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volkswagengroup.sharepoint.com/sites/OSOCteam/Shared Documents/General/Sviluppo GFF/"/>
    </mc:Choice>
  </mc:AlternateContent>
  <xr:revisionPtr revIDLastSave="1566" documentId="13_ncr:1_{8A26C54C-0AE8-43F0-9392-F0926E454B49}" xr6:coauthVersionLast="47" xr6:coauthVersionMax="47" xr10:uidLastSave="{7EB38224-6805-46B5-9CD4-34EBAB24E4ED}"/>
  <bookViews>
    <workbookView xWindow="-108" yWindow="-108" windowWidth="23256" windowHeight="12456" tabRatio="601" activeTab="1" xr2:uid="{00000000-000D-0000-FFFF-FFFF00000000}"/>
  </bookViews>
  <sheets>
    <sheet name="Dashboard" sheetId="8" r:id="rId1"/>
    <sheet name="Statistiche" sheetId="285" r:id="rId2"/>
    <sheet name="DTCs_faulty" sheetId="162" r:id="rId3"/>
    <sheet name="DA0001" sheetId="279" r:id="rId4"/>
    <sheet name="DA0011" sheetId="280" r:id="rId5"/>
    <sheet name="DA0002" sheetId="265" r:id="rId6"/>
    <sheet name="DA0003" sheetId="201" r:id="rId7"/>
    <sheet name="DA0006" sheetId="223" r:id="rId8"/>
    <sheet name="DA0009" sheetId="171" r:id="rId9"/>
    <sheet name="DA0013" sheetId="164" r:id="rId10"/>
    <sheet name="DA0015" sheetId="166" r:id="rId11"/>
    <sheet name="DA000C" sheetId="217" r:id="rId12"/>
    <sheet name="DA0019" sheetId="205" r:id="rId13"/>
    <sheet name="DA0016" sheetId="259" r:id="rId14"/>
    <sheet name="DA0017" sheetId="274" r:id="rId15"/>
    <sheet name="DA0021" sheetId="221" r:id="rId16"/>
    <sheet name="DA0022" sheetId="172" r:id="rId17"/>
    <sheet name="DA0023" sheetId="176" r:id="rId18"/>
    <sheet name="DA0024" sheetId="266" r:id="rId19"/>
    <sheet name="DA002B" sheetId="197" r:id="rId20"/>
    <sheet name="DA0032" sheetId="206" r:id="rId21"/>
    <sheet name="DA0036" sheetId="222" r:id="rId22"/>
    <sheet name="DA003C" sheetId="219" r:id="rId23"/>
    <sheet name="DA0042" sheetId="185" r:id="rId24"/>
    <sheet name="DA0044" sheetId="198" r:id="rId25"/>
    <sheet name="DA0046" sheetId="173" r:id="rId26"/>
    <sheet name="DA0047" sheetId="168" r:id="rId27"/>
    <sheet name="DA0048" sheetId="260" r:id="rId28"/>
    <sheet name="DA0051" sheetId="192" r:id="rId29"/>
    <sheet name="DA0052" sheetId="186" r:id="rId30"/>
    <sheet name="DA0057" sheetId="227" r:id="rId31"/>
    <sheet name="DA005B" sheetId="261" r:id="rId32"/>
    <sheet name="DA005F" sheetId="212" r:id="rId33"/>
    <sheet name="DA0065" sheetId="216" r:id="rId34"/>
    <sheet name="DA0069" sheetId="226" r:id="rId35"/>
    <sheet name="DA0074" sheetId="180" r:id="rId36"/>
    <sheet name="DA0084" sheetId="231" r:id="rId37"/>
    <sheet name="DA0082" sheetId="232" r:id="rId38"/>
    <sheet name="DA0081" sheetId="233" r:id="rId39"/>
    <sheet name="DA008C" sheetId="276" r:id="rId40"/>
    <sheet name="DA0075" sheetId="235" r:id="rId41"/>
    <sheet name="DA008E" sheetId="236" r:id="rId42"/>
    <sheet name="DA00A5" sheetId="237" r:id="rId43"/>
    <sheet name="DA00A9" sheetId="262" r:id="rId44"/>
    <sheet name="DA00BB" sheetId="238" r:id="rId45"/>
    <sheet name="DA00BC" sheetId="239" r:id="rId46"/>
    <sheet name="DA00C0" sheetId="240" r:id="rId47"/>
    <sheet name="DA00C5" sheetId="241" r:id="rId48"/>
    <sheet name="DA00C6" sheetId="242" r:id="rId49"/>
    <sheet name="DA00CB" sheetId="243" r:id="rId50"/>
    <sheet name="DA00CE" sheetId="244" r:id="rId51"/>
    <sheet name="DA00D4" sheetId="245" r:id="rId52"/>
    <sheet name="DA00D5" sheetId="246" r:id="rId53"/>
    <sheet name="DA00D6" sheetId="247" r:id="rId54"/>
    <sheet name="DA00D7" sheetId="248" r:id="rId55"/>
    <sheet name="DA00DB" sheetId="249" r:id="rId56"/>
    <sheet name="DA00DC" sheetId="250" r:id="rId57"/>
    <sheet name="DA00DE" sheetId="251" r:id="rId58"/>
    <sheet name="DA00CF" sheetId="263" r:id="rId59"/>
    <sheet name="DA8104" sheetId="252" r:id="rId60"/>
    <sheet name="DA8107" sheetId="253" r:id="rId61"/>
    <sheet name="DA8141" sheetId="254" r:id="rId62"/>
    <sheet name="DA8142" sheetId="255" r:id="rId63"/>
    <sheet name="DA8143" sheetId="264" r:id="rId64"/>
    <sheet name="DA8144" sheetId="257" r:id="rId65"/>
  </sheets>
  <functionGroups builtInGroupCount="19"/>
  <definedNames>
    <definedName name="_xlnm._FilterDatabase" localSheetId="3" hidden="1">'DA0001'!$A$4:$M$1831</definedName>
    <definedName name="_xlnm._FilterDatabase" localSheetId="5" hidden="1">'DA0002'!$A$4:$K$988</definedName>
    <definedName name="_xlnm._FilterDatabase" localSheetId="6" hidden="1">'DA0003'!$A$4:$K$1994</definedName>
    <definedName name="_xlnm._FilterDatabase" localSheetId="7" hidden="1">'DA0006'!$A$4:$J$380</definedName>
    <definedName name="_xlnm._FilterDatabase" localSheetId="8" hidden="1">'DA0009'!$A$4:$J$1736</definedName>
    <definedName name="_xlnm._FilterDatabase" localSheetId="4" hidden="1">'DA0011'!$A$3:$J$519</definedName>
    <definedName name="_xlnm._FilterDatabase" localSheetId="9" hidden="1">'DA0013'!$A$4:$J$410</definedName>
    <definedName name="_xlnm._FilterDatabase" localSheetId="10" hidden="1">'DA0015'!$A$4:$J$1113</definedName>
    <definedName name="_xlnm._FilterDatabase" localSheetId="13" hidden="1">'DA0016'!$A$4:$J$144</definedName>
    <definedName name="_xlnm._FilterDatabase" localSheetId="14" hidden="1">'DA0017'!$A$4:$J$257</definedName>
    <definedName name="_xlnm._FilterDatabase" localSheetId="12" hidden="1">'DA0019'!$A$4:$J$770</definedName>
    <definedName name="_xlnm._FilterDatabase" localSheetId="19" hidden="1">DA002B!$A$4:$J$131</definedName>
    <definedName name="_xlnm._FilterDatabase" localSheetId="21" hidden="1">'DA0036'!$A$4:$J$376</definedName>
    <definedName name="_xlnm._FilterDatabase" localSheetId="25" hidden="1">'DA0046'!$A$4:$J$697</definedName>
    <definedName name="_xlnm._FilterDatabase" localSheetId="27" hidden="1">'DA0048'!$A$4:$J$347</definedName>
    <definedName name="_xlnm._FilterDatabase" localSheetId="28" hidden="1">'DA0051'!$A$4:$J$1018</definedName>
    <definedName name="_xlnm._FilterDatabase" localSheetId="31" hidden="1">DA005B!$A$4:$J$347</definedName>
    <definedName name="_xlnm._FilterDatabase" localSheetId="32" hidden="1">DA005F!$A$4:$J$158</definedName>
    <definedName name="_xlnm._FilterDatabase" localSheetId="33" hidden="1">'DA0065'!$A$4:$J$76</definedName>
    <definedName name="_xlnm._FilterDatabase" localSheetId="35" hidden="1">'DA0074'!$A$4:$J$1179</definedName>
    <definedName name="_xlnm._FilterDatabase" localSheetId="40" hidden="1">'DA0075'!$A$4:$J$208</definedName>
    <definedName name="_xlnm._FilterDatabase" localSheetId="38" hidden="1">'DA0081'!$A$4:$K$101</definedName>
    <definedName name="_xlnm._FilterDatabase" localSheetId="37" hidden="1">'DA0082'!$A$4:$J$50</definedName>
    <definedName name="_xlnm._FilterDatabase" localSheetId="36" hidden="1">'DA0084'!$A$4:$K$81</definedName>
    <definedName name="_xlnm._FilterDatabase" localSheetId="39" hidden="1">DA008C!$A$4:$N$1603</definedName>
    <definedName name="_xlnm._FilterDatabase" localSheetId="41" hidden="1">DA008E!$A$4:$K$4</definedName>
    <definedName name="_xlnm._FilterDatabase" localSheetId="42" hidden="1">DA00A5!$A$4:$K$1076</definedName>
    <definedName name="_xlnm._FilterDatabase" localSheetId="43" hidden="1">DA00A9!$A$4:$J$23</definedName>
    <definedName name="_xlnm._FilterDatabase" localSheetId="44" hidden="1">DA00BB!$A$4:$K$4</definedName>
    <definedName name="_xlnm._FilterDatabase" localSheetId="45" hidden="1">DA00BC!$A$4:$K$4</definedName>
    <definedName name="_xlnm._FilterDatabase" localSheetId="47" hidden="1">DA00C5!$A$4:$K$1298</definedName>
    <definedName name="_xlnm._FilterDatabase" localSheetId="48" hidden="1">DA00C6!$A$4:$J$925</definedName>
    <definedName name="_xlnm._FilterDatabase" localSheetId="49" hidden="1">DA00CB!$A$4:$J$4</definedName>
    <definedName name="_xlnm._FilterDatabase" localSheetId="50" hidden="1">DA00CE!$A$4:$J$221</definedName>
    <definedName name="_xlnm._FilterDatabase" localSheetId="58" hidden="1">DA00CF!$A$4:$J$124</definedName>
    <definedName name="_xlnm._FilterDatabase" localSheetId="51" hidden="1">DA00D4!$A$4:$K$173</definedName>
    <definedName name="_xlnm._FilterDatabase" localSheetId="52" hidden="1">DA00D5!$A$4:$K$173</definedName>
    <definedName name="_xlnm._FilterDatabase" localSheetId="53" hidden="1">DA00D6!$A$4:$K$311</definedName>
    <definedName name="_xlnm._FilterDatabase" localSheetId="54" hidden="1">DA00D7!$A$4:$K$4</definedName>
    <definedName name="_xlnm._FilterDatabase" localSheetId="55" hidden="1">DA00DB!$A$4:$K$136</definedName>
    <definedName name="_xlnm._FilterDatabase" localSheetId="56" hidden="1">DA00DC!$A$4:$K$135</definedName>
    <definedName name="_xlnm._FilterDatabase" localSheetId="59" hidden="1">'DA8104'!$A$4:$K$184</definedName>
    <definedName name="_xlnm._FilterDatabase" localSheetId="0" hidden="1">Dashboard!$A$1:$F$63</definedName>
    <definedName name="_xlnm._FilterDatabase" localSheetId="2" hidden="1">DTCs_faulty!$A$1:$G$6955</definedName>
    <definedName name="_xleta.AVERAGE" hidden="1" xlm="1">#NAME?</definedName>
    <definedName name="_xleta.DATE" hidden="1" xlm="1">#NAME?</definedName>
    <definedName name="_xleta.SUM" hidden="1" xlm="1">#NAME?</definedName>
    <definedName name="_xleta.TODAY" hidden="1" xlm="1">#NAME?</definedName>
    <definedName name="_xleta.WORKDAY"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84" i="285" l="1"/>
  <c r="J2" i="236"/>
  <c r="D83" i="285"/>
  <c r="D82" i="285"/>
  <c r="D81" i="285"/>
  <c r="D80" i="285" l="1"/>
  <c r="D79" i="285"/>
  <c r="D78" i="285"/>
  <c r="B5" i="285"/>
  <c r="B4" i="285"/>
  <c r="F1768" i="201"/>
  <c r="D77" i="285"/>
  <c r="D76" i="285"/>
  <c r="D75" i="285"/>
  <c r="F6" i="201"/>
  <c r="F7" i="201"/>
  <c r="F8" i="201"/>
  <c r="F9" i="201"/>
  <c r="F10" i="201"/>
  <c r="F11" i="201"/>
  <c r="F12" i="201"/>
  <c r="F13" i="201"/>
  <c r="F14" i="201"/>
  <c r="F15" i="201"/>
  <c r="F16" i="201"/>
  <c r="F17" i="201"/>
  <c r="F18" i="201"/>
  <c r="F19" i="201"/>
  <c r="F20" i="201"/>
  <c r="F21" i="201"/>
  <c r="F22" i="201"/>
  <c r="F23" i="201"/>
  <c r="F24" i="201"/>
  <c r="F25" i="201"/>
  <c r="F26" i="201"/>
  <c r="F27" i="201"/>
  <c r="F28" i="201"/>
  <c r="F29" i="201"/>
  <c r="F30" i="201"/>
  <c r="F31" i="201"/>
  <c r="F32" i="201"/>
  <c r="F33" i="201"/>
  <c r="F34" i="201"/>
  <c r="F35" i="201"/>
  <c r="F36" i="201"/>
  <c r="F37" i="201"/>
  <c r="F38" i="201"/>
  <c r="F39" i="201"/>
  <c r="F40" i="201"/>
  <c r="F41" i="201"/>
  <c r="F42" i="201"/>
  <c r="F43" i="201"/>
  <c r="F44" i="201"/>
  <c r="F45" i="201"/>
  <c r="F46" i="201"/>
  <c r="F47" i="201"/>
  <c r="F48" i="201"/>
  <c r="F49" i="201"/>
  <c r="F50" i="201"/>
  <c r="F51" i="201"/>
  <c r="F52" i="201"/>
  <c r="F53" i="201"/>
  <c r="F54" i="201"/>
  <c r="F55" i="201"/>
  <c r="F56" i="201"/>
  <c r="F57" i="201"/>
  <c r="F58" i="201"/>
  <c r="F59" i="201"/>
  <c r="F60" i="201"/>
  <c r="F61" i="201"/>
  <c r="F62" i="201"/>
  <c r="F63" i="201"/>
  <c r="F64" i="201"/>
  <c r="F65" i="201"/>
  <c r="F66" i="201"/>
  <c r="F67" i="201"/>
  <c r="F68" i="201"/>
  <c r="F69" i="201"/>
  <c r="F70" i="201"/>
  <c r="F71" i="201"/>
  <c r="F72" i="201"/>
  <c r="F73" i="201"/>
  <c r="F74" i="201"/>
  <c r="F75" i="201"/>
  <c r="F76" i="201"/>
  <c r="F77" i="201"/>
  <c r="F78" i="201"/>
  <c r="F79" i="201"/>
  <c r="F80" i="201"/>
  <c r="F81" i="201"/>
  <c r="F82" i="201"/>
  <c r="F83" i="201"/>
  <c r="F84" i="201"/>
  <c r="F85" i="201"/>
  <c r="F86" i="201"/>
  <c r="F87" i="201"/>
  <c r="F88" i="201"/>
  <c r="F89" i="201"/>
  <c r="F90" i="201"/>
  <c r="F91" i="201"/>
  <c r="F92" i="201"/>
  <c r="F93" i="201"/>
  <c r="F94" i="201"/>
  <c r="F95" i="201"/>
  <c r="F96" i="201"/>
  <c r="F97" i="201"/>
  <c r="F98" i="201"/>
  <c r="F99" i="201"/>
  <c r="F100" i="201"/>
  <c r="F101" i="201"/>
  <c r="F102" i="201"/>
  <c r="F103" i="201"/>
  <c r="F104" i="201"/>
  <c r="F105" i="201"/>
  <c r="F106" i="201"/>
  <c r="F107" i="201"/>
  <c r="F108" i="201"/>
  <c r="F109" i="201"/>
  <c r="F110" i="201"/>
  <c r="F111" i="201"/>
  <c r="F112" i="201"/>
  <c r="F113" i="201"/>
  <c r="F114" i="201"/>
  <c r="F115" i="201"/>
  <c r="F116" i="201"/>
  <c r="F117" i="201"/>
  <c r="F118" i="201"/>
  <c r="F119" i="201"/>
  <c r="F120" i="201"/>
  <c r="F121" i="201"/>
  <c r="F122" i="201"/>
  <c r="F123" i="201"/>
  <c r="F124" i="201"/>
  <c r="F125" i="201"/>
  <c r="F126" i="201"/>
  <c r="F127" i="201"/>
  <c r="F128" i="201"/>
  <c r="F129" i="201"/>
  <c r="F130" i="201"/>
  <c r="F131" i="201"/>
  <c r="F132" i="201"/>
  <c r="F133" i="201"/>
  <c r="F134" i="201"/>
  <c r="F135" i="201"/>
  <c r="F136" i="201"/>
  <c r="F137" i="201"/>
  <c r="F138" i="201"/>
  <c r="F139" i="201"/>
  <c r="F140" i="201"/>
  <c r="F141" i="201"/>
  <c r="F142" i="201"/>
  <c r="F143" i="201"/>
  <c r="F144" i="201"/>
  <c r="F145" i="201"/>
  <c r="F146" i="201"/>
  <c r="F147" i="201"/>
  <c r="F148" i="201"/>
  <c r="F149" i="201"/>
  <c r="F150" i="201"/>
  <c r="F151" i="201"/>
  <c r="F152" i="201"/>
  <c r="F153" i="201"/>
  <c r="F154" i="201"/>
  <c r="F155" i="201"/>
  <c r="F156" i="201"/>
  <c r="F157" i="201"/>
  <c r="F158" i="201"/>
  <c r="F159" i="201"/>
  <c r="F160" i="201"/>
  <c r="F161" i="201"/>
  <c r="F162" i="201"/>
  <c r="F163" i="201"/>
  <c r="F164" i="201"/>
  <c r="F165" i="201"/>
  <c r="F166" i="201"/>
  <c r="F167" i="201"/>
  <c r="F168" i="201"/>
  <c r="F169" i="201"/>
  <c r="F170" i="201"/>
  <c r="F171" i="201"/>
  <c r="F172" i="201"/>
  <c r="F173" i="201"/>
  <c r="F174" i="201"/>
  <c r="F175" i="201"/>
  <c r="F176" i="201"/>
  <c r="F177" i="201"/>
  <c r="F178" i="201"/>
  <c r="F179" i="201"/>
  <c r="F180" i="201"/>
  <c r="F181" i="201"/>
  <c r="F182" i="201"/>
  <c r="F183" i="201"/>
  <c r="F184" i="201"/>
  <c r="F185" i="201"/>
  <c r="F186" i="201"/>
  <c r="F187" i="201"/>
  <c r="F188" i="201"/>
  <c r="F189" i="201"/>
  <c r="F190" i="201"/>
  <c r="F191" i="201"/>
  <c r="F192" i="201"/>
  <c r="F193" i="201"/>
  <c r="F194" i="201"/>
  <c r="F195" i="201"/>
  <c r="F196" i="201"/>
  <c r="F197" i="201"/>
  <c r="F198" i="201"/>
  <c r="F199" i="201"/>
  <c r="F200" i="201"/>
  <c r="F201" i="201"/>
  <c r="F202" i="201"/>
  <c r="F203" i="201"/>
  <c r="F204" i="201"/>
  <c r="F205" i="201"/>
  <c r="F206" i="201"/>
  <c r="F207" i="201"/>
  <c r="F208" i="201"/>
  <c r="F209" i="201"/>
  <c r="F210" i="201"/>
  <c r="F211" i="201"/>
  <c r="F212" i="201"/>
  <c r="F213" i="201"/>
  <c r="F214" i="201"/>
  <c r="F215" i="201"/>
  <c r="F216" i="201"/>
  <c r="F217" i="201"/>
  <c r="F218" i="201"/>
  <c r="F219" i="201"/>
  <c r="F220" i="201"/>
  <c r="F221" i="201"/>
  <c r="F222" i="201"/>
  <c r="F223" i="201"/>
  <c r="F224" i="201"/>
  <c r="F225" i="201"/>
  <c r="F226" i="201"/>
  <c r="F227" i="201"/>
  <c r="F228" i="201"/>
  <c r="F229" i="201"/>
  <c r="F230" i="201"/>
  <c r="F231" i="201"/>
  <c r="F232" i="201"/>
  <c r="F1756" i="201"/>
  <c r="F1758" i="201"/>
  <c r="F1762" i="201"/>
  <c r="F1760" i="201"/>
  <c r="F1764" i="201"/>
  <c r="F238" i="201"/>
  <c r="F239" i="201"/>
  <c r="F240" i="201"/>
  <c r="F241" i="201"/>
  <c r="F242" i="201"/>
  <c r="F243" i="201"/>
  <c r="F1761" i="201"/>
  <c r="F1765" i="201"/>
  <c r="F246" i="201"/>
  <c r="F247" i="201"/>
  <c r="F248" i="201"/>
  <c r="F249" i="201"/>
  <c r="F250" i="201"/>
  <c r="F251" i="201"/>
  <c r="F252" i="201"/>
  <c r="F253" i="201"/>
  <c r="F254" i="201"/>
  <c r="F255" i="201"/>
  <c r="F256" i="201"/>
  <c r="F257" i="201"/>
  <c r="F258" i="201"/>
  <c r="F259" i="201"/>
  <c r="F260" i="201"/>
  <c r="F261" i="201"/>
  <c r="F262" i="201"/>
  <c r="F263" i="201"/>
  <c r="F264" i="201"/>
  <c r="F265" i="201"/>
  <c r="F266" i="201"/>
  <c r="F267" i="201"/>
  <c r="F268" i="201"/>
  <c r="F269" i="201"/>
  <c r="F270" i="201"/>
  <c r="F271" i="201"/>
  <c r="F272" i="201"/>
  <c r="F273" i="201"/>
  <c r="F274" i="201"/>
  <c r="F275" i="201"/>
  <c r="F276" i="201"/>
  <c r="F277" i="201"/>
  <c r="F278" i="201"/>
  <c r="F279" i="201"/>
  <c r="F280" i="201"/>
  <c r="F281" i="201"/>
  <c r="F282" i="201"/>
  <c r="F283" i="201"/>
  <c r="F284" i="201"/>
  <c r="F285" i="201"/>
  <c r="F286" i="201"/>
  <c r="F287" i="201"/>
  <c r="F288" i="201"/>
  <c r="F289" i="201"/>
  <c r="F290" i="201"/>
  <c r="F291" i="201"/>
  <c r="F292" i="201"/>
  <c r="F293" i="201"/>
  <c r="F294" i="201"/>
  <c r="F295" i="201"/>
  <c r="F296" i="201"/>
  <c r="F297" i="201"/>
  <c r="F1766" i="201"/>
  <c r="F299" i="201"/>
  <c r="F300" i="201"/>
  <c r="F301" i="201"/>
  <c r="F302" i="201"/>
  <c r="F303" i="201"/>
  <c r="F304" i="201"/>
  <c r="F305" i="201"/>
  <c r="F306" i="201"/>
  <c r="F307" i="201"/>
  <c r="F308" i="201"/>
  <c r="F309" i="201"/>
  <c r="F310" i="201"/>
  <c r="F311" i="201"/>
  <c r="F312" i="201"/>
  <c r="F313" i="201"/>
  <c r="F314" i="201"/>
  <c r="F315" i="201"/>
  <c r="F316" i="201"/>
  <c r="F317" i="201"/>
  <c r="F318" i="201"/>
  <c r="F319" i="201"/>
  <c r="F320" i="201"/>
  <c r="F321" i="201"/>
  <c r="F322" i="201"/>
  <c r="F323" i="201"/>
  <c r="F324" i="201"/>
  <c r="F325" i="201"/>
  <c r="F326" i="201"/>
  <c r="F327" i="201"/>
  <c r="F328" i="201"/>
  <c r="F329" i="201"/>
  <c r="F330" i="201"/>
  <c r="F331" i="201"/>
  <c r="F332" i="201"/>
  <c r="F333" i="201"/>
  <c r="F334" i="201"/>
  <c r="F335" i="201"/>
  <c r="F336" i="201"/>
  <c r="F337" i="201"/>
  <c r="F338" i="201"/>
  <c r="F339" i="201"/>
  <c r="F340" i="201"/>
  <c r="F341" i="201"/>
  <c r="F342" i="201"/>
  <c r="F343" i="201"/>
  <c r="F344" i="201"/>
  <c r="F345" i="201"/>
  <c r="F346" i="201"/>
  <c r="F347" i="201"/>
  <c r="F348" i="201"/>
  <c r="F349" i="201"/>
  <c r="F350" i="201"/>
  <c r="F351" i="201"/>
  <c r="F352" i="201"/>
  <c r="F353" i="201"/>
  <c r="F354" i="201"/>
  <c r="F355" i="201"/>
  <c r="F356" i="201"/>
  <c r="F357" i="201"/>
  <c r="F358" i="201"/>
  <c r="F359" i="201"/>
  <c r="F360" i="201"/>
  <c r="F361" i="201"/>
  <c r="F362" i="201"/>
  <c r="F363" i="201"/>
  <c r="F364" i="201"/>
  <c r="F365" i="201"/>
  <c r="F366" i="201"/>
  <c r="F367" i="201"/>
  <c r="F368" i="201"/>
  <c r="F369" i="201"/>
  <c r="F370" i="201"/>
  <c r="F371" i="201"/>
  <c r="F372" i="201"/>
  <c r="F373" i="201"/>
  <c r="F374" i="201"/>
  <c r="F375" i="201"/>
  <c r="F376" i="201"/>
  <c r="F377" i="201"/>
  <c r="F378" i="201"/>
  <c r="F379" i="201"/>
  <c r="F380" i="201"/>
  <c r="F381" i="201"/>
  <c r="F382" i="201"/>
  <c r="F383" i="201"/>
  <c r="F384" i="201"/>
  <c r="F385" i="201"/>
  <c r="F386" i="201"/>
  <c r="F387" i="201"/>
  <c r="F388" i="201"/>
  <c r="F389" i="201"/>
  <c r="F390" i="201"/>
  <c r="F391" i="201"/>
  <c r="F392" i="201"/>
  <c r="F393" i="201"/>
  <c r="F394" i="201"/>
  <c r="F395" i="201"/>
  <c r="F396" i="201"/>
  <c r="F397" i="201"/>
  <c r="F398" i="201"/>
  <c r="F399" i="201"/>
  <c r="F400" i="201"/>
  <c r="F401" i="201"/>
  <c r="F402" i="201"/>
  <c r="F403" i="201"/>
  <c r="F404" i="201"/>
  <c r="F405" i="201"/>
  <c r="F406" i="201"/>
  <c r="F407" i="201"/>
  <c r="F408" i="201"/>
  <c r="F409" i="201"/>
  <c r="F410" i="201"/>
  <c r="F411" i="201"/>
  <c r="F412" i="201"/>
  <c r="F413" i="201"/>
  <c r="F414" i="201"/>
  <c r="F415" i="201"/>
  <c r="F416" i="201"/>
  <c r="F417" i="201"/>
  <c r="F418" i="201"/>
  <c r="F419" i="201"/>
  <c r="F420" i="201"/>
  <c r="F421" i="201"/>
  <c r="F422" i="201"/>
  <c r="F423" i="201"/>
  <c r="F424" i="201"/>
  <c r="F425" i="201"/>
  <c r="F426" i="201"/>
  <c r="F427" i="201"/>
  <c r="F428" i="201"/>
  <c r="F429" i="201"/>
  <c r="F430" i="201"/>
  <c r="F431" i="201"/>
  <c r="F432" i="201"/>
  <c r="F433" i="201"/>
  <c r="F434" i="201"/>
  <c r="F435" i="201"/>
  <c r="F436" i="201"/>
  <c r="F437" i="201"/>
  <c r="F438" i="201"/>
  <c r="F439" i="201"/>
  <c r="F440" i="201"/>
  <c r="F441" i="201"/>
  <c r="F442" i="201"/>
  <c r="F1566" i="201"/>
  <c r="F1567" i="201"/>
  <c r="F1568" i="201"/>
  <c r="F1552" i="201"/>
  <c r="F447" i="201"/>
  <c r="F448" i="201"/>
  <c r="F449" i="201"/>
  <c r="F1618" i="201"/>
  <c r="F451" i="201"/>
  <c r="F452" i="201"/>
  <c r="F453" i="201"/>
  <c r="F454" i="201"/>
  <c r="F455" i="201"/>
  <c r="F456" i="201"/>
  <c r="F457" i="201"/>
  <c r="F458" i="201"/>
  <c r="F459" i="201"/>
  <c r="F460" i="201"/>
  <c r="F461" i="201"/>
  <c r="F462" i="201"/>
  <c r="F463" i="201"/>
  <c r="F464" i="201"/>
  <c r="F465" i="201"/>
  <c r="F466" i="201"/>
  <c r="F467" i="201"/>
  <c r="F468" i="201"/>
  <c r="F469" i="201"/>
  <c r="F470" i="201"/>
  <c r="F471" i="201"/>
  <c r="F472" i="201"/>
  <c r="F473" i="201"/>
  <c r="F474" i="201"/>
  <c r="F475" i="201"/>
  <c r="F476" i="201"/>
  <c r="F477" i="201"/>
  <c r="F478" i="201"/>
  <c r="F479" i="201"/>
  <c r="F480" i="201"/>
  <c r="F481" i="201"/>
  <c r="F482" i="201"/>
  <c r="F483" i="201"/>
  <c r="F484" i="201"/>
  <c r="F485" i="201"/>
  <c r="F486" i="201"/>
  <c r="F487" i="201"/>
  <c r="F488" i="201"/>
  <c r="F489" i="201"/>
  <c r="F490" i="201"/>
  <c r="F491" i="201"/>
  <c r="F492" i="201"/>
  <c r="F493" i="201"/>
  <c r="F494" i="201"/>
  <c r="F495" i="201"/>
  <c r="F496" i="201"/>
  <c r="F497" i="201"/>
  <c r="F498" i="201"/>
  <c r="F499" i="201"/>
  <c r="F500" i="201"/>
  <c r="F501" i="201"/>
  <c r="F502" i="201"/>
  <c r="F503" i="201"/>
  <c r="F504" i="201"/>
  <c r="F505" i="201"/>
  <c r="F506" i="201"/>
  <c r="F507" i="201"/>
  <c r="F508" i="201"/>
  <c r="F509" i="201"/>
  <c r="F510" i="201"/>
  <c r="F511" i="201"/>
  <c r="F512" i="201"/>
  <c r="F513" i="201"/>
  <c r="F514" i="201"/>
  <c r="F515" i="201"/>
  <c r="F516" i="201"/>
  <c r="F517" i="201"/>
  <c r="F518" i="201"/>
  <c r="F519" i="201"/>
  <c r="F520" i="201"/>
  <c r="F521" i="201"/>
  <c r="F522" i="201"/>
  <c r="F523" i="201"/>
  <c r="F524" i="201"/>
  <c r="F525" i="201"/>
  <c r="F526" i="201"/>
  <c r="F527" i="201"/>
  <c r="F528" i="201"/>
  <c r="F529" i="201"/>
  <c r="F530" i="201"/>
  <c r="F531" i="201"/>
  <c r="F532" i="201"/>
  <c r="F533" i="201"/>
  <c r="F534" i="201"/>
  <c r="F535" i="201"/>
  <c r="F536" i="201"/>
  <c r="F537" i="201"/>
  <c r="F538" i="201"/>
  <c r="F539" i="201"/>
  <c r="F540" i="201"/>
  <c r="F541" i="201"/>
  <c r="F542" i="201"/>
  <c r="F543" i="201"/>
  <c r="F544" i="201"/>
  <c r="F545" i="201"/>
  <c r="F546" i="201"/>
  <c r="F547" i="201"/>
  <c r="F548" i="201"/>
  <c r="F549" i="201"/>
  <c r="F550" i="201"/>
  <c r="F551" i="201"/>
  <c r="F552" i="201"/>
  <c r="F553" i="201"/>
  <c r="F554" i="201"/>
  <c r="F555" i="201"/>
  <c r="F556" i="201"/>
  <c r="F557" i="201"/>
  <c r="F558" i="201"/>
  <c r="F559" i="201"/>
  <c r="F560" i="201"/>
  <c r="F561" i="201"/>
  <c r="F562" i="201"/>
  <c r="F563" i="201"/>
  <c r="F564" i="201"/>
  <c r="F565" i="201"/>
  <c r="F566" i="201"/>
  <c r="F567" i="201"/>
  <c r="F568" i="201"/>
  <c r="F569" i="201"/>
  <c r="F570" i="201"/>
  <c r="F571" i="201"/>
  <c r="F572" i="201"/>
  <c r="F573" i="201"/>
  <c r="F574" i="201"/>
  <c r="F575" i="201"/>
  <c r="F576" i="201"/>
  <c r="F577" i="201"/>
  <c r="F578" i="201"/>
  <c r="F579" i="201"/>
  <c r="F580" i="201"/>
  <c r="F581" i="201"/>
  <c r="F582" i="201"/>
  <c r="F583" i="201"/>
  <c r="F584" i="201"/>
  <c r="F585" i="201"/>
  <c r="F586" i="201"/>
  <c r="F587" i="201"/>
  <c r="F588" i="201"/>
  <c r="F589" i="201"/>
  <c r="F590" i="201"/>
  <c r="F591" i="201"/>
  <c r="F592" i="201"/>
  <c r="F593" i="201"/>
  <c r="F594" i="201"/>
  <c r="F595" i="201"/>
  <c r="F596" i="201"/>
  <c r="F597" i="201"/>
  <c r="F598" i="201"/>
  <c r="F599" i="201"/>
  <c r="F600" i="201"/>
  <c r="F601" i="201"/>
  <c r="F602" i="201"/>
  <c r="F603" i="201"/>
  <c r="F604" i="201"/>
  <c r="F605" i="201"/>
  <c r="F606" i="201"/>
  <c r="F607" i="201"/>
  <c r="F608" i="201"/>
  <c r="F609" i="201"/>
  <c r="F610" i="201"/>
  <c r="F611" i="201"/>
  <c r="F612" i="201"/>
  <c r="F613" i="201"/>
  <c r="F614" i="201"/>
  <c r="F615" i="201"/>
  <c r="F616" i="201"/>
  <c r="F617" i="201"/>
  <c r="F618" i="201"/>
  <c r="F619" i="201"/>
  <c r="F620" i="201"/>
  <c r="F621" i="201"/>
  <c r="F622" i="201"/>
  <c r="F623" i="201"/>
  <c r="F624" i="201"/>
  <c r="F625" i="201"/>
  <c r="F626" i="201"/>
  <c r="F627" i="201"/>
  <c r="F628" i="201"/>
  <c r="F629" i="201"/>
  <c r="F630" i="201"/>
  <c r="F631" i="201"/>
  <c r="F632" i="201"/>
  <c r="F633" i="201"/>
  <c r="F634" i="201"/>
  <c r="F635" i="201"/>
  <c r="F636" i="201"/>
  <c r="F637" i="201"/>
  <c r="F638" i="201"/>
  <c r="F639" i="201"/>
  <c r="F640" i="201"/>
  <c r="F641" i="201"/>
  <c r="F642" i="201"/>
  <c r="F643" i="201"/>
  <c r="F644" i="201"/>
  <c r="F645" i="201"/>
  <c r="F646" i="201"/>
  <c r="F647" i="201"/>
  <c r="F648" i="201"/>
  <c r="F649" i="201"/>
  <c r="F650" i="201"/>
  <c r="F651" i="201"/>
  <c r="F652" i="201"/>
  <c r="F653" i="201"/>
  <c r="F654" i="201"/>
  <c r="F655" i="201"/>
  <c r="F656" i="201"/>
  <c r="F657" i="201"/>
  <c r="F658" i="201"/>
  <c r="F659" i="201"/>
  <c r="F660" i="201"/>
  <c r="F661" i="201"/>
  <c r="F662" i="201"/>
  <c r="F663" i="201"/>
  <c r="F664" i="201"/>
  <c r="F665" i="201"/>
  <c r="F666" i="201"/>
  <c r="F667" i="201"/>
  <c r="F668" i="201"/>
  <c r="F669" i="201"/>
  <c r="F670" i="201"/>
  <c r="F671" i="201"/>
  <c r="F672" i="201"/>
  <c r="F673" i="201"/>
  <c r="F674" i="201"/>
  <c r="F675" i="201"/>
  <c r="F676" i="201"/>
  <c r="F677" i="201"/>
  <c r="F678" i="201"/>
  <c r="F679" i="201"/>
  <c r="F680" i="201"/>
  <c r="F681" i="201"/>
  <c r="F682" i="201"/>
  <c r="F683" i="201"/>
  <c r="F684" i="201"/>
  <c r="F685" i="201"/>
  <c r="F686" i="201"/>
  <c r="F687" i="201"/>
  <c r="F688" i="201"/>
  <c r="F689" i="201"/>
  <c r="F690" i="201"/>
  <c r="F691" i="201"/>
  <c r="F692" i="201"/>
  <c r="F693" i="201"/>
  <c r="F694" i="201"/>
  <c r="F695" i="201"/>
  <c r="F696" i="201"/>
  <c r="F697" i="201"/>
  <c r="F698" i="201"/>
  <c r="F699" i="201"/>
  <c r="F700" i="201"/>
  <c r="F701" i="201"/>
  <c r="F702" i="201"/>
  <c r="F703" i="201"/>
  <c r="F704" i="201"/>
  <c r="F705" i="201"/>
  <c r="F706" i="201"/>
  <c r="F707" i="201"/>
  <c r="F708" i="201"/>
  <c r="F709" i="201"/>
  <c r="F710" i="201"/>
  <c r="F711" i="201"/>
  <c r="F712" i="201"/>
  <c r="F713" i="201"/>
  <c r="F714" i="201"/>
  <c r="F715" i="201"/>
  <c r="F716" i="201"/>
  <c r="F717" i="201"/>
  <c r="F718" i="201"/>
  <c r="F719" i="201"/>
  <c r="F720" i="201"/>
  <c r="F721" i="201"/>
  <c r="F722" i="201"/>
  <c r="F723" i="201"/>
  <c r="F724" i="201"/>
  <c r="F725" i="201"/>
  <c r="F726" i="201"/>
  <c r="F727" i="201"/>
  <c r="F728" i="201"/>
  <c r="F729" i="201"/>
  <c r="F730" i="201"/>
  <c r="F731" i="201"/>
  <c r="F732" i="201"/>
  <c r="F733" i="201"/>
  <c r="F734" i="201"/>
  <c r="F735" i="201"/>
  <c r="F736" i="201"/>
  <c r="F737" i="201"/>
  <c r="F738" i="201"/>
  <c r="F739" i="201"/>
  <c r="F740" i="201"/>
  <c r="F741" i="201"/>
  <c r="F742" i="201"/>
  <c r="F743" i="201"/>
  <c r="F744" i="201"/>
  <c r="F745" i="201"/>
  <c r="F746" i="201"/>
  <c r="F747" i="201"/>
  <c r="F748" i="201"/>
  <c r="F749" i="201"/>
  <c r="F750" i="201"/>
  <c r="F751" i="201"/>
  <c r="F752" i="201"/>
  <c r="F753" i="201"/>
  <c r="F754" i="201"/>
  <c r="F755" i="201"/>
  <c r="F756" i="201"/>
  <c r="F757" i="201"/>
  <c r="F758" i="201"/>
  <c r="F759" i="201"/>
  <c r="F760" i="201"/>
  <c r="F761" i="201"/>
  <c r="F762" i="201"/>
  <c r="F763" i="201"/>
  <c r="F764" i="201"/>
  <c r="F765" i="201"/>
  <c r="F766" i="201"/>
  <c r="F767" i="201"/>
  <c r="F768" i="201"/>
  <c r="F769" i="201"/>
  <c r="F770" i="201"/>
  <c r="F771" i="201"/>
  <c r="F772" i="201"/>
  <c r="F773" i="201"/>
  <c r="F774" i="201"/>
  <c r="F775" i="201"/>
  <c r="F776" i="201"/>
  <c r="F777" i="201"/>
  <c r="F778" i="201"/>
  <c r="F779" i="201"/>
  <c r="F780" i="201"/>
  <c r="F781" i="201"/>
  <c r="F782" i="201"/>
  <c r="F783" i="201"/>
  <c r="F784" i="201"/>
  <c r="F785" i="201"/>
  <c r="F786" i="201"/>
  <c r="F787" i="201"/>
  <c r="F788" i="201"/>
  <c r="F789" i="201"/>
  <c r="F790" i="201"/>
  <c r="F791" i="201"/>
  <c r="F792" i="201"/>
  <c r="F793" i="201"/>
  <c r="F794" i="201"/>
  <c r="F795" i="201"/>
  <c r="F796" i="201"/>
  <c r="F797" i="201"/>
  <c r="F798" i="201"/>
  <c r="F799" i="201"/>
  <c r="F800" i="201"/>
  <c r="F801" i="201"/>
  <c r="F802" i="201"/>
  <c r="F803" i="201"/>
  <c r="F804" i="201"/>
  <c r="F805" i="201"/>
  <c r="F806" i="201"/>
  <c r="F807" i="201"/>
  <c r="F808" i="201"/>
  <c r="F809" i="201"/>
  <c r="F810" i="201"/>
  <c r="F811" i="201"/>
  <c r="F812" i="201"/>
  <c r="F813" i="201"/>
  <c r="F814" i="201"/>
  <c r="F815" i="201"/>
  <c r="F816" i="201"/>
  <c r="F817" i="201"/>
  <c r="F818" i="201"/>
  <c r="F819" i="201"/>
  <c r="F820" i="201"/>
  <c r="F821" i="201"/>
  <c r="F822" i="201"/>
  <c r="F823" i="201"/>
  <c r="F824" i="201"/>
  <c r="F825" i="201"/>
  <c r="F826" i="201"/>
  <c r="F827" i="201"/>
  <c r="F828" i="201"/>
  <c r="F829" i="201"/>
  <c r="F830" i="201"/>
  <c r="F831" i="201"/>
  <c r="F832" i="201"/>
  <c r="F833" i="201"/>
  <c r="F834" i="201"/>
  <c r="F835" i="201"/>
  <c r="F836" i="201"/>
  <c r="F837" i="201"/>
  <c r="F838" i="201"/>
  <c r="F839" i="201"/>
  <c r="F840" i="201"/>
  <c r="F841" i="201"/>
  <c r="F842" i="201"/>
  <c r="F843" i="201"/>
  <c r="F844" i="201"/>
  <c r="F845" i="201"/>
  <c r="F846" i="201"/>
  <c r="F847" i="201"/>
  <c r="F848" i="201"/>
  <c r="F849" i="201"/>
  <c r="F850" i="201"/>
  <c r="F851" i="201"/>
  <c r="F852" i="201"/>
  <c r="F853" i="201"/>
  <c r="F854" i="201"/>
  <c r="F855" i="201"/>
  <c r="F856" i="201"/>
  <c r="F857" i="201"/>
  <c r="F858" i="201"/>
  <c r="F859" i="201"/>
  <c r="F860" i="201"/>
  <c r="F861" i="201"/>
  <c r="F862" i="201"/>
  <c r="F863" i="201"/>
  <c r="F864" i="201"/>
  <c r="F865" i="201"/>
  <c r="F866" i="201"/>
  <c r="F867" i="201"/>
  <c r="F868" i="201"/>
  <c r="F869" i="201"/>
  <c r="F870" i="201"/>
  <c r="F871" i="201"/>
  <c r="F872" i="201"/>
  <c r="F873" i="201"/>
  <c r="F874" i="201"/>
  <c r="F875" i="201"/>
  <c r="F876" i="201"/>
  <c r="F877" i="201"/>
  <c r="F878" i="201"/>
  <c r="F879" i="201"/>
  <c r="F880" i="201"/>
  <c r="F881" i="201"/>
  <c r="F882" i="201"/>
  <c r="F883" i="201"/>
  <c r="F884" i="201"/>
  <c r="F885" i="201"/>
  <c r="F886" i="201"/>
  <c r="F887" i="201"/>
  <c r="F888" i="201"/>
  <c r="F889" i="201"/>
  <c r="F890" i="201"/>
  <c r="F891" i="201"/>
  <c r="F892" i="201"/>
  <c r="F893" i="201"/>
  <c r="F894" i="201"/>
  <c r="F895" i="201"/>
  <c r="F896" i="201"/>
  <c r="F897" i="201"/>
  <c r="F898" i="201"/>
  <c r="F899" i="201"/>
  <c r="F900" i="201"/>
  <c r="F901" i="201"/>
  <c r="F902" i="201"/>
  <c r="F903" i="201"/>
  <c r="F904" i="201"/>
  <c r="F905" i="201"/>
  <c r="F906" i="201"/>
  <c r="F907" i="201"/>
  <c r="F908" i="201"/>
  <c r="F909" i="201"/>
  <c r="F910" i="201"/>
  <c r="F911" i="201"/>
  <c r="F912" i="201"/>
  <c r="F913" i="201"/>
  <c r="F914" i="201"/>
  <c r="F915" i="201"/>
  <c r="F916" i="201"/>
  <c r="F917" i="201"/>
  <c r="F918" i="201"/>
  <c r="F919" i="201"/>
  <c r="F920" i="201"/>
  <c r="F921" i="201"/>
  <c r="F922" i="201"/>
  <c r="F923" i="201"/>
  <c r="F924" i="201"/>
  <c r="F925" i="201"/>
  <c r="F926" i="201"/>
  <c r="F927" i="201"/>
  <c r="F928" i="201"/>
  <c r="F929" i="201"/>
  <c r="F930" i="201"/>
  <c r="F931" i="201"/>
  <c r="F932" i="201"/>
  <c r="F933" i="201"/>
  <c r="F934" i="201"/>
  <c r="F935" i="201"/>
  <c r="F936" i="201"/>
  <c r="F937" i="201"/>
  <c r="F938" i="201"/>
  <c r="F939" i="201"/>
  <c r="F940" i="201"/>
  <c r="F941" i="201"/>
  <c r="F942" i="201"/>
  <c r="F943" i="201"/>
  <c r="F944" i="201"/>
  <c r="F945" i="201"/>
  <c r="F946" i="201"/>
  <c r="F947" i="201"/>
  <c r="F948" i="201"/>
  <c r="F949" i="201"/>
  <c r="F950" i="201"/>
  <c r="F951" i="201"/>
  <c r="F952" i="201"/>
  <c r="F953" i="201"/>
  <c r="F954" i="201"/>
  <c r="F955" i="201"/>
  <c r="F956" i="201"/>
  <c r="F957" i="201"/>
  <c r="F958" i="201"/>
  <c r="F959" i="201"/>
  <c r="F960" i="201"/>
  <c r="F961" i="201"/>
  <c r="F962" i="201"/>
  <c r="F963" i="201"/>
  <c r="F964" i="201"/>
  <c r="F965" i="201"/>
  <c r="F966" i="201"/>
  <c r="F967" i="201"/>
  <c r="F968" i="201"/>
  <c r="F969" i="201"/>
  <c r="F970" i="201"/>
  <c r="F971" i="201"/>
  <c r="F972" i="201"/>
  <c r="F973" i="201"/>
  <c r="F974" i="201"/>
  <c r="F975" i="201"/>
  <c r="F976" i="201"/>
  <c r="F977" i="201"/>
  <c r="F978" i="201"/>
  <c r="F979" i="201"/>
  <c r="F980" i="201"/>
  <c r="F981" i="201"/>
  <c r="F1615" i="201"/>
  <c r="F983" i="201"/>
  <c r="F984" i="201"/>
  <c r="F985" i="201"/>
  <c r="F986" i="201"/>
  <c r="F987" i="201"/>
  <c r="F988" i="201"/>
  <c r="F989" i="201"/>
  <c r="F990" i="201"/>
  <c r="F991" i="201"/>
  <c r="F992" i="201"/>
  <c r="F993" i="201"/>
  <c r="F994" i="201"/>
  <c r="F995" i="201"/>
  <c r="F996" i="201"/>
  <c r="F997" i="201"/>
  <c r="F998" i="201"/>
  <c r="F999" i="201"/>
  <c r="F1000" i="201"/>
  <c r="F1001" i="201"/>
  <c r="F1002" i="201"/>
  <c r="F1003" i="201"/>
  <c r="F1004" i="201"/>
  <c r="F1005" i="201"/>
  <c r="F1006" i="201"/>
  <c r="F1007" i="201"/>
  <c r="F1008" i="201"/>
  <c r="F1009" i="201"/>
  <c r="F1010" i="201"/>
  <c r="F1011" i="201"/>
  <c r="F1012" i="201"/>
  <c r="F1013" i="201"/>
  <c r="F1014" i="201"/>
  <c r="F1015" i="201"/>
  <c r="F1016" i="201"/>
  <c r="F1017" i="201"/>
  <c r="F1018" i="201"/>
  <c r="F1019" i="201"/>
  <c r="F1020" i="201"/>
  <c r="F1021" i="201"/>
  <c r="F1022" i="201"/>
  <c r="F1023" i="201"/>
  <c r="F1024" i="201"/>
  <c r="F1025" i="201"/>
  <c r="F1026" i="201"/>
  <c r="F1027" i="201"/>
  <c r="F1028" i="201"/>
  <c r="F1029" i="201"/>
  <c r="F1030" i="201"/>
  <c r="F1031" i="201"/>
  <c r="F1032" i="201"/>
  <c r="F1033" i="201"/>
  <c r="F1034" i="201"/>
  <c r="F1035" i="201"/>
  <c r="F1036" i="201"/>
  <c r="F1037" i="201"/>
  <c r="F1038" i="201"/>
  <c r="F1039" i="201"/>
  <c r="F1040" i="201"/>
  <c r="F1041" i="201"/>
  <c r="F1042" i="201"/>
  <c r="F1043" i="201"/>
  <c r="F1044" i="201"/>
  <c r="F1045" i="201"/>
  <c r="F1046" i="201"/>
  <c r="F1047" i="201"/>
  <c r="F1048" i="201"/>
  <c r="F1049" i="201"/>
  <c r="F1050" i="201"/>
  <c r="F1051" i="201"/>
  <c r="F1052" i="201"/>
  <c r="F1053" i="201"/>
  <c r="F1054" i="201"/>
  <c r="F1055" i="201"/>
  <c r="F1056" i="201"/>
  <c r="F1057" i="201"/>
  <c r="F1058" i="201"/>
  <c r="F1059" i="201"/>
  <c r="F1060" i="201"/>
  <c r="F1061" i="201"/>
  <c r="F1062" i="201"/>
  <c r="F1063" i="201"/>
  <c r="F1064" i="201"/>
  <c r="F1065" i="201"/>
  <c r="F1066" i="201"/>
  <c r="F1067" i="201"/>
  <c r="F1068" i="201"/>
  <c r="F1069" i="201"/>
  <c r="F1070" i="201"/>
  <c r="F1071" i="201"/>
  <c r="F1072" i="201"/>
  <c r="F1073" i="201"/>
  <c r="F1074" i="201"/>
  <c r="F1075" i="201"/>
  <c r="F1076" i="201"/>
  <c r="F1077" i="201"/>
  <c r="F1078" i="201"/>
  <c r="F1079" i="201"/>
  <c r="F1080" i="201"/>
  <c r="F1081" i="201"/>
  <c r="F1082" i="201"/>
  <c r="F1083" i="201"/>
  <c r="F1084" i="201"/>
  <c r="F1085" i="201"/>
  <c r="F1086" i="201"/>
  <c r="F1087" i="201"/>
  <c r="F1088" i="201"/>
  <c r="F1089" i="201"/>
  <c r="F1090" i="201"/>
  <c r="F1091" i="201"/>
  <c r="F1092" i="201"/>
  <c r="F1093" i="201"/>
  <c r="F1094" i="201"/>
  <c r="F1095" i="201"/>
  <c r="F1096" i="201"/>
  <c r="F1097" i="201"/>
  <c r="F1098" i="201"/>
  <c r="F1099" i="201"/>
  <c r="F1100" i="201"/>
  <c r="F1101" i="201"/>
  <c r="F1102" i="201"/>
  <c r="F1103" i="201"/>
  <c r="F1104" i="201"/>
  <c r="F1105" i="201"/>
  <c r="F1106" i="201"/>
  <c r="F1107" i="201"/>
  <c r="F1108" i="201"/>
  <c r="F1109" i="201"/>
  <c r="F1110" i="201"/>
  <c r="F1111" i="201"/>
  <c r="F1112" i="201"/>
  <c r="F1113" i="201"/>
  <c r="F1114" i="201"/>
  <c r="F1115" i="201"/>
  <c r="F1116" i="201"/>
  <c r="F1117" i="201"/>
  <c r="F1118" i="201"/>
  <c r="F1119" i="201"/>
  <c r="F1120" i="201"/>
  <c r="F1121" i="201"/>
  <c r="F1122" i="201"/>
  <c r="F1123" i="201"/>
  <c r="F1124" i="201"/>
  <c r="F1125" i="201"/>
  <c r="F1126" i="201"/>
  <c r="F1127" i="201"/>
  <c r="F1128" i="201"/>
  <c r="F1129" i="201"/>
  <c r="F1130" i="201"/>
  <c r="F1131" i="201"/>
  <c r="F1132" i="201"/>
  <c r="F1133" i="201"/>
  <c r="F1134" i="201"/>
  <c r="F1135" i="201"/>
  <c r="F1136" i="201"/>
  <c r="F1137" i="201"/>
  <c r="F1138" i="201"/>
  <c r="F1139" i="201"/>
  <c r="F1140" i="201"/>
  <c r="F1141" i="201"/>
  <c r="F1142" i="201"/>
  <c r="F1143" i="201"/>
  <c r="F1144" i="201"/>
  <c r="F1145" i="201"/>
  <c r="F1146" i="201"/>
  <c r="F1147" i="201"/>
  <c r="F1148" i="201"/>
  <c r="F1149" i="201"/>
  <c r="F1150" i="201"/>
  <c r="F1151" i="201"/>
  <c r="F1152" i="201"/>
  <c r="F1153" i="201"/>
  <c r="F1154" i="201"/>
  <c r="F1155" i="201"/>
  <c r="F1156" i="201"/>
  <c r="F1157" i="201"/>
  <c r="F1158" i="201"/>
  <c r="F1159" i="201"/>
  <c r="F1160" i="201"/>
  <c r="F1161" i="201"/>
  <c r="F1162" i="201"/>
  <c r="F1163" i="201"/>
  <c r="F1164" i="201"/>
  <c r="F1165" i="201"/>
  <c r="F1166" i="201"/>
  <c r="F1167" i="201"/>
  <c r="F1168" i="201"/>
  <c r="F1169" i="201"/>
  <c r="F1170" i="201"/>
  <c r="F1171" i="201"/>
  <c r="F1172" i="201"/>
  <c r="F1173" i="201"/>
  <c r="F1174" i="201"/>
  <c r="F1175" i="201"/>
  <c r="F1176" i="201"/>
  <c r="F1177" i="201"/>
  <c r="F1178" i="201"/>
  <c r="F1179" i="201"/>
  <c r="F1180" i="201"/>
  <c r="F1181" i="201"/>
  <c r="F1182" i="201"/>
  <c r="F1183" i="201"/>
  <c r="F1184" i="201"/>
  <c r="F1185" i="201"/>
  <c r="F1186" i="201"/>
  <c r="F1187" i="201"/>
  <c r="F1188" i="201"/>
  <c r="F1189" i="201"/>
  <c r="F1190" i="201"/>
  <c r="F1191" i="201"/>
  <c r="F1192" i="201"/>
  <c r="F1193" i="201"/>
  <c r="F1194" i="201"/>
  <c r="F1195" i="201"/>
  <c r="F1196" i="201"/>
  <c r="F1197" i="201"/>
  <c r="F1198" i="201"/>
  <c r="F1199" i="201"/>
  <c r="F1200" i="201"/>
  <c r="F1201" i="201"/>
  <c r="F1202" i="201"/>
  <c r="F1203" i="201"/>
  <c r="F1204" i="201"/>
  <c r="F1205" i="201"/>
  <c r="F1206" i="201"/>
  <c r="F1207" i="201"/>
  <c r="F1208" i="201"/>
  <c r="F1209" i="201"/>
  <c r="F1210" i="201"/>
  <c r="F1211" i="201"/>
  <c r="F1212" i="201"/>
  <c r="F1213" i="201"/>
  <c r="F1214" i="201"/>
  <c r="F1215" i="201"/>
  <c r="F1216" i="201"/>
  <c r="F1217" i="201"/>
  <c r="F1218" i="201"/>
  <c r="F1219" i="201"/>
  <c r="F1220" i="201"/>
  <c r="F1221" i="201"/>
  <c r="F1222" i="201"/>
  <c r="F1223" i="201"/>
  <c r="F1224" i="201"/>
  <c r="F1225" i="201"/>
  <c r="F1226" i="201"/>
  <c r="F1227" i="201"/>
  <c r="F1228" i="201"/>
  <c r="F1229" i="201"/>
  <c r="F1230" i="201"/>
  <c r="F1231" i="201"/>
  <c r="F1232" i="201"/>
  <c r="F1233" i="201"/>
  <c r="F1234" i="201"/>
  <c r="F1235" i="201"/>
  <c r="F1236" i="201"/>
  <c r="F1237" i="201"/>
  <c r="F1238" i="201"/>
  <c r="F1239" i="201"/>
  <c r="F1240" i="201"/>
  <c r="F1241" i="201"/>
  <c r="F1242" i="201"/>
  <c r="F1243" i="201"/>
  <c r="F1244" i="201"/>
  <c r="F1245" i="201"/>
  <c r="F1246" i="201"/>
  <c r="F1247" i="201"/>
  <c r="F1248" i="201"/>
  <c r="F1249" i="201"/>
  <c r="F1250" i="201"/>
  <c r="F1251" i="201"/>
  <c r="F1252" i="201"/>
  <c r="F1253" i="201"/>
  <c r="F1254" i="201"/>
  <c r="F1255" i="201"/>
  <c r="F1256" i="201"/>
  <c r="F1257" i="201"/>
  <c r="F1258" i="201"/>
  <c r="F1259" i="201"/>
  <c r="F1260" i="201"/>
  <c r="F1261" i="201"/>
  <c r="F1262" i="201"/>
  <c r="F1263" i="201"/>
  <c r="F1264" i="201"/>
  <c r="F1265" i="201"/>
  <c r="F1266" i="201"/>
  <c r="F1267" i="201"/>
  <c r="F1268" i="201"/>
  <c r="F1269" i="201"/>
  <c r="F1270" i="201"/>
  <c r="F1271" i="201"/>
  <c r="F1272" i="201"/>
  <c r="F1273" i="201"/>
  <c r="F1274" i="201"/>
  <c r="F1275" i="201"/>
  <c r="F1276" i="201"/>
  <c r="F1277" i="201"/>
  <c r="F1278" i="201"/>
  <c r="F1279" i="201"/>
  <c r="F1280" i="201"/>
  <c r="F1281" i="201"/>
  <c r="F1282" i="201"/>
  <c r="F1283" i="201"/>
  <c r="F1284" i="201"/>
  <c r="F1285" i="201"/>
  <c r="F1286" i="201"/>
  <c r="F1287" i="201"/>
  <c r="F1288" i="201"/>
  <c r="F1289" i="201"/>
  <c r="F1290" i="201"/>
  <c r="F1291" i="201"/>
  <c r="F1292" i="201"/>
  <c r="F1293" i="201"/>
  <c r="F1294" i="201"/>
  <c r="F1295" i="201"/>
  <c r="F1296" i="201"/>
  <c r="F1297" i="201"/>
  <c r="F1734" i="201"/>
  <c r="F1735" i="201"/>
  <c r="F1737" i="201"/>
  <c r="F1301" i="201"/>
  <c r="F1302" i="201"/>
  <c r="F1303" i="201"/>
  <c r="F1304" i="201"/>
  <c r="F1305" i="201"/>
  <c r="F1306" i="201"/>
  <c r="F1733" i="201"/>
  <c r="F1308" i="201"/>
  <c r="F1309" i="201"/>
  <c r="F1310" i="201"/>
  <c r="F1666" i="201"/>
  <c r="F1312" i="201"/>
  <c r="F1313" i="201"/>
  <c r="F1314" i="201"/>
  <c r="F1771" i="201"/>
  <c r="F1773" i="201"/>
  <c r="F1775" i="201"/>
  <c r="F1318" i="201"/>
  <c r="F1319" i="201"/>
  <c r="F1774" i="201"/>
  <c r="F1321" i="201"/>
  <c r="F1322" i="201"/>
  <c r="F1772" i="201"/>
  <c r="F1324" i="201"/>
  <c r="F1325" i="201"/>
  <c r="F1326" i="201"/>
  <c r="F1327" i="201"/>
  <c r="F1328" i="201"/>
  <c r="F1329" i="201"/>
  <c r="F1330" i="201"/>
  <c r="F1331" i="201"/>
  <c r="F1332" i="201"/>
  <c r="F1333" i="201"/>
  <c r="F1334" i="201"/>
  <c r="F1335" i="201"/>
  <c r="F1336" i="201"/>
  <c r="F1337" i="201"/>
  <c r="F1338" i="201"/>
  <c r="F1339" i="201"/>
  <c r="F1340" i="201"/>
  <c r="F1341" i="201"/>
  <c r="F1342" i="201"/>
  <c r="F1343" i="201"/>
  <c r="F1344" i="201"/>
  <c r="F1345" i="201"/>
  <c r="F1346" i="201"/>
  <c r="F1347" i="201"/>
  <c r="F1348" i="201"/>
  <c r="F1349" i="201"/>
  <c r="F1350" i="201"/>
  <c r="F1352" i="201"/>
  <c r="F1353" i="201"/>
  <c r="F1354" i="201"/>
  <c r="F1355" i="201"/>
  <c r="F1356" i="201"/>
  <c r="F1357" i="201"/>
  <c r="F1358" i="201"/>
  <c r="F1359" i="201"/>
  <c r="F1360" i="201"/>
  <c r="F1361" i="201"/>
  <c r="F1362" i="201"/>
  <c r="F1363" i="201"/>
  <c r="F1364" i="201"/>
  <c r="F1365" i="201"/>
  <c r="F1366" i="201"/>
  <c r="F1367" i="201"/>
  <c r="F1368" i="201"/>
  <c r="F1369" i="201"/>
  <c r="F1370" i="201"/>
  <c r="F235" i="201"/>
  <c r="F1372" i="201"/>
  <c r="F1373" i="201"/>
  <c r="F1374" i="201"/>
  <c r="F1375" i="201"/>
  <c r="F1620" i="201"/>
  <c r="F1377" i="201"/>
  <c r="F1378" i="201"/>
  <c r="F1379" i="201"/>
  <c r="F1380" i="201"/>
  <c r="F1381" i="201"/>
  <c r="F1382" i="201"/>
  <c r="F1383" i="201"/>
  <c r="F1384" i="201"/>
  <c r="F1385" i="201"/>
  <c r="F1386" i="201"/>
  <c r="F1387" i="201"/>
  <c r="F1388" i="201"/>
  <c r="F1389" i="201"/>
  <c r="F1390" i="201"/>
  <c r="F1391" i="201"/>
  <c r="F1392" i="201"/>
  <c r="F1393" i="201"/>
  <c r="F1394" i="201"/>
  <c r="F1565" i="201"/>
  <c r="F1560" i="201"/>
  <c r="F1397" i="201"/>
  <c r="F1398" i="201"/>
  <c r="F1396" i="201"/>
  <c r="F1400" i="201"/>
  <c r="F1399" i="201"/>
  <c r="F1559" i="201"/>
  <c r="F1558" i="201"/>
  <c r="F1564" i="201"/>
  <c r="F1561" i="201"/>
  <c r="F1406" i="201"/>
  <c r="F1407" i="201"/>
  <c r="F1408" i="201"/>
  <c r="F1409" i="201"/>
  <c r="F1410" i="201"/>
  <c r="F1411" i="201"/>
  <c r="F1412" i="201"/>
  <c r="F1413" i="201"/>
  <c r="F1414" i="201"/>
  <c r="F1415" i="201"/>
  <c r="F1416" i="201"/>
  <c r="F1417" i="201"/>
  <c r="F1418" i="201"/>
  <c r="F1419" i="201"/>
  <c r="F1420" i="201"/>
  <c r="F1421" i="201"/>
  <c r="F1422" i="201"/>
  <c r="F1423" i="201"/>
  <c r="F1424" i="201"/>
  <c r="F1425" i="201"/>
  <c r="F1426" i="201"/>
  <c r="F1427" i="201"/>
  <c r="F1428" i="201"/>
  <c r="F1429" i="201"/>
  <c r="F1430" i="201"/>
  <c r="F1431" i="201"/>
  <c r="F1432" i="201"/>
  <c r="F1433" i="201"/>
  <c r="F1434" i="201"/>
  <c r="F1435" i="201"/>
  <c r="F1436" i="201"/>
  <c r="F1437" i="201"/>
  <c r="F1438" i="201"/>
  <c r="F1439" i="201"/>
  <c r="F1440" i="201"/>
  <c r="F1441" i="201"/>
  <c r="F1442" i="201"/>
  <c r="F1443" i="201"/>
  <c r="F1444" i="201"/>
  <c r="F1445" i="201"/>
  <c r="F1446" i="201"/>
  <c r="F1447" i="201"/>
  <c r="F1448" i="201"/>
  <c r="F1449" i="201"/>
  <c r="F1450" i="201"/>
  <c r="F1451" i="201"/>
  <c r="F1452" i="201"/>
  <c r="F1453" i="201"/>
  <c r="F1454" i="201"/>
  <c r="F1455" i="201"/>
  <c r="F1456" i="201"/>
  <c r="F1457" i="201"/>
  <c r="F1458" i="201"/>
  <c r="F1459" i="201"/>
  <c r="F1460" i="201"/>
  <c r="F1461" i="201"/>
  <c r="F1462" i="201"/>
  <c r="F1463" i="201"/>
  <c r="F1464" i="201"/>
  <c r="F1465" i="201"/>
  <c r="F1466" i="201"/>
  <c r="F1467" i="201"/>
  <c r="F1468" i="201"/>
  <c r="F1469" i="201"/>
  <c r="F1470" i="201"/>
  <c r="F1471" i="201"/>
  <c r="F1472" i="201"/>
  <c r="F1473" i="201"/>
  <c r="F1474" i="201"/>
  <c r="F1475" i="201"/>
  <c r="F1476" i="201"/>
  <c r="F1477" i="201"/>
  <c r="F1478" i="201"/>
  <c r="F1479" i="201"/>
  <c r="F1480" i="201"/>
  <c r="F1481" i="201"/>
  <c r="F1482" i="201"/>
  <c r="F1483" i="201"/>
  <c r="F1484" i="201"/>
  <c r="F1485" i="201"/>
  <c r="F1486" i="201"/>
  <c r="F1487" i="201"/>
  <c r="F1488" i="201"/>
  <c r="F1489" i="201"/>
  <c r="F1490" i="201"/>
  <c r="F1491" i="201"/>
  <c r="F1492" i="201"/>
  <c r="F1493" i="201"/>
  <c r="F1494" i="201"/>
  <c r="F1495" i="201"/>
  <c r="F1496" i="201"/>
  <c r="F1497" i="201"/>
  <c r="F1498" i="201"/>
  <c r="F1499" i="201"/>
  <c r="F1500" i="201"/>
  <c r="F1501" i="201"/>
  <c r="F1502" i="201"/>
  <c r="F1503" i="201"/>
  <c r="F1504" i="201"/>
  <c r="F1505" i="201"/>
  <c r="F1506" i="201"/>
  <c r="F1507" i="201"/>
  <c r="F1508" i="201"/>
  <c r="F1509" i="201"/>
  <c r="F1510" i="201"/>
  <c r="F1511" i="201"/>
  <c r="F1512" i="201"/>
  <c r="F1513" i="201"/>
  <c r="F1514" i="201"/>
  <c r="F1515" i="201"/>
  <c r="F1516" i="201"/>
  <c r="F1517" i="201"/>
  <c r="F1518" i="201"/>
  <c r="F1519" i="201"/>
  <c r="F1520" i="201"/>
  <c r="F1521" i="201"/>
  <c r="F1522" i="201"/>
  <c r="F1523" i="201"/>
  <c r="F1524" i="201"/>
  <c r="F1525" i="201"/>
  <c r="F1526" i="201"/>
  <c r="F1527" i="201"/>
  <c r="F1528" i="201"/>
  <c r="F1529" i="201"/>
  <c r="F1530" i="201"/>
  <c r="F1531" i="201"/>
  <c r="F1532" i="201"/>
  <c r="F1533" i="201"/>
  <c r="F1534" i="201"/>
  <c r="F1535" i="201"/>
  <c r="F1536" i="201"/>
  <c r="F1537" i="201"/>
  <c r="F1538" i="201"/>
  <c r="F1539" i="201"/>
  <c r="F1540" i="201"/>
  <c r="F1541" i="201"/>
  <c r="F1542" i="201"/>
  <c r="F1543" i="201"/>
  <c r="F1544" i="201"/>
  <c r="F1545" i="201"/>
  <c r="F1546" i="201"/>
  <c r="F1547" i="201"/>
  <c r="F1548" i="201"/>
  <c r="F1549" i="201"/>
  <c r="F1550" i="201"/>
  <c r="F1551" i="201"/>
  <c r="F1769" i="201"/>
  <c r="F1553" i="201"/>
  <c r="F1554" i="201"/>
  <c r="F1555" i="201"/>
  <c r="F1556" i="201"/>
  <c r="F1557" i="201"/>
  <c r="F1315" i="201"/>
  <c r="F443" i="201"/>
  <c r="F298" i="201"/>
  <c r="F244" i="201"/>
  <c r="F1562" i="201"/>
  <c r="F1563" i="201"/>
  <c r="F1401" i="201"/>
  <c r="F1403" i="201"/>
  <c r="F1405" i="201"/>
  <c r="F1404" i="201"/>
  <c r="F1777" i="201"/>
  <c r="F1778" i="201"/>
  <c r="F1570" i="201"/>
  <c r="F1571" i="201"/>
  <c r="F1572" i="201"/>
  <c r="F1573" i="201"/>
  <c r="F1574" i="201"/>
  <c r="F1575" i="201"/>
  <c r="F1738" i="201"/>
  <c r="F1588" i="201"/>
  <c r="F1783" i="201"/>
  <c r="F1779" i="201"/>
  <c r="F1781" i="201"/>
  <c r="F1569" i="201"/>
  <c r="F1582" i="201"/>
  <c r="F444" i="201"/>
  <c r="F450" i="201"/>
  <c r="F1298" i="201"/>
  <c r="F1300" i="201"/>
  <c r="F1311" i="201"/>
  <c r="F1577" i="201"/>
  <c r="F1629" i="201"/>
  <c r="F1323" i="201"/>
  <c r="F1591" i="201"/>
  <c r="F1592" i="201"/>
  <c r="F1593" i="201"/>
  <c r="F1594" i="201"/>
  <c r="F1595" i="201"/>
  <c r="F1596" i="201"/>
  <c r="F1317" i="201"/>
  <c r="F1598" i="201"/>
  <c r="F1653" i="201"/>
  <c r="F1651" i="201"/>
  <c r="F1601" i="201"/>
  <c r="F1602" i="201"/>
  <c r="F1603" i="201"/>
  <c r="F1604" i="201"/>
  <c r="F1605" i="201"/>
  <c r="F1606" i="201"/>
  <c r="F1743" i="201"/>
  <c r="F1599" i="201"/>
  <c r="F1607" i="201"/>
  <c r="F1609" i="201"/>
  <c r="F1611" i="201"/>
  <c r="F1612" i="201"/>
  <c r="F1613" i="201"/>
  <c r="F1614" i="201"/>
  <c r="F1667" i="201"/>
  <c r="F1616" i="201"/>
  <c r="F1617" i="201"/>
  <c r="F1664" i="201"/>
  <c r="F1619" i="201"/>
  <c r="F1661" i="201"/>
  <c r="F1776" i="201"/>
  <c r="F1622" i="201"/>
  <c r="F1623" i="201"/>
  <c r="F1624" i="201"/>
  <c r="F1625" i="201"/>
  <c r="F1626" i="201"/>
  <c r="F1627" i="201"/>
  <c r="F1628" i="201"/>
  <c r="F1749" i="201"/>
  <c r="F1751" i="201"/>
  <c r="F1752" i="201"/>
  <c r="F1632" i="201"/>
  <c r="F1633" i="201"/>
  <c r="F1634" i="201"/>
  <c r="F1635" i="201"/>
  <c r="F1636" i="201"/>
  <c r="F1637" i="201"/>
  <c r="F1638" i="201"/>
  <c r="F1639" i="201"/>
  <c r="F1640" i="201"/>
  <c r="F1740" i="201"/>
  <c r="F1741" i="201"/>
  <c r="F1643" i="201"/>
  <c r="F1644" i="201"/>
  <c r="F1645" i="201"/>
  <c r="F1646" i="201"/>
  <c r="F1647" i="201"/>
  <c r="F1648" i="201"/>
  <c r="F1649" i="201"/>
  <c r="F1650" i="201"/>
  <c r="F1351" i="201"/>
  <c r="F1371" i="201"/>
  <c r="F1395" i="201"/>
  <c r="F1587" i="201"/>
  <c r="F1655" i="201"/>
  <c r="F1656" i="201"/>
  <c r="F1630" i="201"/>
  <c r="F1641" i="201"/>
  <c r="F1659" i="201"/>
  <c r="F1660" i="201"/>
  <c r="F1745" i="201"/>
  <c r="F1662" i="201"/>
  <c r="F1663" i="201"/>
  <c r="F1747" i="201"/>
  <c r="F1739" i="201"/>
  <c r="F1610" i="201"/>
  <c r="F1767" i="201"/>
  <c r="F1668" i="201"/>
  <c r="F1669" i="201"/>
  <c r="F1670" i="201"/>
  <c r="F1671" i="201"/>
  <c r="F1672" i="201"/>
  <c r="F1673" i="201"/>
  <c r="F1674" i="201"/>
  <c r="F1675" i="201"/>
  <c r="F1676" i="201"/>
  <c r="F1677" i="201"/>
  <c r="F1678" i="201"/>
  <c r="F1679" i="201"/>
  <c r="F1680" i="201"/>
  <c r="F1681" i="201"/>
  <c r="F1682" i="201"/>
  <c r="F1683" i="201"/>
  <c r="F1684" i="201"/>
  <c r="F1685" i="201"/>
  <c r="F1686" i="201"/>
  <c r="F1687" i="201"/>
  <c r="F1688" i="201"/>
  <c r="F1689" i="201"/>
  <c r="F1690" i="201"/>
  <c r="F1691" i="201"/>
  <c r="F1692" i="201"/>
  <c r="F1693" i="201"/>
  <c r="F1694" i="201"/>
  <c r="F1695" i="201"/>
  <c r="F1696" i="201"/>
  <c r="F1697" i="201"/>
  <c r="F1698" i="201"/>
  <c r="F1699" i="201"/>
  <c r="F1700" i="201"/>
  <c r="F1701" i="201"/>
  <c r="F1702" i="201"/>
  <c r="F1703" i="201"/>
  <c r="F1704" i="201"/>
  <c r="F1705" i="201"/>
  <c r="F1706" i="201"/>
  <c r="F1707" i="201"/>
  <c r="F1708" i="201"/>
  <c r="F1709" i="201"/>
  <c r="F1710" i="201"/>
  <c r="F1711" i="201"/>
  <c r="F1712" i="201"/>
  <c r="F1713" i="201"/>
  <c r="F1714" i="201"/>
  <c r="F1715" i="201"/>
  <c r="F1716" i="201"/>
  <c r="F1717" i="201"/>
  <c r="F1718" i="201"/>
  <c r="F1719" i="201"/>
  <c r="F1720" i="201"/>
  <c r="F1721" i="201"/>
  <c r="F1722" i="201"/>
  <c r="F1723" i="201"/>
  <c r="F1724" i="201"/>
  <c r="F1725" i="201"/>
  <c r="F1726" i="201"/>
  <c r="F1727" i="201"/>
  <c r="F1728" i="201"/>
  <c r="F1729" i="201"/>
  <c r="F1730" i="201"/>
  <c r="F1731" i="201"/>
  <c r="F233" i="201"/>
  <c r="F245" i="201"/>
  <c r="F237" i="201"/>
  <c r="F1402" i="201"/>
  <c r="F236" i="201"/>
  <c r="F1581" i="201"/>
  <c r="F1580" i="201"/>
  <c r="F1579" i="201"/>
  <c r="F1578" i="201"/>
  <c r="F1583" i="201"/>
  <c r="F1584" i="201"/>
  <c r="F1585" i="201"/>
  <c r="F1586" i="201"/>
  <c r="F1590" i="201"/>
  <c r="F1589" i="201"/>
  <c r="F1782" i="201"/>
  <c r="F1780" i="201"/>
  <c r="F445" i="201"/>
  <c r="F446" i="201"/>
  <c r="F982" i="201"/>
  <c r="F1299" i="201"/>
  <c r="F1307" i="201"/>
  <c r="F1576" i="201"/>
  <c r="F1621" i="201"/>
  <c r="F1320" i="201"/>
  <c r="F1757" i="201"/>
  <c r="F1316" i="201"/>
  <c r="F1759" i="201"/>
  <c r="F1652" i="201"/>
  <c r="F1754" i="201"/>
  <c r="F1755" i="201"/>
  <c r="F1763" i="201"/>
  <c r="F1742" i="201"/>
  <c r="F1597" i="201"/>
  <c r="F1600" i="201"/>
  <c r="F1608" i="201"/>
  <c r="F1732" i="201"/>
  <c r="F1736" i="201"/>
  <c r="F1770" i="201"/>
  <c r="F1665" i="201"/>
  <c r="F1658" i="201"/>
  <c r="F1753" i="201"/>
  <c r="F1748" i="201"/>
  <c r="F1750" i="201"/>
  <c r="F1654" i="201"/>
  <c r="F1657" i="201"/>
  <c r="F234" i="201"/>
  <c r="F1376" i="201"/>
  <c r="F1631" i="201"/>
  <c r="F1642" i="201"/>
  <c r="F1744" i="201"/>
  <c r="F1746" i="201"/>
  <c r="F1784" i="201"/>
  <c r="F1785" i="201"/>
  <c r="F1786" i="201"/>
  <c r="F1787" i="201"/>
  <c r="F1788" i="201"/>
  <c r="F1789" i="201"/>
  <c r="F1790" i="201"/>
  <c r="F1791" i="201"/>
  <c r="F1792" i="201"/>
  <c r="F1793" i="201"/>
  <c r="F1794" i="201"/>
  <c r="F1795" i="201"/>
  <c r="F1796" i="201"/>
  <c r="F1797" i="201"/>
  <c r="F1798" i="201"/>
  <c r="F1799" i="201"/>
  <c r="F1800" i="201"/>
  <c r="F1801" i="201"/>
  <c r="F1802" i="201"/>
  <c r="F1803" i="201"/>
  <c r="F1804" i="201"/>
  <c r="F1805" i="201"/>
  <c r="F1806" i="201"/>
  <c r="F1807" i="201"/>
  <c r="F1808" i="201"/>
  <c r="F1809" i="201"/>
  <c r="F1810" i="201"/>
  <c r="F1811" i="201"/>
  <c r="F1812" i="201"/>
  <c r="F1813" i="201"/>
  <c r="F1814" i="201"/>
  <c r="F1815" i="201"/>
  <c r="F1816" i="201"/>
  <c r="F1817" i="201"/>
  <c r="F1818" i="201"/>
  <c r="F1819" i="201"/>
  <c r="F1820" i="201"/>
  <c r="F1821" i="201"/>
  <c r="F1822" i="201"/>
  <c r="F1823" i="201"/>
  <c r="F1824" i="201"/>
  <c r="F1825" i="201"/>
  <c r="F1826" i="201"/>
  <c r="F1827" i="201"/>
  <c r="F1828" i="201"/>
  <c r="F1829" i="201"/>
  <c r="F1830" i="201"/>
  <c r="F1831" i="201"/>
  <c r="F1832" i="201"/>
  <c r="F1833" i="201"/>
  <c r="F1834" i="201"/>
  <c r="F1835" i="201"/>
  <c r="F1836" i="201"/>
  <c r="F1837" i="201"/>
  <c r="F1838" i="201"/>
  <c r="F1839" i="201"/>
  <c r="F1840" i="201"/>
  <c r="F1841" i="201"/>
  <c r="F1842" i="201"/>
  <c r="F1843" i="201"/>
  <c r="F1844" i="201"/>
  <c r="F1845" i="201"/>
  <c r="F1846" i="201"/>
  <c r="F1847" i="201"/>
  <c r="F1848" i="201"/>
  <c r="F1849" i="201"/>
  <c r="F1850" i="201"/>
  <c r="F1851" i="201"/>
  <c r="F1852" i="201"/>
  <c r="F1853" i="201"/>
  <c r="F1854" i="201"/>
  <c r="F1855" i="201"/>
  <c r="F1856" i="201"/>
  <c r="F1857" i="201"/>
  <c r="F1858" i="201"/>
  <c r="F1859" i="201"/>
  <c r="F1860" i="201"/>
  <c r="F1861" i="201"/>
  <c r="F1862" i="201"/>
  <c r="F1863" i="201"/>
  <c r="F1864" i="201"/>
  <c r="F1865" i="201"/>
  <c r="F1866" i="201"/>
  <c r="F1867" i="201"/>
  <c r="F1868" i="201"/>
  <c r="F1869" i="201"/>
  <c r="F1870" i="201"/>
  <c r="F1871" i="201"/>
  <c r="F1872" i="201"/>
  <c r="F1873" i="201"/>
  <c r="F1874" i="201"/>
  <c r="F1875" i="201"/>
  <c r="F1876" i="201"/>
  <c r="F1877" i="201"/>
  <c r="F1878" i="201"/>
  <c r="F1879" i="201"/>
  <c r="F1880" i="201"/>
  <c r="F1881" i="201"/>
  <c r="F1882" i="201"/>
  <c r="F1883" i="201"/>
  <c r="F1884" i="201"/>
  <c r="F1885" i="201"/>
  <c r="F1886" i="201"/>
  <c r="F1887" i="201"/>
  <c r="F1888" i="201"/>
  <c r="F1889" i="201"/>
  <c r="F1890" i="201"/>
  <c r="F1891" i="201"/>
  <c r="F1892" i="201"/>
  <c r="F1893" i="201"/>
  <c r="F1894" i="201"/>
  <c r="F1895" i="201"/>
  <c r="F1896" i="201"/>
  <c r="F1897" i="201"/>
  <c r="F1898" i="201"/>
  <c r="F1899" i="201"/>
  <c r="F1900" i="201"/>
  <c r="F1901" i="201"/>
  <c r="F1902" i="201"/>
  <c r="F1903" i="201"/>
  <c r="F1904" i="201"/>
  <c r="F1905" i="201"/>
  <c r="F1906" i="201"/>
  <c r="F1907" i="201"/>
  <c r="F1908" i="201"/>
  <c r="F1909" i="201"/>
  <c r="F1910" i="201"/>
  <c r="F1911" i="201"/>
  <c r="F1912" i="201"/>
  <c r="F1913" i="201"/>
  <c r="F1914" i="201"/>
  <c r="F1915" i="201"/>
  <c r="F1916" i="201"/>
  <c r="F1917" i="201"/>
  <c r="F1918" i="201"/>
  <c r="F1919" i="201"/>
  <c r="F1920" i="201"/>
  <c r="F1921" i="201"/>
  <c r="F1922" i="201"/>
  <c r="F1923" i="201"/>
  <c r="F1924" i="201"/>
  <c r="F1925" i="201"/>
  <c r="F1926" i="201"/>
  <c r="F1927" i="201"/>
  <c r="F1928" i="201"/>
  <c r="F1929" i="201"/>
  <c r="F1930" i="201"/>
  <c r="F1931" i="201"/>
  <c r="F1932" i="201"/>
  <c r="F1933" i="201"/>
  <c r="F1934" i="201"/>
  <c r="F1935" i="201"/>
  <c r="F1936" i="201"/>
  <c r="F1937" i="201"/>
  <c r="F1938" i="201"/>
  <c r="F1939" i="201"/>
  <c r="F1940" i="201"/>
  <c r="F1941" i="201"/>
  <c r="F1942" i="201"/>
  <c r="F1943" i="201"/>
  <c r="F1944" i="201"/>
  <c r="F1945" i="201"/>
  <c r="F1946" i="201"/>
  <c r="F1947" i="201"/>
  <c r="F1948" i="201"/>
  <c r="F1949" i="201"/>
  <c r="F1950" i="201"/>
  <c r="F1951" i="201"/>
  <c r="F1952" i="201"/>
  <c r="F1953" i="201"/>
  <c r="F1954" i="201"/>
  <c r="F1955" i="201"/>
  <c r="F1956" i="201"/>
  <c r="F1957" i="201"/>
  <c r="F1958" i="201"/>
  <c r="F1959" i="201"/>
  <c r="F1960" i="201"/>
  <c r="F1961" i="201"/>
  <c r="F1962" i="201"/>
  <c r="F1963" i="201"/>
  <c r="F1964" i="201"/>
  <c r="F1965" i="201"/>
  <c r="F1966" i="201"/>
  <c r="F1967" i="201"/>
  <c r="F1968" i="201"/>
  <c r="F1969" i="201"/>
  <c r="F1970" i="201"/>
  <c r="F1971" i="201"/>
  <c r="F1972" i="201"/>
  <c r="F1973" i="201"/>
  <c r="F1974" i="201"/>
  <c r="F1975" i="201"/>
  <c r="F1976" i="201"/>
  <c r="F1977" i="201"/>
  <c r="F1978" i="201"/>
  <c r="F1979" i="201"/>
  <c r="F1980" i="201"/>
  <c r="F1981" i="201"/>
  <c r="F1982" i="201"/>
  <c r="F1983" i="201"/>
  <c r="F1984" i="201"/>
  <c r="F1985" i="201"/>
  <c r="F1986" i="201"/>
  <c r="F1987" i="201"/>
  <c r="F1988" i="201"/>
  <c r="F1989" i="201"/>
  <c r="F1990" i="201"/>
  <c r="F1991" i="201"/>
  <c r="F1992" i="201"/>
  <c r="F1993" i="201"/>
  <c r="F1994" i="201"/>
  <c r="D74" i="285"/>
  <c r="D73" i="285"/>
  <c r="D68" i="285"/>
  <c r="D72" i="285"/>
  <c r="D71" i="285"/>
  <c r="D70" i="285"/>
  <c r="C2" i="285"/>
  <c r="L5" i="285"/>
  <c r="D2" i="285"/>
  <c r="K2" i="285"/>
  <c r="D3" i="285"/>
  <c r="D5" i="285"/>
  <c r="C4" i="285"/>
  <c r="L4" i="285"/>
  <c r="C3" i="285"/>
  <c r="K5" i="285"/>
  <c r="M3" i="285"/>
  <c r="M5" i="285"/>
  <c r="C5" i="285"/>
  <c r="K3" i="285"/>
  <c r="M4" i="285"/>
  <c r="K4" i="285"/>
  <c r="M2" i="285"/>
  <c r="D4" i="285"/>
  <c r="L3" i="285"/>
  <c r="L2" i="285"/>
  <c r="D69" i="285" l="1"/>
  <c r="I2" i="257"/>
  <c r="J1" i="257"/>
  <c r="J2" i="257" s="1"/>
  <c r="I1" i="257"/>
  <c r="H1" i="257"/>
  <c r="H2" i="257" s="1"/>
  <c r="F5" i="257"/>
  <c r="F6" i="257"/>
  <c r="F7" i="257"/>
  <c r="F8" i="257"/>
  <c r="F9" i="257"/>
  <c r="F10" i="257"/>
  <c r="F11" i="257"/>
  <c r="F12" i="257"/>
  <c r="F13" i="257"/>
  <c r="F14" i="257"/>
  <c r="F15" i="257"/>
  <c r="F16" i="257"/>
  <c r="F17" i="257"/>
  <c r="F18" i="257"/>
  <c r="F19" i="257"/>
  <c r="F20" i="257"/>
  <c r="F21" i="257"/>
  <c r="F22" i="257"/>
  <c r="F23" i="257"/>
  <c r="F24" i="257"/>
  <c r="F25" i="257"/>
  <c r="F26" i="257"/>
  <c r="F27" i="257"/>
  <c r="F28" i="257"/>
  <c r="F29" i="257"/>
  <c r="F30" i="257"/>
  <c r="F31" i="257"/>
  <c r="F32" i="257"/>
  <c r="F33" i="257"/>
  <c r="I2" i="264"/>
  <c r="H2" i="264"/>
  <c r="J1" i="264"/>
  <c r="J2" i="264" s="1"/>
  <c r="I1" i="264"/>
  <c r="H1" i="264"/>
  <c r="F5" i="264"/>
  <c r="F6" i="264"/>
  <c r="F7" i="264"/>
  <c r="F8" i="264"/>
  <c r="F9" i="264"/>
  <c r="F10" i="264"/>
  <c r="F11" i="264"/>
  <c r="F12" i="264"/>
  <c r="F13" i="264"/>
  <c r="F14" i="264"/>
  <c r="F15" i="264"/>
  <c r="F16" i="264"/>
  <c r="F17" i="264"/>
  <c r="F18" i="264"/>
  <c r="F19" i="264"/>
  <c r="F20" i="264"/>
  <c r="F21" i="264"/>
  <c r="F22" i="264"/>
  <c r="F23" i="264"/>
  <c r="F24" i="264"/>
  <c r="F25" i="264"/>
  <c r="F26" i="264"/>
  <c r="F27" i="264"/>
  <c r="F28" i="264"/>
  <c r="F29" i="264"/>
  <c r="F30" i="264"/>
  <c r="F31" i="264"/>
  <c r="F32" i="264"/>
  <c r="F33" i="264"/>
  <c r="F34" i="264"/>
  <c r="I2" i="255"/>
  <c r="H2" i="255"/>
  <c r="J1" i="255"/>
  <c r="J2" i="255" s="1"/>
  <c r="I1" i="255"/>
  <c r="H1" i="255"/>
  <c r="F5" i="255"/>
  <c r="F6" i="255"/>
  <c r="F7" i="255"/>
  <c r="F8" i="255"/>
  <c r="F9" i="255"/>
  <c r="F10" i="255"/>
  <c r="F11" i="255"/>
  <c r="F12" i="255"/>
  <c r="F13" i="255"/>
  <c r="F14" i="255"/>
  <c r="F15" i="255"/>
  <c r="F16" i="255"/>
  <c r="F17" i="255"/>
  <c r="F18" i="255"/>
  <c r="F19" i="255"/>
  <c r="F20" i="255"/>
  <c r="F21" i="255"/>
  <c r="F22" i="255"/>
  <c r="F23" i="255"/>
  <c r="F24" i="255"/>
  <c r="F25" i="255"/>
  <c r="F26" i="255"/>
  <c r="F27" i="255"/>
  <c r="F28" i="255"/>
  <c r="F29" i="255"/>
  <c r="F30" i="255"/>
  <c r="F31" i="255"/>
  <c r="F32" i="255"/>
  <c r="F33" i="255"/>
  <c r="F34" i="255"/>
  <c r="F35" i="255"/>
  <c r="F36" i="255"/>
  <c r="F37" i="255"/>
  <c r="F38" i="255"/>
  <c r="J1" i="254"/>
  <c r="J2" i="254" s="1"/>
  <c r="I1" i="254"/>
  <c r="I2" i="254" s="1"/>
  <c r="H1" i="254"/>
  <c r="H2" i="254" s="1"/>
  <c r="F5" i="254"/>
  <c r="F6" i="254"/>
  <c r="F7" i="254"/>
  <c r="F8" i="254"/>
  <c r="F9" i="254"/>
  <c r="F10" i="254"/>
  <c r="F11" i="254"/>
  <c r="F12" i="254"/>
  <c r="F13" i="254"/>
  <c r="F14" i="254"/>
  <c r="F15" i="254"/>
  <c r="F16" i="254"/>
  <c r="F17" i="254"/>
  <c r="F18" i="254"/>
  <c r="F19" i="254"/>
  <c r="F20" i="254"/>
  <c r="F21" i="254"/>
  <c r="F22" i="254"/>
  <c r="F23" i="254"/>
  <c r="F24" i="254"/>
  <c r="F25" i="254"/>
  <c r="F26" i="254"/>
  <c r="F27" i="254"/>
  <c r="F28" i="254"/>
  <c r="F29" i="254"/>
  <c r="F30" i="254"/>
  <c r="F31" i="254"/>
  <c r="F32" i="254"/>
  <c r="F33" i="254"/>
  <c r="F34" i="254"/>
  <c r="F35" i="254"/>
  <c r="F36" i="254"/>
  <c r="F37" i="254"/>
  <c r="F38" i="254"/>
  <c r="J1" i="253"/>
  <c r="J2" i="253" s="1"/>
  <c r="I1" i="253"/>
  <c r="I2" i="253" s="1"/>
  <c r="H1" i="253"/>
  <c r="H2" i="253" s="1"/>
  <c r="F5" i="253"/>
  <c r="F6" i="253"/>
  <c r="F7" i="253"/>
  <c r="F8" i="253"/>
  <c r="F9" i="253"/>
  <c r="F10" i="253"/>
  <c r="F11" i="253"/>
  <c r="F12" i="253"/>
  <c r="F13" i="253"/>
  <c r="F14" i="253"/>
  <c r="F15" i="253"/>
  <c r="F16" i="253"/>
  <c r="F17" i="253"/>
  <c r="F18" i="253"/>
  <c r="F19" i="253"/>
  <c r="F20" i="253"/>
  <c r="F21" i="253"/>
  <c r="F22" i="253"/>
  <c r="F23" i="253"/>
  <c r="F24" i="253"/>
  <c r="F25" i="253"/>
  <c r="F26" i="253"/>
  <c r="F27" i="253"/>
  <c r="F28" i="253"/>
  <c r="F29" i="253"/>
  <c r="F30" i="253"/>
  <c r="F31" i="253"/>
  <c r="F32" i="253"/>
  <c r="F33" i="253"/>
  <c r="F34" i="253"/>
  <c r="F35" i="253"/>
  <c r="F36" i="253"/>
  <c r="F37" i="253"/>
  <c r="F38" i="253"/>
  <c r="F39" i="253"/>
  <c r="F40" i="253"/>
  <c r="F41" i="253"/>
  <c r="F42" i="253"/>
  <c r="F43" i="253"/>
  <c r="F44" i="253"/>
  <c r="F45" i="253"/>
  <c r="F46" i="253"/>
  <c r="F47" i="253"/>
  <c r="F48" i="253"/>
  <c r="F49" i="253"/>
  <c r="J1" i="252"/>
  <c r="J2" i="252" s="1"/>
  <c r="I1" i="252"/>
  <c r="I2" i="252" s="1"/>
  <c r="H1" i="252"/>
  <c r="H2" i="252" s="1"/>
  <c r="F146" i="252"/>
  <c r="F147" i="252"/>
  <c r="F148" i="252"/>
  <c r="F149" i="252"/>
  <c r="F150" i="252"/>
  <c r="F151" i="252"/>
  <c r="F152" i="252"/>
  <c r="F153" i="252"/>
  <c r="F154" i="252"/>
  <c r="F155" i="252"/>
  <c r="F156" i="252"/>
  <c r="F157" i="252"/>
  <c r="F158" i="252"/>
  <c r="F159" i="252"/>
  <c r="F160" i="252"/>
  <c r="F161" i="252"/>
  <c r="F162" i="252"/>
  <c r="F163" i="252"/>
  <c r="F164" i="252"/>
  <c r="F165" i="252"/>
  <c r="F166" i="252"/>
  <c r="F167" i="252"/>
  <c r="F168" i="252"/>
  <c r="F169" i="252"/>
  <c r="F170" i="252"/>
  <c r="F171" i="252"/>
  <c r="F172" i="252"/>
  <c r="F173" i="252"/>
  <c r="F174" i="252"/>
  <c r="F175" i="252"/>
  <c r="F176" i="252"/>
  <c r="F177" i="252"/>
  <c r="F178" i="252"/>
  <c r="F179" i="252"/>
  <c r="F180" i="252"/>
  <c r="F181" i="252"/>
  <c r="F182" i="252"/>
  <c r="F183" i="252"/>
  <c r="F184" i="252"/>
  <c r="F5" i="252"/>
  <c r="J2" i="263"/>
  <c r="I2" i="263"/>
  <c r="J1" i="263"/>
  <c r="I1" i="263"/>
  <c r="H1" i="263"/>
  <c r="H2" i="263" s="1"/>
  <c r="F5" i="263"/>
  <c r="F6" i="263"/>
  <c r="F7" i="263"/>
  <c r="F8" i="263"/>
  <c r="F9" i="263"/>
  <c r="F10" i="263"/>
  <c r="F11" i="263"/>
  <c r="F12" i="263"/>
  <c r="F13" i="263"/>
  <c r="F14" i="263"/>
  <c r="F15" i="263"/>
  <c r="F16" i="263"/>
  <c r="F17" i="263"/>
  <c r="F18" i="263"/>
  <c r="F19" i="263"/>
  <c r="F20" i="263"/>
  <c r="F21" i="263"/>
  <c r="F22" i="263"/>
  <c r="F23" i="263"/>
  <c r="F24" i="263"/>
  <c r="F25" i="263"/>
  <c r="F26" i="263"/>
  <c r="F27" i="263"/>
  <c r="F28" i="263"/>
  <c r="F29" i="263"/>
  <c r="F30" i="263"/>
  <c r="F31" i="263"/>
  <c r="F32" i="263"/>
  <c r="F33" i="263"/>
  <c r="F34" i="263"/>
  <c r="F35" i="263"/>
  <c r="F36" i="263"/>
  <c r="F37" i="263"/>
  <c r="F38" i="263"/>
  <c r="F39" i="263"/>
  <c r="F40" i="263"/>
  <c r="F41" i="263"/>
  <c r="F42" i="263"/>
  <c r="F43" i="263"/>
  <c r="F44" i="263"/>
  <c r="F45" i="263"/>
  <c r="F46" i="263"/>
  <c r="F47" i="263"/>
  <c r="F48" i="263"/>
  <c r="F49" i="263"/>
  <c r="F50" i="263"/>
  <c r="F51" i="263"/>
  <c r="F52" i="263"/>
  <c r="F53" i="263"/>
  <c r="F54" i="263"/>
  <c r="F55" i="263"/>
  <c r="F56" i="263"/>
  <c r="F57" i="263"/>
  <c r="F58" i="263"/>
  <c r="F59" i="263"/>
  <c r="F60" i="263"/>
  <c r="F61" i="263"/>
  <c r="F62" i="263"/>
  <c r="F63" i="263"/>
  <c r="F64" i="263"/>
  <c r="F65" i="263"/>
  <c r="F66" i="263"/>
  <c r="F67" i="263"/>
  <c r="F68" i="263"/>
  <c r="F69" i="263"/>
  <c r="F70" i="263"/>
  <c r="F71" i="263"/>
  <c r="F72" i="263"/>
  <c r="F73" i="263"/>
  <c r="F74" i="263"/>
  <c r="F75" i="263"/>
  <c r="F76" i="263"/>
  <c r="F77" i="263"/>
  <c r="F78" i="263"/>
  <c r="F79" i="263"/>
  <c r="F80" i="263"/>
  <c r="F81" i="263"/>
  <c r="F82" i="263"/>
  <c r="F83" i="263"/>
  <c r="F84" i="263"/>
  <c r="F85" i="263"/>
  <c r="F86" i="263"/>
  <c r="F87" i="263"/>
  <c r="F88" i="263"/>
  <c r="F89" i="263"/>
  <c r="F90" i="263"/>
  <c r="F91" i="263"/>
  <c r="F92" i="263"/>
  <c r="F93" i="263"/>
  <c r="F94" i="263"/>
  <c r="F95" i="263"/>
  <c r="F96" i="263"/>
  <c r="F97" i="263"/>
  <c r="F98" i="263"/>
  <c r="F99" i="263"/>
  <c r="F100" i="263"/>
  <c r="F101" i="263"/>
  <c r="F102" i="263"/>
  <c r="F103" i="263"/>
  <c r="F104" i="263"/>
  <c r="F105" i="263"/>
  <c r="F106" i="263"/>
  <c r="F107" i="263"/>
  <c r="F108" i="263"/>
  <c r="F109" i="263"/>
  <c r="F110" i="263"/>
  <c r="F111" i="263"/>
  <c r="F112" i="263"/>
  <c r="F113" i="263"/>
  <c r="F114" i="263"/>
  <c r="F115" i="263"/>
  <c r="F116" i="263"/>
  <c r="F117" i="263"/>
  <c r="F118" i="263"/>
  <c r="F119" i="263"/>
  <c r="F120" i="263"/>
  <c r="F121" i="263"/>
  <c r="F122" i="263"/>
  <c r="F123" i="263"/>
  <c r="F124" i="263"/>
  <c r="I2" i="251"/>
  <c r="H2" i="251"/>
  <c r="J1" i="251"/>
  <c r="J2" i="251" s="1"/>
  <c r="I1" i="251"/>
  <c r="H1" i="251"/>
  <c r="F5" i="251"/>
  <c r="F6" i="251"/>
  <c r="F7" i="251"/>
  <c r="F8" i="251"/>
  <c r="F9" i="251"/>
  <c r="F10" i="251"/>
  <c r="F11" i="251"/>
  <c r="F12" i="251"/>
  <c r="F13" i="251"/>
  <c r="F14" i="251"/>
  <c r="F15" i="251"/>
  <c r="F16" i="251"/>
  <c r="F17" i="251"/>
  <c r="F18" i="251"/>
  <c r="F19" i="251"/>
  <c r="F20" i="251"/>
  <c r="J1" i="250"/>
  <c r="J2" i="250" s="1"/>
  <c r="I1" i="250"/>
  <c r="I2" i="250" s="1"/>
  <c r="H1" i="250"/>
  <c r="H2" i="250" s="1"/>
  <c r="F5" i="250"/>
  <c r="F6" i="250"/>
  <c r="F7" i="250"/>
  <c r="F8" i="250"/>
  <c r="F9" i="250"/>
  <c r="F10" i="250"/>
  <c r="F11" i="250"/>
  <c r="F12" i="250"/>
  <c r="F13" i="250"/>
  <c r="F14" i="250"/>
  <c r="F15" i="250"/>
  <c r="F16" i="250"/>
  <c r="F17" i="250"/>
  <c r="F18" i="250"/>
  <c r="F19" i="250"/>
  <c r="F20" i="250"/>
  <c r="F21" i="250"/>
  <c r="F22" i="250"/>
  <c r="F23" i="250"/>
  <c r="F24" i="250"/>
  <c r="F25" i="250"/>
  <c r="F26" i="250"/>
  <c r="F27" i="250"/>
  <c r="F28" i="250"/>
  <c r="F29" i="250"/>
  <c r="F30" i="250"/>
  <c r="F31" i="250"/>
  <c r="F32" i="250"/>
  <c r="F33" i="250"/>
  <c r="F34" i="250"/>
  <c r="F35" i="250"/>
  <c r="F36" i="250"/>
  <c r="F37" i="250"/>
  <c r="F38" i="250"/>
  <c r="F39" i="250"/>
  <c r="F40" i="250"/>
  <c r="F41" i="250"/>
  <c r="F42" i="250"/>
  <c r="F43" i="250"/>
  <c r="F44" i="250"/>
  <c r="F45" i="250"/>
  <c r="F46" i="250"/>
  <c r="F47" i="250"/>
  <c r="F48" i="250"/>
  <c r="F49" i="250"/>
  <c r="F50" i="250"/>
  <c r="F51" i="250"/>
  <c r="F52" i="250"/>
  <c r="F53" i="250"/>
  <c r="F54" i="250"/>
  <c r="F55" i="250"/>
  <c r="F56" i="250"/>
  <c r="F57" i="250"/>
  <c r="F58" i="250"/>
  <c r="F59" i="250"/>
  <c r="F60" i="250"/>
  <c r="F61" i="250"/>
  <c r="F62" i="250"/>
  <c r="F63" i="250"/>
  <c r="F64" i="250"/>
  <c r="F65" i="250"/>
  <c r="F66" i="250"/>
  <c r="F67" i="250"/>
  <c r="F68" i="250"/>
  <c r="F69" i="250"/>
  <c r="F70" i="250"/>
  <c r="F71" i="250"/>
  <c r="F72" i="250"/>
  <c r="F73" i="250"/>
  <c r="F74" i="250"/>
  <c r="F75" i="250"/>
  <c r="F76" i="250"/>
  <c r="F77" i="250"/>
  <c r="F78" i="250"/>
  <c r="F79" i="250"/>
  <c r="F80" i="250"/>
  <c r="F81" i="250"/>
  <c r="F82" i="250"/>
  <c r="F83" i="250"/>
  <c r="F84" i="250"/>
  <c r="F85" i="250"/>
  <c r="F86" i="250"/>
  <c r="F87" i="250"/>
  <c r="F88" i="250"/>
  <c r="F89" i="250"/>
  <c r="F90" i="250"/>
  <c r="F91" i="250"/>
  <c r="F92" i="250"/>
  <c r="F93" i="250"/>
  <c r="F94" i="250"/>
  <c r="F95" i="250"/>
  <c r="F96" i="250"/>
  <c r="F97" i="250"/>
  <c r="F98" i="250"/>
  <c r="F99" i="250"/>
  <c r="F100" i="250"/>
  <c r="F101" i="250"/>
  <c r="F102" i="250"/>
  <c r="F103" i="250"/>
  <c r="F104" i="250"/>
  <c r="F105" i="250"/>
  <c r="F106" i="250"/>
  <c r="F107" i="250"/>
  <c r="F108" i="250"/>
  <c r="F109" i="250"/>
  <c r="F110" i="250"/>
  <c r="F111" i="250"/>
  <c r="F112" i="250"/>
  <c r="F113" i="250"/>
  <c r="F114" i="250"/>
  <c r="F115" i="250"/>
  <c r="F116" i="250"/>
  <c r="F117" i="250"/>
  <c r="F118" i="250"/>
  <c r="F119" i="250"/>
  <c r="F120" i="250"/>
  <c r="F121" i="250"/>
  <c r="F122" i="250"/>
  <c r="F123" i="250"/>
  <c r="F124" i="250"/>
  <c r="F125" i="250"/>
  <c r="F126" i="250"/>
  <c r="F127" i="250"/>
  <c r="F128" i="250"/>
  <c r="F129" i="250"/>
  <c r="F130" i="250"/>
  <c r="F131" i="250"/>
  <c r="F132" i="250"/>
  <c r="F133" i="250"/>
  <c r="F134" i="250"/>
  <c r="F135" i="250"/>
  <c r="H2" i="249"/>
  <c r="J1" i="249"/>
  <c r="J2" i="249" s="1"/>
  <c r="I1" i="249"/>
  <c r="I2" i="249" s="1"/>
  <c r="H1" i="249"/>
  <c r="F5" i="249"/>
  <c r="F6" i="249"/>
  <c r="F7" i="249"/>
  <c r="F8" i="249"/>
  <c r="F9" i="249"/>
  <c r="F10" i="249"/>
  <c r="F11" i="249"/>
  <c r="F12" i="249"/>
  <c r="F13" i="249"/>
  <c r="F14" i="249"/>
  <c r="F15" i="249"/>
  <c r="F16" i="249"/>
  <c r="F17" i="249"/>
  <c r="F18" i="249"/>
  <c r="F19" i="249"/>
  <c r="F20" i="249"/>
  <c r="F21" i="249"/>
  <c r="F22" i="249"/>
  <c r="F23" i="249"/>
  <c r="F24" i="249"/>
  <c r="F25" i="249"/>
  <c r="F26" i="249"/>
  <c r="F27" i="249"/>
  <c r="F28" i="249"/>
  <c r="F29" i="249"/>
  <c r="F30" i="249"/>
  <c r="F31" i="249"/>
  <c r="F32" i="249"/>
  <c r="F33" i="249"/>
  <c r="F34" i="249"/>
  <c r="F35" i="249"/>
  <c r="F36" i="249"/>
  <c r="F37" i="249"/>
  <c r="F38" i="249"/>
  <c r="F39" i="249"/>
  <c r="F40" i="249"/>
  <c r="F41" i="249"/>
  <c r="F42" i="249"/>
  <c r="F43" i="249"/>
  <c r="F44" i="249"/>
  <c r="F45" i="249"/>
  <c r="F46" i="249"/>
  <c r="F47" i="249"/>
  <c r="F48" i="249"/>
  <c r="F49" i="249"/>
  <c r="F50" i="249"/>
  <c r="F51" i="249"/>
  <c r="F52" i="249"/>
  <c r="F53" i="249"/>
  <c r="F54" i="249"/>
  <c r="F55" i="249"/>
  <c r="F56" i="249"/>
  <c r="F57" i="249"/>
  <c r="F58" i="249"/>
  <c r="F59" i="249"/>
  <c r="F60" i="249"/>
  <c r="F61" i="249"/>
  <c r="F62" i="249"/>
  <c r="F63" i="249"/>
  <c r="F64" i="249"/>
  <c r="F65" i="249"/>
  <c r="F66" i="249"/>
  <c r="F67" i="249"/>
  <c r="F68" i="249"/>
  <c r="F69" i="249"/>
  <c r="F70" i="249"/>
  <c r="F71" i="249"/>
  <c r="F72" i="249"/>
  <c r="F73" i="249"/>
  <c r="F74" i="249"/>
  <c r="F75" i="249"/>
  <c r="F76" i="249"/>
  <c r="F77" i="249"/>
  <c r="F78" i="249"/>
  <c r="F79" i="249"/>
  <c r="F80" i="249"/>
  <c r="F81" i="249"/>
  <c r="F82" i="249"/>
  <c r="F83" i="249"/>
  <c r="F84" i="249"/>
  <c r="F85" i="249"/>
  <c r="F86" i="249"/>
  <c r="F87" i="249"/>
  <c r="F88" i="249"/>
  <c r="F89" i="249"/>
  <c r="F90" i="249"/>
  <c r="F91" i="249"/>
  <c r="F92" i="249"/>
  <c r="F93" i="249"/>
  <c r="F94" i="249"/>
  <c r="F95" i="249"/>
  <c r="F96" i="249"/>
  <c r="F97" i="249"/>
  <c r="F98" i="249"/>
  <c r="F99" i="249"/>
  <c r="F100" i="249"/>
  <c r="F101" i="249"/>
  <c r="F102" i="249"/>
  <c r="F103" i="249"/>
  <c r="F104" i="249"/>
  <c r="F105" i="249"/>
  <c r="F106" i="249"/>
  <c r="F107" i="249"/>
  <c r="F108" i="249"/>
  <c r="F109" i="249"/>
  <c r="F110" i="249"/>
  <c r="F111" i="249"/>
  <c r="F112" i="249"/>
  <c r="F113" i="249"/>
  <c r="F114" i="249"/>
  <c r="F115" i="249"/>
  <c r="F116" i="249"/>
  <c r="F117" i="249"/>
  <c r="F118" i="249"/>
  <c r="F119" i="249"/>
  <c r="F120" i="249"/>
  <c r="F121" i="249"/>
  <c r="F122" i="249"/>
  <c r="F123" i="249"/>
  <c r="F124" i="249"/>
  <c r="F125" i="249"/>
  <c r="F126" i="249"/>
  <c r="F127" i="249"/>
  <c r="F128" i="249"/>
  <c r="F129" i="249"/>
  <c r="F130" i="249"/>
  <c r="F131" i="249"/>
  <c r="F132" i="249"/>
  <c r="F133" i="249"/>
  <c r="F134" i="249"/>
  <c r="F135" i="249"/>
  <c r="F136" i="249"/>
  <c r="J1" i="248"/>
  <c r="J2" i="248" s="1"/>
  <c r="I1" i="248"/>
  <c r="I2" i="248" s="1"/>
  <c r="H1" i="248"/>
  <c r="H2" i="248" s="1"/>
  <c r="F5" i="248"/>
  <c r="F6" i="248"/>
  <c r="F7" i="248"/>
  <c r="F8" i="248"/>
  <c r="F9" i="248"/>
  <c r="F10" i="248"/>
  <c r="F11" i="248"/>
  <c r="F12" i="248"/>
  <c r="F13" i="248"/>
  <c r="F14" i="248"/>
  <c r="F15" i="248"/>
  <c r="F16" i="248"/>
  <c r="F17" i="248"/>
  <c r="F18" i="248"/>
  <c r="F19" i="248"/>
  <c r="F20" i="248"/>
  <c r="F21" i="248"/>
  <c r="F22" i="248"/>
  <c r="F23" i="248"/>
  <c r="F24" i="248"/>
  <c r="F25" i="248"/>
  <c r="F26" i="248"/>
  <c r="F27" i="248"/>
  <c r="F28" i="248"/>
  <c r="F29" i="248"/>
  <c r="F30" i="248"/>
  <c r="F31" i="248"/>
  <c r="F32" i="248"/>
  <c r="F33" i="248"/>
  <c r="F34" i="248"/>
  <c r="F35" i="248"/>
  <c r="F36" i="248"/>
  <c r="F37" i="248"/>
  <c r="F38" i="248"/>
  <c r="F39" i="248"/>
  <c r="F40" i="248"/>
  <c r="F41" i="248"/>
  <c r="F42" i="248"/>
  <c r="F43" i="248"/>
  <c r="F44" i="248"/>
  <c r="F45" i="248"/>
  <c r="F46" i="248"/>
  <c r="F47" i="248"/>
  <c r="F48" i="248"/>
  <c r="F49" i="248"/>
  <c r="F50" i="248"/>
  <c r="F51" i="248"/>
  <c r="F52" i="248"/>
  <c r="F53" i="248"/>
  <c r="F54" i="248"/>
  <c r="F55" i="248"/>
  <c r="F56" i="248"/>
  <c r="F57" i="248"/>
  <c r="F58" i="248"/>
  <c r="F59" i="248"/>
  <c r="F60" i="248"/>
  <c r="F61" i="248"/>
  <c r="F62" i="248"/>
  <c r="F63" i="248"/>
  <c r="F64" i="248"/>
  <c r="F65" i="248"/>
  <c r="F66" i="248"/>
  <c r="F67" i="248"/>
  <c r="F68" i="248"/>
  <c r="F69" i="248"/>
  <c r="F70" i="248"/>
  <c r="F71" i="248"/>
  <c r="F72" i="248"/>
  <c r="F73" i="248"/>
  <c r="F74" i="248"/>
  <c r="F75" i="248"/>
  <c r="F76" i="248"/>
  <c r="F77" i="248"/>
  <c r="F78" i="248"/>
  <c r="F79" i="248"/>
  <c r="F80" i="248"/>
  <c r="F81" i="248"/>
  <c r="F82" i="248"/>
  <c r="F83" i="248"/>
  <c r="F84" i="248"/>
  <c r="F85" i="248"/>
  <c r="F86" i="248"/>
  <c r="F87" i="248"/>
  <c r="F88" i="248"/>
  <c r="F89" i="248"/>
  <c r="F90" i="248"/>
  <c r="F91" i="248"/>
  <c r="F92" i="248"/>
  <c r="F93" i="248"/>
  <c r="F94" i="248"/>
  <c r="F95" i="248"/>
  <c r="F96" i="248"/>
  <c r="F97" i="248"/>
  <c r="F98" i="248"/>
  <c r="F99" i="248"/>
  <c r="F100" i="248"/>
  <c r="F101" i="248"/>
  <c r="F102" i="248"/>
  <c r="F103" i="248"/>
  <c r="F104" i="248"/>
  <c r="F105" i="248"/>
  <c r="F106" i="248"/>
  <c r="F107" i="248"/>
  <c r="F108" i="248"/>
  <c r="F109" i="248"/>
  <c r="F110" i="248"/>
  <c r="F111" i="248"/>
  <c r="F112" i="248"/>
  <c r="F113" i="248"/>
  <c r="F114" i="248"/>
  <c r="F115" i="248"/>
  <c r="F116" i="248"/>
  <c r="F117" i="248"/>
  <c r="F118" i="248"/>
  <c r="F119" i="248"/>
  <c r="F120" i="248"/>
  <c r="F121" i="248"/>
  <c r="F122" i="248"/>
  <c r="F123" i="248"/>
  <c r="F124" i="248"/>
  <c r="F125" i="248"/>
  <c r="F126" i="248"/>
  <c r="F127" i="248"/>
  <c r="F128" i="248"/>
  <c r="F129" i="248"/>
  <c r="F130" i="248"/>
  <c r="F131" i="248"/>
  <c r="F132" i="248"/>
  <c r="F133" i="248"/>
  <c r="F134" i="248"/>
  <c r="F135" i="248"/>
  <c r="F136" i="248"/>
  <c r="F137" i="248"/>
  <c r="F138" i="248"/>
  <c r="F139" i="248"/>
  <c r="F140" i="248"/>
  <c r="F141" i="248"/>
  <c r="F142" i="248"/>
  <c r="F143" i="248"/>
  <c r="F144" i="248"/>
  <c r="F145" i="248"/>
  <c r="F146" i="248"/>
  <c r="F147" i="248"/>
  <c r="F148" i="248"/>
  <c r="F149" i="248"/>
  <c r="F150" i="248"/>
  <c r="F151" i="248"/>
  <c r="F152" i="248"/>
  <c r="F153" i="248"/>
  <c r="F154" i="248"/>
  <c r="F155" i="248"/>
  <c r="F156" i="248"/>
  <c r="F157" i="248"/>
  <c r="F158" i="248"/>
  <c r="F159" i="248"/>
  <c r="F160" i="248"/>
  <c r="F161" i="248"/>
  <c r="F162" i="248"/>
  <c r="F163" i="248"/>
  <c r="F164" i="248"/>
  <c r="F165" i="248"/>
  <c r="F166" i="248"/>
  <c r="F167" i="248"/>
  <c r="F168" i="248"/>
  <c r="F169" i="248"/>
  <c r="F170" i="248"/>
  <c r="F171" i="248"/>
  <c r="F172" i="248"/>
  <c r="F173" i="248"/>
  <c r="F174" i="248"/>
  <c r="F175" i="248"/>
  <c r="F176" i="248"/>
  <c r="F177" i="248"/>
  <c r="F178" i="248"/>
  <c r="F179" i="248"/>
  <c r="F180" i="248"/>
  <c r="F181" i="248"/>
  <c r="F182" i="248"/>
  <c r="F183" i="248"/>
  <c r="F184" i="248"/>
  <c r="F185" i="248"/>
  <c r="F186" i="248"/>
  <c r="F187" i="248"/>
  <c r="F188" i="248"/>
  <c r="F189" i="248"/>
  <c r="F190" i="248"/>
  <c r="F191" i="248"/>
  <c r="F192" i="248"/>
  <c r="F193" i="248"/>
  <c r="F194" i="248"/>
  <c r="F195" i="248"/>
  <c r="F196" i="248"/>
  <c r="F197" i="248"/>
  <c r="F198" i="248"/>
  <c r="F199" i="248"/>
  <c r="F200" i="248"/>
  <c r="F201" i="248"/>
  <c r="F202" i="248"/>
  <c r="F203" i="248"/>
  <c r="F204" i="248"/>
  <c r="F205" i="248"/>
  <c r="F206" i="248"/>
  <c r="F207" i="248"/>
  <c r="F208" i="248"/>
  <c r="F209" i="248"/>
  <c r="F210" i="248"/>
  <c r="F211" i="248"/>
  <c r="F212" i="248"/>
  <c r="F213" i="248"/>
  <c r="F214" i="248"/>
  <c r="F215" i="248"/>
  <c r="F216" i="248"/>
  <c r="F217" i="248"/>
  <c r="F218" i="248"/>
  <c r="F219" i="248"/>
  <c r="F220" i="248"/>
  <c r="F221" i="248"/>
  <c r="F222" i="248"/>
  <c r="F223" i="248"/>
  <c r="F224" i="248"/>
  <c r="F225" i="248"/>
  <c r="F226" i="248"/>
  <c r="F227" i="248"/>
  <c r="F228" i="248"/>
  <c r="F229" i="248"/>
  <c r="F230" i="248"/>
  <c r="F231" i="248"/>
  <c r="F232" i="248"/>
  <c r="F233" i="248"/>
  <c r="F234" i="248"/>
  <c r="F235" i="248"/>
  <c r="F236" i="248"/>
  <c r="F237" i="248"/>
  <c r="F238" i="248"/>
  <c r="F239" i="248"/>
  <c r="F240" i="248"/>
  <c r="F241" i="248"/>
  <c r="F242" i="248"/>
  <c r="F243" i="248"/>
  <c r="F244" i="248"/>
  <c r="F245" i="248"/>
  <c r="F246" i="248"/>
  <c r="F247" i="248"/>
  <c r="F248" i="248"/>
  <c r="F249" i="248"/>
  <c r="F250" i="248"/>
  <c r="F251" i="248"/>
  <c r="F252" i="248"/>
  <c r="F253" i="248"/>
  <c r="F254" i="248"/>
  <c r="F255" i="248"/>
  <c r="F256" i="248"/>
  <c r="F257" i="248"/>
  <c r="F258" i="248"/>
  <c r="F259" i="248"/>
  <c r="F260" i="248"/>
  <c r="F261" i="248"/>
  <c r="F262" i="248"/>
  <c r="F263" i="248"/>
  <c r="F264" i="248"/>
  <c r="F265" i="248"/>
  <c r="F266" i="248"/>
  <c r="F267" i="248"/>
  <c r="F268" i="248"/>
  <c r="F269" i="248"/>
  <c r="F270" i="248"/>
  <c r="F271" i="248"/>
  <c r="F272" i="248"/>
  <c r="F273" i="248"/>
  <c r="F274" i="248"/>
  <c r="F275" i="248"/>
  <c r="F276" i="248"/>
  <c r="F277" i="248"/>
  <c r="F278" i="248"/>
  <c r="F279" i="248"/>
  <c r="F280" i="248"/>
  <c r="F281" i="248"/>
  <c r="F282" i="248"/>
  <c r="F283" i="248"/>
  <c r="F284" i="248"/>
  <c r="F285" i="248"/>
  <c r="F286" i="248"/>
  <c r="F287" i="248"/>
  <c r="F288" i="248"/>
  <c r="F289" i="248"/>
  <c r="F290" i="248"/>
  <c r="F291" i="248"/>
  <c r="F292" i="248"/>
  <c r="F293" i="248"/>
  <c r="F294" i="248"/>
  <c r="F295" i="248"/>
  <c r="F296" i="248"/>
  <c r="F297" i="248"/>
  <c r="F298" i="248"/>
  <c r="F299" i="248"/>
  <c r="F300" i="248"/>
  <c r="F301" i="248"/>
  <c r="F302" i="248"/>
  <c r="F303" i="248"/>
  <c r="F304" i="248"/>
  <c r="F305" i="248"/>
  <c r="F306" i="248"/>
  <c r="F307" i="248"/>
  <c r="F308" i="248"/>
  <c r="F309" i="248"/>
  <c r="F310" i="248"/>
  <c r="F311" i="248"/>
  <c r="J1" i="247"/>
  <c r="J2" i="247" s="1"/>
  <c r="I1" i="247"/>
  <c r="I2" i="247" s="1"/>
  <c r="H1" i="247"/>
  <c r="H2" i="247" s="1"/>
  <c r="F5" i="247"/>
  <c r="F6" i="247"/>
  <c r="F7" i="247"/>
  <c r="F8" i="247"/>
  <c r="F10" i="247"/>
  <c r="F11" i="247"/>
  <c r="F12" i="247"/>
  <c r="F13" i="247"/>
  <c r="F14" i="247"/>
  <c r="F15" i="247"/>
  <c r="F16" i="247"/>
  <c r="F17" i="247"/>
  <c r="F18" i="247"/>
  <c r="F19" i="247"/>
  <c r="F20" i="247"/>
  <c r="F21" i="247"/>
  <c r="F22" i="247"/>
  <c r="F23" i="247"/>
  <c r="F24" i="247"/>
  <c r="F25" i="247"/>
  <c r="F26" i="247"/>
  <c r="F27" i="247"/>
  <c r="F28" i="247"/>
  <c r="F30" i="247"/>
  <c r="F32" i="247"/>
  <c r="F33" i="247"/>
  <c r="F34" i="247"/>
  <c r="F35" i="247"/>
  <c r="F36" i="247"/>
  <c r="F37" i="247"/>
  <c r="F38" i="247"/>
  <c r="F39" i="247"/>
  <c r="F40" i="247"/>
  <c r="F51" i="247"/>
  <c r="F52" i="247"/>
  <c r="F53" i="247"/>
  <c r="F54" i="247"/>
  <c r="F55" i="247"/>
  <c r="F56" i="247"/>
  <c r="F57" i="247"/>
  <c r="F58" i="247"/>
  <c r="F59" i="247"/>
  <c r="F61" i="247"/>
  <c r="F62" i="247"/>
  <c r="F63" i="247"/>
  <c r="F67" i="247"/>
  <c r="F68" i="247"/>
  <c r="F69" i="247"/>
  <c r="F70" i="247"/>
  <c r="F72" i="247"/>
  <c r="F73" i="247"/>
  <c r="F74" i="247"/>
  <c r="F78" i="247"/>
  <c r="F80" i="247"/>
  <c r="F81" i="247"/>
  <c r="F83" i="247"/>
  <c r="F84" i="247"/>
  <c r="F85" i="247"/>
  <c r="F89" i="247"/>
  <c r="F91" i="247"/>
  <c r="F92" i="247"/>
  <c r="F94" i="247"/>
  <c r="F95" i="247"/>
  <c r="F96" i="247"/>
  <c r="F97" i="247"/>
  <c r="F98" i="247"/>
  <c r="F101" i="247"/>
  <c r="F102" i="247"/>
  <c r="F103" i="247"/>
  <c r="F104" i="247"/>
  <c r="F105" i="247"/>
  <c r="F106" i="247"/>
  <c r="F107" i="247"/>
  <c r="F108" i="247"/>
  <c r="F109" i="247"/>
  <c r="F110" i="247"/>
  <c r="F111" i="247"/>
  <c r="F112" i="247"/>
  <c r="F113" i="247"/>
  <c r="F114" i="247"/>
  <c r="F115" i="247"/>
  <c r="F116" i="247"/>
  <c r="F117" i="247"/>
  <c r="F118" i="247"/>
  <c r="F119" i="247"/>
  <c r="F120" i="247"/>
  <c r="F121" i="247"/>
  <c r="F122" i="247"/>
  <c r="F123" i="247"/>
  <c r="F124" i="247"/>
  <c r="F125" i="247"/>
  <c r="F126" i="247"/>
  <c r="F127" i="247"/>
  <c r="F128" i="247"/>
  <c r="F129" i="247"/>
  <c r="F130" i="247"/>
  <c r="F131" i="247"/>
  <c r="F132" i="247"/>
  <c r="F133" i="247"/>
  <c r="F134" i="247"/>
  <c r="F135" i="247"/>
  <c r="F136" i="247"/>
  <c r="F137" i="247"/>
  <c r="F138" i="247"/>
  <c r="F139" i="247"/>
  <c r="F140" i="247"/>
  <c r="F141" i="247"/>
  <c r="F142" i="247"/>
  <c r="F143" i="247"/>
  <c r="F144" i="247"/>
  <c r="F145" i="247"/>
  <c r="F146" i="247"/>
  <c r="F147" i="247"/>
  <c r="F148" i="247"/>
  <c r="F149" i="247"/>
  <c r="F150" i="247"/>
  <c r="F151" i="247"/>
  <c r="F152" i="247"/>
  <c r="F153" i="247"/>
  <c r="F154" i="247"/>
  <c r="F155" i="247"/>
  <c r="F156" i="247"/>
  <c r="F157" i="247"/>
  <c r="F158" i="247"/>
  <c r="F159" i="247"/>
  <c r="F160" i="247"/>
  <c r="F161" i="247"/>
  <c r="F162" i="247"/>
  <c r="F163" i="247"/>
  <c r="F164" i="247"/>
  <c r="F165" i="247"/>
  <c r="F166" i="247"/>
  <c r="F167" i="247"/>
  <c r="F168" i="247"/>
  <c r="F169" i="247"/>
  <c r="F170" i="247"/>
  <c r="F171" i="247"/>
  <c r="F172" i="247"/>
  <c r="F173" i="247"/>
  <c r="F174" i="247"/>
  <c r="F175" i="247"/>
  <c r="F176" i="247"/>
  <c r="F177" i="247"/>
  <c r="F178" i="247"/>
  <c r="F179" i="247"/>
  <c r="F180" i="247"/>
  <c r="F181" i="247"/>
  <c r="F182" i="247"/>
  <c r="F183" i="247"/>
  <c r="F184" i="247"/>
  <c r="F185" i="247"/>
  <c r="F186" i="247"/>
  <c r="F187" i="247"/>
  <c r="F188" i="247"/>
  <c r="F189" i="247"/>
  <c r="F190" i="247"/>
  <c r="F191" i="247"/>
  <c r="F192" i="247"/>
  <c r="F193" i="247"/>
  <c r="F194" i="247"/>
  <c r="F195" i="247"/>
  <c r="F196" i="247"/>
  <c r="F197" i="247"/>
  <c r="F198" i="247"/>
  <c r="F199" i="247"/>
  <c r="F200" i="247"/>
  <c r="F201" i="247"/>
  <c r="F202" i="247"/>
  <c r="F203" i="247"/>
  <c r="F204" i="247"/>
  <c r="F205" i="247"/>
  <c r="F206" i="247"/>
  <c r="F207" i="247"/>
  <c r="F208" i="247"/>
  <c r="F209" i="247"/>
  <c r="F210" i="247"/>
  <c r="F211" i="247"/>
  <c r="F212" i="247"/>
  <c r="F213" i="247"/>
  <c r="F214" i="247"/>
  <c r="F215" i="247"/>
  <c r="F216" i="247"/>
  <c r="F217" i="247"/>
  <c r="F218" i="247"/>
  <c r="F219" i="247"/>
  <c r="F220" i="247"/>
  <c r="F221" i="247"/>
  <c r="F222" i="247"/>
  <c r="F223" i="247"/>
  <c r="F224" i="247"/>
  <c r="F225" i="247"/>
  <c r="F226" i="247"/>
  <c r="F227" i="247"/>
  <c r="F228" i="247"/>
  <c r="F229" i="247"/>
  <c r="F230" i="247"/>
  <c r="F232" i="247"/>
  <c r="F233" i="247"/>
  <c r="F234" i="247"/>
  <c r="F235" i="247"/>
  <c r="F236" i="247"/>
  <c r="F237" i="247"/>
  <c r="F238" i="247"/>
  <c r="F239" i="247"/>
  <c r="F240" i="247"/>
  <c r="F241" i="247"/>
  <c r="F242" i="247"/>
  <c r="F243" i="247"/>
  <c r="F244" i="247"/>
  <c r="F245" i="247"/>
  <c r="F246" i="247"/>
  <c r="F247" i="247"/>
  <c r="F248" i="247"/>
  <c r="F249" i="247"/>
  <c r="F250" i="247"/>
  <c r="F251" i="247"/>
  <c r="F252" i="247"/>
  <c r="F253" i="247"/>
  <c r="F254" i="247"/>
  <c r="F255" i="247"/>
  <c r="F256" i="247"/>
  <c r="F257" i="247"/>
  <c r="F258" i="247"/>
  <c r="F259" i="247"/>
  <c r="F260" i="247"/>
  <c r="F261" i="247"/>
  <c r="F262" i="247"/>
  <c r="F263" i="247"/>
  <c r="F264" i="247"/>
  <c r="F265" i="247"/>
  <c r="F266" i="247"/>
  <c r="F267" i="247"/>
  <c r="F268" i="247"/>
  <c r="F269" i="247"/>
  <c r="F270" i="247"/>
  <c r="F271" i="247"/>
  <c r="F283" i="247"/>
  <c r="F284" i="247"/>
  <c r="F294" i="247"/>
  <c r="F295" i="247"/>
  <c r="F297" i="247"/>
  <c r="F299" i="247"/>
  <c r="F300" i="247"/>
  <c r="F302" i="247"/>
  <c r="F305" i="247"/>
  <c r="J1" i="246"/>
  <c r="J2" i="246" s="1"/>
  <c r="I1" i="246"/>
  <c r="I2" i="246" s="1"/>
  <c r="H1" i="246"/>
  <c r="H2" i="246" s="1"/>
  <c r="F76" i="246"/>
  <c r="F78" i="246"/>
  <c r="F79" i="246"/>
  <c r="F80" i="246"/>
  <c r="F81" i="246"/>
  <c r="F82" i="246"/>
  <c r="F83" i="246"/>
  <c r="F84" i="246"/>
  <c r="F85" i="246"/>
  <c r="F88" i="246"/>
  <c r="F94" i="246"/>
  <c r="F95" i="246"/>
  <c r="F96" i="246"/>
  <c r="F97" i="246"/>
  <c r="F98" i="246"/>
  <c r="F99" i="246"/>
  <c r="F100" i="246"/>
  <c r="F101" i="246"/>
  <c r="F102" i="246"/>
  <c r="F103" i="246"/>
  <c r="F104" i="246"/>
  <c r="F105" i="246"/>
  <c r="F106" i="246"/>
  <c r="F107" i="246"/>
  <c r="F108" i="246"/>
  <c r="F109" i="246"/>
  <c r="F110" i="246"/>
  <c r="F111" i="246"/>
  <c r="F112" i="246"/>
  <c r="F113" i="246"/>
  <c r="F114" i="246"/>
  <c r="F115" i="246"/>
  <c r="F116" i="246"/>
  <c r="F117" i="246"/>
  <c r="F118" i="246"/>
  <c r="F119" i="246"/>
  <c r="F120" i="246"/>
  <c r="F121" i="246"/>
  <c r="F122" i="246"/>
  <c r="F123" i="246"/>
  <c r="F124" i="246"/>
  <c r="F125" i="246"/>
  <c r="F126" i="246"/>
  <c r="F127" i="246"/>
  <c r="F128" i="246"/>
  <c r="F129" i="246"/>
  <c r="F130" i="246"/>
  <c r="F131" i="246"/>
  <c r="F132" i="246"/>
  <c r="F133" i="246"/>
  <c r="F134" i="246"/>
  <c r="F135" i="246"/>
  <c r="F136" i="246"/>
  <c r="F137" i="246"/>
  <c r="F138" i="246"/>
  <c r="F139" i="246"/>
  <c r="F140" i="246"/>
  <c r="F141" i="246"/>
  <c r="F142" i="246"/>
  <c r="F143" i="246"/>
  <c r="F144" i="246"/>
  <c r="F145" i="246"/>
  <c r="F146" i="246"/>
  <c r="F147" i="246"/>
  <c r="F148" i="246"/>
  <c r="F149" i="246"/>
  <c r="F150" i="246"/>
  <c r="F151" i="246"/>
  <c r="F152" i="246"/>
  <c r="F153" i="246"/>
  <c r="F154" i="246"/>
  <c r="F155" i="246"/>
  <c r="F156" i="246"/>
  <c r="F157" i="246"/>
  <c r="F158" i="246"/>
  <c r="F159" i="246"/>
  <c r="F160" i="246"/>
  <c r="F161" i="246"/>
  <c r="F162" i="246"/>
  <c r="F163" i="246"/>
  <c r="F164" i="246"/>
  <c r="F165" i="246"/>
  <c r="F166" i="246"/>
  <c r="F167" i="246"/>
  <c r="F168" i="246"/>
  <c r="F169" i="246"/>
  <c r="F170" i="246"/>
  <c r="F171" i="246"/>
  <c r="F5" i="246"/>
  <c r="J1" i="245"/>
  <c r="J2" i="245" s="1"/>
  <c r="I1" i="245"/>
  <c r="I2" i="245" s="1"/>
  <c r="H1" i="245"/>
  <c r="H2" i="245" s="1"/>
  <c r="F76" i="245"/>
  <c r="F78" i="245"/>
  <c r="F79" i="245"/>
  <c r="F80" i="245"/>
  <c r="F81" i="245"/>
  <c r="F82" i="245"/>
  <c r="F83" i="245"/>
  <c r="F84" i="245"/>
  <c r="F85" i="245"/>
  <c r="F88" i="245"/>
  <c r="F94" i="245"/>
  <c r="F95" i="245"/>
  <c r="F96" i="245"/>
  <c r="F97" i="245"/>
  <c r="F98" i="245"/>
  <c r="F99" i="245"/>
  <c r="F100" i="245"/>
  <c r="F101" i="245"/>
  <c r="F102" i="245"/>
  <c r="F103" i="245"/>
  <c r="F104" i="245"/>
  <c r="F105" i="245"/>
  <c r="F106" i="245"/>
  <c r="F107" i="245"/>
  <c r="F108" i="245"/>
  <c r="F109" i="245"/>
  <c r="F110" i="245"/>
  <c r="F111" i="245"/>
  <c r="F112" i="245"/>
  <c r="F113" i="245"/>
  <c r="F114" i="245"/>
  <c r="F115" i="245"/>
  <c r="F116" i="245"/>
  <c r="F117" i="245"/>
  <c r="F118" i="245"/>
  <c r="F119" i="245"/>
  <c r="F120" i="245"/>
  <c r="F121" i="245"/>
  <c r="F122" i="245"/>
  <c r="F123" i="245"/>
  <c r="F124" i="245"/>
  <c r="F125" i="245"/>
  <c r="F126" i="245"/>
  <c r="F127" i="245"/>
  <c r="F128" i="245"/>
  <c r="F129" i="245"/>
  <c r="F130" i="245"/>
  <c r="F131" i="245"/>
  <c r="F132" i="245"/>
  <c r="F133" i="245"/>
  <c r="F134" i="245"/>
  <c r="F135" i="245"/>
  <c r="F136" i="245"/>
  <c r="F137" i="245"/>
  <c r="F138" i="245"/>
  <c r="F139" i="245"/>
  <c r="F140" i="245"/>
  <c r="F141" i="245"/>
  <c r="F142" i="245"/>
  <c r="F143" i="245"/>
  <c r="F144" i="245"/>
  <c r="F145" i="245"/>
  <c r="F146" i="245"/>
  <c r="F147" i="245"/>
  <c r="F148" i="245"/>
  <c r="F149" i="245"/>
  <c r="F150" i="245"/>
  <c r="F151" i="245"/>
  <c r="F152" i="245"/>
  <c r="F153" i="245"/>
  <c r="F154" i="245"/>
  <c r="F155" i="245"/>
  <c r="F156" i="245"/>
  <c r="F157" i="245"/>
  <c r="F158" i="245"/>
  <c r="F159" i="245"/>
  <c r="F160" i="245"/>
  <c r="F161" i="245"/>
  <c r="F162" i="245"/>
  <c r="F163" i="245"/>
  <c r="F164" i="245"/>
  <c r="F165" i="245"/>
  <c r="F166" i="245"/>
  <c r="F167" i="245"/>
  <c r="F168" i="245"/>
  <c r="F169" i="245"/>
  <c r="F170" i="245"/>
  <c r="F171" i="245"/>
  <c r="F5" i="245"/>
  <c r="J2" i="244"/>
  <c r="J1" i="244"/>
  <c r="I1" i="244"/>
  <c r="I2" i="244" s="1"/>
  <c r="H1" i="244"/>
  <c r="H2" i="244" s="1"/>
  <c r="F5" i="244"/>
  <c r="F6" i="244"/>
  <c r="F7" i="244"/>
  <c r="F8" i="244"/>
  <c r="F9" i="244"/>
  <c r="F10" i="244"/>
  <c r="F11" i="244"/>
  <c r="F12" i="244"/>
  <c r="F13" i="244"/>
  <c r="F14" i="244"/>
  <c r="F15" i="244"/>
  <c r="F16" i="244"/>
  <c r="F17" i="244"/>
  <c r="F18" i="244"/>
  <c r="F19" i="244"/>
  <c r="F20" i="244"/>
  <c r="F21" i="244"/>
  <c r="F22" i="244"/>
  <c r="F23" i="244"/>
  <c r="F24" i="244"/>
  <c r="F25" i="244"/>
  <c r="F26" i="244"/>
  <c r="F27" i="244"/>
  <c r="F28" i="244"/>
  <c r="F29" i="244"/>
  <c r="F30" i="244"/>
  <c r="F31" i="244"/>
  <c r="F32" i="244"/>
  <c r="F35" i="244"/>
  <c r="F36" i="244"/>
  <c r="F43" i="244"/>
  <c r="F44" i="244"/>
  <c r="F45" i="244"/>
  <c r="F46" i="244"/>
  <c r="F47" i="244"/>
  <c r="F50" i="244"/>
  <c r="F51" i="244"/>
  <c r="F52" i="244"/>
  <c r="F53" i="244"/>
  <c r="F54" i="244"/>
  <c r="F55" i="244"/>
  <c r="F56" i="244"/>
  <c r="F57" i="244"/>
  <c r="F58" i="244"/>
  <c r="F59" i="244"/>
  <c r="F60" i="244"/>
  <c r="F61" i="244"/>
  <c r="F62" i="244"/>
  <c r="F63" i="244"/>
  <c r="F64" i="244"/>
  <c r="F65" i="244"/>
  <c r="F66" i="244"/>
  <c r="F67" i="244"/>
  <c r="F68" i="244"/>
  <c r="F69" i="244"/>
  <c r="F70" i="244"/>
  <c r="F71" i="244"/>
  <c r="F72" i="244"/>
  <c r="F73" i="244"/>
  <c r="F74" i="244"/>
  <c r="F75" i="244"/>
  <c r="F76" i="244"/>
  <c r="F77" i="244"/>
  <c r="F78" i="244"/>
  <c r="F79" i="244"/>
  <c r="F80" i="244"/>
  <c r="F81" i="244"/>
  <c r="F82" i="244"/>
  <c r="F83" i="244"/>
  <c r="F84" i="244"/>
  <c r="F85" i="244"/>
  <c r="F86" i="244"/>
  <c r="F87" i="244"/>
  <c r="F88" i="244"/>
  <c r="F89" i="244"/>
  <c r="F90" i="244"/>
  <c r="F91" i="244"/>
  <c r="F92" i="244"/>
  <c r="F93" i="244"/>
  <c r="F94" i="244"/>
  <c r="F95" i="244"/>
  <c r="F96" i="244"/>
  <c r="F97" i="244"/>
  <c r="F98" i="244"/>
  <c r="F99" i="244"/>
  <c r="F100" i="244"/>
  <c r="F101" i="244"/>
  <c r="F102" i="244"/>
  <c r="F103" i="244"/>
  <c r="F104" i="244"/>
  <c r="F105" i="244"/>
  <c r="F106" i="244"/>
  <c r="F107" i="244"/>
  <c r="F108" i="244"/>
  <c r="F109" i="244"/>
  <c r="F110" i="244"/>
  <c r="F111" i="244"/>
  <c r="F112" i="244"/>
  <c r="F113" i="244"/>
  <c r="F114" i="244"/>
  <c r="F115" i="244"/>
  <c r="F116" i="244"/>
  <c r="F117" i="244"/>
  <c r="F118" i="244"/>
  <c r="F119" i="244"/>
  <c r="F120" i="244"/>
  <c r="F121" i="244"/>
  <c r="F122" i="244"/>
  <c r="F123" i="244"/>
  <c r="F124" i="244"/>
  <c r="F125" i="244"/>
  <c r="F126" i="244"/>
  <c r="F127" i="244"/>
  <c r="F128" i="244"/>
  <c r="F129" i="244"/>
  <c r="F130" i="244"/>
  <c r="F131" i="244"/>
  <c r="F132" i="244"/>
  <c r="F133" i="244"/>
  <c r="F134" i="244"/>
  <c r="F135" i="244"/>
  <c r="F136" i="244"/>
  <c r="F137" i="244"/>
  <c r="F138" i="244"/>
  <c r="F139" i="244"/>
  <c r="F140" i="244"/>
  <c r="F141" i="244"/>
  <c r="F142" i="244"/>
  <c r="F143" i="244"/>
  <c r="F144" i="244"/>
  <c r="F145" i="244"/>
  <c r="F146" i="244"/>
  <c r="F147" i="244"/>
  <c r="F148" i="244"/>
  <c r="F149" i="244"/>
  <c r="F150" i="244"/>
  <c r="F151" i="244"/>
  <c r="F152" i="244"/>
  <c r="F153" i="244"/>
  <c r="F154" i="244"/>
  <c r="F155" i="244"/>
  <c r="F156" i="244"/>
  <c r="F201" i="244"/>
  <c r="F202" i="244"/>
  <c r="F203" i="244"/>
  <c r="F204" i="244"/>
  <c r="F205" i="244"/>
  <c r="F206" i="244"/>
  <c r="F207" i="244"/>
  <c r="F211" i="244"/>
  <c r="F212" i="244"/>
  <c r="F213" i="244"/>
  <c r="F214" i="244"/>
  <c r="F215" i="244"/>
  <c r="F216" i="244"/>
  <c r="F221" i="244"/>
  <c r="J2" i="243"/>
  <c r="I2" i="243"/>
  <c r="J1" i="243"/>
  <c r="I1" i="243"/>
  <c r="H1" i="243"/>
  <c r="H2" i="243" s="1"/>
  <c r="F5" i="243"/>
  <c r="F6" i="243"/>
  <c r="F7" i="243"/>
  <c r="F8" i="243"/>
  <c r="F9" i="243"/>
  <c r="F10" i="243"/>
  <c r="F11" i="243"/>
  <c r="F12" i="243"/>
  <c r="F13" i="243"/>
  <c r="F14" i="243"/>
  <c r="F15" i="243"/>
  <c r="F16" i="243"/>
  <c r="F17" i="243"/>
  <c r="F18" i="243"/>
  <c r="F19" i="243"/>
  <c r="F20" i="243"/>
  <c r="F21" i="243"/>
  <c r="F22" i="243"/>
  <c r="F23" i="243"/>
  <c r="F24" i="243"/>
  <c r="F25" i="243"/>
  <c r="F26" i="243"/>
  <c r="F27" i="243"/>
  <c r="F28" i="243"/>
  <c r="F29" i="243"/>
  <c r="F30" i="243"/>
  <c r="F31" i="243"/>
  <c r="F32" i="243"/>
  <c r="F33" i="243"/>
  <c r="F34" i="243"/>
  <c r="F35" i="243"/>
  <c r="F36" i="243"/>
  <c r="F37" i="243"/>
  <c r="F38" i="243"/>
  <c r="F39" i="243"/>
  <c r="F40" i="243"/>
  <c r="F41" i="243"/>
  <c r="F42" i="243"/>
  <c r="F43" i="243"/>
  <c r="F44" i="243"/>
  <c r="F45" i="243"/>
  <c r="F46" i="243"/>
  <c r="F47" i="243"/>
  <c r="F48" i="243"/>
  <c r="F49" i="243"/>
  <c r="F50" i="243"/>
  <c r="F51" i="243"/>
  <c r="F52" i="243"/>
  <c r="F53" i="243"/>
  <c r="F54" i="243"/>
  <c r="F55" i="243"/>
  <c r="F56" i="243"/>
  <c r="F57" i="243"/>
  <c r="F58" i="243"/>
  <c r="F59" i="243"/>
  <c r="F60" i="243"/>
  <c r="F61" i="243"/>
  <c r="F62" i="243"/>
  <c r="F63" i="243"/>
  <c r="F64" i="243"/>
  <c r="F65" i="243"/>
  <c r="F66" i="243"/>
  <c r="F67" i="243"/>
  <c r="F68" i="243"/>
  <c r="F69" i="243"/>
  <c r="F70" i="243"/>
  <c r="F71" i="243"/>
  <c r="F72" i="243"/>
  <c r="F73" i="243"/>
  <c r="F74" i="243"/>
  <c r="F75" i="243"/>
  <c r="F76" i="243"/>
  <c r="F77" i="243"/>
  <c r="F78" i="243"/>
  <c r="F79" i="243"/>
  <c r="F80" i="243"/>
  <c r="F81" i="243"/>
  <c r="F82" i="243"/>
  <c r="F83" i="243"/>
  <c r="F84" i="243"/>
  <c r="F85" i="243"/>
  <c r="F86" i="243"/>
  <c r="F87" i="243"/>
  <c r="F88" i="243"/>
  <c r="F89" i="243"/>
  <c r="F90" i="243"/>
  <c r="F91" i="243"/>
  <c r="F92" i="243"/>
  <c r="F93" i="243"/>
  <c r="F94" i="243"/>
  <c r="F95" i="243"/>
  <c r="F96" i="243"/>
  <c r="F97" i="243"/>
  <c r="F98" i="243"/>
  <c r="F99" i="243"/>
  <c r="F100" i="243"/>
  <c r="F101" i="243"/>
  <c r="F102" i="243"/>
  <c r="F103" i="243"/>
  <c r="F104" i="243"/>
  <c r="F105" i="243"/>
  <c r="F106" i="243"/>
  <c r="F107" i="243"/>
  <c r="F108" i="243"/>
  <c r="F109" i="243"/>
  <c r="F110" i="243"/>
  <c r="F111" i="243"/>
  <c r="F112" i="243"/>
  <c r="F113" i="243"/>
  <c r="F114" i="243"/>
  <c r="F115" i="243"/>
  <c r="F116" i="243"/>
  <c r="F117" i="243"/>
  <c r="F118" i="243"/>
  <c r="F119" i="243"/>
  <c r="F120" i="243"/>
  <c r="F121" i="243"/>
  <c r="F122" i="243"/>
  <c r="F123" i="243"/>
  <c r="F124" i="243"/>
  <c r="F125" i="243"/>
  <c r="F126" i="243"/>
  <c r="F127" i="243"/>
  <c r="F128" i="243"/>
  <c r="F129" i="243"/>
  <c r="F130" i="243"/>
  <c r="F131" i="243"/>
  <c r="F132" i="243"/>
  <c r="F133" i="243"/>
  <c r="F134" i="243"/>
  <c r="F135" i="243"/>
  <c r="F136" i="243"/>
  <c r="F137" i="243"/>
  <c r="F138" i="243"/>
  <c r="F139" i="243"/>
  <c r="F140" i="243"/>
  <c r="F141" i="243"/>
  <c r="F142" i="243"/>
  <c r="F143" i="243"/>
  <c r="F144" i="243"/>
  <c r="F145" i="243"/>
  <c r="F146" i="243"/>
  <c r="F147" i="243"/>
  <c r="F148" i="243"/>
  <c r="F149" i="243"/>
  <c r="F150" i="243"/>
  <c r="F151" i="243"/>
  <c r="F152" i="243"/>
  <c r="F153" i="243"/>
  <c r="F154" i="243"/>
  <c r="F155" i="243"/>
  <c r="F156" i="243"/>
  <c r="F157" i="243"/>
  <c r="F158" i="243"/>
  <c r="F159" i="243"/>
  <c r="F160" i="243"/>
  <c r="F161" i="243"/>
  <c r="F162" i="243"/>
  <c r="F163" i="243"/>
  <c r="F164" i="243"/>
  <c r="F165" i="243"/>
  <c r="F166" i="243"/>
  <c r="F167" i="243"/>
  <c r="F168" i="243"/>
  <c r="F169" i="243"/>
  <c r="F170" i="243"/>
  <c r="F171" i="243"/>
  <c r="F172" i="243"/>
  <c r="F173" i="243"/>
  <c r="F174" i="243"/>
  <c r="F175" i="243"/>
  <c r="F176" i="243"/>
  <c r="F177" i="243"/>
  <c r="F178" i="243"/>
  <c r="F179" i="243"/>
  <c r="F180" i="243"/>
  <c r="F181" i="243"/>
  <c r="F182" i="243"/>
  <c r="F183" i="243"/>
  <c r="F184" i="243"/>
  <c r="F185" i="243"/>
  <c r="F186" i="243"/>
  <c r="F187" i="243"/>
  <c r="F188" i="243"/>
  <c r="F189" i="243"/>
  <c r="F190" i="243"/>
  <c r="F191" i="243"/>
  <c r="F192" i="243"/>
  <c r="F193" i="243"/>
  <c r="F194" i="243"/>
  <c r="F195" i="243"/>
  <c r="F196" i="243"/>
  <c r="F197" i="243"/>
  <c r="F198" i="243"/>
  <c r="F199" i="243"/>
  <c r="F200" i="243"/>
  <c r="F201" i="243"/>
  <c r="F202" i="243"/>
  <c r="F203" i="243"/>
  <c r="F204" i="243"/>
  <c r="F205" i="243"/>
  <c r="F206" i="243"/>
  <c r="F207" i="243"/>
  <c r="F208" i="243"/>
  <c r="F209" i="243"/>
  <c r="F210" i="243"/>
  <c r="F211" i="243"/>
  <c r="F212" i="243"/>
  <c r="F213" i="243"/>
  <c r="F214" i="243"/>
  <c r="F215" i="243"/>
  <c r="F216" i="243"/>
  <c r="F217" i="243"/>
  <c r="F218" i="243"/>
  <c r="F219" i="243"/>
  <c r="F220" i="243"/>
  <c r="F221" i="243"/>
  <c r="F222" i="243"/>
  <c r="F223" i="243"/>
  <c r="F224" i="243"/>
  <c r="F225" i="243"/>
  <c r="F226" i="243"/>
  <c r="F227" i="243"/>
  <c r="F228" i="243"/>
  <c r="F229" i="243"/>
  <c r="F230" i="243"/>
  <c r="F231" i="243"/>
  <c r="F232" i="243"/>
  <c r="F233" i="243"/>
  <c r="F234" i="243"/>
  <c r="F235" i="243"/>
  <c r="F236" i="243"/>
  <c r="F237" i="243"/>
  <c r="F238" i="243"/>
  <c r="F239" i="243"/>
  <c r="F240" i="243"/>
  <c r="F241" i="243"/>
  <c r="F242" i="243"/>
  <c r="F243" i="243"/>
  <c r="F244" i="243"/>
  <c r="F245" i="243"/>
  <c r="F246" i="243"/>
  <c r="F247" i="243"/>
  <c r="F248" i="243"/>
  <c r="F249" i="243"/>
  <c r="F250" i="243"/>
  <c r="F251" i="243"/>
  <c r="F252" i="243"/>
  <c r="F253" i="243"/>
  <c r="F254" i="243"/>
  <c r="F255" i="243"/>
  <c r="F256" i="243"/>
  <c r="F257" i="243"/>
  <c r="F258" i="243"/>
  <c r="F259" i="243"/>
  <c r="F260" i="243"/>
  <c r="F261" i="243"/>
  <c r="F262" i="243"/>
  <c r="F263" i="243"/>
  <c r="F264" i="243"/>
  <c r="F265" i="243"/>
  <c r="F266" i="243"/>
  <c r="F267" i="243"/>
  <c r="F268" i="243"/>
  <c r="F269" i="243"/>
  <c r="F270" i="243"/>
  <c r="F271" i="243"/>
  <c r="F272" i="243"/>
  <c r="F273" i="243"/>
  <c r="F274" i="243"/>
  <c r="F275" i="243"/>
  <c r="F276" i="243"/>
  <c r="F277" i="243"/>
  <c r="F278" i="243"/>
  <c r="F279" i="243"/>
  <c r="F280" i="243"/>
  <c r="F281" i="243"/>
  <c r="F282" i="243"/>
  <c r="F283" i="243"/>
  <c r="F284" i="243"/>
  <c r="F285" i="243"/>
  <c r="F286" i="243"/>
  <c r="F287" i="243"/>
  <c r="F288" i="243"/>
  <c r="F289" i="243"/>
  <c r="F290" i="243"/>
  <c r="F291" i="243"/>
  <c r="F292" i="243"/>
  <c r="F293" i="243"/>
  <c r="F294" i="243"/>
  <c r="F295" i="243"/>
  <c r="F296" i="243"/>
  <c r="F297" i="243"/>
  <c r="F298" i="243"/>
  <c r="F299" i="243"/>
  <c r="F300" i="243"/>
  <c r="F301" i="243"/>
  <c r="F302" i="243"/>
  <c r="F303" i="243"/>
  <c r="F304" i="243"/>
  <c r="F305" i="243"/>
  <c r="F306" i="243"/>
  <c r="F307" i="243"/>
  <c r="F308" i="243"/>
  <c r="F309" i="243"/>
  <c r="F310" i="243"/>
  <c r="F311" i="243"/>
  <c r="F312" i="243"/>
  <c r="F313" i="243"/>
  <c r="F314" i="243"/>
  <c r="F315" i="243"/>
  <c r="F316" i="243"/>
  <c r="F317" i="243"/>
  <c r="F318" i="243"/>
  <c r="F319" i="243"/>
  <c r="F320" i="243"/>
  <c r="F321" i="243"/>
  <c r="F322" i="243"/>
  <c r="F323" i="243"/>
  <c r="F324" i="243"/>
  <c r="F325" i="243"/>
  <c r="F326" i="243"/>
  <c r="F327" i="243"/>
  <c r="F328" i="243"/>
  <c r="F329" i="243"/>
  <c r="F330" i="243"/>
  <c r="F331" i="243"/>
  <c r="F332" i="243"/>
  <c r="F333" i="243"/>
  <c r="F334" i="243"/>
  <c r="F335" i="243"/>
  <c r="F336" i="243"/>
  <c r="F337" i="243"/>
  <c r="F338" i="243"/>
  <c r="F339" i="243"/>
  <c r="F340" i="243"/>
  <c r="F341" i="243"/>
  <c r="F342" i="243"/>
  <c r="F343" i="243"/>
  <c r="F344" i="243"/>
  <c r="F345" i="243"/>
  <c r="F346" i="243"/>
  <c r="F347" i="243"/>
  <c r="F348" i="243"/>
  <c r="H2" i="242"/>
  <c r="J1" i="242"/>
  <c r="J2" i="242" s="1"/>
  <c r="I1" i="242"/>
  <c r="I2" i="242" s="1"/>
  <c r="H1" i="242"/>
  <c r="F6" i="242"/>
  <c r="F19" i="242"/>
  <c r="F20" i="242"/>
  <c r="F21" i="242"/>
  <c r="F121" i="242"/>
  <c r="F122" i="242"/>
  <c r="F123" i="242"/>
  <c r="F124" i="242"/>
  <c r="F125" i="242"/>
  <c r="F126" i="242"/>
  <c r="F127" i="242"/>
  <c r="F128" i="242"/>
  <c r="F129" i="242"/>
  <c r="F130" i="242"/>
  <c r="F131" i="242"/>
  <c r="F132" i="242"/>
  <c r="F133" i="242"/>
  <c r="F134" i="242"/>
  <c r="F135" i="242"/>
  <c r="F136" i="242"/>
  <c r="F137" i="242"/>
  <c r="F138" i="242"/>
  <c r="F139" i="242"/>
  <c r="F140" i="242"/>
  <c r="F141" i="242"/>
  <c r="F142" i="242"/>
  <c r="F143" i="242"/>
  <c r="F144" i="242"/>
  <c r="F145" i="242"/>
  <c r="F146" i="242"/>
  <c r="F147" i="242"/>
  <c r="F148" i="242"/>
  <c r="F149" i="242"/>
  <c r="F150" i="242"/>
  <c r="F151" i="242"/>
  <c r="F152" i="242"/>
  <c r="F153" i="242"/>
  <c r="F154" i="242"/>
  <c r="F155" i="242"/>
  <c r="F156" i="242"/>
  <c r="F157" i="242"/>
  <c r="F158" i="242"/>
  <c r="F159" i="242"/>
  <c r="F160" i="242"/>
  <c r="F161" i="242"/>
  <c r="F162" i="242"/>
  <c r="F163" i="242"/>
  <c r="F164" i="242"/>
  <c r="F165" i="242"/>
  <c r="F166" i="242"/>
  <c r="F167" i="242"/>
  <c r="F168" i="242"/>
  <c r="F169" i="242"/>
  <c r="F170" i="242"/>
  <c r="F171" i="242"/>
  <c r="F172" i="242"/>
  <c r="F173" i="242"/>
  <c r="F174" i="242"/>
  <c r="F175" i="242"/>
  <c r="F176" i="242"/>
  <c r="F177" i="242"/>
  <c r="F178" i="242"/>
  <c r="F179" i="242"/>
  <c r="F180" i="242"/>
  <c r="F181" i="242"/>
  <c r="F182" i="242"/>
  <c r="F183" i="242"/>
  <c r="F184" i="242"/>
  <c r="F185" i="242"/>
  <c r="F186" i="242"/>
  <c r="F192" i="242"/>
  <c r="F193" i="242"/>
  <c r="F194" i="242"/>
  <c r="F195" i="242"/>
  <c r="F196" i="242"/>
  <c r="F197" i="242"/>
  <c r="F210" i="242"/>
  <c r="F211" i="242"/>
  <c r="F212" i="242"/>
  <c r="F213" i="242"/>
  <c r="F214" i="242"/>
  <c r="F215" i="242"/>
  <c r="F216" i="242"/>
  <c r="F217" i="242"/>
  <c r="F218" i="242"/>
  <c r="F219" i="242"/>
  <c r="F220" i="242"/>
  <c r="F224" i="242"/>
  <c r="F225" i="242"/>
  <c r="F226" i="242"/>
  <c r="F227" i="242"/>
  <c r="F228" i="242"/>
  <c r="F229" i="242"/>
  <c r="F230" i="242"/>
  <c r="F231" i="242"/>
  <c r="F232" i="242"/>
  <c r="F233" i="242"/>
  <c r="F234" i="242"/>
  <c r="F235" i="242"/>
  <c r="F327" i="242"/>
  <c r="F328" i="242"/>
  <c r="F329" i="242"/>
  <c r="F330" i="242"/>
  <c r="F331" i="242"/>
  <c r="F332" i="242"/>
  <c r="F333" i="242"/>
  <c r="F336" i="242"/>
  <c r="F337" i="242"/>
  <c r="F338" i="242"/>
  <c r="F356" i="242"/>
  <c r="F357" i="242"/>
  <c r="F367" i="242"/>
  <c r="F368" i="242"/>
  <c r="F395" i="242"/>
  <c r="F424" i="242"/>
  <c r="F425" i="242"/>
  <c r="F590" i="242"/>
  <c r="F591" i="242"/>
  <c r="F592" i="242"/>
  <c r="F593" i="242"/>
  <c r="F594" i="242"/>
  <c r="F595" i="242"/>
  <c r="F596" i="242"/>
  <c r="F597" i="242"/>
  <c r="F598" i="242"/>
  <c r="F599" i="242"/>
  <c r="F600" i="242"/>
  <c r="F601" i="242"/>
  <c r="F602" i="242"/>
  <c r="F603" i="242"/>
  <c r="F606" i="242"/>
  <c r="F611" i="242"/>
  <c r="F612" i="242"/>
  <c r="F613" i="242"/>
  <c r="F619" i="242"/>
  <c r="F620" i="242"/>
  <c r="F621" i="242"/>
  <c r="F622" i="242"/>
  <c r="F623" i="242"/>
  <c r="F624" i="242"/>
  <c r="F625" i="242"/>
  <c r="F637" i="242"/>
  <c r="F643" i="242"/>
  <c r="F644" i="242"/>
  <c r="F645" i="242"/>
  <c r="F646" i="242"/>
  <c r="F647" i="242"/>
  <c r="F648" i="242"/>
  <c r="F649" i="242"/>
  <c r="F650" i="242"/>
  <c r="F651" i="242"/>
  <c r="F652" i="242"/>
  <c r="F653" i="242"/>
  <c r="F654" i="242"/>
  <c r="F655" i="242"/>
  <c r="F656" i="242"/>
  <c r="F657" i="242"/>
  <c r="F658" i="242"/>
  <c r="F659" i="242"/>
  <c r="F660" i="242"/>
  <c r="F661" i="242"/>
  <c r="F662" i="242"/>
  <c r="F663" i="242"/>
  <c r="F664" i="242"/>
  <c r="F665" i="242"/>
  <c r="F666" i="242"/>
  <c r="F667" i="242"/>
  <c r="F668" i="242"/>
  <c r="F669" i="242"/>
  <c r="F670" i="242"/>
  <c r="F671" i="242"/>
  <c r="F672" i="242"/>
  <c r="F673" i="242"/>
  <c r="F674" i="242"/>
  <c r="F675" i="242"/>
  <c r="F676" i="242"/>
  <c r="F677" i="242"/>
  <c r="F678" i="242"/>
  <c r="F679" i="242"/>
  <c r="F680" i="242"/>
  <c r="F681" i="242"/>
  <c r="F682" i="242"/>
  <c r="F683" i="242"/>
  <c r="F684" i="242"/>
  <c r="F685" i="242"/>
  <c r="F686" i="242"/>
  <c r="F687" i="242"/>
  <c r="F688" i="242"/>
  <c r="F689" i="242"/>
  <c r="F690" i="242"/>
  <c r="F691" i="242"/>
  <c r="F692" i="242"/>
  <c r="F693" i="242"/>
  <c r="F694" i="242"/>
  <c r="F703" i="242"/>
  <c r="F704" i="242"/>
  <c r="F705" i="242"/>
  <c r="F706" i="242"/>
  <c r="F707" i="242"/>
  <c r="F708" i="242"/>
  <c r="F709" i="242"/>
  <c r="F710" i="242"/>
  <c r="F711" i="242"/>
  <c r="F712" i="242"/>
  <c r="F713" i="242"/>
  <c r="F714" i="242"/>
  <c r="F715" i="242"/>
  <c r="F716" i="242"/>
  <c r="F717" i="242"/>
  <c r="F718" i="242"/>
  <c r="F719" i="242"/>
  <c r="F720" i="242"/>
  <c r="F721" i="242"/>
  <c r="F722" i="242"/>
  <c r="F723" i="242"/>
  <c r="F724" i="242"/>
  <c r="F725" i="242"/>
  <c r="F726" i="242"/>
  <c r="F727" i="242"/>
  <c r="F728" i="242"/>
  <c r="F729" i="242"/>
  <c r="F730" i="242"/>
  <c r="F731" i="242"/>
  <c r="F732" i="242"/>
  <c r="F733" i="242"/>
  <c r="F734" i="242"/>
  <c r="F735" i="242"/>
  <c r="F736" i="242"/>
  <c r="F737" i="242"/>
  <c r="F738" i="242"/>
  <c r="F739" i="242"/>
  <c r="F740" i="242"/>
  <c r="F741" i="242"/>
  <c r="F742" i="242"/>
  <c r="F743" i="242"/>
  <c r="F744" i="242"/>
  <c r="F745" i="242"/>
  <c r="F746" i="242"/>
  <c r="F747" i="242"/>
  <c r="F748" i="242"/>
  <c r="F749" i="242"/>
  <c r="F750" i="242"/>
  <c r="F751" i="242"/>
  <c r="F752" i="242"/>
  <c r="F753" i="242"/>
  <c r="F754" i="242"/>
  <c r="F755" i="242"/>
  <c r="F756" i="242"/>
  <c r="F757" i="242"/>
  <c r="F758" i="242"/>
  <c r="F759" i="242"/>
  <c r="F760" i="242"/>
  <c r="F761" i="242"/>
  <c r="F762" i="242"/>
  <c r="F763" i="242"/>
  <c r="F764" i="242"/>
  <c r="F765" i="242"/>
  <c r="F766" i="242"/>
  <c r="F767" i="242"/>
  <c r="F768" i="242"/>
  <c r="F769" i="242"/>
  <c r="F770" i="242"/>
  <c r="F771" i="242"/>
  <c r="F772" i="242"/>
  <c r="F773" i="242"/>
  <c r="F779" i="242"/>
  <c r="F780" i="242"/>
  <c r="F781" i="242"/>
  <c r="F782" i="242"/>
  <c r="F783" i="242"/>
  <c r="F784" i="242"/>
  <c r="F785" i="242"/>
  <c r="F786" i="242"/>
  <c r="F787" i="242"/>
  <c r="F788" i="242"/>
  <c r="F789" i="242"/>
  <c r="F790" i="242"/>
  <c r="F791" i="242"/>
  <c r="F792" i="242"/>
  <c r="F793" i="242"/>
  <c r="F794" i="242"/>
  <c r="F795" i="242"/>
  <c r="F796" i="242"/>
  <c r="F797" i="242"/>
  <c r="F798" i="242"/>
  <c r="F799" i="242"/>
  <c r="F800" i="242"/>
  <c r="F801" i="242"/>
  <c r="F802" i="242"/>
  <c r="F803" i="242"/>
  <c r="F804" i="242"/>
  <c r="F805" i="242"/>
  <c r="F806" i="242"/>
  <c r="F807" i="242"/>
  <c r="F808" i="242"/>
  <c r="F809" i="242"/>
  <c r="F810" i="242"/>
  <c r="F811" i="242"/>
  <c r="F814" i="242"/>
  <c r="F815" i="242"/>
  <c r="F816" i="242"/>
  <c r="F817" i="242"/>
  <c r="F818" i="242"/>
  <c r="F819" i="242"/>
  <c r="F820" i="242"/>
  <c r="F821" i="242"/>
  <c r="F822" i="242"/>
  <c r="F823" i="242"/>
  <c r="F824" i="242"/>
  <c r="F825" i="242"/>
  <c r="F826" i="242"/>
  <c r="F827" i="242"/>
  <c r="F828" i="242"/>
  <c r="F829" i="242"/>
  <c r="F830" i="242"/>
  <c r="F831" i="242"/>
  <c r="F832" i="242"/>
  <c r="F833" i="242"/>
  <c r="F834" i="242"/>
  <c r="F835" i="242"/>
  <c r="F836" i="242"/>
  <c r="F837" i="242"/>
  <c r="F838" i="242"/>
  <c r="F839" i="242"/>
  <c r="F840" i="242"/>
  <c r="F841" i="242"/>
  <c r="F842" i="242"/>
  <c r="F843" i="242"/>
  <c r="F844" i="242"/>
  <c r="F845" i="242"/>
  <c r="F846" i="242"/>
  <c r="F847" i="242"/>
  <c r="F848" i="242"/>
  <c r="F849" i="242"/>
  <c r="F850" i="242"/>
  <c r="F851" i="242"/>
  <c r="F852" i="242"/>
  <c r="F853" i="242"/>
  <c r="F854" i="242"/>
  <c r="F855" i="242"/>
  <c r="F856" i="242"/>
  <c r="F857" i="242"/>
  <c r="F858" i="242"/>
  <c r="F859" i="242"/>
  <c r="F860" i="242"/>
  <c r="F861" i="242"/>
  <c r="F862" i="242"/>
  <c r="F863" i="242"/>
  <c r="F864" i="242"/>
  <c r="F865" i="242"/>
  <c r="F866" i="242"/>
  <c r="F867" i="242"/>
  <c r="F868" i="242"/>
  <c r="F869" i="242"/>
  <c r="F916" i="242"/>
  <c r="F917" i="242"/>
  <c r="F918" i="242"/>
  <c r="F5" i="242"/>
  <c r="J2" i="241"/>
  <c r="J1" i="241"/>
  <c r="I1" i="241"/>
  <c r="I2" i="241" s="1"/>
  <c r="H1" i="241"/>
  <c r="H2" i="241" s="1"/>
  <c r="F6" i="241"/>
  <c r="F7" i="241"/>
  <c r="F8" i="241"/>
  <c r="F9" i="241"/>
  <c r="F10" i="241"/>
  <c r="F12" i="241"/>
  <c r="F13" i="241"/>
  <c r="F25" i="241"/>
  <c r="F26" i="241"/>
  <c r="F27" i="241"/>
  <c r="F28" i="241"/>
  <c r="F29" i="241"/>
  <c r="F30" i="241"/>
  <c r="F31" i="241"/>
  <c r="F32" i="241"/>
  <c r="F35" i="241"/>
  <c r="F36" i="241"/>
  <c r="F37" i="241"/>
  <c r="F38" i="241"/>
  <c r="F39" i="241"/>
  <c r="F63" i="241"/>
  <c r="F64" i="241"/>
  <c r="F65" i="241"/>
  <c r="F66" i="241"/>
  <c r="F67" i="241"/>
  <c r="F68" i="241"/>
  <c r="F69" i="241"/>
  <c r="F70" i="241"/>
  <c r="F73" i="241"/>
  <c r="F74" i="241"/>
  <c r="F75" i="241"/>
  <c r="F76" i="241"/>
  <c r="F77" i="241"/>
  <c r="F78" i="241"/>
  <c r="F105" i="241"/>
  <c r="F106" i="241"/>
  <c r="F107" i="241"/>
  <c r="F108" i="241"/>
  <c r="F109" i="241"/>
  <c r="F110" i="241"/>
  <c r="F111" i="241"/>
  <c r="F112" i="241"/>
  <c r="F113" i="241"/>
  <c r="F114" i="241"/>
  <c r="F115" i="241"/>
  <c r="F119" i="241"/>
  <c r="F120" i="241"/>
  <c r="F126" i="241"/>
  <c r="F127" i="241"/>
  <c r="F135" i="241"/>
  <c r="F136" i="241"/>
  <c r="F137" i="241"/>
  <c r="F138" i="241"/>
  <c r="F139" i="241"/>
  <c r="F140" i="241"/>
  <c r="F141" i="241"/>
  <c r="F142" i="241"/>
  <c r="F143" i="241"/>
  <c r="F144" i="241"/>
  <c r="F145" i="241"/>
  <c r="F146" i="241"/>
  <c r="F147" i="241"/>
  <c r="F148" i="241"/>
  <c r="F149" i="241"/>
  <c r="F150" i="241"/>
  <c r="F151" i="241"/>
  <c r="F152" i="241"/>
  <c r="F153" i="241"/>
  <c r="F154" i="241"/>
  <c r="F155" i="241"/>
  <c r="F156" i="241"/>
  <c r="F157" i="241"/>
  <c r="F158" i="241"/>
  <c r="F159" i="241"/>
  <c r="F160" i="241"/>
  <c r="F161" i="241"/>
  <c r="F162" i="241"/>
  <c r="F163" i="241"/>
  <c r="F164" i="241"/>
  <c r="F165" i="241"/>
  <c r="F166" i="241"/>
  <c r="F167" i="241"/>
  <c r="F168" i="241"/>
  <c r="F169" i="241"/>
  <c r="F170" i="241"/>
  <c r="F171" i="241"/>
  <c r="F172" i="241"/>
  <c r="F173" i="241"/>
  <c r="F174" i="241"/>
  <c r="F175" i="241"/>
  <c r="F176" i="241"/>
  <c r="F177" i="241"/>
  <c r="F178" i="241"/>
  <c r="F179" i="241"/>
  <c r="F180" i="241"/>
  <c r="F181" i="241"/>
  <c r="F182" i="241"/>
  <c r="F183" i="241"/>
  <c r="F184" i="241"/>
  <c r="F186" i="241"/>
  <c r="F187" i="241"/>
  <c r="F188" i="241"/>
  <c r="F189" i="241"/>
  <c r="F190" i="241"/>
  <c r="F191" i="241"/>
  <c r="F192" i="241"/>
  <c r="F193" i="241"/>
  <c r="F194" i="241"/>
  <c r="F195" i="241"/>
  <c r="F196" i="241"/>
  <c r="F197" i="241"/>
  <c r="F198" i="241"/>
  <c r="F202" i="241"/>
  <c r="F214" i="241"/>
  <c r="F215" i="241"/>
  <c r="F216" i="241"/>
  <c r="F217" i="241"/>
  <c r="F218" i="241"/>
  <c r="F219" i="241"/>
  <c r="F220" i="241"/>
  <c r="F221" i="241"/>
  <c r="F222" i="241"/>
  <c r="F240" i="241"/>
  <c r="F254" i="241"/>
  <c r="F255" i="241"/>
  <c r="F256" i="241"/>
  <c r="F257" i="241"/>
  <c r="F269" i="241"/>
  <c r="F270" i="241"/>
  <c r="F271" i="241"/>
  <c r="F272" i="241"/>
  <c r="F279" i="241"/>
  <c r="F280" i="241"/>
  <c r="F290" i="241"/>
  <c r="F291" i="241"/>
  <c r="F313" i="241"/>
  <c r="F314" i="241"/>
  <c r="F315" i="241"/>
  <c r="F417" i="241"/>
  <c r="F418" i="241"/>
  <c r="F419" i="241"/>
  <c r="F420" i="241"/>
  <c r="F421" i="241"/>
  <c r="F422" i="241"/>
  <c r="F423" i="241"/>
  <c r="F424" i="241"/>
  <c r="F425" i="241"/>
  <c r="F426" i="241"/>
  <c r="F427" i="241"/>
  <c r="F429" i="241"/>
  <c r="F430" i="241"/>
  <c r="F431" i="241"/>
  <c r="F432" i="241"/>
  <c r="F433" i="241"/>
  <c r="F434" i="241"/>
  <c r="F435" i="241"/>
  <c r="F436" i="241"/>
  <c r="F437" i="241"/>
  <c r="F438" i="241"/>
  <c r="F448" i="241"/>
  <c r="F449" i="241"/>
  <c r="F463" i="241"/>
  <c r="F464" i="241"/>
  <c r="F465" i="241"/>
  <c r="F466" i="241"/>
  <c r="F468" i="241"/>
  <c r="F469" i="241"/>
  <c r="F470" i="241"/>
  <c r="F488" i="241"/>
  <c r="F489" i="241"/>
  <c r="F490" i="241"/>
  <c r="F494" i="241"/>
  <c r="F495" i="241"/>
  <c r="F510" i="241"/>
  <c r="F511" i="241"/>
  <c r="F512" i="241"/>
  <c r="F513" i="241"/>
  <c r="F514" i="241"/>
  <c r="F532" i="241"/>
  <c r="F533" i="241"/>
  <c r="F534" i="241"/>
  <c r="F535" i="241"/>
  <c r="F536" i="241"/>
  <c r="F554" i="241"/>
  <c r="F555" i="241"/>
  <c r="F556" i="241"/>
  <c r="F557" i="241"/>
  <c r="F558" i="241"/>
  <c r="F574" i="241"/>
  <c r="F610" i="241"/>
  <c r="F611" i="241"/>
  <c r="F702" i="241"/>
  <c r="F703" i="241"/>
  <c r="F708" i="241"/>
  <c r="F709" i="241"/>
  <c r="F710" i="241"/>
  <c r="F711" i="241"/>
  <c r="F712" i="241"/>
  <c r="F713" i="241"/>
  <c r="F714" i="241"/>
  <c r="F715" i="241"/>
  <c r="F716" i="241"/>
  <c r="F717" i="241"/>
  <c r="F721" i="241"/>
  <c r="F722" i="241"/>
  <c r="F727" i="241"/>
  <c r="F728" i="241"/>
  <c r="F729" i="241"/>
  <c r="F730" i="241"/>
  <c r="F731" i="241"/>
  <c r="F735" i="241"/>
  <c r="F736" i="241"/>
  <c r="F737" i="241"/>
  <c r="F738" i="241"/>
  <c r="F739" i="241"/>
  <c r="F740" i="241"/>
  <c r="F741" i="241"/>
  <c r="F742" i="241"/>
  <c r="F743" i="241"/>
  <c r="F744" i="241"/>
  <c r="F745" i="241"/>
  <c r="F746" i="241"/>
  <c r="F747" i="241"/>
  <c r="F748" i="241"/>
  <c r="F749" i="241"/>
  <c r="F750" i="241"/>
  <c r="F751" i="241"/>
  <c r="F752" i="241"/>
  <c r="F753" i="241"/>
  <c r="F754" i="241"/>
  <c r="F755" i="241"/>
  <c r="F756" i="241"/>
  <c r="F757" i="241"/>
  <c r="F758" i="241"/>
  <c r="F759" i="241"/>
  <c r="F760" i="241"/>
  <c r="F761" i="241"/>
  <c r="F762" i="241"/>
  <c r="F763" i="241"/>
  <c r="F764" i="241"/>
  <c r="F765" i="241"/>
  <c r="F766" i="241"/>
  <c r="F767" i="241"/>
  <c r="F782" i="241"/>
  <c r="F783" i="241"/>
  <c r="F784" i="241"/>
  <c r="F785" i="241"/>
  <c r="F786" i="241"/>
  <c r="F787" i="241"/>
  <c r="F788" i="241"/>
  <c r="F789" i="241"/>
  <c r="F792" i="241"/>
  <c r="F793" i="241"/>
  <c r="F794" i="241"/>
  <c r="F796" i="241"/>
  <c r="F797" i="241"/>
  <c r="F798" i="241"/>
  <c r="F802" i="241"/>
  <c r="F803" i="241"/>
  <c r="F824" i="241"/>
  <c r="F825" i="241"/>
  <c r="F826" i="241"/>
  <c r="F827" i="241"/>
  <c r="F828" i="241"/>
  <c r="F829" i="241"/>
  <c r="F830" i="241"/>
  <c r="F831" i="241"/>
  <c r="F832" i="241"/>
  <c r="F833" i="241"/>
  <c r="F834" i="241"/>
  <c r="F835" i="241"/>
  <c r="F836" i="241"/>
  <c r="F837" i="241"/>
  <c r="F838" i="241"/>
  <c r="F839" i="241"/>
  <c r="F840" i="241"/>
  <c r="F841" i="241"/>
  <c r="F842" i="241"/>
  <c r="F843" i="241"/>
  <c r="F844" i="241"/>
  <c r="F845" i="241"/>
  <c r="F846" i="241"/>
  <c r="F847" i="241"/>
  <c r="F848" i="241"/>
  <c r="F849" i="241"/>
  <c r="F850" i="241"/>
  <c r="F851" i="241"/>
  <c r="F852" i="241"/>
  <c r="F853" i="241"/>
  <c r="F854" i="241"/>
  <c r="F855" i="241"/>
  <c r="F856" i="241"/>
  <c r="F857" i="241"/>
  <c r="F858" i="241"/>
  <c r="F859" i="241"/>
  <c r="F860" i="241"/>
  <c r="F861" i="241"/>
  <c r="F862" i="241"/>
  <c r="F863" i="241"/>
  <c r="F864" i="241"/>
  <c r="F867" i="241"/>
  <c r="F868" i="241"/>
  <c r="F890" i="241"/>
  <c r="F891" i="241"/>
  <c r="F892" i="241"/>
  <c r="F893" i="241"/>
  <c r="F894" i="241"/>
  <c r="F895" i="241"/>
  <c r="F896" i="241"/>
  <c r="F900" i="241"/>
  <c r="F901" i="241"/>
  <c r="F902" i="241"/>
  <c r="F903" i="241"/>
  <c r="F904" i="241"/>
  <c r="F905" i="241"/>
  <c r="F908" i="241"/>
  <c r="F921" i="241"/>
  <c r="F922" i="241"/>
  <c r="F923" i="241"/>
  <c r="F927" i="241"/>
  <c r="F928" i="241"/>
  <c r="F929" i="241"/>
  <c r="F931" i="241"/>
  <c r="F934" i="241"/>
  <c r="F935" i="241"/>
  <c r="F936" i="241"/>
  <c r="F937" i="241"/>
  <c r="F938" i="241"/>
  <c r="F939" i="241"/>
  <c r="F962" i="241"/>
  <c r="F963" i="241"/>
  <c r="F964" i="241"/>
  <c r="F965" i="241"/>
  <c r="F966" i="241"/>
  <c r="F967" i="241"/>
  <c r="F968" i="241"/>
  <c r="F969" i="241"/>
  <c r="F970" i="241"/>
  <c r="F971" i="241"/>
  <c r="F972" i="241"/>
  <c r="F973" i="241"/>
  <c r="F974" i="241"/>
  <c r="F975" i="241"/>
  <c r="F976" i="241"/>
  <c r="F977" i="241"/>
  <c r="F978" i="241"/>
  <c r="F979" i="241"/>
  <c r="F980" i="241"/>
  <c r="F981" i="241"/>
  <c r="F982" i="241"/>
  <c r="F983" i="241"/>
  <c r="F984" i="241"/>
  <c r="F985" i="241"/>
  <c r="F986" i="241"/>
  <c r="F987" i="241"/>
  <c r="F988" i="241"/>
  <c r="F989" i="241"/>
  <c r="F990" i="241"/>
  <c r="F991" i="241"/>
  <c r="F992" i="241"/>
  <c r="F993" i="241"/>
  <c r="F994" i="241"/>
  <c r="F995" i="241"/>
  <c r="F996" i="241"/>
  <c r="F997" i="241"/>
  <c r="F998" i="241"/>
  <c r="F999" i="241"/>
  <c r="F1000" i="241"/>
  <c r="F1001" i="241"/>
  <c r="F1002" i="241"/>
  <c r="F1003" i="241"/>
  <c r="F1004" i="241"/>
  <c r="F1005" i="241"/>
  <c r="F1006" i="241"/>
  <c r="F1007" i="241"/>
  <c r="F1008" i="241"/>
  <c r="F1009" i="241"/>
  <c r="F1010" i="241"/>
  <c r="F1011" i="241"/>
  <c r="F1012" i="241"/>
  <c r="F1013" i="241"/>
  <c r="F1014" i="241"/>
  <c r="F1015" i="241"/>
  <c r="F1016" i="241"/>
  <c r="F1017" i="241"/>
  <c r="F1018" i="241"/>
  <c r="F1019" i="241"/>
  <c r="F1020" i="241"/>
  <c r="F1021" i="241"/>
  <c r="F1022" i="241"/>
  <c r="F1023" i="241"/>
  <c r="F1024" i="241"/>
  <c r="F1025" i="241"/>
  <c r="F1026" i="241"/>
  <c r="F1027" i="241"/>
  <c r="F1028" i="241"/>
  <c r="F1029" i="241"/>
  <c r="F1030" i="241"/>
  <c r="F1031" i="241"/>
  <c r="F1032" i="241"/>
  <c r="F1033" i="241"/>
  <c r="F1034" i="241"/>
  <c r="F1035" i="241"/>
  <c r="F1036" i="241"/>
  <c r="F1038" i="241"/>
  <c r="F1039" i="241"/>
  <c r="F1040" i="241"/>
  <c r="F1041" i="241"/>
  <c r="F1168" i="241"/>
  <c r="F1192" i="241"/>
  <c r="F1193" i="241"/>
  <c r="F1194" i="241"/>
  <c r="F1195" i="241"/>
  <c r="F1196" i="241"/>
  <c r="F1197" i="241"/>
  <c r="F1198" i="241"/>
  <c r="F1199" i="241"/>
  <c r="F1200" i="241"/>
  <c r="F1201" i="241"/>
  <c r="F1202" i="241"/>
  <c r="F1203" i="241"/>
  <c r="F1204" i="241"/>
  <c r="F1205" i="241"/>
  <c r="F1206" i="241"/>
  <c r="F1207" i="241"/>
  <c r="F1208" i="241"/>
  <c r="F1209" i="241"/>
  <c r="F1210" i="241"/>
  <c r="F1211" i="241"/>
  <c r="F1212" i="241"/>
  <c r="F1213" i="241"/>
  <c r="F1215" i="241"/>
  <c r="F1216" i="241"/>
  <c r="F1217" i="241"/>
  <c r="F1218" i="241"/>
  <c r="F1219" i="241"/>
  <c r="F1220" i="241"/>
  <c r="F1221" i="241"/>
  <c r="F1222" i="241"/>
  <c r="F1223" i="241"/>
  <c r="F1224" i="241"/>
  <c r="F1225" i="241"/>
  <c r="F1226" i="241"/>
  <c r="F1227" i="241"/>
  <c r="F1228" i="241"/>
  <c r="F1229" i="241"/>
  <c r="F1230" i="241"/>
  <c r="F1231" i="241"/>
  <c r="F1232" i="241"/>
  <c r="F1233" i="241"/>
  <c r="F1234" i="241"/>
  <c r="F1235" i="241"/>
  <c r="F1244" i="241"/>
  <c r="F1264" i="241"/>
  <c r="F1265" i="241"/>
  <c r="F1266" i="241"/>
  <c r="F1267" i="241"/>
  <c r="F1268" i="241"/>
  <c r="F1271" i="241"/>
  <c r="F1272" i="241"/>
  <c r="F1273" i="241"/>
  <c r="F1274" i="241"/>
  <c r="F1275" i="241"/>
  <c r="F1276" i="241"/>
  <c r="F1277" i="241"/>
  <c r="F1278" i="241"/>
  <c r="F1279" i="241"/>
  <c r="F1280" i="241"/>
  <c r="F1281" i="241"/>
  <c r="F1285" i="241"/>
  <c r="F1286" i="241"/>
  <c r="F1287" i="241"/>
  <c r="F1288" i="241"/>
  <c r="F5" i="241"/>
  <c r="J2" i="240"/>
  <c r="J1" i="240"/>
  <c r="I1" i="240"/>
  <c r="I2" i="240" s="1"/>
  <c r="H1" i="240"/>
  <c r="H2" i="240" s="1"/>
  <c r="F5" i="240"/>
  <c r="F6" i="240"/>
  <c r="F7" i="240"/>
  <c r="F8" i="240"/>
  <c r="F9" i="240"/>
  <c r="F10" i="240"/>
  <c r="F11" i="240"/>
  <c r="F12" i="240"/>
  <c r="F13" i="240"/>
  <c r="F14" i="240"/>
  <c r="F15" i="240"/>
  <c r="F16" i="240"/>
  <c r="F17" i="240"/>
  <c r="F18" i="240"/>
  <c r="F19" i="240"/>
  <c r="F20" i="240"/>
  <c r="F21" i="240"/>
  <c r="F22" i="240"/>
  <c r="F23" i="240"/>
  <c r="F24" i="240"/>
  <c r="F25" i="240"/>
  <c r="F26" i="240"/>
  <c r="F27" i="240"/>
  <c r="F28" i="240"/>
  <c r="F29" i="240"/>
  <c r="F30" i="240"/>
  <c r="F31" i="240"/>
  <c r="F32" i="240"/>
  <c r="F33" i="240"/>
  <c r="F34" i="240"/>
  <c r="F35" i="240"/>
  <c r="F36" i="240"/>
  <c r="F37" i="240"/>
  <c r="F38" i="240"/>
  <c r="F39" i="240"/>
  <c r="F40" i="240"/>
  <c r="F41" i="240"/>
  <c r="F42" i="240"/>
  <c r="F43" i="240"/>
  <c r="F44" i="240"/>
  <c r="F45" i="240"/>
  <c r="F46" i="240"/>
  <c r="F47" i="240"/>
  <c r="F48" i="240"/>
  <c r="F49" i="240"/>
  <c r="F50" i="240"/>
  <c r="F51" i="240"/>
  <c r="F52" i="240"/>
  <c r="F53" i="240"/>
  <c r="F54" i="240"/>
  <c r="F55" i="240"/>
  <c r="F56" i="240"/>
  <c r="F57" i="240"/>
  <c r="F58" i="240"/>
  <c r="F59" i="240"/>
  <c r="J1" i="239"/>
  <c r="J2" i="239" s="1"/>
  <c r="I1" i="239"/>
  <c r="I2" i="239" s="1"/>
  <c r="H1" i="239"/>
  <c r="H2" i="239" s="1"/>
  <c r="F5" i="239"/>
  <c r="F6" i="239"/>
  <c r="F7" i="239"/>
  <c r="F8" i="239"/>
  <c r="F9" i="239"/>
  <c r="F10" i="239"/>
  <c r="F11" i="239"/>
  <c r="F12" i="239"/>
  <c r="F13" i="239"/>
  <c r="F14" i="239"/>
  <c r="F15" i="239"/>
  <c r="F16" i="239"/>
  <c r="F17" i="239"/>
  <c r="F18" i="239"/>
  <c r="F19" i="239"/>
  <c r="F20" i="239"/>
  <c r="F21" i="239"/>
  <c r="F22" i="239"/>
  <c r="F23" i="239"/>
  <c r="F24" i="239"/>
  <c r="F25" i="239"/>
  <c r="F26" i="239"/>
  <c r="F27" i="239"/>
  <c r="F28" i="239"/>
  <c r="F29" i="239"/>
  <c r="F30" i="239"/>
  <c r="F31" i="239"/>
  <c r="F32" i="239"/>
  <c r="F33" i="239"/>
  <c r="F34" i="239"/>
  <c r="F35" i="239"/>
  <c r="F36" i="239"/>
  <c r="F37" i="239"/>
  <c r="F38" i="239"/>
  <c r="F39" i="239"/>
  <c r="F40" i="239"/>
  <c r="F41" i="239"/>
  <c r="F42" i="239"/>
  <c r="F43" i="239"/>
  <c r="F44" i="239"/>
  <c r="F45" i="239"/>
  <c r="F46" i="239"/>
  <c r="F47" i="239"/>
  <c r="F48" i="239"/>
  <c r="F49" i="239"/>
  <c r="F50" i="239"/>
  <c r="F51" i="239"/>
  <c r="F52" i="239"/>
  <c r="F53" i="239"/>
  <c r="F54" i="239"/>
  <c r="F55" i="239"/>
  <c r="F56" i="239"/>
  <c r="F57" i="239"/>
  <c r="F58" i="239"/>
  <c r="F59" i="239"/>
  <c r="F60" i="239"/>
  <c r="F61" i="239"/>
  <c r="F62" i="239"/>
  <c r="F63" i="239"/>
  <c r="F64" i="239"/>
  <c r="F65" i="239"/>
  <c r="F66" i="239"/>
  <c r="F67" i="239"/>
  <c r="F68" i="239"/>
  <c r="F69" i="239"/>
  <c r="F70" i="239"/>
  <c r="F71" i="239"/>
  <c r="F72" i="239"/>
  <c r="F73" i="239"/>
  <c r="F74" i="239"/>
  <c r="F75" i="239"/>
  <c r="F76" i="239"/>
  <c r="J2" i="238"/>
  <c r="J1" i="238"/>
  <c r="I1" i="238"/>
  <c r="I2" i="238" s="1"/>
  <c r="H1" i="238"/>
  <c r="H2" i="238" s="1"/>
  <c r="F5" i="238"/>
  <c r="F6" i="238"/>
  <c r="F7" i="238"/>
  <c r="F8" i="238"/>
  <c r="F9" i="238"/>
  <c r="F10" i="238"/>
  <c r="F11" i="238"/>
  <c r="F12" i="238"/>
  <c r="F13" i="238"/>
  <c r="F14" i="238"/>
  <c r="F15" i="238"/>
  <c r="F16" i="238"/>
  <c r="F17" i="238"/>
  <c r="F18" i="238"/>
  <c r="F19" i="238"/>
  <c r="F20" i="238"/>
  <c r="F21" i="238"/>
  <c r="F22" i="238"/>
  <c r="F23" i="238"/>
  <c r="F24" i="238"/>
  <c r="F25" i="238"/>
  <c r="F26" i="238"/>
  <c r="F27" i="238"/>
  <c r="F28" i="238"/>
  <c r="F29" i="238"/>
  <c r="F30" i="238"/>
  <c r="F31" i="238"/>
  <c r="F32" i="238"/>
  <c r="F33" i="238"/>
  <c r="F34" i="238"/>
  <c r="F35" i="238"/>
  <c r="F36" i="238"/>
  <c r="F37" i="238"/>
  <c r="F38" i="238"/>
  <c r="F39" i="238"/>
  <c r="F40" i="238"/>
  <c r="F41" i="238"/>
  <c r="F42" i="238"/>
  <c r="F43" i="238"/>
  <c r="F44" i="238"/>
  <c r="F45" i="238"/>
  <c r="F46" i="238"/>
  <c r="F47" i="238"/>
  <c r="F48" i="238"/>
  <c r="F49" i="238"/>
  <c r="F50" i="238"/>
  <c r="F51" i="238"/>
  <c r="F52" i="238"/>
  <c r="F53" i="238"/>
  <c r="F54" i="238"/>
  <c r="F55" i="238"/>
  <c r="F56" i="238"/>
  <c r="F57" i="238"/>
  <c r="F58" i="238"/>
  <c r="F59" i="238"/>
  <c r="F60" i="238"/>
  <c r="F61" i="238"/>
  <c r="F62" i="238"/>
  <c r="F63" i="238"/>
  <c r="F64" i="238"/>
  <c r="F65" i="238"/>
  <c r="F66" i="238"/>
  <c r="F67" i="238"/>
  <c r="F68" i="238"/>
  <c r="F69" i="238"/>
  <c r="F70" i="238"/>
  <c r="F71" i="238"/>
  <c r="F72" i="238"/>
  <c r="F73" i="238"/>
  <c r="F74" i="238"/>
  <c r="J2" i="262"/>
  <c r="I2" i="262"/>
  <c r="J1" i="262"/>
  <c r="I1" i="262"/>
  <c r="H1" i="262"/>
  <c r="H2" i="262" s="1"/>
  <c r="F5" i="262"/>
  <c r="F6" i="262"/>
  <c r="F7" i="262"/>
  <c r="F8" i="262"/>
  <c r="F9" i="262"/>
  <c r="F10" i="262"/>
  <c r="F11" i="262"/>
  <c r="F12" i="262"/>
  <c r="F13" i="262"/>
  <c r="F14" i="262"/>
  <c r="F15" i="262"/>
  <c r="F16" i="262"/>
  <c r="F17" i="262"/>
  <c r="F18" i="262"/>
  <c r="F19" i="262"/>
  <c r="F20" i="262"/>
  <c r="F21" i="262"/>
  <c r="F22" i="262"/>
  <c r="F23" i="262"/>
  <c r="J2" i="237"/>
  <c r="J1" i="237"/>
  <c r="I1" i="237"/>
  <c r="I2" i="237" s="1"/>
  <c r="H1" i="237"/>
  <c r="H2" i="237" s="1"/>
  <c r="F5" i="237"/>
  <c r="F6" i="237"/>
  <c r="F7" i="237"/>
  <c r="F8" i="237"/>
  <c r="F9" i="237"/>
  <c r="F10" i="237"/>
  <c r="F11" i="237"/>
  <c r="F12" i="237"/>
  <c r="F13" i="237"/>
  <c r="F14" i="237"/>
  <c r="F15" i="237"/>
  <c r="F16" i="237"/>
  <c r="F17" i="237"/>
  <c r="F18" i="237"/>
  <c r="F19" i="237"/>
  <c r="F20" i="237"/>
  <c r="F21" i="237"/>
  <c r="F22" i="237"/>
  <c r="F23" i="237"/>
  <c r="F24" i="237"/>
  <c r="F25" i="237"/>
  <c r="F26" i="237"/>
  <c r="F27" i="237"/>
  <c r="F28" i="237"/>
  <c r="F29" i="237"/>
  <c r="F30" i="237"/>
  <c r="F31" i="237"/>
  <c r="F32" i="237"/>
  <c r="F33" i="237"/>
  <c r="F34" i="237"/>
  <c r="F35" i="237"/>
  <c r="F36" i="237"/>
  <c r="F37" i="237"/>
  <c r="F38" i="237"/>
  <c r="F39" i="237"/>
  <c r="F40" i="237"/>
  <c r="F41" i="237"/>
  <c r="F42" i="237"/>
  <c r="F43" i="237"/>
  <c r="F44" i="237"/>
  <c r="F45" i="237"/>
  <c r="F46" i="237"/>
  <c r="F47" i="237"/>
  <c r="F48" i="237"/>
  <c r="F49" i="237"/>
  <c r="F50" i="237"/>
  <c r="F51" i="237"/>
  <c r="F52" i="237"/>
  <c r="F53" i="237"/>
  <c r="F54" i="237"/>
  <c r="F55" i="237"/>
  <c r="F56" i="237"/>
  <c r="F57" i="237"/>
  <c r="F58" i="237"/>
  <c r="F59" i="237"/>
  <c r="F60" i="237"/>
  <c r="F61" i="237"/>
  <c r="F62" i="237"/>
  <c r="F63" i="237"/>
  <c r="F64" i="237"/>
  <c r="F65" i="237"/>
  <c r="F66" i="237"/>
  <c r="F67" i="237"/>
  <c r="F68" i="237"/>
  <c r="F69" i="237"/>
  <c r="F70" i="237"/>
  <c r="F71" i="237"/>
  <c r="F72" i="237"/>
  <c r="F73" i="237"/>
  <c r="F74" i="237"/>
  <c r="F75" i="237"/>
  <c r="F76" i="237"/>
  <c r="F77" i="237"/>
  <c r="F78" i="237"/>
  <c r="F79" i="237"/>
  <c r="F80" i="237"/>
  <c r="F81" i="237"/>
  <c r="F82" i="237"/>
  <c r="F83" i="237"/>
  <c r="F84" i="237"/>
  <c r="F85" i="237"/>
  <c r="F86" i="237"/>
  <c r="F87" i="237"/>
  <c r="F88" i="237"/>
  <c r="F89" i="237"/>
  <c r="F90" i="237"/>
  <c r="F91" i="237"/>
  <c r="F92" i="237"/>
  <c r="F93" i="237"/>
  <c r="F94" i="237"/>
  <c r="F95" i="237"/>
  <c r="F96" i="237"/>
  <c r="F97" i="237"/>
  <c r="F98" i="237"/>
  <c r="F99" i="237"/>
  <c r="F100" i="237"/>
  <c r="F101" i="237"/>
  <c r="F102" i="237"/>
  <c r="F103" i="237"/>
  <c r="F104" i="237"/>
  <c r="F105" i="237"/>
  <c r="F106" i="237"/>
  <c r="F107" i="237"/>
  <c r="F108" i="237"/>
  <c r="F109" i="237"/>
  <c r="F110" i="237"/>
  <c r="F111" i="237"/>
  <c r="F112" i="237"/>
  <c r="F113" i="237"/>
  <c r="F114" i="237"/>
  <c r="F115" i="237"/>
  <c r="F116" i="237"/>
  <c r="F117" i="237"/>
  <c r="F118" i="237"/>
  <c r="F119" i="237"/>
  <c r="F120" i="237"/>
  <c r="F121" i="237"/>
  <c r="F122" i="237"/>
  <c r="F123" i="237"/>
  <c r="F124" i="237"/>
  <c r="F125" i="237"/>
  <c r="F126" i="237"/>
  <c r="F127" i="237"/>
  <c r="F128" i="237"/>
  <c r="F129" i="237"/>
  <c r="F130" i="237"/>
  <c r="F131" i="237"/>
  <c r="F132" i="237"/>
  <c r="F133" i="237"/>
  <c r="F134" i="237"/>
  <c r="F135" i="237"/>
  <c r="F136" i="237"/>
  <c r="F137" i="237"/>
  <c r="F138" i="237"/>
  <c r="F139" i="237"/>
  <c r="F140" i="237"/>
  <c r="F141" i="237"/>
  <c r="F142" i="237"/>
  <c r="F143" i="237"/>
  <c r="F144" i="237"/>
  <c r="F145" i="237"/>
  <c r="F146" i="237"/>
  <c r="F147" i="237"/>
  <c r="F148" i="237"/>
  <c r="F149" i="237"/>
  <c r="F150" i="237"/>
  <c r="F151" i="237"/>
  <c r="F152" i="237"/>
  <c r="F153" i="237"/>
  <c r="F154" i="237"/>
  <c r="F155" i="237"/>
  <c r="F156" i="237"/>
  <c r="F157" i="237"/>
  <c r="F158" i="237"/>
  <c r="F159" i="237"/>
  <c r="F160" i="237"/>
  <c r="F161" i="237"/>
  <c r="F162" i="237"/>
  <c r="F163" i="237"/>
  <c r="F164" i="237"/>
  <c r="F165" i="237"/>
  <c r="F166" i="237"/>
  <c r="F167" i="237"/>
  <c r="F168" i="237"/>
  <c r="F169" i="237"/>
  <c r="F170" i="237"/>
  <c r="F171" i="237"/>
  <c r="F172" i="237"/>
  <c r="F173" i="237"/>
  <c r="F174" i="237"/>
  <c r="F175" i="237"/>
  <c r="F176" i="237"/>
  <c r="F177" i="237"/>
  <c r="F178" i="237"/>
  <c r="F179" i="237"/>
  <c r="F180" i="237"/>
  <c r="F181" i="237"/>
  <c r="F182" i="237"/>
  <c r="F183" i="237"/>
  <c r="F184" i="237"/>
  <c r="F185" i="237"/>
  <c r="F186" i="237"/>
  <c r="F187" i="237"/>
  <c r="F188" i="237"/>
  <c r="F189" i="237"/>
  <c r="F190" i="237"/>
  <c r="F191" i="237"/>
  <c r="F192" i="237"/>
  <c r="F193" i="237"/>
  <c r="F194" i="237"/>
  <c r="F195" i="237"/>
  <c r="F196" i="237"/>
  <c r="F197" i="237"/>
  <c r="F198" i="237"/>
  <c r="F199" i="237"/>
  <c r="F200" i="237"/>
  <c r="F201" i="237"/>
  <c r="F202" i="237"/>
  <c r="F203" i="237"/>
  <c r="F204" i="237"/>
  <c r="F205" i="237"/>
  <c r="F206" i="237"/>
  <c r="F207" i="237"/>
  <c r="F208" i="237"/>
  <c r="F209" i="237"/>
  <c r="F210" i="237"/>
  <c r="F211" i="237"/>
  <c r="F212" i="237"/>
  <c r="F213" i="237"/>
  <c r="F214" i="237"/>
  <c r="F215" i="237"/>
  <c r="F216" i="237"/>
  <c r="F217" i="237"/>
  <c r="F218" i="237"/>
  <c r="F219" i="237"/>
  <c r="F220" i="237"/>
  <c r="F221" i="237"/>
  <c r="F222" i="237"/>
  <c r="F223" i="237"/>
  <c r="F224" i="237"/>
  <c r="F225" i="237"/>
  <c r="F226" i="237"/>
  <c r="F227" i="237"/>
  <c r="F228" i="237"/>
  <c r="F229" i="237"/>
  <c r="F230" i="237"/>
  <c r="F231" i="237"/>
  <c r="F232" i="237"/>
  <c r="F233" i="237"/>
  <c r="F234" i="237"/>
  <c r="F235" i="237"/>
  <c r="F236" i="237"/>
  <c r="F237" i="237"/>
  <c r="F238" i="237"/>
  <c r="F239" i="237"/>
  <c r="F240" i="237"/>
  <c r="F241" i="237"/>
  <c r="F242" i="237"/>
  <c r="F243" i="237"/>
  <c r="F244" i="237"/>
  <c r="F245" i="237"/>
  <c r="F246" i="237"/>
  <c r="F247" i="237"/>
  <c r="F248" i="237"/>
  <c r="F249" i="237"/>
  <c r="F250" i="237"/>
  <c r="F251" i="237"/>
  <c r="F252" i="237"/>
  <c r="F253" i="237"/>
  <c r="F254" i="237"/>
  <c r="F255" i="237"/>
  <c r="F256" i="237"/>
  <c r="F257" i="237"/>
  <c r="F258" i="237"/>
  <c r="F259" i="237"/>
  <c r="F260" i="237"/>
  <c r="F261" i="237"/>
  <c r="F262" i="237"/>
  <c r="F263" i="237"/>
  <c r="F264" i="237"/>
  <c r="F265" i="237"/>
  <c r="F266" i="237"/>
  <c r="F267" i="237"/>
  <c r="F268" i="237"/>
  <c r="F269" i="237"/>
  <c r="F270" i="237"/>
  <c r="F271" i="237"/>
  <c r="F272" i="237"/>
  <c r="F273" i="237"/>
  <c r="F274" i="237"/>
  <c r="F275" i="237"/>
  <c r="F276" i="237"/>
  <c r="F277" i="237"/>
  <c r="F278" i="237"/>
  <c r="F279" i="237"/>
  <c r="F280" i="237"/>
  <c r="F281" i="237"/>
  <c r="F282" i="237"/>
  <c r="F283" i="237"/>
  <c r="F284" i="237"/>
  <c r="F285" i="237"/>
  <c r="F286" i="237"/>
  <c r="F287" i="237"/>
  <c r="F288" i="237"/>
  <c r="F289" i="237"/>
  <c r="F290" i="237"/>
  <c r="F291" i="237"/>
  <c r="F292" i="237"/>
  <c r="F293" i="237"/>
  <c r="F294" i="237"/>
  <c r="F295" i="237"/>
  <c r="F296" i="237"/>
  <c r="F297" i="237"/>
  <c r="F298" i="237"/>
  <c r="F299" i="237"/>
  <c r="F300" i="237"/>
  <c r="F301" i="237"/>
  <c r="F302" i="237"/>
  <c r="F303" i="237"/>
  <c r="F304" i="237"/>
  <c r="F305" i="237"/>
  <c r="F306" i="237"/>
  <c r="F307" i="237"/>
  <c r="F308" i="237"/>
  <c r="F309" i="237"/>
  <c r="F310" i="237"/>
  <c r="F311" i="237"/>
  <c r="F312" i="237"/>
  <c r="F313" i="237"/>
  <c r="F314" i="237"/>
  <c r="F315" i="237"/>
  <c r="F316" i="237"/>
  <c r="F317" i="237"/>
  <c r="F318" i="237"/>
  <c r="F319" i="237"/>
  <c r="F320" i="237"/>
  <c r="F321" i="237"/>
  <c r="F322" i="237"/>
  <c r="F323" i="237"/>
  <c r="F324" i="237"/>
  <c r="F325" i="237"/>
  <c r="F326" i="237"/>
  <c r="F327" i="237"/>
  <c r="F328" i="237"/>
  <c r="F329" i="237"/>
  <c r="F330" i="237"/>
  <c r="F331" i="237"/>
  <c r="F332" i="237"/>
  <c r="F333" i="237"/>
  <c r="F334" i="237"/>
  <c r="F335" i="237"/>
  <c r="F336" i="237"/>
  <c r="F337" i="237"/>
  <c r="F338" i="237"/>
  <c r="F339" i="237"/>
  <c r="F340" i="237"/>
  <c r="F341" i="237"/>
  <c r="F342" i="237"/>
  <c r="F343" i="237"/>
  <c r="F344" i="237"/>
  <c r="F345" i="237"/>
  <c r="F346" i="237"/>
  <c r="F347" i="237"/>
  <c r="F348" i="237"/>
  <c r="F349" i="237"/>
  <c r="F350" i="237"/>
  <c r="F351" i="237"/>
  <c r="F352" i="237"/>
  <c r="F353" i="237"/>
  <c r="F354" i="237"/>
  <c r="F355" i="237"/>
  <c r="F356" i="237"/>
  <c r="F357" i="237"/>
  <c r="F358" i="237"/>
  <c r="F359" i="237"/>
  <c r="F360" i="237"/>
  <c r="F361" i="237"/>
  <c r="F362" i="237"/>
  <c r="F363" i="237"/>
  <c r="F364" i="237"/>
  <c r="F365" i="237"/>
  <c r="F366" i="237"/>
  <c r="F367" i="237"/>
  <c r="F368" i="237"/>
  <c r="F369" i="237"/>
  <c r="F370" i="237"/>
  <c r="F371" i="237"/>
  <c r="F372" i="237"/>
  <c r="F373" i="237"/>
  <c r="F374" i="237"/>
  <c r="F375" i="237"/>
  <c r="F376" i="237"/>
  <c r="F377" i="237"/>
  <c r="F378" i="237"/>
  <c r="F379" i="237"/>
  <c r="F380" i="237"/>
  <c r="F381" i="237"/>
  <c r="F382" i="237"/>
  <c r="F383" i="237"/>
  <c r="F384" i="237"/>
  <c r="F385" i="237"/>
  <c r="F386" i="237"/>
  <c r="F387" i="237"/>
  <c r="F388" i="237"/>
  <c r="F389" i="237"/>
  <c r="F390" i="237"/>
  <c r="F391" i="237"/>
  <c r="F392" i="237"/>
  <c r="F393" i="237"/>
  <c r="F394" i="237"/>
  <c r="F395" i="237"/>
  <c r="F396" i="237"/>
  <c r="F397" i="237"/>
  <c r="F398" i="237"/>
  <c r="F399" i="237"/>
  <c r="F400" i="237"/>
  <c r="F401" i="237"/>
  <c r="F402" i="237"/>
  <c r="F403" i="237"/>
  <c r="F404" i="237"/>
  <c r="F405" i="237"/>
  <c r="F406" i="237"/>
  <c r="F407" i="237"/>
  <c r="F408" i="237"/>
  <c r="F409" i="237"/>
  <c r="F410" i="237"/>
  <c r="F411" i="237"/>
  <c r="F412" i="237"/>
  <c r="F413" i="237"/>
  <c r="F414" i="237"/>
  <c r="F415" i="237"/>
  <c r="F416" i="237"/>
  <c r="F417" i="237"/>
  <c r="F418" i="237"/>
  <c r="F419" i="237"/>
  <c r="F420" i="237"/>
  <c r="F421" i="237"/>
  <c r="F422" i="237"/>
  <c r="F423" i="237"/>
  <c r="F424" i="237"/>
  <c r="F425" i="237"/>
  <c r="F426" i="237"/>
  <c r="F427" i="237"/>
  <c r="F428" i="237"/>
  <c r="F429" i="237"/>
  <c r="F430" i="237"/>
  <c r="F431" i="237"/>
  <c r="F432" i="237"/>
  <c r="F433" i="237"/>
  <c r="F434" i="237"/>
  <c r="F435" i="237"/>
  <c r="F436" i="237"/>
  <c r="F437" i="237"/>
  <c r="F438" i="237"/>
  <c r="F439" i="237"/>
  <c r="F440" i="237"/>
  <c r="F441" i="237"/>
  <c r="F442" i="237"/>
  <c r="F443" i="237"/>
  <c r="F444" i="237"/>
  <c r="F445" i="237"/>
  <c r="F446" i="237"/>
  <c r="F447" i="237"/>
  <c r="F448" i="237"/>
  <c r="F449" i="237"/>
  <c r="F450" i="237"/>
  <c r="F451" i="237"/>
  <c r="F452" i="237"/>
  <c r="F453" i="237"/>
  <c r="F454" i="237"/>
  <c r="F455" i="237"/>
  <c r="F456" i="237"/>
  <c r="F457" i="237"/>
  <c r="F458" i="237"/>
  <c r="F459" i="237"/>
  <c r="F460" i="237"/>
  <c r="F461" i="237"/>
  <c r="F462" i="237"/>
  <c r="F463" i="237"/>
  <c r="F464" i="237"/>
  <c r="F465" i="237"/>
  <c r="F466" i="237"/>
  <c r="F467" i="237"/>
  <c r="F468" i="237"/>
  <c r="F469" i="237"/>
  <c r="F470" i="237"/>
  <c r="F471" i="237"/>
  <c r="F472" i="237"/>
  <c r="F473" i="237"/>
  <c r="F474" i="237"/>
  <c r="F475" i="237"/>
  <c r="F476" i="237"/>
  <c r="F477" i="237"/>
  <c r="F478" i="237"/>
  <c r="F479" i="237"/>
  <c r="F480" i="237"/>
  <c r="F481" i="237"/>
  <c r="F482" i="237"/>
  <c r="F483" i="237"/>
  <c r="F484" i="237"/>
  <c r="F485" i="237"/>
  <c r="F486" i="237"/>
  <c r="F487" i="237"/>
  <c r="F488" i="237"/>
  <c r="F489" i="237"/>
  <c r="F490" i="237"/>
  <c r="F491" i="237"/>
  <c r="F492" i="237"/>
  <c r="F493" i="237"/>
  <c r="F494" i="237"/>
  <c r="F495" i="237"/>
  <c r="F496" i="237"/>
  <c r="F497" i="237"/>
  <c r="F498" i="237"/>
  <c r="F499" i="237"/>
  <c r="F500" i="237"/>
  <c r="F501" i="237"/>
  <c r="F502" i="237"/>
  <c r="F503" i="237"/>
  <c r="F504" i="237"/>
  <c r="F505" i="237"/>
  <c r="F506" i="237"/>
  <c r="F507" i="237"/>
  <c r="F508" i="237"/>
  <c r="F509" i="237"/>
  <c r="F510" i="237"/>
  <c r="F511" i="237"/>
  <c r="F512" i="237"/>
  <c r="F513" i="237"/>
  <c r="F514" i="237"/>
  <c r="F515" i="237"/>
  <c r="F516" i="237"/>
  <c r="F517" i="237"/>
  <c r="F518" i="237"/>
  <c r="F519" i="237"/>
  <c r="F520" i="237"/>
  <c r="F521" i="237"/>
  <c r="F522" i="237"/>
  <c r="F523" i="237"/>
  <c r="F524" i="237"/>
  <c r="F525" i="237"/>
  <c r="F526" i="237"/>
  <c r="F527" i="237"/>
  <c r="F528" i="237"/>
  <c r="F529" i="237"/>
  <c r="F530" i="237"/>
  <c r="F531" i="237"/>
  <c r="F532" i="237"/>
  <c r="F533" i="237"/>
  <c r="F534" i="237"/>
  <c r="F535" i="237"/>
  <c r="F536" i="237"/>
  <c r="F537" i="237"/>
  <c r="F538" i="237"/>
  <c r="F539" i="237"/>
  <c r="F540" i="237"/>
  <c r="F541" i="237"/>
  <c r="F542" i="237"/>
  <c r="F543" i="237"/>
  <c r="F544" i="237"/>
  <c r="F545" i="237"/>
  <c r="F546" i="237"/>
  <c r="F547" i="237"/>
  <c r="F548" i="237"/>
  <c r="F549" i="237"/>
  <c r="F550" i="237"/>
  <c r="F551" i="237"/>
  <c r="F552" i="237"/>
  <c r="F553" i="237"/>
  <c r="F554" i="237"/>
  <c r="F555" i="237"/>
  <c r="F556" i="237"/>
  <c r="F557" i="237"/>
  <c r="F558" i="237"/>
  <c r="F559" i="237"/>
  <c r="F560" i="237"/>
  <c r="F561" i="237"/>
  <c r="F562" i="237"/>
  <c r="F563" i="237"/>
  <c r="F564" i="237"/>
  <c r="F565" i="237"/>
  <c r="F566" i="237"/>
  <c r="F567" i="237"/>
  <c r="F568" i="237"/>
  <c r="F569" i="237"/>
  <c r="F570" i="237"/>
  <c r="F571" i="237"/>
  <c r="F572" i="237"/>
  <c r="F573" i="237"/>
  <c r="F574" i="237"/>
  <c r="F575" i="237"/>
  <c r="F576" i="237"/>
  <c r="F577" i="237"/>
  <c r="F578" i="237"/>
  <c r="F579" i="237"/>
  <c r="F580" i="237"/>
  <c r="F581" i="237"/>
  <c r="F582" i="237"/>
  <c r="F583" i="237"/>
  <c r="F584" i="237"/>
  <c r="F585" i="237"/>
  <c r="F586" i="237"/>
  <c r="F587" i="237"/>
  <c r="F588" i="237"/>
  <c r="F589" i="237"/>
  <c r="F590" i="237"/>
  <c r="F591" i="237"/>
  <c r="F592" i="237"/>
  <c r="F593" i="237"/>
  <c r="F594" i="237"/>
  <c r="F595" i="237"/>
  <c r="F596" i="237"/>
  <c r="F597" i="237"/>
  <c r="F598" i="237"/>
  <c r="F599" i="237"/>
  <c r="F600" i="237"/>
  <c r="F601" i="237"/>
  <c r="F602" i="237"/>
  <c r="F603" i="237"/>
  <c r="F604" i="237"/>
  <c r="F605" i="237"/>
  <c r="F606" i="237"/>
  <c r="F607" i="237"/>
  <c r="F608" i="237"/>
  <c r="F609" i="237"/>
  <c r="F610" i="237"/>
  <c r="F611" i="237"/>
  <c r="F612" i="237"/>
  <c r="F613" i="237"/>
  <c r="F614" i="237"/>
  <c r="F615" i="237"/>
  <c r="F616" i="237"/>
  <c r="F617" i="237"/>
  <c r="F618" i="237"/>
  <c r="F619" i="237"/>
  <c r="F620" i="237"/>
  <c r="F621" i="237"/>
  <c r="F622" i="237"/>
  <c r="F623" i="237"/>
  <c r="F624" i="237"/>
  <c r="F625" i="237"/>
  <c r="F626" i="237"/>
  <c r="F627" i="237"/>
  <c r="F628" i="237"/>
  <c r="F629" i="237"/>
  <c r="F630" i="237"/>
  <c r="F631" i="237"/>
  <c r="F632" i="237"/>
  <c r="F633" i="237"/>
  <c r="F634" i="237"/>
  <c r="F635" i="237"/>
  <c r="F636" i="237"/>
  <c r="F637" i="237"/>
  <c r="F638" i="237"/>
  <c r="F639" i="237"/>
  <c r="F640" i="237"/>
  <c r="F641" i="237"/>
  <c r="F642" i="237"/>
  <c r="F643" i="237"/>
  <c r="F644" i="237"/>
  <c r="F645" i="237"/>
  <c r="F646" i="237"/>
  <c r="F647" i="237"/>
  <c r="F648" i="237"/>
  <c r="F649" i="237"/>
  <c r="F650" i="237"/>
  <c r="F651" i="237"/>
  <c r="F652" i="237"/>
  <c r="F653" i="237"/>
  <c r="F654" i="237"/>
  <c r="F655" i="237"/>
  <c r="F656" i="237"/>
  <c r="F657" i="237"/>
  <c r="F658" i="237"/>
  <c r="F659" i="237"/>
  <c r="F660" i="237"/>
  <c r="F661" i="237"/>
  <c r="F662" i="237"/>
  <c r="F663" i="237"/>
  <c r="F664" i="237"/>
  <c r="F665" i="237"/>
  <c r="F666" i="237"/>
  <c r="F667" i="237"/>
  <c r="F668" i="237"/>
  <c r="F669" i="237"/>
  <c r="F670" i="237"/>
  <c r="F671" i="237"/>
  <c r="F672" i="237"/>
  <c r="F673" i="237"/>
  <c r="F674" i="237"/>
  <c r="F675" i="237"/>
  <c r="F676" i="237"/>
  <c r="F677" i="237"/>
  <c r="F678" i="237"/>
  <c r="F679" i="237"/>
  <c r="F680" i="237"/>
  <c r="F681" i="237"/>
  <c r="F682" i="237"/>
  <c r="F683" i="237"/>
  <c r="F684" i="237"/>
  <c r="F685" i="237"/>
  <c r="F686" i="237"/>
  <c r="F687" i="237"/>
  <c r="F688" i="237"/>
  <c r="F689" i="237"/>
  <c r="F690" i="237"/>
  <c r="F691" i="237"/>
  <c r="F692" i="237"/>
  <c r="F693" i="237"/>
  <c r="F694" i="237"/>
  <c r="F695" i="237"/>
  <c r="F696" i="237"/>
  <c r="F697" i="237"/>
  <c r="F698" i="237"/>
  <c r="F699" i="237"/>
  <c r="F700" i="237"/>
  <c r="F701" i="237"/>
  <c r="F702" i="237"/>
  <c r="F703" i="237"/>
  <c r="F704" i="237"/>
  <c r="F705" i="237"/>
  <c r="F706" i="237"/>
  <c r="F707" i="237"/>
  <c r="F708" i="237"/>
  <c r="F709" i="237"/>
  <c r="F710" i="237"/>
  <c r="F711" i="237"/>
  <c r="F712" i="237"/>
  <c r="F713" i="237"/>
  <c r="F714" i="237"/>
  <c r="F715" i="237"/>
  <c r="F716" i="237"/>
  <c r="F717" i="237"/>
  <c r="F718" i="237"/>
  <c r="F719" i="237"/>
  <c r="F720" i="237"/>
  <c r="F721" i="237"/>
  <c r="F722" i="237"/>
  <c r="F723" i="237"/>
  <c r="F724" i="237"/>
  <c r="F725" i="237"/>
  <c r="F726" i="237"/>
  <c r="F727" i="237"/>
  <c r="F728" i="237"/>
  <c r="F729" i="237"/>
  <c r="F730" i="237"/>
  <c r="F731" i="237"/>
  <c r="F732" i="237"/>
  <c r="F733" i="237"/>
  <c r="F734" i="237"/>
  <c r="F735" i="237"/>
  <c r="F736" i="237"/>
  <c r="F737" i="237"/>
  <c r="F738" i="237"/>
  <c r="F739" i="237"/>
  <c r="F740" i="237"/>
  <c r="F741" i="237"/>
  <c r="F742" i="237"/>
  <c r="F743" i="237"/>
  <c r="F744" i="237"/>
  <c r="F745" i="237"/>
  <c r="F746" i="237"/>
  <c r="F747" i="237"/>
  <c r="F748" i="237"/>
  <c r="F749" i="237"/>
  <c r="F750" i="237"/>
  <c r="F751" i="237"/>
  <c r="F752" i="237"/>
  <c r="F753" i="237"/>
  <c r="F754" i="237"/>
  <c r="F755" i="237"/>
  <c r="F756" i="237"/>
  <c r="F757" i="237"/>
  <c r="F758" i="237"/>
  <c r="F759" i="237"/>
  <c r="F760" i="237"/>
  <c r="F761" i="237"/>
  <c r="F762" i="237"/>
  <c r="F763" i="237"/>
  <c r="F764" i="237"/>
  <c r="F765" i="237"/>
  <c r="F766" i="237"/>
  <c r="F767" i="237"/>
  <c r="F768" i="237"/>
  <c r="F769" i="237"/>
  <c r="F770" i="237"/>
  <c r="F771" i="237"/>
  <c r="F772" i="237"/>
  <c r="F773" i="237"/>
  <c r="F774" i="237"/>
  <c r="F775" i="237"/>
  <c r="F776" i="237"/>
  <c r="F777" i="237"/>
  <c r="F778" i="237"/>
  <c r="F779" i="237"/>
  <c r="F780" i="237"/>
  <c r="F781" i="237"/>
  <c r="F782" i="237"/>
  <c r="F783" i="237"/>
  <c r="F784" i="237"/>
  <c r="F785" i="237"/>
  <c r="F786" i="237"/>
  <c r="F787" i="237"/>
  <c r="F788" i="237"/>
  <c r="F789" i="237"/>
  <c r="F790" i="237"/>
  <c r="F791" i="237"/>
  <c r="F792" i="237"/>
  <c r="F793" i="237"/>
  <c r="F794" i="237"/>
  <c r="F795" i="237"/>
  <c r="F796" i="237"/>
  <c r="F797" i="237"/>
  <c r="F798" i="237"/>
  <c r="F799" i="237"/>
  <c r="F800" i="237"/>
  <c r="F801" i="237"/>
  <c r="F802" i="237"/>
  <c r="F803" i="237"/>
  <c r="F804" i="237"/>
  <c r="F805" i="237"/>
  <c r="F806" i="237"/>
  <c r="F807" i="237"/>
  <c r="F808" i="237"/>
  <c r="F809" i="237"/>
  <c r="F810" i="237"/>
  <c r="F811" i="237"/>
  <c r="F812" i="237"/>
  <c r="F813" i="237"/>
  <c r="F814" i="237"/>
  <c r="F815" i="237"/>
  <c r="F816" i="237"/>
  <c r="F817" i="237"/>
  <c r="F818" i="237"/>
  <c r="F819" i="237"/>
  <c r="F820" i="237"/>
  <c r="F821" i="237"/>
  <c r="F822" i="237"/>
  <c r="F823" i="237"/>
  <c r="F824" i="237"/>
  <c r="F825" i="237"/>
  <c r="F826" i="237"/>
  <c r="F827" i="237"/>
  <c r="F828" i="237"/>
  <c r="F829" i="237"/>
  <c r="F830" i="237"/>
  <c r="F831" i="237"/>
  <c r="F832" i="237"/>
  <c r="F833" i="237"/>
  <c r="F834" i="237"/>
  <c r="F835" i="237"/>
  <c r="F836" i="237"/>
  <c r="F837" i="237"/>
  <c r="F838" i="237"/>
  <c r="F839" i="237"/>
  <c r="F840" i="237"/>
  <c r="F841" i="237"/>
  <c r="F842" i="237"/>
  <c r="F843" i="237"/>
  <c r="F844" i="237"/>
  <c r="F845" i="237"/>
  <c r="F846" i="237"/>
  <c r="F847" i="237"/>
  <c r="F848" i="237"/>
  <c r="F849" i="237"/>
  <c r="F850" i="237"/>
  <c r="F851" i="237"/>
  <c r="F852" i="237"/>
  <c r="F853" i="237"/>
  <c r="F854" i="237"/>
  <c r="F855" i="237"/>
  <c r="F856" i="237"/>
  <c r="F857" i="237"/>
  <c r="F858" i="237"/>
  <c r="F859" i="237"/>
  <c r="F860" i="237"/>
  <c r="F861" i="237"/>
  <c r="F862" i="237"/>
  <c r="F863" i="237"/>
  <c r="F864" i="237"/>
  <c r="F865" i="237"/>
  <c r="F866" i="237"/>
  <c r="F867" i="237"/>
  <c r="F868" i="237"/>
  <c r="F869" i="237"/>
  <c r="F870" i="237"/>
  <c r="F871" i="237"/>
  <c r="F872" i="237"/>
  <c r="F873" i="237"/>
  <c r="F874" i="237"/>
  <c r="F875" i="237"/>
  <c r="F876" i="237"/>
  <c r="F877" i="237"/>
  <c r="F878" i="237"/>
  <c r="F879" i="237"/>
  <c r="F880" i="237"/>
  <c r="F881" i="237"/>
  <c r="F882" i="237"/>
  <c r="F883" i="237"/>
  <c r="F884" i="237"/>
  <c r="F885" i="237"/>
  <c r="F886" i="237"/>
  <c r="F887" i="237"/>
  <c r="F888" i="237"/>
  <c r="F889" i="237"/>
  <c r="F890" i="237"/>
  <c r="F891" i="237"/>
  <c r="F892" i="237"/>
  <c r="F893" i="237"/>
  <c r="F894" i="237"/>
  <c r="F895" i="237"/>
  <c r="F896" i="237"/>
  <c r="F897" i="237"/>
  <c r="F898" i="237"/>
  <c r="F899" i="237"/>
  <c r="F900" i="237"/>
  <c r="F901" i="237"/>
  <c r="F902" i="237"/>
  <c r="F903" i="237"/>
  <c r="F904" i="237"/>
  <c r="F905" i="237"/>
  <c r="F906" i="237"/>
  <c r="F907" i="237"/>
  <c r="F908" i="237"/>
  <c r="F909" i="237"/>
  <c r="F910" i="237"/>
  <c r="F911" i="237"/>
  <c r="F912" i="237"/>
  <c r="F913" i="237"/>
  <c r="F914" i="237"/>
  <c r="F915" i="237"/>
  <c r="F916" i="237"/>
  <c r="F917" i="237"/>
  <c r="F918" i="237"/>
  <c r="F919" i="237"/>
  <c r="F920" i="237"/>
  <c r="F921" i="237"/>
  <c r="F922" i="237"/>
  <c r="F923" i="237"/>
  <c r="F924" i="237"/>
  <c r="F925" i="237"/>
  <c r="F926" i="237"/>
  <c r="F927" i="237"/>
  <c r="F928" i="237"/>
  <c r="F929" i="237"/>
  <c r="F930" i="237"/>
  <c r="F931" i="237"/>
  <c r="F932" i="237"/>
  <c r="F933" i="237"/>
  <c r="F934" i="237"/>
  <c r="F935" i="237"/>
  <c r="F936" i="237"/>
  <c r="F937" i="237"/>
  <c r="F938" i="237"/>
  <c r="F939" i="237"/>
  <c r="F940" i="237"/>
  <c r="F941" i="237"/>
  <c r="F942" i="237"/>
  <c r="F943" i="237"/>
  <c r="F944" i="237"/>
  <c r="F945" i="237"/>
  <c r="F946" i="237"/>
  <c r="F947" i="237"/>
  <c r="F948" i="237"/>
  <c r="F949" i="237"/>
  <c r="F950" i="237"/>
  <c r="F951" i="237"/>
  <c r="F952" i="237"/>
  <c r="F953" i="237"/>
  <c r="F954" i="237"/>
  <c r="F955" i="237"/>
  <c r="F956" i="237"/>
  <c r="F957" i="237"/>
  <c r="F958" i="237"/>
  <c r="F959" i="237"/>
  <c r="F960" i="237"/>
  <c r="F961" i="237"/>
  <c r="F962" i="237"/>
  <c r="F963" i="237"/>
  <c r="F964" i="237"/>
  <c r="F965" i="237"/>
  <c r="F966" i="237"/>
  <c r="F967" i="237"/>
  <c r="F968" i="237"/>
  <c r="F969" i="237"/>
  <c r="F970" i="237"/>
  <c r="F971" i="237"/>
  <c r="F972" i="237"/>
  <c r="F973" i="237"/>
  <c r="F974" i="237"/>
  <c r="F975" i="237"/>
  <c r="F976" i="237"/>
  <c r="F977" i="237"/>
  <c r="F978" i="237"/>
  <c r="F979" i="237"/>
  <c r="F980" i="237"/>
  <c r="F981" i="237"/>
  <c r="F982" i="237"/>
  <c r="F983" i="237"/>
  <c r="F984" i="237"/>
  <c r="F985" i="237"/>
  <c r="F986" i="237"/>
  <c r="F987" i="237"/>
  <c r="F988" i="237"/>
  <c r="F989" i="237"/>
  <c r="F990" i="237"/>
  <c r="F991" i="237"/>
  <c r="F992" i="237"/>
  <c r="F993" i="237"/>
  <c r="F994" i="237"/>
  <c r="F995" i="237"/>
  <c r="F996" i="237"/>
  <c r="F997" i="237"/>
  <c r="F998" i="237"/>
  <c r="F999" i="237"/>
  <c r="F1000" i="237"/>
  <c r="F1001" i="237"/>
  <c r="F1002" i="237"/>
  <c r="F1003" i="237"/>
  <c r="F1004" i="237"/>
  <c r="F1005" i="237"/>
  <c r="F1006" i="237"/>
  <c r="F1007" i="237"/>
  <c r="F1008" i="237"/>
  <c r="F1009" i="237"/>
  <c r="F1010" i="237"/>
  <c r="F1011" i="237"/>
  <c r="F1012" i="237"/>
  <c r="F1013" i="237"/>
  <c r="F1014" i="237"/>
  <c r="F1015" i="237"/>
  <c r="F1016" i="237"/>
  <c r="F1017" i="237"/>
  <c r="F1018" i="237"/>
  <c r="F1019" i="237"/>
  <c r="F1020" i="237"/>
  <c r="F1021" i="237"/>
  <c r="F1022" i="237"/>
  <c r="F1023" i="237"/>
  <c r="F1024" i="237"/>
  <c r="F1025" i="237"/>
  <c r="F1026" i="237"/>
  <c r="F1027" i="237"/>
  <c r="F1028" i="237"/>
  <c r="F1029" i="237"/>
  <c r="F1030" i="237"/>
  <c r="F1031" i="237"/>
  <c r="F1032" i="237"/>
  <c r="F1033" i="237"/>
  <c r="F1034" i="237"/>
  <c r="F1035" i="237"/>
  <c r="F1036" i="237"/>
  <c r="F1037" i="237"/>
  <c r="F1038" i="237"/>
  <c r="F1039" i="237"/>
  <c r="F1040" i="237"/>
  <c r="F1041" i="237"/>
  <c r="F1042" i="237"/>
  <c r="F1043" i="237"/>
  <c r="F1044" i="237"/>
  <c r="F1045" i="237"/>
  <c r="F1046" i="237"/>
  <c r="F1047" i="237"/>
  <c r="F1048" i="237"/>
  <c r="F1049" i="237"/>
  <c r="F1050" i="237"/>
  <c r="F1051" i="237"/>
  <c r="F1052" i="237"/>
  <c r="F1053" i="237"/>
  <c r="F1054" i="237"/>
  <c r="F1055" i="237"/>
  <c r="F1056" i="237"/>
  <c r="F1057" i="237"/>
  <c r="F1058" i="237"/>
  <c r="F1059" i="237"/>
  <c r="F1060" i="237"/>
  <c r="F1061" i="237"/>
  <c r="F1062" i="237"/>
  <c r="F1063" i="237"/>
  <c r="F1064" i="237"/>
  <c r="F1065" i="237"/>
  <c r="F1066" i="237"/>
  <c r="F1067" i="237"/>
  <c r="F1068" i="237"/>
  <c r="F1069" i="237"/>
  <c r="F1070" i="237"/>
  <c r="F1071" i="237"/>
  <c r="F1072" i="237"/>
  <c r="F1073" i="237"/>
  <c r="F1074" i="237"/>
  <c r="F1075" i="237"/>
  <c r="F1076" i="237"/>
  <c r="I2" i="236"/>
  <c r="H2" i="236"/>
  <c r="J1" i="236"/>
  <c r="I1" i="236"/>
  <c r="H1" i="236"/>
  <c r="F5" i="236"/>
  <c r="F6" i="236"/>
  <c r="F7" i="236"/>
  <c r="F8" i="236"/>
  <c r="F9" i="236"/>
  <c r="F10" i="236"/>
  <c r="F11" i="236"/>
  <c r="F12" i="236"/>
  <c r="F13" i="236"/>
  <c r="F14" i="236"/>
  <c r="F15" i="236"/>
  <c r="F16" i="236"/>
  <c r="F17" i="236"/>
  <c r="F18" i="236"/>
  <c r="F19" i="236"/>
  <c r="F20" i="236"/>
  <c r="F21" i="236"/>
  <c r="F22" i="236"/>
  <c r="F23" i="236"/>
  <c r="F24" i="236"/>
  <c r="F25" i="236"/>
  <c r="F26" i="236"/>
  <c r="F27" i="236"/>
  <c r="F28" i="236"/>
  <c r="F29" i="236"/>
  <c r="F30" i="236"/>
  <c r="F31" i="236"/>
  <c r="F32" i="236"/>
  <c r="F33" i="236"/>
  <c r="F34" i="236"/>
  <c r="F35" i="236"/>
  <c r="F36" i="236"/>
  <c r="F37" i="236"/>
  <c r="F38" i="236"/>
  <c r="F39" i="236"/>
  <c r="F40" i="236"/>
  <c r="F41" i="236"/>
  <c r="F42" i="236"/>
  <c r="F43" i="236"/>
  <c r="F44" i="236"/>
  <c r="F45" i="236"/>
  <c r="F46" i="236"/>
  <c r="F47" i="236"/>
  <c r="F48" i="236"/>
  <c r="F49" i="236"/>
  <c r="F50" i="236"/>
  <c r="F51" i="236"/>
  <c r="F52" i="236"/>
  <c r="F53" i="236"/>
  <c r="F54" i="236"/>
  <c r="F55" i="236"/>
  <c r="F56" i="236"/>
  <c r="F57" i="236"/>
  <c r="F58" i="236"/>
  <c r="F59" i="236"/>
  <c r="F60" i="236"/>
  <c r="F61" i="236"/>
  <c r="F62" i="236"/>
  <c r="F63" i="236"/>
  <c r="F64" i="236"/>
  <c r="F65" i="236"/>
  <c r="F66" i="236"/>
  <c r="F67" i="236"/>
  <c r="F68" i="236"/>
  <c r="F69" i="236"/>
  <c r="F70" i="236"/>
  <c r="F71" i="236"/>
  <c r="F72" i="236"/>
  <c r="F73" i="236"/>
  <c r="F74" i="236"/>
  <c r="F75" i="236"/>
  <c r="F76" i="236"/>
  <c r="F77" i="236"/>
  <c r="F78" i="236"/>
  <c r="F79" i="236"/>
  <c r="F80" i="236"/>
  <c r="F81" i="236"/>
  <c r="F82" i="236"/>
  <c r="F83" i="236"/>
  <c r="F84" i="236"/>
  <c r="F85" i="236"/>
  <c r="F86" i="236"/>
  <c r="F87" i="236"/>
  <c r="F88" i="236"/>
  <c r="F89" i="236"/>
  <c r="F90" i="236"/>
  <c r="F91" i="236"/>
  <c r="F92" i="236"/>
  <c r="F93" i="236"/>
  <c r="F94" i="236"/>
  <c r="F95" i="236"/>
  <c r="F96" i="236"/>
  <c r="F97" i="236"/>
  <c r="F98" i="236"/>
  <c r="F99" i="236"/>
  <c r="F100" i="236"/>
  <c r="F101" i="236"/>
  <c r="F102" i="236"/>
  <c r="F103" i="236"/>
  <c r="F104" i="236"/>
  <c r="F105" i="236"/>
  <c r="F106" i="236"/>
  <c r="F107" i="236"/>
  <c r="F108" i="236"/>
  <c r="F109" i="236"/>
  <c r="F110" i="236"/>
  <c r="F111" i="236"/>
  <c r="F112" i="236"/>
  <c r="F113" i="236"/>
  <c r="F114" i="236"/>
  <c r="F115" i="236"/>
  <c r="F116" i="236"/>
  <c r="F117" i="236"/>
  <c r="F118" i="236"/>
  <c r="F119" i="236"/>
  <c r="F120" i="236"/>
  <c r="F121" i="236"/>
  <c r="F122" i="236"/>
  <c r="F123" i="236"/>
  <c r="F124" i="236"/>
  <c r="F125" i="236"/>
  <c r="F126" i="236"/>
  <c r="F127" i="236"/>
  <c r="F128" i="236"/>
  <c r="F129" i="236"/>
  <c r="F130" i="236"/>
  <c r="F131" i="236"/>
  <c r="F132" i="236"/>
  <c r="F133" i="236"/>
  <c r="F134" i="236"/>
  <c r="F135" i="236"/>
  <c r="F136" i="236"/>
  <c r="F137" i="236"/>
  <c r="F138" i="236"/>
  <c r="F139" i="236"/>
  <c r="F140" i="236"/>
  <c r="F141" i="236"/>
  <c r="F142" i="236"/>
  <c r="F143" i="236"/>
  <c r="F144" i="236"/>
  <c r="F145" i="236"/>
  <c r="F146" i="236"/>
  <c r="F147" i="236"/>
  <c r="F148" i="236"/>
  <c r="F149" i="236"/>
  <c r="F150" i="236"/>
  <c r="F151" i="236"/>
  <c r="F152" i="236"/>
  <c r="F153" i="236"/>
  <c r="F154" i="236"/>
  <c r="F155" i="236"/>
  <c r="F156" i="236"/>
  <c r="F157" i="236"/>
  <c r="F158" i="236"/>
  <c r="F159" i="236"/>
  <c r="F160" i="236"/>
  <c r="F161" i="236"/>
  <c r="F162" i="236"/>
  <c r="F163" i="236"/>
  <c r="F164" i="236"/>
  <c r="F165" i="236"/>
  <c r="F166" i="236"/>
  <c r="F167" i="236"/>
  <c r="F168" i="236"/>
  <c r="F169" i="236"/>
  <c r="F170" i="236"/>
  <c r="F171" i="236"/>
  <c r="F172" i="236"/>
  <c r="F173" i="236"/>
  <c r="F174" i="236"/>
  <c r="F175" i="236"/>
  <c r="F176" i="236"/>
  <c r="F177" i="236"/>
  <c r="F178" i="236"/>
  <c r="F179" i="236"/>
  <c r="F180" i="236"/>
  <c r="F181" i="236"/>
  <c r="F182" i="236"/>
  <c r="F183" i="236"/>
  <c r="F184" i="236"/>
  <c r="F185" i="236"/>
  <c r="F186" i="236"/>
  <c r="F187" i="236"/>
  <c r="F188" i="236"/>
  <c r="F189" i="236"/>
  <c r="F190" i="236"/>
  <c r="F191" i="236"/>
  <c r="F192" i="236"/>
  <c r="F193" i="236"/>
  <c r="F194" i="236"/>
  <c r="F195" i="236"/>
  <c r="F196" i="236"/>
  <c r="F197" i="236"/>
  <c r="F198" i="236"/>
  <c r="F199" i="236"/>
  <c r="F200" i="236"/>
  <c r="F201" i="236"/>
  <c r="F202" i="236"/>
  <c r="F203" i="236"/>
  <c r="F204" i="236"/>
  <c r="F205" i="236"/>
  <c r="F206" i="236"/>
  <c r="F207" i="236"/>
  <c r="F208" i="236"/>
  <c r="F209" i="236"/>
  <c r="F210" i="236"/>
  <c r="F211" i="236"/>
  <c r="F212" i="236"/>
  <c r="F213" i="236"/>
  <c r="F214" i="236"/>
  <c r="F215" i="236"/>
  <c r="F216" i="236"/>
  <c r="F217" i="236"/>
  <c r="F218" i="236"/>
  <c r="F219" i="236"/>
  <c r="F220" i="236"/>
  <c r="F221" i="236"/>
  <c r="F222" i="236"/>
  <c r="F223" i="236"/>
  <c r="F224" i="236"/>
  <c r="H2" i="235"/>
  <c r="J1" i="235"/>
  <c r="J2" i="235" s="1"/>
  <c r="I1" i="235"/>
  <c r="I2" i="235" s="1"/>
  <c r="H1" i="235"/>
  <c r="F5" i="235"/>
  <c r="F6" i="235"/>
  <c r="F7" i="235"/>
  <c r="F8" i="235"/>
  <c r="F9" i="235"/>
  <c r="F10" i="235"/>
  <c r="F11" i="235"/>
  <c r="F12" i="235"/>
  <c r="F13" i="235"/>
  <c r="F14" i="235"/>
  <c r="F15" i="235"/>
  <c r="F16" i="235"/>
  <c r="F17" i="235"/>
  <c r="F18" i="235"/>
  <c r="F19" i="235"/>
  <c r="F20" i="235"/>
  <c r="F21" i="235"/>
  <c r="F22" i="235"/>
  <c r="F23" i="235"/>
  <c r="F24" i="235"/>
  <c r="F25" i="235"/>
  <c r="F26" i="235"/>
  <c r="F27" i="235"/>
  <c r="F28" i="235"/>
  <c r="F29" i="235"/>
  <c r="F30" i="235"/>
  <c r="F31" i="235"/>
  <c r="F32" i="235"/>
  <c r="F33" i="235"/>
  <c r="F34" i="235"/>
  <c r="F35" i="235"/>
  <c r="F36" i="235"/>
  <c r="F37" i="235"/>
  <c r="F38" i="235"/>
  <c r="F39" i="235"/>
  <c r="F40" i="235"/>
  <c r="F41" i="235"/>
  <c r="F42" i="235"/>
  <c r="F43" i="235"/>
  <c r="F44" i="235"/>
  <c r="F45" i="235"/>
  <c r="F46" i="235"/>
  <c r="F47" i="235"/>
  <c r="F48" i="235"/>
  <c r="F49" i="235"/>
  <c r="F50" i="235"/>
  <c r="F51" i="235"/>
  <c r="F52" i="235"/>
  <c r="F53" i="235"/>
  <c r="F54" i="235"/>
  <c r="F55" i="235"/>
  <c r="F56" i="235"/>
  <c r="F57" i="235"/>
  <c r="F58" i="235"/>
  <c r="F59" i="235"/>
  <c r="F60" i="235"/>
  <c r="F61" i="235"/>
  <c r="F62" i="235"/>
  <c r="F63" i="235"/>
  <c r="F64" i="235"/>
  <c r="F65" i="235"/>
  <c r="F66" i="235"/>
  <c r="F67" i="235"/>
  <c r="F68" i="235"/>
  <c r="F69" i="235"/>
  <c r="F70" i="235"/>
  <c r="F71" i="235"/>
  <c r="F72" i="235"/>
  <c r="F73" i="235"/>
  <c r="F74" i="235"/>
  <c r="F75" i="235"/>
  <c r="F76" i="235"/>
  <c r="F77" i="235"/>
  <c r="F78" i="235"/>
  <c r="F79" i="235"/>
  <c r="F80" i="235"/>
  <c r="F81" i="235"/>
  <c r="F82" i="235"/>
  <c r="F83" i="235"/>
  <c r="F84" i="235"/>
  <c r="F85" i="235"/>
  <c r="F86" i="235"/>
  <c r="F87" i="235"/>
  <c r="F88" i="235"/>
  <c r="F89" i="235"/>
  <c r="F90" i="235"/>
  <c r="F91" i="235"/>
  <c r="F92" i="235"/>
  <c r="F93" i="235"/>
  <c r="F94" i="235"/>
  <c r="F95" i="235"/>
  <c r="F96" i="235"/>
  <c r="F97" i="235"/>
  <c r="F98" i="235"/>
  <c r="F99" i="235"/>
  <c r="F100" i="235"/>
  <c r="F101" i="235"/>
  <c r="F102" i="235"/>
  <c r="F103" i="235"/>
  <c r="F104" i="235"/>
  <c r="F105" i="235"/>
  <c r="F106" i="235"/>
  <c r="F107" i="235"/>
  <c r="F108" i="235"/>
  <c r="F109" i="235"/>
  <c r="F110" i="235"/>
  <c r="F111" i="235"/>
  <c r="F112" i="235"/>
  <c r="F113" i="235"/>
  <c r="F114" i="235"/>
  <c r="F115" i="235"/>
  <c r="F116" i="235"/>
  <c r="F117" i="235"/>
  <c r="F118" i="235"/>
  <c r="F119" i="235"/>
  <c r="F120" i="235"/>
  <c r="F121" i="235"/>
  <c r="F122" i="235"/>
  <c r="F123" i="235"/>
  <c r="F124" i="235"/>
  <c r="F125" i="235"/>
  <c r="F126" i="235"/>
  <c r="F127" i="235"/>
  <c r="F128" i="235"/>
  <c r="F129" i="235"/>
  <c r="F130" i="235"/>
  <c r="F131" i="235"/>
  <c r="F132" i="235"/>
  <c r="F133" i="235"/>
  <c r="F134" i="235"/>
  <c r="F135" i="235"/>
  <c r="F136" i="235"/>
  <c r="F137" i="235"/>
  <c r="F138" i="235"/>
  <c r="F139" i="235"/>
  <c r="F140" i="235"/>
  <c r="F141" i="235"/>
  <c r="F142" i="235"/>
  <c r="F143" i="235"/>
  <c r="F144" i="235"/>
  <c r="F145" i="235"/>
  <c r="F146" i="235"/>
  <c r="F147" i="235"/>
  <c r="F148" i="235"/>
  <c r="F149" i="235"/>
  <c r="F150" i="235"/>
  <c r="F151" i="235"/>
  <c r="F152" i="235"/>
  <c r="F153" i="235"/>
  <c r="F154" i="235"/>
  <c r="F155" i="235"/>
  <c r="F156" i="235"/>
  <c r="F157" i="235"/>
  <c r="F158" i="235"/>
  <c r="F159" i="235"/>
  <c r="F160" i="235"/>
  <c r="F161" i="235"/>
  <c r="F162" i="235"/>
  <c r="F163" i="235"/>
  <c r="F164" i="235"/>
  <c r="F165" i="235"/>
  <c r="F166" i="235"/>
  <c r="F167" i="235"/>
  <c r="F168" i="235"/>
  <c r="F169" i="235"/>
  <c r="F170" i="235"/>
  <c r="F171" i="235"/>
  <c r="F172" i="235"/>
  <c r="F173" i="235"/>
  <c r="F174" i="235"/>
  <c r="F175" i="235"/>
  <c r="F176" i="235"/>
  <c r="F177" i="235"/>
  <c r="F178" i="235"/>
  <c r="F179" i="235"/>
  <c r="F180" i="235"/>
  <c r="F181" i="235"/>
  <c r="F182" i="235"/>
  <c r="F183" i="235"/>
  <c r="F184" i="235"/>
  <c r="F185" i="235"/>
  <c r="F186" i="235"/>
  <c r="F187" i="235"/>
  <c r="F188" i="235"/>
  <c r="F189" i="235"/>
  <c r="F190" i="235"/>
  <c r="F191" i="235"/>
  <c r="F192" i="235"/>
  <c r="F193" i="235"/>
  <c r="F194" i="235"/>
  <c r="F195" i="235"/>
  <c r="F196" i="235"/>
  <c r="F197" i="235"/>
  <c r="F198" i="235"/>
  <c r="F199" i="235"/>
  <c r="F200" i="235"/>
  <c r="F201" i="235"/>
  <c r="F202" i="235"/>
  <c r="F203" i="235"/>
  <c r="F204" i="235"/>
  <c r="F205" i="235"/>
  <c r="F206" i="235"/>
  <c r="F207" i="235"/>
  <c r="F208" i="235"/>
  <c r="J1" i="276"/>
  <c r="J2" i="276" s="1"/>
  <c r="I1" i="276"/>
  <c r="I2" i="276" s="1"/>
  <c r="H1" i="276"/>
  <c r="H2" i="276" s="1"/>
  <c r="F8" i="276"/>
  <c r="F9" i="276"/>
  <c r="F16" i="276"/>
  <c r="F19" i="276"/>
  <c r="F22" i="276"/>
  <c r="F24" i="276"/>
  <c r="F25" i="276"/>
  <c r="F26" i="276"/>
  <c r="F29" i="276"/>
  <c r="F30" i="276"/>
  <c r="F31" i="276"/>
  <c r="F32" i="276"/>
  <c r="F33" i="276"/>
  <c r="F34" i="276"/>
  <c r="F39" i="276"/>
  <c r="F40" i="276"/>
  <c r="F41" i="276"/>
  <c r="F42" i="276"/>
  <c r="F43" i="276"/>
  <c r="F44" i="276"/>
  <c r="F46" i="276"/>
  <c r="F47" i="276"/>
  <c r="F48" i="276"/>
  <c r="F49" i="276"/>
  <c r="F50" i="276"/>
  <c r="F51" i="276"/>
  <c r="F52" i="276"/>
  <c r="F53" i="276"/>
  <c r="F54" i="276"/>
  <c r="F58" i="276"/>
  <c r="F59" i="276"/>
  <c r="F67" i="276"/>
  <c r="F68" i="276"/>
  <c r="F73" i="276"/>
  <c r="F76" i="276"/>
  <c r="F77" i="276"/>
  <c r="F78" i="276"/>
  <c r="F79" i="276"/>
  <c r="F80" i="276"/>
  <c r="F81" i="276"/>
  <c r="F82" i="276"/>
  <c r="F83" i="276"/>
  <c r="F85" i="276"/>
  <c r="F86" i="276"/>
  <c r="F87" i="276"/>
  <c r="F88" i="276"/>
  <c r="F89" i="276"/>
  <c r="F90" i="276"/>
  <c r="F93" i="276"/>
  <c r="F95" i="276"/>
  <c r="F96" i="276"/>
  <c r="F97" i="276"/>
  <c r="F98" i="276"/>
  <c r="F99" i="276"/>
  <c r="F100" i="276"/>
  <c r="F101" i="276"/>
  <c r="F102" i="276"/>
  <c r="F103" i="276"/>
  <c r="F104" i="276"/>
  <c r="F105" i="276"/>
  <c r="F106" i="276"/>
  <c r="F109" i="276"/>
  <c r="F123" i="276"/>
  <c r="F124" i="276"/>
  <c r="F125" i="276"/>
  <c r="F150" i="276"/>
  <c r="F151" i="276"/>
  <c r="F152" i="276"/>
  <c r="F153" i="276"/>
  <c r="F154" i="276"/>
  <c r="F155" i="276"/>
  <c r="F156" i="276"/>
  <c r="F157" i="276"/>
  <c r="F159" i="276"/>
  <c r="F161" i="276"/>
  <c r="F162" i="276"/>
  <c r="F163" i="276"/>
  <c r="F164" i="276"/>
  <c r="F165" i="276"/>
  <c r="F166" i="276"/>
  <c r="F167" i="276"/>
  <c r="F168" i="276"/>
  <c r="F169" i="276"/>
  <c r="F170" i="276"/>
  <c r="F171" i="276"/>
  <c r="F172" i="276"/>
  <c r="F173" i="276"/>
  <c r="F174" i="276"/>
  <c r="F175" i="276"/>
  <c r="F176" i="276"/>
  <c r="F177" i="276"/>
  <c r="F178" i="276"/>
  <c r="F180" i="276"/>
  <c r="F181" i="276"/>
  <c r="F182" i="276"/>
  <c r="F183" i="276"/>
  <c r="F184" i="276"/>
  <c r="F185" i="276"/>
  <c r="F186" i="276"/>
  <c r="F187" i="276"/>
  <c r="F188" i="276"/>
  <c r="F247" i="276"/>
  <c r="F248" i="276"/>
  <c r="F249" i="276"/>
  <c r="F250" i="276"/>
  <c r="F251" i="276"/>
  <c r="F253" i="276"/>
  <c r="F254" i="276"/>
  <c r="F258" i="276"/>
  <c r="F269" i="276"/>
  <c r="F270" i="276"/>
  <c r="F271" i="276"/>
  <c r="F272" i="276"/>
  <c r="F275" i="276"/>
  <c r="F276" i="276"/>
  <c r="F280" i="276"/>
  <c r="F281" i="276"/>
  <c r="F283" i="276"/>
  <c r="F284" i="276"/>
  <c r="F285" i="276"/>
  <c r="F286" i="276"/>
  <c r="F287" i="276"/>
  <c r="F288" i="276"/>
  <c r="F289" i="276"/>
  <c r="F290" i="276"/>
  <c r="F293" i="276"/>
  <c r="F294" i="276"/>
  <c r="F295" i="276"/>
  <c r="F296" i="276"/>
  <c r="F297" i="276"/>
  <c r="F298" i="276"/>
  <c r="F299" i="276"/>
  <c r="F300" i="276"/>
  <c r="F301" i="276"/>
  <c r="F302" i="276"/>
  <c r="F303" i="276"/>
  <c r="F305" i="276"/>
  <c r="F306" i="276"/>
  <c r="F308" i="276"/>
  <c r="F309" i="276"/>
  <c r="F310" i="276"/>
  <c r="F311" i="276"/>
  <c r="F312" i="276"/>
  <c r="F317" i="276"/>
  <c r="F370" i="276"/>
  <c r="F397" i="276"/>
  <c r="F446" i="276"/>
  <c r="F478" i="276"/>
  <c r="F481" i="276"/>
  <c r="F482" i="276"/>
  <c r="F483" i="276"/>
  <c r="F484" i="276"/>
  <c r="F485" i="276"/>
  <c r="F490" i="276"/>
  <c r="F491" i="276"/>
  <c r="F493" i="276"/>
  <c r="F494" i="276"/>
  <c r="F500" i="276"/>
  <c r="F537" i="276"/>
  <c r="F556" i="276"/>
  <c r="F582" i="276"/>
  <c r="F583" i="276"/>
  <c r="F590" i="276"/>
  <c r="F592" i="276"/>
  <c r="F593" i="276"/>
  <c r="F594" i="276"/>
  <c r="F595" i="276"/>
  <c r="F600" i="276"/>
  <c r="F605" i="276"/>
  <c r="F609" i="276"/>
  <c r="F610" i="276"/>
  <c r="F616" i="276"/>
  <c r="F620" i="276"/>
  <c r="F623" i="276"/>
  <c r="F627" i="276"/>
  <c r="F633" i="276"/>
  <c r="F635" i="276"/>
  <c r="F636" i="276"/>
  <c r="F637" i="276"/>
  <c r="F638" i="276"/>
  <c r="F639" i="276"/>
  <c r="F640" i="276"/>
  <c r="F641" i="276"/>
  <c r="F642" i="276"/>
  <c r="F643" i="276"/>
  <c r="F644" i="276"/>
  <c r="F645" i="276"/>
  <c r="F646" i="276"/>
  <c r="F647" i="276"/>
  <c r="F648" i="276"/>
  <c r="F649" i="276"/>
  <c r="F650" i="276"/>
  <c r="F651" i="276"/>
  <c r="F652" i="276"/>
  <c r="F653" i="276"/>
  <c r="F654" i="276"/>
  <c r="F655" i="276"/>
  <c r="F656" i="276"/>
  <c r="F657" i="276"/>
  <c r="F658" i="276"/>
  <c r="F659" i="276"/>
  <c r="F660" i="276"/>
  <c r="F661" i="276"/>
  <c r="F662" i="276"/>
  <c r="F663" i="276"/>
  <c r="F664" i="276"/>
  <c r="F666" i="276"/>
  <c r="F667" i="276"/>
  <c r="F668" i="276"/>
  <c r="F669" i="276"/>
  <c r="F670" i="276"/>
  <c r="F671" i="276"/>
  <c r="F672" i="276"/>
  <c r="F674" i="276"/>
  <c r="F675" i="276"/>
  <c r="F676" i="276"/>
  <c r="F678" i="276"/>
  <c r="F681" i="276"/>
  <c r="F682" i="276"/>
  <c r="F683" i="276"/>
  <c r="F684" i="276"/>
  <c r="F691" i="276"/>
  <c r="F692" i="276"/>
  <c r="F693" i="276"/>
  <c r="F695" i="276"/>
  <c r="F698" i="276"/>
  <c r="F699" i="276"/>
  <c r="F700" i="276"/>
  <c r="F701" i="276"/>
  <c r="F705" i="276"/>
  <c r="F706" i="276"/>
  <c r="F707" i="276"/>
  <c r="F708" i="276"/>
  <c r="F709" i="276"/>
  <c r="F710" i="276"/>
  <c r="F711" i="276"/>
  <c r="F712" i="276"/>
  <c r="F713" i="276"/>
  <c r="F714" i="276"/>
  <c r="F715" i="276"/>
  <c r="F716" i="276"/>
  <c r="F717" i="276"/>
  <c r="F718" i="276"/>
  <c r="F719" i="276"/>
  <c r="F720" i="276"/>
  <c r="F721" i="276"/>
  <c r="F722" i="276"/>
  <c r="F723" i="276"/>
  <c r="F724" i="276"/>
  <c r="F725" i="276"/>
  <c r="F732" i="276"/>
  <c r="F733" i="276"/>
  <c r="F742" i="276"/>
  <c r="F743" i="276"/>
  <c r="F744" i="276"/>
  <c r="F748" i="276"/>
  <c r="F749" i="276"/>
  <c r="F750" i="276"/>
  <c r="F753" i="276"/>
  <c r="F754" i="276"/>
  <c r="F755" i="276"/>
  <c r="F756" i="276"/>
  <c r="F757" i="276"/>
  <c r="F758" i="276"/>
  <c r="F759" i="276"/>
  <c r="F762" i="276"/>
  <c r="F763" i="276"/>
  <c r="F771" i="276"/>
  <c r="F772" i="276"/>
  <c r="F773" i="276"/>
  <c r="F778" i="276"/>
  <c r="F779" i="276"/>
  <c r="F780" i="276"/>
  <c r="F790" i="276"/>
  <c r="F791" i="276"/>
  <c r="F792" i="276"/>
  <c r="F794" i="276"/>
  <c r="F795" i="276"/>
  <c r="F797" i="276"/>
  <c r="F798" i="276"/>
  <c r="F799" i="276"/>
  <c r="F801" i="276"/>
  <c r="F806" i="276"/>
  <c r="F807" i="276"/>
  <c r="F808" i="276"/>
  <c r="F809" i="276"/>
  <c r="F810" i="276"/>
  <c r="F815" i="276"/>
  <c r="F816" i="276"/>
  <c r="F817" i="276"/>
  <c r="F818" i="276"/>
  <c r="F819" i="276"/>
  <c r="F820" i="276"/>
  <c r="F821" i="276"/>
  <c r="F822" i="276"/>
  <c r="F823" i="276"/>
  <c r="F824" i="276"/>
  <c r="F826" i="276"/>
  <c r="F827" i="276"/>
  <c r="F828" i="276"/>
  <c r="F829" i="276"/>
  <c r="F830" i="276"/>
  <c r="F833" i="276"/>
  <c r="F834" i="276"/>
  <c r="F835" i="276"/>
  <c r="F836" i="276"/>
  <c r="F837" i="276"/>
  <c r="F838" i="276"/>
  <c r="F839" i="276"/>
  <c r="F840" i="276"/>
  <c r="F841" i="276"/>
  <c r="F843" i="276"/>
  <c r="F844" i="276"/>
  <c r="F845" i="276"/>
  <c r="F846" i="276"/>
  <c r="F847" i="276"/>
  <c r="F848" i="276"/>
  <c r="F849" i="276"/>
  <c r="F850" i="276"/>
  <c r="F851" i="276"/>
  <c r="F852" i="276"/>
  <c r="F853" i="276"/>
  <c r="F854" i="276"/>
  <c r="F855" i="276"/>
  <c r="F856" i="276"/>
  <c r="F857" i="276"/>
  <c r="F858" i="276"/>
  <c r="F859" i="276"/>
  <c r="F860" i="276"/>
  <c r="F861" i="276"/>
  <c r="F862" i="276"/>
  <c r="F863" i="276"/>
  <c r="F864" i="276"/>
  <c r="F865" i="276"/>
  <c r="F866" i="276"/>
  <c r="F867" i="276"/>
  <c r="F868" i="276"/>
  <c r="F869" i="276"/>
  <c r="F870" i="276"/>
  <c r="F871" i="276"/>
  <c r="F872" i="276"/>
  <c r="F873" i="276"/>
  <c r="F874" i="276"/>
  <c r="F875" i="276"/>
  <c r="F876" i="276"/>
  <c r="F877" i="276"/>
  <c r="F879" i="276"/>
  <c r="F880" i="276"/>
  <c r="F881" i="276"/>
  <c r="F882" i="276"/>
  <c r="F883" i="276"/>
  <c r="F884" i="276"/>
  <c r="F885" i="276"/>
  <c r="F886" i="276"/>
  <c r="F887" i="276"/>
  <c r="F888" i="276"/>
  <c r="F889" i="276"/>
  <c r="F890" i="276"/>
  <c r="F892" i="276"/>
  <c r="F894" i="276"/>
  <c r="F896" i="276"/>
  <c r="F897" i="276"/>
  <c r="F898" i="276"/>
  <c r="F899" i="276"/>
  <c r="F900" i="276"/>
  <c r="F902" i="276"/>
  <c r="F903" i="276"/>
  <c r="F904" i="276"/>
  <c r="F906" i="276"/>
  <c r="F907" i="276"/>
  <c r="F908" i="276"/>
  <c r="F909" i="276"/>
  <c r="F910" i="276"/>
  <c r="F911" i="276"/>
  <c r="F913" i="276"/>
  <c r="F914" i="276"/>
  <c r="F915" i="276"/>
  <c r="F916" i="276"/>
  <c r="F917" i="276"/>
  <c r="F918" i="276"/>
  <c r="F919" i="276"/>
  <c r="F921" i="276"/>
  <c r="F922" i="276"/>
  <c r="F923" i="276"/>
  <c r="F925" i="276"/>
  <c r="F926" i="276"/>
  <c r="F927" i="276"/>
  <c r="F928" i="276"/>
  <c r="F929" i="276"/>
  <c r="F930" i="276"/>
  <c r="F931" i="276"/>
  <c r="F932" i="276"/>
  <c r="F933" i="276"/>
  <c r="F934" i="276"/>
  <c r="F935" i="276"/>
  <c r="F936" i="276"/>
  <c r="F937" i="276"/>
  <c r="F939" i="276"/>
  <c r="F940" i="276"/>
  <c r="F941" i="276"/>
  <c r="F942" i="276"/>
  <c r="F944" i="276"/>
  <c r="F945" i="276"/>
  <c r="F946" i="276"/>
  <c r="F947" i="276"/>
  <c r="F948" i="276"/>
  <c r="F949" i="276"/>
  <c r="F950" i="276"/>
  <c r="F951" i="276"/>
  <c r="F953" i="276"/>
  <c r="F954" i="276"/>
  <c r="F957" i="276"/>
  <c r="F959" i="276"/>
  <c r="F960" i="276"/>
  <c r="F961" i="276"/>
  <c r="F962" i="276"/>
  <c r="F963" i="276"/>
  <c r="F964" i="276"/>
  <c r="F966" i="276"/>
  <c r="F967" i="276"/>
  <c r="F971" i="276"/>
  <c r="F972" i="276"/>
  <c r="F973" i="276"/>
  <c r="F978" i="276"/>
  <c r="F979" i="276"/>
  <c r="F980" i="276"/>
  <c r="F981" i="276"/>
  <c r="F982" i="276"/>
  <c r="F988" i="276"/>
  <c r="F989" i="276"/>
  <c r="F990" i="276"/>
  <c r="F991" i="276"/>
  <c r="F992" i="276"/>
  <c r="F993" i="276"/>
  <c r="F994" i="276"/>
  <c r="F995" i="276"/>
  <c r="F999" i="276"/>
  <c r="F1002" i="276"/>
  <c r="F1003" i="276"/>
  <c r="F1004" i="276"/>
  <c r="F1010" i="276"/>
  <c r="F1021" i="276"/>
  <c r="F1024" i="276"/>
  <c r="F1027" i="276"/>
  <c r="F1028" i="276"/>
  <c r="F1031" i="276"/>
  <c r="F1032" i="276"/>
  <c r="F1035" i="276"/>
  <c r="F1037" i="276"/>
  <c r="F1039" i="276"/>
  <c r="F1040" i="276"/>
  <c r="F1041" i="276"/>
  <c r="F1047" i="276"/>
  <c r="F1052" i="276"/>
  <c r="F1053" i="276"/>
  <c r="F1061" i="276"/>
  <c r="F1062" i="276"/>
  <c r="F1063" i="276"/>
  <c r="F1077" i="276"/>
  <c r="F1081" i="276"/>
  <c r="F1085" i="276"/>
  <c r="F1086" i="276"/>
  <c r="F1087" i="276"/>
  <c r="F1089" i="276"/>
  <c r="F1090" i="276"/>
  <c r="F1091" i="276"/>
  <c r="F1092" i="276"/>
  <c r="F1096" i="276"/>
  <c r="F1105" i="276"/>
  <c r="F1106" i="276"/>
  <c r="F1107" i="276"/>
  <c r="F1116" i="276"/>
  <c r="F1117" i="276"/>
  <c r="F1118" i="276"/>
  <c r="F1123" i="276"/>
  <c r="F1124" i="276"/>
  <c r="F1125" i="276"/>
  <c r="F1126" i="276"/>
  <c r="F1130" i="276"/>
  <c r="F1131" i="276"/>
  <c r="F1134" i="276"/>
  <c r="F1135" i="276"/>
  <c r="F1136" i="276"/>
  <c r="F1137" i="276"/>
  <c r="F1138" i="276"/>
  <c r="F1140" i="276"/>
  <c r="F1142" i="276"/>
  <c r="F1144" i="276"/>
  <c r="F1145" i="276"/>
  <c r="F1146" i="276"/>
  <c r="F1149" i="276"/>
  <c r="F1151" i="276"/>
  <c r="F1153" i="276"/>
  <c r="F1155" i="276"/>
  <c r="F1156" i="276"/>
  <c r="F1159" i="276"/>
  <c r="F1165" i="276"/>
  <c r="F1166" i="276"/>
  <c r="F1167" i="276"/>
  <c r="F1168" i="276"/>
  <c r="F1169" i="276"/>
  <c r="F1170" i="276"/>
  <c r="F1171" i="276"/>
  <c r="F1172" i="276"/>
  <c r="F1173" i="276"/>
  <c r="F1174" i="276"/>
  <c r="F1175" i="276"/>
  <c r="F1176" i="276"/>
  <c r="F1177" i="276"/>
  <c r="F1178" i="276"/>
  <c r="F1179" i="276"/>
  <c r="F1180" i="276"/>
  <c r="F1181" i="276"/>
  <c r="F1184" i="276"/>
  <c r="F1185" i="276"/>
  <c r="F1186" i="276"/>
  <c r="F1187" i="276"/>
  <c r="F1189" i="276"/>
  <c r="F1190" i="276"/>
  <c r="F1191" i="276"/>
  <c r="F1192" i="276"/>
  <c r="F1193" i="276"/>
  <c r="F1194" i="276"/>
  <c r="F1195" i="276"/>
  <c r="F1196" i="276"/>
  <c r="F1197" i="276"/>
  <c r="F1198" i="276"/>
  <c r="F1199" i="276"/>
  <c r="F1200" i="276"/>
  <c r="F1201" i="276"/>
  <c r="F1202" i="276"/>
  <c r="F1203" i="276"/>
  <c r="F1204" i="276"/>
  <c r="F1205" i="276"/>
  <c r="F1206" i="276"/>
  <c r="F1207" i="276"/>
  <c r="F1208" i="276"/>
  <c r="F1209" i="276"/>
  <c r="F1210" i="276"/>
  <c r="F1211" i="276"/>
  <c r="F1216" i="276"/>
  <c r="F1218" i="276"/>
  <c r="F1220" i="276"/>
  <c r="F1226" i="276"/>
  <c r="F1228" i="276"/>
  <c r="F1229" i="276"/>
  <c r="F1230" i="276"/>
  <c r="F1231" i="276"/>
  <c r="F1238" i="276"/>
  <c r="F1240" i="276"/>
  <c r="F1241" i="276"/>
  <c r="F1242" i="276"/>
  <c r="F1244" i="276"/>
  <c r="F1245" i="276"/>
  <c r="F1246" i="276"/>
  <c r="F1248" i="276"/>
  <c r="F1249" i="276"/>
  <c r="F1250" i="276"/>
  <c r="F1251" i="276"/>
  <c r="F1252" i="276"/>
  <c r="F1253" i="276"/>
  <c r="F1255" i="276"/>
  <c r="F1256" i="276"/>
  <c r="F1257" i="276"/>
  <c r="F1258" i="276"/>
  <c r="F1259" i="276"/>
  <c r="F1260" i="276"/>
  <c r="F1261" i="276"/>
  <c r="F1262" i="276"/>
  <c r="F1263" i="276"/>
  <c r="F1264" i="276"/>
  <c r="F1265" i="276"/>
  <c r="F1266" i="276"/>
  <c r="F1273" i="276"/>
  <c r="F1275" i="276"/>
  <c r="F1276" i="276"/>
  <c r="F1277" i="276"/>
  <c r="F1278" i="276"/>
  <c r="F1279" i="276"/>
  <c r="F1280" i="276"/>
  <c r="F1281" i="276"/>
  <c r="F1282" i="276"/>
  <c r="F1283" i="276"/>
  <c r="F1397" i="276"/>
  <c r="F1401" i="276"/>
  <c r="F1402" i="276"/>
  <c r="F1404" i="276"/>
  <c r="F1408" i="276"/>
  <c r="F1420" i="276"/>
  <c r="F1421" i="276"/>
  <c r="F1422" i="276"/>
  <c r="F1423" i="276"/>
  <c r="F1425" i="276"/>
  <c r="F1426" i="276"/>
  <c r="F1427" i="276"/>
  <c r="F1428" i="276"/>
  <c r="F1438" i="276"/>
  <c r="F1439" i="276"/>
  <c r="F1441" i="276"/>
  <c r="F1471" i="276"/>
  <c r="F1489" i="276"/>
  <c r="F1500" i="276"/>
  <c r="F1509" i="276"/>
  <c r="F1514" i="276"/>
  <c r="F1515" i="276"/>
  <c r="F1518" i="276"/>
  <c r="F1519" i="276"/>
  <c r="F1523" i="276"/>
  <c r="F1527" i="276"/>
  <c r="F1529" i="276"/>
  <c r="F1531" i="276"/>
  <c r="F1533" i="276"/>
  <c r="F1535" i="276"/>
  <c r="F1536" i="276"/>
  <c r="F1538" i="276"/>
  <c r="F1539" i="276"/>
  <c r="F1541" i="276"/>
  <c r="F1542" i="276"/>
  <c r="F1543" i="276"/>
  <c r="F1545" i="276"/>
  <c r="F1546" i="276"/>
  <c r="F1551" i="276"/>
  <c r="F1552" i="276"/>
  <c r="F1553" i="276"/>
  <c r="F1554" i="276"/>
  <c r="F1561" i="276"/>
  <c r="F1562" i="276"/>
  <c r="F1574" i="276"/>
  <c r="F1575" i="276"/>
  <c r="F1576" i="276"/>
  <c r="F1582" i="276"/>
  <c r="F1583" i="276"/>
  <c r="F1584" i="276"/>
  <c r="F1585" i="276"/>
  <c r="F1586" i="276"/>
  <c r="F1587" i="276"/>
  <c r="F1589" i="276"/>
  <c r="F1590" i="276"/>
  <c r="F1593" i="276"/>
  <c r="F1594" i="276"/>
  <c r="F1595" i="276"/>
  <c r="F1596" i="276"/>
  <c r="F1597" i="276"/>
  <c r="F1599" i="276"/>
  <c r="F1600" i="276"/>
  <c r="F1601" i="276"/>
  <c r="F1603" i="276"/>
  <c r="F5" i="276"/>
  <c r="H2" i="233"/>
  <c r="J1" i="233"/>
  <c r="J2" i="233" s="1"/>
  <c r="I1" i="233"/>
  <c r="I2" i="233" s="1"/>
  <c r="H1" i="233"/>
  <c r="F6" i="233"/>
  <c r="F9" i="233"/>
  <c r="F14" i="233"/>
  <c r="F16" i="233"/>
  <c r="F18" i="233"/>
  <c r="F20" i="233"/>
  <c r="F22" i="233"/>
  <c r="F33" i="233"/>
  <c r="F34" i="233"/>
  <c r="F35" i="233"/>
  <c r="F36" i="233"/>
  <c r="F37" i="233"/>
  <c r="F40" i="233"/>
  <c r="F41" i="233"/>
  <c r="F45" i="233"/>
  <c r="F46" i="233"/>
  <c r="F48" i="233"/>
  <c r="F49" i="233"/>
  <c r="F55" i="233"/>
  <c r="F56" i="233"/>
  <c r="F100" i="233"/>
  <c r="F5" i="233"/>
  <c r="J2" i="232"/>
  <c r="J1" i="232"/>
  <c r="I1" i="232"/>
  <c r="I2" i="232" s="1"/>
  <c r="H1" i="232"/>
  <c r="H2" i="232" s="1"/>
  <c r="F11" i="232"/>
  <c r="F19" i="232"/>
  <c r="F20" i="232"/>
  <c r="F21" i="232"/>
  <c r="F22" i="232"/>
  <c r="F23" i="232"/>
  <c r="F24" i="232"/>
  <c r="F25" i="232"/>
  <c r="F26" i="232"/>
  <c r="F27" i="232"/>
  <c r="F28" i="232"/>
  <c r="F29" i="232"/>
  <c r="F30" i="232"/>
  <c r="F31" i="232"/>
  <c r="F32" i="232"/>
  <c r="F33" i="232"/>
  <c r="F34" i="232"/>
  <c r="F35" i="232"/>
  <c r="F36" i="232"/>
  <c r="F37" i="232"/>
  <c r="F38" i="232"/>
  <c r="F39" i="232"/>
  <c r="F40" i="232"/>
  <c r="F41" i="232"/>
  <c r="F42" i="232"/>
  <c r="F43" i="232"/>
  <c r="F44" i="232"/>
  <c r="F45" i="232"/>
  <c r="F46" i="232"/>
  <c r="F47" i="232"/>
  <c r="F48" i="232"/>
  <c r="F49" i="232"/>
  <c r="F50" i="232"/>
  <c r="F5" i="232"/>
  <c r="H2" i="231"/>
  <c r="J1" i="231"/>
  <c r="J2" i="231" s="1"/>
  <c r="I1" i="231"/>
  <c r="I2" i="231" s="1"/>
  <c r="H1" i="231"/>
  <c r="F9" i="231"/>
  <c r="F10" i="231"/>
  <c r="F11" i="231"/>
  <c r="F12" i="231"/>
  <c r="F5" i="231"/>
  <c r="J1" i="180"/>
  <c r="J2" i="180" s="1"/>
  <c r="I1" i="180"/>
  <c r="I2" i="180" s="1"/>
  <c r="H1" i="180"/>
  <c r="H2" i="180" s="1"/>
  <c r="F196" i="180"/>
  <c r="F197" i="180"/>
  <c r="F198" i="180"/>
  <c r="F199" i="180"/>
  <c r="F200" i="180"/>
  <c r="F201" i="180"/>
  <c r="F202" i="180"/>
  <c r="F203" i="180"/>
  <c r="F204" i="180"/>
  <c r="F205" i="180"/>
  <c r="F206" i="180"/>
  <c r="F207" i="180"/>
  <c r="F208" i="180"/>
  <c r="F209" i="180"/>
  <c r="F210" i="180"/>
  <c r="F211" i="180"/>
  <c r="F212" i="180"/>
  <c r="F213" i="180"/>
  <c r="F214" i="180"/>
  <c r="F215" i="180"/>
  <c r="F216" i="180"/>
  <c r="F217" i="180"/>
  <c r="F218" i="180"/>
  <c r="F219" i="180"/>
  <c r="F220" i="180"/>
  <c r="F221" i="180"/>
  <c r="F222" i="180"/>
  <c r="F223" i="180"/>
  <c r="F224" i="180"/>
  <c r="F225" i="180"/>
  <c r="F226" i="180"/>
  <c r="F5" i="180"/>
  <c r="I2" i="226"/>
  <c r="J1" i="226"/>
  <c r="J2" i="226" s="1"/>
  <c r="I1" i="226"/>
  <c r="H1" i="226"/>
  <c r="H2" i="226" s="1"/>
  <c r="F5" i="226"/>
  <c r="F6" i="226"/>
  <c r="F7" i="226"/>
  <c r="F8" i="226"/>
  <c r="F9" i="226"/>
  <c r="F10" i="226"/>
  <c r="F11" i="226"/>
  <c r="F12" i="226"/>
  <c r="F13" i="226"/>
  <c r="F14" i="226"/>
  <c r="F15" i="226"/>
  <c r="F16" i="226"/>
  <c r="F17" i="226"/>
  <c r="F18" i="226"/>
  <c r="F19" i="226"/>
  <c r="F20" i="226"/>
  <c r="F21" i="226"/>
  <c r="F22" i="226"/>
  <c r="F23" i="226"/>
  <c r="F24" i="226"/>
  <c r="F25" i="226"/>
  <c r="F26" i="226"/>
  <c r="F27" i="226"/>
  <c r="F28" i="226"/>
  <c r="F29" i="226"/>
  <c r="F30" i="226"/>
  <c r="F31" i="226"/>
  <c r="F32" i="226"/>
  <c r="F33" i="226"/>
  <c r="F34" i="226"/>
  <c r="F35" i="226"/>
  <c r="F36" i="226"/>
  <c r="F37" i="226"/>
  <c r="F38" i="226"/>
  <c r="F39" i="226"/>
  <c r="F40" i="226"/>
  <c r="F41" i="226"/>
  <c r="F42" i="226"/>
  <c r="F43" i="226"/>
  <c r="F44" i="226"/>
  <c r="F45" i="226"/>
  <c r="F46" i="226"/>
  <c r="F47" i="226"/>
  <c r="F48" i="226"/>
  <c r="F49" i="226"/>
  <c r="F50" i="226"/>
  <c r="F51" i="226"/>
  <c r="F52" i="226"/>
  <c r="F53" i="226"/>
  <c r="F54" i="226"/>
  <c r="F55" i="226"/>
  <c r="F56" i="226"/>
  <c r="F57" i="226"/>
  <c r="F58" i="226"/>
  <c r="F59" i="226"/>
  <c r="F60" i="226"/>
  <c r="F61" i="226"/>
  <c r="F62" i="226"/>
  <c r="F63" i="226"/>
  <c r="F64" i="226"/>
  <c r="F65" i="226"/>
  <c r="F66" i="226"/>
  <c r="F67" i="226"/>
  <c r="F68" i="226"/>
  <c r="F69" i="226"/>
  <c r="F70" i="226"/>
  <c r="F71" i="226"/>
  <c r="F72" i="226"/>
  <c r="F73" i="226"/>
  <c r="F74" i="226"/>
  <c r="F75" i="226"/>
  <c r="F76" i="226"/>
  <c r="F77" i="226"/>
  <c r="F78" i="226"/>
  <c r="F79" i="226"/>
  <c r="F80" i="226"/>
  <c r="F81" i="226"/>
  <c r="F82" i="226"/>
  <c r="F83" i="226"/>
  <c r="F84" i="226"/>
  <c r="F85" i="226"/>
  <c r="F86" i="226"/>
  <c r="F87" i="226"/>
  <c r="F88" i="226"/>
  <c r="F89" i="226"/>
  <c r="F90" i="226"/>
  <c r="F91" i="226"/>
  <c r="F92" i="226"/>
  <c r="F93" i="226"/>
  <c r="F94" i="226"/>
  <c r="F95" i="226"/>
  <c r="F96" i="226"/>
  <c r="F97" i="226"/>
  <c r="F98" i="226"/>
  <c r="F99" i="226"/>
  <c r="F100" i="226"/>
  <c r="F101" i="226"/>
  <c r="F102" i="226"/>
  <c r="F103" i="226"/>
  <c r="F104" i="226"/>
  <c r="F105" i="226"/>
  <c r="F106" i="226"/>
  <c r="F107" i="226"/>
  <c r="F108" i="226"/>
  <c r="F109" i="226"/>
  <c r="F110" i="226"/>
  <c r="F111" i="226"/>
  <c r="F112" i="226"/>
  <c r="F113" i="226"/>
  <c r="F114" i="226"/>
  <c r="F115" i="226"/>
  <c r="F116" i="226"/>
  <c r="J1" i="216"/>
  <c r="J2" i="216" s="1"/>
  <c r="I1" i="216"/>
  <c r="I2" i="216" s="1"/>
  <c r="H1" i="216"/>
  <c r="H2" i="216" s="1"/>
  <c r="F5" i="216"/>
  <c r="F6" i="216"/>
  <c r="F7" i="216"/>
  <c r="F8" i="216"/>
  <c r="F9" i="216"/>
  <c r="F10" i="216"/>
  <c r="F11" i="216"/>
  <c r="F12" i="216"/>
  <c r="F13" i="216"/>
  <c r="F14" i="216"/>
  <c r="F15" i="216"/>
  <c r="F16" i="216"/>
  <c r="F17" i="216"/>
  <c r="F18" i="216"/>
  <c r="F19" i="216"/>
  <c r="F20" i="216"/>
  <c r="F21" i="216"/>
  <c r="F22" i="216"/>
  <c r="F23" i="216"/>
  <c r="F24" i="216"/>
  <c r="F25" i="216"/>
  <c r="F26" i="216"/>
  <c r="F27" i="216"/>
  <c r="F28" i="216"/>
  <c r="F29" i="216"/>
  <c r="F30" i="216"/>
  <c r="F31" i="216"/>
  <c r="F32" i="216"/>
  <c r="F33" i="216"/>
  <c r="F34" i="216"/>
  <c r="F35" i="216"/>
  <c r="F36" i="216"/>
  <c r="F37" i="216"/>
  <c r="F38" i="216"/>
  <c r="F39" i="216"/>
  <c r="F40" i="216"/>
  <c r="F41" i="216"/>
  <c r="F42" i="216"/>
  <c r="F43" i="216"/>
  <c r="F44" i="216"/>
  <c r="F45" i="216"/>
  <c r="F46" i="216"/>
  <c r="F47" i="216"/>
  <c r="F48" i="216"/>
  <c r="F49" i="216"/>
  <c r="F50" i="216"/>
  <c r="F51" i="216"/>
  <c r="F52" i="216"/>
  <c r="F53" i="216"/>
  <c r="F54" i="216"/>
  <c r="F55" i="216"/>
  <c r="F56" i="216"/>
  <c r="F57" i="216"/>
  <c r="F58" i="216"/>
  <c r="F59" i="216"/>
  <c r="F60" i="216"/>
  <c r="F61" i="216"/>
  <c r="F62" i="216"/>
  <c r="F63" i="216"/>
  <c r="F64" i="216"/>
  <c r="F65" i="216"/>
  <c r="F66" i="216"/>
  <c r="F67" i="216"/>
  <c r="F68" i="216"/>
  <c r="F69" i="216"/>
  <c r="F70" i="216"/>
  <c r="F71" i="216"/>
  <c r="F72" i="216"/>
  <c r="F73" i="216"/>
  <c r="F74" i="216"/>
  <c r="F75" i="216"/>
  <c r="F76" i="216"/>
  <c r="J1" i="212"/>
  <c r="J2" i="212" s="1"/>
  <c r="I1" i="212"/>
  <c r="I2" i="212" s="1"/>
  <c r="H1" i="212"/>
  <c r="H2" i="212" s="1"/>
  <c r="F5" i="212"/>
  <c r="F6" i="212"/>
  <c r="F7" i="212"/>
  <c r="F8" i="212"/>
  <c r="F9" i="212"/>
  <c r="F10" i="212"/>
  <c r="F11" i="212"/>
  <c r="F12" i="212"/>
  <c r="F13" i="212"/>
  <c r="F14" i="212"/>
  <c r="F15" i="212"/>
  <c r="F16" i="212"/>
  <c r="F17" i="212"/>
  <c r="F18" i="212"/>
  <c r="F19" i="212"/>
  <c r="F20" i="212"/>
  <c r="F21" i="212"/>
  <c r="F22" i="212"/>
  <c r="F23" i="212"/>
  <c r="F24" i="212"/>
  <c r="F25" i="212"/>
  <c r="F26" i="212"/>
  <c r="F27" i="212"/>
  <c r="F28" i="212"/>
  <c r="F29" i="212"/>
  <c r="F30" i="212"/>
  <c r="F31" i="212"/>
  <c r="F32" i="212"/>
  <c r="F33" i="212"/>
  <c r="F34" i="212"/>
  <c r="F35" i="212"/>
  <c r="F36" i="212"/>
  <c r="F37" i="212"/>
  <c r="F38" i="212"/>
  <c r="F39" i="212"/>
  <c r="F40" i="212"/>
  <c r="F41" i="212"/>
  <c r="F42" i="212"/>
  <c r="F43" i="212"/>
  <c r="F44" i="212"/>
  <c r="F45" i="212"/>
  <c r="F46" i="212"/>
  <c r="F47" i="212"/>
  <c r="F48" i="212"/>
  <c r="F49" i="212"/>
  <c r="F50" i="212"/>
  <c r="F51" i="212"/>
  <c r="F52" i="212"/>
  <c r="F53" i="212"/>
  <c r="F54" i="212"/>
  <c r="F55" i="212"/>
  <c r="F56" i="212"/>
  <c r="F57" i="212"/>
  <c r="F58" i="212"/>
  <c r="F59" i="212"/>
  <c r="F60" i="212"/>
  <c r="F61" i="212"/>
  <c r="F62" i="212"/>
  <c r="F63" i="212"/>
  <c r="F64" i="212"/>
  <c r="F65" i="212"/>
  <c r="F66" i="212"/>
  <c r="F67" i="212"/>
  <c r="F68" i="212"/>
  <c r="F69" i="212"/>
  <c r="F70" i="212"/>
  <c r="F71" i="212"/>
  <c r="F72" i="212"/>
  <c r="F73" i="212"/>
  <c r="F74" i="212"/>
  <c r="F75" i="212"/>
  <c r="F76" i="212"/>
  <c r="F77" i="212"/>
  <c r="F78" i="212"/>
  <c r="F79" i="212"/>
  <c r="F80" i="212"/>
  <c r="F81" i="212"/>
  <c r="F82" i="212"/>
  <c r="F83" i="212"/>
  <c r="F84" i="212"/>
  <c r="F85" i="212"/>
  <c r="F86" i="212"/>
  <c r="F87" i="212"/>
  <c r="F88" i="212"/>
  <c r="F89" i="212"/>
  <c r="F90" i="212"/>
  <c r="F91" i="212"/>
  <c r="F92" i="212"/>
  <c r="F93" i="212"/>
  <c r="F94" i="212"/>
  <c r="F95" i="212"/>
  <c r="F96" i="212"/>
  <c r="F97" i="212"/>
  <c r="F98" i="212"/>
  <c r="F99" i="212"/>
  <c r="F100" i="212"/>
  <c r="F101" i="212"/>
  <c r="F102" i="212"/>
  <c r="F103" i="212"/>
  <c r="F104" i="212"/>
  <c r="F105" i="212"/>
  <c r="F106" i="212"/>
  <c r="F107" i="212"/>
  <c r="F108" i="212"/>
  <c r="F109" i="212"/>
  <c r="F110" i="212"/>
  <c r="F111" i="212"/>
  <c r="F112" i="212"/>
  <c r="F113" i="212"/>
  <c r="F114" i="212"/>
  <c r="F115" i="212"/>
  <c r="F116" i="212"/>
  <c r="F117" i="212"/>
  <c r="F118" i="212"/>
  <c r="F119" i="212"/>
  <c r="F120" i="212"/>
  <c r="F121" i="212"/>
  <c r="F122" i="212"/>
  <c r="F123" i="212"/>
  <c r="F124" i="212"/>
  <c r="F125" i="212"/>
  <c r="F126" i="212"/>
  <c r="F127" i="212"/>
  <c r="F128" i="212"/>
  <c r="F129" i="212"/>
  <c r="F130" i="212"/>
  <c r="F131" i="212"/>
  <c r="F132" i="212"/>
  <c r="F133" i="212"/>
  <c r="F134" i="212"/>
  <c r="F135" i="212"/>
  <c r="F136" i="212"/>
  <c r="F137" i="212"/>
  <c r="F138" i="212"/>
  <c r="F139" i="212"/>
  <c r="F140" i="212"/>
  <c r="F141" i="212"/>
  <c r="F142" i="212"/>
  <c r="F143" i="212"/>
  <c r="F144" i="212"/>
  <c r="F145" i="212"/>
  <c r="F146" i="212"/>
  <c r="F147" i="212"/>
  <c r="F148" i="212"/>
  <c r="F149" i="212"/>
  <c r="F150" i="212"/>
  <c r="F151" i="212"/>
  <c r="F152" i="212"/>
  <c r="F153" i="212"/>
  <c r="F154" i="212"/>
  <c r="F155" i="212"/>
  <c r="F156" i="212"/>
  <c r="F157" i="212"/>
  <c r="F158" i="212"/>
  <c r="J1" i="261"/>
  <c r="J2" i="261" s="1"/>
  <c r="I1" i="261"/>
  <c r="I2" i="261" s="1"/>
  <c r="H1" i="261"/>
  <c r="H2" i="261" s="1"/>
  <c r="F11" i="261"/>
  <c r="F12" i="261"/>
  <c r="F13" i="261"/>
  <c r="F16" i="261"/>
  <c r="F17" i="261"/>
  <c r="F18" i="261"/>
  <c r="F19" i="261"/>
  <c r="F20" i="261"/>
  <c r="F21" i="261"/>
  <c r="F22" i="261"/>
  <c r="F23" i="261"/>
  <c r="F36" i="261"/>
  <c r="F37" i="261"/>
  <c r="F38" i="261"/>
  <c r="F39" i="261"/>
  <c r="F40" i="261"/>
  <c r="F42" i="261"/>
  <c r="F43" i="261"/>
  <c r="F44" i="261"/>
  <c r="F52" i="261"/>
  <c r="F66" i="261"/>
  <c r="F71" i="261"/>
  <c r="F72" i="261"/>
  <c r="F73" i="261"/>
  <c r="F77" i="261"/>
  <c r="F78" i="261"/>
  <c r="F81" i="261"/>
  <c r="F87" i="261"/>
  <c r="F88" i="261"/>
  <c r="F95" i="261"/>
  <c r="F97" i="261"/>
  <c r="F104" i="261"/>
  <c r="F105" i="261"/>
  <c r="F106" i="261"/>
  <c r="F107" i="261"/>
  <c r="F108" i="261"/>
  <c r="F109" i="261"/>
  <c r="F110" i="261"/>
  <c r="F111" i="261"/>
  <c r="F112" i="261"/>
  <c r="F113" i="261"/>
  <c r="F114" i="261"/>
  <c r="F115" i="261"/>
  <c r="F116" i="261"/>
  <c r="F120" i="261"/>
  <c r="F121" i="261"/>
  <c r="F122" i="261"/>
  <c r="F123" i="261"/>
  <c r="F125" i="261"/>
  <c r="F132" i="261"/>
  <c r="F133" i="261"/>
  <c r="F134" i="261"/>
  <c r="F135" i="261"/>
  <c r="F136" i="261"/>
  <c r="F137" i="261"/>
  <c r="F148" i="261"/>
  <c r="F149" i="261"/>
  <c r="F150" i="261"/>
  <c r="F151" i="261"/>
  <c r="F152" i="261"/>
  <c r="F153" i="261"/>
  <c r="F154" i="261"/>
  <c r="F155" i="261"/>
  <c r="F156" i="261"/>
  <c r="F164" i="261"/>
  <c r="F165" i="261"/>
  <c r="F166" i="261"/>
  <c r="F167" i="261"/>
  <c r="F168" i="261"/>
  <c r="F169" i="261"/>
  <c r="F170" i="261"/>
  <c r="F171" i="261"/>
  <c r="F173" i="261"/>
  <c r="F174" i="261"/>
  <c r="F175" i="261"/>
  <c r="F177" i="261"/>
  <c r="F178" i="261"/>
  <c r="F179" i="261"/>
  <c r="F180" i="261"/>
  <c r="F181" i="261"/>
  <c r="F182" i="261"/>
  <c r="F183" i="261"/>
  <c r="F184" i="261"/>
  <c r="F185" i="261"/>
  <c r="F186" i="261"/>
  <c r="F187" i="261"/>
  <c r="F188" i="261"/>
  <c r="F189" i="261"/>
  <c r="F190" i="261"/>
  <c r="F191" i="261"/>
  <c r="F192" i="261"/>
  <c r="F193" i="261"/>
  <c r="F194" i="261"/>
  <c r="F195" i="261"/>
  <c r="F196" i="261"/>
  <c r="F197" i="261"/>
  <c r="F198" i="261"/>
  <c r="F208" i="261"/>
  <c r="F209" i="261"/>
  <c r="F210" i="261"/>
  <c r="F211" i="261"/>
  <c r="F212" i="261"/>
  <c r="F217" i="261"/>
  <c r="F218" i="261"/>
  <c r="F219" i="261"/>
  <c r="F223" i="261"/>
  <c r="F224" i="261"/>
  <c r="F225" i="261"/>
  <c r="F226" i="261"/>
  <c r="F227" i="261"/>
  <c r="F228" i="261"/>
  <c r="F229" i="261"/>
  <c r="F230" i="261"/>
  <c r="F231" i="261"/>
  <c r="F232" i="261"/>
  <c r="F233" i="261"/>
  <c r="F234" i="261"/>
  <c r="F235" i="261"/>
  <c r="F236" i="261"/>
  <c r="F237" i="261"/>
  <c r="F238" i="261"/>
  <c r="F239" i="261"/>
  <c r="F240" i="261"/>
  <c r="F241" i="261"/>
  <c r="F242" i="261"/>
  <c r="F243" i="261"/>
  <c r="F244" i="261"/>
  <c r="F245" i="261"/>
  <c r="F246" i="261"/>
  <c r="F247" i="261"/>
  <c r="F248" i="261"/>
  <c r="F249" i="261"/>
  <c r="F250" i="261"/>
  <c r="F251" i="261"/>
  <c r="F252" i="261"/>
  <c r="F253" i="261"/>
  <c r="F254" i="261"/>
  <c r="F255" i="261"/>
  <c r="F256" i="261"/>
  <c r="F257" i="261"/>
  <c r="F258" i="261"/>
  <c r="F259" i="261"/>
  <c r="F260" i="261"/>
  <c r="F261" i="261"/>
  <c r="F262" i="261"/>
  <c r="F263" i="261"/>
  <c r="F264" i="261"/>
  <c r="F265" i="261"/>
  <c r="F266" i="261"/>
  <c r="F267" i="261"/>
  <c r="F268" i="261"/>
  <c r="F269" i="261"/>
  <c r="F270" i="261"/>
  <c r="F271" i="261"/>
  <c r="F272" i="261"/>
  <c r="F273" i="261"/>
  <c r="F274" i="261"/>
  <c r="F275" i="261"/>
  <c r="F276" i="261"/>
  <c r="F277" i="261"/>
  <c r="F278" i="261"/>
  <c r="F279" i="261"/>
  <c r="F280" i="261"/>
  <c r="F281" i="261"/>
  <c r="F282" i="261"/>
  <c r="F283" i="261"/>
  <c r="F284" i="261"/>
  <c r="F285" i="261"/>
  <c r="F286" i="261"/>
  <c r="F287" i="261"/>
  <c r="F288" i="261"/>
  <c r="F289" i="261"/>
  <c r="F290" i="261"/>
  <c r="F291" i="261"/>
  <c r="F292" i="261"/>
  <c r="F293" i="261"/>
  <c r="F294" i="261"/>
  <c r="F295" i="261"/>
  <c r="F296" i="261"/>
  <c r="F297" i="261"/>
  <c r="F298" i="261"/>
  <c r="F299" i="261"/>
  <c r="F300" i="261"/>
  <c r="F301" i="261"/>
  <c r="F302" i="261"/>
  <c r="F303" i="261"/>
  <c r="F304" i="261"/>
  <c r="F5" i="261"/>
  <c r="J1" i="227"/>
  <c r="J2" i="227" s="1"/>
  <c r="I1" i="227"/>
  <c r="I2" i="227" s="1"/>
  <c r="H1" i="227"/>
  <c r="H2" i="227" s="1"/>
  <c r="F5" i="227"/>
  <c r="F6" i="227"/>
  <c r="F7" i="227"/>
  <c r="F8" i="227"/>
  <c r="F9" i="227"/>
  <c r="F10" i="227"/>
  <c r="F11" i="227"/>
  <c r="F12" i="227"/>
  <c r="F13" i="227"/>
  <c r="F14" i="227"/>
  <c r="F15" i="227"/>
  <c r="F16" i="227"/>
  <c r="F17" i="227"/>
  <c r="F18" i="227"/>
  <c r="F19" i="227"/>
  <c r="F20" i="227"/>
  <c r="F21" i="227"/>
  <c r="F22" i="227"/>
  <c r="F23" i="227"/>
  <c r="F24" i="227"/>
  <c r="F25" i="227"/>
  <c r="F26" i="227"/>
  <c r="F27" i="227"/>
  <c r="H2" i="186"/>
  <c r="J1" i="186"/>
  <c r="J2" i="186" s="1"/>
  <c r="I1" i="186"/>
  <c r="I2" i="186" s="1"/>
  <c r="H1" i="186"/>
  <c r="F5" i="186"/>
  <c r="F6" i="186"/>
  <c r="F7" i="186"/>
  <c r="F8" i="186"/>
  <c r="F9" i="186"/>
  <c r="F10" i="186"/>
  <c r="F11" i="186"/>
  <c r="F12" i="186"/>
  <c r="F13" i="186"/>
  <c r="F14" i="186"/>
  <c r="F15" i="186"/>
  <c r="F16" i="186"/>
  <c r="F17" i="186"/>
  <c r="F18" i="186"/>
  <c r="F19" i="186"/>
  <c r="F20" i="186"/>
  <c r="F21" i="186"/>
  <c r="F22" i="186"/>
  <c r="F23" i="186"/>
  <c r="F24" i="186"/>
  <c r="F25" i="186"/>
  <c r="F26" i="186"/>
  <c r="F27" i="186"/>
  <c r="F28" i="186"/>
  <c r="F29" i="186"/>
  <c r="F30" i="186"/>
  <c r="F31" i="186"/>
  <c r="F32" i="186"/>
  <c r="F33" i="186"/>
  <c r="F34" i="186"/>
  <c r="F35" i="186"/>
  <c r="F36" i="186"/>
  <c r="F37" i="186"/>
  <c r="F38" i="186"/>
  <c r="F39" i="186"/>
  <c r="F40" i="186"/>
  <c r="F41" i="186"/>
  <c r="F42" i="186"/>
  <c r="F43" i="186"/>
  <c r="F44" i="186"/>
  <c r="F45" i="186"/>
  <c r="F46" i="186"/>
  <c r="F47" i="186"/>
  <c r="F48" i="186"/>
  <c r="F49" i="186"/>
  <c r="F50" i="186"/>
  <c r="F51" i="186"/>
  <c r="F52" i="186"/>
  <c r="F53" i="186"/>
  <c r="F54" i="186"/>
  <c r="F55" i="186"/>
  <c r="F56" i="186"/>
  <c r="F57" i="186"/>
  <c r="F58" i="186"/>
  <c r="F59" i="186"/>
  <c r="F60" i="186"/>
  <c r="F61" i="186"/>
  <c r="F62" i="186"/>
  <c r="F63" i="186"/>
  <c r="F64" i="186"/>
  <c r="F65" i="186"/>
  <c r="F66" i="186"/>
  <c r="F67" i="186"/>
  <c r="F68" i="186"/>
  <c r="F69" i="186"/>
  <c r="F70" i="186"/>
  <c r="F71" i="186"/>
  <c r="F72" i="186"/>
  <c r="F73" i="186"/>
  <c r="F74" i="186"/>
  <c r="F75" i="186"/>
  <c r="F76" i="186"/>
  <c r="F77" i="186"/>
  <c r="F78" i="186"/>
  <c r="F79" i="186"/>
  <c r="F80" i="186"/>
  <c r="F81" i="186"/>
  <c r="F82" i="186"/>
  <c r="F83" i="186"/>
  <c r="F84" i="186"/>
  <c r="F85" i="186"/>
  <c r="F86" i="186"/>
  <c r="F87" i="186"/>
  <c r="F88" i="186"/>
  <c r="F89" i="186"/>
  <c r="F90" i="186"/>
  <c r="F91" i="186"/>
  <c r="F92" i="186"/>
  <c r="F93" i="186"/>
  <c r="F94" i="186"/>
  <c r="F95" i="186"/>
  <c r="F96" i="186"/>
  <c r="F97" i="186"/>
  <c r="F98" i="186"/>
  <c r="F99" i="186"/>
  <c r="F100" i="186"/>
  <c r="F101" i="186"/>
  <c r="F102" i="186"/>
  <c r="F103" i="186"/>
  <c r="F104" i="186"/>
  <c r="F105" i="186"/>
  <c r="F106" i="186"/>
  <c r="F107" i="186"/>
  <c r="F108" i="186"/>
  <c r="F109" i="186"/>
  <c r="F110" i="186"/>
  <c r="F111" i="186"/>
  <c r="F112" i="186"/>
  <c r="F113" i="186"/>
  <c r="F114" i="186"/>
  <c r="F115" i="186"/>
  <c r="F116" i="186"/>
  <c r="F117" i="186"/>
  <c r="F118" i="186"/>
  <c r="F119" i="186"/>
  <c r="F120" i="186"/>
  <c r="F121" i="186"/>
  <c r="F122" i="186"/>
  <c r="F123" i="186"/>
  <c r="F124" i="186"/>
  <c r="F125" i="186"/>
  <c r="F126" i="186"/>
  <c r="F127" i="186"/>
  <c r="F128" i="186"/>
  <c r="F129" i="186"/>
  <c r="F130" i="186"/>
  <c r="F131" i="186"/>
  <c r="F132" i="186"/>
  <c r="F133" i="186"/>
  <c r="J2" i="192"/>
  <c r="I2" i="192"/>
  <c r="J1" i="192"/>
  <c r="I1" i="192"/>
  <c r="H1" i="192"/>
  <c r="H2" i="192" s="1"/>
  <c r="F5" i="192"/>
  <c r="F6" i="192"/>
  <c r="F7" i="192"/>
  <c r="F8" i="192"/>
  <c r="F9" i="192"/>
  <c r="F10" i="192"/>
  <c r="F11" i="192"/>
  <c r="F12" i="192"/>
  <c r="F13" i="192"/>
  <c r="F14" i="192"/>
  <c r="F15" i="192"/>
  <c r="F16" i="192"/>
  <c r="F17" i="192"/>
  <c r="F18" i="192"/>
  <c r="F19" i="192"/>
  <c r="F20" i="192"/>
  <c r="F21" i="192"/>
  <c r="F22" i="192"/>
  <c r="F23" i="192"/>
  <c r="F24" i="192"/>
  <c r="F25" i="192"/>
  <c r="F26" i="192"/>
  <c r="F27" i="192"/>
  <c r="F28" i="192"/>
  <c r="F29" i="192"/>
  <c r="F30" i="192"/>
  <c r="F31" i="192"/>
  <c r="F32" i="192"/>
  <c r="F33" i="192"/>
  <c r="F34" i="192"/>
  <c r="F35" i="192"/>
  <c r="F36" i="192"/>
  <c r="F37" i="192"/>
  <c r="F38" i="192"/>
  <c r="F39" i="192"/>
  <c r="F40" i="192"/>
  <c r="F41" i="192"/>
  <c r="F42" i="192"/>
  <c r="F43" i="192"/>
  <c r="F44" i="192"/>
  <c r="F45" i="192"/>
  <c r="F46" i="192"/>
  <c r="F47" i="192"/>
  <c r="F48" i="192"/>
  <c r="F49" i="192"/>
  <c r="F50" i="192"/>
  <c r="F51" i="192"/>
  <c r="F52" i="192"/>
  <c r="F53" i="192"/>
  <c r="F54" i="192"/>
  <c r="F55" i="192"/>
  <c r="F56" i="192"/>
  <c r="F57" i="192"/>
  <c r="F58" i="192"/>
  <c r="F59" i="192"/>
  <c r="F60" i="192"/>
  <c r="F61" i="192"/>
  <c r="F62" i="192"/>
  <c r="F63" i="192"/>
  <c r="F64" i="192"/>
  <c r="F65" i="192"/>
  <c r="F66" i="192"/>
  <c r="F67" i="192"/>
  <c r="F68" i="192"/>
  <c r="F69" i="192"/>
  <c r="F70" i="192"/>
  <c r="F71" i="192"/>
  <c r="F72" i="192"/>
  <c r="F73" i="192"/>
  <c r="F74" i="192"/>
  <c r="F75" i="192"/>
  <c r="F76" i="192"/>
  <c r="F77" i="192"/>
  <c r="F78" i="192"/>
  <c r="F79" i="192"/>
  <c r="F80" i="192"/>
  <c r="F81" i="192"/>
  <c r="F82" i="192"/>
  <c r="F83" i="192"/>
  <c r="F84" i="192"/>
  <c r="F85" i="192"/>
  <c r="F86" i="192"/>
  <c r="F87" i="192"/>
  <c r="F88" i="192"/>
  <c r="F89" i="192"/>
  <c r="F90" i="192"/>
  <c r="F91" i="192"/>
  <c r="F92" i="192"/>
  <c r="F93" i="192"/>
  <c r="F94" i="192"/>
  <c r="F95" i="192"/>
  <c r="F96" i="192"/>
  <c r="F97" i="192"/>
  <c r="F98" i="192"/>
  <c r="F99" i="192"/>
  <c r="F100" i="192"/>
  <c r="F101" i="192"/>
  <c r="F102" i="192"/>
  <c r="F103" i="192"/>
  <c r="F104" i="192"/>
  <c r="F105" i="192"/>
  <c r="F106" i="192"/>
  <c r="F107" i="192"/>
  <c r="F108" i="192"/>
  <c r="F109" i="192"/>
  <c r="F110" i="192"/>
  <c r="F111" i="192"/>
  <c r="F112" i="192"/>
  <c r="F113" i="192"/>
  <c r="F114" i="192"/>
  <c r="F115" i="192"/>
  <c r="F116" i="192"/>
  <c r="F117" i="192"/>
  <c r="F118" i="192"/>
  <c r="F119" i="192"/>
  <c r="F120" i="192"/>
  <c r="F121" i="192"/>
  <c r="F122" i="192"/>
  <c r="F123" i="192"/>
  <c r="F124" i="192"/>
  <c r="F125" i="192"/>
  <c r="F126" i="192"/>
  <c r="F127" i="192"/>
  <c r="F128" i="192"/>
  <c r="F129" i="192"/>
  <c r="F130" i="192"/>
  <c r="F131" i="192"/>
  <c r="F132" i="192"/>
  <c r="F133" i="192"/>
  <c r="F134" i="192"/>
  <c r="F135" i="192"/>
  <c r="F136" i="192"/>
  <c r="F137" i="192"/>
  <c r="F138" i="192"/>
  <c r="F139" i="192"/>
  <c r="F140" i="192"/>
  <c r="F141" i="192"/>
  <c r="F142" i="192"/>
  <c r="F143" i="192"/>
  <c r="F144" i="192"/>
  <c r="F145" i="192"/>
  <c r="F146" i="192"/>
  <c r="F147" i="192"/>
  <c r="F148" i="192"/>
  <c r="F149" i="192"/>
  <c r="F150" i="192"/>
  <c r="F151" i="192"/>
  <c r="F152" i="192"/>
  <c r="F153" i="192"/>
  <c r="F154" i="192"/>
  <c r="F155" i="192"/>
  <c r="F156" i="192"/>
  <c r="F157" i="192"/>
  <c r="F158" i="192"/>
  <c r="F159" i="192"/>
  <c r="F160" i="192"/>
  <c r="F161" i="192"/>
  <c r="F162" i="192"/>
  <c r="F163" i="192"/>
  <c r="F164" i="192"/>
  <c r="F165" i="192"/>
  <c r="F166" i="192"/>
  <c r="F167" i="192"/>
  <c r="F168" i="192"/>
  <c r="F169" i="192"/>
  <c r="F170" i="192"/>
  <c r="F171" i="192"/>
  <c r="F172" i="192"/>
  <c r="F173" i="192"/>
  <c r="F174" i="192"/>
  <c r="F175" i="192"/>
  <c r="F176" i="192"/>
  <c r="F177" i="192"/>
  <c r="F178" i="192"/>
  <c r="F179" i="192"/>
  <c r="F180" i="192"/>
  <c r="F181" i="192"/>
  <c r="F182" i="192"/>
  <c r="F183" i="192"/>
  <c r="F184" i="192"/>
  <c r="F185" i="192"/>
  <c r="F186" i="192"/>
  <c r="F187" i="192"/>
  <c r="F188" i="192"/>
  <c r="F189" i="192"/>
  <c r="F190" i="192"/>
  <c r="F191" i="192"/>
  <c r="F192" i="192"/>
  <c r="F193" i="192"/>
  <c r="F194" i="192"/>
  <c r="F195" i="192"/>
  <c r="F196" i="192"/>
  <c r="F197" i="192"/>
  <c r="F198" i="192"/>
  <c r="F199" i="192"/>
  <c r="F200" i="192"/>
  <c r="F201" i="192"/>
  <c r="F202" i="192"/>
  <c r="F203" i="192"/>
  <c r="F204" i="192"/>
  <c r="F205" i="192"/>
  <c r="F206" i="192"/>
  <c r="F207" i="192"/>
  <c r="F208" i="192"/>
  <c r="F209" i="192"/>
  <c r="F210" i="192"/>
  <c r="F211" i="192"/>
  <c r="F212" i="192"/>
  <c r="F213" i="192"/>
  <c r="F214" i="192"/>
  <c r="F215" i="192"/>
  <c r="F216" i="192"/>
  <c r="F217" i="192"/>
  <c r="F218" i="192"/>
  <c r="F219" i="192"/>
  <c r="F220" i="192"/>
  <c r="F221" i="192"/>
  <c r="F222" i="192"/>
  <c r="F223" i="192"/>
  <c r="F224" i="192"/>
  <c r="F225" i="192"/>
  <c r="F226" i="192"/>
  <c r="F227" i="192"/>
  <c r="F228" i="192"/>
  <c r="F229" i="192"/>
  <c r="F230" i="192"/>
  <c r="F231" i="192"/>
  <c r="F232" i="192"/>
  <c r="F233" i="192"/>
  <c r="F234" i="192"/>
  <c r="F235" i="192"/>
  <c r="F236" i="192"/>
  <c r="F237" i="192"/>
  <c r="F238" i="192"/>
  <c r="F239" i="192"/>
  <c r="F240" i="192"/>
  <c r="F241" i="192"/>
  <c r="F242" i="192"/>
  <c r="F243" i="192"/>
  <c r="F244" i="192"/>
  <c r="F245" i="192"/>
  <c r="F246" i="192"/>
  <c r="F247" i="192"/>
  <c r="F248" i="192"/>
  <c r="F249" i="192"/>
  <c r="F250" i="192"/>
  <c r="F251" i="192"/>
  <c r="F252" i="192"/>
  <c r="F253" i="192"/>
  <c r="F254" i="192"/>
  <c r="F255" i="192"/>
  <c r="F256" i="192"/>
  <c r="F257" i="192"/>
  <c r="F258" i="192"/>
  <c r="F259" i="192"/>
  <c r="F260" i="192"/>
  <c r="F261" i="192"/>
  <c r="F262" i="192"/>
  <c r="F263" i="192"/>
  <c r="F264" i="192"/>
  <c r="F265" i="192"/>
  <c r="F266" i="192"/>
  <c r="F267" i="192"/>
  <c r="F268" i="192"/>
  <c r="F269" i="192"/>
  <c r="F270" i="192"/>
  <c r="F271" i="192"/>
  <c r="F272" i="192"/>
  <c r="F273" i="192"/>
  <c r="F274" i="192"/>
  <c r="F275" i="192"/>
  <c r="F276" i="192"/>
  <c r="F277" i="192"/>
  <c r="F278" i="192"/>
  <c r="F279" i="192"/>
  <c r="F280" i="192"/>
  <c r="F281" i="192"/>
  <c r="F282" i="192"/>
  <c r="F283" i="192"/>
  <c r="F284" i="192"/>
  <c r="F285" i="192"/>
  <c r="F286" i="192"/>
  <c r="F287" i="192"/>
  <c r="F288" i="192"/>
  <c r="F289" i="192"/>
  <c r="F290" i="192"/>
  <c r="F291" i="192"/>
  <c r="F292" i="192"/>
  <c r="F293" i="192"/>
  <c r="F294" i="192"/>
  <c r="F295" i="192"/>
  <c r="F296" i="192"/>
  <c r="F297" i="192"/>
  <c r="F298" i="192"/>
  <c r="F299" i="192"/>
  <c r="F300" i="192"/>
  <c r="F301" i="192"/>
  <c r="F302" i="192"/>
  <c r="F303" i="192"/>
  <c r="F304" i="192"/>
  <c r="F305" i="192"/>
  <c r="F306" i="192"/>
  <c r="F307" i="192"/>
  <c r="F308" i="192"/>
  <c r="F309" i="192"/>
  <c r="F310" i="192"/>
  <c r="F311" i="192"/>
  <c r="F312" i="192"/>
  <c r="F313" i="192"/>
  <c r="F314" i="192"/>
  <c r="F315" i="192"/>
  <c r="F316" i="192"/>
  <c r="F317" i="192"/>
  <c r="F318" i="192"/>
  <c r="F319" i="192"/>
  <c r="F320" i="192"/>
  <c r="F321" i="192"/>
  <c r="F322" i="192"/>
  <c r="F323" i="192"/>
  <c r="F324" i="192"/>
  <c r="F325" i="192"/>
  <c r="F326" i="192"/>
  <c r="F327" i="192"/>
  <c r="F328" i="192"/>
  <c r="F329" i="192"/>
  <c r="F330" i="192"/>
  <c r="F331" i="192"/>
  <c r="F332" i="192"/>
  <c r="F333" i="192"/>
  <c r="F334" i="192"/>
  <c r="F335" i="192"/>
  <c r="F336" i="192"/>
  <c r="F337" i="192"/>
  <c r="F338" i="192"/>
  <c r="F339" i="192"/>
  <c r="F340" i="192"/>
  <c r="F341" i="192"/>
  <c r="F342" i="192"/>
  <c r="F343" i="192"/>
  <c r="F344" i="192"/>
  <c r="F345" i="192"/>
  <c r="F346" i="192"/>
  <c r="F347" i="192"/>
  <c r="F348" i="192"/>
  <c r="F349" i="192"/>
  <c r="F350" i="192"/>
  <c r="F351" i="192"/>
  <c r="F352" i="192"/>
  <c r="F353" i="192"/>
  <c r="F354" i="192"/>
  <c r="F355" i="192"/>
  <c r="F356" i="192"/>
  <c r="F357" i="192"/>
  <c r="F358" i="192"/>
  <c r="F359" i="192"/>
  <c r="F360" i="192"/>
  <c r="F361" i="192"/>
  <c r="F362" i="192"/>
  <c r="F363" i="192"/>
  <c r="F364" i="192"/>
  <c r="F365" i="192"/>
  <c r="F366" i="192"/>
  <c r="F367" i="192"/>
  <c r="F368" i="192"/>
  <c r="F369" i="192"/>
  <c r="F370" i="192"/>
  <c r="F371" i="192"/>
  <c r="F372" i="192"/>
  <c r="F373" i="192"/>
  <c r="F374" i="192"/>
  <c r="F375" i="192"/>
  <c r="F376" i="192"/>
  <c r="F377" i="192"/>
  <c r="F378" i="192"/>
  <c r="F379" i="192"/>
  <c r="F380" i="192"/>
  <c r="F381" i="192"/>
  <c r="F382" i="192"/>
  <c r="F383" i="192"/>
  <c r="F384" i="192"/>
  <c r="F385" i="192"/>
  <c r="F386" i="192"/>
  <c r="F387" i="192"/>
  <c r="F388" i="192"/>
  <c r="F389" i="192"/>
  <c r="F390" i="192"/>
  <c r="F391" i="192"/>
  <c r="F392" i="192"/>
  <c r="F393" i="192"/>
  <c r="F394" i="192"/>
  <c r="F395" i="192"/>
  <c r="F396" i="192"/>
  <c r="F397" i="192"/>
  <c r="F398" i="192"/>
  <c r="F399" i="192"/>
  <c r="F400" i="192"/>
  <c r="F401" i="192"/>
  <c r="F402" i="192"/>
  <c r="F403" i="192"/>
  <c r="F404" i="192"/>
  <c r="F405" i="192"/>
  <c r="F406" i="192"/>
  <c r="F407" i="192"/>
  <c r="F408" i="192"/>
  <c r="F409" i="192"/>
  <c r="F410" i="192"/>
  <c r="F411" i="192"/>
  <c r="F412" i="192"/>
  <c r="F413" i="192"/>
  <c r="F414" i="192"/>
  <c r="F415" i="192"/>
  <c r="F416" i="192"/>
  <c r="F417" i="192"/>
  <c r="F418" i="192"/>
  <c r="F419" i="192"/>
  <c r="F420" i="192"/>
  <c r="F421" i="192"/>
  <c r="F422" i="192"/>
  <c r="F423" i="192"/>
  <c r="F424" i="192"/>
  <c r="F425" i="192"/>
  <c r="F426" i="192"/>
  <c r="F427" i="192"/>
  <c r="F428" i="192"/>
  <c r="F429" i="192"/>
  <c r="F430" i="192"/>
  <c r="F431" i="192"/>
  <c r="F432" i="192"/>
  <c r="F433" i="192"/>
  <c r="F434" i="192"/>
  <c r="F435" i="192"/>
  <c r="F436" i="192"/>
  <c r="F437" i="192"/>
  <c r="F438" i="192"/>
  <c r="F439" i="192"/>
  <c r="F440" i="192"/>
  <c r="F441" i="192"/>
  <c r="F442" i="192"/>
  <c r="F443" i="192"/>
  <c r="F444" i="192"/>
  <c r="F445" i="192"/>
  <c r="F446" i="192"/>
  <c r="F447" i="192"/>
  <c r="F448" i="192"/>
  <c r="F449" i="192"/>
  <c r="F450" i="192"/>
  <c r="F451" i="192"/>
  <c r="F452" i="192"/>
  <c r="F453" i="192"/>
  <c r="F454" i="192"/>
  <c r="F455" i="192"/>
  <c r="F456" i="192"/>
  <c r="F457" i="192"/>
  <c r="F458" i="192"/>
  <c r="F459" i="192"/>
  <c r="F460" i="192"/>
  <c r="F461" i="192"/>
  <c r="F462" i="192"/>
  <c r="F463" i="192"/>
  <c r="F464" i="192"/>
  <c r="F465" i="192"/>
  <c r="F466" i="192"/>
  <c r="F467" i="192"/>
  <c r="F468" i="192"/>
  <c r="F469" i="192"/>
  <c r="F470" i="192"/>
  <c r="F471" i="192"/>
  <c r="F472" i="192"/>
  <c r="F473" i="192"/>
  <c r="F474" i="192"/>
  <c r="F475" i="192"/>
  <c r="F476" i="192"/>
  <c r="F477" i="192"/>
  <c r="F478" i="192"/>
  <c r="F479" i="192"/>
  <c r="F480" i="192"/>
  <c r="F481" i="192"/>
  <c r="F482" i="192"/>
  <c r="F483" i="192"/>
  <c r="F484" i="192"/>
  <c r="F485" i="192"/>
  <c r="F486" i="192"/>
  <c r="F487" i="192"/>
  <c r="F488" i="192"/>
  <c r="F489" i="192"/>
  <c r="F490" i="192"/>
  <c r="F491" i="192"/>
  <c r="F492" i="192"/>
  <c r="F493" i="192"/>
  <c r="F494" i="192"/>
  <c r="F495" i="192"/>
  <c r="F496" i="192"/>
  <c r="F497" i="192"/>
  <c r="F498" i="192"/>
  <c r="F499" i="192"/>
  <c r="F500" i="192"/>
  <c r="F501" i="192"/>
  <c r="F502" i="192"/>
  <c r="F503" i="192"/>
  <c r="F504" i="192"/>
  <c r="F505" i="192"/>
  <c r="F506" i="192"/>
  <c r="F507" i="192"/>
  <c r="F508" i="192"/>
  <c r="F509" i="192"/>
  <c r="F510" i="192"/>
  <c r="F511" i="192"/>
  <c r="F512" i="192"/>
  <c r="F513" i="192"/>
  <c r="F514" i="192"/>
  <c r="F515" i="192"/>
  <c r="F516" i="192"/>
  <c r="F517" i="192"/>
  <c r="F518" i="192"/>
  <c r="F519" i="192"/>
  <c r="F520" i="192"/>
  <c r="F521" i="192"/>
  <c r="F522" i="192"/>
  <c r="F523" i="192"/>
  <c r="F524" i="192"/>
  <c r="F525" i="192"/>
  <c r="F526" i="192"/>
  <c r="F527" i="192"/>
  <c r="F528" i="192"/>
  <c r="F529" i="192"/>
  <c r="F530" i="192"/>
  <c r="F531" i="192"/>
  <c r="F532" i="192"/>
  <c r="F533" i="192"/>
  <c r="F534" i="192"/>
  <c r="F535" i="192"/>
  <c r="F536" i="192"/>
  <c r="F537" i="192"/>
  <c r="F538" i="192"/>
  <c r="F539" i="192"/>
  <c r="F540" i="192"/>
  <c r="F541" i="192"/>
  <c r="F542" i="192"/>
  <c r="F543" i="192"/>
  <c r="F544" i="192"/>
  <c r="F545" i="192"/>
  <c r="F546" i="192"/>
  <c r="F547" i="192"/>
  <c r="F548" i="192"/>
  <c r="F549" i="192"/>
  <c r="F550" i="192"/>
  <c r="F551" i="192"/>
  <c r="F552" i="192"/>
  <c r="F553" i="192"/>
  <c r="F554" i="192"/>
  <c r="F555" i="192"/>
  <c r="F556" i="192"/>
  <c r="F557" i="192"/>
  <c r="F558" i="192"/>
  <c r="F559" i="192"/>
  <c r="F560" i="192"/>
  <c r="F561" i="192"/>
  <c r="F562" i="192"/>
  <c r="F563" i="192"/>
  <c r="F564" i="192"/>
  <c r="F565" i="192"/>
  <c r="F566" i="192"/>
  <c r="F567" i="192"/>
  <c r="F568" i="192"/>
  <c r="F569" i="192"/>
  <c r="F570" i="192"/>
  <c r="F571" i="192"/>
  <c r="F572" i="192"/>
  <c r="F573" i="192"/>
  <c r="F574" i="192"/>
  <c r="F575" i="192"/>
  <c r="F576" i="192"/>
  <c r="F577" i="192"/>
  <c r="F578" i="192"/>
  <c r="F579" i="192"/>
  <c r="F580" i="192"/>
  <c r="F581" i="192"/>
  <c r="F582" i="192"/>
  <c r="F583" i="192"/>
  <c r="F584" i="192"/>
  <c r="F585" i="192"/>
  <c r="F586" i="192"/>
  <c r="F587" i="192"/>
  <c r="F588" i="192"/>
  <c r="F589" i="192"/>
  <c r="F590" i="192"/>
  <c r="F591" i="192"/>
  <c r="F592" i="192"/>
  <c r="F593" i="192"/>
  <c r="F594" i="192"/>
  <c r="F595" i="192"/>
  <c r="F596" i="192"/>
  <c r="F597" i="192"/>
  <c r="F598" i="192"/>
  <c r="F599" i="192"/>
  <c r="F600" i="192"/>
  <c r="F601" i="192"/>
  <c r="F602" i="192"/>
  <c r="F603" i="192"/>
  <c r="F604" i="192"/>
  <c r="F605" i="192"/>
  <c r="F606" i="192"/>
  <c r="F607" i="192"/>
  <c r="F608" i="192"/>
  <c r="F609" i="192"/>
  <c r="F610" i="192"/>
  <c r="F611" i="192"/>
  <c r="F612" i="192"/>
  <c r="F613" i="192"/>
  <c r="F614" i="192"/>
  <c r="F615" i="192"/>
  <c r="F616" i="192"/>
  <c r="F617" i="192"/>
  <c r="F618" i="192"/>
  <c r="F619" i="192"/>
  <c r="F620" i="192"/>
  <c r="F621" i="192"/>
  <c r="F622" i="192"/>
  <c r="F623" i="192"/>
  <c r="F624" i="192"/>
  <c r="F625" i="192"/>
  <c r="F626" i="192"/>
  <c r="F627" i="192"/>
  <c r="F628" i="192"/>
  <c r="F629" i="192"/>
  <c r="F630" i="192"/>
  <c r="F631" i="192"/>
  <c r="F632" i="192"/>
  <c r="F633" i="192"/>
  <c r="F634" i="192"/>
  <c r="F635" i="192"/>
  <c r="F636" i="192"/>
  <c r="F637" i="192"/>
  <c r="F638" i="192"/>
  <c r="F639" i="192"/>
  <c r="F640" i="192"/>
  <c r="F641" i="192"/>
  <c r="F642" i="192"/>
  <c r="F643" i="192"/>
  <c r="F644" i="192"/>
  <c r="F645" i="192"/>
  <c r="F646" i="192"/>
  <c r="F647" i="192"/>
  <c r="F648" i="192"/>
  <c r="F649" i="192"/>
  <c r="F650" i="192"/>
  <c r="F651" i="192"/>
  <c r="F652" i="192"/>
  <c r="F653" i="192"/>
  <c r="F654" i="192"/>
  <c r="F655" i="192"/>
  <c r="F656" i="192"/>
  <c r="F657" i="192"/>
  <c r="F658" i="192"/>
  <c r="F659" i="192"/>
  <c r="F660" i="192"/>
  <c r="F661" i="192"/>
  <c r="F662" i="192"/>
  <c r="F663" i="192"/>
  <c r="F664" i="192"/>
  <c r="F665" i="192"/>
  <c r="F666" i="192"/>
  <c r="F667" i="192"/>
  <c r="F668" i="192"/>
  <c r="F669" i="192"/>
  <c r="F670" i="192"/>
  <c r="F671" i="192"/>
  <c r="F672" i="192"/>
  <c r="F673" i="192"/>
  <c r="F674" i="192"/>
  <c r="F675" i="192"/>
  <c r="F676" i="192"/>
  <c r="F677" i="192"/>
  <c r="F678" i="192"/>
  <c r="F679" i="192"/>
  <c r="F680" i="192"/>
  <c r="F681" i="192"/>
  <c r="F682" i="192"/>
  <c r="F683" i="192"/>
  <c r="F684" i="192"/>
  <c r="F685" i="192"/>
  <c r="F686" i="192"/>
  <c r="F687" i="192"/>
  <c r="F688" i="192"/>
  <c r="F689" i="192"/>
  <c r="F690" i="192"/>
  <c r="F691" i="192"/>
  <c r="F692" i="192"/>
  <c r="F693" i="192"/>
  <c r="F694" i="192"/>
  <c r="F695" i="192"/>
  <c r="F696" i="192"/>
  <c r="F697" i="192"/>
  <c r="F698" i="192"/>
  <c r="F699" i="192"/>
  <c r="F700" i="192"/>
  <c r="F701" i="192"/>
  <c r="F702" i="192"/>
  <c r="F703" i="192"/>
  <c r="F704" i="192"/>
  <c r="F705" i="192"/>
  <c r="F706" i="192"/>
  <c r="F707" i="192"/>
  <c r="F708" i="192"/>
  <c r="F709" i="192"/>
  <c r="F710" i="192"/>
  <c r="F711" i="192"/>
  <c r="F712" i="192"/>
  <c r="F713" i="192"/>
  <c r="F714" i="192"/>
  <c r="F715" i="192"/>
  <c r="F716" i="192"/>
  <c r="F717" i="192"/>
  <c r="F718" i="192"/>
  <c r="F719" i="192"/>
  <c r="F720" i="192"/>
  <c r="F721" i="192"/>
  <c r="F722" i="192"/>
  <c r="F723" i="192"/>
  <c r="F724" i="192"/>
  <c r="F725" i="192"/>
  <c r="F726" i="192"/>
  <c r="F727" i="192"/>
  <c r="F728" i="192"/>
  <c r="F729" i="192"/>
  <c r="F730" i="192"/>
  <c r="F731" i="192"/>
  <c r="F732" i="192"/>
  <c r="F733" i="192"/>
  <c r="F734" i="192"/>
  <c r="F735" i="192"/>
  <c r="F736" i="192"/>
  <c r="F737" i="192"/>
  <c r="F738" i="192"/>
  <c r="F739" i="192"/>
  <c r="F740" i="192"/>
  <c r="F741" i="192"/>
  <c r="F742" i="192"/>
  <c r="F743" i="192"/>
  <c r="F744" i="192"/>
  <c r="F745" i="192"/>
  <c r="F746" i="192"/>
  <c r="F747" i="192"/>
  <c r="F748" i="192"/>
  <c r="F749" i="192"/>
  <c r="F750" i="192"/>
  <c r="F751" i="192"/>
  <c r="F752" i="192"/>
  <c r="F753" i="192"/>
  <c r="F754" i="192"/>
  <c r="F755" i="192"/>
  <c r="F756" i="192"/>
  <c r="F757" i="192"/>
  <c r="F758" i="192"/>
  <c r="F759" i="192"/>
  <c r="F760" i="192"/>
  <c r="F761" i="192"/>
  <c r="F762" i="192"/>
  <c r="F763" i="192"/>
  <c r="F764" i="192"/>
  <c r="F765" i="192"/>
  <c r="F766" i="192"/>
  <c r="F767" i="192"/>
  <c r="F768" i="192"/>
  <c r="F769" i="192"/>
  <c r="F770" i="192"/>
  <c r="F771" i="192"/>
  <c r="F772" i="192"/>
  <c r="F773" i="192"/>
  <c r="F774" i="192"/>
  <c r="F775" i="192"/>
  <c r="F776" i="192"/>
  <c r="F777" i="192"/>
  <c r="F778" i="192"/>
  <c r="F779" i="192"/>
  <c r="F780" i="192"/>
  <c r="F781" i="192"/>
  <c r="F782" i="192"/>
  <c r="F783" i="192"/>
  <c r="F784" i="192"/>
  <c r="F785" i="192"/>
  <c r="F786" i="192"/>
  <c r="F787" i="192"/>
  <c r="F788" i="192"/>
  <c r="F789" i="192"/>
  <c r="F790" i="192"/>
  <c r="F791" i="192"/>
  <c r="F792" i="192"/>
  <c r="F793" i="192"/>
  <c r="F794" i="192"/>
  <c r="F795" i="192"/>
  <c r="F796" i="192"/>
  <c r="F797" i="192"/>
  <c r="F798" i="192"/>
  <c r="F799" i="192"/>
  <c r="F800" i="192"/>
  <c r="F801" i="192"/>
  <c r="F802" i="192"/>
  <c r="F803" i="192"/>
  <c r="F804" i="192"/>
  <c r="F805" i="192"/>
  <c r="F806" i="192"/>
  <c r="F807" i="192"/>
  <c r="F808" i="192"/>
  <c r="F809" i="192"/>
  <c r="F810" i="192"/>
  <c r="F811" i="192"/>
  <c r="F812" i="192"/>
  <c r="F813" i="192"/>
  <c r="F814" i="192"/>
  <c r="F815" i="192"/>
  <c r="F816" i="192"/>
  <c r="F817" i="192"/>
  <c r="F818" i="192"/>
  <c r="F819" i="192"/>
  <c r="F820" i="192"/>
  <c r="F821" i="192"/>
  <c r="F822" i="192"/>
  <c r="F823" i="192"/>
  <c r="F824" i="192"/>
  <c r="F825" i="192"/>
  <c r="F826" i="192"/>
  <c r="F827" i="192"/>
  <c r="F828" i="192"/>
  <c r="F829" i="192"/>
  <c r="F830" i="192"/>
  <c r="F831" i="192"/>
  <c r="F832" i="192"/>
  <c r="F833" i="192"/>
  <c r="F834" i="192"/>
  <c r="F835" i="192"/>
  <c r="F836" i="192"/>
  <c r="F837" i="192"/>
  <c r="F838" i="192"/>
  <c r="F839" i="192"/>
  <c r="F840" i="192"/>
  <c r="F841" i="192"/>
  <c r="F842" i="192"/>
  <c r="F843" i="192"/>
  <c r="F844" i="192"/>
  <c r="F845" i="192"/>
  <c r="F846" i="192"/>
  <c r="F847" i="192"/>
  <c r="F848" i="192"/>
  <c r="F849" i="192"/>
  <c r="F850" i="192"/>
  <c r="F851" i="192"/>
  <c r="F852" i="192"/>
  <c r="F853" i="192"/>
  <c r="F854" i="192"/>
  <c r="F855" i="192"/>
  <c r="F856" i="192"/>
  <c r="F857" i="192"/>
  <c r="F858" i="192"/>
  <c r="F859" i="192"/>
  <c r="F860" i="192"/>
  <c r="F861" i="192"/>
  <c r="F862" i="192"/>
  <c r="F863" i="192"/>
  <c r="F864" i="192"/>
  <c r="F865" i="192"/>
  <c r="F866" i="192"/>
  <c r="F867" i="192"/>
  <c r="F868" i="192"/>
  <c r="F869" i="192"/>
  <c r="F870" i="192"/>
  <c r="F871" i="192"/>
  <c r="F872" i="192"/>
  <c r="F873" i="192"/>
  <c r="F874" i="192"/>
  <c r="F875" i="192"/>
  <c r="F876" i="192"/>
  <c r="F877" i="192"/>
  <c r="F878" i="192"/>
  <c r="F879" i="192"/>
  <c r="F880" i="192"/>
  <c r="F881" i="192"/>
  <c r="F882" i="192"/>
  <c r="F883" i="192"/>
  <c r="F884" i="192"/>
  <c r="F885" i="192"/>
  <c r="F886" i="192"/>
  <c r="F887" i="192"/>
  <c r="F888" i="192"/>
  <c r="F889" i="192"/>
  <c r="F890" i="192"/>
  <c r="F891" i="192"/>
  <c r="F892" i="192"/>
  <c r="F893" i="192"/>
  <c r="F894" i="192"/>
  <c r="F895" i="192"/>
  <c r="F896" i="192"/>
  <c r="F897" i="192"/>
  <c r="F898" i="192"/>
  <c r="F899" i="192"/>
  <c r="F900" i="192"/>
  <c r="F901" i="192"/>
  <c r="F902" i="192"/>
  <c r="F903" i="192"/>
  <c r="F904" i="192"/>
  <c r="F905" i="192"/>
  <c r="F906" i="192"/>
  <c r="F907" i="192"/>
  <c r="F908" i="192"/>
  <c r="F909" i="192"/>
  <c r="F910" i="192"/>
  <c r="F911" i="192"/>
  <c r="F912" i="192"/>
  <c r="F913" i="192"/>
  <c r="F914" i="192"/>
  <c r="F915" i="192"/>
  <c r="F916" i="192"/>
  <c r="F917" i="192"/>
  <c r="F918" i="192"/>
  <c r="F919" i="192"/>
  <c r="F920" i="192"/>
  <c r="F921" i="192"/>
  <c r="F922" i="192"/>
  <c r="F923" i="192"/>
  <c r="F924" i="192"/>
  <c r="F925" i="192"/>
  <c r="F926" i="192"/>
  <c r="F927" i="192"/>
  <c r="F928" i="192"/>
  <c r="F929" i="192"/>
  <c r="F930" i="192"/>
  <c r="F931" i="192"/>
  <c r="F932" i="192"/>
  <c r="F933" i="192"/>
  <c r="F934" i="192"/>
  <c r="F935" i="192"/>
  <c r="F936" i="192"/>
  <c r="F937" i="192"/>
  <c r="F938" i="192"/>
  <c r="F939" i="192"/>
  <c r="F940" i="192"/>
  <c r="F941" i="192"/>
  <c r="F942" i="192"/>
  <c r="F943" i="192"/>
  <c r="F944" i="192"/>
  <c r="F945" i="192"/>
  <c r="F946" i="192"/>
  <c r="F947" i="192"/>
  <c r="F948" i="192"/>
  <c r="F949" i="192"/>
  <c r="F950" i="192"/>
  <c r="F951" i="192"/>
  <c r="F952" i="192"/>
  <c r="F953" i="192"/>
  <c r="F954" i="192"/>
  <c r="F955" i="192"/>
  <c r="F956" i="192"/>
  <c r="F957" i="192"/>
  <c r="F958" i="192"/>
  <c r="F959" i="192"/>
  <c r="F960" i="192"/>
  <c r="F961" i="192"/>
  <c r="F962" i="192"/>
  <c r="F963" i="192"/>
  <c r="F964" i="192"/>
  <c r="F965" i="192"/>
  <c r="F966" i="192"/>
  <c r="F967" i="192"/>
  <c r="F968" i="192"/>
  <c r="F969" i="192"/>
  <c r="F970" i="192"/>
  <c r="F971" i="192"/>
  <c r="F972" i="192"/>
  <c r="F973" i="192"/>
  <c r="F974" i="192"/>
  <c r="F975" i="192"/>
  <c r="F976" i="192"/>
  <c r="F977" i="192"/>
  <c r="F978" i="192"/>
  <c r="F979" i="192"/>
  <c r="F980" i="192"/>
  <c r="F981" i="192"/>
  <c r="F982" i="192"/>
  <c r="F983" i="192"/>
  <c r="F984" i="192"/>
  <c r="F985" i="192"/>
  <c r="F986" i="192"/>
  <c r="F987" i="192"/>
  <c r="F988" i="192"/>
  <c r="F989" i="192"/>
  <c r="F990" i="192"/>
  <c r="F991" i="192"/>
  <c r="F992" i="192"/>
  <c r="F993" i="192"/>
  <c r="F994" i="192"/>
  <c r="F995" i="192"/>
  <c r="F996" i="192"/>
  <c r="F997" i="192"/>
  <c r="F998" i="192"/>
  <c r="F999" i="192"/>
  <c r="F1000" i="192"/>
  <c r="F1001" i="192"/>
  <c r="F1002" i="192"/>
  <c r="F1003" i="192"/>
  <c r="F1004" i="192"/>
  <c r="F1005" i="192"/>
  <c r="F1006" i="192"/>
  <c r="F1007" i="192"/>
  <c r="F1008" i="192"/>
  <c r="F1009" i="192"/>
  <c r="F1010" i="192"/>
  <c r="F1011" i="192"/>
  <c r="F1012" i="192"/>
  <c r="F1013" i="192"/>
  <c r="F1014" i="192"/>
  <c r="F1015" i="192"/>
  <c r="F1016" i="192"/>
  <c r="F1017" i="192"/>
  <c r="F1018" i="192"/>
  <c r="J2" i="260"/>
  <c r="I2" i="260"/>
  <c r="J1" i="260"/>
  <c r="I1" i="260"/>
  <c r="H1" i="260"/>
  <c r="H2" i="260" s="1"/>
  <c r="F5" i="260"/>
  <c r="F6" i="260"/>
  <c r="F7" i="260"/>
  <c r="F8" i="260"/>
  <c r="F9" i="260"/>
  <c r="F10" i="260"/>
  <c r="F11" i="260"/>
  <c r="F12" i="260"/>
  <c r="F13" i="260"/>
  <c r="F14" i="260"/>
  <c r="F15" i="260"/>
  <c r="F16" i="260"/>
  <c r="F17" i="260"/>
  <c r="F18" i="260"/>
  <c r="F19" i="260"/>
  <c r="F20" i="260"/>
  <c r="F21" i="260"/>
  <c r="F22" i="260"/>
  <c r="F23" i="260"/>
  <c r="F24" i="260"/>
  <c r="F25" i="260"/>
  <c r="F26" i="260"/>
  <c r="F27" i="260"/>
  <c r="F28" i="260"/>
  <c r="F29" i="260"/>
  <c r="F30" i="260"/>
  <c r="F31" i="260"/>
  <c r="F32" i="260"/>
  <c r="F33" i="260"/>
  <c r="F34" i="260"/>
  <c r="F35" i="260"/>
  <c r="F36" i="260"/>
  <c r="F37" i="260"/>
  <c r="F38" i="260"/>
  <c r="F39" i="260"/>
  <c r="F40" i="260"/>
  <c r="F41" i="260"/>
  <c r="F42" i="260"/>
  <c r="F43" i="260"/>
  <c r="F44" i="260"/>
  <c r="F45" i="260"/>
  <c r="F46" i="260"/>
  <c r="F47" i="260"/>
  <c r="F48" i="260"/>
  <c r="F49" i="260"/>
  <c r="F50" i="260"/>
  <c r="F51" i="260"/>
  <c r="F52" i="260"/>
  <c r="F53" i="260"/>
  <c r="F54" i="260"/>
  <c r="F55" i="260"/>
  <c r="F56" i="260"/>
  <c r="F57" i="260"/>
  <c r="F58" i="260"/>
  <c r="F59" i="260"/>
  <c r="F60" i="260"/>
  <c r="F61" i="260"/>
  <c r="F62" i="260"/>
  <c r="F63" i="260"/>
  <c r="F64" i="260"/>
  <c r="F65" i="260"/>
  <c r="F66" i="260"/>
  <c r="F67" i="260"/>
  <c r="F68" i="260"/>
  <c r="F69" i="260"/>
  <c r="F70" i="260"/>
  <c r="F71" i="260"/>
  <c r="F72" i="260"/>
  <c r="F73" i="260"/>
  <c r="F74" i="260"/>
  <c r="F75" i="260"/>
  <c r="F76" i="260"/>
  <c r="F77" i="260"/>
  <c r="F78" i="260"/>
  <c r="F79" i="260"/>
  <c r="F80" i="260"/>
  <c r="F81" i="260"/>
  <c r="F82" i="260"/>
  <c r="F83" i="260"/>
  <c r="F84" i="260"/>
  <c r="F85" i="260"/>
  <c r="F86" i="260"/>
  <c r="F87" i="260"/>
  <c r="F88" i="260"/>
  <c r="F89" i="260"/>
  <c r="F90" i="260"/>
  <c r="F91" i="260"/>
  <c r="F92" i="260"/>
  <c r="F93" i="260"/>
  <c r="F94" i="260"/>
  <c r="F95" i="260"/>
  <c r="F96" i="260"/>
  <c r="F97" i="260"/>
  <c r="F98" i="260"/>
  <c r="F99" i="260"/>
  <c r="F100" i="260"/>
  <c r="F101" i="260"/>
  <c r="F102" i="260"/>
  <c r="F103" i="260"/>
  <c r="F104" i="260"/>
  <c r="F105" i="260"/>
  <c r="F106" i="260"/>
  <c r="F107" i="260"/>
  <c r="F108" i="260"/>
  <c r="F109" i="260"/>
  <c r="F110" i="260"/>
  <c r="F111" i="260"/>
  <c r="F112" i="260"/>
  <c r="F113" i="260"/>
  <c r="F114" i="260"/>
  <c r="F115" i="260"/>
  <c r="F116" i="260"/>
  <c r="F117" i="260"/>
  <c r="F118" i="260"/>
  <c r="F119" i="260"/>
  <c r="F120" i="260"/>
  <c r="F121" i="260"/>
  <c r="F122" i="260"/>
  <c r="F123" i="260"/>
  <c r="F124" i="260"/>
  <c r="F125" i="260"/>
  <c r="F126" i="260"/>
  <c r="F127" i="260"/>
  <c r="F128" i="260"/>
  <c r="F129" i="260"/>
  <c r="F130" i="260"/>
  <c r="F131" i="260"/>
  <c r="F132" i="260"/>
  <c r="F133" i="260"/>
  <c r="F134" i="260"/>
  <c r="F135" i="260"/>
  <c r="F136" i="260"/>
  <c r="F137" i="260"/>
  <c r="F138" i="260"/>
  <c r="F139" i="260"/>
  <c r="F140" i="260"/>
  <c r="F141" i="260"/>
  <c r="F142" i="260"/>
  <c r="F143" i="260"/>
  <c r="F144" i="260"/>
  <c r="F145" i="260"/>
  <c r="F146" i="260"/>
  <c r="F147" i="260"/>
  <c r="F148" i="260"/>
  <c r="F149" i="260"/>
  <c r="F150" i="260"/>
  <c r="F151" i="260"/>
  <c r="F152" i="260"/>
  <c r="F153" i="260"/>
  <c r="F154" i="260"/>
  <c r="F155" i="260"/>
  <c r="F156" i="260"/>
  <c r="F157" i="260"/>
  <c r="F158" i="260"/>
  <c r="F159" i="260"/>
  <c r="F160" i="260"/>
  <c r="F161" i="260"/>
  <c r="F162" i="260"/>
  <c r="F163" i="260"/>
  <c r="F164" i="260"/>
  <c r="F165" i="260"/>
  <c r="F166" i="260"/>
  <c r="F167" i="260"/>
  <c r="F168" i="260"/>
  <c r="F169" i="260"/>
  <c r="F170" i="260"/>
  <c r="F171" i="260"/>
  <c r="F172" i="260"/>
  <c r="F173" i="260"/>
  <c r="F174" i="260"/>
  <c r="F175" i="260"/>
  <c r="F176" i="260"/>
  <c r="F177" i="260"/>
  <c r="F178" i="260"/>
  <c r="F179" i="260"/>
  <c r="F180" i="260"/>
  <c r="F181" i="260"/>
  <c r="F182" i="260"/>
  <c r="F183" i="260"/>
  <c r="F184" i="260"/>
  <c r="F185" i="260"/>
  <c r="F186" i="260"/>
  <c r="F187" i="260"/>
  <c r="F188" i="260"/>
  <c r="F189" i="260"/>
  <c r="F190" i="260"/>
  <c r="F191" i="260"/>
  <c r="F192" i="260"/>
  <c r="F193" i="260"/>
  <c r="F194" i="260"/>
  <c r="F195" i="260"/>
  <c r="F196" i="260"/>
  <c r="F197" i="260"/>
  <c r="F198" i="260"/>
  <c r="F199" i="260"/>
  <c r="F200" i="260"/>
  <c r="F201" i="260"/>
  <c r="F202" i="260"/>
  <c r="F203" i="260"/>
  <c r="F204" i="260"/>
  <c r="F205" i="260"/>
  <c r="F206" i="260"/>
  <c r="F207" i="260"/>
  <c r="F208" i="260"/>
  <c r="F209" i="260"/>
  <c r="F210" i="260"/>
  <c r="F211" i="260"/>
  <c r="F212" i="260"/>
  <c r="F213" i="260"/>
  <c r="F214" i="260"/>
  <c r="F215" i="260"/>
  <c r="F216" i="260"/>
  <c r="F217" i="260"/>
  <c r="F218" i="260"/>
  <c r="F219" i="260"/>
  <c r="F220" i="260"/>
  <c r="F221" i="260"/>
  <c r="F222" i="260"/>
  <c r="F223" i="260"/>
  <c r="F224" i="260"/>
  <c r="F225" i="260"/>
  <c r="F226" i="260"/>
  <c r="F227" i="260"/>
  <c r="F228" i="260"/>
  <c r="F229" i="260"/>
  <c r="F230" i="260"/>
  <c r="F231" i="260"/>
  <c r="F232" i="260"/>
  <c r="F233" i="260"/>
  <c r="F234" i="260"/>
  <c r="F235" i="260"/>
  <c r="F236" i="260"/>
  <c r="F237" i="260"/>
  <c r="F238" i="260"/>
  <c r="F239" i="260"/>
  <c r="F240" i="260"/>
  <c r="F241" i="260"/>
  <c r="F242" i="260"/>
  <c r="F243" i="260"/>
  <c r="F244" i="260"/>
  <c r="F245" i="260"/>
  <c r="F246" i="260"/>
  <c r="F247" i="260"/>
  <c r="F248" i="260"/>
  <c r="F249" i="260"/>
  <c r="F250" i="260"/>
  <c r="F251" i="260"/>
  <c r="F252" i="260"/>
  <c r="F253" i="260"/>
  <c r="F254" i="260"/>
  <c r="F255" i="260"/>
  <c r="F256" i="260"/>
  <c r="F257" i="260"/>
  <c r="F258" i="260"/>
  <c r="F259" i="260"/>
  <c r="F260" i="260"/>
  <c r="F261" i="260"/>
  <c r="F262" i="260"/>
  <c r="F263" i="260"/>
  <c r="F264" i="260"/>
  <c r="F265" i="260"/>
  <c r="F266" i="260"/>
  <c r="F267" i="260"/>
  <c r="F268" i="260"/>
  <c r="F269" i="260"/>
  <c r="F270" i="260"/>
  <c r="F271" i="260"/>
  <c r="F272" i="260"/>
  <c r="F273" i="260"/>
  <c r="F274" i="260"/>
  <c r="F275" i="260"/>
  <c r="F276" i="260"/>
  <c r="F277" i="260"/>
  <c r="F278" i="260"/>
  <c r="F279" i="260"/>
  <c r="F280" i="260"/>
  <c r="F281" i="260"/>
  <c r="F282" i="260"/>
  <c r="F283" i="260"/>
  <c r="F284" i="260"/>
  <c r="F285" i="260"/>
  <c r="F286" i="260"/>
  <c r="F287" i="260"/>
  <c r="F288" i="260"/>
  <c r="F289" i="260"/>
  <c r="F290" i="260"/>
  <c r="F291" i="260"/>
  <c r="F292" i="260"/>
  <c r="F293" i="260"/>
  <c r="F294" i="260"/>
  <c r="F295" i="260"/>
  <c r="F296" i="260"/>
  <c r="F297" i="260"/>
  <c r="F298" i="260"/>
  <c r="F299" i="260"/>
  <c r="F300" i="260"/>
  <c r="F301" i="260"/>
  <c r="F302" i="260"/>
  <c r="F303" i="260"/>
  <c r="F304" i="260"/>
  <c r="F305" i="260"/>
  <c r="F306" i="260"/>
  <c r="F307" i="260"/>
  <c r="F308" i="260"/>
  <c r="F309" i="260"/>
  <c r="F310" i="260"/>
  <c r="F311" i="260"/>
  <c r="F312" i="260"/>
  <c r="F313" i="260"/>
  <c r="F314" i="260"/>
  <c r="F315" i="260"/>
  <c r="F316" i="260"/>
  <c r="F317" i="260"/>
  <c r="F318" i="260"/>
  <c r="F319" i="260"/>
  <c r="F320" i="260"/>
  <c r="F321" i="260"/>
  <c r="F322" i="260"/>
  <c r="F323" i="260"/>
  <c r="F324" i="260"/>
  <c r="F325" i="260"/>
  <c r="F326" i="260"/>
  <c r="F327" i="260"/>
  <c r="F328" i="260"/>
  <c r="F329" i="260"/>
  <c r="F330" i="260"/>
  <c r="F331" i="260"/>
  <c r="F332" i="260"/>
  <c r="F333" i="260"/>
  <c r="F334" i="260"/>
  <c r="F335" i="260"/>
  <c r="F336" i="260"/>
  <c r="F337" i="260"/>
  <c r="F338" i="260"/>
  <c r="F339" i="260"/>
  <c r="F340" i="260"/>
  <c r="F341" i="260"/>
  <c r="F342" i="260"/>
  <c r="F343" i="260"/>
  <c r="F344" i="260"/>
  <c r="F345" i="260"/>
  <c r="F346" i="260"/>
  <c r="F347" i="260"/>
  <c r="J2" i="168"/>
  <c r="J1" i="168"/>
  <c r="I1" i="168"/>
  <c r="I2" i="168" s="1"/>
  <c r="H1" i="168"/>
  <c r="H2" i="168" s="1"/>
  <c r="F5" i="168"/>
  <c r="F6" i="168"/>
  <c r="F7" i="168"/>
  <c r="F8" i="168"/>
  <c r="F9" i="168"/>
  <c r="F10" i="168"/>
  <c r="F11" i="168"/>
  <c r="F12" i="168"/>
  <c r="F13" i="168"/>
  <c r="F14" i="168"/>
  <c r="F15" i="168"/>
  <c r="F16" i="168"/>
  <c r="F17" i="168"/>
  <c r="F18" i="168"/>
  <c r="F19" i="168"/>
  <c r="F20" i="168"/>
  <c r="F21" i="168"/>
  <c r="F22" i="168"/>
  <c r="F23" i="168"/>
  <c r="F24" i="168"/>
  <c r="F25" i="168"/>
  <c r="F26" i="168"/>
  <c r="F27" i="168"/>
  <c r="F28" i="168"/>
  <c r="F29" i="168"/>
  <c r="F30" i="168"/>
  <c r="F31" i="168"/>
  <c r="F32" i="168"/>
  <c r="F33" i="168"/>
  <c r="F34" i="168"/>
  <c r="F35" i="168"/>
  <c r="F36" i="168"/>
  <c r="F37" i="168"/>
  <c r="F38" i="168"/>
  <c r="F39" i="168"/>
  <c r="F40" i="168"/>
  <c r="F41" i="168"/>
  <c r="F42" i="168"/>
  <c r="F43" i="168"/>
  <c r="F44" i="168"/>
  <c r="F45" i="168"/>
  <c r="F46" i="168"/>
  <c r="F47" i="168"/>
  <c r="F48" i="168"/>
  <c r="F49" i="168"/>
  <c r="F50" i="168"/>
  <c r="F51" i="168"/>
  <c r="F52" i="168"/>
  <c r="F53" i="168"/>
  <c r="F54" i="168"/>
  <c r="F55" i="168"/>
  <c r="F56" i="168"/>
  <c r="F57" i="168"/>
  <c r="F58" i="168"/>
  <c r="F59" i="168"/>
  <c r="F60" i="168"/>
  <c r="F61" i="168"/>
  <c r="F62" i="168"/>
  <c r="F63" i="168"/>
  <c r="F64" i="168"/>
  <c r="F65" i="168"/>
  <c r="F66" i="168"/>
  <c r="F67" i="168"/>
  <c r="F68" i="168"/>
  <c r="F69" i="168"/>
  <c r="F70" i="168"/>
  <c r="F71" i="168"/>
  <c r="F72" i="168"/>
  <c r="F73" i="168"/>
  <c r="F74" i="168"/>
  <c r="F75" i="168"/>
  <c r="F76" i="168"/>
  <c r="F77" i="168"/>
  <c r="F78" i="168"/>
  <c r="F79" i="168"/>
  <c r="F80" i="168"/>
  <c r="F81" i="168"/>
  <c r="F82" i="168"/>
  <c r="F83" i="168"/>
  <c r="F84" i="168"/>
  <c r="F85" i="168"/>
  <c r="F86" i="168"/>
  <c r="F87" i="168"/>
  <c r="F88" i="168"/>
  <c r="F89" i="168"/>
  <c r="F90" i="168"/>
  <c r="F91" i="168"/>
  <c r="F92" i="168"/>
  <c r="F93" i="168"/>
  <c r="F94" i="168"/>
  <c r="F95" i="168"/>
  <c r="F96" i="168"/>
  <c r="F97" i="168"/>
  <c r="F98" i="168"/>
  <c r="F99" i="168"/>
  <c r="F100" i="168"/>
  <c r="F101" i="168"/>
  <c r="F102" i="168"/>
  <c r="F103" i="168"/>
  <c r="F104" i="168"/>
  <c r="F105" i="168"/>
  <c r="F106" i="168"/>
  <c r="F107" i="168"/>
  <c r="F108" i="168"/>
  <c r="F109" i="168"/>
  <c r="F110" i="168"/>
  <c r="F111" i="168"/>
  <c r="F112" i="168"/>
  <c r="F113" i="168"/>
  <c r="F114" i="168"/>
  <c r="F115" i="168"/>
  <c r="F116" i="168"/>
  <c r="F117" i="168"/>
  <c r="F118" i="168"/>
  <c r="F119" i="168"/>
  <c r="F120" i="168"/>
  <c r="F121" i="168"/>
  <c r="F122" i="168"/>
  <c r="F123" i="168"/>
  <c r="F124" i="168"/>
  <c r="F125" i="168"/>
  <c r="F126" i="168"/>
  <c r="F127" i="168"/>
  <c r="F128" i="168"/>
  <c r="F129" i="168"/>
  <c r="F130" i="168"/>
  <c r="F131" i="168"/>
  <c r="F132" i="168"/>
  <c r="F133" i="168"/>
  <c r="F134" i="168"/>
  <c r="F135" i="168"/>
  <c r="F136" i="168"/>
  <c r="F137" i="168"/>
  <c r="F138" i="168"/>
  <c r="F139" i="168"/>
  <c r="F140" i="168"/>
  <c r="F141" i="168"/>
  <c r="F142" i="168"/>
  <c r="F143" i="168"/>
  <c r="F144" i="168"/>
  <c r="F145" i="168"/>
  <c r="F146" i="168"/>
  <c r="F147" i="168"/>
  <c r="F148" i="168"/>
  <c r="F149" i="168"/>
  <c r="F150" i="168"/>
  <c r="F151" i="168"/>
  <c r="F152" i="168"/>
  <c r="F153" i="168"/>
  <c r="F154" i="168"/>
  <c r="F155" i="168"/>
  <c r="F156" i="168"/>
  <c r="F157" i="168"/>
  <c r="F158" i="168"/>
  <c r="F159" i="168"/>
  <c r="F160" i="168"/>
  <c r="F161" i="168"/>
  <c r="F162" i="168"/>
  <c r="F163" i="168"/>
  <c r="F164" i="168"/>
  <c r="F165" i="168"/>
  <c r="F166" i="168"/>
  <c r="F167" i="168"/>
  <c r="F168" i="168"/>
  <c r="F169" i="168"/>
  <c r="F170" i="168"/>
  <c r="F171" i="168"/>
  <c r="F172" i="168"/>
  <c r="F173" i="168"/>
  <c r="F174" i="168"/>
  <c r="F175" i="168"/>
  <c r="F176" i="168"/>
  <c r="F177" i="168"/>
  <c r="F178" i="168"/>
  <c r="F179" i="168"/>
  <c r="F180" i="168"/>
  <c r="F181" i="168"/>
  <c r="F182" i="168"/>
  <c r="F183" i="168"/>
  <c r="F184" i="168"/>
  <c r="F185" i="168"/>
  <c r="F186" i="168"/>
  <c r="F187" i="168"/>
  <c r="F188" i="168"/>
  <c r="F189" i="168"/>
  <c r="F190" i="168"/>
  <c r="F191" i="168"/>
  <c r="F192" i="168"/>
  <c r="F193" i="168"/>
  <c r="F194" i="168"/>
  <c r="F195" i="168"/>
  <c r="F196" i="168"/>
  <c r="F197" i="168"/>
  <c r="F198" i="168"/>
  <c r="F199" i="168"/>
  <c r="F200" i="168"/>
  <c r="F201" i="168"/>
  <c r="F202" i="168"/>
  <c r="F203" i="168"/>
  <c r="F204" i="168"/>
  <c r="F205" i="168"/>
  <c r="F206" i="168"/>
  <c r="F207" i="168"/>
  <c r="F208" i="168"/>
  <c r="F209" i="168"/>
  <c r="F210" i="168"/>
  <c r="F211" i="168"/>
  <c r="F212" i="168"/>
  <c r="F213" i="168"/>
  <c r="F214" i="168"/>
  <c r="F215" i="168"/>
  <c r="F216" i="168"/>
  <c r="F217" i="168"/>
  <c r="F218" i="168"/>
  <c r="F219" i="168"/>
  <c r="F220" i="168"/>
  <c r="F221" i="168"/>
  <c r="F222" i="168"/>
  <c r="F223" i="168"/>
  <c r="F224" i="168"/>
  <c r="F225" i="168"/>
  <c r="F226" i="168"/>
  <c r="F227" i="168"/>
  <c r="F228" i="168"/>
  <c r="F229" i="168"/>
  <c r="F230" i="168"/>
  <c r="F231" i="168"/>
  <c r="F232" i="168"/>
  <c r="F233" i="168"/>
  <c r="F234" i="168"/>
  <c r="F235" i="168"/>
  <c r="F236" i="168"/>
  <c r="F237" i="168"/>
  <c r="F238" i="168"/>
  <c r="F239" i="168"/>
  <c r="F240" i="168"/>
  <c r="F241" i="168"/>
  <c r="F242" i="168"/>
  <c r="F243" i="168"/>
  <c r="F244" i="168"/>
  <c r="F245" i="168"/>
  <c r="F246" i="168"/>
  <c r="F247" i="168"/>
  <c r="F248" i="168"/>
  <c r="F249" i="168"/>
  <c r="F250" i="168"/>
  <c r="F251" i="168"/>
  <c r="F252" i="168"/>
  <c r="F253" i="168"/>
  <c r="F254" i="168"/>
  <c r="H2" i="173"/>
  <c r="J1" i="173"/>
  <c r="J2" i="173" s="1"/>
  <c r="I1" i="173"/>
  <c r="I2" i="173" s="1"/>
  <c r="H1" i="173"/>
  <c r="F5" i="173"/>
  <c r="F6" i="173"/>
  <c r="F7" i="173"/>
  <c r="F8" i="173"/>
  <c r="F9" i="173"/>
  <c r="F10" i="173"/>
  <c r="F11" i="173"/>
  <c r="F12" i="173"/>
  <c r="F13" i="173"/>
  <c r="F14" i="173"/>
  <c r="F15" i="173"/>
  <c r="F16" i="173"/>
  <c r="F17" i="173"/>
  <c r="F18" i="173"/>
  <c r="F19" i="173"/>
  <c r="F20" i="173"/>
  <c r="F21" i="173"/>
  <c r="F22" i="173"/>
  <c r="F23" i="173"/>
  <c r="F24" i="173"/>
  <c r="F25" i="173"/>
  <c r="F26" i="173"/>
  <c r="F27" i="173"/>
  <c r="F28" i="173"/>
  <c r="F29" i="173"/>
  <c r="F30" i="173"/>
  <c r="F31" i="173"/>
  <c r="F32" i="173"/>
  <c r="F33" i="173"/>
  <c r="F34" i="173"/>
  <c r="F35" i="173"/>
  <c r="F36" i="173"/>
  <c r="F37" i="173"/>
  <c r="F38" i="173"/>
  <c r="F39" i="173"/>
  <c r="F40" i="173"/>
  <c r="F41" i="173"/>
  <c r="F42" i="173"/>
  <c r="F43" i="173"/>
  <c r="F44" i="173"/>
  <c r="F45" i="173"/>
  <c r="F46" i="173"/>
  <c r="F47" i="173"/>
  <c r="F48" i="173"/>
  <c r="F49" i="173"/>
  <c r="F50" i="173"/>
  <c r="F51" i="173"/>
  <c r="F52" i="173"/>
  <c r="F53" i="173"/>
  <c r="F54" i="173"/>
  <c r="F55" i="173"/>
  <c r="F56" i="173"/>
  <c r="F57" i="173"/>
  <c r="F58" i="173"/>
  <c r="F59" i="173"/>
  <c r="F60" i="173"/>
  <c r="F61" i="173"/>
  <c r="F62" i="173"/>
  <c r="F63" i="173"/>
  <c r="F64" i="173"/>
  <c r="F65" i="173"/>
  <c r="F66" i="173"/>
  <c r="F67" i="173"/>
  <c r="F68" i="173"/>
  <c r="F69" i="173"/>
  <c r="F70" i="173"/>
  <c r="F71" i="173"/>
  <c r="F72" i="173"/>
  <c r="F73" i="173"/>
  <c r="F74" i="173"/>
  <c r="F75" i="173"/>
  <c r="F76" i="173"/>
  <c r="F77" i="173"/>
  <c r="F78" i="173"/>
  <c r="F79" i="173"/>
  <c r="F80" i="173"/>
  <c r="F81" i="173"/>
  <c r="F82" i="173"/>
  <c r="F83" i="173"/>
  <c r="F84" i="173"/>
  <c r="F85" i="173"/>
  <c r="F86" i="173"/>
  <c r="F87" i="173"/>
  <c r="F88" i="173"/>
  <c r="F89" i="173"/>
  <c r="F90" i="173"/>
  <c r="F91" i="173"/>
  <c r="F92" i="173"/>
  <c r="F93" i="173"/>
  <c r="F94" i="173"/>
  <c r="F95" i="173"/>
  <c r="F96" i="173"/>
  <c r="F97" i="173"/>
  <c r="F98" i="173"/>
  <c r="F99" i="173"/>
  <c r="F100" i="173"/>
  <c r="F101" i="173"/>
  <c r="F102" i="173"/>
  <c r="F103" i="173"/>
  <c r="F104" i="173"/>
  <c r="F105" i="173"/>
  <c r="F106" i="173"/>
  <c r="F107" i="173"/>
  <c r="F108" i="173"/>
  <c r="F109" i="173"/>
  <c r="F110" i="173"/>
  <c r="F111" i="173"/>
  <c r="F112" i="173"/>
  <c r="F113" i="173"/>
  <c r="F114" i="173"/>
  <c r="F115" i="173"/>
  <c r="F116" i="173"/>
  <c r="F117" i="173"/>
  <c r="F118" i="173"/>
  <c r="F119" i="173"/>
  <c r="F120" i="173"/>
  <c r="F121" i="173"/>
  <c r="F122" i="173"/>
  <c r="F123" i="173"/>
  <c r="F124" i="173"/>
  <c r="F125" i="173"/>
  <c r="F126" i="173"/>
  <c r="F127" i="173"/>
  <c r="F128" i="173"/>
  <c r="F129" i="173"/>
  <c r="F130" i="173"/>
  <c r="F131" i="173"/>
  <c r="F132" i="173"/>
  <c r="F133" i="173"/>
  <c r="F134" i="173"/>
  <c r="F135" i="173"/>
  <c r="F136" i="173"/>
  <c r="F137" i="173"/>
  <c r="F138" i="173"/>
  <c r="F139" i="173"/>
  <c r="F140" i="173"/>
  <c r="F141" i="173"/>
  <c r="F142" i="173"/>
  <c r="F143" i="173"/>
  <c r="F144" i="173"/>
  <c r="F145" i="173"/>
  <c r="F146" i="173"/>
  <c r="F147" i="173"/>
  <c r="F148" i="173"/>
  <c r="F149" i="173"/>
  <c r="F150" i="173"/>
  <c r="F151" i="173"/>
  <c r="F152" i="173"/>
  <c r="F153" i="173"/>
  <c r="F154" i="173"/>
  <c r="F155" i="173"/>
  <c r="F156" i="173"/>
  <c r="F157" i="173"/>
  <c r="F158" i="173"/>
  <c r="F159" i="173"/>
  <c r="F160" i="173"/>
  <c r="F161" i="173"/>
  <c r="F162" i="173"/>
  <c r="F163" i="173"/>
  <c r="F164" i="173"/>
  <c r="F165" i="173"/>
  <c r="F166" i="173"/>
  <c r="F167" i="173"/>
  <c r="F168" i="173"/>
  <c r="F169" i="173"/>
  <c r="F170" i="173"/>
  <c r="F171" i="173"/>
  <c r="F172" i="173"/>
  <c r="F173" i="173"/>
  <c r="F174" i="173"/>
  <c r="F175" i="173"/>
  <c r="F176" i="173"/>
  <c r="F177" i="173"/>
  <c r="F178" i="173"/>
  <c r="F179" i="173"/>
  <c r="F180" i="173"/>
  <c r="F181" i="173"/>
  <c r="F182" i="173"/>
  <c r="F183" i="173"/>
  <c r="F184" i="173"/>
  <c r="F185" i="173"/>
  <c r="F186" i="173"/>
  <c r="F187" i="173"/>
  <c r="F188" i="173"/>
  <c r="F189" i="173"/>
  <c r="F190" i="173"/>
  <c r="F191" i="173"/>
  <c r="F192" i="173"/>
  <c r="F193" i="173"/>
  <c r="F194" i="173"/>
  <c r="F195" i="173"/>
  <c r="F196" i="173"/>
  <c r="F197" i="173"/>
  <c r="F198" i="173"/>
  <c r="F199" i="173"/>
  <c r="F200" i="173"/>
  <c r="F201" i="173"/>
  <c r="F202" i="173"/>
  <c r="F203" i="173"/>
  <c r="F204" i="173"/>
  <c r="F205" i="173"/>
  <c r="F206" i="173"/>
  <c r="F207" i="173"/>
  <c r="F208" i="173"/>
  <c r="F209" i="173"/>
  <c r="F210" i="173"/>
  <c r="F211" i="173"/>
  <c r="F212" i="173"/>
  <c r="F213" i="173"/>
  <c r="F214" i="173"/>
  <c r="F215" i="173"/>
  <c r="F216" i="173"/>
  <c r="F217" i="173"/>
  <c r="F218" i="173"/>
  <c r="F219" i="173"/>
  <c r="F220" i="173"/>
  <c r="F221" i="173"/>
  <c r="F222" i="173"/>
  <c r="F223" i="173"/>
  <c r="F224" i="173"/>
  <c r="F225" i="173"/>
  <c r="F226" i="173"/>
  <c r="F227" i="173"/>
  <c r="F228" i="173"/>
  <c r="F229" i="173"/>
  <c r="F230" i="173"/>
  <c r="F231" i="173"/>
  <c r="F232" i="173"/>
  <c r="F233" i="173"/>
  <c r="F234" i="173"/>
  <c r="F235" i="173"/>
  <c r="F236" i="173"/>
  <c r="F237" i="173"/>
  <c r="F238" i="173"/>
  <c r="F239" i="173"/>
  <c r="F240" i="173"/>
  <c r="F241" i="173"/>
  <c r="F242" i="173"/>
  <c r="F243" i="173"/>
  <c r="F244" i="173"/>
  <c r="F245" i="173"/>
  <c r="F246" i="173"/>
  <c r="F247" i="173"/>
  <c r="F248" i="173"/>
  <c r="F249" i="173"/>
  <c r="F250" i="173"/>
  <c r="F251" i="173"/>
  <c r="F252" i="173"/>
  <c r="F253" i="173"/>
  <c r="F254" i="173"/>
  <c r="F255" i="173"/>
  <c r="F256" i="173"/>
  <c r="F257" i="173"/>
  <c r="F258" i="173"/>
  <c r="F259" i="173"/>
  <c r="F260" i="173"/>
  <c r="F261" i="173"/>
  <c r="F262" i="173"/>
  <c r="F263" i="173"/>
  <c r="F264" i="173"/>
  <c r="F265" i="173"/>
  <c r="F266" i="173"/>
  <c r="F267" i="173"/>
  <c r="F268" i="173"/>
  <c r="F269" i="173"/>
  <c r="F270" i="173"/>
  <c r="F271" i="173"/>
  <c r="F272" i="173"/>
  <c r="F273" i="173"/>
  <c r="F274" i="173"/>
  <c r="F275" i="173"/>
  <c r="F276" i="173"/>
  <c r="F277" i="173"/>
  <c r="F278" i="173"/>
  <c r="F279" i="173"/>
  <c r="F280" i="173"/>
  <c r="F281" i="173"/>
  <c r="F282" i="173"/>
  <c r="F283" i="173"/>
  <c r="F284" i="173"/>
  <c r="F285" i="173"/>
  <c r="F286" i="173"/>
  <c r="F287" i="173"/>
  <c r="F288" i="173"/>
  <c r="F289" i="173"/>
  <c r="F290" i="173"/>
  <c r="F291" i="173"/>
  <c r="F292" i="173"/>
  <c r="F293" i="173"/>
  <c r="F294" i="173"/>
  <c r="F295" i="173"/>
  <c r="F296" i="173"/>
  <c r="F297" i="173"/>
  <c r="F298" i="173"/>
  <c r="F299" i="173"/>
  <c r="F300" i="173"/>
  <c r="F301" i="173"/>
  <c r="F302" i="173"/>
  <c r="F303" i="173"/>
  <c r="F304" i="173"/>
  <c r="F305" i="173"/>
  <c r="F306" i="173"/>
  <c r="F307" i="173"/>
  <c r="F308" i="173"/>
  <c r="F309" i="173"/>
  <c r="F310" i="173"/>
  <c r="F311" i="173"/>
  <c r="F312" i="173"/>
  <c r="F313" i="173"/>
  <c r="F314" i="173"/>
  <c r="F315" i="173"/>
  <c r="F316" i="173"/>
  <c r="F317" i="173"/>
  <c r="F318" i="173"/>
  <c r="F319" i="173"/>
  <c r="F320" i="173"/>
  <c r="F321" i="173"/>
  <c r="F322" i="173"/>
  <c r="F323" i="173"/>
  <c r="F324" i="173"/>
  <c r="F325" i="173"/>
  <c r="F326" i="173"/>
  <c r="F327" i="173"/>
  <c r="F328" i="173"/>
  <c r="F329" i="173"/>
  <c r="F330" i="173"/>
  <c r="F331" i="173"/>
  <c r="F332" i="173"/>
  <c r="F333" i="173"/>
  <c r="F334" i="173"/>
  <c r="F335" i="173"/>
  <c r="F336" i="173"/>
  <c r="F337" i="173"/>
  <c r="F338" i="173"/>
  <c r="F339" i="173"/>
  <c r="F340" i="173"/>
  <c r="F341" i="173"/>
  <c r="F342" i="173"/>
  <c r="F343" i="173"/>
  <c r="F344" i="173"/>
  <c r="F345" i="173"/>
  <c r="F346" i="173"/>
  <c r="F347" i="173"/>
  <c r="F348" i="173"/>
  <c r="F349" i="173"/>
  <c r="F350" i="173"/>
  <c r="F351" i="173"/>
  <c r="F352" i="173"/>
  <c r="F353" i="173"/>
  <c r="F354" i="173"/>
  <c r="F355" i="173"/>
  <c r="F356" i="173"/>
  <c r="F357" i="173"/>
  <c r="F358" i="173"/>
  <c r="F359" i="173"/>
  <c r="F360" i="173"/>
  <c r="F361" i="173"/>
  <c r="F362" i="173"/>
  <c r="F363" i="173"/>
  <c r="F364" i="173"/>
  <c r="F365" i="173"/>
  <c r="F366" i="173"/>
  <c r="F367" i="173"/>
  <c r="F368" i="173"/>
  <c r="F369" i="173"/>
  <c r="F370" i="173"/>
  <c r="F371" i="173"/>
  <c r="F372" i="173"/>
  <c r="F373" i="173"/>
  <c r="F374" i="173"/>
  <c r="F375" i="173"/>
  <c r="F376" i="173"/>
  <c r="F377" i="173"/>
  <c r="F378" i="173"/>
  <c r="F379" i="173"/>
  <c r="F380" i="173"/>
  <c r="F381" i="173"/>
  <c r="F382" i="173"/>
  <c r="F383" i="173"/>
  <c r="F384" i="173"/>
  <c r="F385" i="173"/>
  <c r="F386" i="173"/>
  <c r="F387" i="173"/>
  <c r="F388" i="173"/>
  <c r="F389" i="173"/>
  <c r="F390" i="173"/>
  <c r="F391" i="173"/>
  <c r="F392" i="173"/>
  <c r="F393" i="173"/>
  <c r="F394" i="173"/>
  <c r="F395" i="173"/>
  <c r="F396" i="173"/>
  <c r="F397" i="173"/>
  <c r="F398" i="173"/>
  <c r="F399" i="173"/>
  <c r="F400" i="173"/>
  <c r="F401" i="173"/>
  <c r="F402" i="173"/>
  <c r="F403" i="173"/>
  <c r="F404" i="173"/>
  <c r="F405" i="173"/>
  <c r="F406" i="173"/>
  <c r="F407" i="173"/>
  <c r="F408" i="173"/>
  <c r="F409" i="173"/>
  <c r="F410" i="173"/>
  <c r="F411" i="173"/>
  <c r="F412" i="173"/>
  <c r="F413" i="173"/>
  <c r="F414" i="173"/>
  <c r="F415" i="173"/>
  <c r="F416" i="173"/>
  <c r="F417" i="173"/>
  <c r="F418" i="173"/>
  <c r="F419" i="173"/>
  <c r="F420" i="173"/>
  <c r="F421" i="173"/>
  <c r="F422" i="173"/>
  <c r="F423" i="173"/>
  <c r="F424" i="173"/>
  <c r="F425" i="173"/>
  <c r="F426" i="173"/>
  <c r="F427" i="173"/>
  <c r="F428" i="173"/>
  <c r="F429" i="173"/>
  <c r="F430" i="173"/>
  <c r="F431" i="173"/>
  <c r="F432" i="173"/>
  <c r="F433" i="173"/>
  <c r="F434" i="173"/>
  <c r="F435" i="173"/>
  <c r="F436" i="173"/>
  <c r="F437" i="173"/>
  <c r="F438" i="173"/>
  <c r="F439" i="173"/>
  <c r="F440" i="173"/>
  <c r="F441" i="173"/>
  <c r="F442" i="173"/>
  <c r="F443" i="173"/>
  <c r="F444" i="173"/>
  <c r="F445" i="173"/>
  <c r="F446" i="173"/>
  <c r="F447" i="173"/>
  <c r="F448" i="173"/>
  <c r="F449" i="173"/>
  <c r="F450" i="173"/>
  <c r="F451" i="173"/>
  <c r="F452" i="173"/>
  <c r="F453" i="173"/>
  <c r="F454" i="173"/>
  <c r="F455" i="173"/>
  <c r="F456" i="173"/>
  <c r="F457" i="173"/>
  <c r="F458" i="173"/>
  <c r="F459" i="173"/>
  <c r="F460" i="173"/>
  <c r="F461" i="173"/>
  <c r="F462" i="173"/>
  <c r="F463" i="173"/>
  <c r="F464" i="173"/>
  <c r="F465" i="173"/>
  <c r="F466" i="173"/>
  <c r="F467" i="173"/>
  <c r="F468" i="173"/>
  <c r="F469" i="173"/>
  <c r="F470" i="173"/>
  <c r="F471" i="173"/>
  <c r="F472" i="173"/>
  <c r="F473" i="173"/>
  <c r="F474" i="173"/>
  <c r="F475" i="173"/>
  <c r="F476" i="173"/>
  <c r="F477" i="173"/>
  <c r="F478" i="173"/>
  <c r="F479" i="173"/>
  <c r="F480" i="173"/>
  <c r="F481" i="173"/>
  <c r="F482" i="173"/>
  <c r="F483" i="173"/>
  <c r="F484" i="173"/>
  <c r="F485" i="173"/>
  <c r="F486" i="173"/>
  <c r="F487" i="173"/>
  <c r="F488" i="173"/>
  <c r="F489" i="173"/>
  <c r="F490" i="173"/>
  <c r="F491" i="173"/>
  <c r="F492" i="173"/>
  <c r="F493" i="173"/>
  <c r="F494" i="173"/>
  <c r="F495" i="173"/>
  <c r="F496" i="173"/>
  <c r="F497" i="173"/>
  <c r="F498" i="173"/>
  <c r="F499" i="173"/>
  <c r="F500" i="173"/>
  <c r="F501" i="173"/>
  <c r="F502" i="173"/>
  <c r="F503" i="173"/>
  <c r="F504" i="173"/>
  <c r="F505" i="173"/>
  <c r="F506" i="173"/>
  <c r="F507" i="173"/>
  <c r="F508" i="173"/>
  <c r="F509" i="173"/>
  <c r="F510" i="173"/>
  <c r="F511" i="173"/>
  <c r="F512" i="173"/>
  <c r="F513" i="173"/>
  <c r="F514" i="173"/>
  <c r="F515" i="173"/>
  <c r="F516" i="173"/>
  <c r="F517" i="173"/>
  <c r="F518" i="173"/>
  <c r="F519" i="173"/>
  <c r="F520" i="173"/>
  <c r="F521" i="173"/>
  <c r="F522" i="173"/>
  <c r="F523" i="173"/>
  <c r="F524" i="173"/>
  <c r="F525" i="173"/>
  <c r="F526" i="173"/>
  <c r="F527" i="173"/>
  <c r="F528" i="173"/>
  <c r="F529" i="173"/>
  <c r="F530" i="173"/>
  <c r="F531" i="173"/>
  <c r="F532" i="173"/>
  <c r="F533" i="173"/>
  <c r="F534" i="173"/>
  <c r="F535" i="173"/>
  <c r="F536" i="173"/>
  <c r="F537" i="173"/>
  <c r="F538" i="173"/>
  <c r="F539" i="173"/>
  <c r="F540" i="173"/>
  <c r="F541" i="173"/>
  <c r="F542" i="173"/>
  <c r="F543" i="173"/>
  <c r="F544" i="173"/>
  <c r="F545" i="173"/>
  <c r="F546" i="173"/>
  <c r="F547" i="173"/>
  <c r="F548" i="173"/>
  <c r="F549" i="173"/>
  <c r="F550" i="173"/>
  <c r="F551" i="173"/>
  <c r="F552" i="173"/>
  <c r="F553" i="173"/>
  <c r="F554" i="173"/>
  <c r="F555" i="173"/>
  <c r="F556" i="173"/>
  <c r="F557" i="173"/>
  <c r="F558" i="173"/>
  <c r="F559" i="173"/>
  <c r="F560" i="173"/>
  <c r="F561" i="173"/>
  <c r="F562" i="173"/>
  <c r="F563" i="173"/>
  <c r="F564" i="173"/>
  <c r="F565" i="173"/>
  <c r="F566" i="173"/>
  <c r="F567" i="173"/>
  <c r="F568" i="173"/>
  <c r="F569" i="173"/>
  <c r="F570" i="173"/>
  <c r="F571" i="173"/>
  <c r="F572" i="173"/>
  <c r="F573" i="173"/>
  <c r="F574" i="173"/>
  <c r="F575" i="173"/>
  <c r="F576" i="173"/>
  <c r="F577" i="173"/>
  <c r="F578" i="173"/>
  <c r="F579" i="173"/>
  <c r="F580" i="173"/>
  <c r="F581" i="173"/>
  <c r="F582" i="173"/>
  <c r="F583" i="173"/>
  <c r="F584" i="173"/>
  <c r="F585" i="173"/>
  <c r="F586" i="173"/>
  <c r="F587" i="173"/>
  <c r="F588" i="173"/>
  <c r="F589" i="173"/>
  <c r="F590" i="173"/>
  <c r="F591" i="173"/>
  <c r="F592" i="173"/>
  <c r="F593" i="173"/>
  <c r="F594" i="173"/>
  <c r="F595" i="173"/>
  <c r="F596" i="173"/>
  <c r="F597" i="173"/>
  <c r="F598" i="173"/>
  <c r="F599" i="173"/>
  <c r="F600" i="173"/>
  <c r="F601" i="173"/>
  <c r="F602" i="173"/>
  <c r="F603" i="173"/>
  <c r="F604" i="173"/>
  <c r="F605" i="173"/>
  <c r="F606" i="173"/>
  <c r="F607" i="173"/>
  <c r="F608" i="173"/>
  <c r="F609" i="173"/>
  <c r="F610" i="173"/>
  <c r="F611" i="173"/>
  <c r="F612" i="173"/>
  <c r="F613" i="173"/>
  <c r="F614" i="173"/>
  <c r="F615" i="173"/>
  <c r="F616" i="173"/>
  <c r="F617" i="173"/>
  <c r="F618" i="173"/>
  <c r="F619" i="173"/>
  <c r="F620" i="173"/>
  <c r="F621" i="173"/>
  <c r="F622" i="173"/>
  <c r="F623" i="173"/>
  <c r="F624" i="173"/>
  <c r="F625" i="173"/>
  <c r="F626" i="173"/>
  <c r="F627" i="173"/>
  <c r="F628" i="173"/>
  <c r="F629" i="173"/>
  <c r="F630" i="173"/>
  <c r="F631" i="173"/>
  <c r="F632" i="173"/>
  <c r="F633" i="173"/>
  <c r="F634" i="173"/>
  <c r="F635" i="173"/>
  <c r="F636" i="173"/>
  <c r="F637" i="173"/>
  <c r="F638" i="173"/>
  <c r="F639" i="173"/>
  <c r="F640" i="173"/>
  <c r="F641" i="173"/>
  <c r="F642" i="173"/>
  <c r="F643" i="173"/>
  <c r="F644" i="173"/>
  <c r="F645" i="173"/>
  <c r="F646" i="173"/>
  <c r="F647" i="173"/>
  <c r="F648" i="173"/>
  <c r="F649" i="173"/>
  <c r="F650" i="173"/>
  <c r="F651" i="173"/>
  <c r="F652" i="173"/>
  <c r="F653" i="173"/>
  <c r="F654" i="173"/>
  <c r="F655" i="173"/>
  <c r="F656" i="173"/>
  <c r="F657" i="173"/>
  <c r="F658" i="173"/>
  <c r="F659" i="173"/>
  <c r="F660" i="173"/>
  <c r="F661" i="173"/>
  <c r="F662" i="173"/>
  <c r="F663" i="173"/>
  <c r="F664" i="173"/>
  <c r="F665" i="173"/>
  <c r="F666" i="173"/>
  <c r="F667" i="173"/>
  <c r="F668" i="173"/>
  <c r="F669" i="173"/>
  <c r="F670" i="173"/>
  <c r="F671" i="173"/>
  <c r="F672" i="173"/>
  <c r="F673" i="173"/>
  <c r="F674" i="173"/>
  <c r="F675" i="173"/>
  <c r="F676" i="173"/>
  <c r="F677" i="173"/>
  <c r="F678" i="173"/>
  <c r="F679" i="173"/>
  <c r="F680" i="173"/>
  <c r="F681" i="173"/>
  <c r="F682" i="173"/>
  <c r="F683" i="173"/>
  <c r="F684" i="173"/>
  <c r="F685" i="173"/>
  <c r="F686" i="173"/>
  <c r="F687" i="173"/>
  <c r="F688" i="173"/>
  <c r="F689" i="173"/>
  <c r="F690" i="173"/>
  <c r="F691" i="173"/>
  <c r="F692" i="173"/>
  <c r="F693" i="173"/>
  <c r="F694" i="173"/>
  <c r="F695" i="173"/>
  <c r="F696" i="173"/>
  <c r="F697" i="173"/>
  <c r="J1" i="198"/>
  <c r="J2" i="198" s="1"/>
  <c r="I1" i="198"/>
  <c r="I2" i="198" s="1"/>
  <c r="H1" i="198"/>
  <c r="H2" i="198" s="1"/>
  <c r="F5" i="198"/>
  <c r="F6" i="198"/>
  <c r="F7" i="198"/>
  <c r="F8" i="198"/>
  <c r="F9" i="198"/>
  <c r="F10" i="198"/>
  <c r="F11" i="198"/>
  <c r="F12" i="198"/>
  <c r="F13" i="198"/>
  <c r="F14" i="198"/>
  <c r="F15" i="198"/>
  <c r="F16" i="198"/>
  <c r="F17" i="198"/>
  <c r="F18" i="198"/>
  <c r="F19" i="198"/>
  <c r="F20" i="198"/>
  <c r="F21" i="198"/>
  <c r="F22" i="198"/>
  <c r="F23" i="198"/>
  <c r="F24" i="198"/>
  <c r="F25" i="198"/>
  <c r="F26" i="198"/>
  <c r="F27" i="198"/>
  <c r="F28" i="198"/>
  <c r="F29" i="198"/>
  <c r="F30" i="198"/>
  <c r="F31" i="198"/>
  <c r="F32" i="198"/>
  <c r="F33" i="198"/>
  <c r="F34" i="198"/>
  <c r="F35" i="198"/>
  <c r="F36" i="198"/>
  <c r="F37" i="198"/>
  <c r="F38" i="198"/>
  <c r="F39" i="198"/>
  <c r="F40" i="198"/>
  <c r="F41" i="198"/>
  <c r="F42" i="198"/>
  <c r="F43" i="198"/>
  <c r="F44" i="198"/>
  <c r="F45" i="198"/>
  <c r="F46" i="198"/>
  <c r="F47" i="198"/>
  <c r="F48" i="198"/>
  <c r="F49" i="198"/>
  <c r="F50" i="198"/>
  <c r="F51" i="198"/>
  <c r="F52" i="198"/>
  <c r="F53" i="198"/>
  <c r="F54" i="198"/>
  <c r="F55" i="198"/>
  <c r="F56" i="198"/>
  <c r="F57" i="198"/>
  <c r="F58" i="198"/>
  <c r="F59" i="198"/>
  <c r="F60" i="198"/>
  <c r="F61" i="198"/>
  <c r="F62" i="198"/>
  <c r="F63" i="198"/>
  <c r="F64" i="198"/>
  <c r="F65" i="198"/>
  <c r="F66" i="198"/>
  <c r="F67" i="198"/>
  <c r="F68" i="198"/>
  <c r="F69" i="198"/>
  <c r="F70" i="198"/>
  <c r="F71" i="198"/>
  <c r="F72" i="198"/>
  <c r="F73" i="198"/>
  <c r="F74" i="198"/>
  <c r="F75" i="198"/>
  <c r="F76" i="198"/>
  <c r="F77" i="198"/>
  <c r="F78" i="198"/>
  <c r="F79" i="198"/>
  <c r="F80" i="198"/>
  <c r="F81" i="198"/>
  <c r="F82" i="198"/>
  <c r="F83" i="198"/>
  <c r="F84" i="198"/>
  <c r="F85" i="198"/>
  <c r="F86" i="198"/>
  <c r="F87" i="198"/>
  <c r="F88" i="198"/>
  <c r="F89" i="198"/>
  <c r="F90" i="198"/>
  <c r="F91" i="198"/>
  <c r="F92" i="198"/>
  <c r="F93" i="198"/>
  <c r="F94" i="198"/>
  <c r="F95" i="198"/>
  <c r="F96" i="198"/>
  <c r="F97" i="198"/>
  <c r="F98" i="198"/>
  <c r="F99" i="198"/>
  <c r="F100" i="198"/>
  <c r="F101" i="198"/>
  <c r="F102" i="198"/>
  <c r="F103" i="198"/>
  <c r="F104" i="198"/>
  <c r="F105" i="198"/>
  <c r="F106" i="198"/>
  <c r="F107" i="198"/>
  <c r="F108" i="198"/>
  <c r="F109" i="198"/>
  <c r="F110" i="198"/>
  <c r="F111" i="198"/>
  <c r="F112" i="198"/>
  <c r="F113" i="198"/>
  <c r="F114" i="198"/>
  <c r="F115" i="198"/>
  <c r="F116" i="198"/>
  <c r="F117" i="198"/>
  <c r="F118" i="198"/>
  <c r="F119" i="198"/>
  <c r="F120" i="198"/>
  <c r="F121" i="198"/>
  <c r="F122" i="198"/>
  <c r="F123" i="198"/>
  <c r="F124" i="198"/>
  <c r="F125" i="198"/>
  <c r="F126" i="198"/>
  <c r="F127" i="198"/>
  <c r="F128" i="198"/>
  <c r="F129" i="198"/>
  <c r="F130" i="198"/>
  <c r="F131" i="198"/>
  <c r="F132" i="198"/>
  <c r="F133" i="198"/>
  <c r="F134" i="198"/>
  <c r="F135" i="198"/>
  <c r="F136" i="198"/>
  <c r="F137" i="198"/>
  <c r="F138" i="198"/>
  <c r="F139" i="198"/>
  <c r="F140" i="198"/>
  <c r="F141" i="198"/>
  <c r="F142" i="198"/>
  <c r="F143" i="198"/>
  <c r="F144" i="198"/>
  <c r="F145" i="198"/>
  <c r="F146" i="198"/>
  <c r="F147" i="198"/>
  <c r="F148" i="198"/>
  <c r="F149" i="198"/>
  <c r="F150" i="198"/>
  <c r="F151" i="198"/>
  <c r="F152" i="198"/>
  <c r="F153" i="198"/>
  <c r="F154" i="198"/>
  <c r="F155" i="198"/>
  <c r="F156" i="198"/>
  <c r="F157" i="198"/>
  <c r="F158" i="198"/>
  <c r="F159" i="198"/>
  <c r="F160" i="198"/>
  <c r="F161" i="198"/>
  <c r="F162" i="198"/>
  <c r="F163" i="198"/>
  <c r="F164" i="198"/>
  <c r="F165" i="198"/>
  <c r="F166" i="198"/>
  <c r="F167" i="198"/>
  <c r="F168" i="198"/>
  <c r="F169" i="198"/>
  <c r="F170" i="198"/>
  <c r="F171" i="198"/>
  <c r="F172" i="198"/>
  <c r="F173" i="198"/>
  <c r="F174" i="198"/>
  <c r="F175" i="198"/>
  <c r="F176" i="198"/>
  <c r="F177" i="198"/>
  <c r="F178" i="198"/>
  <c r="F179" i="198"/>
  <c r="F180" i="198"/>
  <c r="F181" i="198"/>
  <c r="F182" i="198"/>
  <c r="F183" i="198"/>
  <c r="F184" i="198"/>
  <c r="F185" i="198"/>
  <c r="F186" i="198"/>
  <c r="F187" i="198"/>
  <c r="F188" i="198"/>
  <c r="F189" i="198"/>
  <c r="F190" i="198"/>
  <c r="F191" i="198"/>
  <c r="F192" i="198"/>
  <c r="F193" i="198"/>
  <c r="F194" i="198"/>
  <c r="F195" i="198"/>
  <c r="F196" i="198"/>
  <c r="F197" i="198"/>
  <c r="F198" i="198"/>
  <c r="F199" i="198"/>
  <c r="F200" i="198"/>
  <c r="F201" i="198"/>
  <c r="F202" i="198"/>
  <c r="F203" i="198"/>
  <c r="F204" i="198"/>
  <c r="F205" i="198"/>
  <c r="F206" i="198"/>
  <c r="F207" i="198"/>
  <c r="F208" i="198"/>
  <c r="F209" i="198"/>
  <c r="F210" i="198"/>
  <c r="F211" i="198"/>
  <c r="F212" i="198"/>
  <c r="F213" i="198"/>
  <c r="F214" i="198"/>
  <c r="F215" i="198"/>
  <c r="F216" i="198"/>
  <c r="F217" i="198"/>
  <c r="F218" i="198"/>
  <c r="F219" i="198"/>
  <c r="F220" i="198"/>
  <c r="F221" i="198"/>
  <c r="F222" i="198"/>
  <c r="F223" i="198"/>
  <c r="F224" i="198"/>
  <c r="F225" i="198"/>
  <c r="F226" i="198"/>
  <c r="F227" i="198"/>
  <c r="F228" i="198"/>
  <c r="F229" i="198"/>
  <c r="F230" i="198"/>
  <c r="F231" i="198"/>
  <c r="F232" i="198"/>
  <c r="F233" i="198"/>
  <c r="F234" i="198"/>
  <c r="F235" i="198"/>
  <c r="F236" i="198"/>
  <c r="F237" i="198"/>
  <c r="F238" i="198"/>
  <c r="F239" i="198"/>
  <c r="F240" i="198"/>
  <c r="F241" i="198"/>
  <c r="F242" i="198"/>
  <c r="F243" i="198"/>
  <c r="F244" i="198"/>
  <c r="F245" i="198"/>
  <c r="F246" i="198"/>
  <c r="F247" i="198"/>
  <c r="F248" i="198"/>
  <c r="F249" i="198"/>
  <c r="F250" i="198"/>
  <c r="F251" i="198"/>
  <c r="F252" i="198"/>
  <c r="F253" i="198"/>
  <c r="F254" i="198"/>
  <c r="F255" i="198"/>
  <c r="F256" i="198"/>
  <c r="F257" i="198"/>
  <c r="F258" i="198"/>
  <c r="F259" i="198"/>
  <c r="F260" i="198"/>
  <c r="F261" i="198"/>
  <c r="F262" i="198"/>
  <c r="F263" i="198"/>
  <c r="F264" i="198"/>
  <c r="F265" i="198"/>
  <c r="F266" i="198"/>
  <c r="F267" i="198"/>
  <c r="F268" i="198"/>
  <c r="F269" i="198"/>
  <c r="F270" i="198"/>
  <c r="F271" i="198"/>
  <c r="F272" i="198"/>
  <c r="F273" i="198"/>
  <c r="F274" i="198"/>
  <c r="F275" i="198"/>
  <c r="F276" i="198"/>
  <c r="F277" i="198"/>
  <c r="F278" i="198"/>
  <c r="F279" i="198"/>
  <c r="F280" i="198"/>
  <c r="F281" i="198"/>
  <c r="F282" i="198"/>
  <c r="F283" i="198"/>
  <c r="F284" i="198"/>
  <c r="F285" i="198"/>
  <c r="F286" i="198"/>
  <c r="F287" i="198"/>
  <c r="F288" i="198"/>
  <c r="F289" i="198"/>
  <c r="F290" i="198"/>
  <c r="F291" i="198"/>
  <c r="F292" i="198"/>
  <c r="F293" i="198"/>
  <c r="F294" i="198"/>
  <c r="F295" i="198"/>
  <c r="F296" i="198"/>
  <c r="F297" i="198"/>
  <c r="F298" i="198"/>
  <c r="F299" i="198"/>
  <c r="F300" i="198"/>
  <c r="F301" i="198"/>
  <c r="F302" i="198"/>
  <c r="F303" i="198"/>
  <c r="F304" i="198"/>
  <c r="F305" i="198"/>
  <c r="F306" i="198"/>
  <c r="F307" i="198"/>
  <c r="F308" i="198"/>
  <c r="F309" i="198"/>
  <c r="F310" i="198"/>
  <c r="F311" i="198"/>
  <c r="F312" i="198"/>
  <c r="F313" i="198"/>
  <c r="F314" i="198"/>
  <c r="F315" i="198"/>
  <c r="F316" i="198"/>
  <c r="F317" i="198"/>
  <c r="F318" i="198"/>
  <c r="F319" i="198"/>
  <c r="F320" i="198"/>
  <c r="F321" i="198"/>
  <c r="F322" i="198"/>
  <c r="F323" i="198"/>
  <c r="F324" i="198"/>
  <c r="F325" i="198"/>
  <c r="F326" i="198"/>
  <c r="F327" i="198"/>
  <c r="F328" i="198"/>
  <c r="F329" i="198"/>
  <c r="F330" i="198"/>
  <c r="F331" i="198"/>
  <c r="F332" i="198"/>
  <c r="F333" i="198"/>
  <c r="F334" i="198"/>
  <c r="F335" i="198"/>
  <c r="F336" i="198"/>
  <c r="F337" i="198"/>
  <c r="F338" i="198"/>
  <c r="F339" i="198"/>
  <c r="F340" i="198"/>
  <c r="F341" i="198"/>
  <c r="F342" i="198"/>
  <c r="F343" i="198"/>
  <c r="F344" i="198"/>
  <c r="F345" i="198"/>
  <c r="F346" i="198"/>
  <c r="F347" i="198"/>
  <c r="F348" i="198"/>
  <c r="F349" i="198"/>
  <c r="F350" i="198"/>
  <c r="F351" i="198"/>
  <c r="F352" i="198"/>
  <c r="F353" i="198"/>
  <c r="F354" i="198"/>
  <c r="F355" i="198"/>
  <c r="F356" i="198"/>
  <c r="F357" i="198"/>
  <c r="F358" i="198"/>
  <c r="F359" i="198"/>
  <c r="F360" i="198"/>
  <c r="F361" i="198"/>
  <c r="F362" i="198"/>
  <c r="F363" i="198"/>
  <c r="F364" i="198"/>
  <c r="F365" i="198"/>
  <c r="F366" i="198"/>
  <c r="F367" i="198"/>
  <c r="F368" i="198"/>
  <c r="F369" i="198"/>
  <c r="F370" i="198"/>
  <c r="F371" i="198"/>
  <c r="F372" i="198"/>
  <c r="F373" i="198"/>
  <c r="F374" i="198"/>
  <c r="F375" i="198"/>
  <c r="F376" i="198"/>
  <c r="F377" i="198"/>
  <c r="F378" i="198"/>
  <c r="F379" i="198"/>
  <c r="F380" i="198"/>
  <c r="F381" i="198"/>
  <c r="F382" i="198"/>
  <c r="F383" i="198"/>
  <c r="F384" i="198"/>
  <c r="F385" i="198"/>
  <c r="F386" i="198"/>
  <c r="F387" i="198"/>
  <c r="F388" i="198"/>
  <c r="F389" i="198"/>
  <c r="F390" i="198"/>
  <c r="F391" i="198"/>
  <c r="F392" i="198"/>
  <c r="F393" i="198"/>
  <c r="F394" i="198"/>
  <c r="F395" i="198"/>
  <c r="F396" i="198"/>
  <c r="F397" i="198"/>
  <c r="F398" i="198"/>
  <c r="F399" i="198"/>
  <c r="F400" i="198"/>
  <c r="F401" i="198"/>
  <c r="F402" i="198"/>
  <c r="F403" i="198"/>
  <c r="F404" i="198"/>
  <c r="F405" i="198"/>
  <c r="F406" i="198"/>
  <c r="F407" i="198"/>
  <c r="F408" i="198"/>
  <c r="F409" i="198"/>
  <c r="F410" i="198"/>
  <c r="F411" i="198"/>
  <c r="F412" i="198"/>
  <c r="F413" i="198"/>
  <c r="F414" i="198"/>
  <c r="F415" i="198"/>
  <c r="F416" i="198"/>
  <c r="F417" i="198"/>
  <c r="F418" i="198"/>
  <c r="F419" i="198"/>
  <c r="F420" i="198"/>
  <c r="F421" i="198"/>
  <c r="F422" i="198"/>
  <c r="F423" i="198"/>
  <c r="F424" i="198"/>
  <c r="F425" i="198"/>
  <c r="F426" i="198"/>
  <c r="F427" i="198"/>
  <c r="F428" i="198"/>
  <c r="F429" i="198"/>
  <c r="F430" i="198"/>
  <c r="F431" i="198"/>
  <c r="F432" i="198"/>
  <c r="F433" i="198"/>
  <c r="F434" i="198"/>
  <c r="F435" i="198"/>
  <c r="F436" i="198"/>
  <c r="F437" i="198"/>
  <c r="F438" i="198"/>
  <c r="F439" i="198"/>
  <c r="F440" i="198"/>
  <c r="F441" i="198"/>
  <c r="F442" i="198"/>
  <c r="F443" i="198"/>
  <c r="F444" i="198"/>
  <c r="F445" i="198"/>
  <c r="F446" i="198"/>
  <c r="F447" i="198"/>
  <c r="F448" i="198"/>
  <c r="F449" i="198"/>
  <c r="F450" i="198"/>
  <c r="F451" i="198"/>
  <c r="F452" i="198"/>
  <c r="F453" i="198"/>
  <c r="F454" i="198"/>
  <c r="F455" i="198"/>
  <c r="F456" i="198"/>
  <c r="F457" i="198"/>
  <c r="F458" i="198"/>
  <c r="F459" i="198"/>
  <c r="F460" i="198"/>
  <c r="F461" i="198"/>
  <c r="F462" i="198"/>
  <c r="F463" i="198"/>
  <c r="F464" i="198"/>
  <c r="F465" i="198"/>
  <c r="F466" i="198"/>
  <c r="F467" i="198"/>
  <c r="F468" i="198"/>
  <c r="F469" i="198"/>
  <c r="F470" i="198"/>
  <c r="F471" i="198"/>
  <c r="F472" i="198"/>
  <c r="F473" i="198"/>
  <c r="F474" i="198"/>
  <c r="F475" i="198"/>
  <c r="F476" i="198"/>
  <c r="F477" i="198"/>
  <c r="F478" i="198"/>
  <c r="F479" i="198"/>
  <c r="F480" i="198"/>
  <c r="F481" i="198"/>
  <c r="F482" i="198"/>
  <c r="F483" i="198"/>
  <c r="F484" i="198"/>
  <c r="F485" i="198"/>
  <c r="F486" i="198"/>
  <c r="F487" i="198"/>
  <c r="F488" i="198"/>
  <c r="F489" i="198"/>
  <c r="F490" i="198"/>
  <c r="F491" i="198"/>
  <c r="F492" i="198"/>
  <c r="F493" i="198"/>
  <c r="F494" i="198"/>
  <c r="F495" i="198"/>
  <c r="F496" i="198"/>
  <c r="F497" i="198"/>
  <c r="F498" i="198"/>
  <c r="F499" i="198"/>
  <c r="F500" i="198"/>
  <c r="F501" i="198"/>
  <c r="F502" i="198"/>
  <c r="F503" i="198"/>
  <c r="F504" i="198"/>
  <c r="F505" i="198"/>
  <c r="F506" i="198"/>
  <c r="F507" i="198"/>
  <c r="F508" i="198"/>
  <c r="F509" i="198"/>
  <c r="F510" i="198"/>
  <c r="F511" i="198"/>
  <c r="F512" i="198"/>
  <c r="F513" i="198"/>
  <c r="F514" i="198"/>
  <c r="F515" i="198"/>
  <c r="F516" i="198"/>
  <c r="F517" i="198"/>
  <c r="F518" i="198"/>
  <c r="F519" i="198"/>
  <c r="F520" i="198"/>
  <c r="F521" i="198"/>
  <c r="F522" i="198"/>
  <c r="F523" i="198"/>
  <c r="F524" i="198"/>
  <c r="F525" i="198"/>
  <c r="F526" i="198"/>
  <c r="F527" i="198"/>
  <c r="F528" i="198"/>
  <c r="F529" i="198"/>
  <c r="F530" i="198"/>
  <c r="F531" i="198"/>
  <c r="F532" i="198"/>
  <c r="F533" i="198"/>
  <c r="F534" i="198"/>
  <c r="F535" i="198"/>
  <c r="F536" i="198"/>
  <c r="F537" i="198"/>
  <c r="F538" i="198"/>
  <c r="F539" i="198"/>
  <c r="F540" i="198"/>
  <c r="F541" i="198"/>
  <c r="F542" i="198"/>
  <c r="F543" i="198"/>
  <c r="F544" i="198"/>
  <c r="F545" i="198"/>
  <c r="F546" i="198"/>
  <c r="F547" i="198"/>
  <c r="F548" i="198"/>
  <c r="F549" i="198"/>
  <c r="F550" i="198"/>
  <c r="F551" i="198"/>
  <c r="F552" i="198"/>
  <c r="F553" i="198"/>
  <c r="F554" i="198"/>
  <c r="F555" i="198"/>
  <c r="F556" i="198"/>
  <c r="F557" i="198"/>
  <c r="F558" i="198"/>
  <c r="F559" i="198"/>
  <c r="F560" i="198"/>
  <c r="F561" i="198"/>
  <c r="F562" i="198"/>
  <c r="F563" i="198"/>
  <c r="F564" i="198"/>
  <c r="F565" i="198"/>
  <c r="F566" i="198"/>
  <c r="F567" i="198"/>
  <c r="F568" i="198"/>
  <c r="F569" i="198"/>
  <c r="F570" i="198"/>
  <c r="F571" i="198"/>
  <c r="F572" i="198"/>
  <c r="F573" i="198"/>
  <c r="F574" i="198"/>
  <c r="F575" i="198"/>
  <c r="F576" i="198"/>
  <c r="F577" i="198"/>
  <c r="F578" i="198"/>
  <c r="F579" i="198"/>
  <c r="F580" i="198"/>
  <c r="F581" i="198"/>
  <c r="F582" i="198"/>
  <c r="F583" i="198"/>
  <c r="F584" i="198"/>
  <c r="F585" i="198"/>
  <c r="F586" i="198"/>
  <c r="F587" i="198"/>
  <c r="F588" i="198"/>
  <c r="F589" i="198"/>
  <c r="F590" i="198"/>
  <c r="F591" i="198"/>
  <c r="F592" i="198"/>
  <c r="J1" i="185"/>
  <c r="J2" i="185" s="1"/>
  <c r="I1" i="185"/>
  <c r="I2" i="185" s="1"/>
  <c r="H1" i="185"/>
  <c r="H2" i="185" s="1"/>
  <c r="F5" i="185"/>
  <c r="F6" i="185"/>
  <c r="F7" i="185"/>
  <c r="F8" i="185"/>
  <c r="F9" i="185"/>
  <c r="F10" i="185"/>
  <c r="F11" i="185"/>
  <c r="F12" i="185"/>
  <c r="F13" i="185"/>
  <c r="F14" i="185"/>
  <c r="F15" i="185"/>
  <c r="F16" i="185"/>
  <c r="F17" i="185"/>
  <c r="F18" i="185"/>
  <c r="F19" i="185"/>
  <c r="F20" i="185"/>
  <c r="F21" i="185"/>
  <c r="F22" i="185"/>
  <c r="F23" i="185"/>
  <c r="F24" i="185"/>
  <c r="F25" i="185"/>
  <c r="F26" i="185"/>
  <c r="F27" i="185"/>
  <c r="F28" i="185"/>
  <c r="F29" i="185"/>
  <c r="F30" i="185"/>
  <c r="F31" i="185"/>
  <c r="F32" i="185"/>
  <c r="F33" i="185"/>
  <c r="F34" i="185"/>
  <c r="F35" i="185"/>
  <c r="F36" i="185"/>
  <c r="F37" i="185"/>
  <c r="F38" i="185"/>
  <c r="F39" i="185"/>
  <c r="F40" i="185"/>
  <c r="F41" i="185"/>
  <c r="F42" i="185"/>
  <c r="F43" i="185"/>
  <c r="F44" i="185"/>
  <c r="F45" i="185"/>
  <c r="F46" i="185"/>
  <c r="F47" i="185"/>
  <c r="F48" i="185"/>
  <c r="F49" i="185"/>
  <c r="F50" i="185"/>
  <c r="F51" i="185"/>
  <c r="F52" i="185"/>
  <c r="F53" i="185"/>
  <c r="F54" i="185"/>
  <c r="F55" i="185"/>
  <c r="F56" i="185"/>
  <c r="F57" i="185"/>
  <c r="F58" i="185"/>
  <c r="F59" i="185"/>
  <c r="F60" i="185"/>
  <c r="F61" i="185"/>
  <c r="F62" i="185"/>
  <c r="F63" i="185"/>
  <c r="F64" i="185"/>
  <c r="F65" i="185"/>
  <c r="F66" i="185"/>
  <c r="F67" i="185"/>
  <c r="F68" i="185"/>
  <c r="F69" i="185"/>
  <c r="F70" i="185"/>
  <c r="F71" i="185"/>
  <c r="F72" i="185"/>
  <c r="F73" i="185"/>
  <c r="F74" i="185"/>
  <c r="F75" i="185"/>
  <c r="F76" i="185"/>
  <c r="F77" i="185"/>
  <c r="F78" i="185"/>
  <c r="F79" i="185"/>
  <c r="F80" i="185"/>
  <c r="F81" i="185"/>
  <c r="F82" i="185"/>
  <c r="F83" i="185"/>
  <c r="F84" i="185"/>
  <c r="F85" i="185"/>
  <c r="F86" i="185"/>
  <c r="F87" i="185"/>
  <c r="F88" i="185"/>
  <c r="F89" i="185"/>
  <c r="F90" i="185"/>
  <c r="F91" i="185"/>
  <c r="F92" i="185"/>
  <c r="F93" i="185"/>
  <c r="F94" i="185"/>
  <c r="F95" i="185"/>
  <c r="F96" i="185"/>
  <c r="F97" i="185"/>
  <c r="F98" i="185"/>
  <c r="F99" i="185"/>
  <c r="F100" i="185"/>
  <c r="F101" i="185"/>
  <c r="F102" i="185"/>
  <c r="F103" i="185"/>
  <c r="F104" i="185"/>
  <c r="F105" i="185"/>
  <c r="F106" i="185"/>
  <c r="F107" i="185"/>
  <c r="F108" i="185"/>
  <c r="F109" i="185"/>
  <c r="F110" i="185"/>
  <c r="F111" i="185"/>
  <c r="F112" i="185"/>
  <c r="F113" i="185"/>
  <c r="F114" i="185"/>
  <c r="F115" i="185"/>
  <c r="F116" i="185"/>
  <c r="F117" i="185"/>
  <c r="F118" i="185"/>
  <c r="F119" i="185"/>
  <c r="F120" i="185"/>
  <c r="F121" i="185"/>
  <c r="F122" i="185"/>
  <c r="F123" i="185"/>
  <c r="F124" i="185"/>
  <c r="F125" i="185"/>
  <c r="F126" i="185"/>
  <c r="F127" i="185"/>
  <c r="F128" i="185"/>
  <c r="F129" i="185"/>
  <c r="F130" i="185"/>
  <c r="F131" i="185"/>
  <c r="F132" i="185"/>
  <c r="F133" i="185"/>
  <c r="F134" i="185"/>
  <c r="F135" i="185"/>
  <c r="F136" i="185"/>
  <c r="F137" i="185"/>
  <c r="F138" i="185"/>
  <c r="F139" i="185"/>
  <c r="F140" i="185"/>
  <c r="F141" i="185"/>
  <c r="F142" i="185"/>
  <c r="F143" i="185"/>
  <c r="F144" i="185"/>
  <c r="F145" i="185"/>
  <c r="F146" i="185"/>
  <c r="F147" i="185"/>
  <c r="F148" i="185"/>
  <c r="F149" i="185"/>
  <c r="H2" i="219"/>
  <c r="J1" i="219"/>
  <c r="J2" i="219" s="1"/>
  <c r="I1" i="219"/>
  <c r="I2" i="219" s="1"/>
  <c r="H1" i="219"/>
  <c r="F5" i="219"/>
  <c r="F6" i="219"/>
  <c r="F7" i="219"/>
  <c r="F8" i="219"/>
  <c r="F9" i="219"/>
  <c r="F10" i="219"/>
  <c r="F11" i="219"/>
  <c r="F12" i="219"/>
  <c r="F13" i="219"/>
  <c r="F14" i="219"/>
  <c r="F15" i="219"/>
  <c r="F16" i="219"/>
  <c r="F17" i="219"/>
  <c r="F18" i="219"/>
  <c r="F19" i="219"/>
  <c r="F20" i="219"/>
  <c r="F21" i="219"/>
  <c r="F22" i="219"/>
  <c r="F23" i="219"/>
  <c r="F24" i="219"/>
  <c r="F25" i="219"/>
  <c r="F26" i="219"/>
  <c r="F27" i="219"/>
  <c r="F28" i="219"/>
  <c r="F29" i="219"/>
  <c r="F30" i="219"/>
  <c r="F31" i="219"/>
  <c r="F32" i="219"/>
  <c r="F33" i="219"/>
  <c r="F34" i="219"/>
  <c r="F35" i="219"/>
  <c r="F36" i="219"/>
  <c r="F37" i="219"/>
  <c r="F38" i="219"/>
  <c r="F39" i="219"/>
  <c r="F40" i="219"/>
  <c r="F41" i="219"/>
  <c r="F42" i="219"/>
  <c r="F43" i="219"/>
  <c r="F44" i="219"/>
  <c r="F45" i="219"/>
  <c r="F46" i="219"/>
  <c r="F47" i="219"/>
  <c r="F48" i="219"/>
  <c r="F49" i="219"/>
  <c r="F50" i="219"/>
  <c r="F51" i="219"/>
  <c r="F52" i="219"/>
  <c r="F53" i="219"/>
  <c r="F54" i="219"/>
  <c r="F55" i="219"/>
  <c r="F56" i="219"/>
  <c r="F57" i="219"/>
  <c r="F58" i="219"/>
  <c r="F59" i="219"/>
  <c r="F60" i="219"/>
  <c r="F61" i="219"/>
  <c r="F62" i="219"/>
  <c r="F63" i="219"/>
  <c r="F64" i="219"/>
  <c r="F65" i="219"/>
  <c r="F66" i="219"/>
  <c r="F67" i="219"/>
  <c r="F68" i="219"/>
  <c r="F69" i="219"/>
  <c r="F70" i="219"/>
  <c r="F71" i="219"/>
  <c r="F72" i="219"/>
  <c r="F73" i="219"/>
  <c r="F74" i="219"/>
  <c r="F75" i="219"/>
  <c r="F76" i="219"/>
  <c r="F77" i="219"/>
  <c r="F78" i="219"/>
  <c r="F79" i="219"/>
  <c r="F80" i="219"/>
  <c r="F81" i="219"/>
  <c r="F82" i="219"/>
  <c r="F83" i="219"/>
  <c r="F84" i="219"/>
  <c r="F85" i="219"/>
  <c r="F86" i="219"/>
  <c r="F87" i="219"/>
  <c r="F88" i="219"/>
  <c r="F89" i="219"/>
  <c r="F90" i="219"/>
  <c r="F91" i="219"/>
  <c r="F92" i="219"/>
  <c r="F93" i="219"/>
  <c r="F94" i="219"/>
  <c r="F95" i="219"/>
  <c r="F96" i="219"/>
  <c r="F97" i="219"/>
  <c r="F98" i="219"/>
  <c r="F99" i="219"/>
  <c r="F100" i="219"/>
  <c r="F101" i="219"/>
  <c r="F102" i="219"/>
  <c r="F103" i="219"/>
  <c r="F104" i="219"/>
  <c r="F105" i="219"/>
  <c r="F106" i="219"/>
  <c r="F107" i="219"/>
  <c r="F108" i="219"/>
  <c r="F109" i="219"/>
  <c r="F110" i="219"/>
  <c r="F111" i="219"/>
  <c r="F112" i="219"/>
  <c r="F113" i="219"/>
  <c r="F114" i="219"/>
  <c r="F115" i="219"/>
  <c r="F116" i="219"/>
  <c r="F117" i="219"/>
  <c r="F118" i="219"/>
  <c r="F119" i="219"/>
  <c r="F120" i="219"/>
  <c r="F121" i="219"/>
  <c r="F122" i="219"/>
  <c r="F123" i="219"/>
  <c r="F124" i="219"/>
  <c r="F125" i="219"/>
  <c r="F126" i="219"/>
  <c r="F127" i="219"/>
  <c r="F128" i="219"/>
  <c r="F129" i="219"/>
  <c r="F130" i="219"/>
  <c r="F131" i="219"/>
  <c r="F132" i="219"/>
  <c r="F133" i="219"/>
  <c r="F134" i="219"/>
  <c r="F135" i="219"/>
  <c r="F136" i="219"/>
  <c r="F137" i="219"/>
  <c r="F138" i="219"/>
  <c r="F139" i="219"/>
  <c r="F140" i="219"/>
  <c r="F141" i="219"/>
  <c r="F142" i="219"/>
  <c r="F143" i="219"/>
  <c r="F144" i="219"/>
  <c r="F145" i="219"/>
  <c r="F146" i="219"/>
  <c r="F147" i="219"/>
  <c r="F148" i="219"/>
  <c r="F149" i="219"/>
  <c r="F150" i="219"/>
  <c r="F151" i="219"/>
  <c r="F152" i="219"/>
  <c r="F153" i="219"/>
  <c r="F154" i="219"/>
  <c r="F155" i="219"/>
  <c r="F156" i="219"/>
  <c r="F157" i="219"/>
  <c r="F158" i="219"/>
  <c r="F159" i="219"/>
  <c r="F160" i="219"/>
  <c r="F161" i="219"/>
  <c r="J1" i="222"/>
  <c r="J2" i="222" s="1"/>
  <c r="I1" i="222"/>
  <c r="I2" i="222" s="1"/>
  <c r="H1" i="222"/>
  <c r="H2" i="222" s="1"/>
  <c r="F306" i="222"/>
  <c r="F309" i="222"/>
  <c r="F312" i="222"/>
  <c r="F317" i="222"/>
  <c r="F318" i="222"/>
  <c r="F319" i="222"/>
  <c r="F320" i="222"/>
  <c r="F321" i="222"/>
  <c r="F324" i="222"/>
  <c r="F326" i="222"/>
  <c r="F335" i="222"/>
  <c r="F337" i="222"/>
  <c r="F341" i="222"/>
  <c r="F344" i="222"/>
  <c r="F346" i="222"/>
  <c r="F348" i="222"/>
  <c r="F349" i="222"/>
  <c r="F350" i="222"/>
  <c r="F354" i="222"/>
  <c r="F355" i="222"/>
  <c r="F356" i="222"/>
  <c r="F357" i="222"/>
  <c r="F358" i="222"/>
  <c r="F359" i="222"/>
  <c r="F360" i="222"/>
  <c r="F361" i="222"/>
  <c r="F362" i="222"/>
  <c r="F363" i="222"/>
  <c r="F364" i="222"/>
  <c r="F365" i="222"/>
  <c r="F366" i="222"/>
  <c r="F367" i="222"/>
  <c r="F368" i="222"/>
  <c r="F369" i="222"/>
  <c r="F370" i="222"/>
  <c r="F371" i="222"/>
  <c r="F372" i="222"/>
  <c r="F373" i="222"/>
  <c r="F374" i="222"/>
  <c r="F375" i="222"/>
  <c r="F376" i="222"/>
  <c r="F5" i="222"/>
  <c r="J1" i="206"/>
  <c r="J2" i="206" s="1"/>
  <c r="I1" i="206"/>
  <c r="I2" i="206" s="1"/>
  <c r="H1" i="206"/>
  <c r="H2" i="206" s="1"/>
  <c r="F5" i="206"/>
  <c r="F6" i="206"/>
  <c r="F7" i="206"/>
  <c r="F8" i="206"/>
  <c r="F9" i="206"/>
  <c r="F10" i="206"/>
  <c r="F11" i="206"/>
  <c r="F12" i="206"/>
  <c r="F13" i="206"/>
  <c r="F14" i="206"/>
  <c r="F15" i="206"/>
  <c r="F16" i="206"/>
  <c r="F17" i="206"/>
  <c r="F18" i="206"/>
  <c r="F19" i="206"/>
  <c r="F20" i="206"/>
  <c r="F21" i="206"/>
  <c r="F22" i="206"/>
  <c r="F23" i="206"/>
  <c r="F24" i="206"/>
  <c r="F25" i="206"/>
  <c r="F26" i="206"/>
  <c r="F27" i="206"/>
  <c r="F28" i="206"/>
  <c r="F29" i="206"/>
  <c r="F30" i="206"/>
  <c r="F31" i="206"/>
  <c r="F32" i="206"/>
  <c r="F33" i="206"/>
  <c r="F34" i="206"/>
  <c r="F35" i="206"/>
  <c r="F36" i="206"/>
  <c r="F37" i="206"/>
  <c r="F38" i="206"/>
  <c r="F39" i="206"/>
  <c r="F40" i="206"/>
  <c r="F41" i="206"/>
  <c r="F42" i="206"/>
  <c r="F43" i="206"/>
  <c r="F44" i="206"/>
  <c r="F45" i="206"/>
  <c r="F46" i="206"/>
  <c r="F47" i="206"/>
  <c r="F48" i="206"/>
  <c r="F49" i="206"/>
  <c r="F50" i="206"/>
  <c r="F51" i="206"/>
  <c r="F52" i="206"/>
  <c r="F53" i="206"/>
  <c r="F54" i="206"/>
  <c r="F55" i="206"/>
  <c r="F56" i="206"/>
  <c r="F57" i="206"/>
  <c r="F58" i="206"/>
  <c r="F59" i="206"/>
  <c r="F60" i="206"/>
  <c r="F61" i="206"/>
  <c r="F62" i="206"/>
  <c r="F63" i="206"/>
  <c r="F64" i="206"/>
  <c r="F65" i="206"/>
  <c r="F66" i="206"/>
  <c r="F67" i="206"/>
  <c r="F68" i="206"/>
  <c r="F69" i="206"/>
  <c r="F70" i="206"/>
  <c r="F71" i="206"/>
  <c r="F72" i="206"/>
  <c r="F73" i="206"/>
  <c r="F74" i="206"/>
  <c r="F75" i="206"/>
  <c r="F76" i="206"/>
  <c r="F77" i="206"/>
  <c r="F78" i="206"/>
  <c r="F79" i="206"/>
  <c r="F80" i="206"/>
  <c r="F81" i="206"/>
  <c r="F82" i="206"/>
  <c r="F83" i="206"/>
  <c r="F84" i="206"/>
  <c r="F85" i="206"/>
  <c r="F86" i="206"/>
  <c r="F87" i="206"/>
  <c r="F88" i="206"/>
  <c r="F89" i="206"/>
  <c r="F90" i="206"/>
  <c r="F91" i="206"/>
  <c r="F92" i="206"/>
  <c r="F93" i="206"/>
  <c r="F94" i="206"/>
  <c r="F95" i="206"/>
  <c r="F96" i="206"/>
  <c r="F97" i="206"/>
  <c r="F98" i="206"/>
  <c r="F99" i="206"/>
  <c r="F100" i="206"/>
  <c r="F101" i="206"/>
  <c r="F102" i="206"/>
  <c r="F103" i="206"/>
  <c r="F104" i="206"/>
  <c r="F105" i="206"/>
  <c r="F106" i="206"/>
  <c r="F107" i="206"/>
  <c r="F108" i="206"/>
  <c r="F109" i="206"/>
  <c r="F110" i="206"/>
  <c r="F111" i="206"/>
  <c r="F112" i="206"/>
  <c r="F113" i="206"/>
  <c r="F114" i="206"/>
  <c r="F115" i="206"/>
  <c r="F116" i="206"/>
  <c r="F117" i="206"/>
  <c r="F118" i="206"/>
  <c r="F119" i="206"/>
  <c r="F120" i="206"/>
  <c r="F121" i="206"/>
  <c r="F122" i="206"/>
  <c r="F123" i="206"/>
  <c r="F124" i="206"/>
  <c r="F125" i="206"/>
  <c r="F126" i="206"/>
  <c r="F127" i="206"/>
  <c r="F128" i="206"/>
  <c r="F129" i="206"/>
  <c r="F130" i="206"/>
  <c r="F131" i="206"/>
  <c r="F132" i="206"/>
  <c r="F133" i="206"/>
  <c r="F134" i="206"/>
  <c r="F135" i="206"/>
  <c r="F136" i="206"/>
  <c r="F137" i="206"/>
  <c r="F138" i="206"/>
  <c r="F139" i="206"/>
  <c r="F140" i="206"/>
  <c r="F141" i="206"/>
  <c r="F142" i="206"/>
  <c r="F143" i="206"/>
  <c r="F144" i="206"/>
  <c r="F145" i="206"/>
  <c r="F146" i="206"/>
  <c r="F147" i="206"/>
  <c r="F148" i="206"/>
  <c r="F149" i="206"/>
  <c r="F150" i="206"/>
  <c r="F151" i="206"/>
  <c r="F152" i="206"/>
  <c r="F153" i="206"/>
  <c r="F154" i="206"/>
  <c r="F155" i="206"/>
  <c r="F156" i="206"/>
  <c r="F157" i="206"/>
  <c r="F158" i="206"/>
  <c r="F159" i="206"/>
  <c r="F160" i="206"/>
  <c r="F161" i="206"/>
  <c r="F162" i="206"/>
  <c r="F163" i="206"/>
  <c r="F164" i="206"/>
  <c r="F165" i="206"/>
  <c r="F166" i="206"/>
  <c r="F167" i="206"/>
  <c r="F168" i="206"/>
  <c r="F169" i="206"/>
  <c r="F170" i="206"/>
  <c r="F171" i="206"/>
  <c r="F172" i="206"/>
  <c r="F173" i="206"/>
  <c r="F174" i="206"/>
  <c r="F175" i="206"/>
  <c r="F176" i="206"/>
  <c r="F177" i="206"/>
  <c r="F178" i="206"/>
  <c r="F179" i="206"/>
  <c r="F180" i="206"/>
  <c r="F181" i="206"/>
  <c r="F182" i="206"/>
  <c r="F183" i="206"/>
  <c r="F184" i="206"/>
  <c r="F185" i="206"/>
  <c r="F186" i="206"/>
  <c r="F187" i="206"/>
  <c r="F188" i="206"/>
  <c r="F189" i="206"/>
  <c r="F190" i="206"/>
  <c r="F191" i="206"/>
  <c r="F192" i="206"/>
  <c r="F193" i="206"/>
  <c r="F194" i="206"/>
  <c r="F195" i="206"/>
  <c r="F196" i="206"/>
  <c r="F197" i="206"/>
  <c r="F198" i="206"/>
  <c r="F199" i="206"/>
  <c r="F200" i="206"/>
  <c r="F201" i="206"/>
  <c r="F202" i="206"/>
  <c r="F203" i="206"/>
  <c r="F204" i="206"/>
  <c r="F205" i="206"/>
  <c r="F206" i="206"/>
  <c r="F207" i="206"/>
  <c r="F208" i="206"/>
  <c r="F209" i="206"/>
  <c r="F210" i="206"/>
  <c r="F211" i="206"/>
  <c r="F212" i="206"/>
  <c r="F213" i="206"/>
  <c r="F214" i="206"/>
  <c r="F215" i="206"/>
  <c r="F216" i="206"/>
  <c r="F217" i="206"/>
  <c r="F218" i="206"/>
  <c r="F219" i="206"/>
  <c r="F220" i="206"/>
  <c r="F221" i="206"/>
  <c r="F222" i="206"/>
  <c r="F223" i="206"/>
  <c r="F224" i="206"/>
  <c r="F225" i="206"/>
  <c r="F226" i="206"/>
  <c r="F227" i="206"/>
  <c r="F228" i="206"/>
  <c r="F229" i="206"/>
  <c r="F230" i="206"/>
  <c r="F231" i="206"/>
  <c r="F232" i="206"/>
  <c r="F233" i="206"/>
  <c r="F234" i="206"/>
  <c r="F235" i="206"/>
  <c r="F236" i="206"/>
  <c r="F237" i="206"/>
  <c r="F238" i="206"/>
  <c r="F239" i="206"/>
  <c r="F240" i="206"/>
  <c r="F241" i="206"/>
  <c r="F242" i="206"/>
  <c r="F243" i="206"/>
  <c r="F244" i="206"/>
  <c r="F245" i="206"/>
  <c r="F246" i="206"/>
  <c r="F247" i="206"/>
  <c r="F248" i="206"/>
  <c r="F249" i="206"/>
  <c r="F250" i="206"/>
  <c r="F251" i="206"/>
  <c r="F252" i="206"/>
  <c r="F253" i="206"/>
  <c r="F254" i="206"/>
  <c r="F255" i="206"/>
  <c r="F256" i="206"/>
  <c r="F257" i="206"/>
  <c r="F258" i="206"/>
  <c r="F259" i="206"/>
  <c r="F260" i="206"/>
  <c r="F261" i="206"/>
  <c r="F262" i="206"/>
  <c r="F263" i="206"/>
  <c r="F264" i="206"/>
  <c r="F265" i="206"/>
  <c r="F266" i="206"/>
  <c r="F267" i="206"/>
  <c r="F268" i="206"/>
  <c r="F269" i="206"/>
  <c r="F270" i="206"/>
  <c r="F271" i="206"/>
  <c r="F272" i="206"/>
  <c r="F273" i="206"/>
  <c r="F274" i="206"/>
  <c r="F275" i="206"/>
  <c r="F276" i="206"/>
  <c r="F277" i="206"/>
  <c r="F278" i="206"/>
  <c r="F279" i="206"/>
  <c r="F280" i="206"/>
  <c r="F281" i="206"/>
  <c r="F282" i="206"/>
  <c r="F283" i="206"/>
  <c r="F284" i="206"/>
  <c r="F285" i="206"/>
  <c r="F286" i="206"/>
  <c r="F287" i="206"/>
  <c r="F288" i="206"/>
  <c r="F289" i="206"/>
  <c r="F290" i="206"/>
  <c r="F291" i="206"/>
  <c r="F292" i="206"/>
  <c r="F293" i="206"/>
  <c r="F294" i="206"/>
  <c r="J2" i="197"/>
  <c r="I2" i="197"/>
  <c r="J1" i="197"/>
  <c r="I1" i="197"/>
  <c r="H1" i="197"/>
  <c r="H2" i="197" s="1"/>
  <c r="F5" i="197"/>
  <c r="F6" i="197"/>
  <c r="F7" i="197"/>
  <c r="F8" i="197"/>
  <c r="F9" i="197"/>
  <c r="F10" i="197"/>
  <c r="F11" i="197"/>
  <c r="F12" i="197"/>
  <c r="F13" i="197"/>
  <c r="F14" i="197"/>
  <c r="F15" i="197"/>
  <c r="F16" i="197"/>
  <c r="F17" i="197"/>
  <c r="F18" i="197"/>
  <c r="F19" i="197"/>
  <c r="F20" i="197"/>
  <c r="F21" i="197"/>
  <c r="F22" i="197"/>
  <c r="F23" i="197"/>
  <c r="F24" i="197"/>
  <c r="F25" i="197"/>
  <c r="F26" i="197"/>
  <c r="F27" i="197"/>
  <c r="F28" i="197"/>
  <c r="F29" i="197"/>
  <c r="F30" i="197"/>
  <c r="F31" i="197"/>
  <c r="F32" i="197"/>
  <c r="F33" i="197"/>
  <c r="F34" i="197"/>
  <c r="F35" i="197"/>
  <c r="F36" i="197"/>
  <c r="F37" i="197"/>
  <c r="F38" i="197"/>
  <c r="F39" i="197"/>
  <c r="F40" i="197"/>
  <c r="F41" i="197"/>
  <c r="F42" i="197"/>
  <c r="F43" i="197"/>
  <c r="F44" i="197"/>
  <c r="F45" i="197"/>
  <c r="F46" i="197"/>
  <c r="F47" i="197"/>
  <c r="F48" i="197"/>
  <c r="F49" i="197"/>
  <c r="F50" i="197"/>
  <c r="F51" i="197"/>
  <c r="F52" i="197"/>
  <c r="F53" i="197"/>
  <c r="F54" i="197"/>
  <c r="F55" i="197"/>
  <c r="F56" i="197"/>
  <c r="F57" i="197"/>
  <c r="F58" i="197"/>
  <c r="F59" i="197"/>
  <c r="F60" i="197"/>
  <c r="F61" i="197"/>
  <c r="F62" i="197"/>
  <c r="F63" i="197"/>
  <c r="F64" i="197"/>
  <c r="F65" i="197"/>
  <c r="F66" i="197"/>
  <c r="F67" i="197"/>
  <c r="F68" i="197"/>
  <c r="F69" i="197"/>
  <c r="F70" i="197"/>
  <c r="F71" i="197"/>
  <c r="F72" i="197"/>
  <c r="F73" i="197"/>
  <c r="F74" i="197"/>
  <c r="F75" i="197"/>
  <c r="F76" i="197"/>
  <c r="F77" i="197"/>
  <c r="F78" i="197"/>
  <c r="F79" i="197"/>
  <c r="F80" i="197"/>
  <c r="F81" i="197"/>
  <c r="F82" i="197"/>
  <c r="F83" i="197"/>
  <c r="F84" i="197"/>
  <c r="F85" i="197"/>
  <c r="F86" i="197"/>
  <c r="F87" i="197"/>
  <c r="F88" i="197"/>
  <c r="F89" i="197"/>
  <c r="F90" i="197"/>
  <c r="F91" i="197"/>
  <c r="F92" i="197"/>
  <c r="F93" i="197"/>
  <c r="F94" i="197"/>
  <c r="F95" i="197"/>
  <c r="F96" i="197"/>
  <c r="F97" i="197"/>
  <c r="F98" i="197"/>
  <c r="F99" i="197"/>
  <c r="F100" i="197"/>
  <c r="F101" i="197"/>
  <c r="F102" i="197"/>
  <c r="F103" i="197"/>
  <c r="F104" i="197"/>
  <c r="F105" i="197"/>
  <c r="F106" i="197"/>
  <c r="F107" i="197"/>
  <c r="F108" i="197"/>
  <c r="F109" i="197"/>
  <c r="F110" i="197"/>
  <c r="F111" i="197"/>
  <c r="F112" i="197"/>
  <c r="F113" i="197"/>
  <c r="F114" i="197"/>
  <c r="F115" i="197"/>
  <c r="F116" i="197"/>
  <c r="F117" i="197"/>
  <c r="F118" i="197"/>
  <c r="F119" i="197"/>
  <c r="F120" i="197"/>
  <c r="F121" i="197"/>
  <c r="F122" i="197"/>
  <c r="F123" i="197"/>
  <c r="F124" i="197"/>
  <c r="F125" i="197"/>
  <c r="F126" i="197"/>
  <c r="F127" i="197"/>
  <c r="F128" i="197"/>
  <c r="F129" i="197"/>
  <c r="F130" i="197"/>
  <c r="F131" i="197"/>
  <c r="J2" i="266"/>
  <c r="J1" i="266"/>
  <c r="I1" i="266"/>
  <c r="I2" i="266" s="1"/>
  <c r="H1" i="266"/>
  <c r="H2" i="266" s="1"/>
  <c r="F5" i="266"/>
  <c r="F6" i="266"/>
  <c r="F7" i="266"/>
  <c r="F8" i="266"/>
  <c r="F9" i="266"/>
  <c r="F10" i="266"/>
  <c r="F11" i="266"/>
  <c r="F12" i="266"/>
  <c r="F13" i="266"/>
  <c r="F14" i="266"/>
  <c r="F15" i="266"/>
  <c r="F16" i="266"/>
  <c r="F17" i="266"/>
  <c r="F18" i="266"/>
  <c r="F19" i="266"/>
  <c r="F20" i="266"/>
  <c r="F21" i="266"/>
  <c r="F22" i="266"/>
  <c r="F23" i="266"/>
  <c r="F24" i="266"/>
  <c r="F25" i="266"/>
  <c r="F26" i="266"/>
  <c r="F27" i="266"/>
  <c r="F28" i="266"/>
  <c r="F29" i="266"/>
  <c r="F30" i="266"/>
  <c r="F31" i="266"/>
  <c r="F32" i="266"/>
  <c r="F33" i="266"/>
  <c r="F34" i="266"/>
  <c r="F35" i="266"/>
  <c r="F36" i="266"/>
  <c r="F37" i="266"/>
  <c r="F38" i="266"/>
  <c r="F39" i="266"/>
  <c r="F40" i="266"/>
  <c r="F41" i="266"/>
  <c r="F42" i="266"/>
  <c r="F43" i="266"/>
  <c r="F44" i="266"/>
  <c r="F45" i="266"/>
  <c r="F46" i="266"/>
  <c r="F47" i="266"/>
  <c r="F48" i="266"/>
  <c r="F49" i="266"/>
  <c r="F50" i="266"/>
  <c r="F51" i="266"/>
  <c r="F52" i="266"/>
  <c r="F53" i="266"/>
  <c r="F54" i="266"/>
  <c r="F55" i="266"/>
  <c r="F56" i="266"/>
  <c r="F57" i="266"/>
  <c r="F58" i="266"/>
  <c r="F59" i="266"/>
  <c r="F60" i="266"/>
  <c r="F61" i="266"/>
  <c r="F62" i="266"/>
  <c r="F63" i="266"/>
  <c r="F64" i="266"/>
  <c r="F65" i="266"/>
  <c r="F66" i="266"/>
  <c r="F67" i="266"/>
  <c r="F68" i="266"/>
  <c r="F69" i="266"/>
  <c r="F70" i="266"/>
  <c r="F71" i="266"/>
  <c r="F72" i="266"/>
  <c r="F73" i="266"/>
  <c r="F74" i="266"/>
  <c r="F75" i="266"/>
  <c r="F76" i="266"/>
  <c r="F77" i="266"/>
  <c r="F78" i="266"/>
  <c r="F79" i="266"/>
  <c r="F80" i="266"/>
  <c r="F81" i="266"/>
  <c r="F82" i="266"/>
  <c r="F83" i="266"/>
  <c r="F84" i="266"/>
  <c r="F85" i="266"/>
  <c r="F86" i="266"/>
  <c r="F87" i="266"/>
  <c r="F88" i="266"/>
  <c r="F89" i="266"/>
  <c r="J1" i="176"/>
  <c r="J2" i="176" s="1"/>
  <c r="I1" i="176"/>
  <c r="I2" i="176" s="1"/>
  <c r="H1" i="176"/>
  <c r="H2" i="176" s="1"/>
  <c r="F5" i="176"/>
  <c r="F6" i="176"/>
  <c r="F7" i="176"/>
  <c r="F8" i="176"/>
  <c r="F9" i="176"/>
  <c r="F10" i="176"/>
  <c r="F11" i="176"/>
  <c r="F12" i="176"/>
  <c r="F13" i="176"/>
  <c r="F14" i="176"/>
  <c r="F15" i="176"/>
  <c r="F16" i="176"/>
  <c r="F17" i="176"/>
  <c r="F18" i="176"/>
  <c r="F19" i="176"/>
  <c r="F20" i="176"/>
  <c r="F21" i="176"/>
  <c r="F22" i="176"/>
  <c r="F23" i="176"/>
  <c r="F24" i="176"/>
  <c r="F25" i="176"/>
  <c r="F26" i="176"/>
  <c r="F27" i="176"/>
  <c r="F28" i="176"/>
  <c r="F29" i="176"/>
  <c r="F30" i="176"/>
  <c r="F31" i="176"/>
  <c r="F32" i="176"/>
  <c r="F33" i="176"/>
  <c r="F34" i="176"/>
  <c r="F35" i="176"/>
  <c r="F36" i="176"/>
  <c r="F37" i="176"/>
  <c r="F38" i="176"/>
  <c r="F39" i="176"/>
  <c r="F40" i="176"/>
  <c r="F41" i="176"/>
  <c r="F42" i="176"/>
  <c r="F43" i="176"/>
  <c r="F44" i="176"/>
  <c r="F45" i="176"/>
  <c r="F46" i="176"/>
  <c r="F47" i="176"/>
  <c r="F48" i="176"/>
  <c r="F49" i="176"/>
  <c r="F50" i="176"/>
  <c r="F51" i="176"/>
  <c r="F52" i="176"/>
  <c r="F53" i="176"/>
  <c r="F54" i="176"/>
  <c r="F55" i="176"/>
  <c r="F56" i="176"/>
  <c r="F57" i="176"/>
  <c r="F58" i="176"/>
  <c r="F59" i="176"/>
  <c r="F60" i="176"/>
  <c r="F61" i="176"/>
  <c r="F62" i="176"/>
  <c r="F63" i="176"/>
  <c r="F64" i="176"/>
  <c r="F65" i="176"/>
  <c r="F66" i="176"/>
  <c r="F67" i="176"/>
  <c r="F68" i="176"/>
  <c r="F69" i="176"/>
  <c r="F70" i="176"/>
  <c r="F71" i="176"/>
  <c r="F72" i="176"/>
  <c r="F73" i="176"/>
  <c r="F74" i="176"/>
  <c r="F75" i="176"/>
  <c r="F76" i="176"/>
  <c r="F77" i="176"/>
  <c r="F78" i="176"/>
  <c r="F79" i="176"/>
  <c r="F80" i="176"/>
  <c r="F81" i="176"/>
  <c r="F82" i="176"/>
  <c r="F83" i="176"/>
  <c r="F84" i="176"/>
  <c r="F85" i="176"/>
  <c r="F86" i="176"/>
  <c r="F87" i="176"/>
  <c r="F88" i="176"/>
  <c r="F89" i="176"/>
  <c r="F90" i="176"/>
  <c r="F91" i="176"/>
  <c r="F92" i="176"/>
  <c r="F93" i="176"/>
  <c r="F94" i="176"/>
  <c r="F95" i="176"/>
  <c r="F96" i="176"/>
  <c r="F97" i="176"/>
  <c r="F98" i="176"/>
  <c r="F99" i="176"/>
  <c r="F100" i="176"/>
  <c r="F101" i="176"/>
  <c r="F102" i="176"/>
  <c r="F103" i="176"/>
  <c r="F104" i="176"/>
  <c r="F105" i="176"/>
  <c r="F106" i="176"/>
  <c r="F107" i="176"/>
  <c r="F108" i="176"/>
  <c r="F109" i="176"/>
  <c r="F110" i="176"/>
  <c r="F111" i="176"/>
  <c r="F112" i="176"/>
  <c r="F113" i="176"/>
  <c r="F114" i="176"/>
  <c r="F115" i="176"/>
  <c r="F116" i="176"/>
  <c r="F117" i="176"/>
  <c r="F118" i="176"/>
  <c r="F119" i="176"/>
  <c r="F120" i="176"/>
  <c r="F121" i="176"/>
  <c r="F122" i="176"/>
  <c r="F123" i="176"/>
  <c r="F124" i="176"/>
  <c r="F125" i="176"/>
  <c r="F126" i="176"/>
  <c r="F127" i="176"/>
  <c r="F128" i="176"/>
  <c r="F129" i="176"/>
  <c r="F130" i="176"/>
  <c r="F131" i="176"/>
  <c r="F132" i="176"/>
  <c r="F133" i="176"/>
  <c r="F134" i="176"/>
  <c r="F135" i="176"/>
  <c r="F136" i="176"/>
  <c r="F137" i="176"/>
  <c r="F138" i="176"/>
  <c r="F139" i="176"/>
  <c r="F140" i="176"/>
  <c r="F141" i="176"/>
  <c r="F142" i="176"/>
  <c r="F143" i="176"/>
  <c r="F144" i="176"/>
  <c r="F145" i="176"/>
  <c r="F146" i="176"/>
  <c r="F147" i="176"/>
  <c r="F148" i="176"/>
  <c r="F149" i="176"/>
  <c r="F150" i="176"/>
  <c r="F151" i="176"/>
  <c r="F152" i="176"/>
  <c r="F153" i="176"/>
  <c r="F154" i="176"/>
  <c r="F155" i="176"/>
  <c r="F156" i="176"/>
  <c r="F157" i="176"/>
  <c r="F158" i="176"/>
  <c r="F159" i="176"/>
  <c r="F160" i="176"/>
  <c r="F161" i="176"/>
  <c r="F162" i="176"/>
  <c r="F163" i="176"/>
  <c r="F164" i="176"/>
  <c r="F165" i="176"/>
  <c r="F166" i="176"/>
  <c r="F167" i="176"/>
  <c r="F168" i="176"/>
  <c r="F169" i="176"/>
  <c r="F170" i="176"/>
  <c r="F171" i="176"/>
  <c r="F172" i="176"/>
  <c r="F173" i="176"/>
  <c r="F174" i="176"/>
  <c r="F175" i="176"/>
  <c r="F176" i="176"/>
  <c r="F177" i="176"/>
  <c r="F178" i="176"/>
  <c r="F179" i="176"/>
  <c r="F180" i="176"/>
  <c r="F181" i="176"/>
  <c r="F182" i="176"/>
  <c r="F183" i="176"/>
  <c r="F184" i="176"/>
  <c r="F185" i="176"/>
  <c r="F186" i="176"/>
  <c r="F187" i="176"/>
  <c r="F188" i="176"/>
  <c r="F189" i="176"/>
  <c r="F190" i="176"/>
  <c r="F191" i="176"/>
  <c r="F192" i="176"/>
  <c r="F193" i="176"/>
  <c r="F194" i="176"/>
  <c r="F195" i="176"/>
  <c r="F196" i="176"/>
  <c r="F197" i="176"/>
  <c r="F198" i="176"/>
  <c r="F199" i="176"/>
  <c r="F200" i="176"/>
  <c r="F201" i="176"/>
  <c r="F202" i="176"/>
  <c r="F203" i="176"/>
  <c r="F204" i="176"/>
  <c r="F205" i="176"/>
  <c r="F206" i="176"/>
  <c r="F207" i="176"/>
  <c r="F208" i="176"/>
  <c r="F209" i="176"/>
  <c r="F210" i="176"/>
  <c r="F211" i="176"/>
  <c r="F212" i="176"/>
  <c r="F213" i="176"/>
  <c r="F214" i="176"/>
  <c r="F215" i="176"/>
  <c r="F216" i="176"/>
  <c r="F217" i="176"/>
  <c r="F218" i="176"/>
  <c r="F219" i="176"/>
  <c r="F220" i="176"/>
  <c r="F221" i="176"/>
  <c r="F222" i="176"/>
  <c r="F223" i="176"/>
  <c r="F224" i="176"/>
  <c r="F225" i="176"/>
  <c r="F226" i="176"/>
  <c r="F227" i="176"/>
  <c r="F228" i="176"/>
  <c r="F229" i="176"/>
  <c r="F230" i="176"/>
  <c r="F231" i="176"/>
  <c r="F232" i="176"/>
  <c r="F233" i="176"/>
  <c r="F234" i="176"/>
  <c r="F235" i="176"/>
  <c r="F236" i="176"/>
  <c r="F237" i="176"/>
  <c r="F238" i="176"/>
  <c r="F239" i="176"/>
  <c r="F240" i="176"/>
  <c r="F241" i="176"/>
  <c r="F242" i="176"/>
  <c r="F243" i="176"/>
  <c r="F244" i="176"/>
  <c r="F245" i="176"/>
  <c r="F246" i="176"/>
  <c r="F247" i="176"/>
  <c r="F248" i="176"/>
  <c r="F249" i="176"/>
  <c r="F250" i="176"/>
  <c r="F251" i="176"/>
  <c r="F252" i="176"/>
  <c r="F253" i="176"/>
  <c r="F254" i="176"/>
  <c r="F255" i="176"/>
  <c r="F256" i="176"/>
  <c r="F257" i="176"/>
  <c r="F258" i="176"/>
  <c r="F259" i="176"/>
  <c r="F260" i="176"/>
  <c r="F261" i="176"/>
  <c r="F262" i="176"/>
  <c r="F263" i="176"/>
  <c r="F264" i="176"/>
  <c r="F265" i="176"/>
  <c r="F266" i="176"/>
  <c r="F267" i="176"/>
  <c r="F268" i="176"/>
  <c r="F269" i="176"/>
  <c r="F270" i="176"/>
  <c r="F271" i="176"/>
  <c r="F272" i="176"/>
  <c r="F273" i="176"/>
  <c r="F274" i="176"/>
  <c r="F275" i="176"/>
  <c r="F276" i="176"/>
  <c r="F277" i="176"/>
  <c r="F278" i="176"/>
  <c r="F279" i="176"/>
  <c r="F280" i="176"/>
  <c r="F281" i="176"/>
  <c r="F282" i="176"/>
  <c r="F283" i="176"/>
  <c r="F284" i="176"/>
  <c r="F285" i="176"/>
  <c r="F286" i="176"/>
  <c r="F287" i="176"/>
  <c r="F288" i="176"/>
  <c r="F289" i="176"/>
  <c r="F290" i="176"/>
  <c r="F291" i="176"/>
  <c r="F292" i="176"/>
  <c r="F293" i="176"/>
  <c r="F294" i="176"/>
  <c r="F295" i="176"/>
  <c r="F296" i="176"/>
  <c r="F297" i="176"/>
  <c r="F298" i="176"/>
  <c r="F299" i="176"/>
  <c r="F300" i="176"/>
  <c r="F301" i="176"/>
  <c r="F302" i="176"/>
  <c r="F303" i="176"/>
  <c r="F304" i="176"/>
  <c r="F305" i="176"/>
  <c r="F306" i="176"/>
  <c r="F307" i="176"/>
  <c r="F308" i="176"/>
  <c r="F309" i="176"/>
  <c r="F310" i="176"/>
  <c r="F311" i="176"/>
  <c r="F312" i="176"/>
  <c r="F313" i="176"/>
  <c r="F314" i="176"/>
  <c r="F315" i="176"/>
  <c r="F316" i="176"/>
  <c r="F317" i="176"/>
  <c r="F318" i="176"/>
  <c r="F319" i="176"/>
  <c r="F320" i="176"/>
  <c r="F321" i="176"/>
  <c r="F322" i="176"/>
  <c r="F323" i="176"/>
  <c r="F324" i="176"/>
  <c r="F325" i="176"/>
  <c r="F326" i="176"/>
  <c r="F327" i="176"/>
  <c r="F328" i="176"/>
  <c r="F329" i="176"/>
  <c r="F330" i="176"/>
  <c r="F331" i="176"/>
  <c r="F332" i="176"/>
  <c r="F333" i="176"/>
  <c r="F334" i="176"/>
  <c r="F335" i="176"/>
  <c r="F336" i="176"/>
  <c r="F337" i="176"/>
  <c r="F338" i="176"/>
  <c r="F339" i="176"/>
  <c r="F340" i="176"/>
  <c r="F341" i="176"/>
  <c r="F342" i="176"/>
  <c r="F343" i="176"/>
  <c r="F344" i="176"/>
  <c r="F345" i="176"/>
  <c r="F346" i="176"/>
  <c r="F347" i="176"/>
  <c r="F348" i="176"/>
  <c r="F349" i="176"/>
  <c r="F350" i="176"/>
  <c r="F351" i="176"/>
  <c r="F352" i="176"/>
  <c r="F353" i="176"/>
  <c r="F354" i="176"/>
  <c r="F355" i="176"/>
  <c r="F356" i="176"/>
  <c r="F357" i="176"/>
  <c r="J2" i="172"/>
  <c r="J1" i="172"/>
  <c r="I1" i="172"/>
  <c r="I2" i="172" s="1"/>
  <c r="H1" i="172"/>
  <c r="H2" i="172" s="1"/>
  <c r="F5" i="172"/>
  <c r="F6" i="172"/>
  <c r="F7" i="172"/>
  <c r="F8" i="172"/>
  <c r="F9" i="172"/>
  <c r="F10" i="172"/>
  <c r="F11" i="172"/>
  <c r="F12" i="172"/>
  <c r="F13" i="172"/>
  <c r="F14" i="172"/>
  <c r="F15" i="172"/>
  <c r="F16" i="172"/>
  <c r="F17" i="172"/>
  <c r="F18" i="172"/>
  <c r="F19" i="172"/>
  <c r="F20" i="172"/>
  <c r="F21" i="172"/>
  <c r="F22" i="172"/>
  <c r="F23" i="172"/>
  <c r="F24" i="172"/>
  <c r="F25" i="172"/>
  <c r="F26" i="172"/>
  <c r="F27" i="172"/>
  <c r="F28" i="172"/>
  <c r="F29" i="172"/>
  <c r="F30" i="172"/>
  <c r="F31" i="172"/>
  <c r="F32" i="172"/>
  <c r="F33" i="172"/>
  <c r="F34" i="172"/>
  <c r="F35" i="172"/>
  <c r="F36" i="172"/>
  <c r="F37" i="172"/>
  <c r="F38" i="172"/>
  <c r="F39" i="172"/>
  <c r="F40" i="172"/>
  <c r="F41" i="172"/>
  <c r="F42" i="172"/>
  <c r="F43" i="172"/>
  <c r="F44" i="172"/>
  <c r="F45" i="172"/>
  <c r="F46" i="172"/>
  <c r="F47" i="172"/>
  <c r="F48" i="172"/>
  <c r="F49" i="172"/>
  <c r="F50" i="172"/>
  <c r="F51" i="172"/>
  <c r="F52" i="172"/>
  <c r="F53" i="172"/>
  <c r="F54" i="172"/>
  <c r="F55" i="172"/>
  <c r="F56" i="172"/>
  <c r="F57" i="172"/>
  <c r="F58" i="172"/>
  <c r="F59" i="172"/>
  <c r="F60" i="172"/>
  <c r="F61" i="172"/>
  <c r="F62" i="172"/>
  <c r="F63" i="172"/>
  <c r="F64" i="172"/>
  <c r="F65" i="172"/>
  <c r="F66" i="172"/>
  <c r="F67" i="172"/>
  <c r="F68" i="172"/>
  <c r="F69" i="172"/>
  <c r="F70" i="172"/>
  <c r="F71" i="172"/>
  <c r="F72" i="172"/>
  <c r="F73" i="172"/>
  <c r="F74" i="172"/>
  <c r="F75" i="172"/>
  <c r="F76" i="172"/>
  <c r="F77" i="172"/>
  <c r="F78" i="172"/>
  <c r="F79" i="172"/>
  <c r="F80" i="172"/>
  <c r="F81" i="172"/>
  <c r="F82" i="172"/>
  <c r="F83" i="172"/>
  <c r="F84" i="172"/>
  <c r="F85" i="172"/>
  <c r="F86" i="172"/>
  <c r="F87" i="172"/>
  <c r="F88" i="172"/>
  <c r="F89" i="172"/>
  <c r="F90" i="172"/>
  <c r="F91" i="172"/>
  <c r="F92" i="172"/>
  <c r="F93" i="172"/>
  <c r="F94" i="172"/>
  <c r="F95" i="172"/>
  <c r="F96" i="172"/>
  <c r="F97" i="172"/>
  <c r="F98" i="172"/>
  <c r="F99" i="172"/>
  <c r="F100" i="172"/>
  <c r="F101" i="172"/>
  <c r="F102" i="172"/>
  <c r="F103" i="172"/>
  <c r="F104" i="172"/>
  <c r="F105" i="172"/>
  <c r="F106" i="172"/>
  <c r="F107" i="172"/>
  <c r="F108" i="172"/>
  <c r="F109" i="172"/>
  <c r="F110" i="172"/>
  <c r="F111" i="172"/>
  <c r="F112" i="172"/>
  <c r="F113" i="172"/>
  <c r="F114" i="172"/>
  <c r="F115" i="172"/>
  <c r="F116" i="172"/>
  <c r="F117" i="172"/>
  <c r="F118" i="172"/>
  <c r="F119" i="172"/>
  <c r="F120" i="172"/>
  <c r="F121" i="172"/>
  <c r="F122" i="172"/>
  <c r="F123" i="172"/>
  <c r="F124" i="172"/>
  <c r="F125" i="172"/>
  <c r="F126" i="172"/>
  <c r="F127" i="172"/>
  <c r="F128" i="172"/>
  <c r="F129" i="172"/>
  <c r="F130" i="172"/>
  <c r="F131" i="172"/>
  <c r="F132" i="172"/>
  <c r="F133" i="172"/>
  <c r="F134" i="172"/>
  <c r="F135" i="172"/>
  <c r="F136" i="172"/>
  <c r="F137" i="172"/>
  <c r="F138" i="172"/>
  <c r="F139" i="172"/>
  <c r="F140" i="172"/>
  <c r="F141" i="172"/>
  <c r="F142" i="172"/>
  <c r="F143" i="172"/>
  <c r="F144" i="172"/>
  <c r="F145" i="172"/>
  <c r="F146" i="172"/>
  <c r="F147" i="172"/>
  <c r="F148" i="172"/>
  <c r="F149" i="172"/>
  <c r="F150" i="172"/>
  <c r="F151" i="172"/>
  <c r="F152" i="172"/>
  <c r="F153" i="172"/>
  <c r="F154" i="172"/>
  <c r="F155" i="172"/>
  <c r="F156" i="172"/>
  <c r="F157" i="172"/>
  <c r="F158" i="172"/>
  <c r="F159" i="172"/>
  <c r="F160" i="172"/>
  <c r="F161" i="172"/>
  <c r="F162" i="172"/>
  <c r="F163" i="172"/>
  <c r="F164" i="172"/>
  <c r="F165" i="172"/>
  <c r="F166" i="172"/>
  <c r="F167" i="172"/>
  <c r="F168" i="172"/>
  <c r="F169" i="172"/>
  <c r="F170" i="172"/>
  <c r="F171" i="172"/>
  <c r="F172" i="172"/>
  <c r="F173" i="172"/>
  <c r="F174" i="172"/>
  <c r="F175" i="172"/>
  <c r="F176" i="172"/>
  <c r="F177" i="172"/>
  <c r="F178" i="172"/>
  <c r="F179" i="172"/>
  <c r="F180" i="172"/>
  <c r="F181" i="172"/>
  <c r="F182" i="172"/>
  <c r="F183" i="172"/>
  <c r="F184" i="172"/>
  <c r="F185" i="172"/>
  <c r="F186" i="172"/>
  <c r="F187" i="172"/>
  <c r="F188" i="172"/>
  <c r="F189" i="172"/>
  <c r="F190" i="172"/>
  <c r="F191" i="172"/>
  <c r="F192" i="172"/>
  <c r="F193" i="172"/>
  <c r="F194" i="172"/>
  <c r="F195" i="172"/>
  <c r="F196" i="172"/>
  <c r="F197" i="172"/>
  <c r="F198" i="172"/>
  <c r="F199" i="172"/>
  <c r="F200" i="172"/>
  <c r="F201" i="172"/>
  <c r="F202" i="172"/>
  <c r="F203" i="172"/>
  <c r="F204" i="172"/>
  <c r="F205" i="172"/>
  <c r="F206" i="172"/>
  <c r="F207" i="172"/>
  <c r="F208" i="172"/>
  <c r="F209" i="172"/>
  <c r="F210" i="172"/>
  <c r="F211" i="172"/>
  <c r="F212" i="172"/>
  <c r="F213" i="172"/>
  <c r="F214" i="172"/>
  <c r="F215" i="172"/>
  <c r="F216" i="172"/>
  <c r="F217" i="172"/>
  <c r="F218" i="172"/>
  <c r="F219" i="172"/>
  <c r="F220" i="172"/>
  <c r="F221" i="172"/>
  <c r="F222" i="172"/>
  <c r="F223" i="172"/>
  <c r="F224" i="172"/>
  <c r="F225" i="172"/>
  <c r="F226" i="172"/>
  <c r="F227" i="172"/>
  <c r="F228" i="172"/>
  <c r="F229" i="172"/>
  <c r="F230" i="172"/>
  <c r="F231" i="172"/>
  <c r="F232" i="172"/>
  <c r="F233" i="172"/>
  <c r="F234" i="172"/>
  <c r="F235" i="172"/>
  <c r="F236" i="172"/>
  <c r="F237" i="172"/>
  <c r="F238" i="172"/>
  <c r="F239" i="172"/>
  <c r="F240" i="172"/>
  <c r="F241" i="172"/>
  <c r="F242" i="172"/>
  <c r="F243" i="172"/>
  <c r="F244" i="172"/>
  <c r="F245" i="172"/>
  <c r="F246" i="172"/>
  <c r="F247" i="172"/>
  <c r="F248" i="172"/>
  <c r="F249" i="172"/>
  <c r="F250" i="172"/>
  <c r="F251" i="172"/>
  <c r="F252" i="172"/>
  <c r="F253" i="172"/>
  <c r="F254" i="172"/>
  <c r="F255" i="172"/>
  <c r="F256" i="172"/>
  <c r="F257" i="172"/>
  <c r="F258" i="172"/>
  <c r="F259" i="172"/>
  <c r="F260" i="172"/>
  <c r="F261" i="172"/>
  <c r="F262" i="172"/>
  <c r="F263" i="172"/>
  <c r="F264" i="172"/>
  <c r="F265" i="172"/>
  <c r="F266" i="172"/>
  <c r="F267" i="172"/>
  <c r="F268" i="172"/>
  <c r="F269" i="172"/>
  <c r="F270" i="172"/>
  <c r="F271" i="172"/>
  <c r="F272" i="172"/>
  <c r="F273" i="172"/>
  <c r="F274" i="172"/>
  <c r="F275" i="172"/>
  <c r="F276" i="172"/>
  <c r="F277" i="172"/>
  <c r="F278" i="172"/>
  <c r="F279" i="172"/>
  <c r="F280" i="172"/>
  <c r="F281" i="172"/>
  <c r="F282" i="172"/>
  <c r="F283" i="172"/>
  <c r="F284" i="172"/>
  <c r="F285" i="172"/>
  <c r="F286" i="172"/>
  <c r="F287" i="172"/>
  <c r="F288" i="172"/>
  <c r="F289" i="172"/>
  <c r="F290" i="172"/>
  <c r="F291" i="172"/>
  <c r="F292" i="172"/>
  <c r="F293" i="172"/>
  <c r="F294" i="172"/>
  <c r="F295" i="172"/>
  <c r="F296" i="172"/>
  <c r="F297" i="172"/>
  <c r="F298" i="172"/>
  <c r="F299" i="172"/>
  <c r="F300" i="172"/>
  <c r="F301" i="172"/>
  <c r="I2" i="221"/>
  <c r="H2" i="221"/>
  <c r="J1" i="221"/>
  <c r="J2" i="221" s="1"/>
  <c r="I1" i="221"/>
  <c r="H1" i="221"/>
  <c r="F5" i="221"/>
  <c r="F6" i="221"/>
  <c r="F7" i="221"/>
  <c r="F8" i="221"/>
  <c r="F9" i="221"/>
  <c r="F10" i="221"/>
  <c r="F11" i="221"/>
  <c r="F12" i="221"/>
  <c r="F13" i="221"/>
  <c r="F14" i="221"/>
  <c r="F15" i="221"/>
  <c r="F16" i="221"/>
  <c r="F17" i="221"/>
  <c r="F18" i="221"/>
  <c r="F19" i="221"/>
  <c r="F20" i="221"/>
  <c r="F21" i="221"/>
  <c r="F22" i="221"/>
  <c r="F23" i="221"/>
  <c r="F24" i="221"/>
  <c r="F25" i="221"/>
  <c r="F26" i="221"/>
  <c r="F27" i="221"/>
  <c r="F28" i="221"/>
  <c r="F29" i="221"/>
  <c r="F30" i="221"/>
  <c r="F31" i="221"/>
  <c r="F32" i="221"/>
  <c r="F33" i="221"/>
  <c r="F34" i="221"/>
  <c r="F35" i="221"/>
  <c r="F36" i="221"/>
  <c r="F37" i="221"/>
  <c r="F38" i="221"/>
  <c r="F39" i="221"/>
  <c r="F40" i="221"/>
  <c r="F41" i="221"/>
  <c r="F42" i="221"/>
  <c r="F43" i="221"/>
  <c r="F44" i="221"/>
  <c r="F45" i="221"/>
  <c r="F46" i="221"/>
  <c r="F47" i="221"/>
  <c r="F48" i="221"/>
  <c r="F49" i="221"/>
  <c r="F50" i="221"/>
  <c r="F51" i="221"/>
  <c r="F52" i="221"/>
  <c r="F53" i="221"/>
  <c r="F54" i="221"/>
  <c r="F55" i="221"/>
  <c r="F56" i="221"/>
  <c r="F57" i="221"/>
  <c r="F58" i="221"/>
  <c r="F59" i="221"/>
  <c r="F60" i="221"/>
  <c r="F61" i="221"/>
  <c r="F62" i="221"/>
  <c r="F63" i="221"/>
  <c r="F64" i="221"/>
  <c r="F65" i="221"/>
  <c r="F66" i="221"/>
  <c r="F67" i="221"/>
  <c r="F68" i="221"/>
  <c r="F69" i="221"/>
  <c r="F70" i="221"/>
  <c r="I2" i="274"/>
  <c r="H2" i="274"/>
  <c r="J1" i="274"/>
  <c r="J2" i="274" s="1"/>
  <c r="I1" i="274"/>
  <c r="H1" i="274"/>
  <c r="F5" i="274"/>
  <c r="F6" i="274"/>
  <c r="F7" i="274"/>
  <c r="F8" i="274"/>
  <c r="F9" i="274"/>
  <c r="F10" i="274"/>
  <c r="F11" i="274"/>
  <c r="F12" i="274"/>
  <c r="F13" i="274"/>
  <c r="F14" i="274"/>
  <c r="F15" i="274"/>
  <c r="F16" i="274"/>
  <c r="F17" i="274"/>
  <c r="F18" i="274"/>
  <c r="F19" i="274"/>
  <c r="F20" i="274"/>
  <c r="F21" i="274"/>
  <c r="F22" i="274"/>
  <c r="F23" i="274"/>
  <c r="F24" i="274"/>
  <c r="F25" i="274"/>
  <c r="F26" i="274"/>
  <c r="F27" i="274"/>
  <c r="F28" i="274"/>
  <c r="F29" i="274"/>
  <c r="F30" i="274"/>
  <c r="F31" i="274"/>
  <c r="F32" i="274"/>
  <c r="F33" i="274"/>
  <c r="F34" i="274"/>
  <c r="F35" i="274"/>
  <c r="F36" i="274"/>
  <c r="F37" i="274"/>
  <c r="F38" i="274"/>
  <c r="F39" i="274"/>
  <c r="F40" i="274"/>
  <c r="F41" i="274"/>
  <c r="F42" i="274"/>
  <c r="F43" i="274"/>
  <c r="F44" i="274"/>
  <c r="F45" i="274"/>
  <c r="F46" i="274"/>
  <c r="F47" i="274"/>
  <c r="F48" i="274"/>
  <c r="F49" i="274"/>
  <c r="F50" i="274"/>
  <c r="F51" i="274"/>
  <c r="F52" i="274"/>
  <c r="F53" i="274"/>
  <c r="F54" i="274"/>
  <c r="F55" i="274"/>
  <c r="F56" i="274"/>
  <c r="F57" i="274"/>
  <c r="F58" i="274"/>
  <c r="F59" i="274"/>
  <c r="F60" i="274"/>
  <c r="F61" i="274"/>
  <c r="F62" i="274"/>
  <c r="F63" i="274"/>
  <c r="F64" i="274"/>
  <c r="F65" i="274"/>
  <c r="F66" i="274"/>
  <c r="F67" i="274"/>
  <c r="F68" i="274"/>
  <c r="F69" i="274"/>
  <c r="F70" i="274"/>
  <c r="F71" i="274"/>
  <c r="F72" i="274"/>
  <c r="F73" i="274"/>
  <c r="F74" i="274"/>
  <c r="F75" i="274"/>
  <c r="F76" i="274"/>
  <c r="F77" i="274"/>
  <c r="F78" i="274"/>
  <c r="F79" i="274"/>
  <c r="F80" i="274"/>
  <c r="F81" i="274"/>
  <c r="F82" i="274"/>
  <c r="F83" i="274"/>
  <c r="F84" i="274"/>
  <c r="F85" i="274"/>
  <c r="F86" i="274"/>
  <c r="F87" i="274"/>
  <c r="F88" i="274"/>
  <c r="F89" i="274"/>
  <c r="F90" i="274"/>
  <c r="F91" i="274"/>
  <c r="F92" i="274"/>
  <c r="F93" i="274"/>
  <c r="F94" i="274"/>
  <c r="F95" i="274"/>
  <c r="F96" i="274"/>
  <c r="F97" i="274"/>
  <c r="F98" i="274"/>
  <c r="F99" i="274"/>
  <c r="F100" i="274"/>
  <c r="F101" i="274"/>
  <c r="F102" i="274"/>
  <c r="F103" i="274"/>
  <c r="F104" i="274"/>
  <c r="F105" i="274"/>
  <c r="F106" i="274"/>
  <c r="F107" i="274"/>
  <c r="F108" i="274"/>
  <c r="F109" i="274"/>
  <c r="F110" i="274"/>
  <c r="F111" i="274"/>
  <c r="F112" i="274"/>
  <c r="F113" i="274"/>
  <c r="F114" i="274"/>
  <c r="F115" i="274"/>
  <c r="F116" i="274"/>
  <c r="F117" i="274"/>
  <c r="F118" i="274"/>
  <c r="F119" i="274"/>
  <c r="F120" i="274"/>
  <c r="F121" i="274"/>
  <c r="F122" i="274"/>
  <c r="F123" i="274"/>
  <c r="F124" i="274"/>
  <c r="F125" i="274"/>
  <c r="F126" i="274"/>
  <c r="F127" i="274"/>
  <c r="F128" i="274"/>
  <c r="F129" i="274"/>
  <c r="F130" i="274"/>
  <c r="F131" i="274"/>
  <c r="F132" i="274"/>
  <c r="F133" i="274"/>
  <c r="F134" i="274"/>
  <c r="F135" i="274"/>
  <c r="F136" i="274"/>
  <c r="F137" i="274"/>
  <c r="F138" i="274"/>
  <c r="F139" i="274"/>
  <c r="F140" i="274"/>
  <c r="F141" i="274"/>
  <c r="F142" i="274"/>
  <c r="F143" i="274"/>
  <c r="F144" i="274"/>
  <c r="F145" i="274"/>
  <c r="F146" i="274"/>
  <c r="F147" i="274"/>
  <c r="F148" i="274"/>
  <c r="F149" i="274"/>
  <c r="F150" i="274"/>
  <c r="F151" i="274"/>
  <c r="F152" i="274"/>
  <c r="F153" i="274"/>
  <c r="F154" i="274"/>
  <c r="F155" i="274"/>
  <c r="F156" i="274"/>
  <c r="F157" i="274"/>
  <c r="F158" i="274"/>
  <c r="F159" i="274"/>
  <c r="F160" i="274"/>
  <c r="F161" i="274"/>
  <c r="F162" i="274"/>
  <c r="F163" i="274"/>
  <c r="F164" i="274"/>
  <c r="F165" i="274"/>
  <c r="F166" i="274"/>
  <c r="F167" i="274"/>
  <c r="F168" i="274"/>
  <c r="F169" i="274"/>
  <c r="F170" i="274"/>
  <c r="F171" i="274"/>
  <c r="F172" i="274"/>
  <c r="F173" i="274"/>
  <c r="F174" i="274"/>
  <c r="F175" i="274"/>
  <c r="F176" i="274"/>
  <c r="F177" i="274"/>
  <c r="F178" i="274"/>
  <c r="F179" i="274"/>
  <c r="F180" i="274"/>
  <c r="F181" i="274"/>
  <c r="F182" i="274"/>
  <c r="F183" i="274"/>
  <c r="F184" i="274"/>
  <c r="F185" i="274"/>
  <c r="F186" i="274"/>
  <c r="F187" i="274"/>
  <c r="F188" i="274"/>
  <c r="F189" i="274"/>
  <c r="F190" i="274"/>
  <c r="F191" i="274"/>
  <c r="F192" i="274"/>
  <c r="F193" i="274"/>
  <c r="F194" i="274"/>
  <c r="F195" i="274"/>
  <c r="F196" i="274"/>
  <c r="F197" i="274"/>
  <c r="F198" i="274"/>
  <c r="F199" i="274"/>
  <c r="F200" i="274"/>
  <c r="F201" i="274"/>
  <c r="F202" i="274"/>
  <c r="F203" i="274"/>
  <c r="F204" i="274"/>
  <c r="F205" i="274"/>
  <c r="F206" i="274"/>
  <c r="F207" i="274"/>
  <c r="F208" i="274"/>
  <c r="F209" i="274"/>
  <c r="F210" i="274"/>
  <c r="F211" i="274"/>
  <c r="F212" i="274"/>
  <c r="F213" i="274"/>
  <c r="F214" i="274"/>
  <c r="F215" i="274"/>
  <c r="F216" i="274"/>
  <c r="F217" i="274"/>
  <c r="F218" i="274"/>
  <c r="F219" i="274"/>
  <c r="F220" i="274"/>
  <c r="F221" i="274"/>
  <c r="F222" i="274"/>
  <c r="F223" i="274"/>
  <c r="F224" i="274"/>
  <c r="F225" i="274"/>
  <c r="F226" i="274"/>
  <c r="F227" i="274"/>
  <c r="F228" i="274"/>
  <c r="F229" i="274"/>
  <c r="F230" i="274"/>
  <c r="F231" i="274"/>
  <c r="F232" i="274"/>
  <c r="F233" i="274"/>
  <c r="F234" i="274"/>
  <c r="F235" i="274"/>
  <c r="F236" i="274"/>
  <c r="F237" i="274"/>
  <c r="F238" i="274"/>
  <c r="F239" i="274"/>
  <c r="F240" i="274"/>
  <c r="F241" i="274"/>
  <c r="F242" i="274"/>
  <c r="F243" i="274"/>
  <c r="F244" i="274"/>
  <c r="F245" i="274"/>
  <c r="F246" i="274"/>
  <c r="F247" i="274"/>
  <c r="F248" i="274"/>
  <c r="F249" i="274"/>
  <c r="F250" i="274"/>
  <c r="F251" i="274"/>
  <c r="F252" i="274"/>
  <c r="F253" i="274"/>
  <c r="F254" i="274"/>
  <c r="F255" i="274"/>
  <c r="F256" i="274"/>
  <c r="F257" i="274"/>
  <c r="H2" i="259"/>
  <c r="J1" i="259"/>
  <c r="J2" i="259" s="1"/>
  <c r="I1" i="259"/>
  <c r="I2" i="259" s="1"/>
  <c r="H1" i="259"/>
  <c r="F5" i="259"/>
  <c r="F6" i="259"/>
  <c r="F7" i="259"/>
  <c r="F8" i="259"/>
  <c r="F9" i="259"/>
  <c r="F10" i="259"/>
  <c r="F11" i="259"/>
  <c r="F12" i="259"/>
  <c r="F13" i="259"/>
  <c r="F14" i="259"/>
  <c r="F15" i="259"/>
  <c r="F16" i="259"/>
  <c r="F17" i="259"/>
  <c r="F18" i="259"/>
  <c r="F19" i="259"/>
  <c r="F20" i="259"/>
  <c r="F21" i="259"/>
  <c r="F22" i="259"/>
  <c r="F23" i="259"/>
  <c r="F24" i="259"/>
  <c r="F25" i="259"/>
  <c r="F26" i="259"/>
  <c r="F27" i="259"/>
  <c r="F28" i="259"/>
  <c r="F29" i="259"/>
  <c r="F30" i="259"/>
  <c r="F31" i="259"/>
  <c r="F32" i="259"/>
  <c r="F33" i="259"/>
  <c r="F34" i="259"/>
  <c r="F35" i="259"/>
  <c r="F36" i="259"/>
  <c r="F37" i="259"/>
  <c r="F38" i="259"/>
  <c r="F39" i="259"/>
  <c r="F40" i="259"/>
  <c r="F41" i="259"/>
  <c r="F42" i="259"/>
  <c r="F43" i="259"/>
  <c r="F44" i="259"/>
  <c r="F45" i="259"/>
  <c r="F46" i="259"/>
  <c r="F47" i="259"/>
  <c r="F48" i="259"/>
  <c r="F49" i="259"/>
  <c r="F50" i="259"/>
  <c r="F51" i="259"/>
  <c r="F52" i="259"/>
  <c r="F53" i="259"/>
  <c r="F54" i="259"/>
  <c r="F55" i="259"/>
  <c r="F56" i="259"/>
  <c r="F57" i="259"/>
  <c r="F58" i="259"/>
  <c r="F59" i="259"/>
  <c r="F60" i="259"/>
  <c r="F61" i="259"/>
  <c r="F62" i="259"/>
  <c r="F63" i="259"/>
  <c r="F64" i="259"/>
  <c r="F65" i="259"/>
  <c r="F66" i="259"/>
  <c r="F67" i="259"/>
  <c r="F68" i="259"/>
  <c r="F69" i="259"/>
  <c r="F70" i="259"/>
  <c r="F71" i="259"/>
  <c r="F72" i="259"/>
  <c r="F73" i="259"/>
  <c r="F74" i="259"/>
  <c r="F75" i="259"/>
  <c r="F76" i="259"/>
  <c r="F77" i="259"/>
  <c r="F78" i="259"/>
  <c r="F79" i="259"/>
  <c r="F80" i="259"/>
  <c r="F81" i="259"/>
  <c r="F82" i="259"/>
  <c r="F83" i="259"/>
  <c r="F84" i="259"/>
  <c r="F85" i="259"/>
  <c r="F86" i="259"/>
  <c r="F87" i="259"/>
  <c r="F88" i="259"/>
  <c r="F89" i="259"/>
  <c r="F90" i="259"/>
  <c r="F91" i="259"/>
  <c r="F92" i="259"/>
  <c r="F93" i="259"/>
  <c r="F94" i="259"/>
  <c r="F95" i="259"/>
  <c r="F96" i="259"/>
  <c r="F97" i="259"/>
  <c r="F98" i="259"/>
  <c r="F99" i="259"/>
  <c r="F100" i="259"/>
  <c r="F101" i="259"/>
  <c r="F102" i="259"/>
  <c r="F103" i="259"/>
  <c r="F104" i="259"/>
  <c r="F105" i="259"/>
  <c r="F106" i="259"/>
  <c r="F107" i="259"/>
  <c r="F108" i="259"/>
  <c r="F109" i="259"/>
  <c r="F110" i="259"/>
  <c r="F111" i="259"/>
  <c r="F112" i="259"/>
  <c r="F113" i="259"/>
  <c r="F114" i="259"/>
  <c r="F115" i="259"/>
  <c r="F116" i="259"/>
  <c r="F117" i="259"/>
  <c r="F118" i="259"/>
  <c r="F119" i="259"/>
  <c r="F120" i="259"/>
  <c r="F121" i="259"/>
  <c r="F122" i="259"/>
  <c r="F123" i="259"/>
  <c r="F124" i="259"/>
  <c r="F125" i="259"/>
  <c r="F126" i="259"/>
  <c r="F127" i="259"/>
  <c r="F128" i="259"/>
  <c r="F129" i="259"/>
  <c r="F130" i="259"/>
  <c r="F131" i="259"/>
  <c r="F132" i="259"/>
  <c r="F133" i="259"/>
  <c r="F134" i="259"/>
  <c r="F135" i="259"/>
  <c r="F136" i="259"/>
  <c r="F137" i="259"/>
  <c r="F138" i="259"/>
  <c r="F139" i="259"/>
  <c r="F140" i="259"/>
  <c r="F141" i="259"/>
  <c r="F142" i="259"/>
  <c r="F143" i="259"/>
  <c r="F144" i="259"/>
  <c r="J2" i="205"/>
  <c r="J1" i="205"/>
  <c r="I1" i="205"/>
  <c r="I2" i="205" s="1"/>
  <c r="H1" i="205"/>
  <c r="H2" i="205" s="1"/>
  <c r="F5" i="205"/>
  <c r="F6" i="205"/>
  <c r="F7" i="205"/>
  <c r="F8" i="205"/>
  <c r="F9" i="205"/>
  <c r="F10" i="205"/>
  <c r="F11" i="205"/>
  <c r="F12" i="205"/>
  <c r="F13" i="205"/>
  <c r="F14" i="205"/>
  <c r="F15" i="205"/>
  <c r="F16" i="205"/>
  <c r="F17" i="205"/>
  <c r="F18" i="205"/>
  <c r="F19" i="205"/>
  <c r="F20" i="205"/>
  <c r="F21" i="205"/>
  <c r="F22" i="205"/>
  <c r="F23" i="205"/>
  <c r="F24" i="205"/>
  <c r="F25" i="205"/>
  <c r="F26" i="205"/>
  <c r="F27" i="205"/>
  <c r="F28" i="205"/>
  <c r="F29" i="205"/>
  <c r="F30" i="205"/>
  <c r="F31" i="205"/>
  <c r="F32" i="205"/>
  <c r="F33" i="205"/>
  <c r="F34" i="205"/>
  <c r="F35" i="205"/>
  <c r="F36" i="205"/>
  <c r="F37" i="205"/>
  <c r="F38" i="205"/>
  <c r="F39" i="205"/>
  <c r="F40" i="205"/>
  <c r="F41" i="205"/>
  <c r="F42" i="205"/>
  <c r="F43" i="205"/>
  <c r="F44" i="205"/>
  <c r="F45" i="205"/>
  <c r="F46" i="205"/>
  <c r="F47" i="205"/>
  <c r="F48" i="205"/>
  <c r="F49" i="205"/>
  <c r="F50" i="205"/>
  <c r="F51" i="205"/>
  <c r="F52" i="205"/>
  <c r="F53" i="205"/>
  <c r="F54" i="205"/>
  <c r="F55" i="205"/>
  <c r="F56" i="205"/>
  <c r="F57" i="205"/>
  <c r="F58" i="205"/>
  <c r="F59" i="205"/>
  <c r="F60" i="205"/>
  <c r="F61" i="205"/>
  <c r="F62" i="205"/>
  <c r="F63" i="205"/>
  <c r="F64" i="205"/>
  <c r="F65" i="205"/>
  <c r="F66" i="205"/>
  <c r="F67" i="205"/>
  <c r="F68" i="205"/>
  <c r="F69" i="205"/>
  <c r="F70" i="205"/>
  <c r="F71" i="205"/>
  <c r="F72" i="205"/>
  <c r="F73" i="205"/>
  <c r="F74" i="205"/>
  <c r="F75" i="205"/>
  <c r="F76" i="205"/>
  <c r="F77" i="205"/>
  <c r="F78" i="205"/>
  <c r="F79" i="205"/>
  <c r="F80" i="205"/>
  <c r="F81" i="205"/>
  <c r="F82" i="205"/>
  <c r="F83" i="205"/>
  <c r="F84" i="205"/>
  <c r="F85" i="205"/>
  <c r="F86" i="205"/>
  <c r="F87" i="205"/>
  <c r="F88" i="205"/>
  <c r="F89" i="205"/>
  <c r="F90" i="205"/>
  <c r="F91" i="205"/>
  <c r="F92" i="205"/>
  <c r="F93" i="205"/>
  <c r="F94" i="205"/>
  <c r="F95" i="205"/>
  <c r="F96" i="205"/>
  <c r="F97" i="205"/>
  <c r="F98" i="205"/>
  <c r="F99" i="205"/>
  <c r="F100" i="205"/>
  <c r="F101" i="205"/>
  <c r="F102" i="205"/>
  <c r="F103" i="205"/>
  <c r="F104" i="205"/>
  <c r="F105" i="205"/>
  <c r="F106" i="205"/>
  <c r="F107" i="205"/>
  <c r="F108" i="205"/>
  <c r="F109" i="205"/>
  <c r="F110" i="205"/>
  <c r="F111" i="205"/>
  <c r="F112" i="205"/>
  <c r="F113" i="205"/>
  <c r="F114" i="205"/>
  <c r="F115" i="205"/>
  <c r="F116" i="205"/>
  <c r="F117" i="205"/>
  <c r="F118" i="205"/>
  <c r="F119" i="205"/>
  <c r="F120" i="205"/>
  <c r="F121" i="205"/>
  <c r="F122" i="205"/>
  <c r="F123" i="205"/>
  <c r="F124" i="205"/>
  <c r="F125" i="205"/>
  <c r="F126" i="205"/>
  <c r="F127" i="205"/>
  <c r="F128" i="205"/>
  <c r="F129" i="205"/>
  <c r="F130" i="205"/>
  <c r="F131" i="205"/>
  <c r="F132" i="205"/>
  <c r="F133" i="205"/>
  <c r="F134" i="205"/>
  <c r="F135" i="205"/>
  <c r="F136" i="205"/>
  <c r="F137" i="205"/>
  <c r="F138" i="205"/>
  <c r="F139" i="205"/>
  <c r="F140" i="205"/>
  <c r="F141" i="205"/>
  <c r="F142" i="205"/>
  <c r="F143" i="205"/>
  <c r="F144" i="205"/>
  <c r="F145" i="205"/>
  <c r="F146" i="205"/>
  <c r="F147" i="205"/>
  <c r="F148" i="205"/>
  <c r="F149" i="205"/>
  <c r="F150" i="205"/>
  <c r="F151" i="205"/>
  <c r="F152" i="205"/>
  <c r="F153" i="205"/>
  <c r="F154" i="205"/>
  <c r="F155" i="205"/>
  <c r="F156" i="205"/>
  <c r="F157" i="205"/>
  <c r="F158" i="205"/>
  <c r="F159" i="205"/>
  <c r="F160" i="205"/>
  <c r="F161" i="205"/>
  <c r="F162" i="205"/>
  <c r="F163" i="205"/>
  <c r="F164" i="205"/>
  <c r="F165" i="205"/>
  <c r="F166" i="205"/>
  <c r="F167" i="205"/>
  <c r="F168" i="205"/>
  <c r="F169" i="205"/>
  <c r="F170" i="205"/>
  <c r="F171" i="205"/>
  <c r="F172" i="205"/>
  <c r="F173" i="205"/>
  <c r="F174" i="205"/>
  <c r="F175" i="205"/>
  <c r="F176" i="205"/>
  <c r="F177" i="205"/>
  <c r="F178" i="205"/>
  <c r="F179" i="205"/>
  <c r="F180" i="205"/>
  <c r="F181" i="205"/>
  <c r="F182" i="205"/>
  <c r="F183" i="205"/>
  <c r="F184" i="205"/>
  <c r="F185" i="205"/>
  <c r="F186" i="205"/>
  <c r="F187" i="205"/>
  <c r="F188" i="205"/>
  <c r="F189" i="205"/>
  <c r="F190" i="205"/>
  <c r="F191" i="205"/>
  <c r="F192" i="205"/>
  <c r="F193" i="205"/>
  <c r="F194" i="205"/>
  <c r="F195" i="205"/>
  <c r="F196" i="205"/>
  <c r="F197" i="205"/>
  <c r="F198" i="205"/>
  <c r="F199" i="205"/>
  <c r="F200" i="205"/>
  <c r="F201" i="205"/>
  <c r="F202" i="205"/>
  <c r="F203" i="205"/>
  <c r="F204" i="205"/>
  <c r="F205" i="205"/>
  <c r="F206" i="205"/>
  <c r="F207" i="205"/>
  <c r="F208" i="205"/>
  <c r="F209" i="205"/>
  <c r="F210" i="205"/>
  <c r="F211" i="205"/>
  <c r="F212" i="205"/>
  <c r="F213" i="205"/>
  <c r="F214" i="205"/>
  <c r="F215" i="205"/>
  <c r="F216" i="205"/>
  <c r="F217" i="205"/>
  <c r="F218" i="205"/>
  <c r="F219" i="205"/>
  <c r="F220" i="205"/>
  <c r="F221" i="205"/>
  <c r="F222" i="205"/>
  <c r="F223" i="205"/>
  <c r="F224" i="205"/>
  <c r="F225" i="205"/>
  <c r="F226" i="205"/>
  <c r="F227" i="205"/>
  <c r="F228" i="205"/>
  <c r="F229" i="205"/>
  <c r="F230" i="205"/>
  <c r="F231" i="205"/>
  <c r="F232" i="205"/>
  <c r="F233" i="205"/>
  <c r="F234" i="205"/>
  <c r="F235" i="205"/>
  <c r="F236" i="205"/>
  <c r="F237" i="205"/>
  <c r="F238" i="205"/>
  <c r="F239" i="205"/>
  <c r="F240" i="205"/>
  <c r="F241" i="205"/>
  <c r="F242" i="205"/>
  <c r="F243" i="205"/>
  <c r="F244" i="205"/>
  <c r="F245" i="205"/>
  <c r="F246" i="205"/>
  <c r="F247" i="205"/>
  <c r="F248" i="205"/>
  <c r="F249" i="205"/>
  <c r="F250" i="205"/>
  <c r="F251" i="205"/>
  <c r="F252" i="205"/>
  <c r="F253" i="205"/>
  <c r="F254" i="205"/>
  <c r="F255" i="205"/>
  <c r="F256" i="205"/>
  <c r="F257" i="205"/>
  <c r="F258" i="205"/>
  <c r="F259" i="205"/>
  <c r="F260" i="205"/>
  <c r="F261" i="205"/>
  <c r="F262" i="205"/>
  <c r="F263" i="205"/>
  <c r="F264" i="205"/>
  <c r="F265" i="205"/>
  <c r="F266" i="205"/>
  <c r="F267" i="205"/>
  <c r="F268" i="205"/>
  <c r="F269" i="205"/>
  <c r="F270" i="205"/>
  <c r="F271" i="205"/>
  <c r="F272" i="205"/>
  <c r="F273" i="205"/>
  <c r="F274" i="205"/>
  <c r="F275" i="205"/>
  <c r="F276" i="205"/>
  <c r="F277" i="205"/>
  <c r="F278" i="205"/>
  <c r="F279" i="205"/>
  <c r="F280" i="205"/>
  <c r="F281" i="205"/>
  <c r="F282" i="205"/>
  <c r="F283" i="205"/>
  <c r="F284" i="205"/>
  <c r="F285" i="205"/>
  <c r="F286" i="205"/>
  <c r="F287" i="205"/>
  <c r="F288" i="205"/>
  <c r="F289" i="205"/>
  <c r="F290" i="205"/>
  <c r="F291" i="205"/>
  <c r="F292" i="205"/>
  <c r="F293" i="205"/>
  <c r="F294" i="205"/>
  <c r="F295" i="205"/>
  <c r="F296" i="205"/>
  <c r="F297" i="205"/>
  <c r="F298" i="205"/>
  <c r="F299" i="205"/>
  <c r="F300" i="205"/>
  <c r="F301" i="205"/>
  <c r="F302" i="205"/>
  <c r="F303" i="205"/>
  <c r="F304" i="205"/>
  <c r="F305" i="205"/>
  <c r="F306" i="205"/>
  <c r="F307" i="205"/>
  <c r="F308" i="205"/>
  <c r="F309" i="205"/>
  <c r="F310" i="205"/>
  <c r="F311" i="205"/>
  <c r="F312" i="205"/>
  <c r="F313" i="205"/>
  <c r="F314" i="205"/>
  <c r="F315" i="205"/>
  <c r="F316" i="205"/>
  <c r="F317" i="205"/>
  <c r="F318" i="205"/>
  <c r="F319" i="205"/>
  <c r="F320" i="205"/>
  <c r="F321" i="205"/>
  <c r="F322" i="205"/>
  <c r="F323" i="205"/>
  <c r="F324" i="205"/>
  <c r="F325" i="205"/>
  <c r="F326" i="205"/>
  <c r="F327" i="205"/>
  <c r="F328" i="205"/>
  <c r="F329" i="205"/>
  <c r="F330" i="205"/>
  <c r="F331" i="205"/>
  <c r="F332" i="205"/>
  <c r="F333" i="205"/>
  <c r="F334" i="205"/>
  <c r="F335" i="205"/>
  <c r="F336" i="205"/>
  <c r="F337" i="205"/>
  <c r="F338" i="205"/>
  <c r="F339" i="205"/>
  <c r="F340" i="205"/>
  <c r="F341" i="205"/>
  <c r="F342" i="205"/>
  <c r="F343" i="205"/>
  <c r="F344" i="205"/>
  <c r="F345" i="205"/>
  <c r="F346" i="205"/>
  <c r="F347" i="205"/>
  <c r="F348" i="205"/>
  <c r="F349" i="205"/>
  <c r="F350" i="205"/>
  <c r="F351" i="205"/>
  <c r="F352" i="205"/>
  <c r="F353" i="205"/>
  <c r="F354" i="205"/>
  <c r="F355" i="205"/>
  <c r="F356" i="205"/>
  <c r="F357" i="205"/>
  <c r="F358" i="205"/>
  <c r="F359" i="205"/>
  <c r="F360" i="205"/>
  <c r="F361" i="205"/>
  <c r="F362" i="205"/>
  <c r="F363" i="205"/>
  <c r="F364" i="205"/>
  <c r="F365" i="205"/>
  <c r="F366" i="205"/>
  <c r="F367" i="205"/>
  <c r="F368" i="205"/>
  <c r="F369" i="205"/>
  <c r="F370" i="205"/>
  <c r="F371" i="205"/>
  <c r="F372" i="205"/>
  <c r="F373" i="205"/>
  <c r="F374" i="205"/>
  <c r="F375" i="205"/>
  <c r="F376" i="205"/>
  <c r="F377" i="205"/>
  <c r="F378" i="205"/>
  <c r="F379" i="205"/>
  <c r="F380" i="205"/>
  <c r="F381" i="205"/>
  <c r="F382" i="205"/>
  <c r="F383" i="205"/>
  <c r="F384" i="205"/>
  <c r="F385" i="205"/>
  <c r="F386" i="205"/>
  <c r="F387" i="205"/>
  <c r="F388" i="205"/>
  <c r="F389" i="205"/>
  <c r="F390" i="205"/>
  <c r="F391" i="205"/>
  <c r="F392" i="205"/>
  <c r="F393" i="205"/>
  <c r="F394" i="205"/>
  <c r="F395" i="205"/>
  <c r="F396" i="205"/>
  <c r="F397" i="205"/>
  <c r="F398" i="205"/>
  <c r="F399" i="205"/>
  <c r="F400" i="205"/>
  <c r="F401" i="205"/>
  <c r="F402" i="205"/>
  <c r="F403" i="205"/>
  <c r="F404" i="205"/>
  <c r="F405" i="205"/>
  <c r="F406" i="205"/>
  <c r="F407" i="205"/>
  <c r="F408" i="205"/>
  <c r="F409" i="205"/>
  <c r="F410" i="205"/>
  <c r="F411" i="205"/>
  <c r="F412" i="205"/>
  <c r="F413" i="205"/>
  <c r="F414" i="205"/>
  <c r="F415" i="205"/>
  <c r="F416" i="205"/>
  <c r="F417" i="205"/>
  <c r="F418" i="205"/>
  <c r="F419" i="205"/>
  <c r="F420" i="205"/>
  <c r="F421" i="205"/>
  <c r="F422" i="205"/>
  <c r="F423" i="205"/>
  <c r="F424" i="205"/>
  <c r="F425" i="205"/>
  <c r="F426" i="205"/>
  <c r="F427" i="205"/>
  <c r="F428" i="205"/>
  <c r="F429" i="205"/>
  <c r="F430" i="205"/>
  <c r="F431" i="205"/>
  <c r="F432" i="205"/>
  <c r="F433" i="205"/>
  <c r="F434" i="205"/>
  <c r="F435" i="205"/>
  <c r="F436" i="205"/>
  <c r="F437" i="205"/>
  <c r="F438" i="205"/>
  <c r="F439" i="205"/>
  <c r="F440" i="205"/>
  <c r="F441" i="205"/>
  <c r="F442" i="205"/>
  <c r="F443" i="205"/>
  <c r="F444" i="205"/>
  <c r="F445" i="205"/>
  <c r="F446" i="205"/>
  <c r="F447" i="205"/>
  <c r="F448" i="205"/>
  <c r="F449" i="205"/>
  <c r="F450" i="205"/>
  <c r="F451" i="205"/>
  <c r="F452" i="205"/>
  <c r="F453" i="205"/>
  <c r="F454" i="205"/>
  <c r="F455" i="205"/>
  <c r="F456" i="205"/>
  <c r="F457" i="205"/>
  <c r="F458" i="205"/>
  <c r="F459" i="205"/>
  <c r="F460" i="205"/>
  <c r="F461" i="205"/>
  <c r="F462" i="205"/>
  <c r="F463" i="205"/>
  <c r="F464" i="205"/>
  <c r="F465" i="205"/>
  <c r="F466" i="205"/>
  <c r="F467" i="205"/>
  <c r="F468" i="205"/>
  <c r="F469" i="205"/>
  <c r="F470" i="205"/>
  <c r="F471" i="205"/>
  <c r="F472" i="205"/>
  <c r="F473" i="205"/>
  <c r="F474" i="205"/>
  <c r="F475" i="205"/>
  <c r="F476" i="205"/>
  <c r="F477" i="205"/>
  <c r="F478" i="205"/>
  <c r="F479" i="205"/>
  <c r="F480" i="205"/>
  <c r="F481" i="205"/>
  <c r="F482" i="205"/>
  <c r="F483" i="205"/>
  <c r="F484" i="205"/>
  <c r="F485" i="205"/>
  <c r="F486" i="205"/>
  <c r="F487" i="205"/>
  <c r="F488" i="205"/>
  <c r="F489" i="205"/>
  <c r="F490" i="205"/>
  <c r="F491" i="205"/>
  <c r="F492" i="205"/>
  <c r="F493" i="205"/>
  <c r="F494" i="205"/>
  <c r="F495" i="205"/>
  <c r="F496" i="205"/>
  <c r="F497" i="205"/>
  <c r="F498" i="205"/>
  <c r="F499" i="205"/>
  <c r="F500" i="205"/>
  <c r="F501" i="205"/>
  <c r="F502" i="205"/>
  <c r="F503" i="205"/>
  <c r="F504" i="205"/>
  <c r="F505" i="205"/>
  <c r="F506" i="205"/>
  <c r="F507" i="205"/>
  <c r="F508" i="205"/>
  <c r="F509" i="205"/>
  <c r="F510" i="205"/>
  <c r="F511" i="205"/>
  <c r="F512" i="205"/>
  <c r="F513" i="205"/>
  <c r="F514" i="205"/>
  <c r="F515" i="205"/>
  <c r="F516" i="205"/>
  <c r="F517" i="205"/>
  <c r="F518" i="205"/>
  <c r="F519" i="205"/>
  <c r="F520" i="205"/>
  <c r="F521" i="205"/>
  <c r="F522" i="205"/>
  <c r="F523" i="205"/>
  <c r="F524" i="205"/>
  <c r="F525" i="205"/>
  <c r="F526" i="205"/>
  <c r="F527" i="205"/>
  <c r="F528" i="205"/>
  <c r="F529" i="205"/>
  <c r="F530" i="205"/>
  <c r="F531" i="205"/>
  <c r="F532" i="205"/>
  <c r="F533" i="205"/>
  <c r="F534" i="205"/>
  <c r="F535" i="205"/>
  <c r="F536" i="205"/>
  <c r="F537" i="205"/>
  <c r="F538" i="205"/>
  <c r="F539" i="205"/>
  <c r="F540" i="205"/>
  <c r="F541" i="205"/>
  <c r="F542" i="205"/>
  <c r="F543" i="205"/>
  <c r="F544" i="205"/>
  <c r="F545" i="205"/>
  <c r="F546" i="205"/>
  <c r="F547" i="205"/>
  <c r="F548" i="205"/>
  <c r="F549" i="205"/>
  <c r="F550" i="205"/>
  <c r="F551" i="205"/>
  <c r="F552" i="205"/>
  <c r="F553" i="205"/>
  <c r="F554" i="205"/>
  <c r="F555" i="205"/>
  <c r="F556" i="205"/>
  <c r="F557" i="205"/>
  <c r="F558" i="205"/>
  <c r="F559" i="205"/>
  <c r="F560" i="205"/>
  <c r="F561" i="205"/>
  <c r="F562" i="205"/>
  <c r="F563" i="205"/>
  <c r="F564" i="205"/>
  <c r="F565" i="205"/>
  <c r="F566" i="205"/>
  <c r="F567" i="205"/>
  <c r="F568" i="205"/>
  <c r="F569" i="205"/>
  <c r="F570" i="205"/>
  <c r="F571" i="205"/>
  <c r="F572" i="205"/>
  <c r="F573" i="205"/>
  <c r="F574" i="205"/>
  <c r="F575" i="205"/>
  <c r="F576" i="205"/>
  <c r="F577" i="205"/>
  <c r="F578" i="205"/>
  <c r="F579" i="205"/>
  <c r="F580" i="205"/>
  <c r="F581" i="205"/>
  <c r="F582" i="205"/>
  <c r="F583" i="205"/>
  <c r="F584" i="205"/>
  <c r="F585" i="205"/>
  <c r="F586" i="205"/>
  <c r="F587" i="205"/>
  <c r="F588" i="205"/>
  <c r="F589" i="205"/>
  <c r="F590" i="205"/>
  <c r="F591" i="205"/>
  <c r="F592" i="205"/>
  <c r="F593" i="205"/>
  <c r="F594" i="205"/>
  <c r="F595" i="205"/>
  <c r="F596" i="205"/>
  <c r="F597" i="205"/>
  <c r="F598" i="205"/>
  <c r="F599" i="205"/>
  <c r="F600" i="205"/>
  <c r="F601" i="205"/>
  <c r="F602" i="205"/>
  <c r="F603" i="205"/>
  <c r="F604" i="205"/>
  <c r="F605" i="205"/>
  <c r="F606" i="205"/>
  <c r="F607" i="205"/>
  <c r="F608" i="205"/>
  <c r="F609" i="205"/>
  <c r="F610" i="205"/>
  <c r="F611" i="205"/>
  <c r="F612" i="205"/>
  <c r="F613" i="205"/>
  <c r="F614" i="205"/>
  <c r="F615" i="205"/>
  <c r="F616" i="205"/>
  <c r="F617" i="205"/>
  <c r="F618" i="205"/>
  <c r="F619" i="205"/>
  <c r="F620" i="205"/>
  <c r="F621" i="205"/>
  <c r="F622" i="205"/>
  <c r="F623" i="205"/>
  <c r="F624" i="205"/>
  <c r="F625" i="205"/>
  <c r="F626" i="205"/>
  <c r="F627" i="205"/>
  <c r="F628" i="205"/>
  <c r="F629" i="205"/>
  <c r="F630" i="205"/>
  <c r="F631" i="205"/>
  <c r="F632" i="205"/>
  <c r="F633" i="205"/>
  <c r="F634" i="205"/>
  <c r="F635" i="205"/>
  <c r="F636" i="205"/>
  <c r="F637" i="205"/>
  <c r="F638" i="205"/>
  <c r="F639" i="205"/>
  <c r="F640" i="205"/>
  <c r="F641" i="205"/>
  <c r="F642" i="205"/>
  <c r="F643" i="205"/>
  <c r="F644" i="205"/>
  <c r="F645" i="205"/>
  <c r="F646" i="205"/>
  <c r="F647" i="205"/>
  <c r="F648" i="205"/>
  <c r="F649" i="205"/>
  <c r="F650" i="205"/>
  <c r="F651" i="205"/>
  <c r="F652" i="205"/>
  <c r="F653" i="205"/>
  <c r="F654" i="205"/>
  <c r="F655" i="205"/>
  <c r="F656" i="205"/>
  <c r="F657" i="205"/>
  <c r="F658" i="205"/>
  <c r="F659" i="205"/>
  <c r="F660" i="205"/>
  <c r="F661" i="205"/>
  <c r="F662" i="205"/>
  <c r="F663" i="205"/>
  <c r="F664" i="205"/>
  <c r="F665" i="205"/>
  <c r="F666" i="205"/>
  <c r="F667" i="205"/>
  <c r="F668" i="205"/>
  <c r="F669" i="205"/>
  <c r="F670" i="205"/>
  <c r="F671" i="205"/>
  <c r="F672" i="205"/>
  <c r="F673" i="205"/>
  <c r="F674" i="205"/>
  <c r="F675" i="205"/>
  <c r="F676" i="205"/>
  <c r="F677" i="205"/>
  <c r="F678" i="205"/>
  <c r="F679" i="205"/>
  <c r="F680" i="205"/>
  <c r="F681" i="205"/>
  <c r="F682" i="205"/>
  <c r="F683" i="205"/>
  <c r="F684" i="205"/>
  <c r="F685" i="205"/>
  <c r="F686" i="205"/>
  <c r="F687" i="205"/>
  <c r="F688" i="205"/>
  <c r="F689" i="205"/>
  <c r="F690" i="205"/>
  <c r="F691" i="205"/>
  <c r="F692" i="205"/>
  <c r="F693" i="205"/>
  <c r="F694" i="205"/>
  <c r="F695" i="205"/>
  <c r="F696" i="205"/>
  <c r="F697" i="205"/>
  <c r="F698" i="205"/>
  <c r="F699" i="205"/>
  <c r="F700" i="205"/>
  <c r="F701" i="205"/>
  <c r="F702" i="205"/>
  <c r="F703" i="205"/>
  <c r="F704" i="205"/>
  <c r="F705" i="205"/>
  <c r="F706" i="205"/>
  <c r="F707" i="205"/>
  <c r="F708" i="205"/>
  <c r="F709" i="205"/>
  <c r="F710" i="205"/>
  <c r="F711" i="205"/>
  <c r="F712" i="205"/>
  <c r="F713" i="205"/>
  <c r="F714" i="205"/>
  <c r="F715" i="205"/>
  <c r="F716" i="205"/>
  <c r="F717" i="205"/>
  <c r="F718" i="205"/>
  <c r="F719" i="205"/>
  <c r="F720" i="205"/>
  <c r="F721" i="205"/>
  <c r="F722" i="205"/>
  <c r="F723" i="205"/>
  <c r="F724" i="205"/>
  <c r="F725" i="205"/>
  <c r="F726" i="205"/>
  <c r="F727" i="205"/>
  <c r="F728" i="205"/>
  <c r="F729" i="205"/>
  <c r="F730" i="205"/>
  <c r="F731" i="205"/>
  <c r="F732" i="205"/>
  <c r="F733" i="205"/>
  <c r="F734" i="205"/>
  <c r="F735" i="205"/>
  <c r="F736" i="205"/>
  <c r="F737" i="205"/>
  <c r="F738" i="205"/>
  <c r="F739" i="205"/>
  <c r="F740" i="205"/>
  <c r="F741" i="205"/>
  <c r="F742" i="205"/>
  <c r="F743" i="205"/>
  <c r="F744" i="205"/>
  <c r="F745" i="205"/>
  <c r="F746" i="205"/>
  <c r="F747" i="205"/>
  <c r="F748" i="205"/>
  <c r="F749" i="205"/>
  <c r="F750" i="205"/>
  <c r="F751" i="205"/>
  <c r="F752" i="205"/>
  <c r="F753" i="205"/>
  <c r="F754" i="205"/>
  <c r="F755" i="205"/>
  <c r="F756" i="205"/>
  <c r="F757" i="205"/>
  <c r="F758" i="205"/>
  <c r="F759" i="205"/>
  <c r="F760" i="205"/>
  <c r="F761" i="205"/>
  <c r="F762" i="205"/>
  <c r="F763" i="205"/>
  <c r="F764" i="205"/>
  <c r="F765" i="205"/>
  <c r="F766" i="205"/>
  <c r="F767" i="205"/>
  <c r="F768" i="205"/>
  <c r="F769" i="205"/>
  <c r="F770" i="205"/>
  <c r="J2" i="217"/>
  <c r="I2" i="217"/>
  <c r="H2" i="217"/>
  <c r="J1" i="217"/>
  <c r="I1" i="217"/>
  <c r="H1" i="217"/>
  <c r="F5" i="217"/>
  <c r="F6" i="217"/>
  <c r="F7" i="217"/>
  <c r="F8" i="217"/>
  <c r="F9" i="217"/>
  <c r="F10" i="217"/>
  <c r="F11" i="217"/>
  <c r="F12" i="217"/>
  <c r="F13" i="217"/>
  <c r="F14" i="217"/>
  <c r="F15" i="217"/>
  <c r="F16" i="217"/>
  <c r="F17" i="217"/>
  <c r="F18" i="217"/>
  <c r="F19" i="217"/>
  <c r="F20" i="217"/>
  <c r="F21" i="217"/>
  <c r="F22" i="217"/>
  <c r="F23" i="217"/>
  <c r="F24" i="217"/>
  <c r="F25" i="217"/>
  <c r="F26" i="217"/>
  <c r="F27" i="217"/>
  <c r="F28" i="217"/>
  <c r="F29" i="217"/>
  <c r="F30" i="217"/>
  <c r="F31" i="217"/>
  <c r="F32" i="217"/>
  <c r="F33" i="217"/>
  <c r="F34" i="217"/>
  <c r="F35" i="217"/>
  <c r="F36" i="217"/>
  <c r="F37" i="217"/>
  <c r="F38" i="217"/>
  <c r="F39" i="217"/>
  <c r="F40" i="217"/>
  <c r="F41" i="217"/>
  <c r="F42" i="217"/>
  <c r="F43" i="217"/>
  <c r="F44" i="217"/>
  <c r="F45" i="217"/>
  <c r="F46" i="217"/>
  <c r="F47" i="217"/>
  <c r="F48" i="217"/>
  <c r="F49" i="217"/>
  <c r="F50" i="217"/>
  <c r="F51" i="217"/>
  <c r="F52" i="217"/>
  <c r="F53" i="217"/>
  <c r="F54" i="217"/>
  <c r="F55" i="217"/>
  <c r="F56" i="217"/>
  <c r="F57" i="217"/>
  <c r="F58" i="217"/>
  <c r="F59" i="217"/>
  <c r="F60" i="217"/>
  <c r="F61" i="217"/>
  <c r="F62" i="217"/>
  <c r="F63" i="217"/>
  <c r="F64" i="217"/>
  <c r="F65" i="217"/>
  <c r="F66" i="217"/>
  <c r="F67" i="217"/>
  <c r="F68" i="217"/>
  <c r="F69" i="217"/>
  <c r="F70" i="217"/>
  <c r="F71" i="217"/>
  <c r="F72" i="217"/>
  <c r="F73" i="217"/>
  <c r="F74" i="217"/>
  <c r="F75" i="217"/>
  <c r="F76" i="217"/>
  <c r="F77" i="217"/>
  <c r="F78" i="217"/>
  <c r="F79" i="217"/>
  <c r="F80" i="217"/>
  <c r="F81" i="217"/>
  <c r="F82" i="217"/>
  <c r="F83" i="217"/>
  <c r="F84" i="217"/>
  <c r="F85" i="217"/>
  <c r="F86" i="217"/>
  <c r="F87" i="217"/>
  <c r="F88" i="217"/>
  <c r="F89" i="217"/>
  <c r="F90" i="217"/>
  <c r="F91" i="217"/>
  <c r="F92" i="217"/>
  <c r="F93" i="217"/>
  <c r="F94" i="217"/>
  <c r="F95" i="217"/>
  <c r="F96" i="217"/>
  <c r="F97" i="217"/>
  <c r="F98" i="217"/>
  <c r="F99" i="217"/>
  <c r="F100" i="217"/>
  <c r="F101" i="217"/>
  <c r="F102" i="217"/>
  <c r="F103" i="217"/>
  <c r="F104" i="217"/>
  <c r="F105" i="217"/>
  <c r="F106" i="217"/>
  <c r="F107" i="217"/>
  <c r="F108" i="217"/>
  <c r="F109" i="217"/>
  <c r="F110" i="217"/>
  <c r="F111" i="217"/>
  <c r="F112" i="217"/>
  <c r="F113" i="217"/>
  <c r="F114" i="217"/>
  <c r="F115" i="217"/>
  <c r="F116" i="217"/>
  <c r="F117" i="217"/>
  <c r="F118" i="217"/>
  <c r="F119" i="217"/>
  <c r="F120" i="217"/>
  <c r="F121" i="217"/>
  <c r="F122" i="217"/>
  <c r="F123" i="217"/>
  <c r="F124" i="217"/>
  <c r="F125" i="217"/>
  <c r="F126" i="217"/>
  <c r="F127" i="217"/>
  <c r="F128" i="217"/>
  <c r="F129" i="217"/>
  <c r="F130" i="217"/>
  <c r="F131" i="217"/>
  <c r="F132" i="217"/>
  <c r="F133" i="217"/>
  <c r="F134" i="217"/>
  <c r="F135" i="217"/>
  <c r="F136" i="217"/>
  <c r="F137" i="217"/>
  <c r="F138" i="217"/>
  <c r="F139" i="217"/>
  <c r="F140" i="217"/>
  <c r="F141" i="217"/>
  <c r="F142" i="217"/>
  <c r="F143" i="217"/>
  <c r="F144" i="217"/>
  <c r="F145" i="217"/>
  <c r="F146" i="217"/>
  <c r="F147" i="217"/>
  <c r="F148" i="217"/>
  <c r="F149" i="217"/>
  <c r="F150" i="217"/>
  <c r="F151" i="217"/>
  <c r="F152" i="217"/>
  <c r="F153" i="217"/>
  <c r="F154" i="217"/>
  <c r="F155" i="217"/>
  <c r="F156" i="217"/>
  <c r="F157" i="217"/>
  <c r="F158" i="217"/>
  <c r="F159" i="217"/>
  <c r="F160" i="217"/>
  <c r="F161" i="217"/>
  <c r="F162" i="217"/>
  <c r="F163" i="217"/>
  <c r="F164" i="217"/>
  <c r="F165" i="217"/>
  <c r="F166" i="217"/>
  <c r="F167" i="217"/>
  <c r="F168" i="217"/>
  <c r="F169" i="217"/>
  <c r="F170" i="217"/>
  <c r="F171" i="217"/>
  <c r="F172" i="217"/>
  <c r="F173" i="217"/>
  <c r="F174" i="217"/>
  <c r="F175" i="217"/>
  <c r="F176" i="217"/>
  <c r="F177" i="217"/>
  <c r="F178" i="217"/>
  <c r="F179" i="217"/>
  <c r="F180" i="217"/>
  <c r="F181" i="217"/>
  <c r="F182" i="217"/>
  <c r="F183" i="217"/>
  <c r="F184" i="217"/>
  <c r="F185" i="217"/>
  <c r="F186" i="217"/>
  <c r="F187" i="217"/>
  <c r="F188" i="217"/>
  <c r="F189" i="217"/>
  <c r="F190" i="217"/>
  <c r="F191" i="217"/>
  <c r="F192" i="217"/>
  <c r="F193" i="217"/>
  <c r="F194" i="217"/>
  <c r="J1" i="166"/>
  <c r="J2" i="166" s="1"/>
  <c r="I1" i="166"/>
  <c r="I2" i="166" s="1"/>
  <c r="H1" i="166"/>
  <c r="H2" i="166" s="1"/>
  <c r="F5" i="166"/>
  <c r="F6" i="166"/>
  <c r="F7" i="166"/>
  <c r="F8" i="166"/>
  <c r="F9" i="166"/>
  <c r="F10" i="166"/>
  <c r="F11" i="166"/>
  <c r="F12" i="166"/>
  <c r="F13" i="166"/>
  <c r="F14" i="166"/>
  <c r="F15" i="166"/>
  <c r="F16" i="166"/>
  <c r="F17" i="166"/>
  <c r="F18" i="166"/>
  <c r="F19" i="166"/>
  <c r="F20" i="166"/>
  <c r="F21" i="166"/>
  <c r="F22" i="166"/>
  <c r="F23" i="166"/>
  <c r="F24" i="166"/>
  <c r="F25" i="166"/>
  <c r="F26" i="166"/>
  <c r="F27" i="166"/>
  <c r="F28" i="166"/>
  <c r="F29" i="166"/>
  <c r="F30" i="166"/>
  <c r="F31" i="166"/>
  <c r="F32" i="166"/>
  <c r="F33" i="166"/>
  <c r="F34" i="166"/>
  <c r="F35" i="166"/>
  <c r="F36" i="166"/>
  <c r="F37" i="166"/>
  <c r="F38" i="166"/>
  <c r="F39" i="166"/>
  <c r="F40" i="166"/>
  <c r="F41" i="166"/>
  <c r="F42" i="166"/>
  <c r="F43" i="166"/>
  <c r="F44" i="166"/>
  <c r="F45" i="166"/>
  <c r="F46" i="166"/>
  <c r="F47" i="166"/>
  <c r="F48" i="166"/>
  <c r="F49" i="166"/>
  <c r="F50" i="166"/>
  <c r="F51" i="166"/>
  <c r="F52" i="166"/>
  <c r="F53" i="166"/>
  <c r="F54" i="166"/>
  <c r="F55" i="166"/>
  <c r="F56" i="166"/>
  <c r="F57" i="166"/>
  <c r="F58" i="166"/>
  <c r="F59" i="166"/>
  <c r="F60" i="166"/>
  <c r="F61" i="166"/>
  <c r="F62" i="166"/>
  <c r="F63" i="166"/>
  <c r="F64" i="166"/>
  <c r="F65" i="166"/>
  <c r="F66" i="166"/>
  <c r="F67" i="166"/>
  <c r="F68" i="166"/>
  <c r="F69" i="166"/>
  <c r="F70" i="166"/>
  <c r="F71" i="166"/>
  <c r="F72" i="166"/>
  <c r="F73" i="166"/>
  <c r="F74" i="166"/>
  <c r="F75" i="166"/>
  <c r="F76" i="166"/>
  <c r="F77" i="166"/>
  <c r="F78" i="166"/>
  <c r="F79" i="166"/>
  <c r="F80" i="166"/>
  <c r="F81" i="166"/>
  <c r="F82" i="166"/>
  <c r="F83" i="166"/>
  <c r="F84" i="166"/>
  <c r="F85" i="166"/>
  <c r="F86" i="166"/>
  <c r="F87" i="166"/>
  <c r="F88" i="166"/>
  <c r="F89" i="166"/>
  <c r="F90" i="166"/>
  <c r="F91" i="166"/>
  <c r="F92" i="166"/>
  <c r="F93" i="166"/>
  <c r="F94" i="166"/>
  <c r="F95" i="166"/>
  <c r="F96" i="166"/>
  <c r="F97" i="166"/>
  <c r="F98" i="166"/>
  <c r="F99" i="166"/>
  <c r="F100" i="166"/>
  <c r="F101" i="166"/>
  <c r="F102" i="166"/>
  <c r="F103" i="166"/>
  <c r="F104" i="166"/>
  <c r="F105" i="166"/>
  <c r="F106" i="166"/>
  <c r="F107" i="166"/>
  <c r="F108" i="166"/>
  <c r="F109" i="166"/>
  <c r="F110" i="166"/>
  <c r="F111" i="166"/>
  <c r="F112" i="166"/>
  <c r="F113" i="166"/>
  <c r="F114" i="166"/>
  <c r="F115" i="166"/>
  <c r="F116" i="166"/>
  <c r="F117" i="166"/>
  <c r="F118" i="166"/>
  <c r="F119" i="166"/>
  <c r="F120" i="166"/>
  <c r="F121" i="166"/>
  <c r="F122" i="166"/>
  <c r="F123" i="166"/>
  <c r="F124" i="166"/>
  <c r="F125" i="166"/>
  <c r="F126" i="166"/>
  <c r="F127" i="166"/>
  <c r="F128" i="166"/>
  <c r="F129" i="166"/>
  <c r="F130" i="166"/>
  <c r="F131" i="166"/>
  <c r="F132" i="166"/>
  <c r="F133" i="166"/>
  <c r="F134" i="166"/>
  <c r="F135" i="166"/>
  <c r="F136" i="166"/>
  <c r="F137" i="166"/>
  <c r="F138" i="166"/>
  <c r="F139" i="166"/>
  <c r="F140" i="166"/>
  <c r="F141" i="166"/>
  <c r="F142" i="166"/>
  <c r="F143" i="166"/>
  <c r="F144" i="166"/>
  <c r="F145" i="166"/>
  <c r="F146" i="166"/>
  <c r="F147" i="166"/>
  <c r="F148" i="166"/>
  <c r="F149" i="166"/>
  <c r="F150" i="166"/>
  <c r="F151" i="166"/>
  <c r="F152" i="166"/>
  <c r="F153" i="166"/>
  <c r="F154" i="166"/>
  <c r="F155" i="166"/>
  <c r="F156" i="166"/>
  <c r="F157" i="166"/>
  <c r="F158" i="166"/>
  <c r="F159" i="166"/>
  <c r="F160" i="166"/>
  <c r="F161" i="166"/>
  <c r="F162" i="166"/>
  <c r="F163" i="166"/>
  <c r="F164" i="166"/>
  <c r="F165" i="166"/>
  <c r="F166" i="166"/>
  <c r="F167" i="166"/>
  <c r="F168" i="166"/>
  <c r="F169" i="166"/>
  <c r="F170" i="166"/>
  <c r="F171" i="166"/>
  <c r="F172" i="166"/>
  <c r="F173" i="166"/>
  <c r="F174" i="166"/>
  <c r="F175" i="166"/>
  <c r="F176" i="166"/>
  <c r="F177" i="166"/>
  <c r="F178" i="166"/>
  <c r="F179" i="166"/>
  <c r="F180" i="166"/>
  <c r="F181" i="166"/>
  <c r="F182" i="166"/>
  <c r="F183" i="166"/>
  <c r="F184" i="166"/>
  <c r="F185" i="166"/>
  <c r="F186" i="166"/>
  <c r="F187" i="166"/>
  <c r="F188" i="166"/>
  <c r="F189" i="166"/>
  <c r="F190" i="166"/>
  <c r="F191" i="166"/>
  <c r="F192" i="166"/>
  <c r="F193" i="166"/>
  <c r="F194" i="166"/>
  <c r="F195" i="166"/>
  <c r="F196" i="166"/>
  <c r="F197" i="166"/>
  <c r="F198" i="166"/>
  <c r="F199" i="166"/>
  <c r="F200" i="166"/>
  <c r="F201" i="166"/>
  <c r="F202" i="166"/>
  <c r="F203" i="166"/>
  <c r="F204" i="166"/>
  <c r="F205" i="166"/>
  <c r="F206" i="166"/>
  <c r="F207" i="166"/>
  <c r="F208" i="166"/>
  <c r="F209" i="166"/>
  <c r="F210" i="166"/>
  <c r="F211" i="166"/>
  <c r="F212" i="166"/>
  <c r="F213" i="166"/>
  <c r="F214" i="166"/>
  <c r="F215" i="166"/>
  <c r="F216" i="166"/>
  <c r="F217" i="166"/>
  <c r="F218" i="166"/>
  <c r="F219" i="166"/>
  <c r="F220" i="166"/>
  <c r="F221" i="166"/>
  <c r="F222" i="166"/>
  <c r="F223" i="166"/>
  <c r="F224" i="166"/>
  <c r="F225" i="166"/>
  <c r="F226" i="166"/>
  <c r="F227" i="166"/>
  <c r="F228" i="166"/>
  <c r="F229" i="166"/>
  <c r="F230" i="166"/>
  <c r="F231" i="166"/>
  <c r="F232" i="166"/>
  <c r="F233" i="166"/>
  <c r="F234" i="166"/>
  <c r="F235" i="166"/>
  <c r="F236" i="166"/>
  <c r="F237" i="166"/>
  <c r="F238" i="166"/>
  <c r="F239" i="166"/>
  <c r="F240" i="166"/>
  <c r="F241" i="166"/>
  <c r="F242" i="166"/>
  <c r="F243" i="166"/>
  <c r="F244" i="166"/>
  <c r="F245" i="166"/>
  <c r="F246" i="166"/>
  <c r="F247" i="166"/>
  <c r="F248" i="166"/>
  <c r="F249" i="166"/>
  <c r="F250" i="166"/>
  <c r="F251" i="166"/>
  <c r="F252" i="166"/>
  <c r="F253" i="166"/>
  <c r="F254" i="166"/>
  <c r="F255" i="166"/>
  <c r="F256" i="166"/>
  <c r="F257" i="166"/>
  <c r="F258" i="166"/>
  <c r="F259" i="166"/>
  <c r="F260" i="166"/>
  <c r="F261" i="166"/>
  <c r="F262" i="166"/>
  <c r="F263" i="166"/>
  <c r="F264" i="166"/>
  <c r="F265" i="166"/>
  <c r="F266" i="166"/>
  <c r="F267" i="166"/>
  <c r="F268" i="166"/>
  <c r="F269" i="166"/>
  <c r="F270" i="166"/>
  <c r="F271" i="166"/>
  <c r="F272" i="166"/>
  <c r="F273" i="166"/>
  <c r="F274" i="166"/>
  <c r="F275" i="166"/>
  <c r="F276" i="166"/>
  <c r="F277" i="166"/>
  <c r="F278" i="166"/>
  <c r="F279" i="166"/>
  <c r="F280" i="166"/>
  <c r="F281" i="166"/>
  <c r="F282" i="166"/>
  <c r="F283" i="166"/>
  <c r="F284" i="166"/>
  <c r="F285" i="166"/>
  <c r="F286" i="166"/>
  <c r="F287" i="166"/>
  <c r="F288" i="166"/>
  <c r="F289" i="166"/>
  <c r="F290" i="166"/>
  <c r="F291" i="166"/>
  <c r="F292" i="166"/>
  <c r="F293" i="166"/>
  <c r="F294" i="166"/>
  <c r="F295" i="166"/>
  <c r="F296" i="166"/>
  <c r="F297" i="166"/>
  <c r="F298" i="166"/>
  <c r="F299" i="166"/>
  <c r="F300" i="166"/>
  <c r="F301" i="166"/>
  <c r="F302" i="166"/>
  <c r="F303" i="166"/>
  <c r="F304" i="166"/>
  <c r="F305" i="166"/>
  <c r="F306" i="166"/>
  <c r="F307" i="166"/>
  <c r="F308" i="166"/>
  <c r="F309" i="166"/>
  <c r="F310" i="166"/>
  <c r="F311" i="166"/>
  <c r="F312" i="166"/>
  <c r="F313" i="166"/>
  <c r="F314" i="166"/>
  <c r="F315" i="166"/>
  <c r="F316" i="166"/>
  <c r="F317" i="166"/>
  <c r="F318" i="166"/>
  <c r="F319" i="166"/>
  <c r="F320" i="166"/>
  <c r="F321" i="166"/>
  <c r="F322" i="166"/>
  <c r="F323" i="166"/>
  <c r="F324" i="166"/>
  <c r="F325" i="166"/>
  <c r="F326" i="166"/>
  <c r="F327" i="166"/>
  <c r="F328" i="166"/>
  <c r="F329" i="166"/>
  <c r="F330" i="166"/>
  <c r="F331" i="166"/>
  <c r="F332" i="166"/>
  <c r="F333" i="166"/>
  <c r="F334" i="166"/>
  <c r="F335" i="166"/>
  <c r="F336" i="166"/>
  <c r="F337" i="166"/>
  <c r="F338" i="166"/>
  <c r="F339" i="166"/>
  <c r="F340" i="166"/>
  <c r="F341" i="166"/>
  <c r="F342" i="166"/>
  <c r="F343" i="166"/>
  <c r="F344" i="166"/>
  <c r="F345" i="166"/>
  <c r="F346" i="166"/>
  <c r="F347" i="166"/>
  <c r="F348" i="166"/>
  <c r="F349" i="166"/>
  <c r="F350" i="166"/>
  <c r="F351" i="166"/>
  <c r="F352" i="166"/>
  <c r="F353" i="166"/>
  <c r="F354" i="166"/>
  <c r="F355" i="166"/>
  <c r="F356" i="166"/>
  <c r="F357" i="166"/>
  <c r="F358" i="166"/>
  <c r="F359" i="166"/>
  <c r="F360" i="166"/>
  <c r="F361" i="166"/>
  <c r="F362" i="166"/>
  <c r="F363" i="166"/>
  <c r="F364" i="166"/>
  <c r="F365" i="166"/>
  <c r="F366" i="166"/>
  <c r="F367" i="166"/>
  <c r="F368" i="166"/>
  <c r="F369" i="166"/>
  <c r="F370" i="166"/>
  <c r="F371" i="166"/>
  <c r="F372" i="166"/>
  <c r="F373" i="166"/>
  <c r="F374" i="166"/>
  <c r="F375" i="166"/>
  <c r="F376" i="166"/>
  <c r="F377" i="166"/>
  <c r="F378" i="166"/>
  <c r="F379" i="166"/>
  <c r="F380" i="166"/>
  <c r="F381" i="166"/>
  <c r="F382" i="166"/>
  <c r="F383" i="166"/>
  <c r="F384" i="166"/>
  <c r="F385" i="166"/>
  <c r="F386" i="166"/>
  <c r="F387" i="166"/>
  <c r="F388" i="166"/>
  <c r="F389" i="166"/>
  <c r="F390" i="166"/>
  <c r="F391" i="166"/>
  <c r="F392" i="166"/>
  <c r="F393" i="166"/>
  <c r="F394" i="166"/>
  <c r="F395" i="166"/>
  <c r="F396" i="166"/>
  <c r="F397" i="166"/>
  <c r="F398" i="166"/>
  <c r="F399" i="166"/>
  <c r="F400" i="166"/>
  <c r="F401" i="166"/>
  <c r="F402" i="166"/>
  <c r="F403" i="166"/>
  <c r="F404" i="166"/>
  <c r="F405" i="166"/>
  <c r="F406" i="166"/>
  <c r="F407" i="166"/>
  <c r="F408" i="166"/>
  <c r="F409" i="166"/>
  <c r="F410" i="166"/>
  <c r="F411" i="166"/>
  <c r="F412" i="166"/>
  <c r="F413" i="166"/>
  <c r="F414" i="166"/>
  <c r="F415" i="166"/>
  <c r="F416" i="166"/>
  <c r="F417" i="166"/>
  <c r="F418" i="166"/>
  <c r="F419" i="166"/>
  <c r="F420" i="166"/>
  <c r="F421" i="166"/>
  <c r="F422" i="166"/>
  <c r="F423" i="166"/>
  <c r="F424" i="166"/>
  <c r="F425" i="166"/>
  <c r="F426" i="166"/>
  <c r="F427" i="166"/>
  <c r="F428" i="166"/>
  <c r="F429" i="166"/>
  <c r="F430" i="166"/>
  <c r="F431" i="166"/>
  <c r="F432" i="166"/>
  <c r="F433" i="166"/>
  <c r="F434" i="166"/>
  <c r="F435" i="166"/>
  <c r="F436" i="166"/>
  <c r="F437" i="166"/>
  <c r="F438" i="166"/>
  <c r="F439" i="166"/>
  <c r="F440" i="166"/>
  <c r="F441" i="166"/>
  <c r="F442" i="166"/>
  <c r="F443" i="166"/>
  <c r="F444" i="166"/>
  <c r="F445" i="166"/>
  <c r="F446" i="166"/>
  <c r="F447" i="166"/>
  <c r="F448" i="166"/>
  <c r="F449" i="166"/>
  <c r="F450" i="166"/>
  <c r="F451" i="166"/>
  <c r="F452" i="166"/>
  <c r="F453" i="166"/>
  <c r="F454" i="166"/>
  <c r="F455" i="166"/>
  <c r="F456" i="166"/>
  <c r="F457" i="166"/>
  <c r="F458" i="166"/>
  <c r="F459" i="166"/>
  <c r="F460" i="166"/>
  <c r="F461" i="166"/>
  <c r="F462" i="166"/>
  <c r="F463" i="166"/>
  <c r="F464" i="166"/>
  <c r="F465" i="166"/>
  <c r="F466" i="166"/>
  <c r="F467" i="166"/>
  <c r="F468" i="166"/>
  <c r="F469" i="166"/>
  <c r="F470" i="166"/>
  <c r="F471" i="166"/>
  <c r="F472" i="166"/>
  <c r="F473" i="166"/>
  <c r="F474" i="166"/>
  <c r="F475" i="166"/>
  <c r="F476" i="166"/>
  <c r="F477" i="166"/>
  <c r="F478" i="166"/>
  <c r="F479" i="166"/>
  <c r="F480" i="166"/>
  <c r="F481" i="166"/>
  <c r="F482" i="166"/>
  <c r="F483" i="166"/>
  <c r="F484" i="166"/>
  <c r="F485" i="166"/>
  <c r="F486" i="166"/>
  <c r="F487" i="166"/>
  <c r="F488" i="166"/>
  <c r="F489" i="166"/>
  <c r="F490" i="166"/>
  <c r="F491" i="166"/>
  <c r="F492" i="166"/>
  <c r="F493" i="166"/>
  <c r="F494" i="166"/>
  <c r="F495" i="166"/>
  <c r="F496" i="166"/>
  <c r="F497" i="166"/>
  <c r="F498" i="166"/>
  <c r="F499" i="166"/>
  <c r="F500" i="166"/>
  <c r="F501" i="166"/>
  <c r="F502" i="166"/>
  <c r="F503" i="166"/>
  <c r="F504" i="166"/>
  <c r="F505" i="166"/>
  <c r="F506" i="166"/>
  <c r="F507" i="166"/>
  <c r="F508" i="166"/>
  <c r="F509" i="166"/>
  <c r="F510" i="166"/>
  <c r="F511" i="166"/>
  <c r="F512" i="166"/>
  <c r="F513" i="166"/>
  <c r="F514" i="166"/>
  <c r="F515" i="166"/>
  <c r="F516" i="166"/>
  <c r="F517" i="166"/>
  <c r="F518" i="166"/>
  <c r="F519" i="166"/>
  <c r="F520" i="166"/>
  <c r="F521" i="166"/>
  <c r="F522" i="166"/>
  <c r="F523" i="166"/>
  <c r="F524" i="166"/>
  <c r="F525" i="166"/>
  <c r="F526" i="166"/>
  <c r="F527" i="166"/>
  <c r="F528" i="166"/>
  <c r="F529" i="166"/>
  <c r="F530" i="166"/>
  <c r="F531" i="166"/>
  <c r="F532" i="166"/>
  <c r="F533" i="166"/>
  <c r="F534" i="166"/>
  <c r="F535" i="166"/>
  <c r="F536" i="166"/>
  <c r="F537" i="166"/>
  <c r="F538" i="166"/>
  <c r="F539" i="166"/>
  <c r="F540" i="166"/>
  <c r="F541" i="166"/>
  <c r="F542" i="166"/>
  <c r="F543" i="166"/>
  <c r="F544" i="166"/>
  <c r="F545" i="166"/>
  <c r="F546" i="166"/>
  <c r="F547" i="166"/>
  <c r="F548" i="166"/>
  <c r="F549" i="166"/>
  <c r="F550" i="166"/>
  <c r="F551" i="166"/>
  <c r="F552" i="166"/>
  <c r="F553" i="166"/>
  <c r="F554" i="166"/>
  <c r="F555" i="166"/>
  <c r="F556" i="166"/>
  <c r="F557" i="166"/>
  <c r="F558" i="166"/>
  <c r="F559" i="166"/>
  <c r="F560" i="166"/>
  <c r="F561" i="166"/>
  <c r="F562" i="166"/>
  <c r="F563" i="166"/>
  <c r="F564" i="166"/>
  <c r="F565" i="166"/>
  <c r="F566" i="166"/>
  <c r="F567" i="166"/>
  <c r="F568" i="166"/>
  <c r="F569" i="166"/>
  <c r="F570" i="166"/>
  <c r="F571" i="166"/>
  <c r="F572" i="166"/>
  <c r="F573" i="166"/>
  <c r="F574" i="166"/>
  <c r="F575" i="166"/>
  <c r="F576" i="166"/>
  <c r="F577" i="166"/>
  <c r="F578" i="166"/>
  <c r="F579" i="166"/>
  <c r="F580" i="166"/>
  <c r="F581" i="166"/>
  <c r="F582" i="166"/>
  <c r="F583" i="166"/>
  <c r="F584" i="166"/>
  <c r="F585" i="166"/>
  <c r="F586" i="166"/>
  <c r="F587" i="166"/>
  <c r="F588" i="166"/>
  <c r="F589" i="166"/>
  <c r="F590" i="166"/>
  <c r="F591" i="166"/>
  <c r="F592" i="166"/>
  <c r="F593" i="166"/>
  <c r="F594" i="166"/>
  <c r="F595" i="166"/>
  <c r="F596" i="166"/>
  <c r="F597" i="166"/>
  <c r="F598" i="166"/>
  <c r="F599" i="166"/>
  <c r="F600" i="166"/>
  <c r="F601" i="166"/>
  <c r="F602" i="166"/>
  <c r="F603" i="166"/>
  <c r="F604" i="166"/>
  <c r="F605" i="166"/>
  <c r="F606" i="166"/>
  <c r="F607" i="166"/>
  <c r="F608" i="166"/>
  <c r="F609" i="166"/>
  <c r="F610" i="166"/>
  <c r="F611" i="166"/>
  <c r="F612" i="166"/>
  <c r="F613" i="166"/>
  <c r="F614" i="166"/>
  <c r="F615" i="166"/>
  <c r="F616" i="166"/>
  <c r="F617" i="166"/>
  <c r="F618" i="166"/>
  <c r="F619" i="166"/>
  <c r="F620" i="166"/>
  <c r="F621" i="166"/>
  <c r="F622" i="166"/>
  <c r="F623" i="166"/>
  <c r="F624" i="166"/>
  <c r="F625" i="166"/>
  <c r="F626" i="166"/>
  <c r="F627" i="166"/>
  <c r="F628" i="166"/>
  <c r="F629" i="166"/>
  <c r="F630" i="166"/>
  <c r="F631" i="166"/>
  <c r="F632" i="166"/>
  <c r="F633" i="166"/>
  <c r="F634" i="166"/>
  <c r="F635" i="166"/>
  <c r="F636" i="166"/>
  <c r="F637" i="166"/>
  <c r="F638" i="166"/>
  <c r="F639" i="166"/>
  <c r="F640" i="166"/>
  <c r="F641" i="166"/>
  <c r="F642" i="166"/>
  <c r="F643" i="166"/>
  <c r="F644" i="166"/>
  <c r="F645" i="166"/>
  <c r="F646" i="166"/>
  <c r="F647" i="166"/>
  <c r="F648" i="166"/>
  <c r="F649" i="166"/>
  <c r="F650" i="166"/>
  <c r="F651" i="166"/>
  <c r="F652" i="166"/>
  <c r="F653" i="166"/>
  <c r="F654" i="166"/>
  <c r="F655" i="166"/>
  <c r="F656" i="166"/>
  <c r="F657" i="166"/>
  <c r="F658" i="166"/>
  <c r="F659" i="166"/>
  <c r="F660" i="166"/>
  <c r="F661" i="166"/>
  <c r="F662" i="166"/>
  <c r="F663" i="166"/>
  <c r="F664" i="166"/>
  <c r="F665" i="166"/>
  <c r="F666" i="166"/>
  <c r="F667" i="166"/>
  <c r="F668" i="166"/>
  <c r="F669" i="166"/>
  <c r="F670" i="166"/>
  <c r="F671" i="166"/>
  <c r="F672" i="166"/>
  <c r="F673" i="166"/>
  <c r="F674" i="166"/>
  <c r="F675" i="166"/>
  <c r="F676" i="166"/>
  <c r="F677" i="166"/>
  <c r="F678" i="166"/>
  <c r="F679" i="166"/>
  <c r="F680" i="166"/>
  <c r="F681" i="166"/>
  <c r="F682" i="166"/>
  <c r="F683" i="166"/>
  <c r="F684" i="166"/>
  <c r="F685" i="166"/>
  <c r="F686" i="166"/>
  <c r="F687" i="166"/>
  <c r="F688" i="166"/>
  <c r="F689" i="166"/>
  <c r="F690" i="166"/>
  <c r="F691" i="166"/>
  <c r="F692" i="166"/>
  <c r="F693" i="166"/>
  <c r="F694" i="166"/>
  <c r="F695" i="166"/>
  <c r="F696" i="166"/>
  <c r="F697" i="166"/>
  <c r="F698" i="166"/>
  <c r="F699" i="166"/>
  <c r="F700" i="166"/>
  <c r="F701" i="166"/>
  <c r="F702" i="166"/>
  <c r="F703" i="166"/>
  <c r="F704" i="166"/>
  <c r="F705" i="166"/>
  <c r="F706" i="166"/>
  <c r="F707" i="166"/>
  <c r="F708" i="166"/>
  <c r="F709" i="166"/>
  <c r="F710" i="166"/>
  <c r="F711" i="166"/>
  <c r="F712" i="166"/>
  <c r="F713" i="166"/>
  <c r="F714" i="166"/>
  <c r="F715" i="166"/>
  <c r="F716" i="166"/>
  <c r="F717" i="166"/>
  <c r="F718" i="166"/>
  <c r="F719" i="166"/>
  <c r="F720" i="166"/>
  <c r="F721" i="166"/>
  <c r="F722" i="166"/>
  <c r="F723" i="166"/>
  <c r="F724" i="166"/>
  <c r="F725" i="166"/>
  <c r="F726" i="166"/>
  <c r="F727" i="166"/>
  <c r="F728" i="166"/>
  <c r="F729" i="166"/>
  <c r="F730" i="166"/>
  <c r="F731" i="166"/>
  <c r="F732" i="166"/>
  <c r="F733" i="166"/>
  <c r="F734" i="166"/>
  <c r="F735" i="166"/>
  <c r="F736" i="166"/>
  <c r="F737" i="166"/>
  <c r="F738" i="166"/>
  <c r="F739" i="166"/>
  <c r="F740" i="166"/>
  <c r="F741" i="166"/>
  <c r="F742" i="166"/>
  <c r="F743" i="166"/>
  <c r="F744" i="166"/>
  <c r="F745" i="166"/>
  <c r="F746" i="166"/>
  <c r="F747" i="166"/>
  <c r="F748" i="166"/>
  <c r="F749" i="166"/>
  <c r="F750" i="166"/>
  <c r="F751" i="166"/>
  <c r="F752" i="166"/>
  <c r="F753" i="166"/>
  <c r="F754" i="166"/>
  <c r="F755" i="166"/>
  <c r="F756" i="166"/>
  <c r="F757" i="166"/>
  <c r="F758" i="166"/>
  <c r="F759" i="166"/>
  <c r="F760" i="166"/>
  <c r="F761" i="166"/>
  <c r="F762" i="166"/>
  <c r="F763" i="166"/>
  <c r="F764" i="166"/>
  <c r="F765" i="166"/>
  <c r="F766" i="166"/>
  <c r="F767" i="166"/>
  <c r="F768" i="166"/>
  <c r="F769" i="166"/>
  <c r="F770" i="166"/>
  <c r="F771" i="166"/>
  <c r="F772" i="166"/>
  <c r="F773" i="166"/>
  <c r="F774" i="166"/>
  <c r="F775" i="166"/>
  <c r="F776" i="166"/>
  <c r="F777" i="166"/>
  <c r="F778" i="166"/>
  <c r="F779" i="166"/>
  <c r="F780" i="166"/>
  <c r="F781" i="166"/>
  <c r="F782" i="166"/>
  <c r="F783" i="166"/>
  <c r="F784" i="166"/>
  <c r="F785" i="166"/>
  <c r="F786" i="166"/>
  <c r="F787" i="166"/>
  <c r="F788" i="166"/>
  <c r="F789" i="166"/>
  <c r="F790" i="166"/>
  <c r="F791" i="166"/>
  <c r="F792" i="166"/>
  <c r="F793" i="166"/>
  <c r="F794" i="166"/>
  <c r="F795" i="166"/>
  <c r="F796" i="166"/>
  <c r="F797" i="166"/>
  <c r="F798" i="166"/>
  <c r="F799" i="166"/>
  <c r="F800" i="166"/>
  <c r="F801" i="166"/>
  <c r="F802" i="166"/>
  <c r="F803" i="166"/>
  <c r="F804" i="166"/>
  <c r="F805" i="166"/>
  <c r="F806" i="166"/>
  <c r="F807" i="166"/>
  <c r="F808" i="166"/>
  <c r="F809" i="166"/>
  <c r="F810" i="166"/>
  <c r="F811" i="166"/>
  <c r="F812" i="166"/>
  <c r="F813" i="166"/>
  <c r="F814" i="166"/>
  <c r="F815" i="166"/>
  <c r="F816" i="166"/>
  <c r="F817" i="166"/>
  <c r="F818" i="166"/>
  <c r="F819" i="166"/>
  <c r="F820" i="166"/>
  <c r="F821" i="166"/>
  <c r="F822" i="166"/>
  <c r="F823" i="166"/>
  <c r="F824" i="166"/>
  <c r="F825" i="166"/>
  <c r="F826" i="166"/>
  <c r="F827" i="166"/>
  <c r="F828" i="166"/>
  <c r="F829" i="166"/>
  <c r="F830" i="166"/>
  <c r="F831" i="166"/>
  <c r="F832" i="166"/>
  <c r="F833" i="166"/>
  <c r="F834" i="166"/>
  <c r="F835" i="166"/>
  <c r="F836" i="166"/>
  <c r="F837" i="166"/>
  <c r="F838" i="166"/>
  <c r="F839" i="166"/>
  <c r="F840" i="166"/>
  <c r="F841" i="166"/>
  <c r="F842" i="166"/>
  <c r="F843" i="166"/>
  <c r="F844" i="166"/>
  <c r="F845" i="166"/>
  <c r="F846" i="166"/>
  <c r="F847" i="166"/>
  <c r="F848" i="166"/>
  <c r="F849" i="166"/>
  <c r="F850" i="166"/>
  <c r="F851" i="166"/>
  <c r="F852" i="166"/>
  <c r="F853" i="166"/>
  <c r="F854" i="166"/>
  <c r="F855" i="166"/>
  <c r="F856" i="166"/>
  <c r="F857" i="166"/>
  <c r="F858" i="166"/>
  <c r="F859" i="166"/>
  <c r="F860" i="166"/>
  <c r="F861" i="166"/>
  <c r="F862" i="166"/>
  <c r="F863" i="166"/>
  <c r="F864" i="166"/>
  <c r="F865" i="166"/>
  <c r="F866" i="166"/>
  <c r="F867" i="166"/>
  <c r="F868" i="166"/>
  <c r="F869" i="166"/>
  <c r="F870" i="166"/>
  <c r="F871" i="166"/>
  <c r="F872" i="166"/>
  <c r="F873" i="166"/>
  <c r="F874" i="166"/>
  <c r="F875" i="166"/>
  <c r="F876" i="166"/>
  <c r="F877" i="166"/>
  <c r="F878" i="166"/>
  <c r="F879" i="166"/>
  <c r="F880" i="166"/>
  <c r="F881" i="166"/>
  <c r="F882" i="166"/>
  <c r="F883" i="166"/>
  <c r="F884" i="166"/>
  <c r="F885" i="166"/>
  <c r="F886" i="166"/>
  <c r="F887" i="166"/>
  <c r="F888" i="166"/>
  <c r="F889" i="166"/>
  <c r="F890" i="166"/>
  <c r="F891" i="166"/>
  <c r="F892" i="166"/>
  <c r="F893" i="166"/>
  <c r="F894" i="166"/>
  <c r="F895" i="166"/>
  <c r="F896" i="166"/>
  <c r="F897" i="166"/>
  <c r="F898" i="166"/>
  <c r="F899" i="166"/>
  <c r="F900" i="166"/>
  <c r="F901" i="166"/>
  <c r="F902" i="166"/>
  <c r="F903" i="166"/>
  <c r="F904" i="166"/>
  <c r="F905" i="166"/>
  <c r="F906" i="166"/>
  <c r="F907" i="166"/>
  <c r="F908" i="166"/>
  <c r="F909" i="166"/>
  <c r="F910" i="166"/>
  <c r="F911" i="166"/>
  <c r="F912" i="166"/>
  <c r="F913" i="166"/>
  <c r="F914" i="166"/>
  <c r="F915" i="166"/>
  <c r="F916" i="166"/>
  <c r="F917" i="166"/>
  <c r="F918" i="166"/>
  <c r="F919" i="166"/>
  <c r="F920" i="166"/>
  <c r="F921" i="166"/>
  <c r="F922" i="166"/>
  <c r="F923" i="166"/>
  <c r="F924" i="166"/>
  <c r="F925" i="166"/>
  <c r="F926" i="166"/>
  <c r="F927" i="166"/>
  <c r="F928" i="166"/>
  <c r="F929" i="166"/>
  <c r="F930" i="166"/>
  <c r="F931" i="166"/>
  <c r="F932" i="166"/>
  <c r="F933" i="166"/>
  <c r="F934" i="166"/>
  <c r="F935" i="166"/>
  <c r="F936" i="166"/>
  <c r="F937" i="166"/>
  <c r="F938" i="166"/>
  <c r="F939" i="166"/>
  <c r="F940" i="166"/>
  <c r="F941" i="166"/>
  <c r="F942" i="166"/>
  <c r="F943" i="166"/>
  <c r="F944" i="166"/>
  <c r="F945" i="166"/>
  <c r="F946" i="166"/>
  <c r="F947" i="166"/>
  <c r="F948" i="166"/>
  <c r="F949" i="166"/>
  <c r="F950" i="166"/>
  <c r="F951" i="166"/>
  <c r="F952" i="166"/>
  <c r="F953" i="166"/>
  <c r="F954" i="166"/>
  <c r="F955" i="166"/>
  <c r="F956" i="166"/>
  <c r="F957" i="166"/>
  <c r="F958" i="166"/>
  <c r="F959" i="166"/>
  <c r="F960" i="166"/>
  <c r="F961" i="166"/>
  <c r="F962" i="166"/>
  <c r="F963" i="166"/>
  <c r="F964" i="166"/>
  <c r="F965" i="166"/>
  <c r="F966" i="166"/>
  <c r="F967" i="166"/>
  <c r="F968" i="166"/>
  <c r="F969" i="166"/>
  <c r="F970" i="166"/>
  <c r="F971" i="166"/>
  <c r="F972" i="166"/>
  <c r="F973" i="166"/>
  <c r="F974" i="166"/>
  <c r="F975" i="166"/>
  <c r="F976" i="166"/>
  <c r="F977" i="166"/>
  <c r="F978" i="166"/>
  <c r="F979" i="166"/>
  <c r="F980" i="166"/>
  <c r="F981" i="166"/>
  <c r="F982" i="166"/>
  <c r="F983" i="166"/>
  <c r="F984" i="166"/>
  <c r="F985" i="166"/>
  <c r="F986" i="166"/>
  <c r="F987" i="166"/>
  <c r="F988" i="166"/>
  <c r="F989" i="166"/>
  <c r="F990" i="166"/>
  <c r="F991" i="166"/>
  <c r="F992" i="166"/>
  <c r="F993" i="166"/>
  <c r="F994" i="166"/>
  <c r="F995" i="166"/>
  <c r="F996" i="166"/>
  <c r="F997" i="166"/>
  <c r="F998" i="166"/>
  <c r="F999" i="166"/>
  <c r="F1000" i="166"/>
  <c r="F1001" i="166"/>
  <c r="F1002" i="166"/>
  <c r="F1003" i="166"/>
  <c r="F1004" i="166"/>
  <c r="F1005" i="166"/>
  <c r="F1006" i="166"/>
  <c r="F1007" i="166"/>
  <c r="F1008" i="166"/>
  <c r="F1009" i="166"/>
  <c r="F1010" i="166"/>
  <c r="F1011" i="166"/>
  <c r="F1012" i="166"/>
  <c r="F1013" i="166"/>
  <c r="F1014" i="166"/>
  <c r="F1015" i="166"/>
  <c r="F1016" i="166"/>
  <c r="F1017" i="166"/>
  <c r="F1018" i="166"/>
  <c r="F1019" i="166"/>
  <c r="F1020" i="166"/>
  <c r="F1021" i="166"/>
  <c r="F1022" i="166"/>
  <c r="F1023" i="166"/>
  <c r="F1024" i="166"/>
  <c r="F1025" i="166"/>
  <c r="F1026" i="166"/>
  <c r="F1027" i="166"/>
  <c r="F1028" i="166"/>
  <c r="F1029" i="166"/>
  <c r="F1030" i="166"/>
  <c r="F1031" i="166"/>
  <c r="F1032" i="166"/>
  <c r="F1033" i="166"/>
  <c r="F1034" i="166"/>
  <c r="F1035" i="166"/>
  <c r="F1036" i="166"/>
  <c r="F1037" i="166"/>
  <c r="F1038" i="166"/>
  <c r="F1039" i="166"/>
  <c r="F1040" i="166"/>
  <c r="F1041" i="166"/>
  <c r="F1042" i="166"/>
  <c r="F1043" i="166"/>
  <c r="F1044" i="166"/>
  <c r="F1045" i="166"/>
  <c r="F1046" i="166"/>
  <c r="F1047" i="166"/>
  <c r="F1048" i="166"/>
  <c r="F1049" i="166"/>
  <c r="F1050" i="166"/>
  <c r="F1051" i="166"/>
  <c r="F1052" i="166"/>
  <c r="F1053" i="166"/>
  <c r="F1054" i="166"/>
  <c r="F1055" i="166"/>
  <c r="F1056" i="166"/>
  <c r="F1057" i="166"/>
  <c r="F1058" i="166"/>
  <c r="F1059" i="166"/>
  <c r="F1060" i="166"/>
  <c r="F1061" i="166"/>
  <c r="F1062" i="166"/>
  <c r="F1063" i="166"/>
  <c r="F1064" i="166"/>
  <c r="F1065" i="166"/>
  <c r="F1066" i="166"/>
  <c r="F1067" i="166"/>
  <c r="F1068" i="166"/>
  <c r="F1069" i="166"/>
  <c r="F1070" i="166"/>
  <c r="F1071" i="166"/>
  <c r="F1072" i="166"/>
  <c r="F1073" i="166"/>
  <c r="F1074" i="166"/>
  <c r="F1075" i="166"/>
  <c r="F1076" i="166"/>
  <c r="F1077" i="166"/>
  <c r="F1078" i="166"/>
  <c r="F1079" i="166"/>
  <c r="F1080" i="166"/>
  <c r="F1081" i="166"/>
  <c r="F1082" i="166"/>
  <c r="F1083" i="166"/>
  <c r="F1084" i="166"/>
  <c r="F1085" i="166"/>
  <c r="F1086" i="166"/>
  <c r="F1087" i="166"/>
  <c r="F1088" i="166"/>
  <c r="F1089" i="166"/>
  <c r="F1090" i="166"/>
  <c r="F1091" i="166"/>
  <c r="F1092" i="166"/>
  <c r="F1093" i="166"/>
  <c r="F1094" i="166"/>
  <c r="F1095" i="166"/>
  <c r="F1096" i="166"/>
  <c r="F1097" i="166"/>
  <c r="F1098" i="166"/>
  <c r="F1099" i="166"/>
  <c r="F1100" i="166"/>
  <c r="F1101" i="166"/>
  <c r="F1102" i="166"/>
  <c r="F1103" i="166"/>
  <c r="F1104" i="166"/>
  <c r="F1105" i="166"/>
  <c r="F1106" i="166"/>
  <c r="F1107" i="166"/>
  <c r="F1108" i="166"/>
  <c r="F1109" i="166"/>
  <c r="F1110" i="166"/>
  <c r="F1111" i="166"/>
  <c r="F1112" i="166"/>
  <c r="F1113" i="166"/>
  <c r="J1" i="164"/>
  <c r="J2" i="164" s="1"/>
  <c r="I1" i="164"/>
  <c r="I2" i="164" s="1"/>
  <c r="H1" i="164"/>
  <c r="F271" i="164"/>
  <c r="F287" i="164"/>
  <c r="F288" i="164"/>
  <c r="F289" i="164"/>
  <c r="F290" i="164"/>
  <c r="F376" i="164"/>
  <c r="F377" i="164"/>
  <c r="F378" i="164"/>
  <c r="F379" i="164"/>
  <c r="F380" i="164"/>
  <c r="F381" i="164"/>
  <c r="F382" i="164"/>
  <c r="F383" i="164"/>
  <c r="F384" i="164"/>
  <c r="F385" i="164"/>
  <c r="F386" i="164"/>
  <c r="F5" i="164"/>
  <c r="J2" i="171"/>
  <c r="J1" i="171"/>
  <c r="I1" i="171"/>
  <c r="I2" i="171" s="1"/>
  <c r="H1" i="171"/>
  <c r="H2" i="171" s="1"/>
  <c r="F5" i="171"/>
  <c r="F6" i="171"/>
  <c r="F7" i="171"/>
  <c r="F8" i="171"/>
  <c r="F9" i="171"/>
  <c r="F10" i="171"/>
  <c r="F11" i="171"/>
  <c r="F12" i="171"/>
  <c r="F13" i="171"/>
  <c r="F14" i="171"/>
  <c r="F15" i="171"/>
  <c r="F16" i="171"/>
  <c r="F17" i="171"/>
  <c r="F18" i="171"/>
  <c r="F19" i="171"/>
  <c r="F20" i="171"/>
  <c r="F21" i="171"/>
  <c r="F22" i="171"/>
  <c r="F23" i="171"/>
  <c r="F24" i="171"/>
  <c r="F25" i="171"/>
  <c r="F26" i="171"/>
  <c r="F27" i="171"/>
  <c r="F28" i="171"/>
  <c r="F29" i="171"/>
  <c r="F30" i="171"/>
  <c r="F31" i="171"/>
  <c r="F32" i="171"/>
  <c r="F33" i="171"/>
  <c r="F34" i="171"/>
  <c r="F35" i="171"/>
  <c r="F36" i="171"/>
  <c r="F37" i="171"/>
  <c r="F38" i="171"/>
  <c r="F39" i="171"/>
  <c r="F40" i="171"/>
  <c r="F41" i="171"/>
  <c r="F42" i="171"/>
  <c r="F43" i="171"/>
  <c r="F44" i="171"/>
  <c r="F45" i="171"/>
  <c r="F46" i="171"/>
  <c r="F47" i="171"/>
  <c r="F48" i="171"/>
  <c r="F49" i="171"/>
  <c r="F50" i="171"/>
  <c r="F51" i="171"/>
  <c r="F52" i="171"/>
  <c r="F53" i="171"/>
  <c r="F54" i="171"/>
  <c r="F55" i="171"/>
  <c r="F56" i="171"/>
  <c r="F57" i="171"/>
  <c r="F58" i="171"/>
  <c r="F59" i="171"/>
  <c r="F60" i="171"/>
  <c r="F61" i="171"/>
  <c r="F62" i="171"/>
  <c r="F63" i="171"/>
  <c r="F64" i="171"/>
  <c r="F65" i="171"/>
  <c r="F66" i="171"/>
  <c r="F67" i="171"/>
  <c r="F68" i="171"/>
  <c r="F69" i="171"/>
  <c r="F70" i="171"/>
  <c r="F71" i="171"/>
  <c r="F72" i="171"/>
  <c r="F73" i="171"/>
  <c r="F74" i="171"/>
  <c r="F75" i="171"/>
  <c r="F76" i="171"/>
  <c r="F77" i="171"/>
  <c r="F78" i="171"/>
  <c r="F79" i="171"/>
  <c r="F80" i="171"/>
  <c r="F81" i="171"/>
  <c r="F82" i="171"/>
  <c r="F83" i="171"/>
  <c r="F84" i="171"/>
  <c r="F85" i="171"/>
  <c r="F86" i="171"/>
  <c r="F87" i="171"/>
  <c r="F88" i="171"/>
  <c r="F89" i="171"/>
  <c r="F90" i="171"/>
  <c r="F91" i="171"/>
  <c r="F92" i="171"/>
  <c r="F93" i="171"/>
  <c r="F94" i="171"/>
  <c r="F95" i="171"/>
  <c r="F96" i="171"/>
  <c r="F97" i="171"/>
  <c r="F98" i="171"/>
  <c r="F99" i="171"/>
  <c r="F100" i="171"/>
  <c r="F101" i="171"/>
  <c r="F102" i="171"/>
  <c r="F103" i="171"/>
  <c r="F104" i="171"/>
  <c r="F105" i="171"/>
  <c r="F106" i="171"/>
  <c r="F107" i="171"/>
  <c r="F108" i="171"/>
  <c r="F109" i="171"/>
  <c r="F110" i="171"/>
  <c r="F111" i="171"/>
  <c r="F112" i="171"/>
  <c r="F113" i="171"/>
  <c r="F114" i="171"/>
  <c r="F115" i="171"/>
  <c r="F116" i="171"/>
  <c r="F117" i="171"/>
  <c r="F118" i="171"/>
  <c r="F119" i="171"/>
  <c r="F120" i="171"/>
  <c r="F121" i="171"/>
  <c r="F122" i="171"/>
  <c r="F123" i="171"/>
  <c r="F124" i="171"/>
  <c r="F125" i="171"/>
  <c r="F126" i="171"/>
  <c r="F127" i="171"/>
  <c r="F128" i="171"/>
  <c r="F129" i="171"/>
  <c r="F130" i="171"/>
  <c r="F131" i="171"/>
  <c r="F132" i="171"/>
  <c r="F133" i="171"/>
  <c r="F134" i="171"/>
  <c r="F135" i="171"/>
  <c r="F136" i="171"/>
  <c r="F137" i="171"/>
  <c r="F138" i="171"/>
  <c r="F139" i="171"/>
  <c r="F140" i="171"/>
  <c r="F141" i="171"/>
  <c r="F142" i="171"/>
  <c r="F143" i="171"/>
  <c r="F144" i="171"/>
  <c r="F145" i="171"/>
  <c r="F146" i="171"/>
  <c r="F147" i="171"/>
  <c r="F148" i="171"/>
  <c r="F149" i="171"/>
  <c r="F150" i="171"/>
  <c r="F151" i="171"/>
  <c r="F152" i="171"/>
  <c r="F153" i="171"/>
  <c r="F154" i="171"/>
  <c r="F155" i="171"/>
  <c r="F156" i="171"/>
  <c r="F157" i="171"/>
  <c r="F158" i="171"/>
  <c r="F159" i="171"/>
  <c r="F160" i="171"/>
  <c r="F161" i="171"/>
  <c r="F162" i="171"/>
  <c r="F163" i="171"/>
  <c r="F164" i="171"/>
  <c r="F165" i="171"/>
  <c r="F166" i="171"/>
  <c r="F167" i="171"/>
  <c r="F168" i="171"/>
  <c r="F169" i="171"/>
  <c r="F170" i="171"/>
  <c r="F171" i="171"/>
  <c r="F172" i="171"/>
  <c r="F173" i="171"/>
  <c r="F174" i="171"/>
  <c r="F175" i="171"/>
  <c r="F176" i="171"/>
  <c r="F177" i="171"/>
  <c r="F178" i="171"/>
  <c r="F179" i="171"/>
  <c r="F180" i="171"/>
  <c r="F181" i="171"/>
  <c r="F182" i="171"/>
  <c r="F183" i="171"/>
  <c r="F184" i="171"/>
  <c r="F185" i="171"/>
  <c r="F186" i="171"/>
  <c r="F187" i="171"/>
  <c r="F188" i="171"/>
  <c r="F189" i="171"/>
  <c r="F190" i="171"/>
  <c r="F191" i="171"/>
  <c r="F192" i="171"/>
  <c r="F193" i="171"/>
  <c r="F194" i="171"/>
  <c r="F195" i="171"/>
  <c r="F196" i="171"/>
  <c r="F197" i="171"/>
  <c r="F198" i="171"/>
  <c r="F199" i="171"/>
  <c r="F200" i="171"/>
  <c r="F201" i="171"/>
  <c r="F202" i="171"/>
  <c r="F203" i="171"/>
  <c r="F204" i="171"/>
  <c r="F205" i="171"/>
  <c r="F206" i="171"/>
  <c r="F207" i="171"/>
  <c r="F208" i="171"/>
  <c r="F209" i="171"/>
  <c r="F210" i="171"/>
  <c r="F211" i="171"/>
  <c r="F212" i="171"/>
  <c r="F213" i="171"/>
  <c r="F214" i="171"/>
  <c r="F215" i="171"/>
  <c r="F216" i="171"/>
  <c r="F217" i="171"/>
  <c r="F218" i="171"/>
  <c r="F219" i="171"/>
  <c r="F220" i="171"/>
  <c r="F221" i="171"/>
  <c r="F222" i="171"/>
  <c r="F223" i="171"/>
  <c r="F224" i="171"/>
  <c r="F225" i="171"/>
  <c r="F226" i="171"/>
  <c r="F227" i="171"/>
  <c r="F228" i="171"/>
  <c r="F229" i="171"/>
  <c r="F230" i="171"/>
  <c r="F231" i="171"/>
  <c r="F232" i="171"/>
  <c r="F233" i="171"/>
  <c r="F234" i="171"/>
  <c r="F235" i="171"/>
  <c r="F236" i="171"/>
  <c r="F237" i="171"/>
  <c r="F238" i="171"/>
  <c r="F239" i="171"/>
  <c r="F240" i="171"/>
  <c r="F241" i="171"/>
  <c r="F242" i="171"/>
  <c r="F243" i="171"/>
  <c r="F244" i="171"/>
  <c r="F245" i="171"/>
  <c r="F246" i="171"/>
  <c r="F247" i="171"/>
  <c r="F248" i="171"/>
  <c r="F249" i="171"/>
  <c r="F250" i="171"/>
  <c r="F251" i="171"/>
  <c r="F252" i="171"/>
  <c r="F253" i="171"/>
  <c r="F254" i="171"/>
  <c r="F255" i="171"/>
  <c r="F256" i="171"/>
  <c r="F257" i="171"/>
  <c r="F258" i="171"/>
  <c r="F259" i="171"/>
  <c r="F260" i="171"/>
  <c r="F261" i="171"/>
  <c r="F262" i="171"/>
  <c r="F263" i="171"/>
  <c r="F264" i="171"/>
  <c r="F265" i="171"/>
  <c r="F266" i="171"/>
  <c r="F267" i="171"/>
  <c r="F268" i="171"/>
  <c r="F269" i="171"/>
  <c r="F270" i="171"/>
  <c r="F271" i="171"/>
  <c r="F272" i="171"/>
  <c r="F273" i="171"/>
  <c r="F274" i="171"/>
  <c r="F275" i="171"/>
  <c r="F276" i="171"/>
  <c r="F277" i="171"/>
  <c r="F278" i="171"/>
  <c r="F279" i="171"/>
  <c r="F280" i="171"/>
  <c r="F281" i="171"/>
  <c r="F282" i="171"/>
  <c r="F283" i="171"/>
  <c r="F284" i="171"/>
  <c r="F285" i="171"/>
  <c r="F286" i="171"/>
  <c r="F287" i="171"/>
  <c r="F288" i="171"/>
  <c r="F289" i="171"/>
  <c r="F290" i="171"/>
  <c r="F291" i="171"/>
  <c r="F292" i="171"/>
  <c r="F293" i="171"/>
  <c r="F294" i="171"/>
  <c r="F295" i="171"/>
  <c r="F296" i="171"/>
  <c r="F297" i="171"/>
  <c r="F298" i="171"/>
  <c r="F299" i="171"/>
  <c r="F300" i="171"/>
  <c r="F301" i="171"/>
  <c r="F302" i="171"/>
  <c r="F303" i="171"/>
  <c r="F304" i="171"/>
  <c r="F305" i="171"/>
  <c r="F306" i="171"/>
  <c r="F307" i="171"/>
  <c r="F308" i="171"/>
  <c r="F309" i="171"/>
  <c r="F310" i="171"/>
  <c r="F311" i="171"/>
  <c r="F312" i="171"/>
  <c r="F313" i="171"/>
  <c r="F314" i="171"/>
  <c r="F315" i="171"/>
  <c r="F316" i="171"/>
  <c r="F317" i="171"/>
  <c r="F318" i="171"/>
  <c r="F319" i="171"/>
  <c r="F320" i="171"/>
  <c r="F321" i="171"/>
  <c r="F322" i="171"/>
  <c r="F323" i="171"/>
  <c r="F324" i="171"/>
  <c r="F325" i="171"/>
  <c r="F326" i="171"/>
  <c r="F327" i="171"/>
  <c r="F328" i="171"/>
  <c r="F329" i="171"/>
  <c r="F330" i="171"/>
  <c r="F331" i="171"/>
  <c r="F332" i="171"/>
  <c r="F333" i="171"/>
  <c r="F334" i="171"/>
  <c r="F335" i="171"/>
  <c r="F336" i="171"/>
  <c r="F337" i="171"/>
  <c r="F338" i="171"/>
  <c r="F339" i="171"/>
  <c r="F340" i="171"/>
  <c r="F341" i="171"/>
  <c r="F342" i="171"/>
  <c r="F343" i="171"/>
  <c r="F344" i="171"/>
  <c r="F345" i="171"/>
  <c r="F346" i="171"/>
  <c r="F347" i="171"/>
  <c r="F348" i="171"/>
  <c r="F349" i="171"/>
  <c r="F350" i="171"/>
  <c r="F351" i="171"/>
  <c r="F352" i="171"/>
  <c r="F353" i="171"/>
  <c r="F354" i="171"/>
  <c r="F355" i="171"/>
  <c r="F356" i="171"/>
  <c r="F357" i="171"/>
  <c r="F358" i="171"/>
  <c r="F359" i="171"/>
  <c r="F360" i="171"/>
  <c r="F361" i="171"/>
  <c r="F362" i="171"/>
  <c r="F363" i="171"/>
  <c r="F364" i="171"/>
  <c r="F365" i="171"/>
  <c r="F366" i="171"/>
  <c r="F367" i="171"/>
  <c r="F368" i="171"/>
  <c r="F369" i="171"/>
  <c r="F370" i="171"/>
  <c r="F371" i="171"/>
  <c r="F372" i="171"/>
  <c r="F373" i="171"/>
  <c r="F374" i="171"/>
  <c r="F375" i="171"/>
  <c r="F376" i="171"/>
  <c r="F377" i="171"/>
  <c r="F378" i="171"/>
  <c r="F379" i="171"/>
  <c r="F380" i="171"/>
  <c r="F381" i="171"/>
  <c r="F382" i="171"/>
  <c r="F383" i="171"/>
  <c r="F384" i="171"/>
  <c r="F385" i="171"/>
  <c r="F386" i="171"/>
  <c r="F387" i="171"/>
  <c r="F388" i="171"/>
  <c r="F389" i="171"/>
  <c r="F390" i="171"/>
  <c r="F391" i="171"/>
  <c r="F392" i="171"/>
  <c r="F393" i="171"/>
  <c r="F394" i="171"/>
  <c r="F395" i="171"/>
  <c r="F396" i="171"/>
  <c r="F397" i="171"/>
  <c r="F398" i="171"/>
  <c r="F399" i="171"/>
  <c r="F400" i="171"/>
  <c r="F401" i="171"/>
  <c r="F402" i="171"/>
  <c r="F403" i="171"/>
  <c r="F404" i="171"/>
  <c r="F405" i="171"/>
  <c r="F406" i="171"/>
  <c r="F407" i="171"/>
  <c r="F408" i="171"/>
  <c r="F409" i="171"/>
  <c r="F410" i="171"/>
  <c r="F411" i="171"/>
  <c r="F412" i="171"/>
  <c r="F413" i="171"/>
  <c r="F414" i="171"/>
  <c r="F415" i="171"/>
  <c r="F416" i="171"/>
  <c r="F417" i="171"/>
  <c r="F418" i="171"/>
  <c r="F419" i="171"/>
  <c r="F420" i="171"/>
  <c r="F421" i="171"/>
  <c r="F422" i="171"/>
  <c r="F423" i="171"/>
  <c r="F424" i="171"/>
  <c r="F425" i="171"/>
  <c r="F426" i="171"/>
  <c r="F427" i="171"/>
  <c r="F428" i="171"/>
  <c r="F429" i="171"/>
  <c r="F430" i="171"/>
  <c r="F431" i="171"/>
  <c r="F432" i="171"/>
  <c r="F433" i="171"/>
  <c r="F434" i="171"/>
  <c r="F435" i="171"/>
  <c r="F436" i="171"/>
  <c r="F437" i="171"/>
  <c r="F438" i="171"/>
  <c r="F439" i="171"/>
  <c r="F440" i="171"/>
  <c r="F441" i="171"/>
  <c r="F442" i="171"/>
  <c r="F443" i="171"/>
  <c r="F444" i="171"/>
  <c r="F445" i="171"/>
  <c r="F446" i="171"/>
  <c r="F447" i="171"/>
  <c r="F448" i="171"/>
  <c r="F449" i="171"/>
  <c r="F450" i="171"/>
  <c r="F451" i="171"/>
  <c r="F452" i="171"/>
  <c r="F453" i="171"/>
  <c r="F454" i="171"/>
  <c r="F455" i="171"/>
  <c r="F456" i="171"/>
  <c r="F457" i="171"/>
  <c r="F458" i="171"/>
  <c r="F459" i="171"/>
  <c r="F460" i="171"/>
  <c r="F461" i="171"/>
  <c r="F462" i="171"/>
  <c r="F463" i="171"/>
  <c r="F464" i="171"/>
  <c r="F465" i="171"/>
  <c r="F466" i="171"/>
  <c r="F467" i="171"/>
  <c r="F468" i="171"/>
  <c r="F469" i="171"/>
  <c r="F470" i="171"/>
  <c r="F471" i="171"/>
  <c r="F472" i="171"/>
  <c r="F473" i="171"/>
  <c r="F474" i="171"/>
  <c r="F475" i="171"/>
  <c r="F476" i="171"/>
  <c r="F477" i="171"/>
  <c r="F478" i="171"/>
  <c r="F479" i="171"/>
  <c r="F480" i="171"/>
  <c r="F481" i="171"/>
  <c r="F482" i="171"/>
  <c r="F483" i="171"/>
  <c r="F484" i="171"/>
  <c r="F485" i="171"/>
  <c r="F486" i="171"/>
  <c r="F487" i="171"/>
  <c r="F488" i="171"/>
  <c r="F489" i="171"/>
  <c r="F490" i="171"/>
  <c r="F491" i="171"/>
  <c r="F492" i="171"/>
  <c r="F493" i="171"/>
  <c r="F494" i="171"/>
  <c r="F495" i="171"/>
  <c r="F496" i="171"/>
  <c r="F497" i="171"/>
  <c r="F498" i="171"/>
  <c r="F499" i="171"/>
  <c r="F500" i="171"/>
  <c r="F501" i="171"/>
  <c r="F502" i="171"/>
  <c r="F503" i="171"/>
  <c r="F504" i="171"/>
  <c r="F505" i="171"/>
  <c r="F506" i="171"/>
  <c r="F507" i="171"/>
  <c r="F508" i="171"/>
  <c r="F509" i="171"/>
  <c r="F510" i="171"/>
  <c r="F511" i="171"/>
  <c r="F512" i="171"/>
  <c r="F513" i="171"/>
  <c r="F514" i="171"/>
  <c r="F515" i="171"/>
  <c r="F516" i="171"/>
  <c r="F517" i="171"/>
  <c r="F518" i="171"/>
  <c r="F519" i="171"/>
  <c r="F520" i="171"/>
  <c r="F521" i="171"/>
  <c r="F522" i="171"/>
  <c r="F523" i="171"/>
  <c r="F524" i="171"/>
  <c r="F525" i="171"/>
  <c r="F526" i="171"/>
  <c r="F527" i="171"/>
  <c r="F528" i="171"/>
  <c r="F529" i="171"/>
  <c r="F530" i="171"/>
  <c r="F531" i="171"/>
  <c r="F532" i="171"/>
  <c r="F533" i="171"/>
  <c r="F534" i="171"/>
  <c r="F535" i="171"/>
  <c r="F536" i="171"/>
  <c r="F537" i="171"/>
  <c r="F538" i="171"/>
  <c r="F539" i="171"/>
  <c r="F540" i="171"/>
  <c r="F541" i="171"/>
  <c r="F542" i="171"/>
  <c r="F543" i="171"/>
  <c r="F544" i="171"/>
  <c r="F545" i="171"/>
  <c r="F546" i="171"/>
  <c r="F547" i="171"/>
  <c r="F548" i="171"/>
  <c r="F549" i="171"/>
  <c r="F550" i="171"/>
  <c r="F551" i="171"/>
  <c r="F552" i="171"/>
  <c r="F553" i="171"/>
  <c r="F554" i="171"/>
  <c r="F555" i="171"/>
  <c r="F556" i="171"/>
  <c r="F557" i="171"/>
  <c r="F558" i="171"/>
  <c r="F559" i="171"/>
  <c r="F560" i="171"/>
  <c r="F561" i="171"/>
  <c r="F562" i="171"/>
  <c r="F563" i="171"/>
  <c r="F564" i="171"/>
  <c r="F565" i="171"/>
  <c r="F566" i="171"/>
  <c r="F567" i="171"/>
  <c r="F568" i="171"/>
  <c r="F569" i="171"/>
  <c r="F570" i="171"/>
  <c r="F571" i="171"/>
  <c r="F572" i="171"/>
  <c r="F573" i="171"/>
  <c r="F574" i="171"/>
  <c r="F575" i="171"/>
  <c r="F576" i="171"/>
  <c r="F577" i="171"/>
  <c r="F578" i="171"/>
  <c r="F579" i="171"/>
  <c r="F580" i="171"/>
  <c r="F581" i="171"/>
  <c r="F582" i="171"/>
  <c r="F583" i="171"/>
  <c r="F584" i="171"/>
  <c r="F585" i="171"/>
  <c r="F586" i="171"/>
  <c r="F587" i="171"/>
  <c r="F588" i="171"/>
  <c r="F589" i="171"/>
  <c r="F590" i="171"/>
  <c r="F591" i="171"/>
  <c r="F592" i="171"/>
  <c r="F593" i="171"/>
  <c r="F594" i="171"/>
  <c r="F595" i="171"/>
  <c r="F596" i="171"/>
  <c r="F597" i="171"/>
  <c r="F598" i="171"/>
  <c r="F599" i="171"/>
  <c r="F600" i="171"/>
  <c r="F601" i="171"/>
  <c r="F602" i="171"/>
  <c r="F603" i="171"/>
  <c r="F604" i="171"/>
  <c r="F605" i="171"/>
  <c r="F606" i="171"/>
  <c r="F607" i="171"/>
  <c r="F608" i="171"/>
  <c r="F609" i="171"/>
  <c r="F610" i="171"/>
  <c r="F611" i="171"/>
  <c r="F612" i="171"/>
  <c r="F613" i="171"/>
  <c r="F614" i="171"/>
  <c r="F615" i="171"/>
  <c r="F616" i="171"/>
  <c r="F617" i="171"/>
  <c r="F618" i="171"/>
  <c r="F619" i="171"/>
  <c r="F620" i="171"/>
  <c r="F621" i="171"/>
  <c r="F622" i="171"/>
  <c r="F623" i="171"/>
  <c r="F624" i="171"/>
  <c r="F625" i="171"/>
  <c r="F626" i="171"/>
  <c r="F627" i="171"/>
  <c r="F628" i="171"/>
  <c r="F629" i="171"/>
  <c r="F630" i="171"/>
  <c r="F631" i="171"/>
  <c r="F632" i="171"/>
  <c r="F633" i="171"/>
  <c r="F634" i="171"/>
  <c r="F635" i="171"/>
  <c r="F636" i="171"/>
  <c r="F637" i="171"/>
  <c r="F638" i="171"/>
  <c r="F639" i="171"/>
  <c r="F640" i="171"/>
  <c r="F641" i="171"/>
  <c r="F642" i="171"/>
  <c r="F643" i="171"/>
  <c r="F644" i="171"/>
  <c r="F645" i="171"/>
  <c r="F646" i="171"/>
  <c r="F647" i="171"/>
  <c r="F648" i="171"/>
  <c r="F649" i="171"/>
  <c r="F650" i="171"/>
  <c r="F651" i="171"/>
  <c r="F652" i="171"/>
  <c r="F653" i="171"/>
  <c r="F654" i="171"/>
  <c r="F655" i="171"/>
  <c r="F656" i="171"/>
  <c r="F657" i="171"/>
  <c r="F658" i="171"/>
  <c r="F659" i="171"/>
  <c r="F660" i="171"/>
  <c r="F661" i="171"/>
  <c r="F662" i="171"/>
  <c r="F663" i="171"/>
  <c r="F664" i="171"/>
  <c r="F665" i="171"/>
  <c r="F666" i="171"/>
  <c r="F667" i="171"/>
  <c r="F668" i="171"/>
  <c r="F669" i="171"/>
  <c r="F670" i="171"/>
  <c r="F671" i="171"/>
  <c r="F672" i="171"/>
  <c r="F673" i="171"/>
  <c r="F674" i="171"/>
  <c r="F675" i="171"/>
  <c r="F676" i="171"/>
  <c r="F677" i="171"/>
  <c r="F678" i="171"/>
  <c r="F679" i="171"/>
  <c r="F680" i="171"/>
  <c r="F681" i="171"/>
  <c r="F682" i="171"/>
  <c r="F683" i="171"/>
  <c r="F684" i="171"/>
  <c r="F685" i="171"/>
  <c r="F686" i="171"/>
  <c r="F687" i="171"/>
  <c r="F688" i="171"/>
  <c r="F689" i="171"/>
  <c r="F690" i="171"/>
  <c r="F691" i="171"/>
  <c r="F692" i="171"/>
  <c r="F693" i="171"/>
  <c r="F694" i="171"/>
  <c r="F695" i="171"/>
  <c r="F696" i="171"/>
  <c r="F697" i="171"/>
  <c r="F698" i="171"/>
  <c r="F699" i="171"/>
  <c r="F700" i="171"/>
  <c r="F701" i="171"/>
  <c r="F702" i="171"/>
  <c r="F703" i="171"/>
  <c r="F704" i="171"/>
  <c r="F705" i="171"/>
  <c r="F706" i="171"/>
  <c r="F707" i="171"/>
  <c r="F708" i="171"/>
  <c r="F709" i="171"/>
  <c r="F710" i="171"/>
  <c r="F711" i="171"/>
  <c r="F712" i="171"/>
  <c r="F713" i="171"/>
  <c r="F714" i="171"/>
  <c r="F715" i="171"/>
  <c r="F716" i="171"/>
  <c r="F717" i="171"/>
  <c r="F718" i="171"/>
  <c r="F719" i="171"/>
  <c r="F720" i="171"/>
  <c r="F721" i="171"/>
  <c r="F722" i="171"/>
  <c r="F723" i="171"/>
  <c r="F724" i="171"/>
  <c r="F725" i="171"/>
  <c r="F726" i="171"/>
  <c r="F727" i="171"/>
  <c r="F728" i="171"/>
  <c r="F729" i="171"/>
  <c r="F730" i="171"/>
  <c r="F731" i="171"/>
  <c r="F732" i="171"/>
  <c r="F733" i="171"/>
  <c r="F734" i="171"/>
  <c r="F735" i="171"/>
  <c r="F736" i="171"/>
  <c r="F737" i="171"/>
  <c r="F738" i="171"/>
  <c r="F739" i="171"/>
  <c r="F740" i="171"/>
  <c r="F741" i="171"/>
  <c r="F742" i="171"/>
  <c r="F743" i="171"/>
  <c r="F744" i="171"/>
  <c r="F745" i="171"/>
  <c r="F746" i="171"/>
  <c r="F747" i="171"/>
  <c r="F748" i="171"/>
  <c r="F749" i="171"/>
  <c r="F750" i="171"/>
  <c r="F751" i="171"/>
  <c r="F752" i="171"/>
  <c r="F753" i="171"/>
  <c r="F754" i="171"/>
  <c r="F755" i="171"/>
  <c r="F756" i="171"/>
  <c r="F757" i="171"/>
  <c r="F758" i="171"/>
  <c r="F759" i="171"/>
  <c r="F760" i="171"/>
  <c r="F761" i="171"/>
  <c r="F762" i="171"/>
  <c r="F763" i="171"/>
  <c r="F764" i="171"/>
  <c r="F765" i="171"/>
  <c r="F766" i="171"/>
  <c r="F767" i="171"/>
  <c r="F768" i="171"/>
  <c r="F769" i="171"/>
  <c r="F770" i="171"/>
  <c r="F771" i="171"/>
  <c r="F772" i="171"/>
  <c r="F773" i="171"/>
  <c r="F774" i="171"/>
  <c r="F775" i="171"/>
  <c r="F776" i="171"/>
  <c r="F777" i="171"/>
  <c r="F778" i="171"/>
  <c r="F779" i="171"/>
  <c r="F780" i="171"/>
  <c r="F781" i="171"/>
  <c r="F782" i="171"/>
  <c r="F783" i="171"/>
  <c r="F784" i="171"/>
  <c r="F785" i="171"/>
  <c r="F786" i="171"/>
  <c r="F787" i="171"/>
  <c r="F788" i="171"/>
  <c r="F789" i="171"/>
  <c r="F790" i="171"/>
  <c r="F791" i="171"/>
  <c r="F792" i="171"/>
  <c r="F793" i="171"/>
  <c r="F794" i="171"/>
  <c r="F795" i="171"/>
  <c r="F796" i="171"/>
  <c r="F797" i="171"/>
  <c r="F798" i="171"/>
  <c r="F799" i="171"/>
  <c r="F800" i="171"/>
  <c r="F801" i="171"/>
  <c r="F802" i="171"/>
  <c r="F803" i="171"/>
  <c r="F804" i="171"/>
  <c r="F805" i="171"/>
  <c r="F806" i="171"/>
  <c r="F807" i="171"/>
  <c r="F808" i="171"/>
  <c r="F809" i="171"/>
  <c r="F810" i="171"/>
  <c r="F811" i="171"/>
  <c r="F812" i="171"/>
  <c r="F813" i="171"/>
  <c r="F814" i="171"/>
  <c r="F815" i="171"/>
  <c r="F816" i="171"/>
  <c r="F817" i="171"/>
  <c r="F818" i="171"/>
  <c r="F819" i="171"/>
  <c r="F820" i="171"/>
  <c r="F821" i="171"/>
  <c r="F822" i="171"/>
  <c r="F823" i="171"/>
  <c r="F824" i="171"/>
  <c r="F825" i="171"/>
  <c r="F826" i="171"/>
  <c r="F827" i="171"/>
  <c r="F828" i="171"/>
  <c r="F829" i="171"/>
  <c r="F830" i="171"/>
  <c r="F831" i="171"/>
  <c r="F832" i="171"/>
  <c r="F833" i="171"/>
  <c r="F834" i="171"/>
  <c r="F835" i="171"/>
  <c r="F836" i="171"/>
  <c r="F837" i="171"/>
  <c r="F838" i="171"/>
  <c r="F839" i="171"/>
  <c r="F840" i="171"/>
  <c r="F841" i="171"/>
  <c r="F842" i="171"/>
  <c r="F843" i="171"/>
  <c r="F844" i="171"/>
  <c r="F845" i="171"/>
  <c r="F846" i="171"/>
  <c r="F847" i="171"/>
  <c r="F848" i="171"/>
  <c r="F849" i="171"/>
  <c r="F850" i="171"/>
  <c r="F851" i="171"/>
  <c r="F852" i="171"/>
  <c r="F853" i="171"/>
  <c r="F854" i="171"/>
  <c r="F855" i="171"/>
  <c r="F856" i="171"/>
  <c r="F857" i="171"/>
  <c r="F858" i="171"/>
  <c r="F859" i="171"/>
  <c r="F860" i="171"/>
  <c r="F861" i="171"/>
  <c r="F862" i="171"/>
  <c r="F863" i="171"/>
  <c r="F864" i="171"/>
  <c r="F865" i="171"/>
  <c r="F866" i="171"/>
  <c r="F867" i="171"/>
  <c r="F868" i="171"/>
  <c r="F869" i="171"/>
  <c r="F870" i="171"/>
  <c r="F871" i="171"/>
  <c r="F872" i="171"/>
  <c r="F873" i="171"/>
  <c r="F874" i="171"/>
  <c r="F875" i="171"/>
  <c r="F876" i="171"/>
  <c r="F877" i="171"/>
  <c r="F878" i="171"/>
  <c r="F879" i="171"/>
  <c r="F880" i="171"/>
  <c r="F881" i="171"/>
  <c r="F882" i="171"/>
  <c r="F883" i="171"/>
  <c r="F884" i="171"/>
  <c r="F885" i="171"/>
  <c r="F886" i="171"/>
  <c r="F887" i="171"/>
  <c r="F888" i="171"/>
  <c r="F889" i="171"/>
  <c r="F890" i="171"/>
  <c r="F891" i="171"/>
  <c r="F892" i="171"/>
  <c r="F893" i="171"/>
  <c r="F894" i="171"/>
  <c r="F895" i="171"/>
  <c r="F896" i="171"/>
  <c r="F897" i="171"/>
  <c r="F898" i="171"/>
  <c r="F899" i="171"/>
  <c r="F900" i="171"/>
  <c r="F901" i="171"/>
  <c r="F902" i="171"/>
  <c r="F903" i="171"/>
  <c r="F904" i="171"/>
  <c r="F905" i="171"/>
  <c r="F906" i="171"/>
  <c r="F907" i="171"/>
  <c r="F908" i="171"/>
  <c r="F909" i="171"/>
  <c r="F910" i="171"/>
  <c r="F911" i="171"/>
  <c r="F912" i="171"/>
  <c r="F913" i="171"/>
  <c r="F914" i="171"/>
  <c r="F915" i="171"/>
  <c r="F916" i="171"/>
  <c r="F917" i="171"/>
  <c r="F918" i="171"/>
  <c r="F919" i="171"/>
  <c r="F920" i="171"/>
  <c r="F921" i="171"/>
  <c r="F922" i="171"/>
  <c r="F923" i="171"/>
  <c r="F924" i="171"/>
  <c r="F925" i="171"/>
  <c r="F926" i="171"/>
  <c r="F927" i="171"/>
  <c r="F928" i="171"/>
  <c r="F929" i="171"/>
  <c r="F930" i="171"/>
  <c r="F931" i="171"/>
  <c r="F932" i="171"/>
  <c r="F933" i="171"/>
  <c r="F934" i="171"/>
  <c r="F935" i="171"/>
  <c r="F936" i="171"/>
  <c r="F937" i="171"/>
  <c r="F938" i="171"/>
  <c r="F939" i="171"/>
  <c r="F940" i="171"/>
  <c r="F941" i="171"/>
  <c r="F942" i="171"/>
  <c r="F943" i="171"/>
  <c r="F944" i="171"/>
  <c r="F945" i="171"/>
  <c r="F946" i="171"/>
  <c r="F947" i="171"/>
  <c r="F948" i="171"/>
  <c r="F949" i="171"/>
  <c r="F950" i="171"/>
  <c r="F951" i="171"/>
  <c r="F952" i="171"/>
  <c r="F953" i="171"/>
  <c r="F954" i="171"/>
  <c r="F955" i="171"/>
  <c r="F956" i="171"/>
  <c r="F957" i="171"/>
  <c r="F958" i="171"/>
  <c r="F959" i="171"/>
  <c r="F960" i="171"/>
  <c r="F961" i="171"/>
  <c r="F962" i="171"/>
  <c r="F963" i="171"/>
  <c r="F964" i="171"/>
  <c r="F965" i="171"/>
  <c r="F966" i="171"/>
  <c r="F967" i="171"/>
  <c r="F968" i="171"/>
  <c r="F969" i="171"/>
  <c r="F970" i="171"/>
  <c r="F971" i="171"/>
  <c r="F972" i="171"/>
  <c r="F973" i="171"/>
  <c r="F974" i="171"/>
  <c r="F975" i="171"/>
  <c r="F976" i="171"/>
  <c r="F977" i="171"/>
  <c r="F978" i="171"/>
  <c r="F979" i="171"/>
  <c r="F980" i="171"/>
  <c r="F981" i="171"/>
  <c r="F982" i="171"/>
  <c r="F983" i="171"/>
  <c r="F984" i="171"/>
  <c r="F985" i="171"/>
  <c r="F986" i="171"/>
  <c r="F987" i="171"/>
  <c r="F988" i="171"/>
  <c r="F989" i="171"/>
  <c r="F990" i="171"/>
  <c r="F991" i="171"/>
  <c r="F992" i="171"/>
  <c r="F993" i="171"/>
  <c r="F994" i="171"/>
  <c r="F995" i="171"/>
  <c r="F996" i="171"/>
  <c r="F997" i="171"/>
  <c r="F998" i="171"/>
  <c r="F999" i="171"/>
  <c r="F1000" i="171"/>
  <c r="F1001" i="171"/>
  <c r="F1002" i="171"/>
  <c r="F1003" i="171"/>
  <c r="F1004" i="171"/>
  <c r="F1005" i="171"/>
  <c r="F1006" i="171"/>
  <c r="F1007" i="171"/>
  <c r="F1008" i="171"/>
  <c r="F1009" i="171"/>
  <c r="F1010" i="171"/>
  <c r="F1011" i="171"/>
  <c r="F1012" i="171"/>
  <c r="F1013" i="171"/>
  <c r="F1014" i="171"/>
  <c r="F1015" i="171"/>
  <c r="F1016" i="171"/>
  <c r="F1017" i="171"/>
  <c r="F1018" i="171"/>
  <c r="F1019" i="171"/>
  <c r="F1020" i="171"/>
  <c r="F1021" i="171"/>
  <c r="F1022" i="171"/>
  <c r="F1023" i="171"/>
  <c r="F1024" i="171"/>
  <c r="F1025" i="171"/>
  <c r="F1026" i="171"/>
  <c r="F1027" i="171"/>
  <c r="F1028" i="171"/>
  <c r="F1029" i="171"/>
  <c r="F1030" i="171"/>
  <c r="F1031" i="171"/>
  <c r="F1032" i="171"/>
  <c r="F1033" i="171"/>
  <c r="F1034" i="171"/>
  <c r="F1035" i="171"/>
  <c r="F1036" i="171"/>
  <c r="F1037" i="171"/>
  <c r="F1038" i="171"/>
  <c r="F1039" i="171"/>
  <c r="F1040" i="171"/>
  <c r="F1041" i="171"/>
  <c r="F1042" i="171"/>
  <c r="F1043" i="171"/>
  <c r="F1044" i="171"/>
  <c r="F1045" i="171"/>
  <c r="F1046" i="171"/>
  <c r="F1047" i="171"/>
  <c r="F1048" i="171"/>
  <c r="F1049" i="171"/>
  <c r="F1050" i="171"/>
  <c r="F1051" i="171"/>
  <c r="F1052" i="171"/>
  <c r="F1053" i="171"/>
  <c r="F1054" i="171"/>
  <c r="F1055" i="171"/>
  <c r="F1056" i="171"/>
  <c r="F1057" i="171"/>
  <c r="F1058" i="171"/>
  <c r="F1059" i="171"/>
  <c r="F1060" i="171"/>
  <c r="F1061" i="171"/>
  <c r="F1062" i="171"/>
  <c r="F1063" i="171"/>
  <c r="F1064" i="171"/>
  <c r="F1065" i="171"/>
  <c r="F1066" i="171"/>
  <c r="F1067" i="171"/>
  <c r="F1068" i="171"/>
  <c r="F1069" i="171"/>
  <c r="F1070" i="171"/>
  <c r="F1071" i="171"/>
  <c r="F1072" i="171"/>
  <c r="F1073" i="171"/>
  <c r="F1074" i="171"/>
  <c r="F1075" i="171"/>
  <c r="F1076" i="171"/>
  <c r="F1077" i="171"/>
  <c r="F1078" i="171"/>
  <c r="F1079" i="171"/>
  <c r="F1080" i="171"/>
  <c r="F1081" i="171"/>
  <c r="F1082" i="171"/>
  <c r="F1083" i="171"/>
  <c r="F1084" i="171"/>
  <c r="F1085" i="171"/>
  <c r="F1086" i="171"/>
  <c r="F1087" i="171"/>
  <c r="F1088" i="171"/>
  <c r="F1089" i="171"/>
  <c r="F1090" i="171"/>
  <c r="F1091" i="171"/>
  <c r="F1092" i="171"/>
  <c r="F1093" i="171"/>
  <c r="F1094" i="171"/>
  <c r="F1095" i="171"/>
  <c r="F1096" i="171"/>
  <c r="F1097" i="171"/>
  <c r="F1098" i="171"/>
  <c r="F1099" i="171"/>
  <c r="F1100" i="171"/>
  <c r="F1101" i="171"/>
  <c r="F1102" i="171"/>
  <c r="F1103" i="171"/>
  <c r="F1104" i="171"/>
  <c r="F1105" i="171"/>
  <c r="F1106" i="171"/>
  <c r="F1107" i="171"/>
  <c r="F1108" i="171"/>
  <c r="F1109" i="171"/>
  <c r="F1110" i="171"/>
  <c r="F1111" i="171"/>
  <c r="F1112" i="171"/>
  <c r="F1113" i="171"/>
  <c r="F1114" i="171"/>
  <c r="F1115" i="171"/>
  <c r="F1116" i="171"/>
  <c r="F1117" i="171"/>
  <c r="F1118" i="171"/>
  <c r="F1119" i="171"/>
  <c r="F1120" i="171"/>
  <c r="F1121" i="171"/>
  <c r="F1122" i="171"/>
  <c r="F1123" i="171"/>
  <c r="F1124" i="171"/>
  <c r="F1125" i="171"/>
  <c r="F1126" i="171"/>
  <c r="F1127" i="171"/>
  <c r="F1128" i="171"/>
  <c r="F1129" i="171"/>
  <c r="F1130" i="171"/>
  <c r="F1131" i="171"/>
  <c r="F1132" i="171"/>
  <c r="F1133" i="171"/>
  <c r="F1134" i="171"/>
  <c r="F1135" i="171"/>
  <c r="F1136" i="171"/>
  <c r="F1137" i="171"/>
  <c r="F1138" i="171"/>
  <c r="F1139" i="171"/>
  <c r="F1140" i="171"/>
  <c r="F1141" i="171"/>
  <c r="F1142" i="171"/>
  <c r="F1143" i="171"/>
  <c r="F1144" i="171"/>
  <c r="F1145" i="171"/>
  <c r="F1146" i="171"/>
  <c r="F1147" i="171"/>
  <c r="F1148" i="171"/>
  <c r="F1149" i="171"/>
  <c r="F1150" i="171"/>
  <c r="F1151" i="171"/>
  <c r="F1152" i="171"/>
  <c r="F1153" i="171"/>
  <c r="F1154" i="171"/>
  <c r="F1155" i="171"/>
  <c r="F1156" i="171"/>
  <c r="F1157" i="171"/>
  <c r="F1158" i="171"/>
  <c r="F1159" i="171"/>
  <c r="F1160" i="171"/>
  <c r="F1161" i="171"/>
  <c r="F1162" i="171"/>
  <c r="F1163" i="171"/>
  <c r="F1164" i="171"/>
  <c r="F1165" i="171"/>
  <c r="F1166" i="171"/>
  <c r="F1167" i="171"/>
  <c r="F1168" i="171"/>
  <c r="F1169" i="171"/>
  <c r="F1170" i="171"/>
  <c r="F1171" i="171"/>
  <c r="F1172" i="171"/>
  <c r="F1173" i="171"/>
  <c r="F1174" i="171"/>
  <c r="F1175" i="171"/>
  <c r="F1176" i="171"/>
  <c r="F1177" i="171"/>
  <c r="F1178" i="171"/>
  <c r="F1179" i="171"/>
  <c r="F1180" i="171"/>
  <c r="F1181" i="171"/>
  <c r="F1182" i="171"/>
  <c r="F1183" i="171"/>
  <c r="F1184" i="171"/>
  <c r="F1185" i="171"/>
  <c r="F1186" i="171"/>
  <c r="F1187" i="171"/>
  <c r="F1188" i="171"/>
  <c r="F1189" i="171"/>
  <c r="F1190" i="171"/>
  <c r="F1191" i="171"/>
  <c r="F1192" i="171"/>
  <c r="F1193" i="171"/>
  <c r="F1194" i="171"/>
  <c r="F1195" i="171"/>
  <c r="F1196" i="171"/>
  <c r="F1197" i="171"/>
  <c r="F1198" i="171"/>
  <c r="F1199" i="171"/>
  <c r="F1200" i="171"/>
  <c r="F1201" i="171"/>
  <c r="F1202" i="171"/>
  <c r="F1203" i="171"/>
  <c r="F1204" i="171"/>
  <c r="F1205" i="171"/>
  <c r="F1206" i="171"/>
  <c r="F1207" i="171"/>
  <c r="F1208" i="171"/>
  <c r="F1209" i="171"/>
  <c r="F1210" i="171"/>
  <c r="F1211" i="171"/>
  <c r="F1212" i="171"/>
  <c r="F1213" i="171"/>
  <c r="F1214" i="171"/>
  <c r="F1215" i="171"/>
  <c r="F1216" i="171"/>
  <c r="F1217" i="171"/>
  <c r="F1218" i="171"/>
  <c r="F1219" i="171"/>
  <c r="F1220" i="171"/>
  <c r="F1221" i="171"/>
  <c r="F1222" i="171"/>
  <c r="F1223" i="171"/>
  <c r="F1224" i="171"/>
  <c r="F1225" i="171"/>
  <c r="F1226" i="171"/>
  <c r="F1227" i="171"/>
  <c r="F1228" i="171"/>
  <c r="F1229" i="171"/>
  <c r="F1230" i="171"/>
  <c r="F1231" i="171"/>
  <c r="F1232" i="171"/>
  <c r="F1233" i="171"/>
  <c r="F1234" i="171"/>
  <c r="F1235" i="171"/>
  <c r="F1236" i="171"/>
  <c r="F1237" i="171"/>
  <c r="F1238" i="171"/>
  <c r="F1239" i="171"/>
  <c r="F1240" i="171"/>
  <c r="F1241" i="171"/>
  <c r="F1242" i="171"/>
  <c r="F1243" i="171"/>
  <c r="F1244" i="171"/>
  <c r="F1245" i="171"/>
  <c r="F1246" i="171"/>
  <c r="F1247" i="171"/>
  <c r="F1248" i="171"/>
  <c r="F1249" i="171"/>
  <c r="F1250" i="171"/>
  <c r="F1251" i="171"/>
  <c r="F1252" i="171"/>
  <c r="F1253" i="171"/>
  <c r="F1254" i="171"/>
  <c r="F1255" i="171"/>
  <c r="F1256" i="171"/>
  <c r="F1257" i="171"/>
  <c r="F1258" i="171"/>
  <c r="F1259" i="171"/>
  <c r="F1260" i="171"/>
  <c r="F1261" i="171"/>
  <c r="F1262" i="171"/>
  <c r="F1263" i="171"/>
  <c r="F1264" i="171"/>
  <c r="F1265" i="171"/>
  <c r="F1266" i="171"/>
  <c r="F1267" i="171"/>
  <c r="F1268" i="171"/>
  <c r="F1269" i="171"/>
  <c r="F1270" i="171"/>
  <c r="F1271" i="171"/>
  <c r="F1272" i="171"/>
  <c r="F1273" i="171"/>
  <c r="F1274" i="171"/>
  <c r="F1275" i="171"/>
  <c r="F1276" i="171"/>
  <c r="F1277" i="171"/>
  <c r="F1278" i="171"/>
  <c r="F1279" i="171"/>
  <c r="F1280" i="171"/>
  <c r="F1281" i="171"/>
  <c r="F1282" i="171"/>
  <c r="F1283" i="171"/>
  <c r="F1284" i="171"/>
  <c r="F1285" i="171"/>
  <c r="F1286" i="171"/>
  <c r="F1287" i="171"/>
  <c r="F1288" i="171"/>
  <c r="F1289" i="171"/>
  <c r="F1290" i="171"/>
  <c r="F1291" i="171"/>
  <c r="F1292" i="171"/>
  <c r="F1293" i="171"/>
  <c r="F1294" i="171"/>
  <c r="F1295" i="171"/>
  <c r="F1296" i="171"/>
  <c r="F1297" i="171"/>
  <c r="F1298" i="171"/>
  <c r="F1299" i="171"/>
  <c r="F1300" i="171"/>
  <c r="F1301" i="171"/>
  <c r="F1302" i="171"/>
  <c r="F1303" i="171"/>
  <c r="F1304" i="171"/>
  <c r="F1305" i="171"/>
  <c r="F1306" i="171"/>
  <c r="F1307" i="171"/>
  <c r="F1308" i="171"/>
  <c r="F1309" i="171"/>
  <c r="F1310" i="171"/>
  <c r="F1311" i="171"/>
  <c r="F1312" i="171"/>
  <c r="F1313" i="171"/>
  <c r="F1314" i="171"/>
  <c r="F1315" i="171"/>
  <c r="F1316" i="171"/>
  <c r="F1317" i="171"/>
  <c r="F1318" i="171"/>
  <c r="F1319" i="171"/>
  <c r="F1320" i="171"/>
  <c r="F1321" i="171"/>
  <c r="F1322" i="171"/>
  <c r="F1323" i="171"/>
  <c r="F1324" i="171"/>
  <c r="F1325" i="171"/>
  <c r="F1326" i="171"/>
  <c r="F1327" i="171"/>
  <c r="F1328" i="171"/>
  <c r="F1329" i="171"/>
  <c r="F1330" i="171"/>
  <c r="F1331" i="171"/>
  <c r="F1332" i="171"/>
  <c r="F1333" i="171"/>
  <c r="F1334" i="171"/>
  <c r="F1335" i="171"/>
  <c r="F1336" i="171"/>
  <c r="F1337" i="171"/>
  <c r="F1338" i="171"/>
  <c r="F1339" i="171"/>
  <c r="F1340" i="171"/>
  <c r="F1341" i="171"/>
  <c r="F1342" i="171"/>
  <c r="F1343" i="171"/>
  <c r="F1344" i="171"/>
  <c r="F1345" i="171"/>
  <c r="F1346" i="171"/>
  <c r="F1347" i="171"/>
  <c r="F1348" i="171"/>
  <c r="F1349" i="171"/>
  <c r="F1350" i="171"/>
  <c r="F1351" i="171"/>
  <c r="F1352" i="171"/>
  <c r="F1353" i="171"/>
  <c r="F1354" i="171"/>
  <c r="F1355" i="171"/>
  <c r="F1356" i="171"/>
  <c r="F1357" i="171"/>
  <c r="F1358" i="171"/>
  <c r="F1359" i="171"/>
  <c r="F1360" i="171"/>
  <c r="F1361" i="171"/>
  <c r="F1362" i="171"/>
  <c r="F1363" i="171"/>
  <c r="F1364" i="171"/>
  <c r="F1365" i="171"/>
  <c r="F1366" i="171"/>
  <c r="F1367" i="171"/>
  <c r="F1368" i="171"/>
  <c r="F1369" i="171"/>
  <c r="F1370" i="171"/>
  <c r="F1371" i="171"/>
  <c r="F1372" i="171"/>
  <c r="F1373" i="171"/>
  <c r="F1374" i="171"/>
  <c r="F1375" i="171"/>
  <c r="F1376" i="171"/>
  <c r="F1377" i="171"/>
  <c r="F1378" i="171"/>
  <c r="F1379" i="171"/>
  <c r="F1380" i="171"/>
  <c r="F1381" i="171"/>
  <c r="F1382" i="171"/>
  <c r="F1383" i="171"/>
  <c r="F1384" i="171"/>
  <c r="F1385" i="171"/>
  <c r="F1386" i="171"/>
  <c r="F1387" i="171"/>
  <c r="F1388" i="171"/>
  <c r="F1389" i="171"/>
  <c r="F1390" i="171"/>
  <c r="F1391" i="171"/>
  <c r="F1392" i="171"/>
  <c r="F1393" i="171"/>
  <c r="F1394" i="171"/>
  <c r="F1395" i="171"/>
  <c r="F1396" i="171"/>
  <c r="F1397" i="171"/>
  <c r="F1398" i="171"/>
  <c r="F1399" i="171"/>
  <c r="F1400" i="171"/>
  <c r="F1401" i="171"/>
  <c r="F1402" i="171"/>
  <c r="F1403" i="171"/>
  <c r="F1404" i="171"/>
  <c r="F1405" i="171"/>
  <c r="F1406" i="171"/>
  <c r="F1407" i="171"/>
  <c r="F1408" i="171"/>
  <c r="F1409" i="171"/>
  <c r="F1410" i="171"/>
  <c r="F1411" i="171"/>
  <c r="F1412" i="171"/>
  <c r="F1413" i="171"/>
  <c r="F1414" i="171"/>
  <c r="F1415" i="171"/>
  <c r="F1416" i="171"/>
  <c r="F1417" i="171"/>
  <c r="F1418" i="171"/>
  <c r="F1419" i="171"/>
  <c r="F1420" i="171"/>
  <c r="F1421" i="171"/>
  <c r="F1422" i="171"/>
  <c r="F1423" i="171"/>
  <c r="F1424" i="171"/>
  <c r="F1425" i="171"/>
  <c r="F1426" i="171"/>
  <c r="F1427" i="171"/>
  <c r="F1428" i="171"/>
  <c r="F1429" i="171"/>
  <c r="F1430" i="171"/>
  <c r="F1431" i="171"/>
  <c r="F1432" i="171"/>
  <c r="F1433" i="171"/>
  <c r="F1434" i="171"/>
  <c r="F1435" i="171"/>
  <c r="F1436" i="171"/>
  <c r="F1437" i="171"/>
  <c r="F1438" i="171"/>
  <c r="F1439" i="171"/>
  <c r="F1440" i="171"/>
  <c r="F1441" i="171"/>
  <c r="F1442" i="171"/>
  <c r="F1443" i="171"/>
  <c r="F1444" i="171"/>
  <c r="F1445" i="171"/>
  <c r="F1446" i="171"/>
  <c r="F1447" i="171"/>
  <c r="F1448" i="171"/>
  <c r="F1449" i="171"/>
  <c r="F1450" i="171"/>
  <c r="F1451" i="171"/>
  <c r="F1452" i="171"/>
  <c r="F1453" i="171"/>
  <c r="F1454" i="171"/>
  <c r="F1455" i="171"/>
  <c r="F1456" i="171"/>
  <c r="F1457" i="171"/>
  <c r="F1458" i="171"/>
  <c r="F1459" i="171"/>
  <c r="F1460" i="171"/>
  <c r="F1461" i="171"/>
  <c r="F1462" i="171"/>
  <c r="F1463" i="171"/>
  <c r="F1464" i="171"/>
  <c r="F1465" i="171"/>
  <c r="F1466" i="171"/>
  <c r="F1467" i="171"/>
  <c r="F1468" i="171"/>
  <c r="F1469" i="171"/>
  <c r="F1470" i="171"/>
  <c r="F1471" i="171"/>
  <c r="F1472" i="171"/>
  <c r="F1473" i="171"/>
  <c r="F1474" i="171"/>
  <c r="F1475" i="171"/>
  <c r="F1476" i="171"/>
  <c r="F1477" i="171"/>
  <c r="F1478" i="171"/>
  <c r="F1479" i="171"/>
  <c r="F1480" i="171"/>
  <c r="F1481" i="171"/>
  <c r="F1482" i="171"/>
  <c r="F1483" i="171"/>
  <c r="F1484" i="171"/>
  <c r="F1485" i="171"/>
  <c r="F1486" i="171"/>
  <c r="F1487" i="171"/>
  <c r="F1488" i="171"/>
  <c r="F1489" i="171"/>
  <c r="F1490" i="171"/>
  <c r="F1491" i="171"/>
  <c r="F1492" i="171"/>
  <c r="F1493" i="171"/>
  <c r="F1494" i="171"/>
  <c r="F1495" i="171"/>
  <c r="F1496" i="171"/>
  <c r="F1497" i="171"/>
  <c r="F1498" i="171"/>
  <c r="F1499" i="171"/>
  <c r="F1500" i="171"/>
  <c r="F1501" i="171"/>
  <c r="F1502" i="171"/>
  <c r="F1503" i="171"/>
  <c r="F1504" i="171"/>
  <c r="F1505" i="171"/>
  <c r="F1506" i="171"/>
  <c r="F1507" i="171"/>
  <c r="F1508" i="171"/>
  <c r="F1509" i="171"/>
  <c r="F1510" i="171"/>
  <c r="F1511" i="171"/>
  <c r="F1512" i="171"/>
  <c r="F1513" i="171"/>
  <c r="F1514" i="171"/>
  <c r="F1515" i="171"/>
  <c r="F1516" i="171"/>
  <c r="F1517" i="171"/>
  <c r="F1518" i="171"/>
  <c r="F1519" i="171"/>
  <c r="F1520" i="171"/>
  <c r="F1521" i="171"/>
  <c r="F1522" i="171"/>
  <c r="F1523" i="171"/>
  <c r="F1524" i="171"/>
  <c r="F1525" i="171"/>
  <c r="F1526" i="171"/>
  <c r="F1527" i="171"/>
  <c r="F1528" i="171"/>
  <c r="F1529" i="171"/>
  <c r="F1530" i="171"/>
  <c r="F1531" i="171"/>
  <c r="F1532" i="171"/>
  <c r="F1533" i="171"/>
  <c r="F1534" i="171"/>
  <c r="F1535" i="171"/>
  <c r="F1536" i="171"/>
  <c r="F1537" i="171"/>
  <c r="F1538" i="171"/>
  <c r="F1539" i="171"/>
  <c r="F1540" i="171"/>
  <c r="F1541" i="171"/>
  <c r="F1542" i="171"/>
  <c r="F1543" i="171"/>
  <c r="F1544" i="171"/>
  <c r="F1545" i="171"/>
  <c r="F1546" i="171"/>
  <c r="F1547" i="171"/>
  <c r="F1548" i="171"/>
  <c r="F1549" i="171"/>
  <c r="F1550" i="171"/>
  <c r="F1551" i="171"/>
  <c r="F1552" i="171"/>
  <c r="F1553" i="171"/>
  <c r="F1554" i="171"/>
  <c r="F1555" i="171"/>
  <c r="F1556" i="171"/>
  <c r="F1557" i="171"/>
  <c r="F1558" i="171"/>
  <c r="F1559" i="171"/>
  <c r="F1560" i="171"/>
  <c r="F1561" i="171"/>
  <c r="F1562" i="171"/>
  <c r="F1563" i="171"/>
  <c r="F1564" i="171"/>
  <c r="F1565" i="171"/>
  <c r="F1566" i="171"/>
  <c r="F1567" i="171"/>
  <c r="F1568" i="171"/>
  <c r="F1569" i="171"/>
  <c r="F1570" i="171"/>
  <c r="F1571" i="171"/>
  <c r="F1572" i="171"/>
  <c r="F1573" i="171"/>
  <c r="F1574" i="171"/>
  <c r="F1575" i="171"/>
  <c r="F1576" i="171"/>
  <c r="F1577" i="171"/>
  <c r="F1578" i="171"/>
  <c r="F1579" i="171"/>
  <c r="F1580" i="171"/>
  <c r="F1581" i="171"/>
  <c r="F1582" i="171"/>
  <c r="F1583" i="171"/>
  <c r="F1584" i="171"/>
  <c r="F1585" i="171"/>
  <c r="F1586" i="171"/>
  <c r="F1587" i="171"/>
  <c r="F1588" i="171"/>
  <c r="F1589" i="171"/>
  <c r="F1590" i="171"/>
  <c r="F1591" i="171"/>
  <c r="F1592" i="171"/>
  <c r="F1593" i="171"/>
  <c r="F1594" i="171"/>
  <c r="F1595" i="171"/>
  <c r="F1596" i="171"/>
  <c r="F1597" i="171"/>
  <c r="F1598" i="171"/>
  <c r="F1599" i="171"/>
  <c r="F1600" i="171"/>
  <c r="F1601" i="171"/>
  <c r="F1602" i="171"/>
  <c r="F1603" i="171"/>
  <c r="F1604" i="171"/>
  <c r="F1605" i="171"/>
  <c r="F1606" i="171"/>
  <c r="F1607" i="171"/>
  <c r="F1608" i="171"/>
  <c r="F1609" i="171"/>
  <c r="F1610" i="171"/>
  <c r="F1611" i="171"/>
  <c r="F1612" i="171"/>
  <c r="F1613" i="171"/>
  <c r="F1614" i="171"/>
  <c r="F1615" i="171"/>
  <c r="F1616" i="171"/>
  <c r="F1617" i="171"/>
  <c r="F1618" i="171"/>
  <c r="F1619" i="171"/>
  <c r="F1620" i="171"/>
  <c r="F1621" i="171"/>
  <c r="F1622" i="171"/>
  <c r="F1623" i="171"/>
  <c r="F1624" i="171"/>
  <c r="F1625" i="171"/>
  <c r="F1626" i="171"/>
  <c r="F1627" i="171"/>
  <c r="F1628" i="171"/>
  <c r="F1629" i="171"/>
  <c r="F1630" i="171"/>
  <c r="F1631" i="171"/>
  <c r="F1632" i="171"/>
  <c r="F1633" i="171"/>
  <c r="F1634" i="171"/>
  <c r="F1635" i="171"/>
  <c r="F1636" i="171"/>
  <c r="F1637" i="171"/>
  <c r="F1638" i="171"/>
  <c r="F1639" i="171"/>
  <c r="F1640" i="171"/>
  <c r="F1641" i="171"/>
  <c r="F1642" i="171"/>
  <c r="F1643" i="171"/>
  <c r="F1644" i="171"/>
  <c r="F1645" i="171"/>
  <c r="F1646" i="171"/>
  <c r="F1647" i="171"/>
  <c r="F1648" i="171"/>
  <c r="F1649" i="171"/>
  <c r="F1650" i="171"/>
  <c r="F1651" i="171"/>
  <c r="F1652" i="171"/>
  <c r="F1653" i="171"/>
  <c r="F1654" i="171"/>
  <c r="F1655" i="171"/>
  <c r="F1656" i="171"/>
  <c r="F1657" i="171"/>
  <c r="F1658" i="171"/>
  <c r="F1659" i="171"/>
  <c r="F1660" i="171"/>
  <c r="F1661" i="171"/>
  <c r="F1662" i="171"/>
  <c r="F1663" i="171"/>
  <c r="F1664" i="171"/>
  <c r="F1665" i="171"/>
  <c r="F1666" i="171"/>
  <c r="F1667" i="171"/>
  <c r="F1668" i="171"/>
  <c r="F1669" i="171"/>
  <c r="F1670" i="171"/>
  <c r="F1671" i="171"/>
  <c r="F1672" i="171"/>
  <c r="F1673" i="171"/>
  <c r="F1674" i="171"/>
  <c r="F1675" i="171"/>
  <c r="F1676" i="171"/>
  <c r="F1677" i="171"/>
  <c r="F1678" i="171"/>
  <c r="F1679" i="171"/>
  <c r="F1680" i="171"/>
  <c r="F1681" i="171"/>
  <c r="F1682" i="171"/>
  <c r="F1683" i="171"/>
  <c r="F1684" i="171"/>
  <c r="F1685" i="171"/>
  <c r="F1686" i="171"/>
  <c r="F1687" i="171"/>
  <c r="F1688" i="171"/>
  <c r="F1689" i="171"/>
  <c r="F1690" i="171"/>
  <c r="F1691" i="171"/>
  <c r="F1692" i="171"/>
  <c r="F1693" i="171"/>
  <c r="F1694" i="171"/>
  <c r="F1695" i="171"/>
  <c r="F1696" i="171"/>
  <c r="F1697" i="171"/>
  <c r="F1698" i="171"/>
  <c r="F1699" i="171"/>
  <c r="F1700" i="171"/>
  <c r="F1701" i="171"/>
  <c r="F1702" i="171"/>
  <c r="F1703" i="171"/>
  <c r="F1704" i="171"/>
  <c r="F1705" i="171"/>
  <c r="F1706" i="171"/>
  <c r="F1707" i="171"/>
  <c r="F1708" i="171"/>
  <c r="F1709" i="171"/>
  <c r="F1710" i="171"/>
  <c r="F1711" i="171"/>
  <c r="F1712" i="171"/>
  <c r="F1713" i="171"/>
  <c r="F1714" i="171"/>
  <c r="F1715" i="171"/>
  <c r="F1716" i="171"/>
  <c r="F1717" i="171"/>
  <c r="F1718" i="171"/>
  <c r="F1719" i="171"/>
  <c r="F1720" i="171"/>
  <c r="F1721" i="171"/>
  <c r="F1722" i="171"/>
  <c r="F1723" i="171"/>
  <c r="F1724" i="171"/>
  <c r="F1725" i="171"/>
  <c r="F1726" i="171"/>
  <c r="F1727" i="171"/>
  <c r="F1728" i="171"/>
  <c r="F1729" i="171"/>
  <c r="F1730" i="171"/>
  <c r="F1731" i="171"/>
  <c r="F1732" i="171"/>
  <c r="F1733" i="171"/>
  <c r="F1734" i="171"/>
  <c r="F1735" i="171"/>
  <c r="F1736" i="171"/>
  <c r="J2" i="223"/>
  <c r="I2" i="223"/>
  <c r="H2" i="223"/>
  <c r="J1" i="223"/>
  <c r="I1" i="223"/>
  <c r="H1" i="223"/>
  <c r="F297" i="223"/>
  <c r="F298" i="223"/>
  <c r="F299" i="223"/>
  <c r="F300" i="223"/>
  <c r="F301" i="223"/>
  <c r="F302" i="223"/>
  <c r="F303" i="223"/>
  <c r="F304" i="223"/>
  <c r="F305" i="223"/>
  <c r="F306" i="223"/>
  <c r="F307" i="223"/>
  <c r="F308" i="223"/>
  <c r="F309" i="223"/>
  <c r="F310" i="223"/>
  <c r="F311" i="223"/>
  <c r="F312" i="223"/>
  <c r="F313" i="223"/>
  <c r="F314" i="223"/>
  <c r="F315" i="223"/>
  <c r="F316" i="223"/>
  <c r="F317" i="223"/>
  <c r="F318" i="223"/>
  <c r="F319" i="223"/>
  <c r="F320" i="223"/>
  <c r="F321" i="223"/>
  <c r="F322" i="223"/>
  <c r="F323" i="223"/>
  <c r="F324" i="223"/>
  <c r="F325" i="223"/>
  <c r="F326" i="223"/>
  <c r="F327" i="223"/>
  <c r="F328" i="223"/>
  <c r="F329" i="223"/>
  <c r="F330" i="223"/>
  <c r="F331" i="223"/>
  <c r="F332" i="223"/>
  <c r="F333" i="223"/>
  <c r="F334" i="223"/>
  <c r="F335" i="223"/>
  <c r="F336" i="223"/>
  <c r="F337" i="223"/>
  <c r="F5" i="223"/>
  <c r="J1" i="201"/>
  <c r="J2" i="201" s="1"/>
  <c r="I1" i="201"/>
  <c r="I2" i="201" s="1"/>
  <c r="H1" i="201"/>
  <c r="F5" i="201"/>
  <c r="J1" i="265"/>
  <c r="J2" i="265" s="1"/>
  <c r="I1" i="265"/>
  <c r="I2" i="265" s="1"/>
  <c r="H1" i="265"/>
  <c r="H2" i="265" s="1"/>
  <c r="F5" i="265"/>
  <c r="F6" i="265"/>
  <c r="F7" i="265"/>
  <c r="F8" i="265"/>
  <c r="F9" i="265"/>
  <c r="F10" i="265"/>
  <c r="F11" i="265"/>
  <c r="F12" i="265"/>
  <c r="F13" i="265"/>
  <c r="F14" i="265"/>
  <c r="F15" i="265"/>
  <c r="F16" i="265"/>
  <c r="F17" i="265"/>
  <c r="F18" i="265"/>
  <c r="F19" i="265"/>
  <c r="F20" i="265"/>
  <c r="F21" i="265"/>
  <c r="F22" i="265"/>
  <c r="F23" i="265"/>
  <c r="F24" i="265"/>
  <c r="F25" i="265"/>
  <c r="F26" i="265"/>
  <c r="F27" i="265"/>
  <c r="F28" i="265"/>
  <c r="F29" i="265"/>
  <c r="F30" i="265"/>
  <c r="F31" i="265"/>
  <c r="F32" i="265"/>
  <c r="F33" i="265"/>
  <c r="F34" i="265"/>
  <c r="F35" i="265"/>
  <c r="F36" i="265"/>
  <c r="F37" i="265"/>
  <c r="F38" i="265"/>
  <c r="F39" i="265"/>
  <c r="F40" i="265"/>
  <c r="F41" i="265"/>
  <c r="F42" i="265"/>
  <c r="F43" i="265"/>
  <c r="F44" i="265"/>
  <c r="F45" i="265"/>
  <c r="F46" i="265"/>
  <c r="F47" i="265"/>
  <c r="F48" i="265"/>
  <c r="F49" i="265"/>
  <c r="F50" i="265"/>
  <c r="F51" i="265"/>
  <c r="F52" i="265"/>
  <c r="F53" i="265"/>
  <c r="F54" i="265"/>
  <c r="F55" i="265"/>
  <c r="F56" i="265"/>
  <c r="F57" i="265"/>
  <c r="F58" i="265"/>
  <c r="F59" i="265"/>
  <c r="F60" i="265"/>
  <c r="F61" i="265"/>
  <c r="F62" i="265"/>
  <c r="F63" i="265"/>
  <c r="F64" i="265"/>
  <c r="F65" i="265"/>
  <c r="F66" i="265"/>
  <c r="F67" i="265"/>
  <c r="F68" i="265"/>
  <c r="F69" i="265"/>
  <c r="F70" i="265"/>
  <c r="F71" i="265"/>
  <c r="F72" i="265"/>
  <c r="F73" i="265"/>
  <c r="F74" i="265"/>
  <c r="F75" i="265"/>
  <c r="F76" i="265"/>
  <c r="F77" i="265"/>
  <c r="F78" i="265"/>
  <c r="F79" i="265"/>
  <c r="F80" i="265"/>
  <c r="F81" i="265"/>
  <c r="F82" i="265"/>
  <c r="F83" i="265"/>
  <c r="F84" i="265"/>
  <c r="F85" i="265"/>
  <c r="F86" i="265"/>
  <c r="F87" i="265"/>
  <c r="F88" i="265"/>
  <c r="F89" i="265"/>
  <c r="F90" i="265"/>
  <c r="F91" i="265"/>
  <c r="F92" i="265"/>
  <c r="F93" i="265"/>
  <c r="F94" i="265"/>
  <c r="F95" i="265"/>
  <c r="F96" i="265"/>
  <c r="F97" i="265"/>
  <c r="F98" i="265"/>
  <c r="F99" i="265"/>
  <c r="F100" i="265"/>
  <c r="F101" i="265"/>
  <c r="F102" i="265"/>
  <c r="F103" i="265"/>
  <c r="F104" i="265"/>
  <c r="F105" i="265"/>
  <c r="F106" i="265"/>
  <c r="F107" i="265"/>
  <c r="F108" i="265"/>
  <c r="F109" i="265"/>
  <c r="F110" i="265"/>
  <c r="F111" i="265"/>
  <c r="F112" i="265"/>
  <c r="F113" i="265"/>
  <c r="F114" i="265"/>
  <c r="F115" i="265"/>
  <c r="F116" i="265"/>
  <c r="F117" i="265"/>
  <c r="F118" i="265"/>
  <c r="F119" i="265"/>
  <c r="F120" i="265"/>
  <c r="F121" i="265"/>
  <c r="F122" i="265"/>
  <c r="F123" i="265"/>
  <c r="F124" i="265"/>
  <c r="F125" i="265"/>
  <c r="F126" i="265"/>
  <c r="F127" i="265"/>
  <c r="F128" i="265"/>
  <c r="F129" i="265"/>
  <c r="F130" i="265"/>
  <c r="F131" i="265"/>
  <c r="F132" i="265"/>
  <c r="F133" i="265"/>
  <c r="F134" i="265"/>
  <c r="F135" i="265"/>
  <c r="F136" i="265"/>
  <c r="F137" i="265"/>
  <c r="F138" i="265"/>
  <c r="F139" i="265"/>
  <c r="F140" i="265"/>
  <c r="F141" i="265"/>
  <c r="F142" i="265"/>
  <c r="F143" i="265"/>
  <c r="F144" i="265"/>
  <c r="F145" i="265"/>
  <c r="F146" i="265"/>
  <c r="F147" i="265"/>
  <c r="F148" i="265"/>
  <c r="F149" i="265"/>
  <c r="F150" i="265"/>
  <c r="F151" i="265"/>
  <c r="F152" i="265"/>
  <c r="F153" i="265"/>
  <c r="F154" i="265"/>
  <c r="F155" i="265"/>
  <c r="F156" i="265"/>
  <c r="F157" i="265"/>
  <c r="F158" i="265"/>
  <c r="F159" i="265"/>
  <c r="F160" i="265"/>
  <c r="F161" i="265"/>
  <c r="F162" i="265"/>
  <c r="F163" i="265"/>
  <c r="F164" i="265"/>
  <c r="F165" i="265"/>
  <c r="F166" i="265"/>
  <c r="F167" i="265"/>
  <c r="F168" i="265"/>
  <c r="F169" i="265"/>
  <c r="F170" i="265"/>
  <c r="F171" i="265"/>
  <c r="F172" i="265"/>
  <c r="F173" i="265"/>
  <c r="F174" i="265"/>
  <c r="F175" i="265"/>
  <c r="F176" i="265"/>
  <c r="F177" i="265"/>
  <c r="F178" i="265"/>
  <c r="F179" i="265"/>
  <c r="F180" i="265"/>
  <c r="F181" i="265"/>
  <c r="F182" i="265"/>
  <c r="F183" i="265"/>
  <c r="F184" i="265"/>
  <c r="F185" i="265"/>
  <c r="F186" i="265"/>
  <c r="F187" i="265"/>
  <c r="F188" i="265"/>
  <c r="F189" i="265"/>
  <c r="F190" i="265"/>
  <c r="F191" i="265"/>
  <c r="F192" i="265"/>
  <c r="F193" i="265"/>
  <c r="F194" i="265"/>
  <c r="F195" i="265"/>
  <c r="F196" i="265"/>
  <c r="F197" i="265"/>
  <c r="F198" i="265"/>
  <c r="F199" i="265"/>
  <c r="F200" i="265"/>
  <c r="F201" i="265"/>
  <c r="F202" i="265"/>
  <c r="F203" i="265"/>
  <c r="F204" i="265"/>
  <c r="F205" i="265"/>
  <c r="F206" i="265"/>
  <c r="F207" i="265"/>
  <c r="F208" i="265"/>
  <c r="F209" i="265"/>
  <c r="F210" i="265"/>
  <c r="F211" i="265"/>
  <c r="F212" i="265"/>
  <c r="F213" i="265"/>
  <c r="F214" i="265"/>
  <c r="F215" i="265"/>
  <c r="F216" i="265"/>
  <c r="F217" i="265"/>
  <c r="F218" i="265"/>
  <c r="F219" i="265"/>
  <c r="F220" i="265"/>
  <c r="F221" i="265"/>
  <c r="F222" i="265"/>
  <c r="F223" i="265"/>
  <c r="F224" i="265"/>
  <c r="F225" i="265"/>
  <c r="F226" i="265"/>
  <c r="F227" i="265"/>
  <c r="F228" i="265"/>
  <c r="F229" i="265"/>
  <c r="F230" i="265"/>
  <c r="F231" i="265"/>
  <c r="F232" i="265"/>
  <c r="F233" i="265"/>
  <c r="F234" i="265"/>
  <c r="F235" i="265"/>
  <c r="F236" i="265"/>
  <c r="F237" i="265"/>
  <c r="F238" i="265"/>
  <c r="F239" i="265"/>
  <c r="F240" i="265"/>
  <c r="F241" i="265"/>
  <c r="F242" i="265"/>
  <c r="F243" i="265"/>
  <c r="F244" i="265"/>
  <c r="F245" i="265"/>
  <c r="F246" i="265"/>
  <c r="F247" i="265"/>
  <c r="F248" i="265"/>
  <c r="F249" i="265"/>
  <c r="F250" i="265"/>
  <c r="F251" i="265"/>
  <c r="F252" i="265"/>
  <c r="F253" i="265"/>
  <c r="F254" i="265"/>
  <c r="F255" i="265"/>
  <c r="F256" i="265"/>
  <c r="F257" i="265"/>
  <c r="F258" i="265"/>
  <c r="F259" i="265"/>
  <c r="F260" i="265"/>
  <c r="F261" i="265"/>
  <c r="F262" i="265"/>
  <c r="F263" i="265"/>
  <c r="F264" i="265"/>
  <c r="F265" i="265"/>
  <c r="F266" i="265"/>
  <c r="F267" i="265"/>
  <c r="F268" i="265"/>
  <c r="F269" i="265"/>
  <c r="F270" i="265"/>
  <c r="F271" i="265"/>
  <c r="F272" i="265"/>
  <c r="F273" i="265"/>
  <c r="F274" i="265"/>
  <c r="F275" i="265"/>
  <c r="F276" i="265"/>
  <c r="F277" i="265"/>
  <c r="F278" i="265"/>
  <c r="F279" i="265"/>
  <c r="F280" i="265"/>
  <c r="F281" i="265"/>
  <c r="F282" i="265"/>
  <c r="F283" i="265"/>
  <c r="F284" i="265"/>
  <c r="F285" i="265"/>
  <c r="F286" i="265"/>
  <c r="F287" i="265"/>
  <c r="F288" i="265"/>
  <c r="F289" i="265"/>
  <c r="F290" i="265"/>
  <c r="F291" i="265"/>
  <c r="F292" i="265"/>
  <c r="F293" i="265"/>
  <c r="F294" i="265"/>
  <c r="F295" i="265"/>
  <c r="F296" i="265"/>
  <c r="F297" i="265"/>
  <c r="F298" i="265"/>
  <c r="F299" i="265"/>
  <c r="F300" i="265"/>
  <c r="F301" i="265"/>
  <c r="F302" i="265"/>
  <c r="F303" i="265"/>
  <c r="F304" i="265"/>
  <c r="F305" i="265"/>
  <c r="F306" i="265"/>
  <c r="F307" i="265"/>
  <c r="F308" i="265"/>
  <c r="F309" i="265"/>
  <c r="F310" i="265"/>
  <c r="F311" i="265"/>
  <c r="F312" i="265"/>
  <c r="F313" i="265"/>
  <c r="F314" i="265"/>
  <c r="F315" i="265"/>
  <c r="F316" i="265"/>
  <c r="F317" i="265"/>
  <c r="F318" i="265"/>
  <c r="F319" i="265"/>
  <c r="F320" i="265"/>
  <c r="F321" i="265"/>
  <c r="F322" i="265"/>
  <c r="F323" i="265"/>
  <c r="F324" i="265"/>
  <c r="F325" i="265"/>
  <c r="F326" i="265"/>
  <c r="F327" i="265"/>
  <c r="F328" i="265"/>
  <c r="F329" i="265"/>
  <c r="F330" i="265"/>
  <c r="F331" i="265"/>
  <c r="F332" i="265"/>
  <c r="F333" i="265"/>
  <c r="F334" i="265"/>
  <c r="F335" i="265"/>
  <c r="F336" i="265"/>
  <c r="F337" i="265"/>
  <c r="F338" i="265"/>
  <c r="F339" i="265"/>
  <c r="F340" i="265"/>
  <c r="F341" i="265"/>
  <c r="F342" i="265"/>
  <c r="F343" i="265"/>
  <c r="F344" i="265"/>
  <c r="F345" i="265"/>
  <c r="F346" i="265"/>
  <c r="F347" i="265"/>
  <c r="F348" i="265"/>
  <c r="F349" i="265"/>
  <c r="F350" i="265"/>
  <c r="F351" i="265"/>
  <c r="F352" i="265"/>
  <c r="F353" i="265"/>
  <c r="F354" i="265"/>
  <c r="F355" i="265"/>
  <c r="F356" i="265"/>
  <c r="F357" i="265"/>
  <c r="F358" i="265"/>
  <c r="F359" i="265"/>
  <c r="F360" i="265"/>
  <c r="F361" i="265"/>
  <c r="F362" i="265"/>
  <c r="F363" i="265"/>
  <c r="F364" i="265"/>
  <c r="F365" i="265"/>
  <c r="F366" i="265"/>
  <c r="F367" i="265"/>
  <c r="F368" i="265"/>
  <c r="F369" i="265"/>
  <c r="F370" i="265"/>
  <c r="F371" i="265"/>
  <c r="F372" i="265"/>
  <c r="F373" i="265"/>
  <c r="F374" i="265"/>
  <c r="F375" i="265"/>
  <c r="F376" i="265"/>
  <c r="F377" i="265"/>
  <c r="F378" i="265"/>
  <c r="F379" i="265"/>
  <c r="F380" i="265"/>
  <c r="F381" i="265"/>
  <c r="F382" i="265"/>
  <c r="F383" i="265"/>
  <c r="F384" i="265"/>
  <c r="F385" i="265"/>
  <c r="F386" i="265"/>
  <c r="F387" i="265"/>
  <c r="F388" i="265"/>
  <c r="F389" i="265"/>
  <c r="F390" i="265"/>
  <c r="F391" i="265"/>
  <c r="F392" i="265"/>
  <c r="F393" i="265"/>
  <c r="F394" i="265"/>
  <c r="F395" i="265"/>
  <c r="F396" i="265"/>
  <c r="F397" i="265"/>
  <c r="F398" i="265"/>
  <c r="F399" i="265"/>
  <c r="F400" i="265"/>
  <c r="F401" i="265"/>
  <c r="F402" i="265"/>
  <c r="F403" i="265"/>
  <c r="F404" i="265"/>
  <c r="F405" i="265"/>
  <c r="F406" i="265"/>
  <c r="F407" i="265"/>
  <c r="F408" i="265"/>
  <c r="F409" i="265"/>
  <c r="F410" i="265"/>
  <c r="F411" i="265"/>
  <c r="F412" i="265"/>
  <c r="F413" i="265"/>
  <c r="F414" i="265"/>
  <c r="F415" i="265"/>
  <c r="F416" i="265"/>
  <c r="F417" i="265"/>
  <c r="F418" i="265"/>
  <c r="F419" i="265"/>
  <c r="F420" i="265"/>
  <c r="F421" i="265"/>
  <c r="F422" i="265"/>
  <c r="F423" i="265"/>
  <c r="F424" i="265"/>
  <c r="F425" i="265"/>
  <c r="F426" i="265"/>
  <c r="F427" i="265"/>
  <c r="F428" i="265"/>
  <c r="F429" i="265"/>
  <c r="F430" i="265"/>
  <c r="F431" i="265"/>
  <c r="F432" i="265"/>
  <c r="F433" i="265"/>
  <c r="F434" i="265"/>
  <c r="F435" i="265"/>
  <c r="F436" i="265"/>
  <c r="F437" i="265"/>
  <c r="F438" i="265"/>
  <c r="F439" i="265"/>
  <c r="F440" i="265"/>
  <c r="F441" i="265"/>
  <c r="F442" i="265"/>
  <c r="F443" i="265"/>
  <c r="F444" i="265"/>
  <c r="F445" i="265"/>
  <c r="F446" i="265"/>
  <c r="F447" i="265"/>
  <c r="F448" i="265"/>
  <c r="F449" i="265"/>
  <c r="F450" i="265"/>
  <c r="F451" i="265"/>
  <c r="F452" i="265"/>
  <c r="F453" i="265"/>
  <c r="F454" i="265"/>
  <c r="F455" i="265"/>
  <c r="F456" i="265"/>
  <c r="F457" i="265"/>
  <c r="F458" i="265"/>
  <c r="F459" i="265"/>
  <c r="F460" i="265"/>
  <c r="F461" i="265"/>
  <c r="F462" i="265"/>
  <c r="F463" i="265"/>
  <c r="F464" i="265"/>
  <c r="F465" i="265"/>
  <c r="F466" i="265"/>
  <c r="F467" i="265"/>
  <c r="F468" i="265"/>
  <c r="F469" i="265"/>
  <c r="F470" i="265"/>
  <c r="F471" i="265"/>
  <c r="F472" i="265"/>
  <c r="F473" i="265"/>
  <c r="F474" i="265"/>
  <c r="F475" i="265"/>
  <c r="F476" i="265"/>
  <c r="F477" i="265"/>
  <c r="F478" i="265"/>
  <c r="F479" i="265"/>
  <c r="F480" i="265"/>
  <c r="F481" i="265"/>
  <c r="F482" i="265"/>
  <c r="F483" i="265"/>
  <c r="F484" i="265"/>
  <c r="F485" i="265"/>
  <c r="F486" i="265"/>
  <c r="F487" i="265"/>
  <c r="F488" i="265"/>
  <c r="F489" i="265"/>
  <c r="F490" i="265"/>
  <c r="F491" i="265"/>
  <c r="F492" i="265"/>
  <c r="F493" i="265"/>
  <c r="F494" i="265"/>
  <c r="F495" i="265"/>
  <c r="F496" i="265"/>
  <c r="F497" i="265"/>
  <c r="F498" i="265"/>
  <c r="F499" i="265"/>
  <c r="F500" i="265"/>
  <c r="F501" i="265"/>
  <c r="F502" i="265"/>
  <c r="F503" i="265"/>
  <c r="F504" i="265"/>
  <c r="F505" i="265"/>
  <c r="F506" i="265"/>
  <c r="F507" i="265"/>
  <c r="F508" i="265"/>
  <c r="F509" i="265"/>
  <c r="F510" i="265"/>
  <c r="F511" i="265"/>
  <c r="F512" i="265"/>
  <c r="F513" i="265"/>
  <c r="F514" i="265"/>
  <c r="F515" i="265"/>
  <c r="F516" i="265"/>
  <c r="F517" i="265"/>
  <c r="F518" i="265"/>
  <c r="F519" i="265"/>
  <c r="F520" i="265"/>
  <c r="F521" i="265"/>
  <c r="F522" i="265"/>
  <c r="F523" i="265"/>
  <c r="F524" i="265"/>
  <c r="F525" i="265"/>
  <c r="F526" i="265"/>
  <c r="F527" i="265"/>
  <c r="F528" i="265"/>
  <c r="F529" i="265"/>
  <c r="F530" i="265"/>
  <c r="F531" i="265"/>
  <c r="F532" i="265"/>
  <c r="F533" i="265"/>
  <c r="F534" i="265"/>
  <c r="F535" i="265"/>
  <c r="F536" i="265"/>
  <c r="F537" i="265"/>
  <c r="F538" i="265"/>
  <c r="F539" i="265"/>
  <c r="F540" i="265"/>
  <c r="F541" i="265"/>
  <c r="F542" i="265"/>
  <c r="F543" i="265"/>
  <c r="F544" i="265"/>
  <c r="F545" i="265"/>
  <c r="F546" i="265"/>
  <c r="F547" i="265"/>
  <c r="F548" i="265"/>
  <c r="F549" i="265"/>
  <c r="F550" i="265"/>
  <c r="F551" i="265"/>
  <c r="F552" i="265"/>
  <c r="F553" i="265"/>
  <c r="F554" i="265"/>
  <c r="F555" i="265"/>
  <c r="F556" i="265"/>
  <c r="F557" i="265"/>
  <c r="F558" i="265"/>
  <c r="F559" i="265"/>
  <c r="F560" i="265"/>
  <c r="F561" i="265"/>
  <c r="F562" i="265"/>
  <c r="F563" i="265"/>
  <c r="F564" i="265"/>
  <c r="F565" i="265"/>
  <c r="F566" i="265"/>
  <c r="F567" i="265"/>
  <c r="F568" i="265"/>
  <c r="F569" i="265"/>
  <c r="F570" i="265"/>
  <c r="F571" i="265"/>
  <c r="F572" i="265"/>
  <c r="F573" i="265"/>
  <c r="F574" i="265"/>
  <c r="F575" i="265"/>
  <c r="F576" i="265"/>
  <c r="F577" i="265"/>
  <c r="F578" i="265"/>
  <c r="F579" i="265"/>
  <c r="F580" i="265"/>
  <c r="F581" i="265"/>
  <c r="F582" i="265"/>
  <c r="F583" i="265"/>
  <c r="F584" i="265"/>
  <c r="F585" i="265"/>
  <c r="F586" i="265"/>
  <c r="F587" i="265"/>
  <c r="F588" i="265"/>
  <c r="F589" i="265"/>
  <c r="F590" i="265"/>
  <c r="F591" i="265"/>
  <c r="F592" i="265"/>
  <c r="F593" i="265"/>
  <c r="F594" i="265"/>
  <c r="F595" i="265"/>
  <c r="F596" i="265"/>
  <c r="F597" i="265"/>
  <c r="F598" i="265"/>
  <c r="F599" i="265"/>
  <c r="F600" i="265"/>
  <c r="F601" i="265"/>
  <c r="F602" i="265"/>
  <c r="F603" i="265"/>
  <c r="F604" i="265"/>
  <c r="F605" i="265"/>
  <c r="F606" i="265"/>
  <c r="F607" i="265"/>
  <c r="F608" i="265"/>
  <c r="F609" i="265"/>
  <c r="F610" i="265"/>
  <c r="F611" i="265"/>
  <c r="F612" i="265"/>
  <c r="F613" i="265"/>
  <c r="F614" i="265"/>
  <c r="F615" i="265"/>
  <c r="F616" i="265"/>
  <c r="F617" i="265"/>
  <c r="F618" i="265"/>
  <c r="F619" i="265"/>
  <c r="F620" i="265"/>
  <c r="F621" i="265"/>
  <c r="F622" i="265"/>
  <c r="F623" i="265"/>
  <c r="F624" i="265"/>
  <c r="F625" i="265"/>
  <c r="F626" i="265"/>
  <c r="F627" i="265"/>
  <c r="F628" i="265"/>
  <c r="F629" i="265"/>
  <c r="F630" i="265"/>
  <c r="F631" i="265"/>
  <c r="F632" i="265"/>
  <c r="F633" i="265"/>
  <c r="F634" i="265"/>
  <c r="F635" i="265"/>
  <c r="F636" i="265"/>
  <c r="F637" i="265"/>
  <c r="F638" i="265"/>
  <c r="F639" i="265"/>
  <c r="F640" i="265"/>
  <c r="F641" i="265"/>
  <c r="F642" i="265"/>
  <c r="F643" i="265"/>
  <c r="F644" i="265"/>
  <c r="F645" i="265"/>
  <c r="F646" i="265"/>
  <c r="F647" i="265"/>
  <c r="F648" i="265"/>
  <c r="F649" i="265"/>
  <c r="F650" i="265"/>
  <c r="F651" i="265"/>
  <c r="F652" i="265"/>
  <c r="F653" i="265"/>
  <c r="F654" i="265"/>
  <c r="F655" i="265"/>
  <c r="F656" i="265"/>
  <c r="F657" i="265"/>
  <c r="F658" i="265"/>
  <c r="F659" i="265"/>
  <c r="F660" i="265"/>
  <c r="F661" i="265"/>
  <c r="F662" i="265"/>
  <c r="F663" i="265"/>
  <c r="F664" i="265"/>
  <c r="F665" i="265"/>
  <c r="F666" i="265"/>
  <c r="F667" i="265"/>
  <c r="F668" i="265"/>
  <c r="F669" i="265"/>
  <c r="F670" i="265"/>
  <c r="F671" i="265"/>
  <c r="F672" i="265"/>
  <c r="F673" i="265"/>
  <c r="F674" i="265"/>
  <c r="F675" i="265"/>
  <c r="F676" i="265"/>
  <c r="F677" i="265"/>
  <c r="F678" i="265"/>
  <c r="F679" i="265"/>
  <c r="F680" i="265"/>
  <c r="F681" i="265"/>
  <c r="F682" i="265"/>
  <c r="F683" i="265"/>
  <c r="F684" i="265"/>
  <c r="F685" i="265"/>
  <c r="F686" i="265"/>
  <c r="F687" i="265"/>
  <c r="F688" i="265"/>
  <c r="F689" i="265"/>
  <c r="F690" i="265"/>
  <c r="F691" i="265"/>
  <c r="F692" i="265"/>
  <c r="F693" i="265"/>
  <c r="F694" i="265"/>
  <c r="F695" i="265"/>
  <c r="F696" i="265"/>
  <c r="F697" i="265"/>
  <c r="F698" i="265"/>
  <c r="F699" i="265"/>
  <c r="F700" i="265"/>
  <c r="F701" i="265"/>
  <c r="F702" i="265"/>
  <c r="F703" i="265"/>
  <c r="F704" i="265"/>
  <c r="F705" i="265"/>
  <c r="F706" i="265"/>
  <c r="F707" i="265"/>
  <c r="F708" i="265"/>
  <c r="F709" i="265"/>
  <c r="F710" i="265"/>
  <c r="F711" i="265"/>
  <c r="F712" i="265"/>
  <c r="F713" i="265"/>
  <c r="F714" i="265"/>
  <c r="F715" i="265"/>
  <c r="F716" i="265"/>
  <c r="F717" i="265"/>
  <c r="F718" i="265"/>
  <c r="F719" i="265"/>
  <c r="F720" i="265"/>
  <c r="F721" i="265"/>
  <c r="F722" i="265"/>
  <c r="F723" i="265"/>
  <c r="F724" i="265"/>
  <c r="F725" i="265"/>
  <c r="F726" i="265"/>
  <c r="F727" i="265"/>
  <c r="F728" i="265"/>
  <c r="F729" i="265"/>
  <c r="F730" i="265"/>
  <c r="F731" i="265"/>
  <c r="F732" i="265"/>
  <c r="F733" i="265"/>
  <c r="F734" i="265"/>
  <c r="F735" i="265"/>
  <c r="F736" i="265"/>
  <c r="F737" i="265"/>
  <c r="F738" i="265"/>
  <c r="F739" i="265"/>
  <c r="F740" i="265"/>
  <c r="F741" i="265"/>
  <c r="F742" i="265"/>
  <c r="F743" i="265"/>
  <c r="F744" i="265"/>
  <c r="F745" i="265"/>
  <c r="F746" i="265"/>
  <c r="F747" i="265"/>
  <c r="F748" i="265"/>
  <c r="F749" i="265"/>
  <c r="F750" i="265"/>
  <c r="F751" i="265"/>
  <c r="F752" i="265"/>
  <c r="F753" i="265"/>
  <c r="F754" i="265"/>
  <c r="F755" i="265"/>
  <c r="F756" i="265"/>
  <c r="F757" i="265"/>
  <c r="F758" i="265"/>
  <c r="F759" i="265"/>
  <c r="F760" i="265"/>
  <c r="F761" i="265"/>
  <c r="F762" i="265"/>
  <c r="F763" i="265"/>
  <c r="F764" i="265"/>
  <c r="F765" i="265"/>
  <c r="F766" i="265"/>
  <c r="F767" i="265"/>
  <c r="F768" i="265"/>
  <c r="F769" i="265"/>
  <c r="F770" i="265"/>
  <c r="F771" i="265"/>
  <c r="F772" i="265"/>
  <c r="F773" i="265"/>
  <c r="F774" i="265"/>
  <c r="F775" i="265"/>
  <c r="F776" i="265"/>
  <c r="F777" i="265"/>
  <c r="F778" i="265"/>
  <c r="F779" i="265"/>
  <c r="F780" i="265"/>
  <c r="F781" i="265"/>
  <c r="F782" i="265"/>
  <c r="F783" i="265"/>
  <c r="F784" i="265"/>
  <c r="F785" i="265"/>
  <c r="F786" i="265"/>
  <c r="F787" i="265"/>
  <c r="F788" i="265"/>
  <c r="F789" i="265"/>
  <c r="F790" i="265"/>
  <c r="F791" i="265"/>
  <c r="F792" i="265"/>
  <c r="F793" i="265"/>
  <c r="F794" i="265"/>
  <c r="F795" i="265"/>
  <c r="F796" i="265"/>
  <c r="F797" i="265"/>
  <c r="F798" i="265"/>
  <c r="F799" i="265"/>
  <c r="F800" i="265"/>
  <c r="F801" i="265"/>
  <c r="F802" i="265"/>
  <c r="F803" i="265"/>
  <c r="F804" i="265"/>
  <c r="F805" i="265"/>
  <c r="F806" i="265"/>
  <c r="F807" i="265"/>
  <c r="F808" i="265"/>
  <c r="F809" i="265"/>
  <c r="F810" i="265"/>
  <c r="F811" i="265"/>
  <c r="F812" i="265"/>
  <c r="F813" i="265"/>
  <c r="F814" i="265"/>
  <c r="F815" i="265"/>
  <c r="F816" i="265"/>
  <c r="F817" i="265"/>
  <c r="F818" i="265"/>
  <c r="F819" i="265"/>
  <c r="F820" i="265"/>
  <c r="F821" i="265"/>
  <c r="F822" i="265"/>
  <c r="F823" i="265"/>
  <c r="F824" i="265"/>
  <c r="F825" i="265"/>
  <c r="F826" i="265"/>
  <c r="F827" i="265"/>
  <c r="F828" i="265"/>
  <c r="F829" i="265"/>
  <c r="F830" i="265"/>
  <c r="F831" i="265"/>
  <c r="F832" i="265"/>
  <c r="F833" i="265"/>
  <c r="F834" i="265"/>
  <c r="F835" i="265"/>
  <c r="F836" i="265"/>
  <c r="F837" i="265"/>
  <c r="F838" i="265"/>
  <c r="F839" i="265"/>
  <c r="F840" i="265"/>
  <c r="F841" i="265"/>
  <c r="F842" i="265"/>
  <c r="F843" i="265"/>
  <c r="F844" i="265"/>
  <c r="F845" i="265"/>
  <c r="F846" i="265"/>
  <c r="F847" i="265"/>
  <c r="F848" i="265"/>
  <c r="F849" i="265"/>
  <c r="F850" i="265"/>
  <c r="F851" i="265"/>
  <c r="F852" i="265"/>
  <c r="F853" i="265"/>
  <c r="F854" i="265"/>
  <c r="F855" i="265"/>
  <c r="F856" i="265"/>
  <c r="F857" i="265"/>
  <c r="F858" i="265"/>
  <c r="F859" i="265"/>
  <c r="F860" i="265"/>
  <c r="F861" i="265"/>
  <c r="F862" i="265"/>
  <c r="F863" i="265"/>
  <c r="F864" i="265"/>
  <c r="F865" i="265"/>
  <c r="F866" i="265"/>
  <c r="F867" i="265"/>
  <c r="F868" i="265"/>
  <c r="F869" i="265"/>
  <c r="F870" i="265"/>
  <c r="F871" i="265"/>
  <c r="F872" i="265"/>
  <c r="F873" i="265"/>
  <c r="F874" i="265"/>
  <c r="F875" i="265"/>
  <c r="F876" i="265"/>
  <c r="F877" i="265"/>
  <c r="F878" i="265"/>
  <c r="F879" i="265"/>
  <c r="F880" i="265"/>
  <c r="F881" i="265"/>
  <c r="F882" i="265"/>
  <c r="F883" i="265"/>
  <c r="F884" i="265"/>
  <c r="F885" i="265"/>
  <c r="F886" i="265"/>
  <c r="F887" i="265"/>
  <c r="F888" i="265"/>
  <c r="F889" i="265"/>
  <c r="F890" i="265"/>
  <c r="F891" i="265"/>
  <c r="F892" i="265"/>
  <c r="F893" i="265"/>
  <c r="F894" i="265"/>
  <c r="F895" i="265"/>
  <c r="F896" i="265"/>
  <c r="F897" i="265"/>
  <c r="F898" i="265"/>
  <c r="F899" i="265"/>
  <c r="F900" i="265"/>
  <c r="F901" i="265"/>
  <c r="F902" i="265"/>
  <c r="F903" i="265"/>
  <c r="F904" i="265"/>
  <c r="F905" i="265"/>
  <c r="F906" i="265"/>
  <c r="F907" i="265"/>
  <c r="F908" i="265"/>
  <c r="F909" i="265"/>
  <c r="F910" i="265"/>
  <c r="F911" i="265"/>
  <c r="F912" i="265"/>
  <c r="F913" i="265"/>
  <c r="F914" i="265"/>
  <c r="F915" i="265"/>
  <c r="F916" i="265"/>
  <c r="F917" i="265"/>
  <c r="F918" i="265"/>
  <c r="F919" i="265"/>
  <c r="F920" i="265"/>
  <c r="F921" i="265"/>
  <c r="F922" i="265"/>
  <c r="F923" i="265"/>
  <c r="F924" i="265"/>
  <c r="F925" i="265"/>
  <c r="F926" i="265"/>
  <c r="F927" i="265"/>
  <c r="F928" i="265"/>
  <c r="F929" i="265"/>
  <c r="F930" i="265"/>
  <c r="F931" i="265"/>
  <c r="F932" i="265"/>
  <c r="F933" i="265"/>
  <c r="F934" i="265"/>
  <c r="F935" i="265"/>
  <c r="F936" i="265"/>
  <c r="F937" i="265"/>
  <c r="F938" i="265"/>
  <c r="F939" i="265"/>
  <c r="F940" i="265"/>
  <c r="F941" i="265"/>
  <c r="F942" i="265"/>
  <c r="F943" i="265"/>
  <c r="F944" i="265"/>
  <c r="F945" i="265"/>
  <c r="F946" i="265"/>
  <c r="F947" i="265"/>
  <c r="F948" i="265"/>
  <c r="F949" i="265"/>
  <c r="F950" i="265"/>
  <c r="F951" i="265"/>
  <c r="F952" i="265"/>
  <c r="F953" i="265"/>
  <c r="F954" i="265"/>
  <c r="F955" i="265"/>
  <c r="F956" i="265"/>
  <c r="F957" i="265"/>
  <c r="F958" i="265"/>
  <c r="F959" i="265"/>
  <c r="F960" i="265"/>
  <c r="F961" i="265"/>
  <c r="F962" i="265"/>
  <c r="F963" i="265"/>
  <c r="F964" i="265"/>
  <c r="F965" i="265"/>
  <c r="F966" i="265"/>
  <c r="F967" i="265"/>
  <c r="F968" i="265"/>
  <c r="F969" i="265"/>
  <c r="F970" i="265"/>
  <c r="F971" i="265"/>
  <c r="F972" i="265"/>
  <c r="F973" i="265"/>
  <c r="F974" i="265"/>
  <c r="F975" i="265"/>
  <c r="F976" i="265"/>
  <c r="F977" i="265"/>
  <c r="F978" i="265"/>
  <c r="F979" i="265"/>
  <c r="F980" i="265"/>
  <c r="F981" i="265"/>
  <c r="F982" i="265"/>
  <c r="F983" i="265"/>
  <c r="F984" i="265"/>
  <c r="F985" i="265"/>
  <c r="F986" i="265"/>
  <c r="F987" i="265"/>
  <c r="F988" i="265"/>
  <c r="J1" i="280"/>
  <c r="J2" i="280" s="1"/>
  <c r="I1" i="280"/>
  <c r="I2" i="280" s="1"/>
  <c r="H1" i="280"/>
  <c r="F402" i="280"/>
  <c r="F405" i="280"/>
  <c r="F406" i="280"/>
  <c r="F407" i="280"/>
  <c r="F408" i="280"/>
  <c r="F409" i="280"/>
  <c r="F410" i="280"/>
  <c r="F411" i="280"/>
  <c r="F412" i="280"/>
  <c r="F413" i="280"/>
  <c r="F414" i="280"/>
  <c r="F415" i="280"/>
  <c r="F416" i="280"/>
  <c r="F417" i="280"/>
  <c r="F418" i="280"/>
  <c r="F419" i="280"/>
  <c r="F420" i="280"/>
  <c r="F421" i="280"/>
  <c r="F455" i="280"/>
  <c r="F456" i="280"/>
  <c r="F457" i="280"/>
  <c r="F458" i="280"/>
  <c r="F459" i="280"/>
  <c r="F460" i="280"/>
  <c r="F461" i="280"/>
  <c r="F462" i="280"/>
  <c r="F463" i="280"/>
  <c r="F464" i="280"/>
  <c r="F465" i="280"/>
  <c r="F466" i="280"/>
  <c r="F469" i="280"/>
  <c r="F470" i="280"/>
  <c r="F471" i="280"/>
  <c r="F472" i="280"/>
  <c r="F473" i="280"/>
  <c r="F474" i="280"/>
  <c r="F484" i="280"/>
  <c r="F485" i="280"/>
  <c r="F5" i="280"/>
  <c r="J1" i="279"/>
  <c r="J2" i="279" s="1"/>
  <c r="I1" i="279"/>
  <c r="I2" i="279" s="1"/>
  <c r="H1" i="279"/>
  <c r="F5" i="279"/>
  <c r="F6" i="279"/>
  <c r="F7" i="279"/>
  <c r="F8" i="279"/>
  <c r="F9" i="279"/>
  <c r="F10" i="279"/>
  <c r="F11" i="279"/>
  <c r="F12" i="279"/>
  <c r="F13" i="279"/>
  <c r="F14" i="279"/>
  <c r="F15" i="279"/>
  <c r="F16" i="279"/>
  <c r="F17" i="279"/>
  <c r="F18" i="279"/>
  <c r="F19" i="279"/>
  <c r="F20" i="279"/>
  <c r="F21" i="279"/>
  <c r="F22" i="279"/>
  <c r="F23" i="279"/>
  <c r="F24" i="279"/>
  <c r="F25" i="279"/>
  <c r="F26" i="279"/>
  <c r="F27" i="279"/>
  <c r="F28" i="279"/>
  <c r="F29" i="279"/>
  <c r="F30" i="279"/>
  <c r="F31" i="279"/>
  <c r="F32" i="279"/>
  <c r="F33" i="279"/>
  <c r="F34" i="279"/>
  <c r="F35" i="279"/>
  <c r="F36" i="279"/>
  <c r="F37" i="279"/>
  <c r="F38" i="279"/>
  <c r="F39" i="279"/>
  <c r="F40" i="279"/>
  <c r="F41" i="279"/>
  <c r="F42" i="279"/>
  <c r="F43" i="279"/>
  <c r="F44" i="279"/>
  <c r="F45" i="279"/>
  <c r="F46" i="279"/>
  <c r="F47" i="279"/>
  <c r="F48" i="279"/>
  <c r="F49" i="279"/>
  <c r="F50" i="279"/>
  <c r="F51" i="279"/>
  <c r="F52" i="279"/>
  <c r="F53" i="279"/>
  <c r="F54" i="279"/>
  <c r="F55" i="279"/>
  <c r="F56" i="279"/>
  <c r="F57" i="279"/>
  <c r="F58" i="279"/>
  <c r="F59" i="279"/>
  <c r="F60" i="279"/>
  <c r="F61" i="279"/>
  <c r="F62" i="279"/>
  <c r="F63" i="279"/>
  <c r="F64" i="279"/>
  <c r="F65" i="279"/>
  <c r="F66" i="279"/>
  <c r="F67" i="279"/>
  <c r="F68" i="279"/>
  <c r="F69" i="279"/>
  <c r="F70" i="279"/>
  <c r="F71" i="279"/>
  <c r="F72" i="279"/>
  <c r="F73" i="279"/>
  <c r="F74" i="279"/>
  <c r="F75" i="279"/>
  <c r="F76" i="279"/>
  <c r="F77" i="279"/>
  <c r="F78" i="279"/>
  <c r="F79" i="279"/>
  <c r="F80" i="279"/>
  <c r="F81" i="279"/>
  <c r="F82" i="279"/>
  <c r="F83" i="279"/>
  <c r="F84" i="279"/>
  <c r="F85" i="279"/>
  <c r="F86" i="279"/>
  <c r="F87" i="279"/>
  <c r="F88" i="279"/>
  <c r="F89" i="279"/>
  <c r="F90" i="279"/>
  <c r="F91" i="279"/>
  <c r="F92" i="279"/>
  <c r="F93" i="279"/>
  <c r="F94" i="279"/>
  <c r="F95" i="279"/>
  <c r="F96" i="279"/>
  <c r="F97" i="279"/>
  <c r="F98" i="279"/>
  <c r="F99" i="279"/>
  <c r="F100" i="279"/>
  <c r="F101" i="279"/>
  <c r="F102" i="279"/>
  <c r="F103" i="279"/>
  <c r="F104" i="279"/>
  <c r="F105" i="279"/>
  <c r="F106" i="279"/>
  <c r="F107" i="279"/>
  <c r="F108" i="279"/>
  <c r="F109" i="279"/>
  <c r="F110" i="279"/>
  <c r="F111" i="279"/>
  <c r="F112" i="279"/>
  <c r="F113" i="279"/>
  <c r="F114" i="279"/>
  <c r="F115" i="279"/>
  <c r="F116" i="279"/>
  <c r="F117" i="279"/>
  <c r="F118" i="279"/>
  <c r="F119" i="279"/>
  <c r="F120" i="279"/>
  <c r="F121" i="279"/>
  <c r="F122" i="279"/>
  <c r="F123" i="279"/>
  <c r="F124" i="279"/>
  <c r="F125" i="279"/>
  <c r="F126" i="279"/>
  <c r="F127" i="279"/>
  <c r="F128" i="279"/>
  <c r="F129" i="279"/>
  <c r="F130" i="279"/>
  <c r="F131" i="279"/>
  <c r="F132" i="279"/>
  <c r="F133" i="279"/>
  <c r="F134" i="279"/>
  <c r="F135" i="279"/>
  <c r="F136" i="279"/>
  <c r="F137" i="279"/>
  <c r="F138" i="279"/>
  <c r="F139" i="279"/>
  <c r="F140" i="279"/>
  <c r="F141" i="279"/>
  <c r="F142" i="279"/>
  <c r="F143" i="279"/>
  <c r="F144" i="279"/>
  <c r="F145" i="279"/>
  <c r="F146" i="279"/>
  <c r="F147" i="279"/>
  <c r="F148" i="279"/>
  <c r="F149" i="279"/>
  <c r="F150" i="279"/>
  <c r="F151" i="279"/>
  <c r="F152" i="279"/>
  <c r="F153" i="279"/>
  <c r="F154" i="279"/>
  <c r="F155" i="279"/>
  <c r="F156" i="279"/>
  <c r="F157" i="279"/>
  <c r="F158" i="279"/>
  <c r="F159" i="279"/>
  <c r="F160" i="279"/>
  <c r="F161" i="279"/>
  <c r="F162" i="279"/>
  <c r="F163" i="279"/>
  <c r="F164" i="279"/>
  <c r="F165" i="279"/>
  <c r="F166" i="279"/>
  <c r="F167" i="279"/>
  <c r="F168" i="279"/>
  <c r="F169" i="279"/>
  <c r="F170" i="279"/>
  <c r="F171" i="279"/>
  <c r="F172" i="279"/>
  <c r="F173" i="279"/>
  <c r="F174" i="279"/>
  <c r="F175" i="279"/>
  <c r="F176" i="279"/>
  <c r="F177" i="279"/>
  <c r="F178" i="279"/>
  <c r="F179" i="279"/>
  <c r="F180" i="279"/>
  <c r="F181" i="279"/>
  <c r="F182" i="279"/>
  <c r="F183" i="279"/>
  <c r="F184" i="279"/>
  <c r="F185" i="279"/>
  <c r="F186" i="279"/>
  <c r="F187" i="279"/>
  <c r="F188" i="279"/>
  <c r="F189" i="279"/>
  <c r="F190" i="279"/>
  <c r="F191" i="279"/>
  <c r="F192" i="279"/>
  <c r="F193" i="279"/>
  <c r="F194" i="279"/>
  <c r="F195" i="279"/>
  <c r="F196" i="279"/>
  <c r="F197" i="279"/>
  <c r="F198" i="279"/>
  <c r="F199" i="279"/>
  <c r="F200" i="279"/>
  <c r="F201" i="279"/>
  <c r="F202" i="279"/>
  <c r="F203" i="279"/>
  <c r="F204" i="279"/>
  <c r="F205" i="279"/>
  <c r="F206" i="279"/>
  <c r="F207" i="279"/>
  <c r="F208" i="279"/>
  <c r="F209" i="279"/>
  <c r="F210" i="279"/>
  <c r="F211" i="279"/>
  <c r="F212" i="279"/>
  <c r="F213" i="279"/>
  <c r="F214" i="279"/>
  <c r="F215" i="279"/>
  <c r="F216" i="279"/>
  <c r="F217" i="279"/>
  <c r="F218" i="279"/>
  <c r="F219" i="279"/>
  <c r="F220" i="279"/>
  <c r="F221" i="279"/>
  <c r="F222" i="279"/>
  <c r="F223" i="279"/>
  <c r="F224" i="279"/>
  <c r="F225" i="279"/>
  <c r="F226" i="279"/>
  <c r="F227" i="279"/>
  <c r="F228" i="279"/>
  <c r="F229" i="279"/>
  <c r="F230" i="279"/>
  <c r="F231" i="279"/>
  <c r="F232" i="279"/>
  <c r="F233" i="279"/>
  <c r="F234" i="279"/>
  <c r="F235" i="279"/>
  <c r="F236" i="279"/>
  <c r="F237" i="279"/>
  <c r="F238" i="279"/>
  <c r="F239" i="279"/>
  <c r="F240" i="279"/>
  <c r="F241" i="279"/>
  <c r="F242" i="279"/>
  <c r="F243" i="279"/>
  <c r="F244" i="279"/>
  <c r="F245" i="279"/>
  <c r="F246" i="279"/>
  <c r="F247" i="279"/>
  <c r="F248" i="279"/>
  <c r="F249" i="279"/>
  <c r="F250" i="279"/>
  <c r="F251" i="279"/>
  <c r="F252" i="279"/>
  <c r="F253" i="279"/>
  <c r="F254" i="279"/>
  <c r="F255" i="279"/>
  <c r="F256" i="279"/>
  <c r="F257" i="279"/>
  <c r="F258" i="279"/>
  <c r="F259" i="279"/>
  <c r="F260" i="279"/>
  <c r="F261" i="279"/>
  <c r="F262" i="279"/>
  <c r="F263" i="279"/>
  <c r="F264" i="279"/>
  <c r="F265" i="279"/>
  <c r="F266" i="279"/>
  <c r="F267" i="279"/>
  <c r="F268" i="279"/>
  <c r="F269" i="279"/>
  <c r="F270" i="279"/>
  <c r="F271" i="279"/>
  <c r="F272" i="279"/>
  <c r="F273" i="279"/>
  <c r="F274" i="279"/>
  <c r="F275" i="279"/>
  <c r="F276" i="279"/>
  <c r="F277" i="279"/>
  <c r="F278" i="279"/>
  <c r="F279" i="279"/>
  <c r="F280" i="279"/>
  <c r="F281" i="279"/>
  <c r="F282" i="279"/>
  <c r="F283" i="279"/>
  <c r="F284" i="279"/>
  <c r="F285" i="279"/>
  <c r="F286" i="279"/>
  <c r="F287" i="279"/>
  <c r="F288" i="279"/>
  <c r="F289" i="279"/>
  <c r="F290" i="279"/>
  <c r="F291" i="279"/>
  <c r="F292" i="279"/>
  <c r="F293" i="279"/>
  <c r="F294" i="279"/>
  <c r="F295" i="279"/>
  <c r="F296" i="279"/>
  <c r="F297" i="279"/>
  <c r="F298" i="279"/>
  <c r="F299" i="279"/>
  <c r="F300" i="279"/>
  <c r="F301" i="279"/>
  <c r="F302" i="279"/>
  <c r="F303" i="279"/>
  <c r="F304" i="279"/>
  <c r="F305" i="279"/>
  <c r="F306" i="279"/>
  <c r="F307" i="279"/>
  <c r="F308" i="279"/>
  <c r="F309" i="279"/>
  <c r="F310" i="279"/>
  <c r="F311" i="279"/>
  <c r="F312" i="279"/>
  <c r="F313" i="279"/>
  <c r="F314" i="279"/>
  <c r="F315" i="279"/>
  <c r="F316" i="279"/>
  <c r="F317" i="279"/>
  <c r="F318" i="279"/>
  <c r="F319" i="279"/>
  <c r="F320" i="279"/>
  <c r="F321" i="279"/>
  <c r="F322" i="279"/>
  <c r="F323" i="279"/>
  <c r="F324" i="279"/>
  <c r="F325" i="279"/>
  <c r="F326" i="279"/>
  <c r="F327" i="279"/>
  <c r="F328" i="279"/>
  <c r="F329" i="279"/>
  <c r="F330" i="279"/>
  <c r="F331" i="279"/>
  <c r="F332" i="279"/>
  <c r="F333" i="279"/>
  <c r="F334" i="279"/>
  <c r="F335" i="279"/>
  <c r="F336" i="279"/>
  <c r="F337" i="279"/>
  <c r="F338" i="279"/>
  <c r="F339" i="279"/>
  <c r="F340" i="279"/>
  <c r="F341" i="279"/>
  <c r="F342" i="279"/>
  <c r="F343" i="279"/>
  <c r="F344" i="279"/>
  <c r="F345" i="279"/>
  <c r="F346" i="279"/>
  <c r="F347" i="279"/>
  <c r="F348" i="279"/>
  <c r="F349" i="279"/>
  <c r="F350" i="279"/>
  <c r="F351" i="279"/>
  <c r="F352" i="279"/>
  <c r="F353" i="279"/>
  <c r="F354" i="279"/>
  <c r="F355" i="279"/>
  <c r="F356" i="279"/>
  <c r="F357" i="279"/>
  <c r="F358" i="279"/>
  <c r="F359" i="279"/>
  <c r="F360" i="279"/>
  <c r="F361" i="279"/>
  <c r="F362" i="279"/>
  <c r="F363" i="279"/>
  <c r="F364" i="279"/>
  <c r="F365" i="279"/>
  <c r="F366" i="279"/>
  <c r="F367" i="279"/>
  <c r="F368" i="279"/>
  <c r="F369" i="279"/>
  <c r="F370" i="279"/>
  <c r="F371" i="279"/>
  <c r="F372" i="279"/>
  <c r="F373" i="279"/>
  <c r="F374" i="279"/>
  <c r="F375" i="279"/>
  <c r="F376" i="279"/>
  <c r="F377" i="279"/>
  <c r="F378" i="279"/>
  <c r="F379" i="279"/>
  <c r="F380" i="279"/>
  <c r="F381" i="279"/>
  <c r="F382" i="279"/>
  <c r="F383" i="279"/>
  <c r="F384" i="279"/>
  <c r="F385" i="279"/>
  <c r="F386" i="279"/>
  <c r="F387" i="279"/>
  <c r="F388" i="279"/>
  <c r="F389" i="279"/>
  <c r="F390" i="279"/>
  <c r="F391" i="279"/>
  <c r="F392" i="279"/>
  <c r="F393" i="279"/>
  <c r="F394" i="279"/>
  <c r="F395" i="279"/>
  <c r="F396" i="279"/>
  <c r="F397" i="279"/>
  <c r="F398" i="279"/>
  <c r="F399" i="279"/>
  <c r="F400" i="279"/>
  <c r="F401" i="279"/>
  <c r="F402" i="279"/>
  <c r="F403" i="279"/>
  <c r="F404" i="279"/>
  <c r="F405" i="279"/>
  <c r="F406" i="279"/>
  <c r="F407" i="279"/>
  <c r="F408" i="279"/>
  <c r="F409" i="279"/>
  <c r="F410" i="279"/>
  <c r="F411" i="279"/>
  <c r="F412" i="279"/>
  <c r="F413" i="279"/>
  <c r="F414" i="279"/>
  <c r="F415" i="279"/>
  <c r="F416" i="279"/>
  <c r="F417" i="279"/>
  <c r="F418" i="279"/>
  <c r="F419" i="279"/>
  <c r="F420" i="279"/>
  <c r="F421" i="279"/>
  <c r="F422" i="279"/>
  <c r="F423" i="279"/>
  <c r="F424" i="279"/>
  <c r="F425" i="279"/>
  <c r="F426" i="279"/>
  <c r="F427" i="279"/>
  <c r="F428" i="279"/>
  <c r="F429" i="279"/>
  <c r="F430" i="279"/>
  <c r="F431" i="279"/>
  <c r="F432" i="279"/>
  <c r="F433" i="279"/>
  <c r="F434" i="279"/>
  <c r="F435" i="279"/>
  <c r="F436" i="279"/>
  <c r="F437" i="279"/>
  <c r="F438" i="279"/>
  <c r="F439" i="279"/>
  <c r="F440" i="279"/>
  <c r="F441" i="279"/>
  <c r="F442" i="279"/>
  <c r="F443" i="279"/>
  <c r="F444" i="279"/>
  <c r="F445" i="279"/>
  <c r="F446" i="279"/>
  <c r="F447" i="279"/>
  <c r="F448" i="279"/>
  <c r="F449" i="279"/>
  <c r="F450" i="279"/>
  <c r="F451" i="279"/>
  <c r="F452" i="279"/>
  <c r="F453" i="279"/>
  <c r="F454" i="279"/>
  <c r="F455" i="279"/>
  <c r="F456" i="279"/>
  <c r="F457" i="279"/>
  <c r="F458" i="279"/>
  <c r="F459" i="279"/>
  <c r="F460" i="279"/>
  <c r="F461" i="279"/>
  <c r="F462" i="279"/>
  <c r="F463" i="279"/>
  <c r="F464" i="279"/>
  <c r="F465" i="279"/>
  <c r="F466" i="279"/>
  <c r="F467" i="279"/>
  <c r="F468" i="279"/>
  <c r="F469" i="279"/>
  <c r="F470" i="279"/>
  <c r="F471" i="279"/>
  <c r="F472" i="279"/>
  <c r="F473" i="279"/>
  <c r="F474" i="279"/>
  <c r="F475" i="279"/>
  <c r="F476" i="279"/>
  <c r="F477" i="279"/>
  <c r="F478" i="279"/>
  <c r="F479" i="279"/>
  <c r="F480" i="279"/>
  <c r="F481" i="279"/>
  <c r="F482" i="279"/>
  <c r="F483" i="279"/>
  <c r="F484" i="279"/>
  <c r="F485" i="279"/>
  <c r="F486" i="279"/>
  <c r="F487" i="279"/>
  <c r="F488" i="279"/>
  <c r="F489" i="279"/>
  <c r="F490" i="279"/>
  <c r="F491" i="279"/>
  <c r="F492" i="279"/>
  <c r="F493" i="279"/>
  <c r="F494" i="279"/>
  <c r="F495" i="279"/>
  <c r="F496" i="279"/>
  <c r="F497" i="279"/>
  <c r="F498" i="279"/>
  <c r="F499" i="279"/>
  <c r="F500" i="279"/>
  <c r="F501" i="279"/>
  <c r="F502" i="279"/>
  <c r="F503" i="279"/>
  <c r="F504" i="279"/>
  <c r="F505" i="279"/>
  <c r="F506" i="279"/>
  <c r="F507" i="279"/>
  <c r="F508" i="279"/>
  <c r="F509" i="279"/>
  <c r="F510" i="279"/>
  <c r="F511" i="279"/>
  <c r="F512" i="279"/>
  <c r="F513" i="279"/>
  <c r="F514" i="279"/>
  <c r="F515" i="279"/>
  <c r="F516" i="279"/>
  <c r="F517" i="279"/>
  <c r="F518" i="279"/>
  <c r="F519" i="279"/>
  <c r="F520" i="279"/>
  <c r="F521" i="279"/>
  <c r="F522" i="279"/>
  <c r="F523" i="279"/>
  <c r="F524" i="279"/>
  <c r="F525" i="279"/>
  <c r="F526" i="279"/>
  <c r="F527" i="279"/>
  <c r="F528" i="279"/>
  <c r="F529" i="279"/>
  <c r="F530" i="279"/>
  <c r="F531" i="279"/>
  <c r="F532" i="279"/>
  <c r="F533" i="279"/>
  <c r="F534" i="279"/>
  <c r="F535" i="279"/>
  <c r="F536" i="279"/>
  <c r="F537" i="279"/>
  <c r="F538" i="279"/>
  <c r="F539" i="279"/>
  <c r="F540" i="279"/>
  <c r="F541" i="279"/>
  <c r="F542" i="279"/>
  <c r="F543" i="279"/>
  <c r="F544" i="279"/>
  <c r="F545" i="279"/>
  <c r="F546" i="279"/>
  <c r="F547" i="279"/>
  <c r="F548" i="279"/>
  <c r="F549" i="279"/>
  <c r="F550" i="279"/>
  <c r="F551" i="279"/>
  <c r="F552" i="279"/>
  <c r="F553" i="279"/>
  <c r="F554" i="279"/>
  <c r="F555" i="279"/>
  <c r="F556" i="279"/>
  <c r="F557" i="279"/>
  <c r="F558" i="279"/>
  <c r="F559" i="279"/>
  <c r="F560" i="279"/>
  <c r="F561" i="279"/>
  <c r="F562" i="279"/>
  <c r="F563" i="279"/>
  <c r="F564" i="279"/>
  <c r="F565" i="279"/>
  <c r="F566" i="279"/>
  <c r="F567" i="279"/>
  <c r="F568" i="279"/>
  <c r="F569" i="279"/>
  <c r="F570" i="279"/>
  <c r="F571" i="279"/>
  <c r="F572" i="279"/>
  <c r="F573" i="279"/>
  <c r="F574" i="279"/>
  <c r="F575" i="279"/>
  <c r="F576" i="279"/>
  <c r="F577" i="279"/>
  <c r="F578" i="279"/>
  <c r="F579" i="279"/>
  <c r="F580" i="279"/>
  <c r="F581" i="279"/>
  <c r="F582" i="279"/>
  <c r="F583" i="279"/>
  <c r="F584" i="279"/>
  <c r="F585" i="279"/>
  <c r="F586" i="279"/>
  <c r="F587" i="279"/>
  <c r="F588" i="279"/>
  <c r="F589" i="279"/>
  <c r="F590" i="279"/>
  <c r="F591" i="279"/>
  <c r="F592" i="279"/>
  <c r="F593" i="279"/>
  <c r="F594" i="279"/>
  <c r="F595" i="279"/>
  <c r="F596" i="279"/>
  <c r="F597" i="279"/>
  <c r="F598" i="279"/>
  <c r="F599" i="279"/>
  <c r="F600" i="279"/>
  <c r="F601" i="279"/>
  <c r="F602" i="279"/>
  <c r="F603" i="279"/>
  <c r="F604" i="279"/>
  <c r="F605" i="279"/>
  <c r="F606" i="279"/>
  <c r="F607" i="279"/>
  <c r="F608" i="279"/>
  <c r="F609" i="279"/>
  <c r="F610" i="279"/>
  <c r="F611" i="279"/>
  <c r="F612" i="279"/>
  <c r="F613" i="279"/>
  <c r="F614" i="279"/>
  <c r="F615" i="279"/>
  <c r="F616" i="279"/>
  <c r="F617" i="279"/>
  <c r="F618" i="279"/>
  <c r="F619" i="279"/>
  <c r="F620" i="279"/>
  <c r="F621" i="279"/>
  <c r="F622" i="279"/>
  <c r="F623" i="279"/>
  <c r="F624" i="279"/>
  <c r="F625" i="279"/>
  <c r="F626" i="279"/>
  <c r="F627" i="279"/>
  <c r="F628" i="279"/>
  <c r="F629" i="279"/>
  <c r="F630" i="279"/>
  <c r="F631" i="279"/>
  <c r="F632" i="279"/>
  <c r="F633" i="279"/>
  <c r="F634" i="279"/>
  <c r="F635" i="279"/>
  <c r="F636" i="279"/>
  <c r="F637" i="279"/>
  <c r="F638" i="279"/>
  <c r="F639" i="279"/>
  <c r="F640" i="279"/>
  <c r="F641" i="279"/>
  <c r="F642" i="279"/>
  <c r="F643" i="279"/>
  <c r="F644" i="279"/>
  <c r="F645" i="279"/>
  <c r="F646" i="279"/>
  <c r="F647" i="279"/>
  <c r="F648" i="279"/>
  <c r="F649" i="279"/>
  <c r="F650" i="279"/>
  <c r="F651" i="279"/>
  <c r="F652" i="279"/>
  <c r="F653" i="279"/>
  <c r="F654" i="279"/>
  <c r="F655" i="279"/>
  <c r="F656" i="279"/>
  <c r="F657" i="279"/>
  <c r="F658" i="279"/>
  <c r="F659" i="279"/>
  <c r="F660" i="279"/>
  <c r="F661" i="279"/>
  <c r="F662" i="279"/>
  <c r="F663" i="279"/>
  <c r="F664" i="279"/>
  <c r="F665" i="279"/>
  <c r="F666" i="279"/>
  <c r="F667" i="279"/>
  <c r="F668" i="279"/>
  <c r="F669" i="279"/>
  <c r="F670" i="279"/>
  <c r="F671" i="279"/>
  <c r="F672" i="279"/>
  <c r="F673" i="279"/>
  <c r="F674" i="279"/>
  <c r="F675" i="279"/>
  <c r="F676" i="279"/>
  <c r="F677" i="279"/>
  <c r="F678" i="279"/>
  <c r="F679" i="279"/>
  <c r="F680" i="279"/>
  <c r="F681" i="279"/>
  <c r="F682" i="279"/>
  <c r="F683" i="279"/>
  <c r="F684" i="279"/>
  <c r="F685" i="279"/>
  <c r="F686" i="279"/>
  <c r="F687" i="279"/>
  <c r="F688" i="279"/>
  <c r="F689" i="279"/>
  <c r="F690" i="279"/>
  <c r="F691" i="279"/>
  <c r="F692" i="279"/>
  <c r="F693" i="279"/>
  <c r="F694" i="279"/>
  <c r="F695" i="279"/>
  <c r="F696" i="279"/>
  <c r="F697" i="279"/>
  <c r="F698" i="279"/>
  <c r="F699" i="279"/>
  <c r="F700" i="279"/>
  <c r="F701" i="279"/>
  <c r="F702" i="279"/>
  <c r="F703" i="279"/>
  <c r="F704" i="279"/>
  <c r="F705" i="279"/>
  <c r="F706" i="279"/>
  <c r="F707" i="279"/>
  <c r="F708" i="279"/>
  <c r="F709" i="279"/>
  <c r="F710" i="279"/>
  <c r="F711" i="279"/>
  <c r="F712" i="279"/>
  <c r="F713" i="279"/>
  <c r="F714" i="279"/>
  <c r="F715" i="279"/>
  <c r="F716" i="279"/>
  <c r="F717" i="279"/>
  <c r="F718" i="279"/>
  <c r="F719" i="279"/>
  <c r="F720" i="279"/>
  <c r="F721" i="279"/>
  <c r="F722" i="279"/>
  <c r="F723" i="279"/>
  <c r="F724" i="279"/>
  <c r="F725" i="279"/>
  <c r="F726" i="279"/>
  <c r="F727" i="279"/>
  <c r="F728" i="279"/>
  <c r="F729" i="279"/>
  <c r="F730" i="279"/>
  <c r="F731" i="279"/>
  <c r="F732" i="279"/>
  <c r="F733" i="279"/>
  <c r="F734" i="279"/>
  <c r="F735" i="279"/>
  <c r="F736" i="279"/>
  <c r="F737" i="279"/>
  <c r="F738" i="279"/>
  <c r="F739" i="279"/>
  <c r="F740" i="279"/>
  <c r="F741" i="279"/>
  <c r="F742" i="279"/>
  <c r="F743" i="279"/>
  <c r="F744" i="279"/>
  <c r="F745" i="279"/>
  <c r="F746" i="279"/>
  <c r="F747" i="279"/>
  <c r="F748" i="279"/>
  <c r="F749" i="279"/>
  <c r="F750" i="279"/>
  <c r="F751" i="279"/>
  <c r="F752" i="279"/>
  <c r="F753" i="279"/>
  <c r="F754" i="279"/>
  <c r="F755" i="279"/>
  <c r="F756" i="279"/>
  <c r="F757" i="279"/>
  <c r="F758" i="279"/>
  <c r="F759" i="279"/>
  <c r="F760" i="279"/>
  <c r="F761" i="279"/>
  <c r="F762" i="279"/>
  <c r="F763" i="279"/>
  <c r="F764" i="279"/>
  <c r="F765" i="279"/>
  <c r="F766" i="279"/>
  <c r="F767" i="279"/>
  <c r="F768" i="279"/>
  <c r="F769" i="279"/>
  <c r="F770" i="279"/>
  <c r="F771" i="279"/>
  <c r="F772" i="279"/>
  <c r="F773" i="279"/>
  <c r="F774" i="279"/>
  <c r="F775" i="279"/>
  <c r="F776" i="279"/>
  <c r="F777" i="279"/>
  <c r="F778" i="279"/>
  <c r="F779" i="279"/>
  <c r="F780" i="279"/>
  <c r="F781" i="279"/>
  <c r="F782" i="279"/>
  <c r="F783" i="279"/>
  <c r="F784" i="279"/>
  <c r="F785" i="279"/>
  <c r="F786" i="279"/>
  <c r="F787" i="279"/>
  <c r="F788" i="279"/>
  <c r="F789" i="279"/>
  <c r="F790" i="279"/>
  <c r="F791" i="279"/>
  <c r="F792" i="279"/>
  <c r="F793" i="279"/>
  <c r="F794" i="279"/>
  <c r="F795" i="279"/>
  <c r="F796" i="279"/>
  <c r="F797" i="279"/>
  <c r="F798" i="279"/>
  <c r="F799" i="279"/>
  <c r="F800" i="279"/>
  <c r="F801" i="279"/>
  <c r="F802" i="279"/>
  <c r="F803" i="279"/>
  <c r="F804" i="279"/>
  <c r="F805" i="279"/>
  <c r="F806" i="279"/>
  <c r="F807" i="279"/>
  <c r="F808" i="279"/>
  <c r="F809" i="279"/>
  <c r="F810" i="279"/>
  <c r="F811" i="279"/>
  <c r="F812" i="279"/>
  <c r="F813" i="279"/>
  <c r="F814" i="279"/>
  <c r="F815" i="279"/>
  <c r="F816" i="279"/>
  <c r="F817" i="279"/>
  <c r="F818" i="279"/>
  <c r="F819" i="279"/>
  <c r="F820" i="279"/>
  <c r="F821" i="279"/>
  <c r="F822" i="279"/>
  <c r="F823" i="279"/>
  <c r="F824" i="279"/>
  <c r="F825" i="279"/>
  <c r="F826" i="279"/>
  <c r="F827" i="279"/>
  <c r="F828" i="279"/>
  <c r="F829" i="279"/>
  <c r="F830" i="279"/>
  <c r="F831" i="279"/>
  <c r="F832" i="279"/>
  <c r="F833" i="279"/>
  <c r="F834" i="279"/>
  <c r="F835" i="279"/>
  <c r="F836" i="279"/>
  <c r="F837" i="279"/>
  <c r="F838" i="279"/>
  <c r="F839" i="279"/>
  <c r="F840" i="279"/>
  <c r="F841" i="279"/>
  <c r="F842" i="279"/>
  <c r="F843" i="279"/>
  <c r="F844" i="279"/>
  <c r="F845" i="279"/>
  <c r="F846" i="279"/>
  <c r="F847" i="279"/>
  <c r="F848" i="279"/>
  <c r="F849" i="279"/>
  <c r="F850" i="279"/>
  <c r="F851" i="279"/>
  <c r="F852" i="279"/>
  <c r="F853" i="279"/>
  <c r="F854" i="279"/>
  <c r="F855" i="279"/>
  <c r="F856" i="279"/>
  <c r="F857" i="279"/>
  <c r="F858" i="279"/>
  <c r="F859" i="279"/>
  <c r="F860" i="279"/>
  <c r="F861" i="279"/>
  <c r="F862" i="279"/>
  <c r="F863" i="279"/>
  <c r="F864" i="279"/>
  <c r="F865" i="279"/>
  <c r="F866" i="279"/>
  <c r="F867" i="279"/>
  <c r="F868" i="279"/>
  <c r="F869" i="279"/>
  <c r="F870" i="279"/>
  <c r="F871" i="279"/>
  <c r="F872" i="279"/>
  <c r="F873" i="279"/>
  <c r="F874" i="279"/>
  <c r="F875" i="279"/>
  <c r="F876" i="279"/>
  <c r="F877" i="279"/>
  <c r="F878" i="279"/>
  <c r="F879" i="279"/>
  <c r="F880" i="279"/>
  <c r="F881" i="279"/>
  <c r="F882" i="279"/>
  <c r="F883" i="279"/>
  <c r="F884" i="279"/>
  <c r="F885" i="279"/>
  <c r="F886" i="279"/>
  <c r="F887" i="279"/>
  <c r="F888" i="279"/>
  <c r="F889" i="279"/>
  <c r="F890" i="279"/>
  <c r="F891" i="279"/>
  <c r="F892" i="279"/>
  <c r="F893" i="279"/>
  <c r="F894" i="279"/>
  <c r="F895" i="279"/>
  <c r="F896" i="279"/>
  <c r="F897" i="279"/>
  <c r="F898" i="279"/>
  <c r="F899" i="279"/>
  <c r="F900" i="279"/>
  <c r="F901" i="279"/>
  <c r="F902" i="279"/>
  <c r="F903" i="279"/>
  <c r="F904" i="279"/>
  <c r="F905" i="279"/>
  <c r="F906" i="279"/>
  <c r="F907" i="279"/>
  <c r="F908" i="279"/>
  <c r="F909" i="279"/>
  <c r="F910" i="279"/>
  <c r="F911" i="279"/>
  <c r="F912" i="279"/>
  <c r="F913" i="279"/>
  <c r="F914" i="279"/>
  <c r="F915" i="279"/>
  <c r="F916" i="279"/>
  <c r="F917" i="279"/>
  <c r="F918" i="279"/>
  <c r="F919" i="279"/>
  <c r="F920" i="279"/>
  <c r="F921" i="279"/>
  <c r="F922" i="279"/>
  <c r="F923" i="279"/>
  <c r="F924" i="279"/>
  <c r="F925" i="279"/>
  <c r="F926" i="279"/>
  <c r="F927" i="279"/>
  <c r="F928" i="279"/>
  <c r="F929" i="279"/>
  <c r="F930" i="279"/>
  <c r="F931" i="279"/>
  <c r="F932" i="279"/>
  <c r="F933" i="279"/>
  <c r="F934" i="279"/>
  <c r="F935" i="279"/>
  <c r="F936" i="279"/>
  <c r="F937" i="279"/>
  <c r="F938" i="279"/>
  <c r="F939" i="279"/>
  <c r="F940" i="279"/>
  <c r="F941" i="279"/>
  <c r="F942" i="279"/>
  <c r="F943" i="279"/>
  <c r="F944" i="279"/>
  <c r="F945" i="279"/>
  <c r="F946" i="279"/>
  <c r="F947" i="279"/>
  <c r="F948" i="279"/>
  <c r="F949" i="279"/>
  <c r="F950" i="279"/>
  <c r="F951" i="279"/>
  <c r="F952" i="279"/>
  <c r="F953" i="279"/>
  <c r="F954" i="279"/>
  <c r="F955" i="279"/>
  <c r="F956" i="279"/>
  <c r="F957" i="279"/>
  <c r="F958" i="279"/>
  <c r="F959" i="279"/>
  <c r="F960" i="279"/>
  <c r="F961" i="279"/>
  <c r="F962" i="279"/>
  <c r="F963" i="279"/>
  <c r="F964" i="279"/>
  <c r="F965" i="279"/>
  <c r="F966" i="279"/>
  <c r="F967" i="279"/>
  <c r="F968" i="279"/>
  <c r="F969" i="279"/>
  <c r="F970" i="279"/>
  <c r="F971" i="279"/>
  <c r="F972" i="279"/>
  <c r="F973" i="279"/>
  <c r="F974" i="279"/>
  <c r="F975" i="279"/>
  <c r="F976" i="279"/>
  <c r="F977" i="279"/>
  <c r="F978" i="279"/>
  <c r="F979" i="279"/>
  <c r="F980" i="279"/>
  <c r="F981" i="279"/>
  <c r="F982" i="279"/>
  <c r="F983" i="279"/>
  <c r="F984" i="279"/>
  <c r="F985" i="279"/>
  <c r="F986" i="279"/>
  <c r="F987" i="279"/>
  <c r="F988" i="279"/>
  <c r="F989" i="279"/>
  <c r="F990" i="279"/>
  <c r="F991" i="279"/>
  <c r="F992" i="279"/>
  <c r="F993" i="279"/>
  <c r="F994" i="279"/>
  <c r="F995" i="279"/>
  <c r="F996" i="279"/>
  <c r="F997" i="279"/>
  <c r="F998" i="279"/>
  <c r="F999" i="279"/>
  <c r="F1000" i="279"/>
  <c r="F1001" i="279"/>
  <c r="F1002" i="279"/>
  <c r="F1003" i="279"/>
  <c r="F1004" i="279"/>
  <c r="F1005" i="279"/>
  <c r="F1006" i="279"/>
  <c r="F1007" i="279"/>
  <c r="F1008" i="279"/>
  <c r="F1009" i="279"/>
  <c r="F1010" i="279"/>
  <c r="F1011" i="279"/>
  <c r="F1012" i="279"/>
  <c r="F1013" i="279"/>
  <c r="F1014" i="279"/>
  <c r="F1015" i="279"/>
  <c r="F1016" i="279"/>
  <c r="F1017" i="279"/>
  <c r="F1018" i="279"/>
  <c r="F1019" i="279"/>
  <c r="F1020" i="279"/>
  <c r="F1021" i="279"/>
  <c r="F1022" i="279"/>
  <c r="F1023" i="279"/>
  <c r="F1024" i="279"/>
  <c r="F1025" i="279"/>
  <c r="F1026" i="279"/>
  <c r="F1027" i="279"/>
  <c r="F1028" i="279"/>
  <c r="F1029" i="279"/>
  <c r="F1030" i="279"/>
  <c r="F1031" i="279"/>
  <c r="F1032" i="279"/>
  <c r="F1033" i="279"/>
  <c r="F1034" i="279"/>
  <c r="F1035" i="279"/>
  <c r="F1036" i="279"/>
  <c r="F1037" i="279"/>
  <c r="F1038" i="279"/>
  <c r="F1039" i="279"/>
  <c r="F1040" i="279"/>
  <c r="F1041" i="279"/>
  <c r="F1042" i="279"/>
  <c r="F1043" i="279"/>
  <c r="F1044" i="279"/>
  <c r="F1045" i="279"/>
  <c r="F1046" i="279"/>
  <c r="F1047" i="279"/>
  <c r="F1048" i="279"/>
  <c r="F1049" i="279"/>
  <c r="F1050" i="279"/>
  <c r="F1051" i="279"/>
  <c r="F1052" i="279"/>
  <c r="F1053" i="279"/>
  <c r="F1054" i="279"/>
  <c r="F1055" i="279"/>
  <c r="F1056" i="279"/>
  <c r="F1057" i="279"/>
  <c r="F1058" i="279"/>
  <c r="F1059" i="279"/>
  <c r="F1060" i="279"/>
  <c r="F1061" i="279"/>
  <c r="F1062" i="279"/>
  <c r="F1063" i="279"/>
  <c r="F1064" i="279"/>
  <c r="F1065" i="279"/>
  <c r="F1066" i="279"/>
  <c r="F1067" i="279"/>
  <c r="F1068" i="279"/>
  <c r="F1069" i="279"/>
  <c r="F1070" i="279"/>
  <c r="F1071" i="279"/>
  <c r="F1072" i="279"/>
  <c r="F1073" i="279"/>
  <c r="F1074" i="279"/>
  <c r="F1075" i="279"/>
  <c r="F1076" i="279"/>
  <c r="F1077" i="279"/>
  <c r="F1078" i="279"/>
  <c r="F1079" i="279"/>
  <c r="F1080" i="279"/>
  <c r="F1081" i="279"/>
  <c r="F1082" i="279"/>
  <c r="F1083" i="279"/>
  <c r="F1084" i="279"/>
  <c r="F1085" i="279"/>
  <c r="F1086" i="279"/>
  <c r="F1087" i="279"/>
  <c r="F1088" i="279"/>
  <c r="F1089" i="279"/>
  <c r="F1090" i="279"/>
  <c r="F1091" i="279"/>
  <c r="F1092" i="279"/>
  <c r="F1093" i="279"/>
  <c r="F1094" i="279"/>
  <c r="F1095" i="279"/>
  <c r="F1096" i="279"/>
  <c r="F1097" i="279"/>
  <c r="F1098" i="279"/>
  <c r="F1099" i="279"/>
  <c r="F1100" i="279"/>
  <c r="F1101" i="279"/>
  <c r="F1102" i="279"/>
  <c r="F1103" i="279"/>
  <c r="F1104" i="279"/>
  <c r="F1105" i="279"/>
  <c r="F1106" i="279"/>
  <c r="F1107" i="279"/>
  <c r="F1108" i="279"/>
  <c r="F1109" i="279"/>
  <c r="F1110" i="279"/>
  <c r="F1111" i="279"/>
  <c r="F1112" i="279"/>
  <c r="F1113" i="279"/>
  <c r="F1114" i="279"/>
  <c r="F1115" i="279"/>
  <c r="F1116" i="279"/>
  <c r="F1117" i="279"/>
  <c r="F1118" i="279"/>
  <c r="F1119" i="279"/>
  <c r="F1120" i="279"/>
  <c r="F1121" i="279"/>
  <c r="F1122" i="279"/>
  <c r="F1123" i="279"/>
  <c r="F1124" i="279"/>
  <c r="F1125" i="279"/>
  <c r="F1126" i="279"/>
  <c r="F1127" i="279"/>
  <c r="F1128" i="279"/>
  <c r="F1129" i="279"/>
  <c r="F1130" i="279"/>
  <c r="F1131" i="279"/>
  <c r="F1132" i="279"/>
  <c r="F1133" i="279"/>
  <c r="F1134" i="279"/>
  <c r="F1135" i="279"/>
  <c r="F1136" i="279"/>
  <c r="F1137" i="279"/>
  <c r="F1138" i="279"/>
  <c r="F1139" i="279"/>
  <c r="F1140" i="279"/>
  <c r="F1141" i="279"/>
  <c r="F1142" i="279"/>
  <c r="F1143" i="279"/>
  <c r="F1144" i="279"/>
  <c r="F1145" i="279"/>
  <c r="F1146" i="279"/>
  <c r="F1147" i="279"/>
  <c r="F1148" i="279"/>
  <c r="F1149" i="279"/>
  <c r="F1150" i="279"/>
  <c r="F1151" i="279"/>
  <c r="F1152" i="279"/>
  <c r="F1153" i="279"/>
  <c r="F1154" i="279"/>
  <c r="F1155" i="279"/>
  <c r="F1156" i="279"/>
  <c r="F1157" i="279"/>
  <c r="F1158" i="279"/>
  <c r="F1159" i="279"/>
  <c r="F1160" i="279"/>
  <c r="F1161" i="279"/>
  <c r="F1162" i="279"/>
  <c r="F1163" i="279"/>
  <c r="F1164" i="279"/>
  <c r="F1165" i="279"/>
  <c r="F1166" i="279"/>
  <c r="F1167" i="279"/>
  <c r="F1168" i="279"/>
  <c r="F1169" i="279"/>
  <c r="F1170" i="279"/>
  <c r="F1171" i="279"/>
  <c r="F1172" i="279"/>
  <c r="F1173" i="279"/>
  <c r="F1174" i="279"/>
  <c r="F1175" i="279"/>
  <c r="F1176" i="279"/>
  <c r="F1177" i="279"/>
  <c r="F1178" i="279"/>
  <c r="F1179" i="279"/>
  <c r="F1180" i="279"/>
  <c r="F1181" i="279"/>
  <c r="F1182" i="279"/>
  <c r="F1183" i="279"/>
  <c r="F1184" i="279"/>
  <c r="F1185" i="279"/>
  <c r="F1186" i="279"/>
  <c r="F1187" i="279"/>
  <c r="F1188" i="279"/>
  <c r="F1189" i="279"/>
  <c r="F1190" i="279"/>
  <c r="F1191" i="279"/>
  <c r="F1192" i="279"/>
  <c r="F1193" i="279"/>
  <c r="F1194" i="279"/>
  <c r="F1195" i="279"/>
  <c r="F1196" i="279"/>
  <c r="F1197" i="279"/>
  <c r="F1198" i="279"/>
  <c r="F1199" i="279"/>
  <c r="F1200" i="279"/>
  <c r="F1201" i="279"/>
  <c r="F1202" i="279"/>
  <c r="F1203" i="279"/>
  <c r="F1204" i="279"/>
  <c r="F1205" i="279"/>
  <c r="F1206" i="279"/>
  <c r="F1207" i="279"/>
  <c r="F1208" i="279"/>
  <c r="F1209" i="279"/>
  <c r="F1210" i="279"/>
  <c r="F1211" i="279"/>
  <c r="F1212" i="279"/>
  <c r="F1213" i="279"/>
  <c r="F1214" i="279"/>
  <c r="F1215" i="279"/>
  <c r="F1216" i="279"/>
  <c r="F1217" i="279"/>
  <c r="F1218" i="279"/>
  <c r="F1219" i="279"/>
  <c r="F1220" i="279"/>
  <c r="F1221" i="279"/>
  <c r="F1222" i="279"/>
  <c r="F1223" i="279"/>
  <c r="F1224" i="279"/>
  <c r="F1225" i="279"/>
  <c r="F1226" i="279"/>
  <c r="F1227" i="279"/>
  <c r="F1228" i="279"/>
  <c r="F1229" i="279"/>
  <c r="F1230" i="279"/>
  <c r="F1231" i="279"/>
  <c r="F1232" i="279"/>
  <c r="F1233" i="279"/>
  <c r="F1234" i="279"/>
  <c r="F1235" i="279"/>
  <c r="F1236" i="279"/>
  <c r="F1237" i="279"/>
  <c r="F1238" i="279"/>
  <c r="F1239" i="279"/>
  <c r="F1240" i="279"/>
  <c r="F1241" i="279"/>
  <c r="F1242" i="279"/>
  <c r="F1243" i="279"/>
  <c r="F1244" i="279"/>
  <c r="F1245" i="279"/>
  <c r="F1246" i="279"/>
  <c r="F1247" i="279"/>
  <c r="F1248" i="279"/>
  <c r="F1249" i="279"/>
  <c r="F1250" i="279"/>
  <c r="F1251" i="279"/>
  <c r="F1252" i="279"/>
  <c r="F1253" i="279"/>
  <c r="F1254" i="279"/>
  <c r="F1255" i="279"/>
  <c r="F1256" i="279"/>
  <c r="F1257" i="279"/>
  <c r="F1258" i="279"/>
  <c r="F1259" i="279"/>
  <c r="F1260" i="279"/>
  <c r="F1261" i="279"/>
  <c r="F1262" i="279"/>
  <c r="F1263" i="279"/>
  <c r="F1264" i="279"/>
  <c r="F1265" i="279"/>
  <c r="F1266" i="279"/>
  <c r="F1267" i="279"/>
  <c r="F1268" i="279"/>
  <c r="F1269" i="279"/>
  <c r="F1270" i="279"/>
  <c r="F1271" i="279"/>
  <c r="F1272" i="279"/>
  <c r="F1273" i="279"/>
  <c r="F1274" i="279"/>
  <c r="F1275" i="279"/>
  <c r="F1276" i="279"/>
  <c r="F1277" i="279"/>
  <c r="F1278" i="279"/>
  <c r="F1279" i="279"/>
  <c r="F1280" i="279"/>
  <c r="F1281" i="279"/>
  <c r="F1282" i="279"/>
  <c r="F1283" i="279"/>
  <c r="F1284" i="279"/>
  <c r="F1285" i="279"/>
  <c r="F1286" i="279"/>
  <c r="F1287" i="279"/>
  <c r="F1288" i="279"/>
  <c r="F1289" i="279"/>
  <c r="F1290" i="279"/>
  <c r="F1291" i="279"/>
  <c r="F1292" i="279"/>
  <c r="F1293" i="279"/>
  <c r="F1294" i="279"/>
  <c r="F1295" i="279"/>
  <c r="F1296" i="279"/>
  <c r="F1297" i="279"/>
  <c r="F1298" i="279"/>
  <c r="F1299" i="279"/>
  <c r="F1300" i="279"/>
  <c r="F1301" i="279"/>
  <c r="F1302" i="279"/>
  <c r="F1303" i="279"/>
  <c r="F1304" i="279"/>
  <c r="F1305" i="279"/>
  <c r="F1306" i="279"/>
  <c r="F1307" i="279"/>
  <c r="F1308" i="279"/>
  <c r="F1309" i="279"/>
  <c r="F1310" i="279"/>
  <c r="F1311" i="279"/>
  <c r="F1312" i="279"/>
  <c r="F1313" i="279"/>
  <c r="F1314" i="279"/>
  <c r="F1315" i="279"/>
  <c r="F1316" i="279"/>
  <c r="F1317" i="279"/>
  <c r="F1318" i="279"/>
  <c r="F1319" i="279"/>
  <c r="F1320" i="279"/>
  <c r="F1321" i="279"/>
  <c r="F1322" i="279"/>
  <c r="F1323" i="279"/>
  <c r="F1324" i="279"/>
  <c r="F1325" i="279"/>
  <c r="F1326" i="279"/>
  <c r="F1327" i="279"/>
  <c r="F1328" i="279"/>
  <c r="F1329" i="279"/>
  <c r="F1330" i="279"/>
  <c r="F1331" i="279"/>
  <c r="F1332" i="279"/>
  <c r="F1333" i="279"/>
  <c r="F1334" i="279"/>
  <c r="F1335" i="279"/>
  <c r="F1336" i="279"/>
  <c r="F1337" i="279"/>
  <c r="F1338" i="279"/>
  <c r="F1339" i="279"/>
  <c r="F1340" i="279"/>
  <c r="F1341" i="279"/>
  <c r="F1342" i="279"/>
  <c r="F1343" i="279"/>
  <c r="F1344" i="279"/>
  <c r="F1345" i="279"/>
  <c r="F1346" i="279"/>
  <c r="F1347" i="279"/>
  <c r="F1348" i="279"/>
  <c r="F1349" i="279"/>
  <c r="F1350" i="279"/>
  <c r="F1351" i="279"/>
  <c r="F1352" i="279"/>
  <c r="F1353" i="279"/>
  <c r="F1354" i="279"/>
  <c r="F1355" i="279"/>
  <c r="F1356" i="279"/>
  <c r="F1357" i="279"/>
  <c r="F1358" i="279"/>
  <c r="F1359" i="279"/>
  <c r="F1360" i="279"/>
  <c r="F1361" i="279"/>
  <c r="F1362" i="279"/>
  <c r="F1363" i="279"/>
  <c r="F1364" i="279"/>
  <c r="F1365" i="279"/>
  <c r="F1366" i="279"/>
  <c r="F1367" i="279"/>
  <c r="F1368" i="279"/>
  <c r="F1369" i="279"/>
  <c r="F1370" i="279"/>
  <c r="F1371" i="279"/>
  <c r="F1372" i="279"/>
  <c r="F1373" i="279"/>
  <c r="F1374" i="279"/>
  <c r="F1375" i="279"/>
  <c r="F1376" i="279"/>
  <c r="F1377" i="279"/>
  <c r="F1378" i="279"/>
  <c r="F1379" i="279"/>
  <c r="F1380" i="279"/>
  <c r="F1381" i="279"/>
  <c r="F1382" i="279"/>
  <c r="F1383" i="279"/>
  <c r="F1384" i="279"/>
  <c r="F1385" i="279"/>
  <c r="F1386" i="279"/>
  <c r="F1387" i="279"/>
  <c r="F1388" i="279"/>
  <c r="F1389" i="279"/>
  <c r="F1390" i="279"/>
  <c r="F1391" i="279"/>
  <c r="F1392" i="279"/>
  <c r="F1393" i="279"/>
  <c r="F1394" i="279"/>
  <c r="F1395" i="279"/>
  <c r="F1396" i="279"/>
  <c r="F1397" i="279"/>
  <c r="F1398" i="279"/>
  <c r="F1399" i="279"/>
  <c r="F1400" i="279"/>
  <c r="F1401" i="279"/>
  <c r="F1402" i="279"/>
  <c r="F1403" i="279"/>
  <c r="F1404" i="279"/>
  <c r="F1405" i="279"/>
  <c r="F1406" i="279"/>
  <c r="F1407" i="279"/>
  <c r="F1408" i="279"/>
  <c r="F1409" i="279"/>
  <c r="F1410" i="279"/>
  <c r="F1411" i="279"/>
  <c r="F1412" i="279"/>
  <c r="F1413" i="279"/>
  <c r="F1414" i="279"/>
  <c r="F1415" i="279"/>
  <c r="F1416" i="279"/>
  <c r="F1417" i="279"/>
  <c r="F1418" i="279"/>
  <c r="F1419" i="279"/>
  <c r="F1420" i="279"/>
  <c r="F1421" i="279"/>
  <c r="F1422" i="279"/>
  <c r="F1423" i="279"/>
  <c r="F1424" i="279"/>
  <c r="F1425" i="279"/>
  <c r="F1426" i="279"/>
  <c r="F1427" i="279"/>
  <c r="F1428" i="279"/>
  <c r="F1429" i="279"/>
  <c r="F1430" i="279"/>
  <c r="F1431" i="279"/>
  <c r="F1432" i="279"/>
  <c r="F1433" i="279"/>
  <c r="F1434" i="279"/>
  <c r="F1435" i="279"/>
  <c r="F1436" i="279"/>
  <c r="F1437" i="279"/>
  <c r="F1438" i="279"/>
  <c r="F1439" i="279"/>
  <c r="F1440" i="279"/>
  <c r="F1441" i="279"/>
  <c r="F1442" i="279"/>
  <c r="F1443" i="279"/>
  <c r="F1444" i="279"/>
  <c r="F1445" i="279"/>
  <c r="F1446" i="279"/>
  <c r="F1447" i="279"/>
  <c r="F1448" i="279"/>
  <c r="F1449" i="279"/>
  <c r="F1450" i="279"/>
  <c r="F1451" i="279"/>
  <c r="F1452" i="279"/>
  <c r="F1453" i="279"/>
  <c r="F1454" i="279"/>
  <c r="F1455" i="279"/>
  <c r="F1456" i="279"/>
  <c r="F1457" i="279"/>
  <c r="F1458" i="279"/>
  <c r="F1459" i="279"/>
  <c r="F1460" i="279"/>
  <c r="F1461" i="279"/>
  <c r="F1462" i="279"/>
  <c r="F1463" i="279"/>
  <c r="F1464" i="279"/>
  <c r="F1465" i="279"/>
  <c r="F1466" i="279"/>
  <c r="F1467" i="279"/>
  <c r="F1468" i="279"/>
  <c r="F1469" i="279"/>
  <c r="F1470" i="279"/>
  <c r="F1471" i="279"/>
  <c r="F1472" i="279"/>
  <c r="F1473" i="279"/>
  <c r="F1474" i="279"/>
  <c r="F1475" i="279"/>
  <c r="F1476" i="279"/>
  <c r="F1477" i="279"/>
  <c r="F1478" i="279"/>
  <c r="F1479" i="279"/>
  <c r="F1480" i="279"/>
  <c r="F1481" i="279"/>
  <c r="F1482" i="279"/>
  <c r="F1483" i="279"/>
  <c r="F1484" i="279"/>
  <c r="F1485" i="279"/>
  <c r="F1486" i="279"/>
  <c r="F1487" i="279"/>
  <c r="F1488" i="279"/>
  <c r="F1489" i="279"/>
  <c r="F1490" i="279"/>
  <c r="F1491" i="279"/>
  <c r="F1492" i="279"/>
  <c r="F1493" i="279"/>
  <c r="F1494" i="279"/>
  <c r="F1495" i="279"/>
  <c r="F1496" i="279"/>
  <c r="F1497" i="279"/>
  <c r="F1498" i="279"/>
  <c r="F1499" i="279"/>
  <c r="F1500" i="279"/>
  <c r="F1501" i="279"/>
  <c r="F1502" i="279"/>
  <c r="F1503" i="279"/>
  <c r="F1504" i="279"/>
  <c r="F1505" i="279"/>
  <c r="F1506" i="279"/>
  <c r="F1507" i="279"/>
  <c r="F1508" i="279"/>
  <c r="F1509" i="279"/>
  <c r="F1510" i="279"/>
  <c r="F1511" i="279"/>
  <c r="F1512" i="279"/>
  <c r="F1513" i="279"/>
  <c r="F1514" i="279"/>
  <c r="F1515" i="279"/>
  <c r="F1516" i="279"/>
  <c r="F1517" i="279"/>
  <c r="F1518" i="279"/>
  <c r="F1519" i="279"/>
  <c r="F1520" i="279"/>
  <c r="F1521" i="279"/>
  <c r="F1522" i="279"/>
  <c r="F1523" i="279"/>
  <c r="F1524" i="279"/>
  <c r="F1525" i="279"/>
  <c r="F1526" i="279"/>
  <c r="F1527" i="279"/>
  <c r="F1528" i="279"/>
  <c r="F1529" i="279"/>
  <c r="F1530" i="279"/>
  <c r="F1531" i="279"/>
  <c r="F1532" i="279"/>
  <c r="F1533" i="279"/>
  <c r="F1534" i="279"/>
  <c r="F1535" i="279"/>
  <c r="F1536" i="279"/>
  <c r="F1537" i="279"/>
  <c r="F1538" i="279"/>
  <c r="F1539" i="279"/>
  <c r="F1540" i="279"/>
  <c r="F1541" i="279"/>
  <c r="F1542" i="279"/>
  <c r="F1543" i="279"/>
  <c r="F1544" i="279"/>
  <c r="F1545" i="279"/>
  <c r="F1546" i="279"/>
  <c r="F1547" i="279"/>
  <c r="F1548" i="279"/>
  <c r="F1549" i="279"/>
  <c r="F1550" i="279"/>
  <c r="F1551" i="279"/>
  <c r="F1552" i="279"/>
  <c r="F1553" i="279"/>
  <c r="F1554" i="279"/>
  <c r="F1555" i="279"/>
  <c r="F1556" i="279"/>
  <c r="F1557" i="279"/>
  <c r="F1558" i="279"/>
  <c r="F1559" i="279"/>
  <c r="F1560" i="279"/>
  <c r="F1561" i="279"/>
  <c r="F1562" i="279"/>
  <c r="F1563" i="279"/>
  <c r="F1564" i="279"/>
  <c r="F1565" i="279"/>
  <c r="F1566" i="279"/>
  <c r="F1567" i="279"/>
  <c r="F1568" i="279"/>
  <c r="F1569" i="279"/>
  <c r="F1570" i="279"/>
  <c r="F1571" i="279"/>
  <c r="F1572" i="279"/>
  <c r="F1573" i="279"/>
  <c r="F1574" i="279"/>
  <c r="F1575" i="279"/>
  <c r="F1576" i="279"/>
  <c r="F1577" i="279"/>
  <c r="F1578" i="279"/>
  <c r="F1579" i="279"/>
  <c r="F1580" i="279"/>
  <c r="F1581" i="279"/>
  <c r="F1582" i="279"/>
  <c r="F1583" i="279"/>
  <c r="F1584" i="279"/>
  <c r="F1585" i="279"/>
  <c r="F1586" i="279"/>
  <c r="F1587" i="279"/>
  <c r="F1588" i="279"/>
  <c r="F1589" i="279"/>
  <c r="F1590" i="279"/>
  <c r="F1591" i="279"/>
  <c r="F1592" i="279"/>
  <c r="F1593" i="279"/>
  <c r="F1594" i="279"/>
  <c r="F1595" i="279"/>
  <c r="F1596" i="279"/>
  <c r="F1597" i="279"/>
  <c r="F1598" i="279"/>
  <c r="F1599" i="279"/>
  <c r="F1600" i="279"/>
  <c r="F1601" i="279"/>
  <c r="F1602" i="279"/>
  <c r="F1603" i="279"/>
  <c r="F1604" i="279"/>
  <c r="F1605" i="279"/>
  <c r="F1606" i="279"/>
  <c r="F1607" i="279"/>
  <c r="F1608" i="279"/>
  <c r="F1609" i="279"/>
  <c r="F1610" i="279"/>
  <c r="F1611" i="279"/>
  <c r="F1612" i="279"/>
  <c r="F1613" i="279"/>
  <c r="F1614" i="279"/>
  <c r="F1615" i="279"/>
  <c r="F1616" i="279"/>
  <c r="F1617" i="279"/>
  <c r="F1618" i="279"/>
  <c r="F1619" i="279"/>
  <c r="F1620" i="279"/>
  <c r="F1621" i="279"/>
  <c r="F1622" i="279"/>
  <c r="F1623" i="279"/>
  <c r="F1624" i="279"/>
  <c r="F1625" i="279"/>
  <c r="F1626" i="279"/>
  <c r="F1627" i="279"/>
  <c r="F1628" i="279"/>
  <c r="F1629" i="279"/>
  <c r="F1630" i="279"/>
  <c r="F1631" i="279"/>
  <c r="F1632" i="279"/>
  <c r="F1633" i="279"/>
  <c r="F1634" i="279"/>
  <c r="F1635" i="279"/>
  <c r="F1636" i="279"/>
  <c r="F1637" i="279"/>
  <c r="F1638" i="279"/>
  <c r="F1639" i="279"/>
  <c r="F1640" i="279"/>
  <c r="F1641" i="279"/>
  <c r="F1642" i="279"/>
  <c r="F1643" i="279"/>
  <c r="F1644" i="279"/>
  <c r="F1645" i="279"/>
  <c r="F1646" i="279"/>
  <c r="F1647" i="279"/>
  <c r="F1648" i="279"/>
  <c r="F1649" i="279"/>
  <c r="F1650" i="279"/>
  <c r="F1651" i="279"/>
  <c r="F1652" i="279"/>
  <c r="F1653" i="279"/>
  <c r="F1654" i="279"/>
  <c r="F1655" i="279"/>
  <c r="F1656" i="279"/>
  <c r="F1657" i="279"/>
  <c r="F1658" i="279"/>
  <c r="F1659" i="279"/>
  <c r="F1660" i="279"/>
  <c r="F1661" i="279"/>
  <c r="F1662" i="279"/>
  <c r="F1663" i="279"/>
  <c r="F1664" i="279"/>
  <c r="F1665" i="279"/>
  <c r="F1666" i="279"/>
  <c r="F1667" i="279"/>
  <c r="F1668" i="279"/>
  <c r="F1669" i="279"/>
  <c r="F1670" i="279"/>
  <c r="F1671" i="279"/>
  <c r="F1672" i="279"/>
  <c r="F1673" i="279"/>
  <c r="F1674" i="279"/>
  <c r="F1675" i="279"/>
  <c r="F1676" i="279"/>
  <c r="F1677" i="279"/>
  <c r="F1678" i="279"/>
  <c r="F1679" i="279"/>
  <c r="F1680" i="279"/>
  <c r="F1681" i="279"/>
  <c r="F1682" i="279"/>
  <c r="F1683" i="279"/>
  <c r="F1684" i="279"/>
  <c r="F1685" i="279"/>
  <c r="F1686" i="279"/>
  <c r="F1687" i="279"/>
  <c r="F1688" i="279"/>
  <c r="F1689" i="279"/>
  <c r="F1690" i="279"/>
  <c r="F1691" i="279"/>
  <c r="F1692" i="279"/>
  <c r="F1693" i="279"/>
  <c r="F1694" i="279"/>
  <c r="F1695" i="279"/>
  <c r="F1696" i="279"/>
  <c r="F1697" i="279"/>
  <c r="F1698" i="279"/>
  <c r="F1699" i="279"/>
  <c r="F1700" i="279"/>
  <c r="F1701" i="279"/>
  <c r="F1702" i="279"/>
  <c r="F1703" i="279"/>
  <c r="F1704" i="279"/>
  <c r="F1705" i="279"/>
  <c r="F1706" i="279"/>
  <c r="F1707" i="279"/>
  <c r="F1708" i="279"/>
  <c r="F1709" i="279"/>
  <c r="F1710" i="279"/>
  <c r="F1711" i="279"/>
  <c r="F1712" i="279"/>
  <c r="F1713" i="279"/>
  <c r="F1714" i="279"/>
  <c r="F1715" i="279"/>
  <c r="F1716" i="279"/>
  <c r="F1717" i="279"/>
  <c r="F1718" i="279"/>
  <c r="F1719" i="279"/>
  <c r="F1720" i="279"/>
  <c r="F1721" i="279"/>
  <c r="F1722" i="279"/>
  <c r="F1723" i="279"/>
  <c r="F1724" i="279"/>
  <c r="F1725" i="279"/>
  <c r="F1726" i="279"/>
  <c r="F1727" i="279"/>
  <c r="F1728" i="279"/>
  <c r="F1729" i="279"/>
  <c r="F1730" i="279"/>
  <c r="F1731" i="279"/>
  <c r="F1732" i="279"/>
  <c r="F1733" i="279"/>
  <c r="F1734" i="279"/>
  <c r="F1735" i="279"/>
  <c r="F1736" i="279"/>
  <c r="F1737" i="279"/>
  <c r="F1738" i="279"/>
  <c r="F1739" i="279"/>
  <c r="F1740" i="279"/>
  <c r="F1741" i="279"/>
  <c r="F1742" i="279"/>
  <c r="F1743" i="279"/>
  <c r="F1744" i="279"/>
  <c r="F1745" i="279"/>
  <c r="F1746" i="279"/>
  <c r="F1747" i="279"/>
  <c r="F1748" i="279"/>
  <c r="F1749" i="279"/>
  <c r="F1750" i="279"/>
  <c r="F1751" i="279"/>
  <c r="F1752" i="279"/>
  <c r="F1753" i="279"/>
  <c r="F1754" i="279"/>
  <c r="F1755" i="279"/>
  <c r="F1756" i="279"/>
  <c r="F1757" i="279"/>
  <c r="F1758" i="279"/>
  <c r="F1759" i="279"/>
  <c r="F1760" i="279"/>
  <c r="F1761" i="279"/>
  <c r="F1762" i="279"/>
  <c r="F1763" i="279"/>
  <c r="F1764" i="279"/>
  <c r="F1765" i="279"/>
  <c r="F1766" i="279"/>
  <c r="F1767" i="279"/>
  <c r="F1768" i="279"/>
  <c r="F1769" i="279"/>
  <c r="F1770" i="279"/>
  <c r="F1771" i="279"/>
  <c r="F1772" i="279"/>
  <c r="F1773" i="279"/>
  <c r="F1774" i="279"/>
  <c r="F1775" i="279"/>
  <c r="F1776" i="279"/>
  <c r="F1777" i="279"/>
  <c r="F1778" i="279"/>
  <c r="F1779" i="279"/>
  <c r="F1780" i="279"/>
  <c r="F1781" i="279"/>
  <c r="F1782" i="279"/>
  <c r="F1783" i="279"/>
  <c r="F1784" i="279"/>
  <c r="F1785" i="279"/>
  <c r="F1786" i="279"/>
  <c r="F1787" i="279"/>
  <c r="F1788" i="279"/>
  <c r="F1789" i="279"/>
  <c r="F1790" i="279"/>
  <c r="F1791" i="279"/>
  <c r="F1792" i="279"/>
  <c r="F1793" i="279"/>
  <c r="F1794" i="279"/>
  <c r="F1795" i="279"/>
  <c r="F1796" i="279"/>
  <c r="F1797" i="279"/>
  <c r="F1798" i="279"/>
  <c r="F1799" i="279"/>
  <c r="F1800" i="279"/>
  <c r="F1801" i="279"/>
  <c r="F1802" i="279"/>
  <c r="F1803" i="279"/>
  <c r="F1804" i="279"/>
  <c r="F1805" i="279"/>
  <c r="F1806" i="279"/>
  <c r="F1807" i="279"/>
  <c r="F1808" i="279"/>
  <c r="F1809" i="279"/>
  <c r="F1810" i="279"/>
  <c r="F1811" i="279"/>
  <c r="F1812" i="279"/>
  <c r="F1813" i="279"/>
  <c r="F1814" i="279"/>
  <c r="F1815" i="279"/>
  <c r="F1816" i="279"/>
  <c r="F1817" i="279"/>
  <c r="F1818" i="279"/>
  <c r="F1819" i="279"/>
  <c r="F1820" i="279"/>
  <c r="F1821" i="279"/>
  <c r="F1822" i="279"/>
  <c r="F1823" i="279"/>
  <c r="F1824" i="279"/>
  <c r="F1825" i="279"/>
  <c r="F1826" i="279"/>
  <c r="F1827" i="279"/>
  <c r="F1828" i="279"/>
  <c r="F1829" i="279"/>
  <c r="F1830" i="279"/>
  <c r="F1831" i="279"/>
  <c r="B29" i="285"/>
  <c r="B30" i="285" s="1"/>
  <c r="A56" i="285"/>
  <c r="A57" i="285" s="1"/>
  <c r="A58" i="285" s="1"/>
  <c r="A59" i="285" s="1"/>
  <c r="A60" i="285" s="1"/>
  <c r="A61" i="285" s="1"/>
  <c r="A62" i="285" s="1"/>
  <c r="A63" i="285" s="1"/>
  <c r="A64" i="285" s="1"/>
  <c r="A65" i="285" s="1"/>
  <c r="A66" i="285" s="1"/>
  <c r="B3" i="285" l="1"/>
  <c r="B2" i="285"/>
  <c r="H2" i="280"/>
  <c r="H2" i="201"/>
  <c r="D4" i="8" s="1"/>
  <c r="H2" i="164"/>
  <c r="H2" i="279"/>
  <c r="G4" i="285"/>
  <c r="G3" i="285"/>
  <c r="H3" i="285" s="1"/>
  <c r="A30" i="285"/>
  <c r="A31" i="285" s="1"/>
  <c r="A32" i="285" s="1"/>
  <c r="A33" i="285" s="1"/>
  <c r="A34" i="285" s="1"/>
  <c r="A35" i="285" s="1"/>
  <c r="A36" i="285" s="1"/>
  <c r="A37" i="285" s="1"/>
  <c r="A38" i="285" s="1"/>
  <c r="A39" i="285" s="1"/>
  <c r="A40" i="285" s="1"/>
  <c r="A41" i="285" s="1"/>
  <c r="A42" i="285" s="1"/>
  <c r="A43" i="285" s="1"/>
  <c r="A44" i="285" s="1"/>
  <c r="A45" i="285" s="1"/>
  <c r="A46" i="285" s="1"/>
  <c r="A47" i="285" s="1"/>
  <c r="A48" i="285" s="1"/>
  <c r="A49" i="285" s="1"/>
  <c r="A50" i="285" s="1"/>
  <c r="A51" i="285" s="1"/>
  <c r="A52" i="285" s="1"/>
  <c r="A53" i="285" s="1"/>
  <c r="D3" i="8"/>
  <c r="F8" i="8"/>
  <c r="F2" i="8"/>
  <c r="E2" i="8"/>
  <c r="D27" i="285" l="1"/>
  <c r="H4" i="285"/>
  <c r="D2" i="8"/>
  <c r="A54" i="285"/>
  <c r="B31" i="285"/>
  <c r="G5" i="285"/>
  <c r="H5" i="285" s="1"/>
  <c r="D8" i="8"/>
  <c r="G924" i="241"/>
  <c r="E33" i="8"/>
  <c r="D39" i="8"/>
  <c r="F6" i="252"/>
  <c r="F7" i="252"/>
  <c r="F8" i="252"/>
  <c r="F9" i="252"/>
  <c r="F10" i="252"/>
  <c r="F11" i="252"/>
  <c r="F12" i="252"/>
  <c r="F13" i="252"/>
  <c r="F14" i="252"/>
  <c r="F15" i="252"/>
  <c r="F16" i="252"/>
  <c r="F17" i="252"/>
  <c r="F18" i="252"/>
  <c r="F19" i="252"/>
  <c r="F20" i="252"/>
  <c r="F21" i="252"/>
  <c r="F22" i="252"/>
  <c r="F23" i="252"/>
  <c r="F24" i="252"/>
  <c r="F25" i="252"/>
  <c r="F26" i="252"/>
  <c r="F27" i="252"/>
  <c r="F28" i="252"/>
  <c r="F29" i="252"/>
  <c r="F30" i="252"/>
  <c r="F31" i="252"/>
  <c r="F32" i="252"/>
  <c r="F33" i="252"/>
  <c r="F34" i="252"/>
  <c r="F35" i="252"/>
  <c r="F36" i="252"/>
  <c r="F37" i="252"/>
  <c r="F38" i="252"/>
  <c r="F39" i="252"/>
  <c r="F40" i="252"/>
  <c r="F41" i="252"/>
  <c r="F42" i="252"/>
  <c r="F43" i="252"/>
  <c r="F44" i="252"/>
  <c r="F45" i="252"/>
  <c r="F46" i="252"/>
  <c r="F47" i="252"/>
  <c r="F48" i="252"/>
  <c r="F49" i="252"/>
  <c r="F50" i="252"/>
  <c r="F51" i="252"/>
  <c r="F52" i="252"/>
  <c r="F53" i="252"/>
  <c r="F54" i="252"/>
  <c r="F55" i="252"/>
  <c r="F56" i="252"/>
  <c r="F57" i="252"/>
  <c r="F58" i="252"/>
  <c r="F59" i="252"/>
  <c r="F60" i="252"/>
  <c r="F61" i="252"/>
  <c r="F62" i="252"/>
  <c r="F63" i="252"/>
  <c r="F64" i="252"/>
  <c r="F65" i="252"/>
  <c r="F66" i="252"/>
  <c r="F67" i="252"/>
  <c r="F68" i="252"/>
  <c r="F69" i="252"/>
  <c r="F70" i="252"/>
  <c r="F71" i="252"/>
  <c r="F72" i="252"/>
  <c r="F73" i="252"/>
  <c r="F74" i="252"/>
  <c r="F75" i="252"/>
  <c r="F76" i="252"/>
  <c r="F77" i="252"/>
  <c r="F78" i="252"/>
  <c r="F79" i="252"/>
  <c r="F80" i="252"/>
  <c r="F81" i="252"/>
  <c r="F82" i="252"/>
  <c r="F83" i="252"/>
  <c r="F84" i="252"/>
  <c r="F85" i="252"/>
  <c r="F86" i="252"/>
  <c r="F87" i="252"/>
  <c r="F88" i="252"/>
  <c r="F89" i="252"/>
  <c r="F90" i="252"/>
  <c r="F91" i="252"/>
  <c r="F92" i="252"/>
  <c r="F93" i="252"/>
  <c r="F94" i="252"/>
  <c r="F95" i="252"/>
  <c r="F96" i="252"/>
  <c r="F97" i="252"/>
  <c r="F98" i="252"/>
  <c r="F99" i="252"/>
  <c r="F100" i="252"/>
  <c r="F101" i="252"/>
  <c r="F102" i="252"/>
  <c r="F103" i="252"/>
  <c r="F104" i="252"/>
  <c r="F105" i="252"/>
  <c r="F106" i="252"/>
  <c r="F107" i="252"/>
  <c r="F108" i="252"/>
  <c r="F109" i="252"/>
  <c r="F110" i="252"/>
  <c r="F111" i="252"/>
  <c r="F112" i="252"/>
  <c r="F113" i="252"/>
  <c r="F114" i="252"/>
  <c r="F115" i="252"/>
  <c r="F116" i="252"/>
  <c r="F117" i="252"/>
  <c r="F118" i="252"/>
  <c r="F119" i="252"/>
  <c r="F120" i="252"/>
  <c r="F121" i="252"/>
  <c r="F122" i="252"/>
  <c r="F123" i="252"/>
  <c r="F124" i="252"/>
  <c r="F125" i="252"/>
  <c r="F126" i="252"/>
  <c r="F127" i="252"/>
  <c r="F128" i="252"/>
  <c r="F129" i="252"/>
  <c r="F130" i="252"/>
  <c r="F131" i="252"/>
  <c r="F132" i="252"/>
  <c r="F133" i="252"/>
  <c r="F134" i="252"/>
  <c r="F135" i="252"/>
  <c r="F136" i="252"/>
  <c r="F137" i="252"/>
  <c r="F138" i="252"/>
  <c r="F139" i="252"/>
  <c r="F140" i="252"/>
  <c r="F141" i="252"/>
  <c r="F142" i="252"/>
  <c r="F143" i="252"/>
  <c r="F144" i="252"/>
  <c r="F145" i="252"/>
  <c r="F12" i="8"/>
  <c r="E12" i="8"/>
  <c r="D12" i="8"/>
  <c r="C30" i="285" l="1"/>
  <c r="C29" i="285"/>
  <c r="G2" i="285"/>
  <c r="H2" i="285" s="1"/>
  <c r="B32" i="285"/>
  <c r="C31" i="285"/>
  <c r="E39" i="8"/>
  <c r="F39" i="8"/>
  <c r="E15" i="8"/>
  <c r="F31" i="247"/>
  <c r="F99" i="247"/>
  <c r="F9" i="247"/>
  <c r="F100" i="247"/>
  <c r="F277" i="247"/>
  <c r="F276" i="247"/>
  <c r="F304" i="247"/>
  <c r="F303" i="247"/>
  <c r="F285" i="247"/>
  <c r="F272" i="247"/>
  <c r="F273" i="247"/>
  <c r="F286" i="247"/>
  <c r="F306" i="247"/>
  <c r="F307" i="247"/>
  <c r="F287" i="247"/>
  <c r="F288" i="247"/>
  <c r="F308" i="247"/>
  <c r="F309" i="247"/>
  <c r="F289" i="247"/>
  <c r="F290" i="247"/>
  <c r="F278" i="247"/>
  <c r="F279" i="247"/>
  <c r="F291" i="247"/>
  <c r="F274" i="247"/>
  <c r="F275" i="247"/>
  <c r="F292" i="247"/>
  <c r="F293" i="247"/>
  <c r="F310" i="247"/>
  <c r="F311" i="247"/>
  <c r="F280" i="247"/>
  <c r="F281" i="247"/>
  <c r="F296" i="247"/>
  <c r="F93" i="247"/>
  <c r="F298" i="247"/>
  <c r="F301" i="247"/>
  <c r="F231" i="247"/>
  <c r="F65" i="247"/>
  <c r="F66" i="247"/>
  <c r="F64" i="247"/>
  <c r="F60" i="247"/>
  <c r="F87" i="247"/>
  <c r="F88" i="247"/>
  <c r="F86" i="247"/>
  <c r="F90" i="247"/>
  <c r="F82" i="247"/>
  <c r="F76" i="247"/>
  <c r="F77" i="247"/>
  <c r="F75" i="247"/>
  <c r="F79" i="247"/>
  <c r="F71" i="247"/>
  <c r="F282" i="247"/>
  <c r="F41" i="247"/>
  <c r="F42" i="247"/>
  <c r="F43" i="247"/>
  <c r="F44" i="247"/>
  <c r="F45" i="247"/>
  <c r="F46" i="247"/>
  <c r="F47" i="247"/>
  <c r="F48" i="247"/>
  <c r="F49" i="247"/>
  <c r="F50" i="247"/>
  <c r="F29" i="247"/>
  <c r="F43" i="246"/>
  <c r="F47" i="246"/>
  <c r="F49" i="246"/>
  <c r="F62" i="246"/>
  <c r="F61" i="246"/>
  <c r="F11" i="246"/>
  <c r="F91" i="246"/>
  <c r="F53" i="246"/>
  <c r="F65" i="246"/>
  <c r="F63" i="246"/>
  <c r="F29" i="246"/>
  <c r="F30" i="246"/>
  <c r="F92" i="246"/>
  <c r="F77" i="246"/>
  <c r="F66" i="246"/>
  <c r="F70" i="246"/>
  <c r="F67" i="246"/>
  <c r="F71" i="246"/>
  <c r="F31" i="246"/>
  <c r="F32" i="246"/>
  <c r="F33" i="246"/>
  <c r="F34" i="246"/>
  <c r="F35" i="246"/>
  <c r="F50" i="246"/>
  <c r="F54" i="246"/>
  <c r="F27" i="246"/>
  <c r="F28" i="246"/>
  <c r="F36" i="246"/>
  <c r="F42" i="246"/>
  <c r="F13" i="246"/>
  <c r="F45" i="246"/>
  <c r="F41" i="246"/>
  <c r="F90" i="246"/>
  <c r="F14" i="246"/>
  <c r="F72" i="246"/>
  <c r="F73" i="246"/>
  <c r="F55" i="246"/>
  <c r="F10" i="246"/>
  <c r="F37" i="246"/>
  <c r="F48" i="246"/>
  <c r="F16" i="246"/>
  <c r="F19" i="246"/>
  <c r="F20" i="246"/>
  <c r="F21" i="246"/>
  <c r="F22" i="246"/>
  <c r="F23" i="246"/>
  <c r="F24" i="246"/>
  <c r="F74" i="246"/>
  <c r="F6" i="246"/>
  <c r="F17" i="246"/>
  <c r="F18" i="246"/>
  <c r="F86" i="246"/>
  <c r="F51" i="246"/>
  <c r="F87" i="246"/>
  <c r="F75" i="246"/>
  <c r="F56" i="246"/>
  <c r="F26" i="246"/>
  <c r="F38" i="246"/>
  <c r="F57" i="246"/>
  <c r="F64" i="246"/>
  <c r="F68" i="246"/>
  <c r="F58" i="246"/>
  <c r="F39" i="246"/>
  <c r="F7" i="246"/>
  <c r="F25" i="246"/>
  <c r="F46" i="246"/>
  <c r="F44" i="246"/>
  <c r="F52" i="246"/>
  <c r="F93" i="246"/>
  <c r="F172" i="246"/>
  <c r="F8" i="246"/>
  <c r="F69" i="246"/>
  <c r="F59" i="246"/>
  <c r="F60" i="246"/>
  <c r="F173" i="246"/>
  <c r="F9" i="246"/>
  <c r="F15" i="246"/>
  <c r="F40" i="246"/>
  <c r="F89" i="246"/>
  <c r="F12" i="246"/>
  <c r="F43" i="245"/>
  <c r="F47" i="245"/>
  <c r="F49" i="245"/>
  <c r="F62" i="245"/>
  <c r="F61" i="245"/>
  <c r="F11" i="245"/>
  <c r="F91" i="245"/>
  <c r="F53" i="245"/>
  <c r="F65" i="245"/>
  <c r="F63" i="245"/>
  <c r="F29" i="245"/>
  <c r="F30" i="245"/>
  <c r="F92" i="245"/>
  <c r="F77" i="245"/>
  <c r="F66" i="245"/>
  <c r="F70" i="245"/>
  <c r="F67" i="245"/>
  <c r="F71" i="245"/>
  <c r="F31" i="245"/>
  <c r="F32" i="245"/>
  <c r="F33" i="245"/>
  <c r="F34" i="245"/>
  <c r="F35" i="245"/>
  <c r="F50" i="245"/>
  <c r="F54" i="245"/>
  <c r="F27" i="245"/>
  <c r="F28" i="245"/>
  <c r="F36" i="245"/>
  <c r="F42" i="245"/>
  <c r="F13" i="245"/>
  <c r="F45" i="245"/>
  <c r="F41" i="245"/>
  <c r="F90" i="245"/>
  <c r="F14" i="245"/>
  <c r="F72" i="245"/>
  <c r="F73" i="245"/>
  <c r="F55" i="245"/>
  <c r="F10" i="245"/>
  <c r="F37" i="245"/>
  <c r="F48" i="245"/>
  <c r="F16" i="245"/>
  <c r="F19" i="245"/>
  <c r="F20" i="245"/>
  <c r="F21" i="245"/>
  <c r="F22" i="245"/>
  <c r="F23" i="245"/>
  <c r="F24" i="245"/>
  <c r="F74" i="245"/>
  <c r="F6" i="245"/>
  <c r="F17" i="245"/>
  <c r="F18" i="245"/>
  <c r="F86" i="245"/>
  <c r="F51" i="245"/>
  <c r="F87" i="245"/>
  <c r="F75" i="245"/>
  <c r="F56" i="245"/>
  <c r="F26" i="245"/>
  <c r="F38" i="245"/>
  <c r="F57" i="245"/>
  <c r="F64" i="245"/>
  <c r="F68" i="245"/>
  <c r="F58" i="245"/>
  <c r="F39" i="245"/>
  <c r="F7" i="245"/>
  <c r="F25" i="245"/>
  <c r="F46" i="245"/>
  <c r="F44" i="245"/>
  <c r="F52" i="245"/>
  <c r="F93" i="245"/>
  <c r="F172" i="245"/>
  <c r="F8" i="245"/>
  <c r="F69" i="245"/>
  <c r="F59" i="245"/>
  <c r="F60" i="245"/>
  <c r="F173" i="245"/>
  <c r="F9" i="245"/>
  <c r="F15" i="245"/>
  <c r="F40" i="245"/>
  <c r="F89" i="245"/>
  <c r="F12" i="245"/>
  <c r="F37" i="244"/>
  <c r="F38" i="244"/>
  <c r="F39" i="244"/>
  <c r="F40" i="244"/>
  <c r="F48" i="244"/>
  <c r="F41" i="244"/>
  <c r="F42" i="244"/>
  <c r="F49" i="244"/>
  <c r="F158" i="244"/>
  <c r="F157" i="244"/>
  <c r="F179" i="244"/>
  <c r="F180" i="244"/>
  <c r="F181" i="244"/>
  <c r="F182" i="244"/>
  <c r="F183" i="244"/>
  <c r="F184" i="244"/>
  <c r="F185" i="244"/>
  <c r="F186" i="244"/>
  <c r="F187" i="244"/>
  <c r="F188" i="244"/>
  <c r="F189" i="244"/>
  <c r="F190" i="244"/>
  <c r="F159" i="244"/>
  <c r="F160" i="244"/>
  <c r="F161" i="244"/>
  <c r="F162" i="244"/>
  <c r="F163" i="244"/>
  <c r="F164" i="244"/>
  <c r="F165" i="244"/>
  <c r="F166" i="244"/>
  <c r="F167" i="244"/>
  <c r="F168" i="244"/>
  <c r="F169" i="244"/>
  <c r="F170" i="244"/>
  <c r="F171" i="244"/>
  <c r="F172" i="244"/>
  <c r="F220" i="244"/>
  <c r="F191" i="244"/>
  <c r="F192" i="244"/>
  <c r="F193" i="244"/>
  <c r="F194" i="244"/>
  <c r="F209" i="244"/>
  <c r="F210" i="244"/>
  <c r="F175" i="244"/>
  <c r="F176" i="244"/>
  <c r="F177" i="244"/>
  <c r="F178" i="244"/>
  <c r="F208" i="244"/>
  <c r="F173" i="244"/>
  <c r="F174" i="244"/>
  <c r="F217" i="244"/>
  <c r="F218" i="244"/>
  <c r="F219" i="244"/>
  <c r="F195" i="244"/>
  <c r="F196" i="244"/>
  <c r="F197" i="244"/>
  <c r="F198" i="244"/>
  <c r="F199" i="244"/>
  <c r="F200" i="244"/>
  <c r="F34" i="244"/>
  <c r="F33" i="244"/>
  <c r="F187" i="242"/>
  <c r="F188" i="242"/>
  <c r="F189" i="242"/>
  <c r="F253" i="242"/>
  <c r="F236" i="242"/>
  <c r="F609" i="242"/>
  <c r="F221" i="242"/>
  <c r="F633" i="242"/>
  <c r="F640" i="242"/>
  <c r="F641" i="242"/>
  <c r="F339" i="242"/>
  <c r="F634" i="242"/>
  <c r="F369" i="242"/>
  <c r="F358" i="242"/>
  <c r="F359" i="242"/>
  <c r="F399" i="242"/>
  <c r="F402" i="242"/>
  <c r="F628" i="242"/>
  <c r="F629" i="242"/>
  <c r="F778" i="242"/>
  <c r="F777" i="242"/>
  <c r="F695" i="242"/>
  <c r="F696" i="242"/>
  <c r="F697" i="242"/>
  <c r="F698" i="242"/>
  <c r="F699" i="242"/>
  <c r="F700" i="242"/>
  <c r="F701" i="242"/>
  <c r="F702" i="242"/>
  <c r="F638" i="242"/>
  <c r="F639" i="242"/>
  <c r="F642" i="242"/>
  <c r="F631" i="242"/>
  <c r="F632" i="242"/>
  <c r="F76" i="242"/>
  <c r="F50" i="242"/>
  <c r="F89" i="242"/>
  <c r="F63" i="242"/>
  <c r="F102" i="242"/>
  <c r="F111" i="242"/>
  <c r="F71" i="242"/>
  <c r="F70" i="242"/>
  <c r="F69" i="242"/>
  <c r="F73" i="242"/>
  <c r="F74" i="242"/>
  <c r="F75" i="242"/>
  <c r="F72" i="242"/>
  <c r="F77" i="242"/>
  <c r="F45" i="242"/>
  <c r="F44" i="242"/>
  <c r="F43" i="242"/>
  <c r="F47" i="242"/>
  <c r="F48" i="242"/>
  <c r="F49" i="242"/>
  <c r="F46" i="242"/>
  <c r="F51" i="242"/>
  <c r="F105" i="242"/>
  <c r="F98" i="242"/>
  <c r="F99" i="242"/>
  <c r="F100" i="242"/>
  <c r="F106" i="242"/>
  <c r="F101" i="242"/>
  <c r="F103" i="242"/>
  <c r="F114" i="242"/>
  <c r="F107" i="242"/>
  <c r="F108" i="242"/>
  <c r="F109" i="242"/>
  <c r="F115" i="242"/>
  <c r="F110" i="242"/>
  <c r="F112" i="242"/>
  <c r="F79" i="242"/>
  <c r="F80" i="242"/>
  <c r="F81" i="242"/>
  <c r="F82" i="242"/>
  <c r="F83" i="242"/>
  <c r="F84" i="242"/>
  <c r="F85" i="242"/>
  <c r="F86" i="242"/>
  <c r="F87" i="242"/>
  <c r="F92" i="242"/>
  <c r="F88" i="242"/>
  <c r="F90" i="242"/>
  <c r="F93" i="242"/>
  <c r="F94" i="242"/>
  <c r="F923" i="242"/>
  <c r="F53" i="242"/>
  <c r="F54" i="242"/>
  <c r="F55" i="242"/>
  <c r="F56" i="242"/>
  <c r="F57" i="242"/>
  <c r="F58" i="242"/>
  <c r="F59" i="242"/>
  <c r="F60" i="242"/>
  <c r="F61" i="242"/>
  <c r="F66" i="242"/>
  <c r="F62" i="242"/>
  <c r="F64" i="242"/>
  <c r="F67" i="242"/>
  <c r="F68" i="242"/>
  <c r="F924" i="242"/>
  <c r="F78" i="242"/>
  <c r="F52" i="242"/>
  <c r="F91" i="242"/>
  <c r="F65" i="242"/>
  <c r="F104" i="242"/>
  <c r="F113" i="242"/>
  <c r="F190" i="242"/>
  <c r="F191" i="242"/>
  <c r="F429" i="242"/>
  <c r="F430" i="242"/>
  <c r="F431" i="242"/>
  <c r="F432" i="242"/>
  <c r="F433" i="242"/>
  <c r="F434" i="242"/>
  <c r="F509" i="242"/>
  <c r="F510" i="242"/>
  <c r="F511" i="242"/>
  <c r="F512" i="242"/>
  <c r="F513" i="242"/>
  <c r="F514" i="242"/>
  <c r="F254" i="242"/>
  <c r="F255" i="242"/>
  <c r="F256" i="242"/>
  <c r="F257" i="242"/>
  <c r="F258" i="242"/>
  <c r="F26" i="242"/>
  <c r="F27" i="242"/>
  <c r="F28" i="242"/>
  <c r="F29" i="242"/>
  <c r="F95" i="242"/>
  <c r="F30" i="242"/>
  <c r="F31" i="242"/>
  <c r="F32" i="242"/>
  <c r="F33" i="242"/>
  <c r="F96" i="242"/>
  <c r="F97" i="242"/>
  <c r="F435" i="242"/>
  <c r="F515" i="242"/>
  <c r="F259" i="242"/>
  <c r="F436" i="242"/>
  <c r="F437" i="242"/>
  <c r="F438" i="242"/>
  <c r="F439" i="242"/>
  <c r="F440" i="242"/>
  <c r="F441" i="242"/>
  <c r="F442" i="242"/>
  <c r="F207" i="242"/>
  <c r="F443" i="242"/>
  <c r="F516" i="242"/>
  <c r="F517" i="242"/>
  <c r="F518" i="242"/>
  <c r="F519" i="242"/>
  <c r="F520" i="242"/>
  <c r="F521" i="242"/>
  <c r="F522" i="242"/>
  <c r="F208" i="242"/>
  <c r="F523" i="242"/>
  <c r="F260" i="242"/>
  <c r="F261" i="242"/>
  <c r="F262" i="242"/>
  <c r="F263" i="242"/>
  <c r="F264" i="242"/>
  <c r="F265" i="242"/>
  <c r="F266" i="242"/>
  <c r="F209" i="242"/>
  <c r="F444" i="242"/>
  <c r="F524" i="242"/>
  <c r="F267" i="242"/>
  <c r="F445" i="242"/>
  <c r="F525" i="242"/>
  <c r="F268" i="242"/>
  <c r="F446" i="242"/>
  <c r="F526" i="242"/>
  <c r="F269" i="242"/>
  <c r="F447" i="242"/>
  <c r="F527" i="242"/>
  <c r="F270" i="242"/>
  <c r="F448" i="242"/>
  <c r="F449" i="242"/>
  <c r="F450" i="242"/>
  <c r="F451" i="242"/>
  <c r="F452" i="242"/>
  <c r="F453" i="242"/>
  <c r="F454" i="242"/>
  <c r="F455" i="242"/>
  <c r="F456" i="242"/>
  <c r="F457" i="242"/>
  <c r="F458" i="242"/>
  <c r="F459" i="242"/>
  <c r="F528" i="242"/>
  <c r="F529" i="242"/>
  <c r="F530" i="242"/>
  <c r="F531" i="242"/>
  <c r="F532" i="242"/>
  <c r="F533" i="242"/>
  <c r="F534" i="242"/>
  <c r="F535" i="242"/>
  <c r="F536" i="242"/>
  <c r="F537" i="242"/>
  <c r="F538" i="242"/>
  <c r="F539" i="242"/>
  <c r="F271" i="242"/>
  <c r="F272" i="242"/>
  <c r="F540" i="242"/>
  <c r="F273" i="242"/>
  <c r="F274" i="242"/>
  <c r="F275" i="242"/>
  <c r="F276" i="242"/>
  <c r="F277" i="242"/>
  <c r="F278" i="242"/>
  <c r="F279" i="242"/>
  <c r="F325" i="242"/>
  <c r="F326" i="242"/>
  <c r="F422" i="242"/>
  <c r="F426" i="242"/>
  <c r="F460" i="242"/>
  <c r="F541" i="242"/>
  <c r="F280" i="242"/>
  <c r="F423" i="242"/>
  <c r="F202" i="242"/>
  <c r="F203" i="242"/>
  <c r="F204" i="242"/>
  <c r="F461" i="242"/>
  <c r="F542" i="242"/>
  <c r="F281" i="242"/>
  <c r="F462" i="242"/>
  <c r="F543" i="242"/>
  <c r="F282" i="242"/>
  <c r="F463" i="242"/>
  <c r="F544" i="242"/>
  <c r="F283" i="242"/>
  <c r="F464" i="242"/>
  <c r="F545" i="242"/>
  <c r="F284" i="242"/>
  <c r="F465" i="242"/>
  <c r="F546" i="242"/>
  <c r="F285" i="242"/>
  <c r="F466" i="242"/>
  <c r="F547" i="242"/>
  <c r="F467" i="242"/>
  <c r="F548" i="242"/>
  <c r="F286" i="242"/>
  <c r="F468" i="242"/>
  <c r="F469" i="242"/>
  <c r="F470" i="242"/>
  <c r="F471" i="242"/>
  <c r="F472" i="242"/>
  <c r="F473" i="242"/>
  <c r="F549" i="242"/>
  <c r="F550" i="242"/>
  <c r="F551" i="242"/>
  <c r="F552" i="242"/>
  <c r="F553" i="242"/>
  <c r="F554" i="242"/>
  <c r="F287" i="242"/>
  <c r="F288" i="242"/>
  <c r="F289" i="242"/>
  <c r="F290" i="242"/>
  <c r="F291" i="242"/>
  <c r="F474" i="242"/>
  <c r="F475" i="242"/>
  <c r="F476" i="242"/>
  <c r="F477" i="242"/>
  <c r="F478" i="242"/>
  <c r="F479" i="242"/>
  <c r="F480" i="242"/>
  <c r="F481" i="242"/>
  <c r="F482" i="242"/>
  <c r="F483" i="242"/>
  <c r="F484" i="242"/>
  <c r="F555" i="242"/>
  <c r="F556" i="242"/>
  <c r="F557" i="242"/>
  <c r="F558" i="242"/>
  <c r="F559" i="242"/>
  <c r="F560" i="242"/>
  <c r="F561" i="242"/>
  <c r="F562" i="242"/>
  <c r="F563" i="242"/>
  <c r="F564" i="242"/>
  <c r="F565" i="242"/>
  <c r="F292" i="242"/>
  <c r="F293" i="242"/>
  <c r="F294" i="242"/>
  <c r="F295" i="242"/>
  <c r="F296" i="242"/>
  <c r="F297" i="242"/>
  <c r="F298" i="242"/>
  <c r="F299" i="242"/>
  <c r="F300" i="242"/>
  <c r="F301" i="242"/>
  <c r="F37" i="242"/>
  <c r="F38" i="242"/>
  <c r="F39" i="242"/>
  <c r="F40" i="242"/>
  <c r="F41" i="242"/>
  <c r="F42" i="242"/>
  <c r="F249" i="242"/>
  <c r="F250" i="242"/>
  <c r="F384" i="242"/>
  <c r="F251" i="242"/>
  <c r="F252" i="242"/>
  <c r="F385" i="242"/>
  <c r="F353" i="242"/>
  <c r="F354" i="242"/>
  <c r="F386" i="242"/>
  <c r="F335" i="242"/>
  <c r="F355" i="242"/>
  <c r="F340" i="242"/>
  <c r="F383" i="242"/>
  <c r="F393" i="242"/>
  <c r="F407" i="242"/>
  <c r="F341" i="242"/>
  <c r="F605" i="242"/>
  <c r="F394" i="242"/>
  <c r="F344" i="242"/>
  <c r="F345" i="242"/>
  <c r="F346" i="242"/>
  <c r="F347" i="242"/>
  <c r="F348" i="242"/>
  <c r="F349" i="242"/>
  <c r="F350" i="242"/>
  <c r="F351" i="242"/>
  <c r="F352" i="242"/>
  <c r="F18" i="242"/>
  <c r="F244" i="242"/>
  <c r="F238" i="242"/>
  <c r="F246" i="242"/>
  <c r="F239" i="242"/>
  <c r="F237" i="242"/>
  <c r="F245" i="242"/>
  <c r="F240" i="242"/>
  <c r="F247" i="242"/>
  <c r="F241" i="242"/>
  <c r="F242" i="242"/>
  <c r="F408" i="242"/>
  <c r="F409" i="242"/>
  <c r="F410" i="242"/>
  <c r="F411" i="242"/>
  <c r="F412" i="242"/>
  <c r="F413" i="242"/>
  <c r="F414" i="242"/>
  <c r="F415" i="242"/>
  <c r="F416" i="242"/>
  <c r="F417" i="242"/>
  <c r="F418" i="242"/>
  <c r="F419" i="242"/>
  <c r="F420" i="242"/>
  <c r="F421" i="242"/>
  <c r="F222" i="242"/>
  <c r="F223" i="242"/>
  <c r="F360" i="242"/>
  <c r="F361" i="242"/>
  <c r="F362" i="242"/>
  <c r="F363" i="242"/>
  <c r="F364" i="242"/>
  <c r="F365" i="242"/>
  <c r="F366" i="242"/>
  <c r="F396" i="242"/>
  <c r="F397" i="242"/>
  <c r="F398" i="242"/>
  <c r="F400" i="242"/>
  <c r="F401" i="242"/>
  <c r="F403" i="242"/>
  <c r="F404" i="242"/>
  <c r="F25" i="242"/>
  <c r="F24" i="242"/>
  <c r="F23" i="242"/>
  <c r="F36" i="242"/>
  <c r="F35" i="242"/>
  <c r="F34" i="242"/>
  <c r="F370" i="242"/>
  <c r="F373" i="242"/>
  <c r="F374" i="242"/>
  <c r="F375" i="242"/>
  <c r="F376" i="242"/>
  <c r="F377" i="242"/>
  <c r="F371" i="242"/>
  <c r="F372" i="242"/>
  <c r="F378" i="242"/>
  <c r="F379" i="242"/>
  <c r="F380" i="242"/>
  <c r="F381" i="242"/>
  <c r="F382" i="242"/>
  <c r="F405" i="242"/>
  <c r="F607" i="242"/>
  <c r="F387" i="242"/>
  <c r="F388" i="242"/>
  <c r="F389" i="242"/>
  <c r="F406" i="242"/>
  <c r="F608" i="242"/>
  <c r="F390" i="242"/>
  <c r="F610" i="242"/>
  <c r="F391" i="242"/>
  <c r="F392" i="242"/>
  <c r="F12" i="242"/>
  <c r="F626" i="242"/>
  <c r="F13" i="242"/>
  <c r="F14" i="242"/>
  <c r="F15" i="242"/>
  <c r="F16" i="242"/>
  <c r="F17" i="242"/>
  <c r="F627" i="242"/>
  <c r="F485" i="242"/>
  <c r="F486" i="242"/>
  <c r="F487" i="242"/>
  <c r="F488" i="242"/>
  <c r="F566" i="242"/>
  <c r="F567" i="242"/>
  <c r="F568" i="242"/>
  <c r="F569" i="242"/>
  <c r="F302" i="242"/>
  <c r="F303" i="242"/>
  <c r="F304" i="242"/>
  <c r="F305" i="242"/>
  <c r="F489" i="242"/>
  <c r="F490" i="242"/>
  <c r="F491" i="242"/>
  <c r="F492" i="242"/>
  <c r="F493" i="242"/>
  <c r="F494" i="242"/>
  <c r="F495" i="242"/>
  <c r="F496" i="242"/>
  <c r="F497" i="242"/>
  <c r="F498" i="242"/>
  <c r="F499" i="242"/>
  <c r="F500" i="242"/>
  <c r="F7" i="242"/>
  <c r="F501" i="242"/>
  <c r="F502" i="242"/>
  <c r="F503" i="242"/>
  <c r="F504" i="242"/>
  <c r="F570" i="242"/>
  <c r="F571" i="242"/>
  <c r="F572" i="242"/>
  <c r="F573" i="242"/>
  <c r="F574" i="242"/>
  <c r="F575" i="242"/>
  <c r="F576" i="242"/>
  <c r="F577" i="242"/>
  <c r="F578" i="242"/>
  <c r="F579" i="242"/>
  <c r="F580" i="242"/>
  <c r="F581" i="242"/>
  <c r="F8" i="242"/>
  <c r="F582" i="242"/>
  <c r="F583" i="242"/>
  <c r="F584" i="242"/>
  <c r="F585" i="242"/>
  <c r="F306" i="242"/>
  <c r="F307" i="242"/>
  <c r="F308" i="242"/>
  <c r="F309" i="242"/>
  <c r="F310" i="242"/>
  <c r="F311" i="242"/>
  <c r="F312" i="242"/>
  <c r="F313" i="242"/>
  <c r="F314" i="242"/>
  <c r="F315" i="242"/>
  <c r="F316" i="242"/>
  <c r="F317" i="242"/>
  <c r="F9" i="242"/>
  <c r="F318" i="242"/>
  <c r="F319" i="242"/>
  <c r="F320" i="242"/>
  <c r="F321" i="242"/>
  <c r="F505" i="242"/>
  <c r="F586" i="242"/>
  <c r="F322" i="242"/>
  <c r="F506" i="242"/>
  <c r="F587" i="242"/>
  <c r="F323" i="242"/>
  <c r="F507" i="242"/>
  <c r="F588" i="242"/>
  <c r="F10" i="242"/>
  <c r="F508" i="242"/>
  <c r="F589" i="242"/>
  <c r="F324" i="242"/>
  <c r="F630" i="242"/>
  <c r="F614" i="242"/>
  <c r="F22" i="242"/>
  <c r="F925" i="242"/>
  <c r="F920" i="242"/>
  <c r="F921" i="242"/>
  <c r="F120" i="242"/>
  <c r="F922" i="242"/>
  <c r="F117" i="242"/>
  <c r="F118" i="242"/>
  <c r="F119" i="242"/>
  <c r="F635" i="242"/>
  <c r="F636" i="242"/>
  <c r="F201" i="242"/>
  <c r="F198" i="242"/>
  <c r="F199" i="242"/>
  <c r="F200" i="242"/>
  <c r="F812" i="242"/>
  <c r="F870" i="242"/>
  <c r="F871" i="242"/>
  <c r="F872" i="242"/>
  <c r="F873" i="242"/>
  <c r="F874" i="242"/>
  <c r="F875" i="242"/>
  <c r="F876" i="242"/>
  <c r="F877" i="242"/>
  <c r="F878" i="242"/>
  <c r="F879" i="242"/>
  <c r="F880" i="242"/>
  <c r="F881" i="242"/>
  <c r="F882" i="242"/>
  <c r="F883" i="242"/>
  <c r="F884" i="242"/>
  <c r="F885" i="242"/>
  <c r="F886" i="242"/>
  <c r="F887" i="242"/>
  <c r="F888" i="242"/>
  <c r="F889" i="242"/>
  <c r="F890" i="242"/>
  <c r="F891" i="242"/>
  <c r="F892" i="242"/>
  <c r="F893" i="242"/>
  <c r="F894" i="242"/>
  <c r="F895" i="242"/>
  <c r="F896" i="242"/>
  <c r="F897" i="242"/>
  <c r="F898" i="242"/>
  <c r="F899" i="242"/>
  <c r="F900" i="242"/>
  <c r="F901" i="242"/>
  <c r="F902" i="242"/>
  <c r="F903" i="242"/>
  <c r="F904" i="242"/>
  <c r="F905" i="242"/>
  <c r="F906" i="242"/>
  <c r="F907" i="242"/>
  <c r="F908" i="242"/>
  <c r="F909" i="242"/>
  <c r="F910" i="242"/>
  <c r="F911" i="242"/>
  <c r="F912" i="242"/>
  <c r="F913" i="242"/>
  <c r="F914" i="242"/>
  <c r="F915" i="242"/>
  <c r="F11" i="242"/>
  <c r="F774" i="242"/>
  <c r="F205" i="242"/>
  <c r="F206" i="242"/>
  <c r="F775" i="242"/>
  <c r="F776" i="242"/>
  <c r="F427" i="242"/>
  <c r="F428" i="242"/>
  <c r="F334" i="242"/>
  <c r="F813" i="242"/>
  <c r="F604" i="242"/>
  <c r="F342" i="242"/>
  <c r="F343" i="242"/>
  <c r="F243" i="242"/>
  <c r="F919" i="242"/>
  <c r="F248" i="242"/>
  <c r="F615" i="242"/>
  <c r="F616" i="242"/>
  <c r="F617" i="242"/>
  <c r="F618" i="242"/>
  <c r="F116" i="242"/>
  <c r="F267" i="241"/>
  <c r="F268" i="241"/>
  <c r="F277" i="241"/>
  <c r="F262" i="241"/>
  <c r="F958" i="241"/>
  <c r="F263" i="241"/>
  <c r="F1269" i="241"/>
  <c r="F101" i="241"/>
  <c r="F467" i="241"/>
  <c r="F225" i="241"/>
  <c r="F223" i="241"/>
  <c r="F224" i="241"/>
  <c r="F226" i="241"/>
  <c r="F264" i="241"/>
  <c r="F1297" i="241"/>
  <c r="F439" i="241"/>
  <c r="F331" i="241"/>
  <c r="F334" i="241"/>
  <c r="F332" i="241"/>
  <c r="F390" i="241"/>
  <c r="F386" i="241"/>
  <c r="F395" i="241"/>
  <c r="F399" i="241"/>
  <c r="F403" i="241"/>
  <c r="F400" i="241"/>
  <c r="F341" i="241"/>
  <c r="F362" i="241"/>
  <c r="F365" i="241"/>
  <c r="F368" i="241"/>
  <c r="F346" i="241"/>
  <c r="F358" i="241"/>
  <c r="F355" i="241"/>
  <c r="F347" i="241"/>
  <c r="F348" i="241"/>
  <c r="F359" i="241"/>
  <c r="F356" i="241"/>
  <c r="F349" i="241"/>
  <c r="F350" i="241"/>
  <c r="F337" i="241"/>
  <c r="F339" i="241"/>
  <c r="F947" i="241"/>
  <c r="F948" i="241"/>
  <c r="F456" i="241"/>
  <c r="F455" i="241"/>
  <c r="F940" i="241"/>
  <c r="F941" i="241"/>
  <c r="F342" i="241"/>
  <c r="F1052" i="241"/>
  <c r="F1053" i="241"/>
  <c r="F1256" i="241"/>
  <c r="F1257" i="241"/>
  <c r="F1258" i="241"/>
  <c r="F1259" i="241"/>
  <c r="F336" i="241"/>
  <c r="F335" i="241"/>
  <c r="F338" i="241"/>
  <c r="F340" i="241"/>
  <c r="F330" i="241"/>
  <c r="F392" i="241"/>
  <c r="F391" i="241"/>
  <c r="F387" i="241"/>
  <c r="F388" i="241"/>
  <c r="F385" i="241"/>
  <c r="F333" i="241"/>
  <c r="F389" i="241"/>
  <c r="F401" i="241"/>
  <c r="F404" i="241"/>
  <c r="F396" i="241"/>
  <c r="F343" i="241"/>
  <c r="F393" i="241"/>
  <c r="F402" i="241"/>
  <c r="F405" i="241"/>
  <c r="F397" i="241"/>
  <c r="F344" i="241"/>
  <c r="F394" i="241"/>
  <c r="F398" i="241"/>
  <c r="F360" i="241"/>
  <c r="F357" i="241"/>
  <c r="F351" i="241"/>
  <c r="F352" i="241"/>
  <c r="F345" i="241"/>
  <c r="F955" i="241"/>
  <c r="F954" i="241"/>
  <c r="F951" i="241"/>
  <c r="F952" i="241"/>
  <c r="F950" i="241"/>
  <c r="F353" i="241"/>
  <c r="F953" i="241"/>
  <c r="F361" i="241"/>
  <c r="F956" i="241"/>
  <c r="F408" i="241"/>
  <c r="F407" i="241"/>
  <c r="F363" i="241"/>
  <c r="F364" i="241"/>
  <c r="F406" i="241"/>
  <c r="F411" i="241"/>
  <c r="F410" i="241"/>
  <c r="F366" i="241"/>
  <c r="F367" i="241"/>
  <c r="F416" i="241"/>
  <c r="F414" i="241"/>
  <c r="F413" i="241"/>
  <c r="F369" i="241"/>
  <c r="F370" i="241"/>
  <c r="F428" i="241"/>
  <c r="F409" i="241"/>
  <c r="F412" i="241"/>
  <c r="F415" i="241"/>
  <c r="F440" i="241"/>
  <c r="F441" i="241"/>
  <c r="F442" i="241"/>
  <c r="F942" i="241"/>
  <c r="F1115" i="241"/>
  <c r="F949" i="241"/>
  <c r="F16" i="241"/>
  <c r="F17" i="241"/>
  <c r="F14" i="241"/>
  <c r="F15" i="241"/>
  <c r="F18" i="241"/>
  <c r="F19" i="241"/>
  <c r="F20" i="241"/>
  <c r="F21" i="241"/>
  <c r="F22" i="241"/>
  <c r="F23" i="241"/>
  <c r="F24" i="241"/>
  <c r="F53" i="241"/>
  <c r="F52" i="241"/>
  <c r="F41" i="241"/>
  <c r="F33" i="241"/>
  <c r="F34" i="241"/>
  <c r="F42" i="241"/>
  <c r="F43" i="241"/>
  <c r="F54" i="241"/>
  <c r="F55" i="241"/>
  <c r="F56" i="241"/>
  <c r="F51" i="241"/>
  <c r="F44" i="241"/>
  <c r="F45" i="241"/>
  <c r="F40" i="241"/>
  <c r="F48" i="241"/>
  <c r="F49" i="241"/>
  <c r="F50" i="241"/>
  <c r="F47" i="241"/>
  <c r="F95" i="241"/>
  <c r="F96" i="241"/>
  <c r="F97" i="241"/>
  <c r="F94" i="241"/>
  <c r="F93" i="241"/>
  <c r="F80" i="241"/>
  <c r="F81" i="241"/>
  <c r="F92" i="241"/>
  <c r="F86" i="241"/>
  <c r="F87" i="241"/>
  <c r="F82" i="241"/>
  <c r="F72" i="241"/>
  <c r="F71" i="241"/>
  <c r="F83" i="241"/>
  <c r="F84" i="241"/>
  <c r="F89" i="241"/>
  <c r="F90" i="241"/>
  <c r="F91" i="241"/>
  <c r="F79" i="241"/>
  <c r="F88" i="241"/>
  <c r="F85" i="241"/>
  <c r="F704" i="241"/>
  <c r="F705" i="241"/>
  <c r="F706" i="241"/>
  <c r="F707" i="241"/>
  <c r="F718" i="241"/>
  <c r="F457" i="241"/>
  <c r="F719" i="241"/>
  <c r="F720" i="241"/>
  <c r="F131" i="241"/>
  <c r="F134" i="241"/>
  <c r="F116" i="241"/>
  <c r="F133" i="241"/>
  <c r="F632" i="241"/>
  <c r="F701" i="241"/>
  <c r="F633" i="241"/>
  <c r="F634" i="241"/>
  <c r="F732" i="241"/>
  <c r="F733" i="241"/>
  <c r="F458" i="241"/>
  <c r="F723" i="241"/>
  <c r="F734" i="241"/>
  <c r="F725" i="241"/>
  <c r="F724" i="241"/>
  <c r="F726" i="241"/>
  <c r="F259" i="241"/>
  <c r="F232" i="241"/>
  <c r="F260" i="241"/>
  <c r="F1054" i="241"/>
  <c r="F227" i="241"/>
  <c r="F1187" i="241"/>
  <c r="F1188" i="241"/>
  <c r="F1189" i="241"/>
  <c r="F241" i="241"/>
  <c r="F228" i="241"/>
  <c r="F229" i="241"/>
  <c r="F261" i="241"/>
  <c r="F246" i="241"/>
  <c r="F1055" i="241"/>
  <c r="F242" i="241"/>
  <c r="F243" i="241"/>
  <c r="F244" i="241"/>
  <c r="F258" i="241"/>
  <c r="F443" i="241"/>
  <c r="F444" i="241"/>
  <c r="F579" i="241"/>
  <c r="F805" i="241"/>
  <c r="F811" i="241"/>
  <c r="F804" i="241"/>
  <c r="F575" i="241"/>
  <c r="F580" i="241"/>
  <c r="F581" i="241"/>
  <c r="F446" i="241"/>
  <c r="F582" i="241"/>
  <c r="F451" i="241"/>
  <c r="F452" i="241"/>
  <c r="F450" i="241"/>
  <c r="F576" i="241"/>
  <c r="F583" i="241"/>
  <c r="F584" i="241"/>
  <c r="F117" i="241"/>
  <c r="F585" i="241"/>
  <c r="F122" i="241"/>
  <c r="F123" i="241"/>
  <c r="F121" i="241"/>
  <c r="F577" i="241"/>
  <c r="F586" i="241"/>
  <c r="F587" i="241"/>
  <c r="F124" i="241"/>
  <c r="F588" i="241"/>
  <c r="F129" i="241"/>
  <c r="F130" i="241"/>
  <c r="F128" i="241"/>
  <c r="F578" i="241"/>
  <c r="F589" i="241"/>
  <c r="F590" i="241"/>
  <c r="F61" i="241"/>
  <c r="F59" i="241"/>
  <c r="F60" i="241"/>
  <c r="F308" i="241"/>
  <c r="F311" i="241"/>
  <c r="F312" i="241"/>
  <c r="F625" i="241"/>
  <c r="F626" i="241"/>
  <c r="F630" i="241"/>
  <c r="F612" i="241"/>
  <c r="F613" i="241"/>
  <c r="F614" i="241"/>
  <c r="F615" i="241"/>
  <c r="F616" i="241"/>
  <c r="F617" i="241"/>
  <c r="F618" i="241"/>
  <c r="F619" i="241"/>
  <c r="F627" i="241"/>
  <c r="F628" i="241"/>
  <c r="F629" i="241"/>
  <c r="F620" i="241"/>
  <c r="F631" i="241"/>
  <c r="F621" i="241"/>
  <c r="F623" i="241"/>
  <c r="F624" i="241"/>
  <c r="F622" i="241"/>
  <c r="F376" i="241"/>
  <c r="F377" i="241"/>
  <c r="F378" i="241"/>
  <c r="F649" i="241"/>
  <c r="F650" i="241"/>
  <c r="F654" i="241"/>
  <c r="F635" i="241"/>
  <c r="F636" i="241"/>
  <c r="F637" i="241"/>
  <c r="F638" i="241"/>
  <c r="F639" i="241"/>
  <c r="F640" i="241"/>
  <c r="F641" i="241"/>
  <c r="F642" i="241"/>
  <c r="F651" i="241"/>
  <c r="F652" i="241"/>
  <c r="F653" i="241"/>
  <c r="F643" i="241"/>
  <c r="F645" i="241"/>
  <c r="F644" i="241"/>
  <c r="F647" i="241"/>
  <c r="F648" i="241"/>
  <c r="F646" i="241"/>
  <c r="F812" i="241"/>
  <c r="F813" i="241"/>
  <c r="F814" i="241"/>
  <c r="F371" i="241"/>
  <c r="F374" i="241"/>
  <c r="F375" i="241"/>
  <c r="F527" i="241"/>
  <c r="F519" i="241"/>
  <c r="F520" i="241"/>
  <c r="F537" i="241"/>
  <c r="F530" i="241"/>
  <c r="F529" i="241"/>
  <c r="F531" i="241"/>
  <c r="F538" i="241"/>
  <c r="F539" i="241"/>
  <c r="F540" i="241"/>
  <c r="F521" i="241"/>
  <c r="F522" i="241"/>
  <c r="F523" i="241"/>
  <c r="F524" i="241"/>
  <c r="F525" i="241"/>
  <c r="F526" i="241"/>
  <c r="F382" i="241"/>
  <c r="F383" i="241"/>
  <c r="F384" i="241"/>
  <c r="F549" i="241"/>
  <c r="F541" i="241"/>
  <c r="F542" i="241"/>
  <c r="F559" i="241"/>
  <c r="F552" i="241"/>
  <c r="F551" i="241"/>
  <c r="F553" i="241"/>
  <c r="F560" i="241"/>
  <c r="F561" i="241"/>
  <c r="F562" i="241"/>
  <c r="F543" i="241"/>
  <c r="F544" i="241"/>
  <c r="F545" i="241"/>
  <c r="F546" i="241"/>
  <c r="F547" i="241"/>
  <c r="F548" i="241"/>
  <c r="F669" i="241"/>
  <c r="F670" i="241"/>
  <c r="F674" i="241"/>
  <c r="F655" i="241"/>
  <c r="F656" i="241"/>
  <c r="F657" i="241"/>
  <c r="F658" i="241"/>
  <c r="F659" i="241"/>
  <c r="F660" i="241"/>
  <c r="F661" i="241"/>
  <c r="F662" i="241"/>
  <c r="F671" i="241"/>
  <c r="F672" i="241"/>
  <c r="F673" i="241"/>
  <c r="F663" i="241"/>
  <c r="F665" i="241"/>
  <c r="F664" i="241"/>
  <c r="F667" i="241"/>
  <c r="F668" i="241"/>
  <c r="F666" i="241"/>
  <c r="F475" i="241"/>
  <c r="F477" i="241"/>
  <c r="F478" i="241"/>
  <c r="F491" i="241"/>
  <c r="F485" i="241"/>
  <c r="F487" i="241"/>
  <c r="F486" i="241"/>
  <c r="F492" i="241"/>
  <c r="F493" i="241"/>
  <c r="F496" i="241"/>
  <c r="F479" i="241"/>
  <c r="F480" i="241"/>
  <c r="F481" i="241"/>
  <c r="F482" i="241"/>
  <c r="F483" i="241"/>
  <c r="F484" i="241"/>
  <c r="F505" i="241"/>
  <c r="F497" i="241"/>
  <c r="F498" i="241"/>
  <c r="F515" i="241"/>
  <c r="F508" i="241"/>
  <c r="F507" i="241"/>
  <c r="F509" i="241"/>
  <c r="F516" i="241"/>
  <c r="F517" i="241"/>
  <c r="F518" i="241"/>
  <c r="F499" i="241"/>
  <c r="F500" i="241"/>
  <c r="F501" i="241"/>
  <c r="F502" i="241"/>
  <c r="F503" i="241"/>
  <c r="F504" i="241"/>
  <c r="F602" i="241"/>
  <c r="F603" i="241"/>
  <c r="F1289" i="241"/>
  <c r="F1290" i="241"/>
  <c r="F609" i="241"/>
  <c r="F594" i="241"/>
  <c r="F604" i="241"/>
  <c r="F605" i="241"/>
  <c r="F598" i="241"/>
  <c r="F608" i="241"/>
  <c r="F601" i="241"/>
  <c r="F606" i="241"/>
  <c r="F600" i="241"/>
  <c r="F599" i="241"/>
  <c r="F591" i="241"/>
  <c r="F592" i="241"/>
  <c r="F607" i="241"/>
  <c r="F1292" i="241"/>
  <c r="F1293" i="241"/>
  <c r="F1294" i="241"/>
  <c r="F699" i="241"/>
  <c r="F697" i="241"/>
  <c r="F698" i="241"/>
  <c r="F700" i="241"/>
  <c r="F817" i="241"/>
  <c r="F818" i="241"/>
  <c r="F819" i="241"/>
  <c r="F799" i="241"/>
  <c r="F800" i="241"/>
  <c r="F801" i="241"/>
  <c r="F806" i="241"/>
  <c r="F807" i="241"/>
  <c r="F808" i="241"/>
  <c r="F212" i="241"/>
  <c r="F273" i="241"/>
  <c r="F274" i="241"/>
  <c r="F1236" i="241"/>
  <c r="F569" i="241"/>
  <c r="F473" i="241"/>
  <c r="F676" i="241"/>
  <c r="F675" i="241"/>
  <c r="F677" i="241"/>
  <c r="F471" i="241"/>
  <c r="F680" i="241"/>
  <c r="F681" i="241"/>
  <c r="F683" i="241"/>
  <c r="F685" i="241"/>
  <c r="F678" i="241"/>
  <c r="F679" i="241"/>
  <c r="F682" i="241"/>
  <c r="F1237" i="241"/>
  <c r="F1238" i="241"/>
  <c r="F570" i="241"/>
  <c r="F1239" i="241"/>
  <c r="F563" i="241"/>
  <c r="F564" i="241"/>
  <c r="F565" i="241"/>
  <c r="F213" i="241"/>
  <c r="F275" i="241"/>
  <c r="F276" i="241"/>
  <c r="F1240" i="241"/>
  <c r="F571" i="241"/>
  <c r="F474" i="241"/>
  <c r="F686" i="241"/>
  <c r="F687" i="241"/>
  <c r="F688" i="241"/>
  <c r="F472" i="241"/>
  <c r="F691" i="241"/>
  <c r="F692" i="241"/>
  <c r="F694" i="241"/>
  <c r="F696" i="241"/>
  <c r="F689" i="241"/>
  <c r="F690" i="241"/>
  <c r="F693" i="241"/>
  <c r="F1241" i="241"/>
  <c r="F1242" i="241"/>
  <c r="F572" i="241"/>
  <c r="F1243" i="241"/>
  <c r="F566" i="241"/>
  <c r="F567" i="241"/>
  <c r="F568" i="241"/>
  <c r="F459" i="241"/>
  <c r="F460" i="241"/>
  <c r="F461" i="241"/>
  <c r="F768" i="241"/>
  <c r="F769" i="241"/>
  <c r="F462" i="241"/>
  <c r="F11" i="241"/>
  <c r="F909" i="241"/>
  <c r="F916" i="241"/>
  <c r="F917" i="241"/>
  <c r="F910" i="241"/>
  <c r="F911" i="241"/>
  <c r="F912" i="241"/>
  <c r="F913" i="241"/>
  <c r="F316" i="241"/>
  <c r="F317" i="241"/>
  <c r="F318" i="241"/>
  <c r="F324" i="241"/>
  <c r="F325" i="241"/>
  <c r="F319" i="241"/>
  <c r="F320" i="241"/>
  <c r="F889" i="241"/>
  <c r="F897" i="241"/>
  <c r="F898" i="241"/>
  <c r="F281" i="241"/>
  <c r="F282" i="241"/>
  <c r="F288" i="241"/>
  <c r="F289" i="241"/>
  <c r="F283" i="241"/>
  <c r="F284" i="241"/>
  <c r="F292" i="241"/>
  <c r="F293" i="241"/>
  <c r="F304" i="241"/>
  <c r="F306" i="241"/>
  <c r="F294" i="241"/>
  <c r="F295" i="241"/>
  <c r="F880" i="241"/>
  <c r="F882" i="241"/>
  <c r="F869" i="241"/>
  <c r="F870" i="241"/>
  <c r="F871" i="241"/>
  <c r="F872" i="241"/>
  <c r="F899" i="241"/>
  <c r="F906" i="241"/>
  <c r="F907" i="241"/>
  <c r="F781" i="241"/>
  <c r="F790" i="241"/>
  <c r="F791" i="241"/>
  <c r="F203" i="241"/>
  <c r="F204" i="241"/>
  <c r="F210" i="241"/>
  <c r="F211" i="241"/>
  <c r="F205" i="241"/>
  <c r="F206" i="241"/>
  <c r="F265" i="241"/>
  <c r="F1044" i="241"/>
  <c r="F1270" i="241"/>
  <c r="F1045" i="241"/>
  <c r="F1046" i="241"/>
  <c r="F1042" i="241"/>
  <c r="F1043" i="241"/>
  <c r="F1049" i="241"/>
  <c r="F1282" i="241"/>
  <c r="F1047" i="241"/>
  <c r="F1048" i="241"/>
  <c r="F1050" i="241"/>
  <c r="F1051" i="241"/>
  <c r="F1283" i="241"/>
  <c r="F1260" i="241"/>
  <c r="F1284" i="241"/>
  <c r="F1261" i="241"/>
  <c r="F1037" i="241"/>
  <c r="F1116" i="241"/>
  <c r="F1117" i="241"/>
  <c r="F1118" i="241"/>
  <c r="F1119" i="241"/>
  <c r="F1120" i="241"/>
  <c r="F1121" i="241"/>
  <c r="F1122" i="241"/>
  <c r="F1123" i="241"/>
  <c r="F1124" i="241"/>
  <c r="F1125" i="241"/>
  <c r="F1056" i="241"/>
  <c r="F1057" i="241"/>
  <c r="F1058" i="241"/>
  <c r="F1059" i="241"/>
  <c r="F1060" i="241"/>
  <c r="F1061" i="241"/>
  <c r="F1062" i="241"/>
  <c r="F1063" i="241"/>
  <c r="F1064" i="241"/>
  <c r="F1065" i="241"/>
  <c r="F1066" i="241"/>
  <c r="F1108" i="241"/>
  <c r="F1110" i="241"/>
  <c r="F1092" i="241"/>
  <c r="F1093" i="241"/>
  <c r="F1094" i="241"/>
  <c r="F1095" i="241"/>
  <c r="F1149" i="241"/>
  <c r="F1096" i="241"/>
  <c r="F1097" i="241"/>
  <c r="F1098" i="241"/>
  <c r="F1099" i="241"/>
  <c r="F1082" i="241"/>
  <c r="F1083" i="241"/>
  <c r="F1084" i="241"/>
  <c r="F1085" i="241"/>
  <c r="F1150" i="241"/>
  <c r="F1151" i="241"/>
  <c r="F1169" i="241"/>
  <c r="F1170" i="241"/>
  <c r="F1171" i="241"/>
  <c r="F1172" i="241"/>
  <c r="F1173" i="241"/>
  <c r="F1174" i="241"/>
  <c r="F1175" i="241"/>
  <c r="F1147" i="241"/>
  <c r="F1152" i="241"/>
  <c r="F1153" i="241"/>
  <c r="F1113" i="241"/>
  <c r="F1114" i="241"/>
  <c r="F1176" i="241"/>
  <c r="F1126" i="241"/>
  <c r="F1100" i="241"/>
  <c r="F1127" i="241"/>
  <c r="F1067" i="241"/>
  <c r="F1068" i="241"/>
  <c r="F1154" i="241"/>
  <c r="F1155" i="241"/>
  <c r="F1156" i="241"/>
  <c r="F1157" i="241"/>
  <c r="F1069" i="241"/>
  <c r="F1086" i="241"/>
  <c r="F1101" i="241"/>
  <c r="F1128" i="241"/>
  <c r="F1129" i="241"/>
  <c r="F1130" i="241"/>
  <c r="F1111" i="241"/>
  <c r="F1177" i="241"/>
  <c r="F1131" i="241"/>
  <c r="F1102" i="241"/>
  <c r="F1087" i="241"/>
  <c r="F1158" i="241"/>
  <c r="F1103" i="241"/>
  <c r="F1159" i="241"/>
  <c r="F1088" i="241"/>
  <c r="F1070" i="241"/>
  <c r="F1160" i="241"/>
  <c r="F1104" i="241"/>
  <c r="F1148" i="241"/>
  <c r="F1089" i="241"/>
  <c r="F278" i="241"/>
  <c r="F1178" i="241"/>
  <c r="F1179" i="241"/>
  <c r="F1180" i="241"/>
  <c r="F1181" i="241"/>
  <c r="F1132" i="241"/>
  <c r="F1133" i="241"/>
  <c r="F1134" i="241"/>
  <c r="F1135" i="241"/>
  <c r="F1136" i="241"/>
  <c r="F1137" i="241"/>
  <c r="F1138" i="241"/>
  <c r="F1139" i="241"/>
  <c r="F1182" i="241"/>
  <c r="F1183" i="241"/>
  <c r="F1161" i="241"/>
  <c r="F1071" i="241"/>
  <c r="F1140" i="241"/>
  <c r="F1184" i="241"/>
  <c r="F1166" i="241"/>
  <c r="F1167" i="241"/>
  <c r="F1162" i="241"/>
  <c r="F1163" i="241"/>
  <c r="F1185" i="241"/>
  <c r="F1164" i="241"/>
  <c r="F1141" i="241"/>
  <c r="F1142" i="241"/>
  <c r="F1143" i="241"/>
  <c r="F1144" i="241"/>
  <c r="F1145" i="241"/>
  <c r="F1146" i="241"/>
  <c r="F1165" i="241"/>
  <c r="F1186" i="241"/>
  <c r="F1105" i="241"/>
  <c r="F1106" i="241"/>
  <c r="F1107" i="241"/>
  <c r="F1072" i="241"/>
  <c r="F1073" i="241"/>
  <c r="F1074" i="241"/>
  <c r="F1075" i="241"/>
  <c r="F1076" i="241"/>
  <c r="F1077" i="241"/>
  <c r="F1078" i="241"/>
  <c r="F1079" i="241"/>
  <c r="F1262" i="241"/>
  <c r="F1263" i="241"/>
  <c r="F1090" i="241"/>
  <c r="F1091" i="241"/>
  <c r="F1109" i="241"/>
  <c r="F1112" i="241"/>
  <c r="F959" i="241"/>
  <c r="F960" i="241"/>
  <c r="F961" i="241"/>
  <c r="F1298" i="241"/>
  <c r="F199" i="241"/>
  <c r="F200" i="241"/>
  <c r="F809" i="241"/>
  <c r="F930" i="241"/>
  <c r="F933" i="241"/>
  <c r="F932" i="241"/>
  <c r="F810" i="241"/>
  <c r="F1214" i="241"/>
  <c r="F822" i="241"/>
  <c r="F820" i="241"/>
  <c r="F918" i="241"/>
  <c r="F919" i="241"/>
  <c r="F920" i="241"/>
  <c r="F924" i="241"/>
  <c r="F925" i="241"/>
  <c r="F926" i="241"/>
  <c r="F595" i="241"/>
  <c r="F596" i="241"/>
  <c r="F684" i="241"/>
  <c r="F695" i="241"/>
  <c r="F57" i="241"/>
  <c r="F58" i="241"/>
  <c r="F447" i="241"/>
  <c r="F445" i="241"/>
  <c r="F118" i="241"/>
  <c r="F125" i="241"/>
  <c r="F132" i="241"/>
  <c r="F62" i="241"/>
  <c r="F774" i="241"/>
  <c r="F354" i="241"/>
  <c r="F185" i="241"/>
  <c r="F795" i="241"/>
  <c r="F201" i="241"/>
  <c r="F207" i="241"/>
  <c r="F296" i="241"/>
  <c r="F321" i="241"/>
  <c r="F885" i="241"/>
  <c r="F309" i="241"/>
  <c r="F310" i="241"/>
  <c r="F285" i="241"/>
  <c r="F380" i="241"/>
  <c r="F381" i="241"/>
  <c r="F816" i="241"/>
  <c r="F815" i="241"/>
  <c r="F373" i="241"/>
  <c r="F372" i="241"/>
  <c r="F327" i="241"/>
  <c r="F326" i="241"/>
  <c r="F573" i="241"/>
  <c r="F593" i="241"/>
  <c r="F597" i="241"/>
  <c r="F943" i="241"/>
  <c r="F322" i="241"/>
  <c r="F944" i="241"/>
  <c r="F945" i="241"/>
  <c r="F770" i="241"/>
  <c r="F773" i="241"/>
  <c r="F379" i="241"/>
  <c r="F528" i="241"/>
  <c r="F771" i="241"/>
  <c r="F550" i="241"/>
  <c r="F506" i="241"/>
  <c r="F476" i="241"/>
  <c r="F772" i="241"/>
  <c r="F886" i="241"/>
  <c r="F884" i="241"/>
  <c r="F778" i="241"/>
  <c r="F777" i="241"/>
  <c r="F102" i="241"/>
  <c r="F103" i="241"/>
  <c r="F104" i="241"/>
  <c r="F946" i="241"/>
  <c r="F98" i="241"/>
  <c r="F99" i="241"/>
  <c r="F100" i="241"/>
  <c r="F286" i="241"/>
  <c r="F297" i="241"/>
  <c r="F208" i="241"/>
  <c r="F887" i="241"/>
  <c r="F323" i="241"/>
  <c r="F914" i="241"/>
  <c r="F209" i="241"/>
  <c r="F888" i="241"/>
  <c r="F915" i="241"/>
  <c r="F873" i="241"/>
  <c r="F46" i="241"/>
  <c r="F779" i="241"/>
  <c r="F780" i="241"/>
  <c r="F1291" i="241"/>
  <c r="F239" i="241"/>
  <c r="F1190" i="241"/>
  <c r="F230" i="241"/>
  <c r="F233" i="241"/>
  <c r="F234" i="241"/>
  <c r="F235" i="241"/>
  <c r="F236" i="241"/>
  <c r="F237" i="241"/>
  <c r="F238" i="241"/>
  <c r="F253" i="241"/>
  <c r="F1191" i="241"/>
  <c r="F245" i="241"/>
  <c r="F247" i="241"/>
  <c r="F248" i="241"/>
  <c r="F249" i="241"/>
  <c r="F250" i="241"/>
  <c r="F251" i="241"/>
  <c r="F252" i="241"/>
  <c r="F775" i="241"/>
  <c r="F776" i="241"/>
  <c r="F231" i="241"/>
  <c r="F957" i="241"/>
  <c r="F874" i="241"/>
  <c r="F287" i="241"/>
  <c r="F298" i="241"/>
  <c r="F875" i="241"/>
  <c r="F1080" i="241"/>
  <c r="F876" i="241"/>
  <c r="F877" i="241"/>
  <c r="F881" i="241"/>
  <c r="F883" i="241"/>
  <c r="F299" i="241"/>
  <c r="F300" i="241"/>
  <c r="F305" i="241"/>
  <c r="F307" i="241"/>
  <c r="F1081" i="241"/>
  <c r="F823" i="241"/>
  <c r="F821" i="241"/>
  <c r="F301" i="241"/>
  <c r="F302" i="241"/>
  <c r="F303" i="241"/>
  <c r="F878" i="241"/>
  <c r="F879" i="241"/>
  <c r="F1295" i="241"/>
  <c r="F1296" i="241"/>
  <c r="F453" i="241"/>
  <c r="F1245" i="241"/>
  <c r="F1251" i="241"/>
  <c r="F328" i="241"/>
  <c r="F1254" i="241"/>
  <c r="F1249" i="241"/>
  <c r="F454" i="241"/>
  <c r="F866" i="241"/>
  <c r="F329" i="241"/>
  <c r="F1255" i="241"/>
  <c r="F1250" i="241"/>
  <c r="F865" i="241"/>
  <c r="F1252" i="241"/>
  <c r="F1246" i="241"/>
  <c r="F1247" i="241"/>
  <c r="F1253" i="241"/>
  <c r="F1248" i="241"/>
  <c r="F266" i="241"/>
  <c r="F7" i="233"/>
  <c r="F8" i="233"/>
  <c r="F10" i="233"/>
  <c r="F11" i="233"/>
  <c r="F12" i="233"/>
  <c r="F13" i="233"/>
  <c r="F15" i="233"/>
  <c r="F17" i="233"/>
  <c r="F19" i="233"/>
  <c r="F21" i="233"/>
  <c r="F23" i="233"/>
  <c r="F24" i="233"/>
  <c r="F25" i="233"/>
  <c r="F26" i="233"/>
  <c r="F27" i="233"/>
  <c r="F28" i="233"/>
  <c r="F29" i="233"/>
  <c r="F30" i="233"/>
  <c r="F31" i="233"/>
  <c r="F32" i="233"/>
  <c r="F38" i="233"/>
  <c r="F39" i="233"/>
  <c r="F42" i="233"/>
  <c r="F43" i="233"/>
  <c r="F44" i="233"/>
  <c r="F47" i="233"/>
  <c r="F50" i="233"/>
  <c r="F51" i="233"/>
  <c r="F52" i="233"/>
  <c r="F53" i="233"/>
  <c r="F54" i="233"/>
  <c r="F57" i="233"/>
  <c r="F58" i="233"/>
  <c r="F59" i="233"/>
  <c r="F60" i="233"/>
  <c r="F61" i="233"/>
  <c r="F62" i="233"/>
  <c r="F63" i="233"/>
  <c r="F64" i="233"/>
  <c r="F65" i="233"/>
  <c r="F66" i="233"/>
  <c r="F67" i="233"/>
  <c r="F68" i="233"/>
  <c r="F69" i="233"/>
  <c r="F70" i="233"/>
  <c r="F71" i="233"/>
  <c r="F72" i="233"/>
  <c r="F73" i="233"/>
  <c r="F74" i="233"/>
  <c r="F75" i="233"/>
  <c r="F76" i="233"/>
  <c r="F77" i="233"/>
  <c r="F78" i="233"/>
  <c r="F79" i="233"/>
  <c r="F80" i="233"/>
  <c r="F81" i="233"/>
  <c r="F82" i="233"/>
  <c r="F83" i="233"/>
  <c r="F84" i="233"/>
  <c r="F85" i="233"/>
  <c r="F86" i="233"/>
  <c r="F87" i="233"/>
  <c r="F88" i="233"/>
  <c r="F89" i="233"/>
  <c r="F90" i="233"/>
  <c r="F91" i="233"/>
  <c r="F92" i="233"/>
  <c r="F93" i="233"/>
  <c r="F94" i="233"/>
  <c r="F95" i="233"/>
  <c r="F96" i="233"/>
  <c r="F97" i="233"/>
  <c r="F98" i="233"/>
  <c r="F99" i="233"/>
  <c r="F101" i="233"/>
  <c r="F6" i="232"/>
  <c r="F7" i="232"/>
  <c r="F8" i="232"/>
  <c r="F9" i="232"/>
  <c r="F10" i="232"/>
  <c r="F12" i="232"/>
  <c r="F13" i="232"/>
  <c r="F14" i="232"/>
  <c r="F15" i="232"/>
  <c r="F16" i="232"/>
  <c r="F17" i="232"/>
  <c r="F18" i="232"/>
  <c r="F6" i="231"/>
  <c r="F75" i="231"/>
  <c r="F8" i="231"/>
  <c r="F13" i="231"/>
  <c r="F14" i="231"/>
  <c r="F15" i="231"/>
  <c r="F16" i="231"/>
  <c r="F21" i="231"/>
  <c r="F17" i="231"/>
  <c r="F19" i="231"/>
  <c r="F20" i="231"/>
  <c r="F7" i="231"/>
  <c r="F22" i="231"/>
  <c r="F23" i="231"/>
  <c r="F24" i="231"/>
  <c r="F18" i="231"/>
  <c r="F26" i="231"/>
  <c r="F40" i="231"/>
  <c r="F41" i="231"/>
  <c r="F42" i="231"/>
  <c r="F31" i="231"/>
  <c r="F32" i="231"/>
  <c r="F43" i="231"/>
  <c r="F34" i="231"/>
  <c r="F35" i="231"/>
  <c r="F44" i="231"/>
  <c r="F45" i="231"/>
  <c r="F47" i="231"/>
  <c r="F39" i="231"/>
  <c r="F48" i="231"/>
  <c r="F50" i="231"/>
  <c r="F51" i="231"/>
  <c r="F27" i="231"/>
  <c r="F52" i="231"/>
  <c r="F53" i="231"/>
  <c r="F46" i="231"/>
  <c r="F54" i="231"/>
  <c r="F55" i="231"/>
  <c r="F49" i="231"/>
  <c r="F56" i="231"/>
  <c r="F57" i="231"/>
  <c r="F58" i="231"/>
  <c r="F59" i="231"/>
  <c r="F60" i="231"/>
  <c r="F61" i="231"/>
  <c r="F62" i="231"/>
  <c r="F63" i="231"/>
  <c r="F67" i="231"/>
  <c r="F69" i="231"/>
  <c r="F70" i="231"/>
  <c r="F71" i="231"/>
  <c r="F72" i="231"/>
  <c r="F73" i="231"/>
  <c r="F64" i="231"/>
  <c r="F65" i="231"/>
  <c r="F66" i="231"/>
  <c r="F36" i="231"/>
  <c r="F68" i="231"/>
  <c r="F37" i="231"/>
  <c r="F28" i="231"/>
  <c r="F38" i="231"/>
  <c r="F29" i="231"/>
  <c r="F30" i="231"/>
  <c r="F33" i="231"/>
  <c r="F77" i="231"/>
  <c r="F76" i="231"/>
  <c r="F25" i="231"/>
  <c r="F78" i="231"/>
  <c r="F79" i="231"/>
  <c r="F80" i="231"/>
  <c r="F81" i="231"/>
  <c r="F74" i="231"/>
  <c r="F784" i="180"/>
  <c r="F567" i="180"/>
  <c r="F572" i="180"/>
  <c r="F597" i="180"/>
  <c r="F568" i="180"/>
  <c r="F569" i="180"/>
  <c r="F598" i="180"/>
  <c r="F589" i="180"/>
  <c r="F570" i="180"/>
  <c r="F361" i="180"/>
  <c r="F651" i="180"/>
  <c r="F652" i="180"/>
  <c r="F362" i="180"/>
  <c r="F374" i="180"/>
  <c r="F380" i="180"/>
  <c r="F386" i="180"/>
  <c r="F392" i="180"/>
  <c r="F369" i="180"/>
  <c r="F529" i="180"/>
  <c r="F591" i="180"/>
  <c r="F363" i="180"/>
  <c r="F590" i="180"/>
  <c r="F371" i="180"/>
  <c r="F377" i="180"/>
  <c r="F383" i="180"/>
  <c r="F389" i="180"/>
  <c r="F366" i="180"/>
  <c r="F525" i="180"/>
  <c r="F364" i="180"/>
  <c r="F526" i="180"/>
  <c r="F365" i="180"/>
  <c r="F578" i="180"/>
  <c r="F581" i="180"/>
  <c r="F360" i="180"/>
  <c r="F582" i="180"/>
  <c r="F367" i="180"/>
  <c r="F368" i="180"/>
  <c r="F370" i="180"/>
  <c r="F373" i="180"/>
  <c r="F372" i="180"/>
  <c r="F375" i="180"/>
  <c r="F379" i="180"/>
  <c r="F378" i="180"/>
  <c r="F381" i="180"/>
  <c r="F385" i="180"/>
  <c r="F384" i="180"/>
  <c r="F387" i="180"/>
  <c r="F391" i="180"/>
  <c r="F390" i="180"/>
  <c r="F393" i="180"/>
  <c r="F376" i="180"/>
  <c r="F382" i="180"/>
  <c r="F388" i="180"/>
  <c r="F394" i="180"/>
  <c r="F530" i="180"/>
  <c r="F583" i="180"/>
  <c r="F527" i="180"/>
  <c r="F586" i="180"/>
  <c r="F587" i="180"/>
  <c r="F579" i="180"/>
  <c r="F580" i="180"/>
  <c r="F469" i="180"/>
  <c r="F528" i="180"/>
  <c r="F588" i="180"/>
  <c r="F592" i="180"/>
  <c r="F536" i="180"/>
  <c r="F537" i="180"/>
  <c r="F538" i="180"/>
  <c r="F539" i="180"/>
  <c r="F532" i="180"/>
  <c r="F533" i="180"/>
  <c r="F534" i="180"/>
  <c r="F535" i="180"/>
  <c r="F573" i="180"/>
  <c r="F546" i="180"/>
  <c r="F547" i="180"/>
  <c r="F548" i="180"/>
  <c r="F549" i="180"/>
  <c r="F595" i="180"/>
  <c r="F585" i="180"/>
  <c r="F596" i="180"/>
  <c r="F516" i="180"/>
  <c r="F935" i="180"/>
  <c r="F1103" i="180"/>
  <c r="F104" i="180"/>
  <c r="F1104" i="180"/>
  <c r="F657" i="180"/>
  <c r="F1164" i="180"/>
  <c r="F1165" i="180"/>
  <c r="F571" i="180"/>
  <c r="F1171" i="180"/>
  <c r="F1172" i="180"/>
  <c r="F1173" i="180"/>
  <c r="F1174" i="180"/>
  <c r="F1166" i="180"/>
  <c r="F1167" i="180"/>
  <c r="F1168" i="180"/>
  <c r="F1169" i="180"/>
  <c r="F521" i="180"/>
  <c r="F97" i="180"/>
  <c r="F98" i="180"/>
  <c r="F99" i="180"/>
  <c r="F100" i="180"/>
  <c r="F101" i="180"/>
  <c r="F102" i="180"/>
  <c r="F468" i="180"/>
  <c r="F283" i="180"/>
  <c r="F284" i="180"/>
  <c r="F288" i="180"/>
  <c r="F287" i="180"/>
  <c r="F285" i="180"/>
  <c r="F286" i="180"/>
  <c r="F290" i="180"/>
  <c r="F291" i="180"/>
  <c r="F292" i="180"/>
  <c r="F293" i="180"/>
  <c r="F289" i="180"/>
  <c r="F467" i="180"/>
  <c r="F575" i="180"/>
  <c r="F577" i="180"/>
  <c r="F574" i="180"/>
  <c r="F576" i="180"/>
  <c r="F566" i="180"/>
  <c r="F564" i="180"/>
  <c r="F785" i="180"/>
  <c r="F786" i="180"/>
  <c r="F693" i="180"/>
  <c r="F723" i="180"/>
  <c r="F724" i="180"/>
  <c r="F694" i="180"/>
  <c r="F695" i="180"/>
  <c r="F725" i="180"/>
  <c r="F726" i="180"/>
  <c r="F670" i="180"/>
  <c r="F105" i="180"/>
  <c r="F106" i="180"/>
  <c r="F107" i="180"/>
  <c r="F696" i="180"/>
  <c r="F108" i="180"/>
  <c r="F109" i="180"/>
  <c r="F110" i="180"/>
  <c r="F111" i="180"/>
  <c r="F112" i="180"/>
  <c r="F113" i="180"/>
  <c r="F114" i="180"/>
  <c r="F115" i="180"/>
  <c r="F1140" i="180"/>
  <c r="F1141" i="180"/>
  <c r="F1152" i="180"/>
  <c r="F1153" i="180"/>
  <c r="F531" i="180"/>
  <c r="F116" i="180"/>
  <c r="F117" i="180"/>
  <c r="F697" i="180"/>
  <c r="F282" i="180"/>
  <c r="F1170" i="180"/>
  <c r="F1175" i="180"/>
  <c r="F397" i="180"/>
  <c r="F399" i="180"/>
  <c r="F401" i="180"/>
  <c r="F395" i="180"/>
  <c r="F396" i="180"/>
  <c r="F414" i="180"/>
  <c r="F416" i="180"/>
  <c r="F418" i="180"/>
  <c r="F412" i="180"/>
  <c r="F413" i="180"/>
  <c r="F431" i="180"/>
  <c r="F433" i="180"/>
  <c r="F435" i="180"/>
  <c r="F429" i="180"/>
  <c r="F430" i="180"/>
  <c r="F448" i="180"/>
  <c r="F450" i="180"/>
  <c r="F452" i="180"/>
  <c r="F446" i="180"/>
  <c r="F447" i="180"/>
  <c r="F517" i="180"/>
  <c r="F936" i="180"/>
  <c r="F562" i="180"/>
  <c r="F477" i="180"/>
  <c r="F478" i="180"/>
  <c r="F479" i="180"/>
  <c r="F480" i="180"/>
  <c r="F481" i="180"/>
  <c r="F482" i="180"/>
  <c r="F483" i="180"/>
  <c r="F484" i="180"/>
  <c r="F485" i="180"/>
  <c r="F278" i="180"/>
  <c r="F279" i="180"/>
  <c r="F280" i="180"/>
  <c r="F281" i="180"/>
  <c r="F273" i="180"/>
  <c r="F274" i="180"/>
  <c r="F275" i="180"/>
  <c r="F276" i="180"/>
  <c r="F494" i="180"/>
  <c r="F495" i="180"/>
  <c r="F584" i="180"/>
  <c r="F496" i="180"/>
  <c r="F497" i="180"/>
  <c r="F502" i="180"/>
  <c r="F503" i="180"/>
  <c r="F508" i="180"/>
  <c r="F504" i="180"/>
  <c r="F509" i="180"/>
  <c r="F510" i="180"/>
  <c r="F515" i="180"/>
  <c r="F511" i="180"/>
  <c r="F63" i="180"/>
  <c r="F64" i="180"/>
  <c r="F118" i="180"/>
  <c r="F787" i="180"/>
  <c r="F173" i="180"/>
  <c r="F174" i="180"/>
  <c r="F175" i="180"/>
  <c r="F176" i="180"/>
  <c r="F277" i="180"/>
  <c r="F272" i="180"/>
  <c r="F522" i="180"/>
  <c r="F731" i="180"/>
  <c r="F732" i="180"/>
  <c r="F733" i="180"/>
  <c r="F698" i="180"/>
  <c r="F699" i="180"/>
  <c r="F700" i="180"/>
  <c r="F701" i="180"/>
  <c r="F718" i="180"/>
  <c r="F719" i="180"/>
  <c r="F734" i="180"/>
  <c r="F735" i="180"/>
  <c r="F702" i="180"/>
  <c r="F774" i="180"/>
  <c r="F703" i="180"/>
  <c r="F704" i="180"/>
  <c r="F705" i="180"/>
  <c r="F706" i="180"/>
  <c r="F720" i="180"/>
  <c r="F707" i="180"/>
  <c r="F708" i="180"/>
  <c r="F709" i="180"/>
  <c r="F710" i="180"/>
  <c r="F1125" i="180"/>
  <c r="F671" i="180"/>
  <c r="F672" i="180"/>
  <c r="F1105" i="180"/>
  <c r="F1106" i="180"/>
  <c r="F1107" i="180"/>
  <c r="F1108" i="180"/>
  <c r="F1109" i="180"/>
  <c r="F1110" i="180"/>
  <c r="F788" i="180"/>
  <c r="F310" i="180"/>
  <c r="F326" i="180"/>
  <c r="F343" i="180"/>
  <c r="F359" i="180"/>
  <c r="F551" i="180"/>
  <c r="F553" i="180"/>
  <c r="F524" i="180"/>
  <c r="F523" i="180"/>
  <c r="F470" i="180"/>
  <c r="F295" i="180"/>
  <c r="F296" i="180"/>
  <c r="F312" i="180"/>
  <c r="F328" i="180"/>
  <c r="F329" i="180"/>
  <c r="F345" i="180"/>
  <c r="F297" i="180"/>
  <c r="F313" i="180"/>
  <c r="F330" i="180"/>
  <c r="F346" i="180"/>
  <c r="F498" i="180"/>
  <c r="F486" i="180"/>
  <c r="F487" i="180"/>
  <c r="F488" i="180"/>
  <c r="F789" i="180"/>
  <c r="F545" i="180"/>
  <c r="F673" i="180"/>
  <c r="F752" i="180"/>
  <c r="F674" i="180"/>
  <c r="F675" i="180"/>
  <c r="F518" i="180"/>
  <c r="F790" i="180"/>
  <c r="F791" i="180"/>
  <c r="F607" i="180"/>
  <c r="F608" i="180"/>
  <c r="F609" i="180"/>
  <c r="F610" i="180"/>
  <c r="F611" i="180"/>
  <c r="F612" i="180"/>
  <c r="F1111" i="180"/>
  <c r="F1112" i="180"/>
  <c r="F613" i="180"/>
  <c r="F614" i="180"/>
  <c r="F792" i="180"/>
  <c r="F621" i="180"/>
  <c r="F622" i="180"/>
  <c r="F128" i="180"/>
  <c r="F129" i="180"/>
  <c r="F177" i="180"/>
  <c r="F161" i="180"/>
  <c r="F753" i="180"/>
  <c r="F633" i="180"/>
  <c r="F634" i="180"/>
  <c r="F623" i="180"/>
  <c r="F624" i="180"/>
  <c r="F625" i="180"/>
  <c r="F626" i="180"/>
  <c r="F627" i="180"/>
  <c r="F628" i="180"/>
  <c r="F629" i="180"/>
  <c r="F630" i="180"/>
  <c r="F631" i="180"/>
  <c r="F632" i="180"/>
  <c r="F606" i="180"/>
  <c r="F669" i="180"/>
  <c r="F667" i="180"/>
  <c r="F668" i="180"/>
  <c r="F615" i="180"/>
  <c r="F616" i="180"/>
  <c r="F1139" i="180"/>
  <c r="F228" i="180"/>
  <c r="F727" i="180"/>
  <c r="F728" i="180"/>
  <c r="F729" i="180"/>
  <c r="F1128" i="180"/>
  <c r="F1129" i="180"/>
  <c r="F1130" i="180"/>
  <c r="F1131" i="180"/>
  <c r="F1132" i="180"/>
  <c r="F1133" i="180"/>
  <c r="F1134" i="180"/>
  <c r="F1135" i="180"/>
  <c r="F1136" i="180"/>
  <c r="F1137" i="180"/>
  <c r="F1138" i="180"/>
  <c r="F736" i="180"/>
  <c r="F1142" i="180"/>
  <c r="F1143" i="180"/>
  <c r="F1154" i="180"/>
  <c r="F1155" i="180"/>
  <c r="F1144" i="180"/>
  <c r="F1145" i="180"/>
  <c r="F1156" i="180"/>
  <c r="F1157" i="180"/>
  <c r="F1146" i="180"/>
  <c r="F1158" i="180"/>
  <c r="F1147" i="180"/>
  <c r="F1159" i="180"/>
  <c r="F1148" i="180"/>
  <c r="F1160" i="180"/>
  <c r="F1149" i="180"/>
  <c r="F1161" i="180"/>
  <c r="F1150" i="180"/>
  <c r="F1151" i="180"/>
  <c r="F1162" i="180"/>
  <c r="F1163" i="180"/>
  <c r="F793" i="180"/>
  <c r="F119" i="180"/>
  <c r="F120" i="180"/>
  <c r="F121" i="180"/>
  <c r="F122" i="180"/>
  <c r="F123" i="180"/>
  <c r="F124" i="180"/>
  <c r="F130" i="180"/>
  <c r="F556" i="180"/>
  <c r="F644" i="180"/>
  <c r="F557" i="180"/>
  <c r="F645" i="180"/>
  <c r="F558" i="180"/>
  <c r="F559" i="180"/>
  <c r="F646" i="180"/>
  <c r="F647" i="180"/>
  <c r="F560" i="180"/>
  <c r="F648" i="180"/>
  <c r="F1126" i="180"/>
  <c r="F1127" i="180"/>
  <c r="F721" i="180"/>
  <c r="F11" i="180"/>
  <c r="F794" i="180"/>
  <c r="F125" i="180"/>
  <c r="F126" i="180"/>
  <c r="F131" i="180"/>
  <c r="F1123" i="180"/>
  <c r="F1124" i="180"/>
  <c r="F722" i="180"/>
  <c r="F795" i="180"/>
  <c r="F132" i="180"/>
  <c r="F229" i="180"/>
  <c r="F230" i="180"/>
  <c r="F231" i="180"/>
  <c r="F232" i="180"/>
  <c r="F233" i="180"/>
  <c r="F234" i="180"/>
  <c r="F235" i="180"/>
  <c r="F236" i="180"/>
  <c r="F237" i="180"/>
  <c r="F676" i="180"/>
  <c r="F689" i="180"/>
  <c r="F690" i="180"/>
  <c r="F691" i="180"/>
  <c r="F692" i="180"/>
  <c r="F737" i="180"/>
  <c r="F738" i="180"/>
  <c r="F739" i="180"/>
  <c r="F740" i="180"/>
  <c r="F741" i="180"/>
  <c r="F742" i="180"/>
  <c r="F743" i="180"/>
  <c r="F744" i="180"/>
  <c r="F711" i="180"/>
  <c r="F712" i="180"/>
  <c r="F713" i="180"/>
  <c r="F714" i="180"/>
  <c r="F715" i="180"/>
  <c r="F677" i="180"/>
  <c r="F678" i="180"/>
  <c r="F679" i="180"/>
  <c r="F687" i="180"/>
  <c r="F716" i="180"/>
  <c r="F680" i="180"/>
  <c r="F681" i="180"/>
  <c r="F682" i="180"/>
  <c r="F683" i="180"/>
  <c r="F684" i="180"/>
  <c r="F796" i="180"/>
  <c r="F797" i="180"/>
  <c r="F133" i="180"/>
  <c r="F134" i="180"/>
  <c r="F178" i="180"/>
  <c r="F162" i="180"/>
  <c r="F798" i="180"/>
  <c r="F799" i="180"/>
  <c r="F800" i="180"/>
  <c r="F135" i="180"/>
  <c r="F136" i="180"/>
  <c r="F137" i="180"/>
  <c r="F138" i="180"/>
  <c r="F139" i="180"/>
  <c r="F140" i="180"/>
  <c r="F141" i="180"/>
  <c r="F142" i="180"/>
  <c r="F143" i="180"/>
  <c r="F144" i="180"/>
  <c r="F145" i="180"/>
  <c r="F146" i="180"/>
  <c r="F147" i="180"/>
  <c r="F148" i="180"/>
  <c r="F149" i="180"/>
  <c r="F150" i="180"/>
  <c r="F151" i="180"/>
  <c r="F152" i="180"/>
  <c r="F153" i="180"/>
  <c r="F154" i="180"/>
  <c r="F155" i="180"/>
  <c r="F156" i="180"/>
  <c r="F157" i="180"/>
  <c r="F158" i="180"/>
  <c r="F159" i="180"/>
  <c r="F160" i="180"/>
  <c r="F617" i="180"/>
  <c r="F618" i="180"/>
  <c r="F619" i="180"/>
  <c r="F620" i="180"/>
  <c r="F300" i="180"/>
  <c r="F302" i="180"/>
  <c r="F304" i="180"/>
  <c r="F305" i="180"/>
  <c r="F306" i="180"/>
  <c r="F307" i="180"/>
  <c r="F298" i="180"/>
  <c r="F316" i="180"/>
  <c r="F318" i="180"/>
  <c r="F320" i="180"/>
  <c r="F321" i="180"/>
  <c r="F322" i="180"/>
  <c r="F323" i="180"/>
  <c r="F314" i="180"/>
  <c r="F333" i="180"/>
  <c r="F335" i="180"/>
  <c r="F337" i="180"/>
  <c r="F338" i="180"/>
  <c r="F339" i="180"/>
  <c r="F340" i="180"/>
  <c r="F331" i="180"/>
  <c r="F349" i="180"/>
  <c r="F351" i="180"/>
  <c r="F353" i="180"/>
  <c r="F354" i="180"/>
  <c r="F355" i="180"/>
  <c r="F356" i="180"/>
  <c r="F347" i="180"/>
  <c r="F550" i="180"/>
  <c r="F552" i="180"/>
  <c r="F65" i="180"/>
  <c r="F192" i="180"/>
  <c r="F179" i="180"/>
  <c r="F180" i="180"/>
  <c r="F181" i="180"/>
  <c r="F182" i="180"/>
  <c r="F183" i="180"/>
  <c r="F184" i="180"/>
  <c r="F185" i="180"/>
  <c r="F186" i="180"/>
  <c r="F187" i="180"/>
  <c r="F188" i="180"/>
  <c r="F189" i="180"/>
  <c r="F190" i="180"/>
  <c r="F191" i="180"/>
  <c r="F163" i="180"/>
  <c r="F164" i="180"/>
  <c r="F165" i="180"/>
  <c r="F166" i="180"/>
  <c r="F167" i="180"/>
  <c r="F168" i="180"/>
  <c r="F169" i="180"/>
  <c r="F170" i="180"/>
  <c r="F171" i="180"/>
  <c r="F172" i="180"/>
  <c r="F193" i="180"/>
  <c r="F194" i="180"/>
  <c r="F127" i="180"/>
  <c r="F66" i="180"/>
  <c r="F67" i="180"/>
  <c r="F68" i="180"/>
  <c r="F69" i="180"/>
  <c r="F195" i="180"/>
  <c r="F750" i="180"/>
  <c r="F754" i="180"/>
  <c r="F755" i="180"/>
  <c r="F756" i="180"/>
  <c r="F757" i="180"/>
  <c r="F758" i="180"/>
  <c r="F759" i="180"/>
  <c r="F760" i="180"/>
  <c r="F761" i="180"/>
  <c r="F762" i="180"/>
  <c r="F763" i="180"/>
  <c r="F764" i="180"/>
  <c r="F765" i="180"/>
  <c r="F766" i="180"/>
  <c r="F767" i="180"/>
  <c r="F768" i="180"/>
  <c r="F769" i="180"/>
  <c r="F493" i="180"/>
  <c r="F770" i="180"/>
  <c r="F1116" i="180"/>
  <c r="F1177" i="180"/>
  <c r="F773" i="180"/>
  <c r="F238" i="180"/>
  <c r="F801" i="180"/>
  <c r="F802" i="180"/>
  <c r="F803" i="180"/>
  <c r="F804" i="180"/>
  <c r="F805" i="180"/>
  <c r="F806" i="180"/>
  <c r="F807" i="180"/>
  <c r="F808" i="180"/>
  <c r="F809" i="180"/>
  <c r="F810" i="180"/>
  <c r="F811" i="180"/>
  <c r="F812" i="180"/>
  <c r="F813" i="180"/>
  <c r="F814" i="180"/>
  <c r="F815" i="180"/>
  <c r="F816" i="180"/>
  <c r="F817" i="180"/>
  <c r="F818" i="180"/>
  <c r="F819" i="180"/>
  <c r="F820" i="180"/>
  <c r="F821" i="180"/>
  <c r="F822" i="180"/>
  <c r="F823" i="180"/>
  <c r="F824" i="180"/>
  <c r="F825" i="180"/>
  <c r="F826" i="180"/>
  <c r="F827" i="180"/>
  <c r="F828" i="180"/>
  <c r="F829" i="180"/>
  <c r="F830" i="180"/>
  <c r="F831" i="180"/>
  <c r="F832" i="180"/>
  <c r="F833" i="180"/>
  <c r="F834" i="180"/>
  <c r="F835" i="180"/>
  <c r="F836" i="180"/>
  <c r="F837" i="180"/>
  <c r="F838" i="180"/>
  <c r="F839" i="180"/>
  <c r="F840" i="180"/>
  <c r="F841" i="180"/>
  <c r="F842" i="180"/>
  <c r="F843" i="180"/>
  <c r="F844" i="180"/>
  <c r="F845" i="180"/>
  <c r="F846" i="180"/>
  <c r="F847" i="180"/>
  <c r="F848" i="180"/>
  <c r="F849" i="180"/>
  <c r="F599" i="180"/>
  <c r="F850" i="180"/>
  <c r="F851" i="180"/>
  <c r="F852" i="180"/>
  <c r="F853" i="180"/>
  <c r="F854" i="180"/>
  <c r="F855" i="180"/>
  <c r="F856" i="180"/>
  <c r="F857" i="180"/>
  <c r="F858" i="180"/>
  <c r="F859" i="180"/>
  <c r="F860" i="180"/>
  <c r="F861" i="180"/>
  <c r="F862" i="180"/>
  <c r="F863" i="180"/>
  <c r="F864" i="180"/>
  <c r="F865" i="180"/>
  <c r="F866" i="180"/>
  <c r="F867" i="180"/>
  <c r="F868" i="180"/>
  <c r="F869" i="180"/>
  <c r="F870" i="180"/>
  <c r="F871" i="180"/>
  <c r="F872" i="180"/>
  <c r="F873" i="180"/>
  <c r="F874" i="180"/>
  <c r="F875" i="180"/>
  <c r="F876" i="180"/>
  <c r="F877" i="180"/>
  <c r="F878" i="180"/>
  <c r="F879" i="180"/>
  <c r="F880" i="180"/>
  <c r="F881" i="180"/>
  <c r="F882" i="180"/>
  <c r="F883" i="180"/>
  <c r="F884" i="180"/>
  <c r="F885" i="180"/>
  <c r="F886" i="180"/>
  <c r="F887" i="180"/>
  <c r="F888" i="180"/>
  <c r="F889" i="180"/>
  <c r="F890" i="180"/>
  <c r="F891" i="180"/>
  <c r="F892" i="180"/>
  <c r="F893" i="180"/>
  <c r="F894" i="180"/>
  <c r="F895" i="180"/>
  <c r="F896" i="180"/>
  <c r="F897" i="180"/>
  <c r="F898" i="180"/>
  <c r="F899" i="180"/>
  <c r="F900" i="180"/>
  <c r="F901" i="180"/>
  <c r="F902" i="180"/>
  <c r="F903" i="180"/>
  <c r="F904" i="180"/>
  <c r="F905" i="180"/>
  <c r="F906" i="180"/>
  <c r="F907" i="180"/>
  <c r="F908" i="180"/>
  <c r="F909" i="180"/>
  <c r="F910" i="180"/>
  <c r="F911" i="180"/>
  <c r="F912" i="180"/>
  <c r="F937" i="180"/>
  <c r="F938" i="180"/>
  <c r="F939" i="180"/>
  <c r="F940" i="180"/>
  <c r="F941" i="180"/>
  <c r="F942" i="180"/>
  <c r="F943" i="180"/>
  <c r="F944" i="180"/>
  <c r="F945" i="180"/>
  <c r="F946" i="180"/>
  <c r="F947" i="180"/>
  <c r="F948" i="180"/>
  <c r="F949" i="180"/>
  <c r="F950" i="180"/>
  <c r="F951" i="180"/>
  <c r="F952" i="180"/>
  <c r="F953" i="180"/>
  <c r="F954" i="180"/>
  <c r="F955" i="180"/>
  <c r="F956" i="180"/>
  <c r="F957" i="180"/>
  <c r="F958" i="180"/>
  <c r="F959" i="180"/>
  <c r="F960" i="180"/>
  <c r="F961" i="180"/>
  <c r="F962" i="180"/>
  <c r="F963" i="180"/>
  <c r="F964" i="180"/>
  <c r="F965" i="180"/>
  <c r="F966" i="180"/>
  <c r="F967" i="180"/>
  <c r="F968" i="180"/>
  <c r="F969" i="180"/>
  <c r="F970" i="180"/>
  <c r="F971" i="180"/>
  <c r="F972" i="180"/>
  <c r="F973" i="180"/>
  <c r="F974" i="180"/>
  <c r="F975" i="180"/>
  <c r="F976" i="180"/>
  <c r="F977" i="180"/>
  <c r="F978" i="180"/>
  <c r="F979" i="180"/>
  <c r="F980" i="180"/>
  <c r="F981" i="180"/>
  <c r="F982" i="180"/>
  <c r="F983" i="180"/>
  <c r="F984" i="180"/>
  <c r="F985" i="180"/>
  <c r="F986" i="180"/>
  <c r="F987" i="180"/>
  <c r="F988" i="180"/>
  <c r="F989" i="180"/>
  <c r="F990" i="180"/>
  <c r="F991" i="180"/>
  <c r="F992" i="180"/>
  <c r="F993" i="180"/>
  <c r="F994" i="180"/>
  <c r="F995" i="180"/>
  <c r="F996" i="180"/>
  <c r="F997" i="180"/>
  <c r="F998" i="180"/>
  <c r="F999" i="180"/>
  <c r="F1000" i="180"/>
  <c r="F1001" i="180"/>
  <c r="F1002" i="180"/>
  <c r="F1003" i="180"/>
  <c r="F1004" i="180"/>
  <c r="F1005" i="180"/>
  <c r="F1006" i="180"/>
  <c r="F1007" i="180"/>
  <c r="F1008" i="180"/>
  <c r="F1009" i="180"/>
  <c r="F1010" i="180"/>
  <c r="F1011" i="180"/>
  <c r="F1012" i="180"/>
  <c r="F1013" i="180"/>
  <c r="F1014" i="180"/>
  <c r="F1015" i="180"/>
  <c r="F1016" i="180"/>
  <c r="F1017" i="180"/>
  <c r="F1018" i="180"/>
  <c r="F1019" i="180"/>
  <c r="F1020" i="180"/>
  <c r="F1021" i="180"/>
  <c r="F1022" i="180"/>
  <c r="F1023" i="180"/>
  <c r="F1024" i="180"/>
  <c r="F1025" i="180"/>
  <c r="F1026" i="180"/>
  <c r="F1027" i="180"/>
  <c r="F1028" i="180"/>
  <c r="F1029" i="180"/>
  <c r="F1030" i="180"/>
  <c r="F1031" i="180"/>
  <c r="F1032" i="180"/>
  <c r="F1033" i="180"/>
  <c r="F1034" i="180"/>
  <c r="F1035" i="180"/>
  <c r="F1036" i="180"/>
  <c r="F1037" i="180"/>
  <c r="F1038" i="180"/>
  <c r="F1039" i="180"/>
  <c r="F1040" i="180"/>
  <c r="F1041" i="180"/>
  <c r="F1042" i="180"/>
  <c r="F1043" i="180"/>
  <c r="F1044" i="180"/>
  <c r="F1045" i="180"/>
  <c r="F1046" i="180"/>
  <c r="F1047" i="180"/>
  <c r="F1048" i="180"/>
  <c r="F1049" i="180"/>
  <c r="F1050" i="180"/>
  <c r="F1051" i="180"/>
  <c r="F1052" i="180"/>
  <c r="F1053" i="180"/>
  <c r="F1054" i="180"/>
  <c r="F1055" i="180"/>
  <c r="F1056" i="180"/>
  <c r="F1057" i="180"/>
  <c r="F1058" i="180"/>
  <c r="F1059" i="180"/>
  <c r="F1060" i="180"/>
  <c r="F1061" i="180"/>
  <c r="F1062" i="180"/>
  <c r="F1063" i="180"/>
  <c r="F1064" i="180"/>
  <c r="F1065" i="180"/>
  <c r="F1066" i="180"/>
  <c r="F780" i="180"/>
  <c r="F745" i="180"/>
  <c r="F747" i="180"/>
  <c r="F492" i="180"/>
  <c r="F779" i="180"/>
  <c r="F463" i="180"/>
  <c r="F519" i="180"/>
  <c r="F593" i="180"/>
  <c r="F594" i="180"/>
  <c r="F656" i="180"/>
  <c r="F271" i="180"/>
  <c r="F563" i="180"/>
  <c r="F1176" i="180"/>
  <c r="F227" i="180"/>
  <c r="F775" i="180"/>
  <c r="F781" i="180"/>
  <c r="F782" i="180"/>
  <c r="F776" i="180"/>
  <c r="F777" i="180"/>
  <c r="F778" i="180"/>
  <c r="F404" i="180"/>
  <c r="F405" i="180"/>
  <c r="F421" i="180"/>
  <c r="F422" i="180"/>
  <c r="F438" i="180"/>
  <c r="F439" i="180"/>
  <c r="F455" i="180"/>
  <c r="F456" i="180"/>
  <c r="F406" i="180"/>
  <c r="F423" i="180"/>
  <c r="F440" i="180"/>
  <c r="F457" i="180"/>
  <c r="F402" i="180"/>
  <c r="F419" i="180"/>
  <c r="F436" i="180"/>
  <c r="F453" i="180"/>
  <c r="F411" i="180"/>
  <c r="F428" i="180"/>
  <c r="F445" i="180"/>
  <c r="F462" i="180"/>
  <c r="F70" i="180"/>
  <c r="F71" i="180"/>
  <c r="F72" i="180"/>
  <c r="F73" i="180"/>
  <c r="F74" i="180"/>
  <c r="F75" i="180"/>
  <c r="F7" i="180"/>
  <c r="F8" i="180"/>
  <c r="F6" i="180"/>
  <c r="F565" i="180"/>
  <c r="F658" i="180"/>
  <c r="F659" i="180"/>
  <c r="F660" i="180"/>
  <c r="F661" i="180"/>
  <c r="F748" i="180"/>
  <c r="F749" i="180"/>
  <c r="F746" i="180"/>
  <c r="F76" i="180"/>
  <c r="F77" i="180"/>
  <c r="F78" i="180"/>
  <c r="F79" i="180"/>
  <c r="F80" i="180"/>
  <c r="F81" i="180"/>
  <c r="F82" i="180"/>
  <c r="F83" i="180"/>
  <c r="F84" i="180"/>
  <c r="F85" i="180"/>
  <c r="F86" i="180"/>
  <c r="F649" i="180"/>
  <c r="F471" i="180"/>
  <c r="F650" i="180"/>
  <c r="F472" i="180"/>
  <c r="F600" i="180"/>
  <c r="F601" i="180"/>
  <c r="F602" i="180"/>
  <c r="F603" i="180"/>
  <c r="F604" i="180"/>
  <c r="F51" i="180"/>
  <c r="F268" i="180"/>
  <c r="F489" i="180"/>
  <c r="F499" i="180"/>
  <c r="F505" i="180"/>
  <c r="F512" i="180"/>
  <c r="F561" i="180"/>
  <c r="F52" i="180"/>
  <c r="F303" i="180"/>
  <c r="F301" i="180"/>
  <c r="F319" i="180"/>
  <c r="F317" i="180"/>
  <c r="F336" i="180"/>
  <c r="F334" i="180"/>
  <c r="F352" i="180"/>
  <c r="F350" i="180"/>
  <c r="F772" i="180"/>
  <c r="F771" i="180"/>
  <c r="F1117" i="180"/>
  <c r="F1121" i="180"/>
  <c r="F1118" i="180"/>
  <c r="F1122" i="180"/>
  <c r="F1067" i="180"/>
  <c r="F1068" i="180"/>
  <c r="F913" i="180"/>
  <c r="F1069" i="180"/>
  <c r="F1070" i="180"/>
  <c r="F914" i="180"/>
  <c r="F1071" i="180"/>
  <c r="F1072" i="180"/>
  <c r="F915" i="180"/>
  <c r="F1073" i="180"/>
  <c r="F1074" i="180"/>
  <c r="F916" i="180"/>
  <c r="F1075" i="180"/>
  <c r="F1076" i="180"/>
  <c r="F917" i="180"/>
  <c r="F1077" i="180"/>
  <c r="F1078" i="180"/>
  <c r="F918" i="180"/>
  <c r="F1079" i="180"/>
  <c r="F1080" i="180"/>
  <c r="F919" i="180"/>
  <c r="F640" i="180"/>
  <c r="F299" i="180"/>
  <c r="F315" i="180"/>
  <c r="F332" i="180"/>
  <c r="F348" i="180"/>
  <c r="F641" i="180"/>
  <c r="F642" i="180"/>
  <c r="F643" i="180"/>
  <c r="F635" i="180"/>
  <c r="F269" i="180"/>
  <c r="F490" i="180"/>
  <c r="F500" i="180"/>
  <c r="F506" i="180"/>
  <c r="F513" i="180"/>
  <c r="F270" i="180"/>
  <c r="F491" i="180"/>
  <c r="F501" i="180"/>
  <c r="F507" i="180"/>
  <c r="F514" i="180"/>
  <c r="F55" i="180"/>
  <c r="F56" i="180"/>
  <c r="F57" i="180"/>
  <c r="F58" i="180"/>
  <c r="F59" i="180"/>
  <c r="F12" i="180"/>
  <c r="F15" i="180"/>
  <c r="F13" i="180"/>
  <c r="F14" i="180"/>
  <c r="F637" i="180"/>
  <c r="F638" i="180"/>
  <c r="F639" i="180"/>
  <c r="F653" i="180"/>
  <c r="F654" i="180"/>
  <c r="F717" i="180"/>
  <c r="F540" i="180"/>
  <c r="F541" i="180"/>
  <c r="F542" i="180"/>
  <c r="F543" i="180"/>
  <c r="F751" i="180"/>
  <c r="F520" i="180"/>
  <c r="F464" i="180"/>
  <c r="F45" i="180"/>
  <c r="F476" i="180"/>
  <c r="F403" i="180"/>
  <c r="F420" i="180"/>
  <c r="F437" i="180"/>
  <c r="F454" i="180"/>
  <c r="F473" i="180"/>
  <c r="F87" i="180"/>
  <c r="F88" i="180"/>
  <c r="F89" i="180"/>
  <c r="F90" i="180"/>
  <c r="F91" i="180"/>
  <c r="F474" i="180"/>
  <c r="F92" i="180"/>
  <c r="F93" i="180"/>
  <c r="F94" i="180"/>
  <c r="F95" i="180"/>
  <c r="F96" i="180"/>
  <c r="F475" i="180"/>
  <c r="F398" i="180"/>
  <c r="F400" i="180"/>
  <c r="F415" i="180"/>
  <c r="F417" i="180"/>
  <c r="F432" i="180"/>
  <c r="F434" i="180"/>
  <c r="F449" i="180"/>
  <c r="F451" i="180"/>
  <c r="F920" i="180"/>
  <c r="F921" i="180"/>
  <c r="F922" i="180"/>
  <c r="F662" i="180"/>
  <c r="F1081" i="180"/>
  <c r="F1082" i="180"/>
  <c r="F923" i="180"/>
  <c r="F1083" i="180"/>
  <c r="F1084" i="180"/>
  <c r="F924" i="180"/>
  <c r="F925" i="180"/>
  <c r="F1085" i="180"/>
  <c r="F1086" i="180"/>
  <c r="F926" i="180"/>
  <c r="F1087" i="180"/>
  <c r="F1088" i="180"/>
  <c r="F927" i="180"/>
  <c r="F1089" i="180"/>
  <c r="F1090" i="180"/>
  <c r="F928" i="180"/>
  <c r="F1091" i="180"/>
  <c r="F1092" i="180"/>
  <c r="F929" i="180"/>
  <c r="F465" i="180"/>
  <c r="F466" i="180"/>
  <c r="F308" i="180"/>
  <c r="F324" i="180"/>
  <c r="F341" i="180"/>
  <c r="F357" i="180"/>
  <c r="F309" i="180"/>
  <c r="F325" i="180"/>
  <c r="F342" i="180"/>
  <c r="F358" i="180"/>
  <c r="F294" i="180"/>
  <c r="F311" i="180"/>
  <c r="F327" i="180"/>
  <c r="F344" i="180"/>
  <c r="F605" i="180"/>
  <c r="F1093" i="180"/>
  <c r="F1094" i="180"/>
  <c r="F930" i="180"/>
  <c r="F554" i="180"/>
  <c r="F555" i="180"/>
  <c r="F409" i="180"/>
  <c r="F426" i="180"/>
  <c r="F443" i="180"/>
  <c r="F460" i="180"/>
  <c r="F410" i="180"/>
  <c r="F427" i="180"/>
  <c r="F444" i="180"/>
  <c r="F461" i="180"/>
  <c r="F407" i="180"/>
  <c r="F424" i="180"/>
  <c r="F441" i="180"/>
  <c r="F458" i="180"/>
  <c r="F408" i="180"/>
  <c r="F425" i="180"/>
  <c r="F442" i="180"/>
  <c r="F459" i="180"/>
  <c r="F103" i="180"/>
  <c r="F1119" i="180"/>
  <c r="F1120" i="180"/>
  <c r="F1113" i="180"/>
  <c r="F1114" i="180"/>
  <c r="F655" i="180"/>
  <c r="F60" i="180"/>
  <c r="F42" i="180"/>
  <c r="F18" i="180"/>
  <c r="F730" i="180"/>
  <c r="F1178" i="180"/>
  <c r="F38" i="180"/>
  <c r="F39" i="180"/>
  <c r="F61" i="180"/>
  <c r="F685" i="180"/>
  <c r="F40" i="180"/>
  <c r="F41" i="180"/>
  <c r="F686" i="180"/>
  <c r="F62" i="180"/>
  <c r="F266" i="180"/>
  <c r="F267" i="180"/>
  <c r="F26" i="180"/>
  <c r="F27" i="180"/>
  <c r="F21" i="180"/>
  <c r="F22" i="180"/>
  <c r="F53" i="180"/>
  <c r="F54" i="180"/>
  <c r="F19" i="180"/>
  <c r="F20" i="180"/>
  <c r="F48" i="180"/>
  <c r="F688" i="180"/>
  <c r="F23" i="180"/>
  <c r="F24" i="180"/>
  <c r="F49" i="180"/>
  <c r="F50" i="180"/>
  <c r="F1115" i="180"/>
  <c r="F9" i="180"/>
  <c r="F10" i="180"/>
  <c r="F46" i="180"/>
  <c r="F47" i="180"/>
  <c r="F43" i="180"/>
  <c r="F44" i="180"/>
  <c r="F25" i="180"/>
  <c r="F931" i="180"/>
  <c r="F1095" i="180"/>
  <c r="F1096" i="180"/>
  <c r="F932" i="180"/>
  <c r="F1097" i="180"/>
  <c r="F1098" i="180"/>
  <c r="F933" i="180"/>
  <c r="F1099" i="180"/>
  <c r="F1100" i="180"/>
  <c r="F934" i="180"/>
  <c r="F1101" i="180"/>
  <c r="F1102" i="180"/>
  <c r="F239" i="180"/>
  <c r="F240" i="180"/>
  <c r="F241" i="180"/>
  <c r="F242" i="180"/>
  <c r="F243" i="180"/>
  <c r="F244" i="180"/>
  <c r="F245" i="180"/>
  <c r="F246" i="180"/>
  <c r="F247" i="180"/>
  <c r="F248" i="180"/>
  <c r="F636" i="180"/>
  <c r="F249" i="180"/>
  <c r="F250" i="180"/>
  <c r="F251" i="180"/>
  <c r="F252" i="180"/>
  <c r="F253" i="180"/>
  <c r="F254" i="180"/>
  <c r="F255" i="180"/>
  <c r="F256" i="180"/>
  <c r="F257" i="180"/>
  <c r="F258" i="180"/>
  <c r="F259" i="180"/>
  <c r="F260" i="180"/>
  <c r="F261" i="180"/>
  <c r="F262" i="180"/>
  <c r="F263" i="180"/>
  <c r="F264" i="180"/>
  <c r="F265" i="180"/>
  <c r="F16" i="180"/>
  <c r="F17" i="180"/>
  <c r="F28" i="180"/>
  <c r="F29" i="180"/>
  <c r="F30" i="180"/>
  <c r="F31" i="180"/>
  <c r="F32" i="180"/>
  <c r="F33" i="180"/>
  <c r="F34" i="180"/>
  <c r="F35" i="180"/>
  <c r="F36" i="180"/>
  <c r="F37" i="180"/>
  <c r="F544" i="180"/>
  <c r="F663" i="180"/>
  <c r="F664" i="180"/>
  <c r="F665" i="180"/>
  <c r="F666" i="180"/>
  <c r="F1179" i="180"/>
  <c r="F783" i="180"/>
  <c r="F213" i="261"/>
  <c r="F346" i="261"/>
  <c r="F345" i="261"/>
  <c r="F215" i="261"/>
  <c r="F199" i="261"/>
  <c r="F200" i="261"/>
  <c r="F201" i="261"/>
  <c r="F206" i="261"/>
  <c r="F207" i="261"/>
  <c r="F347" i="261"/>
  <c r="F14" i="261"/>
  <c r="F15" i="261"/>
  <c r="F221" i="261"/>
  <c r="F202" i="261"/>
  <c r="F203" i="261"/>
  <c r="F204" i="261"/>
  <c r="F205" i="261"/>
  <c r="F6" i="261"/>
  <c r="F7" i="261"/>
  <c r="F220" i="261"/>
  <c r="F222" i="261"/>
  <c r="F30" i="261"/>
  <c r="F31" i="261"/>
  <c r="F32" i="261"/>
  <c r="F33" i="261"/>
  <c r="F34" i="261"/>
  <c r="F35" i="261"/>
  <c r="F27" i="261"/>
  <c r="F28" i="261"/>
  <c r="F29" i="261"/>
  <c r="F24" i="261"/>
  <c r="F25" i="261"/>
  <c r="F26" i="261"/>
  <c r="F117" i="261"/>
  <c r="F118" i="261"/>
  <c r="F119" i="261"/>
  <c r="F138" i="261"/>
  <c r="F139" i="261"/>
  <c r="F140" i="261"/>
  <c r="F141" i="261"/>
  <c r="F142" i="261"/>
  <c r="F143" i="261"/>
  <c r="F144" i="261"/>
  <c r="F145" i="261"/>
  <c r="F146" i="261"/>
  <c r="F61" i="261"/>
  <c r="F57" i="261"/>
  <c r="F59" i="261"/>
  <c r="F60" i="261"/>
  <c r="F68" i="261"/>
  <c r="F64" i="261"/>
  <c r="F67" i="261"/>
  <c r="F54" i="261"/>
  <c r="F50" i="261"/>
  <c r="F53" i="261"/>
  <c r="F49" i="261"/>
  <c r="F46" i="261"/>
  <c r="F47" i="261"/>
  <c r="F48" i="261"/>
  <c r="F127" i="261"/>
  <c r="F124" i="261"/>
  <c r="F126" i="261"/>
  <c r="F176" i="261"/>
  <c r="F172" i="261"/>
  <c r="F74" i="261"/>
  <c r="F41" i="261"/>
  <c r="F45" i="261"/>
  <c r="F84" i="261"/>
  <c r="F83" i="261"/>
  <c r="F86" i="261"/>
  <c r="F85" i="261"/>
  <c r="F82" i="261"/>
  <c r="F80" i="261"/>
  <c r="F79" i="261"/>
  <c r="F131" i="261"/>
  <c r="F130" i="261"/>
  <c r="F129" i="261"/>
  <c r="F128" i="261"/>
  <c r="F76" i="261"/>
  <c r="F75" i="261"/>
  <c r="F62" i="261"/>
  <c r="F63" i="261"/>
  <c r="F58" i="261"/>
  <c r="F69" i="261"/>
  <c r="F70" i="261"/>
  <c r="F65" i="261"/>
  <c r="F55" i="261"/>
  <c r="F56" i="261"/>
  <c r="F51" i="261"/>
  <c r="F305" i="261"/>
  <c r="F306" i="261"/>
  <c r="F307" i="261"/>
  <c r="F308" i="261"/>
  <c r="F309" i="261"/>
  <c r="F310" i="261"/>
  <c r="F311" i="261"/>
  <c r="F312" i="261"/>
  <c r="F313" i="261"/>
  <c r="F314" i="261"/>
  <c r="F315" i="261"/>
  <c r="F316" i="261"/>
  <c r="F317" i="261"/>
  <c r="F318" i="261"/>
  <c r="F319" i="261"/>
  <c r="F320" i="261"/>
  <c r="F321" i="261"/>
  <c r="F322" i="261"/>
  <c r="F323" i="261"/>
  <c r="F324" i="261"/>
  <c r="F325" i="261"/>
  <c r="F326" i="261"/>
  <c r="F327" i="261"/>
  <c r="F328" i="261"/>
  <c r="F329" i="261"/>
  <c r="F330" i="261"/>
  <c r="F331" i="261"/>
  <c r="F332" i="261"/>
  <c r="F333" i="261"/>
  <c r="F334" i="261"/>
  <c r="F335" i="261"/>
  <c r="F336" i="261"/>
  <c r="F337" i="261"/>
  <c r="F338" i="261"/>
  <c r="F339" i="261"/>
  <c r="F340" i="261"/>
  <c r="F341" i="261"/>
  <c r="F342" i="261"/>
  <c r="F343" i="261"/>
  <c r="F344" i="261"/>
  <c r="F216" i="261"/>
  <c r="F94" i="261"/>
  <c r="F102" i="261"/>
  <c r="F89" i="261"/>
  <c r="F98" i="261"/>
  <c r="F90" i="261"/>
  <c r="F163" i="261"/>
  <c r="F162" i="261"/>
  <c r="F161" i="261"/>
  <c r="F160" i="261"/>
  <c r="F159" i="261"/>
  <c r="F158" i="261"/>
  <c r="F157" i="261"/>
  <c r="F101" i="261"/>
  <c r="F93" i="261"/>
  <c r="F91" i="261"/>
  <c r="F99" i="261"/>
  <c r="F92" i="261"/>
  <c r="F100" i="261"/>
  <c r="F96" i="261"/>
  <c r="F103" i="261"/>
  <c r="F9" i="261"/>
  <c r="F8" i="261"/>
  <c r="F10" i="261"/>
  <c r="F147" i="261"/>
  <c r="F214" i="261"/>
  <c r="F241" i="222"/>
  <c r="F352" i="222"/>
  <c r="F351" i="222"/>
  <c r="F232" i="222"/>
  <c r="F235" i="222"/>
  <c r="F300" i="222"/>
  <c r="F211" i="222"/>
  <c r="F214" i="222"/>
  <c r="F217" i="222"/>
  <c r="F291" i="222"/>
  <c r="F294" i="222"/>
  <c r="F353" i="222"/>
  <c r="F13" i="222"/>
  <c r="F14" i="222"/>
  <c r="F253" i="222"/>
  <c r="F220" i="222"/>
  <c r="F223" i="222"/>
  <c r="F226" i="222"/>
  <c r="F229" i="222"/>
  <c r="F6" i="222"/>
  <c r="F7" i="222"/>
  <c r="F250" i="222"/>
  <c r="F256" i="222"/>
  <c r="F238" i="222"/>
  <c r="F297" i="222"/>
  <c r="F32" i="222"/>
  <c r="F33" i="222"/>
  <c r="F34" i="222"/>
  <c r="F35" i="222"/>
  <c r="F36" i="222"/>
  <c r="F37" i="222"/>
  <c r="F28" i="222"/>
  <c r="F29" i="222"/>
  <c r="F30" i="222"/>
  <c r="F25" i="222"/>
  <c r="F26" i="222"/>
  <c r="F27" i="222"/>
  <c r="F130" i="222"/>
  <c r="F131" i="222"/>
  <c r="F132" i="222"/>
  <c r="F222" i="222"/>
  <c r="F225" i="222"/>
  <c r="F228" i="222"/>
  <c r="F213" i="222"/>
  <c r="F216" i="222"/>
  <c r="F219" i="222"/>
  <c r="F100" i="222"/>
  <c r="F104" i="222"/>
  <c r="F108" i="222"/>
  <c r="F135" i="222"/>
  <c r="F136" i="222"/>
  <c r="F137" i="222"/>
  <c r="F152" i="222"/>
  <c r="F153" i="222"/>
  <c r="F154" i="222"/>
  <c r="F155" i="222"/>
  <c r="F164" i="222"/>
  <c r="F165" i="222"/>
  <c r="F145" i="222"/>
  <c r="F144" i="222"/>
  <c r="F143" i="222"/>
  <c r="F142" i="222"/>
  <c r="F141" i="222"/>
  <c r="F140" i="222"/>
  <c r="F23" i="222"/>
  <c r="F21" i="222"/>
  <c r="F19" i="222"/>
  <c r="F15" i="222"/>
  <c r="F24" i="222"/>
  <c r="F22" i="222"/>
  <c r="F20" i="222"/>
  <c r="F18" i="222"/>
  <c r="F166" i="222"/>
  <c r="F167" i="222"/>
  <c r="F38" i="222"/>
  <c r="F176" i="222"/>
  <c r="F39" i="222"/>
  <c r="F231" i="222"/>
  <c r="F234" i="222"/>
  <c r="F138" i="222"/>
  <c r="F139" i="222"/>
  <c r="F237" i="222"/>
  <c r="F240" i="222"/>
  <c r="F76" i="222"/>
  <c r="F74" i="222"/>
  <c r="F49" i="222"/>
  <c r="F75" i="222"/>
  <c r="F81" i="222"/>
  <c r="F79" i="222"/>
  <c r="F51" i="222"/>
  <c r="F80" i="222"/>
  <c r="F71" i="222"/>
  <c r="F63" i="222"/>
  <c r="F47" i="222"/>
  <c r="F64" i="222"/>
  <c r="F62" i="222"/>
  <c r="F60" i="222"/>
  <c r="F17" i="222"/>
  <c r="F61" i="222"/>
  <c r="F149" i="222"/>
  <c r="F147" i="222"/>
  <c r="F113" i="222"/>
  <c r="F148" i="222"/>
  <c r="F208" i="222"/>
  <c r="F204" i="222"/>
  <c r="F207" i="222"/>
  <c r="F210" i="222"/>
  <c r="F205" i="222"/>
  <c r="F196" i="222"/>
  <c r="F198" i="222"/>
  <c r="F201" i="222"/>
  <c r="F146" i="222"/>
  <c r="F133" i="222"/>
  <c r="F111" i="222"/>
  <c r="F112" i="222"/>
  <c r="F82" i="222"/>
  <c r="F54" i="222"/>
  <c r="F55" i="222"/>
  <c r="F56" i="222"/>
  <c r="F43" i="222"/>
  <c r="F40" i="222"/>
  <c r="F41" i="222"/>
  <c r="F42" i="222"/>
  <c r="F59" i="222"/>
  <c r="F44" i="222"/>
  <c r="F45" i="222"/>
  <c r="F46" i="222"/>
  <c r="F159" i="222"/>
  <c r="F156" i="222"/>
  <c r="F157" i="222"/>
  <c r="F158" i="222"/>
  <c r="F163" i="222"/>
  <c r="F160" i="222"/>
  <c r="F161" i="222"/>
  <c r="F162" i="222"/>
  <c r="F179" i="222"/>
  <c r="F173" i="222"/>
  <c r="F175" i="222"/>
  <c r="F178" i="222"/>
  <c r="F101" i="222"/>
  <c r="F99" i="222"/>
  <c r="F103" i="222"/>
  <c r="F102" i="222"/>
  <c r="F98" i="222"/>
  <c r="F97" i="222"/>
  <c r="F95" i="222"/>
  <c r="F94" i="222"/>
  <c r="F151" i="222"/>
  <c r="F150" i="222"/>
  <c r="F193" i="222"/>
  <c r="F190" i="222"/>
  <c r="F187" i="222"/>
  <c r="F186" i="222"/>
  <c r="F116" i="222"/>
  <c r="F115" i="222"/>
  <c r="F66" i="222"/>
  <c r="F65" i="222"/>
  <c r="F90" i="222"/>
  <c r="F83" i="222"/>
  <c r="F93" i="222"/>
  <c r="F91" i="222"/>
  <c r="F169" i="222"/>
  <c r="F168" i="222"/>
  <c r="F171" i="222"/>
  <c r="F170" i="222"/>
  <c r="F185" i="222"/>
  <c r="F184" i="222"/>
  <c r="F58" i="222"/>
  <c r="F57" i="222"/>
  <c r="F77" i="222"/>
  <c r="F78" i="222"/>
  <c r="F48" i="222"/>
  <c r="F52" i="222"/>
  <c r="F53" i="222"/>
  <c r="F50" i="222"/>
  <c r="F72" i="222"/>
  <c r="F73" i="222"/>
  <c r="F31" i="222"/>
  <c r="F180" i="222"/>
  <c r="F181" i="222"/>
  <c r="F174" i="222"/>
  <c r="F188" i="222"/>
  <c r="F189" i="222"/>
  <c r="F259" i="222"/>
  <c r="F192" i="222"/>
  <c r="F262" i="222"/>
  <c r="F195" i="222"/>
  <c r="F197" i="222"/>
  <c r="F265" i="222"/>
  <c r="F200" i="222"/>
  <c r="F268" i="222"/>
  <c r="F203" i="222"/>
  <c r="F271" i="222"/>
  <c r="F206" i="222"/>
  <c r="F274" i="222"/>
  <c r="F209" i="222"/>
  <c r="F277" i="222"/>
  <c r="F212" i="222"/>
  <c r="F280" i="222"/>
  <c r="F215" i="222"/>
  <c r="F283" i="222"/>
  <c r="F218" i="222"/>
  <c r="F286" i="222"/>
  <c r="F221" i="222"/>
  <c r="F289" i="222"/>
  <c r="F224" i="222"/>
  <c r="F292" i="222"/>
  <c r="F227" i="222"/>
  <c r="F295" i="222"/>
  <c r="F230" i="222"/>
  <c r="F298" i="222"/>
  <c r="F233" i="222"/>
  <c r="F301" i="222"/>
  <c r="F236" i="222"/>
  <c r="F304" i="222"/>
  <c r="F239" i="222"/>
  <c r="F307" i="222"/>
  <c r="F242" i="222"/>
  <c r="F310" i="222"/>
  <c r="F245" i="222"/>
  <c r="F311" i="222"/>
  <c r="F248" i="222"/>
  <c r="F315" i="222"/>
  <c r="F251" i="222"/>
  <c r="F316" i="222"/>
  <c r="F254" i="222"/>
  <c r="F322" i="222"/>
  <c r="F257" i="222"/>
  <c r="F323" i="222"/>
  <c r="F260" i="222"/>
  <c r="F325" i="222"/>
  <c r="F263" i="222"/>
  <c r="F327" i="222"/>
  <c r="F266" i="222"/>
  <c r="F328" i="222"/>
  <c r="F269" i="222"/>
  <c r="F329" i="222"/>
  <c r="F272" i="222"/>
  <c r="F330" i="222"/>
  <c r="F275" i="222"/>
  <c r="F331" i="222"/>
  <c r="F278" i="222"/>
  <c r="F332" i="222"/>
  <c r="F281" i="222"/>
  <c r="F333" i="222"/>
  <c r="F284" i="222"/>
  <c r="F334" i="222"/>
  <c r="F287" i="222"/>
  <c r="F336" i="222"/>
  <c r="F290" i="222"/>
  <c r="F338" i="222"/>
  <c r="F293" i="222"/>
  <c r="F339" i="222"/>
  <c r="F296" i="222"/>
  <c r="F340" i="222"/>
  <c r="F299" i="222"/>
  <c r="F342" i="222"/>
  <c r="F302" i="222"/>
  <c r="F343" i="222"/>
  <c r="F305" i="222"/>
  <c r="F345" i="222"/>
  <c r="F308" i="222"/>
  <c r="F347" i="222"/>
  <c r="F247" i="222"/>
  <c r="F303" i="222"/>
  <c r="F313" i="222"/>
  <c r="F314" i="222"/>
  <c r="F114" i="222"/>
  <c r="F128" i="222"/>
  <c r="F88" i="222"/>
  <c r="F125" i="222"/>
  <c r="F123" i="222"/>
  <c r="F252" i="222"/>
  <c r="F249" i="222"/>
  <c r="F11" i="222"/>
  <c r="F105" i="222"/>
  <c r="F16" i="222"/>
  <c r="F119" i="222"/>
  <c r="F84" i="222"/>
  <c r="F106" i="222"/>
  <c r="F202" i="222"/>
  <c r="F199" i="222"/>
  <c r="F194" i="222"/>
  <c r="F191" i="222"/>
  <c r="F183" i="222"/>
  <c r="F182" i="222"/>
  <c r="F177" i="222"/>
  <c r="F172" i="222"/>
  <c r="F127" i="222"/>
  <c r="F87" i="222"/>
  <c r="F110" i="222"/>
  <c r="F107" i="222"/>
  <c r="F122" i="222"/>
  <c r="F85" i="222"/>
  <c r="F109" i="222"/>
  <c r="F126" i="222"/>
  <c r="F86" i="222"/>
  <c r="F118" i="222"/>
  <c r="F68" i="222"/>
  <c r="F129" i="222"/>
  <c r="F69" i="222"/>
  <c r="F89" i="222"/>
  <c r="F92" i="222"/>
  <c r="F9" i="222"/>
  <c r="F8" i="222"/>
  <c r="F10" i="222"/>
  <c r="F12" i="222"/>
  <c r="F67" i="222"/>
  <c r="F70" i="222"/>
  <c r="F96" i="222"/>
  <c r="F121" i="222"/>
  <c r="F120" i="222"/>
  <c r="F117" i="222"/>
  <c r="F134" i="222"/>
  <c r="F124" i="222"/>
  <c r="F243" i="222"/>
  <c r="F255" i="222"/>
  <c r="F246" i="222"/>
  <c r="F258" i="222"/>
  <c r="F267" i="222"/>
  <c r="F261" i="222"/>
  <c r="F270" i="222"/>
  <c r="F264" i="222"/>
  <c r="F282" i="222"/>
  <c r="F279" i="222"/>
  <c r="F288" i="222"/>
  <c r="F285" i="222"/>
  <c r="F276" i="222"/>
  <c r="F273" i="222"/>
  <c r="F244" i="222"/>
  <c r="F6" i="164"/>
  <c r="F7" i="164"/>
  <c r="F8" i="164"/>
  <c r="F9" i="164"/>
  <c r="F10" i="164"/>
  <c r="F11" i="164"/>
  <c r="F12" i="164"/>
  <c r="F13" i="164"/>
  <c r="F14" i="164"/>
  <c r="F15" i="164"/>
  <c r="F16" i="164"/>
  <c r="F17" i="164"/>
  <c r="F18" i="164"/>
  <c r="F19" i="164"/>
  <c r="F20" i="164"/>
  <c r="F21" i="164"/>
  <c r="F22" i="164"/>
  <c r="F23" i="164"/>
  <c r="F24" i="164"/>
  <c r="F25" i="164"/>
  <c r="F26" i="164"/>
  <c r="F27" i="164"/>
  <c r="F28" i="164"/>
  <c r="F29" i="164"/>
  <c r="F30" i="164"/>
  <c r="F31" i="164"/>
  <c r="F32" i="164"/>
  <c r="F33" i="164"/>
  <c r="F34" i="164"/>
  <c r="F35" i="164"/>
  <c r="F36" i="164"/>
  <c r="F37" i="164"/>
  <c r="F38" i="164"/>
  <c r="F39" i="164"/>
  <c r="F40" i="164"/>
  <c r="F41" i="164"/>
  <c r="F42" i="164"/>
  <c r="F43" i="164"/>
  <c r="F44" i="164"/>
  <c r="F45" i="164"/>
  <c r="F46" i="164"/>
  <c r="F47" i="164"/>
  <c r="F48" i="164"/>
  <c r="F49" i="164"/>
  <c r="F50" i="164"/>
  <c r="F51" i="164"/>
  <c r="F52" i="164"/>
  <c r="F53" i="164"/>
  <c r="F54" i="164"/>
  <c r="F55" i="164"/>
  <c r="F56" i="164"/>
  <c r="F57" i="164"/>
  <c r="F58" i="164"/>
  <c r="F59" i="164"/>
  <c r="F60" i="164"/>
  <c r="F61" i="164"/>
  <c r="F62" i="164"/>
  <c r="F63" i="164"/>
  <c r="F64" i="164"/>
  <c r="F65" i="164"/>
  <c r="F66" i="164"/>
  <c r="F67" i="164"/>
  <c r="F68" i="164"/>
  <c r="F69" i="164"/>
  <c r="F70" i="164"/>
  <c r="F71" i="164"/>
  <c r="F72" i="164"/>
  <c r="F73" i="164"/>
  <c r="F74" i="164"/>
  <c r="F75" i="164"/>
  <c r="F76" i="164"/>
  <c r="F77" i="164"/>
  <c r="F78" i="164"/>
  <c r="F79" i="164"/>
  <c r="F80" i="164"/>
  <c r="F81" i="164"/>
  <c r="F82" i="164"/>
  <c r="F83" i="164"/>
  <c r="F84" i="164"/>
  <c r="F85" i="164"/>
  <c r="F86" i="164"/>
  <c r="F87" i="164"/>
  <c r="F88" i="164"/>
  <c r="F89" i="164"/>
  <c r="F90" i="164"/>
  <c r="F91" i="164"/>
  <c r="F92" i="164"/>
  <c r="F93" i="164"/>
  <c r="F94" i="164"/>
  <c r="F95" i="164"/>
  <c r="F96" i="164"/>
  <c r="F97" i="164"/>
  <c r="F98" i="164"/>
  <c r="F99" i="164"/>
  <c r="F100" i="164"/>
  <c r="F101" i="164"/>
  <c r="F102" i="164"/>
  <c r="F103" i="164"/>
  <c r="F104" i="164"/>
  <c r="F105" i="164"/>
  <c r="F106" i="164"/>
  <c r="F107" i="164"/>
  <c r="F108" i="164"/>
  <c r="F109" i="164"/>
  <c r="F110" i="164"/>
  <c r="F111" i="164"/>
  <c r="F112" i="164"/>
  <c r="F113" i="164"/>
  <c r="F114" i="164"/>
  <c r="F115" i="164"/>
  <c r="F116" i="164"/>
  <c r="F117" i="164"/>
  <c r="F118" i="164"/>
  <c r="F119" i="164"/>
  <c r="F120" i="164"/>
  <c r="F121" i="164"/>
  <c r="F122" i="164"/>
  <c r="F123" i="164"/>
  <c r="F124" i="164"/>
  <c r="F125" i="164"/>
  <c r="F126" i="164"/>
  <c r="F127" i="164"/>
  <c r="F128" i="164"/>
  <c r="F129" i="164"/>
  <c r="F130" i="164"/>
  <c r="F131" i="164"/>
  <c r="F132" i="164"/>
  <c r="F133" i="164"/>
  <c r="F134" i="164"/>
  <c r="F135" i="164"/>
  <c r="F136" i="164"/>
  <c r="F137" i="164"/>
  <c r="F138" i="164"/>
  <c r="F139" i="164"/>
  <c r="F140" i="164"/>
  <c r="F141" i="164"/>
  <c r="F142" i="164"/>
  <c r="F143" i="164"/>
  <c r="F144" i="164"/>
  <c r="F145" i="164"/>
  <c r="F146" i="164"/>
  <c r="F147" i="164"/>
  <c r="F148" i="164"/>
  <c r="F149" i="164"/>
  <c r="F150" i="164"/>
  <c r="F215" i="164"/>
  <c r="F152" i="164"/>
  <c r="F153" i="164"/>
  <c r="F154" i="164"/>
  <c r="F155" i="164"/>
  <c r="F156" i="164"/>
  <c r="F157" i="164"/>
  <c r="F158" i="164"/>
  <c r="F159" i="164"/>
  <c r="F160" i="164"/>
  <c r="F161" i="164"/>
  <c r="F162" i="164"/>
  <c r="F163" i="164"/>
  <c r="F233" i="164"/>
  <c r="F234" i="164"/>
  <c r="F166" i="164"/>
  <c r="F167" i="164"/>
  <c r="F168" i="164"/>
  <c r="F169" i="164"/>
  <c r="F170" i="164"/>
  <c r="F171" i="164"/>
  <c r="F172" i="164"/>
  <c r="F173" i="164"/>
  <c r="F174" i="164"/>
  <c r="F175" i="164"/>
  <c r="F176" i="164"/>
  <c r="F177" i="164"/>
  <c r="F178" i="164"/>
  <c r="F179" i="164"/>
  <c r="F180" i="164"/>
  <c r="F181" i="164"/>
  <c r="F182" i="164"/>
  <c r="F183" i="164"/>
  <c r="F184" i="164"/>
  <c r="F185" i="164"/>
  <c r="F186" i="164"/>
  <c r="F187" i="164"/>
  <c r="F188" i="164"/>
  <c r="F189" i="164"/>
  <c r="F190" i="164"/>
  <c r="F191" i="164"/>
  <c r="F192" i="164"/>
  <c r="F193" i="164"/>
  <c r="F194" i="164"/>
  <c r="F195" i="164"/>
  <c r="F196" i="164"/>
  <c r="F197" i="164"/>
  <c r="F198" i="164"/>
  <c r="F199" i="164"/>
  <c r="F200" i="164"/>
  <c r="F201" i="164"/>
  <c r="F202" i="164"/>
  <c r="F203" i="164"/>
  <c r="F204" i="164"/>
  <c r="F397" i="164"/>
  <c r="F206" i="164"/>
  <c r="F403" i="164"/>
  <c r="F408" i="164"/>
  <c r="F405" i="164"/>
  <c r="F410" i="164"/>
  <c r="F211" i="164"/>
  <c r="F212" i="164"/>
  <c r="F213" i="164"/>
  <c r="F214" i="164"/>
  <c r="F151" i="164"/>
  <c r="F216" i="164"/>
  <c r="F164" i="164"/>
  <c r="F218" i="164"/>
  <c r="F219" i="164"/>
  <c r="F220" i="164"/>
  <c r="F221" i="164"/>
  <c r="F222" i="164"/>
  <c r="F223" i="164"/>
  <c r="F224" i="164"/>
  <c r="F225" i="164"/>
  <c r="F226" i="164"/>
  <c r="F217" i="164"/>
  <c r="F228" i="164"/>
  <c r="F229" i="164"/>
  <c r="F230" i="164"/>
  <c r="F231" i="164"/>
  <c r="F232" i="164"/>
  <c r="F165" i="164"/>
  <c r="F205" i="164"/>
  <c r="F235" i="164"/>
  <c r="F236" i="164"/>
  <c r="F237" i="164"/>
  <c r="F238" i="164"/>
  <c r="F239" i="164"/>
  <c r="F240" i="164"/>
  <c r="F241" i="164"/>
  <c r="F242" i="164"/>
  <c r="F243" i="164"/>
  <c r="F244" i="164"/>
  <c r="F245" i="164"/>
  <c r="F402" i="164"/>
  <c r="F404" i="164"/>
  <c r="F406" i="164"/>
  <c r="F409" i="164"/>
  <c r="F227" i="164"/>
  <c r="F251" i="164"/>
  <c r="F252" i="164"/>
  <c r="F253" i="164"/>
  <c r="F254" i="164"/>
  <c r="F255" i="164"/>
  <c r="F256" i="164"/>
  <c r="F257" i="164"/>
  <c r="F258" i="164"/>
  <c r="F259" i="164"/>
  <c r="F260" i="164"/>
  <c r="F261" i="164"/>
  <c r="F262" i="164"/>
  <c r="F263" i="164"/>
  <c r="F264" i="164"/>
  <c r="F265" i="164"/>
  <c r="F266" i="164"/>
  <c r="F267" i="164"/>
  <c r="F268" i="164"/>
  <c r="F269" i="164"/>
  <c r="F270" i="164"/>
  <c r="F247" i="164"/>
  <c r="F272" i="164"/>
  <c r="F273" i="164"/>
  <c r="F274" i="164"/>
  <c r="F275" i="164"/>
  <c r="F276" i="164"/>
  <c r="F277" i="164"/>
  <c r="F278" i="164"/>
  <c r="F279" i="164"/>
  <c r="F280" i="164"/>
  <c r="F281" i="164"/>
  <c r="F282" i="164"/>
  <c r="F283" i="164"/>
  <c r="F284" i="164"/>
  <c r="F285" i="164"/>
  <c r="F286" i="164"/>
  <c r="F388" i="164"/>
  <c r="F389" i="164"/>
  <c r="F390" i="164"/>
  <c r="F391" i="164"/>
  <c r="F291" i="164"/>
  <c r="F292" i="164"/>
  <c r="F293" i="164"/>
  <c r="F294" i="164"/>
  <c r="F295" i="164"/>
  <c r="F296" i="164"/>
  <c r="F297" i="164"/>
  <c r="F298" i="164"/>
  <c r="F299" i="164"/>
  <c r="F300" i="164"/>
  <c r="F301" i="164"/>
  <c r="F302" i="164"/>
  <c r="F303" i="164"/>
  <c r="F304" i="164"/>
  <c r="F305" i="164"/>
  <c r="F306" i="164"/>
  <c r="F307" i="164"/>
  <c r="F308" i="164"/>
  <c r="F309" i="164"/>
  <c r="F310" i="164"/>
  <c r="F311" i="164"/>
  <c r="F312" i="164"/>
  <c r="F313" i="164"/>
  <c r="F314" i="164"/>
  <c r="F315" i="164"/>
  <c r="F316" i="164"/>
  <c r="F317" i="164"/>
  <c r="F318" i="164"/>
  <c r="F319" i="164"/>
  <c r="F320" i="164"/>
  <c r="F321" i="164"/>
  <c r="F322" i="164"/>
  <c r="F323" i="164"/>
  <c r="F324" i="164"/>
  <c r="F325" i="164"/>
  <c r="F326" i="164"/>
  <c r="F327" i="164"/>
  <c r="F328" i="164"/>
  <c r="F329" i="164"/>
  <c r="F330" i="164"/>
  <c r="F331" i="164"/>
  <c r="F332" i="164"/>
  <c r="F333" i="164"/>
  <c r="F334" i="164"/>
  <c r="F335" i="164"/>
  <c r="F336" i="164"/>
  <c r="F337" i="164"/>
  <c r="F338" i="164"/>
  <c r="F339" i="164"/>
  <c r="F340" i="164"/>
  <c r="F341" i="164"/>
  <c r="F342" i="164"/>
  <c r="F343" i="164"/>
  <c r="F344" i="164"/>
  <c r="F345" i="164"/>
  <c r="F346" i="164"/>
  <c r="F347" i="164"/>
  <c r="F348" i="164"/>
  <c r="F349" i="164"/>
  <c r="F350" i="164"/>
  <c r="F351" i="164"/>
  <c r="F352" i="164"/>
  <c r="F353" i="164"/>
  <c r="F354" i="164"/>
  <c r="F355" i="164"/>
  <c r="F356" i="164"/>
  <c r="F357" i="164"/>
  <c r="F358" i="164"/>
  <c r="F359" i="164"/>
  <c r="F360" i="164"/>
  <c r="F361" i="164"/>
  <c r="F362" i="164"/>
  <c r="F363" i="164"/>
  <c r="F364" i="164"/>
  <c r="F365" i="164"/>
  <c r="F366" i="164"/>
  <c r="F367" i="164"/>
  <c r="F368" i="164"/>
  <c r="F369" i="164"/>
  <c r="F370" i="164"/>
  <c r="F371" i="164"/>
  <c r="F372" i="164"/>
  <c r="F373" i="164"/>
  <c r="F374" i="164"/>
  <c r="F375" i="164"/>
  <c r="F250" i="164"/>
  <c r="F387" i="164"/>
  <c r="F394" i="164"/>
  <c r="F395" i="164"/>
  <c r="F396" i="164"/>
  <c r="F207" i="164"/>
  <c r="F208" i="164"/>
  <c r="F209" i="164"/>
  <c r="F398" i="164"/>
  <c r="F400" i="164"/>
  <c r="F246" i="164"/>
  <c r="F249" i="164"/>
  <c r="F248" i="164"/>
  <c r="F401" i="164"/>
  <c r="F399" i="164"/>
  <c r="F407" i="164"/>
  <c r="F210" i="164"/>
  <c r="F393" i="164"/>
  <c r="F392" i="164"/>
  <c r="F246" i="223"/>
  <c r="F379" i="223"/>
  <c r="F378" i="223"/>
  <c r="F241" i="223"/>
  <c r="F242" i="223"/>
  <c r="F248" i="223"/>
  <c r="F232" i="223"/>
  <c r="F233" i="223"/>
  <c r="F234" i="223"/>
  <c r="F239" i="223"/>
  <c r="F240" i="223"/>
  <c r="F380" i="223"/>
  <c r="F14" i="223"/>
  <c r="F15" i="223"/>
  <c r="F254" i="223"/>
  <c r="F235" i="223"/>
  <c r="F236" i="223"/>
  <c r="F237" i="223"/>
  <c r="F238" i="223"/>
  <c r="F6" i="223"/>
  <c r="F7" i="223"/>
  <c r="F253" i="223"/>
  <c r="F255" i="223"/>
  <c r="F243" i="223"/>
  <c r="F244" i="223"/>
  <c r="F30" i="223"/>
  <c r="F31" i="223"/>
  <c r="F32" i="223"/>
  <c r="F33" i="223"/>
  <c r="F34" i="223"/>
  <c r="F35" i="223"/>
  <c r="F27" i="223"/>
  <c r="F28" i="223"/>
  <c r="F29" i="223"/>
  <c r="F24" i="223"/>
  <c r="F25" i="223"/>
  <c r="F26" i="223"/>
  <c r="F123" i="223"/>
  <c r="F124" i="223"/>
  <c r="F125" i="223"/>
  <c r="F209" i="223"/>
  <c r="F210" i="223"/>
  <c r="F211" i="223"/>
  <c r="F206" i="223"/>
  <c r="F207" i="223"/>
  <c r="F208" i="223"/>
  <c r="F120" i="223"/>
  <c r="F121" i="223"/>
  <c r="F122" i="223"/>
  <c r="F154" i="223"/>
  <c r="F155" i="223"/>
  <c r="F156" i="223"/>
  <c r="F144" i="223"/>
  <c r="F145" i="223"/>
  <c r="F146" i="223"/>
  <c r="F147" i="223"/>
  <c r="F148" i="223"/>
  <c r="F149" i="223"/>
  <c r="F164" i="223"/>
  <c r="F163" i="223"/>
  <c r="F162" i="223"/>
  <c r="F161" i="223"/>
  <c r="F160" i="223"/>
  <c r="F159" i="223"/>
  <c r="F22" i="223"/>
  <c r="F20" i="223"/>
  <c r="F18" i="223"/>
  <c r="F16" i="223"/>
  <c r="F23" i="223"/>
  <c r="F21" i="223"/>
  <c r="F19" i="223"/>
  <c r="F17" i="223"/>
  <c r="F150" i="223"/>
  <c r="F151" i="223"/>
  <c r="F36" i="223"/>
  <c r="F152" i="223"/>
  <c r="F37" i="223"/>
  <c r="F212" i="223"/>
  <c r="F213" i="223"/>
  <c r="F157" i="223"/>
  <c r="F158" i="223"/>
  <c r="F214" i="223"/>
  <c r="F215" i="223"/>
  <c r="F61" i="223"/>
  <c r="F57" i="223"/>
  <c r="F59" i="223"/>
  <c r="F60" i="223"/>
  <c r="F68" i="223"/>
  <c r="F64" i="223"/>
  <c r="F66" i="223"/>
  <c r="F67" i="223"/>
  <c r="F54" i="223"/>
  <c r="F50" i="223"/>
  <c r="F52" i="223"/>
  <c r="F53" i="223"/>
  <c r="F49" i="223"/>
  <c r="F46" i="223"/>
  <c r="F47" i="223"/>
  <c r="F48" i="223"/>
  <c r="F133" i="223"/>
  <c r="F130" i="223"/>
  <c r="F131" i="223"/>
  <c r="F132" i="223"/>
  <c r="F205" i="223"/>
  <c r="F202" i="223"/>
  <c r="F203" i="223"/>
  <c r="F204" i="223"/>
  <c r="F201" i="223"/>
  <c r="F198" i="223"/>
  <c r="F199" i="223"/>
  <c r="F200" i="223"/>
  <c r="F129" i="223"/>
  <c r="F126" i="223"/>
  <c r="F127" i="223"/>
  <c r="F128" i="223"/>
  <c r="F78" i="223"/>
  <c r="F75" i="223"/>
  <c r="F76" i="223"/>
  <c r="F77" i="223"/>
  <c r="F41" i="223"/>
  <c r="F38" i="223"/>
  <c r="F39" i="223"/>
  <c r="F40" i="223"/>
  <c r="F45" i="223"/>
  <c r="F42" i="223"/>
  <c r="F43" i="223"/>
  <c r="F44" i="223"/>
  <c r="F175" i="223"/>
  <c r="F172" i="223"/>
  <c r="F173" i="223"/>
  <c r="F174" i="223"/>
  <c r="F179" i="223"/>
  <c r="F176" i="223"/>
  <c r="F177" i="223"/>
  <c r="F178" i="223"/>
  <c r="F189" i="223"/>
  <c r="F185" i="223"/>
  <c r="F187" i="223"/>
  <c r="F188" i="223"/>
  <c r="F71" i="223"/>
  <c r="F73" i="223"/>
  <c r="F72" i="223"/>
  <c r="F74" i="223"/>
  <c r="F88" i="223"/>
  <c r="F87" i="223"/>
  <c r="F90" i="223"/>
  <c r="F89" i="223"/>
  <c r="F86" i="223"/>
  <c r="F85" i="223"/>
  <c r="F84" i="223"/>
  <c r="F83" i="223"/>
  <c r="F137" i="223"/>
  <c r="F136" i="223"/>
  <c r="F197" i="223"/>
  <c r="F196" i="223"/>
  <c r="F195" i="223"/>
  <c r="F194" i="223"/>
  <c r="F135" i="223"/>
  <c r="F134" i="223"/>
  <c r="F94" i="223"/>
  <c r="F93" i="223"/>
  <c r="F80" i="223"/>
  <c r="F79" i="223"/>
  <c r="F82" i="223"/>
  <c r="F81" i="223"/>
  <c r="F181" i="223"/>
  <c r="F180" i="223"/>
  <c r="F183" i="223"/>
  <c r="F182" i="223"/>
  <c r="F193" i="223"/>
  <c r="F192" i="223"/>
  <c r="F92" i="223"/>
  <c r="F91" i="223"/>
  <c r="F62" i="223"/>
  <c r="F63" i="223"/>
  <c r="F58" i="223"/>
  <c r="F69" i="223"/>
  <c r="F70" i="223"/>
  <c r="F65" i="223"/>
  <c r="F55" i="223"/>
  <c r="F56" i="223"/>
  <c r="F51" i="223"/>
  <c r="F190" i="223"/>
  <c r="F191" i="223"/>
  <c r="F186" i="223"/>
  <c r="F245" i="223"/>
  <c r="F256" i="223"/>
  <c r="F338" i="223"/>
  <c r="F257" i="223"/>
  <c r="F339" i="223"/>
  <c r="F258" i="223"/>
  <c r="F259" i="223"/>
  <c r="F340" i="223"/>
  <c r="F260" i="223"/>
  <c r="F341" i="223"/>
  <c r="F261" i="223"/>
  <c r="F342" i="223"/>
  <c r="F262" i="223"/>
  <c r="F343" i="223"/>
  <c r="F263" i="223"/>
  <c r="F344" i="223"/>
  <c r="F264" i="223"/>
  <c r="F345" i="223"/>
  <c r="F265" i="223"/>
  <c r="F346" i="223"/>
  <c r="F266" i="223"/>
  <c r="F347" i="223"/>
  <c r="F267" i="223"/>
  <c r="F348" i="223"/>
  <c r="F268" i="223"/>
  <c r="F349" i="223"/>
  <c r="F269" i="223"/>
  <c r="F350" i="223"/>
  <c r="F270" i="223"/>
  <c r="F351" i="223"/>
  <c r="F271" i="223"/>
  <c r="F352" i="223"/>
  <c r="F272" i="223"/>
  <c r="F353" i="223"/>
  <c r="F273" i="223"/>
  <c r="F354" i="223"/>
  <c r="F274" i="223"/>
  <c r="F355" i="223"/>
  <c r="F275" i="223"/>
  <c r="F356" i="223"/>
  <c r="F276" i="223"/>
  <c r="F357" i="223"/>
  <c r="F277" i="223"/>
  <c r="F358" i="223"/>
  <c r="F278" i="223"/>
  <c r="F359" i="223"/>
  <c r="F279" i="223"/>
  <c r="F360" i="223"/>
  <c r="F280" i="223"/>
  <c r="F361" i="223"/>
  <c r="F281" i="223"/>
  <c r="F362" i="223"/>
  <c r="F282" i="223"/>
  <c r="F363" i="223"/>
  <c r="F283" i="223"/>
  <c r="F364" i="223"/>
  <c r="F284" i="223"/>
  <c r="F365" i="223"/>
  <c r="F285" i="223"/>
  <c r="F366" i="223"/>
  <c r="F286" i="223"/>
  <c r="F367" i="223"/>
  <c r="F287" i="223"/>
  <c r="F368" i="223"/>
  <c r="F288" i="223"/>
  <c r="F369" i="223"/>
  <c r="F289" i="223"/>
  <c r="F370" i="223"/>
  <c r="F290" i="223"/>
  <c r="F371" i="223"/>
  <c r="F291" i="223"/>
  <c r="F372" i="223"/>
  <c r="F292" i="223"/>
  <c r="F373" i="223"/>
  <c r="F293" i="223"/>
  <c r="F374" i="223"/>
  <c r="F294" i="223"/>
  <c r="F375" i="223"/>
  <c r="F295" i="223"/>
  <c r="F376" i="223"/>
  <c r="F296" i="223"/>
  <c r="F377" i="223"/>
  <c r="F249" i="223"/>
  <c r="F250" i="223"/>
  <c r="F251" i="223"/>
  <c r="F252" i="223"/>
  <c r="F100" i="223"/>
  <c r="F108" i="223"/>
  <c r="F116" i="223"/>
  <c r="F143" i="223"/>
  <c r="F141" i="223"/>
  <c r="F219" i="223"/>
  <c r="F218" i="223"/>
  <c r="F13" i="223"/>
  <c r="F95" i="223"/>
  <c r="F12" i="223"/>
  <c r="F104" i="223"/>
  <c r="F112" i="223"/>
  <c r="F96" i="223"/>
  <c r="F171" i="223"/>
  <c r="F170" i="223"/>
  <c r="F169" i="223"/>
  <c r="F168" i="223"/>
  <c r="F167" i="223"/>
  <c r="F166" i="223"/>
  <c r="F165" i="223"/>
  <c r="F184" i="223"/>
  <c r="F107" i="223"/>
  <c r="F115" i="223"/>
  <c r="F99" i="223"/>
  <c r="F97" i="223"/>
  <c r="F105" i="223"/>
  <c r="F113" i="223"/>
  <c r="F98" i="223"/>
  <c r="F106" i="223"/>
  <c r="F114" i="223"/>
  <c r="F102" i="223"/>
  <c r="F103" i="223"/>
  <c r="F109" i="223"/>
  <c r="F110" i="223"/>
  <c r="F117" i="223"/>
  <c r="F118" i="223"/>
  <c r="F9" i="223"/>
  <c r="F8" i="223"/>
  <c r="F10" i="223"/>
  <c r="F11" i="223"/>
  <c r="F101" i="223"/>
  <c r="F111" i="223"/>
  <c r="F119" i="223"/>
  <c r="F140" i="223"/>
  <c r="F139" i="223"/>
  <c r="F138" i="223"/>
  <c r="F153" i="223"/>
  <c r="F142" i="223"/>
  <c r="F216" i="223"/>
  <c r="F220" i="223"/>
  <c r="F217" i="223"/>
  <c r="F221" i="223"/>
  <c r="F224" i="223"/>
  <c r="F222" i="223"/>
  <c r="F225" i="223"/>
  <c r="F223" i="223"/>
  <c r="F229" i="223"/>
  <c r="F228" i="223"/>
  <c r="F231" i="223"/>
  <c r="F230" i="223"/>
  <c r="F227" i="223"/>
  <c r="F226" i="223"/>
  <c r="F247" i="223"/>
  <c r="B33" i="285" l="1"/>
  <c r="C32" i="285"/>
  <c r="E17" i="8"/>
  <c r="E3" i="8"/>
  <c r="F3" i="8"/>
  <c r="D62" i="8"/>
  <c r="B34" i="285" l="1"/>
  <c r="C33" i="285"/>
  <c r="B35" i="285" l="1"/>
  <c r="C34" i="285"/>
  <c r="D50" i="8"/>
  <c r="F50" i="8"/>
  <c r="E50" i="8"/>
  <c r="E42" i="8"/>
  <c r="E30" i="8"/>
  <c r="E26" i="8"/>
  <c r="F11" i="8"/>
  <c r="E11" i="8"/>
  <c r="D11" i="8"/>
  <c r="C35" i="285" l="1"/>
  <c r="B36" i="285"/>
  <c r="E16" i="8"/>
  <c r="D63" i="8"/>
  <c r="G5" i="257"/>
  <c r="G6" i="257"/>
  <c r="G7" i="257"/>
  <c r="G8" i="257"/>
  <c r="G9" i="257"/>
  <c r="G10" i="257"/>
  <c r="G11" i="257"/>
  <c r="G12" i="257"/>
  <c r="G13" i="257"/>
  <c r="G14" i="257"/>
  <c r="G15" i="257"/>
  <c r="G16" i="257"/>
  <c r="G17" i="257"/>
  <c r="G18" i="257"/>
  <c r="G19" i="257"/>
  <c r="G20" i="257"/>
  <c r="G21" i="257"/>
  <c r="G22" i="257"/>
  <c r="G23" i="257"/>
  <c r="G24" i="257"/>
  <c r="G25" i="257"/>
  <c r="G26" i="257"/>
  <c r="G27" i="257"/>
  <c r="G28" i="257"/>
  <c r="G29" i="257"/>
  <c r="G30" i="257"/>
  <c r="G31" i="257"/>
  <c r="G32" i="257"/>
  <c r="G33" i="257"/>
  <c r="D61" i="8"/>
  <c r="F61" i="8"/>
  <c r="G5" i="255"/>
  <c r="G6" i="255"/>
  <c r="G7" i="255"/>
  <c r="G8" i="255"/>
  <c r="G9" i="255"/>
  <c r="G10" i="255"/>
  <c r="G11" i="255"/>
  <c r="G12" i="255"/>
  <c r="G13" i="255"/>
  <c r="G14" i="255"/>
  <c r="G15" i="255"/>
  <c r="G16" i="255"/>
  <c r="G17" i="255"/>
  <c r="G18" i="255"/>
  <c r="G19" i="255"/>
  <c r="G20" i="255"/>
  <c r="G21" i="255"/>
  <c r="G22" i="255"/>
  <c r="G23" i="255"/>
  <c r="G24" i="255"/>
  <c r="G25" i="255"/>
  <c r="G26" i="255"/>
  <c r="G27" i="255"/>
  <c r="G28" i="255"/>
  <c r="G29" i="255"/>
  <c r="G30" i="255"/>
  <c r="G31" i="255"/>
  <c r="G32" i="255"/>
  <c r="G33" i="255"/>
  <c r="G34" i="255"/>
  <c r="G35" i="255"/>
  <c r="G36" i="255"/>
  <c r="G37" i="255"/>
  <c r="G38" i="255"/>
  <c r="D60" i="8"/>
  <c r="F60" i="8"/>
  <c r="G5" i="254"/>
  <c r="G6" i="254"/>
  <c r="G7" i="254"/>
  <c r="G8" i="254"/>
  <c r="G9" i="254"/>
  <c r="G10" i="254"/>
  <c r="G11" i="254"/>
  <c r="G12" i="254"/>
  <c r="G13" i="254"/>
  <c r="G14" i="254"/>
  <c r="G15" i="254"/>
  <c r="G16" i="254"/>
  <c r="G17" i="254"/>
  <c r="G18" i="254"/>
  <c r="G19" i="254"/>
  <c r="G20" i="254"/>
  <c r="G21" i="254"/>
  <c r="G22" i="254"/>
  <c r="G23" i="254"/>
  <c r="G24" i="254"/>
  <c r="G25" i="254"/>
  <c r="G26" i="254"/>
  <c r="G27" i="254"/>
  <c r="G28" i="254"/>
  <c r="G29" i="254"/>
  <c r="G30" i="254"/>
  <c r="G31" i="254"/>
  <c r="G32" i="254"/>
  <c r="G33" i="254"/>
  <c r="G34" i="254"/>
  <c r="G35" i="254"/>
  <c r="G36" i="254"/>
  <c r="G37" i="254"/>
  <c r="G38" i="254"/>
  <c r="E59" i="8"/>
  <c r="G5" i="253"/>
  <c r="G6" i="253"/>
  <c r="G7" i="253"/>
  <c r="G8" i="253"/>
  <c r="G9" i="253"/>
  <c r="G10" i="253"/>
  <c r="G11" i="253"/>
  <c r="G12" i="253"/>
  <c r="G13" i="253"/>
  <c r="G14" i="253"/>
  <c r="G15" i="253"/>
  <c r="G16" i="253"/>
  <c r="G17" i="253"/>
  <c r="G18" i="253"/>
  <c r="G19" i="253"/>
  <c r="G20" i="253"/>
  <c r="G21" i="253"/>
  <c r="G22" i="253"/>
  <c r="G23" i="253"/>
  <c r="G24" i="253"/>
  <c r="G25" i="253"/>
  <c r="G26" i="253"/>
  <c r="G27" i="253"/>
  <c r="G28" i="253"/>
  <c r="G29" i="253"/>
  <c r="G30" i="253"/>
  <c r="G31" i="253"/>
  <c r="G32" i="253"/>
  <c r="G33" i="253"/>
  <c r="G34" i="253"/>
  <c r="G35" i="253"/>
  <c r="G36" i="253"/>
  <c r="G37" i="253"/>
  <c r="G38" i="253"/>
  <c r="G39" i="253"/>
  <c r="G40" i="253"/>
  <c r="G41" i="253"/>
  <c r="G42" i="253"/>
  <c r="G43" i="253"/>
  <c r="G44" i="253"/>
  <c r="G45" i="253"/>
  <c r="G46" i="253"/>
  <c r="G47" i="253"/>
  <c r="G48" i="253"/>
  <c r="G49" i="253"/>
  <c r="D58" i="8"/>
  <c r="E58" i="8"/>
  <c r="F58" i="8"/>
  <c r="E57" i="8"/>
  <c r="G5" i="251"/>
  <c r="G6" i="251"/>
  <c r="G7" i="251"/>
  <c r="G8" i="251"/>
  <c r="G9" i="251"/>
  <c r="G10" i="251"/>
  <c r="G11" i="251"/>
  <c r="G12" i="251"/>
  <c r="G13" i="251"/>
  <c r="G14" i="251"/>
  <c r="G15" i="251"/>
  <c r="G16" i="251"/>
  <c r="G17" i="251"/>
  <c r="G18" i="251"/>
  <c r="G19" i="251"/>
  <c r="G20" i="251"/>
  <c r="D56" i="8"/>
  <c r="E56" i="8"/>
  <c r="F56" i="8"/>
  <c r="G71" i="250"/>
  <c r="G84" i="250"/>
  <c r="G83" i="250"/>
  <c r="G133" i="250"/>
  <c r="G132" i="250"/>
  <c r="G134" i="250"/>
  <c r="G95" i="250"/>
  <c r="G96" i="250"/>
  <c r="G97" i="250"/>
  <c r="G94" i="250"/>
  <c r="G85" i="250"/>
  <c r="G12" i="250"/>
  <c r="G13" i="250"/>
  <c r="G14" i="250"/>
  <c r="G15" i="250"/>
  <c r="G16" i="250"/>
  <c r="G17" i="250"/>
  <c r="G18" i="250"/>
  <c r="G19" i="250"/>
  <c r="G20" i="250"/>
  <c r="G21" i="250"/>
  <c r="G22" i="250"/>
  <c r="G23" i="250"/>
  <c r="G24" i="250"/>
  <c r="G25" i="250"/>
  <c r="G26" i="250"/>
  <c r="G27" i="250"/>
  <c r="G28" i="250"/>
  <c r="G29" i="250"/>
  <c r="G30" i="250"/>
  <c r="G31" i="250"/>
  <c r="G32" i="250"/>
  <c r="G33" i="250"/>
  <c r="G34" i="250"/>
  <c r="G35" i="250"/>
  <c r="G36" i="250"/>
  <c r="G37" i="250"/>
  <c r="G92" i="250"/>
  <c r="G93" i="250"/>
  <c r="G113" i="250"/>
  <c r="G86" i="250"/>
  <c r="G87" i="250"/>
  <c r="G81" i="250"/>
  <c r="G79" i="250"/>
  <c r="G88" i="250"/>
  <c r="G77" i="250"/>
  <c r="G89" i="250"/>
  <c r="G90" i="250"/>
  <c r="G82" i="250"/>
  <c r="G80" i="250"/>
  <c r="G91" i="250"/>
  <c r="G78" i="250"/>
  <c r="G38" i="250"/>
  <c r="G72" i="250"/>
  <c r="G73" i="250"/>
  <c r="G74" i="250"/>
  <c r="G135" i="250"/>
  <c r="D55" i="8"/>
  <c r="E55" i="8"/>
  <c r="F55" i="8"/>
  <c r="G72" i="249"/>
  <c r="G40" i="249"/>
  <c r="G85" i="249"/>
  <c r="G84" i="249"/>
  <c r="G134" i="249"/>
  <c r="G133" i="249"/>
  <c r="G135" i="249"/>
  <c r="G96" i="249"/>
  <c r="G97" i="249"/>
  <c r="G98" i="249"/>
  <c r="G95" i="249"/>
  <c r="G68" i="249"/>
  <c r="G76" i="249"/>
  <c r="G86" i="249"/>
  <c r="G77" i="249"/>
  <c r="G12" i="249"/>
  <c r="G13" i="249"/>
  <c r="G14" i="249"/>
  <c r="G15" i="249"/>
  <c r="G16" i="249"/>
  <c r="G41" i="249"/>
  <c r="G42" i="249"/>
  <c r="G17" i="249"/>
  <c r="G18" i="249"/>
  <c r="G19" i="249"/>
  <c r="G20" i="249"/>
  <c r="G21" i="249"/>
  <c r="G22" i="249"/>
  <c r="G23" i="249"/>
  <c r="G24" i="249"/>
  <c r="G25" i="249"/>
  <c r="G43" i="249"/>
  <c r="G26" i="249"/>
  <c r="G44" i="249"/>
  <c r="G45" i="249"/>
  <c r="G46" i="249"/>
  <c r="G47" i="249"/>
  <c r="G48" i="249"/>
  <c r="G49" i="249"/>
  <c r="G50" i="249"/>
  <c r="G27" i="249"/>
  <c r="G28" i="249"/>
  <c r="G29" i="249"/>
  <c r="G8" i="249"/>
  <c r="G9" i="249"/>
  <c r="G10" i="249"/>
  <c r="G11" i="249"/>
  <c r="G51" i="249"/>
  <c r="G30" i="249"/>
  <c r="G31" i="249"/>
  <c r="G32" i="249"/>
  <c r="G33" i="249"/>
  <c r="G34" i="249"/>
  <c r="G35" i="249"/>
  <c r="G36" i="249"/>
  <c r="G52" i="249"/>
  <c r="G53" i="249"/>
  <c r="G54" i="249"/>
  <c r="G55" i="249"/>
  <c r="G56" i="249"/>
  <c r="G57" i="249"/>
  <c r="G58" i="249"/>
  <c r="G59" i="249"/>
  <c r="G37" i="249"/>
  <c r="G60" i="249"/>
  <c r="G61" i="249"/>
  <c r="G62" i="249"/>
  <c r="G63" i="249"/>
  <c r="G64" i="249"/>
  <c r="G65" i="249"/>
  <c r="G66" i="249"/>
  <c r="G67" i="249"/>
  <c r="G93" i="249"/>
  <c r="G94" i="249"/>
  <c r="G114" i="249"/>
  <c r="G87" i="249"/>
  <c r="G88" i="249"/>
  <c r="G82" i="249"/>
  <c r="G80" i="249"/>
  <c r="G89" i="249"/>
  <c r="G78" i="249"/>
  <c r="G90" i="249"/>
  <c r="G91" i="249"/>
  <c r="G83" i="249"/>
  <c r="G81" i="249"/>
  <c r="G92" i="249"/>
  <c r="G79" i="249"/>
  <c r="G38" i="249"/>
  <c r="G73" i="249"/>
  <c r="G74" i="249"/>
  <c r="G75" i="249"/>
  <c r="G136" i="249"/>
  <c r="D54" i="8"/>
  <c r="E54" i="8"/>
  <c r="F54" i="8"/>
  <c r="G5" i="248"/>
  <c r="G6" i="248"/>
  <c r="G7" i="248"/>
  <c r="G8" i="248"/>
  <c r="G9" i="248"/>
  <c r="G10" i="248"/>
  <c r="G11" i="248"/>
  <c r="G12" i="248"/>
  <c r="G13" i="248"/>
  <c r="G14" i="248"/>
  <c r="G15" i="248"/>
  <c r="G16" i="248"/>
  <c r="G17" i="248"/>
  <c r="G18" i="248"/>
  <c r="G19" i="248"/>
  <c r="G20" i="248"/>
  <c r="G21" i="248"/>
  <c r="G22" i="248"/>
  <c r="G23" i="248"/>
  <c r="G24" i="248"/>
  <c r="G25" i="248"/>
  <c r="G26" i="248"/>
  <c r="G27" i="248"/>
  <c r="G28" i="248"/>
  <c r="G29" i="248"/>
  <c r="G30" i="248"/>
  <c r="G31" i="248"/>
  <c r="G32" i="248"/>
  <c r="G33" i="248"/>
  <c r="G34" i="248"/>
  <c r="G35" i="248"/>
  <c r="G36" i="248"/>
  <c r="G37" i="248"/>
  <c r="G38" i="248"/>
  <c r="G39" i="248"/>
  <c r="G40" i="248"/>
  <c r="G41" i="248"/>
  <c r="G42" i="248"/>
  <c r="G43" i="248"/>
  <c r="G44" i="248"/>
  <c r="G45" i="248"/>
  <c r="G46" i="248"/>
  <c r="G47" i="248"/>
  <c r="G48" i="248"/>
  <c r="G49" i="248"/>
  <c r="G50" i="248"/>
  <c r="G51" i="248"/>
  <c r="G52" i="248"/>
  <c r="G53" i="248"/>
  <c r="G54" i="248"/>
  <c r="G55" i="248"/>
  <c r="G56" i="248"/>
  <c r="G57" i="248"/>
  <c r="G58" i="248"/>
  <c r="G59" i="248"/>
  <c r="G60" i="248"/>
  <c r="G61" i="248"/>
  <c r="G62" i="248"/>
  <c r="G63" i="248"/>
  <c r="G64" i="248"/>
  <c r="G65" i="248"/>
  <c r="G66" i="248"/>
  <c r="G67" i="248"/>
  <c r="G68" i="248"/>
  <c r="G69" i="248"/>
  <c r="G70" i="248"/>
  <c r="G71" i="248"/>
  <c r="G72" i="248"/>
  <c r="G73" i="248"/>
  <c r="G74" i="248"/>
  <c r="G75" i="248"/>
  <c r="G76" i="248"/>
  <c r="G77" i="248"/>
  <c r="G78" i="248"/>
  <c r="G79" i="248"/>
  <c r="G80" i="248"/>
  <c r="G81" i="248"/>
  <c r="G82" i="248"/>
  <c r="G83" i="248"/>
  <c r="G84" i="248"/>
  <c r="G85" i="248"/>
  <c r="G86" i="248"/>
  <c r="G87" i="248"/>
  <c r="G88" i="248"/>
  <c r="G89" i="248"/>
  <c r="G90" i="248"/>
  <c r="G91" i="248"/>
  <c r="G92" i="248"/>
  <c r="G93" i="248"/>
  <c r="G94" i="248"/>
  <c r="G95" i="248"/>
  <c r="G96" i="248"/>
  <c r="G97" i="248"/>
  <c r="G98" i="248"/>
  <c r="G99" i="248"/>
  <c r="G100" i="248"/>
  <c r="G101" i="248"/>
  <c r="G102" i="248"/>
  <c r="G103" i="248"/>
  <c r="G104" i="248"/>
  <c r="G105" i="248"/>
  <c r="G106" i="248"/>
  <c r="G107" i="248"/>
  <c r="G108" i="248"/>
  <c r="G109" i="248"/>
  <c r="G110" i="248"/>
  <c r="G111" i="248"/>
  <c r="G112" i="248"/>
  <c r="G113" i="248"/>
  <c r="G114" i="248"/>
  <c r="G115" i="248"/>
  <c r="G116" i="248"/>
  <c r="G117" i="248"/>
  <c r="G118" i="248"/>
  <c r="G119" i="248"/>
  <c r="G120" i="248"/>
  <c r="G121" i="248"/>
  <c r="G122" i="248"/>
  <c r="G123" i="248"/>
  <c r="G124" i="248"/>
  <c r="G125" i="248"/>
  <c r="G126" i="248"/>
  <c r="G127" i="248"/>
  <c r="G128" i="248"/>
  <c r="G129" i="248"/>
  <c r="G130" i="248"/>
  <c r="G131" i="248"/>
  <c r="G132" i="248"/>
  <c r="G133" i="248"/>
  <c r="G134" i="248"/>
  <c r="G135" i="248"/>
  <c r="G136" i="248"/>
  <c r="G137" i="248"/>
  <c r="G138" i="248"/>
  <c r="G139" i="248"/>
  <c r="G140" i="248"/>
  <c r="G141" i="248"/>
  <c r="G142" i="248"/>
  <c r="G143" i="248"/>
  <c r="G144" i="248"/>
  <c r="G145" i="248"/>
  <c r="G146" i="248"/>
  <c r="G147" i="248"/>
  <c r="G148" i="248"/>
  <c r="G149" i="248"/>
  <c r="G150" i="248"/>
  <c r="G151" i="248"/>
  <c r="G152" i="248"/>
  <c r="G153" i="248"/>
  <c r="G154" i="248"/>
  <c r="G155" i="248"/>
  <c r="G156" i="248"/>
  <c r="G157" i="248"/>
  <c r="G158" i="248"/>
  <c r="G159" i="248"/>
  <c r="G160" i="248"/>
  <c r="G161" i="248"/>
  <c r="G162" i="248"/>
  <c r="G163" i="248"/>
  <c r="G164" i="248"/>
  <c r="G165" i="248"/>
  <c r="G166" i="248"/>
  <c r="G167" i="248"/>
  <c r="G168" i="248"/>
  <c r="G169" i="248"/>
  <c r="G170" i="248"/>
  <c r="G171" i="248"/>
  <c r="G172" i="248"/>
  <c r="G173" i="248"/>
  <c r="G174" i="248"/>
  <c r="G175" i="248"/>
  <c r="G176" i="248"/>
  <c r="G177" i="248"/>
  <c r="G178" i="248"/>
  <c r="G179" i="248"/>
  <c r="G180" i="248"/>
  <c r="G181" i="248"/>
  <c r="G182" i="248"/>
  <c r="G183" i="248"/>
  <c r="G184" i="248"/>
  <c r="G185" i="248"/>
  <c r="G186" i="248"/>
  <c r="G187" i="248"/>
  <c r="G188" i="248"/>
  <c r="G189" i="248"/>
  <c r="G190" i="248"/>
  <c r="G191" i="248"/>
  <c r="G192" i="248"/>
  <c r="G193" i="248"/>
  <c r="G194" i="248"/>
  <c r="G195" i="248"/>
  <c r="G196" i="248"/>
  <c r="G197" i="248"/>
  <c r="G198" i="248"/>
  <c r="G199" i="248"/>
  <c r="G200" i="248"/>
  <c r="G201" i="248"/>
  <c r="G202" i="248"/>
  <c r="G203" i="248"/>
  <c r="G204" i="248"/>
  <c r="G205" i="248"/>
  <c r="G206" i="248"/>
  <c r="G207" i="248"/>
  <c r="G208" i="248"/>
  <c r="G209" i="248"/>
  <c r="G210" i="248"/>
  <c r="G211" i="248"/>
  <c r="G212" i="248"/>
  <c r="G213" i="248"/>
  <c r="G214" i="248"/>
  <c r="G215" i="248"/>
  <c r="G216" i="248"/>
  <c r="G217" i="248"/>
  <c r="G218" i="248"/>
  <c r="G219" i="248"/>
  <c r="G220" i="248"/>
  <c r="G221" i="248"/>
  <c r="G222" i="248"/>
  <c r="G223" i="248"/>
  <c r="G224" i="248"/>
  <c r="G225" i="248"/>
  <c r="G226" i="248"/>
  <c r="G227" i="248"/>
  <c r="G228" i="248"/>
  <c r="G229" i="248"/>
  <c r="G230" i="248"/>
  <c r="G231" i="248"/>
  <c r="G232" i="248"/>
  <c r="G233" i="248"/>
  <c r="G234" i="248"/>
  <c r="G235" i="248"/>
  <c r="G236" i="248"/>
  <c r="G237" i="248"/>
  <c r="G238" i="248"/>
  <c r="G239" i="248"/>
  <c r="G240" i="248"/>
  <c r="G241" i="248"/>
  <c r="G242" i="248"/>
  <c r="G243" i="248"/>
  <c r="G244" i="248"/>
  <c r="G245" i="248"/>
  <c r="G246" i="248"/>
  <c r="G247" i="248"/>
  <c r="G248" i="248"/>
  <c r="G249" i="248"/>
  <c r="G250" i="248"/>
  <c r="G251" i="248"/>
  <c r="G252" i="248"/>
  <c r="G253" i="248"/>
  <c r="G254" i="248"/>
  <c r="G255" i="248"/>
  <c r="G256" i="248"/>
  <c r="G257" i="248"/>
  <c r="G258" i="248"/>
  <c r="G259" i="248"/>
  <c r="G260" i="248"/>
  <c r="G261" i="248"/>
  <c r="G262" i="248"/>
  <c r="G263" i="248"/>
  <c r="G264" i="248"/>
  <c r="G265" i="248"/>
  <c r="G266" i="248"/>
  <c r="G267" i="248"/>
  <c r="G268" i="248"/>
  <c r="G269" i="248"/>
  <c r="G270" i="248"/>
  <c r="G271" i="248"/>
  <c r="G272" i="248"/>
  <c r="G273" i="248"/>
  <c r="G274" i="248"/>
  <c r="G275" i="248"/>
  <c r="G276" i="248"/>
  <c r="G277" i="248"/>
  <c r="G278" i="248"/>
  <c r="G279" i="248"/>
  <c r="G280" i="248"/>
  <c r="G281" i="248"/>
  <c r="G282" i="248"/>
  <c r="G283" i="248"/>
  <c r="G284" i="248"/>
  <c r="G285" i="248"/>
  <c r="G286" i="248"/>
  <c r="G287" i="248"/>
  <c r="G288" i="248"/>
  <c r="G289" i="248"/>
  <c r="G290" i="248"/>
  <c r="G291" i="248"/>
  <c r="G292" i="248"/>
  <c r="G293" i="248"/>
  <c r="G294" i="248"/>
  <c r="G295" i="248"/>
  <c r="G296" i="248"/>
  <c r="G297" i="248"/>
  <c r="G298" i="248"/>
  <c r="G299" i="248"/>
  <c r="G300" i="248"/>
  <c r="G301" i="248"/>
  <c r="G302" i="248"/>
  <c r="G303" i="248"/>
  <c r="G304" i="248"/>
  <c r="G305" i="248"/>
  <c r="G306" i="248"/>
  <c r="G307" i="248"/>
  <c r="G308" i="248"/>
  <c r="G309" i="248"/>
  <c r="G310" i="248"/>
  <c r="G311" i="248"/>
  <c r="D53" i="8"/>
  <c r="E53" i="8"/>
  <c r="F53" i="8"/>
  <c r="G29" i="247"/>
  <c r="G31" i="247"/>
  <c r="G99" i="247"/>
  <c r="G98" i="247"/>
  <c r="G32" i="247"/>
  <c r="G7" i="247"/>
  <c r="G9" i="247"/>
  <c r="G8" i="247"/>
  <c r="G5" i="247"/>
  <c r="G284" i="247"/>
  <c r="G21" i="247"/>
  <c r="G23" i="247"/>
  <c r="G24" i="247"/>
  <c r="G25" i="247"/>
  <c r="G22" i="247"/>
  <c r="G26" i="247"/>
  <c r="G27" i="247"/>
  <c r="G28" i="247"/>
  <c r="G100" i="247"/>
  <c r="G30" i="247"/>
  <c r="G51" i="247"/>
  <c r="G183" i="247"/>
  <c r="G146" i="247"/>
  <c r="G148" i="247"/>
  <c r="G150" i="247"/>
  <c r="G261" i="247"/>
  <c r="G263" i="247"/>
  <c r="G265" i="247"/>
  <c r="G267" i="247"/>
  <c r="G269" i="247"/>
  <c r="G145" i="247"/>
  <c r="G147" i="247"/>
  <c r="G149" i="247"/>
  <c r="G262" i="247"/>
  <c r="G264" i="247"/>
  <c r="G266" i="247"/>
  <c r="G268" i="247"/>
  <c r="G270" i="247"/>
  <c r="G277" i="247"/>
  <c r="G276" i="247"/>
  <c r="G304" i="247"/>
  <c r="G303" i="247"/>
  <c r="G40" i="247"/>
  <c r="G305" i="247"/>
  <c r="G285" i="247"/>
  <c r="G272" i="247"/>
  <c r="G273" i="247"/>
  <c r="G286" i="247"/>
  <c r="G306" i="247"/>
  <c r="K306" i="247"/>
  <c r="G307" i="247"/>
  <c r="K307" i="247"/>
  <c r="G287" i="247"/>
  <c r="G288" i="247"/>
  <c r="G308" i="247"/>
  <c r="K308" i="247"/>
  <c r="G309" i="247"/>
  <c r="K309" i="247"/>
  <c r="G289" i="247"/>
  <c r="G294" i="247"/>
  <c r="G295" i="247"/>
  <c r="G290" i="247"/>
  <c r="G278" i="247"/>
  <c r="G279" i="247"/>
  <c r="G291" i="247"/>
  <c r="G274" i="247"/>
  <c r="G275" i="247"/>
  <c r="G292" i="247"/>
  <c r="G293" i="247"/>
  <c r="G310" i="247"/>
  <c r="K310" i="247"/>
  <c r="G311" i="247"/>
  <c r="K311" i="247"/>
  <c r="G300" i="247"/>
  <c r="G280" i="247"/>
  <c r="G281" i="247"/>
  <c r="G296" i="247"/>
  <c r="G297" i="247"/>
  <c r="G55" i="247"/>
  <c r="G56" i="247"/>
  <c r="G57" i="247"/>
  <c r="G58" i="247"/>
  <c r="G59" i="247"/>
  <c r="G93" i="247"/>
  <c r="G298" i="247"/>
  <c r="G299" i="247"/>
  <c r="G157" i="247"/>
  <c r="G158" i="247"/>
  <c r="G159" i="247"/>
  <c r="G160" i="247"/>
  <c r="G161" i="247"/>
  <c r="G301" i="247"/>
  <c r="G302" i="247"/>
  <c r="G52" i="247"/>
  <c r="G53" i="247"/>
  <c r="G54" i="247"/>
  <c r="G13" i="247"/>
  <c r="G14" i="247"/>
  <c r="G15" i="247"/>
  <c r="G10" i="247"/>
  <c r="G11" i="247"/>
  <c r="G12" i="247"/>
  <c r="G19" i="247"/>
  <c r="G20" i="247"/>
  <c r="G16" i="247"/>
  <c r="G17" i="247"/>
  <c r="G18" i="247"/>
  <c r="G231" i="247"/>
  <c r="G260" i="247"/>
  <c r="G65" i="247"/>
  <c r="G66" i="247"/>
  <c r="G67" i="247"/>
  <c r="G64" i="247"/>
  <c r="G70" i="247"/>
  <c r="G60" i="247"/>
  <c r="G63" i="247"/>
  <c r="G61" i="247"/>
  <c r="G62" i="247"/>
  <c r="G152" i="247"/>
  <c r="G151" i="247"/>
  <c r="G201" i="247"/>
  <c r="G200" i="247"/>
  <c r="G68" i="247"/>
  <c r="G69" i="247"/>
  <c r="G87" i="247"/>
  <c r="G88" i="247"/>
  <c r="G89" i="247"/>
  <c r="G86" i="247"/>
  <c r="G90" i="247"/>
  <c r="G82" i="247"/>
  <c r="G85" i="247"/>
  <c r="G83" i="247"/>
  <c r="G84" i="247"/>
  <c r="G154" i="247"/>
  <c r="G153" i="247"/>
  <c r="G203" i="247"/>
  <c r="G202" i="247"/>
  <c r="G91" i="247"/>
  <c r="G92" i="247"/>
  <c r="G76" i="247"/>
  <c r="G77" i="247"/>
  <c r="G78" i="247"/>
  <c r="G75" i="247"/>
  <c r="G79" i="247"/>
  <c r="G71" i="247"/>
  <c r="G74" i="247"/>
  <c r="G72" i="247"/>
  <c r="G73" i="247"/>
  <c r="G156" i="247"/>
  <c r="G155" i="247"/>
  <c r="G205" i="247"/>
  <c r="G204" i="247"/>
  <c r="G80" i="247"/>
  <c r="G81" i="247"/>
  <c r="G192" i="247"/>
  <c r="G193" i="247"/>
  <c r="G191" i="247"/>
  <c r="G189" i="247"/>
  <c r="G190" i="247"/>
  <c r="G185" i="247"/>
  <c r="G188" i="247"/>
  <c r="G186" i="247"/>
  <c r="G187" i="247"/>
  <c r="G197" i="247"/>
  <c r="G196" i="247"/>
  <c r="G207" i="247"/>
  <c r="G206" i="247"/>
  <c r="G194" i="247"/>
  <c r="G195" i="247"/>
  <c r="G227" i="247"/>
  <c r="G228" i="247"/>
  <c r="G33" i="247"/>
  <c r="G34" i="247"/>
  <c r="G229" i="247"/>
  <c r="G232" i="247"/>
  <c r="G222" i="247"/>
  <c r="G226" i="247"/>
  <c r="G224" i="247"/>
  <c r="G225" i="247"/>
  <c r="G235" i="247"/>
  <c r="G234" i="247"/>
  <c r="G237" i="247"/>
  <c r="G236" i="247"/>
  <c r="G230" i="247"/>
  <c r="G223" i="247"/>
  <c r="G233" i="247"/>
  <c r="G177" i="247"/>
  <c r="G178" i="247"/>
  <c r="G35" i="247"/>
  <c r="G176" i="247"/>
  <c r="G181" i="247"/>
  <c r="G172" i="247"/>
  <c r="G175" i="247"/>
  <c r="G173" i="247"/>
  <c r="G174" i="247"/>
  <c r="G209" i="247"/>
  <c r="G208" i="247"/>
  <c r="G211" i="247"/>
  <c r="G210" i="247"/>
  <c r="G179" i="247"/>
  <c r="G180" i="247"/>
  <c r="G126" i="247"/>
  <c r="G127" i="247"/>
  <c r="G128" i="247"/>
  <c r="G125" i="247"/>
  <c r="G131" i="247"/>
  <c r="G121" i="247"/>
  <c r="G124" i="247"/>
  <c r="G122" i="247"/>
  <c r="G123" i="247"/>
  <c r="G213" i="247"/>
  <c r="G212" i="247"/>
  <c r="G215" i="247"/>
  <c r="G214" i="247"/>
  <c r="G129" i="247"/>
  <c r="G130" i="247"/>
  <c r="G142" i="247"/>
  <c r="G141" i="247"/>
  <c r="G36" i="247"/>
  <c r="G139" i="247"/>
  <c r="G140" i="247"/>
  <c r="G135" i="247"/>
  <c r="G138" i="247"/>
  <c r="G136" i="247"/>
  <c r="G137" i="247"/>
  <c r="G217" i="247"/>
  <c r="G216" i="247"/>
  <c r="G219" i="247"/>
  <c r="G218" i="247"/>
  <c r="G143" i="247"/>
  <c r="G144" i="247"/>
  <c r="G117" i="247"/>
  <c r="G118" i="247"/>
  <c r="G116" i="247"/>
  <c r="G115" i="247"/>
  <c r="G111" i="247"/>
  <c r="G114" i="247"/>
  <c r="G112" i="247"/>
  <c r="G113" i="247"/>
  <c r="G199" i="247"/>
  <c r="G198" i="247"/>
  <c r="G221" i="247"/>
  <c r="G220" i="247"/>
  <c r="G119" i="247"/>
  <c r="G120" i="247"/>
  <c r="G106" i="247"/>
  <c r="G107" i="247"/>
  <c r="G37" i="247"/>
  <c r="G105" i="247"/>
  <c r="G110" i="247"/>
  <c r="G101" i="247"/>
  <c r="G104" i="247"/>
  <c r="G102" i="247"/>
  <c r="G103" i="247"/>
  <c r="G239" i="247"/>
  <c r="G238" i="247"/>
  <c r="G241" i="247"/>
  <c r="G240" i="247"/>
  <c r="G108" i="247"/>
  <c r="G109" i="247"/>
  <c r="G168" i="247"/>
  <c r="G167" i="247"/>
  <c r="G38" i="247"/>
  <c r="G166" i="247"/>
  <c r="G171" i="247"/>
  <c r="G162" i="247"/>
  <c r="G165" i="247"/>
  <c r="G163" i="247"/>
  <c r="G164" i="247"/>
  <c r="G243" i="247"/>
  <c r="G242" i="247"/>
  <c r="G245" i="247"/>
  <c r="G244" i="247"/>
  <c r="G169" i="247"/>
  <c r="G170" i="247"/>
  <c r="G251" i="247"/>
  <c r="G252" i="247"/>
  <c r="G39" i="247"/>
  <c r="G250" i="247"/>
  <c r="G253" i="247"/>
  <c r="G246" i="247"/>
  <c r="G249" i="247"/>
  <c r="G247" i="247"/>
  <c r="G248" i="247"/>
  <c r="G257" i="247"/>
  <c r="G256" i="247"/>
  <c r="G259" i="247"/>
  <c r="G258" i="247"/>
  <c r="G254" i="247"/>
  <c r="G255" i="247"/>
  <c r="G271" i="247"/>
  <c r="G95" i="247"/>
  <c r="G97" i="247"/>
  <c r="G94" i="247"/>
  <c r="G96" i="247"/>
  <c r="G182" i="247"/>
  <c r="G134" i="247"/>
  <c r="G133" i="247"/>
  <c r="G132" i="247"/>
  <c r="G184" i="247"/>
  <c r="G6" i="247"/>
  <c r="G283" i="247"/>
  <c r="G282" i="247"/>
  <c r="G41" i="247"/>
  <c r="G42" i="247"/>
  <c r="G43" i="247"/>
  <c r="G44" i="247"/>
  <c r="G45" i="247"/>
  <c r="G46" i="247"/>
  <c r="G47" i="247"/>
  <c r="G48" i="247"/>
  <c r="G49" i="247"/>
  <c r="G50" i="247"/>
  <c r="E52" i="8"/>
  <c r="G12" i="246"/>
  <c r="G43" i="246"/>
  <c r="G47" i="246"/>
  <c r="G49" i="246"/>
  <c r="G62" i="246"/>
  <c r="G61" i="246"/>
  <c r="G11" i="246"/>
  <c r="G91" i="246"/>
  <c r="G94" i="246"/>
  <c r="G95" i="246"/>
  <c r="G88" i="246"/>
  <c r="G130" i="246"/>
  <c r="G131" i="246"/>
  <c r="G132" i="246"/>
  <c r="G133" i="246"/>
  <c r="G134" i="246"/>
  <c r="G135" i="246"/>
  <c r="G136" i="246"/>
  <c r="G137" i="246"/>
  <c r="G138" i="246"/>
  <c r="G139" i="246"/>
  <c r="G140" i="246"/>
  <c r="G96" i="246"/>
  <c r="G97" i="246"/>
  <c r="G98" i="246"/>
  <c r="G99" i="246"/>
  <c r="G100" i="246"/>
  <c r="G101" i="246"/>
  <c r="G102" i="246"/>
  <c r="G103" i="246"/>
  <c r="G104" i="246"/>
  <c r="G105" i="246"/>
  <c r="G106" i="246"/>
  <c r="G141" i="246"/>
  <c r="G142" i="246"/>
  <c r="G143" i="246"/>
  <c r="G144" i="246"/>
  <c r="G145" i="246"/>
  <c r="G146" i="246"/>
  <c r="G147" i="246"/>
  <c r="G148" i="246"/>
  <c r="G149" i="246"/>
  <c r="G150" i="246"/>
  <c r="G151" i="246"/>
  <c r="G152" i="246"/>
  <c r="G107" i="246"/>
  <c r="G108" i="246"/>
  <c r="G109" i="246"/>
  <c r="G110" i="246"/>
  <c r="G111" i="246"/>
  <c r="G112" i="246"/>
  <c r="G113" i="246"/>
  <c r="G114" i="246"/>
  <c r="G115" i="246"/>
  <c r="G153" i="246"/>
  <c r="G154" i="246"/>
  <c r="G155" i="246"/>
  <c r="G156" i="246"/>
  <c r="G53" i="246"/>
  <c r="G65" i="246"/>
  <c r="G116" i="246"/>
  <c r="G117" i="246"/>
  <c r="G118" i="246"/>
  <c r="G119" i="246"/>
  <c r="G157" i="246"/>
  <c r="G158" i="246"/>
  <c r="G159" i="246"/>
  <c r="G160" i="246"/>
  <c r="G120" i="246"/>
  <c r="G121" i="246"/>
  <c r="G122" i="246"/>
  <c r="G63" i="246"/>
  <c r="G29" i="246"/>
  <c r="G30" i="246"/>
  <c r="G92" i="246"/>
  <c r="G77" i="246"/>
  <c r="G66" i="246"/>
  <c r="G70" i="246"/>
  <c r="G67" i="246"/>
  <c r="G71" i="246"/>
  <c r="G31" i="246"/>
  <c r="G32" i="246"/>
  <c r="G33" i="246"/>
  <c r="G34" i="246"/>
  <c r="G35" i="246"/>
  <c r="G50" i="246"/>
  <c r="G54" i="246"/>
  <c r="G161" i="246"/>
  <c r="G162" i="246"/>
  <c r="G27" i="246"/>
  <c r="G28" i="246"/>
  <c r="G163" i="246"/>
  <c r="G36" i="246"/>
  <c r="G42" i="246"/>
  <c r="G123" i="246"/>
  <c r="G164" i="246"/>
  <c r="G165" i="246"/>
  <c r="G124" i="246"/>
  <c r="G13" i="246"/>
  <c r="G45" i="246"/>
  <c r="G41" i="246"/>
  <c r="G90" i="246"/>
  <c r="G14" i="246"/>
  <c r="G72" i="246"/>
  <c r="G73" i="246"/>
  <c r="G55" i="246"/>
  <c r="G5" i="246"/>
  <c r="G166" i="246"/>
  <c r="G167" i="246"/>
  <c r="G168" i="246"/>
  <c r="G169" i="246"/>
  <c r="G10" i="246"/>
  <c r="G37" i="246"/>
  <c r="G48" i="246"/>
  <c r="G78" i="246"/>
  <c r="G79" i="246"/>
  <c r="G80" i="246"/>
  <c r="G81" i="246"/>
  <c r="G82" i="246"/>
  <c r="G83" i="246"/>
  <c r="G84" i="246"/>
  <c r="G85" i="246"/>
  <c r="G16" i="246"/>
  <c r="G19" i="246"/>
  <c r="G20" i="246"/>
  <c r="G21" i="246"/>
  <c r="G22" i="246"/>
  <c r="G23" i="246"/>
  <c r="G24" i="246"/>
  <c r="G74" i="246"/>
  <c r="G6" i="246"/>
  <c r="G76" i="246"/>
  <c r="G17" i="246"/>
  <c r="G18" i="246"/>
  <c r="G86" i="246"/>
  <c r="G51" i="246"/>
  <c r="G87" i="246"/>
  <c r="G75" i="246"/>
  <c r="G56" i="246"/>
  <c r="G26" i="246"/>
  <c r="G38" i="246"/>
  <c r="G57" i="246"/>
  <c r="G125" i="246"/>
  <c r="G126" i="246"/>
  <c r="G127" i="246"/>
  <c r="G64" i="246"/>
  <c r="G128" i="246"/>
  <c r="G129" i="246"/>
  <c r="G170" i="246"/>
  <c r="G68" i="246"/>
  <c r="G58" i="246"/>
  <c r="G39" i="246"/>
  <c r="G7" i="246"/>
  <c r="G25" i="246"/>
  <c r="G46" i="246"/>
  <c r="G44" i="246"/>
  <c r="G52" i="246"/>
  <c r="G93" i="246"/>
  <c r="G172" i="246"/>
  <c r="K172" i="246"/>
  <c r="G8" i="246"/>
  <c r="G171" i="246"/>
  <c r="G69" i="246"/>
  <c r="G59" i="246"/>
  <c r="G60" i="246"/>
  <c r="G173" i="246"/>
  <c r="K173" i="246"/>
  <c r="G9" i="246"/>
  <c r="G15" i="246"/>
  <c r="G40" i="246"/>
  <c r="G89" i="246"/>
  <c r="E51" i="8"/>
  <c r="G12" i="245"/>
  <c r="G43" i="245"/>
  <c r="G47" i="245"/>
  <c r="G49" i="245"/>
  <c r="G62" i="245"/>
  <c r="G61" i="245"/>
  <c r="G11" i="245"/>
  <c r="G91" i="245"/>
  <c r="G94" i="245"/>
  <c r="G95" i="245"/>
  <c r="G88" i="245"/>
  <c r="G130" i="245"/>
  <c r="G131" i="245"/>
  <c r="G132" i="245"/>
  <c r="G133" i="245"/>
  <c r="G134" i="245"/>
  <c r="G135" i="245"/>
  <c r="G136" i="245"/>
  <c r="G137" i="245"/>
  <c r="G138" i="245"/>
  <c r="G139" i="245"/>
  <c r="G140" i="245"/>
  <c r="G96" i="245"/>
  <c r="G97" i="245"/>
  <c r="G98" i="245"/>
  <c r="G99" i="245"/>
  <c r="G100" i="245"/>
  <c r="G101" i="245"/>
  <c r="G102" i="245"/>
  <c r="G103" i="245"/>
  <c r="G104" i="245"/>
  <c r="G105" i="245"/>
  <c r="G106" i="245"/>
  <c r="G141" i="245"/>
  <c r="G142" i="245"/>
  <c r="G143" i="245"/>
  <c r="G144" i="245"/>
  <c r="G145" i="245"/>
  <c r="G146" i="245"/>
  <c r="G147" i="245"/>
  <c r="G148" i="245"/>
  <c r="G149" i="245"/>
  <c r="G150" i="245"/>
  <c r="G151" i="245"/>
  <c r="G152" i="245"/>
  <c r="G107" i="245"/>
  <c r="G108" i="245"/>
  <c r="G109" i="245"/>
  <c r="G110" i="245"/>
  <c r="G111" i="245"/>
  <c r="G112" i="245"/>
  <c r="G113" i="245"/>
  <c r="G114" i="245"/>
  <c r="G115" i="245"/>
  <c r="G153" i="245"/>
  <c r="G154" i="245"/>
  <c r="G155" i="245"/>
  <c r="G156" i="245"/>
  <c r="G53" i="245"/>
  <c r="G65" i="245"/>
  <c r="G116" i="245"/>
  <c r="G117" i="245"/>
  <c r="G118" i="245"/>
  <c r="G119" i="245"/>
  <c r="G157" i="245"/>
  <c r="G158" i="245"/>
  <c r="G159" i="245"/>
  <c r="G160" i="245"/>
  <c r="G120" i="245"/>
  <c r="G121" i="245"/>
  <c r="G122" i="245"/>
  <c r="G63" i="245"/>
  <c r="G29" i="245"/>
  <c r="G30" i="245"/>
  <c r="G92" i="245"/>
  <c r="G77" i="245"/>
  <c r="G66" i="245"/>
  <c r="G70" i="245"/>
  <c r="G67" i="245"/>
  <c r="G71" i="245"/>
  <c r="G31" i="245"/>
  <c r="G32" i="245"/>
  <c r="G33" i="245"/>
  <c r="G34" i="245"/>
  <c r="G35" i="245"/>
  <c r="G50" i="245"/>
  <c r="G54" i="245"/>
  <c r="G161" i="245"/>
  <c r="G162" i="245"/>
  <c r="G27" i="245"/>
  <c r="G28" i="245"/>
  <c r="G163" i="245"/>
  <c r="G36" i="245"/>
  <c r="G42" i="245"/>
  <c r="G123" i="245"/>
  <c r="G164" i="245"/>
  <c r="G165" i="245"/>
  <c r="G124" i="245"/>
  <c r="G13" i="245"/>
  <c r="G45" i="245"/>
  <c r="G41" i="245"/>
  <c r="G90" i="245"/>
  <c r="G14" i="245"/>
  <c r="G72" i="245"/>
  <c r="G73" i="245"/>
  <c r="G55" i="245"/>
  <c r="G5" i="245"/>
  <c r="G166" i="245"/>
  <c r="G167" i="245"/>
  <c r="G168" i="245"/>
  <c r="G169" i="245"/>
  <c r="G10" i="245"/>
  <c r="G37" i="245"/>
  <c r="G48" i="245"/>
  <c r="G78" i="245"/>
  <c r="G79" i="245"/>
  <c r="G80" i="245"/>
  <c r="G81" i="245"/>
  <c r="G82" i="245"/>
  <c r="G83" i="245"/>
  <c r="G84" i="245"/>
  <c r="G85" i="245"/>
  <c r="G16" i="245"/>
  <c r="G19" i="245"/>
  <c r="G20" i="245"/>
  <c r="G21" i="245"/>
  <c r="G22" i="245"/>
  <c r="G23" i="245"/>
  <c r="G24" i="245"/>
  <c r="G74" i="245"/>
  <c r="G6" i="245"/>
  <c r="G76" i="245"/>
  <c r="G17" i="245"/>
  <c r="G18" i="245"/>
  <c r="G86" i="245"/>
  <c r="G51" i="245"/>
  <c r="G87" i="245"/>
  <c r="G75" i="245"/>
  <c r="G56" i="245"/>
  <c r="G26" i="245"/>
  <c r="G38" i="245"/>
  <c r="G57" i="245"/>
  <c r="G125" i="245"/>
  <c r="G126" i="245"/>
  <c r="G127" i="245"/>
  <c r="G64" i="245"/>
  <c r="G128" i="245"/>
  <c r="G129" i="245"/>
  <c r="G170" i="245"/>
  <c r="G68" i="245"/>
  <c r="G58" i="245"/>
  <c r="G39" i="245"/>
  <c r="G7" i="245"/>
  <c r="G25" i="245"/>
  <c r="G46" i="245"/>
  <c r="G44" i="245"/>
  <c r="G52" i="245"/>
  <c r="G93" i="245"/>
  <c r="G172" i="245"/>
  <c r="K172" i="245"/>
  <c r="G8" i="245"/>
  <c r="G171" i="245"/>
  <c r="G69" i="245"/>
  <c r="G59" i="245"/>
  <c r="G60" i="245"/>
  <c r="G173" i="245"/>
  <c r="K173" i="245"/>
  <c r="G9" i="245"/>
  <c r="G15" i="245"/>
  <c r="G40" i="245"/>
  <c r="G89" i="245"/>
  <c r="D49" i="8"/>
  <c r="F49" i="8"/>
  <c r="D48" i="8"/>
  <c r="E48" i="8"/>
  <c r="D47" i="8"/>
  <c r="E47" i="8"/>
  <c r="F47" i="8"/>
  <c r="D46" i="8"/>
  <c r="E46" i="8"/>
  <c r="F46" i="8"/>
  <c r="G266" i="241"/>
  <c r="G269" i="241"/>
  <c r="G270" i="241"/>
  <c r="G267" i="241"/>
  <c r="G271" i="241"/>
  <c r="G272" i="241"/>
  <c r="G268" i="241"/>
  <c r="G277" i="241"/>
  <c r="G262" i="241"/>
  <c r="G958" i="241"/>
  <c r="G263" i="241"/>
  <c r="G1269" i="241"/>
  <c r="G101" i="241"/>
  <c r="G467" i="241"/>
  <c r="G225" i="241"/>
  <c r="G223" i="241"/>
  <c r="G224" i="241"/>
  <c r="G226" i="241"/>
  <c r="G264" i="241"/>
  <c r="G1297" i="241"/>
  <c r="K1297" i="241"/>
  <c r="G439" i="241"/>
  <c r="G331" i="241"/>
  <c r="G334" i="241"/>
  <c r="G332" i="241"/>
  <c r="G390" i="241"/>
  <c r="G386" i="241"/>
  <c r="G395" i="241"/>
  <c r="G399" i="241"/>
  <c r="G403" i="241"/>
  <c r="G400" i="241"/>
  <c r="G341" i="241"/>
  <c r="G362" i="241"/>
  <c r="G365" i="241"/>
  <c r="G368" i="241"/>
  <c r="G346" i="241"/>
  <c r="G358" i="241"/>
  <c r="G355" i="241"/>
  <c r="G347" i="241"/>
  <c r="G348" i="241"/>
  <c r="G359" i="241"/>
  <c r="G356" i="241"/>
  <c r="G349" i="241"/>
  <c r="G350" i="241"/>
  <c r="G337" i="241"/>
  <c r="G339" i="241"/>
  <c r="G947" i="241"/>
  <c r="G948" i="241"/>
  <c r="G456" i="241"/>
  <c r="G455" i="241"/>
  <c r="G940" i="241"/>
  <c r="G941" i="241"/>
  <c r="G342" i="241"/>
  <c r="G1052" i="241"/>
  <c r="G1053" i="241"/>
  <c r="G1256" i="241"/>
  <c r="G1257" i="241"/>
  <c r="G1258" i="241"/>
  <c r="G1259" i="241"/>
  <c r="G336" i="241"/>
  <c r="G335" i="241"/>
  <c r="G338" i="241"/>
  <c r="G340" i="241"/>
  <c r="G330" i="241"/>
  <c r="G392" i="241"/>
  <c r="G391" i="241"/>
  <c r="G387" i="241"/>
  <c r="G388" i="241"/>
  <c r="G385" i="241"/>
  <c r="G333" i="241"/>
  <c r="G389" i="241"/>
  <c r="G401" i="241"/>
  <c r="G404" i="241"/>
  <c r="G396" i="241"/>
  <c r="G343" i="241"/>
  <c r="G393" i="241"/>
  <c r="G402" i="241"/>
  <c r="G405" i="241"/>
  <c r="G397" i="241"/>
  <c r="G344" i="241"/>
  <c r="G394" i="241"/>
  <c r="G398" i="241"/>
  <c r="G360" i="241"/>
  <c r="G357" i="241"/>
  <c r="G351" i="241"/>
  <c r="G352" i="241"/>
  <c r="G345" i="241"/>
  <c r="G955" i="241"/>
  <c r="G954" i="241"/>
  <c r="G951" i="241"/>
  <c r="G952" i="241"/>
  <c r="G950" i="241"/>
  <c r="G353" i="241"/>
  <c r="G953" i="241"/>
  <c r="G361" i="241"/>
  <c r="G956" i="241"/>
  <c r="G408" i="241"/>
  <c r="G407" i="241"/>
  <c r="G363" i="241"/>
  <c r="G364" i="241"/>
  <c r="G406" i="241"/>
  <c r="G411" i="241"/>
  <c r="G410" i="241"/>
  <c r="G366" i="241"/>
  <c r="G367" i="241"/>
  <c r="G416" i="241"/>
  <c r="G414" i="241"/>
  <c r="G413" i="241"/>
  <c r="G369" i="241"/>
  <c r="G370" i="241"/>
  <c r="G428" i="241"/>
  <c r="G409" i="241"/>
  <c r="G412" i="241"/>
  <c r="G415" i="241"/>
  <c r="G440" i="241"/>
  <c r="G441" i="241"/>
  <c r="G442" i="241"/>
  <c r="G942" i="241"/>
  <c r="G1115" i="241"/>
  <c r="G949" i="241"/>
  <c r="G16" i="241"/>
  <c r="G17" i="241"/>
  <c r="G14" i="241"/>
  <c r="G15" i="241"/>
  <c r="G18" i="241"/>
  <c r="G19" i="241"/>
  <c r="G20" i="241"/>
  <c r="G21" i="241"/>
  <c r="G22" i="241"/>
  <c r="G23" i="241"/>
  <c r="G24" i="241"/>
  <c r="G53" i="241"/>
  <c r="G52" i="241"/>
  <c r="G41" i="241"/>
  <c r="G33" i="241"/>
  <c r="G34" i="241"/>
  <c r="G42" i="241"/>
  <c r="G43" i="241"/>
  <c r="G54" i="241"/>
  <c r="G55" i="241"/>
  <c r="G56" i="241"/>
  <c r="G51" i="241"/>
  <c r="G44" i="241"/>
  <c r="G45" i="241"/>
  <c r="G40" i="241"/>
  <c r="G48" i="241"/>
  <c r="G49" i="241"/>
  <c r="G50" i="241"/>
  <c r="G47" i="241"/>
  <c r="G95" i="241"/>
  <c r="G96" i="241"/>
  <c r="G97" i="241"/>
  <c r="G94" i="241"/>
  <c r="G93" i="241"/>
  <c r="G80" i="241"/>
  <c r="G81" i="241"/>
  <c r="G92" i="241"/>
  <c r="G86" i="241"/>
  <c r="G87" i="241"/>
  <c r="G82" i="241"/>
  <c r="G72" i="241"/>
  <c r="G71" i="241"/>
  <c r="G83" i="241"/>
  <c r="G84" i="241"/>
  <c r="G89" i="241"/>
  <c r="G90" i="241"/>
  <c r="G91" i="241"/>
  <c r="G79" i="241"/>
  <c r="G88" i="241"/>
  <c r="G85" i="241"/>
  <c r="G704" i="241"/>
  <c r="G705" i="241"/>
  <c r="G706" i="241"/>
  <c r="G707" i="241"/>
  <c r="G718" i="241"/>
  <c r="G457" i="241"/>
  <c r="G719" i="241"/>
  <c r="G720" i="241"/>
  <c r="G131" i="241"/>
  <c r="G134" i="241"/>
  <c r="G116" i="241"/>
  <c r="G133" i="241"/>
  <c r="G632" i="241"/>
  <c r="G701" i="241"/>
  <c r="G633" i="241"/>
  <c r="G634" i="241"/>
  <c r="G732" i="241"/>
  <c r="G733" i="241"/>
  <c r="G458" i="241"/>
  <c r="G723" i="241"/>
  <c r="G734" i="241"/>
  <c r="G725" i="241"/>
  <c r="G724" i="241"/>
  <c r="G726" i="241"/>
  <c r="G259" i="241"/>
  <c r="G232" i="241"/>
  <c r="G260" i="241"/>
  <c r="G1054" i="241"/>
  <c r="G227" i="241"/>
  <c r="G1187" i="241"/>
  <c r="G1188" i="241"/>
  <c r="G1189" i="241"/>
  <c r="G241" i="241"/>
  <c r="G228" i="241"/>
  <c r="G229" i="241"/>
  <c r="G261" i="241"/>
  <c r="G246" i="241"/>
  <c r="G1055" i="241"/>
  <c r="G242" i="241"/>
  <c r="G243" i="241"/>
  <c r="G244" i="241"/>
  <c r="G258" i="241"/>
  <c r="G443" i="241"/>
  <c r="G444" i="241"/>
  <c r="G579" i="241"/>
  <c r="G805" i="241"/>
  <c r="G811" i="241"/>
  <c r="G804" i="241"/>
  <c r="G575" i="241"/>
  <c r="G580" i="241"/>
  <c r="G581" i="241"/>
  <c r="G446" i="241"/>
  <c r="G582" i="241"/>
  <c r="G451" i="241"/>
  <c r="G452" i="241"/>
  <c r="G450" i="241"/>
  <c r="G576" i="241"/>
  <c r="G583" i="241"/>
  <c r="G584" i="241"/>
  <c r="G117" i="241"/>
  <c r="G585" i="241"/>
  <c r="G122" i="241"/>
  <c r="G123" i="241"/>
  <c r="G121" i="241"/>
  <c r="G577" i="241"/>
  <c r="G586" i="241"/>
  <c r="G587" i="241"/>
  <c r="G124" i="241"/>
  <c r="G588" i="241"/>
  <c r="G129" i="241"/>
  <c r="G130" i="241"/>
  <c r="G128" i="241"/>
  <c r="G578" i="241"/>
  <c r="G589" i="241"/>
  <c r="G590" i="241"/>
  <c r="G61" i="241"/>
  <c r="G59" i="241"/>
  <c r="G60" i="241"/>
  <c r="G308" i="241"/>
  <c r="G311" i="241"/>
  <c r="G312" i="241"/>
  <c r="G625" i="241"/>
  <c r="G626" i="241"/>
  <c r="G630" i="241"/>
  <c r="G612" i="241"/>
  <c r="G613" i="241"/>
  <c r="G614" i="241"/>
  <c r="G615" i="241"/>
  <c r="G616" i="241"/>
  <c r="G617" i="241"/>
  <c r="G618" i="241"/>
  <c r="G619" i="241"/>
  <c r="G627" i="241"/>
  <c r="G628" i="241"/>
  <c r="G629" i="241"/>
  <c r="G620" i="241"/>
  <c r="G631" i="241"/>
  <c r="G621" i="241"/>
  <c r="G623" i="241"/>
  <c r="G624" i="241"/>
  <c r="G622" i="241"/>
  <c r="G376" i="241"/>
  <c r="G377" i="241"/>
  <c r="G378" i="241"/>
  <c r="G649" i="241"/>
  <c r="G650" i="241"/>
  <c r="G654" i="241"/>
  <c r="G635" i="241"/>
  <c r="G636" i="241"/>
  <c r="G637" i="241"/>
  <c r="G638" i="241"/>
  <c r="G639" i="241"/>
  <c r="G640" i="241"/>
  <c r="G641" i="241"/>
  <c r="G642" i="241"/>
  <c r="G651" i="241"/>
  <c r="G652" i="241"/>
  <c r="G653" i="241"/>
  <c r="G643" i="241"/>
  <c r="G645" i="241"/>
  <c r="G644" i="241"/>
  <c r="G647" i="241"/>
  <c r="G648" i="241"/>
  <c r="G646" i="241"/>
  <c r="G812" i="241"/>
  <c r="G813" i="241"/>
  <c r="G814" i="241"/>
  <c r="G371" i="241"/>
  <c r="G374" i="241"/>
  <c r="G375" i="241"/>
  <c r="G527" i="241"/>
  <c r="G519" i="241"/>
  <c r="G520" i="241"/>
  <c r="G537" i="241"/>
  <c r="G530" i="241"/>
  <c r="G529" i="241"/>
  <c r="G531" i="241"/>
  <c r="G538" i="241"/>
  <c r="G539" i="241"/>
  <c r="G540" i="241"/>
  <c r="G521" i="241"/>
  <c r="G522" i="241"/>
  <c r="G523" i="241"/>
  <c r="G524" i="241"/>
  <c r="G525" i="241"/>
  <c r="G526" i="241"/>
  <c r="G382" i="241"/>
  <c r="G383" i="241"/>
  <c r="G384" i="241"/>
  <c r="G549" i="241"/>
  <c r="G541" i="241"/>
  <c r="G542" i="241"/>
  <c r="G559" i="241"/>
  <c r="G552" i="241"/>
  <c r="G551" i="241"/>
  <c r="G553" i="241"/>
  <c r="G560" i="241"/>
  <c r="G561" i="241"/>
  <c r="G562" i="241"/>
  <c r="G543" i="241"/>
  <c r="G544" i="241"/>
  <c r="G545" i="241"/>
  <c r="G546" i="241"/>
  <c r="G547" i="241"/>
  <c r="G548" i="241"/>
  <c r="G669" i="241"/>
  <c r="G670" i="241"/>
  <c r="G674" i="241"/>
  <c r="G655" i="241"/>
  <c r="G656" i="241"/>
  <c r="G657" i="241"/>
  <c r="G658" i="241"/>
  <c r="G659" i="241"/>
  <c r="G660" i="241"/>
  <c r="G661" i="241"/>
  <c r="G662" i="241"/>
  <c r="G671" i="241"/>
  <c r="G672" i="241"/>
  <c r="G673" i="241"/>
  <c r="G663" i="241"/>
  <c r="G665" i="241"/>
  <c r="G664" i="241"/>
  <c r="G667" i="241"/>
  <c r="G668" i="241"/>
  <c r="G666" i="241"/>
  <c r="G475" i="241"/>
  <c r="G477" i="241"/>
  <c r="G478" i="241"/>
  <c r="G491" i="241"/>
  <c r="G485" i="241"/>
  <c r="G487" i="241"/>
  <c r="G486" i="241"/>
  <c r="G492" i="241"/>
  <c r="G493" i="241"/>
  <c r="G496" i="241"/>
  <c r="G479" i="241"/>
  <c r="G480" i="241"/>
  <c r="G481" i="241"/>
  <c r="G482" i="241"/>
  <c r="G483" i="241"/>
  <c r="G484" i="241"/>
  <c r="G505" i="241"/>
  <c r="G497" i="241"/>
  <c r="G498" i="241"/>
  <c r="G515" i="241"/>
  <c r="G508" i="241"/>
  <c r="G507" i="241"/>
  <c r="G509" i="241"/>
  <c r="G516" i="241"/>
  <c r="G517" i="241"/>
  <c r="G518" i="241"/>
  <c r="G499" i="241"/>
  <c r="G500" i="241"/>
  <c r="G501" i="241"/>
  <c r="G502" i="241"/>
  <c r="G503" i="241"/>
  <c r="G504" i="241"/>
  <c r="G602" i="241"/>
  <c r="G603" i="241"/>
  <c r="G1289" i="241"/>
  <c r="K1289" i="241"/>
  <c r="G1290" i="241"/>
  <c r="K1290" i="241"/>
  <c r="G609" i="241"/>
  <c r="G594" i="241"/>
  <c r="G604" i="241"/>
  <c r="G605" i="241"/>
  <c r="G598" i="241"/>
  <c r="G608" i="241"/>
  <c r="G601" i="241"/>
  <c r="G606" i="241"/>
  <c r="G600" i="241"/>
  <c r="G599" i="241"/>
  <c r="G591" i="241"/>
  <c r="G592" i="241"/>
  <c r="G607" i="241"/>
  <c r="G1292" i="241"/>
  <c r="K1292" i="241"/>
  <c r="G1293" i="241"/>
  <c r="K1293" i="241"/>
  <c r="G1294" i="241"/>
  <c r="K1294" i="241"/>
  <c r="G699" i="241"/>
  <c r="G697" i="241"/>
  <c r="G698" i="241"/>
  <c r="G700" i="241"/>
  <c r="G817" i="241"/>
  <c r="G818" i="241"/>
  <c r="G819" i="241"/>
  <c r="G799" i="241"/>
  <c r="G800" i="241"/>
  <c r="G801" i="241"/>
  <c r="G806" i="241"/>
  <c r="G807" i="241"/>
  <c r="G808" i="241"/>
  <c r="G212" i="241"/>
  <c r="G273" i="241"/>
  <c r="G274" i="241"/>
  <c r="G1236" i="241"/>
  <c r="G569" i="241"/>
  <c r="G473" i="241"/>
  <c r="G676" i="241"/>
  <c r="G675" i="241"/>
  <c r="G677" i="241"/>
  <c r="G471" i="241"/>
  <c r="G680" i="241"/>
  <c r="G681" i="241"/>
  <c r="G683" i="241"/>
  <c r="G685" i="241"/>
  <c r="G678" i="241"/>
  <c r="G679" i="241"/>
  <c r="G682" i="241"/>
  <c r="G1237" i="241"/>
  <c r="G1238" i="241"/>
  <c r="G570" i="241"/>
  <c r="G1239" i="241"/>
  <c r="G563" i="241"/>
  <c r="G564" i="241"/>
  <c r="G565" i="241"/>
  <c r="G213" i="241"/>
  <c r="G275" i="241"/>
  <c r="G276" i="241"/>
  <c r="G1240" i="241"/>
  <c r="G571" i="241"/>
  <c r="G474" i="241"/>
  <c r="G686" i="241"/>
  <c r="G687" i="241"/>
  <c r="G688" i="241"/>
  <c r="G472" i="241"/>
  <c r="G691" i="241"/>
  <c r="G692" i="241"/>
  <c r="G694" i="241"/>
  <c r="G696" i="241"/>
  <c r="G689" i="241"/>
  <c r="G690" i="241"/>
  <c r="G693" i="241"/>
  <c r="G1241" i="241"/>
  <c r="G1242" i="241"/>
  <c r="G572" i="241"/>
  <c r="G1243" i="241"/>
  <c r="G566" i="241"/>
  <c r="G567" i="241"/>
  <c r="G568" i="241"/>
  <c r="G459" i="241"/>
  <c r="G460" i="241"/>
  <c r="G461" i="241"/>
  <c r="G768" i="241"/>
  <c r="G769" i="241"/>
  <c r="G462" i="241"/>
  <c r="G11" i="241"/>
  <c r="G909" i="241"/>
  <c r="G916" i="241"/>
  <c r="G917" i="241"/>
  <c r="G910" i="241"/>
  <c r="G911" i="241"/>
  <c r="G912" i="241"/>
  <c r="G913" i="241"/>
  <c r="G316" i="241"/>
  <c r="G317" i="241"/>
  <c r="G318" i="241"/>
  <c r="G324" i="241"/>
  <c r="G325" i="241"/>
  <c r="G319" i="241"/>
  <c r="G320" i="241"/>
  <c r="G889" i="241"/>
  <c r="G897" i="241"/>
  <c r="G898" i="241"/>
  <c r="G281" i="241"/>
  <c r="G282" i="241"/>
  <c r="G288" i="241"/>
  <c r="G289" i="241"/>
  <c r="G283" i="241"/>
  <c r="G284" i="241"/>
  <c r="G292" i="241"/>
  <c r="G293" i="241"/>
  <c r="G304" i="241"/>
  <c r="G306" i="241"/>
  <c r="G294" i="241"/>
  <c r="G295" i="241"/>
  <c r="G880" i="241"/>
  <c r="G882" i="241"/>
  <c r="G869" i="241"/>
  <c r="G870" i="241"/>
  <c r="G871" i="241"/>
  <c r="G872" i="241"/>
  <c r="G899" i="241"/>
  <c r="G906" i="241"/>
  <c r="G907" i="241"/>
  <c r="G781" i="241"/>
  <c r="G790" i="241"/>
  <c r="G791" i="241"/>
  <c r="G203" i="241"/>
  <c r="G204" i="241"/>
  <c r="G210" i="241"/>
  <c r="G211" i="241"/>
  <c r="G205" i="241"/>
  <c r="G206" i="241"/>
  <c r="G265" i="241"/>
  <c r="G1044" i="241"/>
  <c r="G1270" i="241"/>
  <c r="G1045" i="241"/>
  <c r="G1046" i="241"/>
  <c r="G1042" i="241"/>
  <c r="G1043" i="241"/>
  <c r="G1049" i="241"/>
  <c r="G1282" i="241"/>
  <c r="G1047" i="241"/>
  <c r="G1048" i="241"/>
  <c r="G1050" i="241"/>
  <c r="G1051" i="241"/>
  <c r="G1283" i="241"/>
  <c r="G1260" i="241"/>
  <c r="G1284" i="241"/>
  <c r="G1261" i="241"/>
  <c r="G1037" i="241"/>
  <c r="G1116" i="241"/>
  <c r="G1117" i="241"/>
  <c r="G1118" i="241"/>
  <c r="G1119" i="241"/>
  <c r="G1120" i="241"/>
  <c r="G1121" i="241"/>
  <c r="G1122" i="241"/>
  <c r="G1123" i="241"/>
  <c r="G1124" i="241"/>
  <c r="G1125" i="241"/>
  <c r="G1056" i="241"/>
  <c r="G1057" i="241"/>
  <c r="G1058" i="241"/>
  <c r="G1059" i="241"/>
  <c r="G1060" i="241"/>
  <c r="G1061" i="241"/>
  <c r="G1062" i="241"/>
  <c r="G1063" i="241"/>
  <c r="G1064" i="241"/>
  <c r="G1065" i="241"/>
  <c r="G1066" i="241"/>
  <c r="G1108" i="241"/>
  <c r="G1110" i="241"/>
  <c r="G1092" i="241"/>
  <c r="G1093" i="241"/>
  <c r="G1094" i="241"/>
  <c r="G1095" i="241"/>
  <c r="G1149" i="241"/>
  <c r="G1096" i="241"/>
  <c r="G1097" i="241"/>
  <c r="G1098" i="241"/>
  <c r="G1099" i="241"/>
  <c r="G1082" i="241"/>
  <c r="G1083" i="241"/>
  <c r="G1084" i="241"/>
  <c r="G1085" i="241"/>
  <c r="G1150" i="241"/>
  <c r="G1151" i="241"/>
  <c r="G1169" i="241"/>
  <c r="G1170" i="241"/>
  <c r="G1171" i="241"/>
  <c r="G1172" i="241"/>
  <c r="G1173" i="241"/>
  <c r="G1174" i="241"/>
  <c r="G1175" i="241"/>
  <c r="G1147" i="241"/>
  <c r="G1152" i="241"/>
  <c r="G1153" i="241"/>
  <c r="G1113" i="241"/>
  <c r="G1114" i="241"/>
  <c r="G1176" i="241"/>
  <c r="G1126" i="241"/>
  <c r="G1100" i="241"/>
  <c r="G1127" i="241"/>
  <c r="G1067" i="241"/>
  <c r="G1068" i="241"/>
  <c r="G1154" i="241"/>
  <c r="G1155" i="241"/>
  <c r="G1156" i="241"/>
  <c r="G1157" i="241"/>
  <c r="G1069" i="241"/>
  <c r="G1086" i="241"/>
  <c r="G1101" i="241"/>
  <c r="G1128" i="241"/>
  <c r="G1129" i="241"/>
  <c r="G1130" i="241"/>
  <c r="G1111" i="241"/>
  <c r="G1177" i="241"/>
  <c r="G1131" i="241"/>
  <c r="G1102" i="241"/>
  <c r="G1087" i="241"/>
  <c r="G1158" i="241"/>
  <c r="G1103" i="241"/>
  <c r="G1159" i="241"/>
  <c r="G1088" i="241"/>
  <c r="G1070" i="241"/>
  <c r="G1160" i="241"/>
  <c r="G1104" i="241"/>
  <c r="G1148" i="241"/>
  <c r="G1089" i="241"/>
  <c r="G278" i="241"/>
  <c r="G1178" i="241"/>
  <c r="G1179" i="241"/>
  <c r="G1180" i="241"/>
  <c r="G1181" i="241"/>
  <c r="G1132" i="241"/>
  <c r="G1133" i="241"/>
  <c r="G1134" i="241"/>
  <c r="G1135" i="241"/>
  <c r="G1136" i="241"/>
  <c r="G1137" i="241"/>
  <c r="G1138" i="241"/>
  <c r="G1139" i="241"/>
  <c r="G1182" i="241"/>
  <c r="G1183" i="241"/>
  <c r="G1161" i="241"/>
  <c r="G1071" i="241"/>
  <c r="G1140" i="241"/>
  <c r="G1184" i="241"/>
  <c r="G1166" i="241"/>
  <c r="G1167" i="241"/>
  <c r="G1162" i="241"/>
  <c r="G1163" i="241"/>
  <c r="G1185" i="241"/>
  <c r="G1164" i="241"/>
  <c r="G1141" i="241"/>
  <c r="G1142" i="241"/>
  <c r="G1143" i="241"/>
  <c r="G1144" i="241"/>
  <c r="G1145" i="241"/>
  <c r="G1146" i="241"/>
  <c r="G1165" i="241"/>
  <c r="G1186" i="241"/>
  <c r="G1105" i="241"/>
  <c r="G1106" i="241"/>
  <c r="G1107" i="241"/>
  <c r="G1072" i="241"/>
  <c r="G1073" i="241"/>
  <c r="G1074" i="241"/>
  <c r="G1075" i="241"/>
  <c r="G1076" i="241"/>
  <c r="G1077" i="241"/>
  <c r="G1078" i="241"/>
  <c r="G1079" i="241"/>
  <c r="G1262" i="241"/>
  <c r="G1263" i="241"/>
  <c r="G1090" i="241"/>
  <c r="G1091" i="241"/>
  <c r="G1109" i="241"/>
  <c r="G1112" i="241"/>
  <c r="G959" i="241"/>
  <c r="G960" i="241"/>
  <c r="G961" i="241"/>
  <c r="G1298" i="241"/>
  <c r="K1298" i="241"/>
  <c r="G199" i="241"/>
  <c r="G200" i="241"/>
  <c r="G809" i="241"/>
  <c r="G930" i="241"/>
  <c r="G933" i="241"/>
  <c r="G932" i="241"/>
  <c r="G810" i="241"/>
  <c r="G1214" i="241"/>
  <c r="G822" i="241"/>
  <c r="G820" i="241"/>
  <c r="G918" i="241"/>
  <c r="G919" i="241"/>
  <c r="G920" i="241"/>
  <c r="G925" i="241"/>
  <c r="G926" i="241"/>
  <c r="G595" i="241"/>
  <c r="G596" i="241"/>
  <c r="G684" i="241"/>
  <c r="G695" i="241"/>
  <c r="G57" i="241"/>
  <c r="G58" i="241"/>
  <c r="G447" i="241"/>
  <c r="G445" i="241"/>
  <c r="G118" i="241"/>
  <c r="G125" i="241"/>
  <c r="G132" i="241"/>
  <c r="G62" i="241"/>
  <c r="G774" i="241"/>
  <c r="G354" i="241"/>
  <c r="G185" i="241"/>
  <c r="G795" i="241"/>
  <c r="G201" i="241"/>
  <c r="G207" i="241"/>
  <c r="G296" i="241"/>
  <c r="G321" i="241"/>
  <c r="G885" i="241"/>
  <c r="G309" i="241"/>
  <c r="G310" i="241"/>
  <c r="G285" i="241"/>
  <c r="G380" i="241"/>
  <c r="G381" i="241"/>
  <c r="G816" i="241"/>
  <c r="G815" i="241"/>
  <c r="G373" i="241"/>
  <c r="G372" i="241"/>
  <c r="G327" i="241"/>
  <c r="G326" i="241"/>
  <c r="G573" i="241"/>
  <c r="G593" i="241"/>
  <c r="G597" i="241"/>
  <c r="G943" i="241"/>
  <c r="G322" i="241"/>
  <c r="G944" i="241"/>
  <c r="G945" i="241"/>
  <c r="G770" i="241"/>
  <c r="G773" i="241"/>
  <c r="G379" i="241"/>
  <c r="G528" i="241"/>
  <c r="G771" i="241"/>
  <c r="G550" i="241"/>
  <c r="G506" i="241"/>
  <c r="G476" i="241"/>
  <c r="G772" i="241"/>
  <c r="G886" i="241"/>
  <c r="G884" i="241"/>
  <c r="G778" i="241"/>
  <c r="G777" i="241"/>
  <c r="G102" i="241"/>
  <c r="G103" i="241"/>
  <c r="G104" i="241"/>
  <c r="G946" i="241"/>
  <c r="G98" i="241"/>
  <c r="G99" i="241"/>
  <c r="G100" i="241"/>
  <c r="G286" i="241"/>
  <c r="G297" i="241"/>
  <c r="G208" i="241"/>
  <c r="G887" i="241"/>
  <c r="G323" i="241"/>
  <c r="G914" i="241"/>
  <c r="G209" i="241"/>
  <c r="G888" i="241"/>
  <c r="G915" i="241"/>
  <c r="G873" i="241"/>
  <c r="G46" i="241"/>
  <c r="G779" i="241"/>
  <c r="G780" i="241"/>
  <c r="G1291" i="241"/>
  <c r="K1291" i="241"/>
  <c r="G239" i="241"/>
  <c r="G1190" i="241"/>
  <c r="G230" i="241"/>
  <c r="G233" i="241"/>
  <c r="G234" i="241"/>
  <c r="G235" i="241"/>
  <c r="G236" i="241"/>
  <c r="G237" i="241"/>
  <c r="G238" i="241"/>
  <c r="G253" i="241"/>
  <c r="G1191" i="241"/>
  <c r="G245" i="241"/>
  <c r="G247" i="241"/>
  <c r="G248" i="241"/>
  <c r="G249" i="241"/>
  <c r="G250" i="241"/>
  <c r="G251" i="241"/>
  <c r="G252" i="241"/>
  <c r="G775" i="241"/>
  <c r="G776" i="241"/>
  <c r="G231" i="241"/>
  <c r="G957" i="241"/>
  <c r="G874" i="241"/>
  <c r="G287" i="241"/>
  <c r="G298" i="241"/>
  <c r="G875" i="241"/>
  <c r="G1080" i="241"/>
  <c r="G876" i="241"/>
  <c r="G877" i="241"/>
  <c r="G881" i="241"/>
  <c r="G883" i="241"/>
  <c r="G299" i="241"/>
  <c r="G300" i="241"/>
  <c r="G305" i="241"/>
  <c r="G307" i="241"/>
  <c r="G1081" i="241"/>
  <c r="G823" i="241"/>
  <c r="G821" i="241"/>
  <c r="G301" i="241"/>
  <c r="G302" i="241"/>
  <c r="G303" i="241"/>
  <c r="G878" i="241"/>
  <c r="G879" i="241"/>
  <c r="G1295" i="241"/>
  <c r="K1295" i="241"/>
  <c r="G1296" i="241"/>
  <c r="K1296" i="241"/>
  <c r="G453" i="241"/>
  <c r="G1245" i="241"/>
  <c r="G1251" i="241"/>
  <c r="G328" i="241"/>
  <c r="G1254" i="241"/>
  <c r="G1249" i="241"/>
  <c r="G454" i="241"/>
  <c r="G866" i="241"/>
  <c r="G329" i="241"/>
  <c r="G1255" i="241"/>
  <c r="G1250" i="241"/>
  <c r="G865" i="241"/>
  <c r="G1252" i="241"/>
  <c r="G1246" i="241"/>
  <c r="G5" i="241"/>
  <c r="G1247" i="241"/>
  <c r="G1253" i="241"/>
  <c r="G1248" i="241"/>
  <c r="D45" i="8"/>
  <c r="E45" i="8"/>
  <c r="F45" i="8"/>
  <c r="G5" i="240"/>
  <c r="G6" i="240"/>
  <c r="G7" i="240"/>
  <c r="G8" i="240"/>
  <c r="G9" i="240"/>
  <c r="G10" i="240"/>
  <c r="G11" i="240"/>
  <c r="G12" i="240"/>
  <c r="G13" i="240"/>
  <c r="G14" i="240"/>
  <c r="G15" i="240"/>
  <c r="G16" i="240"/>
  <c r="G17" i="240"/>
  <c r="G18" i="240"/>
  <c r="G19" i="240"/>
  <c r="G20" i="240"/>
  <c r="G21" i="240"/>
  <c r="G22" i="240"/>
  <c r="G23" i="240"/>
  <c r="G24" i="240"/>
  <c r="G25" i="240"/>
  <c r="G26" i="240"/>
  <c r="G27" i="240"/>
  <c r="G28" i="240"/>
  <c r="G29" i="240"/>
  <c r="G30" i="240"/>
  <c r="G31" i="240"/>
  <c r="G32" i="240"/>
  <c r="G33" i="240"/>
  <c r="G34" i="240"/>
  <c r="G35" i="240"/>
  <c r="G36" i="240"/>
  <c r="G37" i="240"/>
  <c r="G38" i="240"/>
  <c r="G39" i="240"/>
  <c r="G40" i="240"/>
  <c r="G41" i="240"/>
  <c r="G42" i="240"/>
  <c r="G43" i="240"/>
  <c r="G44" i="240"/>
  <c r="G45" i="240"/>
  <c r="G46" i="240"/>
  <c r="G47" i="240"/>
  <c r="G48" i="240"/>
  <c r="G49" i="240"/>
  <c r="G50" i="240"/>
  <c r="G51" i="240"/>
  <c r="G52" i="240"/>
  <c r="G53" i="240"/>
  <c r="G54" i="240"/>
  <c r="G55" i="240"/>
  <c r="G56" i="240"/>
  <c r="G57" i="240"/>
  <c r="G58" i="240"/>
  <c r="G59" i="240"/>
  <c r="E44" i="8"/>
  <c r="G69" i="239"/>
  <c r="G75" i="239"/>
  <c r="G70" i="239"/>
  <c r="G76" i="239"/>
  <c r="G73" i="239"/>
  <c r="G74" i="239"/>
  <c r="G17" i="239"/>
  <c r="G27" i="239"/>
  <c r="G28" i="239"/>
  <c r="G26" i="239"/>
  <c r="G29" i="239"/>
  <c r="G25" i="239"/>
  <c r="G24" i="239"/>
  <c r="G11" i="239"/>
  <c r="G19" i="239"/>
  <c r="G20" i="239"/>
  <c r="G72" i="239"/>
  <c r="G10" i="239"/>
  <c r="G7" i="239"/>
  <c r="G8" i="239"/>
  <c r="G9" i="239"/>
  <c r="G30" i="239"/>
  <c r="G31" i="239"/>
  <c r="G33" i="239"/>
  <c r="G5" i="239"/>
  <c r="G6" i="239"/>
  <c r="G21" i="239"/>
  <c r="G45" i="239"/>
  <c r="G14" i="239"/>
  <c r="G15" i="239"/>
  <c r="G61" i="239"/>
  <c r="G63" i="239"/>
  <c r="G65" i="239"/>
  <c r="G67" i="239"/>
  <c r="G62" i="239"/>
  <c r="G64" i="239"/>
  <c r="G66" i="239"/>
  <c r="G68" i="239"/>
  <c r="G35" i="239"/>
  <c r="G34" i="239"/>
  <c r="G36" i="239"/>
  <c r="G37" i="239"/>
  <c r="G16" i="239"/>
  <c r="G38" i="239"/>
  <c r="G39" i="239"/>
  <c r="G40" i="239"/>
  <c r="G23" i="239"/>
  <c r="G12" i="239"/>
  <c r="G71" i="239"/>
  <c r="G46" i="239"/>
  <c r="G47" i="239"/>
  <c r="G48" i="239"/>
  <c r="G49" i="239"/>
  <c r="G50" i="239"/>
  <c r="G51" i="239"/>
  <c r="G22" i="239"/>
  <c r="G18" i="239"/>
  <c r="G52" i="239"/>
  <c r="G60" i="239"/>
  <c r="G32" i="239"/>
  <c r="G41" i="239"/>
  <c r="G42" i="239"/>
  <c r="G43" i="239"/>
  <c r="G44" i="239"/>
  <c r="G53" i="239"/>
  <c r="G54" i="239"/>
  <c r="G55" i="239"/>
  <c r="G56" i="239"/>
  <c r="G58" i="239"/>
  <c r="G57" i="239"/>
  <c r="G59" i="239"/>
  <c r="G13" i="239"/>
  <c r="E43" i="8"/>
  <c r="G67" i="238"/>
  <c r="G73" i="238"/>
  <c r="G68" i="238"/>
  <c r="G74" i="238"/>
  <c r="G71" i="238"/>
  <c r="G72" i="238"/>
  <c r="G17" i="238"/>
  <c r="G27" i="238"/>
  <c r="G28" i="238"/>
  <c r="G26" i="238"/>
  <c r="G29" i="238"/>
  <c r="G25" i="238"/>
  <c r="G24" i="238"/>
  <c r="G11" i="238"/>
  <c r="G19" i="238"/>
  <c r="G20" i="238"/>
  <c r="G70" i="238"/>
  <c r="G10" i="238"/>
  <c r="G7" i="238"/>
  <c r="G8" i="238"/>
  <c r="G9" i="238"/>
  <c r="G30" i="238"/>
  <c r="G31" i="238"/>
  <c r="G33" i="238"/>
  <c r="G5" i="238"/>
  <c r="G6" i="238"/>
  <c r="G21" i="238"/>
  <c r="G43" i="238"/>
  <c r="G14" i="238"/>
  <c r="G15" i="238"/>
  <c r="G59" i="238"/>
  <c r="G61" i="238"/>
  <c r="G63" i="238"/>
  <c r="G65" i="238"/>
  <c r="G60" i="238"/>
  <c r="G62" i="238"/>
  <c r="G64" i="238"/>
  <c r="G66" i="238"/>
  <c r="G35" i="238"/>
  <c r="G34" i="238"/>
  <c r="G16" i="238"/>
  <c r="G36" i="238"/>
  <c r="G37" i="238"/>
  <c r="G38" i="238"/>
  <c r="G23" i="238"/>
  <c r="G12" i="238"/>
  <c r="G69" i="238"/>
  <c r="G44" i="238"/>
  <c r="G45" i="238"/>
  <c r="G46" i="238"/>
  <c r="G47" i="238"/>
  <c r="G48" i="238"/>
  <c r="G49" i="238"/>
  <c r="G22" i="238"/>
  <c r="G18" i="238"/>
  <c r="G50" i="238"/>
  <c r="G58" i="238"/>
  <c r="G32" i="238"/>
  <c r="G39" i="238"/>
  <c r="G40" i="238"/>
  <c r="G41" i="238"/>
  <c r="G42" i="238"/>
  <c r="G51" i="238"/>
  <c r="G52" i="238"/>
  <c r="G53" i="238"/>
  <c r="G54" i="238"/>
  <c r="G56" i="238"/>
  <c r="G55" i="238"/>
  <c r="G57" i="238"/>
  <c r="G13" i="238"/>
  <c r="D41" i="8"/>
  <c r="E41" i="8"/>
  <c r="F41" i="8"/>
  <c r="G5" i="237"/>
  <c r="G6" i="237"/>
  <c r="G7" i="237"/>
  <c r="G8" i="237"/>
  <c r="G9" i="237"/>
  <c r="G10" i="237"/>
  <c r="G11" i="237"/>
  <c r="G12" i="237"/>
  <c r="G13" i="237"/>
  <c r="G14" i="237"/>
  <c r="G15" i="237"/>
  <c r="G16" i="237"/>
  <c r="G17" i="237"/>
  <c r="G18" i="237"/>
  <c r="G19" i="237"/>
  <c r="G20" i="237"/>
  <c r="G21" i="237"/>
  <c r="G22" i="237"/>
  <c r="G23" i="237"/>
  <c r="G24" i="237"/>
  <c r="G25" i="237"/>
  <c r="G26" i="237"/>
  <c r="G27" i="237"/>
  <c r="G28" i="237"/>
  <c r="G29" i="237"/>
  <c r="G30" i="237"/>
  <c r="G31" i="237"/>
  <c r="G32" i="237"/>
  <c r="G33" i="237"/>
  <c r="G34" i="237"/>
  <c r="G35" i="237"/>
  <c r="G36" i="237"/>
  <c r="G37" i="237"/>
  <c r="G38" i="237"/>
  <c r="G39" i="237"/>
  <c r="G40" i="237"/>
  <c r="G41" i="237"/>
  <c r="G42" i="237"/>
  <c r="G43" i="237"/>
  <c r="G44" i="237"/>
  <c r="G45" i="237"/>
  <c r="G46" i="237"/>
  <c r="G47" i="237"/>
  <c r="G48" i="237"/>
  <c r="G49" i="237"/>
  <c r="G50" i="237"/>
  <c r="G51" i="237"/>
  <c r="G52" i="237"/>
  <c r="G53" i="237"/>
  <c r="G54" i="237"/>
  <c r="G55" i="237"/>
  <c r="G56" i="237"/>
  <c r="G57" i="237"/>
  <c r="G58" i="237"/>
  <c r="G59" i="237"/>
  <c r="G60" i="237"/>
  <c r="G61" i="237"/>
  <c r="G62" i="237"/>
  <c r="G63" i="237"/>
  <c r="G64" i="237"/>
  <c r="G65" i="237"/>
  <c r="G66" i="237"/>
  <c r="G67" i="237"/>
  <c r="G68" i="237"/>
  <c r="G69" i="237"/>
  <c r="G70" i="237"/>
  <c r="G71" i="237"/>
  <c r="G72" i="237"/>
  <c r="G73" i="237"/>
  <c r="G74" i="237"/>
  <c r="G75" i="237"/>
  <c r="G76" i="237"/>
  <c r="G77" i="237"/>
  <c r="G78" i="237"/>
  <c r="G79" i="237"/>
  <c r="G80" i="237"/>
  <c r="G81" i="237"/>
  <c r="G82" i="237"/>
  <c r="G83" i="237"/>
  <c r="G84" i="237"/>
  <c r="G85" i="237"/>
  <c r="G86" i="237"/>
  <c r="G87" i="237"/>
  <c r="G88" i="237"/>
  <c r="G89" i="237"/>
  <c r="G90" i="237"/>
  <c r="G91" i="237"/>
  <c r="G92" i="237"/>
  <c r="G93" i="237"/>
  <c r="G94" i="237"/>
  <c r="G95" i="237"/>
  <c r="G96" i="237"/>
  <c r="G97" i="237"/>
  <c r="G98" i="237"/>
  <c r="G99" i="237"/>
  <c r="G100" i="237"/>
  <c r="G101" i="237"/>
  <c r="G102" i="237"/>
  <c r="G103" i="237"/>
  <c r="G104" i="237"/>
  <c r="G105" i="237"/>
  <c r="G106" i="237"/>
  <c r="G107" i="237"/>
  <c r="G108" i="237"/>
  <c r="G109" i="237"/>
  <c r="G110" i="237"/>
  <c r="G111" i="237"/>
  <c r="G112" i="237"/>
  <c r="G113" i="237"/>
  <c r="G114" i="237"/>
  <c r="G115" i="237"/>
  <c r="G116" i="237"/>
  <c r="G117" i="237"/>
  <c r="G118" i="237"/>
  <c r="G119" i="237"/>
  <c r="G120" i="237"/>
  <c r="G121" i="237"/>
  <c r="G122" i="237"/>
  <c r="G123" i="237"/>
  <c r="G124" i="237"/>
  <c r="G125" i="237"/>
  <c r="G126" i="237"/>
  <c r="G127" i="237"/>
  <c r="G128" i="237"/>
  <c r="G129" i="237"/>
  <c r="G130" i="237"/>
  <c r="G131" i="237"/>
  <c r="G132" i="237"/>
  <c r="G133" i="237"/>
  <c r="G134" i="237"/>
  <c r="G135" i="237"/>
  <c r="G136" i="237"/>
  <c r="G137" i="237"/>
  <c r="G138" i="237"/>
  <c r="G139" i="237"/>
  <c r="G140" i="237"/>
  <c r="G141" i="237"/>
  <c r="G142" i="237"/>
  <c r="G143" i="237"/>
  <c r="G144" i="237"/>
  <c r="G145" i="237"/>
  <c r="G146" i="237"/>
  <c r="G147" i="237"/>
  <c r="G148" i="237"/>
  <c r="G149" i="237"/>
  <c r="G150" i="237"/>
  <c r="G151" i="237"/>
  <c r="G152" i="237"/>
  <c r="G153" i="237"/>
  <c r="G154" i="237"/>
  <c r="G155" i="237"/>
  <c r="G156" i="237"/>
  <c r="G157" i="237"/>
  <c r="G158" i="237"/>
  <c r="G159" i="237"/>
  <c r="G160" i="237"/>
  <c r="G161" i="237"/>
  <c r="G162" i="237"/>
  <c r="G163" i="237"/>
  <c r="G164" i="237"/>
  <c r="G165" i="237"/>
  <c r="G166" i="237"/>
  <c r="G167" i="237"/>
  <c r="G168" i="237"/>
  <c r="G169" i="237"/>
  <c r="G170" i="237"/>
  <c r="G171" i="237"/>
  <c r="G172" i="237"/>
  <c r="G173" i="237"/>
  <c r="G174" i="237"/>
  <c r="G175" i="237"/>
  <c r="G176" i="237"/>
  <c r="G177" i="237"/>
  <c r="G178" i="237"/>
  <c r="G179" i="237"/>
  <c r="G180" i="237"/>
  <c r="G181" i="237"/>
  <c r="G182" i="237"/>
  <c r="G183" i="237"/>
  <c r="G184" i="237"/>
  <c r="G185" i="237"/>
  <c r="G186" i="237"/>
  <c r="G187" i="237"/>
  <c r="G188" i="237"/>
  <c r="G189" i="237"/>
  <c r="G190" i="237"/>
  <c r="G191" i="237"/>
  <c r="G192" i="237"/>
  <c r="G193" i="237"/>
  <c r="G194" i="237"/>
  <c r="G195" i="237"/>
  <c r="G196" i="237"/>
  <c r="G197" i="237"/>
  <c r="G198" i="237"/>
  <c r="G199" i="237"/>
  <c r="G200" i="237"/>
  <c r="G201" i="237"/>
  <c r="G202" i="237"/>
  <c r="G203" i="237"/>
  <c r="G204" i="237"/>
  <c r="G205" i="237"/>
  <c r="G206" i="237"/>
  <c r="G207" i="237"/>
  <c r="G208" i="237"/>
  <c r="G209" i="237"/>
  <c r="G210" i="237"/>
  <c r="G211" i="237"/>
  <c r="G212" i="237"/>
  <c r="G213" i="237"/>
  <c r="G214" i="237"/>
  <c r="G215" i="237"/>
  <c r="G216" i="237"/>
  <c r="G217" i="237"/>
  <c r="G218" i="237"/>
  <c r="G219" i="237"/>
  <c r="G220" i="237"/>
  <c r="G221" i="237"/>
  <c r="G222" i="237"/>
  <c r="G223" i="237"/>
  <c r="G224" i="237"/>
  <c r="G225" i="237"/>
  <c r="G226" i="237"/>
  <c r="G227" i="237"/>
  <c r="G228" i="237"/>
  <c r="G229" i="237"/>
  <c r="G230" i="237"/>
  <c r="G231" i="237"/>
  <c r="G232" i="237"/>
  <c r="G233" i="237"/>
  <c r="G234" i="237"/>
  <c r="G235" i="237"/>
  <c r="G236" i="237"/>
  <c r="G237" i="237"/>
  <c r="G238" i="237"/>
  <c r="G239" i="237"/>
  <c r="G240" i="237"/>
  <c r="G241" i="237"/>
  <c r="G242" i="237"/>
  <c r="G243" i="237"/>
  <c r="G244" i="237"/>
  <c r="G245" i="237"/>
  <c r="G246" i="237"/>
  <c r="G247" i="237"/>
  <c r="G248" i="237"/>
  <c r="G249" i="237"/>
  <c r="G250" i="237"/>
  <c r="G251" i="237"/>
  <c r="G252" i="237"/>
  <c r="G253" i="237"/>
  <c r="G254" i="237"/>
  <c r="G255" i="237"/>
  <c r="G256" i="237"/>
  <c r="G257" i="237"/>
  <c r="G258" i="237"/>
  <c r="G259" i="237"/>
  <c r="G260" i="237"/>
  <c r="G261" i="237"/>
  <c r="G262" i="237"/>
  <c r="G263" i="237"/>
  <c r="G264" i="237"/>
  <c r="G265" i="237"/>
  <c r="G266" i="237"/>
  <c r="G267" i="237"/>
  <c r="G268" i="237"/>
  <c r="G269" i="237"/>
  <c r="G270" i="237"/>
  <c r="G271" i="237"/>
  <c r="G272" i="237"/>
  <c r="G273" i="237"/>
  <c r="G274" i="237"/>
  <c r="G275" i="237"/>
  <c r="G276" i="237"/>
  <c r="G277" i="237"/>
  <c r="G278" i="237"/>
  <c r="G279" i="237"/>
  <c r="G280" i="237"/>
  <c r="G281" i="237"/>
  <c r="G282" i="237"/>
  <c r="G283" i="237"/>
  <c r="G284" i="237"/>
  <c r="G285" i="237"/>
  <c r="G286" i="237"/>
  <c r="G287" i="237"/>
  <c r="G288" i="237"/>
  <c r="G289" i="237"/>
  <c r="G290" i="237"/>
  <c r="G291" i="237"/>
  <c r="G292" i="237"/>
  <c r="G293" i="237"/>
  <c r="G294" i="237"/>
  <c r="G295" i="237"/>
  <c r="G296" i="237"/>
  <c r="G297" i="237"/>
  <c r="G298" i="237"/>
  <c r="G299" i="237"/>
  <c r="G300" i="237"/>
  <c r="G301" i="237"/>
  <c r="G302" i="237"/>
  <c r="G303" i="237"/>
  <c r="G304" i="237"/>
  <c r="G305" i="237"/>
  <c r="G306" i="237"/>
  <c r="G307" i="237"/>
  <c r="G308" i="237"/>
  <c r="G309" i="237"/>
  <c r="G310" i="237"/>
  <c r="G311" i="237"/>
  <c r="G312" i="237"/>
  <c r="G313" i="237"/>
  <c r="G314" i="237"/>
  <c r="G315" i="237"/>
  <c r="G316" i="237"/>
  <c r="G317" i="237"/>
  <c r="G318" i="237"/>
  <c r="G319" i="237"/>
  <c r="G320" i="237"/>
  <c r="G321" i="237"/>
  <c r="G322" i="237"/>
  <c r="G323" i="237"/>
  <c r="G324" i="237"/>
  <c r="G325" i="237"/>
  <c r="G326" i="237"/>
  <c r="G327" i="237"/>
  <c r="G328" i="237"/>
  <c r="G329" i="237"/>
  <c r="G330" i="237"/>
  <c r="G331" i="237"/>
  <c r="G332" i="237"/>
  <c r="G333" i="237"/>
  <c r="G334" i="237"/>
  <c r="G335" i="237"/>
  <c r="G336" i="237"/>
  <c r="G337" i="237"/>
  <c r="G338" i="237"/>
  <c r="G339" i="237"/>
  <c r="G340" i="237"/>
  <c r="G341" i="237"/>
  <c r="G342" i="237"/>
  <c r="G343" i="237"/>
  <c r="G344" i="237"/>
  <c r="G345" i="237"/>
  <c r="G346" i="237"/>
  <c r="G347" i="237"/>
  <c r="G348" i="237"/>
  <c r="G349" i="237"/>
  <c r="G350" i="237"/>
  <c r="G351" i="237"/>
  <c r="G352" i="237"/>
  <c r="G353" i="237"/>
  <c r="G354" i="237"/>
  <c r="G355" i="237"/>
  <c r="G356" i="237"/>
  <c r="G357" i="237"/>
  <c r="G358" i="237"/>
  <c r="G359" i="237"/>
  <c r="G360" i="237"/>
  <c r="G361" i="237"/>
  <c r="G362" i="237"/>
  <c r="G363" i="237"/>
  <c r="G364" i="237"/>
  <c r="G365" i="237"/>
  <c r="G366" i="237"/>
  <c r="G367" i="237"/>
  <c r="G368" i="237"/>
  <c r="G369" i="237"/>
  <c r="G370" i="237"/>
  <c r="G371" i="237"/>
  <c r="G372" i="237"/>
  <c r="G373" i="237"/>
  <c r="G374" i="237"/>
  <c r="G375" i="237"/>
  <c r="G376" i="237"/>
  <c r="G377" i="237"/>
  <c r="G378" i="237"/>
  <c r="G379" i="237"/>
  <c r="G380" i="237"/>
  <c r="G381" i="237"/>
  <c r="G382" i="237"/>
  <c r="G383" i="237"/>
  <c r="G384" i="237"/>
  <c r="G385" i="237"/>
  <c r="G386" i="237"/>
  <c r="G387" i="237"/>
  <c r="G388" i="237"/>
  <c r="G389" i="237"/>
  <c r="G390" i="237"/>
  <c r="G391" i="237"/>
  <c r="G392" i="237"/>
  <c r="G393" i="237"/>
  <c r="G394" i="237"/>
  <c r="G395" i="237"/>
  <c r="G396" i="237"/>
  <c r="G397" i="237"/>
  <c r="G398" i="237"/>
  <c r="G399" i="237"/>
  <c r="G400" i="237"/>
  <c r="G401" i="237"/>
  <c r="G402" i="237"/>
  <c r="G403" i="237"/>
  <c r="G404" i="237"/>
  <c r="G405" i="237"/>
  <c r="G406" i="237"/>
  <c r="G407" i="237"/>
  <c r="G408" i="237"/>
  <c r="G409" i="237"/>
  <c r="G410" i="237"/>
  <c r="G411" i="237"/>
  <c r="G412" i="237"/>
  <c r="G413" i="237"/>
  <c r="G414" i="237"/>
  <c r="G415" i="237"/>
  <c r="G416" i="237"/>
  <c r="G417" i="237"/>
  <c r="G418" i="237"/>
  <c r="G419" i="237"/>
  <c r="G420" i="237"/>
  <c r="G421" i="237"/>
  <c r="G422" i="237"/>
  <c r="G423" i="237"/>
  <c r="G424" i="237"/>
  <c r="G425" i="237"/>
  <c r="G426" i="237"/>
  <c r="G427" i="237"/>
  <c r="G428" i="237"/>
  <c r="G429" i="237"/>
  <c r="G430" i="237"/>
  <c r="G431" i="237"/>
  <c r="G432" i="237"/>
  <c r="G433" i="237"/>
  <c r="G434" i="237"/>
  <c r="G435" i="237"/>
  <c r="G436" i="237"/>
  <c r="G437" i="237"/>
  <c r="G438" i="237"/>
  <c r="G439" i="237"/>
  <c r="G440" i="237"/>
  <c r="G441" i="237"/>
  <c r="G442" i="237"/>
  <c r="G443" i="237"/>
  <c r="G444" i="237"/>
  <c r="G445" i="237"/>
  <c r="G446" i="237"/>
  <c r="G447" i="237"/>
  <c r="G448" i="237"/>
  <c r="G449" i="237"/>
  <c r="G450" i="237"/>
  <c r="G451" i="237"/>
  <c r="G452" i="237"/>
  <c r="G453" i="237"/>
  <c r="G454" i="237"/>
  <c r="G455" i="237"/>
  <c r="G456" i="237"/>
  <c r="G457" i="237"/>
  <c r="G458" i="237"/>
  <c r="G459" i="237"/>
  <c r="G460" i="237"/>
  <c r="G461" i="237"/>
  <c r="G462" i="237"/>
  <c r="G463" i="237"/>
  <c r="G464" i="237"/>
  <c r="G465" i="237"/>
  <c r="G466" i="237"/>
  <c r="G467" i="237"/>
  <c r="G468" i="237"/>
  <c r="G469" i="237"/>
  <c r="G470" i="237"/>
  <c r="G471" i="237"/>
  <c r="G472" i="237"/>
  <c r="G473" i="237"/>
  <c r="G474" i="237"/>
  <c r="G475" i="237"/>
  <c r="G476" i="237"/>
  <c r="G477" i="237"/>
  <c r="G478" i="237"/>
  <c r="G479" i="237"/>
  <c r="G480" i="237"/>
  <c r="G481" i="237"/>
  <c r="G482" i="237"/>
  <c r="G483" i="237"/>
  <c r="G484" i="237"/>
  <c r="G485" i="237"/>
  <c r="G486" i="237"/>
  <c r="G487" i="237"/>
  <c r="G488" i="237"/>
  <c r="G489" i="237"/>
  <c r="G490" i="237"/>
  <c r="G491" i="237"/>
  <c r="G492" i="237"/>
  <c r="G493" i="237"/>
  <c r="G494" i="237"/>
  <c r="G495" i="237"/>
  <c r="G496" i="237"/>
  <c r="G497" i="237"/>
  <c r="G498" i="237"/>
  <c r="G499" i="237"/>
  <c r="G500" i="237"/>
  <c r="G501" i="237"/>
  <c r="G502" i="237"/>
  <c r="G503" i="237"/>
  <c r="G504" i="237"/>
  <c r="G505" i="237"/>
  <c r="G507" i="237"/>
  <c r="G508" i="237"/>
  <c r="G509" i="237"/>
  <c r="G510" i="237"/>
  <c r="G511" i="237"/>
  <c r="G512" i="237"/>
  <c r="G513" i="237"/>
  <c r="G514" i="237"/>
  <c r="G515" i="237"/>
  <c r="G516" i="237"/>
  <c r="G517" i="237"/>
  <c r="G518" i="237"/>
  <c r="G519" i="237"/>
  <c r="G520" i="237"/>
  <c r="G521" i="237"/>
  <c r="G522" i="237"/>
  <c r="G523" i="237"/>
  <c r="G524" i="237"/>
  <c r="G525" i="237"/>
  <c r="G526" i="237"/>
  <c r="G527" i="237"/>
  <c r="G528" i="237"/>
  <c r="G529" i="237"/>
  <c r="G530" i="237"/>
  <c r="G531" i="237"/>
  <c r="G532" i="237"/>
  <c r="G533" i="237"/>
  <c r="G534" i="237"/>
  <c r="G535" i="237"/>
  <c r="G536" i="237"/>
  <c r="G537" i="237"/>
  <c r="G538" i="237"/>
  <c r="G539" i="237"/>
  <c r="G540" i="237"/>
  <c r="G541" i="237"/>
  <c r="G542" i="237"/>
  <c r="G543" i="237"/>
  <c r="G544" i="237"/>
  <c r="G545" i="237"/>
  <c r="G546" i="237"/>
  <c r="G547" i="237"/>
  <c r="G548" i="237"/>
  <c r="G549" i="237"/>
  <c r="G550" i="237"/>
  <c r="G551" i="237"/>
  <c r="G552" i="237"/>
  <c r="G553" i="237"/>
  <c r="G554" i="237"/>
  <c r="G555" i="237"/>
  <c r="G556" i="237"/>
  <c r="G557" i="237"/>
  <c r="G558" i="237"/>
  <c r="G559" i="237"/>
  <c r="G560" i="237"/>
  <c r="G561" i="237"/>
  <c r="G562" i="237"/>
  <c r="G563" i="237"/>
  <c r="G564" i="237"/>
  <c r="G565" i="237"/>
  <c r="G566" i="237"/>
  <c r="G567" i="237"/>
  <c r="G568" i="237"/>
  <c r="G569" i="237"/>
  <c r="G570" i="237"/>
  <c r="G571" i="237"/>
  <c r="G572" i="237"/>
  <c r="G573" i="237"/>
  <c r="G574" i="237"/>
  <c r="G575" i="237"/>
  <c r="G576" i="237"/>
  <c r="G577" i="237"/>
  <c r="G578" i="237"/>
  <c r="G579" i="237"/>
  <c r="G580" i="237"/>
  <c r="G581" i="237"/>
  <c r="G582" i="237"/>
  <c r="G583" i="237"/>
  <c r="G584" i="237"/>
  <c r="G585" i="237"/>
  <c r="G586" i="237"/>
  <c r="G587" i="237"/>
  <c r="G588" i="237"/>
  <c r="G589" i="237"/>
  <c r="G590" i="237"/>
  <c r="G591" i="237"/>
  <c r="G592" i="237"/>
  <c r="G593" i="237"/>
  <c r="G594" i="237"/>
  <c r="G595" i="237"/>
  <c r="G596" i="237"/>
  <c r="G597" i="237"/>
  <c r="G598" i="237"/>
  <c r="G599" i="237"/>
  <c r="G600" i="237"/>
  <c r="G601" i="237"/>
  <c r="G602" i="237"/>
  <c r="G603" i="237"/>
  <c r="G604" i="237"/>
  <c r="G605" i="237"/>
  <c r="G606" i="237"/>
  <c r="G607" i="237"/>
  <c r="G608" i="237"/>
  <c r="G609" i="237"/>
  <c r="G610" i="237"/>
  <c r="G611" i="237"/>
  <c r="G612" i="237"/>
  <c r="G613" i="237"/>
  <c r="G614" i="237"/>
  <c r="G615" i="237"/>
  <c r="G616" i="237"/>
  <c r="G617" i="237"/>
  <c r="G618" i="237"/>
  <c r="G619" i="237"/>
  <c r="G620" i="237"/>
  <c r="G621" i="237"/>
  <c r="G622" i="237"/>
  <c r="G623" i="237"/>
  <c r="G624" i="237"/>
  <c r="G625" i="237"/>
  <c r="G626" i="237"/>
  <c r="G627" i="237"/>
  <c r="G628" i="237"/>
  <c r="G629" i="237"/>
  <c r="G630" i="237"/>
  <c r="G631" i="237"/>
  <c r="G632" i="237"/>
  <c r="G633" i="237"/>
  <c r="G634" i="237"/>
  <c r="G635" i="237"/>
  <c r="G636" i="237"/>
  <c r="G637" i="237"/>
  <c r="G638" i="237"/>
  <c r="G639" i="237"/>
  <c r="G640" i="237"/>
  <c r="G641" i="237"/>
  <c r="G642" i="237"/>
  <c r="G643" i="237"/>
  <c r="G644" i="237"/>
  <c r="G645" i="237"/>
  <c r="G646" i="237"/>
  <c r="G647" i="237"/>
  <c r="G648" i="237"/>
  <c r="G649" i="237"/>
  <c r="G650" i="237"/>
  <c r="G651" i="237"/>
  <c r="G652" i="237"/>
  <c r="G653" i="237"/>
  <c r="G654" i="237"/>
  <c r="G655" i="237"/>
  <c r="G656" i="237"/>
  <c r="G657" i="237"/>
  <c r="G658" i="237"/>
  <c r="G659" i="237"/>
  <c r="G660" i="237"/>
  <c r="G661" i="237"/>
  <c r="G662" i="237"/>
  <c r="G663" i="237"/>
  <c r="G664" i="237"/>
  <c r="G665" i="237"/>
  <c r="G666" i="237"/>
  <c r="G667" i="237"/>
  <c r="G668" i="237"/>
  <c r="G669" i="237"/>
  <c r="G670" i="237"/>
  <c r="G671" i="237"/>
  <c r="G672" i="237"/>
  <c r="G673" i="237"/>
  <c r="G674" i="237"/>
  <c r="G675" i="237"/>
  <c r="G676" i="237"/>
  <c r="G677" i="237"/>
  <c r="G678" i="237"/>
  <c r="G679" i="237"/>
  <c r="G680" i="237"/>
  <c r="G681" i="237"/>
  <c r="G682" i="237"/>
  <c r="G683" i="237"/>
  <c r="G684" i="237"/>
  <c r="G685" i="237"/>
  <c r="G686" i="237"/>
  <c r="G687" i="237"/>
  <c r="G688" i="237"/>
  <c r="G689" i="237"/>
  <c r="G690" i="237"/>
  <c r="G691" i="237"/>
  <c r="G692" i="237"/>
  <c r="G693" i="237"/>
  <c r="G694" i="237"/>
  <c r="G695" i="237"/>
  <c r="G696" i="237"/>
  <c r="G697" i="237"/>
  <c r="G698" i="237"/>
  <c r="G699" i="237"/>
  <c r="G700" i="237"/>
  <c r="G701" i="237"/>
  <c r="G702" i="237"/>
  <c r="G703" i="237"/>
  <c r="G704" i="237"/>
  <c r="G705" i="237"/>
  <c r="G706" i="237"/>
  <c r="G707" i="237"/>
  <c r="G708" i="237"/>
  <c r="G709" i="237"/>
  <c r="G710" i="237"/>
  <c r="G711" i="237"/>
  <c r="G712" i="237"/>
  <c r="G713" i="237"/>
  <c r="G714" i="237"/>
  <c r="G715" i="237"/>
  <c r="G716" i="237"/>
  <c r="G717" i="237"/>
  <c r="G718" i="237"/>
  <c r="G719" i="237"/>
  <c r="G720" i="237"/>
  <c r="G721" i="237"/>
  <c r="G722" i="237"/>
  <c r="G723" i="237"/>
  <c r="G724" i="237"/>
  <c r="G725" i="237"/>
  <c r="G726" i="237"/>
  <c r="G727" i="237"/>
  <c r="G728" i="237"/>
  <c r="G729" i="237"/>
  <c r="G730" i="237"/>
  <c r="G731" i="237"/>
  <c r="G732" i="237"/>
  <c r="G733" i="237"/>
  <c r="G734" i="237"/>
  <c r="G735" i="237"/>
  <c r="G736" i="237"/>
  <c r="G737" i="237"/>
  <c r="G738" i="237"/>
  <c r="G739" i="237"/>
  <c r="G740" i="237"/>
  <c r="G741" i="237"/>
  <c r="G742" i="237"/>
  <c r="G743" i="237"/>
  <c r="G744" i="237"/>
  <c r="G745" i="237"/>
  <c r="G746" i="237"/>
  <c r="G747" i="237"/>
  <c r="G748" i="237"/>
  <c r="G749" i="237"/>
  <c r="G750" i="237"/>
  <c r="G751" i="237"/>
  <c r="G752" i="237"/>
  <c r="G753" i="237"/>
  <c r="G754" i="237"/>
  <c r="G755" i="237"/>
  <c r="G756" i="237"/>
  <c r="G757" i="237"/>
  <c r="G758" i="237"/>
  <c r="G759" i="237"/>
  <c r="G760" i="237"/>
  <c r="G761" i="237"/>
  <c r="G762" i="237"/>
  <c r="G763" i="237"/>
  <c r="G764" i="237"/>
  <c r="G765" i="237"/>
  <c r="G766" i="237"/>
  <c r="G767" i="237"/>
  <c r="G768" i="237"/>
  <c r="G769" i="237"/>
  <c r="G770" i="237"/>
  <c r="G771" i="237"/>
  <c r="G772" i="237"/>
  <c r="G773" i="237"/>
  <c r="G774" i="237"/>
  <c r="G775" i="237"/>
  <c r="G776" i="237"/>
  <c r="G777" i="237"/>
  <c r="G778" i="237"/>
  <c r="G779" i="237"/>
  <c r="G780" i="237"/>
  <c r="G781" i="237"/>
  <c r="G782" i="237"/>
  <c r="G783" i="237"/>
  <c r="G784" i="237"/>
  <c r="G785" i="237"/>
  <c r="G786" i="237"/>
  <c r="G787" i="237"/>
  <c r="G788" i="237"/>
  <c r="G789" i="237"/>
  <c r="G790" i="237"/>
  <c r="G791" i="237"/>
  <c r="G792" i="237"/>
  <c r="G793" i="237"/>
  <c r="G794" i="237"/>
  <c r="G795" i="237"/>
  <c r="G796" i="237"/>
  <c r="G797" i="237"/>
  <c r="G798" i="237"/>
  <c r="G799" i="237"/>
  <c r="G800" i="237"/>
  <c r="G801" i="237"/>
  <c r="G802" i="237"/>
  <c r="G803" i="237"/>
  <c r="G804" i="237"/>
  <c r="G805" i="237"/>
  <c r="G806" i="237"/>
  <c r="G807" i="237"/>
  <c r="G808" i="237"/>
  <c r="G809" i="237"/>
  <c r="G810" i="237"/>
  <c r="G811" i="237"/>
  <c r="G812" i="237"/>
  <c r="G813" i="237"/>
  <c r="G814" i="237"/>
  <c r="G815" i="237"/>
  <c r="G816" i="237"/>
  <c r="G817" i="237"/>
  <c r="G818" i="237"/>
  <c r="G819" i="237"/>
  <c r="G820" i="237"/>
  <c r="G821" i="237"/>
  <c r="G822" i="237"/>
  <c r="G823" i="237"/>
  <c r="G824" i="237"/>
  <c r="G825" i="237"/>
  <c r="G826" i="237"/>
  <c r="G827" i="237"/>
  <c r="G828" i="237"/>
  <c r="G829" i="237"/>
  <c r="G830" i="237"/>
  <c r="G831" i="237"/>
  <c r="G832" i="237"/>
  <c r="G833" i="237"/>
  <c r="G834" i="237"/>
  <c r="G835" i="237"/>
  <c r="G836" i="237"/>
  <c r="G837" i="237"/>
  <c r="G838" i="237"/>
  <c r="G839" i="237"/>
  <c r="G840" i="237"/>
  <c r="G841" i="237"/>
  <c r="G842" i="237"/>
  <c r="G843" i="237"/>
  <c r="G844" i="237"/>
  <c r="G845" i="237"/>
  <c r="G846" i="237"/>
  <c r="G847" i="237"/>
  <c r="G848" i="237"/>
  <c r="G849" i="237"/>
  <c r="G850" i="237"/>
  <c r="G851" i="237"/>
  <c r="G852" i="237"/>
  <c r="G853" i="237"/>
  <c r="G854" i="237"/>
  <c r="G855" i="237"/>
  <c r="G856" i="237"/>
  <c r="G857" i="237"/>
  <c r="G858" i="237"/>
  <c r="G859" i="237"/>
  <c r="G860" i="237"/>
  <c r="G861" i="237"/>
  <c r="G862" i="237"/>
  <c r="G863" i="237"/>
  <c r="G864" i="237"/>
  <c r="G865" i="237"/>
  <c r="G866" i="237"/>
  <c r="G867" i="237"/>
  <c r="G868" i="237"/>
  <c r="G869" i="237"/>
  <c r="G870" i="237"/>
  <c r="G871" i="237"/>
  <c r="G872" i="237"/>
  <c r="G873" i="237"/>
  <c r="G874" i="237"/>
  <c r="G875" i="237"/>
  <c r="G876" i="237"/>
  <c r="G877" i="237"/>
  <c r="G878" i="237"/>
  <c r="G879" i="237"/>
  <c r="G880" i="237"/>
  <c r="G881" i="237"/>
  <c r="G882" i="237"/>
  <c r="G883" i="237"/>
  <c r="G884" i="237"/>
  <c r="G885" i="237"/>
  <c r="G886" i="237"/>
  <c r="G887" i="237"/>
  <c r="G888" i="237"/>
  <c r="G889" i="237"/>
  <c r="G890" i="237"/>
  <c r="G891" i="237"/>
  <c r="G892" i="237"/>
  <c r="G893" i="237"/>
  <c r="G894" i="237"/>
  <c r="G895" i="237"/>
  <c r="G896" i="237"/>
  <c r="G897" i="237"/>
  <c r="G898" i="237"/>
  <c r="G899" i="237"/>
  <c r="G900" i="237"/>
  <c r="G901" i="237"/>
  <c r="G902" i="237"/>
  <c r="G903" i="237"/>
  <c r="G904" i="237"/>
  <c r="G905" i="237"/>
  <c r="G906" i="237"/>
  <c r="G907" i="237"/>
  <c r="G908" i="237"/>
  <c r="G909" i="237"/>
  <c r="G910" i="237"/>
  <c r="G911" i="237"/>
  <c r="G912" i="237"/>
  <c r="G913" i="237"/>
  <c r="G914" i="237"/>
  <c r="G915" i="237"/>
  <c r="G916" i="237"/>
  <c r="G917" i="237"/>
  <c r="G918" i="237"/>
  <c r="G919" i="237"/>
  <c r="G920" i="237"/>
  <c r="G921" i="237"/>
  <c r="G922" i="237"/>
  <c r="G923" i="237"/>
  <c r="G924" i="237"/>
  <c r="G925" i="237"/>
  <c r="G926" i="237"/>
  <c r="G927" i="237"/>
  <c r="G928" i="237"/>
  <c r="G929" i="237"/>
  <c r="G930" i="237"/>
  <c r="G931" i="237"/>
  <c r="G932" i="237"/>
  <c r="G933" i="237"/>
  <c r="G934" i="237"/>
  <c r="G935" i="237"/>
  <c r="G936" i="237"/>
  <c r="G937" i="237"/>
  <c r="G938" i="237"/>
  <c r="G939" i="237"/>
  <c r="G940" i="237"/>
  <c r="G941" i="237"/>
  <c r="G942" i="237"/>
  <c r="G943" i="237"/>
  <c r="G944" i="237"/>
  <c r="G945" i="237"/>
  <c r="G946" i="237"/>
  <c r="G947" i="237"/>
  <c r="G948" i="237"/>
  <c r="G949" i="237"/>
  <c r="G950" i="237"/>
  <c r="G951" i="237"/>
  <c r="G952" i="237"/>
  <c r="G953" i="237"/>
  <c r="G954" i="237"/>
  <c r="G955" i="237"/>
  <c r="G956" i="237"/>
  <c r="G957" i="237"/>
  <c r="G958" i="237"/>
  <c r="G959" i="237"/>
  <c r="G960" i="237"/>
  <c r="G961" i="237"/>
  <c r="G962" i="237"/>
  <c r="G963" i="237"/>
  <c r="G964" i="237"/>
  <c r="G965" i="237"/>
  <c r="G966" i="237"/>
  <c r="G967" i="237"/>
  <c r="G968" i="237"/>
  <c r="G969" i="237"/>
  <c r="G970" i="237"/>
  <c r="G971" i="237"/>
  <c r="G972" i="237"/>
  <c r="G973" i="237"/>
  <c r="G974" i="237"/>
  <c r="G975" i="237"/>
  <c r="G976" i="237"/>
  <c r="G977" i="237"/>
  <c r="G978" i="237"/>
  <c r="G979" i="237"/>
  <c r="G980" i="237"/>
  <c r="G981" i="237"/>
  <c r="G982" i="237"/>
  <c r="G983" i="237"/>
  <c r="G984" i="237"/>
  <c r="G985" i="237"/>
  <c r="G986" i="237"/>
  <c r="G987" i="237"/>
  <c r="G988" i="237"/>
  <c r="G989" i="237"/>
  <c r="G990" i="237"/>
  <c r="G991" i="237"/>
  <c r="G992" i="237"/>
  <c r="G993" i="237"/>
  <c r="G994" i="237"/>
  <c r="G995" i="237"/>
  <c r="G996" i="237"/>
  <c r="G997" i="237"/>
  <c r="G998" i="237"/>
  <c r="G999" i="237"/>
  <c r="G1000" i="237"/>
  <c r="G1001" i="237"/>
  <c r="G1002" i="237"/>
  <c r="G1003" i="237"/>
  <c r="G1004" i="237"/>
  <c r="G1005" i="237"/>
  <c r="G1006" i="237"/>
  <c r="G1007" i="237"/>
  <c r="G1008" i="237"/>
  <c r="G1009" i="237"/>
  <c r="G1010" i="237"/>
  <c r="G1011" i="237"/>
  <c r="G1012" i="237"/>
  <c r="G1013" i="237"/>
  <c r="G1014" i="237"/>
  <c r="G1015" i="237"/>
  <c r="G1016" i="237"/>
  <c r="G1017" i="237"/>
  <c r="G1018" i="237"/>
  <c r="G1019" i="237"/>
  <c r="G1020" i="237"/>
  <c r="G1021" i="237"/>
  <c r="G1022" i="237"/>
  <c r="G1023" i="237"/>
  <c r="G1024" i="237"/>
  <c r="G1025" i="237"/>
  <c r="G1026" i="237"/>
  <c r="G1027" i="237"/>
  <c r="G1028" i="237"/>
  <c r="G1029" i="237"/>
  <c r="G1030" i="237"/>
  <c r="G1031" i="237"/>
  <c r="G1032" i="237"/>
  <c r="G1033" i="237"/>
  <c r="G1034" i="237"/>
  <c r="G1035" i="237"/>
  <c r="G1036" i="237"/>
  <c r="G1037" i="237"/>
  <c r="G1038" i="237"/>
  <c r="G1039" i="237"/>
  <c r="G1040" i="237"/>
  <c r="G1041" i="237"/>
  <c r="G1042" i="237"/>
  <c r="G1043" i="237"/>
  <c r="G1044" i="237"/>
  <c r="G1045" i="237"/>
  <c r="G1046" i="237"/>
  <c r="G1047" i="237"/>
  <c r="G1048" i="237"/>
  <c r="G1049" i="237"/>
  <c r="G1050" i="237"/>
  <c r="G1051" i="237"/>
  <c r="G1052" i="237"/>
  <c r="G1053" i="237"/>
  <c r="G1054" i="237"/>
  <c r="G1055" i="237"/>
  <c r="G1056" i="237"/>
  <c r="G1057" i="237"/>
  <c r="G1058" i="237"/>
  <c r="G1059" i="237"/>
  <c r="G1060" i="237"/>
  <c r="G1061" i="237"/>
  <c r="G1062" i="237"/>
  <c r="G1063" i="237"/>
  <c r="G1064" i="237"/>
  <c r="G1065" i="237"/>
  <c r="G1066" i="237"/>
  <c r="G1067" i="237"/>
  <c r="G1068" i="237"/>
  <c r="G1069" i="237"/>
  <c r="G1070" i="237"/>
  <c r="G1071" i="237"/>
  <c r="G1072" i="237"/>
  <c r="G1073" i="237"/>
  <c r="G1074" i="237"/>
  <c r="G1075" i="237"/>
  <c r="G1076" i="237"/>
  <c r="D40" i="8"/>
  <c r="E40" i="8"/>
  <c r="F40" i="8"/>
  <c r="G143" i="236"/>
  <c r="G144" i="236"/>
  <c r="G145" i="236"/>
  <c r="G40" i="236"/>
  <c r="G140" i="236"/>
  <c r="G146" i="236"/>
  <c r="G152" i="236"/>
  <c r="G150" i="236"/>
  <c r="G153" i="236"/>
  <c r="G207" i="236"/>
  <c r="G208" i="236"/>
  <c r="G92" i="236"/>
  <c r="G109" i="236"/>
  <c r="G186" i="236"/>
  <c r="G36" i="236"/>
  <c r="G68" i="236"/>
  <c r="G93" i="236"/>
  <c r="G82" i="236"/>
  <c r="G147" i="236"/>
  <c r="G148" i="236"/>
  <c r="G215" i="236"/>
  <c r="G219" i="236"/>
  <c r="G220" i="236"/>
  <c r="G221" i="236"/>
  <c r="G222" i="236"/>
  <c r="G223" i="236"/>
  <c r="G76" i="236"/>
  <c r="G224" i="236"/>
  <c r="G209" i="236"/>
  <c r="G210" i="236"/>
  <c r="G211" i="236"/>
  <c r="G212" i="236"/>
  <c r="G194" i="236"/>
  <c r="G195" i="236"/>
  <c r="G188" i="236"/>
  <c r="G189" i="236"/>
  <c r="G213" i="236"/>
  <c r="G181" i="236"/>
  <c r="G180" i="236"/>
  <c r="G133" i="236"/>
  <c r="G154" i="236"/>
  <c r="G203" i="236"/>
  <c r="G214" i="236"/>
  <c r="G204" i="236"/>
  <c r="G216" i="236"/>
  <c r="G169" i="236"/>
  <c r="G217" i="236"/>
  <c r="G43" i="236"/>
  <c r="G7" i="236"/>
  <c r="G218" i="236"/>
  <c r="G81" i="236"/>
  <c r="G90" i="236"/>
  <c r="G155" i="236"/>
  <c r="G84" i="236"/>
  <c r="G85" i="236"/>
  <c r="G86" i="236"/>
  <c r="G87" i="236"/>
  <c r="G138" i="236"/>
  <c r="G88" i="236"/>
  <c r="G137" i="236"/>
  <c r="G136" i="236"/>
  <c r="G149" i="236"/>
  <c r="G44" i="236"/>
  <c r="G80" i="236"/>
  <c r="G89" i="236"/>
  <c r="G45" i="236"/>
  <c r="G83" i="236"/>
  <c r="G69" i="236"/>
  <c r="G130" i="236"/>
  <c r="G9" i="236"/>
  <c r="G10" i="236"/>
  <c r="G11" i="236"/>
  <c r="G205" i="236"/>
  <c r="G12" i="236"/>
  <c r="G170" i="236"/>
  <c r="G191" i="236"/>
  <c r="G13" i="236"/>
  <c r="G183" i="236"/>
  <c r="G206" i="236"/>
  <c r="G14" i="236"/>
  <c r="G156" i="236"/>
  <c r="G15" i="236"/>
  <c r="G164" i="236"/>
  <c r="G158" i="236"/>
  <c r="G172" i="236"/>
  <c r="G160" i="236"/>
  <c r="G16" i="236"/>
  <c r="G162" i="236"/>
  <c r="G163" i="236"/>
  <c r="G173" i="236"/>
  <c r="G17" i="236"/>
  <c r="G18" i="236"/>
  <c r="G19" i="236"/>
  <c r="G20" i="236"/>
  <c r="G21" i="236"/>
  <c r="G110" i="236"/>
  <c r="G134" i="236"/>
  <c r="G24" i="236"/>
  <c r="G175" i="236"/>
  <c r="G177" i="236"/>
  <c r="G25" i="236"/>
  <c r="G197" i="236"/>
  <c r="G198" i="236"/>
  <c r="G192" i="236"/>
  <c r="G196" i="236"/>
  <c r="G131" i="236"/>
  <c r="G190" i="236"/>
  <c r="G26" i="236"/>
  <c r="G27" i="236"/>
  <c r="G8" i="236"/>
  <c r="G193" i="236"/>
  <c r="G201" i="236"/>
  <c r="G157" i="236"/>
  <c r="G161" i="236"/>
  <c r="G174" i="236"/>
  <c r="G184" i="236"/>
  <c r="G6" i="236"/>
  <c r="G46" i="236"/>
  <c r="G182" i="236"/>
  <c r="G178" i="236"/>
  <c r="G70" i="236"/>
  <c r="G199" i="236"/>
  <c r="G200" i="236"/>
  <c r="G77" i="236"/>
  <c r="G100" i="236"/>
  <c r="G54" i="236"/>
  <c r="G202" i="236"/>
  <c r="G171" i="236"/>
  <c r="G159" i="236"/>
  <c r="G165" i="236"/>
  <c r="G167" i="236"/>
  <c r="G187" i="236"/>
  <c r="G5" i="236"/>
  <c r="G55" i="236"/>
  <c r="G56" i="236"/>
  <c r="G57" i="236"/>
  <c r="G58" i="236"/>
  <c r="G94" i="236"/>
  <c r="G168" i="236"/>
  <c r="G166" i="236"/>
  <c r="G176" i="236"/>
  <c r="G47" i="236"/>
  <c r="G185" i="236"/>
  <c r="G151" i="236"/>
  <c r="G179" i="236"/>
  <c r="G132" i="236"/>
  <c r="G59" i="236"/>
  <c r="G107" i="236"/>
  <c r="G102" i="236"/>
  <c r="G60" i="236"/>
  <c r="G104" i="236"/>
  <c r="G61" i="236"/>
  <c r="G98" i="236"/>
  <c r="G62" i="236"/>
  <c r="G63" i="236"/>
  <c r="G37" i="236"/>
  <c r="G139" i="236"/>
  <c r="G48" i="236"/>
  <c r="G106" i="236"/>
  <c r="G22" i="236"/>
  <c r="G28" i="236"/>
  <c r="G49" i="236"/>
  <c r="G64" i="236"/>
  <c r="G41" i="236"/>
  <c r="G50" i="236"/>
  <c r="G51" i="236"/>
  <c r="G42" i="236"/>
  <c r="G53" i="236"/>
  <c r="G38" i="236"/>
  <c r="G91" i="236"/>
  <c r="G141" i="236"/>
  <c r="G39" i="236"/>
  <c r="G23" i="236"/>
  <c r="G52" i="236"/>
  <c r="G65" i="236"/>
  <c r="G108" i="236"/>
  <c r="G66" i="236"/>
  <c r="G78" i="236"/>
  <c r="G71" i="236"/>
  <c r="G29" i="236"/>
  <c r="G72" i="236"/>
  <c r="G30" i="236"/>
  <c r="G31" i="236"/>
  <c r="G73" i="236"/>
  <c r="G67" i="236"/>
  <c r="G32" i="236"/>
  <c r="G33" i="236"/>
  <c r="G34" i="236"/>
  <c r="G35" i="236"/>
  <c r="G101" i="236"/>
  <c r="G103" i="236"/>
  <c r="G99" i="236"/>
  <c r="G142" i="236"/>
  <c r="G105" i="236"/>
  <c r="G74" i="236"/>
  <c r="G75" i="236"/>
  <c r="G79" i="236"/>
  <c r="G95" i="236"/>
  <c r="G96" i="236"/>
  <c r="G135" i="236"/>
  <c r="G97" i="236"/>
  <c r="G129" i="236"/>
  <c r="G111" i="236"/>
  <c r="G112" i="236"/>
  <c r="G126" i="236"/>
  <c r="G127" i="236"/>
  <c r="G128" i="236"/>
  <c r="G113" i="236"/>
  <c r="G114" i="236"/>
  <c r="G115" i="236"/>
  <c r="G116" i="236"/>
  <c r="G117" i="236"/>
  <c r="G118" i="236"/>
  <c r="G119" i="236"/>
  <c r="G120" i="236"/>
  <c r="G121" i="236"/>
  <c r="G122" i="236"/>
  <c r="G123" i="236"/>
  <c r="G124" i="236"/>
  <c r="G125" i="236"/>
  <c r="D35" i="8"/>
  <c r="E35" i="8"/>
  <c r="F35" i="8"/>
  <c r="G151" i="235"/>
  <c r="G150" i="235"/>
  <c r="G185" i="235"/>
  <c r="G186" i="235"/>
  <c r="G187" i="235"/>
  <c r="G73" i="235"/>
  <c r="G155" i="235"/>
  <c r="G201" i="235"/>
  <c r="G144" i="235"/>
  <c r="G145" i="235"/>
  <c r="G164" i="235"/>
  <c r="G152" i="235"/>
  <c r="G153" i="235"/>
  <c r="G160" i="235"/>
  <c r="G166" i="235"/>
  <c r="G167" i="235"/>
  <c r="G161" i="235"/>
  <c r="G162" i="235"/>
  <c r="G163" i="235"/>
  <c r="G143" i="235"/>
  <c r="G22" i="235"/>
  <c r="G21" i="235"/>
  <c r="G48" i="235"/>
  <c r="G64" i="235"/>
  <c r="G68" i="235"/>
  <c r="G72" i="235"/>
  <c r="G98" i="235"/>
  <c r="G57" i="235"/>
  <c r="G56" i="235"/>
  <c r="G58" i="235"/>
  <c r="G14" i="235"/>
  <c r="G29" i="235"/>
  <c r="G30" i="235"/>
  <c r="G31" i="235"/>
  <c r="G32" i="235"/>
  <c r="G42" i="235"/>
  <c r="G43" i="235"/>
  <c r="G44" i="235"/>
  <c r="G45" i="235"/>
  <c r="G46" i="235"/>
  <c r="G47" i="235"/>
  <c r="G8" i="235"/>
  <c r="G9" i="235"/>
  <c r="G10" i="235"/>
  <c r="G7" i="235"/>
  <c r="G33" i="235"/>
  <c r="G36" i="235"/>
  <c r="G39" i="235"/>
  <c r="G34" i="235"/>
  <c r="G37" i="235"/>
  <c r="G40" i="235"/>
  <c r="G35" i="235"/>
  <c r="G38" i="235"/>
  <c r="G41" i="235"/>
  <c r="G75" i="235"/>
  <c r="G74" i="235"/>
  <c r="G76" i="235"/>
  <c r="G78" i="235"/>
  <c r="G77" i="235"/>
  <c r="G79" i="235"/>
  <c r="G202" i="235"/>
  <c r="G96" i="235"/>
  <c r="G95" i="235"/>
  <c r="G97" i="235"/>
  <c r="G147" i="235"/>
  <c r="G80" i="235"/>
  <c r="G81" i="235"/>
  <c r="G84" i="235"/>
  <c r="G85" i="235"/>
  <c r="G82" i="235"/>
  <c r="G83" i="235"/>
  <c r="G49" i="235"/>
  <c r="G50" i="235"/>
  <c r="G51" i="235"/>
  <c r="G52" i="235"/>
  <c r="G53" i="235"/>
  <c r="G54" i="235"/>
  <c r="G192" i="235"/>
  <c r="G55" i="235"/>
  <c r="G193" i="235"/>
  <c r="G117" i="235"/>
  <c r="G100" i="235"/>
  <c r="G99" i="235"/>
  <c r="G101" i="235"/>
  <c r="G104" i="235"/>
  <c r="G103" i="235"/>
  <c r="G105" i="235"/>
  <c r="G111" i="235"/>
  <c r="G109" i="235"/>
  <c r="G110" i="235"/>
  <c r="G206" i="235"/>
  <c r="G107" i="235"/>
  <c r="G106" i="235"/>
  <c r="G108" i="235"/>
  <c r="G114" i="235"/>
  <c r="G112" i="235"/>
  <c r="G113" i="235"/>
  <c r="G205" i="235"/>
  <c r="G208" i="235"/>
  <c r="G94" i="235"/>
  <c r="G102" i="235"/>
  <c r="G27" i="235"/>
  <c r="G28" i="235"/>
  <c r="G60" i="235"/>
  <c r="G207" i="235"/>
  <c r="G204" i="235"/>
  <c r="G203" i="235"/>
  <c r="E36" i="8"/>
  <c r="G5" i="233"/>
  <c r="G9" i="233"/>
  <c r="G7" i="233"/>
  <c r="G8" i="233"/>
  <c r="G14" i="233"/>
  <c r="G10" i="233"/>
  <c r="G11" i="233"/>
  <c r="G12" i="233"/>
  <c r="G13" i="233"/>
  <c r="G33" i="233"/>
  <c r="G15" i="233"/>
  <c r="G34" i="233"/>
  <c r="G17" i="233"/>
  <c r="G35" i="233"/>
  <c r="G19" i="233"/>
  <c r="G36" i="233"/>
  <c r="G21" i="233"/>
  <c r="G37" i="233"/>
  <c r="G23" i="233"/>
  <c r="G24" i="233"/>
  <c r="G25" i="233"/>
  <c r="G26" i="233"/>
  <c r="G27" i="233"/>
  <c r="G28" i="233"/>
  <c r="G29" i="233"/>
  <c r="G30" i="233"/>
  <c r="G31" i="233"/>
  <c r="G32" i="233"/>
  <c r="G45" i="233"/>
  <c r="G41" i="233"/>
  <c r="G40" i="233"/>
  <c r="G46" i="233"/>
  <c r="G48" i="233"/>
  <c r="G38" i="233"/>
  <c r="G39" i="233"/>
  <c r="G49" i="233"/>
  <c r="G55" i="233"/>
  <c r="G42" i="233"/>
  <c r="G43" i="233"/>
  <c r="G44" i="233"/>
  <c r="G56" i="233"/>
  <c r="G100" i="233"/>
  <c r="G47" i="233"/>
  <c r="G20" i="233"/>
  <c r="G22" i="233"/>
  <c r="G50" i="233"/>
  <c r="G51" i="233"/>
  <c r="G52" i="233"/>
  <c r="G53" i="233"/>
  <c r="G54" i="233"/>
  <c r="G16" i="233"/>
  <c r="G18" i="233"/>
  <c r="G57" i="233"/>
  <c r="G58" i="233"/>
  <c r="G59" i="233"/>
  <c r="G60" i="233"/>
  <c r="G61" i="233"/>
  <c r="G62" i="233"/>
  <c r="G63" i="233"/>
  <c r="G64" i="233"/>
  <c r="G65" i="233"/>
  <c r="G66" i="233"/>
  <c r="G67" i="233"/>
  <c r="G68" i="233"/>
  <c r="G69" i="233"/>
  <c r="G70" i="233"/>
  <c r="G71" i="233"/>
  <c r="G72" i="233"/>
  <c r="G73" i="233"/>
  <c r="G74" i="233"/>
  <c r="G75" i="233"/>
  <c r="G76" i="233"/>
  <c r="G77" i="233"/>
  <c r="G78" i="233"/>
  <c r="G79" i="233"/>
  <c r="G80" i="233"/>
  <c r="G81" i="233"/>
  <c r="G82" i="233"/>
  <c r="G83" i="233"/>
  <c r="G84" i="233"/>
  <c r="G85" i="233"/>
  <c r="G86" i="233"/>
  <c r="G87" i="233"/>
  <c r="G88" i="233"/>
  <c r="G89" i="233"/>
  <c r="G90" i="233"/>
  <c r="G91" i="233"/>
  <c r="G92" i="233"/>
  <c r="G93" i="233"/>
  <c r="G94" i="233"/>
  <c r="G95" i="233"/>
  <c r="G96" i="233"/>
  <c r="G97" i="233"/>
  <c r="G98" i="233"/>
  <c r="G99" i="233"/>
  <c r="G6" i="233"/>
  <c r="G101" i="233"/>
  <c r="K101" i="233"/>
  <c r="E37" i="8"/>
  <c r="E38" i="8"/>
  <c r="K74" i="231"/>
  <c r="G74" i="231"/>
  <c r="G6" i="231"/>
  <c r="K75" i="231"/>
  <c r="G75" i="231"/>
  <c r="G8" i="231"/>
  <c r="G11" i="231"/>
  <c r="G12" i="231"/>
  <c r="G10" i="231"/>
  <c r="G9" i="231"/>
  <c r="K13" i="231"/>
  <c r="G13" i="231"/>
  <c r="K14" i="231"/>
  <c r="G14" i="231"/>
  <c r="K15" i="231"/>
  <c r="G15" i="231"/>
  <c r="K16" i="231"/>
  <c r="G16" i="231"/>
  <c r="K21" i="231"/>
  <c r="G21" i="231"/>
  <c r="K17" i="231"/>
  <c r="G17" i="231"/>
  <c r="K19" i="231"/>
  <c r="G19" i="231"/>
  <c r="K20" i="231"/>
  <c r="G20" i="231"/>
  <c r="G7" i="231"/>
  <c r="K22" i="231"/>
  <c r="G22" i="231"/>
  <c r="K23" i="231"/>
  <c r="G23" i="231"/>
  <c r="K24" i="231"/>
  <c r="G24" i="231"/>
  <c r="K18" i="231"/>
  <c r="G18" i="231"/>
  <c r="K26" i="231"/>
  <c r="G26" i="231"/>
  <c r="G5" i="231"/>
  <c r="K40" i="231"/>
  <c r="G40" i="231"/>
  <c r="K41" i="231"/>
  <c r="G41" i="231"/>
  <c r="K42" i="231"/>
  <c r="G42" i="231"/>
  <c r="K31" i="231"/>
  <c r="G31" i="231"/>
  <c r="K32" i="231"/>
  <c r="G32" i="231"/>
  <c r="K43" i="231"/>
  <c r="G43" i="231"/>
  <c r="K34" i="231"/>
  <c r="G34" i="231"/>
  <c r="K35" i="231"/>
  <c r="G35" i="231"/>
  <c r="K44" i="231"/>
  <c r="G44" i="231"/>
  <c r="K45" i="231"/>
  <c r="G45" i="231"/>
  <c r="K47" i="231"/>
  <c r="G47" i="231"/>
  <c r="K39" i="231"/>
  <c r="G39" i="231"/>
  <c r="K48" i="231"/>
  <c r="G48" i="231"/>
  <c r="K50" i="231"/>
  <c r="G50" i="231"/>
  <c r="K51" i="231"/>
  <c r="G51" i="231"/>
  <c r="K27" i="231"/>
  <c r="G27" i="231"/>
  <c r="K52" i="231"/>
  <c r="G52" i="231"/>
  <c r="K53" i="231"/>
  <c r="G53" i="231"/>
  <c r="K46" i="231"/>
  <c r="G46" i="231"/>
  <c r="K54" i="231"/>
  <c r="G54" i="231"/>
  <c r="K55" i="231"/>
  <c r="G55" i="231"/>
  <c r="K49" i="231"/>
  <c r="G49" i="231"/>
  <c r="K56" i="231"/>
  <c r="G56" i="231"/>
  <c r="K57" i="231"/>
  <c r="G57" i="231"/>
  <c r="K58" i="231"/>
  <c r="G58" i="231"/>
  <c r="K59" i="231"/>
  <c r="G59" i="231"/>
  <c r="K60" i="231"/>
  <c r="G60" i="231"/>
  <c r="K61" i="231"/>
  <c r="G61" i="231"/>
  <c r="K62" i="231"/>
  <c r="G62" i="231"/>
  <c r="K63" i="231"/>
  <c r="G63" i="231"/>
  <c r="K67" i="231"/>
  <c r="G67" i="231"/>
  <c r="K69" i="231"/>
  <c r="G69" i="231"/>
  <c r="K70" i="231"/>
  <c r="G70" i="231"/>
  <c r="K71" i="231"/>
  <c r="G71" i="231"/>
  <c r="K72" i="231"/>
  <c r="G72" i="231"/>
  <c r="K73" i="231"/>
  <c r="G73" i="231"/>
  <c r="K64" i="231"/>
  <c r="G64" i="231"/>
  <c r="K65" i="231"/>
  <c r="G65" i="231"/>
  <c r="K66" i="231"/>
  <c r="G66" i="231"/>
  <c r="K36" i="231"/>
  <c r="G36" i="231"/>
  <c r="K68" i="231"/>
  <c r="G68" i="231"/>
  <c r="K37" i="231"/>
  <c r="G37" i="231"/>
  <c r="K28" i="231"/>
  <c r="G28" i="231"/>
  <c r="K38" i="231"/>
  <c r="G38" i="231"/>
  <c r="K29" i="231"/>
  <c r="G29" i="231"/>
  <c r="K30" i="231"/>
  <c r="G30" i="231"/>
  <c r="K33" i="231"/>
  <c r="G33" i="231"/>
  <c r="K77" i="231"/>
  <c r="G77" i="231"/>
  <c r="K76" i="231"/>
  <c r="G76" i="231"/>
  <c r="K25" i="231"/>
  <c r="G25" i="231"/>
  <c r="K78" i="231"/>
  <c r="G78" i="231"/>
  <c r="K79" i="231"/>
  <c r="G79" i="231"/>
  <c r="K80" i="231"/>
  <c r="G80" i="231"/>
  <c r="K81" i="231"/>
  <c r="G81" i="231"/>
  <c r="C36" i="285" l="1"/>
  <c r="B37" i="285"/>
  <c r="F24" i="8"/>
  <c r="F23" i="8"/>
  <c r="C37" i="285" l="1"/>
  <c r="B38" i="285"/>
  <c r="F22" i="8"/>
  <c r="F21" i="8"/>
  <c r="C38" i="285" l="1"/>
  <c r="B39" i="285"/>
  <c r="F34" i="8"/>
  <c r="E34" i="8"/>
  <c r="D34" i="8"/>
  <c r="F32" i="8"/>
  <c r="E32" i="8"/>
  <c r="D32" i="8"/>
  <c r="F31" i="8"/>
  <c r="E31" i="8"/>
  <c r="D31" i="8"/>
  <c r="E29" i="8"/>
  <c r="F28" i="8"/>
  <c r="E28" i="8"/>
  <c r="D28" i="8"/>
  <c r="F27" i="8"/>
  <c r="D27" i="8"/>
  <c r="E25" i="8"/>
  <c r="E24" i="8"/>
  <c r="D24" i="8"/>
  <c r="E22" i="8"/>
  <c r="D22" i="8"/>
  <c r="E23" i="8"/>
  <c r="D23" i="8"/>
  <c r="E21" i="8"/>
  <c r="D21" i="8"/>
  <c r="F20" i="8"/>
  <c r="E20" i="8"/>
  <c r="D20" i="8"/>
  <c r="E19" i="8"/>
  <c r="F18" i="8"/>
  <c r="E18" i="8"/>
  <c r="D18" i="8"/>
  <c r="E14" i="8"/>
  <c r="F13" i="8"/>
  <c r="E13" i="8"/>
  <c r="D13" i="8"/>
  <c r="F10" i="8"/>
  <c r="E10" i="8"/>
  <c r="D10" i="8"/>
  <c r="F9" i="8"/>
  <c r="E9" i="8"/>
  <c r="D9" i="8"/>
  <c r="D7" i="8"/>
  <c r="F6" i="8"/>
  <c r="E6" i="8"/>
  <c r="D6" i="8"/>
  <c r="F5" i="8"/>
  <c r="E5" i="8"/>
  <c r="D5" i="8"/>
  <c r="F4" i="8"/>
  <c r="E4" i="8"/>
  <c r="C39" i="285" l="1"/>
  <c r="B40" i="285"/>
  <c r="C40" i="285" l="1"/>
  <c r="B41" i="285"/>
  <c r="C41" i="285" l="1"/>
  <c r="B42" i="285"/>
  <c r="B43" i="285" l="1"/>
  <c r="C42" i="285"/>
  <c r="B44" i="285" l="1"/>
  <c r="C43" i="285"/>
  <c r="C44" i="285" l="1"/>
  <c r="B45" i="285"/>
  <c r="C45" i="285" l="1"/>
  <c r="B46" i="285"/>
  <c r="C46" i="285" l="1"/>
  <c r="B47" i="285"/>
  <c r="B48" i="285" l="1"/>
  <c r="C47" i="285"/>
  <c r="C48" i="285" l="1"/>
  <c r="B49" i="285"/>
  <c r="B50" i="285" l="1"/>
  <c r="C49" i="285"/>
  <c r="B51" i="285" l="1"/>
  <c r="C50" i="285"/>
  <c r="B52" i="285" l="1"/>
  <c r="C51" i="285"/>
  <c r="C52" i="285" l="1"/>
  <c r="B53" i="285"/>
  <c r="C53" i="285" l="1"/>
  <c r="B54" i="285"/>
  <c r="B55" i="285" s="1"/>
  <c r="B56" i="285" s="1"/>
  <c r="B57" i="285" s="1"/>
  <c r="B58" i="285" s="1"/>
  <c r="B59" i="285" s="1"/>
  <c r="B60" i="285" s="1"/>
  <c r="B61" i="285" s="1"/>
  <c r="B62" i="285" s="1"/>
  <c r="B63" i="285" s="1"/>
  <c r="B64" i="285" s="1"/>
  <c r="B65" i="285" s="1"/>
  <c r="B66" i="285" l="1"/>
  <c r="D67" i="285" s="1"/>
  <c r="E84" i="285" s="1"/>
  <c r="C54" i="285"/>
  <c r="E82" i="285" l="1"/>
  <c r="E83" i="285"/>
  <c r="E81" i="285"/>
  <c r="E80" i="285"/>
  <c r="E79" i="285"/>
  <c r="E77" i="285"/>
  <c r="E78" i="285"/>
  <c r="E76" i="285"/>
  <c r="E75" i="285"/>
  <c r="E74" i="285"/>
  <c r="E73" i="285"/>
  <c r="E72" i="285"/>
  <c r="C66" i="285"/>
  <c r="E71" i="285"/>
  <c r="E70" i="285"/>
  <c r="E69" i="285"/>
  <c r="E68" i="285"/>
  <c r="F2" i="285"/>
  <c r="E67" i="285"/>
  <c r="E66" i="285"/>
  <c r="E35" i="285"/>
  <c r="E47" i="285"/>
  <c r="E59" i="285"/>
  <c r="E36" i="285"/>
  <c r="E48" i="285"/>
  <c r="E60" i="285"/>
  <c r="E52" i="285"/>
  <c r="E37" i="285"/>
  <c r="E49" i="285"/>
  <c r="E61" i="285"/>
  <c r="E62" i="285"/>
  <c r="E38" i="285"/>
  <c r="E50" i="285"/>
  <c r="E39" i="285"/>
  <c r="E51" i="285"/>
  <c r="E63" i="285"/>
  <c r="E40" i="285"/>
  <c r="E41" i="285"/>
  <c r="E53" i="285"/>
  <c r="E30" i="285"/>
  <c r="E42" i="285"/>
  <c r="E54" i="285"/>
  <c r="E29" i="285"/>
  <c r="E31" i="285"/>
  <c r="E43" i="285"/>
  <c r="E55" i="285"/>
  <c r="E32" i="285"/>
  <c r="E44" i="285"/>
  <c r="E56" i="285"/>
  <c r="E33" i="285"/>
  <c r="E45" i="285"/>
  <c r="E57" i="285"/>
  <c r="E34" i="285"/>
  <c r="E46" i="285"/>
  <c r="E58" i="285"/>
  <c r="E65" i="285"/>
  <c r="E64" i="285"/>
  <c r="C55" i="285"/>
  <c r="I3" i="285" l="1"/>
  <c r="I5" i="285"/>
  <c r="I4" i="285"/>
  <c r="I2" i="285"/>
  <c r="J2" i="285" s="1"/>
  <c r="C56" i="285"/>
  <c r="J4" i="285" l="1"/>
  <c r="J3" i="285"/>
  <c r="J5" i="285"/>
  <c r="C57" i="285"/>
  <c r="C58" i="285" l="1"/>
  <c r="C59" i="285" l="1"/>
  <c r="C60" i="285" l="1"/>
  <c r="C61" i="285" l="1"/>
  <c r="C62" i="285" l="1"/>
  <c r="C63" i="285" l="1"/>
  <c r="C64" i="285" l="1"/>
  <c r="C65" i="285" l="1"/>
</calcChain>
</file>

<file path=xl/sharedStrings.xml><?xml version="1.0" encoding="utf-8"?>
<sst xmlns="http://schemas.openxmlformats.org/spreadsheetml/2006/main" count="237093" uniqueCount="65575">
  <si>
    <t xml:space="preserve"> </t>
  </si>
  <si>
    <t>PRIO</t>
  </si>
  <si>
    <t>Total DTCs</t>
  </si>
  <si>
    <t>LB74x</t>
  </si>
  <si>
    <t>LB636</t>
  </si>
  <si>
    <t>LB63x</t>
  </si>
  <si>
    <t>Group</t>
  </si>
  <si>
    <t>0001</t>
  </si>
  <si>
    <t>0002</t>
  </si>
  <si>
    <t>0003</t>
  </si>
  <si>
    <t>0006</t>
  </si>
  <si>
    <t>0009</t>
  </si>
  <si>
    <t>000C</t>
  </si>
  <si>
    <t>n.a.</t>
  </si>
  <si>
    <t>0011</t>
  </si>
  <si>
    <t>0013</t>
  </si>
  <si>
    <t>0015</t>
  </si>
  <si>
    <t>0016</t>
  </si>
  <si>
    <t>0017</t>
  </si>
  <si>
    <t>0019</t>
  </si>
  <si>
    <t>0021</t>
  </si>
  <si>
    <t>0022</t>
  </si>
  <si>
    <t>0023</t>
  </si>
  <si>
    <t>0024</t>
  </si>
  <si>
    <t>002B</t>
  </si>
  <si>
    <t>0032</t>
  </si>
  <si>
    <t>0036</t>
  </si>
  <si>
    <t>003C</t>
  </si>
  <si>
    <t>0042</t>
  </si>
  <si>
    <t>0044</t>
  </si>
  <si>
    <t>0046</t>
  </si>
  <si>
    <t>0047</t>
  </si>
  <si>
    <t>0048</t>
  </si>
  <si>
    <t>0051</t>
  </si>
  <si>
    <t>0052</t>
  </si>
  <si>
    <t>0057</t>
  </si>
  <si>
    <t>005B</t>
  </si>
  <si>
    <t>005F</t>
  </si>
  <si>
    <t>0065</t>
  </si>
  <si>
    <t>0069</t>
  </si>
  <si>
    <t>0074</t>
  </si>
  <si>
    <t>0075</t>
  </si>
  <si>
    <t>0081</t>
  </si>
  <si>
    <t>0082</t>
  </si>
  <si>
    <t>0084</t>
  </si>
  <si>
    <t>008C</t>
  </si>
  <si>
    <t>008E</t>
  </si>
  <si>
    <t>00A5</t>
  </si>
  <si>
    <t>00A9</t>
  </si>
  <si>
    <t>00BB</t>
  </si>
  <si>
    <t>00BC</t>
  </si>
  <si>
    <t>00C0</t>
  </si>
  <si>
    <t>00C5</t>
  </si>
  <si>
    <t>00C6</t>
  </si>
  <si>
    <t>00CB</t>
  </si>
  <si>
    <t>00CE</t>
  </si>
  <si>
    <t>00CF</t>
  </si>
  <si>
    <t>00D4</t>
  </si>
  <si>
    <t>00D5</t>
  </si>
  <si>
    <t>00D6</t>
  </si>
  <si>
    <t>00D7</t>
  </si>
  <si>
    <t>00DB</t>
  </si>
  <si>
    <t>00DC</t>
  </si>
  <si>
    <t>00DE</t>
  </si>
  <si>
    <t>DTCs</t>
  </si>
  <si>
    <t>Implemented</t>
  </si>
  <si>
    <t>Pending</t>
  </si>
  <si>
    <t>Daily Estimate</t>
  </si>
  <si>
    <t>Daily Average</t>
  </si>
  <si>
    <t>Days Required (estimated)</t>
  </si>
  <si>
    <t>End Date (estimated)</t>
  </si>
  <si>
    <t>Days Required (average)</t>
  </si>
  <si>
    <t>End Date (average)</t>
  </si>
  <si>
    <t>LB74x Completion %</t>
  </si>
  <si>
    <t>LB636 Completion %</t>
  </si>
  <si>
    <t>LB63x Completion %</t>
  </si>
  <si>
    <t>TOT</t>
  </si>
  <si>
    <t>Prio1</t>
  </si>
  <si>
    <t>Prio2</t>
  </si>
  <si>
    <t>Prio3</t>
  </si>
  <si>
    <t>Date</t>
  </si>
  <si>
    <t>Impl. for day</t>
  </si>
  <si>
    <t>DTC symptom</t>
  </si>
  <si>
    <t>DTC trouble code</t>
  </si>
  <si>
    <t>DTC text</t>
  </si>
  <si>
    <t>DTC issue description</t>
  </si>
  <si>
    <t>EV name</t>
  </si>
  <si>
    <t>DA</t>
  </si>
  <si>
    <t>Project impacted</t>
  </si>
  <si>
    <t>0x901E04</t>
  </si>
  <si>
    <t>B101E04</t>
  </si>
  <si>
    <t>seat positioning sensor driverside (G553) defect</t>
  </si>
  <si>
    <t>SDGS field not filled correctly</t>
  </si>
  <si>
    <t>EV_AirbaVW31SMEAU65x_004001_d.odx</t>
  </si>
  <si>
    <t>LB74x_LB636_LB63x</t>
  </si>
  <si>
    <t>0x9022F1</t>
  </si>
  <si>
    <t>B1022F1</t>
  </si>
  <si>
    <t>ECU for Passenger Occupant Detection System (J706) temperature too high</t>
  </si>
  <si>
    <t>0x110700</t>
  </si>
  <si>
    <t>U017E00</t>
  </si>
  <si>
    <t>NWD: 0x141 RGS_VL_02 Timeout</t>
  </si>
  <si>
    <t>0x110800</t>
  </si>
  <si>
    <t>U017F00</t>
  </si>
  <si>
    <t>NWD: 0x143 RGS_VR_02 Timeout</t>
  </si>
  <si>
    <t>0xD11A00</t>
  </si>
  <si>
    <t>U111A00</t>
  </si>
  <si>
    <t>SC-CAN Communication Bus defect</t>
  </si>
  <si>
    <t>0xD11900</t>
  </si>
  <si>
    <t>U111900</t>
  </si>
  <si>
    <t>SC-CAN Communication Bus no signal/communication</t>
  </si>
  <si>
    <t>0x9225F0</t>
  </si>
  <si>
    <t>B1225F0</t>
  </si>
  <si>
    <t>Sensor for Occupant Detection interruption measurement not possible</t>
  </si>
  <si>
    <t>0x103905</t>
  </si>
  <si>
    <t>U112300</t>
  </si>
  <si>
    <t>NWD: 0x104 EPB_01 error value EPB_Schalterposition</t>
  </si>
  <si>
    <t>0x982F53</t>
  </si>
  <si>
    <t>B182F53</t>
  </si>
  <si>
    <t>assistance systems monitor deactivated</t>
  </si>
  <si>
    <t>0x200</t>
  </si>
  <si>
    <t>B105F13</t>
  </si>
  <si>
    <t>Tieftonlautsprecher vorn links Unterbrechung</t>
  </si>
  <si>
    <t>EV_AMPMst24C1Gen2pBAO_001007_d.odx</t>
  </si>
  <si>
    <t>0x203</t>
  </si>
  <si>
    <t>B105F12</t>
  </si>
  <si>
    <t>Tieftonlautsprecher vorn links Kurzschluss nach Plus</t>
  </si>
  <si>
    <t>0x204</t>
  </si>
  <si>
    <t>B105FF0</t>
  </si>
  <si>
    <t>Tieftonlautsprecher vorn links Kurzschluss untereinander</t>
  </si>
  <si>
    <t>0x205</t>
  </si>
  <si>
    <t>B161913</t>
  </si>
  <si>
    <t>Centerlautsprecher 2 Unterbrechung</t>
  </si>
  <si>
    <t>0x202</t>
  </si>
  <si>
    <t>B105F11</t>
  </si>
  <si>
    <t>Tieftonlautsprecher vorn links Kurzschluss nach Masse</t>
  </si>
  <si>
    <t>0x207</t>
  </si>
  <si>
    <t>B161911</t>
  </si>
  <si>
    <t>Centerlautsprecher 2 Kurzschluss nach Masse</t>
  </si>
  <si>
    <t>0x208</t>
  </si>
  <si>
    <t>B161912</t>
  </si>
  <si>
    <t>Centerlautsprecher 2 Kurzschluss nach Plus</t>
  </si>
  <si>
    <t>0x209</t>
  </si>
  <si>
    <t>B1619F0</t>
  </si>
  <si>
    <t>Centerlautsprecher 2 Kurzschluss untereinander</t>
  </si>
  <si>
    <t>0x20A</t>
  </si>
  <si>
    <t>B106213</t>
  </si>
  <si>
    <t>Tieftonlautsprecher vorn rechts Unterbrechung</t>
  </si>
  <si>
    <t>0x20C</t>
  </si>
  <si>
    <t>B106211</t>
  </si>
  <si>
    <t>Tieftonlautsprecher vorn rechts Kurzschluss nach Masse</t>
  </si>
  <si>
    <t>0x20D</t>
  </si>
  <si>
    <t>B106212</t>
  </si>
  <si>
    <t>Tieftonlautsprecher vorn rechts Kurzschluss nach Plus</t>
  </si>
  <si>
    <t>0x20E</t>
  </si>
  <si>
    <t>B1062F0</t>
  </si>
  <si>
    <t>Tieftonlautsprecher vorn rechts Kurzschluss untereinander</t>
  </si>
  <si>
    <t>0x20F</t>
  </si>
  <si>
    <t>B106C13</t>
  </si>
  <si>
    <t>Subwoofer Unterbrechung</t>
  </si>
  <si>
    <t>0x211</t>
  </si>
  <si>
    <t>B106C11</t>
  </si>
  <si>
    <t>Subwoofer Kurzschluss nach Masse</t>
  </si>
  <si>
    <t>0x212</t>
  </si>
  <si>
    <t>B106C12</t>
  </si>
  <si>
    <t>Subwoofer Kurzschluss nach Plus</t>
  </si>
  <si>
    <t>0x213</t>
  </si>
  <si>
    <t>B106CF0</t>
  </si>
  <si>
    <t>Subwoofer Kurzschluss untereinander</t>
  </si>
  <si>
    <t>0x214</t>
  </si>
  <si>
    <t>B106613</t>
  </si>
  <si>
    <t>Hochtonlautsprecher hinten links Unterbrechung</t>
  </si>
  <si>
    <t>0x216</t>
  </si>
  <si>
    <t>B106611</t>
  </si>
  <si>
    <t>Hochtonlautsprecher hinten links Kurzschluss nach Masse</t>
  </si>
  <si>
    <t>0x217</t>
  </si>
  <si>
    <t>B106612</t>
  </si>
  <si>
    <t>Hochtonlautsprecher hinten links Kurzschluss nach Plus</t>
  </si>
  <si>
    <t>0x218</t>
  </si>
  <si>
    <t>B1066F0</t>
  </si>
  <si>
    <t>Hochtonlautsprecher hinten links Kurzschluss untereinander</t>
  </si>
  <si>
    <t>0x219</t>
  </si>
  <si>
    <t>B106813</t>
  </si>
  <si>
    <t>Hochtonlautsprecher hinten rechts Unterbrechung</t>
  </si>
  <si>
    <t>0x21B</t>
  </si>
  <si>
    <t>B106811</t>
  </si>
  <si>
    <t>Hochtonlautsprecher hinten rechts Kurzschluss nach Masse</t>
  </si>
  <si>
    <t>0x21C</t>
  </si>
  <si>
    <t>B106812</t>
  </si>
  <si>
    <t>Hochtonlautsprecher hinten rechts Kurzschluss nach Plus</t>
  </si>
  <si>
    <t>0x21D</t>
  </si>
  <si>
    <t>B1068F0</t>
  </si>
  <si>
    <t>Hochtonlautsprecher hinten rechts Kurzschluss untereinander</t>
  </si>
  <si>
    <t>0x230</t>
  </si>
  <si>
    <t>B106A13</t>
  </si>
  <si>
    <t>Effektlautsprecher links Unterbrechung</t>
  </si>
  <si>
    <t>0x232</t>
  </si>
  <si>
    <t>B106A11</t>
  </si>
  <si>
    <t>Effektlautsprecher links Kurzschluss nach Masse</t>
  </si>
  <si>
    <t>0x233</t>
  </si>
  <si>
    <t>B106A12</t>
  </si>
  <si>
    <t>Effektlautsprecher links Kurzschluss nach Plus</t>
  </si>
  <si>
    <t>0x234</t>
  </si>
  <si>
    <t>B106AF0</t>
  </si>
  <si>
    <t>Effektlautsprecher links Kurzschluss untereinander</t>
  </si>
  <si>
    <t>0x235</t>
  </si>
  <si>
    <t>B106713</t>
  </si>
  <si>
    <t>Tieftonlautsprecher hinten rechts Unterbrechung</t>
  </si>
  <si>
    <t>0x237</t>
  </si>
  <si>
    <t>B106711</t>
  </si>
  <si>
    <t>Tieftonlautsprecher hinten rechts Kurzschluss nach Masse</t>
  </si>
  <si>
    <t>0x238</t>
  </si>
  <si>
    <t>B106712</t>
  </si>
  <si>
    <t>Tieftonlautsprecher hinten rechts Kurzschluss nach Plus</t>
  </si>
  <si>
    <t>0x239</t>
  </si>
  <si>
    <t>B1067F0</t>
  </si>
  <si>
    <t>Tieftonlautsprecher hinten rechts Kurzschluss untereinander</t>
  </si>
  <si>
    <t>0x23A</t>
  </si>
  <si>
    <t>B106513</t>
  </si>
  <si>
    <t>Tieftonlautsprecher hinten links Unterbrechung</t>
  </si>
  <si>
    <t>0x23C</t>
  </si>
  <si>
    <t>B106511</t>
  </si>
  <si>
    <t>Tieftonlautsprecher hinten links Kurzschluss nach Masse</t>
  </si>
  <si>
    <t>0x23D</t>
  </si>
  <si>
    <t>B106512</t>
  </si>
  <si>
    <t>Tieftonlautsprecher hinten links Kurzschluss nach Plus</t>
  </si>
  <si>
    <t>0x23E</t>
  </si>
  <si>
    <t>B1065F0</t>
  </si>
  <si>
    <t>Tieftonlautsprecher hinten links Kurzschluss untereinander</t>
  </si>
  <si>
    <t>0x23F</t>
  </si>
  <si>
    <t>B106B13</t>
  </si>
  <si>
    <t>Effektlautsprecher rechts Unterbrechung</t>
  </si>
  <si>
    <t>0x241</t>
  </si>
  <si>
    <t>B106B11</t>
  </si>
  <si>
    <t>Effektlautsprecher rechts Kurzschluss nach Masse</t>
  </si>
  <si>
    <t>0x242</t>
  </si>
  <si>
    <t>B106B12</t>
  </si>
  <si>
    <t>Effektlautsprecher rechts Kurzschluss nach Plus</t>
  </si>
  <si>
    <t>0x243</t>
  </si>
  <si>
    <t>B106BF0</t>
  </si>
  <si>
    <t>Effektlautsprecher rechts Kurzschluss untereinander</t>
  </si>
  <si>
    <t>0x244</t>
  </si>
  <si>
    <t>B106913</t>
  </si>
  <si>
    <t>Centerlautsprecher Unterbrechung</t>
  </si>
  <si>
    <t>0x246</t>
  </si>
  <si>
    <t>B106911</t>
  </si>
  <si>
    <t>Centerlautsprecher Kurzschluss nach Masse</t>
  </si>
  <si>
    <t>0x247</t>
  </si>
  <si>
    <t>B106912</t>
  </si>
  <si>
    <t>Centerlautsprecher Kurzschluss nach Plus</t>
  </si>
  <si>
    <t>0x248</t>
  </si>
  <si>
    <t>B1069F0</t>
  </si>
  <si>
    <t>Centerlautsprecher Kurzschluss untereinander</t>
  </si>
  <si>
    <t>0x24E</t>
  </si>
  <si>
    <t>B106013</t>
  </si>
  <si>
    <t>Mitteltonlautsprecher vorn links Unterbrechung</t>
  </si>
  <si>
    <t>0x250</t>
  </si>
  <si>
    <t>B106011</t>
  </si>
  <si>
    <t>Mitteltonlautsprecher vorn links Kurzschluss nach Masse</t>
  </si>
  <si>
    <t>0x251</t>
  </si>
  <si>
    <t>B106012</t>
  </si>
  <si>
    <t>Mitteltonlautsprecher vorn links Kurzschluss nach Plus</t>
  </si>
  <si>
    <t>0x252</t>
  </si>
  <si>
    <t>B1060F0</t>
  </si>
  <si>
    <t>Mitteltonlautsprecher vorn links Kurzschluss untereinander</t>
  </si>
  <si>
    <t>0x253</t>
  </si>
  <si>
    <t>B106313</t>
  </si>
  <si>
    <t>Mitteltonlautsprecher vorn rechts Unterbrechung</t>
  </si>
  <si>
    <t>0x255</t>
  </si>
  <si>
    <t>B106311</t>
  </si>
  <si>
    <t>Mitteltonlautsprecher vorn rechts Kurzschluss nach Masse</t>
  </si>
  <si>
    <t>0x256</t>
  </si>
  <si>
    <t>B106312</t>
  </si>
  <si>
    <t>Mitteltonlautsprecher vorn rechts Kurzschluss nach Plus</t>
  </si>
  <si>
    <t>0x257</t>
  </si>
  <si>
    <t>B1063F0</t>
  </si>
  <si>
    <t>Mitteltonlautsprecher vorn rechts Kurzschluss untereinander</t>
  </si>
  <si>
    <t>0x258</t>
  </si>
  <si>
    <t>B106113</t>
  </si>
  <si>
    <t>Hochtonlautsprecher vorn links Unterbrechung</t>
  </si>
  <si>
    <t>0x25A</t>
  </si>
  <si>
    <t>B106111</t>
  </si>
  <si>
    <t>Hochtonlautsprecher vorn links Kurzschluss nach Masse</t>
  </si>
  <si>
    <t>0x25B</t>
  </si>
  <si>
    <t>B106112</t>
  </si>
  <si>
    <t>Hochtonlautsprecher vorn links Kurzschluss nach Plus</t>
  </si>
  <si>
    <t>0x25C</t>
  </si>
  <si>
    <t>B1061F0</t>
  </si>
  <si>
    <t>Hochtonlautsprecher vorn links Kurzschluss untereinander</t>
  </si>
  <si>
    <t>0x25D</t>
  </si>
  <si>
    <t>B106413</t>
  </si>
  <si>
    <t>Hochtonlautsprecher vorn rechts Unterbrechung</t>
  </si>
  <si>
    <t>0x25F</t>
  </si>
  <si>
    <t>B106411</t>
  </si>
  <si>
    <t>Hochtonlautsprecher vorn rechts Kurzschluss nach Masse</t>
  </si>
  <si>
    <t>0x260</t>
  </si>
  <si>
    <t>B106412</t>
  </si>
  <si>
    <t>Hochtonlautsprecher vorn rechts Kurzschluss nach Plus</t>
  </si>
  <si>
    <t>0x261</t>
  </si>
  <si>
    <t>B1064F0</t>
  </si>
  <si>
    <t>Hochtonlautsprecher vorn rechts Kurzschluss untereinander</t>
  </si>
  <si>
    <t>0x28A</t>
  </si>
  <si>
    <t>B105FF2</t>
  </si>
  <si>
    <t>Tieftonlautsprecher vorn links akustischer Fehler</t>
  </si>
  <si>
    <t>0x28B</t>
  </si>
  <si>
    <t>B105FF1</t>
  </si>
  <si>
    <t>Tieftonlautsprecher vorn links verpolt</t>
  </si>
  <si>
    <t>0x28C</t>
  </si>
  <si>
    <t>B13A101</t>
  </si>
  <si>
    <t>Lautsprecher Kanal 2, Akustisch defekt</t>
  </si>
  <si>
    <t>0x28D</t>
  </si>
  <si>
    <t>Lautsprecher Kanal 2, Verpolung (Kabelsatz)</t>
  </si>
  <si>
    <t>0x28E</t>
  </si>
  <si>
    <t>B1062F2</t>
  </si>
  <si>
    <t>Tieftonlautsprecher vorn rechts akustischer Fehler</t>
  </si>
  <si>
    <t>0x28F</t>
  </si>
  <si>
    <t>B1062F1</t>
  </si>
  <si>
    <t>Tieftonlautsprecher vorn rechts verpolt</t>
  </si>
  <si>
    <t>0x290</t>
  </si>
  <si>
    <t>B106CF2</t>
  </si>
  <si>
    <t>Subwoofer akustischer Fehler</t>
  </si>
  <si>
    <t>0x291</t>
  </si>
  <si>
    <t>B106CF1</t>
  </si>
  <si>
    <t>Subwoofer verpolt</t>
  </si>
  <si>
    <t>0x292</t>
  </si>
  <si>
    <t>B13A401</t>
  </si>
  <si>
    <t>Lautsprecher Kanal 5, Akustisch defekt</t>
  </si>
  <si>
    <t>0x293</t>
  </si>
  <si>
    <t>Lautsprecher Kanal 5, Verpolung (Kabelsatz)</t>
  </si>
  <si>
    <t>0x294</t>
  </si>
  <si>
    <t>B13A501</t>
  </si>
  <si>
    <t>Lautsprecher Kanal 6, Akustisch defekt</t>
  </si>
  <si>
    <t>0x295</t>
  </si>
  <si>
    <t>Lautsprecher Kanal 6, Verpolung (Kabelsatz)</t>
  </si>
  <si>
    <t>0x296</t>
  </si>
  <si>
    <t>B13A601</t>
  </si>
  <si>
    <t>Lautsprecher Kanal 7, Akustisch defekt</t>
  </si>
  <si>
    <t>0x297</t>
  </si>
  <si>
    <t>Lautsprecher Kanal 7, Verpolung (Kabelsatz)</t>
  </si>
  <si>
    <t>0x298</t>
  </si>
  <si>
    <t>B1067F2</t>
  </si>
  <si>
    <t>Tieftonlautsprecher hinten rechts akustischer Fehler</t>
  </si>
  <si>
    <t>0x299</t>
  </si>
  <si>
    <t>B1067F1</t>
  </si>
  <si>
    <t>Tieftonlautsprecher hinten rechts verpolt</t>
  </si>
  <si>
    <t>0x29A</t>
  </si>
  <si>
    <t>B1065F2</t>
  </si>
  <si>
    <t>Tieftonlautsprecher hinten links akustischer Fehler</t>
  </si>
  <si>
    <t>0x29B</t>
  </si>
  <si>
    <t>B1065F1</t>
  </si>
  <si>
    <t>Tieftonlautsprecher hinten links verpolt</t>
  </si>
  <si>
    <t>0x29C</t>
  </si>
  <si>
    <t>B13A901</t>
  </si>
  <si>
    <t>Lautsprecher Kanal 10, Akustisch defekt</t>
  </si>
  <si>
    <t>0x29D</t>
  </si>
  <si>
    <t>Lautsprecher Kanal 10, Verpolung (Kabelsatz)</t>
  </si>
  <si>
    <t>0x29E</t>
  </si>
  <si>
    <t>B13AA01</t>
  </si>
  <si>
    <t>Lautsprecher Kanal 11, Akustisch defekt</t>
  </si>
  <si>
    <t>0x29F</t>
  </si>
  <si>
    <t>Lautsprecher Kanal 11, Verpolung (Kabelsatz)</t>
  </si>
  <si>
    <t>0x2A0</t>
  </si>
  <si>
    <t>B13AB01</t>
  </si>
  <si>
    <t>Lautsprecher Kanal 12, Akustisch defekt</t>
  </si>
  <si>
    <t>0x2A1</t>
  </si>
  <si>
    <t>Lautsprecher Kanal 12, Verpolung (Kabelsatz)</t>
  </si>
  <si>
    <t>0x2A2</t>
  </si>
  <si>
    <t>B13AC01</t>
  </si>
  <si>
    <t>Lautsprecher Kanal 13, Akustisch defekt</t>
  </si>
  <si>
    <t>0x2A3</t>
  </si>
  <si>
    <t>Lautsprecher Kanal 13, Verpolung (Kabelsatz)</t>
  </si>
  <si>
    <t>0x2A4</t>
  </si>
  <si>
    <t>B13AD01</t>
  </si>
  <si>
    <t>Lautsprecher Kanal 14, Akustisch defekt</t>
  </si>
  <si>
    <t>0x2A5</t>
  </si>
  <si>
    <t>Lautsprecher Kanal 14, Verpolung (Kabelsatz)</t>
  </si>
  <si>
    <t>0x2A6</t>
  </si>
  <si>
    <t>B13AE01</t>
  </si>
  <si>
    <t>Lautsprecher Kanal 15, Akustisch defekt</t>
  </si>
  <si>
    <t>0x2A7</t>
  </si>
  <si>
    <t>Lautsprecher Kanal 15, Verpolung (Kabelsatz)</t>
  </si>
  <si>
    <t>0x2A8</t>
  </si>
  <si>
    <t>B13AF01</t>
  </si>
  <si>
    <t>Lautsprecher Kanal 16, Akustisch defekt</t>
  </si>
  <si>
    <t>0x2A9</t>
  </si>
  <si>
    <t>Lautsprecher Kanal 16, Verpolung (Kabelsatz)</t>
  </si>
  <si>
    <t>0x2BA</t>
  </si>
  <si>
    <t>B176592</t>
  </si>
  <si>
    <t>ANC EOL Test akustisch NOK</t>
  </si>
  <si>
    <t>0x64B</t>
  </si>
  <si>
    <t>B169207</t>
  </si>
  <si>
    <t>Stellmotor für Hochtonlautsprecher vorne links mechanischer Fehler</t>
  </si>
  <si>
    <t>0x64C</t>
  </si>
  <si>
    <t>B169229</t>
  </si>
  <si>
    <t>Stellmotor für Hochtonlautsprecher vorne links unplausibles Signal</t>
  </si>
  <si>
    <t>0x64D</t>
  </si>
  <si>
    <t>B169213</t>
  </si>
  <si>
    <t>Stellmotor für Hochtonlautsprecher vorne links Unterbrechung</t>
  </si>
  <si>
    <t>0x64E</t>
  </si>
  <si>
    <t>B169201</t>
  </si>
  <si>
    <t>Stellmotor für Hochtonlautsprecher vorne links elektrischer Fehler</t>
  </si>
  <si>
    <t>0x64F</t>
  </si>
  <si>
    <t>B169204</t>
  </si>
  <si>
    <t>Stellmotor für Hochtonlautsprecher vorne links defekt</t>
  </si>
  <si>
    <t>0x650</t>
  </si>
  <si>
    <t>B169307</t>
  </si>
  <si>
    <t>Stellmotor für Hochtonlautsprecher vorne rechts mechanischer Fehler</t>
  </si>
  <si>
    <t>0x651</t>
  </si>
  <si>
    <t>B169329</t>
  </si>
  <si>
    <t>Stellmotor für Hochtonlautsprecher vorne rechts unplausibles Signal</t>
  </si>
  <si>
    <t>0x652</t>
  </si>
  <si>
    <t>B169313</t>
  </si>
  <si>
    <t>Stellmotor für Hochtonlautsprecher vorne rechts Unterbrechung</t>
  </si>
  <si>
    <t>0x653</t>
  </si>
  <si>
    <t>B169301</t>
  </si>
  <si>
    <t>Stellmotor für Hochtonlautsprecher vorne rechts elektrischer Fehler</t>
  </si>
  <si>
    <t>0x654</t>
  </si>
  <si>
    <t>B169304</t>
  </si>
  <si>
    <t>Stellmotor für Hochtonlautsprecher vorne rechts defekt</t>
  </si>
  <si>
    <t>0x660</t>
  </si>
  <si>
    <t>B1765F0</t>
  </si>
  <si>
    <t>Drehzahlsignaleingang unplausibel</t>
  </si>
  <si>
    <t>0x201</t>
  </si>
  <si>
    <t>B13A001</t>
  </si>
  <si>
    <t>Hochtonlautsprecher Kanal 1, Unterbrechung (AC-Diagnose)</t>
  </si>
  <si>
    <t>0x206</t>
  </si>
  <si>
    <t>Hochtonlautsprecher Kanal 2, Unterbrechung (AC-Diagnose)</t>
  </si>
  <si>
    <t>0x20B</t>
  </si>
  <si>
    <t>B13A201</t>
  </si>
  <si>
    <t>Hochtonlautsprecher Kanal 3, Unterbrechung (AC-Diagnose)</t>
  </si>
  <si>
    <t>0x210</t>
  </si>
  <si>
    <t>B13A301</t>
  </si>
  <si>
    <t>Hochtonlautsprecher Kanal 4, Unterbrechung (AC-Diagnose)</t>
  </si>
  <si>
    <t>0x215</t>
  </si>
  <si>
    <t>Hochtonlautsprecher Kanal 5, Unterbrechung (AC-Diagnose)</t>
  </si>
  <si>
    <t>0x21A</t>
  </si>
  <si>
    <t>Hochtonlautsprecher Kanal 6, Unterbrechung (AC-Diagnose)</t>
  </si>
  <si>
    <t>0x231</t>
  </si>
  <si>
    <t>Hochtonlautsprecher Kanal 7, Unterbrechung (AC-Diagnose)</t>
  </si>
  <si>
    <t>0x236</t>
  </si>
  <si>
    <t>B13A701</t>
  </si>
  <si>
    <t>Hochtonlautsprecher Kanal 8, Unterbrechung (AC-Diagnose)</t>
  </si>
  <si>
    <t>0x23B</t>
  </si>
  <si>
    <t>B13A801</t>
  </si>
  <si>
    <t>Hochtonlautsprecher Kanal 9, Unterbrechung (AC-Diagnose)</t>
  </si>
  <si>
    <t>0x240</t>
  </si>
  <si>
    <t>Hochtonlautsprecher Kanal 10, Unterbrechung (AC-Diagnose)</t>
  </si>
  <si>
    <t>0x245</t>
  </si>
  <si>
    <t>Hochtonlautsprecher Kanal 11, Unterbrechung (AC-Diagnose)</t>
  </si>
  <si>
    <t>0x249</t>
  </si>
  <si>
    <t>0x24A</t>
  </si>
  <si>
    <t>Hochtonlautsprecher Kanal 12, Unterbrechung (AC-Diagnose)</t>
  </si>
  <si>
    <t>0x24B</t>
  </si>
  <si>
    <t>0x24C</t>
  </si>
  <si>
    <t>0x24D</t>
  </si>
  <si>
    <t>0x24F</t>
  </si>
  <si>
    <t>Hochtonlautsprecher Kanal 13, Unterbrechung (AC-Diagnose)</t>
  </si>
  <si>
    <t>0x254</t>
  </si>
  <si>
    <t>Hochtonlautsprecher Kanal 14, Unterbrechung (AC-Diagnose)</t>
  </si>
  <si>
    <t>0x259</t>
  </si>
  <si>
    <t>Hochtonlautsprecher Kanal 15, Unterbrechung (AC-Diagnose)</t>
  </si>
  <si>
    <t>0x25E</t>
  </si>
  <si>
    <t>Hochtonlautsprecher Kanal 16, Unterbrechung (AC-Diagnose)</t>
  </si>
  <si>
    <t>0x262</t>
  </si>
  <si>
    <t>B164013</t>
  </si>
  <si>
    <t>Mitteltonlautsprecher Kofferraum links Unterbrechung</t>
  </si>
  <si>
    <t>0x264</t>
  </si>
  <si>
    <t>B164011</t>
  </si>
  <si>
    <t>Mitteltonlautsprecher Kofferraum links Kurzschluss nach Masse</t>
  </si>
  <si>
    <t>0x265</t>
  </si>
  <si>
    <t>B164012</t>
  </si>
  <si>
    <t>Mitteltonlautsprecher Kofferraum links Kurzschluss nach Plus</t>
  </si>
  <si>
    <t>0x266</t>
  </si>
  <si>
    <t>B1640F0</t>
  </si>
  <si>
    <t>Mitteltonlautsprecher Kofferraum links Kurzschluss untereinander</t>
  </si>
  <si>
    <t>0x267</t>
  </si>
  <si>
    <t>B164113</t>
  </si>
  <si>
    <t>Mitteltonlautsprecher Kofferraum rechts Unterbrechung</t>
  </si>
  <si>
    <t>0x269</t>
  </si>
  <si>
    <t>B164111</t>
  </si>
  <si>
    <t>Mitteltonlautsprecher Kofferraum rechts Kurzschluss nach Masse</t>
  </si>
  <si>
    <t>0x26A</t>
  </si>
  <si>
    <t>B164112</t>
  </si>
  <si>
    <t>Mitteltonlautsprecher Kofferraum rechts Kurzschluss nach Plus</t>
  </si>
  <si>
    <t>0x26B</t>
  </si>
  <si>
    <t>B1641F0</t>
  </si>
  <si>
    <t>Mitteltonlautsprecher Kofferraum rechts Kurzschluss untereinander</t>
  </si>
  <si>
    <t>0x26C</t>
  </si>
  <si>
    <t>B14E713</t>
  </si>
  <si>
    <t>Mitteltonlautsprecher 2 vorn links Unterbrechung</t>
  </si>
  <si>
    <t>0x26E</t>
  </si>
  <si>
    <t>B14E711</t>
  </si>
  <si>
    <t>Mitteltonlautsprecher 2 vorn links Kurzschluss nach Masse</t>
  </si>
  <si>
    <t>0x26F</t>
  </si>
  <si>
    <t>B14E712</t>
  </si>
  <si>
    <t>Mitteltonlautsprecher 2 vorn links Kurzschluss nach Plus</t>
  </si>
  <si>
    <t>0x270</t>
  </si>
  <si>
    <t>B14E7F0</t>
  </si>
  <si>
    <t>Mitteltonlautsprecher 2 vorn links Kurzschluss untereinander</t>
  </si>
  <si>
    <t>0x271</t>
  </si>
  <si>
    <t>B14E813</t>
  </si>
  <si>
    <t>Mitteltonlautsprecher 2 vorn rechts Unterbrechung</t>
  </si>
  <si>
    <t>0x273</t>
  </si>
  <si>
    <t>B14E811</t>
  </si>
  <si>
    <t>Mitteltonlautsprecher 2 vorn rechts Kurzschluss nach Masse</t>
  </si>
  <si>
    <t>0x274</t>
  </si>
  <si>
    <t>B14E812</t>
  </si>
  <si>
    <t>Mitteltonlautsprecher 2 vorn rechts Kurzschluss nach Plus</t>
  </si>
  <si>
    <t>0x275</t>
  </si>
  <si>
    <t>B14E8F0</t>
  </si>
  <si>
    <t>Mitteltonlautsprecher 2 vorn rechts Kurzschluss untereinander</t>
  </si>
  <si>
    <t>0x278</t>
  </si>
  <si>
    <t>B179C11</t>
  </si>
  <si>
    <t>Mitteltonlautsprecher 2 hinten links Kurzschluss nach Masse</t>
  </si>
  <si>
    <t>0x279</t>
  </si>
  <si>
    <t>B179C12</t>
  </si>
  <si>
    <t>Mitteltonlautsprecher 2 hinten links Kurzschluß nach Plus</t>
  </si>
  <si>
    <t>0x27A</t>
  </si>
  <si>
    <t>B179CF0</t>
  </si>
  <si>
    <t>Mitteltonlautsprecher 2 hinten links Kurzschluß untereinander</t>
  </si>
  <si>
    <t>0x27B</t>
  </si>
  <si>
    <t>B179D13</t>
  </si>
  <si>
    <t>Mitteltonlautsprecher 2 hinten rechts Unterbrechung</t>
  </si>
  <si>
    <t>0x27D</t>
  </si>
  <si>
    <t>B179D11</t>
  </si>
  <si>
    <t>Mitteltonlautsprecher 2 hinten rechts Kurzschluss nach Masse</t>
  </si>
  <si>
    <t>0x27E</t>
  </si>
  <si>
    <t>B179D12</t>
  </si>
  <si>
    <t>Mitteltonlautsprecher 2 hinten rechts Kurzschluß nach Plus</t>
  </si>
  <si>
    <t>0x27F</t>
  </si>
  <si>
    <t>B179DF0</t>
  </si>
  <si>
    <t>Mitteltonlautsprecher 2 hinten rechts Kurzschluß untereinander</t>
  </si>
  <si>
    <t>0x280</t>
  </si>
  <si>
    <t>B105C13</t>
  </si>
  <si>
    <t>Mitteltonlautsprecher hinten links Unterbrechung</t>
  </si>
  <si>
    <t>0x282</t>
  </si>
  <si>
    <t>B105C11</t>
  </si>
  <si>
    <t>Mitteltonlautsprecher hinten links Kurzschluss nach Masse</t>
  </si>
  <si>
    <t>0x283</t>
  </si>
  <si>
    <t>B105C12</t>
  </si>
  <si>
    <t>Mitteltonlautsprecher hinten links Kurzschluss nach Plus</t>
  </si>
  <si>
    <t>0x284</t>
  </si>
  <si>
    <t>B105CF0</t>
  </si>
  <si>
    <t>Mitteltonlautsprecher hinten links Kurzschluss untereinander</t>
  </si>
  <si>
    <t>0x285</t>
  </si>
  <si>
    <t>B105E13</t>
  </si>
  <si>
    <t>Mitteltonlautsprecher hinten rechts Unterbrechung</t>
  </si>
  <si>
    <t>0x287</t>
  </si>
  <si>
    <t>B105E11</t>
  </si>
  <si>
    <t>Mitteltonlautsprecher hinten rechts Kurzschluss nach Masse</t>
  </si>
  <si>
    <t>0x288</t>
  </si>
  <si>
    <t>B105E12</t>
  </si>
  <si>
    <t>Mitteltonlautsprecher hinten rechts Kurzschluss nach Plus</t>
  </si>
  <si>
    <t>0x289</t>
  </si>
  <si>
    <t>B105EF0</t>
  </si>
  <si>
    <t>Mitteltonlautsprecher hinten rechts Kurzschluss untereinander</t>
  </si>
  <si>
    <t>0x276</t>
  </si>
  <si>
    <t>B179C13</t>
  </si>
  <si>
    <t>Mitteltonlautsprecher 2 hinten links Unterbrechung</t>
  </si>
  <si>
    <t>0x1000A</t>
  </si>
  <si>
    <t>U110400</t>
  </si>
  <si>
    <t>Expanded bus operation active</t>
  </si>
  <si>
    <t>EV_BCM1BOSCHAU651_021008_d.odx</t>
  </si>
  <si>
    <t>0x10010</t>
  </si>
  <si>
    <t>U110300</t>
  </si>
  <si>
    <t>Production mode, active</t>
  </si>
  <si>
    <t>0x10630</t>
  </si>
  <si>
    <t>C10A700</t>
  </si>
  <si>
    <t>Active dynamometer mode</t>
  </si>
  <si>
    <t>0x10601</t>
  </si>
  <si>
    <t>B2F0800</t>
  </si>
  <si>
    <t>MPU access violation</t>
  </si>
  <si>
    <t>0x10595</t>
  </si>
  <si>
    <t>B2F0200</t>
  </si>
  <si>
    <t>Intervention, FuSi monitor for SZ1ABL</t>
  </si>
  <si>
    <t>0x10596</t>
  </si>
  <si>
    <t>B2F0300</t>
  </si>
  <si>
    <t>Intervention, FuSi monitor for SZ1SLL</t>
  </si>
  <si>
    <t>0x10597</t>
  </si>
  <si>
    <t>B2F0400</t>
  </si>
  <si>
    <t>Intervention, FuSi monitor for SZ1RBL</t>
  </si>
  <si>
    <t>0x10598</t>
  </si>
  <si>
    <t>B2F0500</t>
  </si>
  <si>
    <t>Intervention, FuSi monitor for SZ2RBL</t>
  </si>
  <si>
    <t>0x10599</t>
  </si>
  <si>
    <t>B2F0600</t>
  </si>
  <si>
    <t>Intervention, FuSi monitor for SZ3RBL</t>
  </si>
  <si>
    <t>0x10600</t>
  </si>
  <si>
    <t>B2F0700</t>
  </si>
  <si>
    <t>Intervention, FuSi monitor for SZ1FWI</t>
  </si>
  <si>
    <t>0x10915</t>
  </si>
  <si>
    <t>B200FF0</t>
  </si>
  <si>
    <t>Internal malfunction- coding implausible</t>
  </si>
  <si>
    <t>0x10843</t>
  </si>
  <si>
    <t>B16CEF0</t>
  </si>
  <si>
    <t>Reset_BCM1_by_APS/PLA</t>
  </si>
  <si>
    <t>0x10844</t>
  </si>
  <si>
    <t>B16CEF1</t>
  </si>
  <si>
    <t>Reset_BCM1_by_AFS</t>
  </si>
  <si>
    <t>0x10845</t>
  </si>
  <si>
    <t>B16CEF2</t>
  </si>
  <si>
    <t>Reset_BCM1_by_ALM</t>
  </si>
  <si>
    <t>0x10846</t>
  </si>
  <si>
    <t>B16CEF3</t>
  </si>
  <si>
    <t>Reset_BCM1 _by ARA</t>
  </si>
  <si>
    <t>0x10868</t>
  </si>
  <si>
    <t>B16CEF4</t>
  </si>
  <si>
    <t>Reset_BCM1 _by_A/C</t>
  </si>
  <si>
    <t>0x10853</t>
  </si>
  <si>
    <t>BCM1_z4b_Core switched off</t>
  </si>
  <si>
    <t>0x10869</t>
  </si>
  <si>
    <t>BCM1_z2_Core switched off</t>
  </si>
  <si>
    <t>0x10854</t>
  </si>
  <si>
    <t>SafeState_APS_PLA</t>
  </si>
  <si>
    <t>0x10855</t>
  </si>
  <si>
    <t>SafeState_AFS</t>
  </si>
  <si>
    <t>0x10856</t>
  </si>
  <si>
    <t>SafeState_ALM</t>
  </si>
  <si>
    <t>0x10857</t>
  </si>
  <si>
    <t>SafeState_ARA</t>
  </si>
  <si>
    <t>0x10870</t>
  </si>
  <si>
    <t>SafeState_A/C</t>
  </si>
  <si>
    <t>0x10928</t>
  </si>
  <si>
    <t>Diag_Timeout_SWC</t>
  </si>
  <si>
    <t>0x10929</t>
  </si>
  <si>
    <t>Buffer_Overrun_SCore1</t>
  </si>
  <si>
    <t>0x10930</t>
  </si>
  <si>
    <t>Buffer_Overrun_SCore2</t>
  </si>
  <si>
    <t>0x10529</t>
  </si>
  <si>
    <t>B164315</t>
  </si>
  <si>
    <t>Right daytime running lamp and position lamp bulb 2, open circuit/short circuit to B+</t>
  </si>
  <si>
    <t>0x10531</t>
  </si>
  <si>
    <t>B164215</t>
  </si>
  <si>
    <t>Left daytime running lamp and position lamp bulb 2, open circuit/short circuit to B+</t>
  </si>
  <si>
    <t>0x10533</t>
  </si>
  <si>
    <t>B12EDF5</t>
  </si>
  <si>
    <t>Right LED daytime running lamp and parking lamp LED moduleActivation, open circuit/short circuit to B+</t>
  </si>
  <si>
    <t>0x10535</t>
  </si>
  <si>
    <t>B12ECF5</t>
  </si>
  <si>
    <t>Left daytime running lamp and parking lamp LED module, activation, open circuit/short circuit to B+</t>
  </si>
  <si>
    <t>0x10537</t>
  </si>
  <si>
    <t>B12EDF2</t>
  </si>
  <si>
    <t>Right LED daytime running lamp and parking lamp LED module, supply, open circuit/short circuit to B+</t>
  </si>
  <si>
    <t>0x10539</t>
  </si>
  <si>
    <t>B12ECF2</t>
  </si>
  <si>
    <t>Left LED daytime running lamp and parking lamp LED module, supply, open circuit/short circuit to B+</t>
  </si>
  <si>
    <t>0x10307</t>
  </si>
  <si>
    <t>B154016</t>
  </si>
  <si>
    <t>Roof electronics control module, voltage too low</t>
  </si>
  <si>
    <t>0x10308</t>
  </si>
  <si>
    <t>B154017</t>
  </si>
  <si>
    <t>Roof electronics control module, voltage too high</t>
  </si>
  <si>
    <t>0x10309</t>
  </si>
  <si>
    <t>B170401</t>
  </si>
  <si>
    <t>Front interior lamp button, electrical fault</t>
  </si>
  <si>
    <t>0x10310</t>
  </si>
  <si>
    <t>B170501</t>
  </si>
  <si>
    <t>Rear reading lamp front button, electrical fault</t>
  </si>
  <si>
    <t>0x10311</t>
  </si>
  <si>
    <t>B170601</t>
  </si>
  <si>
    <t>Left front reading lamp button, electrical fault</t>
  </si>
  <si>
    <t>0x10312</t>
  </si>
  <si>
    <t>B170701</t>
  </si>
  <si>
    <t>Right front reading lamp button, electrical fault</t>
  </si>
  <si>
    <t>0x10313</t>
  </si>
  <si>
    <t>B14EC29</t>
  </si>
  <si>
    <t>Left rear reading lamp switch, implausible signal</t>
  </si>
  <si>
    <t>0x10314</t>
  </si>
  <si>
    <t>B14ED29</t>
  </si>
  <si>
    <t>Right rear reading lamp switch 1, implausible signal</t>
  </si>
  <si>
    <t>0x1031A</t>
  </si>
  <si>
    <t>B14F529</t>
  </si>
  <si>
    <t>Left third row reading lamp button, implausible signal</t>
  </si>
  <si>
    <t>0x1031B</t>
  </si>
  <si>
    <t>B14F629</t>
  </si>
  <si>
    <t>Right third row reading lamp button, implausible signal</t>
  </si>
  <si>
    <t>0x10304</t>
  </si>
  <si>
    <t>B14EE01</t>
  </si>
  <si>
    <t>Left rear reading lamp, electrical fault</t>
  </si>
  <si>
    <t>0x10305</t>
  </si>
  <si>
    <t>B14EF01</t>
  </si>
  <si>
    <t>Right rear reading lamp, electrical fault</t>
  </si>
  <si>
    <t>0x1031C</t>
  </si>
  <si>
    <t>B14F701</t>
  </si>
  <si>
    <t>Left third row reading lamp, electrical fault</t>
  </si>
  <si>
    <t>0x1031D</t>
  </si>
  <si>
    <t>B14F801</t>
  </si>
  <si>
    <t>Right third row reading lamp, electrical fault</t>
  </si>
  <si>
    <t>0x10466</t>
  </si>
  <si>
    <t>B154101</t>
  </si>
  <si>
    <t>Roof contour illumination, electrical fault</t>
  </si>
  <si>
    <t>0x10374</t>
  </si>
  <si>
    <t>B151B15</t>
  </si>
  <si>
    <t>Hill descent control indicator lamp, open circuit/short circuit to B+</t>
  </si>
  <si>
    <t>0x10159</t>
  </si>
  <si>
    <t>Instrument cluster control module, error value in IC_mileage</t>
  </si>
  <si>
    <t>0x10160</t>
  </si>
  <si>
    <t>Instrument cluster control module, error value in IC_photo-transistor</t>
  </si>
  <si>
    <t>0x10161</t>
  </si>
  <si>
    <t>Instrument cluster control module, error value in IC_DimPot</t>
  </si>
  <si>
    <t>0x10162</t>
  </si>
  <si>
    <t>Instrument cluster control module, error value in outside_temp_filt</t>
  </si>
  <si>
    <t>0x10156</t>
  </si>
  <si>
    <t>Brake control module, error value in FL wheel speed</t>
  </si>
  <si>
    <t>0x10157</t>
  </si>
  <si>
    <t>Brake control module, error value in the speed signal</t>
  </si>
  <si>
    <t>0x10168</t>
  </si>
  <si>
    <t>Automatic high beam assist control module, high beam assist error value</t>
  </si>
  <si>
    <t>0x10913</t>
  </si>
  <si>
    <t>U112100</t>
  </si>
  <si>
    <t>Main unit, no signal or communication</t>
  </si>
  <si>
    <t>0x10926</t>
  </si>
  <si>
    <t>Bedien_Display_PAG, data bus missing message</t>
  </si>
  <si>
    <t>0x10200</t>
  </si>
  <si>
    <t>U113B00</t>
  </si>
  <si>
    <t>Rain and light detection sensor, implausible message</t>
  </si>
  <si>
    <t>0x10202</t>
  </si>
  <si>
    <t>0x10204</t>
  </si>
  <si>
    <t>0x10205</t>
  </si>
  <si>
    <t>U10F600</t>
  </si>
  <si>
    <t>Rain and light recognition sensor, No communication</t>
  </si>
  <si>
    <t>0x10206</t>
  </si>
  <si>
    <t>0x10579</t>
  </si>
  <si>
    <t>B1366F0</t>
  </si>
  <si>
    <t>Rain and light recognition sensor, implausible signal</t>
  </si>
  <si>
    <t>0x10207</t>
  </si>
  <si>
    <t>B136676</t>
  </si>
  <si>
    <t>Rain and light recognition sensor, incorrect installation location</t>
  </si>
  <si>
    <t>0x10209</t>
  </si>
  <si>
    <t>B136604</t>
  </si>
  <si>
    <t>Rain and light recognition sensor defective</t>
  </si>
  <si>
    <t>0x10211</t>
  </si>
  <si>
    <t>0x10324</t>
  </si>
  <si>
    <t>0x10213</t>
  </si>
  <si>
    <t>B136629</t>
  </si>
  <si>
    <t>0x10215</t>
  </si>
  <si>
    <t>0x10216</t>
  </si>
  <si>
    <t>U10F500</t>
  </si>
  <si>
    <t>Humidity sensor, No communication</t>
  </si>
  <si>
    <t>0x10218</t>
  </si>
  <si>
    <t>U113F00</t>
  </si>
  <si>
    <t>Humidity sensor, implausible message</t>
  </si>
  <si>
    <t>0x10219</t>
  </si>
  <si>
    <t>0x10220</t>
  </si>
  <si>
    <t>0x10221</t>
  </si>
  <si>
    <t>0x10222</t>
  </si>
  <si>
    <t>0x10223</t>
  </si>
  <si>
    <t>B128104</t>
  </si>
  <si>
    <t>Humidity sensor, faulty</t>
  </si>
  <si>
    <t>0x10224</t>
  </si>
  <si>
    <t>0x10225</t>
  </si>
  <si>
    <t>0x10226</t>
  </si>
  <si>
    <t>0x10625</t>
  </si>
  <si>
    <t>U11FB00</t>
  </si>
  <si>
    <t>Sunlight sensor, no communication</t>
  </si>
  <si>
    <t>0x10626</t>
  </si>
  <si>
    <t>B191904</t>
  </si>
  <si>
    <t>Left sunlight sensor, faulty</t>
  </si>
  <si>
    <t>0x10627</t>
  </si>
  <si>
    <t>Right sunlight sensor, faulty</t>
  </si>
  <si>
    <t>0x10193</t>
  </si>
  <si>
    <t>B14AB07</t>
  </si>
  <si>
    <t>Wiper motor control module, mechanical fault</t>
  </si>
  <si>
    <t>0x10194</t>
  </si>
  <si>
    <t>U10A300</t>
  </si>
  <si>
    <t>Wiper motor control module, No communication</t>
  </si>
  <si>
    <t>0x10195</t>
  </si>
  <si>
    <t>B14ABF0</t>
  </si>
  <si>
    <t>Wiper motor control module, emergency operation active</t>
  </si>
  <si>
    <t>0x10196</t>
  </si>
  <si>
    <t>U113C00</t>
  </si>
  <si>
    <t>Wiper motor control module, implausible message</t>
  </si>
  <si>
    <t>0x10197</t>
  </si>
  <si>
    <t>B14AB04</t>
  </si>
  <si>
    <t>Wiper motor control module, faulty</t>
  </si>
  <si>
    <t>0x10198</t>
  </si>
  <si>
    <t>B14B607</t>
  </si>
  <si>
    <t>Front passenger windshield wiper motor control module, mechanical fault</t>
  </si>
  <si>
    <t>0x10199</t>
  </si>
  <si>
    <t>B14B604</t>
  </si>
  <si>
    <t>Front passenger windshield wiper motor control module, faulty</t>
  </si>
  <si>
    <t>0x10616</t>
  </si>
  <si>
    <t>U11FD00</t>
  </si>
  <si>
    <t>Windshield washer pump control module, implausible message</t>
  </si>
  <si>
    <t>0x10617</t>
  </si>
  <si>
    <t>B192111</t>
  </si>
  <si>
    <t>Windshield washer pump, short circuit to ground</t>
  </si>
  <si>
    <t>0x10618</t>
  </si>
  <si>
    <t>B192115</t>
  </si>
  <si>
    <t>Windshield washer pump, open circuit/short circuit to B+</t>
  </si>
  <si>
    <t>0x10619</t>
  </si>
  <si>
    <t>B1921F0</t>
  </si>
  <si>
    <t>Windshield washer pump, sluggish</t>
  </si>
  <si>
    <t>0x10620</t>
  </si>
  <si>
    <t>B1921F1</t>
  </si>
  <si>
    <t>Windshield washer pump, blocked</t>
  </si>
  <si>
    <t>0x10621</t>
  </si>
  <si>
    <t>B192211</t>
  </si>
  <si>
    <t>Wiper arm heater, short circuit to ground</t>
  </si>
  <si>
    <t>0x10622</t>
  </si>
  <si>
    <t>B192215</t>
  </si>
  <si>
    <t>Wiper arm heater, open circuit/short circuit to B+</t>
  </si>
  <si>
    <t>0x10623</t>
  </si>
  <si>
    <t>U11FC00</t>
  </si>
  <si>
    <t>Windshield washer pump control module, no communication</t>
  </si>
  <si>
    <t>0x10624</t>
  </si>
  <si>
    <t>B192004</t>
  </si>
  <si>
    <t>Windshield washer pump control module, faulty</t>
  </si>
  <si>
    <t>0x10465</t>
  </si>
  <si>
    <t>U116500</t>
  </si>
  <si>
    <t>Roof electronics control module no communication</t>
  </si>
  <si>
    <t>0x10467</t>
  </si>
  <si>
    <t>U116600</t>
  </si>
  <si>
    <t>Roof electronics control module implausible message</t>
  </si>
  <si>
    <t>0x10468</t>
  </si>
  <si>
    <t>B154004</t>
  </si>
  <si>
    <t>Roof electronics control module, faulty</t>
  </si>
  <si>
    <t>0x10606</t>
  </si>
  <si>
    <t>B191207</t>
  </si>
  <si>
    <t>Sunroof button, mechanical fault</t>
  </si>
  <si>
    <t>0x10607</t>
  </si>
  <si>
    <t>B191229</t>
  </si>
  <si>
    <t>Sunroof button, implausible signal</t>
  </si>
  <si>
    <t>0x10608</t>
  </si>
  <si>
    <t>B191307</t>
  </si>
  <si>
    <t>Rear sunroof button, mechanical fault</t>
  </si>
  <si>
    <t>0x10609</t>
  </si>
  <si>
    <t>B191329</t>
  </si>
  <si>
    <t>Rear sunroof button, implausible signal</t>
  </si>
  <si>
    <t>0x10610</t>
  </si>
  <si>
    <t>B13C507</t>
  </si>
  <si>
    <t>Button for roof shade, mechanical malfunction</t>
  </si>
  <si>
    <t>0x10611</t>
  </si>
  <si>
    <t>B13C529</t>
  </si>
  <si>
    <t>Button for roof shade, implausible signal</t>
  </si>
  <si>
    <t>0x10612</t>
  </si>
  <si>
    <t>B177607</t>
  </si>
  <si>
    <t>Rear roof shade button, mechanical malfunction</t>
  </si>
  <si>
    <t>0x10613</t>
  </si>
  <si>
    <t>B177629</t>
  </si>
  <si>
    <t>Rear roof shade button, implausible signal</t>
  </si>
  <si>
    <t>0x10871</t>
  </si>
  <si>
    <t>U130A00</t>
  </si>
  <si>
    <t>Roof electronics control module 2, no communication</t>
  </si>
  <si>
    <t>0x10448</t>
  </si>
  <si>
    <t>U116300</t>
  </si>
  <si>
    <t>Automatic dimming interior rearview mirror, no communication</t>
  </si>
  <si>
    <t>0x10449</t>
  </si>
  <si>
    <t>U116400</t>
  </si>
  <si>
    <t>Automatic dimming interior rearview mirror, implausible message</t>
  </si>
  <si>
    <t>0x10450</t>
  </si>
  <si>
    <t>B152A04</t>
  </si>
  <si>
    <t>Automatic dimming interior rearview mirror, faulty</t>
  </si>
  <si>
    <t>0x10490</t>
  </si>
  <si>
    <t>C10B329</t>
  </si>
  <si>
    <t>Automatic dimming interior rearview mirror switch, implausible signal</t>
  </si>
  <si>
    <t>0x10233</t>
  </si>
  <si>
    <t>B141804</t>
  </si>
  <si>
    <t>Garage door opener operating unit, faulty</t>
  </si>
  <si>
    <t>0x10234</t>
  </si>
  <si>
    <t>B141529</t>
  </si>
  <si>
    <t>Garage door opener button 1, implausible signal</t>
  </si>
  <si>
    <t>0x10235</t>
  </si>
  <si>
    <t>B141629</t>
  </si>
  <si>
    <t>Garage door opener button 2, implausible signal</t>
  </si>
  <si>
    <t>0x10236</t>
  </si>
  <si>
    <t>B141729</t>
  </si>
  <si>
    <t>Garage door opener button 3, implausible signal</t>
  </si>
  <si>
    <t>0x10560</t>
  </si>
  <si>
    <t>U11AA00</t>
  </si>
  <si>
    <t>Cupholder with heating and cooling element, no communication</t>
  </si>
  <si>
    <t>0x10561</t>
  </si>
  <si>
    <t>U11AB00</t>
  </si>
  <si>
    <t>Cupholder with heating and cooling element, implausible message</t>
  </si>
  <si>
    <t>0x10562</t>
  </si>
  <si>
    <t>B2F0100</t>
  </si>
  <si>
    <t>Development code 1</t>
  </si>
  <si>
    <t>0x10564</t>
  </si>
  <si>
    <t>B169704</t>
  </si>
  <si>
    <t>Cupholder with heating and cooling element, faulty</t>
  </si>
  <si>
    <t>0x10565</t>
  </si>
  <si>
    <t>0x10566</t>
  </si>
  <si>
    <t>B169829</t>
  </si>
  <si>
    <t>Cupholder heating button, implausible signal</t>
  </si>
  <si>
    <t>0x10567</t>
  </si>
  <si>
    <t>B169929</t>
  </si>
  <si>
    <t>Cupholder cooling button, implausible signal</t>
  </si>
  <si>
    <t>0x10568</t>
  </si>
  <si>
    <t>B170001</t>
  </si>
  <si>
    <t>Cupholder heating indicator lamp, electrical fault</t>
  </si>
  <si>
    <t>0x10569</t>
  </si>
  <si>
    <t>B170101</t>
  </si>
  <si>
    <t>Cupholder cooling indicator lamp, electrical fault</t>
  </si>
  <si>
    <t>0x10570</t>
  </si>
  <si>
    <t>B171101</t>
  </si>
  <si>
    <t>Lamp for residual heat display, electrical fault</t>
  </si>
  <si>
    <t>0x10385</t>
  </si>
  <si>
    <t>B14C94B</t>
  </si>
  <si>
    <t>Left seat backrest fan 1, excess temperature</t>
  </si>
  <si>
    <t>0x10386</t>
  </si>
  <si>
    <t>B14C916</t>
  </si>
  <si>
    <t>Left seat backrest fan 1, voltage too low</t>
  </si>
  <si>
    <t>0x10387</t>
  </si>
  <si>
    <t>B14C917</t>
  </si>
  <si>
    <t>Left seat backrest fan 1, voltage too high</t>
  </si>
  <si>
    <t>0x10393</t>
  </si>
  <si>
    <t>B14CA4B</t>
  </si>
  <si>
    <t>Left seat backrest fan 2, excess temperature</t>
  </si>
  <si>
    <t>0x10394</t>
  </si>
  <si>
    <t>B14CA16</t>
  </si>
  <si>
    <t>Left seat backrest fan 2, voltage too low</t>
  </si>
  <si>
    <t>0x10395</t>
  </si>
  <si>
    <t>B14CA17</t>
  </si>
  <si>
    <t>Left seat backrest fan 2, voltage too high</t>
  </si>
  <si>
    <t>0x10401</t>
  </si>
  <si>
    <t>B14CB4B</t>
  </si>
  <si>
    <t>Left seat cushion fan 1, excess temperature</t>
  </si>
  <si>
    <t>0x10402</t>
  </si>
  <si>
    <t>B14CB16</t>
  </si>
  <si>
    <t>Left seat cushion fan 1, voltage too low</t>
  </si>
  <si>
    <t>0x10403</t>
  </si>
  <si>
    <t>B14CB17</t>
  </si>
  <si>
    <t>Left seat cushion fan 1, voltage too high</t>
  </si>
  <si>
    <t>0x10409</t>
  </si>
  <si>
    <t>B14CC4B</t>
  </si>
  <si>
    <t>Left seat cushion fan 2, excess temperature</t>
  </si>
  <si>
    <t>0x10410</t>
  </si>
  <si>
    <t>B14CC16</t>
  </si>
  <si>
    <t>Left seat cushion fan 2, voltage too low</t>
  </si>
  <si>
    <t>0x10411</t>
  </si>
  <si>
    <t>B14CC17</t>
  </si>
  <si>
    <t>Left seat cushion fan 2, voltage too high</t>
  </si>
  <si>
    <t>0x10417</t>
  </si>
  <si>
    <t>B14CD4B</t>
  </si>
  <si>
    <t>Right seat backrest fan 1 excess temperature</t>
  </si>
  <si>
    <t>0x10418</t>
  </si>
  <si>
    <t>B14CD16</t>
  </si>
  <si>
    <t>Right seat backrest fan 1, voltage too low</t>
  </si>
  <si>
    <t>0x10419</t>
  </si>
  <si>
    <t>B14CD17</t>
  </si>
  <si>
    <t>Right seat backrest fan 1, voltage too high</t>
  </si>
  <si>
    <t>0x10425</t>
  </si>
  <si>
    <t>B14CE4B</t>
  </si>
  <si>
    <t>Right seat backrest fan 2 excess temperature</t>
  </si>
  <si>
    <t>0x10426</t>
  </si>
  <si>
    <t>B14CE16</t>
  </si>
  <si>
    <t>Right seat backrest fan 2, voltage too low</t>
  </si>
  <si>
    <t>0x10427</t>
  </si>
  <si>
    <t>B14CE17</t>
  </si>
  <si>
    <t>Right seat backrest fan 2, voltage too high</t>
  </si>
  <si>
    <t>0x10433</t>
  </si>
  <si>
    <t>B14CF4B</t>
  </si>
  <si>
    <t>Right seat cushion fan 1, excess temperature</t>
  </si>
  <si>
    <t>0x10434</t>
  </si>
  <si>
    <t>B14CF16</t>
  </si>
  <si>
    <t>Right seat cushion fan 1 voltage too low</t>
  </si>
  <si>
    <t>0x10435</t>
  </si>
  <si>
    <t>B14CF17</t>
  </si>
  <si>
    <t>Right seat cushion fan 1 voltage too high</t>
  </si>
  <si>
    <t>0x10441</t>
  </si>
  <si>
    <t>B14D04B</t>
  </si>
  <si>
    <t>Right seat cushion fan 2, excess temperature</t>
  </si>
  <si>
    <t>0x10442</t>
  </si>
  <si>
    <t>B14D016</t>
  </si>
  <si>
    <t>Right seat cushion fan 2 voltage too low</t>
  </si>
  <si>
    <t>0x10443</t>
  </si>
  <si>
    <t>B14D017</t>
  </si>
  <si>
    <t>Right seat cushion fan 2 voltage too high</t>
  </si>
  <si>
    <t>0x10254</t>
  </si>
  <si>
    <t>U113D00</t>
  </si>
  <si>
    <t>Power adjustable steering column control module, implausible message</t>
  </si>
  <si>
    <t>0x10255</t>
  </si>
  <si>
    <t>0x1025A</t>
  </si>
  <si>
    <t>U113E00</t>
  </si>
  <si>
    <t>Power adjustable steering column control module no communication</t>
  </si>
  <si>
    <t>0x10256</t>
  </si>
  <si>
    <t>0x10259</t>
  </si>
  <si>
    <t>B14A804</t>
  </si>
  <si>
    <t>Power adjustable steering column control module, faulty</t>
  </si>
  <si>
    <t>0x10260</t>
  </si>
  <si>
    <t>B14A854</t>
  </si>
  <si>
    <t>Power adjustable steering column control module, no basic setting</t>
  </si>
  <si>
    <t>0x10261</t>
  </si>
  <si>
    <t>B14BF01</t>
  </si>
  <si>
    <t>Steering column vertical adjustment motor, electrical fault</t>
  </si>
  <si>
    <t>0x10262</t>
  </si>
  <si>
    <t>B14C001</t>
  </si>
  <si>
    <t>Steering column forward/back adjustment motor, electrical fault</t>
  </si>
  <si>
    <t>0x10263</t>
  </si>
  <si>
    <t>B14C201</t>
  </si>
  <si>
    <t>Steering column vertical adjustment sensor, electrical fault</t>
  </si>
  <si>
    <t>0x10264</t>
  </si>
  <si>
    <t>B14C301</t>
  </si>
  <si>
    <t>Steering column axial adjustment sensor, electrical fault</t>
  </si>
  <si>
    <t>0x10265</t>
  </si>
  <si>
    <t>B14C101</t>
  </si>
  <si>
    <t>Steering column adjustment switch, electrical fault</t>
  </si>
  <si>
    <t>0x10240</t>
  </si>
  <si>
    <t>U114100</t>
  </si>
  <si>
    <t>Left head area heater, implausible message</t>
  </si>
  <si>
    <t>0x10241</t>
  </si>
  <si>
    <t>B149F04</t>
  </si>
  <si>
    <t>Left cabin heater faulty</t>
  </si>
  <si>
    <t>0x10242</t>
  </si>
  <si>
    <t>B170801</t>
  </si>
  <si>
    <t>Button for left head area heater, electrical fault</t>
  </si>
  <si>
    <t>0x10243</t>
  </si>
  <si>
    <t>B149F07</t>
  </si>
  <si>
    <t>Left cabin heater mechanical malfunction</t>
  </si>
  <si>
    <t>0x10246</t>
  </si>
  <si>
    <t>U114300</t>
  </si>
  <si>
    <t>Right head area heater, implausible message</t>
  </si>
  <si>
    <t>0x10247</t>
  </si>
  <si>
    <t>B14A004</t>
  </si>
  <si>
    <t>Right cabin heater faulty</t>
  </si>
  <si>
    <t>0x10248</t>
  </si>
  <si>
    <t>B170901</t>
  </si>
  <si>
    <t>Button for right head area heater, electrical fault</t>
  </si>
  <si>
    <t>0x10249</t>
  </si>
  <si>
    <t>B14A007</t>
  </si>
  <si>
    <t>Right cabin heater mechanical malfunction</t>
  </si>
  <si>
    <t>0x20348</t>
  </si>
  <si>
    <t>U115E00</t>
  </si>
  <si>
    <t>Control unit for driving and convenience functions, no communication</t>
  </si>
  <si>
    <t>0x20349</t>
  </si>
  <si>
    <t>U115F00</t>
  </si>
  <si>
    <t>Control unit for driving and convenience functions, implausible message</t>
  </si>
  <si>
    <t>0x20351</t>
  </si>
  <si>
    <t>0x20352</t>
  </si>
  <si>
    <t>B151729</t>
  </si>
  <si>
    <t>Control unit for driving and convenience functions, implausible signal</t>
  </si>
  <si>
    <t>0x10525</t>
  </si>
  <si>
    <t>0x20353</t>
  </si>
  <si>
    <t>B151704</t>
  </si>
  <si>
    <t>Control unit for driving and convenience functions, faulty</t>
  </si>
  <si>
    <t>0x20354</t>
  </si>
  <si>
    <t>U116000</t>
  </si>
  <si>
    <t>Control unit 2 for driving and convenience functions, no communication</t>
  </si>
  <si>
    <t>0x20355</t>
  </si>
  <si>
    <t>U116100</t>
  </si>
  <si>
    <t>Control unit 2 for driving and convenience functions, implausible message</t>
  </si>
  <si>
    <t>0x20357</t>
  </si>
  <si>
    <t>0x20358</t>
  </si>
  <si>
    <t>B151829</t>
  </si>
  <si>
    <t>Control unit 2 for driving and convenience functions, implausible signal</t>
  </si>
  <si>
    <t>0x10526</t>
  </si>
  <si>
    <t>0x20359</t>
  </si>
  <si>
    <t>B151804</t>
  </si>
  <si>
    <t>Control unit 2 for driving and convenience functions, faulty</t>
  </si>
  <si>
    <t>0x10889</t>
  </si>
  <si>
    <t>B2F0900</t>
  </si>
  <si>
    <t>LIN switch unit 2 FAS, faulty</t>
  </si>
  <si>
    <t>0x10571</t>
  </si>
  <si>
    <t>B171201</t>
  </si>
  <si>
    <t>Rotary switch for driving program selection, electrical fault</t>
  </si>
  <si>
    <t>0x10686</t>
  </si>
  <si>
    <t>B196316</t>
  </si>
  <si>
    <t>0x10687</t>
  </si>
  <si>
    <t>B196317</t>
  </si>
  <si>
    <t>0x10690</t>
  </si>
  <si>
    <t>B19634B</t>
  </si>
  <si>
    <t>0x10694</t>
  </si>
  <si>
    <t>B196416</t>
  </si>
  <si>
    <t>0x10695</t>
  </si>
  <si>
    <t>B196417</t>
  </si>
  <si>
    <t>0x10698</t>
  </si>
  <si>
    <t>B19644B</t>
  </si>
  <si>
    <t>0x10702</t>
  </si>
  <si>
    <t>B196516</t>
  </si>
  <si>
    <t>0x10703</t>
  </si>
  <si>
    <t>B196517</t>
  </si>
  <si>
    <t>0x10706</t>
  </si>
  <si>
    <t>B19654B</t>
  </si>
  <si>
    <t>0x10710</t>
  </si>
  <si>
    <t>B196616</t>
  </si>
  <si>
    <t>0x10711</t>
  </si>
  <si>
    <t>B196617</t>
  </si>
  <si>
    <t>0x10714</t>
  </si>
  <si>
    <t>B19664B</t>
  </si>
  <si>
    <t>0x10718</t>
  </si>
  <si>
    <t>B196716</t>
  </si>
  <si>
    <t>0x10719</t>
  </si>
  <si>
    <t>B196717</t>
  </si>
  <si>
    <t>0x10722</t>
  </si>
  <si>
    <t>B19674B</t>
  </si>
  <si>
    <t>0x10726</t>
  </si>
  <si>
    <t>B196816</t>
  </si>
  <si>
    <t>0x10727</t>
  </si>
  <si>
    <t>B196817</t>
  </si>
  <si>
    <t>0x10730</t>
  </si>
  <si>
    <t>B19684B</t>
  </si>
  <si>
    <t>0x10734</t>
  </si>
  <si>
    <t>B196916</t>
  </si>
  <si>
    <t>0x10735</t>
  </si>
  <si>
    <t>B196917</t>
  </si>
  <si>
    <t>0x10738</t>
  </si>
  <si>
    <t>B19694B</t>
  </si>
  <si>
    <t>0x10742</t>
  </si>
  <si>
    <t>B196A16</t>
  </si>
  <si>
    <t>0x10743</t>
  </si>
  <si>
    <t>B196A17</t>
  </si>
  <si>
    <t>0x10746</t>
  </si>
  <si>
    <t>B196A4B</t>
  </si>
  <si>
    <t>0x10679</t>
  </si>
  <si>
    <t>U123800</t>
  </si>
  <si>
    <t>LHR 01, no signal/communication</t>
  </si>
  <si>
    <t>0x10680</t>
  </si>
  <si>
    <t>U123A00</t>
  </si>
  <si>
    <t>LHR 02, no signal/communication</t>
  </si>
  <si>
    <t>0x10681</t>
  </si>
  <si>
    <t>U123C00</t>
  </si>
  <si>
    <t>LHR 03, no signal/communication</t>
  </si>
  <si>
    <t>0x10682</t>
  </si>
  <si>
    <t>U123E00</t>
  </si>
  <si>
    <t>LHR 04, no signal/communication</t>
  </si>
  <si>
    <t>0x30011</t>
  </si>
  <si>
    <t>C102A29</t>
  </si>
  <si>
    <t>APS, system function test, UPIT invalid signal</t>
  </si>
  <si>
    <t>0x30136</t>
  </si>
  <si>
    <t>DAPM fault (control module internal error)</t>
  </si>
  <si>
    <t>0x30139</t>
  </si>
  <si>
    <t>B200FF1</t>
  </si>
  <si>
    <t>Run-time behavior implausible</t>
  </si>
  <si>
    <t>0x30113</t>
  </si>
  <si>
    <t>B154217</t>
  </si>
  <si>
    <t>Parking aid supply voltage, voltage too high</t>
  </si>
  <si>
    <t>0x30104</t>
  </si>
  <si>
    <t>B154216</t>
  </si>
  <si>
    <t>Parking aid supply voltage, voltage too low</t>
  </si>
  <si>
    <t>0x30115</t>
  </si>
  <si>
    <t>B1836F0</t>
  </si>
  <si>
    <t>Parking aid, secure status taken</t>
  </si>
  <si>
    <t>0x40003</t>
  </si>
  <si>
    <t>U117200</t>
  </si>
  <si>
    <t>Cupholder ambient lighting lamp 1, No communication</t>
  </si>
  <si>
    <t>0x40004</t>
  </si>
  <si>
    <t>U117300</t>
  </si>
  <si>
    <t>Cupholder ambient lighting lamp 1, Implausible message</t>
  </si>
  <si>
    <t>0x40092</t>
  </si>
  <si>
    <t>B15B804</t>
  </si>
  <si>
    <t>Cupholder ambient lighting lamp 1, faulty</t>
  </si>
  <si>
    <t>0x40005</t>
  </si>
  <si>
    <t>U117400</t>
  </si>
  <si>
    <t>Cupholder ambient lighting lamp 2, No communication</t>
  </si>
  <si>
    <t>0x40006</t>
  </si>
  <si>
    <t>U117500</t>
  </si>
  <si>
    <t>Cupholder ambient lighting lamp 2, Implausible message</t>
  </si>
  <si>
    <t>0x40093</t>
  </si>
  <si>
    <t>B15B904</t>
  </si>
  <si>
    <t>Cupholder ambient lighting lamp 2, faulty</t>
  </si>
  <si>
    <t>0x40230</t>
  </si>
  <si>
    <t>U13F400</t>
  </si>
  <si>
    <t>Cupholder ambient lighting lamp 3, No communication</t>
  </si>
  <si>
    <t>0x40231</t>
  </si>
  <si>
    <t>U13F500</t>
  </si>
  <si>
    <t>Cupholder ambient lighting lamp 3, Implausible message</t>
  </si>
  <si>
    <t>0x40232</t>
  </si>
  <si>
    <t>B189E04</t>
  </si>
  <si>
    <t>Cupholder ambient lighting lamp 3, faulty</t>
  </si>
  <si>
    <t>0x40233</t>
  </si>
  <si>
    <t>U13F600</t>
  </si>
  <si>
    <t>Cupholder ambient lighting lamp 4, No communication</t>
  </si>
  <si>
    <t>0x40234</t>
  </si>
  <si>
    <t>U13F700</t>
  </si>
  <si>
    <t>Cupholder ambient lighting lamp 4, Implausible message</t>
  </si>
  <si>
    <t>0x40235</t>
  </si>
  <si>
    <t>B189F04</t>
  </si>
  <si>
    <t>Cupholder ambient lighting lamp 4, faulty</t>
  </si>
  <si>
    <t>0x40007</t>
  </si>
  <si>
    <t>U117600</t>
  </si>
  <si>
    <t>Left front door contour illumination lamp 1, No communication</t>
  </si>
  <si>
    <t>0x40008</t>
  </si>
  <si>
    <t>U117700</t>
  </si>
  <si>
    <t>Left front door contour illumination lamp 1, Implausible message</t>
  </si>
  <si>
    <t>0x40094</t>
  </si>
  <si>
    <t>B15BA04</t>
  </si>
  <si>
    <t>Left front door contour illumination lamp 1, faulty</t>
  </si>
  <si>
    <t>0x40009</t>
  </si>
  <si>
    <t>U117800</t>
  </si>
  <si>
    <t>Right front door contour illumination lamp 1, No communication</t>
  </si>
  <si>
    <t>0x40010</t>
  </si>
  <si>
    <t>U117900</t>
  </si>
  <si>
    <t>Right front door contour illumination lamp 1, Implausible message</t>
  </si>
  <si>
    <t>0x40095</t>
  </si>
  <si>
    <t>B15BB04</t>
  </si>
  <si>
    <t>Right front door contour illumination lamp 1, faulty</t>
  </si>
  <si>
    <t>0x40011</t>
  </si>
  <si>
    <t>U117A00</t>
  </si>
  <si>
    <t>Left rear door contour illumination lamp 1, No communication</t>
  </si>
  <si>
    <t>0x40012</t>
  </si>
  <si>
    <t>U117B00</t>
  </si>
  <si>
    <t>Left rear door contour illumination lamp 1, Implausible message</t>
  </si>
  <si>
    <t>0x40096</t>
  </si>
  <si>
    <t>B15BC04</t>
  </si>
  <si>
    <t>Left rear door contour illumination lamp 1, faulty</t>
  </si>
  <si>
    <t>0x40013</t>
  </si>
  <si>
    <t>U117C00</t>
  </si>
  <si>
    <t>Right rear door contour illumination lamp 1, No communication</t>
  </si>
  <si>
    <t>0x40014</t>
  </si>
  <si>
    <t>U117D00</t>
  </si>
  <si>
    <t>Right rear door contour illumination lamp 1, Implausible message</t>
  </si>
  <si>
    <t>0x40097</t>
  </si>
  <si>
    <t>B15BD04</t>
  </si>
  <si>
    <t>Right rear door contour illumination lamp 1, faulty</t>
  </si>
  <si>
    <t>0x40137</t>
  </si>
  <si>
    <t>U120300</t>
  </si>
  <si>
    <t>Left front door contour illumination, RGB slave 2, no signal/communication</t>
  </si>
  <si>
    <t>0x40138</t>
  </si>
  <si>
    <t>U120400</t>
  </si>
  <si>
    <t>Left front door contour illumination, RGB slave 2, implausible signal</t>
  </si>
  <si>
    <t>0x40139</t>
  </si>
  <si>
    <t>B169B04</t>
  </si>
  <si>
    <t>Left front door contour illumination, RGB slave 2, faulty</t>
  </si>
  <si>
    <t>0x40140</t>
  </si>
  <si>
    <t>U120500</t>
  </si>
  <si>
    <t>Right front door contour illumination, RGB slave 2, no signal/communication</t>
  </si>
  <si>
    <t>0x40141</t>
  </si>
  <si>
    <t>U120600</t>
  </si>
  <si>
    <t>Right front door contour illumination, RGB slave 2, implausible signal</t>
  </si>
  <si>
    <t>0x40142</t>
  </si>
  <si>
    <t>B169C04</t>
  </si>
  <si>
    <t>Right front door contour illumination, RGB slave 2, faulty</t>
  </si>
  <si>
    <t>0x40143</t>
  </si>
  <si>
    <t>U120700</t>
  </si>
  <si>
    <t>Left rear door contour illumination, RGB slave 2, no signal/communication</t>
  </si>
  <si>
    <t>0x40144</t>
  </si>
  <si>
    <t>U120800</t>
  </si>
  <si>
    <t>Left rear door contour illumination, RGB slave 2, implausible signal</t>
  </si>
  <si>
    <t>0x40145</t>
  </si>
  <si>
    <t>B169D04</t>
  </si>
  <si>
    <t>Left rear door contour illumination, RGB slave 2, faulty</t>
  </si>
  <si>
    <t>0x40146</t>
  </si>
  <si>
    <t>U120900</t>
  </si>
  <si>
    <t>Right rear door contour illumination, RGB slave 2, no signal/communication</t>
  </si>
  <si>
    <t>0x40147</t>
  </si>
  <si>
    <t>U120A00</t>
  </si>
  <si>
    <t>Right rear door contour illumination, RGB slave 2, implausible signal</t>
  </si>
  <si>
    <t>0x40148</t>
  </si>
  <si>
    <t>B169E04</t>
  </si>
  <si>
    <t>Right rear door contour illumination, RGB slave 2, faulty</t>
  </si>
  <si>
    <t>0x40015</t>
  </si>
  <si>
    <t>U117E00</t>
  </si>
  <si>
    <t>Instrument panel contour illumination lamp 1, No communication</t>
  </si>
  <si>
    <t>0x40016</t>
  </si>
  <si>
    <t>U117F00</t>
  </si>
  <si>
    <t>Instrument panel contour illumination lamp 1, Implausible message</t>
  </si>
  <si>
    <t>0x40098</t>
  </si>
  <si>
    <t>B15BE04</t>
  </si>
  <si>
    <t>Instrument panel contour illumination lamp 1, faulty</t>
  </si>
  <si>
    <t>0x40017</t>
  </si>
  <si>
    <t>U118000</t>
  </si>
  <si>
    <t>Instrument panel contour illumination lamp 2, No communication</t>
  </si>
  <si>
    <t>0x40018</t>
  </si>
  <si>
    <t>U118100</t>
  </si>
  <si>
    <t>Instrument panel contour illumination lamp 2, Implausible message</t>
  </si>
  <si>
    <t>0x40099</t>
  </si>
  <si>
    <t>B15BF04</t>
  </si>
  <si>
    <t>Instrument panel contour illumination lamp 2, faulty</t>
  </si>
  <si>
    <t>0x40019</t>
  </si>
  <si>
    <t>U118200</t>
  </si>
  <si>
    <t>Bulb 3 for contour lighting of instrument panel no communication</t>
  </si>
  <si>
    <t>0x40020</t>
  </si>
  <si>
    <t>U118300</t>
  </si>
  <si>
    <t>Instrument panel contour illumination lamp 3, Implausible message</t>
  </si>
  <si>
    <t>0x40100</t>
  </si>
  <si>
    <t>B15C004</t>
  </si>
  <si>
    <t>Instrument panel contour illumination lamp 3, faulty</t>
  </si>
  <si>
    <t>0x40149</t>
  </si>
  <si>
    <t>U135800</t>
  </si>
  <si>
    <t>Ambient lighting I-panel, RGB slave 1, no signal/communication</t>
  </si>
  <si>
    <t>0x40150</t>
  </si>
  <si>
    <t>U135900</t>
  </si>
  <si>
    <t>Ambient lighting I-panel, RGB slave 1, implausible signal</t>
  </si>
  <si>
    <t>0x40151</t>
  </si>
  <si>
    <t>B178E04</t>
  </si>
  <si>
    <t>Ambient lighting I-panel, RGB slave 1, faulty</t>
  </si>
  <si>
    <t>0x40152</t>
  </si>
  <si>
    <t>U135A00</t>
  </si>
  <si>
    <t>Ambient lighting I-panel, RGB slave 2, no signal/communication</t>
  </si>
  <si>
    <t>0x40153</t>
  </si>
  <si>
    <t>U135B00</t>
  </si>
  <si>
    <t>Ambient lighting I-panel, RGB slave 2, implausible signal</t>
  </si>
  <si>
    <t>0x40154</t>
  </si>
  <si>
    <t>B178F04</t>
  </si>
  <si>
    <t>Ambient lighting I-panel, RGB slave 2, faulty</t>
  </si>
  <si>
    <t>0x40155</t>
  </si>
  <si>
    <t>U135C00</t>
  </si>
  <si>
    <t>Ambient lighting I-panel, RGB slave 3, no signal/communication</t>
  </si>
  <si>
    <t>0x40156</t>
  </si>
  <si>
    <t>U135D00</t>
  </si>
  <si>
    <t>Ambient lighting I-panel, RGB slave 3, implausible signal</t>
  </si>
  <si>
    <t>0x40157</t>
  </si>
  <si>
    <t>B179A04</t>
  </si>
  <si>
    <t>Ambient lighting I-panel, RGB slave 3, faulty</t>
  </si>
  <si>
    <t>0x40158</t>
  </si>
  <si>
    <t>U135E00</t>
  </si>
  <si>
    <t>Ambient lighting I-panel, RGB slave 4, no signal/communication</t>
  </si>
  <si>
    <t>0x40159</t>
  </si>
  <si>
    <t>U135F00</t>
  </si>
  <si>
    <t>Ambient lighting I-panel, RGB slave 4, implausible signal</t>
  </si>
  <si>
    <t>0x40160</t>
  </si>
  <si>
    <t>B179B04</t>
  </si>
  <si>
    <t>Ambient lighting I-panel, RGB slave 4, faulty</t>
  </si>
  <si>
    <t>0x40021</t>
  </si>
  <si>
    <t>U118400</t>
  </si>
  <si>
    <t>Left front door ambient lighting bulb 1, no communication</t>
  </si>
  <si>
    <t>0x40022</t>
  </si>
  <si>
    <t>U118500</t>
  </si>
  <si>
    <t>Left front door ambient lighting bulb 1, implausible message</t>
  </si>
  <si>
    <t>0x40101</t>
  </si>
  <si>
    <t>B15C104</t>
  </si>
  <si>
    <t>Left front door ambient lighting bulb 1, faulty</t>
  </si>
  <si>
    <t>0x40023</t>
  </si>
  <si>
    <t>U118600</t>
  </si>
  <si>
    <t>Right front door ambient lighting bulb 1, no communication</t>
  </si>
  <si>
    <t>0x40024</t>
  </si>
  <si>
    <t>U118700</t>
  </si>
  <si>
    <t>Right front door ambient lighting bulb 1, implausible message</t>
  </si>
  <si>
    <t>0x40102</t>
  </si>
  <si>
    <t>B15C204</t>
  </si>
  <si>
    <t>Right front door ambient lighting bulb 1, faulty</t>
  </si>
  <si>
    <t>0x40025</t>
  </si>
  <si>
    <t>U118800</t>
  </si>
  <si>
    <t>Left rear door ambient lighting bulb 1, no communication</t>
  </si>
  <si>
    <t>0x40026</t>
  </si>
  <si>
    <t>U118900</t>
  </si>
  <si>
    <t>Left rear door ambient lighting bulb 1, implausible message</t>
  </si>
  <si>
    <t>0x40103</t>
  </si>
  <si>
    <t>B15C304</t>
  </si>
  <si>
    <t>Left rear door ambient lighting bulb 1, faulty</t>
  </si>
  <si>
    <t>0x40027</t>
  </si>
  <si>
    <t>U118A00</t>
  </si>
  <si>
    <t>Right rear door ambient lighting bulb 1, no communication</t>
  </si>
  <si>
    <t>0x40028</t>
  </si>
  <si>
    <t>U118B00</t>
  </si>
  <si>
    <t>Right rear door ambient lighting bulb 1, implausible message</t>
  </si>
  <si>
    <t>0x40104</t>
  </si>
  <si>
    <t>B15C404</t>
  </si>
  <si>
    <t>Right rear door ambient lighting bulb 1, faulty</t>
  </si>
  <si>
    <t>0x40161</t>
  </si>
  <si>
    <t>U136000</t>
  </si>
  <si>
    <t>Left front door ambient lighting, RGB slave 2, no signal/communication</t>
  </si>
  <si>
    <t>0x40162</t>
  </si>
  <si>
    <t>U136100</t>
  </si>
  <si>
    <t>Left front door ambient lighting, RGB slave 2, implausible signal</t>
  </si>
  <si>
    <t>0x40163</t>
  </si>
  <si>
    <t>B179E04</t>
  </si>
  <si>
    <t>Left front door ambient lighting, RGB slave 2, faulty</t>
  </si>
  <si>
    <t>0x40164</t>
  </si>
  <si>
    <t>U136200</t>
  </si>
  <si>
    <t>Right front door ambient lighting, RGB slave 2, no signal/communication</t>
  </si>
  <si>
    <t>0x40165</t>
  </si>
  <si>
    <t>U136300</t>
  </si>
  <si>
    <t>Right front door ambient lighting, RGB slave 2, implausible signal</t>
  </si>
  <si>
    <t>0x40166</t>
  </si>
  <si>
    <t>B179F04</t>
  </si>
  <si>
    <t>Right front door ambient lighting, RGB slave 2, faulty</t>
  </si>
  <si>
    <t>0x40224</t>
  </si>
  <si>
    <t>U13A100</t>
  </si>
  <si>
    <t>Left rear door ambient lighting bulb 2, no communication</t>
  </si>
  <si>
    <t>0x40225</t>
  </si>
  <si>
    <t>U13A200</t>
  </si>
  <si>
    <t>Left rear door ambient lighting bulb 2, implausible message</t>
  </si>
  <si>
    <t>0x40226</t>
  </si>
  <si>
    <t>B17E704</t>
  </si>
  <si>
    <t>Left rear door ambient lighting bulb 2, faulty</t>
  </si>
  <si>
    <t>0x40227</t>
  </si>
  <si>
    <t>U13A300</t>
  </si>
  <si>
    <t>Right rear door ambient lighting bulb 2, no communication</t>
  </si>
  <si>
    <t>0x40228</t>
  </si>
  <si>
    <t>U13A400</t>
  </si>
  <si>
    <t>Right rear door ambient lighting bulb 2, implausible message</t>
  </si>
  <si>
    <t>0x40229</t>
  </si>
  <si>
    <t>B17E804</t>
  </si>
  <si>
    <t>Right rear door ambient lighting bulb 2, faulty</t>
  </si>
  <si>
    <t>0x40029</t>
  </si>
  <si>
    <t>U118C00</t>
  </si>
  <si>
    <t>Multimedia system control head contour illumination lamp 1, no communication</t>
  </si>
  <si>
    <t>0x40030</t>
  </si>
  <si>
    <t>U118D00</t>
  </si>
  <si>
    <t>Multimedia system control head contour illumination lamp 1, implausible message</t>
  </si>
  <si>
    <t>0x40105</t>
  </si>
  <si>
    <t>B15C504</t>
  </si>
  <si>
    <t>Multimedia system control head contour illumination lamp 1, faulty</t>
  </si>
  <si>
    <t>0x40031</t>
  </si>
  <si>
    <t>U118E00</t>
  </si>
  <si>
    <t>Multimedia system control head contour illumination lamp 2, no communication</t>
  </si>
  <si>
    <t>0x40032</t>
  </si>
  <si>
    <t>U118F00</t>
  </si>
  <si>
    <t>Multimedia system control head contour illumination lamp 2, implausible message</t>
  </si>
  <si>
    <t>0x40106</t>
  </si>
  <si>
    <t>B15C604</t>
  </si>
  <si>
    <t>Multimedia system control head contour illumination lamp 2, faulty</t>
  </si>
  <si>
    <t>0x40033</t>
  </si>
  <si>
    <t>U119000</t>
  </si>
  <si>
    <t>Front center console ambient lighting lamp 1 no communication</t>
  </si>
  <si>
    <t>0x40034</t>
  </si>
  <si>
    <t>U119100</t>
  </si>
  <si>
    <t>Front center console ambient lighting bulb 1, implausible message</t>
  </si>
  <si>
    <t>0x40107</t>
  </si>
  <si>
    <t>B15C704</t>
  </si>
  <si>
    <t>Front center console ambient lighting bulb 1, faulty</t>
  </si>
  <si>
    <t>0x40035</t>
  </si>
  <si>
    <t>U119200</t>
  </si>
  <si>
    <t>Front center console ambient lighting lamp 2 no communication</t>
  </si>
  <si>
    <t>0x40036</t>
  </si>
  <si>
    <t>U119300</t>
  </si>
  <si>
    <t>Front center console ambient lighting bulb 2, implausible message</t>
  </si>
  <si>
    <t>0x40108</t>
  </si>
  <si>
    <t>B15C804</t>
  </si>
  <si>
    <t>Front center console ambient lighting bulb 2, faulty</t>
  </si>
  <si>
    <t>0x40037</t>
  </si>
  <si>
    <t>U119400</t>
  </si>
  <si>
    <t>Front center console ambient lighting lamp 3 no communication</t>
  </si>
  <si>
    <t>0x40038</t>
  </si>
  <si>
    <t>U119500</t>
  </si>
  <si>
    <t>Front center console ambient lighting bulb 3, implausible message</t>
  </si>
  <si>
    <t>0x40109</t>
  </si>
  <si>
    <t>B15C904</t>
  </si>
  <si>
    <t>Front center console ambient lighting bulb 3, faulty</t>
  </si>
  <si>
    <t>0x40039</t>
  </si>
  <si>
    <t>U119600</t>
  </si>
  <si>
    <t>Front center console ambient lighting lamp 4 no communication</t>
  </si>
  <si>
    <t>0x40040</t>
  </si>
  <si>
    <t>U119700</t>
  </si>
  <si>
    <t>Front center console ambient lighting bulb 4, implausible message</t>
  </si>
  <si>
    <t>0x40110</t>
  </si>
  <si>
    <t>B15CA04</t>
  </si>
  <si>
    <t>Front center console ambient lighting bulb 4, faulty</t>
  </si>
  <si>
    <t>0x40041</t>
  </si>
  <si>
    <t>U119800</t>
  </si>
  <si>
    <t>Front center console ambient lighting lamp 5 no communication</t>
  </si>
  <si>
    <t>0x40042</t>
  </si>
  <si>
    <t>U119900</t>
  </si>
  <si>
    <t>Front center console ambient lighting bulb 5, implausible message</t>
  </si>
  <si>
    <t>0x40111</t>
  </si>
  <si>
    <t>B15CB04</t>
  </si>
  <si>
    <t>Front center console ambient lighting bulb 5, faulty</t>
  </si>
  <si>
    <t>0x40167</t>
  </si>
  <si>
    <t>U136500</t>
  </si>
  <si>
    <t>Miko ambient lighting, RGB slave 6, no signal/communication</t>
  </si>
  <si>
    <t>0x40168</t>
  </si>
  <si>
    <t>U136600</t>
  </si>
  <si>
    <t>Miko ambient lighting, RGB slave 6, implausible signal</t>
  </si>
  <si>
    <t>0x40169</t>
  </si>
  <si>
    <t>B178B04</t>
  </si>
  <si>
    <t>Miko ambient lighting, RGB slave 6, faulty</t>
  </si>
  <si>
    <t>0x40170</t>
  </si>
  <si>
    <t>U136700</t>
  </si>
  <si>
    <t>Miko ambient lighting, RGB slave 7, no signal/communication</t>
  </si>
  <si>
    <t>0x40171</t>
  </si>
  <si>
    <t>U136800</t>
  </si>
  <si>
    <t>Miko ambient lighting, RGB slave 7, implausible signal</t>
  </si>
  <si>
    <t>0x40172</t>
  </si>
  <si>
    <t>B178C04</t>
  </si>
  <si>
    <t>Miko ambient lighting, RGB slave 7, faulty</t>
  </si>
  <si>
    <t>0x40173</t>
  </si>
  <si>
    <t>U136900</t>
  </si>
  <si>
    <t>Miko ambient lighting, RGB slave 8, no signal/communication</t>
  </si>
  <si>
    <t>0x40174</t>
  </si>
  <si>
    <t>U136A00</t>
  </si>
  <si>
    <t>Miko ambient lighting, RGB slave 8, implausible signal</t>
  </si>
  <si>
    <t>0x40175</t>
  </si>
  <si>
    <t>B178D04</t>
  </si>
  <si>
    <t>Miko ambient lighting, RGB slave 8, faulty</t>
  </si>
  <si>
    <t>0x40176</t>
  </si>
  <si>
    <t>U135200</t>
  </si>
  <si>
    <t>Miko contour illumination, RGB slave 1, no signal/communication</t>
  </si>
  <si>
    <t>0x40177</t>
  </si>
  <si>
    <t>U135300</t>
  </si>
  <si>
    <t>Miko contour illumination, RGB slave 1, implausible signal</t>
  </si>
  <si>
    <t>0x40178</t>
  </si>
  <si>
    <t>B17A904</t>
  </si>
  <si>
    <t>Miko contour illumination, RGB slave 1, faulty</t>
  </si>
  <si>
    <t>0x40179</t>
  </si>
  <si>
    <t>U135400</t>
  </si>
  <si>
    <t>Miko contour illumination, RGB slave 2, no signal/communication</t>
  </si>
  <si>
    <t>0x40180</t>
  </si>
  <si>
    <t>U135500</t>
  </si>
  <si>
    <t>Miko contour illumination, RGB slave 2, implausible signal</t>
  </si>
  <si>
    <t>0x40181</t>
  </si>
  <si>
    <t>B17AA04</t>
  </si>
  <si>
    <t>Miko contour illumination, RGB slave 2, faulty</t>
  </si>
  <si>
    <t>0x40182</t>
  </si>
  <si>
    <t>U135600</t>
  </si>
  <si>
    <t>Miko contour illumination, RGB slave 3, no signal/communication</t>
  </si>
  <si>
    <t>0x40183</t>
  </si>
  <si>
    <t>U135700</t>
  </si>
  <si>
    <t>Miko contour illumination, RGB slave 3, implausible signal</t>
  </si>
  <si>
    <t>0x40184</t>
  </si>
  <si>
    <t>B17AB04</t>
  </si>
  <si>
    <t>Miko contour illumination, RGB slave 3, faulty</t>
  </si>
  <si>
    <t>0x40185</t>
  </si>
  <si>
    <t>U137500</t>
  </si>
  <si>
    <t>Miko contour illumination, RGB slave 4, no signal/communication</t>
  </si>
  <si>
    <t>0x40186</t>
  </si>
  <si>
    <t>U137600</t>
  </si>
  <si>
    <t>Miko contour illumination, RGB slave 4, implausible signal</t>
  </si>
  <si>
    <t>0x40187</t>
  </si>
  <si>
    <t>B17AC04</t>
  </si>
  <si>
    <t>Miko contour illumination, RGB slave 4, faulty</t>
  </si>
  <si>
    <t>0x40188</t>
  </si>
  <si>
    <t>U137700</t>
  </si>
  <si>
    <t>Miko contour illumination, RGB slave 5, no signal/communication</t>
  </si>
  <si>
    <t>0x40189</t>
  </si>
  <si>
    <t>U137800</t>
  </si>
  <si>
    <t>Miko contour illumination, RGB slave 5, implausible signal</t>
  </si>
  <si>
    <t>0x40190</t>
  </si>
  <si>
    <t>B17AD04</t>
  </si>
  <si>
    <t>Miko contour illumination, RGB slave 5, faulty</t>
  </si>
  <si>
    <t>0x40191</t>
  </si>
  <si>
    <t>U137900</t>
  </si>
  <si>
    <t>Miko contour illumination, RGB slave 6, no signal/communication</t>
  </si>
  <si>
    <t>0x40192</t>
  </si>
  <si>
    <t>U137A00</t>
  </si>
  <si>
    <t>Miko contour illumination, RGB slave 6, implausible signal</t>
  </si>
  <si>
    <t>0x40193</t>
  </si>
  <si>
    <t>B17AE04</t>
  </si>
  <si>
    <t>Miko contour illumination, RGB slave 6, faulty</t>
  </si>
  <si>
    <t>0x40194</t>
  </si>
  <si>
    <t>U137B00</t>
  </si>
  <si>
    <t>Miko contour illumination, RGB slave 7, no signal/communication</t>
  </si>
  <si>
    <t>0x40195</t>
  </si>
  <si>
    <t>U137C00</t>
  </si>
  <si>
    <t>Miko contour illumination, RGB slave 7, implausible signal</t>
  </si>
  <si>
    <t>0x40196</t>
  </si>
  <si>
    <t>B17AF04</t>
  </si>
  <si>
    <t>Miko contour illumination, RGB slave 7, faulty</t>
  </si>
  <si>
    <t>0x40197</t>
  </si>
  <si>
    <t>U137D00</t>
  </si>
  <si>
    <t>Miko contour illumination, RGB slave 8, no signal/communication</t>
  </si>
  <si>
    <t>0x40198</t>
  </si>
  <si>
    <t>U137E00</t>
  </si>
  <si>
    <t>Miko contour illumination, RGB slave 8, implausible signal</t>
  </si>
  <si>
    <t>0x40199</t>
  </si>
  <si>
    <t>B17B004</t>
  </si>
  <si>
    <t>Miko contour illumination, RGB slave 8, faulty</t>
  </si>
  <si>
    <t>0x40043</t>
  </si>
  <si>
    <t>U119A00</t>
  </si>
  <si>
    <t>Roof contour illumination lamp 1, No communication</t>
  </si>
  <si>
    <t>0x40044</t>
  </si>
  <si>
    <t>U119B00</t>
  </si>
  <si>
    <t>Roof contour illumination lamp 1, Implausible message</t>
  </si>
  <si>
    <t>0x40112</t>
  </si>
  <si>
    <t>B15CC04</t>
  </si>
  <si>
    <t>Roof contour illumination lamp 1, faulty</t>
  </si>
  <si>
    <t>0x40045</t>
  </si>
  <si>
    <t>U119C00</t>
  </si>
  <si>
    <t>Roof contour illumination lamp 2, No communication</t>
  </si>
  <si>
    <t>0x40046</t>
  </si>
  <si>
    <t>U119D00</t>
  </si>
  <si>
    <t>Roof contour illumination lamp 2, Implausible message</t>
  </si>
  <si>
    <t>0x40113</t>
  </si>
  <si>
    <t>B15CD04</t>
  </si>
  <si>
    <t>Roof contour illumination lamp 2, faulty</t>
  </si>
  <si>
    <t>0x40047</t>
  </si>
  <si>
    <t>U119E00</t>
  </si>
  <si>
    <t>Roof contour illumination lamp 3, No communication</t>
  </si>
  <si>
    <t>0x40048</t>
  </si>
  <si>
    <t>U119F00</t>
  </si>
  <si>
    <t>Roof contour illumination lamp 3, Implausible message</t>
  </si>
  <si>
    <t>0x40114</t>
  </si>
  <si>
    <t>B15CE04</t>
  </si>
  <si>
    <t>Roof contour illumination lamp 3, faulty</t>
  </si>
  <si>
    <t>0x40049</t>
  </si>
  <si>
    <t>U11A000</t>
  </si>
  <si>
    <t>Roof contour illumination lamp 4, No communication</t>
  </si>
  <si>
    <t>0x40050</t>
  </si>
  <si>
    <t>U11A100</t>
  </si>
  <si>
    <t>Roof contour illumination lamp 4, Implausible message</t>
  </si>
  <si>
    <t>0x40115</t>
  </si>
  <si>
    <t>B15CF04</t>
  </si>
  <si>
    <t>Roof contour illumination lamp 4, faulty</t>
  </si>
  <si>
    <t>0x40051</t>
  </si>
  <si>
    <t>U11A200</t>
  </si>
  <si>
    <t>Roof contour illumination lamp 5, No communication</t>
  </si>
  <si>
    <t>0x40052</t>
  </si>
  <si>
    <t>U11A300</t>
  </si>
  <si>
    <t>Roof contour illumination lamp 5, Implausible message</t>
  </si>
  <si>
    <t>0x40116</t>
  </si>
  <si>
    <t>B15D004</t>
  </si>
  <si>
    <t>Roof contour illumination lamp 5, faulty</t>
  </si>
  <si>
    <t>0x40053</t>
  </si>
  <si>
    <t>U11A400</t>
  </si>
  <si>
    <t>Roof contour illumination lamp 6, No communication</t>
  </si>
  <si>
    <t>0x40054</t>
  </si>
  <si>
    <t>U11A500</t>
  </si>
  <si>
    <t>Roof contour illumination lamp 6, Implausible message</t>
  </si>
  <si>
    <t>0x40117</t>
  </si>
  <si>
    <t>B15D104</t>
  </si>
  <si>
    <t>Roof contour illumination lamp 6, faulty</t>
  </si>
  <si>
    <t>0x40055</t>
  </si>
  <si>
    <t>U11A600</t>
  </si>
  <si>
    <t>Roof contour illumination lamp 7, No communication</t>
  </si>
  <si>
    <t>0x40056</t>
  </si>
  <si>
    <t>U11A700</t>
  </si>
  <si>
    <t>Roof contour illumination lamp 7, Implausible message</t>
  </si>
  <si>
    <t>0x40118</t>
  </si>
  <si>
    <t>B15D204</t>
  </si>
  <si>
    <t>Roof contour illumination lamp 7, faulty</t>
  </si>
  <si>
    <t>0x40057</t>
  </si>
  <si>
    <t>U11A800</t>
  </si>
  <si>
    <t>Roof contour illumination lamp 8, No communication</t>
  </si>
  <si>
    <t>0x40058</t>
  </si>
  <si>
    <t>U11A900</t>
  </si>
  <si>
    <t>Roof contour illumination lamp 8, Implausible message</t>
  </si>
  <si>
    <t>0x40119</t>
  </si>
  <si>
    <t>B15D304</t>
  </si>
  <si>
    <t>Roof contour illumination lamp 8, faulty</t>
  </si>
  <si>
    <t>0x40200</t>
  </si>
  <si>
    <t>U138700</t>
  </si>
  <si>
    <t>Ambient lighting roof_F RGB slave, no signal/communication</t>
  </si>
  <si>
    <t>0x40201</t>
  </si>
  <si>
    <t>U138800</t>
  </si>
  <si>
    <t>Ambient lighting roof_F RGB slave, invalid signal</t>
  </si>
  <si>
    <t>0x40202</t>
  </si>
  <si>
    <t>B17B504</t>
  </si>
  <si>
    <t>Ambient lighting roof_F RGB slave, faulty</t>
  </si>
  <si>
    <t>0x40203</t>
  </si>
  <si>
    <t>U138900</t>
  </si>
  <si>
    <t>Ambient lighting roof_R RGB slave, no signal/communication</t>
  </si>
  <si>
    <t>0x40204</t>
  </si>
  <si>
    <t>U138A00</t>
  </si>
  <si>
    <t>Ambient lighting roof_R RGB slave, invalid signal</t>
  </si>
  <si>
    <t>0x40205</t>
  </si>
  <si>
    <t>B17B604</t>
  </si>
  <si>
    <t>Ambient lighting roof_R RGB slave, faulty</t>
  </si>
  <si>
    <t>0x40206</t>
  </si>
  <si>
    <t>U138B00</t>
  </si>
  <si>
    <t>Ambient lighting roof-light-strip_L RGB slave, no signal/communication</t>
  </si>
  <si>
    <t>0x40207</t>
  </si>
  <si>
    <t>U138C00</t>
  </si>
  <si>
    <t>Ambient lighting roof-light-strip_L RGB slave, implausible signal</t>
  </si>
  <si>
    <t>0x40208</t>
  </si>
  <si>
    <t>B16F404</t>
  </si>
  <si>
    <t>Ambient lighting roof-light-strip_L RGB slave, faulty</t>
  </si>
  <si>
    <t>0x40209</t>
  </si>
  <si>
    <t>U138D00</t>
  </si>
  <si>
    <t>Ambient lighting roof-light-strip_R RGB slave, no signal/communication</t>
  </si>
  <si>
    <t>0x40210</t>
  </si>
  <si>
    <t>U138E00</t>
  </si>
  <si>
    <t>Ambient lighting roof-light-strip_R RGB slave, implausible signal</t>
  </si>
  <si>
    <t>0x40211</t>
  </si>
  <si>
    <t>B16F504</t>
  </si>
  <si>
    <t>Ambient lighting roof-light-strip_R RGB slave, faulty</t>
  </si>
  <si>
    <t>0x40059</t>
  </si>
  <si>
    <t>U11C500</t>
  </si>
  <si>
    <t>Left front footwell lamp, no communication</t>
  </si>
  <si>
    <t>0x40060</t>
  </si>
  <si>
    <t>U11C600</t>
  </si>
  <si>
    <t>Left front footwell lamp, implausible message</t>
  </si>
  <si>
    <t>0x40120</t>
  </si>
  <si>
    <t>B15D404</t>
  </si>
  <si>
    <t>Left front footwell lamp, faulty</t>
  </si>
  <si>
    <t>0x40061</t>
  </si>
  <si>
    <t>U11C700</t>
  </si>
  <si>
    <t>Right front footwell lamp, no communication</t>
  </si>
  <si>
    <t>0x40062</t>
  </si>
  <si>
    <t>U11C800</t>
  </si>
  <si>
    <t>Right front footwell lamp, implausible message</t>
  </si>
  <si>
    <t>0x40121</t>
  </si>
  <si>
    <t>B15D504</t>
  </si>
  <si>
    <t>Right front footwell lamp, faulty</t>
  </si>
  <si>
    <t>0x40063</t>
  </si>
  <si>
    <t>U11C900</t>
  </si>
  <si>
    <t>Left rear footwell lamp, no communication</t>
  </si>
  <si>
    <t>0x40064</t>
  </si>
  <si>
    <t>U11CA00</t>
  </si>
  <si>
    <t>Left rear footwell lamp, implausible message</t>
  </si>
  <si>
    <t>0x40122</t>
  </si>
  <si>
    <t>B15D604</t>
  </si>
  <si>
    <t>Left rear footwell lamp, faulty</t>
  </si>
  <si>
    <t>0x40065</t>
  </si>
  <si>
    <t>U11CB00</t>
  </si>
  <si>
    <t>Right rear footwell lamp, no communication</t>
  </si>
  <si>
    <t>0x40066</t>
  </si>
  <si>
    <t>U11CC00</t>
  </si>
  <si>
    <t>Right rear footwell lamp, implausible message</t>
  </si>
  <si>
    <t>0x40123</t>
  </si>
  <si>
    <t>B15D704</t>
  </si>
  <si>
    <t>Right rear footwell lamp, faulty</t>
  </si>
  <si>
    <t>0x40067</t>
  </si>
  <si>
    <t>U11CD00</t>
  </si>
  <si>
    <t>Left front door storage compartment illumination lamp, no communication</t>
  </si>
  <si>
    <t>0x40068</t>
  </si>
  <si>
    <t>U11CE00</t>
  </si>
  <si>
    <t>Left front door storage compartment illumination lamp, implausible message</t>
  </si>
  <si>
    <t>0x40124</t>
  </si>
  <si>
    <t>B15D804</t>
  </si>
  <si>
    <t>Left front door storage compartment illumination lamp, faulty</t>
  </si>
  <si>
    <t>0x40069</t>
  </si>
  <si>
    <t>U11CF00</t>
  </si>
  <si>
    <t>Right front door storage compartment illumination lamp, no communication</t>
  </si>
  <si>
    <t>0x40070</t>
  </si>
  <si>
    <t>U11D000</t>
  </si>
  <si>
    <t>Right front door storage compartment illumination lamp, implausible message</t>
  </si>
  <si>
    <t>0x40125</t>
  </si>
  <si>
    <t>B15D904</t>
  </si>
  <si>
    <t>Right front door storage compartment illumination lamp, faulty</t>
  </si>
  <si>
    <t>0x40071</t>
  </si>
  <si>
    <t>U11D100</t>
  </si>
  <si>
    <t>Left rear door storage compartment illumination lamp, no communication</t>
  </si>
  <si>
    <t>0x40072</t>
  </si>
  <si>
    <t>U11D200</t>
  </si>
  <si>
    <t>Left rear door storage compartment illumination lamp, implausible message</t>
  </si>
  <si>
    <t>0x40126</t>
  </si>
  <si>
    <t>B15DA04</t>
  </si>
  <si>
    <t>Left rear door storage compartment illumination lamp, faulty</t>
  </si>
  <si>
    <t>0x40073</t>
  </si>
  <si>
    <t>U11D300</t>
  </si>
  <si>
    <t>Right rear door storage compartment illumination lamp, no communication</t>
  </si>
  <si>
    <t>0x40074</t>
  </si>
  <si>
    <t>U11D400</t>
  </si>
  <si>
    <t>Right rear door storage compartment illumination lamp, implausible message</t>
  </si>
  <si>
    <t>0x40127</t>
  </si>
  <si>
    <t>B15DB04</t>
  </si>
  <si>
    <t>Right rear door storage compartment illumination lamp, faulty</t>
  </si>
  <si>
    <t>0x40075</t>
  </si>
  <si>
    <t>U11D500</t>
  </si>
  <si>
    <t>Left front door speaker illumination lamp, no communication</t>
  </si>
  <si>
    <t>0x40076</t>
  </si>
  <si>
    <t>U11D600</t>
  </si>
  <si>
    <t>Left front door speaker illumination lamp, implausible message</t>
  </si>
  <si>
    <t>0x40128</t>
  </si>
  <si>
    <t>B15DC04</t>
  </si>
  <si>
    <t>Left front door speaker illumination lamp, faulty</t>
  </si>
  <si>
    <t>0x40077</t>
  </si>
  <si>
    <t>U11D700</t>
  </si>
  <si>
    <t>Right front door speaker illumination lamp, no communication</t>
  </si>
  <si>
    <t>0x40078</t>
  </si>
  <si>
    <t>U11D800</t>
  </si>
  <si>
    <t>Right front door speaker illumination lamp, implausible message</t>
  </si>
  <si>
    <t>0x40129</t>
  </si>
  <si>
    <t>B15DD04</t>
  </si>
  <si>
    <t>Right front door speaker illumination lamp, faulty</t>
  </si>
  <si>
    <t>0x40079</t>
  </si>
  <si>
    <t>U10FF00</t>
  </si>
  <si>
    <t>Left front door speaker illumination lamp 2, no communication</t>
  </si>
  <si>
    <t>0x40081</t>
  </si>
  <si>
    <t>U112000</t>
  </si>
  <si>
    <t>Left front door speaker illumination lamp 2, implausible message</t>
  </si>
  <si>
    <t>0x40130</t>
  </si>
  <si>
    <t>B15DE04</t>
  </si>
  <si>
    <t>Left front door speaker illumination lamp 2, faulty</t>
  </si>
  <si>
    <t>0x40082</t>
  </si>
  <si>
    <t>U112800</t>
  </si>
  <si>
    <t>Right front door speaker illumination lamp 2, no communication</t>
  </si>
  <si>
    <t>0x40083</t>
  </si>
  <si>
    <t>U112900</t>
  </si>
  <si>
    <t>Right front door speaker illumination lamp 2, implausible message</t>
  </si>
  <si>
    <t>0x40131</t>
  </si>
  <si>
    <t>B15DF04</t>
  </si>
  <si>
    <t>Right front door speaker illumination lamp 2, faulty</t>
  </si>
  <si>
    <t>0x40084</t>
  </si>
  <si>
    <t>U112A00</t>
  </si>
  <si>
    <t>Left rear door speaker illumination lamp, no communication</t>
  </si>
  <si>
    <t>0x40085</t>
  </si>
  <si>
    <t>U112B00</t>
  </si>
  <si>
    <t>Left rear door speaker illumination lamp, implausible message</t>
  </si>
  <si>
    <t>0x40132</t>
  </si>
  <si>
    <t>B15E004</t>
  </si>
  <si>
    <t>Left rear door speaker illumination lamp, faulty</t>
  </si>
  <si>
    <t>0x40086</t>
  </si>
  <si>
    <t>U112C00</t>
  </si>
  <si>
    <t>Right rear door speaker illumination lamp, no communication</t>
  </si>
  <si>
    <t>0x40087</t>
  </si>
  <si>
    <t>U112D00</t>
  </si>
  <si>
    <t>Right rear door speaker illumination lamp, implausible message</t>
  </si>
  <si>
    <t>0x40133</t>
  </si>
  <si>
    <t>B15E104</t>
  </si>
  <si>
    <t>Right rear door speaker illumination lamp, faulty</t>
  </si>
  <si>
    <t>0x40088</t>
  </si>
  <si>
    <t>U112E00</t>
  </si>
  <si>
    <t>Left rear door speaker illumination lamp 2, no communication</t>
  </si>
  <si>
    <t>0x40089</t>
  </si>
  <si>
    <t>U112F00</t>
  </si>
  <si>
    <t>Left rear door speaker illumination lamp 2, implausible message</t>
  </si>
  <si>
    <t>0x40134</t>
  </si>
  <si>
    <t>B15E204</t>
  </si>
  <si>
    <t>Left rear door speaker illumination lamp 2, faulty</t>
  </si>
  <si>
    <t>0x40090</t>
  </si>
  <si>
    <t>U124800</t>
  </si>
  <si>
    <t>Right rear door speaker illumination lamp 2, no communication</t>
  </si>
  <si>
    <t>0x40091</t>
  </si>
  <si>
    <t>U124900</t>
  </si>
  <si>
    <t>Right rear door speaker illumination lamp 2, implausible message</t>
  </si>
  <si>
    <t>0x40135</t>
  </si>
  <si>
    <t>B15E304</t>
  </si>
  <si>
    <t>Right rear door speaker illumination lamp 2, faulty</t>
  </si>
  <si>
    <t>0x40212</t>
  </si>
  <si>
    <t>U137F00</t>
  </si>
  <si>
    <t>Seat contour ambient lighting, RGB slave FL_1, no signal/communication</t>
  </si>
  <si>
    <t>0x40213</t>
  </si>
  <si>
    <t>U138000</t>
  </si>
  <si>
    <t>Seat contour ambient lighting, RGB slave FL_1, implausible signal</t>
  </si>
  <si>
    <t>0x40214</t>
  </si>
  <si>
    <t>B17B104</t>
  </si>
  <si>
    <t>Seat contour ambient lighting, RGB slave FL_1, faulty</t>
  </si>
  <si>
    <t>0x40215</t>
  </si>
  <si>
    <t>U138100</t>
  </si>
  <si>
    <t>Seat contour ambient lighting, RGB slave FL_2, no signal/communication</t>
  </si>
  <si>
    <t>0x40216</t>
  </si>
  <si>
    <t>U138200</t>
  </si>
  <si>
    <t>Seat contour ambient lighting, RGB slave FL_2, implausible signal</t>
  </si>
  <si>
    <t>0x40217</t>
  </si>
  <si>
    <t>B17B204</t>
  </si>
  <si>
    <t>Seat contour ambient lighting, RGB slave FL_2, faulty</t>
  </si>
  <si>
    <t>0x40218</t>
  </si>
  <si>
    <t>U138300</t>
  </si>
  <si>
    <t>Seat contour ambient lighting, RGB slave FR_1, no signal/communication</t>
  </si>
  <si>
    <t>0x40219</t>
  </si>
  <si>
    <t>U138400</t>
  </si>
  <si>
    <t>Seat contour ambient lighting, RGB slave FR_1, implausible signal</t>
  </si>
  <si>
    <t>0x40220</t>
  </si>
  <si>
    <t>B17B304</t>
  </si>
  <si>
    <t>Seat contour ambient lighting, RGB slave FR_1, faulty</t>
  </si>
  <si>
    <t>0x40221</t>
  </si>
  <si>
    <t>U138500</t>
  </si>
  <si>
    <t>Seat contour ambient lighting, RGB slave FR_2, no signal/communication</t>
  </si>
  <si>
    <t>0x40222</t>
  </si>
  <si>
    <t>U138600</t>
  </si>
  <si>
    <t>Seat contour ambient lighting, RGB slave FR_2, implausible signal</t>
  </si>
  <si>
    <t>0x40223</t>
  </si>
  <si>
    <t>B17B404</t>
  </si>
  <si>
    <t>Seat contour ambient lighting, RGB slave FR_2, faulty</t>
  </si>
  <si>
    <t>0x70101</t>
  </si>
  <si>
    <t>B197F16</t>
  </si>
  <si>
    <t>LHR 01, voltage too low</t>
  </si>
  <si>
    <t>0x70102</t>
  </si>
  <si>
    <t>B197F17</t>
  </si>
  <si>
    <t>LHR 01, voltage too high</t>
  </si>
  <si>
    <t>0x70103</t>
  </si>
  <si>
    <t>U123900</t>
  </si>
  <si>
    <t>LHR 01, implausible signal</t>
  </si>
  <si>
    <t>0x70104</t>
  </si>
  <si>
    <t>B197F98</t>
  </si>
  <si>
    <t>LHR 01, excess temperature</t>
  </si>
  <si>
    <t>0x70105</t>
  </si>
  <si>
    <t>B197FF0</t>
  </si>
  <si>
    <t>LHR 01, invalid system configuration</t>
  </si>
  <si>
    <t>0x70106</t>
  </si>
  <si>
    <t>B197FF7</t>
  </si>
  <si>
    <t>LHR 01, NTC temperature A overload</t>
  </si>
  <si>
    <t>0x70107</t>
  </si>
  <si>
    <t>B197FF8</t>
  </si>
  <si>
    <t>LHR 01, NTC temperature A open load</t>
  </si>
  <si>
    <t>0x70109</t>
  </si>
  <si>
    <t>B197FF9</t>
  </si>
  <si>
    <t>LHR 01, NTC temperature B overload</t>
  </si>
  <si>
    <t>0x70110</t>
  </si>
  <si>
    <t>B197FFA</t>
  </si>
  <si>
    <t>LHR 01, NTC temperature B open load</t>
  </si>
  <si>
    <t>0x70112</t>
  </si>
  <si>
    <t>B197FFB</t>
  </si>
  <si>
    <t>LHR 01, NTC temperature C overload</t>
  </si>
  <si>
    <t>0x70113</t>
  </si>
  <si>
    <t>B197FFC</t>
  </si>
  <si>
    <t>LHR 01, NTC temperature C open load</t>
  </si>
  <si>
    <t>0x70115</t>
  </si>
  <si>
    <t>B197FF1</t>
  </si>
  <si>
    <t>LHR 01, output A overload</t>
  </si>
  <si>
    <t>0x70116</t>
  </si>
  <si>
    <t>B197FF2</t>
  </si>
  <si>
    <t>LHR 01, output A open load</t>
  </si>
  <si>
    <t>0x70117</t>
  </si>
  <si>
    <t>B197FF3</t>
  </si>
  <si>
    <t>LHR 01, output B overload</t>
  </si>
  <si>
    <t>0x70118</t>
  </si>
  <si>
    <t>B197FF4</t>
  </si>
  <si>
    <t>LHR 01, output B open load</t>
  </si>
  <si>
    <t>0x70119</t>
  </si>
  <si>
    <t>B197FF5</t>
  </si>
  <si>
    <t>LHR 01, output C overload</t>
  </si>
  <si>
    <t>0x70120</t>
  </si>
  <si>
    <t>B197FF6</t>
  </si>
  <si>
    <t>LHR 01, output C open load</t>
  </si>
  <si>
    <t>0x70201</t>
  </si>
  <si>
    <t>B198016</t>
  </si>
  <si>
    <t>LHR 02, voltage too low</t>
  </si>
  <si>
    <t>0x70202</t>
  </si>
  <si>
    <t>B198017</t>
  </si>
  <si>
    <t>LHR 02, voltage too high</t>
  </si>
  <si>
    <t>0x70203</t>
  </si>
  <si>
    <t>U123B00</t>
  </si>
  <si>
    <t>LHR 02, implausible signal</t>
  </si>
  <si>
    <t>0x70204</t>
  </si>
  <si>
    <t>B198098</t>
  </si>
  <si>
    <t>LHR 02, excess temperature</t>
  </si>
  <si>
    <t>0x70205</t>
  </si>
  <si>
    <t>B1980F0</t>
  </si>
  <si>
    <t>LHR 02, invalid system configuration</t>
  </si>
  <si>
    <t>0x70206</t>
  </si>
  <si>
    <t>B1980F7</t>
  </si>
  <si>
    <t>LHR 02, NTC temperature A overload</t>
  </si>
  <si>
    <t>0x70207</t>
  </si>
  <si>
    <t>B1980F8</t>
  </si>
  <si>
    <t>LHR 02, NTC temperature A open load</t>
  </si>
  <si>
    <t>0x70209</t>
  </si>
  <si>
    <t>B1980F9</t>
  </si>
  <si>
    <t>LHR 02, NTC temperature B overload</t>
  </si>
  <si>
    <t>0x70210</t>
  </si>
  <si>
    <t>B1980FA</t>
  </si>
  <si>
    <t>LHR 02, NTC temperature B open load</t>
  </si>
  <si>
    <t>0x70212</t>
  </si>
  <si>
    <t>B1980FB</t>
  </si>
  <si>
    <t>LHR 02, NTC temperature C overload</t>
  </si>
  <si>
    <t>0x70213</t>
  </si>
  <si>
    <t>B1980FC</t>
  </si>
  <si>
    <t>LHR 02, NTC temperature C open load</t>
  </si>
  <si>
    <t>0x70215</t>
  </si>
  <si>
    <t>B1980F1</t>
  </si>
  <si>
    <t>LHR 02, output A overload</t>
  </si>
  <si>
    <t>0x70216</t>
  </si>
  <si>
    <t>B1980F2</t>
  </si>
  <si>
    <t>LHR 02, output A open load</t>
  </si>
  <si>
    <t>0x70217</t>
  </si>
  <si>
    <t>B1980F3</t>
  </si>
  <si>
    <t>LHR 02, output B overload</t>
  </si>
  <si>
    <t>0x70218</t>
  </si>
  <si>
    <t>B1980F4</t>
  </si>
  <si>
    <t>LHR 02, output B open load</t>
  </si>
  <si>
    <t>0x70219</t>
  </si>
  <si>
    <t>B1980F5</t>
  </si>
  <si>
    <t>LHR 02, output C overload</t>
  </si>
  <si>
    <t>0x70220</t>
  </si>
  <si>
    <t>B1980F6</t>
  </si>
  <si>
    <t>LHR 02, output C open load</t>
  </si>
  <si>
    <t>0x70301</t>
  </si>
  <si>
    <t>B198116</t>
  </si>
  <si>
    <t>LHR 03, voltage too low</t>
  </si>
  <si>
    <t>0x70302</t>
  </si>
  <si>
    <t>B198117</t>
  </si>
  <si>
    <t>LHR 03, voltage too high</t>
  </si>
  <si>
    <t>0x70303</t>
  </si>
  <si>
    <t>U123D00</t>
  </si>
  <si>
    <t>LHR 03, implausible signal</t>
  </si>
  <si>
    <t>0x70304</t>
  </si>
  <si>
    <t>B198198</t>
  </si>
  <si>
    <t>LHR 03, excess temperature</t>
  </si>
  <si>
    <t>0x70305</t>
  </si>
  <si>
    <t>B1981F0</t>
  </si>
  <si>
    <t>LHR 03, invalid system configuration</t>
  </si>
  <si>
    <t>0x70306</t>
  </si>
  <si>
    <t>B1981F7</t>
  </si>
  <si>
    <t>LHR 03, NTC temperature A overload</t>
  </si>
  <si>
    <t>0x70307</t>
  </si>
  <si>
    <t>B1981F8</t>
  </si>
  <si>
    <t>LHR 03, NTC temperature A open load</t>
  </si>
  <si>
    <t>0x70309</t>
  </si>
  <si>
    <t>B1981F9</t>
  </si>
  <si>
    <t>LHR 03, NTC temperature B overload</t>
  </si>
  <si>
    <t>0x70310</t>
  </si>
  <si>
    <t>B1981FA</t>
  </si>
  <si>
    <t>LHR 03, NTC temperature B open load</t>
  </si>
  <si>
    <t>0x70312</t>
  </si>
  <si>
    <t>B1981FB</t>
  </si>
  <si>
    <t>LHR 03, NTC temperature C overload</t>
  </si>
  <si>
    <t>0x70313</t>
  </si>
  <si>
    <t>B1981FC</t>
  </si>
  <si>
    <t>LHR 03, NTC temperature C open load</t>
  </si>
  <si>
    <t>0x70315</t>
  </si>
  <si>
    <t>B1981F1</t>
  </si>
  <si>
    <t>LHR 03, output A overload</t>
  </si>
  <si>
    <t>0x70316</t>
  </si>
  <si>
    <t>B1981F2</t>
  </si>
  <si>
    <t>LHR 03, output A open load</t>
  </si>
  <si>
    <t>0x70317</t>
  </si>
  <si>
    <t>B1981F3</t>
  </si>
  <si>
    <t>LHR 03, output B overload</t>
  </si>
  <si>
    <t>0x70318</t>
  </si>
  <si>
    <t>B1981F4</t>
  </si>
  <si>
    <t>LHR 03, output B open load</t>
  </si>
  <si>
    <t>0x70319</t>
  </si>
  <si>
    <t>B1981F5</t>
  </si>
  <si>
    <t>LHR 03, output C overload</t>
  </si>
  <si>
    <t>0x70320</t>
  </si>
  <si>
    <t>B1981F6</t>
  </si>
  <si>
    <t>LHR 03, output C open load</t>
  </si>
  <si>
    <t>0x70401</t>
  </si>
  <si>
    <t>B198216</t>
  </si>
  <si>
    <t>LHR 04, voltage too low</t>
  </si>
  <si>
    <t>0x70402</t>
  </si>
  <si>
    <t>B198217</t>
  </si>
  <si>
    <t>LHR 04, voltage too high</t>
  </si>
  <si>
    <t>0x70403</t>
  </si>
  <si>
    <t>U123F00</t>
  </si>
  <si>
    <t>LHR 04, implausible signal</t>
  </si>
  <si>
    <t>0x70404</t>
  </si>
  <si>
    <t>B198298</t>
  </si>
  <si>
    <t>LHR 04, excess temperature</t>
  </si>
  <si>
    <t>0x70405</t>
  </si>
  <si>
    <t>B1982F0</t>
  </si>
  <si>
    <t>LHR 04, invalid system configuration</t>
  </si>
  <si>
    <t>0x70406</t>
  </si>
  <si>
    <t>B1982F7</t>
  </si>
  <si>
    <t>LHR 04, NTC temperature A overload</t>
  </si>
  <si>
    <t>0x70407</t>
  </si>
  <si>
    <t>B1982F8</t>
  </si>
  <si>
    <t>LHR 04, NTC temperature A open load</t>
  </si>
  <si>
    <t>0x70409</t>
  </si>
  <si>
    <t>B1982F9</t>
  </si>
  <si>
    <t>LHR 04, NTC temperature B overload</t>
  </si>
  <si>
    <t>0x70410</t>
  </si>
  <si>
    <t>B1982FA</t>
  </si>
  <si>
    <t>LHR 04, NTC temperature B open load</t>
  </si>
  <si>
    <t>0x70412</t>
  </si>
  <si>
    <t>B1982FB</t>
  </si>
  <si>
    <t>LHR 04, NTC temperature C overload</t>
  </si>
  <si>
    <t>0x70413</t>
  </si>
  <si>
    <t>B1982FC</t>
  </si>
  <si>
    <t>LHR 04, NTC temperature C open load</t>
  </si>
  <si>
    <t>0x70415</t>
  </si>
  <si>
    <t>B1982F1</t>
  </si>
  <si>
    <t>LHR 04, output A overload</t>
  </si>
  <si>
    <t>0x70416</t>
  </si>
  <si>
    <t>B1982F2</t>
  </si>
  <si>
    <t>LHR 04, output A open load</t>
  </si>
  <si>
    <t>0x70417</t>
  </si>
  <si>
    <t>B1982F3</t>
  </si>
  <si>
    <t>LHR 04, output B overload</t>
  </si>
  <si>
    <t>0x70418</t>
  </si>
  <si>
    <t>B1982F4</t>
  </si>
  <si>
    <t>LHR 04, output B open load</t>
  </si>
  <si>
    <t>0x70419</t>
  </si>
  <si>
    <t>B1982F5</t>
  </si>
  <si>
    <t>LHR 04, output C overload</t>
  </si>
  <si>
    <t>0x70420</t>
  </si>
  <si>
    <t>B1982F6</t>
  </si>
  <si>
    <t>LHR 04, output C open load</t>
  </si>
  <si>
    <t>0x80</t>
  </si>
  <si>
    <t>B184C00</t>
  </si>
  <si>
    <t>SFD Role active</t>
  </si>
  <si>
    <t>EV_AWDCHANGONPA_002003_d.odx</t>
  </si>
  <si>
    <t>0x26F4</t>
  </si>
  <si>
    <t>P060100</t>
  </si>
  <si>
    <t>DTC_CC_CURRENT_OVLD_LIFETIME_WARNING</t>
  </si>
  <si>
    <t>0x26F5</t>
  </si>
  <si>
    <t>C05E600</t>
  </si>
  <si>
    <t>DTC_CC_INITIAL_POSITION_UNEXPECTED_VARIATION</t>
  </si>
  <si>
    <t>0x26F6</t>
  </si>
  <si>
    <t>C12BEF2</t>
  </si>
  <si>
    <t>DTC_SFE_SAFETY_TARGET_SZ01A</t>
  </si>
  <si>
    <t>0x26F7</t>
  </si>
  <si>
    <t>DTC_SFE_SAFETY_TARGET_SZ0304</t>
  </si>
  <si>
    <t>0x26F8</t>
  </si>
  <si>
    <t>B19C300</t>
  </si>
  <si>
    <t>DTC_FEL_FAILMODE7</t>
  </si>
  <si>
    <t>0x26F9</t>
  </si>
  <si>
    <t>DTC_FEL_FAILMODE6</t>
  </si>
  <si>
    <t>0x26FA</t>
  </si>
  <si>
    <t>B19BE00</t>
  </si>
  <si>
    <t>DTC_FEL_FAILMODE5</t>
  </si>
  <si>
    <t>0x26FB</t>
  </si>
  <si>
    <t>DTC_FEL_FAILMODE4</t>
  </si>
  <si>
    <t>0x26FC</t>
  </si>
  <si>
    <t>DTC_FEL_FAILMODE3</t>
  </si>
  <si>
    <t>0x26FD</t>
  </si>
  <si>
    <t>DTC_FEL_FAILMODE2</t>
  </si>
  <si>
    <t>0x26FE</t>
  </si>
  <si>
    <t>DTC_FEL_FAILMODE1</t>
  </si>
  <si>
    <t>0x26FF</t>
  </si>
  <si>
    <t>DTC_FEL_FAILMODE0</t>
  </si>
  <si>
    <t>0x2700</t>
  </si>
  <si>
    <t>C133700</t>
  </si>
  <si>
    <t>DTC_PSM_ACTIVATION</t>
  </si>
  <si>
    <t>0x2702</t>
  </si>
  <si>
    <t>C12BEF3</t>
  </si>
  <si>
    <t>DTC_VC_TEMPERATURE_WARNING</t>
  </si>
  <si>
    <t>0x4001</t>
  </si>
  <si>
    <t>C11A098</t>
  </si>
  <si>
    <t>Over_temperature_shutdown</t>
  </si>
  <si>
    <t>0x7550</t>
  </si>
  <si>
    <t>U140500</t>
  </si>
  <si>
    <t>DTC_IGNITION_PLAUSIBILISATION</t>
  </si>
  <si>
    <t>SDGS field missing</t>
  </si>
  <si>
    <t>0x8199</t>
  </si>
  <si>
    <t>DTC_PRODUCTION_MODE_ACTIVE</t>
  </si>
  <si>
    <t>0x82C8</t>
  </si>
  <si>
    <t>DTC_ROLLERSTAND_MODE_ACTIVE</t>
  </si>
  <si>
    <t>0x82CA</t>
  </si>
  <si>
    <t>U140100</t>
  </si>
  <si>
    <t>DTC_SUPPLY_OVERVOLTAGE</t>
  </si>
  <si>
    <t>0x82CB</t>
  </si>
  <si>
    <t>U140000</t>
  </si>
  <si>
    <t>DTC_SUPPLY_UNDERVOLTAGE</t>
  </si>
  <si>
    <t>0x82CC</t>
  </si>
  <si>
    <t>U101300</t>
  </si>
  <si>
    <t>DTC_VEHICLE_CODING_MISSING</t>
  </si>
  <si>
    <t>0x82CD</t>
  </si>
  <si>
    <t>U101400</t>
  </si>
  <si>
    <t>DTC_VEHICLE_CODING_INVALID</t>
  </si>
  <si>
    <t>0x999A</t>
  </si>
  <si>
    <t>C05DC00</t>
  </si>
  <si>
    <t>DTC_CC_OVERTEMP_OIL_SUMP</t>
  </si>
  <si>
    <t>0x99A6</t>
  </si>
  <si>
    <t>C1113F0</t>
  </si>
  <si>
    <t>DTC_Hochtemperaturschaedigung</t>
  </si>
  <si>
    <t>0x184C00</t>
  </si>
  <si>
    <t>DTC_SECDIAG_ROLE_UNLOCKED</t>
  </si>
  <si>
    <t>0x440063</t>
  </si>
  <si>
    <t>DTC_MPS_TEMP_SIGNAL_LOW</t>
  </si>
  <si>
    <t>0x440064</t>
  </si>
  <si>
    <t>DTC_MPS_TEMP_SIGNAL_HIGH</t>
  </si>
  <si>
    <t>0x440065</t>
  </si>
  <si>
    <t>DTC_MPS_TEMP_SIGNAL_STUCK</t>
  </si>
  <si>
    <t>0x440066</t>
  </si>
  <si>
    <t>DTC_MPS_TEMP_GRADIENT</t>
  </si>
  <si>
    <t>0x440067</t>
  </si>
  <si>
    <t>DTC_MPS_TEMP_CROSS_CHECK</t>
  </si>
  <si>
    <t>0x440068</t>
  </si>
  <si>
    <t>C12BEF4</t>
  </si>
  <si>
    <t>DTC_MPS_OVERTEMP_WARNING</t>
  </si>
  <si>
    <t>0x440069</t>
  </si>
  <si>
    <t>C12BEF5</t>
  </si>
  <si>
    <t>DTC_MPS_OVERTEMP_SHTDWN</t>
  </si>
  <si>
    <t>0x440076</t>
  </si>
  <si>
    <t>C115901</t>
  </si>
  <si>
    <t>DTC_SGD_SUPPLY_UV</t>
  </si>
  <si>
    <t>0x440077</t>
  </si>
  <si>
    <t>DTC_SGD_SUPPLY_OV</t>
  </si>
  <si>
    <t>0x440078</t>
  </si>
  <si>
    <t>DTC_SGD_VREG_UV</t>
  </si>
  <si>
    <t>0x440079</t>
  </si>
  <si>
    <t>DTC_SGD_VREG_OV</t>
  </si>
  <si>
    <t>0x440080</t>
  </si>
  <si>
    <t>DTC_SGD_DIGITAL_UV</t>
  </si>
  <si>
    <t>0x440081</t>
  </si>
  <si>
    <t>DTC_SGD_BOOST_UV</t>
  </si>
  <si>
    <t>0x440082</t>
  </si>
  <si>
    <t>DTC_SGD_VGS_UV</t>
  </si>
  <si>
    <t>0x440083</t>
  </si>
  <si>
    <t>DTC_SGD_VDS_ERR</t>
  </si>
  <si>
    <t>0x440084</t>
  </si>
  <si>
    <t>C1159F0</t>
  </si>
  <si>
    <t>DTC_SGD_OVER_TEMP</t>
  </si>
  <si>
    <t>0x440085</t>
  </si>
  <si>
    <t>C1159F1</t>
  </si>
  <si>
    <t>DTC_SGD_SPI_COM</t>
  </si>
  <si>
    <t>0x440086</t>
  </si>
  <si>
    <t>DTC_SGD_CONFIG</t>
  </si>
  <si>
    <t>0x440087</t>
  </si>
  <si>
    <t>DTC_SGD_DISABLE_CHECK</t>
  </si>
  <si>
    <t>0x440088</t>
  </si>
  <si>
    <t>DTC_SOL_MOSFET_PATTERN</t>
  </si>
  <si>
    <t>0x440089</t>
  </si>
  <si>
    <t>DTC_SOL_LINE_SCB</t>
  </si>
  <si>
    <t>0x440090</t>
  </si>
  <si>
    <t>DTC_SOL_LINE_SCG</t>
  </si>
  <si>
    <t>0x440091</t>
  </si>
  <si>
    <t>DTC_SOL_LINE_OC</t>
  </si>
  <si>
    <t>0x440092</t>
  </si>
  <si>
    <t>DTC_SOL_PHASE_CURRENT_RANGE</t>
  </si>
  <si>
    <t>0x440093</t>
  </si>
  <si>
    <t>DTC_SOL_OFFSET_CURRENT_RANGE</t>
  </si>
  <si>
    <t>0x440094</t>
  </si>
  <si>
    <t>DTC_SOL_CURRENT_HIGH</t>
  </si>
  <si>
    <t>0x440095</t>
  </si>
  <si>
    <t>DTC_SOL_OUT_HIGH</t>
  </si>
  <si>
    <t>0x440096</t>
  </si>
  <si>
    <t>DTC_SOL_OUT_LOW</t>
  </si>
  <si>
    <t>0x440097</t>
  </si>
  <si>
    <t>DTC_SOL_OUT_VOLTAGE_DIRECTION</t>
  </si>
  <si>
    <t>0x440098</t>
  </si>
  <si>
    <t>DTC_SOL_RESISTANCE_LOW</t>
  </si>
  <si>
    <t>0x440099</t>
  </si>
  <si>
    <t>DTC_SOL_RESISTANCE_HIGH</t>
  </si>
  <si>
    <t>0x440113</t>
  </si>
  <si>
    <t>C1364F1</t>
  </si>
  <si>
    <t>DTC_SENSOR_2_SUPPLY_OVER_VOLTAGE</t>
  </si>
  <si>
    <t>0x440114</t>
  </si>
  <si>
    <t>C1364F2</t>
  </si>
  <si>
    <t>DTC_SENSOR_2_SUPPLY_UNDER_VOLTAGE</t>
  </si>
  <si>
    <t>0x440124</t>
  </si>
  <si>
    <t>C136411</t>
  </si>
  <si>
    <t>DTC_TEMP_S2_SIGNAL_SCG</t>
  </si>
  <si>
    <t>0x440125</t>
  </si>
  <si>
    <t>C136412</t>
  </si>
  <si>
    <t>DTC_TEMP_S2_SIGNAL_SCB_OR_OC</t>
  </si>
  <si>
    <t>0x440126</t>
  </si>
  <si>
    <t>C136486</t>
  </si>
  <si>
    <t>DTC_TEMP_S2_SIGNAL_IMPLAUSIBLE</t>
  </si>
  <si>
    <t>0x440127</t>
  </si>
  <si>
    <t>C1364F0</t>
  </si>
  <si>
    <t>DTC_TEMP_S2_SIGNAL_GRADIENT</t>
  </si>
  <si>
    <t>0x440188</t>
  </si>
  <si>
    <t>DTC_SGD_DIGITAL_IO STUCK</t>
  </si>
  <si>
    <t>0x10002</t>
  </si>
  <si>
    <t>Function restriction due to excessive voltage</t>
  </si>
  <si>
    <t>SDGS field not filled correctly - value: tbd.</t>
  </si>
  <si>
    <t>EV_BCM2HellaAU736_021024_d.odx</t>
  </si>
  <si>
    <t>0x10003</t>
  </si>
  <si>
    <t>Function restriction due to insufficient voltage</t>
  </si>
  <si>
    <t>0x100E4</t>
  </si>
  <si>
    <t>B200000</t>
  </si>
  <si>
    <t>Control module faulty</t>
  </si>
  <si>
    <t>0x10005</t>
  </si>
  <si>
    <t>U140A00</t>
  </si>
  <si>
    <t>Terminal 30, open circuit</t>
  </si>
  <si>
    <t>0x10006</t>
  </si>
  <si>
    <t>U141200</t>
  </si>
  <si>
    <t>Terminal 30-2, open circuit</t>
  </si>
  <si>
    <t>0x10007</t>
  </si>
  <si>
    <t>U141300</t>
  </si>
  <si>
    <t>Terminal 30-3, open circuit</t>
  </si>
  <si>
    <t>0x10008</t>
  </si>
  <si>
    <t>Control module not coded</t>
  </si>
  <si>
    <t>0x10009</t>
  </si>
  <si>
    <t>Control module incorrectly coded</t>
  </si>
  <si>
    <t>B200044</t>
  </si>
  <si>
    <t>0x1000C</t>
  </si>
  <si>
    <t>B200045</t>
  </si>
  <si>
    <t>0x1000D</t>
  </si>
  <si>
    <t>B200046</t>
  </si>
  <si>
    <t>0x1000F</t>
  </si>
  <si>
    <t>B200004</t>
  </si>
  <si>
    <t>B200047</t>
  </si>
  <si>
    <t>0x10011</t>
  </si>
  <si>
    <t>0x100D9</t>
  </si>
  <si>
    <t>0x100E5</t>
  </si>
  <si>
    <t>0x100E6</t>
  </si>
  <si>
    <t>0x100E9</t>
  </si>
  <si>
    <t>0x100EA</t>
  </si>
  <si>
    <t>0x100EB</t>
  </si>
  <si>
    <t>0x10103</t>
  </si>
  <si>
    <t>0x10104</t>
  </si>
  <si>
    <t>0x1010F</t>
  </si>
  <si>
    <t>B200094</t>
  </si>
  <si>
    <t>0x10113</t>
  </si>
  <si>
    <t>0x1015E</t>
  </si>
  <si>
    <t>0x10012</t>
  </si>
  <si>
    <t>B145E29</t>
  </si>
  <si>
    <t>Transmission park selector switch, implausible signal</t>
  </si>
  <si>
    <t>0x10013</t>
  </si>
  <si>
    <t>B145E11</t>
  </si>
  <si>
    <t>Transmission park selector switch, short circuit to ground</t>
  </si>
  <si>
    <t>0x10014</t>
  </si>
  <si>
    <t>B114812</t>
  </si>
  <si>
    <t>Terminal 15, short circuit to B+</t>
  </si>
  <si>
    <t>0x10015</t>
  </si>
  <si>
    <t>B114811</t>
  </si>
  <si>
    <t>Terminal 15, short circuit to ground</t>
  </si>
  <si>
    <t>0x10016</t>
  </si>
  <si>
    <t>B114813</t>
  </si>
  <si>
    <t>Terminal 15, open circuit</t>
  </si>
  <si>
    <t>0x10017</t>
  </si>
  <si>
    <t>B140312</t>
  </si>
  <si>
    <t>Terminal 15 load circuit, short circuit to B+</t>
  </si>
  <si>
    <t>0x10018</t>
  </si>
  <si>
    <t>B140314</t>
  </si>
  <si>
    <t>Terminal 15 load circuit, open circuit/short circuit to ground</t>
  </si>
  <si>
    <t>0x100CF</t>
  </si>
  <si>
    <t>B11A412</t>
  </si>
  <si>
    <t>Terminal 50, short circuit to B+</t>
  </si>
  <si>
    <t>0x100D0</t>
  </si>
  <si>
    <t>B11A411</t>
  </si>
  <si>
    <t>Terminal 50, short circuit to ground</t>
  </si>
  <si>
    <t>0x10033</t>
  </si>
  <si>
    <t>B131329</t>
  </si>
  <si>
    <t>Signal for brake light, implausible signal</t>
  </si>
  <si>
    <t>0x10065</t>
  </si>
  <si>
    <t>B143C29</t>
  </si>
  <si>
    <t>Access/start authorization button, implausible signal</t>
  </si>
  <si>
    <t>0x10066</t>
  </si>
  <si>
    <t>0x100EC</t>
  </si>
  <si>
    <t>B102C46</t>
  </si>
  <si>
    <t>Control module calibration data or parameter error</t>
  </si>
  <si>
    <t>0x100F4</t>
  </si>
  <si>
    <t>B1148F1</t>
  </si>
  <si>
    <t>Terminal 15 blocked</t>
  </si>
  <si>
    <t>0x10112</t>
  </si>
  <si>
    <t>B143C4A</t>
  </si>
  <si>
    <t>Access/start authorization button, incorrect component fitted</t>
  </si>
  <si>
    <t>0x10175</t>
  </si>
  <si>
    <t>B17F211</t>
  </si>
  <si>
    <t>Relay for remote start or preconditioning, short circuit to ground</t>
  </si>
  <si>
    <t>0x10182</t>
  </si>
  <si>
    <t>B17F215</t>
  </si>
  <si>
    <t>Relay for remote start or preconditioning, open circuit/short circuit to B+</t>
  </si>
  <si>
    <t>0x9DA01</t>
  </si>
  <si>
    <t>B12C713</t>
  </si>
  <si>
    <t>Left rear fog light bulb, open circuit</t>
  </si>
  <si>
    <t>0x9DA02</t>
  </si>
  <si>
    <t>B12C711</t>
  </si>
  <si>
    <t>Left rear fog light bulb, short circuit to ground</t>
  </si>
  <si>
    <t>0x9DA03</t>
  </si>
  <si>
    <t>B12C712</t>
  </si>
  <si>
    <t>Left rear fog light bulb, short circuit to B+</t>
  </si>
  <si>
    <t>0x9DA04</t>
  </si>
  <si>
    <t>B12C715</t>
  </si>
  <si>
    <t>Left rear fog light bulb, open circuit/short circuit to B+</t>
  </si>
  <si>
    <t>0x9DB01</t>
  </si>
  <si>
    <t>B12C813</t>
  </si>
  <si>
    <t>Right rear fog light bulb, open circuit</t>
  </si>
  <si>
    <t>0x9DB02</t>
  </si>
  <si>
    <t>B12C811</t>
  </si>
  <si>
    <t>Right rear fog light bulb, short circuit to ground</t>
  </si>
  <si>
    <t>0x9DB03</t>
  </si>
  <si>
    <t>B12C812</t>
  </si>
  <si>
    <t>Right rear fog light bulb, short circuit to B+</t>
  </si>
  <si>
    <t>0x9DB04</t>
  </si>
  <si>
    <t>B12C815</t>
  </si>
  <si>
    <t>Right rear fog light bulb, open circuit/short circuit to B+</t>
  </si>
  <si>
    <t>0x9E401</t>
  </si>
  <si>
    <t>B143813</t>
  </si>
  <si>
    <t>Left tail light/rear fog light bulb, open circuit</t>
  </si>
  <si>
    <t>0x9E402</t>
  </si>
  <si>
    <t>B143811</t>
  </si>
  <si>
    <t>Left tail light/rear fog light bulb, short circuit to ground</t>
  </si>
  <si>
    <t>0x9E403</t>
  </si>
  <si>
    <t>B143812</t>
  </si>
  <si>
    <t>Left tail light/rear fog light bulb, short circuit to B+</t>
  </si>
  <si>
    <t>0x9E404</t>
  </si>
  <si>
    <t>B143815</t>
  </si>
  <si>
    <t>Left tail light/rear fog light bulb, open circuit/short circuit to B+</t>
  </si>
  <si>
    <t>0x9E501</t>
  </si>
  <si>
    <t>B143913</t>
  </si>
  <si>
    <t>Right tail light/rear fog light bulb, open circuit</t>
  </si>
  <si>
    <t>0x9E502</t>
  </si>
  <si>
    <t>B143911</t>
  </si>
  <si>
    <t>Right tail light/rear fog light bulb, short circuit to ground</t>
  </si>
  <si>
    <t>0x9E503</t>
  </si>
  <si>
    <t>B143912</t>
  </si>
  <si>
    <t>Right tail light/rear fog light bulb, short circuit to B+</t>
  </si>
  <si>
    <t>0x9E504</t>
  </si>
  <si>
    <t>B143915</t>
  </si>
  <si>
    <t>Right tail light/rear fog light bulb, open circuit/short circuit to B+</t>
  </si>
  <si>
    <t>0x9C401</t>
  </si>
  <si>
    <t>B133A13</t>
  </si>
  <si>
    <t>Left brake/tail light bulb, open circuit</t>
  </si>
  <si>
    <t>0x9C402</t>
  </si>
  <si>
    <t>B133A11</t>
  </si>
  <si>
    <t>Left brake/tail light bulb, short circuit to ground</t>
  </si>
  <si>
    <t>0x9C403</t>
  </si>
  <si>
    <t>B133A12</t>
  </si>
  <si>
    <t>Left brake/tail light bulb, short circuit to B+</t>
  </si>
  <si>
    <t>0x9C404</t>
  </si>
  <si>
    <t>B133A15</t>
  </si>
  <si>
    <t>Left brake/tail light bulb, open circuit/short circuit to B+</t>
  </si>
  <si>
    <t>0x9C501</t>
  </si>
  <si>
    <t>B133C13</t>
  </si>
  <si>
    <t>Right brake/tail light bulb, open circuit</t>
  </si>
  <si>
    <t>0x9C502</t>
  </si>
  <si>
    <t>B133C11</t>
  </si>
  <si>
    <t>Right brake/tail light bulb, short circuit to ground</t>
  </si>
  <si>
    <t>0x9C503</t>
  </si>
  <si>
    <t>B133C12</t>
  </si>
  <si>
    <t>Right brake/tail light bulb, short circuit to B+</t>
  </si>
  <si>
    <t>0x9C504</t>
  </si>
  <si>
    <t>B133C15</t>
  </si>
  <si>
    <t>Right brake/tail light bulb, open circuit/short circuit to B+</t>
  </si>
  <si>
    <t>0x9C601</t>
  </si>
  <si>
    <t>B133B13</t>
  </si>
  <si>
    <t>Left brake/tail light bulb 2, open circuit</t>
  </si>
  <si>
    <t>0x9C602</t>
  </si>
  <si>
    <t>B133B11</t>
  </si>
  <si>
    <t>Left brake/tail light bulb 2, short circuit to ground</t>
  </si>
  <si>
    <t>0x9C603</t>
  </si>
  <si>
    <t>B133B12</t>
  </si>
  <si>
    <t>Left brake/tail light bulb 2, short circuit to B+</t>
  </si>
  <si>
    <t>0x9C604</t>
  </si>
  <si>
    <t>B133B15</t>
  </si>
  <si>
    <t>Left brake/tail light bulb 2, open circuit/short circuit to B+</t>
  </si>
  <si>
    <t>0x9C701</t>
  </si>
  <si>
    <t>B133D13</t>
  </si>
  <si>
    <t>Right brake/tail light bulb 2, open circuit</t>
  </si>
  <si>
    <t>0x9C702</t>
  </si>
  <si>
    <t>B133D11</t>
  </si>
  <si>
    <t>Right brake/tail light bulb 2, short circuit to ground</t>
  </si>
  <si>
    <t>0x9C703</t>
  </si>
  <si>
    <t>B133D12</t>
  </si>
  <si>
    <t>Right brake/tail light bulb 2, short circuit to B+</t>
  </si>
  <si>
    <t>0x9C704</t>
  </si>
  <si>
    <t>B133D15</t>
  </si>
  <si>
    <t>Right brake/tail light bulb 2, open circuit/short circuit to B+</t>
  </si>
  <si>
    <t>0x9C801</t>
  </si>
  <si>
    <t>B142C13</t>
  </si>
  <si>
    <t>Left brake/tail light bulb 3, open circuit</t>
  </si>
  <si>
    <t>0x9C802</t>
  </si>
  <si>
    <t>B142C11</t>
  </si>
  <si>
    <t>Left brake/tail light bulb 3, short circuit to ground</t>
  </si>
  <si>
    <t>0x9C803</t>
  </si>
  <si>
    <t>B142C12</t>
  </si>
  <si>
    <t>Left brake/tail light bulb 3, short circuit to B+</t>
  </si>
  <si>
    <t>0x9C804</t>
  </si>
  <si>
    <t>B142C15</t>
  </si>
  <si>
    <t>Left brake/tail light bulb 3, open circuit/short circuit to B+</t>
  </si>
  <si>
    <t>0x9C901</t>
  </si>
  <si>
    <t>B142D13</t>
  </si>
  <si>
    <t>Right brake/tail light bulb 3, open circuit</t>
  </si>
  <si>
    <t>0x9C902</t>
  </si>
  <si>
    <t>B142D11</t>
  </si>
  <si>
    <t>Right brake/tail light bulb 3, short circuit to ground</t>
  </si>
  <si>
    <t>0x9C903</t>
  </si>
  <si>
    <t>B142D12</t>
  </si>
  <si>
    <t>Right brake/tail light bulb 3, short circuit to B+</t>
  </si>
  <si>
    <t>0x9C904</t>
  </si>
  <si>
    <t>B142D15</t>
  </si>
  <si>
    <t>Right brake/tail light bulb 3, open circuit/short circuit to B+</t>
  </si>
  <si>
    <t>0x9D201</t>
  </si>
  <si>
    <t>B142E13</t>
  </si>
  <si>
    <t>Left brake light/turn signal/tail light bulb, open circuit</t>
  </si>
  <si>
    <t>0x9D202</t>
  </si>
  <si>
    <t>B142E11</t>
  </si>
  <si>
    <t>Left brake light/turn signal/tail light bulb, short circuit to ground</t>
  </si>
  <si>
    <t>0x9D203</t>
  </si>
  <si>
    <t>B142E12</t>
  </si>
  <si>
    <t>Left brake light/turn signal/tail light bulb, short circuit to B+</t>
  </si>
  <si>
    <t>0x9D204</t>
  </si>
  <si>
    <t>B142E15</t>
  </si>
  <si>
    <t>Left brake light/turn signal/tail light bulb, open circuit/short circuit to B+</t>
  </si>
  <si>
    <t>0x9D301</t>
  </si>
  <si>
    <t>B142F13</t>
  </si>
  <si>
    <t>Right brake light/turn signal/tail light bulb, open circuit</t>
  </si>
  <si>
    <t>0x9D302</t>
  </si>
  <si>
    <t>B142F11</t>
  </si>
  <si>
    <t>Right brake light/turn signal/tail light bulb, short circuit to ground</t>
  </si>
  <si>
    <t>0x9D303</t>
  </si>
  <si>
    <t>B142F12</t>
  </si>
  <si>
    <t>Right brake light/turn signal/tail light bulb, short circuit to B+</t>
  </si>
  <si>
    <t>0x9D304</t>
  </si>
  <si>
    <t>B142F15</t>
  </si>
  <si>
    <t>Right brake light/turn signal/tail light bulb, open circuit/short circuit to B+</t>
  </si>
  <si>
    <t>0x9D401</t>
  </si>
  <si>
    <t>B143013</t>
  </si>
  <si>
    <t>Left brake light/turn signal/tail light bulb 2, open circuit</t>
  </si>
  <si>
    <t>0x9D402</t>
  </si>
  <si>
    <t>B143011</t>
  </si>
  <si>
    <t>Left brake light/turn signal/tail light bulb 2, short circuit to ground</t>
  </si>
  <si>
    <t>0x9D403</t>
  </si>
  <si>
    <t>B143012</t>
  </si>
  <si>
    <t>Left brake light/turn signal/tail light bulb 2, short circuit to B+</t>
  </si>
  <si>
    <t>0x9D404</t>
  </si>
  <si>
    <t>B143015</t>
  </si>
  <si>
    <t>Left brake light/turn signal/tail light bulb 2, open circuit/short circuit to B+</t>
  </si>
  <si>
    <t>0x9D501</t>
  </si>
  <si>
    <t>B143113</t>
  </si>
  <si>
    <t>Right brake light/turn signal/tail light bulb 2, open circuit</t>
  </si>
  <si>
    <t>0x9D502</t>
  </si>
  <si>
    <t>B143111</t>
  </si>
  <si>
    <t>Right brake light/turn signal/tail light bulb 2, short circuit to ground</t>
  </si>
  <si>
    <t>0x9D503</t>
  </si>
  <si>
    <t>B143112</t>
  </si>
  <si>
    <t>Right brake light/turn signal/tail light bulb 2, short circuit to B+</t>
  </si>
  <si>
    <t>0x9D504</t>
  </si>
  <si>
    <t>B143115</t>
  </si>
  <si>
    <t>Right brake light/turn signal/tail light bulb 2, open circuit/short circuit to B+</t>
  </si>
  <si>
    <t>0x9DC01</t>
  </si>
  <si>
    <t>B12CB13</t>
  </si>
  <si>
    <t>Left back-up light bulb, open circuit</t>
  </si>
  <si>
    <t>0x9DC02</t>
  </si>
  <si>
    <t>B12CB11</t>
  </si>
  <si>
    <t>Left back-up light bulb, short circuit to ground</t>
  </si>
  <si>
    <t>0x9DC03</t>
  </si>
  <si>
    <t>B12CB12</t>
  </si>
  <si>
    <t>Left back-up light bulb, short circuit to B+</t>
  </si>
  <si>
    <t>0x9DC04</t>
  </si>
  <si>
    <t>B12CB15</t>
  </si>
  <si>
    <t>Left back-up light bulb, open circuit/short circuit to B+</t>
  </si>
  <si>
    <t>0x9DD01</t>
  </si>
  <si>
    <t>B12CC13</t>
  </si>
  <si>
    <t>Right back-up light bulb, open circuit</t>
  </si>
  <si>
    <t>0x9DD02</t>
  </si>
  <si>
    <t>B12CC11</t>
  </si>
  <si>
    <t>Right back-up light bulb, short circuit to ground</t>
  </si>
  <si>
    <t>0x9DD03</t>
  </si>
  <si>
    <t>B12CC12</t>
  </si>
  <si>
    <t>Right back-up light bulb, short circuit to B+</t>
  </si>
  <si>
    <t>0x9DD04</t>
  </si>
  <si>
    <t>B12CC15</t>
  </si>
  <si>
    <t>Right back-up light bulb, open circuit/short circuit to B+</t>
  </si>
  <si>
    <t>0x9DE01</t>
  </si>
  <si>
    <t>B143213</t>
  </si>
  <si>
    <t>Left back-up light bulb 2, open circuit</t>
  </si>
  <si>
    <t>0x9DE02</t>
  </si>
  <si>
    <t>B143211</t>
  </si>
  <si>
    <t>Left back-up light bulb 2, short circuit to ground</t>
  </si>
  <si>
    <t>0x9DE03</t>
  </si>
  <si>
    <t>B143212</t>
  </si>
  <si>
    <t>Left back-up light bulb 2, short circuit to B+</t>
  </si>
  <si>
    <t>0x9DE04</t>
  </si>
  <si>
    <t>B143215</t>
  </si>
  <si>
    <t>Left back-up light bulb 2, open circuit/short circuit to B+</t>
  </si>
  <si>
    <t>0x9DF01</t>
  </si>
  <si>
    <t>B143313</t>
  </si>
  <si>
    <t>Right back-up light bulb 2, open circuit</t>
  </si>
  <si>
    <t>0x9DF02</t>
  </si>
  <si>
    <t>B143311</t>
  </si>
  <si>
    <t>Right back-up light bulb 2, short circuit to ground</t>
  </si>
  <si>
    <t>0x9DF03</t>
  </si>
  <si>
    <t>B143312</t>
  </si>
  <si>
    <t>Right back-up light bulb 2, short circuit to B+</t>
  </si>
  <si>
    <t>0x9DF04</t>
  </si>
  <si>
    <t>B143315</t>
  </si>
  <si>
    <t>Right back-up light bulb 2, open circuit/short circuit to B+</t>
  </si>
  <si>
    <t>0x9BD01</t>
  </si>
  <si>
    <t>B11E913</t>
  </si>
  <si>
    <t>Left rear turn signal bulb, open circuit</t>
  </si>
  <si>
    <t>0x9BD02</t>
  </si>
  <si>
    <t>B11E911</t>
  </si>
  <si>
    <t>Left rear turn signal bulb, short circuit to ground</t>
  </si>
  <si>
    <t>0x9BD03</t>
  </si>
  <si>
    <t>B11E912</t>
  </si>
  <si>
    <t>Left rear turn signal bulb, short circuit to B+</t>
  </si>
  <si>
    <t>0x9BD04</t>
  </si>
  <si>
    <t>B11E915</t>
  </si>
  <si>
    <t>Left rear turn signal bulb, open circuit/short circuit to B+</t>
  </si>
  <si>
    <t>0x9BE01</t>
  </si>
  <si>
    <t>B11EB13</t>
  </si>
  <si>
    <t>Right rear turn signal bulb, open circuit</t>
  </si>
  <si>
    <t>0x9BE02</t>
  </si>
  <si>
    <t>B11EB11</t>
  </si>
  <si>
    <t>Right rear turn signal bulb, short circuit to ground</t>
  </si>
  <si>
    <t>0x9BE03</t>
  </si>
  <si>
    <t>B11EB12</t>
  </si>
  <si>
    <t>Right rear turn signal bulb, short circuit to B+</t>
  </si>
  <si>
    <t>0x9BE04</t>
  </si>
  <si>
    <t>B11EB15</t>
  </si>
  <si>
    <t>Right rear turn signal bulb, open circuit/short circuit to B+</t>
  </si>
  <si>
    <t>0x9BF01</t>
  </si>
  <si>
    <t>B12CE13</t>
  </si>
  <si>
    <t>Left rear turn signal bulb 2, open circuit</t>
  </si>
  <si>
    <t>0x9BF02</t>
  </si>
  <si>
    <t>B12CE11</t>
  </si>
  <si>
    <t>Left rear turn signal bulb 2, short circuit to ground</t>
  </si>
  <si>
    <t>0x9BF03</t>
  </si>
  <si>
    <t>B12CE12</t>
  </si>
  <si>
    <t>Left rear turn signal bulb 2, short circuit to B+</t>
  </si>
  <si>
    <t>0x9BF04</t>
  </si>
  <si>
    <t>B12CE15</t>
  </si>
  <si>
    <t>Left rear turn signal bulb 2, open circuit/short circuit to B+</t>
  </si>
  <si>
    <t>0x9C001</t>
  </si>
  <si>
    <t>B12CF13</t>
  </si>
  <si>
    <t>Right rear turn signal bulb 2, open circuit</t>
  </si>
  <si>
    <t>0x9C002</t>
  </si>
  <si>
    <t>B12CF11</t>
  </si>
  <si>
    <t>Right rear turn signal bulb 2, short circuit to ground</t>
  </si>
  <si>
    <t>0x9C003</t>
  </si>
  <si>
    <t>B12CF12</t>
  </si>
  <si>
    <t>Right rear turn signal bulb 2, short circuit to B+</t>
  </si>
  <si>
    <t>0x9C004</t>
  </si>
  <si>
    <t>B12CF15</t>
  </si>
  <si>
    <t>Right rear turn signal bulb 2, open circuit/short circuit to B+</t>
  </si>
  <si>
    <t>0x9F601</t>
  </si>
  <si>
    <t>B12C213</t>
  </si>
  <si>
    <t>Left brake light bulb, open circuit</t>
  </si>
  <si>
    <t>0x9F602</t>
  </si>
  <si>
    <t>B12C211</t>
  </si>
  <si>
    <t>Left brake light bulb, short circuit to ground</t>
  </si>
  <si>
    <t>0x9F603</t>
  </si>
  <si>
    <t>B12C212</t>
  </si>
  <si>
    <t>Left brake light bulb, short circuit to B+</t>
  </si>
  <si>
    <t>0x9F604</t>
  </si>
  <si>
    <t>B12C215</t>
  </si>
  <si>
    <t>Left brake light bulb, open circuit/short circuit to B+</t>
  </si>
  <si>
    <t>0x9C101</t>
  </si>
  <si>
    <t>B12C313</t>
  </si>
  <si>
    <t>Right brake light bulb, open circuit</t>
  </si>
  <si>
    <t>0x9C102</t>
  </si>
  <si>
    <t>B12C311</t>
  </si>
  <si>
    <t>Right brake light bulb, short circuit to ground</t>
  </si>
  <si>
    <t>0x9C103</t>
  </si>
  <si>
    <t>B12C312</t>
  </si>
  <si>
    <t>Right brake light bulb, short circuit to B+</t>
  </si>
  <si>
    <t>0x9C104</t>
  </si>
  <si>
    <t>B12C315</t>
  </si>
  <si>
    <t>Right brake light bulb, open circuit/short circuit to B+</t>
  </si>
  <si>
    <t>0x9C201</t>
  </si>
  <si>
    <t>B12C413</t>
  </si>
  <si>
    <t>Left brake light bulb 2, open circuit</t>
  </si>
  <si>
    <t>0x9C202</t>
  </si>
  <si>
    <t>B12C411</t>
  </si>
  <si>
    <t>Left brake light bulb 2, short circuit to ground</t>
  </si>
  <si>
    <t>0x9C203</t>
  </si>
  <si>
    <t>B12C412</t>
  </si>
  <si>
    <t>Left brake light bulb 2, short circuit to B+</t>
  </si>
  <si>
    <t>0x9C204</t>
  </si>
  <si>
    <t>B12C415</t>
  </si>
  <si>
    <t>Left brake light bulb 2, open circuit/short circuit to B+</t>
  </si>
  <si>
    <t>0x9C301</t>
  </si>
  <si>
    <t>B12C513</t>
  </si>
  <si>
    <t>Right brake light bulb 2, open circuit</t>
  </si>
  <si>
    <t>0x9C302</t>
  </si>
  <si>
    <t>B12C511</t>
  </si>
  <si>
    <t>Right brake light bulb 2, short circuit to ground</t>
  </si>
  <si>
    <t>0x9C303</t>
  </si>
  <si>
    <t>B12C512</t>
  </si>
  <si>
    <t>Right brake light bulb 2, short circuit to B+</t>
  </si>
  <si>
    <t>0x9C304</t>
  </si>
  <si>
    <t>B12C515</t>
  </si>
  <si>
    <t>Right brake light bulb 2, open circuit/short circuit to B+</t>
  </si>
  <si>
    <t>0x9CA01</t>
  </si>
  <si>
    <t>B133313</t>
  </si>
  <si>
    <t>Left brake light/turn signal bulb, open circuit</t>
  </si>
  <si>
    <t>0x9CA02</t>
  </si>
  <si>
    <t>B133311</t>
  </si>
  <si>
    <t>Left brake light/turn signal bulb, short circuit to ground</t>
  </si>
  <si>
    <t>0x9CA03</t>
  </si>
  <si>
    <t>B133312</t>
  </si>
  <si>
    <t>Left brake light/turn signal bulb, short circuit to B+</t>
  </si>
  <si>
    <t>0x9CA04</t>
  </si>
  <si>
    <t>B133315</t>
  </si>
  <si>
    <t>Left brake light/turn signal bulb, open circuit/short circuit to B+</t>
  </si>
  <si>
    <t>0x9CB01</t>
  </si>
  <si>
    <t>B133413</t>
  </si>
  <si>
    <t>Right brake light/turn signal bulb, open circuit</t>
  </si>
  <si>
    <t>0x9CB02</t>
  </si>
  <si>
    <t>B133411</t>
  </si>
  <si>
    <t>Right brake light/turn signal bulb, short circuit to ground</t>
  </si>
  <si>
    <t>0x9CB03</t>
  </si>
  <si>
    <t>B133412</t>
  </si>
  <si>
    <t>Right brake light/turn signal bulb, short circuit to B+</t>
  </si>
  <si>
    <t>0x9CB04</t>
  </si>
  <si>
    <t>B133415</t>
  </si>
  <si>
    <t>Right brake light/turn signal bulb, open circuit/short circuit to B+</t>
  </si>
  <si>
    <t>0x9CC01</t>
  </si>
  <si>
    <t>B133513</t>
  </si>
  <si>
    <t>Left brake light/turn signal bulb 2, open circuit</t>
  </si>
  <si>
    <t>0x9CC02</t>
  </si>
  <si>
    <t>B133511</t>
  </si>
  <si>
    <t>Left brake light/turn signal bulb 2, short circuit to ground</t>
  </si>
  <si>
    <t>0x9CC03</t>
  </si>
  <si>
    <t>B133512</t>
  </si>
  <si>
    <t>Left brake light/turn signal bulb 2, short circuit to B+</t>
  </si>
  <si>
    <t>0x9CC04</t>
  </si>
  <si>
    <t>B133515</t>
  </si>
  <si>
    <t>Left brake light/turn signal bulb 2, open circuit/short circuit to B+</t>
  </si>
  <si>
    <t>0x9CD01</t>
  </si>
  <si>
    <t>B133613</t>
  </si>
  <si>
    <t>Right brake light/turn signal bulb 2, open circuit</t>
  </si>
  <si>
    <t>0x9CD02</t>
  </si>
  <si>
    <t>B133611</t>
  </si>
  <si>
    <t>Right brake light/turn signal bulb 2, short circuit to ground</t>
  </si>
  <si>
    <t>0x9CD03</t>
  </si>
  <si>
    <t>B133612</t>
  </si>
  <si>
    <t>Right brake light/turn signal bulb 2, short circuit to B+</t>
  </si>
  <si>
    <t>0x9CD04</t>
  </si>
  <si>
    <t>B133615</t>
  </si>
  <si>
    <t>Right brake light/turn signal bulb 2, open circuit/short circuit to B+</t>
  </si>
  <si>
    <t>0x9CE01</t>
  </si>
  <si>
    <t>B143413</t>
  </si>
  <si>
    <t>Left brake light/turn signal bulb 3, open circuit</t>
  </si>
  <si>
    <t>0x9CE02</t>
  </si>
  <si>
    <t>B143411</t>
  </si>
  <si>
    <t>Left brake light/turn signal bulb 3, short circuit to ground</t>
  </si>
  <si>
    <t>0x9CE03</t>
  </si>
  <si>
    <t>B143412</t>
  </si>
  <si>
    <t>Left brake light/turn signal bulb 3, short circuit to B+</t>
  </si>
  <si>
    <t>0x9CE04</t>
  </si>
  <si>
    <t>B143415</t>
  </si>
  <si>
    <t>Left brake light/turn signal bulb 3, open circuit/short circuit to B+</t>
  </si>
  <si>
    <t>0x9CF01</t>
  </si>
  <si>
    <t>B143513</t>
  </si>
  <si>
    <t>Right brake light/turn signal bulb 3, open circuit</t>
  </si>
  <si>
    <t>0x9CF02</t>
  </si>
  <si>
    <t>B143511</t>
  </si>
  <si>
    <t>Right brake light/turn signal bulb 3, short circuit to ground</t>
  </si>
  <si>
    <t>0x9CF03</t>
  </si>
  <si>
    <t>B143512</t>
  </si>
  <si>
    <t>Right brake light/turn signal bulb 3, short circuit to B+</t>
  </si>
  <si>
    <t>0x9CF04</t>
  </si>
  <si>
    <t>B143515</t>
  </si>
  <si>
    <t>Right brake light/turn signal bulb 3, open circuit/short circuit to B+</t>
  </si>
  <si>
    <t>0x9D001</t>
  </si>
  <si>
    <t>B143613</t>
  </si>
  <si>
    <t>Left brake light/turn signal bulb 4, open circuit</t>
  </si>
  <si>
    <t>0x9D002</t>
  </si>
  <si>
    <t>B143611</t>
  </si>
  <si>
    <t>Left brake light/turn signal bulb 4, short circuit to ground</t>
  </si>
  <si>
    <t>0x9D003</t>
  </si>
  <si>
    <t>B143612</t>
  </si>
  <si>
    <t>Left brake light/turn signal bulb 4, short circuit to B+</t>
  </si>
  <si>
    <t>0x9D004</t>
  </si>
  <si>
    <t>B143615</t>
  </si>
  <si>
    <t>Left brake light/turn signal bulb 4, open circuit/short circuit to B+</t>
  </si>
  <si>
    <t>0x9D101</t>
  </si>
  <si>
    <t>B143713</t>
  </si>
  <si>
    <t>Right brake light/turn signal bulb 4, open circuit</t>
  </si>
  <si>
    <t>0x9D102</t>
  </si>
  <si>
    <t>B143711</t>
  </si>
  <si>
    <t>Right brake light/turn signal bulb 4, short circuit to ground</t>
  </si>
  <si>
    <t>0x9D103</t>
  </si>
  <si>
    <t>B143712</t>
  </si>
  <si>
    <t>Right brake light/turn signal bulb 4, short circuit to B+</t>
  </si>
  <si>
    <t>0x9D104</t>
  </si>
  <si>
    <t>B143715</t>
  </si>
  <si>
    <t>Right brake light/turn signal bulb 4, open circuit/short circuit to B+</t>
  </si>
  <si>
    <t>0x9D601</t>
  </si>
  <si>
    <t>B146313</t>
  </si>
  <si>
    <t>Left brake light/rear fog light/tail light bulb, open circuit</t>
  </si>
  <si>
    <t>0x9D602</t>
  </si>
  <si>
    <t>B146311</t>
  </si>
  <si>
    <t>Left brake light/rear fog light/tail light bulb, short circuit to ground</t>
  </si>
  <si>
    <t>0x9D603</t>
  </si>
  <si>
    <t>B146312</t>
  </si>
  <si>
    <t>Left brake light/rear fog light/tail light bulb, short circuit to B+</t>
  </si>
  <si>
    <t>0x9D604</t>
  </si>
  <si>
    <t>B146315</t>
  </si>
  <si>
    <t>Left brake light/rear fog light/tail light bulb, open circuit/short circuit to B+</t>
  </si>
  <si>
    <t>0x9D701</t>
  </si>
  <si>
    <t>B146413</t>
  </si>
  <si>
    <t>Right brake light/rear fog light/tail light bulb, open circuit</t>
  </si>
  <si>
    <t>0x9D702</t>
  </si>
  <si>
    <t>B146411</t>
  </si>
  <si>
    <t>Right brake light/rear fog light/tail light bulb, short circuit to ground</t>
  </si>
  <si>
    <t>0x9D703</t>
  </si>
  <si>
    <t>B146412</t>
  </si>
  <si>
    <t>Right brake light/rear fog light/tail light bulb, short circuit to B+</t>
  </si>
  <si>
    <t>0x9D704</t>
  </si>
  <si>
    <t>B146415</t>
  </si>
  <si>
    <t>Right brake light/rear fog light/tail light bulb, open circuit/short circuit to B+</t>
  </si>
  <si>
    <t>0x9D801</t>
  </si>
  <si>
    <t>B146513</t>
  </si>
  <si>
    <t>Left brake light/rear fog light/tail light bulb 2, open circuit</t>
  </si>
  <si>
    <t>0x9D802</t>
  </si>
  <si>
    <t>B146511</t>
  </si>
  <si>
    <t>Left brake light/rear fog light/tail light bulb 2, short circuit to ground</t>
  </si>
  <si>
    <t>0x9D803</t>
  </si>
  <si>
    <t>B146512</t>
  </si>
  <si>
    <t>Left brake light/rear fog light/tail light bulb 2, short circuit to B+</t>
  </si>
  <si>
    <t>0x9D804</t>
  </si>
  <si>
    <t>B146515</t>
  </si>
  <si>
    <t>Left brake light/rear fog light/tail light bulb 2, open circuit/short circuit to B+</t>
  </si>
  <si>
    <t>0x9D901</t>
  </si>
  <si>
    <t>B146613</t>
  </si>
  <si>
    <t>Right brake light/rear fog light/tail light bulb 2, open circuit</t>
  </si>
  <si>
    <t>0x9D902</t>
  </si>
  <si>
    <t>B146611</t>
  </si>
  <si>
    <t>Right brake light/rear fog light/tail light bulb 2, short circuit to ground</t>
  </si>
  <si>
    <t>0x9D903</t>
  </si>
  <si>
    <t>B146612</t>
  </si>
  <si>
    <t>Right brake light/rear fog light/tail light bulb 2, short circuit to B+</t>
  </si>
  <si>
    <t>0x9D904</t>
  </si>
  <si>
    <t>B146615</t>
  </si>
  <si>
    <t>Right brake light/rear fog light/tail light bulb 2, open circuit/short circuit to B+</t>
  </si>
  <si>
    <t>0x9E601</t>
  </si>
  <si>
    <t>B12BC13</t>
  </si>
  <si>
    <t>Left rear side marker lamp bulb, open circuit</t>
  </si>
  <si>
    <t>0x9E602</t>
  </si>
  <si>
    <t>B12BC11</t>
  </si>
  <si>
    <t>Left rear side marker lamp bulb, short circuit to ground</t>
  </si>
  <si>
    <t>0x9E603</t>
  </si>
  <si>
    <t>B12BC12</t>
  </si>
  <si>
    <t>Left rear side marker lamp bulb, short circuit to B+</t>
  </si>
  <si>
    <t>0x9E604</t>
  </si>
  <si>
    <t>B12BC15</t>
  </si>
  <si>
    <t>Left rear side marker lamp bulb, open circuit/short circuit to B+</t>
  </si>
  <si>
    <t>0x9E701</t>
  </si>
  <si>
    <t>B12BD13</t>
  </si>
  <si>
    <t>Right rear side marker lamp bulb, open circuit</t>
  </si>
  <si>
    <t>0x9E702</t>
  </si>
  <si>
    <t>B12BD11</t>
  </si>
  <si>
    <t>Right rear side marker lamp bulb, short circuit to ground</t>
  </si>
  <si>
    <t>0x9E703</t>
  </si>
  <si>
    <t>B12BD12</t>
  </si>
  <si>
    <t>Right rear side marker lamp bulb, short circuit to B+</t>
  </si>
  <si>
    <t>0x9E704</t>
  </si>
  <si>
    <t>B12BD15</t>
  </si>
  <si>
    <t>Right rear side marker lamp bulb, open circuit/short circuit to B+</t>
  </si>
  <si>
    <t>0x9E001</t>
  </si>
  <si>
    <t>B12BE13</t>
  </si>
  <si>
    <t>Left tail light bulb, open circuit</t>
  </si>
  <si>
    <t>0x9E002</t>
  </si>
  <si>
    <t>B12BE11</t>
  </si>
  <si>
    <t>Left tail light bulb, short circuit to ground</t>
  </si>
  <si>
    <t>0x9E003</t>
  </si>
  <si>
    <t>B12BE12</t>
  </si>
  <si>
    <t>Left tail light bulb, short circuit to B+</t>
  </si>
  <si>
    <t>0x9E004</t>
  </si>
  <si>
    <t>B12BE15</t>
  </si>
  <si>
    <t>Left tail light bulb, open circuit/short circuit to B+</t>
  </si>
  <si>
    <t>0x9E101</t>
  </si>
  <si>
    <t>B12BF13</t>
  </si>
  <si>
    <t>Right tail light bulb, open circuit</t>
  </si>
  <si>
    <t>0x9E102</t>
  </si>
  <si>
    <t>B12BF11</t>
  </si>
  <si>
    <t>Right tail light bulb, short circuit to ground</t>
  </si>
  <si>
    <t>0x9E103</t>
  </si>
  <si>
    <t>B12BF12</t>
  </si>
  <si>
    <t>Right tail light bulb, short circuit to B+</t>
  </si>
  <si>
    <t>0x9E104</t>
  </si>
  <si>
    <t>B12BF15</t>
  </si>
  <si>
    <t>Right tail light bulb, open circuit/short circuit to B+</t>
  </si>
  <si>
    <t>0x9E201</t>
  </si>
  <si>
    <t>B12C013</t>
  </si>
  <si>
    <t>Left tail light bulb 2, open circuit</t>
  </si>
  <si>
    <t>0x9E202</t>
  </si>
  <si>
    <t>B12C011</t>
  </si>
  <si>
    <t>Left tail light bulb 2, short circuit to ground</t>
  </si>
  <si>
    <t>0x9E203</t>
  </si>
  <si>
    <t>B12C012</t>
  </si>
  <si>
    <t>Left tail light bulb 2, short circuit to B+</t>
  </si>
  <si>
    <t>0x9E204</t>
  </si>
  <si>
    <t>B12C015</t>
  </si>
  <si>
    <t>Left tail light bulb 2, open circuit/short circuit to B+</t>
  </si>
  <si>
    <t>0x9E301</t>
  </si>
  <si>
    <t>B12C113</t>
  </si>
  <si>
    <t>Right tail light bulb 2, open circuit</t>
  </si>
  <si>
    <t>0x9E302</t>
  </si>
  <si>
    <t>B12C111</t>
  </si>
  <si>
    <t>Right tail light bulb 2, short circuit to ground</t>
  </si>
  <si>
    <t>0x9E303</t>
  </si>
  <si>
    <t>B12C112</t>
  </si>
  <si>
    <t>Right tail light bulb 2, short circuit to B+</t>
  </si>
  <si>
    <t>0x9E304</t>
  </si>
  <si>
    <t>B12C115</t>
  </si>
  <si>
    <t>Right tail light bulb 2, open circuit/short circuit to B+</t>
  </si>
  <si>
    <t>0x9F901</t>
  </si>
  <si>
    <t>B12C613</t>
  </si>
  <si>
    <t>Bulb for high-mount brake light, open circuit</t>
  </si>
  <si>
    <t>0x9F902</t>
  </si>
  <si>
    <t>B12C611</t>
  </si>
  <si>
    <t>Bulb for high-mount brake light, short circuit to ground</t>
  </si>
  <si>
    <t>0x9F903</t>
  </si>
  <si>
    <t>B12C612</t>
  </si>
  <si>
    <t>Bulb for high-mount brake light, short circuit to B+</t>
  </si>
  <si>
    <t>0x9F904</t>
  </si>
  <si>
    <t>B12C615</t>
  </si>
  <si>
    <t>Bulb for high-mount brake light, open circuit/short circuit to B+</t>
  </si>
  <si>
    <t>0x9F801</t>
  </si>
  <si>
    <t>B146713</t>
  </si>
  <si>
    <t>Bulb 2 for high-mount brake light, open circuit</t>
  </si>
  <si>
    <t>0x9F802</t>
  </si>
  <si>
    <t>B146711</t>
  </si>
  <si>
    <t>Bulb 2 for high-mount brake light, short circuit to ground</t>
  </si>
  <si>
    <t>0x9F803</t>
  </si>
  <si>
    <t>B146712</t>
  </si>
  <si>
    <t>Bulb 2 for high-mount brake light, short circuit to B+</t>
  </si>
  <si>
    <t>0x9F804</t>
  </si>
  <si>
    <t>B146715</t>
  </si>
  <si>
    <t>Bulb 2 for high-mount brake light, open circuit/short circuit to B+</t>
  </si>
  <si>
    <t>0x95601</t>
  </si>
  <si>
    <t>B12CA13</t>
  </si>
  <si>
    <t>License plate lamp, open circuit</t>
  </si>
  <si>
    <t>0x95602</t>
  </si>
  <si>
    <t>B12CA11</t>
  </si>
  <si>
    <t>License plate lamp, short circuit to ground</t>
  </si>
  <si>
    <t>0x95603</t>
  </si>
  <si>
    <t>B12CA12</t>
  </si>
  <si>
    <t>License plate lamp, short circuit to B+</t>
  </si>
  <si>
    <t>0x95604</t>
  </si>
  <si>
    <t>B12CA15</t>
  </si>
  <si>
    <t>License plate lamp, open circuit/short circuit to B+</t>
  </si>
  <si>
    <t>0x96F01</t>
  </si>
  <si>
    <t>B121513</t>
  </si>
  <si>
    <t>Luggage compartment light, open circuit</t>
  </si>
  <si>
    <t>0x96F02</t>
  </si>
  <si>
    <t>B121511</t>
  </si>
  <si>
    <t>Luggage compartment light, short circuit to ground</t>
  </si>
  <si>
    <t>0x96F03</t>
  </si>
  <si>
    <t>B121512</t>
  </si>
  <si>
    <t>Luggage compartment light, short circuit to B+</t>
  </si>
  <si>
    <t>0x96F04</t>
  </si>
  <si>
    <t>B121515</t>
  </si>
  <si>
    <t>Luggage compartment light, open circuit/short circuit to B+</t>
  </si>
  <si>
    <t>0x9FA01</t>
  </si>
  <si>
    <t>B198313</t>
  </si>
  <si>
    <t>Central rear fog light bulb, open circuit</t>
  </si>
  <si>
    <t>0x9FA02</t>
  </si>
  <si>
    <t>B198311</t>
  </si>
  <si>
    <t>Central rear fog light bulb, short circuit to ground</t>
  </si>
  <si>
    <t>0x9FA03</t>
  </si>
  <si>
    <t>B198312</t>
  </si>
  <si>
    <t>Central rear fog light bulb, short circuit to B+</t>
  </si>
  <si>
    <t>0x9FA04</t>
  </si>
  <si>
    <t>B198315</t>
  </si>
  <si>
    <t>Central rear fog light bulb, open circuit/short circuit to B+</t>
  </si>
  <si>
    <t>0x9FB01</t>
  </si>
  <si>
    <t>B198413</t>
  </si>
  <si>
    <t>Central back-up light bulb, open circuit</t>
  </si>
  <si>
    <t>0x9FB02</t>
  </si>
  <si>
    <t>B198411</t>
  </si>
  <si>
    <t>Central back-up light bulb, short circuit to ground</t>
  </si>
  <si>
    <t>0x9FB03</t>
  </si>
  <si>
    <t>B198412</t>
  </si>
  <si>
    <t>Central back-up light bulb, short circuit to B+</t>
  </si>
  <si>
    <t>0x9FB04</t>
  </si>
  <si>
    <t>B198415</t>
  </si>
  <si>
    <t>Central back-up light bulb, open circuit/short circuit to B+</t>
  </si>
  <si>
    <t>0xA0301</t>
  </si>
  <si>
    <t>B187E13</t>
  </si>
  <si>
    <t>Central brake light bulb, open circuit</t>
  </si>
  <si>
    <t>0xA0302</t>
  </si>
  <si>
    <t>B187E11</t>
  </si>
  <si>
    <t>Central brake light bulb, short circuit to ground</t>
  </si>
  <si>
    <t>0xA0303</t>
  </si>
  <si>
    <t>B187E12</t>
  </si>
  <si>
    <t>Central brake light bulb, short circuit to B+</t>
  </si>
  <si>
    <t>0xA0304</t>
  </si>
  <si>
    <t>B187E15</t>
  </si>
  <si>
    <t>Central brake light bulb, open circuit/short circuit to B+</t>
  </si>
  <si>
    <t>0xA0401</t>
  </si>
  <si>
    <t>B187F13</t>
  </si>
  <si>
    <t>Central tail light bulb, open circuit</t>
  </si>
  <si>
    <t>0xA0402</t>
  </si>
  <si>
    <t>B187F11</t>
  </si>
  <si>
    <t>Central tail light bulb, short circuit to ground</t>
  </si>
  <si>
    <t>0xA0403</t>
  </si>
  <si>
    <t>B187F12</t>
  </si>
  <si>
    <t>Central tail light bulb, short circuit to B+</t>
  </si>
  <si>
    <t>0xA0404</t>
  </si>
  <si>
    <t>B187F15</t>
  </si>
  <si>
    <t>Central tail light bulb, open circuit/short circuit to B+</t>
  </si>
  <si>
    <t>0xA0501</t>
  </si>
  <si>
    <t>B188A13</t>
  </si>
  <si>
    <t>Central brake/tail light bulb, open circuit</t>
  </si>
  <si>
    <t>0xA0502</t>
  </si>
  <si>
    <t>B188A11</t>
  </si>
  <si>
    <t>Central brake/tail light bulb, short circuit to ground</t>
  </si>
  <si>
    <t>0xA0503</t>
  </si>
  <si>
    <t>B188A12</t>
  </si>
  <si>
    <t>Central brake/tail light bulb, short circuit to B+</t>
  </si>
  <si>
    <t>0xA0504</t>
  </si>
  <si>
    <t>B188A15</t>
  </si>
  <si>
    <t>Central brake/tail light bulb, open circuit/short circuit to B+</t>
  </si>
  <si>
    <t>0x9FC01</t>
  </si>
  <si>
    <t>B16C313</t>
  </si>
  <si>
    <t>Left tail lamp, open circuit</t>
  </si>
  <si>
    <t>0x9FC02</t>
  </si>
  <si>
    <t>B16C311</t>
  </si>
  <si>
    <t>Left tail lamp, short circuit to ground</t>
  </si>
  <si>
    <t>0x9FC03</t>
  </si>
  <si>
    <t>B16C312</t>
  </si>
  <si>
    <t>Left tail lamp, short circuit to B+</t>
  </si>
  <si>
    <t>0x9FC04</t>
  </si>
  <si>
    <t>B16C315</t>
  </si>
  <si>
    <t>Left tail lamp, open circuit/short circuit to B+</t>
  </si>
  <si>
    <t>0x9FD01</t>
  </si>
  <si>
    <t>B16C413</t>
  </si>
  <si>
    <t>Right tail lamp, open circuit</t>
  </si>
  <si>
    <t>0x9FD02</t>
  </si>
  <si>
    <t>B16C411</t>
  </si>
  <si>
    <t>Right tail lamp, short circuit to ground</t>
  </si>
  <si>
    <t>0x9FD03</t>
  </si>
  <si>
    <t>B16C412</t>
  </si>
  <si>
    <t>Right tail lamp, short circuit to B+</t>
  </si>
  <si>
    <t>0x9FD04</t>
  </si>
  <si>
    <t>B16C415</t>
  </si>
  <si>
    <t>Right tail lamp, open circuit/short circuit to B+</t>
  </si>
  <si>
    <t>0x1011F</t>
  </si>
  <si>
    <t>B16C304</t>
  </si>
  <si>
    <t>Left tail lamp faulty</t>
  </si>
  <si>
    <t>0x10120</t>
  </si>
  <si>
    <t>B16C404</t>
  </si>
  <si>
    <t>Right tail lamp faulty</t>
  </si>
  <si>
    <t>0x9FE01</t>
  </si>
  <si>
    <t>B16D413</t>
  </si>
  <si>
    <t>Left tail lamp 1, open circuit</t>
  </si>
  <si>
    <t>0x9FE02</t>
  </si>
  <si>
    <t>B16D411</t>
  </si>
  <si>
    <t>Left tail lamp 1, short circuit to ground</t>
  </si>
  <si>
    <t>0x9FE03</t>
  </si>
  <si>
    <t>B16D412</t>
  </si>
  <si>
    <t>Left tail lamp 1, short circuit to B+</t>
  </si>
  <si>
    <t>0x9FE04</t>
  </si>
  <si>
    <t>B16D415</t>
  </si>
  <si>
    <t>Left tail lamp 1, open circuit/short circuit to B+</t>
  </si>
  <si>
    <t>0x9FF01</t>
  </si>
  <si>
    <t>B16D513</t>
  </si>
  <si>
    <t>Left tail lamp 2, open circuit</t>
  </si>
  <si>
    <t>0x9FF02</t>
  </si>
  <si>
    <t>B16D511</t>
  </si>
  <si>
    <t>Left tail lamp 2, short circuit to ground</t>
  </si>
  <si>
    <t>0x9FF03</t>
  </si>
  <si>
    <t>B16D512</t>
  </si>
  <si>
    <t>Left tail lamp 2, short circuit to B+</t>
  </si>
  <si>
    <t>0x9FF04</t>
  </si>
  <si>
    <t>B16D515</t>
  </si>
  <si>
    <t>Left tail lamp 2, open circuit/short circuit to B+</t>
  </si>
  <si>
    <t>0xA0001</t>
  </si>
  <si>
    <t>B16D613</t>
  </si>
  <si>
    <t>Right tail lamp 1, open circuit</t>
  </si>
  <si>
    <t>0xA0002</t>
  </si>
  <si>
    <t>B16D611</t>
  </si>
  <si>
    <t>Right tail lamp 1, short circuit to ground</t>
  </si>
  <si>
    <t>0xA0003</t>
  </si>
  <si>
    <t>B16D612</t>
  </si>
  <si>
    <t>Right tail lamp 1, short circuit to B+</t>
  </si>
  <si>
    <t>0xA0004</t>
  </si>
  <si>
    <t>B16D615</t>
  </si>
  <si>
    <t>Right tail lamp 1, open circuit/short circuit to B+</t>
  </si>
  <si>
    <t>0xA0101</t>
  </si>
  <si>
    <t>B16D713</t>
  </si>
  <si>
    <t>Right tail lamp 2, open circuit</t>
  </si>
  <si>
    <t>0xA0102</t>
  </si>
  <si>
    <t>B16D711</t>
  </si>
  <si>
    <t>Right tail lamp 2, short circuit to ground</t>
  </si>
  <si>
    <t>0xA0103</t>
  </si>
  <si>
    <t>B16D712</t>
  </si>
  <si>
    <t>Right tail lamp 2, short circuit to B+</t>
  </si>
  <si>
    <t>0xA0104</t>
  </si>
  <si>
    <t>B16D715</t>
  </si>
  <si>
    <t>Right tail lamp 2, open circuit/short circuit to B+</t>
  </si>
  <si>
    <t>0xA0201</t>
  </si>
  <si>
    <t>B188B13</t>
  </si>
  <si>
    <t>Central tail lamp, open circuit</t>
  </si>
  <si>
    <t>0xA0202</t>
  </si>
  <si>
    <t>B188B11</t>
  </si>
  <si>
    <t>Central tail lamp, short circuit to ground</t>
  </si>
  <si>
    <t>0xA0203</t>
  </si>
  <si>
    <t>B188B12</t>
  </si>
  <si>
    <t>Central tail lamp, short circuit to B+</t>
  </si>
  <si>
    <t>0xA0204</t>
  </si>
  <si>
    <t>B188B15</t>
  </si>
  <si>
    <t>Central tail lamp, open circuit/short circuit to B+</t>
  </si>
  <si>
    <t>0xA0601</t>
  </si>
  <si>
    <t>B18C513</t>
  </si>
  <si>
    <t>Luggage compartment emergency release indicator open circuit</t>
  </si>
  <si>
    <t>0xA0602</t>
  </si>
  <si>
    <t>B18C511</t>
  </si>
  <si>
    <t>Luggage compartment emergency release indicator lamp short to ground</t>
  </si>
  <si>
    <t>0xA0603</t>
  </si>
  <si>
    <t>B18C512</t>
  </si>
  <si>
    <t>Luggage compartment emergency release indicator lamp short circuit to B+</t>
  </si>
  <si>
    <t>0xA0604</t>
  </si>
  <si>
    <t>B18C515</t>
  </si>
  <si>
    <t>Luggage compartment emergency release indicator lamp open circuit/short circuit to B+</t>
  </si>
  <si>
    <t>0xA0701</t>
  </si>
  <si>
    <t>B199313</t>
  </si>
  <si>
    <t>Luggage compartment emergency release indicator 2 open circuit</t>
  </si>
  <si>
    <t>0xA0702</t>
  </si>
  <si>
    <t>B199311</t>
  </si>
  <si>
    <t>Luggage compartment emergency release indicator 2 lamp short to ground</t>
  </si>
  <si>
    <t>0xA0703</t>
  </si>
  <si>
    <t>B199312</t>
  </si>
  <si>
    <t>Luggage compartment emergency release indicator 2 lamp short circuit to B+</t>
  </si>
  <si>
    <t>0xA0704</t>
  </si>
  <si>
    <t>B199315</t>
  </si>
  <si>
    <t>Luggage compartment emergency release indicator 2 lamp open circuit/short circuit to B+</t>
  </si>
  <si>
    <t>0x10036</t>
  </si>
  <si>
    <t>B140B29</t>
  </si>
  <si>
    <t>Release button in tailgate spoiler handle, implausible signal</t>
  </si>
  <si>
    <t>0x1004E</t>
  </si>
  <si>
    <t>B12DD15</t>
  </si>
  <si>
    <t>Tailgate spoiler central locking system motor, open circuit/short circuit to B+</t>
  </si>
  <si>
    <t>0x1004F</t>
  </si>
  <si>
    <t>B12DD11</t>
  </si>
  <si>
    <t>Tailgate spoiler central locking system motor, short circuit to ground</t>
  </si>
  <si>
    <t>0x10062</t>
  </si>
  <si>
    <t>B148201</t>
  </si>
  <si>
    <t>Tank lid lock activation, electrical malfunction</t>
  </si>
  <si>
    <t>0x10064</t>
  </si>
  <si>
    <t>B126301</t>
  </si>
  <si>
    <t>Tank lid unlock activation, electrical malfunction</t>
  </si>
  <si>
    <t>0x100EE</t>
  </si>
  <si>
    <t>B179529</t>
  </si>
  <si>
    <t>Front passenger interior locking button, implausible signal</t>
  </si>
  <si>
    <t>0x100EF</t>
  </si>
  <si>
    <t>B179829</t>
  </si>
  <si>
    <t>Driver side rear interior locking button, implausible signal</t>
  </si>
  <si>
    <t>0x100F0</t>
  </si>
  <si>
    <t>B179929</t>
  </si>
  <si>
    <t>Passenger side rear interior locking button, implausible signal</t>
  </si>
  <si>
    <t>0x100F2</t>
  </si>
  <si>
    <t>B179729</t>
  </si>
  <si>
    <t>Front passenger lock cylinder contact switch, implausible signal</t>
  </si>
  <si>
    <t>0x1008F</t>
  </si>
  <si>
    <t>B122312</t>
  </si>
  <si>
    <t>Rear window wiper motor, short circuit to B+</t>
  </si>
  <si>
    <t>0x100D2</t>
  </si>
  <si>
    <t>B122311</t>
  </si>
  <si>
    <t>Rear window wiper motor, short circuit to ground</t>
  </si>
  <si>
    <t>0x100D3</t>
  </si>
  <si>
    <t>B122313</t>
  </si>
  <si>
    <t>Rear window wiper motor, open circuit</t>
  </si>
  <si>
    <t>0x100D4</t>
  </si>
  <si>
    <t>B151513</t>
  </si>
  <si>
    <t>Contact switch for rear window wiper end shelf, open circuit</t>
  </si>
  <si>
    <t>0x100D5</t>
  </si>
  <si>
    <t>B151529</t>
  </si>
  <si>
    <t>Contact switch for rear window wiper end shelf, implausible signal</t>
  </si>
  <si>
    <t>0x100D6</t>
  </si>
  <si>
    <t>B122307</t>
  </si>
  <si>
    <t>Rear window wiper motor, mechanical malfunction</t>
  </si>
  <si>
    <t>0x10094</t>
  </si>
  <si>
    <t>C103411</t>
  </si>
  <si>
    <t>Left front level control system sensor, short circuit to ground</t>
  </si>
  <si>
    <t>0x10095</t>
  </si>
  <si>
    <t>C103415</t>
  </si>
  <si>
    <t>Left front level control system sensor, open circuit/short circuit to B+</t>
  </si>
  <si>
    <t>0x10096</t>
  </si>
  <si>
    <t>C103429</t>
  </si>
  <si>
    <t>Left front level control system sensor, implausible signal</t>
  </si>
  <si>
    <t>0x10097</t>
  </si>
  <si>
    <t>C103404</t>
  </si>
  <si>
    <t>Left front level control system sensor, faulty</t>
  </si>
  <si>
    <t>0x10098</t>
  </si>
  <si>
    <t>C103611</t>
  </si>
  <si>
    <t>Left rear level control system sensor, short circuit to ground</t>
  </si>
  <si>
    <t>0x10099</t>
  </si>
  <si>
    <t>C103615</t>
  </si>
  <si>
    <t>Left rear level control system sensor, open circuit/short circuit to B+</t>
  </si>
  <si>
    <t>0x1009A</t>
  </si>
  <si>
    <t>C103629</t>
  </si>
  <si>
    <t>Left rear level control system sensor, implausible signal</t>
  </si>
  <si>
    <t>0x1009B</t>
  </si>
  <si>
    <t>C103604</t>
  </si>
  <si>
    <t>Left rear level control system sensor, faulty</t>
  </si>
  <si>
    <t>0x1009C</t>
  </si>
  <si>
    <t>C107F11</t>
  </si>
  <si>
    <t>Voltage supply for level control system sensor, short circuit to ground</t>
  </si>
  <si>
    <t>0x1009D</t>
  </si>
  <si>
    <t>C107F12</t>
  </si>
  <si>
    <t>Voltage supply for level control system sensor, short circuit to B+</t>
  </si>
  <si>
    <t>0x100F6</t>
  </si>
  <si>
    <t>B154529</t>
  </si>
  <si>
    <t>Button for tailgate spoiler locking mechanism, implausible signal</t>
  </si>
  <si>
    <t>0x10107</t>
  </si>
  <si>
    <t>B193029</t>
  </si>
  <si>
    <t>Front button for luggage compartment emergency release, implausible signal</t>
  </si>
  <si>
    <t>0x1017C</t>
  </si>
  <si>
    <t>B193013</t>
  </si>
  <si>
    <t>Front button for luggage compartment emergency release, open circuit</t>
  </si>
  <si>
    <t>0x10108</t>
  </si>
  <si>
    <t>B193192</t>
  </si>
  <si>
    <t>Motor for engine hood unlocking mechanism, malfunction</t>
  </si>
  <si>
    <t>0x10109</t>
  </si>
  <si>
    <t>B193115</t>
  </si>
  <si>
    <t>Motor for engine hood unlocking mechanism, open circuit/short circuit to B+</t>
  </si>
  <si>
    <t>0x1010A</t>
  </si>
  <si>
    <t>B193111</t>
  </si>
  <si>
    <t>Motor for engine hood unlocking mechanism, short circuit to ground</t>
  </si>
  <si>
    <t>0x1010B</t>
  </si>
  <si>
    <t>B193229</t>
  </si>
  <si>
    <t>Button for luggage compartment emergency release, implausible signal</t>
  </si>
  <si>
    <t>0x1017D</t>
  </si>
  <si>
    <t>B193213</t>
  </si>
  <si>
    <t>Button for luggage compartment emergency release, open circuit</t>
  </si>
  <si>
    <t>0x1010C</t>
  </si>
  <si>
    <t>B12DD92</t>
  </si>
  <si>
    <t>Tailgate spoiler central locking system motor, malfunction</t>
  </si>
  <si>
    <t>0x1010D</t>
  </si>
  <si>
    <t>B193329</t>
  </si>
  <si>
    <t>Button for unlocking hood, implausible signal</t>
  </si>
  <si>
    <t>0x10171</t>
  </si>
  <si>
    <t>B178AF0</t>
  </si>
  <si>
    <t>Luggage compartment emergency release, configuration implausible</t>
  </si>
  <si>
    <t>0x10019</t>
  </si>
  <si>
    <t>Control module for tailgate spoiler, HDSG_01, no signal/communication</t>
  </si>
  <si>
    <t>0x1001A</t>
  </si>
  <si>
    <t>Control module for electronic central electrics, Licht_Anf_01, no signal/communication</t>
  </si>
  <si>
    <t>0x1001B</t>
  </si>
  <si>
    <t>U112200</t>
  </si>
  <si>
    <t>Control module for electronic central electrics, message counter error Licht_Anf_01</t>
  </si>
  <si>
    <t>0x100BB</t>
  </si>
  <si>
    <t>Control module for electronic central electrics, checksum error Licht_Anf_01</t>
  </si>
  <si>
    <t>0x100BC</t>
  </si>
  <si>
    <t>Control module for electronic central electrics, Licht_vorne_01, no signal/communication</t>
  </si>
  <si>
    <t>0x100BD</t>
  </si>
  <si>
    <t>Control module for electronic central electrics, message counter error Licht_vorne_01</t>
  </si>
  <si>
    <t>0x100BE</t>
  </si>
  <si>
    <t>Control module for electronic central electrics, checksum error Licht_vorne_01</t>
  </si>
  <si>
    <t>0x100F5</t>
  </si>
  <si>
    <t>B182700</t>
  </si>
  <si>
    <t>Feedback, blinking status, implausible signal</t>
  </si>
  <si>
    <t>0x10190</t>
  </si>
  <si>
    <t>Control module for electronic central electrics, BCM_01, no signal/communication</t>
  </si>
  <si>
    <t>0x1001E</t>
  </si>
  <si>
    <t>Driver door control module, TSG_FT_01, no signal/communication</t>
  </si>
  <si>
    <t>0x100DF</t>
  </si>
  <si>
    <t>Driver door control module, error value in signal FT_Tuer_status</t>
  </si>
  <si>
    <t>0x100F7</t>
  </si>
  <si>
    <t>Driver door control module, TSG_FT_02, no signal/communication</t>
  </si>
  <si>
    <t>0x1001F</t>
  </si>
  <si>
    <t>Passenger door control module, TSG_BT_01, no signal/communication</t>
  </si>
  <si>
    <t>0x10020</t>
  </si>
  <si>
    <t>Driver side rear door control module, TSG_HFS_01, no signal/communication</t>
  </si>
  <si>
    <t>0x10021</t>
  </si>
  <si>
    <t>Passenger side rear door control module, TSG_HBFS_01, no signal/communication</t>
  </si>
  <si>
    <t>0x10022</t>
  </si>
  <si>
    <t>Special purpose vehicle control module, MFG_01, no signal/communication</t>
  </si>
  <si>
    <t>0x10023</t>
  </si>
  <si>
    <t>Special purpose vehicle control module, checksum error MFG_01</t>
  </si>
  <si>
    <t>0x10024</t>
  </si>
  <si>
    <t>Special purpose vehicle control module, message counter error MFG_01</t>
  </si>
  <si>
    <t>0x10025</t>
  </si>
  <si>
    <t>Transmission control module, Getriebe_11, no signal/communication</t>
  </si>
  <si>
    <t>Brake control module, message counter error Getriebe_11</t>
  </si>
  <si>
    <t>Brake control module, checksum error Getriebe_11</t>
  </si>
  <si>
    <t>0x10026</t>
  </si>
  <si>
    <t>Transmission control module, error value in signal GE_Fahrstufe</t>
  </si>
  <si>
    <t>0x10027</t>
  </si>
  <si>
    <t>Instrument cluster control module, Kombi_04, no signal/communication</t>
  </si>
  <si>
    <t>0x10042</t>
  </si>
  <si>
    <t>Diagnostic interface for data bus NVEM_02, no signal/communication</t>
  </si>
  <si>
    <t>0x10029</t>
  </si>
  <si>
    <t>Diagnostic interface for data bus, error value in signal KBI_Kilometerstand</t>
  </si>
  <si>
    <t>0x10165</t>
  </si>
  <si>
    <t>Diagnostic interface for data bus, DriverCard_01, no signal/communication</t>
  </si>
  <si>
    <t>0x10170</t>
  </si>
  <si>
    <t>Diagnostic interface for data bus, TM_01, no signal/communication</t>
  </si>
  <si>
    <t>0x1002D</t>
  </si>
  <si>
    <t>Convertible top control module, Verdeck_01, no signal/communication</t>
  </si>
  <si>
    <t>0x1002E</t>
  </si>
  <si>
    <t>Airbag control module, Airbag_01, no signal/communication</t>
  </si>
  <si>
    <t>0x1018A</t>
  </si>
  <si>
    <t>Airbag control module, error value in signal AB_Belegung_VF</t>
  </si>
  <si>
    <t>0x100E0</t>
  </si>
  <si>
    <t>Airbag control module, error value in signal AB_Gurtschloss_FA</t>
  </si>
  <si>
    <t>0x100FA</t>
  </si>
  <si>
    <t>Precrash control module, Precrash_02, no signal/communication</t>
  </si>
  <si>
    <t>0x10031</t>
  </si>
  <si>
    <t>Steering column electronics control module, SMLS_01, no signal/communication</t>
  </si>
  <si>
    <t>0x100C7</t>
  </si>
  <si>
    <t>Steering column electronics control module, message counter error SMLS_01</t>
  </si>
  <si>
    <t>0x100C8</t>
  </si>
  <si>
    <t>Steering column electronics control module, checksum error SMLS_01</t>
  </si>
  <si>
    <t>0x100F3</t>
  </si>
  <si>
    <t>Steering column electronics control module, error value in signal BH_Blinker_Fehler</t>
  </si>
  <si>
    <t>0x10043</t>
  </si>
  <si>
    <t>Engine control module, Motor_12, no signal/no communication</t>
  </si>
  <si>
    <t>0x10044</t>
  </si>
  <si>
    <t>Engine control module, error value in signal MO_Drehzahl_01</t>
  </si>
  <si>
    <t>0x100C4</t>
  </si>
  <si>
    <t>Engine control module, Motor_14, no signal/no communication</t>
  </si>
  <si>
    <t>0x100C5</t>
  </si>
  <si>
    <t>Engine control module, message counter error Motor_14</t>
  </si>
  <si>
    <t>0x100C6</t>
  </si>
  <si>
    <t>Engine control module, checksum error Motor_14</t>
  </si>
  <si>
    <t>0x100E2</t>
  </si>
  <si>
    <t>Engine control module, error value in signal MO_QBit_Fahrer_bremst</t>
  </si>
  <si>
    <t>0x10045</t>
  </si>
  <si>
    <t>Brake control module, ESP_21, no signal/communication</t>
  </si>
  <si>
    <t>0x100BF</t>
  </si>
  <si>
    <t>Brake control module, message counter error ESP_21</t>
  </si>
  <si>
    <t>0x100C0</t>
  </si>
  <si>
    <t>Brake control module, checksum error ESP_21</t>
  </si>
  <si>
    <t>0x10046</t>
  </si>
  <si>
    <t>Brake control module, error value in signal ESP_v_Signal</t>
  </si>
  <si>
    <t>0x100C1</t>
  </si>
  <si>
    <t>Brake control module, ESP_05, no signal/communication</t>
  </si>
  <si>
    <t>0x100C2</t>
  </si>
  <si>
    <t>Brake control module, message counter error ESP_05</t>
  </si>
  <si>
    <t>0x100C3</t>
  </si>
  <si>
    <t>Brake control module, checksum error ESP_05</t>
  </si>
  <si>
    <t>0x10116</t>
  </si>
  <si>
    <t>Brake control module, ESP_15, no signal/communication</t>
  </si>
  <si>
    <t>0x10191</t>
  </si>
  <si>
    <t>Brake control module, message counter error ESP_15</t>
  </si>
  <si>
    <t>0x10192</t>
  </si>
  <si>
    <t>Brake control module, checksum error ESP_15</t>
  </si>
  <si>
    <t>0x10177</t>
  </si>
  <si>
    <t>Brake control module, error value in signal HMS_Systemstatus</t>
  </si>
  <si>
    <t>0x10048</t>
  </si>
  <si>
    <t>Climatronic control module, Klima_12, no signal/communication</t>
  </si>
  <si>
    <t>Climatronic control module, Klima_03, no signal/communication</t>
  </si>
  <si>
    <t>0x10049</t>
  </si>
  <si>
    <t>Climatronic control module, error value in signal KL_Innen_Temp</t>
  </si>
  <si>
    <t>0x1004A</t>
  </si>
  <si>
    <t>U120100</t>
  </si>
  <si>
    <t>Data bus, no communication</t>
  </si>
  <si>
    <t>0x1004B</t>
  </si>
  <si>
    <t>U120000</t>
  </si>
  <si>
    <t>Data bus faulty</t>
  </si>
  <si>
    <t>0x1004D</t>
  </si>
  <si>
    <t>Power sunroof control module, SAD_01, no signal/communication</t>
  </si>
  <si>
    <t>0x1010E</t>
  </si>
  <si>
    <t>Power sunroof control module 2, SAD2_01, no signal/communication</t>
  </si>
  <si>
    <t>0x10080</t>
  </si>
  <si>
    <t>Control module for distance control, ACC_07, no signal/communication</t>
  </si>
  <si>
    <t>0x10083</t>
  </si>
  <si>
    <t>Trailer detection control module, Anhaenger_01, no signal/communication</t>
  </si>
  <si>
    <t>0x1006E</t>
  </si>
  <si>
    <t>Vehicle positioning system interface control module, STS_01, no signal/communication</t>
  </si>
  <si>
    <t>0x1006F</t>
  </si>
  <si>
    <t>Vehicle positioning system interface control module, checksum error STS_01</t>
  </si>
  <si>
    <t>0x10070</t>
  </si>
  <si>
    <t>Vehicle positioning system interface control module, message counter error STS_01</t>
  </si>
  <si>
    <t>0x20058</t>
  </si>
  <si>
    <t>Electronic steering column lock control module, ELV_01, no signal/communication</t>
  </si>
  <si>
    <t>0x20059</t>
  </si>
  <si>
    <t>Electronic steering column lock control module, checksum error ELV_01</t>
  </si>
  <si>
    <t>0x2005A</t>
  </si>
  <si>
    <t>Electronic steering column lock control module, message counter error ELV_01</t>
  </si>
  <si>
    <t>0x10105</t>
  </si>
  <si>
    <t>Control module for spoiler, SpoilerSG_01, no signal/communication</t>
  </si>
  <si>
    <t>0x10185</t>
  </si>
  <si>
    <t>Control module for spoiler, message counter error SpoilerSG_01</t>
  </si>
  <si>
    <t>0x10186</t>
  </si>
  <si>
    <t>Control module for spoiler, checksum error SpoilerSG_01</t>
  </si>
  <si>
    <t>0x10106</t>
  </si>
  <si>
    <t>Control module for spoiler, error value in signal SpoilerSG_HSpoiler_IstPos</t>
  </si>
  <si>
    <t>0x10178</t>
  </si>
  <si>
    <t>Control module for spoiler, error value in signal TE_TrunkEntrapment_Fehler</t>
  </si>
  <si>
    <t>0x10110</t>
  </si>
  <si>
    <t>Control module for central driver assistance systems, zFAS_01, no signal/communication</t>
  </si>
  <si>
    <t>0x10135</t>
  </si>
  <si>
    <t>Control module for central driver assistance systems, message counter error zFAS_01</t>
  </si>
  <si>
    <t>0x10136</t>
  </si>
  <si>
    <t>Control module for central driver assistance systems, checksum error zFAS_01</t>
  </si>
  <si>
    <t>0x10111</t>
  </si>
  <si>
    <t>Emergency Assist control module, EA_02, no signal/communication</t>
  </si>
  <si>
    <t>0x10117</t>
  </si>
  <si>
    <t>Control module for intelligent park assist, IPA_01, no signal/communication</t>
  </si>
  <si>
    <t>0x10183</t>
  </si>
  <si>
    <t>Control module for intelligent park assist, message counter error IPA_01</t>
  </si>
  <si>
    <t>0x10184</t>
  </si>
  <si>
    <t>Control module for intelligent park assist, checksum error IPA_01</t>
  </si>
  <si>
    <t>Control module for intelligent park assist, IPA_02, no signal/communication</t>
  </si>
  <si>
    <t>0x10166</t>
  </si>
  <si>
    <t>Control module for digital roof antenna, SM_Parken_02, no signal/communication</t>
  </si>
  <si>
    <t>0x1015F</t>
  </si>
  <si>
    <t>APS control module, APS_Master, no signal/communication</t>
  </si>
  <si>
    <t>APS2 control module, APS2_Master, no signal/communication</t>
  </si>
  <si>
    <t>0x10114</t>
  </si>
  <si>
    <t>Control module for driver side seat adjustment, Mem_FS_01, no signal/communication</t>
  </si>
  <si>
    <t>0x1011E</t>
  </si>
  <si>
    <t>Control module for basic operating unit, BEB_hi_01, no signal/communication</t>
  </si>
  <si>
    <t>0x10137</t>
  </si>
  <si>
    <t>Control module for chassis control, SARA_11, no signal/communication</t>
  </si>
  <si>
    <t>0x10179</t>
  </si>
  <si>
    <t>Control module for Wireless Charging, WLC1_01, no signal/communication</t>
  </si>
  <si>
    <t>0x1017F</t>
  </si>
  <si>
    <t>Control module for Infotainment, Radio_01, no signal/communication</t>
  </si>
  <si>
    <t>0x100B8</t>
  </si>
  <si>
    <t>U150300</t>
  </si>
  <si>
    <t>Local data bus 7, no communication</t>
  </si>
  <si>
    <t>0x100B9</t>
  </si>
  <si>
    <t>U150200</t>
  </si>
  <si>
    <t>Local data bus 7 faulty</t>
  </si>
  <si>
    <t>Control unit for near field communication in driver door, no signal/communication</t>
  </si>
  <si>
    <t>0x10138</t>
  </si>
  <si>
    <t>B16E5F0</t>
  </si>
  <si>
    <t>Control unit for near field communication in driver door, antenna faulty</t>
  </si>
  <si>
    <t>0x10139</t>
  </si>
  <si>
    <t>B16E504</t>
  </si>
  <si>
    <t>Control unit for near field communication in driver door, faulty</t>
  </si>
  <si>
    <t>0x10169</t>
  </si>
  <si>
    <t>B175F16</t>
  </si>
  <si>
    <t>Control unit for near field communication in driver door, voltage too low</t>
  </si>
  <si>
    <t>0x1016A</t>
  </si>
  <si>
    <t>B175F17</t>
  </si>
  <si>
    <t>Control unit for near field communication in driver door, voltage too high</t>
  </si>
  <si>
    <t>0x10180</t>
  </si>
  <si>
    <t>B175F98</t>
  </si>
  <si>
    <t>Control unit for near field communication in driver door, temperature too high</t>
  </si>
  <si>
    <t>0x10163</t>
  </si>
  <si>
    <t>Control unit for near field communication in central console, no signal/communication</t>
  </si>
  <si>
    <t>0x1013A</t>
  </si>
  <si>
    <t>B16E6F0</t>
  </si>
  <si>
    <t>Control unit for near field communication in central console, antenna faulty</t>
  </si>
  <si>
    <t>0x1013B</t>
  </si>
  <si>
    <t>B16E604</t>
  </si>
  <si>
    <t>Control unit for near field communication in central console, faulty</t>
  </si>
  <si>
    <t>0x1016B</t>
  </si>
  <si>
    <t>B176A16</t>
  </si>
  <si>
    <t>Control unit for near field communication in central console, voltage too low</t>
  </si>
  <si>
    <t>0x1016C</t>
  </si>
  <si>
    <t>B176A17</t>
  </si>
  <si>
    <t>Control unit for near field communication in central console, voltage too high</t>
  </si>
  <si>
    <t>0x10181</t>
  </si>
  <si>
    <t>B176A98</t>
  </si>
  <si>
    <t>Control unit for near field communication in central console, temperature too high</t>
  </si>
  <si>
    <t>0x1016F</t>
  </si>
  <si>
    <t>B176C01</t>
  </si>
  <si>
    <t>Light for exterior door handle illumination, electrical error</t>
  </si>
  <si>
    <t>0x1018C</t>
  </si>
  <si>
    <t>B176C16</t>
  </si>
  <si>
    <t>Light_for_exterior_door_handle_illumination_voltage_too_low</t>
  </si>
  <si>
    <t>0x1018D</t>
  </si>
  <si>
    <t>B176C17</t>
  </si>
  <si>
    <t>Light_for_exterior_door_handle_illumination_voltage_too_high</t>
  </si>
  <si>
    <t>0x1018E</t>
  </si>
  <si>
    <t>B176C98</t>
  </si>
  <si>
    <t>Light_for_exterior_door_handle_illumination_temperature_too_high</t>
  </si>
  <si>
    <t>0x20049</t>
  </si>
  <si>
    <t>U103000</t>
  </si>
  <si>
    <t>Local data bus, electrical fault</t>
  </si>
  <si>
    <t>0x10050</t>
  </si>
  <si>
    <t>U107600</t>
  </si>
  <si>
    <t>Local data bus 2, electrical fault</t>
  </si>
  <si>
    <t>0x10051</t>
  </si>
  <si>
    <t>U10DB00</t>
  </si>
  <si>
    <t>Local data bus 3, electrical fault</t>
  </si>
  <si>
    <t>0x10052</t>
  </si>
  <si>
    <t>U10DC00</t>
  </si>
  <si>
    <t>Local data bus 4, electrical fault</t>
  </si>
  <si>
    <t>0x10053</t>
  </si>
  <si>
    <t>U150000</t>
  </si>
  <si>
    <t>Local data bus 5, electrical fault</t>
  </si>
  <si>
    <t>0x10054</t>
  </si>
  <si>
    <t>U150100</t>
  </si>
  <si>
    <t>Local data bus 6, electrical fault</t>
  </si>
  <si>
    <t>0x1017A</t>
  </si>
  <si>
    <t>U10BA00</t>
  </si>
  <si>
    <t>Local data bus no communication</t>
  </si>
  <si>
    <t>0x1017B</t>
  </si>
  <si>
    <t>U10C800</t>
  </si>
  <si>
    <t>Local data bus 3 no communication</t>
  </si>
  <si>
    <t>0x10037</t>
  </si>
  <si>
    <t>U10F300</t>
  </si>
  <si>
    <t>Siren/alarm horn for anti-theft alarm system, no communication</t>
  </si>
  <si>
    <t>0x100C9</t>
  </si>
  <si>
    <t>B131DF6</t>
  </si>
  <si>
    <t>Siren/alarm horn for anti-theft alarm system, wrong code</t>
  </si>
  <si>
    <t>0x100CA</t>
  </si>
  <si>
    <t>U113700</t>
  </si>
  <si>
    <t>Siren/alarm horn for anti-theft alarm system, implausible message</t>
  </si>
  <si>
    <t>0x10039</t>
  </si>
  <si>
    <t>B131D04</t>
  </si>
  <si>
    <t>Siren/alarm horn for anti-theft alarm system, faulty</t>
  </si>
  <si>
    <t>0x1003A</t>
  </si>
  <si>
    <t>B131D01</t>
  </si>
  <si>
    <t>Siren/alarm horn for anti-theft alarm system, electrical fault</t>
  </si>
  <si>
    <t>0x100CB</t>
  </si>
  <si>
    <t>B131DF5</t>
  </si>
  <si>
    <t>Siren/alarm horn for anti-theft alarm system, lower voltage supply limit not reached</t>
  </si>
  <si>
    <t>0x10173</t>
  </si>
  <si>
    <t>B131D29</t>
  </si>
  <si>
    <t>Siren/alarm horn for anti-theft alarm system, implausible signal</t>
  </si>
  <si>
    <t>0x1003C</t>
  </si>
  <si>
    <t>U10F400</t>
  </si>
  <si>
    <t>Anti-theft alarm system sensor, no communication</t>
  </si>
  <si>
    <t>0x1003D</t>
  </si>
  <si>
    <t>U113800</t>
  </si>
  <si>
    <t>Anti-theft alarm system sensor, implausible message</t>
  </si>
  <si>
    <t>0x1003E</t>
  </si>
  <si>
    <t>B133229</t>
  </si>
  <si>
    <t>Interior monitoring, implausible signal</t>
  </si>
  <si>
    <t>0x100CC</t>
  </si>
  <si>
    <t>B14A513</t>
  </si>
  <si>
    <t>Sensor 2 for interior monitoring, open circuit</t>
  </si>
  <si>
    <t>0x1003F</t>
  </si>
  <si>
    <t>B133129</t>
  </si>
  <si>
    <t>Vehicle inclination sensor, implausible signal</t>
  </si>
  <si>
    <t>0x100CD</t>
  </si>
  <si>
    <t>B1330F0</t>
  </si>
  <si>
    <t>Anti-theft alarm system sensor, data record invalid</t>
  </si>
  <si>
    <t>0x10040</t>
  </si>
  <si>
    <t>B133004</t>
  </si>
  <si>
    <t>Anti-theft alarm system sensor, faulty</t>
  </si>
  <si>
    <t>0x10172</t>
  </si>
  <si>
    <t>B133029</t>
  </si>
  <si>
    <t>Anti-theft alarm system sensor, implausible signal</t>
  </si>
  <si>
    <t>0x10074</t>
  </si>
  <si>
    <t>B134329</t>
  </si>
  <si>
    <t>Rear spoiler stop switch, implausible signal</t>
  </si>
  <si>
    <t>0x10075</t>
  </si>
  <si>
    <t>B146F29</t>
  </si>
  <si>
    <t>Rear spoiler adjustment button, implausible signal</t>
  </si>
  <si>
    <t>0x10076</t>
  </si>
  <si>
    <t>B134201</t>
  </si>
  <si>
    <t>Rear spoiler adjustment indicator lamp, electrical fault</t>
  </si>
  <si>
    <t>0x10077</t>
  </si>
  <si>
    <t>B134101</t>
  </si>
  <si>
    <t>Rear spoiler adjustment, electrical fault</t>
  </si>
  <si>
    <t>0x10078</t>
  </si>
  <si>
    <t>B147004</t>
  </si>
  <si>
    <t>Rear spoiler adjustment control module, faulty</t>
  </si>
  <si>
    <t>0x10079</t>
  </si>
  <si>
    <t>U115000</t>
  </si>
  <si>
    <t>Rear spoiler adjustment control module, no communication</t>
  </si>
  <si>
    <t>0x1007A</t>
  </si>
  <si>
    <t>U115100</t>
  </si>
  <si>
    <t>Rear spoiler adjustment control module, implausible message</t>
  </si>
  <si>
    <t>0x1007B</t>
  </si>
  <si>
    <t>0x100CE</t>
  </si>
  <si>
    <t>0x1007C</t>
  </si>
  <si>
    <t>B147017</t>
  </si>
  <si>
    <t>Rear spoiler adjustment control module, voltage too high</t>
  </si>
  <si>
    <t>0x1007D</t>
  </si>
  <si>
    <t>B147016</t>
  </si>
  <si>
    <t>Rear spoiler adjustment control module, voltage too low</t>
  </si>
  <si>
    <t>0x1007E</t>
  </si>
  <si>
    <t>B1341F0</t>
  </si>
  <si>
    <t>Rear spoiler adjustment, play protection active</t>
  </si>
  <si>
    <t>0x1017E</t>
  </si>
  <si>
    <t>B1470F0</t>
  </si>
  <si>
    <t>Rear spoiler adjustment control module, component control active</t>
  </si>
  <si>
    <t>0x10085</t>
  </si>
  <si>
    <t>U115200</t>
  </si>
  <si>
    <t>Control module for tailgate spoiler opening, no communication</t>
  </si>
  <si>
    <t>0x10086</t>
  </si>
  <si>
    <t>U115300</t>
  </si>
  <si>
    <t>Control module for tailgate spoiler opening, implausible message</t>
  </si>
  <si>
    <t>0x10087</t>
  </si>
  <si>
    <t>B130317</t>
  </si>
  <si>
    <t>Control module for tailgate spoiler opening, voltage too high</t>
  </si>
  <si>
    <t>0x10088</t>
  </si>
  <si>
    <t>B130316</t>
  </si>
  <si>
    <t>Control module for tailgate spoiler opening, voltage too low</t>
  </si>
  <si>
    <t>0x10089</t>
  </si>
  <si>
    <t>B13034A</t>
  </si>
  <si>
    <t>Control module for tailgate spoiler opening, incorrect component installed</t>
  </si>
  <si>
    <t>0x1008A</t>
  </si>
  <si>
    <t>B130304</t>
  </si>
  <si>
    <t>Control module for tailgate spoiler opening, faulty</t>
  </si>
  <si>
    <t>0x1008B</t>
  </si>
  <si>
    <t>B1303F0</t>
  </si>
  <si>
    <t>Control module for tailgate spoiler opening, play protection active</t>
  </si>
  <si>
    <t>0x1008C</t>
  </si>
  <si>
    <t>B133713</t>
  </si>
  <si>
    <t>Sensor for tailgate spoiler opening, open circuit</t>
  </si>
  <si>
    <t>0x1008D</t>
  </si>
  <si>
    <t>B147101</t>
  </si>
  <si>
    <t>Sensor 1 for tailgate spoiler opening, electrical fault</t>
  </si>
  <si>
    <t>0x1008E</t>
  </si>
  <si>
    <t>B133801</t>
  </si>
  <si>
    <t>Sensor 2 for tailgate spoiler opening, electrical fault</t>
  </si>
  <si>
    <t>0x100AE</t>
  </si>
  <si>
    <t>U115400</t>
  </si>
  <si>
    <t>Windshield defogger control module, no communication</t>
  </si>
  <si>
    <t>0x100AF</t>
  </si>
  <si>
    <t>B147204</t>
  </si>
  <si>
    <t>Windshield defogger control module, faulty</t>
  </si>
  <si>
    <t>0x100B1</t>
  </si>
  <si>
    <t>B147298</t>
  </si>
  <si>
    <t>Windshield defogger control module, temperature too high</t>
  </si>
  <si>
    <t>0x100B2</t>
  </si>
  <si>
    <t>B147217</t>
  </si>
  <si>
    <t>Windshield defogger control module, voltage too high</t>
  </si>
  <si>
    <t>0x100B3</t>
  </si>
  <si>
    <t>B147216</t>
  </si>
  <si>
    <t>Windshield defogger control module, voltage too low</t>
  </si>
  <si>
    <t>0x100B4</t>
  </si>
  <si>
    <t>B147301</t>
  </si>
  <si>
    <t>Windshield defogger, electrical fault</t>
  </si>
  <si>
    <t>0x100B5</t>
  </si>
  <si>
    <t>B14731B</t>
  </si>
  <si>
    <t>Windshield defogger, resistance too high</t>
  </si>
  <si>
    <t>0x100B6</t>
  </si>
  <si>
    <t>B14731A</t>
  </si>
  <si>
    <t>Windshield defogger, resistance too low</t>
  </si>
  <si>
    <t>0x10118</t>
  </si>
  <si>
    <t>B166E04</t>
  </si>
  <si>
    <t>Relay for windshield defogger, faulty</t>
  </si>
  <si>
    <t>0x10119</t>
  </si>
  <si>
    <t>0x1011A</t>
  </si>
  <si>
    <t>B166E16</t>
  </si>
  <si>
    <t>Relay for windshield defogger, voltage too low</t>
  </si>
  <si>
    <t>0x1011B</t>
  </si>
  <si>
    <t>B166E17</t>
  </si>
  <si>
    <t>Relay for windshield defogger, voltage too high</t>
  </si>
  <si>
    <t>0x1011C</t>
  </si>
  <si>
    <t>B166E29</t>
  </si>
  <si>
    <t>Relay for windshield defogger, implausible signal</t>
  </si>
  <si>
    <t>0x1011D</t>
  </si>
  <si>
    <t>B166E31</t>
  </si>
  <si>
    <t>Relay for windshield defogger, no signal</t>
  </si>
  <si>
    <t>0x10121</t>
  </si>
  <si>
    <t>B16D431</t>
  </si>
  <si>
    <t>Left tail lamp 1, no signal</t>
  </si>
  <si>
    <t>0x10122</t>
  </si>
  <si>
    <t>B16D404</t>
  </si>
  <si>
    <t>Left tail lamp 1, faulty</t>
  </si>
  <si>
    <t>0x10123</t>
  </si>
  <si>
    <t>B16D416</t>
  </si>
  <si>
    <t>Left tail lamp 1, voltage too low</t>
  </si>
  <si>
    <t>0x10124</t>
  </si>
  <si>
    <t>B16D417</t>
  </si>
  <si>
    <t>Left tail lamp 1, voltage too high</t>
  </si>
  <si>
    <t>0x10125</t>
  </si>
  <si>
    <t>B16D429</t>
  </si>
  <si>
    <t>Left tail lamp 1, implausible signal</t>
  </si>
  <si>
    <t>0x1013E</t>
  </si>
  <si>
    <t>B16D4F0</t>
  </si>
  <si>
    <t>Left tail lamp 1, faulty light surface</t>
  </si>
  <si>
    <t>0x1013F</t>
  </si>
  <si>
    <t>B16D4F1</t>
  </si>
  <si>
    <t>Left tail lamp 1, LED faulty</t>
  </si>
  <si>
    <t>0x10140</t>
  </si>
  <si>
    <t>B16D4F2</t>
  </si>
  <si>
    <t>Left tail lamp 1, faulty tail light</t>
  </si>
  <si>
    <t>0x10141</t>
  </si>
  <si>
    <t>B16D4F3</t>
  </si>
  <si>
    <t>Left tail lamp 1, faulty brake light</t>
  </si>
  <si>
    <t>0x10142</t>
  </si>
  <si>
    <t>B16D4F4</t>
  </si>
  <si>
    <t>Left tail lamp 1, faulty turn signal</t>
  </si>
  <si>
    <t>0x10143</t>
  </si>
  <si>
    <t>B16D4F5</t>
  </si>
  <si>
    <t>Left tail lamp 1, faulty rear fog light</t>
  </si>
  <si>
    <t>0x10144</t>
  </si>
  <si>
    <t>B16D4F6</t>
  </si>
  <si>
    <t>Left tail lamp 1, faulty license plate lamp</t>
  </si>
  <si>
    <t>0x10145</t>
  </si>
  <si>
    <t>B16D4F7</t>
  </si>
  <si>
    <t>Left tail lamp 1, faulty back-up light</t>
  </si>
  <si>
    <t>0x10126</t>
  </si>
  <si>
    <t>B16D531</t>
  </si>
  <si>
    <t>Left tail lamp 2, no signal</t>
  </si>
  <si>
    <t>0x10127</t>
  </si>
  <si>
    <t>B16D504</t>
  </si>
  <si>
    <t>Left tail lamp 2, faulty</t>
  </si>
  <si>
    <t>0x10128</t>
  </si>
  <si>
    <t>B16D516</t>
  </si>
  <si>
    <t>Left tail lamp 2, voltage too low</t>
  </si>
  <si>
    <t>0x10129</t>
  </si>
  <si>
    <t>B16D517</t>
  </si>
  <si>
    <t>Left tail lamp 2, voltage too high</t>
  </si>
  <si>
    <t>0x1012A</t>
  </si>
  <si>
    <t>B16D529</t>
  </si>
  <si>
    <t>Left tail lamp 2, implausible signal</t>
  </si>
  <si>
    <t>0x10146</t>
  </si>
  <si>
    <t>B16D5F0</t>
  </si>
  <si>
    <t>Left tail lamp 2, faulty light surface</t>
  </si>
  <si>
    <t>0x10147</t>
  </si>
  <si>
    <t>B16D5F1</t>
  </si>
  <si>
    <t>Left tail lamp 2, LED faulty</t>
  </si>
  <si>
    <t>0x10148</t>
  </si>
  <si>
    <t>B16D5F2</t>
  </si>
  <si>
    <t>Left tail lamp 2, faulty tail light</t>
  </si>
  <si>
    <t>0x10149</t>
  </si>
  <si>
    <t>B16D5F3</t>
  </si>
  <si>
    <t>Left tail lamp 2, faulty brake light</t>
  </si>
  <si>
    <t>0x1014A</t>
  </si>
  <si>
    <t>B16D5F4</t>
  </si>
  <si>
    <t>Left tail lamp 2, faulty turn signal</t>
  </si>
  <si>
    <t>0x1014B</t>
  </si>
  <si>
    <t>B16D5F5</t>
  </si>
  <si>
    <t>Left tail lamp 2, faulty rear fog light</t>
  </si>
  <si>
    <t>0x1014C</t>
  </si>
  <si>
    <t>B16D5F6</t>
  </si>
  <si>
    <t>Left tail lamp 2, faulty license plate lamp</t>
  </si>
  <si>
    <t>0x1014D</t>
  </si>
  <si>
    <t>B16D5F7</t>
  </si>
  <si>
    <t>Left tail lamp 2, faulty back-up light</t>
  </si>
  <si>
    <t>0x1012B</t>
  </si>
  <si>
    <t>B16D631</t>
  </si>
  <si>
    <t>Right tail lamp 1, no signal</t>
  </si>
  <si>
    <t>0x1012C</t>
  </si>
  <si>
    <t>B16D604</t>
  </si>
  <si>
    <t>Right tail lamp 1, faulty</t>
  </si>
  <si>
    <t>0x1012D</t>
  </si>
  <si>
    <t>B16D616</t>
  </si>
  <si>
    <t>Right tail lamp 1, voltage too low</t>
  </si>
  <si>
    <t>0x1012E</t>
  </si>
  <si>
    <t>B16D617</t>
  </si>
  <si>
    <t>Right tail lamp 1, voltage too high</t>
  </si>
  <si>
    <t>0x1012F</t>
  </si>
  <si>
    <t>B16D629</t>
  </si>
  <si>
    <t>Right tail lamp 1, implausible signal</t>
  </si>
  <si>
    <t>0x1014E</t>
  </si>
  <si>
    <t>B16D6F0</t>
  </si>
  <si>
    <t>Right tail lamp 1, faulty light surface</t>
  </si>
  <si>
    <t>0x1014F</t>
  </si>
  <si>
    <t>B16D6F1</t>
  </si>
  <si>
    <t>Right tail lamp 1, faulty LED</t>
  </si>
  <si>
    <t>0x10150</t>
  </si>
  <si>
    <t>B16D6F2</t>
  </si>
  <si>
    <t>Right tail lamp 1, faulty tail light</t>
  </si>
  <si>
    <t>0x10151</t>
  </si>
  <si>
    <t>B16D6F3</t>
  </si>
  <si>
    <t>Right tail lamp 1, faulty brake light</t>
  </si>
  <si>
    <t>0x10152</t>
  </si>
  <si>
    <t>B16D6F4</t>
  </si>
  <si>
    <t>Right tail lamp 1, faulty turn signal</t>
  </si>
  <si>
    <t>0x10153</t>
  </si>
  <si>
    <t>B16D6F5</t>
  </si>
  <si>
    <t>Right tail lamp 1, faulty rear fog light</t>
  </si>
  <si>
    <t>0x10154</t>
  </si>
  <si>
    <t>B16D6F6</t>
  </si>
  <si>
    <t>Right tail lamp 1, faulty license plate lamp</t>
  </si>
  <si>
    <t>0x10155</t>
  </si>
  <si>
    <t>B16D6F7</t>
  </si>
  <si>
    <t>Right tail lamp 1, faulty back-up light</t>
  </si>
  <si>
    <t>0x10130</t>
  </si>
  <si>
    <t>B16D731</t>
  </si>
  <si>
    <t>Right tail lamp 2, no signal</t>
  </si>
  <si>
    <t>0x10131</t>
  </si>
  <si>
    <t>B16D704</t>
  </si>
  <si>
    <t>Right tail lamp 2, faulty</t>
  </si>
  <si>
    <t>0x10132</t>
  </si>
  <si>
    <t>B16D716</t>
  </si>
  <si>
    <t>Right tail lamp 2, voltage too low</t>
  </si>
  <si>
    <t>0x10133</t>
  </si>
  <si>
    <t>B16D717</t>
  </si>
  <si>
    <t>Right tail lamp 2, voltage too high</t>
  </si>
  <si>
    <t>0x10134</t>
  </si>
  <si>
    <t>B16D729</t>
  </si>
  <si>
    <t>Right tail lamp 2, implausible signal</t>
  </si>
  <si>
    <t>B16D7F0</t>
  </si>
  <si>
    <t>Right tail lamp 2, faulty light surface</t>
  </si>
  <si>
    <t>B16D7F1</t>
  </si>
  <si>
    <t>Right tail lamp 2, faulty LED</t>
  </si>
  <si>
    <t>0x10158</t>
  </si>
  <si>
    <t>B16D7F2</t>
  </si>
  <si>
    <t>Right tail lamp 2, faulty tail light</t>
  </si>
  <si>
    <t>B16D7F3</t>
  </si>
  <si>
    <t>Right tail lamp 2, faulty brake light</t>
  </si>
  <si>
    <t>0x1015A</t>
  </si>
  <si>
    <t>B16D7F4</t>
  </si>
  <si>
    <t>Right tail lamp 2, faulty turn signal</t>
  </si>
  <si>
    <t>0x1015B</t>
  </si>
  <si>
    <t>B16D7F5</t>
  </si>
  <si>
    <t>Right tail lamp 2, faulty rear fog light</t>
  </si>
  <si>
    <t>0x1015C</t>
  </si>
  <si>
    <t>B16D7F6</t>
  </si>
  <si>
    <t>Right tail lamp 2, faulty license plate lamp</t>
  </si>
  <si>
    <t>0x1015D</t>
  </si>
  <si>
    <t>B16D7F7</t>
  </si>
  <si>
    <t>Right tail lamp 2, faulty back-up light</t>
  </si>
  <si>
    <t>B1CFFF0</t>
  </si>
  <si>
    <t>Alcohol Interlock, no signal</t>
  </si>
  <si>
    <t>B1CFF29</t>
  </si>
  <si>
    <t>Alcohol Interlock, implausible signal</t>
  </si>
  <si>
    <t>B1CFF04</t>
  </si>
  <si>
    <t>Alcohol Interlock, defect</t>
  </si>
  <si>
    <t>B1CFF92</t>
  </si>
  <si>
    <t>Alcohol Interlock, malfunction</t>
  </si>
  <si>
    <t>0x1009E</t>
  </si>
  <si>
    <t>B103E1B</t>
  </si>
  <si>
    <t>Fuel gauge 1, resistance too high</t>
  </si>
  <si>
    <t>0x1009F</t>
  </si>
  <si>
    <t>B103E1A</t>
  </si>
  <si>
    <t>Fuel gauge 1, resistance too low</t>
  </si>
  <si>
    <t>0x100A0</t>
  </si>
  <si>
    <t>B10591B</t>
  </si>
  <si>
    <t>Covering for fuel level indicator sensor 1, resistance too high</t>
  </si>
  <si>
    <t>0x100A1</t>
  </si>
  <si>
    <t>B10591A</t>
  </si>
  <si>
    <t>Covering for fuel level indicator sensor 1, resistance too low</t>
  </si>
  <si>
    <t>0x100A2</t>
  </si>
  <si>
    <t>B10581B</t>
  </si>
  <si>
    <t>Fuel gauge sensor 2, resistance too high</t>
  </si>
  <si>
    <t>0x100A3</t>
  </si>
  <si>
    <t>B10581A</t>
  </si>
  <si>
    <t>Fuel gauge 2, resistance too low</t>
  </si>
  <si>
    <t>0x100A4</t>
  </si>
  <si>
    <t>B105A1B</t>
  </si>
  <si>
    <t>Covering for fuel level indicator sensor 2, resistance too high</t>
  </si>
  <si>
    <t>0x100A5</t>
  </si>
  <si>
    <t>B105A1A</t>
  </si>
  <si>
    <t>Covering for fuel level indicator sensor 2, resistance too low</t>
  </si>
  <si>
    <t>0x100A6</t>
  </si>
  <si>
    <t>B11791B</t>
  </si>
  <si>
    <t>Fuel gauge 3, resistance too high</t>
  </si>
  <si>
    <t>0x100A7</t>
  </si>
  <si>
    <t>B11791A</t>
  </si>
  <si>
    <t>Fuel gauge 3, resistance too low</t>
  </si>
  <si>
    <t>0x100A8</t>
  </si>
  <si>
    <t>B117B1B</t>
  </si>
  <si>
    <t>Covering for fuel level indicator sensor 3, resistance too high</t>
  </si>
  <si>
    <t>0x100A9</t>
  </si>
  <si>
    <t>B117B1A</t>
  </si>
  <si>
    <t>Covering for fuel level indicator sensor 3, resistance too low</t>
  </si>
  <si>
    <t>0x100AA</t>
  </si>
  <si>
    <t>B117A1B</t>
  </si>
  <si>
    <t>Fuel gauge 4, resistance too high</t>
  </si>
  <si>
    <t>0x100AB</t>
  </si>
  <si>
    <t>B117A1A</t>
  </si>
  <si>
    <t>Fuel gauge 4, resistance too low</t>
  </si>
  <si>
    <t>0x100AC</t>
  </si>
  <si>
    <t>B117C1B</t>
  </si>
  <si>
    <t>Covering for fuel level indicator sensor 4, resistance too high</t>
  </si>
  <si>
    <t>0x100AD</t>
  </si>
  <si>
    <t>B117C1A</t>
  </si>
  <si>
    <t>Covering for fuel level indicator sensor 4, resistance too low</t>
  </si>
  <si>
    <t>0x100D8</t>
  </si>
  <si>
    <t>B150911</t>
  </si>
  <si>
    <t>Control line for dynamic turn signal, short circuit to ground</t>
  </si>
  <si>
    <t>0x10034</t>
  </si>
  <si>
    <t>B126511</t>
  </si>
  <si>
    <t>Rear window defogger, short circuit to ground</t>
  </si>
  <si>
    <t>0x10035</t>
  </si>
  <si>
    <t>B126515</t>
  </si>
  <si>
    <t>Rear window defogger, open circuit/short circuit to B+</t>
  </si>
  <si>
    <t>0x10056</t>
  </si>
  <si>
    <t>B141F15</t>
  </si>
  <si>
    <t>Rear window shade motor, open circuit/short circuit to B+</t>
  </si>
  <si>
    <t>0x10057</t>
  </si>
  <si>
    <t>B141F11</t>
  </si>
  <si>
    <t>Rear window shade motor, short circuit to ground</t>
  </si>
  <si>
    <t>0x1004C</t>
  </si>
  <si>
    <t>B145F13</t>
  </si>
  <si>
    <t>Glass breakage sensor, open circuit</t>
  </si>
  <si>
    <t>0x100DC</t>
  </si>
  <si>
    <t>B131E11</t>
  </si>
  <si>
    <t>Alarm horn for anti-theft alarm system, short circuit to ground</t>
  </si>
  <si>
    <t>0x100DD</t>
  </si>
  <si>
    <t>B131E15</t>
  </si>
  <si>
    <t>Alarm horn for anti-theft alarm system, open circuit/short circuit to B+</t>
  </si>
  <si>
    <t>0x10071</t>
  </si>
  <si>
    <t>B146C29</t>
  </si>
  <si>
    <t>Tailgate spoiler closed sensor, implausible signal</t>
  </si>
  <si>
    <t>0x10072</t>
  </si>
  <si>
    <t>B146D15</t>
  </si>
  <si>
    <t>Tailgate spoiler closed sensor 1, open circuit/short circuit to B+</t>
  </si>
  <si>
    <t>0x10073</t>
  </si>
  <si>
    <t>B146E15</t>
  </si>
  <si>
    <t>Tailgate spoiler closed sensor 2, open circuit/short circuit to B+</t>
  </si>
  <si>
    <t>0x10067</t>
  </si>
  <si>
    <t>Production mode active</t>
  </si>
  <si>
    <t>0x100DB</t>
  </si>
  <si>
    <t>Rolling Mode recognized</t>
  </si>
  <si>
    <t>0x10189</t>
  </si>
  <si>
    <t>C10EE00</t>
  </si>
  <si>
    <t>Error detected in rolling mode</t>
  </si>
  <si>
    <t>0x10068</t>
  </si>
  <si>
    <t>B200500</t>
  </si>
  <si>
    <t>Invalid data record</t>
  </si>
  <si>
    <t>0x10069</t>
  </si>
  <si>
    <t>B201200</t>
  </si>
  <si>
    <t>Data record implausible</t>
  </si>
  <si>
    <t>0x100BA</t>
  </si>
  <si>
    <t>B202500</t>
  </si>
  <si>
    <t>Data record inconsistent</t>
  </si>
  <si>
    <t>0xD10000</t>
  </si>
  <si>
    <t>U110000</t>
  </si>
  <si>
    <t>Component protection, no basic setting</t>
  </si>
  <si>
    <t>0xD20000</t>
  </si>
  <si>
    <t>U111400</t>
  </si>
  <si>
    <t>Component protection, GFA key</t>
  </si>
  <si>
    <t>0x100DA</t>
  </si>
  <si>
    <t>0x2005D</t>
  </si>
  <si>
    <t>B147856</t>
  </si>
  <si>
    <t>Electronic steering column lock control module, invalid system configuration</t>
  </si>
  <si>
    <t>0x100E3</t>
  </si>
  <si>
    <t>B169154</t>
  </si>
  <si>
    <t>Central locking protection, no basic setting</t>
  </si>
  <si>
    <t>Unlock_protection_of_vehicle_diagnosis_active</t>
  </si>
  <si>
    <t>0x2005B</t>
  </si>
  <si>
    <t>B200096</t>
  </si>
  <si>
    <t>RF chip faulty</t>
  </si>
  <si>
    <t>0x2005C</t>
  </si>
  <si>
    <t>LF chip faulty</t>
  </si>
  <si>
    <t>0x20000</t>
  </si>
  <si>
    <t>B147412</t>
  </si>
  <si>
    <t>Left access/start authorization antenna, short circuit to B+</t>
  </si>
  <si>
    <t>0x20001</t>
  </si>
  <si>
    <t>B147411</t>
  </si>
  <si>
    <t>Left access/start authorization antenna, short circuit to ground</t>
  </si>
  <si>
    <t>0x20002</t>
  </si>
  <si>
    <t>B147413</t>
  </si>
  <si>
    <t>Left access/start authorization antenna, open circuit</t>
  </si>
  <si>
    <t>0x20003</t>
  </si>
  <si>
    <t>B1474F0</t>
  </si>
  <si>
    <t>Left access/start authorization antenna, short circuit to one another</t>
  </si>
  <si>
    <t>0x20004</t>
  </si>
  <si>
    <t>B147512</t>
  </si>
  <si>
    <t>Right access/start authorization antenna, short circuit to B+</t>
  </si>
  <si>
    <t>0x20005</t>
  </si>
  <si>
    <t>B147511</t>
  </si>
  <si>
    <t>Right access/start authorization antenna, short circuit to ground</t>
  </si>
  <si>
    <t>0x20006</t>
  </si>
  <si>
    <t>B147513</t>
  </si>
  <si>
    <t>Right access/start authorization antenna, open circuit</t>
  </si>
  <si>
    <t>0x20007</t>
  </si>
  <si>
    <t>B1475F0</t>
  </si>
  <si>
    <t>Right access/start authorization antenna, short circuit to one another</t>
  </si>
  <si>
    <t>0x20008</t>
  </si>
  <si>
    <t>B117312</t>
  </si>
  <si>
    <t>Access/start system antenna in luggage compartment, short circuit to B+</t>
  </si>
  <si>
    <t>0x20009</t>
  </si>
  <si>
    <t>B117311</t>
  </si>
  <si>
    <t>Access/start system antenna in luggage compartment, short circuit to ground</t>
  </si>
  <si>
    <t>0x2000A</t>
  </si>
  <si>
    <t>B117313</t>
  </si>
  <si>
    <t>Access/start system antenna in luggage compartment, open circuit</t>
  </si>
  <si>
    <t>0x2000B</t>
  </si>
  <si>
    <t>B1173F0</t>
  </si>
  <si>
    <t>Access/start system antenna in luggage compartment, short circuit to one another</t>
  </si>
  <si>
    <t>0x2000C</t>
  </si>
  <si>
    <t>B117212</t>
  </si>
  <si>
    <t>Access/start system antenna 1 in vehicle interior, short circuit to B+</t>
  </si>
  <si>
    <t>0x2000D</t>
  </si>
  <si>
    <t>B117211</t>
  </si>
  <si>
    <t>Access/start system antenna 1 in vehicle interior, short circuit to ground</t>
  </si>
  <si>
    <t>0x2000E</t>
  </si>
  <si>
    <t>B117213</t>
  </si>
  <si>
    <t>Access/start system antenna 1 in vehicle interior, open circuit</t>
  </si>
  <si>
    <t>0x2000F</t>
  </si>
  <si>
    <t>B1172F0</t>
  </si>
  <si>
    <t>Access/start system antenna 1 in vehicle interior, short circuit to one another</t>
  </si>
  <si>
    <t>0x20010</t>
  </si>
  <si>
    <t>B117412</t>
  </si>
  <si>
    <t>Access/start system antenna 2 in vehicle interior, short circuit to B+</t>
  </si>
  <si>
    <t>0x20011</t>
  </si>
  <si>
    <t>B117411</t>
  </si>
  <si>
    <t>Access/start system antenna 2 in vehicle interior, short circuit to ground</t>
  </si>
  <si>
    <t>0x20012</t>
  </si>
  <si>
    <t>B117413</t>
  </si>
  <si>
    <t>Access/start system antenna 2 in vehicle interior, open circuit</t>
  </si>
  <si>
    <t>0x20013</t>
  </si>
  <si>
    <t>B1174F0</t>
  </si>
  <si>
    <t>Access/start system antenna 2 in vehicle interior, short circuit to one another</t>
  </si>
  <si>
    <t>0x20014</t>
  </si>
  <si>
    <t>B147611</t>
  </si>
  <si>
    <t>Left front exterior door handle touch sensor, short circuit to ground</t>
  </si>
  <si>
    <t>0x20015</t>
  </si>
  <si>
    <t>B147612</t>
  </si>
  <si>
    <t>Left front exterior door handle touch sensor, short circuit to B+</t>
  </si>
  <si>
    <t>0x20016</t>
  </si>
  <si>
    <t>B147629</t>
  </si>
  <si>
    <t>Left front exterior door handle touch sensor, implausible signal</t>
  </si>
  <si>
    <t>0x20017</t>
  </si>
  <si>
    <t>B1476F0</t>
  </si>
  <si>
    <t>Left front exterior door handle touch sensor, play protection active</t>
  </si>
  <si>
    <t>0x20018</t>
  </si>
  <si>
    <t>B147602</t>
  </si>
  <si>
    <t>Left front exterior door handle touch sensor, signal fault</t>
  </si>
  <si>
    <t>0x20019</t>
  </si>
  <si>
    <t>B147613</t>
  </si>
  <si>
    <t>Left front exterior door handle touch sensor, open circuit</t>
  </si>
  <si>
    <t>0x2001A</t>
  </si>
  <si>
    <t>B147711</t>
  </si>
  <si>
    <t>Right front exterior door handle touch sensor, short circuit to ground</t>
  </si>
  <si>
    <t>0x2001B</t>
  </si>
  <si>
    <t>B147712</t>
  </si>
  <si>
    <t>Right front exterior door handle touch sensor, short circuit to B+</t>
  </si>
  <si>
    <t>0x2001C</t>
  </si>
  <si>
    <t>B147729</t>
  </si>
  <si>
    <t>Right front exterior door handle touch sensor, implausible signal</t>
  </si>
  <si>
    <t>0x2001D</t>
  </si>
  <si>
    <t>B1477F0</t>
  </si>
  <si>
    <t>Right front exterior door handle touch sensor, play protection active</t>
  </si>
  <si>
    <t>0x2001E</t>
  </si>
  <si>
    <t>B147702</t>
  </si>
  <si>
    <t>Right front exterior door handle touch sensor, signal fault</t>
  </si>
  <si>
    <t>0x2001F</t>
  </si>
  <si>
    <t>B147713</t>
  </si>
  <si>
    <t>Right front exterior door handle touch sensor, open circuit</t>
  </si>
  <si>
    <t>0x20020</t>
  </si>
  <si>
    <t>B116D11</t>
  </si>
  <si>
    <t>Left rear exterior door handle touch sensor, short circuit to ground</t>
  </si>
  <si>
    <t>0x20021</t>
  </si>
  <si>
    <t>B116D12</t>
  </si>
  <si>
    <t>Left rear exterior door handle touch sensor, short circuit to B+</t>
  </si>
  <si>
    <t>0x20022</t>
  </si>
  <si>
    <t>B116D29</t>
  </si>
  <si>
    <t>Left rear exterior door handle touch sensor, implausible signal</t>
  </si>
  <si>
    <t>0x20023</t>
  </si>
  <si>
    <t>B116DF1</t>
  </si>
  <si>
    <t>Left rear exterior door handle touch sensor, play protection active</t>
  </si>
  <si>
    <t>0x20024</t>
  </si>
  <si>
    <t>B116D02</t>
  </si>
  <si>
    <t>Left rear exterior door handle touch sensor, signal fault</t>
  </si>
  <si>
    <t>0x20025</t>
  </si>
  <si>
    <t>B116D13</t>
  </si>
  <si>
    <t>Left rear exterior door handle touch sensor, open circuit</t>
  </si>
  <si>
    <t>0x20026</t>
  </si>
  <si>
    <t>B116E11</t>
  </si>
  <si>
    <t>Right rear exterior door handle touch sensor, short circuit to ground</t>
  </si>
  <si>
    <t>0x20027</t>
  </si>
  <si>
    <t>B116E12</t>
  </si>
  <si>
    <t>Right rear exterior door handle touch sensor, short circuit to B+</t>
  </si>
  <si>
    <t>0x20028</t>
  </si>
  <si>
    <t>B116E29</t>
  </si>
  <si>
    <t>Right rear exterior door handle touch sensor, implausible signal</t>
  </si>
  <si>
    <t>0x20029</t>
  </si>
  <si>
    <t>B116EF1</t>
  </si>
  <si>
    <t>Right rear exterior door handle touch sensor, play protection active</t>
  </si>
  <si>
    <t>0x2002A</t>
  </si>
  <si>
    <t>B116E02</t>
  </si>
  <si>
    <t>Right rear exterior door handle touch sensor, signal fault</t>
  </si>
  <si>
    <t>0x2002B</t>
  </si>
  <si>
    <t>B116E13</t>
  </si>
  <si>
    <t>Right rear exterior door handle touch sensor, open circuit</t>
  </si>
  <si>
    <t>0x20063</t>
  </si>
  <si>
    <t>B198511</t>
  </si>
  <si>
    <t>Sensor for engine hood unlocking mechanism, short circuit to ground</t>
  </si>
  <si>
    <t>0x20064</t>
  </si>
  <si>
    <t>B198512</t>
  </si>
  <si>
    <t>Sensor for engine hood unlocking mechanism, short circuit to B+</t>
  </si>
  <si>
    <t>0x20065</t>
  </si>
  <si>
    <t>B198529</t>
  </si>
  <si>
    <t>Sensor for engine hood unlocking mechanism, implausible signal</t>
  </si>
  <si>
    <t>0x20066</t>
  </si>
  <si>
    <t>B1985F0</t>
  </si>
  <si>
    <t>Sensor for engine hood unlocking mechanism, play protection active</t>
  </si>
  <si>
    <t>0x20067</t>
  </si>
  <si>
    <t>B198502</t>
  </si>
  <si>
    <t>Sensor for engine hood unlocking mechanism, signal fault</t>
  </si>
  <si>
    <t>0x20068</t>
  </si>
  <si>
    <t>B198513</t>
  </si>
  <si>
    <t>Sensor for engine hood unlocking mechanism, open circuit</t>
  </si>
  <si>
    <t>0x20069</t>
  </si>
  <si>
    <t>B198611</t>
  </si>
  <si>
    <t>Sensor for rear hood unlocking mechanism, short circuit to ground</t>
  </si>
  <si>
    <t>0x2006A</t>
  </si>
  <si>
    <t>B198612</t>
  </si>
  <si>
    <t>Sensor for rear hood unlocking mechanism, short circuit to B+</t>
  </si>
  <si>
    <t>0x2006B</t>
  </si>
  <si>
    <t>B198629</t>
  </si>
  <si>
    <t>Sensor for rear hood unlocking mechanism, implausible signal</t>
  </si>
  <si>
    <t>0x2006C</t>
  </si>
  <si>
    <t>B1986F0</t>
  </si>
  <si>
    <t>Sensor for rear hood unlocking mechanism, play protection active</t>
  </si>
  <si>
    <t>0x2006D</t>
  </si>
  <si>
    <t>B198602</t>
  </si>
  <si>
    <t>Sensor for rear hood unlocking mechanism, signal fault</t>
  </si>
  <si>
    <t>0x2006E</t>
  </si>
  <si>
    <t>B198613</t>
  </si>
  <si>
    <t>Sensor for rear hood unlocking mechanism, open circuit</t>
  </si>
  <si>
    <t>0x2006F</t>
  </si>
  <si>
    <t>B158A29</t>
  </si>
  <si>
    <t>Button for closing central locking in the left front exterior door handle, implausible signal</t>
  </si>
  <si>
    <t>0x20070</t>
  </si>
  <si>
    <t>B158B29</t>
  </si>
  <si>
    <t>Button for closing central locking in the right front exterior door handle, implausible signal</t>
  </si>
  <si>
    <t>0x20071</t>
  </si>
  <si>
    <t>B158C29</t>
  </si>
  <si>
    <t>Button for closing central locking in the left rear exterior door handle, implausible signal</t>
  </si>
  <si>
    <t>0x20072</t>
  </si>
  <si>
    <t>B158D29</t>
  </si>
  <si>
    <t>Button for closing central locking in the right rear exterior door handle, implausible signal</t>
  </si>
  <si>
    <t>0x20073</t>
  </si>
  <si>
    <t>B157C29</t>
  </si>
  <si>
    <t>Button for opening central locking in the left front exterior door handle, implausible signal</t>
  </si>
  <si>
    <t>0x20074</t>
  </si>
  <si>
    <t>B157D29</t>
  </si>
  <si>
    <t>Button for opening central locking in the right front exterior door handle, implausible signal</t>
  </si>
  <si>
    <t>0x20075</t>
  </si>
  <si>
    <t>B157E29</t>
  </si>
  <si>
    <t>Button for opening central locking in the left rear exterior door handle, implausible signal</t>
  </si>
  <si>
    <t>0x20076</t>
  </si>
  <si>
    <t>B157F29</t>
  </si>
  <si>
    <t>Button for opening central locking in the right rear exterior door handle, implausible signal</t>
  </si>
  <si>
    <t>0x2004A</t>
  </si>
  <si>
    <t>B12FD54</t>
  </si>
  <si>
    <t>Immobilizer, no basic setting</t>
  </si>
  <si>
    <t>0x20050</t>
  </si>
  <si>
    <t>B104A00</t>
  </si>
  <si>
    <t>Engine control module not authorized</t>
  </si>
  <si>
    <t>0x20051</t>
  </si>
  <si>
    <t>B12FEF0</t>
  </si>
  <si>
    <t>Engine control module 2 not authorized</t>
  </si>
  <si>
    <t>0x20052</t>
  </si>
  <si>
    <t>B12FFF0</t>
  </si>
  <si>
    <t>Engine control module 3 not authorized</t>
  </si>
  <si>
    <t>0x20053</t>
  </si>
  <si>
    <t>B1300F0</t>
  </si>
  <si>
    <t>Engine control module 4 not authorized</t>
  </si>
  <si>
    <t>0x20054</t>
  </si>
  <si>
    <t>B1301F0</t>
  </si>
  <si>
    <t>Transmission control module not authorized</t>
  </si>
  <si>
    <t>0x20055</t>
  </si>
  <si>
    <t>B1302F0</t>
  </si>
  <si>
    <t>Electronic steering column lock control module not authorized</t>
  </si>
  <si>
    <t>0x20056</t>
  </si>
  <si>
    <t>B14D7F0</t>
  </si>
  <si>
    <t>Control module for emergency call module and communication unit not authorized</t>
  </si>
  <si>
    <t>0x20048</t>
  </si>
  <si>
    <t>B104D00</t>
  </si>
  <si>
    <t>Incorrect key programming</t>
  </si>
  <si>
    <t>0x20030</t>
  </si>
  <si>
    <t>B147918</t>
  </si>
  <si>
    <t>Remote key 1, voltage too low</t>
  </si>
  <si>
    <t>0x20031</t>
  </si>
  <si>
    <t>B147954</t>
  </si>
  <si>
    <t>Remote key 1, no basic setting</t>
  </si>
  <si>
    <t>0x20032</t>
  </si>
  <si>
    <t>B147904</t>
  </si>
  <si>
    <t>Remote key 1 faulty</t>
  </si>
  <si>
    <t>0x20033</t>
  </si>
  <si>
    <t>B147A18</t>
  </si>
  <si>
    <t>Remote key 2, voltage too low</t>
  </si>
  <si>
    <t>0x20034</t>
  </si>
  <si>
    <t>B147A54</t>
  </si>
  <si>
    <t>Remote key 2, no basic setting</t>
  </si>
  <si>
    <t>0x20035</t>
  </si>
  <si>
    <t>B147A04</t>
  </si>
  <si>
    <t>Remote key 2 faulty</t>
  </si>
  <si>
    <t>0x20036</t>
  </si>
  <si>
    <t>B147B18</t>
  </si>
  <si>
    <t>Remote key 3, voltage too low</t>
  </si>
  <si>
    <t>0x20037</t>
  </si>
  <si>
    <t>B147B54</t>
  </si>
  <si>
    <t>Remote key 3, no basic setting</t>
  </si>
  <si>
    <t>0x20038</t>
  </si>
  <si>
    <t>B147B04</t>
  </si>
  <si>
    <t>Remote key 3 faulty</t>
  </si>
  <si>
    <t>0x20039</t>
  </si>
  <si>
    <t>B147C18</t>
  </si>
  <si>
    <t>Remote key 4, voltage too low</t>
  </si>
  <si>
    <t>0x2003A</t>
  </si>
  <si>
    <t>B147C54</t>
  </si>
  <si>
    <t>Remote key 4, no basic setting</t>
  </si>
  <si>
    <t>0x2003B</t>
  </si>
  <si>
    <t>B147C04</t>
  </si>
  <si>
    <t>Remote key 4 faulty</t>
  </si>
  <si>
    <t>0x2003C</t>
  </si>
  <si>
    <t>B147D18</t>
  </si>
  <si>
    <t>Remote key 5, voltage too low</t>
  </si>
  <si>
    <t>0x2003D</t>
  </si>
  <si>
    <t>B147D54</t>
  </si>
  <si>
    <t>Remote key 5, no basic setting</t>
  </si>
  <si>
    <t>0x2003E</t>
  </si>
  <si>
    <t>B147D04</t>
  </si>
  <si>
    <t>Remote key 5 faulty</t>
  </si>
  <si>
    <t>0x2003F</t>
  </si>
  <si>
    <t>B147E18</t>
  </si>
  <si>
    <t>Remote key 6, voltage too low</t>
  </si>
  <si>
    <t>0x20040</t>
  </si>
  <si>
    <t>B147E54</t>
  </si>
  <si>
    <t>Remote key 6, no basic setting</t>
  </si>
  <si>
    <t>0x20041</t>
  </si>
  <si>
    <t>B147E04</t>
  </si>
  <si>
    <t>Remote key 6 faulty</t>
  </si>
  <si>
    <t>0x20042</t>
  </si>
  <si>
    <t>B147F18</t>
  </si>
  <si>
    <t>Remote key 7, voltage too low</t>
  </si>
  <si>
    <t>0x20043</t>
  </si>
  <si>
    <t>B147F54</t>
  </si>
  <si>
    <t>Remote key 7, no basic setting</t>
  </si>
  <si>
    <t>0x20044</t>
  </si>
  <si>
    <t>B147F04</t>
  </si>
  <si>
    <t>Remote key 7 faulty</t>
  </si>
  <si>
    <t>0x20045</t>
  </si>
  <si>
    <t>B148018</t>
  </si>
  <si>
    <t>Remote key 8, voltage too low</t>
  </si>
  <si>
    <t>0x20046</t>
  </si>
  <si>
    <t>B148054</t>
  </si>
  <si>
    <t>Remote key 8, no basic setting</t>
  </si>
  <si>
    <t>0x20047</t>
  </si>
  <si>
    <t>B148004</t>
  </si>
  <si>
    <t>Remote key 8 faulty</t>
  </si>
  <si>
    <t>0x20077</t>
  </si>
  <si>
    <t>B15F813</t>
  </si>
  <si>
    <t>Central locking antenna, open circuit</t>
  </si>
  <si>
    <t>0x20078</t>
  </si>
  <si>
    <t>B15F811</t>
  </si>
  <si>
    <t>Central locking antenna, short circuit to ground</t>
  </si>
  <si>
    <t>0xF0098</t>
  </si>
  <si>
    <t>P0F0098</t>
  </si>
  <si>
    <t>BMC_F_TaBeo_CellTerminal_Over_Temp</t>
  </si>
  <si>
    <t>SDGS field not filled correctly - value: keine/nicht zutreffend</t>
  </si>
  <si>
    <t>EV_BECM1022171_003018_d.odx</t>
  </si>
  <si>
    <t>0xC82268</t>
  </si>
  <si>
    <t>U082268</t>
  </si>
  <si>
    <t>OBC_F_BMC_GST42</t>
  </si>
  <si>
    <t>SDGS field not filled correctly - value: keine / nicht zutreffend</t>
  </si>
  <si>
    <t>0x40C00</t>
  </si>
  <si>
    <t>U12BE00</t>
  </si>
  <si>
    <t>Scl_ESP_15_VZM_Status_CumulatedFailure</t>
  </si>
  <si>
    <t>EV_BrakeBoostBOSCHCMP_002010_d.odx</t>
  </si>
  <si>
    <t>0x40B00</t>
  </si>
  <si>
    <t>U041800</t>
  </si>
  <si>
    <t>Scl_ESP_15_VZM_Status_Error</t>
  </si>
  <si>
    <t>0x40A00</t>
  </si>
  <si>
    <t>ComScl_PDU_ESP_23_AliveCounter</t>
  </si>
  <si>
    <t>0x40900</t>
  </si>
  <si>
    <t>ComScl_PDU_ESP_23_Checksum</t>
  </si>
  <si>
    <t>0x40500</t>
  </si>
  <si>
    <t>Scl_ESP_26_ESP_Monitoring_Laengsb_CumulatedFailure</t>
  </si>
  <si>
    <t>0x40400</t>
  </si>
  <si>
    <t>Scl_ESP_26_ESP_Monitoring_Laengsb_Error</t>
  </si>
  <si>
    <t>0x40700</t>
  </si>
  <si>
    <t>ComScl_PDU_ESP_26_AliveCounter</t>
  </si>
  <si>
    <t>0x40600</t>
  </si>
  <si>
    <t>ComScl_PDU_ESP_26_Checksum</t>
  </si>
  <si>
    <t>0x40300</t>
  </si>
  <si>
    <t>U012900</t>
  </si>
  <si>
    <t>ComScl_PDU_ESP_26_Timeout</t>
  </si>
  <si>
    <t>0x3B800</t>
  </si>
  <si>
    <t>ESC_Blending_Solldruck_-_Signal_Invalid</t>
  </si>
  <si>
    <t>0x3B900</t>
  </si>
  <si>
    <t>ESC_Blending_Solldruck_-_Signal_error</t>
  </si>
  <si>
    <t>0x3BA00</t>
  </si>
  <si>
    <t>ESC_Blending_Solldruck_-_Cumulated_Failure</t>
  </si>
  <si>
    <t>0x41700</t>
  </si>
  <si>
    <t>U010000</t>
  </si>
  <si>
    <t>ComScl:_PDU_Motor_14_-_Timeout_error</t>
  </si>
  <si>
    <t>0x41600</t>
  </si>
  <si>
    <t>ComScl:_PDU_Motor_14_-_Checksum_error</t>
  </si>
  <si>
    <t>0x41500</t>
  </si>
  <si>
    <t>Frame_Motor_14_-_AliveCounter_error</t>
  </si>
  <si>
    <t>0x3FE00</t>
  </si>
  <si>
    <t>U122600</t>
  </si>
  <si>
    <t>Scl_Motor_20_MO_Fahrpedalrohwert_01_CumulatedFailure</t>
  </si>
  <si>
    <t>0x3FD00</t>
  </si>
  <si>
    <t>U040100</t>
  </si>
  <si>
    <t>Scl_Motor_20_MO_Fahrpedalrohwert_01_Error</t>
  </si>
  <si>
    <t>0x3FF00</t>
  </si>
  <si>
    <t>Scl_Motor_20_MO_Fahrpedalrohwert_01_Invalid</t>
  </si>
  <si>
    <t>0x27700</t>
  </si>
  <si>
    <t>ComScl_PDU_Motor_20_Timeout</t>
  </si>
  <si>
    <t>0x40800</t>
  </si>
  <si>
    <t>ComScl_PDU_Motor_31_Timeout</t>
  </si>
  <si>
    <t>0x40F00</t>
  </si>
  <si>
    <t>OBD_mode_from_NET_indicates_USOBD_and_DSDL_data_indicates_No_OBD</t>
  </si>
  <si>
    <t>0x41A00</t>
  </si>
  <si>
    <t>U030100</t>
  </si>
  <si>
    <t>Motor_31_PDU_from_NET_NotDetected</t>
  </si>
  <si>
    <t>0x41100</t>
  </si>
  <si>
    <t>OBD_mode_from_NET_indicates_No_OBD_and_DSDL_data_indicates_US_OBD</t>
  </si>
  <si>
    <t>0x41C00</t>
  </si>
  <si>
    <t>OBD_Typ_Information_in_Motor_Code_01_PDU_from_NET_is_inconsistent</t>
  </si>
  <si>
    <t>0x41B00</t>
  </si>
  <si>
    <t>MO_StartSys_Information_in_Motor_31_PDU_from_NET_is_inconsistent</t>
  </si>
  <si>
    <t>0x41900</t>
  </si>
  <si>
    <t>Motor_Code_01_PDU_Data_from_NET_is_inconsistent</t>
  </si>
  <si>
    <t>0x40000</t>
  </si>
  <si>
    <t>ComScl_PDU_EML_01_Timeout</t>
  </si>
  <si>
    <t>U131900</t>
  </si>
  <si>
    <t>Scl_EML_01_EML_GeschwX_CumulatedFailure</t>
  </si>
  <si>
    <t>Scl_EML_01_EML_GeschwX_Error</t>
  </si>
  <si>
    <t>0x40E00</t>
  </si>
  <si>
    <t>U300100</t>
  </si>
  <si>
    <t>MultipleCyclesWithoutCompletePostrun</t>
  </si>
  <si>
    <t>0x1010</t>
  </si>
  <si>
    <t>ECU unlocked</t>
  </si>
  <si>
    <t>0x3D900</t>
  </si>
  <si>
    <t>P05FF00</t>
  </si>
  <si>
    <t>Residual_Pressure_Info</t>
  </si>
  <si>
    <t>0x100</t>
  </si>
  <si>
    <t>ZR_Gateway_01_no_communication</t>
  </si>
  <si>
    <t>EV_Charg1MobilDevicAU651_004001_d.odx</t>
  </si>
  <si>
    <t>0x101</t>
  </si>
  <si>
    <t>Klemmen_Status_01_no_communication</t>
  </si>
  <si>
    <t>0x102</t>
  </si>
  <si>
    <t>MIB_CAN_defective</t>
  </si>
  <si>
    <t>0x103</t>
  </si>
  <si>
    <t>MIB_CAN_no_communication</t>
  </si>
  <si>
    <t>0xEBF006</t>
  </si>
  <si>
    <t>ETCFkt_No_Err_Reaktion</t>
  </si>
  <si>
    <t>EV_ChassContrContiAU651_002020_d.odx</t>
  </si>
  <si>
    <t>0x4F015</t>
  </si>
  <si>
    <t>FlexRay Interface JoblistOutOfSync</t>
  </si>
  <si>
    <t>0x810000</t>
  </si>
  <si>
    <t>C10C2F5</t>
  </si>
  <si>
    <t>Function restriction due to implausible drive program QSP</t>
  </si>
  <si>
    <t>SDGS field not filled correctly - value: keine</t>
  </si>
  <si>
    <t>0x10201</t>
  </si>
  <si>
    <t>HW_Clamp_15_Implausible</t>
  </si>
  <si>
    <t>EV_ConBoxAU651_002006_d.odx</t>
  </si>
  <si>
    <t>0x130006</t>
  </si>
  <si>
    <t>B17DFF4</t>
  </si>
  <si>
    <t>VTS_Health_Check _failure</t>
  </si>
  <si>
    <t>0x112907</t>
  </si>
  <si>
    <t>U17CD00</t>
  </si>
  <si>
    <t>CV2X_security_restriction</t>
  </si>
  <si>
    <t>EV_ConBoxChinaAU58X_001018_d.odx</t>
  </si>
  <si>
    <t>0x151500</t>
  </si>
  <si>
    <t>0xD01400</t>
  </si>
  <si>
    <t>ECU incorrectly coded</t>
  </si>
  <si>
    <t>EV_DashBoardARTLB74X_001042_d.odx</t>
  </si>
  <si>
    <t>LB74x_LB63x</t>
  </si>
  <si>
    <t>0xFFFF02</t>
  </si>
  <si>
    <t>Airbag_01 communication error can_error_timeout</t>
  </si>
  <si>
    <t>0xFFFF08</t>
  </si>
  <si>
    <t>ESP_24 communication error can_error_timeout</t>
  </si>
  <si>
    <t>0xFFFF22</t>
  </si>
  <si>
    <t>TSG_FT_02 communication error can_error_timeout</t>
  </si>
  <si>
    <t>0xFFFF09</t>
  </si>
  <si>
    <t>LDW_02 communication error can_error_timeout</t>
  </si>
  <si>
    <t>0xFFFF0B</t>
  </si>
  <si>
    <t>Motor_04 communication error can_error_timeout</t>
  </si>
  <si>
    <t>0xFFFF1D</t>
  </si>
  <si>
    <t>RDK_02 communication error can_error_timeout</t>
  </si>
  <si>
    <t>0xFFFF12</t>
  </si>
  <si>
    <t>LH_EPS_01 communication error can_error_timeout</t>
  </si>
  <si>
    <t>0xFFFF16</t>
  </si>
  <si>
    <t>SWA_01 communication error can_error_timeout</t>
  </si>
  <si>
    <t>0xFFFF70</t>
  </si>
  <si>
    <t>WBA_03 communication error can_error_timeout</t>
  </si>
  <si>
    <t>0xFFFF18</t>
  </si>
  <si>
    <t>ELV_01 communication error can_error_timeout</t>
  </si>
  <si>
    <t>0xFFFF19</t>
  </si>
  <si>
    <t>QSP_03 communication error can_error_timeout</t>
  </si>
  <si>
    <t>0xFFFF2A</t>
  </si>
  <si>
    <t>Diagnose_01 communication error can_error_timeout</t>
  </si>
  <si>
    <t>0xFFFF2C</t>
  </si>
  <si>
    <t>HAL_01 communication error can_error_timeout</t>
  </si>
  <si>
    <t>0xFFFF2F</t>
  </si>
  <si>
    <t>Fahrwerk_Anzeige_01 communication error can_error_timeout</t>
  </si>
  <si>
    <t>0xFFFF81</t>
  </si>
  <si>
    <t>ACC_12 communication error can_error_timeout</t>
  </si>
  <si>
    <t>0xFFFF83</t>
  </si>
  <si>
    <t>VZE_01 communication error can_error_timeout</t>
  </si>
  <si>
    <t>0xFFFF87</t>
  </si>
  <si>
    <t>Dimmung_01 communication error can_error_timeout</t>
  </si>
  <si>
    <t>0xFFFF8F</t>
  </si>
  <si>
    <t>Klemmen_Status_01 communication error can_error_timeout</t>
  </si>
  <si>
    <t>0xFFFF90</t>
  </si>
  <si>
    <t>Licht_vorne_01 communication error can_error_timeout</t>
  </si>
  <si>
    <t>0xFFFF91</t>
  </si>
  <si>
    <t>HVK_01 communication error can_error_timeout</t>
  </si>
  <si>
    <t>0xFFFF92</t>
  </si>
  <si>
    <t>NVEM_06 communication error can_error_timeout</t>
  </si>
  <si>
    <t>0xFFFF94</t>
  </si>
  <si>
    <t>EA_02 communication error can_error_timeout</t>
  </si>
  <si>
    <t>0xFFFF95</t>
  </si>
  <si>
    <t>EPB_03 communication error can_error_timeout</t>
  </si>
  <si>
    <t>0xFFFF96</t>
  </si>
  <si>
    <t>AEB_01 communication error can_error_timeout</t>
  </si>
  <si>
    <t>0xFFFF97</t>
  </si>
  <si>
    <t>Wischer_01 communication error can_error_timeout</t>
  </si>
  <si>
    <t>0xFFFF98</t>
  </si>
  <si>
    <t>Licht_hinten_01 communication error can_error_timeout</t>
  </si>
  <si>
    <t>0xFFFFAF</t>
  </si>
  <si>
    <t>STP_04 communication error can_error_timeout</t>
  </si>
  <si>
    <t>0xD01F04</t>
  </si>
  <si>
    <t>ECU for body control module 2 error value received</t>
  </si>
  <si>
    <t>0xC43318</t>
  </si>
  <si>
    <t>Airbag_01 implausible signal</t>
  </si>
  <si>
    <t>0xC4331A</t>
  </si>
  <si>
    <t>ESP_24 implausible signal</t>
  </si>
  <si>
    <t>0xC43324</t>
  </si>
  <si>
    <t>TSG_FT_02 implausible signal</t>
  </si>
  <si>
    <t>0xC43319</t>
  </si>
  <si>
    <t>LH_EPS_01 implausible signal</t>
  </si>
  <si>
    <t>0xC4332D</t>
  </si>
  <si>
    <t>WBA_03 implausible signal</t>
  </si>
  <si>
    <t>0xC4332E</t>
  </si>
  <si>
    <t>HAL_01 implausible signal</t>
  </si>
  <si>
    <t>0xC43330</t>
  </si>
  <si>
    <t>Fahrwerk_Anzeige_01 implausible signal</t>
  </si>
  <si>
    <t>0xC43333</t>
  </si>
  <si>
    <t>Klemmen_Status_01 implausible signal</t>
  </si>
  <si>
    <t>0xC43334</t>
  </si>
  <si>
    <t>Licht_vorne_01 implausible signal</t>
  </si>
  <si>
    <t>0xC43335</t>
  </si>
  <si>
    <t>HVK_01 implausible signal</t>
  </si>
  <si>
    <t>0xC43336</t>
  </si>
  <si>
    <t>NVEM_06 implausible signal</t>
  </si>
  <si>
    <t>0xC43337</t>
  </si>
  <si>
    <t>EA_02 implausible signal</t>
  </si>
  <si>
    <t>0xC43338</t>
  </si>
  <si>
    <t>EPB_03 implausible signal</t>
  </si>
  <si>
    <t>0xFFFFB1</t>
  </si>
  <si>
    <t>RTM_02 communication error can_error_timeout</t>
  </si>
  <si>
    <t>0xFFFFB2</t>
  </si>
  <si>
    <t>ADA_02 communication error can_error_timeout</t>
  </si>
  <si>
    <t>0xFF0004</t>
  </si>
  <si>
    <t>0xFFFF21</t>
  </si>
  <si>
    <t>ESP_21 communication error can_error_timeout</t>
  </si>
  <si>
    <t>0xFFFF1E</t>
  </si>
  <si>
    <t>BMS_07 communication error can_error_timeout</t>
  </si>
  <si>
    <t>0xFFFF11</t>
  </si>
  <si>
    <t>BMS communication error can_error_timeout</t>
  </si>
  <si>
    <t>0xFFFF0A</t>
  </si>
  <si>
    <t>LWR_AFS_01 communication error can_error_timeout</t>
  </si>
  <si>
    <t>0xFFFF17</t>
  </si>
  <si>
    <t>0xFFFF1B</t>
  </si>
  <si>
    <t>STS_01 communication error can_error_timeout</t>
  </si>
  <si>
    <t>0xFFFF1C</t>
  </si>
  <si>
    <t>TSK_07 communication error can_error_timeout</t>
  </si>
  <si>
    <t>0xFFFF25</t>
  </si>
  <si>
    <t>HVLM_053 communication error can_error_timeout</t>
  </si>
  <si>
    <t>0xFFFF27</t>
  </si>
  <si>
    <t>0xFFFF28</t>
  </si>
  <si>
    <t>ACC_13 communication error can_error_timeout</t>
  </si>
  <si>
    <t>0xFFFF29</t>
  </si>
  <si>
    <t>ACC_14 communication error can_error_timeout</t>
  </si>
  <si>
    <t>0xFFFF2B</t>
  </si>
  <si>
    <t>Motor_Hybrid_04 communication error can_error_timeout</t>
  </si>
  <si>
    <t>0xFFFF2E</t>
  </si>
  <si>
    <t>Sara_11 communication error can_error_timeout</t>
  </si>
  <si>
    <t>0xFFFF8E</t>
  </si>
  <si>
    <t>Parkhilfe_01 communication error can_error_timeout</t>
  </si>
  <si>
    <t>0xFFFF93</t>
  </si>
  <si>
    <t>ACC_02 communication error can_error_timeout</t>
  </si>
  <si>
    <t>0xFFFFA6</t>
  </si>
  <si>
    <t>Leistungselektronik Hybrid communication error can_error_timeout</t>
  </si>
  <si>
    <t>0xFFFFAE</t>
  </si>
  <si>
    <t>Motor_EV_01 communication error can_error_timeout</t>
  </si>
  <si>
    <t>0xFFFFB0</t>
  </si>
  <si>
    <t>ESP_30 communication error can_error_timeout</t>
  </si>
  <si>
    <t>0xC4331D</t>
  </si>
  <si>
    <t>TSK_07 implausible signal</t>
  </si>
  <si>
    <t>0xC43305</t>
  </si>
  <si>
    <t>ECU for airbag implausible signal</t>
  </si>
  <si>
    <t>0xC43315</t>
  </si>
  <si>
    <t>ECU for brake control modul implausible signal</t>
  </si>
  <si>
    <t>0xC43323</t>
  </si>
  <si>
    <t>ESP_21 implausible signal</t>
  </si>
  <si>
    <t>0xC4331F</t>
  </si>
  <si>
    <t>BMS_07 implausible signal</t>
  </si>
  <si>
    <t>0xC43306</t>
  </si>
  <si>
    <t>ECU for body control modul implausible signal</t>
  </si>
  <si>
    <t>0xC43307</t>
  </si>
  <si>
    <t>ECU for gateway implausible signal</t>
  </si>
  <si>
    <t>0xC43309</t>
  </si>
  <si>
    <t>ECU for lane departure warning implausible signal</t>
  </si>
  <si>
    <t>0xC4330A</t>
  </si>
  <si>
    <t>ECU for automatic vertical headlight aim implausible signal</t>
  </si>
  <si>
    <t>0xC4330B</t>
  </si>
  <si>
    <t>ECU engine control modul implausible signal</t>
  </si>
  <si>
    <t>0xC4330C</t>
  </si>
  <si>
    <t>ECU for tire pressure monitoring implausible signal</t>
  </si>
  <si>
    <t>0xC4330E</t>
  </si>
  <si>
    <t>ECU for lane change assistant implausible signal</t>
  </si>
  <si>
    <t>0xC4330F</t>
  </si>
  <si>
    <t>ECU for transmission control modul implausible signal</t>
  </si>
  <si>
    <t>0xC43311</t>
  </si>
  <si>
    <t>ECU for electric steering column lock implausible signal</t>
  </si>
  <si>
    <t>0xC43313</t>
  </si>
  <si>
    <t>ECU for locking electronics implausible signal</t>
  </si>
  <si>
    <t>0xC43317</t>
  </si>
  <si>
    <t>ECU for parking brake implausible signal</t>
  </si>
  <si>
    <t>0xC43316</t>
  </si>
  <si>
    <t>ECU for tire press monitoring display implausible signal</t>
  </si>
  <si>
    <t>0xC4331E</t>
  </si>
  <si>
    <t>ECU for Vehicle positioning system interface control module implausible signal</t>
  </si>
  <si>
    <t>0xC43327</t>
  </si>
  <si>
    <t>ECU for forward collision warning implausible signal</t>
  </si>
  <si>
    <t>0xC43328</t>
  </si>
  <si>
    <t>ECU for high voltage engerie managment implausible signal</t>
  </si>
  <si>
    <t>0xC43329</t>
  </si>
  <si>
    <t>ACC_12 implausible signal</t>
  </si>
  <si>
    <t>0xC4332A</t>
  </si>
  <si>
    <t>ACC_13 implausible signal</t>
  </si>
  <si>
    <t>0xC4332B</t>
  </si>
  <si>
    <t>ACC_14 implausible signal</t>
  </si>
  <si>
    <t>0xC4332C</t>
  </si>
  <si>
    <t>Motor_Hybrid_04 implausible signal</t>
  </si>
  <si>
    <t>0xC4333B</t>
  </si>
  <si>
    <t>BEM_06 implausible signal</t>
  </si>
  <si>
    <t>0x665</t>
  </si>
  <si>
    <t>U11B800</t>
  </si>
  <si>
    <t>USB HUB - communication error</t>
  </si>
  <si>
    <t>0x666</t>
  </si>
  <si>
    <t>B173913</t>
  </si>
  <si>
    <t>USB socket_1 - open circuit</t>
  </si>
  <si>
    <t>0x667</t>
  </si>
  <si>
    <t>B173911</t>
  </si>
  <si>
    <t>USB socket_1 - short circuit to ground</t>
  </si>
  <si>
    <t>0x668</t>
  </si>
  <si>
    <t>B174013</t>
  </si>
  <si>
    <t>USB socket_2 - open circuit</t>
  </si>
  <si>
    <t>0x669</t>
  </si>
  <si>
    <t>B174011</t>
  </si>
  <si>
    <t>USB socket_2 - short circuit to ground</t>
  </si>
  <si>
    <t>0x15</t>
  </si>
  <si>
    <t>B10CD00</t>
  </si>
  <si>
    <t>System - Shutoff</t>
  </si>
  <si>
    <t>0x606</t>
  </si>
  <si>
    <t>Control module - not coded or  corruption of coding</t>
  </si>
  <si>
    <t>0x617</t>
  </si>
  <si>
    <t>B126B01</t>
  </si>
  <si>
    <t>Fan stuked error</t>
  </si>
  <si>
    <t>Activation active - Vehicle Diagnostics Protection (SFD)</t>
  </si>
  <si>
    <t>0xD01F05</t>
  </si>
  <si>
    <t>ECU for gateway error value receIved</t>
  </si>
  <si>
    <t>0xFFFF04</t>
  </si>
  <si>
    <t>0x978A11</t>
  </si>
  <si>
    <t>B178A11</t>
  </si>
  <si>
    <t>Trunk entrampment power digital output - short to ground</t>
  </si>
  <si>
    <t>0x978A12</t>
  </si>
  <si>
    <t>B178A12</t>
  </si>
  <si>
    <t>Trunk entrampment power digital output - short to vbat</t>
  </si>
  <si>
    <t>0x978A13</t>
  </si>
  <si>
    <t>B178A13</t>
  </si>
  <si>
    <t>Trunk entrampment power digital output - open circ</t>
  </si>
  <si>
    <t>0x978A19</t>
  </si>
  <si>
    <t>B178A19</t>
  </si>
  <si>
    <t>Trunk entrampment power digital output - over current</t>
  </si>
  <si>
    <t>0xFFFF82</t>
  </si>
  <si>
    <t>AGA_01 communication error can_error_timeout</t>
  </si>
  <si>
    <t>0x998EF3</t>
  </si>
  <si>
    <t>B198EF3</t>
  </si>
  <si>
    <t>Fail on physical Telltales driver of cluster display</t>
  </si>
  <si>
    <t>0x998EF1</t>
  </si>
  <si>
    <t>B198EF1</t>
  </si>
  <si>
    <t>Battery and internal temperature status</t>
  </si>
  <si>
    <t>0x998EF2</t>
  </si>
  <si>
    <t>B198EF2</t>
  </si>
  <si>
    <t>EV_DashBoardAU65X_002046_d.odx</t>
  </si>
  <si>
    <t>0xFFFF1A</t>
  </si>
  <si>
    <t>Allrad_06 communication error can_error_timeout</t>
  </si>
  <si>
    <t>0xFFFF20</t>
  </si>
  <si>
    <t>Bremse_EV_02 communication error can_error_timeout</t>
  </si>
  <si>
    <t>0xFFFF24</t>
  </si>
  <si>
    <t>FCW_01 communication error can_error_timeout</t>
  </si>
  <si>
    <t>0xFFFF2D</t>
  </si>
  <si>
    <t>SCU_02 communication error can_error_timeout</t>
  </si>
  <si>
    <t>0xFFFF80</t>
  </si>
  <si>
    <t>HSP_01 communication error can_error_timeout</t>
  </si>
  <si>
    <t>0xFFFF85</t>
  </si>
  <si>
    <t>Anhaenger_01 communication error can_error_timeout</t>
  </si>
  <si>
    <t>0xFFFF89</t>
  </si>
  <si>
    <t>PLA2_Status_02 communication error can_error_timeout</t>
  </si>
  <si>
    <t>0xFFFF99</t>
  </si>
  <si>
    <t>VAS_L_01 communication error can_error_timeout</t>
  </si>
  <si>
    <t>0xC43321</t>
  </si>
  <si>
    <t>Bremse_EV_02 implausible signal</t>
  </si>
  <si>
    <t>0xC4332F</t>
  </si>
  <si>
    <t>SCU_02 implausible signal</t>
  </si>
  <si>
    <t>0xC43332</t>
  </si>
  <si>
    <t>HSP_01 implausible signal</t>
  </si>
  <si>
    <t>0xC43339</t>
  </si>
  <si>
    <t>VAS_L_01 implausible signal</t>
  </si>
  <si>
    <t>0x130658</t>
  </si>
  <si>
    <t>ECU display supervision deactivated</t>
  </si>
  <si>
    <t>0x923807</t>
  </si>
  <si>
    <t>B189307</t>
  </si>
  <si>
    <t>External button for cluster instrument mechanical malfunction</t>
  </si>
  <si>
    <t>0x923808</t>
  </si>
  <si>
    <t>B189313</t>
  </si>
  <si>
    <t>External button for cluster instrument disconnection</t>
  </si>
  <si>
    <t>0xFFFF88</t>
  </si>
  <si>
    <t>SpoilerSG_01 communication error can_error_timeout</t>
  </si>
  <si>
    <t>0xC43331</t>
  </si>
  <si>
    <t>SpoilerSG_01 implausible signal</t>
  </si>
  <si>
    <t>0xFFFF84</t>
  </si>
  <si>
    <t>PLA_Status_02 communication error can_error_timeout</t>
  </si>
  <si>
    <t>0xFFFF23</t>
  </si>
  <si>
    <t>ARA_Status_01 communication error can_error_timeout</t>
  </si>
  <si>
    <t>U014600</t>
  </si>
  <si>
    <t>BAP_IAA_PSO_0x82 communication error bap_error_timeout heartbeat</t>
  </si>
  <si>
    <t>0xFFFFA7</t>
  </si>
  <si>
    <t>B200100</t>
  </si>
  <si>
    <t>BAP_IAA_PSO_0x82 incorrect softwareversion  bap_error Incompatibel data specification</t>
  </si>
  <si>
    <t>0xC43340</t>
  </si>
  <si>
    <t>U030000</t>
  </si>
  <si>
    <t>ABL_CCC_Check_compat_failure</t>
  </si>
  <si>
    <t>0xFFFF5A</t>
  </si>
  <si>
    <t>U105400</t>
  </si>
  <si>
    <t>BAP_Charisma_0x17 communication error bap_error_timeout heartbeat</t>
  </si>
  <si>
    <t>0xFFFF5B</t>
  </si>
  <si>
    <t>BAP_Charisma_0x17  incorrect softwareversion  bap_error Incompatibel data specification</t>
  </si>
  <si>
    <t>0x8005A</t>
  </si>
  <si>
    <t>Data Bus Faulty</t>
  </si>
  <si>
    <t>EV_DCU2DriveSideMAXHKLO_001024_d.odx</t>
  </si>
  <si>
    <t>0x60094</t>
  </si>
  <si>
    <t>B1B9600</t>
  </si>
  <si>
    <t>Under Voltage short drop strategie / it was activated</t>
  </si>
  <si>
    <t>B1C54F4</t>
  </si>
  <si>
    <t>Door actuator rear driver side functional restriction due to undervoltage</t>
  </si>
  <si>
    <t>B1C54F5</t>
  </si>
  <si>
    <t>Door actuator rear driver side functional restriction due to overvoltage</t>
  </si>
  <si>
    <t>B1C54F0</t>
  </si>
  <si>
    <t>Door actuator rear driver side no communication</t>
  </si>
  <si>
    <t>B1C54F1</t>
  </si>
  <si>
    <t>Door actuator rear driver side implausible message</t>
  </si>
  <si>
    <t>B1C54F2</t>
  </si>
  <si>
    <t>Door actuator rear driver side play protection active</t>
  </si>
  <si>
    <t>B1C5404</t>
  </si>
  <si>
    <t>Door actuator rear driver side defective</t>
  </si>
  <si>
    <t>B1C54F3</t>
  </si>
  <si>
    <t>Door actuator rear driver side not coded</t>
  </si>
  <si>
    <t>B1C5529</t>
  </si>
  <si>
    <t>Door actuator rear driver side internal button implausible signal</t>
  </si>
  <si>
    <t>B1C5629</t>
  </si>
  <si>
    <t>Door actuator rear driver side external button implausible signal</t>
  </si>
  <si>
    <t>EV_DCU2PasseSideMAXHKLO_001024_d.odx</t>
  </si>
  <si>
    <t>0x4020A</t>
  </si>
  <si>
    <t>B1C57F4</t>
  </si>
  <si>
    <t>Door actuator rear passenger side functional restriction due to undervoltage</t>
  </si>
  <si>
    <t>0x4020B</t>
  </si>
  <si>
    <t>B1C57F5</t>
  </si>
  <si>
    <t>Door actuator rear passenger side functional restriction due to overvoltage</t>
  </si>
  <si>
    <t>0x4020C</t>
  </si>
  <si>
    <t>B1C57F0</t>
  </si>
  <si>
    <t>Door actuator rear passenger side no communication</t>
  </si>
  <si>
    <t>0x4020D</t>
  </si>
  <si>
    <t>B1C57F1</t>
  </si>
  <si>
    <t>Door actuator rear passenger side implausible message</t>
  </si>
  <si>
    <t>0x4020E</t>
  </si>
  <si>
    <t>B1C57F2</t>
  </si>
  <si>
    <t>Door actuator rear passenger side play protection active</t>
  </si>
  <si>
    <t>0x4020F</t>
  </si>
  <si>
    <t>B1C5704</t>
  </si>
  <si>
    <t>Door actuator rear passenger side defective</t>
  </si>
  <si>
    <t>B1C57F3</t>
  </si>
  <si>
    <t>Door actuator rear passenger side not coded</t>
  </si>
  <si>
    <t>B1C5829</t>
  </si>
  <si>
    <t>Door actuator rear passenger side internal button implausible signal</t>
  </si>
  <si>
    <t>B1C5929</t>
  </si>
  <si>
    <t>Door actuator rear passenger side external button implausible signal</t>
  </si>
  <si>
    <t>EV_DigitRoofAntenAU651_003007_d.odx</t>
  </si>
  <si>
    <t>8107</t>
  </si>
  <si>
    <t>0x74C8</t>
  </si>
  <si>
    <t>U000100</t>
  </si>
  <si>
    <t>High Speed CAN Communication Bus</t>
  </si>
  <si>
    <t>SDGS field not filled correctly - value: n/a</t>
  </si>
  <si>
    <t>EV_DLMBFSPasseSideV1MAGNA_003013_d.odx</t>
  </si>
  <si>
    <t>8142</t>
  </si>
  <si>
    <t>Data bus Faulty</t>
  </si>
  <si>
    <t>EV_DLMFSDriveSideV1MAGNA_003013_d.odx</t>
  </si>
  <si>
    <t>8141</t>
  </si>
  <si>
    <t>0xC14048</t>
  </si>
  <si>
    <t>C1296F1</t>
  </si>
  <si>
    <t>KZ_VersionMismatch</t>
  </si>
  <si>
    <t>EV_EAWSSchaeFront_008008_d.odx</t>
  </si>
  <si>
    <t>0xC15100</t>
  </si>
  <si>
    <t>C129800</t>
  </si>
  <si>
    <t>CAN_SSB_Angle_plausibility_Error</t>
  </si>
  <si>
    <t>0xC15101</t>
  </si>
  <si>
    <t>C1298F1</t>
  </si>
  <si>
    <t>Motor_Open_phase_Error</t>
  </si>
  <si>
    <t>0xC18000</t>
  </si>
  <si>
    <t>B2010F0</t>
  </si>
  <si>
    <t>Stellgliedtest</t>
  </si>
  <si>
    <t>0xC1A08E</t>
  </si>
  <si>
    <t>U005600</t>
  </si>
  <si>
    <t>E2E Fehler Botschaft EAWS_VA_02</t>
  </si>
  <si>
    <t>0xC1A08F</t>
  </si>
  <si>
    <t>E2E Fehler Botschaft EAWS_HA_02</t>
  </si>
  <si>
    <t>0xC1304E</t>
  </si>
  <si>
    <t>Diagnose_01_keineKommunikation</t>
  </si>
  <si>
    <t>0xC14014</t>
  </si>
  <si>
    <t>Soft_short_circuit_detection</t>
  </si>
  <si>
    <t>0xC14015</t>
  </si>
  <si>
    <t>C129600</t>
  </si>
  <si>
    <t>Power_Ground_Difference</t>
  </si>
  <si>
    <t>0xC17007</t>
  </si>
  <si>
    <t>B200FFF</t>
  </si>
  <si>
    <t>MC_POWER_STAGE_ERROR</t>
  </si>
  <si>
    <t>0xC1A10A</t>
  </si>
  <si>
    <t>B200FF8</t>
  </si>
  <si>
    <t>FZB_Sicherheitsfaktor Kommunikationsfehler</t>
  </si>
  <si>
    <t>SDGS field not filled correctly - value: KL15</t>
  </si>
  <si>
    <t>0xA01300</t>
  </si>
  <si>
    <t>U111800</t>
  </si>
  <si>
    <t>SG ohne Datensatz</t>
  </si>
  <si>
    <t>0xC1320A</t>
  </si>
  <si>
    <t>MVEM - keine Freigabe</t>
  </si>
  <si>
    <t>EV_EAWSSchaeRear_008008_d.odx</t>
  </si>
  <si>
    <t>0xD01200</t>
  </si>
  <si>
    <t>U101200</t>
  </si>
  <si>
    <t>Over volatage (continued)</t>
  </si>
  <si>
    <t>EV_ELVMarquMQBB_001007_d.odx</t>
  </si>
  <si>
    <t>0xD01100</t>
  </si>
  <si>
    <t>U101100</t>
  </si>
  <si>
    <t>Under voltage (continued)</t>
  </si>
  <si>
    <t>0x800</t>
  </si>
  <si>
    <t>DTC_Klemme_30_Reset_Stillstand</t>
  </si>
  <si>
    <t>EV_EPSFSBASMMBw_004003_d.odx</t>
  </si>
  <si>
    <t>0x801</t>
  </si>
  <si>
    <t>DTC_Klemme_30_Reset_Fahrbetrieb</t>
  </si>
  <si>
    <t>0x802</t>
  </si>
  <si>
    <t>B1883FD</t>
  </si>
  <si>
    <t>DTC_No_activation_of_steering_support_due_to_voltage_out_of_range_error</t>
  </si>
  <si>
    <t>0x807</t>
  </si>
  <si>
    <t>DTC_UNLOCK_PROTECTION_OF_VEHICLE_DIAGNOSIS_ACTIVE</t>
  </si>
  <si>
    <t>0x810</t>
  </si>
  <si>
    <t>U14FF00</t>
  </si>
  <si>
    <t>DTC_SOK_signature_creation_failed</t>
  </si>
  <si>
    <t>0x811</t>
  </si>
  <si>
    <t>U151300</t>
  </si>
  <si>
    <t>DTC_SOK_key_not_available</t>
  </si>
  <si>
    <t>0x817</t>
  </si>
  <si>
    <t>DTC_DATASET_INVALID</t>
  </si>
  <si>
    <t>0x818</t>
  </si>
  <si>
    <t>DTC_DATASET_IMPLAUSIBLE</t>
  </si>
  <si>
    <t>0xB09</t>
  </si>
  <si>
    <t>C143100</t>
  </si>
  <si>
    <t>DTC_FDS_DEVELOPMENT</t>
  </si>
  <si>
    <t>0x1000</t>
  </si>
  <si>
    <t>C113E00</t>
  </si>
  <si>
    <t>DTC_ACTUATOR_CONTROL_CYCLE</t>
  </si>
  <si>
    <t>0x1001</t>
  </si>
  <si>
    <t>DTC_AD_CONVERSION</t>
  </si>
  <si>
    <t>0x1002</t>
  </si>
  <si>
    <t>DTC_CALIB_DATA_INVALID</t>
  </si>
  <si>
    <t>0x1003</t>
  </si>
  <si>
    <t>DTC_CHIPSET_SAFETY_CALC_PLAUSI</t>
  </si>
  <si>
    <t>0x1004</t>
  </si>
  <si>
    <t>DTC_CLOCK_MON_ERROR</t>
  </si>
  <si>
    <t>0x1005</t>
  </si>
  <si>
    <t>DTC_CONTROL_FLOW_MON</t>
  </si>
  <si>
    <t>0x1006</t>
  </si>
  <si>
    <t>DTC_DATA_ERROR_DETECTION</t>
  </si>
  <si>
    <t>0x1007</t>
  </si>
  <si>
    <t>DTC_ERROR_CONTROL_MODULE</t>
  </si>
  <si>
    <t>0x1008</t>
  </si>
  <si>
    <t>B200FF5</t>
  </si>
  <si>
    <t>DTC_GATEDRIVER_COMM_ERROR</t>
  </si>
  <si>
    <t>0x1009</t>
  </si>
  <si>
    <t>DTC_GATEDRIVER_ERROR</t>
  </si>
  <si>
    <t>DTC_GUARD_ACCESS_VIOLATION</t>
  </si>
  <si>
    <t>0x1011</t>
  </si>
  <si>
    <t>DTC_HL_ALIVE_COUNTER</t>
  </si>
  <si>
    <t>0x1012</t>
  </si>
  <si>
    <t>B200FF2</t>
  </si>
  <si>
    <t>DTC_INTERNAL_VOLTAGES_COMPARISON</t>
  </si>
  <si>
    <t>0x1013</t>
  </si>
  <si>
    <t>DTC_IPC_ERROR</t>
  </si>
  <si>
    <t>0x1014</t>
  </si>
  <si>
    <t>DTC_IPC_PLAUSI_ERROR</t>
  </si>
  <si>
    <t>0x1015</t>
  </si>
  <si>
    <t>DTC_MOTOR_CONTROL_PLAUSI</t>
  </si>
  <si>
    <t>0x1016</t>
  </si>
  <si>
    <t>DTC_MOTOR_MODEL_ANGLE_COMPARE</t>
  </si>
  <si>
    <t>0x1017</t>
  </si>
  <si>
    <t>DTC_MOTOR_MODEL_VECTOR_ANGLE</t>
  </si>
  <si>
    <t>0x1018</t>
  </si>
  <si>
    <t>DTC_MOTOR_MODEL_VECTOR_LENGTH</t>
  </si>
  <si>
    <t>0x1019</t>
  </si>
  <si>
    <t>DTC_MOTTORQ2PHASECURRENT_PLAUSI</t>
  </si>
  <si>
    <t>0x1020</t>
  </si>
  <si>
    <t>DTC_NV_DATA_SAFE_ERROR</t>
  </si>
  <si>
    <t>0x1021</t>
  </si>
  <si>
    <t>DTC_NV_HW_INDEX_ERROR</t>
  </si>
  <si>
    <t>0x1022</t>
  </si>
  <si>
    <t>DTC_OUTPUTSTAGE_FEEDBACK</t>
  </si>
  <si>
    <t>0x1023</t>
  </si>
  <si>
    <t>DTC_OUTPUTSTAGE_OPEN_PHASE</t>
  </si>
  <si>
    <t>0x1024</t>
  </si>
  <si>
    <t>DTC_OUTPUTSTAGE_PSF_ERROR</t>
  </si>
  <si>
    <t>0x1025</t>
  </si>
  <si>
    <t>DTC_OUTPUTSTAGE_SHORT_FET</t>
  </si>
  <si>
    <t>0x1026</t>
  </si>
  <si>
    <t>DTC_PERIPH_DATA_ERROR</t>
  </si>
  <si>
    <t>0x1027</t>
  </si>
  <si>
    <t>DTC_PHASECURR_CALC_PLAUSI</t>
  </si>
  <si>
    <t>0x1028</t>
  </si>
  <si>
    <t>B200049</t>
  </si>
  <si>
    <t>DTC_PHASECURR1_CURRENT_OUT_OF_RANGE</t>
  </si>
  <si>
    <t>0x1029</t>
  </si>
  <si>
    <t>DTC_PHASECURR1_OFFSET_OUT_OF_RANGE</t>
  </si>
  <si>
    <t>0x1030</t>
  </si>
  <si>
    <t>DTC_PHASECURR12_COMPARISON</t>
  </si>
  <si>
    <t>0x1031</t>
  </si>
  <si>
    <t>DTC_PHASECURR2_CURRENT_OUT_OF_RANGE</t>
  </si>
  <si>
    <t>0x1032</t>
  </si>
  <si>
    <t>DTC_PHASECURR2_OFFSET_OUT_OF_RANGE</t>
  </si>
  <si>
    <t>0x1033</t>
  </si>
  <si>
    <t>DTC_POWER_OUTPUT_CALC_PLAUSI</t>
  </si>
  <si>
    <t>0x1034</t>
  </si>
  <si>
    <t>DTC_PROTECTION_CALC_PLAUSI</t>
  </si>
  <si>
    <t>0x1035</t>
  </si>
  <si>
    <t>DTC_RAM_ACCESS_CORRECTED</t>
  </si>
  <si>
    <t>0x1036</t>
  </si>
  <si>
    <t>DTC_RAM_ACCESS_CRITICAL</t>
  </si>
  <si>
    <t>0x1037</t>
  </si>
  <si>
    <t>DTC_ROM_ACCESS_CORRECTED</t>
  </si>
  <si>
    <t>0x1038</t>
  </si>
  <si>
    <t>DTC_ROM_ACCESS_CRITICAL</t>
  </si>
  <si>
    <t>0x1039</t>
  </si>
  <si>
    <t>DTC_ROTANG_CALC_PLAUSI</t>
  </si>
  <si>
    <t>0x1040</t>
  </si>
  <si>
    <t>DTC_ROTPOS_CALC_PLAUSI</t>
  </si>
  <si>
    <t>0x1041</t>
  </si>
  <si>
    <t>C10AD29</t>
  </si>
  <si>
    <t>DTC_ROTPOS1_SIGNAL_OFFSET</t>
  </si>
  <si>
    <t>0x1042</t>
  </si>
  <si>
    <t>DTC_ROTPOS1_SIGNAL_VECTOR</t>
  </si>
  <si>
    <t>0x1043</t>
  </si>
  <si>
    <t>DTC_SPECIAL_SOFTWARE_APPLIED</t>
  </si>
  <si>
    <t>0x1044</t>
  </si>
  <si>
    <t>B200FF6</t>
  </si>
  <si>
    <t>DTC_STARTUP_ASIC_NDX_TEST</t>
  </si>
  <si>
    <t>0x1045</t>
  </si>
  <si>
    <t>DTC_STARTUP_GATEDRV_SHOOT_PROTECT</t>
  </si>
  <si>
    <t>0x1046</t>
  </si>
  <si>
    <t>DTC_STARTUP_GATEDRV_SHORT_TEST</t>
  </si>
  <si>
    <t>0x1047</t>
  </si>
  <si>
    <t>DTC_STARTUP_IPC_ERROR</t>
  </si>
  <si>
    <t>0x1048</t>
  </si>
  <si>
    <t>B200042</t>
  </si>
  <si>
    <t>DTC_STARTUP_NV_DATA_ERROR</t>
  </si>
  <si>
    <t>0x1049</t>
  </si>
  <si>
    <t>DTC_STARTUP_OPTBYTE</t>
  </si>
  <si>
    <t>0x1050</t>
  </si>
  <si>
    <t>DTC_STARTUP_OUTPUTSTAGE_FEEDBACK</t>
  </si>
  <si>
    <t>0x1051</t>
  </si>
  <si>
    <t>DTC_STARTUP_PBUS</t>
  </si>
  <si>
    <t>0x1052</t>
  </si>
  <si>
    <t>DTC_STARTUP_PHASECURR1_OFFSET_OUT_OF_RANGE</t>
  </si>
  <si>
    <t>0x1053</t>
  </si>
  <si>
    <t>DTC_STARTUP_PHASECURR2_OFFSET_OUT_OF_RANGE</t>
  </si>
  <si>
    <t>0x1054</t>
  </si>
  <si>
    <t>DTC_STARTUP_SYSASIC_SELFTEST</t>
  </si>
  <si>
    <t>0x1055</t>
  </si>
  <si>
    <t>DTC_STARTUP_UC_ALIVE</t>
  </si>
  <si>
    <t>0x1056</t>
  </si>
  <si>
    <t>DTC_STARTUP_UC_BIST</t>
  </si>
  <si>
    <t>0x1057</t>
  </si>
  <si>
    <t>DTC_STARTUP_UNEXPECTED_RESET</t>
  </si>
  <si>
    <t>0x1058</t>
  </si>
  <si>
    <t>DTC_STARTUP_WATCHDOG_TEST</t>
  </si>
  <si>
    <t>0x1059</t>
  </si>
  <si>
    <t>DTC_SWITCHOFFTEST_ASIC2GDU</t>
  </si>
  <si>
    <t>0x1060</t>
  </si>
  <si>
    <t>DTC_SWITCHOFFTEST_ASIC2PSF</t>
  </si>
  <si>
    <t>0x1061</t>
  </si>
  <si>
    <t>DTC_SWITCHOFFTEST_CALC_PLAUSI</t>
  </si>
  <si>
    <t>0x1062</t>
  </si>
  <si>
    <t>DTC_SWITCHOFFTEST_GDUSUPPLY</t>
  </si>
  <si>
    <t>0x1063</t>
  </si>
  <si>
    <t>DTC_SWITCHOFFTEST_PWM_DISABLE</t>
  </si>
  <si>
    <t>0x1064</t>
  </si>
  <si>
    <t>DTC_SWITCHOFFTEST_UC2GDU</t>
  </si>
  <si>
    <t>0x1065</t>
  </si>
  <si>
    <t>DTC_SWITCHOFFTEST_UC2PSF</t>
  </si>
  <si>
    <t>0x1066</t>
  </si>
  <si>
    <t>DTC_SYS_VOLTAGES_CALC_PLAUSI</t>
  </si>
  <si>
    <t>0x1067</t>
  </si>
  <si>
    <t>DTC_SYSASIC_COMM_ERROR</t>
  </si>
  <si>
    <t>0x1068</t>
  </si>
  <si>
    <t>DTC_SYSASIC_ERROR_MODE</t>
  </si>
  <si>
    <t>0x1069</t>
  </si>
  <si>
    <t>DTC_SYSASIC_REGISTER_ERROR</t>
  </si>
  <si>
    <t>0x1070</t>
  </si>
  <si>
    <t>DTC_SYSASIC2OUTPUTSTAGE_ERROR</t>
  </si>
  <si>
    <t>0x1071</t>
  </si>
  <si>
    <t>DTC_TEMPERATURE_CALC_PLAUSI</t>
  </si>
  <si>
    <t>0x1072</t>
  </si>
  <si>
    <t>DTC_TEMPERATURE_SENSORS_COMPARISON</t>
  </si>
  <si>
    <t>0x1073</t>
  </si>
  <si>
    <t>DTC_TEMPSENS1_OUT_OF_RANGE</t>
  </si>
  <si>
    <t>0x1074</t>
  </si>
  <si>
    <t>DTC_TEMPSENS2_OUT_OF_RANGE</t>
  </si>
  <si>
    <t>0x1075</t>
  </si>
  <si>
    <t>DTC_TEMPSENS3_OUT_OF_RANGE</t>
  </si>
  <si>
    <t>0x1076</t>
  </si>
  <si>
    <t>DTC_TORQSENS_CALC_PLAUSI</t>
  </si>
  <si>
    <t>0x1078</t>
  </si>
  <si>
    <t>C10F029</t>
  </si>
  <si>
    <t>DTC_TORQSENS1_COMM_ERROR</t>
  </si>
  <si>
    <t>0x1079</t>
  </si>
  <si>
    <t>DTC_TORQSENS1_SIGNAL_VECTOR</t>
  </si>
  <si>
    <t>0x1080</t>
  </si>
  <si>
    <t>C10F031</t>
  </si>
  <si>
    <t>DTC_TORQSENS1_SYSASIC_DIAG</t>
  </si>
  <si>
    <t>0x1081</t>
  </si>
  <si>
    <t>DTC_TORQSENS1_VALUE_OUT_OF_RANGE</t>
  </si>
  <si>
    <t>0x1082</t>
  </si>
  <si>
    <t>DTC_UC_ALIVE</t>
  </si>
  <si>
    <t>0x1084</t>
  </si>
  <si>
    <t>DTC_WATCHDOG_VIOLATION</t>
  </si>
  <si>
    <t>0x1085</t>
  </si>
  <si>
    <t>DTC_OUTPUTSTAGE_GDU_VCC_ERROR</t>
  </si>
  <si>
    <t>0x1086</t>
  </si>
  <si>
    <t>DTC_SWITCHOFFTEST_EXEC_ERROR</t>
  </si>
  <si>
    <t>0x1087</t>
  </si>
  <si>
    <t>DTC_SWITCHOFFTEST_GDU_LINK</t>
  </si>
  <si>
    <t>0x1088</t>
  </si>
  <si>
    <t>DTC_IPC_SYNC_ERROR</t>
  </si>
  <si>
    <t>0x1100</t>
  </si>
  <si>
    <t>DTC_ACTUATOR_CONTROL_CYCLE_BACKUP</t>
  </si>
  <si>
    <t>0x1101</t>
  </si>
  <si>
    <t>DTC_AD_CONVERSION_BACKUP</t>
  </si>
  <si>
    <t>0x1102</t>
  </si>
  <si>
    <t>DTC_CALIB_DATA_INVALID_BACKUP</t>
  </si>
  <si>
    <t>0x1103</t>
  </si>
  <si>
    <t>DTC_CHIPSET_SAFETY_CALC_PLAUSI_BACKUP</t>
  </si>
  <si>
    <t>0x1104</t>
  </si>
  <si>
    <t>DTC_CLOCK_MON_ERROR_BACKUP</t>
  </si>
  <si>
    <t>0x1105</t>
  </si>
  <si>
    <t>DTC_CONTROL_FLOW_MON_BACKUP</t>
  </si>
  <si>
    <t>0x1106</t>
  </si>
  <si>
    <t>DTC_DATA_ERROR_DETECTION_BACKUP</t>
  </si>
  <si>
    <t>0x1107</t>
  </si>
  <si>
    <t>DTC_ERROR_CONTROL_MODULE_BACKUP</t>
  </si>
  <si>
    <t>0x1108</t>
  </si>
  <si>
    <t>DTC_GATEDRIVER_COMM_ERROR_BACKUP</t>
  </si>
  <si>
    <t>0x1109</t>
  </si>
  <si>
    <t>DTC_GATEDRIVER_ERROR_BACKUP</t>
  </si>
  <si>
    <t>0x1110</t>
  </si>
  <si>
    <t>DTC_GUARD_ACCESS_VIOLATION_BACKUP</t>
  </si>
  <si>
    <t>0x1111</t>
  </si>
  <si>
    <t>DTC_HL_ALIVE_COUNTER_BACKUP</t>
  </si>
  <si>
    <t>0x1112</t>
  </si>
  <si>
    <t>DTC_INTERNAL_VOLTAGES_COMPARISON_BACKUP</t>
  </si>
  <si>
    <t>0x1113</t>
  </si>
  <si>
    <t>DTC_IPC_ERROR_BACKUP</t>
  </si>
  <si>
    <t>0x1114</t>
  </si>
  <si>
    <t>DTC_IPC_PLAUSI_ERROR_BACKUP</t>
  </si>
  <si>
    <t>0x1115</t>
  </si>
  <si>
    <t>DTC_MOTOR_CONTROL_PLAUSI_BACKUP</t>
  </si>
  <si>
    <t>0x1116</t>
  </si>
  <si>
    <t>DTC_MOTOR_MODEL_ANGLE_COMPARE_BACKUP</t>
  </si>
  <si>
    <t>0x1117</t>
  </si>
  <si>
    <t>DTC_MOTOR_MODEL_VECTOR_ANGLE_BACKUP</t>
  </si>
  <si>
    <t>0x1118</t>
  </si>
  <si>
    <t>DTC_MOTOR_MODEL_VECTOR_LENGTH_BACKUP</t>
  </si>
  <si>
    <t>0x1119</t>
  </si>
  <si>
    <t>DTC_MOTTORQ2PHASECURRENT_PLAUSI_BACKUP</t>
  </si>
  <si>
    <t>0x1120</t>
  </si>
  <si>
    <t>DTC_NV_DATA_SAFE_ERROR_BACKUP</t>
  </si>
  <si>
    <t>0x1121</t>
  </si>
  <si>
    <t>DTC_NV_HW_INDEX_ERROR_BACKUP</t>
  </si>
  <si>
    <t>0x1122</t>
  </si>
  <si>
    <t>DTC_OUTPUTSTAGE_FEEDBACK_BACKUP</t>
  </si>
  <si>
    <t>0x1123</t>
  </si>
  <si>
    <t>DTC_OUTPUTSTAGE_OPEN_PHASE_BACKUP</t>
  </si>
  <si>
    <t>0x1124</t>
  </si>
  <si>
    <t>DTC_OUTPUTSTAGE_PSF_ERROR_BACKUP</t>
  </si>
  <si>
    <t>0x1125</t>
  </si>
  <si>
    <t>DTC_OUTPUTSTAGE_SHORT_FET_BACKUP</t>
  </si>
  <si>
    <t>0x1126</t>
  </si>
  <si>
    <t>DTC_PERIPH_DATA_ERROR_BACKUP</t>
  </si>
  <si>
    <t>0x1127</t>
  </si>
  <si>
    <t>DTC_PHASECURR_CALC_PLAUSI_BACKUP</t>
  </si>
  <si>
    <t>0x1128</t>
  </si>
  <si>
    <t>DTC_PHASECURR1_CURRENT_OUT_OF_RANGE_BACKUP</t>
  </si>
  <si>
    <t>0x1129</t>
  </si>
  <si>
    <t>DTC_PHASECURR1_OFFSET_OUT_OF_RANGE_BACKUP</t>
  </si>
  <si>
    <t>0x1130</t>
  </si>
  <si>
    <t>DTC_PHASECURR12_COMPARISON_BACKUP</t>
  </si>
  <si>
    <t>0x1133</t>
  </si>
  <si>
    <t>DTC_POWER_OUTPUT_CALC_PLAUSI_BACKUP</t>
  </si>
  <si>
    <t>0x1134</t>
  </si>
  <si>
    <t>DTC_PROTECTION_CALC_PLAUSI_BACKUP</t>
  </si>
  <si>
    <t>0x1135</t>
  </si>
  <si>
    <t>DTC_RAM_ACCESS_CORRECTED_BACKUP</t>
  </si>
  <si>
    <t>0x1136</t>
  </si>
  <si>
    <t>DTC_RAM_ACCESS_CRITICAL_BACKUP</t>
  </si>
  <si>
    <t>0x1137</t>
  </si>
  <si>
    <t>DTC_ROM_ACCESS_CORRECTED_BACKUP</t>
  </si>
  <si>
    <t>0x1138</t>
  </si>
  <si>
    <t>DTC_ROM_ACCESS_CRITICAL_BACKUP</t>
  </si>
  <si>
    <t>0x1139</t>
  </si>
  <si>
    <t>DTC_ROTANG_CALC_PLAUSI_BACKUP</t>
  </si>
  <si>
    <t>0x1140</t>
  </si>
  <si>
    <t>DTC_ROTPOS_CALC_PLAUSI_BACKUP</t>
  </si>
  <si>
    <t>0x1141</t>
  </si>
  <si>
    <t>ROTPOS1_SIGNAL_OFFSET_BACKUP</t>
  </si>
  <si>
    <t>0x1142</t>
  </si>
  <si>
    <t>ROTPOS1_SIGNAL_VECTOR_BACKUP</t>
  </si>
  <si>
    <t>0x1143</t>
  </si>
  <si>
    <t>SPECIAL_SOFTWARE_APPLIED_BACKUP</t>
  </si>
  <si>
    <t>0x1145</t>
  </si>
  <si>
    <t>STARTUP_GATEDRV_SHOOT_PROTECT_BACKUP</t>
  </si>
  <si>
    <t>0x1146</t>
  </si>
  <si>
    <t>STARTUP_GATEDRV_SHORT_TEST_BACKUP</t>
  </si>
  <si>
    <t>0x1147</t>
  </si>
  <si>
    <t>STARTUP_IPC_ERROR_BACKUP</t>
  </si>
  <si>
    <t>0x1148</t>
  </si>
  <si>
    <t>STARTUP_NV_DATA_ERROR_BACKUP</t>
  </si>
  <si>
    <t>0x1149</t>
  </si>
  <si>
    <t>STARTUP_OPTBYTE_BACKUP</t>
  </si>
  <si>
    <t>0x1150</t>
  </si>
  <si>
    <t>STARTUP_OUTPUTSTAGE_FEEDBACK_BACKUP</t>
  </si>
  <si>
    <t>0x1151</t>
  </si>
  <si>
    <t>STARTUP_PBUS_BACKUP</t>
  </si>
  <si>
    <t>0x1152</t>
  </si>
  <si>
    <t>STARTUP_PHASECURR1_OFFSET_OUT_OF_RANGE_BACKUP</t>
  </si>
  <si>
    <t>0x1154</t>
  </si>
  <si>
    <t>STARTUP_SYSASIC_SELFTEST_BACKUP</t>
  </si>
  <si>
    <t>0x1155</t>
  </si>
  <si>
    <t>DTC_STARTUP_UC_ALIVE_BACKUP</t>
  </si>
  <si>
    <t>0x1156</t>
  </si>
  <si>
    <t>STARTUP_UC_BIST_BACKUP</t>
  </si>
  <si>
    <t>0x1157</t>
  </si>
  <si>
    <t>STARTUP_UNEXPECTED_RESET_BACKUP</t>
  </si>
  <si>
    <t>0x1158</t>
  </si>
  <si>
    <t>STARTUP_WATCHDOG_TEST_BACKUP</t>
  </si>
  <si>
    <t>0x1159</t>
  </si>
  <si>
    <t>SWITCHOFFTEST_ASIC2GDU_BACKUP</t>
  </si>
  <si>
    <t>0x1161</t>
  </si>
  <si>
    <t>SWITCHOFFTEST_CALC_PLAUSI_BACKUP</t>
  </si>
  <si>
    <t>0x1162</t>
  </si>
  <si>
    <t>SWITCHOFFTEST_GDUSUPPLY_BACKUP</t>
  </si>
  <si>
    <t>0x1163</t>
  </si>
  <si>
    <t>SWITCHOFFTEST_PWM_DISABLE_BACKUP</t>
  </si>
  <si>
    <t>0x1164</t>
  </si>
  <si>
    <t>SWITCHOFFTEST_UC2GDU_BACKUP</t>
  </si>
  <si>
    <t>0x1165</t>
  </si>
  <si>
    <t>SWITCHOFFTEST_UC2PSF_BACKUP</t>
  </si>
  <si>
    <t>0x1166</t>
  </si>
  <si>
    <t>SYS_VOLTAGES_CALC_PLAUSI_BACKUP</t>
  </si>
  <si>
    <t>0x1167</t>
  </si>
  <si>
    <t>SYSASIC_COMM_ERROR_BACKUP</t>
  </si>
  <si>
    <t>0x1168</t>
  </si>
  <si>
    <t>SYSASIC_ERROR_MODE_BACKUP</t>
  </si>
  <si>
    <t>0x1169</t>
  </si>
  <si>
    <t>SYSASIC_REGISTER_ERROR_BACKUP</t>
  </si>
  <si>
    <t>0x1170</t>
  </si>
  <si>
    <t>SYSASIC2OUTPUTSTAGE_ERROR_BACKUP</t>
  </si>
  <si>
    <t>0x1171</t>
  </si>
  <si>
    <t>TEMPERATURE_CALC_PLAUSI_BACKUP</t>
  </si>
  <si>
    <t>0x1175</t>
  </si>
  <si>
    <t>TEMPSENS3_OUT_OF_RANGE_BACKUP</t>
  </si>
  <si>
    <t>0x1176</t>
  </si>
  <si>
    <t>TORQSENS_CALC_PLAUSI_BACKUP</t>
  </si>
  <si>
    <t>0x1178</t>
  </si>
  <si>
    <t>C10F131</t>
  </si>
  <si>
    <t>TORQSENS1_COMM_ERROR_BACKUP</t>
  </si>
  <si>
    <t>0x1179</t>
  </si>
  <si>
    <t>C10F129</t>
  </si>
  <si>
    <t>TORQSENS1_SIGNAL_VECTOR_BACKUP</t>
  </si>
  <si>
    <t>0x1180</t>
  </si>
  <si>
    <t>TORQSENS1_SYSASIC_DIAG_BACKUP</t>
  </si>
  <si>
    <t>0x1181</t>
  </si>
  <si>
    <t>TORQSENS1_VALUE_OUT_OF_RANGE_BACKUP</t>
  </si>
  <si>
    <t>0x1182</t>
  </si>
  <si>
    <t>DTC_UC_ALIVE_BACKUP</t>
  </si>
  <si>
    <t>0x1184</t>
  </si>
  <si>
    <t>WATCHDOG_VIOLATION_BACKUP</t>
  </si>
  <si>
    <t>0x1185</t>
  </si>
  <si>
    <t>DTC_OUTPUTSTAGE_GDU_VCC_ERROR_BACKUP</t>
  </si>
  <si>
    <t>0x1186</t>
  </si>
  <si>
    <t>SWITCHOFFTEST_EXEC_ERROR_BACKUP</t>
  </si>
  <si>
    <t>0x1187</t>
  </si>
  <si>
    <t>SWITCHOFFTEST_GDU_LINK_BACKUP</t>
  </si>
  <si>
    <t>0x2005</t>
  </si>
  <si>
    <t>DTC_Diagnose_01_TIMEOUT</t>
  </si>
  <si>
    <t>0x3000</t>
  </si>
  <si>
    <t>DTC_ACC_07_TIMEOUT</t>
  </si>
  <si>
    <t>0x3001</t>
  </si>
  <si>
    <t>DTC_ACC_10_TIMEOUT</t>
  </si>
  <si>
    <t>0x3002</t>
  </si>
  <si>
    <t>DTC_AIRBAG_01_TIMEOUT</t>
  </si>
  <si>
    <t>0x3004</t>
  </si>
  <si>
    <t>DTC_ARA_01_TIMEOUT</t>
  </si>
  <si>
    <t>0x3005</t>
  </si>
  <si>
    <t>DTC_CHARISMA_01_TIMEOUT</t>
  </si>
  <si>
    <t>0x3007</t>
  </si>
  <si>
    <t>DTC_ESP_03_TIMEOUT</t>
  </si>
  <si>
    <t>0x3008</t>
  </si>
  <si>
    <t>DTC_ESP_07_TIMEOUT</t>
  </si>
  <si>
    <t>0x3009</t>
  </si>
  <si>
    <t>DTC_ESP_10_TIMEOUT</t>
  </si>
  <si>
    <t>0x3010</t>
  </si>
  <si>
    <t>DTC_ESP_21_TIMEOUT</t>
  </si>
  <si>
    <t>0x3011</t>
  </si>
  <si>
    <t>DTC_ESP_22_TIMEOUT</t>
  </si>
  <si>
    <t>0x3013</t>
  </si>
  <si>
    <t>DTC_ESP_26_TIMEOUT</t>
  </si>
  <si>
    <t>0x3019</t>
  </si>
  <si>
    <t>DTC_HCA_01_TIMEOUT</t>
  </si>
  <si>
    <t>0x3020</t>
  </si>
  <si>
    <t>DTC_HCA_02_TIMEOUT</t>
  </si>
  <si>
    <t>0x3022</t>
  </si>
  <si>
    <t>DTC_Klemmen_Status_01_TIMEOUT</t>
  </si>
  <si>
    <t>0x3025</t>
  </si>
  <si>
    <t>DTC_LWI_01_TIMEOUT</t>
  </si>
  <si>
    <t>0x3026</t>
  </si>
  <si>
    <t>DTC_Motor_07_TIMEOUT</t>
  </si>
  <si>
    <t>0x3028</t>
  </si>
  <si>
    <t>DTC_Motor_12_TIMEOUT</t>
  </si>
  <si>
    <t>0x3029</t>
  </si>
  <si>
    <t>DTC_Motor_14_TIMEOUT</t>
  </si>
  <si>
    <t>0x3049</t>
  </si>
  <si>
    <t>DTC_NVEM_05_TIMEOUT</t>
  </si>
  <si>
    <t>0x3050</t>
  </si>
  <si>
    <t>DTC_OBD_01_TIMEOUT</t>
  </si>
  <si>
    <t>0x3052</t>
  </si>
  <si>
    <t>DTC_PLA2_01_TIMEOUT</t>
  </si>
  <si>
    <t>0x3053</t>
  </si>
  <si>
    <t>DTC_PLA_01_TIMEOUT</t>
  </si>
  <si>
    <t>0x3055</t>
  </si>
  <si>
    <t>DTC_SARA_06_TIMEOUT</t>
  </si>
  <si>
    <t>0x3057</t>
  </si>
  <si>
    <t>DTC_SMLS_01_TIMEOUT</t>
  </si>
  <si>
    <t>0x3058</t>
  </si>
  <si>
    <t>STP_03_TIMEOUT</t>
  </si>
  <si>
    <t>0x3059</t>
  </si>
  <si>
    <t>DTC_VIN_01_TIMEOUT</t>
  </si>
  <si>
    <t>0x3101</t>
  </si>
  <si>
    <t>DTC_ACC_10_CRC</t>
  </si>
  <si>
    <t>0x3103</t>
  </si>
  <si>
    <t>DTC_ESP_03_CRC</t>
  </si>
  <si>
    <t>0x3106</t>
  </si>
  <si>
    <t>DTC_ESP_21_CRC</t>
  </si>
  <si>
    <t>0x3112</t>
  </si>
  <si>
    <t>DTC_HCA_02_CRC</t>
  </si>
  <si>
    <t>0x3115</t>
  </si>
  <si>
    <t>DTC_LWI_01_CRC</t>
  </si>
  <si>
    <t>0x3120</t>
  </si>
  <si>
    <t>DTC_PLA2_01_CRC</t>
  </si>
  <si>
    <t>0x3121</t>
  </si>
  <si>
    <t>DTC_PLA_01_CRC</t>
  </si>
  <si>
    <t>0x3124</t>
  </si>
  <si>
    <t>DTC_STP_03_CRC</t>
  </si>
  <si>
    <t>0x3126</t>
  </si>
  <si>
    <t>DTC_ACC_10_BZ</t>
  </si>
  <si>
    <t>0x3127</t>
  </si>
  <si>
    <t>DTC_AAG_BZ</t>
  </si>
  <si>
    <t>0x3129</t>
  </si>
  <si>
    <t>DTC_ESP_03_BZ</t>
  </si>
  <si>
    <t>0x3132</t>
  </si>
  <si>
    <t>DTC_ESP_21_BZ</t>
  </si>
  <si>
    <t>0x3138</t>
  </si>
  <si>
    <t>DTC_HCA_02_BZ</t>
  </si>
  <si>
    <t>0x3141</t>
  </si>
  <si>
    <t>DTC_LWI_01_BZ</t>
  </si>
  <si>
    <t>0x3146</t>
  </si>
  <si>
    <t>DTC_PLA2_01_BZ</t>
  </si>
  <si>
    <t>0x3147</t>
  </si>
  <si>
    <t>DTC_PLA_01_BZ</t>
  </si>
  <si>
    <t>0x3150</t>
  </si>
  <si>
    <t>DTC_STP_03_BZ</t>
  </si>
  <si>
    <t>0x3151</t>
  </si>
  <si>
    <t>U008100</t>
  </si>
  <si>
    <t>DTC_GLOBAL_TIMEOUT</t>
  </si>
  <si>
    <t>0x3152</t>
  </si>
  <si>
    <t>U103100</t>
  </si>
  <si>
    <t>DTC_SYNC_LOSS</t>
  </si>
  <si>
    <t>0x3200</t>
  </si>
  <si>
    <t>DTC_Airbag_01_INIT</t>
  </si>
  <si>
    <t>0x3201</t>
  </si>
  <si>
    <t>DTC_Airbag_01_FEHLER</t>
  </si>
  <si>
    <t>0x3202</t>
  </si>
  <si>
    <t>DTC_ARA_01_INIT</t>
  </si>
  <si>
    <t>0x3203</t>
  </si>
  <si>
    <t>DTC_ARA_01_FEHLER</t>
  </si>
  <si>
    <t>0x3206</t>
  </si>
  <si>
    <t>DTC_ESP_21_INIT</t>
  </si>
  <si>
    <t>0x3207</t>
  </si>
  <si>
    <t>DTC_ESP_21_FEHLER</t>
  </si>
  <si>
    <t>0x3208</t>
  </si>
  <si>
    <t>DTC_ESP_22_INIT</t>
  </si>
  <si>
    <t>0x3209</t>
  </si>
  <si>
    <t>DTC_ESP_22_FEHLER</t>
  </si>
  <si>
    <t>0x3210</t>
  </si>
  <si>
    <t>DTC_ESP_23_INIT</t>
  </si>
  <si>
    <t>0x3211</t>
  </si>
  <si>
    <t>DTC_ESP_23_FEHLER</t>
  </si>
  <si>
    <t>0x3212</t>
  </si>
  <si>
    <t>DTC_ESP_44_INIT</t>
  </si>
  <si>
    <t>0x3213</t>
  </si>
  <si>
    <t>DTC_ESP_44_FEHLER</t>
  </si>
  <si>
    <t>0x3214</t>
  </si>
  <si>
    <t>DTC_FDR_03_INIT</t>
  </si>
  <si>
    <t>0x3215</t>
  </si>
  <si>
    <t>DTC_FDR_03_FEHLER</t>
  </si>
  <si>
    <t>0x3216</t>
  </si>
  <si>
    <t>DTC_HAL_01_INIT</t>
  </si>
  <si>
    <t>0x3217</t>
  </si>
  <si>
    <t>DTC_HAL_01_FEHLER</t>
  </si>
  <si>
    <t>0x3218</t>
  </si>
  <si>
    <t>DTC_Klima_03_INIT</t>
  </si>
  <si>
    <t>0x3219</t>
  </si>
  <si>
    <t>DTC_Klima_03_FEHLER</t>
  </si>
  <si>
    <t>0x3220</t>
  </si>
  <si>
    <t>DTC_Klima_Sensor_02_INIT</t>
  </si>
  <si>
    <t>0x3221</t>
  </si>
  <si>
    <t>DTC_Klima_Sensor_02_FEHLER</t>
  </si>
  <si>
    <t>0x3222</t>
  </si>
  <si>
    <t>DTC_Kombi_02_INIT</t>
  </si>
  <si>
    <t>0x3223</t>
  </si>
  <si>
    <t>DTC_Kombi_02_FEHLER</t>
  </si>
  <si>
    <t>0x3224</t>
  </si>
  <si>
    <t>DTC_LWI_01_INIT</t>
  </si>
  <si>
    <t>0x3225</t>
  </si>
  <si>
    <t>DTC_LWI_01_FEHLER</t>
  </si>
  <si>
    <t>0x3226</t>
  </si>
  <si>
    <t>DTC_Motor_07_INIT</t>
  </si>
  <si>
    <t>0x3227</t>
  </si>
  <si>
    <t>DTC_Motor_07_FEHLER</t>
  </si>
  <si>
    <t>0x3228</t>
  </si>
  <si>
    <t>DTC_PLA_01_INIT</t>
  </si>
  <si>
    <t>0x3229</t>
  </si>
  <si>
    <t>DTC_PLA_01_FEHLER</t>
  </si>
  <si>
    <t>0x3230</t>
  </si>
  <si>
    <t>DTC_PLA2_01_INIT</t>
  </si>
  <si>
    <t>0x3231</t>
  </si>
  <si>
    <t>DTC_PLA2_01_FEHLER</t>
  </si>
  <si>
    <t>0x3232</t>
  </si>
  <si>
    <t>DTC_SARA_06_INIT</t>
  </si>
  <si>
    <t>0x3233</t>
  </si>
  <si>
    <t>DTC_SARA_06_FEHLER</t>
  </si>
  <si>
    <t>0x3234</t>
  </si>
  <si>
    <t>DTC_ESP_03_FL_INIT</t>
  </si>
  <si>
    <t>0x3235</t>
  </si>
  <si>
    <t>DTC_ESP_03_FL_FEHLER</t>
  </si>
  <si>
    <t>0x3236</t>
  </si>
  <si>
    <t>DTC_ESP_03_FR_INIT</t>
  </si>
  <si>
    <t>0x3237</t>
  </si>
  <si>
    <t>DTC_ESP_03_FR_FEHLER</t>
  </si>
  <si>
    <t>0x3238</t>
  </si>
  <si>
    <t>DTC_ESP_03_RL_INIT</t>
  </si>
  <si>
    <t>0x3239</t>
  </si>
  <si>
    <t>DTC_ESP_03_RL_FEHLER</t>
  </si>
  <si>
    <t>0x3240</t>
  </si>
  <si>
    <t>DTC_ESP_03_RR_INIT</t>
  </si>
  <si>
    <t>0x3241</t>
  </si>
  <si>
    <t>DTC_ESP_03_RR_FEHLER</t>
  </si>
  <si>
    <t>0x3242</t>
  </si>
  <si>
    <t>DTC_MOTOR_47_TIMEOUT</t>
  </si>
  <si>
    <t>0x4000</t>
  </si>
  <si>
    <t>DTC_ACTIVE_RETURN</t>
  </si>
  <si>
    <t>DTC_AUTPARKCTRL_CHECK</t>
  </si>
  <si>
    <t>0x4002</t>
  </si>
  <si>
    <t>C10AC07</t>
  </si>
  <si>
    <t>DTC_BLOCKED_STEERING</t>
  </si>
  <si>
    <t>0x4003</t>
  </si>
  <si>
    <t>DTC_BLOCKED_STEERING_CHECK</t>
  </si>
  <si>
    <t>0x4004</t>
  </si>
  <si>
    <t>DTC_CARDANJOINTCOMP_CHECK</t>
  </si>
  <si>
    <t>0x4008</t>
  </si>
  <si>
    <t>B200FF3</t>
  </si>
  <si>
    <t>DTC_COMP_L1</t>
  </si>
  <si>
    <t>0x4009</t>
  </si>
  <si>
    <t>B200FF4</t>
  </si>
  <si>
    <t>DTC_COMP_L2</t>
  </si>
  <si>
    <t>0x4010</t>
  </si>
  <si>
    <t>B200087</t>
  </si>
  <si>
    <t>DTC_DATA_FLASH_WRONG_LAYOUT</t>
  </si>
  <si>
    <t>0x4013</t>
  </si>
  <si>
    <t>DTC_DF_VARIANTHANDLING</t>
  </si>
  <si>
    <t>0x4014</t>
  </si>
  <si>
    <t>DTC_DF_PRODUCTIONFLAGS</t>
  </si>
  <si>
    <t>0x4015</t>
  </si>
  <si>
    <t>B169F00</t>
  </si>
  <si>
    <t>DTC_STATE_PRODUCTION</t>
  </si>
  <si>
    <t>0x4016</t>
  </si>
  <si>
    <t>DTC_ENDSTOP</t>
  </si>
  <si>
    <t>0x4017</t>
  </si>
  <si>
    <t>DTC_ENDSTOPHSD</t>
  </si>
  <si>
    <t>0x4018</t>
  </si>
  <si>
    <t>DTC_ERRLVL_STORAGE</t>
  </si>
  <si>
    <t>0x4019</t>
  </si>
  <si>
    <t>U141B00</t>
  </si>
  <si>
    <t>DTC_FAULT_INJECTION_ACTIVE</t>
  </si>
  <si>
    <t>0x4021</t>
  </si>
  <si>
    <t>DTC_FREEZING_WATER_DETECTED</t>
  </si>
  <si>
    <t>0x4022</t>
  </si>
  <si>
    <t>DTC_FREEZING_WATER_ERROR</t>
  </si>
  <si>
    <t>0x4023</t>
  </si>
  <si>
    <t>DTC_FRICTION</t>
  </si>
  <si>
    <t>0x4024</t>
  </si>
  <si>
    <t>DTC_FUNCDISPL_CHECK</t>
  </si>
  <si>
    <t>0x4028</t>
  </si>
  <si>
    <t>DTC_STATEMACHINE_PLAUSI</t>
  </si>
  <si>
    <t>0x4029</t>
  </si>
  <si>
    <t>DTC_MCD_RED_CHECK</t>
  </si>
  <si>
    <t>0x4031</t>
  </si>
  <si>
    <t>DTC_MTL_ERROR</t>
  </si>
  <si>
    <t>0x4032</t>
  </si>
  <si>
    <t>DTC_MTL_LIMIT_ACTIVE</t>
  </si>
  <si>
    <t>0x4033</t>
  </si>
  <si>
    <t>DTC_OS_ERRORHOOK</t>
  </si>
  <si>
    <t>0x4034</t>
  </si>
  <si>
    <t>DTC_OS_PROTECTIONHOOK</t>
  </si>
  <si>
    <t>0x4035</t>
  </si>
  <si>
    <t>DTC_OS_PROGFLOW</t>
  </si>
  <si>
    <t>0x4036</t>
  </si>
  <si>
    <t>DTC_RACKPOS_MAIN</t>
  </si>
  <si>
    <t>0x4037</t>
  </si>
  <si>
    <t>DTC_RACKPOS_NOCALIB</t>
  </si>
  <si>
    <t>0x4038</t>
  </si>
  <si>
    <t>B1168F1</t>
  </si>
  <si>
    <t>DTC_RACKPOS_NOINIT</t>
  </si>
  <si>
    <t>0x4040</t>
  </si>
  <si>
    <t>C10C929</t>
  </si>
  <si>
    <t>DTC_RACKPOS_SYNC</t>
  </si>
  <si>
    <t>0x4042</t>
  </si>
  <si>
    <t>DTC_POWERLOSS_DETECTION_NOT_WORKING</t>
  </si>
  <si>
    <t>0x4044</t>
  </si>
  <si>
    <t>DTC_SWE_NOTLEARNED</t>
  </si>
  <si>
    <t>0x4045</t>
  </si>
  <si>
    <t>DTC_UNDERSTEER_CHECK</t>
  </si>
  <si>
    <t>0x4046</t>
  </si>
  <si>
    <t>DTC_VEHSP_CHECK</t>
  </si>
  <si>
    <t>0x4047</t>
  </si>
  <si>
    <t>DTC_DF_SIMPLEVAR</t>
  </si>
  <si>
    <t>0x4057</t>
  </si>
  <si>
    <t>DTC_FAULTMAN_PLAUSI</t>
  </si>
  <si>
    <t>0x4059</t>
  </si>
  <si>
    <t>C11EFF2</t>
  </si>
  <si>
    <t>DTC_EMERGENCYOPEXCEEDED</t>
  </si>
  <si>
    <t>0x4066</t>
  </si>
  <si>
    <t>B105000</t>
  </si>
  <si>
    <t>DTC_HTEMP_ROTOR_1</t>
  </si>
  <si>
    <t>0x4067</t>
  </si>
  <si>
    <t>DTC_HTEMP_FET_1</t>
  </si>
  <si>
    <t>0x4068</t>
  </si>
  <si>
    <t>DTC_HTEMP_GROUND_PLATE_1</t>
  </si>
  <si>
    <t>0x4069</t>
  </si>
  <si>
    <t>DTC_HTEMP_ECU_1</t>
  </si>
  <si>
    <t>0x4070</t>
  </si>
  <si>
    <t>DTC_HTEMP_POWER_STAGE_1</t>
  </si>
  <si>
    <t>0x4072</t>
  </si>
  <si>
    <t>C10C200</t>
  </si>
  <si>
    <t>DTC_SAFETYRAMP</t>
  </si>
  <si>
    <t>0x4080</t>
  </si>
  <si>
    <t>B200200</t>
  </si>
  <si>
    <t>DTC_XCPFLASH</t>
  </si>
  <si>
    <t>0x4082</t>
  </si>
  <si>
    <t>B1788F3</t>
  </si>
  <si>
    <t>DTC_OS_TASKCHAIN_LATENCY</t>
  </si>
  <si>
    <t>0x4084</t>
  </si>
  <si>
    <t>DTC_OS_PROTECTIONHOOK_MPU</t>
  </si>
  <si>
    <t>0x4085</t>
  </si>
  <si>
    <t>DTC_OS_PROTECTIONHOOK_FPU</t>
  </si>
  <si>
    <t>0x4102</t>
  </si>
  <si>
    <t>DTC_UNDERVOLT1</t>
  </si>
  <si>
    <t>0x4103</t>
  </si>
  <si>
    <t>DTC_UNDERVOLT2</t>
  </si>
  <si>
    <t>0x4104</t>
  </si>
  <si>
    <t>DTC_OVERVOLT1</t>
  </si>
  <si>
    <t>0x4105</t>
  </si>
  <si>
    <t>DTC_OVERVOLT2</t>
  </si>
  <si>
    <t>0x4400</t>
  </si>
  <si>
    <t>C10ACF9</t>
  </si>
  <si>
    <t>DTC_NEW_VIN_RECEIVED</t>
  </si>
  <si>
    <t>0x4500</t>
  </si>
  <si>
    <t>DTC_IGNITION_STATE_UNEQUAL</t>
  </si>
  <si>
    <t>0x4501</t>
  </si>
  <si>
    <t>DTC_CALDATHNDL_SEGMENT_ERROR</t>
  </si>
  <si>
    <t>0x4502</t>
  </si>
  <si>
    <t>DTC_DACO_CHECK</t>
  </si>
  <si>
    <t>0x4503</t>
  </si>
  <si>
    <t>U13D400</t>
  </si>
  <si>
    <t>DTC_DSR_CHECK</t>
  </si>
  <si>
    <t>0x4504</t>
  </si>
  <si>
    <t>U13D300</t>
  </si>
  <si>
    <t>DTC_CAA_CHECK</t>
  </si>
  <si>
    <t>0x4505</t>
  </si>
  <si>
    <t>U13D500</t>
  </si>
  <si>
    <t>DTC_HCA_CHECK</t>
  </si>
  <si>
    <t>0x4508</t>
  </si>
  <si>
    <t>DTC_TJA_CHECK</t>
  </si>
  <si>
    <t>0x4509</t>
  </si>
  <si>
    <t>DTC_UKR_DS_PLAUSI</t>
  </si>
  <si>
    <t>0x4510</t>
  </si>
  <si>
    <t>DTC_UKR_MOD_OFF</t>
  </si>
  <si>
    <t>0x4511</t>
  </si>
  <si>
    <t>C13EDF0</t>
  </si>
  <si>
    <t>DTC_UKR_HOD_INACTIVE</t>
  </si>
  <si>
    <t>0x4512</t>
  </si>
  <si>
    <t>DTC_UKR_SCFRIC_INIT</t>
  </si>
  <si>
    <t>0x4513</t>
  </si>
  <si>
    <t>C13EC22</t>
  </si>
  <si>
    <t>DTC_UKR_SCFRIC_HIGH</t>
  </si>
  <si>
    <t>0x4514</t>
  </si>
  <si>
    <t>DTC_TRDD_CHECK</t>
  </si>
  <si>
    <t>0x4515</t>
  </si>
  <si>
    <t>C10ACF0</t>
  </si>
  <si>
    <t>DTC_ENDSTOP_LEFTRIGHT_NOT_LEARNED</t>
  </si>
  <si>
    <t>0x4520</t>
  </si>
  <si>
    <t>DTC_CHARISMA_CHECK</t>
  </si>
  <si>
    <t>0x4524</t>
  </si>
  <si>
    <t>DTC_HTEMP_ROTOR_2</t>
  </si>
  <si>
    <t>0x4525</t>
  </si>
  <si>
    <t>DTC_HTEMP_FET_2</t>
  </si>
  <si>
    <t>0x4526</t>
  </si>
  <si>
    <t>DTC_HTEMP_GROUND_PLATE_2</t>
  </si>
  <si>
    <t>0x4527</t>
  </si>
  <si>
    <t>DTC_HTEMP_ECU_2</t>
  </si>
  <si>
    <t>0x4528</t>
  </si>
  <si>
    <t>DTC_HTEMP_POWER_STAGE_2</t>
  </si>
  <si>
    <t>0x4530</t>
  </si>
  <si>
    <t>DTC_SAFETYRAMP_2</t>
  </si>
  <si>
    <t>0x4538</t>
  </si>
  <si>
    <t>C12ABF9</t>
  </si>
  <si>
    <t>DTC_SDK_CH2_RED_CHATTER_1</t>
  </si>
  <si>
    <t>0x4539</t>
  </si>
  <si>
    <t>DTC_SDK_CH2_RED_CHATTER_2</t>
  </si>
  <si>
    <t>0x4548</t>
  </si>
  <si>
    <t>C12ABF8</t>
  </si>
  <si>
    <t>DTC_SDK_CH7_RED_CALIB_1</t>
  </si>
  <si>
    <t>0x4549</t>
  </si>
  <si>
    <t>DTC_SDK_CH7_RED_CALIB_2</t>
  </si>
  <si>
    <t>0x4559</t>
  </si>
  <si>
    <t>U195B00</t>
  </si>
  <si>
    <t>DTC_UNSAFE_DIAGNOSIS_PRECONDITIONS</t>
  </si>
  <si>
    <t>0x4560</t>
  </si>
  <si>
    <t>C12ABF5</t>
  </si>
  <si>
    <t>DTC_SDK_TRQCOMPR1_RED_RACKPROT_1</t>
  </si>
  <si>
    <t>0x4561</t>
  </si>
  <si>
    <t>DTC_SDK_TRQCOMPR1_RED_RACKPROT_2</t>
  </si>
  <si>
    <t>0x4562</t>
  </si>
  <si>
    <t>DTC_STATE_PRODUCTION_BACKUP</t>
  </si>
  <si>
    <t>0x4563</t>
  </si>
  <si>
    <t>OS_PROGFLOW_CORE1</t>
  </si>
  <si>
    <t>0x4564</t>
  </si>
  <si>
    <t>DTC_COMMUNICATION_ERROR</t>
  </si>
  <si>
    <t>0x4600</t>
  </si>
  <si>
    <t>C10CA00</t>
  </si>
  <si>
    <t>DTC_VDME_ACTIVE</t>
  </si>
  <si>
    <t>0x4601</t>
  </si>
  <si>
    <t>C10CB00</t>
  </si>
  <si>
    <t>DTC_VDME_ERROR</t>
  </si>
  <si>
    <t>0x5000</t>
  </si>
  <si>
    <t>DTC_SFD_ROLE_ACTIVE</t>
  </si>
  <si>
    <t>0x5001</t>
  </si>
  <si>
    <t>B2000F2</t>
  </si>
  <si>
    <t>DTC_HWL_PRE_OS_CHECK</t>
  </si>
  <si>
    <t>0x5002</t>
  </si>
  <si>
    <t>DTC_INIT_ROM_CRC_CHECK</t>
  </si>
  <si>
    <t>0x5003</t>
  </si>
  <si>
    <t>DTC_ECU_DEFECT_DTC_ACTIVE</t>
  </si>
  <si>
    <t>0x210000</t>
  </si>
  <si>
    <t>U103200</t>
  </si>
  <si>
    <t>DTC_BUS_INIT_ERROR</t>
  </si>
  <si>
    <t>0x210005</t>
  </si>
  <si>
    <t>U106E00</t>
  </si>
  <si>
    <t>DTC_FLEXRAY_TX_COLLISION</t>
  </si>
  <si>
    <t>0xF00006</t>
  </si>
  <si>
    <t>DTC_BCI_RED_STORAGE</t>
  </si>
  <si>
    <t>0xFF0031</t>
  </si>
  <si>
    <t>DTC_SWITCHOFFTEST_ASIC2PSF_BACKUP</t>
  </si>
  <si>
    <t>0xFF003B</t>
  </si>
  <si>
    <t>DTC_STARTUP_ASIC_NDX_TEST_BACKUP</t>
  </si>
  <si>
    <t>0xFF008D</t>
  </si>
  <si>
    <t>DTC_TEMPSENS2_OUT_OF_RANGE_BACKUP</t>
  </si>
  <si>
    <t>0xFF0092</t>
  </si>
  <si>
    <t>DTC_TEMPERATURE_SENSORS_COMPARISON_BACKUP</t>
  </si>
  <si>
    <t>0xFF00CC</t>
  </si>
  <si>
    <t>IPC_SYNC_ERROR_BACKUP</t>
  </si>
  <si>
    <t>0xFF0100</t>
  </si>
  <si>
    <t>DTC_DATA_FLASH_WRONG_LAYOUT_BACKUP</t>
  </si>
  <si>
    <t>0xFF0101</t>
  </si>
  <si>
    <t>DTC_DF_PRODUCTIONFLAGS_BACKUP</t>
  </si>
  <si>
    <t>0xFF0103</t>
  </si>
  <si>
    <t>DTC_OS_PROGFLOW_BACKUP</t>
  </si>
  <si>
    <t>0xFF0104</t>
  </si>
  <si>
    <t>DTC_COMP_L1_BACKUP</t>
  </si>
  <si>
    <t>0xFF0105</t>
  </si>
  <si>
    <t>DTC_COMP_L2_BACKUP</t>
  </si>
  <si>
    <t>0xFF010F</t>
  </si>
  <si>
    <t>DTC_SDK_POTENTIAL_RESET_DETECTED_BACKUP</t>
  </si>
  <si>
    <t>0xFF0116</t>
  </si>
  <si>
    <t>DTC_STATEMACHINE_PLAUSI_BACKUP</t>
  </si>
  <si>
    <t>0xFF0117</t>
  </si>
  <si>
    <t>DTC_MCD_RED_CHECK_BACKUP</t>
  </si>
  <si>
    <t>0xFF0118</t>
  </si>
  <si>
    <t>DTC_OS_ERRORHOOK_BACKUP</t>
  </si>
  <si>
    <t>0xFF0119</t>
  </si>
  <si>
    <t>DTC_OS_PROTECTIONHOOK_BACKUP</t>
  </si>
  <si>
    <t>0xFF0121</t>
  </si>
  <si>
    <t>DTC_ERRLVL_STORAGE_BACKUP</t>
  </si>
  <si>
    <t>0xFF0129</t>
  </si>
  <si>
    <t>DTC_FAULT_INJECTION_ACTIVE_BACKUP</t>
  </si>
  <si>
    <t>0xFF0133</t>
  </si>
  <si>
    <t>DTC_POWERLOSS_DETECTION_NOT_WORKING_BACKUP</t>
  </si>
  <si>
    <t>0xFF0135</t>
  </si>
  <si>
    <t>DTC_DF_SIMPLEVAR_BACKUP</t>
  </si>
  <si>
    <t>0xFF0136</t>
  </si>
  <si>
    <t>DTC_FAULTMAN_PLAUSI_BACKUP</t>
  </si>
  <si>
    <t>0xFF0138</t>
  </si>
  <si>
    <t>DTC_EMERGENCYOPEXCEEDED_BACKUP</t>
  </si>
  <si>
    <t>0xFF0153</t>
  </si>
  <si>
    <t>DTC_DF_EOTTI_COUNTER_BACKUP</t>
  </si>
  <si>
    <t>0xFF0154</t>
  </si>
  <si>
    <t>DTC_EMERGENCY_OPERATION_ACTIVE_BACKUP</t>
  </si>
  <si>
    <t>0xFF0158</t>
  </si>
  <si>
    <t>DTC_OS_PROTECTIONHOOK_MPU_BACKUP</t>
  </si>
  <si>
    <t>0xFF0159</t>
  </si>
  <si>
    <t>DTC_OS_PROTECTIONHOOK_FPU_BACKUP</t>
  </si>
  <si>
    <t>0xFF015A</t>
  </si>
  <si>
    <t>DTC_KEEPLASTTORQUE_CHECK_BACKUP</t>
  </si>
  <si>
    <t>0x1210</t>
  </si>
  <si>
    <t>EV_Gatew31xUNECE_005029_d.odx</t>
  </si>
  <si>
    <t>0x10B</t>
  </si>
  <si>
    <t>NAD_Defect_temp</t>
  </si>
  <si>
    <t>0x10C</t>
  </si>
  <si>
    <t>NAD_Defect_temp_2</t>
  </si>
  <si>
    <t>0x600509</t>
  </si>
  <si>
    <t>U1B1000</t>
  </si>
  <si>
    <t>Limp_home_mode_ids</t>
  </si>
  <si>
    <t>0x810100</t>
  </si>
  <si>
    <t>C115D00</t>
  </si>
  <si>
    <t>Fiddle_Proofing_Active</t>
  </si>
  <si>
    <t>0x860103</t>
  </si>
  <si>
    <t>B114696</t>
  </si>
  <si>
    <t>Horn_Error</t>
  </si>
  <si>
    <t>0x860104</t>
  </si>
  <si>
    <t>B114E96</t>
  </si>
  <si>
    <t>Tiptronic_Left_Error</t>
  </si>
  <si>
    <t>0x860105</t>
  </si>
  <si>
    <t>B114F96</t>
  </si>
  <si>
    <t>Tiptronis_Right_Error</t>
  </si>
  <si>
    <t>0x860106</t>
  </si>
  <si>
    <t>B114B96</t>
  </si>
  <si>
    <t>Keypad_left_Error</t>
  </si>
  <si>
    <t>0x860107</t>
  </si>
  <si>
    <t>B114C96</t>
  </si>
  <si>
    <t>Keypad_Right_Error</t>
  </si>
  <si>
    <t>0x86010A</t>
  </si>
  <si>
    <t>B115496</t>
  </si>
  <si>
    <t>Switch_GRA_Error</t>
  </si>
  <si>
    <t>0x86010B</t>
  </si>
  <si>
    <t>B167307</t>
  </si>
  <si>
    <t>Sat_Left_Error</t>
  </si>
  <si>
    <t>0x86010C</t>
  </si>
  <si>
    <t>B167407</t>
  </si>
  <si>
    <t>Sat_Right_Error</t>
  </si>
  <si>
    <t>0x86010D</t>
  </si>
  <si>
    <t>B16C215</t>
  </si>
  <si>
    <t>Open_circuit_or_short_to_battery</t>
  </si>
  <si>
    <t>0x86010E</t>
  </si>
  <si>
    <t>B16C211</t>
  </si>
  <si>
    <t>Short_circuit_to_ground</t>
  </si>
  <si>
    <t>0x82063E</t>
  </si>
  <si>
    <t>U141100</t>
  </si>
  <si>
    <t>Interrupted_Electric_Power_Suppl</t>
  </si>
  <si>
    <t>0x820003</t>
  </si>
  <si>
    <t>U140B00</t>
  </si>
  <si>
    <t>Energymanagement_active</t>
  </si>
  <si>
    <t>0xFF014E</t>
  </si>
  <si>
    <t>C1313F0</t>
  </si>
  <si>
    <t>HVK_Init_Failure_Errorstate_LAD2</t>
  </si>
  <si>
    <t>0xFF014F</t>
  </si>
  <si>
    <t>HVK_Init_Failure_Voltage_Off_LAD2</t>
  </si>
  <si>
    <t>0xFF0150</t>
  </si>
  <si>
    <t>HVK_Init_Failure_Actual_Voltage_HV_LAD2</t>
  </si>
  <si>
    <t>0xFF0151</t>
  </si>
  <si>
    <t>Timeout_Error_LAD2</t>
  </si>
  <si>
    <t>0xFF0152</t>
  </si>
  <si>
    <t>HVK_Message_Failure_LAD2</t>
  </si>
  <si>
    <t>HVK_Actual_Voltage_HV_Failure_Value_LAD2</t>
  </si>
  <si>
    <t>HVK_No_Component_Function_LAD2</t>
  </si>
  <si>
    <t>0xFF0155</t>
  </si>
  <si>
    <t>HVK_Interlock_LAD2</t>
  </si>
  <si>
    <t>0xFF0156</t>
  </si>
  <si>
    <t>HVK_Voltage_Off_failure_LAD2</t>
  </si>
  <si>
    <t>0xFF0069</t>
  </si>
  <si>
    <t>U019B00</t>
  </si>
  <si>
    <t>HVK_Timeout_Error_HVLM</t>
  </si>
  <si>
    <t>0xFF0068</t>
  </si>
  <si>
    <t>U049C00</t>
  </si>
  <si>
    <t>HVK_Message_Failure_HVLM_03</t>
  </si>
  <si>
    <t>0xFF0098</t>
  </si>
  <si>
    <t>HVK_Timeout_Error_HVLM_04</t>
  </si>
  <si>
    <t>0xFF0097</t>
  </si>
  <si>
    <t>HVK_Message_Failure_HVLM_04</t>
  </si>
  <si>
    <t>0xFF001E</t>
  </si>
  <si>
    <t>B106DF1</t>
  </si>
  <si>
    <t>HVK_Init_Failure_Aktual_State_MO_MSG</t>
  </si>
  <si>
    <t>0xFF001F</t>
  </si>
  <si>
    <t>HVK_Init_Failure_Errorstate_MO_MSG</t>
  </si>
  <si>
    <t>0xFF0020</t>
  </si>
  <si>
    <t>HVK_Init_Failure_Drive_State</t>
  </si>
  <si>
    <t>0xFF0021</t>
  </si>
  <si>
    <t>HVK_Init_Failure_Engine_Errorstate_MO_MSG</t>
  </si>
  <si>
    <t>0xFF0022</t>
  </si>
  <si>
    <t>Timeout_Error_MSG</t>
  </si>
  <si>
    <t>0xFF0023</t>
  </si>
  <si>
    <t>HVK_Message_Failure_MSG</t>
  </si>
  <si>
    <t>0xFF0024</t>
  </si>
  <si>
    <t>OPS_Error_MSG</t>
  </si>
  <si>
    <t>0xFF0025</t>
  </si>
  <si>
    <t>HVK_No_Component_Function_Drive_MSG</t>
  </si>
  <si>
    <t>0xFF0026</t>
  </si>
  <si>
    <t>HVK_No_Component_Function_EM_MSG</t>
  </si>
  <si>
    <t>0xFF0027</t>
  </si>
  <si>
    <t>HVK_Interlock_EM_MSG</t>
  </si>
  <si>
    <t>0xFF0028</t>
  </si>
  <si>
    <t>HVK_section_mode_Elm_MSG</t>
  </si>
  <si>
    <t>0xFF0029</t>
  </si>
  <si>
    <t>HVK_cutoff_operation_strategy_Elm</t>
  </si>
  <si>
    <t>0xFF0163</t>
  </si>
  <si>
    <t>U011000</t>
  </si>
  <si>
    <t>HVK_Timeout_Error_EM1_HYB14</t>
  </si>
  <si>
    <t>0xFF0162</t>
  </si>
  <si>
    <t>U041100</t>
  </si>
  <si>
    <t>HVK_Message_Failure_EM1_HYB14</t>
  </si>
  <si>
    <t>0xFF0065</t>
  </si>
  <si>
    <t>C11B7F0</t>
  </si>
  <si>
    <t>HVK_Init_Failure_Voltage_Off_EM1</t>
  </si>
  <si>
    <t>0xFF0064</t>
  </si>
  <si>
    <t>HVK_No_Component_Function_EM1</t>
  </si>
  <si>
    <t>0xFF0076</t>
  </si>
  <si>
    <t>HVK_Voltage_Off_failure_EM1</t>
  </si>
  <si>
    <t>0xFF0078</t>
  </si>
  <si>
    <t>HVK_AC_Phase_breakoff_EM1</t>
  </si>
  <si>
    <t>0xFF0085</t>
  </si>
  <si>
    <t>HVK_EM1_actual_voltage_init_failure</t>
  </si>
  <si>
    <t>0xFF0086</t>
  </si>
  <si>
    <t>HVK_EM1_actual_voltage_failure</t>
  </si>
  <si>
    <t>0xFF0088</t>
  </si>
  <si>
    <t>C129AF0</t>
  </si>
  <si>
    <t>HVK_Init_Failure_Voltage_Off_EM2</t>
  </si>
  <si>
    <t>0xFF008A</t>
  </si>
  <si>
    <t>HVK_Message_Failure_EM2_HYB11</t>
  </si>
  <si>
    <t>0xFF0164</t>
  </si>
  <si>
    <t>HVK_Timeout_Error_EM2_HYB14</t>
  </si>
  <si>
    <t>0xFF0165</t>
  </si>
  <si>
    <t>HVK_Message_Failure_EM2_HYB14</t>
  </si>
  <si>
    <t>0xFF008B</t>
  </si>
  <si>
    <t>HVK_No_Component_Function_EM2</t>
  </si>
  <si>
    <t>0xFF008C</t>
  </si>
  <si>
    <t>HVK_Voltage_Off_failure_EM2</t>
  </si>
  <si>
    <t>HVK_EM2_actual_voltage_init_failure</t>
  </si>
  <si>
    <t>0xFF008E</t>
  </si>
  <si>
    <t>HVK_EM2_actual_voltage_failure</t>
  </si>
  <si>
    <t>0xFF0160</t>
  </si>
  <si>
    <t>HVK_AC_Phase_breakoff_EM2</t>
  </si>
  <si>
    <t>0xFF0090</t>
  </si>
  <si>
    <t>C129BF0</t>
  </si>
  <si>
    <t>HVK_Init_Failure_Voltage_Off_EM3</t>
  </si>
  <si>
    <t>0xFF0166</t>
  </si>
  <si>
    <t>HVK_Timeout_Error_EM3_HYB14</t>
  </si>
  <si>
    <t>0xFF0167</t>
  </si>
  <si>
    <t>HVK_Message_Failure_EM3_HYB14</t>
  </si>
  <si>
    <t>0xFF0093</t>
  </si>
  <si>
    <t>HVK_No_Component_Function_EM3</t>
  </si>
  <si>
    <t>0xFF0094</t>
  </si>
  <si>
    <t>HVK_Voltage_Off_failure_EM3</t>
  </si>
  <si>
    <t>0xFF0095</t>
  </si>
  <si>
    <t>HVK_EM3_actual_voltage_init_failure</t>
  </si>
  <si>
    <t>0xFF0096</t>
  </si>
  <si>
    <t>HVK_EM3_actual_voltage_failure</t>
  </si>
  <si>
    <t>HVK_AC_Phase_breakoff_EM3</t>
  </si>
  <si>
    <t>0xFF002C</t>
  </si>
  <si>
    <t>C11B9F0</t>
  </si>
  <si>
    <t>HVK_Actuel_Mode_TME</t>
  </si>
  <si>
    <t>0xFF002D</t>
  </si>
  <si>
    <t>HVK_Intern_Failure_State_Ptc</t>
  </si>
  <si>
    <t>0xFF002E</t>
  </si>
  <si>
    <t>HVK_Actuel_Mode_EKK</t>
  </si>
  <si>
    <t>0xFF002F</t>
  </si>
  <si>
    <t>HVK_Intern_Failure_State_EKK</t>
  </si>
  <si>
    <t>0xFF0030</t>
  </si>
  <si>
    <t>U011600</t>
  </si>
  <si>
    <t>HVK_Time_Out_TME</t>
  </si>
  <si>
    <t>U045600</t>
  </si>
  <si>
    <t>HVK_Message_Failure_TME</t>
  </si>
  <si>
    <t>0xFF0041</t>
  </si>
  <si>
    <t>HVK_Operating_Mode_Error_TME_HVPTC</t>
  </si>
  <si>
    <t>0xFF0032</t>
  </si>
  <si>
    <t>HVK_OPM_Failure_TME-HVPTC</t>
  </si>
  <si>
    <t>0xFF0033</t>
  </si>
  <si>
    <t>HVK_Error_TME-HVPTC</t>
  </si>
  <si>
    <t>0xFF0034</t>
  </si>
  <si>
    <t>HVK_Interlock_TME-HVPTC</t>
  </si>
  <si>
    <t>0xFF0063</t>
  </si>
  <si>
    <t>HVK_NO_Voltage_HV_TME_HVPTC</t>
  </si>
  <si>
    <t>0xFF0267</t>
  </si>
  <si>
    <t>B168AF3</t>
  </si>
  <si>
    <t>HVK_Discharging_Defect_TME_HVPTC</t>
  </si>
  <si>
    <t>0xFF0042</t>
  </si>
  <si>
    <t>HVK_Operating_Mode_Error_TME_EKK</t>
  </si>
  <si>
    <t>0xFF003E</t>
  </si>
  <si>
    <t>HVK_Failure_OPM_TME-EKK</t>
  </si>
  <si>
    <t>0xFF003F</t>
  </si>
  <si>
    <t>HVK_Error_TME-HVPT_HVK_Error_TME-EKK</t>
  </si>
  <si>
    <t>0xFF0040</t>
  </si>
  <si>
    <t>HCK_Interlock_TME-EKK</t>
  </si>
  <si>
    <t>0xFF0062</t>
  </si>
  <si>
    <t>HVK_NO_Voltage_HV_TME_EKK</t>
  </si>
  <si>
    <t>0xFF0035</t>
  </si>
  <si>
    <t>HVK_Intern_Failure-AB_Deactived_HV</t>
  </si>
  <si>
    <t>0xFF0036</t>
  </si>
  <si>
    <t>HVK_Airbag_Time_Out</t>
  </si>
  <si>
    <t>0xFF0037</t>
  </si>
  <si>
    <t>HVK_Airbag_Message_Failure</t>
  </si>
  <si>
    <t>C11C5F0</t>
  </si>
  <si>
    <t>HVK_Airbag_Crash_Type_History_small</t>
  </si>
  <si>
    <t>0xFF007A</t>
  </si>
  <si>
    <t>C128EF0</t>
  </si>
  <si>
    <t>HVK_Init_Failure_Actual_State_AWC</t>
  </si>
  <si>
    <t>0xFF007C</t>
  </si>
  <si>
    <t>HVK_Init_Failure_Voltage_Off_AWC</t>
  </si>
  <si>
    <t>0xFF007D</t>
  </si>
  <si>
    <t>HVK_Init_Failure_Actual_Voltage_HV_AWC</t>
  </si>
  <si>
    <t>0xFF0080</t>
  </si>
  <si>
    <t>HVK_Operating_Mode_Error_AWC</t>
  </si>
  <si>
    <t>0xFF0081</t>
  </si>
  <si>
    <t>HVK_AWC_Actual_Voltage_HV_Failure_Value</t>
  </si>
  <si>
    <t>0xFF0084</t>
  </si>
  <si>
    <t>HVK_Voltage_Off_failure_AWC</t>
  </si>
  <si>
    <t>0xFF003C</t>
  </si>
  <si>
    <t>HVK_Total_Free_Voltage</t>
  </si>
  <si>
    <t>0xFF0055</t>
  </si>
  <si>
    <t>C1395F1</t>
  </si>
  <si>
    <t>HVK_OPM_Failure_HVLB</t>
  </si>
  <si>
    <t>0x910004</t>
  </si>
  <si>
    <t>BMS_Message_Failure</t>
  </si>
  <si>
    <t>0x910008</t>
  </si>
  <si>
    <t>BMS_Performance_Limitation_Failure</t>
  </si>
  <si>
    <t>0x910036</t>
  </si>
  <si>
    <t>C12A1F0</t>
  </si>
  <si>
    <t>MVK_AbcVA_voltage_init</t>
  </si>
  <si>
    <t>0x910037</t>
  </si>
  <si>
    <t>C12A2F0</t>
  </si>
  <si>
    <t>MVK_AbcHA_voltage_init</t>
  </si>
  <si>
    <t>0x910040</t>
  </si>
  <si>
    <t>MVK_AbcHA_voltage_failure</t>
  </si>
  <si>
    <t>0x920030</t>
  </si>
  <si>
    <t>C124EF1</t>
  </si>
  <si>
    <t>48V_energy_storage_identification_failed</t>
  </si>
  <si>
    <t>0x880103</t>
  </si>
  <si>
    <t>RWB_TME_Init_Abwurf_Dauerinit</t>
  </si>
  <si>
    <t>0x880104</t>
  </si>
  <si>
    <t>RWB_BCME_Init_Abwurf_Dauerinit</t>
  </si>
  <si>
    <t>0x880105</t>
  </si>
  <si>
    <t>RWB_Charisma_Init_Abwurf_Dauerinit</t>
  </si>
  <si>
    <t>0x880106</t>
  </si>
  <si>
    <t>RWB_NVRAM_Init_Abwurf_Dauerinit</t>
  </si>
  <si>
    <t>0x880107</t>
  </si>
  <si>
    <t>RWB_Datensatz_Init_Abwurf_Dauerinit</t>
  </si>
  <si>
    <t>0xFE0001</t>
  </si>
  <si>
    <t>B163002</t>
  </si>
  <si>
    <t>PSD_EHR_CONSTRUCT_ERROR_VALUE_RANGE</t>
  </si>
  <si>
    <t>0xFE0003</t>
  </si>
  <si>
    <t>PSD_EHR_CONSTRUCT_ERROR_NAV_ERROR_RESET</t>
  </si>
  <si>
    <t>0xFE0004</t>
  </si>
  <si>
    <t>PSD_EHR_CONSTRUCT_ERROR_POSITION_INVALID</t>
  </si>
  <si>
    <t>0xFE0005</t>
  </si>
  <si>
    <t>PSD_EHR_CONSTRUCT_ERROR_REDUNDANCY</t>
  </si>
  <si>
    <t>0xFE0006</t>
  </si>
  <si>
    <t>PSD_EHR_CONSTRUCT_ERROR_ATTRIBUTE_INVALID</t>
  </si>
  <si>
    <t>0xFE0007</t>
  </si>
  <si>
    <t>PSD_EHR_CONSTRUCT_ERROR_SPEED_LIMIT_INVALID</t>
  </si>
  <si>
    <t>0xFE0008</t>
  </si>
  <si>
    <t>PSD_EHR_CONSTRUCT_ERROR_SLOPE_INVALID</t>
  </si>
  <si>
    <t>0xFF014B</t>
  </si>
  <si>
    <t>Ethernet_no_signal_no_communication</t>
  </si>
  <si>
    <t>0x60603</t>
  </si>
  <si>
    <t>P060700</t>
  </si>
  <si>
    <t>HWBIST_detected_a_error.-RBHWBISTError</t>
  </si>
  <si>
    <t xml:space="preserve">SDGS field not filled correctly - value: </t>
  </si>
  <si>
    <t>EV_IPBLB74X_004007_d.odx</t>
  </si>
  <si>
    <t>0x60401</t>
  </si>
  <si>
    <t>P060400</t>
  </si>
  <si>
    <t>RAM_Failure-RBRAMFailure</t>
  </si>
  <si>
    <t>0x6B801</t>
  </si>
  <si>
    <t>Flash_failure_detected_(incorrect_checksum_single_error_overflow)-RBFlashFailure</t>
  </si>
  <si>
    <t>0x6060C</t>
  </si>
  <si>
    <t>Microcontroller_safety_logic_has_detected_a_failure.-RBuCSafetyFault</t>
  </si>
  <si>
    <t>0x6060D</t>
  </si>
  <si>
    <t>Startup_safety_test_detected_a_failure_of_uC_safety_logic.-RBuCSafetyLogicFault</t>
  </si>
  <si>
    <t>0x60601</t>
  </si>
  <si>
    <t>CPU_exception_occurrd.-RBCPUException</t>
  </si>
  <si>
    <t>0x60608</t>
  </si>
  <si>
    <t>Stack_over-_or_underflow-RBSYS_StackOverUnderFlow</t>
  </si>
  <si>
    <t>0x60609</t>
  </si>
  <si>
    <t>Internal_interrupt_based_system_error-RBSYS_SYSErrorHook</t>
  </si>
  <si>
    <t>0x60607</t>
  </si>
  <si>
    <t>Operating_System_error_(e.g._task_overrun_invalid_parameters_for_OS_API)-RBSYS_OSErrorHook</t>
  </si>
  <si>
    <t>0x6060B</t>
  </si>
  <si>
    <t>Runtime_overload-RBSYS_TaskOverRun</t>
  </si>
  <si>
    <t>0x60606</t>
  </si>
  <si>
    <t>Task_scheme_error_detected_(e.g._task_not_activated_in_expected_time_frame_task_not_activated_at_all)-RBOSTaskSchemeError</t>
  </si>
  <si>
    <t>0x6060A</t>
  </si>
  <si>
    <t>Runtime_overload_x1_task_jitter_of_the_IO_sensitive_part_is_too_high.-RBSYS_TaskJitter</t>
  </si>
  <si>
    <t>0x60602</t>
  </si>
  <si>
    <t>Transfer_error_occurred_during_DMA_transfer-RBDmaTransferError</t>
  </si>
  <si>
    <t>0x60604</t>
  </si>
  <si>
    <t>C059500</t>
  </si>
  <si>
    <t>System_ASIC_internal_oscillator_failure_is_detected-RbmicAsicOscillatorError</t>
  </si>
  <si>
    <t>0x60605</t>
  </si>
  <si>
    <t>System_ASIC_internal_oscillator_failure_is_detected_for_2nd_ASIC_(IPB_system_only)-RbmicAsicOscillatorError2ndAsic</t>
  </si>
  <si>
    <t>0x459732</t>
  </si>
  <si>
    <t>An_ADC_register_Bit_flipped_or_is_stucked-RBuCRegisterFault</t>
  </si>
  <si>
    <t>0x41</t>
  </si>
  <si>
    <t>Detected_hardware_is_not_allowed_in_a_series_ECU-RB_UnsupportedSeriesHW</t>
  </si>
  <si>
    <t>0x459703</t>
  </si>
  <si>
    <t>Assertion_failed-AssertionFailed</t>
  </si>
  <si>
    <t>0xC31801</t>
  </si>
  <si>
    <t>U031500</t>
  </si>
  <si>
    <t>Flashed_software_does_not_match_to_the_device-RB_UnsupportedHW</t>
  </si>
  <si>
    <t>0x45972F</t>
  </si>
  <si>
    <t>Initial_test/check_for_ASIC_supply_parts_failed.-RBSupplyASICInitFailure</t>
  </si>
  <si>
    <t>0x459730</t>
  </si>
  <si>
    <t>The_ASIC_internal_current_reference_is_out_of_range.-RBSUPPLYIREFOutOfRange</t>
  </si>
  <si>
    <t>0x45972E</t>
  </si>
  <si>
    <t>U5V_voltage_comparator_test_failed.-RBSUPPLY_U5VTestFailure</t>
  </si>
  <si>
    <t>0x45972D</t>
  </si>
  <si>
    <t>U5V_is_out_of_range.-RBSUPPLY_U5VOutOfRange</t>
  </si>
  <si>
    <t>0x45970D</t>
  </si>
  <si>
    <t>C059400</t>
  </si>
  <si>
    <t>The_test_of_the_charge-pump_has_detected_a_failure_(e.g._missing_capacitor)-RBChargePumpFailure</t>
  </si>
  <si>
    <t>0x459729</t>
  </si>
  <si>
    <t>Short_circuit_beteen_Qx_pin_and_MRAuC_pin_are_detected-RbmicQxMRAuCShortCircuitTestFailure</t>
  </si>
  <si>
    <t>0x11C</t>
  </si>
  <si>
    <t>Short_circuit_between_Qx_pin_and_CONFMON_pin_is_detected-RbmicQxCONFShortCircuitTestFailure</t>
  </si>
  <si>
    <t>0x459713</t>
  </si>
  <si>
    <t>Clockin_monitor_of_system_IC_reports_wrong_clockin_failure_status_to_uC-RbfslEcuEClockTestFails</t>
  </si>
  <si>
    <t>0x459721</t>
  </si>
  <si>
    <t>Contrary_to_spec_BIST_state_machine_of_system_IC_is_started_by_a_wrong_BIST_command-RbfslEcuWrongBistCmdTestFails</t>
  </si>
  <si>
    <t>0x45971B</t>
  </si>
  <si>
    <t>Missing_BIST_trigger_didn_t_swicth_off_hy._or_electrically_as_expected-RbfslEcuFastWdTestFails</t>
  </si>
  <si>
    <t>0x459712</t>
  </si>
  <si>
    <t>BIST_didn_t_switch_off_electrically_after_too_much_received_wrong_BIST_commands-RbfslEcuBistFailureCtrTestFails</t>
  </si>
  <si>
    <t>0x45971A</t>
  </si>
  <si>
    <t>Failure_in_system_ASIC_Errorpin_event_not_counted-RbfslEcuErrpinCounterTestFails</t>
  </si>
  <si>
    <t>0x459715</t>
  </si>
  <si>
    <t>The_electric_enable_can_t_be_switched_off_via_the_uC_port_and_via_the_system_IC-RbfslEcuEnableElLowFails</t>
  </si>
  <si>
    <t>0x459711</t>
  </si>
  <si>
    <t>Failure_in_system_ASIC_Electric_or_hyraulic_decouple_bit_not_reset_automatically-RbfslDecoupleBitTestFails</t>
  </si>
  <si>
    <t>0x459714</t>
  </si>
  <si>
    <t>The_electric_enable_can_t_be_switched_on_via_the_uC_port_and_via_the_system_IC-RbfslEcuEnableElHighFails</t>
  </si>
  <si>
    <t>0x45971E</t>
  </si>
  <si>
    <t>During_failsafe_logic_test_actual_and_expected_WD_status_of_System_IC_differ-RbfslEcuWdStartuptestFails</t>
  </si>
  <si>
    <t>0x459716</t>
  </si>
  <si>
    <t>The_hydraulic_enable_line_can_t_be_switched_on_via_the_uC_and_via_the_system_IC-RbfslEcuEnableHyHighFails</t>
  </si>
  <si>
    <t>0x459717</t>
  </si>
  <si>
    <t>The_hydraulic_enable_line_can_t_be_switched_off_via_the_uC_or_via_the_system_IC-RbfslEcuEnableHyLowFails</t>
  </si>
  <si>
    <t>0x45971D</t>
  </si>
  <si>
    <t>The_valve_relay_cannot_be_switched_off_via_the_SPI_command_of_the_system_IC-RbfslEcuVrViaSpiFails</t>
  </si>
  <si>
    <t>0x45971C</t>
  </si>
  <si>
    <t>The_missing_watchdog_don_t_switch_off_the_valve_relay_(defective_failsafe_path)-RbfslEcuVrOnWhileWdTimeout</t>
  </si>
  <si>
    <t>0x459710</t>
  </si>
  <si>
    <t>The_control_over_MRG_via_EN_HY_or_MRAUC_or_both_does_not_work.-RbfslBmsMRGPathTestFail</t>
  </si>
  <si>
    <t>0x459718</t>
  </si>
  <si>
    <t>Continuous_monitor_of_enable_lines_detected_a_missing(low)_enable_signal-RbfslEcuEnContinuousError</t>
  </si>
  <si>
    <t>0x459719</t>
  </si>
  <si>
    <t>Contin.monitor_of_enable_lines_of_ASIC_2_detected_a_missing_(low)_enable_signal-RbfslEcuEnContinuousError_Asic_2</t>
  </si>
  <si>
    <t>0x45971F</t>
  </si>
  <si>
    <t>Watchdog_status_of_system_IC_deviates_from_the_expected_one-RbfslEcuWdStatusContinuousError</t>
  </si>
  <si>
    <t>0x459720</t>
  </si>
  <si>
    <t>Watchdog_status_of_system_IC_2_deviates_from_the_expected_one-RbfslEcuWdStatusContinuousError_Asic_2</t>
  </si>
  <si>
    <t>0x459733</t>
  </si>
  <si>
    <t>P056200</t>
  </si>
  <si>
    <t>Redundant_safety_switch_fails-RBVLV_VLVPath1_VRSafetySwitchTestFails_FSL</t>
  </si>
  <si>
    <t>0x459734</t>
  </si>
  <si>
    <t>Redundant_safety_switch_fails-RBVLV_VLVPath2_VRSafetySwitchTestFails_FSL</t>
  </si>
  <si>
    <t>0x459722</t>
  </si>
  <si>
    <t>GTM_reference_frequency_error.-RBGTM_RefFrequencyError</t>
  </si>
  <si>
    <t>0x459723</t>
  </si>
  <si>
    <t>GTM_reference_frequency_error.-RBGTM_TbuMonError</t>
  </si>
  <si>
    <t>0x459724</t>
  </si>
  <si>
    <t>System_ASIC_CLKIN_failure_is_detected-RbmicAsicClkInError</t>
  </si>
  <si>
    <t>0x459725</t>
  </si>
  <si>
    <t>System_ASIC_CLKIN_failure_is_detected_for_2nd_ASIC_(IPB_system_only)-RbmicAsicClkInError2ndAsic</t>
  </si>
  <si>
    <t>0x459726</t>
  </si>
  <si>
    <t>ASIC_Init_test_failed_during_init_task-RbmicAsicInitTestError</t>
  </si>
  <si>
    <t>0x459727</t>
  </si>
  <si>
    <t>ASIC_Init_test_failed_during_init_task_for_2nd_ASIC_(IPB_system_only)-RbmicAsicInitTestError2ndAsic</t>
  </si>
  <si>
    <t>0x45972A</t>
  </si>
  <si>
    <t>SPI_transfer_to_System_ASIC_failed_(error_frame_wrong_address._timeout_CSIH_error)-RbmicSpiTransferError</t>
  </si>
  <si>
    <t>0x45972B</t>
  </si>
  <si>
    <t>SPI_transfer_to_2nd_System_ASIC_for_IPB_failed_(error_frame_wrong_address._timeout_CSIH_error)-RbmicSpiTransferError2ndAsic</t>
  </si>
  <si>
    <t>0x459737</t>
  </si>
  <si>
    <t>Watchdog_of_system_asic_does_not_react_on_wrong_trigger_pattern.-RbWdhAsicWdErrorCntStuck</t>
  </si>
  <si>
    <t>0x459736</t>
  </si>
  <si>
    <t>Number_of_faulty_watchdog_trigger_pattern_too_high-RbWdhAsicWdErrorCntLimit</t>
  </si>
  <si>
    <t>0x459735</t>
  </si>
  <si>
    <t>At_least_one_command_number_for_safe_backbone_monitoring_not_scheduled_from_system_asic_watchdog.-RbWdhAsicWdCmdMissing</t>
  </si>
  <si>
    <t>0x459738</t>
  </si>
  <si>
    <t>Dual_Core_SW-Bist_comparison_fault-RbWdhSwBistConCnt</t>
  </si>
  <si>
    <t>0x459739</t>
  </si>
  <si>
    <t>Task_Monitor_reports_faulty_status_-RbWdhTaskMonConCnt</t>
  </si>
  <si>
    <t>0x45970E</t>
  </si>
  <si>
    <t>ECU_Bandgap_Failure-RBEcuBandgap</t>
  </si>
  <si>
    <t>0x60B02</t>
  </si>
  <si>
    <t>ADC_Pin_Test_detects_open_ADC_pin-RBAdcPinTest</t>
  </si>
  <si>
    <t>0x60B03</t>
  </si>
  <si>
    <t>ADC_Selftest_C5P_detects_failure-RBAdcSelftestC5P</t>
  </si>
  <si>
    <t>0x60B01</t>
  </si>
  <si>
    <t>Fault_in_the_ADC_peripheral_detected-RBAdcPeripheralFault</t>
  </si>
  <si>
    <t>0x459731</t>
  </si>
  <si>
    <t>UB_Valve_to_UBRD_INT_plausi_voltage_divider_drift_failure_(large_deviation_between_UB_Valve_to_UBRD_INT_voltage)-RBUBRDINTPlausiMonFailure</t>
  </si>
  <si>
    <t>0x65707</t>
  </si>
  <si>
    <t>High_ohmic_UB6_path_detected_(Large_deviation_between_UB6_ AND _UBB_during_motor_actuation)-RBUB6SupplyPathFailure</t>
  </si>
  <si>
    <t>0x65706</t>
  </si>
  <si>
    <t>UB6_to_UBB_plausi_voltage_divider_drift_failure_(large_deviation_in_the_UB6_to_UBB_ratio)-RBUB6PlausiMonFailure</t>
  </si>
  <si>
    <t>0x220</t>
  </si>
  <si>
    <t>On_the_system_ASIC_an_overcurrent_event_occured._The_General_Purpose_Input_Output_(GPIO)_is_malfunctioning-RBMICSYS_OC_AsicMalfunction</t>
  </si>
  <si>
    <t>0x6B803</t>
  </si>
  <si>
    <t>P06B800</t>
  </si>
  <si>
    <t>Failure_word_in_case_if_write/Erase_service_is_requested_sporadically-RBNvM_WriteCycleExceed</t>
  </si>
  <si>
    <t>0x17</t>
  </si>
  <si>
    <t>Microcontroller_memory_guard_has_detected_a_GRAM_guard_violation_event.-RBuCSafetyNotificationGRAM</t>
  </si>
  <si>
    <t>0x18</t>
  </si>
  <si>
    <t>Microcontroller_memory/peripheral_guard_has_detected_a_violation_event_by_an_unauthorized_busmaster.-RBuCSafetyNotification</t>
  </si>
  <si>
    <t>0x461641</t>
  </si>
  <si>
    <t>P062F00</t>
  </si>
  <si>
    <t>Shadow_Memory_Area_1_cell_defect-PbcShadowMemErrorArea1</t>
  </si>
  <si>
    <t>0xD03519</t>
  </si>
  <si>
    <t>Shadow_Memory_Area_2cell_defect-PbcShadowMemErrorArea2</t>
  </si>
  <si>
    <t>0xD03520</t>
  </si>
  <si>
    <t>Shadow_Memory_Area_3_cell_defect-PbcShadowMemErrorArea3</t>
  </si>
  <si>
    <t>0x71000B</t>
  </si>
  <si>
    <t>C061600</t>
  </si>
  <si>
    <t>APB_ASIC_is_in_wrong_SPI_mode.-RbmicApbSpiModeError</t>
  </si>
  <si>
    <t>0x710001</t>
  </si>
  <si>
    <t>B200400</t>
  </si>
  <si>
    <t>ASIC_Init_test_failed_during_init_task-RbmicApbAsicInitTestError</t>
  </si>
  <si>
    <t>0x710003</t>
  </si>
  <si>
    <t>SPI_transfer_to_APB_ASIC_was_failed_(error_frame_wrong_address._timeout_CSIH_error)-RbmicApbTransferError</t>
  </si>
  <si>
    <t>0x14</t>
  </si>
  <si>
    <t>CRC_fail_bit_for_Trimming_Data_in_OTP_area_is_set_during_Init-RBMICAPBCRCFailureofOTPData_Init</t>
  </si>
  <si>
    <t>CRC_fail_bit_for_Trimming_data_in_OTP_area_is_set_during_cyclic_operation-RBMICAPBCRCFailureofOTPData_Cyclic</t>
  </si>
  <si>
    <t>0x71000D</t>
  </si>
  <si>
    <t>C124600</t>
  </si>
  <si>
    <t>APB_Asic_internal_voltage_bits_stuck-RBMICAPBAsicInternalFailure</t>
  </si>
  <si>
    <t>0x710002</t>
  </si>
  <si>
    <t>Init_test_for_APB_Asic_internal_oscillator_monitoring_failed.-RBMICAPBAsicOscTestError</t>
  </si>
  <si>
    <t>0x71000C</t>
  </si>
  <si>
    <t>APB_ASIC_reset_was_failed.-RbmicApbAsicResetError</t>
  </si>
  <si>
    <t>0xF01201</t>
  </si>
  <si>
    <t>ASW_configuration_takes_too_long-STM_AswSystemTimeOut</t>
  </si>
  <si>
    <t>0x1AC</t>
  </si>
  <si>
    <t>P057200</t>
  </si>
  <si>
    <t>BLA_line_gnd_overtemperature_of_BSP742R_or_BSP742R_fail-RBAudiBlaGnd</t>
  </si>
  <si>
    <t>0x1AD</t>
  </si>
  <si>
    <t>P057300</t>
  </si>
  <si>
    <t>BLA_line_high_BLA_line_open_load_or_BSP742R_fail-RBAudiBlaHigh</t>
  </si>
  <si>
    <t>0x459728</t>
  </si>
  <si>
    <t>SPI_transfer_to_TLE9180_Bridge_Driver_ASIC_failed_(error_frame_wrong_address._timeout_CSIH_error)-RBMICB6_TransferError</t>
  </si>
  <si>
    <t>0x404902</t>
  </si>
  <si>
    <t>C004900</t>
  </si>
  <si>
    <t>Brake_Fluid_sensor_detected_the_state_of_fluid_empty-RBBrakeFluidEmpty</t>
  </si>
  <si>
    <t>0x457A00</t>
  </si>
  <si>
    <t>C057A00</t>
  </si>
  <si>
    <t>BLM_Temperature_Sensor_2_Line_shorted_to_Supply-RBBLM_TemperatureB6Channel2LineHigh</t>
  </si>
  <si>
    <t>0x65C601</t>
  </si>
  <si>
    <t>P25C600</t>
  </si>
  <si>
    <t>BLM_Temperature_Sensor_1_Line_shorted_to_Ground-RBBLM_TemperatureB6Channel1LineLow</t>
  </si>
  <si>
    <t>0x457900</t>
  </si>
  <si>
    <t>C057900</t>
  </si>
  <si>
    <t>BLM_Temperature_Sensor_2_Line_shorted_to_Ground-RBBLM_TemperatureB6Channel2LineLow</t>
  </si>
  <si>
    <t>0x65C700</t>
  </si>
  <si>
    <t>P25C700</t>
  </si>
  <si>
    <t>BLM_Temperature_Sensor_1_Line_shorted_to_Supply-RBBLM_TemperatureB6Channel1LineHigh</t>
  </si>
  <si>
    <t>0x457E00</t>
  </si>
  <si>
    <t>C057E00</t>
  </si>
  <si>
    <t>BLM_Temperature_Sensors_not_plausible_voltage_values-RBBLM_TemperatureB6Plausi</t>
  </si>
  <si>
    <t>0x226</t>
  </si>
  <si>
    <t>Failure_in_Bridge_Valve_Supply_path_MOSFETs-RBSupplyNBS_BvsSwitchTestFailure</t>
  </si>
  <si>
    <t>0x225</t>
  </si>
  <si>
    <t>Bridge_Valve_Supply_path_switch_short_test_could_not_complete-RBSupplyNBS_BvsSwitchTestTimeOut</t>
  </si>
  <si>
    <t>0x224</t>
  </si>
  <si>
    <t>B1872F1</t>
  </si>
  <si>
    <t>Hardware-based_regulator_test_of_the_Supply_booster_failed.-RBBoostRegulatorFailure</t>
  </si>
  <si>
    <t>0x50C2F2</t>
  </si>
  <si>
    <t>C10C2F2</t>
  </si>
  <si>
    <t>Brake_disc_temperature_temporarily_too_high_during_AEB_request.-BME_BrakeTempTooHigh</t>
  </si>
  <si>
    <t>0x406B00</t>
  </si>
  <si>
    <t>C006B00</t>
  </si>
  <si>
    <t>Continuous_ABS_control_for_implausible_long_time-Abs_ContControl</t>
  </si>
  <si>
    <t>0x1E8</t>
  </si>
  <si>
    <t>Diagnostic_Application_Callback_Handler_information_failure_for_indication_of_wrong_callback_handling_of_CUBAS_stack-RbDch_InfoFailure</t>
  </si>
  <si>
    <t>0xFA040</t>
  </si>
  <si>
    <t>Reading_from_EEPROM_for_CRTB_status_failed-DCOM_CRTB_NvMReadingFailed</t>
  </si>
  <si>
    <t>0xFA030</t>
  </si>
  <si>
    <t>There_is_a_gap_between_real_CRTB_status_and_DCOM_value_stored_in_EEPROM-DCOM_CRTB_NvMValueNotConsistent</t>
  </si>
  <si>
    <t>0xFA050</t>
  </si>
  <si>
    <t>Writing_on_EEPROM_for_CRTB_status_failed-DCOM_CRTB_NvMWritingFailed</t>
  </si>
  <si>
    <t>0x42</t>
  </si>
  <si>
    <t>P193D00</t>
  </si>
  <si>
    <t>Info_failure_word_to_indicate_that_extended_diagnosis_is_active_via_adaptation_channel_service-DCOM_ExtDiagnosisModus</t>
  </si>
  <si>
    <t>0xFA000</t>
  </si>
  <si>
    <t>U351000</t>
  </si>
  <si>
    <t>Fault_to_signal_that_the_ECU_Cross_Exchange_routine_has_failed-ECU_CrossExchangenotSuccessfullyExecuted</t>
  </si>
  <si>
    <t>0x6B810</t>
  </si>
  <si>
    <t>P060600</t>
  </si>
  <si>
    <t>Hint_for_the_customer_that_a_fault_has_occured_which_require_a_ECU_exchange-ECU_Defect</t>
  </si>
  <si>
    <t>0x2D</t>
  </si>
  <si>
    <t>when_the_EePlantBarcodeECU_NVM_Read_fails_this_fault_get_set.-EePlantBarcodeECU_NvmReadError</t>
  </si>
  <si>
    <t>0x20</t>
  </si>
  <si>
    <t>Multiple_power_cycles_has_happened_without_proper_postrun-IncompleteShutdownDetected</t>
  </si>
  <si>
    <t>0xFA020</t>
  </si>
  <si>
    <t>Fault_to_signal_LTC_Calibration_Not_Executed-LTC_CalibrationNotExecuted</t>
  </si>
  <si>
    <t>0x2E</t>
  </si>
  <si>
    <t>when_the_PlantIdentificationCode_VAG_NVM_Read_fails_this_fault_get_set.-PlantIdentificationCode_VAG_NvMReadError</t>
  </si>
  <si>
    <t>0x1FD</t>
  </si>
  <si>
    <t>B201500</t>
  </si>
  <si>
    <t>when_the_P-Mode_Productionmode_bleed_brakes_internal_hydraulic_housing_activation_is_active_then_this_fault_will_be_set-VAG_PMode_InternalHydraulicHousingDTCEnabled</t>
  </si>
  <si>
    <t>0x1FB</t>
  </si>
  <si>
    <t>when_the_P-Mode_No-load_current_measuring_mode_is_active_then_this_fault_will_be_set-VAG_PMode_MeasuringQuiescentCurrentDTCEnabled</t>
  </si>
  <si>
    <t>0x2</t>
  </si>
  <si>
    <t>when_the_P-Mode_Physical_Clear_DTC_is_active_then_this_fault_will_be_set-VAG_PMode_PhysicalClearDTCEnabled</t>
  </si>
  <si>
    <t>0x1FC</t>
  </si>
  <si>
    <t>when_the_P-Mode_Productionmode_speed_threshold_deactivation_is_active_then_this_fault_will_be_set-VAG_PMode_VmdSpeedThresholdDTCEnabled</t>
  </si>
  <si>
    <t>0xFA010</t>
  </si>
  <si>
    <t>Fault_to_signal_VCP_Calibration_Not_Executed-VCP_CalibrationNotExecuted</t>
  </si>
  <si>
    <t>0x21F</t>
  </si>
  <si>
    <t>when_the_P-Mode_Productionmode_electric_parking_brake_activation_is_active_then_this_fault_will_be_set-VAG_PMode_APBDTCEnabled</t>
  </si>
  <si>
    <t>0x110201</t>
  </si>
  <si>
    <t>C11F1F0</t>
  </si>
  <si>
    <t>Diagnostic_Hydraulic_Protection_High_System_Pressure_Protection-RbDhpHighSystemPressureProtection</t>
  </si>
  <si>
    <t>0x110202</t>
  </si>
  <si>
    <t>Diagnostic_Hydraulic_Protection_Master_Cylinder_Pressure_Protection-RbDhpMcPressureProtection</t>
  </si>
  <si>
    <t>0x110200</t>
  </si>
  <si>
    <t>P063400</t>
  </si>
  <si>
    <t>Diagnostic_Hydraulic_Protection_Valve_Over_Heat_Protection-RbDhpValveOverHeatProtection</t>
  </si>
  <si>
    <t>0x26</t>
  </si>
  <si>
    <t>Roof_Rack_Detection_supply_line_(DTE_VS)_overcurrent_detected-DTE_RoofRackDetection_SupplyOvercurrent</t>
  </si>
  <si>
    <t>0x110001</t>
  </si>
  <si>
    <t>Single_failure_word_for_all_DET_reported_errors-DET_ReportError</t>
  </si>
  <si>
    <t>0x51</t>
  </si>
  <si>
    <t>C055A00</t>
  </si>
  <si>
    <t>UB_B_supply_line_out_of_range_high_detected-RBUBB_OutOfRangeHigh</t>
  </si>
  <si>
    <t>0x150364</t>
  </si>
  <si>
    <t>C056300</t>
  </si>
  <si>
    <t>Abs_Emergencybrake_failure-Abs_EmergencyBrake</t>
  </si>
  <si>
    <t>0x407200</t>
  </si>
  <si>
    <t>P178E00</t>
  </si>
  <si>
    <t>Fading_is_detected_-_soft_detection-FWA_BrakeSystemOverheated_Level1</t>
  </si>
  <si>
    <t>0x407201</t>
  </si>
  <si>
    <t>Fading_is_detected_-_strong_detection-FWA_BrakeSystemOverheated_Level2</t>
  </si>
  <si>
    <t>0x60246</t>
  </si>
  <si>
    <t>C002100</t>
  </si>
  <si>
    <t>FastIPC_disabled-IPC_FastIPCDisabled</t>
  </si>
  <si>
    <t>0x451D00</t>
  </si>
  <si>
    <t>U045200</t>
  </si>
  <si>
    <t>NVM_write_failed_during_INS_offset_calibration-INS_PDMWriteFailure</t>
  </si>
  <si>
    <t>0x451D02</t>
  </si>
  <si>
    <t>INS_Sensor_ID_read_from_NVM_failed-INS_SensID_PDMReadFailure</t>
  </si>
  <si>
    <t>0x451D03</t>
  </si>
  <si>
    <t>INS_Sensor_ID_is_not_properly_received_from_network-INS_SensID_ReceiveFailure</t>
  </si>
  <si>
    <t>0x451D01</t>
  </si>
  <si>
    <t>Sensor_offset_calibration_for_INS_failed-INS_SensCalib</t>
  </si>
  <si>
    <t>0x451D04</t>
  </si>
  <si>
    <t>Mismatch_between_the_Sensor_ID_received_from_network_and_the_ID_read_from_NVM-INS_SensIDCmp</t>
  </si>
  <si>
    <t>0x110902</t>
  </si>
  <si>
    <t>C12F1F0</t>
  </si>
  <si>
    <t>Too_long_initalization_of_reference_speed_calculation_in_VDC-VDCRefnotInitInTime</t>
  </si>
  <si>
    <t>0xC0</t>
  </si>
  <si>
    <t>Certified_testbench_mode_is_deactivated_automatically-DeactivateCertRollerBench</t>
  </si>
  <si>
    <t>0xD03426</t>
  </si>
  <si>
    <t>P085700</t>
  </si>
  <si>
    <t>Input_signal_for_TCS_function_not_good_enough-TCS_InputSignalQualityTooLow</t>
  </si>
  <si>
    <t>0x56</t>
  </si>
  <si>
    <t>C10A5F1</t>
  </si>
  <si>
    <t>The_number_of_high_pressure_abs_maneuvers_has_crossed_the_threshold-LTM_HighPressureEventExceeded</t>
  </si>
  <si>
    <t>0x459706</t>
  </si>
  <si>
    <t>FW_set_in_case_of_ECU_Exchange_recognition-ECU_HU_Mismatch</t>
  </si>
  <si>
    <t>0x62F01</t>
  </si>
  <si>
    <t>FW_set_in_case_the_Lips_IDs_in_NvM_can_t_be_read-NvMLipsIDReadFailed</t>
  </si>
  <si>
    <t>0x6B802</t>
  </si>
  <si>
    <t>P057B00</t>
  </si>
  <si>
    <t>FW_set_in_case_the_Lips_IDs_in_NvM_can_t_be_written-NvMLipsIDWriteFailed</t>
  </si>
  <si>
    <t>0x65C500</t>
  </si>
  <si>
    <t>C05C200</t>
  </si>
  <si>
    <t>FW_set_in_case_of_temperature_degradation_level2-MLIHighTemperatureLevel2</t>
  </si>
  <si>
    <t>0x459704</t>
  </si>
  <si>
    <t>U003700</t>
  </si>
  <si>
    <t>CAN-Driver_Timeout_caused_by_HW-Error_(CAN-Controller_configuration_failed)-CAN_E_TIME_OUT</t>
  </si>
  <si>
    <t>0x68</t>
  </si>
  <si>
    <t>U008000</t>
  </si>
  <si>
    <t>Flexray_Cluster_Synchronisation_Lost-RBNET_SyncLostVagFlxrCtrl0</t>
  </si>
  <si>
    <t>0x67</t>
  </si>
  <si>
    <t>Flexray_Cluster_No_Synchronisation-RBNET_NoSyncVagFlxrCtrl0</t>
  </si>
  <si>
    <t>0xC08100</t>
  </si>
  <si>
    <t>FlexRay_controller_channel_A_Global_Timeout-RBNET_GlobalTimeoutChA</t>
  </si>
  <si>
    <t>0x461601</t>
  </si>
  <si>
    <t>C10E1F2</t>
  </si>
  <si>
    <t>PBC_Fault_10-PbcFaultState_10</t>
  </si>
  <si>
    <t>0x461606</t>
  </si>
  <si>
    <t>C124654</t>
  </si>
  <si>
    <t>PBC_Fault_15-PbcFaultState_15</t>
  </si>
  <si>
    <t>0x461608</t>
  </si>
  <si>
    <t>P061000</t>
  </si>
  <si>
    <t>PBC_Fault_17-PbcFaultState_17</t>
  </si>
  <si>
    <t>0x461609</t>
  </si>
  <si>
    <t>PBC_Fault_18-PbcFaultState_18</t>
  </si>
  <si>
    <t>0x461634</t>
  </si>
  <si>
    <t>C100800</t>
  </si>
  <si>
    <t>PBC_Fault_4-PbcFaultState_4</t>
  </si>
  <si>
    <t>0x461635</t>
  </si>
  <si>
    <t>C100900</t>
  </si>
  <si>
    <t>PBC_Fault_5-PbcFaultState_5</t>
  </si>
  <si>
    <t>0x461605</t>
  </si>
  <si>
    <t>PBC_Fault_14-PbcFaultState_14</t>
  </si>
  <si>
    <t>0x461607</t>
  </si>
  <si>
    <t>C101100</t>
  </si>
  <si>
    <t>PBC_Fault_16-PbcFaultState_16</t>
  </si>
  <si>
    <t>0x461636</t>
  </si>
  <si>
    <t>C100F00</t>
  </si>
  <si>
    <t>PBC_Fault_6-PbcFaultState_6</t>
  </si>
  <si>
    <t>0x461637</t>
  </si>
  <si>
    <t>C101000</t>
  </si>
  <si>
    <t>PBC_Fault_7-PbcFaultState_7</t>
  </si>
  <si>
    <t>0x461638</t>
  </si>
  <si>
    <t>PBC_Fault_8-PbcFaultState_8</t>
  </si>
  <si>
    <t>0x461639</t>
  </si>
  <si>
    <t>PBC_Fault_9-PbcFaultState_9</t>
  </si>
  <si>
    <t>0x461640</t>
  </si>
  <si>
    <t>Pbc_MPU_access_failure-PbcMemProtect</t>
  </si>
  <si>
    <t>0x461604</t>
  </si>
  <si>
    <t>C10E3F1</t>
  </si>
  <si>
    <t>PBC_Fault_13-PbcFaultState_13</t>
  </si>
  <si>
    <t>0x461612</t>
  </si>
  <si>
    <t>PBC_Fault_20-PbcFaultState_20</t>
  </si>
  <si>
    <t>0x461613</t>
  </si>
  <si>
    <t>C1246F0</t>
  </si>
  <si>
    <t>PBC_Fault_21-PbcFaultState_21</t>
  </si>
  <si>
    <t>0x461614</t>
  </si>
  <si>
    <t>PBC_Fault_22-PbcFaultState_22</t>
  </si>
  <si>
    <t>0x461615</t>
  </si>
  <si>
    <t>PBC_Fault_23-PbcFaultState_23</t>
  </si>
  <si>
    <t>0x461617</t>
  </si>
  <si>
    <t>PBC_Fault_24-PbcFaultState_24</t>
  </si>
  <si>
    <t>0x461618</t>
  </si>
  <si>
    <t>PBC_Fault_25-PbcFaultState_25</t>
  </si>
  <si>
    <t>0x461619</t>
  </si>
  <si>
    <t>PBC_Fault_26-PbcFaultState_26</t>
  </si>
  <si>
    <t>0x461620</t>
  </si>
  <si>
    <t>PBC_Fault_27-PbcFaultState_27</t>
  </si>
  <si>
    <t>0x461621</t>
  </si>
  <si>
    <t>PBC_Fault_28-PbcFaultState_28</t>
  </si>
  <si>
    <t>0x461622</t>
  </si>
  <si>
    <t>PBC_Fault_29-PbcFaultState_29</t>
  </si>
  <si>
    <t>0x461624</t>
  </si>
  <si>
    <t>PBC_Fault_30-PbcFaultState_30</t>
  </si>
  <si>
    <t>0x461625</t>
  </si>
  <si>
    <t>PBC_Fault_31-PbcFaultState_31</t>
  </si>
  <si>
    <t>0x461626</t>
  </si>
  <si>
    <t>PBC_Fault_32-PbcFaultState_32</t>
  </si>
  <si>
    <t>0x461627</t>
  </si>
  <si>
    <t>PBC_Fault_33-PbcFaultState_33</t>
  </si>
  <si>
    <t>0x461628</t>
  </si>
  <si>
    <t>PBC_Fault_34-PbcFaultState_34</t>
  </si>
  <si>
    <t>0x461629</t>
  </si>
  <si>
    <t>PBC_Fault_35-PbcFaultState_35</t>
  </si>
  <si>
    <t>0x461630</t>
  </si>
  <si>
    <t>PBC_Fault_36-PbcFaultState_36</t>
  </si>
  <si>
    <t>0x461631</t>
  </si>
  <si>
    <t>PBC_Fault_37-PbcFaultState_37</t>
  </si>
  <si>
    <t>0x461632</t>
  </si>
  <si>
    <t>PBC_Fault_38-PbcFaultState_38</t>
  </si>
  <si>
    <t>0x461633</t>
  </si>
  <si>
    <t>PBC_Fault_39-PbcFaultState_39</t>
  </si>
  <si>
    <t>0x461642</t>
  </si>
  <si>
    <t>C100600</t>
  </si>
  <si>
    <t>PBC_Fault_0-PbcFaultState_0</t>
  </si>
  <si>
    <t>0x461600</t>
  </si>
  <si>
    <t>C100700</t>
  </si>
  <si>
    <t>PBC_Fault_1-PbcFaultState_1</t>
  </si>
  <si>
    <t>0x461610</t>
  </si>
  <si>
    <t>PBC_Fault_19-PbcFaultState_19</t>
  </si>
  <si>
    <t>0x461611</t>
  </si>
  <si>
    <t>C10BCF4</t>
  </si>
  <si>
    <t>PBC_Fault_2-PbcFaultState_2</t>
  </si>
  <si>
    <t>0x461623</t>
  </si>
  <si>
    <t>C12E2F0</t>
  </si>
  <si>
    <t>PBC_Fault_3-PbcFaultState_3</t>
  </si>
  <si>
    <t>0x710000</t>
  </si>
  <si>
    <t>U031700</t>
  </si>
  <si>
    <t>host_safety_barier_violation_by_PBC-MoCMonEnableLineViolation</t>
  </si>
  <si>
    <t>0x461602</t>
  </si>
  <si>
    <t>C10E1F1</t>
  </si>
  <si>
    <t>PBC_Fault_11-PbcFaultState_11</t>
  </si>
  <si>
    <t>0x461603</t>
  </si>
  <si>
    <t>PBC_Fault_12-PbcFaultState_12</t>
  </si>
  <si>
    <t>0x459408</t>
  </si>
  <si>
    <t>Supply_voltage_too_low._Brake_system_shut_down.-PSCUnderVoltageShutDownLevel</t>
  </si>
  <si>
    <t>0x459407</t>
  </si>
  <si>
    <t>Supply_voltage_too_high._Brake_system_shut_down.-PSCOverVoltageShutDownLevel</t>
  </si>
  <si>
    <t>0xF01202</t>
  </si>
  <si>
    <t>An_excessive_number_of_ECU_resets_has_occurred_in_a_row_during_actuator_initialization_(before_IPC_completion)-RBPSMSuccessiveEcuResetsLimitExceeded</t>
  </si>
  <si>
    <t>0xF01203</t>
  </si>
  <si>
    <t>C13F7F3</t>
  </si>
  <si>
    <t>ECU_woke_up_repeatedly_with_ignition_off._This_hints_at_issues_with_vehicle-specific_wake-up_sources_(e.g._door_contact).-RBPSMExcessiveOptionalBoostWakeUps</t>
  </si>
  <si>
    <t>0x520700</t>
  </si>
  <si>
    <t>C121500</t>
  </si>
  <si>
    <t>Plunger_was_not_parked_at_its_sleeping_position_at_the_previous_postrun-RBPSMPreviousPostrunIncomplete</t>
  </si>
  <si>
    <t>0x2AB</t>
  </si>
  <si>
    <t>PBC_FSW_Incompatible_Major_version_detected-PBC_ESCNotCompatible</t>
  </si>
  <si>
    <t>0x453F00</t>
  </si>
  <si>
    <t>C053E00</t>
  </si>
  <si>
    <t>Pressure_Sensor_1_Line_shorted_to_Supply_or_Interruption_of_Sensor_ground_or_Sensorsupply_or_Signal_line-RBPressSent1LineHigh</t>
  </si>
  <si>
    <t>0x453E14</t>
  </si>
  <si>
    <t>C053F00</t>
  </si>
  <si>
    <t>Pressure_Sensor_1_Line_shorted_to_Ground.-RBPressSent1LineLow</t>
  </si>
  <si>
    <t>0x456B00</t>
  </si>
  <si>
    <t>C053D00</t>
  </si>
  <si>
    <t>Pressure_Sensor_1_Failure_in_SENT_protocol-RBPressSent1Transmission</t>
  </si>
  <si>
    <t>0x453D05</t>
  </si>
  <si>
    <t>Pressure_Sensor_1_Sensor_internal_failure-RBPressSent1SensorInternal</t>
  </si>
  <si>
    <t>0x454306</t>
  </si>
  <si>
    <t>C054300</t>
  </si>
  <si>
    <t>Pressure_Sensor_2_Line_shorted_to_Supply_or_Interruption_of_Sensor_ground_or_Sensorsupply_or_Signal_line.-RBPressSent2LineHigh</t>
  </si>
  <si>
    <t>0x454205</t>
  </si>
  <si>
    <t>C054200</t>
  </si>
  <si>
    <t>Pressure_Sensor_2_Line_shorted_to_Ground.-RBPressSent2LineLow</t>
  </si>
  <si>
    <t>0x456C00</t>
  </si>
  <si>
    <t>C054100</t>
  </si>
  <si>
    <t>Pressure_Sensor_2_Failure_in_SENT_protocol-RBPressSent2Transmission</t>
  </si>
  <si>
    <t>0x454104</t>
  </si>
  <si>
    <t>Pressure_Sensor_2_Sensor_internal_failure-RBPressSent2SensorInternal</t>
  </si>
  <si>
    <t>0x223</t>
  </si>
  <si>
    <t>NvM_Read_failure_of_OBD_related_Diagnosis_information-RBOBD_NvmInitReadFailure</t>
  </si>
  <si>
    <t>0x2B2</t>
  </si>
  <si>
    <t>NvM_Write_failure_of_OBD_related_Diagnosis_information-RBOBD_NvmWriteFailure</t>
  </si>
  <si>
    <t>0x45970F</t>
  </si>
  <si>
    <t>Redundant_power_supply_switching_not_possible-RBRSS_Redundant_NotPossible</t>
  </si>
  <si>
    <t>0x56023</t>
  </si>
  <si>
    <t>C053B00</t>
  </si>
  <si>
    <t>UBVR_supply_line_loss_detected_and_UBB_used_as_redundant_power_supply-RBRSS_Redundant_UBB</t>
  </si>
  <si>
    <t>0x56024</t>
  </si>
  <si>
    <t>C052F00</t>
  </si>
  <si>
    <t>UBB_supply_line_loss_detected_and_UBVR_used_as_redundant_power_supply-RBRSS_Redundant_UBVR</t>
  </si>
  <si>
    <t>0x459741</t>
  </si>
  <si>
    <t>EMC_performance_reduction_after_switching_to_redundant_path-RBRSS_PerformanceReducedDueToRedundantSupplyOn</t>
  </si>
  <si>
    <t>0xBF</t>
  </si>
  <si>
    <t>Deactivate_system_while_certified_testbench_mode_is_active-CertifiedRollerBench</t>
  </si>
  <si>
    <t>0x458802</t>
  </si>
  <si>
    <t>C058A00</t>
  </si>
  <si>
    <t>Rotation_Position_Sensor_Sin+_or_Sin-signal_too_low-RBBLM_RotorSinOutOfRangeLow</t>
  </si>
  <si>
    <t>0x458801</t>
  </si>
  <si>
    <t>Rotation_Position_Sensor_Cos+_or_Cos-signal_too_low-RBBLM_RotorCosOutOfRangeLow</t>
  </si>
  <si>
    <t>0x458902</t>
  </si>
  <si>
    <t>Rotation_Position_Sensor_Sin+_or_Sin-signal_too_high-RBBLM_RotorSinOutOfRangeHigh</t>
  </si>
  <si>
    <t>0x458901</t>
  </si>
  <si>
    <t>Rotation_Position_Sensor_Cos+_or_Cos-signal_too_high-RBBLM_RotorCosOutOfRangeHigh</t>
  </si>
  <si>
    <t>Rotation_Position_Sensor_signals_implausible-RBBLM_RotorSumsImplausible</t>
  </si>
  <si>
    <t>0x93BCF3</t>
  </si>
  <si>
    <t>B13BCF3</t>
  </si>
  <si>
    <t>SCM_function_is_aborted_during_a_SCM_regulation-SCMAborted</t>
  </si>
  <si>
    <t>0x5C</t>
  </si>
  <si>
    <t>This_failure_is_SFD_specific_set_when_the_security_access_is_unlocked-SECDIAG_ROLE_UNLOCKED</t>
  </si>
  <si>
    <t>0x408200</t>
  </si>
  <si>
    <t>SMM_info_failure-SMM_OneRequestsInit</t>
  </si>
  <si>
    <t>0xD10500</t>
  </si>
  <si>
    <t>U110500</t>
  </si>
  <si>
    <t>Transport_Mode_is_activated-ApbTransportModeActivated</t>
  </si>
  <si>
    <t>0x459701</t>
  </si>
  <si>
    <t>UEXS_has_over-temperature_and_has_been_switched_off.-RBUEXSOvertemperature</t>
  </si>
  <si>
    <t>0x65708</t>
  </si>
  <si>
    <t>VLV_Supply_Line_not_capable_to_drive_an_actuation-RBVLV_VLVPath1_SupplyFailure</t>
  </si>
  <si>
    <t>0x65802</t>
  </si>
  <si>
    <t>Hydraulic_hard_undervoltage-RBHydraulicHardUndervoltage</t>
  </si>
  <si>
    <t>0x65801</t>
  </si>
  <si>
    <t>Fast_Hydraulic_hard_undervoltage-RBRSS_HardHydraulicUnderVoltageFastDetected</t>
  </si>
  <si>
    <t>0x6570B</t>
  </si>
  <si>
    <t>Conditions_for_valve_relay_switch_on_test_not_correct.-RBVLV_VLVPath2_VROnTestUndervoltage_FSL</t>
  </si>
  <si>
    <t>0x65709</t>
  </si>
  <si>
    <t>Conditions_for_valve_relay_switch_on_test_not_correct.-RBVLV_VLVPath1_VROnTestUndervoltage_FSL</t>
  </si>
  <si>
    <t>0x7E</t>
  </si>
  <si>
    <t>C054500</t>
  </si>
  <si>
    <t>Reference_VIN_is_missing_in_EEPROM-RBVAR_missingVINinECU</t>
  </si>
  <si>
    <t>0xC14101</t>
  </si>
  <si>
    <t>U014100</t>
  </si>
  <si>
    <t>VIN_is_not_available_in_network_or_VIN_01_PDU_is_not_received_from_bus-RBVAR_NetVinTimeout</t>
  </si>
  <si>
    <t>0x7F</t>
  </si>
  <si>
    <t>The_value_VIN_from_network_is_0x2D_or_0x58-RBVAR_VirginVinReceived</t>
  </si>
  <si>
    <t>0x7D</t>
  </si>
  <si>
    <t>Vin_check_failed_due_to_mismatch_between_the_received_vin_from_bus_and_the_reference_vin-RBVAR_VinCheckFailed</t>
  </si>
  <si>
    <t>0xC14100</t>
  </si>
  <si>
    <t>VIN_is_not_available_in_network_during_variant_coding-RBVAR_Coding_NetVinTimeout</t>
  </si>
  <si>
    <t>0x454500</t>
  </si>
  <si>
    <t>Variant_coding_failed_due_to_mismatch_between_normal_and_mirrored_data-RBVAR_Coding_MirroredDataMismatch</t>
  </si>
  <si>
    <t>0x504AF0</t>
  </si>
  <si>
    <t>C104AF0</t>
  </si>
  <si>
    <t>The_value_VIN_from_network_during_variant_coding_consists_exclusively_of_values_is_0x2D_or_0x58_or_0x00_or_0xFF-RBVAR_Coding_NetVinNotinitialized</t>
  </si>
  <si>
    <t>0x62F00</t>
  </si>
  <si>
    <t>Reading_of_Variant_data_from_NVM_failed-RBVAR_VariantDataPDMReadError</t>
  </si>
  <si>
    <t>0x24</t>
  </si>
  <si>
    <t>During_vehicle_config_check_PDM_was_empty-RBVAR_VehicleConfigPDMEmpty</t>
  </si>
  <si>
    <t>0x25</t>
  </si>
  <si>
    <t>U10C500</t>
  </si>
  <si>
    <t>During_vehicle_config_check_varaint_from_PDM_did_not_match_VarCodTab-RBVAR_VehicleConfigVarCodeNotFound</t>
  </si>
  <si>
    <t>Variant_value_Reset_to_Zero-RBVAR_VariantConfigUncoded</t>
  </si>
  <si>
    <t>0xA7</t>
  </si>
  <si>
    <t>C1187F4</t>
  </si>
  <si>
    <t>RFE_coding_bit_is_set_to_0x03(TCS_VDC_EDC_ABS_is_switched_OFF)_by_variant-RBVAR_TcsVdcEdcAbs_OffByVariant</t>
  </si>
  <si>
    <t>0x453C02</t>
  </si>
  <si>
    <t>Mux_buffer_noise-RBWssMuxDmaBufNoise</t>
  </si>
  <si>
    <t>0x453C01</t>
  </si>
  <si>
    <t>WSS_time_stamp_comparison_of_Mux_channel_and_WSS_channels_was_erroneous.-RBWSSGTMMonMuxSigError</t>
  </si>
  <si>
    <t>0x453C03</t>
  </si>
  <si>
    <t>Hardware_WssTest_in_SystemIC_does_not_work_due_to_hardware_malfunction_(defect_transistors_comparators_or_timing_problems)-RBWssTestSystemICFailure</t>
  </si>
  <si>
    <t>0x6D</t>
  </si>
  <si>
    <t>GPIO_module_failures_happened_due_to_en_el_line_low-RBMICAPBGPIOENELFailure</t>
  </si>
  <si>
    <t>0x710060</t>
  </si>
  <si>
    <t>C060A00</t>
  </si>
  <si>
    <t>APB_Button_is_pushed_or_pulled_for_a_too_long_time-ApbButtonAlwaysPushedOrPulled</t>
  </si>
  <si>
    <t>0x530100</t>
  </si>
  <si>
    <t>Actuation_(Turn2Lock/Turn2Open)_influenced_by_an_untreated_memory_(RAM/Flash)_suspicion-RBAPBMOTActuationInfluencedByMemSuspicion</t>
  </si>
  <si>
    <t>0x1E500</t>
  </si>
  <si>
    <t>C101E07</t>
  </si>
  <si>
    <t>AVH_button_was_pressed_longer_than_a_defined_duration_._Misuse_or_handbag_logic_was_detected.-Ldm_AvhButtonAlwaysPressed</t>
  </si>
  <si>
    <t>0x51EEF1</t>
  </si>
  <si>
    <t>C11EEF1</t>
  </si>
  <si>
    <t>Vehicle_deceleration_while_AEB-braking_is_significantly_stronger_than_target_deceleration-Ldm_BmeVehicleAxOutOfRange</t>
  </si>
  <si>
    <t>0x460902</t>
  </si>
  <si>
    <t>APB_Button_Supply_Undervoltage-RBApbButtonSupplyUndervolt</t>
  </si>
  <si>
    <t>0x460900</t>
  </si>
  <si>
    <t>APB_Button_Supply_Undervoltage-RBApbButtonInternal5VSupply</t>
  </si>
  <si>
    <t>0x540000</t>
  </si>
  <si>
    <t>GIO_config_of_APB_ASIC_inconsistant-RBApbButtonConfiguration</t>
  </si>
  <si>
    <t>0x460901</t>
  </si>
  <si>
    <t>C100C01</t>
  </si>
  <si>
    <t>fault_in_eletrical_line_connection_of_APB_button-RBApbButtonLine</t>
  </si>
  <si>
    <t>0x1AE</t>
  </si>
  <si>
    <t>Over_temperature_at_GPIO4_in_APB-ASIC_where_the_APB_Lamp_is_connected-RBAPBLAMPOverTemperatureFailure</t>
  </si>
  <si>
    <t>0x21</t>
  </si>
  <si>
    <t>C11FC14</t>
  </si>
  <si>
    <t>Line_of_APB_button_lamp_is_interrupted_or_short_to_GND-ApbLampLineInterruption</t>
  </si>
  <si>
    <t>0x720008</t>
  </si>
  <si>
    <t>C10DFF0</t>
  </si>
  <si>
    <t>Brake_disc_temperature_modell_is_deactivated.-AcmBtm_OverheatWarningDeactivated</t>
  </si>
  <si>
    <t>0x720009</t>
  </si>
  <si>
    <t>C13B54B</t>
  </si>
  <si>
    <t>Brakes_overheated_during_active_braking_by_BMR_or_ACB.-AcmBtm_OverheatDuringActiveBraking</t>
  </si>
  <si>
    <t>0xE1</t>
  </si>
  <si>
    <t>Setting_the_failure_in_case_of_temperature_level_is_in_Warning_level_3-Btm_OverheatWarning_Level3</t>
  </si>
  <si>
    <t>0x404903</t>
  </si>
  <si>
    <t>Brake_fluid_sensor_line_is_short_to_power_supply-RBBrakeFluidLevelOutOfRangeHigh</t>
  </si>
  <si>
    <t>0x22</t>
  </si>
  <si>
    <t>Brake_fluid_sensor_line_is_short_to_ground-RBBrakeFluidLevelOutOfRangeLow</t>
  </si>
  <si>
    <t>0x6A</t>
  </si>
  <si>
    <t>Unsupported_or_wrong_configuration_read_from_NvM-RBBLM_ConfigurationError</t>
  </si>
  <si>
    <t>0x16</t>
  </si>
  <si>
    <t>Motor_is_not_available_for_too_long_time_due_to_reinitialization_or_undervoltage_situation_of_bridge_driver-RBBLM_BridgeDriverNotAvailable</t>
  </si>
  <si>
    <t>0x459502</t>
  </si>
  <si>
    <t>ASIC_internal_problem_detected-RBBLM_BridgeDriverMonError</t>
  </si>
  <si>
    <t>0x459501</t>
  </si>
  <si>
    <t>ASIC_internal_problem_occurred-RBBLM_BridgeDriverError</t>
  </si>
  <si>
    <t>0x458000</t>
  </si>
  <si>
    <t>Bridge_MOSFET_shorted_error.-RBBLM_BridgeShortedPhase</t>
  </si>
  <si>
    <t>0x459504</t>
  </si>
  <si>
    <t>Failure_in_Bridge_Driver_Supply_Switch_MOSFET-RBBLM_BridgeSwitchInitError</t>
  </si>
  <si>
    <t>0x458601</t>
  </si>
  <si>
    <t>C05AF00</t>
  </si>
  <si>
    <t>Offset_Current_2_out_of_range_high-RBBLM_Current2OffsetHigh</t>
  </si>
  <si>
    <t>0x458602</t>
  </si>
  <si>
    <t>Offset_Current_2_out_of_range_low-RBBLM_Current2OffsetLow</t>
  </si>
  <si>
    <t>0x458202</t>
  </si>
  <si>
    <t>C059600</t>
  </si>
  <si>
    <t>Offset_Current_1_out_of_range_high-RBBLM_Current1OffsetHigh</t>
  </si>
  <si>
    <t>0x458203</t>
  </si>
  <si>
    <t>Offset_Current_1_out_of_range_low-RBBLM_Current1OffsetLow</t>
  </si>
  <si>
    <t>0x459503</t>
  </si>
  <si>
    <t>Bridge_driver_shorted_MOSFET_detection_error.-RBBLM_BridgeDriverShortCircuitDetectionError</t>
  </si>
  <si>
    <t>0x65705</t>
  </si>
  <si>
    <t>Charge_pump_tests_could_not_be_executed_because_of_undervoltage.-RBChargePumpUndervoltage</t>
  </si>
  <si>
    <t>0x78A00</t>
  </si>
  <si>
    <t>C1254F0</t>
  </si>
  <si>
    <t>Brake_light_request_from_ESP_ECU_and_brake_light_feedback_from_RearLightECU_are-Ldm_ESCBrakeLight_Plaus_RearLightECU</t>
  </si>
  <si>
    <t>0x56000</t>
  </si>
  <si>
    <t>P056000</t>
  </si>
  <si>
    <t>Ignitions_states_of_hardware_and_flexray_signals_are_different_(Hw_low_and_Sw_high)-KL15_LowHwHighSw</t>
  </si>
  <si>
    <t>0x65803</t>
  </si>
  <si>
    <t>Hydraulic_undervoltage-RBHydraulicUndervoltage</t>
  </si>
  <si>
    <t>0x65900</t>
  </si>
  <si>
    <t>P056300</t>
  </si>
  <si>
    <t>Overvoltage_detected-RBOvervoltage</t>
  </si>
  <si>
    <t>0x51EDF9</t>
  </si>
  <si>
    <t>C11EDF9</t>
  </si>
  <si>
    <t>EA_invalid/illegal_request_was_detected_in_HMS-Ldm_EA_Request_HMS</t>
  </si>
  <si>
    <t>0x51EDF3</t>
  </si>
  <si>
    <t>C11EDF3</t>
  </si>
  <si>
    <t>Invalid_request_sent_to_HMS_by_HVLM-Ldm_HVLM_Request_HMS</t>
  </si>
  <si>
    <t>0xEA8700</t>
  </si>
  <si>
    <t>C11EDF0</t>
  </si>
  <si>
    <t>ACC_invalid/illegal_request_was_detected_in_HMS-Ldm_ACC_Request_HMS</t>
  </si>
  <si>
    <t>0xEA8900</t>
  </si>
  <si>
    <t>C11EDF2</t>
  </si>
  <si>
    <t>GE_invalid/illegal_request_was_detected_in_HMS-Ldm_GE_Request_HMS</t>
  </si>
  <si>
    <t>0x54A00</t>
  </si>
  <si>
    <t>C11EDF8</t>
  </si>
  <si>
    <t>MO_invalid/illegal_request_was_detected_in_HMS-Ldm_MO_Request_HMS</t>
  </si>
  <si>
    <t>0x57B06</t>
  </si>
  <si>
    <t>Linear_Position_Sensor_Out_of_Range_High-RBLiPSOutOfRangeHigh</t>
  </si>
  <si>
    <t>0x57B07</t>
  </si>
  <si>
    <t>Linear_Position_Sensor_Out_of_Range_Low-RBLiPSOutOfRangeLow</t>
  </si>
  <si>
    <t>0x5DE00</t>
  </si>
  <si>
    <t>P05DE00</t>
  </si>
  <si>
    <t>Linear_Position_Sensor_Channel_2_Line_shorted_to_Supply_or_Channel_2_Line_open_or_Interruption_of_Sensor_ground-RBLiPS2PwmLineHigh</t>
  </si>
  <si>
    <t>0x5DD00</t>
  </si>
  <si>
    <t>P05DD00</t>
  </si>
  <si>
    <t>Linear_Position_Sensor_Channel_2_Line_shorted_to_ground-RBLiPS2PwmLineLow</t>
  </si>
  <si>
    <t>0x5DF00</t>
  </si>
  <si>
    <t>P05DC00</t>
  </si>
  <si>
    <t>Linear_Position_Sensor_Channel_2_Duty_or_period_is_out_of_range-RBLiPS2PwmTransmission</t>
  </si>
  <si>
    <t>0x57D02</t>
  </si>
  <si>
    <t>P057D00</t>
  </si>
  <si>
    <t>Linear_Position_Sensor_Channel_1_Line_shorted_to_Supply_or_Channel_1_Line_open_or_Interruption_of_Sensor_ground-RBLiPS1SentLineHigh</t>
  </si>
  <si>
    <t>0x57C00</t>
  </si>
  <si>
    <t>P057C00</t>
  </si>
  <si>
    <t>Linear_Position_Sensor_Channel_1_Line_shorted_to_ground-RBLiPS1SentLineLow</t>
  </si>
  <si>
    <t>0x57E00</t>
  </si>
  <si>
    <t>P057E00</t>
  </si>
  <si>
    <t>Linear_Position_Sensor_Channel_1_Failure_in_SENT_protocol-RBLiPS1SentTransmission</t>
  </si>
  <si>
    <t>0x57B05</t>
  </si>
  <si>
    <t>Linear_Position_Sensor_Channel_1_Sensor_internal_failure-RBLiPS1SentSensorInternal</t>
  </si>
  <si>
    <t>0x45C200</t>
  </si>
  <si>
    <t>FW_set_in_case_of_temperature_degradation_level1-MLIHighTemperatureLevel1</t>
  </si>
  <si>
    <t>0xC08A00</t>
  </si>
  <si>
    <t>U008A00</t>
  </si>
  <si>
    <t>FlexRay_controller_channel_B_Global_Timeout-RBNET_GlobalTimeoutChB</t>
  </si>
  <si>
    <t>0x459705</t>
  </si>
  <si>
    <t>Bus-off_detection_on_1st_CAN-CANSM_E_BUSOFF_NETWORK_0</t>
  </si>
  <si>
    <t>0xD1222B</t>
  </si>
  <si>
    <t>PDU_ACC_07_-_Checksum_error-RBNet_Comscl_ACC_07_Checksum</t>
  </si>
  <si>
    <t>0xD12106</t>
  </si>
  <si>
    <t>PDU_ACC_07_-_Timeout_error-RBNet_Comscl_ACC_07_Timeout</t>
  </si>
  <si>
    <t>0xD1222C</t>
  </si>
  <si>
    <t>PDU_ACC_07_-_AliveCounter_errorr-RBNet_Comscl_ACC_07_AliveCounter</t>
  </si>
  <si>
    <t>0xD1225C</t>
  </si>
  <si>
    <t>ComScl_PDU_Airbag_01-_Checksum_error-RBNet_ComScl_Airbag_01_Checksum</t>
  </si>
  <si>
    <t>0xD12113</t>
  </si>
  <si>
    <t>ComScl_PDU_Airbag_01-_Timeout_error-RBNet_ComScl_Airbag_01_Timeout</t>
  </si>
  <si>
    <t>0xD1225D</t>
  </si>
  <si>
    <t>ComScl_PDU_Airbag_01-_AliveCounter_error-RBNet_ComScl_Airbag_01_AliveCounter</t>
  </si>
  <si>
    <t>0x51700</t>
  </si>
  <si>
    <t>ComScl_PDU_Airbag_02_-_Checksum_error-RBNet_ComScl_Airbag_02_Checksum</t>
  </si>
  <si>
    <t>0x51600</t>
  </si>
  <si>
    <t>ComScl_Message_Airbag_02_-_Timeout_error-RBNet_ComScl_Airbag_02_Timeout</t>
  </si>
  <si>
    <t>0x51800</t>
  </si>
  <si>
    <t>ComScl_PDU_Airbag_02_-_AliveCounter_error-RBNet_ComScl_Airbag_02_AliveCounter</t>
  </si>
  <si>
    <t>0xD12206</t>
  </si>
  <si>
    <t>ComScl_PDU_Airbag_03-_Checksum_error-RBNet_ComScl_Airbag_03_Checksum</t>
  </si>
  <si>
    <t>0xD12114</t>
  </si>
  <si>
    <t>ComScl_Message_Airbag_03_-_Timeout_error-RBNet_ComScl_Airbag_03_Timeout</t>
  </si>
  <si>
    <t>0xD12207</t>
  </si>
  <si>
    <t>ComScl_PDU_Airbag_03-_AliveCounter_error-RBNet_ComScl_Airbag_03_AliveCounter</t>
  </si>
  <si>
    <t>0xEAC000</t>
  </si>
  <si>
    <t>PDU_Charisma_01-_Timeout_error-RBNet_ComScl_Charisma_01_Timeout</t>
  </si>
  <si>
    <t>0x3100</t>
  </si>
  <si>
    <t>ComScl_PDU_Diagnose_01-_Timeout_error-RBNet_ComScl_Diagnose_01_Timeout</t>
  </si>
  <si>
    <t>0xD12115</t>
  </si>
  <si>
    <t>PDU_Dimmung_01_-_Timeout_error-RBNet_ComScl_Dimmung_01_Timeout</t>
  </si>
  <si>
    <t>0xD12223</t>
  </si>
  <si>
    <t>PDU_EA_01_-_Checksum_error-RBNet_ComScl_EA_01_Checksum</t>
  </si>
  <si>
    <t>0xD12225</t>
  </si>
  <si>
    <t>PDU_EA_01_-_Timeout_error-RBNet_ComScl_EA_01_Timeout</t>
  </si>
  <si>
    <t>0xD12224</t>
  </si>
  <si>
    <t>PDU_EA_01_-_AliveCounter_error-RBNet_ComScl_EA_01_AliveCounter</t>
  </si>
  <si>
    <t>0xD12209</t>
  </si>
  <si>
    <t>PDU_MSG_EM2_18_-_Checksum_error-RBNet_ComScl_MSG_EM2_18_Checksum</t>
  </si>
  <si>
    <t>0xD12116</t>
  </si>
  <si>
    <t>PDU_MSG_EM2_18_-_Timeout_error-RBNet_ComScl_MSG_EM2_18_Timeout</t>
  </si>
  <si>
    <t>0xD1220A</t>
  </si>
  <si>
    <t>PDU_MSG_EM2_18_-_AliveCounter_error-RBNet_ComScl_MSG_EM2_18_AliveCounter</t>
  </si>
  <si>
    <t>0xC59300</t>
  </si>
  <si>
    <t>U059300</t>
  </si>
  <si>
    <t>PDU_EM2_HYB_06_-_Checksum_error-RBNet_ComScl_EM2_HYB_06_Checksum</t>
  </si>
  <si>
    <t>0xC29200</t>
  </si>
  <si>
    <t>U029200</t>
  </si>
  <si>
    <t>PDU_EM2_HYB_06_-_Timeout_error-RBNet_ComScl_EM2_HYB_06_Timeout</t>
  </si>
  <si>
    <t>0xC59301</t>
  </si>
  <si>
    <t>PDU_EM2_HYB_06_-_AliveCounter_error-RBNet_ComScl_EM2_HYB_06_AliveCounter</t>
  </si>
  <si>
    <t>0xD1222D</t>
  </si>
  <si>
    <t>PDU_EM2_HYB_08_-_Checksum_error-RBNet_Comscl_EM2_HYB_08_Checksum</t>
  </si>
  <si>
    <t>0xD12107</t>
  </si>
  <si>
    <t>PDU_EM2_HYB_08_-_Timeout_error-RBNet_Comscl_EM2_HYB_08_Timeout</t>
  </si>
  <si>
    <t>0xD1222E</t>
  </si>
  <si>
    <t>PDU_EM2_HYB_08_-_AliveCounter_error-RBNet_Comscl_EM2_HYB_08_AliveCounter</t>
  </si>
  <si>
    <t>0xC5931E</t>
  </si>
  <si>
    <t>eAxle_not_available_based_on_the_front_Inverter-eAxleNotAvailable</t>
  </si>
  <si>
    <t>0xC59304</t>
  </si>
  <si>
    <t>PDU_EM2_HYB_12_-_Checksum_error-RBNet_ComScl_EM2_HYB_12_Checksum</t>
  </si>
  <si>
    <t>0xC29202</t>
  </si>
  <si>
    <t>PDU_EM2_HYB_12_-_Timeout_error-RBNet_ComScl_EM2_HYB_12_Timeout</t>
  </si>
  <si>
    <t>0xC59305</t>
  </si>
  <si>
    <t>PDU_EM2_HYB_12_-_AliveCounter_error-RBNet_ComScl_EM2_HYB_12_AliveCounter</t>
  </si>
  <si>
    <t>0xC59308</t>
  </si>
  <si>
    <t>PDU_EM2_HYB_14_-_Checksum_error-RBNet_ComScl_EM2_HYB_14_Checksum</t>
  </si>
  <si>
    <t>0xC29204</t>
  </si>
  <si>
    <t>PDU_EM2_HYB_14_-_Timeout_error-RBNet_ComScl_EM2_HYB_14_Timeout</t>
  </si>
  <si>
    <t>0xC59309</t>
  </si>
  <si>
    <t>PDU_EM2_HYB_14_-_AliveCounter_error-RBNet_ComScl_EM2_HYB_14_AliveCounter</t>
  </si>
  <si>
    <t>0xC59302</t>
  </si>
  <si>
    <t>PDU_EM3_HYB_06_-_Checksum_error-RBNet_ComScl_EM3_HYB_06_Checksum</t>
  </si>
  <si>
    <t>0xC29201</t>
  </si>
  <si>
    <t>PDU_EM3_HYB_06_-_Timeout_error-RBNet_ComScl_EM3_HYB_06_Timeout</t>
  </si>
  <si>
    <t>0xC59303</t>
  </si>
  <si>
    <t>PDU_EM3_HYB_06_-_AliveCounter_error-RBNet_ComScl_EM3_HYB_06_AliveCounter</t>
  </si>
  <si>
    <t>0xD1222F</t>
  </si>
  <si>
    <t>PDU_EM3_HYB_08_-_Checksum_error-RBNet_Comscl_EM3_HYB_08_Checksum</t>
  </si>
  <si>
    <t>0xD12108</t>
  </si>
  <si>
    <t>PDU_EM3_HYB_08_-_Timeout_error-RBNet_Comscl_EM3_HYB_08_Timeout</t>
  </si>
  <si>
    <t>0xD12230</t>
  </si>
  <si>
    <t>PDU_EM3_HYB_08_-_AliveCounter_error-RBNet_Comscl_EM3_HYB_08_AliveCounter</t>
  </si>
  <si>
    <t>0xC59306</t>
  </si>
  <si>
    <t>PDU_EM3_HYB_12_-_Checksum_error-RBNet_ComScl_EM3_HYB_12_Checksum</t>
  </si>
  <si>
    <t>0xC29203</t>
  </si>
  <si>
    <t>PDU_EM3_HYB_12_-_Timeout_error-RBNet_ComScl_EM3_HYB_12_Timeout</t>
  </si>
  <si>
    <t>0xC59307</t>
  </si>
  <si>
    <t>PDU_EM3_HYB_12_-_AliveCounter_error-RBNet_ComScl_EM3_HYB_12_AliveCounter</t>
  </si>
  <si>
    <t>0xC5930A</t>
  </si>
  <si>
    <t>PDU_EM3_HYB_14_-_Checksum_error-RBNet_ComScl_EM3_HYB_14_Checksum</t>
  </si>
  <si>
    <t>0xC29205</t>
  </si>
  <si>
    <t>PDU_EM3_HYB_14_-_Timeout_error-RBNet_ComScl_EM3_HYB_14_Timeout</t>
  </si>
  <si>
    <t>0xC5930B</t>
  </si>
  <si>
    <t>PDU_EM3_HYB_14_-_AliveCounter_error-RBNet_ComScl_EM3_HYB_14_AliveCounter</t>
  </si>
  <si>
    <t>0xC40200</t>
  </si>
  <si>
    <t>U040200</t>
  </si>
  <si>
    <t>ComScl_PDU_Getriebe_11-_Checksum_error-RBNet_ComScl_Getriebe_11_Checksum</t>
  </si>
  <si>
    <t>0xC10100</t>
  </si>
  <si>
    <t>U010100</t>
  </si>
  <si>
    <t>ComScl_PDU_Getriebe_11-_Timeout_error-RBNet_ComScl_Getriebe_11_Timeout</t>
  </si>
  <si>
    <t>0xC40201</t>
  </si>
  <si>
    <t>ComScl_PDU_Getriebe_11-_AliveCounter_error-RBNet_ComScl_Getriebe_11_AliveCounter</t>
  </si>
  <si>
    <t>0xC40202</t>
  </si>
  <si>
    <t>PDU_Getriebe_12_-_Checksum_error-RBNet_ComScl_Getriebe_12_Checksum</t>
  </si>
  <si>
    <t>0xC10101</t>
  </si>
  <si>
    <t>PDU_Getriebe_12_-_Timeout_error-RBNet_ComScl_Getriebe_12_Timeout</t>
  </si>
  <si>
    <t>0xC40203</t>
  </si>
  <si>
    <t>PDU_Getriebe_12_-_AliveCounter_error-RBNet_ComScl_Getriebe_12_AliveCounter</t>
  </si>
  <si>
    <t>0xD12104</t>
  </si>
  <si>
    <t>ComScl_PDU_Getriebe_14-_Timeout_error-RBNet_ComScl_Getriebe_14_Timeout</t>
  </si>
  <si>
    <t>0x73600</t>
  </si>
  <si>
    <t>PDU_Getriebe_15_-_Checksum_error-RBNet_ComScl_Getriebe_15_Checksum</t>
  </si>
  <si>
    <t>0x73800</t>
  </si>
  <si>
    <t>PDU_Getriebe_15_-_Timeout_error-RBNet_ComScl_Getriebe_15_Timeout</t>
  </si>
  <si>
    <t>0x73700</t>
  </si>
  <si>
    <t>PDU_Getriebe_15_-_AliveCounter_error-RBNet_ComScl_Getriebe_15_AliveCounter</t>
  </si>
  <si>
    <t>0xC40204</t>
  </si>
  <si>
    <t>PDU_Getriebe_17_-_Checksum_error-RBNet_ComScl_Getriebe_17_Checksum</t>
  </si>
  <si>
    <t>0xC10102</t>
  </si>
  <si>
    <t>PDU_Getriebe_17_-_Timeout_error-RBNet_ComScl_Getriebe_17_Timeout</t>
  </si>
  <si>
    <t>0xC40205</t>
  </si>
  <si>
    <t>PDU_Getriebe_17_-_AliveCounter_error-RBNet_ComScl_Getriebe_17_AliveCounter</t>
  </si>
  <si>
    <t>0xC43501</t>
  </si>
  <si>
    <t>U043500</t>
  </si>
  <si>
    <t>PDU_HAL_01_-_Checksum_error-RBNet_ComScl_HAL_01_Checksum</t>
  </si>
  <si>
    <t>0xC13400</t>
  </si>
  <si>
    <t>U013400</t>
  </si>
  <si>
    <t>PDU_HAL_01_-_Timeout_error-RBNet_ComScl_HAL_01_Timeout</t>
  </si>
  <si>
    <t>0xC43500</t>
  </si>
  <si>
    <t>PDU_HAL_01_-_AliveCounter_error-RBNet_ComScl_HAL_01_AliveCounter</t>
  </si>
  <si>
    <t>0xD12212</t>
  </si>
  <si>
    <t>PDU_HVLM_04_-_Checksum_error-RBNet_ComScl_HVLM_04_Checksum</t>
  </si>
  <si>
    <t>0x7A800</t>
  </si>
  <si>
    <t>ComScl_PDU_HVLM_04-_Timeout_error-RBNet_ComScl_HVLM_04_Timeout</t>
  </si>
  <si>
    <t>0xD1221F</t>
  </si>
  <si>
    <t>PDU_HVLM_04_-_AliveCounter_error-RBNet_ComScl_HVLM_04_AliveCounter</t>
  </si>
  <si>
    <t>0xD12100</t>
  </si>
  <si>
    <t>ComScl_PDU_KAS_01_-_Timeout_error-RBNet_ComScl_KAS_01_Timeout</t>
  </si>
  <si>
    <t>0xD12308</t>
  </si>
  <si>
    <t>Signal_KAS_Status_Error_(6)-RBNet_KAS_01_Scl_KAS_Status_Error</t>
  </si>
  <si>
    <t>0xD12309</t>
  </si>
  <si>
    <t>Signal_KAS_Status_Invalid_(7)-RBNet_KAS_01_Scl_KAS_Status_Invalid</t>
  </si>
  <si>
    <t>0xD31905</t>
  </si>
  <si>
    <t>Signal_KAS_Status_Invalid_(7)_or_Error(6)_or_KAS_01_Timeout_error-RBNet_KAS_01_Scl_KAS_Status_Cumul</t>
  </si>
  <si>
    <t>0xD1230A</t>
  </si>
  <si>
    <t>Signal_KAS_Verz_Anf_error_(255)-RBNet_KAS_01_Scl_KAS_Verz_Anf_Error</t>
  </si>
  <si>
    <t>0xD31902</t>
  </si>
  <si>
    <t>Signal_KAS_Verz_Anf_error_(255)_or_PDU_KAS_01_not_received_correctly_(Timeout)-RBNet_KAS_01_Scl_KAS_Verz_Anf_Cumul</t>
  </si>
  <si>
    <t>0x51EEF3</t>
  </si>
  <si>
    <t>C11EEF3</t>
  </si>
  <si>
    <t>Vehicle_ASIL_state_is_higher_than_KAS_ASIL_during_AWB_request_by_KAS.-LDM_FusiViolation_KAS_BME</t>
  </si>
  <si>
    <t>0x51EEF4</t>
  </si>
  <si>
    <t>Vehicle_velocity_is_above_the_maximum_allowed_threshold_for_ASIL_QM_functions_during_AEB_request_by_KAS.-LDM_RequestAboveVmax_KAS_BME</t>
  </si>
  <si>
    <t>0xD12231</t>
  </si>
  <si>
    <t>PDU_Klemmen_Status_01-_Checksum_error-RBNet_Comscl_Klemmen_Status_01_Checksum</t>
  </si>
  <si>
    <t>0xD12109</t>
  </si>
  <si>
    <t>PDU_Klemmen_Status_01-_Timeout_error-RBNet_Comscl_Klemmen_Status_01_Timeout</t>
  </si>
  <si>
    <t>0xD12232</t>
  </si>
  <si>
    <t>PDU_Klemmen_Status_01-_AliveCounter_error-RBNet_Comscl_Klemmen_Status_01_AliveCounter</t>
  </si>
  <si>
    <t>ComScl_PDU_Kombi_02-_Timeout_error-RBNet_ComScl_Kombi_02_Timeout</t>
  </si>
  <si>
    <t>0x4D700</t>
  </si>
  <si>
    <t>Signal_KBI_Aussen_Temp_gef_error_(255)-RBNet_Kombi_02_Scl_KBI_Aussen_Temp_gef_Error</t>
  </si>
  <si>
    <t>0x4D600</t>
  </si>
  <si>
    <t>Signal_KBI_Aussen_Temp_gef_invalid_(251_-_254)_or_Signal_KBI_QBit_Aussen_Temp_gef_invalid_(1)-RBNet_Kombi_02_Scl_KBI_Aussen_Temp_gef_Invalid</t>
  </si>
  <si>
    <t>0x4D800</t>
  </si>
  <si>
    <t>U122500</t>
  </si>
  <si>
    <t>Signal_KBI_Aussen_Temp_gef_error_(255)_or_invalid_(251_-_254)_or_Signal_KBI_QBit_Aussen_Temp_gef_invalid_(1)_or_PDU_Kombi_02_not_received_correctly_(combination_of_Timeout_CS_AC)-RBNet_Kombi_02_Scl_KBI_Aussen_Temp_gef_Cumul</t>
  </si>
  <si>
    <t>0xD1230D</t>
  </si>
  <si>
    <t>Signal_KBI_Standzeit_02_error_(131071)-RBNet_Kombi_02_Scl_KBI_Standzeit_02_Error</t>
  </si>
  <si>
    <t>0xD12233</t>
  </si>
  <si>
    <t>Signal_KBI_Standzeit_02_invalid_(131070)-RBNet_Kombi_02_Scl_KBI_Standzeit_02_Invalid</t>
  </si>
  <si>
    <t>0xD12502</t>
  </si>
  <si>
    <t>Signal_KBI_Standzeit_02_error_(131071)_or_invalid_(131070)_or_PDU_Kombi_02_not_received_correctly_(combination_of_Timeout_CS_AC)-RBNet_Kombi_02_Scl_KBI_Standzeit_02_Cumul</t>
  </si>
  <si>
    <t>0xD1210A</t>
  </si>
  <si>
    <t>ComScl_PDU_Kombi_03-_Timeout_error-RBNet_ComScl_Kombi_03_Timeout</t>
  </si>
  <si>
    <t>0xD12235</t>
  </si>
  <si>
    <t>Signal_KBI_Reifenumfang_Sekundaer_invalid-RBNet_Kombi_03_Scl_KBI_Reifenumfang_Sekundaer_Invalid</t>
  </si>
  <si>
    <t>0xD12236</t>
  </si>
  <si>
    <t>Signal_KBI_Reifenumfang_invalid-RBNet_Kombi_03_Scl_KBI_Reifenumfang_Invalid</t>
  </si>
  <si>
    <t>0xD12501</t>
  </si>
  <si>
    <t>Signal_KBI_Reifenumfang_Sekundaer_invalid_or_PDU_Kombi_03_not_received_correctly_(combination_of_Timeout_CS_AC)-RBNet_Kombi_03_Scl_KBI_Reifenumfang_Sekundaer_Cumul</t>
  </si>
  <si>
    <t>0xD12500</t>
  </si>
  <si>
    <t>Signal_KBI_Reifenumfang_invalid_or_PDU_Kombi_03_not_received_correctly_(combination_of_Timeout_CS_AC)-RBNet_Kombi_03_Scl_KBI_Reifenumfang_Cumul</t>
  </si>
  <si>
    <t>0xD12204</t>
  </si>
  <si>
    <t>PDU_LCV_01-_Checksum_error-RBNet_ComScl_LCV_01_Checksum</t>
  </si>
  <si>
    <t>0xD12102</t>
  </si>
  <si>
    <t>PDU_LCV_01-_Timeout_error-RBNet_ComScl_LCV_01_Timeout</t>
  </si>
  <si>
    <t>0xD12205</t>
  </si>
  <si>
    <t>PDU_LCV_01_-_AliveCounter_error-RBNet_ComScl_LCV_01_AliveCounter</t>
  </si>
  <si>
    <t>0xD1210F</t>
  </si>
  <si>
    <t>ComScl_Signal_Group_SG_LH_EPS_02-_Timeout_error-RBNet_ComScl_LH_EPS_02_Timeout</t>
  </si>
  <si>
    <t>0x44200</t>
  </si>
  <si>
    <t>ComScl_PDU_LH_EPS_03-_Timeout_error-RBNet_ComScl_LH_EPS_03_Timeout</t>
  </si>
  <si>
    <t>0xC42801</t>
  </si>
  <si>
    <t>U042800</t>
  </si>
  <si>
    <t>ComScl_PDU_LWI_01-_Checksum_error-RBNet_ComScl_LWI_01_Checksum</t>
  </si>
  <si>
    <t>0xC12600</t>
  </si>
  <si>
    <t>U012600</t>
  </si>
  <si>
    <t>ComScl_PDU_LWI_01-_Timeout_error-RBNet_ComScl_LWI_01_Timeout</t>
  </si>
  <si>
    <t>0xC42800</t>
  </si>
  <si>
    <t>ComScl_PDU_LWI_01-_AliveCounter_error-RBNet_ComScl_LWI_01_AliveCounter</t>
  </si>
  <si>
    <t>0x74300</t>
  </si>
  <si>
    <t>ComScl_PDU_Licht_hinten_01-_Timeout_error-RBNet_ComScl_Licht_hinten_01_Timeout</t>
  </si>
  <si>
    <t>0xC4010B</t>
  </si>
  <si>
    <t>ComScl_PDU_Motor_12-_Checksum_error-RBNet_ComScl_Motor_12_Checksum</t>
  </si>
  <si>
    <t>0xC10005</t>
  </si>
  <si>
    <t>ComScl_PDU_Motor_12-_Timeout_error-RBNet_ComScl_Motor_12_Timeout</t>
  </si>
  <si>
    <t>0xC4010A</t>
  </si>
  <si>
    <t>ComScl_PDU_Motor_12-_AliveCounter_error-RBNet_ComScl_Motor_12_AliveCounter</t>
  </si>
  <si>
    <t>0xC40118</t>
  </si>
  <si>
    <t>PDU_Motor_14_-_Checksum_error-RBNet_ComScl_Motor_14_Checksum</t>
  </si>
  <si>
    <t>0xC10006</t>
  </si>
  <si>
    <t>ComScl_PDU_Motor_14-_Timeout_error-RBNet_ComScl_Motor_14_Timeout</t>
  </si>
  <si>
    <t>0xC40119</t>
  </si>
  <si>
    <t>PDU_Motor_14_-_AliveCounter_error-RBNet_ComScl_Motor_14_AliveCounter</t>
  </si>
  <si>
    <t>0xC40109</t>
  </si>
  <si>
    <t>ComScl_PDU_Motor_20-_Checksum_error-RBNet_ComScl_Motor_20_Checksum</t>
  </si>
  <si>
    <t>0xC10004</t>
  </si>
  <si>
    <t>ComScl_PDU_Motor_20-_Timeout_error-RBNet_ComScl_Motor_20_Timeout</t>
  </si>
  <si>
    <t>0xC40108</t>
  </si>
  <si>
    <t>ComScl_PDU_Motor_20-_AliveCounter_error-RBNet_ComScl_Motor_20_AliveCounter</t>
  </si>
  <si>
    <t>0xD1210B</t>
  </si>
  <si>
    <t>ComScl_PDU_Motor_28-_Timeout_error-RBNet_ComScl_Motor_28_Timeout</t>
  </si>
  <si>
    <t>0x57000</t>
  </si>
  <si>
    <t>ComScl_PDU_Motor_35-_Timeout_error-RBNet_ComScl_Motor_35_Timeout</t>
  </si>
  <si>
    <t>0x57100</t>
  </si>
  <si>
    <t>Signal_MO_Fahrbereitschaft_Invalid_(6_or_7)-RBNet_Motor_35_Scl_MO_Fahrbereitschaft_Invalid</t>
  </si>
  <si>
    <t>0xEAB100</t>
  </si>
  <si>
    <t>Signal_MO_Fahrbereitschaft_invalid_(3)_or_PDU_Motor_35_not_received_correctly_(combination_of_Timeout_CS_AC)-RBNet_Motor_35_Scl_MO_Fahrbereitschaft_Cumul</t>
  </si>
  <si>
    <t>0xD12239</t>
  </si>
  <si>
    <t>ComScl_PDU_Motor_Code_01-_Checksum_error-RBNet_ComScl_Motor_Code_01_Checksum</t>
  </si>
  <si>
    <t>0xD1210C</t>
  </si>
  <si>
    <t>ComScl_PDU_Motor_Code_01-_Timeout_error-RBNet_ComScl_Motor_Code_01_Timeout</t>
  </si>
  <si>
    <t>0xD1223A</t>
  </si>
  <si>
    <t>ComScl_PDU_Motor_Code_01-_AliveCounter_error-RBNet_ComScl_Motor_Code_01_AliveCounter</t>
  </si>
  <si>
    <t>0xC40123</t>
  </si>
  <si>
    <t>Signal_MO_Faktor_Momente_02_invalid_(0)-RBNet_Motor_Code_01_Scl_MO_Faktor_Momente_02_Invalid</t>
  </si>
  <si>
    <t>0xC40107</t>
  </si>
  <si>
    <t>PDU_Motor_TS_01_-_Checksum_error-RBNet_ComScl_Motor_TS_01_Checksum</t>
  </si>
  <si>
    <t>0xC10003</t>
  </si>
  <si>
    <t>PDU_Motor_TS_01_-_Timeout_error-RBNet_ComScl_Motor_TS_01_Timeout</t>
  </si>
  <si>
    <t>0xC40106</t>
  </si>
  <si>
    <t>PDU_Motor_TS_01_-_AliveCounter_error-RBNet_ComScl_Motor_TS_01_AliveCounter</t>
  </si>
  <si>
    <t>0xC40105</t>
  </si>
  <si>
    <t>PDU_Motor_TS_02_-_Checksum_error-RBNet_ComScl_Motor_TS_02_Checksum</t>
  </si>
  <si>
    <t>0xC10002</t>
  </si>
  <si>
    <t>PDU_Motor_TS_02_-_Timeout_error-RBNet_ComScl_Motor_TS_02_Timeout</t>
  </si>
  <si>
    <t>0xC40104</t>
  </si>
  <si>
    <t>PDU_Motor_TS_02_-_AliveCounter_error-RBNet_ComScl_Motor_TS_02_AliveCounter</t>
  </si>
  <si>
    <t>0xC40103</t>
  </si>
  <si>
    <t>PDU_Motor_TS_03_-_Checksum_error-RBNet_ComScl_Motor_TS_03_Checksum</t>
  </si>
  <si>
    <t>0xC10001</t>
  </si>
  <si>
    <t>PDU_Motor_TS_03_-_Timeout_error-RBNet_ComScl_Motor_TS_03_Timeout</t>
  </si>
  <si>
    <t>0xC40102</t>
  </si>
  <si>
    <t>PDU_Motor_TS_03_-_AliveCounter_error-RBNet_ComScl_Motor_TS_03_AliveCounter</t>
  </si>
  <si>
    <t>0xC40101</t>
  </si>
  <si>
    <t>PDU_Motor_TS_05_-_Checksum_error-RBNet_ComScl_Motor_TS_05_Checksum</t>
  </si>
  <si>
    <t>0xC10000</t>
  </si>
  <si>
    <t>PDU_Motor_TS_05_-_Timeout_error-RBNet_ComScl_Motor_TS_05_Timeout</t>
  </si>
  <si>
    <t>0xC40100</t>
  </si>
  <si>
    <t>PDU_Motor_TS_05_-_AliveCounter_error-RBNet_ComScl_Motor_TS_05_AliveCounter</t>
  </si>
  <si>
    <t>0xC10007</t>
  </si>
  <si>
    <t>ComScl_PDU_OBD_01-_Timeout_error-RBNet_ComScl_OBD_01_Timeout</t>
  </si>
  <si>
    <t>0xD1223C</t>
  </si>
  <si>
    <t>PDU_PCF_01_-_Checksum_error-RBNet_ComScl_PCF_01_Checksum</t>
  </si>
  <si>
    <t>0xD1210D</t>
  </si>
  <si>
    <t>PDU_PCF_01_-_Timeout_error-RBNet_ComScl_PCF_01_Timeout</t>
  </si>
  <si>
    <t>0xD1223D</t>
  </si>
  <si>
    <t>PDU_PCF_01_-_AliveCounter_error-RBNet_ComScl_PCF_01_AliveCounter</t>
  </si>
  <si>
    <t>0xD1223E</t>
  </si>
  <si>
    <t>Signal_PCF_Verz_Info_invalid_(7)-RBNet_PCF_01_Scl_PCF_Verz_Info_Invalid</t>
  </si>
  <si>
    <t>0xD1223F</t>
  </si>
  <si>
    <t>U124300</t>
  </si>
  <si>
    <t>Signal_PCF_Verz_Info_invalid_(7)_or_PDU_PCF_01_not_received_correctly_(combination_of_Timeout_CS_AC)-RBNet_PCF_01_Scl_PCF_Verz_Info_Cumul</t>
  </si>
  <si>
    <t>0xD12240</t>
  </si>
  <si>
    <t>Signal_PCF_Verz_Anf_ASIL_Invalid_(6_or_7)-RBNet_PCF_01_Scl_PCF_Verz_Anf_ASIL_Invalid</t>
  </si>
  <si>
    <t>0xD12241</t>
  </si>
  <si>
    <t>Signal_PCF_Verz_Anf_ASIL_Invalid_(6_7)_or_PDU_PCF_01_not_received_correctly_(combination_of_Timeout_CRC_AliveCounter_Failures)-RBNet_PCF_01_Scl_PCF_Verz_Anf_ASIL_Cumul</t>
  </si>
  <si>
    <t>0x51EEF6</t>
  </si>
  <si>
    <t>C11EEF5</t>
  </si>
  <si>
    <t>Vehicle_ASIL_state_is_higher_than_PCF_ASIL_during_AEB_or_AWB_request_by_PCF.-LDM_FusiViolation_PCF_BME</t>
  </si>
  <si>
    <t>0x51EEF7</t>
  </si>
  <si>
    <t>Vehicle_velocity_is_above_the_maximum_allowed_threshold_for_ASIL_QM_functions_during_AEB_or_AWB_request_by_PCF.-LDM_RequestAboveVmax_PCF_BME</t>
  </si>
  <si>
    <t>0x6E400</t>
  </si>
  <si>
    <t>PDU_RCTA_01_-_Checksum_error-RBNet_ComScl_RCTA_01_Checksum</t>
  </si>
  <si>
    <t>0x6E300</t>
  </si>
  <si>
    <t>PDU_RCTA_01_-_Timeout_error-RBNet_ComScl_RCTA_01_Timeout</t>
  </si>
  <si>
    <t>0x6E200</t>
  </si>
  <si>
    <t>PDU_RCTA_01_-_AliveCounter_error-RBNet_ComScl_RCTA_01_AliveCounter</t>
  </si>
  <si>
    <t>0x6EC00</t>
  </si>
  <si>
    <t>Signal_RCTA_Anforderung_HMS_invalid_(6_or_7)-RBNet_RCTA_01_Scl_RCTA_Anforderung_HMS_Invalid</t>
  </si>
  <si>
    <t>0x6ED00</t>
  </si>
  <si>
    <t>U12ED00</t>
  </si>
  <si>
    <t>Signal_RCTA_Anforderung_HMS_invalid_(6_or_7)_or_PDU_RCTA_01_not_received_correctly_(combination_of_Timeout_CS_AC)-RBNet_RCTA_01_Scl_RCTA_Anforderung_HMS_Cumul</t>
  </si>
  <si>
    <t>0xD1230B</t>
  </si>
  <si>
    <t>Signal_RCTA_Status_error_(3)-RBNet_RCTA_01_Scl_RCTA_Status_Error</t>
  </si>
  <si>
    <t>0xD2ED00</t>
  </si>
  <si>
    <t>Signal_RCTA_Status_error_(3)_or_PDU_RCTA_01_not_received_correctly_(combination_of_Timeout_CS_AC)-RBNet_RCTA_01_Scl_RCTA_Status_Cumul</t>
  </si>
  <si>
    <t>0xD1230C</t>
  </si>
  <si>
    <t>Signal_RCTA_Notbremsung_Anforderung_error_(255)-RBNet_RCTA_01_Scl_RCTA_Notbremsung_Anforderung_Error</t>
  </si>
  <si>
    <t>0xD2ED01</t>
  </si>
  <si>
    <t>Signal_RCTA_Notbremsung_Anforderung_error_(255)_or_PDU_RCTA_01_not_received_correctly_(combination_of_Timeout_CS_AC)-RBNet_RCTA_01_Scl_RCTA_Notbremsung_Anforderung_Cumul</t>
  </si>
  <si>
    <t>0x51EEF8</t>
  </si>
  <si>
    <t>C11EEF6</t>
  </si>
  <si>
    <t>Vehicle_ASIL_state_is_higher_than_RCTA_ASIL_during_AEB_or_AWB_request_by_RCTA.-LDM_FusiViolation_RCTA_BME</t>
  </si>
  <si>
    <t>0x51EEF9</t>
  </si>
  <si>
    <t>Vehicle_velocity_is_above_the_maximum_allowed_threshold_for_ASIL_QM_functions_during_AEB_request_by_RCTA.-LDM_RequestAboveVmax_RCTA_BME</t>
  </si>
  <si>
    <t>0xC45201</t>
  </si>
  <si>
    <t>PDU_SARA_06_-_Checksum_error-RBNet_ComScl_SARA_06_Checksum</t>
  </si>
  <si>
    <t>U015100</t>
  </si>
  <si>
    <t>PDU_SARA_06_-_Timeout_error-RBNet_ComScl_SARA_06_Timeout</t>
  </si>
  <si>
    <t>0xC45200</t>
  </si>
  <si>
    <t>PDU_SARA_06_-_AliveCounter_error-RBNet_ComScl_SARA_06_AliveCounter</t>
  </si>
  <si>
    <t>0xD12111</t>
  </si>
  <si>
    <t>ComScl_PDU_Systeminfo_01-_Timeout_error-RBNet_Comscl_Systeminfo_01_Timeout</t>
  </si>
  <si>
    <t>0x6DC00</t>
  </si>
  <si>
    <t>ComScl_PDU_TSG_FT_02_-_Checksum_error-RBNet_ComScl_TSG_FT_02_Checksum</t>
  </si>
  <si>
    <t>0x6DD00</t>
  </si>
  <si>
    <t>PDU_TSG_FT_02_-_Timeout_error-RBNet_ComScl_TSG_FT_02_Timeout</t>
  </si>
  <si>
    <t>0x6DB00</t>
  </si>
  <si>
    <t>ComScl_PDU_TSG_FT_02_-_AliveCounter_error-RBNet_ComScl_TSG_FT_02_AliveCounter</t>
  </si>
  <si>
    <t>0xD12242</t>
  </si>
  <si>
    <t>PDU_TSK_06_-_Checksum_error-RBNet_Comscl_TSK_06_Checksum</t>
  </si>
  <si>
    <t>0xD1210E</t>
  </si>
  <si>
    <t>PDU_TSK_06_-_Timeout_error-RBNet_Comscl_TSK_06_Timeout</t>
  </si>
  <si>
    <t>0xD12243</t>
  </si>
  <si>
    <t>PDU_TSK_06_-_AliveCounter_error-RBNet_Comscl_TSK_06_AliveCounter</t>
  </si>
  <si>
    <t>0x58100</t>
  </si>
  <si>
    <t>PDU_TSK_08_-_Checksum_error-RBNet_ComScl_TSK_08_Checksum</t>
  </si>
  <si>
    <t>0x58200</t>
  </si>
  <si>
    <t>PDU_TSK_08_-_Timeout_error-RBNet_ComScl_TSK_08_Timeout</t>
  </si>
  <si>
    <t>0x58000</t>
  </si>
  <si>
    <t>PDU_TSK_08_-_AliveCounter_error-RBNet_ComScl_TSK_08_AliveCounter</t>
  </si>
  <si>
    <t>0xD12110</t>
  </si>
  <si>
    <t>ComScl_PDU_Wischer_01-_Timeout_error-RBNet_ComScl_Wischer_01_Timeout</t>
  </si>
  <si>
    <t>0x510025</t>
  </si>
  <si>
    <t>Supply_voltage_too_low._Reduced_brake_system_performance.-PSCUnderVoltageLevel2</t>
  </si>
  <si>
    <t>0x510024</t>
  </si>
  <si>
    <t>Supply_voltage_too_low._Reduced_brake_system_performance.-PSCUnderVoltageLevel1</t>
  </si>
  <si>
    <t>0x510023</t>
  </si>
  <si>
    <t>Supply_voltage_too_high._Reduced_brake_system_performance.-PSCOverVoltageLevel2</t>
  </si>
  <si>
    <t>0x510022</t>
  </si>
  <si>
    <t>Supply_voltage_too_high._Reduced_brake_system_performance.-PSCOverVoltageLevel1</t>
  </si>
  <si>
    <t>0x453D03</t>
  </si>
  <si>
    <t>Pressure_Sensor_1_Out_of_Range_High-RBPressSent1OutOfRangeHigh</t>
  </si>
  <si>
    <t>0x453D04</t>
  </si>
  <si>
    <t>Pressure_Sensor_1_Out_of_Range_Low-RBPressSent1OutOfRangeLow</t>
  </si>
  <si>
    <t>0x454102</t>
  </si>
  <si>
    <t>Pressure_Sensor_2_Out_of_Range_High-RBPressSent2OutOfRangeHigh</t>
  </si>
  <si>
    <t>0x454103</t>
  </si>
  <si>
    <t>Pressure_Sensor_2_Out_of_Range_Low-RBPressSent2OutOfRangeLow</t>
  </si>
  <si>
    <t>0x454101</t>
  </si>
  <si>
    <t>C004400</t>
  </si>
  <si>
    <t>Offset_failure_pressure_sensor_plunger_circuit-AcmPs_OffsetAC</t>
  </si>
  <si>
    <t>0x453D01</t>
  </si>
  <si>
    <t>C004500</t>
  </si>
  <si>
    <t>Offset_error_pressure_sensor_master_cylinder_2-AcmPs_OffsetSC</t>
  </si>
  <si>
    <t>0x62F04</t>
  </si>
  <si>
    <t>Reading_of_rotor_position_calibration_data_from_NvM_failed.-RPS_NvMReadFailed</t>
  </si>
  <si>
    <t>0xC31802</t>
  </si>
  <si>
    <t>C059900</t>
  </si>
  <si>
    <t>Mismatch_between_RPS_calibration_data_version_in_NvM_and_SW_version.-RPS_WrongCalibDataVersion</t>
  </si>
  <si>
    <t>0x458A01</t>
  </si>
  <si>
    <t>HW_failures_which_affect_motor_control_are_detected_during_motor_test.-MotorTestFailed</t>
  </si>
  <si>
    <t>0x62F03</t>
  </si>
  <si>
    <t>NvM_value_PSC_MotorSize_is_missing._Write_correct_value_and_restart_the_system.-PSCMotorSizeReadFailed</t>
  </si>
  <si>
    <t>0x458A02</t>
  </si>
  <si>
    <t>rotor_position_sensor_raw_signals_vector_length_is_too_high.-RPS_VectorLength_RangeHigh</t>
  </si>
  <si>
    <t>0x458A03</t>
  </si>
  <si>
    <t>rotor_position_sensor_raw_signals_vector_length_is_too_low.-RPS_VectorLength_RangeLow</t>
  </si>
  <si>
    <t>0x229</t>
  </si>
  <si>
    <t>Checks_for_the_Consistency_of_Vector_Length_signal_Fluctuations_with_Sum_Signal_Fluctuations-RPS_VLtoSumsImplausible</t>
  </si>
  <si>
    <t>0x57</t>
  </si>
  <si>
    <t>The_failure_is_logged_whenver_the_absolute_deviation_between_the_unfiltered_RPS_speed_and_filtered_speed_exceeds_711.2_rad/s_provided_the_actuator_position_is_valid.-RPS_RPSAngleAccImplausible</t>
  </si>
  <si>
    <t>0x93BCF1</t>
  </si>
  <si>
    <t>B13BCF1</t>
  </si>
  <si>
    <t>SCM_function_is_in_regulation-SCMInRegulation</t>
  </si>
  <si>
    <t>0x453A00</t>
  </si>
  <si>
    <t>C05B600</t>
  </si>
  <si>
    <t>Pressure_Sensor_1_Temperature_TimeOut-RBPressSent1TemperatureTimeOut</t>
  </si>
  <si>
    <t>0x194</t>
  </si>
  <si>
    <t>P25C500</t>
  </si>
  <si>
    <t>Pressure_Sensor_1_Temperature_Out_Of_Range_High-RBPressSent1TemperatureOutOfRangeHigh</t>
  </si>
  <si>
    <t>0x195</t>
  </si>
  <si>
    <t>Pressure_Sensor_1_Temperature_Out_Of_Range_Low-RBPressSent1TemperatureOutOfRangeLow</t>
  </si>
  <si>
    <t>0x454A00</t>
  </si>
  <si>
    <t>Pressure_Sensor_2_Temperature_TimeOut-RBPressSent2TemperatureTimeOut</t>
  </si>
  <si>
    <t>0x196</t>
  </si>
  <si>
    <t>C057C00</t>
  </si>
  <si>
    <t>Pressure_Sensor_2_Temperature_Out_Of_Range_High-RBPressSent2TemperatureOutOfRangeHigh</t>
  </si>
  <si>
    <t>0x197</t>
  </si>
  <si>
    <t>Pressure_Sensor_2_Temperature_Out_Of_Range_Low-RBPressSent2TemperatureOutOfRangeLow</t>
  </si>
  <si>
    <t>0xA6</t>
  </si>
  <si>
    <t>RFE_coding_bit_is_set_to_0x02(TCS_VDC_EDC_is_switched_OFF)_by_variant-RBVAR_TcsVdcEdc_OffByVariant</t>
  </si>
  <si>
    <t>0x12B</t>
  </si>
  <si>
    <t>RFE_coding_bit_is_set_to_0x04(TCS_VDC_EDC_is_OFF_ABS_reduced_EBV_on)_by_variant-RBVAR_TcsVdcEdcABSReduced_OffByVariant</t>
  </si>
  <si>
    <t>0x453C76</t>
  </si>
  <si>
    <t>C003F00</t>
  </si>
  <si>
    <t>Monitoring_of_wheel_direction_differences._Faulty_wheel_not_assignable-Wss_MonWheelDirGen</t>
  </si>
  <si>
    <t>0x453C77</t>
  </si>
  <si>
    <t>Monitoring_of_wheel_direction_information-Wss_MonWheelMountingGen</t>
  </si>
  <si>
    <t>0x453C05</t>
  </si>
  <si>
    <t>C053C00</t>
  </si>
  <si>
    <t>Monitoring_of_wheel_speed_differences._Faulty_wheel_not_assignable-Wss_MonVDiff_Gen</t>
  </si>
  <si>
    <t>0x227</t>
  </si>
  <si>
    <t>C05A400</t>
  </si>
  <si>
    <t>wss_undervoltage_detected-RBWssUnderVoltage</t>
  </si>
  <si>
    <t>0x530002</t>
  </si>
  <si>
    <t>APB_ASIC_internal_oscillator_doesn_t_work_properly(too_low_or_too_high_frequency)-RBAPBMOTAsicOscillatorError</t>
  </si>
  <si>
    <t>0x530003</t>
  </si>
  <si>
    <t>Unexpected_RCP-Mode_is_set_in_APB_ASIC.-RBAPBMOTAsicRcpModeStuck</t>
  </si>
  <si>
    <t>0x530005</t>
  </si>
  <si>
    <t>APB_ASIC_has_a_charge_pump_failure-RBAPBMOTChargePumpFailure</t>
  </si>
  <si>
    <t>0x530006</t>
  </si>
  <si>
    <t>APB_ASIC_has_a_charge_pump_supply_failure-RBAPBMOTChargePumpSupplyFailure</t>
  </si>
  <si>
    <t>0x530000</t>
  </si>
  <si>
    <t>APB_ASIC_ADC_Counter_mismatch_detected-RBAPBMOTAsicAdcCounterFailure</t>
  </si>
  <si>
    <t>0x530048</t>
  </si>
  <si>
    <t>APB_Watchdog_failed.-RBAPBMOTWatchdogFailure</t>
  </si>
  <si>
    <t>0x530047</t>
  </si>
  <si>
    <t>APB_Motor_Supply_measurement_monitoring_shows_unplausible_values_for_left_and_right_H-bridge_supply.-RBAPBMOTSupplyPlausibility</t>
  </si>
  <si>
    <t>0x530021</t>
  </si>
  <si>
    <t>C10E1F3</t>
  </si>
  <si>
    <t>APB_motor_electrical_coupling_failure_between_the_left_and_right_APB_motor_lines-RBAPBMOTHBridgeCMCT</t>
  </si>
  <si>
    <t>0x459200</t>
  </si>
  <si>
    <t>Phase_Current_2_out_of_range_high-RBBLM_OBDCurrent2OORHigh</t>
  </si>
  <si>
    <t>0x459300</t>
  </si>
  <si>
    <t>Phase_Current_2_out_of_range_low-RBBLM_OBDCurrent2OORLow</t>
  </si>
  <si>
    <t>0x459000</t>
  </si>
  <si>
    <t>Phase_Current_1_out_of_range_high-RBBLM_OBDCurrent1OORHigh</t>
  </si>
  <si>
    <t>0x459100</t>
  </si>
  <si>
    <t>Phase_Current_1_out_of_range_low-RBBLM_OBDCurrent1OORLow</t>
  </si>
  <si>
    <t>0x459409</t>
  </si>
  <si>
    <t>C1187F0</t>
  </si>
  <si>
    <t>Timeout_occurred_during_BLM_init_tests._Not_completed_due_to_wrong_preconditions.-RBBLM_MuxerTimeoutError</t>
  </si>
  <si>
    <t>0x45940A</t>
  </si>
  <si>
    <t>One_of_the_Bridge_Driver_Supply_Paths_Untested_due_to_Undervoltage-RBBLM_RedundancyNotAvailable</t>
  </si>
  <si>
    <t>0x30B00</t>
  </si>
  <si>
    <t>Signal_MO_Gangposition_error_(15)-RBNet_Motor_14_Scl_MO_Gangposition_Error</t>
  </si>
  <si>
    <t>0x30C00</t>
  </si>
  <si>
    <t>Signal_MO_Gangposition_invalid_(14)-RBNet_Motor_14_Scl_MO_Gangposition_Invalid</t>
  </si>
  <si>
    <t>0x4E500</t>
  </si>
  <si>
    <t>Signal_MO_Gangposition_error_(15)_or_invalid_(14)or_PDU_Motor_14_not_received_correctly_(combination_of_Timeout_CS_AC)-RBNet_Motor_14_Scl_MO_Gangposition_Cumul</t>
  </si>
  <si>
    <t>0xD40500</t>
  </si>
  <si>
    <t>Ignitions_states_of_hardware_and_flexray_signals_are_different_(Hw_high_and_Sw_low)-KL15_HighHwLowSw</t>
  </si>
  <si>
    <t>0x71500</t>
  </si>
  <si>
    <t>ACC_/_GRA_does_not_deactivate_while_driver_is_braking-Lfc_NoAccDeactWhileDriverBraking</t>
  </si>
  <si>
    <t>0x71600</t>
  </si>
  <si>
    <t>C11EEF0</t>
  </si>
  <si>
    <t>TSK_sends_target_brake_torque_0_but_no_enable_bit-Lfc_BrakeTorqueReqWithoutEnable</t>
  </si>
  <si>
    <t>0x71700</t>
  </si>
  <si>
    <t>Target_brake_torque_out_of_range-Lfc_BrakeTorqueTooHigh</t>
  </si>
  <si>
    <t>0x71900</t>
  </si>
  <si>
    <t>Current_Ax_is_out_of_range-Lfc_AxVehViolation</t>
  </si>
  <si>
    <t>0x51EEF0</t>
  </si>
  <si>
    <t>Vehicle_ASIL_state_is_higher_than_TSK_ASIL_during_TSK_request.-LDM_FusiViolation_TSK_LFC</t>
  </si>
  <si>
    <t>0xD12305</t>
  </si>
  <si>
    <t>Vehicle_Speed_above_10_km/h_and_Signal_EPS_Unterstuetzungsleistung_error_(255)-RBNet_LH_EPS_02_Scl_EPS_Unterstuetzungsleistung_Error</t>
  </si>
  <si>
    <t>0xD12222</t>
  </si>
  <si>
    <t>Vehicle_Speed_above_10_km/h_and_Signal_EPS_Unterstuetzungsleistung_invalid_(201_-_254)-RBNet_LH_EPS_02_Scl_EPS_Unterstuetzungsleistung_Invalid</t>
  </si>
  <si>
    <t>0xD22A03</t>
  </si>
  <si>
    <t>U122A00</t>
  </si>
  <si>
    <t>Vehicle_Speed_above_10_km/h_and_Signal_EPS_Unterstuetzungsleistung_error_(255)_or_invalid_(201_-_254)_or_PDU_LH_EPS_02_not_received_correctly_(combination_of_Timeout_CS_AC)-RBNet_LH_EPS_02_Scl_EPS_Unterstuetzungsleistung_Cumul</t>
  </si>
  <si>
    <t>0xD12221</t>
  </si>
  <si>
    <t>Vehicle_Speed_above_10_km/h_and_Signal_EPS_DSR_Status_02_invalid_((10_to_13)_or_15)-RBNet_LH_EPS_03_Scl_EPS_DSR_Status_Invalid</t>
  </si>
  <si>
    <t>0xD22A01</t>
  </si>
  <si>
    <t>Vehicle_Speed_above_10_km/h_and_Signal_EPS_DSR_Status_02_invalid_((10_to_13)_or_15)_or_PDU_LH_EPS_03_not_received_correctly_(combination_of_Timeout_CS_AC)-RBNet_LH_EPS_03_Scl_EPS_DSR_Status_Cumul</t>
  </si>
  <si>
    <t>0xD12304</t>
  </si>
  <si>
    <t>Vehicle_Speed_above_10_km/h_and_Signal_EPS_Lenkmoment_error_(1023)-RBNet_LH_EPS_03_Scl_EPS_Lenkmoment_Error</t>
  </si>
  <si>
    <t>0xD12220</t>
  </si>
  <si>
    <t>Vehicle_Speed_above_10_km/h_and_Signal_EPS_Lenkmoment_invalid_(801_-_1022)_or_Signal_EPS_Lenkmoment_QBit_invalid_(1)-RBNet_LH_EPS_03_Scl_EPS_Lenkmoment_Invalid</t>
  </si>
  <si>
    <t>0xD22A00</t>
  </si>
  <si>
    <t>Vehicle_Speed_above_10_km/h_and_Signal_EPS_Lenkmoment_error_(1023)_or_invalid_(801_-_1022)_or_Signal_EPS_Lenkmoment_QBit_invalid_(1)_or_PDU_LH_EPS_03_not_received_correctly_(combination_of_Timeout_CS_AC)-RBNet_LH_EPS_03_Scl_EPS_Lenkmoment_Cumul</t>
  </si>
  <si>
    <t>0x57B04</t>
  </si>
  <si>
    <t>C004200</t>
  </si>
  <si>
    <t>FW_set_in_case_of_Lips_IDs_wire_transmission_timeout-LipsIDTimeOut</t>
  </si>
  <si>
    <t>0x57B02</t>
  </si>
  <si>
    <t>Consistency_failure_between_Pedal_Travel_Sensor_1_and_2_(used_for_sPushrod)-Bsm_PtsConsist</t>
  </si>
  <si>
    <t>0x57B03</t>
  </si>
  <si>
    <t>Pedal_Travel_Sensor_signal_is_not_zero_second_stage-Bsm_PtsNotZeroStage2</t>
  </si>
  <si>
    <t>0x57B01</t>
  </si>
  <si>
    <t>C061900</t>
  </si>
  <si>
    <t>Offset_failure_of_Pedal_Travel_Sensor_1_(used_for_sPushrod)-Bsm_Pts1Offset</t>
  </si>
  <si>
    <t>0x5DC00</t>
  </si>
  <si>
    <t>C061A00</t>
  </si>
  <si>
    <t>Offset_failure_of_Pedal_Travel_Sensor_2_(used_for_sPushrod)-Bsm_Pts2Offset</t>
  </si>
  <si>
    <t>0x459402</t>
  </si>
  <si>
    <t>Power_Supply_via_UBVR_voltage_too_low_to_perform_initial_robust_MotorTest.-PSC_MotorTestDisable_UBVR_Undervolt</t>
  </si>
  <si>
    <t>0x459401</t>
  </si>
  <si>
    <t>Initial_motor_test_interrupt_due_to_undervoltage-PSC_Init_MT_Interrupt_Undervoltage</t>
  </si>
  <si>
    <t>0x600700</t>
  </si>
  <si>
    <t>C200700</t>
  </si>
  <si>
    <t>RWS_reports_permanent_fault-RWS_PermError</t>
  </si>
  <si>
    <t>0xC43502</t>
  </si>
  <si>
    <t>RWS_fault-RWS_Angle_Invalid</t>
  </si>
  <si>
    <t>0xD12306</t>
  </si>
  <si>
    <t>Signal_ACC_Anhalteweg_error_(2047)-RBNet_ACC_07_Scl_ACC_Anhalteweg_Error</t>
  </si>
  <si>
    <t>0xD22100</t>
  </si>
  <si>
    <t>U122100</t>
  </si>
  <si>
    <t>Signal_ACC_Anhalteweg_error_(2047)_or_PDU_ACC_07_not_received_correctly_(combination_of_Timeout_CS_AC)-RBNet_ACC_07_Scl_ACC_Anhalteweg_Cumul</t>
  </si>
  <si>
    <t>0x52800</t>
  </si>
  <si>
    <t>Signal_ACC_Anforderung_HMS_invalid_(6_or_7)-RBNet_ACC_07_Scl_ACC_Anforderung_HMS_Invalid</t>
  </si>
  <si>
    <t>0x52900</t>
  </si>
  <si>
    <t>Signal_ACC_Anforderung_HMS_invalid_(6_or_7)_or_PDU_ACC_07_not_received_correctly_(combination_of_Timeout_CS_AC)-RBNet_ACC_07_Scl_ACC_Anforderung_HMS_Cumul</t>
  </si>
  <si>
    <t>0xD1225E</t>
  </si>
  <si>
    <t>Signal_SC_Masterzeit_invalid(_Init)-RbNet_Airbag_01_Scl_SC_Masterzeit_Invalid</t>
  </si>
  <si>
    <t>0xD24300</t>
  </si>
  <si>
    <t>Signal_SC_Masterzeit_invalid_or_PDU_Airbag_01_not_received_correctly_(combination_of_Timeout_CS_AC)-RbNet_Airbag_01_Scl_SC_Masterzeit_Cumul</t>
  </si>
  <si>
    <t>0x72400</t>
  </si>
  <si>
    <t>Signal_AB_Gurtschloss_FA_invalid_(0_or_1)-RBNet_Airbag_02_Scl_AB_Gurtschloss_FA_Invalid</t>
  </si>
  <si>
    <t>0x72500</t>
  </si>
  <si>
    <t>Signal_AB_Gurtschloss_FA_invalid_(0_or_1)_or_PDU_Airbag_02_not_received_correctly_(combination_of_Timeout_CS_AC)-RBNet_Airbag_02_Scl_AB_Gurtschloss_FA_Cumul</t>
  </si>
  <si>
    <t>0xD12258</t>
  </si>
  <si>
    <t>Signal_EA_Funktionsstatus_-_Invalid(9-15)-RBNet_EA_01_Scl_EA_Funktionsstatus_Invalid</t>
  </si>
  <si>
    <t>0xD31903</t>
  </si>
  <si>
    <t>Signal_EA_Funktionsstatus_Invalid_(9-15)_or_PDU_EA_01_failure-RBNet_EA_01_Scl_EA_Funktionsstatus_Cumul</t>
  </si>
  <si>
    <t>0x51EEF5</t>
  </si>
  <si>
    <t>Vehicle_ASIL_state_is_higher_than_EA_ASIL_during_AWB_request_by_EA.-LDM_FusiViolation_EA_BME</t>
  </si>
  <si>
    <t>0xD31904</t>
  </si>
  <si>
    <t>The_failure_bit_is_set_if_EA_requests_a_jerk_level_without_correct_state.-BME_RequestInvalid_EA</t>
  </si>
  <si>
    <t>0xD12200</t>
  </si>
  <si>
    <t>Signal_EA_Anforderung_HMS_-_Invalid(7)-RBNet_EA_01_Scl_EA_Anforderung_HMS_Invalid</t>
  </si>
  <si>
    <t>0xD31900</t>
  </si>
  <si>
    <t>Signal_EA_Anforderung_HMS_invalid_(7)_or_PDU_EA_01_failure-RBNet_EA_01_Scl_EA_Anforderung_HMS_Cumul</t>
  </si>
  <si>
    <t>0xD12307</t>
  </si>
  <si>
    <t>Signal_EA_Parken_beibehalten_HMS_-_Error(3)-RBNet_EA_01_Scl_EA_Parken_beibehalten_HMS_Error</t>
  </si>
  <si>
    <t>0xD12227</t>
  </si>
  <si>
    <t>Signal_EA_Parken_beibehalten_HMS_-_Invalid(2)-RBNet_EA_01_Scl_EA_Parken_beibehalten_HMS_Invalid</t>
  </si>
  <si>
    <t>0xD31901</t>
  </si>
  <si>
    <t>Signal_EA_Parken_beibehalten_HMS_-_Invalid(2)_or_Error_(3)_or_PDU_EA_01_failure(combination_of_Timeout_CS_AC)-RBNet_EA_01_Scl_EA_Parken_beibehalten_HMS_Cumul</t>
  </si>
  <si>
    <t>0xD12228</t>
  </si>
  <si>
    <t>Signal_GE_LaunchControl_LB_Invalid_(15)-RBNet_Getriebe_14_Scl_GE_LaunchControl_LB_Invalid</t>
  </si>
  <si>
    <t>0xD22404</t>
  </si>
  <si>
    <t>U122400</t>
  </si>
  <si>
    <t>Signal_GE_LaunchControl_LB_Invalid_(15)_Or_PDU_Getriebe_14_not_received_correctly-RBNet_Getriebe_14_Scl_GE_LaunchControl_LB_Cumul</t>
  </si>
  <si>
    <t>0x73400</t>
  </si>
  <si>
    <t>Signal_GE_Anforderung_HMS_invalid_(6_or_7)-RBNet_Getriebe_15_Scl_GE_Anforderung_HMS_Invalid</t>
  </si>
  <si>
    <t>0x73500</t>
  </si>
  <si>
    <t>Signal_GE_Anforderung_HMS_invalid_(6_or_7)_or_PDU_Getriebe_15_not_received_correctly_(combination_of_Timeout_CS_AC)-RBNet_Getriebe_15_Scl_GE_Anforderung_HMS_Cumul</t>
  </si>
  <si>
    <t>0xEA7E00</t>
  </si>
  <si>
    <t>Signal_HVLM_Parken_beibehalten_HMS_error_(3)-RBNet_HVLM_04_Scl_HVLM_Parken_beibehalten_HMS_Error</t>
  </si>
  <si>
    <t>0xEA7F00</t>
  </si>
  <si>
    <t>Signal_HVLM_Parken_beibehalten_HMS_invalid_(2)-RBNet_HVLM_04_Scl_HVLM_Parken_beibehalten_HMS_Invalid</t>
  </si>
  <si>
    <t>0xEA8000</t>
  </si>
  <si>
    <t>U12C400</t>
  </si>
  <si>
    <t>Signal_HVLM_Parken_beibehalten_HMS_error_(3)_or_invalid_(2)_or_PDU_HVLM_04_not_received_correctly_(combination_of_Timeout_CS_AC)-RBNet_HVLM_04_Scl_HVLM_Parken_beibehalten_HMS_Cumul</t>
  </si>
  <si>
    <t>0xEA8500</t>
  </si>
  <si>
    <t>Signal_HVLM_Anforderung_HMS_invalid_(6_or_7)-RBNet_HVLM_04_Scl_HVLM_Anforderung_HMS_Invalid</t>
  </si>
  <si>
    <t>0xEA8600</t>
  </si>
  <si>
    <t>Signal_HVLM_Anforderung_HMS_invalid_(6_or_7)_or_PDU_HVLM_04_not_received_correctly_(combination_of_Timeout_CS_AC)-RBNet_HVLM_04_Scl_HVLM_Anforderung_HMS_Cumul</t>
  </si>
  <si>
    <t>0x54900</t>
  </si>
  <si>
    <t>Signal_MO_Anforderung_HMS_invalid_(6_7)-RBNet_TSK_08_Scl_MO_Anforderung_HMS_Invalid</t>
  </si>
  <si>
    <t>0x54800</t>
  </si>
  <si>
    <t>Signal_MO_Anforderung_HMS_invalid_(6_7)_or_PDU_TSK_08_not_received_correctly_(combination_of_Timeout_CS_AC)-RBNet_TSK_08_Scl_MO_Anforderung_HMS_Cumul</t>
  </si>
  <si>
    <t>0x6E000</t>
  </si>
  <si>
    <t>Signal_FT_Tuer_Status_error_(3)-RBNet_TSG_FT_02_Scl_FT_Tuer_Status_Error</t>
  </si>
  <si>
    <t>0x6DE00</t>
  </si>
  <si>
    <t>Signal_FT_Tuer_Status_invalid_(0)_or_Signal_FT_Tuer_Status_QBit_invalid_(1)-RBNet_TSG_FT_02_Scl_FT_Tuer_Status_Invalid</t>
  </si>
  <si>
    <t>0x6DF00</t>
  </si>
  <si>
    <t>U122800</t>
  </si>
  <si>
    <t>Signal_FT_Tuer_Status_error_(3)_or_invalid_(0)_or_Signal_FT_Tuer_Status_QBit_invalid_(1)_or_PDU_TSG_TF_02_not_received_correctly_(combination_of_Timeout_CS_AC)-RBNet_TSG_FT_02_Scl_FT_Tuer_Status_Cumul</t>
  </si>
  <si>
    <t>0x452902</t>
  </si>
  <si>
    <t>C052900</t>
  </si>
  <si>
    <t>LWI_NET_Message_Failure_calibration_speed_limit_exceeded-RBNet_LWI_01_SAS_CalibrationSpeedLimitExceeded</t>
  </si>
  <si>
    <t>0x452900</t>
  </si>
  <si>
    <t>LWI_NET_Message_Failure_duration_of_calibration_is_too_short-RBNet_LWI_01_SAS_CalibrationPeriodTooShort</t>
  </si>
  <si>
    <t>0x452903</t>
  </si>
  <si>
    <t>LWI_NET_Message_Failure_SAS_sensor_not_calibrated-RBNet_LWI_01_SAS_SensorNotCalibrated</t>
  </si>
  <si>
    <t>0x452601</t>
  </si>
  <si>
    <t>C052600</t>
  </si>
  <si>
    <t>LWI_NET_Message_Failure_SAS_main_value_out_of_range-RBNet_LWI_01_SAS_SteeringAngleMainRangeExceeded</t>
  </si>
  <si>
    <t>0x452604</t>
  </si>
  <si>
    <t>LWI_NET_Message_Failure_SAS_sub_sensor_initialization_failure-RBNet_LWI_01_SAS_SubInfoInitializationFailure</t>
  </si>
  <si>
    <t>0x452600</t>
  </si>
  <si>
    <t>LWI_NET_Message_Failure_invalid_SAS_main_value_(init_value)-RBNet_LWI_01_SAS_SteeringAngleInitValue</t>
  </si>
  <si>
    <t>0x452602</t>
  </si>
  <si>
    <t>LWI_NET_Message_Failure_invalid_SAS_main_value_(fault_value)-RBNet_LWI_01_SAS_SteeringAngleFaultValue</t>
  </si>
  <si>
    <t>0x600801</t>
  </si>
  <si>
    <t>C200800</t>
  </si>
  <si>
    <t>LWI_NET_Message_Failure_SAS_sensor_QBit_failure-RBNet_LWI_01_SAS_SteeringAngleQBitError</t>
  </si>
  <si>
    <t>0x452603</t>
  </si>
  <si>
    <t>LWI_NET_Message_Failure_SAS_main_sensor_status_failure-RBNet_LWI_01_SAS_InvalidSensorStatus</t>
  </si>
  <si>
    <t>0x452907</t>
  </si>
  <si>
    <t>LWI_NET_Message_Failure_SAS_sub_alive_counter_invalid-RBNet_LWI_01_SAS_SubBzInvalid</t>
  </si>
  <si>
    <t>0x452908</t>
  </si>
  <si>
    <t>LWI_NET_Message_Failure_SAS_sub_info_Error_Failure-RBNet_LWI_01_SAS_SubInfoError</t>
  </si>
  <si>
    <t>0x452605</t>
  </si>
  <si>
    <t>LWI_NET_Message_Failure_SAS_sub_info_Invalid_Failure-RBNet_LWI_01_SAS_SubInfoInvalid</t>
  </si>
  <si>
    <t>0x452901</t>
  </si>
  <si>
    <t>LWI_NET_Message_Failure_calibration_is_running)-RBNet_LWI_01_SAS_CalibrationRunning</t>
  </si>
  <si>
    <t>0x452904</t>
  </si>
  <si>
    <t>LWI_NET_Message_Failure_SAS_Cumulated_Failure-RBNet_LWI_01_SAS_Cumul</t>
  </si>
  <si>
    <t>0x451D05</t>
  </si>
  <si>
    <t>C051D00</t>
  </si>
  <si>
    <t>Signal_SARA_CF_Accel_X_010_not_calibrated_(6)-RBNet_SARA_06_Scl_SARA_Accel_X_010_NotCalibrated</t>
  </si>
  <si>
    <t>0x452000</t>
  </si>
  <si>
    <t>C052000</t>
  </si>
  <si>
    <t>Signal_SARA_Accel_X_010_error_(65535)_or_Signal_SARA_CF_Accel_X_010_error_(7)-RBNet_SARA_06_Scl_SARA_Accel_X_010_Error</t>
  </si>
  <si>
    <t>0x451E00</t>
  </si>
  <si>
    <t>C051E00</t>
  </si>
  <si>
    <t>Signal_SARA_CF_Accel_X_010_TempError_(3)-RBNet_SARA_06_Scl_SARA_Accel_X_010_TempError</t>
  </si>
  <si>
    <t>0x452001</t>
  </si>
  <si>
    <t>Signal_SARA_Accel_X_010_invalid_((signal_30418)_or_(signal_35118))_or_Signal_SARA_CF_Accel_X_010_invalid_(1_2_4_5)-RBNet_SARA_06_Scl_SARA_Accel_X_010_Invalid</t>
  </si>
  <si>
    <t>0x452006</t>
  </si>
  <si>
    <t>Signal_SARA_Accel_X_010_error_or_invalid_or_Signal_SARA_CF_Accel_X_010_error_or_invalid_or_not_calibrated_or_TempError_or_PDU_SARA_06_not_received_correctly(combination_of_Timeout_CS_AC)-RBNet_SARA_06_Scl_SARA_Accel_X_010_Cumul</t>
  </si>
  <si>
    <t>0x451D06</t>
  </si>
  <si>
    <t>Signal_SARA_CF_Accel_Y_010_not_calibrated_(6)-RBNet_SARA_06_Scl_SARA_Accel_Y_010_NotCalibrated</t>
  </si>
  <si>
    <t>0x452002</t>
  </si>
  <si>
    <t>Signal_SARA_Accel_Y_010_error_(65535)_or_Signal_SARA_CF_Accel_Y_010_error_(7)-RBNet_SARA_06_Scl_SARA_Accel_Y_010_Error</t>
  </si>
  <si>
    <t>0x451E02</t>
  </si>
  <si>
    <t>Signal_SARA_CF_Accel_Y_010_TempError_(3)-RBNet_SARA_06_Scl_SARA_Accel_Y_010_TempError</t>
  </si>
  <si>
    <t>0x452003</t>
  </si>
  <si>
    <t>Signal_SARA_Accel_Y_010_invalid_((signal_30418)_or_(signal_35118))_or_Signal_SARA_CF_Accel_Y_010_invalid_(1_2_4_5)-RBNet_SARA_06_Scl_SARA_Accel_Y_010_Invalid</t>
  </si>
  <si>
    <t>0x452007</t>
  </si>
  <si>
    <t>Signal_SARA_Accel_Y_010_error_or_invalid_or_Signal_SARA_CF_Accel_Y_010_error_or_invalid_or_not_calibrated_or_TempError_or_PDU_SARA_06_not_received_correctly(combination_of_Timeout_CS_AC)-RBNet_SARA_06_Scl_SARA_Accel_Y_010_Cumul</t>
  </si>
  <si>
    <t>0xD12323</t>
  </si>
  <si>
    <t>Signal_KBI_Kilometerstand_Error(1048575)-RBNet_Diagnose_01_Scl_KBI_Kilometerstand_Error</t>
  </si>
  <si>
    <t>0xD12259</t>
  </si>
  <si>
    <t>Signal_KBI_Kilometerstand_Invalid(1048574)-RBNet_Diagnose_01_Scl_KBI_Kilometerstand_Invalid</t>
  </si>
  <si>
    <t>0xD22500</t>
  </si>
  <si>
    <t>Signal_KBI_Kilometerstand_Error_or_KBI_Kilometerstand_Invalid_or_PDU_Diagnose_01_not_received_correctly(Timeout)-RBNet_Diagnose_01_Scl_KBI_Kilometerstand_Cumul</t>
  </si>
  <si>
    <t>0xD12324</t>
  </si>
  <si>
    <t>Signal_DI_KL_58xd_-_Error_(255)-RBNet_Dimmung_01_Scl_DI_KL_58xd_Error</t>
  </si>
  <si>
    <t>0xD12208</t>
  </si>
  <si>
    <t>Signal_DI_KL_58xd_-_Invalid_(254)-RBNet_Dimmung_01_Scl_DI_KL_58xd_Invalid</t>
  </si>
  <si>
    <t>0xD22201</t>
  </si>
  <si>
    <t>U122200</t>
  </si>
  <si>
    <t>Signal_DI_KL_58xd_-Error_or_Invalid_OR_PDU_Dimmung_01_not_received_correctly_(TO)-RBNet_Dimmung_01_Scl_DI_KL_58xd_Cumul</t>
  </si>
  <si>
    <t>0xD12325</t>
  </si>
  <si>
    <t>Signal_MO_EM2_SollMoment_error_(4095)-RBNet_MSG_EM2_18_Scl_MO_EM2_SollMoment_Error</t>
  </si>
  <si>
    <t>0xD1220B</t>
  </si>
  <si>
    <t>Signal_MO_EM2_SollMoment_invalid_(4094)-RBNet_MSG_EM2_18_Scl_MO_EM2_SollMoment_Invalid</t>
  </si>
  <si>
    <t>0xC5931F</t>
  </si>
  <si>
    <t>Signal_MO_EM2_SollMoment_error_(4095)_or_invalid_(4094)_or_PDU_MSG_EM2_18_not_received_correctly_(combination_of_Timeout_CS_AC)-RBNet_MSG_EM2_18_Scl_MO_EM2_SollMoment_Cumul</t>
  </si>
  <si>
    <t>0xD1230E</t>
  </si>
  <si>
    <t>Signal_EM2_MaxDyn_Moment_error_(2047)-RBNet_EM2_HYB_06_Scl_EM2_MaxDyn_Moment_Error</t>
  </si>
  <si>
    <t>0xD12245</t>
  </si>
  <si>
    <t>Signal_EM2_MaxDyn_Moment_invalid_(2046)-RBNet_EM2_HYB_06_Scl_EM2_MaxDyn_Moment_Invalid</t>
  </si>
  <si>
    <t>0xC5930C</t>
  </si>
  <si>
    <t>Signal_EM2_MaxDyn_Moment_error_(2047)_or_invalid_(2046)_or_PDU_EM2_HYB_06_not_received_correctly_(combination_of_Timeout_CS_AC)-RBNet_EM2_HYB_06_Scl_EM2_MaxDyn_Moment_Cumul</t>
  </si>
  <si>
    <t>0xD1230F</t>
  </si>
  <si>
    <t>Signal_EM2_MinDyn_Moment_error_(2047)-RBNet_EM2_HYB_06_Scl_EM2_MinDyn_Moment_Error</t>
  </si>
  <si>
    <t>0xD12246</t>
  </si>
  <si>
    <t>Signal_EM2_MinDyn_Moment_invalid_(2046)-RBNet_EM2_HYB_06_Scl_EM2_MinDyn_Moment_Invalid</t>
  </si>
  <si>
    <t>0xC5930D</t>
  </si>
  <si>
    <t>Signal_EM2_MinDyn_Moment_error_(2047)_or_invalid_(2046)_or_PDU_EM2_HYB_06_not_received_correctly_(combination_of_Timeout_CS_AC)-RBNet_EM2_HYB_06_Scl_EM2_MinDyn_Moment_Cumul</t>
  </si>
  <si>
    <t>0xD12310</t>
  </si>
  <si>
    <t>Signal_EM2_Max_Moment_error_(2047)-RBNet_EM2_HYB_06_Scl_EM2_Max_Moment_Error</t>
  </si>
  <si>
    <t>0xD12247</t>
  </si>
  <si>
    <t>Signal_EM2_Max_Moment_invalid_(2046)-RBNet_EM2_HYB_06_Scl_EM2_Max_Moment_Invalid</t>
  </si>
  <si>
    <t>0xC5930E</t>
  </si>
  <si>
    <t>Signal_EM2_Max_Moment_error_(2047)_or_invalid_(2046)_or_PDU_EM2_HYB_06_not_received_correctly_(combination_of_Timeout_CS_AC)-RBNet_EM2_HYB_06_Scl_EM2_Max_Moment_Cumul</t>
  </si>
  <si>
    <t>0xD12311</t>
  </si>
  <si>
    <t>Signal_EM2_Min_Moment_error_(2047)-RBNet_EM2_HYB_06_Scl_EM2_Min_Moment_Error</t>
  </si>
  <si>
    <t>0xD12248</t>
  </si>
  <si>
    <t>Signal_EM2_Min_Moment_invalid_(2046)-RBNet_EM2_HYB_06_Scl_EM2_Min_Moment_Invalid</t>
  </si>
  <si>
    <t>0xC5930F</t>
  </si>
  <si>
    <t>Signal_EM2_Min_Moment_error_(2047)_or_invalid_(2046)_or_PDU_EM2_HYB_06_not_received_correctly_(combination_of_Timeout_CS_AC)-RBNet_EM2_HYB_06_Scl_EM2_Min_Moment_Cumul</t>
  </si>
  <si>
    <t>0xD12313</t>
  </si>
  <si>
    <t>Signal_EM2_IstDrehzahl_error_(32767)-RBNet_EM2_HYB_12_Scl_EM2_IstDrehzahl_Error</t>
  </si>
  <si>
    <t>0xD1224A</t>
  </si>
  <si>
    <t>Signal_EM2_IstDrehzahl_invalid_(32766)-RBNet_EM2_HYB_12_Scl_EM2_IstDrehzahl_Invalid</t>
  </si>
  <si>
    <t>0xC59311</t>
  </si>
  <si>
    <t>Signal_EM2_IstDrehzahl_error_(32767)_or_invalid_(32766)_or_PDU_EM2_HYB_12_not_received_correctly_(combination_of_Timeout_CS_AC)-RBNet_EM2_HYB_12_Scl_EM2_IstDrehzahl_Cumul</t>
  </si>
  <si>
    <t>0xD12314</t>
  </si>
  <si>
    <t>Signal_EM2_IstMoment_error_(4095)-RBNet_EM2_HYB_12_Scl_EM2_IstMoment_Error</t>
  </si>
  <si>
    <t>0xD1224B</t>
  </si>
  <si>
    <t>Signal_EM2_IstMoment_invalid_(4094)-RBNet_EM2_HYB_12_Scl_EM2_IstMoment_Invalid</t>
  </si>
  <si>
    <t>0xC59312</t>
  </si>
  <si>
    <t>Signal_IstMoment_error_(4095)_or_invalid_(4094)_or_PDU_EM2_HYB_12_not_received_correctly_(combination_of_Timeout_CS_AC)-RBNet_EM2_HYB_12_Scl_EM2_IstMoment_Cumul</t>
  </si>
  <si>
    <t>0xD12315</t>
  </si>
  <si>
    <t>Signal_EM2_MaxPred_Moment_error_(2047)-RBNet_EM2_HYB_14_Scl_EM2_MaxPred_Moment_Error</t>
  </si>
  <si>
    <t>0xD1224C</t>
  </si>
  <si>
    <t>Signal_EM2_MaxPred_Moment_invalid_(2046)-RBNet_EM2_HYB_14_Scl_EM2_MaxPred_Moment_Invalid</t>
  </si>
  <si>
    <t>0xC59313</t>
  </si>
  <si>
    <t>Signal_EM2_MaxPred_Moment_error_(2047)_or_invalid_(2046)_or_PDU_EM2_HYB_14_not_received_correctly_(combination_of_Timeout_CS_AC)-RBNet_EM2_HYB_14_Scl_EM2_MaxPred_Moment_Cumul</t>
  </si>
  <si>
    <t>0xD12316</t>
  </si>
  <si>
    <t>Signal_EM2_MinPred_Moment_error_(2047)-RBNet_EM2_HYB_14_Scl_EM2_MinPred_Moment_Error</t>
  </si>
  <si>
    <t>0xD1224D</t>
  </si>
  <si>
    <t>Signal_EM2_MinPred_Moment_invalid_(2046)-RBNet_EM2_HYB_14_Scl_EM2_MinPred_Moment_Invalid</t>
  </si>
  <si>
    <t>0xC59314</t>
  </si>
  <si>
    <t>Signal_EM2_MinPred_Moment_error_(2047)_or_invalid_(2046)_or_PDU_EM2_HYB_14_not_received_correctly_(combination_of_Timeout_CS_AC)-RBNet_EM2_HYB_14_Scl_EM2_MinPred_Moment_Cumul</t>
  </si>
  <si>
    <t>0xD12317</t>
  </si>
  <si>
    <t>Signal_EM3_MaxDyn_Moment_error_(2047)-RBNet_EM3_HYB_06_Scl_EM3_MaxDyn_Moment_Error</t>
  </si>
  <si>
    <t>0xD1224E</t>
  </si>
  <si>
    <t>Signal_EM3_MaxDyn_Moment_invalid_(2046)-RBNet_EM3_HYB_06_Scl_EM3_MaxDyn_Moment_Invalid</t>
  </si>
  <si>
    <t>0xC59315</t>
  </si>
  <si>
    <t>Signal_EM3_MaxDyn_Moment_error_(2047)_or_invalid_(2046)_or_PDU_EM3_HYB_06_not_received_correctly_(combination_of_Timeout_CS_AC)-RBNet_EM3_HYB_06_Scl_EM3_MaxDyn_Moment_Cumul</t>
  </si>
  <si>
    <t>0xD12318</t>
  </si>
  <si>
    <t>Signal_EM3_MinDyn_Moment_error_(2047)-RBNet_EM3_HYB_06_Scl_EM3_MinDyn_Moment_Error</t>
  </si>
  <si>
    <t>0xD1224F</t>
  </si>
  <si>
    <t>Signal_EM3_MinDyn_Moment_invalid_(2046)-RBNet_EM3_HYB_06_Scl_EM3_MinDyn_Moment_Invalid</t>
  </si>
  <si>
    <t>0xC59316</t>
  </si>
  <si>
    <t>Signal_EM3_MinDyn_Moment_error_(2047)_or_invalid_(2046)_or_PDU_EM3_HYB_06_not_received_correctly_(combination_of_Timeout_CS_AC)-RBNet_EM3_HYB_06_Scl_EM3_MinDyn_Moment_Cumul</t>
  </si>
  <si>
    <t>0xD12319</t>
  </si>
  <si>
    <t>Signal_EM3_Max_Moment_error_(2047)-RBNet_EM3_HYB_06_Scl_EM3_Max_Moment_Error</t>
  </si>
  <si>
    <t>0xD12250</t>
  </si>
  <si>
    <t>Signal_EM3_Max_Moment_invalid_(2046)-RBNet_EM3_HYB_06_Scl_EM3_Max_Moment_Invalid</t>
  </si>
  <si>
    <t>0xC59317</t>
  </si>
  <si>
    <t>Signal_EM3_Max_Moment_error_(2047)_or_invalid_(2046)_or_PDU_EM3_HYB_06_not_received_correctly_(combination_of_Timeout_CS_AC)-RBNet_EM3_HYB_06_Scl_EM3_Max_Moment_Cumul</t>
  </si>
  <si>
    <t>0xD1231A</t>
  </si>
  <si>
    <t>Signal_EM3_Min_Moment_error_(2047)-RBNet_EM3_HYB_06_Scl_EM3_Min_Moment_Error</t>
  </si>
  <si>
    <t>0xD12251</t>
  </si>
  <si>
    <t>Signal_EM3_Min_Moment_invalid_(2046)-RBNet_EM3_HYB_06_Scl_EM3_Min_Moment_Invalid</t>
  </si>
  <si>
    <t>0xC59318</t>
  </si>
  <si>
    <t>Signal_EM3_Min_Moment_error_(2047)_or_invalid_(2046)_or_PDU_EM3_HYB_06_not_received_correctly_(combination_of_Timeout_CS_AC)-RBNet_EM3_HYB_06_Scl_EM3_Min_Moment_Cumul</t>
  </si>
  <si>
    <t>0xD1231C</t>
  </si>
  <si>
    <t>Signal_EM3_IstDrehzahl_error_(32767)-RBNet_EM3_HYB_12_Scl_EM3_IstDrehzahl_Error</t>
  </si>
  <si>
    <t>0xD12253</t>
  </si>
  <si>
    <t>Signal_EM3_IstDrehzahl_invalid_(32766)-RBNet_EM3_HYB_12_Scl_EM3_IstDrehzahl_Invalid</t>
  </si>
  <si>
    <t>0xC5931A</t>
  </si>
  <si>
    <t>Signal_EM2_IstDrehzahl_error_(32767)_or_invalid_(32766)_or_PDU_EM2_HYB_12_not_received_correctly_(combination_of_Timeout_CS_AC)-RBNet_EM3_HYB_12_Scl_EM3_IstDrehzahl_Cumul</t>
  </si>
  <si>
    <t>0xD1231D</t>
  </si>
  <si>
    <t>Signal_EM3_IstMoment_error_(4095)-RBNet_EM3_HYB_12_Scl_EM3_IstMoment_Error</t>
  </si>
  <si>
    <t>0xD12254</t>
  </si>
  <si>
    <t>Signal_EM3_IstMoment_invalid_(4094)-RBNet_EM3_HYB_12_Scl_EM3_IstMoment_Invalid</t>
  </si>
  <si>
    <t>0xC5931B</t>
  </si>
  <si>
    <t>Signal_EM3_IstMoment_error_(4095)_or_invalid_(4094)_or_PDU_EM3_HYB_12_not_received_correctly_(combination_of_Timeout_CS_AC)-RBNet_EM3_HYB_12_Scl_EM3_IstMoment_Cumul</t>
  </si>
  <si>
    <t>0xD12322</t>
  </si>
  <si>
    <t>Signal_EM3_MaxPred_Moment_error_(2047)-RBNet_EM3_HYB_14_Scl_EM3_MaxPred_Moment_Error</t>
  </si>
  <si>
    <t>0xD12255</t>
  </si>
  <si>
    <t>Signal_EM3_MaxPred_Moment_invalid_(2046)-RBNet_EM3_HYB_14_Scl_EM3_MaxPred_Moment_Invalid</t>
  </si>
  <si>
    <t>0xC5931C</t>
  </si>
  <si>
    <t>Signal_EM3_MaxPred_Moment_error_(2047)_or_invalid_(2046)_or_PDU_EM3_HYB_14_not_received_correctly_(combination_of_Timeout_CS_AC)-RBNet_EM3_HYB_14_Scl_EM3_MaxPred_Moment_Cumul</t>
  </si>
  <si>
    <t>0xD1231E</t>
  </si>
  <si>
    <t>Signal_EM3_MinPred_Moment_error_(2047)-RBNet_EM3_HYB_14_Scl_EM3_MinPred_Moment_Error</t>
  </si>
  <si>
    <t>0xD12256</t>
  </si>
  <si>
    <t>Signal_EM3_MinPred_Moment_invalid_(2046)-RBNet_EM3_HYB_14_Scl_EM3_MinPred_Moment_Invalid</t>
  </si>
  <si>
    <t>0xC5931D</t>
  </si>
  <si>
    <t>Signal_EM3_MinPred_Moment_error_(2047)_or_invalid_(2046)_or_PDU_EM3_HYB_14_not_received_correctly_(combination_of_Timeout_CS_AC)-RBNet_EM3_HYB_14_Scl_EM3_MinPred_Moment_Cumul</t>
  </si>
  <si>
    <t>0xD12300</t>
  </si>
  <si>
    <t>Signal_GE_Fahrstufe_error_(15)-RBNet_Getriebe_11_Scl_GE_Fahrstufe_Error</t>
  </si>
  <si>
    <t>0xD12226</t>
  </si>
  <si>
    <t>Signal_GE_Fahrstufe_invalid_(1_2_3_4_11_12)-RBNet_Getriebe_11_Scl_GE_Fahrstufe_Invalid</t>
  </si>
  <si>
    <t>0xD22400</t>
  </si>
  <si>
    <t>Signal_GE_Fahrstufe_error_(15)_or_invalid_(1_2_3_4_11_12)_or_PDU_Getriebe_11_not_received_correctly_(combination_of_Timeout_CS_AC)-RBNet_Getriebe_11_Scl_GE_Fahrstufe_Cumul</t>
  </si>
  <si>
    <t>0xD12301</t>
  </si>
  <si>
    <t>Signal_GE_Zielgang_error_(15)-RBNet_Getriebe_11_Scl_GE_Zielgang_Error</t>
  </si>
  <si>
    <t>0xD12201</t>
  </si>
  <si>
    <t>Signal_GE_Zielgang_invalid_(9_10_12_13_14)-RBNet_Getriebe_11_Scl_GE_Zielgang_Invalid</t>
  </si>
  <si>
    <t>0xD22401</t>
  </si>
  <si>
    <t>Signal_GE_Fahrstufe_error_(15)_or_invalid_(9_10_12_13_14)_or_PDU_Getriebe_11_not_received_correctly_(combination_of_Timeout_CS_AC)-RBNet_Getriebe_11_Scl_GE_Zielgang_Cumul</t>
  </si>
  <si>
    <t>0xD12302</t>
  </si>
  <si>
    <t>Signal_GE_Status_Kraftschluss_error_(6_or_7)-RBNet_Getriebe_11_Scl_GE_Status_Kraftschluss_Error</t>
  </si>
  <si>
    <t>0xD12202</t>
  </si>
  <si>
    <t>Signal_GE_Status_Kraftschluss_invalid_(1)-RBNet_Getriebe_11_Scl_GE_Status_Kraftschluss_Invalid</t>
  </si>
  <si>
    <t>0xD22402</t>
  </si>
  <si>
    <t>Signal_GE_Status_Kraftschluss_error_(6_or_7)_or_invalid_(1)_or_PDU_Getriebe_11_not_received_correctly_(combination_of_Timeout_CS_AC)-RBNet_Getriebe_11_Scl_GE_Status_Kraftschluss_Cumul</t>
  </si>
  <si>
    <t>0xD1231F</t>
  </si>
  <si>
    <t>Signal_GE_Aufnahmemoment_error_(1023)-RBNet_Getriebe_12_Scl_GE_Aufnahmemoment_Error</t>
  </si>
  <si>
    <t>0xD12257</t>
  </si>
  <si>
    <t>Signal_GE_Aufnahmemoment_Invalid_(1019-1022)-RBNet_Getriebe_12_Scl_GE_Aufnahmemoment_Invalid</t>
  </si>
  <si>
    <t>0xD22405</t>
  </si>
  <si>
    <t>Signal_GE_Aufnahmemoment_error_(1023)_or_invalid_(1019-1022)_or_PDU_Getriebe_12_not_received_correctly_(combination_of_Timeout_CS_AC)-RBNet_Getriebe_12_Scl_GE_Aufnahmemoment_Cumul</t>
  </si>
  <si>
    <t>0xC40206</t>
  </si>
  <si>
    <t>Signal_GE_Uefkt_02_error_(16383)-RBNet_Getriebe_12_Scl_GE_Uefkt_02_Error</t>
  </si>
  <si>
    <t>0xD22403</t>
  </si>
  <si>
    <t>Signal_GE_Uefkt_02_error_(16383)_or_PDU_Getriebe_12_not_received_correctly_(combination_of_Timeout_CS_AC)-RBNet_Getriebe_12_Scl_GE_Uefkt_02_Cumul</t>
  </si>
  <si>
    <t>0xD1220C</t>
  </si>
  <si>
    <t>Signal_GE_Getriebestatus_02_invalid_(9||10||11||12||13||14||15)-RBNet_Getriebe_17_Scl_GE_Getriebestatus_02_Invalid</t>
  </si>
  <si>
    <t>0xD22406</t>
  </si>
  <si>
    <t>Signal_GE_Getriebestatus_02_invalid_(9||10||11||12||13||14||15)_or_PDU_Getriebe_17_not_received_properly-RBNet_Getriebe_17_Scl_GE_Getriebestatus_02_Cumul</t>
  </si>
  <si>
    <t>0xC4010C</t>
  </si>
  <si>
    <t>Signal_MO_Drehzahl_01_invalid_(65533_-_65535)_or_Signal_MO_QBit_Drehzahl_01_invalid_(1)-RBNet_Motor_12_Scl_MO_Drehzahl_01_Invalid</t>
  </si>
  <si>
    <t>0xD22600</t>
  </si>
  <si>
    <t>Signal_MO_Drehzahl_01_invalid_(65533_-_65535)_or_Signal_MO_QBit_Drehzahl_01_invalid_(1)_or_PDU_Motor_12_not_received_correctly_(combination_of_Timeout_CS_AC)-RBNet_Motor_12_Scl_MO_Drehzahl_01_Cumul</t>
  </si>
  <si>
    <t>0xC4010D</t>
  </si>
  <si>
    <t>Signal_MO_Fahrpedalrohwert_01_error_(255)-RBNet_Motor_20_Scl_MO_Fahrpedalrohwert_01_Error</t>
  </si>
  <si>
    <t>0xC4010E</t>
  </si>
  <si>
    <t>Signal_MO_Fahrpedalrohwert_01_invalid_(0_-_254_when_Signal_MO_QBit_Fahrpedalwerte_01_invalid_(1))-RBNet_Motor_20_Scl_MO_Fahrpedalrohwert_01_Invalid</t>
  </si>
  <si>
    <t>0xD22601</t>
  </si>
  <si>
    <t>Signal_MO_Fahrpedalrohwert_01_error_(255)_or_invalid_(0_-_254_when_Signal_MO_QBit_Fahrpedalwerte_01_invalid_(1))_or_PDU_Motor_20_not_received_correctly_(combination_of_Timeout_CS_AC)-RBNet_Motor_20_Scl_MO_Fahrpedalrohwert_01_Cumul</t>
  </si>
  <si>
    <t>0xD12321</t>
  </si>
  <si>
    <t>Signal_MO_Fahrpedalgradient_error_(255)-RBNet_Motor_20_Scl_MO_Fahrpedalgradient_Error</t>
  </si>
  <si>
    <t>0xD2260B</t>
  </si>
  <si>
    <t>Signal_MO_Fahrpedalgradient_error_(255)_or_PDU_Motor_20_not_received_correctly_(combination_of_Timeout_CS_AC)-RBNet_Motor_20_Scl_MO_Fahrpedalgradient_Cumul</t>
  </si>
  <si>
    <t>0xC4010F</t>
  </si>
  <si>
    <t>Signal_TS_MomRad_verfuegb_max_invalid_(4094_4095)-RBNet_Motor_TS_01_Scl_TS_MomRad_Soll_Summe_Invalid</t>
  </si>
  <si>
    <t>0xD22602</t>
  </si>
  <si>
    <t>Signal_TS_MomRad_Soll_Summe_invalid_(8187-8191)_or_PDU_Motor_TS_01_not_received_correctly_(combination_of_Timeout_CS_AC)-RBNet_Motor_TS_01_Scl_TS_MomRad_Soll_Summe_Cumul</t>
  </si>
  <si>
    <t>0xC40110</t>
  </si>
  <si>
    <t>Signal_TS_MomRad_Wunsch_invalid_(8187-8191)-RBNet_Motor_TS_01_Scl_TS_MomRad_Wunsch_Invalid</t>
  </si>
  <si>
    <t>0xD22603</t>
  </si>
  <si>
    <t>Signal_TS_MomRad_Wunsch_invalid_(8187-8191)_or_PDU_Motor_TS_01_not_received_correctly_(combination_of_Timeout_CS_AC)-RBNet_Motor_TS_01_Scl_TS_MomRad_Wunsch_Cumul</t>
  </si>
  <si>
    <t>0xC40112</t>
  </si>
  <si>
    <t>Signal_TS_MomRad_verfuegb_max_invalid_(4094_4095)-RBNet_Motor_TS_02_Scl_TS_MomRad_verfuegb_max_Invalid</t>
  </si>
  <si>
    <t>0xD22605</t>
  </si>
  <si>
    <t>Signal_TS_MomRad_verfuegb_max_invalid_(4094_or_4095)_or_PDU_Motor_TS_02_not_received_correctly_(combination_of_Timeout_CS_AC)-RBNet_Motor_TS_02_Scl_TS_MomRad_verfuegb_max_Cumul</t>
  </si>
  <si>
    <t>0xC40113</t>
  </si>
  <si>
    <t>Signal_TS_MomRad_verfuegb_max_sek_invalid(4094_4095)-RBNet_Motor_TS_02_Scl_TS_MomRad_verfuegb_max_sek_Invalid</t>
  </si>
  <si>
    <t>0xD22606</t>
  </si>
  <si>
    <t>Signal_TS_MomRad_verfuegb_max_sek_invalid_(4094_or_4095)_or_PDU_Motor_TS_02_not_received_correctly_(combination_of_Timeout_CS_AC)-RBNet_Motor_TS_02_Scl_TS_MomRad_verfuegb_max_sek_Cumul</t>
  </si>
  <si>
    <t>0xC40114</t>
  </si>
  <si>
    <t>Signal_TS_MomRad_verfuegb_maxReku_invalid_(4094_or_4095)-RBNet_Motor_TS_02_Scl_TS_MomRad_verfuegb_maxReku_Invalid</t>
  </si>
  <si>
    <t>0xD22607</t>
  </si>
  <si>
    <t>Signal_TS_MomRad_verfuegb_maxReku_invalid_(4094_or_4095)_or_PDU_Motor_TS_02_not_received_correctly_(combination_of_Timeout_CS_AC)-RBNet_Motor_TS_02_Scl_TS_MomRad_verfuegb_maxReku_Cumul</t>
  </si>
  <si>
    <t>0xC40115</t>
  </si>
  <si>
    <t>Signal_TS_MomRad_verfuegb_maxReku_sek_invalid_(4094_or_4095)-RBNet_Motor_TS_02_Scl_TS_MomRad_verfuegb_maxReku_sek_Invalid</t>
  </si>
  <si>
    <t>0xD22608</t>
  </si>
  <si>
    <t>Signal_TS_MomRad_verfuegb_maxReku_sek_invalid_(4094_or_4095)_or_PDU_Motor_TS_02_not_received_correctly_(combination_of_Timeout_CS_AC)-RBNet_Motor_TS_02_Scl_TS_MomRad_verfuegb_maxReku_sek_Cumul</t>
  </si>
  <si>
    <t>0xC40116</t>
  </si>
  <si>
    <t>Signal_TS_MomRad_verfuegb_maxReku_Summe_invalid_(4094_or_4095)-RBNet_Motor_TS_03_Scl_TS_MomRad_verfuegb_maxReku_Summe_Invalid</t>
  </si>
  <si>
    <t>0xD22609</t>
  </si>
  <si>
    <t>Signal_TS_MomRad_verfuegb_maxReku_Summe_invalid_(4094_or_4095)_or_PDU_Motor_TS_03_not_received_correctly_(combination_of_Timeout_CS_AC)-RBNet_Motor_TS_03_Scl_TS_MomRad_verfuegb_maxReku_Summe_Cumul</t>
  </si>
  <si>
    <t>0xC40117</t>
  </si>
  <si>
    <t>Signal_TS_MomRad_Ist_invalid_(8187_-_8191)-RBNet_Motor_TS_03_Scl_TS_MomRad_Ist_Invalid</t>
  </si>
  <si>
    <t>0xD2260A</t>
  </si>
  <si>
    <t>Signal_TS_MomRad_Ist_invalid_(8187_-_8191)_or_PDU_Motor_TS_03_not_received_correctly_(combination_of_Timeout_CS_AC)-RBNet_Motor_TS_03_Scl_TS_MomRad_Ist_Cumul</t>
  </si>
  <si>
    <t>0xD2260D</t>
  </si>
  <si>
    <t>Signal_TS_MomRad_TraegheitIst_invalid_(2047)-RBNet_Motor_TS_05_Scl_TS_MomRad_TraegheitIst_Invalid</t>
  </si>
  <si>
    <t>0xC40121</t>
  </si>
  <si>
    <t>Signal_TS_MomRad_Traegheit_Ist_invalid_(2047)_or_PDU_Motor_TS_05_not_received_correctly-RBNet_Motor_TS_05_Scl_TS_MomRad_TraegheitIst_Cumul</t>
  </si>
  <si>
    <t>0x451D07</t>
  </si>
  <si>
    <t>Signal_SARA_CF_Omega_Z_010_not_calibrated_(6)-RBNet_SARA_06_Scl_SARA_Omega_Z_010_NotCalibrated</t>
  </si>
  <si>
    <t>0x452004</t>
  </si>
  <si>
    <t>Signal_SARA_Omega_Z_010_error_(65535)_or_Signal_SARA_CF_Omega_Z_010_error_(7)-RBNet_SARA_06_Scl_SARA_Omega_Z_010_Error</t>
  </si>
  <si>
    <t>0x451E01</t>
  </si>
  <si>
    <t>Signal_SARA_CF_Omega_Z_010_TempError_(3)-RBNet_SARA_06_Scl_SARA_Omega_Z_010_TempError</t>
  </si>
  <si>
    <t>0x452005</t>
  </si>
  <si>
    <t>Signal_SARA_Omega_Z_010_invalid_((signal_14768)_or_(signal_50768))_or_Signal_SARA_CF_Omega_Z_010_invalid_(1_2_4_5)-RBNet_SARA_06_Scl_SARA_Omega_Z_010_Invalid</t>
  </si>
  <si>
    <t>0x452008</t>
  </si>
  <si>
    <t>Signal_SARA_Omega_Z_010_error_or_invalid_or_Signal_SARA_CF_Omega_Z_010_error_or_invalid_or_not_calibrated_or_TempError_or_PDU_SARA_06_not_received_correctly(combination_of_Timeout_CS_AC)-RBNet_SARA_06_Scl_SARA_Omega_Z_010_Cumul</t>
  </si>
  <si>
    <t>0x404662</t>
  </si>
  <si>
    <t>C120300</t>
  </si>
  <si>
    <t>Plausibilization_between_temperature_sensors-TSC_TempPlausPs1Ps2</t>
  </si>
  <si>
    <t>0x453B02</t>
  </si>
  <si>
    <t>C062D00</t>
  </si>
  <si>
    <t>Short_between_UVR_and_GND-RBVLV_VLVPath1_Short2GND_Continuous</t>
  </si>
  <si>
    <t>0x453B04</t>
  </si>
  <si>
    <t>Short_between_UVR_and_GND-RBVLV_VLVPath2_Short2GND_Continuous</t>
  </si>
  <si>
    <t>0x453B01</t>
  </si>
  <si>
    <t>Short_between_UVR_and_GND-RBVLV_VLVPath1_HighOhmicShort2GND_Continuous</t>
  </si>
  <si>
    <t>0x453B03</t>
  </si>
  <si>
    <t>Short_between_UVR_and_GND-RBVLV_VLVPath2_HighOhmicShort2GND_Continuous</t>
  </si>
  <si>
    <t>0x462D0A</t>
  </si>
  <si>
    <t>Feedback_of_VRG_actuation_ot_plausible-RBVLV_VLVPath1_VRGOnSPIFails_Continuous</t>
  </si>
  <si>
    <t>0x462D11</t>
  </si>
  <si>
    <t>Feedback_of_VRG_actuation_ot_plausible-RBVLV_VLVPath2_VRGOnSPIFails_Continuous</t>
  </si>
  <si>
    <t>0x462D0D</t>
  </si>
  <si>
    <t>C06B100</t>
  </si>
  <si>
    <t>VR_can_not_be_switched_on-RBVLV_VLVPath1_VROnFails_Continuous</t>
  </si>
  <si>
    <t>0x462D14</t>
  </si>
  <si>
    <t>VR_can_not_be_switched_on-RBVLV_VLVPath2_VROnFails_Continuous</t>
  </si>
  <si>
    <t>0x462D01</t>
  </si>
  <si>
    <t>A_switched_on_valve_relay_is_reported_as_off_(system_chip_internal_status)-RbfslVrOnFails</t>
  </si>
  <si>
    <t>0x462D0E</t>
  </si>
  <si>
    <t>Initial_switching_on_of_the_VR_fails-RBVLV_VLVPath1_VROnFails_FSL</t>
  </si>
  <si>
    <t>0x462D15</t>
  </si>
  <si>
    <t>Initial_switching_on_of_the_VR_fails-RBVLV_VLVPath2_VROnFails_FSL</t>
  </si>
  <si>
    <t>0x462D0C</t>
  </si>
  <si>
    <t>VR_does_not_switch_off_in_hydraulic_failsafe_state-RBVLV_VLVPath1_VROffFails_FSL</t>
  </si>
  <si>
    <t>0x462D13</t>
  </si>
  <si>
    <t>VR_does_not_switch_off_in_hydraulic_failsafe_state-RBVLV_VLVPath2_VROffFails_FSL</t>
  </si>
  <si>
    <t>0x462D0B</t>
  </si>
  <si>
    <t>VR_can_not_be_switched_off-RBVLV_VLVPath1_VROffFails_Continuous</t>
  </si>
  <si>
    <t>0x462D12</t>
  </si>
  <si>
    <t>VR_can_not_be_switched_off-RBVLV_VLVPath2_VROffFails_Continuous</t>
  </si>
  <si>
    <t>0xA5</t>
  </si>
  <si>
    <t>RFE_coding_bit_is_set_to_0x01_(TCS_and_VDC_is_switched_OFF)_by_variant-RBVAR_TcsVdc_OffByVariant</t>
  </si>
  <si>
    <t>0x403F01</t>
  </si>
  <si>
    <t>Wss_swapped_front_axle-Wss_SignFA</t>
  </si>
  <si>
    <t>0x453C04</t>
  </si>
  <si>
    <t>Temporary_system_degradation_due_to_multiple_WSS_fault_suspicion.-Wss_MonGenericTempFail</t>
  </si>
  <si>
    <t>0x403F02</t>
  </si>
  <si>
    <t>Wss_swapped_rear_axle-Wss_SignRA</t>
  </si>
  <si>
    <t>0x530022</t>
  </si>
  <si>
    <t>APB_Current_measurement_monitoring_on_left_H-bridge_detected_a_failure.-RBAPBMOTLeftCurrentMeasMon</t>
  </si>
  <si>
    <t>0x530035</t>
  </si>
  <si>
    <t>APB_Current_measurement_monitoring_on_right_H-bridge_detected_a_failure.-RBAPBMOTRightCurrentMeasMon</t>
  </si>
  <si>
    <t>0xE2</t>
  </si>
  <si>
    <t>C12BDF5</t>
  </si>
  <si>
    <t>APB_Indication_that_Emergency_Apply_has_finished-RBAPBMOTEmergApplyFinished</t>
  </si>
  <si>
    <t>0xE3</t>
  </si>
  <si>
    <t>APB_Indication_that_Emergency_Apply_has_been_triggered-RBAPBMOTEmergApplyTriggered</t>
  </si>
  <si>
    <t>0x530026</t>
  </si>
  <si>
    <t>C10BC01</t>
  </si>
  <si>
    <t>APB_left_motor_voltage_ADC_failure_in_H-bridge-RBAPBMOTLeftHBridgeMotorADC</t>
  </si>
  <si>
    <t>0x530029</t>
  </si>
  <si>
    <t>APB_Left_Motor_unexpected_motor_rotation-RBAPBMOTLeftLineMotorRot</t>
  </si>
  <si>
    <t>0x530030</t>
  </si>
  <si>
    <t>C100D13</t>
  </si>
  <si>
    <t>APB_Left_Motor_line_interruption-RBAPBMOTLeftLineOpen</t>
  </si>
  <si>
    <t>0x530028</t>
  </si>
  <si>
    <t>C100D12</t>
  </si>
  <si>
    <t>APB_left_motor_lines_short_circuit_to_Ubatt-RBAPBMOTLeftLineHigh</t>
  </si>
  <si>
    <t>0x530027</t>
  </si>
  <si>
    <t>C100D11</t>
  </si>
  <si>
    <t>APB_left_Motor_lines_short_circuit_to_GND-RBAPBMOTLeftLineGnd</t>
  </si>
  <si>
    <t>0x530031</t>
  </si>
  <si>
    <t>APB_left_motor_failure_in_H-bridge-RBAPBMOTLeftOther</t>
  </si>
  <si>
    <t>0x1C</t>
  </si>
  <si>
    <t>APB_left_motor_short_circuit_detected-RBAPBMOTLeftMotorShortCircuit</t>
  </si>
  <si>
    <t>0x1D</t>
  </si>
  <si>
    <t>APB_left_motor_short_HW_failure_during_MotorTestPulse_detected-RBAPBMOTLeftMtpHwFailure</t>
  </si>
  <si>
    <t>0x530032</t>
  </si>
  <si>
    <t>APB_left_unspecific_coupling_in_H-bridge.-RBAPBMOTLeftUnspecificCoupling</t>
  </si>
  <si>
    <t>0x530024</t>
  </si>
  <si>
    <t>APB_left_motor_failure_in_H-bridge_during_CMST-RBAPBMOTLeftHBridgeCMST</t>
  </si>
  <si>
    <t>0x530025</t>
  </si>
  <si>
    <t>APB_left_motor_failure_in_H-bridge_during_CMSTinverse_(Enables_deactivated)-RBAPBMOTLeftHBridgeCMSTinverse</t>
  </si>
  <si>
    <t>0xE</t>
  </si>
  <si>
    <t>Overcurrent_at_ACT_OFF_LS_A_GPIO_Pin_of_System_ASIC-RBAPBMOTLeftEnGPIOOvercurrent</t>
  </si>
  <si>
    <t>0x530012</t>
  </si>
  <si>
    <t>Initial_test_of_left_APB_enable_line_detected_a_wrong_(i.e._high)_level-RBAPBMOTEnLeftLowFails</t>
  </si>
  <si>
    <t>0x530009</t>
  </si>
  <si>
    <t>Initial_test_of_left_APB_enable_line_detected_a_wrong_(i.e._low)_level-RBAPBMOTEnLeftHighFails</t>
  </si>
  <si>
    <t>0x530013</t>
  </si>
  <si>
    <t>APB_Enable_of_LS_transistors_on_left_HBridge_not_as_expected-RBAPBMOTEnLeftLSContinuousError</t>
  </si>
  <si>
    <t>0x530010</t>
  </si>
  <si>
    <t>APB_Enable_of_HS1_transistor_on_left_HBridge_not_as_expected.-RBAPBMOTEnLeftHS1ContinuousError</t>
  </si>
  <si>
    <t>0x530011</t>
  </si>
  <si>
    <t>APB_Enable_of_HS2_transistor_on_left_HBridge_not_as_expected.-RBAPBMOTEnLeftHS2ContinuousError</t>
  </si>
  <si>
    <t>0x530039</t>
  </si>
  <si>
    <t>C10BD01</t>
  </si>
  <si>
    <t>APB_right_motor_voltage_ADC_failure_in_H-bridge-RBAPBMOTRightHBridgeMotorADC</t>
  </si>
  <si>
    <t>0x530042</t>
  </si>
  <si>
    <t>APB_right_Motor_unexpected_motor_rotation-RBAPBMOTRightLineMotorRot</t>
  </si>
  <si>
    <t>0x530043</t>
  </si>
  <si>
    <t>C100E13</t>
  </si>
  <si>
    <t>APB_right_Motor_line_interruption-RBAPBMOTRightLineOpen</t>
  </si>
  <si>
    <t>0x530041</t>
  </si>
  <si>
    <t>C100E12</t>
  </si>
  <si>
    <t>APB_right_motor_lines_short_circuit_to_Ubatt-RBAPBMOTRightLineHigh</t>
  </si>
  <si>
    <t>0x530040</t>
  </si>
  <si>
    <t>C100E11</t>
  </si>
  <si>
    <t>APB_right_Motor_lines_short_circuit_to_GND-RBAPBMOTRightLineGnd</t>
  </si>
  <si>
    <t>0x530044</t>
  </si>
  <si>
    <t>APB_right_motor_failure_in_H-bridge-RBAPBMOTRightOther</t>
  </si>
  <si>
    <t>0x1E</t>
  </si>
  <si>
    <t>APB_right_motor_short_circuit_detected-RBAPBMOTRightMotorShortCircuit</t>
  </si>
  <si>
    <t>0x1F</t>
  </si>
  <si>
    <t>APB_right_motor_short_HW_failure_during_MotorTestPulse_detected-RBAPBMOTRightMtpHwFailure</t>
  </si>
  <si>
    <t>0x530045</t>
  </si>
  <si>
    <t>APB_right_unspecific_coupling_in_H-bridge.-RBAPBMOTRightUnspecificCoupling</t>
  </si>
  <si>
    <t>0x530037</t>
  </si>
  <si>
    <t>APB_right_motor_failure_in_H-bridge_during_CMST-RBAPBMOTRightHBridgeCMST</t>
  </si>
  <si>
    <t>0x530038</t>
  </si>
  <si>
    <t>APB_right_motor_failure_in_H-bridge_during_CMSTinverse_(Enables_deactivated)-RBAPBMOTRightHBridgeCMSTinverse</t>
  </si>
  <si>
    <t>0xF</t>
  </si>
  <si>
    <t>Overcurrent_at_ACT_OFF_LS_B_GPIO_Pin_of_System_ASIC-RBAPBMOTRightEnGPIOOvercurrent</t>
  </si>
  <si>
    <t>0x530017</t>
  </si>
  <si>
    <t>Initial_test_of_right_APB_enable_line_detected_a_wrong_(i.e._high)_level-RBAPBMOTEnRightLowFails</t>
  </si>
  <si>
    <t>0x530014</t>
  </si>
  <si>
    <t>Initial_test_of_right_APB_enable_line_detected_a_wrong_(i.e._low)_level-RBAPBMOTEnRightHighFails</t>
  </si>
  <si>
    <t>0x530018</t>
  </si>
  <si>
    <t>APB_Enable_of_LS_transistors_on_right_HBridge_not_as_expected-RBAPBMOTEnRightLSContinuousError</t>
  </si>
  <si>
    <t>0x530015</t>
  </si>
  <si>
    <t>APB_Enable_of_HS1_transistor_on_right_HBridge_not_as_expected-RBAPBMOTEnRightHS1ContinuousError</t>
  </si>
  <si>
    <t>0x530016</t>
  </si>
  <si>
    <t>APB_Enable_of_HS2_transistor_on_right_HBridge_not_as_expected-RBAPBMOTEnRightHS2ContinuousError</t>
  </si>
  <si>
    <t>0x530046</t>
  </si>
  <si>
    <t>APB_RVP_cannot_be_switched_to_requested_value.-RBAPBMOTRvpgSwitchFailure</t>
  </si>
  <si>
    <t>0xD8</t>
  </si>
  <si>
    <t>APB_UB_VR_connection_via_RVP_has_been_lost_at_the_H-bridge.-RBAPBMOTRvpUBVRLoss</t>
  </si>
  <si>
    <t>0xD03507</t>
  </si>
  <si>
    <t>C051F00</t>
  </si>
  <si>
    <t>AXS_failure_due_to_longitudinal_acceleration_out_of_range(High)-AXS_MonVDRangeHigh</t>
  </si>
  <si>
    <t>0xD03508</t>
  </si>
  <si>
    <t>AXS_failure_due_to_longitudinal_acceleration_out_of_range(Low)-AXS_MonVDRangeLow</t>
  </si>
  <si>
    <t>0x451C01</t>
  </si>
  <si>
    <t>AXS_failure_due_to_constant_signal-Axs_MonConstSig</t>
  </si>
  <si>
    <t>0x451C02</t>
  </si>
  <si>
    <t>AXS_failure_due_to_wrong_assembly_position_of_the_sensor_or_sticking_sensor_element_or_sensitivity_faults.-Axs_MonPlaus</t>
  </si>
  <si>
    <t>0x451C04</t>
  </si>
  <si>
    <t>Longitudinal_acceleration_failure_due_to_offset/mounting_position_out_of_limit-AxsOffset</t>
  </si>
  <si>
    <t>0x451C06</t>
  </si>
  <si>
    <t>AYS_failure_due_to_lateral_acceleration_offset_or_mounting_position_out_of_limit-AysOffset</t>
  </si>
  <si>
    <t>0x451C07</t>
  </si>
  <si>
    <t>Ays_plausibility_fault-AysPlaus</t>
  </si>
  <si>
    <t>0xD03509</t>
  </si>
  <si>
    <t>AYS_failure_due_to_lateral_acceleration_out_of_range(High)-AYS_MonVDRangeHigh</t>
  </si>
  <si>
    <t>0xD03510</t>
  </si>
  <si>
    <t>AYS_failure_due_to_lateral_acceleration_out_of_range(Low)-AYS_MonVDRangeLow</t>
  </si>
  <si>
    <t>0x5FF01</t>
  </si>
  <si>
    <t>Pressure_sensor_value_too_high_for_current_Pedal_Travel_Sensor_value-Bsm_HardPedalChar</t>
  </si>
  <si>
    <t>Coding_error_DST_function_in_ESP_is_activated_while_the_function_in_EPS_is_deactivated_(EPS_DSR_Status_=_0).-Dst_CodErrEpsDsrDeactivated</t>
  </si>
  <si>
    <t>0x25700</t>
  </si>
  <si>
    <t>C11EFF1</t>
  </si>
  <si>
    <t>Steering_torque_request_by_DST_can_not_be_actuated_by_the_EPS_and_the_EPS_performance_is_not_sufficient._See_EPS_failure_memory.-Dst_DstReqNotActuatedEpsPerfNOk</t>
  </si>
  <si>
    <t>0x25800</t>
  </si>
  <si>
    <t>Steering_torque_request_by_DST_can_not_be_actuated_by_the_EPS_and_the_EPS_performance_is_sufficient._See_EPS_failure_memory.-Dst_DstReqNotActuatedEpsPerfOk</t>
  </si>
  <si>
    <t>0x25900</t>
  </si>
  <si>
    <t>EPS_has_detected_a_communication_error_(EPS_DSR_Status_=_2)._See_EPS_failure_memory.-Dst_EpsCommError</t>
  </si>
  <si>
    <t>0x25A00</t>
  </si>
  <si>
    <t>EPS_has_rejected_the_DST_steering_torque_request-Dst_EpsTorqReqRejected</t>
  </si>
  <si>
    <t>0x62F02</t>
  </si>
  <si>
    <t>NvM_value_Gear_Ratio_is_missing._Write_correct_value_and_restart_the_system.-PSCGearRatioReadFailed</t>
  </si>
  <si>
    <t>0x458201</t>
  </si>
  <si>
    <t>Based_on_the_motor_current_vector_and_speed_the_voltage_vector_is_not_plausible.-PSCVoltageCurrentNotPlausible</t>
  </si>
  <si>
    <t>0x452803</t>
  </si>
  <si>
    <t>C052800</t>
  </si>
  <si>
    <t>SAS_failure_due_to_too_many_or_too_less_SAS_messages_received_in_20ms-Sas_MonMsgCnt</t>
  </si>
  <si>
    <t>0x452801</t>
  </si>
  <si>
    <t>SAS_failure_if_absolute_steering_angle_not_available_but_speed_or_time_exceeded-Sas_CondActiveAboveThr</t>
  </si>
  <si>
    <t>0xD03523</t>
  </si>
  <si>
    <t>C052A00</t>
  </si>
  <si>
    <t>SAS_failure_set_if_SAS_signal_exceeds_high_range_(OOR_High)-Sas_MonRangeHigh</t>
  </si>
  <si>
    <t>0xD03524</t>
  </si>
  <si>
    <t>SAS_failure_set_if_SAS_signal_exceeds_low_range_(OOR_Low)-Sas_MonRangeLow</t>
  </si>
  <si>
    <t>0x452805</t>
  </si>
  <si>
    <t>SAS_failure_set_if_SAS_signal_not_plausible_vs._Yrs_or_high_SAS_signal_gradient-Sas_Plausibility</t>
  </si>
  <si>
    <t>0x452804</t>
  </si>
  <si>
    <t>SAS_failure_due_to_steering_angle_offset_out_of_limit-Sas_MonOffset</t>
  </si>
  <si>
    <t>0x452A06</t>
  </si>
  <si>
    <t>C052700</t>
  </si>
  <si>
    <t>Sas_wrong_sign-Sas_Sign</t>
  </si>
  <si>
    <t>0x452802</t>
  </si>
  <si>
    <t>SAS_failure_due_to_constant_steering_angle_signal-Sas_MonConstSig</t>
  </si>
  <si>
    <t>0x455E01</t>
  </si>
  <si>
    <t>Volume_Leakage_in_Master_Cylinder_circuit_detected-Bsm_LeakageMC</t>
  </si>
  <si>
    <t>0x5FF02</t>
  </si>
  <si>
    <t>Pressure_sensor_value_too_low_for_current_Pedal_Travel_Sensor_value-Bsm_SoftPedalChar</t>
  </si>
  <si>
    <t>0x57D01</t>
  </si>
  <si>
    <t>Pedal_Travel_Sensor_signal_is_not_zero_first_stage-Bsm_PtsNotZeroStage1</t>
  </si>
  <si>
    <t>0x401004</t>
  </si>
  <si>
    <t>Valve-coil_path_interruption_(valve-coil_Pressfit_or_ASIC-Qx-Pin)_detected.-RBVLV_MV1A_ValveCoilPathInterruptionFailure</t>
  </si>
  <si>
    <t>0x401001</t>
  </si>
  <si>
    <t>General_ASIC-Valve-Driver-Failure_like_Dx-Loss_PGND-Loss_Freewheeling_continuously_on_Overtemperatue_Overcurrent_detected.-RBVLV_MV1A_GeneralValveDriverFailure</t>
  </si>
  <si>
    <t>0x401003</t>
  </si>
  <si>
    <t>Wrong_valve_actuation_(unintended_Switch-On/Off_actuation_accuracy)_detected.-RBVLV_MV1A_ValveActuationFailure</t>
  </si>
  <si>
    <t>0x401002</t>
  </si>
  <si>
    <t>ASIC-Valve-Driver-Failure_short_between_valve-coils/output_channels_detected_or_general_failure_like_Dx-Loss_PGND-Loss_Overtemperatue_Overcurrent_detected.-RBVLV_MV1A_SVDTFailure</t>
  </si>
  <si>
    <t>0x401008</t>
  </si>
  <si>
    <t>ASIC-Valve-Driver-Failure_crosstalk_or_stuck-at_failure_between_or_inside_one_ASIC-Valve-Driver_actuation_register_or_unexpected_ASIC-Valve-Driver_feedback_(OpenLoad_Undercurrent_GateQxON/OFF)-RBVLV_MV1A_VARTFailure</t>
  </si>
  <si>
    <t>0x401005</t>
  </si>
  <si>
    <t>Valve-coil_resistance_is_out_of_range_(either_too_low_or_too_high).-RBVLV_MV1A_ValveCoilResistanceOutOfRangeFailure</t>
  </si>
  <si>
    <t>0x401006</t>
  </si>
  <si>
    <t>Valve-Driver_actuation_LBIST_failure_HighSide-/LowSideADC-BIST_failure_LBIST_in_failure_mode_failure_detected.-RBVLV_MV1A_ValveDriverLBISTFailure</t>
  </si>
  <si>
    <t>0x401104</t>
  </si>
  <si>
    <t>Valve-coil_path_interruption_(valve-coil_Pressfit_or_ASIC-Qx-Pin)_detected.-RBVLV_MV1B_ValveCoilPathInterruptionFailure</t>
  </si>
  <si>
    <t>0x401101</t>
  </si>
  <si>
    <t>General_ASIC-Valve-Driver-Failure_like_Dx-Loss_PGND-Loss_Freewheeling_continuously_on_Overtemperatue_Overcurrent_detected.-RBVLV_MV1B_GeneralValveDriverFailure</t>
  </si>
  <si>
    <t>0x401103</t>
  </si>
  <si>
    <t>Wrong_GateQx(ON/OFF)_status_feedback_of_valve_driver_(driving-stage_LowSide)_detected.-RBVLV_MV1B_ValveActuationFailure</t>
  </si>
  <si>
    <t>0x401102</t>
  </si>
  <si>
    <t>ASIC-Valve-Driver-Failure_short_between_valve-coils/output_channels_detected_or_general_failure_like_Dx-Loss_PGND-Loss_Overtemperatue_Overcurrent_detected.-RBVLV_MV1B_SVDTFailure</t>
  </si>
  <si>
    <t>0x401108</t>
  </si>
  <si>
    <t>ASIC-Valve-Driver-Failure_crosstalk_or_stuck-at_failure_between_or_inside_one_ASIC-Valve-Driver_actuation_register_or_unexpected_ASIC-Valve-Driver_feedback_(OpenLoad_Undercurrent_GateQxON/OFF)-RBVLV_MV1B_VARTFailure</t>
  </si>
  <si>
    <t>0x401105</t>
  </si>
  <si>
    <t>Valve-coil_resistance_is_out_of_range_(either_too_low_or_too_high).-RBVLV_MV1B_ValveCoilResistanceOutOfRangeFailure</t>
  </si>
  <si>
    <t>0x401106</t>
  </si>
  <si>
    <t>Valve-Driver_actuation_LBIST_failure_HighSide-/LowSideADC-BIST_failure_LBIST_in_failure_mode_failure_detected.-RBVLV_MV1B_ValveDriverLBISTFailure</t>
  </si>
  <si>
    <t>0x401C04</t>
  </si>
  <si>
    <t>Valve-coil_path_interruption_(valve-coil_Pressfit_or_ASIC-Qx-Pin)_detected.-RBVLV_MV2A_ValveCoilPathInterruptionFailure</t>
  </si>
  <si>
    <t>0x401C01</t>
  </si>
  <si>
    <t>General_ASIC-Valve-Driver-Failure_like_Dx-Loss_PGND-Loss_Freewheeling_continuously_on_Overtemperatue_Overcurrent_detected.-RBVLV_MV2A_GeneralValveDriverFailure</t>
  </si>
  <si>
    <t>0x401C03</t>
  </si>
  <si>
    <t>Wrong_GateQx(ON/OFF)_status_feedback_of_valve_driver_(driving-stage_LowSide)_detected.-RBVLV_MV2A_ValveActuationFailure</t>
  </si>
  <si>
    <t>0x401C02</t>
  </si>
  <si>
    <t>ASIC-Valve-Driver-Failure_short_between_valve-coils/output_channels_detected_or_general_failure_like_Dx-Loss_PGND-Loss_Overtemperatue_Overcurrent_detected.-RBVLV_MV2A_SVDTFailure</t>
  </si>
  <si>
    <t>0x401C08</t>
  </si>
  <si>
    <t>Leakage_current_through_valve-output-driver_stage_(UVR_to_Qx_(high-side)_and_Qx_to_GND_(low-side))_after_valve_actuation_detected-RBVLV_MV2A_VARTFailure</t>
  </si>
  <si>
    <t>0x401C05</t>
  </si>
  <si>
    <t>Valve-coil_resistance_is_out_of_range_(either_too_low_or_too_high).-RBVLV_MV2A_ValveCoilResistanceOutOfRangeFailure</t>
  </si>
  <si>
    <t>0x401C06</t>
  </si>
  <si>
    <t>Valve-Driver_actuation_LBIST_failure_HighSide-/LowSideADC-BIST_failure_LBIST_in_failure_mode_failure_detected.-RBVLV_MV2A_ValveDriverLBISTFailure</t>
  </si>
  <si>
    <t>0x401D04</t>
  </si>
  <si>
    <t>Valve-coil_path_interruption_(valve-coil_Pressfit_or_ASIC-Qx-Pin)_detected.-RBVLV_MV2B_ValveCoilPathInterruptionFailure</t>
  </si>
  <si>
    <t>0x401D01</t>
  </si>
  <si>
    <t>General_ASIC-Valve-Driver-Failure_like_Dx-Loss_PGND-Loss_Freewheeling_continuously_on_Overtemperatue_Overcurrent_detected.-RBVLV_MV2B_GeneralValveDriverFailure</t>
  </si>
  <si>
    <t>0x401D03</t>
  </si>
  <si>
    <t>Wrong_GateQx(ON/OFF)_status_feedback_of_valve_driver_(driving-stage_LowSide)_detected.-RBVLV_MV2B_ValveActuationFailure</t>
  </si>
  <si>
    <t>0x401D02</t>
  </si>
  <si>
    <t>ASIC-Valve-Driver-Failure_short_between_valve-coils/output_channels_detected_or_general_failure_like_Dx-Loss_PGND-Loss_Overtemperatue_Overcurrent_detected.-RBVLV_MV2B_SVDTFailure</t>
  </si>
  <si>
    <t>0x401D08</t>
  </si>
  <si>
    <t>ASIC-Valve-Driver-Failure_crosstalk_or_stuck-at_failure_between_or_inside_one_ASIC-Valve-Driver_actuation_register_or_unexpected_ASIC-Valve-Driver_feedback_(OpenLoad_Undercurrent_GateQxON/OFF)-RBVLV_MV2B_VARTFailure</t>
  </si>
  <si>
    <t>0x401D05</t>
  </si>
  <si>
    <t>Valve-coil_resistance_is_out_of_range_(either_too_low_or_too_high).-RBVLV_MV2B_ValveCoilResistanceOutOfRangeFailure</t>
  </si>
  <si>
    <t>0x401D06</t>
  </si>
  <si>
    <t>Valve-Driver_actuation_LBIST_failure_HighSide-/LowSideADC-BIST_failure_LBIST_in_failure_mode_failure_detected.-RBVLV_MV2B_ValveDriverLBISTFailure</t>
  </si>
  <si>
    <t>0x401404</t>
  </si>
  <si>
    <t>Valve-coil_path_interruption_(valve-coil_Pressfit_or_ASIC-Qx-Pin)_detected.-RBVLV_MV3A_ValveCoilPathInterruptionFailure</t>
  </si>
  <si>
    <t>0x401401</t>
  </si>
  <si>
    <t>General_ASIC-Valve-Driver-Failure_like_Dx-Loss_PGND-Loss_Freewheeling_continuously_on_Overtemperatue_Overcurrent_detected.-RBVLV_MV3A_GeneralValveDriverFailure</t>
  </si>
  <si>
    <t>0x401403</t>
  </si>
  <si>
    <t>Wrong_GateQx(ON/OFF)_status_feedback_of_valve_driver_(driving-stage_LowSide)_detected.-RBVLV_MV3A_ValveActuationFailure</t>
  </si>
  <si>
    <t>0x401402</t>
  </si>
  <si>
    <t>ASIC-Valve-Driver-Failure_short_between_valve-coils/output_channels_detected_or_general_failure_like_Dx-Loss_PGND-Loss_Overtemperatue_Overcurrent_detected.-RBVLV_MV3A_SVDTFailure</t>
  </si>
  <si>
    <t>0x401408</t>
  </si>
  <si>
    <t>ASIC-Valve-Driver-Failure_crosstalk_or_stuck-at_failure_between_or_inside_one_ASIC-Valve-Driver_actuation_register_or_unexpected_ASIC-Valve-Driver_feedback_(OpenLoad_Undercurrent_GateQxON/OFF)-RBVLV_MV3A_VARTFailure</t>
  </si>
  <si>
    <t>0x401405</t>
  </si>
  <si>
    <t>Valve-coil_resistance_is_out_of_range_(either_too_low_or_too_high).-RBVLV_MV3A_ValveCoilResistanceOutOfRangeFailure</t>
  </si>
  <si>
    <t>0x401406</t>
  </si>
  <si>
    <t>Valve-Driver_actuation_LBIST_failure_HighSide-/LowSideADC-BIST_failure_LBIST_in_failure_mode_failure_detected.-RBVLV_MV3A_ValveDriverLBISTFailure</t>
  </si>
  <si>
    <t>0x401504</t>
  </si>
  <si>
    <t>Valve-coil_path_interruption_(valve-coil_Pressfit_or_ASIC-Qx-Pin)_detected.-RBVLV_MV3B_ValveCoilPathInterruptionFailure</t>
  </si>
  <si>
    <t>0x401501</t>
  </si>
  <si>
    <t>General_ASIC-Valve-Driver-Failure_like_Dx-Loss_PGND-Loss_Freewheeling_continuously_on_Overtemperatue_Overcurrent_detected.-RBVLV_MV3B_GeneralValveDriverFailure</t>
  </si>
  <si>
    <t>0x401503</t>
  </si>
  <si>
    <t>Wrong_GateQx(ON/OFF)_status_feedback_of_valve_driver_(driving-stage_LowSide)_detected.-RBVLV_MV3B_ValveActuationFailure</t>
  </si>
  <si>
    <t>0x401502</t>
  </si>
  <si>
    <t>ASIC-Valve-Driver-Failure_short_between_valve-coils/output_channels_detected_or_general_failure_like_Dx-Loss_PGND-Loss_Overtemperatue_Overcurrent_detected.-RBVLV_MV3B_SVDTFailure</t>
  </si>
  <si>
    <t>0x401508</t>
  </si>
  <si>
    <t>ASIC-Valve-Driver-Failure_crosstalk_or_stuck-at_failure_between_or_inside_one_ASIC-Valve-Driver_actuation_register_or_unexpected_ASIC-Valve-Driver_feedback_(OpenLoad_Undercurrent_GateQxON/OFF)-RBVLV_MV3B_VARTFailure</t>
  </si>
  <si>
    <t>0x401505</t>
  </si>
  <si>
    <t>Valve-coil_resistance_is_out_of_range_(either_too_low_or_too_high).-RBVLV_MV3B_ValveCoilResistanceOutOfRangeFailure</t>
  </si>
  <si>
    <t>0x401506</t>
  </si>
  <si>
    <t>Valve-Driver_actuation_LBIST_failure_HighSide-/LowSideADC-BIST_failure_LBIST_in_failure_mode_failure_detected.-RBVLV_MV3B_ValveDriverLBISTFailure</t>
  </si>
  <si>
    <t>0x401804</t>
  </si>
  <si>
    <t>Valve-coil_path_interruption_(valve-coil_Pressfit_or_ASIC-Qx-Pin)_detected.-RBVLV_MV4A_ValveCoilPathInterruptionFailure</t>
  </si>
  <si>
    <t>0x401801</t>
  </si>
  <si>
    <t>General_ASIC-Valve-Driver-Failure_like_Dx-Loss_PGND-Loss_Freewheeling_continuously_on_Overtemperatue_Overcurrent_detected.-RBVLV_MV4A_GeneralValveDriverFailure</t>
  </si>
  <si>
    <t>0x401803</t>
  </si>
  <si>
    <t>Wrong_GateQx(ON/OFF)_status_feedback_of_valve_driver_(driving-stage_LowSide)_detected.-RBVLV_MV4A_ValveActuationFailure</t>
  </si>
  <si>
    <t>0x401802</t>
  </si>
  <si>
    <t>ASIC-Valve-Driver-Failure_short_between_valve-coils/output_channels_detected_or_general_failure_like_Dx-Loss_PGND-Loss_Overtemperatue_Overcurrent_detected.-RBVLV_MV4A_SVDTFailure</t>
  </si>
  <si>
    <t>0x401808</t>
  </si>
  <si>
    <t>ASIC-Valve-Driver-Failure_crosstalk_or_stuck-at_failure_between_or_inside_one_ASIC-Valve-Driver_actuation_register_or_unexpected_ASIC-Valve-Driver_feedback_(OpenLoad_Undercurrent_GateQxON/OFF)-RBVLV_MV4A_VARTFailure</t>
  </si>
  <si>
    <t>0x401805</t>
  </si>
  <si>
    <t>Valve-coil_resistance_is_out_of_range_(either_too_low_or_too_high).-RBVLV_MV4A_ValveCoilResistanceOutOfRangeFailure</t>
  </si>
  <si>
    <t>0x401806</t>
  </si>
  <si>
    <t>Valve-Driver_actuation_LBIST_failure_HighSide-/LowSideADC-BIST_failure_LBIST_in_failure_mode_failure_detected.-RBVLV_MV4A_ValveDriverLBISTFailure</t>
  </si>
  <si>
    <t>0x401904</t>
  </si>
  <si>
    <t>Valve-coil_path_interruption_(valve-coil_Pressfit_or_ASIC-Qx-Pin)_detected.-RBVLV_MV4B_ValveCoilPathInterruptionFailure</t>
  </si>
  <si>
    <t>0x401901</t>
  </si>
  <si>
    <t>General_ASIC-Valve-Driver-Failure_like_Dx-Loss_PGND-Loss_Freewheeling_continuously_on_Overtemperatue_Overcurrent_detected.-RBVLV_MV4B_GeneralValveDriverFailure</t>
  </si>
  <si>
    <t>0x401903</t>
  </si>
  <si>
    <t>Wrong_GateQx(ON/OFF)_status_feedback_of_valve_driver_(driving-stage_LowSide)_detected.-RBVLV_MV4B_ValveActuationFailure</t>
  </si>
  <si>
    <t>0x401902</t>
  </si>
  <si>
    <t>ASIC-Valve-Driver-Failure_short_between_valve-coils/output_channels_detected_or_general_failure_like_Dx-Loss_PGND-Loss_Overtemperatue_Overcurrent_detected.-RBVLV_MV4B_SVDTFailure</t>
  </si>
  <si>
    <t>0x401908</t>
  </si>
  <si>
    <t>ASIC-Valve-Driver-Failure_crosstalk_or_stuck-at_failure_between_or_inside_one_ASIC-Valve-Driver_actuation_register_or_unexpected_ASIC-Valve-Driver_feedback_(OpenLoad_Undercurrent_GateQxON/OFF)-RBVLV_MV4B_VARTFailure</t>
  </si>
  <si>
    <t>0x401905</t>
  </si>
  <si>
    <t>Valve-coil_resistance_is_out_of_range_(either_too_low_or_too_high).-RBVLV_MV4B_ValveCoilResistanceOutOfRangeFailure</t>
  </si>
  <si>
    <t>0x401906</t>
  </si>
  <si>
    <t>Valve-Driver_actuation_LBIST_failure_HighSide-/LowSideADC-BIST_failure_LBIST_in_failure_mode_failure_detected.-RBVLV_MV4B_ValveDriverLBISTFailure</t>
  </si>
  <si>
    <t>0x400104</t>
  </si>
  <si>
    <t>Valve-coil_path_interruption_(valve-coil_Pressfit_or_ASIC-Qx-Pin)_detected.-RBVLV_MV5_ValveCoilPathInterruptionFailure</t>
  </si>
  <si>
    <t>0x400101</t>
  </si>
  <si>
    <t>General_ASIC-Valve-Driver-Failure_like_Dx-Loss_PGND-Loss_Freewheeling_continuously_on_Overtemperatue_Overcurrent_detected.-RBVLV_MV5_GeneralValveDriverFailure</t>
  </si>
  <si>
    <t>0x400103</t>
  </si>
  <si>
    <t>Wrong_GateQx(ON/OFF)_status_feedback_of_valve_driver_(driving-stage_LowSide)_detected.-RBVLV_MV5_ValveActuationFailure</t>
  </si>
  <si>
    <t>0x400102</t>
  </si>
  <si>
    <t>ASIC-Valve-Driver-Failure_short_between_valve-coils/output_channels_detected_or_general_failure_like_Dx-Loss_PGND-Loss_Overtemperatue_Overcurrent_detected.-RBVLV_MV5_SVDTFailure</t>
  </si>
  <si>
    <t>0x400108</t>
  </si>
  <si>
    <t>ASIC-Valve-Driver-Failure_crosstalk_or_stuck-at_failure_between_or_inside_one_ASIC-Valve-Driver_actuation_register_or_unexpected_ASIC-Valve-Driver_feedback_(OpenLoad_Undercurrent_GateQxON/OFF)-RBVLV_MV5_VARTFailure</t>
  </si>
  <si>
    <t>0x400105</t>
  </si>
  <si>
    <t>Valve-coil_resistance_is_out_of_range_(either_too_low_or_too_high).-RBVLV_MV5_ValveCoilResistanceOutOfRangeFailure</t>
  </si>
  <si>
    <t>0x400106</t>
  </si>
  <si>
    <t>Valve-Driver_actuation_LBIST_failure_HighSide-/LowSideADC-BIST_failure_LBIST_in_failure_mode_failure_detected.-RBVLV_MV5_ValveDriverLBISTFailure</t>
  </si>
  <si>
    <t>0x45D504</t>
  </si>
  <si>
    <t>Valve-coil_path_interruption_(valve-coil_Pressfit_or_ASIC-Qx-Pin)_detected.-RBVLV_MV5B_ValveCoilPathInterruptionFailure</t>
  </si>
  <si>
    <t>0x45D501</t>
  </si>
  <si>
    <t>General_ASIC-Valve-Driver-Failure_like_Dx-Loss_PGND-Loss_Freewheeling_continuously_on_Overtemperatue_Overcurrent_detected.-RBVLV_MV5B_GeneralValveDriverFailure</t>
  </si>
  <si>
    <t>0x45D503</t>
  </si>
  <si>
    <t>Wrong_GateQx(ON/OFF)_status_feedback_of_valve_driver_(driving-stage_LowSide)_detected.-RBVLV_MV5B_ValveActuationFailure</t>
  </si>
  <si>
    <t>0x45D502</t>
  </si>
  <si>
    <t>ASIC-Valve-Driver-Failure_short_between_valve-coils/output_channels_detected_or_general_failure_like_Dx-Loss_PGND-Loss_Overtemperatue_Overcurrent_detected.-RBVLV_MV5B_SVDTFailure</t>
  </si>
  <si>
    <t>0x45D508</t>
  </si>
  <si>
    <t>ASIC-Valve-Driver-Failure_crosstalk_or_stuck-at_failure_between_or_inside_one_ASIC-Valve-Driver_actuation_register_or_unexpected_ASIC-Valve-Driver_feedback_(OpenLoad_Undercurrent_GateQxON/OFF)-RBVLV_MV5B_VARTFailure</t>
  </si>
  <si>
    <t>0x45D505</t>
  </si>
  <si>
    <t>Valve-coil_resistance_is_out_of_range_(either_too_low_or_too_high).-RBVLV_MV5B_ValveCoilResistanceOutOfRangeFailure</t>
  </si>
  <si>
    <t>0x45D506</t>
  </si>
  <si>
    <t>Valve-Driver_actuation_LBIST_failure_HighSide-/LowSideADC-BIST_failure_LBIST_in_failure_mode_failure_detected.-RBVLV_MV5B_ValveDriverLBISTFailure</t>
  </si>
  <si>
    <t>0x400204</t>
  </si>
  <si>
    <t>Valve-coil_path_interruption_(valve-coil_Pressfit_or_ASIC-Qx-Pin)_detected.-RBVLV_MV6_ValveCoilPathInterruptionFailure</t>
  </si>
  <si>
    <t>0x400201</t>
  </si>
  <si>
    <t>General_ASIC-Valve-Driver-Failure_like_Dx-Loss_PGND-Loss_Freewheeling_continuously_on_Overtemperatue_Overcurrent_detected.-RBVLV_MV6_GeneralValveDriverFailure</t>
  </si>
  <si>
    <t>0x400203</t>
  </si>
  <si>
    <t>Wrong_GateQx(ON/OFF)_status_feedback_of_valve_driver_(driving-stage_LowSide)_detected.-RBVLV_MV6_ValveActuationFailure</t>
  </si>
  <si>
    <t>0x400202</t>
  </si>
  <si>
    <t>ASIC-Valve-Driver-Failure_short_between_valve-coils/output_channels_detected_or_general_failure_like_Dx-Loss_PGND-Loss_Overtemperatue_Overcurrent_detected.-RBVLV_MV6_SVDTFailure</t>
  </si>
  <si>
    <t>0x400208</t>
  </si>
  <si>
    <t>ASIC-Valve-Driver-Failure_crosstalk_or_stuck-at_failure_between_or_inside_one_ASIC-Valve-Driver_actuation_register_or_unexpected_ASIC-Valve-Driver_feedback_(OpenLoad_Undercurrent_GateQxON/OFF)-RBVLV_MV6_VARTFailure</t>
  </si>
  <si>
    <t>0x400205</t>
  </si>
  <si>
    <t>Valve-coil_resistance_is_out_of_range_(either_too_low_or_too_high).-RBVLV_MV6_ValveCoilResistanceOutOfRangeFailure</t>
  </si>
  <si>
    <t>0x400206</t>
  </si>
  <si>
    <t>Valve-Driver_actuation_LBIST_failure_HighSide-/LowSideADC-BIST_failure_LBIST_in_failure_mode_failure_detected.-RBVLV_MV6_ValveDriverLBISTFailure</t>
  </si>
  <si>
    <t>0x400304</t>
  </si>
  <si>
    <t>Valve-coil_path_interruption_(valve-coil_Pressfit_or_ASIC-Qx-Pin)_detected.-RBVLV_MV7_ValveCoilPathInterruptionFailure</t>
  </si>
  <si>
    <t>0x400301</t>
  </si>
  <si>
    <t>General_ASIC-Valve-Driver-Failure_like_Dx-Loss_PGND-Loss_Freewheeling_continuously_on_Overtemperatue_Overcurrent_detected.-RBVLV_MV7_GeneralValveDriverFailure</t>
  </si>
  <si>
    <t>0x400303</t>
  </si>
  <si>
    <t>Wrong_GateQx(ON/OFF)_status_feedback_of_valve_driver_(driving-stage_LowSide)_detected.-RBVLV_MV7_ValveActuationFailure</t>
  </si>
  <si>
    <t>0x400302</t>
  </si>
  <si>
    <t>ASIC-Valve-Driver-Failure_short_between_valve-coils/output_channels_detected_or_general_failure_like_Dx-Loss_PGND-Loss_Overtemperatue_Overcurrent_detected.-RBVLV_MV7_SVDTFailure</t>
  </si>
  <si>
    <t>0x400308</t>
  </si>
  <si>
    <t>ASIC-Valve-Driver-Failure_crosstalk_or_stuck-at_failure_between_or_inside_one_ASIC-Valve-Driver_actuation_register_or_unexpected_ASIC-Valve-Driver_feedback_(OpenLoad_Undercurrent_GateQxON/OFF)-RBVLV_MV7_VARTFailure</t>
  </si>
  <si>
    <t>0x400305</t>
  </si>
  <si>
    <t>Valve-coil_resistance_is_out_of_range_(either_too_low_or_too_high).-RBVLV_MV7_ValveCoilResistanceOutOfRangeFailure</t>
  </si>
  <si>
    <t>0x400306</t>
  </si>
  <si>
    <t>Valve-Driver_actuation_LBIST_failure_HighSide-/LowSideADC-BIST_failure_LBIST_in_failure_mode_failure_detected.-RBVLV_MV7_ValveDriverLBISTFailure</t>
  </si>
  <si>
    <t>0x400404</t>
  </si>
  <si>
    <t>Valve-coil_path_interruption_(valve-coil_Pressfit_or_ASIC-Qx-Pin)_detected.-RBVLV_MV8_ValveCoilPathInterruptionFailure</t>
  </si>
  <si>
    <t>0x400401</t>
  </si>
  <si>
    <t>General_ASIC-Valve-Driver-Failure_like_Dx-Loss_PGND-Loss_Freewheeling_continuously_on_Overtemperatue_Overcurrent_detected.-RBVLV_MV8_GeneralValveDriverFailure</t>
  </si>
  <si>
    <t>0x400403</t>
  </si>
  <si>
    <t>Wrong_GateQx(ON/OFF)_status_feedback_of_valve_driver_(driving-stage_LowSide)_detected.-RBVLV_MV8_ValveActuationFailure</t>
  </si>
  <si>
    <t>0x400402</t>
  </si>
  <si>
    <t>ASIC-Valve-Driver-Failure_short_between_valve-coils/output_channels_detected_or_general_failure_like_Dx-Loss_PGND-Loss_Overtemperatue_Overcurrent_detected.-RBVLV_MV8_SVDTFailure</t>
  </si>
  <si>
    <t>0x400408</t>
  </si>
  <si>
    <t>ASIC-Valve-Driver-Failure_crosstalk_or_stuck-at_failure_between_or_inside_one_ASIC-Valve-Driver_actuation_register_or_unexpected_ASIC-Valve-Driver_feedback_(OpenLoad_Undercurrent_GateQxON/OFF)-RBVLV_MV8_VARTFailure</t>
  </si>
  <si>
    <t>0x400405</t>
  </si>
  <si>
    <t>Valve-coil_resistance_is_out_of_range_(either_too_low_or_too_high).-RBVLV_MV8_ValveCoilResistanceOutOfRangeFailure</t>
  </si>
  <si>
    <t>0x400406</t>
  </si>
  <si>
    <t>Valve-Driver_actuation_LBIST_failure_HighSide-/LowSideADC-BIST_failure_LBIST_in_failure_mode_failure_detected.-RBVLV_MV8_ValveDriverLBISTFailure</t>
  </si>
  <si>
    <t>0x45AB04</t>
  </si>
  <si>
    <t>Valve-coil_path_interruption_(valve-coil_Pressfit_or_ASIC-Qx-Pin)_detected.-RBVLV_MV9_ValveCoilPathInterruptionFailure</t>
  </si>
  <si>
    <t>0x45AB01</t>
  </si>
  <si>
    <t>General_ASIC-Valve-Driver-Failure_like_Dx-Loss_PGND-Loss_Freewheeling_continuously_on_Overtemperatue_Overcurrent_detected.-RBVLV_MV9_GeneralValveDriverFailure</t>
  </si>
  <si>
    <t>0x45AB03</t>
  </si>
  <si>
    <t>Wrong_GateQx(ON/OFF)_status_feedback_of_valve_driver_(driving-stage_LowSide)_detected.-RBVLV_MV9_ValveActuationFailure</t>
  </si>
  <si>
    <t>0x45AB02</t>
  </si>
  <si>
    <t>ASIC-Valve-Driver-Failure_short_between_valve-coils/output_channels_detected_or_general_failure_like_Dx-Loss_PGND-Loss_Overtemperatue_Overcurrent_detected.-RBVLV_MV9_SVDTFailure</t>
  </si>
  <si>
    <t>0x45AB08</t>
  </si>
  <si>
    <t>ASIC-Valve-Driver-Failure_crosstalk_or_stuck-at_failure_between_or_inside_one_ASIC-Valve-Driver_actuation_register_or_unexpected_ASIC-Valve-Driver_feedback_(OpenLoad_Undercurrent_GateQxON/OFF)-RBVLV_MV9_VARTFailure</t>
  </si>
  <si>
    <t>0x45AB05</t>
  </si>
  <si>
    <t>Valve-coil_resistance_is_out_of_range_(either_too_low_or_too_high).-RBVLV_MV9_ValveCoilResistanceOutOfRangeFailure</t>
  </si>
  <si>
    <t>0x45AB06</t>
  </si>
  <si>
    <t>Valve-Driver_actuation_LBIST_failure_HighSide-/LowSideADC-BIST_failure_LBIST_in_failure_mode_failure_detected.-RBVLV_MV9_ValveDriverLBISTFailure</t>
  </si>
  <si>
    <t>0x462D03</t>
  </si>
  <si>
    <t>Cyclically_test_execution_of_ASIC-Valve-Driver_internal_Silent-Valve-Driver-Test_(SVDT)_in_hardware_is_not_stopped.-RBVLV_AsicChip1_GENERIC_SVDTTestNotStoppedFailure</t>
  </si>
  <si>
    <t>0x462D06</t>
  </si>
  <si>
    <t>Cyclically_test_execution_of_ASIC-Valve-Driver_internal_Silent-Valve-Driver-Test_(SVDT)_in_hardware_is_not_stopped.-RBVLV_AsicChip2_GENERIC_SVDTTestNotStoppedFailure</t>
  </si>
  <si>
    <t>0x462D08</t>
  </si>
  <si>
    <t>UVR_leakage_current_due_to_ohmic_side_circuit_(e.g._UB_VR).-RBVLV_VLVPath1_GENERIC_UvrLeakageCurrentFailure</t>
  </si>
  <si>
    <t>0x462D0F</t>
  </si>
  <si>
    <t>UVR_leakage_current_due_to_ohmic_side_circuit_(e.g._UB_VR).-RBVLV_VLVPath2_GENERIC_UvrLeakageCurrentFailure</t>
  </si>
  <si>
    <t>0x462D09</t>
  </si>
  <si>
    <t>Failure_in_valve-coil_resistance_measurement_path_(reference_current_source/resistor_UVR_measure_multiplexer_(mux))._No_measurement_of_valve-coil_possible.-RBVLV_VLVPath1_GENERIC_ValveCoilResistanceMeasurementPathFailure</t>
  </si>
  <si>
    <t>0x462D10</t>
  </si>
  <si>
    <t>Failure_in_valve-coil_resistance_measurement_path_(reference_current_source/resistor_UVR_measure_multiplexer_(mux))._No_measurement_of_valve-coil_possible.-RBVLV_VLVPath2_GENERIC_ValveCoilResistanceMeasurementPathFailure</t>
  </si>
  <si>
    <t>0x462D04</t>
  </si>
  <si>
    <t>Continuous_Monitoring_of_ASIC_Synchronisation_with_SPI_Transfer-RBVLV_AsicChip1_GENERIC_SyncFailure</t>
  </si>
  <si>
    <t>0x462D07</t>
  </si>
  <si>
    <t>Continuous_Monitoring_of_ASIC_Synchronisation_with_SPI_Transfer-RBVLV_AsicChip2_GENERIC_SyncFailure</t>
  </si>
  <si>
    <t>0x462D05</t>
  </si>
  <si>
    <t>Continuous_Monitoring_of_ASIC_Configuration-RBVLV_AsicChip2_GENERIC_ConfigFailure</t>
  </si>
  <si>
    <t>0x462D02</t>
  </si>
  <si>
    <t>Continuous_Monitoring_of_ASIC_Configuration-RBVLV_AsicChip1_GENERIC_ConfigFailure</t>
  </si>
  <si>
    <t>0x45973A</t>
  </si>
  <si>
    <t>WSS_FL_mode_configuration_in_ASIC_dos_not_fit_to_the_SW_configuration-RBWssFLModeFail</t>
  </si>
  <si>
    <t>0x403203</t>
  </si>
  <si>
    <t>wss_undervoltage_has_been_detected_for_FL_wheel-RBWssFLUnderVoltage</t>
  </si>
  <si>
    <t>0x403201</t>
  </si>
  <si>
    <t>C050200</t>
  </si>
  <si>
    <t>WSS_FL_supply_line_is_short_GND-RBWssFLSupplyGnd</t>
  </si>
  <si>
    <t>0x450300</t>
  </si>
  <si>
    <t>C050300</t>
  </si>
  <si>
    <t>WSS_FL_sensor_line_is_short_Battery-RBWssFLLineHigh</t>
  </si>
  <si>
    <t>0x450200</t>
  </si>
  <si>
    <t>WSS_FL_sensor_line_is_short_to_GND-RBWssFLLineGnd</t>
  </si>
  <si>
    <t>0x450401</t>
  </si>
  <si>
    <t>C050000</t>
  </si>
  <si>
    <t>WSS_FL_sensor_line_failure_or_ASIC_failure-RBWssFLLineUndef</t>
  </si>
  <si>
    <t>0x450001</t>
  </si>
  <si>
    <t>WSS_test_failure_of_WSS_FL_(Short_circuit_supply_line_to_UBATT_short_circuits_between_sensors_any_line_failure)-RBWssTestFLFailure</t>
  </si>
  <si>
    <t>0x450102</t>
  </si>
  <si>
    <t>C051800</t>
  </si>
  <si>
    <t>Incorrect_Gap_between_sensor_element_and_the_cog_wheel_on_FL_wheel-RBWssFLAirGap</t>
  </si>
  <si>
    <t>0x450103</t>
  </si>
  <si>
    <t>C050100</t>
  </si>
  <si>
    <t>WSS_FL_DMA_buffer_noise_(large_amount_of_edges)-RBWssFLDmaBufNoise</t>
  </si>
  <si>
    <t>0x455500</t>
  </si>
  <si>
    <t>C055500</t>
  </si>
  <si>
    <t>A_wheel_speed_sensor_with_wrong_sensor_type_is_mounted_on_wheel_FL-RBWssFLWrongSens</t>
  </si>
  <si>
    <t>0x450104</t>
  </si>
  <si>
    <t>No_stop_pulses_occurred_on_WSS_FL-RBWssFLNoEdge</t>
  </si>
  <si>
    <t>0x45973B</t>
  </si>
  <si>
    <t>WSS_FR_mode_configuration_in_ASIC_dos_not_fit_to_the_SW_configuration-RBWssFRModeFail</t>
  </si>
  <si>
    <t>0x403503</t>
  </si>
  <si>
    <t>wss_undervoltage_has_been_detected_for_FR_wheel-RBWssFRUnderVoltage</t>
  </si>
  <si>
    <t>0x403501</t>
  </si>
  <si>
    <t>C050800</t>
  </si>
  <si>
    <t>WSS_FR_supply_line_is_short_GND-RBWssFRSupplyGnd</t>
  </si>
  <si>
    <t>0x450900</t>
  </si>
  <si>
    <t>C050900</t>
  </si>
  <si>
    <t>WSS_FR_sensor_line_is_short_Battery-RBWssFRLineHigh</t>
  </si>
  <si>
    <t>0x450800</t>
  </si>
  <si>
    <t>WSS_FR_sensor_line_is_short_to_GND-RBWssFRLineGnd</t>
  </si>
  <si>
    <t>0x450A01</t>
  </si>
  <si>
    <t>C050600</t>
  </si>
  <si>
    <t>WSS_FR_sensor_line_failure_or_ASIC_failure-RBWssFRLineUndef</t>
  </si>
  <si>
    <t>0x450601</t>
  </si>
  <si>
    <t>WSS_test_failure_of_WSS_FR_(Short_circuit_supply_line_to_UBATT_short_circuits_between_sensors_any_line_failure)-RBWssTestFRFailure</t>
  </si>
  <si>
    <t>0x450701</t>
  </si>
  <si>
    <t>C051900</t>
  </si>
  <si>
    <t>Incorrect_Gap_between_sensor_element_and_the_cog_wheel_on_FR_wheel-RBWssFRAirGap</t>
  </si>
  <si>
    <t>0x450702</t>
  </si>
  <si>
    <t>C050700</t>
  </si>
  <si>
    <t>WSS_FR_DMA_buffer_noise_(large_amount_of_edges)-RBWssFRDmaBufNoise</t>
  </si>
  <si>
    <t>0x455600</t>
  </si>
  <si>
    <t>C055600</t>
  </si>
  <si>
    <t>A_wheel_speed_sensor_with_wrong_sensor_type_is_mounted_on_wheel_FR-RBWssFRWrongSens</t>
  </si>
  <si>
    <t>0x450703</t>
  </si>
  <si>
    <t>No_stop_pulses_occurred_on_WSS_FR-RBWssFRNoEdge</t>
  </si>
  <si>
    <t>0x45973C</t>
  </si>
  <si>
    <t>WSS_RL_mode_configuration_in_ASIC_dos_not_fit_to_the_SW_configuration-RBWssRLModeFail</t>
  </si>
  <si>
    <t>0x403803</t>
  </si>
  <si>
    <t>wss_undervoltage_has_been_detected_for_RL_wheel-RBWssRLUnderVoltage</t>
  </si>
  <si>
    <t>0x403801</t>
  </si>
  <si>
    <t>C050E00</t>
  </si>
  <si>
    <t>WSS_RL_supply_line_is_short_GND-RBWssRLSupplyGnd</t>
  </si>
  <si>
    <t>0x450F00</t>
  </si>
  <si>
    <t>C050F00</t>
  </si>
  <si>
    <t>WSS_RL_sensor_line_is_short_Battery-RBWssRLLineHigh</t>
  </si>
  <si>
    <t>0x450E00</t>
  </si>
  <si>
    <t>WSS_RL_sensor_line_is_short_to_GND-RBWssRLLineGnd</t>
  </si>
  <si>
    <t>0x451001</t>
  </si>
  <si>
    <t>C050C00</t>
  </si>
  <si>
    <t>WSS_RL_sensor_line_failure_or_ASIC_failure-RBWssRLLineUndef</t>
  </si>
  <si>
    <t>0x450C01</t>
  </si>
  <si>
    <t>WSS_test_failure_of_WSS_RL_(Short_circuit_supply_line_to_UBATT_short_circuits_between_sensors_any_line_failure)-RBWssTestRLFailure</t>
  </si>
  <si>
    <t>0x450D01</t>
  </si>
  <si>
    <t>C051A00</t>
  </si>
  <si>
    <t>Incorrect_Gap_between_sensor_element_and_the_cog_wheel_on_RL_wheel-RBWssRLAirGap</t>
  </si>
  <si>
    <t>0x450D02</t>
  </si>
  <si>
    <t>C050D00</t>
  </si>
  <si>
    <t>WSS_RL_DMA_buffer_noise_(large_amount_of_edges)-RBWssRLDmaBufNoise</t>
  </si>
  <si>
    <t>0x455700</t>
  </si>
  <si>
    <t>C055700</t>
  </si>
  <si>
    <t>A_wheel_speed_sensor_with_wrong_sensor_type_is_mounted_on_wheel_RL-RBWssRLWrongSens</t>
  </si>
  <si>
    <t>0x450D03</t>
  </si>
  <si>
    <t>No_stop_pulses_occurred_on_WSS_RL-RBWssRLNoEdge</t>
  </si>
  <si>
    <t>0x45973D</t>
  </si>
  <si>
    <t>WSS_RR_mode_configuration_in_ASIC_dos_not_fit_to_the_SW_configuration-RBWssRRModeFail</t>
  </si>
  <si>
    <t>0x403B03</t>
  </si>
  <si>
    <t>wss_undervoltage_has_been_detected_for_RR_wheel-RBWssRRUnderVoltage</t>
  </si>
  <si>
    <t>0x403B01</t>
  </si>
  <si>
    <t>C051400</t>
  </si>
  <si>
    <t>WSS_RR_supply_line_is_short_GND-RBWssRRSupplyGnd</t>
  </si>
  <si>
    <t>0x451501</t>
  </si>
  <si>
    <t>C051500</t>
  </si>
  <si>
    <t>WSS_RR_sensor_line_is_short_Battery-RBWssRRLineHigh</t>
  </si>
  <si>
    <t>0x451404</t>
  </si>
  <si>
    <t>WSS_RR_sensor_line_is_short_to_GND-RBWssRRLineGnd</t>
  </si>
  <si>
    <t>0x451601</t>
  </si>
  <si>
    <t>C051200</t>
  </si>
  <si>
    <t>WSS_RR_sensor_line_failure_or_ASIC_failure-RBWssRRLineUndef</t>
  </si>
  <si>
    <t>0x451200</t>
  </si>
  <si>
    <t>WSS_test_failure_of_WSS_RR_(Short_circuit_supply_line_to_UBATT_short_circuits_between_sensors_any_line_failure)-RBWssTestRRFailure</t>
  </si>
  <si>
    <t>0x451301</t>
  </si>
  <si>
    <t>C051B00</t>
  </si>
  <si>
    <t>Incorrect_Gap_between_sensor_element_and_the_cog_wheel_on_RR_wheel-RBWssRRAirGap</t>
  </si>
  <si>
    <t>0x451302</t>
  </si>
  <si>
    <t>C051300</t>
  </si>
  <si>
    <t>WSS_RR_DMA_buffer_noise_(large_amount_of_edges)-RBWssRRDmaBufNoise</t>
  </si>
  <si>
    <t>0x455800</t>
  </si>
  <si>
    <t>C055800</t>
  </si>
  <si>
    <t>A_wheel_speed_sensor_with_wrong_sensor_type_is_mounted_on_wheel_RR-RBWssRRWrongSens</t>
  </si>
  <si>
    <t>0x451303</t>
  </si>
  <si>
    <t>No_stop_pulses_occurred_on_WSS_RR-RBWssRRNoEdge</t>
  </si>
  <si>
    <t>0x453C06</t>
  </si>
  <si>
    <t>TCS/VDC_temporarily_not_available_due_to_multiple_WSS_suspicion_(e.g._noise_sensor_undervoltage_...)-Wss_MoreThanOneSuspected</t>
  </si>
  <si>
    <t>0x451C08</t>
  </si>
  <si>
    <t>Too_many_or_too_less_YRS_messages_on_network-Yrs_MonMsgCnt</t>
  </si>
  <si>
    <t>0x451C09</t>
  </si>
  <si>
    <t>Yrs_wrong_sign-Yrs_Sign</t>
  </si>
  <si>
    <t>0xD03511</t>
  </si>
  <si>
    <t>Yaw_rate_signal_Out_of_Range(High)-YRS_MonVDRangeHigh</t>
  </si>
  <si>
    <t>0xD03512</t>
  </si>
  <si>
    <t>Yaw_rate_signal_Out_of_Range(Low)-YRS_MonVDRangeLow</t>
  </si>
  <si>
    <t>0x451C0A</t>
  </si>
  <si>
    <t>Yaw_rate_signal_not_plausible-YrsPlaus</t>
  </si>
  <si>
    <t>0x530033</t>
  </si>
  <si>
    <t>APB_Motor_Left_Overcurrent_detected-RBAPBMOTOverCurrentLeft</t>
  </si>
  <si>
    <t>0x530019</t>
  </si>
  <si>
    <t>APB_H-bridge_Gate_Monitoring_fault.Measured_gate_state_is_different_to_the_SPI_programmed_value.-RBAPBMOTGateMonLeft</t>
  </si>
  <si>
    <t>0x530007</t>
  </si>
  <si>
    <t>Drain_Source_Monitoring_Threshold_exceeded_on_a_transistor_(left_H-Bridge)-RBAPBMOTDrainSourceMonLeft</t>
  </si>
  <si>
    <t>0x530034</t>
  </si>
  <si>
    <t>APB_Motor_Left_Overcurrent_detected-RBAPBMOTOverCurrentRight</t>
  </si>
  <si>
    <t>0x530020</t>
  </si>
  <si>
    <t>APB_H-bridge_Gate_Monitoring_fault.Measured_gate_state_is_different_to_the_SPI_programmed_value.-RBAPBMOTGateMonRight</t>
  </si>
  <si>
    <t>0x530008</t>
  </si>
  <si>
    <t>Drain_Source_Monitoring_Threshold_exceeded_on_a_transistor_(right_H-Bridge)-RBAPBMOTDrainSourceMonRight</t>
  </si>
  <si>
    <t>0x459709</t>
  </si>
  <si>
    <t>C006F00</t>
  </si>
  <si>
    <t>Hydraulic_module_is_in_assembly_mode-PSM_DeviceNotFilledOrNotInstalled</t>
  </si>
  <si>
    <t>0x459702</t>
  </si>
  <si>
    <t>HW_Parameter(s)_could_not_be_read_from_EEPROM-AscetExternal_Parameter_Update_Failed</t>
  </si>
  <si>
    <t>0x5FF03</t>
  </si>
  <si>
    <t>Pressure_sensor_value_too_high_for_current_Pedal_Travel_Sensor_value_(with_GC)-Bsm_HardPedalChar_GC</t>
  </si>
  <si>
    <t>0x459707</t>
  </si>
  <si>
    <t>U301200</t>
  </si>
  <si>
    <t>Initial_Plunger_Check_failed.-IPC_BackwardBoundNotFound</t>
  </si>
  <si>
    <t>0x450576</t>
  </si>
  <si>
    <t>Monitoring_of_wheel_direction_differences._Faulty_wheel_FL-Wss_MonWheelDir_FL</t>
  </si>
  <si>
    <t>0x450B76</t>
  </si>
  <si>
    <t>Monitoring_of_wheel_direction_differences._Faulty_wheel_FR-Wss_MonWheelDir_FR</t>
  </si>
  <si>
    <t>0x451176</t>
  </si>
  <si>
    <t>Monitoring_of_wheel_direction_differences._Faulty_wheel_RL-Wss_MonWheelDir_RL</t>
  </si>
  <si>
    <t>0x451776</t>
  </si>
  <si>
    <t>Monitoring_of_wheel_direction_differences._Faulty_wheel_RR-Wss_MonWheelDir_RR</t>
  </si>
  <si>
    <t>0x450404</t>
  </si>
  <si>
    <t>Maximum_wheel_speed_reached-Wss_MonRange_FL</t>
  </si>
  <si>
    <t>0x450406</t>
  </si>
  <si>
    <t>C050500</t>
  </si>
  <si>
    <t>Wss_fault_due_to_missing_wheel_speed-Wss_SignalLost_FL</t>
  </si>
  <si>
    <t>0x450405</t>
  </si>
  <si>
    <t>Monitoring_of_wheel_speed_differences._Faulty_wheel_FL-Wss_MonVDiff_FL</t>
  </si>
  <si>
    <t>0x450403</t>
  </si>
  <si>
    <t>WSS_signal_interferences_or_disturbances-Wss_MonNoise_FL</t>
  </si>
  <si>
    <t>0x450A04</t>
  </si>
  <si>
    <t>Maximum_wheel_speed_reached-Wss_MonRange_FR</t>
  </si>
  <si>
    <t>0x450A06</t>
  </si>
  <si>
    <t>C050B00</t>
  </si>
  <si>
    <t>Wss_fault_due_to_missing_wheel_speed-Wss_SignalLost_FR</t>
  </si>
  <si>
    <t>0x450A05</t>
  </si>
  <si>
    <t>Monitoring_of_wheel_speed_differences._Faulty_wheel_FR-Wss_MonVDiff_FR</t>
  </si>
  <si>
    <t>0x450A03</t>
  </si>
  <si>
    <t>WSS_signal_interferences_or_disturbances-Wss_MonNoise_FR</t>
  </si>
  <si>
    <t>0x451004</t>
  </si>
  <si>
    <t>Maximum_wheel_speed_reached-Wss_MonRange_RL</t>
  </si>
  <si>
    <t>0x451006</t>
  </si>
  <si>
    <t>C051100</t>
  </si>
  <si>
    <t>Wss_fault_due_to_missing_wheel_speed-Wss_SignalLost_RL</t>
  </si>
  <si>
    <t>0x451005</t>
  </si>
  <si>
    <t>Monitoring_of_wheel_speed_differences._Faulty_wheel_RL-Wss_MonVDiff_RL</t>
  </si>
  <si>
    <t>0x451003</t>
  </si>
  <si>
    <t>WSS_signal_interferences_or_disturbances-Wss_MonNoise_RL</t>
  </si>
  <si>
    <t>0x451604</t>
  </si>
  <si>
    <t>Maximum_wheel_speed_reached-Wss_MonRange_RR</t>
  </si>
  <si>
    <t>0x451606</t>
  </si>
  <si>
    <t>C051700</t>
  </si>
  <si>
    <t>Wss_fault_due_to_missing_wheel_speed-Wss_SignalLost_RR</t>
  </si>
  <si>
    <t>0x451605</t>
  </si>
  <si>
    <t>Monitoring_of_wheel_speed_differences._Faulty_wheel_RR-Wss_MonVDiff_RR</t>
  </si>
  <si>
    <t>0x451603</t>
  </si>
  <si>
    <t>WSS_signal_interferences_or_disturbances-Wss_MonNoise_RR</t>
  </si>
  <si>
    <t>0x71000A</t>
  </si>
  <si>
    <t>C10E201</t>
  </si>
  <si>
    <t>Left_ECU_motor_voltage_has_the_wrong_polarity.-MoCMonLMotorPolarity</t>
  </si>
  <si>
    <t>0x460E00</t>
  </si>
  <si>
    <t>emergency_supply_switch_overload_detected_(left)-EmergSupplyOverloadErrorL</t>
  </si>
  <si>
    <t>0x710005</t>
  </si>
  <si>
    <t>C10BC07</t>
  </si>
  <si>
    <t>The_left_APB_motor_stalls_during_release.-MoCMonLMotStallDurRel</t>
  </si>
  <si>
    <t>0xE4</t>
  </si>
  <si>
    <t>APB_RCP_HW_failure-RBAPBMOTRcpHWFail</t>
  </si>
  <si>
    <t>0x710006</t>
  </si>
  <si>
    <t>Right_ECU_motor_voltage_has_the_wrong_polarity.-MoCMonRMotorPolarity</t>
  </si>
  <si>
    <t>0x461300</t>
  </si>
  <si>
    <t>emergency_supply_switch_overload_detected_(right)-EmergSupplyOverloadErrorR</t>
  </si>
  <si>
    <t>0x710008</t>
  </si>
  <si>
    <t>C10BD07</t>
  </si>
  <si>
    <t>The_right_APB_motor_stalls_during_release.-MoCMonRMotStallDurRel</t>
  </si>
  <si>
    <t>0x455E02</t>
  </si>
  <si>
    <t>Brake_boosting_capability_is_lost_in_IPB_system-RBStsIPBHyd_PlungerLostPressureBoost</t>
  </si>
  <si>
    <t>0x455E06</t>
  </si>
  <si>
    <t>Circuit_elasticity_below_CSV_too_high-STF_SoftSingleCircuit</t>
  </si>
  <si>
    <t>0x459740</t>
  </si>
  <si>
    <t>Pressure_build_up_during_replenishment_not_possible-RPL_PressureBuildupNotPossible</t>
  </si>
  <si>
    <t>0x45970A</t>
  </si>
  <si>
    <t>Reduced_pressure_build_up_in_plunger._Sucked_air_inside_the_plunger_during_TTI_or_RPL_or_active_test_during_start_up.-AIM_RADAirPlungerCircuit</t>
  </si>
  <si>
    <t>0x459708</t>
  </si>
  <si>
    <t>Pressure_in_plunger_circuit_is_too_low-Ppc_PressureTooLow</t>
  </si>
  <si>
    <t>0x12</t>
  </si>
  <si>
    <t>Non-functional_failure_word_that_is_not_related_to_any_monitoring_but_required_for_DSM_configuration-NotShutdownRight</t>
  </si>
  <si>
    <t>0x710004</t>
  </si>
  <si>
    <t>The_left_APB_motor_stalls_during_locking.-MoCMonLMotStallDurLock</t>
  </si>
  <si>
    <t>0x710007</t>
  </si>
  <si>
    <t>The_right_APB_motor_stalls_during_locking.-MoCMonRMotStallDurLock</t>
  </si>
  <si>
    <t>0x455E04</t>
  </si>
  <si>
    <t>Circuit_elasticity_below_CSVs_in_Circuit_1_too_high-STF_SoftCircuit1</t>
  </si>
  <si>
    <t>0x455D01</t>
  </si>
  <si>
    <t>Circuit_elasticity_below_CSVs_in_Circuit_2_too_high-STF_SoftCircuit2</t>
  </si>
  <si>
    <t>0x455E05</t>
  </si>
  <si>
    <t>GC_for_circuit_elasticity_below_CSVs_in_Circuit_1_too_high-STF_SoftCircuit1_GC</t>
  </si>
  <si>
    <t>0x455D02</t>
  </si>
  <si>
    <t>GC_for_circuit_elasticity_below_CSVs_in_Circuit_2_too_high-STF_SoftCircuit2_GC</t>
  </si>
  <si>
    <t>0x455E07</t>
  </si>
  <si>
    <t>Circuit_elasticity_below_CSVs_too_high-STF_SoftSystem</t>
  </si>
  <si>
    <t>0x506201</t>
  </si>
  <si>
    <t>Pressure_in_plunger_circuit_is_too_low_(with_GC)-Ppc_PressureTooLow_GC</t>
  </si>
  <si>
    <t>0x504900</t>
  </si>
  <si>
    <t>Pressure_build-up_capability_is_redcued_in_IPB_system-RBStsIPBHyd_PlungerRedPressureBuildUp</t>
  </si>
  <si>
    <t>0x550071</t>
  </si>
  <si>
    <t>Mechanically_blocked_valve_(PSVxSC_CSVxSC_TSVSC)_in_IPB_system-RBSts_MechanicalBlockedHydraulicValve</t>
  </si>
  <si>
    <t>0x500101</t>
  </si>
  <si>
    <t>pV-deviation_of_active_circuits_which_indicate_a_reduced_brake_performance_in_hydraulic_backup.-AIM_AirBackupCircuitPassive</t>
  </si>
  <si>
    <t>0x45B000</t>
  </si>
  <si>
    <t>Leakage_of_hydraulic_backup_circuit_components._And_/_or_Air_contamination_of_hydraulic_backup_circuit_components.-LEM_LeakageAndAirBackupCircuit</t>
  </si>
  <si>
    <t>0x45B001</t>
  </si>
  <si>
    <t>Leakage_of_wheel_circuits_components_or_plunger_circuit_components-LEM_LeakageWheelCircuits</t>
  </si>
  <si>
    <t>0x522000</t>
  </si>
  <si>
    <t>Replacement_fault_for_Hydraulic_monitoring_during_undervoltage_situation-ActuatorUndervoltage_Replacement</t>
  </si>
  <si>
    <t>0x1C2</t>
  </si>
  <si>
    <t>Replacement_fault_for_DTC_torque_limitation-MLI_DTCTorqueLimitation_Replacement</t>
  </si>
  <si>
    <t>0x2B9</t>
  </si>
  <si>
    <t>Non_OBD_replacement_fault_for_NET_overvoltage_situation-RBNET_VAG_Overvoltage_Replacement_Non_OBD</t>
  </si>
  <si>
    <t>0x2B8</t>
  </si>
  <si>
    <t>OBD_1-Trip_replacement_fault_for_NET_overvoltage_situation-RBNET_VAG_Overvoltage_Replacement_OBD_1Trip</t>
  </si>
  <si>
    <t>0x2C0</t>
  </si>
  <si>
    <t>OBD_2-Trip_replacement_fault_for_NET_overvoltage_situation-RBNET_VAG_Overvoltage_Replacement_OBD_2Trip</t>
  </si>
  <si>
    <t>0x2C1</t>
  </si>
  <si>
    <t>Non_OBD_replacement_fault_for_NET_undervoltage_situation-RBNET_VAG_Undervoltage_Replacement_Non_OBD</t>
  </si>
  <si>
    <t>0x2C2</t>
  </si>
  <si>
    <t>OBD_1-Trip_replacement_fault_for_NET_undervoltage_situation-RBNET_VAG_Undervoltage_Replacement_OBD_1Trip</t>
  </si>
  <si>
    <t>0x2C3</t>
  </si>
  <si>
    <t>OBD_2-Trip_replacement_fault_for_NET_undervoltage_situation-RBNET_VAG_Undervoltage_Replacement_OBD_2Trip</t>
  </si>
  <si>
    <t>P193100</t>
  </si>
  <si>
    <t>Cooling Fan Enable Overvoltage</t>
  </si>
  <si>
    <t>SDGS field not filled correctly - value: None</t>
  </si>
  <si>
    <t>EV_LCVTEXALB74x_002117_d.odx</t>
  </si>
  <si>
    <t>Cooling Fan Overtemperature</t>
  </si>
  <si>
    <t>Cooling Fan Overcurrent</t>
  </si>
  <si>
    <t>0x23</t>
  </si>
  <si>
    <t>Cooling Fan Over/Undervoltage</t>
  </si>
  <si>
    <t>0x13A</t>
  </si>
  <si>
    <t>LIN Ch.1 Bus Off</t>
  </si>
  <si>
    <t>0x13B</t>
  </si>
  <si>
    <t>LIN Ch.2 Bus Off</t>
  </si>
  <si>
    <t>0x13C</t>
  </si>
  <si>
    <t>U116C00</t>
  </si>
  <si>
    <t>Aero Front Left - No Communication</t>
  </si>
  <si>
    <t>0x13D</t>
  </si>
  <si>
    <t>Aero Front Right - No Communication</t>
  </si>
  <si>
    <t>0x13E</t>
  </si>
  <si>
    <t>P163900</t>
  </si>
  <si>
    <t>Invalid throttle pedal position signal</t>
  </si>
  <si>
    <t>0x13F</t>
  </si>
  <si>
    <t>B1D7A29</t>
  </si>
  <si>
    <t>Aero Front Left - Target-feedback position incoherence</t>
  </si>
  <si>
    <t>0x14A</t>
  </si>
  <si>
    <t>B1D2D54</t>
  </si>
  <si>
    <t>Aero Front Left - Missing Basic Setting</t>
  </si>
  <si>
    <t>0x14B</t>
  </si>
  <si>
    <t>B1CEE00</t>
  </si>
  <si>
    <t>Aero Front Right - Missing Basic Setting</t>
  </si>
  <si>
    <t>0x14C</t>
  </si>
  <si>
    <t>U044700</t>
  </si>
  <si>
    <t>Invalid charisma mode signal</t>
  </si>
  <si>
    <t>0x14D</t>
  </si>
  <si>
    <t>U167900</t>
  </si>
  <si>
    <t>Invalid mileage signal</t>
  </si>
  <si>
    <t>0x14E</t>
  </si>
  <si>
    <t>B1D2D07</t>
  </si>
  <si>
    <t>Aero Front Left - Mechanical Break</t>
  </si>
  <si>
    <t>0x14F</t>
  </si>
  <si>
    <t>Aero Front Right - Mechanical Break</t>
  </si>
  <si>
    <t>0x15A</t>
  </si>
  <si>
    <t>Aero Front Right - Target-feedback position incoherence</t>
  </si>
  <si>
    <t>0x15B</t>
  </si>
  <si>
    <t>Invalid engine oil temperature signal</t>
  </si>
  <si>
    <t>0x15C</t>
  </si>
  <si>
    <t>Aero Front Left - Mechanical Blockage</t>
  </si>
  <si>
    <t>0x15D</t>
  </si>
  <si>
    <t>Aero Front Right - Mechanical Blockage</t>
  </si>
  <si>
    <t>0x15E</t>
  </si>
  <si>
    <t>Invalid engine coolant temperature signal</t>
  </si>
  <si>
    <t>0x15F</t>
  </si>
  <si>
    <t>Aero RoofTop - Target-feedback position incoherence</t>
  </si>
  <si>
    <t>0x16A</t>
  </si>
  <si>
    <t>B3A3600</t>
  </si>
  <si>
    <t>Aero Front Left - Overtemperature</t>
  </si>
  <si>
    <t>0x16B</t>
  </si>
  <si>
    <t>Aero Front Right - Overtemperature</t>
  </si>
  <si>
    <t>0x16C</t>
  </si>
  <si>
    <t>B1D25F0</t>
  </si>
  <si>
    <t>Invalid front left aero position signal</t>
  </si>
  <si>
    <t>0x16D</t>
  </si>
  <si>
    <t>B1D26F0</t>
  </si>
  <si>
    <t>Invalid front right aero position signal</t>
  </si>
  <si>
    <t>0x16E</t>
  </si>
  <si>
    <t>B1CEE17</t>
  </si>
  <si>
    <t>Aero Front Left - Overvoltage</t>
  </si>
  <si>
    <t>0x16F</t>
  </si>
  <si>
    <t>Aero Front Right - Overvoltage</t>
  </si>
  <si>
    <t>0x170</t>
  </si>
  <si>
    <t>B1D6504</t>
  </si>
  <si>
    <t>Rear aero ECU generic failure</t>
  </si>
  <si>
    <t>0x171</t>
  </si>
  <si>
    <t>B1D6604</t>
  </si>
  <si>
    <t>RoofTop aero ECU generic failure</t>
  </si>
  <si>
    <t>0x172</t>
  </si>
  <si>
    <t>B1CEE16</t>
  </si>
  <si>
    <t>Aero Front Left - Undervoltage</t>
  </si>
  <si>
    <t>0x173</t>
  </si>
  <si>
    <t>Aero Front Right - Undervoltage</t>
  </si>
  <si>
    <t>0x174</t>
  </si>
  <si>
    <t>B1D2DF9</t>
  </si>
  <si>
    <t>Invalid RoofTop aero position signal</t>
  </si>
  <si>
    <t>0x175</t>
  </si>
  <si>
    <t>Invalid thrust mode signal</t>
  </si>
  <si>
    <t>0x176</t>
  </si>
  <si>
    <t>B1CEE96</t>
  </si>
  <si>
    <t>Aero Front Left - Internal Error</t>
  </si>
  <si>
    <t>0x177</t>
  </si>
  <si>
    <t>Aero Front Right - Internal Error</t>
  </si>
  <si>
    <t>0x178</t>
  </si>
  <si>
    <t>Invalid rear left aero position signal</t>
  </si>
  <si>
    <t>0x179</t>
  </si>
  <si>
    <t>Invalid rear right aero position signal</t>
  </si>
  <si>
    <t>0x17A</t>
  </si>
  <si>
    <t>Aero RoofTop - No Communication</t>
  </si>
  <si>
    <t>0x17B</t>
  </si>
  <si>
    <t>B11D1F2</t>
  </si>
  <si>
    <t>Front Left Actuator - Invalid coding pin</t>
  </si>
  <si>
    <t>0x17C</t>
  </si>
  <si>
    <t>Front Right Actuator - Invalid coding pin</t>
  </si>
  <si>
    <t>0x17D</t>
  </si>
  <si>
    <t>B1D2DF8</t>
  </si>
  <si>
    <t>Front Left Actuator - Wrong actuator calibration</t>
  </si>
  <si>
    <t>0x17E</t>
  </si>
  <si>
    <t>Front Right Actuator - Wrong actuator calibration</t>
  </si>
  <si>
    <t>0x17F</t>
  </si>
  <si>
    <t>Front Left Actuator - Basic Setting Fault</t>
  </si>
  <si>
    <t>0x180</t>
  </si>
  <si>
    <t>Front Right Actuator - Basic Setting Fault</t>
  </si>
  <si>
    <t>0x181</t>
  </si>
  <si>
    <t>Aero RoofTop - Internal Error</t>
  </si>
  <si>
    <t>0x182</t>
  </si>
  <si>
    <t>AWC_LPIL_L_01_Timeout</t>
  </si>
  <si>
    <t>0x183</t>
  </si>
  <si>
    <t>AWC_LPIL_L_01_BZ Error</t>
  </si>
  <si>
    <t>0x184</t>
  </si>
  <si>
    <t>AWC_LPIL_L_01_CRC Error</t>
  </si>
  <si>
    <t>0x185</t>
  </si>
  <si>
    <t>AWC_LPIL_L_02_Timeout</t>
  </si>
  <si>
    <t>0x186</t>
  </si>
  <si>
    <t>AWC_LPIL_L_02_BZ Error</t>
  </si>
  <si>
    <t>0x187</t>
  </si>
  <si>
    <t>AWC_LPIL_L_02_CRC Error</t>
  </si>
  <si>
    <t>0x188</t>
  </si>
  <si>
    <t>AWC_LPIL_R_01_Timeout</t>
  </si>
  <si>
    <t>0x189</t>
  </si>
  <si>
    <t>AWC_LPIL_R_01_BZ Error</t>
  </si>
  <si>
    <t>0x18A</t>
  </si>
  <si>
    <t>AWC_LPIL_R_01_CRC Error</t>
  </si>
  <si>
    <t>0x18B</t>
  </si>
  <si>
    <t>AWC_LPIL_R_02_Timeout</t>
  </si>
  <si>
    <t>0x18C</t>
  </si>
  <si>
    <t>AWC_LPIL_R_02_BZ Error</t>
  </si>
  <si>
    <t>0x18D</t>
  </si>
  <si>
    <t>AWC_LPIL_R_02_CRC Error</t>
  </si>
  <si>
    <t>0x18E</t>
  </si>
  <si>
    <t>AWC - LPIL_L Invalid Status</t>
  </si>
  <si>
    <t>0x18F</t>
  </si>
  <si>
    <t>AWC - LPIL_R Invalid Status</t>
  </si>
  <si>
    <t>0x190</t>
  </si>
  <si>
    <t>AWC - LPIL_L Invalid Toe</t>
  </si>
  <si>
    <t>0x191</t>
  </si>
  <si>
    <t>AWC - LPIL_L Invalid Camber</t>
  </si>
  <si>
    <t>0x192</t>
  </si>
  <si>
    <t>AWC - LPIL_R Invalid Toe</t>
  </si>
  <si>
    <t>0x193</t>
  </si>
  <si>
    <t>AWC - LPIL_R Invalid Camber</t>
  </si>
  <si>
    <t>B2F0A00</t>
  </si>
  <si>
    <t>AWC - LPIL Not Active Timeout</t>
  </si>
  <si>
    <t>B2F0B00</t>
  </si>
  <si>
    <t>AWC - Deactivation by Diag</t>
  </si>
  <si>
    <t>B2F0C00</t>
  </si>
  <si>
    <t>AWC - LPIL_L Degradation ON</t>
  </si>
  <si>
    <t>B2F0D00</t>
  </si>
  <si>
    <t>AWC - LPIL_R Degradation ON</t>
  </si>
  <si>
    <t>0x198</t>
  </si>
  <si>
    <t>C136DF7</t>
  </si>
  <si>
    <t>Yaw Rate Range Error</t>
  </si>
  <si>
    <t>0x199</t>
  </si>
  <si>
    <t>B2F0F00</t>
  </si>
  <si>
    <t>Gear Mod invalid value</t>
  </si>
  <si>
    <t>0x19A</t>
  </si>
  <si>
    <t>B2F1000</t>
  </si>
  <si>
    <t>LPIL_L degradation value out of range</t>
  </si>
  <si>
    <t>0x19B</t>
  </si>
  <si>
    <t>B2F1100</t>
  </si>
  <si>
    <t>0x19C</t>
  </si>
  <si>
    <t>B2F1200</t>
  </si>
  <si>
    <t>AWC - FuSa Error 1</t>
  </si>
  <si>
    <t>0x19D</t>
  </si>
  <si>
    <t>B2F1300</t>
  </si>
  <si>
    <t>AWC - FuSa Error 2</t>
  </si>
  <si>
    <t>0x19E</t>
  </si>
  <si>
    <t>B2F1400</t>
  </si>
  <si>
    <t>AWC - FuSa Error 3</t>
  </si>
  <si>
    <t>0x19F</t>
  </si>
  <si>
    <t>B2F1500</t>
  </si>
  <si>
    <t>AWC - FuSa Error 4</t>
  </si>
  <si>
    <t>B2F1600</t>
  </si>
  <si>
    <t>AWC - FuSa Error 5</t>
  </si>
  <si>
    <t>B2F1700</t>
  </si>
  <si>
    <t>AWC - FuSa Error 6</t>
  </si>
  <si>
    <t>B2F1800</t>
  </si>
  <si>
    <t>AWC - FuSa Error 7</t>
  </si>
  <si>
    <t>B2F1900</t>
  </si>
  <si>
    <t>AWC - FuSa Error 8</t>
  </si>
  <si>
    <t>B2F1A00</t>
  </si>
  <si>
    <t>AWC - FuSa Error 9</t>
  </si>
  <si>
    <t>B2F1B00</t>
  </si>
  <si>
    <t>AWC - FuSa Error 10</t>
  </si>
  <si>
    <t>B2F1C00</t>
  </si>
  <si>
    <t>AWC - FuSa Error 11</t>
  </si>
  <si>
    <t>B2F1D00</t>
  </si>
  <si>
    <t>AWC - FuSa Error 12</t>
  </si>
  <si>
    <t>B2F1E00</t>
  </si>
  <si>
    <t>AWC - FuSa Error 13</t>
  </si>
  <si>
    <t>B2F1F00</t>
  </si>
  <si>
    <t>AWC - FuSa Error 14</t>
  </si>
  <si>
    <t>B1C1E04</t>
  </si>
  <si>
    <t>Front Left Actuator - Sensor Error</t>
  </si>
  <si>
    <t>Front Right Actuator - Sensor Error</t>
  </si>
  <si>
    <t>B1D2D00</t>
  </si>
  <si>
    <t>Aero rear node node PDU 01 absence</t>
  </si>
  <si>
    <t>Aero rear node PDU 02 CRC</t>
  </si>
  <si>
    <t>Aero rear node PDU 02 BZ</t>
  </si>
  <si>
    <t>Aero rear node node PDU 02 absence</t>
  </si>
  <si>
    <t>Aero rear node faulty</t>
  </si>
  <si>
    <t>Aero shadow node faulty</t>
  </si>
  <si>
    <t>Generic diagnosis 42</t>
  </si>
  <si>
    <t>Generic diagnosis 43</t>
  </si>
  <si>
    <t>Generic diagnosis 44</t>
  </si>
  <si>
    <t>Generic diagnosis 45</t>
  </si>
  <si>
    <t>C10DFF4</t>
  </si>
  <si>
    <t>BTM Fault - Fade Warning Assist Error</t>
  </si>
  <si>
    <t>Cooling Fan Open Circuit</t>
  </si>
  <si>
    <t>0x2283</t>
  </si>
  <si>
    <t>C1283F8</t>
  </si>
  <si>
    <t>laser light - security switch-off</t>
  </si>
  <si>
    <t>EV_LMSLeftHELLAAU58X_001017_d.odx</t>
  </si>
  <si>
    <t>0x2201</t>
  </si>
  <si>
    <t>Hella internal DTC 1</t>
  </si>
  <si>
    <t>0x2202</t>
  </si>
  <si>
    <t>Hella internal DTC 2</t>
  </si>
  <si>
    <t>0x2203</t>
  </si>
  <si>
    <t>Hella internal DTC 3</t>
  </si>
  <si>
    <t>0x2204</t>
  </si>
  <si>
    <t>Hella internal DTC 4</t>
  </si>
  <si>
    <t>0x2205</t>
  </si>
  <si>
    <t>B2F0E00</t>
  </si>
  <si>
    <t>Hella internal DTC 5</t>
  </si>
  <si>
    <t>0x2206</t>
  </si>
  <si>
    <t>Hella internal DTC 6</t>
  </si>
  <si>
    <t>0x2207</t>
  </si>
  <si>
    <t>Hella internal DTC 7</t>
  </si>
  <si>
    <t>0x2208</t>
  </si>
  <si>
    <t>Hella internal DTC 8</t>
  </si>
  <si>
    <t>0x2209</t>
  </si>
  <si>
    <t>Hella internal DTC 9</t>
  </si>
  <si>
    <t>0x2210</t>
  </si>
  <si>
    <t>Hella internal DTC 10</t>
  </si>
  <si>
    <t>EV_LMSRightHELLAAU58X_001017_d.odx</t>
  </si>
  <si>
    <t>Tieftonlautsprecher Kanal 1, Unterbrechung</t>
  </si>
  <si>
    <t>EV_MainUnitARTLB63X74X_001009_d.odx</t>
  </si>
  <si>
    <t>Hochtonlautsprecher Kanal 1, Unterbrechung</t>
  </si>
  <si>
    <t>B110B11</t>
  </si>
  <si>
    <t>Verbindungen zu Lautsprechern Kanal 1, Kurzschluss nach Masse</t>
  </si>
  <si>
    <t>B110B12</t>
  </si>
  <si>
    <t>Verbindungen zu Lautsprechern Kanal 1, Kurzschluss nach Plus</t>
  </si>
  <si>
    <t>B110BF0</t>
  </si>
  <si>
    <t>Verbindungen zu Lautsprechern Kanal 1, elektrischer Fehler im Stromkreis</t>
  </si>
  <si>
    <t>Tieftonlautsprecher Kanal 2, Unterbrechung</t>
  </si>
  <si>
    <t>Hochtonlautsprecher Kanal 2, Unterbrechung</t>
  </si>
  <si>
    <t>B110A11</t>
  </si>
  <si>
    <t>Verbindungen zu Lautsprechern Kanal 2, Kurzschluss nach Masse</t>
  </si>
  <si>
    <t>B110A12</t>
  </si>
  <si>
    <t>Verbindungen zu Lautsprechern Kanal 2, Kurzschluss nach Plus</t>
  </si>
  <si>
    <t>B110AF0</t>
  </si>
  <si>
    <t>Verbindungen zu Lautsprechern Kanal 2, elektrischer Fehler im Stromkreis</t>
  </si>
  <si>
    <t>Tieftonlautsprecher Kanal 3, Unterbrechung</t>
  </si>
  <si>
    <t>Hochtonlautsprecher Kanal 3, Unterbrechung</t>
  </si>
  <si>
    <t>B110911</t>
  </si>
  <si>
    <t>Verbindungen zu Lautsprechern Kanal 3, Kurzschluss nach Masse</t>
  </si>
  <si>
    <t>B110912</t>
  </si>
  <si>
    <t>Verbindungen zu Lautsprechern Kanal 3, Kurzschluss nach Plus</t>
  </si>
  <si>
    <t>B1109F0</t>
  </si>
  <si>
    <t>Verbindungen zu Lautsprechern Kanal 3, elektrischer Fehler im Stromkreis</t>
  </si>
  <si>
    <t>Tieftonlautsprecher Kanal 4, Unterbrechung</t>
  </si>
  <si>
    <t>Hochtonlautsprecher Kanal 4, Unterbrechung</t>
  </si>
  <si>
    <t>B110C11</t>
  </si>
  <si>
    <t>Verbindungen zu Lautsprechern Kanal 4, Kurzschluss nach Masse</t>
  </si>
  <si>
    <t>B110C12</t>
  </si>
  <si>
    <t>Verbindungen zu Lautsprechern Kanal 4, Kurzschluss nach Plus</t>
  </si>
  <si>
    <t>B110CF0</t>
  </si>
  <si>
    <t>Verbindungen zu Lautsprechern Kanal 4, elektrischer Fehler im Stromkreis</t>
  </si>
  <si>
    <t>0x1A01</t>
  </si>
  <si>
    <t>Datenbus defekt</t>
  </si>
  <si>
    <t>0x3</t>
  </si>
  <si>
    <t>B1AA7F1</t>
  </si>
  <si>
    <t>RADIO - AM/FM1 Input - Supply regulator for the input is in undervoltage condition</t>
  </si>
  <si>
    <t>RADIO - FM2 Input - Supply regulator for the input is in undervoltage condition</t>
  </si>
  <si>
    <t>0x11</t>
  </si>
  <si>
    <t>RADIO- DAB 1 Input - Supply regulator for the input is in undervoltage condition</t>
  </si>
  <si>
    <t>0x6B6</t>
  </si>
  <si>
    <t>B190C13</t>
  </si>
  <si>
    <t>BT aerial - open circuit</t>
  </si>
  <si>
    <t>0x70F</t>
  </si>
  <si>
    <t>B1299F1</t>
  </si>
  <si>
    <t>LED string fault on backlight of passenger display Display 3, backlighting, open circuit</t>
  </si>
  <si>
    <t>0x710</t>
  </si>
  <si>
    <t>B1299F0</t>
  </si>
  <si>
    <t>LED string fault on backlight of passenger display Display 3, backlighting, short circuit</t>
  </si>
  <si>
    <t>0x72F</t>
  </si>
  <si>
    <t>U146400</t>
  </si>
  <si>
    <t>Display 3, no signal communication</t>
  </si>
  <si>
    <t>0x740</t>
  </si>
  <si>
    <t>U151400</t>
  </si>
  <si>
    <t>a2b_topology_not_plausible</t>
  </si>
  <si>
    <t>0x743</t>
  </si>
  <si>
    <t>B1994F0</t>
  </si>
  <si>
    <t>a2b bus defect short to ground bp node</t>
  </si>
  <si>
    <t>0x745</t>
  </si>
  <si>
    <t>B1994F2</t>
  </si>
  <si>
    <t>a2b bus defect short to vbat bp node</t>
  </si>
  <si>
    <t>0x746</t>
  </si>
  <si>
    <t>B1994F3</t>
  </si>
  <si>
    <t>a2b bus defect short to vbat bn node</t>
  </si>
  <si>
    <t>0x747</t>
  </si>
  <si>
    <t>B199413</t>
  </si>
  <si>
    <t>a2b bus connection fault open wire node</t>
  </si>
  <si>
    <t>0x748</t>
  </si>
  <si>
    <t>B199401</t>
  </si>
  <si>
    <t>a2b bus connection fault short of wires node</t>
  </si>
  <si>
    <t>0x749</t>
  </si>
  <si>
    <t>B1994F5</t>
  </si>
  <si>
    <t>a2b bus next node defect</t>
  </si>
  <si>
    <t>0x750</t>
  </si>
  <si>
    <t>B1994F4</t>
  </si>
  <si>
    <t>a2b bus microphone defect</t>
  </si>
  <si>
    <t>0xA0C</t>
  </si>
  <si>
    <t>B1AA696</t>
  </si>
  <si>
    <t>GPS Internal Module fault</t>
  </si>
  <si>
    <t>0x1A33</t>
  </si>
  <si>
    <t>CAN 3 no communication PRIVATE INFOT</t>
  </si>
  <si>
    <t>0x1A35</t>
  </si>
  <si>
    <t>U15D100</t>
  </si>
  <si>
    <t>CAN 3 no signal/communication</t>
  </si>
  <si>
    <t>0x1F97</t>
  </si>
  <si>
    <t>B199101</t>
  </si>
  <si>
    <t>Logical Serial Link Fault -- LVDS-Schnittstelle Unterbrechung</t>
  </si>
  <si>
    <t>U11C300</t>
  </si>
  <si>
    <t>Ethernet data bus, electrical fault</t>
  </si>
  <si>
    <t>U11C400</t>
  </si>
  <si>
    <t>Ethernet data bus,no communication</t>
  </si>
  <si>
    <t>0x100109</t>
  </si>
  <si>
    <t>B1A07F3</t>
  </si>
  <si>
    <t>a2b bus slave 1 master short to ground bp</t>
  </si>
  <si>
    <t>0x10010A</t>
  </si>
  <si>
    <t>B1A07F5</t>
  </si>
  <si>
    <t>a2b bus slave 1 master short to vbat bn</t>
  </si>
  <si>
    <t>0x10010B</t>
  </si>
  <si>
    <t>B1A0701</t>
  </si>
  <si>
    <t>a2b bus slave 1 short of wires</t>
  </si>
  <si>
    <t>0x10010C</t>
  </si>
  <si>
    <t>B1A07F0</t>
  </si>
  <si>
    <t>a2b bus slave 1 open wire or wrong port</t>
  </si>
  <si>
    <t>0x10010D</t>
  </si>
  <si>
    <t>B1A07F1</t>
  </si>
  <si>
    <t>a2b bus slave 1 wrong port or revers wires</t>
  </si>
  <si>
    <t>0x100118</t>
  </si>
  <si>
    <t>B1A07F2</t>
  </si>
  <si>
    <t>a2b bus slave 1 reverse wires or defective node</t>
  </si>
  <si>
    <t>0x100129</t>
  </si>
  <si>
    <t>B1A07F4</t>
  </si>
  <si>
    <t>a2b bus slave 1 master short to ground bn</t>
  </si>
  <si>
    <t>0x10012A</t>
  </si>
  <si>
    <t>B1A07F6</t>
  </si>
  <si>
    <t>a2b bus slave 1 master short to vbat bp</t>
  </si>
  <si>
    <t>0x100209</t>
  </si>
  <si>
    <t>B1A08F3</t>
  </si>
  <si>
    <t>a2b bus slave 2 master short to ground bp</t>
  </si>
  <si>
    <t>0x10020A</t>
  </si>
  <si>
    <t>B1A08F5</t>
  </si>
  <si>
    <t>a2b bus slave 2 master short to vbat bn</t>
  </si>
  <si>
    <t>0x10020B</t>
  </si>
  <si>
    <t>B1A0801</t>
  </si>
  <si>
    <t>a2b bus slave 2 short of wires</t>
  </si>
  <si>
    <t>0x10020C</t>
  </si>
  <si>
    <t>B1A08F0</t>
  </si>
  <si>
    <t>a2b bus slave 2 open wire or wrong port</t>
  </si>
  <si>
    <t>0x10020D</t>
  </si>
  <si>
    <t>B1A08F1</t>
  </si>
  <si>
    <t>a2b bus slave 2 wrong port or revers wires</t>
  </si>
  <si>
    <t>0x100218</t>
  </si>
  <si>
    <t>B1A08F2</t>
  </si>
  <si>
    <t>a2b bus slave 2 reverse wires or defective node</t>
  </si>
  <si>
    <t>0x100229</t>
  </si>
  <si>
    <t>B1A08F4</t>
  </si>
  <si>
    <t>a2b bus slave 2 master short to ground bn</t>
  </si>
  <si>
    <t>0x10022A</t>
  </si>
  <si>
    <t>B1A08F6</t>
  </si>
  <si>
    <t>a2b bus slave 2 master short to vbat bp</t>
  </si>
  <si>
    <t>0xD30000</t>
  </si>
  <si>
    <t>U111500</t>
  </si>
  <si>
    <t>SHE key no basic setting</t>
  </si>
  <si>
    <t>0xEA6800</t>
  </si>
  <si>
    <t>U13E300</t>
  </si>
  <si>
    <t>Fazit Identification implausible</t>
  </si>
  <si>
    <t>0x6C0</t>
  </si>
  <si>
    <t>invalid data record for speaker_configuration_1to8_write_status</t>
  </si>
  <si>
    <t>0x6C1</t>
  </si>
  <si>
    <t>Invalid dataset for Speaker configuration 1-8_CRC</t>
  </si>
  <si>
    <t>0x6C2</t>
  </si>
  <si>
    <t>Invalid dataset for Speaker configuration 1-8_CRC_in_memory</t>
  </si>
  <si>
    <t>0x6C3</t>
  </si>
  <si>
    <t>Implausible dataset for Speaker configuration 1-8</t>
  </si>
  <si>
    <t>0x6F7</t>
  </si>
  <si>
    <t>Invalid Dataset for Audio Parameter Sound Early Audio_Schreibstatus</t>
  </si>
  <si>
    <t>0x6F8</t>
  </si>
  <si>
    <t>Invalid Dataset for Audio Parameter Sound Early Audio_CRC</t>
  </si>
  <si>
    <t>0x6F9</t>
  </si>
  <si>
    <t>invalid data record for audio parameter sound Early Audio_CRC_in_memory</t>
  </si>
  <si>
    <t>0x6FA</t>
  </si>
  <si>
    <t>implausible data record audio parameter sound Early Audio</t>
  </si>
  <si>
    <t>0x70E</t>
  </si>
  <si>
    <t>B1299F8</t>
  </si>
  <si>
    <t>Passenger display Touch screen power supply status Display 1 Touch - Fehlerstatus (Hardware Fehler) Display unit 1 for multimedia system, touch-sensitive input field defective</t>
  </si>
  <si>
    <t>0x711</t>
  </si>
  <si>
    <t>B129904</t>
  </si>
  <si>
    <t>Passenger display EEPROM fault Display 3, EEPROM faulty</t>
  </si>
  <si>
    <t>0x712</t>
  </si>
  <si>
    <t>B1299F2</t>
  </si>
  <si>
    <t>LIPD internal temperature status Display 3, temperature error, upper limit value exceeded</t>
  </si>
  <si>
    <t>0x713</t>
  </si>
  <si>
    <t>B1299F4</t>
  </si>
  <si>
    <t>LIPD power supply status Display 3, supply voltage error, upper/lower limit value exceeded</t>
  </si>
  <si>
    <t>0x739</t>
  </si>
  <si>
    <t>B1299F6</t>
  </si>
  <si>
    <t>Display 1, LVDS connection - open circuit</t>
  </si>
  <si>
    <t>0xA0E</t>
  </si>
  <si>
    <t>B1AA8F0</t>
  </si>
  <si>
    <t>WiFi/Bluetooth functionality fault</t>
  </si>
  <si>
    <t>0x1B52</t>
  </si>
  <si>
    <t>U111100</t>
  </si>
  <si>
    <t>BapErr_timeout, heartbeat</t>
  </si>
  <si>
    <t>0x1C52</t>
  </si>
  <si>
    <t>BapErr_RetryNotSuccessful</t>
  </si>
  <si>
    <t>0x1E52</t>
  </si>
  <si>
    <t>BapErr_IncompatibleProtocolVersion</t>
  </si>
  <si>
    <t>0x1F8D</t>
  </si>
  <si>
    <t>B1AA4F0</t>
  </si>
  <si>
    <t>Basic Audio amplifier overtemperature</t>
  </si>
  <si>
    <t>0x1F94</t>
  </si>
  <si>
    <t>B1AA011</t>
  </si>
  <si>
    <t>MUTE IN Short to GND</t>
  </si>
  <si>
    <t>0x1F95</t>
  </si>
  <si>
    <t>B1AA012</t>
  </si>
  <si>
    <t>MUTE IN Short to VBATT</t>
  </si>
  <si>
    <t>0x1F96</t>
  </si>
  <si>
    <t>B1AA013</t>
  </si>
  <si>
    <t>MUTE IN Open</t>
  </si>
  <si>
    <t>0x301C</t>
  </si>
  <si>
    <t>U138F00</t>
  </si>
  <si>
    <t>Ip clock sync outrange</t>
  </si>
  <si>
    <t>0x52AE</t>
  </si>
  <si>
    <t>C12AE02</t>
  </si>
  <si>
    <t>Top- view cam lvds no signal</t>
  </si>
  <si>
    <t>0x9102</t>
  </si>
  <si>
    <t>B1102F2</t>
  </si>
  <si>
    <t>Rear view camera electrical fault - Output overcurrent</t>
  </si>
  <si>
    <t>0xD0BA</t>
  </si>
  <si>
    <t>Lokaler Datenbus keine Kommunikation</t>
  </si>
  <si>
    <t>0xD0C7</t>
  </si>
  <si>
    <t>U10C700</t>
  </si>
  <si>
    <t>Lokaler Datenbus 2 keine Kommunikation</t>
  </si>
  <si>
    <t>0xEC33</t>
  </si>
  <si>
    <t>0x6B5</t>
  </si>
  <si>
    <t>B190C11</t>
  </si>
  <si>
    <t>BT Module</t>
  </si>
  <si>
    <t>0x1A40</t>
  </si>
  <si>
    <t>B110231</t>
  </si>
  <si>
    <t>Rear-view camera - no signal</t>
  </si>
  <si>
    <t>0x1A70</t>
  </si>
  <si>
    <t>B18CCF1</t>
  </si>
  <si>
    <t>BroadR-Reach Interface - Indicate temperature above high level -- Ethernet Transceiver</t>
  </si>
  <si>
    <t>0x1A71</t>
  </si>
  <si>
    <t>B18CCF2</t>
  </si>
  <si>
    <t>BroadR-Reach Interface - Indicate voltage below normal level -- Ethernet Transceiver</t>
  </si>
  <si>
    <t>0x1F52</t>
  </si>
  <si>
    <t>IAA PSO (0x52) - control module: incorrect software version - BapErr_incompatible data specification</t>
  </si>
  <si>
    <t>0x1A04</t>
  </si>
  <si>
    <t>U10E200</t>
  </si>
  <si>
    <t>Display 1, no signal communication</t>
  </si>
  <si>
    <t>0x9D69</t>
  </si>
  <si>
    <t>CAN 4 no signal/communication</t>
  </si>
  <si>
    <t>0x1823</t>
  </si>
  <si>
    <t>B1297F6</t>
  </si>
  <si>
    <t>LIDU2_DS90UB948_Lock_Error</t>
  </si>
  <si>
    <t>0x1F9C</t>
  </si>
  <si>
    <t>B1ABEF0</t>
  </si>
  <si>
    <t>VIN / InfotainmentSN association not successful</t>
  </si>
  <si>
    <t>0x511AF8</t>
  </si>
  <si>
    <t>C110AF8</t>
  </si>
  <si>
    <t>BroadR-Reach Interface 1 Gbit - LaVU</t>
  </si>
  <si>
    <t>0x511A98</t>
  </si>
  <si>
    <t>C110A98</t>
  </si>
  <si>
    <t>System-Internal - LaVU</t>
  </si>
  <si>
    <t>0x511A96</t>
  </si>
  <si>
    <t>C110A96</t>
  </si>
  <si>
    <t>TLS ART Certificate test failed</t>
  </si>
  <si>
    <t>0x9E3619</t>
  </si>
  <si>
    <t>B1E3619</t>
  </si>
  <si>
    <t>Telemetry Front Camera 4K (R410)</t>
  </si>
  <si>
    <t>0x9E3698</t>
  </si>
  <si>
    <t>B1E3698</t>
  </si>
  <si>
    <t>Telemetry Front Camera 4K</t>
  </si>
  <si>
    <t>0x9E3719</t>
  </si>
  <si>
    <t>B1E3719</t>
  </si>
  <si>
    <t>Telemetry Emotion Camera 4K (R203)</t>
  </si>
  <si>
    <t>0x9E3798</t>
  </si>
  <si>
    <t>B1E3798</t>
  </si>
  <si>
    <t>Telemetry Emotion Camera 4K</t>
  </si>
  <si>
    <t>0x9E3819</t>
  </si>
  <si>
    <t>B1E3819</t>
  </si>
  <si>
    <t>Telemetry Rear Wall Camera 4K (R411)</t>
  </si>
  <si>
    <t>0x9E3898</t>
  </si>
  <si>
    <t>B1E3898</t>
  </si>
  <si>
    <t>Telemetry Rear Wall Camera 4K</t>
  </si>
  <si>
    <t>0x704</t>
  </si>
  <si>
    <t>B126CF3</t>
  </si>
  <si>
    <t>Navigator is in developer mode</t>
  </si>
  <si>
    <t>EV_MUHigGen2pALPI_001014_d.odx</t>
  </si>
  <si>
    <t>Tieftonlautsprecher Kanal 5, Unterbrechung</t>
  </si>
  <si>
    <t>Verbindungen zu Lautsprechern Kanal 5, Kurzschluss nach Masse</t>
  </si>
  <si>
    <t>Verbindungen zu Lautsprechern Kanal 5, Kurzschluss nach Plus</t>
  </si>
  <si>
    <t>Verbindungen zu Lautsprechern Kanal 5, elektrischer Fehler im Stromkreis</t>
  </si>
  <si>
    <t>Tieftonlautsprecher Kanal 6, Unterbrechung</t>
  </si>
  <si>
    <t>Verbindungen zu Lautsprechern Kanal 6, Kurzschluss nach Masse</t>
  </si>
  <si>
    <t>Verbindungen zu Lautsprechern Kanal 6, Kurzschluss nach Plus</t>
  </si>
  <si>
    <t>Verbindungen zu Lautsprechern Kanal 6, elektrischer Fehler im Stromkreis</t>
  </si>
  <si>
    <t>Hochtonlautsprecher Kanal 5, Unterbrechung</t>
  </si>
  <si>
    <t>Hochtonlautsprecher Kanal 6, Unterbrechung</t>
  </si>
  <si>
    <t>0x1A03</t>
  </si>
  <si>
    <t>U10B800</t>
  </si>
  <si>
    <t>Sub-Bus defect</t>
  </si>
  <si>
    <t>0x1A23</t>
  </si>
  <si>
    <t>Sub-Bus Bus keine Kommunikation</t>
  </si>
  <si>
    <t>Path prediction data, signal error</t>
  </si>
  <si>
    <t>EV_NightVisioG3AUTOLAU651_001008_d.odx</t>
  </si>
  <si>
    <t>0xD00000</t>
  </si>
  <si>
    <t>supply_voltage_ORH</t>
  </si>
  <si>
    <t>EV_OBC2PhaseKLOMLBevP_001036_d.odx</t>
  </si>
  <si>
    <t>0xD00001</t>
  </si>
  <si>
    <t>supply_voltage_RAL</t>
  </si>
  <si>
    <t>0xD00002</t>
  </si>
  <si>
    <t>supply_voltage_RAT</t>
  </si>
  <si>
    <t>supply_voltage_lower_limit_exceeded</t>
  </si>
  <si>
    <t>supply_voltage_upper_limit exceeded</t>
  </si>
  <si>
    <t>0xD40100</t>
  </si>
  <si>
    <t>restriction_due_to_overvoltage</t>
  </si>
  <si>
    <t>0xD40000</t>
  </si>
  <si>
    <t>restriction_due_to_undervoltage</t>
  </si>
  <si>
    <t>0xD12103</t>
  </si>
  <si>
    <t>BMS_01_TimeOut</t>
  </si>
  <si>
    <t>0xD12105</t>
  </si>
  <si>
    <t>HVEM_05_TimeOut</t>
  </si>
  <si>
    <t>Klemmen_Status_01_TimeOut</t>
  </si>
  <si>
    <t>0xD12134</t>
  </si>
  <si>
    <t>Motor_12_TimeOut</t>
  </si>
  <si>
    <t>0xD1211D</t>
  </si>
  <si>
    <t>ESP_21_TimeOut</t>
  </si>
  <si>
    <t>Airbag_01_TimeOut</t>
  </si>
  <si>
    <t>Diagnose_01_TimeOut</t>
  </si>
  <si>
    <t>0xD1214D</t>
  </si>
  <si>
    <t>DCDC_01_Timeout</t>
  </si>
  <si>
    <t>0xD12157</t>
  </si>
  <si>
    <t>BMS_DC_01_TimeOut</t>
  </si>
  <si>
    <t>0xD12158</t>
  </si>
  <si>
    <t>HVK_01_TimeOut</t>
  </si>
  <si>
    <t>0xD12410</t>
  </si>
  <si>
    <t>MSG_TME_02_TimeOut</t>
  </si>
  <si>
    <t>0xD12403</t>
  </si>
  <si>
    <t>NavData_02_TimeOut</t>
  </si>
  <si>
    <t>0xD12401</t>
  </si>
  <si>
    <t>Authentic_Time_01_TimeOut</t>
  </si>
  <si>
    <t>0xD12402</t>
  </si>
  <si>
    <t>ORU_01_TimeOut</t>
  </si>
  <si>
    <t>0xD12431</t>
  </si>
  <si>
    <t>BMS_02_TimeOut</t>
  </si>
  <si>
    <t>0xD12432</t>
  </si>
  <si>
    <t>BMS_03_TimeOut</t>
  </si>
  <si>
    <t>0xD12433</t>
  </si>
  <si>
    <t>BMS_04_TimeOut</t>
  </si>
  <si>
    <t>0xD12434</t>
  </si>
  <si>
    <t>BMS_06_TimeOut</t>
  </si>
  <si>
    <t>0xD12435</t>
  </si>
  <si>
    <t>BMS_07_TimeOut</t>
  </si>
  <si>
    <t>0xD12436</t>
  </si>
  <si>
    <t>BMS_09_TimeOut</t>
  </si>
  <si>
    <t>0xD12437</t>
  </si>
  <si>
    <t>BMS_10_TimeOut</t>
  </si>
  <si>
    <t>0xD12438</t>
  </si>
  <si>
    <t>BMS_11_TimeOut</t>
  </si>
  <si>
    <t>0xD12439</t>
  </si>
  <si>
    <t>BMS_16_TimeOut</t>
  </si>
  <si>
    <t>0xD1243A</t>
  </si>
  <si>
    <t>BMS_27_TimeOut</t>
  </si>
  <si>
    <t>0xD12463</t>
  </si>
  <si>
    <t>BMS_33_TimeOut</t>
  </si>
  <si>
    <t>0xD1243B</t>
  </si>
  <si>
    <t>DCDC_03_TimeOut</t>
  </si>
  <si>
    <t>0xD1243C</t>
  </si>
  <si>
    <t>DCDC_HV_02_02_TimeOut</t>
  </si>
  <si>
    <t>0xD1243D</t>
  </si>
  <si>
    <t>DCDC_HV_02_03_TimeOut</t>
  </si>
  <si>
    <t>0xD12440</t>
  </si>
  <si>
    <t>EM1_HYB_11_TimeOut</t>
  </si>
  <si>
    <t>0xD12441</t>
  </si>
  <si>
    <t>ESP_15_TimeOut</t>
  </si>
  <si>
    <t>0xD12443</t>
  </si>
  <si>
    <t>ESP_49_TimeOut</t>
  </si>
  <si>
    <t>0xD12445</t>
  </si>
  <si>
    <t>HVEM_02_TimeOut</t>
  </si>
  <si>
    <t>0xD12446</t>
  </si>
  <si>
    <t>Kessy_11_TimeOut</t>
  </si>
  <si>
    <t>0xD12447</t>
  </si>
  <si>
    <t>Klima_14_TimeOut</t>
  </si>
  <si>
    <t>0xD12448</t>
  </si>
  <si>
    <t>Klima_17_TimeOut</t>
  </si>
  <si>
    <t>0xD12449</t>
  </si>
  <si>
    <t>Klima_Sensor_02_TimeOut</t>
  </si>
  <si>
    <t>0xD1244A</t>
  </si>
  <si>
    <t>Kombi_02_TimeOut</t>
  </si>
  <si>
    <t>0xD1244E</t>
  </si>
  <si>
    <t>Motor_14_TimeOut</t>
  </si>
  <si>
    <t>0xD1244F</t>
  </si>
  <si>
    <t>Motor_31_TimeOut</t>
  </si>
  <si>
    <t>0xD12450</t>
  </si>
  <si>
    <t>Motor_Code_01_TimeOut</t>
  </si>
  <si>
    <t>0xD12451</t>
  </si>
  <si>
    <t>Motor_Hybrid_03_TimeOut</t>
  </si>
  <si>
    <t>0xD12452</t>
  </si>
  <si>
    <t>MSG_HYB_30_TimeOut</t>
  </si>
  <si>
    <t>0xD12453</t>
  </si>
  <si>
    <t>MSG_TME_01_TimeOut</t>
  </si>
  <si>
    <t>0xD12454</t>
  </si>
  <si>
    <t>NVEM_02_TimeOut</t>
  </si>
  <si>
    <t>0xD12455</t>
  </si>
  <si>
    <t>OBD_01_TimeOut</t>
  </si>
  <si>
    <t>0xD12456</t>
  </si>
  <si>
    <t>Reichweite_01_TimeOut</t>
  </si>
  <si>
    <t>0xD12457</t>
  </si>
  <si>
    <t>Reichweite_02_TimeOut</t>
  </si>
  <si>
    <t>0xD12458</t>
  </si>
  <si>
    <t>STH_01_TimeOut</t>
  </si>
  <si>
    <t>0xD12459</t>
  </si>
  <si>
    <t>Systeminfo_01_TimeOut</t>
  </si>
  <si>
    <t>0xD1245A</t>
  </si>
  <si>
    <t>TME_07_TimeOut</t>
  </si>
  <si>
    <t>0xD1245B</t>
  </si>
  <si>
    <t>TME_09_TimeOut</t>
  </si>
  <si>
    <t>0xD1245C</t>
  </si>
  <si>
    <t>TME_10_TimeOut</t>
  </si>
  <si>
    <t>0xD1245D</t>
  </si>
  <si>
    <t>TME_11_TimeOut</t>
  </si>
  <si>
    <t>0xD1245E</t>
  </si>
  <si>
    <t>TSG_BT_01_TimeOut</t>
  </si>
  <si>
    <t>0xD1245F</t>
  </si>
  <si>
    <t>TSG_FT_01_TimeOut</t>
  </si>
  <si>
    <t>0xD12460</t>
  </si>
  <si>
    <t>VIN_01_TimeOut</t>
  </si>
  <si>
    <t>0xD12461</t>
  </si>
  <si>
    <t>ZV_01_TimeOut</t>
  </si>
  <si>
    <t>0xD12462</t>
  </si>
  <si>
    <t>ZV_02_TimeOut</t>
  </si>
  <si>
    <t>0xD12465</t>
  </si>
  <si>
    <t>ZV_03_Timeout</t>
  </si>
  <si>
    <t>Errorvalue_BMS_01.BMS_IstSpannung</t>
  </si>
  <si>
    <t>Errorvalue_BMS_0.BMS_IstStrom_02</t>
  </si>
  <si>
    <t>Errorvalue_BMS_02.BMS_MaxDyn_LadeStrom_02</t>
  </si>
  <si>
    <t>0xD12355</t>
  </si>
  <si>
    <t>Errorvalue_BMS_02.BMS_Min_Entladespannung</t>
  </si>
  <si>
    <t>Errorvalue_BMS_03.BMS_Max_LadeSpannung</t>
  </si>
  <si>
    <t>0xD12381</t>
  </si>
  <si>
    <t>Errorvalue_BMS_09.BMS_HV_Auszeit</t>
  </si>
  <si>
    <t>0xD12373</t>
  </si>
  <si>
    <t>Errorvalue_BMS_10.BMS_NutzbarerSOC</t>
  </si>
  <si>
    <t>0xD12340</t>
  </si>
  <si>
    <t>Errorvalue_ESP_21.ESP_v_Signal</t>
  </si>
  <si>
    <t>0xD12382</t>
  </si>
  <si>
    <t>Errorvalue_MSG_TME_01.KL_IstLeistung</t>
  </si>
  <si>
    <t>0xD12378</t>
  </si>
  <si>
    <t>Errorvalue_BMS_06.BMS_Temperatur</t>
  </si>
  <si>
    <t>0xD12383</t>
  </si>
  <si>
    <t>Errorvalue_DCDC_HV_02_01.HVLB_IstStrom_HVHS</t>
  </si>
  <si>
    <t>0xD12384</t>
  </si>
  <si>
    <t>Errorvalue_DCDC_HV_02_01.HVLB_IstSpannung_HVHS</t>
  </si>
  <si>
    <t>0xD12385</t>
  </si>
  <si>
    <t>Errorvalue_DCDC_HV_02_02.HVLB_IstSpannung_HVLS</t>
  </si>
  <si>
    <t>0xD12386</t>
  </si>
  <si>
    <t>Errorvalue_DCDC_HV_02_02.HVLB_MaxDynStrom_HVLS</t>
  </si>
  <si>
    <t>0xD12406</t>
  </si>
  <si>
    <t>Errorvalue_BMS_27.BMS_LadegrenzeAntw_SOC</t>
  </si>
  <si>
    <t>0xD12407</t>
  </si>
  <si>
    <t>Errorvalue_BMS_27.BMS_EnergieAntw_Zaehler</t>
  </si>
  <si>
    <t>0xD12411</t>
  </si>
  <si>
    <t>Errorvalue_BMS_33.BMS_EnergieAntw_Zaehler_02</t>
  </si>
  <si>
    <t>0xD12409</t>
  </si>
  <si>
    <t>Errorvalue_BMS_27.BMS_LadegrenzeAntw_Leistung</t>
  </si>
  <si>
    <t>0xD1240A</t>
  </si>
  <si>
    <t>Errorvalue_BMS_27.BMS_LadegrenzeAntw_Zaehler</t>
  </si>
  <si>
    <t>0xD12412</t>
  </si>
  <si>
    <t>Errorvalue_BMS_33.BMS_LadegrenzeAntw_Leistung_02</t>
  </si>
  <si>
    <t>0xD12413</t>
  </si>
  <si>
    <t>Errorvalue_BMS_33.BMS_LadegrenzeAntw_Zaehler_02</t>
  </si>
  <si>
    <t>0xD1240B</t>
  </si>
  <si>
    <t>Errorvalue_BMS_DC_01.BMS_DCLS_Spannung</t>
  </si>
  <si>
    <t>0xD1240C</t>
  </si>
  <si>
    <t>Errorvalue_BMS_DC_01.BMS_DCLS_MaxLadeStrom</t>
  </si>
  <si>
    <t>0xD1240D</t>
  </si>
  <si>
    <t>Errorvalue_DCDC_HV_02_03.HVLB_PlanAntw_Verlustleistung</t>
  </si>
  <si>
    <t>0xD1240E</t>
  </si>
  <si>
    <t>Errorvalue_DCDC_HV_02_03.HVLB_PlanAntw_Zaehler</t>
  </si>
  <si>
    <t>0xD1240F</t>
  </si>
  <si>
    <t>Errorvalue_MSG_TME_02.TME_PlanAntw_Zaehler</t>
  </si>
  <si>
    <t>0xD12155</t>
  </si>
  <si>
    <t>Errorvalue_Airbag_01_BZ</t>
  </si>
  <si>
    <t>0xD12156</t>
  </si>
  <si>
    <t>Errorvalue_Airbag_01_CHK</t>
  </si>
  <si>
    <t>0xD1221D</t>
  </si>
  <si>
    <t>Signalrangeerror_BMS_DC_01.BMS_DC_01_BZ</t>
  </si>
  <si>
    <t>0xD1221E</t>
  </si>
  <si>
    <t>Signalrangeerror_BMS_DC_01.BMS_DC_01_CRC</t>
  </si>
  <si>
    <t>0xD1221B</t>
  </si>
  <si>
    <t>Signalrangeerror_HVK_01.HVK_01_BZ</t>
  </si>
  <si>
    <t>0xD1221C</t>
  </si>
  <si>
    <t>Signalrangeerror_HVK_01.HVK_01_CRC</t>
  </si>
  <si>
    <t>DCDC_HV_02_01_BZ</t>
  </si>
  <si>
    <t>DCDC_HV_02_01_CRC</t>
  </si>
  <si>
    <t>0xD20001</t>
  </si>
  <si>
    <t>U002800</t>
  </si>
  <si>
    <t>Hybrid CAN defekt</t>
  </si>
  <si>
    <t>0xC00201</t>
  </si>
  <si>
    <t>U002900</t>
  </si>
  <si>
    <t>Hybrid_CAN_no_Communication</t>
  </si>
  <si>
    <t>0xC00300</t>
  </si>
  <si>
    <t>BapErr_Timeout_Heartbeat</t>
  </si>
  <si>
    <t>0xC00301</t>
  </si>
  <si>
    <t>0xC00303</t>
  </si>
  <si>
    <t>0xC00304</t>
  </si>
  <si>
    <t>BapErr_IncompatibleDataSpecification</t>
  </si>
  <si>
    <t>0xC00500</t>
  </si>
  <si>
    <t>PLC_error_1</t>
  </si>
  <si>
    <t>0xD12400</t>
  </si>
  <si>
    <t>U111600</t>
  </si>
  <si>
    <t>separate_network_operation_not_available</t>
  </si>
  <si>
    <t>0xD12419</t>
  </si>
  <si>
    <t>LIN_Bus_Off_Ladegeraet_LIN</t>
  </si>
  <si>
    <t>0xD1241A</t>
  </si>
  <si>
    <t>LIN_no_communication_Ladegeraet_LIN</t>
  </si>
  <si>
    <t>0xD1241F</t>
  </si>
  <si>
    <t>B1A8AF3</t>
  </si>
  <si>
    <t>LKL_TimeOut</t>
  </si>
  <si>
    <t>0xD12420</t>
  </si>
  <si>
    <t>B1A88F3</t>
  </si>
  <si>
    <t>LKL2_TimeOut</t>
  </si>
  <si>
    <t>0xD12421</t>
  </si>
  <si>
    <t>B1A8FF0</t>
  </si>
  <si>
    <t>ETSA1_TimeOut</t>
  </si>
  <si>
    <t>0xD12422</t>
  </si>
  <si>
    <t>B1A89F0</t>
  </si>
  <si>
    <t>ETSA2_TimeOut</t>
  </si>
  <si>
    <t>0xD12423</t>
  </si>
  <si>
    <t>B1B38F0</t>
  </si>
  <si>
    <t>LKS_TimeOut</t>
  </si>
  <si>
    <t>0xD12424</t>
  </si>
  <si>
    <t>B1B39F0</t>
  </si>
  <si>
    <t>LKS2_TimeOut</t>
  </si>
  <si>
    <t>0x310005</t>
  </si>
  <si>
    <t>B1A8AF0</t>
  </si>
  <si>
    <t>mech_error_block_LKL1</t>
  </si>
  <si>
    <t>0x310006</t>
  </si>
  <si>
    <t>B1A8A96</t>
  </si>
  <si>
    <t>int_error_LKL1</t>
  </si>
  <si>
    <t>0x310007</t>
  </si>
  <si>
    <t>B1A8A4B</t>
  </si>
  <si>
    <t>overtemp_LKL1</t>
  </si>
  <si>
    <t>0x310008</t>
  </si>
  <si>
    <t>B1A8AF1</t>
  </si>
  <si>
    <t>overvolt_LKL1</t>
  </si>
  <si>
    <t>0x310009</t>
  </si>
  <si>
    <t>undervolt_LKL1</t>
  </si>
  <si>
    <t>0x31000A</t>
  </si>
  <si>
    <t>B1A8AF2</t>
  </si>
  <si>
    <t>error_init_ref_LKL1</t>
  </si>
  <si>
    <t>0x310004</t>
  </si>
  <si>
    <t>mech_error_LKL1</t>
  </si>
  <si>
    <t>0x31000B</t>
  </si>
  <si>
    <t>resp_error_LKL1</t>
  </si>
  <si>
    <t>0x310011</t>
  </si>
  <si>
    <t>B1A88F0</t>
  </si>
  <si>
    <t>mech_error_block_LKL2</t>
  </si>
  <si>
    <t>0x310012</t>
  </si>
  <si>
    <t>B1A8896</t>
  </si>
  <si>
    <t>int_error_LKL2</t>
  </si>
  <si>
    <t>0x310013</t>
  </si>
  <si>
    <t>B1A884B</t>
  </si>
  <si>
    <t>overtemp_LKL2</t>
  </si>
  <si>
    <t>0x310014</t>
  </si>
  <si>
    <t>B1A88F1</t>
  </si>
  <si>
    <t>overvolt_LKL2</t>
  </si>
  <si>
    <t>0x310015</t>
  </si>
  <si>
    <t>undervolt_LKL2</t>
  </si>
  <si>
    <t>0x310016</t>
  </si>
  <si>
    <t>B1A88F2</t>
  </si>
  <si>
    <t>error_init_ref_LKL2</t>
  </si>
  <si>
    <t>0x310010</t>
  </si>
  <si>
    <t>mech_error_LKL2</t>
  </si>
  <si>
    <t>0x310017</t>
  </si>
  <si>
    <t>resp_error_LKL2</t>
  </si>
  <si>
    <t>0xE1045F</t>
  </si>
  <si>
    <t>B1B38F1</t>
  </si>
  <si>
    <t>LIN_Sensor_Charging_Flap1_Contamination_Level_exceeded</t>
  </si>
  <si>
    <t>0xE10460</t>
  </si>
  <si>
    <t>B1B3804</t>
  </si>
  <si>
    <t>LIN_Sensor_Charging_Flap1_Signal_Malfunction</t>
  </si>
  <si>
    <t>0xE10461</t>
  </si>
  <si>
    <t>LIN_Sensor_Charging_Flap1_Error_1</t>
  </si>
  <si>
    <t>0xE10462</t>
  </si>
  <si>
    <t>LIN_Sensor_Charging_Flap1_Error_2</t>
  </si>
  <si>
    <t>0xE10463</t>
  </si>
  <si>
    <t>B1B38F2</t>
  </si>
  <si>
    <t>LIN_Sensor_Charging_Flap1_Play_Protection_active</t>
  </si>
  <si>
    <t>0xE10464</t>
  </si>
  <si>
    <t>LIN_Sensor_Charging_Flap1_defect</t>
  </si>
  <si>
    <t>0xE10465</t>
  </si>
  <si>
    <t>LIN_Sensor_Charging_Flap1_Response_Error</t>
  </si>
  <si>
    <t>0xE10466</t>
  </si>
  <si>
    <t>B1B39F1</t>
  </si>
  <si>
    <t>LIN_Sensor_Charging_Flap2_Contamination_Level_exceeded</t>
  </si>
  <si>
    <t>0xE10467</t>
  </si>
  <si>
    <t>B1B3904</t>
  </si>
  <si>
    <t>LIN_Sensor_Charging_Flap2_Signal_Malfunction</t>
  </si>
  <si>
    <t>0xE10468</t>
  </si>
  <si>
    <t>LIN_Sensor_Charging_Flap2_Error_1</t>
  </si>
  <si>
    <t>0xE10469</t>
  </si>
  <si>
    <t>LIN_Sensor_Charging_Flap2_Error_2</t>
  </si>
  <si>
    <t>0xE1046A</t>
  </si>
  <si>
    <t>B1B39F2</t>
  </si>
  <si>
    <t>LIN_Sensor_Charging_Flap2_Play_Protection_active</t>
  </si>
  <si>
    <t>0xE1046B</t>
  </si>
  <si>
    <t>LIN_Sensor_Charging_Flap2_defect</t>
  </si>
  <si>
    <t>0xE1046C</t>
  </si>
  <si>
    <t>LIN_Sensor_Charging_Flap2_Response_Error</t>
  </si>
  <si>
    <t>0xE1046D</t>
  </si>
  <si>
    <t>B1A8F04</t>
  </si>
  <si>
    <t>RGB_Module_Charging_Flap1_ETSA_RAM_Error</t>
  </si>
  <si>
    <t>0xE1046E</t>
  </si>
  <si>
    <t>RGB_Module_Charging_Flap1_ETSA_ROM_Error</t>
  </si>
  <si>
    <t>0xE1046F</t>
  </si>
  <si>
    <t>RGB_Module_Charging_Flap1_ETSA_NVM_Error</t>
  </si>
  <si>
    <t>0xE10470</t>
  </si>
  <si>
    <t>RGB_Module_Charging_Flap1_ETSA_RED_LED_SCG</t>
  </si>
  <si>
    <t>0xE10471</t>
  </si>
  <si>
    <t>RGB_Module_Charging_Flap1_ETSA_Green_LED_SCG</t>
  </si>
  <si>
    <t>0xE10472</t>
  </si>
  <si>
    <t>RGB_Module_Charging_Flap1_ETSA_Blue_LED_SCG</t>
  </si>
  <si>
    <t>0xE10473</t>
  </si>
  <si>
    <t>RGB_Module_Charging_Flap1_ETSA_RED_LED_OC</t>
  </si>
  <si>
    <t>0xE10474</t>
  </si>
  <si>
    <t>RGB_Module_Charging_Flap1_ETSA_Green_LED_OC</t>
  </si>
  <si>
    <t>0xE10475</t>
  </si>
  <si>
    <t>RGB_Module_Charging_Flap1_ETSA_Blue_LED_OC</t>
  </si>
  <si>
    <t>0xE10476</t>
  </si>
  <si>
    <t>B1A8FF1</t>
  </si>
  <si>
    <t>RGB_Module_Charging_Flap1_ETSA_Play_Protection_active</t>
  </si>
  <si>
    <t>0xE10477</t>
  </si>
  <si>
    <t>RGB_Module_Charging_Flap1_ETSA_defect</t>
  </si>
  <si>
    <t>0xE10478</t>
  </si>
  <si>
    <t>RGB_Module_Charging_Flap1_ETSA_Response_Error</t>
  </si>
  <si>
    <t>0xE10479</t>
  </si>
  <si>
    <t>B1A8FF2</t>
  </si>
  <si>
    <t>RGB_Module_Charging_Flap1_ETSA_over_voltage</t>
  </si>
  <si>
    <t>0xE1047A</t>
  </si>
  <si>
    <t>B1A8FF3</t>
  </si>
  <si>
    <t>RGB_Module_Charging_Flap1_ETSA_under_voltage</t>
  </si>
  <si>
    <t>0xE10490</t>
  </si>
  <si>
    <t>U19B000</t>
  </si>
  <si>
    <t>RGB_Module_Charging_Flap1_ETSA_temp_state</t>
  </si>
  <si>
    <t>0xE1047B</t>
  </si>
  <si>
    <t>B1A8904</t>
  </si>
  <si>
    <t>RGB_Module_Charging_Flap2_ETSA_RAM_Error</t>
  </si>
  <si>
    <t>0xE1047C</t>
  </si>
  <si>
    <t>RGB_Module_Charging_Flap2_ETSA_ROM_Error</t>
  </si>
  <si>
    <t>0xE1047D</t>
  </si>
  <si>
    <t>RGB_Module_Charging_Flap2_ETSA_NVM_Error</t>
  </si>
  <si>
    <t>0xE1047E</t>
  </si>
  <si>
    <t>RGB_Module_Charging_Flap2_ETSA_RED_LED_SCG</t>
  </si>
  <si>
    <t>0xE1047F</t>
  </si>
  <si>
    <t>RGB_Module_Charging_Flap2_ETSA_Green_LED_SCG</t>
  </si>
  <si>
    <t>0xE10480</t>
  </si>
  <si>
    <t>RGB_Module_Charging_Flap2_ETSA_Blue_LED_SCG</t>
  </si>
  <si>
    <t>0xE10481</t>
  </si>
  <si>
    <t>RGB_Module_Charging_Flap2_ETSA_RED_LED_OC</t>
  </si>
  <si>
    <t>0xE10482</t>
  </si>
  <si>
    <t>RGB_Module_Charging_Flap2_ETSA_Green_LED_OC</t>
  </si>
  <si>
    <t>0xE10483</t>
  </si>
  <si>
    <t>RGB_Module_Charging_Flap2_ETSA_Blue_LED_OC</t>
  </si>
  <si>
    <t>0xE10484</t>
  </si>
  <si>
    <t>B1A89F1</t>
  </si>
  <si>
    <t>RGB_Module_Charging_Flap2_ETSA_Play_Protection_active</t>
  </si>
  <si>
    <t>0xE10485</t>
  </si>
  <si>
    <t>RGB_Module_Charging_Flap2_ETSA_defect</t>
  </si>
  <si>
    <t>0xE10486</t>
  </si>
  <si>
    <t>RGB_Module_Charging_Flap2_ETSA_Response_Error</t>
  </si>
  <si>
    <t>0xE10487</t>
  </si>
  <si>
    <t>B1A89F2</t>
  </si>
  <si>
    <t>RGB_Module_Charging_Flap2_ETSA_over_voltage</t>
  </si>
  <si>
    <t>0xE10488</t>
  </si>
  <si>
    <t>B1A89F3</t>
  </si>
  <si>
    <t>RGB_Module_Charging_Flap2_ETSA_under_voltage</t>
  </si>
  <si>
    <t>0xE10491</t>
  </si>
  <si>
    <t>U19B100</t>
  </si>
  <si>
    <t>RGB_Module_Charging_Flap2_ETSA_temp_state</t>
  </si>
  <si>
    <t>0xD12429</t>
  </si>
  <si>
    <t>LKL_implausible_message</t>
  </si>
  <si>
    <t>0xD1242A</t>
  </si>
  <si>
    <t>LKL2_implausible_message</t>
  </si>
  <si>
    <t>0xD1242B</t>
  </si>
  <si>
    <t>ETSA1_implausible_message</t>
  </si>
  <si>
    <t>0xD1242C</t>
  </si>
  <si>
    <t>ETSA2_implausible_message</t>
  </si>
  <si>
    <t>0xD1242D</t>
  </si>
  <si>
    <t>LKS_implausible_message</t>
  </si>
  <si>
    <t>0xD1242E</t>
  </si>
  <si>
    <t>LKS2_implausible_message</t>
  </si>
  <si>
    <t>Control Module Vehicle Options Error</t>
  </si>
  <si>
    <t>0x100120</t>
  </si>
  <si>
    <t>invalid_data_set</t>
  </si>
  <si>
    <t>0x100131</t>
  </si>
  <si>
    <t>implausible_data_set_BAP</t>
  </si>
  <si>
    <t>0x100134</t>
  </si>
  <si>
    <t>implausible_data_set_LM</t>
  </si>
  <si>
    <t>0xD10300</t>
  </si>
  <si>
    <t>Production_mode_active</t>
  </si>
  <si>
    <t>0xE10220</t>
  </si>
  <si>
    <t>P31E900</t>
  </si>
  <si>
    <t>AC_voltage_sensor_L1_ORH</t>
  </si>
  <si>
    <t>0xE10221</t>
  </si>
  <si>
    <t>AC_voltage_sensor_L1_SCG</t>
  </si>
  <si>
    <t>0xE10222</t>
  </si>
  <si>
    <t>AC_voltage_sensor_L1_SCB</t>
  </si>
  <si>
    <t>0xE10224</t>
  </si>
  <si>
    <t>AC_voltage_sensor_L1_ORL</t>
  </si>
  <si>
    <t>0xE10225</t>
  </si>
  <si>
    <t>AC_voltage_sensor_L1_RAT</t>
  </si>
  <si>
    <t>0xE11FB0</t>
  </si>
  <si>
    <t>AC_voltage_sensor_L1_erratic</t>
  </si>
  <si>
    <t>0xE10228</t>
  </si>
  <si>
    <t>P31EA00</t>
  </si>
  <si>
    <t>AC_voltage_sensor_L2_ORH</t>
  </si>
  <si>
    <t>0xE10229</t>
  </si>
  <si>
    <t>AC_voltage_sensor_L2_SCG</t>
  </si>
  <si>
    <t>0xE1022A</t>
  </si>
  <si>
    <t>AC_voltage_sensor_L2_SCB</t>
  </si>
  <si>
    <t>0xE1022C</t>
  </si>
  <si>
    <t>AC_voltage_sensor_L2_ORL</t>
  </si>
  <si>
    <t>0xE1022D</t>
  </si>
  <si>
    <t>AC_voltage_sensor_L2_RAT</t>
  </si>
  <si>
    <t>0xE11FB1</t>
  </si>
  <si>
    <t>AC_voltage_sensor_L2_erratic</t>
  </si>
  <si>
    <t>0xE10280</t>
  </si>
  <si>
    <t>P16EF00</t>
  </si>
  <si>
    <t>AC_voltage_sensor_L3_ORH</t>
  </si>
  <si>
    <t>0xE10281</t>
  </si>
  <si>
    <t>AC_voltage_sensor_L3_SCG</t>
  </si>
  <si>
    <t>0xE10282</t>
  </si>
  <si>
    <t>AC_voltage_sensor_L3_SCB</t>
  </si>
  <si>
    <t>0xE10283</t>
  </si>
  <si>
    <t>AC_voltage_sensor_L3_ORL</t>
  </si>
  <si>
    <t>0xE10284</t>
  </si>
  <si>
    <t>AC_voltage_sensor_L3_RAT</t>
  </si>
  <si>
    <t>0xE10160</t>
  </si>
  <si>
    <t>B193AF0</t>
  </si>
  <si>
    <t>Warning_HV-DC-voltage_sensor_1_out_of_range_high</t>
  </si>
  <si>
    <t>0xE10100</t>
  </si>
  <si>
    <t>HV-DC-voltage_sensor_1_out_of_range_high</t>
  </si>
  <si>
    <t>0xE10161</t>
  </si>
  <si>
    <t>Warning_HV-DC_voltage_sensor_1_SCG</t>
  </si>
  <si>
    <t>0xE1010E</t>
  </si>
  <si>
    <t>HV-DC_voltage_sensor_1_SCG</t>
  </si>
  <si>
    <t>0xE10162</t>
  </si>
  <si>
    <t>Warning_HV-DC_voltage_sensor_1_SCB</t>
  </si>
  <si>
    <t>0xE1010F</t>
  </si>
  <si>
    <t>HV-DC_voltage_sensor_1_SCB</t>
  </si>
  <si>
    <t>0xE10163</t>
  </si>
  <si>
    <t>Warning_HV-DC_voltage_sensor_1_ORL</t>
  </si>
  <si>
    <t>0xE10111</t>
  </si>
  <si>
    <t>HV-DC_voltage_sensor_1_ORL</t>
  </si>
  <si>
    <t>0xE11FB3</t>
  </si>
  <si>
    <t>B1AD100</t>
  </si>
  <si>
    <t>HV-DC_voltage_sensor_1_erratic</t>
  </si>
  <si>
    <t>0xE10164</t>
  </si>
  <si>
    <t>B193BF0</t>
  </si>
  <si>
    <t>Warning_HV-DC_voltage_sensor_2_ORL</t>
  </si>
  <si>
    <t>0xE10116</t>
  </si>
  <si>
    <t>HV-DC_voltage_sensor_2_ORL</t>
  </si>
  <si>
    <t>0xE10165</t>
  </si>
  <si>
    <t>Warning_HV-DC-voltage_sensor_2_out_of_range_high</t>
  </si>
  <si>
    <t>0xE1010D</t>
  </si>
  <si>
    <t>HV-DC-voltage_sensor_2_out_of_range_high</t>
  </si>
  <si>
    <t>0xE10166</t>
  </si>
  <si>
    <t>Warning_HV-DC_voltage_sensor_2_SCG</t>
  </si>
  <si>
    <t>0xE10113</t>
  </si>
  <si>
    <t>HV-DC_voltage_sensor_2_SCG</t>
  </si>
  <si>
    <t>0xE10167</t>
  </si>
  <si>
    <t>Warning_HV-DC_voltage_sensor_2_SCB</t>
  </si>
  <si>
    <t>0xE10114</t>
  </si>
  <si>
    <t>HV-DC_voltage_sensor_2_SCB</t>
  </si>
  <si>
    <t>0xE11FB4</t>
  </si>
  <si>
    <t>HV-DC_voltage_sensor_2_erratic</t>
  </si>
  <si>
    <t>0xE10122</t>
  </si>
  <si>
    <t>HV-DC_voltage_sensor_3_ORH</t>
  </si>
  <si>
    <t>0xE10123</t>
  </si>
  <si>
    <t>HV-DC_voltage_sensor_3_SCG</t>
  </si>
  <si>
    <t>0xE10124</t>
  </si>
  <si>
    <t>HV-DC_voltage_sensor_3_SCB</t>
  </si>
  <si>
    <t>0xE10125</t>
  </si>
  <si>
    <t>HV-DC_voltage_sensor_3_ORL</t>
  </si>
  <si>
    <t>0xE10102</t>
  </si>
  <si>
    <t>HV-DC-voltage_measuring_implausible_value</t>
  </si>
  <si>
    <t>0xE11FB5</t>
  </si>
  <si>
    <t>HV-DC_voltage_sensor_3_erratic</t>
  </si>
  <si>
    <t>0x320015</t>
  </si>
  <si>
    <t>DCDC_ERR_OV_POWER_1</t>
  </si>
  <si>
    <t>0x320016</t>
  </si>
  <si>
    <t>DCDC_ERR_OV_POWER_2</t>
  </si>
  <si>
    <t>0x320017</t>
  </si>
  <si>
    <t>DCDC_ERR_OV_POWER_3</t>
  </si>
  <si>
    <t>0xE10106</t>
  </si>
  <si>
    <t>P0CA400</t>
  </si>
  <si>
    <t>exceedance_max.HV-DC_voltage</t>
  </si>
  <si>
    <t>0xE101EF</t>
  </si>
  <si>
    <t>exceedance_max.HV-DC_voltage_800V</t>
  </si>
  <si>
    <t>0xE101F0</t>
  </si>
  <si>
    <t>exceedance_max.HV-DC_voltage_range_warning_800V</t>
  </si>
  <si>
    <t>0xE10107</t>
  </si>
  <si>
    <t>P33DC00</t>
  </si>
  <si>
    <t>lower_deviation_min.HV-DC_voltage</t>
  </si>
  <si>
    <t>0xE10154</t>
  </si>
  <si>
    <t>lower_deviation_min.HV-DC_voltage_800V</t>
  </si>
  <si>
    <t>0xE10155</t>
  </si>
  <si>
    <t>lower_deviation_min.HV-DC_voltage_range_warning_800V</t>
  </si>
  <si>
    <t>0xE101E2</t>
  </si>
  <si>
    <t>P0CA600</t>
  </si>
  <si>
    <t>exceedance_max.HV-DC_current</t>
  </si>
  <si>
    <t>0xE10151</t>
  </si>
  <si>
    <t>0xE10152</t>
  </si>
  <si>
    <t>exceedance_max.HV-DC_current_rail3</t>
  </si>
  <si>
    <t>0xE10109</t>
  </si>
  <si>
    <t>P33DD00</t>
  </si>
  <si>
    <t>exceedance_max.requested_HV-DC_voltage</t>
  </si>
  <si>
    <t>0xE10153</t>
  </si>
  <si>
    <t>P33DE00</t>
  </si>
  <si>
    <t>Requested_current_exceeds_max.current</t>
  </si>
  <si>
    <t>0x320024</t>
  </si>
  <si>
    <t>P33DF00</t>
  </si>
  <si>
    <t>Requested_current_is_too_low_rail1</t>
  </si>
  <si>
    <t>0x320025</t>
  </si>
  <si>
    <t>Requested_current_is_too_low_rail2</t>
  </si>
  <si>
    <t>0x32001B</t>
  </si>
  <si>
    <t>P33E000</t>
  </si>
  <si>
    <t>exceedance_max.current_deviation_rail1</t>
  </si>
  <si>
    <t>0x32001C</t>
  </si>
  <si>
    <t>exceedance_max.current_deviation_rail2</t>
  </si>
  <si>
    <t>0x32001D</t>
  </si>
  <si>
    <t>exceedance_max.current_deviation_rail3</t>
  </si>
  <si>
    <t>0x40000D</t>
  </si>
  <si>
    <t>DC_link_voltage_sensor_rail1_SCB</t>
  </si>
  <si>
    <t>0x40000E</t>
  </si>
  <si>
    <t>DC_link_voltage_sensor_rail1_SCG</t>
  </si>
  <si>
    <t>0x40000F</t>
  </si>
  <si>
    <t>DC_link_voltage_sensor_rail1_ORH</t>
  </si>
  <si>
    <t>0x400010</t>
  </si>
  <si>
    <t>DC_link_voltage_sensor_rail1_ORL</t>
  </si>
  <si>
    <t>0x400011</t>
  </si>
  <si>
    <t>DC_link_voltage_sensor_rail1_RAT</t>
  </si>
  <si>
    <t>0xE1044A</t>
  </si>
  <si>
    <t>fast_metering_DC_link_voltage_sensor_rail1_RAT</t>
  </si>
  <si>
    <t>0x400007</t>
  </si>
  <si>
    <t>Over_voltage_shutoff_dc_link_rail1</t>
  </si>
  <si>
    <t>0x400008</t>
  </si>
  <si>
    <t>C11B8F2</t>
  </si>
  <si>
    <t>Over_voltage_shutoff_dc_link_rail1_hint</t>
  </si>
  <si>
    <t>0xE11FB9</t>
  </si>
  <si>
    <t>DC_link_voltage_sensor_rail1_erratic</t>
  </si>
  <si>
    <t>0x400012</t>
  </si>
  <si>
    <t>DC_link_voltage_sensor_rail2_SCB</t>
  </si>
  <si>
    <t>0x400013</t>
  </si>
  <si>
    <t>DC_link_voltage_sensor_rail2_SCG</t>
  </si>
  <si>
    <t>0x400014</t>
  </si>
  <si>
    <t>DC_link_voltage_sensor_rail2_ORH</t>
  </si>
  <si>
    <t>0x400015</t>
  </si>
  <si>
    <t>DC_link_voltage_sensor_rail2_ORL</t>
  </si>
  <si>
    <t>0x400016</t>
  </si>
  <si>
    <t>DC_link_voltage_sensor_rail2_RAT</t>
  </si>
  <si>
    <t>0xE1044B</t>
  </si>
  <si>
    <t>fast_metering_DC_link_voltage_sensor_rail2_RAT</t>
  </si>
  <si>
    <t>0x400009</t>
  </si>
  <si>
    <t>Over_voltage_shutoff_dc_link_rail2</t>
  </si>
  <si>
    <t>0x40000A</t>
  </si>
  <si>
    <t>Over_voltage_shutoff_dc_link_rail2_hint</t>
  </si>
  <si>
    <t>0xE11FBA</t>
  </si>
  <si>
    <t>DC_link_voltage_sensor_rail2_erratic</t>
  </si>
  <si>
    <t>0x400017</t>
  </si>
  <si>
    <t>DC_link_voltage_sensor_rail3_SCB</t>
  </si>
  <si>
    <t>0x400018</t>
  </si>
  <si>
    <t>DC_link_voltage_sensor_rail3_SCG</t>
  </si>
  <si>
    <t>0x400019</t>
  </si>
  <si>
    <t>DC_link_voltage_sensor_rail3_ORH</t>
  </si>
  <si>
    <t>0x40001A</t>
  </si>
  <si>
    <t>DC_link_voltage_sensor_rail3_ORL</t>
  </si>
  <si>
    <t>0x40001B</t>
  </si>
  <si>
    <t>DC_link_voltage_sensor_rail3_RAT</t>
  </si>
  <si>
    <t>0xE1044C</t>
  </si>
  <si>
    <t>fast_metering_DC_link_voltage_sensor_rail3_RAT</t>
  </si>
  <si>
    <t>0x40000B</t>
  </si>
  <si>
    <t>Over_voltage_shutoff_dc_link_rail3</t>
  </si>
  <si>
    <t>0x40000C</t>
  </si>
  <si>
    <t>Over_voltage_shutoff_dc_link_rail3_hint</t>
  </si>
  <si>
    <t>0xE11A32</t>
  </si>
  <si>
    <t>DCDC_supply_voltage_sensor_ORH</t>
  </si>
  <si>
    <t>0xE11A33</t>
  </si>
  <si>
    <t>DCDC_supply_voltage_sensor_ORL</t>
  </si>
  <si>
    <t>0xE11A34</t>
  </si>
  <si>
    <t>DCDC_supply_voltage_sensor_RAT</t>
  </si>
  <si>
    <t>0xE11FBC</t>
  </si>
  <si>
    <t>DCDC_supply_voltage_sensor_erratic</t>
  </si>
  <si>
    <t>0xE11E07</t>
  </si>
  <si>
    <t>fast_metering_DC_link_voltage_sensor_rail1_ORH</t>
  </si>
  <si>
    <t>0xE11E08</t>
  </si>
  <si>
    <t>fast_metering_DC_link_voltage_sensor_rail2_ORH</t>
  </si>
  <si>
    <t>0xE11E09</t>
  </si>
  <si>
    <t>fast_metering_DC_link_voltage_sensor_rail3_ORH</t>
  </si>
  <si>
    <t>0xE11E0A</t>
  </si>
  <si>
    <t>fast_metering_DC_link_voltage_sensor_rail1_ORL</t>
  </si>
  <si>
    <t>0xE11E0B</t>
  </si>
  <si>
    <t>fast_metering_DC_link_voltage_sensor_rail2_ORL</t>
  </si>
  <si>
    <t>0xE11E0C</t>
  </si>
  <si>
    <t>fast_metering_DC_link_voltage_sensor_rail3_ORL</t>
  </si>
  <si>
    <t>0xE11E01</t>
  </si>
  <si>
    <t>fast_metering_DC_link_voltage_sensor_rail1_SCB</t>
  </si>
  <si>
    <t>0xE11E02</t>
  </si>
  <si>
    <t>fast_metering_DC_link_voltage_sensor_rail2_SCB</t>
  </si>
  <si>
    <t>0xE11E03</t>
  </si>
  <si>
    <t>fast_metering_DC_link_voltage_sensor_rail3_SCB</t>
  </si>
  <si>
    <t>0xE11E04</t>
  </si>
  <si>
    <t>fast_metering_DC_link_voltage_sensor_rail1_SCG</t>
  </si>
  <si>
    <t>0xE11E05</t>
  </si>
  <si>
    <t>fast_metering_DC_link_voltage_sensor_rail2_SCG</t>
  </si>
  <si>
    <t>0xE11E06</t>
  </si>
  <si>
    <t>fast_metering_DC_link_voltage_sensor_rail3_SCG</t>
  </si>
  <si>
    <t>0xE1100D</t>
  </si>
  <si>
    <t>pfc1_gate_driver_voltage_sensor_ORH</t>
  </si>
  <si>
    <t>0xE1100E</t>
  </si>
  <si>
    <t>pfc1_gate_driver_voltage_sensor_ORL</t>
  </si>
  <si>
    <t>0xE11056</t>
  </si>
  <si>
    <t>pfc1_gate_driver_voltage_sensor_RAT</t>
  </si>
  <si>
    <t>0xE11FBD</t>
  </si>
  <si>
    <t>pfc1_gate_driver_voltage_sensor_erratic</t>
  </si>
  <si>
    <t>0xE1100B</t>
  </si>
  <si>
    <t>pfc1_gate_driver_voltage_sensor_SCB</t>
  </si>
  <si>
    <t>0xE1100C</t>
  </si>
  <si>
    <t>pfc1_gate_driver_voltage_sensor_SCG</t>
  </si>
  <si>
    <t>0xE11011</t>
  </si>
  <si>
    <t>pfc1_gate_supply_voltage_sensor_ORH</t>
  </si>
  <si>
    <t>0xE11012</t>
  </si>
  <si>
    <t>pfc1_gate_supply_voltage_sensor_ORL</t>
  </si>
  <si>
    <t>0xE11059</t>
  </si>
  <si>
    <t>pfc1_gate_supply_voltage_sensor_RAT</t>
  </si>
  <si>
    <t>0xE11FBE</t>
  </si>
  <si>
    <t>pfc1_gate_supply_voltage_sensor_erratic</t>
  </si>
  <si>
    <t>0xE1100F</t>
  </si>
  <si>
    <t>pfc1_gate_supply_voltage_sensor_SCB</t>
  </si>
  <si>
    <t>0xE11010</t>
  </si>
  <si>
    <t>pfc1_gate_supply_voltage_sensor_SCG</t>
  </si>
  <si>
    <t>0xE11022</t>
  </si>
  <si>
    <t>pfc2_gate_driver_voltage_sensor_ORH</t>
  </si>
  <si>
    <t>0xE11023</t>
  </si>
  <si>
    <t>pfc2_gate_driver_voltage_sensor_ORL</t>
  </si>
  <si>
    <t>0xE11057</t>
  </si>
  <si>
    <t>pfc2_gate_driver_voltage_sensor_RAT</t>
  </si>
  <si>
    <t>0xE11FBF</t>
  </si>
  <si>
    <t>pfc2_gate_driver_voltage_sensor_erratic</t>
  </si>
  <si>
    <t>0xE11020</t>
  </si>
  <si>
    <t>pfc2_gate_driver_voltage_sensor_SCB</t>
  </si>
  <si>
    <t>0xE11021</t>
  </si>
  <si>
    <t>pfc2_gate_driver_voltage_sensor_SCG</t>
  </si>
  <si>
    <t>0xE11026</t>
  </si>
  <si>
    <t>pfc2_gate_supply_voltage_sensor_ORH</t>
  </si>
  <si>
    <t>0xE11027</t>
  </si>
  <si>
    <t>pfc2_gate_supply_voltage_sensor_ORL</t>
  </si>
  <si>
    <t>0xE1105A</t>
  </si>
  <si>
    <t>pfc2_gate_supply_voltage_sensor_RAT</t>
  </si>
  <si>
    <t>0xE11FC0</t>
  </si>
  <si>
    <t>pfc2_gate_supply_voltage_sensor_erratic</t>
  </si>
  <si>
    <t>0xE11024</t>
  </si>
  <si>
    <t>pfc2_gate_supply_voltage_sensor_SCB</t>
  </si>
  <si>
    <t>0xE11025</t>
  </si>
  <si>
    <t>pfc2_gate_supply_voltage_sensor_SCG</t>
  </si>
  <si>
    <t>0xE11036</t>
  </si>
  <si>
    <t>pfc3_gate_driver_voltage_sensor_ORH</t>
  </si>
  <si>
    <t>0xE11037</t>
  </si>
  <si>
    <t>pfc3_gate_driver_voltage_sensor_ORL</t>
  </si>
  <si>
    <t>0xE11058</t>
  </si>
  <si>
    <t>pfc3_gate_driver_voltage_sensor_RAT</t>
  </si>
  <si>
    <t>0xE11034</t>
  </si>
  <si>
    <t>pfc3_gate_driver_voltage_sensor_SCB</t>
  </si>
  <si>
    <t>0xE11035</t>
  </si>
  <si>
    <t>pfc3_gate_driver_voltage_sensor_SCG</t>
  </si>
  <si>
    <t>0xE1103A</t>
  </si>
  <si>
    <t>pfc3_gate_supply_voltage_sensor_ORH</t>
  </si>
  <si>
    <t>0xE1103B</t>
  </si>
  <si>
    <t>pfc3_gate_supply_voltage_sensor_ORL</t>
  </si>
  <si>
    <t>0xE1105B</t>
  </si>
  <si>
    <t>pfc3_gate_supply_voltage_sensor_RAT</t>
  </si>
  <si>
    <t>0xE11038</t>
  </si>
  <si>
    <t>pfc3_gate_supply_voltage_sensor_SCB</t>
  </si>
  <si>
    <t>0xE11039</t>
  </si>
  <si>
    <t>pfc3_gate_supply_voltage_sensor_SCG</t>
  </si>
  <si>
    <t>0xE1020A</t>
  </si>
  <si>
    <t>P0D2700</t>
  </si>
  <si>
    <t>Battery Charger Input Voltage Too Low</t>
  </si>
  <si>
    <t>0xE10263</t>
  </si>
  <si>
    <t>P31EB00</t>
  </si>
  <si>
    <t>Battery Charger Input Voltage L2 Too Low</t>
  </si>
  <si>
    <t>0xE10266</t>
  </si>
  <si>
    <t>P16F000</t>
  </si>
  <si>
    <t>Battery Charger Input Voltage L3 Too Low</t>
  </si>
  <si>
    <t>0xE1020D</t>
  </si>
  <si>
    <t>P0D2800</t>
  </si>
  <si>
    <t>Battery Charger Input Voltage Too High</t>
  </si>
  <si>
    <t>0xE1020C</t>
  </si>
  <si>
    <t>P31EC00</t>
  </si>
  <si>
    <t>Battery Charger Input Voltage L2 Too High</t>
  </si>
  <si>
    <t>0xE10267</t>
  </si>
  <si>
    <t>P16F100</t>
  </si>
  <si>
    <t>Battery Charger Input Voltage L3 Too High</t>
  </si>
  <si>
    <t>0xFF000D</t>
  </si>
  <si>
    <t>max._AC-current_L1_exceeded</t>
  </si>
  <si>
    <t>P0D2A00</t>
  </si>
  <si>
    <t>Battery Charger Input Current Too High</t>
  </si>
  <si>
    <t>0xE1020B</t>
  </si>
  <si>
    <t>P31C600</t>
  </si>
  <si>
    <t>max._voltage_drop_AC_exceeded</t>
  </si>
  <si>
    <t>0x100144</t>
  </si>
  <si>
    <t>P31E200</t>
  </si>
  <si>
    <t>AC_supply_voltage_below_90V_s2_closed</t>
  </si>
  <si>
    <t>0xE1021C</t>
  </si>
  <si>
    <t>P31E700</t>
  </si>
  <si>
    <t>Battery Charger AC Input Circuit OC</t>
  </si>
  <si>
    <t>0xE10121</t>
  </si>
  <si>
    <t>P31D900</t>
  </si>
  <si>
    <t>battery_charger_output_short_circuit</t>
  </si>
  <si>
    <t>0x320018</t>
  </si>
  <si>
    <t>DCDC_ERR_SHORT_CIRCUIT_1</t>
  </si>
  <si>
    <t>0x320019</t>
  </si>
  <si>
    <t>DCDC_ERR_SHORT_CIRCUIT_2</t>
  </si>
  <si>
    <t>0x32001A</t>
  </si>
  <si>
    <t>DCDC_ERR_SHORT_CIRCUIT_3</t>
  </si>
  <si>
    <t>0xE11A30</t>
  </si>
  <si>
    <t>DCDC_supply_voltage_sensor_SCB</t>
  </si>
  <si>
    <t>0xE11A31</t>
  </si>
  <si>
    <t>DCDC_supply_voltage_sensor_SCG</t>
  </si>
  <si>
    <t>0xE1021B</t>
  </si>
  <si>
    <t>Battery Charger AC Input Circuit Short</t>
  </si>
  <si>
    <t>0xE11055</t>
  </si>
  <si>
    <t>C11B849</t>
  </si>
  <si>
    <t>Warning_3_3V_supply_voltage_ORL</t>
  </si>
  <si>
    <t>0xE11052</t>
  </si>
  <si>
    <t>Error_3_3V_supply_voltage_ORL</t>
  </si>
  <si>
    <t>0xE11054</t>
  </si>
  <si>
    <t>Warning_3_3V_supply_voltage_ORH</t>
  </si>
  <si>
    <t>0xE11051</t>
  </si>
  <si>
    <t>Error_3_3V_supply_voltage_ORH</t>
  </si>
  <si>
    <t>0xE11053</t>
  </si>
  <si>
    <t>Warning_3_3V_supply_voltage_SCG</t>
  </si>
  <si>
    <t>0xE11050</t>
  </si>
  <si>
    <t>Error_3_3V_supply_voltage_SCG</t>
  </si>
  <si>
    <t>0xE11FC3</t>
  </si>
  <si>
    <t>Error_3_3V_supply_voltage_erratic</t>
  </si>
  <si>
    <t>0xE10170</t>
  </si>
  <si>
    <t>HV_DC_current_sensor_rail1_ORH</t>
  </si>
  <si>
    <t>0xE10171</t>
  </si>
  <si>
    <t>HV_DC_current_sensor_rail2_ORH</t>
  </si>
  <si>
    <t>0xE10172</t>
  </si>
  <si>
    <t>HV_DC_current_sensor_rail3_ORH</t>
  </si>
  <si>
    <t>0xE10447</t>
  </si>
  <si>
    <t>HV_DC_current_sensor_rail1_RAT</t>
  </si>
  <si>
    <t>0xE10448</t>
  </si>
  <si>
    <t>HV_DC_current_sensor_rail2_RAT</t>
  </si>
  <si>
    <t>0xE10449</t>
  </si>
  <si>
    <t>HV_DC_current_sensor_rail3_RAT</t>
  </si>
  <si>
    <t>0xE10173</t>
  </si>
  <si>
    <t>HV_DC_current_sensor_rail1_SCG</t>
  </si>
  <si>
    <t>0xE10174</t>
  </si>
  <si>
    <t>HV_DC_current_sensor_rail2_SCG</t>
  </si>
  <si>
    <t>0xE10175</t>
  </si>
  <si>
    <t>HV_DC_current_sensor_rail3_SCG</t>
  </si>
  <si>
    <t>0xE10176</t>
  </si>
  <si>
    <t>HV_DC_current_sensor_rail1_SCB</t>
  </si>
  <si>
    <t>0xE10177</t>
  </si>
  <si>
    <t>HV_DC_current_sensor_rail2_SCB</t>
  </si>
  <si>
    <t>0xE10178</t>
  </si>
  <si>
    <t>HV_DC_current_sensor_rail3_SCB</t>
  </si>
  <si>
    <t>0xE10179</t>
  </si>
  <si>
    <t>HV_DC_current_sensor_rail1_ORL</t>
  </si>
  <si>
    <t>0xE1017A</t>
  </si>
  <si>
    <t>HV_DC_current_sensor_rail2_ORL</t>
  </si>
  <si>
    <t>0xE1017B</t>
  </si>
  <si>
    <t>HV_DC_current_sensor_rail3_ORL</t>
  </si>
  <si>
    <t>0xE11FD0</t>
  </si>
  <si>
    <t>HV_DC_current_sensor_rail1_erratic</t>
  </si>
  <si>
    <t>0xE11FD1</t>
  </si>
  <si>
    <t>HV_DC_current_sensor_rail2_erratic</t>
  </si>
  <si>
    <t>0xE11A20</t>
  </si>
  <si>
    <t>exceedance_dcdc_input_current_rail1</t>
  </si>
  <si>
    <t>0xE11A21</t>
  </si>
  <si>
    <t>B200AF0</t>
  </si>
  <si>
    <t>Warning_exceedance_dcdc_input_current_rail1</t>
  </si>
  <si>
    <t>0xE11A22</t>
  </si>
  <si>
    <t>exceedance_dcdc_input_current_rail2</t>
  </si>
  <si>
    <t>0xE11A23</t>
  </si>
  <si>
    <t>Warning_exceedance_dcdc_input_current_rail2</t>
  </si>
  <si>
    <t>0xE11A24</t>
  </si>
  <si>
    <t>exceedance_dcdc_input_current_rail3</t>
  </si>
  <si>
    <t>0xE11A25</t>
  </si>
  <si>
    <t>Warning_exceedance_dcdc_input_current_rail3</t>
  </si>
  <si>
    <t>0xE10285</t>
  </si>
  <si>
    <t>ac_current_sensor_L1_ORH</t>
  </si>
  <si>
    <t>0xE10286</t>
  </si>
  <si>
    <t>ac_current_sensor_L1_RAT</t>
  </si>
  <si>
    <t>0xE10287</t>
  </si>
  <si>
    <t>ac_current_sensor_L1_SCG</t>
  </si>
  <si>
    <t>0xE10288</t>
  </si>
  <si>
    <t>ac_current_sensor_L1_SCB</t>
  </si>
  <si>
    <t>0xE10289</t>
  </si>
  <si>
    <t>ac_current_sensor_L1_ORL</t>
  </si>
  <si>
    <t>0xE11FD5</t>
  </si>
  <si>
    <t>ac_current_sensor_L1_erratic</t>
  </si>
  <si>
    <t>0xE1028A</t>
  </si>
  <si>
    <t>ac_current_sensor_L2_ORH</t>
  </si>
  <si>
    <t>0xE1028B</t>
  </si>
  <si>
    <t>ac_current_sensor_L2_RAT</t>
  </si>
  <si>
    <t>0xE1028C</t>
  </si>
  <si>
    <t>ac_current_sensor_L2_SCG</t>
  </si>
  <si>
    <t>0xE1028D</t>
  </si>
  <si>
    <t>ac_current_sensor_L2_SCB</t>
  </si>
  <si>
    <t>0xE1028E</t>
  </si>
  <si>
    <t>ac_current_sensor_L2_ORL</t>
  </si>
  <si>
    <t>0xE11FD6</t>
  </si>
  <si>
    <t>ac_current_sensor_L2_erratic</t>
  </si>
  <si>
    <t>0xE1028F</t>
  </si>
  <si>
    <t>ac_current_sensor_L3_ORH</t>
  </si>
  <si>
    <t>0xE10290</t>
  </si>
  <si>
    <t>ac_current_sensor_L3_RAT</t>
  </si>
  <si>
    <t>0xE10291</t>
  </si>
  <si>
    <t>ac_current_sensor_L3_SCG</t>
  </si>
  <si>
    <t>0xE10292</t>
  </si>
  <si>
    <t>ac_current_sensor_L3_SCB</t>
  </si>
  <si>
    <t>0xE10293</t>
  </si>
  <si>
    <t>ac_current_sensor_L3_ORL</t>
  </si>
  <si>
    <t>0xE11013</t>
  </si>
  <si>
    <t>Warning_exceedance_pfc_rail1_current</t>
  </si>
  <si>
    <t>0xE11014</t>
  </si>
  <si>
    <t>exceedance_pfc_rail1_current</t>
  </si>
  <si>
    <t>0xE11001</t>
  </si>
  <si>
    <t>pfc_current_sensor_rail1_stage1_SCB</t>
  </si>
  <si>
    <t>0xE11002</t>
  </si>
  <si>
    <t>pfc_current_sensor_rail1_stage1_SCG</t>
  </si>
  <si>
    <t>0xE11003</t>
  </si>
  <si>
    <t>pfc_current_sensor_rail1_stage1_ORH</t>
  </si>
  <si>
    <t>0xE11004</t>
  </si>
  <si>
    <t>pfc_current_sensor_rail1_stage1_ORL</t>
  </si>
  <si>
    <t>0xE11005</t>
  </si>
  <si>
    <t>pfc_current_sensor_rail1_RAT</t>
  </si>
  <si>
    <t>0xE11006</t>
  </si>
  <si>
    <t>pfc_current_sensor_rail1_stage2_SCB</t>
  </si>
  <si>
    <t>0xE11007</t>
  </si>
  <si>
    <t>pfc_current_sensor_rail1_stage2_SCG</t>
  </si>
  <si>
    <t>0xE11008</t>
  </si>
  <si>
    <t>pfc_current_sensor_rail1_stage2_ORH</t>
  </si>
  <si>
    <t>0xE11009</t>
  </si>
  <si>
    <t>pfc_current_sensor_rail1_stage2_ORL</t>
  </si>
  <si>
    <t>0xE11FDE</t>
  </si>
  <si>
    <t>pfc_current_sensor_rail1_erratic</t>
  </si>
  <si>
    <t>0xE11028</t>
  </si>
  <si>
    <t>Warning_exceedance_pfc_rail2_current</t>
  </si>
  <si>
    <t>0xE11029</t>
  </si>
  <si>
    <t>exceedance_pfc_rail2_current</t>
  </si>
  <si>
    <t>0xE11015</t>
  </si>
  <si>
    <t>pfc_current_sensor_rail2_stage1_SCB</t>
  </si>
  <si>
    <t>0xE11016</t>
  </si>
  <si>
    <t>pfc_current_sensor_rail2_stage1_SCG</t>
  </si>
  <si>
    <t>0xE11017</t>
  </si>
  <si>
    <t>pfc_current_sensor_rail2_stage1_ORH</t>
  </si>
  <si>
    <t>0xE11018</t>
  </si>
  <si>
    <t>pfc_current_sensor_rail2_stage1_ORL</t>
  </si>
  <si>
    <t>0xE11019</t>
  </si>
  <si>
    <t>pfc_current_sensor_rail2_RAT</t>
  </si>
  <si>
    <t>0xE1101A</t>
  </si>
  <si>
    <t>pfc_current_sensor_rail2_stage2_SCB</t>
  </si>
  <si>
    <t>0xE1101B</t>
  </si>
  <si>
    <t>pfc_current_sensor_rail2_stage2_SCG</t>
  </si>
  <si>
    <t>0xE1101C</t>
  </si>
  <si>
    <t>pfc_current_sensor_rail2_stage2_ORH</t>
  </si>
  <si>
    <t>0xE1101D</t>
  </si>
  <si>
    <t>pfc_current_sensor_rail2_stage2_ORL</t>
  </si>
  <si>
    <t>0xE11FDF</t>
  </si>
  <si>
    <t>pfc_current_sensor_rail2_erratic</t>
  </si>
  <si>
    <t>0xE1103C</t>
  </si>
  <si>
    <t>Warning_exceedance_pfc_rail3_current</t>
  </si>
  <si>
    <t>0xE1103D</t>
  </si>
  <si>
    <t>exceedance_pfc_rail3_current</t>
  </si>
  <si>
    <t>0xE1102A</t>
  </si>
  <si>
    <t>pfc_current_sensor_rail3_stage1_SCB</t>
  </si>
  <si>
    <t>0xE1102B</t>
  </si>
  <si>
    <t>pfc_current_sensor_rail3_stage1_SCG</t>
  </si>
  <si>
    <t>0xE1102C</t>
  </si>
  <si>
    <t>pfc_current_sensor_rail3_stage1_ORH</t>
  </si>
  <si>
    <t>0xE1102D</t>
  </si>
  <si>
    <t>pfc_current_sensor_rail3_stage1_ORL</t>
  </si>
  <si>
    <t>0xE1102E</t>
  </si>
  <si>
    <t>pfc_current_sensor_rail3_RAT</t>
  </si>
  <si>
    <t>0xE1102F</t>
  </si>
  <si>
    <t>pfc_current_sensor_rail3_stage2_SCB</t>
  </si>
  <si>
    <t>0xE11030</t>
  </si>
  <si>
    <t>pfc_current_sensor_rail3_stage2_SCG</t>
  </si>
  <si>
    <t>0xE11031</t>
  </si>
  <si>
    <t>pfc_current_sensor_rail3_stage2_ORH</t>
  </si>
  <si>
    <t>0xE11032</t>
  </si>
  <si>
    <t>pfc_current_sensor_rail3_stage2_ORL</t>
  </si>
  <si>
    <t>0xFF0003</t>
  </si>
  <si>
    <t>U140900</t>
  </si>
  <si>
    <t>temp.sensor_cooling_inlet_ORH</t>
  </si>
  <si>
    <t>temp.sensor_cooling_inlet_ORL</t>
  </si>
  <si>
    <t>0xFF0005</t>
  </si>
  <si>
    <t>temp.sensor_cooling_inlet_RAT</t>
  </si>
  <si>
    <t>temp.sensor_cooling_inlet_erratic</t>
  </si>
  <si>
    <t>temp.sensor_1_cooling_inlet_SCG</t>
  </si>
  <si>
    <t>temp.sensor_1_cooling_inlet_SCB</t>
  </si>
  <si>
    <t>temp.sensor_1_cooling_inlet_OC</t>
  </si>
  <si>
    <t>temp.sensor_1_cooling_inlet_RAH</t>
  </si>
  <si>
    <t>0xFF000B</t>
  </si>
  <si>
    <t>P31C500</t>
  </si>
  <si>
    <t>overtemperature_cooling_inlet</t>
  </si>
  <si>
    <t>0xFF003A</t>
  </si>
  <si>
    <t>P31F000</t>
  </si>
  <si>
    <t>overtemperature_cooling_inlet_shut_off</t>
  </si>
  <si>
    <t>Temperature_sensor_signal_electronic_ORL</t>
  </si>
  <si>
    <t>0xFF003D</t>
  </si>
  <si>
    <t>Temperature_sensor_signal_electronic_ORH</t>
  </si>
  <si>
    <t>Temperature_sensor_signal_electronic_RAT</t>
  </si>
  <si>
    <t>0xE11FA0</t>
  </si>
  <si>
    <t>Temperature_sensor_signal_electronic_erratic</t>
  </si>
  <si>
    <t>P0D2400</t>
  </si>
  <si>
    <t>Overtemperature_sensor_signal_electronic-shut_off</t>
  </si>
  <si>
    <t>B1A8000</t>
  </si>
  <si>
    <t>Low_working_temperatur_sensor_signal_electronic_shut_off</t>
  </si>
  <si>
    <t>B203400</t>
  </si>
  <si>
    <t>Warning_high_working_temperatur_sensor_signal_electronic</t>
  </si>
  <si>
    <t>P195B00</t>
  </si>
  <si>
    <t>Warning_low_working_temperatur_sensor_signal_electronic</t>
  </si>
  <si>
    <t>0xFF0043</t>
  </si>
  <si>
    <t>Temperature_sensor_pfc1_ORH</t>
  </si>
  <si>
    <t>0xFF0044</t>
  </si>
  <si>
    <t>Temperature_sensor_pfc1_ORL</t>
  </si>
  <si>
    <t>0xFF0045</t>
  </si>
  <si>
    <t>Temperature_sensor_pfc1_RAT</t>
  </si>
  <si>
    <t>0xE11FA1</t>
  </si>
  <si>
    <t>Temperature_sensor_pfc1_erratic</t>
  </si>
  <si>
    <t>0xFF0046</t>
  </si>
  <si>
    <t>Overtemperature_sensor_pfc1_shut_off</t>
  </si>
  <si>
    <t>0xFF0047</t>
  </si>
  <si>
    <t>Low_working_temperatur_sensor_pfc1_shut_off</t>
  </si>
  <si>
    <t>0xFF0048</t>
  </si>
  <si>
    <t>Warning_high_working_temperatur_sensor_pfc1</t>
  </si>
  <si>
    <t>0xFF0049</t>
  </si>
  <si>
    <t>Warning_low_working_temperatur_sensor_pfc1</t>
  </si>
  <si>
    <t>0xFF004A</t>
  </si>
  <si>
    <t>Temperature_sensor_pfc2_ORH</t>
  </si>
  <si>
    <t>0xFF004B</t>
  </si>
  <si>
    <t>Temperature_sensor_pfc2_ORL</t>
  </si>
  <si>
    <t>0xFF004C</t>
  </si>
  <si>
    <t>Temperature_sensor_pfc2_RAT</t>
  </si>
  <si>
    <t>0xE11FA2</t>
  </si>
  <si>
    <t>Temperature_sensor_pfc2_erratic</t>
  </si>
  <si>
    <t>0xFF004D</t>
  </si>
  <si>
    <t>Overtemperature_sensor_pfc2_shut_off</t>
  </si>
  <si>
    <t>0xFF004E</t>
  </si>
  <si>
    <t>Low_working_temperatur_sensor_pfc2_shut_off</t>
  </si>
  <si>
    <t>0xFF004F</t>
  </si>
  <si>
    <t>Warning_high_working_temperatur_sensor_pfc2</t>
  </si>
  <si>
    <t>0xFF0050</t>
  </si>
  <si>
    <t>Warning_low_working_temperatur_sensor_pfc2</t>
  </si>
  <si>
    <t>0xFF0051</t>
  </si>
  <si>
    <t>Temperature_sensor_pfc3_ORH</t>
  </si>
  <si>
    <t>0xFF0052</t>
  </si>
  <si>
    <t>Temperature_sensor_pfc3_ORL</t>
  </si>
  <si>
    <t>0xFF0053</t>
  </si>
  <si>
    <t>Temperature_sensor_pfc3_RAT</t>
  </si>
  <si>
    <t>0xFF0054</t>
  </si>
  <si>
    <t>Overtemperature_sensor_pfc3_shut_off</t>
  </si>
  <si>
    <t>Low_working_temperatur_sensor_pfc3_shut_off</t>
  </si>
  <si>
    <t>0xFF0056</t>
  </si>
  <si>
    <t>Warning_high_working_temperatur_sensor_pfc3</t>
  </si>
  <si>
    <t>0xFF0057</t>
  </si>
  <si>
    <t>Warning_low_working_temperatur_sensor_pfc3</t>
  </si>
  <si>
    <t>0xFF0058</t>
  </si>
  <si>
    <t>Temperature_sensor_dcdc1_ORH</t>
  </si>
  <si>
    <t>0xFF0059</t>
  </si>
  <si>
    <t>Temperature_sensor_dcdc1_ORL</t>
  </si>
  <si>
    <t>0xFF005A</t>
  </si>
  <si>
    <t>Temperature_sensor_dcdc1_RAT</t>
  </si>
  <si>
    <t>0xE11FA4</t>
  </si>
  <si>
    <t>Temperature_sensor_dcdc1_erratic</t>
  </si>
  <si>
    <t>0xFF005B</t>
  </si>
  <si>
    <t>Overtemperature_sensor_dcdc1_shut_off</t>
  </si>
  <si>
    <t>0xFF005C</t>
  </si>
  <si>
    <t>Low_working_temperatur_sensor_dcdc1_shut_off</t>
  </si>
  <si>
    <t>0xFF005D</t>
  </si>
  <si>
    <t>Warning_high_working_temperatur_sensor_dcdc1</t>
  </si>
  <si>
    <t>0xFF005E</t>
  </si>
  <si>
    <t>Warning_low_working_temperatur_sensor_dcdc1</t>
  </si>
  <si>
    <t>0xFF005F</t>
  </si>
  <si>
    <t>Temperature_sensor_dcdc2_ORH</t>
  </si>
  <si>
    <t>0xFF0060</t>
  </si>
  <si>
    <t>Temperature_sensor_dcdc2_ORL</t>
  </si>
  <si>
    <t>0xFF0061</t>
  </si>
  <si>
    <t>Temperature_sensor_dcdc2_RAT</t>
  </si>
  <si>
    <t>0xE11FA5</t>
  </si>
  <si>
    <t>Temperature_sensor_dcdc2_erratic</t>
  </si>
  <si>
    <t>Overtemperature_sensor_dcdc2_shut_off</t>
  </si>
  <si>
    <t>Low_working_temperatur_sensor_dcdc2_shut_off</t>
  </si>
  <si>
    <t>Warning_high_working_temperatur_sensor_dcdc2</t>
  </si>
  <si>
    <t>Warning_low_working_temperatur_sensor_dcdc2</t>
  </si>
  <si>
    <t>0xE11409</t>
  </si>
  <si>
    <t>P0D9900</t>
  </si>
  <si>
    <t>temperature_temp.sensor_2_out_of_Range_above</t>
  </si>
  <si>
    <t>0xE1140A</t>
  </si>
  <si>
    <t>temperature_temp.sensor_2_out_of_Range_below</t>
  </si>
  <si>
    <t>0xE1140D</t>
  </si>
  <si>
    <t>P31D400</t>
  </si>
  <si>
    <t>over_temperature_temp.sensor_2</t>
  </si>
  <si>
    <t>0xE1140F</t>
  </si>
  <si>
    <t>P0EE700</t>
  </si>
  <si>
    <t>temperature_temp.sensor_3_out_of_Range_above</t>
  </si>
  <si>
    <t>0xE11410</t>
  </si>
  <si>
    <t>temperature_temp.sensor_3_out_of_Range_below</t>
  </si>
  <si>
    <t>0xE11411</t>
  </si>
  <si>
    <t>over_temperature_temp.sensor_3</t>
  </si>
  <si>
    <t>0xE11413</t>
  </si>
  <si>
    <t>P2E4A00</t>
  </si>
  <si>
    <t>temperature_temp.sensor_4_out_of_Range_above</t>
  </si>
  <si>
    <t>0xE11414</t>
  </si>
  <si>
    <t>temperature_temp.sensor_4_out_of_Range_below</t>
  </si>
  <si>
    <t>0xE11415</t>
  </si>
  <si>
    <t>over_temperature_temp.sensor_4</t>
  </si>
  <si>
    <t>0xE1140E</t>
  </si>
  <si>
    <t>P1B6900</t>
  </si>
  <si>
    <t>derating_temp_sensor_charging_socket_DC</t>
  </si>
  <si>
    <t>0xE11416</t>
  </si>
  <si>
    <t>P2E4B00</t>
  </si>
  <si>
    <t>temperature_temp.sensor_4_implausible_value</t>
  </si>
  <si>
    <t>0xE11403</t>
  </si>
  <si>
    <t>P1CB000</t>
  </si>
  <si>
    <t>temperature_temp.sensor_1_out_of_Range_above</t>
  </si>
  <si>
    <t>0xE11404</t>
  </si>
  <si>
    <t>temperature_temp.sensor_1_out_of_Range_below</t>
  </si>
  <si>
    <t>0xE1140C</t>
  </si>
  <si>
    <t>P31D200</t>
  </si>
  <si>
    <t>over_temperature_temp.sensor_1</t>
  </si>
  <si>
    <t>0xE11FAD</t>
  </si>
  <si>
    <t>temp_sensor_charging_socket_erratic</t>
  </si>
  <si>
    <t>0x103204</t>
  </si>
  <si>
    <t>C1249F4</t>
  </si>
  <si>
    <t>max_wakeup_CP_exceeded</t>
  </si>
  <si>
    <t>0x101402</t>
  </si>
  <si>
    <t>P31D700</t>
  </si>
  <si>
    <t>Charging_flap_socket_AC_CP_short_circuit_high</t>
  </si>
  <si>
    <t>0x101403</t>
  </si>
  <si>
    <t>P31DF00</t>
  </si>
  <si>
    <t>Charging_flap_socket_AC_CP_SCG_or_OC</t>
  </si>
  <si>
    <t>0x101404</t>
  </si>
  <si>
    <t>P1DE500</t>
  </si>
  <si>
    <t>CP_Duty_Cycle_implausible_AC</t>
  </si>
  <si>
    <t>0x200210</t>
  </si>
  <si>
    <t>P33E400</t>
  </si>
  <si>
    <t>error_cp_charging_socket_DC</t>
  </si>
  <si>
    <t>0x103202</t>
  </si>
  <si>
    <t>P31D800</t>
  </si>
  <si>
    <t>Socket_DC_CP_short_circuit_high</t>
  </si>
  <si>
    <t>0x103207</t>
  </si>
  <si>
    <t>P1DE600</t>
  </si>
  <si>
    <t>CP_Duty_Cycle_implausible_DC</t>
  </si>
  <si>
    <t>0x103205</t>
  </si>
  <si>
    <t>CP_Duty_Cycle_cancelled_DC</t>
  </si>
  <si>
    <t>0x103206</t>
  </si>
  <si>
    <t>CP_frequency_outside_acceptable_range_DC</t>
  </si>
  <si>
    <t>0x101A44</t>
  </si>
  <si>
    <t>P1F6B00</t>
  </si>
  <si>
    <t>Voltage_on_ChaoJi_plug_CC1_PE_discontinuity</t>
  </si>
  <si>
    <t>0x101A45</t>
  </si>
  <si>
    <t>Voltage_on_ChaoJi_plug_CC1_implausible_value</t>
  </si>
  <si>
    <t>0x101A46</t>
  </si>
  <si>
    <t>Voltage_on_ChaoJi_plug_CC1_short_circuit_high</t>
  </si>
  <si>
    <t>0x101A47</t>
  </si>
  <si>
    <t>Voltage_on_ChaoJi_plug_short_circuit_to_ground</t>
  </si>
  <si>
    <t>0x101A48</t>
  </si>
  <si>
    <t>Voltage_on_ChaoJi_plug_CC2_implausible_value</t>
  </si>
  <si>
    <t>0x101A49</t>
  </si>
  <si>
    <t>Voltage_on_ChaoJi_plug_CC2_short_circuit_high</t>
  </si>
  <si>
    <t>0x102C03</t>
  </si>
  <si>
    <t>max_wakeup_PRX_exceeded</t>
  </si>
  <si>
    <t>0x101B03</t>
  </si>
  <si>
    <t>B191CF9</t>
  </si>
  <si>
    <t>Second_Charging_Plug_detected</t>
  </si>
  <si>
    <t>0x200300</t>
  </si>
  <si>
    <t>P0D5600</t>
  </si>
  <si>
    <t>plug_detection_error_proximity_charging_flap_socket_AC</t>
  </si>
  <si>
    <t>0x200301</t>
  </si>
  <si>
    <t>P0D5800</t>
  </si>
  <si>
    <t>plug_detection_short_circuit_charging_flap_socket_AC</t>
  </si>
  <si>
    <t>0x101B01</t>
  </si>
  <si>
    <t>P0D5700</t>
  </si>
  <si>
    <t>Plug_detection_socket_AC_PP_circuit_range/performance</t>
  </si>
  <si>
    <t>0x101B02</t>
  </si>
  <si>
    <t>P0D5900</t>
  </si>
  <si>
    <t>Plug_detection_socket_AC_PP_short_circuit_high</t>
  </si>
  <si>
    <t>0x101B04</t>
  </si>
  <si>
    <t>Socket_AC_charging_plug_not_detected_voltage_detected</t>
  </si>
  <si>
    <t>0x200310</t>
  </si>
  <si>
    <t>plug_detection_proximity_error_charging_socket_DC</t>
  </si>
  <si>
    <t>0x200311</t>
  </si>
  <si>
    <t>plug_detection_short_circuit_charging_socket_DC</t>
  </si>
  <si>
    <t>0x102C01</t>
  </si>
  <si>
    <t>Plug_detection_socket_DC_PP_circuit_range_performance</t>
  </si>
  <si>
    <t>0x102C02</t>
  </si>
  <si>
    <t>Plug_detection_socket_DC_PP_short_circuit_high</t>
  </si>
  <si>
    <t>0x102C04</t>
  </si>
  <si>
    <t>Socket_DC_charging_plug_not_detected_voltage_detected</t>
  </si>
  <si>
    <t>0x102C05</t>
  </si>
  <si>
    <t>Plug_detection_socket_DC_latch_pushed_although_locked</t>
  </si>
  <si>
    <t>0xE1190A</t>
  </si>
  <si>
    <t>P31E100</t>
  </si>
  <si>
    <t>CHAdeMO_pin_k_short circuit_to_Ubat</t>
  </si>
  <si>
    <t>0xE1190B</t>
  </si>
  <si>
    <t>CHAdeMO_pin_h_open_circuit</t>
  </si>
  <si>
    <t>0xE1190C</t>
  </si>
  <si>
    <t>CHAdeMO_pin_h_shourt_circuit_ground</t>
  </si>
  <si>
    <t>0xE1190D</t>
  </si>
  <si>
    <t>CHAdeMO_pin_h_shourt_circuit_battery</t>
  </si>
  <si>
    <t>0xE1190E</t>
  </si>
  <si>
    <t>CHAdeMO_pin_h_implausible_value</t>
  </si>
  <si>
    <t>0xE1190F</t>
  </si>
  <si>
    <t>CHAdeMO_pin_k_implausible_value</t>
  </si>
  <si>
    <t>0xE11910</t>
  </si>
  <si>
    <t>CHAdeMO_wrong_coding</t>
  </si>
  <si>
    <t>0xE11911</t>
  </si>
  <si>
    <t>GBT_CC1_shourt_circuit_ground</t>
  </si>
  <si>
    <t>0xE11912</t>
  </si>
  <si>
    <t>GBT_CC1/CC2_implausible_value</t>
  </si>
  <si>
    <t>0xE11913</t>
  </si>
  <si>
    <t>GBT_pin_h_open_circuit</t>
  </si>
  <si>
    <t>0xE11914</t>
  </si>
  <si>
    <t>GBT_pin_k_shourt_circuit_battery</t>
  </si>
  <si>
    <t>0xE11915</t>
  </si>
  <si>
    <t>GBT_pin_k_implausible_value</t>
  </si>
  <si>
    <t>0xE11916</t>
  </si>
  <si>
    <t>GBT_pin_k_functional_limitation</t>
  </si>
  <si>
    <t>0xE11917</t>
  </si>
  <si>
    <t>GBT_wrong_coding</t>
  </si>
  <si>
    <t>0xE10300</t>
  </si>
  <si>
    <t>P0D1500</t>
  </si>
  <si>
    <t>LHVIL_disconnected</t>
  </si>
  <si>
    <t>0xE10301</t>
  </si>
  <si>
    <t>P0D1700</t>
  </si>
  <si>
    <t>LHVIL_short_circuit_to_ground</t>
  </si>
  <si>
    <t>0xE10302</t>
  </si>
  <si>
    <t>P0D1800</t>
  </si>
  <si>
    <t>LHVIL_short_circuit_to_Ubat</t>
  </si>
  <si>
    <t>0xE10303</t>
  </si>
  <si>
    <t>LHVIL_evaluation_function_defect</t>
  </si>
  <si>
    <t>0xE10400</t>
  </si>
  <si>
    <t>P31C900</t>
  </si>
  <si>
    <t>LED1_ac_disconnected</t>
  </si>
  <si>
    <t>0xE10401</t>
  </si>
  <si>
    <t>LED1_ac_short_circuit_to_Ubat</t>
  </si>
  <si>
    <t>0xE10402</t>
  </si>
  <si>
    <t>LED1_ac_short_circuit_to_ground</t>
  </si>
  <si>
    <t>0xE10500</t>
  </si>
  <si>
    <t>LED2_ac_disconnected</t>
  </si>
  <si>
    <t>0xE10501</t>
  </si>
  <si>
    <t>LED2_ac_short_circuit_to_Ubat</t>
  </si>
  <si>
    <t>0xE10502</t>
  </si>
  <si>
    <t>LED2_ac_short_circuit_to_ground</t>
  </si>
  <si>
    <t>0xE10600</t>
  </si>
  <si>
    <t>LED3_ac_disconnected</t>
  </si>
  <si>
    <t>0xE10601</t>
  </si>
  <si>
    <t>LED3_ac_short_circuit_to_Ubat</t>
  </si>
  <si>
    <t>0xE10602</t>
  </si>
  <si>
    <t>LED3_ac_short_circuit_to_ground</t>
  </si>
  <si>
    <t>0x200901</t>
  </si>
  <si>
    <t>P31CB00</t>
  </si>
  <si>
    <t>detection_of_sticking_button_immediate_charge</t>
  </si>
  <si>
    <t>0xE10C05</t>
  </si>
  <si>
    <t>P31E400</t>
  </si>
  <si>
    <t>push_button_1_disconnected</t>
  </si>
  <si>
    <t>0xE10C02</t>
  </si>
  <si>
    <t>P31DA00</t>
  </si>
  <si>
    <t>Push_button_1_function_LED_disconnected</t>
  </si>
  <si>
    <t>0xE10C03</t>
  </si>
  <si>
    <t>Push_button_1_function_LED_short_circuit_to_Ubat</t>
  </si>
  <si>
    <t>0xE10C04</t>
  </si>
  <si>
    <t>Push_button_1_function_LED_short_circuit_to_ground</t>
  </si>
  <si>
    <t>0x200902</t>
  </si>
  <si>
    <t>P31CC00</t>
  </si>
  <si>
    <t>detection_of_sticking_button_profile_charge</t>
  </si>
  <si>
    <t>0xE10D05</t>
  </si>
  <si>
    <t>P31E500</t>
  </si>
  <si>
    <t>push_button_2_disconnected</t>
  </si>
  <si>
    <t>0xE10D02</t>
  </si>
  <si>
    <t>P31DB00</t>
  </si>
  <si>
    <t>Push_button_2_function_LED_disconnected</t>
  </si>
  <si>
    <t>0xE10D03</t>
  </si>
  <si>
    <t>Push_button_2_function_LED_short_circuit_to_Ubat</t>
  </si>
  <si>
    <t>0xE10D04</t>
  </si>
  <si>
    <t>Push_button_2_function_LED_short_circuit_to_ground</t>
  </si>
  <si>
    <t>0xE10E00</t>
  </si>
  <si>
    <t>P31DC00</t>
  </si>
  <si>
    <t>Push_buttons_search_LED_disconnected</t>
  </si>
  <si>
    <t>0xE10E01</t>
  </si>
  <si>
    <t>Push_buttons_search_LED_short_circuit_to_Ubat</t>
  </si>
  <si>
    <t>0xE10E02</t>
  </si>
  <si>
    <t>Push_buttons_search_LED_short_circuit_to_ground</t>
  </si>
  <si>
    <t>0x31001C</t>
  </si>
  <si>
    <t>B192E13</t>
  </si>
  <si>
    <t>search_LED_LKL1_disconnected</t>
  </si>
  <si>
    <t>0x31001D</t>
  </si>
  <si>
    <t>B192E12</t>
  </si>
  <si>
    <t>search_LED_LKL1_short_circuit_to_Ubat</t>
  </si>
  <si>
    <t>0x31001E</t>
  </si>
  <si>
    <t>B192E11</t>
  </si>
  <si>
    <t>search_LED_LKL1_short_circuit_to_ground</t>
  </si>
  <si>
    <t>0x31001F</t>
  </si>
  <si>
    <t>B194B13</t>
  </si>
  <si>
    <t>search_LED_LKL2_disconnected</t>
  </si>
  <si>
    <t>0x310020</t>
  </si>
  <si>
    <t>B194B12</t>
  </si>
  <si>
    <t>search_LED_LKL2_short_circuit_to_Ubat</t>
  </si>
  <si>
    <t>0x310021</t>
  </si>
  <si>
    <t>B194B11</t>
  </si>
  <si>
    <t>search_LED_LKL2_short_circuit_to_ground</t>
  </si>
  <si>
    <t>0xE10F00</t>
  </si>
  <si>
    <t>P31CD00</t>
  </si>
  <si>
    <t>Socket_A_Lock_2_Check_disconnected</t>
  </si>
  <si>
    <t>0xE10F01</t>
  </si>
  <si>
    <t>Socket_A_Lock_2_Check_timeout_high</t>
  </si>
  <si>
    <t>0x102E00</t>
  </si>
  <si>
    <t>P31CF00</t>
  </si>
  <si>
    <t>Socket_A_Lock_2_Check_circuit_open</t>
  </si>
  <si>
    <t>0x102E03</t>
  </si>
  <si>
    <t>Socket_A_Lock_2_Check_ short_circuit_low</t>
  </si>
  <si>
    <t>0x102E02</t>
  </si>
  <si>
    <t>Socket_A_Lock_2_Check_short_circuit_high</t>
  </si>
  <si>
    <t>0x102E01</t>
  </si>
  <si>
    <t>Socket_A_Lock_2_Check_circuit_range/performance</t>
  </si>
  <si>
    <t>0x102E0E</t>
  </si>
  <si>
    <t>Socket_A_Lock_2_Check_circuit_range/performance_limit_switch</t>
  </si>
  <si>
    <t>0xE10F02</t>
  </si>
  <si>
    <t>P31CE00</t>
  </si>
  <si>
    <t>Socket_B_Lock_2_Check_disconnected</t>
  </si>
  <si>
    <t>0xE10F03</t>
  </si>
  <si>
    <t>Socket_B_Lock_2_Check_timeout_high</t>
  </si>
  <si>
    <t>0x102E04</t>
  </si>
  <si>
    <t>P31D000</t>
  </si>
  <si>
    <t>Socket_B_Lock_2_Check_circuit_open</t>
  </si>
  <si>
    <t>0x102E05</t>
  </si>
  <si>
    <t>Socket_B_Lock_2_Check_ short_circuit_low</t>
  </si>
  <si>
    <t>0x102E06</t>
  </si>
  <si>
    <t>Socket_B_Lock_2_Check_short_circuit_high</t>
  </si>
  <si>
    <t>0x102E07</t>
  </si>
  <si>
    <t>Socket_B_Lock_2_Check_circuit_range/performance</t>
  </si>
  <si>
    <t>0x102E0F</t>
  </si>
  <si>
    <t>Socket_B_Lock_2_Check_circuit_range/performancelimit_switch</t>
  </si>
  <si>
    <t>0xE11500</t>
  </si>
  <si>
    <t>P31DD00</t>
  </si>
  <si>
    <t>plug_interlock_disconnected</t>
  </si>
  <si>
    <t>0xE11501</t>
  </si>
  <si>
    <t>plug_interlock_-_timeout_high</t>
  </si>
  <si>
    <t>0x200302</t>
  </si>
  <si>
    <t>P33E800</t>
  </si>
  <si>
    <t>error_lock_charging_socket_a</t>
  </si>
  <si>
    <t>0x200303</t>
  </si>
  <si>
    <t>P33E600</t>
  </si>
  <si>
    <t>short_circuit_to_ground_locking_mechanism_charging_socket_a</t>
  </si>
  <si>
    <t>0x101802</t>
  </si>
  <si>
    <t>P31D500</t>
  </si>
  <si>
    <t>Socket_A_Lock_Check_short_circuit_high</t>
  </si>
  <si>
    <t>0x101801</t>
  </si>
  <si>
    <t>Socket_A_Lock_Check_circuit_range/performance</t>
  </si>
  <si>
    <t>0x101803</t>
  </si>
  <si>
    <t>Socket_A_Call_Not_Successful</t>
  </si>
  <si>
    <t>0xE11502</t>
  </si>
  <si>
    <t>P31DE00</t>
  </si>
  <si>
    <t>0xE11503</t>
  </si>
  <si>
    <t>0x200313</t>
  </si>
  <si>
    <t>P33E700</t>
  </si>
  <si>
    <t>short_circuit_to_ground_locking_mechanism_charging_socket_b</t>
  </si>
  <si>
    <t>0x102902</t>
  </si>
  <si>
    <t>P31D600</t>
  </si>
  <si>
    <t>Socket_B_Lock_Check_short_circuit_high</t>
  </si>
  <si>
    <t>0x200312</t>
  </si>
  <si>
    <t>P33E900</t>
  </si>
  <si>
    <t>error_lock_charging_socket_b</t>
  </si>
  <si>
    <t>0x102901</t>
  </si>
  <si>
    <t>Socket_B_Lock_Check_circuit_range/performance</t>
  </si>
  <si>
    <t>0x102903</t>
  </si>
  <si>
    <t>Socket_B_Call_Not_Successful</t>
  </si>
  <si>
    <t>0x200096</t>
  </si>
  <si>
    <t>B191CF4</t>
  </si>
  <si>
    <t>Error_charging_flap_AC_cable_torn_off</t>
  </si>
  <si>
    <t>0x2000A1</t>
  </si>
  <si>
    <t>U033700</t>
  </si>
  <si>
    <t>Charging_flap_A_locked_due_to_AFeS</t>
  </si>
  <si>
    <t>0x20009F</t>
  </si>
  <si>
    <t>Locking_charging_flap_limit_switch_implausible</t>
  </si>
  <si>
    <t>0x20009E</t>
  </si>
  <si>
    <t>Locking_charging_flap_current_position_implausible</t>
  </si>
  <si>
    <t>0x20009D</t>
  </si>
  <si>
    <t>Locking_charging_flap_discrepancy_between_current_position_and_limit_switch</t>
  </si>
  <si>
    <t>0x20009C</t>
  </si>
  <si>
    <t>Locking_charging_flap_opposite_flap_open</t>
  </si>
  <si>
    <t>0x200097</t>
  </si>
  <si>
    <t>Error_charging_flap_DC_cable_torn_off</t>
  </si>
  <si>
    <t>0x2000A2</t>
  </si>
  <si>
    <t>Charging_flap_B_locked_due_to_AFeS</t>
  </si>
  <si>
    <t>0x310030</t>
  </si>
  <si>
    <t>switch_s2_malfunction</t>
  </si>
  <si>
    <t>0xE11C00</t>
  </si>
  <si>
    <t>Inrush_relais_rail1_check_circuit_SCB</t>
  </si>
  <si>
    <t>0xE11C01</t>
  </si>
  <si>
    <t>Inrush_relais_rail1_check_circuit_SCG</t>
  </si>
  <si>
    <t>0xE11C02</t>
  </si>
  <si>
    <t>Inrush_relais_rail1_check_circuit_ORH</t>
  </si>
  <si>
    <t>0xE11C03</t>
  </si>
  <si>
    <t>Inrush_relais_rail1_check_circuit_ORL</t>
  </si>
  <si>
    <t>0xE11C04</t>
  </si>
  <si>
    <t>Inrush_relais_rail2_check_circuit_SCB</t>
  </si>
  <si>
    <t>0xE11C05</t>
  </si>
  <si>
    <t>Inrush_relais_rail2_check_circuit_SCG</t>
  </si>
  <si>
    <t>0xE11C06</t>
  </si>
  <si>
    <t>Inrush_relais_rail2_check_circuit_ORH</t>
  </si>
  <si>
    <t>0xE11C07</t>
  </si>
  <si>
    <t>Inrush_relais_rail2_check_circuit_ORL</t>
  </si>
  <si>
    <t>0xE11C08</t>
  </si>
  <si>
    <t>Inrush_relais_rail3_check_circuit_SCB</t>
  </si>
  <si>
    <t>0xE11C09</t>
  </si>
  <si>
    <t>Inrush_relais_rail3_check_circuit_SCG</t>
  </si>
  <si>
    <t>0xE11C0A</t>
  </si>
  <si>
    <t>Inrush_relais_rail3_check_circuit_ORH</t>
  </si>
  <si>
    <t>0xE11C0B</t>
  </si>
  <si>
    <t>Inrush_relais_rail3_check_circuit_ORL</t>
  </si>
  <si>
    <t>0xE11C0C</t>
  </si>
  <si>
    <t>Phase_switching1_check_circuit_SCB</t>
  </si>
  <si>
    <t>0xE11C0D</t>
  </si>
  <si>
    <t>Phase_switching1_check_circuit_SCG</t>
  </si>
  <si>
    <t>0xE11C0E</t>
  </si>
  <si>
    <t>Phase_switching1_check_circuit_ORH</t>
  </si>
  <si>
    <t>0xE11C0F</t>
  </si>
  <si>
    <t>Phase_switching1_check_circuit_ORL</t>
  </si>
  <si>
    <t>0xE11C10</t>
  </si>
  <si>
    <t>Relais_phase_switching1_stuck_closed</t>
  </si>
  <si>
    <t>0xE11C11</t>
  </si>
  <si>
    <t>Relais_phase_switching1_stuck_open</t>
  </si>
  <si>
    <t>0xE11C12</t>
  </si>
  <si>
    <t>Phase_switching2_check_circuit_SCB</t>
  </si>
  <si>
    <t>0xE11C13</t>
  </si>
  <si>
    <t>Phase_switching2_check_circuit_SCG</t>
  </si>
  <si>
    <t>0xE11C14</t>
  </si>
  <si>
    <t>Phase_switching2_check_circuit_ORH</t>
  </si>
  <si>
    <t>0xE11C15</t>
  </si>
  <si>
    <t>Phase_switching2_check_circuit_ORL</t>
  </si>
  <si>
    <t>0xE11C16</t>
  </si>
  <si>
    <t>Relais_phase_switching2_stuck_closed</t>
  </si>
  <si>
    <t>0xE11C17</t>
  </si>
  <si>
    <t>Relais_phase_switching2_stuck_open</t>
  </si>
  <si>
    <t>0x300000</t>
  </si>
  <si>
    <t>PFC1_ERR_UNDEF_STATE</t>
  </si>
  <si>
    <t>0x300003</t>
  </si>
  <si>
    <t>PFC1_ERR_RISE_TIMEOUT</t>
  </si>
  <si>
    <t>0x300007</t>
  </si>
  <si>
    <t>Obc_State_Manager_Init_TimeOut_PFC1</t>
  </si>
  <si>
    <t>0x30000A</t>
  </si>
  <si>
    <t>Obc_State_Manager_Error _TimeOut_PFC1</t>
  </si>
  <si>
    <t>0x30000D</t>
  </si>
  <si>
    <t>DSP_Controller_Init_State_Machine_TimeOut_PFC1</t>
  </si>
  <si>
    <t>0x300010</t>
  </si>
  <si>
    <t>DSP_Controller_Start_PFC1_State_Machine_TimeOut</t>
  </si>
  <si>
    <t>0x300019</t>
  </si>
  <si>
    <t>DSP_Controller_Stop_PFC1_State_Machine_TimeOut</t>
  </si>
  <si>
    <t>0x30001C</t>
  </si>
  <si>
    <t>DSP_Controller_Error_State_Machine _TimeOut_PFC1</t>
  </si>
  <si>
    <t>0x30001F</t>
  </si>
  <si>
    <t>DSP_SubController_AckError_State_Machine_TimeOut_PFC1</t>
  </si>
  <si>
    <t>0x300025</t>
  </si>
  <si>
    <t>Rail1_State_Machine_PFC1_Timeout_Rise_Caps_Charging</t>
  </si>
  <si>
    <t>0x300028</t>
  </si>
  <si>
    <t>Rail1_State_Machine_Timeout_PFC1_Rise_Check_Voltage_Slope</t>
  </si>
  <si>
    <t>0x30002B</t>
  </si>
  <si>
    <t>Rail1_State_Machine_Timeout_PFC1_Rise_WaitFor_Interlink_Voltage_Risen</t>
  </si>
  <si>
    <t>0x320000</t>
  </si>
  <si>
    <t>B17FF00</t>
  </si>
  <si>
    <t>PFC1_ERR_SENSOR_DIAGNOSIS</t>
  </si>
  <si>
    <t>0x320003</t>
  </si>
  <si>
    <t>PFC1_ERR_RAM_ERROR</t>
  </si>
  <si>
    <t>0x320006</t>
  </si>
  <si>
    <t>PFC1_ERR_FLASH_ERROR</t>
  </si>
  <si>
    <t>0x320009</t>
  </si>
  <si>
    <t>PFC1_ERR_COMAND_TIMEOUT</t>
  </si>
  <si>
    <t>0x32000C</t>
  </si>
  <si>
    <t>PFC1_ERR_SETPOINT</t>
  </si>
  <si>
    <t>0x300001</t>
  </si>
  <si>
    <t>PFC2_ERR_UNDEF_STATE</t>
  </si>
  <si>
    <t>0x300004</t>
  </si>
  <si>
    <t>PFC2_ERR_RISE_TIMEOUT</t>
  </si>
  <si>
    <t>0x300008</t>
  </si>
  <si>
    <t>Obc_State_Manager_Init_TimeOut_PFC2</t>
  </si>
  <si>
    <t>0x30000B</t>
  </si>
  <si>
    <t>Obc_State_Manager_Error _TimeOut_PFC2</t>
  </si>
  <si>
    <t>0x30000E</t>
  </si>
  <si>
    <t>DSP_Controller_Init_State_Machine_TimeOut_PFC2</t>
  </si>
  <si>
    <t>0x300011</t>
  </si>
  <si>
    <t>DSP_Controller_Start_PFC2_State_Machine_TimeOut</t>
  </si>
  <si>
    <t>0x30001A</t>
  </si>
  <si>
    <t>DSP_Controller_Stop_PFC2_State_Machine_TimeOut</t>
  </si>
  <si>
    <t>0x30001D</t>
  </si>
  <si>
    <t>DSP_Controller_Error_State_Machine_TimeOut_PFC2</t>
  </si>
  <si>
    <t>0x300020</t>
  </si>
  <si>
    <t>DSP_SubController_AckError_State_Machine_TimeOut_PFC2</t>
  </si>
  <si>
    <t>0x300026</t>
  </si>
  <si>
    <t>Rail2_State_Machine_PFC2_Timeout_Rise_Caps_Charging</t>
  </si>
  <si>
    <t>0x300029</t>
  </si>
  <si>
    <t>Rail2_State_Machine_Timeout_PFC2_Rise_Check_Voltage_Slope</t>
  </si>
  <si>
    <t>0x30002C</t>
  </si>
  <si>
    <t>Rail2_State_Machine_Timeout_PFC2_Rise_WaitFor_Interlink_Voltage_Risen</t>
  </si>
  <si>
    <t>0x320001</t>
  </si>
  <si>
    <t>PFC2_ERR_SENSOR_DIAGNOSIS</t>
  </si>
  <si>
    <t>0x320004</t>
  </si>
  <si>
    <t>PFC2_ERR_RAM_ERROR</t>
  </si>
  <si>
    <t>0x320007</t>
  </si>
  <si>
    <t>PFC2_ERR_FLASH_ERROR</t>
  </si>
  <si>
    <t>0x32000A</t>
  </si>
  <si>
    <t>PFC2_ERR_COMAND_TIMEOUT</t>
  </si>
  <si>
    <t>0x32000D</t>
  </si>
  <si>
    <t>PFC2_ERR_SETPOINT</t>
  </si>
  <si>
    <t>0x300002</t>
  </si>
  <si>
    <t>PFC3_ERR_UNDEF_STATE</t>
  </si>
  <si>
    <t>0x300005</t>
  </si>
  <si>
    <t>PFC3_ERR_RISE_TIMEOUT</t>
  </si>
  <si>
    <t>0x300009</t>
  </si>
  <si>
    <t>Obc_State_Manager_Init_TimeOut_PFC3</t>
  </si>
  <si>
    <t>0x30000C</t>
  </si>
  <si>
    <t>Obc_State_Manager_Error _TimeOut_PFC3</t>
  </si>
  <si>
    <t>0x30000F</t>
  </si>
  <si>
    <t>DSP_Controller_Init_State_Machine_TimeOut_PFC3</t>
  </si>
  <si>
    <t>0x300012</t>
  </si>
  <si>
    <t>DSP_Controller_Start_PFC3_State_Machine_TimeOut</t>
  </si>
  <si>
    <t>0x30001B</t>
  </si>
  <si>
    <t>DSP_Controller_Stop_PFC3_State_Machine_TimeOut</t>
  </si>
  <si>
    <t>0x30001E</t>
  </si>
  <si>
    <t>DSP_Controller_Error_State_Machine _TimeOut_PFC3</t>
  </si>
  <si>
    <t>0x300021</t>
  </si>
  <si>
    <t>DSP_SubController_AckError_State_Machine_TimeOut_PFC3</t>
  </si>
  <si>
    <t>0x300027</t>
  </si>
  <si>
    <t>Rail3_State_Machine_PFC3_Timeout_Rise_Caps_Charging</t>
  </si>
  <si>
    <t>0x30002A</t>
  </si>
  <si>
    <t>Rail3_State_Machine_Timeout_PFC3_Rise_Check_Voltage_Slope</t>
  </si>
  <si>
    <t>0x30002D</t>
  </si>
  <si>
    <t>Rail3_State_Machine_Timeout_PFC3_Rise_WaitFor_Interlink_Voltage_Risen</t>
  </si>
  <si>
    <t>0x320002</t>
  </si>
  <si>
    <t>PFC3_ERR_SENSOR_DIAGNOSIS</t>
  </si>
  <si>
    <t>0x320005</t>
  </si>
  <si>
    <t>PFC3_ERR_RAM_ERROR</t>
  </si>
  <si>
    <t>0x320008</t>
  </si>
  <si>
    <t>PFC3_ERR_FLASH_ERROR</t>
  </si>
  <si>
    <t>0x32000B</t>
  </si>
  <si>
    <t>PFC3_ERR_COMAND_TIMEOUT</t>
  </si>
  <si>
    <t>0x32000E</t>
  </si>
  <si>
    <t>PFC3_ERR_SETPOINT</t>
  </si>
  <si>
    <t>0x300006</t>
  </si>
  <si>
    <t>DCDC_ERR_UNDEF_STATE</t>
  </si>
  <si>
    <t>0x300013</t>
  </si>
  <si>
    <t>DSP_Controller_Start_DCDC_State_Machine_TimeOut_Rail1</t>
  </si>
  <si>
    <t>0x300014</t>
  </si>
  <si>
    <t>DSP_Controller_Start_DCDC_State_Machine_TimeOut_Rail2</t>
  </si>
  <si>
    <t>0x300015</t>
  </si>
  <si>
    <t>DSP_Controller_Start_DCDC_State_Machine_TimeOut_Rail3</t>
  </si>
  <si>
    <t>0x300016</t>
  </si>
  <si>
    <t>DSP_Controller_Stop_DCDC_State_Machine_TimeOut_Rail1</t>
  </si>
  <si>
    <t>0x300017</t>
  </si>
  <si>
    <t>DSP_Controller_Stop_DCDC_State_Machine_TimeOut_Rail2</t>
  </si>
  <si>
    <t>0x300018</t>
  </si>
  <si>
    <t>DSP_Controller_Stop_DCDC_State_Machine_TimeOut_Rail3</t>
  </si>
  <si>
    <t>0x300022</t>
  </si>
  <si>
    <t>DSP_SubController_AckError_DCDC_State_Machine_TimeOut_Rail1</t>
  </si>
  <si>
    <t>0x300023</t>
  </si>
  <si>
    <t>DSP_SubController_AckError_DCDC_State_Machine_TimeOut_Rail2</t>
  </si>
  <si>
    <t>0x32000F</t>
  </si>
  <si>
    <t>DCDC_ERR_SENSOR_DIAGNOSIS</t>
  </si>
  <si>
    <t>0x320010</t>
  </si>
  <si>
    <t>DCDC_ERR_RAM_ERROR</t>
  </si>
  <si>
    <t>0x320011</t>
  </si>
  <si>
    <t>DCDC_ERR_FLASH_ERROR</t>
  </si>
  <si>
    <t>0x320012</t>
  </si>
  <si>
    <t>DCDC_ERR_SETPOINT_1</t>
  </si>
  <si>
    <t>0x320013</t>
  </si>
  <si>
    <t>DCDC_ERR_SETPOINT_2</t>
  </si>
  <si>
    <t>0x320014</t>
  </si>
  <si>
    <t>DCDC_ERR_SETPOINT_3</t>
  </si>
  <si>
    <t>0x200600</t>
  </si>
  <si>
    <t>U102500</t>
  </si>
  <si>
    <t>error_air_condition_answer</t>
  </si>
  <si>
    <t>0x200620</t>
  </si>
  <si>
    <t>P33EF00</t>
  </si>
  <si>
    <t>air_condition_not_possible_without_mains</t>
  </si>
  <si>
    <t>0x200700</t>
  </si>
  <si>
    <t>P33F000</t>
  </si>
  <si>
    <t>error_high_voltage_activation</t>
  </si>
  <si>
    <t>0x200701</t>
  </si>
  <si>
    <t>P33EB00</t>
  </si>
  <si>
    <t>Error_high_voltage_activation_BMS</t>
  </si>
  <si>
    <t>0x200070</t>
  </si>
  <si>
    <t>B192BF0</t>
  </si>
  <si>
    <t>HVLB_wrong_status</t>
  </si>
  <si>
    <t>0x200080</t>
  </si>
  <si>
    <t>U15A900</t>
  </si>
  <si>
    <t>BMS_quantity_of_energy_false</t>
  </si>
  <si>
    <t>0x200082</t>
  </si>
  <si>
    <t>failure_charging_plan_creation</t>
  </si>
  <si>
    <t>0x200086</t>
  </si>
  <si>
    <t>VoKo_characteristic_false</t>
  </si>
  <si>
    <t>0x200800</t>
  </si>
  <si>
    <t>B139700</t>
  </si>
  <si>
    <t>accident_recognized</t>
  </si>
  <si>
    <t>0xD12FC3</t>
  </si>
  <si>
    <t>P33EA00</t>
  </si>
  <si>
    <t>Error_OBC</t>
  </si>
  <si>
    <t>0xE10444</t>
  </si>
  <si>
    <t>P1BCC00</t>
  </si>
  <si>
    <t>Extern_phase_L2_and_L3_failure</t>
  </si>
  <si>
    <t>0xE10445</t>
  </si>
  <si>
    <t>P1BCD00</t>
  </si>
  <si>
    <t>Extern_phase_L1_and_L3_failure</t>
  </si>
  <si>
    <t>0xE10446</t>
  </si>
  <si>
    <t>P1BCE00</t>
  </si>
  <si>
    <t>Extern_phase_L1_and_L2_failure</t>
  </si>
  <si>
    <t>0xE101E0</t>
  </si>
  <si>
    <t>P31EF00</t>
  </si>
  <si>
    <t>Rail_load_balancing_warning</t>
  </si>
  <si>
    <t>0x310029</t>
  </si>
  <si>
    <t>run_on_error</t>
  </si>
  <si>
    <t>0x330006</t>
  </si>
  <si>
    <t>U197900</t>
  </si>
  <si>
    <t>RTC_Write_time_failure</t>
  </si>
  <si>
    <t>0x330007</t>
  </si>
  <si>
    <t>RTC_Write_wake-up_time_failure</t>
  </si>
  <si>
    <t>0x330001</t>
  </si>
  <si>
    <t>B1C62F8</t>
  </si>
  <si>
    <t>RTC_Undervoltage</t>
  </si>
  <si>
    <t>0x330000</t>
  </si>
  <si>
    <t>RTC_Tolerance_overrun_time_measurement</t>
  </si>
  <si>
    <t>0x330004</t>
  </si>
  <si>
    <t>B1C62F0</t>
  </si>
  <si>
    <t>RTC_implausible_time_compared_Diagnose-01_time</t>
  </si>
  <si>
    <t>0x330008</t>
  </si>
  <si>
    <t>RTC_implausible_timer_during_active_state_on_system_startup</t>
  </si>
  <si>
    <t>0x330009</t>
  </si>
  <si>
    <t>RTC_implausible_time_compared_wake-up_time</t>
  </si>
  <si>
    <t>0xD13018</t>
  </si>
  <si>
    <t>U15C900</t>
  </si>
  <si>
    <t>LMSF_intervention_error_plug_detection_SEP</t>
  </si>
  <si>
    <t>0xD13019</t>
  </si>
  <si>
    <t>LMSF_intervention_error_AC_charge_request_CCR</t>
  </si>
  <si>
    <t>0xD1301A</t>
  </si>
  <si>
    <t>LMSF_intervention_error_DC_charge_request_CCR</t>
  </si>
  <si>
    <t>0xD1301B</t>
  </si>
  <si>
    <t>LMSF_intervention_error_AC_charge_monitor_LMUE</t>
  </si>
  <si>
    <t>0xD1301C</t>
  </si>
  <si>
    <t>LMSF_intervention_error_DC_charge_monitor_LMUE</t>
  </si>
  <si>
    <t>0xD1301E</t>
  </si>
  <si>
    <t>LMSF_intervention_error_AC_S2_LMUE</t>
  </si>
  <si>
    <t>0xD1301F</t>
  </si>
  <si>
    <t>LMSF_intervention_error_DC_S2_LMUE</t>
  </si>
  <si>
    <t>0xD13020</t>
  </si>
  <si>
    <t>LMSF_intervention_error_on_DC_plug_lock_CPL</t>
  </si>
  <si>
    <t>0xD13021</t>
  </si>
  <si>
    <t>LMSF_intervention_error_on_AC_plug_lock_CPL</t>
  </si>
  <si>
    <t>0xD13022</t>
  </si>
  <si>
    <t>LMSF_intervention_error_bitinvesion_check</t>
  </si>
  <si>
    <t>0xD13023</t>
  </si>
  <si>
    <t>LMSF_intervention_error_status_signal_check</t>
  </si>
  <si>
    <t>Component_protection_not_configured_or_invalid initial_state/ajustment</t>
  </si>
  <si>
    <t>Component_protection_GFA_key</t>
  </si>
  <si>
    <t>Component_protection_SHE_key_not_configured</t>
  </si>
  <si>
    <t>0xEA6100</t>
  </si>
  <si>
    <t>U110100</t>
  </si>
  <si>
    <t>Component_protection_active</t>
  </si>
  <si>
    <t>0xEA6200</t>
  </si>
  <si>
    <t>Component_protection_active_authentification</t>
  </si>
  <si>
    <t>0xEA6400</t>
  </si>
  <si>
    <t>Component_protection_active_other_reason</t>
  </si>
  <si>
    <t>0x10000B</t>
  </si>
  <si>
    <t>error_control_unit_RAM</t>
  </si>
  <si>
    <t>0x10000C</t>
  </si>
  <si>
    <t>error_control_unit_ROM</t>
  </si>
  <si>
    <t>0x10000D</t>
  </si>
  <si>
    <t>error_control_unit_EEPROM</t>
  </si>
  <si>
    <t>0x10000E</t>
  </si>
  <si>
    <t>error_control_unit_watchdog</t>
  </si>
  <si>
    <t>0x100002</t>
  </si>
  <si>
    <t>error_internal_communication</t>
  </si>
  <si>
    <t>0x10000F</t>
  </si>
  <si>
    <t>error_control_unit_sensor</t>
  </si>
  <si>
    <t>0x10001A</t>
  </si>
  <si>
    <t>ADU1_check_SCB</t>
  </si>
  <si>
    <t>0x10001B</t>
  </si>
  <si>
    <t>ADU1_check_SCG</t>
  </si>
  <si>
    <t>0x10001C</t>
  </si>
  <si>
    <t>ADU1_check_ORH</t>
  </si>
  <si>
    <t>0x10001D</t>
  </si>
  <si>
    <t>ADU1_check_ORL</t>
  </si>
  <si>
    <t>0x10001E</t>
  </si>
  <si>
    <t>Error_software_coding_variante</t>
  </si>
  <si>
    <t>0xE11D20</t>
  </si>
  <si>
    <t>C119E00</t>
  </si>
  <si>
    <t>Error_HW_variante_coding_DCDC_DSP</t>
  </si>
  <si>
    <t>0xE11D24</t>
  </si>
  <si>
    <t>Coding_PFC_DSP_Failure</t>
  </si>
  <si>
    <t>0xE11D25</t>
  </si>
  <si>
    <t>Coding_DCDC_DSP_Failure</t>
  </si>
  <si>
    <t>0x320022</t>
  </si>
  <si>
    <t>P060B00</t>
  </si>
  <si>
    <t>MultiCore_Synchronization_TimeOut</t>
  </si>
  <si>
    <t>0x320023</t>
  </si>
  <si>
    <t>Inter_Core_Communication_Error</t>
  </si>
  <si>
    <t>0x110102</t>
  </si>
  <si>
    <t>U16D300</t>
  </si>
  <si>
    <t>Secure_Boot_Error</t>
  </si>
  <si>
    <t>0xE11D21</t>
  </si>
  <si>
    <t>C116300</t>
  </si>
  <si>
    <t>development_stand_alone_mode</t>
  </si>
  <si>
    <t>0xE11D22</t>
  </si>
  <si>
    <t>development_high_mode</t>
  </si>
  <si>
    <t>0xE11D23</t>
  </si>
  <si>
    <t>development_low_mode</t>
  </si>
  <si>
    <t>0x100200</t>
  </si>
  <si>
    <t>low_power_efficiency</t>
  </si>
  <si>
    <t>0x320021</t>
  </si>
  <si>
    <t>U14CA00</t>
  </si>
  <si>
    <t>SCC_DEM_SAP_NO_NEGOTIATION</t>
  </si>
  <si>
    <t>0x320028</t>
  </si>
  <si>
    <t>U15BF00</t>
  </si>
  <si>
    <t>ETHTRCV_30_AR7000_E_ACCESS</t>
  </si>
  <si>
    <t>0x320029</t>
  </si>
  <si>
    <t>SCC_DEM_EXI</t>
  </si>
  <si>
    <t>0x32002A</t>
  </si>
  <si>
    <t>SCC_DEM_UNEXPECTED_MSG</t>
  </si>
  <si>
    <t>0x32002B</t>
  </si>
  <si>
    <t>SCC_DEM_XML_SEC</t>
  </si>
  <si>
    <t>0x32002C</t>
  </si>
  <si>
    <t>SCC_DEM_CRYPTO</t>
  </si>
  <si>
    <t>0x32002D</t>
  </si>
  <si>
    <t>SCC_DEM_IP_BASE</t>
  </si>
  <si>
    <t>0x32002E</t>
  </si>
  <si>
    <t>SCC_DEM_NVM_READ_CONTR_CERT_CHAIN_SIZE_FAIL</t>
  </si>
  <si>
    <t>0x32002F</t>
  </si>
  <si>
    <t>SCC_DEM_NVM_READ_CONTR_CERT_FAIL</t>
  </si>
  <si>
    <t>0x320030</t>
  </si>
  <si>
    <t>SCC_DEM_NVM_READ_CONTR_CERT_PRIV_KEY_FAIL</t>
  </si>
  <si>
    <t>0x320031</t>
  </si>
  <si>
    <t>SCC_DEM_NVM_READ_CONTR_SUB_CERT_FAIL</t>
  </si>
  <si>
    <t>0x320032</t>
  </si>
  <si>
    <t>SCC_DEM_NVM_READ_PROV_CERT_FAIL</t>
  </si>
  <si>
    <t>0x320033</t>
  </si>
  <si>
    <t>SCC_DEM_NVM_READ_PROV_CERT_PRIV_KEY_FAIL</t>
  </si>
  <si>
    <t>0x320034</t>
  </si>
  <si>
    <t>SCC_DEM_NVM_READ_ROOT_CERT_FAIL</t>
  </si>
  <si>
    <t>0x321000</t>
  </si>
  <si>
    <t>U15AC00</t>
  </si>
  <si>
    <t>ETHTRCV_30_AR7000_SLAC_STEP_1_SET_CCO_Invalid_Response</t>
  </si>
  <si>
    <t>0x321001</t>
  </si>
  <si>
    <t>ETHTRCV_30_AR7000_SLAC_STEP_1_SET_CCO_Timeout</t>
  </si>
  <si>
    <t>0x321002</t>
  </si>
  <si>
    <t>ETHTRCV_30_AR7000_SLAC_STEP_3_PARAM_REQ_Invalid_Response</t>
  </si>
  <si>
    <t>0x321003</t>
  </si>
  <si>
    <t>ETHTRCV_30_AR7000_SLAC_STEP_3_PARAM_REQ_Timeout</t>
  </si>
  <si>
    <t>0x321004</t>
  </si>
  <si>
    <t>ETHTRCV_30_AR7000_SLAC_STEP_3_PARAM_REQ_NO_EVSE</t>
  </si>
  <si>
    <t>0x321005</t>
  </si>
  <si>
    <t>ETHTRCV_30_AR7000_SLAC_STEP_4_SOUNDING_Invalid_Response</t>
  </si>
  <si>
    <t>0x321006</t>
  </si>
  <si>
    <t>ETHTRCV_30_AR7000_SLAC_STEP_4_SOUNDING_Timeout</t>
  </si>
  <si>
    <t>0x321007</t>
  </si>
  <si>
    <t>ETHTRCV_30_AR7000_SLAC_STEP_5_SELECT_EVSE_Invalid_Response</t>
  </si>
  <si>
    <t>0x321008</t>
  </si>
  <si>
    <t>ETHTRCV_30_AR7000_SLAC_STEP_5_SELECT_EVSE_Timeout</t>
  </si>
  <si>
    <t>0x321009</t>
  </si>
  <si>
    <t>ETHTRCV_30_AR7000_SLAC_STEP_5_PARAM_REQ_NO_DIRECT_OR_INDIRECT</t>
  </si>
  <si>
    <t>0x32100A</t>
  </si>
  <si>
    <t>ETHTRCV_30_AR7000_SLAC_STEP_5_PARAM_REQ_Multiple_DIRECT</t>
  </si>
  <si>
    <t>0x32100B</t>
  </si>
  <si>
    <t>ETHTRCV_30_AR7000_SLAC_STEP_9_MATCH_REQ_Invalid_Response</t>
  </si>
  <si>
    <t>0x32100C</t>
  </si>
  <si>
    <t>ETHTRCV_30_AR7000_SLAC_STEP_9_MATCH_REQ_Timeout</t>
  </si>
  <si>
    <t>0x32100D</t>
  </si>
  <si>
    <t>ETHTRCV_30_AR7000_SLAC_STEP_10_SET_KEY_REQ_Invalid_Response</t>
  </si>
  <si>
    <t>0x32100E</t>
  </si>
  <si>
    <t>ETHTRCV_30_AR7000_SLAC_STEP_10_SET_KEY_REQ_Timeout</t>
  </si>
  <si>
    <t>0x32100F</t>
  </si>
  <si>
    <t>ETHTRCV_30_AR7000_SLAC_STEP_11_NO_LINK_Invalid_Response</t>
  </si>
  <si>
    <t>0x321010</t>
  </si>
  <si>
    <t>ETHTRCV_30_AR7000_SLAC_STEP_11_NO_LINK_Timeout</t>
  </si>
  <si>
    <t>0x321011</t>
  </si>
  <si>
    <t>ETHTRCV_30_AR7000_E_FW_DWLD</t>
  </si>
  <si>
    <t>0x321012</t>
  </si>
  <si>
    <t>ETHTRCV_30_AR7000_SLAC_E_NVM</t>
  </si>
  <si>
    <t>0x320037</t>
  </si>
  <si>
    <t>U152200</t>
  </si>
  <si>
    <t>PnC_Failure_Gateway_Backend</t>
  </si>
  <si>
    <t>0x320038</t>
  </si>
  <si>
    <t>U16D400</t>
  </si>
  <si>
    <t>PnC_Failure_Backend</t>
  </si>
  <si>
    <t>0x32003A</t>
  </si>
  <si>
    <t>U16D600</t>
  </si>
  <si>
    <t>PnC_Failure_OBC</t>
  </si>
  <si>
    <t>0x31FB94</t>
  </si>
  <si>
    <t>U167300</t>
  </si>
  <si>
    <t>TLS_Alert_EV-Side_unexpected_message</t>
  </si>
  <si>
    <t>0x31FB95</t>
  </si>
  <si>
    <t>TLS_Alert_EV-Side_bad_record_mac</t>
  </si>
  <si>
    <t>0x31FB96</t>
  </si>
  <si>
    <t>TLS_Alert_EV-Side_decryption_failed</t>
  </si>
  <si>
    <t>0x31FB97</t>
  </si>
  <si>
    <t>TLS_Alert_EV-Side_record_overflow</t>
  </si>
  <si>
    <t>0x31FB98</t>
  </si>
  <si>
    <t>TLS_Alert_EV-Side_decompression_failure</t>
  </si>
  <si>
    <t>0x31FB99</t>
  </si>
  <si>
    <t>TLS_Alert_EV-Side_handshake_failure</t>
  </si>
  <si>
    <t>0x31FB9A</t>
  </si>
  <si>
    <t>TLS_Alert_EV-Side_bad_certificate</t>
  </si>
  <si>
    <t>0x31FB9B</t>
  </si>
  <si>
    <t>TLS_Alert_EV-Side_unsupported_certificate</t>
  </si>
  <si>
    <t>0x31FB9C</t>
  </si>
  <si>
    <t>TLS_Alert_EV-Side_certificate_revoked</t>
  </si>
  <si>
    <t>0x31FB9D</t>
  </si>
  <si>
    <t>TLS_Alert_EV-Side_certificate_expired</t>
  </si>
  <si>
    <t>0x31FB9E</t>
  </si>
  <si>
    <t>TLS_Alert_EV-Side_certificate_unknown</t>
  </si>
  <si>
    <t>0x31FB9F</t>
  </si>
  <si>
    <t>TLS_Alert_EV-Side_illegal_parameter</t>
  </si>
  <si>
    <t>0x31FBA0</t>
  </si>
  <si>
    <t>TLS_Alert_EV-Side_unknown_ca</t>
  </si>
  <si>
    <t>0x31FBA1</t>
  </si>
  <si>
    <t>TLS_Alert_EV-Side_access_denied</t>
  </si>
  <si>
    <t>0x31FBA2</t>
  </si>
  <si>
    <t>TLS_Alert_EV-Side_decode_error</t>
  </si>
  <si>
    <t>0x31FBA3</t>
  </si>
  <si>
    <t>TLS_Alert_EV-Side_decrypt_error</t>
  </si>
  <si>
    <t>0x31FBA4</t>
  </si>
  <si>
    <t>TLS_Alert_EV-Side_export_restriction</t>
  </si>
  <si>
    <t>0x31FBA5</t>
  </si>
  <si>
    <t>TLS_Alert_EV-Side_protocol_version</t>
  </si>
  <si>
    <t>0x31FBA6</t>
  </si>
  <si>
    <t>TLS_Alert_EV-Side_insufficient_security</t>
  </si>
  <si>
    <t>0x31FBA7</t>
  </si>
  <si>
    <t>TLS_Alert_EV-Side_internal_error</t>
  </si>
  <si>
    <t>0x31FBA8</t>
  </si>
  <si>
    <t>TLS_Alert_EV-Side_user_cancelled</t>
  </si>
  <si>
    <t>0x31FBA9</t>
  </si>
  <si>
    <t>TLS_Alert_EV-Side_no_renegotiation</t>
  </si>
  <si>
    <t>0x31FBAA</t>
  </si>
  <si>
    <t>TLS_Alert_EV-Side_unsupported_extension</t>
  </si>
  <si>
    <t>0x31FBAB</t>
  </si>
  <si>
    <t>TLS_Alert_EVSE-Side_unexpected_message</t>
  </si>
  <si>
    <t>0x31FBAC</t>
  </si>
  <si>
    <t>TLS_Alert_EVSE-Side_bad_record_mac</t>
  </si>
  <si>
    <t>0x31FBAD</t>
  </si>
  <si>
    <t>TLS_Alert_EVSE-Side_decryption_failed</t>
  </si>
  <si>
    <t>0x31FBAE</t>
  </si>
  <si>
    <t>TLS_Alert_EVSE-Side_record_overflow</t>
  </si>
  <si>
    <t>0x31FBAF</t>
  </si>
  <si>
    <t>TLS_Alert_EVSE-Side_decompression_failure</t>
  </si>
  <si>
    <t>0x31FBB0</t>
  </si>
  <si>
    <t>TLS_Alert_EVSE-Side_handshake_failure</t>
  </si>
  <si>
    <t>0x31FBB1</t>
  </si>
  <si>
    <t>TLS_Alert_EVSE-Side_bad_certificate</t>
  </si>
  <si>
    <t>0x31FBB2</t>
  </si>
  <si>
    <t>TLS_Alert_EVSE-Side_unsupported_certificate</t>
  </si>
  <si>
    <t>0x31FBB3</t>
  </si>
  <si>
    <t>TLS_Alert_EVSE-Side_certificate_revoked</t>
  </si>
  <si>
    <t>0x31FBB4</t>
  </si>
  <si>
    <t>TLS_Alert_EVSE-Side_certificate_expired</t>
  </si>
  <si>
    <t>0x31FBB5</t>
  </si>
  <si>
    <t>TLS_Alert_EVSE-Side_certificate_unknown</t>
  </si>
  <si>
    <t>0x31FBB6</t>
  </si>
  <si>
    <t>TLS_Alert_EVSE-Side_illegal_parameter</t>
  </si>
  <si>
    <t>0x31FBB7</t>
  </si>
  <si>
    <t>TLS_Alert_EVSE-Side_unknown_ca</t>
  </si>
  <si>
    <t>0x31FBB8</t>
  </si>
  <si>
    <t>TLS_Alert_EVSE-Side_access_denied</t>
  </si>
  <si>
    <t>0x31FBB9</t>
  </si>
  <si>
    <t>TLS_Alert_EVSE-Side_decode_error</t>
  </si>
  <si>
    <t>0x31FBBA</t>
  </si>
  <si>
    <t>TLS_Alert_EVSE-Side_decrypt_error</t>
  </si>
  <si>
    <t>0x31FBBB</t>
  </si>
  <si>
    <t>TLS_Alert_EVSE-Side_export_restriction</t>
  </si>
  <si>
    <t>0x31FBBC</t>
  </si>
  <si>
    <t>TLS_Alert_EVSE-Side_protocol_version</t>
  </si>
  <si>
    <t>0x31FBBD</t>
  </si>
  <si>
    <t>TLS_Alert_EVSE-Side_insufficient_security</t>
  </si>
  <si>
    <t>0x31FBBE</t>
  </si>
  <si>
    <t>TLS_Alert_EVSE-Side_internal_error</t>
  </si>
  <si>
    <t>0x31FBBF</t>
  </si>
  <si>
    <t>TLS_Alert_EVSE-Side_user_cancelled</t>
  </si>
  <si>
    <t>0x31FBC0</t>
  </si>
  <si>
    <t>TLS_Alert_EVSE-Side_no_renegotiation</t>
  </si>
  <si>
    <t>0x31FBC1</t>
  </si>
  <si>
    <t>TLS_Alert_EVSE-Side_unsupported_extension</t>
  </si>
  <si>
    <t>0x500000</t>
  </si>
  <si>
    <t>SFD_unlock_active</t>
  </si>
  <si>
    <t>0x33000A</t>
  </si>
  <si>
    <t>B1C621F</t>
  </si>
  <si>
    <t>RTC_temporary_read_fail</t>
  </si>
  <si>
    <t>0x100132</t>
  </si>
  <si>
    <t>implausible_data_set_HLC</t>
  </si>
  <si>
    <t>0x100133</t>
  </si>
  <si>
    <t>implausible_data_set_ILF</t>
  </si>
  <si>
    <t>0x100135</t>
  </si>
  <si>
    <t>implausible_data_set_VAS</t>
  </si>
  <si>
    <t>0x200040</t>
  </si>
  <si>
    <t>P10BB00</t>
  </si>
  <si>
    <t>Ban_on_connector_unlocking</t>
  </si>
  <si>
    <t>0x10013A</t>
  </si>
  <si>
    <t>B12A000</t>
  </si>
  <si>
    <t>component_protection_active</t>
  </si>
  <si>
    <t>EV_OBC2PhaseKLOMLBevPOP_001015_d.odx</t>
  </si>
  <si>
    <t>supply_voltage_ORL</t>
  </si>
  <si>
    <t>exceedance_max.HV-DC_current_rail2</t>
  </si>
  <si>
    <t>temp.sensor_1_cooling_inlet_overtemperature</t>
  </si>
  <si>
    <t>0xE11401</t>
  </si>
  <si>
    <t>P1B2C00</t>
  </si>
  <si>
    <t>derating_temp_sensor_charging_socket_AC</t>
  </si>
  <si>
    <t>U153100</t>
  </si>
  <si>
    <t>0x200200</t>
  </si>
  <si>
    <t>P33E300</t>
  </si>
  <si>
    <t>error_cp_charging_flap_socket_AC</t>
  </si>
  <si>
    <t>0x101405</t>
  </si>
  <si>
    <t>CP_Duty_Cycle_cancelled_AC</t>
  </si>
  <si>
    <t>0x101406</t>
  </si>
  <si>
    <t>CP_frequency_outside_acceptable_range_AC</t>
  </si>
  <si>
    <t>0x101B05</t>
  </si>
  <si>
    <t>Plug_detection_charging_flap_socket_AC_latch_pushed_although_locked</t>
  </si>
  <si>
    <t>0x200087</t>
  </si>
  <si>
    <t>P33E500</t>
  </si>
  <si>
    <t>failed_authentification_charging_station</t>
  </si>
  <si>
    <t>0x20008B</t>
  </si>
  <si>
    <t>U15AB00</t>
  </si>
  <si>
    <t>communication_error_between_vehicle_and_charging_station</t>
  </si>
  <si>
    <t>0x20008C</t>
  </si>
  <si>
    <t>U15AD00</t>
  </si>
  <si>
    <t>incompatible_charging_station</t>
  </si>
  <si>
    <t>0x20008D</t>
  </si>
  <si>
    <t>U15AE00</t>
  </si>
  <si>
    <t>timeout_charging_station</t>
  </si>
  <si>
    <t>0x20008E</t>
  </si>
  <si>
    <t>U15AF00</t>
  </si>
  <si>
    <t>failed_encryption</t>
  </si>
  <si>
    <t>0x200090</t>
  </si>
  <si>
    <t>U15B100</t>
  </si>
  <si>
    <t>Error_Supported_App_HLC</t>
  </si>
  <si>
    <t>0x200091</t>
  </si>
  <si>
    <t>U15B200</t>
  </si>
  <si>
    <t>Error_Negotiation_Energy_Transfer_Types_HLC</t>
  </si>
  <si>
    <t>0x200092</t>
  </si>
  <si>
    <t>U15C800</t>
  </si>
  <si>
    <t>Error_Certificate_HLC</t>
  </si>
  <si>
    <t>0x200093</t>
  </si>
  <si>
    <t>U15B300</t>
  </si>
  <si>
    <t>Error_Cable_Check_HLC</t>
  </si>
  <si>
    <t>0x200094</t>
  </si>
  <si>
    <t>Error_Pre_Charge_HLC</t>
  </si>
  <si>
    <t>0x200095</t>
  </si>
  <si>
    <t>U15B500</t>
  </si>
  <si>
    <t>Error_Charging_Station_Shutdown_HLC</t>
  </si>
  <si>
    <t>0x2000A0</t>
  </si>
  <si>
    <t>U197800</t>
  </si>
  <si>
    <t>Error_received_price_or_performance_data_faulty</t>
  </si>
  <si>
    <t>0x200601</t>
  </si>
  <si>
    <t>P33EE00</t>
  </si>
  <si>
    <t>error_air_condition_ECU</t>
  </si>
  <si>
    <t>0x200010</t>
  </si>
  <si>
    <t>error_vehicle</t>
  </si>
  <si>
    <t>0x200020</t>
  </si>
  <si>
    <t>P1A3500</t>
  </si>
  <si>
    <t>error_charging_point</t>
  </si>
  <si>
    <t>0xD12FC2</t>
  </si>
  <si>
    <t>Error_OBC_current_mode_not_expected_mode</t>
  </si>
  <si>
    <t>0xD12FC4</t>
  </si>
  <si>
    <t>P0D6700</t>
  </si>
  <si>
    <t>Error_OBC_available_charging_power_too_low</t>
  </si>
  <si>
    <t>0xD12FD6</t>
  </si>
  <si>
    <t>BMS_error_charging_power_below_minimum</t>
  </si>
  <si>
    <t>0xD12FD7</t>
  </si>
  <si>
    <t>BMS_error_over_temperature</t>
  </si>
  <si>
    <t>0xD12FD8</t>
  </si>
  <si>
    <t>BMS_error_overpotential_total</t>
  </si>
  <si>
    <t>0xD12FDA</t>
  </si>
  <si>
    <t>BMS_error_underpotential</t>
  </si>
  <si>
    <t>0x32003B</t>
  </si>
  <si>
    <t>B191EF0</t>
  </si>
  <si>
    <t>ICCPD_error_status_value_added_services</t>
  </si>
  <si>
    <t>0x32003C</t>
  </si>
  <si>
    <t>ICCPD_error_intelligent_charging_option_not_available</t>
  </si>
  <si>
    <t>0x320027</t>
  </si>
  <si>
    <t>ICCPD_history_data_error</t>
  </si>
  <si>
    <t>0xD12414</t>
  </si>
  <si>
    <t>BMS_36_TimeOut</t>
  </si>
  <si>
    <t>0xD12415</t>
  </si>
  <si>
    <t>Errorvalue_BMS_36.BMS_ExtLadeleistung</t>
  </si>
  <si>
    <t>0x100003</t>
  </si>
  <si>
    <t>error_internal_communication_ecu_defect</t>
  </si>
  <si>
    <t>error_control_unit_internal_counter</t>
  </si>
  <si>
    <t>0xC1100F</t>
  </si>
  <si>
    <t>Unexpected Reset</t>
  </si>
  <si>
    <t>EV_RDKHUFAU736_002009_d.odx</t>
  </si>
  <si>
    <t>0x803304</t>
  </si>
  <si>
    <t>C107100</t>
  </si>
  <si>
    <t>Speed_too_high_for_the_tire_being_monitored</t>
  </si>
  <si>
    <t>C1445F3</t>
  </si>
  <si>
    <t>Stellermotor Brückentreiber defekt</t>
  </si>
  <si>
    <t>EV_RearAxleSteer2ZFPO68X_002004_d.odx</t>
  </si>
  <si>
    <t>C1445F5</t>
  </si>
  <si>
    <t>Stellermotor deaktiviert wegen zu hoher Stromaufnahme</t>
  </si>
  <si>
    <t>Stellermotor Startuptest fehlgeschlagen</t>
  </si>
  <si>
    <t>0xE001F6</t>
  </si>
  <si>
    <t>Fahrwerk_06 Checksum</t>
  </si>
  <si>
    <t>0xE001F7</t>
  </si>
  <si>
    <t>Fahrwerk_06 MsgCounter</t>
  </si>
  <si>
    <t>0x1</t>
  </si>
  <si>
    <t>KFC_DATA_FLASH_READ</t>
  </si>
  <si>
    <t>EV_RearAxleSteerZFAU736_010019_d.odx</t>
  </si>
  <si>
    <t>KFC_DATA_FLASH_WRITE</t>
  </si>
  <si>
    <t>KFC_DATA_FLASH_VERIFY</t>
  </si>
  <si>
    <t>0x4</t>
  </si>
  <si>
    <t>KFC_DATA_FLASH_WRONG_LAYOUT</t>
  </si>
  <si>
    <t>0x5</t>
  </si>
  <si>
    <t>KFC_NV_SHARE</t>
  </si>
  <si>
    <t>0x6</t>
  </si>
  <si>
    <t>KFC_SPI_COM_TIMO</t>
  </si>
  <si>
    <t>0x7</t>
  </si>
  <si>
    <t>KFC_SPI_SYNC_REG</t>
  </si>
  <si>
    <t>0x8</t>
  </si>
  <si>
    <t>KFC_WD_CHECK</t>
  </si>
  <si>
    <t>0x9</t>
  </si>
  <si>
    <t>KFC_ASIC</t>
  </si>
  <si>
    <t>0xA</t>
  </si>
  <si>
    <t>KFC_PAS_CURRENT</t>
  </si>
  <si>
    <t>0xD</t>
  </si>
  <si>
    <t>KFC_SPI_OUTPUT_STAGE_DRV</t>
  </si>
  <si>
    <t>KFC_SHUT_DOWN</t>
  </si>
  <si>
    <t>KFC_ADC_FREEZE</t>
  </si>
  <si>
    <t>0x10</t>
  </si>
  <si>
    <t>KFC_CURRENT</t>
  </si>
  <si>
    <t>KFC_CURRENT_OFFSET</t>
  </si>
  <si>
    <t>KFC_OUTPUT_STAGE_DRV</t>
  </si>
  <si>
    <t>0x13</t>
  </si>
  <si>
    <t>KFC_PWD</t>
  </si>
  <si>
    <t>KFC_ROM</t>
  </si>
  <si>
    <t>KFC_RAM</t>
  </si>
  <si>
    <t>KFC_REG_CHECK</t>
  </si>
  <si>
    <t>KFC_RESET</t>
  </si>
  <si>
    <t>0xD3</t>
  </si>
  <si>
    <t>KFC_RESET_DRIVEDOWN</t>
  </si>
  <si>
    <t>KFC_OS_MON</t>
  </si>
  <si>
    <t>0x19</t>
  </si>
  <si>
    <t>KFC_OS_MEM</t>
  </si>
  <si>
    <t>0x1A</t>
  </si>
  <si>
    <t>C10AE13</t>
  </si>
  <si>
    <t>KFC_FOR_OC</t>
  </si>
  <si>
    <t>0x1B</t>
  </si>
  <si>
    <t>KFC_FOR_WREL</t>
  </si>
  <si>
    <t>C10AE01</t>
  </si>
  <si>
    <t>KFC_FOR_ANGLE</t>
  </si>
  <si>
    <t>KFC_FOR_LENGTH</t>
  </si>
  <si>
    <t>KFC_FOR_TIMO</t>
  </si>
  <si>
    <t>KFC_COMP_L1</t>
  </si>
  <si>
    <t>KFC_COMP_L2</t>
  </si>
  <si>
    <t>0x84</t>
  </si>
  <si>
    <t>KFC_UKL30_2H</t>
  </si>
  <si>
    <t>0xD0</t>
  </si>
  <si>
    <t>KFC_UKL30_2H_DRIVEDOWN</t>
  </si>
  <si>
    <t>KFC_UKL30_2L</t>
  </si>
  <si>
    <t>0xD1</t>
  </si>
  <si>
    <t>KFC_UKL30_2L_DRIVEDOWN</t>
  </si>
  <si>
    <t>KFC_UKL30_2H_OFF</t>
  </si>
  <si>
    <t>0x27</t>
  </si>
  <si>
    <t>KFC_UKL30_2L_OFF</t>
  </si>
  <si>
    <t>0xD2</t>
  </si>
  <si>
    <t>KFC_TEMP_2H</t>
  </si>
  <si>
    <t>0x28</t>
  </si>
  <si>
    <t>B2000F0</t>
  </si>
  <si>
    <t>KFC_VOLT_PLAUSI</t>
  </si>
  <si>
    <t>0xCE</t>
  </si>
  <si>
    <t>B200009</t>
  </si>
  <si>
    <t>KFC_TEMP_PCB</t>
  </si>
  <si>
    <t>0xCF</t>
  </si>
  <si>
    <t>KFC_TEMP_OUTSTAGE</t>
  </si>
  <si>
    <t>0x2B</t>
  </si>
  <si>
    <t>KFC_SWGEN</t>
  </si>
  <si>
    <t>0x2C</t>
  </si>
  <si>
    <t>KFC_BIST</t>
  </si>
  <si>
    <t>KFC_ERROR_PIN</t>
  </si>
  <si>
    <t>KFC_PBUS</t>
  </si>
  <si>
    <t>0x2F</t>
  </si>
  <si>
    <t>KFC_SGA</t>
  </si>
  <si>
    <t>0x30</t>
  </si>
  <si>
    <t>KFC_EH_MON</t>
  </si>
  <si>
    <t>0x31</t>
  </si>
  <si>
    <t>KFC_RSRADIUS</t>
  </si>
  <si>
    <t>0x32</t>
  </si>
  <si>
    <t>KFC_RSDIFF</t>
  </si>
  <si>
    <t>0x34</t>
  </si>
  <si>
    <t>KFC_RS_SLAVE_MON</t>
  </si>
  <si>
    <t>0x3A</t>
  </si>
  <si>
    <t>KFC_XCPFLASH</t>
  </si>
  <si>
    <t>0x3D</t>
  </si>
  <si>
    <t>KFC_AMR2PCBDIFF</t>
  </si>
  <si>
    <t>0x40</t>
  </si>
  <si>
    <t>C11D1F0</t>
  </si>
  <si>
    <t>KFC_HAL_DEAKT</t>
  </si>
  <si>
    <t>C11DFF0</t>
  </si>
  <si>
    <t>KFC_POS_INIT_TIMEOUT</t>
  </si>
  <si>
    <t>0xD4</t>
  </si>
  <si>
    <t>KFC_LIN_POS_SENS</t>
  </si>
  <si>
    <t>0xC7</t>
  </si>
  <si>
    <t>C11DE00</t>
  </si>
  <si>
    <t>KFC_LIN_POS_SENS_STARTUP</t>
  </si>
  <si>
    <t>0x43</t>
  </si>
  <si>
    <t>C11DE29</t>
  </si>
  <si>
    <t>KFC_LIN_POS_SUM_PLAUSI</t>
  </si>
  <si>
    <t>0xC8</t>
  </si>
  <si>
    <t>C11DE04</t>
  </si>
  <si>
    <t>KFC_LIN_POS_ERRORBYTE</t>
  </si>
  <si>
    <t>0xC9</t>
  </si>
  <si>
    <t>U104B00</t>
  </si>
  <si>
    <t>KFC_LIN_POS_CHECKSUMME</t>
  </si>
  <si>
    <t>0xCA</t>
  </si>
  <si>
    <t>KFC_LIN_POS_BZ</t>
  </si>
  <si>
    <t>0xCB</t>
  </si>
  <si>
    <t>KFC_LIN_POS_TIMEOUT</t>
  </si>
  <si>
    <t>0xCC</t>
  </si>
  <si>
    <t>KFC_LIN_POS_HALLSWITCH</t>
  </si>
  <si>
    <t>0xCD</t>
  </si>
  <si>
    <t>C11DF29</t>
  </si>
  <si>
    <t>KFC_LIN_POS_RLS_PLAUSI</t>
  </si>
  <si>
    <t>0x45</t>
  </si>
  <si>
    <t>KFC_FLEXRAY_SYNC</t>
  </si>
  <si>
    <t>0x47</t>
  </si>
  <si>
    <t>KFC_FLEXRAY_ESP03_TIMEOUT</t>
  </si>
  <si>
    <t>0x48</t>
  </si>
  <si>
    <t>KFC_FLEXRAY_ESP03_BZ</t>
  </si>
  <si>
    <t>0x49</t>
  </si>
  <si>
    <t>KFC_FLEXRAY_ESP03_CRC</t>
  </si>
  <si>
    <t>0x4A</t>
  </si>
  <si>
    <t>KFC_FLEXRAY_ESP03_SIGNAL</t>
  </si>
  <si>
    <t>0x4E</t>
  </si>
  <si>
    <t>KFC_FLEXRAY_ESP09_TIMEOUT</t>
  </si>
  <si>
    <t>0x4F</t>
  </si>
  <si>
    <t>KFC_FLEXRAY_ESP09_BZ</t>
  </si>
  <si>
    <t>0x50</t>
  </si>
  <si>
    <t>KFC_FLEXRAY_ESP09_CRC</t>
  </si>
  <si>
    <t>KFC_FLEXRAY_ESP10_TIMEOUT</t>
  </si>
  <si>
    <t>0x52</t>
  </si>
  <si>
    <t>KFC_FLEXRAY_ESP10_BZ</t>
  </si>
  <si>
    <t>0x53</t>
  </si>
  <si>
    <t>KFC_FLEXRAY_ESP10_CRC</t>
  </si>
  <si>
    <t>0x54</t>
  </si>
  <si>
    <t>KFC_FLEXRAY_ESP21_TIMEOUT</t>
  </si>
  <si>
    <t>0x55</t>
  </si>
  <si>
    <t>KFC_FLEXRAY_ESP21_BZ</t>
  </si>
  <si>
    <t>KFC_FLEXRAY_ESP21_CRC</t>
  </si>
  <si>
    <t>KFC_FLEXRAY_ESP21_SIGNAL</t>
  </si>
  <si>
    <t>0x58</t>
  </si>
  <si>
    <t>KFC_FLEXRAY_KLEMMEN_STATUS_01_TIMEOUT</t>
  </si>
  <si>
    <t>0x59</t>
  </si>
  <si>
    <t>KFC_FLEXRAY_KLEMMEN_STATUS_01_BZ</t>
  </si>
  <si>
    <t>0x5A</t>
  </si>
  <si>
    <t>KFC_FLEXRAY_KLEMMEN_STATUS_01_CRC</t>
  </si>
  <si>
    <t>0x5B</t>
  </si>
  <si>
    <t>KFC_FLEXRAY_LWI01_TIMEOUT</t>
  </si>
  <si>
    <t>KFC_FLEXRAY_LWI01_BZ</t>
  </si>
  <si>
    <t>0x5D</t>
  </si>
  <si>
    <t>KFC_FLEXRAY_LWI01_CRC</t>
  </si>
  <si>
    <t>0x5E</t>
  </si>
  <si>
    <t>KFC_FLEXRAY_LWI01_SIGNAL_1</t>
  </si>
  <si>
    <t>0x5F</t>
  </si>
  <si>
    <t>KFC_FLEXRAY_LWI01_SIGNAL_2</t>
  </si>
  <si>
    <t>0x60</t>
  </si>
  <si>
    <t>KFC_FLEXRAY_LWI01_SIGNAL_3</t>
  </si>
  <si>
    <t>0x61</t>
  </si>
  <si>
    <t>KFC_FLEXRAY_LWI01_SIGNAL_4</t>
  </si>
  <si>
    <t>0xC5</t>
  </si>
  <si>
    <t>KFC_FLEXRAY_LWI01_SIGNAL_5</t>
  </si>
  <si>
    <t>0xC6</t>
  </si>
  <si>
    <t>B116854</t>
  </si>
  <si>
    <t>KFC_FLEXRAY_LWI01_SIGNAL_6</t>
  </si>
  <si>
    <t>0x62</t>
  </si>
  <si>
    <t>KFC_FLEXRAY_MOTOR12_TIMEOUT</t>
  </si>
  <si>
    <t>0x65</t>
  </si>
  <si>
    <t>KFC_FLEXRAY_MOTOR12_SIGNAL</t>
  </si>
  <si>
    <t>0x66</t>
  </si>
  <si>
    <t>KFC_FLEXRAY_MOTOR14_TIMEOUT</t>
  </si>
  <si>
    <t>0x69</t>
  </si>
  <si>
    <t>KFC_FLEXRAY_NVEM_05_TIMEOUT</t>
  </si>
  <si>
    <t>0x73</t>
  </si>
  <si>
    <t>KFC_FLEXRAY_VIN_01_TIMEOUT</t>
  </si>
  <si>
    <t>0x74</t>
  </si>
  <si>
    <t>KFC_FLEXRAY_EPS_02_TIMEOUT</t>
  </si>
  <si>
    <t>0x77</t>
  </si>
  <si>
    <t>KFC_FLEXRAY_ANHAENGER_01_TIMEOUT</t>
  </si>
  <si>
    <t>0x78</t>
  </si>
  <si>
    <t>KFC_FLEXRAY_CHARISMA_07_TIMEOUT</t>
  </si>
  <si>
    <t>0x7C</t>
  </si>
  <si>
    <t>KFC_FLEXRAY_EPS_03_TIMEOUT</t>
  </si>
  <si>
    <t>0x81</t>
  </si>
  <si>
    <t>KFC_ACT_CHECK</t>
  </si>
  <si>
    <t>0x90</t>
  </si>
  <si>
    <t>KFC_PAS_FRAME_ERROR</t>
  </si>
  <si>
    <t>0x92</t>
  </si>
  <si>
    <t>C11E5F0</t>
  </si>
  <si>
    <t>KFC_LIN_POS_QUERVERBAU</t>
  </si>
  <si>
    <t>0x93</t>
  </si>
  <si>
    <t>C11D1F2</t>
  </si>
  <si>
    <t>KFC_CHECK_DRIVE_UP_CONDITIONS</t>
  </si>
  <si>
    <t>0x94</t>
  </si>
  <si>
    <t>KFC_STATE_TRANSITION_ERROR</t>
  </si>
  <si>
    <t>0x95</t>
  </si>
  <si>
    <t>KFC_HAL_ACT_CENTER_POS</t>
  </si>
  <si>
    <t>0x96</t>
  </si>
  <si>
    <t>KFC_FLEXRAY_PLA_02_TIMEOUT</t>
  </si>
  <si>
    <t>0x99</t>
  </si>
  <si>
    <t>KFC_FLEXRAY_PLA2_02_TIMEOUT</t>
  </si>
  <si>
    <t>0x9C</t>
  </si>
  <si>
    <t>KFC_FLEXRAY_SARA_06_TIMEOUT</t>
  </si>
  <si>
    <t>0x9F</t>
  </si>
  <si>
    <t>B201300</t>
  </si>
  <si>
    <t>KFC_PRODUCTION_NOT_COMPLETE</t>
  </si>
  <si>
    <t>0xA0</t>
  </si>
  <si>
    <t>KFC_VIN_QUERTAUSCH</t>
  </si>
  <si>
    <t>0xA1</t>
  </si>
  <si>
    <t>C11D254</t>
  </si>
  <si>
    <t>KFC_VIN_DEFAULT</t>
  </si>
  <si>
    <t>0xA2</t>
  </si>
  <si>
    <t>KFC_KEINE_CODIERUNG</t>
  </si>
  <si>
    <t>0xA4</t>
  </si>
  <si>
    <t>KFC_DATENSATZ_UNGUELTIG</t>
  </si>
  <si>
    <t>0xA3</t>
  </si>
  <si>
    <t>B202700</t>
  </si>
  <si>
    <t>KFC_DATENSATZ_UNPLAUSIBEL</t>
  </si>
  <si>
    <t>C11E4F0</t>
  </si>
  <si>
    <t>KFC_EPS_UNTERSTUETZUNGSLEISTUNG</t>
  </si>
  <si>
    <t>C11D2F0</t>
  </si>
  <si>
    <t>KFC_VREF</t>
  </si>
  <si>
    <t>0xD6</t>
  </si>
  <si>
    <t>KFC_DIV_KORRIDOR</t>
  </si>
  <si>
    <t>0xAC</t>
  </si>
  <si>
    <t>KFC_BATT_ABRISS</t>
  </si>
  <si>
    <t>0xAD</t>
  </si>
  <si>
    <t>KFC_LIN_POS_DYN_PLAUSI</t>
  </si>
  <si>
    <t>0xAE</t>
  </si>
  <si>
    <t>C123800</t>
  </si>
  <si>
    <t>KFC_ACT_BLOCK_INFO</t>
  </si>
  <si>
    <t>0xB0</t>
  </si>
  <si>
    <t>C124000</t>
  </si>
  <si>
    <t>KFC_POS_INIT_TRANSITION_ERROR</t>
  </si>
  <si>
    <t>0xB1</t>
  </si>
  <si>
    <t>KFC_ROLLENMODUS_ERROR</t>
  </si>
  <si>
    <t>0xB2</t>
  </si>
  <si>
    <t>KFC_ROLLENMODUS_AKTIV</t>
  </si>
  <si>
    <t>0xB3</t>
  </si>
  <si>
    <t>KFC_FLEXRAY_ARA_01_TIMEOUT</t>
  </si>
  <si>
    <t>0xB6</t>
  </si>
  <si>
    <t>KFC_FLEXRAY_ESP_05_TIMEOUT</t>
  </si>
  <si>
    <t>0xEF</t>
  </si>
  <si>
    <t>KFC_FLEXRAY_ESP_22_TIMEOUT</t>
  </si>
  <si>
    <t>0xBD</t>
  </si>
  <si>
    <t>KFC_FLEXRAY_SARA_06_FAULT_VALUE</t>
  </si>
  <si>
    <t>0xBE</t>
  </si>
  <si>
    <t>KFC_FLEXRAY_MOTOR_12_FAULT_VALUE</t>
  </si>
  <si>
    <t>KFC_FLEXRAY_LWI_01_FAULT_VALUE</t>
  </si>
  <si>
    <t>KFC_FLEXRAY_EPS_02_FAULT_VALUE</t>
  </si>
  <si>
    <t>0xC2</t>
  </si>
  <si>
    <t>KFC_FLEXRAY_ESP_21_FAULT_VALUE</t>
  </si>
  <si>
    <t>0xC4</t>
  </si>
  <si>
    <t>KFC_FLEXRAY_ESP_03_FAULT_VALUE</t>
  </si>
  <si>
    <t>0xE0</t>
  </si>
  <si>
    <t>C12A329</t>
  </si>
  <si>
    <t>KFC_FLEXRAY_IL_STATUS_1</t>
  </si>
  <si>
    <t>KFC_FLEXRAY_IL_STATUS_2</t>
  </si>
  <si>
    <t>0xE5</t>
  </si>
  <si>
    <t>KFC_FLEXRAY_IL01_TIMEOUT</t>
  </si>
  <si>
    <t>0xE6</t>
  </si>
  <si>
    <t>KFC_FLEXRAY_IL01_CRC</t>
  </si>
  <si>
    <t>0xE7</t>
  </si>
  <si>
    <t>KFC_FLEXRAY_IL01_BZ</t>
  </si>
  <si>
    <t>0xE8</t>
  </si>
  <si>
    <t>KFC_FLEXRAY_IL02_TIMEOUT</t>
  </si>
  <si>
    <t>0xE9</t>
  </si>
  <si>
    <t>KFC_FLEXRAY_IL02_CRC</t>
  </si>
  <si>
    <t>0xEA</t>
  </si>
  <si>
    <t>KFC_FLEXRAY_IL02_BZ</t>
  </si>
  <si>
    <t>0xF5</t>
  </si>
  <si>
    <t>KFC_FLEXRAY_DAEMPFER_02_TIMEOUT</t>
  </si>
  <si>
    <t>0xFC</t>
  </si>
  <si>
    <t>KFC_FLEXRAY_ESP_23_TIMEOUT</t>
  </si>
  <si>
    <t>0xF0</t>
  </si>
  <si>
    <t>KFC_FLEXRAY_FAHRWERK_06_TIMEOUT</t>
  </si>
  <si>
    <t>KFC_HW_COMPATIBILITY_CHECK</t>
  </si>
  <si>
    <t>0xF6</t>
  </si>
  <si>
    <t>KFC_FLEXRAY_IL_STATUS_3</t>
  </si>
  <si>
    <t>0xF1</t>
  </si>
  <si>
    <t>C12A429</t>
  </si>
  <si>
    <t>KFC_ESP_09_SIGNAL</t>
  </si>
  <si>
    <t>0xF8</t>
  </si>
  <si>
    <t>C11D1F3</t>
  </si>
  <si>
    <t>KFC_UKL30_2L_WINKELBEGRENZUNG</t>
  </si>
  <si>
    <t>0xF7</t>
  </si>
  <si>
    <t>C11D1F1</t>
  </si>
  <si>
    <t>KFC_FLEXRAY_FAHRWERK_06_ABSCHALTUNG</t>
  </si>
  <si>
    <t>0xB7</t>
  </si>
  <si>
    <t>KFC_KORRIDOR_LIMIT</t>
  </si>
  <si>
    <t>0xF9</t>
  </si>
  <si>
    <t>KFC_FLEXRAY_AIRBAG_01_TIMEOUT</t>
  </si>
  <si>
    <t>0xFA</t>
  </si>
  <si>
    <t>KFC_FALSCHER_STELLER</t>
  </si>
  <si>
    <t>0xFB</t>
  </si>
  <si>
    <t>KFC_BLENDING_PLAUSI</t>
  </si>
  <si>
    <t>0xFF</t>
  </si>
  <si>
    <t>KFC_LIN_POS_TIMEOUT_OHNE_RF</t>
  </si>
  <si>
    <t>KFC_FALSCHE_KODIERUNG</t>
  </si>
  <si>
    <t>EV_RearAxleSteerZFPO68X_003004_d.odx</t>
  </si>
  <si>
    <t>Diag_H_BMC_RunOn</t>
  </si>
  <si>
    <t>EV_SCAP0213061_001004_d.odx</t>
  </si>
  <si>
    <t>0x5024</t>
  </si>
  <si>
    <t>P1B1B00</t>
  </si>
  <si>
    <t>Diag_F_Contactor_WearLimit</t>
  </si>
  <si>
    <t>0x501F</t>
  </si>
  <si>
    <t>P0AD900</t>
  </si>
  <si>
    <t>Diag_H_Ctc_MC_DrCircuit</t>
  </si>
  <si>
    <t>0x5020</t>
  </si>
  <si>
    <t>P0ADC00</t>
  </si>
  <si>
    <t>Diag_H_Ctc_MC_DrCircuit_SCB</t>
  </si>
  <si>
    <t>0x5021</t>
  </si>
  <si>
    <t>P0ADB00</t>
  </si>
  <si>
    <t>Diag_H_Ctc_MC_DrCircuit_SCG</t>
  </si>
  <si>
    <t>0x8004</t>
  </si>
  <si>
    <t>P0A9400</t>
  </si>
  <si>
    <t>Diag_F_MVPreCharge_TO</t>
  </si>
  <si>
    <t>0xD200</t>
  </si>
  <si>
    <t>P0A8000</t>
  </si>
  <si>
    <t>Diag_F_Cell_Malfunction</t>
  </si>
  <si>
    <t>0x800C</t>
  </si>
  <si>
    <t>P0ECA00</t>
  </si>
  <si>
    <t>Diag_S_Temp_TBatMulti1</t>
  </si>
  <si>
    <t>0x800D</t>
  </si>
  <si>
    <t>0x7023</t>
  </si>
  <si>
    <t>Diag_P_Curr_Charge_UL</t>
  </si>
  <si>
    <t>0x7024</t>
  </si>
  <si>
    <t>P0CA700</t>
  </si>
  <si>
    <t>Diag_P_Curr_Discharge_UL</t>
  </si>
  <si>
    <t>0xD201</t>
  </si>
  <si>
    <t>Diag_P_Curr_Charge_HWUL</t>
  </si>
  <si>
    <t>0xD202</t>
  </si>
  <si>
    <t>Diag_P_Curr_Discharge_HWUL</t>
  </si>
  <si>
    <t>Diag_C_HCAN_Airbag_ErrRX_DeactHV</t>
  </si>
  <si>
    <t>0x101D</t>
  </si>
  <si>
    <t>Diag_C_HCAN_MVK_01_IMR</t>
  </si>
  <si>
    <t>0x99900</t>
  </si>
  <si>
    <t>limitation_functional_safety</t>
  </si>
  <si>
    <t>EV_SCMPasseSideCONTIAU736_006020_d.odx</t>
  </si>
  <si>
    <t>0x99903</t>
  </si>
  <si>
    <t>WUX_pin_temporary_not_evaluable</t>
  </si>
  <si>
    <t>0x80093</t>
  </si>
  <si>
    <t>B1355F0</t>
  </si>
  <si>
    <t>seat_longitudinal_adjustment_force_limitation_forward_no_adaption</t>
  </si>
  <si>
    <t>0x80893</t>
  </si>
  <si>
    <t>seat_longitudinal_adjustment_force_limitation_backward_no_adaption</t>
  </si>
  <si>
    <t>0x80090</t>
  </si>
  <si>
    <t>B135507</t>
  </si>
  <si>
    <t>seat_longitudinal_adjustment_force_limitation_upper_range_exeeded</t>
  </si>
  <si>
    <t>0x80094</t>
  </si>
  <si>
    <t>B1356F0</t>
  </si>
  <si>
    <t>backrest_inclination_adjustment_force_limitation_forward_no_adaption</t>
  </si>
  <si>
    <t>0x80894</t>
  </si>
  <si>
    <t>backrest_inclination_adjustment_force_limitation_backward_no_adaption</t>
  </si>
  <si>
    <t>0x80091</t>
  </si>
  <si>
    <t>B135607</t>
  </si>
  <si>
    <t>backrest_inclination_adjustment_force_limitation_forward_no_adaption_upper_range_exeeded</t>
  </si>
  <si>
    <t>0x80095</t>
  </si>
  <si>
    <t>B1354F0</t>
  </si>
  <si>
    <t>seat_height_adjustment_force_limitation_up_no_adaption</t>
  </si>
  <si>
    <t>0x80895</t>
  </si>
  <si>
    <t>seat_height_adjustment_force_limitation_down_no_adaption</t>
  </si>
  <si>
    <t>0x80092</t>
  </si>
  <si>
    <t>B135407</t>
  </si>
  <si>
    <t>seat_height_adjustment_force_limitation_upper_range_exeeded</t>
  </si>
  <si>
    <t>0x80096</t>
  </si>
  <si>
    <t>B1854F0</t>
  </si>
  <si>
    <t>footrest_adjustment_force_limitation_forward_no_adaption</t>
  </si>
  <si>
    <t>0x80897</t>
  </si>
  <si>
    <t>footrest_adjustment_force_limitation_backward_no_adaption</t>
  </si>
  <si>
    <t>0x80098</t>
  </si>
  <si>
    <t>B185407</t>
  </si>
  <si>
    <t>footrest_adjustment_force_limitation_upper_range_exeeded</t>
  </si>
  <si>
    <t>0x70080</t>
  </si>
  <si>
    <t>U001000</t>
  </si>
  <si>
    <t>data_bus_comfort_faulty</t>
  </si>
  <si>
    <t>0x70000</t>
  </si>
  <si>
    <t>Airbag_01_missing_message</t>
  </si>
  <si>
    <t>0x70001</t>
  </si>
  <si>
    <t>Airbag_01_implausible_message</t>
  </si>
  <si>
    <t>0x70002</t>
  </si>
  <si>
    <t>Airbag_01_error_value_received</t>
  </si>
  <si>
    <t>0x7004E</t>
  </si>
  <si>
    <t>Airbag_02_missing_message</t>
  </si>
  <si>
    <t>0x7004F</t>
  </si>
  <si>
    <t>Airbag_02_implausible_message</t>
  </si>
  <si>
    <t>0x70050</t>
  </si>
  <si>
    <t>Airbag_02_error_value_received</t>
  </si>
  <si>
    <t>0x7005D</t>
  </si>
  <si>
    <t>BAP_seat_MMI_missing_message</t>
  </si>
  <si>
    <t>0x7005E</t>
  </si>
  <si>
    <t>BAP_seat_MMI_implausible_message</t>
  </si>
  <si>
    <t>0x70003</t>
  </si>
  <si>
    <t>BCM_01_missing_message</t>
  </si>
  <si>
    <t>0x70004</t>
  </si>
  <si>
    <t>BCM_01_implausible_message</t>
  </si>
  <si>
    <t>0x70005</t>
  </si>
  <si>
    <t>BCM_01_error_value_received</t>
  </si>
  <si>
    <t>0x70006</t>
  </si>
  <si>
    <t>Diagnose_01_missing_message</t>
  </si>
  <si>
    <t>0x70007</t>
  </si>
  <si>
    <t>Diagnose_01_implausible_message</t>
  </si>
  <si>
    <t>0x70008</t>
  </si>
  <si>
    <t>Diagnose_01_error_value_received</t>
  </si>
  <si>
    <t>0x70009</t>
  </si>
  <si>
    <t>ESP_21_missing_message</t>
  </si>
  <si>
    <t>0x7000A</t>
  </si>
  <si>
    <t>ESP_21_implausible_message</t>
  </si>
  <si>
    <t>0x7000B</t>
  </si>
  <si>
    <t>ESP_21_error_value_received</t>
  </si>
  <si>
    <t>0x70051</t>
  </si>
  <si>
    <t>FS_Position_01_missing_message</t>
  </si>
  <si>
    <t>0x70052</t>
  </si>
  <si>
    <t>FS_Position_01_implausible_message</t>
  </si>
  <si>
    <t>0x70053</t>
  </si>
  <si>
    <t>FS_Position_01_error_value_received</t>
  </si>
  <si>
    <t>0x70054</t>
  </si>
  <si>
    <t>FS_Position_02_missing_message</t>
  </si>
  <si>
    <t>0x70055</t>
  </si>
  <si>
    <t>FS_Position_02_implausible_message</t>
  </si>
  <si>
    <t>0x70056</t>
  </si>
  <si>
    <t>FS_Position_02_error_value_received</t>
  </si>
  <si>
    <t>0x7000C</t>
  </si>
  <si>
    <t>Kessy_11_missing_message</t>
  </si>
  <si>
    <t>0x7000D</t>
  </si>
  <si>
    <t>Kessy_11_implausible_message</t>
  </si>
  <si>
    <t>0x7000E</t>
  </si>
  <si>
    <t>Kessy_11_error_value_received</t>
  </si>
  <si>
    <t>0x7000F</t>
  </si>
  <si>
    <t>Klemmen_Status_01_missing_message</t>
  </si>
  <si>
    <t>0x70010</t>
  </si>
  <si>
    <t>Klemmen_Status_01_implausible_message</t>
  </si>
  <si>
    <t>0x70011</t>
  </si>
  <si>
    <t>Klemmen_Status_01_error_value_received</t>
  </si>
  <si>
    <t>0x70012</t>
  </si>
  <si>
    <t>Klima_03_missing_message</t>
  </si>
  <si>
    <t>0x70013</t>
  </si>
  <si>
    <t>Klima_03_implausible_message</t>
  </si>
  <si>
    <t>0x70014</t>
  </si>
  <si>
    <t>Klima_03_error_value_received</t>
  </si>
  <si>
    <t>0x70057</t>
  </si>
  <si>
    <t>Licht_hinten_01_missing_message</t>
  </si>
  <si>
    <t>0x70058</t>
  </si>
  <si>
    <t>Licht_hinten_01_implausible_message</t>
  </si>
  <si>
    <t>0x70059</t>
  </si>
  <si>
    <t>Licht_hinten_01_error_value_received</t>
  </si>
  <si>
    <t>0x70015</t>
  </si>
  <si>
    <t>Mem_FS_01_missing_message</t>
  </si>
  <si>
    <t>0x70016</t>
  </si>
  <si>
    <t>Mem_FS_01_implausible_message</t>
  </si>
  <si>
    <t>0x70017</t>
  </si>
  <si>
    <t>Mem_FS_01_error_value_received</t>
  </si>
  <si>
    <t>0x7005A</t>
  </si>
  <si>
    <t>Mem_FS_02_missing_message</t>
  </si>
  <si>
    <t>0x7005B</t>
  </si>
  <si>
    <t>Mem_FS_02_implausible_message</t>
  </si>
  <si>
    <t>0x7005C</t>
  </si>
  <si>
    <t>Mem_FS_02_error_value_received</t>
  </si>
  <si>
    <t>0x70018</t>
  </si>
  <si>
    <t>Mem_BFS_01_missing_message</t>
  </si>
  <si>
    <t>0x70019</t>
  </si>
  <si>
    <t>Mem_BFS_01_implausible_message</t>
  </si>
  <si>
    <t>0x7001A</t>
  </si>
  <si>
    <t>Mem_BFS_01_error_value_received</t>
  </si>
  <si>
    <t>0x7001B</t>
  </si>
  <si>
    <t>Mem_FS_Fond_01_missing_message</t>
  </si>
  <si>
    <t>0x7001C</t>
  </si>
  <si>
    <t>Mem_FS_Fond_01_implausible_message</t>
  </si>
  <si>
    <t>0x7001D</t>
  </si>
  <si>
    <t>Mem_FS_Fond_01_error_value_received</t>
  </si>
  <si>
    <t>0x7001E</t>
  </si>
  <si>
    <t>Mem_BFS_Fond_01_missing_message</t>
  </si>
  <si>
    <t>0x7001F</t>
  </si>
  <si>
    <t>Mem_BFS_Fond_01_implausible_message</t>
  </si>
  <si>
    <t>0x70020</t>
  </si>
  <si>
    <t>Mem_BFS_Fond_01_error_value_received</t>
  </si>
  <si>
    <t>0x70021</t>
  </si>
  <si>
    <t>Mem_Taster_FT_01_missing_message</t>
  </si>
  <si>
    <t>0x70022</t>
  </si>
  <si>
    <t>Mem_Taster_FT_01_implausible_message</t>
  </si>
  <si>
    <t>0x70023</t>
  </si>
  <si>
    <t>Mem_Taster_FT_01_error_value_received</t>
  </si>
  <si>
    <t>0x70024</t>
  </si>
  <si>
    <t>Mem_Taster_BT_01_missing_message</t>
  </si>
  <si>
    <t>0x70025</t>
  </si>
  <si>
    <t>Mem_Taster_BT_01_implausible_message</t>
  </si>
  <si>
    <t>0x70026</t>
  </si>
  <si>
    <t>Mem_Taster_BT_01_error_value_received</t>
  </si>
  <si>
    <t>0x70027</t>
  </si>
  <si>
    <t>Mem_Taster_HBF_01_missing_message</t>
  </si>
  <si>
    <t>0x70028</t>
  </si>
  <si>
    <t>Mem_Taster_HBF_01_implausible_message</t>
  </si>
  <si>
    <t>0x70029</t>
  </si>
  <si>
    <t>Mem_Taster_HBF_01_error_value_received</t>
  </si>
  <si>
    <t>0x7002A</t>
  </si>
  <si>
    <t>Motor_14_missing_message</t>
  </si>
  <si>
    <t>0x7002B</t>
  </si>
  <si>
    <t>Motor_14_implausible_message</t>
  </si>
  <si>
    <t>0x7002C</t>
  </si>
  <si>
    <t>Motor_14_error_value_received</t>
  </si>
  <si>
    <t>0x7004B</t>
  </si>
  <si>
    <t>NVEM_02_missing_message</t>
  </si>
  <si>
    <t>0x7004C</t>
  </si>
  <si>
    <t>NVEM_02_implausible_message</t>
  </si>
  <si>
    <t>0x7004D</t>
  </si>
  <si>
    <t>NVEM_02_error_value_received</t>
  </si>
  <si>
    <t>0x7002D</t>
  </si>
  <si>
    <t>PreCrash_02_missing_message</t>
  </si>
  <si>
    <t>0x7002E</t>
  </si>
  <si>
    <t>PreCrash_02_implausible_message</t>
  </si>
  <si>
    <t>0x7002F</t>
  </si>
  <si>
    <t>PreCrash_02_error_value_received</t>
  </si>
  <si>
    <t>Radio_01_missing_message</t>
  </si>
  <si>
    <t>Radio_01_implausible_message</t>
  </si>
  <si>
    <t>Radio_01_error_value_received</t>
  </si>
  <si>
    <t>0x70100</t>
  </si>
  <si>
    <t>SARA_11_missing_message</t>
  </si>
  <si>
    <t>SARA_11_implausible_message</t>
  </si>
  <si>
    <t>SARA_11_error_value_received</t>
  </si>
  <si>
    <t>0x70030</t>
  </si>
  <si>
    <t>Systeminfo_01_missing_message</t>
  </si>
  <si>
    <t>0x70031</t>
  </si>
  <si>
    <t>Systeminfo_01_implausible_message</t>
  </si>
  <si>
    <t>0x70032</t>
  </si>
  <si>
    <t>Systeminfo_01_error_value_received</t>
  </si>
  <si>
    <t>0x70033</t>
  </si>
  <si>
    <t>TSG_FT_01_missing_message</t>
  </si>
  <si>
    <t>0x70034</t>
  </si>
  <si>
    <t>TSG_FT_01_implausible_message</t>
  </si>
  <si>
    <t>0x70035</t>
  </si>
  <si>
    <t>TSG_FT_01_error_value_received</t>
  </si>
  <si>
    <t>0x70036</t>
  </si>
  <si>
    <t>TSG_BT_01_missing_message</t>
  </si>
  <si>
    <t>0x70037</t>
  </si>
  <si>
    <t>TSG_BT_01_implausible_message</t>
  </si>
  <si>
    <t>0x70038</t>
  </si>
  <si>
    <t>TSG_BT_01_error_value_received</t>
  </si>
  <si>
    <t>0x70039</t>
  </si>
  <si>
    <t>TSG_HBFS_01_missing_message</t>
  </si>
  <si>
    <t>0x7003A</t>
  </si>
  <si>
    <t>TSG_HBFS_01_implausible_message</t>
  </si>
  <si>
    <t>0x7003B</t>
  </si>
  <si>
    <t>TSG_HBFS_01_error_value_received</t>
  </si>
  <si>
    <t>0x7003C</t>
  </si>
  <si>
    <t>TSG_HFS_01_missing_message</t>
  </si>
  <si>
    <t>0x7003D</t>
  </si>
  <si>
    <t>TSG_HFS_01_implausible_message</t>
  </si>
  <si>
    <t>0x7003E</t>
  </si>
  <si>
    <t>TSG_HFS_01_error_value_received</t>
  </si>
  <si>
    <t>0x7003F</t>
  </si>
  <si>
    <t>ZV_01_missing_message</t>
  </si>
  <si>
    <t>0x70040</t>
  </si>
  <si>
    <t>ZV_01_implausible_message</t>
  </si>
  <si>
    <t>0x70041</t>
  </si>
  <si>
    <t>ZV_01_error_value_received</t>
  </si>
  <si>
    <t>0x70042</t>
  </si>
  <si>
    <t>ZV_02_missing_message</t>
  </si>
  <si>
    <t>0x70043</t>
  </si>
  <si>
    <t>ZV_02_implausible_message</t>
  </si>
  <si>
    <t>0x70044</t>
  </si>
  <si>
    <t>ZV_02_error_value_received</t>
  </si>
  <si>
    <t>0x70045</t>
  </si>
  <si>
    <t>HDSG_01_missing_message</t>
  </si>
  <si>
    <t>0x70046</t>
  </si>
  <si>
    <t>HDSG_01_implausible_message</t>
  </si>
  <si>
    <t>0x70047</t>
  </si>
  <si>
    <t>HDSG_01_error_value_received</t>
  </si>
  <si>
    <t>0x70048</t>
  </si>
  <si>
    <t>Dimmung_01_missing_message</t>
  </si>
  <si>
    <t>0x70049</t>
  </si>
  <si>
    <t>Dimmung_01_implausible_message</t>
  </si>
  <si>
    <t>0x7004A</t>
  </si>
  <si>
    <t>Dimmung_01_error_value_received</t>
  </si>
  <si>
    <t>IPA_01_missing_message</t>
  </si>
  <si>
    <t>0x70111</t>
  </si>
  <si>
    <t>IPA_01_implausible_message</t>
  </si>
  <si>
    <t>IPA_01_error_value_received</t>
  </si>
  <si>
    <t>Kessy_12_missing_message</t>
  </si>
  <si>
    <t>0x70114</t>
  </si>
  <si>
    <t>Kessy_12_implausible_message</t>
  </si>
  <si>
    <t>Kessy_12_error_value_received</t>
  </si>
  <si>
    <t>BCM_Taster_02_missing_message</t>
  </si>
  <si>
    <t>BCM_Taster_02_implausible_message</t>
  </si>
  <si>
    <t>BCM_Taster_02_error_value_received</t>
  </si>
  <si>
    <t>Personalisierung_01_missing_message</t>
  </si>
  <si>
    <t>Personalisierung_01_implausible_message</t>
  </si>
  <si>
    <t>0x70121</t>
  </si>
  <si>
    <t>Personalisierung_01_error_value_received</t>
  </si>
  <si>
    <t>0x70130</t>
  </si>
  <si>
    <t>WFS_01_missing_message</t>
  </si>
  <si>
    <t>0x70131</t>
  </si>
  <si>
    <t>WFS_01_implausible_message</t>
  </si>
  <si>
    <t>0x70132</t>
  </si>
  <si>
    <t>WFS_01_error_value_received</t>
  </si>
  <si>
    <t>0x70133</t>
  </si>
  <si>
    <t>NFC_01_missing_message</t>
  </si>
  <si>
    <t>0x70134</t>
  </si>
  <si>
    <t>NFC_01_implausible_message</t>
  </si>
  <si>
    <t>0x70135</t>
  </si>
  <si>
    <t>NFC_01_error_value_received</t>
  </si>
  <si>
    <t>0x70136</t>
  </si>
  <si>
    <t>canopy_01_missing_message</t>
  </si>
  <si>
    <t>0x70137</t>
  </si>
  <si>
    <t>canopy_01_implausible_message</t>
  </si>
  <si>
    <t>0x70138</t>
  </si>
  <si>
    <t>canopy_01_error_value_received</t>
  </si>
  <si>
    <t>0x70060</t>
  </si>
  <si>
    <t>local_data_bus_electrical_failure</t>
  </si>
  <si>
    <t>0x70061</t>
  </si>
  <si>
    <t>local_data_bus_2_electrical_failure</t>
  </si>
  <si>
    <t>0x70070</t>
  </si>
  <si>
    <t>local_data_bus_no_communication</t>
  </si>
  <si>
    <t>0x70071</t>
  </si>
  <si>
    <t>local_data_bus_2_no_communication</t>
  </si>
  <si>
    <t>0x70072</t>
  </si>
  <si>
    <t>B13BD31</t>
  </si>
  <si>
    <t>valve_block_1_IVB_no_signal</t>
  </si>
  <si>
    <t>0x70073</t>
  </si>
  <si>
    <t>B13BE31</t>
  </si>
  <si>
    <t>valve_block_2_IMSG_no_signal</t>
  </si>
  <si>
    <t>0x71073</t>
  </si>
  <si>
    <t>B13BF31</t>
  </si>
  <si>
    <t>valve_block_3_IMSG2_no_signal</t>
  </si>
  <si>
    <t>0x71074</t>
  </si>
  <si>
    <t>B153F31</t>
  </si>
  <si>
    <t>SBM_no_signal</t>
  </si>
  <si>
    <t>0x770000</t>
  </si>
  <si>
    <t>B153F29</t>
  </si>
  <si>
    <t>LIN_seat_control_module_implausible_signal</t>
  </si>
  <si>
    <t>0x72074</t>
  </si>
  <si>
    <t>B19F731</t>
  </si>
  <si>
    <t>n/a</t>
  </si>
  <si>
    <t>0x72075</t>
  </si>
  <si>
    <t>B19F729</t>
  </si>
  <si>
    <t>0xA000B</t>
  </si>
  <si>
    <t>B13BE29</t>
  </si>
  <si>
    <t>IMSG_driver_signal_error</t>
  </si>
  <si>
    <t>0xA100B</t>
  </si>
  <si>
    <t>B13BF29</t>
  </si>
  <si>
    <t>IMSG2_driver_signal_error</t>
  </si>
  <si>
    <t>0xA000C</t>
  </si>
  <si>
    <t>B13BD29</t>
  </si>
  <si>
    <t>IVB_driver_signal_error</t>
  </si>
  <si>
    <t>0xA0014</t>
  </si>
  <si>
    <t>B10BD1D</t>
  </si>
  <si>
    <t>Overcurrent_pneumatics_slaves</t>
  </si>
  <si>
    <t>0xA0015</t>
  </si>
  <si>
    <t>B10BD11</t>
  </si>
  <si>
    <t>Short_to_ground_pneumatics_slaves</t>
  </si>
  <si>
    <t>0xA0016</t>
  </si>
  <si>
    <t>B11C8FB</t>
  </si>
  <si>
    <t>IMSG_leckage</t>
  </si>
  <si>
    <t>0xA1016</t>
  </si>
  <si>
    <t>B11C8FC</t>
  </si>
  <si>
    <t>IMSG2_leckage</t>
  </si>
  <si>
    <t>0x770001</t>
  </si>
  <si>
    <t>LIN_seat_control_module_CRC_BZ_error</t>
  </si>
  <si>
    <t>0x1C0A</t>
  </si>
  <si>
    <t>MT2C_BATSTROM_RAMPE_AKTIV</t>
  </si>
  <si>
    <t>EV_SteerAssisUNECEAU651_001006_d.odx</t>
  </si>
  <si>
    <t>0x302C40</t>
  </si>
  <si>
    <t>COMI_PLAUSI_STWANGLE_INIT</t>
  </si>
  <si>
    <t>0x302C08</t>
  </si>
  <si>
    <t>COMI_PLAUSI_STWANGLE_ASILD</t>
  </si>
  <si>
    <t>0x304C08</t>
  </si>
  <si>
    <t>COMI_PLAUSI_SCUANGLE_INIT</t>
  </si>
  <si>
    <t>0x503E02</t>
  </si>
  <si>
    <t>ENDSTOP_NOT_LEARNED</t>
  </si>
  <si>
    <t>0x30F</t>
  </si>
  <si>
    <t>EGDU_GDU_UNDERVOLTAGE</t>
  </si>
  <si>
    <t>0x314</t>
  </si>
  <si>
    <t>EGDU_GDU_OVERVOLTAGE</t>
  </si>
  <si>
    <t>0x309</t>
  </si>
  <si>
    <t>EGDU_GDU_DIAG_GDU_WARNING</t>
  </si>
  <si>
    <t>0x60000A</t>
  </si>
  <si>
    <t>REAT_TIMEOUT</t>
  </si>
  <si>
    <t>0x600143</t>
  </si>
  <si>
    <t>TASK_OVERRUN</t>
  </si>
  <si>
    <t>FREISCHALTUNG_AKTIV</t>
  </si>
  <si>
    <t>0x60C42</t>
  </si>
  <si>
    <t>Internal Contr.Module Random Access Memory (RAM) Error</t>
  </si>
  <si>
    <t>SDGS field not filled correctly - value: offen</t>
  </si>
  <si>
    <t>EV_ThermContrVISLB74X_002007_d.odx</t>
  </si>
  <si>
    <t>P060500</t>
  </si>
  <si>
    <t>Internal Contr.Module ROM Test Error</t>
  </si>
  <si>
    <t>0x60C44</t>
  </si>
  <si>
    <t>0xF00046</t>
  </si>
  <si>
    <t>0x60C46</t>
  </si>
  <si>
    <t>Internal Control Module Non-Volatile Random Access Memory, (NVRAM) Error</t>
  </si>
  <si>
    <t>0xF00087</t>
  </si>
  <si>
    <t>P060300</t>
  </si>
  <si>
    <t>Internal Contr.Module (KAM) Error</t>
  </si>
  <si>
    <t>0xC02801</t>
  </si>
  <si>
    <t>Vehicle Communication Bus A</t>
  </si>
  <si>
    <t>0x60C43</t>
  </si>
  <si>
    <t>0xF00068</t>
  </si>
  <si>
    <t>0x169A00</t>
  </si>
  <si>
    <t>Transport mode active</t>
  </si>
  <si>
    <t>0x8010</t>
  </si>
  <si>
    <t>0x64F56</t>
  </si>
  <si>
    <t>C200200</t>
  </si>
  <si>
    <t>Data record invalid</t>
  </si>
  <si>
    <t>0x64F64</t>
  </si>
  <si>
    <t>0xF58662</t>
  </si>
  <si>
    <t>0x64F62</t>
  </si>
  <si>
    <t>0xF00256</t>
  </si>
  <si>
    <t>0x5CB56</t>
  </si>
  <si>
    <t>0xF68656</t>
  </si>
  <si>
    <t>0xA01F</t>
  </si>
  <si>
    <t>Data set implausible</t>
  </si>
  <si>
    <t>0xA020</t>
  </si>
  <si>
    <t>0xA021</t>
  </si>
  <si>
    <t>0xA022</t>
  </si>
  <si>
    <t>0xA023</t>
  </si>
  <si>
    <t>0xA024</t>
  </si>
  <si>
    <t>0xF68664</t>
  </si>
  <si>
    <t>0x2BE07B</t>
  </si>
  <si>
    <t>P139C00</t>
  </si>
  <si>
    <t>Coolant shortage indicator sender 2 fluid level low</t>
  </si>
  <si>
    <t>0xF00093</t>
  </si>
  <si>
    <t>Function limitation due to crash signal</t>
  </si>
  <si>
    <t>0xF00017</t>
  </si>
  <si>
    <t>System Voltage High Voltage</t>
  </si>
  <si>
    <t>0xF00016</t>
  </si>
  <si>
    <t>System Voltage Low Voltage</t>
  </si>
  <si>
    <t>0xF000A2</t>
  </si>
  <si>
    <t>0xF000A3</t>
  </si>
  <si>
    <t>0xF00004</t>
  </si>
  <si>
    <t>0xF00100</t>
  </si>
  <si>
    <t>Control Module Improper Shutdown Performance</t>
  </si>
  <si>
    <t>0xF00013</t>
  </si>
  <si>
    <t>P175700</t>
  </si>
  <si>
    <t>Voltage supply Open circuit</t>
  </si>
  <si>
    <t>0x2D44B3</t>
  </si>
  <si>
    <t>P0EC500</t>
  </si>
  <si>
    <t>A/C Compressor Motor Speed Sensor Range/Performance</t>
  </si>
  <si>
    <t>0xD6862</t>
  </si>
  <si>
    <t>P0D6900</t>
  </si>
  <si>
    <t>A/C Compressor Motor Voltage Sensor Performance</t>
  </si>
  <si>
    <t>0xD6815</t>
  </si>
  <si>
    <t>P0D6A00</t>
  </si>
  <si>
    <t>A/C Compressor Motor Voltage Sensor Circuit High</t>
  </si>
  <si>
    <t>0xD681C</t>
  </si>
  <si>
    <t>0xEA815</t>
  </si>
  <si>
    <t>P0EAA00</t>
  </si>
  <si>
    <t>A/C compressor motor voltage sensor "B" Circuit High</t>
  </si>
  <si>
    <t>0xEA81C</t>
  </si>
  <si>
    <t>P0EA900</t>
  </si>
  <si>
    <t>A/C compressor motor voltage sensor "B" Circuit Performance</t>
  </si>
  <si>
    <t>0xEAD06</t>
  </si>
  <si>
    <t>P0EAE00</t>
  </si>
  <si>
    <t>A/C Compressor Motor Current Sensor Range/Performance</t>
  </si>
  <si>
    <t>0xEAD14</t>
  </si>
  <si>
    <t>P0EAF00</t>
  </si>
  <si>
    <t>A/C compressor motor current sensor Short circuit to ground</t>
  </si>
  <si>
    <t>0xEAD15</t>
  </si>
  <si>
    <t>P0EB000</t>
  </si>
  <si>
    <t>A/C Compressor Motor Current Sensor Circuit High</t>
  </si>
  <si>
    <t>0xEAD84</t>
  </si>
  <si>
    <t>0xEAD85</t>
  </si>
  <si>
    <t>P0D6F00</t>
  </si>
  <si>
    <t>A/C Compressor Motor Current High</t>
  </si>
  <si>
    <t>0x26FD64</t>
  </si>
  <si>
    <t>P26FD00</t>
  </si>
  <si>
    <t>A/C Compressor Internal Control Module Performance</t>
  </si>
  <si>
    <t>0x343E13</t>
  </si>
  <si>
    <t>P0D7A00</t>
  </si>
  <si>
    <t>A/C Compressor Motor Phase U Current Low</t>
  </si>
  <si>
    <t>0x343F13</t>
  </si>
  <si>
    <t>P0D7C00</t>
  </si>
  <si>
    <t>A/C Compressor Motor Phase V Current Low</t>
  </si>
  <si>
    <t>0x344A13</t>
  </si>
  <si>
    <t>P0D7E00</t>
  </si>
  <si>
    <t>A/C Compressor Motor Phase W Current Low</t>
  </si>
  <si>
    <t>0xD7006</t>
  </si>
  <si>
    <t>P0D7100</t>
  </si>
  <si>
    <t>Electric A/C Compressor Control Module Internal Temperature Sensor Performance</t>
  </si>
  <si>
    <t>0xD7014</t>
  </si>
  <si>
    <t>P0D7300</t>
  </si>
  <si>
    <t>Electric A/C Compressor Control Module Internal Temperature Sensor Circuit Low</t>
  </si>
  <si>
    <t>0xD7015</t>
  </si>
  <si>
    <t>P0D7200</t>
  </si>
  <si>
    <t>Electric A/C Compressor Control Module Internal Temperature Sensor Circuit High</t>
  </si>
  <si>
    <t>0xD7018</t>
  </si>
  <si>
    <t>0xD7019</t>
  </si>
  <si>
    <t>0x2E7C14</t>
  </si>
  <si>
    <t>0x2E7C15</t>
  </si>
  <si>
    <t>0x2E7C18</t>
  </si>
  <si>
    <t>0x2E7C19</t>
  </si>
  <si>
    <t>0x26FD42</t>
  </si>
  <si>
    <t>0x26FD43</t>
  </si>
  <si>
    <t>0xD6DA2</t>
  </si>
  <si>
    <t>P0D6D00</t>
  </si>
  <si>
    <t>A/C compressor motor voltage too Low</t>
  </si>
  <si>
    <t>0xD6DA3</t>
  </si>
  <si>
    <t>P0D6E00</t>
  </si>
  <si>
    <t>A/C Compressor Motor Voltage High</t>
  </si>
  <si>
    <t>0x2D41A2</t>
  </si>
  <si>
    <t>P2D4200</t>
  </si>
  <si>
    <t>A/C Compressor "A" Motor Voltage "B" Low</t>
  </si>
  <si>
    <t>0x2D41A3</t>
  </si>
  <si>
    <t>P2D4300</t>
  </si>
  <si>
    <t>A/C Compressor "A" Motor Voltage "B" High</t>
  </si>
  <si>
    <t>0xD709D</t>
  </si>
  <si>
    <t>P10C400</t>
  </si>
  <si>
    <t>A/C Compressor Internal Control Module Temperature Too Low</t>
  </si>
  <si>
    <t>0xD7098</t>
  </si>
  <si>
    <t>P10C300</t>
  </si>
  <si>
    <t>A/C Compressor Internal Control Module Temperature Too High</t>
  </si>
  <si>
    <t>0x2D4497</t>
  </si>
  <si>
    <t>P2D2900</t>
  </si>
  <si>
    <t>A/C Compressor Motor Stalled</t>
  </si>
  <si>
    <t>0x2D4471</t>
  </si>
  <si>
    <t>0x2D4419</t>
  </si>
  <si>
    <t>0x26FD14</t>
  </si>
  <si>
    <t>0x26FD15</t>
  </si>
  <si>
    <t>0x26FD16</t>
  </si>
  <si>
    <t>0x26FD17</t>
  </si>
  <si>
    <t>0xD6885</t>
  </si>
  <si>
    <t>0x26FDA1</t>
  </si>
  <si>
    <t>0xEAD86</t>
  </si>
  <si>
    <t>0x26FD92</t>
  </si>
  <si>
    <t>0xEC586</t>
  </si>
  <si>
    <t>0xD7086</t>
  </si>
  <si>
    <t>0x2D4492</t>
  </si>
  <si>
    <t>0x26FD08</t>
  </si>
  <si>
    <t>U046C00</t>
  </si>
  <si>
    <t>Invalid Data Received From Electric A/C Compressor Control Module</t>
  </si>
  <si>
    <t>0x26FD87</t>
  </si>
  <si>
    <t>U016B00</t>
  </si>
  <si>
    <t>Lost Communication With Electric A/C Compressor Control Module</t>
  </si>
  <si>
    <t>0x26FD8C</t>
  </si>
  <si>
    <t>0xD7029</t>
  </si>
  <si>
    <t>0xEAD29</t>
  </si>
  <si>
    <t>0xD6829</t>
  </si>
  <si>
    <t>0x26FD94</t>
  </si>
  <si>
    <t>0xEC529</t>
  </si>
  <si>
    <t>0x26FD86</t>
  </si>
  <si>
    <t>0x26FD4C</t>
  </si>
  <si>
    <t>0x26FD56</t>
  </si>
  <si>
    <t>U032A00</t>
  </si>
  <si>
    <t>Parameter Incompatibility With Electric A/C Compressor Control Module</t>
  </si>
  <si>
    <t>0x26FD06</t>
  </si>
  <si>
    <t>U103C00</t>
  </si>
  <si>
    <t>A/C Compressor garbled Multiplex signal flow</t>
  </si>
  <si>
    <t>0x26FD4B</t>
  </si>
  <si>
    <t>A/C Compressor State Preheating maximum time exceeded</t>
  </si>
  <si>
    <t>0x26FD2D</t>
  </si>
  <si>
    <t>A/C Compressor Status signal undefined value</t>
  </si>
  <si>
    <t>0x26FD29</t>
  </si>
  <si>
    <t>A/C Compressor Status signal Init plausibility</t>
  </si>
  <si>
    <t>0xD6811</t>
  </si>
  <si>
    <t>P0D6B00</t>
  </si>
  <si>
    <t>EACC_HV_Voltage_Sens_A_Sens_circuit_short_low</t>
  </si>
  <si>
    <t>0xD6812</t>
  </si>
  <si>
    <t>EACC_HV_Voltage_Sens_A_Sens_circuit_short_high</t>
  </si>
  <si>
    <t>0xD6816</t>
  </si>
  <si>
    <t>EACC_HV_Voltage_Sens_A_Sens_circuit_out_of_range_low</t>
  </si>
  <si>
    <t>0xD6817</t>
  </si>
  <si>
    <t>EACC_HV_Voltage_Sens_A_Sens_circuit_out_of_range_high</t>
  </si>
  <si>
    <t>0xD6813</t>
  </si>
  <si>
    <t>P0D6800</t>
  </si>
  <si>
    <t>EACC_HV_Voltage_Sens_A_Sens_circuit_open</t>
  </si>
  <si>
    <t>0xEA811</t>
  </si>
  <si>
    <t>P0EAB00</t>
  </si>
  <si>
    <t>EACC_HV_Voltage_Sens_B_Sens_circuit_short_low</t>
  </si>
  <si>
    <t>0xEA812</t>
  </si>
  <si>
    <t>EACC_HV_Voltage_Sens_B_Sens_circuit_short_high</t>
  </si>
  <si>
    <t>0xEA816</t>
  </si>
  <si>
    <t>EACC_HV_Voltage_Sens_B_Sens_circuit_out_of_range_low</t>
  </si>
  <si>
    <t>0xEA817</t>
  </si>
  <si>
    <t>EACC_HV_Voltage_Sens_B_Sens_circuit_out_of_range_high</t>
  </si>
  <si>
    <t>0xEA813</t>
  </si>
  <si>
    <t>P0EA800</t>
  </si>
  <si>
    <t>EACC_HV_Voltage_Sens_B_Sens_circuit_open</t>
  </si>
  <si>
    <t>0xD6864</t>
  </si>
  <si>
    <t>A/C Compressor HV Voltage Sens A Rationality Plausibility check</t>
  </si>
  <si>
    <t>0xEA864</t>
  </si>
  <si>
    <t>A/C Compressor HV Voltage Sens B Rationality Plausibility check</t>
  </si>
  <si>
    <t>0xEAD11</t>
  </si>
  <si>
    <t>EACC_HV_Current_Sens_A_Sens_circuit_short_low</t>
  </si>
  <si>
    <t>0xEAD12</t>
  </si>
  <si>
    <t>EACC_HV_Current_Sens_A_Sens_circuit_short_high</t>
  </si>
  <si>
    <t>0xEAD18</t>
  </si>
  <si>
    <t>EACC_HV_Current_Sens_A_Sens_circuit_out_of_range_low</t>
  </si>
  <si>
    <t>0xEAD19</t>
  </si>
  <si>
    <t>EACC_HV_Current_Sens_A_Sens_circuit_out_of_range_high</t>
  </si>
  <si>
    <t>0xEAD13</t>
  </si>
  <si>
    <t>P0EAD00</t>
  </si>
  <si>
    <t>EACC_HV_Current_Sens_A_Sens_circuit_open</t>
  </si>
  <si>
    <t>0x8129</t>
  </si>
  <si>
    <t>EACC_HV_Current_Sens_B_Sens_circuit_short_low</t>
  </si>
  <si>
    <t>0x812A</t>
  </si>
  <si>
    <t>EACC_HV_Current_Sens_B_Sens_circuit_short_high</t>
  </si>
  <si>
    <t>0x812B</t>
  </si>
  <si>
    <t>EACC_HV_Current_Sens_B_Sens_circuit_out_of_range_low</t>
  </si>
  <si>
    <t>0x812C</t>
  </si>
  <si>
    <t>EACC_HV_Current_Sens_B_Sens_circuit_out_of_range_high</t>
  </si>
  <si>
    <t>0x812D</t>
  </si>
  <si>
    <t>EACC_HV_Current_Sens_B_Sens_circuit_open</t>
  </si>
  <si>
    <t>0xEAD64</t>
  </si>
  <si>
    <t>A/C Compressor HV Current Sens A Rationality Plausibility check</t>
  </si>
  <si>
    <t>0xD7011</t>
  </si>
  <si>
    <t>EACC_Temperature_Sens_A_Sens_circuit_short_low</t>
  </si>
  <si>
    <t>0xD7012</t>
  </si>
  <si>
    <t>EACC_Temperature_Sens_A_Sens_circuit_short_high</t>
  </si>
  <si>
    <t>0xD7084</t>
  </si>
  <si>
    <t>A/C Compressor Temperature Sens A Sens circuit out of range low</t>
  </si>
  <si>
    <t>0xD7085</t>
  </si>
  <si>
    <t>A/C Compressor Temperature Sens A Sens circuit out of range high</t>
  </si>
  <si>
    <t>0xD7013</t>
  </si>
  <si>
    <t>P0D7000</t>
  </si>
  <si>
    <t>EACC_Temperature_Sens_A_Sens_circuit_open</t>
  </si>
  <si>
    <t>0x2E7C11</t>
  </si>
  <si>
    <t>P2E7F00</t>
  </si>
  <si>
    <t>A/C Compressor Temperature Sens B Sens circuit short low</t>
  </si>
  <si>
    <t>0x2E7C12</t>
  </si>
  <si>
    <t>P2E7E00</t>
  </si>
  <si>
    <t>A/C Compressor Temperature Sens B Sens circuit short high</t>
  </si>
  <si>
    <t>0x2E7C84</t>
  </si>
  <si>
    <t>P2E7D00</t>
  </si>
  <si>
    <t>A/C Compressor Temperature Sens B Sens circuit out of range low</t>
  </si>
  <si>
    <t>0x2E7C85</t>
  </si>
  <si>
    <t>A/C Compressor Temperature Sens B Sens circuit out of range high</t>
  </si>
  <si>
    <t>0x2E7C13</t>
  </si>
  <si>
    <t>P2E7C00</t>
  </si>
  <si>
    <t>A/C Compressor Temperature Sens B Sens circuit open</t>
  </si>
  <si>
    <t>0xD7064</t>
  </si>
  <si>
    <t>EACC_Temperature_Sens_A_Rationality_Plausibility_check</t>
  </si>
  <si>
    <t>0x2E7C64</t>
  </si>
  <si>
    <t>A/C Compressor Temperature Sens B Rationality Plausibility check</t>
  </si>
  <si>
    <t>0xD701F</t>
  </si>
  <si>
    <t>P0D7400</t>
  </si>
  <si>
    <t>A/C Compressor Temperature Sens A Sens circuit intermittend/erratic</t>
  </si>
  <si>
    <t>0x2E7C1F</t>
  </si>
  <si>
    <t>P2E8000</t>
  </si>
  <si>
    <t>A/C Compressor Temperature Sens B Sens circuit intermittend/erratic</t>
  </si>
  <si>
    <t>0xEB111</t>
  </si>
  <si>
    <t>P0EB300</t>
  </si>
  <si>
    <t>EACC_Phase_U_Current_Sens_circuit_short_low</t>
  </si>
  <si>
    <t>0xEB112</t>
  </si>
  <si>
    <t>P0EB200</t>
  </si>
  <si>
    <t>EACC_Phase_U_Current_Sens_circuit_short_high</t>
  </si>
  <si>
    <t>0xEB118</t>
  </si>
  <si>
    <t>EACC_Phase_U_Current_Sens_circuit_out_of_range_low</t>
  </si>
  <si>
    <t>0xEB119</t>
  </si>
  <si>
    <t>P0D7B00</t>
  </si>
  <si>
    <t>EACC_Phase_U_Current_Sens_circuit_out_of_range_high</t>
  </si>
  <si>
    <t>0xEB113</t>
  </si>
  <si>
    <t>P0EB100</t>
  </si>
  <si>
    <t>EACC_Phase_U_Current_Sens_circuit_open</t>
  </si>
  <si>
    <t>0xEBB11</t>
  </si>
  <si>
    <t>P0EB600</t>
  </si>
  <si>
    <t>EACC_Phase_V_Current_Sens_circuit_short_low</t>
  </si>
  <si>
    <t>0xEBB12</t>
  </si>
  <si>
    <t>P0EB500</t>
  </si>
  <si>
    <t>EACC_Phase_V_Current_Sens_circuit_short_high</t>
  </si>
  <si>
    <t>0xEBB18</t>
  </si>
  <si>
    <t>EACC_Phase_V_Current_Sens_circuit_out_of_range_low</t>
  </si>
  <si>
    <t>0xEBB19</t>
  </si>
  <si>
    <t>P0D7D00</t>
  </si>
  <si>
    <t>EACC_Phase_V_Current_Sens_circuit_out_of_range_high</t>
  </si>
  <si>
    <t>0xEBB13</t>
  </si>
  <si>
    <t>P0EBB00</t>
  </si>
  <si>
    <t>EACC_Phase_V_Current_Sens_circuit_open</t>
  </si>
  <si>
    <t>0xEC011</t>
  </si>
  <si>
    <t>P0EB900</t>
  </si>
  <si>
    <t>EACC_Phase_W_Current_Sens_circuit_short_low</t>
  </si>
  <si>
    <t>0xEC012</t>
  </si>
  <si>
    <t>P0EB800</t>
  </si>
  <si>
    <t>EACC_Phase_W_Current_Sens_circuit_short_high</t>
  </si>
  <si>
    <t>0xEC018</t>
  </si>
  <si>
    <t>EACC_Phase_W_Current_Sens_circuit_out_of_range_low</t>
  </si>
  <si>
    <t>0xEC019</t>
  </si>
  <si>
    <t>P0D7F00</t>
  </si>
  <si>
    <t>EACC_Phase_W_Current_Sens_circuit_out_of_range_high</t>
  </si>
  <si>
    <t>0xEC013</t>
  </si>
  <si>
    <t>P0EC000</t>
  </si>
  <si>
    <t>EACC_Phase_W_Current_Sens_circuit_open</t>
  </si>
  <si>
    <t>0xEB164</t>
  </si>
  <si>
    <t>P0EB400</t>
  </si>
  <si>
    <t>EACC_Phase_U_Current_Sens_Rationality_Plausibility_check</t>
  </si>
  <si>
    <t>0xEBB64</t>
  </si>
  <si>
    <t>P0EB700</t>
  </si>
  <si>
    <t>EACC_Phase_V_Current_Sens_Rationality_Plausibility_check</t>
  </si>
  <si>
    <t>0xEC064</t>
  </si>
  <si>
    <t>P0EBA00</t>
  </si>
  <si>
    <t>EACC_Phase_W_Current_Sens_Rationality_Plausibility_check</t>
  </si>
  <si>
    <t>0x816A</t>
  </si>
  <si>
    <t>EACC_Rotation_Speed_Sens_A_Sens_circuit_out_of_range_low</t>
  </si>
  <si>
    <t>0x816B</t>
  </si>
  <si>
    <t>EACC_Rotation_Speed_Sens_A_Sens_circuit_out_of_range_high</t>
  </si>
  <si>
    <t>0x26FD11</t>
  </si>
  <si>
    <t>EACC_Driver_Voltage_Sens_A_Sens_circuit_short_low</t>
  </si>
  <si>
    <t>0x26FD12</t>
  </si>
  <si>
    <t>EACC_Driver_Voltage_Sens_A_Sens_circuit_short_high</t>
  </si>
  <si>
    <t>0x26FD18</t>
  </si>
  <si>
    <t>EACC_Driver_Voltage_Sens_A_Sens_circuit_out_of_range_low</t>
  </si>
  <si>
    <t>0x26FD19</t>
  </si>
  <si>
    <t>EACC_Driver_Voltage_Sens_A_Sens_circuit_out_of_range_high</t>
  </si>
  <si>
    <t>0x26FD13</t>
  </si>
  <si>
    <t>EACC_Driver_Voltage_Sens_B_Sens_circuit_short_low</t>
  </si>
  <si>
    <t>0x819A</t>
  </si>
  <si>
    <t>EACC_Driver_Voltage_Sens_B_Sens_circuit_short_high</t>
  </si>
  <si>
    <t>0x819B</t>
  </si>
  <si>
    <t>EACC_Driver_Voltage_Sens_B_Sens_circuit_out_of_range_low</t>
  </si>
  <si>
    <t>0x819C</t>
  </si>
  <si>
    <t>EACC_Driver_Voltage_Sens_B_Sens_circuit_out_of_range_high</t>
  </si>
  <si>
    <t>0x819D</t>
  </si>
  <si>
    <t>0x26FDB2</t>
  </si>
  <si>
    <t>EACC_Functional_State_Speed_Error</t>
  </si>
  <si>
    <t>0x26FD71</t>
  </si>
  <si>
    <t>EACC_Functional_State_Stalled_Motor</t>
  </si>
  <si>
    <t>0x26FD8B</t>
  </si>
  <si>
    <t>U042400</t>
  </si>
  <si>
    <t>HVACCM_Functional_State_Communication_Error</t>
  </si>
  <si>
    <t>0x26FD74</t>
  </si>
  <si>
    <t>P2D4400</t>
  </si>
  <si>
    <t>A/C_Compressor_Abnormal_Motor_Load_Detected</t>
  </si>
  <si>
    <t>0x26FD44</t>
  </si>
  <si>
    <t>CPU_Board_RAM_Error</t>
  </si>
  <si>
    <t>0x26FD45</t>
  </si>
  <si>
    <t>CPU_Board_ROM_Error</t>
  </si>
  <si>
    <t>0x26FD46</t>
  </si>
  <si>
    <t>CPU_Board_EEPROM_Error</t>
  </si>
  <si>
    <t>0x26FD47</t>
  </si>
  <si>
    <t>CPU_Board_Watchdog_Error</t>
  </si>
  <si>
    <t>0x26FD04</t>
  </si>
  <si>
    <t>CPU_Board_ADC_Error</t>
  </si>
  <si>
    <t>0x26FD01</t>
  </si>
  <si>
    <t>0x26FD02</t>
  </si>
  <si>
    <t>CPU_Board_Intern_communication_Error</t>
  </si>
  <si>
    <t>0x26FD9D</t>
  </si>
  <si>
    <t>B1453F2</t>
  </si>
  <si>
    <t>EKK_Temperature_Protection_too_low</t>
  </si>
  <si>
    <t>0x26FD98</t>
  </si>
  <si>
    <t>EKK_Temperature_Protection_too_high</t>
  </si>
  <si>
    <t>0x26FDA2</t>
  </si>
  <si>
    <t>B1453F0</t>
  </si>
  <si>
    <t>HV_Voltage_Protection_too_low</t>
  </si>
  <si>
    <t>0x26FDA3</t>
  </si>
  <si>
    <t>HV_Voltage_Protection_too_high</t>
  </si>
  <si>
    <t>0x26FD9A</t>
  </si>
  <si>
    <t>B1453F3</t>
  </si>
  <si>
    <t>A/C compressor Overload protection active</t>
  </si>
  <si>
    <t>0x26FD53</t>
  </si>
  <si>
    <t>0x26FD07</t>
  </si>
  <si>
    <t>0x81CC</t>
  </si>
  <si>
    <t>0x81CD</t>
  </si>
  <si>
    <t>0x81CE</t>
  </si>
  <si>
    <t>0x81CF</t>
  </si>
  <si>
    <t>0xF3B17</t>
  </si>
  <si>
    <t>B168A17</t>
  </si>
  <si>
    <t>HV heater Voltage Too High</t>
  </si>
  <si>
    <t>0xF3B16</t>
  </si>
  <si>
    <t>B168A16</t>
  </si>
  <si>
    <t>HV heater Voltage Too Low</t>
  </si>
  <si>
    <t>0xF3B1D</t>
  </si>
  <si>
    <t>B158104</t>
  </si>
  <si>
    <t>HV heater control module Faulty</t>
  </si>
  <si>
    <t>0xF3B04</t>
  </si>
  <si>
    <t>0xF3B92</t>
  </si>
  <si>
    <t>B158192</t>
  </si>
  <si>
    <t>HV heater control module Malfunction</t>
  </si>
  <si>
    <t>0xF3BA2</t>
  </si>
  <si>
    <t>B158116</t>
  </si>
  <si>
    <t>HV heater control module Voltage too low</t>
  </si>
  <si>
    <t>0xF3BA3</t>
  </si>
  <si>
    <t>B158117</t>
  </si>
  <si>
    <t>HV heater control module Voltage too high</t>
  </si>
  <si>
    <t>0xF3B0A</t>
  </si>
  <si>
    <t>0xF3B86</t>
  </si>
  <si>
    <t>0xF3B29</t>
  </si>
  <si>
    <t>0xF3B94</t>
  </si>
  <si>
    <t>B168AF0</t>
  </si>
  <si>
    <t>HV heater control module Heating circiuit 1 Faulty</t>
  </si>
  <si>
    <t>0xF3B49</t>
  </si>
  <si>
    <t>B168AF1</t>
  </si>
  <si>
    <t>HV heater control module Heating circiuit 2 Faulty</t>
  </si>
  <si>
    <t>0xF3B93</t>
  </si>
  <si>
    <t>B168AF2</t>
  </si>
  <si>
    <t>HV heater control module Heating circiuit 3 Faulty</t>
  </si>
  <si>
    <t>0xF3B01</t>
  </si>
  <si>
    <t>B168A01</t>
  </si>
  <si>
    <t>HV heater control module Circuit Faulty</t>
  </si>
  <si>
    <t>0xF3B96</t>
  </si>
  <si>
    <t>0xF3BA1</t>
  </si>
  <si>
    <t>0xF3B57</t>
  </si>
  <si>
    <t>B15814A</t>
  </si>
  <si>
    <t>HV heater control module Incorrect component installed</t>
  </si>
  <si>
    <t>0xF3B09</t>
  </si>
  <si>
    <t>B1581F0</t>
  </si>
  <si>
    <t>HV heater control module Temperature Sensor 1 upper limit exceeded</t>
  </si>
  <si>
    <t>0xF3B98</t>
  </si>
  <si>
    <t>B1581F1</t>
  </si>
  <si>
    <t>HV heater control module Temperature Sensor 2 upper limit exceeded</t>
  </si>
  <si>
    <t>0xF3BB3</t>
  </si>
  <si>
    <t>B158129</t>
  </si>
  <si>
    <t>HV heater control module Implausible signal</t>
  </si>
  <si>
    <t>0xF3B85</t>
  </si>
  <si>
    <t>0xF3B89</t>
  </si>
  <si>
    <t>B158131</t>
  </si>
  <si>
    <t>HV heater control module No signal</t>
  </si>
  <si>
    <t>0x2F3E1C</t>
  </si>
  <si>
    <t>B182C04</t>
  </si>
  <si>
    <t>HV heater 2 control module faulty</t>
  </si>
  <si>
    <t>0xF3B19</t>
  </si>
  <si>
    <t>B1581F2</t>
  </si>
  <si>
    <t>HV heater control module overcurrent</t>
  </si>
  <si>
    <t>0xF3B4B</t>
  </si>
  <si>
    <t>B158198</t>
  </si>
  <si>
    <t>HV heater control module temperature too high</t>
  </si>
  <si>
    <t>0xF3B9A</t>
  </si>
  <si>
    <t>0x2F3E94</t>
  </si>
  <si>
    <t>B182DF0</t>
  </si>
  <si>
    <t>HV heater 2 control module Heating circiuit 1 Faulty</t>
  </si>
  <si>
    <t>0x2F3E49</t>
  </si>
  <si>
    <t>B182DF1</t>
  </si>
  <si>
    <t>HV heater 2 control module Heating circiuit 2 Faulty</t>
  </si>
  <si>
    <t>0x2F3E93</t>
  </si>
  <si>
    <t>B182DF2</t>
  </si>
  <si>
    <t>HV heater 2 control module Heating circiuit 3 Faulty</t>
  </si>
  <si>
    <t>0x2F3E17</t>
  </si>
  <si>
    <t>B182D17</t>
  </si>
  <si>
    <t>HV heater 2 Voltage Too High</t>
  </si>
  <si>
    <t>0x2F3E16</t>
  </si>
  <si>
    <t>B182D16</t>
  </si>
  <si>
    <t>HV heater 2 Voltage Too Low</t>
  </si>
  <si>
    <t>0x2F3E1D</t>
  </si>
  <si>
    <t>HV heater 2 control module Faulty</t>
  </si>
  <si>
    <t>0x2F3E04</t>
  </si>
  <si>
    <t>0xD339</t>
  </si>
  <si>
    <t>B182C92</t>
  </si>
  <si>
    <t>HV heater 2 control module Malfunction</t>
  </si>
  <si>
    <t>0xD340</t>
  </si>
  <si>
    <t>0xD33F</t>
  </si>
  <si>
    <t>B182D01</t>
  </si>
  <si>
    <t>HV heater 2 control module Circuit Faulty</t>
  </si>
  <si>
    <t>0xD343</t>
  </si>
  <si>
    <t>B182CF0</t>
  </si>
  <si>
    <t>HV heater 2 control module Temperature Sensor 1 upper limit exceeded</t>
  </si>
  <si>
    <t>0xD344</t>
  </si>
  <si>
    <t>B182CF1</t>
  </si>
  <si>
    <t>HV heater 2 control module Temperature Sensor 2 upper limit exceeded</t>
  </si>
  <si>
    <t>0xD34B</t>
  </si>
  <si>
    <t>B182C29</t>
  </si>
  <si>
    <t>HV heater 2 control module Implausible signal</t>
  </si>
  <si>
    <t>0xD342</t>
  </si>
  <si>
    <t>0xD341</t>
  </si>
  <si>
    <t>0xD33B</t>
  </si>
  <si>
    <t>B182C17</t>
  </si>
  <si>
    <t>HV heater 2 control module Voltage too high</t>
  </si>
  <si>
    <t>0xD33A</t>
  </si>
  <si>
    <t>B182C16</t>
  </si>
  <si>
    <t>HV heater 2 control module Voltage too low</t>
  </si>
  <si>
    <t>0xD347</t>
  </si>
  <si>
    <t>0xD348</t>
  </si>
  <si>
    <t>0xD349</t>
  </si>
  <si>
    <t>0xD34A</t>
  </si>
  <si>
    <t>0x2F3E02</t>
  </si>
  <si>
    <t>B182CF3</t>
  </si>
  <si>
    <t>HV heater 2 control module high voltage malfunction</t>
  </si>
  <si>
    <t>0x2F3E28</t>
  </si>
  <si>
    <t>0x2F3E13</t>
  </si>
  <si>
    <t>B182CF4</t>
  </si>
  <si>
    <t>HV heater 2 control module interlock open</t>
  </si>
  <si>
    <t>0x2F3E8C</t>
  </si>
  <si>
    <t>B182C31</t>
  </si>
  <si>
    <t>HV heater 2 control module No signal</t>
  </si>
  <si>
    <t>0x2F3E89</t>
  </si>
  <si>
    <t>0x2F3E57</t>
  </si>
  <si>
    <t>B182C4A</t>
  </si>
  <si>
    <t>HV heater 2 control module Incorrect component installed</t>
  </si>
  <si>
    <t>0x2F3E87</t>
  </si>
  <si>
    <t>0x2F3E19</t>
  </si>
  <si>
    <t>B182CF2</t>
  </si>
  <si>
    <t>HV heater 2 control module overcurrent</t>
  </si>
  <si>
    <t>0x2F3E4B</t>
  </si>
  <si>
    <t>B182C98</t>
  </si>
  <si>
    <t>HV heater 2 control module temperature too high</t>
  </si>
  <si>
    <t>0xBA654B</t>
  </si>
  <si>
    <t>P1C0300</t>
  </si>
  <si>
    <t>Expansion valve 1 for coolant Excess temp.</t>
  </si>
  <si>
    <t>0xBA6517</t>
  </si>
  <si>
    <t>P1C0400</t>
  </si>
  <si>
    <t>Expansion valve 1 for coolant Excess voltage</t>
  </si>
  <si>
    <t>0xBA6516</t>
  </si>
  <si>
    <t>P1C0500</t>
  </si>
  <si>
    <t>Expansion valve 1 for coolant Insuff. voltage</t>
  </si>
  <si>
    <t>0xBA6575</t>
  </si>
  <si>
    <t>P1C0600</t>
  </si>
  <si>
    <t>Expansion valve 1 for coolant Implausible signal</t>
  </si>
  <si>
    <t>0xBA6595</t>
  </si>
  <si>
    <t>P1C0800</t>
  </si>
  <si>
    <t>Expansion valve 1 for coolant wrong address</t>
  </si>
  <si>
    <t>0xBA6589</t>
  </si>
  <si>
    <t>P1C0700</t>
  </si>
  <si>
    <t>Expansion valve 1 for coolant No signal</t>
  </si>
  <si>
    <t>0xBA6508</t>
  </si>
  <si>
    <t>0xBA6598</t>
  </si>
  <si>
    <t>0xBA659D</t>
  </si>
  <si>
    <t>0xBA6501</t>
  </si>
  <si>
    <t>0xBA6509</t>
  </si>
  <si>
    <t>0xBA6592</t>
  </si>
  <si>
    <t>0xBA650A</t>
  </si>
  <si>
    <t>0xBA1104</t>
  </si>
  <si>
    <t>B303B00</t>
  </si>
  <si>
    <t>A/C Refrigerant Expansion Valve Actuator Control Circuit/Open</t>
  </si>
  <si>
    <t>0xBA1149</t>
  </si>
  <si>
    <t>0xBA1171</t>
  </si>
  <si>
    <t>B3A0A00</t>
  </si>
  <si>
    <t>A/C Refrigerant Expansion Valve Actuator Stuck/Open</t>
  </si>
  <si>
    <t>0xBA114B</t>
  </si>
  <si>
    <t>B3A0E00</t>
  </si>
  <si>
    <t>A/C Refrigerant Expansion Valve Actuator Control Circuit Driver Current/Temperature Too High</t>
  </si>
  <si>
    <t>0xBA1117</t>
  </si>
  <si>
    <t>B303D00</t>
  </si>
  <si>
    <t>A/C Refrigerant Expansion Valve Actuator Control Circuit High</t>
  </si>
  <si>
    <t>0xBA1116</t>
  </si>
  <si>
    <t>B3A0C00</t>
  </si>
  <si>
    <t>A/C Refrigerant Expansion Valve Actuator Control Circuit Low</t>
  </si>
  <si>
    <t>0xBA1175</t>
  </si>
  <si>
    <t>B3A1100</t>
  </si>
  <si>
    <t>A/C Refrigerant Expansion Valve Actuator Control Circuit Performance</t>
  </si>
  <si>
    <t>0xBA1195</t>
  </si>
  <si>
    <t>P1B8B00</t>
  </si>
  <si>
    <t>Expansion valve for coolant wrong address</t>
  </si>
  <si>
    <t>0xBA1189</t>
  </si>
  <si>
    <t>U062E00</t>
  </si>
  <si>
    <t>Lost Communication With A/C Refrigerant Expansion Valve Actuator</t>
  </si>
  <si>
    <t>0xBA118C</t>
  </si>
  <si>
    <t>0xBA1108</t>
  </si>
  <si>
    <t>0xBA1198</t>
  </si>
  <si>
    <t>B3A1200</t>
  </si>
  <si>
    <t>A/C Refrigerant Expansion Valve Actuator Temperature Range/Performance</t>
  </si>
  <si>
    <t>0xBA119D</t>
  </si>
  <si>
    <t>0xBA1101</t>
  </si>
  <si>
    <t>0xBA1109</t>
  </si>
  <si>
    <t>0xBA1192</t>
  </si>
  <si>
    <t>0xBA110A</t>
  </si>
  <si>
    <t>0xBA7705</t>
  </si>
  <si>
    <t>P1C1800</t>
  </si>
  <si>
    <t>Expansion valve 3 for coolant wrong address</t>
  </si>
  <si>
    <t>0xBA7756</t>
  </si>
  <si>
    <t>0xBA7798</t>
  </si>
  <si>
    <t>P1B6500</t>
  </si>
  <si>
    <t>Expansion valve 3 for coolant Temperature Range/Performance</t>
  </si>
  <si>
    <t>0xBA779D</t>
  </si>
  <si>
    <t>0xBA7757</t>
  </si>
  <si>
    <t>P10D500</t>
  </si>
  <si>
    <t>Expansion valve 3 for coolant Incorrect component installed</t>
  </si>
  <si>
    <t>0xBA7771</t>
  </si>
  <si>
    <t>P1C1200</t>
  </si>
  <si>
    <t>Expansion valve 3 for coolant mechanical malfunction</t>
  </si>
  <si>
    <t>0xBA7704</t>
  </si>
  <si>
    <t>P1C1100</t>
  </si>
  <si>
    <t>Expansion valve 3 for coolant Faulty</t>
  </si>
  <si>
    <t>0xBA7749</t>
  </si>
  <si>
    <t>0xBA7775</t>
  </si>
  <si>
    <t>P1C1600</t>
  </si>
  <si>
    <t>Expansion valve 3 for coolant Implausible signal</t>
  </si>
  <si>
    <t>0xBA7795</t>
  </si>
  <si>
    <t>0xBA7708</t>
  </si>
  <si>
    <t>0xBA7717</t>
  </si>
  <si>
    <t>P1C1400</t>
  </si>
  <si>
    <t>Expansion valve 3 for coolant Excess voltage</t>
  </si>
  <si>
    <t>0xBA774B</t>
  </si>
  <si>
    <t>P1C1300</t>
  </si>
  <si>
    <t>Expansion valve 3 for coolant Excess temp.</t>
  </si>
  <si>
    <t>0xBA7716</t>
  </si>
  <si>
    <t>P1C1500</t>
  </si>
  <si>
    <t>Expansion valve 3 for coolant Insuff. voltage</t>
  </si>
  <si>
    <t>0xBA778C</t>
  </si>
  <si>
    <t>P1C1700</t>
  </si>
  <si>
    <t>Expansion valve 3 for coolant No signal</t>
  </si>
  <si>
    <t>0xBA7789</t>
  </si>
  <si>
    <t>0xBA7701</t>
  </si>
  <si>
    <t>0xBA7709</t>
  </si>
  <si>
    <t>0xBA7792</t>
  </si>
  <si>
    <t>0xBA770A</t>
  </si>
  <si>
    <t>0x5C09A</t>
  </si>
  <si>
    <t>P05C000</t>
  </si>
  <si>
    <t>Active Grille Air Shutter Module "A" Over Temperature</t>
  </si>
  <si>
    <t>0x5C068</t>
  </si>
  <si>
    <t>P059F00</t>
  </si>
  <si>
    <t>Active Grille Air Shutter "A" Performance/Stuck Off</t>
  </si>
  <si>
    <t>0x5C008</t>
  </si>
  <si>
    <t>P05A300</t>
  </si>
  <si>
    <t>Active Grille Air Shutter Module "A" Control Circuit Range/Performance</t>
  </si>
  <si>
    <t>0x5C04B</t>
  </si>
  <si>
    <t>0x5C08C</t>
  </si>
  <si>
    <t>U028400</t>
  </si>
  <si>
    <t>Lost Communication With Active Grille Air Shutter Module "A"</t>
  </si>
  <si>
    <t>0x5C089</t>
  </si>
  <si>
    <t>0x5C057</t>
  </si>
  <si>
    <t>U034E00</t>
  </si>
  <si>
    <t>Software Incompatibility with Active Grille Air Shutter Module "A"</t>
  </si>
  <si>
    <t>0x5C094</t>
  </si>
  <si>
    <t>P059B00</t>
  </si>
  <si>
    <t>Active Grille Air Shutter "A" Position Sensor Circuit Range/Performance</t>
  </si>
  <si>
    <t>0x5C086</t>
  </si>
  <si>
    <t>U058500</t>
  </si>
  <si>
    <t>Invalid Data received From Active Grille Air Shutter Module "A"</t>
  </si>
  <si>
    <t>0x5C049</t>
  </si>
  <si>
    <t>0x5C085</t>
  </si>
  <si>
    <t>0x5C013</t>
  </si>
  <si>
    <t>P05A600</t>
  </si>
  <si>
    <t>Active Grille Air Shutter "A" Supply Voltage Circuit/Open</t>
  </si>
  <si>
    <t>0x2F8285</t>
  </si>
  <si>
    <t>0x2F8284</t>
  </si>
  <si>
    <t>0x5C19A</t>
  </si>
  <si>
    <t>P05C100</t>
  </si>
  <si>
    <t>Active Grille Air Shutter Module "B" Over Temperature</t>
  </si>
  <si>
    <t>0x5C168</t>
  </si>
  <si>
    <t>P05AE00</t>
  </si>
  <si>
    <t>Active Grille Air Shutter "B" Performance/Stuck Off</t>
  </si>
  <si>
    <t>0x5C108</t>
  </si>
  <si>
    <t>P05B200</t>
  </si>
  <si>
    <t>Active Grille Air Shutter "B" Control Circuit Range/Performance</t>
  </si>
  <si>
    <t>0x5C18C</t>
  </si>
  <si>
    <t>U028500</t>
  </si>
  <si>
    <t>Lost Communication With Active Grille Air Shutter Module "B"</t>
  </si>
  <si>
    <t>0x5C189</t>
  </si>
  <si>
    <t>0x5C157</t>
  </si>
  <si>
    <t>U034F00</t>
  </si>
  <si>
    <t>Software Incompatibility with Active Grille Air Shutter Module "B"</t>
  </si>
  <si>
    <t>0x2F8385</t>
  </si>
  <si>
    <t>P05AA00</t>
  </si>
  <si>
    <t>Active Grille Air Shutter "B" Position Sensor Circuit Range/Performance</t>
  </si>
  <si>
    <t>0x2F8384</t>
  </si>
  <si>
    <t>0x5C194</t>
  </si>
  <si>
    <t>0x5C186</t>
  </si>
  <si>
    <t>0x5C149</t>
  </si>
  <si>
    <t>0x5C185</t>
  </si>
  <si>
    <t>0x5C113</t>
  </si>
  <si>
    <t>P05B500</t>
  </si>
  <si>
    <t>Active Grille Air Shutter "B" Supply Voltage Circuit/Open</t>
  </si>
  <si>
    <t>0xBA1371</t>
  </si>
  <si>
    <t>P0EC900</t>
  </si>
  <si>
    <t>A/C Refrigerant Distribution Valve "A" Stuck/Open</t>
  </si>
  <si>
    <t>0xBA1304</t>
  </si>
  <si>
    <t>P261100</t>
  </si>
  <si>
    <t>A/C Refrigerant Distribution Valve "A" Control Circuit/Open</t>
  </si>
  <si>
    <t>0xBA1349</t>
  </si>
  <si>
    <t>0xBA1375</t>
  </si>
  <si>
    <t>0xBA1395</t>
  </si>
  <si>
    <t>P1A8C00</t>
  </si>
  <si>
    <t>Refrigerant valve 1 wrong address</t>
  </si>
  <si>
    <t>0xBA1317</t>
  </si>
  <si>
    <t>P261300</t>
  </si>
  <si>
    <t>A/C Refrigerant Distribution Valve "A" Control Circuit High</t>
  </si>
  <si>
    <t>0xBA134B</t>
  </si>
  <si>
    <t>P266F00</t>
  </si>
  <si>
    <t>A/C Refrigerant Distribution Valve "A" Control Circuit Driver Current/Temperature Too High</t>
  </si>
  <si>
    <t>0xBA1316</t>
  </si>
  <si>
    <t>P261200</t>
  </si>
  <si>
    <t>A/C Refrigerant Distribution Valve "A" Control Circuit Low</t>
  </si>
  <si>
    <t>0xBA1389</t>
  </si>
  <si>
    <t>U062A00</t>
  </si>
  <si>
    <t>Lost Communication With A/C Refrigerant Distribution Valve Actuator “A”</t>
  </si>
  <si>
    <t>0xBA1357</t>
  </si>
  <si>
    <t>P1A8700</t>
  </si>
  <si>
    <t>Refrigerant valve 1 Incorrect component installed</t>
  </si>
  <si>
    <t>0xBA1308</t>
  </si>
  <si>
    <t>B3A1300</t>
  </si>
  <si>
    <t>A/C Refrigerant Distribution Valve "A" Actuator Control Circuit Performance</t>
  </si>
  <si>
    <t>0xBA1356</t>
  </si>
  <si>
    <t>0xBA1305</t>
  </si>
  <si>
    <t>0xBA1398</t>
  </si>
  <si>
    <t>B3A1400</t>
  </si>
  <si>
    <t>A/C Refrigerant Distribution Valve "A" Actuator Temperature Range/Performance</t>
  </si>
  <si>
    <t>0xBA139D</t>
  </si>
  <si>
    <t>0xBA1301</t>
  </si>
  <si>
    <t>0xBA1309</t>
  </si>
  <si>
    <t>0xBA1392</t>
  </si>
  <si>
    <t>0xBA130A</t>
  </si>
  <si>
    <t>0xBA1571</t>
  </si>
  <si>
    <t>P0EE200</t>
  </si>
  <si>
    <t>A/C Refrigerant Distribution Valve "B" Stuck/Open</t>
  </si>
  <si>
    <t>0xBA1504</t>
  </si>
  <si>
    <t>P0EE300</t>
  </si>
  <si>
    <t>A/C Refrigerant Distribution Valve "B" Control Circuit/Open</t>
  </si>
  <si>
    <t>0xBA1549</t>
  </si>
  <si>
    <t>0xBA1575</t>
  </si>
  <si>
    <t>B3A1500</t>
  </si>
  <si>
    <t>A/C Refrigerant Distribution Valve "B" Actuator Control Circuit Performance</t>
  </si>
  <si>
    <t>0xBA1595</t>
  </si>
  <si>
    <t>P1A8D00</t>
  </si>
  <si>
    <t>Refrigerant valve 2 wrong address</t>
  </si>
  <si>
    <t>0xBA1517</t>
  </si>
  <si>
    <t>P0EE500</t>
  </si>
  <si>
    <t>A/C Refrigerant Distribution Valve "B" Control Circuit High</t>
  </si>
  <si>
    <t>0xBA154B</t>
  </si>
  <si>
    <t>P0EE600</t>
  </si>
  <si>
    <t>A/C Refrigerant Distribution Valve "B" Control Circuit Driver Current/Temperature Too High</t>
  </si>
  <si>
    <t>0xBA1516</t>
  </si>
  <si>
    <t>P0EE400</t>
  </si>
  <si>
    <t>A/C Refrigerant Distribution Valve "B" Control Circuit Low</t>
  </si>
  <si>
    <t>0xBA1589</t>
  </si>
  <si>
    <t>U062B00</t>
  </si>
  <si>
    <t>Lost Communication With A/C Refrigerant Distribution Valve Actuator “B”</t>
  </si>
  <si>
    <t>0xBA1557</t>
  </si>
  <si>
    <t>P1A8900</t>
  </si>
  <si>
    <t>Refrigerant valve 2 Incorrect component installed</t>
  </si>
  <si>
    <t>0xBA1508</t>
  </si>
  <si>
    <t>0xBA1556</t>
  </si>
  <si>
    <t>0xBA1505</t>
  </si>
  <si>
    <t>0xBA1598</t>
  </si>
  <si>
    <t>B3A1600</t>
  </si>
  <si>
    <t>A/C Refrigerant Distribution Valve "B" Actuator Temperature Range/Performance</t>
  </si>
  <si>
    <t>0xBA159D</t>
  </si>
  <si>
    <t>0xBA1501</t>
  </si>
  <si>
    <t>0xBA1509</t>
  </si>
  <si>
    <t>0xBA1592</t>
  </si>
  <si>
    <t>0xBA150A</t>
  </si>
  <si>
    <t>0xBA6471</t>
  </si>
  <si>
    <t>B3A0000</t>
  </si>
  <si>
    <t>A/C Refrigerant Distribution Valve Actuator "C" Stuck/Open</t>
  </si>
  <si>
    <t>0xBA6404</t>
  </si>
  <si>
    <t>B3A0100</t>
  </si>
  <si>
    <t>A/C Refrigerant Distribution Valve Actuator "C" Control Circuit/Open</t>
  </si>
  <si>
    <t>0xBA6449</t>
  </si>
  <si>
    <t>0xBA6475</t>
  </si>
  <si>
    <t>B3A1700</t>
  </si>
  <si>
    <t>A/C Refrigerant Distribution Valve "C" Actuator Control Circuit Performance</t>
  </si>
  <si>
    <t>0xBA6495</t>
  </si>
  <si>
    <t>P1A8E00</t>
  </si>
  <si>
    <t>Refrigerant valve 3 wrong address</t>
  </si>
  <si>
    <t>0xBA6417</t>
  </si>
  <si>
    <t>B3A0300</t>
  </si>
  <si>
    <t>A/C Refrigerant Distribution Valve Actuator "C" Control Circuit High</t>
  </si>
  <si>
    <t>0xBA644B</t>
  </si>
  <si>
    <t>B3A0400</t>
  </si>
  <si>
    <t>A/C Refrigerant Distribution Valve "C" Control Circuit Driver Current/Temperature Too High</t>
  </si>
  <si>
    <t>0xBA6416</t>
  </si>
  <si>
    <t>B3A0200</t>
  </si>
  <si>
    <t>A/C Refrigerant Distribution Valve Actuator "C" Control Circuit Low</t>
  </si>
  <si>
    <t>0xBA6489</t>
  </si>
  <si>
    <t>U062C00</t>
  </si>
  <si>
    <t>Lost Communication With A/C Refrigerant Distribution Valve Actuator “C”</t>
  </si>
  <si>
    <t>0xBA6408</t>
  </si>
  <si>
    <t>0xBA6498</t>
  </si>
  <si>
    <t>B3A1800</t>
  </si>
  <si>
    <t>A/C Refrigerant Distribution Valve "C" Actuator Temperature Range/Performance</t>
  </si>
  <si>
    <t>0xBA649D</t>
  </si>
  <si>
    <t>0xBA6401</t>
  </si>
  <si>
    <t>0xBA6409</t>
  </si>
  <si>
    <t>0xBA6492</t>
  </si>
  <si>
    <t>0xBA640A</t>
  </si>
  <si>
    <t>0xBA1971</t>
  </si>
  <si>
    <t>B3A0500</t>
  </si>
  <si>
    <t>A/C Refrigerant Distribution Valve Actuator "D" Stuck/Open</t>
  </si>
  <si>
    <t>0xBA1904</t>
  </si>
  <si>
    <t>B3A0600</t>
  </si>
  <si>
    <t>A/C Refrigerant Distribution Valve Actuator "D" Control Circuit/Open</t>
  </si>
  <si>
    <t>0xBA1949</t>
  </si>
  <si>
    <t>0xBA1975</t>
  </si>
  <si>
    <t>B3A1900</t>
  </si>
  <si>
    <t>A/C Refrigerant Distribution Valve "D" Actuator Control Circuit Performance</t>
  </si>
  <si>
    <t>0xBA1995</t>
  </si>
  <si>
    <t>P1A8F00</t>
  </si>
  <si>
    <t>Refrigerant valve 4 wrong address</t>
  </si>
  <si>
    <t>0xBA1917</t>
  </si>
  <si>
    <t>B3A0800</t>
  </si>
  <si>
    <t>A/C Refrigerant Distribution Valve Actuator "D" Control Circuit High</t>
  </si>
  <si>
    <t>0xBA194B</t>
  </si>
  <si>
    <t>B3A0900</t>
  </si>
  <si>
    <t>A/C Refrigerant Distribution Valve "D" Control Circuit Driver Current/Temperature Too High</t>
  </si>
  <si>
    <t>0xBA1916</t>
  </si>
  <si>
    <t>B3A0700</t>
  </si>
  <si>
    <t>A/C Refrigerant Distribution Valve Actuator "D" Control Circuit Low</t>
  </si>
  <si>
    <t>0xBA1989</t>
  </si>
  <si>
    <t>U062D00</t>
  </si>
  <si>
    <t>Lost Communication With A/C Refrigerant Distribution Valve Actuator “D”</t>
  </si>
  <si>
    <t>0xBA1908</t>
  </si>
  <si>
    <t>0xBA1998</t>
  </si>
  <si>
    <t>B3A1A00</t>
  </si>
  <si>
    <t>A/C Refrigerant Distribution Valve "D" Actuator Temperature Range/Performance</t>
  </si>
  <si>
    <t>0xBA199D</t>
  </si>
  <si>
    <t>0xBA1901</t>
  </si>
  <si>
    <t>0xBA1909</t>
  </si>
  <si>
    <t>0xBA1992</t>
  </si>
  <si>
    <t>0xBA190A</t>
  </si>
  <si>
    <t>0xBA1713</t>
  </si>
  <si>
    <t>B16A113</t>
  </si>
  <si>
    <t>Refrigerant cut-off valve Opem circuit</t>
  </si>
  <si>
    <t>0xBA1711</t>
  </si>
  <si>
    <t>B16A111</t>
  </si>
  <si>
    <t>Refrigerant cut-off valve Control Circuit Low</t>
  </si>
  <si>
    <t>0xBA1712</t>
  </si>
  <si>
    <t>B16A112</t>
  </si>
  <si>
    <t>Refrigerant cut-off valve Control Circuit High</t>
  </si>
  <si>
    <t>0xCDF13</t>
  </si>
  <si>
    <t>P0CDF00</t>
  </si>
  <si>
    <t>Hybrid/EV Battery Pack Coolant Control Valve "A" Control Circuit/Open</t>
  </si>
  <si>
    <t>0xCDF11</t>
  </si>
  <si>
    <t>P0CE200</t>
  </si>
  <si>
    <t>Hybrid/EV Battery Pack Coolant Control Valve "A" Control Circuit Low</t>
  </si>
  <si>
    <t>0xCDF12</t>
  </si>
  <si>
    <t>P0CE300</t>
  </si>
  <si>
    <t>Hybrid/EV Battery Pack Coolant Control Valve "A" Control Circuit High</t>
  </si>
  <si>
    <t>0xF748C</t>
  </si>
  <si>
    <t>P1B8700</t>
  </si>
  <si>
    <t>Coolant Valve 5 No signal</t>
  </si>
  <si>
    <t>0xF7489</t>
  </si>
  <si>
    <t>0xF7457</t>
  </si>
  <si>
    <t>P1B8900</t>
  </si>
  <si>
    <t>Coolant Valve 5 Incorrect component installed</t>
  </si>
  <si>
    <t>0xF7404</t>
  </si>
  <si>
    <t>P1B8200</t>
  </si>
  <si>
    <t>Coolant Valve 5 Faulty</t>
  </si>
  <si>
    <t>0xF7449</t>
  </si>
  <si>
    <t>0xF7401</t>
  </si>
  <si>
    <t>0xF7409</t>
  </si>
  <si>
    <t>0xF7492</t>
  </si>
  <si>
    <t>0xF7498</t>
  </si>
  <si>
    <t>0xF749D</t>
  </si>
  <si>
    <t>0xF740A</t>
  </si>
  <si>
    <t>0xF7405</t>
  </si>
  <si>
    <t>P1B8800</t>
  </si>
  <si>
    <t>Coolant Valve 5 wrong address</t>
  </si>
  <si>
    <t>0xF7456</t>
  </si>
  <si>
    <t>0xF7495</t>
  </si>
  <si>
    <t>0xF7471</t>
  </si>
  <si>
    <t>P1B8300</t>
  </si>
  <si>
    <t>Coolant Valve 5 mechanical malfunction</t>
  </si>
  <si>
    <t>0xF7417</t>
  </si>
  <si>
    <t>P1B8A00</t>
  </si>
  <si>
    <t>Coolant Valve 5 wrong Overvoltage</t>
  </si>
  <si>
    <t>0xF744B</t>
  </si>
  <si>
    <t>P1B8400</t>
  </si>
  <si>
    <t>Coolant Valve 5 wrong Overtemperature</t>
  </si>
  <si>
    <t>0xF7475</t>
  </si>
  <si>
    <t>P1B8600</t>
  </si>
  <si>
    <t>Coolant Valve 5 Implausible signal</t>
  </si>
  <si>
    <t>0xF7408</t>
  </si>
  <si>
    <t>0xF7416</t>
  </si>
  <si>
    <t>P1B8500</t>
  </si>
  <si>
    <t>Coolant Valve 5 wrong Undervoltage</t>
  </si>
  <si>
    <t>0xE7513</t>
  </si>
  <si>
    <t>P0E7500</t>
  </si>
  <si>
    <t>Coolant Bypass Valve "A" Control Circuit/Open</t>
  </si>
  <si>
    <t>0xE7511</t>
  </si>
  <si>
    <t>P0E7600</t>
  </si>
  <si>
    <t>Coolant Bypass Valve "A" Control Circuit Low</t>
  </si>
  <si>
    <t>0xE7512</t>
  </si>
  <si>
    <t>P0E7700</t>
  </si>
  <si>
    <t>Coolant Bypass Valve "A" Control Circuit High</t>
  </si>
  <si>
    <t>0xF778C</t>
  </si>
  <si>
    <t>P1B9200</t>
  </si>
  <si>
    <t>Coolant Valve 6 No signal</t>
  </si>
  <si>
    <t>0xF7789</t>
  </si>
  <si>
    <t>0xF7757</t>
  </si>
  <si>
    <t>P1B9400</t>
  </si>
  <si>
    <t>Coolant Valve 6 Incorrect component installed</t>
  </si>
  <si>
    <t>0xF7704</t>
  </si>
  <si>
    <t>P1B8C00</t>
  </si>
  <si>
    <t>Coolant Valve 6 Faulty</t>
  </si>
  <si>
    <t>0xF7749</t>
  </si>
  <si>
    <t>0xF7701</t>
  </si>
  <si>
    <t>0xF7709</t>
  </si>
  <si>
    <t>0xF7792</t>
  </si>
  <si>
    <t>0xF7798</t>
  </si>
  <si>
    <t>0xF779D</t>
  </si>
  <si>
    <t>0xF770A</t>
  </si>
  <si>
    <t>0xF7705</t>
  </si>
  <si>
    <t>P1B9300</t>
  </si>
  <si>
    <t>Coolant Valve 6 wrong address</t>
  </si>
  <si>
    <t>0xF7756</t>
  </si>
  <si>
    <t>0xF7795</t>
  </si>
  <si>
    <t>0xF7771</t>
  </si>
  <si>
    <t>P1B8D00</t>
  </si>
  <si>
    <t>Coolant Valve 6 mechanical malfunction</t>
  </si>
  <si>
    <t>0xF7717</t>
  </si>
  <si>
    <t>P1B8F00</t>
  </si>
  <si>
    <t>Coolant Valve 6 wrong Overvoltage</t>
  </si>
  <si>
    <t>0xF774B</t>
  </si>
  <si>
    <t>P1B8E00</t>
  </si>
  <si>
    <t>Coolant Valve 6 wrong Overtemperature</t>
  </si>
  <si>
    <t>0xF7775</t>
  </si>
  <si>
    <t>P1B9100</t>
  </si>
  <si>
    <t>Coolant Valve 6 Implausible signal</t>
  </si>
  <si>
    <t>0xF7708</t>
  </si>
  <si>
    <t>0xF7716</t>
  </si>
  <si>
    <t>P1B9000</t>
  </si>
  <si>
    <t>Coolant Valve 6 wrong Undervoltage</t>
  </si>
  <si>
    <t>0x268113</t>
  </si>
  <si>
    <t>P268100</t>
  </si>
  <si>
    <t>Engine Coolant Bypass Valve "A" Control Circuit/Open</t>
  </si>
  <si>
    <t>0x268111</t>
  </si>
  <si>
    <t>P268200</t>
  </si>
  <si>
    <t>Engine Coolant Bypass Valve "A" Control Circuit Low</t>
  </si>
  <si>
    <t>0x268112</t>
  </si>
  <si>
    <t>P268300</t>
  </si>
  <si>
    <t>Engine Coolant Bypass Valve "A" Control Circuit High</t>
  </si>
  <si>
    <t>0xDE813</t>
  </si>
  <si>
    <t>P0DE800</t>
  </si>
  <si>
    <t>Hybrid/EV Battery Pack Coolant Control Valve "C" Control Circuit/Open</t>
  </si>
  <si>
    <t>0xDE811</t>
  </si>
  <si>
    <t>P0DEB00</t>
  </si>
  <si>
    <t>Hybrid/EV Battery Pack Coolant Control Valve "C" Control Circuit Low</t>
  </si>
  <si>
    <t>0xDE812</t>
  </si>
  <si>
    <t>P0DEC00</t>
  </si>
  <si>
    <t>Hybrid/EV Battery Pack Coolant Control Valve "C" Control Circuit High</t>
  </si>
  <si>
    <t>0xD1A71</t>
  </si>
  <si>
    <t>P1A4700</t>
  </si>
  <si>
    <t>Coolant Valve 3 mechanical malfunction</t>
  </si>
  <si>
    <t>0xD1A04</t>
  </si>
  <si>
    <t>P1A4600</t>
  </si>
  <si>
    <t>Coolant Valve 3 Faulty</t>
  </si>
  <si>
    <t>0xD1A49</t>
  </si>
  <si>
    <t>0xD1A75</t>
  </si>
  <si>
    <t>P1A4B00</t>
  </si>
  <si>
    <t>Coolant Valve 3 Implausible signal</t>
  </si>
  <si>
    <t>0xD1A95</t>
  </si>
  <si>
    <t>P1A4D00</t>
  </si>
  <si>
    <t>Coolant Valve 3 wrong address</t>
  </si>
  <si>
    <t>0xD1A17</t>
  </si>
  <si>
    <t>P1A4900</t>
  </si>
  <si>
    <t>Coolant Valve 3 wrong Overvoltage</t>
  </si>
  <si>
    <t>0xD1A4B</t>
  </si>
  <si>
    <t>P1A4800</t>
  </si>
  <si>
    <t>Coolant Valve 3 wrong Overtemperature</t>
  </si>
  <si>
    <t>0xD1A16</t>
  </si>
  <si>
    <t>P1A4A00</t>
  </si>
  <si>
    <t>Coolant Valve 3 wrong Undervoltage</t>
  </si>
  <si>
    <t>0xD1A08</t>
  </si>
  <si>
    <t>0xD1A05</t>
  </si>
  <si>
    <t>0xD1A56</t>
  </si>
  <si>
    <t>0xD1A57</t>
  </si>
  <si>
    <t>P1A4E00</t>
  </si>
  <si>
    <t>Coolant Valve 3 Incorrect component installed</t>
  </si>
  <si>
    <t>0xD1A89</t>
  </si>
  <si>
    <t>P1A4C00</t>
  </si>
  <si>
    <t>Coolant Valve 3 No signal</t>
  </si>
  <si>
    <t>0xD1A8C</t>
  </si>
  <si>
    <t>0xD1A01</t>
  </si>
  <si>
    <t>0xD1A09</t>
  </si>
  <si>
    <t>0xD1A92</t>
  </si>
  <si>
    <t>0xD1A0A</t>
  </si>
  <si>
    <t>0xD1A98</t>
  </si>
  <si>
    <t>0xD1A9D</t>
  </si>
  <si>
    <t>0xE7B13</t>
  </si>
  <si>
    <t>P0E7B00</t>
  </si>
  <si>
    <t>Coolant Bypass Valve "B" Control Circuit/Open</t>
  </si>
  <si>
    <t>0xE7B11</t>
  </si>
  <si>
    <t>P0E7C00</t>
  </si>
  <si>
    <t>Coolant Bypass Valve "B" Control Circuit Low</t>
  </si>
  <si>
    <t>0xE7B12</t>
  </si>
  <si>
    <t>P0E7D00</t>
  </si>
  <si>
    <t>Coolant Bypass Valve "B" Control Circuit High</t>
  </si>
  <si>
    <t>0xCDF71</t>
  </si>
  <si>
    <t>P1A5000</t>
  </si>
  <si>
    <t>Coolant Valve 4 mechanical malfunction</t>
  </si>
  <si>
    <t>0xCDF04</t>
  </si>
  <si>
    <t>P1A4F00</t>
  </si>
  <si>
    <t>Coolant Valve 4 Faulty</t>
  </si>
  <si>
    <t>0xCDF49</t>
  </si>
  <si>
    <t>0xCDF75</t>
  </si>
  <si>
    <t>P1A5400</t>
  </si>
  <si>
    <t>Coolant Valve 4 Implausible signal</t>
  </si>
  <si>
    <t>0xCDF95</t>
  </si>
  <si>
    <t>P1A5600</t>
  </si>
  <si>
    <t>Coolant Valve 4 wrong address</t>
  </si>
  <si>
    <t>0xCDF17</t>
  </si>
  <si>
    <t>P1A5200</t>
  </si>
  <si>
    <t>Coolant Valve 4 wrong Overvoltage</t>
  </si>
  <si>
    <t>0xCDF4B</t>
  </si>
  <si>
    <t>P1A5100</t>
  </si>
  <si>
    <t>Coolant Valve 4 wrong Overtemperature</t>
  </si>
  <si>
    <t>0xCDF16</t>
  </si>
  <si>
    <t>P1A5300</t>
  </si>
  <si>
    <t>Coolant Valve 4 wrong Undervoltage</t>
  </si>
  <si>
    <t>0xCDF08</t>
  </si>
  <si>
    <t>0xCDF05</t>
  </si>
  <si>
    <t>0xCDF56</t>
  </si>
  <si>
    <t>0xCDF57</t>
  </si>
  <si>
    <t>P1A5700</t>
  </si>
  <si>
    <t>Coolant Valve 4 Incorrect component installed</t>
  </si>
  <si>
    <t>0xCDF8C</t>
  </si>
  <si>
    <t>P1A5500</t>
  </si>
  <si>
    <t>Coolant Valve 4 No signal</t>
  </si>
  <si>
    <t>0xCDF89</t>
  </si>
  <si>
    <t>0xCDF01</t>
  </si>
  <si>
    <t>0xCDF09</t>
  </si>
  <si>
    <t>0xCDF92</t>
  </si>
  <si>
    <t>0xCDF0A</t>
  </si>
  <si>
    <t>0xCDF98</t>
  </si>
  <si>
    <t>0xCDF9D</t>
  </si>
  <si>
    <t>0xE758C</t>
  </si>
  <si>
    <t>P1B9B00</t>
  </si>
  <si>
    <t>Coolant Valve 7 No signal</t>
  </si>
  <si>
    <t>0xE7589</t>
  </si>
  <si>
    <t>0xE7557</t>
  </si>
  <si>
    <t>P1B9D00</t>
  </si>
  <si>
    <t>Coolant Valve 7 Incorrect component installed</t>
  </si>
  <si>
    <t>0xE7504</t>
  </si>
  <si>
    <t>P1B9500</t>
  </si>
  <si>
    <t>Coolant Valve 7 Faulty</t>
  </si>
  <si>
    <t>0xE7549</t>
  </si>
  <si>
    <t>0xE7501</t>
  </si>
  <si>
    <t>0xE7585</t>
  </si>
  <si>
    <t>0xE7592</t>
  </si>
  <si>
    <t>0xE750A</t>
  </si>
  <si>
    <t>0xE7598</t>
  </si>
  <si>
    <t>0xE759D</t>
  </si>
  <si>
    <t>0xE7505</t>
  </si>
  <si>
    <t>P1B9C00</t>
  </si>
  <si>
    <t>Coolant Valve 7 wrong address</t>
  </si>
  <si>
    <t>0xE7556</t>
  </si>
  <si>
    <t>0xE7595</t>
  </si>
  <si>
    <t>0xE7571</t>
  </si>
  <si>
    <t>P1B9600</t>
  </si>
  <si>
    <t>Coolant Valve 7 mechanical malfunction</t>
  </si>
  <si>
    <t>0xE7517</t>
  </si>
  <si>
    <t>P1B9800</t>
  </si>
  <si>
    <t>Coolant Valve 7 wrong Overvoltage</t>
  </si>
  <si>
    <t>0xE754B</t>
  </si>
  <si>
    <t>P1B9700</t>
  </si>
  <si>
    <t>Coolant Valve 7 wrong Overtemperature</t>
  </si>
  <si>
    <t>0xE7575</t>
  </si>
  <si>
    <t>P1B9A00</t>
  </si>
  <si>
    <t>Coolant Valve 7 Implausible signal</t>
  </si>
  <si>
    <t>0xE7508</t>
  </si>
  <si>
    <t>0xE7516</t>
  </si>
  <si>
    <t>P1B9900</t>
  </si>
  <si>
    <t>Coolant Valve 7 wrong Undervoltage</t>
  </si>
  <si>
    <t>0xF57471</t>
  </si>
  <si>
    <t>P19FB00</t>
  </si>
  <si>
    <t>Coolant Valve 1 mechanical malfunction</t>
  </si>
  <si>
    <t>0xF57404</t>
  </si>
  <si>
    <t>P19FC00</t>
  </si>
  <si>
    <t>Coolant Valve 1 Faulty</t>
  </si>
  <si>
    <t>0xF57409</t>
  </si>
  <si>
    <t>0xF57475</t>
  </si>
  <si>
    <t>P1A3900</t>
  </si>
  <si>
    <t>Coolant Valve 1 Implausible signal</t>
  </si>
  <si>
    <t>0xF57495</t>
  </si>
  <si>
    <t>P1A3A00</t>
  </si>
  <si>
    <t>Coolant Valve 1 wrong address</t>
  </si>
  <si>
    <t>0xF57417</t>
  </si>
  <si>
    <t>P19FD00</t>
  </si>
  <si>
    <t>Coolant Valve 1 wrong Overvoltage</t>
  </si>
  <si>
    <t>0xF5744B</t>
  </si>
  <si>
    <t>P19FF00</t>
  </si>
  <si>
    <t>Coolant Valve 1 wrong Overtemperature</t>
  </si>
  <si>
    <t>0xF57416</t>
  </si>
  <si>
    <t>P19FE00</t>
  </si>
  <si>
    <t>Coolant Valve 1 wrong Undervoltage</t>
  </si>
  <si>
    <t>0xF57408</t>
  </si>
  <si>
    <t>0xF57405</t>
  </si>
  <si>
    <t>0xF57456</t>
  </si>
  <si>
    <t>0xF57457</t>
  </si>
  <si>
    <t>P1A3C00</t>
  </si>
  <si>
    <t>Coolant Valve 1 Incorrect component installed</t>
  </si>
  <si>
    <t>0xF5748C</t>
  </si>
  <si>
    <t>P1A3B00</t>
  </si>
  <si>
    <t>Coolant Valve 1 No signal</t>
  </si>
  <si>
    <t>0xF57489</t>
  </si>
  <si>
    <t>0xF57401</t>
  </si>
  <si>
    <t>0xF57485</t>
  </si>
  <si>
    <t>0xF57492</t>
  </si>
  <si>
    <t>0xF5740A</t>
  </si>
  <si>
    <t>0xF57498</t>
  </si>
  <si>
    <t>0xF5749D</t>
  </si>
  <si>
    <t>0x294471</t>
  </si>
  <si>
    <t>P1A3E00</t>
  </si>
  <si>
    <t>Coolant valve 2 mechanical malfunction</t>
  </si>
  <si>
    <t>0x294404</t>
  </si>
  <si>
    <t>P1A3D00</t>
  </si>
  <si>
    <t>Coolant valve 2 Faulty</t>
  </si>
  <si>
    <t>0x294409</t>
  </si>
  <si>
    <t>0x294475</t>
  </si>
  <si>
    <t>P1A4200</t>
  </si>
  <si>
    <t>Coolant Valve 2 Implausible signal</t>
  </si>
  <si>
    <t>0x294495</t>
  </si>
  <si>
    <t>P1A4400</t>
  </si>
  <si>
    <t>Coolant Valve 2 wrong address</t>
  </si>
  <si>
    <t>0x294417</t>
  </si>
  <si>
    <t>P1A4000</t>
  </si>
  <si>
    <t>Coolant Valve 2 wrong Overvoltage</t>
  </si>
  <si>
    <t>0x29444B</t>
  </si>
  <si>
    <t>P1A3F00</t>
  </si>
  <si>
    <t>Coolant Valve 2 wrong Overtemperature</t>
  </si>
  <si>
    <t>0x294416</t>
  </si>
  <si>
    <t>P1A4100</t>
  </si>
  <si>
    <t>Coolant Valve 2 wrong Undervoltage</t>
  </si>
  <si>
    <t>0x294408</t>
  </si>
  <si>
    <t>0x294405</t>
  </si>
  <si>
    <t>0x294456</t>
  </si>
  <si>
    <t>0x294457</t>
  </si>
  <si>
    <t>P1A4500</t>
  </si>
  <si>
    <t>Coolant Valve 2 Incorrect component installed</t>
  </si>
  <si>
    <t>0x29448C</t>
  </si>
  <si>
    <t>P1A4300</t>
  </si>
  <si>
    <t>Coolant Valve 2 No signal</t>
  </si>
  <si>
    <t>0x294489</t>
  </si>
  <si>
    <t>0x294401</t>
  </si>
  <si>
    <t>0x294485</t>
  </si>
  <si>
    <t>0x294492</t>
  </si>
  <si>
    <t>0x29440A</t>
  </si>
  <si>
    <t>0x294498</t>
  </si>
  <si>
    <t>0x29449D</t>
  </si>
  <si>
    <t>0xC2CA86</t>
  </si>
  <si>
    <t>P1B6000</t>
  </si>
  <si>
    <t>Coolant Valve Faulty</t>
  </si>
  <si>
    <t>0xC2CA09</t>
  </si>
  <si>
    <t>0xC2CA89</t>
  </si>
  <si>
    <t>U14C100</t>
  </si>
  <si>
    <t>Coolant Valve No signal</t>
  </si>
  <si>
    <t>0xC2CA8C</t>
  </si>
  <si>
    <t>0xC2CA57</t>
  </si>
  <si>
    <t>P1B6400</t>
  </si>
  <si>
    <t>Coolant Valve Incorrect component installed</t>
  </si>
  <si>
    <t>0xC2CA71</t>
  </si>
  <si>
    <t>P1B5C00</t>
  </si>
  <si>
    <t>Coolant Valve mechanical malfunction</t>
  </si>
  <si>
    <t>0xC2CA04</t>
  </si>
  <si>
    <t>0xC2CA49</t>
  </si>
  <si>
    <t>0xC2CA75</t>
  </si>
  <si>
    <t>P1B5D00</t>
  </si>
  <si>
    <t>Coolant Valve Implausible signal</t>
  </si>
  <si>
    <t>0xC2CA95</t>
  </si>
  <si>
    <t>P1B6300</t>
  </si>
  <si>
    <t>Coolant Valve wrong address</t>
  </si>
  <si>
    <t>0xC2CA17</t>
  </si>
  <si>
    <t>P1B5F00</t>
  </si>
  <si>
    <t>Coolant Valve wrong Overvoltage</t>
  </si>
  <si>
    <t>0xC2CA4B</t>
  </si>
  <si>
    <t>P1B6100</t>
  </si>
  <si>
    <t>Coolant Valve wrong Overtemperature</t>
  </si>
  <si>
    <t>0xC2CA16</t>
  </si>
  <si>
    <t>P1B5E00</t>
  </si>
  <si>
    <t>Coolant Valve wrong Undervoltage</t>
  </si>
  <si>
    <t>0xC2CA08</t>
  </si>
  <si>
    <t>0xC2CA98</t>
  </si>
  <si>
    <t>P1B5B00</t>
  </si>
  <si>
    <t>Coolant Valve Temperature Range/Performance</t>
  </si>
  <si>
    <t>0xC2CA9D</t>
  </si>
  <si>
    <t>0xC2CA7C</t>
  </si>
  <si>
    <t>P1B6200</t>
  </si>
  <si>
    <t>Coolant Valve Exceeded time limit of reference run</t>
  </si>
  <si>
    <t>0xF00014</t>
  </si>
  <si>
    <t>U300000</t>
  </si>
  <si>
    <t>Control module</t>
  </si>
  <si>
    <t>0xF00011</t>
  </si>
  <si>
    <t>0xF00012</t>
  </si>
  <si>
    <t>0x2D8913</t>
  </si>
  <si>
    <t>P1BB800</t>
  </si>
  <si>
    <t>Supply voltage relay for fans Open circuit</t>
  </si>
  <si>
    <t>0x2D8911</t>
  </si>
  <si>
    <t>P1BB600</t>
  </si>
  <si>
    <t>Supply voltage relay for fans Short circuit to ground</t>
  </si>
  <si>
    <t>0x2D8912</t>
  </si>
  <si>
    <t>P1BB700</t>
  </si>
  <si>
    <t>Supply voltage relay for fans Short circuit to B+</t>
  </si>
  <si>
    <t>0x2D8973</t>
  </si>
  <si>
    <t>P1BB900</t>
  </si>
  <si>
    <t>Fans supply voltage circuit to B+</t>
  </si>
  <si>
    <t>0x2C6613</t>
  </si>
  <si>
    <t>P0CE900</t>
  </si>
  <si>
    <t>Hybrid/EV Electronics Coolant Pump Control Circuit/Open</t>
  </si>
  <si>
    <t>0x2C6611</t>
  </si>
  <si>
    <t>P0CEB00</t>
  </si>
  <si>
    <t>Hybrid/EV Electronics Coolant Pump Control Circuit Low</t>
  </si>
  <si>
    <t>0x2C6612</t>
  </si>
  <si>
    <t>P0CEC00</t>
  </si>
  <si>
    <t>Hybrid/EV Electronics Coolant Pump Control Circuit High</t>
  </si>
  <si>
    <t>0x26F813</t>
  </si>
  <si>
    <t>P26F400</t>
  </si>
  <si>
    <t>Coolant Pump "C" Control Circuit/Open</t>
  </si>
  <si>
    <t>0x26F811</t>
  </si>
  <si>
    <t>P26F500</t>
  </si>
  <si>
    <t>Coolant Pump "C" Control Circuit Low</t>
  </si>
  <si>
    <t>0x26F812</t>
  </si>
  <si>
    <t>P26F600</t>
  </si>
  <si>
    <t>Coolant Pump "C" Control Circuit High</t>
  </si>
  <si>
    <t>0x2B8613</t>
  </si>
  <si>
    <t>P260000</t>
  </si>
  <si>
    <t>Coolant Pump "A" Control Circuit/Open</t>
  </si>
  <si>
    <t>0x2B8611</t>
  </si>
  <si>
    <t>P260200</t>
  </si>
  <si>
    <t>Coolant Pump "A" Control Circuit Low</t>
  </si>
  <si>
    <t>0x2B8612</t>
  </si>
  <si>
    <t>P260300</t>
  </si>
  <si>
    <t>Coolant Pump "A" Control Circuit High</t>
  </si>
  <si>
    <t>0x2B6313</t>
  </si>
  <si>
    <t>P261A00</t>
  </si>
  <si>
    <t>Coolant Pump "B" Control Circuit/Open</t>
  </si>
  <si>
    <t>0x2B6311</t>
  </si>
  <si>
    <t>P261C00</t>
  </si>
  <si>
    <t>Coolant Pump "B" Control Circuit Low</t>
  </si>
  <si>
    <t>0x2B6312</t>
  </si>
  <si>
    <t>P261D00</t>
  </si>
  <si>
    <t>Coolant Pump "B" Control Circuit High</t>
  </si>
  <si>
    <t>0x49413</t>
  </si>
  <si>
    <t>P048000</t>
  </si>
  <si>
    <t>Cooling Fan 1 Control Circuit</t>
  </si>
  <si>
    <t>0x49411</t>
  </si>
  <si>
    <t>P069100</t>
  </si>
  <si>
    <t>Cooling Fan 1 Control Circuit Low</t>
  </si>
  <si>
    <t>0x49412</t>
  </si>
  <si>
    <t>P069200</t>
  </si>
  <si>
    <t>Cooling Fan 1 Control Circuit High</t>
  </si>
  <si>
    <t>0x4944A</t>
  </si>
  <si>
    <t>U063200</t>
  </si>
  <si>
    <t>Lost Communication With Fan 1 Actuator</t>
  </si>
  <si>
    <t>0x49464</t>
  </si>
  <si>
    <t>P1A7B00</t>
  </si>
  <si>
    <t>Cooling Fan 1 Incorrect component installed</t>
  </si>
  <si>
    <t>0x49497</t>
  </si>
  <si>
    <t>P2B3000</t>
  </si>
  <si>
    <t>Fan 1 stuck On</t>
  </si>
  <si>
    <t>0x4944B</t>
  </si>
  <si>
    <t>P194400</t>
  </si>
  <si>
    <t>Cooling Fan 1 overtemperature</t>
  </si>
  <si>
    <t>0x2D8716</t>
  </si>
  <si>
    <t>P1BA600</t>
  </si>
  <si>
    <t>Cooling Fan 1 undervoltage</t>
  </si>
  <si>
    <t>0x2D8717</t>
  </si>
  <si>
    <t>P1BA500</t>
  </si>
  <si>
    <t>Cooling Fan 1 overvoltage</t>
  </si>
  <si>
    <t>0x49401</t>
  </si>
  <si>
    <t>P1BA700</t>
  </si>
  <si>
    <t>Cooling Fan 1 malfunction</t>
  </si>
  <si>
    <t>0x2D8708</t>
  </si>
  <si>
    <t>P191B00</t>
  </si>
  <si>
    <t>Cooling Fan 1 implausible Signal</t>
  </si>
  <si>
    <t>0x2D8729</t>
  </si>
  <si>
    <t>P1BA800</t>
  </si>
  <si>
    <t>Cooling Fan 1 number of revolutions implausible</t>
  </si>
  <si>
    <t>0x2D8704</t>
  </si>
  <si>
    <t>P1BA900</t>
  </si>
  <si>
    <t>Cooling Fan 1 voltage implausible</t>
  </si>
  <si>
    <t>0x2D870A</t>
  </si>
  <si>
    <t>P1BAA00</t>
  </si>
  <si>
    <t>Cooling Fan 1 temperature implausible</t>
  </si>
  <si>
    <t>0x2D8719</t>
  </si>
  <si>
    <t>P1BAB00</t>
  </si>
  <si>
    <t>Cooling Fan 1 current implausible</t>
  </si>
  <si>
    <t>0x2D879C</t>
  </si>
  <si>
    <t>0x2D8792</t>
  </si>
  <si>
    <t>0x2D871C</t>
  </si>
  <si>
    <t>0x2D878C</t>
  </si>
  <si>
    <t>0x2D8789</t>
  </si>
  <si>
    <t>0x2D8757</t>
  </si>
  <si>
    <t>Cooling Fan 1 incorrect component installed</t>
  </si>
  <si>
    <t>0x2D8787</t>
  </si>
  <si>
    <t>0x2D8713</t>
  </si>
  <si>
    <t>P1A7500</t>
  </si>
  <si>
    <t>Fan 1 Enable Circuit</t>
  </si>
  <si>
    <t>0x2D8711</t>
  </si>
  <si>
    <t>P1A7600</t>
  </si>
  <si>
    <t>Fan 1 Enable Circuit Low</t>
  </si>
  <si>
    <t>0x2D8712</t>
  </si>
  <si>
    <t>P1A7700</t>
  </si>
  <si>
    <t>Fan 1 Enable Circuit High</t>
  </si>
  <si>
    <t>0x48113</t>
  </si>
  <si>
    <t>P048100</t>
  </si>
  <si>
    <t>Cooling Fan 2 Control Circuit</t>
  </si>
  <si>
    <t>0x48111</t>
  </si>
  <si>
    <t>P069300</t>
  </si>
  <si>
    <t>Cooling Fan 2 Control Circuit Low</t>
  </si>
  <si>
    <t>0x48112</t>
  </si>
  <si>
    <t>P069400</t>
  </si>
  <si>
    <t>Cooling Fan 2 Control Circuit High</t>
  </si>
  <si>
    <t>0x4814A</t>
  </si>
  <si>
    <t>U063300</t>
  </si>
  <si>
    <t>Lost Communication With Fan 2 Actuator</t>
  </si>
  <si>
    <t>0x48164</t>
  </si>
  <si>
    <t>P1A7C00</t>
  </si>
  <si>
    <t>Cooling Fan 2 Incorrect component installed</t>
  </si>
  <si>
    <t>0x48197</t>
  </si>
  <si>
    <t>P2B3200</t>
  </si>
  <si>
    <t>Fan 2 Stuck on</t>
  </si>
  <si>
    <t>0x4814B</t>
  </si>
  <si>
    <t>P194700</t>
  </si>
  <si>
    <t>Cooling Fan 2 overtemperature</t>
  </si>
  <si>
    <t>0x2D8A16</t>
  </si>
  <si>
    <t>P1BAC00</t>
  </si>
  <si>
    <t>Cooling Fan 2 undervoltage</t>
  </si>
  <si>
    <t>0x2D8A17</t>
  </si>
  <si>
    <t>P1BAD00</t>
  </si>
  <si>
    <t>Cooling Fan 2 overvoltage</t>
  </si>
  <si>
    <t>0x48101</t>
  </si>
  <si>
    <t>P1BAE00</t>
  </si>
  <si>
    <t>Cooling Fan 2 malfunction</t>
  </si>
  <si>
    <t>0x2D8A08</t>
  </si>
  <si>
    <t>P191C00</t>
  </si>
  <si>
    <t>Cooling Fan 2 implausible Signal</t>
  </si>
  <si>
    <t>0x2D8A29</t>
  </si>
  <si>
    <t>P1BAF00</t>
  </si>
  <si>
    <t>Cooling Fan 2 number of revolutions implausible</t>
  </si>
  <si>
    <t>0x2D8A04</t>
  </si>
  <si>
    <t>P1BB000</t>
  </si>
  <si>
    <t>Cooling Fan 2 voltage implausible</t>
  </si>
  <si>
    <t>0x2D8A0A</t>
  </si>
  <si>
    <t>P1BB100</t>
  </si>
  <si>
    <t>Cooling Fan 2 temperature implausible</t>
  </si>
  <si>
    <t>0x2D8A19</t>
  </si>
  <si>
    <t>P1BB200</t>
  </si>
  <si>
    <t>Cooling Fan 2 current implausible</t>
  </si>
  <si>
    <t>0x2D8A9C</t>
  </si>
  <si>
    <t>0x2D8A92</t>
  </si>
  <si>
    <t>0x2D8A1C</t>
  </si>
  <si>
    <t>0x2D8A8C</t>
  </si>
  <si>
    <t>0x2D8A89</t>
  </si>
  <si>
    <t>0x2D8A57</t>
  </si>
  <si>
    <t>0x2D8A87</t>
  </si>
  <si>
    <t>0x2D8A13</t>
  </si>
  <si>
    <t>P1A7800</t>
  </si>
  <si>
    <t>Fan 2 Enable Circuit</t>
  </si>
  <si>
    <t>0x2D8A11</t>
  </si>
  <si>
    <t>P1A7900</t>
  </si>
  <si>
    <t>Fan 2 Enable Circuit Low</t>
  </si>
  <si>
    <t>0x2D8A12</t>
  </si>
  <si>
    <t>P1A7A00</t>
  </si>
  <si>
    <t>Fan 2 Enable Circuit High</t>
  </si>
  <si>
    <t>0x53049</t>
  </si>
  <si>
    <t>P053000</t>
  </si>
  <si>
    <t>A/C Refrigerant Pressure Sensor "A" Circuit</t>
  </si>
  <si>
    <t>0x53004</t>
  </si>
  <si>
    <t>U062600</t>
  </si>
  <si>
    <t>Lost Communication With A/C Refrigerant Pressure Sensor “A”</t>
  </si>
  <si>
    <t>0x53029</t>
  </si>
  <si>
    <t>0xEBC01</t>
  </si>
  <si>
    <t>P0EBC00</t>
  </si>
  <si>
    <t>A/C Refrigerant Temperature Sensor "A" Circuit</t>
  </si>
  <si>
    <t>0x53089</t>
  </si>
  <si>
    <t>0x53085</t>
  </si>
  <si>
    <t>P053100</t>
  </si>
  <si>
    <t>A/C Refrigerant Pressure Sensor "A" Circuit Range/Performance</t>
  </si>
  <si>
    <t>0x53084</t>
  </si>
  <si>
    <t>0xEBC84</t>
  </si>
  <si>
    <t>P0EBF00</t>
  </si>
  <si>
    <t>A/C Refrigerant Temperature Sensor "A" Range/Performance</t>
  </si>
  <si>
    <t>0xEBC9D</t>
  </si>
  <si>
    <t>0x53008</t>
  </si>
  <si>
    <t>0x251549</t>
  </si>
  <si>
    <t>P251500</t>
  </si>
  <si>
    <t>A/C Refrigerant Pressure Sensor "B" Circuit</t>
  </si>
  <si>
    <t>0x251504</t>
  </si>
  <si>
    <t>U062800</t>
  </si>
  <si>
    <t>Lost Communication With A/C Refrigerant Pressure Sensor “B”</t>
  </si>
  <si>
    <t>0x251529</t>
  </si>
  <si>
    <t>0xEC101</t>
  </si>
  <si>
    <t>P0EC100</t>
  </si>
  <si>
    <t>A/C Refrigerant Temperature Sensor "B" Circuit</t>
  </si>
  <si>
    <t>0x251589</t>
  </si>
  <si>
    <t>0x251585</t>
  </si>
  <si>
    <t>P251600</t>
  </si>
  <si>
    <t>A/C Refrigerant Pressure Sensor "B" Circuit Range/Performance</t>
  </si>
  <si>
    <t>0x251584</t>
  </si>
  <si>
    <t>0xEC184</t>
  </si>
  <si>
    <t>P0EC400</t>
  </si>
  <si>
    <t>A/C Refrigerant Temperature Sensor "B" Range/Performance</t>
  </si>
  <si>
    <t>0xEC19D</t>
  </si>
  <si>
    <t>0x251508</t>
  </si>
  <si>
    <t>0x2F0849</t>
  </si>
  <si>
    <t>P1C5F00</t>
  </si>
  <si>
    <t>A/C pressure/temperature sensor 3 Faulty</t>
  </si>
  <si>
    <t>0x2F0804</t>
  </si>
  <si>
    <t>P1C5E00</t>
  </si>
  <si>
    <t>A/C pressure/temperature sensor 3 Implausible signal</t>
  </si>
  <si>
    <t>0x2F0829</t>
  </si>
  <si>
    <t>0xBA5E01</t>
  </si>
  <si>
    <t>0x2F0889</t>
  </si>
  <si>
    <t>P1C6000</t>
  </si>
  <si>
    <t>A/C pressure/temperature sensor 3 No signal</t>
  </si>
  <si>
    <t>0x2F0885</t>
  </si>
  <si>
    <t>0x2F0884</t>
  </si>
  <si>
    <t>0xBA5E84</t>
  </si>
  <si>
    <t>0xBA5E9D</t>
  </si>
  <si>
    <t>0x2F0808</t>
  </si>
  <si>
    <t>0x2F0C49</t>
  </si>
  <si>
    <t>P1C6200</t>
  </si>
  <si>
    <t>A/C pressure/temperature sensor 4 Faulty</t>
  </si>
  <si>
    <t>0x2F0C04</t>
  </si>
  <si>
    <t>P1C6100</t>
  </si>
  <si>
    <t>A/C pressure/temperature sensor 4 Implausible signal</t>
  </si>
  <si>
    <t>0x2F0C29</t>
  </si>
  <si>
    <t>0xBA5F01</t>
  </si>
  <si>
    <t>0x2F0C89</t>
  </si>
  <si>
    <t>P1C6300</t>
  </si>
  <si>
    <t>A/C pressure/temperature sensor 4 No signal</t>
  </si>
  <si>
    <t>0x2F0C85</t>
  </si>
  <si>
    <t>0x2F0C84</t>
  </si>
  <si>
    <t>0xBA5F84</t>
  </si>
  <si>
    <t>0xBA5F9D</t>
  </si>
  <si>
    <t>0x2F0C08</t>
  </si>
  <si>
    <t>0xE68C</t>
  </si>
  <si>
    <t>B10AE04</t>
  </si>
  <si>
    <t>High pressure sensor Faulty</t>
  </si>
  <si>
    <t>0xE68D</t>
  </si>
  <si>
    <t>0xE68E</t>
  </si>
  <si>
    <t>0xE68F</t>
  </si>
  <si>
    <t>0x90D8</t>
  </si>
  <si>
    <t>B10AE31</t>
  </si>
  <si>
    <t>High pressure sensor No signal</t>
  </si>
  <si>
    <t>0x293B13</t>
  </si>
  <si>
    <t>P2B2B00</t>
  </si>
  <si>
    <t>Engine Coolant Temperature Sensor 5 Circuit</t>
  </si>
  <si>
    <t>0x293B11</t>
  </si>
  <si>
    <t>P2B2D00</t>
  </si>
  <si>
    <t>Engine Coolant Temperature Sensor 5 Circuit Low</t>
  </si>
  <si>
    <t>0x293B12</t>
  </si>
  <si>
    <t>P2B2E00</t>
  </si>
  <si>
    <t>Engine Coolant Temperature Sensor 5 Circuit High</t>
  </si>
  <si>
    <t>0x293B17</t>
  </si>
  <si>
    <t>P2B2C00</t>
  </si>
  <si>
    <t>Engine Coolant Temperature Sensor 5 Circuit Range/Performance</t>
  </si>
  <si>
    <t>0x293B16</t>
  </si>
  <si>
    <t>0x293B85</t>
  </si>
  <si>
    <t>0x293B84</t>
  </si>
  <si>
    <t>0xCEE13</t>
  </si>
  <si>
    <t>P0CEE00</t>
  </si>
  <si>
    <t>Hybrid/EV Electronics Coolant Temperature Sensor "A" Circuit</t>
  </si>
  <si>
    <t>0xCEE17</t>
  </si>
  <si>
    <t>P0CEF00</t>
  </si>
  <si>
    <t>Hybrid/EV Electronics Coolant Temperature Sensor Circuit Range/Performance</t>
  </si>
  <si>
    <t>0xCEE16</t>
  </si>
  <si>
    <t>0xCEE11</t>
  </si>
  <si>
    <t>P0CF000</t>
  </si>
  <si>
    <t>Hybrid/EV Electronics Coolant Temperature Sensor Circuit Low</t>
  </si>
  <si>
    <t>0xCEE12</t>
  </si>
  <si>
    <t>P0CF100</t>
  </si>
  <si>
    <t>Hybrid/EV Electronics Coolant Temperature Sensor Circuit High</t>
  </si>
  <si>
    <t>0xCEE85</t>
  </si>
  <si>
    <t>0xCEE84</t>
  </si>
  <si>
    <t>0x2B2013</t>
  </si>
  <si>
    <t>P2B2000</t>
  </si>
  <si>
    <t>Hybrid/EV Electronics Coolant Temperature Sensor "B" Circuit</t>
  </si>
  <si>
    <t>0x2B2017</t>
  </si>
  <si>
    <t>P2B2100</t>
  </si>
  <si>
    <t>Hybrid/EV Electronics Coolant Temperature Sensor "B" Circuit Range/Perfomance</t>
  </si>
  <si>
    <t>0x2B2016</t>
  </si>
  <si>
    <t>0x2B2011</t>
  </si>
  <si>
    <t>P2B2200</t>
  </si>
  <si>
    <t>Hybrid/EV Electronics Coolant Temperature Sensor "B" Circuit Low</t>
  </si>
  <si>
    <t>0x2B2012</t>
  </si>
  <si>
    <t>P2B2300</t>
  </si>
  <si>
    <t>Hybrid/EV Electronics Coolant Temperature Sensor "B" Circuit High</t>
  </si>
  <si>
    <t>0x2B2085</t>
  </si>
  <si>
    <t>0x2B2084</t>
  </si>
  <si>
    <t>0xC4213</t>
  </si>
  <si>
    <t>P0C4200</t>
  </si>
  <si>
    <t>Hybrid/EV Battery Pack Coolant Temperature Sensor "A" Circuit</t>
  </si>
  <si>
    <t>0xC4217</t>
  </si>
  <si>
    <t>P0C4300</t>
  </si>
  <si>
    <t>Hybrid/EV Battery Pack Coolant Temperature Sensor"A" Circuit Range/Performance</t>
  </si>
  <si>
    <t>0xC4216</t>
  </si>
  <si>
    <t>0xC4211</t>
  </si>
  <si>
    <t>P0C4400</t>
  </si>
  <si>
    <t>Hybrid/EV Battery Pack Coolant Temperature Sensor "A" Circuit Low</t>
  </si>
  <si>
    <t>0xC4212</t>
  </si>
  <si>
    <t>P0C4500</t>
  </si>
  <si>
    <t>Hybrid/EV Battery Pack Coolant Temperature Sensor "A" Circuit High</t>
  </si>
  <si>
    <t>0xC4285</t>
  </si>
  <si>
    <t>0xC4284</t>
  </si>
  <si>
    <t>0xCD513</t>
  </si>
  <si>
    <t>P0CD500</t>
  </si>
  <si>
    <t>Hybrid/EV Battery Pack Coolant Temperature Sensor "B" Circuit</t>
  </si>
  <si>
    <t>0xCD517</t>
  </si>
  <si>
    <t>P0CD600</t>
  </si>
  <si>
    <t>Hybrid/EV Battery Pack Coolant Temperature Sensor "B" Circuit Range/Performance</t>
  </si>
  <si>
    <t>0xCD516</t>
  </si>
  <si>
    <t>0xCD511</t>
  </si>
  <si>
    <t>P0CD700</t>
  </si>
  <si>
    <t>Hybrid/EV Battery Pack Coolant Temperature Sensor "B" Circuit Low</t>
  </si>
  <si>
    <t>0xCD512</t>
  </si>
  <si>
    <t>P0CD800</t>
  </si>
  <si>
    <t>Hybrid/EV Battery Pack Coolant Temperature Sensor "B" Circuit High</t>
  </si>
  <si>
    <t>0xCD585</t>
  </si>
  <si>
    <t>0xCD584</t>
  </si>
  <si>
    <t>0x293613</t>
  </si>
  <si>
    <t>P293600</t>
  </si>
  <si>
    <t>Hybrid/EV Propulsion System Coolant Temperature Sensor "A" Circuit</t>
  </si>
  <si>
    <t>0x293611</t>
  </si>
  <si>
    <t>P293800</t>
  </si>
  <si>
    <t>Hybrid/EV Propulsion System Coolant Temperature Sensor "A" Circuit Low</t>
  </si>
  <si>
    <t>0x293612</t>
  </si>
  <si>
    <t>P293900</t>
  </si>
  <si>
    <t>Hybrid/EV Propulsion System Coolant Temperature Sensor "A" Circuit High</t>
  </si>
  <si>
    <t>0x293617</t>
  </si>
  <si>
    <t>P293700</t>
  </si>
  <si>
    <t>Hybrid/EV Propulsion System Coolant Temperature Sensor "A" Circuit Range/Performance</t>
  </si>
  <si>
    <t>0x293616</t>
  </si>
  <si>
    <t>0x293685</t>
  </si>
  <si>
    <t>0x293684</t>
  </si>
  <si>
    <t>0x2B2413</t>
  </si>
  <si>
    <t>P2B2400</t>
  </si>
  <si>
    <t>Hybrid/EV Electronics Coolant Temperature Sensor "C" Circuit</t>
  </si>
  <si>
    <t>0x2B2417</t>
  </si>
  <si>
    <t>P2B2500</t>
  </si>
  <si>
    <t>Hybrid/EV Electronics Coolant Temperature Sensor "C" Circuit Range/Perfomance</t>
  </si>
  <si>
    <t>0x2B2416</t>
  </si>
  <si>
    <t>0x2B2411</t>
  </si>
  <si>
    <t>P2B2600</t>
  </si>
  <si>
    <t>Hybrid/EV Electronics Coolant Temperature Sensor "C" Circuit Low</t>
  </si>
  <si>
    <t>0x2B2412</t>
  </si>
  <si>
    <t>P2B2700</t>
  </si>
  <si>
    <t>Hybrid/EV Electronics Coolant Temperature Sensor "C" Circuit High</t>
  </si>
  <si>
    <t>0x2B2485</t>
  </si>
  <si>
    <t>0x2B2484</t>
  </si>
  <si>
    <t>0x2B2B13</t>
  </si>
  <si>
    <t>P218200</t>
  </si>
  <si>
    <t>Engine Coolant Temperature Sensor 2 Circuit</t>
  </si>
  <si>
    <t>0x2B2B17</t>
  </si>
  <si>
    <t>P218300</t>
  </si>
  <si>
    <t>Engine Coolant Temperature Sensor 2 Circuit Range/Performance</t>
  </si>
  <si>
    <t>0x2B2B16</t>
  </si>
  <si>
    <t>0x2B2B11</t>
  </si>
  <si>
    <t>P218400</t>
  </si>
  <si>
    <t>Engine Coolant Temperature Sensor 2 Circuit Low</t>
  </si>
  <si>
    <t>0x2B2B12</t>
  </si>
  <si>
    <t>P218500</t>
  </si>
  <si>
    <t>Engine Coolant Temperature Sensor 2 Circuit High</t>
  </si>
  <si>
    <t>0x2B2B85</t>
  </si>
  <si>
    <t>0x2B2B84</t>
  </si>
  <si>
    <t>0x2AFC13</t>
  </si>
  <si>
    <t>P01E300</t>
  </si>
  <si>
    <t>Engine Coolant Temperature Sensor 3 Circuit</t>
  </si>
  <si>
    <t>0x2AFC17</t>
  </si>
  <si>
    <t>P01E400</t>
  </si>
  <si>
    <t>Engine Coolant Temperature Sensor 3 Circuit Range/Performance</t>
  </si>
  <si>
    <t>0x2AFC16</t>
  </si>
  <si>
    <t>0x2AFC11</t>
  </si>
  <si>
    <t>P01E500</t>
  </si>
  <si>
    <t>Engine Coolant Temperature Sensor 3 Circuit Low</t>
  </si>
  <si>
    <t>0x2AFC12</t>
  </si>
  <si>
    <t>P01E600</t>
  </si>
  <si>
    <t>Engine Coolant Temperature Sensor 3 Circuit High</t>
  </si>
  <si>
    <t>0x2AFC85</t>
  </si>
  <si>
    <t>0x2AFC84</t>
  </si>
  <si>
    <t>0x6411C</t>
  </si>
  <si>
    <t>0x26FD54</t>
  </si>
  <si>
    <t>B109EF0</t>
  </si>
  <si>
    <t>A/C compressor first run not performed</t>
  </si>
  <si>
    <t>0x905E</t>
  </si>
  <si>
    <t>U016400</t>
  </si>
  <si>
    <t>Lost Communication With HVAC Control Module</t>
  </si>
  <si>
    <t>0x905C</t>
  </si>
  <si>
    <t>0x9074</t>
  </si>
  <si>
    <t>0x90EC</t>
  </si>
  <si>
    <t>0x9060</t>
  </si>
  <si>
    <t>0xC8408C</t>
  </si>
  <si>
    <t>U014000</t>
  </si>
  <si>
    <t>Lost Communication With Body Control Module</t>
  </si>
  <si>
    <t>0xC84087</t>
  </si>
  <si>
    <t>0x9085</t>
  </si>
  <si>
    <t>0x90F8</t>
  </si>
  <si>
    <t>0x904F</t>
  </si>
  <si>
    <t>Lost Communication With Gateway "A"</t>
  </si>
  <si>
    <t>0x27FC8C</t>
  </si>
  <si>
    <t>0xC85587</t>
  </si>
  <si>
    <t>U015500</t>
  </si>
  <si>
    <t>Lost Communication With Instrument Panel Cluster (IPC) Control Module</t>
  </si>
  <si>
    <t>0xC8558C</t>
  </si>
  <si>
    <t>0xC8428C</t>
  </si>
  <si>
    <t>Lost Communication With Body Control Module "A"</t>
  </si>
  <si>
    <t>0xEEC87</t>
  </si>
  <si>
    <t>U011200</t>
  </si>
  <si>
    <t>Lost Communication With Battery Energy Control Module "B"</t>
  </si>
  <si>
    <t>0x904B</t>
  </si>
  <si>
    <t>0x9300</t>
  </si>
  <si>
    <t>0xC79893</t>
  </si>
  <si>
    <t>U029800</t>
  </si>
  <si>
    <t>Lost Communication With DC/DC Converter Control Module "A"</t>
  </si>
  <si>
    <t>0x9050</t>
  </si>
  <si>
    <t>0xC81087</t>
  </si>
  <si>
    <t>Lost Communication With Drive Motor Control Module "A"</t>
  </si>
  <si>
    <t>0xC81008</t>
  </si>
  <si>
    <t>0xC81031</t>
  </si>
  <si>
    <t>0x90DB</t>
  </si>
  <si>
    <t>0x9059</t>
  </si>
  <si>
    <t>0xD6787</t>
  </si>
  <si>
    <t>Lost Communication With Battery Charger Control Module</t>
  </si>
  <si>
    <t>0x905A</t>
  </si>
  <si>
    <t>0x905B</t>
  </si>
  <si>
    <t>0x913D</t>
  </si>
  <si>
    <t>0x9062</t>
  </si>
  <si>
    <t>0x9063</t>
  </si>
  <si>
    <t>0x9068</t>
  </si>
  <si>
    <t>Lost Communication with ECM/PCM</t>
  </si>
  <si>
    <t>0x9069</t>
  </si>
  <si>
    <t>0x90F9</t>
  </si>
  <si>
    <t>0xC80031</t>
  </si>
  <si>
    <t>0xC80008</t>
  </si>
  <si>
    <t>0xC80003</t>
  </si>
  <si>
    <t>0x9137</t>
  </si>
  <si>
    <t>0x9064</t>
  </si>
  <si>
    <t>0x9067</t>
  </si>
  <si>
    <t>0x906D</t>
  </si>
  <si>
    <t>0x907B</t>
  </si>
  <si>
    <t>0xC80088</t>
  </si>
  <si>
    <t>0xC8668C</t>
  </si>
  <si>
    <t>Databus missing message</t>
  </si>
  <si>
    <t>0xC84287</t>
  </si>
  <si>
    <t>0xC82187</t>
  </si>
  <si>
    <t>U012100</t>
  </si>
  <si>
    <t>Lost Communication With Anti-Lock Brake System (ABS) Control Module</t>
  </si>
  <si>
    <t>0x9302</t>
  </si>
  <si>
    <t>0x9303</t>
  </si>
  <si>
    <t>0x9145</t>
  </si>
  <si>
    <t>0x9146</t>
  </si>
  <si>
    <t>0x9316</t>
  </si>
  <si>
    <t>0x9317</t>
  </si>
  <si>
    <t>0x917A</t>
  </si>
  <si>
    <t>0xC79888</t>
  </si>
  <si>
    <t>0xC79831</t>
  </si>
  <si>
    <t>0xC85187</t>
  </si>
  <si>
    <t>Lost Communication With Restraints Control Module</t>
  </si>
  <si>
    <t>0xC7928C</t>
  </si>
  <si>
    <t>Lost Communication With Drive Motor Control Module "B"</t>
  </si>
  <si>
    <t>0xC79287</t>
  </si>
  <si>
    <t>0xC84008</t>
  </si>
  <si>
    <t>0xC79887</t>
  </si>
  <si>
    <t>U029900</t>
  </si>
  <si>
    <t>Lost Communication With DC/DC Converter Control Module "B"</t>
  </si>
  <si>
    <t>0xC8218C</t>
  </si>
  <si>
    <t>0xEE95</t>
  </si>
  <si>
    <t>0xC84B8C</t>
  </si>
  <si>
    <t>U11DC00</t>
  </si>
  <si>
    <t>Ctrl. mod. for contactless charging No communication</t>
  </si>
  <si>
    <t>0xC86387</t>
  </si>
  <si>
    <t>U016300</t>
  </si>
  <si>
    <t>Lost Communication With Navigation Control Module</t>
  </si>
  <si>
    <t>0xC79808</t>
  </si>
  <si>
    <t>0xC7988C</t>
  </si>
  <si>
    <t>0xEEBF</t>
  </si>
  <si>
    <t>0xEEC0</t>
  </si>
  <si>
    <t>0xEEC1</t>
  </si>
  <si>
    <t>0xC80187</t>
  </si>
  <si>
    <t>Lost Communication with TCM</t>
  </si>
  <si>
    <t>0xC79B8C</t>
  </si>
  <si>
    <t>U029B00</t>
  </si>
  <si>
    <t>Lost Communication With Drive Motor Control Module "C"</t>
  </si>
  <si>
    <t>0xC79B87</t>
  </si>
  <si>
    <t>0xEEC5</t>
  </si>
  <si>
    <t>0xC82A87</t>
  </si>
  <si>
    <t>U012A00</t>
  </si>
  <si>
    <t>Lost Communication With Chassis Control Module "A"</t>
  </si>
  <si>
    <t>0xC82188</t>
  </si>
  <si>
    <t>0xEEC8</t>
  </si>
  <si>
    <t>0xC84B87</t>
  </si>
  <si>
    <t>0xEECA</t>
  </si>
  <si>
    <t>0xEECC</t>
  </si>
  <si>
    <t>0xEEDF</t>
  </si>
  <si>
    <t>0xC7458C</t>
  </si>
  <si>
    <t>Information electronics control module 1 No Communication</t>
  </si>
  <si>
    <t>0x28538C</t>
  </si>
  <si>
    <t>U12B900</t>
  </si>
  <si>
    <t>Driver assistance systems control module no communication</t>
  </si>
  <si>
    <t>0xEEE3</t>
  </si>
  <si>
    <t>0xEEE6</t>
  </si>
  <si>
    <t>0xEEEF</t>
  </si>
  <si>
    <t>0xC74587</t>
  </si>
  <si>
    <t>Steuergerät für Informationselektronik 1 Keine Kommunikation</t>
  </si>
  <si>
    <t>0xC8108C</t>
  </si>
  <si>
    <t>0x90DD</t>
  </si>
  <si>
    <t>0xC70687</t>
  </si>
  <si>
    <t>U020600</t>
  </si>
  <si>
    <t>Lost Communication With Folding Top Control Module</t>
  </si>
  <si>
    <t>0xC86586</t>
  </si>
  <si>
    <t>Databus error value received</t>
  </si>
  <si>
    <t>0x901C</t>
  </si>
  <si>
    <t>Invalid Data Received From HVAC Control Module</t>
  </si>
  <si>
    <t>0x901D</t>
  </si>
  <si>
    <t>0x90F0</t>
  </si>
  <si>
    <t>0x9023</t>
  </si>
  <si>
    <t>0x90F3</t>
  </si>
  <si>
    <t>0x90F4</t>
  </si>
  <si>
    <t>0x90F1</t>
  </si>
  <si>
    <t>0x90F2</t>
  </si>
  <si>
    <t>0x9024</t>
  </si>
  <si>
    <t>0x9113</t>
  </si>
  <si>
    <t>0x9139</t>
  </si>
  <si>
    <t>Invalid Data Received From ECM/PCM "A"</t>
  </si>
  <si>
    <t>0x901F</t>
  </si>
  <si>
    <t>0x9020</t>
  </si>
  <si>
    <t>0xC80062</t>
  </si>
  <si>
    <t>0xC80064</t>
  </si>
  <si>
    <t>0xC80081</t>
  </si>
  <si>
    <t>0x9025</t>
  </si>
  <si>
    <t>0x9021</t>
  </si>
  <si>
    <t>0xC8008B</t>
  </si>
  <si>
    <t>0x9117</t>
  </si>
  <si>
    <t>0x9119</t>
  </si>
  <si>
    <t>0xC82185</t>
  </si>
  <si>
    <t>U041500</t>
  </si>
  <si>
    <t>Invalid Data Received From Anti-Lock Brake System Control Module</t>
  </si>
  <si>
    <t>0xC84085</t>
  </si>
  <si>
    <t>U042200</t>
  </si>
  <si>
    <t>Invalid Data Received From Body Control Module</t>
  </si>
  <si>
    <t>0x911D</t>
  </si>
  <si>
    <t>0x900B</t>
  </si>
  <si>
    <t>U041300</t>
  </si>
  <si>
    <t>Invalid Data Received From Battery Energy Control Module "B"</t>
  </si>
  <si>
    <t>0x900C</t>
  </si>
  <si>
    <t>0x900E</t>
  </si>
  <si>
    <t>0x900F</t>
  </si>
  <si>
    <t>0x910D</t>
  </si>
  <si>
    <t>Invalid Data Received From Gateway "A"</t>
  </si>
  <si>
    <t>0xEEC68</t>
  </si>
  <si>
    <t>0xEEC85</t>
  </si>
  <si>
    <t>0x9301</t>
  </si>
  <si>
    <t>0x913C</t>
  </si>
  <si>
    <t>0x9011</t>
  </si>
  <si>
    <t>U059900</t>
  </si>
  <si>
    <t>Invalid Data Received From DC/DC Converter Control Module "A"</t>
  </si>
  <si>
    <t>0x910F</t>
  </si>
  <si>
    <t>Invalid Data Received From Drive Motor Control Module "A"</t>
  </si>
  <si>
    <t>0x9012</t>
  </si>
  <si>
    <t>0x9013</t>
  </si>
  <si>
    <t>0x9120</t>
  </si>
  <si>
    <t>0x27FC85</t>
  </si>
  <si>
    <t>0x9111</t>
  </si>
  <si>
    <t>0xD6785</t>
  </si>
  <si>
    <t>Invalid Data Received From Battery Charger Control Module</t>
  </si>
  <si>
    <t>0x901A</t>
  </si>
  <si>
    <t>0x90FF</t>
  </si>
  <si>
    <t>0x9100</t>
  </si>
  <si>
    <t>0x90FE</t>
  </si>
  <si>
    <t>0x911C</t>
  </si>
  <si>
    <t>0x901E</t>
  </si>
  <si>
    <t>0xC86685</t>
  </si>
  <si>
    <t>0xC86686</t>
  </si>
  <si>
    <t>U042500</t>
  </si>
  <si>
    <t>Invalid Data Received From Auxiliary Heater Control Module</t>
  </si>
  <si>
    <t>0x911F</t>
  </si>
  <si>
    <t>0x911B</t>
  </si>
  <si>
    <t>0xC85586</t>
  </si>
  <si>
    <t>U042300</t>
  </si>
  <si>
    <t>Invalid Data Received From Instrument Panel Cluster Control Module</t>
  </si>
  <si>
    <t>0xC85585</t>
  </si>
  <si>
    <t>0xC86668</t>
  </si>
  <si>
    <t>0x9140</t>
  </si>
  <si>
    <t>0x9304</t>
  </si>
  <si>
    <t>0x9305</t>
  </si>
  <si>
    <t>0x9144</t>
  </si>
  <si>
    <t>0xC8002D</t>
  </si>
  <si>
    <t>0x9148</t>
  </si>
  <si>
    <t>0x9306</t>
  </si>
  <si>
    <t>0x9307</t>
  </si>
  <si>
    <t>0x9308</t>
  </si>
  <si>
    <t>0x9309</t>
  </si>
  <si>
    <t>0x9310</t>
  </si>
  <si>
    <t>0x9311</t>
  </si>
  <si>
    <t>0x9312</t>
  </si>
  <si>
    <t>0x9313</t>
  </si>
  <si>
    <t>0x9314</t>
  </si>
  <si>
    <t>0x9315</t>
  </si>
  <si>
    <t>0xEE62</t>
  </si>
  <si>
    <t>0xC84029</t>
  </si>
  <si>
    <t>0x917B</t>
  </si>
  <si>
    <t>0x9177</t>
  </si>
  <si>
    <t>0x9176</t>
  </si>
  <si>
    <t>0x9175</t>
  </si>
  <si>
    <t>0x9174</t>
  </si>
  <si>
    <t>0x9173</t>
  </si>
  <si>
    <t>0x9172</t>
  </si>
  <si>
    <t>0x917C</t>
  </si>
  <si>
    <t>0x9171</t>
  </si>
  <si>
    <t>0xEE52</t>
  </si>
  <si>
    <t>0x9019</t>
  </si>
  <si>
    <t>0x9500</t>
  </si>
  <si>
    <t>0x9501</t>
  </si>
  <si>
    <t>Invalid Data Received From Drive Motor Control Module "B"</t>
  </si>
  <si>
    <t>0x9502</t>
  </si>
  <si>
    <t>0x9503</t>
  </si>
  <si>
    <t>0x9504</t>
  </si>
  <si>
    <t>0x9505</t>
  </si>
  <si>
    <t>0x9506</t>
  </si>
  <si>
    <t>0x9507</t>
  </si>
  <si>
    <t>0xEE9E</t>
  </si>
  <si>
    <t>U148100</t>
  </si>
  <si>
    <t>Control module for contactless charge implausible signal</t>
  </si>
  <si>
    <t>0xEE9F</t>
  </si>
  <si>
    <t>0xEEA0</t>
  </si>
  <si>
    <t>0xC82A86</t>
  </si>
  <si>
    <t>U042B00</t>
  </si>
  <si>
    <t>Invalid Data Received From Chassis Control Module "A"</t>
  </si>
  <si>
    <t>0xEEA2</t>
  </si>
  <si>
    <t>0xEEA3</t>
  </si>
  <si>
    <t>0xEEA4</t>
  </si>
  <si>
    <t>U059C00</t>
  </si>
  <si>
    <t>Invalid Data Received From Drive Motor Control Module "C"</t>
  </si>
  <si>
    <t>0xEEA5</t>
  </si>
  <si>
    <t>0xEEA6</t>
  </si>
  <si>
    <t>0xEEA7</t>
  </si>
  <si>
    <t>0xEEA8</t>
  </si>
  <si>
    <t>0xEEA9</t>
  </si>
  <si>
    <t>0x86386</t>
  </si>
  <si>
    <t>P086400</t>
  </si>
  <si>
    <t>TCM Communication Circuit Range/Performance</t>
  </si>
  <si>
    <t>0xEEAB</t>
  </si>
  <si>
    <t>U059A00</t>
  </si>
  <si>
    <t>Invalid Data Received From DC/DC Converter Control Module "B"</t>
  </si>
  <si>
    <t>0xEEAC</t>
  </si>
  <si>
    <t>0xEEAD</t>
  </si>
  <si>
    <t>0xEEAE</t>
  </si>
  <si>
    <t>0xEEAF</t>
  </si>
  <si>
    <t>0xEEB0</t>
  </si>
  <si>
    <t>0xEEB1</t>
  </si>
  <si>
    <t>0xEEB2</t>
  </si>
  <si>
    <t>0xEEB3</t>
  </si>
  <si>
    <t>0xEEB4</t>
  </si>
  <si>
    <t>0xEEB5</t>
  </si>
  <si>
    <t>0xEEB6</t>
  </si>
  <si>
    <t>0xEEB7</t>
  </si>
  <si>
    <t>0xEEB8</t>
  </si>
  <si>
    <t>0xEEB9</t>
  </si>
  <si>
    <t>0xEEBA</t>
  </si>
  <si>
    <t>0xEEBB</t>
  </si>
  <si>
    <t>0xEEBC</t>
  </si>
  <si>
    <t>0xEE89</t>
  </si>
  <si>
    <t>0xEE90</t>
  </si>
  <si>
    <t>0xEE98</t>
  </si>
  <si>
    <t>0xEE9A</t>
  </si>
  <si>
    <t>0xEE9B</t>
  </si>
  <si>
    <t>0xC86385</t>
  </si>
  <si>
    <t>U046400</t>
  </si>
  <si>
    <t>Invalid Data Received From Navigation Control Module</t>
  </si>
  <si>
    <t>0xC86386</t>
  </si>
  <si>
    <t>0xEECD</t>
  </si>
  <si>
    <t>0xEECE</t>
  </si>
  <si>
    <t>0xEECF</t>
  </si>
  <si>
    <t>0xEED0</t>
  </si>
  <si>
    <t>0xEED1</t>
  </si>
  <si>
    <t>0xEED2</t>
  </si>
  <si>
    <t>0xEED3</t>
  </si>
  <si>
    <t>0xEED4</t>
  </si>
  <si>
    <t>0xEED5</t>
  </si>
  <si>
    <t>0xEED6</t>
  </si>
  <si>
    <t>0xEED7</t>
  </si>
  <si>
    <t>0xEED8</t>
  </si>
  <si>
    <t>0xEED9</t>
  </si>
  <si>
    <t>0xEEDA</t>
  </si>
  <si>
    <t>0xEEDB</t>
  </si>
  <si>
    <t>0xEEDC</t>
  </si>
  <si>
    <t>0xEEDD</t>
  </si>
  <si>
    <t>0xEEDE</t>
  </si>
  <si>
    <t>0xEECB</t>
  </si>
  <si>
    <t>0xEEE4</t>
  </si>
  <si>
    <t>0xEEE5</t>
  </si>
  <si>
    <t>0x27FC29</t>
  </si>
  <si>
    <t>0xEE81</t>
  </si>
  <si>
    <t>0xEEE7</t>
  </si>
  <si>
    <t>0xEEE8</t>
  </si>
  <si>
    <t>0xEEE9</t>
  </si>
  <si>
    <t>0xEEEA</t>
  </si>
  <si>
    <t>0xEEEB</t>
  </si>
  <si>
    <t>0xEEEC</t>
  </si>
  <si>
    <t>0xEEED</t>
  </si>
  <si>
    <t>0xEEEE</t>
  </si>
  <si>
    <t>0xC74586</t>
  </si>
  <si>
    <t>U105500</t>
  </si>
  <si>
    <t>Information electronics control module 1 Implausible signal</t>
  </si>
  <si>
    <t>0xC74529</t>
  </si>
  <si>
    <t>0xC81086</t>
  </si>
  <si>
    <t>0xC81029</t>
  </si>
  <si>
    <t>0xC82181</t>
  </si>
  <si>
    <t>0x7081</t>
  </si>
  <si>
    <t>0xC02888</t>
  </si>
  <si>
    <t>Vehicle Communication Bus A Performance</t>
  </si>
  <si>
    <t>0xF66201</t>
  </si>
  <si>
    <t>U009200</t>
  </si>
  <si>
    <t>Vehicle Communication Bus H</t>
  </si>
  <si>
    <t>0xF66288</t>
  </si>
  <si>
    <t>U009300</t>
  </si>
  <si>
    <t>Vehicle Communication Bus H Performance</t>
  </si>
  <si>
    <t>0xF66301</t>
  </si>
  <si>
    <t>U366700</t>
  </si>
  <si>
    <t>Vehicle Communication Bus “Y”</t>
  </si>
  <si>
    <t>0xF66388</t>
  </si>
  <si>
    <t>Local data bus 2 No communication</t>
  </si>
  <si>
    <t>0xF66401</t>
  </si>
  <si>
    <t>Local data bus 3 Electrical error</t>
  </si>
  <si>
    <t>0xF66488</t>
  </si>
  <si>
    <t>Local data bus 3 No communication</t>
  </si>
  <si>
    <t>0x7011</t>
  </si>
  <si>
    <t>P007000</t>
  </si>
  <si>
    <t>Ambient Air Temperature Sensor Circuit</t>
  </si>
  <si>
    <t>0x7015</t>
  </si>
  <si>
    <t>0xF66285</t>
  </si>
  <si>
    <t>B148422</t>
  </si>
  <si>
    <t>Automatic addressing sub bus 1 Upper limit exceeded</t>
  </si>
  <si>
    <t>0xF66284</t>
  </si>
  <si>
    <t>B148421</t>
  </si>
  <si>
    <t>Automatic addressing sub bus 1 Lower limit not reached</t>
  </si>
  <si>
    <t>0xF66385</t>
  </si>
  <si>
    <t>B148522</t>
  </si>
  <si>
    <t>Automatic addressing sub bus 2 Upper limit exceeded</t>
  </si>
  <si>
    <t>0xF66384</t>
  </si>
  <si>
    <t>B148521</t>
  </si>
  <si>
    <t>Automatic addressing sub bus 2 Lower limit not reached</t>
  </si>
  <si>
    <t>0x2B6371</t>
  </si>
  <si>
    <t>P261E00</t>
  </si>
  <si>
    <t>Coolant Pump "B" Control Circuit Stuck On</t>
  </si>
  <si>
    <t>0x2B6398</t>
  </si>
  <si>
    <t>P2B6400</t>
  </si>
  <si>
    <t>Coolant Pump "B" Control Module Overtemperature</t>
  </si>
  <si>
    <t>0x2B6382</t>
  </si>
  <si>
    <t>U062400</t>
  </si>
  <si>
    <t>Lost Communication with Coolant Pump “B”</t>
  </si>
  <si>
    <t>0x2B639A</t>
  </si>
  <si>
    <t>P2B6500</t>
  </si>
  <si>
    <t>Coolant Pump "B" Overspeed/Air in System</t>
  </si>
  <si>
    <t>0x2C6671</t>
  </si>
  <si>
    <t>P2C6800</t>
  </si>
  <si>
    <t>Hybrid/EV Electronics Coolant Pump Stuck/Stalled</t>
  </si>
  <si>
    <t>0x2C6682</t>
  </si>
  <si>
    <t>U063D00</t>
  </si>
  <si>
    <t>Lost Communication With Hybrid/EV Electronics Coolant Pump</t>
  </si>
  <si>
    <t>0x2C669A</t>
  </si>
  <si>
    <t>P2B2A00</t>
  </si>
  <si>
    <t>Hybrid/EV Electronics Coolant Pump Overspeed (Dry Run)</t>
  </si>
  <si>
    <t>0x2C6698</t>
  </si>
  <si>
    <t>P2C6600</t>
  </si>
  <si>
    <t>Hybrid/EV Electronics Coolant Pump Underspeed</t>
  </si>
  <si>
    <t>0x2B8698</t>
  </si>
  <si>
    <t>P2B9E00</t>
  </si>
  <si>
    <t>Coolant Pump "A" Control Module Overtemperature</t>
  </si>
  <si>
    <t>0x2B869A</t>
  </si>
  <si>
    <t>P2B8600</t>
  </si>
  <si>
    <t>Coolant Pump "A" Overspeed/Air in System</t>
  </si>
  <si>
    <t>0x2B8671</t>
  </si>
  <si>
    <t>P261F00</t>
  </si>
  <si>
    <t>Coolant Pump "A" Control Circuit Stuck On</t>
  </si>
  <si>
    <t>0x2B8682</t>
  </si>
  <si>
    <t>U062300</t>
  </si>
  <si>
    <t>Lost Communication with Coolant Pump “A”</t>
  </si>
  <si>
    <t>0x26F898</t>
  </si>
  <si>
    <t>P26F900</t>
  </si>
  <si>
    <t>Coolant Pump "C" Control Module Overtemperature</t>
  </si>
  <si>
    <t>0x26F882</t>
  </si>
  <si>
    <t>U062F00</t>
  </si>
  <si>
    <t>Lost Communication With Coolant Pump "C"</t>
  </si>
  <si>
    <t>0x26F871</t>
  </si>
  <si>
    <t>P26F800</t>
  </si>
  <si>
    <t>Coolant Pump "C" Stuck</t>
  </si>
  <si>
    <t>0x26F89A</t>
  </si>
  <si>
    <t>P26FA00</t>
  </si>
  <si>
    <t>Coolant Pump "C" Air in System</t>
  </si>
  <si>
    <t>0x2D8797</t>
  </si>
  <si>
    <t>Fan 1 Stuck On</t>
  </si>
  <si>
    <t>0x2D879A</t>
  </si>
  <si>
    <t>0x2D8749</t>
  </si>
  <si>
    <t>P2B2F00</t>
  </si>
  <si>
    <t>Fan 1 Performance/Stuck Off</t>
  </si>
  <si>
    <t>0x2D874B</t>
  </si>
  <si>
    <t>0x2D8701</t>
  </si>
  <si>
    <t>0x2D8A4B</t>
  </si>
  <si>
    <t>P2B3100</t>
  </si>
  <si>
    <t>Fan 2 Performance/Stuck Off</t>
  </si>
  <si>
    <t>0x2D8A49</t>
  </si>
  <si>
    <t>0x2D8A97</t>
  </si>
  <si>
    <t>Fan 2 Stuck On</t>
  </si>
  <si>
    <t>0x2D8A9A</t>
  </si>
  <si>
    <t>0x2D8A01</t>
  </si>
  <si>
    <t>0x2D8771</t>
  </si>
  <si>
    <t>Coolant valve Mechanical malfunction</t>
  </si>
  <si>
    <t>0x2D8A71</t>
  </si>
  <si>
    <t>0x2D8764</t>
  </si>
  <si>
    <t>Fan 1 Temperature Range/Performance</t>
  </si>
  <si>
    <t>0x2D8A64</t>
  </si>
  <si>
    <t>Fan 2 Temperature Range/Performance</t>
  </si>
  <si>
    <t>0x251985</t>
  </si>
  <si>
    <t>B16A285</t>
  </si>
  <si>
    <t>Refrigerant pressure for interior cooling too high</t>
  </si>
  <si>
    <t>0x251984</t>
  </si>
  <si>
    <t>B16A284</t>
  </si>
  <si>
    <t>Refrigerant pressure for interior cooling too low</t>
  </si>
  <si>
    <t>0x817184</t>
  </si>
  <si>
    <t>P053400</t>
  </si>
  <si>
    <t>A/C Refrigerant Charge Loss</t>
  </si>
  <si>
    <t>0x817185</t>
  </si>
  <si>
    <t>B3A1B00</t>
  </si>
  <si>
    <t>A/C System Pressure - Too High</t>
  </si>
  <si>
    <t>0x252285</t>
  </si>
  <si>
    <t>B16A385</t>
  </si>
  <si>
    <t>Refrigerant pressure for interior heating too high</t>
  </si>
  <si>
    <t>0x252284</t>
  </si>
  <si>
    <t>B16A384</t>
  </si>
  <si>
    <t>Refrigerant pressure for interior heating too low</t>
  </si>
  <si>
    <t>0x817168</t>
  </si>
  <si>
    <t>P10E600</t>
  </si>
  <si>
    <t>Refrigerant circuit filling No basic setting</t>
  </si>
  <si>
    <t>0x817100</t>
  </si>
  <si>
    <t>P10E700</t>
  </si>
  <si>
    <t>Refrigerant circuit flushing No basic setting</t>
  </si>
  <si>
    <t>0x5359A</t>
  </si>
  <si>
    <t>B16A107</t>
  </si>
  <si>
    <t>Refrigerant cut-off valve mechanical malfunction</t>
  </si>
  <si>
    <t>0xEC164</t>
  </si>
  <si>
    <t>0xEBC64</t>
  </si>
  <si>
    <t>0xBA1777</t>
  </si>
  <si>
    <t>0xBA1577</t>
  </si>
  <si>
    <t>0x251564</t>
  </si>
  <si>
    <t>0x53064</t>
  </si>
  <si>
    <t>0x2F0864</t>
  </si>
  <si>
    <t>A/C Pressure/Temperature Sensor 3 Implausible signal</t>
  </si>
  <si>
    <t>0xBA1377</t>
  </si>
  <si>
    <t>0xBA6477</t>
  </si>
  <si>
    <t>0xBA6464</t>
  </si>
  <si>
    <t>0xBA5E64</t>
  </si>
  <si>
    <t>0x2CD464</t>
  </si>
  <si>
    <t>P2CD400</t>
  </si>
  <si>
    <t>A/C Refrigerant Pressure Sensor "A"/"B" Correlation</t>
  </si>
  <si>
    <t>0xBA1364</t>
  </si>
  <si>
    <t>0xBA1564</t>
  </si>
  <si>
    <t>0xBA1964</t>
  </si>
  <si>
    <t>0xBA1164</t>
  </si>
  <si>
    <t>0xEBC62</t>
  </si>
  <si>
    <t>0xEC162</t>
  </si>
  <si>
    <t>0xBA5E62</t>
  </si>
  <si>
    <t>0xBA1977</t>
  </si>
  <si>
    <t>0xBA117F</t>
  </si>
  <si>
    <t>A/C Chiller Refrigerant Expansion Valve Actuator Stuck/Open</t>
  </si>
  <si>
    <t>0x817198</t>
  </si>
  <si>
    <t>B3A1C00</t>
  </si>
  <si>
    <t>A/C System Temperature - Too High</t>
  </si>
  <si>
    <t>0x81714B</t>
  </si>
  <si>
    <t>P1A8200</t>
  </si>
  <si>
    <t>A/C Refrigerant State Range/Performance</t>
  </si>
  <si>
    <t>0x5359D</t>
  </si>
  <si>
    <t>B16A1F0</t>
  </si>
  <si>
    <t>Refrigerant cut-off valve iced</t>
  </si>
  <si>
    <t>0xBA7764</t>
  </si>
  <si>
    <t>0xBA777F</t>
  </si>
  <si>
    <t>P1CE000</t>
  </si>
  <si>
    <t>Expansion valve 3 for coolant Stuck/Open</t>
  </si>
  <si>
    <t>0x81717B</t>
  </si>
  <si>
    <t>0x2D4464</t>
  </si>
  <si>
    <t>Electric A/C Compressor Control Module Internal Temperature Range/Performance</t>
  </si>
  <si>
    <t>0x5C064</t>
  </si>
  <si>
    <t>Active Aerodynamic Feature "A" Actuator Temperature not Plausible</t>
  </si>
  <si>
    <t>0x25152F</t>
  </si>
  <si>
    <t>P25152F</t>
  </si>
  <si>
    <t>0x5302F</t>
  </si>
  <si>
    <t>0x2F082F</t>
  </si>
  <si>
    <t>0xEC12F</t>
  </si>
  <si>
    <t>0xEBC2F</t>
  </si>
  <si>
    <t>0xBA5E2F</t>
  </si>
  <si>
    <t>0xA9300</t>
  </si>
  <si>
    <t>P10E800</t>
  </si>
  <si>
    <t>Ventilate coolant circuit No basic settings</t>
  </si>
  <si>
    <t>0x11500</t>
  </si>
  <si>
    <t>P011600</t>
  </si>
  <si>
    <t>Engine Coolant Temperature Sensor 1 Circuit Range/Performance</t>
  </si>
  <si>
    <t>0x2B2B64</t>
  </si>
  <si>
    <t>0x2AFC64</t>
  </si>
  <si>
    <t>0xCD564</t>
  </si>
  <si>
    <t>0x2B2064</t>
  </si>
  <si>
    <t>0xCEE64</t>
  </si>
  <si>
    <t>0x293609</t>
  </si>
  <si>
    <t>P2AFD00</t>
  </si>
  <si>
    <t>Engine Coolant Temperature Sensor 4 Circuit Range/Performance</t>
  </si>
  <si>
    <t>0x2B2464</t>
  </si>
  <si>
    <t>0xCDF7F</t>
  </si>
  <si>
    <t>P0CE000</t>
  </si>
  <si>
    <t>Hybrid/EV Battery Pack Coolant Control Valve "A" Performance/Stuck Off</t>
  </si>
  <si>
    <t>0xCDF7E</t>
  </si>
  <si>
    <t>P0CE100</t>
  </si>
  <si>
    <t>Hybrid/EV Battery Pack Coolant Control Valve "A" Stuck On</t>
  </si>
  <si>
    <t>0xC4264</t>
  </si>
  <si>
    <t>Hybrid/EV Battery Pack Coolant Temperature Sensor "A" Circuit Range/Performance</t>
  </si>
  <si>
    <t>0xE757F</t>
  </si>
  <si>
    <t>P0E7900</t>
  </si>
  <si>
    <t>Coolant Bypass Valve "A" Control Stuck/Open</t>
  </si>
  <si>
    <t>0xE757E</t>
  </si>
  <si>
    <t>P0E7A00</t>
  </si>
  <si>
    <t>Coolant Bypass Valve "A" Control Stuck Closed</t>
  </si>
  <si>
    <t>0x26817E</t>
  </si>
  <si>
    <t>P26B100</t>
  </si>
  <si>
    <t>Engine Coolant Bypass Valve "A" Stuck Closed</t>
  </si>
  <si>
    <t>0x26817F</t>
  </si>
  <si>
    <t>P26AB00</t>
  </si>
  <si>
    <t>Engine Coolant Bypass Valve "A" Stuck/Open</t>
  </si>
  <si>
    <t>0xDE87E</t>
  </si>
  <si>
    <t>P0DEA00</t>
  </si>
  <si>
    <t>Hybrid/EV Battery Pack Coolant Control Valve "C" Stuck On</t>
  </si>
  <si>
    <t>0xDE87F</t>
  </si>
  <si>
    <t>P0DE900</t>
  </si>
  <si>
    <t>Hybrid/EV Battery Pack Coolant Control Valve "C" Performance/Stuck Off</t>
  </si>
  <si>
    <t>0xD1A7F</t>
  </si>
  <si>
    <t>P0D1C00</t>
  </si>
  <si>
    <t>Hybrid/EV Battery Pack Coolant Control Valve "B" Stuck On</t>
  </si>
  <si>
    <t>0xD1A7E</t>
  </si>
  <si>
    <t>P0D1B00</t>
  </si>
  <si>
    <t>Hybrid/EV Battery Pack Coolant Control Valve "B" Performance/Stuck Off</t>
  </si>
  <si>
    <t>0xC3292</t>
  </si>
  <si>
    <t>P0C3200</t>
  </si>
  <si>
    <t>Hybrid/EV Battery Cooling System Performance</t>
  </si>
  <si>
    <t>0xC3192</t>
  </si>
  <si>
    <t>P2C7200</t>
  </si>
  <si>
    <t>Hybrid/EV Electronics Cooling System Performance</t>
  </si>
  <si>
    <t>0xA9368</t>
  </si>
  <si>
    <t>P1A8100</t>
  </si>
  <si>
    <t>Coolant circuit filling No basic settings</t>
  </si>
  <si>
    <t>0xC2CA64</t>
  </si>
  <si>
    <t>0xC2CA07</t>
  </si>
  <si>
    <t>0x2D2A2A</t>
  </si>
  <si>
    <t>P2D2A00</t>
  </si>
  <si>
    <t>Hybrid/EV Electronics Coolant Temperature Sensor "A"/"B" Correlation</t>
  </si>
  <si>
    <t>0x2B242A</t>
  </si>
  <si>
    <t>0xCEE2A</t>
  </si>
  <si>
    <t>0x2B202A</t>
  </si>
  <si>
    <t>0x2D2B2A</t>
  </si>
  <si>
    <t>P2D2B00</t>
  </si>
  <si>
    <t>Hybrid/EV Battery Pack Coolant Temperature Sensor "A"/"B" Correlation</t>
  </si>
  <si>
    <t>0xEA72A</t>
  </si>
  <si>
    <t>P2D2C00</t>
  </si>
  <si>
    <t>Engine Coolant Temperature Measurement System - Multiple Sensor Correlation</t>
  </si>
  <si>
    <t>0x25567B</t>
  </si>
  <si>
    <t>P139B00</t>
  </si>
  <si>
    <t>Sensor for inadequate coolant level display Low fluid level</t>
  </si>
  <si>
    <t>0xA9392</t>
  </si>
  <si>
    <t>P1CA300</t>
  </si>
  <si>
    <t>Hybrid/EV Electronics Cooling System Performance Front Powertrain</t>
  </si>
  <si>
    <t>0xD1A64</t>
  </si>
  <si>
    <t>Coolant Valve 3 Temperature Range/Performance</t>
  </si>
  <si>
    <t>0xF7464</t>
  </si>
  <si>
    <t>P1CA600</t>
  </si>
  <si>
    <t>Hybrid/EV Battery Pack Coolant Control Valve "A" Temperature Range/Performance</t>
  </si>
  <si>
    <t>0xCDF64</t>
  </si>
  <si>
    <t>Coolant Valve 4 Temperature Range/Performance</t>
  </si>
  <si>
    <t>0x294464</t>
  </si>
  <si>
    <t>Coolant Valve 2 Temperature Range/Performance</t>
  </si>
  <si>
    <t>0xF57464</t>
  </si>
  <si>
    <t>Coolant Valve 1 Temperature Range/Performance</t>
  </si>
  <si>
    <t>0xF7764</t>
  </si>
  <si>
    <t>P0E7800</t>
  </si>
  <si>
    <t>Coolant Bypass Valve "A für Kühlmittel Temperature Range/Performance</t>
  </si>
  <si>
    <t>0xD1A77</t>
  </si>
  <si>
    <t>0xF7477</t>
  </si>
  <si>
    <t>P1CA400</t>
  </si>
  <si>
    <t>Hybrid/EV Battery Pack Coolant Control Valve "A" mechanical malfunction</t>
  </si>
  <si>
    <t>0xCDF77</t>
  </si>
  <si>
    <t>0x294477</t>
  </si>
  <si>
    <t>Coolant Valve 2 mechanical malfunction</t>
  </si>
  <si>
    <t>0xF57477</t>
  </si>
  <si>
    <t>0xF7777</t>
  </si>
  <si>
    <t>P1CA500</t>
  </si>
  <si>
    <t>Coolant Bypass Valve "A für Kühlmittel mechanical malfunction</t>
  </si>
  <si>
    <t>0x293602</t>
  </si>
  <si>
    <t>0x293B64</t>
  </si>
  <si>
    <t>P2AFC00</t>
  </si>
  <si>
    <t>0xC4209</t>
  </si>
  <si>
    <t>P1CE900</t>
  </si>
  <si>
    <t>HV Battery Coolant Temperature Sensor In</t>
  </si>
  <si>
    <t>0xCD509</t>
  </si>
  <si>
    <t>P1CE800</t>
  </si>
  <si>
    <t>HV Battery Coolant Temperature Sensor Out</t>
  </si>
  <si>
    <t>0xA9364</t>
  </si>
  <si>
    <t>B1DA5F0</t>
  </si>
  <si>
    <t>Hybrid high-voltage cooling system Insufficient cooling performance turbocharger 1</t>
  </si>
  <si>
    <t>0xC3164</t>
  </si>
  <si>
    <t>B1DA5F1</t>
  </si>
  <si>
    <t>Hybrid high-voltage cooling system Insufficient cooling performance turbocharger 2</t>
  </si>
  <si>
    <t>0xC3297</t>
  </si>
  <si>
    <t>B1DA5F2</t>
  </si>
  <si>
    <t>Hybrid high-voltage cooling system Insufficient cooling capacity</t>
  </si>
  <si>
    <t>0xC329C</t>
  </si>
  <si>
    <t>P2D3800</t>
  </si>
  <si>
    <t>Hybrid/EV Battery Pack Heater Performance</t>
  </si>
  <si>
    <t>0x2F3E64</t>
  </si>
  <si>
    <t>B182DF3</t>
  </si>
  <si>
    <t>HV heater 2 Performance</t>
  </si>
  <si>
    <t>0x2F3F64</t>
  </si>
  <si>
    <t>B182DF4</t>
  </si>
  <si>
    <t>HV heater 2 Temperature Sensor In</t>
  </si>
  <si>
    <t>0x2F4064</t>
  </si>
  <si>
    <t>B182DF5</t>
  </si>
  <si>
    <t>HV heater 2 Temperature Sensor Out</t>
  </si>
  <si>
    <t>0xC422F</t>
  </si>
  <si>
    <t>Hybrid/EV Battery Pack Coolant Temperature Sensor "A" Circuit Range/Performancel</t>
  </si>
  <si>
    <t>0xCD52F</t>
  </si>
  <si>
    <t>0x2AFC2F</t>
  </si>
  <si>
    <t>0x2B242F</t>
  </si>
  <si>
    <t>0x29368F</t>
  </si>
  <si>
    <t>0x2B2B2F</t>
  </si>
  <si>
    <t>0xCEE2F</t>
  </si>
  <si>
    <t>Hybrid/EV Electronics Coolant Temperature Sensor "A" Circuit Range/Perfomance</t>
  </si>
  <si>
    <t>0x2B202F</t>
  </si>
  <si>
    <t>0x293B2F</t>
  </si>
  <si>
    <t>0x2AFC2A</t>
  </si>
  <si>
    <t>0x293692</t>
  </si>
  <si>
    <t>0x2B2B2A</t>
  </si>
  <si>
    <t>0x293B2A</t>
  </si>
  <si>
    <t>0x293664</t>
  </si>
  <si>
    <t>0xF3B68</t>
  </si>
  <si>
    <t>Steuergerät für HV-Heizer Fehlfunktion</t>
  </si>
  <si>
    <t>0xF3D64</t>
  </si>
  <si>
    <t>P1E8A00</t>
  </si>
  <si>
    <t>HV-Heizer Temperatursensor 1 unplausibles Signal</t>
  </si>
  <si>
    <t>0xF4264</t>
  </si>
  <si>
    <t>P1E9100</t>
  </si>
  <si>
    <t>HV-Heizer Temperatursensor 2 unplausibles Signal</t>
  </si>
  <si>
    <t>0xC3864</t>
  </si>
  <si>
    <t>U1A9E00</t>
  </si>
  <si>
    <t>High-voltage DCDC converter temperature sensor 1 signal deviation</t>
  </si>
  <si>
    <t>0xC8004A</t>
  </si>
  <si>
    <t>C200100</t>
  </si>
  <si>
    <t>0xC80057</t>
  </si>
  <si>
    <t>0x81B18A</t>
  </si>
  <si>
    <t>0x81B157</t>
  </si>
  <si>
    <t>0xC80055</t>
  </si>
  <si>
    <t>0xC80056</t>
  </si>
  <si>
    <t>0xC80000</t>
  </si>
  <si>
    <t>0xC8008A</t>
  </si>
  <si>
    <t>0x5C077</t>
  </si>
  <si>
    <t>P05A100</t>
  </si>
  <si>
    <t>Active Grille Air Shutter "A" Position Sensor Minimum/Maximum Stop Performance</t>
  </si>
  <si>
    <t>0x5C054</t>
  </si>
  <si>
    <t>0x5C074</t>
  </si>
  <si>
    <t>0x5C072</t>
  </si>
  <si>
    <t>P05A000</t>
  </si>
  <si>
    <t>Active Grille Air Shutter Module "A" Stuck On</t>
  </si>
  <si>
    <t>0x5C097</t>
  </si>
  <si>
    <t>0x5C079</t>
  </si>
  <si>
    <t>0x5C009</t>
  </si>
  <si>
    <t>0x5C071</t>
  </si>
  <si>
    <t>0x5C007</t>
  </si>
  <si>
    <t>0x5C177</t>
  </si>
  <si>
    <t>P05B000</t>
  </si>
  <si>
    <t>Active Grille Air Shutter "B" Position Sensor Minimum/Maximum Stop Performance</t>
  </si>
  <si>
    <t>0x5C154</t>
  </si>
  <si>
    <t>U058600</t>
  </si>
  <si>
    <t>Invalid Data Received From Active Grille Air Shutter Module "B"</t>
  </si>
  <si>
    <t>0x5C174</t>
  </si>
  <si>
    <t>0x5C172</t>
  </si>
  <si>
    <t>P05AF00</t>
  </si>
  <si>
    <t>Active Grille Air Shutter "B" Stuck On</t>
  </si>
  <si>
    <t>0x5C197</t>
  </si>
  <si>
    <t>0x5C179</t>
  </si>
  <si>
    <t>0x5C109</t>
  </si>
  <si>
    <t>0x5C171</t>
  </si>
  <si>
    <t>0x5C107</t>
  </si>
  <si>
    <t>0x5C062</t>
  </si>
  <si>
    <t>P1CE500</t>
  </si>
  <si>
    <t>Active Grille Air Shutter "A" Temperature Sensor</t>
  </si>
  <si>
    <t>0x5C162</t>
  </si>
  <si>
    <t>P1CE600</t>
  </si>
  <si>
    <t>Active Grille Air Shutter "B" Temperature Sensor</t>
  </si>
  <si>
    <t>0x5C056</t>
  </si>
  <si>
    <t>0xF0009A</t>
  </si>
  <si>
    <t>Function limitation due to energy management</t>
  </si>
  <si>
    <t>0x817193</t>
  </si>
  <si>
    <t>P13F100</t>
  </si>
  <si>
    <t>Preconditioning passenger compartment could not be started</t>
  </si>
  <si>
    <t>0x81719A</t>
  </si>
  <si>
    <t>P13F000</t>
  </si>
  <si>
    <t>Preconditioning passenger compartment running time restriction</t>
  </si>
  <si>
    <t>0x81712A</t>
  </si>
  <si>
    <t>A/C Refrigerant Pressure Sensor "A"/ "B" Correlation</t>
  </si>
  <si>
    <t>0x817164</t>
  </si>
  <si>
    <t>0x5302A</t>
  </si>
  <si>
    <t>0x25152A</t>
  </si>
  <si>
    <t>P3F0000</t>
  </si>
  <si>
    <t>0xEBC2A</t>
  </si>
  <si>
    <t>0xEC12A</t>
  </si>
  <si>
    <t>0x29362F</t>
  </si>
  <si>
    <t>Hybrid/EV Probulsion System Coolant Temperature Sensor "A" Circuit Range/Perfomance</t>
  </si>
  <si>
    <t>0xC422A</t>
  </si>
  <si>
    <t>0xCD52A</t>
  </si>
  <si>
    <t>0x29362A</t>
  </si>
  <si>
    <t>0xC8008C</t>
  </si>
  <si>
    <t>0xC80068</t>
  </si>
  <si>
    <t>0x26FD62</t>
  </si>
  <si>
    <t>EKK_Driver_Voltage_Rationality_Circuit_1_Plausibility_check</t>
  </si>
  <si>
    <t>0x2BB613</t>
  </si>
  <si>
    <t>0x2BB617</t>
  </si>
  <si>
    <t>0x2BB616</t>
  </si>
  <si>
    <t>0x2BB611</t>
  </si>
  <si>
    <t>0x2BB612</t>
  </si>
  <si>
    <t>0x2E7413</t>
  </si>
  <si>
    <t>0x2E7417</t>
  </si>
  <si>
    <t>0x2E7416</t>
  </si>
  <si>
    <t>0x2E7411</t>
  </si>
  <si>
    <t>0x2E7412</t>
  </si>
  <si>
    <t>0xC40124</t>
  </si>
  <si>
    <t>0x2E7971</t>
  </si>
  <si>
    <t>0x2E799A</t>
  </si>
  <si>
    <t>0x2E7998</t>
  </si>
  <si>
    <t>0x2E7982</t>
  </si>
  <si>
    <t>0x2E7464</t>
  </si>
  <si>
    <t>0x2E7485</t>
  </si>
  <si>
    <t>0x2E7484</t>
  </si>
  <si>
    <t>0x2BB685</t>
  </si>
  <si>
    <t>0x2BB684</t>
  </si>
  <si>
    <t>0xF00042</t>
  </si>
  <si>
    <t>U300042</t>
  </si>
  <si>
    <t>Control Module General Memory Failure</t>
  </si>
  <si>
    <t>0xF00043</t>
  </si>
  <si>
    <t>U300043</t>
  </si>
  <si>
    <t>Control Module Special Memory Failure</t>
  </si>
  <si>
    <t>0xEEC86</t>
  </si>
  <si>
    <t>P0EEC86</t>
  </si>
  <si>
    <t>Battery Energy Control Module "B" Signal Invalid</t>
  </si>
  <si>
    <t>0xC79285</t>
  </si>
  <si>
    <t>U079285</t>
  </si>
  <si>
    <t>Drive Motor Control Module "B" Signal Above Allowable Range</t>
  </si>
  <si>
    <t>0xC81085</t>
  </si>
  <si>
    <t>U081085</t>
  </si>
  <si>
    <t>Drive Motor Control Module "A" Signal Above Allowable Range</t>
  </si>
  <si>
    <t>0xD6786</t>
  </si>
  <si>
    <t>P0D6786</t>
  </si>
  <si>
    <t>Battery Charger Control Module "A" Signal Invalid</t>
  </si>
  <si>
    <t>0xC86486</t>
  </si>
  <si>
    <t>U086486</t>
  </si>
  <si>
    <t>HVAC Control Module "A" Signal Invalid</t>
  </si>
  <si>
    <t>0xC80086</t>
  </si>
  <si>
    <t>U080086</t>
  </si>
  <si>
    <t>Engine Control Module "A"/Powertrain Control Module "A" Signal Invalid</t>
  </si>
  <si>
    <t>0xEEC8C</t>
  </si>
  <si>
    <t>P0EEC8C</t>
  </si>
  <si>
    <t>Battery Energy Control Module "B" Communication Lost</t>
  </si>
  <si>
    <t>0x27FC87</t>
  </si>
  <si>
    <t>P27FC87</t>
  </si>
  <si>
    <t>Serial Data Gateway Module "A" Missing Message</t>
  </si>
  <si>
    <t>0xD678C</t>
  </si>
  <si>
    <t>P0D678C</t>
  </si>
  <si>
    <t>Battery Charger Control Module "A" Communication Lost</t>
  </si>
  <si>
    <t>0xC86487</t>
  </si>
  <si>
    <t>U086487</t>
  </si>
  <si>
    <t>HVAC Control Module "A" Missing Message</t>
  </si>
  <si>
    <t>0xC80087</t>
  </si>
  <si>
    <t>U080087</t>
  </si>
  <si>
    <t>Engine Control Module "A"/Powertrain Control Module "A" Missing Message</t>
  </si>
  <si>
    <t>0x27FC86</t>
  </si>
  <si>
    <t>P27FC86</t>
  </si>
  <si>
    <t>Serial Data Gateway Module "A" Signal Invalid</t>
  </si>
  <si>
    <t>0xC84086</t>
  </si>
  <si>
    <t>U084086</t>
  </si>
  <si>
    <t>Body Control Module "A" Signal Invalid</t>
  </si>
  <si>
    <t>0xC79829</t>
  </si>
  <si>
    <t>U079829</t>
  </si>
  <si>
    <t>DC/DC Converter Control Module "A" Signal Invalid</t>
  </si>
  <si>
    <t>0x81B156</t>
  </si>
  <si>
    <t>B01B156</t>
  </si>
  <si>
    <t>Vehicle Thermal Management Control Module Invalid / Incompatible Configuration</t>
  </si>
  <si>
    <t>0xC79886</t>
  </si>
  <si>
    <t>U079886</t>
  </si>
  <si>
    <t>0xC84B86</t>
  </si>
  <si>
    <t>U084B86</t>
  </si>
  <si>
    <t>Hybrid/EV Battery Inductive Charging Module Signal Invalid</t>
  </si>
  <si>
    <t>0xC79B85</t>
  </si>
  <si>
    <t>U079B85</t>
  </si>
  <si>
    <t>Drive Motor Control Module "C" Signal Above Allowable Range</t>
  </si>
  <si>
    <t>0x21401</t>
  </si>
  <si>
    <t>Supply voltage - upper limit value exceeded</t>
  </si>
  <si>
    <t>EV_TrailFunctGener3Hella_001013_d.odx</t>
  </si>
  <si>
    <t>0x21402</t>
  </si>
  <si>
    <t>Supply voltage - lower limit value not reached</t>
  </si>
  <si>
    <t>0x2140B</t>
  </si>
  <si>
    <t>Supply voltage - open circuit</t>
  </si>
  <si>
    <t>0x44701</t>
  </si>
  <si>
    <t>Function restriction due to excessive voltage - upper limit value exceeded</t>
  </si>
  <si>
    <t>0x52404</t>
  </si>
  <si>
    <t>Brake electronics - no signal/communication</t>
  </si>
  <si>
    <t>0x52204</t>
  </si>
  <si>
    <t>Engine electronics - no signal/communication</t>
  </si>
  <si>
    <t>0x1C918</t>
  </si>
  <si>
    <t>Electronic central electrics - implausible message (light requirement)</t>
  </si>
  <si>
    <t>0xA020A</t>
  </si>
  <si>
    <t>C10F315</t>
  </si>
  <si>
    <t>Trailer brake light - open circuit/short circuit to B+ (RoW)</t>
  </si>
  <si>
    <t>0xA050A</t>
  </si>
  <si>
    <t>C10F615</t>
  </si>
  <si>
    <t>Right-hand turn signal - open circuit/short circuit to B+ (RoW, Australia)</t>
  </si>
  <si>
    <t>0xA060A</t>
  </si>
  <si>
    <t>C10F715</t>
  </si>
  <si>
    <t>Left-hand turn signal - open circuit/short circuit to B+ (RoW, Australia)</t>
  </si>
  <si>
    <t>0xA1107</t>
  </si>
  <si>
    <t>C10F911</t>
  </si>
  <si>
    <t>Brake actuation, trailer - short circuit to ground (NAR)</t>
  </si>
  <si>
    <t>0xA130A</t>
  </si>
  <si>
    <t>C10FA15</t>
  </si>
  <si>
    <t>left-hand brake light, trailer (NAR) - open circuit/short circuit to B+</t>
  </si>
  <si>
    <t>0xA140A</t>
  </si>
  <si>
    <t>C10FB15</t>
  </si>
  <si>
    <t>Right-hand brake light, trailer (NAR) - open circuit/short circuit to B+</t>
  </si>
  <si>
    <t>0x69B0E</t>
  </si>
  <si>
    <t>C125D04</t>
  </si>
  <si>
    <t>ASTA - control module faulty</t>
  </si>
  <si>
    <t>0x69B0C</t>
  </si>
  <si>
    <t>U12D300</t>
  </si>
  <si>
    <t>ASTA - implausible message</t>
  </si>
  <si>
    <t>0x69B04</t>
  </si>
  <si>
    <t>U12D200</t>
  </si>
  <si>
    <t>ASTA - no signal/communication</t>
  </si>
  <si>
    <t>0x69B02</t>
  </si>
  <si>
    <t>C125D16</t>
  </si>
  <si>
    <t>ASTA - voltage too low</t>
  </si>
  <si>
    <t>0x69B01</t>
  </si>
  <si>
    <t>C125D17</t>
  </si>
  <si>
    <t>ASTA - voltage too high</t>
  </si>
  <si>
    <t>0x69B07</t>
  </si>
  <si>
    <t>C125DF0</t>
  </si>
  <si>
    <t>ASTA - supply voltage, short circuit to ground</t>
  </si>
  <si>
    <t>0x69B0A</t>
  </si>
  <si>
    <t>C125DF1</t>
  </si>
  <si>
    <t>Control Unit Trailer weight and nose weight detection -  function restricted</t>
  </si>
  <si>
    <t>0x69B05</t>
  </si>
  <si>
    <t>C12EE92</t>
  </si>
  <si>
    <t>acceleration sensor for trailer weight and nose weight detection - error function</t>
  </si>
  <si>
    <t>0x69B08</t>
  </si>
  <si>
    <t>C12F8F0</t>
  </si>
  <si>
    <t>check acceleration sensor - Basic setting error</t>
  </si>
  <si>
    <t>0x69B06</t>
  </si>
  <si>
    <t>C12F692</t>
  </si>
  <si>
    <t>load sensor for trailer weight and nose weight detection - error function</t>
  </si>
  <si>
    <t>0x69B09</t>
  </si>
  <si>
    <t>C12F7F0</t>
  </si>
  <si>
    <t>Basic setting Trailer weight and nose weigth detection - Basic setting error</t>
  </si>
  <si>
    <t>0xADA0E</t>
  </si>
  <si>
    <t>C10E901</t>
  </si>
  <si>
    <t>Charging cable for trailer socket - electrical fault in circuit</t>
  </si>
  <si>
    <t>SDGS field not filled correctly - value: tbd</t>
  </si>
  <si>
    <t>0xC6701</t>
  </si>
  <si>
    <t>Control module - implausible data record (data record download)</t>
  </si>
  <si>
    <t>0x608</t>
  </si>
  <si>
    <t>Control Unit faultyError in Flash</t>
  </si>
  <si>
    <t>EV_TVTunerMIB2Plus_001005_d.odx</t>
  </si>
  <si>
    <t>0x609</t>
  </si>
  <si>
    <t>Control Unit faultyError in Data-Flash</t>
  </si>
  <si>
    <t>0x60A</t>
  </si>
  <si>
    <t>Control Unit faulty RAM-Error (VC)</t>
  </si>
  <si>
    <t>0x620</t>
  </si>
  <si>
    <t>Control Unit faultyVC communication error</t>
  </si>
  <si>
    <t>0x621</t>
  </si>
  <si>
    <t>Control Unit faultyINIC communication error</t>
  </si>
  <si>
    <t>0x622</t>
  </si>
  <si>
    <t>Control Unit faultyMPEG communication error</t>
  </si>
  <si>
    <t>0x623</t>
  </si>
  <si>
    <t>Control Unit faulty channel decoder communication error</t>
  </si>
  <si>
    <t>0x2010</t>
  </si>
  <si>
    <t>B124D15</t>
  </si>
  <si>
    <t>Antenna 1 on TV Tuner --&gt; open circuit or short circuit to B+</t>
  </si>
  <si>
    <t>0x2011</t>
  </si>
  <si>
    <t>B124D11</t>
  </si>
  <si>
    <t>Antenna 1 on TV Tuner --&gt; short circuit to ground</t>
  </si>
  <si>
    <t>0x2013</t>
  </si>
  <si>
    <t>B124F13</t>
  </si>
  <si>
    <t>Connection between impedance converter TV 1 and Window Antenna --&gt; Interruption</t>
  </si>
  <si>
    <t>0x2020</t>
  </si>
  <si>
    <t>B125015</t>
  </si>
  <si>
    <t>Antenna 2 on TV Tuner --&gt; open circuit or short circuit to B+</t>
  </si>
  <si>
    <t>0x2021</t>
  </si>
  <si>
    <t>B125011</t>
  </si>
  <si>
    <t>Antenna 2 on TV Tuner --&gt; short circuit to ground</t>
  </si>
  <si>
    <t>0x2023</t>
  </si>
  <si>
    <t>B125213</t>
  </si>
  <si>
    <t>Connection between impedance converter TV 2 and Window Antenna --&gt; Interruption</t>
  </si>
  <si>
    <t>0x2030</t>
  </si>
  <si>
    <t>B125315</t>
  </si>
  <si>
    <t>Antenna 3 on TV Tuner --&gt; open circuit or short circuit to B+</t>
  </si>
  <si>
    <t>0x2031</t>
  </si>
  <si>
    <t>B125311</t>
  </si>
  <si>
    <t>Antenne 3 on TV Tuner --&gt; short circuit to ground</t>
  </si>
  <si>
    <t>0x2033</t>
  </si>
  <si>
    <t>B125513</t>
  </si>
  <si>
    <t>Connection between impedance converter TV 3 and Window Antenna --&gt; Interruption</t>
  </si>
  <si>
    <t>0x61A</t>
  </si>
  <si>
    <t>Control Unit faulty RAM-Error (MPEG)</t>
  </si>
  <si>
    <t>0x2035</t>
  </si>
  <si>
    <t>U13C400</t>
  </si>
  <si>
    <t>USB external card reader - communication error</t>
  </si>
  <si>
    <t>0x2036</t>
  </si>
  <si>
    <t>B181B04</t>
  </si>
  <si>
    <t>USB external card reader - defect</t>
  </si>
  <si>
    <t>0x2037</t>
  </si>
  <si>
    <t>B181B4B</t>
  </si>
  <si>
    <t>USB external card reader - Functional limitation due to over temperature protection</t>
  </si>
  <si>
    <t>0x2038</t>
  </si>
  <si>
    <t>B181BF0</t>
  </si>
  <si>
    <t>USB external card reader - Functional limitation due to Under temperature</t>
  </si>
  <si>
    <t>0x2039</t>
  </si>
  <si>
    <t>B181B13</t>
  </si>
  <si>
    <t>USB external card reader - open circuit</t>
  </si>
  <si>
    <t>0x203A</t>
  </si>
  <si>
    <t>B181B11</t>
  </si>
  <si>
    <t>USB external card reader - short circuit to ground</t>
  </si>
  <si>
    <t>0x36063</t>
  </si>
  <si>
    <t>Hamming verification-Deserializer/Serializer</t>
  </si>
  <si>
    <t>EV_ZFASAU651_009014_d.odx</t>
  </si>
  <si>
    <t>0x3603B</t>
  </si>
  <si>
    <t>SubSystem_Monovideo_safe_state</t>
  </si>
  <si>
    <t>0x36067</t>
  </si>
  <si>
    <t>Falschverbau_Deserializer_Serializer</t>
  </si>
  <si>
    <t>0x39032</t>
  </si>
  <si>
    <t>B10FC13</t>
  </si>
  <si>
    <t>Geber für Einparkhilfe vorne - Unterbrechung</t>
  </si>
  <si>
    <t>0x39033</t>
  </si>
  <si>
    <t>B10FCF0</t>
  </si>
  <si>
    <t>Geber für Einparkhilfe vorne - Funktionseinschränkung durch Umwelteinflüsse</t>
  </si>
  <si>
    <t>0x3905E</t>
  </si>
  <si>
    <t>Geber für Einparkhilfe - Integration error</t>
  </si>
  <si>
    <t>0x3905F</t>
  </si>
  <si>
    <t>Geber für Einparkhilfe - Timeout error</t>
  </si>
  <si>
    <t>0x12005</t>
  </si>
  <si>
    <t>KAS_ExternalErrorKas</t>
  </si>
  <si>
    <t>0x12006</t>
  </si>
  <si>
    <t>KAS_ExternalErrorPcs</t>
  </si>
  <si>
    <t>Error_FRACFin</t>
  </si>
  <si>
    <t>Error_PpParkKAS</t>
  </si>
  <si>
    <t>Error_PpParkMAStatus</t>
  </si>
  <si>
    <t>PpRGLanes_failure</t>
  </si>
  <si>
    <t>PpRGLanes_unavailable</t>
  </si>
  <si>
    <t>0x100F</t>
  </si>
  <si>
    <t>US2_relevanter_Fehler</t>
  </si>
  <si>
    <t>EML_error</t>
  </si>
  <si>
    <t>Timeout_EML</t>
  </si>
  <si>
    <t>ACF_State_Machine_error</t>
  </si>
  <si>
    <t>Timeout_ACF_State_Machine</t>
  </si>
  <si>
    <t>Timeout_BV_Objektdaten</t>
  </si>
  <si>
    <t>Timeout_DriverMonitoring</t>
  </si>
  <si>
    <t>Timeout_FASProfileMasterACF</t>
  </si>
  <si>
    <t>Timeout_UltraSonicProcessing</t>
  </si>
  <si>
    <t>Timeout_Roadgraph</t>
  </si>
  <si>
    <t>ACFObserver_error</t>
  </si>
  <si>
    <t>0x102A</t>
  </si>
  <si>
    <t>Timeout_ACFObserver</t>
  </si>
  <si>
    <t>0x103B</t>
  </si>
  <si>
    <t>Signal_out_of_range</t>
  </si>
  <si>
    <t>Error_EML</t>
  </si>
  <si>
    <t>Error_KLR</t>
  </si>
  <si>
    <t>0x13097</t>
  </si>
  <si>
    <t>Error_FZE_STP_Status</t>
  </si>
  <si>
    <t>0x13051</t>
  </si>
  <si>
    <t>DAF not available</t>
  </si>
  <si>
    <t>0x13202</t>
  </si>
  <si>
    <t>FZE_STP_Status permanent Init</t>
  </si>
  <si>
    <t>0x13056</t>
  </si>
  <si>
    <t>ACF_Observer_Status error value</t>
  </si>
  <si>
    <t>0x13054</t>
  </si>
  <si>
    <t>FZE_STP_Status irreversible error value</t>
  </si>
  <si>
    <t>0x13052</t>
  </si>
  <si>
    <t>FZE_STP_Status reversible error value</t>
  </si>
  <si>
    <t>0x13061</t>
  </si>
  <si>
    <t>NL_PRIM_STP_Status active</t>
  </si>
  <si>
    <t>0x13072</t>
  </si>
  <si>
    <t>STP_ACF_FRKL_Bitmaske FRKL_11</t>
  </si>
  <si>
    <t>0x13073</t>
  </si>
  <si>
    <t>STP_ACF_FRKL_Bitmaske FRKL_12</t>
  </si>
  <si>
    <t>0x13074</t>
  </si>
  <si>
    <t>STP_ACF_FRKL_Bitmaske FRKL_13</t>
  </si>
  <si>
    <t>0x13075</t>
  </si>
  <si>
    <t>STP_ACF_FRKL_Bitmaske FRKL_21</t>
  </si>
  <si>
    <t>0x13076</t>
  </si>
  <si>
    <t>STP_ACF_FRKL_Bitmaske FRKL_22</t>
  </si>
  <si>
    <t>0x13077</t>
  </si>
  <si>
    <t>STP_ACF_FRKL_Bitmaske FRKL_23</t>
  </si>
  <si>
    <t>0x1307D</t>
  </si>
  <si>
    <t>VZM_Status error value</t>
  </si>
  <si>
    <t>0x13085</t>
  </si>
  <si>
    <t>HMS_Fehlerstatus special operating mode</t>
  </si>
  <si>
    <t>EV_SCMDriveSideCONTIAU736_006020_d.odx</t>
  </si>
  <si>
    <t>0x1219</t>
  </si>
  <si>
    <t>Control Module Processor</t>
  </si>
  <si>
    <t>EV_ECM65MPI11147B907051A_001003_d.odx</t>
  </si>
  <si>
    <t>0x121A</t>
  </si>
  <si>
    <t>P125000</t>
  </si>
  <si>
    <t>Fuel level
too low</t>
  </si>
  <si>
    <t>EV_ECM65MPI21147B907051A_001003_d.odx</t>
  </si>
  <si>
    <t>0x285E</t>
  </si>
  <si>
    <t>P19A300</t>
  </si>
  <si>
    <t>Actuation thermostat for transmission
Excess temp.</t>
  </si>
  <si>
    <t>EV_ECM40TFS0114ML907589B_001002_d.odx</t>
  </si>
  <si>
    <t>ECM/PCM Processor</t>
  </si>
  <si>
    <t>0x1231</t>
  </si>
  <si>
    <t>P304000</t>
  </si>
  <si>
    <t>Transmission ratio
Implausible</t>
  </si>
  <si>
    <t>0x1232</t>
  </si>
  <si>
    <t>0x1233</t>
  </si>
  <si>
    <t>EV_ECM40TFS0114ML907589_001006_d.odx</t>
  </si>
  <si>
    <t>EV_ECM40TFS0114ML907589A_002009_d.odx</t>
  </si>
  <si>
    <t>0xA5C4</t>
  </si>
  <si>
    <t>P050D00</t>
  </si>
  <si>
    <t>Cold Start Rough Idle</t>
  </si>
  <si>
    <t>EV_ECM40TFS0114ML907589C_002003_d.odx</t>
  </si>
  <si>
    <t>EV_ECM40TFS0114ML907589F_001002_d.odx</t>
  </si>
  <si>
    <t>EV_ECM40TFS0114ML907589G_002003_d.odx</t>
  </si>
  <si>
    <t>Actuation thermostat for transmission
Excessive temperature</t>
  </si>
  <si>
    <t>EV_ECM40TFS0114ML907589H_002006_d.odx</t>
  </si>
  <si>
    <t>EV_ECM40TFS0114ML907589S_001005_d.odx</t>
  </si>
  <si>
    <t>LB74x:</t>
  </si>
  <si>
    <t>EV_ECM65MPI11147B907053A_001001_d.odx</t>
  </si>
  <si>
    <t>&lt;-- go to dashboard</t>
  </si>
  <si>
    <t>Runtime: 132,25390625 sec</t>
  </si>
  <si>
    <t>LB636:</t>
  </si>
  <si>
    <t>Runtime: 175,234375 sec</t>
  </si>
  <si>
    <t>Percentage of GFF</t>
  </si>
  <si>
    <t>LB63x:</t>
  </si>
  <si>
    <t>EV_ECM40TFS1114LA907056A_001007_d.odx</t>
  </si>
  <si>
    <t>27/04/2026 15:04:11</t>
  </si>
  <si>
    <t>Runtime: 157,3359375 sec</t>
  </si>
  <si>
    <t>DTC error handling</t>
  </si>
  <si>
    <t>DTC error setting conditions</t>
  </si>
  <si>
    <t>GFF available [y/n]</t>
  </si>
  <si>
    <t>GFF program (diagnostic object)</t>
  </si>
  <si>
    <t>Category</t>
  </si>
  <si>
    <t>Label</t>
  </si>
  <si>
    <t>0xAAF8</t>
  </si>
  <si>
    <t>Activation active</t>
  </si>
  <si>
    <t>Explizit:- Ausführen vom RoutineIdentifier 0xC005-Lock_protection_of_vehicle_diagnosis(SFD-Freischaltung wird aufgehoben)
Implizit:- Im Falle Freischaltung "kurz": bei Ablauf des Freischalt-Timers T_Diag_SFD_temp.- Im Falle Freischaltung "lang": bei Erreichen der 200-km-Schwelle</t>
  </si>
  <si>
    <t>Ausführen vom RoutineIdentifier 0xC004-Unlock_protection_of_vehicle_diagnosis (erstmaliges Aktivieren einer Rolle)</t>
  </si>
  <si>
    <t>J623_J624_XXX__0326_Pcode_program_tests [LB74x][LB63x]</t>
  </si>
  <si>
    <t>x</t>
  </si>
  <si>
    <t>0xB6E1</t>
  </si>
  <si>
    <t>B3A7000</t>
  </si>
  <si>
    <t>12V Battery Sensor Current Circuit</t>
  </si>
  <si>
    <t>Keine Einflussmöglichkeit durch die Werkstatt</t>
  </si>
  <si>
    <t>Triggerung "Stromsensor Shunt Unterbrechung" vom LiFePO-Steuergerät durch Signal COM_dataBDMMuxCptErrMod478=3</t>
  </si>
  <si>
    <t>0xB6E4</t>
  </si>
  <si>
    <t>Triggerung "Sensor Shunt Strom zu niedrig" vom LiFePO-Steuergerät durch Signal COM_dataBDMMuxCptErrMod478=6</t>
  </si>
  <si>
    <t>0xB6E6</t>
  </si>
  <si>
    <t>Triggerung "Sensor Shunt Strom zu hoch" vom LiFePO-Steuergerät durch Signal COM_dataBDMMuxCptErrMod478=4</t>
  </si>
  <si>
    <t>0xB7B8</t>
  </si>
  <si>
    <t>Triggerung "Sensor Microcontroller Strom zu niedrig" vom LiFePO-Steuergerät</t>
  </si>
  <si>
    <t>0xB7B9</t>
  </si>
  <si>
    <t>Triggerung "Sensor Microcontroller Strom zu hoch" vom LiFePO-Steuergerät</t>
  </si>
  <si>
    <t>0xB698</t>
  </si>
  <si>
    <t>B3A7100</t>
  </si>
  <si>
    <t>12V Battery Sensor Temperature Circuit</t>
  </si>
  <si>
    <t>Triggerung "Temperatursensor 1 Circuit Breaker zu hoch" vom LiFePO-Steuergerät durch Signal COM_dataBDMMuxCptErrMod41314=6</t>
  </si>
  <si>
    <t>0xB69B</t>
  </si>
  <si>
    <t>Überhitzung der Zellen
--&gt; Abkühlen der Zellen
--&gt; wird Batterie aureichend gekühlt?
--&gt; Stromprofil zu  stark?
--&gt; erhöhter Widerstand im Leistungspfad? (Prüfung auf niederhomigen Kontakt an KL30/31
--&gt; Probefahrt</t>
  </si>
  <si>
    <t>Triggerung "Temperatursensor Zelle Übertemperatur (OTP)" vom LiFePO-Steuergerät durch Signal COM_dataBDMMuxCptErrMod412=7</t>
  </si>
  <si>
    <t>0xB69F</t>
  </si>
  <si>
    <t>Triggerung "Temperatur Zellsensor 4 Unterbrechung" vom LiFePO-Steuergerät durch Signal COM_dataBDMMuxCptErrMod456=3</t>
  </si>
  <si>
    <t>0xB6A0</t>
  </si>
  <si>
    <t>Triggerung "Temperatursensor Zelle 4 zu niedrig" vom LiFePO-Steuergerät durch Signal COM_dataBDMMuxCptErrMod456=5</t>
  </si>
  <si>
    <t>0xB6A1</t>
  </si>
  <si>
    <t>Triggerung "Temperatur Zell Sensor 4 zu hoch" vom LiFePO-Steuergerät durch Signal COM_dataBDMMuxCptErrMod456=4</t>
  </si>
  <si>
    <t>0xB6A5</t>
  </si>
  <si>
    <t>Triggerung "Temperatur Zellsensor 3 Unterbrechung in Zelle 3" vom LiFePO-Steuergerät durch Signal COM_dataBDMMuxCptErrMod456=3</t>
  </si>
  <si>
    <t>0xB6A6</t>
  </si>
  <si>
    <t>Triggerung "Temperatursensor Zelle 3 zu niedrig" vom LiFePO-Steuergerät durch Signal COM_dataBDMMuxCptErrMod456=6</t>
  </si>
  <si>
    <t>P014800</t>
  </si>
  <si>
    <t>Fuel Delivery Error</t>
  </si>
  <si>
    <t>1. Fahrzeug auf Tank leer prüfen  
2. Kraftstoffsystem auf Verstopfungen prüfen (Kraftstofffilter, Leitungen)
3. Fördermenge prüfen, Kraftstoffniederdruckpumpe
4. Schlechtkraftstoff im System? (z. B. Wasseranteil zu hoch)
5. Hochdruckpumpe ersetzen</t>
  </si>
  <si>
    <t>1. Hochdruckstart abgebrochen (B_sthdr = false)
Motorsteuerung erwartet einen Druckanstieg im Rail, solange wird die Einspritzung nicht freigegeben
2. Motor ist auf einem unbekannten Druck (höchstwahrscheinlich Niederdruck) gestartet
Motorsteuerung gibt die Einspritzung frei trotz nicht erkanntem Druckanstieg (Druck unbekannt)</t>
  </si>
  <si>
    <t>1. Niederdruckpumpe überprüfen 
a. Masseleitung der Kraftstoffpumpe an beiden Enden richtig kontaktiert
b. Kraftstoff kommt bis zur Hochdruckpumpe (Eimertest)
2. Kraftstoffsystem auf Verstopfungen prüfen (Kraftstofffilter, Leitungen)
3. Niederdruckpumpe ersetzen</t>
  </si>
  <si>
    <t>1. Hochdruckstart abgebrochen (B_sthdr = false)
2. Startende wird nicht erreicht (CoEng_st bleibt im Zustand COENG_CRANKING)
3. Kraftstoffhochdruck im System bleibt unter der definierten Schwelle (RB_EngStrt_pFildRailThr_C)</t>
  </si>
  <si>
    <t>0xB6A7</t>
  </si>
  <si>
    <t>Triggerung "Temperatur Zell Sensor 3 zu hoch" vom LiFePO-Steuergerät durch Signal COM_dataBDMMuxCptErrMod456=4</t>
  </si>
  <si>
    <t>0xB6AA</t>
  </si>
  <si>
    <t>Triggerung "Temperatur Zellsensor 2 Unterbrechung" vom LiFePO-Steuergerät durch Signal COM_dataBDMMuxCptErrMod434=3</t>
  </si>
  <si>
    <t>0xB6AB</t>
  </si>
  <si>
    <t>Triggerung "Temperatursensor Zelle 2 zu niedrig" vom LiFePO-Steuergerät durch Signal COM_dataBDMMuxCptErrMod434=4</t>
  </si>
  <si>
    <t>0xB6AC</t>
  </si>
  <si>
    <t>Triggerung "Temperatur Zell Sensor 2 zu hoch" vom LiFePO-Steuergerät durch Signal COM_dataBDMMuxCptErrMod434=6</t>
  </si>
  <si>
    <t>0x108E</t>
  </si>
  <si>
    <t>Fehlerursachen:
1. Stecker oder Leitungsfehler
2. Sensorfehler
3. Steuergerät
Fehlerortfindung:
1. Verkabelung und Stecker zwischen MSG und Bauteil auf Beschädigung, Durchgang und Kurzschluss prüfen
2. Spannungsversorgung prüfen 
3. Bauteiltausch 
4. Steuergerät tauschen</t>
  </si>
  <si>
    <t>gemessene Sensorrohspannung (CEngUsT_uRaw) ist größer als der obere Schwellwert RB_CEngUsT_SRC.uMax_C</t>
  </si>
  <si>
    <t>used</t>
  </si>
  <si>
    <t>0x108F</t>
  </si>
  <si>
    <t>gemessene Sensorrohspannung (CEngUsT_uRaw) ist kleiner als der untere Schwellwert  RB_CEngUsT_SRC.uMin_C</t>
  </si>
  <si>
    <t>0x10A4</t>
  </si>
  <si>
    <t>U350200</t>
  </si>
  <si>
    <t>Control Module Input Power "A" Circuit High</t>
  </si>
  <si>
    <t>Kl.87 nach Hauptrelais auf 12V püfen --&gt; Überprüfung der Leitung, Sicherung und des Hauptrelais (eventuell klebendes Hauptrelais)</t>
  </si>
  <si>
    <t>Wenn die Batteriespannung &gt; RB_UBDMX</t>
  </si>
  <si>
    <t>0x10A5</t>
  </si>
  <si>
    <t>U350100</t>
  </si>
  <si>
    <t>Control Module Input Power "A" Circuit Low</t>
  </si>
  <si>
    <t>Kl.87 nach Hauptrelais auf 12V püfen --&gt; Überprüfung der Leitung, Sicherung und des Hauptrelais</t>
  </si>
  <si>
    <t>Wenn die Batteriespannung &lt; RB_UBDMN1 und nicht &lt; RB_UBMN2 (absolute min Grenze--&gt; FS Eintrag nicht möglich)</t>
  </si>
  <si>
    <t>0x10AC</t>
  </si>
  <si>
    <t>P003500</t>
  </si>
  <si>
    <t>Turbo Charger Bypass Valve Control Circuit High</t>
  </si>
  <si>
    <t>Verkabelung zwischen MSG und Bauteil auf Kurzschluss nach Batterie prüfen, wenn i.O., dann Bauteil abziehen und Fehlerspeicher löschen. Wird vom MSG Unterbrechung erkannt, liegt Fehler am Bauteil</t>
  </si>
  <si>
    <t>Batterieschluss am Schubumluftventil 1. Klemme 15 ein, warten bis das MSG versucht den Steller anzusteuern. (Strom: I=Imax)</t>
  </si>
  <si>
    <t>0x10AD</t>
  </si>
  <si>
    <t>P003400</t>
  </si>
  <si>
    <t>Turbo Charger Bypass Valve Control Circuit Low</t>
  </si>
  <si>
    <t>Verkabelung zwischen MSG und Bauteil auf Kurzschluss nach Masse prüfen, wenn i.O., dann Bauteil abziehen und Fehlerspeicher löschen. Wird vom MSG Unterbrechung erkannt, liegt Fehler am Bauteil</t>
  </si>
  <si>
    <t>Kurzschluss nach Masse am Schubumluftventil 1. Klemme 15 ein. Spannung am Ausgang: 0V &lt; Spannung &lt; ca.3,0V</t>
  </si>
  <si>
    <t>0x10AE</t>
  </si>
  <si>
    <t>P003300</t>
  </si>
  <si>
    <t>Turbo Charger Bypass Valve Control Circuit</t>
  </si>
  <si>
    <t>Verkabelung zwischen MSG und Bauteil auf Unterbrechung prüfen, Spannungsversorgung prüfen, wenn i.O., liegt Fehler am Bauteil</t>
  </si>
  <si>
    <t>Offene Leitung am Schubumluftventil 1. Klemme 15 ein. Spannung am Ausgang wenn Steller nicht angesteuert: ca.3,0V &lt; Spannung &lt; ca.5,0V, typisch ca.3,5V</t>
  </si>
  <si>
    <t>0xB6AF</t>
  </si>
  <si>
    <t>Triggerung "Temperatur Zellsensor 1 Unterbrechung in Zelle 1" vom LiFePO-Steuergerät durch Signal COM_dataBDMMuxCptErrMod434=3</t>
  </si>
  <si>
    <t>0x10FC</t>
  </si>
  <si>
    <t>Elektr. Verbindung zwischen MSG und Klimakompressor bzw. Klimaqompressor prüfen</t>
  </si>
  <si>
    <t>Überwachung Kompressorlast RB_Com_trqACCmpr = FF</t>
  </si>
  <si>
    <t>A/C control module
Read out DTC</t>
  </si>
  <si>
    <t>0xB6B0</t>
  </si>
  <si>
    <t>Triggerung "Temperatursensor Zelle 1 zu niedrig" vom LiFePO-Steuergerät durch Signal COM_dataBDMMuxCptErrMod434=6</t>
  </si>
  <si>
    <t>0xB6B1</t>
  </si>
  <si>
    <t>Triggerung "Temperatur Zell Sensor 1 zu hoch" vom LiFePO-Steuergerät durch Signal COM_dataBDMMuxCptErrMod434=4</t>
  </si>
  <si>
    <t>0xB6B4</t>
  </si>
  <si>
    <t>Abkühlen lassen der Batterie wenn zu heiß, ansonsten keine Einflussmöglichkeit</t>
  </si>
  <si>
    <t>Triggerung "Temperatursensor AFE zu niedrig" vom LiFePO-Steuergerät durch Signal COM_dataBDMMuxCptErrMod478=3</t>
  </si>
  <si>
    <t>0xB6B5</t>
  </si>
  <si>
    <t>Triggerung "Temperatursensor AFE zu hoch" vom LiFePO-Steuergerät durch Signal COM_dataBDMMuxCptErrMod478=4</t>
  </si>
  <si>
    <t>0xB6D7</t>
  </si>
  <si>
    <t>BMS in den Schlaf schicken und neu wecken
(keine weitere Einflussmöglichkeit)</t>
  </si>
  <si>
    <t>Triggerung "Temperatursensor Shunt 2 zu niedrig" vom LiFePO-Steuergerät durch Signal COM_dataBDMMuxCptErrMod412=5</t>
  </si>
  <si>
    <t>0x11A3</t>
  </si>
  <si>
    <t>P195000</t>
  </si>
  <si>
    <t>Coolant fan for coolant
difficulty of movement/blocked</t>
  </si>
  <si>
    <t>1. Optische Prüfung der Kühlerlüfter auf Blockade (Eis, Fremdkörper) 
2. Umgebungsbedingungen (Ambient temperature sensor) zu dem Fehlerspeichereintrag auswerten und die Umgebungstemperatur zum Fehlerspeichereintrag auswerten. Ist der Eintrag bei einer Temperatur x (x &lt;= 5°C, mögliche Vereisung) eingetragen? 
3. Funktionsprüfung -  Stellgliedtest
4. Lüfter tauschen</t>
  </si>
  <si>
    <t>Im MSG:
Wenn RB_Fan_numErrThres_C mal eine Kurzschlußzeit zwischen RB_Fan_tiWinFan1CtlrBlk.tiMin_C und
RB_Fan_tiWinFan1CtlrBlk.tiMax_C erkannt wird. Soll (5 * 2s)
In der KLE:
Wenn der Fehler in der KLE sicher erkannt wurde wird nach ca. 6 Min das Fehlerbild( 2 Sek. Massetaktung) an das Motorsteuergerät gesendet.</t>
  </si>
  <si>
    <t>0xB6D9</t>
  </si>
  <si>
    <t>Triggerung "Temperatur Shunt Sensor 2 zu hoch" vom LiFePO-Steuergerät durch Signal COM_dataBDMMuxCptErrMod412=4</t>
  </si>
  <si>
    <t>0x11A4</t>
  </si>
  <si>
    <t>P194500</t>
  </si>
  <si>
    <t>Coolant Fan Control (FC) Control Module 1, fan activation
Short circuit</t>
  </si>
  <si>
    <t>Stellglieddiagnose Lüfterendstufe_1.
Der Lüfter sollte in ca. 10s auf max. Drehzahl hochlaufen.</t>
  </si>
  <si>
    <t>Im MSG:
Wenn RB_Fan_numErrThres_C mal eine Kurzschlußzeit zwischen 
RB_Fan_tiWinFan1CtlrSC.tiMin_C und
RB_Fan_tiWinFan1CtlrSC.tiMax_C erkannt wird. Soll (5 * 3s)
In der KLE:</t>
  </si>
  <si>
    <t>0xB6DD</t>
  </si>
  <si>
    <t>Triggerung "Temperatursensor Shunt 1 zu niedrig" vom LiFePO-Steuergerät durch Signal COM_dataBDMMuxCptErrMod412=6</t>
  </si>
  <si>
    <t>0x11A5</t>
  </si>
  <si>
    <t>P195100</t>
  </si>
  <si>
    <t>Coolant fan 2
difficulty of movement/blocked</t>
  </si>
  <si>
    <t>0xB6DF</t>
  </si>
  <si>
    <t>Triggerung "Temperatur Shunt Sensor 1 zu hoch" vom LiFePO-Steuergerät durch Signal COM_dataBDMMuxCptErrMod412=4</t>
  </si>
  <si>
    <t>0x11A6</t>
  </si>
  <si>
    <t>P194800</t>
  </si>
  <si>
    <t>Coolant Fan Control (FC) Control Module 2, fan activation
Short circuit</t>
  </si>
  <si>
    <t>Stellglieddiagnose Lüfterendstufe 2.
Der Lüfter sollte in ca. 10s auf max. Drehzahl hochlaufen.</t>
  </si>
  <si>
    <t>Fünf Massetaktungen von einer Dauer von 3sek</t>
  </si>
  <si>
    <t>0xB6E3</t>
  </si>
  <si>
    <t>Triggerung "Temperatursensor Microcontroller Übertemperatur (OTP)" vom LiFePO-Steuergerät durch Signal Com_dataBDMMuxCptErrMod478=7</t>
  </si>
  <si>
    <t>0x11A7</t>
  </si>
  <si>
    <t>Im MSG:
Wenn RB_Fan_numErrThres_C mal eine Kurzschlußzeit zwischen RB_Fan_tiWinFan2CtlrBlk.tiMin_C und
RB_Fan_tiWinFan2CtlrBlk.tiMax_C erkannt wird. Soll (5 * 5s)
In der KLE:
Wenn der Fehler in der KLE sicher erkannt wurde wird nach ca. 6 Min das Fehlerbild( 5 Sek. Massetaktung) an das Motorsteuergerät gesendet.</t>
  </si>
  <si>
    <t>0x11A8</t>
  </si>
  <si>
    <t>Stellglieddiagnose Lüfterendstufe 1.
Der Lüfter sollte in ca. 10s auf max. Drehzahl hochlaufen.</t>
  </si>
  <si>
    <t>Im MSG:
Wenn RB_Fan_numErrThres_C mal eine Kurzschlußzeit zwischen 
RB_Fan_tiWinFan2CtlrSC.tiMin_C und
RB_Fan_tiWinFan2CtlrSC.tiMax_C erkannt wird. Soll (5 * 6s)
In der KLE:</t>
  </si>
  <si>
    <t>P2D8B00</t>
  </si>
  <si>
    <t>Fan 2 Control Module Performance</t>
  </si>
  <si>
    <t>Lüfterendstufe erkennt Lastabfall in interner Elektronik oder im Verbindungskabel zwischen Lüfterelektronik und Lüftermotor.
Wenn Verkabelung zum Lüfterrad zugänglich: Sichtprüfung auf Beschädigungen des Lüftermotors oder des Verbindungskabels.
Wenn Verkabelung nicht zugänglich: Kühlerlüfter defekt, Bauteil tauschen</t>
  </si>
  <si>
    <t>0x11A9</t>
  </si>
  <si>
    <t>0x11AA</t>
  </si>
  <si>
    <t>0x11AB</t>
  </si>
  <si>
    <t>P194600</t>
  </si>
  <si>
    <t>Coolant fan control module 1
Faulty/open circuit in voltage supply</t>
  </si>
  <si>
    <t>Stellgliedtest; Sicherung KL 30 prüfen; Überprüfung der Versorgungsleitung von der KL30 zum Lüfter; Lüftersteuergerät defekt</t>
  </si>
  <si>
    <t>Im MSG: Wenn RB_Fan_numErrThres_C mal eine Kurzschlußzeit zwischen RB_Fan_tiWinFanCtlrEE.tiMin_C und RB_Fan_tiWinFanCtlrEE.tiMax_C erkannt wird. Soll (5 * 4s) In der KLE:</t>
  </si>
  <si>
    <t>0xB6E5</t>
  </si>
  <si>
    <t>Triggerung "Temperatursensor Microcontroller zu niedrig" vom LiFePO-Steuergerät durch Signal COM_dataBDMMuxCptErrMod41112=4</t>
  </si>
  <si>
    <t>0x11AC</t>
  </si>
  <si>
    <t>Coolant fan control module 1
Excess temp.</t>
  </si>
  <si>
    <t>Stellgliedtest; Sichtprüfung ob das Lüftermodul im original Zustand</t>
  </si>
  <si>
    <t>Im MSG: Wenn RB_Fan_numErrThres_C mal eine Kurzschlußzeit zwischen RB_Fan_tiWinFanCtlrOT.tiMin_C und RB_Fan_tiWinFanCtlrOT.tiMax_C erkannt wird. Soll (5 * 1s) In der KLE:</t>
  </si>
  <si>
    <t>0xB6E7</t>
  </si>
  <si>
    <t>Triggerung "Temperatursensor Microcontroller zu hoch" vom LiFePO-Steuergerät durch Signal COM_dataBDMMuxCptErrMod41112=3</t>
  </si>
  <si>
    <t>0x11AD</t>
  </si>
  <si>
    <t>P194900</t>
  </si>
  <si>
    <t>Coolant fan control module 2
Faulty/open circuit in voltage supply</t>
  </si>
  <si>
    <t>Stellgliedtest Sicherung KL 30 prüfen; Überprüfung der Versorgungsleitung von der KL30 zum Lüfter; Lüftersteuergerät defekt</t>
  </si>
  <si>
    <t>0xB6EF</t>
  </si>
  <si>
    <t>Triggerung "Temperatursensor 1 Circuit Breaker zu niedrig" vom LiFePO-Steuergerät durch Signal COM_dataBDMMuxCptErrMod41314=4</t>
  </si>
  <si>
    <t>0x11AE</t>
  </si>
  <si>
    <t>Coolant fan control module 2
Excess temp.</t>
  </si>
  <si>
    <t>Im MSG: Wenn RB_Fan_numErrThres_C mal eine Kurzschlußzeit zwischen RB_Fan_tiWinFanCtlrOT.tiMin_C und RB_Fan_tiWinFanCtlrOT.tiMax_C erkannt wird. Soll (5 * 1s)In der KLE:</t>
  </si>
  <si>
    <t>0xB6F1</t>
  </si>
  <si>
    <t>Triggerung "Temperatursensor 2 Circuit Breaker zu niedrig" vom LiFePO-Steuergerät durch Signal COM_dataBDMMuxCptErrMod41314=4</t>
  </si>
  <si>
    <t>0xB6F3</t>
  </si>
  <si>
    <t>Triggerung "Temperatursensor 2 Circuit Breaker zu hoch" vom LiFePO-Steuergerät durch Signal COM_dataBDMMuxCptErrMod41314=6</t>
  </si>
  <si>
    <t>0xB69C</t>
  </si>
  <si>
    <t>B3A7200</t>
  </si>
  <si>
    <t>12V Battery Sensor Voltage Circuit</t>
  </si>
  <si>
    <t>Bei OVP --&gt; warten, bis internes Balancing die Batterie ausreichend entladen hat.
Bei UVP --&gt; externes Ladegerät anschließen. Wenn Trennschalter schließt Batterie volladen.</t>
  </si>
  <si>
    <t>Triggerung "Spannungswerte Zelle unplausibel" vom LiFePO-Steuergerät durch Signal COM_dataBDMMuxCptErrMod42728=3</t>
  </si>
  <si>
    <t>0xB6C0</t>
  </si>
  <si>
    <t>Triggerung "Sensor Packspannung Zellen KL30  zu niedrig" vom LiFePO-Steuergerät durch Signal COM_dataBDMMuxCptErrMod4910=3</t>
  </si>
  <si>
    <t>0xB6C3</t>
  </si>
  <si>
    <t>Triggerung "Sensor Packspannung Zellen KL30 zu hoch" vom LiFePO-Steuergerät durch Signal COM_dataBDMMuxCptErrMod4910=4</t>
  </si>
  <si>
    <t>0xB6C6</t>
  </si>
  <si>
    <t>Triggerung "Spannungssensor Zellen Unterbrechung" vom LiFePO-Steuergerät durch Signal COM_dataBDMMuxCptErrMod41516=3</t>
  </si>
  <si>
    <t>0xB6C8</t>
  </si>
  <si>
    <t>Triggerung "Sensor Zellspannung zu niedrig" vom LiFePO-Steuergerät durch Signal COM_dataBDMMuxCptErrMod41516=6</t>
  </si>
  <si>
    <t>0x11E7</t>
  </si>
  <si>
    <t>P032800</t>
  </si>
  <si>
    <t>Knock Sensor 1 Circ.
High Input</t>
  </si>
  <si>
    <t>Sensor / Leitung / Anschluss / Sitz</t>
  </si>
  <si>
    <t>Klopfsignal &gt; RB_KnDet_SensMaxErr_C</t>
  </si>
  <si>
    <t>0x11E8</t>
  </si>
  <si>
    <t>P032700</t>
  </si>
  <si>
    <t>Knock Sensor 1 Circ.
Low Input</t>
  </si>
  <si>
    <t>Klpofsignal &lt; RB_KnDet_SensMinErr_C</t>
  </si>
  <si>
    <t>0x11E9</t>
  </si>
  <si>
    <t>0x11EA</t>
  </si>
  <si>
    <t>0x11EB</t>
  </si>
  <si>
    <t>P033300</t>
  </si>
  <si>
    <t>Knock Sensor 2 Circ.
High Input</t>
  </si>
  <si>
    <t>Kabelbrüche, lose Pins der Steckverbindung, Kontaktkorrosion
offensichtliche Beschädigung</t>
  </si>
  <si>
    <t>Klopfsignal &gt; RB_KnDet_SnsrMaxErr_C [V]</t>
  </si>
  <si>
    <t>0x11EC</t>
  </si>
  <si>
    <t>P033200</t>
  </si>
  <si>
    <t>Knock Sensor 2 Circ.
Low Input</t>
  </si>
  <si>
    <t>Klopfsignal &lt; RB_KnDetSens2PortBMin_C [V]</t>
  </si>
  <si>
    <t>0x11ED</t>
  </si>
  <si>
    <t>0x11EE</t>
  </si>
  <si>
    <t>0x11EF</t>
  </si>
  <si>
    <t>P032D00</t>
  </si>
  <si>
    <t>Knock/Combustion Vibration Sensor 3 Circuit High Bank 1</t>
  </si>
  <si>
    <t>0x11F0</t>
  </si>
  <si>
    <t>P032C00</t>
  </si>
  <si>
    <t>Knock/Combustion Vibration Sensor 3 Circuit Low Bank 1</t>
  </si>
  <si>
    <t>0x11F1</t>
  </si>
  <si>
    <t>0x11F2</t>
  </si>
  <si>
    <t>0x11F3</t>
  </si>
  <si>
    <t>P033D00</t>
  </si>
  <si>
    <t>Knock/Combustion Vibration Sensor 4 Circuit High Bank 2</t>
  </si>
  <si>
    <t>0x11F4</t>
  </si>
  <si>
    <t>P033C00</t>
  </si>
  <si>
    <t>Knock/Combustion Vibration Sensor 4 Circuit Low Bank 2</t>
  </si>
  <si>
    <t>0x11F5</t>
  </si>
  <si>
    <t>0x11F6</t>
  </si>
  <si>
    <t>0xB6CA</t>
  </si>
  <si>
    <t>Triggerung "Sensor Zellspannung zu hoch" vom LiFePO-Steuergerät durch Signal COM_dataBDMMuxCptErrMod41516=4</t>
  </si>
  <si>
    <t>0x1205</t>
  </si>
  <si>
    <t>P160300</t>
  </si>
  <si>
    <t>Ctrl. module faulty</t>
  </si>
  <si>
    <t>Motorsteuergerät muss getauscht werden.</t>
  </si>
  <si>
    <t>Zum Test der Kommunikation zwischen Überwachungsmodul und Funktionsrechner, sendet der Funktionsrechner teilweise falsche Antworten bzw. richtige Antworten zu einem falschen Zeitpunkt. Anschließend wird der Fehlerzähler im Überwachungsmodul plausibilisiert. Ist dieser mehrfach unplausibel, dann wird der Fehler gesetzt.</t>
  </si>
  <si>
    <t>J623_4M_25_____1_0118_88_ReplaceControlUnit [LB636]</t>
  </si>
  <si>
    <t>0xB6CD</t>
  </si>
  <si>
    <t>Triggerung "Sensor Packspannung 3V3 to STACK  zu niedrig" vom LiFePO-Steuergerät durch Signal COM_dataBDMMuxCptErrMod43940=3</t>
  </si>
  <si>
    <t>0x1211</t>
  </si>
  <si>
    <t>P138800</t>
  </si>
  <si>
    <t>Der Fehler wird eingetragen, wenn die aus der Ebene 1 bereitgestellte Checksumme mit dem 1er Komplement der Checksume, das in
dem EEPROM-Spiegel abgelegt ist, nicht übereinstimmt.</t>
  </si>
  <si>
    <t>0xB6CE</t>
  </si>
  <si>
    <t>Triggerung "Sensor Packspannung 3V3 zu STACK  zu hoch" vom LiFePO-Steuergerät durch Signal COM_dataBDMMuxCptErrMod43940=3</t>
  </si>
  <si>
    <t>0xB6CF</t>
  </si>
  <si>
    <t>Triggerung "Sensor Packspannung 3V3 zu KL31  zu niedrig" vom LiFePO-Steuergerät durch Signal COM_dataBDMMuxCptErrMod41516=4</t>
  </si>
  <si>
    <t>0xB6D1</t>
  </si>
  <si>
    <t>Triggerung "Sensor Packspannung 3V3 zu KL31  zu hoch" vom LiFePO-Steuergerät durch Signal COM_dataBDMMuxCptErrMod41516=3</t>
  </si>
  <si>
    <t>Fehlerspeicher Getriebe auslesen</t>
  </si>
  <si>
    <t>0xB6D3</t>
  </si>
  <si>
    <t>Triggerung "Sensor Packspannung 3V3 to GND  zu niedrig" vom LiFePO-Steuergerät durch Signal COM_dataBDMMuxCptErrMod43738=3</t>
  </si>
  <si>
    <t>0x1234</t>
  </si>
  <si>
    <t>U101700</t>
  </si>
  <si>
    <t>ABS brake control module
Read out DTC</t>
  </si>
  <si>
    <t>Datenbus Antrieb und Bremsen-SG prüfen</t>
  </si>
  <si>
    <t>DDRC_DurDeb.TAS_tisigDebDef_C</t>
  </si>
  <si>
    <t>SYS_4M______1_0118_88_Read_fault_memory_diagnostic_interface [LB636]
J623_47B______1_0324_88_Data_bus_fault [LB74x][LB63x]</t>
  </si>
  <si>
    <t>0xB6D4</t>
  </si>
  <si>
    <t>Triggerung "Sensor Packspannung 3V3 zu GND  zu hoch" vom LiFePO-Steuergerät durch Signal COM_dataBDMMuxCptErrMod43738=3</t>
  </si>
  <si>
    <t>0xB7B4</t>
  </si>
  <si>
    <t>Triggerung "Fehler Spannungsversorgung aus dem SBC" vom LiFePO-Steuergerät</t>
  </si>
  <si>
    <t>0xB6EA</t>
  </si>
  <si>
    <t>B3A7300</t>
  </si>
  <si>
    <t>12V Battery Sensor Current Circuit Range/Performance</t>
  </si>
  <si>
    <t>Triggerung "Plausibilitätsfehler Stromsensor" vom LiFePO-Steuergerät durch Signal COM_dataBDMMuxCptErrMod478=5</t>
  </si>
  <si>
    <t>0xB69A</t>
  </si>
  <si>
    <t>B3A7400</t>
  </si>
  <si>
    <t>12V Battery Sensor Temperature Circuit Range/Performance</t>
  </si>
  <si>
    <t>Triggerung "Temperatursensor 1 Circuit Breaker Wackelkontakt" vom LiFePO-Steuergerät durch Signal COM_dataBDMMuxCptErrMod41314=7</t>
  </si>
  <si>
    <t>0x1267</t>
  </si>
  <si>
    <t>U011400</t>
  </si>
  <si>
    <t>Lost Communication With Four-Wheel Drive Clutch Control Module</t>
  </si>
  <si>
    <t>1. Zündungswechsel durchführen, bei Kl. 15 aus warten bis die Kommunkation auf dem Bus eingeschlafen ist (ca. 120 Sekunden), liegt der Fehler nach Kl. 15 ein weiterhin an:
2. Allrad-SG prüfen (FSP auslesen)
2.1 Falls Einträge vorhanden, zuerst abarbeiten
2.2 Falls Auslesen nicht möglich
2.2.1 Bus-Verkabelung zum Allrad-SG prüfen
2.2.2 Stromversorgung SG prüfen
3. Codierung MSG prüfen</t>
  </si>
  <si>
    <t>Timeout-Überwachung: kein Botschaftsempfang
Mind. einer der für die Allrad Botschaft applizierten CAN-Identifier RB_Com_dAWD1ID_C (alte CAN-Matrix 4.x oder 5.x) werden nicht empfangen.</t>
  </si>
  <si>
    <t>SYS_4M______1_0118_88_Read_fault_memory_diagnostic_interface [LB636]</t>
  </si>
  <si>
    <t>Lost communication</t>
  </si>
  <si>
    <t>0xB69D</t>
  </si>
  <si>
    <t>Triggerung "Plausibilitätsfehler Zelle 4 Temperatursensor" vom LiFePO-Steuergerät durch Signal COM_dataBDMMuxCptErrMod456=7</t>
  </si>
  <si>
    <t>0xB6A3</t>
  </si>
  <si>
    <t>Triggerung "Temperatursensor Zelle 4 Wackelkontakt" vom LiFePO-Steuergerät durch Signal COM_dataBDMMuxCptErrMod456=6</t>
  </si>
  <si>
    <t>0xB6A4</t>
  </si>
  <si>
    <t>Triggerung "Plausibilitätsfehler Zelle 3 Temperatursensor" vom LiFePO-Steuergerät durch Signal COM_dataBDMMuxCptErrMod456=5</t>
  </si>
  <si>
    <t>0x1279</t>
  </si>
  <si>
    <t>U013000</t>
  </si>
  <si>
    <t>Lost Communication With Steering Effort Control Module</t>
  </si>
  <si>
    <t>CAN-Leitung bzw. Steckkontakte am SG überprüfen</t>
  </si>
  <si>
    <t>Timeout-Überwachung: kein Botschaftsempfang
Mind. einer der für die SCU Botschaft applizierten CAN-Identifier RB_Com_dSCU01ID_C (alte CAN-Matrix 4.x oder 5.x) werden nicht empfangen.</t>
  </si>
  <si>
    <t>0xB6A8</t>
  </si>
  <si>
    <t>Triggerung "Temperatursensor Zelle 3 Wackelkontakt" vom LiFePO-Steuergerät durch Signal COM_dataBDMMuxCptErrMod456=7</t>
  </si>
  <si>
    <t>0xB6A9</t>
  </si>
  <si>
    <t>Triggerung "Plausibilitätsfehler Zelle 2 Temperatursensor" vom LiFePO-Steuergerät durch Signal COM_dataBDMMuxCptErrMod434=7</t>
  </si>
  <si>
    <t>0xB6AD</t>
  </si>
  <si>
    <t>Triggerung "Temperatursensor Zelle 2 Wackelkontakt" vom LiFePO-Steuergerät durch Signal COM_dataBDMMuxCptErrMod434=5</t>
  </si>
  <si>
    <t>0xB6AE</t>
  </si>
  <si>
    <t>Triggerung "Plausibilitätsfehler Zelle 1 Temperatursensor" vom LiFePO-Steuergerät durch Signal COM_dataBDMMuxCptErrMod434=5</t>
  </si>
  <si>
    <t>0xB6B2</t>
  </si>
  <si>
    <t>Triggerung "Temperatursensor Zelle 1 Wackelkontakt" vom LiFePO-Steuergerät durch Signal COM_dataBDMMuxCptErrMod434=7</t>
  </si>
  <si>
    <t>0xB6B3</t>
  </si>
  <si>
    <t>Triggerung "Plausibilitätsfehler AFE und Microcontroller" vom LiFePO-Steuergerät durch Signal COM_dataBDMMuxCptErrMod478=5</t>
  </si>
  <si>
    <t>0x12CF</t>
  </si>
  <si>
    <t>Bremslichtschalter defekt, projektspezifisch Positionierung vom BLS überprüfen</t>
  </si>
  <si>
    <t>ESP_QBit_Fahrer_bremst = True (1) aus Nachricht ESP_05 byte2/bit5</t>
  </si>
  <si>
    <t>SYS_4M______1_0118_88_Read_fault_memory_diagnostic_interface [LB636]
SYS_4M______1_0118_88_Read_fault_memory_diagnostic_interface [LB63x]</t>
  </si>
  <si>
    <t>0xB6B7</t>
  </si>
  <si>
    <t>Triggerung "Temperatursensor AFE Wackelkontakt" vom LiFePO-Steuergerät durch Signal COM_dataBDMMuxCptErrMod478=6</t>
  </si>
  <si>
    <t>0xB6DB</t>
  </si>
  <si>
    <t>Triggerung "Temperatursensor Shunt 2 Wackelkontakt" vom LiFePO-Steuergerät durch Signal COM_dataBDMMuxCptErrMod412=6</t>
  </si>
  <si>
    <t>0xB6E0</t>
  </si>
  <si>
    <t>Triggerung "Temperatursensor Shunt 1 Wackelkontakt" vom LiFePO-Steuergerät durch Signal COM_dataBDMMuxCptErrMod412=7</t>
  </si>
  <si>
    <t>0x1482</t>
  </si>
  <si>
    <t>U111300</t>
  </si>
  <si>
    <t>Function limitation due to received malfunction value</t>
  </si>
  <si>
    <t>Fehlerspeicher der Bremse bzw. elektronischen Parkbremse auslesen</t>
  </si>
  <si>
    <t>Abhängig von Quelle der Längsbeschleunigung:
bei RB_LAS_swtCanSrc_C=FALSE (LAS aus Bremse8, ESP1-Botschaft) wird die Längsbeschleunigung (Com_aLng) auf Fehlerwert nach CAN-Datenfestlegung geprüft;
bei RB_LAS_swtCanSrc_C=TRUE (LAS aus EPB_1/ EPB_01-Botschaft) wird die Längsbeschleunigung (Com_aPhiSlp) auf Fehlerwert nach CAN-Datenfestlegung geprüft;</t>
  </si>
  <si>
    <t>SIG_4M_24_____1_0118_88_Functional_impairment [LB636]</t>
  </si>
  <si>
    <t>0x1496</t>
  </si>
  <si>
    <t>P061500</t>
  </si>
  <si>
    <t>Starter Relay Circuit</t>
  </si>
  <si>
    <t>Relaisverkabelung prüfen</t>
  </si>
  <si>
    <t>Die Informationen zum Fehlerstatus der Enstufen werden unter Berücksichtigung der Fehlererkennungsmöglichkeiten beurteilt. Bei aktiverter Enstufe kann ein Kurzschluss nach Plus, bei deaktiver Endstufe können ein Kabelabfall und ein Kurzschluss nach Masse erkannt werden. Entschprechend dieser Zustände werden die Ferler-/i.O.-Meldungen vom CY150 gelesen.</t>
  </si>
  <si>
    <t>0x1498</t>
  </si>
  <si>
    <t>P061700</t>
  </si>
  <si>
    <t>Starter Relay Circuit High</t>
  </si>
  <si>
    <t>0x1499</t>
  </si>
  <si>
    <t>P061600</t>
  </si>
  <si>
    <t>Starter Relay Circuit Low</t>
  </si>
  <si>
    <t>0x14D3</t>
  </si>
  <si>
    <t>P258100</t>
  </si>
  <si>
    <t>Turbocharger/Supercharger Speed Sensor "A" Circuit High</t>
  </si>
  <si>
    <t>Leitungsprüfung vornehmen
Sensor überprüfen</t>
  </si>
  <si>
    <t>Erfasste Turboladerdrehzahl (Für Bank 1) &gt; Turboladerdrehzahl-SRC-Max-Schwelle</t>
  </si>
  <si>
    <t>0x14D4</t>
  </si>
  <si>
    <t>P258000</t>
  </si>
  <si>
    <t>Turbocharger/Supercharger Speed Sensor "A" Circuit Low</t>
  </si>
  <si>
    <t>Erfasste Turboladerdrehzahl (Für Bank 2) &lt; Turboladerdrehzahl-SRC-Min-Schwelle</t>
  </si>
  <si>
    <t>0x150E</t>
  </si>
  <si>
    <t>P157300</t>
  </si>
  <si>
    <t>Left Electro-Hydraulic Engine Mount Solen.val.
Open circuit</t>
  </si>
  <si>
    <t>Elektrische Verbindung zum Steller Motorlager links überprüfen. 
Kl. 15 ein und +12 V an Steller-Plus prüfen. Keine Spannung -&gt; Unterbrechung zwischen Ubat und Steller. 
Stecker Steller abziehen und Leitungsverbindung Steller/MSG prüfen.
Steller ohmisch durchmessen. Wenn kein Durchgang -&gt; MSG tauschen</t>
  </si>
  <si>
    <t>Spannung &lt; (4,4 V  für min. 60 us) aber 
&gt; (2,1 V )</t>
  </si>
  <si>
    <t>0x150F</t>
  </si>
  <si>
    <t>P187300</t>
  </si>
  <si>
    <t>Right Transmission Mount Valve
Open circuit</t>
  </si>
  <si>
    <t>Elektrische Verbindung zum Steller Getriebelager rechts überprüfen. Kl. 15 ein und +12 V an Steller +  prüfen. Keine Spannung -&gt; Unterbrechung zwischen Ubat und Steller. Stecker Steller abziehen und Leitungsverbindung Steller/MSG prüfen. Steller ohmisch durchmessen. Wenn kein Durchgang -&gt; MSG tauschen</t>
  </si>
  <si>
    <t>Spannung &lt; (2,5 V  für min. 60 us) aber &gt; (1,6V )</t>
  </si>
  <si>
    <t>0x1510</t>
  </si>
  <si>
    <t>P187000</t>
  </si>
  <si>
    <t>Left Transmission Mount Valve
Open circuit</t>
  </si>
  <si>
    <t>Elektrische Verbindung zum Steller Getriebelager links überprüfen. Kl. 15 ein und +12 V an Steller +  prüfen. Keine Spannung -&gt; Unterbrechung zwischen Ubat und Steller. Stecker Steller abziehen und Leitungsverbindung Steller/MSG prüfen. Steller ohmisch durchmessen. Wenn kein Durchgang -&gt; MSG tauschen</t>
  </si>
  <si>
    <t>Spannung &lt; (4,4 V  für min. 60 us) aber &gt; (2,1V )</t>
  </si>
  <si>
    <t>0x1512</t>
  </si>
  <si>
    <t>P157100</t>
  </si>
  <si>
    <t>Left Electro-Hydraulic Engine Mount Solen.val.
Short circuit to B+</t>
  </si>
  <si>
    <t>Stecker vom Steller abziehen, Motor starten und für 3sekunden auf mittlere Drehzahl (ca 2500 bis 3000 U/min)  bringen, anschließend Fehlerspeicher erneut auslesen -- wenn zusätzlich EMDmpOL_1 --&gt; Steller tauschen -- ansonsten Leitungsverbindung zwischen Steller und MSG prüfen -- wenn i.O. --&gt; MSG tauschen.</t>
  </si>
  <si>
    <t>Strom &gt; ( 2,2 A für min. 240 us)</t>
  </si>
  <si>
    <t>0x1513</t>
  </si>
  <si>
    <t>P187100</t>
  </si>
  <si>
    <t>Right Transmission Mount Valve
Short circuit to B+</t>
  </si>
  <si>
    <t>Stecker vom Steller abziehen, Motor starten und für 3sekunden auf mittlere Drehzahl (ca 2500 bis 3000 U/min)  bringen, anschließend den Fehlerspeicher erneut auslesen -- wenn zusätzlich EMDmpOL_2 --&gt; Steller tauschen -- ansonsten Leitungsverbindung zwischen Steller und MSG prüfen -- wenn i.O. --&gt; MSG tauschen.</t>
  </si>
  <si>
    <t>0x1514</t>
  </si>
  <si>
    <t>P186800</t>
  </si>
  <si>
    <t>Left Transmission Mount Valve
Short circuit to B+</t>
  </si>
  <si>
    <t>Stecker vom Steller abziehen, Motor starten und für 3sekunden auf mittlere Drehzahl (ca 2500 bis 3000 U/min)  bringen, anschließend den Fehlerspeicher erneut auslesen -- wenn zusätzlich EMDmpOL_3 --&gt; Steller tauschen -- ansonsten Leitungsverbindung zwischen Steller und MSG prüfen -- wenn i.O. --&gt; MSG tauschen.</t>
  </si>
  <si>
    <t>Strom &gt; (1,5 A für min. 240 us)</t>
  </si>
  <si>
    <t>0x1516</t>
  </si>
  <si>
    <t>P157200</t>
  </si>
  <si>
    <t>Left Electro-Hydraulic Engine Mount Solen.val.
Short circuit to ground</t>
  </si>
  <si>
    <t>Stecker vom Steller abziehen und Fehlerspeicher erneut auslesen -- wenn zusätzlich EMDmpOL_1 --&gt; Steller tauschen -- ansonsten Leitungsverbindung zwischen Steller und MSG prüfen -- wenn i.O. --&gt; MSG tauschen.</t>
  </si>
  <si>
    <t>Spannung &lt; ( 2,1 V für min. 60 us)</t>
  </si>
  <si>
    <t>0x1517</t>
  </si>
  <si>
    <t>P187200</t>
  </si>
  <si>
    <t>Right Transmission Mount Valve
Short circuit to ground</t>
  </si>
  <si>
    <t>Stecker vom Steller abziehen und Fehlerspeicher erneut auslesen -- wenn zusätzlich EMDmpOL_2 --&gt; Steller tauschen -- ansonsten Leitungsverbindung zwischen Steller und MSG prüfen -- wenn i.O. --&gt; MSG tauschen.</t>
  </si>
  <si>
    <t>Spannung &lt; ( 1,6V für min. 60 us)</t>
  </si>
  <si>
    <t>0x1518</t>
  </si>
  <si>
    <t>P186900</t>
  </si>
  <si>
    <t>Left Transmission Mount Valve
Short circuit to ground</t>
  </si>
  <si>
    <t>Spannung &lt; ( 2,1V für min. 60 us)</t>
  </si>
  <si>
    <t>0x154B</t>
  </si>
  <si>
    <t>P160400</t>
  </si>
  <si>
    <t>Faulty control module</t>
  </si>
  <si>
    <t>Hardwaredefekt, Steuergerät ist zu tauschen.</t>
  </si>
  <si>
    <t>Vom Startermodul CY150 werden Fehlerinformationen bereitgestellt, die auf einen "central comunication error", einen "central SPI error" oder ein "central overtemperatur flag" hinweisen.</t>
  </si>
  <si>
    <t>0x154D</t>
  </si>
  <si>
    <t>P051200</t>
  </si>
  <si>
    <t>Starter Request Circuit</t>
  </si>
  <si>
    <t>Fehler wird ausgelöst, wenn bei Ansteuerung beider Relais der Stromkreis nicht geschlossen wird. Entweder schließt eins der Relais nicht oder die Leitungen dazwischen sind kaputt.
1) Startrelais 2 ziehen und prüfen, ob beim Startversuch Relais 1 anzieht. -&gt;Falls nicht, ist Relais 1 kaputt
2) Relais 1 mit zwei tauschen und erneut testen. -&gt; Falls nicht erfolgreich, ist Relais 2 kaputt.
3) Verkabelung des Relaisträgers zum Anlasser prüfen.</t>
  </si>
  <si>
    <t>Es wird geprüft, ob während der Ansteuerung der beiden Startrelais der Motor dreht und ein Rücklesesignal von Kl50R anliegt
Bereits nach kurzer Erkennung von Motordrehzahl/Nockenwellenbewegung während der Starterendstufenansteuerung kann von einem fehlerfreien Starter ausgegangen werden.</t>
  </si>
  <si>
    <t>0x154E</t>
  </si>
  <si>
    <t>P26F000</t>
  </si>
  <si>
    <t>Starter Relay "A" Stuck On</t>
  </si>
  <si>
    <t>1) Starterrelais 1und 2 vertauschen und 3 Startversuche durchführen.
2) Falls der Fehler mitwandert und nun Relais 2 als defekt angezeigt wird, ist das Relais defekt und muss getauscht werden.  
3) Anderenfalls die Klemme 50R und die Relaisbox auf einen Kurzschluss untersuchen.</t>
  </si>
  <si>
    <t>Starterrelais 2 wird zur Diagnose weiter angesteuert, Starterrelais 1 nicht. Falls nach RB_Strt_tiRlyOffDly_C immer noch die Klemme 50-Rükckleitung erkannt wird, schlägt die Diagnose zu.</t>
  </si>
  <si>
    <t>0x154F</t>
  </si>
  <si>
    <t>P26F200</t>
  </si>
  <si>
    <t>Starter Relay "B" Stuck On</t>
  </si>
  <si>
    <t>1) Starterrelais 1 und 2 vertauschen und 3 Startversuche durchführen.
2) Falls der Fehler mitwander und nun Relais 2 als defekt angezeigt wird, ist das Relais defekt und muss getauscht werden.  
3) Anderenfalls die Klemme 50R und die Relaisbox auf einen Kurzschluss untersuchen.</t>
  </si>
  <si>
    <t>Starterrelais 1 wird zur Diagnose weiter angesteuert, Starterrelais 2 nicht. Falls nach RB_Strt_tiRlyOffDly_C immer noch die Klemme 50-Rükckleitung erkannt wird, schlägt die Diagnose zu.</t>
  </si>
  <si>
    <t>0x1550</t>
  </si>
  <si>
    <t>P06E900</t>
  </si>
  <si>
    <t>Engine Starter Performance</t>
  </si>
  <si>
    <t>1) Liegen andere Fehler zur Startersteuerung vor? Falls ja, diese bearbeiten.
2) Liegen andere Fehler vor die auf Probleme mit der Motormechanik hinweisen? Falls ja, diese bearbeiten.
3) Prüfen ob Fehler bei Minusgeraden eingetragen wurde (Freeze Frame) und Startversuch durchführen. Falls der Anlasser Problemlos dreht ist das Fahrzeug i.O.
4) Prüfen Sie Leitung zwischen Relais J695 und Anlasser und die Masseleitung des Anlassers auf Kurzschlüsse nach Plus bzw. Masse und Unterbrechungen.</t>
  </si>
  <si>
    <t>Beide Relais werden erfolgreich angesteuert, T50-Rückleitung ist aktiv, weder Drehzahl noch Nockenwellenzähne zeigen eine Motorbewegung an.</t>
  </si>
  <si>
    <t>0x1551</t>
  </si>
  <si>
    <t>P26E400</t>
  </si>
  <si>
    <t>Starter Relay "B" Circuit</t>
  </si>
  <si>
    <t>Ansteuerleitung von Relais 2 auf Unterbrechung prüfen.</t>
  </si>
  <si>
    <t>Startersteuerungs ASIC (z.B. CY150) meldet einen Leitungsabfall von Relais 2</t>
  </si>
  <si>
    <t>0x1552</t>
  </si>
  <si>
    <t>P26E600</t>
  </si>
  <si>
    <t>Starter Relay "B" Circuit High</t>
  </si>
  <si>
    <t>Ansteuerleitung von Relais 2 auf Kurzschluss nach Batterie prüfen.</t>
  </si>
  <si>
    <t>Startersteuerungs ASIC (z.B. CY150) meldet einen Kurzschluss nach Plus von Relais 2</t>
  </si>
  <si>
    <t>0x1553</t>
  </si>
  <si>
    <t>P26E500</t>
  </si>
  <si>
    <t>Starter Relay "B" Circuit Low</t>
  </si>
  <si>
    <t>Ansteuerleitung von Relais 2 auf Kurzschluss nach Masse prüfen.</t>
  </si>
  <si>
    <t>Startersteuerungs ASIC (z.B. CY150) meldet einen Kurzschluss nach Masse von Relais 2</t>
  </si>
  <si>
    <t>0xB6E2</t>
  </si>
  <si>
    <t>Triggerung "Plausibilitätsfehler Shunt Temperatursensor" vom LiFePO-Steuergerät durch Signal COM_dataBDMMuxCptErrMod412=5</t>
  </si>
  <si>
    <t>0x1556</t>
  </si>
  <si>
    <t>P305300</t>
  </si>
  <si>
    <t>Starter activation, return message terminal 50
Short circuit to ground/open circuit</t>
  </si>
  <si>
    <t>Prüfen der Leitungen, prüfen ob Anlaser angesteuert.</t>
  </si>
  <si>
    <t>Beide Relais sind angesteuert, aber nach einer Entprellzeit von RB_DDRC_DurDeb.T50_numRetOLDebDef_C kein Highpegel an Kl50R</t>
  </si>
  <si>
    <t>0x1557</t>
  </si>
  <si>
    <t>P305200</t>
  </si>
  <si>
    <t>Starter activation, return message terminal 50
Short circuit to B+</t>
  </si>
  <si>
    <t>Anlasser ist nicht mehr angesteuert, aber nach einer Entprellzeit von RB_DDRC_DurDeb.T50_numRetSCBDebDef_C liegt immer noch ein  Highpegel an Kl50R</t>
  </si>
  <si>
    <t>0xB6E8</t>
  </si>
  <si>
    <t>Triggerung "Temperatursensor Microcontroller Wackelkontakt" vom LiFePO-Steuergerät durch Signal COM_dataBDMMuxCptErrMod41112=5</t>
  </si>
  <si>
    <t>0xB6E9</t>
  </si>
  <si>
    <t>Triggerung "Plausibilitätsfehler Circuit Breaker Temperatursensor" vom LiFePO-Steuergerät durch Signal COM_dataBDMMuxCptErrMod41314=5</t>
  </si>
  <si>
    <t>0xB6EB</t>
  </si>
  <si>
    <t>Triggerung "Temperatursensor 2 Circuit Breaker Wackelkontakt" vom LiFePO-Steuergerät durch Signal COM_dataBDMMuxCptErrMod41314=5</t>
  </si>
  <si>
    <t>0xB6C5</t>
  </si>
  <si>
    <t>B3A7500</t>
  </si>
  <si>
    <t>12V Battery Sensor Voltage Circuit Range/Performance</t>
  </si>
  <si>
    <t>Triggerung "Plausibilitätsfehler Zellen" vom LiFePO-Steuergerät durch Signal COM_dataBDMMuxCptErrMod41516=5</t>
  </si>
  <si>
    <t>0xB374</t>
  </si>
  <si>
    <t>Steering Angle Sensor Module Mechanical</t>
  </si>
  <si>
    <t>check error memory of SMLS (electronic power steering module)</t>
  </si>
  <si>
    <t>ECU receives message "mechanical error" ( RB_Com_flgObdErrMeclTestFaild = TRUE ) from SMLS (electronic power steering module)</t>
  </si>
  <si>
    <t>J623_J624_XXX__0326_Pcode_program_tests [LB74x]</t>
  </si>
  <si>
    <t>0xB376</t>
  </si>
  <si>
    <t>Steering Angle Sensor Module Range/Performance</t>
  </si>
  <si>
    <t>ECU receives message "range performance error" ( RB_Com_flgObdErrRngPrfmncTestFaild = TRUE ) from SMLS (electronic power steering module)</t>
  </si>
  <si>
    <t>0xB375</t>
  </si>
  <si>
    <t>Steering Angle Sensor Module Missing Calibration</t>
  </si>
  <si>
    <t>ECU receives message "wrong calibration error" ( RB_Com_flgObdErrMissWrgCalTestFaild = TRUE ) from SMLS (electronic power steering module)</t>
  </si>
  <si>
    <t>0xB377</t>
  </si>
  <si>
    <t>ECU receives message "missing VIN error" ( RB_Com_flgObdErrVinMissTestFaild = TRUE ) from SMLS (electronic power steering module)</t>
  </si>
  <si>
    <t>0x4E2D</t>
  </si>
  <si>
    <t>Dynamometer mode detected</t>
  </si>
  <si>
    <t>Rollenmodus wird bei Erkennung einer Straßenfahrt automatisch deaktiviert. Straßenfahrt wird vom ESP erkannt. ESP legt bei Erkennung einer Straßenfahrt sofort diese Botschaft auf den CAN ab. Alle Steuergeräte, die am Rollenmodus beteiligt sind, verlassen dann den Rollenmodus. Bei Auftreten des Fehlersymptoms im Feld: Fehlerspeicher ESP auslesen. Ist ESP nicht fehlerhaft, MSG tauschen.</t>
  </si>
  <si>
    <t>Folgende Bedingungen müssen gleichzeitig erfüllt sein:
- Tester fordert eine Aktivierung an
- KL15 ein
- keine Fehler im Fehlerspeicher
- Gangwahl ist in Neutralstellung
- Drehzahl des Verbrennungsmotors ist 0 U/min
- Fahrzeugzeuggeschwindigkeit V=0 km/h
- E-Maschine ist ausgeschalten und derren Drehzahl ist 0 U/min.</t>
  </si>
  <si>
    <t>0x15C2</t>
  </si>
  <si>
    <t>Coolant fan control module
Implausible signal</t>
  </si>
  <si>
    <t>Ein defektes Lüftersteuergerät kann bei Aufforderung Variantenrückmeldung evtl. keine Variante mehr zürückmelden!
Ein falsches bzw. altes Lüftermodul kann evtl. keine Variante zurückmelden.
Während der Variantenrückmeldung wurde das Signal zum Flashen gesendet, aber das Flashen wird aus unerklärlichen Gründen abgebrochen.</t>
  </si>
  <si>
    <t>Im MSG:
Wenn die Rückmeldung der Lüftervariante ausserhalb der Schwellen
RB_Fan_tiFanVar1Lo_C und RB_Fan_tiFanVar3Hi_C liegt.
Typisch: unter 0.6Sek. und über 3,5 Sek.</t>
  </si>
  <si>
    <t>0x4B20</t>
  </si>
  <si>
    <t>P000A00</t>
  </si>
  <si>
    <t>"A" Camshaft Position Slow Response (Bank 1)</t>
  </si>
  <si>
    <t>Nockenwellensteller tauschen ggf. reinigen. Quickstart Diesel: 0x31h :337h (Quickstart-VVLI functional check) zur Prüfung benutzen</t>
  </si>
  <si>
    <t>[Differenz zwischen Sollwert ( GEVCtl_agSpIntkB1 ) und Istwert ( GEVCtl_agIntkB1 ) der Nockenwellenposition |x|&gt;Grenze ( RB_GEVlv_agDeBgnMonCycIntk_M ) für Beobachtungszeit ( RB_GEVlv_tiReadSpThdPhaDiagIntk_M ) sec] &lt; Fehlerauswahlzeit ( RB_GEVlv_tiMonCycPhaDiagIntk_C )</t>
  </si>
  <si>
    <t>0x15C3</t>
  </si>
  <si>
    <t>Ein defektes Lüftersteuergerät kann bei Aufforderung Variantenrückmeldung evtl. keine Variante mehr zürückmelden!
Ein falsches bzw. altes LÜftermodul kann evtl. keine Variante zurückmelden.
Während der Variantenrückmeldung wurde das Signal zum Flashen gesendet, aber das Flashen wird aus unerklärlichen Gründen abgebrochen.</t>
  </si>
  <si>
    <t>Im MSG:
Wenn innerhalb der Zeit 
RB_Fan_tiVarDetT3_Lo_C und RB_Fan_tiVarDetT3_Hi_C keine Rückmeldung erfolgt. 
Typisch: 0,8s und 1,2s
Rückmeldung der Lüftervariante ausserhalb der Schwellen
RB_Fan_tiFanVar1Lo_C und RB_Fan_tiFanVar3Hi_C liegt.
Typisch: unter 0.6Sek. und über 3,5 Sek.</t>
  </si>
  <si>
    <t>0x6769</t>
  </si>
  <si>
    <t>P000B00</t>
  </si>
  <si>
    <t>"B" Camshaft Position Slow Response (Bank 1)</t>
  </si>
  <si>
    <t>Der Fehler kann durch ein klemmendes Stellventil (z.B. durch einen Span), vertauschte Stecker von Einlass- und Auslassnockenwelle am Stellventil oder nicht genügendem Öldruck am Steller (z.B. zu wenig Kopföldruck oder zu hohe Leckage) hervorgerufen werden. Ebenso möglich ist ein verdrehter oder loser NW-Positionsgeber/Geberrad.
--&gt; NW Kurztrip (UDS-ID 0x032A)</t>
  </si>
  <si>
    <t>Nach Überschreiten der zulässigen Einregelzeit = min( RB_GEVlv_tiReaSpThdPhaDiagOutl_M , RB_GEVlv_tiMonCycPhaDiagOutl_C ), ist die Differenz zwischen Soll- und Istwert der Nockenwellenposition &gt; RB_GEVlv_agDeSysTolrOutl_C und &lt; ( RB_GEVlv_agDeBgnMonCycOutl_C - RB_GEVlv_agDeSysTolrOutl_C ). 
Während der Diagnose darf der Nockenwellenpositions-Sollwert nicht in die entgegengesetzte Richtung springen.</t>
  </si>
  <si>
    <t>0x15C4</t>
  </si>
  <si>
    <t>Coolant fan control module 2
Implausible signal</t>
  </si>
  <si>
    <t>0x4B1C</t>
  </si>
  <si>
    <t>P001000</t>
  </si>
  <si>
    <t>"A" Camshaft Position Actuator Circuit/Open (Bank1)</t>
  </si>
  <si>
    <t>Verkabelung zwischen SG und Bauteil auf Unterbrechung prüfen, Spannungsversorgung prüfen, wenn i.O, liegt Fehler am Bauteil</t>
  </si>
  <si>
    <t>Offene Leitung am Steller der Nockenwelle. Klemme 15 ein. Spannung am Ausgang wenn Steller nicht angesteuert: ca.3,0 V &lt; Spannung &lt; ca.5,0 V, typisch ca.3,5 V</t>
  </si>
  <si>
    <t>0x15C5</t>
  </si>
  <si>
    <t>Im MSG:
Wenn innerhalb der Zeit 
RB_Fan_tiVarDetT3_Lo_C und RB_Fan_tiVarDetT3_Hi_C keine Rückmeldung erfolgt. 
Typisch: 0,8s und 1,2s</t>
  </si>
  <si>
    <t>0x4B21</t>
  </si>
  <si>
    <t>P001100</t>
  </si>
  <si>
    <t>A Camshaft Position (Bank1)
Timing over-advanced or System Performance</t>
  </si>
  <si>
    <t>[Differenz zwischen Sollwert ( GEVCtl_agSpIntkB1 ) und Istwert ( GEVCtl_agIntkB1 ) der Nockenwellenposition |x|&gt;Grenze ( RB_GEVlv_agDeBgnMonCycIntk_M ) für Beobachtungszeit ( RB_GEVlv_tiReadSpThdPhaDiagIntk_M ) sec] &gt; Fehlerauswahlzeit ( RB_GEVlv_tiMonCycPhaDiagIntk_C )</t>
  </si>
  <si>
    <t>0x780C</t>
  </si>
  <si>
    <t>P001300</t>
  </si>
  <si>
    <t>B Camshaft Position Actuator Circuit/Open (Bank1)</t>
  </si>
  <si>
    <t>0x676A</t>
  </si>
  <si>
    <t>P001400</t>
  </si>
  <si>
    <t>B Camshaft Position (Bank1)
Timing over-advanced or System Performance</t>
  </si>
  <si>
    <t>Der Fehler kann durch ein klemmendes Stellventil (z.B. durch einen Span), vertauschte Stecker von Einlass- und Auslassnockenwelle am Stellventil, nicht genügendem Öldruck am Steller (z.B. zu wenig Kopföldruck oder zu hohe Leckage) oder einen klemmenden NW-Steller (z.B. nicht entriegelnder Verriegelungspin) hervorgerufen werden. Ebenso möglich ist ein verdrehter oder loser NW-Positionsgeber/Geberrad.
--&gt; NW Kurztrip (UDS-ID 0x032A)</t>
  </si>
  <si>
    <t>Nach Überschreiten der zulässigen Einregelzeit = min( RB_GEVlv_tiReaSpThdPhaDiagOutl_M , RB_GEVlv_tiMonCycPhaDiagOutl_C ), ist die Differenz zwischen Soll- und Istwert der Nockenwellenposition &gt; ( RB_GEVlv_agDeBgnMonCycOutl_C - RB_GEVlv_agDeSysTolrOutl_C ). 
Während der Diagnose darf der Nockenwellenpositions-Sollwert nicht in die entgegengesetzte Richtung springen.</t>
  </si>
  <si>
    <t>P001600</t>
  </si>
  <si>
    <t>Crankshaft Position-Camshaft Position
Correlation Bank 1 Sensor A</t>
  </si>
  <si>
    <t>Nockenwellensteuerzeiten (Nockenwellenposition) über Tester kontrollieren.
Kettentrieb auf Zahnspringen der Kette kontrollieren.
Funktion Nockenwellensteller prüfen (Steuerventile, Wellenversteller, Öldruck prüfen).
Verkabelung der Nockenwellensteller prüfen. 
Sensorverkabelung prüfen.
Geberrad Nockenwelle prüfen.</t>
  </si>
  <si>
    <t>Wird die Nockenwelle während Fahrzyklus in Referenzposition (Anschlag) gefahren, so wird eine Zuordungsprüfung Nockenwelle zu Kurbelwelle durchgeführt. Weicht die Nockenwellen-Istposition um EpmCaS_phiOfsMax_C bzw. EpmCaS_phiOfsMin_C ab, wird der Fehler eingetragen. Überprüfung wird nur MXFLAD mal nach Motorstart durchgeführt.</t>
  </si>
  <si>
    <t>0x15E3</t>
  </si>
  <si>
    <t>P085100</t>
  </si>
  <si>
    <t>Park/Neutral Switch Input Circuit Low</t>
  </si>
  <si>
    <t>Verdachtsliste:  CAN Kommunikation / GSG / Schalter PN / Verkabelung Schalter</t>
  </si>
  <si>
    <t>CAN Signal weder P noch N vom GSG, Hardwaresignal  P oder N</t>
  </si>
  <si>
    <t>0x15E4</t>
  </si>
  <si>
    <t>P085000</t>
  </si>
  <si>
    <t>Park/Neutral Switch Input Circuit</t>
  </si>
  <si>
    <t>1) Verkabelung
Hardware-Leitung vom Getriebe-Steuergerät zum Motorsteuergerät ist defekt. (Leitungsbruch, Kurzschlüsse)
2) Getriebe-Steuergerät 
Fehlerspeicher auslesen
Kombi-Anzeige schauen, ob Stellung passt.</t>
  </si>
  <si>
    <t>CAN Signal P oder N vom Getriebe-Steuergerät, Hardwaresignal weder  P noch N
In neueren Projekten wird nur noch auf die P-Stellung geachtet.</t>
  </si>
  <si>
    <t>0x119E</t>
  </si>
  <si>
    <t>1. Nockenwellensteuerzeiten (Nockenwellenposition) über Tester kontrollieren.
2. Kettentrieb auf Zahnspringen der Kette kontrollieren.
3. Funktion Nockenwellensteller prüfen (Steuerventile, Wellenversteller, Öldruck prüfen).
4. Verkabelung der Nockenwellensteller prüfen. 
5. Sensorverkabelung prüfen.
6. Geberrad Nockenwelle prüfen.</t>
  </si>
  <si>
    <t>Nockenwelle wird während Fahrzyklus in Referenzposition (Anschlag) gefahren und eine Zuordungsprüfung Nockenwelle zu Kurbelwelle durchgeführt. Weicht die Nockenwellen-Istposition um  RB_EpmCaS_phiMntErrMax_C bzw.  RB_EpmCaS_phiMntErrMin_C von der Referenzposition ab, wird der Fehler eingetragen.</t>
  </si>
  <si>
    <t>0x11A1</t>
  </si>
  <si>
    <t>P001700</t>
  </si>
  <si>
    <t>Crankshaft Position-Camshaft Position
Correlation Bank 1 Sensor B</t>
  </si>
  <si>
    <t>0x159A</t>
  </si>
  <si>
    <t>Crankshaft Position-Camshaft Position Correlation Bank 1 Sensor B</t>
  </si>
  <si>
    <t>Nockenwelle wird während Fahrzyklus in Referenzposition (Anschlag) gefahren und eine Zuordungsprüfung Nockenwelle zu Kurbelwelle durchgeführt. Weicht die Nockenwellen-Istposition um RB_EpmCaS_phiMntErrMax_C bzw. RB_EpmCaS_phiMntErrMin_C von der Referenzposition ab, wird der Fehler eingetragen.</t>
  </si>
  <si>
    <t>0x1608</t>
  </si>
  <si>
    <t>P008B00</t>
  </si>
  <si>
    <t>Low Pressure Fuel System Pressure - Too High</t>
  </si>
  <si>
    <t>- Kraftstoffniederdruck/ Fördermenge prüfen
- Überprüfung Niederdrucksensor
- Druckprüfung im Niederdrucksystem
- Defekte Kraftstoffpumpe / zugesetzte Filter / geknickte Kraftstoffleitungen</t>
  </si>
  <si>
    <t>Ist-Druck im Kraftstoffsystem (pbkist_w) &gt; RB_PMXDBKSPL</t>
  </si>
  <si>
    <t>SYS_4M_20_____1_0118_88_Fuel_pressure [LB636]</t>
  </si>
  <si>
    <t>0x1609</t>
  </si>
  <si>
    <t>P008A00</t>
  </si>
  <si>
    <t>Low Pressure Fuel System Pressure - Too Low</t>
  </si>
  <si>
    <t>Leckage im Niederdrucksystem, Niederdrucksensor prüfen; Druckprüfung im Niederdrucksystem;
Defekte Kraftstoffpumpe / zugesetzte Filter / geknickte Kraftstoffleitungen</t>
  </si>
  <si>
    <t>Ist-Druck im Kraftstoffsystem (pbkist_w) &lt; RB_PMNDBKSPL</t>
  </si>
  <si>
    <t>0x1614</t>
  </si>
  <si>
    <t>P019100</t>
  </si>
  <si>
    <t>Fuel Rail Pressure Sensor "A" Circuit
Range/Performance</t>
  </si>
  <si>
    <t>Hochdrucksensor (kein elektr. Fehler) evtl. defekten Stecker am Sensor
Lamborghini LB63: if sensor is ok the faulty component is GDI pump. Please replace GDI pump</t>
  </si>
  <si>
    <t>Rohwert Hochdruck RB_prroh_w &gt; RB_PRMMXPL  UND (Zeit nach Startende (RB_tnst_w) &gt; RB_TNSTRCHMN ODER Motordrehzahl (RB_nmot_w) &gt; RB_NMOTRCHMN (beide Freigabebedingungen über Codewort RB_CWDDSKV aktivierbar)</t>
  </si>
  <si>
    <t>0x1615</t>
  </si>
  <si>
    <t>Hochdrucksenor / evtl. Steckerdefekt</t>
  </si>
  <si>
    <t>Rohwert Hochdruck RB_prroh_w &lt; RB_PRMMNPL UND RB_B_lrab=1 (Grundsätzliche Laufbereitschaft der Gemischadaption) UND RB_B_lr=1(Lambda-Regler aktiv) UND die Kenngröße Gemisch-Regler-Eingriff RB_frhdrpp_w &lt; RB_FRHDRPPMIN</t>
  </si>
  <si>
    <t>0x1B7C</t>
  </si>
  <si>
    <t>P059700</t>
  </si>
  <si>
    <t>Thermostat Heater Control Circuit
Open</t>
  </si>
  <si>
    <t>Verkabelung zwischen SG und Bauteil auf Unterbrechung prüfen --&gt; es wird die interne Diagnosespannung (zw. 3V und 6V) je nach Endstufe gemessen.</t>
  </si>
  <si>
    <t>Die Endstufe des Kühlmittelthermostats erkennt einen Lastabfall --&gt; interne Spannung wird am Ausgang gemessen &gt; 4.8...5.3[V]
je nach Endstufenbaustein!!!</t>
  </si>
  <si>
    <t>0x1B7E</t>
  </si>
  <si>
    <t>P059900</t>
  </si>
  <si>
    <t>Thermostat Heater Control Circuit
High</t>
  </si>
  <si>
    <t>Verkabelung zwischen SG und Bauteil auf KS U Bat prüfen, wenn i.o Bauteil abziehen und Fehlerspeicher löschen. Wird vom MSG Unterbrechung erkannt, liegt Fehler am Bauteil.</t>
  </si>
  <si>
    <t>Die Endstufe des Kühlmittelthermostats erkennt einen Kurzschluss nach Plus.
Signalstrom &gt; 2.2...4.0 [A]</t>
  </si>
  <si>
    <t>0x1B7F</t>
  </si>
  <si>
    <t>P059800</t>
  </si>
  <si>
    <t>Thermostat Heater Control Circuit
Low</t>
  </si>
  <si>
    <t>Verkabelung zwischen SG und Bauteil auf KS U Masse prüfen, wenn i.o Bauteil abziehen und Fehlerspeicher löschen. Wird vom MSG Unterbrechung erkannt, liegt Fehler am Bauteil.
Spannungsversorgung am Bauteil prüfen.</t>
  </si>
  <si>
    <t>Die Endstufe des Kühlmittelthermostats erkennt einen Kurzschluss nach Masse.
Diagnosespannung &lt; 0...3.25 [V] wird am Ausgang gemessen</t>
  </si>
  <si>
    <t>0x1BDD</t>
  </si>
  <si>
    <t>U100800</t>
  </si>
  <si>
    <t>Diagnostic interface for data bus
Read out DTC</t>
  </si>
  <si>
    <t>Fehlerspeicher vom BEM abfragen</t>
  </si>
  <si>
    <t>CAN Generatorlastsignal vom BEM Steuergerät EEM_pwrAltDes überschreitet die Schwelle RB_Alt_pwrCanMax_C</t>
  </si>
  <si>
    <t>0x1BF6</t>
  </si>
  <si>
    <t>Invalid Data Received From Serial Data Gateway Module "A"</t>
  </si>
  <si>
    <t>Ein Fehler wird erkannt, wenn für die Generatorlast das Fehlerkennzeichen empfangen wird Com_rAltLoad = MAXSINT16(FFh).</t>
  </si>
  <si>
    <t>0x986D</t>
  </si>
  <si>
    <t>P003000</t>
  </si>
  <si>
    <t>O2 Sensor Heater Contr. Circ.(Bank1(1)Sensor 1)</t>
  </si>
  <si>
    <t>1. Verkabelung LSU Sonde prüfen,  
2. Steckerverbindungen auch MSG-Stecker prüfen
3. LSU tauschen
Zur Validierung Quickstart ausführen:
0x0340 Quickstart - Oxygen sensor</t>
  </si>
  <si>
    <t>Offene Leitung; Spannungsmessung innerhalb der Endstufe</t>
  </si>
  <si>
    <t>J623_47B_4LA_0525_Pcode_program_tests [LB74x]
J623_J624_4LA_0226_88_Lambda_sensor [LB63X]</t>
  </si>
  <si>
    <t>0x986F</t>
  </si>
  <si>
    <t>P003100</t>
  </si>
  <si>
    <t>O2 Sensor Heater Contr. Circ.(Bank1(1)Sensor 1)
Low</t>
  </si>
  <si>
    <t>Kurzschluss nach Masse; Spannungsmessung innerhalb der Endstufe</t>
  </si>
  <si>
    <t>0x986E</t>
  </si>
  <si>
    <t>P003200</t>
  </si>
  <si>
    <t>O2 Sensor Heater Contr. Circ.(Bank1(1)Sensor 1)
High</t>
  </si>
  <si>
    <t>Kurzschluss nach Plus; Strommessung innerhalb der Endstufe</t>
  </si>
  <si>
    <t>0x42F5</t>
  </si>
  <si>
    <t>P003600</t>
  </si>
  <si>
    <t>O2 Sensor Heater Contr. Circ.(Bank1(1)Sensor 2)</t>
  </si>
  <si>
    <t>Verkabelung zwischen SG und Bauteil auf Unterbrechung prüfen --&gt; es wird die interne Diagnosespannung (zw. 3V und 6V) gemessen. 
Bauteil auf Durchgang prüfen Spannungsversorgung prüfen!</t>
  </si>
  <si>
    <t>uHtrPs bei nicht angesteuerter Endstufe im unplausiblen Spannungsbereich zwischen HEGO_uPsOffMin_C und HEGO_uPsOffMax_C</t>
  </si>
  <si>
    <t>0x42F4</t>
  </si>
  <si>
    <t>P003700</t>
  </si>
  <si>
    <t>O2 Sensor Heater Contr. Circ.(Bank1(1)Sensor 2)
Low</t>
  </si>
  <si>
    <t>Verkabelung zwischen SG und Bauteil auf KS Masse prüfen, wenn i.o Bauteil abziehen und Fehlerspeicher löschen. Wird bei Abstecken Unterbrechung bzw elektr. Fehler erkannt, liegt Fehler am Bauteil.
Spannungsversorgung am Bauteil prüfen.</t>
  </si>
  <si>
    <t>Ein Kurzschluss der Heizerendstufe nach Masse wird erkannt, wenn uHtrPs bei nicht angesteuerter Endstufe zu klein ist (&lt; RB_HEGO_uPsLo_C)</t>
  </si>
  <si>
    <t>0x42F3</t>
  </si>
  <si>
    <t>P003800</t>
  </si>
  <si>
    <t>O2 Sensor Heater Contr. Circ.(Bank1(1)Sensor 2)
High</t>
  </si>
  <si>
    <t>Verkabelung zwischen SG und Bauteil auf KS Ubat prüfen, wenn i.o Bauteil abziehen und Fehlerspeicher löschen. Wird bei Abstecken Unterbrechung bzw elektr. Fehler erkannt, liegt Fehler am Bauteil.
Spannungsversorgung am Bauteil prüfen.</t>
  </si>
  <si>
    <t>Ein Verdacht auf einen Kurzschluss nach Batteriespannung wird erkannt wenn uHtrPs bei angesteuerter Endstufe zu groß ist (&gt; RB_HEGO_uPsHi)</t>
  </si>
  <si>
    <t>0x2BDB</t>
  </si>
  <si>
    <t>P004000</t>
  </si>
  <si>
    <t>O2 Sensor Signals Swapped
Bank 1 Sensor 1/ Bank 2 Sensor 1</t>
  </si>
  <si>
    <t>Kreuztausch der Vorkat-Lambdasonden</t>
  </si>
  <si>
    <t>Die Lambdaregler der beiden Bänke laufen in die entgegengesetzte Richtung, Bank 1 Fettanschlag (FRMAX) Bank 2 Mageranschlag (FRMIN) oder Bank 1 Mageranschlag (FRMIN) und Bank 2 Fettanschlag (FRMAX)</t>
  </si>
  <si>
    <t>0x6723</t>
  </si>
  <si>
    <t>P004100</t>
  </si>
  <si>
    <t>O2 Sensor Signals Swapped
Bank 1 Sensor 2/ Bank 2 Sensor 2</t>
  </si>
  <si>
    <t>1. Prüfen ob die Nachkatsonden vertauscht verkabelt oder vertauscht eingebaut sind.</t>
  </si>
  <si>
    <t>HEGO_uS2B2 &lt; RB_EGSDU_uLwrCrss_C und HEGO_uS2B1 &gt; RB_EGSDU_uUpprCrss_C</t>
  </si>
  <si>
    <t>0xAE59</t>
  </si>
  <si>
    <t>P005000</t>
  </si>
  <si>
    <t>O2 Sensor Heater Contr. Circ.(Bank2 Sensor 1)</t>
  </si>
  <si>
    <t>1. Verkabelung LSU Sonde prüfen,  
2. Steckerverbindungen auch MSG-Stecker prüfen
3. LSU tauschen
Zur Validierung Quickstart ausführen:
0x0340 Quickstart - Oxygen sensor
1. Check wiring of O2S sensor 
2. Check plugs (also ECM plug) 
3. Replace O2S sensor 2
For validation run quick start:
0x0340 Quickstart - Oxygen sensor</t>
  </si>
  <si>
    <t>Offene Leitung; Spannungsmessung innerhalb der Endstufe
open loop, power stage internal voltage measurement</t>
  </si>
  <si>
    <t>0xAE5B</t>
  </si>
  <si>
    <t>P005100</t>
  </si>
  <si>
    <t>O2 Sensor Heater Contr. Circ.(Bank2 Sensor 1)
Low</t>
  </si>
  <si>
    <t>Kurzschluss nach Masse; Spannungsmessung innerhalb der Endstufe
circuit low, power stage internal voltage measurement</t>
  </si>
  <si>
    <t>0xAE5A</t>
  </si>
  <si>
    <t>P005200</t>
  </si>
  <si>
    <t>O2 Sensor Heater Contr. Circ.(Bank2 Sensor1)
High</t>
  </si>
  <si>
    <t>Kurzschluss nach Plus; Strommessung innerhalb der Endstufe
circuit high, power stage internal current measurement</t>
  </si>
  <si>
    <t>0x5C43</t>
  </si>
  <si>
    <t>P005600</t>
  </si>
  <si>
    <t>O2 Sensor Heater Contr. Circ.(Bank2 Sensor 2)</t>
  </si>
  <si>
    <t>Verkabelung zwischen SG und Bauteil auf Unterbrechung prüfen --&gt; es wird die interne Diagnosespannung (zw. 3V und 6V) gemessen. 
Bauteil (Heizerkreis) auf Durchgang prüfen. Spannungsversorgung prüfen.</t>
  </si>
  <si>
    <t>Die Endstufenspannung liegt bei nicht angesteuerter Endstufe im unplausiblen Spannungsbereich zwischen HEGO_uPsOffMin_C und HEGO_uPsOffMax_C</t>
  </si>
  <si>
    <t>0x5C42</t>
  </si>
  <si>
    <t>P005700</t>
  </si>
  <si>
    <t>O2 Sensor Heater Contr. Circ.(Bank2 Sensor 2)
Low</t>
  </si>
  <si>
    <t>Verkabelung zwischen SG und Bauteil auf KS nach Masse prüfen, wenn i.O. Bauteil abziehen und Fehlerspeicher löschen. Wird bei Abstecken Unterbrechung bzw elektr. Fehler erkannt, liegt Fehler am Bauteil.
Spannungsversorgung am Bauteil prüfen.</t>
  </si>
  <si>
    <t>Ein Kurzschluss der Heizerendstufe nach Masse wird erkannt, wenn die Endstufenspannung bei nicht angesteuerter Endstufe zu klein ist (&lt; RB_HEGO_uPsLo_C )</t>
  </si>
  <si>
    <t>0x1EDC</t>
  </si>
  <si>
    <t>P157700</t>
  </si>
  <si>
    <t>Right Electro-Hydraulic Engine Mount Solen.val.
Open circuit</t>
  </si>
  <si>
    <t>Elektrische Verbindung zum Steller Motorlager rechts überprüfen. 
Kl. 15 ein und +12 V an Steller-Plus prüfen. Keine Spannung -&gt; Unterbrechung zwischen Ubat und Steller. 
Stecker Steller abziehen und Leitungsverbindung Steller/MSG prüfen.
Steller ohmisch durchmessen. Wenn kein Durchgang -&gt; MSG tauschen</t>
  </si>
  <si>
    <t>Spannung &lt; (2,5 V  für min. 60 us) aber 
&gt; (16V )</t>
  </si>
  <si>
    <t>0x1EDD</t>
  </si>
  <si>
    <t>P157500</t>
  </si>
  <si>
    <t>Right Electro-Hydraulic Engine Mount Solen.val.
Short circuit to B+</t>
  </si>
  <si>
    <t>Stecker vom Steller abziehen, Motor starten und für 3 sekunden auf mittlere Drehzahl (ca 2500 bis 3000 U/min)  bringen, anschließend den Fehlerspeicher erneut auslesen -- wenn zusätzlich EMDmpOL_0 --&gt; Steller tauschen -- ansonsten Leitungsverbindung zwischen Steller und MSG prüfen -- wenn i.O. --&gt; MSG tauschen.</t>
  </si>
  <si>
    <t>Strom &gt; ( 3 A für min. 240 us)</t>
  </si>
  <si>
    <t>0x1EDE</t>
  </si>
  <si>
    <t>P157600</t>
  </si>
  <si>
    <t>Right Electro-Hydraulic Engine Mount Solen.val.
Short circuit to ground</t>
  </si>
  <si>
    <t>Stecker vom Steller abziehen und Fehlerspeicher erneut auslesen -- wenn zusätzlich EMDmpOL_0 --&gt; Steller tauschen -- ansonsten Leitungsverbindung zwischen Steller und MSG prüfen -- wenn i.O. --&gt; MSG tauschen.</t>
  </si>
  <si>
    <t>0x5C41</t>
  </si>
  <si>
    <t>P005800</t>
  </si>
  <si>
    <t>O2 Sensor Heater Contr. Circ.(Bank2 Sensor2)
High</t>
  </si>
  <si>
    <t>Verkabelung zwischen SG und Bauteil auf KS nach Batteriespannung prüfen, wenn i.o Bauteil abziehen und Fehlerspeicher löschen. Wird bei Abstecken Unterbrechung bzw elektr. Fehler erkannt, liegt Fehler am Bauteil.
Spannungsversorgung am Bauteil prüfen.</t>
  </si>
  <si>
    <t>Ein Verdacht auf einen Kurzschluss nach Batteriespannung wird erkannt wenn die Endstufenspannung bei angesteuerter Endstufe zu groß ist (&gt; RB_HEGO_uPsHi_C )</t>
  </si>
  <si>
    <t>0x5465</t>
  </si>
  <si>
    <t>Erzeugen des Fehlers: Der Fehler wird bei Zündung ein eingetragen
Fehlerbehebung: elektrischen Anschluss des Umgebungstemperaturfühlers am Kombiinstrument bzw. am Body Controlmodule (BCM)  überprüfen, ggf. Sensor tauschen</t>
  </si>
  <si>
    <t>Vorbedingung: Es müssen RB_EnvT_swtSig_C und RB_EnvT_swtSensPres_C beide auf 1 stehen.
Wenn RB_EnvT_swtCANFrm_C = 0 ist, wird der Fehler erkannt, wenn in CAN-Botschaft Kombi 2 Byte 3 der Wert 0xFF und in den Bits 8.(4..7) dieser Botschaft der Wert 8 versendet wird.
Ist dagegen RB_EnvT_swtCANFrm_C = 1, dann wird der Fehler erkannt, wenn in Botschaft gateway_05 Byte 6 der Wert 0xFF und in den Bits 5.(4..7) dieser Botschaft der Wert 8 gesendet wird.</t>
  </si>
  <si>
    <t>J623_J624_XXX__0326_Pcode_program_tests [LB74x][LB63x]
G17_4M_90_____1_0118_88_Ambient_temperature_sensor [LB636]</t>
  </si>
  <si>
    <t>0x73FD</t>
  </si>
  <si>
    <t>P007100</t>
  </si>
  <si>
    <t>Ambient Air Temperature Sensor Circuit
Range/Performance</t>
  </si>
  <si>
    <t>1. Prüfung Sensor gegen die anderen vorhandenen Temperatursensoren (z.B. Ansauglufttemperatur etc.). Idealerweise nach Motorabkühlphase (z.B. 6 Stunden) Messwerte vergleichen (ScanTool-Rohsensorwerte).
2. Stecker und Verkabelung prüfen
3. wenn i.O. Sensor tauschen</t>
  </si>
  <si>
    <t>Da der X-Check frei konfigurierbar ist, können die Sensorpaarungen hier nicht konkret benannt werden.
Wenn der Sensor von X-anderen Sensoren abweicht (Temperaturdelta &gt; Schwelle) und die Anzahl der Abweichungend der übrigen Sensoren (Temperaturdelta &gt; Schwelle) kleiner Y ist.</t>
  </si>
  <si>
    <t>0x15C1</t>
  </si>
  <si>
    <t>P007200</t>
  </si>
  <si>
    <t>Ambient Air Temperature Sensor Circuit
Low</t>
  </si>
  <si>
    <t>Vorbedingung: Es müssen RB_EnvT_swtSig_C und RB_EnvT_swtSensPres_C beide auf 1 stehen.
Wenn RB_EnvT_swtCANFrm_C = 0 ist, wird der Fehler erkannt, wenn in CAN-Botschaft Kombi 2 Byte 3 der Wert 0xFF und in den Bits 8.(4..7) dieser Botschaft der Wert 1 versendet wird.
Ist dagegen RB_EnvT_swtCANFrm_C = 1, dann wird der Fehler erkannt, wenn in Botschaft gateway_05 Byte 6 der Wert 0xFF und in den Bits 5.(4..7) dieser Botschaft der Wert 1 gesendet wird.</t>
  </si>
  <si>
    <t>0x21B2</t>
  </si>
  <si>
    <t>P034600</t>
  </si>
  <si>
    <t>Camshaft Pos.Sensor Circ. (Bank2)
Range/Performance</t>
  </si>
  <si>
    <t>Prüfen des Sensors auf korrekten Verbau (Abstand Sensor zu Geberrad, Sitz).
Versorgungsspannung Sensor prüfen, Signal des Sensors bei laufendem Motor prüfen (Oszilloskop). 
Prüfen der Verkabelung. 
Geberrad prüfen (Zylinderkopf demontieren).</t>
  </si>
  <si>
    <t>Einmal pro Nockenwellenumdrehung wird die Anzahl der neu erfassten Nockenwellenflanken bewertet. Das NW-Signal wird überwacht auf die Anzahl der tatsächlich vorhandenen Flanken, deren Abstand sowie der Signalpegel zwischen den Flanken. Eine Abweichung der Anzahl der Flanke um plus/minus RB_EpmCaS_numEdgeTol_C wird toleriert.</t>
  </si>
  <si>
    <t>0x21B4</t>
  </si>
  <si>
    <t>P034800</t>
  </si>
  <si>
    <t>Camshaft Pos.Sensor "A" Circ. (Bank2)
High</t>
  </si>
  <si>
    <t>Versorgungsspannung Sensor prüfen, Signal des Sensors bei laufendem Motor prüfen (Oszilloskop).
Prüfen der Verkabelung.
Prüfen des Sensors auf korrekten Verbau (Abstand Sensor zu Geberrad, Sitz).
Geberrad prüfen (Zylinderkopf demontieren)</t>
  </si>
  <si>
    <t>Kein Flankenwechsel vom Sensor während Motorlauf erkennbar. Sensorsignal dauerhaft High</t>
  </si>
  <si>
    <t>0x21B5</t>
  </si>
  <si>
    <t>P034700</t>
  </si>
  <si>
    <t>Camshaft Pos.Sensor "A" Circ. (Bank2)
Low</t>
  </si>
  <si>
    <t>Kein Flankenwechsel vom Sensor während Motorlauf erkennbar. Sensorsignal dauerhaft Low</t>
  </si>
  <si>
    <t>0x21B6</t>
  </si>
  <si>
    <t>P001800</t>
  </si>
  <si>
    <t>Crankshaft Position-Camshaft Position
Correlation Bank 2 Sensor A</t>
  </si>
  <si>
    <t>Nockenwellensteuerzeiten (Nockenwellenposition) über Tester kontrollieren.
Kettentrieb auf Zahnspringen der Kette kontrollieren.
Funktion Nockenwellensteller prüfen (Steuerventile, Wellenversteller, Öldruck prüfen).
Verkabelung der Nockenwellensteller prüfen. 
Sensorverkabelung prüfen.</t>
  </si>
  <si>
    <t>0x21B7</t>
  </si>
  <si>
    <t>P039100</t>
  </si>
  <si>
    <t>Camshaft Pos.Sensor "B" Circ. (Bank 2)
Range/Performance</t>
  </si>
  <si>
    <t>Prüfen des Sensors auf korrekten Verbau (Abstand Sensor zu Geberrad, Sitz).
Versorgungsspannung Sensor prüfen, Signal des Sensors bei laufendem Motor prüfen (Oszilloskop).
Prüfen der Verkabelung.
Geberrad prüfen (Zylinderkopf demontieren).</t>
  </si>
  <si>
    <t>Einmal pro Nockenwellenumdrehung wird die Anzahl der neu erfassten Nockenwellenflanken bewertet. Die Anzahl der tatsächlich vorhandenen Flanken darf um plus/minus EpmCaS_numEdgeTol_C von der Anzahl der Sollflanken (EpmCaS_numEdgeMax) + 1 abweichen.</t>
  </si>
  <si>
    <t>0x21B9</t>
  </si>
  <si>
    <t>P039300</t>
  </si>
  <si>
    <t>Camshaft Pos.Sensor "B" Circ. (Bank 2)
High Input</t>
  </si>
  <si>
    <t>0x21BA</t>
  </si>
  <si>
    <t>P039200</t>
  </si>
  <si>
    <t>Camshaft Pos.Sensor "B" Circ. (Bank 2)
Low Input</t>
  </si>
  <si>
    <t>0x21BB</t>
  </si>
  <si>
    <t>P001900</t>
  </si>
  <si>
    <t>Crankshaft Position-Camshaft Position
Correlation Bank 2 Sensor B</t>
  </si>
  <si>
    <t>0x8175</t>
  </si>
  <si>
    <t>P007400</t>
  </si>
  <si>
    <t>Ambient Air Temperature Sensor Circuit
Intermittent</t>
  </si>
  <si>
    <t>Sensorverkabelung prüfen</t>
  </si>
  <si>
    <t>Betrag von Differenz zwischen Sensorrohwert RB_EnvT_tSensloc &amp; gefiltertem Sensorrohwert RB_EnvTcbcmfloc &gt; Fehlerschwelle für plausible Sensorabweichung RB_EnvT_tDifLooseConn_C für Entprellzeit RB_EnvT_tiLooseConnOffDly_C</t>
  </si>
  <si>
    <t>0x233E</t>
  </si>
  <si>
    <t>P010800</t>
  </si>
  <si>
    <t>Manifold Abs.Pressure or Bar.Pressure
High Input</t>
  </si>
  <si>
    <t>- Stecker prüfen.
- Leitungen einer Sichtprüfung unterziehen.
- Überprüfen des Sensors auf Verschmutzung.
- Kreuztausch (nur Sensoren) wenn baulich möglich, ob Fehler wandert.
- Vergleich mit anderen Sensoren.
- Leitung auf Kurzschluss prüfen.
- Sensor tauschen.</t>
  </si>
  <si>
    <t>Gemessener Saugrohrdruck &gt; RB_PSRMX .</t>
  </si>
  <si>
    <t>0x233F</t>
  </si>
  <si>
    <t>P010700</t>
  </si>
  <si>
    <t>Manifold Abs.Pressure or Bar.Pressure
Low Input</t>
  </si>
  <si>
    <t>Gemessener Saugrohrdruck &lt; RB_PSRMN .</t>
  </si>
  <si>
    <t>0x969C</t>
  </si>
  <si>
    <t>1. Tank leer
2. Knick in der Kraftstoffleitung
3. Leckage im Niederdrucksystem
4. Verstopfung im Niederdrucksystem (Kraftstofffilter)
5. Kraftstoffpumpe defekt
6. Niederdrucksensor defekt</t>
  </si>
  <si>
    <t>Kraftstoff Solldruck - Kraftstoff Istdruck &gt; RB_FuSLpD_pSpDifMin_C_VW (Schwelle)
oder im Schubabschalten 
Kraftstoff Istdruck &lt; RB_FuSLpD_pMin_C_VW (Schwelle)</t>
  </si>
  <si>
    <t>J623_J624_XXX__0326_Pcode_program_tests [LB74x][LB63x]
SYS_4M_20_____1_0118_88_Fuel_pressure [LB636]</t>
  </si>
  <si>
    <t>0x969E</t>
  </si>
  <si>
    <t>Adaptionswert für EKP roh + I-Anteil Regler &gt; RB_FuSLpD_pIAdpSumMax_C_VW</t>
  </si>
  <si>
    <t>J623_J624_XXX__0326_Pcode_program_tests [LB74x]
SYS_4M_20_____1_0118_88_Fuel_pressure [LB636]</t>
  </si>
  <si>
    <t>0x969D</t>
  </si>
  <si>
    <t>1. Kraftstoffpumpe dauerversorgt
2. Kraftstoffpumpe defekt
3. Niederdrucksensor defekt</t>
  </si>
  <si>
    <t>Kraftstoff Solldruck - Kraftstoff Istdruck &lt; RB_FuSLpD_pSpDifMax_C_VW</t>
  </si>
  <si>
    <t>0x2525</t>
  </si>
  <si>
    <t>P213800</t>
  </si>
  <si>
    <t>Throttle/Pedal Position Sensor/Switch D/E
Voltage Correlation</t>
  </si>
  <si>
    <t>Elektrische Prüfung des PWGs: 
Steckverbindungen, Kabel, PWG</t>
  </si>
  <si>
    <t>1.) Beim Verlassen des Leerlaufbereiches des ersten Kanals wird der Spannungwert des zweiten Kanals gespeichert. Überschreitet der erste Kanal eine Spannnungsschwelle, der zweite jedoch nicht, wird ein Defekt erkannt. 2.) Ein Defekt wird auch erkannt, wenn der zweite Kanal beim Wiedererreichen des Leerlaufbereiches von oben vor dem ersten Kanal die Spannungsschwelle unterschreitet.</t>
  </si>
  <si>
    <t>0x9DFA</t>
  </si>
  <si>
    <t>Adaptionswert für EKP roh + I-Anteil Regler &lt; RB_FuSLpD_pIAdpSumMin_C_VW</t>
  </si>
  <si>
    <t>0xADBB</t>
  </si>
  <si>
    <t>P00AA00</t>
  </si>
  <si>
    <t>Intake Air Temperature Sensor 1 Circuit Bank 2</t>
  </si>
  <si>
    <t>replace sensor</t>
  </si>
  <si>
    <t>error will be detected, if a error code of the sensor internal diagnosis is sent by the sensor.
IntkAirT_dataSENTSnsrRaw3 &gt;= RB_IntkAirT_stSENTSnsrInt3Err_C [2^Bitwidth-7]</t>
  </si>
  <si>
    <t>0xADBC</t>
  </si>
  <si>
    <t>initialization error
switsch ignition off/on; possible disconnect battery and start a new initialization
if not successful, replace sensor</t>
  </si>
  <si>
    <t>error will be detected, if the sensor is in initialization error state ( data value IntkAirT_dataSENTSnsrRaw3 = 0 )</t>
  </si>
  <si>
    <t>0xADC0</t>
  </si>
  <si>
    <t>P00AB00</t>
  </si>
  <si>
    <t>Intake Air Temperature Sensor 1 Circuit Range/Performance</t>
  </si>
  <si>
    <t>1. check sensor against other equipped temp sensors, wait until engine is cooled down, compare sensor raw values
2. check  plugs and wiring
3. replace sensor</t>
  </si>
  <si>
    <t>because the cross check is free configurable, the concrete sensor pairings can not be named
the error will be detected, if the sensor differs from x other  sensors (temp. delta &gt; threshold value) and the number ob deviations of the other sensors is smaller than y</t>
  </si>
  <si>
    <t>0x931C</t>
  </si>
  <si>
    <t>P00BC00</t>
  </si>
  <si>
    <t>Mass or Volume Air Flow "A" Circuit Range/Performance
Air Flow Too Low</t>
  </si>
  <si>
    <t>Alle Schlauchverbindungen zwischen HFM und Drosselklappe prüfen. HFM auf Drift prüfen, Drosselklappe auf Drift und Verschmutzung prüfen</t>
  </si>
  <si>
    <t>a) Luftmassenstrom über HFM * RB_FHFMTOLX &lt; modellierter minimaler Luftmassenstrom ODER
b) Faktor Massenstrom aus Drosselklappe und aus Hauptfllungssensor (fmsdhfs) &lt; RB_FEMPUS &amp; Gemischfehler multiplikativer Anteil (dgafram) &gt; RB_FRAOS</t>
  </si>
  <si>
    <t>0x931B</t>
  </si>
  <si>
    <t>P00BD00</t>
  </si>
  <si>
    <t>Mass or Volume Air Flow "A" Circuit Range/Performance
Air Flow Too High</t>
  </si>
  <si>
    <t>a) Luftmassenstrom über HFM * RB_FHFMTOLN &gt; modellierter maximaler Luftmassenstrom ODER
b) Faktor Massenstrom aus Drosselklappe und aus Hauptfllungssensor (fmsdhfs) &gt; RB_FEMPOS &amp; Gemischfehler multiplikativer Anteil (dgafram) &lt; RB_FRAUS</t>
  </si>
  <si>
    <t>0x91C4</t>
  </si>
  <si>
    <t>P010000</t>
  </si>
  <si>
    <t>Mass or Volume Air Flow Sensor "A" Circuit</t>
  </si>
  <si>
    <t>HFM-interne Prüfung
Nach Möglichkeit Komponente wechseln und mit einer i.O.-Komponente prüfen.
Ggf. HFM neu justieren bzw. anlernen.
Fehlersymptom im Detail prüfen(nicht Init.-Pfad)
MAF sensor internal check
if possible replace component and check with flawless one
if necessary adjust / initialize MAF sensor</t>
  </si>
  <si>
    <t>Der Sensor sendet über SENT einen internen Fehler.
The sensor sends an internal error via SENT.
( AFS_dataSentFastCh1B1 = 0 OR AFS_dataSentFastCh1B1 &gt;= 2^ RB_AFS_dataBitLnthB1_C -7) &amp; ( AFS_flgSigErrLineHiB1 = FALSE AND AFS_flgSigErrLineLoB1 = FALSE AND ( AFS_stDataSentB1 [SENT_ERROR_MASK] &gt; 0 = FALSE ))</t>
  </si>
  <si>
    <t>0xAE47</t>
  </si>
  <si>
    <t>P010100</t>
  </si>
  <si>
    <t>Mass or Volume Air Flow Sensor "A" Circuit Range/Performance</t>
  </si>
  <si>
    <t>Check all hose connections between the HFM and the throttle valve. Check HFM for drift, check throttle valve for drift and contamination</t>
  </si>
  <si>
    <t>ratio meassured mass air flow RB_AFS_mfSnsrB1 vs. modelled mass air flow RB_AFS_mfDiagB1 &lt; RB_AFS_ratPlausyChkThdLoSnsrB1_C
AND
no plausibility error on MAF sensor bank 2</t>
  </si>
  <si>
    <t>0xAE49</t>
  </si>
  <si>
    <t>ratio meassured mass air flow RB_AFS_mfSnsrB1  vs. modelled mass air flow RB_AFS_mfDiagB1 &gt; RB_AFS_ratPlausyChkThdHiSnsrB1_C
AND
no plausibility error on MAF sensor bank 2</t>
  </si>
  <si>
    <t>0x91C0</t>
  </si>
  <si>
    <t>P010200</t>
  </si>
  <si>
    <t>Mass or Volume Air Flow Sensor "A" Circuit Low</t>
  </si>
  <si>
    <t>HFM-interne Prüfung
Sensor tauschen
MAF internal check
replace sensor</t>
  </si>
  <si>
    <t>Der aus dem Sensorrohsignal umgerechnete  physikalische Wert ist zu niedrig.
Der Sensor sendet über SENT einen internen Fehler.
AFS_dataSentFastCh1B1 = 1 &amp; ( AFS_flgSigErrLineHiB1 = FALSE AND AFS_flgSigErrLineLoB1 = FALSE AND ( AFS_stDataSentB1 [SENT_ERROR_MASK] &gt; 0 = FALSE ))
phys. value from sensor raw signal is too low. The sensor sends an internal error via SENT
AFS_dataSentFastCh1B1 = 1 &amp; ( AFS_flgSigErrLineHiB1 = FALSE AND AFS_flgSigErrLineLoB1 = FALSE AND ( AFS_stDataSentB1 [SENT_ERROR_MASK] &gt; 0 = FALSE ))</t>
  </si>
  <si>
    <t>0x92FE</t>
  </si>
  <si>
    <t>Tausch der Komponente gegen i.O.-Bauteil
replace component by flawless part</t>
  </si>
  <si>
    <t>Massenstrom des HFM unterhalb des physikalisch gültigen Bereichs
mshfms_w &lt; RB_AFS_mfPhyRngLoB1_C
mass flow of MAF-Sensor &lt; phys. valid range
mshfms_w &lt; RB_AFS_mfPhyRngLoB1_C</t>
  </si>
  <si>
    <t>0x91BF</t>
  </si>
  <si>
    <t>P010300</t>
  </si>
  <si>
    <t>Mass or Volume Air Flow Sensor "A" Circuit High</t>
  </si>
  <si>
    <t>Der aus dem Sensorrohsignal umgerechnete  physikalische Wert ist zu hoch.
Der Sensor sendet über SENT einen internen Fehler.
phys. value from sensor raw signal is too high. The sensor sends an internal error via SENT
AFS_dataSentFastCh1B1=(2^RB_AFS_dataBitLnthB1_C-7-1) &amp; (AFS_flgSigErrLineHiB1=FALSE AND AFS_flgSigErrLineLoB1=FALSE AND (AFS_stDataSentB1[SENT_ERROR_MASK] &gt;0=FALSE))</t>
  </si>
  <si>
    <t>0x92FD</t>
  </si>
  <si>
    <t>Massenstrom des HFM oberhalb des physikalisch gültigen Bereichs
mshfms_w &gt; RB_AFS_mfPhyRngHiB1_C
mass flow of MAF-Sensor &gt; phys. valid range
mshfms_w &gt; RB_AFS_mfPhyRngHiB1_C</t>
  </si>
  <si>
    <t>0xAE53</t>
  </si>
  <si>
    <t>P010A00</t>
  </si>
  <si>
    <t>Mass or Volume Air Flow Sensor "B" Circuit</t>
  </si>
  <si>
    <t>MAF sensor internal check
if possible replace component and check with flawless one
if necessary adjust / initialize MAF sensor</t>
  </si>
  <si>
    <t>The sensor sends an internal error via SENT.
( AFS_dataSentFastCh1B2 = 0 OR AFS_dataSentFastCh1B2 &gt;= 2^ RB_AFS_dataBitLnthB2_C -7) &amp; ( AFS_flgSigErrLineHiB2 = FALSE AND AFS_flgSigErrLineLoB2 = FALSE AND ( AFS_stDataSentB2 [SENT_ERROR_MASK] &gt; 0 = FALSE ))</t>
  </si>
  <si>
    <t>0xAE46</t>
  </si>
  <si>
    <t>P010B00</t>
  </si>
  <si>
    <t>Mass or Volume Air Flow Sensor "B" Circuit Range/Performance</t>
  </si>
  <si>
    <t>ratio meassured mass air flow RB_AFS_mfSnsrB2 vs. modelled mass air flow RB_AFS_mfDiagB2 &lt; RB_AFS_ratPlausyChkThdLoSnsrB2_C
AND
no plausibility error on MAF sensor bank 1</t>
  </si>
  <si>
    <t>0xAE48</t>
  </si>
  <si>
    <t>ratio meassured mass air flow RB_AFS_mfSnsrB2 vs. modelled mass air flow RB_AFS_mfDiagB2 &gt; RB_AFS_ratPlausyChkThdHiSnsrB2_C
AND
no plausibility error on MAF sensor bank 1</t>
  </si>
  <si>
    <t>0xAE4B</t>
  </si>
  <si>
    <t>P010C00</t>
  </si>
  <si>
    <t>Mass or Volume Air Flow Sensor "B" Circuit Low</t>
  </si>
  <si>
    <t>replace component by flawless part</t>
  </si>
  <si>
    <t>mass flow of MAF-Sensor &lt; phys. valid range
AFS_mfFildB2 &lt; RB_AFS_mfPhyRngLoB1_C</t>
  </si>
  <si>
    <t>0xAE52</t>
  </si>
  <si>
    <t>MAF internal check
replace sensor</t>
  </si>
  <si>
    <t>phys. value from sensor raw signal is too low. The sensor sends an internal error via SENT
AFS_dataSentFastCh1B2 = 1 &amp; ( AFS_flgSigErrLineHiB2 = FALSE AND AFS_flgSigErrLineLoB2 = FALSE AND ( AFS_stDataSentB2 [SENT_ERROR_MASK] &gt; 0 = FALSE ))</t>
  </si>
  <si>
    <t>0xAE4C</t>
  </si>
  <si>
    <t>P010D00</t>
  </si>
  <si>
    <t>Mass or Volume Air Flow Sensor "B" Circuit High</t>
  </si>
  <si>
    <t>mass flow of MAF-Sensor &gt; phys. valid range
RB_AFS_mfFildB2 &gt; RB_AFS_mfPhyRngHiB1_C</t>
  </si>
  <si>
    <t>0xAE50</t>
  </si>
  <si>
    <t>phys. value from sensor raw signal is too high. The sensor sends an internal error via SENT
AFS_dataSentFastCh1B2=(2^RB_AFS_dataBitLnthB2_C-7-1) &amp; (AFS_flgSigErrLineHiB2=FALSE AND AFS_flgSigErrLineLoB2=FALSE AND (AFS_stDataSentB2[SENT_ERROR_MASK] &gt;0=FALSE))</t>
  </si>
  <si>
    <t>0x93F1</t>
  </si>
  <si>
    <t>P011000</t>
  </si>
  <si>
    <t>Intake Air Temperature Sensor 1 Bank 1
Circuit</t>
  </si>
  <si>
    <t>Initialisierungsfehler;
Zündungswechsel durchführen eventuell Batterie abklemmen und neu initialisieren;
Sollte die Suche erfolglos sein Sensor tauschen.
initialization error
switch ignition off/on; possible disconnect battery and start a new initialization
if not successful, replace sensor</t>
  </si>
  <si>
    <t>Der Fehler wird erkannt, wenn der Sensor sich in der Initialisierung befindet (der Datenwert IntkAirT_dataSENTSnsrRaw3 =0 ist)
error will be detected, if the sensor is in initialization error state ( data value IntkAirT_dataSENTSnsrRaw3 = 0 )</t>
  </si>
  <si>
    <t>0x93F2</t>
  </si>
  <si>
    <t>Sensor tauschen
replace sensor</t>
  </si>
  <si>
    <t>Der Fehler wird erkannt, wenn über den Datenwert des Sensors ein Fehlercode der Sensorinternen Diagnose gesendet wird (der Datenwert größer oder gleich als 2ˆBitwidth−7 ist).
IntkAirT_dataSENTSnsrRaw3 &gt;= RB_IntkAirT_stSENTSnsrInt3Err_C [2^Bitwidth-7]
error will be detected, if a error code of the sensor internal diagnosis is sent by the sensor.
IntkAirT_dataSENTSnsrRaw3 &gt;= RB_IntkAirT_stSENTSnsrInt3Err_C [2^Bitwidth-7]</t>
  </si>
  <si>
    <t>0x274A</t>
  </si>
  <si>
    <t>P304500</t>
  </si>
  <si>
    <t>Fuel pump electronics
Faulty</t>
  </si>
  <si>
    <t>KPE tauschen</t>
  </si>
  <si>
    <t>Massetaktung dauert RB_PSP_tiPSPErrDef_CA[0] (+- RB_PSP_tiPSPTol_C ) und nach RB_PSP_ctErrDeb_C gleichen aufeinanderfolgenden Taktungen wird der Fehler eingetragen.</t>
  </si>
  <si>
    <t>0x81E3</t>
  </si>
  <si>
    <t>P011100</t>
  </si>
  <si>
    <t>Intake Air Temperature Sensor 1 Bank 1
Circuit Range/Performance</t>
  </si>
  <si>
    <t>1. Prüfung Sensor gegen die anderen vorhandenen Temperatursensoren (z.B. Umgebungstemperatur etc.). Idealerweise nach Motorabkühlphase (z.B. 6 Stunden) Messwerte vergleichen (ScanTool-Rohsensorwerte).
2. Stecker und Verkabelung prüfen
3. wenn i.O. Sensor tauschen
1. check sensor against other equipped temp sensors, wait until engine is cooled down, compare sensor raw values
2. check plugs and wiring
3. replace sensor</t>
  </si>
  <si>
    <t>Da der X-Check frei konfigurierbar ist, können die Sensorpaarungen hier nicht konkret benannt werden.
Wenn der Sensor von X-anderen Sensoren abweicht (Temperaturdelta &gt; Schwelle) und die Anzahl der Abweichungend der übrigen Sensoren (Temperaturdelta &gt; Schwelle) kleiner Y ist.
Because the cross check is free configurable, the concrete sensor pairings can not be named.
The error will be detected, if the sensor differs from x other  sensors (temp. delta &gt; threshold value) and the number of deviations of the other sensors is smaller than y.</t>
  </si>
  <si>
    <t>0x274B</t>
  </si>
  <si>
    <t>P308E00</t>
  </si>
  <si>
    <t>Fuel pump electronics
Excess temp.</t>
  </si>
  <si>
    <t>1. Sichtprüfung auf geknickte Kraftstoffleitungen
2. Prüfen schwergängige Pumpe (Durchflussmessung), wenn i.O., dann Kraftstoffpumpenelektronik tauschen</t>
  </si>
  <si>
    <t>Massetaktung dauert RB_PSP_tiPSPErrDef_CA[1] (+- RB_PSP_tiPSPTol_C ) und nach RB_PSP_ctErrDeb_C gleichen aufeinanderfolgenden Taktungen wird der Fehler eingetragen.</t>
  </si>
  <si>
    <t>0x73FA</t>
  </si>
  <si>
    <t>Engine Coolant Temperature Sensor 1
Circuit Range/Performance</t>
  </si>
  <si>
    <t>1. Prüfung Motortemperatursensor gegen die anderen vorhandenen Temperatursensoren (z.B. Umgebungstemperatur, Ansauglufttemperatur etc.). Idealerweise nach Motorabkühlphase (z.B. 6 Stunden) Messwerte vergleichen (ScanTool-Rohsensorwerte).
Messwert 1: 0xF405 	Engine Coolant Temperature  PID 05: Engine Coolant Temperature; 
Messwert 2: 0xF40F 	Intake Air Temperature          PID 0F: Intake Air Temperature;
Messwert 3: 0xF446 	Ambient air temperature        PID 46: Ambient air temperature;
Messwert 4: 0x202B 	Engine coolant temperature cooler outlet PID 46: Ambient air temperature 
2. Stecker und Verkabelung prüfen
3. wenn i.O. Sensor tauschen</t>
  </si>
  <si>
    <t>Motorstarttemperatur )&gt; Kennfeld (Abstellzeit/Umgebungstemperatur)</t>
  </si>
  <si>
    <t>0x274C</t>
  </si>
  <si>
    <t>P308D00</t>
  </si>
  <si>
    <t>Fuel pump
Engine speed too low</t>
  </si>
  <si>
    <t>1.Überprüfung des Kraftstoffsystems (Kraftstofffilter, schwergängige Pumpe (Durchflussmessung), geknickte Kraftstoffleitung)
2.Überprüfung Leitungsschäden zwischen KPE und EKP oder Nebenschluss in den Steckkontakten
(Sichtprüfung und wenn möglich Messungen zwischen den Versorgungsleitungen der Pumpe bei abgezogenen Steckern , Prüfung auf Kurzschlüsse)
3. wenn Punkte 1 und 2 i.O., Kraftstoffpumpe tauschen</t>
  </si>
  <si>
    <t>Massetaktung dauert RB_PSP_tiPSPErrDef_CA[2] (+- RB_PSP_tiPSPTol_C ) und nach RB_PSP_ctErrDeb_C gleichen aufeinanderfolgenden Taktungen wird der Fehler eingetragen.</t>
  </si>
  <si>
    <t>0x73FB</t>
  </si>
  <si>
    <t>Motortemperatur @ Start - minimale Temperatur aus Hauptcrosscheck (TDev_CrssChk) &lt; Schwelle</t>
  </si>
  <si>
    <t>0x274D</t>
  </si>
  <si>
    <t>P304300</t>
  </si>
  <si>
    <t>Fuel pump
mechanical malfunction</t>
  </si>
  <si>
    <t>1.Überprüfung der elektrischen Leitungen zwischen Kraftstoffpumpenelektronik und Kraftstoffpumpe auf Beschädigungen (Sichtprüfung, wenn möglich Durchgangsmessungen und Kurzschlussmessungen zwischen den Versorgungsleitungen mit gezogenen Steckern)
2.Überprüfung des Kraftstoffsystems (Kraftstofffilter, Pumpe, geknickte Kraftstoffleitung);
3. Kraftstoffpumpe tauschen</t>
  </si>
  <si>
    <t>Massetaktung dauert RB_PSP_tiPSPErrDef_CA[3] (+- RB_PSP_tiPSPTol_C ) und nach RB_PSP_ctErrDeb_C gleichen aufeinanderfolgenden Taktungen wird der Fehler eingetragen.</t>
  </si>
  <si>
    <t>0x7611</t>
  </si>
  <si>
    <t>Wahrscheinlich Motortemperatursensor defekt.
Motor abkühlen lassen, Motorstart, Sensordynamik prüfen.
Wenn Stecker und Verkabelung i.O., dann Sensor tauschen.</t>
  </si>
  <si>
    <t>Vergleich der höchsten und niedrigsten Temperatur im Fahrzyklus. tmotlfmax abzüglich tmotlfmin &lt;= RB_KLDTMFXTM (Kennlinie über Motorstarttemperatur tmotlinstz) nachdem Anzahl der Phasen mit hoher Wärmeentwicklung afzkln &gt;= RB_KFAFZBKLN und Anzahl der Phasen mit geringer Wärmeentwicklung afzklh &gt;= RB_KFAFZBKLH</t>
  </si>
  <si>
    <t>0x274E</t>
  </si>
  <si>
    <t>P304400</t>
  </si>
  <si>
    <t>Fuel pump
Short circuit</t>
  </si>
  <si>
    <t>1.Überprüfung der elektrischen Leitungen zwischen Kraftstoffpumpenelektronik und Kraftstoffpumpe auf Beschädigungen (Sichtprüfung)
2. Stecker an Kraftstoffpumpe abziehen, Fehlerspeicher löschen und Stellgliedtest durchführen,
-wenn jetzt Fehler offene Leitung erkannt 
wird, Pumpe tauschen
-andernfalls, wenn Leitung zwischen Kraftstoffpumpenelektronik und Kraftstoffpumpe i.O. KPE tauschen</t>
  </si>
  <si>
    <t>Massetaktung dauert RB_PSP_tiPSPErrDef_CA[4] (+- RB_PSP_tiPSPTol_C ) und nach RB_PSP_ctErrDeb_C gleichen aufeinanderfolgenden Taktungen wird der Fehler eingetragen.</t>
  </si>
  <si>
    <t>0x12D5</t>
  </si>
  <si>
    <t>P011700</t>
  </si>
  <si>
    <t>Engine Coolant Temperature Sensor 1
Circuit Low</t>
  </si>
  <si>
    <t>Der erfasste Kühlmitteltemperatur Rohwert (CEngDsT_uRaw) ist kleiner als der untere Schwellwert (RB_CEngDsT_SRC.uMin_C.)</t>
  </si>
  <si>
    <t>0x274F</t>
  </si>
  <si>
    <t>P307300</t>
  </si>
  <si>
    <t>Fuel pump
Electrical error in circuit</t>
  </si>
  <si>
    <t>1.Steckverbindungen und Leitungen zwischen Kraftstoffpumpenelektronik und Kraftstoffpumpe auf Durchgang prüfen (Sichtprüfung und falls möglich Messung)
2. Durchgangsmessung an der Kraftstoffpumpe
3. bei KPE-Varianten 5N0 und 4F1 Sichtprüfung der Leitungen zwischen Kraftstoffpumpenelektronik und Kraftstoffpumpe auf Beschädigungen (Kurzschluss), Abziehen der Stecker an der Pumpe und an der Pumpenelektronik und Prüfung auf Kurzschluss der Pumpenleitungen (dicke Kabel), wenn i.O. externe Versorgung der Kraftstoffpumpe (12V), Prüfung auf Beweglichkeit der Pumpe und Fördermengenprüfung,wenn i.O. weiter mit Punkt 4 
4. KPE tauschen</t>
  </si>
  <si>
    <t>Massetaktung dauert RB_PSP_tiPSPErrDef_CA[5] (+- RB_PSP_tiPSPTol_C ) und nach RB_PSP_ctErrDeb_C gleichen aufeinanderfolgenden Taktungen wird der Fehler eingetragen.</t>
  </si>
  <si>
    <t>0x12D4</t>
  </si>
  <si>
    <t>P011800</t>
  </si>
  <si>
    <t>Engine Coolant Temperature Sensor 1
Circuit High</t>
  </si>
  <si>
    <t>Der erfasste Kühlmitteltemperatur Rohwert (CEngDsT_uRaw) ist größer als der obere Schwellwert (RB_CEngDsT_SRC.uMax_C)</t>
  </si>
  <si>
    <t>0x2750</t>
  </si>
  <si>
    <t>Massetaktung dauert RB_PSP_tiPSPErrDef_CA[6] (+- RB_PSP_tiPSPTol_C ) und nach RB_PSP_ctErrDeb_C gleichen aufeinanderfolgenden Taktungen wird der Fehler eingetragen.</t>
  </si>
  <si>
    <t>0x27DB</t>
  </si>
  <si>
    <t>P030000</t>
  </si>
  <si>
    <t>Random/Multiple Cylinder
Misfire Detected</t>
  </si>
  <si>
    <t>Regulär nur mit einem Einzelfehler zusammen. Wenn dieser Fehler ohne einen Einzel-Zylinderfehler auftritt, Prüfprozedur durchführen (z.B. Probefahrt)</t>
  </si>
  <si>
    <t>catalyst damage, misfire rate (MR) &gt; 2.5 .. 25 %</t>
  </si>
  <si>
    <t>SYS28_4M______1_0118_88_Misfire [LB636]</t>
  </si>
  <si>
    <t>0x27E7</t>
  </si>
  <si>
    <t>P025000</t>
  </si>
  <si>
    <t>Turbo/Super Charger Wastegate Solenoid "B"
High</t>
  </si>
  <si>
    <t>Batterieschluss am Ladedruckregelventil 2. Klemme 15 ein, warten bis das MSG versucht den Steller anzusteuern. (Strom: I=Imax)</t>
  </si>
  <si>
    <t>0x27E8</t>
  </si>
  <si>
    <t>P024900</t>
  </si>
  <si>
    <t>Turbo/Super Charger Wastegate Solenoid "B"
Low</t>
  </si>
  <si>
    <t>Kurzschluss nach Masse am Ladedruckregelventil 2. Klemme 15 ein. Spannung am Ausgang: 0V &lt; Spannung &lt; ca.3,0V</t>
  </si>
  <si>
    <t>0x27E9</t>
  </si>
  <si>
    <t>P024700</t>
  </si>
  <si>
    <t>Turbocharger/Supercharger Wastegate Solenoid "B"</t>
  </si>
  <si>
    <t>Offene Leitung am Ladedruckregelventil 2. Klemme 15 ein. Spannung am Ausgang wenn Steller nicht angesteuert: ca.3,0V &lt; Spannung &lt; ca.5,0V, typisch ca.3,5V</t>
  </si>
  <si>
    <t>0x73E0</t>
  </si>
  <si>
    <t>P012100</t>
  </si>
  <si>
    <t>Throttle/Pedal Position Sensor/Switch "A"
Circuit Range/Performance</t>
  </si>
  <si>
    <t>Visuelle Prüfung (DK- und MSG-seitig)
des Steckers auf Korrosion bzw. Ablagerungen und abgeknickte Pins
Prüfung auf elektrischen Durchgang zwischen der DK-Sensorleitungen und MSG
DK tauschen</t>
  </si>
  <si>
    <t>gedrosselter Betrieb (flgUnthrAgMaiSens=0)
UND
(|ThrVlv_ratActSens1B1-ThrVlv_ratActSens2B1|)&gt;ThrVlv_IfSens2B1_I.ratMaxSensDe_CUR
UND
(|ThrVlv_ratActSens1FildB1-ThrVlv_ratActMnChrgSensFildB1|&gt;ThrVlv_IfMainFillgCompB1_I.ratSens1ChrgMaxDe_C)</t>
  </si>
  <si>
    <t>0x73DE</t>
  </si>
  <si>
    <t>P012200</t>
  </si>
  <si>
    <t>Throttle/Pedal Position Sensor/Switch "A"
Circuit Low</t>
  </si>
  <si>
    <t>Spannungsversorgung des Sensors prüfen
Visuelle Prüfung des Steckers
Prüfung auf elektrische Fehler</t>
  </si>
  <si>
    <t>RB_ThrVlv_uRawSens1B1 &lt; RB_ThrVlv_Sens_B1_I.uSens1Min_C</t>
  </si>
  <si>
    <t>0x285D</t>
  </si>
  <si>
    <t>P096C00</t>
  </si>
  <si>
    <t>Ventil für Getriebekühlmittel
elektrischer Fehler</t>
  </si>
  <si>
    <t>Versorgung Ventil Prüfen / Ventil und Verkabelung/Stecker auf Unterbrechung prüfen wenn i.o MSG verdächtigen</t>
  </si>
  <si>
    <t>Baustein erkennt über Spannungsmessung eine Offene Leitung (interne Spannung liegt am Ausgang vor)</t>
  </si>
  <si>
    <t>P19A200</t>
  </si>
  <si>
    <t>Transmission coolant valve
Open circuit</t>
  </si>
  <si>
    <t>0x285F</t>
  </si>
  <si>
    <t>P096E00</t>
  </si>
  <si>
    <t>Ventil für Getriebekühlmittel
Kurzschluss nach Plus</t>
  </si>
  <si>
    <t>Zur Prüfung Ventil abstecken / Ansteuerleitung gegen Masse messen bei Kl. 15 /Stecker Prüfe</t>
  </si>
  <si>
    <t>Strom &gt; Schwelle (Endstufenbausteindiagnose)</t>
  </si>
  <si>
    <t>P19A000</t>
  </si>
  <si>
    <t>Transmission coolant valve
Short circuit to B+</t>
  </si>
  <si>
    <t>0x2860</t>
  </si>
  <si>
    <t>P096F00</t>
  </si>
  <si>
    <t>Ventil für Getriebekühlmittel
Kurzschluss nach Masse</t>
  </si>
  <si>
    <t>1. Um das MSG als Fehlerursache auszuschließen, Leitung für das Ventil an MSG-Seite ziehen,  Fehlerspeicher löschen, KL15 an und FSP auslesen. Wenn OL-Fehler erkannt, MSG keine Fehlerursache.
2. Leitung zwischen MSG und Bauteil auf Kurzschluss nach Masse prüfen.
3. Bauteil tauschen</t>
  </si>
  <si>
    <t>Endstufendiagnose</t>
  </si>
  <si>
    <t>P19A100</t>
  </si>
  <si>
    <t>Transmission coolant valve
Short circuit to ground</t>
  </si>
  <si>
    <t>0x288E</t>
  </si>
  <si>
    <t>P125700</t>
  </si>
  <si>
    <t>Coolant circulation valve
Open circuit</t>
  </si>
  <si>
    <t>Versorgung Ventil Prüfen / Ventil und Verkabelung/Stecker auf Unterbrechung prüfen. 
Wenn i.O. Ausgangspin auf Plus legen und Fehlerspeicher löschen. Wenn Kurzschluss nach Plus Fehler eingetragen wird, Ventil tauschen, ansonsten MSG tauschen.</t>
  </si>
  <si>
    <t>Offene Leitung Steuerleitung. Spannung am Ausgang: ca.3,0V &lt; Spannung &lt; ca.5,0V, typisch ca.3,5V</t>
  </si>
  <si>
    <t>F265_4M_19_____1_0118_Map_controlled_engine_cooling_thermostat [LB636]</t>
  </si>
  <si>
    <t>0x2890</t>
  </si>
  <si>
    <t>P125800</t>
  </si>
  <si>
    <t>Coolant circulation valve
Short circuit to B+</t>
  </si>
  <si>
    <t>Zur Prüfung Ventil abstecken / Ansteuerleitung gegen Masse messen bei Kl. 15 / Stecker prüfen</t>
  </si>
  <si>
    <t>0x2891</t>
  </si>
  <si>
    <t>P125900</t>
  </si>
  <si>
    <t>Coolant circulation valve
Short circuit to ground</t>
  </si>
  <si>
    <t>Leitung und Stecker auf Kurzschluss nach Masse prüfen</t>
  </si>
  <si>
    <t>Kurzschluss nach Masse auf Steuerleitung. Steller darf nicht angesteuert werden. Spannung am Ausgang: 0 V &lt; Spannung &lt; ca.3,0 V</t>
  </si>
  <si>
    <t>0x28B9</t>
  </si>
  <si>
    <t>P053F00</t>
  </si>
  <si>
    <t>Cold Start Fuel Pressure Performance Bank 1</t>
  </si>
  <si>
    <t>HD-Sensor defekt; MSV defekt</t>
  </si>
  <si>
    <t>Gefilterte Regelabweichung RB_prdiff &lt; SDHDRKHMX während Katheizen (B_kh  = 1)</t>
  </si>
  <si>
    <t>0x28BA</t>
  </si>
  <si>
    <t>HD-Sensor defekt
- MSV defekt
- ND-System defekt
- Undichtigkeiten im Rail
- DBV defekt</t>
  </si>
  <si>
    <t>Gefilterte Regelabweichung RB_prdiff &gt; SDHDRKHMN während Katheizen (B_kh  = 1)</t>
  </si>
  <si>
    <t>0x73DB</t>
  </si>
  <si>
    <t>P012300</t>
  </si>
  <si>
    <t>Throttle/Pedal Position Sensor/Switch "A"
Circuit High</t>
  </si>
  <si>
    <t>RB_ThrVlv_uRawSens1B1 &gt; RB_ThrVlv_Sens_B1_I.uSens1Max_C</t>
  </si>
  <si>
    <t>0x987B</t>
  </si>
  <si>
    <t>P013100</t>
  </si>
  <si>
    <t>O2 Sensor Circ.,Bank1-Sensor1
Low Voltage</t>
  </si>
  <si>
    <t>Kurzschluss nach Masse an einer der Sensor-Signalleitungen, erkannt durch interne Plausibilierung von Spannungswerten am Sensor in allen Modi</t>
  </si>
  <si>
    <t>0xB0E6</t>
  </si>
  <si>
    <t>Reparatur- Hinweise
1.) Beheben von Sekundärfehlern durch die sich Quereinflüsse ergeben können. Lambdasonde1, Verkabelung und Stecker zwischen Sonde und MSG prüfen.
2.) Prüfung optisch, haptisch
3.) Prüfung optisch Teilenummer Sonde1
4.) Sonde1 tauschen</t>
  </si>
  <si>
    <t>Fehlerverursachende Komponenten:
Sonde1, Steckverbindung, Kabelbaum (Leckstrom / Feuchtigkeit / Übergangs- Widerstände);
Der Fehler wird gesetzt wenn der gemessene Leckstrom kleiner der applizierbaren Min-Schwellen liegt:
UEGO_iDeltaLeakIpeS1B1 &lt; UEGO_iDeltaLeakIpeMin_C</t>
  </si>
  <si>
    <t>0x987A</t>
  </si>
  <si>
    <t>P013200</t>
  </si>
  <si>
    <t>O2 Sensor Circ.,Bank1-Sensor1
High Voltage</t>
  </si>
  <si>
    <t>Kurzschluss nach Batterie an einer der Sensor-Signalleitungen, erkannt durch interne Plausibilierung von Spannungswerten am Sensor in allen Modi</t>
  </si>
  <si>
    <t>0xB0E7</t>
  </si>
  <si>
    <t>Fehlerverursachende Komponenten:
Sonde1, Steckverbindung, Kabelbaum (Leckstrom / Feuchtigkeit / Übergangs- Widerstände);
Der Fehler wird gesetzt wenn der gemessene Leckstrom größer der applizierbaren Max-Schwellen liegt:
UEGO_iDeltaLeakIpeS1B1 &gt; UEGO_iDeltaLeakIpeMax_C</t>
  </si>
  <si>
    <t>0x295F</t>
  </si>
  <si>
    <t>P030100</t>
  </si>
  <si>
    <t>Cyl.1
Misfire Detected</t>
  </si>
  <si>
    <t>Diesel:
a) Injektor dosiert nicht mehr ein (Koppler-leer) =&gt; Lernwerte Nullmengenkallibrierung (ZFC) untereinander vergleichen, auffälligen Injektor wechseln bzw. Koppler befüllen; b) Kompression prüfen
Otto:
Zündkerze, Einspritzventil, Zündspule, Verkabelung prüfen</t>
  </si>
  <si>
    <t>emission threshold, misfire rate (MR) &gt; 2 % pro1000 Umdrehungen</t>
  </si>
  <si>
    <t>0x2960</t>
  </si>
  <si>
    <t>P030200</t>
  </si>
  <si>
    <t>Cyl.2
Misfire Detected</t>
  </si>
  <si>
    <t>0x2961</t>
  </si>
  <si>
    <t>P030300</t>
  </si>
  <si>
    <t>Cyl.3
Misfire Detected</t>
  </si>
  <si>
    <t>0x2962</t>
  </si>
  <si>
    <t>P030400</t>
  </si>
  <si>
    <t>Cyl.4
Misfire Detected</t>
  </si>
  <si>
    <t>0x2963</t>
  </si>
  <si>
    <t>P030500</t>
  </si>
  <si>
    <t>Cyl.5
Misfire Detected</t>
  </si>
  <si>
    <t>Zündkerze, Einspritzventil, Zündspule, Verkabelung prüfen</t>
  </si>
  <si>
    <t>Aussetzerrate (katschädigend) &gt; RB_AHEKSB1 / RB_KFKSWF innerhalb von 200 Kurbelwellenumdrehungen
oder
Ausetzerrate (abgasschädigend) &gt; RB_AHEAGW / (SY_ZYLZG * 500)*100 % innerhalb von 1000 Kurbelwellenumdrehungen</t>
  </si>
  <si>
    <t>0x2964</t>
  </si>
  <si>
    <t>P030600</t>
  </si>
  <si>
    <t>Cyl.6
Misfire Detected</t>
  </si>
  <si>
    <t>0x2965</t>
  </si>
  <si>
    <t>P030700</t>
  </si>
  <si>
    <t>Cyl.7
Misfire Detected</t>
  </si>
  <si>
    <t>0x2966</t>
  </si>
  <si>
    <t>P030800</t>
  </si>
  <si>
    <t>Cyl.8
Misfire Detected</t>
  </si>
  <si>
    <t>0x297B</t>
  </si>
  <si>
    <t>P00C200</t>
  </si>
  <si>
    <t>Turbocharger/Supercharger Bypass Valve "B" Control
Circuit High</t>
  </si>
  <si>
    <t>Batterieschluss am Schubumluftventil 2. Klemme 15 ein, warten bis das MSG versucht den Steller anzusteuern. (Strom: I=Imax)</t>
  </si>
  <si>
    <t>0x297C</t>
  </si>
  <si>
    <t>P00C100</t>
  </si>
  <si>
    <t>Turbocharger/Supercharger Bypass Valve "B" Control
Circuit Low</t>
  </si>
  <si>
    <t>Kurzschluss nach Masse am Schubumluftventil 2. Klemme 15 ein. Spannung am Ausgang: 0V &lt; Spannung &lt; ca.3,0V</t>
  </si>
  <si>
    <t>0x297E</t>
  </si>
  <si>
    <t>P00C000</t>
  </si>
  <si>
    <t>Turbocharger/Supercharger Bypass Valve "B" Control
Circuit</t>
  </si>
  <si>
    <t>Offene Leitung am Schubumluftventil 2. Klemme 15 ein. Spannung am Ausgang wenn Steller nicht angesteuert: ca.3,0V &lt; Spannung &lt; ca.5,0V, typisch ca.3,5V</t>
  </si>
  <si>
    <t>0x5C44</t>
  </si>
  <si>
    <t>P013300</t>
  </si>
  <si>
    <t>O2 Sensor Circ.,Bank1-Sensor1
Slow Response</t>
  </si>
  <si>
    <t>Steckerprüfung, elektrische Fehlersuche, Abgasanlage auf Undichtigkeiten bis zur Sonde nach Katalysator prüfen, Verschmutzung Sonde prüfen, Prüfung mittels Kurztrip</t>
  </si>
  <si>
    <t>Anstiegszeit Mager-&gt;Fett (RB_EGSDO2_tiTranLtrS1B1) größer als RB_EGSDO2_tiTranStepFltThd_C oder 
Anstiegszeit Fett-&gt;Mager (RB_EGSDO2_tiTranRtlS1B1) größer als RB_EGSDO2_tiTranStepFltThd_C oder 
Verzugszeit Mager-&gt;Fett (RB_EGSDO2_tiDlyLtrS1B1) größer als RB_EGSDO2_tiDlyStepFltThd_C oder
Verzugszeit Fett-&gt;Mager (RB_EGSDO2_tiDlyRtlS1B1) größer als RB_EGSDO2_tiDlyStepFltThd_C .</t>
  </si>
  <si>
    <t>0x2B39</t>
  </si>
  <si>
    <t>P053A00</t>
  </si>
  <si>
    <t>Positive Crankcase Ventilation Heater Control Circuit /Open</t>
  </si>
  <si>
    <t>Fehler: offene Leitung. Mögliche Fehlerursache: Unterbrechung der elektrischen Verbindung vom Motorsteuergerät zum Bauteil oder vom Bauteil zur Versorgung, Bauteil defekt, Korrosion an den Steckern/Adapter
1. Bauteil überprüfen
Bauteil nach Abziehen ohmisch durchmessen.
2.  Leitungen/Stecker/Adapter auf Trennungen/Korrosion prüfen
3. Wenn keiner der oben genannten Fehlerfälle vorliegt, MSG tauschen.</t>
  </si>
  <si>
    <t>Die Endstufenhardware meldet den Fehler Leitungsunterbrechung</t>
  </si>
  <si>
    <t>0x2B3B</t>
  </si>
  <si>
    <t>P053C00</t>
  </si>
  <si>
    <t>Positive Crankcase Ventilation Heater Control Circuit High</t>
  </si>
  <si>
    <t>Fehler: Leitung zwischen Bauteil und Motorsteuergerät (MSG) liegt auf Plus
1. Bauteil auf internen Kurzschluss ohmisch prüfen oder abziehen und prüfen ob OL-Fehler eingetragen wird. (wenn OL, dann Bauteil tauschen, weil dieser den SCB verursacht)
2. Leitungsverbindung zwischen Steller und MSG auf Kurzschluss nach Plus prüfen
3. Wenn sonst alles in Ordnung und Fehler weiterhin auftritt -&gt; MSG tauschen</t>
  </si>
  <si>
    <t>Die Endstufenhardware meldet den Fehler "Kurzschluss nach Plus"</t>
  </si>
  <si>
    <t>0x2B3C</t>
  </si>
  <si>
    <t>P053B00</t>
  </si>
  <si>
    <t>Positive Crankcase Ventilation Heater Control Circuit Low</t>
  </si>
  <si>
    <t>Fehler: Leitung zwischen Bauteil und Motorsteuergerät (MSG) liegt auf Masse
1. Leitungsverbindung zwischen Bauteil und MSG auf Kurzschluss nach Masse prüfen
2. Wenn sonst alles in Ordnung und Fehler weiterhin auftritt -&gt; MSG tauschen</t>
  </si>
  <si>
    <t>Die Endstufenhardware meldet den Fehler "Kurzschluss nach Masse"</t>
  </si>
  <si>
    <t>0x986C</t>
  </si>
  <si>
    <t>P013500</t>
  </si>
  <si>
    <t>O2 Sensor Heater Circ.,Bank1-Sensor1
Malfunction</t>
  </si>
  <si>
    <t>Fehlerverursachende Komponenten:
LSU Sonde1, Stecker und Kontakte sowie Leitungen zwischen MSG und Sonde
Hinweise Fehlersuche
1.) Prüfung optisch, haptisch Verbindungen und Stecker und Leitungen
2.) Prüfung optisch Teilenummer
3.) LSU Sonde tauschen</t>
  </si>
  <si>
    <t>Heizerleistung zu gering
UegoHeatrPrfmncLo_stHeatrCtrlDiag.Bit7 = True</t>
  </si>
  <si>
    <t>0xAA63</t>
  </si>
  <si>
    <t>Sensorkeramiktemperatur RB_UEGO_tCeramicS1B1 ist kleiner als RB_UEGO_DiagHeatrPrfmncS1B1.tHeatrStrtMin_C innerhalb der Zeit RB_UEGO_DiagHeatrPrfmncS1B1.tiStrtDiagDurnCalcd_T (bzw. RB_UEGO_DiagHeatrPrfmncS1B1.tiStrtDiagDurnThd ) seit Motorstart.</t>
  </si>
  <si>
    <t>0x2C17</t>
  </si>
  <si>
    <t>Massetaktung dauert RB_PSP_tiPSPErrDef_CA[7] (+- RB_PSP_tiPSPTol_C ) und nach RB_PSP_ctErrDeb_C 
gleichen aufeinanderfolgenden Taktungen wird der Fehler eingetragen.
In der KPE ist ein NTC auf der Platine neben den Enstufenausgängen der die Temperatur misst. Bei Überschreiten einer Schwelle, wird die Solldrehzahl der Pumpe auf 0 gesetzt, um eine Abkühlung zu erreichen</t>
  </si>
  <si>
    <t>0x2CF0</t>
  </si>
  <si>
    <t>P010600</t>
  </si>
  <si>
    <t>Manifold Abs.Pressure or Bar.Pressure
Range/Performance</t>
  </si>
  <si>
    <t>- eventuell Drucksignal bei stehendem Motor mit Werten aus anderen Fahrzeugen vergleichen
- Messwerte vergleichen
- Steckerverbindungen und Leitungen Prüfen
- Sensor tauschen</t>
  </si>
  <si>
    <t>Saugrohrdruck &lt; Mittelwert aus allen gültigen Drücken (RB_pmean_w) - RB_TOLDSS - RB_DPSRPSINI</t>
  </si>
  <si>
    <t>0x2CF1</t>
  </si>
  <si>
    <t>Saugrohrdruck &gt; Mittelwert aus allen gültigen Drücken (RB_pmean_w) + RB_TOLDSS</t>
  </si>
  <si>
    <t>0x2E07</t>
  </si>
  <si>
    <t>P017D00</t>
  </si>
  <si>
    <t>Cylinder Head Temperature Sensor Circuit High</t>
  </si>
  <si>
    <t>Prüfen auf Kurzschluss nach Plus / offene Leitung; Sensor, elektrische Verkabelung, Stecker prüfen</t>
  </si>
  <si>
    <t>das analoge Spannungssignal (CHdt_uRaw) überschreitet RB_DFC_CHdTElecFaultMax</t>
  </si>
  <si>
    <t>0x2E08</t>
  </si>
  <si>
    <t>P017C00</t>
  </si>
  <si>
    <t>Cylinder Head Temperature Sensor Circuit Low</t>
  </si>
  <si>
    <t>Kurzschluss gegen Masse; Sensor,  elektrische Verkabelung, Stecker prüfen; handelt es sich um einen Sensorfehler wird bei abstecken des Sensors der Fehler CHdTElecFaultMax eingetragen</t>
  </si>
  <si>
    <t>das analoge Spannungssignal (CHdt_uRaw) unterschreitet RB_DFC_CHdTElecFaultMin</t>
  </si>
  <si>
    <t>0x2E0A</t>
  </si>
  <si>
    <t>P017B00</t>
  </si>
  <si>
    <t>Cylinder Head Temperature Sensor Circuit Range/Performance</t>
  </si>
  <si>
    <t>Vergleich Messwerte Kühlmitteltemperatursensor tmot und Zylinderkopftemperatursensor CHdt_t. Fehler liegt vor, wenn Zylinderkopftemperaturwert um 30°C kleiner als Kühlmitteltemperatur. Wenn Stecker und Verkabelung i.O., dann Sensortausch.</t>
  </si>
  <si>
    <t>Gemessene Motortemperatur (CHdT_tRawFlt) &lt;= Motor-Referenztemperatur (CHdT_tMod) abzüglich Toleranz RB_CHdT_tThresBlw_C</t>
  </si>
  <si>
    <t>P1BB400</t>
  </si>
  <si>
    <t>Cylinder head temperature
too low</t>
  </si>
  <si>
    <t>0x2E89</t>
  </si>
  <si>
    <t>P06EF00</t>
  </si>
  <si>
    <t>Engine Restart Performance</t>
  </si>
  <si>
    <t>1. Tankstand kontrollieren 2. Spannung Starterbatterie prüfen. 3. Eventuell sind  gleichzeitig im MSG Fehlerspeichereinträge vom Einspritzsystem bzw. von der Drosselklappe vorhanden.</t>
  </si>
  <si>
    <t>Ein Schlechtstart wird erkannt, wenn ein Start/Stop Wiederstart angefordert wird, das Ansteuern des Starters jedoch nach Ablauf der Zeit RB_StrtCtl_tiStrtOnBadStrtMin_C nicht zu einem Start geführt hat.</t>
  </si>
  <si>
    <t>0x42F7</t>
  </si>
  <si>
    <t>P013700</t>
  </si>
  <si>
    <t>O2 Sensor Circ.,Bank1-Sensor2
Low Voltage</t>
  </si>
  <si>
    <t>Steckerprüfung, elektr. Fehlersuche (Kurzschluss Signalleitung zu Masse), Sondenspannung überprüfen (oxygen_sensor_bank_1_voltage_behind_cat)</t>
  </si>
  <si>
    <t>Im Start bei kalter Sonde: Sondenspannung&lt; RB_HEGO_uErrElecMin_C
Im Warmbetrieb: Sondenspannung&lt; RB_HEGO_uErrElecMin_C</t>
  </si>
  <si>
    <t>0x42F6</t>
  </si>
  <si>
    <t>P013800</t>
  </si>
  <si>
    <t>O2 Sensor Circ.,Bank1-Sensor2
High Voltage</t>
  </si>
  <si>
    <t>Steckerprüfung, elektr. Fehlersuche (Kurzschluss Signalleitung zu Batterie), Sondenspannung (oxygen_sensor_bank_1_voltage_behind_cat)</t>
  </si>
  <si>
    <t>lamsons&gt; 0,995 ; Sondenspannung&gt; RB_HEGO_uErrElecMax_C für RB_HEGO_tiDebErrElecMax_C</t>
  </si>
  <si>
    <t>0x5C37</t>
  </si>
  <si>
    <t>P013A00</t>
  </si>
  <si>
    <t>O2 Sensor Bank 1 Sensor 2
Slow Response - Rich to Lean</t>
  </si>
  <si>
    <t>Anstiegszeit Fett-Mager ( RB_EGSDU_tiS2B1RtlTran ) ist größer als RB_EGSDU_tiS2RtlErrTranEvln_C</t>
  </si>
  <si>
    <t>0x5C35</t>
  </si>
  <si>
    <t>P013B00</t>
  </si>
  <si>
    <t>O2 Sensor Bank1-Sensor2
Slow Response - Lean to Rich</t>
  </si>
  <si>
    <t>Anstiegszeit Mager-Fett (RB_EGSDU_tiS2B1LtrTran) ist größer als RB_EGSDU_tiS2LtrErrTranEvln_C</t>
  </si>
  <si>
    <t>0x5C3D</t>
  </si>
  <si>
    <t>P013C00</t>
  </si>
  <si>
    <t>O2 Sensor Bank 2 Sensor 2
Slow Response - Rich to Lean</t>
  </si>
  <si>
    <t>Anstiegszeit Fett-Mager (RB_EGSDU_tiS2B2RtlTran) ist größer als RB_EGSDU_tiS2RtlErrTranEvln_C</t>
  </si>
  <si>
    <t>0x5C3B</t>
  </si>
  <si>
    <t>P013D00</t>
  </si>
  <si>
    <t>O2 Sensor Bank 2 Sensor 2
Slow Response - Lean to Rich</t>
  </si>
  <si>
    <t>Anstiegszeit Mager-Fett (RB_EGSDU_tiS2B2LtrTran) ist größer als RB_EGSDU_tiS2LtrErrTranEvln_C</t>
  </si>
  <si>
    <t>0x5C36</t>
  </si>
  <si>
    <t>P013E00</t>
  </si>
  <si>
    <t>O2 Sensor Bank 1 Sensor 2
Delayed Response - Rich to Lean</t>
  </si>
  <si>
    <t>Verzugszeit Fett-Mager (RB_EGSDU_tiS2B1RtlDly) ist größer als RB_EGSDU_tiS2RtlErrDlyEvln_C</t>
  </si>
  <si>
    <t>0x5C34</t>
  </si>
  <si>
    <t>P013F00</t>
  </si>
  <si>
    <t>O2 Sensor Bank 1 Sensor 2
Delayed Response - Lean to Rich</t>
  </si>
  <si>
    <t>Verzugszeit Mager-Fett (RB_EGSDU_tiS2B1LtrDly) ist größer als RB_EGSDU_tiS2LtrErrDlyEvln_C</t>
  </si>
  <si>
    <t>0x42F9</t>
  </si>
  <si>
    <t>P014000</t>
  </si>
  <si>
    <t>O2 Sensor Circ.,Bank1-Sensor2
No Activity Detected</t>
  </si>
  <si>
    <t>Steckerprüfung, elektr. Fehlersuche, Sondenspannung prüfen ((oxygen_sensor_bank_1_voltage_behind_cat)</t>
  </si>
  <si>
    <t>1. Sondenspannung RB_HEGO_uS2LeanOpRdn_C … RB_HEGO_uS2RichOpRdn_C ODER
2. Abgastemperatur&gt; RB_HEGO_tEGErrElecSigRi_C und Innenwiderstand&gt; RB_HEGO_resErrElecSigRi_C</t>
  </si>
  <si>
    <t>0x42F2</t>
  </si>
  <si>
    <t>P014100</t>
  </si>
  <si>
    <t>O2 Sensor Heater Circ.,Bank1-Sensor2
Malfunction</t>
  </si>
  <si>
    <t>Fehlerverursachende Komponenten:
Sonde2, Verbindung MSG-Sonde2, Verbindung Stecker-Sonde2, Stecker, Kontakte
Quereinflüsse durch: keine bekannt
Hinweise Fehlersuche
1.) Beheben von Sekundärfehlern (OBDI+II) durch die sich Quereinflüsse ergeben können (siehe oben).
2.) Prüfung optisch, haptisch Verbindungen und Stecker
3.) Prüfung optisch Teilenummer
4.) Prüfung elektrisch Masseverbindung und Versorgungsspannung der Sondenheizung.</t>
  </si>
  <si>
    <t>Ein Verdacht Heizleistungsfehler (bRiL,PlausHi=true) besteht, wenn der gemessene Innenwiderstand rinx_w die vom Motorbetriebspunkt (Abgastemperatur und Abgasmassenstrom) und Heizleistung abhängige Schwelle RB_resRiThresDHtg überschreitet. Wenn Fehlerverdacht ununterbrochen für die Dauer von RB_HEGO_tiDebErrHtg oder länger besteht wird Fehler gesetzt</t>
  </si>
  <si>
    <t>0x5C3C</t>
  </si>
  <si>
    <t>P014A00</t>
  </si>
  <si>
    <t>O2 Sensor Bank 2 Sensor 2
Delayed Response - Rich to Lean</t>
  </si>
  <si>
    <t>Verzugszeit Fett-Mager (RB_EGSDU_tiS2B2RtlDly) ist größer als RB_EGSDU_tiS2RtlErrDlyEvln_C</t>
  </si>
  <si>
    <t>0x5C3A</t>
  </si>
  <si>
    <t>P014B00</t>
  </si>
  <si>
    <t>O2 Sensor Bank 2 Sensor 2
Delayed Response - Lean to Rich</t>
  </si>
  <si>
    <t>Verzugszeit Mager-Fett (RB_EGSDU_tiS2B2LtrDly) ist größer als RB_EGSDU_tiS2LtrErrDlyEvln_C</t>
  </si>
  <si>
    <t>0xAE63</t>
  </si>
  <si>
    <t>P015100</t>
  </si>
  <si>
    <t>O2 Sensor Circ.,Bank2-Sensor1
Low Voltage</t>
  </si>
  <si>
    <t>1. Verkabelung LSU Sonde prüfen,  
2. Steckerverbindungen auch MSG-Stecker prüfen
3. LSU tauschen
Zur Validierung Quickstart ausführen:
0x0340 Quickstart - Oxygen sensor
1. Check wiring of the O2 Sensor (correct pin mapping)
2. Check plugs (also ECM plug)
3. Replace sensor
For validation run Quickstart:
0x0340 Quickstart - Oxygen sensor</t>
  </si>
  <si>
    <t>Kurzschluss nach Masse an einer der Sensor-Signalleitungen, erkannt durch interne Plausibilierung von Spannungswerten am Sensor in allen Modi
Circuit low detected @ one of the sensor signal lines, due to internal plausibility check of voltage values @ sensor in all modes</t>
  </si>
  <si>
    <t>0xB2F8</t>
  </si>
  <si>
    <t>Reparatur- Hinweise
1.) Beheben von Sekundärfehlern durch die sich Quereinflüsse ergeben können. Lambdasonde1, Verkabelung und Stecker zwischen Sonde und MSG prüfen.
2.) Prüfung optisch, haptisch
3.) Prüfung optisch Teilenummer Sonde
4.) Sonde1 tauschen
1.) Fix secondary errors, which causes influences. Check O2 sensor 1, wiring and plug connector between sensor and ECM.
2.) visual and haptic check
3.) check part number of sensor
4.) replace sensor</t>
  </si>
  <si>
    <t>Fehlerverursachende Komponenten:
Sonde1, Steckverbindung, Kabelbaum (Leckstrom / Feuchtigkeit / Übergangs- Widerstände);
Der Fehler wird gesetzt wenn der gemessene Leckstrom kleiner der applizierbaren Min-Schwellen liegt:
UEGO_iDeltaLeakIpeS1B2 &lt; UEGO_iDeltaLeakIpeMin_C
error causing components:
sensor 1, plug connection , wiring harness (leakage current / moisture / contact resistances);
the error will be detected, if the measured leakage current is smaller than a calibratable minimum threshold:
UEGO_iDeltaLeakIpeS1B2 &gt; RB_UEGO_iDeltaLeakIpeMax_C</t>
  </si>
  <si>
    <t>0xAE62</t>
  </si>
  <si>
    <t>P015200</t>
  </si>
  <si>
    <t>O2 Sensor Circ.,Bank2-Sensor1
High Voltage</t>
  </si>
  <si>
    <t>Kurzschluss nach Batterie an einer der Sensor-Signalleitungen, erkannt durch interne Plausibilierung von Spannungswerten am Sensor in allen Modi
Circuit high detected @ one of the sensor signal lines, due to internal plausibility check of voltage values @ sensor in all modes</t>
  </si>
  <si>
    <t>0x2ED4</t>
  </si>
  <si>
    <t>1. Prüfung der Zylinderkopftemperatur gegen die Werte der anderen vorhandenen Temperatursensoren (z.B.
Umgebungstemperatur, Ansauglufttemperatur etc.). Idealerweise nach Motorabkühlphase (z.B. 6
Stunden) Messwerte vergleichen (ScanTool-Rohsensorwerte).
Messwert 1: 0xF405 Engine Coolant Temperature PID 05: Engine Coolant Temperature;
Messwert 2: 0xF40F Intake Air Temperature PID 0F: Intake Air Temperature;
Messwert 3: 0xF446 Ambient air temperature PID 46: Ambient air temperature;
Messwert 4: 0x202B Engine coolant temperature cooler outlet
2. Stecker und Verkabelung prüfen
3. wenn i.O. Sensor tauschen</t>
  </si>
  <si>
    <t>Da der X-Check frei konfigurierbar ist, können die Sensorpaarungen hier nicht konkret benannt
werden.
Wenn der Sensor von X-anderen Sensoren abweicht (Temperaturdelta &gt; Schwelle).
Die Anzahl der Abweichungen der übrigen Sensoren (Temperaturdelta &gt; Schwelle) kleiner Y ist.
Bedeutung: Es darf keine große Streuung der Sensoren aufgrund der Umgebungsbedingung
vorhanden sein (Schnee auf dem Boden , Sonne auf Motorhaube).</t>
  </si>
  <si>
    <t>0x2EE2</t>
  </si>
  <si>
    <t>P245300</t>
  </si>
  <si>
    <t>Particulate Filter Pressure Sensor "A" Circuit
Range/Performance</t>
  </si>
  <si>
    <t>Prüfung der korrekten Verschlauchung des Differenzdrucksensors (Dichtheit, Verstopfung, usw.) elek. Prüfung der Sensor-Leitung: 1.) Drucksensor abziehen  =&gt; Sensorrohspg im Particle_filter_differential_pressure_raw_value = Referenzspg. (5V) =&gt; Sensor defekt (nach Sensortausch Sensor über Schnelladaption neu anlernen) =&gt; Sensorrohspg im Particle_filter_differential_pressure_raw_value != Referenzspg. =&gt; Sensor-Leitung zum MSG prüfen. 2.) Leitung zum MSG iO =&gt; MSG defekt.
Achtung: Bei SCR-Motoren können die Druckentnahmestellen des DPFs für den Differenzdrucksensor mit getrocknetem AdBlue verstopfen. Guckt man nur in die Öffnungen rein, sieht man keine Verstopfung. Die Ablagerung tritt verhäuft in den knickstellen der Edelstahlleitungen auf.</t>
  </si>
  <si>
    <t>Wenn die folgenden Bedingungen zutreffen wird ein Fehler erkannt: 
1a. Der unadaptierte Sensorwert Exh_pSensPPFltDiff ist größer der Schwelle RB_Exh_pSensNoOkMax_C oder kleiner der Schwelle RB_Exh_pSensNoOkMin_C   ODER 
1b. Der unadaptierte Sensorwert Exh_pSensPPFltDiff ist ausserhalb des Intervalls RB_Exh_pSensTolcMax_C bis RB_Exh_pSensTolcMin_C und der adaptierte Sensorwert Exh_pAdapPPFltDiff ist ausserhalb des Intervalls RB_Exh_pAdapTolcMax_C bis RB_Exh_pAdapTolcMin_C.</t>
  </si>
  <si>
    <t>0xB2ED</t>
  </si>
  <si>
    <t>Fehlerverursachende Komponenten:
Sonde1, Steckverbindung, Kabelbaum (Leckstrom / Feuchtigkeit / Übergangs- Widerstände);
Der Fehler wird gesetzt wenn der gemessene Leckstrom größer der applizierbaren Max-Schwellen liegt:
UEGO_iDeltaLeakIpeS1B2 &gt; RB_UEGO_iDeltaLeakIpeMax_C 
error causing components:
sensor 1, plug connection , wiring harness (leakage current / moisture / contact resistances);
the error will be detected, if the measured leakage current is larger than a calibratable maximum threshold:
UEGO_iDeltaLeakIpeS1B2 &gt; RB_UEGO_iDeltaLeakIpeMax_C</t>
  </si>
  <si>
    <t>0x5C45</t>
  </si>
  <si>
    <t>P015300</t>
  </si>
  <si>
    <t>O2 Sensor Circ.,Bank2-Sensor1
Slow Response</t>
  </si>
  <si>
    <t>Anstiegszeit Mager-&gt;Fett (RB_EGSDO2_tiTranLtrS1B2) größer als RB_EGSDO2_tiTranStepFltThd_C oder 
Anstiegszeit Fett-&gt;Mager (RB_EGSDO2_tiTranRtlS1B2) größer als RB_EGSDO2_tiTranStepFltThd_C oder 
Verzugszeit Mager-&gt;Fett (RB_EGSDO2_tiDlyLtrS1B2) größer als RB_EGSDO2_tiDlyStepFltThd_C oder
Verzugszeit Fett-&gt;Mager (RB_EGSDO2_tiDlyRtlS1B2) größer als RB_EGSDO2_tiDlyStepFltThd_C.</t>
  </si>
  <si>
    <t>0x303C</t>
  </si>
  <si>
    <t>Leitungsprüfung</t>
  </si>
  <si>
    <t>Die Endstufen-Hardware meldet den Fehler Lastabfall.</t>
  </si>
  <si>
    <t>0x303D</t>
  </si>
  <si>
    <t>Control Module Internal Temperature "A" Too High</t>
  </si>
  <si>
    <t>interner Fehler des Motorsteuergerätes;
MSG tauschen;</t>
  </si>
  <si>
    <t>Die Endstufen-Hardware meldet den Fehler Übertemperatur.</t>
  </si>
  <si>
    <t>0x303E</t>
  </si>
  <si>
    <t>Die Endstufen-Hardware meldet den Fehler Kurzschluss nach Batterie.</t>
  </si>
  <si>
    <t>0x303F</t>
  </si>
  <si>
    <t>Die Endstufen-Hardware meldet den Fehler Kurzschluss nach Masse.</t>
  </si>
  <si>
    <t>0xAD73</t>
  </si>
  <si>
    <t>P015500</t>
  </si>
  <si>
    <t>O2 Sensor Heater Circ.,Bank2-Sensor1
Malfunction</t>
  </si>
  <si>
    <t>Fehlerverursachende Komponenten:
LSU Sonde 2, Stecker und Kontakte sowie Leitungen zwischen MSG und Sonde
Hinweise Fehlersuche
1.) Prüfung optisch, haptisch Verbindungen und Stecker und Leitungen
2.) Prüfung optisch Teilenummer
3.) LSU Sonde 2 tauschen
error causing components:
O2S sensor 2, plug and wiring between  ECM and sensor 
hints for troubleshooting:
1.) visible check, check conectors and wiring 
2.) check part number
3.) replace O2S sensor 2</t>
  </si>
  <si>
    <t>Sensorkeramiktemperatur UEGO_tCeramicS1B2 ist kleiner als RB_UEGO_DiagHeatrPrfmncS1B2.tHeatrStrtMin_C innerhalb der Zeit RB_UEGO_DiagHeatrPrfmncS1B2.tiStrtDiagDurnCalcd_T (bzw. RB_UEGO_DiagHeatrPrfmncS1B2.tiStrtDiagDurnThd ) seit Motorstart.
sensor ceramic temperature UEGO_tCeramicS1B2 is smaller than RB_UEGO_DiagHeatrPrfmncS1B2.tHeatrStrtMin_C
within time RB_UEGO_DiagHeatrPrfmncS1B2.tiStrtDiagDurnCalcd_T (respectively RB_UEGO_DiagHeatrPrfmncS1B2.tiStrtDiagDurnThd ) since engine start</t>
  </si>
  <si>
    <t>0xAD76</t>
  </si>
  <si>
    <t>Fehlerverursachende Komponenten:
LSU Sonde2, Stecker und Kontakte sowie Leitungen zwischen MSG und Sonde
Hinweise Fehlersuche
1.) Prüfung optisch, haptisch Verbindungen und Stecker und Leitungen
2.) Prüfung optisch Teilenummer
3.) LSU Sonde 2 tauschen
error causing components:
O2S sensor 2, plug and wiring between  ECM and sensor 
hints for troubleshooting:
1.) visible check, check conectors and wiring 
2.) check part number
3.) replace O2S sensor 2</t>
  </si>
  <si>
    <t>Heizerleistung zu gering
Keramiktemperatur &lt;= RB_UEGO_tHeatrPrfmncLo_C
heater power too small
ceramic temperature &lt;= RB_UEGO_tHeatrPrfmncLo_C</t>
  </si>
  <si>
    <t>0x4ED5</t>
  </si>
  <si>
    <t>P015700</t>
  </si>
  <si>
    <t>O2 Sensor Circ.,Bank2-Sensor2
Low Voltage</t>
  </si>
  <si>
    <t>1. Steckerprüfung
2. elektr. Fehlersuche (Kurzschluss Signalleitung zu Masse)</t>
  </si>
  <si>
    <t>0x4ED4</t>
  </si>
  <si>
    <t>P015800</t>
  </si>
  <si>
    <t>O2 Sensor Circ.,Bank2-Sensor2
High Voltage</t>
  </si>
  <si>
    <t>1. Steckerprüfung
2. elektr. Fehlersuche (Verdacht auf Kurzschluss Signalleitung zu Batterie)</t>
  </si>
  <si>
    <t>0x4ED7</t>
  </si>
  <si>
    <t>P016000</t>
  </si>
  <si>
    <t>O2 Sensor Circ.,Bank2-Sensor2
No Activity Detected</t>
  </si>
  <si>
    <t>1. Steckerprüfung
2. elektr. Fehlersuche (Verdacht Unterbrechung Signalleitung oder Signalmasse)</t>
  </si>
  <si>
    <t>0x3358</t>
  </si>
  <si>
    <t>U02AA00</t>
  </si>
  <si>
    <t>Lost Communication With Engine Disconnect Clutch</t>
  </si>
  <si>
    <t>Datenbus Hybrid und CCU prüfen</t>
  </si>
  <si>
    <t>Timeout-Überwachung: kein Botschaftsempfang
Mind. einer der für die CCU Botschaften applizierten CAN-Identifier RB_Com_dCCU1ID_C, RB_Com_dCCU2ID_C werden nicht empfangen</t>
  </si>
  <si>
    <t>0x3478</t>
  </si>
  <si>
    <t>P119A00</t>
  </si>
  <si>
    <t>Fuel pressure sensor
Malfunction</t>
  </si>
  <si>
    <t>HD-Sensor defekt</t>
  </si>
  <si>
    <t>Rohwert Hochdruck prrohr_w &gt; RB_PFVDSPO und Rohwert Hochdruck nach Kraftstoffpumpenvorlauf größer Rohwert Hochdruck vor Kraftstoffpumpenvorlauf plus Toleranzschwelle (prnekpvl_w &gt; prvekpvl_w + RB_PEKPVLDSPO )</t>
  </si>
  <si>
    <t>0x347A</t>
  </si>
  <si>
    <t>Rohwert Hochdruck prrohr_w &lt; RB_PFDSKVSNO</t>
  </si>
  <si>
    <t>0x360C</t>
  </si>
  <si>
    <t>Coolant Pump Control Circuit
open</t>
  </si>
  <si>
    <t>0x360D</t>
  </si>
  <si>
    <t>0x360E</t>
  </si>
  <si>
    <t>Coolant Pump Control Circuit
high</t>
  </si>
  <si>
    <t>0x360F</t>
  </si>
  <si>
    <t>Coolant Pump Control Circuit
low</t>
  </si>
  <si>
    <t>0x5C40</t>
  </si>
  <si>
    <t>P016100</t>
  </si>
  <si>
    <t>O2 Sensor Heater Circ.,Bank2-Sensor2
Malfunction</t>
  </si>
  <si>
    <t>0x64AA</t>
  </si>
  <si>
    <t>P016900</t>
  </si>
  <si>
    <t>Incorrect Fuel Composition</t>
  </si>
  <si>
    <t>1. Bearbeitung aller Fehler zum Luft- und Kraftstoffsystem (siehe Ereignisspeicher).
2. Wenn keine weiteren Fehler vorhanden, dann Motorsteuergerät defekt.</t>
  </si>
  <si>
    <t>Betrifft nur Projekte die SRE=Pfi (Saugrohreinspitzung) und BDE=Gdi (Benzindirekteinspritzung) unterstützen.
Fehler bei der Plausibilisierung der Einspritzausblendung Pfi</t>
  </si>
  <si>
    <t>0x64AF</t>
  </si>
  <si>
    <t>Betrifft nur Projekte die SRE=Pfi (Saugrohreinspitzung) und BDE=Gdi (Benzindirekteinspritzung) unterstützen. Korrekturfaktor der Mengenfehlerkompensation außerhalb des zulässigen Bereichs
oder 
Fehler bei der Plausibilisierung des zylinderindividuellen Kraftstoffes mit der entsprechenen redundanten Größe</t>
  </si>
  <si>
    <t>0x3757</t>
  </si>
  <si>
    <t>P103A00</t>
  </si>
  <si>
    <t>Engine oil
Fuel portion too high</t>
  </si>
  <si>
    <t>- Fahrverhalten des Fahrzeugnutzers erfragen: Oftmals wiederholte Zyklen von Kaltstarts bei Minustemperaturen mit hohen Ethanolanteilen ohne Warmfahrten und wieder Abkühlen sind Bedingung für hohen Kraftstoffeintrag ins Motoröl. 
- Abhilfe kurzfristig: Motor warmfahren oder Ölwechsel durchführen.
- Abhilfe langfristig: Motor bei kalten Außentemperaturen regelmäßig warmfahren oder Benzin statt E85 tanken.</t>
  </si>
  <si>
    <t>Die im Motoröl gelöste Kraftstoffmasse überschreitet den Grenzwert RB_MX1OELUB kg.</t>
  </si>
  <si>
    <t>0x376A</t>
  </si>
  <si>
    <t>P31A200</t>
  </si>
  <si>
    <t>Cam Shift Actuator "B" Cylinder 2
Circuit Low</t>
  </si>
  <si>
    <t>Innenwiderstand des betroffenen Aktuators i.O.? 12V Spannungsversorgung des betroffenen Aktuator i.O.? Verkabelung zwischen betroffenen Aktuator und MSG i.O.? Sicherung i.O.? Quertausch mit einem beliebigen Stellelement für Nockenverstellung eines anderen Zylinders vornehmen. Projektspezifisch vorhandenen Kurztrip 0x0466 Quickstart_half_engine_mode oder 0x0337 Quickstart - VVLI functional check durchführen. Wenn elektr. Fehler mitwandert, dann Stellelement tauschen. Wenn elektr. Fehler nicht mitwandert, dann MSG tauschen.
AVS-Schaltungen können nicht ausgelöst werden bei Fehlern am Drehzahl- oder Phasengeber (Fehler kann nicht geheilt werden).</t>
  </si>
  <si>
    <t>Ansteuerspannung kleiner Diagnoseschwelle 2,74..3,26V</t>
  </si>
  <si>
    <t>0x376B</t>
  </si>
  <si>
    <t>P18FB00</t>
  </si>
  <si>
    <t>Nockenversteller Einlass "B" Zylinder 2
Kurzschluss nach Plus</t>
  </si>
  <si>
    <t>Diagnosestrom größer Diagnoseschwelle 
3A</t>
  </si>
  <si>
    <t>0x376C</t>
  </si>
  <si>
    <t>P11A700</t>
  </si>
  <si>
    <t>Cam Shift Actuator "B" Cylinder 2
Circuit/Open</t>
  </si>
  <si>
    <t>Spannung &lt; (4,4 V für min. 60 us) aber &gt; (3,26V ); (Feste Werte der Endstufe)</t>
  </si>
  <si>
    <t>0x376D</t>
  </si>
  <si>
    <t>P31A300</t>
  </si>
  <si>
    <t>Cam Shift Actuator "B" Cylinder 3
Circuit Low</t>
  </si>
  <si>
    <t>0x376E</t>
  </si>
  <si>
    <t>P18FC00</t>
  </si>
  <si>
    <t>Nockenversteller Einlass "B" Zylinder 3
Kurzschluss nach Plus</t>
  </si>
  <si>
    <t>0x376F</t>
  </si>
  <si>
    <t>P11AB00</t>
  </si>
  <si>
    <t>Cam Shift Actuator "B" Cylinder 3
Circuit/Open</t>
  </si>
  <si>
    <t>0x3773</t>
  </si>
  <si>
    <t>P31A500</t>
  </si>
  <si>
    <t>Cam Shift Actuator "B" Cylinder 5
Circuit Low</t>
  </si>
  <si>
    <t>0x3774</t>
  </si>
  <si>
    <t>P18FE00</t>
  </si>
  <si>
    <t>Nockenversteller Einlass "B" Zylinder 5
Kurzschluss nach Plus</t>
  </si>
  <si>
    <t>0x3775</t>
  </si>
  <si>
    <t>P11B300</t>
  </si>
  <si>
    <t>Cam Shift Actuator "B" Cylinder 5
Circuit/Open</t>
  </si>
  <si>
    <t>0x377C</t>
  </si>
  <si>
    <t>P31A800</t>
  </si>
  <si>
    <t>Cam Shift Actuator "B" Cylinder 8
Circuit Low</t>
  </si>
  <si>
    <t>0x377D</t>
  </si>
  <si>
    <t>P195A00</t>
  </si>
  <si>
    <t>Nockenversteller Einlass "B" Zylinder 8
Kurzschluss nach Plus</t>
  </si>
  <si>
    <t>0x377E</t>
  </si>
  <si>
    <t>P11BE00</t>
  </si>
  <si>
    <t>Cam Shift Actuator "B" Cylinder 8
Circuit/Open</t>
  </si>
  <si>
    <t>0x3782</t>
  </si>
  <si>
    <t>P31B200</t>
  </si>
  <si>
    <t>Cam Shift Actuator "A" Cylinder 2
Circuit Low</t>
  </si>
  <si>
    <t>0x3783</t>
  </si>
  <si>
    <t>P114F00</t>
  </si>
  <si>
    <t>Cam adjuster, inlet “A” cylinder 2
Short circuit to B+</t>
  </si>
  <si>
    <t>0x3784</t>
  </si>
  <si>
    <t>P11A500</t>
  </si>
  <si>
    <t>Cam Shift Actuator "A" Cylinder 2
Circuit/Open</t>
  </si>
  <si>
    <t>0x3785</t>
  </si>
  <si>
    <t>P31B300</t>
  </si>
  <si>
    <t>Cam Shift Actuator "A" Cylinder 3
Circuit Low</t>
  </si>
  <si>
    <t>0x3786</t>
  </si>
  <si>
    <t>P114E00</t>
  </si>
  <si>
    <t>Cam adjuster, inlet “A” cylinder 3
Short circuit to B+</t>
  </si>
  <si>
    <t>Diagnosestrom größer Diagnoseschwelle 3A</t>
  </si>
  <si>
    <t>0x3787</t>
  </si>
  <si>
    <t>P11A900</t>
  </si>
  <si>
    <t>Cam Shift Actuator "A" Cylinder 3
Circuit/Open</t>
  </si>
  <si>
    <t>0x378B</t>
  </si>
  <si>
    <t>P31B500</t>
  </si>
  <si>
    <t>Cam Shift Actuator "A" Cylinder 5
Circuit Low</t>
  </si>
  <si>
    <t>0x378C</t>
  </si>
  <si>
    <t>P112E00</t>
  </si>
  <si>
    <t>Cam adjuster, inlet “A” cylinder 5
Short circuit to B+</t>
  </si>
  <si>
    <t>0x378D</t>
  </si>
  <si>
    <t>P11B100</t>
  </si>
  <si>
    <t>Cam Shift Actuator "A" Cylinder 5
Circuit/Open</t>
  </si>
  <si>
    <t>0x3794</t>
  </si>
  <si>
    <t>P31B800</t>
  </si>
  <si>
    <t>Cam Shift Actuator "A" Cylinder 8
Circuit Low</t>
  </si>
  <si>
    <t>0x3795</t>
  </si>
  <si>
    <t>P12F000</t>
  </si>
  <si>
    <t>Cam adjuster, inlet “A” cylinder 8
Short circuit to B+</t>
  </si>
  <si>
    <t>0x3796</t>
  </si>
  <si>
    <t>P11BD00</t>
  </si>
  <si>
    <t>Cam Shift Actuator "A" Cylinder 8
Range/Performance</t>
  </si>
  <si>
    <t>0x379A</t>
  </si>
  <si>
    <t>P31AA00</t>
  </si>
  <si>
    <t>Cam Shift Actuator Outlet "B" Cylinder 2
Circuit Low</t>
  </si>
  <si>
    <t>0x379B</t>
  </si>
  <si>
    <t>P18F300</t>
  </si>
  <si>
    <t>Nockenversteller Auslass "B" Zylinder 2
Kurzschluss nach Plus</t>
  </si>
  <si>
    <t>0x379C</t>
  </si>
  <si>
    <t>P11C200</t>
  </si>
  <si>
    <t>Cam Shift Actuator Outlet "B" Cylinder 2
Circuit/Open</t>
  </si>
  <si>
    <t>0x379D</t>
  </si>
  <si>
    <t>P31AB00</t>
  </si>
  <si>
    <t>Cam Shift Actuator Outlet "B" Cylinder 3
Circuit Low</t>
  </si>
  <si>
    <t>0x379E</t>
  </si>
  <si>
    <t>P18F400</t>
  </si>
  <si>
    <t>Nockenversteller Auslass "B" Zylinder 3
Kurzschluss nach Plus</t>
  </si>
  <si>
    <t>0x379F</t>
  </si>
  <si>
    <t>P11C400</t>
  </si>
  <si>
    <t>Cam Shift Actuator Outlet "B" Cylinder 3
Circuit/Open</t>
  </si>
  <si>
    <t>0x37A3</t>
  </si>
  <si>
    <t>P31AD00</t>
  </si>
  <si>
    <t>Cam Shift Actuator Outlet "B" Cylinder 5
Circuit Low</t>
  </si>
  <si>
    <t>0x37A4</t>
  </si>
  <si>
    <t>P18F600</t>
  </si>
  <si>
    <t>Nockenversteller Auslass "B" Zylinder 5
Kurzschluss nach Plus</t>
  </si>
  <si>
    <t>0x37A5</t>
  </si>
  <si>
    <t>P11C800</t>
  </si>
  <si>
    <t>Cam Shift Actuator Outlet "B" Cylinder 5
Circuit/Open</t>
  </si>
  <si>
    <t>0x37AC</t>
  </si>
  <si>
    <t>P31B000</t>
  </si>
  <si>
    <t>Cam Shift Actuator Outlet "B" Cylinder 8
Circuit Low</t>
  </si>
  <si>
    <t>F478_15_Exhaust_cam_actuator_1_for_cylinder_8 [LB636]</t>
  </si>
  <si>
    <t>0x37AD</t>
  </si>
  <si>
    <t>P18F900</t>
  </si>
  <si>
    <t>Nockenversteller Auslass "B" Zylinder 8
Kurzschluss nach Plus</t>
  </si>
  <si>
    <t>0x37AE</t>
  </si>
  <si>
    <t>P11CE00</t>
  </si>
  <si>
    <t>Cam Shift Actuator Outlet "B" Cylinder 8
Circuit/Open</t>
  </si>
  <si>
    <t>0x37B2</t>
  </si>
  <si>
    <t>P31BA00</t>
  </si>
  <si>
    <t>Cam Shift Actuator Outlet "A" Cylinder 2
Circuit Low</t>
  </si>
  <si>
    <t>0x37B3</t>
  </si>
  <si>
    <t>P10FE00</t>
  </si>
  <si>
    <t>Nockenversteller Auslass "A" Zylinder 2
Kurzschluss nach Plus</t>
  </si>
  <si>
    <t>0x37B4</t>
  </si>
  <si>
    <t>P11C100</t>
  </si>
  <si>
    <t>Cam Shift Actuator Outlet "A" Cylinder 2
Range/Performance</t>
  </si>
  <si>
    <t>0x37B5</t>
  </si>
  <si>
    <t>P31BB00</t>
  </si>
  <si>
    <t>Cam Shift Actuator Outlet "A" Cylinder 3
Circuit Low</t>
  </si>
  <si>
    <t>0x37B6</t>
  </si>
  <si>
    <t>P10FF00</t>
  </si>
  <si>
    <t>Nockenversteller Auslass "A" Zylinder 3
Kurzschluss nach Plus</t>
  </si>
  <si>
    <t>0x37B7</t>
  </si>
  <si>
    <t>P11C300</t>
  </si>
  <si>
    <t>Cam Shift Actuator Outlet "A" Cylinder 3
Range/Performance</t>
  </si>
  <si>
    <t>0x37BB</t>
  </si>
  <si>
    <t>P31BD00</t>
  </si>
  <si>
    <t>Cam Shift Actuator Outlet "A" Cylinder 5
Circuit Low</t>
  </si>
  <si>
    <t>0x37BC</t>
  </si>
  <si>
    <t>P112B00</t>
  </si>
  <si>
    <t>Nockenversteller Auslass "A" Zylinder 5
Kurzschluss nach Plus</t>
  </si>
  <si>
    <t>0x37BD</t>
  </si>
  <si>
    <t>P11C700</t>
  </si>
  <si>
    <t>Cam Shift Actuator Outlet "A" Cylinder 5
Range/Performance</t>
  </si>
  <si>
    <t>0x37C4</t>
  </si>
  <si>
    <t>P31C000</t>
  </si>
  <si>
    <t>Cam Shift Actuator Outlet "A" Cylinder 8
Circuit Low</t>
  </si>
  <si>
    <t>0x37C5</t>
  </si>
  <si>
    <t>P134B00</t>
  </si>
  <si>
    <t>Nockenversteller Auslass "A" Zylinder 8
Kurzschluss nach Plus</t>
  </si>
  <si>
    <t>0x37C6</t>
  </si>
  <si>
    <t>P11CD00</t>
  </si>
  <si>
    <t>Cam Shift Actuator Outlet "A" Cylinder 8
Range/Performance</t>
  </si>
  <si>
    <t>0x384D</t>
  </si>
  <si>
    <t>Invalid Data Received From
Anti-Lock Brake System Control Module</t>
  </si>
  <si>
    <t>Datenbus Antrieb und Bremsen-SG über Gateway prüfen</t>
  </si>
  <si>
    <t>SYS_4M______1_0118_88_FLX_Messages_drive_train_implausible [LB636]
SYS_4M______1_0118_88_FLX_Messages_drive_train_implausible [LB63x]</t>
  </si>
  <si>
    <t>0xA7D</t>
  </si>
  <si>
    <t>P017100</t>
  </si>
  <si>
    <t>Fuel Trim,Bank1
System too Lean</t>
  </si>
  <si>
    <t>Bei Mehrbankkonzepten kann aus der Information der jeweils anderen Abgasbank/-bänke ein Rückschluss gezogen werden, ob es sich um ein bankspezifisches oder allgemeines Motorproblem handelt.
- war der Tank leer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enthält das Motoröl zuviel Benzin? (Ölverdünnung)
- Hochdruck- und Niederdruckkraftstoffsystem iO?
- Kraftstofffilter iO?
- Einspritzventile prüfen bzw. tauschen
- zur Kontrolle kann der Kurztrip DFRST TestID 032C &amp; P-Code P0174 verwendet werden</t>
  </si>
  <si>
    <t>Ora/Fra-Symptome oder deren Derivate liegen an und sind ODER Verknüpft</t>
  </si>
  <si>
    <t>0xA81</t>
  </si>
  <si>
    <t>P017400</t>
  </si>
  <si>
    <t>Fuel Trim,Bank2
System too Lean</t>
  </si>
  <si>
    <t>Bei Mehrbankkonzepten kann aus der Information der jeweils anderen Abgasbank/-bänke ein Rückschluss gezogen werden, ob es sich um ein bankspezifisches oder allgemeines Motorproblem handelt.
- war der Tank leer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enthält das Motoröl zuviel Benzin? (Ölverdünnung)
- Hochdruck- und Niederdruckkraftstoffsystem iO?
- Kraftstofffilter iO?
- Einspritzventile prüfen bzw. tauschen
- zur Kontrolle kann der Kurztrip DFRST TestID 032C &amp; P-Code P0171 verwendet werden
In the case of multi-bank concepts, a conclusion can be drawn from the information provided by the other exhaust bank(s) whether the problem is bank-specific or general.
- the tank was empty
- Approved fuel is used (fuels with higher ethanol contents, for example, lead to the need for greasing)
- Ethanol sensor iO? for FFV systems without ethanol sensor: -does ethanol content adaptation show the correct value?
- Visual inspection of the intake manifold
(Air filter dirty, kinked or loose hoses, is the oil cap open or the gasket or dipstick not plugged in properly? 
- there are leaks in the intake manifold, leaks in the brake booster or an openly jammed tank vent valve
- Is the throttle valve correctly taught?
- Filling errors: Check HFM and/or manifold pressure sensor(s)
- EGR valve iO?
- LBK iO?
- Camshafts iO?
- ECP adaptation iO?
- Secondary air valves iO?
- Lambda sensors OK and plausible?
- Does the engine oil contain too much petrol? (oil dilution)
- High-pressure and low-pressure fuel system iO?
- Fuel filter iO?
- Check or replace fuel injectors
- The short trip DFRST TestID 032C &amp; P-Code P0174 can be used for control</t>
  </si>
  <si>
    <t>ora2/fra2-Symptome oder deren Derivate liegen an und sind ODER Verknüpft
ora2/fra fault are present. Either one or both of them</t>
  </si>
  <si>
    <t>0x2587</t>
  </si>
  <si>
    <t>P018100</t>
  </si>
  <si>
    <t>Fuel Temperature Sensor "A" Circuit Range/Performance</t>
  </si>
  <si>
    <t>Stecker am Sensor und Leitung prüfen</t>
  </si>
  <si>
    <t>wenn gefilterter Temperatur-Rohwert (TFUELR) elektrisch i.o. aber oberhalb Schwelle liegt
(TFUELR &gt; RB_TFUELPRCMX)</t>
  </si>
  <si>
    <t>0x2588</t>
  </si>
  <si>
    <t>wenn gefilterter Temperatur-Rohwert (TFUELR) elektr. i.o aber unterhalb des plausiblen Arbeitsbereiches liegt.
(TFUELR &lt; RB_TFUELPRCMN)</t>
  </si>
  <si>
    <t>0x2589</t>
  </si>
  <si>
    <t>wenn der Temperatur Messwert TFUELR um TFUELQRCMX für die Zeit (TDTFUELR) größer als Modellwert TFUELM ist</t>
  </si>
  <si>
    <t>0x258A</t>
  </si>
  <si>
    <t>wenn der Temperatur Messwert TFUELR um TFUELQRCMN für die Zeit (TDTFUELR) kleiner als Modellwert TFUELM ist</t>
  </si>
  <si>
    <t>0x25F4</t>
  </si>
  <si>
    <t>P018200</t>
  </si>
  <si>
    <t>Fuel Temperature Sensor "A" Circuit Low</t>
  </si>
  <si>
    <t>elektr. Verbindung auf KS Masse Prüfen</t>
  </si>
  <si>
    <t>wenn die Sensorspannung der Temperatur (utfuel_w) die Schwelle RB_UTFUELDMN unterschreitet.</t>
  </si>
  <si>
    <t>0x25F5</t>
  </si>
  <si>
    <t>P018300</t>
  </si>
  <si>
    <t>Fuel Temperature Sensor "A" Circuit High</t>
  </si>
  <si>
    <t>elektr. Verbindung auf KS UBat Prüfen</t>
  </si>
  <si>
    <t>wenn Sensorspannung der Temperatur (utfuel_w) die Schwelle RB_UTFUELDMX überschreitet.</t>
  </si>
  <si>
    <t>0x442B</t>
  </si>
  <si>
    <t>P019600</t>
  </si>
  <si>
    <t>Engine Oil Temperature Sensor "A" Circuit Range/Performance</t>
  </si>
  <si>
    <t>Prüfung des Sensorwertes auf Bewegung. Wenn Stecker und Verkabelung i.O., Sensor tauschen.Zu beachten ist die Einschwingdauer des Sensors</t>
  </si>
  <si>
    <t>Absolute Differenz der MIN- und MAX- Öltemperatur aus Schleppzeigerbetrachtung (OilSwmpT_tDeltaStkChkPULS) ist kleiner gleich RB_OilSwmpT_tDeltaStkChkErr_C</t>
  </si>
  <si>
    <t>0x5D02</t>
  </si>
  <si>
    <t>1. Verkabelung überprüfen -&gt; wenn i.O., 2. Ölstand-/Temperatur-Sensor tauschen</t>
  </si>
  <si>
    <t>Verhältnis von Öltemperaturzeit und Referenzzeit ist kleiner als RB_OilCmbdSen_ratTiTRefTiTRawMin_C</t>
  </si>
  <si>
    <t>0x5D0A</t>
  </si>
  <si>
    <t>Öltemperaturzeit befindet sich außerhalb des gültigen Bereichs ( RB_OilCmbdSen_tiTMin_C und RB_OilCmbdSen_tiTMax_C )</t>
  </si>
  <si>
    <t>0x3951</t>
  </si>
  <si>
    <t>Prüfung des Temperatursensors bei kaltem Motor. Wenn Stecker und Verkabelung i.O., Sensor tauschen.</t>
  </si>
  <si>
    <t>CHdT_bPreStkChkFault:
Absolute Differenz der MIN- und MAX- Zylinderkopftemperatur aus Schleppzeigerbetrachtung (CHdT_tRawFltMax - CHdT_TRawFltMin) &lt;= der von Motorstarttemperatur (CHdT_tRawFltStrtFrst) abhängigen Kennlinie RB_CHdT_tThres_CUR</t>
  </si>
  <si>
    <t>0x6473</t>
  </si>
  <si>
    <t>1. Prüfung Sensor gegen die anderen vorhandenen Temperatursensoren (z.B. Umgebungstemperatur, Ansauglufttemperatur etc.). Idealerweise nach Motorabkühlphase (z.B. 6 Stunden) Messwerte vergleichen (ScanTool-Rohsensorwerte).
2. Stecker und Verkabelung prüfen
3. wenn i.O. Sensor tauschen</t>
  </si>
  <si>
    <t>0xAB33</t>
  </si>
  <si>
    <t>P019700</t>
  </si>
  <si>
    <t>Engine Oil Temperature Sensor "A" Circuit Low</t>
  </si>
  <si>
    <t>Das Sensorrohsignal ist für die Zeit RB_OilCmbdSen_tiScgErr_C auf Masse</t>
  </si>
  <si>
    <t>0x3C81</t>
  </si>
  <si>
    <t>P017500</t>
  </si>
  <si>
    <t>Fuel Trim,Bank2
System too Rich</t>
  </si>
  <si>
    <t>Benzin in Öl, Saugrohrdurcksensor-Sensor defekt, HDP Leckage, EV's prüfen, Hochdrucksensor defekt, Signalleitung für EV's prüfen</t>
  </si>
  <si>
    <t>Multiplikativer Lambdaadaptionswert Halbmotorbetrieb &lt; RB_FRADN (zu fett)</t>
  </si>
  <si>
    <t>0x3C86</t>
  </si>
  <si>
    <t>Fehlersuche im Bremsen-SG bearbeiten</t>
  </si>
  <si>
    <t>Ein Fehler wird erkannt, wenn vom Bremsensteuergerät ein Fehlerstatus ESP gemeldet wird</t>
  </si>
  <si>
    <t>0x3D36</t>
  </si>
  <si>
    <t>U041600</t>
  </si>
  <si>
    <t>Invalid Data Received From Vehicle Dynamics Control Module</t>
  </si>
  <si>
    <t>Fehlerspeicher im ESP-Steuergerät auslesen</t>
  </si>
  <si>
    <t>Wenn die CAN-Message Bremse 05 für die Zeit RB_BrkBstP_tiCANInitVld_C gleich 0xFE ist</t>
  </si>
  <si>
    <t>0x3D37</t>
  </si>
  <si>
    <t>Wenn die CAN-Message Bremse 05 für die Zeit RB_BrkBstP_tiCANVldTime_C gleich 0xFF ist</t>
  </si>
  <si>
    <t>0xAB35</t>
  </si>
  <si>
    <t>P019800</t>
  </si>
  <si>
    <t>Engine Oil Temperature Sensor "A" Circuit High</t>
  </si>
  <si>
    <t>Das Sensorrohsignal ist für die Zeit RB_OilCmbdSen_tiScgErr_C auf Plus</t>
  </si>
  <si>
    <t>0x402A</t>
  </si>
  <si>
    <t>P306D00</t>
  </si>
  <si>
    <t>Glow ignition,
Cylinder shut-off</t>
  </si>
  <si>
    <t>Sichtprüfung Zündkerzen 
Brennraum auf starke Verkokung kontollieren
wenn möglich Ölverbrauch dokumentieren</t>
  </si>
  <si>
    <t>Zähler für den Zylinder mit erkannter Vorentflammung aus ctrveev &gt;= Schwelle RB_ASKLMXN</t>
  </si>
  <si>
    <t>0x402B</t>
  </si>
  <si>
    <t>P306E00</t>
  </si>
  <si>
    <t>Glow ignition,
brief output reduction</t>
  </si>
  <si>
    <t>Zähler für erkannte Vorentflammungen ctrverl &gt;= Schwelle RB_AVERLMX</t>
  </si>
  <si>
    <t>0x402C</t>
  </si>
  <si>
    <t>P306F00</t>
  </si>
  <si>
    <t>Glow ignition,
continuous output reduction</t>
  </si>
  <si>
    <t>Zähler für erkannte Vorentflammungen ctrverll &gt;= Schwelle RB_AVERLMXL</t>
  </si>
  <si>
    <t>0x4030</t>
  </si>
  <si>
    <t>P334B00</t>
  </si>
  <si>
    <t>Charge air pressure actuator
mechanical malfunction</t>
  </si>
  <si>
    <t>Dieser Fehler zeigt an, dass die gewünschte Position des Aktuators nicht innerhalb einer definierten Zeitdauer eingestellt werden konnte.
Gründe:
- elektrische Fehler (Unterbrechung, Kurzschluss oder Wackelkontakt der Sensorversorgungs-, Signal- oder Ansteuerleitungen des Aktuators)
- mechanische Fehler (Schwergängigkeit oder Klemmen des Aktuators/ des Zusammenbaus)
Fehlersuche:
1. Fehlerspeicher hinsichtlich elektrischer Fehler, die dem betroffenem Aktuator zugeordnet werden können, prüfen. Etwaige elektrische Fehler beheben und den Stellgliedtest des Aktuators zur Sicherstellung der voraussichtlich wiederhergestellten Funktionsfähigkeit durchführen.
2. Sichtprüfung auf äußere Schäden (Aktuator und zugehörige Leitungen)
3. Stellgliedtest des Aktuators durchführen und die Differenz zwischen der Soll- und der Istposition des Aktuators auswerten. Falls keine Ansteuerungsgeräusche wahrzunehmen sind, ist ein elektrischer Fehler auf den Leitungen oder in der Endstufe des Motorsteuergeräts wahrscheinlich.
4. Elektrische Prüfung der Aktuator-zugehörigen Leitungen auf Unterbrechung/Durchgang, Kurzschluss und möglicher Wackelkontakte (z.B. im Stecker infolge von Korrosion) durchführen.
5. Bei Fehlerfreiheit der Elektrik ist die Mechanik des Aktuators/ Zusammenbaus auf Freigängigkeit zu prüfen (z.B. durch manuelle Verstellung oder mithilfe des vorgesehenen Prüfwerkzeugs).
6. Bei einem Fehler in der Mechanik je nach möglicher Reparaturtiefe das fehlerhafte Bauteil, den Aktuator oder den gesamten Zusammenbau tauschen. Anschließend ist die Grundeinstellung für den Aktuator durchzuführen.
7. Sind der Aktuator, der Zusammenbau sowie die zughörigen Leitungen fehlerfrei, ist die Endstufe im Motorsteuergerät defekt.</t>
  </si>
  <si>
    <t>Regelabweichung &gt; RB_TrbnByVlv_rDvtMin_CUR
UND
Losreißfunktion erfolglos durchgelaufen</t>
  </si>
  <si>
    <t>- ATL-Kinematik auf Freigängigkeit prüfen
- ATL auf Verdrehung prüfen
- Stellgliedtest  durchführen
- Routine  durchführen und Spannungsrohwert des Ladedruckstellers betrachten (i.O., wenn zwischen 4,5V und 3,0V)
- ATL tauschen</t>
  </si>
  <si>
    <t>Ist der Spannungsmittelwert der Rückmelderposition, der im Geschlossen-Anschlag berechnet wird nicht innerhalb der Grenzen RB_TrbnByVlv_SensCal.uRawMaxClsd_C ) und RB_TrbnByVlv_SensCal.uRawMinClsd_C .</t>
  </si>
  <si>
    <t>P256200</t>
  </si>
  <si>
    <t>Turbocharger Boost Control Position Sensor "A" Circuit</t>
  </si>
  <si>
    <t>Sensor oder Leitung defekt; 1.) Sensor abziehen und Referenzspg. an der Signal-Leitung messen  =&gt; Signalleitung auf Masse ziehen, wenn Sensorrohspg 0V =&gt; Sensor defekt
=&gt; Sensorrohspg !=0V =&gt; Sensor-Leitung zum MSG prüfen 2.) Leitung zum MSG iO, dann MSG defekt</t>
  </si>
  <si>
    <t>KS nach Plus an der Lagerückmeldung oder der Signalleitung  (TrbnByVlv_uRaw &gt; RB_TrbnByVlv_SRC.uMax_C )</t>
  </si>
  <si>
    <t>P256400</t>
  </si>
  <si>
    <t>Turbocharger Boost Control Position Sensor Circuit            Low</t>
  </si>
  <si>
    <t>Sensor oder Leitung defekt; 1.) Sensor abziehen =&gt; - Sensorrohspg ca. Referenzspg. =&gt; Sensor defekt - Sensorrohspg im ca. 0V =&gt; Leitung zum MSG prüfen 2.) Leitung zum MSG iO, dann MSG defekt</t>
  </si>
  <si>
    <t>Masseschluß oder Unterbrechung an der Lagerückmeldung oder der Signalleitung  (TrbnByVlv_uRaw &lt; RB_TrbnByVlv_SRC.uMin_C)</t>
  </si>
  <si>
    <t>0x4039</t>
  </si>
  <si>
    <t>P121A00</t>
  </si>
  <si>
    <t>Cold Start Fuel Pressure Performance Bank 2 High</t>
  </si>
  <si>
    <t>HD-Sensor Rail2defekt; MSV Rail2 defekt</t>
  </si>
  <si>
    <t>Gefilterte Regelabweichung (Solldruck - Istdruck) &lt; RB_SDHDRKHMX2 während Katheizen</t>
  </si>
  <si>
    <t>0x403A</t>
  </si>
  <si>
    <t>P120F00</t>
  </si>
  <si>
    <t>Cold Start Fuel Pressure Performance Bank 2</t>
  </si>
  <si>
    <t>HD-Sensor Rail2 defekt
- MSV Rail2 defekt
- ND-System defekt
- Undichtigkeiten im Rail2
- DBV Rail2 defekt</t>
  </si>
  <si>
    <t>Gefilterte Regelabweichung (Solldruck - Istdruck) &gt; RB_SDHDRKHMN2 während Katheizen</t>
  </si>
  <si>
    <t>0x403D</t>
  </si>
  <si>
    <t>P01C900</t>
  </si>
  <si>
    <t>Fuel Rail/System Pressure Bank 2
Too High</t>
  </si>
  <si>
    <t>- HD-Sensor defekt Bank 2. 
- MSV defekt Bank 2</t>
  </si>
  <si>
    <t>Gefilterte Regelabweichung RB_prdiff &lt; SDHDRMX2</t>
  </si>
  <si>
    <t>0x403E</t>
  </si>
  <si>
    <t>P01C800</t>
  </si>
  <si>
    <t>Fuel Rail/System Pressure Bank 2
Too Low</t>
  </si>
  <si>
    <t>- HD-Sensor defekt Bank 2
- MSV defekt Bank 2
- Undichtigkeiten im Rail Bank 2
- DBV defekt
- wenn Fehler auf Bank 1 und Bank 2 zusätzlich Niederdruck System prüfen</t>
  </si>
  <si>
    <t>Gefilterte Regelabweichung RB_prdiff &gt; SDHDRMN2</t>
  </si>
  <si>
    <t>0x404E</t>
  </si>
  <si>
    <t>Saugrohrdurcksensor-Sensor defekt, EV's prüfen, Hochdrucksensor defekt, Signalleitung für EV's prüfen, Abgasanlage vor LSU undicht</t>
  </si>
  <si>
    <t>Multiplikativer Lambdaadaptionswert Halbmotorbetrieb &gt; RB_FRADX (zu mager)</t>
  </si>
  <si>
    <t>0x404F</t>
  </si>
  <si>
    <t>P017200</t>
  </si>
  <si>
    <t>Fuel Trim,Bank1
System too Rich</t>
  </si>
  <si>
    <t>0x4058</t>
  </si>
  <si>
    <t>0x405B</t>
  </si>
  <si>
    <t>Additiver Lambdaadaptionswert &lt; RB_ORADN (zu fett)</t>
  </si>
  <si>
    <t>0x405C</t>
  </si>
  <si>
    <t>Additiver Lambdaadaptionswert &gt; RB_ORADX (zu mager)</t>
  </si>
  <si>
    <t>0x4071</t>
  </si>
  <si>
    <t>0x4075</t>
  </si>
  <si>
    <t>Multiplikativer Lambdaadaptionswert Vollmotorbetrieb &lt; RB_FRADN (zu fett)</t>
  </si>
  <si>
    <t>0x4083</t>
  </si>
  <si>
    <t>Multiplikativer Lambdaadaptionswert Vollmotorbetrieb &gt; RB_FRADX (zu mager)</t>
  </si>
  <si>
    <t>0x71AC</t>
  </si>
  <si>
    <t>P01C400</t>
  </si>
  <si>
    <t>Fuel Pressure Sensor "A" Circuit Range/Performance</t>
  </si>
  <si>
    <t>VW: keine weil deaktiv
LB: Check wiring harness for short circuit or open circuit.
Check whether the 5V supply from engine ECU is OK.
Replace sensor.</t>
  </si>
  <si>
    <t>Gemittelter Niederdruck FuelP_pRawFlt &lt; Fehlergrenze RB_FuelP_pPhysRngChkMin_C
mean value of fuel pressure LP FuelP_pRawFlt  &lt; RB_FuelP_pPhysRngChkMin_C</t>
  </si>
  <si>
    <t>0x41AB</t>
  </si>
  <si>
    <t>0x71AD</t>
  </si>
  <si>
    <t>Gemittelter Niederdruck FuelP_pRawFlt &gt; Fehlergrenze RB_FuelP_pPhysRngChkMax_C
mean value of fuel pressure LP FuelP_pRawFlt  &gt; RB_FuelP_pPhysRngChkMax_C</t>
  </si>
  <si>
    <t>0x26E6</t>
  </si>
  <si>
    <t>P020100</t>
  </si>
  <si>
    <t>Cylinder 1- Injector Circuit</t>
  </si>
  <si>
    <t>Unterbrochene Leitung
Leitungsprüfung vornehmen
Innenwiderstand des Einspritzventils prüfen
Stellgliedtest durchführen: P0261 (Min.-Pfad)</t>
  </si>
  <si>
    <t>Mit Standard-Endstufendiagnose:
- Endstufendiagnose bemerkt Fehler der
  Hardwarekapsel
- 300ms später wird ein Testimpuls zwecks
  Bestätigung gesendet
- 100ms später wird ein Testimpuls zwecks
   Verifikation gesendet
- Zyklusflag und Errorflag werden gesetzt</t>
  </si>
  <si>
    <t>0x26E9</t>
  </si>
  <si>
    <t>P020200</t>
  </si>
  <si>
    <t>Cylinder 2- Injector Circuit</t>
  </si>
  <si>
    <t>Unterbrochene Leitung
Leitungsprüfung vornehmen
Innenwiderstand des Einspritzventils prüfen
Stellgliedtest durchführen: P0264 (Min.-Pfad)</t>
  </si>
  <si>
    <t>0x26EC</t>
  </si>
  <si>
    <t>P020300</t>
  </si>
  <si>
    <t>Cylinder 3- Injector Circuit</t>
  </si>
  <si>
    <t>Unterbrochene Leitung
Leitungsprüfung vornehmen
Innenwiderstand des Einspritzventils prüfen
Stellgliedtest durchführen: P0267 (Min.-Pfad)</t>
  </si>
  <si>
    <t>0x26EF</t>
  </si>
  <si>
    <t>P020400</t>
  </si>
  <si>
    <t>Cylinder 4- Injector Circuit</t>
  </si>
  <si>
    <t>Unterbrochene Leitung
Leitungsprüfung vornehmen
Innenwiderstand des Einspritzventils prüfen
Stellgliedtest durchführen: P0270 (Min.-Pfad)</t>
  </si>
  <si>
    <t>0x26F2</t>
  </si>
  <si>
    <t>P020500</t>
  </si>
  <si>
    <t>Cylinder 5- Injector Circuit</t>
  </si>
  <si>
    <t>Unterbrochene Leitung
Leitungsprüfung vornehmen
Innenwiderstand des Einspritzventils prüfen
Stellgliedtest durchführen: P0273 (Min.-Pfad)</t>
  </si>
  <si>
    <t>0x4283</t>
  </si>
  <si>
    <t>P21A200</t>
  </si>
  <si>
    <t>Cylinder 7 Air-Fuel Ratio Imbalance</t>
  </si>
  <si>
    <t>163 Prüfung Einzelzylindererkennung, Kurztrip Bank 1
Einspritzventil Zyl 7 tauschen</t>
  </si>
  <si>
    <t>Der Fehler wird erkannt, wenn die Gemischabweichung lamafimaryraw_w_[6] die Schwelle RB_lamafimmx überschritten hat.</t>
  </si>
  <si>
    <t>0x4284</t>
  </si>
  <si>
    <t>P21A300</t>
  </si>
  <si>
    <t>Cylinder 8 Air-Fuel Ratio Imbalance</t>
  </si>
  <si>
    <t>163 Prüfung Einzelzylindererkennung, Kurztrip Bank 1
Einspritzventil Zyl 8 tauschen</t>
  </si>
  <si>
    <t>Der Fehler wird erkannt, wenn die Gemischabweichung lamafimaryraw_w_[7] die Schwelle RB_lamafimmx überschritten hat.</t>
  </si>
  <si>
    <t>0x334A</t>
  </si>
  <si>
    <t>P020600</t>
  </si>
  <si>
    <t>Cylinder 6- Injector Circuit</t>
  </si>
  <si>
    <t>Unterbrochene Leitung
Leitungsprüfung vornehmen
Innenwiderstand des Einspritzventils prüfen
Stellgliedtest durchführen:</t>
  </si>
  <si>
    <t>0x93F3</t>
  </si>
  <si>
    <t>P021700</t>
  </si>
  <si>
    <t>Engine Coolant Over Temperature Condition</t>
  </si>
  <si>
    <t>keine Reparatur notwendig, Fehler dient nur zur Bestätigung der Kundenwahrnehmung im Kombi Heißleuchte ist oder war aktiv)</t>
  </si>
  <si>
    <t>Wird die Heißleuchte angesteuert (Fans_stHotLmp_VW.Bit0) wird der Fehler
gesetzt.
Die Heißleuchte wird angesteuert wenn die  Kühlmitteltemperatur (Fans_tCoCrit_VW) die obere Hystereseschwelle (RB_DATA_Fans.Fans_tHotLmpOnThd_C_
VW) überschreitet.</t>
  </si>
  <si>
    <t>0x7455</t>
  </si>
  <si>
    <t>P022100</t>
  </si>
  <si>
    <t>Throttle/Pedal Position Sensor/Switch B Range/Performance</t>
  </si>
  <si>
    <t>gedrosselter Betrieb (flgUnthrAgMaiSens=0)
UND
(|ThrVlv_ratActSens2B1-ThrVlv_ratActSens1B1|)&gt;ThrVlv_IfSens2B1_I.ratMaxSensDe_CUR
UND
(|ThrVlv_ratActSens2FildB1-ThrVlv_ratActMnChrgSensFildB2|&gt; RB_ThrVlv_IfMainFillgCompB1_I.ratSens2ChrgMaxDe_C )</t>
  </si>
  <si>
    <t>0x744A</t>
  </si>
  <si>
    <t>P022200</t>
  </si>
  <si>
    <t>Throttle/Pedal Position Sensor/Switch B         Low Input</t>
  </si>
  <si>
    <t>ThrVlv_uRawSens2B1&lt; RB_ThrVlv_Sens_B1_I.uSens2Min_C</t>
  </si>
  <si>
    <t>0x742E</t>
  </si>
  <si>
    <t>P022300</t>
  </si>
  <si>
    <t>Throttle/Pedal Position Sensor/Switch B          High Input</t>
  </si>
  <si>
    <t>ThrVlv_uRawSens2B1&gt; RB_ThrVlv_Sens_B1_I.uSens2Max_C</t>
  </si>
  <si>
    <t>0x7411</t>
  </si>
  <si>
    <t>P022600</t>
  </si>
  <si>
    <t>Throttle/Pedal Position Sensor/Switch "C" Circuit
Range/Performance</t>
  </si>
  <si>
    <t>gedrosselter Betrieb ( flgUnthrAgMaiSens = 0)
UND
(| ThrVlv_ratActSens1B2 - ThrVlv_ratActSens2B2 |) &gt; ThrVlv_IfSens2B2_I.ratMaxSensDe_CUR
UND
(| ThrVlv_ratActSens1FildB2 - ThrVlv_ratActMnChrgSensFildB2| &gt;  RB_ThrVlv_IfMainFillgCompB2_I.ratSens1ChrgMaxDe_C )</t>
  </si>
  <si>
    <t>J623_J624_47B_0925_Throttle_Bodies [LB74x]</t>
  </si>
  <si>
    <t>0x428B</t>
  </si>
  <si>
    <t>Der Fehler wird erkannt, wenn die Gemischabweichung lamafimaryraw_w_[6] die Schwelle RB_lamafimmn überschritten hat.</t>
  </si>
  <si>
    <t>0x428C</t>
  </si>
  <si>
    <t>Der Fehler wird erkannt, wenn die Gemischabweichung lamafimaryraw_w_[7] die Schwelle RB_lamafimmn überschritten hat.</t>
  </si>
  <si>
    <t>0x73DF</t>
  </si>
  <si>
    <t>P022700</t>
  </si>
  <si>
    <t>Throttle/Pedal Position Sensor/Switch "C" Circuit Low</t>
  </si>
  <si>
    <t>RB_ThrVlv_uRawSens1B2 &gt; RB_ThrVlv_Sens_B2_I.uSens1Min_C</t>
  </si>
  <si>
    <t>0x73DD</t>
  </si>
  <si>
    <t>P022800</t>
  </si>
  <si>
    <t>Throttle/Pedal Position Sensor/Switch "C" Circuit High</t>
  </si>
  <si>
    <t>RB_ThrVlv_uRawSens1B2 &gt; RB_ThrVlv_Sens_B2_I.uSens1Max_C</t>
  </si>
  <si>
    <t>0x3923</t>
  </si>
  <si>
    <t>P025A00</t>
  </si>
  <si>
    <t>Fuel Pump Module Control Circuit/Open</t>
  </si>
  <si>
    <t>Elektrische Verbindung zur KPE auf Unterbrechung prüfen.
KPE abstecken, PWM Leitung auf Masse ziehen; Wenn Kurzschluss Masse erkannt --&gt; KPE defekt; Ansonsten MSG</t>
  </si>
  <si>
    <t>Spannung (u): 1,5V &lt; u &lt; 2,5V</t>
  </si>
  <si>
    <t>P025B00</t>
  </si>
  <si>
    <t>Fuel Pump Module Control Circuit Range/Performance</t>
  </si>
  <si>
    <t>0x3925</t>
  </si>
  <si>
    <t>P025C00</t>
  </si>
  <si>
    <t>Fuel Pump Module Control Circuit Low</t>
  </si>
  <si>
    <t>Elektrische Verbindung zur KPE auf Kurzschluss Masse prüfen.
KPE abstecken, wenn OL erkannt--&gt; KPE defekt; Ansonsten MSG</t>
  </si>
  <si>
    <t>Spannung &lt; 1,5V   Erkennung nach 60 us</t>
  </si>
  <si>
    <t>0x3924</t>
  </si>
  <si>
    <t>P025D00</t>
  </si>
  <si>
    <t>Fuel Pump Module Control Circuit High</t>
  </si>
  <si>
    <t>Elektrische Verbindung zur KPE auf Kurzschluss Plus prüfen.
KPE abstecken, wenn OL erkannt--&gt; KPE defekt; Ansonsten MSG</t>
  </si>
  <si>
    <t>Strom &gt; 1,5 A   Erkennung nach 240 us</t>
  </si>
  <si>
    <t>0x26E5</t>
  </si>
  <si>
    <t>P026100</t>
  </si>
  <si>
    <t>Cylinder 1- Injector Circuit Low</t>
  </si>
  <si>
    <t>Kurzschluss nach Masse
Leitungsprüfung vornehmen
Innenwiderstand des Einspritzventils prüfen
Stellgliedtest durchführen: P0261 (Min.-Pfad)</t>
  </si>
  <si>
    <t>0x26E4</t>
  </si>
  <si>
    <t>P026200</t>
  </si>
  <si>
    <t>Cylinder 1- Injector Circuit High</t>
  </si>
  <si>
    <t>Kurzschluss nach Plus
Leitungsprüfung vornehmen
Innenwiderstand des Einspritzventils prüfen
Stellgliedtest durchführen: P0261 (Min.-Pfad)</t>
  </si>
  <si>
    <t>0x26E8</t>
  </si>
  <si>
    <t>P026400</t>
  </si>
  <si>
    <t>Cylinder 2- Injector Circuit Low</t>
  </si>
  <si>
    <t>Kurzschluss nach Masse
Leitungsprüfung vornehmen
Innenwiderstand des Einspritzventils prüfen
Stellgliedtest durchführen: P0264 (Min.-Pfad)</t>
  </si>
  <si>
    <t>0x26E7</t>
  </si>
  <si>
    <t>P026500</t>
  </si>
  <si>
    <t>Cylinder 2- Injector Circuit High</t>
  </si>
  <si>
    <t>Kurzschluss nach Plus
Leitungsprüfung vornehmen
Innenwiderstand des Einspritzventils prüfen
Stellgliedtest durchführen: P0264 (Min.-Pfad)</t>
  </si>
  <si>
    <t>0x26EB</t>
  </si>
  <si>
    <t>P026700</t>
  </si>
  <si>
    <t>Cylinder 3- Injector Circuit Low</t>
  </si>
  <si>
    <t>Kurzschluss nach Masse
Leitungsprüfung vornehmen
Innenwiderstand des Einspritzventils prüfen
Stellgliedtest durchführen: P0267 (Min.-Pfad)</t>
  </si>
  <si>
    <t>0x26EA</t>
  </si>
  <si>
    <t>P026800</t>
  </si>
  <si>
    <t>Cylinder 3- Injector Circuit High</t>
  </si>
  <si>
    <t>Kurzschluss nach Plus
Leitungsprüfung vornehmen
Innenwiderstand des Einspritzventils prüfen
Stellgliedtest durchführen: P0267 (Min.-Pfad)</t>
  </si>
  <si>
    <t>0x26EE</t>
  </si>
  <si>
    <t>P027000</t>
  </si>
  <si>
    <t>Cylinder 4- Injector Circuit Low</t>
  </si>
  <si>
    <t>Kurzschluss nach Masse
Leitungsprüfung vornehmen
Innenwiderstand des Einspritzventils prüfen
Stellgliedtest durchführen: P0270 (Min.-Pfad)</t>
  </si>
  <si>
    <t>0x26ED</t>
  </si>
  <si>
    <t>P027100</t>
  </si>
  <si>
    <t>Cylinder 4- Injector Circuit High</t>
  </si>
  <si>
    <t>Kurzschluss nach Plus
Leitungsprüfung vornehmen
Innenwiderstand des Einspritzventils prüfen
Stellgliedtest durchführen: P0270 (Min.-Pfad)</t>
  </si>
  <si>
    <t>0x26F1</t>
  </si>
  <si>
    <t>P027300</t>
  </si>
  <si>
    <t>Cylinder 5- Injector Circuit Low</t>
  </si>
  <si>
    <t>Kurzschluss nach Masse
Leitungsprüfung vornehmen
Innenwiderstand des Einspritzventils prüfen
Stellgliedtest durchführen: P0273 (Min.-Pfad)</t>
  </si>
  <si>
    <t>0x26F0</t>
  </si>
  <si>
    <t>P027400</t>
  </si>
  <si>
    <t>Cylinder 5- Injector Circuit High</t>
  </si>
  <si>
    <t>Kurzschluss nach Plus
Leitungsprüfung vornehmen
Innenwiderstand des Einspritzventils prüfen
Stellgliedtest durchführen: P0273 (Min.-Pfad)</t>
  </si>
  <si>
    <t>0x3349</t>
  </si>
  <si>
    <t>P027600</t>
  </si>
  <si>
    <t>Cylinder 6- Injector Circuit Low</t>
  </si>
  <si>
    <t>Kurzschluss nach Masse
Leitungsprüfung vornehmen
Innenwiderstand des Einspritzventils prüfen
Stellgliedtest durchführen:</t>
  </si>
  <si>
    <t>0x4309</t>
  </si>
  <si>
    <t>U044300</t>
  </si>
  <si>
    <t>Invalid Data Received From Body Control Module "B"</t>
  </si>
  <si>
    <t>1. Bremslichter prüfen
2. Ereignisspeicher vom BCM (Zentralmodul Komfortsystem) auslesen und gegebenenfalls Fehler beheben
3. Plausibilisierung der Codierung gemäß Sollverbau (PR-Nummer) von BCM durchführen
4. Prüfung auf Softwareupdates von BCM</t>
  </si>
  <si>
    <t>Bremslichter (links und rechts) defekt (Lght_bBrkLghtDfct_VW)</t>
  </si>
  <si>
    <t>SYS_4M______1_0118_88_FLX_Messages_drive_train_implausible [LB636]</t>
  </si>
  <si>
    <t>0x3348</t>
  </si>
  <si>
    <t>P027700</t>
  </si>
  <si>
    <t>Cylinder 6- Injector Circuit High</t>
  </si>
  <si>
    <t>Kurzschluss nach Plus
Leitungsprüfung vornehmen
Innenwiderstand des Einspritzventils prüfen
Stellgliedtest durchführen:</t>
  </si>
  <si>
    <t>0xB1C6</t>
  </si>
  <si>
    <t>P030A00</t>
  </si>
  <si>
    <t>Ignition "A" Control Signal Circuit/Open</t>
  </si>
  <si>
    <t>Check wiring between ECM and EISB</t>
  </si>
  <si>
    <t>open circuit of ignition control line from ECU to EISB</t>
  </si>
  <si>
    <t>0xB1CA</t>
  </si>
  <si>
    <t>P030B00</t>
  </si>
  <si>
    <t>Ignition "A" Control Signal Circuit Low</t>
  </si>
  <si>
    <t>short to ground of ignition control line from ECM to EISB</t>
  </si>
  <si>
    <t>0xB1D4</t>
  </si>
  <si>
    <t>P030C00</t>
  </si>
  <si>
    <t>Ignition "A" Control Signal Circuit High</t>
  </si>
  <si>
    <t>short to battery plus of ignition control line from ECM to EISB</t>
  </si>
  <si>
    <t>0x4381</t>
  </si>
  <si>
    <t>keine. Motor abstellen, Kl 15 aus, und MSG abkühlen lassen.</t>
  </si>
  <si>
    <t>Baustein erkennt ein Übertemperatur im Endstufenchip</t>
  </si>
  <si>
    <t>0xB1C7</t>
  </si>
  <si>
    <t>P030D00</t>
  </si>
  <si>
    <t>Ignition "B" Control Signal Circuit/Open</t>
  </si>
  <si>
    <t>0x4402</t>
  </si>
  <si>
    <t>P03A500</t>
  </si>
  <si>
    <t>Cylinder 2 Pressure Too High</t>
  </si>
  <si>
    <t>Zündkerze prüfen; starke Verkokung im Brennraum</t>
  </si>
  <si>
    <t>Klopfsensorsignal über Grenzwert und Laufunruhe (am in Zündreihenfolge davorliegender Zylinder) über Schwelle</t>
  </si>
  <si>
    <t>0x4403</t>
  </si>
  <si>
    <t>P039B00</t>
  </si>
  <si>
    <t>Cylinder 1 Pressure Too High</t>
  </si>
  <si>
    <t>0x4404</t>
  </si>
  <si>
    <t>P03B900</t>
  </si>
  <si>
    <t>Cylinder 4 Pressure Too High</t>
  </si>
  <si>
    <t>0x4405</t>
  </si>
  <si>
    <t>P03AF00</t>
  </si>
  <si>
    <t>Cylinder 3 Pressure Too High</t>
  </si>
  <si>
    <t>0xB1CB</t>
  </si>
  <si>
    <t>P030E00</t>
  </si>
  <si>
    <t>Ignition "B" Control Signal Circuit Low</t>
  </si>
  <si>
    <t>0xB1D5</t>
  </si>
  <si>
    <t>P030F00</t>
  </si>
  <si>
    <t>Ignition "B" Control Signal Circuit High</t>
  </si>
  <si>
    <t>0xB1D0</t>
  </si>
  <si>
    <t>P031A00</t>
  </si>
  <si>
    <t>Ignition "C" Control Signal Circuit/Open</t>
  </si>
  <si>
    <t>0xB1CC</t>
  </si>
  <si>
    <t>P031B00</t>
  </si>
  <si>
    <t>Ignition "C" Control Signal Circuit Low</t>
  </si>
  <si>
    <t>0xB1D6</t>
  </si>
  <si>
    <t>P031C00</t>
  </si>
  <si>
    <t>Ignition "C" Control Signal Circuit High</t>
  </si>
  <si>
    <t>0xB1D1</t>
  </si>
  <si>
    <t>P031D00</t>
  </si>
  <si>
    <t>Ignition "D" Control Signal Circuit/Open</t>
  </si>
  <si>
    <t>0xB1CD</t>
  </si>
  <si>
    <t>P031E00</t>
  </si>
  <si>
    <t>Ignition "D" Control Signal Circuit Low</t>
  </si>
  <si>
    <t>0x45CE</t>
  </si>
  <si>
    <t>P018B00</t>
  </si>
  <si>
    <t>Fuel Pressure Sensor "B" Circuit Range/Performance</t>
  </si>
  <si>
    <t>Prüfen der elektrische Leitung auf Kurzschluss Plus &amp; offene Leitung;
wenn el. in Ordnung Sensorabstecken, wenn Kurzschluss Plus erkannt dann Raildruck abbauen und schauen ob Druckwert sinkt --&gt; Sensor defekt</t>
  </si>
  <si>
    <t>Rohwert Hochdruck prroh2_w &gt; RB_KLPRMXPRC  (Kennlinie Motordrehzahlabhängig)</t>
  </si>
  <si>
    <t>0x45CF</t>
  </si>
  <si>
    <t>HD-Sensor Rail 2 defekt, theoretisch denkbar ist auch ein Defekt im Motorsteuergerät oder ein Problem in der Verkabelung zwischen Sensor und Steuergerät (analoges Signal)</t>
  </si>
  <si>
    <t>Rohwert Hochdruck &lt; RB_PRMMNPL (fester Schwellwert); physikalisch plausibler Bereich; abgegrenzt zu elektischem Fehler; Messwert unplausibel zu Betriebspunkt</t>
  </si>
  <si>
    <t>0x45D0</t>
  </si>
  <si>
    <t>P119B00</t>
  </si>
  <si>
    <t>Fuel pressure sensor 2
Malfunction</t>
  </si>
  <si>
    <t>- zuerst Verkabelung prüfen;
- Versorgungsspannung Geber prüfen
- Sensor abziehen, wird Kurzschluss nach Plus (max-Fehler) erkannt, Sensor tauschen
-  ansonsten MSG defekt</t>
  </si>
  <si>
    <t>Rohwert Hochdruck &lt; RB_PFDSKVSNO</t>
  </si>
  <si>
    <t>0x45D1</t>
  </si>
  <si>
    <t>- zuerst Verkabelung prüfen;
- Versorgungsspannung Geber prüfen
- Sensor abziehen, wird Kurzschluss nach Plus (max-Fehler) erkannt, Sensor tauschen
- ansonsten MSG defekt</t>
  </si>
  <si>
    <t>Rohwert Hochdruck prrohr2_w &gt; RB_PFVDSPO oder Rohwert Hochdruck nach Kraftstoffpumpenvorlauf größer Rohwert Hochdruck vor Kraftstoffpumpenvorlauf plus Toleranzschwelle (prprepk2_w &gt; prpre2_w + RB_PEKPVLDSPO), 2. Pfad kann per Codewort abgeschaltet werden</t>
  </si>
  <si>
    <t>0x45E7</t>
  </si>
  <si>
    <t>P12A300</t>
  </si>
  <si>
    <t>Fuel Rail Pump Control Valve stuck open</t>
  </si>
  <si>
    <t>HD-Pumpe, MSV, DBV defekt</t>
  </si>
  <si>
    <t>gefilterter Raildruck (HiPSys_pHiPCurrFild) &lt; RB_HiPSys_pHiPPmpMnErrThd</t>
  </si>
  <si>
    <t>0x45E8</t>
  </si>
  <si>
    <t>P12C800</t>
  </si>
  <si>
    <t>Fuel Rail Pump Control Valve "B" stuck open</t>
  </si>
  <si>
    <t>gefilterter Raildruck (HiPSys_pHiPCurrFild2) &lt; RB_HiPSys_pHiPPmpMnErrThd2</t>
  </si>
  <si>
    <t>0x45E9</t>
  </si>
  <si>
    <t>P008800</t>
  </si>
  <si>
    <t>Fuel Rail/System Pressure - Too High</t>
  </si>
  <si>
    <t>HD-Pumpe, MSV defekt</t>
  </si>
  <si>
    <t>gefilterter Raildruck (HiPSys_pHiPCurrFild) &gt; RB_HiPSys_pHiPPmpMxErrThd</t>
  </si>
  <si>
    <t>0x45EA</t>
  </si>
  <si>
    <t>gefilterter Raildruck (HiPSys_pHiPCurrFild2) &gt; RB_HiPSys_pHiPPmpMxErrThd2</t>
  </si>
  <si>
    <t>0xB1D7</t>
  </si>
  <si>
    <t>P031F00</t>
  </si>
  <si>
    <t>Ignition "D" Control Signal Circuit High</t>
  </si>
  <si>
    <t>0x4631</t>
  </si>
  <si>
    <t>0x468E</t>
  </si>
  <si>
    <t>1) Verkabelung und Stecker zwischen MSG und Bauteil auf Durchgang prüfen, 
2) Spannungsversorgung prüfen, Sicherung überprüfen
3) Bauteiltausch</t>
  </si>
  <si>
    <t>Die Endstufen-Hardware meldet den Fehler Lastabfall.
Spannung &lt; 2,5 V aber &gt; 1,5V</t>
  </si>
  <si>
    <t>0x468F</t>
  </si>
  <si>
    <t>0x4690</t>
  </si>
  <si>
    <t>Die Endstufen-Hardware meldet den Fehler Kurzschluss nach Batterie.
Strom &gt; 3 A   Erkennung nach 240 us</t>
  </si>
  <si>
    <t>0x4691</t>
  </si>
  <si>
    <t>Die Endstufen-Hardware meldet den Fehler Kurzschluss nach Masse.
Spannung &lt; 1,5V   Erkennung nach 60 us</t>
  </si>
  <si>
    <t>0x46BA</t>
  </si>
  <si>
    <t>Steuergerät tauschen</t>
  </si>
  <si>
    <t>Interne Plausiblierung von Kalibrierspannungen und Zuständen</t>
  </si>
  <si>
    <t>0x46BB</t>
  </si>
  <si>
    <t>Fehlerverursachende Komponenten:
Sonde1, Verbindung MSG-Sonde1, Verbindung Stecker-Sonde1, Stecker, Kontakte
Quereinflüsse durch: keine bekannt
Hinweise Fehlersuche
1.) Beheben von Sekundärfehlern (OBDI+II) durch die sich Quereinflüsse ergeben können (siehe oben).
2.) Prüfung optisch, haptisch Verbindungen und Stecker
3.) Prüfung optisch Teilenummer
4.) Prüfung elektrisch Masseverbindung und Versorgungsspannung der Sondenheizung.</t>
  </si>
  <si>
    <t>Startdiagnose: Keramiktemperatur UEGO_tCerS1B1 bei RB_UEGO_tCerOpMin_C innerhalb RB_UEGO_tiDlyPermDiagRst_C ; Permanentdiagnose: Für Zeit RB_UEGO_tiPermDiagErrTmr_C die Heizleistung UEGO_uHtrCtlEffS1B1 größer als RB_UEGO_uHtrCtlEffMax_C und die Keramiktemperatur UEGO_tCerS1B1 kleiner als RB_UEGO_tCerOpMin_C</t>
  </si>
  <si>
    <t>0x46BC</t>
  </si>
  <si>
    <t>1. Verkabelung zwischen SG und Bauteil auf KS Ubat prüfen 
2. Bauteil abziehen und Fehlerspeicher löschen. Wird bei Abstecken Unterbrechung bzw elektr. Fehler erkannt, liegt Fehler am Bauteil.
3. Spannungsversorgung am Bauteil prüfen.</t>
  </si>
  <si>
    <t>Spannung über Steuergerät interner Schwelle</t>
  </si>
  <si>
    <t>0x46BD</t>
  </si>
  <si>
    <t>Anliegen von Kurzschluss nach Masse für eine applizierbare Zeit: SCG-Timer &gt;= RB_tiMaxPeriod_C</t>
  </si>
  <si>
    <t>0x46BE</t>
  </si>
  <si>
    <t>1. Bauteil auf Durchgang prüfen
2. Spannungsversorgung prüfen
3. Verkabelung zwischen SG und Bauteil auf Unterbrechung prüfen</t>
  </si>
  <si>
    <t>Kabelabfall, offene Leitung</t>
  </si>
  <si>
    <t>0x46C0</t>
  </si>
  <si>
    <t>P225100</t>
  </si>
  <si>
    <t>O2 Sensor Negative Current Control Circuit Bank 1 Sensor 1
open</t>
  </si>
  <si>
    <t>1. Verkabelung Sonde prüfen,  
2. Steckerverbindungen auch Steuergerätstecker prüfen
3.Leitung prüfen</t>
  </si>
  <si>
    <t>Leitungsunterbrechung an Leitung IPE, erkannt durch interne Plausibilierung von Spannungswerten am Sensor in allen Modi</t>
  </si>
  <si>
    <t>0x46C2</t>
  </si>
  <si>
    <t>P224300</t>
  </si>
  <si>
    <t>O2 Sensor Reference Voltage Circuit Bank 1 Sensor 1
Open</t>
  </si>
  <si>
    <t>1. Verkabelung Sonde prüfen,  
2. Steckerverbindungen auch Steuergerätstecker prüfen
3.Leitung prüfen</t>
  </si>
  <si>
    <t>Leitungsunterbrechung an Leitung RE, erkannt durch interne Plausibilierung von Spannungswerten am Sensor in allen Modi</t>
  </si>
  <si>
    <t>0x46C3</t>
  </si>
  <si>
    <t>0x46C4</t>
  </si>
  <si>
    <t>0x46C5</t>
  </si>
  <si>
    <t>SPI-Übertragungsfehler</t>
  </si>
  <si>
    <t>0x11A2</t>
  </si>
  <si>
    <t>P032100</t>
  </si>
  <si>
    <t>Ign./Distributor Eng.Speed Inp.Circ.
Range/Performance</t>
  </si>
  <si>
    <t>Prüfen des Sensors auf korrekten Verbau (Abstand Sensor zu Geberrad, Sitz).
Versorgungsspannung Sensor prüfen (nur bei aktivem Sensor), Signal des Sensors bei laufendem Motor prüfen (Oszilloskop).
Prüfen der Verkabelung.
Geberrad prüfen.</t>
  </si>
  <si>
    <t>mehrere Flanken zueinander zeitlich unplausibel, falsche Anzahl von Kurbelwellenlücken und/oder Kurbelwellenzähnen erkannt.</t>
  </si>
  <si>
    <t>0x4807</t>
  </si>
  <si>
    <t>Motorsteuergerät tauschen</t>
  </si>
  <si>
    <t>Betrag der Differenz von Einspritzwinkelsollwert zu rückgelesenem Einspritzwinkel (InjSys_agSpDeDiagMax) größer maximal erlaubte Einspritzwinkelabweichung RB_InjSys_agSpDeDiagMax_C
ODER
Relative Abweichung des Betrages von angeforderter Teileinspritzzeit zu rückgelesener Teileinspritzzeit (InjSys_ratTiSpDeDiag) größer maximal erlaubter Einspritzzeitabweichung RB_InjSysratTiSpDeDiagMax_C
ODER
Anzahl der rückgemeldeten Einspritzungen (InjVvG_nrInjPlsMeas )entspricht nicht der Anzahl der angeforderten Einspritzungen (InjSys_nrInjSpCatHeatgDiag)
UND
Verhältnis fehlerhafter Verbrennungen zu Gesamtanzahl der Verbrennungen mit HOSP während Katheizen (InjSys_ratCmbErrCatHeatg) &gt; erlaubtem Fehlerverhältnis RB_InjSys_ratErrCatHeatgMax_C</t>
  </si>
  <si>
    <t>0x480A</t>
  </si>
  <si>
    <t>P04F000</t>
  </si>
  <si>
    <t>EVAP system high pressure purge line performance</t>
  </si>
  <si>
    <t>1. Stellgliedtest Tankentlüftungsventil TEV
wenn n.i.O. weiter mit 2.
2. Ansteuerung und Leitungen prüfen
i.O. -&gt; TEV tauschen.
3. Leitungen und Rückschlagventile zwischen TEV u. Einleitstellen Saugrohr / vor Turbolader prüfen;
Verschlauchung an Venturi-Düse prüfen,
Venturi-Düse prüfen.</t>
  </si>
  <si>
    <t>DMTL-Pumpenstrom fällt nach Aufpumpen des Tanks auf einen Pumpenstrom von Leerlaufstrom + Schwelle (iptgh_w + RB_DITESIPMN) mA und anschließendem Öffnen des TEVs innerhalb der Zeit RB_TDTESSPLMN sec. nicht um mindestens RB_DITESSPLMN mA</t>
  </si>
  <si>
    <t>0x48AC</t>
  </si>
  <si>
    <t>P168D00</t>
  </si>
  <si>
    <t>Oil pressure switch 3
Malfunction</t>
  </si>
  <si>
    <t>Öldruckschalter bzw. Verkabelung defekt
elektrisches Steuerventil defekt
mechanisches Schaltventil</t>
  </si>
  <si>
    <t>Bei laufendem Motor wird überwacht, ob bei angefordertem Druck für die Kolbenkühldüsen dieser am Öldruckschalter erkannt wird. Wenn das nicht der Fall sein sollte, wird nach der Entprellzeit der Fehler RB_DFC_PistCoolgMn gesetzt.</t>
  </si>
  <si>
    <t>0x7DD6</t>
  </si>
  <si>
    <t>EpmHCrS_DirEvln.3 == 1 oder EpmHCrS_DirEvln.4 == 1 oder EpmHCrS_DirEvln.5 == 1</t>
  </si>
  <si>
    <t>0x48AD</t>
  </si>
  <si>
    <t>P168C00</t>
  </si>
  <si>
    <t>Oil pressure switch 3
Implausible signal during engine operation</t>
  </si>
  <si>
    <t>Bei laufendem Motor wird überwacht, ob bei nicht angefordertem Druck für die Kolbenkühldüsen dieser am Öldruckschalter erkannt wird. Wenn das der Fall sein sollte, wird nach der Entprellzeit der Fehler RB_DFC_PistCoolgPlausb gesetzt.</t>
  </si>
  <si>
    <t>0xFF7</t>
  </si>
  <si>
    <t>P032200</t>
  </si>
  <si>
    <t>Ign./Distributor Eng.Speed Inp.Circ.
No Signal</t>
  </si>
  <si>
    <t>Versorgungsspannung Sensor prüfen (nur bei aktivem Sensor), Signal des Sensors bei laufendem Motor prüfen (Oszilloskop).
Prüfen der Verkabelung.
Prüfen des Sensors auf korrekten Verbau (Abstand Sensor zu Geberrad, Sitz).
Geberrad prüfen.</t>
  </si>
  <si>
    <t>Keine Flankenwechsel des Kurbelwellensignals bei laufendem Motor erkannt (Flankenwechsel auf der Nockenwelle).</t>
  </si>
  <si>
    <t>0x48AE</t>
  </si>
  <si>
    <t>P168B00</t>
  </si>
  <si>
    <t>Oil pressure switch 3
Implausible signal during engine stand still</t>
  </si>
  <si>
    <t>Öldruckschalter in der Kolbenkühldüsengalerie oder zugehörige Verkabelung defekt.</t>
  </si>
  <si>
    <t>Bei stehendem Motor wird Öldruck in der Kolbenkühldüsengalerie erkannt.</t>
  </si>
  <si>
    <t>0xB7E3</t>
  </si>
  <si>
    <t>P032F00</t>
  </si>
  <si>
    <t>Combustion Engine Producing Insufficent Torque</t>
  </si>
  <si>
    <t>check tank fuel level, fuel injectors and ignition.
Also check error memory entries for K0 hybrid clutch, drive motor and transmission</t>
  </si>
  <si>
    <t>The error will be set, if the ICE is stalled (engine stop without driver request) on HEV/PHEV</t>
  </si>
  <si>
    <t>0x544F</t>
  </si>
  <si>
    <t>P033F00</t>
  </si>
  <si>
    <t>Crankshaft/Camshaft Loss Of Synchronization</t>
  </si>
  <si>
    <t>Synchronisationsverlustzähler EpmCrS_ctRareErr größer als RB_EpmCrS_numRareErrMax_C</t>
  </si>
  <si>
    <t>P034100</t>
  </si>
  <si>
    <t>Camshaft Position Sensor "A" Circuit Range/Performance Bank 1
or Single Sensor</t>
  </si>
  <si>
    <t>1) Prüfen des Sensors auf offensichtliche Schäden
2) Versorgungsspannung Sensor prüfen, Signal des Sensors bei laufendem Motor prüfen (Oszilloskop).
3) Prüfen der Verkabelung auf Kabelbrüche, lose Pins der Steckverbindung, Kontaktkorrosion
4) Sensor tauschen
5) Verdacht Motorsteuergerät</t>
  </si>
  <si>
    <t>Einmal pro Nockenwellenumdrehung wird die Anzahl der neu erfassten Nockenwellenflanken bewertet. Die Anzahl der tatsächlich vorhandenen Flanken darf um plus/minus RB_EpmCaS_numEdgeTol_C von der Anzahl der Sollflanken (EpmCaS_numEdgeMax) + 1 abweichen.</t>
  </si>
  <si>
    <t>0x159C</t>
  </si>
  <si>
    <t>P034200</t>
  </si>
  <si>
    <t>Camshaft Position Sensor "A" Circuit Low Bank 1 or Single
Sensor</t>
  </si>
  <si>
    <t>Versorgungsspannung Sensor prüfen, Signal des Sensors bei laufendem Motor prüfen (Oszilloskop).
Prüfen der Verkabelung.
Prüfen des Sensors auf korrekten Verbau (Abstand Sensor zu Geberrad, Sitz).
Geberrad prüfen (Zylinderkopf demontieren)</t>
  </si>
  <si>
    <t>0x159B</t>
  </si>
  <si>
    <t>P034300</t>
  </si>
  <si>
    <t>Camshaft Position Sensor "A" Circuit High Bank 1 or Single
Sensor</t>
  </si>
  <si>
    <t>0xB1FA</t>
  </si>
  <si>
    <t>P034C00</t>
  </si>
  <si>
    <t>Ion Sense System Performance</t>
  </si>
  <si>
    <t>LB74x V12:
1. Check wiring harness (check EISB pin #55 , 29 for Open circuit, short circuit, continuity)
2. Check ion module
LB63x V8:
1.Check wiring harness (check EISB pin #55 , 29  for Open circuit, short circuit, continuity)
2. Check ion module</t>
  </si>
  <si>
    <t>synchronisation fault detected</t>
  </si>
  <si>
    <t>0x4973</t>
  </si>
  <si>
    <t>P222700</t>
  </si>
  <si>
    <t>Barometric Pressure Sensor "A" Circuit Range/Performance</t>
  </si>
  <si>
    <t>1. Drücke aller Drucksensoren im Ansaugbereich vergleichen bei Zündung ein; je nach Verbauliste
a) 0xF433  Barometric Pressure  
b) 0xF40B Intake Mainfold Absolut Pressure
c) 202A	Boost pressure
d) 2A32	Boost_pressure_2
2. wenn Umgebungsdrucksensor abweicht
     Motorsteuergerät wechseln (Umgebungsdrucksensor ist im Steuergerät verbaut)
3. wenn Umgebungsdrucksensor nicht abweicht, dann Vergleichssensoren überprüfen</t>
  </si>
  <si>
    <t>Wenn FC%BGDSAD verbaut:
Umgebungsdruck &gt; Mittelwert aus allen gültigen Drücken + mittlere Toleranz aller gültigen Drucksensoren + RB_TOLDSU
Alternativ, wenn FC%AirDvP_PSnsrDiag verbaut:
Umgebungsdruck - Toleranz Umgebungsdrucksensor im Start RB_AirDvP_pEnvSnsrTolrStrt_C &gt; maximaler Referenzdruck bei Drucksensorvergleich (AirDvP_pRefMax)</t>
  </si>
  <si>
    <t>0x4974</t>
  </si>
  <si>
    <t>Wenn FC%BGDSAD verbaut:
Umgebungsdruck &lt; Mittelwert aus allen gültigen Drücken - mittlere Toleranz aller gültigen Drucksensoren - RB_TOLDSU
Alternativ, wenn FC%AirDvP_PSnsrDiag verbaut:
Umgebungsdruck + Toleranz Umgebungsdrucksensor im Start RB_AirDvP_pEnvSnsrTolrStrt_C &lt; minimaler Referenzdruck bei Drucksensorvergleich (AirDvP_pRefMin)</t>
  </si>
  <si>
    <t>0xB204</t>
  </si>
  <si>
    <t>1. Check wiring harness (check EISB pin #29 , 55 for Open circuit, short circuit, continuity)
2. Check ion module</t>
  </si>
  <si>
    <t>engine speed fault detected</t>
  </si>
  <si>
    <t>0xAE0A</t>
  </si>
  <si>
    <t>P035100</t>
  </si>
  <si>
    <t>Ignition Coil A Primary/secondary Circuit</t>
  </si>
  <si>
    <t>LB74 V12 - LB63 V8
1. Check wiring harness (Check EISB Pin # 1 , 3 for Open circuit, short circuit, continuity)
2. Check ignition coil connector / pins
3. Check EISB module (visual inspection to see if evident damage is present in case or connectors, check of pins for retracted, bent or oxidized pins, check if water is present in the connectors)</t>
  </si>
  <si>
    <t>cylinder coil fault in cylinder firing order detected</t>
  </si>
  <si>
    <t>0xAE09</t>
  </si>
  <si>
    <t>P035200</t>
  </si>
  <si>
    <t>Ignition Coil B Primary/secondary Circuit</t>
  </si>
  <si>
    <t>for LB-V12:
1. Check wiring harness (Check EISB Pin #16 , 18  for Open circuit, short circuit, continuity)
2. Check ignition coil connector / pins
3. Check EISB module (visual inspection to see if evident damage is present in case or connectors, check of pins for retracted, bent or oxidized pins, check if water is present in the connectors)
for LB-V8:
1. Check wiring harness (Check EISB Pin #46 , 48 for Open circuit, short circuit, continuity)
2. Check ignition coil connector / pins
3. Check EISB module (visual inspection to see if evident damage is present in case or connectors, check of pins for retracted, bent or oxidized pins, check if water is present in the connectors)</t>
  </si>
  <si>
    <t>0xAE08</t>
  </si>
  <si>
    <t>P035300</t>
  </si>
  <si>
    <t>Ignition Coil C Primary/secondary Circuit</t>
  </si>
  <si>
    <t>for LB-V12:
1. Check wiring harness (Check EISB Pin #31 , 33 for Open circuit, short circuit, continuity)
2. Check ignition coil connector / pins
3. Check EISB module (visual inspection to see if evident damage is present in case or connectors, check of pins for retracted, bent or oxidized pins, check if water is present in the connectors)
for LB-V8:
1. Check wiring harness (Check EISB Pin #16 , 18 for Open circuit, short circuit, continuity)
2. Check ignition coil connector / pins
3. Check EISB module (visual inspection to see if evident damage is present in case or connectors, check of pins for retracted, bent or oxidized pins, check if water is present in the connectors)</t>
  </si>
  <si>
    <t>0xAE07</t>
  </si>
  <si>
    <t>P035400</t>
  </si>
  <si>
    <t>Ignition Coil D Primary/secondary Circuit</t>
  </si>
  <si>
    <t>for LB-V12:
1. Check wiring harness (Check EISB Pin #2, 4 for Open circuit, short circuit, continuity)
2. Check ignition coil connector / pins
3. Check EISB module (visual inspection to see if evident damage is present in case or connectors, check of pins for retracted, bent or oxidized pins, check if water is present in the connectors)
for LB-V8:
1. Check wiring harness (Check EISB Pin #33 ,31 for Open circuit, short circuit, continuity)
2. Check ignition coil connector / pins
3. Check EISB module (visual inspection to see if evident damage is present in case or connectors, check of pins for retracted, bent or oxidized pins, check if water is present in the connectors)</t>
  </si>
  <si>
    <t>0xAE06</t>
  </si>
  <si>
    <t>P035500</t>
  </si>
  <si>
    <t>Ignition Coil E Primary/secondary Circuit</t>
  </si>
  <si>
    <t>LB74 V12
1. Check wiring harness (Check EISB Pin #32 , 34 for Open circuit, short circuit, continuity)
2. Check ignition coil connector / pins
3. Check EISB module (visual inspection to see if evident damage is present in case or connectors, check of pins for retracted, bent or oxidized pins, check if water is present in the connectors)</t>
  </si>
  <si>
    <t>0xAE05</t>
  </si>
  <si>
    <t>P035600</t>
  </si>
  <si>
    <t>Ignition Coil F Primary/secondary Circuit</t>
  </si>
  <si>
    <t>1. Check wiring harness (Check EISB Pin #17, 19 for Open circuit, short circuit, continuity)
2. Check ignition coil connector / pins
3. Check EISB module (visual inspection to see if evident damage is present in case or connectors, check of pins for retracted, bent or oxidized pins, check if water is present in the connectors)</t>
  </si>
  <si>
    <t>0xB1D2</t>
  </si>
  <si>
    <t>P035A00</t>
  </si>
  <si>
    <t>Ignition "E" Control Signal Circuit/Open</t>
  </si>
  <si>
    <t>0xB1CE</t>
  </si>
  <si>
    <t>P035B00</t>
  </si>
  <si>
    <t>Ignition "E" Control Signal Circuit Low</t>
  </si>
  <si>
    <t>0xB1C8</t>
  </si>
  <si>
    <t>P035C00</t>
  </si>
  <si>
    <t>Ignition "E" Control Signal Circuit High</t>
  </si>
  <si>
    <t>0xB1D3</t>
  </si>
  <si>
    <t>P035D00</t>
  </si>
  <si>
    <t>Ignition "F" Control Signal Circuit/Open</t>
  </si>
  <si>
    <t>0xB1CF</t>
  </si>
  <si>
    <t>P035E00</t>
  </si>
  <si>
    <t>Ignition "F" Control Signal Circuit Low</t>
  </si>
  <si>
    <t>0xB1C9</t>
  </si>
  <si>
    <t>P035F00</t>
  </si>
  <si>
    <t>Ignition "F" Control Signal Circuit High</t>
  </si>
  <si>
    <t>0x119F</t>
  </si>
  <si>
    <t>P036600</t>
  </si>
  <si>
    <t>Camshaft Position Sensor "B" Circuit Range/Performance Bank 1</t>
  </si>
  <si>
    <t>0x159E</t>
  </si>
  <si>
    <t>P036700</t>
  </si>
  <si>
    <t>Camshaft Position Sensor "B" Circuit Low Bank 1</t>
  </si>
  <si>
    <t>Versorgungsspannung Sensor prüfen, Signal des Sensors bei laufendem Motor prüfen (Oszilloskop).
Prüfen der Verkabelung.
Prüfen des Sensors auf korrekten Verbau (Abstand Sensor zu Geberrad, Sitz).
Geberrad prüfen (Zylinderkopf demontieren</t>
  </si>
  <si>
    <t>0x4B78</t>
  </si>
  <si>
    <t>P00DC00</t>
  </si>
  <si>
    <t>Ambient Air Temperature Sensor Circuit "B" High</t>
  </si>
  <si>
    <t>1) Leitungsprüfung vornehmen (Kurzschluss nach Plus)
2) Sensorleitung auf Masse legen, bei Wechsel der Fehlerart auf min-Smptom -&gt; Sensor tauschen</t>
  </si>
  <si>
    <t>Sensor-Spannungswert &gt; RB_EngMidT_ADCCal.uSRCMax_C</t>
  </si>
  <si>
    <t>P194E00</t>
  </si>
  <si>
    <t>Engine cover temperature sensor
Signal too high</t>
  </si>
  <si>
    <t>1) KL15 ein Messwert (IDE07218) mit Umgebungstemperatur Vergleichen (IDE00556 Ambient air temperature)
2) Leitungsprüfung vornehmen,
3) Sensorleitung auf Masse legen, bei Wechsel der Fehlerart auf min-Smptom -&gt; Sensor tauschen</t>
  </si>
  <si>
    <t>0x4B79</t>
  </si>
  <si>
    <t>P00DB00</t>
  </si>
  <si>
    <t>Ambient Air Temperature Sensor Circuit "B" Low</t>
  </si>
  <si>
    <t>1) Leitungsprüfung vornehmen (Kurzschluss nach Masse)
2) Sensorleitung auf Versorgungsleitung legen, bei Wechsel der Fehlerart auf max-Symptom -&gt; Sensor tauschen</t>
  </si>
  <si>
    <t>Sensor-Spannungswert &lt; RB_EngMidT_ADCCal.uSRCMin_C</t>
  </si>
  <si>
    <t>P194F00</t>
  </si>
  <si>
    <t>Engine cover temperature sensor
Signal too low</t>
  </si>
  <si>
    <t>1) KL15 ein Messwert (IDE07218) mit Umgebungstemperatur Vergleichen (IDE00556 Ambient air temperature)
2) Leitungsprüfung vornehmen,
3) Sensorleitung auf Versorgungsleitung legen, bei Wechsel der Fehlerart auf max-Symptom -&gt; Sensor tauschen</t>
  </si>
  <si>
    <t>0x159D</t>
  </si>
  <si>
    <t>P036800</t>
  </si>
  <si>
    <t>Camshaft Position Sensor "B" Circuit High Bank 1</t>
  </si>
  <si>
    <t>0x4BCC</t>
  </si>
  <si>
    <t>P226300</t>
  </si>
  <si>
    <t>Turbocharger/Supercharger Boost System Performance</t>
  </si>
  <si>
    <t>Freigängigkeit des Stellers prüfen;Stellglieddiagnose;
elektrische Verbindung für Ansteuerung Aktuator prüfen</t>
  </si>
  <si>
    <t>( RB_TrbnByVlv_SensCal.uRawMaxOpn_C / RB_TrbnByVlv_SensCal.uRawMaxClsd_C ) &lt; TrbnByVlv_uRaw &lt; RB_TrbnByVlv_SensCal.uMax_C</t>
  </si>
  <si>
    <t>0x4BCD</t>
  </si>
  <si>
    <t>( RB_TrbnByVlv_SensCal.uRawMinOpn_C / RB_TrbnByVlv_SensCal.uRawMinClsd_C ) &gt; TrbnByVlv_uRaw &gt; RB_TrbnByVlv_SensCal.uMin_C</t>
  </si>
  <si>
    <t>0x5F2F</t>
  </si>
  <si>
    <t>P042000</t>
  </si>
  <si>
    <t>Catalyst System,Bank1
Efficiency Below Threshold</t>
  </si>
  <si>
    <t>Prüfung der Abgasanlage auf Undichtigkeiten bis zur Sonde nach Katalysator, Kat ersetzen
Kontrollmöglichkeit durch Kurztrip (Catalysator_oxygen_storage_capacity)</t>
  </si>
  <si>
    <t>Gefilterte normierte Sauerstoffspeicherfähigkeit des Katalysators ( RB_TWCD_rOSCAvrgPriB1 ) ist kleiner als Fehlerschwelle RB_TWCD_rOSCThresB1_C .</t>
  </si>
  <si>
    <t>J623_J624_47B_01_1025_88_Catalyst_Low_OSC [LB74x][LB63x]
KD2673_4M_____1_0118_88_Catalytic_converter [LB636]</t>
  </si>
  <si>
    <t>0x5C56</t>
  </si>
  <si>
    <t>P043000</t>
  </si>
  <si>
    <t>Catalyst System, Bank2
Efficiency Below Threshold</t>
  </si>
  <si>
    <t>Gefilterte normierte Sauerstoffspeicherfähigkeit des Katalysators (TWCD_rOSCAvrgPriB2) ist kleiner als Fehlerschwelle RB_TWCD_rOSCThresB2_C</t>
  </si>
  <si>
    <t>KD2673_4M_____1_0118_88_Catalytic_converter [LB636]
J623_J624_47B_01_1025_88_Catalyst_Low_OSC [LB74x][LB63x]</t>
  </si>
  <si>
    <t>0x2EAE</t>
  </si>
  <si>
    <t>P043E00</t>
  </si>
  <si>
    <t>Evaporative Emission System Leak Detection
Reference Orifice Low Flow</t>
  </si>
  <si>
    <t>Frischluftfilter wechseln
Modul tauschen
AKF prüfen</t>
  </si>
  <si>
    <t>Pumpenstrom in der Referenzphase &gt; RB_IPTREFO</t>
  </si>
  <si>
    <t>0x2EAF</t>
  </si>
  <si>
    <t>P043F00</t>
  </si>
  <si>
    <t>Evaporative Emission System Leak Detection
Reference Orifice High Flow</t>
  </si>
  <si>
    <t>- DMTL-internes Umschaltventil klemmt geschlossen (angesteuerter Zustand, Pumpe pumpt in den Tank)
- DMTL außerhalb Spezifikation
- DMTL tauschen</t>
  </si>
  <si>
    <t>Pumpenstrom in der Referenzphase &lt; RB_IPTREFU</t>
  </si>
  <si>
    <t>0x4EE6</t>
  </si>
  <si>
    <t>1.) Austausch des MSG ist nicht nötig; 2.) prüfen/sicherstellen, dass die Räume für die Luftanströmung zum MSG frei sind.</t>
  </si>
  <si>
    <t>Wenn die aktuell gemessene maximale SG-Temperatur die Schwelle RB_TECU_tMonHysHi_C übersteigt, wird ein SG-Temperaturüberwachungsfehler gesetzt.</t>
  </si>
  <si>
    <t>0x4F25</t>
  </si>
  <si>
    <t>Fehler: Offene Leitung zwischen High-und Low-Side der Einspritzendstufe. Mögliche Fehlerursache : Wackelkontakt oder Korrosion an den Steckern, Leitungsunterbrechung, Einspritzventil defekt
1. Injektor überprüfen
Betroffenes Einspritzventil mit einem (i.O.) Einspritzventil von einem anderen Zylinder (eventuell einer anderen Bank)quertauschen und Motor laufen lassen
2. Leitungen/Stecker auf Trennungen/Korrosion prüfen
3. Wenn keiner der oben genannten Fehlerfälle vorliegt, MSG tauschen.</t>
  </si>
  <si>
    <t>Lastabfall an der HDEV Endstufe
Baustein überwacht Endstufe und meldet im Fehlerfall Fehler</t>
  </si>
  <si>
    <t>0x4F26</t>
  </si>
  <si>
    <t>Fehler: Kurzschluss auf Masse/Batterie auf der High-Side der Einspritzendstufe. 
1. Injektor überprüfen (Injektor hat evtl einen Kurzschluss)
Betroffenes Einspritzventil mit einem (i.O.) Einspritzventil von einem anderen Zylinder (eventuell einer anderen Bank) quertauschen und Motor laufen lassen
2. High-Side-Leitung hat einen Kurzschluss auf Masse/Batterie
Leitung auf Kurzschluss prüfen
3. Wenn keiner der oben genannten Fehlerfälle vorliegt, MSG tauschen.</t>
  </si>
  <si>
    <t>Kurzschluss der HDEV Endstufe High-Side (Bankfehler)
Baustein überwacht Endstufe und meldet im Fehlerfall Fehler</t>
  </si>
  <si>
    <t>0x4F27</t>
  </si>
  <si>
    <t>Fehler: Kurzschluss auf Masse/Batterie auf der Low-Side der Einspritzendstufe. 
1. Injektor überprüfen (Injektor hat evtl. einen Kurzschluss)
Betroffenes Einspritzventil mit einem (i.O.) Einspritzventil von einem anderen Zylinder (eventuell einer anderen Bank) quertauschen und Motor laufen lassen
2. Low-Side-Leitung hat einen Kurzschluss auf Masse/Batterie
Leitung auf Kurzschluss prüfen
3. Wenn keiner der oben genannten Fehlerfälle vorliegt, MSG tauschen.</t>
  </si>
  <si>
    <t>Kurzschluss der HDEV Endstufe Low-Side (Zylinderfehler)
Baustein überwacht Endstufe und meldet im Fehlerfall Fehler</t>
  </si>
  <si>
    <t>0x4F28</t>
  </si>
  <si>
    <t>Fehler: Kurzschluss zwischen High- und Low-Side der Einspritzendstufe. 
1. Injektor überprüfen (Injektor hat evtl. einen Kurzschluss)
Betroffenes Einspritzventil mit einem (i.O.) Einspritzventil von einem anderen Zylinder (eventuell einer anderen Bank)quertauschen und Motor laufen lassen
2. Leitung auf Kurzschluss zwischen High- und Low-Side prüfen
3. Wenn keiner der oben genannten Fehlerfälle vorliegt, MSG tauschen.</t>
  </si>
  <si>
    <t>Kurzschluss zwischen High-Side und Low-Side der HDEV Endstufe (High-side nicht plausibler Fehler)
Baustein überwacht Endstufe und meldet im Fehlerfall Fehler</t>
  </si>
  <si>
    <t>0x525E</t>
  </si>
  <si>
    <t>0x525F</t>
  </si>
  <si>
    <t>0x5260</t>
  </si>
  <si>
    <t>0x5261</t>
  </si>
  <si>
    <t>0x5262</t>
  </si>
  <si>
    <t>0x5263</t>
  </si>
  <si>
    <t>0x5264</t>
  </si>
  <si>
    <t>0x5265</t>
  </si>
  <si>
    <t>0x5266</t>
  </si>
  <si>
    <t>0x5267</t>
  </si>
  <si>
    <t>0x5268</t>
  </si>
  <si>
    <t>0x5269</t>
  </si>
  <si>
    <t>0x5293</t>
  </si>
  <si>
    <t>P16D400</t>
  </si>
  <si>
    <t>Torque limit
Because of pre-ignition</t>
  </si>
  <si>
    <t>(1) Sichtprüfung Zündkerzen auf Beschädigung und Verkokung
(2) auf erhöhten Ölverbrauch prüfen; wenn möglich Ölverbrauch dokumentieren
(3) Brennraum auf starke Verkokung oder Schäden kontrollieren
(4) Prüfung auf korrekte Betankung (vorgesehener Kraftstoff); Tankinhalt durch frischen Kraftstoff ersetzen</t>
  </si>
  <si>
    <t>Vorentflammungen erkannt</t>
  </si>
  <si>
    <t>0x5294</t>
  </si>
  <si>
    <t>0x53B5</t>
  </si>
  <si>
    <t>P06DC00</t>
  </si>
  <si>
    <t>Engine Oil Pressure Control Circuit High</t>
  </si>
  <si>
    <t>Steckerprüfung
-Stecker an der Komponente auf Befestigung bzw. korrekter Verrastung prüfen
-Stecker an der Komponente auf Korrosion/Wassereintritt prüfen
-Pins im Stecker prüfen, ob nicht verrutscht
Leitungsprüfung:
-Verkabelung zwischen SG und Bauteil auf Kurzschluss gegen Plus prüfen
Komponentenprüfung
- Widerstand zwischen den Anschlüssen des Schaltventils prüfen 
--&gt; wenn Kurzschluss im Ventil, Ventil tauschen
Steuergerät
- Wenn kein Kurzschluss zu Plus bei Verkabelung und kein Kurzschluss in Komponente
MSG prüfen/tauschen</t>
  </si>
  <si>
    <t>I &gt; 2,2A in Endstufenbaustein gemessen</t>
  </si>
  <si>
    <t>P164E00</t>
  </si>
  <si>
    <t>Oil pressure regulation valve
Electrical error</t>
  </si>
  <si>
    <t>Vekabelung zwischen MSG und Schalter für Öldruckregelung auf Kurzschluss überprüfen, Schaltventil auf Kurzschluss prüfen --&gt; wenn i.o. MSG prüfen/tauschen</t>
  </si>
  <si>
    <t>I &gt; 2,2A</t>
  </si>
  <si>
    <t>0x53B7</t>
  </si>
  <si>
    <t>P06DB00</t>
  </si>
  <si>
    <t>Engine Oil Pressure Control Circuit Low</t>
  </si>
  <si>
    <t>Steckerprüfung
-Stecker an der Komponente auf Befestigung bzw. korrekter Verrastung prüfen
-Stecker an der Komponente auf Korrosion/Wassereintritt prüfen
-Pins im Stecker prüfen, ob nicht verrutscht
Leitungsprüfung:
-Verkabelung zwischen SG und Bauteil auf Kurzschluss gegen Masse prüfen
--&gt; wenn kein Kurzschluss nach Masse vorliegt, 
MSG prüfen/tauschen</t>
  </si>
  <si>
    <t>U &lt; 3 V in Endstufenbaustein gemessen</t>
  </si>
  <si>
    <t>P165F00</t>
  </si>
  <si>
    <t>Oil pressure regulation valve
Short circuit to ground</t>
  </si>
  <si>
    <t>U &lt; 2,8V</t>
  </si>
  <si>
    <t>0x53B8</t>
  </si>
  <si>
    <t>P06DA00</t>
  </si>
  <si>
    <t>Engine Oil Pressure Control Circuit/Open</t>
  </si>
  <si>
    <t>Steckerprüfung
-Stecker an der Komponente auf Befestigung bzw. korrekter Verrastung prüfen
-Stecker an der Komponente auf Korrosion/Wassereintritt prüfen
-Pins im Stecker prüfen, ob nicht verrutscht
Leitungsprüfung:
- Verkabelung zwischen MSG und Ventil für Öldruckregelung auf Durchgang überprüfen
Komponentenprüfung
- Komponenten auf Durchgang prüfen
--&gt; wenn kein Durchgang im Ventil, Ventil tauschen
Steuergerät
- Wenn Durchgang im Ventil und Verkabelung i. O.
MSG prüfen/tauschen</t>
  </si>
  <si>
    <t>3 V &lt; U &lt; 5 V in Endstufenbaustein gemessen</t>
  </si>
  <si>
    <t>Vekabelung zwischen MSG und Ventil für Öldruckregelung auf Unterbrechung überprüfen, Schaltventil auf Unterbrechung prüfen --&gt; wenn i.o. MSG prüfen/tauschen</t>
  </si>
  <si>
    <t>2,6 &lt; U &lt; 4,8</t>
  </si>
  <si>
    <t>0xB1E2</t>
  </si>
  <si>
    <t>P044100</t>
  </si>
  <si>
    <t>EVAP Emission Contr.Sys.Incorrect
Purge Flow</t>
  </si>
  <si>
    <t>actuator test purge valve: 
faulty -&gt; replace valve.
faultless -&gt; 
short trip purge valve check, check hoses from canister to purge valve and from purge valve to manifold for leackage, kinks, plug connections and blockages
replave purge valve</t>
  </si>
  <si>
    <t>pump current falls after tank pumping to pump current of idle current + threshold ( iptgh_w + RB_DITESIPMN )) mA and followed opening of the purge valve within the time RB_TDTESMN not by min. RB_DITESMN mA</t>
  </si>
  <si>
    <t>0x2EB3</t>
  </si>
  <si>
    <t>P044200</t>
  </si>
  <si>
    <t>EVAP Emission Contr.Sys.(Small Leak)
Leak Detected</t>
  </si>
  <si>
    <t>Tankdeckel auf korrekten Verschluss und intakte Dichtungen prüfen, 
Stellgliedtest bzw. Kurztrip durchführen (?)
Tankentlüftungsventil prüfen, Stecker an der DMTL auf korrekten Sitz prüfen, Tank extern auf Dichtigkeit prüfen (?)
Modul tauschen</t>
  </si>
  <si>
    <t>berechneter Überdruck im Tank &lt; RB_PRLMXDMTL
und
([Druckänderung &lt; RB_DDPDTLDMTL innerhalb des Zeitfensters RB_TRLDPDTDMT nach einer Mindestdiagnosezeit RB_TRLMNDIAG]
oder
[maximale Diagnosezeit RB_TRLMXDIAG übersxchritten])</t>
  </si>
  <si>
    <t>0xAB41</t>
  </si>
  <si>
    <t>"1. Fehler mit 0325 ""Quickstart - EVAP system pressure check"" verifizieren
2. Tankdeckel auf korrekten Verschluss und intakte Dichtungen prüfen, 
3. Tankentlüftungsventil abklemmen, Kurztrip wiederholen (Ausschluss TEV)
4. Stecker an der DMTL auf korrekten Sitz prüfen
5. Modul und Frischluftfilter auf Feuchte prüfen
6. Tank extern auf Dichtigkeit prüfen
7. Modul tauschen"</t>
  </si>
  <si>
    <t>geschätzte Leckfläche &gt; RB_ASLDMTL</t>
  </si>
  <si>
    <t>0x108C</t>
  </si>
  <si>
    <t>P044400</t>
  </si>
  <si>
    <t>EVAP System Purge Control Valve "A" Circuit Open</t>
  </si>
  <si>
    <t>Verkabelung zwischen SG und Bauteil auf Unterbrechung prüfen --&gt; es wird die interne Diagnosespannung (zw. 3V und 6V) je nach Endstufe gemessen. Spannungsversorgung prüfen</t>
  </si>
  <si>
    <t>Die Endstufe des Tankentlüftungsventil kennt einen Lastabfall --&gt; interne Spannung wird am Ausgang gemessen &gt; 4.8...5.3[V]</t>
  </si>
  <si>
    <t>0x2EA4</t>
  </si>
  <si>
    <t>P044700</t>
  </si>
  <si>
    <t>EVAP System Vent Control Circuit Open</t>
  </si>
  <si>
    <t>Leitungsprüfung
Modul tauschen
SG tauschen</t>
  </si>
  <si>
    <t>Die Erkennung der Endstufenfehler erfolgt in der Hardwarekapsel</t>
  </si>
  <si>
    <t>0x54E1</t>
  </si>
  <si>
    <t>P052400</t>
  </si>
  <si>
    <t>Engine Oil Pressure Too Low</t>
  </si>
  <si>
    <t>-Ölstand zu gering, Ölverdünnung, Schmutz im Ölkreislauf, Ölkreislauf defekt
-Öldrucksensor defekt (vertrimmt)
-Öldruckregelventil defekt
-Ölpumpe defekt</t>
  </si>
  <si>
    <t>RB_Oil_p  &lt;  RB_OilP_pMin_MAP  (Oiltemp/Motordrehzahl)</t>
  </si>
  <si>
    <t>P15AA00</t>
  </si>
  <si>
    <t>Engine oil pressure
Lower limit not reached</t>
  </si>
  <si>
    <t>-Öldruck zu gering 
  (Ölstand, Ölverdünnung, Schmutz im Ölkreislauf, Ölkreislauf defekt)
-Öldrucksensor defekt (vertrimmt)
-Öldruckregelventil defekt
-Ölpumpe defekt</t>
  </si>
  <si>
    <t>RB_Oil_p &lt; RB_OilP_pMin_MAP (Oiltemp/Motordrehzahl)</t>
  </si>
  <si>
    <t>0x54E2</t>
  </si>
  <si>
    <t>P055F00</t>
  </si>
  <si>
    <t>Engine Oil Pressure Out of Range</t>
  </si>
  <si>
    <t>-Ölverdickung, Schmutz im Ölkreislauf, Ölkreislauf defekt)
-Öldrucksensor defekt (vertrimmt)
-Öldruckregelventil defekt
-Ölpumpe defekt</t>
  </si>
  <si>
    <t>Regeldifferenzsignal ( RB_OilPCtl_pDiffNom_ActFltDia ) &gt; Schwelle</t>
  </si>
  <si>
    <t>P15A600</t>
  </si>
  <si>
    <t>Control deviation, oil pressure control
Upper limit exceeded</t>
  </si>
  <si>
    <t>-Öldruck zu groß
(Ölverdickung, Schmutz im Ölkreislauf, Ölkreislauf defekt)
-Öldrucksensor defekt (vertrimmt)
-Öldruckregelventil defekt
-Ölpumpe defekt</t>
  </si>
  <si>
    <t>Regeldifferenzsignal (OilPCtl_pDiffNom_ActFltDia) &gt; Schwelle</t>
  </si>
  <si>
    <t>0x54E3</t>
  </si>
  <si>
    <t>-Ölverdickung, Schmutz im Ölkreislauf, Ölkreislauf defekt, Ölfilter zugesetzt
-Öldrucksensor defekt
-Öldruckregelventil defekt
-Ölpumpe defekt</t>
  </si>
  <si>
    <t>Regeldifferenzsignal ( RB_OilPCtl_pDiffNom_ActFltDia ) &lt; Schwelle</t>
  </si>
  <si>
    <t>P15A700</t>
  </si>
  <si>
    <t>Control deviation, oil pressure control
Lower limit not reached</t>
  </si>
  <si>
    <t>-Öldruck zu gering
(Ölverdickung, Schmutz im Ölkreislauf, Ölkreislauf defekt)
-Öldrucksensor defekt (vertrimmt)
-Öldruckregelventil defekt
-Ölpumpe defekt</t>
  </si>
  <si>
    <t>Regeldifferenzsignal (OilPCtl_pDiffNom_ActFltDia) &lt; Schwelle</t>
  </si>
  <si>
    <t>0x54E4</t>
  </si>
  <si>
    <t>P15A800</t>
  </si>
  <si>
    <t>Oil pump activation
max. limit exceeded</t>
  </si>
  <si>
    <t>-Öldruck zu groß 
  (Ölverdickung, Schmutz im Ölkreislauf, Ölkreislauf defekt)
-Öldrucksensor defekt (vertrimmt)
-Öldruckregelventil defekt
-Ölpumpe defekt</t>
  </si>
  <si>
    <t>Tastverhältnis des PID-Reglers (OilPCtl_rPmpRaw) &gt; obere Toleranzbandgrenze (OilPCtl_rPmpDycPlausMax_MAP)</t>
  </si>
  <si>
    <t>0x54E5</t>
  </si>
  <si>
    <t>P15A900</t>
  </si>
  <si>
    <t>Oil pump activation
min. limit exceeded</t>
  </si>
  <si>
    <t>Tastverhältnis des PID-Reglers (OilPCtl_rPmpRaw) &lt; untere Toleranzbandgrenze (OilPCtl_rPmpDycPlausMIN_MAP)</t>
  </si>
  <si>
    <t>0x54E6</t>
  </si>
  <si>
    <t>U043D00</t>
  </si>
  <si>
    <t>Invalid Data Received From Accelerator Pedal Module</t>
  </si>
  <si>
    <t>Pedalwertgeber tauschen</t>
  </si>
  <si>
    <t>Überwachung auf stehenden Botschaftszähler: mehrmal in Folge wird der gleiche Botschaftszählerstand empfangen</t>
  </si>
  <si>
    <t>0x54E7</t>
  </si>
  <si>
    <t>0x54E8</t>
  </si>
  <si>
    <t>Überwachung der Checksumme: mehrmaliger Empfang einer fehlerhaften Checksumme in Folge</t>
  </si>
  <si>
    <t>0x54E9</t>
  </si>
  <si>
    <t>0x54EA</t>
  </si>
  <si>
    <t>Überwachung auf Inverted copy. Mehrmaliger Empfang einer fehlerhaften inversen Datenblocks in Folge</t>
  </si>
  <si>
    <t>0x54EB</t>
  </si>
  <si>
    <t>0x54EC</t>
  </si>
  <si>
    <t>P212100</t>
  </si>
  <si>
    <t>Throttle/Pedal Position Sensor/Switch "D"
Circuit Range/Performance</t>
  </si>
  <si>
    <t>Sensorsteuergerät meldet einen Fehler per Statusbit im SENT-Protokoll</t>
  </si>
  <si>
    <t>0x54ED</t>
  </si>
  <si>
    <t>P212600</t>
  </si>
  <si>
    <t>Throttle/Pedal Position Sensor/Switch "E"
Circuit Range/Performance</t>
  </si>
  <si>
    <t>0x552B</t>
  </si>
  <si>
    <t>P11D600</t>
  </si>
  <si>
    <t>Cam Shift Actuator Outlet "B" Cylinder 2
Range/Performance</t>
  </si>
  <si>
    <t>AVS-Schaltungen können nicht ausgelöst werden bei Fehlern am Drehzahl- oder Phasengeber-Fehler.
Steller auf Festsitz, Beschädigung prüfen. Stellgliedtest 80B8 ausführen um Funktion des Aktuators zu testen.</t>
  </si>
  <si>
    <t>AVS-Schalt-Fehler Zylinder 2 Auslass - Schaltung auf Standardhub fehlerhaft: Auswertung des Rückwurfsignals nach Ansteuerung</t>
  </si>
  <si>
    <t>0x552C</t>
  </si>
  <si>
    <t>P11D800</t>
  </si>
  <si>
    <t>Cam Shift Actuator Outlet "B" Cylinder 3
Range/Performance</t>
  </si>
  <si>
    <t>AVS-Schalt-Fehler Zylinder 3 Auslass - Schaltung auf Standardhub fehlerhaft: Auswertung des Rückwurfsignals nach Ansteuerung</t>
  </si>
  <si>
    <t>0x55D4</t>
  </si>
  <si>
    <t>P11DC00</t>
  </si>
  <si>
    <t>Cam Shift Actuator Outlet "B" Cylinder 5
Range/Performance</t>
  </si>
  <si>
    <t>AVS-Schaltungen können nicht ausgelöst werden bei Fehlern am Drehzahl- oder Phasengeber-Fehler.
Steller auf Festsitz, Beschädigung prüfen.
Stellgliedtest 80B8 ausführen um Funktion des Aktuators zu testen.</t>
  </si>
  <si>
    <t>AVS-Schalt-Fehler Zylinder 5 Auslass - Schaltung auf Standardhub fehlerhaft: Auswertung des Rückwurfsignals nach Ansteuerung</t>
  </si>
  <si>
    <t>0x2EA2</t>
  </si>
  <si>
    <t>P044800</t>
  </si>
  <si>
    <t>EVAP System Vent Control Circuit Shorted</t>
  </si>
  <si>
    <t>0x55DE</t>
  </si>
  <si>
    <t>P064200</t>
  </si>
  <si>
    <t>Sensor Reference Voltage "A"                   Circuit Low</t>
  </si>
  <si>
    <t>1. Sensor supply 1 
2. dient zur Priorisierung der Fehlersuche</t>
  </si>
  <si>
    <t>The sensor supply voltage is monitored by an HW for SCG. If the sensor supply short to Ground then the current limitation circuit protects the sensor supply from overload.</t>
  </si>
  <si>
    <t>0x2EA3</t>
  </si>
  <si>
    <t>0x38C6</t>
  </si>
  <si>
    <t>P044900</t>
  </si>
  <si>
    <t>EVAP System Vent Valve Control Circuit/Open</t>
  </si>
  <si>
    <t>1. Sichtprüfung elektrische Verbindung am Bauteil
2. Leitung zum Tankabsperrventil prüfen;
Kurzschluss nach Plus oder Leitungsunterbrechnung
=&gt; kein Druckaufbau im Tank;
Kurzschluss nach Masse
=&gt; kein Druckabbau im Tank</t>
  </si>
  <si>
    <t>die elektrische Diagnose findet in der Hardwarekapsel des Steuergerätes statt</t>
  </si>
  <si>
    <t>0x55E1</t>
  </si>
  <si>
    <t>P065200</t>
  </si>
  <si>
    <t>Sensor Reference Voltage "B" Circuit              Low</t>
  </si>
  <si>
    <t>1. Sensor supply 2 
2. dient zur Priorisierung der Fehlersuche</t>
  </si>
  <si>
    <t>0x2EB2</t>
  </si>
  <si>
    <t>P045600</t>
  </si>
  <si>
    <t>EVAP Emission Contr. Sys. (very small Leak)
Leak Detected</t>
  </si>
  <si>
    <t>0x108B</t>
  </si>
  <si>
    <t>P045800</t>
  </si>
  <si>
    <t>EVAP System Purge Control Valve "A" Circuit Low</t>
  </si>
  <si>
    <t>Verkabelung zwischen SG und Bauteil auf KS Masse prüfen, wenn i.o Bauteil abziehen und Fehlerspeicher löschen. Wird vom MSG Unterbrechung erkannt, liegt Fehler am Bauteil.
Spannungsversorgung am Bauteil prüfen.</t>
  </si>
  <si>
    <t>Die Endstufe des Tankentlüftungsventil erkennt einen Kurzschluss nach Masse.
Diagnosespannung &lt; 0...3.25 [V] wird am Ausgang gemessen</t>
  </si>
  <si>
    <t>0x55E4</t>
  </si>
  <si>
    <t>P069800</t>
  </si>
  <si>
    <t>Sensor Reference Voltage "C"
Circuit Low</t>
  </si>
  <si>
    <t>1. Sensor supply 3 
2. dient zur Priorisierung der Fehlersuche</t>
  </si>
  <si>
    <t>0x108A</t>
  </si>
  <si>
    <t>P045900</t>
  </si>
  <si>
    <t>EVAP System Purge Control Valve "A" Circuit High</t>
  </si>
  <si>
    <t>Die Endstufe des Tankentlüftungsventil erkennt einen Kurzschluss nach Plus.
Signalstrom &gt; 2.2...4.0 [A]</t>
  </si>
  <si>
    <t>0x5841</t>
  </si>
  <si>
    <t>P046100</t>
  </si>
  <si>
    <t>Fuel Level Sensor "A" Circuit Range/Performance</t>
  </si>
  <si>
    <t>Füllstandsgeber prüfen</t>
  </si>
  <si>
    <t>Das Delta aus Tankfüllstand vom Levelgeber undeingespritzer Kraftstoffmenge  pro Intervall muss &gt; RB_Fllvl_volPlausMax_C und &lt; RB_Fllvl_volPlausMin_C</t>
  </si>
  <si>
    <t>0x5B86</t>
  </si>
  <si>
    <t>P046200</t>
  </si>
  <si>
    <t>Fuel Level Sensor "A" Circuit Low</t>
  </si>
  <si>
    <t>Fehlerspeicher Kombi auslesen und dessen GFS folgen</t>
  </si>
  <si>
    <t>Der Fehler wird vom Kombi erkannt und über ein Fehlernipple ans MSG übertragen, wo der Fehlerspeichereintrag erfollgt. Das Signal wird in der Botschaft OBD_Tankgeber_01 übertragen.</t>
  </si>
  <si>
    <t>0x5B8E</t>
  </si>
  <si>
    <t>0x5B8A</t>
  </si>
  <si>
    <t>P046300</t>
  </si>
  <si>
    <t>Fuel Level Sensor "A" Circuit High</t>
  </si>
  <si>
    <t>0x4B69</t>
  </si>
  <si>
    <t>P047500</t>
  </si>
  <si>
    <t>Exhaust Pressure Control Valve "A"</t>
  </si>
  <si>
    <t>Elektrische Verbindung zur Abgasklappe auf Unterbrechung prüfen.
Abgasklappe abstecken, PWM Leitung auf Masse ziehen; Wenn Kurzschluss Masse erkannt --&gt; Abgasklappe defekt; Ansonsten MSG</t>
  </si>
  <si>
    <t>U = 4,7V ... 5,4V  (Endstufe aus) 
Low Side Switch</t>
  </si>
  <si>
    <t>0x85B7</t>
  </si>
  <si>
    <t>Fehler deutet darauf hin, das die Sollpositions-Leitung des Stellers (Pin A2) defekt ist. Klappe wird mit Spannung versorgt, und kann so den Fehler an das MSG senden.
Deshalb Verkabelung prüfen. Ggfls. Stellgliedtest durchführen (0x011E) und überprüfen ob sich die Klappe bewegt.</t>
  </si>
  <si>
    <t>Die Hardware erfasst die Frequenz des PWM-Signals auf der Rückleseleitung. Der Fehler wird gesetzt wenn die Frequenz zwischen RB_ExhFlp_FMinErrThres1Cal.fMin1_C und RB_ExhFlp_FMinErrThres1Cal.fMax1_C liegt
Der Fehler wird ab MY24 mit ExhFlp_tiMlnErrDly_MAP verzögert wenn ExhFlp_swtFMInErrDly_C Bit1 gesetzt ist.</t>
  </si>
  <si>
    <t>0x85BA</t>
  </si>
  <si>
    <t>P047600</t>
  </si>
  <si>
    <t>Exhaust Pressure Control Valve "A"
Range/Performance</t>
  </si>
  <si>
    <t>wenn möglich optische Prüfung auf Beweglichkeit bei Stellgliedtest (0x011E); fals nicht möglich, Aktuator
entfernen und Klappe manuell drehen; wenn Bewegung nicht möglich und kein Fremdkörper oder
äußere Beschädigung der Abgasanlage im Bereich der Klappe vorhanden --&gt; Klappe tauschen vor
dem Tausch der Abgasanlage den Aktuator von der Abgasanlage entfernen und Funktion mittels Stellgliedtest prüfen. Bei Aktuatortausch, Neuadaption durchführen, Routine 0x0433.</t>
  </si>
  <si>
    <t>Die Hardware erfasst die Frequenz des PWM-Signals auf der Rückleseleitung. Der Fehler wird gesetzt wenn die Frequenz zwischen RB_ExhFlp_FMinErrThres2Cal.fMin1_C und RB_ExhFlp_FMinErrThres2Cal.fMax1_C liegt.
Der Fehler wird ab MY24 mit ExhFlp_tiMlnErrDly_MAP verzögert wenn ExhFlp_swtFMInErrDly_C Bit1 gesetzt ist.</t>
  </si>
  <si>
    <t>0x85BB</t>
  </si>
  <si>
    <t>wenn möglich optische Prüfung auf Beweglichkeit bei Stellgliedtest, 0x011E; falls nicht möglich, Aktuator
entfernen und Klappe manuell drehen; wenn Bewegung nicht möglich und kein Fremdkörper oder
äußere Beschädigung der Abgasanlage im Bereich der Klappe vorhanden --&gt; Klappe tauschen. Vor
dem Tausch der Abgasanlage den Aktuator von der Abgasanlage entfernen und Funktion mittels Stellgliedtest prüfen. Bei Aktuatortausch ist Neuadaption erforderlich, Routine 0x0433.</t>
  </si>
  <si>
    <t>Die Hardware erfasst die Frequenz des PWM-Signals auf der Rückleseleitung. Der Fehler wird gesetzt wenn die Frequenz zwischen RB_ExhFlp_FMinErrThres2Cal.fMin2_C und RB_ExhFlp_FMinErrThres2Cal.fMax2_C liegt
Der Fehler wird ab MY24 mit ExhFlp_tiMlnErrDly_MAP verzögert wenn ExhFlp_swtFMInErrDly_C Bit1 gesetzt ist.</t>
  </si>
  <si>
    <t>0x85BC</t>
  </si>
  <si>
    <t>wenn möglich optische Prüfung auf Beweglichkeit bei Stellgliedtest, 0x011E; falls nicht möglich, Aktuator
entfernen und Klappe manuell drehen; wenn Bewegung nicht möglich und kein Fremdkörper oder
äußere Beschädigung der Abgasanlage im Bereich der Klappe vorhanden --&gt; Klappe tauschen. Vor
dem Tausch der Abgasanlage den Aktuator von der Abgasanlage entfernen und Funktion mittels Stellgliedtest prüfen. Bei Aktuatortausch ist Neuadaption notwendig, Routine 0x0433</t>
  </si>
  <si>
    <t>Die Hardware erfasst die Frequenz des PWM-Signals auf der Rückleseleitung. Der Fehler wird gesetzt wenn die Frequenz zwischen RB_ExhFlp_FMinErrThres3Cal.fMin1_C und RB_ExhFlp_FMinErrThres3Cal.fMax1_C liegt
Der Fehler wird ab MY24 mit ExhFlp_tiMlnErrDly_MAP verzögert wenn ExhFlp_swtFMInErrDly_C Bit1 gesetzt ist.</t>
  </si>
  <si>
    <t>0x587F</t>
  </si>
  <si>
    <t>Bei Mehrbankkonzepten kann aus der Information der jeweils anderen Abgasbank/-bänke ein Rückschluss gezogen werden, ob es sich um ein bankspezifisches oder allgemeines Motorproblem handelt.
Die Ursache für einem Fehlereintrag kann sowohl vom Kraftstoffpfad (Undichtigkeit, Druckverlust) als auch vom Luftpfad resultieren. Bitte Schlauchleitungen überprüfen (Undichtigkeit oder abgefallen). Fehlerspeicher auslesen. Möglicherweise sind weitere Fehler eingetragen, die auf Kraftstoff- oder Luftpfad im Detail hindeuten.
Betriebszustand, in dem der Fehler aufgetreten ist (Umweltbedingungen dazu werden im Steuergerät abgespeichert und sind mit dem VAG Tester lesbar) einstellen. Diesen Betriebszustand für die zugeordnete Dauer einstellen. Die Dauer ist dem dem Feld Heilung zu entnehmen.
032C - Prüfung der Lambdaregelung Quickstart_Deviation lambda control)</t>
  </si>
  <si>
    <t>Tiefpassgefilterter Lambdareglerausgang (dfrmk_lt) &gt; RB_DFRMFSMX</t>
  </si>
  <si>
    <t>0x5880</t>
  </si>
  <si>
    <t>Bei Mehrbankkonzepten kann aus der Information der jeweils anderen Abgasbank/-bänke ein Rückschluss gezogen werden, ob es sich um ein bankspezifisches oder allgemeines Motorproblem handelt.
Die Ursache für einem Fehlereintrag kann sowohl vom Kraftstoffpfad (Undichtigkeit, Druckverlust) als auch vom Luftpfad resultieren. Bitte Schlauchleitungen überprüfen (Undichtigkeit oder abgefallen). Fehlerspeicher auslesen. Möglicherweise sind weitere Fehler eingetragen, die auf Kraftstoff- oder Luftpfad im Detail hindeuten.
- war der Tank leer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enthält das Motoröl zuviel Benzin? (Ölverdünnung)
- gibt es Leckagen an den Kurbelgehäuseentlüftungsleitungen bzw. kann das Ventil in der Kurbelgehäuseentlüftungsleitung angesteuert werden (falls vorhanden Stellgliedtest ID: 09B3 (crankcase ventilation valve, nur R5TFSI)
- Hochdruck- und Niederdruckkraftstoffsystem iO?
- Kraftstofffilter iO?
- Einspritzventile prüfen bzw. tauschen
Betriebszustand, in dem der Fehler aufgetreten ist (Umweltbedingungen dazu werden im Steuergerät abgespeichert und sind mit dem VAG Tester lesbar) einstellen. Diesen Betriebszustand für die zugeordnete Dauer einstellen. Die Dauer ist dem dem Feld Heilung zu entnehmen.
032C - Prüfung der Lambdaregelung Quickstart_Deviation lambda control)</t>
  </si>
  <si>
    <t>Tiefpassgefilterter Lambdareglerausgang (dfrmk_lt) &lt; RB_DFRMFSMN</t>
  </si>
  <si>
    <t>0x592D</t>
  </si>
  <si>
    <t>Bei Mehrbankkonzepten kann aus der Information der jeweils anderen Abgasbank/-bänke ein Rückschluss gezogen werden, ob es sich um ein bankspezifisches oder allgemeines Motorproblem handelt.
Die Ursache für einem Fehlereintrag kann sowohl vom Kraftstoffpfad (Undichtigkeit, Druckverlust) als auch vom Luftpfad resultieren. Bitte Schlauchleitungen überprüfen (Undichtigkeit oder abgefallen). Fehlerspeicher auslesen. Möglicherweise sind weitere Fehler eingetragen, die auf Kraftstoff- oder Luftpfad im Detail hindeuten.
Betriebszustand, in dem der Fehler aufgetreten ist (Umweltbedingungen dazu werden im Steuergerät abgespeichert und sind mit dem VAG Tester lesbar) einstellen. Diesen Betriebszustand für die zugeordnete Dauer einstellen. Die Dauer ist dem dem Feld Heilung zu entnehmen.
032C - Prüfung der Lambdaregelung (Quickstart_Deviation lambda control)</t>
  </si>
  <si>
    <t>Tiefpassgefilterter Lambdareglerausgang (dfrmk2_lt) &gt; RB_DFRMFSMX</t>
  </si>
  <si>
    <t>0x592E</t>
  </si>
  <si>
    <t>Tiefpassgefilterter Lambdareglerausgang (dfrmk2_lt) &lt; RB_DFRMFSMN</t>
  </si>
  <si>
    <t>0x5A3D</t>
  </si>
  <si>
    <t>P009000</t>
  </si>
  <si>
    <t>Fuel Pressure Regulator "A" Control Circuit/Open</t>
  </si>
  <si>
    <t>1. Stellgliedtest durchführen DID: 0x013C Fuel pressure regulator
2. Innenwiderstand Mengensteuerventil prüfen
3. Leitungsprüfung
4. Steuergerät defekt (Endstufe)</t>
  </si>
  <si>
    <t>Fehler (Kurzschluss nach Ubatt oder Masse zwischen der MSV Low- und High-Side) wird intern über SPI von Entsufenbaustein DGDIS gesendet</t>
  </si>
  <si>
    <t>0x5A3E</t>
  </si>
  <si>
    <t>Fehler (Kurzschluss nach Ubatt oder Masse bei der MSV Low-Side Ansteuerung) wird intern über SPI von Entsufenbaustein DGDIS gesendet</t>
  </si>
  <si>
    <t>P009100</t>
  </si>
  <si>
    <t>Fuel Pressure Regulator "A" Control Circuit Low</t>
  </si>
  <si>
    <t>0x5A3F</t>
  </si>
  <si>
    <t>Fehler (Leitungsunterbrechung) wird intern über SPI von Entsufenbaustein DGDIS gesendet</t>
  </si>
  <si>
    <t>0x5A41</t>
  </si>
  <si>
    <t>Fehler (Kurzschluss nach Ubatt oder Masse bei der MSV High-Side Ansteuerung) wird intern über SPI von Entsufenbaustein DGDIS gesendet</t>
  </si>
  <si>
    <t>P009200</t>
  </si>
  <si>
    <t>Fuel Pressure Regulator "A" Control Circuit High</t>
  </si>
  <si>
    <t>0x5B5F</t>
  </si>
  <si>
    <t>Fehlerspeicher Gateway prüfen</t>
  </si>
  <si>
    <t>gem. BUS-LH:
a) Out of Range Diagnose
b) Unterspannungsdiagnose
c) Fehlerwertdiagnose</t>
  </si>
  <si>
    <t>0x5B60</t>
  </si>
  <si>
    <t>U041900</t>
  </si>
  <si>
    <t>Invalid Data Received From Steering Effort Control Module</t>
  </si>
  <si>
    <t>Fehlerspeicher Lenkungs-SG prüfen</t>
  </si>
  <si>
    <t>0x85BD</t>
  </si>
  <si>
    <t>Bei Überetemperatur ist von einer Beschädigung des Stellers auszugehen, daher Steller tauschen und Stecker auf Beschädigung prüfen und ggf tauschen. Anschließende Funktionsprüfung mittesl Stellgliedtest,0x011E. Bei Neueinbau ist eine Adaption erforderlich, Routine 0x0433.
Ggf. Umgebung auf weitere thermische Beschädigungen prüfen</t>
  </si>
  <si>
    <t>Die Hardware erfasst die Frequenz des PWM-Signals auf der Rückleseleitung. Der Fehler wird gesetzt wenn die Frequenz zwischen RB_ExhFlp_FMinErrThres3Cal.fMin2_C und RB_ExhFlp_FMinErrThres3Cal.fMax2_C liegt
Der Fehler wird ab MY24 mit ExhFlp_tiMlnErrDly_MAP verzögert wenn ExhFlp_swtFMInErrDly_C Bit1 gesetzt ist.</t>
  </si>
  <si>
    <t>0x4B65</t>
  </si>
  <si>
    <t>P047700</t>
  </si>
  <si>
    <t>Exhaust Pressure Control Valve "A" Low</t>
  </si>
  <si>
    <t>Elektrische Verbindung zur Abgasklappe auf Kurzschluss Masse prüfen
Abgasklappe abstecken, wenn OL erkannt--&gt; Abgasklappe defekt; Ansonsten MSG</t>
  </si>
  <si>
    <t>U = 2,74V ... 3,26V  (Endstufe aus) 
Low Side Switch</t>
  </si>
  <si>
    <t>0x4B66</t>
  </si>
  <si>
    <t>P047800</t>
  </si>
  <si>
    <t>Exhaust Pressure Control Valve "A"
High</t>
  </si>
  <si>
    <t>Elektrische Verbindung zur Abgasklappe auf Kurzschluss Plus prüfen
Abgasklappe abstecken, wenn OL erkannt--&gt; Abgasklappe defekt; Ansonsten MSG</t>
  </si>
  <si>
    <t>I &gt; 2,2A ... 4A (Endstufe ein)
Low Side Switch</t>
  </si>
  <si>
    <t>0x5B6F</t>
  </si>
  <si>
    <t>U104F00</t>
  </si>
  <si>
    <t>Parallel Parking Assistance Control Module
implausible signal</t>
  </si>
  <si>
    <t>Fehlerspeicher IPA-SG prüfen</t>
  </si>
  <si>
    <t>0x11AF</t>
  </si>
  <si>
    <t>Leitung vom Motorsteuergerät zum Lüftersteuergerät 1 ist unterbrochen.; Spannung am Lüfter-SG = Ubat; Spannung am MSG = Masse</t>
  </si>
  <si>
    <t>PWM-Leitung zum Lüftersteuergerät1 Unterbrechung</t>
  </si>
  <si>
    <t>0x5B73</t>
  </si>
  <si>
    <t>gem. BUS-LH:
a) Checksummenfehler
b) stehender Botschaftszähler
c) DLC (Data Length Code) Fehler</t>
  </si>
  <si>
    <t>0x11B0</t>
  </si>
  <si>
    <t>Leitung vom Motorsteuergerät zum Lüftersteuergerät 2 ist unterbrochen.
Spannung am Lüfter-SG = UBat
Spannung am MSG = Masse</t>
  </si>
  <si>
    <t>PWM-Leitung zum Lüftersteuergerät2 Unterbrechung</t>
  </si>
  <si>
    <t>0x85B9</t>
  </si>
  <si>
    <t>P048C00</t>
  </si>
  <si>
    <t>Exhaust Pressure Control Valve Pos. Sensor/Switch
Circuit Range/Performance</t>
  </si>
  <si>
    <t>Fehler deutet auf eine fehlende Endanschlagsadaption hin. 
Sichtprüfung der Klappe auf Bruch des Koppelelementes. Falls i.O. Aktuator neu Anlernen. Adaptionsroutine 0x0433. Falls nicht erfolgreich Aktuator tauschen und anschl. anlernen. Stellgliedtest zur Funktionsüberprüfung ist die  0x011E.</t>
  </si>
  <si>
    <t>Die Hardware erfasst die Frequenz des PWM-Signals auf der Rückleseleitung. Der Fehler wird gesetzt wenn die Frequenz zwischen RB_ExhFlp_FMinErrThres1Cal.fMin2_C und RB_ExhFlp_FMinErrThres1Cal.fMax2_C liegt
Der Fehler wird ab MY24 mit ExhFlp_tiMlnErrDly_MAP verzögert wenn ExhFlp_swtFMInErrDly_C Bit1 gesetzt ist.</t>
  </si>
  <si>
    <t>0x5B7C</t>
  </si>
  <si>
    <t>U042100</t>
  </si>
  <si>
    <t>Invalid Data Received From Suspension Control Module</t>
  </si>
  <si>
    <t>Fehlerspeicher El. Fahrwerks-SG prüfen</t>
  </si>
  <si>
    <t>0x8595</t>
  </si>
  <si>
    <t>P048D00</t>
  </si>
  <si>
    <t>Exhaust Pressure Control Valve "A" Position Sensor/Switch
Circuit Low</t>
  </si>
  <si>
    <t>Verkabelung/Steckverbindung prüfen. Ggf. Ventil/Stecker tauschen und Fehlereintrag prüfen. Stellgliedtest 0x011E</t>
  </si>
  <si>
    <t>Kl 15 ein. Wenn der Transistor durchgeschalten ist.</t>
  </si>
  <si>
    <t>0x8594</t>
  </si>
  <si>
    <t>P048E00</t>
  </si>
  <si>
    <t>Exhaust Pressure Control Valve Pos. Sensor/Switch
Circuit High</t>
  </si>
  <si>
    <t>0x1DE6</t>
  </si>
  <si>
    <t>P049100</t>
  </si>
  <si>
    <t>AIR System Insufficient Flow Bank 1</t>
  </si>
  <si>
    <t>Ursache Verstopfung im System oder die Fördermenge der Sekundärluftpumpe ist unzureichend.
Prio 1)
Ventile die nicht richtig öffnen.
Prüfung elektrische Ventile
012E Stellgliedtest Secondary air injection valve
024F Stellgliedtest Secondary air injection valve 2,
Prüfung unterdruckangesteuerte Ventile
Unterdruckleitung prüfen, ggf. Unterdruck drauf geben
selbstöffnende Ventile
Sichtprüfung
Prio 2)
Leckage zwischen Sekundärluftpumpe und einem Sekundärluftventil. Sichtprüfung Beschädgung am Schlauch, Prüfung aller Verbindungen auf Festsitz.
Prio 3)
Versorgungsspannung der Pumpe prüfen. 
Stellgliedtest der Pumpe durchführen und dann an der Pumpe die Spannung messen
012D Stellgliedtest Secondary air injection relay
02C9 Stellgliedtest Secondary air injection relay 2
Messwert für Sekundärluftdruck ansehen (wenn sich der bewegt, dann Fehler wahrscheinlich hinter dem Ventil, sonst davor oder Sensor defekt)
elektrische Leitungen prüfen.(zwischen Pumpe und Relais)
Pumpe prüfen. 
Teilenummer
Verpolung der Anschlüsse an der Pumpe prüfen. (elekrische Anschlüsse)
Auf Beschädigungen an der Pumpe.
Prio 4)
Sichtprüfung der Lufteinleitung im Zylinderkopf (Versottung/Verstopfung). Bei internen Verteilung der Sekundärluft: Zylinderkopf abnehmen und Einleitstellen auf Versottung/Verstopfung prüfen.
Bei externer Verteilung: Verteilerrail abnehmen und sowohl Railausgang und Zylinderkopfeingang prüfen. 
Gutprüfung über Quickstart
Bei der Ausführung des QS, Sperrzeit beachten. Falls vorhanden. Messwert: ID: 43CC Secondary_air_system_blocking_time_pump_cooling_down
0327 Quickstart secondary air system
0328 Quickstart secondary air system - Bank 2</t>
  </si>
  <si>
    <t>rel Sekundärluftverhältnis (Ist-Druck zu Soll-Druck) während der Messphase (= rpslof) &lt; rpslsmn (wenn Leckage erkannt (B_pslblk = 0), dann RB_KLRPSLTIG, wenn Sekundärluftleitung verstopft (B_pslblk = 1), dann RB_KLRPSLBLK)
oder 
"no flow": rel Sekundärluftverhältnis während der Messphase (= rpslof) &lt; rpslsomn  (wenn  Leckage erkannt(B_pslblk = 0), dann RB_RPSLOTIG, wenn Sekundärluftleitung verstopft (B_pslblk = 1), dann RB_RPSLOBLK)
oder
rel Sekundärluftverhältnis für bankspezifische Sekundärluftdiagnose Bank 1 (= rpslbslv) &lt;  RB_KLRPSLBSTG (B_bslvblk = 0, Leck)
oder
rpslbslv &lt;  RB_KLRPSLBSBK (B_bslvblk = 1, blockiert)
oder
durchschnittl Druckdifferenz zw dem Ist- und dem gefilterten Wert während der Phase 21 (= dpbslvi_w) &lt; erwartete Druckdifferenz zw dem Ist- und dem gefilterten Wert während der Phase 21 (=dpbslvs_w) (= Leckage hinter SLV)</t>
  </si>
  <si>
    <t>0xB1E3</t>
  </si>
  <si>
    <t>P049600</t>
  </si>
  <si>
    <t>EVAP System High Purge Flow</t>
  </si>
  <si>
    <t>error suspicion:
gap reference current vs. idle current &gt; reference gap from last leakage monitor * factor  (RB_iptgh_w &gt; RB_iptghref_w*RB_FTESMX)
error detection:
error suspicion detected
AND
canister purge valve commanded open during idle engine operation
AND
(no lambda deviation detected (RB_fkakdiff_w_msg &lt; RB_ CstrPurg_ratDiagCpv1MixDev_T AND RB_dfkfgmx_w_msg &lt; RB_CstrPurg_ratDiagCpv1MixDevMax_T)
OR
no reaction in I-part from idle speed control (RB_dmletan_w_msg &lt; RB_CstrPurg_mfDiagCpvAirNotPlaus_C OR dev. RB_dmletan_w_msg vs. RB_dmletanf_w &lt; RB_ CstrPurg_dmDiagCpvAirMin_C OR dev. RB_dmletan_w_msg vs. RB_dmletanf_w &gt; RB_ CstrPurg_dmDiagCpvAirMax_C))</t>
  </si>
  <si>
    <t>0x5B88</t>
  </si>
  <si>
    <t>P25D900</t>
  </si>
  <si>
    <t>Fuel Level Sensor "C"
Circuit Low</t>
  </si>
  <si>
    <t>Der Fehler wird vom Kombi erkannt und über ein Fehlernipple ans MSG übertragen, wo der Fehlerspeichereintrag erfolgt. Das Signal wird in der Botschaft OBD_Tankgeber_01 übertragen.</t>
  </si>
  <si>
    <t>0x5B89</t>
  </si>
  <si>
    <t>P2F2000</t>
  </si>
  <si>
    <t>Fuel level sensor 4
Short circuit to Ground (GND)</t>
  </si>
  <si>
    <t>0x38C5</t>
  </si>
  <si>
    <t>P049800</t>
  </si>
  <si>
    <t>EVAP System Vent Valve Control Circuit Low</t>
  </si>
  <si>
    <t>1. Sichtprüfung elektrische Steckverbindung am Bauteil prüfen;
2. Leitung zum Tankabsperrventil prüfen;
Kurzschluss nach Plus oder Leitungsunterbrechnung
=&gt; kein Druckaufbau im Tank;
Kurzschluss nach Masse
=&gt; kein Druckabbau im Tank</t>
  </si>
  <si>
    <t>0x38C4</t>
  </si>
  <si>
    <t>P049900</t>
  </si>
  <si>
    <t>EVAP System Vent Valve Control Circuit High</t>
  </si>
  <si>
    <t>0x5B8C</t>
  </si>
  <si>
    <t>P25DA00</t>
  </si>
  <si>
    <t>Fuel Level Sensor "C"
Circuit High</t>
  </si>
  <si>
    <t>0x5B8D</t>
  </si>
  <si>
    <t>P2F2100</t>
  </si>
  <si>
    <t>Fuel level sensor 4
Short circuit to B+</t>
  </si>
  <si>
    <t>0x630E</t>
  </si>
  <si>
    <t>P04B600</t>
  </si>
  <si>
    <t>Fuel Fill Door
Stuck Closed</t>
  </si>
  <si>
    <t>1. Verriegelungsmechanismus der Tankklappe prüfen. 
Nach Betätigung des Tankwunschtasters sollte die Tankklappe aufspringen.
2. Fehlerspeicher BCM auslesen
3. Codierung BCM prüfen
=&gt; Fehler kann Folge weiterer Fehler sein: CAN-Kommunuikation oder BCM-Codierung ...</t>
  </si>
  <si>
    <t>Nach einem Betankungswunsch wurde die Öffnung der Tankklappe durch das BCM vom Motorsteuergerät mehr als RB_FPCTtl_ctFlapOpenPulseMax_C mal angesteuert und die Lagerückmeldung der Tankkappe wurde daraufhin nicht innerhalb von RB_FPCtl_tiFlapOpenHi_C s auf "offen" geändert.</t>
  </si>
  <si>
    <t>0x630D</t>
  </si>
  <si>
    <t>P04C000</t>
  </si>
  <si>
    <t>Fuel Fill Door Unlock Control Range/Performance</t>
  </si>
  <si>
    <t>- Fehlerspeicher BCM auslesen.
- elektrische Verbindungenam Tankklappensteller prüfen.
- Tankklappensteller tauschen.</t>
  </si>
  <si>
    <t>Das BCM hat einen elektrischen Fehler des Tankklappenstellers festgestellt und übermittelt dies in der Botschaft BCM_Tankklappensteller_Fehler (Com_stTankFlpErr = 1) an das Mototsteuergerät.</t>
  </si>
  <si>
    <t>0x5B90</t>
  </si>
  <si>
    <t>0x5B91</t>
  </si>
  <si>
    <t>0x3935</t>
  </si>
  <si>
    <t>P04ED00</t>
  </si>
  <si>
    <t>EVAP System Large Leak Detected - Fresh Air Side</t>
  </si>
  <si>
    <t>Fehler wird zusammen mit P0442 bzw. P0456 eingetragen und gibt einen Hinweis auf den Ort der Leckage.
Der Tank bis zum Drucktank-Absperrventil inkl. Tankdeckel ist dicht.
Der Fehler ist im Niederdruckbereich zu suchen.</t>
  </si>
  <si>
    <t>Druckbetrag im Tank bei Kaltstart &gt; RB_PTLDSTLS und bei Diagnose Teilraum AKF - TEV - FTIV
berechneter Überdruck &lt; RB_PRLMXDMTLC
und
([Druckänderung &lt; RB_DDPDTLDMTL innerhalb des Zeitfensters RB_TRLDPDTDMTC nach einer Mindestdiagnosezeit RB_TRLMNDIAG]
oder
[maximale Diagnosezeit RB_TRLMXDIAG übersxchritten])</t>
  </si>
  <si>
    <t>0x38B7</t>
  </si>
  <si>
    <t>P04EF00</t>
  </si>
  <si>
    <t>EVAP System Very Small Leak Detected - Fresh Air Side</t>
  </si>
  <si>
    <t>Fehler wird zusammen mit P0456 bzw. P0442 eingetragen und gibt einen Hinweis auf den Ort der Leckage.
Der Tank bis zum Drucktank-Absperrventil inkl. Tankdeckel ist dicht.
Der Fehler ist im Niederdruckbereich zu suchen.</t>
  </si>
  <si>
    <t>Druckbetrag im Tank bei Kaltstart &gt; RB_PTLDSTLS und bei Diagnose Teilraum AKF - TEV - FTIV
geschätzte Leckfläche &gt; RB_ASLDMTL</t>
  </si>
  <si>
    <t>0x5B95</t>
  </si>
  <si>
    <t>Bus-Verkabelung, Stromversorgung und Software-Version des Gateway prüfen, ggf. Gateway neu flashen oder tauschen</t>
  </si>
  <si>
    <t>0xAE89</t>
  </si>
  <si>
    <t>P050000</t>
  </si>
  <si>
    <t>Vehicle Speed Sensor "A"
Circuit</t>
  </si>
  <si>
    <t>Fehlerspeicher Bremsen-SG prüfen</t>
  </si>
  <si>
    <t>alle elektrischen Diagnosen der einzelnen Drehzahlsensoren werden im ESP-SG ausgeführt.</t>
  </si>
  <si>
    <t>0x5B9D</t>
  </si>
  <si>
    <t>U104E00</t>
  </si>
  <si>
    <t>Parallel Parking Assistance Control Module
no communication</t>
  </si>
  <si>
    <t>gem. BUS-LH:
Timeout, keine Botschaft innerhalb Entprellzeit</t>
  </si>
  <si>
    <t>0x80B0</t>
  </si>
  <si>
    <t>P050100</t>
  </si>
  <si>
    <t>Vehicle Speed Sensor "A"
Range/Performance</t>
  </si>
  <si>
    <t>Im ESP-Steuergerät werden die einzelnen Drehzahlsignale der dazugehörigen Drehzahlsensoren miteinander verglichen.</t>
  </si>
  <si>
    <t>SIG_4M_45_____1_0118_88_ABS_CU [LB636]
J623_J624_XXX__0326_Pcode_program_tests [LB74x][LB63x]</t>
  </si>
  <si>
    <t>0x5B9E</t>
  </si>
  <si>
    <t>U103F00</t>
  </si>
  <si>
    <t>Brake booster control module
Implausible signal</t>
  </si>
  <si>
    <t>Bus-Verkabelung, Stromversorgung und Software-Version des Elektrischer Bremskraftverstärker prüfen-SG prüfen, ggf. Elektrischer Bremskraftverstärker-SG prüfen-SG neu flashen oder tauschen</t>
  </si>
  <si>
    <t>0x80B1</t>
  </si>
  <si>
    <t>P050200</t>
  </si>
  <si>
    <t>Vehicle Speed Sensor "A"
Circuit Low Input</t>
  </si>
  <si>
    <t>0xAE87</t>
  </si>
  <si>
    <t>P050300</t>
  </si>
  <si>
    <t>Vehicle Speed Sensor "A"
Intermittend/Erratic/High</t>
  </si>
  <si>
    <t>0xFA4</t>
  </si>
  <si>
    <t>P050600</t>
  </si>
  <si>
    <t>Idle Control System
RPM Lower than Expected</t>
  </si>
  <si>
    <t>Die Ansaugluftführung auf Verschmutzung / Verblockung hin überprüfen.
Bei sehr geringem Kraftstofffüllstand (und möglicherweise erkanntem Kraftstoffhochdruck- oder Kraftstoffsystemfehler, ist es möglich, dass die Kraftstoffmenge nicht ausreicht um die Leerlaufdrehzahl einzustellen. Hier ist es möglich, dass der Kunde auch ein stark ruckelndes / schlecht zu rangierendes Fahrzeug bemängelt.</t>
  </si>
  <si>
    <t>Abweichung Leerlaufdrehzahl &gt; RB_DNDLLRO
und
max. Leerlaufsteuermoment - Motordrehzahlsteuermoment &lt;= RB_LIGov_trgMaxOfs_C
und
Relative Luftfüllung im Zylinder &lt; RB_LIGov_rChrgCyILos_CUR</t>
  </si>
  <si>
    <t>0x5BAB</t>
  </si>
  <si>
    <t>Fehlerspeicher Bremskraftverstärker-SG prüfen</t>
  </si>
  <si>
    <t>0xFA3</t>
  </si>
  <si>
    <t>P050700</t>
  </si>
  <si>
    <t>Idle Control System
RPM Higher than Expected</t>
  </si>
  <si>
    <t>gebrochene Drosselklappe, starke Undichtigkeit der Ansaugstrecke nach Drosselklappe, Undichtigkeit der Kurbelgehaeuseentlueftung</t>
  </si>
  <si>
    <t>Abweichung Leerlaufdrehzahl &lt; RB_DNDLLRU
und
max. Leerlaufsteuermoment - Motordrehzahlsteuermoment &lt;= RB_LIGov_trgMinOfs_C
Leerlaufregelung nicht aktiv</t>
  </si>
  <si>
    <t>0xFAB</t>
  </si>
  <si>
    <t>P050A00</t>
  </si>
  <si>
    <t>Cold Start Idle Air Control System Performance</t>
  </si>
  <si>
    <t>Drehzahlabweichung zur stationären Solldrehzahl (HLSDem_nSetPLoDiff) &lt; RB_DNDLLRUKH,
Integrator der Leerlaufregelung steht an Min-Anschlag</t>
  </si>
  <si>
    <t>0xFAC</t>
  </si>
  <si>
    <t>evtl. Verstopfung / Einengung der Luftstrecke</t>
  </si>
  <si>
    <t>Drehzahlabweichung zur stationären Solldrehzahl (HLSDem_nSetPLoDiff) &gt; RB_DNDLLROKH,
Integrator der Leerlaufregelung steht an Max-Anschlag</t>
  </si>
  <si>
    <t>0x5BB2</t>
  </si>
  <si>
    <t>0x2930</t>
  </si>
  <si>
    <t>P050B00</t>
  </si>
  <si>
    <t>Cold Start Ignition Timing
Performance</t>
  </si>
  <si>
    <t>Produktbetreuung informieren (evtl. Spritqualität)</t>
  </si>
  <si>
    <t>mittlere Abweichung zwischen aktuellem Zündwinkelwirkungsgrad und Soll-Katheiz-Zündwinkelwirkungsgrad im Leerlauf &gt; RB_KLMXETKHLL</t>
  </si>
  <si>
    <t>0x15CF</t>
  </si>
  <si>
    <t>P052200</t>
  </si>
  <si>
    <t>Engine Oil Pressure Sensor/Switch "A" Low</t>
  </si>
  <si>
    <t>1.) Verkabelung und Stecker des Öldruckschalter für niedrige Öldruckstufe überprüfen
2.) Defekter Öldruckschalter</t>
  </si>
  <si>
    <t>Öldruckschalter für niedrige Öldruckstufe geschlossen  (Oil_bPSwtLP = 1)</t>
  </si>
  <si>
    <t>0x5BBB</t>
  </si>
  <si>
    <t>U013C00</t>
  </si>
  <si>
    <t>Lost Communication With Accelerator Pedal Module</t>
  </si>
  <si>
    <t>1.) 5V Versorgungsspannung gegen Masse am Kabelbaum für Pedalwertgeber 2 überprüfen (&gt; 4,85V bzw. &lt; 5,15V) 
2.) Kabelbaum vom Pedalwertgeber 2 auf Kurzschluss gegen Ubatt und Kurzschluss gegen Masse und Leitungsbruch und Übergangswiderstände überprüfen 
3.) Signalleitung Pedalwertgeber 1 mit Pedalwertgeber 2 kabelbaumseitig quertauschen. (Pedalwertgeber darf bei der Überprüfung nicht betätigt sein)
4) Wechselt „Accelerator pedal position E“ vom Fehlerwert 100% auf i. O. und „Accelerator pedal position D“ von i. O. auf den Fehlerwert 100%
(Longname: Accelerator pedal position D bzw. Accelerator pedal position E)
5.) Wenn Wechsel (Fehler wandert mit) -&gt; Pedalwertgeber defekt; sonst MSG defekt</t>
  </si>
  <si>
    <t>Überwachung auf gültige/vorhandene Botschaft. Mehrmaliges erkennen einer ungültigen/nicht vorhandenen Botschaft</t>
  </si>
  <si>
    <t>0x5BBC</t>
  </si>
  <si>
    <t>1.) 5V Versorgungsspannung gegen Masse am Kabelbaum für Pedalwertgeber 1 überprüfen (&gt; 4,85V bzw. &lt; 5,15V) 
2.) Kabelbaum vom Pedalwertgeber 1 auf Kurzschluss gegen Ubatt und Kurzschluss gegen Masse und Leitungsbruch und Übergangswiderstände überprüfen 
3.) Signalleitung Pedalwertgeber 1 mit Pedalwertgeber 2 kabelbaumseitig quertauschen. (Pedalwertgeber darf bei der Überprüfung nicht betätigt sein)
4) Wechselt „Accelerator pedal position D“ vom Fehlerwert 100% auf i. O. und „Accelerator pedal position E“ von i. O. auf den Fehlerwert 100%
(Longname: Accelerator pedal position D bzw. Accelerator pedal position E)
5.) Wenn Wechsel (Fehler wandert mit) -&gt; Pedalwertgeber defekt; sonst MSG defekt</t>
  </si>
  <si>
    <t>0x15CE</t>
  </si>
  <si>
    <t>- Ölstand kontrollieren
- Öldruck messen. Wenn kein/geringer Öldruck anliegt --&gt; defekte Ölpumpe
- Kontrolle der elektrischen Verkabelung und Stecker und des Öldruckschalters für niedrige Öldruckstufe
- Öldruckschalter defekt</t>
  </si>
  <si>
    <t>Öldruckschalter für niedrige Öldruckstufe offen (Oil_bPSwtLP=0)</t>
  </si>
  <si>
    <t>0x9662</t>
  </si>
  <si>
    <t>P054400</t>
  </si>
  <si>
    <t>Exhaust Gas Temperatur Sensor Circuit - Bank 1</t>
  </si>
  <si>
    <t>Sensortausch</t>
  </si>
  <si>
    <t>Interner Sensorfehler</t>
  </si>
  <si>
    <t>0xAC4D</t>
  </si>
  <si>
    <t>P054500</t>
  </si>
  <si>
    <t>Exhaust Gas Temperatur Sensor Circuit - Bank 1
Low</t>
  </si>
  <si>
    <t>1.) Abgasanlage auf Undichtigkeiten überprüfen 
2.) Sensor auf korrekten Verbau prüfen. 
3.) Sensor tauschen</t>
  </si>
  <si>
    <t>Exh_tSensTPFltUsB1 &lt; RB_ExhTSnsr_tPRCMinTPFltUsB1_C</t>
  </si>
  <si>
    <t>0xAC4C</t>
  </si>
  <si>
    <t>P054600</t>
  </si>
  <si>
    <t>Exhaust Gas Temperatur Sensor Circuit - Bank 1
High</t>
  </si>
  <si>
    <t>Exh_tSensTPFltUsB1 &lt; RB_ExhTSnsr_tPRCMaxTPFltUsB1_C</t>
  </si>
  <si>
    <t>0x676D</t>
  </si>
  <si>
    <t>P054A00</t>
  </si>
  <si>
    <t>Cold Start "B" Camshaft Position Timing Over-Advanced</t>
  </si>
  <si>
    <t>Hier sind im ersten Schritt die Hinweise der Geführten Fehlersuche zu beachten. 
Es existiert fuer die Nockenwellenverstellung ein Kurztrip, dieser kann für die Fehlersuche genutzt werden.
Der Fehler kann durch einen Span im magnetischen Nockenwellensteller, vertauschte Stecker von Einlass- und Auslassnockenwelle am Nockenwellensteller, an nicht genügendem Öldruck am Steller, feine Metallspäne am Nockenwellensensor, einer defekten Steckverbindung am Nockenwellensteller oder anderem hervorgerufen werden.</t>
  </si>
  <si>
    <t>Differenz zwischen Sollwert ( GEVCtl_agSpOutlB1 ) und Istwert ( GEVlv_agOutlB1 ) der Nockenwellenposition &gt; Grenze ( RB_GEVlv_agDeMaxAllwdPhaCsersOutl_M ) für Entprellzeit ( GEVlv_tiDlyResPhaCsersOutl_C )</t>
  </si>
  <si>
    <t>0x85CD</t>
  </si>
  <si>
    <t>P056800</t>
  </si>
  <si>
    <t>Cruise Control Set Signal</t>
  </si>
  <si>
    <t>Steuergerät für Lenksäulenelektronik (SLMS/BCM) auf korrekte Codierung, Fehlerspeichereinträge und falschverbau des MultiFunktionsLenkrads prüfen;</t>
  </si>
  <si>
    <t>Anlernen GRA/ACC-Bedienteil  entweder nach einer applizierten Entprellzeit nicht erfolgt oder angelernte Variante ändert sich</t>
  </si>
  <si>
    <t>0x85D3</t>
  </si>
  <si>
    <t>Prüfen, ob sich der Messwert Diesel IDE17DF, Otto IDE162B Cruise_control_system_switch_actuation Bit 12 (Hauptschalter CAN-Signal) und der Messwert Cruise_control_system_switch_actuation Bit 8 (Hauptschalter Signalleitung) synchron zueinander ändern, wenn der Hauptschalter betätigt wird. Sollte sich  die Signalleitung bei Betätigung nicht ändern, Verdrahtung der Hardware-Leitung (Eingangs-Pin für Signalleitung siehe Schaltplan MSG) prüfen. Sollte sich das CAN-Signal bei Betätigung nicht ändern, CAN-Vernetzung bzw. Steuergerät für Lenksäulenelektronik (SMLS/BCM) prüfen.
Hinweis: Beim Bedienteiltyp VW-MFL-Gen2 sind CAN-Signal und die Signalleitung am MSG-Pin invertiert zueinander.</t>
  </si>
  <si>
    <t>CAN-Signal des Hauptschalters (RB_UsrIfCr_stLevAccCrCtl_VW.0) unterscheidet sich mehrmals von der Signalleitung (RB_LMLev_bMainSwtHw_VW) des Hauptschalters</t>
  </si>
  <si>
    <t>0x85D4</t>
  </si>
  <si>
    <t>Prüfen, ob sich der Messwert Diesel IDE17DF, Otto IDE162B  Cruise_control_system_switch_actuation Bit 12 (Hauptschalter CAN-Signal) und der Messwert Cruise_control_system_switch_actuation Bit 8 (Hauptschalter Signalleitung) synchron zueinander ändern, wenn der Hauptschalter betätigt wird. Sollte sich  die Signalleitung bei Betätigung nicht ändern, Verdrahtung der Hardware-Leitung (Eingangs-Pin für Signalleitung siehe Schaltplan MSG) prüfen. Sollte sich das CAN-Signal bei Betätigung nicht ändern, CAN-Vernetzung bzw. Steuergeät für Lenksäulenelektronik (SMLS/BCM) prüfen.</t>
  </si>
  <si>
    <t>0x85D5</t>
  </si>
  <si>
    <t>Prüfen, ob die Hauptschalter-Taste klemmt (Freigängigkeit prüfen). Dazu auch nach dem Drücken der Hauptschalter-Taste den Messwert Diesel IDE17DF, Otto IDE162B  Cruise_control_system_switch_actuation Bit 12 (Hauptschalter CAN-Signal) beobachten. Ggf. beim Kunden hinterfragen, ob die Hauptschalter-Taste sehr lange gedrückt wurde.</t>
  </si>
  <si>
    <t>Hauptschalter länger als RB_LMLev_tiMainSwtHldFail_C_VW betätigt (Taste klemmt)</t>
  </si>
  <si>
    <t>0x4506</t>
  </si>
  <si>
    <t>Brake Switch "A" Circuit Low</t>
  </si>
  <si>
    <t>1) Steckverbindung auf Unterbrechung (Korrosion, Verschmutzung, PIN verrutscht) untersuchen
2) Leitung auf KS nach Masse prüfen
3) Signalleitung auf Unterbrechung prüfen
4) Spannungsversorgung des BLS prüfen
5) Keinen Fehler gefunden, BLS tauschen
6) Sollte nach dem Tausch BLS der FSP-Eintrag wieder eingetragen werden, ist das MSG zu tauschen</t>
  </si>
  <si>
    <t>Bremslichtschalter analog = 0 und das CAN Signal ESP_05_Fahrer_Bremst = 1 für Zeit RB_Brk_tiBREdyn_C und Häufigkeit RB_Brk_ctNplDef</t>
  </si>
  <si>
    <t>0x4507</t>
  </si>
  <si>
    <t>Brake Switch "A" Circuit High</t>
  </si>
  <si>
    <t>1) Steckverbindung auf Unterbrechung (Korrosion, Verschmutzung, PIN verrutscht) untersuchen
2) Leitung auf KS nach Plus prüfen
3) Signalleitung auf Unterbrechung prüfen
4) Spannungsversorgung des BLS prüfen
5) Keinen Fehler gefunden, BLS tauschen
6) Sollte nach dem Tausch BLS der FSP-Eintrag wieder eingetragen werden, ist das MSG zu tauschen</t>
  </si>
  <si>
    <t>Bremslichtschalter = 1 bei fallender Flanke des CAN Signals ESP_05_Fahrer_Bremst (Bremsung beendet) und nachfolgend Fahrpedalwert &gt; 0 für Zeit RB_Brk_tiMaxEng3Def_C und Häufigkeit RB_Brk_ctMaxPlaDef_C</t>
  </si>
  <si>
    <t>J623_J624_XXX__0326_Pcode_program_tests [LB74x][LB63x]
J623_4M_25_____1_0118_88_ReplaceControlUnit [LB636]</t>
  </si>
  <si>
    <t>0x55E7</t>
  </si>
  <si>
    <t>keine Möglichkeit</t>
  </si>
  <si>
    <t>Kl. 15 ein</t>
  </si>
  <si>
    <t>0x55E8</t>
  </si>
  <si>
    <t>0x55E9</t>
  </si>
  <si>
    <t>0x79F5</t>
  </si>
  <si>
    <t>Interner Fehler des Motorsteuergerätes</t>
  </si>
  <si>
    <t>Nachdem der DSM eine Vorentprellung durchgeführt hat, wird dieser Fehler im Fehlerspeicher eingetragen.</t>
  </si>
  <si>
    <t>0x79F6</t>
  </si>
  <si>
    <t>0x7B20</t>
  </si>
  <si>
    <t>Eine Abschaltung der Einspritzendstufen und/oder der Sicherheitsrelevanten CAN-/FlexRay-Transceiver kann im Fehlerfall nicht durchgeführt werden</t>
  </si>
  <si>
    <t>0x7B63</t>
  </si>
  <si>
    <t>OCWDA_stErrMonPtt== OCWDA_CO_ABE
Wenn der Abschaltpfadtest nicht aktiv ist ( MoCSOP_stActMsg == FALSE und OCWDA_ctDeb−
ActvErr = 0) wird bei jedem Aufruf des Prozesses OCWDA geprüft ( 10ms Task ), ob ABE aktiv ist.
Der Fehler "ABE aktiv, Grund unbekannt" wird nach einer Entprellung von OCWDA_CTDEBABEW−
DAACT*10ms ( OCWDA_ctDebABEWDAAct == 0) eingetragen.</t>
  </si>
  <si>
    <t>0x7B64</t>
  </si>
  <si>
    <t>OCWDA_stErrMonPtt==OCWDA_CO_MONITOR
Wenn der Abschaltpfadtest nicht aktiv ist ( MoCSOP_stActMsg == FALSE und OCWDA_ctDeb−
ActvErr = 0) wird bei jedem Aufruf des Prozesses OCWDA geprüft ( 10ms Task ), ob die WDA-Leitung (Watchdogabschaltung) aktiv
ist. Der Fehler wird nach einer Entprellung von OCWDA_CTDEBABEWDAACT*10ms ( OCWDA_ct−
DebABEWDAAct == 0) eingetragen.</t>
  </si>
  <si>
    <t>0x8082</t>
  </si>
  <si>
    <t>MSG tauschen</t>
  </si>
  <si>
    <t>Platinen interne Püfung im MSG:
Chip meldet Fehler bzw. ist nicht mehr mit Prozessor verbunden</t>
  </si>
  <si>
    <t>J623_J624_XXX__0326_Pcode_program_tests [LB74x]
J623_4M_25_____1_0118_88_ReplaceControlUnit [LB636]</t>
  </si>
  <si>
    <t>0x8083</t>
  </si>
  <si>
    <t>0x8086</t>
  </si>
  <si>
    <t>Das MSG muß getauscht werden! // engine control module must be changed.</t>
  </si>
  <si>
    <t>Lesezugriff auf EEPROM fehlgeschlagen</t>
  </si>
  <si>
    <t>0x8087</t>
  </si>
  <si>
    <t>Das MSG muß getauscht werden!</t>
  </si>
  <si>
    <t>Schreibzugriff auf EEPROM fehlgeschlagen</t>
  </si>
  <si>
    <t>0x9870</t>
  </si>
  <si>
    <t>0x9D42</t>
  </si>
  <si>
    <t>Interne Chipdiagnose im MSG
(UEGO_flgDiagRprtRelsS1B1 &lt;&gt; 0)</t>
  </si>
  <si>
    <t>0x9DD0</t>
  </si>
  <si>
    <t>0xA70B</t>
  </si>
  <si>
    <t>Motorsteuergerät tauschen
Motorsteuergeräte Hardware defekt</t>
  </si>
  <si>
    <t>Beim Lesen der FAZIT-ID mittels Testerservice RDBI (0x22) Identifier 0xF17C tritt ein Fehler auf. Der Ereignisspeichereintrag wird aktiv, wenn der NVM (non volatile memory) keine Daten zur Verfügung stellt.</t>
  </si>
  <si>
    <t>0xA70C</t>
  </si>
  <si>
    <t>Steuergerät defekt</t>
  </si>
  <si>
    <t>Hardwarefehler durch SMU erkannt RB_MoXEMM_stEMMAlrms_CA &gt; 0</t>
  </si>
  <si>
    <t>0xA70D</t>
  </si>
  <si>
    <t>0xA70F</t>
  </si>
  <si>
    <t>0x5CC2</t>
  </si>
  <si>
    <t>U046900</t>
  </si>
  <si>
    <t>Invalid Data Received From Starter / Generator Control Module</t>
  </si>
  <si>
    <t>Fehlerspeicher Riemenstarter-Generator-SG prüfen</t>
  </si>
  <si>
    <t>0x5CC5</t>
  </si>
  <si>
    <t>Fehlerspeicher Standheizungs-SG prüfen</t>
  </si>
  <si>
    <t>0xA710</t>
  </si>
  <si>
    <t>0x5CC8</t>
  </si>
  <si>
    <t>Information electronics control module 1
No Communication</t>
  </si>
  <si>
    <t>Fehlerspeicher Zentralrechner Infotainment prüfen</t>
  </si>
  <si>
    <t>0xA711</t>
  </si>
  <si>
    <t>0x5CC9</t>
  </si>
  <si>
    <t>U100300</t>
  </si>
  <si>
    <t>Towing recognition control module
No Communication</t>
  </si>
  <si>
    <t>Bus-Verkabelung, Stromversorgung und Software-Version des Anhänger-SG prüfen, ggf. Anhänger-SG neu flashen oder tauschen</t>
  </si>
  <si>
    <t>0x5CCA</t>
  </si>
  <si>
    <t>U10F100</t>
  </si>
  <si>
    <t>Subcomponent mount control module
no communication</t>
  </si>
  <si>
    <t>Bus-Verkabelung, Stromversorgung und Software-Version des AEM-SG prüfen</t>
  </si>
  <si>
    <t>0xA712</t>
  </si>
  <si>
    <t>0xA7DE</t>
  </si>
  <si>
    <t>0xA7DF</t>
  </si>
  <si>
    <t>0x5CCE</t>
  </si>
  <si>
    <t>U100F00</t>
  </si>
  <si>
    <t>Special vehicle control module
no communication</t>
  </si>
  <si>
    <t>Bus-Verkabelung, Stromversorgung und Software-Version des Sonderfahrzeuge-SG prüfen, ggf. Sonderfahrzeuge-SG neu flashen oder tauschen</t>
  </si>
  <si>
    <t>0xA7E0</t>
  </si>
  <si>
    <t>0xA7E1</t>
  </si>
  <si>
    <t>0xA7E2</t>
  </si>
  <si>
    <t>0xAAD8</t>
  </si>
  <si>
    <t>Sobald ein HW Fehler anliegt. MoXEMM_stEMMAlrms_CA&gt;0
zusätzlich: MoXEMM_stEMMHwLTAlrms_C &gt; 0</t>
  </si>
  <si>
    <t>0xAE5C</t>
  </si>
  <si>
    <t>MSG tauschen
replace ECM</t>
  </si>
  <si>
    <t>Interne Chipdiagnose im MSG
( UEGO_flgDiagRprtRelsS1B1 &lt;&gt; 0 )
Internal diagnosis of the chip in the ECM
( UEGO_flgDiagRprtRelsS1B1 &lt;&gt; 0 )</t>
  </si>
  <si>
    <t>0x5D04</t>
  </si>
  <si>
    <t>Engine Oil Temperature Sensor Circuit
high</t>
  </si>
  <si>
    <t>0x5D05</t>
  </si>
  <si>
    <t>Engine Oil Temperature Sensor Circuit
low</t>
  </si>
  <si>
    <t>0x78B8</t>
  </si>
  <si>
    <t>P060C00</t>
  </si>
  <si>
    <t>Internal Control Module Main Processor Performance</t>
  </si>
  <si>
    <t>1. VW: nach einer TPI suchen, falls keine vorhanden, weiter bei Schritt 2
AUDI: Prüfen ob freigegebene Software zum Flashen zur Verfügung steht, falls keine vorhanden, weiter bei Schritt 2
2. VW/AUDI: Motorsteuergerät tauschen.</t>
  </si>
  <si>
    <t>Drehzahldifferenz Ebene-1 und Ebene-2 &gt; RB_MoFESpd_nDiffMax_C</t>
  </si>
  <si>
    <t>P159D00</t>
  </si>
  <si>
    <t>Oil Level Thermal Sensor
Implausible signal</t>
  </si>
  <si>
    <t>Ölstand-/Temperatur-Sensor defekt</t>
  </si>
  <si>
    <t>Öltemperaturzeit befindet sich außerhalb des gültigen Bereichs (RB_OilCmbdSen_tiTMin_C und RB_OilCmbdSen_tiTMax_C)</t>
  </si>
  <si>
    <t>0x5D0D</t>
  </si>
  <si>
    <t>Ölfüllstandszeit befindet sich außerhalb des gültigen Bereichs (RB_OilCmbdSen_tiLvlMin_C und RB_OilCmbdSen_tiLvlMax_C)</t>
  </si>
  <si>
    <t>0x78C0</t>
  </si>
  <si>
    <t>Fehler in Momentenvergleich wird eingetragen, wenn das gefilterte zulässige Ebene-1 Sollmoment kleiner als das Ebene-2 Sollmoment minus Offset (RB_MonTqCompDes_tqMinOfs_M) ist:
Integral des Differenzmomentes &gt; MonTqCompDes_tqSumMin_C Nms</t>
  </si>
  <si>
    <t>0x5E7E</t>
  </si>
  <si>
    <t>1. Stellgliedtest Exaust Gas Flap 0x011E oder Exhaust_gas_flap_2 0x02C8 ausführen 
2. Leitungsprüfung der Ansteuerleitung der Abgasklappe
3. Wenn i.O. Abgasklappe tauschen</t>
  </si>
  <si>
    <t>Die Hardware erkennt kein gültiges Lebendsignal der Abgasklappe</t>
  </si>
  <si>
    <t>0x78C3</t>
  </si>
  <si>
    <t>Fehler in Momentenvergleich wird eingetragen, wenn das gefilterte zulässige Moment (Ebene-2) minus Offset (MonTqComp_tqCompOfsEngMin_M) größer als Istmoment (Ebene-1) ist:
Abweichungsintegral &gt; RB_MonTqComp_tqSumMinActInt_C Nms</t>
  </si>
  <si>
    <t>0x5F45</t>
  </si>
  <si>
    <t>0x5F4C</t>
  </si>
  <si>
    <t>Startdiagnose: Keramiktemperatur UEGO_tCerS1B2 bei RB_UEGO_tCerOpMin_C innerhalb RB_UEGO_tiDlyPermDiagRst_C ; Permanentdiagnose: Für Zeit RB_UEGO_tiPermDiagErrTmr_C die Heizleistung UEGO_uHtrCtlEffS1B2 größer als RB_UEGO_uHtrCtlEffMax_C und die Keramiktemperatur UEGO_tCerS1B2 kleiner als RB_UEGO_tCerOpMin_C</t>
  </si>
  <si>
    <t>0x5F4D</t>
  </si>
  <si>
    <t>0x5F4E</t>
  </si>
  <si>
    <t>0x5F4F</t>
  </si>
  <si>
    <t>0x5F51</t>
  </si>
  <si>
    <t>P225400</t>
  </si>
  <si>
    <t>O2 Sensor Negative Current Control Circuit Bank 2 Sensor 1
open</t>
  </si>
  <si>
    <t>0x5F53</t>
  </si>
  <si>
    <t>P224700</t>
  </si>
  <si>
    <t>O2 Sensor Reference Voltage Circuit Bank 2 Sensor 1
Open</t>
  </si>
  <si>
    <t>0x5F54</t>
  </si>
  <si>
    <t>0x5F55</t>
  </si>
  <si>
    <t>0x78C4</t>
  </si>
  <si>
    <t>TS_Istmoment über-/unterschreitet das Istmoment in Ebene 2 um RB_MonPtCom_tqWhlRcpActOfs_T für RB_MonPtCom_tiDlyFailRcpAct_C * 1 s
oder
TS_min_Generatormoment überschreitet das minimale Rekuperationsmoment in Ebene 2 um RB_MonPtCom_tqWhlRcpMinOfs_T für RB_MonPtCom_tiDlyFailRcpMin_C * 1 s
oder
TS_Wunschrekup_Moment über-/unterschreitet das Wunschrekuperationsmoment in Ebene 2 um RB_MonPtCom_tqWhlRcpDesOfs_T für RB_MonPtCom_tiDlyFailRcpDes_C * 1 s</t>
  </si>
  <si>
    <t>0x5F57</t>
  </si>
  <si>
    <t>0x5F78</t>
  </si>
  <si>
    <t>Lastabfall an der HDEV Endstufe</t>
  </si>
  <si>
    <t>0x5F79</t>
  </si>
  <si>
    <t>0x5F7A</t>
  </si>
  <si>
    <t>Kurzschluss der HDEV Endstufe High-Side (Bankfehler)</t>
  </si>
  <si>
    <t>0x5F7B</t>
  </si>
  <si>
    <t>0x5F7C</t>
  </si>
  <si>
    <t>Kurzschluss der HDEV Endstufe Low-Side (Zylinderfehler)</t>
  </si>
  <si>
    <t>0x5F7D</t>
  </si>
  <si>
    <t>0x5F7E</t>
  </si>
  <si>
    <t>Kurzschluss zwischen High-Side und Low-Side der HDEV Endstufe (High-side nicht plausibler Fehler)</t>
  </si>
  <si>
    <t>0x5F7F</t>
  </si>
  <si>
    <t>0x78C8</t>
  </si>
  <si>
    <t>Motordrehzahl überschreitet bei einer Einspritzmengenbegrenzung der Ebene 2 eine Maximalschwelle.</t>
  </si>
  <si>
    <t>0x78C9</t>
  </si>
  <si>
    <t>Fehler in Momentenvergleich wird eingetragen, wenn das gefilterte zulässige Ebene-1 Sollmoment größer als das Ebene-2 Sollmoment plus Offset (RB_MonTqCompDes_tqMaxOfs_M) ist:
Integral des Differenzmomentes &gt; RB_MonTqCompDes_tqSumMax_C Nms</t>
  </si>
  <si>
    <t>0x78CA</t>
  </si>
  <si>
    <t>Motordrehzahl überschreitet bei einer Einspritzmengenbegrenzung der Ebene 1 eine Maximalschwelle.</t>
  </si>
  <si>
    <t>0x78CC</t>
  </si>
  <si>
    <t>Fehler in Momentenvergleich wird eingetragen, wenn das gefilterte zulässige Moment (Ebene-2) plus Offset (VW_MonTqComp_tqCompOfsEngMax_M) kleiner als Istmoment (Ebene-1) ist:
Abweichungsintegral &gt; RB_MonTqComp_tqSumMaxActInt_C Nms</t>
  </si>
  <si>
    <t>0x6024</t>
  </si>
  <si>
    <t>U041400</t>
  </si>
  <si>
    <t>Invalid Data Received From
Four-Wheel Drive Clutch Control Module</t>
  </si>
  <si>
    <t>Fehlerspeicher Allrad-Steuergerät prüfen</t>
  </si>
  <si>
    <t>0x78CD</t>
  </si>
  <si>
    <t>Überwachung erkennt fehlerhafte Momentenanforderung vom Drehzahlregler:
Momentenanforderungsintegral größer als MonSpdCtl_tqInt_C Nms</t>
  </si>
  <si>
    <t>0x78D5</t>
  </si>
  <si>
    <t>Liegt das Moment unterhalb des Verlust- oder überhalb des Basismoments, dann wird das Sollmoment als unplausibel angesehen.</t>
  </si>
  <si>
    <t>0x6291</t>
  </si>
  <si>
    <t>1. Motorsteuergerät tauschen</t>
  </si>
  <si>
    <t>1) Unplausible Zündmaske im Halbmotorbetrieb (HMB): azoffmsk ungleich RB_Coeng_ignCtOffMskCda_C
2) Unplausible Einspritzmaske im HMB: evz_cdapl ungleich RB_CoEng_injCtOffMskCda_C
3) unzulässig langer HMB/VMB-Übergang: B_hmbv ungleich B_hmbzylsy oder AirSys_bHemInjSync</t>
  </si>
  <si>
    <t>0x78D7</t>
  </si>
  <si>
    <t>Gefiltertes Fahrerwunschmomet in Ebene 1 ist um VW_MonTqIntv_tqLimOfs_C größer als gefiltertes Ebene 2 Fahrerwunschmoment</t>
  </si>
  <si>
    <t>0x7B21</t>
  </si>
  <si>
    <t>1. AUDI/PAG/VW: Nach einer passenden TPI/TI oder Feldaktion zum MSG suchen, falls keine vorhanden mit Schritt 2 weitermachen. 
2. AUDI/PAG/VW: Motorsteuergerät tauschen.</t>
  </si>
  <si>
    <t>Die Funktionsebene steuert trotz erkanntem Crash über CAN im Motorsteuergerät weiterhin die Elektrische-Kraftstoffpumpe an.</t>
  </si>
  <si>
    <t>0x631C</t>
  </si>
  <si>
    <t>1. Allgemeine Beurteiling des Brennverhaltens: Vorentflammungsrelevante Messwerte prüfen (IDE09307- IDE 09312 - Preignition_counter_cylinder_X) (IDE09313 - IDE09318 -  Preignition_lifetime_counter_cylinder_X)
2. Zündkerze prüfen
3. Kundenhinweis: Kraftstofflieferant wechseln
4. optional: Brennraum auf Verkokung/ Ablagerung prüfen
Durch Aufruf der Routine "Reset_of_preignition_counter"  werden die Vorentflammungszähler (IDE09307 - IDE09312 - Preignition_counter_cylinder_X) zurückgesetzt. Es ist somit möglich, bei wiederholten Auslesen des Messwertes, eine Aussage zu machen, ob die empfohlene Gegenmaßnahme (z.B. Betankung nach Kraftstofflieferantenwechsel) hilfreich war.</t>
  </si>
  <si>
    <t>Drehzahlmerkmal, gebildet mit Hilfe der Zahnzeiten des Geberrades, liegt oberhalb Schwelle (PIgProt_agaSegPart_VW&gt;PIgProt_agaThdSegPartDyn_VW)</t>
  </si>
  <si>
    <t>0x631D</t>
  </si>
  <si>
    <t>0x631E</t>
  </si>
  <si>
    <t>0x631F</t>
  </si>
  <si>
    <t>0x6320</t>
  </si>
  <si>
    <t>P03C300</t>
  </si>
  <si>
    <t>Cylinder 5 Pressure Too High</t>
  </si>
  <si>
    <t>0x6321</t>
  </si>
  <si>
    <t>P03CD00</t>
  </si>
  <si>
    <t>Cylinder 6 Pressure Too High</t>
  </si>
  <si>
    <t>0x6331</t>
  </si>
  <si>
    <t>Vehicle Communication Bus F</t>
  </si>
  <si>
    <t>1. Batteriespannungen an den SGs prüfen.
2. Komplette FlexRay Verkabelung auf Kurzschlüsse/Unterbrechungen prüfen.</t>
  </si>
  <si>
    <t>gem. FR-LH:
Timeout, keine Botschaft innerhalb Entprellzeit</t>
  </si>
  <si>
    <t>SYS_4M______1_0118_88_Read_fault_memory_diagnostic_interface [LB636]
J623_47B______1_0224_88_Lost_communication_diagnostic_interface [LB63x]</t>
  </si>
  <si>
    <t>0x6332</t>
  </si>
  <si>
    <t>FlexRay data bus
Signal error</t>
  </si>
  <si>
    <t>Überprüfung der Softwareversion und der Teilenummer des Steuergerätes</t>
  </si>
  <si>
    <t>Communication Controller (CC) erkennt einen Sendekonflikt</t>
  </si>
  <si>
    <t>0x6335</t>
  </si>
  <si>
    <t>Überwachung CAN-Controller RAM; Bei erkanntem RAM Fehler</t>
  </si>
  <si>
    <t>0x6336</t>
  </si>
  <si>
    <t>Überwachung FR-Controller RAM; Bei erkanntem RAM Fehler</t>
  </si>
  <si>
    <t>0x6337</t>
  </si>
  <si>
    <t>Local data bus
no communication</t>
  </si>
  <si>
    <t>Komplette LIN-Bus Verkabelung auf Kurzschlüsse und Unterbrechungen hin überprüfen</t>
  </si>
  <si>
    <t>Der LIN-Master erkennt, dass dieser für die Zeit von 3 Sekunden keine Botschaften empfangen kann.</t>
  </si>
  <si>
    <t>0x6338</t>
  </si>
  <si>
    <t>Local data bus
electrical error</t>
  </si>
  <si>
    <t>Der LIN-Master erkennt, dass dieser für die Zeit von 2,9 Sekunden keine Botschaften senden kann.</t>
  </si>
  <si>
    <t>0x6340</t>
  </si>
  <si>
    <t>U10DE00</t>
  </si>
  <si>
    <t>Clutch actuator
implausible message</t>
  </si>
  <si>
    <t>Verkabelung, Spannungsversorgung und SW-Version CCU - Steuergerät prüfen;</t>
  </si>
  <si>
    <t>0x634E</t>
  </si>
  <si>
    <t>Fehlerspeicher der anderen SG prüfen (siehe Verbauliste im Tester). Komplette Antriebs-CAN Verkabelung auf Kurzschlüsse/Unterbrechungen prüfen.</t>
  </si>
  <si>
    <t>Fehlerzähler (Transmit-Error-Counter TEC) für den Sendebetrieb im CAN-Controller erreicht  
3 mal in Folge (Zeitraster laut CAN-LH) einen 
Wert &gt; 255</t>
  </si>
  <si>
    <t>0x634F</t>
  </si>
  <si>
    <t>Vehicle Communication Bus A
Performance</t>
  </si>
  <si>
    <t>1. Batteriespannungen an den SGs prüfen.
2. Komplette Antriebs-CAN Verkabelung auf Kurzschlüsse/Unterbrechungen prüfen.</t>
  </si>
  <si>
    <t>gem. CAN-LH:
Timeout, keine Botschaft innerhalb Entprellzeit</t>
  </si>
  <si>
    <t>0x6472</t>
  </si>
  <si>
    <t>P052A00</t>
  </si>
  <si>
    <t>Cold Start "A" Camshaft Position Timing Over-Advanced</t>
  </si>
  <si>
    <t>Diesel:
Nockenwellensteller tauschen ggf. reinigen. Quickstart Diesel: 0x31h :337h (Quickstart-VVLI functional check) zur Prüfung benutzen
Otto:
Hier sind im ersten Schritt die Hinweise der Geführten Fehlersuche zu beachten. 
Es existiert fuer die Nockenwellenverstellung ein Kurztrip, dieser kann für die Fehlersuche genutzt werden.
Der Fehler kann durch einen Span im magnetischen Nockenwellensteller, vertauschte Stecker von Einlass- und Auslassnockenwelle am Nockenwellensteller, an nicht genügendem Öldruck am Steller, feine Metallspäne am Nockenwellensensor, einer defekten Steckverbindung am Nockenwellensteller oder anderem hervorgerufen werden.</t>
  </si>
  <si>
    <t>Diesel:
[Differenz zwischen Sollwert ( GEVCtl_agSpIntkB1 ) und Istwert ( GEVCtl_agIntkB1 ) der Nockenwellenposition |x|&gt;Grenze ( RB_GEVlv_agDeBgnMonCycIntk_M ) für Beobachtungszeit ( RB_GEVlv_tiReadSpThdPhaDiagIntk_M ) sec] &gt; Fehlerauswahlzeit ( RB_GEVlv_tiMonCycPhaDiagIntk_C ) Im Kaltstart
Otto:
[Differenz zwischen Sollwert ( GEVCtl_agSpIntkB1 ) und Istwert ( GEVlv_agIntkB1 ) der Nockenwellenposition &gt; Grenze ( RB_GEVlv_agDeMaxAllwdPhaCsersIntk_M ) für Entprellzeit ( GEVlv_tiDlyResPhaCsersIntk_C ) sec]</t>
  </si>
  <si>
    <t>0x7B60</t>
  </si>
  <si>
    <t>1. Prüfen, ob passender TPI mit SVM Code vorhanden, falls nicht, weiter bei Schritt 2
2. VW/AUDI: Motorsteuergerät tauschen.</t>
  </si>
  <si>
    <t>Überwachung erkennt Fehler in den Einschaltbedingungen für die Triebstrangfreigabe</t>
  </si>
  <si>
    <t>0x6476</t>
  </si>
  <si>
    <t>Engine Oil Temperature Sensor Circuit
range/performance</t>
  </si>
  <si>
    <t>1. Stecker, Pins und Verkabelung prüfen
2. Spannungsversorgung prüfen
3. wenn i.O. Sensor tauschen
4. Eingefülltes Medium prüfen</t>
  </si>
  <si>
    <t>Der Abstand des Motoröltemperatur Referenzwerts OilSwmpT_tMdl zur gemessenen Motoröltemperatur im Sumpf OilCmbdSen_tSnsr ist größer als RB_OilSwmpT_tCmbdSnsrMBCMin_C</t>
  </si>
  <si>
    <t>0x6477</t>
  </si>
  <si>
    <t>1. Vergleich des Sensorwerts mit Öltemperatur in der Hauptölgalerie oder Zylinderkopftemperatur
2. Stecker und Verkabelung prüfen
3. wenn i.O. Sensor tauschen</t>
  </si>
  <si>
    <t>Die gemessene Motoröltemperatur im Sumpf OilCmbdSen_tSnsr ist größer als RB_OilSwmpT_tCmbdSnsrPRCMax_C</t>
  </si>
  <si>
    <t>0x7B61</t>
  </si>
  <si>
    <t>Überwachung Plausibilisiert den Inhalt des Sendesignals MO_HVK_Antriebszustand</t>
  </si>
  <si>
    <t>0x64AE</t>
  </si>
  <si>
    <t>Betrifft nur Projekte die SRE=Pfi (Saugrohreinspitzung) und BDE=Gdi (Benzindirekteinspritzung) unterstützen.
Korrekturfaktor der Mengenfehlerkompensation außerhalb des zulässigen Bereichs
oder 
Plausibilisierung des bankspezifischen zum zylinderindividuellen Kraftstoff schlägt fehl</t>
  </si>
  <si>
    <t>0x80EF</t>
  </si>
  <si>
    <t>1. Prüfen ob passender TPI mit SVM Code vorhanden ist, falls keine vorhanden, weiter bei Schritt 2
2. Motorsteuergerät tauschen.</t>
  </si>
  <si>
    <t>Erkennung einer unplausiblen post−build Konfiguration</t>
  </si>
  <si>
    <t>0x64B0</t>
  </si>
  <si>
    <t>Betrifft nur Projekte die SRE=Pfi (Saugrohreinspitzung) und BDE=Gdi (Benzindirekteinspritzung) unterstützen. Fehler in der Plausibilisierung der Einspeicherprüfung Signal-Informationen von einzelnen Zylindern.
Oder 
Fehler bei der Werte-Übernahme von Ebene 1 zu Ebene 2.</t>
  </si>
  <si>
    <t>0x64B7</t>
  </si>
  <si>
    <t>P11E200</t>
  </si>
  <si>
    <t>Cam Shift Actuator Outlet "B" Cylinder 8
Range/Performance</t>
  </si>
  <si>
    <t>AVS-Schalt-Fehler Zylinder 8 Auslass - Schaltung auf Standardhub fehlerhaft: Auswertung des Rückwurfsignals nach Ansteuerung</t>
  </si>
  <si>
    <t>0x64B9</t>
  </si>
  <si>
    <t>P11D500</t>
  </si>
  <si>
    <t>AVS-Schalt-Fehler Zylinder 2 Auslass - Schaltung auf AVS-Hub fehlerhaft: Auswertung des Rückwurfsignals nach Ansteuerung 
Freigabebedingungen keine Endstufenfehler der AVS-Steller</t>
  </si>
  <si>
    <t>0x64BA</t>
  </si>
  <si>
    <t>P11D700</t>
  </si>
  <si>
    <t>AVS-Schalt-Fehler Zylinder 3 Auslass - Schaltung auf AVS-Hub fehlerhaft: Auswertung des Rückwurfsignals nach Ansteuerung 
Freigabebedingungen keine Endstufenfehler der AVS-Steller</t>
  </si>
  <si>
    <t>0x64BC</t>
  </si>
  <si>
    <t>P11DB00</t>
  </si>
  <si>
    <t>AVS-Schalt-Fehler Zylinder 5 Auslass - Schaltung auf AVS-Hub fehlerhaft: Auswertung des Rückwurfsignals nach Ansteuerung 
Freigabebedingungen keine Endstufenfehler der AVS-Steller</t>
  </si>
  <si>
    <t>0x64BF</t>
  </si>
  <si>
    <t>P11E100</t>
  </si>
  <si>
    <t>AVS-Schalt-Fehler Zylinder 8 Auslass - Schaltung auf AVS-Hub fehlerhaft: Auswertung des Rückwurfsignals nach Ansteuerung 
Freigabebedingungen keine Endstufenfehler der AVS-Steller</t>
  </si>
  <si>
    <t>0x64F6</t>
  </si>
  <si>
    <t>P11A800</t>
  </si>
  <si>
    <t>Cam Shift Actuator "B" Cylinder 2
Range/Performance</t>
  </si>
  <si>
    <t>AVS-Schaltungen können nicht ausgelöst werden bei Fehlern am Drehzahl- oder Phasengeber-Fehler.
Steller auf Festsitz, Beschädigung prüfen. Stellgliedtest 80B8 ausführen um Funktion des Aktuators zu testen. Beschädigung prüfen.</t>
  </si>
  <si>
    <t>AVS-Schalt-Fehler Zylinder 2 Einlass - Schaltung auf Standardhub fehlerhaft: Auswertung des Rückwurfsignals nach Ansteuerung</t>
  </si>
  <si>
    <t>0x64F7</t>
  </si>
  <si>
    <t>P11AC00</t>
  </si>
  <si>
    <t>Cam Shift Actuator "B" Cylinder 3
Range/Performance</t>
  </si>
  <si>
    <t>AVS-Schalt-Fehler Zylinder 3 Einlass - Schaltung auf Standardhub fehlerhaft: Auswertung des Rückwurfsignals nach Ansteuerung</t>
  </si>
  <si>
    <t>0x64F9</t>
  </si>
  <si>
    <t>P11B400</t>
  </si>
  <si>
    <t>Cam Shift Actuator "B" Cylinder 5
Range/Performance</t>
  </si>
  <si>
    <t>AVS-Schalt-Fehler Zylinder 5 Einlass - Schaltung auf Standardhub fehlerhaft: Auswertung des Rückwurfsignals nach Ansteuerung</t>
  </si>
  <si>
    <t>0x64FC</t>
  </si>
  <si>
    <t>P11D200</t>
  </si>
  <si>
    <t>Cam Shift Actuator "B" Cylinder 8
Range/Performance</t>
  </si>
  <si>
    <t>AVS-Schalt-Fehler Zylinder 8 Einlass - Schaltung auf Standardhub fehlerhaft: Auswertung des Rückwurfsignals nach Ansteuerung</t>
  </si>
  <si>
    <t>0x6502</t>
  </si>
  <si>
    <t>P11A600</t>
  </si>
  <si>
    <t>Cam Shift Actuator "A" Cylinder 2
Range/Performance</t>
  </si>
  <si>
    <t>AVS-Schalt-Fehler Zylinder 2 Einlass - Schaltung auf AVS-Hub fehlerhaft: Auswertung des Rückwurfsignals nach Ansteuerung</t>
  </si>
  <si>
    <t>0x6503</t>
  </si>
  <si>
    <t>P11AA00</t>
  </si>
  <si>
    <t>Cam Shift Actuator "A" Cylinder 3
Range/Performance</t>
  </si>
  <si>
    <t>AVS-Schalt-Fehler Zylinder 3 Einlass - Schaltung auf AVS-Hub fehlerhaft: Auswertung des Rückwurfsignals nach Ansteuerung</t>
  </si>
  <si>
    <t>0x6505</t>
  </si>
  <si>
    <t>P11B200</t>
  </si>
  <si>
    <t>Cam Shift Actuator "A" Cylinder 5
Range/Performance</t>
  </si>
  <si>
    <t>AVS-Schalt-Fehler Zylinder 5 Einlass - Schaltung auf AVS-Hub fehlerhaft: Auswertung des Rückwurfsignals nach Ansteuerung</t>
  </si>
  <si>
    <t>0x6508</t>
  </si>
  <si>
    <t>P11D100</t>
  </si>
  <si>
    <t>AVS-Schalt-Fehler Zylinder 8 Einlass - Schaltung auf AVS-Hub fehlerhaft: Auswertung des Rückwurfsignals nach Ansteuerung</t>
  </si>
  <si>
    <t>0x66BB</t>
  </si>
  <si>
    <t>P19F200</t>
  </si>
  <si>
    <t>Cam adjuster, inlet “A” cylinder 8
Feedback signal error</t>
  </si>
  <si>
    <t>AVS-Schaltungen können nicht ausgelöst werden bei Fehlern am Drehzahl- oder Phasengeber-Fehler.
Steller i.O., Verkabelung Prüfen, Nockenstücke auf Beschädigung prüfen, MSG tauschen</t>
  </si>
  <si>
    <t>AVS-Diagnose-Fehler Zylinder 8 Einlass - Diagnosesignal bei Schaltung auf AVS-Hub fehlerhaft: Auswertung des Rückwurfsignals nach Ansteuerung dauerhaft fehlerhaft. - Gegenrichtung erfolgreich</t>
  </si>
  <si>
    <t>0x66BC</t>
  </si>
  <si>
    <t>P19F300</t>
  </si>
  <si>
    <t>Nockenversteller Auslass "A" Zylinder 8
Rückmeldesignal Fehler</t>
  </si>
  <si>
    <t>AVS-Schaltungen können nicht ausgelöst werden bei Fehlern am Drehzahl- oder Phasengeber-Fehler.
Steller i.O., Verkabelung Prüfen, Nockenstücke auf Beschädigung prüfen, MSG tauschen</t>
  </si>
  <si>
    <t>AVS-Diagnose-Fehler Zylinder 8 Auslass - Diagnosesignal bei Schaltung auf AVS-Hub fehlerhaft: Auswertung des Rückwurfsignals nach Ansteuerung dauerhaft fehlerhaft. - Gegenrichtung erfolgreich</t>
  </si>
  <si>
    <t>0x66C1</t>
  </si>
  <si>
    <t>P19E600</t>
  </si>
  <si>
    <t>Cam adjuster, inlet “A” cylinder 5
Feedback signal error</t>
  </si>
  <si>
    <t>AVS-Diagnose-Fehler Zylinder 5 Einlass - Diagnosesignal bei Schaltung auf AVS-Hub fehlerhaft: Auswertung des Rückwurfsignals nach Ansteuerung dauerhaft fehlerhaft. - Gegenrichtung erfolgreich</t>
  </si>
  <si>
    <t>0x66C2</t>
  </si>
  <si>
    <t>P19E700</t>
  </si>
  <si>
    <t>Nockenversteller Auslass "A" Zylinder 5
Rückmeldesignal Fehler</t>
  </si>
  <si>
    <t>AVS-Diagnose-Fehler Zylinder 5 Auslass - Diagnosesignal bei Schaltung auf AVS-Hub fehlerhaft: Auswertung des Rückwurfsignals nach Ansteuerung dauerhaft fehlerhaft. - Gegenrichtung erfolgreich</t>
  </si>
  <si>
    <t>0x66C5</t>
  </si>
  <si>
    <t>P19DD00</t>
  </si>
  <si>
    <t>Cam adjuster, inlet “A” cylinder 3
Feedback signal error</t>
  </si>
  <si>
    <t>AVS-Diagnose-Fehler Zylinder 3 Einlass - Diagnosesignal bei Schaltung auf AVS-Hub fehlerhaft: Auswertung des Rückwurfsignals nach Ansteuerung dauerhaft fehlerhaft. - Gegenrichtung erfolgreich</t>
  </si>
  <si>
    <t>0x66C6</t>
  </si>
  <si>
    <t>P19DE00</t>
  </si>
  <si>
    <t>Nockenversteller Auslass "A" Zylinder 3
Rückmeldesignal Fehler</t>
  </si>
  <si>
    <t>AVS-Diagnose-Fehler Zylinder 3 Auslass - Diagnosesignal bei Schaltung auf AVS-Hub fehlerhaft: Auswertung des Rückwurfsignals nach Ansteuerung dauerhaft fehlerhaft. - Gegenrichtung erfolgreich</t>
  </si>
  <si>
    <t>0x66C7</t>
  </si>
  <si>
    <t>P19D900</t>
  </si>
  <si>
    <t>Cam adjuster, inlet “A” cylinder 2
Feedback signal error</t>
  </si>
  <si>
    <t>AVS-Diagnose-Fehler Zylinder 2 Einlass - Diagnosesignal bei Schaltung auf AVS-Hub fehlerhaft: Auswertung des Rückwurfsignals nach Ansteuerung dauerhaft fehlerhaft. - Gegenrichtung erfolgreich</t>
  </si>
  <si>
    <t>0x66C8</t>
  </si>
  <si>
    <t>P19DA00</t>
  </si>
  <si>
    <t>Nockenversteller Auslass "A" Zylinder 2
Rückmeldesignal Fehler</t>
  </si>
  <si>
    <t>AVS-Diagnose-Fehler Zylinder 2 Auslass - Diagnosesignal bei Schaltung auf AVS-Hub fehlerhaft: Auswertung des Rückwurfsignals nach Ansteuerung dauerhaft fehlerhaft. - Gegenrichtung erfolgreich</t>
  </si>
  <si>
    <t>0x66CB</t>
  </si>
  <si>
    <t>P19F400</t>
  </si>
  <si>
    <t>Nockenversteller Einlass "B" Zylinder 8
Rückmeldesignal Fehler</t>
  </si>
  <si>
    <t>AVS-Diagnose-Fehler Zylinder 8 Einlass - Diagnosesignal bei Schaltung auf Standardhub fehlerhaft: Auswertung des Rückwurfsignals nach Ansteuerung dauerhaft fehlerhaft. - Gegenrichtung erfolgreich</t>
  </si>
  <si>
    <t>0x66CC</t>
  </si>
  <si>
    <t>P19F500</t>
  </si>
  <si>
    <t>Nockenversteller Auslass "B" Zylinder 8
Rückmeldesignal Fehler</t>
  </si>
  <si>
    <t>AVS-Diagnose-Fehler Zylinder 8 Auslass - Diagnosesignal bei Schaltung auf Standardhub fehlerhaft: Auswertung des Rückwurfsignals nach Ansteuerung dauerhaft fehlerhaft. - Gegenrichtung erfolgreich</t>
  </si>
  <si>
    <t>0x66D1</t>
  </si>
  <si>
    <t>P19E800</t>
  </si>
  <si>
    <t>Nockenversteller Einlass "B" Zylinder 5
Rückmeldesignal Fehler</t>
  </si>
  <si>
    <t>AVS-Diagnose-Fehler Zylinder 5 Einlass - Diagnosesignal bei Schaltung auf Standardhub fehlerhaft: Auswertung des Rückwurfsignals nach Ansteuerung dauerhaft fehlerhaft. - Gegenrichtung erfolgreich</t>
  </si>
  <si>
    <t>0x66D2</t>
  </si>
  <si>
    <t>P19E900</t>
  </si>
  <si>
    <t>Nockenversteller Auslass "B" Zylinder 5
Rückmeldesignal Fehler</t>
  </si>
  <si>
    <t>AVS-Diagnose-Fehler Zylinder 5 Auslass - Diagnosesignal bei Schaltung auf Standardhub fehlerhaft: Auswertung des Rückwurfsignals nach Ansteuerung dauerhaft fehlerhaft. - Gegenrichtung erfolgreich</t>
  </si>
  <si>
    <t>0x66D5</t>
  </si>
  <si>
    <t>P19DF00</t>
  </si>
  <si>
    <t>Nockenversteller Einlass "B" Zylinder 3
Rückmeldesignal Fehler</t>
  </si>
  <si>
    <t>AVS-Diagnose-Fehler Zylinder 3 Einlass - Diagnosesignal bei Schaltung auf Standardhub fehlerhaft: Auswertung des Rückwurfsignals nach Ansteuerung dauerhaft fehlerhaft. - Gegenrichtung erfolgreich</t>
  </si>
  <si>
    <t>0x66D6</t>
  </si>
  <si>
    <t>P19E000</t>
  </si>
  <si>
    <t>Nockenversteller Auslass "B" Zylinder 3
Rückmeldesignal Fehler</t>
  </si>
  <si>
    <t>AVS-Diagnose-Fehler Zylinder 3 Auslass - Diagnosesignal bei Schaltung auf Standardhub fehlerhaft: Auswertung des Rückwurfsignals nach Ansteuerung dauerhaft fehlerhaft. - Gegenrichtung erfolgreich</t>
  </si>
  <si>
    <t>0x66D7</t>
  </si>
  <si>
    <t>P19DB00</t>
  </si>
  <si>
    <t>Nockenversteller Einlass "B" Zylinder 2
Rückmeldesignal Fehler</t>
  </si>
  <si>
    <t>AVS-Diagnose-Fehler Zylinder 2 Einlass - Diagnosesignal bei Schaltung auf Standardhub fehlerhaft: Auswertung des Rückwurfsignals nach Ansteuerung dauerhaft fehlerhaft. - Gegenrichtung erfolgreich</t>
  </si>
  <si>
    <t>0x66D8</t>
  </si>
  <si>
    <t>P19DC00</t>
  </si>
  <si>
    <t>Nockenversteller Auslass "B" Zylinder 2
Rückmeldesignal Fehler</t>
  </si>
  <si>
    <t>AVS-Diagnose-Fehler Zylinder 2 Auslass - Diagnosesignal bei Schaltung auf Standardhub fehlerhaft: Auswertung des Rückwurfsignals nach Ansteuerung dauerhaft fehlerhaft. - Gegenrichtung erfolgreich</t>
  </si>
  <si>
    <t>0x66DB</t>
  </si>
  <si>
    <t>P12E000</t>
  </si>
  <si>
    <t>Nockenversteller "A" Zylinder 8
Selbstschaltung</t>
  </si>
  <si>
    <t>Basis-Hub-Steller Zylinder 8 Einlass ist nicht die Fehlerursache! Kurztrip durchführen.</t>
  </si>
  <si>
    <t>Über Saugrohrsdruckpulsationen (Saugrohrdruckpulsationsdiagnose) oder die Aussetzererkennung wird ein Fehlerverdacht auf Wandernocken in Richtung AVS-Hub Zylinder 8 Einlass erkannt. Dieser Fehlerverdacht wird im AVS-System über eine Bestromung des entsprechenden Aktuators verifiziert (Rückwurfsignal vom Aktuator erkannt).</t>
  </si>
  <si>
    <t>0x66DC</t>
  </si>
  <si>
    <t>P12E800</t>
  </si>
  <si>
    <t>Nockenversteller Auslass "A" Zylinder 8
Selbstschaltung</t>
  </si>
  <si>
    <t>Standardhub-Steller Zylinder 8 Auslass ist nicht die Fehlerursache! Kurztrip durchführen.</t>
  </si>
  <si>
    <t>Über Saugrohrsdruckpulsationen (Saugrohrdruckpulsationsdiagnose) oder die Aussetzererkennung wird ein Fehlerverdacht auf Wandernocken in Richtung AVS-Hub Zylinder 8 Auslass erkannt. Dieser Fehlerverdacht wird im AVS-System über eine Bestromung des entsprechenden Aktuators verifiziert (Rückwurfsignal vom Aktuator erkannt).</t>
  </si>
  <si>
    <t>0x66E1</t>
  </si>
  <si>
    <t>P12DD00</t>
  </si>
  <si>
    <t>Nockenversteller "A" Zylinder 5
Selbstschaltung</t>
  </si>
  <si>
    <t>Basis-Hub-Steller Zylinder 5 Einlass ist nicht die Fehlerursache! Kurztrip durchführen.</t>
  </si>
  <si>
    <t>Über Saugrohrsdruckpulsationen (Saugrohrdruckpulsationsdiagnose) oder die Aussetzererkennung wird ein Fehlerverdacht auf Wandernocken in Richtung AVS-Hub Zylinder 5 Einlass erkannt. Dieser Fehlerverdacht wird im AVS-System über eine Bestromung des entsprechenden Aktuators verifiziert (Rückwurfsignal vom Aktuator erkannt).</t>
  </si>
  <si>
    <t>0x66E2</t>
  </si>
  <si>
    <t>P12E500</t>
  </si>
  <si>
    <t>Nockenversteller Auslass "A" Zylinder 5
Selbstschaltung</t>
  </si>
  <si>
    <t>Standardhub-Steller Zylinder 5 Auslass ist nicht die Fehlerursache! Kurztrip durchführen.</t>
  </si>
  <si>
    <t>Über Saugrohrsdruckpulsationen (Saugrohrdruckpulsationsdiagnose) oder die Aussetzererkennung wird ein Fehlerverdacht auf Wandernocken in Richtung AVS-Hub Zylinder 5 Auslass erkannt. Dieser Fehlerverdacht wird im AVS-System über eine Bestromung des entsprechenden Aktuators verifiziert (Rückwurfsignal vom Aktuator erkannt).</t>
  </si>
  <si>
    <t>0x66E5</t>
  </si>
  <si>
    <t>P12DB00</t>
  </si>
  <si>
    <t>Nockenversteller "A" Zylinder 3
Selbstschaltung</t>
  </si>
  <si>
    <t>Basis-Hub-Steller Zylinder 3 Einlass ist nicht die Fehlerursache! Kurztrip durchführen.</t>
  </si>
  <si>
    <t>Über Saugrohrsdruckpulsationen (Saugrohrdruckpulsationsdiagnose) oder die Aussetzererkennung wird ein Fehlerverdacht auf Wandernocken in Richtung AVS-Hub Zylinder 3 Einlass erkannt. Dieser Fehlerverdacht wird im AVS-System über eine Bestromung des entsprechenden Aktuators verifiziert (Rückwurfsignal vom Aktuator erkannt).</t>
  </si>
  <si>
    <t>0x66E6</t>
  </si>
  <si>
    <t>P12E300</t>
  </si>
  <si>
    <t>Nockenversteller Auslass "A" Zylinder 3
Selbstschaltung</t>
  </si>
  <si>
    <t>Standardhub-Steller Zylinder 3 Auslass ist nicht die Fehlerursache! Kurztrip durchführen.</t>
  </si>
  <si>
    <t>Über Saugrohrsdruckpulsationen (Saugrohrdruckpulsationsdiagnose) oder die Aussetzererkennung wird ein Fehlerverdacht auf Wandernocken in Richtung AVS-Hub Zylinder 3 Auslass erkannt. Dieser Fehlerverdacht wird im AVS-System über eine Bestromung des entsprechenden Aktuators verifiziert (Rückwurfsignal vom Aktuator erkannt).</t>
  </si>
  <si>
    <t>0x66E7</t>
  </si>
  <si>
    <t>P12DA00</t>
  </si>
  <si>
    <t>Nockenversteller "A" Zylinder 2
Selbstschaltung</t>
  </si>
  <si>
    <t>Basis-Hub-Steller Zylinder 2 Einlass ist nicht die Fehlerursache! Kurztrip durchführen.</t>
  </si>
  <si>
    <t>Über Saugrohrsdruckpulsationen (Saugrohrdruckpulsationsdiagnose) oder die Aussetzererkennung wird ein Fehlerverdacht auf Wandernocken in Richtung AVS-Hub Zylinder 2 Einlass erkannt. Dieser Fehlerverdacht wird im AVS-System über eine Bestromung des entsprechenden Aktuators verifiziert (Rückwurfsignal vom Aktuator erkannt).</t>
  </si>
  <si>
    <t>0x66E8</t>
  </si>
  <si>
    <t>P12E200</t>
  </si>
  <si>
    <t>Nockenversteller Auslass "A" Zylinder 2
Selbstschaltung</t>
  </si>
  <si>
    <t>Standardhub-Steller Zylinder 2 Auslass ist nicht die Fehlerursache! Kurztrip durchführen.</t>
  </si>
  <si>
    <t>Über Saugrohrsdruckpulsationen (Saugrohrdruckpulsationsdiagnose) oder die Aussetzererkennung wird ein Fehlerverdacht auf Wandernocken in Richtung AVS-Hub Zylinder 2 Auslass erkannt. Dieser Fehlerverdacht wird im AVS-System über eine Bestromung des entsprechenden Aktuators verifiziert (Rückwurfsignal vom Aktuator erkannt).</t>
  </si>
  <si>
    <t>0x66EB</t>
  </si>
  <si>
    <t>P12D000</t>
  </si>
  <si>
    <t>Nockenversteller "B" Zylinder 8
Selbstschaltung</t>
  </si>
  <si>
    <t>AVS-Hub-Steller Zylinder 8 Einlass ist nicht die Fehlerursache! Kurztrip durchführen.</t>
  </si>
  <si>
    <t>Über Saugrohrsdruckpulsationen (Saugrohrdruckpulsationsdiagnose) oder die Aussetzererkennung wird ein Fehlerverdacht auf Wandernocken in Richtung Standardhub Zylinder 8 Einlass erkannt. Dieser Fehlerverdacht wird im AVS-System über eine Bestromung des entsprechenden Aktuators verifiziert (Rückwurfsignal vom Aktuator erkannt).</t>
  </si>
  <si>
    <t>0x66EC</t>
  </si>
  <si>
    <t>P12D800</t>
  </si>
  <si>
    <t>Nockenversteller Auslass "B" Zylinder 8
Selbstschaltung</t>
  </si>
  <si>
    <t>AVS-Hub-Steller Zylinder 8 Auslass ist nicht die Fehlerursache! Kurztrip durchführen.</t>
  </si>
  <si>
    <t>Über Saugrohrsdruckpulsationen (Saugrohrdruckpulsationsdiagnose) oder die Aussetzererkennung wird ein Fehlerverdacht auf Wandernocken in Richtung Standardhub Zylinder 8 Auslass erkannt. Dieser Fehlerverdacht wird im AVS-System über eine Bestromung des entsprechenden Aktuators verifiziert (Rückwurfsignal vom Aktuator erkannt).</t>
  </si>
  <si>
    <t>0x66F1</t>
  </si>
  <si>
    <t>P12CD00</t>
  </si>
  <si>
    <t>Nockenversteller "B" Zylinder 5
Selbstschaltung</t>
  </si>
  <si>
    <t>AVS-Hub-Steller Zylinder 5 Einlass ist nicht die Fehlerursache! Kurztrip durchführen.</t>
  </si>
  <si>
    <t>Über Saugrohrsdruckpulsationen (Saugrohrdruckpulsationsdiagnose) oder die Aussetzererkennung wird ein Fehlerverdacht auf Wandernocken in Richtung Standardhub Zylinder 5 Einlass erkannt. Dieser Fehlerverdacht wird im AVS-System über eine Bestromung des entsprechenden Aktuators verifiziert (Rückwurfsignal vom Aktuator erkannt).</t>
  </si>
  <si>
    <t>0x66F2</t>
  </si>
  <si>
    <t>P12D500</t>
  </si>
  <si>
    <t>Nockenversteller Auslass "B" Zylinder 5
Selbstschaltung</t>
  </si>
  <si>
    <t>AVS-Hub-Steller Zylinder 5 Auslass ist nicht die Fehlerursache! Kurztrip durchführen.</t>
  </si>
  <si>
    <t>Über Saugrohrsdruckpulsationen (Saugrohrdruckpulsationsdiagnose) oder die Aussetzererkennung wird ein Fehlerverdacht auf Wandernocken in Richtung Standardhub Zylinder 5 Auslass erkannt. Dieser Fehlerverdacht wird im AVS-System über eine Bestromung des entsprechenden Aktuators verifiziert (Rückwurfsignal vom Aktuator erkannt).</t>
  </si>
  <si>
    <t>0x66F5</t>
  </si>
  <si>
    <t>P12CB00</t>
  </si>
  <si>
    <t>Nockenversteller "B" Zylinder 3
Selbstschaltung</t>
  </si>
  <si>
    <t>AVS-Hub-Steller Zylinder 3 Einlass ist nicht die Fehlerursache! Kurztrip durchführen.</t>
  </si>
  <si>
    <t>Über Saugrohrsdruckpulsationen (Saugrohrdruckpulsationsdiagnose) oder die Aussetzererkennung wird ein Fehlerverdacht auf Wandernocken in Richtung Standardhub Zylinder 3 Einlass erkannt. Dieser Fehlerverdacht wird im AVS-System über eine Bestromung des entsprechenden Aktuators verifiziert (Rückwurfsignal vom Aktuator erkannt).</t>
  </si>
  <si>
    <t>0x66F6</t>
  </si>
  <si>
    <t>P12D300</t>
  </si>
  <si>
    <t>Nockenversteller Auslass "B" Zylinder 3
Selbstschaltung</t>
  </si>
  <si>
    <t>AVS-Hub-Steller Zylinder 3 Auslass ist nicht die Fehlerursache! Kurztrip durchführen.</t>
  </si>
  <si>
    <t>Über Saugrohrsdruckpulsationen (Saugrohrdruckpulsationsdiagnose) oder die Aussetzererkennung wird ein Fehlerverdacht auf Wandernocken in Richtung Standardhub Zylinder 3 Auslass erkannt. Dieser Fehlerverdacht wird im AVS-System über eine Bestromung des entsprechenden Aktuators verifiziert (Rückwurfsignal vom Aktuator erkannt).</t>
  </si>
  <si>
    <t>0x66F7</t>
  </si>
  <si>
    <t>P12CA00</t>
  </si>
  <si>
    <t>Nockenversteller "B" Zylinder 2
Selbstschaltung</t>
  </si>
  <si>
    <t>AVS-Hub-Steller Zylinder 2 Einlass ist nicht die Fehlerursache! Kurztrip durchführen.</t>
  </si>
  <si>
    <t>Über Saugrohrsdruckpulsationen (Saugrohrdruckpulsationsdiagnose) oder die Aussetzererkennung wird ein Fehlerverdacht auf Wandernocken in Richtung Standardhub Zylinder 2 Einlass erkannt. Dieser Fehlerverdacht wird im AVS-System über eine Bestromung des entsprechenden Aktuators verifiziert (Rückwurfsignal vom Aktuator erkannt).</t>
  </si>
  <si>
    <t>0x66F8</t>
  </si>
  <si>
    <t>P12D200</t>
  </si>
  <si>
    <t>Nockenversteller Auslass "B" Zylinder 2
Selbstschaltung</t>
  </si>
  <si>
    <t>AVS-Hub-Steller Zylinder 2 Auslass ist nicht die Fehlerursache! Kurztrip durchführen.</t>
  </si>
  <si>
    <t>Über Saugrohrsdruckpulsationen (Saugrohrdruckpulsationsdiagnose) oder die Aussetzererkennung wird ein Fehlerverdacht auf Wandernocken in Richtung Standardhub Zylinder 2 Auslass erkannt. Dieser Fehlerverdacht wird im AVS-System über eine Bestromung des entsprechenden Aktuators verifiziert (Rückwurfsignal vom Aktuator erkannt).</t>
  </si>
  <si>
    <t>0x81F9</t>
  </si>
  <si>
    <t>Fehler bei Übernahme der Eingangssignale</t>
  </si>
  <si>
    <t>0x81FD</t>
  </si>
  <si>
    <t>Fehler in Kraftstoff Prüfung</t>
  </si>
  <si>
    <t>0x81FE</t>
  </si>
  <si>
    <t>Fehler in der Prüfung der Regelfaktoren</t>
  </si>
  <si>
    <t>0x8200</t>
  </si>
  <si>
    <t>Fehler wird gesetzt wenn keine gültige Betriebsart vorliegt oder wenn der Lambdasollwert nicht zu der aktuellen Betriebsart passt.</t>
  </si>
  <si>
    <t>0x8201</t>
  </si>
  <si>
    <t>Fehler in der Zündwinkelüberwachung</t>
  </si>
  <si>
    <t>0x85E7</t>
  </si>
  <si>
    <t>1. AUDI/PAG/VW: Nach gespeicherten Fehlerspeichereinträgen bzgl. Drosselklappe, Funktionsüberwachung oder Momentenüberwachung mit EPC-Relevanz suchen und beheben. Falls keiner vorhanden mit Schritt 2 weitermachen.
2. AUDI/PAG/VW: Nach einer passenden TPI/TI oder Feldaktion zum MSG suchen, falls keine vorhanden mit Schritt 3 weitermachen.
3. AUDI/PAG/VW: Motorsteuergerät tauschen.
Fehler ist nur informativer Natur und dient zum Wiederherstellen des Notlaufs und dem aktiv halten der EPC nach einem MSG-Reset während eines aktiven Notlaufs.</t>
  </si>
  <si>
    <t>Der Fehler wird gesetzt, wenn erkannt wurde, dass ein Motor-Notlauf mit Drehzahlbegrenzung im aktuellen Fahrzyklus aktiv war und das MSG während dem Betrieb resetiert wurde.</t>
  </si>
  <si>
    <t>0x6784</t>
  </si>
  <si>
    <t>Invalid Data Received From Active Grille Air Shutter Module "A"</t>
  </si>
  <si>
    <t>Verkabelung, Stromversorgung und Software-Version des Kühlerjalousiesteller A prüfen, ggf. Kühlerjalousiesteller A tauschen</t>
  </si>
  <si>
    <t>Der LIN-Master erpfängt für die Zeit von 3 Sekunden einen oder mehrere (aber nicht alle) Sendeframes vom jeweiligen LIN-Slave.</t>
  </si>
  <si>
    <t>0x6785</t>
  </si>
  <si>
    <t>Verkabelung, Stromversorgung und Software-Version des Kühlerjalousiesteller B prüfen, ggf. Kühlerjalousiesteller B tauschen</t>
  </si>
  <si>
    <t>0x9331</t>
  </si>
  <si>
    <t>1. Nach einer TPI suchen, falls keine vorhanden, weiter bei Schritt 2
2. Motorsteuergerät tauschen.</t>
  </si>
  <si>
    <t>Die in der Überwachung berechnete Ist-Beschleunigung überschreitet die zulässigen Werte in positive Richtung (ACC: RB_MonDrvAsi_aMaxAcc_T , GRA+/Limiter+: RB_MonDrvAsi_aMaxCrCtl_T ) oder negative Richtung (ACC: MonDrvAsi_aBrkMinAcc_T, GRA+/Limiter+: RB_MonDrvAsi_aBrkMinCrCtl_T ) mehrmals in einem Fahrzyklus.</t>
  </si>
  <si>
    <t>0x6789</t>
  </si>
  <si>
    <t>U040D00</t>
  </si>
  <si>
    <t>Invalid Data Received From Turbocharger/Supercharger
Control Module "A"</t>
  </si>
  <si>
    <t>Bus-Verkabelung und Stromversorgung des elektrischen Verdichter - SG prüfen; 
Fehlerspeicher im MSG abarbeiten (der elektrische Verdichter gibt Fehler über den Fehlerspeicher des Motor aus); 
ggf. elektrischen Verdichter tauschen</t>
  </si>
  <si>
    <t>0x678A</t>
  </si>
  <si>
    <t>Fahrpedal prüfen</t>
  </si>
  <si>
    <t>0x678B</t>
  </si>
  <si>
    <t>0x678C</t>
  </si>
  <si>
    <t>0x678F</t>
  </si>
  <si>
    <t>0x6790</t>
  </si>
  <si>
    <t>0x6795</t>
  </si>
  <si>
    <t>U010C00</t>
  </si>
  <si>
    <t>Lost Communication With Turbocharger/Supercharger
Control Module "A"</t>
  </si>
  <si>
    <t>Bus-Verkabelung, Stromversorgung und Software-Version des elektrischen Verdichter - SGs prüfen, ggf. Elektrischer Verdichter - SG neu flashen oder tauschen</t>
  </si>
  <si>
    <t>0x6796</t>
  </si>
  <si>
    <t>U12B200</t>
  </si>
  <si>
    <t>Active accelerator pedal control module
No communication</t>
  </si>
  <si>
    <t>FFP Steuergerät prüfen</t>
  </si>
  <si>
    <t>0x6797</t>
  </si>
  <si>
    <t>LIN Eingang des Kühlerjalousie LINs im Motor-Steuergerät prüfen. Falls in Ordnung: Verkabelung, Stromversorgung und Software-Version des Kühlerjalousiesteller A prüfen, ggf. Kühlerjalousiesteller A tauschen</t>
  </si>
  <si>
    <t>Der LIN-Master erpfängt für die Zeit von 3 Sekunden keinen Response vom jeweiligen LIN-Slave.</t>
  </si>
  <si>
    <t>0x6798</t>
  </si>
  <si>
    <t>LIN Eingang des Kühlerjalousie LINs im Motor Steuergerät prüfen. Falls in Ordnung: 
Verkabelung, Stromversorgung und Software-Version des Kühlerjalousiesteller B prüfen, ggf. Kühlerjalousiesteller B tauschen</t>
  </si>
  <si>
    <t>0x9332</t>
  </si>
  <si>
    <t>1. nach einer TPI suchen, falls keine vorhanden, weiter bei Schritt 2
2. Motorsteuergerät tauschen.</t>
  </si>
  <si>
    <t>Gefordertes Radmoment &gt; RB_MonDrvAsi_tqWhlNeut_C
oder
unplausible Verzögerung der Assistenzsysteme länger als RB_MonDrvAsi_tiDlyDeacBrk_C erkannt
oder
unplausible Beschleunigung der Assistenzsysteme länger als RB_MonDrvAsi_tiDly_aPosNotPlaus_C erkannt</t>
  </si>
  <si>
    <t>0x952B</t>
  </si>
  <si>
    <t>Die aus der Ebene 1 bereitgestellte Checksumme wird mit dem 1er Komplement der Checksumme, die im EEPROM−Spiegel abgelegt ist, verglichen. Wenn diese Werte nicht übereinstimmen, wird die Entprellung gestartet.</t>
  </si>
  <si>
    <t>0x68F5</t>
  </si>
  <si>
    <t>U060000</t>
  </si>
  <si>
    <t>Lost Communication With Engine Oil Pressure Sensor "A"</t>
  </si>
  <si>
    <t>1) Sensorversorgung überprüfen
2) Verkabelung überprüfen
3) Sensor tauschen</t>
  </si>
  <si>
    <t>Es kann keine Kommunikation zwischen Sensor und MSG aufgebaut werden</t>
  </si>
  <si>
    <t>J623_47B______1_0224_88_Lost_communication_diagnostic_interface [LB63x]</t>
  </si>
  <si>
    <t>U11EF00</t>
  </si>
  <si>
    <t>Sensor/switch 1 for engine oil pressure
No communication</t>
  </si>
  <si>
    <t>0x6942</t>
  </si>
  <si>
    <t>P01BC00</t>
  </si>
  <si>
    <t>Engine Oil Temperature Sensor "B" Circuit High</t>
  </si>
  <si>
    <t>1) Testermesswerte auf Plausibilität prüfen
2) Wenn weiterer Öltemperatursensor vorhanden -&gt; Crosscheck und Messwertevergleich
3) Durchgangsprüfung Sensor
4) Verkabelung auf Kurzschluss nach PLUS/Unterbrechung prüfen -&gt; Wenn Verkabelung i.O. -&gt; prüfen ob 5V-Versorgung vom MSG i.O.</t>
  </si>
  <si>
    <t>Das Sensorrohsignal OilSwmpT_uSnsrRaw  (Spannung) liegt über RB_OilSwmpT_uSRCMax_C</t>
  </si>
  <si>
    <t>0x6943</t>
  </si>
  <si>
    <t>P01BB00</t>
  </si>
  <si>
    <t>Engine Oil Temperature Sensor "B" Circuit Low</t>
  </si>
  <si>
    <t>1) Testermesswerte auf Plausibilität prüfen
2) Wenn weiterer Öltemperatursensor vorhanden -&gt; Crosscheck und Messwertevergleich
3) FSP-Löschen -&gt; Sensor abziehen; Falls SRCMAX-Fehler-&gt; Sensordurchgangsprüfung und bei Defekterkennung Austausch des Sensors; Falls kein SRCMAX-Fehler auftritt, Verkabelung auf Kurzschluss nach Masse prüfen -&gt; Wenn Verkabelung i.O. -&gt; prüfen ob 5V-Versorgung vom MSG i.O.</t>
  </si>
  <si>
    <t>Das Sensorrohsignal  OilSwmpT_uSnsrRaw (Spannung) liegt unter RB_OilSwmpT_uSRCMin_C</t>
  </si>
  <si>
    <t>0x69D0</t>
  </si>
  <si>
    <t>P104F00</t>
  </si>
  <si>
    <t>Torque limit
due to glow ignition</t>
  </si>
  <si>
    <t>1. Ausbau und Sichtprüfung der Zündkerze auf z.B. Beschädigungen oder Ablagerungen
2. Kundenhinweis: Qualitativ höherwertigen Kraftstoff tanken
3. Brennraum auf Verkokung/ Ablagerung prüfen</t>
  </si>
  <si>
    <t>0x6A84</t>
  </si>
  <si>
    <t>P13EE00</t>
  </si>
  <si>
    <t>Engine cover temperature sensor
Implausible signal</t>
  </si>
  <si>
    <t>Verkabelung des Sensors auf Unterbrechung oder Kurzschluss prüfen</t>
  </si>
  <si>
    <t>(Sensorrohwert EngMidT_uRaw - gefilterten Sensorwert ENgMidT_uRawFltd) &gt; Fehlerschwelle für plausible Sensorabweichung RB_EngMidT_uAbsltDifRawFltdMin_C</t>
  </si>
  <si>
    <t>0x6C30</t>
  </si>
  <si>
    <t>P052100</t>
  </si>
  <si>
    <t>Engine Oil Pressure Sensor/Switch "A"
Range/Performance</t>
  </si>
  <si>
    <t>Sensor tauschen</t>
  </si>
  <si>
    <t>- Interner Sensorfehler</t>
  </si>
  <si>
    <t>P158A00</t>
  </si>
  <si>
    <t>Sensor/switch 1 for engine oil pressure
Faulty</t>
  </si>
  <si>
    <t>0x6C31</t>
  </si>
  <si>
    <t>U11F000</t>
  </si>
  <si>
    <t>Sensor/switch 1 for engine oil pressure
implausible message</t>
  </si>
  <si>
    <t>Zwischen Sensor und MSG kommt es zu einem fehlerhaften Datentransfer</t>
  </si>
  <si>
    <t>0x6C52</t>
  </si>
  <si>
    <t>P16C700</t>
  </si>
  <si>
    <t>Heater support pump
locked</t>
  </si>
  <si>
    <t>1. Kühlmittelkonzentration prüfen (evtl. Pumpe vereist) oder Pumpe defekt bzw. blockiert
2. Stellgliedtest: 034D Electrical_low_temperature_coolant_pump; Messwert: 0421A Coolant_circulation_pump_2_commanded_value 
3. wenn Pumpe nicht läuft, Pumpe und evtl. das Kühlmedium tauschen</t>
  </si>
  <si>
    <t>Pumpenelektronik erkennt "Unterschreitung Minimaldrehzahl". Fehlerprotokoll wird an das Motorsteuergerät per Massetastung gesendet.</t>
  </si>
  <si>
    <t>P2B9F00</t>
  </si>
  <si>
    <t>Coolant Pump "B" Underspeed</t>
  </si>
  <si>
    <t>0x6E33</t>
  </si>
  <si>
    <t>P049F00</t>
  </si>
  <si>
    <t>Exhaust Pressure Control Valve "B"</t>
  </si>
  <si>
    <t>1. Stellgliedtest Exaust Gas Flap 0x011E oder Exhaust_gas_flap_2 0x02C8 ausführen 
2. Leitungsprüfung der Ansteuerleitung Abgasklappe
3. Wenn i.O. Abgasklappe tauschen</t>
  </si>
  <si>
    <t>0x6E34</t>
  </si>
  <si>
    <t>Elektrische Verbindung zur Abgasklappe auf Unterbrechung prüfen.
Abgasklappe abstecken, PWM Leitung auf Masse ziehen; Wenn Kurzschluss Masse erkannt --&gt; Abgasklappe defekt; Ansonsten MSG</t>
  </si>
  <si>
    <t>Die Endstufen−Hardware meldet über DevLib_stPwrStgEnaCond den Fehler "Lastabfall"</t>
  </si>
  <si>
    <t>0x6E36</t>
  </si>
  <si>
    <t>P04A200</t>
  </si>
  <si>
    <t>Exhaust Pressure Control Valve "B"
High</t>
  </si>
  <si>
    <t>1. Stellgliedtest Exhaust_gas_flap_2 0x02C8 ausführen 
2. Leitungsprüfung Abgasklappe
3. Abgasklappe abstecken, PWM Leitung auf Masse ziehen; Wenn Kurzschluss Masse erkannt --&gt; Abgasklappe defekt
4. wenn i.O. MSG defekt</t>
  </si>
  <si>
    <t>Die Endstufen−Hardware meldet den Fehler "Kurzschluss nach Batterie".</t>
  </si>
  <si>
    <t>0x6E37</t>
  </si>
  <si>
    <t>P04A100</t>
  </si>
  <si>
    <t>Exhaust Pressure Control Valve "B"
Low</t>
  </si>
  <si>
    <t>- Stellgliedtest Exhaust_gas_flap_2 0x02C8 ausführen
- Elektrische Verbindung zur Abgasklappe auf Kurzschluss Masse prüfen Abgasklappe abstecken, wenn OL erkannt--&gt; Abgasklappe defekt; Ansonsten MSG</t>
  </si>
  <si>
    <t>Die Endstufen−Hardware meldet über DevLib_stPwrStgEnaCond den Fehler "Kurzschluss nach Masse"</t>
  </si>
  <si>
    <t>0x6E41</t>
  </si>
  <si>
    <t>Tausch des Temperatursensors</t>
  </si>
  <si>
    <t>RB_IntkAirT_tSnsrtFild1 &gt; RB_IntkAirT_tPRC1Max_C</t>
  </si>
  <si>
    <t>0x6E45</t>
  </si>
  <si>
    <t>P011300</t>
  </si>
  <si>
    <t>Intake Air Temperature Sensor 1 Bank 1
Circuit High</t>
  </si>
  <si>
    <t>wenn Außentemp &lt; -40 Grad kann Fehler eingetragen werden
1. Leitungsprüfung vornehmen;
2. Steckverbinder prüfen
3. Innenwiderstand Sensor prüfen;
4. Sensor tauschen;
5. wenn keine Maßnahme hilft dann MSG tauschen</t>
  </si>
  <si>
    <t>Sensor-Spannungswert 
&gt; RB_IntkAirT_UmaxSnsr2_C</t>
  </si>
  <si>
    <t>0x6E46</t>
  </si>
  <si>
    <t>P011200</t>
  </si>
  <si>
    <t>Intake Air Temperature Sensor 1 Bank 1
Circuit Low</t>
  </si>
  <si>
    <t>1. Leitungsprüfung vornehmen;
2. Steckverbinder prüfen
3. Innenwiderstand Sensor prüfen;
4. Sensor tauschen;
5. wenn keine Maßnahme hilft dann MSG tauschen</t>
  </si>
  <si>
    <t>Sensor-Spannungswert &lt; RB_IntkAirT_UminSnsr2_C</t>
  </si>
  <si>
    <t>0x6EE2</t>
  </si>
  <si>
    <t>Coolant Pump "C" Control
Circuit Low</t>
  </si>
  <si>
    <t>Signalleitung zwischen MSG und Pumpe auf Kurzschluß nach Masse prüfen, Spannungsversorgung der Pumpe prüfen. Pumpe abstecken, wenn OL erkannt--&gt; Pumpe defekt, tauschen; ansonsten MSG-Tausch
MW: 4336 Heating_support_pump
SGT: 09AC  Heating_support_pump_commanded_value</t>
  </si>
  <si>
    <t>Die Endstufen-Hardware meldet den Fehler Kurzschluss nach Masse.
Spannungsmessung U&lt;3V</t>
  </si>
  <si>
    <t>0x6EE3</t>
  </si>
  <si>
    <t>Coolant Pump "C" Control
Circuit High</t>
  </si>
  <si>
    <t>Signalleitung zwischen MSG und Pumpe auf Kurzschluß nach Batterie prüfen, Spannungsversorgung der Pumpe prüfen. Pumpe abstecken, wenn OL erkannt--&gt; Pumpe defekt, tauschen; ansonsten MSG-Tausch
MW: 4336 Heating_support_pump
SGT: 09AC 
Heating_support_pump_commanded_value</t>
  </si>
  <si>
    <t>Die Endstufen-Hardware meldet den Fehler Kurzschluss nach Batterie.
Strommessung I&gt;4A</t>
  </si>
  <si>
    <t>0x6EE4</t>
  </si>
  <si>
    <t>Coolant Pump "C" Control
Circuit/Open</t>
  </si>
  <si>
    <t>Signalleitung zwischen MSG und Pumpe auf Durchgang prüfen, Spannungsversorgung der Pumpe auf Durchgang prüfen. Pumpe abstecken, Signalleitung auf Masse ziehen; wenn Kurzschluss Masse erkannt --&gt; Pumpe defekt, tauschen; ansonsten MSG-Tausch
SGT: 09AC 
 Heating_support_pump
MW: 4336 Heating_support_pump_commanded_value</t>
  </si>
  <si>
    <t>Die Endstufen-Hardware meldet den Fehler Lastabfall.
Spannungsmessung U&lt;4,7V</t>
  </si>
  <si>
    <t>0x6EEC</t>
  </si>
  <si>
    <t>Active Grille Air Shutter "A" Stuck On</t>
  </si>
  <si>
    <t>1. Stellgliedtest starten. (DID 8001 Radiator_shutter_control) 
2. Klappenmechanismus auf Leichtgängigkeit prüfen
3. Steller tauschen</t>
  </si>
  <si>
    <t>Diagnoseprotokoll des elektrischen Stellers meldet über LIN-Kommunikation diesen Fehler an das MSG</t>
  </si>
  <si>
    <t>0x6EED</t>
  </si>
  <si>
    <t>0x6EEE</t>
  </si>
  <si>
    <t>1. Stellgliedtest starten. (DID 8001 Radiator_shutter_control) 
2. Verkabelung, Stromversorgung und Software-Version des Kühlerjalousiesteller 01 prüfen
3. Steller tauschen</t>
  </si>
  <si>
    <t>0x6EEF</t>
  </si>
  <si>
    <t>1. Stellgliedtest starten. (DID 8001 Radiator_shutter_control) 
2. Verkabelung, Stromversorgung und Software-Version des Kühlerjalousiesteller 02 prüfen
3. Steller tauschen</t>
  </si>
  <si>
    <t>0x6EF0</t>
  </si>
  <si>
    <t>1. Stellgliedtest starten. (DID 8001 Radiator_shutter_control) 
2. Klappenmechanismus prüfen 
3. Steller tauschen</t>
  </si>
  <si>
    <t>0x6EF1</t>
  </si>
  <si>
    <t>0x6EF2</t>
  </si>
  <si>
    <t>P1A8400</t>
  </si>
  <si>
    <t>Radiator louver 1
frosted</t>
  </si>
  <si>
    <t>0x6EF3</t>
  </si>
  <si>
    <t>P1B3F00</t>
  </si>
  <si>
    <t>Radiator louver 2
frosted</t>
  </si>
  <si>
    <t>0x6EF4</t>
  </si>
  <si>
    <t>Active Grille Air Shutter "A" Control Circuit Range/Performance</t>
  </si>
  <si>
    <t>1. Referenzierungsroutine starten (DID 045B Adaption_of_radiator_shutter_control)
2. Stellgliedtest durchführen  (DID 8001 Radiator_shutter_control) und Messwert auf lebendes Signal prüfen
3. Falls weiterhin interner Fehler des Kühlerjalousiestellers vorliegt - Steller tauschen
4. Referenzierungsroutine starten (DID 045B Adaption_of_radiator_shutter_control)
Messwert: 
DID 46B3 Radiator_shutter_control_value</t>
  </si>
  <si>
    <t>0x6EF5</t>
  </si>
  <si>
    <t>1. Referenzierungsroutine starten (DID 045B Adaption_of_radiator_shutter_control)
2. Stellgliedtest durchführen  (DID 8001 Radiator_shutter_control) und Messwert auf lebendes Signal prüfen
3. Falls weiterhin interner Fehler des Kühlerjalousiestellers vorliegt - Steller tauschen
4. Referenzierungsroutine starten (DID 045B Adaption_of_radiator_shutter_control)
Messwert: 
DID 4ECD Radiator_shutter_control_value</t>
  </si>
  <si>
    <t>0x6EF6</t>
  </si>
  <si>
    <t>0x6EF7</t>
  </si>
  <si>
    <t>0x6EF8</t>
  </si>
  <si>
    <t>MSG erkennt keine Rückmeldung des elektrischen Stellers</t>
  </si>
  <si>
    <t>0x6EF9</t>
  </si>
  <si>
    <t>1. Referenzierungsroutine starten (DID 045B Adaption_of_radiator_shutter_control)
2. Stellgliedtest durchführen  (DID 8001 Radiator_shutter_control) und Messwert auf lebendes Signal prüfen
3. Falls weiterhin interner Fehler des Kühlerjalousiestellers vorliegt - Steller tauschen
4. Referenzierungsroutine starten (DID 045B Adaption_of_radiator_shutter_control)
Messwert: 
DID 4ECD  Radiator_shutter_control_value</t>
  </si>
  <si>
    <t>0x6EFA</t>
  </si>
  <si>
    <t>0x6EFB</t>
  </si>
  <si>
    <t>0x6F10</t>
  </si>
  <si>
    <t>P14CD00</t>
  </si>
  <si>
    <t>Test of pressure level change-over for oil pump
Control deviation</t>
  </si>
  <si>
    <t>Kunde kommt mit einer roten Warnlampe (Ölkanne) in die Werkstatt (Produktion bekommt Bandendetest-Fehler):
1. Ölstand prüfen:
2. Wenn Ölstand unter MIN, auffüllen, Fehler löschen, Ölpumpen-ShortTrip fahren, Fehler auslesen, ... Wenn n.i.O ggf. (mechanischer Schaden) weiter ...
3. Wenn Ölstand zwischen MIN und MAX, Fehler auslesen: Wenn OilPPlaus (Öldrucksensorfehler), Öldrucksensor tauschen, Fehler löschen, Ölpumpen-ShortTrip fahren, "Öldrucksensor-Diag. zulassen (mit deren  Randbedingungen), Fehler lesen Wenn n.i.O weiter ...  4. Wenn LowOilPres (Unterschreitung von OilP_pMin) oder wenn beide Fehler, Ölpumpen-ShortTrip fahren: Wenn p einmal über Plaus.-Grenze (z.B. 4 bar @ 1000rpm @ über 80°C) (liegt dann über der mech. Leistung der Pumpe), Sensor tauschen, Fehler löschen, Ölpumpen-ShortTrip fahren,"Öldrucksensor-Diag. zulassen (mit deren Randbed.)", Fehler lesen  Wenn n.i.O weiter ...5. Wenn p einmal über Max Grenze (kann dann Prop und auch Pumpe sein aber, Wahrscheinlichkeit das Pumpe ist dann geringer, im heißen und langer Betrieb unter Last und n kann trotzdem auftreten!), Prop. tauschen, Fehler löschen, Ölpumpen-ShortTrip fahren, Fehler lesen Wenn n.i.O. Pumpe tauschen (?)6. Wenn p unter Min Grenze (Kann dann Prop. und auch Pumpe sein), Vollförderung (Prop. abstecken oder BackUp an), Ölpumpen-ShortTrip fahren7. Wenn p über Max Grenz , Prop. tauschen, Fehler löschen, Ölpumpen-ShortTrip fahren, Fehler lesen Wenn n.i.O., Pumpe tauschen (?)8. Wenn p immer noch unter Min Grenze, Prop. tauschen, Fehler löschen, Ölpumpen-ShortTrip fahren, Fehler lesen9. Wenn dann immer noch n.i.O., Pumpe tauschen, Fehler löschen, Ölpumpen-ShortTrip fahren, Fehler lesen
- Es kann auch immer noch der Sensor sein! ggf. immer wenn Prop getauscht wird, den Sensor mittauschen?</t>
  </si>
  <si>
    <t>OilPCtl_pDiffnomAct ausserhalb der Schwellen BasSvrAppl_StTstId226.pOilPCtl_pDiffnomActMax_CUR und BasSvrAppl_StTstId226.pOilPCtl_pDiffnomActMin_CUR</t>
  </si>
  <si>
    <t>SYS17_4M______1_0118_88_Oil_pressure_check [LB636]</t>
  </si>
  <si>
    <t>0x6F11</t>
  </si>
  <si>
    <t>P14CE00</t>
  </si>
  <si>
    <t>Test of pressure level change-over for oil pump
Implausible oil pressure</t>
  </si>
  <si>
    <t>1. Ölstand prüfen:
2. Wenn Ölstand unter MIN, auffüllen, Fehler löschen, Ölpumpen-ShortTrip fahren, Fehler auslesen ... Wenn n.i.O ggf. (mechanischer Schaden) weiter ...
3. Wenn Ölstand zwischen MIN und MAX, Fehler auslesen: Wenn OilPPlaus (Öldrucksensorfehler), Öldrucksensor tauschen, Fehler löschen, Ölpumpen-ShortTrip fahren, "Öldrucksensor-Diag. zulassen (mit deren  Randbedingungen), Fehler lesen Wenn n.i.O weiter ...  4. Wenn LowOilPres (Unterschreitung von OilP_pMin) oder wenn beide Fehler, Ölpumpen-ShortTrip fahren: Wenn p einmal über Plaus.-Grenze (z.B. 4 bar @ 1000rpm @ über 80°C) (liegt dann über der mech. Leistung der Pumpe), Sensor tauschen, Fehler löschen, Ölpumpen-ShortTrip fahren, "Öldrucksensor-Diag. zulassen (mit deren Randbed.)", Fehler lesen  Wenn n.i.O weiter ...5. Wenn p einmal über Max Grenze (kann dann Prop und auch Pumpe sein aber, Wahrscheinlichkeit das Pumpe ist dann geringer, im heißen und langer Betrieb unter Last und n kann trotzdem auftreten!), Prop. tauschen, Fehler löschen, Ölpumpen-ShortTrip fahren, Fehler lesen Wenn n.i.O. Pumpe tauschen (?)6. Wenn p unter Min Grenze (Kann dann Prop. und auch Pumpe sein), Vollförderung (Prop. abstecken oder BackUp an), Ölpumpen-ShortTrip fahren7. Wenn p über Max Grenze, Prop. tauschen, Fehler löschen, Ölpumpen-ShortTrip fahren  Fehler lesen Wenn n.i.O., Pumpe tauschen (?)8. Wenn p immer noch unter Min Grenze, Prop. tauschen, Fehler löschen, Ölpumpen-ShortTrip fahren, Fehler lesen9. Wenn dann immer noch n.i.O., Pumpe tauschen, Fehler löschen, Ölpumpen-ShortTrip fahren, Fehler lesen
- Es kann auch immer noch der Sensor sein! ggf. immer wenn Prop getauscht wird, den Sensor mittauschen?</t>
  </si>
  <si>
    <t>Der DFC wird gesetzt, wenn BasSvrAppl_StTstId226Oil_pFlt nicht innerhalb der Grenzen RV_BasSvrAppl_StTstId226.pOil_pMin_CUR und RV_BasSvrAppl_StTstId226.pOil_pMax_CUR liegt.</t>
  </si>
  <si>
    <t>0x6F55</t>
  </si>
  <si>
    <t>U107A00</t>
  </si>
  <si>
    <t>Camera control module
no communication</t>
  </si>
  <si>
    <t>CAN-Verkabelung, Stromversorgung und Software-Version des Kamera-SG prüfen, ggf. Kamera-SG neu flashen oder tauschen</t>
  </si>
  <si>
    <t>0x7156</t>
  </si>
  <si>
    <t>P245200</t>
  </si>
  <si>
    <t>Particulate Filter Pressure Sensor "A" Circuit</t>
  </si>
  <si>
    <t>0x7157</t>
  </si>
  <si>
    <t>U11F600</t>
  </si>
  <si>
    <t>Differential pressure sensor for particulate filter
implausible message</t>
  </si>
  <si>
    <t>0x7158</t>
  </si>
  <si>
    <t>U060100</t>
  </si>
  <si>
    <t>Lost Communication With Particulate Filter Pressure Sensor "A"</t>
  </si>
  <si>
    <t>0x715A</t>
  </si>
  <si>
    <t>P253900</t>
  </si>
  <si>
    <t>Low Pressure Fuel System Sensor Circuit</t>
  </si>
  <si>
    <t>0x715B</t>
  </si>
  <si>
    <t>U11F200</t>
  </si>
  <si>
    <t>Fuel pressure sensor, low pressure
implausible message</t>
  </si>
  <si>
    <t>0x715C</t>
  </si>
  <si>
    <t>U066F00</t>
  </si>
  <si>
    <t>Lost Communication With Low Pressure Fuel System Sensor</t>
  </si>
  <si>
    <t>0xA70E</t>
  </si>
  <si>
    <t>0xAAD7</t>
  </si>
  <si>
    <t>0xAAD9</t>
  </si>
  <si>
    <t>Überwachung erkennt fehlerhaften Fahrdynamikeingriff.
Fahrdynamikeingriff in der Funktionsebene ist aktiv
und
(
ungültige CAN-Anforderung in Überwachung erkannt
oder
Fahrzeuggeschwindigkeit &lt; RB_MonVehDynCtl_vVehMinDcs_C
oder
Fahrzeuggeschwindigkeitsfehler erkannt
oder
Überwachung erkennt fehlerhaften Fahrdynamikeingriff (zu groß, zu lang)
oder
Eingriff ist in der Funktionsebene als ungültig erkannt
)</t>
  </si>
  <si>
    <t>0xAC63</t>
  </si>
  <si>
    <t>"1. VW: nach einer TPI suchen, falls keine vorhanden, weiter bei Schritt 2
AUDI: Prüfen ob freigegebene Software zum Flashen zur Verfügung steht, falls keine vorhanden, weiter bei Schritt 2
2. VW/AUDI: Motorsteuergerät tauschen."</t>
  </si>
  <si>
    <t>"Liegt das Sollmoment der ELM auf der zweiten Achse außerhalb der Grenzen (Onlinewerte aus dem Modul MonElmAct_Ax2)
ODER ist der Sollmode unplausibel
ODER ist die Kalibration der ELM unzulässig, dann wird ein Fehler erkannt."</t>
  </si>
  <si>
    <t>0x723D</t>
  </si>
  <si>
    <t>Öldruck-Sensortausch</t>
  </si>
  <si>
    <t>Bei laufendem Motor:
- Öldruckplausibilisierung im LL:
Oil_pAbs &gt; RB_OilP_pMaxPlaus_C
- Öldruckplausibilisierung unter Last:
Oil_pAbs &lt; RB_OilP_pMinPlaus_C
Bei nicht laufendem Motor:
- Im Nachlauf:
Oil_pRel &gt; RB_OilP_pAftRunPlaus_C
- Klemme 15 ein, ohne Motorstart:
Oil_pRel &gt; RB_OilP_pT15Plaus_C</t>
  </si>
  <si>
    <t>0xAC64</t>
  </si>
  <si>
    <t>1. VW: nach einer TPI suchen, falls keine vorhanden, weiter bei Schritt 2
AUDI: Prüfen ob freigegebene Software zum Flashen zur Verfügung steht, falls keine vorhanden, weiter bei Schritt 2
2. VW/AUDI: Motorsteuergerät tauschen.
//
1. VW: search for a TPI, if none is to find, go on with step 2
AUDI: search for approved software ready to flash, if none is to find, go on with step 2
2. VW/AUDI: change engine control unit</t>
  </si>
  <si>
    <t>"Gefiltertes Fahrerwunschmoment in Ebene 1 ist um RB_MonTqIntv_tqMaxOfsAx2_T größer
ODER um RB_MonTqIntv_tqMinOfsAx2_T kleiner als das gefilterte Ebene 2 Fahrerwunschmoment"</t>
  </si>
  <si>
    <t>0xAC65</t>
  </si>
  <si>
    <t>Fehler in Momentenvergleich wird eingetragen, wenn das gefilterte zulässige Ebene-1 Sollmoment größer als das Ebene-2 Sollmoment plus Offset (RB_MonTqCompDes_tqMaxOfsAx2_M) ist:
Integral des Differenzmomentes &gt; RB_MonTqCompDes_tqSumMaxAx2_C Nms</t>
  </si>
  <si>
    <t>0xAC66</t>
  </si>
  <si>
    <t>"Eine Vorzeicheninkonsistenz liegt vor, falls die Überwachung der Vorzeicheninkonsistenz applikativ aktiviert ist, beide Beträge der angeforderten Ebene1-Momente für die Primär- und Sekundärachse eine Momentenschwelle überschreiten
und dabei unterschiedliche Vorzeichen haben."</t>
  </si>
  <si>
    <t>0xAC67</t>
  </si>
  <si>
    <t>"Fehler in Momentenvergleich wird eingetragen, wenn das gefilterte zulässige Ebene-1 Sollmoment größer als das Ebene-2 Sollmoment plus Offset (RB_MonTqCompDes_tqMaxOfsAx2_M) ist:
Integral des Differenzmomentes &gt; RB_MonTqCompDes_tqSumMaxAx2_C Nms"</t>
  </si>
  <si>
    <t>0xAC80</t>
  </si>
  <si>
    <t>MoFESpd_flgQlyNEngPlaus = (MoFESpd_nEngCrSWcy ≠ MoFESpd_nEngCaS) OR (MoFESpd_nEngCrSSeg ≠ Epm_nEng10ms)</t>
  </si>
  <si>
    <t>0xB3FD</t>
  </si>
  <si>
    <t>Check if a released software is available for flashing, otherwise replace ECM</t>
  </si>
  <si>
    <t>vehicle speed &gt; RB_MonVehSpdLim_vMaxLim1_C
OR
status of vehicle speed signal &gt;= RB_MonVehSpdLim_stSrcSpdNotVld_C</t>
  </si>
  <si>
    <t>P062700</t>
  </si>
  <si>
    <t>Fuel Pump "A" Control
Circuit/Open</t>
  </si>
  <si>
    <t>P062800</t>
  </si>
  <si>
    <t>Fuel Pump "A" Control
Circuit Low</t>
  </si>
  <si>
    <t>0x1287</t>
  </si>
  <si>
    <t>Motor abstellen, Kl 15 aus, Motorsteuergerät abkühlen lassen; Elektrische Verbindung zum Kühlerlüfter prüfen.</t>
  </si>
  <si>
    <t>Endstufe für Lüftersteuergerät1 Übertemperatur</t>
  </si>
  <si>
    <t>0x1288</t>
  </si>
  <si>
    <t>Endstufe für Lüftersteuergerät2 Übertemperatur</t>
  </si>
  <si>
    <t>0x1451</t>
  </si>
  <si>
    <t>keine. 
interner MSG-Fehler - MSG Tausch notwendig</t>
  </si>
  <si>
    <t>Chiptemp &gt; 150 Grad C</t>
  </si>
  <si>
    <t>0x4B62</t>
  </si>
  <si>
    <t>Motor abstellen, Kl 15 aus, und MSG abkühlen lassen.</t>
  </si>
  <si>
    <t>0x72A9</t>
  </si>
  <si>
    <t>P063800</t>
  </si>
  <si>
    <t>Throttle Actuator Control (Bank1)
Range/Performance</t>
  </si>
  <si>
    <t>Elektrische Verbindung prüfen,</t>
  </si>
  <si>
    <t>Klappe noch nie adaptiert 
UND 
während angestoßener Adaption folgende Bedingungen:
(Fahrzeuggeschwindigkeit &gt; RB_ThrVlv_IfOffsLrnRels_IF.vVehVThd_C
ODER
Motordrehzahl &gt; RB_ThrVlv_IfOffsLrnRels_IF.nEngSpdThd_C
ODER
Batteriespannung liegt nicht zwischen RB_ThrVlv_IfOffsLrnRels_IF.uBattMin_C und RB_ThrVlv_IfOffsLrnRels_IF.uBattMax_C
ODER
Umgebungstemperatur liegt nicht zwischen RB_ThrVlv_IfOffsLrnRels_IF.tAirMin_C und RB_ThrVlv_IfOffsLrnRels_IF.tAirMax_C
ODER
Motortemperatur liegt nicht zwischen RB_ThrVlv_IfOffsLrnRels_IF.tEngMin_C und RB_ThrVlv_IfOffsLrnRels_IF.tEngMax_C )</t>
  </si>
  <si>
    <t>0x72EA</t>
  </si>
  <si>
    <t>Falls elektr. Fehler des DK Antriebes erkannt sind zuerst bearbeiten / DK auf Verschmutzung / Blockage durch Fremdkörper prüfen / Klappe auf Beweglichkeit prüfen / Klappen-Adaption (Routine 032E) durchführen</t>
  </si>
  <si>
    <t>während angestoßener Adaption folgende Bedingungen:
(Fahrzeuggeschwindigkeit &gt; RB_ThrVlv_IfOffsLrnRels_IF.vVehVThd_C
ODER
Motordrehzahl &gt; RB_ThrVlv_IfOffsLrnRels_IF.nEngSpdThd_C
ODER
Batteriespannung liegt nicht zwischen RB_ThrVlv_IfOffsLrnRels_IF.uBattMin_C und RB_ThrVlv_IfOffsLrnRels_IF.uBattMax_C
ODER
Umgebungstemperatur liegt nicht zwischen RB_ThrVlv_IfOffsLrnRels_IF.tAirMin_C und RB_ThrVlv_IfOffsLrnRels_IF.tAirMax_C
ODER
Motortemperatur liegt nicht zwischen RB_ThrVlv_IfOffsLrnRels_IF.tEngMin_C und RB_ThrVlv_IfOffsLrnRels_IF.tEngMax_C )</t>
  </si>
  <si>
    <t>0x73BF</t>
  </si>
  <si>
    <t>Uradaptionswert der NLP - aktueller Adaptionswert ( ThrVlv_OffsLrn_I.uSens1LimpAirPosnTmp - ThrVlv_uLimpAirPosnSens1FrstB1 ) &gt; RB_ThrVlv_IfLimpAirPosnPrm_IF.uLimpAirPosnDrift</t>
  </si>
  <si>
    <t>0x73C1</t>
  </si>
  <si>
    <t>( ThrVlv_uElStopClsdSens2FrstB1 -ThrVlv_OffsLrn_I.uSens2LimpAirPosnTmp ) &gt; RB_ThrVlv_IfLimpAirPosnPrm_IF.uLimpAirPosnMax_C</t>
  </si>
  <si>
    <t>0x73C3</t>
  </si>
  <si>
    <t>((( ThrVlv_uLimpAirPosnSens1 - ThrVlv_uElStopClsdSens1FrstB1 ) + ( ThrVlv_uElStopClsdSens2FrstB1 - ThrVlv_uLimpAirPosnSens2 )) * 0,5 - (( ThrVlv_uSens1LimpAirPosnTmp - ThrVlv_uElStopClsdSens1FrstB1 ) + ( ThrVlv_uElStopClsdSens2FrstB1 - ThrVlv_uSens2LimpAirPosnTmp )) * 0,5) &gt; RB_ThrVlv_IfLimpAirPosnPrm_IF.uLimpAirPosnPlaus_C</t>
  </si>
  <si>
    <t>0x73C5</t>
  </si>
  <si>
    <t>( RB_ThrVlv_OffsLrn_I.uSens1LimpAirPosnTmp -RB_ThrVlv_uElStopClsdSens1FrstB1 )&lt; RB_ThrVlv_IfLimpAirPosnPrm_IF.uLimpAirPosnMin_C
ODER
( RB_ThrVlv_OffsLrn_I.uSens2LimpAirPosnTmp - RB_ThrVlv_uElStopClsdSens2FrstB1 ) &lt; RB_ThrVlv_IfLimpAirPosnPrm_IF.uLimpAirPosnMin_C</t>
  </si>
  <si>
    <t>0x73D2</t>
  </si>
  <si>
    <t>Klappe braucht bei der öffnenden Federprüfung im unbestromten Zustand länger als die Zeit RB_ThrVlv_IfSprgChkPrm_IF.tiOpenSprgLimpAirPosn_C , um die NLP ( RB_ThrVlv_ratLimpAirPosnB1 ) minus RB_ThrVlv_IfSprgChkPrm_IF.ratLimpAirRng_C zu erreichen</t>
  </si>
  <si>
    <t>0x73D6</t>
  </si>
  <si>
    <t>Klappe braucht bei schließenden Federprüfung länger als RB_ThrVlv_IfSprgChkPrm_IF.tiRetSprgLimpAirPosn_C , um die Position RB_ThrVlv_ratLimpAirPosnB1 + RB_ThrVlv_IfSprgChkPrm_IF.ratLimpAirRng_C zu unterschreiten</t>
  </si>
  <si>
    <t>0x73D9</t>
  </si>
  <si>
    <t>Klappe braucht bei auslenkenden Federprüfung länger als RB_ThrVlv_IfSprgChkPrm_IF.tiRetSprgSprd_C , um die Position (RB_ThrVlv_ratLimpAirPosnB1 + RB_ThrVlv_IfSprgChkPrm_IF.ratRetSprgSprd_C - RB_ThrVlv_IfSprgChkPrm_IF.ratRetSprgSprdRng_C ) zu erreichen</t>
  </si>
  <si>
    <t>0x72D2</t>
  </si>
  <si>
    <t>P063900</t>
  </si>
  <si>
    <t>Throttle Actuator Control (Bank2)
Range/Performance</t>
  </si>
  <si>
    <t>Klappe noch nie adaptiert 
UND 
während angestoßener Adaption folgende Bedingungen:
(Fahrzeuggeschwindigkeit &gt; RB_ThrVlv_IfOffsLrnRelsB2_IF.vVehVThd_C
ODER
Motordrehzahl &gt; RB_ThrVlv_IfOffsLrnRelsB2_IF.nEngSpdThd_C
ODER
Batteriespannung liegt nicht zwischen RB_ThrVlv_IfOffsLrnRelsB2_IF.uBattMin_C und RB_ThrVlv_IfOffsLrnRelsB2_IF.uBattMax_C
ODER
Umgebungstemperatur liegt nicht zwischen RB_ThrVlv_IfOffsLrnRelsB2_IF.tAirMin_C und RB_ThrVlv_IfOffsLrnRelsB2_IF.tAirMax_C
ODER
Motortemperatur liegt nicht zwischen RB_ThrVlv_IfOffsLrnRelsB2_IF.tEngMin_C und RB_ThrVlv_IfOffsLrnRelsB2_IF.tEngMax_C )</t>
  </si>
  <si>
    <t>0x72F2</t>
  </si>
  <si>
    <t>während angestoßener Adaption folgende Bedingungen:
(Fahrzeuggeschwindigkeit &gt; RB_ThrVlv_IfOffsLrnRelsB2_IF.vVehVThd_C
ODER
Motordrehzahl &gt; RB_ThrVlv_IfOffsLrnRelsB2_IF.nEngSpdThd_C
ODER
Batteriespannung liegt nicht zwischen RB_ThrVlv_IfOffsLrnRelsB2_IF.uBattMin_C und RB_ThrVlv_IfOffsLrnRelsB2_IF.uBattMax_C
ODER
Umgebungstemperatur liegt nicht zwischen RB_ThrVlv_IfOffsLrnRelsB2_IF.tAirMin_C und RB_ThrVlv_IfOffsLrnRelsB2_IF.tAirMax_C
ODER
Motortemperatur liegt nicht zwischen RB_ThrVlv_IfOffsLrnRelsB2_IF.tEngMin_C und RB_ThrVlv_IfOffsLrnRelsB2_IF.tEngMax_C )</t>
  </si>
  <si>
    <t>0x73C0</t>
  </si>
  <si>
    <t>Uradaptionswert der NLP - aktueller Adaptionswert ( ThrVlv_OffsLrn_I.uSens1LimpAirPosnTmp - ThrVlv_uLimpAirPosnSens1FrstB2 ) &gt; RB_ThrVlv_IfLimpAirPosnPrm_IF.uLimpAirPosnDrift</t>
  </si>
  <si>
    <t>0x73C2</t>
  </si>
  <si>
    <t>( ThrVlv_uElStopClsdSens2FrstB2 - ThrVlv_OffsLrn_I.uSens2LimpAirPosnTmp ) &gt; RB_ThrVlv_IfLimpAirPosnPrm_IF.uLimpAirPosnMax_C</t>
  </si>
  <si>
    <t>0x73C4</t>
  </si>
  <si>
    <t>((( ThrVlv_uLimpAirPosnSens1 - ThrVlv_uElStopClsdSens1FrstB2 ) + ( ThrVlv_uElStopClsdSens2FrstB2 - ThrVlv_uLimpAirPosnSens2 )) * 0,5 - (( ThrVlv_uSens1LimpAirPosnTmp - ThrVlv_uElStopClsdSens1FrstB2 ) + ( ThrVlv_uElStopClsdSens2FrstB2 - ThrVlv_uSens2LimpAirPosnTmp )) * 0,5) &gt; RB_ThrVlv_IfLimpAirPosnPrmB2_IF.uLimpAirPosnPlaus_C</t>
  </si>
  <si>
    <t>0x73C6</t>
  </si>
  <si>
    <t>( RB_ThrVlv_OffsLrn_I.uSens1LimpAirPosnTmp - RB_ThrVlv_uElStopClsdSens1FrstB2 )&lt; RB_ThrVlv_IfLimpAirPosnPrmB2_IF.uLimpAirPosnMin_C
ODER
( RB_ThrVlv_OffsLrn_I.uSens2LimpAirPosnTmp - RB_ThrVlv_uElStopClsdSens2FrstB2 ) &lt; RB_ThrVlv_IfLimpAirPosnPrmB2_IF.uLimpAirPosnMin_C</t>
  </si>
  <si>
    <t>0x101B</t>
  </si>
  <si>
    <t>P064100</t>
  </si>
  <si>
    <t>Sensor Reference Voltage "A"
Circuit Open</t>
  </si>
  <si>
    <t>Elektr. Verbindung oder Sensor prüfen: Impulsgeber NW; Drallklappe; Diffdruck-DPF; PWG1</t>
  </si>
  <si>
    <t>Wenn Spannung kleiner als Min. oder größer als Max. 
(Wenn Kurzschluss nach Ubatt oder Masse an der Spannungsversorgung der Sensor-spannungsversorung anliegt.)</t>
  </si>
  <si>
    <t>0x55DF</t>
  </si>
  <si>
    <t>Sensor Reference Voltage "A"
Circuit Low</t>
  </si>
  <si>
    <t>Zündung ein. Spannung an Sensorversorgung_ 1 prüfen (Spannung sollte bei aktivem Fehler &lt;5V sein). Sensoren die von Sensorversorgung _1 versorgt werden nacheinander abziehen und Spannung prüfen. Sobald sich Spannung wieder auf 5V stabilisiert und Fehler inaktiv, dann betroffenen Sensor tauschen. Andersfalls Leitungssatz prüfen. Wenn Leitungssatz ebenfalls i.O., dann MSG tauschen.</t>
  </si>
  <si>
    <t>The sensor supply voltage is monitored by an HW comparator. If the sensor supply voltage lies above of the max switching threshold, a fault is output. The detection thresholds are defined by the hardware and cannot be calibrated</t>
  </si>
  <si>
    <t>0x55DC</t>
  </si>
  <si>
    <t>P064300</t>
  </si>
  <si>
    <t>Sensor Reference Voltage "A"
Circuit High</t>
  </si>
  <si>
    <t>P064A00</t>
  </si>
  <si>
    <t>Fuel Pump Control Module "A"</t>
  </si>
  <si>
    <t>0x2921</t>
  </si>
  <si>
    <t>P064F00</t>
  </si>
  <si>
    <t>Unauthorized Software/Calibration Detected</t>
  </si>
  <si>
    <t>FSP und Codierwort auslesen. --&gt; MSG erneut codieren.  Falls Codierung akzeptiert wird --&gt; OK. Falls nicht --&gt; MSG tauschen.</t>
  </si>
  <si>
    <t>Wenn weder das Codierwort im EEPROM noch der Wert des zugehörigen Erstinitialisierungswertes  ein gültiges Codierwort darstellt.</t>
  </si>
  <si>
    <t>0x101C</t>
  </si>
  <si>
    <t>P065100</t>
  </si>
  <si>
    <t>Sensor Reference Voltage "B"
Circuit Open</t>
  </si>
  <si>
    <t>Elektr. Verbindung oder Sensor prüfen: Raildrucksensor; ATL-Wegsensor; Impulsgeber KW; EGR-Steller; Regelklappe;Ladedruckfühler; PWG2</t>
  </si>
  <si>
    <t>0x55E2</t>
  </si>
  <si>
    <t>Sensor Reference Voltage "B"
Circuit Low</t>
  </si>
  <si>
    <t>Zündung ein. Spannung an Sensorversorgung_ 2 prüfen (Spannung sollte bei aktivem Fehler &lt;5V sein). Sensoren die von Sensorversorgung _2 versorgt werden nacheinander abziehen und Spannung prüfen. Sobald sich Spannung wieder auf 5V stabilisiert und Fehler inaktiv, dann betroffenen Sensor tauschen. Andersfalls Leitungssatz prüfen. Wenn Leitungssatz ebenfalls i.O., dann MSG tauschen.</t>
  </si>
  <si>
    <t>0x55E0</t>
  </si>
  <si>
    <t>P065300</t>
  </si>
  <si>
    <t>Sensor Reference Voltage "B"
Circuit High</t>
  </si>
  <si>
    <t>0x1607</t>
  </si>
  <si>
    <t>P065700</t>
  </si>
  <si>
    <t>Actuator Supply Voltage "A"
Circuit/Open</t>
  </si>
  <si>
    <t>Elektr. Verbindung zum Motorrelais prüfen bzw. Motorrelais wechseln</t>
  </si>
  <si>
    <t>Spannungssignal &gt; 4.4 V ... 5.6 V</t>
  </si>
  <si>
    <t>0x1606</t>
  </si>
  <si>
    <t>P065800</t>
  </si>
  <si>
    <t>Actuator Supply Voltage "A"
Circuit Low</t>
  </si>
  <si>
    <t>Elektr. Verbindung zum Motorrelais prüfen bzw. Motorrelais wechseln --&gt; Spannungsversorgung Relais prüfen</t>
  </si>
  <si>
    <t>Signalspannung &lt; 3.0 V</t>
  </si>
  <si>
    <t>0x1605</t>
  </si>
  <si>
    <t>P065900</t>
  </si>
  <si>
    <t>Actuator Supply Voltage "A"
Circuit High</t>
  </si>
  <si>
    <t>Signalstrom &gt; 1.1 A</t>
  </si>
  <si>
    <t>0x7401</t>
  </si>
  <si>
    <t>0x2345</t>
  </si>
  <si>
    <t>P066000</t>
  </si>
  <si>
    <t>Intake Manifold Tuning Control Circuit - Bank1</t>
  </si>
  <si>
    <t>Verkabelung zwischen SG und Bauteil auf Unterbrechung prüfen --&gt; es wird die interne Diagnosespannung (zw. 3V und 6V) je nach Endstufe gemessen.
Spannungsversorgung Prüfen, Bauteil auf Durchgang prüfen</t>
  </si>
  <si>
    <t>Die Endstufe der Saugrohrumschaltung erkennt einen Lastabfall --&gt; interne Spannung wird am Ausgang gemessen &gt; 4.8...5.3[V]
je nach Endstufenbaustein!!!</t>
  </si>
  <si>
    <t>0x2344</t>
  </si>
  <si>
    <t>P066100</t>
  </si>
  <si>
    <t>Intake Manifold Tuning Control
Circuit - Bank1 Low</t>
  </si>
  <si>
    <t>Die Endstufe der Saugrohrumschaltung erkennt einen Kurzschluss nach Masse.
Diagnosespannung &lt; 0...3.25 [V] wird am Ausgang gemessen</t>
  </si>
  <si>
    <t>0x2343</t>
  </si>
  <si>
    <t>P066200</t>
  </si>
  <si>
    <t>Intake Manifold Tuning Control
Circuit - Bank1 High</t>
  </si>
  <si>
    <t>Die Endstufe der Saugrohrumschaltung erkennt einen Kurzschluss nach Plus.
Signalstrom &gt; 2.2...4.0 [A]</t>
  </si>
  <si>
    <t>0x302E</t>
  </si>
  <si>
    <t>P066700</t>
  </si>
  <si>
    <t>PCM/ECM/TCM Internal Temperature Sensor "A" Range/Performance</t>
  </si>
  <si>
    <t>Sensor fest im Steuergerät verbaut und defekt: Steuergerät ist zu tauschen</t>
  </si>
  <si>
    <t>Sensorwert für Temperatur Motorsteuergerät größer Schwelle
RB_TECU_tSens &gt; RB_TECU_PhysRng0.Max_C</t>
  </si>
  <si>
    <t>0x302F</t>
  </si>
  <si>
    <t>Sensorwert für Temperatur Motorsteuergerät größer Schwelle
RB_TECU_tSens &gt; RB_TECU_PhysRng0.Min_C</t>
  </si>
  <si>
    <t>0x76F0</t>
  </si>
  <si>
    <t>P068500</t>
  </si>
  <si>
    <t>EMC/PCM Power Relay
Control Circuit Open</t>
  </si>
  <si>
    <t>1. Um das MSG als Fehlerursache auszuschließen, Batterieschluss an das MSG Pin anlegen, Fehlerspeicher löschen, Kl15 Wechsel und FSP auslesen. Wenn Batterieschluss-Fehler anliegt, MSG keine Fehlerursache.
2. Leitung zwischen MSG und Relais auf Unterbrechung prüfen.
3. Leitung zwischen Relais und Kl30 auf Unterbrechung prüfen.
4. Hauptrelaisspule auf Durchgang/ Unterbrechung (Spule durchgebrannt/ hochohmig) prüfen, falls n.i.o tauschen.</t>
  </si>
  <si>
    <t>Offene Leitung zwischen Motorsteuergerät und Ansteuerpin des Hauptrelais oder durchgebrannte Hauptrelaisspule. Diagnose läuft bei nicht angesteuertem Relais. MSG detektiert Unterspannung zwischen 1,45V und 2,19V (Open Load wird nach Klemme 15 Wechsel eingetragen).</t>
  </si>
  <si>
    <t>0x1216</t>
  </si>
  <si>
    <t>P068600</t>
  </si>
  <si>
    <t>EMC/PCM Power Relay
Control Circuit Low</t>
  </si>
  <si>
    <t>Prüfen der Leitung zwischen dem Hauptrelais und Motorsteuergerät auf Kurzschluss nach Masse. Prüfung des Relaisträgers auf einen möglichen Fehler. Können alle anderen Fehler ausgeschlossen werden, besteht der Verdacht auf ein defektes Motorsteuergerät.</t>
  </si>
  <si>
    <t>Signalspannung im Bereich 2.6 V ... 3.7 V</t>
  </si>
  <si>
    <t>0x76F1</t>
  </si>
  <si>
    <t>P068700</t>
  </si>
  <si>
    <t>EMC/PCM Power Relay
Control Circuit High</t>
  </si>
  <si>
    <t>1. Um das MSG als Fehlerursache auszuschließen, Leitung für Hauptrelaisansteuerung an MSG-Seite ziehen,  Fehlerspeicher löschen, Kl15 Wechsel und FSP auslesen. Wenn OL-Fehler erkannt, MSG Keine Fehlerursache.
2. Leitung zwischen MSG und Relais auf Spannung prüfen.
3. Relais tauschen.</t>
  </si>
  <si>
    <t>An der Ansteuerleitung des Hauptrelais liegt Batteriespannung (Ubatt/ KL30=12V) an. Fehler wird an der Endstufe im angesteuerten Zustand über Strommessung erkannt (I&gt;0,7A). Fehler kann permanent erkannt werden. Relais kann hier nicht mehr angesteuert/ geschlossen werden.</t>
  </si>
  <si>
    <t>0x77F9</t>
  </si>
  <si>
    <t>P068B00</t>
  </si>
  <si>
    <t>ECM/PCM Power Relay De-Energized Performance - Too Late</t>
  </si>
  <si>
    <t>1. Um das MSG als Fehlerursache auszuschließen, Leitung für Hauptrelaisansteuerung an MSG-Seite ziehen,  Fehlerspeicher löschen, Kl15 Wechsel und FSP auslesen. Wenn OL-Fehler erkannt, MSG Keine Fehlerursache.
2. Hauptrelais (Eingang von KL30 zu Ausgang Kl87) auf Durchgang prüfen, falls niederohmig Relais tauschen.</t>
  </si>
  <si>
    <t>Hauptrelais klebt und kann nicht geöffnet werden. Diagnose läuft bei nicht angesteuertem Hauptelais. Mit Kl15 aus wird während des MSG-Nachlaufs die Spannung an Kl87  gemessen (Ausgang Hauptrelais). Wenn hier noch Spannung nach der Qualifizierungszeit RB_rba_MRly_diag_stk_tiOkError_C anliegt, wird der Fehler vom MSG erkannt und nach Kl15 ein findet ein Fehlerspeichereintrag statt.</t>
  </si>
  <si>
    <t>0x11B3</t>
  </si>
  <si>
    <t>Cooling Fan 1 Control
Circuit Low</t>
  </si>
  <si>
    <t>Überprüfung der Steuerleitung ob diese nach Masse kurzgeschlossen ist. Bei einer Spannungsmessung der Steuerleitung zeigt das Messgerät näherungsweise 0V. Eine Strommessung der Steuerleitung mit einer Strommesszange zeigt im i.O. Fall ein Rechtecksignal an</t>
  </si>
  <si>
    <t>PWM-Leitung zum Lüftersteuergerät1 Kurzschluß Masse</t>
  </si>
  <si>
    <t>0x11B1</t>
  </si>
  <si>
    <t>Cooling Fan 1 Control
Circuit High</t>
  </si>
  <si>
    <t>Überprüfung der Steuerleitung ob diese nach U-Batt kurzgeschlossen ist. Bei einer Spannungsmessung der Steuerleitung zeigt das Messgerät näherungsweise die Batteriespannung an Ein gültiges Tastverhältnis liegt zwischen 10% und 90 %. Eine Strommessung mit einer Strommesszange zeigt im i.O. Fall ein Rechtecksignal an.</t>
  </si>
  <si>
    <t>PWM-Leitung zum Lüftersteuergerät1 Kurzschluß U-Bat</t>
  </si>
  <si>
    <t>0x75F5</t>
  </si>
  <si>
    <t>wenn möglich optische Prüfung auf Beweglichkeit bei Stellgliedtest; fals nicht möglich, Aktuator entfernen und Klappe manuell drehen; wenn Bewegung nicht möglich und kein Fremdkörper oder äußere Beschädigung der Abgasanlage im Bereich der Klappe vorhanden --&gt; Klappe tauschen
vor dem Tausch der Abgasanlage den Aktuator von der Abgasanlage entfernen und Funktion mittels Stellgliedtest prüfen (011E Exhaust Gas Flap bzw. Exhaust_gas_flap_2 0x02C8 / vorher Kl. 87 Wechsel notwendig)</t>
  </si>
  <si>
    <t>Intelligente Komponente meldet über Massetastung dem Steuergerät zurück;
Die Hardware entdeckt einen Kurzschluß nach Masse der Endstufe für eine Zeitfenster zwischen RB_ExhFlp_DiagGrdKeyWinCal1.tiSCGMin_C und RB_ExhFlp_DiagGrdKeyWinCal1.tiSCGMax_C 
UND die Abwesenheit des Kurzschlusses für ein Zeitfenster zwischen RB_ExhFlp_DiagGrdKeyWinCal1.tiPausMin_C und RB_ExhFlp_DiagGrdKeyWinCal1.tiPausMax_C</t>
  </si>
  <si>
    <t>P14AB00</t>
  </si>
  <si>
    <t>Exhaust door control unit
mechanical malfunction</t>
  </si>
  <si>
    <t>Die Hardware entdeckt einen Kurzschluß nach Masse der Endstufe für eine Zeitfenster zwischen RB_ExhFlp_DiagGrdKeyWinCal1.tiSCGMin_C und RB_ExhFlp_DiagGrdKeyWinCal1.tiSCGMax_C 
UND die Abwesenheit des Kurzschlusses für ein Zeitfenster zwischen RB_ExhFlp_DiagGrdKeyWinCal1.tiPausMin_C und RB_ExhFlp_DiagGrdKeyWinCal1.tiPausMax_C</t>
  </si>
  <si>
    <t>0x75F6</t>
  </si>
  <si>
    <t>P04A000</t>
  </si>
  <si>
    <t>Exhaust Pressure Control Valve "B" Range/Performance</t>
  </si>
  <si>
    <t>wenn möglich optische Prüfung auf Beweglichkeit bei Stellgliedtest; falls nicht möglich, Aktuator entfernen und Klappe manuell drehen; wenn Bewegung nicht möglich und kein Fremdkörper oder äußere Beschädigung der Abgasanlage im Bereich der Klappe vorhanden --&gt; Klappe tauschen
vor dem Tausch der Abgasanlage den Aktuator von der Abgasanlage entfernen und Funktion mittels Stellgliedtest prüfen (011E Exhaust Gas Flap bzw. Exhaust_gas_flap_2 0x02C8 / vorher Kl. 87 Wechsel notwendig)</t>
  </si>
  <si>
    <t>Intelligente Komponente meldet über Massetastung dem Steuergerät zurück;
Die Hardware entdeckt einen Kurzschluß nach Masse der Endstufe für eine Zeitfenster zwischen RB_ExhFlp2_DiagGrdKeyWinCal1.tiSCGMin_C und RB_ExhFlp2_DiagGrdKeyWinCal1.tiSCGMax_C 
UND die Abwesenheit des Kurzschlusses für ein Zeitfenster zwischen RB_ExhFlp2_DiagGrdKeyWinCal1.tiPausMin_C und RB_ExhFlp2_DiagGrdKeyWinCal1.tiPausMax_C</t>
  </si>
  <si>
    <t>P14AC00</t>
  </si>
  <si>
    <t>Exhaust door control unit 2
mechanical malfunction</t>
  </si>
  <si>
    <t>Die Hardware entdeckt einen Kurzschluß nach Masse der Endstufe für eine Zeitfenster zwischen RB_ExhFlp2_DiagGrdKeyWinCal1.tiSCGMin_C und RB_ExhFlp2_DiagGrdKeyWinCal1.tiSCGMax_C 
UND die Abwesenheit des Kurzschlusses für ein Zeitfenster zwischen RB_ExhFlp2_DiagGrdKeyWinCal1.tiPausMin_C und RB_ExhFlp2_DiagGrdKeyWinCal1.tiPausMax_C</t>
  </si>
  <si>
    <t>0x75F7</t>
  </si>
  <si>
    <t>Intelligente Komponente meldet über Massetastung dem Steuergerät zurück;
Die Hardware entdeckt einen Kurzschluß nach Masse der Endstufe für eine Zeitfenster zwischen RB_ExhFlp_DiagGrdKeyWinCal2.tiSCGMin_C und RB_ExhFlp_DiagGrdKeyWinCal2.tiSCGMax_C 
UND die Abwesenheit des Kurzschlusses für ein Zeitfenster zwischen 
RB_ExhFlp_DiagGrdKeyWinCal2.tiPausMin_C und RB_ExhFlp_DiagGrdKeyWinCal2.tiPausMax_C</t>
  </si>
  <si>
    <t>Die Hardware entdeckt einen Kurzschluß nach Masse der Endstufe für eine Zeitfenster zwischen RB_ExhFlp_DiagGrdKeyWinCal2.tiSCGMin_C und RB_ExhFlp_DiagGrdKeyWinCal2.tiSCGMax_C 
UND die Abwesenheit des Kurzschlusses für ein Zeitfenster zwischen 
RB_ExhFlp_DiagGrdKeyWinCal2.tiPausMin_C und RB_ExhFlp_DiagGrdKeyWinCal2.tiPausMax_C</t>
  </si>
  <si>
    <t>0x75F8</t>
  </si>
  <si>
    <t>Intelligente Komponente meldet über Massetastung dem Steuergerät zurück;
Die Hardware entdeckt einen Kurzschluß nach Masse der Endstufe für eine Zeitfenster zwischen RB_ExhFlp2_DiagGrdKeyWinCal2.tiSCGMin_C und RB_ExhFlp2_DiagGrdKeyWinCal2.tiSCGMax_C 
UND die Abwesenheit des Kurzschlusses für ein Zeitfenster zwischen RB_ExhFlp2_DiagGrdKeyWinCal2.tiPausMin_C und RB_ExhFlp2_DiagGrdKeyWinCal2.tiPausMax_C</t>
  </si>
  <si>
    <t>Die Hardware entdeckt einen Kurzschluß nach Masse der Endstufe für eine Zeitfenster zwischen RB_ExhFlp2_DiagGrdKeyWinCal2.tiSCGMin_C und RB_ExhFlp2_DiagGrdKeyWinCal2.tiSCGMax_C 
UND die Abwesenheit des Kurzschlusses für ein Zeitfenster zwischen RB_ExhFlp2_DiagGrdKeyWinCal2.tiPausMin_C und RB_ExhFlp2_DiagGrdKeyWinCal2.tiPausMax_C</t>
  </si>
  <si>
    <t>0x75F9</t>
  </si>
  <si>
    <t>Intelligente Komponente meldet über Massetastung dem Steuergerät zurück;
Die Hardware entdeckt einen Kurzschluß nach Masse der Endstufe für eine Zeitfenster zwischen RB_ExhFlp_DiagGrdKeyWinCal3.tiSCGMin_C und RB_ExhFlp_DiagGrdKeyWinCal3.tiSCGMax_C 
UND die Abwesenheit des Kurzschlusses für ein Zeitfenster zwischen RB_ExhFlp_DiagGrdKeyWinCal3.tiPausMin_C und RB_ExhFlp_DiagGrdKeyWinCal3.tiPausMax_C</t>
  </si>
  <si>
    <t>Die Hardware entdeckt einen Kurzschluß nach Masse der Endstufe für eine Zeitfenster zwischen RB_ExhFlp_DiagGrdKeyWinCal3.tiSCGMin_C und RB_ExhFlp_DiagGrdKeyWinCal3.tiSCGMax_C 
UND die Abwesenheit des Kurzschlusses für ein Zeitfenster zwischen RB_ExhFlp_DiagGrdKeyWinCal3.tiPausMin_C und RB_ExhFlp_DiagGrdKeyWinCal3.tiPausMax_C</t>
  </si>
  <si>
    <t>0x75FA</t>
  </si>
  <si>
    <t>Intelligente Komponente meldet über Massetastung dem Steuergerät zurück;
Die Hardware entdeckt einen Kurzschluß nach Masse der Endstufe für eine Zeitfenster zwischen RB_ExhFlp2_DiagGrdKeyWinCal3.tiSCGMin_C und RB_ExhFlp2_DiagGrdKeyWinCal3.tiSCGMax_C 
UND die Abwesenheit des Kurzschlusses für ein Zeitfenster zwischen RB_ExhFlp2_DiagGrdKeyWinCal3.tiPausMin_C und RB_ExhFlp2_DiagGrdKeyWinCal3.tiPausMax_C</t>
  </si>
  <si>
    <t>Die Hardware entdeckt einen Kurzschluß nach Masse der Endstufe für eine Zeitfenster zwischen RB_ExhFlp2_DiagGrdKeyWinCal3.tiSCGMin_C und RB_ExhFlp2_DiagGrdKeyWinCal3.tiSCGMax_C 
UND die Abwesenheit des Kurzschlusses für ein Zeitfenster zwischen RB_ExhFlp2_DiagGrdKeyWinCal3.tiPausMin_C und RB_ExhFlp2_DiagGrdKeyWinCal3.tiPausMax_C</t>
  </si>
  <si>
    <t>0x11B4</t>
  </si>
  <si>
    <t>Cooling Fan 2 Control
Circuit Low</t>
  </si>
  <si>
    <t>Überprüfung der Steuerleitung ob diese nach Masse kurzgeschlossen ist. Bei einer Spannungsmessung der Steuerleitung zeigt das Messgerät näherungsweise 0V. Eine Strommessung der Steuerleitung mit einer Strommesszange zeigt im i.O. Fall ein Rechtecksignal an.</t>
  </si>
  <si>
    <t>PWM-Leitung zum Lüftersteuergerät2 Kurzschluß Masse</t>
  </si>
  <si>
    <t>0x761B</t>
  </si>
  <si>
    <t>Datenbus Antrieb und ESP-SG prüfen</t>
  </si>
  <si>
    <t>Falls Com_stBrkLP = 3 und OHBV verbaut ist und CoEng_tiNormal größer RB_BrkBstP_tiNoCANnplEntry_C</t>
  </si>
  <si>
    <t>0x11B2</t>
  </si>
  <si>
    <t>Fan 2 Control
Circuit High</t>
  </si>
  <si>
    <t>PWM-Leitung zum Lüftersteuergerät2 Kurzschluß U-Bat</t>
  </si>
  <si>
    <t>0x767C</t>
  </si>
  <si>
    <t>U062500</t>
  </si>
  <si>
    <t>Lost Communication With Fuel Rail Pressure Sensor Bank 1</t>
  </si>
  <si>
    <t>1) Sensorversorgung überprüfen
2) Verkabelung überprüfen
3) Motorsteuergeräteeingang prüfen
4) Sensor tauschen</t>
  </si>
  <si>
    <t>0x767D</t>
  </si>
  <si>
    <t>U12C200</t>
  </si>
  <si>
    <t>Fuel pressure sensor
implausible message</t>
  </si>
  <si>
    <t>0x767E</t>
  </si>
  <si>
    <t>P109A00</t>
  </si>
  <si>
    <t>Fuel pressure sensor
Faulty</t>
  </si>
  <si>
    <t>0x7680</t>
  </si>
  <si>
    <t>P156C00</t>
  </si>
  <si>
    <t>Throttle valve
Idle position unreachable</t>
  </si>
  <si>
    <t>DK auf Freigängigkeit/Fremdkörper prüfen; falls i.O. war DK zum Zeitpunkt des FSPE vermutlich vereist</t>
  </si>
  <si>
    <t>MSG meldet nach erfolgloser Eisbrechfunktion über Bit 0 von ThrVlv_stMonIceDetdB1 eine in Richtung "Schließen" vereiste Drosselklappe</t>
  </si>
  <si>
    <t>0x7681</t>
  </si>
  <si>
    <t>P207200</t>
  </si>
  <si>
    <t>Throttle Actuator Control System - Ice Blockage Bank 1</t>
  </si>
  <si>
    <t>DK auf Freigängigkeit/Fremdkörper prüfen; falls i.O. war DK zum Zeitpunkt des FSPE vermutlich vereist // Check DK for freedom of movement/foreign bodies; if OK, DK was probably iced up at the time of the FSPE</t>
  </si>
  <si>
    <t>Test position for ice in direction opening RB_ThrVlv_IfIceChkPrm_IF.ratIceRmvOpenPosn_C - RB_ThrVlv_IfIceChkPrm_IF.ratIceRmvOpenRng_C cannot be reached</t>
  </si>
  <si>
    <t>P069700</t>
  </si>
  <si>
    <t>Sensor Reference Voltage "C"
Circuit Open</t>
  </si>
  <si>
    <t>Elektr. Verbindung oder Sensoren prüfen die über den 5V Ausgang versorgt werden</t>
  </si>
  <si>
    <t>0x55E5</t>
  </si>
  <si>
    <t>Zündung ein. Spannung an Sensorversorgung_ 3 prüfen (Spannung sollte bei aktivem Fehler &lt;5V sein). Sensoren die von Sensorversorgung _3 versorgt werden nacheinander abziehen und Spannung prüfen. Sobald sich Spannung wieder auf 5V stabilisiert und Fehler inaktiv, dann betroffenen Sensor tauschen. Andersfalls Leitungssatz prüfen. Wenn Leitungssatz ebenfalls i.O., dann MSG tauschen.</t>
  </si>
  <si>
    <t>0x7685</t>
  </si>
  <si>
    <t>P156D00</t>
  </si>
  <si>
    <t>Throttle valve 2
Idle position unreachable</t>
  </si>
  <si>
    <t>0x55E3</t>
  </si>
  <si>
    <t>P069900</t>
  </si>
  <si>
    <t>Sensor Reference Voltage "C"
Circuit High</t>
  </si>
  <si>
    <t>0x79F7</t>
  </si>
  <si>
    <t>P06D100</t>
  </si>
  <si>
    <t>Internal Control Module Ignition Coil Control Performance</t>
  </si>
  <si>
    <t>Interner Fehler des Motorsteuergerätes
Internal error of the engine control unit</t>
  </si>
  <si>
    <t>0x76F8</t>
  </si>
  <si>
    <t>P052C00</t>
  </si>
  <si>
    <t>Hier sind im ersten Schritt die Hinweise der Geführten Fehlersuche zu beachten.
Es existiert fuer die Nockenwellenverstellung ein Kurztrip, dieser kann für die Fehlersuche genutzt werden.
Der Fehler kann durch einen Span im magnetischen Nockenwellensteller, vertauschte Stecker von Einlass- und Auslassnockenwelle am Nockenwellensteller, an nicht genügendem Öldruck am Steller, feine Metallspäne am Nockenwellensensor, einer defekten Steckverbindung am Nockenwellensteller oder anderem hervorgerufen werden.</t>
  </si>
  <si>
    <t>[Differenz zwischen Sollwert ( GEVCtl_agSpIntkB2 ) und Istwert ( GEVlv_agIntkB2 ) der Nockenwellenposition &gt; Grenze ( RB_GEVlv_agDeMaxAllwdPhaCsersIntk_M ) für Entprellzeit ( GEVlv_tiDlyResPhaCsersIntk_C ) sec]</t>
  </si>
  <si>
    <t>0x76F9</t>
  </si>
  <si>
    <t>P054C00</t>
  </si>
  <si>
    <t>Differenz zwischen Sollwert ( GEVCtl_agSpOutlB2 ) und Istwert ( GEVlv_agOutlB2 ) der Nockenwellenposition &gt; Grenze ( RB_GEVlv_agDeMaxAllwdPhaCsersOutl_M ) für Entprellzeit ( GEVlv_tiDlyResPhaCsersOutl_C )</t>
  </si>
  <si>
    <t>0x76FA</t>
  </si>
  <si>
    <t>P000C00</t>
  </si>
  <si>
    <t>"A" Camshaft Position Slow Response (Bank 2)</t>
  </si>
  <si>
    <t>[Differenz zwischen Sollwert ( GEVCtl_agSpIntkB2 ) und Istwert ( GEVCtl_agIntkB2 ) der Nockenwellenposition |x|&gt;Grenze ( RB_GEVlv_agDeBgnMonCycIntk_M ) für Beobachtungszeit ( RB_GEVlv_tiReadSpThdPhaDiagIntk_M ) sec] &lt; Fehlerauswahlzeit ( RB_GEVlv_tiMonCycPhaDiagIntk_C )</t>
  </si>
  <si>
    <t>0x76FB</t>
  </si>
  <si>
    <t>P000D00</t>
  </si>
  <si>
    <t>"B" Camshaft Position Slow Response (Bank 2)</t>
  </si>
  <si>
    <t>0x76FC</t>
  </si>
  <si>
    <t>P002100</t>
  </si>
  <si>
    <t>A Camshaft Position (Bank2)
Timing over-advanced or System Performance</t>
  </si>
  <si>
    <t>[Differenz zwischen Sollwert ( GEVCtl_agSpIntkB2 ) und Istwert ( GEVCtl_agIntkB2) der Nockenwellenposition |x|&gt;Grenze ( RB_GEVlv_agDeBgnMonCycIntk_M ) für Beobachtungszeit ( RB_GEVlv_tiReadSpThdPhaDiagIntk_M ) sec] &gt; Fehlerauswahlzeit ( RB_GEVlv_tiMonCycPhaDiagIntk_C )</t>
  </si>
  <si>
    <t>0x76FD</t>
  </si>
  <si>
    <t>P002400</t>
  </si>
  <si>
    <t>B Camshaft Position (Bank2)
Timing over-advanced or System Performance</t>
  </si>
  <si>
    <t>0x7713</t>
  </si>
  <si>
    <t>Gefilterter Sensorrohwert RB_IntkAirT_tSnsrtFild3 &gt; Fehlerschwelle für plausiblen Sensorwert RB_IntkAirT_tPRC3Max_C</t>
  </si>
  <si>
    <t>0x7714</t>
  </si>
  <si>
    <t>Sensorrohwert RB_IntkAirT_tSnsrtFild3 &lt; Fehlerschwelle für plausiblen Sensorwert RB_IntkAirT_tPRC3Min_C</t>
  </si>
  <si>
    <t>0x7717</t>
  </si>
  <si>
    <t>RB_IntkAirT_tSnsrtFild1 &lt; RB_IntkAirT_tPRC1Min_C</t>
  </si>
  <si>
    <t>0x771B</t>
  </si>
  <si>
    <t>P00A100</t>
  </si>
  <si>
    <t>Charge Air Cooler Temperature Sensor Circuit Bank 2
Range/Performance</t>
  </si>
  <si>
    <t>gefilterter Sensorwert RB_IntkAirT_tSnsrtFild4 &gt; Fehlerschwelle für plausiblen Sensorbereich RB_IntkAirT_tPRC4Max_C</t>
  </si>
  <si>
    <t>0x771C</t>
  </si>
  <si>
    <t>gefilterter Sensorwert RB_IntkAirT_tSnsrtFild4 &lt; Fehlerschwelle für plausiblen Sensorwert RB_IntkAirT_tPRC4Min_C</t>
  </si>
  <si>
    <t>0x7722</t>
  </si>
  <si>
    <t>P007B00</t>
  </si>
  <si>
    <t>Charge Air Cooler Temperature Sensor Circuit
Range/Performance</t>
  </si>
  <si>
    <t>gefilterter Sensorwert RB_IntkAirT_tSnsrtFild2 &gt; Fehlerschwelle plausibler Sensorwert RB_IntkAirT_tPRC2Max_C</t>
  </si>
  <si>
    <t>SYS24_4M_24_____1_0118_88_Leak_in_intake_system [LB636]</t>
  </si>
  <si>
    <t>0x7723</t>
  </si>
  <si>
    <t>gefilterter Sensorwert RB_IntkAirT_tSnsrtFild2 &lt; Fehlerschwelle für physikalisch plausiblen Sensorbereich RB_IntkAirT_tPRC2Min_C</t>
  </si>
  <si>
    <t>0x7726</t>
  </si>
  <si>
    <t>U060A00</t>
  </si>
  <si>
    <t>Lost Communication With Manifold Absolute Pressure Sensor "B"</t>
  </si>
  <si>
    <t>1) Sensorversorgung überprüfen:
Versorgungsleitung gegen Masse (5V +/-0,5V)
2) Verkabelung überprüfen:
-Pins am Sensor richtig gesteckt? (1: SENT-Ausgang; 2: Masse; 3: 5V-Versorgung)
-mechanische Schäden? verbogene Pins? Korrosion?
3) Sensor tauschen</t>
  </si>
  <si>
    <t>0x7727</t>
  </si>
  <si>
    <t>U13BA00</t>
  </si>
  <si>
    <t>Manifold pressure sensor bank 2
Implausible signal</t>
  </si>
  <si>
    <t>1) Keine Überprüfung ob Sensor richtig gesteckt und verkabelt ist notwendig!
2) Prüfung auf Störeinflüsse (elektromagnetisch, Beschädigung Kabel) in der Verbindung SENT-Signalausgang (= Pin 1 am Sensor) zum MSG
3) Sensor tauschen</t>
  </si>
  <si>
    <t>Checksumme der vom MSG empfangenen Daten falsch erkannt, Freigabebedingung: kein Kommunikationsfehler anliegend</t>
  </si>
  <si>
    <t>0x7728</t>
  </si>
  <si>
    <t>P2A0A00</t>
  </si>
  <si>
    <t>Manifold Absolute Pressure Sensor "B" Circuit</t>
  </si>
  <si>
    <t>1) Sensorversorgung überprüfen:
Versorgungsleitung gegen Masse (Pin 3 am Sensor: 5V +/-0,5V)
2) Sensor tauschen</t>
  </si>
  <si>
    <t>(intelligenter) Sensor erkennt internen Fehler 
--&gt; sendet Signal 0 oder &gt;4088 an MSG</t>
  </si>
  <si>
    <t>0x772A</t>
  </si>
  <si>
    <t>U060B00</t>
  </si>
  <si>
    <t>Lost Communication With Turbocharger/Supercharger Boost
Sensor "A"</t>
  </si>
  <si>
    <t>0x772B</t>
  </si>
  <si>
    <t>U060C00</t>
  </si>
  <si>
    <t>Lost Communication With Turbocharger/Supercharger Boost
Sensor "B"</t>
  </si>
  <si>
    <t>0x7782</t>
  </si>
  <si>
    <t>1. Prüfung Sensor gegen die anderen vorhandenen Temperatursensoren (z.B. Umgebungstemperatur etc.). Idealerweise nach Motorabkühlphase (z.B. 6 Stunden) Messwerte vergleichen (ScanTool-Rohsensorwerte).
2. Stecker und Verkabelung prüfen
3. wenn i.O. Sensor tauschen</t>
  </si>
  <si>
    <t>Sensorwertdifferenz des betreffenden Sensors zu den anderen konfigurierten Sensoren
 &gt; TDevCrssChk_tDeSnsrToSnsrMax und
Fehlerzähler der Temperaturabweichungen &gt;= RB_TDevCrssChk_cntrThdErr_CA</t>
  </si>
  <si>
    <t>0x7784</t>
  </si>
  <si>
    <t>P00AE00</t>
  </si>
  <si>
    <t>Intake Air Temperature Sensor 1 Circuit Intermittent Bank 2</t>
  </si>
  <si>
    <t>Prüfung der Sensorverkabelung</t>
  </si>
  <si>
    <t>Betrag von Differenz zwischen RB_IntkAirT_tSnsr3 &amp; RB_IntkAirT_tFldGrdtDiagSnsr3 für RB_IntkAirT_tiGrdtSnsr3ErrTmp_C &gt; RB_IntkAirT_tdifGrdtSnsr3_C</t>
  </si>
  <si>
    <t>0x7787</t>
  </si>
  <si>
    <t>Prüfung des Temperatursensors gegen die anderen Temperatursensoren, idealerweise nach Motorabkühlphase. Stecker und Verkabelung auf Kontaktprobleme und Übergangswiderstände prüfen.</t>
  </si>
  <si>
    <t>Sensorwertdifferenz des betreffenden Sensors zu den anderen konfigurierten Sensoren RB_TDevCrssChk_tDiffSnsrToSnsr_a &gt; RB_TDevCrssChk_tDeSnsrToSnsrMax_M und Fehlerzähler RB_TDevCrssChk_cntrDeCtrgy2_a &gt;= RB_TDevCrssChk_cntrThdErr_CA</t>
  </si>
  <si>
    <t>0x7789</t>
  </si>
  <si>
    <t>P011400</t>
  </si>
  <si>
    <t>Intake Air Temperature Sensor 1 Bank 1
Circuit Intermittend</t>
  </si>
  <si>
    <t>Betrag von Differenz zwischen RB_IntkAirT_tSnsr1 &amp; RB_IntkAirT_tFldGrdtDiagSnsr1 für RB_IntkAirT_tiGrdtSnsr1ErrTmp_C &gt; RB_IntkAirT_tdifGrdtSnsr1_C</t>
  </si>
  <si>
    <t>0x778C</t>
  </si>
  <si>
    <t>0x778E</t>
  </si>
  <si>
    <t>P00A400</t>
  </si>
  <si>
    <t>Charge Air Cooler Temperature Sensor Circuit
Intermittent/Erratic Bank 2</t>
  </si>
  <si>
    <t>Betrag von Differenz zwischen RB_IntkAirT_tSnsr4 &amp; RB_IntkAirT_tFldGrdtDiagSnsr4 für RB_IntkAirT_tiGrdtSnsr4ErrTmp_C &gt; RB_IntkAirT_tdifGrdtSnsr4_C</t>
  </si>
  <si>
    <t>0x7793</t>
  </si>
  <si>
    <t>P007E00</t>
  </si>
  <si>
    <t>Charge Air Cooler Temperature Sensor Circuit
Intermittent/Erratic Bank 1</t>
  </si>
  <si>
    <t>Betrag von Differenz zwischen Sensorrohwert RB_IntkAirT_tSnsr2 &amp; gefiltertem Sensorwert RB_IntkAirT_tFldGrdtDiagSnsr2 für Entprellzeit RB_IntkAirT_tiGrdtSnsr2ErrTmp_C &gt; Gradientenschwelle für defekten Sensor RB_IntkAirT_tdifGrdtSnsr2_C</t>
  </si>
  <si>
    <t>0x7795</t>
  </si>
  <si>
    <t>Differenz zwischen oberer Schleppzeiger Sensorwert RB_IntkAirT_tSnsrFild2Max &amp; unterem Schleppzeiger Sensorwert RB_IntkAirT_tSnsrFil2Min &lt; Fehlerschwelle für plausiblen Sensorvereich IntkAirT_tSTC2ErrThd_T</t>
  </si>
  <si>
    <t>0x779A</t>
  </si>
  <si>
    <t>Sensortausch vornehmen</t>
  </si>
  <si>
    <t>Der Min− und Max−Wert der Motorraumtemepratur
im aktuellen Fahrtzyklus wird gebildet und daraus anschließend die Differenz berechnet. Liegt diese unterhalb RB_EngMidT_tThdSTCDif_C , wird Fehler gesetzt</t>
  </si>
  <si>
    <t>0x779C</t>
  </si>
  <si>
    <t>Sensorrohwert EngMidT_tSnsr &gt; Fehlerschwelle für plausiblen Sensorwert RB_EngMidT_tThresPRCFaultMax_C</t>
  </si>
  <si>
    <t>0x79F8</t>
  </si>
  <si>
    <t>0x780B</t>
  </si>
  <si>
    <t>P002000</t>
  </si>
  <si>
    <t>A Camshaft Position ActuatorCircuit(Bank2)</t>
  </si>
  <si>
    <t>0xAF28</t>
  </si>
  <si>
    <t>Engine control unit must be replaced</t>
  </si>
  <si>
    <t>After eight unsuccessful attempts to initialize the CK200 ignition driver, the error is entered in the error memory. The process usually lasts &lt;1 s</t>
  </si>
  <si>
    <t>0x780D</t>
  </si>
  <si>
    <t>P002300</t>
  </si>
  <si>
    <t>B Camshaft Position Actuator Circuit(Bank2)</t>
  </si>
  <si>
    <t>0x780E</t>
  </si>
  <si>
    <t>P209300</t>
  </si>
  <si>
    <t>A Camshaft Position Actuator Control Circuit(Bank2)   High</t>
  </si>
  <si>
    <t>Verkabelung zwischen MSG und Bauteil auf Kurzschluss nach Batterie prüfen, wenn i.O, dann Bauteil abziehen und Fehlerspeicher löschen. Wird vom MSG Unterbrechung erkannt, liegt Fehler am Bauteil</t>
  </si>
  <si>
    <t>Batterieschluss am Steller der Nockenwelle. Klemme 15 ein, warten bis das MSG versucht den Steller anzusteuern. (Strom: I=Imax)</t>
  </si>
  <si>
    <t>0xAF29</t>
  </si>
  <si>
    <t>0x7810</t>
  </si>
  <si>
    <t>P209500</t>
  </si>
  <si>
    <t>B Camshaft Position Actuator Control Circuit(Bank2)   High</t>
  </si>
  <si>
    <t>0x7811</t>
  </si>
  <si>
    <t>P209200</t>
  </si>
  <si>
    <t>A Camshaft Position Actuator Control Circuit(Bank2)   Low</t>
  </si>
  <si>
    <t>Verkabelung zwischen MSG und Bauteil auf Kurzschluss nach Masse prüfen, wenn i.O, dann Bauteil abziehen und Fehlerspeicher löschen. Wird vom MSG Unterbrechung erkannt, liegt Fehler am Bauteil</t>
  </si>
  <si>
    <t>Kurzschluss nach Masse am Steller der Nockenwelle. Klemme 15 ein. Spannung am Ausgang: 0 V &lt; Spannung &lt; ca.3,0 V</t>
  </si>
  <si>
    <t>0xB1D8</t>
  </si>
  <si>
    <t>check wiring harness (check EISB pin #12, 29 for Open circuit, short circuit, continuity)
check trigger coming from MG1
check EISB module (visual inspection to see if evident damage is present in case or connectors, check of pins for retracted, bent or oxidized pins, check if water is present in the connectors)</t>
  </si>
  <si>
    <t>CamLvl fault detected</t>
  </si>
  <si>
    <t>0x7813</t>
  </si>
  <si>
    <t>P209400</t>
  </si>
  <si>
    <t>B Camshaft Position Actuator Control Circuit(Bank2)   Low</t>
  </si>
  <si>
    <t>0xB1DB</t>
  </si>
  <si>
    <t>LB74 V12 &amp; LB63 V8
- Check ion module
- Replace ion module</t>
  </si>
  <si>
    <t>CPU fault detected</t>
  </si>
  <si>
    <t>0xB1E4</t>
  </si>
  <si>
    <t>LB74 V12 &amp; LB63 V8
- Check ion module
- Verify fault persistancy
- Replace Eisb</t>
  </si>
  <si>
    <t>ADC (Analog to Digital Converter) fault detected</t>
  </si>
  <si>
    <t>0xB1FC</t>
  </si>
  <si>
    <t>- check EISB module (visual inspection to see if evident damage is present in case or connectors, check of pins for retracted, bent or oxidized pins, check if water is present in the connectors)
- Replace EISB</t>
  </si>
  <si>
    <t>ECU1 temperature fault detected</t>
  </si>
  <si>
    <t>0xB1FD</t>
  </si>
  <si>
    <t>LB74 V12 &amp; LB63 V8
- check EISB module (visual inspection to see if evident damage is present in case or connectors, check of pins for retracted, bent or oxidized pins, check if water is present in the connectors)
- Replace EISB</t>
  </si>
  <si>
    <t>ECU2 temperature fault detected</t>
  </si>
  <si>
    <t>0xB1FE</t>
  </si>
  <si>
    <t>ECU3 temperature fault detected</t>
  </si>
  <si>
    <t>0xB203</t>
  </si>
  <si>
    <t>- check EISB module (visual inspection to see if evident damage is present in case or connectors, check of pins for retracted, bent or oxidized pins, check if water is present in the connectors)
- replace EISB module</t>
  </si>
  <si>
    <t>RAM fault detected</t>
  </si>
  <si>
    <t>0xB215</t>
  </si>
  <si>
    <t>- Check EISB module (visual inspection to see if evident damage is present in case or connectors, check of pins for retracted, bent or oxidized pins, check if water is present in the connectors)
- Replace EISB</t>
  </si>
  <si>
    <t>watch dog fault detected</t>
  </si>
  <si>
    <t>0x470C</t>
  </si>
  <si>
    <t>P0A1F00</t>
  </si>
  <si>
    <t>Battery Energy Control Module "A"
Performance</t>
  </si>
  <si>
    <t>-Crashabschaltung der HV Komponenten durch Airbag SG oder Saftey Computer durchgeführt 
-Beheben sie alle Folgen der Crashabschaltung nach Reparaturleitfaden für Airbag Instandsetzung</t>
  </si>
  <si>
    <t>AB_Deaktivierung_HV ist gleich 2 oder gleich 6 (über CAN/Flexray empfangen)</t>
  </si>
  <si>
    <t>0xB675</t>
  </si>
  <si>
    <t>P0A7D00</t>
  </si>
  <si>
    <t>Hybrid/EV Battery Pack State of Charge Low</t>
  </si>
  <si>
    <t>charge HV battery</t>
  </si>
  <si>
    <t>SOC of the HV battery is lower than threshold value RB_SysOpmHvES_rSocHysVehDown_C_VW</t>
  </si>
  <si>
    <t>0xB9C6</t>
  </si>
  <si>
    <t>P0A9000</t>
  </si>
  <si>
    <t>Drive Motor "A" Performance</t>
  </si>
  <si>
    <t>* check rear electric motor (EM1) fault memory
* check HV system</t>
  </si>
  <si>
    <t>* ECU in DRIVE state detected
* EM1 internal failure detected (EM1 shut-off)
* max. EM1 motor speed @ clutch level &lt; idle-speed + SpdDesMax_nOfsElmLimBlwIdl_C_VW
* max. EM1 motor speed &lt; SpdDesMax_nThdElmLimBlwIdl_C_VW
* PWT configuration is P2 (only for LB744)</t>
  </si>
  <si>
    <t>0x78D6</t>
  </si>
  <si>
    <t>Überwachung erkennt fehlerhaften Fahrdynamikeingriff.
Minimales Schubmoment &gt; 0 Nm
und
(
Fahrzeuggeschwindigkeit &lt; RB_MonVehDynCtl_vVehMinDcs_C
oder
Fahrzeuggeschwindigkeitsfehler
oder
Eingriff ist in der Funktionsebene als ungültig erkannt
)</t>
  </si>
  <si>
    <t>0xB67C</t>
  </si>
  <si>
    <t>P0AB900</t>
  </si>
  <si>
    <t>Hybrid System Performance</t>
  </si>
  <si>
    <t>error on transmission, read error memory of TCU (transmission control unit)</t>
  </si>
  <si>
    <t>calibrated driving mode (BIT RB_CoVOMCord_stFailLvl1Mask_C_VW of mode table RB_CoVOMCord_stSelPhdElm1Mod_VW ) is not available due to a fault on the transmission</t>
  </si>
  <si>
    <t>0x790A</t>
  </si>
  <si>
    <t>P223D00</t>
  </si>
  <si>
    <t>O2 Sensor Pumping Current Range/Performance Bank 2</t>
  </si>
  <si>
    <t>- Leitungen zwischen Motorsteuergerät und Lambdasonde vor Kat Bank 2 auf Übergangswiderstand prüfen und ggf. Instand setzen
- Lambdasonde ersetzen</t>
  </si>
  <si>
    <t>Anzahl an positiven Pumpstromüberschreitungen &gt; RB_UEGO_cntrErrUgxPos_C oder Anzahl an negativen Pumpstromüberschreitungen &gt; RB_UEGO_cntrErrUgxNeg_C</t>
  </si>
  <si>
    <t>0x79E3</t>
  </si>
  <si>
    <t>P231500</t>
  </si>
  <si>
    <t>Ignition Coil "F" Primary Control Circuit Low</t>
  </si>
  <si>
    <t>- Widerstand der Zündspule prüfen (funktionstüchtige Zündspule hat einen Eingangswiderstand von 390 Ohm)
- Leitungsprüfung vornehmen</t>
  </si>
  <si>
    <t>Signalspannung &lt; 0.5 ... 1.0 V
Kurzschluss nach Masse</t>
  </si>
  <si>
    <t>0x79E4</t>
  </si>
  <si>
    <t>P231200</t>
  </si>
  <si>
    <t>Ignition Coil "E" Primary Control Circuit Low</t>
  </si>
  <si>
    <t>Signalspannung &lt; 0.5 V ... 1.0 V
Kurzschluss nach Masse</t>
  </si>
  <si>
    <t>0x79E5</t>
  </si>
  <si>
    <t>P230900</t>
  </si>
  <si>
    <t>Ignition Coil "D" Primary Control Circuit Low</t>
  </si>
  <si>
    <t>0x79E6</t>
  </si>
  <si>
    <t>P230600</t>
  </si>
  <si>
    <t>Ignition Coil "C" Primary Control Circuit Low</t>
  </si>
  <si>
    <t>Signalspannung &lt; 0.5 ... 1.0 V</t>
  </si>
  <si>
    <t>0x79E7</t>
  </si>
  <si>
    <t>P230300</t>
  </si>
  <si>
    <t>Ignition Coil "B" Primary Control Circuit Low</t>
  </si>
  <si>
    <t>-Widerstand der Zündspule prüfen (funktionstüchtige  Zündspule hat Eingangswiderstand von 390 Ohm)
- Leitungsprüfung vornehmen</t>
  </si>
  <si>
    <t>0x79E8</t>
  </si>
  <si>
    <t>P230000</t>
  </si>
  <si>
    <t>Ignition Coil "A" Primary Control Circuit Low</t>
  </si>
  <si>
    <t>Signalspannung &lt; 0.5 V ... 1.0 V
Kurzschluss nach Mase</t>
  </si>
  <si>
    <t>0x79E9</t>
  </si>
  <si>
    <t>P231600</t>
  </si>
  <si>
    <t>Ignition Coil "F" Primary Control Circuit High</t>
  </si>
  <si>
    <t>-Widerstand der Zündspule prüfen (funktionstüchtige Zündspule hat Eingangswiderstand von 390 Ohm) 
- Leitungsprüfung vornehmen</t>
  </si>
  <si>
    <t>Signalstrom &lt; 5.0 mA...8.8 mA
Detektion eines Kurzschlusses über Strom</t>
  </si>
  <si>
    <t>0x79EA</t>
  </si>
  <si>
    <t>P231300</t>
  </si>
  <si>
    <t>Ignition Coil "E" Primary Control Circuit High</t>
  </si>
  <si>
    <t>0x79EB</t>
  </si>
  <si>
    <t>P231000</t>
  </si>
  <si>
    <t>Ignition Coil "D" Primary Control Circuit High</t>
  </si>
  <si>
    <t>0x79EC</t>
  </si>
  <si>
    <t>P230700</t>
  </si>
  <si>
    <t>Ignition Coil "C" Primary Control Circuit High</t>
  </si>
  <si>
    <t>0x79ED</t>
  </si>
  <si>
    <t>P230400</t>
  </si>
  <si>
    <t>Ignition Coil "B" Primary Control Circuit High</t>
  </si>
  <si>
    <t>0x79EE</t>
  </si>
  <si>
    <t>P230100</t>
  </si>
  <si>
    <t>Ignition Coil "A" Primary Control Circuit High</t>
  </si>
  <si>
    <t>Signalstrom &lt; 5.0 mA...8.8 mA
Kurzschluss nach U-Batt</t>
  </si>
  <si>
    <t>0x79EF</t>
  </si>
  <si>
    <t>-Widerstand der Zündspule prüfen (funktionstüchtige Zündspule hat Eingangswiderstand von 390 Ohm) 
- Wackelkontakt oder Korrosion an Steckern oder Leitungen 
- Leitungsunterbrechung</t>
  </si>
  <si>
    <t>Signalspannung &gt; 5.2 V...6.0 V 
Detektion offene Leitung über Spannung</t>
  </si>
  <si>
    <t>0x79F0</t>
  </si>
  <si>
    <t>0x79F1</t>
  </si>
  <si>
    <t>0x79F2</t>
  </si>
  <si>
    <t>0x79F3</t>
  </si>
  <si>
    <t>0x79F4</t>
  </si>
  <si>
    <t>-Widerstand der Zündspule prüfen (funktionstüchtige  Zündspule hat Eingangswiderstand von 390 Ohm)
- Wackelkontakt oder Korrosion an Steckern oder Leitungen
- Leitungsunterbrechung</t>
  </si>
  <si>
    <t>Signalspannung &gt; 5.2 V...6.0 V
Detektion offene Leitung über Spannung</t>
  </si>
  <si>
    <t>0xB67D</t>
  </si>
  <si>
    <t>0x3250</t>
  </si>
  <si>
    <t>P109300</t>
  </si>
  <si>
    <t>Bank1, Fuel measuring system 2
Malfunction</t>
  </si>
  <si>
    <t>1. Bearbeitung aller Fehler zum Luft- und Kraftstoffsystem (s. FSP).
2. Wenn keine weiteren Fehler vorhanden, dann Motorsteuergerät defekt.</t>
  </si>
  <si>
    <t>Aus den Füllungssignalen rlfg_w Frischluft über Drosselklappe, rlrext_w und rlrint_w Luftfüllung aus externer und interner Abgasrückführung wird die Zylinderluftmasse rl_um gebildet. Weicht die prädizierte Luftmasse rlp davon um einen bestimmten Wert ab, dann wird ein Fehler erkannt.</t>
  </si>
  <si>
    <t>J623_J624_XXX__0326_Pcode_program_tests [LB74x][LB63x]
SYS24_4M_24_____1_0118_88_Leak_in_intake_system [LB636]</t>
  </si>
  <si>
    <t>0x864D</t>
  </si>
  <si>
    <t>P10EF00</t>
  </si>
  <si>
    <t>Function limitation due to failure of cooling fan</t>
  </si>
  <si>
    <t>Überprüfung der weiteren Fehlerspeichereinträge der Kühlerlüftereinheit zur Detektion der genauen Ausfallursache</t>
  </si>
  <si>
    <t>Es wird an jeder Kühlerlüfterelektronik ein Fehler detektiert.</t>
  </si>
  <si>
    <t>J623_J624_XXX__0326_Pcode_program_tests [LB74x][LB63x]
SYS23_4M______1_0118_88_FSP_Function_restriction_radiator_fan [LB636]</t>
  </si>
  <si>
    <t>0x92FC</t>
  </si>
  <si>
    <t>P114500</t>
  </si>
  <si>
    <t>Mass airflow sensor
Short circuit to B+</t>
  </si>
  <si>
    <t>Pegelwechsel der HFM Signalleitung im Nachlauf prüfen, 
wenn i.O. Sensor tauschen sonst Leitungsprüfung, MSG defekt 
check level change of MAF signal line at ECM afterrung, if OKAY replace sensor else check lines, ECM defective</t>
  </si>
  <si>
    <t>Fehlfunktion des Low-Side Schalters der Chip-Heizung (Kurzschluss Ubatt &amp; Masse, Low-Side Schalter defekt, OL)
AFS_flgSigErrLineLoDiag=FALSE
malfunction of the Low-Side switch of the Chip heating (circuit Ubatt &amp; ground, Low-Side switch defect, OL)
AFS_flgSigErrLineLoDiag=FALSE</t>
  </si>
  <si>
    <t>0x9428</t>
  </si>
  <si>
    <t>P114600</t>
  </si>
  <si>
    <t>Mass airflow sensor
Supply voltage</t>
  </si>
  <si>
    <t>Spannungsversorgung (5V und Masse) des HFM prüfen, Leitungen vom Motorsteuergerät zum HFM auf Übergangswiderstände und Widerstand gegen UBatt und Masse prüfen
check supply voltage (5V and ground) of MAF sensor, check lines from ECM to MAF sensor for contact resistance and for resistance to battery plus and ground</t>
  </si>
  <si>
    <t>Rohdaten der SENT-Slow Channel Schnittstelle des HFM-Sensors AFS_dataSentSlowChB1 = 0x20
raw values of SENT slow channel port of the MAF sensor AFS_dataSentSlowChB1 = 0x20</t>
  </si>
  <si>
    <t>0xAE4D</t>
  </si>
  <si>
    <t>P116900</t>
  </si>
  <si>
    <t>Mass airflow sensor 2
Short circuit to B+</t>
  </si>
  <si>
    <t>check level change of MAF signal line at ECM afterrung, if OKAY replace sensor else check lines, ECM defective</t>
  </si>
  <si>
    <t>malfunction of the Low-Side switch of the Chip heating (circuit Ubatt &amp; ground, Low-Side switch defect, OL)
AFS_flgSigErrLineLoDiagB2=FALSE</t>
  </si>
  <si>
    <t>0xAE51</t>
  </si>
  <si>
    <t>P117000</t>
  </si>
  <si>
    <t>Mass airflow sensor 2
Supply voltage</t>
  </si>
  <si>
    <t>check supply voltage  (5V and ground) of MAF sensor, check lines from ECU to MAF sensor for contact resistance and for resistance to battery plus and ground</t>
  </si>
  <si>
    <t>raw values of SENT slow channel port of the MAF sensor AFS_dataSentSlowChB2 = 0x20</t>
  </si>
  <si>
    <t>0x7AAB</t>
  </si>
  <si>
    <t>1. Überprüfung Drucksensor Tankentlüftungsleitung und TEV (plausibel/elektrisch)
2. optische Sichtprüfung Tankentlüftungsleitung und Einleitstelle auf Lecks, Knicke, gesteckte Verbindungen und Verstopfungen prüfen;
3. TEV überprüfen einschließlich Rückschlagventile mittels Stellgliedtest und Unterdruckpumpe (-&gt; ev. zusätzlich P0441 vorhanden)
4. Zuleitungen und AKB auf Lecks, Knicke, gesteckte Verbindungen und Verstopfungen prüfen</t>
  </si>
  <si>
    <t>Amplituden-korrigierter Kreuzkorrelationskoeffizient &lt; RB_DTEV_facCrrlThdMin_C</t>
  </si>
  <si>
    <t>0x1203</t>
  </si>
  <si>
    <t>Kein. Motorsteuergerät muss getauscht werden.</t>
  </si>
  <si>
    <t>Von einem AD-Wandler wird zyklisch eine vorgegebene Spannung gewandelt, liegt diese außerhalb bestimmter Grenzen wird ein Fehler eingetragen.</t>
  </si>
  <si>
    <t>0x1206</t>
  </si>
  <si>
    <t>Unplausible Fahrpedalspannung. Die beiden, vom Gaspedalsensor erfaßten, Spannungswerte sind nicht zueinander plausibel.</t>
  </si>
  <si>
    <t>0x2981</t>
  </si>
  <si>
    <t>Keine. Motorsteuergerät muss getauscht werden.</t>
  </si>
  <si>
    <t>Vom ADC gewandelte Spannung, wenn Testimpuls aktiv &gt; RB_MoCADC_uNTPMax_C</t>
  </si>
  <si>
    <t>0x2931</t>
  </si>
  <si>
    <t>P13EA00</t>
  </si>
  <si>
    <t>Ignition timing
Malfunction during cold start at idle speed</t>
  </si>
  <si>
    <t>mittlere Abweichung zwischen aktuellem Zündwinkelwirkungsgrad und Soll-Katheiz-Zündwinkelwirkungsgrad in der Teillast &gt; RB_KLMXETKHTL</t>
  </si>
  <si>
    <t>0x1DEC</t>
  </si>
  <si>
    <t>P142100</t>
  </si>
  <si>
    <t>Secondary air injection Solen.val.
Short circuit to Ground (GND)</t>
  </si>
  <si>
    <t>Die Endstufe des Sekundärluftventils erkennt einen Kurzschluss nach Masse.
Diagnosespannung &lt; 0...3.25 [V] wird am Ausgang gemessen</t>
  </si>
  <si>
    <t>0x7B37</t>
  </si>
  <si>
    <t>U028C00</t>
  </si>
  <si>
    <t>Lost Communication With Active Grille Air Shutter Module "D"</t>
  </si>
  <si>
    <t>LIN Eingang des Kühlerjalousie LINs im Motor-Steuergerät prüfen. Falls in Ordnung: Verkabelung, Stromversorgung und Software-Version des Kühlerjalousiesteller D prüfen, ggf. Kühlerjalousiesteller D tauschen</t>
  </si>
  <si>
    <t>Der LIN-Master empfängt für die Zeit von 3 Sekunden keinen Response vom jeweiligen LIN Slave</t>
  </si>
  <si>
    <t>0x7B38</t>
  </si>
  <si>
    <t>U028B00</t>
  </si>
  <si>
    <t>Lost Communication With Active Grille Air Shutter Module "C"</t>
  </si>
  <si>
    <t>LIN Eingang des Kühlerjalousie LINs im Motor-Steuergerät prüfen. Falls in Ordnung: Verkabelung, Stromversorgung und Software-Version des Kühlerjalousiesteller C prüfen, ggf.Kühlerjalousiesteller C tauschen</t>
  </si>
  <si>
    <t>Der LIN-Master empfängt für die Zeit von 3 Sekunden keinen Response vom jeweiligen LIN-Slave</t>
  </si>
  <si>
    <t>0x7B39</t>
  </si>
  <si>
    <t>U058D00</t>
  </si>
  <si>
    <t>Invalid Data Received From Active Grille Air Shutter Module "D"</t>
  </si>
  <si>
    <t>Verkabelung, Stromversorgung und Software-Version des Kühlerjalousiesteller D prüfen, ggf. Kühlerjalousiesteller D tauschen</t>
  </si>
  <si>
    <t>0x7B3A</t>
  </si>
  <si>
    <t>U058C00</t>
  </si>
  <si>
    <t>Invalid Data Received From Active Grille Air Shutter Module "C"</t>
  </si>
  <si>
    <t>Verkabelung, Stromversorgung und Software-Version des Kühlerjalousiesteller C prüfen, ggf. Kühlerjalousiesteller C tauschen</t>
  </si>
  <si>
    <t>0x7B3B</t>
  </si>
  <si>
    <t>0x7B3C</t>
  </si>
  <si>
    <t>0x7B3D</t>
  </si>
  <si>
    <t>Der LIN-Master empfängt für die Zeit von 3 Sekunden einen oder mehrere (aber nicht alle) Sendeframes vom jeweiligen LIN-Slave.</t>
  </si>
  <si>
    <t>0x7B3E</t>
  </si>
  <si>
    <t>0x1DEB</t>
  </si>
  <si>
    <t>P142200</t>
  </si>
  <si>
    <t>Secondary air injection Solen.val.
Short circuit to B+</t>
  </si>
  <si>
    <t>Die Endstufe des Sekundärluftventils erkennt einen Kurzschluss nach Plus.
Signalstrom &gt; 2.2...4.0 [A]</t>
  </si>
  <si>
    <t>0x1DED</t>
  </si>
  <si>
    <t>P143200</t>
  </si>
  <si>
    <t>Secondary air injection Solen.val.
Open circuit</t>
  </si>
  <si>
    <t>Die Endstufe des Sekundärluftventils kennt einen Lastabfall --&gt; interne Spannung wird am Ausgang gemessen &gt; 4.8...5.3[V]</t>
  </si>
  <si>
    <t>0x7B62</t>
  </si>
  <si>
    <t>Anforderung eines Starts unter - aus Sicht der Überwachung - unplausiblen Bedingung.
- Q-Diode nicht offen (falls vorhanden)
- Fahrer nicht anwesend
- Geschwindigkeit zu hoch
- Veto der Zusatzbatterie</t>
  </si>
  <si>
    <t>0x1DE4</t>
  </si>
  <si>
    <t>P143300</t>
  </si>
  <si>
    <t>Secondary air injection pump relay
Open circuit</t>
  </si>
  <si>
    <t>12V Spannungsversorgung prüfen 
Bauteil auf Durchgang prüfen alternativ Bauteil abstecken und PIN nach Masse Kurzschließen dann FSP auswerten ob KS Masse erkannt. Wird vom MSG Unterbrechung erkannt, liegt Fehler am Bauteil.</t>
  </si>
  <si>
    <t>Die Endstufe der Sekundärluftpumpe kennt einen Lastabfall --&gt; interne Spannung wird am Ausgang gemessen &gt; 4.8...5.3[V]</t>
  </si>
  <si>
    <t>0x1DE2</t>
  </si>
  <si>
    <t>P143400</t>
  </si>
  <si>
    <t>Secondary air injection pump relay
Short circuit to B+</t>
  </si>
  <si>
    <t>Die Endstufe der Sekundärluftpumpe erkennt einen Kurzschluss nach Plus.
Signalstrom &gt; 2.2...4.0 [A]</t>
  </si>
  <si>
    <t>0x7CA8</t>
  </si>
  <si>
    <t>P2C7500</t>
  </si>
  <si>
    <t>Active Grille Air Shutter Module "C" Over Temperature</t>
  </si>
  <si>
    <t>1. Stellgliedtest zur korrekten Funktionsprüfung durchführen (DID 8208 Radiator_shutter_control_3) 
Kühlerjalousie verfährt an beide mech. Anschläge, sollte der Fehler weiterhin anliegen, erfolgt ein Fehlerspeichereintrag.
2. Klappenmechanismus auf Leichtgängigkeit prüfen
3. Betriebsspannung des Aktor prüfen
3. Steller tauschen und Referenzierungsroutine starten (DID 0617 Adaption_of_radiator_shutter_control_3) und Messwert auf lebendes Signal prüfen
Messwert: 
DID 2C5E Radiator_shutter_3_control_value
DID 2C38 Radiator_shutter_3_actual_position
DID 2C3B Adaption_of_radiator_shutter_3_control_state</t>
  </si>
  <si>
    <t>Diagnoseprotokoll des elektrischen Stellers meldet über LIN-Kommunikation in (Com_stSKE03Err.0) einen Übertemperatur-/ Überspannungsfehler der Kühlerjalousie an das MSG.</t>
  </si>
  <si>
    <t>0x7CA9</t>
  </si>
  <si>
    <t>P2C7400</t>
  </si>
  <si>
    <t>Active Grille Air Shutter "C" Control Circuit Range/Performance</t>
  </si>
  <si>
    <t>1. Referenzierungsroutine starten (DID 6017 Adaption_of_radiator_shutter_control_3)
Kühlerjalousie lernt die mech. Anschläge an.
2. Stellgliedtest zur korrekten Funktionsprüfung durchführen (DID 8208 Radiator_shutter_control_3)
Kühlerjalousie verfährt an beide mech. angelernten Anschläge, sollte der Fehler weiterhin anliegen, erfolgt ein Fehlerspeichereintrag.
Messwert dienen als Rückgabewert der Routine sowie Stellgliedtest: 
DID 2C5E Radiator_shutter_3_control_value
DID 2C38 Radiator_shutter_3_actual_position
DID 2C3B Adaption_of_radiator_shutter_3_control_state</t>
  </si>
  <si>
    <t>Diagnoseprotokoll des elektrischen Stellers meldet über LIN-Kommunikation in (Com_stSKE03Err) keinen Fehler aber der Soll/Ist Vergleich fällt negativ aus (RadSht_CtrlDiag03_I.flgPosResp). Die Zustand tritt z.B. bei einem Unreferenzierten Aktor auf.</t>
  </si>
  <si>
    <t>0x7CAA</t>
  </si>
  <si>
    <t>1. Referenzierungsroutine starten (DID 0617 Adaption_of_radiator_shutter_control_3)
Kühlerjalousie lernt die mech. Anschläge an.
2. Stellgliedtest zur korrekten Funktionsprüfung durchführen  (DID 8208 Radiator_shutter_control_3) und Messwert auf lebendes Signal prüfen
Kühlerjalousie verfährt an beide mech. angelernten Anschläge, sollte der Fehler weiterhin anliegen, erfolgt ein Fehlerspeichereintrag.
3. Falls weiterhin interner Fehler des Kühlerjalousiestellers vorliegt - Steller tauschen
4. Referenzierungsroutine starten (DID 0617 Adaption_of_radiator_shutter_control_3) und Messwert auf lebendes Signal prüfen
Messwert: 
DID 2C5E Radiator_shutter_3_control_value
DID 2C38 Radiator_shutter_3_actual_position
DID 2C3B Adaption_of_radiator_shutter_3_control_state</t>
  </si>
  <si>
    <t>Diagnoseprotokoll des elektrischen Stellers meldet über LIN-Kommunikation in (Com_stSKE03Err.1) einen internen Fehler der Kühlerjalousie an das MSG.</t>
  </si>
  <si>
    <t>0x7CAB</t>
  </si>
  <si>
    <t>1. Klappenmechanismus auf Leichtgängigkeit prüfen
2. Referenzierungsroutine starten (DID 0617 Adaption_of_radiator_shutter_control_3)
Kühlerjalousie lernt die mech. Anschläge an.
3. Falls weiterhin Fehler des Kühlerjalousiestellers vorliegt - Steller tauschen und Punkt 2 wiederholen
4. Stellgliedtest zur korrekten Funktionsprüfung durchführen  (DID 8208 Radiator_shutter_control_3) und Messwert auf lebendes Signal prüfen
Messwert: 
DID 2C5E Radiator_shutter_3_control_value
DID 2C38 Radiator_shutter_3_actual_position
DID 2C3B Adaption_of_radiator_shutter_3_control_state</t>
  </si>
  <si>
    <t>Diagnoseprotokoll des elektrischen Stellers meldet über LIN-Kommunikation in (Com_stSKE03Err.4) einen Referenzierungsfehler der Kühlerjalousie an das MSG.</t>
  </si>
  <si>
    <t>0x7CAC</t>
  </si>
  <si>
    <t>P1B4000</t>
  </si>
  <si>
    <t>Radiator louver 3
frosted</t>
  </si>
  <si>
    <t>1. Stellgliedtest starten. (DID 8208 Radiator_shutter_control_3) 
2. Klappenmechanismus prüfen 
3. Steller tauschen
4. Referenzierungsroutine starten (DID 0617 Adaption_of_radiator_shutter_control_3)</t>
  </si>
  <si>
    <t>Steller meldet über LIN-Kommunikation (KJSs_03.KJS3_Error_4) diesen Fehler an das MSG und die Umgebungstemperatur ist kleiner RB_RadSht_tIce1_C</t>
  </si>
  <si>
    <t>0x7CAD</t>
  </si>
  <si>
    <t>P2C7300</t>
  </si>
  <si>
    <t>Active Grille Air Shutter "C" Stuck On</t>
  </si>
  <si>
    <t>1. Klappenmechanismus auf Leichtgängigkeit prüfen
2. Stellgliedtest zur korrekten Funktionsprüfung durchführen (DID 8208 Radiator_shutter_control_3) 
3. Steller tauschen
4. Referenzierungsroutine starten (DID 0617 Adaption_of_radiator_shutter_control_3) und Messwert auf lebendes Signal prüfen
Messwert: 
DID 2C5E Radiator_shutter_3_control_value
DID 2C38 Radiator_shutter_3_actual_position
DID 2C3B Adaption_of_radiator_shutter_3_control_state</t>
  </si>
  <si>
    <t>Diagnoseprotokoll des elektrischen Stellers meldet über LIN-Kommunikation in (Com_stSKE03Err.2) einen Mechanik-dreht-frei Fehler der Kühlerjalousie an das MSG.</t>
  </si>
  <si>
    <t>0x7CAF</t>
  </si>
  <si>
    <t>1. Stellgliedtest starten. (DID 8208 Radiator_shutter_control_3) 
Kühlerjalousie verfährt an beide mech. Anschläge
2. Verkabelung, Stromversorgung und Software-Version des Kühlerjalousiesteller 03 prüfen
3. Steller tauschen
4. Referenzierungsroutine starten (DID 0617 Adaption_of_radiator_shutter_control_3) und Messwert auf lebendes Signal prüfen
Messwert: 
DID 2C5E Radiator_shutter_3_control_value
DID 2C38 Radiator_shutter_3_actual_position
DID 2C3B Adaption_of_radiator_shutter_3_control_state</t>
  </si>
  <si>
    <t>Diagnoseprotokoll des elektrischen Stellers meldet über LIN-Kommunikation in (Com_flgSKE03ErrResp) einen Kommunikationsfehler der Kühlerjalousie an das MSG.</t>
  </si>
  <si>
    <t>0x7CB0</t>
  </si>
  <si>
    <t>1. Stellgliedtest starten. (DID 8208 Radiator_shutter_control_3) 
Kühlerjalousie verfährt an beide mech. Anschläge, sollte der Fehler weiterhin anliegen, erfolgt ein Fehlerspeichereintrag. Die Prüfung der Blockade muss durch Sichtprüfung des Bauteils während des Stellgliedtests erfolgen.
2. Klappenmechanismus auf Leichtgängigkeit prüfen
Wenn die Ursache erkannt wurde, muss die Blockade entfernt werden bzw. Aktuator oder Klappenmechanismus getauscht werden
3. Steller tauschen
4. Referenzierungsroutine starten (DID 0617 Adaption_of_radiator_shutter_control_3)</t>
  </si>
  <si>
    <t>Diagnoseprotokoll des elektrischen Stellers meldet über LIN-Kommunikation in (Com_stSKE03Err.4) eine Blockade an der Kühlerjalousie an das MSG und die Umgebungstemperatur ist größer RB_RadSht_tIce1_C.</t>
  </si>
  <si>
    <t>0x7CB4</t>
  </si>
  <si>
    <t>P16D500</t>
  </si>
  <si>
    <t>Crankcase ventilation heater 2
Open circuit</t>
  </si>
  <si>
    <t>Leitung auf Unterbrechung prüfen</t>
  </si>
  <si>
    <t>P2CBD00</t>
  </si>
  <si>
    <t>0x7CE9</t>
  </si>
  <si>
    <t>P2A0C00</t>
  </si>
  <si>
    <t>Manifold Absolute Pressure Sensor "B" Circuit Low</t>
  </si>
  <si>
    <t>1. Vergleich bei Kl.15 an und Motor aus den Druckwert von Ladedruck-, Umgebungsdruck- und Saugrohrdrucksensor (bankübergreifend bei 2-Bank-Motoren) =&gt; die Werte sollten gleich sein
2. Überprüfung der richtigen Montage des Sensors
3. Überprüfung der Luftstrecke zwischen dem Turbolader und dem Zylinderblock auf Leckagen, Bauteilverformungen, korrekte Schlauchanschlüsse
4. Überprüfen des Sensors auf Verschmutzung
5. Wenn es baulich möglich ist, Kreuztausch des defekten Sensors mit Drucksensor der anderen Bank durchführen--&gt; Sollte nach dem Tausch der Fehler bei dem gleichen Sensor eingetragen werden, ist der Sensor defekt und muss ausgetauscht werden 
6. Sensor tauschen</t>
  </si>
  <si>
    <t>Saugrohrdruck Bank 2 psrr2_w &lt; RB_PSRMN</t>
  </si>
  <si>
    <t>0x7CEA</t>
  </si>
  <si>
    <t>P2A0B00</t>
  </si>
  <si>
    <t>Manifold Absolute Pressure Sensor "B" Circuit Range/Performance</t>
  </si>
  <si>
    <t>Saugrohrdruck Bank 2 (psrr2_w) - Toleranz RB_DPTPSRMX &gt; max.modelierter Saugrohrdruck (psrmmx_w)</t>
  </si>
  <si>
    <t>0x7CEB</t>
  </si>
  <si>
    <t>P2A0D00</t>
  </si>
  <si>
    <t>Manifold Absolute Pressure Sensor "B" Circuit High</t>
  </si>
  <si>
    <t>a) Saugrohrdruck Bank 2 psrr2_w &gt; RB_PSRMX
b) Saugrohrdruck Bank 2 psrr2_w &gt; RB_PDSUMX im Start</t>
  </si>
  <si>
    <t>0x7CEC</t>
  </si>
  <si>
    <t>a) Saugrohrdruck Bank 2 psrr2_w + Toleranz RB_DPTPSRMX &lt; min. modellierter Saugrohrdruck psrmmn_w</t>
  </si>
  <si>
    <t>0x1DE3</t>
  </si>
  <si>
    <t>P143500</t>
  </si>
  <si>
    <t>Secondary air injection pump relay
Short circuit to Ground (GND)</t>
  </si>
  <si>
    <t>12V Spannungsversorgung prüfen 
Verkabelung zwischen SG und Bauteil auf KS U Masse prüfen, wenn i.o Bauteil abziehen und Fehlerspeicher löschen. Wird vom MSG Unterbrechung erkannt, liegt Fehler am Bauteil.</t>
  </si>
  <si>
    <t>Die Endstufe der Sekundärluftpumpe erkennt einen Kurzschluss nach Masse.
Diagnosespannung &lt; 0...3.25 [V] wird am Eingang gemessen</t>
  </si>
  <si>
    <t>0x3622</t>
  </si>
  <si>
    <t>P148D00</t>
  </si>
  <si>
    <t>Evaporative Emission System Leak Detection Pump
implausible frequency</t>
  </si>
  <si>
    <t>DMTL tauschen</t>
  </si>
  <si>
    <t>gefilterte Pumpenfrequenz während der Referenzmessung &lt; RB_FDMTLPMN</t>
  </si>
  <si>
    <t>0x7D39</t>
  </si>
  <si>
    <t>P224000</t>
  </si>
  <si>
    <t>O2 Sensor Positive Current Control Circuit Bank 2 Sensor 1
Open</t>
  </si>
  <si>
    <t>Leitungsprüfung Pumpstromleitung Sonde vor Kat Bank 1</t>
  </si>
  <si>
    <t>Kabelabfall an der äußeren Pumpeelektrode des Sensorelements (Pumpstromleitung): Detektion über Durchgangsmessungen über
APE oder Chip−Absturz.</t>
  </si>
  <si>
    <t>0x3623</t>
  </si>
  <si>
    <t>Tritt dieser Fehler zusammen mit einem Leck- oder DMTL Komponentenfehler auf, so ist die DMTL zu tauschen.
Andernfalls können elektromagnetische Einstreuungen in den Kabelbaum eine Ursache für diesen Fehlereintrag sein. Wenn ein Werkstatttest der Feinstleckdiagnose ein i.O. Ergebnis liefert, kann dieser Fehler ignoriert werden.</t>
  </si>
  <si>
    <t>gefilterte Pumpenfrequenz während der Referenzmessung &gt; RB_FDMTLPMX</t>
  </si>
  <si>
    <t>0x4300</t>
  </si>
  <si>
    <t>P150B00</t>
  </si>
  <si>
    <t>Acceleration monitoring
Control limit exceeded</t>
  </si>
  <si>
    <t>1. Ereignisspeicher vom ESC auslesen. Fehler gegebenenfalls beseitigen
2. Codierung ESC gegen Sollverbau (PR- Nummer) prüfen
3. Zustand der Bremsanlage prüfen 
3a. Zustand Scheiben und Beläge hinsichtlich Verschleiß, Verschmutzung, Korrosion, Verglasung
3b. Zustand Bremsschläuche hinsichtlich Alterung
3c. Zustand Bremsflüssigkeit (Füllmenge, Entlüftung, Wechselintervall)</t>
  </si>
  <si>
    <t>Integral über die Zeit von [ Regelabweichung Istbeschleunigung - Sollbeschleunigung (VLCAvl_aDeFilMonBrk_VW) minus RB_VLCAvl_aDeMaxBrkLo_vVeh_T_VW ] 
ist größer als RB_VLCAvl_vDeMaxBrkLo_C_VW</t>
  </si>
  <si>
    <t>J623_J624_XXX__0326_Pcode_program_tests [LB74x][LB63x]
AAA_Note [LB636]</t>
  </si>
  <si>
    <t>0x7D4B</t>
  </si>
  <si>
    <t>Saugrohrdruck Bank 2 psini2_w &gt; Mittelwert aus allen gültigen Drücken (pmean_w) + mittlere Toleranz aller gültigen Drucksensoren (ptolmean_w) + RB_TOLDSS - RB_DPSRPSINI</t>
  </si>
  <si>
    <t>0x7D4C</t>
  </si>
  <si>
    <t>Saugrohrdruck Bank 2 psini2_w &lt; Mittelwert aus allen gültigen Drücken (pmean_w) - mittlere Toleranz aller gültigen Drucksensoren (ptolmean_w) - RB_TOLDSS - RB_DPSRPSINI</t>
  </si>
  <si>
    <t>0x7D4F</t>
  </si>
  <si>
    <t>P223700</t>
  </si>
  <si>
    <t>O2 Sensor Positive Current Control Circuit Bank 1 Sensor 1
Open</t>
  </si>
  <si>
    <t>0x4301</t>
  </si>
  <si>
    <t>Softwareversionen prüfen;
Produktbetreuung kontaktieren;
Dies ist kein Fahrzeugspezifischer Fehler, sondern beruht auf dem E-GAS Sicherheitskonzept</t>
  </si>
  <si>
    <t>Integral über die Zeit von [ Regelabweichung Istbeschleunigung - Sollbeschleunigung (VLCAvl_aDeFilMon_VW) minus RB_VLCAvl_aDeEngMax_C_VW ] 
ist größer als RB_VLCAvl_vDeMaxEngOpm_C_VW</t>
  </si>
  <si>
    <t>0x4302</t>
  </si>
  <si>
    <t>Fahrzeugistbeschleunigung (VLCAvl_aFilCtl_VW) ist kleiner als VLCReq_aDesMin_VW + RB_VLCAvl_aLimNegOfs_T_VW
Fahrzeugistbeschleunigung (VLCAvl_aFilCtl_VW) ist größer als VLCReq_aDesMax_VW + RB_VLCAvl_aLimPosOfs_T_VW</t>
  </si>
  <si>
    <t>0x4305</t>
  </si>
  <si>
    <t>Softwareversionen prüfen</t>
  </si>
  <si>
    <t>Integral über die Zeit von [ Regelabweichung Sollbeschleunigung - Istbeschleunigung ( -VLCAvl_aDeFilMonBrk_VW ) minus RB_VLCAvl_aDeMaxBrkHi_vVeh_T_VW ] 
ist größer als RB_VLCAvl_vDeMaxBrkHi_C_VW</t>
  </si>
  <si>
    <t>0x7E28</t>
  </si>
  <si>
    <t>P02CD00</t>
  </si>
  <si>
    <t>Cylinder 1 Fuel Injector Offset Learning At Max Limit</t>
  </si>
  <si>
    <t>Fehlerverursachende Komponente: Injektor
Quereinflüsse durch: keine
1. Quertausch der Injektoren und beobachten ob der Fehler wandert.
a). Fehler wandert -&gt; Injektor ersetzen
b). Fehler nicht wandert -&gt; Verdacht auf Kabelbaum oder Motorsteuergerät
2. Beim Verdacht auf Kabelbaum oder Motorsteuergerät:
a) Kabelbaum und Stecker auf Übergangswiderstände, Korrosion, Beschädigungen prüfen -&gt; beheben
b) wenn a) iO dann Motorsteuergerät ersetzen</t>
  </si>
  <si>
    <t>Folgende Injektorverhalten führen zum Fehlerspeichereintrag:
1. Im Vollhubbereich max. zulässiger Adaptionshub auf Einspritzzeit überschritten (Adaptionshub: RB_IVGdiCtl_tiCvoDiagDeltaLimPos_CA Position 3 in der Kennlinie)
2. Im balistischen Bereich max. zulässiger Adaptionshub auf Einspritzzeit überschritten (Adaptionshub: RB_IVGdiCtl_tiCvoDiagDeltaLimPos_CA Position 1 in der Kennlinie)</t>
  </si>
  <si>
    <t>0x7E29</t>
  </si>
  <si>
    <t>P02CF00</t>
  </si>
  <si>
    <t>Cylinder 2 Fuel Injector Offset Learning At Max Limit</t>
  </si>
  <si>
    <t>0x7E2A</t>
  </si>
  <si>
    <t>P02D100</t>
  </si>
  <si>
    <t>Cylinder 3 Fuel Injector Offset Learning At Max Limit</t>
  </si>
  <si>
    <t>Fehlerverursachende Komponente: Injektor
Quereinflüsse durch: keine
1. Quertausch der Injektoren und beobachten ob der Fehler wandert.
a). Fehler wandert -&gt; Injektor ersetzen
b). Fehler nicht wandert -&gt; Verdacht auf Kabelbaum oder Motorsteuergerät
2. Beim Verdacht auf Kabelbaum oder Motorsteuergerät:
a) Kabelbaum und Stecker auf Übergangswiderstände, Korrosion, Beschädigungen prüfen -&gt; beheben
b) wenn a) iO dann Motorsteuergerät ersetzen</t>
  </si>
  <si>
    <t>0x7E2B</t>
  </si>
  <si>
    <t>P02D300</t>
  </si>
  <si>
    <t>Cylinder 4 Fuel Injector Offset Learning At Max Limit</t>
  </si>
  <si>
    <t>0x7E2C</t>
  </si>
  <si>
    <t>P02D500</t>
  </si>
  <si>
    <t>Cylinder 5 Fuel Injector Offset Learning At Max Limit</t>
  </si>
  <si>
    <t>0x7E2D</t>
  </si>
  <si>
    <t>P02D700</t>
  </si>
  <si>
    <t>Cylinder 6 Fuel Injector Offset Learning At Max Limit</t>
  </si>
  <si>
    <t>0x7E2E</t>
  </si>
  <si>
    <t>P014900</t>
  </si>
  <si>
    <t>Fuel Timing Error</t>
  </si>
  <si>
    <t>Fehlerspeichereintrag tritt mit folgenden DFCC´s auf: 
siehe Ergänzennde Beschreibung</t>
  </si>
  <si>
    <t>Interner Fehlerpfad der zur Berechnung der "similar conditions" der CVO Diagnose benötigt wird</t>
  </si>
  <si>
    <t>0x7E2F</t>
  </si>
  <si>
    <t>P02CC00</t>
  </si>
  <si>
    <t>Cylinder 1 Fuel Injector Offset Learning At Min Limit</t>
  </si>
  <si>
    <t>Folgende Injektorverhalten führen zum Fehlerspeichereintrag:
1. Im Vollhubbereich min. zulässiger Adaptionshub auf Einspritzzeit unterschritten (Adaptionshub: RB_IVGdiCtl_tiCvoDiagDeltaLimNeg_CA Position 3 in der Kennlinie)
2. Im balistischen Bereich min. zulässiger Adaptionshub auf Einspritzzeit unterschritten (Adaptionshub: RB_IVGdiCtl_tiCvoDiagDeltaLimNeg_CA Position 1 in der Kennlinie)</t>
  </si>
  <si>
    <t>0x7E30</t>
  </si>
  <si>
    <t>P02CE00</t>
  </si>
  <si>
    <t>Cylinder 2 Fuel Injector Offset Learning At Min Limit</t>
  </si>
  <si>
    <t>0x7E31</t>
  </si>
  <si>
    <t>P02D000</t>
  </si>
  <si>
    <t>Cylinder 3 Fuel Injector Offset Learning At Min Limit</t>
  </si>
  <si>
    <t>0x7E32</t>
  </si>
  <si>
    <t>P02D200</t>
  </si>
  <si>
    <t>Cylinder 4 Fuel Injector Offset Learning At Min Limit</t>
  </si>
  <si>
    <t>0x7E33</t>
  </si>
  <si>
    <t>P02D400</t>
  </si>
  <si>
    <t>Cylinder 5 Fuel Injector Offset Learning At Min Limit</t>
  </si>
  <si>
    <t>0x7E34</t>
  </si>
  <si>
    <t>P02D600</t>
  </si>
  <si>
    <t>Cylinder 6 Fuel Injector Offset Learning At Min Limit</t>
  </si>
  <si>
    <t>0x7E35</t>
  </si>
  <si>
    <t>0x7E37</t>
  </si>
  <si>
    <t>P02EE00</t>
  </si>
  <si>
    <t>Cylinder 1 Injector Circuit Range/Performance</t>
  </si>
  <si>
    <t>Fehlerverursachende Komponente: Injektor
Quereinflüsse durch: keine
1. Quertausch der Injektoren und beobachten ob der Fehler wandert.
a). Wenn ja, Injektor ersetzen.
b). Wenn der fehler nicht wandert, dann Verdacht auf Kabelbaum, Stecker, MSG
2. Beim Verdacht auf Kabelbaum und MSG:
a) Kabelbaum, Stecker auf Übergangswiderstände, Korrosion, Beschädigungen prüfen -&gt; beheben
b) Wenn iO, dann weiter mit 3.
3. Liegt der Fehler auf allen Zylindern vor -&gt; Prüfen ob richtige Injektoren verbaut sind
4. Wenn Punkt 3 ohne Erfolg -&gt; MSG tauschen</t>
  </si>
  <si>
    <t>Schließzeit nicht messbar. Der Plausibilisierungsfenster liegt im Schließvorgang des Injektors zw. Spannung: RB_IVGdiCtl_uCvoDiagBufBgnThd_C mV und Spannung: RB_IVGdiCtl_uCvoDiagBugEndThd_C</t>
  </si>
  <si>
    <t>0x7E38</t>
  </si>
  <si>
    <t>P02EF00</t>
  </si>
  <si>
    <t>Cylinder 2 Injector Circuit Range/Performance</t>
  </si>
  <si>
    <t>0x7E39</t>
  </si>
  <si>
    <t>P02F000</t>
  </si>
  <si>
    <t>Cylinder 3 Injector Circuit Range/Performance</t>
  </si>
  <si>
    <t>0x7E3A</t>
  </si>
  <si>
    <t>P02F100</t>
  </si>
  <si>
    <t>Cylinder 4 Injector Circuit Range/Performance</t>
  </si>
  <si>
    <t>0x7E3B</t>
  </si>
  <si>
    <t>P02F200</t>
  </si>
  <si>
    <t>Cylinder 5 Injector Circuit Range/Performance</t>
  </si>
  <si>
    <t>0x7E3C</t>
  </si>
  <si>
    <t>P02F300</t>
  </si>
  <si>
    <t>Cylinder 6 Injector Circuit Range/Performance</t>
  </si>
  <si>
    <t>0x8000</t>
  </si>
  <si>
    <t>P262600</t>
  </si>
  <si>
    <t>O2 Sensor Pumping Current Trim Circuit/Open Bank 1, Sensor 1</t>
  </si>
  <si>
    <t>Fehlerverursachende Komponenten:
Sonde1, Stecker und Kontakte sowie Leitungen zwischen MSG und Sonde1
Quereinflüsse durch: keine bekannt
Hinweise Fehlersuche
1.) Prüfung optisch, haptisch Verbindungen, Stecker und Leitungen
2.) Prüfung optisch Teilenummer
3.) Prüfung elektrisch fehlerverursachende Komponenten (MES-Pin)</t>
  </si>
  <si>
    <t>Leitungsunterbrechung an Leitung RCMP erkannt durch interne Plausibilierung von Spannungswerten am Sensor
Der parallele Widerstand ist außerhalb des tolerierbaren Bereichs.
RB_UEGO_numModDesS1B1 == 2 
und RB_UEGO_cntrModVrfdS1B1 &gt;=RB_UEGO_numDiagWaitAnly_C 
und RB_UEGO_flgLstPckAbortS1B1 == false 
und RB_UEGO_resRParlS1B1 &gt; RB_UEGO_rParlMax_C 
und RB_UEGO_flgRParlVldS1B1 == true</t>
  </si>
  <si>
    <t>0x8075</t>
  </si>
  <si>
    <t>P05DA00</t>
  </si>
  <si>
    <t>PCV Regulator Valve Control
Circuit High</t>
  </si>
  <si>
    <t>1. Um das MSG als Fehlerursache auszuschließen, Leitung für PCV- Ventil an MSG-Seite ziehen, Fehlerspeicher löschen, Motor an und FSP auslesen. Wenn OL-Fehler erkannt, MSG keine Fehlerursache.
2. Leitung zwischen MSG und Bauteil auf Batterieschluss  prüfen.
3. Stellgliedtest durchführen (Stellgliedtest: 0x09B3).
4. Ventil auf Durchgang prüfen. Falls Spule niederohmig ist diese geschmolzen (Spulenwiderstand i.o. c.a. 32-Ohm). Wenn nio. Bauteil tauschen.</t>
  </si>
  <si>
    <t>Batterieschluss zwischen Ventil und Motorsteuergerät. Fehler wird durch Motorsteuergerät über Strommessung erkannt (I&gt;2,2A). Fehler kann nur bei laufendem Motor diagnostiziert und eingetragen werden (Endstufe aktiv).</t>
  </si>
  <si>
    <t>0x8076</t>
  </si>
  <si>
    <t>P05D900</t>
  </si>
  <si>
    <t>PCV Regulator Valve Control
Circuit Low</t>
  </si>
  <si>
    <t>1. Um das MSG als Fehlerursache auszuschließen, Leitung für PCV- Ventil an MSG-Seite ziehen,  Fehlerspeicher löschen, Motor an und FSP auslesen. Wenn OL-Fehler erkannt, MSG keine Fehlerursache.
2. Stellgliedtest durchführen (Stellgliedtest: 0x09B3).
3. Leitung zwischen MSG und Bauteil auf Kurzschluss nach Masse prüfen.</t>
  </si>
  <si>
    <t>Masseschluss zwischen Ventil und Motorsteuergerät. Fehler wird durch Motorsteuergerät über Spannungsmessung erkannt (2,8V&lt;U&lt;3,2V). Fehler kann nur bei laufendem Motor diagnostiziert werden (Endstufe nicht aktiv).</t>
  </si>
  <si>
    <t>0x8077</t>
  </si>
  <si>
    <t>P05D800</t>
  </si>
  <si>
    <t>PCV Regulator Valve Control
Cicuit/Open</t>
  </si>
  <si>
    <t>1. Um MSG als Fehlerursache auszuschließen,  Ansteuerung an MSG-Seite auf Masse ziehen, Fehlerspeicher löschen, Motor an und FSP auslesen.  Wenn SCG-Fehler erkannt wird, MSG keine Fehlerursache.
2. Leitung zwischen MSG und Bauteil auf offene Leitung (Durchgang) prüfen.
3. Sicherung zwischen PCV und Kl87 auf Durchgang prüfen (Ausgang Hauptrelais).
4. Stellgliedtest durchführen (Stellgliedtest: 0x09B3).
5. Ventil auf Durchgang prüfen. Falls Spule hochohmig, ist diese durchgebrannt (Spulenwiderstand i.o. c.a. 32-Ohm). Wenn nio. Bauteil tauschen.</t>
  </si>
  <si>
    <t>Offene Leitung zwischen Ventil und Motorsteuergerät. Fehler wird durch Motorsteuergerät über Spannungsmessung erkannt (4,8V&lt;U&lt;5,3V). Fehler kann nur bei laufendem Motor diagnostiziert und eingetragen werden (Endstufe nicht aktiv).</t>
  </si>
  <si>
    <t>0x7682</t>
  </si>
  <si>
    <t>P156800</t>
  </si>
  <si>
    <t>Throttle valve control module
mechanical malfunction</t>
  </si>
  <si>
    <t>Drosselklappe erreicht bei der öffnenden Federprüfung nicht innerhalb der Zeit RB_ThrVlv_IfSprgChkPrm_IF.tiOpenSprgSprd_C die Position ThrVlv_ratOffsClsdPosnB1 + RB_ThrVlv_IfSprgChkPrm_IF.ratOpenSprgSprdRng_C</t>
  </si>
  <si>
    <t>0x1593</t>
  </si>
  <si>
    <t>P157000</t>
  </si>
  <si>
    <t>Engine Control Module (ECM) locked</t>
  </si>
  <si>
    <t>- CAN-Kommunikation im Fahrzeug i.O.?
- Gateway falls vorhanden i.O.?
- WFS-Master i.O.?
- WFS-Fahrzeugverbund angepasst?</t>
  </si>
  <si>
    <t>Überprüfung der Wegfahrsperrenkommunikation</t>
  </si>
  <si>
    <t>0x1594</t>
  </si>
  <si>
    <t>Auslesen des "Motorsteuregerät Gesamtstatus Wegahrsperre"</t>
  </si>
  <si>
    <t>Falsche Applikation der Wegfahrsperre</t>
  </si>
  <si>
    <t>0x221E</t>
  </si>
  <si>
    <t>Datensatz auf P-Klasse überprüfen</t>
  </si>
  <si>
    <t>Differenz zwischen P-Klasse und P-Klasse2 ungleich 0</t>
  </si>
  <si>
    <t>0x430B</t>
  </si>
  <si>
    <t>P15A400</t>
  </si>
  <si>
    <t>Vehicle shutdown active</t>
  </si>
  <si>
    <t>Keine Reparatur notwendig, Hinweis an Sicherheitsdienst über Fahrzeugeigentümer um Sperre aufzuheben</t>
  </si>
  <si>
    <t>Satellitenortungssystem oder Wegfahrsperre fordert Fahrzeugstilllegung an (TrckSys_bLimReq_VW oder Imo_bAcvLim_VW)</t>
  </si>
  <si>
    <t>J623_J624_XXX__0326_Pcode_program_tests [LB74x]
SYS23_4M_23_1_0118_88_Vehicle_shutdown_active [LB636]</t>
  </si>
  <si>
    <t>0x8089</t>
  </si>
  <si>
    <t>Evaporative Emission System Purge Control Valve Circuit High</t>
  </si>
  <si>
    <t>1. Ventil auf Durchgang prüfen. Widerstand des Bauteils bei Raumtemperatur sollte etwa 20 Ohm betragen. Falls der gemessene Widerstand des TEV kleiner 10 Ohm ist (Unter diesem Grenzwert schlägt die Diagnose Kurzschluss nach Plus an), ist dessen Spule defekt. Bauteil muss getauscht werden.
2. Stellgliedtest durchführen (IDE00241).
3. Leitung zwischen MSG und Bauteil auf Batterieschluss  prüfen.
4. Um das MSG als Fehlerursache auszuschließen, Leitung für das Ventil an MSG-Seite ziehen, Fehlerspeicher löschen und FSP auslesen. Wenn OL-Fehler erkannt, MSG keine Fehlerursache.</t>
  </si>
  <si>
    <t>Batterieschluss zwischen Ventil und Motorsteuergerät. Fehler wird durch Motorsteuergerät über Strommessung erkannt (I&gt;2,2A). Fehler kann bei KL15 ein diagnostiziert und eingetragen werden (Endstufe aktiv).</t>
  </si>
  <si>
    <t>0x808A</t>
  </si>
  <si>
    <t>Evaporative Emission System Purge Control Valve Circuit Low</t>
  </si>
  <si>
    <t>1. Um das MSG als Fehlerursache auszuschließen, Leitung für das Ventil an MSG-Seite ziehen,  Fehlerspeicher löschen und FSP auslesen. Wenn OL-Fehler erkannt, MSG keine Fehlerursache.
2. Stellgliedtest durchführen (IDE00241).
3. Leitung zwischen MSG und Bauteil auf Kurzschluss nach Masse prüfen.
4. Ventil tauschen (Nominelle Spulenwiderstand bei Raumtemperatur 20 Ohm).</t>
  </si>
  <si>
    <t>Masseschluss zwischen Ventil und Motorsteuergerät. Fehler wird durch Motorsteuergerät über Spannungsmessung erkannt (2,8V&lt;U&lt;3,2V). Fehler kann bei KL15 ein diagnostiziert und eingetragen werden (Endstufe nicht aktiv).</t>
  </si>
  <si>
    <t>0x808B</t>
  </si>
  <si>
    <t>Evaporativ Emiss.System Purge Control Valve Circ.   Open</t>
  </si>
  <si>
    <t>1. Um MSG als Fehlerursache auszuschließen,  Ansteuerung an MSG-Seite auf Masse ziehen, Fehlerspeicher löschen und FSP auslesen. Wenn SCG-Fehler erkannt wird, MSG keine Fehlerursache.
2. Leitung zwischen MSG und Bauteil auf offene Leitung (Durchgang) prüfen.
3. Sicherung zwischen Ventil und Kl87 auf Durchgang prüfen (Ausgang Hauptrelais).
4. Stellgliedtest durchführen (IDE00241).
5. Ventil auf Durchgang Prüfen. Falls der Ventilwiderstand Null Ohm beträgt, Bauteil tauschen (Nomineller Spulenwiderstand bei Raumtemperatur 20 Ohm).</t>
  </si>
  <si>
    <t>Offene Leitung zwischen Ventil  und Motorsteuergerät. Fehler wird durch Motorsteuergerät über Spannungsmessung erkannt (4,8V&lt;U&lt;5,3V). Fehler kann bei KL15 ein diagnostiziert und eingetragen werden (Endstufe nicht aktiv).</t>
  </si>
  <si>
    <t>0x808C</t>
  </si>
  <si>
    <t>P04AD00</t>
  </si>
  <si>
    <t>Evaporative Emission System Purge Control Valve "B"
Circuit High</t>
  </si>
  <si>
    <t>1. Ventil auf Durchgang prüfen. Widerstand des Bauteils bei Raumtemperatur sollte etwa 20 Ohm betragen. Falls der gemessene Widerstand des TEV kleiner 10 Ohm ist (Unter diesem Grenzwert schlägt die Diagnose Kurzschluss nach Plus an), ist dessen Spule defekt. Bauteil muss getauscht werden.
2. Stellgliedtest durchführen (IDE03781).
3. Leitung zwischen MSG und Bauteil auf Batterieschluss  prüfen.
4. Um das MSG als Fehlerursache auszuschließen, Leitung für das Ventil an MSG-Seite ziehen, Fehlerspeicher löschen und FSP auslesen. Wenn OL-Fehler erkannt, MSG keine Fehlerursache.</t>
  </si>
  <si>
    <t>0x808D</t>
  </si>
  <si>
    <t>P04AC00</t>
  </si>
  <si>
    <t>Evaporative Emission System Purge Control Valve "B"
Circuit Low</t>
  </si>
  <si>
    <t>1. Um das MSG als Fehlerursache auszuschließen, Leitung für das Ventil an MSG-Seite ziehen,  Fehlerspeicher löschen und FSP auslesen. Wenn OL-Fehler erkannt, MSG keine Fehlerursache.
2. Stellgliedtest durchführen (IDE03781).
3. Leitung zwischen MSG und Bauteil auf Kurzschluss nach Masse prüfen.
4. Ventil tauschen (Nominelle Spulenwiderstand bei Raumtemperatur 20 Ohm).</t>
  </si>
  <si>
    <t>0x808E</t>
  </si>
  <si>
    <t>P04AB00</t>
  </si>
  <si>
    <t>Evaporative Emission System Purge Control Valve "B"
Circuit/Open</t>
  </si>
  <si>
    <t>1. Um MSG als Fehlerursache auszuschließen,  Ansteuerung an MSG-Seite auf Masse ziehen, Fehlerspeicher löschen und FSP auslesen. Wenn SCG-Fehler erkannt wird, MSG keine Fehlerursache.
2. Leitung zwischen MSG und Bauteil auf offene Leitung (Durchgang) prüfen.
3. Sicherung zwischen Ventil und Kl87 auf Durchgang prüfen (Ausgang Hauptrelais).
4. Stellgliedtest durchführen (IDE03781).
5. Ventil auf Durchgang Prüfen. Falls der Ventilwiderstand Null Ohm beträgt, Bauteil tauschen (Nomineller Spulenwiderstand bei Raumtemperatur 20 Ohm).</t>
  </si>
  <si>
    <t>0x809A</t>
  </si>
  <si>
    <t>P16D700</t>
  </si>
  <si>
    <t>Crankcase ventilation heater 2
Short circuit to B+</t>
  </si>
  <si>
    <t>Leitung auf Kurzschluss nach Batterie prüfen</t>
  </si>
  <si>
    <t>Die Endstuge meldet den Fehler "Kurzschluss nach Batterie"</t>
  </si>
  <si>
    <t>P2CBE00</t>
  </si>
  <si>
    <t>0x809B</t>
  </si>
  <si>
    <t>P16D600</t>
  </si>
  <si>
    <t>Crankcase ventilation heater 2
Short circuit to Ground (GND)</t>
  </si>
  <si>
    <t>Leitung auf Kurzschluss nach Masse prüfen</t>
  </si>
  <si>
    <t>P2CBF00</t>
  </si>
  <si>
    <t>0x80A0</t>
  </si>
  <si>
    <t>P15F900</t>
  </si>
  <si>
    <t>Exhaust door valve 3
Open circuit</t>
  </si>
  <si>
    <t>Verkabelung/Steckverbindung zum EUV-Schaltventil prüfen. Ggf. Ventil/Stecker tauschen und Fehlereintrag prüfen. 
Stellgliedtest 0x817F</t>
  </si>
  <si>
    <t>Lastabfall an der Endstufe, durch Endstufenhardware erkannt</t>
  </si>
  <si>
    <t>0x80A1</t>
  </si>
  <si>
    <t>Stellgliedtest durchführen, 0x817F,wenn dieser i.O. ggf.
Verkabelung/Steckverbindung zum EUV-Schaltventil prüfen ob ein Kurzschluss vorliegt. 
Falls n.i.O. Untersuchen ob im Umfeld des DME-Stecker thermische Beschädigungen vorliegen und diese ggf. beheben. Ggf DME/Verkabelung erneuern. SG tauschen, da evtl. interne thermische Beschädigungen vorliegen.</t>
  </si>
  <si>
    <t>Übertemperatur der Endstufe, durch Endstufenhardware erkannt</t>
  </si>
  <si>
    <t>0x80A2</t>
  </si>
  <si>
    <t>P15F700</t>
  </si>
  <si>
    <t>Exhaust door valve 3
Short circuit to B+</t>
  </si>
  <si>
    <t>Verkabelung/Steckverbindung zum EUV-Schaltventil prüfen. Ggf. Ventil/Stecker tauschen und Fehlereintrag prüfen. Stellgliedtest 0x817F</t>
  </si>
  <si>
    <t>Kurzschluss nach Plus an der Endstufe, durch Endstufenhardware erkannt</t>
  </si>
  <si>
    <t>0x80A3</t>
  </si>
  <si>
    <t>P15F800</t>
  </si>
  <si>
    <t>Exhaust door valve 3
Short circuit to Ground (GND)</t>
  </si>
  <si>
    <t>Kurzschluss nach Masse an der Endstufe, durch Endstufenhardware erkannt</t>
  </si>
  <si>
    <t>0x80AF</t>
  </si>
  <si>
    <t>SIG_4M_45_____1_0118_88_ABS_CU [LB636]</t>
  </si>
  <si>
    <t>0x10F2</t>
  </si>
  <si>
    <t>P160900</t>
  </si>
  <si>
    <t>Crash shut-off was triggered</t>
  </si>
  <si>
    <t>DFC wird NUR durch einen FahrzeugCrash erzeugt</t>
  </si>
  <si>
    <t>Crashintensität ist größer/gleich 4</t>
  </si>
  <si>
    <t>SYS_4M_24_____1_1217_88_Crash_shutdown [LB636]
J623_J624_XXX__0326_Pcode_program_tests [LB74x][LB63x]</t>
  </si>
  <si>
    <t>0x12B3</t>
  </si>
  <si>
    <t>DFC wird durch einen FahrzeugCrash oder Stellgliedtest erzeugt</t>
  </si>
  <si>
    <t>wenn s_SC_Crash_Int ≥ 1 dez bei Crashintensität 1 auf dem BUS erkannt wird</t>
  </si>
  <si>
    <t>0x80B2</t>
  </si>
  <si>
    <t>0x15DB</t>
  </si>
  <si>
    <t>Über Stellgliedtest Airbagsteuergerät</t>
  </si>
  <si>
    <t>0x44C9</t>
  </si>
  <si>
    <t>-Abschaltung erfolgt über Stellgliedtest Airbagsteuergerät (jedoch kein FS-Eintrag)
-Beheben sie alle Folgen der Crashabschaltung nach Reparaturleitfaden für Airbag Instandsetzung</t>
  </si>
  <si>
    <t>Crashintensität ist größer/gleich 4 (über CAN empfangen)</t>
  </si>
  <si>
    <t>0x43AC</t>
  </si>
  <si>
    <t>P162400</t>
  </si>
  <si>
    <t>Requirement - malfunction lamp on
active</t>
  </si>
  <si>
    <t>Bitte Fehlerspeicher aller OBD-relevanten Steuergeräte auslesen. 
Aus den Umgebungsdaten kann über den Messwert MIL_Request_Register identifiziert werden, welche PrimaryOBDECU den Hinweiseintrag mit der MIL-Ansteuerung verursacht hat. 
Bitbelegung siehe Beschreibung im ODX-Container.</t>
  </si>
  <si>
    <t>MIL-Ansteuerung durch ein anderes PrimaryOBDECU im Gesamtfahrzeug: Dieses Steuergerät/PrimaryOBDECU (TCM, ECM2, DMCM, DMC2, BECM, BSCM, BSC2, HVAC, etc.) sendet einen MIL-Request über die Busschnittstelle an den MIL-Master (ECM bzw. ECM1). Der MIL-Master veranlasst daraufhin die Ansteuerung der MIL über das Kombi und legt zusätzlich einen Hinweiseintrag im Fehlerspeicher des MIL-Master/ECM ab.</t>
  </si>
  <si>
    <t>0x8659</t>
  </si>
  <si>
    <t>P164700</t>
  </si>
  <si>
    <t>Checking coding/versions of
in powertrain</t>
  </si>
  <si>
    <t>- Codierung Motorsteuergerät bzgl. Fahrerassitenzfunktion prüfen
- Codierung Bedienhebel (SMLS) bzgl. Fahrerassitenzfunktion prüfen
- Codierung ACC (falls vorhanden) bzgl. Ausprägung prüfen
- Codierung Gateway bzgl. Fahrerassitenzfunktion prüfen</t>
  </si>
  <si>
    <t>keine der folgenden plausiblen Codierinformationen liegt vor:
NOT[
keine Fahrerassistenzfunktion plausibel codiert: MSG-Codierung (RB_VarCod_stCrCtlTyp_VW) = 0 und Hebel-Codierung  (RB_UsrIfCr_stCodLev_VW) = 0
ODER GRA plausibel codiert: MSG-Codierung (RB_VarCod_stCrCtlTyp_VW) = 1 und Hebel-Codierung  (RB_UsrIfCr_stCodLev_VW) = 1
ODER GRA im Gateway codiert (RB_GW_bLockCrCtl_VW) = 0
ODER Basis-ACC plausibel codiert: MSG-Codierung (RB_VarCod_stCrCtlTyp_VW) = 2 und Hebel-Codierung  (RB_UsrIfCr_stCodLev_VW) = 2 und ACC-Codierung (RB_ACC_stTyp_VW) = 0
ODER ACC F2S / S&amp;G plausibel codiert: MSG-Codierung (RB_VarCod_stCrCtlTyp_VW) = 3 und Hebel-Codierung  (RB_UsrIfCr_stCodLev_VW) = 2 und ACC-Codierung (RB_ACC_stTyp_VW) = 1 oder 2
]</t>
  </si>
  <si>
    <t>0x3962</t>
  </si>
  <si>
    <t>P169A00</t>
  </si>
  <si>
    <t>Loading mode active</t>
  </si>
  <si>
    <t>Transportmodus gesetzt</t>
  </si>
  <si>
    <t>Folgende Bedingungen müssen gleichzeitig erfüllt sein:
- aktueller Betriebszustand Steuergerätenachlauf
- Fahrzeuggeschwindigkeit ist kleiner 5 km/h
- Drehzahl des Verbrennungsmotors ist 0 U/min
- E-Maschine ist ausgeschalten und derren Drehzahl ist 0 U/min.
- Seit Fahrzeuginbetriebnahme ist die durch das Fahrzeug zurückgelegte maximale Fahrstrecke von 100km nicht überschritten.
- Der Produktionsmodus ist lokal deaktiviert.
- Der Wert der Variable Status_Anpassung_TMode ist gleich 0.</t>
  </si>
  <si>
    <t>0x4120</t>
  </si>
  <si>
    <t>P192300</t>
  </si>
  <si>
    <t>Check DTC memory of
Engine Control Module (ECM) 2</t>
  </si>
  <si>
    <t>Fehlersuche im Slave-SG. Wird der Fehlerspeicher auf einem der Motorsteuergerät gelöscht, wird das andere SG auch mit zurückgesetzt.</t>
  </si>
  <si>
    <t>Setzen des DFC auf dem Master-SG wenn die vom Slave empfangene Nachricht Com_bSlvSrvActv = true ist. Die Defekterkennung selbst ﬁndet auf dem Slave-SG statt und ist mit DFES_ctSrv &gt; 0 erfüllt</t>
  </si>
  <si>
    <t>0x8176</t>
  </si>
  <si>
    <t>P007A00</t>
  </si>
  <si>
    <t>Charge Air Cooler Temperature Sensor Circuit Bank 1</t>
  </si>
  <si>
    <t>0x817A</t>
  </si>
  <si>
    <t>0x817B</t>
  </si>
  <si>
    <t>P00A000</t>
  </si>
  <si>
    <t>Charge Air Cooler Temperature Sensor Circuit Bank 2</t>
  </si>
  <si>
    <t>0x818C</t>
  </si>
  <si>
    <t>The engine temperature sensor is probably defective.
Check sensor (on master engine bank cooling circuit) wiring harness and connector and if ok replace sensor.</t>
  </si>
  <si>
    <t>CEngUsT_tSTCSnsrFildMax - CEngUsT_tSTCSnsrFildMin &lt;= CEngUsT_tSTCSnsrFildThd_C</t>
  </si>
  <si>
    <t>0x81C2</t>
  </si>
  <si>
    <t>U066500</t>
  </si>
  <si>
    <t>Lost Communication With Fuel Rail Pressure Sensor Bank 2</t>
  </si>
  <si>
    <t>-5 Volt Sensorversorgungsspannung prüfen
-Masseleitung des Sensors prüfen
- Signalleitung auf Leitungsunterbrechung, Kurzschluss nach Batterie, Kurzschluss nach Masse prüfen</t>
  </si>
  <si>
    <t>Es kann keine Komunikation zwischen Senor und MSG aufgebaut werden</t>
  </si>
  <si>
    <t>0x81C4</t>
  </si>
  <si>
    <t>P15AC00</t>
  </si>
  <si>
    <t>Fuel pressure sensor 2
Faulty</t>
  </si>
  <si>
    <t>0x81C5</t>
  </si>
  <si>
    <t>U13A500</t>
  </si>
  <si>
    <t>Fuel pressure sensor 2
implausible message</t>
  </si>
  <si>
    <t>Die Checksummenprüfung des empfangenen SENT-Signals ist fehlerhaft</t>
  </si>
  <si>
    <t>0x81DE</t>
  </si>
  <si>
    <t>P01BA00</t>
  </si>
  <si>
    <t>Engine Oil Temperature Sensor "B" Range/Performance</t>
  </si>
  <si>
    <t>1. Prüfung Sensor gegen die anderen vorhandenen Temperatursensoren (z.B.
Kühlmitteltemperatur, Umgebungstemperatur, Ansauglufttemperatur etc.). Idealerweise nach Motorabkühlphase (z.B. 6 Stunden) Messwerte vergleichen (ScanTool-Rohsensorwerte).
2. Stecker und Verkabelung prüfen
3. wenn i.O. Sensor tauschen</t>
  </si>
  <si>
    <t>Da der X-Check frei konfigurierbar ist, können die Sensorpaarungen hier nicht konkret benannt
werden.
Wenn der Sensor von X-anderen Sensoren abweicht (Temperaturdelta &gt; Schwelle).
Die Anzahl der Abweichungend der übrigen Sensoren (Temperaturdelta &gt; Schwelle) kleiner Y ist. Bedeutung: Es darf keine große Streuung der Sensoren aufgrund der Umgebungsbedingung vorhanden sein.</t>
  </si>
  <si>
    <t>0x81E1</t>
  </si>
  <si>
    <t>1. Vergleich des Sensorwerts mit Öltemperatur im Sumpf oder Zylinderkopftemperatur
2. Stecker und Verkabelung prüfen
3. wenn i.O. Sensor tauschen</t>
  </si>
  <si>
    <t>Gemessene Öltemperatur (OilCylHdT_tSnsrAnFild) &lt; modellierte Referenztemperatur (OilCylHdT_tMdl) - Offset (RB_OilCylHdT_tDifMdlErrLo_C )</t>
  </si>
  <si>
    <t>0x81E2</t>
  </si>
  <si>
    <t>Differenz zwischen maximal und minimal aufgetretener Öltemperatur (OilCylHdT_tDifStuckChkSnsrFild) &lt;= der von Öltemperatur bei Motorstart (OilCylHdT_tStrt) abhängigen Kennlinie (RB_OilCylHdT_tDifStuckChkSnsrFildThd_T)</t>
  </si>
  <si>
    <t>0x4BC5</t>
  </si>
  <si>
    <t>P192400</t>
  </si>
  <si>
    <t>Control module pin coding
implausible signal</t>
  </si>
  <si>
    <t>Leitungsüberprüfung des Steuergeräte Codierpins
Steuergerät Master / Slave vertauscht</t>
  </si>
  <si>
    <t>Codierpin Master/Slave unplausibel</t>
  </si>
  <si>
    <t>0x81F8</t>
  </si>
  <si>
    <t>Fehler in der Einspritzausblendung Benzindirekteinspritzung (BDE)</t>
  </si>
  <si>
    <t>0x45FD</t>
  </si>
  <si>
    <t>P198700</t>
  </si>
  <si>
    <t>Function restriction due to brake temperature</t>
  </si>
  <si>
    <t>Bremsen abkühlen lassen</t>
  </si>
  <si>
    <t>Assistenzsysteme sind aktiv und Bremsentemperatur zu hoch</t>
  </si>
  <si>
    <t>J623_J624_XXX__0326_Pcode_program_tests [LB74x][LB63x]
SIG_4M_45_____1_0118_88_Brake_temperature [LB636]</t>
  </si>
  <si>
    <t>0x81FA</t>
  </si>
  <si>
    <t>0x81FB</t>
  </si>
  <si>
    <t>0x9621</t>
  </si>
  <si>
    <t>P1A9100</t>
  </si>
  <si>
    <t>Particulate filter bank 1, indicator lamp active</t>
  </si>
  <si>
    <t>Es liegt nicht zwingend ein Fehler vor. Der Eintrag soll darüber informieren, dass die Partikelfilterleuchte angesteuert wurde und Regenerationsmaßnahmen aktiv waren oder immer noch sind.
Fehlerspeichereinträge zum Partikelfilter zuerst abarbeiten
Partikelfilterbeladung lesen 
Je nach Beladungsstufe Regenerieren oder Partikelfilter ersetzen
Messwert: Particle_filter_load_stage
Grundeinstellung Regeneration
Start-up_regeneration_of_particulate_filter_in_standing_position</t>
  </si>
  <si>
    <t>Partikelfilterleuchte angesteuert (Pfil_bPfilLghtOn_VW)</t>
  </si>
  <si>
    <t>0xB6C7</t>
  </si>
  <si>
    <t>P1D6C00</t>
  </si>
  <si>
    <t>12-volt battery
faulty</t>
  </si>
  <si>
    <t>Triggerung "Microcontroller Watchdog Fehler" vom LiFePO-Steuergerät durch Signal COM_dataBDMMuxCptErrMod41920=3</t>
  </si>
  <si>
    <t>0xB6D2</t>
  </si>
  <si>
    <t>Triggerung "Microcontroller Speicher Fehler" vom LiFePO-Steuergerät durch Signal COM_dataBDMMuxCptErrMod43334=3</t>
  </si>
  <si>
    <t>0xB7B6</t>
  </si>
  <si>
    <t>Keine Einflussmöglichkeit durch die Werkstatt.</t>
  </si>
  <si>
    <t>Triggerung "Fehler Bypass Funktionalität" vom LiFePO-Steuergerät</t>
  </si>
  <si>
    <t>0x5B87</t>
  </si>
  <si>
    <t>P206700</t>
  </si>
  <si>
    <t>Fuel Level Sensor "B"
Circuit Low</t>
  </si>
  <si>
    <t>0x8220</t>
  </si>
  <si>
    <t>P020800</t>
  </si>
  <si>
    <t>Cylinder 8- Injector Circuit</t>
  </si>
  <si>
    <t>0x8221</t>
  </si>
  <si>
    <t>Kurzschluss der HDEV Endstufe High-Side (Bankfehler) nach Masse oder Batterie</t>
  </si>
  <si>
    <t>0x8222</t>
  </si>
  <si>
    <t>Kurzschluss nach Masse oder Batterie an der HDEV Endstufe Low-Side (Zylinderfehler)</t>
  </si>
  <si>
    <t>0x8223</t>
  </si>
  <si>
    <t>Kurzschluss zwischen High-Side und Low-Side der HDEV Endstufe</t>
  </si>
  <si>
    <t>0x8224</t>
  </si>
  <si>
    <t>P229400</t>
  </si>
  <si>
    <t>Fuel Pressure Regulator "B" Control Circuit/Open</t>
  </si>
  <si>
    <t>- Wackelkontakt oder Korrosion an Steckern oder Leitungen
- Unterbrechung in den Leitungen
- Mengensteuerventil defekt (in KraftstoffHochdruckpumpe 2)
Nach erfolgter Reparatur den Stellgliedtest für das Mengensteuerventil 2 der Hochdruckpumpe 2, welches die UDS ID 0x0253 hat, ausführen.</t>
  </si>
  <si>
    <t>Ein Open Load Fehler wird erkannt, wenn das MSV angesteuert wird und ein Leitungsabfall des elektrischen
Stromkreises zur Ansteuerung des Mengensteuerventils vorliegt.</t>
  </si>
  <si>
    <t>0x8225</t>
  </si>
  <si>
    <t>- Kurzschluss nach Batterie oder Masse zwischen Highside und Mengensteuerventil
- Mengensteuerventil defekt (in KraftstoffHochdruckpumpe 2)
Nach erfolgter Reparatur den Stellgliedtest für das Mengensteuerventil 2 der Hochdruckpumpe 2, welches die UDS ID 0x0253 hat, ausführen.</t>
  </si>
  <si>
    <t>Ein Kurzschluss Fehler auf der High Side wird erkannt, wenn das MSV angesteuert wird und ein Kurzschluss
nach Masse oder Batterie auf der High Side des elektrischen Stromkreises zur Ansteuerung
des Mengensteuerventils vorliegt.</t>
  </si>
  <si>
    <t>0x8226</t>
  </si>
  <si>
    <t>- Kurzschluss zwischen Lowside und Higside des Mengensteuerventil
- Kurzschluss zwischewn den Ansteuerleitungen
- Kurzschluss im Mengensteuerventil 2 der HDP2
Nach erfolgter Reparatur den Stellgliedtest für das Mengensteuerventil 2 der Hochdruckpumpe 2, welches die UDS ID 0x0253 hat, ausführen.</t>
  </si>
  <si>
    <t>Ein Kurzschluss Fehler zwischen der High− und Low−Side wird erkannt, wenn das MSV angesteuert
wird, und ein Kurzschluss zwischen der High Side und Low Side des elektrischen Stromkreises zur Ansteuerung
des Mengensteuerventils vorliegt.</t>
  </si>
  <si>
    <t>0x8227</t>
  </si>
  <si>
    <t>- Kurzschluss nach Batterie oder Masse zwischen Lowside und Mengensteuerventil
- Mengensteuerventil defekt (in KraftstoffHochdruckpumpe 2)
Nach erfolgter Reparatur den Stellgliedtest für das Mengensteuerventil 2 der Hochdruckpumpe 2, welches die UDS ID 0x0253 hat, ausführen.</t>
  </si>
  <si>
    <t>Ein Kurzschluss Fehler auf der Low Side wird erkannt, wenn das MSV angesteuert wird und ein Kurzschluss
nach Masse oder Batterie auf der Low Side des elektrischen Stromkreises zur Ansteuerung
des Mengensteuerventils vorliegt.</t>
  </si>
  <si>
    <t>0x5B8F</t>
  </si>
  <si>
    <t>0x5B8B</t>
  </si>
  <si>
    <t>P206800</t>
  </si>
  <si>
    <t>Fuel Level Sensor "B"
Circuit High</t>
  </si>
  <si>
    <t>0x4B1F</t>
  </si>
  <si>
    <t>P208800</t>
  </si>
  <si>
    <t>"A" Camshaft Position Actuator Control Circuit Low - Bank 1</t>
  </si>
  <si>
    <t>0x824F</t>
  </si>
  <si>
    <t>P03D700</t>
  </si>
  <si>
    <t>Cylinder 7 Pressure Too High</t>
  </si>
  <si>
    <t>1. Ausbau und Sichtprüfung der Zündkerze auf z.B. Beschädigungen oder Ablagerungen
2. Kundenhinweis: Qualitativ höherwertigen Kraftstoff tanken
3. optional: Brennraum auf Verkokung/ Ablagerung prüfen
Durch Aufruf der Routine "Reset_of_preignition_counter"  werden die Vorentflammungszähler (IDE09307 - IDE09312 - Preignition_counter_cylinder_X) zurückgesetzt. Es ist somit möglich, bei wiederholten Auslesen des Messwertes, eine Aussage zu machen, ob die empfohlene Gegenmaßnahme (z.B. Verwendung von höherwertigem Kraftstoff) hilfreich war.
Vorentflammungsrelevante Messwerte 
IDE09307- IDE 09312 - Preignition_counter_cylinder_X
IDE09313 - IDE09318 und IDE10855 - IDE10856 -  Preignition_lifetime_counter_cylinder_X</t>
  </si>
  <si>
    <t>0x8250</t>
  </si>
  <si>
    <t>P03E100</t>
  </si>
  <si>
    <t>Cylinder 8 Pressure Too High</t>
  </si>
  <si>
    <t>0x82CF</t>
  </si>
  <si>
    <t>P035800</t>
  </si>
  <si>
    <t>Ignition Coil H Primary/secondary Circuit</t>
  </si>
  <si>
    <t>- Wackelkontakt oder Korrosion an Steckern oder Leitungen
- Leitungsunterbrechung
- Stabzündmodul defekt</t>
  </si>
  <si>
    <t>Leitungsunterbrechung vorhanden</t>
  </si>
  <si>
    <t>0x82D0</t>
  </si>
  <si>
    <t>P232200</t>
  </si>
  <si>
    <t>Ignition Coil "H" Primary Control Circuit High</t>
  </si>
  <si>
    <t>Spannung der Signalleitung auf Kurzschluss nach Batterie prüfen.
Stabzündmodul defekt.</t>
  </si>
  <si>
    <t>Kurzschluss nach Batterie</t>
  </si>
  <si>
    <t>0x82D1</t>
  </si>
  <si>
    <t>P232100</t>
  </si>
  <si>
    <t>Ignition Coil "H" Primary Control Circuit Low</t>
  </si>
  <si>
    <t>Leitung auf Kurzschluss nach Masse prüfen.
Stabzündmodul defekt.</t>
  </si>
  <si>
    <t>Kurzschluss nach Masse</t>
  </si>
  <si>
    <t>0x82D2</t>
  </si>
  <si>
    <t>P035700</t>
  </si>
  <si>
    <t>Ignition Coil G Primary/secondary Circuit</t>
  </si>
  <si>
    <t>0x82D3</t>
  </si>
  <si>
    <t>P231900</t>
  </si>
  <si>
    <t>Ignition Coil "G" Primary Control Circuit High</t>
  </si>
  <si>
    <t>0x82D4</t>
  </si>
  <si>
    <t>P231800</t>
  </si>
  <si>
    <t>Ignition Coil "G" Primary Control Circuit Low</t>
  </si>
  <si>
    <t>0x82D5</t>
  </si>
  <si>
    <t>P24D800</t>
  </si>
  <si>
    <t>EVAP System Pressure Sensor/Switch "B"
Circuit High</t>
  </si>
  <si>
    <t>1. Stecker am TEV-Drucksensor prüfen,
2. Leitungsprüfung wenn i.O.
3. Drucksensor tauschen
Messwerte: 40F1 - Pressure_sensor_evap_system_mean_pressure 40F2 -Pressure_sensor_evap_system_mean_voltage</t>
  </si>
  <si>
    <t>Sensorspannung &gt; RB_UPSCPVMX</t>
  </si>
  <si>
    <t>0x82D6</t>
  </si>
  <si>
    <t>P24D700</t>
  </si>
  <si>
    <t>EVAP System Pressure Sensor/Switch "B"
Circuit Low</t>
  </si>
  <si>
    <t>1. Stecker am Drucksensor prüfen, 2. Leitungsprüfung 3. Sensor abziehen =&gt;
Messwert überprüfen - wenn ca. = 5V dann Bauteil defekt; wenn ca. 0V dann MSG
defekt Messwerte: 40F1 - Pressure_sensor_evap_system_mean_pressure 40F2 -Pressure_sensor_evap_system_mean_voltage</t>
  </si>
  <si>
    <t>Sensorspannung &lt; RB_UPSCPVMN</t>
  </si>
  <si>
    <t>0x82E7</t>
  </si>
  <si>
    <t>1. Prüfung des Temperatursensors gegen die anderen vorhandenen Temperatursensoren (z.B. Umgebungstemperatur, Ansauglufttemperatur etc.). Idealerweise nach Motorabkühlphase (z.B. 6 Stunden) Messwerte vergleichen (ScanTool-Rohsensorwerte).
Messwert 1: 0xF405 	Engine Coolant Temperature  PID 05: Engine Coolant Temperature; 
Messwert 2: 0xF40F 	Intake Air Temperature          PID 0F: Intake Air Temperature;
Messwert 3: 0xF446 	Ambient air temperature        PID 46: Ambient air temperature;
Messwert 4: 0x202B 	Engine coolant temperature cooler outlet PID 46: Ambient air temperature 
2. Stecker und Verkabelung prüfen
3. wenn i.O. Sensor tauschen</t>
  </si>
  <si>
    <t>Zylinderkopftemperatur @ Start &gt; Kennfeld (Abstellzeit/Umgebungstemperatur)</t>
  </si>
  <si>
    <t>0x839A</t>
  </si>
  <si>
    <t>Inkompatible Software Versionen zwischen Motor-SG und Gateway-SG, ggf. Steuergeräte neu flashen oder tauschen.</t>
  </si>
  <si>
    <t>Meldung von der BAP-Standard-SW BapErr_IncompatibleProtocolVersion oder BapErr_IncompatibleDataSpecification</t>
  </si>
  <si>
    <t>0x839B</t>
  </si>
  <si>
    <t>P262900</t>
  </si>
  <si>
    <t>O2 Sensor Pumping Current Trim Circuit/Open Bank 2, Sensor 1</t>
  </si>
  <si>
    <t>Fehlerverursachende Komponenten:
Sonde1 Bank2, Stecker und Kontakte sowie Leitungen zwischen MSG und Sonde1
Quereinflüsse durch: keine bekannt
Hinweise Fehlersuche
1.) Prüfung optisch, haptisch Verbindungen, Stecker und Leitungen
2.) Prüfung optisch Teilenummer
3.) Prüfung elektrisch fehlerverursachende Komponenten (MES-Pin)</t>
  </si>
  <si>
    <t>Leitungsunterbrechung an Leitung RCMP erkannt durch interne Plausibilierung von Spannungswerten am Sensor
Der parallele Widerstand ist außerhalb des tolerierbaren Bereichs.
RB_UEGO_numModDesS1B2 == 2 
und RB_UEGO_cntrModVrfdS1B2 &gt;=RB_UEGO_numDiagWaitAnly_C 
und RB_UEGO_flgLstPckAbortS1B2 == false 
und RB_UEGO_resRParlS1B2 &gt; RB_UEGO_rParlMax_C 
und RB_UEGO_flgRParlVldS1B2 == true</t>
  </si>
  <si>
    <t>0x83A8</t>
  </si>
  <si>
    <t>P2B6200</t>
  </si>
  <si>
    <t>Coolant Pump "B" Supply Voltage Circuit</t>
  </si>
  <si>
    <t>Kl15 ein. PWM Leitung mit Masseleitung verbinden. Wenn kein SCG Fehler eingetragen wird, Masseleitung prüfen. Wenn SCG Fehler eingetragen wird Stellgliedtest starten. wenn keine Funktion: Pumpe tauschen
SGT: 034D Electric_Coolant_Pump_2
MW: 161E Coolant_circulation_pump_2_commanded_value</t>
  </si>
  <si>
    <t>Pumpe sendet keine Lebenderkennung per Groundkeying.</t>
  </si>
  <si>
    <t>0x83AC</t>
  </si>
  <si>
    <t>P2B6300</t>
  </si>
  <si>
    <t>Coolant Pump "B" Stuck</t>
  </si>
  <si>
    <t>Kühlmittelkonzentration prüfen (evtl. Pumpe vereist)
Kühlwasser auf Späne, blockierende Gegenstände überprüfen, Pumpe tauschen
SGT: 034D Electric_Coolant_Pump_2
MW: 161E Coolant_circulation_pump_2_commanded_value</t>
  </si>
  <si>
    <t>Pumpenelektronik erkennt Blockierung. 
Fehlerprotokoll wird an das Motorsteuergerät per Massetastung gesendet.</t>
  </si>
  <si>
    <t>0x83AD</t>
  </si>
  <si>
    <t>Pumpe defekt oder fehlendes Kühlmittel, evtl. Pumpe tauschen
SGT: 034D Electric_Coolant_Pump_2
MW: 161E Coolant_circulation_pump_2_commanded_value</t>
  </si>
  <si>
    <t>Pumpenelektronik erkennt Überhitzung. Fehlerprotokoll wird an das Motorsteuergerät per Massetastung gesendet.</t>
  </si>
  <si>
    <t>0x83AE</t>
  </si>
  <si>
    <t>Coolant Pump "B" Air in System</t>
  </si>
  <si>
    <t>Kühlkreislauf und Kühlwasserstand überprüfen, evtl. Undichtigkeiten vorhanden, Kühlkreislauf entlüften
SGT: 034D Electric_Coolant_Pump_2
MW: 161E Coolant_circulation_pump_2_commanded_value</t>
  </si>
  <si>
    <t>Pumpenelektronik erkennt Trockenlauf.
WUP3L: Der Fehler wird gesendet, wenn die Pumpe 5 Minuten lang ohne Unterbrechung einen Trockenlauf detektiert. Erkennung des Fehlers nur bei Pumpendrehzahl über 2000 rpm.
CWA50: Der Fehler wird nur oberhalb von 5000rpm Pumpendrehzahl detektiert. 
Das Fehlerprotokoll wird per Massetastung an das Motorsteuergerät gesendet.</t>
  </si>
  <si>
    <t>0x83B1</t>
  </si>
  <si>
    <t>P227900</t>
  </si>
  <si>
    <t>Intake Air System Leak</t>
  </si>
  <si>
    <t>Folgende Schläuche müssen geprüft werden:
- Schlauch von der Tankentlüftung
- Schlauch von der Kurbelgehäuseentlüftung
- Schlauch von der Kurbelgehäusebelüftung (PCV)
sowie Saugrohr muss auf Undichtigkeit geprüft werden (mögliche Undichtigkeiten zw. Drosselklappe und Saugrohr, zw. Saugrohr und Zylinderblock)</t>
  </si>
  <si>
    <t>Ein Fehler wird gesetzt, wenn das Verhältnis zwischen dem gemessenen und dem modellierten Luftmassenstrom an der Drosselklappe ofmsndkpb1_w größer als die Schwelle zur Erkennung eines Lecks im Saugrohr RB_OMSNDKLSMX und der schnelle Massenstromabgleich fkmsdkspb1_w größer als 1 - RB_DFKMSDELSR ist, wo RB_DFKMSDELSR zulässiges Delta von fkmsdkspb1_w zu 1 zur Erkennung der Leckage zum Saugrohr ist</t>
  </si>
  <si>
    <t>0x83B2</t>
  </si>
  <si>
    <t>P2ADF00</t>
  </si>
  <si>
    <t>Intake Air System Leak Bank 2</t>
  </si>
  <si>
    <t>Ein Fehler wird gesetzt, wenn das Verhältnis zwischen dem gemessenen und dem modellierten Luftmassenstrom an der Drosselklappe ofmsndkpb2_w größer als die Schwelle zur Erkennung eines Lecks im Saugrohr RB_OMSNDKLSMX und der schnelle Massenstromabgleich fkmsdkspb2_w größer als 1 - RB_DFKMSDELSR ist, wo RB_DFKMSDELSR zulässiges Delta von fkmsdkspb2_w zu 1 zur Erkennung der Leckage zum Saugrohr ist</t>
  </si>
  <si>
    <t>0x83B3</t>
  </si>
  <si>
    <t>P2B7D00</t>
  </si>
  <si>
    <t>EVAP System Pressure Sensor/Switch "C" Circuit High</t>
  </si>
  <si>
    <t>- Signalleitung hat Kurzschluss nach Batterie
- Sensor defekt (Sensortausch)</t>
  </si>
  <si>
    <t>Signalspannung des Drucksensors &gt; RB_UPSCPVMX Volt</t>
  </si>
  <si>
    <t>0x83B4</t>
  </si>
  <si>
    <t>P2B7C00</t>
  </si>
  <si>
    <t>EVAP System Pressure Sensor/Switch "C" Circuit Low</t>
  </si>
  <si>
    <t>- Signalleitung hat Kurzschluss nach Masse
- Sensor defekt (Sensortausch)</t>
  </si>
  <si>
    <t>0x8421</t>
  </si>
  <si>
    <t>P01BD00</t>
  </si>
  <si>
    <t>Engine Oil Temperature Sensor "B" Circuit
Intermittent/Erratic</t>
  </si>
  <si>
    <t>Prüfung des Sensors auf Leitungsunterbrechung oder Kontaktproblem</t>
  </si>
  <si>
    <t>Differenz zwischen Sensorrohwert und gefiltertem Sensorwert RB_OilCylHdT_tDifGrdtDiag &gt; Fehlerschwelle für plausible Sensorabweichung RB_OilCylHdT_tDifThdGrdtDiag_C</t>
  </si>
  <si>
    <t>0x8422</t>
  </si>
  <si>
    <t>P017E00</t>
  </si>
  <si>
    <t>Cylinder Head Temperature Sensor Circuit Intermittent/Erratic</t>
  </si>
  <si>
    <t>(Sensorrohwert CHdT_uRaw - gefilterter Sensorwert CHdT_uRawFlt) &gt; Fehlerschwelle für plausible Sensorabweichung RB_CHdT_uTolcLooseConn_C</t>
  </si>
  <si>
    <t>0x8423</t>
  </si>
  <si>
    <t>P218600</t>
  </si>
  <si>
    <t>Engine Coolant Temperature Sensor 2 Circuit
Intermittent/Erratic</t>
  </si>
  <si>
    <t>(Sensorrohwert CEngUsT_TSens - gefilterter Sensorwert CEngUsT_tFltdGrdtDiag) &gt; Fehlerschwelle für plausible Sensorabweichung RB_CEngUsT_tDifThdGrdtDiag_C</t>
  </si>
  <si>
    <t>0x842B</t>
  </si>
  <si>
    <t>P036300</t>
  </si>
  <si>
    <t>Misfire Detected - Fueling Disabled</t>
  </si>
  <si>
    <t>Fehler tritt nur zusammen mit einem zylinderindiiduellen Aussetzerfehler auf. Fehlersuche ist bei dem zylinderindividuellen Fehler fortzuführen.</t>
  </si>
  <si>
    <t>Ersatzreaktion auf x erkannte Intervalle mit katschädigenden Aussetzn.
Vorher werden bereits der/die erkannte/n Zylinder/n MIL-Relevant im Fehlerspeicher eingetragen.</t>
  </si>
  <si>
    <t>0x8436</t>
  </si>
  <si>
    <t>P02DA00</t>
  </si>
  <si>
    <t>Cylinder 8 Fuel Injector Offset Learning At Min Limit</t>
  </si>
  <si>
    <t>0x8437</t>
  </si>
  <si>
    <t>P02D800</t>
  </si>
  <si>
    <t>Cylinder 7 Fuel Injector Offset Learning At Min Limit</t>
  </si>
  <si>
    <t>0x8438</t>
  </si>
  <si>
    <t>P02DB00</t>
  </si>
  <si>
    <t>Cylinder 8 Fuel Injector Offset Learning At Max Limit</t>
  </si>
  <si>
    <t>0x8439</t>
  </si>
  <si>
    <t>P02D900</t>
  </si>
  <si>
    <t>Cylinder 7 Fuel Injector Offset Learning At Max Limit</t>
  </si>
  <si>
    <t>0x843A</t>
  </si>
  <si>
    <t>P02F500</t>
  </si>
  <si>
    <t>Cylinder 8 Injector Circuit Range/Performance</t>
  </si>
  <si>
    <t>0x843B</t>
  </si>
  <si>
    <t>P02F400</t>
  </si>
  <si>
    <t>Cylinder 7 Injector Circuit Range/Performance</t>
  </si>
  <si>
    <t>0x843D</t>
  </si>
  <si>
    <t>P00DA00</t>
  </si>
  <si>
    <t>Ambient Air Temperature Sensor Circuit "B" Range/Performance</t>
  </si>
  <si>
    <t>Da der X-Check frei konfigurierbar ist, können die Sensorpaarungen hier nicht konkret benannt werden. 
Wenn der Sensor von X-anderen Sensoren abweicht (Temperaturdelta &gt; Schwelle). 
Die Anzahl der Abweichungend der übrigen Sensoren (Temperaturdelta &gt; Schwelle) kleiner Y ist. Bedeutung: Es darf keine große Streuung der Sensoren aufgrund der Umgebungsbedingung vorhanden sein (Schnee auf dem Boden , Sonne auf Motorhaube).</t>
  </si>
  <si>
    <t>0x84A1</t>
  </si>
  <si>
    <t>Multiplikativer Lambdaadaptionswert im Katheizen &lt; RB_FRADN (zu fett)</t>
  </si>
  <si>
    <t>0x84A2</t>
  </si>
  <si>
    <t>Multiplikativer Lambdaadaptionswert im Katheizen &gt; RB_FRADN (zu mager)</t>
  </si>
  <si>
    <t>0x84A3</t>
  </si>
  <si>
    <t>0x84A4</t>
  </si>
  <si>
    <t>0x84A5</t>
  </si>
  <si>
    <t>P28C300</t>
  </si>
  <si>
    <t>EVAP System High Load Purge Line "B" Performance</t>
  </si>
  <si>
    <t>1. Überprüfung Drucksensor Tankentlüftungsleitung und zweites TEV (plausibel/elektrisch)
2. optische Sichtprüfung Tankentlüftungsleitung und Einleitstelle auf Lecks, Knicke, gesteckte Verbindungen und Verstopfungen prüfen;
3. TEV überprüfen einschließlich Rückschlagventile mittels Stellgliedtest und Unterdruckpumpe (-&gt; ev. zusätzlich P0441 vorhanden)
4. Zuleitungen und AKB auf Lecks, Knicke, gesteckte Verbindungen und Verstopfungen prüfen</t>
  </si>
  <si>
    <t>0x84A6</t>
  </si>
  <si>
    <t>P04AF00</t>
  </si>
  <si>
    <t>EVAP System Purge Control Valve "B"
Stuck Closed</t>
  </si>
  <si>
    <t>1. Überprüfung Drucksensor Saugrohr und TEV (plausibel/elektrisch)
2. optische Sichtprüfung Tankentlüftungsleitung und Einleitstelle auf Lecks, Knicke, gesteckte Verbindungen und Verstopfungen prüfen;
3. TEV überprüfen einschließlich Rückschlagventile mittels Stellgliedtest und Unterdruckpumpe
4. Zuleitungen und AKB auf Lecks, Knicke, gesteckte Verbindungen und Verstopfungen prüfen</t>
  </si>
  <si>
    <t>0x84A8</t>
  </si>
  <si>
    <t>P079100</t>
  </si>
  <si>
    <t>Intermediate Shaft Speed Sensor "A" Circuit</t>
  </si>
  <si>
    <t>Versorgungsspannung Sensor prüfen 5V,
Signal des Sensors bei laufendem Motor prüfen. Digitales Signal schaltet gegen Masse oder Versorgungsspannung(Material 0V-0,5V; Lücke 4,5V-5V)
Prüfen der Verkabelung.
Wenn Elektrisch alles i.O. dann muss die Mechanik geprüft werden. Analog zu P139D (DFCC 33970, 33971)</t>
  </si>
  <si>
    <t>Diagnosemessfenster über RB_MfRefPos_numCrsRevWcy_C Kurbelwellenumdrehungen.
Wenn Anzahl der Zwischenwellenflanken im Messfenster mfrefpos_ctrEdge = 0 , dann wird Zähler MfRefPosDia_ctNoSig um RB_MfRefPos_numCrsRevWcy_C erhöht.
Wenn MfRefPosDia_ctNoSig &gt;= RB_MfRefPosDia_numNoSigDef_C dann ist das Signal ausgefallen und der Fehler wird gesetzt.</t>
  </si>
  <si>
    <t>0x84B1</t>
  </si>
  <si>
    <t>P079300</t>
  </si>
  <si>
    <t>Intermediate Shaft Speed Sensor "A" Circuit No Signal</t>
  </si>
  <si>
    <t>Geberrad optisch prüfen auf mechanische Beschädigung.  Kette auf Zahnsprung prüfen.
Prüfen des Sensors auf korrekten Verbau (Abstand Sensor zu Geberrad, Luftspalt 0,70mm). 
Versorgungsspannung Sensor prüfen 5V,
Signal des Sensors bei laufendem Motor prüfen (Material 0,5V; Lücke 4,5V).
Prüfen der Verkabelung.</t>
  </si>
  <si>
    <t>Die Zwischenwellenflanke darf um MfRefPosDia_AgWin vor oder um  MfRefPosDia_AgWin nach der erwarteten Flanke liegen. 
Wenn Flanke außerhalb von Winkelfenster MfRefPosSig_ctFail + 1. 
1: Wenn MfRefPosSig_ctFail &gt;= RB_MfRefPos_numFailDef_C und wenn MfRefPosSig_stOpMode = MFREFPOSSIG_ZW_KW_UNSYNCED ist.
Dann wechselt MfRefPosDia_stSig von MFREFPOSDIA_REPLSIG in den Zustand MFREFPOSDIA_LIMPSIGINDIR und der Fehler wird eingetragen.
2: Wenn kein Signal oder unplausibles Signal und MfRefPosSig_stOpMode = MFREFPOSSIG_ZW_KW_UNSYNCED , dann wechselt MfRefPosDia_stSig = MFREFPOSDIA_NORMSIG auf MFREFPOSDIA_LIMPSIGDIR und der Fehler wird eingetragen.</t>
  </si>
  <si>
    <t>0x84B2</t>
  </si>
  <si>
    <t>Geberrad optisch prüfen auf mechanische Beschädigung. 
Prüfen des Sensors auf korrekten Verbau (Abstand Sensor zu Geberrad, Luftspalt 0,70mm). 
Versorgungsspannung Sensor prüfen 5V,
Signal des Sensors bei laufendem Motor prüfen (Material 0,5V; Lücke 4,5V).
Prüfen der Verkabelung.</t>
  </si>
  <si>
    <t>Wenn MfRefPosDia_ctSyncedErr &gt; RB_MfRefPosDiaNotSynced dann ist das Zwischenwellensignal nicht sychronisiert zur
Kurbelwelle</t>
  </si>
  <si>
    <t>0x84B3</t>
  </si>
  <si>
    <t>Die Zwischenwellenflanke darf um MfRefPosDia_AgWin vor oder um  MfRefPosDia_AgWin nach der erwarteten Flanke liegen. 
Wenn Flanke außerhalb von Winkelfenster MfRefPosSig_ctFail + 1. 
Wenn MfRefPosSig_ctFail &gt;= RB_MfRefPos_numFailDef_C und wenn MfRefPosSig_stOpMode = MFREFPOSSIG_ZW_KW_SYNCED ist.
Dann wechselt MfRefPosDia_stSig von MFREFPOSDIA_NORMSIG in den Zustand MFREFPOSDIA_REPLSIG und der Fehler wird eingetragen.</t>
  </si>
  <si>
    <t>0x851D</t>
  </si>
  <si>
    <t>P031500</t>
  </si>
  <si>
    <t>Crankshaft Position System Variation Not Learned</t>
  </si>
  <si>
    <t>Kurbelwellengeberrad auf korrekten Sitz prüfen, ggf. Geberrad tauschen - Sensor defekt wird durch andere Diagnosen erkannt</t>
  </si>
  <si>
    <t>Segmentzeitkorrekturfaktoren größer als jeweilige Plausibilitätsfehlerschwellen
1.) Verhältnisse der Korrekturfakoren pro Zylinder(MisfDet_segTiRatSprd) größer
RB_MisfDet_segTiRatSprdMax_C
Wird nur berücksichtigt, wenn keine
Lernwerte vorhanden (MisfDet_stSegTiAdpnRdy == FALSE).
oder
2.) Streuung der Korrekturfakoren über 5 Samples pro Segment (MisfDet_segTiAdpnSampleSprd[]) größer RB_MisfDet_segTiAdpnSampleSprdMax_C
Wird nur berücksichtigt, wenn keine
Lernwerte vorhanden (MisfDet_stSegTiAdpnRdy == FALSE)
oder
3.) Betrag des Korrekturfakors (MisfDet_segTiAdpnVal[]) größer RB_MisfDet_segTiAdpnValMax_C
oder
4.) Differenz neuer Korrekturfaktor zu gespeichertem Korrekturfaktor [abs (MisfDet_segTiAdpnSampleMdn[] − MisfDet_segTiAdpnSampleMdn[])] größer RB_MisfDet_segTiAdpnDifMax_C</t>
  </si>
  <si>
    <t>SYS_4M_01_____1_0118_88_Crankshaft_position_system_variation [LB636]</t>
  </si>
  <si>
    <t>0x851F</t>
  </si>
  <si>
    <t>Sobald ein Hardware Alarm vom FCCU (separates Modul, dass für die Reaktion auf Fehlerindikatoren verantwortlich ist) anliegt. RB_MoXEMM_stEMMAlrms_CA&gt;0</t>
  </si>
  <si>
    <t>0x4B1E</t>
  </si>
  <si>
    <t>P208900</t>
  </si>
  <si>
    <t>"A" Camshaft Position Actuator Control Circuit High - Bank 1</t>
  </si>
  <si>
    <t>0x7812</t>
  </si>
  <si>
    <t>P209000</t>
  </si>
  <si>
    <t>B Camshaft Position Actuator Control Circuit(Bank1)   Low</t>
  </si>
  <si>
    <t>0x780F</t>
  </si>
  <si>
    <t>P209100</t>
  </si>
  <si>
    <t>B Camshaft Position Actuator Control Circuit(Bank1)   High</t>
  </si>
  <si>
    <t>0x859B</t>
  </si>
  <si>
    <t>P029900</t>
  </si>
  <si>
    <t>Turbo/Super Charger Underboost</t>
  </si>
  <si>
    <t>1. auf Leckage in Unterdruckverschlauchung prüfen 2. auf Leckage zwischen ATL und Ein-/Auslassventil prüfen 3. Ladedruckregelventil prüfen 4. Unterdruckdose/Wastegategestänge prüfen 5. Schubumluftventil prüfen (klemmt offen) 6. Ladedruckgeber defekt</t>
  </si>
  <si>
    <t>Druck vor Drosselklappe (pvd_w_msg) kleiner RB_BstCtl_pThrVlvFltThd_M</t>
  </si>
  <si>
    <t>SYS21_4M______1_0118_88_Charge_pressure_control [LB636]</t>
  </si>
  <si>
    <t>0x1DD4</t>
  </si>
  <si>
    <t>P209600</t>
  </si>
  <si>
    <t>Post Catalyst Fuel Trim System Bank1    Too Lean</t>
  </si>
  <si>
    <t>Fehlerverursachende Komponenten:
Sonde1, Abgasanlage (Undichtigkeiten)
Quereinflüsse durch: Sonde2, Kraftstoffanlage, Aussetzer, Tankentlüftung
Hinweise Fehlersuche
1.) Beheben von Sekundärfehlern (OBDI+II) durch die sich Quereinflüsse ergeben können (siehe oben).
2.) Prüfung optisch, haptisch, akustisch Undichtigkeit Abgasanlage bei laufendem Motor
3.) Prüfung optisch Teilenummer Sonde1 und Sonde2
Nur für EA839evo LK2 mit Breitbandsonde im Auslasskrümmer:
Fehlerverursachende Komponenten:
Sonde2 (zwischen Turbinenaustritt und Katalysatoreintritt), Abgasanlage (Undichtigkeiten)
Quereinflüsse durch: Sonde3 (nach Katalysatoraustritt), Kraftstoffanlage, Aussetzer, Tankentlüftung
Hinweise Fehlersuche
1.) Beheben von Sekundärfehlern (OBDI+II) durch die sich Quereinflüsse ergeben können (siehe oben).
2.) Prüfung optisch, haptisch, akustisch Undichtigkeit Abgasanlage bei laufendem Motor
3.) Prüfung optisch Teilenummer Sonde2 und Sonde3</t>
  </si>
  <si>
    <t>Delta des Sondenoffsets der  Führungsregelung zwischen -3% und -7%</t>
  </si>
  <si>
    <t>0x1DD3</t>
  </si>
  <si>
    <t>P209700</t>
  </si>
  <si>
    <t>Post Catalyst Fuel Trim System Bank 1    Too Rich</t>
  </si>
  <si>
    <t>Delta des Sondenoffsets der  Führungsregelung zwischen +3% und +7%</t>
  </si>
  <si>
    <t>0x201A</t>
  </si>
  <si>
    <t>P209800</t>
  </si>
  <si>
    <t>Post Catalyst Fuel Trim System Bank 2    Too Lean</t>
  </si>
  <si>
    <t>Fehlerverursachende Komponenten:
Sonde1, Abgasanlage (Undichtigkeiten)
Quereinflüsse durch: Sonde2, Kraftstoffanlage, Aussetzer, Tankentlüftung
Hinweise Fehlersuche
1.) Beheben von Sekundärfehlern (OBDI+II) durch die sich Quereinflüsse ergeben können (siehe oben).
2.) Prüfung optisch, haptisch, akustisch Undichtigkeit Abgasanlage bei laufendem Motor
3.) Prüfung optisch Teilenummer Sonde1 und Sonde2</t>
  </si>
  <si>
    <t>0x201B</t>
  </si>
  <si>
    <t>P209900</t>
  </si>
  <si>
    <t>Post Catalyst Fuel Trim System Bank2    Too Rich</t>
  </si>
  <si>
    <t>0x73C7</t>
  </si>
  <si>
    <t>P210000</t>
  </si>
  <si>
    <t>Throttle Actuator Control Motor Circuit/Open</t>
  </si>
  <si>
    <t>Verkabelung der Klappe prüfen; Steckverbindung an der Klappe und am MSG prüfen; Innenwiderstand DC-Motor der Klappe prüfen (i.O.-Wert ca. 3-10 Ohm); Klappen-Adaption (Routine 032E) durchführen</t>
  </si>
  <si>
    <t>Drosselklappe unbestromt (Bit 0 oder 2 von ThrVlv_stMonPosnCtrlB1=1) UND Open-Load Diagnose beendet (ThrVlv_flgOpenLoadDiagFinshdB1=1) UND Endstufe meldet über ThrVlv_stPsErrB1 einen OL-Fehler</t>
  </si>
  <si>
    <t>0x73AF</t>
  </si>
  <si>
    <t>P210100</t>
  </si>
  <si>
    <t>Throttle Actuator Control Motor Circuit
Range/performance</t>
  </si>
  <si>
    <t>Regelabweichung ( RB_ThrVlv_ratActIntB1 - RB_ThrVlv_PosnCtrlB1_I.ratDesFil) &gt; Ausgang der Kennlinie RB_ThrVlv_PosnCtrlB1_I.ratDesDeMax_CUR</t>
  </si>
  <si>
    <t>0x73B1</t>
  </si>
  <si>
    <t>RB_ThrVlv_ratDutyCycB1 &lt; RB_ThrVlv_PosnCtrlB1_I.ratDutyCycDiagMin_C
ODER
RB_ThrVlv_ratDutyCycB1 &gt; RB_ThrVlv_PosnCtrlB1_I.ratDutyCycDiagMax_C</t>
  </si>
  <si>
    <t>0xB1E0</t>
  </si>
  <si>
    <t>check 12V battery voltage (check the status of charge and healt)
check wiring (check for correct pinning, open circuit, short circuit, continuity)</t>
  </si>
  <si>
    <t>battery voltage &lt; RB_SY_UBDEDIQ
for time RB_ThrVlv_tiDebBattUDepB1_C</t>
  </si>
  <si>
    <t>0x73D4</t>
  </si>
  <si>
    <t>P210600</t>
  </si>
  <si>
    <t>Throttle Actuator Control System
Forced Limited Power</t>
  </si>
  <si>
    <t>Der Fehler wird eingetragen nachdem die Lagereglerdiagnose einen Fehler erkannt hat (Lageregelabweichung
oder Tastverhältnis am Anschlag) und ein Übertemperatur Fehler an der Endstufe vorliegt
ThrVlv_stPsStB1 Bit 2 = TRUE.</t>
  </si>
  <si>
    <t>0x74FA</t>
  </si>
  <si>
    <t>Verkabelung des DC-Motors der Drosselklappe auf Kurzschlüsse prüfen; DK-Adaption (032E) durchführen</t>
  </si>
  <si>
    <t>Der Fehler wird eingetragen nachdem die Lagereglerdiagnose einen Fehler erkannt hat (Lageregelabweichung
oder Tastverhältnis am Anschlag) und ein Kurzschluss an der Endstufe vorliegt ThrVlv_stPsStB1 Bit0 = TRUE</t>
  </si>
  <si>
    <t>0x74FC</t>
  </si>
  <si>
    <t>MSG Pins/Verkabelung für DK-Stellmotor auf Kurzschlüsse prüfen; Wenn kein Kursschluss in Verkabelung vorliegt MSG wechseln</t>
  </si>
  <si>
    <t>Der Fehler wird eingetragen nachdem die Lagereglerdiagnose einen Fehler erkannt hat (Lageregelabweichung
oder Tastverhältnis am Anschlag) und ein SPI Fehler an der Endstufe vorliegt ThrVlv_stPsStB1 Bit 4 = TRUE.</t>
  </si>
  <si>
    <t>0x73C8</t>
  </si>
  <si>
    <t>P210A00</t>
  </si>
  <si>
    <t>Throttle Actuator "B" Control Motor Circuit/Open</t>
  </si>
  <si>
    <t>Drosselklappe unbestromt (Bit 0 oder 2 von ThrVlv_stMonPosnCtrlB2 = 1) UND Open-Load Diagnose beendet (ThrVlv_flgOpenLoadDiagFinshdB2 = 1) UND Endstufe meldet über ThrVlv_stPsErrB2 einen OL-Fehler</t>
  </si>
  <si>
    <t>0x73D5</t>
  </si>
  <si>
    <t>0x74FB</t>
  </si>
  <si>
    <t>Der Fehler wird eingetragen nachdem die Lagereglerdiagnose einen Fehler erkannt hat (Lageregelabweichung
oder Tastverhältnis am Anschlag) und ein Kurzschluss an der Endstufe vorliegt ThrVlv_stPsStB2 Bit0 = TRUE</t>
  </si>
  <si>
    <t>0x74FD</t>
  </si>
  <si>
    <t>MSG Pins/Verkabelung für DK-Stellmotor auf Kurzschlüsse prüfen; Wenn kein Kurzschluss in Verkabelung vorliegt MSG wechseln</t>
  </si>
  <si>
    <t>0x73B0</t>
  </si>
  <si>
    <t>P210B00</t>
  </si>
  <si>
    <t>Throttle Actuator "B" Control Motor Circuit Range/Performance</t>
  </si>
  <si>
    <t>Regelabweichung(RB_ThrVlv_ratActIntB2 - RB_ThrVlv_PosnCtrlB2_I.ratDesFil) &gt; Ausgang der Kennlinie RB_ThrVlv_PosnCtrlB2_I.ratDesDeMax_CUR)</t>
  </si>
  <si>
    <t>0x85E3</t>
  </si>
  <si>
    <t>P24D600</t>
  </si>
  <si>
    <t>EVAP System Pressure Sensor/Switch "B"
Circuit Range/Performance</t>
  </si>
  <si>
    <t>1. Tankentlüftungsventil auf Funktion prüfen
2. Bei Motor aus Tankentlüftungsventil Stellgliedtest 0X0129 und Sensorwert CstrPurg_pCstrPurgLine1 mit EnvP_p vergleichen bei Motor aus
3. Rückschlagventile in Tankentlüftungsleitungen prüfen: Ein Rückschlagventil zwischen Tankentlüftungsventil und der Einleitstelle im Saugrohr nach Drosselklappe, zweites Rückschlagventil in der Leitung zwischen Tankentlüftungsventil und Venturi</t>
  </si>
  <si>
    <t>Absolutwert Sensor Tankentlüftungsleitung (CstrPurg_pCstrPurgLineAbslt1) &gt; RB_CstrPurg_pSensMax_C</t>
  </si>
  <si>
    <t>0x85E4</t>
  </si>
  <si>
    <t>Absolutwert Sensor Tankentlüftungsleitung (CstrPurg_pCstrPurgLineAbslt1) &lt; RB_CstrPurg_pSensMin_C</t>
  </si>
  <si>
    <t>0x73B2</t>
  </si>
  <si>
    <t>RB_ThrVlv_ratDutyCycB2 &lt; RB_ThrVlv_PosnCtrlB2_I.ratDutyCycDiagMin_C
ODER
RB_ThrVlv_ratDutyCycB2 &gt; RB_ThrVlv_PosnCtrlB2_I.ratDutyCycDiagMax_C</t>
  </si>
  <si>
    <t>0x85E8</t>
  </si>
  <si>
    <t>1. AUDI/PAG/VW: Nach einer passenden TPI/TI oder Feldaktion zum MSG suchen, falls keine vorhanden mit Schritt 2 weitermachen. 
2. AUDI/PAG/VW: Motorsteuergerät tauschen.</t>
  </si>
  <si>
    <t>Fehler wird gesetzt, wenn im Halbmotorbetrieb auf den abgeschalteten Zylindern Einspritzungen und/oder Zündungen abgesetzt werden.</t>
  </si>
  <si>
    <t>0x8603</t>
  </si>
  <si>
    <t>P2B7B00</t>
  </si>
  <si>
    <t>EVAP System Pressure Sensor/Switch "C" Circuit
Range/Performance</t>
  </si>
  <si>
    <t>1. Tankentlüftungsventil auf Funktion prüfen
2. Bei Motor aus Tankentlüftungsventil Stellgliedtest 0X02C7 und Sensorwert CstrPurg_pCstrPurgLine2 mit EnvP_p vergleichen bei Motor aus
3. Rückschlagventile in Tankentlüftungsleitungen prüfen: Ein Rückschlagventil zwischen Tankentlüftungsventil und der Einleitstelle im Saugrohr nach Drosselklappe, zweites Rückschlagventil in der Leitung zwischen Tankentlüftungsventil und Venturi</t>
  </si>
  <si>
    <t>Absolutwert Sensor Tankentlüftungsleitung (RB_CstrPurg_pCstrPurgLineAbslt2) &gt; RB_CstrPurg_pSensMax_C</t>
  </si>
  <si>
    <t>0x8604</t>
  </si>
  <si>
    <t>1. Tankentlüftungsventil auf Funktion prüfen
2. Bei Motor aus Tankentlüftungsventil Stellgliedtest 0X02C7 und Sensorwert RB_CstrPurg_pCstrPurgLine2 mit RB_EnvP_p vergleichen bei Motor aus
3. Rückschlagventile in Tankentlüftungsleitungen prüfen: Ein Rückschlagventil zwischen Tankentlüftungsventil und der Einleitstelle im Saugrohr nach Drosselklappe, zweites Rückschlagventil in der Leitung zwischen Tankentlüftungsventil und Venturi</t>
  </si>
  <si>
    <t>Absolutwert Sensor Tankentlüftungsleitung (RB_CstrPurg_pCstrPurgLineAbslt2) &lt; RB_CstrPurg_pSensMax_C</t>
  </si>
  <si>
    <t>0x8608</t>
  </si>
  <si>
    <t>P020700</t>
  </si>
  <si>
    <t>Cylinder 7- Injector Circuit</t>
  </si>
  <si>
    <t>Fehler: Offene Leitung zwischen High-und Low-Side der Einspritzendstufe. Mögliche Fehlerursache : Wackelkontakt oder Korrosion an den Steckern, Leitungsunterbrechung, Einspritzventil defekt
1. Injektor überprüfen
Betroffenes Einspritzventil mit einem (i.O.) Einspritzventil von einem anderen Zylinder (eventuell einer anderen Bank) quertauschen und Motor laufen lassen
2. Leitungen/Stecker auf Trennungen/Korrosion prüfen
3. Wenn keiner der oben genannten Fehlerfälle vorliegt, MSG tauschen.</t>
  </si>
  <si>
    <t>0x861B</t>
  </si>
  <si>
    <t>Fehler: Kurzschluss auf Masse/Batterie auf der High-Side der Einspritzendstufe. 
1. Injektor überprüfen (Injektor hat evtl einen Kurzschluss)
Betroffenes Einspritzventil mit einem (i.O.) Einspritzventil von einem anderen Zylinder (eventuell einer anderen Bank) quertauschen und Motor laufen lassen
2. High-Side-Leitung hat einen Kurzschluss auf Masse/Batterie Leitung auf Kurzschluss prüfen
3. Wenn keiner der oben genannten Fehlerfälle vorliegt, MSG tauschen.</t>
  </si>
  <si>
    <t>0x861C</t>
  </si>
  <si>
    <t>Fehler: Kurzschluss auf Masse/Batterie auf der Low-Side der Einspritzendstufe. 
1. Injektor überprüfen (Injektor hat evtl. einen Kurzschluss)
Betroffenes Einspritzventil mit einem (i.O.) Einspritzventil von einem anderen Zylinder (eventuell einer anderen Bank) quertauschen und Motor laufen lassen
2. Low-Side-Leitung hat einen Kurzschluss auf Masse/Batterie Leitung auf Kurzschluss prüfen
3. Wenn keiner der oben genannten Fehlerfälle vorliegt, MSG tauschen.</t>
  </si>
  <si>
    <t>0x73D3</t>
  </si>
  <si>
    <t>Klappe braucht bei der öffnenden Federprüfung unbestromt länger als die Zeit RB_ThrVlv_IfSprgChkPrm_IF.tiOpenSprgLimpAirPosn_C , um die NLP ( RB_ThrVlv_ratLimpAirPosnB1 ) minus RB_ThrVlv_IfSprgChkPrm_IF.ratLimpAirRng_C zu erreichen</t>
  </si>
  <si>
    <t>0x8654</t>
  </si>
  <si>
    <t>Fehler: Kurzschluss zwischen High- und Low-Side der Einspritzendstufe. 
1. Injektor überprüfen (Injektor hat evtl. einen Kurzschluss) Betroffenes Einspritzventil mit einem (i.O.) Einspritzventil von einem anderen Zylinder (eventuell einer anderen Bank) quertauschen und Motor laufen lassen
2. Leitung auf Kurzschluss zwischen High- und Low-Side prüfen
3. Wenn keiner der oben genannten Fehlerfälle vorliegt, MSG tauschen.</t>
  </si>
  <si>
    <t>0x73D8</t>
  </si>
  <si>
    <t>Klappe braucht bei schließenden Federprüfung länger als RB_ThrVlv_IfSprgChkPrmB2_IF.tiRetSprgLimpAirPosn_C , um die Position RB_ThrVlv_ratLimpAirPosnB2 + RB_ThrVlv_IfSprgChkPrmB2_IF.ratLimpAirRng_C zu unterschreiten</t>
  </si>
  <si>
    <t>0x73DA</t>
  </si>
  <si>
    <t>Klappe braucht bei auslenkenden Federprüfung länger als RB_ThrVlv_IfSprgChkPrmB2_IF.tiRetSprgSprd_C , um die Position ( RB_ThrVlv_ratLimpAirPosnB2 + RB_ThrVlv_IfSprgChkPrmB2_IF.ratRetSprgSprd_C - RB_ThrVlv_IfSprgChkPrmB2_IF.ratRetSprgSprdRng_C ) zu erreichen</t>
  </si>
  <si>
    <t>0x86A7</t>
  </si>
  <si>
    <t>P223C00</t>
  </si>
  <si>
    <t>O2 Sensor Pumping Current Range/Performance Bank 1</t>
  </si>
  <si>
    <t>- Leitungen zwischen Motorsteuergerät und Lambdasonde vor Kat Bank 1 auf Übergangswiderstand prüfen und ggf. Instand setzen
- Lambdasonde ersetzen</t>
  </si>
  <si>
    <t>Anzahl an positiven Pumpstromüberschreitungen &gt; RB_UEGO_cntrErrUgxPos_C oder Anzahhl an negativen Pumpstromüberschreitungen &gt; RB_UEGO_cntrErrUgxNeg_C</t>
  </si>
  <si>
    <t>0x86FF</t>
  </si>
  <si>
    <t>Saugrohrdruck psrr_w &lt; Mittelwert aus  allen gültigen Drücken (pmean_w) - mittlere Toleranz aller gültigen Drucksensoren (ptolmean_w) - RB_TOLDSS - RB_DPSRPSINI</t>
  </si>
  <si>
    <t>G40_4M_28_____1_0318_88 [LB636]</t>
  </si>
  <si>
    <t>0x8700</t>
  </si>
  <si>
    <t>1. Vergleich bei Kl.15 an und Motor aus den Druckwert von Ladedruck-, Umgebungsdruck- und Saugrohrdrucksensor (bankübergreifend bei 2-Bank-Motoren) =&gt; die Werte sollten gleich sein 
2. Überprüfung der richtigen Montage des Sensors 
3. Überprüfung der Luftstrecke zwischen dem Turbolader und dem Zylinderblock auf Leckagen, Bauteilverformungen, korrekte Schlauchanschlüsse 
4. Steckerverbindungen und Leitungen prüfen 
5. Überprüfen des Sensors auf Verschmutzung 
6. Wenn es baulich möglich ist, Kreuztausch des defekten Sensors mit Drucksensor der anderen Bank durchführen--&gt; Sollte nach dem Tausch der Fehler bei dem gleichen Sensor eingetragen werden, ist der Sensor defekt und muss ausgetauscht werden 
7. Sensor tauschen</t>
  </si>
  <si>
    <t>Saugrohrdruck (pssr_w) - Toleranz RB_DPTPSRMX &gt; max. modellierter Saugrohrdruck (psrmmx_w)</t>
  </si>
  <si>
    <t>0x8701</t>
  </si>
  <si>
    <t>a) Saugrohrdruck (pssr_w) + Toleranz RB_DPTPSRMX &lt; min. modellierter Saugrohrdruck (psrmmx_w) 
oder
b) Saugrohrdruck (psini_w) im Start &lt; Max.-Wert aus (Umgebungsdruck pu_w - Offset Umgebungsdrucksensor ofpu_w - RB_DPUPSINIMX ) und RB_PUPLPSRMN</t>
  </si>
  <si>
    <t>0x8703</t>
  </si>
  <si>
    <t>Saugrohrdruck  psrr_w &gt; Mittelwert aus  allen gültigen Drücken (pmean_w) + mittlere Toleranz aller gültigen Drucksensoren + RB_TOLDSS - RB_DPSRPSINI</t>
  </si>
  <si>
    <t>0x8704</t>
  </si>
  <si>
    <t>P023600</t>
  </si>
  <si>
    <t>Turbocharger Boost Sensor (A) Circ.
Range/Performance</t>
  </si>
  <si>
    <t>a) Bedingung Unterdrehzahl B_nmindpvd = 0 (n &gt; NMIN)
Druck vor Drosselklappe pvdr_w - Umbebungsdruck pur_w &lt; -RB_DPTPVDMX - RB_DPLFMX
oder
b) Bedingung Unterdrehzahl B_nmindpvd = 1 (n &lt; NMIN)
Druck vor Drosselklappe pvdr_w - Umbebungsdruck pur_w &lt; -RB_DPTPVDMX - RB_DPUTOLROB
oder
c) Druck vor Drosselklappe  pvdr_w &lt; Mittelwert aus allen gültigen Drücken - mittlere Toleranz aller gültigen Drucksensoren - RB_TOLDSVD</t>
  </si>
  <si>
    <t>0x8705</t>
  </si>
  <si>
    <t>a) Bedingung Unterdrehzahl B_nmindpvd = 0 (n &gt; NMIN)
Druck vor Drosselklappe pvdr_w - Umbebungsdruck pur_w &gt; RB_DPTPVDMX + RB_DPUPVDTX
oder
b) Bedingung Unterdrehzahl B_nmindpvd = 1 (n &lt; NMIN)
Druck vor Drosselklappe pvdr_w - Umbebungsdruck pur_w &gt; RB_DPTPVDMX + RB_DPUTOLROB
oder
c) Druck vor Drosselklappe  pvdr_w &gt; Mittelwert aus allen gültigen Drücken + mittlere Toleranz aller gültigen Drucksensoren + RB_TOLDSVD</t>
  </si>
  <si>
    <t>0x8706</t>
  </si>
  <si>
    <t>P024000</t>
  </si>
  <si>
    <t>Turbo/Super Charger Boost Sensor "B" Circuit
Range/Performance</t>
  </si>
  <si>
    <t>a) Bedingung Unterdrehzahl B_nmindpvd = 0 (n &gt; NMIN)
Druck vor Drosselklappe pvdr2_w - Umbebungsdruck pur_w &gt; RB_DPTPVDMX + RB_DPUPVDTX
oder
b) Bedingung Unterdrehzahl B_nmindpvd = 1 (n &lt; NMIN)
Druck vor Drosselklappe pvdr2_w - Umbebungsdruck pur_w &gt; RB_DPTPVDMX + RB_DPUTOLROB
oder
c) Druck vor Drosselklappe  pvdr2_w &gt; Mittelwert aus allen gültigen Drücken + mittlere Toleranz aller gültigen Drucksensoren + RB_TOLDSVD</t>
  </si>
  <si>
    <t>0x8707</t>
  </si>
  <si>
    <t>a) Bedingung Unterdrehzahl B_nmindpvd = 0 (n &gt; NMIN)
Druck vor Drosselklappe pvdr2_w - Umbebungsdruck pur_w &lt; -RB_DPTPVDMX - RB_DPLFMX
oder
b) Bedingung Unterdrehzahl B_nmindpvd = 1 (n &lt; NMIN)
Druck vor Drosselklappe pvdr2_w - Umbebungsdruck pur_w &lt; -RB_DPTPVDMX - RB_DPUTOLROB
oder
c) Druck vor Drosselklappe  pvdr2_w &lt; Mittelwert aus allen gültigen Drücken - mittlere Toleranz aller gültigen Drucksensoren - RB_TOLDSVD</t>
  </si>
  <si>
    <t>0x8708</t>
  </si>
  <si>
    <t>P023800</t>
  </si>
  <si>
    <t>Turbocharger Boost Sensor (A) Circ.
High Input</t>
  </si>
  <si>
    <t>1. Druck vor Drosselklappe &gt; RB_PVDMX
2. Druck vor Drosselklappe im Start &gt; RB_PDSUMX</t>
  </si>
  <si>
    <t>0x8709</t>
  </si>
  <si>
    <t>P023700</t>
  </si>
  <si>
    <t>Turbocharger Boost Sensor (A) Circ.
Low Input</t>
  </si>
  <si>
    <t>Gemessener Druck vor Drosselklappe &lt; RB_PVDMN</t>
  </si>
  <si>
    <t>0x870A</t>
  </si>
  <si>
    <t>P024200</t>
  </si>
  <si>
    <t>Turbo/Super Charger Boost Sensor "B" Circuit
High</t>
  </si>
  <si>
    <t>1. Druck vor Drosselklappe Bank2  &gt; RB_PVDMX
2. 2. Druck vor Drosselklappe im Start Bank2 &gt; RB_PDSUMX</t>
  </si>
  <si>
    <t>0x870B</t>
  </si>
  <si>
    <t>P024100</t>
  </si>
  <si>
    <t>Turbo/Super Charger Boost Sensor "B" Circuit
Low</t>
  </si>
  <si>
    <t>0x87BB</t>
  </si>
  <si>
    <t>1. Prüfung Sensor gegen die anderen vorhandenen Temperatursensoren (z.B. Umgebungstemperatur etc.). Idealerweise nach Motorabkühlphase (z.B. 6 Stunden) Messwerte vergleichen (ScanTool-Rohsensorwerte).
2. Stecker und Verkabelung prüfen
3. wenn i.O. Sensor tauschen</t>
  </si>
  <si>
    <t>Da der X-Check frei konfigurierbar ist, können die Sensorpaarungen hier nicht konkret benannt werden.
Wenn der Sensor von X-anderen Sensoren abweicht (Temperaturdelta &gt; Schwelle) und die Anzahl der Abweichungend der übrigen Sensoren (Temperaturdelta &gt; Schwelle) kleiner Y ist.</t>
  </si>
  <si>
    <t>0x87C6</t>
  </si>
  <si>
    <t>P00C300</t>
  </si>
  <si>
    <t>Turbocharger/Supercharger Bypass Valve "B" Control Circuit
Range/Performance</t>
  </si>
  <si>
    <t>auf defekte Schubumluftventile prüfen mittels Stellgliedtest Schubumluftventil Bank 2: UDS-ID 0x02CB; falls Ansteuerung des Schubumluftventil erfolgreich war, ist dieses durch ein "Klack"-Geräusch erkennbar</t>
  </si>
  <si>
    <t>Betrag von (Druck vor Drosselklappe – tiefpassgefilterter Ladedruck) kleiner/gleich RB_BstCtl_pDumpVlvThres1_C während Öffnen vom Schubumluftventil und Betrag von (Druck vor Drosselklappe – tiefpassgefilterter Ladedruck) kleiner/gleich RB_BstCtl_pDumpVlvThres2_C während Schließen vom Schubumluftventil</t>
  </si>
  <si>
    <t>0x87C7</t>
  </si>
  <si>
    <t>P003900</t>
  </si>
  <si>
    <t>Turbocharger/Supercharger Bypass Valve "A" Control Circuit
Range/Performance</t>
  </si>
  <si>
    <t>auf defekte Schubumluftventile prüfen mittels Stellgliedtest Schubumluftventil Bank 1: UDS-ID 0x0122; falls Ansteuerung des Schubumluftventil erfolgreich war, ist dieses durch ein "Klack"-Geräusch erkennbar</t>
  </si>
  <si>
    <t>0x87C9</t>
  </si>
  <si>
    <t>1) Bus-Verkabelung und Stromversorgung des Verdeck Steuergeräts prüfen 
2) Verdeck-SG tauschen</t>
  </si>
  <si>
    <t>0x87E1</t>
  </si>
  <si>
    <t>0x88D5</t>
  </si>
  <si>
    <t>U145700</t>
  </si>
  <si>
    <t>Driver assistance systems control module
implausible signal</t>
  </si>
  <si>
    <t>1. Ereignisspeicher vom Zentrales Fahrerassistenz Steuergerät auslesen. Bei Fehlern diese zuerst beheben
2. Softwareupdate für Motorsteuergerät und Zentrales Fahrerassistenz Steuergerät prüfen und ggf. durchführen</t>
  </si>
  <si>
    <t>Während das ESP das Fahrzeug hält fordert IPA eine Sollbeschleunigung
[( Esp_stHldSys_VW )=1 OR ( Esp_stHldSys_VW )=2 OR ( Esp_stHldSys_VW )=3 OR ( Esp_stHldSys_VW )=4] AND [( Esp_stAcvHldSys_VW )=9] AND [( SmtParkAsi_aDes_VW &gt;0)] AND [NOT( VLCAvl_stFailSigSum_VW .22)]</t>
  </si>
  <si>
    <t>0x8914</t>
  </si>
  <si>
    <t>P023400</t>
  </si>
  <si>
    <t>Turbo/Super Charger Overboost Condition</t>
  </si>
  <si>
    <t>1. auf defekte oder eingeklemmte Unterdruckverschlauchung prüfen
2. Laderverschlauchung auf Verstopfung überprüfen
3. Unterdruckdose/Wastegategestänge prüfen;
4. Ladedruckgeber defekt</t>
  </si>
  <si>
    <t>Regelabweichung (pvds_w_msg - pvd_w_msg) größer RB_BstCtl_pDeltaBoostDesMaxErr</t>
  </si>
  <si>
    <t>0x8915</t>
  </si>
  <si>
    <t>1. auf Leckage in Unterdruckverschlauchung prüfen 2. auf Leckage zwischen ATL und Ein-/Auslassventil prüfen 2. Ladedruckregelventil prüfen 3. Unterdruckdose/Wastegategestänge prüfen 4. Schubumluftventil klemmt offen 5. Ladedruckgeber defekt</t>
  </si>
  <si>
    <t>Regelabweichung (pvds_w_msg - pvd_w_msg) größer/gleich RB_BstCtl_pGovrDeMinErr_C</t>
  </si>
  <si>
    <t>0x8916</t>
  </si>
  <si>
    <t>hochpassgefiltertes Ladedrucksignal BstCtl_pBoostPlausHp größer/gleich RB_BstCtl_pBoostPlstThdPosPlaus_C oder kleiner/gleich RB_BstCtl_pBoostPlstThdNegPlaus_C</t>
  </si>
  <si>
    <t>0x89BD</t>
  </si>
  <si>
    <t>U012000</t>
  </si>
  <si>
    <t>Lost Communication With Starter / Generator Control Module</t>
  </si>
  <si>
    <t>LIN Kommunikation des Riemengenerator LINs zum Motor-Steuergerät prüfen. 
Falls in Ordnung: Verkabelung, Stromversorgung und Software-Version des Riemenstartergenerators prüfen, ggf. Riemenstartergenerator tauschen</t>
  </si>
  <si>
    <t>0x89BE</t>
  </si>
  <si>
    <t>Verkabelung, Stromversorgung und Software-Version des Riemenstartergenerators prüfen, ggf. Riemenstartergenerator tauschen</t>
  </si>
  <si>
    <t>Signaldiagnose der Signale des RSG SGs auf dem MSG-LIN gem. BUS-LH:
a) Out of Range Diagnose: Signalwert außerhalb des gültigen Wertebereichs
b) Fehlerwertdiagnose: Signalwert entspricht dem in der Matrix definierten Fehlerwert (Fehlerwert außerhalb des gültigen Wertebereichs)</t>
  </si>
  <si>
    <t>0x89BF</t>
  </si>
  <si>
    <t>Bus-Verkabelung, Stromversorgung und Software-Version des Riemenstartergenerator-SG prüfen, ggf. Riemenstartergenerator-SG neu flashen oder tauschen</t>
  </si>
  <si>
    <t>0x8A49</t>
  </si>
  <si>
    <t>P023900</t>
  </si>
  <si>
    <t>Turbocharger/Supercharger Boost Sensor "B" Circuit</t>
  </si>
  <si>
    <t>Interner Sensorfehler
Der gesendete Rohwert RB_PThrVlvUs_numSentRaw ist kleiner als RB_PThrVlvUs_numFastCh1MinThd_C oder größer als RB_PThrVlvUs_numFastCh1MaxThd_C</t>
  </si>
  <si>
    <t>0x8A4A</t>
  </si>
  <si>
    <t>P023500</t>
  </si>
  <si>
    <t>Turbo/Super Charger Boost Sensor A Circ.</t>
  </si>
  <si>
    <t>0x8A4B</t>
  </si>
  <si>
    <t>U060900</t>
  </si>
  <si>
    <t>Lost Communication With Manifold Absolute Pressure Sensor "A"</t>
  </si>
  <si>
    <t>0x8A4C</t>
  </si>
  <si>
    <t>P010500</t>
  </si>
  <si>
    <t>Manifolt Absolut Pressure/Barometic Pressure Circuit</t>
  </si>
  <si>
    <t>0x8A4D</t>
  </si>
  <si>
    <t>0x8A4E</t>
  </si>
  <si>
    <t>U129E00</t>
  </si>
  <si>
    <t>Charging pressure and suction air temperature sensor
Implausible signal</t>
  </si>
  <si>
    <t>0x8A4F</t>
  </si>
  <si>
    <t>U13BB00</t>
  </si>
  <si>
    <t>Manifold abs. press. sens.
Implausible signal</t>
  </si>
  <si>
    <t>0x8A50</t>
  </si>
  <si>
    <t>U12A000</t>
  </si>
  <si>
    <t>Charging pressure and suction air temperature sensor, bank 2
Implausible signal</t>
  </si>
  <si>
    <t>0x8AA4</t>
  </si>
  <si>
    <t>IPA meldet sich nicht als aktiv und fordert eine Beschleunigung
[( SmtParkAsi_stReq_VW )!=6] AND [NOT( VLCAvl_stFailSigSum_VW .22)]
ODER
Fahrzeuggeschwindigkeit bei aktivem IPA zu hoch
[( SmtParkAsi_stReq_VW )=6] AND [( VLCVehA_vEspSens_VW )&gt;( RB_VLCAvl_vMaxSmtParkAsi_C_VW )]</t>
  </si>
  <si>
    <t>0x8F2A</t>
  </si>
  <si>
    <t>P167E00</t>
  </si>
  <si>
    <t>Start/stop restart
Maximum start time exceeded</t>
  </si>
  <si>
    <t>Fehlerspeicher MSG auslesen</t>
  </si>
  <si>
    <t>Ein Schlechtstart wird erkannt, wenn ein Start/Stop Wiederstart angefordert wird, das Ansteuern des Starters jedoch nach Ablauf der Zeit RB_SeqStrt_tiBadStrt_C_VW nicht zu einem Start geführt hat.</t>
  </si>
  <si>
    <t>E693_4M_96_____1_0118_88_Button_for_start_stop_operation [LB636]</t>
  </si>
  <si>
    <t>0x7683</t>
  </si>
  <si>
    <t>Drosselklappe erreicht bei der öffnenden Federprüfung nicht innerhalb der Zeit RB_ThrVlv_IfSprgChkPrmB2_IF.tiOpenSprgSprd_C die Position ThrVlv_ratOffsClsdPosnB2 + RB_ThrVlv_IfSprgChkPrmB2_IF.ratOpenSprgSprdRng_C</t>
  </si>
  <si>
    <t>0xB1E1</t>
  </si>
  <si>
    <t>0x90D1</t>
  </si>
  <si>
    <t>P031600</t>
  </si>
  <si>
    <t>Engine Misfire Detected on Startup (First 1000 Revolutions)</t>
  </si>
  <si>
    <t>der Fehlersuche des mitangezeigten zylinderselektiven Aussetzerfehlers folgen</t>
  </si>
  <si>
    <t>abgasschädigende Aussetzer erkannt:
im ersten 1000 KWU-Abgasschädigungsintervall Grenzwert überschritten</t>
  </si>
  <si>
    <t>P024400</t>
  </si>
  <si>
    <t>Turbocharger/Supercharger Wastegate Actuator "A"
Range/Performance</t>
  </si>
  <si>
    <t>Kontrolle Unterdruckversorgung Wastegatesteller (falls Fehler bei beiden Wastegates bei unterdruckgesteuerten Wastegates) / Kontrolle Leitungssatz bei elektrischen Wastegates, mechanische Beschädigung Wastegate, Leitung Wastegate verstopft / zugesetzt, evtl. Lader defekt</t>
  </si>
  <si>
    <t>Differenzdruck Wastegate geschlossen - offen &lt; RB_BstCtl_pDiffThdWgShtrp_CUR</t>
  </si>
  <si>
    <t>0x90F5</t>
  </si>
  <si>
    <t>P024800</t>
  </si>
  <si>
    <t>Turbocharger/Supercharger Wastegate Actuator "B"
Range/Performance</t>
  </si>
  <si>
    <t>Differenzdruck Wastegate geschlossen - offen &lt; RB_BstCtl_pDiffThdWgShtrpB2_CUR</t>
  </si>
  <si>
    <t>0x90F6</t>
  </si>
  <si>
    <t>P226100</t>
  </si>
  <si>
    <t>Turbo Boost Pressure Not Detected Mechanical</t>
  </si>
  <si>
    <t>mechanische Beschädigung Schubumluftventil, Leitung Schubluftventil verstopft / zugesetzt, evtl. Lader defekt</t>
  </si>
  <si>
    <t>Differenzdruck Schubumluftventil geschlossen - offen (bei geschlossenem Wastegate) &lt; RB_BstCtl_pDiffThdDumpVlvShtrp_CUR</t>
  </si>
  <si>
    <t>0x90F7</t>
  </si>
  <si>
    <t>P00C400</t>
  </si>
  <si>
    <t>Turbocharger/Supercharger Bypass Valve "B"
Mechanical</t>
  </si>
  <si>
    <t>Differenzdruck Schubumluftventil geschlossen - offen (bei geschlossenem Wastegate) &lt; RB_BstCtl_pDiffThdDumpVlvShtrpB2_CUR</t>
  </si>
  <si>
    <t>0x9199</t>
  </si>
  <si>
    <t>- OPF Differenzdrucksensor tauschen
sporadische Fehlerspeichereinträge können auch auf Vereisungseffekte in den Schlauchleitungen zurückzuführen sein!</t>
  </si>
  <si>
    <t>gemessener Differenzdruck über OPF (falls RB_Exh_swtPsensPPFltDiff_C = FALSE) bzw. gemessener Relativdruck vor OPF (falls RB_Exh_swtPsensPPFltDiff_C = TRUE) außerhalb des erlaubten Bereichs RB_Exh_pSensTolcMin_C bis RB_Exh_pSensTolcMax_C und
- offset-korrigierter Differenzdruck über OPF außerhalb des erlaubten Bereichs Exh_pAdapTolcMin_C bis RB_Exh_pAdapTolcMax_C oder
- gemessener Differenzdruck über OPF (falls RB_Exh_swtPsensPPFltDiff_C = FALSE) bzw.  gemessener Relativdruck vor OPF (falls RB_Exh_swtPsensPPFltDiff_C = TRUE) außerhalb des erlaubten Bereichs RB_Exh_pSensNoOkMin_C bis RB_Exh_pSensNoOkMax_C
Bedingung liegt an für Zeit RB_Exh_tiDlyEvalPDiffPlaus_C</t>
  </si>
  <si>
    <t>0x72FB</t>
  </si>
  <si>
    <t>P211900</t>
  </si>
  <si>
    <t>Throttle Actuator Control Throttle Body Range/Performance</t>
  </si>
  <si>
    <t>Adaptionswert des unteren mech. Anschlags Sensor1 &gt; RB_ThrVlv_IfOffsLrnPrm_IF.uElecStopClsdSnsr1Max_C
ODER
Adaptionswert des unteren mech. Anschlags Sensor2 &gt; RB_ThrVlv_IfOffsLrnPrm_IF.uElecStopClsdSnsr2Max_C</t>
  </si>
  <si>
    <t>0x72FD</t>
  </si>
  <si>
    <t>Adaptionswert des unteren mech. Anschlags Sensor1 &lt; RB_ThrVlv_IfOffsLrnPrm_IF.uElecStopClsdSnsr1Min_C
ODER
Adaptionswert des unteren mech. Anschlags Sensor2 &lt; RB_ThrVlv_IfOffsLrnPrm_IF.uElecStopClsdSnsr2Min_C</t>
  </si>
  <si>
    <t>0x72FC</t>
  </si>
  <si>
    <t>P211D00</t>
  </si>
  <si>
    <t>Throttle Actuator "B" Control Throttle Body Range/Performance</t>
  </si>
  <si>
    <t>Adaptionswert des unteren mech. Anschlags Sensor1 &gt; RB_ThrVlv_IfOffsLrnPrmB2_IF.uElecStopClsdSnsr1Max_C
ODER
Adaptionswert des unteren mech. Anschlags Sensor2 &gt; RB_ThrVlv_IfOffsLrnPrmB2_IF.uElecStopClsdSnsr2Max_C</t>
  </si>
  <si>
    <t>0x72FE</t>
  </si>
  <si>
    <t>Adaptionswert des unteren mech. Anschlags Sensor1 &lt; RB_ThrVlv_IfOffsLrnPrmB2_IF.uElecStopClsdSnsr1Min_C
ODER
Adaptionswert des unteren mech. Anschlags Sensor2 &lt; RB_ThrVlv_IfOffsLrnPrmB2_IF.uElecStopClsdSnsr2Min_C</t>
  </si>
  <si>
    <t>0xAFD</t>
  </si>
  <si>
    <t>P212200</t>
  </si>
  <si>
    <t>Throttle/Pedal Pos. Sens./Switch D
Circuit Low Input</t>
  </si>
  <si>
    <t>Elektrische Prüfung: Steckverbindungen, Kabel
Kurzschluss nach Masse</t>
  </si>
  <si>
    <t>Unterschreitet das Signal die applizierbare Schwelle RB_APP_uRaw1SRCLow_C wird nach Ablauf der Entprellung auf eine Verletzung des Signal Range erkannt.</t>
  </si>
  <si>
    <t>0xAFE</t>
  </si>
  <si>
    <t>P212300</t>
  </si>
  <si>
    <t>Throttle/Pedal Pos. Sens./Switch D
Circuit High Input</t>
  </si>
  <si>
    <t>Elektrische Prüfung: Steckverbindungen, Kabel
Kurzschluss nach Plus.</t>
  </si>
  <si>
    <t>Überschreitet das Signal die applizierbare Schwelle RB_APP_uRaw1SRCHigh_C wird nach Ablauf der Entprellung auf eine Verletzung des Signal Range erkannt.</t>
  </si>
  <si>
    <t>0xAFF</t>
  </si>
  <si>
    <t>P212700</t>
  </si>
  <si>
    <t>Throttle/Pedal Pos. Sens./Switch E
Circuit Low Input</t>
  </si>
  <si>
    <t>Unterschreitet das Signal die applizierbare Schwelle RB_APP_uRaw2SRCLow_C wird nach Ablauf der Entprellung auf eine Verletzung des Signal Range erkannt.</t>
  </si>
  <si>
    <t>0xB00</t>
  </si>
  <si>
    <t>P212800</t>
  </si>
  <si>
    <t>Throttle/Pedal Pos. Sens./Switch E
Circuit High Input</t>
  </si>
  <si>
    <t>Elektrische Prüfung: Steckverbindungen, Kabel
Kurzschluss nach Plus</t>
  </si>
  <si>
    <t>Überschreitet das Signal die applizierbare Schwelle RB_APP_uRaw2SRCHigh_C wird nach Ablauf der Entprellung auf eine Verletzung des Signal Range erkannt.</t>
  </si>
  <si>
    <t>0x9208</t>
  </si>
  <si>
    <t>P009600</t>
  </si>
  <si>
    <t>Intake Air Temperature Sensor 2 Circuit Bank 1
Range/Performance</t>
  </si>
  <si>
    <t>Differenz zwischen RB_IntkAirT_tSnsrFild1Max &amp; RB_IntkAirT_tSnsrFil1Min &lt; IntkAirT_tSTC1ErrThd_T</t>
  </si>
  <si>
    <t>0x920A</t>
  </si>
  <si>
    <t>P009700</t>
  </si>
  <si>
    <t>Intake Air Temperature Sensor 2 Circuit
Low</t>
  </si>
  <si>
    <t>0x920C</t>
  </si>
  <si>
    <t>P009800</t>
  </si>
  <si>
    <t>Intake Air Temperature Sensor 2 Circuit
High</t>
  </si>
  <si>
    <t>0x746E</t>
  </si>
  <si>
    <t>P212B00</t>
  </si>
  <si>
    <t>Throttle/Pedal Position Sensor/Switch "G"
Circuit Range/Performance</t>
  </si>
  <si>
    <t>gedrosselter Betrieb (flgUnthrAgMaiSens=0)
UND
(|ThrVlv_ratActSens2B2-ThrVlv_ratActSens1B2|)&gt;ThrVlv_IfSens2B2_I.ratMaxSensDe_CUR
UND
(|ThrVlv_ratActSens2FildB2-ThrVlv_ratActMnChrgSensFildB2|&gt;ThrVlv_IfMainFillgCompB2_I.ratSens2ChrgMaxDe_C)</t>
  </si>
  <si>
    <t>0x92A3</t>
  </si>
  <si>
    <t>P246300</t>
  </si>
  <si>
    <t>Particulate Filter Restriction - Soot Accumulation Bank 1</t>
  </si>
  <si>
    <t>Partikelfilter regenerieren
ID: 059C Start-up_regeneration_of_particulate_filter_in_standing_position
Querbeeinflussende Komponenten prüfen:
Keine, Diagnose modellbasiert</t>
  </si>
  <si>
    <t>Beladungsmodell Ruß &gt; Schwelle (RB_Pfil_mSootHiLdThd_C_VW)</t>
  </si>
  <si>
    <t>0x92A6</t>
  </si>
  <si>
    <t>P242F00</t>
  </si>
  <si>
    <t>Particulate Filter Restriction - Ash Accumulation Bank 1</t>
  </si>
  <si>
    <t>Partikelfilter ersetzen
ID: 0E2B (ECU_adjustment_ash_mas)
Querbeeinflussende Komponenten prüfen:
1.) Prüfung Drucksensorik - Differenzdrucksensor über OPF(optisch, haptisch, elektrisch)
2.) Defekte die eine erhöhten Ascheeintrag zur Folge haben prüfen:
- Motorverdichtung (Ölverbrauch)
- Turbolader (Ölverbrauch)</t>
  </si>
  <si>
    <t>Beladungsverhältnis Asche &gt; Schwelle (RB_Pfil_rAgiOverLdThd_C_VW)</t>
  </si>
  <si>
    <t>0x744C</t>
  </si>
  <si>
    <t>P212C00</t>
  </si>
  <si>
    <t>Throttle/Pedal Position Sensor/Switch "G"
Circuit Low</t>
  </si>
  <si>
    <t>ThrVlv_uRawSens2B2 &lt; RB_ThrVlv_Sens_B2_I.uSens2Min_C</t>
  </si>
  <si>
    <t>0x7438</t>
  </si>
  <si>
    <t>P212D00</t>
  </si>
  <si>
    <t>Throttle/Pedal Position Sensor/Switch "G"
Circuit High</t>
  </si>
  <si>
    <t>ThrVlv_uRawSens2B2 &gt; RB_ThrVlv_Sens_B2_I.uSens2Max_C</t>
  </si>
  <si>
    <t>Elektrische Prüfung: Steckverbindungen, Kabel</t>
  </si>
  <si>
    <t>Im Nachlauf ist die Spannung vom PWG_1 &lt; RB_APP_uMaxLowIdlSig1_C und vom PWG_2 &gt; RB_APP_uSig2_C oder die Spannung vom PWG_2 &lt; RB_APP_uMaxLowIdlSig2_C und vom PWG_1 &gt; RB_APP_uSig1_C</t>
  </si>
  <si>
    <t>0x123B</t>
  </si>
  <si>
    <t>Elektrische Prüfung: Steckverbindungen, Kabel
Prüfung Übergangswiderstände auf Sensor 1 und 2. Eventuel müssen die Sensor getauscht werden.</t>
  </si>
  <si>
    <t>Die Differenz der beiden Eingangssignale überschreitet das zulässige Maximum RB_APP_uSync_CUR.</t>
  </si>
  <si>
    <t>0xB05</t>
  </si>
  <si>
    <t>P217700</t>
  </si>
  <si>
    <t>System too lean off idle, Bank 1</t>
  </si>
  <si>
    <t>Bei Mehrbankkonzepten kann aus der Information der jeweils anderen Abgasbank/-bänke ein Rückschluss gezogen werden, ob es sich um ein bankspezifisches oder allgemeines Motorproblem handelt.
- war der Tank leer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enthält das Motoröl zuviel Benzin? (Ölverdünnung)
- Hochdruck- und Niederdruckkraftstoffsystem iO?
- Kraftstofffilter iO?
- Einspritzventile prüfen bzw. tauschen
- zur Kontrolle kann der Kurztrip DFRST TestID 032C &amp; P-Code P0171 verwendet werden</t>
  </si>
  <si>
    <t>Multiplikativer Lambdaadaptionswert (fra_w) &gt; RB_FRADX</t>
  </si>
  <si>
    <t>0xB06</t>
  </si>
  <si>
    <t>P217800</t>
  </si>
  <si>
    <t>System too rich off idle, Bank 1</t>
  </si>
  <si>
    <t>Bei Mehrbankkonzepten kann aus der Information der jeweils anderen Abgasbank/-bänke ein Rückschluss gezogen werden, ob es sich um ein bankspezifisches oder allgemeines Motorproblem handelt.
- enthält das Motoröl zuviel Benzin? (Ölverdünnung)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Hochdruck- und Niederdruckkraftstoffsystem iO?
- Kraftstofffilter iO?
- Einspritzventile prüfen bzw. tauschen
- zur Kontrolle kann der Kurztrip DFRST TestID 032C &amp; P-Code P0172 verwendet werden</t>
  </si>
  <si>
    <t>Multiplikativer Lambdaadaptionswert (fra_w) &lt; RB_FRADN</t>
  </si>
  <si>
    <t>0x930A</t>
  </si>
  <si>
    <t>P245F00</t>
  </si>
  <si>
    <t>Particulate Filter Pressure Sensor "B" Circuit
Range/Performance</t>
  </si>
  <si>
    <t>gemessener Differenzdruck über OPF Bank 2 außerhalb des erlaubten Bereichs RB_Exh_pSensTolcMinB2_C bis RB_Exh_pSensTolcMaxB2_C und 
- offset-korrigierter Differenzdruck über OPF Bank 2 außerhalb des erlaubten Bereichs Exh_pAdapTolcMinB2_C bis RB_Exh_pAdapTolcMaxB2_C oder
- gemessener Differenzdruck über OPF Bank 2 außerhalb des erlaubten Bereichs RB_Exh_pSensNoOkMinB2_C bis RB_Exh_pSensNoOkMaxB2_C
Bedingung liegt an für Zeit RB_Exh_tiDlyEvalPDiffPlausB2_C</t>
  </si>
  <si>
    <t>0x930C</t>
  </si>
  <si>
    <t>P245E00</t>
  </si>
  <si>
    <t>Particulate Filter Pressure Sensor "B" Circuit</t>
  </si>
  <si>
    <t>0x930D</t>
  </si>
  <si>
    <t>U14C400</t>
  </si>
  <si>
    <t>Particulate filter, differential pressure sensor bank 2
implausible message</t>
  </si>
  <si>
    <t>0x930E</t>
  </si>
  <si>
    <t>U060200</t>
  </si>
  <si>
    <t>Lost Communication With Particulate Filter Pressure Sensor "B"</t>
  </si>
  <si>
    <t>P217900</t>
  </si>
  <si>
    <t>System too lean off idle, Bank 2</t>
  </si>
  <si>
    <t>Multiplikativer Lambdaadaptionswert Bank 2 (fra2_w) &gt; RB_FRADX</t>
  </si>
  <si>
    <t>0xB0A</t>
  </si>
  <si>
    <t>P218000</t>
  </si>
  <si>
    <t>System too rich off idle, Bank 2</t>
  </si>
  <si>
    <t>Bei Mehrbankkonzepten kann aus der Information der jeweils anderen Abgasbank/-bänke ein Rückschluss gezogen werden, ob es sich um ein bankspezifisches oder allgemeines Motorproblem handelt.
- enthält das Motoröl zuviel Benzin? (Ölverdünnung)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Hochdruck- und Niederdruckkraftstoffsystem iO?
- Kraftstofffilter iO?
- Einspritzventile prüfen bzw. tauschen
- zur Kontrolle kann der Kurztrip DFRST TestID 032C &amp; P-Code P0175 verwendet werden</t>
  </si>
  <si>
    <t>Multiplikativer Lambdaadaptionswert Bank 2 (fra2_w) &lt; RB_FRADN</t>
  </si>
  <si>
    <t>0x1FB1</t>
  </si>
  <si>
    <t>P218100</t>
  </si>
  <si>
    <t>Cooling System
Performance</t>
  </si>
  <si>
    <t>Prüfung der Aufwärmung des Kühlsystems und des Motors nach Kaltstart.
Prüfung des Kühlmitteltemperatursensors.
Falls sich der Kühlmitteltemperatursensor plausibel verhält (Temperaturwert zeigt keine verminderte Dynamik), dann muss der Thermostat getauscht werden. Ansonsten ist der Kühlmitteltemperatursensor zu tauschen.</t>
  </si>
  <si>
    <t>Gemessene Motortemperatur (CEngDsT_t) &lt; Kennlinie (RB_CtT_tMinThres_CUR) abhängig von der Motortemperatur bei Start (CtT_tEngStrt) oder der minimalen Umgebungstemperatur seit Motorstart (RB_CtT_tEnvTMn)</t>
  </si>
  <si>
    <t>0x3DEB</t>
  </si>
  <si>
    <t>Prüfung der Aufwärmung des Kühlsystems und des Motors nach Kaltstart. Prüfung des Motortemperatursensors. Wenn Sensor i.O. tausch des Thermostaten.</t>
  </si>
  <si>
    <t>gefilterte Motortemperatur &lt; RB_CtT_tEngMin_Cur (abhängig von der Umgebungstemperatur)</t>
  </si>
  <si>
    <t>0x934B</t>
  </si>
  <si>
    <t>P25E600</t>
  </si>
  <si>
    <t>"B" Camshaft Position - Stuck In Locked Position Bank 2</t>
  </si>
  <si>
    <t>Nockenwellensensor prüfen
1. optische Prüfung auf korrekten Verbau des Sensors (z.B. verkantet oder lockerer Sitz des Sensors)
2. Quertausch des Sensors bankseitig Einlass/Auslass um zu sehen ob der Fehler wandert
3. Verkabelung prüfen, mit Oszilloskop auf Signalverlauf/ Flankenwechsel prüfen</t>
  </si>
  <si>
    <t>mindestens eine Flanke vom Nockenwellensensor wird bei jeder Umdrehung erneut mit großem Abstand erkannt und kann auch nach RB_EpmCaS_nrMaxTryAdpn_C Versuchen nicht unter die Grenze RB_EpmCaS_phiDiffAdapMax_C gelernt werden.</t>
  </si>
  <si>
    <t>P218700</t>
  </si>
  <si>
    <t>System too lean at idle, Bank 1</t>
  </si>
  <si>
    <t>Additiver Lambdaadaptionswert (ora_w) &gt; RB_ORADX</t>
  </si>
  <si>
    <t>0x934D</t>
  </si>
  <si>
    <t>P25E000</t>
  </si>
  <si>
    <t>"A" Camshaft Position - Stuck In Locked Position Bank 2</t>
  </si>
  <si>
    <t>0x100A</t>
  </si>
  <si>
    <t>P218800</t>
  </si>
  <si>
    <t>System too rich at idle, Bank 1</t>
  </si>
  <si>
    <t>Bei Mehrbankkonzepten kann aus der Information der jeweils anderen Abgasbank/-bänke ein Rückschluss gezogen werden, ob es sich um ein bankspezifisches oder allgemeines Motorproblem handelt.
- enthält das Motoröl zuviel Benzin? (Ölverdünnung)
- ist zugelassener Kraftstoff verwendet (Kraftstoffe mit höheren Ethanolanteilen führen z.B. zu Anfettungsbedarf)
- Ethanolsensor iO?  bei FFV-Systemen ohne Ethanolsensor: -zeigt Ethanolgehaltsadaption den richtigen Wert?
- Sichtprüfung des Ansaugtraktes
(Luftfilter verschmutzt, geknickte oder lose Schläuche, ist der Öldeckel offen bzw. die Dichtung oder der Ölpeilstab nicht richtig gesteckt? 
- gibt es Undichtigkeiten im Ansaugtrakt,  Leckagen im Bremskraftverstärker oder ein offen klemmendes Tankentlüftungsventil
- Ist die Drosselklappe richtig angelernt?
- Füllungsfehler: HFM und/oder Saugrohrdrucksensor(en) prüfen
- AGR-Ventil iO?
- LBK iO?
- Nockenwellen iO?
- EKP-Adaption iO?
- Sekundärluftventile iO?
- Lambdasonden iO und plausibel?
- Hochdruck- und Niederdruckkraftstoffsystem iO?
- Kraftstofffilter iO?
- Einspritzventile prüfen bzw. tauschen
- zur Kontrolle kann der Kurztrip DFRST TestID 032C &amp; P-Code P0172 verwendet werden</t>
  </si>
  <si>
    <t>Additiver Lambdaadaptionswert (ora_w) &lt; RB_ORADN</t>
  </si>
  <si>
    <t>0x9372</t>
  </si>
  <si>
    <t>P004500</t>
  </si>
  <si>
    <t>Turbocharger/Supercharger Boost Control "A" Circuit/Open</t>
  </si>
  <si>
    <t>Fehlerursache: 
Leitung, Steckverbinder, Steller oder Endstufe defekt
Prüfmöglichkeiten:
1. Sichtprüfung der Leitungen und der Steckverbinder am MSG und an der Komponente (Korrosion, Schäden)
Falls i.O., dann:
2. Durchgangsprüfung der Ansteuerleitungen
Falls i.O., dann:
3. Innendwiderstand der Komponente prüfen
Falls i.O., dann:
4. Stellgliedtest durchführen
Je nach möglicher Reparaturtiefe beschädigtes Bauteil, Steller oder den gesamten Zusammenbau tauschen
bei i.O. Steller: MSG-Wechsel</t>
  </si>
  <si>
    <t>Unterbrechung der Leitungen Motorpin1 und/ oder Motorpin2 vom MSG zum Aktuator (Lastwiderstand zu groß)</t>
  </si>
  <si>
    <t>0x9373</t>
  </si>
  <si>
    <t>P004800</t>
  </si>
  <si>
    <t>Turbocharger/Supercharger Boost Control "A" Circuit High</t>
  </si>
  <si>
    <t>Fehlerursache:
Leitung, Steckverbinder, Steller oder Endstufe defekt
Prüfmöglichkeiten:
1. Sichtprüfung der Leitungen und der Steckverbinder am MSG und an der Komponente (Korrosion, Schäden)
Falls i.O., dann:
2. Durchgangs- und Isolationsprüfung der Leitungen
Falls i.O., dann:
3. Stellgliedtest 
Falls i.O., dann:
4. Je nach möglicher Reparaturtiefe beschädigtes Bauteil, Steller oder den gesamten Zusammenbau tauschen
Falls i.O., dann:
5. Bei Endstufendefekt MSG tauschen</t>
  </si>
  <si>
    <t>Kurzschluss zwischen Ausgang 1 und Plus</t>
  </si>
  <si>
    <t>0x9374</t>
  </si>
  <si>
    <t>Kurzschluss zwischen Ausgang 2 und Plus</t>
  </si>
  <si>
    <t>0x9375</t>
  </si>
  <si>
    <t>P004700</t>
  </si>
  <si>
    <t>Turbocharger/Supercharger Boost Control "A" Circuit Low</t>
  </si>
  <si>
    <t>Fehlerursache:
Leitung, Steckverbinder, Steller oder Endstufe defekt
Prüfmöglichkeiten:
1. Sichtprüfung der Leitungen und der Steckverbinder am MSG und an der Komponente (Korrosion, Schäden)
Falls i.O., dann:
2. Durchgangs- und Isolationsprüfung der Leitungen
Falls i.O., dann:
3. Stellgliedtest  durchführen
Je nach möglicher Reparaturtiefe beschädigtes Bauteil, Steller (Ladedruck-Aktuator) oder den gesamten Zusammenbau tauschen
- Bei Endstufendefekt MSG tauschen</t>
  </si>
  <si>
    <t>Kurzschluss zwischen Ausgang 1 und Masse</t>
  </si>
  <si>
    <t>0x9376</t>
  </si>
  <si>
    <t>Fehlerursache:
Leitung, Steckverbinder, Steller oder Endstufe defekt
Prüfmöglichkeiten:
1. Sichtprüfung der Leitungen und der Steckverbinder am MSG und an der Komponente (Korrosion, Schäden)
Falls i.O., dann:
2. Durchgangs- und Isolationsprüfung der Leitungen
Falls i.O., dann:
3. Stellgliedtest   
Je nach möglicher Reparaturtiefe beschädigtes Bauteil, Steller oder den gesamten Zusammenbau tauschen
- Bei Endstufendefekt MSG tauschen</t>
  </si>
  <si>
    <t>Kurzschluss zwischen Ausgang 2 und Masse</t>
  </si>
  <si>
    <t>0x9377</t>
  </si>
  <si>
    <t>P004600</t>
  </si>
  <si>
    <t>Turbocharger/Supercharger Boost Control "A" Circuit
Range/Performance</t>
  </si>
  <si>
    <t>Fehlerursache:
Leitung, Steckverbinder, Steller oder Endstufe defekt
Prüfmöglichkeiten:
1. Sichtprüfung der Leitungen und der Steckverbinder am MSG und an der Komponente (Korrosion, Schäden)
Falls i.O., dann:
2. Durchgangs- und Isolationsprüfung der Leitungen
Falls i.O., dann:
3. Innenwiderstand der Komponente prüfen
Falls i.O., dann:
4. Stellgliedtest
Falls i.O., dann:
5. Je nach möglicher Reparaturtiefe beschädigtes Bauteil, Steller oder den gesamten Zusammenbau tauschen
Falls i.O., dann:
6. Bei Endstufendefekt MSG tauschen</t>
  </si>
  <si>
    <t>Kurzschluss zwischen Ausgang 1 und Ausgang 2</t>
  </si>
  <si>
    <t>0x93BA</t>
  </si>
  <si>
    <t>0x93C4</t>
  </si>
  <si>
    <t>P2C7800</t>
  </si>
  <si>
    <t>Active Grille Air Shutter Module "D" Over Temperature</t>
  </si>
  <si>
    <t>1. Stellgliedtest starten. (DID 8209 Radiator_shutter_control_4) 
2. Klappenmechanismus auf Leichtgängigkeit prüfen
3. Steller tauschen
4. Referenzierungsroutine starten (DID 0616 Adaption_of_radiator_shutter_control_4)
Messwert: 
DID 2C5F Radiator_shutter_4_control_value
DID 2C39 Radiator_shutter_4_actual_position
DID 2C3A Adaption_of_radiator_shutter_4_control_state</t>
  </si>
  <si>
    <t>Steller meldet über LIN-Kommunikation (KJSs_04.KJS4_Error_1) diesen Fehler an das MSG.</t>
  </si>
  <si>
    <t>0x93C7</t>
  </si>
  <si>
    <t>P2C7700</t>
  </si>
  <si>
    <t>Active Grille Air Shutter "D" Control Circuit Range/Performance</t>
  </si>
  <si>
    <t>1. Referenzierungsroutine starten (DID 0616 Adaption_of_radiator_shutter_control_4)
2. Stellgliedtest durchführen  (DID 8209 Radiator_shutter_control_4)
Messwert: 
DID 2C5F Radiator_shutter_4_control_value
DID 2C39 Radiator_shutter_4_actual_position
DID 2C3A Adaption_of_radiator_shutter_4_control_state</t>
  </si>
  <si>
    <t>0x93CA</t>
  </si>
  <si>
    <t>1. Referenzierungsroutine starten (DID 0616 Adaption_of_radiator_shutter_control_4)
2. Stellgliedtest durchführen  (DID 8209 Radiator_shutter_control_4) und Messwert auf lebendes Signal prüfen
3. Falls weiterhin interner Fehler des Kühlerjalousiestellers vorliegt - Steller tauschen
4. Referenzierungsroutine starten (DID 0616 Adaption_of_radiator_shutter_control_4)
Messwert: 
DID 2C5F Radiator_shutter_4_control_value
DID 2C39 Radiator_shutter_4_actual_position
DID 2C3A Adaption_of_radiator_shutter_4_control_state</t>
  </si>
  <si>
    <t>Steller meldet über LIN-Kommunikation (KJSs_04.KJS4_Error_2) diesen Fehler an das MSG.</t>
  </si>
  <si>
    <t>0x93CB</t>
  </si>
  <si>
    <t>1. Referenzierungsroutine starten (DID 0616 Adaption_of_radiator_shutter_control_4)
2. Stellgliedtest durchführen  (DID 8209 Radiator_shutter_control_4) und Messwert auf lebendes Signal prüfen
Messwert: 
DID 2C5F Radiator_shutter_4_control_value
DID 2C39 Radiator_shutter_4_actual_position
DID 2C3A Adaption_of_radiator_shutter_4_control_state</t>
  </si>
  <si>
    <t>Steller meldet über LIN-Kommunikation (KJSs_04.KJS4_Error_5) diesen Fehler an das MSG.</t>
  </si>
  <si>
    <t>0x93CC</t>
  </si>
  <si>
    <t>P1B4100</t>
  </si>
  <si>
    <t>Radiator louver 4
frosted</t>
  </si>
  <si>
    <t>1. Stellgliedtest starten. (DID 8209 Radiator_shutter_control_4) 
2. Klappenmechanismus prüfen 
3. Steller tauschen
4. Referenzierungsroutine starten (DID 0616 Adaption_of_radiator_shutter_control_4)</t>
  </si>
  <si>
    <t>Steller meldet über LIN-Kommunikation (KJSs_04.KJS4_Error_4) diesen Fehler an das MSG und die Umgebungstemperatur ist kleiner RB_RadSht_tIce1_C</t>
  </si>
  <si>
    <t>0x93CD</t>
  </si>
  <si>
    <t>P2C7600</t>
  </si>
  <si>
    <t>Active Grille Air Shutter "D" Stuck On</t>
  </si>
  <si>
    <t>1. Stellgliedtest starten. (DID 8209 Radiator_shutter_control_4) 
2. Klappenmechanismus prüfen 
3. Steller tauschen
4. Referenzierungsroutine starten (DID 0616 Adaption_of_radiator_shutter_control_4)
Messwert: 
DID 2C5F Radiator_shutter_4_control_value
DID 2C39 Radiator_shutter_4_actual_position
DID 2C3A Adaption_of_radiator_shutter_4_control_state</t>
  </si>
  <si>
    <t>Steller meldet über LIN-Kommunikation (KJSs_04.KJS4_Error_3) diesen Fehler an das MSG</t>
  </si>
  <si>
    <t>0x93CF</t>
  </si>
  <si>
    <t>1. Stellgliedtest starten. (DID 8209 Radiator_shutter_control_4) 
2. Verkabelung, Stromversorgung und Software-Version des Kühlerjalousiesteller 04 prüfen
3. Steller tauschen
4. Referenzierungsroutine starten (DID 0616 Adaption_of_radiator_shutter_control_4)
Messwert: 
DID 2C5F Radiator_shutter_4_control_value
DID 2C39 Radiator_shutter_4_actual_position
DID 2C3A Adaption_of_radiator_shutter_4_control_state</t>
  </si>
  <si>
    <t>Steller meldet über LIN-Kommunikation (KJSs_04.KJS4_ResponseError) diesen Fehler an das MSG.</t>
  </si>
  <si>
    <t>0x93D0</t>
  </si>
  <si>
    <t>Steller meldet über LIN-Kommunikation (KJSs_04.KJS4_Error_4) diesen Fehler an das MSG und die Umgebungstemperatur ist größer RB_RadSht_tIce1_C</t>
  </si>
  <si>
    <t>0x93D4</t>
  </si>
  <si>
    <t>Invalid Data Received From DC to DC Converter
Control Module "A"</t>
  </si>
  <si>
    <t>FSP vom DCDC Wandler auslesen. Wenn Fehler vorhanden, diese reparieren. Wenn keine Fehler vorhanden, Steuergerätkonfiguration von MSG und DCDC Wandler durchführen</t>
  </si>
  <si>
    <t>0x93D5</t>
  </si>
  <si>
    <t>Lost Communication With DC to DC Converter Control Module "B"</t>
  </si>
  <si>
    <t>1. Bus-Verkabelung des DCDC-Converters prüfen
2. Stromversorgung des DCDC-Converters prüfen
3. Software-Version des DCDC-Converters prüfen, 
gegebenfalls DCDC-Converters neu flashen (falls SW - Version niO) ansonsten tauschen</t>
  </si>
  <si>
    <t>0x93D6</t>
  </si>
  <si>
    <t>U108E00</t>
  </si>
  <si>
    <t>Control unit in steering wheel
No communication</t>
  </si>
  <si>
    <t>Bus-Verkabelung, Stromversorgung und Software-Version des Multifunktionslenkrades prüfen, ggf. Multifunktionlenkrad neu flashen oder tauschen</t>
  </si>
  <si>
    <t>0x100D</t>
  </si>
  <si>
    <t>P218900</t>
  </si>
  <si>
    <t>System too lean at idle, Bank 2</t>
  </si>
  <si>
    <t>Additiver Lambdaadaptionswert Bank 2 &lt; RB_ORADN</t>
  </si>
  <si>
    <t>0x100E</t>
  </si>
  <si>
    <t>P219000</t>
  </si>
  <si>
    <t>System too rich at idle, Bank 2</t>
  </si>
  <si>
    <t>Additiver Lambdaadaptionswert Bank 2 &gt; RB_ORADX</t>
  </si>
  <si>
    <t>P219500</t>
  </si>
  <si>
    <t>O2 Sensor Signal Stuck Lean Bank 1 Sensor 1</t>
  </si>
  <si>
    <t>Delta des Sondenoffsets der  Führungsregelung &gt; 7%</t>
  </si>
  <si>
    <t>0x93FF</t>
  </si>
  <si>
    <t>P00FE00</t>
  </si>
  <si>
    <t>EVAP System Purge Vapor Line Restricted/Blocked</t>
  </si>
  <si>
    <t>Leitungen von Aktivkohlebehälter zum Kraftstofftank und vom Tankleckmodul zum Aktivkohlebehälter sowie den Aktivkohlebehälter selbst auf Verstopfung prüfen.</t>
  </si>
  <si>
    <t>Hochpassgefilterter DMTL-Pumpenstrom &gt; RB_DIBlkdLine für Zeit RB_TiBlkdLineMin</t>
  </si>
  <si>
    <t>P219600</t>
  </si>
  <si>
    <t>O2 Sensor Signal Stuck Rich   Bank 1 Sensor 1</t>
  </si>
  <si>
    <t>Delta des Sondenoffsets der  Führungsregelung &lt; -7%</t>
  </si>
  <si>
    <t>0x94ED</t>
  </si>
  <si>
    <t>1. Vergleich (bei Kl.15 an und Motor aus) mit den Druckwerten vor Drosselklappe und Umgebungsdruck. Bei zweiflutigen Motoren auch bankübergreifender Vergleich =&gt; Werte sollten gleich sein.
2. Überprüfung der richtigen Sensormontage.
3. Überprüfung der Luftstrecke auf Leckagen, Bauteilverformungen, korrekte Schlauchanschlüsse.
4. Überprüfen des Sensors auf Verschmutzung
5. Wenn es baulich möglich und der Motor zweiflutig ist, Kreuztausch des defekten Sensors mit Drucksensor der anderen Bank durchführen=&gt; Sollte nach dem Tausch der Fehler bei dem gleichen Sensor eingetragen werden, ist der Sensor defekt und muss ausgetauscht werden.
6. Sensor tauschen.</t>
  </si>
  <si>
    <t>1. Rohwert für Saugrohrdruck RB_psrr_w &gt; RB_PSRMX
2. Rohwert für Saugrohrdruck RB_psrr_w &gt; RB_PDSUMX im Start</t>
  </si>
  <si>
    <t>0x94EE</t>
  </si>
  <si>
    <t>Rohwert für Saugrohrdruck RB_psrr_w &lt; RB_PSRMN .</t>
  </si>
  <si>
    <t>G300_4M_28_____1_0218_88 [LB636]</t>
  </si>
  <si>
    <t>P219700</t>
  </si>
  <si>
    <t>O2 Sensor Signal Stuck Lean   Bank 2 Sensor 1</t>
  </si>
  <si>
    <t>0x952C</t>
  </si>
  <si>
    <t>Zylinderabschaltung aktiv (B_mbas = true)
UND
(
[
Ausblendemaske RB_CoEng_injPlausMskCda_C nicht umgesetzt
ODER
Zündabschaltanforderung der entsprechenden Zylinder nicht gesendet und Zylinderabschaltung aktiv für RB_CoEng_tiCdaBitDly_C Sekunden
]
ODER
Zündabschaltung umgesetzt und Zündunterdrückung stimmt nicht mit RB_CoEng_injPlausMskCda_C überein
ODER
Einspritzausblendung umgesetzt und Einspritzausblendung stimmt nicht mit RB_CoEng_injPlausMskCda_C überein
)
länger als RB_CoEng_tiCdaSftyAbordMax_C Sekunden</t>
  </si>
  <si>
    <t>P219800</t>
  </si>
  <si>
    <t>O2 Sensor Signal Stuck Rich   Bank 2 Sensor 1</t>
  </si>
  <si>
    <t>0x9651</t>
  </si>
  <si>
    <t>P208000</t>
  </si>
  <si>
    <t>Exhaust Gas Temperature Sensor Circuit Bank1 Range/Performance</t>
  </si>
  <si>
    <t>Temperatursensorwert bei Kaltstart und anschließendem Warmlauf beobachten. Der Messwert muss im Leerlauf innerhalb von wenigen Minuten Temperaturen über 200 °C erreichen. Im Fahrbetrieb deutlich mehr (&gt; 400°C).</t>
  </si>
  <si>
    <t>Ein Fehler erkannt wird, wenn die Differenz zwischen der Temperatur stromaufwärts des Partikelfilters
Exh_tSensTPFltUsB1 und dem modellierten Temperatur ExhMod_tExhSnsrCalcnS1B1
über den von den Kennlinien Exh_tDiffPosTPFltUsB1_CUR und Exh_tDiffNegTPFltUs−
B1_CUR erhaltenen Schwellen liegt.
Exh_tSensTPFltUsB1 - ExhMod_tExhSnsrCalcnS1B1 &gt; RB_Exh_tDiffPosTPFltUsB1_CUR
oder 
Exh_tSensTPFltUsB1 - ExhMod_tExhSnsrCalcnS1B1 &lt;
RB_Exh_tDiffNegTPFltUsB1_CUR</t>
  </si>
  <si>
    <t>0x427D</t>
  </si>
  <si>
    <t>P219C00</t>
  </si>
  <si>
    <t>Cylinder 1 Air-Fuel Ratio Imbalance</t>
  </si>
  <si>
    <t>162 Prüfung Einzelzylindererkennung, Kurztrip Bank 1
Einspritzventil Zyl 1 tauschen</t>
  </si>
  <si>
    <t>Der Fehler wird erkannt, wenn die Gemischabweichung lamafimaryraw_w_[0] die Schwelle RB_lamafimmx überschritten hat.</t>
  </si>
  <si>
    <t>0x4285</t>
  </si>
  <si>
    <t>Der Fehler wird erkannt, wenn die Gemischabweichung lamafimaryraw_w_[0] die Schwelle RB_lamafimmn überschritten hat.</t>
  </si>
  <si>
    <t>0x427E</t>
  </si>
  <si>
    <t>P219D00</t>
  </si>
  <si>
    <t>Cylinder 2 Air-Fuel Ratio Imbalance</t>
  </si>
  <si>
    <t>162 Prüfung Einzelzylindererkennung, Kurztrip Bank 1
Einspritzventil Zyl 2 tauschen</t>
  </si>
  <si>
    <t>Der Fehler wird erkannt, wenn die Gemischabweichung lamafimaryraw_w_[1] die Schwelle RB_lamafimmx überschritten hat.</t>
  </si>
  <si>
    <t>0x966A</t>
  </si>
  <si>
    <t>P054700</t>
  </si>
  <si>
    <t>Exhaust Gas Temperatur Sensor Circuit - Bank 2</t>
  </si>
  <si>
    <t>0x966F</t>
  </si>
  <si>
    <t>U12B500</t>
  </si>
  <si>
    <t>Sensor 1 for exhaust temperature bank 2
implausible message</t>
  </si>
  <si>
    <t>0x9670</t>
  </si>
  <si>
    <t>U062100</t>
  </si>
  <si>
    <t>Lost Communication With Exhaust Gas Temperature Sensor Bank 2
Sensor 1</t>
  </si>
  <si>
    <t>0x4286</t>
  </si>
  <si>
    <t>Der Fehler wird erkannt, wenn die Gemischabweichung lamafimaryraw_w_[1] die Schwelle RB_lamafimmn überschritten hat.</t>
  </si>
  <si>
    <t>0x427F</t>
  </si>
  <si>
    <t>P219E00</t>
  </si>
  <si>
    <t>Cylinder 3 Air-Fuel Ratio Imbalance</t>
  </si>
  <si>
    <t>162 Prüfung Einzelzylindererkennung, Kurztrip Bank 1
Einspritzventil Zyl 3 tauschen</t>
  </si>
  <si>
    <t>Der Fehler wird erkannt, wenn die Gemischabweichung lamafimaryraw_w_[2] die Schwelle RB_lamafimmx überschritten hat.</t>
  </si>
  <si>
    <t>0x4287</t>
  </si>
  <si>
    <t>Der Fehler wird erkannt, wenn die Gemischabweichung lamafimaryraw_w_[2] die Schwelle RB_lamafimmn überschritten hat.</t>
  </si>
  <si>
    <t>0x96A0</t>
  </si>
  <si>
    <t>P254200</t>
  </si>
  <si>
    <t>Low Pressure Fuel System Sensor Circuit High Input</t>
  </si>
  <si>
    <t>1. Verkabelung und Anschlüße Niederdrucksensor &lt;-&gt; MSG prüfen
2. Niederdrucksensor tauschen</t>
  </si>
  <si>
    <t>Sensorspannung &gt; RB_FuSLpD_uPsSigMax_C_VW</t>
  </si>
  <si>
    <t>0x96A1</t>
  </si>
  <si>
    <t>P254100</t>
  </si>
  <si>
    <t>Low Pressure Fuel System Sensor Circuit Low Input</t>
  </si>
  <si>
    <t>Sensorspannung &lt; RB_FuSLpD_uPsSigMin_C_VW</t>
  </si>
  <si>
    <t>0x96A2</t>
  </si>
  <si>
    <t>P254000</t>
  </si>
  <si>
    <t>Low Pressure Fuel System Sensor Circuit Range/Performance</t>
  </si>
  <si>
    <t>Kraftstoffdruck größer Schwelle (RB_FuSLpD_pPsRngMax_C_VW)</t>
  </si>
  <si>
    <t>0x96A3</t>
  </si>
  <si>
    <t>Kraftstoffdruck &lt; RB_FuSLpD_pPsRngMin_C_VW (Schwelle)</t>
  </si>
  <si>
    <t>0x4280</t>
  </si>
  <si>
    <t>P219F00</t>
  </si>
  <si>
    <t>Cylinder 4 Air-Fuel Ratio Imbalance</t>
  </si>
  <si>
    <t>162 Prüfung Einzelzylindererkennung, Kurztrip Bank 1
Einspritzventil Zyl 4 tauschen</t>
  </si>
  <si>
    <t>Der Fehler wird erkannt, wenn die Gemischabweichung lamafimaryraw_w_[3] die Schwelle RB_lamafimmx überschritten hat.</t>
  </si>
  <si>
    <t>0x4288</t>
  </si>
  <si>
    <t>Der Fehler wird erkannt, wenn die Gemischabweichung lamafimaryraw_w_[3] die Schwelle RB_lamafimmn überschritten hat.</t>
  </si>
  <si>
    <t>0x4281</t>
  </si>
  <si>
    <t>P21A000</t>
  </si>
  <si>
    <t>Cylinder 5 Air-Fuel Ratio Imbalance</t>
  </si>
  <si>
    <t>163 Prüfung Einzelzylindererkennung, Kurztrip Bank 1
Einspritzventil Zyl 5 tauschen</t>
  </si>
  <si>
    <t>Der Fehler wird erkannt, wenn die Gemischabweichung lamafimaryraw_w_[4] die Schwelle RB_lamafimmx überschritten hat.</t>
  </si>
  <si>
    <t>0x4289</t>
  </si>
  <si>
    <t>Der Fehler wird erkannt, wenn die Gemischabweichung lamafimaryraw_w_[4] die Schwelle RB_lamafimmn überschritten hat.</t>
  </si>
  <si>
    <t>0x4282</t>
  </si>
  <si>
    <t>P21A100</t>
  </si>
  <si>
    <t>Cylinder 6 Air-Fuel Ratio Imbalance</t>
  </si>
  <si>
    <t>163 Prüfung Einzelzylindererkennung, Kurztrip Bank 1
Einspritzventil Zyl 6 tauschen</t>
  </si>
  <si>
    <t>Der Fehler wird erkannt, wenn die Gemischabweichung lamafimaryraw_w_[5] die Schwelle RB_lamafimmx überschritten hat.</t>
  </si>
  <si>
    <t>0x428A</t>
  </si>
  <si>
    <t>Der Fehler wird erkannt, wenn die Gemischabweichung lamafimaryraw_w_[5] die Schwelle RB_lamafimmn überschritten hat.</t>
  </si>
  <si>
    <t>0x9873</t>
  </si>
  <si>
    <t>Sonde defekt - tauschen</t>
  </si>
  <si>
    <t>MSG interne Erkennung:
Sensorparameter, wie nicht lineare elektrische Effekte, Pumpspannung oder falls notwendig Sensorkapazität sind 
auffällig.
Die Funktion überwacht Sensor−Charakteristika, die für einen normalen Betrieb notwendig sind. Das Ergebnis dieser Sensor Diagnose wird per Status Größe UEGO_stDiagSigSnsrS1B1 zur Verfügung gestellt. Wenn &lt;&gt; 0 wird der Fehler gesetzt</t>
  </si>
  <si>
    <t>0x4971</t>
  </si>
  <si>
    <t>1. Drücke aller Drucksensoren im Ansaugbereich vergleichen bei Zündung ein
2. wenn Umgebungsdrucksensor abweicht
     Motorsteuergerät wechseln (Umgebungsdrucksensor ist im Steuergerät verbaut)
3. wenn Umgebungsdrucksensor nicht abweicht, dann Vergleichssensoren überprüfen</t>
  </si>
  <si>
    <t>(Änderung des Umgebungsdrucks in 20s &gt; RB_PEnv_pDifJmpMax_C
oder
Änderung des Umgebungsdrucks vom letzten DrivingCylce zum aktuellen DrvingCycle &gt; PEnv_pDifLdcMax_C)
UND
aktueller Umgebungsdruck - RB_PEnv_pMaxSnsrTolr_C &gt; maximaler Modelldruck</t>
  </si>
  <si>
    <t>0x4972</t>
  </si>
  <si>
    <t>(Änderung des Umgebungsdrucks in 20s &gt; RB_PEnv_pDifJmpMax_C
oder
Änderung des Umgebungsdrucks vom letzten DrivingCylce zum aktuellen DrvingCycle &gt; PEnv_pDifLdcMax_C)
UND
aktueller Umgebungsdruck + RB_PEnv_pMaxSnsrTolr_C &lt; minimaler Modelldruck</t>
  </si>
  <si>
    <t>0x4976</t>
  </si>
  <si>
    <t>P222800</t>
  </si>
  <si>
    <t>Barometric Pressure Sensor "A" Circuit Low</t>
  </si>
  <si>
    <t>Motorsteuergerät wechseln (Umgebungsdrucksensor ist im Steuergerät verbaut)</t>
  </si>
  <si>
    <t>gemessener Umgebungsdruck &lt; RB_PEnv_pPlausThdMin_C</t>
  </si>
  <si>
    <t>0x4978</t>
  </si>
  <si>
    <t>Sensorrückmeldung (PEnv_stErrMsgSens) =  SHORT_TO_GROUND</t>
  </si>
  <si>
    <t>0x4975</t>
  </si>
  <si>
    <t>P222900</t>
  </si>
  <si>
    <t>Barometric Pressure Sensor "A" Circuit High</t>
  </si>
  <si>
    <t>gemessener Umgebungsdruck &gt; RB_PEnv_pPlausThdMax_C</t>
  </si>
  <si>
    <t>0x4977</t>
  </si>
  <si>
    <t>Sensorrückmeldung (PEnv_stErrMsgSens) =  CRC Fehler oder Sensorrückmeldung = short to vdd</t>
  </si>
  <si>
    <t>0x4979</t>
  </si>
  <si>
    <t>Sensorrückmeldung (PEnv_stErrMsgSens) = QUEUE_FULL, SENSOR_DEFECT, VALUE_TOO_HIGH, VALUE_TOO_LOW</t>
  </si>
  <si>
    <t>0x987E</t>
  </si>
  <si>
    <t>1. großes Loch im Ansaugsystem - Ansaugsystem abdrücken;
2. verschmutzter Luftfilter;
3. defekte Nockenwellenverstellung (prüfen ob NW Fehler im MSG hinterlegt sind);
4. prüfen ob eWg Fehler im MSG hinterlegt sind;
5. defekter Lader</t>
  </si>
  <si>
    <t>für eWG Systeme gilt: 
aus verschiedenen Modellgrößen wird eine Turboladerdrehzahl der Turbine gebildet.
Liegt die modelierte Drehzahl über einer Schwelle, wird der Fehler gesetzt.
PCR_rMonGov_VW &gt; PCR_rMonGovThd_VW
Für pWG Systeme:
hier wird der Reglerausgang incl der Adaptionswerte des Ladedrucksystems bewertet, liegt dieser über einer Schwelle, wird ein Fehler gesetzt
Ladedruckregelausgang PCR_rPI + Adaptionswert &gt; Schwelle PCR_rThdMongov_M_VW</t>
  </si>
  <si>
    <t>0x987F</t>
  </si>
  <si>
    <t>1. Ladedrucksensor prüfen (Achtung: Fehler wurde nicht im LL eingetragen)(KD_Ladedruck, Istwert im LL ca Umgebungsdruck)
2. elektrisches Wastegate (prüfen ob eWg Fehler im MSG hinterlegt sind)
3. Lader tauschen</t>
  </si>
  <si>
    <t>Ladedruckregelabweichung PCR_pGovDe_VW &gt; Schwellwert PCR_pThdMaxMonGovDe_M_VW</t>
  </si>
  <si>
    <t>0x9881</t>
  </si>
  <si>
    <t>Ladedrucksensor PCR_pActVal_VW ~ Umgebungsdruck PCR_pambHiResl_VW
UND
Saugrohrdrucksensor PCR_pInMnf_VW ~ Umgebungsdruck PCR_pambHiResl_VW</t>
  </si>
  <si>
    <t>0x9882</t>
  </si>
  <si>
    <t>1.prüfen ob eWg Fehler im MSG hinterlegt sind
2. großes Loch im Ansaugsystem - Ansaugsystem abdrücken;
3. verschmutzter Luftfilter;
4. defekte Nockenwellenverstellung (prüfen ob NW Fehler im MSG hinterlegt sind);
5. defekter Lader
6. Schubumluftventil klemmt offen</t>
  </si>
  <si>
    <t>Ladedruckregelabweichung PCR_pGovDe_VW &lt; Schwellwert PCR_pThdMinMonGovDe_M_VW</t>
  </si>
  <si>
    <t>0x9884</t>
  </si>
  <si>
    <t>Ladedruckregelabweichung PCR_pGovDe_VW &lt; Schwellwert PCR_pThdMaxMonGovDeDyn_T_VW</t>
  </si>
  <si>
    <t>0x9885</t>
  </si>
  <si>
    <t>Fehlerursachen:
1. Sensorleitung defekt
2. Sensor defekt
3. Motorsteuergerät defekt
Vorgehen bei der Fehlerortfindung:
1.  Sensor abziehen und Referenzspg.(5V) an der Signal-Leitung prüfen, wenn nicht i.O., dann Signalleitung im Kabelbaum prüfen, sonst
2. Signalleitung auf Masse ziehen, wenn Sensorrohspannung im  Messwert (CHdT_tRawFlt=0V), dann Sensor defekt, sonst
3. Motorstuergerät defekt</t>
  </si>
  <si>
    <t>Der Sensortemperaturwert (CHdT_tRawFlt) muss über einer applizierbaren Fehlerschwelle(CHdT_tThresPRCFaultMax_C) liegen.</t>
  </si>
  <si>
    <t>0x9B67</t>
  </si>
  <si>
    <t>Der erfasste Spannungsrohwert PThrVlvUs_uRawUnFlt_mp ist größer als RB_ PThrVlvUs_uThresMin_C</t>
  </si>
  <si>
    <t>0x9B68</t>
  </si>
  <si>
    <t>Der erfasste Spannungsrohwert PThrVlvUs_uRawUnFlt_mp ist größer als RB_PThrVlvUs_uThresMax_C.</t>
  </si>
  <si>
    <t>0x9BBB</t>
  </si>
  <si>
    <t>Fehler wird gesetzt, wenn eine aktive Geschwindigkeitslimitierung der Niveauregulierung überschritten wird und momentenwirksame Einspritzungen vorliegen.</t>
  </si>
  <si>
    <t>0x9BEF</t>
  </si>
  <si>
    <t>P019000</t>
  </si>
  <si>
    <t>Fuel Rail Pressure Sensor "A" Circuit</t>
  </si>
  <si>
    <t>0x9BF7</t>
  </si>
  <si>
    <t>Es kann keine Kommunikation zwischen Sensor und MSG aufgebaut werden. Es liegt ein Kurzschluss nach Plus oder eine offene Leitung vor.</t>
  </si>
  <si>
    <t>0x9BFB</t>
  </si>
  <si>
    <t>Es kann keine Kommunikation zwischen Sensor und MSG aufgebaut werden. Es liegt ein Kurzschluss nach Masse vor.</t>
  </si>
  <si>
    <t>0x9BFF</t>
  </si>
  <si>
    <t>0x9C04</t>
  </si>
  <si>
    <t>time out since last valid information @ slow channel</t>
  </si>
  <si>
    <t>0x9874</t>
  </si>
  <si>
    <t>1. Verkabelung der Sonde prüfen
2. Steckerverbindungen, auch Steuergerätstecker prüfen
3. Leitungen zur Sonde prüfen</t>
  </si>
  <si>
    <t>Leitungsunterbrechung an Pumpstromleitung (APE), erkannt durch interne Plausibilierung von Widerstandswerten am Sensor:
Erhöhter Widerstand zwischen Pumpstromleitung (APE) und Abgleichleitung (MES) (Res &gt; UEGO_rCmpHi_C);
und gleichzeitig erhöhter Kabelwiderstand-APE durch Spannungsmessung zwischen APE und MES bei
Stromfluss von APE zur virtuellen Masseleitung (IPE) (Res &gt; UEGO_rWireHi_C).</t>
  </si>
  <si>
    <t>0x9875</t>
  </si>
  <si>
    <t>Leitungsunterbrechung an Leitung APES, erkannt durch interne Plausibilierung von Spannungswerten am Sensor in allen Modi</t>
  </si>
  <si>
    <t>0xAE5E</t>
  </si>
  <si>
    <t>1. Verkabelung LSU Sonde prüfen,  
2. Steckerverbindungen auch MSG-Stecker prüfen
3. LSU tauschen
Zur Validierung Quickstart ausführen:
0x0340 Quickstart - Oxygen sensor
1. Check wiring of the O2 Sensor
2. Check plugs (also ECM plug)
3. Replace sensor
For validation run Quickstart:
0x0340 Quickstart - Oxygen sensor</t>
  </si>
  <si>
    <t>Leitungsunterbrechung an Leitung RE, erkannt durch interne Plausibilierung von Spannungswerten am Sensor in allen Modi
OL on line RE detected, due to internal plausibility check of voltage values @ sensor in all modes</t>
  </si>
  <si>
    <t>0xB0F6</t>
  </si>
  <si>
    <t>1. check wiring of sensor 
2. check plug connectors, check also ECM plug
3. check wires to sensor for Open circuit, short circuit, continuity</t>
  </si>
  <si>
    <t>open loop @ pump current wire (APE), detected via internal plausibility check of resistance values @ sensor:
elevated resistance between  pump current wire (APE) and comparing wire (MES) (Res &gt; RB_UEGO_rCmpHi_C );
and simultaneously elevated wire resistance-APE due to voltage measuring betweeen APE and MES @ current flow from APE to virtual mass wire (IPE) (Res &gt; RB_UEGO_rWireHi_C ).</t>
  </si>
  <si>
    <t>0x9E70</t>
  </si>
  <si>
    <t>P226E00</t>
  </si>
  <si>
    <t>Particulate Filter Deteriorated/Missing Substrate Bank 2</t>
  </si>
  <si>
    <t>Diagnose ist so ausgelegt dass sie nur bei folgenden Fehlern zuschlägt:
1. OPF oder OPF-Substrat ausgebaut/beschädigt
ODER
2. OPF dP-Sensor dynamisch langsam/hängt</t>
  </si>
  <si>
    <t>Verhältnis zwischen den gemittelten Gradienten des gemessenen und modellierten Drucks über OPF PfilDiag_rAgiInbDiagBnk2_VW &lt; RB_PfilDiag_rAgiMinThdInbDiag_C_VW</t>
  </si>
  <si>
    <t>0x9F67</t>
  </si>
  <si>
    <t>P012500</t>
  </si>
  <si>
    <t>Insufficient Coolant Temp.for Closed
Loop Fuel Control</t>
  </si>
  <si>
    <t>Wahrscheinlich Sensor-Drift oder Sensor-Stuck. Wenn Stecker und Verkabelung i.O., dann Sensortausch.
Ggf. muss auch der Kühlwasserthermostat geprüft werden.</t>
  </si>
  <si>
    <t>Motortemperatur für geregelten Lambda=1-Betrieb nicht innerhalb der erwarteten Zeit erreicht.</t>
  </si>
  <si>
    <t>0x9F68</t>
  </si>
  <si>
    <t>P016A00</t>
  </si>
  <si>
    <t>Excessive Time To Enter Closed Loop Air/Fuel Ratio Control</t>
  </si>
  <si>
    <t>Fehlereintrag deutet auf falsche Applikation oder einen Steuergerätedefekt hin.
Nach Software-Updates prüfen, Motorsteuergerät tauschen</t>
  </si>
  <si>
    <t>Lambdaregelung nicht aktiv oder Lambdasollwert ungleich eins nach Motorlaufzeit &gt; RB_FlMA_tiTtclDiag_T nach Erst- oder Wiederstart</t>
  </si>
  <si>
    <t>0x9FBA</t>
  </si>
  <si>
    <t>0xA056</t>
  </si>
  <si>
    <t>P26CD00</t>
  </si>
  <si>
    <t>Engine Coolant Pump Control Circuit High</t>
  </si>
  <si>
    <t>Gedeckelte Hauptwasserpumpe:
Zur Prüfung Ventil abstecken / Ansteuerleitung gegen Masse messen bei Kl. 15 / Stecker prüfen</t>
  </si>
  <si>
    <t>0xA057</t>
  </si>
  <si>
    <t>P26CC00</t>
  </si>
  <si>
    <t>Engine Coolant Pump Control Circuit Low</t>
  </si>
  <si>
    <t>Gedeckelte Hauptwasserpumpe:
Leitung und Stecker auf Kurzschluss nach Masse prüfen</t>
  </si>
  <si>
    <t>0xA058</t>
  </si>
  <si>
    <t>P26CA00</t>
  </si>
  <si>
    <t>Engine Coolant Pump Control Circuit/Open</t>
  </si>
  <si>
    <t>Gedeckelte Hauptwasserpumpe:
Versorgung Ventil Prüfen / Ventil und Verkabelung/Stecker auf Unterbrechung prüfen. 
Wenn i.O. Ausgangspin auf Plus legen und Fehlerspeicher löschen. Wenn Kurzschluss nach Plus Fehler eingetragen wird, Ventil tauschen, ansonsten MSG tauschen.</t>
  </si>
  <si>
    <t>0xA08D</t>
  </si>
  <si>
    <t>Anzahl an positiven Pumpstromüberschreitungen &gt; RB_UEGO_cntrErrUgxPos_C ODER Anzahl an negativen Pumpstromüberschreitungen &gt; RB_UEGO_cntrErrUgxNeg_C</t>
  </si>
  <si>
    <t>0xA08E</t>
  </si>
  <si>
    <t>0x9879</t>
  </si>
  <si>
    <t>0xAE60</t>
  </si>
  <si>
    <t>0x9876</t>
  </si>
  <si>
    <t>0xAE5F</t>
  </si>
  <si>
    <t>0x9E01</t>
  </si>
  <si>
    <t>P226D00</t>
  </si>
  <si>
    <t>Particulate Filter Deteriorated/Missing Substrate Bank 1</t>
  </si>
  <si>
    <t>Diagnose ist so ausgelegt dass sie nur bei folgenden Fehlern zuschlägt:
1. OPF oder OPF-Substrat ausgebaut/beschädigt
ODER 
2. OPF dP-Sensor dynamisch langsam/hängt
3. Zuleitungen vom OPF zum Drucksensor überprüfen</t>
  </si>
  <si>
    <t>Verhältnis zwischen den gemittelten Gradienten des gemessenen und modellierten Drucks über OPF PfilDiag_rAgiInbDiagBnk1_VW &lt; RB_PfilDiag_rAgiMinThdInbDiag_C_VW</t>
  </si>
  <si>
    <t>0x5C39</t>
  </si>
  <si>
    <t>P227000</t>
  </si>
  <si>
    <t>O2 Sensor Signal Stuck Lean; Bank 1 Sensor 2</t>
  </si>
  <si>
    <t>Erreicht die Sondenspannung während einer aktiven Lambdaverstellung nach Fett nicht die Schwelle RB_EGSDCmn_uCatEmptyGrdtParl_C , wird der Fehler gesetzt.</t>
  </si>
  <si>
    <t>0x5C38</t>
  </si>
  <si>
    <t>P227100</t>
  </si>
  <si>
    <t>O2 Sensor Signal Stuck Rich; Bank 1 Sensor 2</t>
  </si>
  <si>
    <t>Erreicht die Sondenspannung während einer aktiven Lambdaverstellung nach Mager nicht die Schwelle RB_EGSDCmn_uCatFullGrdtParl_C , wird der Fehler gesetzt.</t>
  </si>
  <si>
    <t>0x5C3F</t>
  </si>
  <si>
    <t>P227200</t>
  </si>
  <si>
    <t>O2 Sensor Signal Stuck Lean; Bank 2 Sensor 2</t>
  </si>
  <si>
    <t>Steckerprüfung, elektrische Fehlersuche, Verschmutzung Sonde, Dichtigkeit der Abgasanlage, Prüfung mittels Kurztrip</t>
  </si>
  <si>
    <t>0x5C3E</t>
  </si>
  <si>
    <t>P227300</t>
  </si>
  <si>
    <t>O2 Sensor Signal Stuck Rich; Bank 2 Sensor 2</t>
  </si>
  <si>
    <t>0xADCD</t>
  </si>
  <si>
    <t>P230200</t>
  </si>
  <si>
    <t>Ignition Coil "A" Secondary Circuit</t>
  </si>
  <si>
    <t>for LB-V12:
1. Check wiring harness of EISB (pin #6 for Open circuit, short circuit, continuity)
2. Check ignition coil/spark plug connection
3. Check EISB (visual inspection to see if evident damage is present in case or connectors, check of pins for retracted, bent or oxidized pins, check if water is present in the connectors)
for LB-V8:
1. Check wiring harness of EISB (pin #6 for Open circuit, short circuit, continuity)
2. Check ignition coil/spark plug connection
3. Check EISB (visual inspection to see if evident damage is present in case or connectors, check of pins for retracted, bent or oxidized pins, check if water is present in the connectors)</t>
  </si>
  <si>
    <t>EISB fault detected</t>
  </si>
  <si>
    <t>0xADE5</t>
  </si>
  <si>
    <t>for LB-V12:
1. Check wiring harness (check EISB pin#6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
for LB-V8:
1. Check wiring harness (check EISB pin #6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</si>
  <si>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Spark detection fault detected</t>
  </si>
  <si>
    <t>0xAE44</t>
  </si>
  <si>
    <t>for LB-V12:
1. Check wiring harness (check EISB pin#6 for Open circuit, short circuit, continuity)
2. Check spark plug connection/electrodes
3. Check EISB: visual inspection to see if evident damage is present in case or connectors, check of pins for retracted, bent or oxidized pins, check if water is present in the connectors
for LB-V8:
1. Check wiring harness (check EISB pin #6 for Open circuit, short circuit, continuity)
2. Check spark plug connection/electrodes
3. Check EISB: visual inspection to see if evident damage is present in case or connectors, check of pins for retracted, bent or oxidized pins, check if water is present in the connectors</t>
  </si>
  <si>
    <t>EISB detects cylinder individual knock error via ion sensing</t>
  </si>
  <si>
    <t>0xADCC</t>
  </si>
  <si>
    <t>P230500</t>
  </si>
  <si>
    <t>Ignition Coil "B" Secondary Circuit</t>
  </si>
  <si>
    <t>for LB-V12:
1. Check wiring harness of EISB (pin #36 for Open circuit, short circuit, continuity)
2. Check ignition coil/spark plug connection
3. Check EISB (visual inspection to see if evident damage is present in case or connectors, check of pins for retracted, bent or oxidized pins, check if water is present in the connectors)
for LB-V8:
1. Check wiring harness of EISB (pin #37 for Open circuit, short circuit, continuity)
2. Check ignition coil/spark plug connection
3. Check EISB (visual inspection to see if evident damage is present in case or connectors, check of pins for retracted, bent or oxidized pins, check if water is present in the connectors)</t>
  </si>
  <si>
    <t>0xADE4</t>
  </si>
  <si>
    <t>for LB-V12:
1. Check wiring harness (check EISB pin #36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
for LB-V8:
1. Check wiring harness (check EISB pin #37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</si>
  <si>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0xAE43</t>
  </si>
  <si>
    <t>for LB-V12:
1. Check spark plug to coil connections
2. Check wiring harness of EISB (shield presence on wiring pin #36,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
for LB-V8:
1. Check spark plug to coil connections
2. Check wiring harness of EISB (shield presence on wiring pin #37,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</si>
  <si>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0xA168</t>
  </si>
  <si>
    <t>P2D2800</t>
  </si>
  <si>
    <t>Cold Start Propulsion Torque Performance</t>
  </si>
  <si>
    <t>Der Fehler zeigt an, dass die Lastpunktverschiebung nicht in vollem Umfang erfolgen konnte, dies kann vorkommen: 
- wenn der E-Motor stark entmagnetisiert ist oder 
- der elektrische Antrieb fehlerhaft ist oder
- ein unerwarteter Momenteneingriff erfolgt ist
Fehlersuche:
- Messwerte zu CSERS im Diagnoseprotokoll dokumentieren und Diagnoseprotokoll versenden
- Testermeldepflicht (mit TSC abstimmen!) Es sind die Entwicklung (der Owner der jeweiligen Marke) über das Auftreten diese Fehlers zu informieren und über die GFS hinausgehende Analysen abzustimmen. Die GFS kann parallel zur Anfrage beim TSC weiter ausgeführt werden.
- TPI prüfen
- Ereignisspeicher Motor, Getriebe, Leistungselektronik(en), HV-Batterie prüfen und relevante Einträge reparieren
- Steuergerätekonfiguration von Motor, Getriebe, Leistungselektronik(en), HV-Batterie und Gateway prüfen
- Diagnoseprotokoll versenden</t>
  </si>
  <si>
    <t>Das aktuelle VKM-Moment während Katalysatorheizen ( ActMod_trqCrS ) ist größer als das von der Hybrid-Strategie vorgegebene maximale VKM-Katalysatorheiz-Moment ( ExhMgT_tqCatHeatgMaxDes ) plus einer applizierbaren Fehlerschwelle ( RB_ExhMgT_tqDiffCsersDiagTqCrsMax_C ) 
für eine definierte Entprellzeit, sofern die Mindestdiagnosezeit ( RB_ExhMgT_tiRelsCsersDiagTqCrsMin_C ) ebenfalls überschritten wurde.
Die Fehlerauswertung erfolgt zum Ende des Katalysatorheizens.
Die Entprellzeit ist in der Fehlerentprellung beschrieben.</t>
  </si>
  <si>
    <t>0xADCB</t>
  </si>
  <si>
    <t>P230800</t>
  </si>
  <si>
    <t>Ignition Coil "C" Secondary Circuit</t>
  </si>
  <si>
    <t>for LB-V12:
1. Check wiring harness of EISB (pin #7) for (Open circuit, short circuit, continuity)
2. Check ignition coil/spark plug connection
3. Check EISB (visual inspection to see if evident damage is present in case or connectors, check of pins for retracted, bent or oxidized pins, check if water is present in the connectors)
for LB-V8:
1. Check wiring harness of EISB (pin #36) for (Open circuit, short circuit, continuity)
2. Check ignition coil/spark plug connection
3. Check EISB (visual inspection to see if evident damage is present in case or connectors, check of pins for retracted, bent or oxidized pins, check if water is present in the connectors)</t>
  </si>
  <si>
    <t>0xA230</t>
  </si>
  <si>
    <t>Kühlmitteltemperatur Kühleraustritt bei Start (CEngUsT_tSnsrFrzMax) &gt; Kennfeld (CEngUsT_tMaxColdStrt_MAP) (Abstellzeit/Umgebungstemperatur)</t>
  </si>
  <si>
    <t>0xA4B</t>
  </si>
  <si>
    <t>P310B00</t>
  </si>
  <si>
    <t>Low Fuel Pressure regulation
Fuel pressure outside specification</t>
  </si>
  <si>
    <t>- EKP defekt (evtl. wird Kraftstoffpumpe dauerbestromt)
- Tank leer
- Knick in der Kraftstoffleitung
- zugesetzte Filter</t>
  </si>
  <si>
    <t>Solldruck Krafstoff EKP (pbksoll_w) + RB_DPMXDBKS &lt; Istdruck Kraftstoffsystem gefiltert (pbkist_w)</t>
  </si>
  <si>
    <t>0xA4C</t>
  </si>
  <si>
    <t>- EKP defekt
- Leckage
- Tank leer
- zugesetzte Filter</t>
  </si>
  <si>
    <t>Solldruck Kraftstoff EKP (pbksoll_w) - RB_DPMNDBKS &gt; Istdruck Kraftstoffsystem gefiltert (pbkist_w)</t>
  </si>
  <si>
    <t>0xA4D</t>
  </si>
  <si>
    <t>defekte EKP,
Leckage,
Tank leer,
zugesetze Filter im Kraftstoffsystem</t>
  </si>
  <si>
    <t>Adaptionswert für EKP roh + I-Anteil Reglers &gt; RB_PIAMXBKS</t>
  </si>
  <si>
    <t>0xA4E</t>
  </si>
  <si>
    <t>defekte EKP,
Tank leer,
zugesetze Filter im Kraftstoffsystem</t>
  </si>
  <si>
    <t>Adaptionswert für EFP roh + I-Anteil Regler &lt; RB_PIAMNBKS</t>
  </si>
  <si>
    <t>0xADE3</t>
  </si>
  <si>
    <t>for LB-V12:
1. Check wiring harness (check EISB pin #7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
for LB-V8:
1. Check wiring harness (check EISB pin #36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</si>
  <si>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keine</t>
  </si>
  <si>
    <t>Fehler wird gesetzt, wenn während der Katheiz-Phase die Zylinderabschaltung aktiv ist.</t>
  </si>
  <si>
    <t>0xAE42</t>
  </si>
  <si>
    <t>for LB-V12:
1. Check spark plug to coil connections
2. Check wiring harness of EISB (shield presence on wiring pin #7,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
for LB-V8:
1. Check spark plug to coil connections
2. Check wiring harness of EISB (shield presence on wiring pin #36,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</si>
  <si>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0xADCA</t>
  </si>
  <si>
    <t>P231100</t>
  </si>
  <si>
    <t>Ignition Coil "D" Secondary Circuit</t>
  </si>
  <si>
    <t>for LB-V12:
1. Check wiring harness of EISB (pin #21) for (Open circuit, short circuit, continuity)
2. Check ignition coil/spark plug connection
3. Check EISB (visual inspection to see if evident damage is present in case or connectors, check of pins for retracted, bent or oxidized pins, check if water is present in the connectors)
for LB-V8:
1. Check wiring harness of EISB (pin #7) for (Open circuit, short circuit, continuity)
2. Check ignition coil/spark plug connection
3. Check EISB (visual inspection to see if evident damage is present in case or connectors, check of pins for retracted, bent or oxidized pins, check if water is present in the connectors)</t>
  </si>
  <si>
    <t>0xADE2</t>
  </si>
  <si>
    <t>for LB-V12:
1. Check wiring harness (check EISB pin #21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
for LB-V8:
1. Check wiring harness (check EISB pin #7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</si>
  <si>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0xAE41</t>
  </si>
  <si>
    <t>for LB-V12:
1. Check spark plug to coil connections
2. Check wiring harness of EISB (shield presence on wiring pin #21,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
for LB-V8:
1. Check spark plug to coil connections
2. Check wiring harness of EISB (shield presence on wiring pin #7,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</si>
  <si>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0xADC9</t>
  </si>
  <si>
    <t>P231400</t>
  </si>
  <si>
    <t>Ignition Coil "E" Secondary Circuit</t>
  </si>
  <si>
    <t>LB V12
1. Check wiring harness of EISB (pin #22) for (Open circuit, short circuit, continuity)
2. Check ignition coil/spark plug connection
3. Check EISB (visual inspection to see if evident damage is present in case or connectors, check of pins for retracted, bent or oxidized pins, check if water is present in the connectors)</t>
  </si>
  <si>
    <t>0xADE1</t>
  </si>
  <si>
    <t>LB V12
1. Check wiring harness (check EISB pin #22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</si>
  <si>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0xA5FA</t>
  </si>
  <si>
    <t>1) Steckverbinder prüfen (Bauteil)
2) Spannungsversorgung (inkl. Masse) überprüfen 
3) Signalleitung auf Kurzschluss nach Plus prüfen
4) Verkabelung/Leitung prüfen 
5) Steckverbinder prüfen (MSG) 
6) wenn i.O. Bauteil ersetzen</t>
  </si>
  <si>
    <t>Wenn die Rohspannung des Saugrohrdrucksensor (PIntkVUs_uRawB1) &lt; Schwelle RB_PIntkVUs_uRngMin_C</t>
  </si>
  <si>
    <t>0xA5FB</t>
  </si>
  <si>
    <t>Wenn die Rohspannung des Saugrohrdrucksensor (PIntkVUs_uRawB1) &gt; Schwelle RB_PIntkVUs_uRngMax_C</t>
  </si>
  <si>
    <t>0xAE40</t>
  </si>
  <si>
    <t>LB V12
1. Check spark plug to coil connections
2. Check wiring harness of EISB (shield presence on wiring pin #22,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t>
  </si>
  <si>
    <t>0xADC8</t>
  </si>
  <si>
    <t>P231700</t>
  </si>
  <si>
    <t>Ignition Coil "F" Secondary Circuit</t>
  </si>
  <si>
    <t>LB V12
1. Check wiring harness of EISB (pin #51) for (Open circuit, short circuit, continuity)
2. Check ignition coil/spark plug connection
3. Check EISB (visual inspection to see if evident damage is present in case or connectors, check of pins for retracted, bent or oxidized pins, check if water is present in the connectors)</t>
  </si>
  <si>
    <t>0xADE0</t>
  </si>
  <si>
    <t>LB V12
1. Check wiring harness (check EISB pin #51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</si>
  <si>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0xAE3F</t>
  </si>
  <si>
    <t>LB V12
1. Check spark plug to coil connections
2. Check wiring harness of EISB (shield presence on wiring pin #51,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t>
  </si>
  <si>
    <t>0x2EAD</t>
  </si>
  <si>
    <t>P240000</t>
  </si>
  <si>
    <t>Evaporative Emission System Leak Detection Pump Control
Circuit/Open</t>
  </si>
  <si>
    <t>Leitungsprüung
Modul tauschen
SG tauschen</t>
  </si>
  <si>
    <t>0x2EAC</t>
  </si>
  <si>
    <t>P240100</t>
  </si>
  <si>
    <t>Evaporative Emission System Leak Detection Pump Control
Circuit Low</t>
  </si>
  <si>
    <t>0x2EAB</t>
  </si>
  <si>
    <t>P240200</t>
  </si>
  <si>
    <t>Evaporative Emission System Leak Detection Pump Control
Circuit High</t>
  </si>
  <si>
    <t>Spannungsabfall am Strommesswiderstand &gt; RB_UPTESO
ODER
Spannungsabfall am Strommesswiderstand &gt; RB_UPTESDLO während des Pumpenlaufs</t>
  </si>
  <si>
    <t>0xAC78</t>
  </si>
  <si>
    <t>P240400</t>
  </si>
  <si>
    <t>Evaporative Emission System Leak Detection Pump Sense
Circuit Range/Performance</t>
  </si>
  <si>
    <t>Tausch DMTL Pumpe</t>
  </si>
  <si>
    <t>Am Anfang der DMTL Leckdiagnose sowie am Ende wird der Referenzstrom der DMTL ermittelt. Ist die Differenz der Referenzströme zu groß ist, wird ein Fehler eingetragen. Eine Änderung des Referenzstroms kann nur erfolgen, wenn sich die innere Reibung der DMTL Pumpe verändert.
DIF_Referenzströme &gt; RB_KLIPTREFDIF</t>
  </si>
  <si>
    <t>0xA79</t>
  </si>
  <si>
    <t>P032400</t>
  </si>
  <si>
    <t>Knock Control
System Error</t>
  </si>
  <si>
    <t>Motorsteuergerät ist zu tauschen</t>
  </si>
  <si>
    <t>Der Fehler wird in den Speicher eingetragen, wenn ein Fehler in einem von den beiden Pfaden auftritt (B_hlpkrsse o. B_hlpkrsme = True)</t>
  </si>
  <si>
    <t>0x2EB1</t>
  </si>
  <si>
    <t>P240700</t>
  </si>
  <si>
    <t>Evaporative Emission System Leak Detection Pump Sense
Circuit Intermittent/Erratic</t>
  </si>
  <si>
    <t>Frischluftfilter auf Feuchtigkeit prüfen
Modul tauschen</t>
  </si>
  <si>
    <t>Differenz zwischen dem maximalen und dem minimalen Strom während der Referenzmessung &lt; RB_DIPRFO im Nachlauf bzw.
&lt; RB_DIPRFOCFC bei laufendem Motor</t>
  </si>
  <si>
    <t>0x2EA7</t>
  </si>
  <si>
    <t>P240A00</t>
  </si>
  <si>
    <t>Evaporative Emission System Leak Detection Pump Heater Control
Circuit/Open</t>
  </si>
  <si>
    <t>0x2EA6</t>
  </si>
  <si>
    <t>P240B00</t>
  </si>
  <si>
    <t>Evaporative Emission System Leak Detection Pump Heater Control
Circuit Low</t>
  </si>
  <si>
    <t>0x2EA5</t>
  </si>
  <si>
    <t>P240C00</t>
  </si>
  <si>
    <t>Evaporative Emission System Leak Detection Pump Heater Control
Circuit High</t>
  </si>
  <si>
    <t>0x49FA</t>
  </si>
  <si>
    <t>P241400</t>
  </si>
  <si>
    <t>02 Sensor Exhaust Sample Error, Bank 1 Sensor 1</t>
  </si>
  <si>
    <t>Fehlerverursachende Komponenten:
Sonde1, Abgasanlage (Undichtigkeiten) bis Sonde1
Quereinflüsse durch: Aussetzer, Kraftstoff-Hochdrucksystem (Hybrid)
Hinweise Fehlersuche
1.) Beheben von Sekundärfehlern (OBDI+II) durch die sich Quereinflüsse ergeben können (siehe oben).
2.) Prüfung elektrisch Pinning und Einbauort Sonde1
3.) Prüfung optisch, haptisch Verbindungen und Stecker
4.) Prüfung optisch, haptisch, akustisch Undichtigkeit Abgasanlage bei laufendem Motor
5.) Prüfung optisch Teilenummer Sonde1</t>
  </si>
  <si>
    <t>- gemessener Lambdawert größer als RB_UEGO_ratLamMaxMntdDiag_C.</t>
  </si>
  <si>
    <t>0x5F56</t>
  </si>
  <si>
    <t>P241500</t>
  </si>
  <si>
    <t>02 Sensor Exhaust Sample Error, Bank 2 Sensor 1</t>
  </si>
  <si>
    <t>0x38C7</t>
  </si>
  <si>
    <t>P242100</t>
  </si>
  <si>
    <t>EVAP System Vent Valve Stuck Open</t>
  </si>
  <si>
    <t>FTIV prüfen;
Belüftungsleitung  zum Tank / zum N204 prüfen</t>
  </si>
  <si>
    <t>(Diagnosezeit &gt;= RB_TTIGRAD) und 
(Stromgradient der DMTL Prüfung &lt; IPFTIVMX) und
(Stromgradient &lt; RB_IPFTIV oder Stromgradient &lt; Stromgradient_offen * RB_FIFTIV)</t>
  </si>
  <si>
    <t>0x38C8</t>
  </si>
  <si>
    <t>P242200</t>
  </si>
  <si>
    <t>EVAP System Vent Valve Stuck Closed</t>
  </si>
  <si>
    <t>1. Prüfen ob Tankdeckel und Tankklappe korrekt verschlossen.
2. Prüfen auf durchgängige Leitungen
a. Sichtprüfung der Verschlauchung auf Verstopfung zwischen Frischluftfilter Aktivkohlebehälter, Tankabsperrventil (FTIV) und Tank (EU-Projekte)
b. Sichtprüfung der Verschlauchung auf Verstopfung zwischen Frischluftfilter Diagnosepumpe (DMTL), Tankabsperrventil (FTIV) und Tank (NAR-Projekte)
3. Funktionstest FTIV mittels Stellgliedtest bei erhöhtem Tankinnendruck (Achtung erhöhter Tankinnendruck erforderlich). Tankdruck muss sich abbauen, wenn nicht liegt eine Verstopfung zwischen der Verschlauchung Tank bis Frischluftfilter (siehe 1a oder 1b) oder eine Fehlfunktion des FTIVs vor. 
4. Lässt sich kein Tankinnendruck aufbauen, müssen Undichtigkeiten bei den Tankkomponenten gesucht werden
5. Prüfen, ob der Tankdrucksensor funktioniert und auf schnelle Druckänderung ohne Zeit Verzögerung reagiert. Mit Hilfe eines externen Manometers die Druckverläufe zwischen den Tankdrucksensorsignal und dem externen Manometer bei Druckbeaufschlagung über den Tankverschluss prüfen.</t>
  </si>
  <si>
    <t>(Diagnosezeit &gt; RB_TTIGRAD) und
(Stromgradient der DMTL Prüfung &gt; RB_IPFTIVMN)</t>
  </si>
  <si>
    <t>0xA8DC</t>
  </si>
  <si>
    <t>U16D200</t>
  </si>
  <si>
    <t>Bypass valve 2 for coolant
implausible signal</t>
  </si>
  <si>
    <t>Fehlerspeicher im MSG abarbeiten (das Mischventil Wasser (MVW) gibt Fehler über den Fehlerspeicher des Motor aus); 
Stromversorgung des MVW - SG prüfen; 
ggf. MVW - SG tauschen</t>
  </si>
  <si>
    <t>Signaldiagnose der Signale des MVW SGs auf dem MSG-LIN gem. BUS-LH:
a) Out of Range Diagnose: Signalwert außerhalb des gültigen Wertebereichs
b) Fehlerwertdiagnose: Signalwert entspricht dem in der Matrix definierten Fehlerwert (Fehlerwert außerhalb des gültigen Wertebereichs)</t>
  </si>
  <si>
    <t>0xA977</t>
  </si>
  <si>
    <t>Der LIN Steller Wassermischventil im Kühlkreislauf erkennt eine Blockade und die aktuelle Position liegt nicht im kritischen Bereich.
1. Leitungsprüfung (Anleitung) 
2. Mechanik des Stellers prüfen, Stellgliedtest ggf. reinigen oder tauschen.
Leitungsprüfungsanleitung:
1. Prüfung auf feste Steckerverbindung 
1a. Wenn keine feste Steckerverbindung =&gt; Stecker erneut stecken
1b. Wenn feste Steckerverbindung =&gt; Stecker abziehen und Leitung auf Übergangswiderstände prüfen. Wenn Leitung iO =&gt; Steller tauschen
Wenn 1b niO, dann Leitung neu ziehen
DiagO:
MW: 0x8EF Water_mixing_actuator_engine_and_charge_air_cooling_position_setpoint_value
MW: 0x8F1 Water_mixing_actuator_engine_and_charge_air_cooling_position_actual_value
MW: 0x8EE Water_mixing_actuator_engine_and_charge_air_cooling_bitfield_status</t>
  </si>
  <si>
    <t>Fehler wird durch interne Stellerdiagnose ermittelt und mittels LIN-Protokoll an Steuergerät gesendet</t>
  </si>
  <si>
    <t>0xA978</t>
  </si>
  <si>
    <t>P26A500</t>
  </si>
  <si>
    <t>Engine Coolant Bypass Valve "A" Position Sensor Circuit
Range/Performance</t>
  </si>
  <si>
    <t>Der LIN Steller Wassermischventil im Kühlkreislauf  erkennt eine Abweichung der programmierten Adresse im Steuergerät und der HW−Kodierung. 
1. Steller prüfen auf richtige Teilenummer im Projekt, ggf. tauschen.
DiagO:
MW: 0x8EF Water_mixing_actuator_engine_and_charge_air_cooling_position_setpoint_value
MW: 0x8F1 Water_mixing_actuator_engine_and_charge_air_cooling_position_actual_value
MW: 0x8EE Water_mixing_actuator_engine_and_charge_air_cooling_bitfield_status</t>
  </si>
  <si>
    <t>0xA979</t>
  </si>
  <si>
    <t>P2DA700</t>
  </si>
  <si>
    <t>Coolant Heater "A" Control Module System Voltage</t>
  </si>
  <si>
    <t>Der LIN Steller Wassermischventil im Kühlkreislauf erkennt Unterspannung:
Das Fehler wird gesetzt, wenn der Aktuator eine Versorgungsspannung kleiner 7,5…8,5V mißt.
Der Fehler wird gelöscht, wenn die Versorgungsspannung am Aktuator größer als 7,5…8,5V ist.
1. Leitungsprüfung (Anleitung) 
2. Mechanik des Stellers prüfen, Stellgliedtest ggf. reinigen oder tauschen.
Leitungsprüfungsanleitung:
1. Prüfung auf feste Steckerverbindung 
1a. Wenn keine feste Steckerverbindung =&gt; Stecker erneut stecken
1b. Wenn feste Steckerverbindung =&gt; Stecker abziehen und Leitung auf Übergangswiderstände prüfen. Wenn Leitung iO =&gt; Steller tauschen
Wenn 1b niO, dann Leitung neu ziehen
DiagO:
MW: 0x8EF Water_mixing_actuator_engine_and_charge_air_cooling_position_setpoint_value
MW: 0x8F1 Water_mixing_actuator_engine_and_charge_air_cooling_position_actual_value
MW: 0x8EE Water_mixing_actuator_engine_and_charge_air_cooling_bitfield_status</t>
  </si>
  <si>
    <t>0xA97A</t>
  </si>
  <si>
    <t>P26A300</t>
  </si>
  <si>
    <t>Engine Coolant Bypass Valve "A" Range/Performance</t>
  </si>
  <si>
    <t>Der LIN Steller Wassermischventil im Kühlkreislauf erkennt einen elektischen Defekt im bauteileigenen Temperatursensor.
1. Leitungsprüfung (Anleitung) 
2. Mechanik des Stellers prüfen, Stellgliedtest ggf. reinigen oder tauschen.
Leitungsprüfungsanleitung:
1. Prüfung auf feste Steckerverbindung 
1a. Wenn keine feste Steckerverbindung =&gt; Stecker erneut stecken
1b. Wenn feste Steckerverbindung =&gt; Stecker abziehen und Leitung auf Übergangswiderstände prüfen. Wenn Leitung iO =&gt; Steller tauschen
Wenn 1b niO, dann Leitung neu ziehen
DiagO:
MW: 0x8EF Water_mixing_actuator_engine_and_charge_air_cooling_position_setpoint_value
MW: 0x8F1 Water_mixing_actuator_engine_and_charge_air_cooling_position_actual_value
MW: 0x8EE Water_mixing_actuator_engine_and_charge_air_cooling_bitfield_status</t>
  </si>
  <si>
    <t>0xA97B</t>
  </si>
  <si>
    <t>Der LIN Steller Wärmemischventil im Niedertemperaturkreis erkennt einen Antwortfehler auf dem LIN-Bus.
1. Leitungsprüfung (Anleitung) 
2. Steller prüfen, Stellgliedtest ggf. tauschen.
Leitungsprüfungsanleitung:
1. Prüfung auf feste Steckerverbindung 
1a. Wenn keine feste Steckerverbindung =&gt; Stecker erneut stecken
1b. Wenn feste Steckerverbindung =&gt; Stecker abziehen und Leitung auf Übergangswiderstände prüfen. Wenn Leitung iO =&gt; Steller tauschen
Wenn 1b niO, dann Leitung neu ziehen
DiagO:
MW: 0x8EF Water_mixing_actuator_engine_and_charge_air_cooling_position_setpoint_value
MW: 0x8F1 Water_mixing_actuator_engine_and_charge_air_cooling_position_actual_value
MW: 0x8EE Water_mixing_actuator_engine_and_charge_air_cooling_bitfield_status</t>
  </si>
  <si>
    <t>0xA97C</t>
  </si>
  <si>
    <t>1. Leitungsprüfung (Anleitung) 
2. Mechanik des Stellers prüfen, Stellgliedtest ggf. reinigen oder tauschen.
Leitungsprüfungsanleitung:
1. Prüfung auf feste Steckerverbindung 
1a. Wenn keine feste Steckerverbindung =&gt; Stecker erneut stecken
1b. Wenn feste Steckerverbindung =&gt; Stecker abziehen und Leitung auf Übergangswiderstände prüfen. Wenn Leitung iO =&gt; Steller tauschen
Wenn 1b niO, dann Leitung neu ziehen
//
1. check actuator wiring harness (Manual)
2. check mechanics of actuator, actuator test, cleaning or replacing
instruction for checking actuator wirring
1. check for secure connection
1a. if no secure connection can be found =&gt; connect the connector again
1b. if a secure connection is found =&gt; disconnect the wiring and check the actuator wiring for open circuit, short circuit, continuity. If wiring is o. k. =&gt; change actuator
if 1b is not o. K., change wiring harness
DiagO:
MW: 0x8EF Water_mixing_actuator_engine_and_charge_air_cooling_position_setpoint_value
MW: 0x8F1 Water_mixing_actuator_engine_and_charge_air_cooling_position_actual_value
MW: 0x8EE Water_mixing_actuator_engine_and_charge_air_cooling_bitfield_status</t>
  </si>
  <si>
    <t>Fehler wird durch interne Stellerdiagnose ermittelt und mittels LIN-Protokoll an Steuergerät gesendet.
// undervoltage fault detected via internal actuator diagnosis (communication via LIN protocol to ECU)</t>
  </si>
  <si>
    <t>0xA97D</t>
  </si>
  <si>
    <t>Der LIN Steller Wärmemischventil im Niedertemperaturkreis erkennt einen internen Übertemperaturfehler. 
1. Motor abkühlen lassen und Neustart des Motors. 
2. Probefahrt mit Volllastanteilen und Abstellen des Fahrzeues.
3. Mit eingeschalteter Zündung Prüfung ob Fehler erneut auftaucht. Wartezeit ca. 10 Minuten.
4. Wenn Fehler erneut anliegt: Mechanik des Stellers prüfen, Stellgliedtest ggf. reinigen oder tauschen.
DiagO:
MW: 0x8EF Water_mixing_actuator_engine_and_charge_air_cooling_position_setpoint_value
MW: 0x8F1 Water_mixing_actuator_engine_and_charge_air_cooling_position_actual_value
MW: 0x8EE Water_mixing_actuator_engine_and_charge_air_cooling_bitfield_status</t>
  </si>
  <si>
    <t>0xA97F</t>
  </si>
  <si>
    <t>Der Fehler wird gesetzt, wenn ein interner elektrischer Defekt, des LIN Stellers Wassermischventil, erkannt wurde.
Interne elektrische Fehler können sein:
· Hall Sensor Fehler
· Absolute Sensor Fehler
· RAM/NVRAM/FLASH/ROM korrupt
Mit diesen Fehlern kann keine Notlaufposition mehr angefahren werden.
Der Fehler wird erst nach einem Zündungswechsel im Steller gelöscht.
1. Leitungsprüfung (Anleitung) 
2. Mechanik des Stellers prüfen, Stellgliedtest ggf. reinigen oder tauschen.
Leitungsprüfungsanleitung:
1. Prüfung auf feste Steckerverbindung 
1a. Wenn keine feste Steckerverbindung =&gt; Stecker erneut stecken
1b. Wenn feste Steckerverbindung =&gt; Stecker abziehen und Leitung auf Übergangswiderstände prüfen. Wenn Leitung iO =&gt; Steller tauschen
Wenn 1b niO, dann Leitung neu ziehen
DiagO:
MW: 0x8EF Water_mixing_actuator_engine_and_charge_air_cooling_position_setpoint_value
MW: 0x8F1 Water_mixing_actuator_engine_and_charge_air_cooling_position_actual_value
MW: 0x8EE Water_mixing_actuator_engine_and_charge_air_cooling_bitfield_status</t>
  </si>
  <si>
    <t>0x1DE1</t>
  </si>
  <si>
    <t>P243100</t>
  </si>
  <si>
    <t>Secondary Air Injection System Air Flow/Pressure Bank 1
Sensor Circuit Range/Performance</t>
  </si>
  <si>
    <t>Plausibilisierung Sekundärluftdrucksensor bei stehendem Motor gegen Umgebungsdrucksensor, Saugrohrdrucksensor, Ladedrucksensor (Messwert?) und Prüfgerät (Turboladermessgerät). Der Sekundärluftdrucksensor liefert einen unplausiblen Druck.Versorgungsspannung des Sensors prüfen.(KL15 ein es müssen 5 V anliegen)
Sekundärluftdrucksensor tauschen
Gutprüfung über Quickstart
Bei der Ausführung des QS, Sperrzeit beachten. Falls vorhanden. Messwert: ID: 43CC Secondary_air_system_blocking_time_pump_cooling_down
0327 Quickstart secondary air system
0328 Quickstart secondary air system - Bank 2</t>
  </si>
  <si>
    <t>In der Initialisierungsphase des Motorsteuergerätes Abweichung vom Umgebungsdrucksignal zu groß
(psls_w -  pu_w)  &lt; RB_DPSLSMN oder (psls_w -  pu_w) &gt; RB_DPSLSMX</t>
  </si>
  <si>
    <t>0xA9FE</t>
  </si>
  <si>
    <t>P006C00</t>
  </si>
  <si>
    <t>MAP - Turbocharger/Supercharger Inlet Pressure Correlation</t>
  </si>
  <si>
    <t>1. Überprüfen des Sensors auf richtige Montage
2. Vergleiche bei Kl.15 an und Motor aus den Druckwert vor DK mit Umgebungsdruck bzw. Saugrohrdruck =&gt; sollte gleich sein;
3. Überprüfen des Sensors auf Verschmutzung
4. ggf. Kreuztausch des defekten Sensors mit Drucksensor der anderen Bank (V8T)
5. Sensor tauschen</t>
  </si>
  <si>
    <t>0xA9FF</t>
  </si>
  <si>
    <t>Saugrohrdruck (pssr_w) + Toleranz RB_DPTPSRMX &lt; min. modellierter Saugrohrdruck (psrmmx_w)</t>
  </si>
  <si>
    <t>0x1DE0</t>
  </si>
  <si>
    <t>P243200</t>
  </si>
  <si>
    <t>Secondary Air Injection System Air Flow/Pressure Bank 1
Sensor Circuit Low</t>
  </si>
  <si>
    <t>Stecker am Drucksensor prüfen, Drucksensorverkabelung auf Kurzschlüsse prüfen
Sensor abziehen =&gt; wenn Kurzschluss weiter aktiv
- Verkabelung zum MSG auf Kurzschluss nach Masse und Unterbrechung prüfen, wenn i.O. dann Sensor oder MSG-defekt</t>
  </si>
  <si>
    <t>Spannung am Sekundärluftdrucksensor zu klein upsls_w &lt;  RB_UPSLSMN</t>
  </si>
  <si>
    <t>0x1DDF</t>
  </si>
  <si>
    <t>P243300</t>
  </si>
  <si>
    <t>Secondary Air Injection System Air Flow/Pressure Bank 1
Sensor Circuit High</t>
  </si>
  <si>
    <t>Stecker am Drucksensor prüfen,
Drucksensorverkabelung auf Kurzschlüsse prüfen
Sensor abziehen, wenn Kurzschluss nach Masse erkannt wird, ist der Kurzschluss im Sensor
Wenn Kurzschluss nach Plus weiterhin aktiv, dann Motorvorverkabelung auf Kurzschluss prüfen.</t>
  </si>
  <si>
    <t>Spannung am Sekundärluftdrucksensor zu groß upsls_w &gt;  RB_UPSLSMX</t>
  </si>
  <si>
    <t>0x1DE9</t>
  </si>
  <si>
    <t>P244000</t>
  </si>
  <si>
    <t>Secondary Air Injection System Switching Valve Stuck Open Bank1</t>
  </si>
  <si>
    <t>Sekundärluftventil Bank 1 klemmt offen oder es handelt sich um eine Leckage vor den Sekundärluftventilen
Prio 1
Leckagesuche zwischen Sekundärluftpumpe und einem Sekundärluftventil. Sichtprüfung Beschädgung am Schlauch, Prüfung aller Verbindungen auf Festsitz.
Prio 2
das Ventil tauschen
Gutprüfung über Quickstart
Bei der Ausführung des QS, Sperrzeit beachten. Falls vorhanden. Messwert: ID: 43CC Secondary_air_system_blocking_time_pump_cooling_down
0327 Quickstart secondary air system</t>
  </si>
  <si>
    <t>Sekundärluftverhältniss (Ist-Druck zu Soll-Druck) für bankspezifische Sekundärluftdiagnose Bank 2 (= rpslbslv2) &lt; RB_KLRPSLBSTG mit B_bslvblk2 = 0
und
relatives Sekundärluftverhältnis (Verhältnis Ist-Sekundärluftdruck zu Soll-Sekundärluft) für Sekundärluft-Dichtigkeitsdiagnose (= rpslv) &lt; RB_RPSLVTIG
oder bei RB_CWPDSLS.0 = 1: Druckschwankungen in der Offsetphase bei geschlossenem Ventil zu groß: Abw. vom Modelldruck dpslsmx &gt; RB_KFDPSLFHMX * KLDPSLWML &amp; dpslsmn &lt; RB_KFDPSLFHMN * KLDPSLWML &amp; dpslssgi &gt; RB_KFDPSLIHMX * KLDPSIWML</t>
  </si>
  <si>
    <t>0x2EB0</t>
  </si>
  <si>
    <t>P245000</t>
  </si>
  <si>
    <t>EVAP System Switching Valve "A"
Perfomance/Stuck Open</t>
  </si>
  <si>
    <t>- bei Turbo-Motoren und FSP-Eintrag bei laufendem Verbrennungsmotor: offen klemmende Rückschlagventile in der Leitung zwischen TEV und Motor
- Leitungen zur DMTL hin und von der DMTL weg auf Verschmutzung/Verstopfung untersuchen.
- DMTL Pumpe schwergängig wegen Feuchteeintrag (DMTL Heizer ausgefallen)
- DMTL internes Umschaltventil klemmt offen (stromloser Zustand, Pumpe pumpt gegen Referenzleck)
-DMTL Gehäuse  auf äußere Beschädigungen prüfen (Risse, Brüche etc.)
- DMTL tauschen</t>
  </si>
  <si>
    <t>Differenz zwischen Referenzstrom und Leerlaufstrom &lt; RB_DIPTGFT</t>
  </si>
  <si>
    <t>0xAADF</t>
  </si>
  <si>
    <t>- eventuell Drucksignal (Relativdruck hinter OPF) bei stehendem Motor und/oder Leerlauf mit Werten aus anderen Fahrzeugen vergleichen
- Steckerverbindungen und Leitungen prüfen
- AGA hinter OPF auf Verstopfung prüfen
- Sensor tauschen
sporadische Fehlerspeichereinträge können auch auf Vereisungseffekte in den Schlauchleitungen zurückzuführen sein!</t>
  </si>
  <si>
    <t>Relativdruck hinter OPF &gt; RB_Exh_pMaxSentPPFltDsRel_C</t>
  </si>
  <si>
    <t>0xAAE0</t>
  </si>
  <si>
    <t>- eventuell Drucksignal (Relativdruck hinter OPF) bei stehendem Motor und/oder Leerlauf mit Werten aus anderen Fahrzeugen vergleichen
- Steckerverbindungen und Leitungen prüfen
- AGA auf Leckagen prüfen
- Sensor tauschen
sporadische Fehlerspeichereinträge können auch auf Vereisungseffekte in den Schlauchleitungen zurückzuführen sein!</t>
  </si>
  <si>
    <t>Relativdruck hinter OPF &lt; RB_Exh_pMinSentPPFltDsRel_C</t>
  </si>
  <si>
    <t>0x7B01</t>
  </si>
  <si>
    <t>Mögliche Fehlerursachen: 
1. Überdruck im Abgasstrang 
2. Sensor defekt 
Fehlerortfindung: 
1. Abgasanlage prüfen (Optisch)
2. Sensortausch</t>
  </si>
  <si>
    <t>Wenn PPFltDiff_numSentRaw1 kleiner als RB_PPFltDiff_numFastCh1MinThd_C oder größer als RB_PPFltDiff_numFastCh1MaxThd_C ist</t>
  </si>
  <si>
    <t>0xAAE2</t>
  </si>
  <si>
    <t>- eventuell Drucksignal (Relativdruck vor OPF) bei stehendem Motor und/oder Leerlauf mit Werten aus anderen Fahrzeugen vergleichen
- Steckerverbindungen und Leitungen prüfen
- AGA auf Leckagen prüfen
- Sensor tauschen
sporadische Fehlerspeichereinträge können auch auf Vereisungseffekte in den Schlauchleitungen zurückzuführen sein!</t>
  </si>
  <si>
    <t>Relativdruck vor OPF &lt; RB_Exh_pMinSentPPFltUsRel_C</t>
  </si>
  <si>
    <t>0xAAE8</t>
  </si>
  <si>
    <t>P056E00</t>
  </si>
  <si>
    <t>Cold Start Turbocharger/Supercharger
Boost Control "A" Performance</t>
  </si>
  <si>
    <t>1.Stellgliedtest durchführen durchführen - Ladedrucksteller und Leitungen auf Wackelkontakte überprüfen
2. Freigängigkeit des Stellers prüfen durch Quickstart 0x582, wenn Punkt 1 nicht erfolgreich war (Ursache dann eher bei Steller, als ATL-Steller-ZSB).
3. Steller tauschen</t>
  </si>
  <si>
    <t>1. Eine bleibende Regelabweichung erkannt RB_TrbnByVlv_rGovDvt &gt; RB_TrbnByVlv_rDeMax_MAP oder RB_TrbnByVlv_rGovDvt &lt; RB_TrbnByVlv_rDeMin_MAP
für die Zeit aus 
2. Messwert RB_TrbnByVlv_rAct &gt; RB_TrbnByVlv_GovDvtMonCal.rActJamClsd_C</t>
  </si>
  <si>
    <t>0xAAE9</t>
  </si>
  <si>
    <t>1.Stellgliedtest durchführen 0x - Ladedrucksteller und Leitungen auf Wackelkontakte überprüfen
2. Freigängigkeit des Stellers prüfen, durch Quickstart 0x582 (Bestimmung, ob Schwergängigkeit im ZSB oder am Steller)
3. Steller tauschen</t>
  </si>
  <si>
    <t>0x7B02</t>
  </si>
  <si>
    <t>Wenn PPFltDiff_numSentRaw2 kleiner als RB_PPFltDiff_numFastCh2MinThd_C oder größer als RB_PPFltDiff_numFastCh2MaxThd_C ist</t>
  </si>
  <si>
    <t>0xAB22</t>
  </si>
  <si>
    <t>U35FF00</t>
  </si>
  <si>
    <t>Forced Vehicle Speed Limitation</t>
  </si>
  <si>
    <t>FSP-Auslesen des Allrad-SG</t>
  </si>
  <si>
    <t>Quttro Ultra Getriebe ist verbaut [RB_Dftl_st_vMaxLim_SC_VW] &gt;0 und 
es liegt eine Anforderung einer Geschwindigkeitslimitierung vom Quttro Ultra Getriebe an [LMVLim_bRedGearLimAcv_VW] = True und [RB_LMVLim_vMaxRedGear_VW] &lt; RB_LMVLim_vAcvMiL_C_VW]</t>
  </si>
  <si>
    <t>0xAB26</t>
  </si>
  <si>
    <t>FSP Auslesen des Fahrwerk-Steuergerätes</t>
  </si>
  <si>
    <t>aktives Fahrwerk ist codiert [RB_VarCod_bLvlCtlPres_VW]&gt;0 und es liegt eine Anforderung einer Geschwindigkeitslimitierung vom EFP-SG an [RB_LMVLim_stLvlLimSel_VW] &gt; 0 &amp; [RB_LMVLim_vMaxLvl_VW] &lt;[RB_LMVLim_vAcvMiL_C_VW]</t>
  </si>
  <si>
    <t>0xAB27</t>
  </si>
  <si>
    <t>Siehe weitere FSP-Eintrag im MSG zur Kühlerjalousie</t>
  </si>
  <si>
    <t>Hinterachslenkung ist verbaut [VWLMVLim_bStgReWhlLimAvl_SC_VW] = TRUE und es liegt ein Anforderung zur Geschwindigkeitslimitierung von der HAL an mit roter Warnmeldung [RB_StgReWhl_stWarn_VW] = 1 &amp; [VWLMVLim_vMaxStgReWhl_VW] &lt; [RB_LMVLim_vLimAcvMil_C_VW]</t>
  </si>
  <si>
    <t>0xA19A</t>
  </si>
  <si>
    <t>1. Sensorschläuche auf den richtigen Verbau prüfen
2. Sensor tauschen
3. OPF auf korrekten Verbau bzw. Beschädigung des Substrats prüfen</t>
  </si>
  <si>
    <t>Maximaler Druckwert des Sensors - minimaler Druckwert des Sensors &lt; applizierbare Schwelle</t>
  </si>
  <si>
    <t>0xAAE1</t>
  </si>
  <si>
    <t>- eventuell Drucksignal (Relativdruck vor OPF) bei stehendem Motor und/oder Leerlauf mit Werten aus anderen Fahrzeugen vergleichen
- Steckerverbindungen und Leitungen prüfen
- AGA hinter OPF auf Verstopfung prüfen
- Sensor tauschen
sporadische Fehlerspeichereinträge können auch auf Vereisungseffekte in den Schlauchleitungen zurückzuführen sein!</t>
  </si>
  <si>
    <t>Relativdruck vor OPF &gt; RB_Exh_pMaxSentPPFltUsRel_C</t>
  </si>
  <si>
    <t>0xAB2D</t>
  </si>
  <si>
    <t>P245800</t>
  </si>
  <si>
    <t>Particulate Filter Regeneration Duration Bank 1</t>
  </si>
  <si>
    <t>Hinweis, auf ein für die OPF-Regeneration unvorteilhaftes Fahrprofil des Kundens. Keine Aktion erforderlich. Es darf eine Fahrempfehlung ausgesprochen werden.</t>
  </si>
  <si>
    <t>- RB_CEPfilGsl_noRgnLvlEsclLo_VW &gt;= RB_CEPfilGsl_noRgnLvlEsclLoThd_C_VW = Anzahl an Driving Cyclen 
- RB_CEPfilGsl_bFailPth_VW = False = modellbasiert
- (_bRgnLvlEsclLoCnt_ = True) nicht mitmessbar!</t>
  </si>
  <si>
    <t>0xAB2E</t>
  </si>
  <si>
    <t>P244B00</t>
  </si>
  <si>
    <t>Particulate Filter Differential Pressure Too High Bank 1</t>
  </si>
  <si>
    <t>Mögliche Fehlerursachen sind:
•	Ein irreversibel zugesetzter OPF
•	Ein für die OPF-Regeneration ungünstiges Fahrprofil. Hinweis der Partikelfilterleuchte eventuell nicht beachtet.
(•	Ein Systemfehler: 
- Lambdasondenfehler (z.B. Spannungsversorgung oder Heizfehler)
- Differenzdrucksensorfehler (z.B. Vereisung)
- Defekter Katalysator (z.B. zum Teil geschmolzen)
- Fehler im Kraftstoffsystem/im Brennverfahren (erhöhte Partikelentstehung)
- Temperatursensorfehler (z.B. ein Offset &lt; der Diagnoseschwellen der Temperatursensordiagnosen)
- Fehler im Regenerationsluftgebläse ( z.B. eine Kleinstleckage);
eigentlich durch andere OPF-Fehlersymptome abgefangen)</t>
  </si>
  <si>
    <t>- RB_CEPfilGsl_noRgnLvlEsclHi_VW &gt;= RB_CEPfilGsl_noRgnLvlEsclHiThd_C_VW = Anzahl an Driving Cyclen 
- RB_CEPfilGsl_bFailPth_VW = True = sensorbasiert
- (_bRgnLvlEsclHiCnt_ = True) nicht messbar!</t>
  </si>
  <si>
    <t>0xAB2F</t>
  </si>
  <si>
    <t>Hinweis, auf ein für die OPF-Regeneration unvorteilhaftes Fahrprofil des Kundens oder einen irreversibel zugesetzten OPF. Keine Aktion erforderlich. Es darf eine Fahrempfehlung ausgesprochen werden.</t>
  </si>
  <si>
    <t>- RB_CEPfilGsl_noRgnLvlEsclLo_VW &gt;= RB_CEPfilGsl_noRgnLvlEsclLoThd_C_VW = Anzahl an Driving Cyclen 
- RB_CEPfilGsl_bFailPth_VW = True = sensorbasiert
- (_bRgnLvlEsclLoCnt_ = True) nicht mitmessbar!</t>
  </si>
  <si>
    <t>0xAB30</t>
  </si>
  <si>
    <t>Zuleitungen vom OPF zum Drucksensor überprüfen:
- Zuleitung zum Drucksensor hinter OPF abgefallen
- Leckage/Verstopfung in Zuleitung zum Drucksensor hinter OPF
sporadische Fehlerspeichereinträge können auch auf Vereisungseffekte in den Schlauchleitungen zurückzuführen sein!</t>
  </si>
  <si>
    <t>Der Betrag des Gradienten des gefilterten Relativdrucks vor OPF wird aufintegriert, bis die Schwelle GEDP_pPfilRelUsGrdIntThdDsHsMon_C_VW erreicht und somit ein hinreichender Abgasmassendurchsatz sichergestellt ist. Liegt bei Erreichen dieser Schwelle der aufintegrierte Betrag des Gradienten des Relativdrucks hinter OPF unterhalb der Fehlerschwelle GEDP_pPfilRelDsGrdIntThdDsHsMon_C_VW, so wird ein Fehler erkannt.</t>
  </si>
  <si>
    <t>0xAB31</t>
  </si>
  <si>
    <t>Zuleitungen vom OPF zum Drucksensor überprüfen:
- Zuleitung zum Drucksensor vor OPF abgefallen
- Leckage/Verstopfung in Zuleitung zum Drucksensor vor OPF
OPF auf korrekten Verbau bzw. Beschädigung des Substrats prüfen.
sporadische Fehlerspeichereinträge können auch auf Vereisungseffekte in den Schlauchleitungen zurückzuführen sein!</t>
  </si>
  <si>
    <t>Der Betrag des Gradienten des gefilterten Relativdrucks hinter OPF wird aufintegriert, bis die Schwelle GEDP_pIntPsMdlPfilUsMin_C_VW erreicht und somit ein hinreichender Abgasmassendurchsatz sichergestellt ist. Liegt bei Erreichen dieser Schwelle der aufintegrierte Betrag des Gradienten des Relativdrucks vor OPF unterhalb der Fehlerschwelle GEDP_pIntPsPfilUsMin_C_VW, so wird ein Fehler erkannt.</t>
  </si>
  <si>
    <t>0xAB32</t>
  </si>
  <si>
    <t>Zuleitungen vom OPF zum Drucksensor überprüfen:
- Abgasseitige Zuleitungen zum Drucksensor vertauscht
- Leckage/Verstopfung in den Zuleitungen zum Drucksensor
OPF auf korrekten Verbau bzw. Beschädigung des Substrats prüfen.
sporadische Fehlerspeichereinträge können auch auf Vereisungseffekte in den Schlauchleitungen zurückzuführen sein!</t>
  </si>
  <si>
    <t>Der positive Gradient des gefilterten Modelldifferenzdrucks über OPF wird aufintegriert, bis die Schwelle GEDP_pPfilDifMdlGrdIntThdHsMon_C_VW erreicht und somit ein hinreichender Abgasmassendurchsatz sichergestellt ist. Liegt bei Erreichen dieser Schwelle der aufintegrierte positive Gradient des gemessenen Differenzdrucks über OPF unterhalb der Fehlerschwelle GEDP_pPfilDifSensGrdIntThdHsMon_C_VW, so wird ein Fehler erkannt.</t>
  </si>
  <si>
    <t>0x91AB</t>
  </si>
  <si>
    <t>P245400</t>
  </si>
  <si>
    <t>Particulate Filter Pressure Sensor "A" Circuit Low</t>
  </si>
  <si>
    <t>- Prüfung der korrekten Verschlauchung des Differenzdrucksensors Bank 1 (Dichtheit, Verstopfung, usw.)
- elek. Prüfung der Sensor-Leitung:
1.) Drucksensor abziehen  
=&gt; Sensorrohspg im MW Particle_filter_pressure_sensor_actual_raw_voltage (IDE03353 SIGNALS_Exh_uRawPPFltDiffB1) =Referenzspg. (5V) =&gt; Sensor defekt
=&gt; Sensorrohspg im MW Particle_filter_pressure_sensor_actual_raw_voltage (IDE03353 SIGNALS_Exh_uRawPPFltDiffB1) !=Referenzspg. =&gt; Sensor-Leitung zum MSG prüfen
2.) Leitung zum MSG iO, dann MSG defekt
sporadische Fehlerspeichereinträge können auch auf Vereisungseffekte in den Schlauchleitungen zurückzuführen sein!</t>
  </si>
  <si>
    <t>Gefilterter gemessener Differenzdruck kleiner als Schwelle: PT1-gefiltertes Exh_pRawAdapPPFltDiff &lt; RB_Exh_pMinPPFltDiff_C</t>
  </si>
  <si>
    <t>0x91AC</t>
  </si>
  <si>
    <t>P245500</t>
  </si>
  <si>
    <t>Particulate Filter Pressure Sensor "A" Circuit High</t>
  </si>
  <si>
    <t>- eventuell Drucksignal bei stehendem Motor mit Werten aus anderen Fahrzeugen vergleichen
- Messwerte vergleichen
- Steckerverbindungen und Leitungen prüfen
- Sensor tauschen
sporadische Fehlerspeichereinträge können auch auf Vereisungseffekte in den Schlauchleitungen zurückzuführen sein!</t>
  </si>
  <si>
    <t>Gefilterter gemessener Differenzdruck größer als Schwelle: PT1-gefiltertes Exh_pRawAdapPPFltDiff &gt; RB_Exh_pMaxPPFltDiff_C</t>
  </si>
  <si>
    <t>0xAB2C</t>
  </si>
  <si>
    <t>Mögliche Fehlerursachen sind:
•	Ein Systemfehler: 
   - Lambdasondenfehler (z.B. Spannungsversorgung oder Heizfehler)
   - Differenzdrucksensorfehler (z.B. Vereisung)
   - Defekter Katalysator (z.B. zum Teil geschmolzen)
   - Fehler im Kraftstoffsystem/im Brennverfahren (erhöhte Partikelentstehung)
   - Temperatursensorfehler (z.B. ein Offset &lt; der Diagnoseschwellen der Temperatursensordiagnosen)
   - Fehler im Regenerationsluftgebläse ( z.B. eine Kleinstleckage)
•	Ein für die OPF-Regeneration ungünstiges Fahrprofil. Hinweis der Partikelfilterleuchte eventuell nicht beachtet.
(•	Ein irreversibel zugesetzter OPF; eigentlich mit Hilfe anderer OPF-Fehlersymtome abgefangen)</t>
  </si>
  <si>
    <t>- RB_CEPfilGsl_noRgnLvlEsclHi_VW &gt;= RB_CEPfilGsl_noRgnLvlEsclHiThd_C_VW = Anzahl an Driving Cyclen 
- RB_CEPfilGsl_bFailPth_VW = False = modellbasiert
- (_bRgnLvlEsclHiCnt_ = True) nicht messbar!</t>
  </si>
  <si>
    <t>0xAB48</t>
  </si>
  <si>
    <t>- Abgasanlage auf Verblockung / Undichtigkeit untersuchen
- OPF Differenzdrucksensor tauschen
sporadische Fehlerspeichereinträge können auch auf Vereisungseffekte in den Schlauchleitungen zurückzuführen sein!</t>
  </si>
  <si>
    <t>gemessener Relativdruck hinter OPF außerhalb des erlaubten Bereichs RB_Exh_pSnsrDsRelTolrMinHiRes_C bis RB_Exh_pSnsrDsRelTolrMaxHiRes_C
Bedingung liegt an für Zeit RB_Exh_tiDlyEvalPDsRelPlaus_C</t>
  </si>
  <si>
    <t>0x92A7</t>
  </si>
  <si>
    <t>Partikelfilter regenerieren
ID: 059C Start-up_regeneration_of_particulate_filter_in_standing_position
Querbeeinflussende Komponenten prüfen:
1.) Prüfung Drucksensorik - Differenzdrucksensor über OPF(optisch, haptisch, elektrisch)
2.) Defekte die eine erhöhte Rußbildung zur Folge haben prüfen:
- Einspritzventile prüfen 
- Motorverdichtung prüfen</t>
  </si>
  <si>
    <t>Beladungsverhältnis Ruß &gt; Schwelle (RB_Pfil_rSootHiLdThd_C_VW)</t>
  </si>
  <si>
    <t>0x92A2</t>
  </si>
  <si>
    <t>P24A400</t>
  </si>
  <si>
    <t>Particulate Filter Restriction - Soot Accumulation Too High
Bank 1</t>
  </si>
  <si>
    <t>Partikelfilter ersetzen und
Beladungsmodell zurücksetzen
ID: 0E2B (ECU_adjustment_ash_mas)
Querbeeinflussende Komponenten prüfen:
Keine, Diagnose modellbasiert</t>
  </si>
  <si>
    <t>Beladungsmodell Ruß &gt; Schwelle (RB_Pfil_mSootOverLdThd_C_VW)</t>
  </si>
  <si>
    <t>0x92A8</t>
  </si>
  <si>
    <t>Partikelfilter ersetzen
ID: 0E2B (ECU_adjustment_ash_mas)
Querbeeinflussende Komponenten prüfen:
1.) Prüfung Drucksensorik - Differenzdrucksensor über OPF (optisch, haptisch, elektrisch)
2.) Defekte die eine erhöhte Rußbildung zur Folge haben prüfen:
- Einspritzventile prüfen 
- Motorverdichtung prüfen</t>
  </si>
  <si>
    <t>Beladungsverhältnis Ruß &gt; Schwelle (RB_Pfil_rSootOverLdThd_C_VW)</t>
  </si>
  <si>
    <t>P250B00</t>
  </si>
  <si>
    <t>Engine Oil Level Sensor Circuit Range/Performance</t>
  </si>
  <si>
    <t>0xADB3</t>
  </si>
  <si>
    <t>P252600</t>
  </si>
  <si>
    <t>Vacuum Reservoir Pressure Sensor Circuit Range/Performance</t>
  </si>
  <si>
    <t>Check Pipes 
Check pressure sensor
Check vacuum pump</t>
  </si>
  <si>
    <t>(absolute value of diff. vacuum pressure vs. modeled value ) &gt; RB_VacSys_pDiagThdVolMdl_C</t>
  </si>
  <si>
    <t>0xADB1</t>
  </si>
  <si>
    <t>P252700</t>
  </si>
  <si>
    <t>Vacuum Reservoir Pressure Sensor Circuit Low</t>
  </si>
  <si>
    <t>check sensor wiring harness for Open circuit, short circuit, continuity
check sensor</t>
  </si>
  <si>
    <t>signal voltage &lt; RB_VacSysP_ADCCal.uSRCMin_C</t>
  </si>
  <si>
    <t>0xADAF</t>
  </si>
  <si>
    <t>P252800</t>
  </si>
  <si>
    <t>Vacuum Reservoir Pressure Sensor Circuit High</t>
  </si>
  <si>
    <t>signal voltage &gt; RB_VacSysP_ADCCal.uSRCMax_C</t>
  </si>
  <si>
    <t>0x6764</t>
  </si>
  <si>
    <t>P253200</t>
  </si>
  <si>
    <t>Ignition Switch Run Position Circuit High</t>
  </si>
  <si>
    <t>1) Für Kl. 15 ein und aus den Messwert Voltage_terminal_15_2_byte (UDS ID $ 0281) prüfen und mit Status Kl. 15 Terminal_15_BUS_Status vergleichen
2) wenn nicht i.O., Hardware Kl. 15 Leitungsprüfung</t>
  </si>
  <si>
    <t>Klemme 15 (CAN) nicht gültig 
ODER Klemme 15 (CAN) aus</t>
  </si>
  <si>
    <t>0x6765</t>
  </si>
  <si>
    <t>Motor dreht seit mehr als RB_IgnLck_tiT15DiagMax_C 
UND seit mehr als RB_IgnLck_tiT15DiagT15Actv_C gleichzeitig Klemme 15 (Hardware) ein UND Starter nicht aktiv</t>
  </si>
  <si>
    <t>0xAC51</t>
  </si>
  <si>
    <t>P045300</t>
  </si>
  <si>
    <t>EVAP Emission Contr.Sys.Press.Sensor
High Input</t>
  </si>
  <si>
    <t>0xAC52</t>
  </si>
  <si>
    <t>- Stecker prüfen 
- Signalleitung hat Kurzschluss nach Versorgungsspannung 
- Sensor defekt (Sensortausch)</t>
  </si>
  <si>
    <t>0xAC53</t>
  </si>
  <si>
    <t>- Stecker prüfen 
- Signalleitung hat Kurzschluss nach Masse
- Sensor defekt (Sensortausch)</t>
  </si>
  <si>
    <t>0xAC55</t>
  </si>
  <si>
    <t>P045200</t>
  </si>
  <si>
    <t>EVAP Emission Contr.Sys.Press.Sensor
Low Input</t>
  </si>
  <si>
    <t>0xAC5E</t>
  </si>
  <si>
    <t>P045100</t>
  </si>
  <si>
    <t>Evaporative Emission System Pressure Sensor/Switch
Range/Performance</t>
  </si>
  <si>
    <t>0xAC5F</t>
  </si>
  <si>
    <t>0xAC62</t>
  </si>
  <si>
    <t>P00DD00</t>
  </si>
  <si>
    <t>Outside air temperature sensor 2
Temporary interruption</t>
  </si>
  <si>
    <t>0x1555</t>
  </si>
  <si>
    <t>P253300</t>
  </si>
  <si>
    <t>Ignition Switch Run/ Start Position Curciut</t>
  </si>
  <si>
    <t>Prüfung der elektrischen Leitung zum BCM2. FSP BCM2 prüfen.</t>
  </si>
  <si>
    <t>Wenn eine gültige CAN-Information Kl50 zur Verfügung steht, wird die Kabelinformation damit geprüft.</t>
  </si>
  <si>
    <t>J623_J624_XXX__0326_Pcode_program_tests [LB74x]
SYS_4M_J519_____1_0118_88_Event_memory_entries [LB636]</t>
  </si>
  <si>
    <t>0x1558</t>
  </si>
  <si>
    <t>P253500</t>
  </si>
  <si>
    <t>Ignition Switch Run/ Start Position Curciut High</t>
  </si>
  <si>
    <t>J623_J624_XXX__0326_Pcode_program_tests [LB74x][LB63x]
SYS_4M_J519_____1_0118_88_Event_memory_entries [LB636]</t>
  </si>
  <si>
    <t>0x53C5</t>
  </si>
  <si>
    <t>1) Testermesswerte auf Plausibilität prüfen
2) Verkabelung auf Kurzschluss nach PLUS/Unterbrechung prüfen -&gt; Wenn Verkabelung i.O. -&gt; prüfen ob Sensor-Versorgung vom MSG i.O.
3) Wenn Prüfungen i.O. --&gt; Sensor tauschen
4) Wenn nach FSP-Löschen FuelPSRVMax anliegt --&gt; MSG Tausch</t>
  </si>
  <si>
    <t>Die Analogwerterfassung erkennt ein Überschreiten eines Maximalwertes RB_FuelP_uRawFlt &gt; RB_FuelP_uSRCMax_C</t>
  </si>
  <si>
    <t>0x71AA</t>
  </si>
  <si>
    <t>Leitung oder Sensor defekt: 
Pull-Up-Bestückung: (EDC17C74)
1.) Drucksensor abziehen und Referenzspg.(ca.5V) im MW messen (Fuel_pressure_sensor_1_bank_1_upstream_high_pressure_pump_raw_voltage) =&gt; Signalleitung auf Masse ziehen, wenn Sensorrohspg im MW = 0V =&gt; Sensor defekt =&gt; Sensorrohspg im MW != 0V =&gt; Sensor-Leitung zum MSG prüfen 2.) Leitung zum MSG iO, dann MSG defekt
Pull-Down-Bestückung: (EDC17C64)
1.) Drucksensor abziehen und Referenzspg.(ca.0V) im MW messen (Fuel_pressure_sensor_1_bank_1_upstream_high_pressure_pump_raw_voltage) =&gt; Signalleitung auf 5V ziehen, wenn Sensorrohspg im MW = 5V =&gt; Sensor defekt =&gt; Sensorrohspg im MW != 5V =&gt; Sensor-Leitung zum MSG prüfen 2.) Leitung zum MSG iO, dann MSG defekt</t>
  </si>
  <si>
    <t>Gemittelter Spannungsrohwert des Kraftstoffniederdrucksensors FuelP_uRawFlt &lt; Fehlergrenze RB_FuelP_uOfsChkMin_C</t>
  </si>
  <si>
    <t>0x71AB</t>
  </si>
  <si>
    <t>Gemittelter Spannungsrohwert des Kraftstoffniederdrucksensors FuelP_uRawFlt &gt; Fehlergrenze RB_FuelP_uOfsChkMax_C</t>
  </si>
  <si>
    <t>0x53C4</t>
  </si>
  <si>
    <t>1) Testermesswerte auf Plausibilität prüfen
2) FSP-Löschen -&gt; Sensor abziehen; Falls FuelPSRCMax-Fehler -&gt; Austausch des Sensors; 
3) Falls kein FuelPSRCMax-Fehler auftritt, Verkabelung auf Kurzschluss nach Masse prüfen -&gt; Wenn Verkabelung i.O. -&gt; prüfen ob Sensor-Versorgungsspannung vom MSG i.O.</t>
  </si>
  <si>
    <t>Die Analogwerterfassung erkennt ein Unterschreiten eines Minimalwertes RB_FuelP_uRawFlt &lt; RB_FuelP_uSRCMin_C</t>
  </si>
  <si>
    <t>0xADAD</t>
  </si>
  <si>
    <t>P258A00</t>
  </si>
  <si>
    <t>Vacuum Pump Control
Circuit/Open</t>
  </si>
  <si>
    <t>check vacuum pump
check vacuum pump wiring harness for Open circuit, short circuit, continuity</t>
  </si>
  <si>
    <t>A "open load" error is reported by the hardware.</t>
  </si>
  <si>
    <t>0xADB2</t>
  </si>
  <si>
    <t>P258B00</t>
  </si>
  <si>
    <t>Vacuum Pump Control
Range/Performance</t>
  </si>
  <si>
    <t>check vacuum pump
check vaccum pipes</t>
  </si>
  <si>
    <t>vacuum pump commanded on für time &gt;= RB_VacSys_tiMaxPmpOper_C</t>
  </si>
  <si>
    <t>0xAC81</t>
  </si>
  <si>
    <t>0xAC82</t>
  </si>
  <si>
    <t>0xAD6C</t>
  </si>
  <si>
    <t>P036500</t>
  </si>
  <si>
    <t>Camshaft Position Sensor "B" Circuit Bank 1</t>
  </si>
  <si>
    <t>1) Prüfen des Sensors auf offensichtliche Schäden
2) Sensor auf festen Sitz prüfen
3) Versorgungsspannung Sensor prüfen, Signal des Sensors bei laufendem Motor prüfen (Oszilloskop).
4) Prüfen der Verkabelung auf Kabelbrüche, lose Pins der Steckverbindung, Kontaktkorrosion
5) Sensor tauschen
6) Geberrad prüfen auf Beschädigung,  ob richtiges Geberrad verbaut, korrekter Verbau des Geberrades (z.B. Luftspalt zum Sensor)</t>
  </si>
  <si>
    <t>Anliegen eines kurzzeitigen NW−Fehlers/Signalausfalls (EpmCaS_flgIntmErrRprt) innerhalb einer applizierbaren Anzahl an Kurbelwellenumdrehungen (EpmCaS_cntrRevIntmErrThd_C)
Liegt dieser Fall vor wird ein Entprellzähler inkrementiert.</t>
  </si>
  <si>
    <t>0xAD6F</t>
  </si>
  <si>
    <t>P034000</t>
  </si>
  <si>
    <t>Camshaft Position Sensor "A" Circuit Bank 1 or Single Sensor</t>
  </si>
  <si>
    <t>0xADB4</t>
  </si>
  <si>
    <t>check the duct (pipe) between vacuum pump and manifold
Check vacuum pump</t>
  </si>
  <si>
    <t>vacuum pressure &gt;= ( MAP signal  + RB_VacSys_pFltThdIntkMnfld_C )</t>
  </si>
  <si>
    <t>0xADAA</t>
  </si>
  <si>
    <t>P258C00</t>
  </si>
  <si>
    <t>Vacuum Pump Control
Circuit Low</t>
  </si>
  <si>
    <t>check vacuum pump wiring harness for Open circuit, short circuit, continuity
check vacuum pump</t>
  </si>
  <si>
    <t>A "short circuit to ground" error is reported by the hardware.</t>
  </si>
  <si>
    <t>0xAD8B</t>
  </si>
  <si>
    <t>Sensor-Spannungswert &lt; RB_IntkAirT_UminSnsr1_C</t>
  </si>
  <si>
    <t>0xAD8C</t>
  </si>
  <si>
    <t>Sensor-Spannungswert &gt; RB_IntkAirT_UmaxSnsr1_C</t>
  </si>
  <si>
    <t>0xADAB</t>
  </si>
  <si>
    <t>P258D00</t>
  </si>
  <si>
    <t>Vacuum Pump Control
Circuit High</t>
  </si>
  <si>
    <t>A "short circuit to battery" error is reported by the hardware.</t>
  </si>
  <si>
    <t>0x48AF</t>
  </si>
  <si>
    <t>P25A900</t>
  </si>
  <si>
    <t>Piston Cooling Oil Control
Circuit/Open</t>
  </si>
  <si>
    <t>Steckerprüfung
-Stecker an der Komponente auf Befestigung bzw. korrekter Verrastung prüfen
-Stecker an der Komponente auf Korrosion/Wassereintritt prüfen
-Pins im Stecker prüfen, ob nicht verrutscht
Leitungsprüfung:
-Verkabelung zwischen SG und Bauteil auf Unterbrechung prüfen
--&gt; Elektrische Verbindung zum Steuerventil überprüfen. Kl. 15 ein und am (+)-Pin (A2) des Ventils das Anliegen von +12V prüfen. Wenn keine Spannung -&gt; Leitungsunterbrechung zwischen Ubat und Ventil. 
Stecker am Ventil abziehen und Kurzschluss auf Masse am Ausgang MSG über Trennbox anlegen --&gt; Fehlerspeicher Offene Leitung und Kurzschluss nach Masse aktiv --&gt; MSG i.O. --&gt; Ventil tauschen. 
Steuergerät
- Falls Maßnahmen oben ohne Erfolg: MSG prüfen / MSG tauschen</t>
  </si>
  <si>
    <t>Signalspannung &gt; 4,7V  (&gt; 5,4V wg. Bauteiltolerenz)</t>
  </si>
  <si>
    <t>0x48B2</t>
  </si>
  <si>
    <t>P25AA00</t>
  </si>
  <si>
    <t>Piston Cooling Oil Control
Circuit Low</t>
  </si>
  <si>
    <t>Steckerprüfung
-Stecker an der Komponente auf Befestigung bzw. korrekter Verrastung prüfen
-Stecker an der Komponente auf Korrosion/Wassereintritt prüfen
-Pins im Stecker prüfen, ob nicht verrutscht
-- Bauteil abstecken und Fehlerspeicher erneut auslesen -- wenn zusätzlich PtnClgVLVOL--&gt; Ventil tauschen 
Leitungsprüfung:
- Verkabelung zwischen SG und Bauteil auf Kurzschluss gegen Masse prüfen
Steuergerät
-&gt; Falls kein Kurzschluss zu Masse festgestellt und FSP-Eintrag nicht erfolgt - MGS prüfen / tauschen</t>
  </si>
  <si>
    <t>Signalspannung &lt; 3,26V (&lt; 2,74V wg. Bauteiltoleranz)</t>
  </si>
  <si>
    <t>0x48B1</t>
  </si>
  <si>
    <t>P25AB00</t>
  </si>
  <si>
    <t>Piston Cooling Oil Control
Circuit High</t>
  </si>
  <si>
    <t>Steckerprüfung
-Stecker an der Komponente auf Befestigung bzw. korrekter Verrastung prüfen
-Stecker an der Komponente auf Korrosion/Wassereintritt prüfen
-Pins im Stecker prüfen, ob nicht verrutscht
-- Bauteil abstecken und und Fehlerspeicher erneut auslesen -- wenn zusätzlich PtnClgVLVOL--&gt; Ventil tauschen 
Leitungsprüfung:
- Verkabelung zwischen SG und Bauteil auf Kurzschluss gegen Plus prüfen
Steuergerät
-&gt; Falls kein Kurzschluss zu Plus festgestellt und FSP-Eintrag nicht erfolgt - MGS prüfen / tauschen</t>
  </si>
  <si>
    <t>Signalstrom &gt; 3A (&gt; 6A wg. Bauteiltolerenz)</t>
  </si>
  <si>
    <t>P25AC00</t>
  </si>
  <si>
    <t>Piston Cooling Oil Control Circuit Performance/Stuck Off</t>
  </si>
  <si>
    <t>1.) Öldruckschalter bzw. zugehörige Verkabelung defekt
oder
2.) mechanisches bzw. elektrisches Steuerventil vor Kolbenkühldüsengalerie oder zugehörige Verkabelung defekt</t>
  </si>
  <si>
    <t>Bei laufendem Motor und angeforderten Kolbenkühldüsen wird in der Kolbenkühldüsengalerie kein Öldruck erkannt.</t>
  </si>
  <si>
    <t>P25AD00</t>
  </si>
  <si>
    <t>Piston Cooling Oil Control Circuit Stuck On</t>
  </si>
  <si>
    <t>1.) Bei zusätzlich eingetragenem Fehler P168B ist der Öldruckschalter in der Kolbenkühldüsengalerie bzw. zugehörige Verkabelung defekt
2.) Diagnose zu P168B durchlaufen lassen. Bei zusätzlich eingetragenem Fehler P168B ist der Öldruckschalter in der Kolbenkühldüsengalerie bzw. zugehörige Verkabelung defekt
3.) Wenn Punkt 2 durchgelaufen und kein zusätzlicher Fehlerspeichereintrag eingetragen ist, dann Öldruckschalter in Ordnung. 
Verbleibende Fehlerursache: mechanisches oder elektrisches Steuerventil vor Kolbenkühldüsengalerie bzw. zugehörige Verkabelung defekt</t>
  </si>
  <si>
    <t>Bei laufendem Motor und nicht angeforderten Kolbenkühldüsen wird in der Kolbenkühldüsengalerie Öldruck erkannt.</t>
  </si>
  <si>
    <t>0x7CF5</t>
  </si>
  <si>
    <t>P25DD00</t>
  </si>
  <si>
    <t>"A" Camshaft Position - Stuck In Locked Position Bank 1</t>
  </si>
  <si>
    <t>1a. Routine 052F (Adaption_of_camshaft_sensor_tolerance)  durchführen -&gt; gültig bei neuem Motor und MSG(Bandende) oder Reparierten Motor
1b.gültigen Wert mittels 09B2 (Outtake_camshaft_bank_1_sensor_tolerance_value_set) schreiben-&gt; im Fall , das nur das MSG getauscht wurde und der Motor identisch geblieben ist
wenn die unter Punkt 1a/b durch geführten Arbeiten zu keinem Ergebnis gekommen sind, müssen die folgenden Arbeiten durchgeführt werden:
2. NW zu KW Position prüfen -&gt; abstecken
3. Sensorik prüfen</t>
  </si>
  <si>
    <t>Es ist kein Uradaptionswert vorhanden, entweder weil die Routine 052F (Adaption_of_camshaft_sensor_tolerance)  noch nicht durchgeführt wurde oder die Routine fehlgeschlagen ist oder der Adaptionswert mittels 0539 (Camshaft_sensor_tolerance_value_reset) gelöscht wurde und kein neuer Wert mittels 09AF (Intake_camshaft_bank_1_sensor_tolerance_value_set) geschrieben worden ist.</t>
  </si>
  <si>
    <t>0x934E</t>
  </si>
  <si>
    <t>0x7DDB</t>
  </si>
  <si>
    <t>P25DF00</t>
  </si>
  <si>
    <t>"A" Camshaft Position Control Performance Bank 1</t>
  </si>
  <si>
    <t>1. Prüfung der Rückstellfeder, die die Nockenwelle in die Verriegeungspostion RB_GEVCtl_agLockPosnIntk_C zurückstellt (Achtung: ist nur nach dem Abstellen des Motors möglich, wenn es keinen Öldruck im System mehr gibt)
2. Prüfung des Sperrbolzens, wenn er trotz richtiger Verriegelungsposition der Nockenwelle nicht in die Verriegelungsöffnung eingefallen ist (fixiert die Verriegelungsposition der Nockenwelle)</t>
  </si>
  <si>
    <t>Der Fehler wird gesetzt, wenn sich die Nockenwelle beim Anlassen des Motors von der Verriegelungsposition RB_GEVCtl_agLockPosnIntk_C  mehr als die erlaubte Abweichung bezogen auf die Verriegelungsposition  RB_GEVlv_agAllwdDeLockPosn_C Grad KW für mehr als RB_GEVlv_nrExcddAgThd_C mal entfernt.</t>
  </si>
  <si>
    <t>0x7CF6</t>
  </si>
  <si>
    <t>P25E300</t>
  </si>
  <si>
    <t>"B" Camshaft Position - Stuck In Locked Position Bank 1</t>
  </si>
  <si>
    <t>Es ist kein Uradaptionswert vorhanden, entweder weil die Routine 052F (Adaption_of_camshaft_sensor_tolerance)  noch nicht durchgeführt wurde oder die Routine fehlgeschlagen ist oder der Adaptionswert mittels 0539 (Camshaft_sensor_tolerance_value_reset) gelöscht wurde und kein neuer Wert mittels 09B2 (Outtake_camshaft_bank_1_sensor_tolerance_value_set) geschrieben worden ist.</t>
  </si>
  <si>
    <t>0x934C</t>
  </si>
  <si>
    <t>0x7DDC</t>
  </si>
  <si>
    <t>P25E500</t>
  </si>
  <si>
    <t>"B" Camshaft Position Control Performance Bank 1</t>
  </si>
  <si>
    <t>1. Prüfung der Rückstellfeder, die die Nockenwelle in die Verriegeungspostion RB_GEVCtl_agLockPosnOutl_C zurückstellt (Achtung: ist nur nach dem Abstellen des Motors möglich, wenn es keinen Öldruck im System mehr gibt)
2. Prüfung des Sperrbolzens, wenn er trotz richtiger Verriegelungsposition der Nockenwelle nicht in die Verriegelungsöffnung eingefallen ist (fixiert die Verriegelungsposition der Nockenwelle)</t>
  </si>
  <si>
    <t>Der Fehler wird gesetzt, wenn sich die Nockenwelle beim Anlassen des Motors von der Verriegelungsposition RB_GEVCtl_agLockPosnOutl_C mehr als die erlaubte Abweichung bezogen auf die Verriegelungsposition RB_GEVlv_agAllwdDeLockPosn_C Grad KW für mehr als RB_GEVlv_nrExcddAgThd_C mal entfernt.</t>
  </si>
  <si>
    <t>0x7A07</t>
  </si>
  <si>
    <t>P261000</t>
  </si>
  <si>
    <t>ECM/PCM Internal Engine Off Timer Performance</t>
  </si>
  <si>
    <t>HW-Timer CY 327 Standzeitzähler defekt. Motorsteuergerät tauschen</t>
  </si>
  <si>
    <t>Abstellzeit &lt; Nachlaufzeit - Toleranz</t>
  </si>
  <si>
    <t>0x7A08</t>
  </si>
  <si>
    <t>0x7A09</t>
  </si>
  <si>
    <t>Abstellzeit &gt; Nachlaufzeit + Toleranz</t>
  </si>
  <si>
    <t>0x8084</t>
  </si>
  <si>
    <t>Abstellzeit &gt; Nachlaufzeit + Toleranz
oder
Abstellzeit  &lt; Nachlaufzeit - Toleranz</t>
  </si>
  <si>
    <t>0x9877</t>
  </si>
  <si>
    <t>Leitungsunterbrechung an Abgleichleitung (MES), erkannt durch Plausibilierung von Innenwiderständen am Sensor:
Erhöhter Widerstand zwischen Pumpstromleitung (APE) und MES (Res &gt; UEGO_rCmpHi_C);
gleichzeitig kein erhöhter Kabelwiderstand-APE durch Spannungsmessung zwischen APE und MES
bei Stromfluss von APE zur virtuellen Masseleitung (IPE)  (Res &lt; UEGO_rWireHi_C).</t>
  </si>
  <si>
    <t>0xB0F5</t>
  </si>
  <si>
    <t>open loop @ pump comparing wire (MES), detected via plausibility check of internal resistance values @ sensor:
elevated resistance between pump current wire (APE) and comparing wire (MES) (Res &gt; RB_UEGO_rCmpHi_C );
and simultaneously no elevated wire resistance-APE due to voltage measuring betweeen APE and MES @ current flow from APE to virtual mass wire (IPE) (Res &gt; RB_UEGO_rWireHi_C ).</t>
  </si>
  <si>
    <t>P263500</t>
  </si>
  <si>
    <t>Fuel Pump "A" Low Flow/Performance</t>
  </si>
  <si>
    <t>0xB1E6</t>
  </si>
  <si>
    <t>P28C000</t>
  </si>
  <si>
    <t>Ion Sense Module Supply Voltage Circuit</t>
  </si>
  <si>
    <t>LB74x V12:
-Check wiring harness (check EISB pin #1,3,16,18,31,33 for Open circuit, short circuit, continuity)
-Check ion module
-Check ignition coil (ignition order 1-3-5)
LB63x V8:
-Check wiring harness (check EISB pin #1,3,16,18,31,33,46,48 for Open circuit, short circuit, continuity)
-Check ion module
-Check ignition coil: Fault on Master ECU -&gt; ignition order 1-3-5-7</t>
  </si>
  <si>
    <t>EISB internal electrical failure "BuckA" detected</t>
  </si>
  <si>
    <t>J623_J624_4XX_Ion_sense_module_voltage_supply</t>
  </si>
  <si>
    <t>0xB1E7</t>
  </si>
  <si>
    <t>LB74x V12:
Check wiring harness (check EISB pin #2,4,17,19,32,34 for Open circuit, short circuit, continuity)
Check ion module
Check ignition coil (ignition order 2-4-6)
LB63x V8:
Check wiring harness (check EISB pin #2,4,17,19,32,34,47,49 for Open circuit, short circuit, continuity)
Check ion module
Check ignition coil (ignition order 2-4-6-8)</t>
  </si>
  <si>
    <t>EISB internal electrical failure "BuckB" detected</t>
  </si>
  <si>
    <t>0xB1ED</t>
  </si>
  <si>
    <t>LB74x V12:
1. Check wiring harness (check EISB pin #6-7-36 for Open circuit, short circuit, continuity)
2. Check ion module
LB63x V8:
1. Check wiring harness (check EISB pin# 6-36-7-37 for Open circuit, short circuit, continuity)
2. Check ion module</t>
  </si>
  <si>
    <t>EISB internal electrical failure "ion channel A" detected</t>
  </si>
  <si>
    <t>0xB1EE</t>
  </si>
  <si>
    <t>LB74x V12:
1. Check wiring harness (check EISB pin #21 , 22 , 51 for Open circuit, short circuit, continuity)
2. Check ion module
LB63x V8:
1. Check wiring harness (check EISB pin#21 , 22 , 51 , 52 for Open circuit, short circuit, continuity)
2. Check ion module</t>
  </si>
  <si>
    <t>EISB internal electrical failure "ion channel B" detected</t>
  </si>
  <si>
    <t>0xB200</t>
  </si>
  <si>
    <t>LB74x V12:
1.	Check wiring harness  (check EISB pin #1, 3, 16, 18, 31, 33 for Open circuit, short circuit, continuity)
2.	Check ignition coil connector
3.	Check ion module
LB63x V8:
1.	Check wiring harness (check EISB pin # 1, 3, 16, 18, 31, 33, 46, 48 for Open circuit, short circuit, continuity)
2.	Check ignition coil connector
3.	Check ion module</t>
  </si>
  <si>
    <t>EISB internal electrical failure "PrimA" detected</t>
  </si>
  <si>
    <t>0xB201</t>
  </si>
  <si>
    <t>LB74x V12:
1.	Check wiring harness  (check EISB pin #2, 4, 17, 19, 32, 34 for Open circuit, short circuit, continuity)
2.	Check ignition coil connector
3.	Check ion module
LB63x V8:
1.	Check wiring harness (check EISB pin # 2, 4, 17, 19, 32, 34, 47, 49 for Open circuit, short circuit, continuity)
2.	Check ignition coil connector
3.	Check ion module</t>
  </si>
  <si>
    <t>EISB internal electrical failure "PrimB" detected</t>
  </si>
  <si>
    <t>0xB205</t>
  </si>
  <si>
    <t>LB74x V12:
1. Check wiring harness  (check EISB pin #6-7 for Open circuit, short circuit, continuity)
2. Check ion module
3. Check spak plugs
LB63x V8:
1. Check wiring harness (if fault is present on engine Master ECU -&gt; check EISB pin# 6-7 / if fault is present on engine Slave ECU -&gt; check EISB pin# 21-22)
2. Check ion module
3. Check spak plugs</t>
  </si>
  <si>
    <t>EISB internal electrical failure "Sec15" detected</t>
  </si>
  <si>
    <t>0xB206</t>
  </si>
  <si>
    <t>LB74x V12:
1. Check wiring harness  (check EISB pin #21-22 for Open circuit, short circuit, continuity)
2. Check ion module
3. Check spak plugs
LB63x V8:
1. Check wiring harness (if fault is present on engine Master ECU -&gt; check EISB pin# 36-37 / if fault is presenton engine Slave ECU -&gt; check EISB pin# 51-52)
2. Check ion module
3. Check spak plugs</t>
  </si>
  <si>
    <t>EISB internal electrical failure "Sec26" detected</t>
  </si>
  <si>
    <t>0xB207</t>
  </si>
  <si>
    <t>1.	Check wiring harness  (check EISB pin #36-51 for Open circuit, short circuit, continuity)
2.	Check ion module
3.	Check spak plugs</t>
  </si>
  <si>
    <t>EISB internal electrical failure "Sec37" detected</t>
  </si>
  <si>
    <t>0xB210</t>
  </si>
  <si>
    <t>LB74 V12 &amp; LB63 V8
1. Check 12V battery voltage
2. Check EISB
3. Check the status of charge and healt of 12V battery</t>
  </si>
  <si>
    <t>battery circuit voltage fault detected</t>
  </si>
  <si>
    <t>0xB211</t>
  </si>
  <si>
    <t>battery voltage fault detected</t>
  </si>
  <si>
    <t>0xB212</t>
  </si>
  <si>
    <t>LB74x V12:
1. Check wiring harness  (check EISB pin #6-7 for Open circuit, short circuit, continuity)
2. Check ion module
3. Check spak plugs
LB63x V8:
1. Check wiring harness for Open circuit, short circuit, continuity (if fault is present on engine Master ECU -&gt; check EISB pin# 6-7 / if fault is present on engine Slave ECU -&gt; check EISB pin# 21-22)
2. Check ion module
3. Check spak plugs</t>
  </si>
  <si>
    <t>EISB internal electrical failure "VCap15" detected</t>
  </si>
  <si>
    <t>0xB213</t>
  </si>
  <si>
    <t>LB74x V12:
1. Check wiring harness  (check EISB pin #21-22 for Open circuit, short circuit, continuity)
2. Check ion module
3. Check spak plugs
LB63x V8:
1. Check wiring harness for Open circuit, short circuit, continuity (if fault is present on engine Master ECU -&gt; check EISB pin# 36-37 / if fault is present on engine Slave ECU -&gt; check EISB pin# 51-52)
2. Check ion module
3. Check spak plugs</t>
  </si>
  <si>
    <t>EISB internal electrical failure "VCap26" detected</t>
  </si>
  <si>
    <t>0xB214</t>
  </si>
  <si>
    <t>1. Check wiring harness  (check EISB pin #36-51 for Open circuit, short circuit, continuity)
2. Check ion module
3. Check Spark plugs</t>
  </si>
  <si>
    <t>EISB internal electrical failure "VCap37" detected</t>
  </si>
  <si>
    <t>0x9871</t>
  </si>
  <si>
    <t>P2A0000</t>
  </si>
  <si>
    <t>O2 Sensor Circuit Range/Performance, Bank 1 Sensor 1</t>
  </si>
  <si>
    <t>MSG interne Chipdiagnose
Äquivalente Sauerstoffkonzentration ist nicht gültig, obwohl der Pumpstrom betrieben werden soll
UEGO_stDiagSigOperPlausS1B1 = TRUE</t>
  </si>
  <si>
    <t>0xA7CA</t>
  </si>
  <si>
    <t>P2A0300</t>
  </si>
  <si>
    <t>O2 Sensor Circuit Range/Performance Bank 2 Sensor 1</t>
  </si>
  <si>
    <t>MSG interne Chipdiagnose
Äquivalente Sauerstoffkonzentration ist nicht gültig, obwohl der Pumpstrom betrieben werden soll
UEGO_stDiagSigOperPlausS1B2 = TRUE</t>
  </si>
  <si>
    <t>J623_Engine_Fan_Stuck - pcode [LB74x][LB63x]</t>
  </si>
  <si>
    <t>0xAC48</t>
  </si>
  <si>
    <t>P2B7A00</t>
  </si>
  <si>
    <t>EVAP System Pressure Sensor/Switch "C" Circuit</t>
  </si>
  <si>
    <t>Der Sensor sendet ein Statusbit. 
Bei einem Fehler wird das Status Bit 0 auf 1 gesetzt.
Es handelt sich um einen internen Sensorfehler.</t>
  </si>
  <si>
    <t>0xAC02</t>
  </si>
  <si>
    <t>1. Fehlerspeicher prüfen, ob weitere Einträge zum Drucksensor und FTIV vorhanden sind
2. Belüftungsleitung Tank prüfen 
3. NAR, C6b: FTIV auf Funktion prüfen ( Routine: Quickstart_fuel_tank_isolation_valve_functional_check)
4. Drucksensor (Messwert: Fuel_tank_pressure_offset_corrected)  mittels Handvakuumpumpe auf Plausibilität prüfen</t>
  </si>
  <si>
    <t>Differenzdruck &gt; RB_PDSTOFF</t>
  </si>
  <si>
    <t>0xAC09</t>
  </si>
  <si>
    <t>Änderung des Tankdrucksignals &lt; RB_PDSTINCN [hPa]  (in Abhängigkeit der Fahrzeuggeschwindigkeit)</t>
  </si>
  <si>
    <t>0xABFF</t>
  </si>
  <si>
    <t>Drucksensor tauschen</t>
  </si>
  <si>
    <t>gefilterter Tankdruck für Diagnose &lt; Schwelle RB_DPTEHDBU [hPa]</t>
  </si>
  <si>
    <t>0xAC00</t>
  </si>
  <si>
    <t>gefilterter Tankdruck für Diagnose &gt; Schwelle RB_DPTEHDBO [hPa]</t>
  </si>
  <si>
    <t>0xA148</t>
  </si>
  <si>
    <t>Das aktuelle VKM-Moment während Katalysatorheizen ( ActMod_trqCrS ) ist kleiner als das von der Hybrid-Strategie vorgegebene minimale VKM-Katalysatorheiz-Moment ( ExhMgT_tqCatHeatgMinDes ) minus einer applizierbaren Fehlerschwelle ( RB_ExhMgT_tqDiffCsersDiagTqCrsMin_C ) 
für eine definierte Entprellzeit, sofern die Mindestdiagnosezeit ( RB_ExhMgT_tiRelsCsersDiagTqCrsMin_C ) ebenfalls überschritten wurde.
Die Fehlerauswertung erfolgt zum Ende des Katalysatorheizens.
Die Entprellzeit ist in der Fehlerentprellung beschrieben.</t>
  </si>
  <si>
    <t>P2D8700</t>
  </si>
  <si>
    <t>Fan 1 Control Module Over Temperature</t>
  </si>
  <si>
    <t>Motor abstellen, Kl 15 aus, Kühlerlüfter-Steuergerät abkühlen lassen; Sichtprüfung auf Beschädigungen des Lüftermotors oder der Lüfterblätter. Überprüfung auf Blockade des Lüftermoduls.</t>
  </si>
  <si>
    <t>P2D8800</t>
  </si>
  <si>
    <t>Fan 1 Control Module Performance</t>
  </si>
  <si>
    <t>P2D8900</t>
  </si>
  <si>
    <t>Fan 1 Control Module Supply Voltage Circuit</t>
  </si>
  <si>
    <t>Elektronikfehler; Lüftersteuergerät defekt</t>
  </si>
  <si>
    <t>P2D8A00</t>
  </si>
  <si>
    <t>Fan 2 Control Module Over Temperature</t>
  </si>
  <si>
    <t>P2D8C00</t>
  </si>
  <si>
    <t>Fan 2 Control Module Supply Voltage Circuit</t>
  </si>
  <si>
    <t>P2D8F00</t>
  </si>
  <si>
    <t>Engine Oil Pressure Sensor/Switch "C" Circuit Low</t>
  </si>
  <si>
    <t>0xB69E</t>
  </si>
  <si>
    <t>P2EB700</t>
  </si>
  <si>
    <t>Replace 12V Battery</t>
  </si>
  <si>
    <t>Fahrzeug ausschalten/einschalten.
Keine Einflussmöglichkeit durch die Werkstatt.</t>
  </si>
  <si>
    <t>Triggerung "Fehler AFE Funktionalität" vom LiFePO-Steuergerät durch Signal COM_dataBDMMuxCptErrMod42526=3</t>
  </si>
  <si>
    <t>0xB6BB</t>
  </si>
  <si>
    <t>Batterie wechseln</t>
  </si>
  <si>
    <t>Triggerung "SoH Fehler" vom LiFePO-Steuergerät durch Signal COM_dataBDMMuxCptErrMod43132=3</t>
  </si>
  <si>
    <t>0xB6EE</t>
  </si>
  <si>
    <t>Triggerung "Fehler Circuit Breaker Funktionalität" vom LiFePO-Steuergerät diurch Signal COM_dataBDMMuxCptErrMod41718=3</t>
  </si>
  <si>
    <t>0xB6F2</t>
  </si>
  <si>
    <t>Triggerung "Zell-Balancing Fehler" vom LiFePO-Steuergerät durch SignalCOM_dataBDMMuxCptErrMod42526=3</t>
  </si>
  <si>
    <t>0x85C1</t>
  </si>
  <si>
    <t>P301A00</t>
  </si>
  <si>
    <t>Exhaust flap sensor bank 2
Electrical malfunction</t>
  </si>
  <si>
    <t>Fehler kann nur bei defektem Steller auftreten. Steller tauschen und Fehlereintrag prüfen</t>
  </si>
  <si>
    <t>Die Hardware erfasst die Frequenz des Rümeldesignals. Der Fehler wird gesetzt wenn die Frequenz außerhalb der Grenzen
RB_ExhFlp2_FMInThresCal.fMin_C und
RB_ExhFlp2_FMInThresCal.fMax_C liegt</t>
  </si>
  <si>
    <t>P30CF00</t>
  </si>
  <si>
    <t>Battery coolant change-over valve
Electrical malfunction</t>
  </si>
  <si>
    <t>Die Endstufen-Hardware meldet den Fehler "Lastabfall".</t>
  </si>
  <si>
    <t>0x452A</t>
  </si>
  <si>
    <t>Zur Prüfung Ventil abstecken / Ansteuerleitung gegen Masse messen bei Kl. 15 /Stecker prüfen</t>
  </si>
  <si>
    <t>Die Endstufen-Hardware meldet den Fehler "Kurzschluss nach Batterie"</t>
  </si>
  <si>
    <t>0x452B</t>
  </si>
  <si>
    <t>Die Endstufen-Hardware meldet den Fehler "Kurzschluss nach Masse"</t>
  </si>
  <si>
    <t>0x3926</t>
  </si>
  <si>
    <t>P30DC00</t>
  </si>
  <si>
    <t>Pressure release for refueling gas tank not possible</t>
  </si>
  <si>
    <t>1. Fuel Tank Isolation Valve (FTIV) per Routine UDS-ID 04A5 überprüfen; 
2. Tankdeckel vorsichtig öffnen, Tank belüften (ev. Bleifreiklappe aufdrücken), nach ca. 60s Wert Tankdrucksensor UDS-ID 427D Fuel_tank_pressure_offset corrected prüfen. Wenn Betrag des Tankdrucks größer als Sollwert RB_PDSTOFF hPa (ca. 20 hPa) ist, Sensor tauschen;
3. Leitungen Tank - Aktivkohlebehälter - Frischluftfilter auf Verstopfungen und Knicke überprüfen</t>
  </si>
  <si>
    <t>Nach einer Betankungsanforderung vom BCM (RB_B_refueld = true) fällt der Druck nicht innerhalb der Zeit RB_TDFTIVRFMX unter RB_PTEKREFUEL, obwohl mit der Betankungsanforderung das Tankabsperrventil FTIV geöffnet wird.</t>
  </si>
  <si>
    <t>0xAE55</t>
  </si>
  <si>
    <t>1. Check battery voltage at ECUs
2. Check complete FlexRay wiring for circuits/open loops</t>
  </si>
  <si>
    <t>fault is detected when FlexRay controller lost synchronisation on Bus MLBevo_Fx_Cluster</t>
  </si>
  <si>
    <t xml:space="preserve">J623_47B______1_0224_88_Lost_communication_diagnostic_interface [LB74x][LB63x]
SYS_4M______1_0118_88_Read_fault_memory_diagnostic_interface [LB636]
</t>
  </si>
  <si>
    <t>0xAE56</t>
  </si>
  <si>
    <t>Check ECU software version and part number</t>
  </si>
  <si>
    <t>fault is detected, when TX−Collision is detected by FlexRay controller on Bus MLBevo_Fx_Cluster</t>
  </si>
  <si>
    <t>J623_47B______1_0224_88_Lost_communication_diagnostic_interface [LB74x][LB63x]
SYS_4M______1_0118_88_Read_fault_memory_diagnostic_interface [LB636][LB63x]</t>
  </si>
  <si>
    <t>0xAE30</t>
  </si>
  <si>
    <t>U009B00</t>
  </si>
  <si>
    <t>Vehicle Communication Bus "I"</t>
  </si>
  <si>
    <t>1. Check the entire PWT private CAN line cabling for short circuits and interruptions
2. Check individual PWT private CAN line participants for errors</t>
  </si>
  <si>
    <t>error detected if all monitored CAN messages (cycle time greater than or equal to 100ms) will not be received by Bus LBPHEV</t>
  </si>
  <si>
    <t>J623_47B______1_0324_88_Data_bus_fault [LB74x]</t>
  </si>
  <si>
    <t>0xAE31</t>
  </si>
  <si>
    <t>error detected if max. number of new initializations of CAN controller is exceeded due to BusOff on Bus LBPHEV</t>
  </si>
  <si>
    <t>0xB6D8</t>
  </si>
  <si>
    <t>U00AC00</t>
  </si>
  <si>
    <t>Lost Communication with 12V Battery Sensor</t>
  </si>
  <si>
    <t>Sender bzw. Kabel überprüfen
(wird entdeckt bei aktiver Kommunikation)</t>
  </si>
  <si>
    <t>Triggerung " LIN Botschaften- Signalfehler " vom LiFePO-Steuergerät durch Signal COM_dataBDMMuxCptErrMod42324=3</t>
  </si>
  <si>
    <t>J623_47B______1_0224_88_Lost_communication_diagnostic_interface [LB74x][LB63x]</t>
  </si>
  <si>
    <t>0xB6DA</t>
  </si>
  <si>
    <t>Triggerung " LIN Botschaftszähler-/Checksumme" vom LiFePO-Steuergerät durch Signal COM_dataBDMMuxCptErrMod41112=6</t>
  </si>
  <si>
    <t>0xB6EC</t>
  </si>
  <si>
    <t>LIN-Stecker prüfen,
LIN-Verkabelung prüfen</t>
  </si>
  <si>
    <t>Triggerung " LIN Botschaftstimeout Fehler" vom LiFePO-Steuergerät durch Signal COM_dataBDMMuxCptErrMod41112=7</t>
  </si>
  <si>
    <t>0xA0AC</t>
  </si>
  <si>
    <t>Abarbeiten der Ereignisse im Gateway</t>
  </si>
  <si>
    <t>Triggerung vom Gateway durch Flexray Signal "EEM_KompoentenFehler_13" =&gt; "1"</t>
  </si>
  <si>
    <t>0x126E</t>
  </si>
  <si>
    <t>Verkabelung, bzw. Stromversorgung des Getriebe SGs prüfen.</t>
  </si>
  <si>
    <t>Timeout-Überwachung: kein Botschaftsempfang
Mind. einer der für die Getriebe Botschaften applizierten Identifier RB_Com_dGBX01ID_C , RB_Com_dGBX02ID_C , RB_Com_dGBX03ID_C , RB_Com_dGBX04ID_C oder RB_Com_dGBX05ID_C  (neue CAN-Matrix 6.x) bzw. RB_Com_dTSC1ID_C</t>
  </si>
  <si>
    <t>0xADC2</t>
  </si>
  <si>
    <t>check lines to gearbox control unit (Open circuit, short circuit, continuity)
replace gearbox control unit</t>
  </si>
  <si>
    <t>Error detected, if a debounced communication time out error is detected for at least one message for gear box control unit</t>
  </si>
  <si>
    <t>0x576F</t>
  </si>
  <si>
    <t>Bus-Verkabelung, Stromversorgung und Software-Version der Leistungselektronik prüfen, ggf. Leistungselektronik neu flashen oder tauschen</t>
  </si>
  <si>
    <t xml:space="preserve">J623_47B______1_0224_88_Lost_communication_diagnostic_interface [LB74x][LB63x]
J217_47B_38____5_0224_88_Lost_communication_diagnostic_interface[LB63x]
</t>
  </si>
  <si>
    <t>0xA0A6</t>
  </si>
  <si>
    <t>Triggerung vom Gateway durch Flexray Signal "EEM_KomponentenFehler_07" =&gt; "1"</t>
  </si>
  <si>
    <t>0x3357</t>
  </si>
  <si>
    <t>Datenbus Hybrid und BMS prüfen</t>
  </si>
  <si>
    <t>Timeout-Überwachung: kein Botschaftsempfang
Mind. einer der für die BMS Botschaften applizierten CAN-Identifier RB_Com_dBMS2ID_C, RB_Com_dBMS3ID_C, RB_Com_dBMS4ID_C, RB_Com_dBMS6ID_C werden nicht empfangen</t>
  </si>
  <si>
    <t xml:space="preserve">J623_47B______1_0224_88_Lost_communication_diagnostic_interface [LB74x][LB63x]
</t>
  </si>
  <si>
    <t>0xA0A2</t>
  </si>
  <si>
    <t>Triggerung vom Gateway durch Flexray Signal "EEM_KomponentenFehler_03" =&gt; "1"</t>
  </si>
  <si>
    <t>0x3650</t>
  </si>
  <si>
    <t>U011500</t>
  </si>
  <si>
    <t>Lost Communication With ECM/PCM "B"</t>
  </si>
  <si>
    <t>Can-Leitungsverbindung Master-Slave prüfen
SG tauschen</t>
  </si>
  <si>
    <t>Bei Empfangsfehler einer einzelnen Botschaft, d.h. sobald einer der RB_T_NOMSGxxx-Zähler überschritten ist, wird der Gesamtfehler E_sgcan und B_esgcan gesetzt.</t>
  </si>
  <si>
    <t>0x5B93</t>
  </si>
  <si>
    <t>Bus-Verkabelung, Stromversorgung und Software-Version des Motor Slave-SG prüfen, ggf.Motor Slave-SG neu flashen oder tauschen // check bus wiring, power supply and software version of the slave engine control unit, if necessary flash again or change the hardware</t>
  </si>
  <si>
    <t>0x5CD3</t>
  </si>
  <si>
    <t>Lost Communication With Coolant Temperature Control Module</t>
  </si>
  <si>
    <t>Bus-Verkabelung, Stromversorgung und Software-Version des Thermo-Management-SG prüfen, ggf. Thermo-Management-SG neu flashen oder tauschen</t>
  </si>
  <si>
    <t>0xA0AE</t>
  </si>
  <si>
    <t>Triggerung vom Gateway durch Flexray Signal "EEM_KompoentenFehler_15" =&gt; "1"</t>
  </si>
  <si>
    <t>0x5764</t>
  </si>
  <si>
    <t>Lost Communication With
Anti-Lock Brake System (ABS) Control Module</t>
  </si>
  <si>
    <t>Bus-Verkabelung, Stromversorgung und Software-Version des ABS/ESP-SG prüfen, ggf. ABS/ESP-SG neu flashen oder tauschen</t>
  </si>
  <si>
    <t>0x601C</t>
  </si>
  <si>
    <t>U013100</t>
  </si>
  <si>
    <t>Lost Communication With Power Steering Control Module</t>
  </si>
  <si>
    <t>CAN-Leitung bzw. Steckkontakte am EPS SG überprüfen</t>
  </si>
  <si>
    <t>0x5B6A</t>
  </si>
  <si>
    <t>U013200</t>
  </si>
  <si>
    <t>Lost Communication With Suspension Control Module "A"</t>
  </si>
  <si>
    <t>J623_47B______1_0224_88_Lost_communication_diagnostic_interface [LB74x][LB63x]
SYS_4M______1_0118_88_Read_fault_memory_diagnostic_interface [LB636]</t>
  </si>
  <si>
    <t>0xAFF0</t>
  </si>
  <si>
    <t>check lines to chassis control module LCV (Open circuit, short circuit, continuity)
replace chassis control module LCV</t>
  </si>
  <si>
    <t>Error detected, if a debounced communication time out error is detected for at least one message for chassis control module LCV</t>
  </si>
  <si>
    <t>J623_47B______1_0224_88_Lost_communication_diagnostic_interface [LB74x][LB63x]
SYS_4M______1_0118_88_Read_fault_memory_diagnostic_interface [LB636]
J217_47B_38____5_0224_88_Lost_communication_diagnostic_interface[LB63x]</t>
  </si>
  <si>
    <t>0x5CCB</t>
  </si>
  <si>
    <t>Bus-Verkabelung, Stromversorgung und Software-Version des BCM1 prüfen, ggf. BCM1 neu flashen oder tauschen</t>
  </si>
  <si>
    <t>0x5CCC</t>
  </si>
  <si>
    <t>Bus-Verkabelung, Stromversorgung und Software-Version des BCM2 prüfen, ggf. BCM2 neu flashen oder tauschen</t>
  </si>
  <si>
    <t>0x126F</t>
  </si>
  <si>
    <t>Lost Communication With Serial Data Gateway Module "A"</t>
  </si>
  <si>
    <t>Datenbus Antrieb und Gateway-SG prüfen</t>
  </si>
  <si>
    <t>Timeout-Überwachung: kein Botschaftsempfang
Mind. einer der für die Gateway Botschaften applizierten CAN-Identifier RB_Com_dDIA01ID_C,  RB_Com_dGW05ID_C oder RB_Com_dBEM01ID_C (neue CAN-Matrix 6.x) bzw. RB_Com_dDIA1ID_C, RB_Com_dGW1ID_C oder RB_Com_dESCUID_C (außer PQ24) (alte CAN-Matrix 4.x oder 5.x) werden nicht empfangen.</t>
  </si>
  <si>
    <t>0xA0A0</t>
  </si>
  <si>
    <t>U014B00</t>
  </si>
  <si>
    <t>Lost Communication With Hybrid/EV Battery Inductive Charging
Module</t>
  </si>
  <si>
    <t>Triggerung vom Gateway durch Flexray Signal "EEM_KomponentenFehler_01" =&gt; "1"</t>
  </si>
  <si>
    <t>0x1266</t>
  </si>
  <si>
    <t>Datenbus Antrieb und Airbag-SG prüfen</t>
  </si>
  <si>
    <t>Timeout-Überwachung: kein Botschaftsempfang
Mind. einer der für die Airbag Botschaften applizierten CAN-Identifier RB_Com_dAIRBG01ID_C (neue CAN-Matrix 6.x) bzw. RB_Com_dAIRBG1ID_C (alte CAN-Matrix 4.x oder 5.x) werden nicht empfangen.</t>
  </si>
  <si>
    <t>0x126B</t>
  </si>
  <si>
    <t>Lost Communication With
Instrument Panel Cluster (IPC) Control Module</t>
  </si>
  <si>
    <t>Datenbus Antrieb und Kombi-SG prüfen</t>
  </si>
  <si>
    <t>Timeout-Überwachung: kein Botschaftsempfang
Mind. einer der für die Kombi Botschaften applizierten CAN-Identifier RB_Com_dDSP01ID_C, RB_Com_dDSP02ID_C oder RB_Com_dFLS01ID_C (neue CAN-Matrix 6.x) bzw. RB_Com_dDSP1ID_C, RB_Com_dDSP2ID_C, RB_Com_dDSP3ID_C oder RB_Com_dTOSID_C (alte CAN-Matrix 4.x oder 5.x) werden nicht empfangen.</t>
  </si>
  <si>
    <t>0x1264</t>
  </si>
  <si>
    <t>Datenbus Antrieb und Klima-SG prüfen</t>
  </si>
  <si>
    <t>Timeout-Überwachung: kein Botschaftsempfang
Mind. einer der für die Klima Botschaften applizierten CAN-Identifier RB_Com_dAC01ID_C (neue CAN-Matrix 6.x) bzw. RB_Com_dAC1ID_C (alte CAN-Matrix 4.x oder 5.x) werden nicht empfangen.</t>
  </si>
  <si>
    <t>0x5CD2</t>
  </si>
  <si>
    <t>U016600</t>
  </si>
  <si>
    <t>Lost Communication With Auxiliary Heater Control Module</t>
  </si>
  <si>
    <t>Bus-Verkabelung, Stromversorgung und Software-Version des Standheizungs-SG prüfen, ggf. Standheizungs-SG neu flashen oder tauschen</t>
  </si>
  <si>
    <t>0x679A</t>
  </si>
  <si>
    <t>U019900</t>
  </si>
  <si>
    <t>Lost Communication With "Door Control Module A"</t>
  </si>
  <si>
    <t>Fehlerspeicher TÜrsteuergerät Fahrerseite prüfen</t>
  </si>
  <si>
    <t>0x5792</t>
  </si>
  <si>
    <t>Bus-Verkabelung, Stromversorgung und Software-Version des Ladegerät-SG prüfen, ggf. Ladegerät-SG neu flashen oder tauschen</t>
  </si>
  <si>
    <t>0xA0A8</t>
  </si>
  <si>
    <t>Triggerung vom Gateway durch Flexray Signal "EEM_KompoentenFehler_9" =&gt; "1"</t>
  </si>
  <si>
    <t>0xB160</t>
  </si>
  <si>
    <t>U01B000</t>
  </si>
  <si>
    <t>Lost Communication with Battery Monitor Module</t>
  </si>
  <si>
    <t>Bus-Verkabelung, Stromversorgung und Software-Version des BDM-SG und Gateway prüfen, ggf. BDM-SG neu flashen oder tauschen</t>
  </si>
  <si>
    <t>Timeout-Überwachung: kein Botschaftsempfang
Mind. einer der für die Getriebe Botschaften applizierten Identifier fällt für die botschaftsindividuelle Entprellzeit aus.</t>
  </si>
  <si>
    <t>0x575F</t>
  </si>
  <si>
    <t>U01B400</t>
  </si>
  <si>
    <t>Lost Communication with Brake System Control Module "B"</t>
  </si>
  <si>
    <t>0xAC46</t>
  </si>
  <si>
    <t>U01C400</t>
  </si>
  <si>
    <t>Lost Communication With EVAP System Pressure Sensor/Switch
Circuit "C"</t>
  </si>
  <si>
    <t>Der Sensor sendet ein Statusbit. 
Bei einem Fehler wird das Status Bit 0 auf 1 gesetzt.
Es kann keine Kommunikation zwischen Sensor und MSG aufgebaut werden.</t>
  </si>
  <si>
    <t>0x577D</t>
  </si>
  <si>
    <t>U021200</t>
  </si>
  <si>
    <t>Lost Communication With Steering Column Control Module</t>
  </si>
  <si>
    <t>Bus-Verkabelung, Stromversorgung und Software-Version des SMLS prüfen, ggf. SMLS neu flashen oder tauschen</t>
  </si>
  <si>
    <t>0x1265</t>
  </si>
  <si>
    <t>U023500</t>
  </si>
  <si>
    <t>Lost Communication With
Cruise Control Front Distance Range Sensor</t>
  </si>
  <si>
    <t>Datenbus Antrieb und ACC-SG prüfen</t>
  </si>
  <si>
    <t>Timeout-Überwachung: kein Botschaftsempfang
Mind. einer der für die ACC Botschaften applizierten CAN-Identifier RB_Com_dACC01ID_C (neue CAN-Matrix 6.x) bzw. RB_Com_dACC1ID_C oder  RB_Com_dACCAID_C (alte CAN-Matrix 4.x oder 5.x) werden nicht empfangen.</t>
  </si>
  <si>
    <t>U025900</t>
  </si>
  <si>
    <t>Lost Communication With Special Purpose Vehicle Control Module
"A"</t>
  </si>
  <si>
    <t>gem. BUS-LH:
Timeout, min. eine Botschaft oder Botschaftslänge zu kurz innerhalb Entprellzeit</t>
  </si>
  <si>
    <t>0xA0AA</t>
  </si>
  <si>
    <t>Triggerung vom Gateway durch Flexray Signal "EEM_KompoentenFehler_11" =&gt; "1"</t>
  </si>
  <si>
    <t>0xAFBD</t>
  </si>
  <si>
    <t>0xA0A4</t>
  </si>
  <si>
    <t>Lost Communication With
DC/DC Converter Control Module "A"</t>
  </si>
  <si>
    <t>Triggerung vom Gateway durch Flexray Signal "EEM_KomponentenFehler_05" =&gt; "1"</t>
  </si>
  <si>
    <t>0xAFBE</t>
  </si>
  <si>
    <t>0xB13B</t>
  </si>
  <si>
    <t>P06D400</t>
  </si>
  <si>
    <t>Sensor Reference Voltage "E"
Circuit High</t>
  </si>
  <si>
    <t>Geberversorgungsspannung 5 überprüfen</t>
  </si>
  <si>
    <t>Mittelwert der Referenzspannung Geberversorgung 5 SSpMon_uMdn5VSplyMon &gt; SSpMon_u5VSplyOutMax_C</t>
  </si>
  <si>
    <t>0xB13C</t>
  </si>
  <si>
    <t>P06D300</t>
  </si>
  <si>
    <t>Sensor Reference Voltage "E"
Circuit Low</t>
  </si>
  <si>
    <t>Mittelwert der Referenzspannung Geberversorgung 5 SSpMon_uMdn5VSplyMon &lt; SSpMon_u5VSplyOutMin_C</t>
  </si>
  <si>
    <t>0xB14E</t>
  </si>
  <si>
    <t>check 5V sensor supply voltage</t>
  </si>
  <si>
    <t>linearized 5v sensor supply voltage &gt; RB_SSpMon_uLnr5VPrcSplyMax_C</t>
  </si>
  <si>
    <t>0xB14F</t>
  </si>
  <si>
    <t>linearized 5v sensor supply voltage &lt; RB_SSpMon_uLnr5VPrcSplyMin_C</t>
  </si>
  <si>
    <t>0xB15</t>
  </si>
  <si>
    <t>`- HD-Sensor defekt
- MSV defekt</t>
  </si>
  <si>
    <t>Gefilterte Regelabweichung RB_prdiff &lt; SDHDRMX</t>
  </si>
  <si>
    <t>0xB16</t>
  </si>
  <si>
    <t>P008700</t>
  </si>
  <si>
    <t>Fuel Rail/System Pressure - Too Low</t>
  </si>
  <si>
    <t>- HD-Sensor defekt
- MSV defekt
- ND-System defekt
- Undichtigkeiten im Rail
- DBV defekt</t>
  </si>
  <si>
    <t>Gefilterte Regelabweichung RB_prdiff &gt; SDHDRMN</t>
  </si>
  <si>
    <t>0x284E</t>
  </si>
  <si>
    <t>Software Incompatibility With ECM/PCM</t>
  </si>
  <si>
    <t>Variantencode zwischen Master und Slave abgleichen</t>
  </si>
  <si>
    <t>Variantencode zwischen Master und Slave unterschiedlich</t>
  </si>
  <si>
    <t>0x284F</t>
  </si>
  <si>
    <t>SW-Version zwischen Master und Slave abgleichen</t>
  </si>
  <si>
    <t>SW-Version zwischen Master und Slave unterschiedlich</t>
  </si>
  <si>
    <t>0x5B97</t>
  </si>
  <si>
    <t>Invalid Data Received From Transmission Control Module</t>
  </si>
  <si>
    <t>Bus-Verkabelung, Stromversorgung und Software-Version des Getriebe-SG prüfen, ggf. Getriebe-SG neu flashen oder tauschen</t>
  </si>
  <si>
    <t>J623_47B______1_0324_88_Data_bus_fault [LB74x]
SYS_4M______1_0118_88_FLX_Messages_drive_train_implausible [LB636]
SYS_4M______1_0118_88_FLX_Messages_drive_train_implausible [LB63x]</t>
  </si>
  <si>
    <t>0x5BA4</t>
  </si>
  <si>
    <t>Fehlerspeicher Getriebe prüfen</t>
  </si>
  <si>
    <t>0x5BB1</t>
  </si>
  <si>
    <t>0xADC5</t>
  </si>
  <si>
    <t>Check Bus wiring, supply voltage and software version of gearbox ignition unit, possibly re-flash or replace gearbox ignition unit</t>
  </si>
  <si>
    <t>Error detected, if a debounced communication counter error or checksum error is detected for at least one message for gear box ignition control unit</t>
  </si>
  <si>
    <t>0xB79</t>
  </si>
  <si>
    <t>FSP Getriebe auslesen</t>
  </si>
  <si>
    <t>CAN-Signal sendet dauerhaft 0x80 (Getriebe sendet dauerhaft Fehlerwert)</t>
  </si>
  <si>
    <t>0x5B92</t>
  </si>
  <si>
    <t>Fehlerspeicher Leistungselektronik 1 prüfen</t>
  </si>
  <si>
    <t>0x5BA2</t>
  </si>
  <si>
    <t>0x5FA9</t>
  </si>
  <si>
    <t>Fehlerspeicher LE-Steuergerät E-Motor - DMCM auslesen</t>
  </si>
  <si>
    <t>MLBevo: EM1_Fehler_ElAntriebFreilauf = TRUE
sonst: EM_Fehler_ElAntriebFreilauf = TRUE</t>
  </si>
  <si>
    <t>0x5FC0</t>
  </si>
  <si>
    <t>MLBevo: EM1_Fehler_ElAntriebAbschaltung = TRUE
sonst: EM_Fehler_ElAntriebAbschaltung = TRUE</t>
  </si>
  <si>
    <t>0x8103</t>
  </si>
  <si>
    <t>MLBevo: EM1_Fehler_ElAntriebFreilauf_Anf = TRUE
sonst: EM_Fehler_ElAntriebFreilauf_Anf = TRUE</t>
  </si>
  <si>
    <t>0x8217</t>
  </si>
  <si>
    <t>MLBevo: EM1_ Fehler_Leistungsred = TRUE
sonst: EM_Fehler_Leistungsred = TRUE</t>
  </si>
  <si>
    <t>0xA0A7</t>
  </si>
  <si>
    <t>1. Abarbeiten der Ereignisse im Gateway
2. Ereignisspeicher im Steuergerät für Leistungselektronik,
    Elektroantrieb auslesen und gegebenenfalls eingetragene
    Fehler beheben
3. gegebenenfalls Konfigurationsprüfung durchführen</t>
  </si>
  <si>
    <t>Triggerung vom Gateway durch Flexray Signal "EEM_KomponentenFehler_08" =&gt; "1"</t>
  </si>
  <si>
    <t>0xAE69</t>
  </si>
  <si>
    <t>Fehlerspeicher LE-Steuergerät(e) E-Motor - DMCM auslesen
read error memory of DMCM</t>
  </si>
  <si>
    <t>Je nach Antriebskonfiguration (Anzahl E-Maschinen und Verbauorte) ist eine der folgenden Bedingungen ausreichend oder sind mehrere dieser Bedingungen erforderlich:
EM1_Fehler_ElAntriebAbschaltung = TRUE
EM2_Fehler_ElAntriebAbschaltung = TRUE
EM3_Fehler_ElAntriebAbschaltung = TRUE
EM1_Fehler_ElAntriebFreilauf = TRUE
EM2_Fehler_ElAntriebFreilauf = TRUE
EM3_Fehler_ElAntriebFreilauf = TRUE
EM1_Fehler_ElAntriebFreilauf_Anf =TRUE
EM2_Fehler_ElAntriebFreilauf_Anf = TRUE
EM3_Fehler_ElAntriebFreilauf_Anf =TRUE
dependent on the powertrain konfiguration one of the following or more than one conditions is/are necessary:
EM1_error_DriveMotorShutdown = TRUE
EM2_error_DriveMotorShutdown = TRUE
EM3_error_DriveMotorShutdown = TRUE
EM1_error_DriveMotorFreewheel = TRUE
EM2_error_DriveMotorFreewheel = TRUE
EM3_error_DriveMotorFreewheel = TRUE
EM1_error_DriveMotorFreewheel_Request =TRUE
EM2_error_DriveMotorFreewheel_Request = TRUE
EM3_error_DriveMotorFreewheel_Request =TRUE</t>
  </si>
  <si>
    <t>0x5C91</t>
  </si>
  <si>
    <t>Bus-Verkabelung, Stromversorgung und Software-Version des BMS-SG prüfen, ggf. BMS-SG neu flashen oder tauschen</t>
  </si>
  <si>
    <t>0x5CAC</t>
  </si>
  <si>
    <t>Fehlerspeicher Batteriemanagement-SG prüfen</t>
  </si>
  <si>
    <t>0x5CB5</t>
  </si>
  <si>
    <t>0xA0A3</t>
  </si>
  <si>
    <t>1. Abarbeiten der Ereignisse im Gateway
2. Ereignisspeicher vom Steuergerät für
    Batterieenergiemanagement Hybrid auslesen und 
    gegebenenfalls eingetragene Fehler beheben
3. gegebenenfalls Konfigurationsprüfung durchführen</t>
  </si>
  <si>
    <t>Triggerung vom Gateway durch Flexray Signal "EEM_KomponentenFehler_04" =&gt; "1"</t>
  </si>
  <si>
    <t>Invalid Data Received From Anti-Lock Brake System (ABS)
Control Module "A"</t>
  </si>
  <si>
    <t>Überwachung auf Fehlerwert des Querbeschleunigungssensors über CAN</t>
  </si>
  <si>
    <t>0x20F3</t>
  </si>
  <si>
    <t>0x5B61</t>
  </si>
  <si>
    <t>0x5B72</t>
  </si>
  <si>
    <t>Fehlerspeicher ABS-Steuergerät prüfen</t>
  </si>
  <si>
    <t>0x5B78</t>
  </si>
  <si>
    <t>0x80B3</t>
  </si>
  <si>
    <t>Datenbus Antrieb und Bremsen-SG prüfen
1.) Bremsen-SG: Fehlerspeicher auslesen
2.) Versorgungsspannung Bremse-SG prüfen</t>
  </si>
  <si>
    <t>Überwachung des Geschwindigkeitssignal RB_Com_vVeh = 7FD5(alte Can5) / FFFD (Can6/7)</t>
  </si>
  <si>
    <t>0x80B4</t>
  </si>
  <si>
    <t>Datenbus Antrieb und Bremsen-SG prüfen
1.) Sichtkontrollen Stecker und Kabel am Bremsen-SG
2.) Bremsen-SG: Fehlerspeicher auslesen</t>
  </si>
  <si>
    <t>Überwachung des Geschwindigkeitssignal RB_Com_vVeh = 7FC4(alte Can5) / FFFE (Can6/7)</t>
  </si>
  <si>
    <t>0x80B5</t>
  </si>
  <si>
    <t>Fehlerspeicher Bremsen-SG auslesen</t>
  </si>
  <si>
    <t>Überwachung Geschwindigkeitssignal RB_Com_vVeh &gt; 7EF4 (325km/h)</t>
  </si>
  <si>
    <t>0xAB6B</t>
  </si>
  <si>
    <t>Bremsen-SG: Fehlerspeicher auslesen</t>
  </si>
  <si>
    <t>Überwachung des Geschwindigkeitssignal RB_Com_vVeh = 7FE6(alte Can5) / FFFF (Can6/7)</t>
  </si>
  <si>
    <t>0x42FE</t>
  </si>
  <si>
    <t>1. Ereignisspeicher von Bremse und ACC, auslesen. Bei Fehlern diese zuerst beheben
2. Steuergerätekonfiguration von ACC, Motor und Bremse durchführen
3. Bremslichtschalter: Funktionsprüfung</t>
  </si>
  <si>
    <t>Bremse quittiert Bremsanforderung nicht
( Esp_bBrkLghtNotPlaus_VW ) ==TRUE
ODER
Trotz angeforderte ESP-Zwangszuschaltung bleibt ESP/ASR passiv 
[( Asr_bSwtOff_VW ) OR ( Esp_bSwtOff_VW )] AND ( VLCSt_bAcvDemElStabProg_VW )</t>
  </si>
  <si>
    <t>0x4306</t>
  </si>
  <si>
    <t>1. Ereignisspeicher vom ESC (Elektronische Stabilitätskontrolle) auslesen und gegebenenfalls eingetragene Fehler beheben
2. Plausibilisierung Codierung gegen Sollverbau (PR-Nummer) von BCM (Zentralmodul Komfortsystem) und ESC durchführen.
3. Prüfung auf Softwareupdates von BCM und ESC durchführen.</t>
  </si>
  <si>
    <t>ESC Bremslicht unplausibel ( Esp_bBrkLghtNotPlaus_VW )
OR
ESP Konsistenz TSK (Brk_bDeceDemNotPlaus_VW ==TRUE) OR (Esp_b_tqWhlBrkReqNotPlaus_VW ==TRUE)</t>
  </si>
  <si>
    <t>0x8591</t>
  </si>
  <si>
    <t>1. Ereignisspeicher vom ESP auslesen und bei Fehlerspeichereinträgen dort beheben
2. Steuergerätekonfiguratuonsprüfung MSG ubd ESP durchführen.</t>
  </si>
  <si>
    <t>ECD-Fehler (Ecd_bFail_VW)
OR 
ESP-Systemfehler (Esp_bFail_VW)</t>
  </si>
  <si>
    <t>0x6026</t>
  </si>
  <si>
    <t>0xAFF1</t>
  </si>
  <si>
    <t>Check error memory of chassis control module LCV</t>
  </si>
  <si>
    <t>Error detected, if at least one message with  error code or out of range value is detected for chassis control module LCV</t>
  </si>
  <si>
    <t>0xAFF2</t>
  </si>
  <si>
    <t>Check Bus wiring, supply voltage and software version of chassis control module LCV , possibly re-flash or replace chassis control module LCV</t>
  </si>
  <si>
    <t>Error detected, if a debounced communication counter error or checksum error is detected for at least one message for chassis control module LCV</t>
  </si>
  <si>
    <t>0x5466</t>
  </si>
  <si>
    <t>Stromversorgung BCM überprüfen. Fehlerspeicher BCM auslesen</t>
  </si>
  <si>
    <t>Vorbedingung: Es müssen RB_EnvT_swtSig_C und RB_EnvT_swtSensPres_C beide auf 1 stehen.
Wenn RB_EnvT_swtCANFrm_C = 1 ist, dann wird der Fehler wird erkannt, wenn in CAN-Botschaft Gateway_05 Byte 6 der Wert 0xFE gesendet wird.
Wenn dagegen RB_EnvT_swtCANFrm_C = 0 ist, dann wird der Fehler erkannt, wenn in CAN-Botschaft Kombi 2 Bit 1.0 auf 1 gesetzt ist und für den Fall, daß RB_EnvT_swtIniValAudi_C = 0 ist, in Botschaft Kombi 2 Byte 3 der Wert 0xFE bzw. bei RB_EnvT_swtIniValAudi_C = 1 der Wert 0x01 gesendet wird.</t>
  </si>
  <si>
    <t>0x5C8F</t>
  </si>
  <si>
    <t>0x5CAA</t>
  </si>
  <si>
    <t>Fehlerspeicher Body Control Module 1 prüfen</t>
  </si>
  <si>
    <t>0x5CB3</t>
  </si>
  <si>
    <t>0x5CAD</t>
  </si>
  <si>
    <t>Invalid Data Received From
Instrument Panel Cluster Control Module</t>
  </si>
  <si>
    <t>Fehlerspeicher Kombi-SG prüfen</t>
  </si>
  <si>
    <t>0x5CB6</t>
  </si>
  <si>
    <t>0xA999</t>
  </si>
  <si>
    <t>Kombiinstrument tauschen</t>
  </si>
  <si>
    <t>Wenn der Betrag der Differenz berechnete Wegstrecke aus aufintegriertem Geschwindigkeitsignal DME (GlbDa_lTotDst) und zurückgelegter Strecke Kombiinstrument (PIDA6_lTotDst), welche über ein definiertes Messfenster RB_PIDA6_facPlausChkDst_C betrachtet wird, die zulässige Abweichung RB_PIDA6_lPlausyChkThd_C überschreitet  
oder 
eine Abweichung der zurückgelegter Strecke Kombiinstrument (PIDA6_lTotDst) bei Fahrzeugbewegung festgestellt wird, welche &lt; 0 oder &gt; Fehlerschwelle RB_PIDA6_dstHdUnitDif_C ist</t>
  </si>
  <si>
    <t>0x5C9E</t>
  </si>
  <si>
    <t>Fehlerspeicher Klima-SG prüfen</t>
  </si>
  <si>
    <t>0x5BAF</t>
  </si>
  <si>
    <t>U042900</t>
  </si>
  <si>
    <t>Invalid Data Received From Steering Column Control Module</t>
  </si>
  <si>
    <t>0x5BB4</t>
  </si>
  <si>
    <t>Fehlerspeicher Schalter Modul Lenksäule prüfen</t>
  </si>
  <si>
    <t>U043100</t>
  </si>
  <si>
    <t>Invalid Data Received From Body Control Module "A"</t>
  </si>
  <si>
    <t>0x5C90</t>
  </si>
  <si>
    <t>0x4303</t>
  </si>
  <si>
    <t>U043300</t>
  </si>
  <si>
    <t>Invalid Data Received From
Cruise Control Front Distance Range Sensor</t>
  </si>
  <si>
    <t>1. Ereignisspeicher von ACC auslesen 
2. Steuergerätekonfiguration von ACC und Motorsteuergerät durchführen.</t>
  </si>
  <si>
    <t>TSK passiv und ACC aktiv: [(VLCSt_st_VW)==1 OR (VLCSt_st_VW)==2 OR (VLCSt_st_VW)==6] AND [NOT(ACC_errSig_aDes_VW) OR NOT(ACC_bNeut_aDes_VW) OR ACC_stAcc_VW==3 OR ACC_stAcc_VW==4]
ODER
weder Anhalte- noch Anfahrwunsch unter v-Schwelle gesetzt: (ACC_stAcc_VW)==3 AND (Veh_vUnFil_VW) &lt; RB_VLCAvl_vAccDrvOffStop_C_VW AND NOT(ACC_bDrvOffDem_VW) AND NOT(ACC_bStopDem_VW)
ODER
Anfahr- und Anhaltewunsch gleichzeitig: (ACC_bDrvOffDem_VW) AND (ACC_bStopDem_VW)
ODER
ACC-Reaktivierung nach ACC-Sperrung: DFC gesetzt, da ACC gesperrt war (ACC_stAcc_VW)==7 OR (ACC_errSig_aDes_VW) und ACC aktiviert sich wieder (ACC_stAcc_VW)==3 OR (ACC_stAcc_VW)==4
ODER
Limiter &amp; ACC gleichzeitig aktiv: (LMLev_bAcv_vLim_VW) AND [(ACC_stAcc_VW)==3 OR (ACC_stAcc_VW)==4 OR NOT(ACC_errSig_aDes_VW) OR NOT(ACC_bNeut_aDes_VW)
ODER
ACC Signale undefiniert: (ACC_stAcc_VW)==5 OR (ACC_stTyp_VW)&gt;=3
ODER
ACC Signale nicht plausibel zueinander: {[(ACC_stAcc_VW)==3 OR (ACC_stAcc_VW)==4] AND (ACC_bNeut_aDes_VW)} OR {NOT([(ACC_stAcc_VW)==3 OR (ACC_stAcc_VW)==4]) AND NOT[(ACC_errSig_aDes_VW) OR (ACC_bNeut_aDes_VW)]}
ODER
ACC aktiv bei Hauptschalter aus: (ACC_stAcc_VW)&gt;1 AND (ACC_stAcc_VW)!=7 AND (VLCSt_st_VW)==0
ODER
ACC aktiv bei Fahrerbremsung: [(ACC_stAcc_VW)==3 OR (ACC_stAcc_VW)==4] AND NOT(Brk_bVehHldAck_VW) AND (Brk_st_VW)&gt;=1
ODER
ACC aktiv bei EPB-Verzögerung: [(ACC_stAcc_VW)==3 OR (ACC_stAcc_VW)==4] AND NOT(Brk_bVehHldAck_VW) AND (EPB_bDeceAcv_VW)
ODER  
ACC aktiv bei ESP oder ASR passiv-Tastung [(Asr_bSwtOff_VW) OR (Esp_bSwtOff_VW)] AND   (VLCAvl_bAccAcvOvrd_VW)
ODER  
ACC Anforderung und Bremse ASIL A
AND NOT(VLCAvl_stFailSigSum_VW.Bit10) AND (VLCAvl_stBrkIntv_VW)
ODER 
ACC aktiv bei Fehlerwert ACC
(VLCAvl_bAccAcvOvrd_VW) AND (VLCAvl_stFailSigSum_VW.Bit11)</t>
  </si>
  <si>
    <t>0x5B68</t>
  </si>
  <si>
    <t>Bus-Verkabelung, Stromversorgung und Software-Version des ACC-SG prüfen, ggf. ACC-SG neu flashen oder tauschen</t>
  </si>
  <si>
    <t>0x5B7F</t>
  </si>
  <si>
    <t>Fehlerspeicher ACC-SG prüfen</t>
  </si>
  <si>
    <t>0xB2E2</t>
  </si>
  <si>
    <t>P00C700</t>
  </si>
  <si>
    <t>Intake Air Pressure Measurement System - Multiple Sensor
Correlation Bank 1</t>
  </si>
  <si>
    <t>1. Drücke aller Drucksensoren im Ansaugbereich vergleichen (Saugrohrdruck-, Ladedruck- und Umgebungsdruckwerte) bei Zündung ein
2. Gegenläufige Drucksensoren (außer Umgebungsdrucksensor) schrittweise tauschen
3. Prüfung, ob Fehler behoben (kein erneuter Fehlereintrag)
4. Wenn Fehler nicht behoben und weicht Umgebungsdrucksensorwert ab, dann Motorsteuergerät wechseln (Umgebungsdrucksensor ist im Steuergerät verbaut)</t>
  </si>
  <si>
    <t>Ermittelter Druckoffset für Umgebungsdrucksensor=0 &amp; negativer Restadaptionsbedarf an Umgebungsdrucksensor !=0</t>
  </si>
  <si>
    <t>0x5B7B</t>
  </si>
  <si>
    <t>0xBA3C</t>
  </si>
  <si>
    <t>Check the low voltage battery connection and status, replace if necessary</t>
  </si>
  <si>
    <t>Coding does not match the actual installation
BMS_Istmodus=valid; DC_Istmodus_02=valid; HVLB_Istmodus=not_valid; EM2_Istmodus(2)=not_valid; LAD_Istmodus=valid</t>
  </si>
  <si>
    <t>0xA0A1</t>
  </si>
  <si>
    <t>U044C00</t>
  </si>
  <si>
    <t>Invalid Data Received From Hybrid/EV Battery Inductive
Charging Module</t>
  </si>
  <si>
    <t>1. Abarbeiten der Ereignisse im Gateway
2. Ereignisspeicher vom Steuergerät für kontaktloses Laden
    auslesen und gegebenenfalls eingetragene Fehler beheben
3. gegebenenfalls Konfigurationsprüfung durchführen</t>
  </si>
  <si>
    <t>Triggerung vom Gateway durch Flexray Signal "EEM_KomponentenFehler_02" =&gt; "1"</t>
  </si>
  <si>
    <t>0x6017</t>
  </si>
  <si>
    <t>Invalid Data Received From Restraints Control Module</t>
  </si>
  <si>
    <t>Bus-Verkabelung, Stromversorgung und Software-Version des Airbag-SG prüfen, ggf. Airbag-SG neu flashen oder tauschen</t>
  </si>
  <si>
    <t>0x6025</t>
  </si>
  <si>
    <t>Fehlerspeicher Airbag-SG prüfen</t>
  </si>
  <si>
    <t>gem. BUS-LH:
a) Out of Range Diagnose
b) Unterspannungsdiagnose
c) Fehlerwertdiagnose
LB634: Signal error value received: SARA_06.SARA_Accel_X_010</t>
  </si>
  <si>
    <t>0x5CBE</t>
  </si>
  <si>
    <t>Invalid Data Received From Coolant Temperature Control Module</t>
  </si>
  <si>
    <t>Fehlerspeicher Temperaturmanagement-SG prüfen</t>
  </si>
  <si>
    <t>J623_47B______1_0324_88_Data_bus_fault [LB74x]
SYS_4M______1_0118_88_FLX_Messages_drive_train_implausible [LB63x]</t>
  </si>
  <si>
    <t>0xB384</t>
  </si>
  <si>
    <t>1) eventuell Drucksignal bei stehendem Motor mit Werten aus anderen Fahrzeugen vergleichen 
UDS-ID: 3E70 Intake_manifold_air_pressure_raw_value UDS-ID: 3E71 Intake_manifold_air_pressure_raw_value_bank_2 
ODER
Messwert bei Motor aus mit Umgebungsluftdruck vergleichen
2) Messwerte vergleichen 
3) Steckverbindungen und Leitungen prüfen 
4) Montage des Sensors prüfen
5) Saugrohr bzw. Ladeluftstrecke auf Dichtigkeit prüfen
6) Sensor tauschen</t>
  </si>
  <si>
    <t>Gemessener Druck an Bank 1 nach Drosselklappe größer Modellwert</t>
  </si>
  <si>
    <t>0xB386</t>
  </si>
  <si>
    <t>Gemessener Druck an Bank 1 nach Drosselklappe kleiner Modellwert</t>
  </si>
  <si>
    <t>0xB38A</t>
  </si>
  <si>
    <t>1) eventuell Drucksignal bei stehendem Motor mit Werten aus anderen Fahrzeugen vergleichen 
UDS-ID: 11DC Intake_manifold_air_pressure_raw_value UDS-ID: 149C Intake_manifold_air_pressure_raw_value_bank_2
2) Messwerte vergleichen 
3) Steckverbindungen und Leitungen prüfen 
4) Sensor tauschen</t>
  </si>
  <si>
    <t>Gemessener Saugrohrdruck &gt; RB_PIntkVUs_PrcB1_I.pThdHi_C</t>
  </si>
  <si>
    <t>0xB38C</t>
  </si>
  <si>
    <t>Gemessener Saugrohrdruck &lt; RB_PIntkVUs_PrcB1_I.pThdLo_C</t>
  </si>
  <si>
    <t>0xB38D</t>
  </si>
  <si>
    <t>Wenn der gemessene Druck an Bank 1 nach Drosselklappe (PIntkVUs_pRawB1) + Toleranz RB_AirDvP_pIntkVUsSnsrTolrStrt_C &gt; maximalen Referenzdruck bei Drucksensorvergleich (AirDvP_pRefMax)</t>
  </si>
  <si>
    <t>0xB38F</t>
  </si>
  <si>
    <t>Wenn der gemessene Druck an Bank 1 nach Drosselklappe (PIntkVUs_pRawB1) + Toleranz RB_AirDvP_pIntkVUsSnsrTolrStrt_C &lt; minimalen Referenzdruck bei Drucksensorvergleich (AirDvP_pRefMax)</t>
  </si>
  <si>
    <t>0x5CC6</t>
  </si>
  <si>
    <t>0x6788</t>
  </si>
  <si>
    <t>U049A00</t>
  </si>
  <si>
    <t>Invalid Data Received From “Door Control Module A”</t>
  </si>
  <si>
    <t>Bus-Verkabelung, Stromversorgung und Software-Version des Tür-SG Fahrerseite prüfen, ggf. Tür-SG Fahrerseite neu flashen oder tauschen</t>
  </si>
  <si>
    <t>0x5C95</t>
  </si>
  <si>
    <t>0xA0A9</t>
  </si>
  <si>
    <t>1. Abarbeiten der Ereignisse im Gateway
2. Ereignisspeicher vom Steuergerät für Ladespannung der
    Hochvoltbatterie auslesen und gegebenenfalls eingetragene
    Fehler beheben
3. gegebenenfalls Konfigurationsprüfung durchführen</t>
  </si>
  <si>
    <t>Triggerung vom Gateway durch Flexray Signal "EEM_KompoentenFehler_10" =&gt; "1"</t>
  </si>
  <si>
    <t>U04B500</t>
  </si>
  <si>
    <t>Invalid Data Received from Brake System Control Module "B"</t>
  </si>
  <si>
    <t>- Fehlerspeichereinträge Bremskraftverstärker-SG abarbeiten
- Software-Version oder Teilenummer Bremskraftverstärker-SG prüfen
- Software-Version des VKM/MSG/ASG prüfen</t>
  </si>
  <si>
    <t>gem. BUS-LH: Checksummenfehler oder Botschaftszählerfehler innerhalb Entprellzeit</t>
  </si>
  <si>
    <t>gem. BUS-LH:
Signaldiagnose (Prüfung auf Fehlerwert)</t>
  </si>
  <si>
    <t>0xA0AB</t>
  </si>
  <si>
    <t>Triggerung vom Gateway durch Flexray Signal "EEM_KompoentenFehler_12" =&gt; "1"</t>
  </si>
  <si>
    <t>0xAE72</t>
  </si>
  <si>
    <t>Fehlerspeicher LE-Steuergerät E-Motor - DMCM auslesen
read error memory of  DMCM (drive motor control module)</t>
  </si>
  <si>
    <t>EM2_Fehler_ElAntriebFreilauf = TRUE</t>
  </si>
  <si>
    <t>0xB587</t>
  </si>
  <si>
    <t>Gemessener Druck vor Drosselklappe PThrVlvUs_PrcB1_I &lt; Schwelle RB_PThrVlvUs_PrcB1_I.pThdLo_C</t>
  </si>
  <si>
    <t>0xB588</t>
  </si>
  <si>
    <t>1. Überprüfen des Sensors auf richtige Montage
2. Vergleiche bei Kl.15 an und Motor aus den Druckwert vor DK mit Umgebungsdruck bzw. Saugrohrdruck =&gt; sollte gleich sein;
3. Überprüfen des Sensors auf Verschmutzung
4. ggf. Kreuztausch des defekten Sensors mit Drucksensor der anderen Bank (V8T)
5. Sensor tauschen
6. Untersuchung auf einen möglichen Turbolader-Defekt:
-elektrisches Wastegate (prüfen ob eWg Fehler im MSG hinterlegt sind)
-ggf. Lader tauschen</t>
  </si>
  <si>
    <t>Gemessener Druck vor Drosselklappe PThrVlvUs_PrcB1_I &gt; Schwelle RB_PThrVlvUs_PrcB1_I.pThdHi_C</t>
  </si>
  <si>
    <t>0xB59C</t>
  </si>
  <si>
    <t>gemessener Druck vor Drosselklappe (PThrVlvUs_pRawB1) &gt; Drucksensorreferenzwert + RB_AirDvP_ThrVlvUsSnsrTolrStrt_C</t>
  </si>
  <si>
    <t>0xB59D</t>
  </si>
  <si>
    <t>gemessener Druck vor Drosselklappe (PThrVlvUs_pRawB1) &lt; Drucksensorreferenzwert - RB_AirDvP_ThrVlvUsSnsrTolrStrt_C</t>
  </si>
  <si>
    <t>0xB59F</t>
  </si>
  <si>
    <t>(gemessener Druck vor Drosselklappe PThrVlvUs_dpRawB1 - Umbebungsdruck PThrVlvUs_facNrmPEnvB1) &gt; Schwelle RB_PThrVlvUs_LibDiagRngIndRelsB1_I.pThdHiExtn_C</t>
  </si>
  <si>
    <t>0xB5A0</t>
  </si>
  <si>
    <t>(gemessener Druck vor Drosselklappe PThrVlvUs_dpRawB1 - Umbebungsdruck PThrVlvUs_facNrmPEnvB1) &lt; Schwelle RB_PThrVlvUs_LibDiagRngIndRelsB1_I.pThdLoExtn_C</t>
  </si>
  <si>
    <t>0xB65D</t>
  </si>
  <si>
    <t>Turbocharger/Supercharger Bypass Valve "A" - Mechanical</t>
  </si>
  <si>
    <t>Schubumluftventil mechanisch überprüfen</t>
  </si>
  <si>
    <t>Ein Fehler kann nach Ablauf der Mindestzeit unmittelbar
erkannt werden. Während der Betriebspunktfreigabe für die Fehlererkennung werden die Pump-Events
gezählt. Eine Fehlererkennung erfolgt wenn die Anzahlgrößer oder gleich der applizierten Schwelle liegt.</t>
  </si>
  <si>
    <t>0xAFB7</t>
  </si>
  <si>
    <t>Fehlerspeicher Elektroantrieb 2 prüfen // check fault memory of second electrical drive</t>
  </si>
  <si>
    <t>0xB676</t>
  </si>
  <si>
    <t>P049700</t>
  </si>
  <si>
    <t>EVAP System Low Purge Flow</t>
  </si>
  <si>
    <t>1. Mögliche Defekte:
- Spülleitung Turbo blockiert oder abgefallen (wenn gleichzeitig P04F0 aktiv)
- Rückschlagventil in der Leitung vor Verdichter blockiert (wenn gleichzeitig P04F0 aktiv)
- Rückschlagventil in der Leitung zum Saugrohr hängt offen (wenn gleichzeitig P04F0 aktik)
- Venturidüse verstopft (wenn gleichzeitig P04F0 aktiv)
- Treibleitung zur Venturidüse blockiert oder abgefallen (wenn gleichzeitig P04F0 aktiv)
- Leitung zwischen Saugstrahlpumpe / Venturi und Einleitstelle Turbo defekt
- Große Leckage in TE-Leitung zwischen TEV und Motoreinleitung (z.B. Drucksensor nicht in Aufnahme), (wenn gleichzeitig P04F0 und P04F1 aktiv  und P04F1 nicht aktiv)
- Tankentlüftungsdrucksensor defekt
2. Mögliche weitere Maßnahmen:
- Sichtprüfung Spülleitung und Treibleitung auf Lecks, Knicke, gesteckte Verbindungen und
Verstopfungen
- Überprüfung Rückschlagventile
- Überprüfung Venturidüse / Saugstrahlpumpenmodul
- Tankentlüftungsdrucksensor inkl. Verkabelung prüfen</t>
  </si>
  <si>
    <t>DFCC 46714 gesetzt
DFCC 46711 geprüft, aber nicht gesetzt</t>
  </si>
  <si>
    <t>0xB677</t>
  </si>
  <si>
    <t>P04F100</t>
  </si>
  <si>
    <t>EVAP system low pressure purge line performance</t>
  </si>
  <si>
    <t>1. Mögliche Defekte
- Tankentlüftungsventil klemmt geschlossen (wenn gleichzeitig P04E0 und P04F0 aktiv)
- Aktivkohlebehälter blockiert (wenn gleichzeitig P04E0 und P04F0 aktiv)
- Ansaugung Aktivkohlebehälter blockiert (wenn gleichzeitig P04E0 und P04F0 aktiv)
- Leitung zwischen Aktivkohlebehälter und Tankentlüftungsventil blockiert (wenn gleichzeitig P04E0 und P04F0 aktiv)
- Leitung zwischen Tankentlüftungsventil und Einleitstelle Motor blockiert (wenn gleichzeitig P04E0 und P04F0 aktiv)
- Große Leckage in TE-Leitung zwischen Tankentlüftungsventil und Motoreinleitung (z.B. Drucksensor nicht in Aufnahme), (wenn gleichzeitig P04F0 und P0497 aktiv)
- Einleitstelle Saugleitung  / Rückschlagventil blockiert (wenn gleichzeitig P0497 und P04F1 aktiv)
- Tankentlüftungsdrucksensor defekt
2. Zum genaueren Pin-Pointing kann der Fehlerspeicher gelöscht und die Routine / Kurztrip 0x0324
durchgeführt werden. Nach Abschluss der Kurzroutine sollte zusätzlich einer der folgenden Fehler
auftreten:
- DFCC 46713 (Tankentlüftungsleitung Saugrohr defekt)
- DFCC 46715 (Tankentlüftungsventil klemmt geschlossen)
Der zusätzliche DFCC kann die möglichen Defekte weiter einschränken (siehe Hinweise zur Fehlersuche der einzelnen Fehlersymptome)
- Tankentlüftungsdrucksensor inkl. Verkabelung prüfen</t>
  </si>
  <si>
    <t>Geschätzter Fehlerzustand RB_DiagCpv_facResLoLoadEnv_f &lt; RB_DiagCpv_facEstimnThd_C</t>
  </si>
  <si>
    <t>0xB678</t>
  </si>
  <si>
    <t>P04DF00</t>
  </si>
  <si>
    <t>EVAP System Purge Control Valve "A" Performance/Stuck Open</t>
  </si>
  <si>
    <t>1. Mögliche Defekte:
- Tankentlüftungsventil klemmt offen
- Große Leckage in Leitung zwischen Tankentlüftungsventil und Motoreinleitung (z.B. Drucksensor nicht in Aufnahme), (wenn gleichzeitig P04F0, P04F1 und P0497 aktiv)
- kleine Leckage in Leitung zwischen Tankentlüftungsventil und Motoreinleitung (keine weitere Fehlerspeichereinträge)
- Leitung zwischen Aktivkohlebehälter und Tankentlüftungsventil mit Leckage oder am Tankentlüftungsventil abgefallen
- Rückschlagventil an Einleitstelle Venturi / Turboleitung defekt
- Tankentlüftungsdrucksensor defekt
2. Mögliche weitere Maßnahmen:
- Überprüfung Tankentlüftungsventil
- Sichtprüfung Leitung zwischen Aktivkohlebehälter und Tankentlüftungsventil auf Lecks und
Verbindungen
- Tankentlüftungsdrucksensor inkl. Verkabelung prüfen</t>
  </si>
  <si>
    <t>Geschätzter Fehlerzustand RB_DiagCpv_facResCpvOpen_f &lt; RB_DiagCpv_facEstimnThd_C</t>
  </si>
  <si>
    <t>0xB679</t>
  </si>
  <si>
    <t>1. Mögliche Defekte:
- Spülleitung Saugrohr blockiert oder abgefallen (wenn gleichzeitig P04DF und P04F1 aktiv)
- Rückschlagventil in der Leitung zum Saugrohr blockiert  (wenn gleichzeitig P04DF und P04F1 aktiv)
- Große Leckage in TE-Leitung zwischen TEV und Motoreinleitung (z.B. Drucksensor nicht in Aufnahme), (wenn gleichzeitig P04F0 und P04F1 aktiv)
- Tankentlüftungsdrucksensor defekt
2. Mögliche weitere Maßnahmen:
- Sichtprüfung Spülleitung zum Saugrohr auf Lecks, Knicke, gesteckte Verbindungen und
Verstopfungen
- Überprüfung Rückschlagventile
- Tankentlüftungsdrucksensor inkl. Verkabelung prüfen</t>
  </si>
  <si>
    <t>DFCC 46711 gesetzt
DFCC 46714 geprüft, aber nicht gesetzt</t>
  </si>
  <si>
    <t>0xB67A</t>
  </si>
  <si>
    <t>1. Mögliche Defekte:
- Tankentlüftungsventil klemmt geschlossen (wenn gleichzeitig P04E0 und P04F1 aktiv)
- AKB blockiert (wenn gleichzeitig P04E0 und P04F1 aktiv)
- Ansaugung AKB blockiert (wenn gleichzeitig P04E0 und P04F1 aktiv)
- Leitung zwischen AKB und TEV blockiert (wenn gleichzeitig P04E0 und P04F1 aktiv)
- Leitung zwischen TEV und Einleitstelle Motor blockiert (wenn gleichzeitig P04E0 und P04F1 aktiv)
- Spülleitung Turbo abgefallen / nicht montiert (wenn gleichzeitig P0497 aktiv)
- Treibstrahlleitung Venturi abgezogen (wenn gleichzeitig P0497 aktiv)
- Venturi / Saugstrahlpumpe defekt (wenn gleichzeitig P0497 aktiv)
- Rückschlagventil in der Leitung vor Verdichter klemmt geschlossen (wenn gleichzeitig P0497 aktiv)
- Rückschlagventil in der Leitung zum Saugrohr hängt offen (wenn gleichzeitig P0497 aktiv)
- Tankentlüftungsdrucksensor defekt
2. Zum genaueren Pin-Pointing kann der Fehlerspeicher gelöscht und die Routine / Kurztrip 0x0324
durchgeführt werden. Nach Abschluss der Kurzroutine sollte zusätzlich einer der folgenden Fehler
auftreten:
- DFCC 46710 (Tankentlüftungsleitung Turbo defekt)
- DFCC 46715 (Tankentlüftungsventil klemmt geschlossen)
Der zusätzliche DFCC kann die möglichen Defekte weiter einschränken (siehe Hinweise zur Fehlersuche der einzelnen Fehlersymptome)
- Tankentlüftungsdrucksensor inkl. Verkabelung prüfen</t>
  </si>
  <si>
    <t>Geschätzter Fehlerzustand RB_DiagCpv_facResHiLoadEnv_f &lt; RB_DiagCpv_facEstimnThd_C</t>
  </si>
  <si>
    <t>0xB67B</t>
  </si>
  <si>
    <t>P04E000</t>
  </si>
  <si>
    <t>EVAP System Purge Control Valve "A" Stuck Closed</t>
  </si>
  <si>
    <t>1. Mögliche Defekte:
- Tankentlüftungsventil klemmt geschlossen (wenn gleichzeitig P04F0 und P04F1 aktiv)
- Aktivkohlehälter blockiert (wenn gleichzeitig P04F0 und P04F1 aktiv)
- Ansaugung Aktivkohlebehälter blockiert (wenn gleichzeitig P04F0 und P04F1 aktiv)
- Leitung zwischen Aktivkohlebehälter und Tankentlüftungsventil blockiert (Wenn gleichzeitig P04F0 und P04F1 aktiv)
- Spülleitung zwischen Tankentlüftungsventil und Einleitstelle Motor blockiert (wenn gleichzeitig P04F0 und P04F1 aktiv)
- Tankentlüftungsdrucksensor defekt
2. Mögliche weitere Maßnahmen:
- Überprüfung Tankentlüftungsventil
- Sichtprüfung Leitung zwischen Aktivkohlebehälter und Tankentlüftungsventil auf Lecks und
Verbindungen
- Sichtprüfung Spülleitung auf Lecks, Knicke, gesteckte Verbindungen und Verstopfungen
- Tankentlüftungsdrucksensor inkl. Verkabelung prüfen</t>
  </si>
  <si>
    <t>Geschätzter Fehlerzustand RB_DiagCpv_facResCpvClsd_f &lt; RB_DiagCpv_facEstimnThd_C</t>
  </si>
  <si>
    <t>0xAFD2</t>
  </si>
  <si>
    <t>Software-Version der Leistungselektronik prüfen, ggf. Leistungselektronik neu flashen oder tauschen</t>
  </si>
  <si>
    <t>gem. BUS-LH:
a) Checksummenfehler
b) stehender Botschaftszähler</t>
  </si>
  <si>
    <t>0xB436</t>
  </si>
  <si>
    <t>read error memory of DMCM</t>
  </si>
  <si>
    <t>EM2_Fehler_ElAntriebFreilauf_Anf = TRUE</t>
  </si>
  <si>
    <t>0xB438</t>
  </si>
  <si>
    <t>EM2_ Fehler_Leistungsred = TRUE</t>
  </si>
  <si>
    <t>0xB43A</t>
  </si>
  <si>
    <t>EM2_Fehler_ElAntriebAbschaltung = TRUE</t>
  </si>
  <si>
    <t>0xA0A5</t>
  </si>
  <si>
    <t>1. Abarbeiten der Ereignisse im Gateway
2. Ereignisspeicher vom Spannungswandler auslesen und 
    gegebenenfalls eingetragene Fehler beheben
3. gegebenenfalls Konfigurationsprüfung durchführen</t>
  </si>
  <si>
    <t>Triggerung vom Gateway durch Flexray Signal "EEM_KomponentenFehler_06" =&gt; "1"</t>
  </si>
  <si>
    <t>0xAFB6</t>
  </si>
  <si>
    <t>0xAFB8</t>
  </si>
  <si>
    <t>Fehlerspeicher Elektroantrieb 3 prüfen // check fault memory of third electrical drive</t>
  </si>
  <si>
    <t>0xB435</t>
  </si>
  <si>
    <t>EM3_Fehler_ElAntriebFreilauf = TRUE</t>
  </si>
  <si>
    <t>0xB437</t>
  </si>
  <si>
    <t>EM3_Fehler_ElAntriebFreilauf_Anf = TRUE</t>
  </si>
  <si>
    <t>0xB6A</t>
  </si>
  <si>
    <t>Spannung zu klein</t>
  </si>
  <si>
    <t>0xB439</t>
  </si>
  <si>
    <t>EM3_ Fehler_Leistungsred = TRUE</t>
  </si>
  <si>
    <t>0xB43B</t>
  </si>
  <si>
    <t>EM3_Fehler_ElAntriebAbschaltung = TRUE</t>
  </si>
  <si>
    <t>0xAE0D</t>
  </si>
  <si>
    <t>U05AC00</t>
  </si>
  <si>
    <t>Invalid Data Received From Vehicle Thermal Management Control
Module</t>
  </si>
  <si>
    <t>Checking the other error memory entries of the cooling fan unit to detect the exact cause of failure</t>
  </si>
  <si>
    <t>Com_stCoolgFanErr = fault state</t>
  </si>
  <si>
    <t>0x7AFF</t>
  </si>
  <si>
    <t>1) Sensorversorgung überprüfen
2) Verkabelung überprüfen
3) Sensor tauschen
Messwerte:
Particle_filter_differential_pressure_sensor_1_bank_1_data_value
Particle_filter_differential_pressure_sensor_1_bank_1_raw_value
Particle_filter_differential_pressure_sensor_1_bank_1_component_temperature
Particle_filter_differential_pressure_sensor_1_bank_1_component_resistant
Particle_filter_differential_pressure_sensor_1_bank_1_internal_troublecode
Particle_filter_differential_pressure_sensor_1_bank_1_sensor_type
Particle_filter_differential_pressure_sensor_1_bank_1_sensor_configuration
Particle_filter_differential_pressure_sensor_1_bank_1_sensor_manufactor_id</t>
  </si>
  <si>
    <t>0x91C2</t>
  </si>
  <si>
    <t>U060F00</t>
  </si>
  <si>
    <t>Lost Communication With Mass or Volume Air Flow Sensor "A"</t>
  </si>
  <si>
    <t>Spannungsversorgung Geber prüfen.
Leitungsprüfung vornehmen (Isolierung beschädigt, Kontakt zu spannungsführenden Leitungen/Bauteilen, Leitungsunterbrechung);
Steckverbinder prüfen (korrekte Verpinnung)
Sensor überprüfen (Beschädigungen sichtbar, Dichtigkeit)
check sensor supply voltage
check lines (insulation damaged, contact with voltaged lines/parts, open loop); check plug connectors (correct pinning), check sensor (visibale damages, tightness)</t>
  </si>
  <si>
    <t>In dem Statuswort AFS_stDataSentB1 sind die Fehlerbits SENT_INFO_LINE_HIGH und SENT_ERROR_NOSIG gesetzt. Das entspricht dem Fehlerzustand, dass ein konstanter High Pegel am SG−Eingangspin anliegt und ist eine Indikation für Kurzschluss nach Batterie oder Abfall der Signalleitung.
In the status word AFS_stDataSentB1 the error bits SENT_INFO_LINE_HIGH und SENT_ERROR_NOSIG are set. This corresponds to the error condition for a constant High level at the ECM input pin, which is an indication for short to battery plus or signal drop.
AFS_stDataSentB2[SENT_INFO_LINE_HIGH]&amp;AFS_stDataSentB2[SENT_ERROR_NOSIG]=TRUE
AFS_stDataSentB1[SENT_INFO_LINE_HIGH]&amp;AFS_stDataSentB1[SENT_ERROR_NOSIG]=TRUE</t>
  </si>
  <si>
    <t>0x91C3</t>
  </si>
  <si>
    <t>Spannungsversorgung Geber prüfen.
Leitungsprüfung vornehmen (Isolierung beschädigt, Kontakt zur Karosserie); Steckverbinder prüfen (korrekte Verpinnung) Sensor überprüfen (Beschädigungen sichtbar, Dichtigkeit)
check sensor supply voltage
check lines (insulation damaged, contact with body); check plug connectors (correct pinning), check sensor (visibale damages, tightness)</t>
  </si>
  <si>
    <t>In dem Statuswort RB_AFS_stDataSentB1 sind die Fehlerbits SENT_INFO_LINE_LOW und SENT_ERROR_NOSIG gesetzt. Das entspricht dem Fehlerzustand, dass ein konstanter Low Pegel am SG−Eingangspin anliegt und ist eine Indikation für Kurzschluss nach Masse.
In the status word RB_AFS_stDataSentB1 the error bits RB_SENT_INFO_LINE_LOW und RB_SENT_ERROR_NOSIG are set. This corresponds to the error condition for a constant Low level at the ECM input pin, which is an indication for short to ground.
RB_AFS_stDataSentB1 [ SENT_INFO_LINE_LOW ] &amp; RB_AFS_stDataSentB1 [ SENT_ERROR_NOSIG ] = TRUE</t>
  </si>
  <si>
    <t>0xAE4E</t>
  </si>
  <si>
    <t>U061000</t>
  </si>
  <si>
    <t>Lost Communication With Mass or Volume Air Flow Sensor "B"</t>
  </si>
  <si>
    <t>check sensor supply voltage
check lines (insulation damaged, contact with voltaged lines/parts, open loop); check plug connectors (correct pinning), check sensor (visibale damages, tightness)</t>
  </si>
  <si>
    <t>In the status word AFS_stDataSentB2 the error bits SENT_INFO_LINE_HIGH und SENT_ERROR_NOSIG are set. This corresponds to the error condition for a constant High level at the ECM input pin, which is an indication for short to battery plus or signal drop.
AFS_stDataSentB2[SENT_INFO_LINE_HIGH]&amp;AFS_stDataSentB2[SENT_ERROR_NOSIG]=TRUE</t>
  </si>
  <si>
    <t>0xAE4F</t>
  </si>
  <si>
    <t>check sensor supply voltage
check lines (insulation damaged, contact with body); check plug connectors (correct pinning), check sensor (visibale damages, tightness)</t>
  </si>
  <si>
    <t>In the status word AFS_stDataSentB2 the error bits SENT_INFO_LINE_LOW und SENT_ERROR_NOSIG are set. This corresponds to the error condition for a constant Low level at the ECM input pin, which is an indication for short to ground or signal drop.
AFS_stDataSentB2[SENT_INFO_LINE_LOW]&amp;AFS_stDataSentB2[SENT_ERROR_NOSIG]=TRUE</t>
  </si>
  <si>
    <t>0x90C9</t>
  </si>
  <si>
    <t>U061100</t>
  </si>
  <si>
    <t>Lost Communication With Intake Air Temperature Sensor 1 - Bank
1</t>
  </si>
  <si>
    <t>Spannungsversorgung Geber prüfen.
Leitungsprüfung vornehmen (Isolierung beschädigt, Kontakt zu spannungsführenden Leitungen/Bauteilen, Leitungsunterbrechung);
Steckverbinder prüfen (korrekte Verpinnung)
Sensor überprüfen (Beschädigungen sichtbar, Dichtigkeit)</t>
  </si>
  <si>
    <t>In dem Statuswort IntkAirT_stSENTSnsrRaw3 sind die Fehlerbits SENT_INFO_LINE_HIGH und SENT_ERROR_NOSIG gesetzt. Das entspricht dem Fehlerzustand, dass ein konstanter High Pegel am SG−Eingangspin anliegt und ist eine Indikation für Kurzschluss nach Batterie oder Abfall der Signalleitung.
(IntkAirT_stSENTSnsrRaw3 [SENT_INFO_LINE_HIGH] &amp; IntkAirT_stSENTSnsrRaw3 [SENT_ERROR_NOSIG]) =TRUE</t>
  </si>
  <si>
    <t>0x90CA</t>
  </si>
  <si>
    <t>Spannungsversorgung Geber prüfen.
Leitungsprüfung vornehmen (Isolierung beschädigt, Kontakt zur Karosserie); Steckverbinder prüfen (korrekte Verpinnung) Sensor überprüfen (Beschädigungen sichtbar, Dichtigkeit)</t>
  </si>
  <si>
    <t>In dem Statuswort IntkAirT_stSENTSnsrRaw3 sind die Fehlerbits SENT_INFO_LINE_LOW und SENT_ERROR_NOSIG gesetzt. Das entspricht dem Fehlerzustand, dass ein konstanter Low Pegel am SG−Eingangspin anliegt und ist eine Indikation für Kurzschluss nach Masse.
(IntkAirT_stSENTSnsrRaw3 [SENT_INFO_LINE_LOW] &amp; IntkAirT_stSENTSnsrRaw3 [SENT_ERROR_NOSIG]) =TRUE</t>
  </si>
  <si>
    <t>0x92FF</t>
  </si>
  <si>
    <t>Sichtprüfung Steckverbinder
Sichtprüfung Leitung
Bauteil ersetzen
check plugs
check wiring (open loop)
replace component</t>
  </si>
  <si>
    <t>Wenn ein Kommunikationsfehler vorliegt und weder ein Kurzschluss nach Masse noch ein Kurschluss nach Ubatt dann wird der Fehler eingetragen.
((IntkAirT_stSENTSnsrRaw3 [SENT_ERROR_NOSIG] &amp;&amp; IntkAirT_stSENTSnsrRaw3 [SENT_INFO_LINE_LOW])=FALSE)  &amp;&amp; ((IntkAirT_stSENTSnsrRaw3[SENT_ERROR_NOSIG]&amp;&amp; IntkAirT_stSENTSnsrRaw3[SENT_INFO_LINE_HiGH])=FALSE) &amp;&amp; ((IntkAirT_stSENTSnsrRaw3&amp;&amp;SENT_ERROR_MASK)&gt;0)</t>
  </si>
  <si>
    <t>0xADBD</t>
  </si>
  <si>
    <t>U061200</t>
  </si>
  <si>
    <t>Lost Communication With Intake Air Temperature Sensor 1 - Bank
2</t>
  </si>
  <si>
    <t>check supply voltage @ sensor 
check wiring (circuit low)
check plugs
check sensor (damaging and tightness)</t>
  </si>
  <si>
    <t>in the state IntkAirT_stSENTSnsrRaw3 the error bits SENT_INFO_LINE_LOW and SENT_ERROR_NOSIG are set. That means that a constant LOW level is detected @ ECU input pin which is an indication for circuit low.
(IntkAirT_stSENTSnsrRaw3 [SENT_INFO_LINE_LOW] &amp; IntkAirT_stSENTSnsrRaw3 [SENT_ERROR_NOSIG]) =TRUE</t>
  </si>
  <si>
    <t>0xADBE</t>
  </si>
  <si>
    <t>check supply voltage @ sensor 
check wiring (circuit high or open load)
check plugs
check sensor (damaging and tightness)</t>
  </si>
  <si>
    <t>in the state IntkAirT_stSENTSnsrRaw3 the error bits SENT_INFO_LINE_HIGH and SENT_ERROR_NOSIG are set. That means that a constant HIGH level is detected @ ECU input pin which is an indication for circuit high or open load.
(IntkAirT_stSENTSnsrRaw3 [SENT_INFO_LINE_HIGH] &amp; IntkAirT_stSENTSnsrRaw3 [SENT_ERROR_NOSIG]) =TRUE</t>
  </si>
  <si>
    <t>0xADC1</t>
  </si>
  <si>
    <t>check wiring between ECM and sensor (Open circuit, short circuit, continuity)
replace component</t>
  </si>
  <si>
    <t>error will be dedected, if a commnunication error is dected and no circuit low or circuit high is detected.
(( RB_IntkAirT_stSENTSnsrRaw3 [ SENT_ERROR_NOSIG ] &amp;&amp; RB_IntkAirT_stSENTSnsrRaw3 [ SENT_INFO_LINE_LOW] )=FALSE)  &amp;&amp; (( RB_IntkAirT_stSENTSnsrRaw3 [ SENT_ERROR_NOSIG ]&amp;&amp; RB_IntkAirT_stSENTSnsrRaw3 [ SENT_INFO_LINE_HiGH ])=FALSE) &amp;&amp; (( RB_IntkAirT_stSENTSnsrRaw3 [ SENT_ERROR_MASK ]) &gt; 0)</t>
  </si>
  <si>
    <t>0x9668</t>
  </si>
  <si>
    <t>U061F00</t>
  </si>
  <si>
    <t>Lost Communication With Exhaust Gas Temperature Sensor Bank 1
Sensor 1</t>
  </si>
  <si>
    <t>Lost Communication With Fan 1</t>
  </si>
  <si>
    <t>Überprüfung der Teilenummer, ob korrekte Variante verbaut. Wenn ja: Fehlerspeicher löschen, Motorsteuergerät einschlafen lassen, Kl. 15 ein, Motor starten und mind. 5 min warten. Wenn Fehler erneut eingetragen: Lüfter defekt.</t>
  </si>
  <si>
    <t>Lost Communication With Fan 2</t>
  </si>
  <si>
    <t>0xADC3</t>
  </si>
  <si>
    <t>U067300</t>
  </si>
  <si>
    <t>Lost Communication With Ion Sense Module</t>
  </si>
  <si>
    <t>check lines to EISB (Open circuit, short circuit, continuity)
replace EISB</t>
  </si>
  <si>
    <t>Error detected, if a debounced communication time out error is detected for at least one message for EISB Slave ignition control unit</t>
  </si>
  <si>
    <t>0xADC4</t>
  </si>
  <si>
    <t>Error detected, if a debounced communication time out error is detected for at least one message for EISB Master ignition control unit</t>
  </si>
  <si>
    <t>0xADF8</t>
  </si>
  <si>
    <t>LB74 V12 &amp; LB63 V8
1. Check wiring harness (check EISB pin #39 for Open circuit, short circuit, continuity and ECM pin#54 for V12 or ECM pin#18 for V8)
2. Check ion module
3. Check ECM</t>
  </si>
  <si>
    <t>Liveness fault detected</t>
  </si>
  <si>
    <t>0xAE0B</t>
  </si>
  <si>
    <t>Check wiring harness between EISB module and ECM for Open circuit, short circuit, continuity
Check ion module</t>
  </si>
  <si>
    <t>PWM time period &lt; RB_IgCEisb_AcqnPwm_tiPerdMin_C
OR
PWM time period &gt; RB_IgCEisb_AcqnPwm_tiPerdMax_C</t>
  </si>
  <si>
    <t>0xAE0C</t>
  </si>
  <si>
    <t>Check wiring harness between EISB module and ECM (Open circuit, short circuit, continuity)
Check EISB module</t>
  </si>
  <si>
    <t>PWM Duty cycle &lt; RB_IgCEisb_AcqnPwm_ratDutyMin_C
OR
PWM Duty cycle &gt; RB_IgCEisb_AcqnPwm_ratDutyMax_C</t>
  </si>
  <si>
    <t>0xAE2B</t>
  </si>
  <si>
    <t>Error detected, if a debounced communication time out error is detected for at least one message for EISB Master control unit</t>
  </si>
  <si>
    <t>0xADC6</t>
  </si>
  <si>
    <t>U090100</t>
  </si>
  <si>
    <t>Invalid Data from Ion Sense Module</t>
  </si>
  <si>
    <t>Check Bus wiring, supply voltage and software version of EISB, possibly re-flash or replace EISB</t>
  </si>
  <si>
    <t>Error detected, if a debounced communication counter error or checksum error is detected for at least one message for EISB Slave ignition control unit</t>
  </si>
  <si>
    <t>0xADC7</t>
  </si>
  <si>
    <t>Error detected, if a debounced communication counter error or checksum error is detected for at least one message for EISB Master ignnition control unit</t>
  </si>
  <si>
    <t>0xAE2F</t>
  </si>
  <si>
    <t>Error detected, if a debounced communication counter error or checksum error is detected for at least one message for EISB Master control unit</t>
  </si>
  <si>
    <t>0xB1D9</t>
  </si>
  <si>
    <t>Check ion module
Check wiring harness (check EISB pin #11-26 for continuity)</t>
  </si>
  <si>
    <t>CanNod1 fault detected</t>
  </si>
  <si>
    <t>0xB1DA</t>
  </si>
  <si>
    <t>Check ion module
Check wiring harness  (check EISB pin #11-26 for Open circuit, short circuit, continuity)</t>
  </si>
  <si>
    <t>CanNodOverrun fault detected</t>
  </si>
  <si>
    <t>0xB202</t>
  </si>
  <si>
    <t>1. Check wiring harness  (check EISB pin #11-26 for Open circuit, short circuit, continuity)
2. Check ion module</t>
  </si>
  <si>
    <t>private CAN fault detected</t>
  </si>
  <si>
    <t>0x28BB</t>
  </si>
  <si>
    <t>U101600</t>
  </si>
  <si>
    <t>ABS Control Module
implausible signal</t>
  </si>
  <si>
    <t>siehe Fehlerspeicher ESP</t>
  </si>
  <si>
    <t>Fal1: ASR-Anforderungsbit und MSR-Anforderungsbit kommen vom ESP-Steuergerät zusammen
Fall2: ASR_MSR_Moment_schnell == 0x3FF
Fall3: ASR-Anforderungsbit und MSR-Anforderungsbit kommen vom ESP-Steuergerät zusammen</t>
  </si>
  <si>
    <t>0x28BC</t>
  </si>
  <si>
    <t>Fall1: ASR_MSR_Moment_schnell == 0x3FF 
Fall2: ASR_Moment_langsam == 0x3FF
Fall3: ASR_Moment langsam &lt; ASR_Moment schnell</t>
  </si>
  <si>
    <t>0xA53</t>
  </si>
  <si>
    <t>ABS Control Module
Check event memory</t>
  </si>
  <si>
    <t>Überprüfen, ob CAN-Kommunikation zwischen Bremsensteuergerät und Motorsteuergerät fehlerfrei ist.</t>
  </si>
  <si>
    <t>CAN-Botschaft ESP_05, welche das redundante Bremssignal enthält, ist (temporär oder permanent) defekt</t>
  </si>
  <si>
    <t>J623_47B______1_0324_88_Data_bus_fault [LB74x]
SYS_4M______1_0118_88_Read_fault_memory_diagnostic_interface [LB636]
SYS_4M______1_0118_88_Read_fault_memory_diagnostic_interface [LB63x]</t>
  </si>
  <si>
    <t>0x6799</t>
  </si>
  <si>
    <t>U104500</t>
  </si>
  <si>
    <t>Lane change assistance control module
no communication</t>
  </si>
  <si>
    <t>Steuergerät Spurwechselassistent prüfen</t>
  </si>
  <si>
    <t>0xBA3D</t>
  </si>
  <si>
    <t>U105000</t>
  </si>
  <si>
    <t>Battery monitoring control module
No communication</t>
  </si>
  <si>
    <t>check low voltage battery connection and statusa, replace it if necessary</t>
  </si>
  <si>
    <t>Failure of the messages BDMs_Zeit, BDMs_Dyn, BDMs_Ruhe, or BZEs_01</t>
  </si>
  <si>
    <t>0x5CD5</t>
  </si>
  <si>
    <t>Information Electronics Control Module 1
No communication</t>
  </si>
  <si>
    <t>Information Electronics Control Module 1
implausible signal</t>
  </si>
  <si>
    <t>0x8249</t>
  </si>
  <si>
    <t>U10E000</t>
  </si>
  <si>
    <t>Front sensor for driver assistance systems
no communication</t>
  </si>
  <si>
    <t>CAN-Verkabelung, Stromversorgung und Software-Version des ZFAS-SG prüfen, ggf. ZFAS-SG neu flashen oder tauschen</t>
  </si>
  <si>
    <t>0xAF93</t>
  </si>
  <si>
    <t>U10E800</t>
  </si>
  <si>
    <t>Engine control module on Hybrid CAN
implausible signal</t>
  </si>
  <si>
    <t>1.) Hybrid-CAN prüfen
2.) LE prüfen
3.) MSG tauschen</t>
  </si>
  <si>
    <t>Die Überwachungsfunktion detektiert einen Kommunikationsfehler in Eingangssignalen der E-Maschine (MonFct_stMsg_tqElm oder MonFct_stMsg_nElm), dieser ist als irreversibler Fehler in VW_MonElmAct_stMsgToutCks_C oder VW_MonElmAct_stFailVal_C appliziert und die Funktionsebene hat keinen Fehler detektiert (MonElmAct_bLvl1Fid = 0).</t>
  </si>
  <si>
    <t>0x3961</t>
  </si>
  <si>
    <t>Production mode
active</t>
  </si>
  <si>
    <t>Fehlergrund ist aktiver Produktionsmodus
Deaktivierung des Produktionsmodus über die Anpassung 0x04FE (EoL-Session) oder 0x04FC mit den Nutzdaten 0x00 00 00.
Folgende Randbedingungen sind für die Deaktivierung einzuhalten:
- Fahrzeuggeschwindigkeit &lt; 5 km/h
- Motordrehzahl Verbrennungsmotor ist 0 U/min
- E-Maschine ist ausgeschalten und Drehzahl der E-Maschine ist 0 U/min
- Das Steuergerät befindet sich im Betriebszustand Steuergerätenachlauf</t>
  </si>
  <si>
    <t>Folgende Bedingungen müssen gleichzeitig erfüllt sein:
- aktueller Betriebszustand Steuergerätenachlauf
- Fahrzeuggeschwindigkeit ist kleiner 5 km/h
- Drehzahl des Verbrennungsmotors ist 0 U/min
- E-Maschine ist ausgeschalten und derren Drehzahl ist 0 U/min.
- Seit Fahrzeuginbetriebnahme ist die durch das Fahrzeug zurückgelegte maximale Fahrstrecke von 80km nicht überschritten.</t>
  </si>
  <si>
    <t>J624_47B_90_7_0524_88_Deactivate_production_mode [LB74x][LB63x]
J624_4M_90___7_1123_88_Deactivate_production_mode [LB636]</t>
  </si>
  <si>
    <t>0x5CD4</t>
  </si>
  <si>
    <t>Data bus missing message</t>
  </si>
  <si>
    <t>Bus-Verkabelung, Stromversorgung und Software-Version des Satelite Tracking System SG prüfen, ggf. Satelite Tracking System SG neu flashen oder tauschen</t>
  </si>
  <si>
    <t>0x42FF</t>
  </si>
  <si>
    <t>Data bus implausible message</t>
  </si>
  <si>
    <t>Softwareversionen prüfen;
Produktbetreuung kontaktieren;</t>
  </si>
  <si>
    <t>unlimitierte ACC-Sollbeschleunigung (VLCReq_aDesUnLim_VW) kleiner als (VLCReq_aDesMin_VW) - RB_VLCAvl_aDesNegShOffThd_C_VW
ODER
größer als (VLCReq_aDesUnLim_VW) + RB_VLCAvl_aDesPosShOffThd_C_VW</t>
  </si>
  <si>
    <t>0x430C</t>
  </si>
  <si>
    <t>Überprüfung GRA/ACC/Limiter-Bedienhebel:
1. Eindeutige Betätigung der Tasten des Bedienhebels sicherstellen;
2. Mit Messwert Cruise_control_system_switch_actuation (LMLev_stKeySig_VW) prüfen, ob plausible Tastenkombinationen vom GRA-Bedienhelbel gesendet werden; Auswertung Messwert: Wird eine Taste betätigt und zwei Tasten gemessen oder werden zwei Tasten betätigt und zwei Tasten gemessen -&gt; Software Soll/Istvergleich durchführen;
3. Wenn Fehler weiterhin vorhanden, dieser erneut auftritt bzw. Aktualisierung nicht möglich ist -&gt; Produktbetreuung kontaktieren</t>
  </si>
  <si>
    <t>- Bedienteil sendet unplausible Tastenkombination
- Bedienteil unplausibel Codiert
- Bedienteil Lernfehler
s. Messwert Cruise_control_system_switch_actuation (LMLev_stKeySig_VW)</t>
  </si>
  <si>
    <t>0x85CE</t>
  </si>
  <si>
    <t>Steuergerät für Lenksäulenelektronik (SLMS/BCM) und Motorsteuergerät auf korrekte Limiter Codierung prüfen;
ggf. gegen einen Bedienhebel oder Multifunktionslenkrad mit Modustaste tauschen.</t>
  </si>
  <si>
    <t>GRA/ACC/Limiter-Bedienteil sendet keine GRA_LIM_Taste_verfuegbar Signal (RB_UsrIfCr_stLevAccCrCtl_VW.12) &amp; Motorsteuergerät ist Limiter (RB_VarCod_bVehSpdl1_VW) und GRA/ACC (RB_VarCod_stCrCtlTyp_VW) codiert.</t>
  </si>
  <si>
    <t>0xB6E</t>
  </si>
  <si>
    <t>0x85CF</t>
  </si>
  <si>
    <t>Schalttafeleinsatz-Steuergerät (Kombiinstrument) auf Fehler und Codierung bzgl. GRA Wunschgeschwindigkeitsanzeige prüfen;</t>
  </si>
  <si>
    <t>Ein Kombiinstrument mit GRA Wunschgeschwindigkeitsanzeige wurde erkannt (RB_Disp_stDisp_vCtl_VW == 1), hat seinen Status jedoch in diesem Fahrzyklus geändert (RB_Disp_stDisp_vCtl_VW == 0 OR RB_Disp_stDisp_vCtl_VW == 2)</t>
  </si>
  <si>
    <t>0x85D0</t>
  </si>
  <si>
    <t>Schalttafeleinsatz-Steuergerät (Kombiinstrument) auf Fehler und Codierung bzgl. Limiter Wunschgeschwindigkeitsanzeige prüfen;</t>
  </si>
  <si>
    <t>Ein Kombiinstrument mit Limter Wunschgeschwindigkeitsanzeige wurde erkannt (RB_Disp_stDisp_vLim_VW == 1), hat seinen Status jedoch in diesem Fahrzyklus geändert (RB_Disp_stDisp_vLim_VW == 0 OR RB_Disp_stDisp_vLim_VW == 2)</t>
  </si>
  <si>
    <t>0x85D2</t>
  </si>
  <si>
    <t>Fehlerspeicher des Kombiinstruments und des ESP-Steuergeräts prüfen; ggf Rücksprache mit Kunde ob höchst dynamische Fahrsituationen aufgetretten sind ( zB Drift auf Eis);</t>
  </si>
  <si>
    <t>angezeigte Geschwindigkeit vom Kombiinstrument (RB_Disp_vVeh_VW) wesentlich größer als ESP-Geschwindigkeit (RB_Veh_v_VW)
ODER
angezeigte Geschwindigkeit vom Kombiinstrument (RB_Disp_vVeh_VW) wesentlich kleiner als ESP-Geschwindigkeit (RB_Veh_v_VW)
UND
ESP-Geschwindigkeit größer als Mindestgeschwindigkeit RB_VLCVehA_vDispMinPlaus_C_VW</t>
  </si>
  <si>
    <t>0x4304</t>
  </si>
  <si>
    <t>Data bus error value received</t>
  </si>
  <si>
    <t>prüfen, ob der ACC-Sensor keine Fehler aufweist;
Fehlerspeicher ACC-SG auslesen</t>
  </si>
  <si>
    <t>Fehlerwert in der ACC_Sollbeschleunigung (ACC_errSig_aDes_VW) oder ACC_Status irreversibel gesperrt (ACC_stAcc_VW)==7</t>
  </si>
  <si>
    <t>J623_47B______1_0324_88_Data_bus_fault [LB74x]
SYS_4M_01_____1_0118_88_Data_bus_received_error_value [LB636]
SYS_4M_01_____1_0118_88_Data_bus_received_error_value [LB63x]</t>
  </si>
  <si>
    <t>0x4307</t>
  </si>
  <si>
    <t>Funktion der Bremslichter am Anhänger prüfen,
Fehlerspeicher Anhänger-SG auslesen</t>
  </si>
  <si>
    <t>Bremslichter am Anhänger defekt (Trail_bBrkLghtDfct_VW) und Anhänger erkannt (Veh_bTrail_VW)</t>
  </si>
  <si>
    <t>0x430D</t>
  </si>
  <si>
    <t>Fehlerspeicher des GRA/ACC/Limiter-Bedienteils (SMLS/BSG) auslesen</t>
  </si>
  <si>
    <t>GRA/ACC/Limiter-Bedienteil sendet Fehler (UsrIfCr_stLevAccCrCtl_VW.10)</t>
  </si>
  <si>
    <t>0x85D1</t>
  </si>
  <si>
    <t>Schalttafeleinsatz-Steuergerät (Kombiinstrument) auf Fehler prüfen;</t>
  </si>
  <si>
    <t>Fehler Anzeigestatus GRA (RB_Disp_stDisp_vCtl_VW == 3) ODER Fehler Anzeigestatus Limiter (RB_Disp_stDisp_vLim_VW == 3) empfangen</t>
  </si>
  <si>
    <t>0x5B81</t>
  </si>
  <si>
    <t>U115600</t>
  </si>
  <si>
    <t>Rear axle steering control module
no communication</t>
  </si>
  <si>
    <t>Fehlerspeicher Hinterachs-Lenkungs-SG prüfen</t>
  </si>
  <si>
    <t>0x5BAE</t>
  </si>
  <si>
    <t>U115700</t>
  </si>
  <si>
    <t>Rear axle steering control module
implausible message</t>
  </si>
  <si>
    <t>0x5BB7</t>
  </si>
  <si>
    <t>0x9667</t>
  </si>
  <si>
    <t>U11EA00</t>
  </si>
  <si>
    <t>Sensor 1 for exhaust temperature bank 1
implausible message</t>
  </si>
  <si>
    <t>0x7AFE</t>
  </si>
  <si>
    <t>Sensortausch
Messwerte:
Particle_filter_differential_pressure_sensor_1_bank_1_data_value
Particle_filter_differential_pressure_sensor_1_bank_1_raw_value
Particle_filter_differential_pressure_sensor_1_bank_1_component_temperature
Particle_filter_differential_pressure_sensor_1_bank_1_component_resistant
Particle_filter_differential_pressure_sensor_1_bank_1_internal_troublecode
Particle_filter_differential_pressure_sensor_1_bank_1_sensor_type
Particle_filter_differential_pressure_sensor_1_bank_1_sensor_configuration
Particle_filter_differential_pressure_sensor_1_bank_1_sensor_manufactor_id</t>
  </si>
  <si>
    <t>0x8247</t>
  </si>
  <si>
    <t>U12EF00</t>
  </si>
  <si>
    <t>Front sensor for driver assistance systems
implausible signal</t>
  </si>
  <si>
    <t>Bus-Verkabelung, Stromversorgung und Software-Version des ZFAS-SGs  prüfen, ggf. ZFAS - SG neu flashen oder tauschen</t>
  </si>
  <si>
    <t>0x8248</t>
  </si>
  <si>
    <t>Bus-Verkabelung und Stromversorgung des ZFAS - SG prüfen; 
Fehlerspeicher im MSG abarbeiten (das ZFAS - SG gibt Fehler über den Fehlerspeicher des Motor aus); 
ggf. ZFAS tauschen</t>
  </si>
  <si>
    <t>0x436E</t>
  </si>
  <si>
    <t>Terminal 30
Open circuit</t>
  </si>
  <si>
    <t>Spannung an Kl. 30 PIN kontrollieren; Mögliche Fehlerursachen: Sicherung; Leitungsunterbrechung</t>
  </si>
  <si>
    <t>Spannungsabfall an Kl. 30 Pin während der Zeit in der das Hauptrelais stromlos ist.</t>
  </si>
  <si>
    <t>0x762D</t>
  </si>
  <si>
    <t>Function restriction
due to special software</t>
  </si>
  <si>
    <t>UDS-Messwerte:
Bypasstool_manipulation_bit = 4F46
Bypasstool_a2l_name = 4F47
Hinweis zur Fehlersuche:
falscher Programmstand im ECU-Steuergerät, daher SG flashen oder tauschen</t>
  </si>
  <si>
    <t>Wird ein miteinem Bypass-Tool (z. B. EHOOKS, ECU Interface Manager) erzeugter Programmstand auf das Steuergerät geflashed wird das Kennzeichnungs-Bit hart im Code des HEX-Files gesetzt.</t>
  </si>
  <si>
    <t>0x866A</t>
  </si>
  <si>
    <t>Driver Assistance Systems Control Module
implausible signal</t>
  </si>
  <si>
    <t>TSK passiv und ACC aktiv: [( VLCSt_st_VW )==1 OR ( VLCSt_st_VW )==2 OR ( VLCSt_st_VW )==6] AND [ ACC_stAccCom_VW ==3 OR ACC_stAccCom_VW ==4] 
ODER 
ACC Signale undefiniert: ( ACC_stAccCom_VW )==5 
ODER 
ACC Signale nicht plausibel zueinander: {[( ACC_stAccCom_VW )==3 OR ( ACC_stAccCom_VW )==4] AND ( VLCAvl_stFailSigSum_VW .10)} AND [( Esp_stHldSys_VW )=0 OR ( Esp_stHldSys_VW )=5 OR ( Esp_stHldSys_VW )=10]} 
OR {NOT([( ACC_stAccCom_VW )==3 OR (ACC_stAccCom_VW)==4 OR (ACC_stAccCom_VW)==5] OR [( VLCAvl_stFailSigSum_VW .11) OR ( VLCAvl_stFailSigSum_VW .10)])} 
ODER 
ACC aktiv/übertreten bei Fehlerwert ACC-Beschleunigung ( VLCAvl_bAccAcvOvrd_VW ) AND ( VLCAvl_stFailSigSum_VW .Bit11)</t>
  </si>
  <si>
    <t>0x919B</t>
  </si>
  <si>
    <t>Softwareupdate prüfen</t>
  </si>
  <si>
    <t>Die EA-Sollbeschleunigung liegt zuzüglich eines Offsets über dem oberen Grenzwert oder Die EA-Sollbeschleunigung liegt abzüglich eines Offsets unter dem unteren Grenzwert 
EmgcyAsi_aDes_VW &gt; [( RB_VLCAvl_aDesMaxEmgcyAsi_C_VW) + ( RB_VLCAvl_aDesPosShOffThd_C_VW)]
ODER
EmgcyAsi_aDes_VW &lt; [( RB_VLCAvl_aDesMinAccFolStop_T_VW) - ( RB_VLCAvl_aDesNegShOffThd_C_VW )]</t>
  </si>
  <si>
    <t>0xB72</t>
  </si>
  <si>
    <t>1. Steckerverbindung Sensor und MSG auf verbogene oder durchgerutschte Pins und Wassereintritt prüfen.
2. Stecker auf Wackelkontakt prüfen.
3. Elektrische und optische Leitungsprüfung (z.B. Marderbiss)
4. Ordnungsgemäße Befestigung des Sensors am Motor überprüfen.</t>
  </si>
  <si>
    <t>P132100</t>
  </si>
  <si>
    <t>Knock Sensor 3
Signal too low</t>
  </si>
  <si>
    <t>0xB746</t>
  </si>
  <si>
    <t>P245900</t>
  </si>
  <si>
    <t>Particulate Filter Regeneration Frequency Bank 1</t>
  </si>
  <si>
    <t>1. Wenn weitere Fehler eingetragen, diese abarbeiten
2. Ist nur dieser Fehler im Fehlerspeicher:
Bauteile (Zündkerzen, Injektoren, Einspritzventile, Kolbenringe, Abgasturbolader …) auf Leckagen/Versottung prüfen (Öl im Brennraum/Ölverbrauch, Einspritzung) Sensorik prüfen (Lambdasonden)
Fokus: Kraftstoffführende Bauteile, anschließend Öl</t>
  </si>
  <si>
    <t>Schleppzeiger der modellbasierten Eskalationsstufe RB_PfilDiag_stMdlLvlDrg_VW &lt; Schwelle (RB_PfilDiag_stMdlLvlFrqtRgnThd_C_VW) für eine Mindestanzahl an Events &gt;= Schwelle RB_PfilDiag_ctMonFrqtRgnDeThd_C_VW</t>
  </si>
  <si>
    <t>0xB747</t>
  </si>
  <si>
    <t>1. Wenn weitere Fehler eingetragen, diese zuerst abarbeiten
2. Sichtprüfung OPF und 1. Katalysator (Endoskopie) vorne und hinten. Bei offensichtlichen Sichtschäden (Verklebungen, Verfärbungen, Zerstörungen wie z.B. Löcher) entsprechenden Kat tauschen.
3. Ausführung des Anpasskanals 03D0 -&gt; Diagnose wird zurückgesetzt
4. Probefahrt mit spezieller Beschreibung des Fahrprofils (Wenn möglich)
5. Messwert 0801 auslesen: wenn Beladung &lt; 30%, dann wurde das Problem behoben
6. Werkstattregeneration mit Ascheanpassung durchführen
Falls der Fehler erneut auftritt: Bauteile und Sensoren prüfen mit dem Fokus auf der OPF-Temperatursensorik und dem Öl.</t>
  </si>
  <si>
    <t>aktuelle sensorbasierte Beladungsstufe RB_PfilDiag_stSootAdpRgnDeb_VW &gt; Diagnosestufe RB_PfilDiag_stSootLvlMndBnk1_VW (berechnet über das Rußaustragsmodell) für eine Mindestanzahl an Events &gt;= Schwelle RB_PfilDiag_ctMonNotCmplRgnDeThd_C_VW</t>
  </si>
  <si>
    <t>0xB76</t>
  </si>
  <si>
    <t>P132300</t>
  </si>
  <si>
    <t>Knock Sensor 4
Signal too low</t>
  </si>
  <si>
    <t>0xAC7A</t>
  </si>
  <si>
    <t>U17A200</t>
  </si>
  <si>
    <t>Evaporative emission system pressure sensor 3
implausible message</t>
  </si>
  <si>
    <t>Zwischen Sensor und MSG kommt es zu einem fehlerhaften Datentransfer.</t>
  </si>
  <si>
    <t>U102600</t>
  </si>
  <si>
    <t>Transmission control module
Read out DTC</t>
  </si>
  <si>
    <t>0xB7B5</t>
  </si>
  <si>
    <t>U182300</t>
  </si>
  <si>
    <t>12-volt battery
implausible signal</t>
  </si>
  <si>
    <t>Triggerung "Sensor Microcontroller Strom Plausibilitätsfehler" vom LiFePO-Steuergerät</t>
  </si>
  <si>
    <t>0xB6C1</t>
  </si>
  <si>
    <t>Control Module</t>
  </si>
  <si>
    <t>Triggerung "Plausibilitätsfehler in der RTC" vom LiFePO-Steuergerät durch Signal COM_dataBDMMuxCptErrMod4910=6</t>
  </si>
  <si>
    <t>0x7D43</t>
  </si>
  <si>
    <t>Control Module Improper Shutdown
Performance</t>
  </si>
  <si>
    <t>Spannungsversorgung des MSGs prüfen (Batterie, Verkabelung), auf Umbauten prüfen (Wegfahrsperren)</t>
  </si>
  <si>
    <t>Steuergerätenachlauf konnte nicht begonnen werden</t>
  </si>
  <si>
    <t>0x7D44</t>
  </si>
  <si>
    <t>Steuergerätenachlauf konnte nicht beendet werden</t>
  </si>
  <si>
    <t>0xB881</t>
  </si>
  <si>
    <t>U350000</t>
  </si>
  <si>
    <t>Control Module Input Power "A" Circuit Range/Performance</t>
  </si>
  <si>
    <t>- Hauptrelais prüfen // Check main relays
- Sicherung Klemme 87/30 prüfen // Cehck fuse terminal 87/30 
- Verkabelung KL87/30 prüfen // Check wiring terminal 87/30
- Spannungsversorgung DME Klemme 87/30 prüfen //  Check power supply ECU terminal 87/30</t>
  </si>
  <si>
    <t>RB_BattU_uDiffPlausy &gt; RB_BattU_uDiffPlausyRunBfrDrvThd_C
diff. voltage KL30 vs. KL87 &gt; RB_BattU_uDiffPlausyRunBfrDrvThd_C</t>
  </si>
  <si>
    <t>0xB882</t>
  </si>
  <si>
    <t>RB_BattU_uDiffPlausy &gt; RB_BattU_uDiffPlausyRunThd_C</t>
  </si>
  <si>
    <t>0xB883</t>
  </si>
  <si>
    <t>RB_BattU_uDiffPlausy &gt; RB_BattU_uDiffPlausyStrtStopThd_C</t>
  </si>
  <si>
    <t>0x12CE</t>
  </si>
  <si>
    <t>Spannungsversorgung überpfüfen</t>
  </si>
  <si>
    <t>Das Sensorrohsignal BattU_uRaw (Spannung) ist kleiner als RB_BattU_uSRCMin_C .</t>
  </si>
  <si>
    <t>0xA5D2</t>
  </si>
  <si>
    <t>Fehler kann gesetzt werden, wenn im Stand bei Motoraus Stromverbraucher (z.B. Radio) für eine längere Zeit eingeschaltet werden.
- Batterie prüfen
- Massepunkte/Masseverbindungen auf Korrosion und nicht festgezogene Schraubverbindungen prüfen
- Hauptrelais prüfen
- Spannungsabfall zwischen Batterie und MSG bei laufendem Motor bestimmen, liegt dieser über 1,5 V, ist der Leistungsstrang zu prüfen.</t>
  </si>
  <si>
    <t>Gemessene Bordnetzspannung (BattU_u) ist kleiner als  applizierte Schwelle ( RB_BattU_uThdMinPreEngRun_C )</t>
  </si>
  <si>
    <t>0xB9C1</t>
  </si>
  <si>
    <t>check the LIN BUS wiring for Open circuits and short circuits</t>
  </si>
  <si>
    <t>global time out - receiving no message</t>
  </si>
  <si>
    <t>0xB9C2</t>
  </si>
  <si>
    <t>LIN message - no feedback</t>
  </si>
  <si>
    <t>0xA5D3</t>
  </si>
  <si>
    <t>Gemessene Bordnetzspannung (BattU_u) ist kleiner als  applizierte Schwelle ( RB_BattU_uThdMinPostEngRun_C )</t>
  </si>
  <si>
    <t>0xA5D4</t>
  </si>
  <si>
    <t>- Batterie prüfen
- Massepunkte/Masseverbindungen auf Korrosion und nicht festgezogene Schraubverbindungen prüfen
- Hauptrelais prüfen
- Spannungsabfall zwischen Batterie und MSG bei laufendem Motor bestimmen, liegt dieser über 1,5 V, ist der Leistungsstrang zu prüfen.</t>
  </si>
  <si>
    <t>Gemessene Bordnetzspannung (BattU_u) ist kleiner als  applizierte Schwelle ( RB_BattU_uThdMinEngRun_C )</t>
  </si>
  <si>
    <t>0x12CD</t>
  </si>
  <si>
    <t>Spannungsversorgung überpfüfen.
Check power supply.</t>
  </si>
  <si>
    <t>Das Sensorrohsignal BattU_uRaw_mp (Spannung) ist größer als RB_BattU_uSRCMax_C .</t>
  </si>
  <si>
    <t>0xBA7</t>
  </si>
  <si>
    <t>P024600</t>
  </si>
  <si>
    <t>Turbo/Sup.Charger Wasteg.Solonoid A High</t>
  </si>
  <si>
    <t>Batterieschluss am Ladedruckregelventil 1. Klemme 15 ein, warten bis das MSG versucht den Steller anzusteuern. (Strom: I=Imax)</t>
  </si>
  <si>
    <t>0xBA8</t>
  </si>
  <si>
    <t>P024500</t>
  </si>
  <si>
    <t>Turbo/Super Charger Wasteg.Solonoid A Low</t>
  </si>
  <si>
    <t>Kurzschluss nach Masse am Ladedruckregelventil 1. Klemme 15 ein. Spannung am Ausgang: 0V &lt; Spannung &lt; ca.3,0V</t>
  </si>
  <si>
    <t>0xBA9</t>
  </si>
  <si>
    <t>P024300</t>
  </si>
  <si>
    <t>Turbo/Super Charger Wastegate Solonoid A</t>
  </si>
  <si>
    <t>Offene Leitung am Ladedruckregelventil 1. Klemme 15 ein. Spannung am Ausgang wenn Steller nicht angesteuert: ca.3,0V &lt; Spannung &lt; ca.5,0V, typisch ca.3,5V</t>
  </si>
  <si>
    <t>0xBA9A</t>
  </si>
  <si>
    <t>P26A900</t>
  </si>
  <si>
    <t>Engine Coolant Bypass Valve "A" Position Sensor
Stop/Minimum Stop Performance</t>
  </si>
  <si>
    <t>1. Check ECM fault memory for other faults related to engine regulation valve OR  LIN communication faults
2. Check LIN bus connection
3. Check engine regulation valve connections</t>
  </si>
  <si>
    <t>Fault is set if EOL to learn the valve 0° position (mechanical stop) can't be performed</t>
  </si>
  <si>
    <t>0xBB7D</t>
  </si>
  <si>
    <t>P000800</t>
  </si>
  <si>
    <t>Engine Position System Performance Bank 1</t>
  </si>
  <si>
    <t>1. Check ECM fault memory for camshaft errors
2. Check camshaft sensors and wiring</t>
  </si>
  <si>
    <t>Fault is set if both camshaft signals (inlet- and outlet-camshaft) are lost before the EPM could set the state synchronized</t>
  </si>
  <si>
    <t>0xA5D5</t>
  </si>
  <si>
    <t>Verdacht auf Fremdstarten des Fahrzeugs mit z.B. einer 24 V Batterie.
Möglicher Kurzschluss des 48V Bordnetzes oder HV-Netzes auf das 12V-Bordnetz.
Kabelbaum prüfen.</t>
  </si>
  <si>
    <t>Gemessene Bordnetzspannung (BattU_u) ist größer als applizierte Schwelle ( RB_BattU_uThdMaxPreEngRun_C )</t>
  </si>
  <si>
    <t>0xA5D6</t>
  </si>
  <si>
    <t>Gemessene Bordnetzspannung (BattU_u) ist größer als applizierte Schwelle ( RB_BattU_uThdMaxPostEngRun_C )</t>
  </si>
  <si>
    <t>0xFA7</t>
  </si>
  <si>
    <t>0xFA8</t>
  </si>
  <si>
    <t>0xFAA</t>
  </si>
  <si>
    <t>Motordrehzahländerung (Motorsägen, Drehzahl-Oszillation) &gt; RB_DNMOTG und
Amplitudenhubspeicher (positiver Drehzahlhub nmotgpos und negativer Drehzhalhub nmotgneg) &gt; RB_NMOTGNP</t>
  </si>
  <si>
    <t>0xA5D7</t>
  </si>
  <si>
    <t>Verdacht auf Fremdstarten des Fahrzeugs mit z.B. einer 24 V Batterie.
- Fehlerspeicher im BCM/Gateway auslesen, falls FSP-Einträge zum Generator vorhanden sind, diese abarbeiten
- Generator prüfen
- Möglicher Kurzschluss des 48V Bordnetzes oder HV-Netzes auf das 12V-Bordnetz.
- Kabelbaum prüfen.</t>
  </si>
  <si>
    <t>Gemessene Bordnetzspannung (BattU_u) ist größer als  applizierte Schwelle ( RB_BattU_uThdMaxEngRun_C )</t>
  </si>
  <si>
    <t>0xAB28</t>
  </si>
  <si>
    <t>FSP Auslesen des Gateway-SG</t>
  </si>
  <si>
    <t>aktiver Spoiler ist verbaut [RB_LMVLim_bSpolAcvFailLimAvl_SC_VW] &gt;0 und es liegt eine Anforderung einer Geschwindigkeitslimitierung vom Gateway-SG an [Bus-Signal: Aero_Sp_IstPos=7 / MSG: SpolAcv_stSpol_VW=7]</t>
  </si>
  <si>
    <t>0xFE2</t>
  </si>
  <si>
    <t>P133600</t>
  </si>
  <si>
    <t>Engine torque monitoring
Control limit exceeded</t>
  </si>
  <si>
    <t>Ebene 1 Momentenbegrenzung ist für eine Zeit größer RB_PthSet_tiMonLimDiaErr_C aktiv.</t>
  </si>
  <si>
    <t>0xB371</t>
  </si>
  <si>
    <t>read error memory of DMCM (drive motor control module)</t>
  </si>
  <si>
    <t>error on at least one drive motor requests a top speed limit. error is detected if limit &lt; LMVLim_vLimAcvMil_C_VW</t>
  </si>
  <si>
    <t>EV_ECM65MPI21147B907051_001017_d.odx</t>
  </si>
  <si>
    <t>23/02/2026 12:19:08</t>
  </si>
  <si>
    <t>Runtime: 172,80859375 sec</t>
  </si>
  <si>
    <t>1. Replace the injector for cylinder 7. 2. To check the repair, perform 04EB Quickstart_check_cylinder_balancing;</t>
  </si>
  <si>
    <t>J623_47B__0525_Pcode_program_tests [LB74x][LB63x]</t>
  </si>
  <si>
    <t>1. Replace the injector for cylinder 10. 2. To check the repair, perform 04EB Quickstart_check_cylinder_balancing;</t>
  </si>
  <si>
    <t>1. Replace the injector for cylinder 12. 2. To check the repair, perform 04EB Quickstart_check_cylinder_balancing;</t>
  </si>
  <si>
    <t>1. Replace the injector for cylinder 9. 2. To check the repair, perform 04EB Quickstart_check_cylinder_balancing;</t>
  </si>
  <si>
    <t>1. Replace the injector for cylinder 11. 2. To check the repair, perform 04EB Quickstart_check_cylinder_balancing;</t>
  </si>
  <si>
    <t>1. Replace the injector for cylinder 8. 2. To check the repair, perform 04EB Quickstart_check_cylinder_balancing;</t>
  </si>
  <si>
    <t>Check the level change of the MAF signal line during after-run. If OK, replace the sensor; otherwise, check the wiring. The ECU may be defective.</t>
  </si>
  <si>
    <t>Replace component with flawless part</t>
  </si>
  <si>
    <t>Check all hose connections between the MAF sensor and the throttle body. Check the MAF sensor for drift, and check the throttle body for drift and contamination.</t>
  </si>
  <si>
    <t>Check the sensor's power supply. Check the wiring (insulation damaged, contact with the body); check the connectors (correct pinning); check the sensor (visible damage, tightness).</t>
  </si>
  <si>
    <t>check sensor supply voltage check lines (insulation damaged, contact with body); check plug connectors (correct pinning), check sensor (visual damages, tightness)</t>
  </si>
  <si>
    <t>HFM internal check: If possible, replace the component and test it with a functioning component. If necessary, readjust or initialize the HFM. Examine the fault symptom in detail (not the initialization path). MAF sensor internal check: If possible, replace the component and check with a flawless one; if necessary, adjust/initialize the MAF sensor.</t>
  </si>
  <si>
    <t>J623_47B__0525_Pcode_program_tests [LB74x]</t>
  </si>
  <si>
    <t>MAF sensor internal check if possible replace component and check with flawless one if necessary adjust / initialize MAF sensor</t>
  </si>
  <si>
    <t>Check the power supply (5V and ground) of the HFM sensor, and check the lines from the ECM to the HFM sensor for contact resistance and resistance to battery positive and ground.</t>
  </si>
  <si>
    <t>check supply voltage (5V and ground) of MAF sensor, check lines from ECU to MAF sensor for contact resistance and for resistance to battery plus and ground</t>
  </si>
  <si>
    <t xml:space="preserve">J623_J624_XXX__0326_Pcode_program_tests [LB74x][LB63x]
</t>
  </si>
  <si>
    <t>Electrical testing: Plug connections, cables</t>
  </si>
  <si>
    <t>Read out the fault codes and coding word. --&gt; Recode the ECU. If the coding is accepted --&gt; OK. If not --&gt; Replace the ECU.</t>
  </si>
  <si>
    <t>Check voltage at terminal 30 pin; Possible causes of fault: fuse; open circuit.</t>
  </si>
  <si>
    <t>Check the power supply.</t>
  </si>
  <si>
    <t>1) Check the connector for breaks (corrosion, contamination, dislodged pin). 2) Check the wire to ground. 3) Check the signal wire for breaks. 4) Check the power supply to the BLS. 5) If no fault is found, replace the BLS. 6) If the fault code reappears after replacing the BLS, the ECU must be replaced.</t>
  </si>
  <si>
    <t xml:space="preserve">J623_47B__0525_Pcode_program_tests [LB74x][LB63x]
</t>
  </si>
  <si>
    <t>Check if CAN communication between the brake control unit and the engine control unit is error-free.</t>
  </si>
  <si>
    <t>1. Check battery voltage at ECUs 2. Check complete FlexRay wiring for circuits/open loops</t>
  </si>
  <si>
    <t>1. Check the entire PWT private CAN line cabling for short circuits and interruptions 2. Check individual PWT private CAN line participants for errors</t>
  </si>
  <si>
    <t>Check the bus wiring, power supply, and software version of the ABS/ESP control unit; if necessary, reflash or replace the ABS/ESP control unit.</t>
  </si>
  <si>
    <t>Check the bus wiring, power supply, and software version of the transmission control unit; if necessary, reflash or replace the transmission control unit.</t>
  </si>
  <si>
    <t>Check the bus cabling, power supply, and software version of the SMLS; if necessary, reflash or replace the SMLS.</t>
  </si>
  <si>
    <t>Check the bus wiring, power supply, and software version of the driver's side door control unit; if necessary, reflash or replace the driver's side door control unit.</t>
  </si>
  <si>
    <t>Check the bus wiring, power supply, and software version of the ZFAS control unit; if necessary, reflash or replace the ZFAS control unit.</t>
  </si>
  <si>
    <t>Check ACC-SG fault memory</t>
  </si>
  <si>
    <t>Check airbag control unit fault memory</t>
  </si>
  <si>
    <t>Check fault memory Body Control Module 1</t>
  </si>
  <si>
    <t>Check fault memory of battery management control unit</t>
  </si>
  <si>
    <t>Check fault memory of instrument cluster control unit</t>
  </si>
  <si>
    <t>Check fault memory of brake booster control unit</t>
  </si>
  <si>
    <t>Check ABS control unit fault memory</t>
  </si>
  <si>
    <t>Check fault memory of central infotainment computer</t>
  </si>
  <si>
    <t>Check drive and climate control unit data bus</t>
  </si>
  <si>
    <t>Check drive data bus and ACC control unit</t>
  </si>
  <si>
    <t>Check drive data bus and airbag control unit</t>
  </si>
  <si>
    <t>Check the bus wiring, power supply, and software version of the BCM1; if necessary, reflash or replace the BCM1.</t>
  </si>
  <si>
    <t>Check the bus wiring, power supply, and software version of the BCM2; if necessary, reflash or replace the BCM2.</t>
  </si>
  <si>
    <t>Check data bus hybrid and BMS</t>
  </si>
  <si>
    <t>Check drive data bus and combination control unit</t>
  </si>
  <si>
    <t>Check the bus wiring, power supply, and software version of the electric brake booster control unit (ECU). If necessary, check the electric brake booster control unit (ECU), reflash it, or replace it.</t>
  </si>
  <si>
    <t>check lines to EISB (Open circuit, short circuit, continuity) replace EISB</t>
  </si>
  <si>
    <t>Check the CAN bus line and/or plug contacts at the EPS control unit.</t>
  </si>
  <si>
    <t>Check the wiring and power supply of the transmission control unit.</t>
  </si>
  <si>
    <t>Check drive data bus and gateway control unit</t>
  </si>
  <si>
    <t>Check the bus wiring, power supply, and software version of the special vehicle control unit; if necessary, reflash or replace the special vehicle control unit.</t>
  </si>
  <si>
    <t>Check the bus wiring, power supply, and software version of the auxiliary heater control unit; if necessary, reflash or replace the auxiliary heater control unit.</t>
  </si>
  <si>
    <t>Check the control unit of the lane change assistant.</t>
  </si>
  <si>
    <t>Check fault memory of driver's side door control unit</t>
  </si>
  <si>
    <t>Check the bus cabling, power supply, and software version of the Satellite Tracking System SG; if necessary, reflash or replace the Satellite Tracking System SG.</t>
  </si>
  <si>
    <t>Check the CAN wiring, power supply, and software version of the ZFAS-SG; if necessary, reflash or replace the ZFAS-SG.</t>
  </si>
  <si>
    <t>O2 Sensor Slow Response - Rich to Lean Bank 1 Sensor 2
No Sub Type Information</t>
  </si>
  <si>
    <t>The error is caused by an active production mode. Production mode can be deactivated via adjustment 0x04FE (EoL session) or 0x04FC with the user data 0x00 00 00. The following conditions must be met for deactivation: - Vehicle speed &lt; 5 km/h - Internal combustion engine speed is 0 rpm - Electric motor is switched off and its speed is 0 rpm - The control unit is in the control unit overrun operating state</t>
  </si>
  <si>
    <t>O2 Sensor Slow Response - Lean to Rich Bank 1 Sensor 2
No Sub Type Information</t>
  </si>
  <si>
    <t>Coasting mode is automatically deactivated when the vehicle is detected driving on a road. The ESP detects road driving and immediately sends this message to the CAN bus. All control units involved in coasting mode then exit coasting mode. If the fault symptom appears in the field: Read the ESP fault memory. If the ESP is not faulty, replace the engine control unit (ECU).</t>
  </si>
  <si>
    <t>check tank fuel level, fuel injectors and ignition. Also check error memory entries for K0 hybrid clutch, drive motor and transmission</t>
  </si>
  <si>
    <t>O2 Sensor Delayed Response - Rich to Lean Bank 1 Sensor 2
No Sub Type Information</t>
  </si>
  <si>
    <t>actuator test purge valve:  faulty -&gt; replace valve. faultless -&gt;  short trip purge valve check, check hoses from canister to purge valve and from purge valve to manifold for leackage, kinks, plug connections and blockages replave purge valve</t>
  </si>
  <si>
    <t>O2 Sensor Delayed Response - Lean to Rich Bank 1 Sensor 2
No Sub Type Information</t>
  </si>
  <si>
    <t>In multi-bank designs, information from the other exhaust bank(s) can be used to determine whether the problem is bank-specific or general. - Was the tank empty? - Is approved fuel being used (fuels with higher ethanol content, for example, lead to a need for enrichment)? - Is the ethanol sensor working correctly? For FFV systems without an ethanol sensor: - Is the ethanol content adaptation showing the correct value? - Visual inspection of the intake system (air filter dirty, kinked or loose hoses, is the oil filler cap open or the gasket faulty, or is the dipstick not properly inserted?) - Are there any leaks in the intake system, leaks in the brake booster, or a stuck fuel tank vent valve? - Is the throttle valve correctly adapted? - Filling errors: Check the MAF sensor and/or intake manifold pressure sensor(s) - EGR valve OK? - Is the idle air control valve OK? - Camshafts OK? - IKP adaptation OK? - Secondary air valves OK? - Lambda sensors OK and plausible? - Does the engine oil contain too much gasoline? (Oil dilution) - High-pressure and low-pressure fuel systems OK? - Fuel filter OK? - Check or replace injectors - The short test DFRST TestID 032C &amp; P-Code P0171 can be used for verification. In the case of multi-bank concepts, a conclusion can be drawn from the information provided by the other exhaust bank(s) whether the problem is bank-specific or general. - the tank was empty - Approved fuel is used (fuels with higher ethanol contents, for example, lead to the need for greasing) - Ethanol sensor OK? for FFV systems without ethanol sensor: -does ethanol content adaptation show the correct value? - Visual inspection of the intake manifold (Air filter dirty, kinked or loose hoses, is the oil cap open or the gasket or dipstick not plugged in properly? - there are leaks in the intake manifold, leaks in the brake booster or an openly jammed tank vent valve - Is the throttle valve correctly taught? - Filling errors: Check HFM and/or manifold pressure sensor(s) - EGR valve iO? - LBK iO? - Camshafts iO? - ECP adaptation iO? - Secondary air valves iO? - Lambda sensors OK and plausible? low pressure fuel system OK? - Fuel filter OK? - Check or replace fuel injectors - The short trip DFRST TestID 032C &amp; P-Code P0174 can be used for control</t>
  </si>
  <si>
    <t>In multi-bank designs, information from the other exhaust bank(s) can be used to determine whether the problem is bank-specific or general. - Was the tank empty? - Is approved fuel being used (fuels with higher ethanol content, for example, lead to a need for enrichment)? - Is the ethanol sensor working correctly? For FFV systems without an ethanol sensor: - Is the ethanol content adaptation showing the correct value? - Visual inspection of the intake system (air filter dirty, kinked or loose hoses, oil filler cap open or gasket faulty, or oil dipstick not properly inserted?) - Are there any leaks in the intake system, brake booster leaks, or a stuck fuel tank vent valve? - Is the throttle body correctly adapted? - Filling errors: Check MAF sensor and/or manifold absolute pressure sensor(s) - EGR valve OK? - Is the idle air control valve OK? - Camshafts OK? - IKP adaptation OK? - Secondary air valves OK? - Lambda sensors OK and plausible? - Does the engine oil contain too much gasoline? (Oil dilution) - High-pressure and low-pressure fuel systems OK? - Fuel filter OK? - Check or replace fuel injectors - The short test DFRST TestID 032C &amp; P-code P0174 can be used for verification</t>
  </si>
  <si>
    <t>Plug testing, electrical fault finding, checking the exhaust system for leaks up to the sensor after the catalytic converter, checking the sensor for contamination, testing via short trip</t>
  </si>
  <si>
    <t>Plug testing, electrical fault finding, probe contamination, exhaust system leak test, short-trip testing</t>
  </si>
  <si>
    <t>Check wiring harness between EISB module and ECM (Open circuit, short circuit, continuity) Check EISB module</t>
  </si>
  <si>
    <t>Check wiring harness between EISB module and ECM for Open circuit, short circuit, continuity Check ion module</t>
  </si>
  <si>
    <t>1. AUDI/PAG/VW: Search for and rectify any stored fault codes related to the throttle valve, function monitoring, or torque monitoring with EPC relevance. If none are found, proceed to step 2. 2. AUDI/PAG/VW: Search for a suitable TPI/TI or field action for the engine control unit (ECU). If none are found, proceed to step 3. 3. AUDI/PAG/VW: Replace the engine control unit. This fault code is for informational purposes only and serves to restore limp mode and keep the EPC active after an ECU reset during active limp mode.</t>
  </si>
  <si>
    <t>Check sensor wiring</t>
  </si>
  <si>
    <t xml:space="preserve">J623_47B__0525_Pcode_program_tests [LB74x]
</t>
  </si>
  <si>
    <t>Check BCM power supply. Read BCM fault memory.</t>
  </si>
  <si>
    <t>Fault generation: The fault is logged when the ignition is switched on. Troubleshooting: Check the electrical connection of the ambient temperature sensor at the instrument cluster or the body control module (BCM); replace the sensor if necessary.</t>
  </si>
  <si>
    <t>1) Check the sensor for obvious damage. 2) Check the sensor's supply voltage and the sensor signal with the engine running (using an oscilloscope). 3) Check the wiring for breaks, loose connector pins, and contact corrosion. 4) Replace the sensor. 5) Suspect the engine control unit (ECU).</t>
  </si>
  <si>
    <t>Checking the camshaft position sensor: 1. Visually inspect the sensor for correct installation (e.g., tilted or loose). 2. Swap the sensor between the intake and exhaust banks to see if the fault moves. 3. Check the wiring and use an oscilloscope to check the signal waveform and edge changes.</t>
  </si>
  <si>
    <t>1. Check camshaft timing (camshaft position) using a diagnostic tool. 2. Check the timing chain drive for chain slippage. 3. Check the function of the camshaft adjusters (control valves, shaft adjusters, oil pressure). 4. Check the wiring of the camshaft adjusters. 5. Check the sensor wiring. 6. Check the camshaft position sensor wheel.</t>
  </si>
  <si>
    <t>1a. Perform routine 052F (Adaptation_of_camshaft_sensor_tolerance) -&gt; valid for new engine and ECU (end of production line) or repaired engine. 1b. Write valid value using 09B2 (Outtake_camshaft_bank_1_sensor_tolerance_value_set) -&gt; in case only the ECU was replaced and the engine remains identical. If the work carried out under point 1a/b has not yielded any result, the following work must be carried out: 2. Check camshaft to crankshaft position -&gt; disconnect. 3. Check sensors.</t>
  </si>
  <si>
    <t>1. Perform line testing 2. Check the internal resistance of the injector 3. Perform iO testing with actuator test (Long name: Injector Valve (num))</t>
  </si>
  <si>
    <t>J623_47B__0525_Pcode_program_tests [LB74x]
J623_J624_47B_0925_Throttle_Bodies</t>
  </si>
  <si>
    <t>Check wiring/connection. If necessary, replace valve/connector and check fault code. Actuator test 0x011E</t>
  </si>
  <si>
    <t>Check the electrical connection to the exhaust flap for a short circuit to positive. Disconnect the exhaust flap if an open circuit is detected --&gt; exhaust flap is defective; otherwise, the ECU is faulty.</t>
  </si>
  <si>
    <t>Check the electrical connection to the exhaust flap for a short circuit to ground. Disconnect the exhaust flap if an open circuit is detected --&gt; exhaust flap is defective; otherwise, the ECU is faulty.</t>
  </si>
  <si>
    <t>In multi-bank designs, information from the other exhaust bank(s) can be used to determine whether the engine problem is bank-specific or general. - Does the engine oil contain too much gasoline? (Oil dilution) - Is approved fuel being used (fuels with higher ethanol content, for example, lead to a need for enrichment)? - Is the ethanol sensor working correctly? For FFV systems without an ethanol sensor: - Is the ethanol content adaptation showing the correct value? - Visual inspection of the intake system (air filter dirty, kinked or loose hoses, oil filler cap open or gasket not properly inserted, or oil dipstick not correctly inserted?) - Are there any leaks in the intake system, leaks in the brake booster, or a stuck open fuel tank vent valve? - Is the throttle valve correctly adapted? - Filling errors: Check MAF sensor and/or manifold absolute pressure sensor(s) - EGR valve OK? - Is the idle air control valve OK? - Camshafts OK? - IKP adaptation OK? - Secondary air valves OK? - Lambda sensors OK and plausible? - High-pressure and low-pressure fuel systems OK? - Fuel filter OK? - Check or replace injectors - The short test DFRST TestID 032C &amp; P-code P0175 can be used for verification</t>
  </si>
  <si>
    <t>Fault-causing components: Sensor 2, connection between ECU and Sensor 2, connection between connector and Sensor 2, connector, contacts. Cross-influences from: none known. Troubleshooting notes: 1.) Correct secondary faults (OBDI+II) that may cause cross-influences (see above). 2.) Visually and tactilely inspect connections and connectors. 3.) Visually check part number. 4.) Electrically check ground connection and supply voltage of the sensor heater.</t>
  </si>
  <si>
    <t>Check the wiring between the control unit and the component on the control unit for battery voltage. If OK, disconnect the component and clear the fault memory. If an open circuit or electrical fault is detected when disconnecting, the fault lies with the component. Check the power supply to the component.</t>
  </si>
  <si>
    <t>Check the wiring between the control unit and the component on the KS (presumably referring to a specific terminal or component) to ground. If OK, disconnect the component and clear the fault memory. If an open circuit or electrical fault is detected when disconnecting, the fault lies with the component. Check the power supply to the component.</t>
  </si>
  <si>
    <t>Check the wiring between the control unit and the component for breaks --&gt; the internal diagnostic voltage (between 3V and 6V) is measured. Check the component (heater circuit) for continuity. Check the power supply.</t>
  </si>
  <si>
    <t>Control unit wiring check: Coding pins in the control unit are reversed.</t>
  </si>
  <si>
    <t>LB74x V12: -Check wiring harness (check EISB pin #1,3,16,18,31,33 for Open circuit, short circuit, continuity) -Check ion module -Check ignition coil (ignition order 1-3-5)  LB63x V8: -Check wiring harness (check EISB pin #1,3,16,18,31,33,46,48 for Open circuit, short circuit, continuity) -Check ion module -Check ignition coil: Fault on Master ECU -&gt; ignition order 1-3-5-7</t>
  </si>
  <si>
    <t>LB74x V12: Check wiring harness (check EISB pin #2,4,17,19,32,34 for Open circuit, short circuit, continuity) Check ion module Check ignition coil (ignition order 2-4-6)  LB63x V8: Check wiring harness (check EISB pin #2,4,17,19,32,34,47,49 for Open circuit, short circuit, continuity) Check ion module Check ignition coil (ignition order 2-4-6-8)</t>
  </si>
  <si>
    <t>check wiring harness (check EISB pin #12, 29 for Open circuit, short circuit, continuity) check trigger coming from MG1 check EISB module (visual inspection to see if evident damage is present in case or connectors, check of pins for retracted, bent or oxidized pins, check if water is present in the connectors)</t>
  </si>
  <si>
    <t>Check ion module Check wiring harness (check EISB pin #11-26 for continuity)</t>
  </si>
  <si>
    <t>Check ion module Check wiring harness  (check EISB pin #11-26 for Open circuit, short circuit, continuity)</t>
  </si>
  <si>
    <t>LB74x V12: 1. Check wiring harness (check EISB pin #6-7-36 for Open circuit, short circuit, continuity) 2. Check ion module  LB63x V8: 1. Check wiring harness (check EISB pin# 6-36-7-37 for Open circuit, short circuit, continuity) 2. Check ion module</t>
  </si>
  <si>
    <t>LB74x V12: 1. Check wiring harness (check EISB pin #21 , 22 , 51 for Open circuit, short circuit, continuity) 2. Check ion module  LB63x V8: 1. Check wiring harness (check EISB pin#21 , 22 , 51 , 52 for Open circuit, short circuit, continuity) 2. Check ion module</t>
  </si>
  <si>
    <t>LB74 V12 &amp; LB63 V8 1. Check wiring harness (check EISB pin #39 for Open circuit, short circuit, continuity and ECM pin#54 for V12 or ECM pin#18 for V8) 2. Check ion module 3. Check ECM</t>
  </si>
  <si>
    <t>LB74x V12: 1. Check wiring harness  (check EISB pin #1, 3, 16, 18, 31, 33 for Open circuit, short circuit, continuity) 2. Check ignition coil connector 3. Check ion module  LB63x V8: 1. Check wiring harness (check EISB pin # 1, 3, 16, 18, 31, 33, 46, 48 for Open circuit, short circuit, continuity) 2. Check ignition coil connector 3. Check ion module</t>
  </si>
  <si>
    <t>LB74x V12: 1. Check wiring harness  (check EISB pin #2, 4, 17, 19, 32, 34 for Open circuit, short circuit, continuity) 2. Check ignition coil connector 3. Check ion module  LB63x V8: 1. Check wiring harness (check EISB pin # 2, 4, 17, 19, 32, 34, 47, 49 for Open circuit, short circuit, continuity) 2. Check ignition coil connector 3. Check ion module</t>
  </si>
  <si>
    <t>1. Check wiring harness  (check EISB pin #11-26 for Open circuit, short circuit, continuity) 2. Check ion module</t>
  </si>
  <si>
    <t>For LB-V12 1. Check wiring harness (check EISB pin #6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</si>
  <si>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LB V12 1. Check wiring harness (check EISB pin #21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</si>
  <si>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LB V12 1. Check wiring harness (check EISB pin #36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</si>
  <si>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Catalyst System Efficiency Below Threshold Bank 1
No Sub Type Information</t>
  </si>
  <si>
    <t>J623_J624_47B_01_1025_88_Catalyst_Low_OSC [LB74x]
KD2673_4M_____1_0118_88_Catalytic_converter [LB636]</t>
  </si>
  <si>
    <t>KD2673_4M_____1_0118_88_Catalytic_converter [LB636]
J623_J624_47B_01_1025_88_Catalyst_Low_OSC [LB74x]</t>
  </si>
  <si>
    <t>check wiring between ECM and sensor (Open circuit, short circuit, continuity) replace component</t>
  </si>
  <si>
    <t>Visual inspection of connectors, visual inspection of wiring, replacement of component, check plugs, check wiring (open loop), replace component</t>
  </si>
  <si>
    <t>1. Check the sensor against other available temperature sensors (e.g., ambient temperature, etc.). Ideally, compare the measured values (ScanTool raw sensor values) after the engine has cooled down (e.g., 6 hours). 2. Check the connectors and wiring. 3. If OK, replace the sensor.</t>
  </si>
  <si>
    <t>Check the sensor's power supply. Perform a wiring test (damaged insulation, contact with live wires/components, open circuit); check the connectors (correct pinning); check the sensor (visible damage, leak-tightness).</t>
  </si>
  <si>
    <t>Check the sensor's power supply. Perform a wiring test (damaged insulation, contact with the vehicle body); check the connectors (correct pin assignment); check the sensor (visible damage, leakage).</t>
  </si>
  <si>
    <t>Initialization error; switch the ignition off/on; possibly disconnect the battery and restart the initialization; if unsuccessful, replace the sensor.</t>
  </si>
  <si>
    <t>Replace sensor</t>
  </si>
  <si>
    <t>LB V12 1. Check spark plug to coil connections 2. Check wiring harness of EISB (shield presence on wiring pin #7,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t>
  </si>
  <si>
    <t>LB V12 1. Check spark plug to coil connections 2. Check wiring harness of EISB (shield presence on wiring pin #22, possible disturbances among wiring harness cables and interaction with other disturbances sources). 3. Check EISB (visual inspection to see if evident damage is present in case or connectors, check of pins for retracted, bent or oxidized pins, check if water is present in the connectors)</t>
  </si>
  <si>
    <t>Check whether the measured value for Diesel IDE17DF, Otto IDE162B Cruise_control_system_switch_actuation Bit 12 (main switch CAN signal) and the measured value for Cruise_control_system_switch_actuation Bit 8 (main switch signal line) change synchronously when the main switch is actuated. If the signal line does not change when actuated, check the wiring of the hardware line (input pin for signal line, see ECU wiring diagram). If the CAN signal does not change when actuated, check the CAN network or the control unit for the steering column electronics (SMLS/BCM).</t>
  </si>
  <si>
    <t>Checking the GRA/ACC/Limiter control lever: 1. Ensure the control lever buttons are being pressed correctly; 2. Use the Cruise_control_system_switch_actuation (LMLev_stKeySig_VW) measurement to check if plausible key combinations are being sent from the GRA control lever; Evaluation of the measurement: If one button is pressed and two buttons are measured, or if two buttons are pressed and two buttons are measured -&gt; perform a software target/actual comparison; 3. If the error persists, recurs, or an update is not possible -&gt; contact product support</t>
  </si>
  <si>
    <t>- Check engine control unit coding regarding driver assistance functions - Check control lever coding (SMLS) regarding driver assistance functions - Check ACC coding (if present) regarding its characteristics - Check gateway coding regarding driver assistance functions</t>
  </si>
  <si>
    <t>Check the instrument cluster control unit for errors and coding regarding cruise control (desired speed display);</t>
  </si>
  <si>
    <t>Check the instrument cluster control unit for errors and coding regarding the limiter and desired speed display;</t>
  </si>
  <si>
    <t>Check the instrument cluster control unit for faults;</t>
  </si>
  <si>
    <t>Check the steering column electronics control unit (SLMS/BCM) for correct coding, fault memory entries and incorrect installation of the multifunction steering wheel;</t>
  </si>
  <si>
    <t>Check the control unit for steering column electronics (SLMS/BCM) and engine control unit for correct limiter coding; if necessary, replace with a control lever or multifunction steering wheel with mode button.</t>
  </si>
  <si>
    <t>No repair necessary; notify security via vehicle owner to lift the lock.</t>
  </si>
  <si>
    <t>Cross-swapping of the pre-catalyst lambda sensors</t>
  </si>
  <si>
    <t>Troubleshooting is analogous to P030x.</t>
  </si>
  <si>
    <t>This fault only occurs in conjunction with a cylinder-specific misfire fault. Troubleshooting should continue with the cylinder-specific fault.</t>
  </si>
  <si>
    <t>Diesel: a) Injector no longer meters (coupler empty) =&gt; Compare learned values of zero quantity calibration (ZFC), replace the problematic injector or refill the coupler; b) Check compression. Gasoline: Check spark plug, injector, ignition coil, and wiring.</t>
  </si>
  <si>
    <t>Check spark plug, fuel injector, ignition coil, and wiring.</t>
  </si>
  <si>
    <t>Bei nicht aktivem Abschaltpfadtest (MoCSOP_stActMsg == FALSE) und aktiver WDA-Leitung erfolgt die unentprellte Defekterkennung.</t>
  </si>
  <si>
    <t>Bei nicht aktivem Abschaltpfadtest (MoCSOP_stActMsg == FALSE) und aktiver ABE-Leitung wegen Überspannung erfolgt die unentprellte Defekterkennung.</t>
  </si>
  <si>
    <t>Troubleshooting similar to P030x</t>
  </si>
  <si>
    <t>Follow the troubleshooting steps for the displayed cylinder-selective misfire error.</t>
  </si>
  <si>
    <t>Perform a test program for cylinder-specific misfires.</t>
  </si>
  <si>
    <t>Normally, this only occurs in conjunction with a single fault. If this fault occurs without a single cylinder fault, perform a test procedure (e.g., a test drive).</t>
  </si>
  <si>
    <t>None. The engine control unit needs to be replaced.</t>
  </si>
  <si>
    <t>No. The engine control unit needs to be replaced.</t>
  </si>
  <si>
    <t>Replace engine control unit</t>
  </si>
  <si>
    <t>1. Troubleshoot all faults related to the air and fuel systems (see fault codes). 2. If no further faults are found, then the engine control unit is defective.</t>
  </si>
  <si>
    <t>1. Address all faults related to the air and fuel systems (see event memory). 2. If no further faults are found, then the engine control unit is defective.</t>
  </si>
  <si>
    <t>1. Check if a suitable TPI with SVM code is available; if none is available, proceed to step 2. 2. Replace the engine control unit.</t>
  </si>
  <si>
    <t>The engine control unit needs to be replaced.</t>
  </si>
  <si>
    <t>1. VW: Search for a TPI (Technical Product Information); if none is available, proceed to step 2. AUDI: Check if approved software for flashing is available; if none is available, proceed to step 2. 2. VW/AUDI: Replace the engine control unit.</t>
  </si>
  <si>
    <t>1. AUDI/PAG/VW: Search for a suitable TPI/TI or field action for the engine control unit (ECU). If none is available, proceed to step 2. 2. AUDI/PAG/VW: Replace the engine control unit.</t>
  </si>
  <si>
    <t>Control unit defective</t>
  </si>
  <si>
    <t>Synchronize software version between master and slave</t>
  </si>
  <si>
    <t>Match variant code between master and slave</t>
  </si>
  <si>
    <t>UDS readings: Bypasstool_manipulation_bit = 4F46 Bypasstool_a2l_name = 4F47 Troubleshooting note: incorrect program version in the ECU control unit, therefore flash or replace the ECU.</t>
  </si>
  <si>
    <t>In multi-bank designs, information from the other exhaust bank(s) can be used to determine whether the problem is bank-specific or general. - Was the tank empty? - Is approved fuel being used (fuels with higher ethanol content, for example, lead to a need for enrichment)? - Is the ethanol sensor working correctly? For FFV systems without an ethanol sensor: - Is the ethanol content adaptation showing the correct value? - Visual inspection of the intake system (air filter dirty, kinked or loose hoses, oil filler cap open or gasket faulty, or oil dipstick not properly inserted?) - Are there any leaks in the intake system, brake booster leaks, or a stuck fuel tank vent valve? - Is the throttle body correctly adapted? - Filling errors: Check MAF sensor and/or manifold absolute pressure sensor(s) - EGR valve OK? - Is the idle air control valve OK? - Camshafts OK? - IKP adaptation OK? - Secondary air valves OK? - Lambda sensors OK and plausible? - Does the engine oil contain too much gasoline? (Oil dilution) - High-pressure and low-pressure fuel systems OK? - Fuel filter OK? - Check or replace fuel injectors - The short test DFRST TestID 032C &amp; P-code P0171 can be used for verification</t>
  </si>
  <si>
    <t>In multi-bank designs, information from the other exhaust bank(s) can be used to determine whether the engine problem is bank-specific or general. - Does the engine oil contain too much gasoline? (Oil dilution) - Is approved fuel being used (fuels with higher ethanol content, for example, lead to a need for enrichment)? - Is the ethanol sensor working correctly? For FFV systems without an ethanol sensor: - Is the ethanol content adaptation showing the correct value? - Visual inspection of the intake system (air filter dirty, kinked or loose hoses, oil filler cap open or gasket not properly inserted, or oil dipstick not correctly inserted?) - Are there any leaks in the intake system, leaks in the brake booster, or a stuck fuel tank vent valve? - Is the throttle valve correctly adapted? - Filling errors: Check MAF sensor and/or manifold absolute pressure sensor(s) - EGR valve OK? - Is the idle air control valve OK? - Camshafts OK? - IKP adaptation OK? - Secondary air valves OK? - Lambda sensors OK and plausible? - High-pressure and low-pressure fuel systems OK? - Fuel filter OK? - Check or replace injectors - The short test DFRST TestID 032C &amp; P-code P0172 can be used for verification</t>
  </si>
  <si>
    <t>1. Compare the pressures of all pressure sensors in the intake system with the ignition on. 2. If the ambient pressure sensor reading differs, replace the engine control unit (the ambient pressure sensor is integrated into the control unit). 3. If the ambient pressure sensor reading does not differ, then check the reference sensors.</t>
  </si>
  <si>
    <t>Explicit: - Execution of RoutineIdentifier 0xC005-Lock_protection_of_vehicle_diagnosis (SFD unlock is deactivated) Implicit: - In case of "short" unlock: upon expiry of the unlock timer T_Diag_SFD_temp. - In case of "long" unlock: upon reaching the 200 km threshold</t>
  </si>
  <si>
    <t>Cause: Blockage in the system or insufficient delivery rate of the secondary air pump. Priority 1) Valves not opening correctly. Check electric valves: 012E Actuator test Secondary air injection valve 024F Actuator test Secondary air injection valve 2. Check vacuum-operated valves: Check vacuum line, apply vacuum if necessary. Self-opening valves: Visual inspection. Priority 2) Leakage between secondary air pump and a secondary air valve. Visual inspection: Damage to hose, check all connections for tightness. Priority 3) Check pump supply voltage. Perform pump actuator test and then measure the voltage at the pump: 012D Actuator test Secondary air injection relay 02C9 Actuator test Secondary air injection relay 2. Observe the reading for secondary air pressure (if it moves, then fault probably downstream of the valve, otherwise upstream or sensor defective). Check electrical wiring (between pump and relay). Check pump. Part number: Check reverse polarity of the connections at the pump (electrical connections). Check for damage to the pump. Priority 4) Visual inspection of the air inlet in the cylinder head (sooting/blockage). For internal secondary air distribution: Remove the cylinder head and check the inlet points for sooting/blockage. For external distribution: Remove the rail and check both the rail outlet and the cylinder head inlet. Quick start test: When performing the quick start, note the blocking time, if applicable. Measured value: ID: 43CC Secondary_air_system_blocking_time_pump_cooling_down 0327 Quick start secondary air system 0328 Quick start secondary air system - Bank 2</t>
  </si>
  <si>
    <t>Check software versions</t>
  </si>
  <si>
    <t>1. Read the ESC event memory. Correct any faults. 2. Check the ESC coding against the target installation (PR number). 3. Check the condition of the brake system. 3a. Condition of discs and pads regarding wear, contamination, corrosion, and glazing. 3b. Condition of brake hoses regarding aging. 3c. Condition of brake fluid (fill level, bleeding, change interval).</t>
  </si>
  <si>
    <t>Check software versions; contact product support; this is not a vehicle-specific error, but is based on the e-gas safety concept.</t>
  </si>
  <si>
    <t>Fault-causing components: Sensor 1, exhaust system (leaks). Cross-influences from: Sensor 2, fuel system, misfires, tank venting. Troubleshooting notes: 1.) Correct secondary faults (OBDI+II) that may cause cross-influences (see above). 2.) Visual, tactile, and audible inspection for exhaust system leaks with the engine running. 3.) Visual inspection of part numbers for Sensor 1 and Sensor 2.</t>
  </si>
  <si>
    <t>Check the connector at the pressure sensor, check the pressure sensor wiring for short circuits. Disconnect the sensor; if a short circuit to ground is detected, the short circuit is in the sensor. If a short circuit to positive is still active, then check the motor pre-wiring for a short circuit.</t>
  </si>
  <si>
    <t>Check the connector at the pressure sensor, check the pressure sensor wiring for short circuits, disconnect the sensor =&gt; if the short circuit persists - check the wiring to the ECU for short circuits to ground and open circuits, if OK, then the sensor or ECU is defective</t>
  </si>
  <si>
    <t>Plausibility check of the secondary air pressure sensor with the engine off against the ambient pressure sensor, intake manifold pressure sensor, boost pressure sensor (measured value?) and test equipment (turbocharger tester). The secondary air pressure sensor is delivering an implausible pressure. Check the sensor's supply voltage. (KL15 on, 5 V must be present). Replace the secondary air pressure sensor. Perform a quick start check. When executing the quick start, observe the lockout time, if applicable. Measured value: ID: 43CC Secondary_air_system_blocking_time_pump_cooling_down 0327 Quick start secondary air system 0328 Quick start secondary air system - Bank 2</t>
  </si>
  <si>
    <t>exchange KPE</t>
  </si>
  <si>
    <t>1. Visually inspect for kinked fuel lines. 2. Check if the pump is stiff (flow measurement); if OK, then replace the fuel pump electronics.</t>
  </si>
  <si>
    <t>1. Check the fuel system (fuel filter, stiff pump (flow measurement), kinked fuel line). 2. Check for line damage between the fuel pump and the fuel pump or short circuits in the plug contacts (visual inspection and, if possible, measurements between the pump supply lines with the plugs disconnected, short circuit testing). 3. If points 1 and 2 are OK, replace the fuel pump.</t>
  </si>
  <si>
    <t>1. Check the electrical wiring between the fuel pump electronics and the fuel pump for damage (visual inspection; if possible, continuity and short-circuit tests between the supply lines with the connectors unplugged). 2. Check the fuel system (fuel filter, pump, kinked fuel line). 3. Replace the fuel pump.</t>
  </si>
  <si>
    <t>1. Check the electrical wiring between the fuel pump electronics and the fuel pump for damage (visual inspection). 2. Disconnect the connector at the fuel pump, clear the fault memory, and perform an actuator test. If an open circuit fault is detected, replace the pump. Otherwise, if the wiring between the fuel pump electronics and the fuel pump is OK, replace the fuel pump electronics.</t>
  </si>
  <si>
    <t>1. Check the connectors and wiring between the fuel pump electronics and the fuel pump for continuity (visual inspection and, if possible, measurement). 2. Continuity test at the fuel pump. 3. For KPE variants 5N0 and 4F1, visually inspect the wiring between the fuel pump electronics and the fuel pump for damage (short circuit), disconnect the connectors at the pump and the pump electronics, and check the pump wiring (thick cables) for short circuits. If OK, connect the fuel pump to an external power supply (12V), check the pump's mobility, and test the delivery rate. If OK, proceed to step 4. 4. Replace the KPE.</t>
  </si>
  <si>
    <t>Check the electrical connection to the KPE (Combined Heat and Power Supply) for breaks. Disconnect the KPE and ground the PWM wire. If a short circuit to ground is detected, the KPE is defective; otherwise, the ECU (Electromagnetic Control Unit) is faulty.</t>
  </si>
  <si>
    <t>None. Internal ECU error - ECU replacement necessary.</t>
  </si>
  <si>
    <t>Check CAN bus connection master-slave; replace control unit.</t>
  </si>
  <si>
    <t>- Is CAN communication in the vehicle OK? - Is the gateway OK (if present)? - Is the immobilizer master OK? - Is the immobilizer vehicle network configured correctly?</t>
  </si>
  <si>
    <t>Reading the "Engine control unit overall status immobilizer"</t>
  </si>
  <si>
    <t>Check data set for P-class</t>
  </si>
  <si>
    <t>Replacing the engine control unit (ECU) Engine control unit hardware defective</t>
  </si>
  <si>
    <t>Check the 12V power supply. Check the component for continuity. Alternatively, disconnect the component and short the pin to ground, then evaluate the fault memory to see if the circuit board detects ground. If the ECU detects an open circuit, the fault lies with the component.</t>
  </si>
  <si>
    <t>Replace engine control unit (ambient pressure sensor is integrated into the control unit)</t>
  </si>
  <si>
    <t>Secondary air valve bank 1 is stuck open or there is a leak before the secondary air valves. Priority 1: Leak detection between the secondary air pump and a secondary air valve. Visual inspection for hose damage, check all connections for tightness. Priority 2: Replace the valve. Pass test via Quickstart. When performing the QS, note the blocking time, if applicable. Measured value: ID: 43CC Secondary_air_system_blocking_time_pump_cooling_down 0327 Quickstart secondary air system</t>
  </si>
  <si>
    <t>Electrical testing: Plug connections, cable short circuit to positive.</t>
  </si>
  <si>
    <t>Electrical test: Plug connections, cables, short circuit to positive</t>
  </si>
  <si>
    <t>Electrical testing: Plug connections, cables, short circuit to ground</t>
  </si>
  <si>
    <t>Check electrical connection or sensor: camshaft position sensor; swirl flap; differential pressure DPF; PWG1</t>
  </si>
  <si>
    <t>1. Sensor supply 1 2. Used to prioritize troubleshooting</t>
  </si>
  <si>
    <t>Turn on the ignition. Check the voltage at sensor supply 1 (the voltage should be &lt;5V when the fault is active). Disconnect the sensors supplied by sensor supply 1 one after the other and check the voltage. As soon as the voltage stabilizes at 5V and the fault is inactive, replace the affected sensor. Otherwise, check the wiring harness. If the wiring harness is also OK, replace the ECU.</t>
  </si>
  <si>
    <t>Check electrical connections or sensors: Rail pressure sensor; ATL position sensor; Crankshaft position sensor; EGR actuator; Control flap; Boost pressure sensor; PWG2</t>
  </si>
  <si>
    <t>1. Sensor supply 2 2. Used to prioritize troubleshooting</t>
  </si>
  <si>
    <t>Check electrical connections or sensors that are powered via the 5V output.</t>
  </si>
  <si>
    <t>1. Sensor supply 3 2. Used to prioritize troubleshooting</t>
  </si>
  <si>
    <t>Turn on the ignition. Check the voltage at sensor supply _3 (the voltage should be &lt;5V when the fault is active). Disconnect the sensors supplied by sensor supply _3 one after the other and check the voltage. As soon as the voltage stabilizes at 5V and the fault is inactive, replace the affected sensor. Otherwise, check the wiring harness. If the wiring harness is also OK, replace the ECU.</t>
  </si>
  <si>
    <t>See ESP fault memory</t>
  </si>
  <si>
    <t>Electrical testing: Check plug connections and cables for contact resistance on sensors 1 and 2. The sensors may need to be replaced.</t>
  </si>
  <si>
    <t>- Read the fault memory of the BCM. - Check the electrical connections at the fuel filler flap actuator. - Replace the fuel filler flap actuator.</t>
  </si>
  <si>
    <t>1. Check the fuel filler flap locking mechanism. The fuel filler flap should pop open after pressing the fuel level request button. 2. Read the BCM fault memory. 3. Check the BCM coding. =&gt; The fault may be a consequence of other faults: CAN communication or BCM coding...</t>
  </si>
  <si>
    <t>Check the wiring between the control unit and the component for a short circuit to ground. If it's OK, disconnect the component and clear the fault memory. If the control unit detects an interruption, the fault lies with the component. Check the power supply to the component.</t>
  </si>
  <si>
    <t>Check the wiring between the control unit and the component for breaks --&gt; the internal diagnostic voltage (between 3V and 6V) is measured, depending on the power stage. Check the power supply.</t>
  </si>
  <si>
    <t>Check electrical connection to KS ground</t>
  </si>
  <si>
    <t>Check electrical connection on KS UBat</t>
  </si>
  <si>
    <t>Check the connector at the sensor and the cable.</t>
  </si>
  <si>
    <t>Check electrical connection</t>
  </si>
  <si>
    <t>If electrical faults of the throttle valve actuator are detected, first address them / check the throttle valve for contamination / blockage by foreign objects / check the flap for mobility / perform flap adaptation (routine 032E).</t>
  </si>
  <si>
    <t>check 12V battery voltage (check the status of charge and healt) check wiring (check for correct pinning, open circuit, short circuit, continuity)</t>
  </si>
  <si>
    <t>Check the flap wiring; check the connector at the flap and the ECU; check the internal resistance of the flap's DC motor (OK value approx. 3-10 ohms); perform flap adaptation (routine 032E).</t>
  </si>
  <si>
    <t>Check the sensor's power supply. Visually inspect the connector. Check for electrical faults.</t>
  </si>
  <si>
    <t>Visual inspection (throttle body and ECU side) of the connector for corrosion or deposits and bent pins. Testing for electrical continuity between the throttle body sensor lines and the ECU. Replace throttle body.</t>
  </si>
  <si>
    <t>O2 Sensor Signal Biased/Stuck Lean Bank 1 Sensor 1
No Sub Type Information</t>
  </si>
  <si>
    <t>O2 Sensor Signal Biased/Stuck Rich Bank 1 Sensor 1
No Sub Type Information</t>
  </si>
  <si>
    <t>Check the wiring of the throttle valve DC motor for short circuits; perform throttle valve adaptation (032E).</t>
  </si>
  <si>
    <t>(Änderung des Umgebungsdrucks in 20s &lt;- RB_PEnv_pDifJmpMax_C
oder
Änderung des Umgebungsdrucks vom letzten DrivingCylce zum aktuellen DrvingCycle &gt; PEnv_pDifLdcMax_C)
UND
aktueller Umgebungsdruck - RB_PEnv_pMaxSnsrTolr_C &gt; maximaler Modelldruck</t>
  </si>
  <si>
    <t>1. Check LSU sensor wiring. 2. Check connector connections, including the ECM connector. 3. Replace the LSU. For validation, run quickstart: 0x0340 Quickstart - Oxygen sensor. 1. Check wiring of O2S sensor. 2. Check plugs (including ECM plug). 3. Replace O2S sensor 2. For validation, run quickstart: 0x0340 Quickstart - Oxygen sensor</t>
  </si>
  <si>
    <t>1. Check LSU probe wiring. 2. Check connector connections, including the ECU connector. 3. Replace the LSU. To validate, run Quickstart: 0x0340 Quickstart - Oxygen sensor</t>
  </si>
  <si>
    <t>MSG replacement</t>
  </si>
  <si>
    <t>MSG replacement ECM</t>
  </si>
  <si>
    <t>Repair Instructions 1.) Correct secondary faults that may cause cross-influences. Check lambda sensor 1, wiring, and connector between the sensor and the ECU. 2.) Visual and tactile inspection. 3.) Visual inspection. Part number of sensor 1. 4.) Replace sensor 1.</t>
  </si>
  <si>
    <t>Repair Instructions 1.) Fix secondary errors that may cause cross-influences. Check oxygen sensor 1, wiring, and the connector between the sensor and the ECU. 2.) Visual and tactile inspection. 3.) Visual inspection. Check the sensor part number. 4.) Replace sensor 1.</t>
  </si>
  <si>
    <t>Probe defective - replace</t>
  </si>
  <si>
    <t>1. Check the sensor wiring. 2. Check the connector connections, including the control unit connector. 3. Check the cables to the sensor.</t>
  </si>
  <si>
    <t>1. check wiring of sensor 2. check plug connectors, check also ECM plug 3. check wires to sensor for Open circuit, short circuit, continuity</t>
  </si>
  <si>
    <t>O2 Sensor Signal Biased/Stuck Lean Bank 1 Sensor 2
No Sub Type Information</t>
  </si>
  <si>
    <t>O2 Sensor Signal Biased/Stuck Rich Bank 1 Sensor 2
No Sub Type Informatio</t>
  </si>
  <si>
    <t>1. Check LSU sensor wiring. 2. Check connector connections, including the ECM connector. 3. Replace the LSU. For validation, run Quickstart: 0x0340 Quickstart - Oxygen sensor. 1. Check wiring of the O2 sensor. 2. Check plugs (including ECM plug). 3. Replace sensor. For validation, run Quickstart: 0x0340 Quickstart - Oxygen sensor</t>
  </si>
  <si>
    <t>0xB97E</t>
  </si>
  <si>
    <t>LB63 - V8
1. Check wiring harness (check EISB pin #21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</si>
  <si>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1. Check LSU sensor wiring. 2. Check connector connections, including the ECM connector. 3. Replace the LSU. For validation, run Quickstart: 0x0340 Quickstart - Oxygen sensor. 1. Check wiring of the O2 sensor (correct pin mapping). 2. Check plugs (including the ECM plug). 3. Replace the sensor. For validation, run Quickstart: 0x0340 Quickstart - Oxygen sensor</t>
  </si>
  <si>
    <t>0xB972</t>
  </si>
  <si>
    <t>LB V8
1. Check wiring harness of EISB (pin #21) for (Open circuit, short circuit, continuity)
2. Check ignition coil/spark plug connection
3. Check EISB (visual inspection to see if evident damage is present in case or connectors, check of pins for retracted, bent or oxidized pins, check if water is present in the connectors)</t>
  </si>
  <si>
    <t>0xB988</t>
  </si>
  <si>
    <t>LB V8
1. Check spark plug to coil connections
2. Check wiring harness of EISB (shield presence on wiring pin #21,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</si>
  <si>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0xB982</t>
  </si>
  <si>
    <t>LB V8
1. Check wiring harness (check EISB pin #52 for Open circuit, short circuit, continuity)
2. Check ignition coil connection 
3. Check spark plug connection/electrodes
4. Check EISB: visual inspection to see if evident damage is present in case or connectors, check of pins for retracted, bent or oxidized pins, check if water is present in the connectors</t>
  </si>
  <si>
    <t>Check software versions; contact product support;</t>
  </si>
  <si>
    <t>0xB98B</t>
  </si>
  <si>
    <t>LB V8
1. Check wiring harness of EISB (pin #52 for Open circuit, short circuit, continuity)
2. Check ignition coil/spark plug connection
3. Check EISB (visual inspection to see if evident damage is present in case or connectors, check of pins for retracted, bent or oxidized pins, check if water is present in the connectors)</t>
  </si>
  <si>
    <t>0xB989</t>
  </si>
  <si>
    <t>LB V8
1. Check spark plug to coil connections
2. Check wiring harness of EISB (shield presence on wiring pin #52,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</si>
  <si>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The fault is set when an internal electrical defect of the LIN actuator for the water mixing valve is detected. Internal electrical faults can include: Hall sensor fault, absolute sensor fault, or RAM/NVRAM/FLASH/ROM corruption. With these faults, the emergency running position can no longer be accessed. The fault is only cleared in the actuator after an ignition cycle. 1. Check the wiring (see instructions). 2. Check the actuator's mechanics; if necessary, clean or replace the actuator. Wiring test instructions: 1. Check for a secure connector connection. 1a. If there is no secure connector connection =&gt; reconnect the connector. 1b. If there is a secure connector connection =&gt; disconnect the connector and check the wiring for contact resistance. If line OK =&gt; replace actuator If 1b not OK, then pull new line DiagO: MW: 0x8EF Water_mixing_actuator_engine_and_charge_air_cooling_position_setpoint_value MW: 0x8F1 Water_mixing_actuator_engine_and_charge_air_cooling_position_actual_value MW: 0x8EE Water_mixing_actuator_engine_and_charge_air_cooling_bitfield_status</t>
  </si>
  <si>
    <t>The LIN actuator for the heat mixing valve in the low-temperature circuit is detecting an internal overtemperature fault. 1. Allow the engine to cool down and restart it. 2. Perform a test drive with full-load sections and then switch off the vehicle. 3. With the ignition switched on, check if the fault reappears. Wait approximately 10 minutes. 4. If the fault reappears: Check the actuator mechanism, clean or replace it if necessary. DiagO: MW: 0x8EF Water_mixing_actuator_engine_and_charge_air_cooling_position_setpoint_value MW: 0x8F1 Water_mixing_actuator_engine_and_charge_air_cooling_position_actual_value MW: 0x8EE Water_mixing_actuator_engine_and_charge_air_cooling_bitfield_status</t>
  </si>
  <si>
    <t>1. Wiring test (instructions) 2. Check actuator mechanics, perform actuator test, clean or replace if necessary. Wiring test instructions: 1. Check for secure connector connection 1a. If no secure connector connection =&gt; reconnect the connector 1b. If secure connector connection =&gt; disconnect the connector and check the wiring for contact resistance. If the wiring is OK =&gt; replace the actuator. If 1b is not OK, then run a new wire. // 1. Check actuator wiring harness (manual) 2. Check actuator mechanics, perform actuator test, clean or replace. Instructions for checking actuator wiring: 1. Check for secure connection 1a. If no secure connection can be found =&gt; reconnect the connector 1b. If a secure connection is found =&gt; disconnect the wiring and check the actuator wiring for open circuit, short circuit, and continuity. If wiring is ok =&gt; change actuator if 1b is not o. K., change wiring harness DiagO: MW: 0x8EF Water_mixing_actuator_engine_and_charge_air_cooling_position_setpoint_value MW: 0x8F1 Water_mixing_actuator_engine_and_charge_air_cooling_position_actual_value MW: 0x8EE Water_mixing_actuator_engine_and_charge_air_cooling_bitfield_status</t>
  </si>
  <si>
    <t>The LIN actuator of the heat mixing valve in the low-temperature circuit detects a response error on the LIN bus. 1. Line check (instructions) 2. Check the actuator, replace if necessary. Line check instructions: 1. Check for a secure connector connection 1a. If no secure connector connection =&gt; reconnect the plug 1b. If a secure connector connection =&gt; disconnect the plug and check the line for contact resistance. If the line is OK =&gt; replace the actuator If 1b is not OK, then run a new line DiagO: MW: 0x8EF Water_mixing_actuator_engine_and_charge_air_cooling_position_setpoint_value MW: 0x8F1 Water_mixing_actuator_engine_and_charge_air_cooling_position_actual_value MW: 0x8EE Water_mixing_actuator_engine_and_charge_air_cooling_bitfield_status</t>
  </si>
  <si>
    <t>The LIN actuator for the water mixing valve in the cooling circuit detects an electrical fault in the component's integrated temperature sensor. 1. Check the wiring (see instructions). 2. Check the actuator's mechanics; if necessary, clean or replace the actuator. Wiring test instructions: 1. Check for a secure connector connection. 1a. If the connector is not secure =&gt; reconnect the plug. 1b. If the connector is secure =&gt; disconnect the plug and check the wiring for contact resistance. If the wiring is OK =&gt; replace the actuator. If 1b is not OK, then run a new wire. DiagO: MW: 0x8EF Water_mixing_actuator_engine_and_charge_air_cooling_position_setpoint_value MW: 0x8F1 Water_mixing_actuator_engine_and_charge_air_cooling_position_actual_value MW: 0x8EE Water_mixing_actuator_engine_and_charge_air_cooling_bitfield_status</t>
  </si>
  <si>
    <t>1. Check ECM fault memory for other faults related to engine regulation valve OR LIN communication faults 2. Check LIN bus connection 3. Check engine regulation valve connections</t>
  </si>
  <si>
    <t>1) Check sensor power supply 2) Check wiring 3) Replace sensor</t>
  </si>
  <si>
    <t>Sensor replacement</t>
  </si>
  <si>
    <t>1) Check sensor power supply 2) Check wiring 3) Check engine control unit input 4) Replace sensor</t>
  </si>
  <si>
    <t>Check the mechanical function of the diverter valve.</t>
  </si>
  <si>
    <t>Check the hoses from the OPF to the pressure sensor: - Hose to the pressure sensor behind the OPF has come loose - Leakage/blockage in the hose to the pressure sensor behind the OPF. Sporadic fault memory entries can also be due to icing effects in the hoses!</t>
  </si>
  <si>
    <t>Check the supply lines from the OPF to the pressure sensor: - Exhaust-side supply lines to the pressure sensor are reversed - Check for leaks/blockages in the supply lines to the OPF pressure sensor, ensuring correct installation and/or damage to the substrate. Sporadic fault memory entries can also be due to icing effects in the hoses!</t>
  </si>
  <si>
    <t>Check the supply lines from the OPF to the pressure sensor: - Supply line to the pressure sensor before the OPF has come loose - Leakage/blockage in the supply line to the pressure sensor before the OPF. Check the OPF for correct installation and/or damage to the substrate. Sporadic error codes can also be due to icing effects in the hoses!</t>
  </si>
  <si>
    <t>Particulate filter regeneration ID: 059C Start-up_regeneration_of_particulate_filter_in_standing_position Check for interfering components: None, model-based diagnosis</t>
  </si>
  <si>
    <t>Replace particulate filter and reset loading model ID: 0E2B (ECU_adjustment_ash_mas) Check for interfering components: None, model-based diagnosis</t>
  </si>
  <si>
    <t>Particulate filter regeneration ID: 059C Start-up_regeneration_of_particulate_filter_in_standing_position Check interfering components: 1.) Check pressure sensors - differential pressure sensor via OPF (optical, haptic, electrical) 2.) Check for defects that result in increased soot formation: - Check injectors - Check engine compression</t>
  </si>
  <si>
    <t>Replace particulate filter ID: 0E2B (ECU_adjustment_ash_mas) Check interfering components: 1.) Check pressure sensors - differential pressure sensor via OPF (visual, tactile, electrical) 2.) Check for defects that result in increased soot formation: - Check injectors - Check engine compression</t>
  </si>
  <si>
    <t>This does not necessarily indicate a fault. The entry is intended to inform you that the particulate filter warning light has been activated and that regeneration measures were or are still active. First, process the fault memory entries related to the particulate filter. Read the particulate filter load. Depending on the load level, regenerate or replace the particulate filter. Measured value: Particle_filter_load_stage Basic setting Regeneration Start-up_regeneration_of_particulate_filter_in_standing_position</t>
  </si>
  <si>
    <t>HD sensor defective; MSV defective</t>
  </si>
  <si>
    <t>HD sensor defective - MSV defective - ND system defective - Leaks in the rail - DBV defective</t>
  </si>
  <si>
    <t>- HD sensor defective - MSV defective</t>
  </si>
  <si>
    <t>HD-Sensor defekt - MSV defekt - ND-System defekt - Undichtigkeiten im Rail - DBV defekt</t>
  </si>
  <si>
    <t>LB63 V8 1. Check wiring harness (Check EISB Pin # 2 , 4 for Open circuit, short circuit, continuity) 2. Check ignition coil connector / pins 3. Check EISB module (visual inspection to see if evident damage is present in case or connectors, check of pins for retracted, bent or oxidized pins, check if water is present in the connectors)</t>
  </si>
  <si>
    <t>LB63 V8 1. Check wiring harness (Check EISB Pin #17 , 19 for Open circuit, short circuit, continuity) 2. Check ignition coil connector / pins 3. Check EISB module (visual inspection to see if evident damage is present in case or connectors, check of pins for retracted, bent or oxidized pins, check if water is present in the connectors)</t>
  </si>
  <si>
    <t>LB V8 1. Check wiring harness of EISB (pin #51) for (Open circuit, short circuit, continuity) 2. Check ignition coil/spark plug connection 3. Check EISB (visual inspection to see if evident damage is present in case or connectors, check of pins for retracted, bent or oxidized pins, check if water is present in the connectors)</t>
  </si>
  <si>
    <t>LB V8 1. Check wiring harness of EISB (pin #22) for (Open circuit, short circuit, continuity) 2. Check ignition coil/spark plug connection 3. Check EISB (visual inspection to see if evident damage is present in case or connectors, check of pins for retracted, bent or oxidized pins, check if water is present in the connectors)</t>
  </si>
  <si>
    <t>LB V8 1. Check wiring harness of EISB (pin #52 for Open circuit, short circuit, continuity) 2. Check ignition coil/spark plug connection 3. Check EISB (visual inspection to see if evident damage is present in case or connectors, check of pins for retracted, bent or oxidized pins, check if water is present in the connectors)</t>
  </si>
  <si>
    <t>Fault: Open circuit between the high and low sides of the fuel injection output stage. Possible causes: Loose connection or corrosion at the connectors, broken wire, faulty injector. 1. Check the injector. Swap the affected injector with a (working) injector from another cylinder (possibly another bank) and run the engine. 2. Check the wires/connectors for breaks/corrosion. 3. If none of the above faults are present, replace the ECU.</t>
  </si>
  <si>
    <t>Fault: Open circuit between the high and low sides of the fuel injection output stage. Possible causes: Loose connection or corrosion at the connectors, broken wire, faulty injector. 1. Check the injector. Swap the affected injector with a (working) injector from another cylinder (possibly from another bank) and run the engine. 2. Check the wires/connectors for breaks/corrosion. 3. If none of the above faults are present, replace the ECU.</t>
  </si>
  <si>
    <t>Fault: Short circuit to ground/battery on the high-side of the injection output stage. 1. Check the injector (the injector may have a short circuit). Swap the affected injector with a (working) injector from another cylinder (possibly from another bank) and run the engine. 2. The high-side wire has a short circuit to ground/battery. Check the wire for a short circuit. 3. If none of the above faults are present, replace the ECU.</t>
  </si>
  <si>
    <t>Fault: Short circuit to ground/battery on the low side of the injector output stage. 1. Check the injector (the injector may have a short circuit). Swap the affected injector with a (working) injector from another cylinder (possibly from another bank) and run the engine. 2. The low-side wire has a short circuit to ground/battery. Check the wire for a short circuit. 3. If none of the above faults are present, replace the ECU.</t>
  </si>
  <si>
    <t>Fault: Short circuit between the high and low sides of the injection output stage. 1. Check the injector (the injector may have a short circuit). Swap the affected injector with a (working) injector from another cylinder (possibly from another bank) and run the engine. 2. Check the wiring for a short circuit between the high and low sides. 3. If none of the above faults are present, replace the ECU.</t>
  </si>
  <si>
    <t xml:space="preserve">J623_47B______1_0224_88_Lost_communication_diagnostic_interface [LB74x][LB63x]
</t>
  </si>
  <si>
    <t>1. Test the sensor against other existing temperature sensors (e.g., ambient temperature, etc.). Ideally, compare the measured values (scan tool raw sensor values) after the engine has cooled down (e.g., 6 hours). 2. Check the connector and wiring. 3. If OK, replace the sensor.</t>
  </si>
  <si>
    <t>Replacing the temperature sensor</t>
  </si>
  <si>
    <t>If the outside temperature is below -40 degrees, an error may be logged. 1. Check the wiring; 2. Check the connectors; 3. Check the sensor's internal resistance; 4. Replace the sensor; 5. If none of these measures help, replace the ECU.</t>
  </si>
  <si>
    <t>1. Check the wiring; 2. Check the connectors; 3. Check the sensor's internal resistance; 4. Replace the sensor; 5. If none of these measures help, replace the ECU.</t>
  </si>
  <si>
    <t>Fault-causing component: Injector. Cross-influences from: none. 1. Swap the injectors and observe whether the fault moves. a) If yes, replace the injector. b) If the fault does not move, then suspect the wiring harness, connectors, or ECU. 2. If the wiring harness and ECU are suspected: a) Check the wiring harness and connectors for contact resistance, corrosion, and damage -&gt; repair. b) If OK, then proceed to step 3. 3. If the fault is present on all cylinders -&gt; check if the correct injectors are installed. 4. If step 3 is unsuccessful -&gt; replace the ECU.</t>
  </si>
  <si>
    <t>Fault-causing component: Injector. Cross-influences from: none. 1. Swap the injectors and observe whether the fault moves. a) Fault moves -&gt; replace injector. b) Fault does not move -&gt; suspect wiring harness or engine control unit. 2. If wiring harness or engine control unit is suspected: a) Check wiring harness and connectors for contact resistance, corrosion, damage -&gt; repair. b) If a) OK, then replace the engine control unit.</t>
  </si>
  <si>
    <t>J623_47B______1_0324_88_Data_bus_fault [LB74x]
SYS_4M______1_0118_88_FLX_Messages_drive_train_implausible [LB63x]</t>
  </si>
  <si>
    <t>Fehlerspeichereintrag tritt mit folgenden DFCC´s auf:  siehe Ergänzennde Beschreibung</t>
  </si>
  <si>
    <t>LB V8 1. Check spark plug to coil connections 2. Check wiring harness of EISB (shield presence on wiring pin #21,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</si>
  <si>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LB V8 1. Check spark plug to coil connections 2. Check wiring harness of EISB (shield presence on wiring pin #51,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</si>
  <si>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LB V8 1. Check spark plug to coil connections 2. Check wiring harness of EISB (shield presence on wiring pin #22,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</si>
  <si>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LB V8 1. Check spark plug to coil connections 2. Check wiring harness of EISB (shield presence on wiring pin #52, possible disturbances among wiring harness cables and interaction with other disturbances sources). 3. Check EISB module (visual inspection to see if evident damage is present in case or connectors, check of pins for retracted, bent or oxidized pins, check if water is present in the connectors)</t>
  </si>
  <si>
    <t>Sichtprüfung Zündkerzen  Brennraum auf starke Verkokung kontollieren wenn möglich Ölverbrauch dokumentieren</t>
  </si>
  <si>
    <t>Check spark plug; heavy carbon buildup in the combustion chamber</t>
  </si>
  <si>
    <t>1. Perform actuator test DID: 0x013C Fuel pressure regulator 2. Check internal resistance of the quantity control valve 3. Check wiring 4. Control unit defective (power stage)</t>
  </si>
  <si>
    <t>Visually inspect the encoder wheel for mechanical damage. Check the chain for tooth jumps. Check the sensor for correct installation (distance between sensor and encoder wheel, air gap 0.70 mm). Check the sensor supply voltage (5 V) and the sensor signal with the engine running (material 0.5 V; gap 4.5 V). Check the wiring.</t>
  </si>
  <si>
    <t>Check the sensor supply voltage (5V). Check the sensor signal with the engine running. The digital signal switches to ground or the supply voltage (material 0V-0.5V; gap 4.5V-5V). Check the wiring. If everything is electrically OK, then the mechanical components must be checked. Analogous to P139D (DFCC 33970, 33971).</t>
  </si>
  <si>
    <t>Visually inspect the encoder wheel for mechanical damage. Check the sensor for correct installation (distance between sensor and encoder wheel, air gap 0.70 mm). Check the sensor supply voltage (5 V) and the sensor signal with the engine running (material 0.5 V; gap 4.5 V). Check the wiring.</t>
  </si>
  <si>
    <t>1. Large hole in the intake system - pressure test the intake system; 2. Dirty air filter; 3. Defective camshaft adjustment (check if camshaft faults are stored in the ECU); 4. Check if ECU faults are stored; 5. Defective turbocharger</t>
  </si>
  <si>
    <t>1. Check boost pressure sensor (Note: Fault was not logged at idle) (KD_Boost pressure, actual value at idle approx. ambient pressure) 2. Check electric wastegate (check if any fault codes are stored in the ECU) 3. Replace turbocharger</t>
  </si>
  <si>
    <t>1. Check if there are any fault codes stored in the ECU; 2. Large hole in the intake system - pressure test the intake system; 3. Dirty air filter; 4. Defective camshaft adjustment (check if camshaft fault codes are stored in the ECU); 5. Defective turbocharger; 6. Diverter valve stuck open</t>
  </si>
  <si>
    <t>1. Compare the pressures of all pressure sensors in the intake system with the ignition on; depending on the installation list: a) 0xF433 Barometric Pressure b) 0xF40B Intake Mainfold Absolute Pressure c) 202A Boost pressure d) 2A32 Boost_pressure_2 2. If the ambient pressure sensor reading differs, replace the engine control unit (the ambient pressure sensor is integrated into the control unit). 3. If the ambient pressure sensor reading does not differ, then check the reference sensors.</t>
  </si>
  <si>
    <t>1. If further errors are logged, address them. 2. If only this error is in the fault memory: Check components (spark plugs, injectors, fuel injectors, piston rings, exhaust turbocharger, etc.) for leaks/sooting (oil in the combustion chamber/oil consumption, injection). Check sensors (lambda sensors). Focus: Fuel-carrying components, then oil.</t>
  </si>
  <si>
    <t>1. If further fault codes are logged, address these first. 2. Visually inspect the OPF (Otto Particulate Filter) and the first catalytic converter (endoscopy) at the front and rear. If obvious visible damage is found (clogging, discoloration, damage such as holes), replace the corresponding catalytic converter. 3. Execute adaptation channel 03D0 -&gt; diagnostics will be reset. 4. Test drive with a specific description of the driving profile (if possible). 5. Read measured value 0801: if the soot load is &lt; 30%, then the problem has been resolved. 6. Perform a workshop regeneration with ash adaptation. If the fault occurs again: Check components and sensors, focusing on the OPF temperature sensor and the oil.</t>
  </si>
  <si>
    <t>The diagnostic system is designed to trigger only in the following cases: 1. OPF or OPF substrate removed/damaged OR 2. OPF pressure sensor dynamically slow/stuck 3. Check wiring from OPF to pressure sensor</t>
  </si>
  <si>
    <t>1. Check sensor hoses for correct installation. 2. Replace sensor. 3. Check OPF for correct installation and/or substrate damage.</t>
  </si>
  <si>
    <t>1) Check connector (component) 2) Check power supply (including ground) 3) Check signal line for short circuit to positive 4) Check wiring/cable 5) Check connector (MSG) 6) If OK, replace component</t>
  </si>
  <si>
    <t>1. Check the sensor for correct installation. 2. With terminal 15 on and the engine off, compare the pressure reading before the throttle body with ambient pressure or intake manifold pressure =&gt; it should be the same. 3. Check the sensor for contamination. 4. If necessary, swap the defective sensor with the pressure sensor from the other bank (V8T). 5. Replace the sensor.</t>
  </si>
  <si>
    <t>1) If necessary, compare the pressure signal with values from other vehicles when the engine is off. UDS-ID: 11DC Intake_manifold_air_pressure_raw_value UDS-ID: 149C Intake_manifold_air_pressure_raw_value_bank_2 2) Compare measured values 3) Check plug connections and wiring 4) Replace sensor</t>
  </si>
  <si>
    <t>0xAE2A</t>
  </si>
  <si>
    <t>Error detected, if a debounced communication time out error is detected for at least one message for EISB Slave control unit</t>
  </si>
  <si>
    <t>1) If necessary, compare the pressure signal with values from other vehicles when the engine is off. UDS-ID: 3E70 Intake_manifold_air_pressure_raw_value UDS-ID: 3E71 Intake_manifold_air_pressure_raw_value_bank_2 OR Compare the measured value with ambient air pressure when the engine is off. 2) Compare the measured values. 3) Check the plug connections and wiring. 4) Check the sensor installation. 5) Check the intake manifold or charge air system for leaks. 6) Replace the sensor.</t>
  </si>
  <si>
    <t>Possibly compare the pressure signal (relative pressure behind the OPF) with values from other vehicles when the engine is off and/or idling - Check plug connections and lines - Check the exhaust system behind the OPF for blockages - Replace the sensor. Sporadic fault memory entries can also be due to icing effects in the hoses!</t>
  </si>
  <si>
    <t>- Possibly compare the pressure signal (relative pressure behind the OPF) with values from other vehicles when the engine is off and/or idling - Check plug connections and lines - Check the exhaust system for leaks - Replace the sensor. Sporadic fault memory entries can also be due to icing effects in the hoses!</t>
  </si>
  <si>
    <t>- Replace the OPF differential pressure sensor; sporadic fault memory entries can also be due to icing effects in the hose lines!</t>
  </si>
  <si>
    <t>1) Sensorversorgung überprüfen 2) Verkabelung überprüfen 3) Sensor tauschen  Messwerte: Particle_filter_differential_pressure_sensor_1_bank_1_data_value Particle_filter_differential_pressure_sensor_1_bank_1_raw_value Particle_filter_differential_pressure_sensor_1_bank_1_component_temperature Particle_filter_differential_pressure_sensor_1_bank_1_component_resistant Particle_filter_differential_pressure_sensor_1_bank_1_internal_troublecode Particle_filter_differential_pressure_sensor_1_bank_1_sensor_type Particle_filter_differential_pressure_sensor_1_bank_1_sensor_configuration Particle_filter_differential_pressure_sensor_1_bank_1_sensor_manufactor_id</t>
  </si>
  <si>
    <t>0xAE2E</t>
  </si>
  <si>
    <t>Error detected, if a debounced communication counter error or checksum error is detected for at least one message for EISB Slave control unit</t>
  </si>
  <si>
    <t>Sensor replacement Measured values: Particle_filter_differential_pressure_sensor_1_bank_1_data_value Particle_filter_differential_pressure_sensor_1_bank_1_raw_value Particle_filter_differential_pressure_sensor_1_bank_1_component_temperature Particle_filter_differential_pressure_sensor_1_bank_1_component_resistant Particle_filter_differential_pressure_sensor_1_bank_1_internal_troublecode Particle_filter_differential_pressure_sensor_1_bank_1_sensor_type Particle_filter_differential_pressure_sensor_1_bank_1_sensor_configuration Particle_filter_differential_pressure_sensor_1_bank_1_sensor_manufactor_id</t>
  </si>
  <si>
    <t>Possible causes of the fault: 1. Overpressure in the exhaust system 2. Fault location: 1. Inspect the exhaust system (visually) 2. Replace the sensor</t>
  </si>
  <si>
    <t>- Check exhaust system for blockages/leaks - Replace OPF differential pressure sensor. Sporadic fault memory entries can also be due to icing effects in the hose lines!</t>
  </si>
  <si>
    <t>1. Check the connector at the TEV pressure sensor. 2. Check the wiring; if OK, 3. Replace the pressure sensor. Measured values: 40F1 - Pressure_sensor_evap_system_mean_pressure 40F2 - Pressure_sensor_evap_system_mean_voltage</t>
  </si>
  <si>
    <t>1. Check the connector at the pressure sensor, 2. Check the wiring, 3. Disconnect the sensor =&gt; check the measured value - if approx. 5V, then the component is defective; if approx. 0V, then the ECU is defective. Measured values: 40F1 - Pressure_sensor_evap_system_mean_pressure 40F2 - Pressure_sensor_evap_system_mean_voltage</t>
  </si>
  <si>
    <t>J623_47B______1_0324_88_Data_bus_fault [LB74x]
SYS_4M______1_0118_88_Read_fault_memory_diagnostic_interface [LB63x]</t>
  </si>
  <si>
    <t>1. Check the sensor for correct installation. 2. With terminal 15 on and the engine off, compare the pressure reading before the throttle body with ambient pressure or intake manifold pressure =&gt; it should be the same. 3. Check the sensor for contamination. 4. If necessary, swap the defective sensor with the pressure sensor from the other bank (V8T). 5. Replace the sensor. 6. Investigate for a possible turbocharger defect: - electric wastegate (check if any fault codes are stored in the ECU) - replace the turbocharger if necessary.</t>
  </si>
  <si>
    <t>J624_47B_90_7_0524_88_Deactivate_production_mode [LB74x][LB63x]</t>
  </si>
  <si>
    <t>Check encoder supply voltage 5</t>
  </si>
  <si>
    <t>1. Check vehicle tank is empty. 2. Check fuel system for blockages (fuel filter, lines). 3. Check fuel delivery rate and low-pressure fuel pump. 4. Is there contaminated fuel in the system? (e.g., excessive water content). 5. Replace high-pressure pump.</t>
  </si>
  <si>
    <t>1. Check the low-pressure pump: a. Ensure the fuel pump ground wire is properly connected at both ends. b. Check that fuel reaches the high-pressure pump (bucket test). 2. Check the fuel system for blockages (fuel filter, lines). 3. Replace the low-pressure pump.</t>
  </si>
  <si>
    <t>J623_47B______1_0324_88_Data_bus_fault [LB74x]
SYS_4M_01_____1_0118_88_Data_bus_received_error_value [LB63x]</t>
  </si>
  <si>
    <t>1.) Replacing the MSG is not necessary; 2.) Check/ensure that the spaces for airflow to the MSG are clear.</t>
  </si>
  <si>
    <t>Check the valve body for free movement/foreign objects; if OK, the valve body was probably iced up at the time of the FSPE.</t>
  </si>
  <si>
    <t>Check the throttle body for free movement/foreign bodies; if OK, the throttle body was probably iced up at the time of the FSPE.</t>
  </si>
  <si>
    <t>Observe the temperature sensor reading during a cold start and subsequent warm-up. The measured value must reach temperatures above 200 °C within a few minutes at idle. During driving, it should be significantly higher (&gt; 400 °C).</t>
  </si>
  <si>
    <t>Perform line test; check sensor</t>
  </si>
  <si>
    <t>- Check ATL kinematics for free movement - Check ATL for twisting - Perform actuator test - Perform routine and observe the raw voltage value of the boost pressure actuator (OK if between 4.5V and 3.0V) - Replace ATL</t>
  </si>
  <si>
    <t>Cause of fault: Defective wiring, connector, actuator, or output stage. Testing options: 1. Visual inspection of the wiring and connectors at the ECU and the component (corrosion, damage). If OK, then: 2. Continuity test of the control lines. If OK, then: 3. Check the internal resistance of the component. If OK, then: 4. Perform an actuator test. Depending on the possible repair depth, replace the damaged component, actuator, or the entire assembly. If the actuator is OK: Replace the ECU.</t>
  </si>
  <si>
    <t>Cause of fault: Defective wiring, connector, actuator, or output stage. Testing options: 1. Visual inspection of the wiring and connectors at the ECU and the component (corrosion, damage). If OK, then: 2. Continuity and insulation test of the wiring. If OK, then: 3. Actuator test. If OK, then: 4. Depending on the extent of the possible repair, replace the damaged component, actuator, or the entire assembly. If OK, then: 5. If the output stage is defective, replace the ECU.</t>
  </si>
  <si>
    <t>Cause of fault: Defective wiring, connector, actuator, or output stage. Testing options: 1. Visual inspection of the wiring and connectors at the ECU and the component (corrosion, damage). If OK, then: 2. Continuity and insulation test of the wiring. If OK, then: 3. Perform actuator test. Depending on the possible repair depth, replace the damaged component, actuator (boost pressure actuator), or the entire assembly. - If the output stage is defective, replace the ECU.</t>
  </si>
  <si>
    <t>Cause of fault: Defective wiring, connector, actuator, or output stage. Testing options: 1. Visual inspection of the wiring and connectors at the ECU and the component (corrosion, damage). If OK, then: 2. Continuity and insulation test of the wiring. If OK, then: 3. Actuator test. Depending on the possible repair depth, replace the damaged component, actuator, or the entire assembly. - If the output stage is defective, replace the ECU.</t>
  </si>
  <si>
    <t>Cause of fault: Defective wiring, connector, actuator, or output stage. Testing options: 1. Visual inspection of the wiring and connectors at the ECU and the component (corrosion, damage). If OK, then: 2. Continuity and insulation test of the wiring. If OK, then: 3. Check the internal resistance of the component. If OK, then: 4. Actuator test. If OK, then: 5. Depending on the extent of the possible repair, replace the damaged component, actuator, or the entire assembly. If OK, then: 6. If the output stage is defective, replace the ECU.</t>
  </si>
  <si>
    <t>This error indicates that the desired actuator position could not be set within a defined time period. Possible causes: - Electrical faults (open circuit, short circuit, or loose connection in the actuator's sensor supply, signal, or control lines) - Mechanical faults (stiffness or jamming of the actuator/assembly) Troubleshooting: 1. Check the fault memory for electrical faults that can be attributed to the affected actuator. Correct any electrical faults and perform the actuator test to ensure the likely restoration of functionality. 2. Visually inspect for external damage (actuator and associated wiring). 3. Perform the actuator test and evaluate the difference between the target and actual actuator position. If no control noise is audible, an electrical fault in the wiring or in the engine control unit's output stage is likely. 4. Electrically test the actuator's wiring for breaks/continuity, short circuits, and possible loose connections (e.g., in the connector due to corrosion). 5. If the electrical system is faultless, check the actuator's/assembly's mechanics for free movement (e.g., by manual adjustment or using the provided test tool). 6. If a mechanical fault is found, replace the faulty component, the actuator, or the entire assembly, depending on the extent of the repair. Then, perform the actuator's basic settings. 7. If the actuator, the assembly, and the associated wiring are faultless, the output stage in the engine control unit is defective.</t>
  </si>
  <si>
    <t>1. Perform actuator test - check boost pressure actuator and lines for loose connections. 2. Check actuator free movement using Quickstart 0x582 if step 1 was unsuccessful (the cause is then more likely with the actuator than the turbocharger/actuator assembly). 3. Replace actuator.</t>
  </si>
  <si>
    <t>1. Perform actuator test 0x - Check boost pressure actuator and lines for loose connections. 2. Check actuator free movement using Quickstart 0x582 (determine if stiffness is in the assembly or at the actuator). 3. Replace actuator.</t>
  </si>
  <si>
    <t>Check the free movement of the actuator; actuator diagnostics; check the electrical connection for actuator control.</t>
  </si>
  <si>
    <t>Sensor or wiring defective; 1.) Disconnect the sensor and measure the reference voltage on the signal wire =&gt; pull the signal wire to ground. If the sensor raw voltage is 0V, the sensor is defective. =&gt; If the sensor raw voltage is not 0V, check the sensor wiring to the ECU. 2.) If the wiring to the ECU is OK, then the ECU is defective.</t>
  </si>
  <si>
    <t>Sensor or wiring defective; 1.) Disconnect sensor =&gt; - Sensor raw voltage approx. reference voltage =&gt; Sensor defective - Sensor raw voltage approx. 0V =&gt; Check wiring to ECU 2.) Wiring to ECU OK, then ECU defective</t>
  </si>
  <si>
    <t>Check the wiring between the ECU and the component for a short circuit to the battery. If it's OK, disconnect the component and clear the fault memory. If the ECU detects an interruption, the fault lies with the component.</t>
  </si>
  <si>
    <t>Check the wiring between the ECU and the component for a short circuit to ground. If it's OK, disconnect the component and clear the fault memory. If the ECU detects an interruption, the fault lies with the component.</t>
  </si>
  <si>
    <t>Check the wiring between the ECU and the component for breaks, check the power supply; if it's OK, the fault lies with the component.</t>
  </si>
  <si>
    <t>EV_TCMDQ800_002060_d.odx</t>
  </si>
  <si>
    <t>Runtime: 58,453125 sec</t>
  </si>
  <si>
    <t>EV_TCMALX52011_002025_d.odx</t>
  </si>
  <si>
    <t>Runtime: 56,56640625 sec</t>
  </si>
  <si>
    <t>0x177000</t>
  </si>
  <si>
    <t>Digital Input Communication Loss/Errors</t>
  </si>
  <si>
    <t>No drive avaialable</t>
  </si>
  <si>
    <t>Invalid Data Received From ECM/PCM "A";NA</t>
  </si>
  <si>
    <t>FLX_47B_JXXX_J217_1_0318_88_implausible_messages</t>
  </si>
  <si>
    <t>0x177100</t>
  </si>
  <si>
    <t>P0C2B00</t>
  </si>
  <si>
    <t>Output Functional</t>
  </si>
  <si>
    <t>Engine Torque Limited</t>
  </si>
  <si>
    <t>Electric/Auxiliary Transmission Fluid Pump Control Module Feedback Signal;P0846 - Transmission Line Pressure Sensor-Redundancy Fault; P0848 - Transmission Line Pressure Sensor-Short circuit battery; P0847 - Transmission Line Pressure Sensor-Short circuit ground; P060A - L2 Fault Detected; P0607 - General ADC_Unit fault not covered by other DFC`s</t>
  </si>
  <si>
    <t>J743_47B_10___0325_Pcode_valves_clean</t>
  </si>
  <si>
    <t>P081600</t>
  </si>
  <si>
    <t>Input Other Rationality</t>
  </si>
  <si>
    <t>No drive avaialable ; Loss of manual shift/mode</t>
  </si>
  <si>
    <t>Downshift Switch Circuit;NA</t>
  </si>
  <si>
    <t>J743_47B_10___0325_Pcode_program_tests</t>
  </si>
  <si>
    <t>P081500</t>
  </si>
  <si>
    <t>Upshift Switch Circuit;NA</t>
  </si>
  <si>
    <t>0x300</t>
  </si>
  <si>
    <t>P081200</t>
  </si>
  <si>
    <t>Loss of reverse</t>
  </si>
  <si>
    <t>Reverse Input Circuit;NA</t>
  </si>
  <si>
    <t>0x400</t>
  </si>
  <si>
    <t>P095500</t>
  </si>
  <si>
    <t>Loss of manual shift/mode</t>
  </si>
  <si>
    <t>Auto Shift Manual Mode Circuit;NA</t>
  </si>
  <si>
    <t>0x500</t>
  </si>
  <si>
    <t>P081C00</t>
  </si>
  <si>
    <t>Driver unable to select P</t>
  </si>
  <si>
    <t>Park Input Circuit;NA</t>
  </si>
  <si>
    <t>0x600</t>
  </si>
  <si>
    <t>P28D000</t>
  </si>
  <si>
    <t>Lost ability to adapt DWC. ; Degraded vehicle performance</t>
  </si>
  <si>
    <t>Clutch "A" Pressure Sensor Circuit Range/Performance;NA</t>
  </si>
  <si>
    <t>0x700</t>
  </si>
  <si>
    <t>P28DF00</t>
  </si>
  <si>
    <t>Clutch "B" Pressure Sensor Circuit Range/Performance;NA</t>
  </si>
  <si>
    <t>P084100</t>
  </si>
  <si>
    <t>Clutch cooling and gear lubrication potentially derated - clutch performance limited</t>
  </si>
  <si>
    <t>Transmission Fluid Pressure Sensor/Switch "A" Circuit Range/Performance;NA</t>
  </si>
  <si>
    <t>0x900</t>
  </si>
  <si>
    <t>P084600</t>
  </si>
  <si>
    <t>No line pressure available ; No drive avaialable</t>
  </si>
  <si>
    <t>Transmission Fluid Pressure Sensor/Switch "B" Circuit Range/Performance;NA</t>
  </si>
  <si>
    <t>P278100</t>
  </si>
  <si>
    <t>Input Out-of-Range High</t>
  </si>
  <si>
    <t>Downshift Switch Circuit High;NA</t>
  </si>
  <si>
    <t>0xC00</t>
  </si>
  <si>
    <t>P277700</t>
  </si>
  <si>
    <t>Upshift Switch Circuit High;NA</t>
  </si>
  <si>
    <t>0xD00</t>
  </si>
  <si>
    <t>0xE00</t>
  </si>
  <si>
    <t>P095800</t>
  </si>
  <si>
    <t>Auto Shift Manual Mode Circuit High;NA</t>
  </si>
  <si>
    <t>0xF00</t>
  </si>
  <si>
    <t>P085200</t>
  </si>
  <si>
    <t>Park/Neutral Switch Input Circuit High;NA</t>
  </si>
  <si>
    <t>P28CF00</t>
  </si>
  <si>
    <t>Clutch "A" Pressure Sensor Circuit High;NA</t>
  </si>
  <si>
    <t>P28DE00</t>
  </si>
  <si>
    <t>Clutch "B" Pressure Sensor Circuit High;NA</t>
  </si>
  <si>
    <t>0x1200</t>
  </si>
  <si>
    <t>P084300</t>
  </si>
  <si>
    <t>Transmission Fluid Pressure Sensor/Switch "A" Circuit High;NA</t>
  </si>
  <si>
    <t>0x1300</t>
  </si>
  <si>
    <t>P084800</t>
  </si>
  <si>
    <t>Transmission Fluid Pressure Sensor/Switch "B" Circuit High;NA</t>
  </si>
  <si>
    <t>0x1500</t>
  </si>
  <si>
    <t>P278000</t>
  </si>
  <si>
    <t>Input Out-of-Range Low</t>
  </si>
  <si>
    <t>Downshift Switch Circuit Low;NA</t>
  </si>
  <si>
    <t>0x1600</t>
  </si>
  <si>
    <t>P277600</t>
  </si>
  <si>
    <t>Upshift Switch Circuit Low;NA</t>
  </si>
  <si>
    <t>0x1700</t>
  </si>
  <si>
    <t>0x1800</t>
  </si>
  <si>
    <t>P095700</t>
  </si>
  <si>
    <t>Auto Shift Manual Mode Circuit Low;NA</t>
  </si>
  <si>
    <t>0x1900</t>
  </si>
  <si>
    <t>Park/Neutral Switch Input Circuit Low;NA</t>
  </si>
  <si>
    <t>0x1A00</t>
  </si>
  <si>
    <t>P28CE00</t>
  </si>
  <si>
    <t>Clutch "A" Pressure Sensor Circuit Low;NA</t>
  </si>
  <si>
    <t>0x1B00</t>
  </si>
  <si>
    <t>P28DD00</t>
  </si>
  <si>
    <t>Clutch "B" Pressure Sensor Circuit Low;NA</t>
  </si>
  <si>
    <t>0x1C00</t>
  </si>
  <si>
    <t>P084200</t>
  </si>
  <si>
    <t>Transmission Fluid Pressure Sensor/Switch "A" Circuit Low;NA</t>
  </si>
  <si>
    <t>0x1D00</t>
  </si>
  <si>
    <t>P084700</t>
  </si>
  <si>
    <t>Transmission Fluid Pressure Sensor/Switch "B" Circuit Low;NA</t>
  </si>
  <si>
    <t>0x1F00</t>
  </si>
  <si>
    <t>No drive avaialable ; Loss of full range of gears ; No line pressure available ; Degraded shift/pullaway performance. ; Loss of launch control ; Lost ability to adapt DWC.</t>
  </si>
  <si>
    <t>Control Module Performance;NA</t>
  </si>
  <si>
    <t>J743_47B_10___Pcode_basic_settings</t>
  </si>
  <si>
    <t>0x2000</t>
  </si>
  <si>
    <t>Digital Output Communication Loss/Errors</t>
  </si>
  <si>
    <t>0x177200</t>
  </si>
  <si>
    <t>Degraded vehicle performance</t>
  </si>
  <si>
    <t>0x2100</t>
  </si>
  <si>
    <t>E-Pump Disabled - loss of EV lube and Accumulator Charging ; No drive avaialable ; Loss of full range of gears</t>
  </si>
  <si>
    <t>System Voltage High;NA</t>
  </si>
  <si>
    <t>0x2200</t>
  </si>
  <si>
    <t>System Voltage Low;NA</t>
  </si>
  <si>
    <t>0x177400</t>
  </si>
  <si>
    <t>E-drive disabled ; No line pressure available</t>
  </si>
  <si>
    <t>Electric/Auxiliary Transmission Fluid Pump Control Module Feedback Signal;NA</t>
  </si>
  <si>
    <t>0x177500</t>
  </si>
  <si>
    <t>Loss of launch control</t>
  </si>
  <si>
    <t>Invalid Data Received From Vehicle Dynamics Control Module;NA</t>
  </si>
  <si>
    <t>0x177600</t>
  </si>
  <si>
    <t>0x180300</t>
  </si>
  <si>
    <t>P057100</t>
  </si>
  <si>
    <t>No drive avaialable ; Possible no drive avaialable</t>
  </si>
  <si>
    <t>Brake Switch "A" Circuit;U0416 - Brake Pressure Error Declared; 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U0416 - Brake Pressure Error Declared; U0121 - Timeout for FlexRay PDU ESP_05 has occured.; U0415 - Checksum error for FlexRay PDU ESP_05 has occured.; U0415 - Counter error for FlexRay PDU ESP_05 has occured.; U0401 - Checksum error for FlexRay PDU Motor_14 has occured.; U0401 - Counter error for FlexRay PDU Motor_14 has occured.; U0100 - Timeout for FlexRay PDU Motor_14 has occured.; P0607 - Brake Switch-GTM Timer Input Module Error (test signal error, external signal error, configuration error)</t>
  </si>
  <si>
    <t>0x180400</t>
  </si>
  <si>
    <t>Brake Switch "A" Circuit;P0563 -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U0416 - Brake Pressure Error Declared; U0121 - Timeout for FlexRay PDU ESP_05 has occured.; U0415 - Checksum error for FlexRay PDU ESP_05 has occured.; U0415 - Counter error for FlexRay PDU ESP_05 has occured.; U0401 - Checksum error for FlexRay PDU Motor_14 has occured.; U0401 - Counter error for FlexRay PDU Motor_14 has occured.; U0100 - Timeout for FlexRay PDU Motor_14 has occured.; P0607 - Brake Switch-GTM Timer Input Module Error (test signal error, external signal error, configuration error)</t>
  </si>
  <si>
    <t>0x180500</t>
  </si>
  <si>
    <t>Brake Switch "A" Circuit;P0563 -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P0607 - Brake Switch-GTM Timer Input Module Error (test signal error, external signal error, configuration error)</t>
  </si>
  <si>
    <t>0x5E00</t>
  </si>
  <si>
    <t>Vehicle Communication Bus A;NA</t>
  </si>
  <si>
    <t>J217_47B_38____5_0224_88_Lost_communication_diagnostic_interface</t>
  </si>
  <si>
    <t>0x2800</t>
  </si>
  <si>
    <t>0x2900</t>
  </si>
  <si>
    <t>0x2A00</t>
  </si>
  <si>
    <t>0x2B00</t>
  </si>
  <si>
    <t>Lost Communication With ECM/PCM "A";NA</t>
  </si>
  <si>
    <t>0x2C00</t>
  </si>
  <si>
    <t>none / unused</t>
  </si>
  <si>
    <t>0x2D00</t>
  </si>
  <si>
    <t>0x2E00</t>
  </si>
  <si>
    <t>0x2F00</t>
  </si>
  <si>
    <t>0x3300</t>
  </si>
  <si>
    <t>0x5B00</t>
  </si>
  <si>
    <t>Digital Input/Output Communication Loss/Errors</t>
  </si>
  <si>
    <t>Vehicle Communication Bus B;NA</t>
  </si>
  <si>
    <t>0x5C00</t>
  </si>
  <si>
    <t>U058800</t>
  </si>
  <si>
    <t>Invalid Data Received From Transmission Fluid Pump Module "A";NA</t>
  </si>
  <si>
    <t>0x5D00</t>
  </si>
  <si>
    <t>U028700</t>
  </si>
  <si>
    <t>Lost Communication With Transmission Fluid Pump Module "A";NA</t>
  </si>
  <si>
    <t>0x6200</t>
  </si>
  <si>
    <t>0x6300</t>
  </si>
  <si>
    <t>0x1B5800</t>
  </si>
  <si>
    <t>P282E00</t>
  </si>
  <si>
    <t>E-drive disabled</t>
  </si>
  <si>
    <t>Pressure Control Solenoid "K" Control Circuit Range/Performance;P2828 - VSS2 Valve-General error; P282D - VSS2 Valve-Open Load; P2830 - VSS2 Valve-Short circuit battery; P282F - VSS2 Valve-Short circuit ground; P0607 - ASIC error; P0607 - TCU Fault-DFC entry: IPT; P0607 - TCU Fault-DFC entry for customer shutoff request; P0702 - High Side Drive 0 (for Valve VSS2) - Open Load; P0C2B - Pump Response Fault; P0C2B - BLDC Pump Error Latch Declared; P0607 - Transmission Oil Pump-General LSS_Unit fault; P0C23 - Transmission Oil Pump-Open Load; P0C25 - Transmission Oil Pump-Short circuit battery; P0C24 - Transmission Oil Pump-Short circuit ground; U0588 - DLC error for CAN PDU Cool_Act_Sts has occurred; U0287 - Timeout for CAN PDU Cool_Act_Sts has occurred; P0848 - Transmission Line Pressure Sensor-Short circuit battery; P0847 - Transmission Line Pressure Sensor-Shirt circuit ground; P0846 - Transmission Line Pressure Sensor-Redundancy Fault; P0607 - General ADC_Unit fault not covered by other DFC`s; P060A - L2 Fault Detected</t>
  </si>
  <si>
    <t>0x122C00</t>
  </si>
  <si>
    <t>P278900</t>
  </si>
  <si>
    <t>Potential clutch slip</t>
  </si>
  <si>
    <t>Clutch "A" Adaptive Learning at Limit;P060A - L2 Fault Detected; P2816 - VKP1 Valve-General error; P281B - VKP1 Valve-Open Load; P281C - VKP1 Valve-under/over current control fault; P281E - VKP1 Valve-Short circuit battery; P281D - VKP1 Valve-Short circuit ground; P2816 - VKP1 Valve-Monitoring error; P0702 - High Side Drive 4 (for valves VGQ4, VGQ2 and VKP1) - Open Load; P0702 - High Side Drive 4 (for valves VGQ4, VGQ2 and VKP1) - Short circuit battery; P0702 - High Side Drive 4 (for valves VGQ4, VGQ2 and VKP1) - Short circuit ground; P0607 - ASIC error; P0607 - TCU Fault-DFC entry: IPT; P0607 - TCU Fault-DFC entry for customer shutoff request; P28D0 - Clutch 1 Pressure - Redundancy Fault; P28CF - Clutch 1 Pressure - Short circuit battery; P28CE - Clutch 1 Pressure - Short circuit ground; P0607 - General ADC_Unit fault not covered by other DFC`s; P060A - L2 Fault Detected</t>
  </si>
  <si>
    <t>0x122800</t>
  </si>
  <si>
    <t>P286B00</t>
  </si>
  <si>
    <t>Loss of drive on odd gears</t>
  </si>
  <si>
    <t>Clutch "A" Pressure Engagement Too High;P060A - L2 Fault Detected; P2816 - VKP1 Valve-General error; P281B - VKP1 Valve-Open Load; P281C - VKP1 Valve-under/over current control fault; P281E - VKP1 Valve-Short circuit battery; P281D - VKP1 Valve-Short circuit ground; P2816 - VKP1 Valve-Monitoring error; P0702 - High Side Drive 4 (for valves VGQ4, VGQ2 and VKP1) - Open Load; P0702 - High Side Drive 4 (for valves VGQ4, VGQ2 and VKP1) - Short circuit battery; P0702 - High Side Drive 4 (for valves VGQ4, VGQ2 and VKP1) - Short circuit ground; P0607 - ASIC error; P0607 - TCU Fault-DFC entry: IPT; P0607 - TCU Fault-DFC entry for customer shutoff request; P28D0 - Clutch 1 Pressure - Redundancy Fault; P28CF - Clutch 1 Pressure - Short circuit battery; P28CE - Clutch 1 Pressure - Short circuit ground; P0607 - General ADC_Unit fault not covered by other DFC`s; P060A - L2 Fault Detected</t>
  </si>
  <si>
    <t>0x122900</t>
  </si>
  <si>
    <t>P285700</t>
  </si>
  <si>
    <t>Clutch "A" Pressure Engagement Performance/Too Low;P2816 - VKP1 Valve-General error; P281B - VKP1 Valve-Open Load; P281C - VKP1 Valve-under/over current control fault; P281E - VKP1 Valve-Short circuit battery; P281D - VKP1 Valve-Short circuit ground; P2816 - VKP1 Valve-Monitoring error; P0702 - High Side Drive 4 (for valves VGQ4, VGQ2 and VKP1) - Open Load; P0702 - High Side Drive 4 (for valves VGQ4, VGQ2 and VKP1) - Short circuit battery; P0702 - High Side Drive 4 (for valves VGQ4, VGQ2 and VKP1) - Short circuit ground; P0607 - ASIC error; P0607 - TCU Fault-DFC entry: IPT; P0607 - TCU Fault-DFC entry for customer shutoff request; P28D0 - Clutch 1 Pressure - Redundancy Fault; P28CF - Clutch 1 Pressure - Short circuit battery; P28CE - Clutch 1 Pressure - Short circuit ground; P0607 - General ADC_Unit fault not covered by other DFC`s; P060A - L2 Fault Detected</t>
  </si>
  <si>
    <t>0x122D00</t>
  </si>
  <si>
    <t>P278F00</t>
  </si>
  <si>
    <t>Clutch "B" Adaptive Learning at Limit;P281F - VKP2 Valve-General error; P2824 - VKP2 Valve-Open Load; P2825 - VKP2 Valve-under/over current control fault; P2827 - VKP2 Valve-Short circuit battery; P2826 - VKP2 Valve-Short circuit ground; P281F - VKP2 Valve-Monitoring error; P0702 - High Side Drive 5 (for valves VKP2, VGQ5 and - Open Load; P0702 - High Side Drive 5 (for valves VKP2, VGQ5 and - Short circuit battery; P0702 - High Side Drive 5 (for valves VKP2, VGQ5 and - Short circuit ground; P0607 - ASIC error; P0607 - TCU Fault-DFC entry: IPT; P0607 - TCU Fault-DFC entry for customer shutoff request; P28DF - Clutch 2 Redundancy Fault; P28DE - Clutch 2 Pressure-Short circuit battery; P28DD - Clutch 2 Pressure-Short circuit ground; P0607 - General ADC_Unit fault not covered by other DFC`s; P060A - L2 Fault Detected</t>
  </si>
  <si>
    <t>0x122A00</t>
  </si>
  <si>
    <t>P287300</t>
  </si>
  <si>
    <t>Loss of drive on even gears</t>
  </si>
  <si>
    <t>Clutch "B" Pressure Engagement Too High;P060A - L2 Fault Detected; P281F - VKP2 Valve-General error; P2824 - VKP2 Valve-Open Load; P2825 - VKP2 Valve-under/over current control fault; P2827 - VKP2 Valve-Short circuit battery; P2826 - VKP2 Valve-Short circuit ground; P281F - VKP2 Valve-Monitoring error; P0702 - High Side Drive 5 (for valves VKP2, VGQ5 and - Open Load; P0702 - High Side Drive 5 (for valves VKP2, VGQ5 and - Short circuit battery; P0702 - High Side Drive 5 (for valves VKP2, VGQ5 and - Short circuit ground; P0607 - ASIC error; P0607 - TCU Fault-DFC entry: IPT; P0607 - TCU Fault-DFC entry for customer shutoff request; P28DF - Clutch 2 Redundancy Fault; P28DE - Clutch 2 Pressure-Short circuit battery; P28DD - Clutch 2 Pressure-Short circuit ground; P0607 - General ADC_Unit fault not covered by other DFC`s; P060A - L2 Fault Detected</t>
  </si>
  <si>
    <t>0x122B00</t>
  </si>
  <si>
    <t>P285800</t>
  </si>
  <si>
    <t>Clutch "B" Pressure Engagement Performance/Too Low;P060A - L2 Fault Detected; P281F - VKP2 Valve-General error; P2824 - VKP2 Valve-Open Load; P2825 - VKP2 Valve-under/over current control fault; P2827 - VKP2 Valve-Short circuit battery; P2826 - VKP2 Valve-Short circuit ground; P281F - VKP2 Valve-Monitoring error; P0702 - High Side Drive 5 (for valves VKP2, VGQ5 and - Open Load; P0702 - High Side Drive 5 (for valves VKP2, VGQ5 and - Short circuit battery; P0702 - High Side Drive 5 (for valves VKP2, VGQ5 and - Short circuit ground; P0607 - ASIC error; P0607 - TCU Fault-DFC entry: IPT; P0607 - TCU Fault-DFC entry for customer shutoff request; P28DF - Clutch 2 Redundancy Fault; P28DE - Clutch 2 Pressure-Short circuit battery; P28DD - Clutch 2 Pressure-Short circuit ground; P0607 - General ADC_Unit fault not covered by other DFC`s; P060A - L2 Fault Detected</t>
  </si>
  <si>
    <t>0x278700</t>
  </si>
  <si>
    <t>P278700</t>
  </si>
  <si>
    <t>Engine Torque Limited ; Degraded vehicle performance</t>
  </si>
  <si>
    <t>Clutch "A"  Temperature Too High;P2741 - Sump Oil Temperature-Returned voltage implausible for circuit characteristics; P2744 - Sump Oil Temperature-Switching frequency suggests intermittent connection; P273F - Sump oil over temperature; P2743 - Sump Oil Temperature-Short circuit battery; P2742 - Sump Oil Temperature-Short circuit ground; P2740 - Sump Oil Temperature-Open Circuit; P0711 - Lube Oil Temperature-Returned voltage implausible for circuit characteristics; P0714 - Lube Oil Temperature-Switching frequency suggests intermittent connection; P0218 - Lube oil over temperature; P0713 - Lube Oil Temperature-Short circuit battery; P0712 - Lube Oil Temperature-Short circuit ground; P0710 - Lube Oil Temperature-Open Circuit; P0607 - General fault on resistance measurement unit 0; P077E - Multiple temperature sensor fault - No valid transmission temperature available; P060A - L2 Fault Detected</t>
  </si>
  <si>
    <t>0x120000</t>
  </si>
  <si>
    <t>P280700</t>
  </si>
  <si>
    <t>Loss of drive on odd gears ; Loss of drive on even gears</t>
  </si>
  <si>
    <t>Pressure Control Solenoid "G";P2816 - VKP1 Valve-General error; P281B - VKP1 Valve-Open Load; P281C - VKP1 Valve-under/over current control fault; P281E - VKP1 Valve-Short circuit battery; P281D - VKP1 Valve-Short circuit ground; P2816 - VKP1 Valve-Monitoring error; P0702 - High Side Drive 4 (for valves VGQ4, VGQ2 and VKP1) - Open Load; P0702 - High Side Drive 4 (for valves VGQ4, VGQ2 and VKP1) - Short circuit battery; P0702 - High Side Drive 4 (for valves VGQ4, VGQ2 and VKP1) - Short circuit ground; P281F - VKP2 Valve-General error; P2824 - VKP2 Valve-Open Load; P2825 - VKP2 Valve-under/over current control fault; P2827 - VKP2 Valve-Short circuit battery; P2826 - VKP2 Valve-Short circuit ground; P281F - VKP2 Valve-Monitoring error; P0702 - High Side Drive 5 (for valves VKP2, VGQ5 and - Open Load; P0702 - High Side Drive 5 (for valves VKP2, VGQ5 and - Short circuit battery; P0702 - High Side Drive 5 (for valves VKP2, VGQ5 and - Short circuit ground; P0607 - ASIC error; P0607 - TCU Fault-DFC entry: IPT; P0607 - TCU Fault-DFC entry for customer shutoff request; P28D0 - Clutch 1 Pressure - Redundancy Fault; P28CF - Clutch 1 Pressure - Short circuit battery; P28CE - Clutch 1 Pressure - Short circuit ground; P28DF - Clutch 2 Redundancy Fault; P28DE - Clutch 2 Pressure-Short circuit battery; P28DD - Clutch 2 Pressure-Short circuit ground; P0607 - General ADC_Unit fault not covered by other DFC`s; P2807 - VSS1 Valve-General error; P2812 - VSS1 Valve-Open Load; P2813 - VSS1 Valve-under/over current control fault; P2815 - VSS1 Valve-Short circuit battery; P2814 - VSS1 Valve-Short circuit ground; P2807 - VSS1 Valve-Monitoring error; P0702 - High Side Drive 2 (for valves VSS1 and VKUCC) - Open Load; P0702 - High Side Drive 2 (for valves VSS1 and VKUCC) - Short circuit battery; P0702 - High Side Drive 2 (for valves VSS1 and VKUCC) - Short circuit ground; P060A - L2 Fault Detected</t>
  </si>
  <si>
    <t>0x177700</t>
  </si>
  <si>
    <t>0x180700</t>
  </si>
  <si>
    <t>Transmission Fluid Pressure Sensor/Switch "A" Circuit Range/Performance;P0563 - Vbatt High ; P0562 - Vbatt Low ; P0643 - Sensor Supply 1-Short circuit battery ; P0642 - Sensor Supply 1-Short circuit ground ; P0841 - Clutch Cooling Pressure Sensor - Redundancy Fault ; P0843 - Clutch Cooling Pressure Sensor -Short circuit battery ; P0842 - Clutch Cooling Pressure Sensor -Short circuit ground ; P0607 - General ADC_Unit fault not covered by other DFC`s</t>
  </si>
  <si>
    <t>0x6700</t>
  </si>
  <si>
    <t>Transmission Fluid Pressure Sensor/Switch "A" Circuit Range/Performance;P0843 - Clutch Cooling Pressure Sensor -Short circuit battery; P0842 - Clutch Cooling Pressure Sensor -Short circuit ground; P0841 - Clutch Cooling Pressure Sensor - Redundancy Fault; P0841 - Clutch Cooling Pressure Sensor-Switching frequency suggests intermittent connection; P0607 - General ADC_Unit fault not covered by other DFC`s; P0607 - General fault on resistance measurement unit 0; P077E - Multiple temperature sensor fault - No valid transmission; U0401 - Engine Speed Error Declared; P0727 - Engine speed sensor invalid speed/gradient; P0726 - Engine Speed Sensor-Returned voltage implausible for circuit characteristics; U0401 - Checksum error for FlexRay PDU Motor_12 has occurred; U0401 - Counter error for FlexRay PDU Motor_12 has occurred; U0100 - Timeout for FlexRay PDU Motor_12 has occurred; P0702 - High Side Drive 2 (for valves VSS1 and VKUCC) - Open Load; P0702 - High Side Drive 2 (for valves VSS1 and VKUCC) - Short circuit battery; P0702 - High Side Drive 2 (for valves VSS1 and VKUCC) - Short circuit ground; P08BA - VKUCC Valve-General error; P08BA - VKUCC Valve-Monitoring error; P08BF - VKUCC Valve-Open Load; P08C2 - VKUCC Valve-Short circuit battery; P08C1 - VKUCC Valve-Short circuit ground; P08C0 - VKUCC Valve-under/over current control fault; P0702 - High Side Drive 1 (for valves VKUGL and VGP) - Open Load; P0702 - High Side Drive 1 (for valves VKUGL and VGP) - Short circuit battery; P0702 - High Side Drive 1 (for valves VKUGL and VGP) - Short circuit ground; P08C3 - VKUGL Valve-General error; P08C3 - VKUGL Valve-Monitoring error; P08C8 - VKUGL Valve-Open Load; P08CB - VKUGL Valve-Short circuit battery; P08CA - VKUGL Valve-Short circuit ground; P08C9 - VKUGL Valve-under/over current control fault; P0607 - ASIC error; P0607 - TCU Fault-DFC entry: IPT; P0607 - TCU Fault-DFC entry for customer shutoff request; P060A - L2 Fault Detected</t>
  </si>
  <si>
    <t>0x6600</t>
  </si>
  <si>
    <t>0x6800</t>
  </si>
  <si>
    <t>P061300</t>
  </si>
  <si>
    <t>Loss of full range of gears</t>
  </si>
  <si>
    <t>TCM Processor;NA</t>
  </si>
  <si>
    <t>0x7400</t>
  </si>
  <si>
    <t>P074500</t>
  </si>
  <si>
    <t>Degraded vehicle performance ; Loss of full range of gears ; Vehicle Speed Limited ; No drive avaialable</t>
  </si>
  <si>
    <t>Pressure Control Solenoid "A";NA</t>
  </si>
  <si>
    <t>0x6A00</t>
  </si>
  <si>
    <t>P281F00</t>
  </si>
  <si>
    <t>Pressure Control Solenoid "J";NA</t>
  </si>
  <si>
    <t>0x6B00</t>
  </si>
  <si>
    <t>P079500</t>
  </si>
  <si>
    <t>Pressure Control Solenoid "C";NA</t>
  </si>
  <si>
    <t>0x6C00</t>
  </si>
  <si>
    <t>P271300</t>
  </si>
  <si>
    <t>Pressure Control Solenoid "D";NA</t>
  </si>
  <si>
    <t>0x7000</t>
  </si>
  <si>
    <t>P273100</t>
  </si>
  <si>
    <t>Pressure Control Solenoid "F";NA</t>
  </si>
  <si>
    <t>0x7100</t>
  </si>
  <si>
    <t>P272200</t>
  </si>
  <si>
    <t>Pressure Control Solenoid "E";NA</t>
  </si>
  <si>
    <t>0x7200</t>
  </si>
  <si>
    <t>No drive if seen at power up.</t>
  </si>
  <si>
    <t>Pressure Control Solenoid "G";NA</t>
  </si>
  <si>
    <t>0x7300</t>
  </si>
  <si>
    <t>P08BA00</t>
  </si>
  <si>
    <t>Potentially increased clutch drag ; Clutch cooling and gear lubrication potentially derated - clutch performance limited</t>
  </si>
  <si>
    <t>Pressure Control Solenoid "L";NA</t>
  </si>
  <si>
    <t>0x7500</t>
  </si>
  <si>
    <t>P077500</t>
  </si>
  <si>
    <t>Pressure Control Solenoid "B";NA</t>
  </si>
  <si>
    <t>0x7600</t>
  </si>
  <si>
    <t>P281600</t>
  </si>
  <si>
    <t>Pressure Control Solenoid "H";NA</t>
  </si>
  <si>
    <t>0x7900</t>
  </si>
  <si>
    <t>P08C300</t>
  </si>
  <si>
    <t>Pressure Control Solenoid "M";NA</t>
  </si>
  <si>
    <t>0x7A00</t>
  </si>
  <si>
    <t>P27BB00</t>
  </si>
  <si>
    <t>Pressure Control Solenoid "N" Electrical;NA</t>
  </si>
  <si>
    <t>0x7C00</t>
  </si>
  <si>
    <t>P282800</t>
  </si>
  <si>
    <t>Reduction in available gear lubrication</t>
  </si>
  <si>
    <t>Pressure Control Solenoid "K";NA</t>
  </si>
  <si>
    <t>0x8800</t>
  </si>
  <si>
    <t>0x7E00</t>
  </si>
  <si>
    <t>0x7F00</t>
  </si>
  <si>
    <t>0x8400</t>
  </si>
  <si>
    <t>0x8500</t>
  </si>
  <si>
    <t>0x8600</t>
  </si>
  <si>
    <t>0x8900</t>
  </si>
  <si>
    <t>0x8A00</t>
  </si>
  <si>
    <t>0x8D00</t>
  </si>
  <si>
    <t>0x8E00</t>
  </si>
  <si>
    <t>0x9000</t>
  </si>
  <si>
    <t>Reduction in available gear lubrication ; E-drive disabled</t>
  </si>
  <si>
    <t>0x9C00</t>
  </si>
  <si>
    <t>P096000</t>
  </si>
  <si>
    <t>Output Open Circuit</t>
  </si>
  <si>
    <t>Pressure Control Solenoid "A" Control Circuit/Open;NA</t>
  </si>
  <si>
    <t>0x9200</t>
  </si>
  <si>
    <t>P282400</t>
  </si>
  <si>
    <t>Pressure Control Solenoid "J" Control Circuit/Open;NA</t>
  </si>
  <si>
    <t>P096800</t>
  </si>
  <si>
    <t>Pressure Control Solenoid "C" Control Circuit/Open;NA</t>
  </si>
  <si>
    <t>0x9400</t>
  </si>
  <si>
    <t>P271800</t>
  </si>
  <si>
    <t>Pressure Control Solenoid "D" Control Circuit/Open;NA</t>
  </si>
  <si>
    <t>0x9800</t>
  </si>
  <si>
    <t>P273600</t>
  </si>
  <si>
    <t>Pressure Control Solenoid "F" Control Circuit/Open;NA</t>
  </si>
  <si>
    <t>0x9900</t>
  </si>
  <si>
    <t>P272700</t>
  </si>
  <si>
    <t>Pressure Control Solenoid "E" Control Circuit/Open;NA</t>
  </si>
  <si>
    <t>0x9A00</t>
  </si>
  <si>
    <t>P281200</t>
  </si>
  <si>
    <t>Pressure Control Solenoid "G" Control Circuit/Open;NA</t>
  </si>
  <si>
    <t>0x9B00</t>
  </si>
  <si>
    <t>P08BF00</t>
  </si>
  <si>
    <t>Pressure Control Solenoid "L" Control Circuit/Open;NA</t>
  </si>
  <si>
    <t>0x9D00</t>
  </si>
  <si>
    <t>P096400</t>
  </si>
  <si>
    <t>Pressure Control Solenoid "B" Control Circuit/Open;NA</t>
  </si>
  <si>
    <t>0x9E00</t>
  </si>
  <si>
    <t>P281B00</t>
  </si>
  <si>
    <t>Pressure Control Solenoid "H" Control Circuit/Open;NA</t>
  </si>
  <si>
    <t>0xA100</t>
  </si>
  <si>
    <t>P08C800</t>
  </si>
  <si>
    <t>Pressure Control Solenoid "M" Control Circuit/Open;NA</t>
  </si>
  <si>
    <t>0xA200</t>
  </si>
  <si>
    <t>P27BD00</t>
  </si>
  <si>
    <t>Pressure Control Solenoid "N" Control Circuit/Open;NA</t>
  </si>
  <si>
    <t>0xA400</t>
  </si>
  <si>
    <t>P282D00</t>
  </si>
  <si>
    <t>Pressure Control Solenoid "K" Control Circuit/Open;NA</t>
  </si>
  <si>
    <t>0x180F00</t>
  </si>
  <si>
    <t>P096100</t>
  </si>
  <si>
    <t>Pressure Control Solenoid "A" Control Circuit Range/Performance;P0745 - VGQ4 Valve-General error; P0960 - VGQ4 Valve-Open Load; P0963 - VGQ4 Valve-Short circuit battery; P0962 - VGQ4 Valve-Short circuit ground; P0607 - ASIC error; P0607 - TCU Fault-DFC entry: IPT; P0607 - TCU Fault-DFC entry for customer shutoff request; P0702 - High Side Drive 4 (for Valve VGQ4, VGQ2 &amp; VKP1) - Open Load; P060A - L2 fault</t>
  </si>
  <si>
    <t>0x180800</t>
  </si>
  <si>
    <t>P282500</t>
  </si>
  <si>
    <t>Pressure Control Solenoid "J" Control Circuit Range/Performance;P281F - VKP2 Valve-General error; P2824 - VKP2 Valve-Open Load; P2826 - VKP2 Valve-Short circuit ground; P2827 - VKP2 Valve-Short circuit battery; P0607 - ASIC error; P0607 - TCU Fault-DFC entry: IPT; P0607 - TCU Fault-DFC entry for customer shutoff request; P0702 - High Side Drive 5 (for Valve VKP2, VGQ5 &amp; VGQ3) - Open Load; P060A - L2 fault</t>
  </si>
  <si>
    <t>0x180900</t>
  </si>
  <si>
    <t>P096900</t>
  </si>
  <si>
    <t>Pressure Control Solenoid "C" Control Circuit Range/Performance;P0795 - VGQ5 Valve-General error; P0968 - VGQ5 Valve-Open Load; P0971 - VGQ5 Valve-Short circuit battery; P0970 - VGQ5 Valve-Short circuit ground; P0607 - ASIC error; P0607 - TCU Fault-DFC entry: IPT; P0607 - TCU Fault-DFC entry for customer shutoff request; P0702 - High Side Drive 5 (for Valve VKP2, VGQ5 &amp; VGQ3) - Open Load; P060A - L2 fault</t>
  </si>
  <si>
    <t>0x180A00</t>
  </si>
  <si>
    <t>P271900</t>
  </si>
  <si>
    <t>Pressure Control Solenoid "D" Control Circuit Range/Performance;P2713 - VGQ3 Valve-General error; P2718 - VGQ3 Valve-Open Load; P2721 - VGQ3 Valve-Short circuit battery; P2720 - VGQ3 Valve-Short circuit ground; P0607 - ASIC error; P0607 - TCU Fault-DFC entry: IPT; P0607 - TCU Fault-DFC entry for customer shutoff request; P0702 - High Side Drive 5 (for Valve VKP2, VGQ5 &amp; VGQ3) - Open Load; P060A - L2 fault</t>
  </si>
  <si>
    <t>0x180B00</t>
  </si>
  <si>
    <t>P273700</t>
  </si>
  <si>
    <t>Pressure Control Solenoid "F" Control Circuit Range/Performance;P2731 - VGQ1 Valve-General error; P2736 - VGQ1 Valve-Open Load; P2739 - VGQ1 Valve-Short circuit battery; P2738 - VGQ1 Valve-Short circuit ground; P0607 - ASIC error; P0607 - TCU Fault-DFC entry: IPT; P0607 - TCU Fault-DFC entry for customer shutoff request; P0702 - High Side Drive 3 (for Valve VGQ1 &amp; VGQ0) - Open Load; P060A - L2 fault</t>
  </si>
  <si>
    <t>0x180C00</t>
  </si>
  <si>
    <t>P272800</t>
  </si>
  <si>
    <t>Pressure Control Solenoid "E" Control Circuit Range/Performance;P2722 - VGQ0 Valve-General error; P2727 - VGQ0 Valve-Open Load; P2730 - VGQ0 Valve-Short circuit battery; P2729 - VGQ0 Valve-Short circuit ground; P0607 - ASIC error; P0607 - TCU Fault-DFC entry: IPT; P0607 - TCU Fault-DFC entry for customer shutoff request; P0702 - High Side Drive 3 (for Valve VGQ1 &amp; VGQ0) - Open Load; P060A - L2 fault</t>
  </si>
  <si>
    <t>0x180D00</t>
  </si>
  <si>
    <t>P281300</t>
  </si>
  <si>
    <t>Pressure Control Solenoid "G" Control Circuit Range/Performance;P2807 - Clutch shut off valve fault; P2812 - VSS1 Valve-Open Load; P2814 - VSS1 Valve-Short circuit ground; P2815 - VSS1 Valve-Short circuit battery; P0607 - ASIC error; P0607 - TCU Fault-DFC entry: IPT; P0607 - TCU Fault-DFC entry for customer shutoff request; P0702 - High Side Drive 2 (for Valve VSS1 &amp; VKU-CC) - Open Load; P060A - L2 fault</t>
  </si>
  <si>
    <t>0x180E00</t>
  </si>
  <si>
    <t>P08C000</t>
  </si>
  <si>
    <t>Pressure Control Solenoid "L" Control Circuit Range/Performance;P08BA - VKUCC Valve-General error; P08BF - VKUCC Valve-Open Load; P08C2 - VKUCC Valve-Short circuit battery; P08C1 - VKUCC Valve-Short circuit ground; P0607 - ASIC error; P0607 - TCU Fault-DFC entry: IPT; P0607 - TCU Fault-DFC entry for customer shutoff request; P0702 - High Side Drive 2 (for Valve VSS1 &amp; VKU-CC) - Open Load; P060A - L2 fault</t>
  </si>
  <si>
    <t>0x181000</t>
  </si>
  <si>
    <t>P096500</t>
  </si>
  <si>
    <t>Pressure Control Solenoid "B" Control Circuit Range/Performance;P0775 - VGQ2 Valve-General error; P0964 - VGQ2 Valve-Open Load; P0967 - VGQ2 Valve-Short circuit battery; P0966 - VGQ2 Valve-Short circuit ground; P0607 - ASIC error; P0607 - TCU Fault-DFC entry: IPT; P0607 - TCU Fault-DFC entry for customer shutoff request; P0702 - High Side Drive 4 (for Valve VGQ4, VGQ2 &amp; VKP1) - Open Load; P060A - L2 fault</t>
  </si>
  <si>
    <t>0x181100</t>
  </si>
  <si>
    <t>P281C00</t>
  </si>
  <si>
    <t>Pressure Control Solenoid "H" Control Circuit Range/Performance;P2816 - VKP1 Valve-General error; P281B - VKP1 Valve-Open Load; P281E - VKP1 Valve-Short circuit battery; P281D - VKP1 Valve-Short circuit ground; P0607 - ASIC error; P0607 - TCU Fault-DFC entry: IPT; P0607 - TCU Fault-DFC entry for customer shutoff request; P0702 - High Side Drive 4 (for Valve VGQ4, VGQ2 &amp; VKP1) - Open Load; P060A - L2 fault</t>
  </si>
  <si>
    <t>0x181200</t>
  </si>
  <si>
    <t>P08C900</t>
  </si>
  <si>
    <t>Pressure Control Solenoid "M" Control Circuit Range/Performance;P08C3 - VKUGL Valve-General error; P08C8 - VKUGL Valve-Open Load; P08CB - VKUGL Valve-Short circuit battery; P08CA - VKUGL Valve-Short circuit ground; P0607 - ASIC error; P0607 - TCU Fault-DFC entry: IPT; P0607 - TCU Fault-DFC entry for customer shutoff request; P0702 - High Side Drive 1 (for Valve VKU-GL &amp; VGP) - Open Load; P060A - L2 fault</t>
  </si>
  <si>
    <t>0x181300</t>
  </si>
  <si>
    <t>P27BE00</t>
  </si>
  <si>
    <t>Pressure Control Solenoid "N" Control Circuit Range/Performance;P27BB - VGP Valve-General error; P27BD - VGP Valve-Open Load; P27C0 - VGP Valve-Short circuit battery; P27BF - VGP Valve-Short circuit ground; P0607 - ASIC error; P0607 - TCU Fault-DFC entry: IPT; P0607 - TCU Fault-DFC entry for customer shutoff request; P0702 - High Side Drive 1 (for Valve VKU-GL &amp; VGP) - Open Load; P060A - L2 fault</t>
  </si>
  <si>
    <t>0x181400</t>
  </si>
  <si>
    <t>Pressure Control Solenoid "K" Control Circuit Range/Performance;P2828 - VSS2 Valve-General error; P282D - VSS2 Valve-Open Load; P2830 - VSS2 Valve-Short circuit battery; P282F - VSS2 Valve-Short circuit ground; P0607 - ASIC error; P0607 - TCU Fault-DFC entry: IPT; P0607 - TCU Fault-DFC entry for customer shutoff request; P0702 - High Side Drive 0 (for Valve VSS2) - Open Load; P060A - L2 Fault Detected</t>
  </si>
  <si>
    <t>0xB000</t>
  </si>
  <si>
    <t>P096300</t>
  </si>
  <si>
    <t>Output Shorted High</t>
  </si>
  <si>
    <t>Pressure Control Solenoid "A" Control Circuit High;NA</t>
  </si>
  <si>
    <t>0xA600</t>
  </si>
  <si>
    <t>P282700</t>
  </si>
  <si>
    <t>Pressure Control Solenoid "J" Control Circuit High;NA</t>
  </si>
  <si>
    <t>0xA700</t>
  </si>
  <si>
    <t>P097100</t>
  </si>
  <si>
    <t>Pressure Control Solenoid "C" Control Circuit High;NA</t>
  </si>
  <si>
    <t>0xA800</t>
  </si>
  <si>
    <t>P272100</t>
  </si>
  <si>
    <t>Pressure Control Solenoid "D" Control Circuit High;NA</t>
  </si>
  <si>
    <t>P273900</t>
  </si>
  <si>
    <t>Pressure Control Solenoid "F" Control Circuit High;NA</t>
  </si>
  <si>
    <t>0xAD00</t>
  </si>
  <si>
    <t>P273000</t>
  </si>
  <si>
    <t>Pressure Control Solenoid "E" Control Circuit High;NA</t>
  </si>
  <si>
    <t>0xAE00</t>
  </si>
  <si>
    <t>P281500</t>
  </si>
  <si>
    <t>Pressure Control Solenoid "G" Control Circuit High;NA</t>
  </si>
  <si>
    <t>0xAF00</t>
  </si>
  <si>
    <t>P08C200</t>
  </si>
  <si>
    <t>Pressure Control Solenoid "L" Control Circuit High;NA</t>
  </si>
  <si>
    <t>0xB100</t>
  </si>
  <si>
    <t>P096700</t>
  </si>
  <si>
    <t>Pressure Control Solenoid "B" Control Circuit High;NA</t>
  </si>
  <si>
    <t>P281E00</t>
  </si>
  <si>
    <t>Pressure Control Solenoid "H" Control Circuit High;NA</t>
  </si>
  <si>
    <t>0xB500</t>
  </si>
  <si>
    <t>P08CB00</t>
  </si>
  <si>
    <t>Pressure Control Solenoid "M" Control Circuit High;NA</t>
  </si>
  <si>
    <t>0xB600</t>
  </si>
  <si>
    <t>P27C000</t>
  </si>
  <si>
    <t>Pressure Control Solenoid "N" Control Circuit High;NA</t>
  </si>
  <si>
    <t>0xB800</t>
  </si>
  <si>
    <t>P283000</t>
  </si>
  <si>
    <t>Pressure Control Solenoid "K" Control Circuit High;NA</t>
  </si>
  <si>
    <t>0xC400</t>
  </si>
  <si>
    <t>P096200</t>
  </si>
  <si>
    <t>Output Shorted Low</t>
  </si>
  <si>
    <t>Pressure Control Solenoid "A" Control Circuit Low;NA</t>
  </si>
  <si>
    <t>0xBA00</t>
  </si>
  <si>
    <t>P282600</t>
  </si>
  <si>
    <t>Pressure Control Solenoid "J" Control Circuit Low;NA</t>
  </si>
  <si>
    <t>0xBB00</t>
  </si>
  <si>
    <t>P097000</t>
  </si>
  <si>
    <t>Pressure Control Solenoid "C" Control Circuit Low;NA</t>
  </si>
  <si>
    <t>0xBC00</t>
  </si>
  <si>
    <t>P272000</t>
  </si>
  <si>
    <t>Pressure Control Solenoid "D" Control Circuit Low;NA</t>
  </si>
  <si>
    <t>0xC000</t>
  </si>
  <si>
    <t>P273800</t>
  </si>
  <si>
    <t>Pressure Control Solenoid "F" Control Circuit Low;NA</t>
  </si>
  <si>
    <t>0xC100</t>
  </si>
  <si>
    <t>P272900</t>
  </si>
  <si>
    <t>Pressure Control Solenoid "E" Control Circuit Low;NA</t>
  </si>
  <si>
    <t>0xC200</t>
  </si>
  <si>
    <t>P281400</t>
  </si>
  <si>
    <t>Pressure Control Solenoid "G" Control Circuit Low;NA</t>
  </si>
  <si>
    <t>0xC300</t>
  </si>
  <si>
    <t>P08C100</t>
  </si>
  <si>
    <t>Pressure Control Solenoid "L" Control Circuit Low;NA</t>
  </si>
  <si>
    <t>0xC500</t>
  </si>
  <si>
    <t>P096600</t>
  </si>
  <si>
    <t>Pressure Control Solenoid "B" Control Circuit Low;NA</t>
  </si>
  <si>
    <t>0xC600</t>
  </si>
  <si>
    <t>P281D00</t>
  </si>
  <si>
    <t>Pressure Control Solenoid "H" Control Circuit Low;NA</t>
  </si>
  <si>
    <t>0xC900</t>
  </si>
  <si>
    <t>P08CA00</t>
  </si>
  <si>
    <t>Pressure Control Solenoid "M" Control Circuit Low;NA</t>
  </si>
  <si>
    <t>0xCA00</t>
  </si>
  <si>
    <t>P27BF00</t>
  </si>
  <si>
    <t>Pressure Control Solenoid "N" Control Circuit Low;NA</t>
  </si>
  <si>
    <t>0xCC00</t>
  </si>
  <si>
    <t>P282F00</t>
  </si>
  <si>
    <t>Pressure Control Solenoid "K" Control Circuit Low;NA</t>
  </si>
  <si>
    <t>0xCD00</t>
  </si>
  <si>
    <t>Clutch cooling and gear lubrication potentially derated - clutch performance limited ; Loss of drive on odd gears ; Loss of full range of gears ; Park brake backup to EPB</t>
  </si>
  <si>
    <t>0xCE00</t>
  </si>
  <si>
    <t>Potentially increased clutch drag ; Degraded vehicle performance ; Loss of drive on even gears ; Engine cranking blocked ; Loss of drive on odd gears ; Loss of full range of gears ; Park brake backup to EPB</t>
  </si>
  <si>
    <t>0x177800</t>
  </si>
  <si>
    <t>Invalid Data Received From "Door Control Module A";NA</t>
  </si>
  <si>
    <t>J217_47B_38____5_0224_88_Data_bus_fault</t>
  </si>
  <si>
    <t>0x181500</t>
  </si>
  <si>
    <t>P277900</t>
  </si>
  <si>
    <t>No Drive / Reverse available ; No Drive / Reverse available ; No drive avaialable</t>
  </si>
  <si>
    <t>Downshift Switch Circuit Range/Performance;P0563 -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P0816 - Paddle Down Switch-Redundancy Fault ; P2781 - Paddle Down Switch-Short circuit battery ; P2780 - Paddle Down Switch-Short circuit ground ; P0607 - General ADC_Unit fault not covered by other DFC`s</t>
  </si>
  <si>
    <t>0x181600</t>
  </si>
  <si>
    <t>P278200</t>
  </si>
  <si>
    <t>No Drive / Reverse available ; No drive avaialable</t>
  </si>
  <si>
    <t>Downshift Switch Circuit Intermittent/Erratic;P0563 -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P0816 - Paddle Down Switch-Redundancy Fault ; P2781 - Paddle Down Switch-Short circuit battery ; P2780 - Paddle Down Switch-Short circuit ground ; P0607 - General ADC_Unit fault not covered by other DFC`s</t>
  </si>
  <si>
    <t>0xE000</t>
  </si>
  <si>
    <t>P07B600</t>
  </si>
  <si>
    <t>Park brake backup to EPB</t>
  </si>
  <si>
    <t>Transmission Park Position Sensor/Switch "A" Circuit Performance High;NA</t>
  </si>
  <si>
    <t>0xE100</t>
  </si>
  <si>
    <t>P073E00</t>
  </si>
  <si>
    <t>Unable to Engage Reverse;P060A - L2 Fault Detected</t>
  </si>
  <si>
    <t>0x178C00</t>
  </si>
  <si>
    <t>U053600</t>
  </si>
  <si>
    <t>Degraded shift/pullaway performance</t>
  </si>
  <si>
    <t>Invalid Data Received From Lateral Acceleration Sensor Module;P060A - L2 Fault Detected; U0151 - Lost Communication With Restraints Control Module; U0452 - Invalid Data Received From Restraints Control Module; U0121 - Timeout for FlexRay PDU ESP_03 has occurred.; U0415 - Checksum error for FlexRay PDU ESP_03 has occured.</t>
  </si>
  <si>
    <t>0x17A100</t>
  </si>
  <si>
    <t>U043200</t>
  </si>
  <si>
    <t>Invalid Data Received From Multi-axis Acceleration Sensor Module;NA</t>
  </si>
  <si>
    <t>0x179300</t>
  </si>
  <si>
    <t>0x178700</t>
  </si>
  <si>
    <t>0x177900</t>
  </si>
  <si>
    <t>Invalid Data Received From Drive Motor Control Module "A";NA</t>
  </si>
  <si>
    <t>0x177B00</t>
  </si>
  <si>
    <t>0x177D00</t>
  </si>
  <si>
    <t>0x177E00</t>
  </si>
  <si>
    <t>0x181700</t>
  </si>
  <si>
    <t>P072600</t>
  </si>
  <si>
    <t>Degraded vehicle performance ; Lost ability to adapt DWC</t>
  </si>
  <si>
    <t>Engine Speed Input Circuit Range/Performance;P0563 -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P0727 - Engine speed sensor invalid speed/speed gradient; U0401 - Engine Speed Error Declared; U0401 - Checksum error for FlexRay PDU Motor_12 has occurred; U0401 - Counter error for FlexRay PDU Motor_12 has occurred; U0100 - Timeout for FlexRay PDU Motor_12 has occurred</t>
  </si>
  <si>
    <t>0xE400</t>
  </si>
  <si>
    <t>Engine Speed Input Circuit Range/Performance;P0563 -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P0727 - Engine speed sensor invalid speed/speed gradient</t>
  </si>
  <si>
    <t>0x177F00</t>
  </si>
  <si>
    <t>Degraded shift/pullaway performance ; Lost ability to adapt DWC</t>
  </si>
  <si>
    <t>0x183E00</t>
  </si>
  <si>
    <t>Lost ability to adapt DWC.</t>
  </si>
  <si>
    <t>0x183F00</t>
  </si>
  <si>
    <t>0xFE00</t>
  </si>
  <si>
    <t>P071300</t>
  </si>
  <si>
    <t>Transmission Fluid Temperature Sensor "A" Circuit High;NA</t>
  </si>
  <si>
    <t>0xFF00</t>
  </si>
  <si>
    <t>P274300</t>
  </si>
  <si>
    <t>Transmission Fluid Temperature Sensor "B" Circuit High;NA</t>
  </si>
  <si>
    <t>0x11900</t>
  </si>
  <si>
    <t>P071200</t>
  </si>
  <si>
    <t>Transmission Fluid Temperature Sensor "A" Circuit Low;NA</t>
  </si>
  <si>
    <t>0x11A00</t>
  </si>
  <si>
    <t>P274200</t>
  </si>
  <si>
    <t>Transmission Fluid Temperature Sensor "B" Circuit Low;NA</t>
  </si>
  <si>
    <t>0x13B00</t>
  </si>
  <si>
    <t>0x15700</t>
  </si>
  <si>
    <t>Lost Communication with Brake System Control Module "B";NA</t>
  </si>
  <si>
    <t>0x15800</t>
  </si>
  <si>
    <t>Invalid Data Received from Brake System Control Module "B";NA</t>
  </si>
  <si>
    <t>0x15900</t>
  </si>
  <si>
    <t>0x15A00</t>
  </si>
  <si>
    <t>0x15B00</t>
  </si>
  <si>
    <t>Hybrid mode locked</t>
  </si>
  <si>
    <t>Lost Communication With Serial Data Gateway Module "A";NA</t>
  </si>
  <si>
    <t>0x16400</t>
  </si>
  <si>
    <t>Lost Communication With Drive Motor Control Module "A";NA</t>
  </si>
  <si>
    <t>0x16800</t>
  </si>
  <si>
    <t>0x16900</t>
  </si>
  <si>
    <t>0x16A00</t>
  </si>
  <si>
    <t>0x16B00</t>
  </si>
  <si>
    <t>0x16C00</t>
  </si>
  <si>
    <t>Lost Communication With Anti-Lock Brake System (ABS) Control Module;NA</t>
  </si>
  <si>
    <t>0x16D00</t>
  </si>
  <si>
    <t>Invalid Data Received From Anti-Lock Brake System (ABS) Control Module;NA</t>
  </si>
  <si>
    <t>0x16E00</t>
  </si>
  <si>
    <t>0x16F00</t>
  </si>
  <si>
    <t>0x17000</t>
  </si>
  <si>
    <t>0x17100</t>
  </si>
  <si>
    <t>0x17200</t>
  </si>
  <si>
    <t>0x17300</t>
  </si>
  <si>
    <t>0x17400</t>
  </si>
  <si>
    <t>0x17500</t>
  </si>
  <si>
    <t>0x17600</t>
  </si>
  <si>
    <t>0x17700</t>
  </si>
  <si>
    <t>0x18000</t>
  </si>
  <si>
    <t>EPB module unable to request parklock</t>
  </si>
  <si>
    <t>0x18100</t>
  </si>
  <si>
    <t>0x18200</t>
  </si>
  <si>
    <t>0x18300</t>
  </si>
  <si>
    <t>0x18400</t>
  </si>
  <si>
    <t>0x18500</t>
  </si>
  <si>
    <t>0x18600</t>
  </si>
  <si>
    <t>0x18700</t>
  </si>
  <si>
    <t>0x18800</t>
  </si>
  <si>
    <t>0x18900</t>
  </si>
  <si>
    <t>0x18A00</t>
  </si>
  <si>
    <t>0x18B00</t>
  </si>
  <si>
    <t>0x1A000</t>
  </si>
  <si>
    <t>0x1A100</t>
  </si>
  <si>
    <t>0x1A200</t>
  </si>
  <si>
    <t>0x1A300</t>
  </si>
  <si>
    <t>0x1AC00</t>
  </si>
  <si>
    <t>0x1AD00</t>
  </si>
  <si>
    <t>0x1AE00</t>
  </si>
  <si>
    <t>0x1AF00</t>
  </si>
  <si>
    <t>0x1B000</t>
  </si>
  <si>
    <t>0x1B100</t>
  </si>
  <si>
    <t>0x1B200</t>
  </si>
  <si>
    <t>0x1B300</t>
  </si>
  <si>
    <t>0x1B400</t>
  </si>
  <si>
    <t>Vehicle Communication Bus F;NA</t>
  </si>
  <si>
    <t>0x1B500</t>
  </si>
  <si>
    <t>0x1B600</t>
  </si>
  <si>
    <t>0x1B700</t>
  </si>
  <si>
    <t>0x1B800</t>
  </si>
  <si>
    <t>0x1B900</t>
  </si>
  <si>
    <t>Loss of drive mode indication from TCU</t>
  </si>
  <si>
    <t>0x1BA00</t>
  </si>
  <si>
    <t>0x1BB00</t>
  </si>
  <si>
    <t>0x1BC00</t>
  </si>
  <si>
    <t>0x1BD00</t>
  </si>
  <si>
    <t>Lost Communication With Body Control Module "A";NA</t>
  </si>
  <si>
    <t>0x1BE00</t>
  </si>
  <si>
    <t>Invalid Data Received From Body Control Module "A";NA</t>
  </si>
  <si>
    <t>0x1BF00</t>
  </si>
  <si>
    <t>0x1C000</t>
  </si>
  <si>
    <t>0x1C100</t>
  </si>
  <si>
    <t>0x1C300</t>
  </si>
  <si>
    <t>Lost Communication With Suspension Control Module "A";NA</t>
  </si>
  <si>
    <t>0x1C400</t>
  </si>
  <si>
    <t>Invalid Data Received From Suspension Control Module "A";NA</t>
  </si>
  <si>
    <t>0x1C500</t>
  </si>
  <si>
    <t>0x1C600</t>
  </si>
  <si>
    <t>0x1C700</t>
  </si>
  <si>
    <t>Lost Communication With Steering Column Control Module;NA</t>
  </si>
  <si>
    <t>0x1C800</t>
  </si>
  <si>
    <t>Invalid Data Received From Steering Column Control Module;NA</t>
  </si>
  <si>
    <t>0x1C900</t>
  </si>
  <si>
    <t>0x1CA00</t>
  </si>
  <si>
    <t>0x1CC00</t>
  </si>
  <si>
    <t>0x1CD00</t>
  </si>
  <si>
    <t>0x1CE00</t>
  </si>
  <si>
    <t>0x1CF00</t>
  </si>
  <si>
    <t>0x1D000</t>
  </si>
  <si>
    <t>0x1D100</t>
  </si>
  <si>
    <t>0x1D200</t>
  </si>
  <si>
    <t>0x1D300</t>
  </si>
  <si>
    <t>0x1D400</t>
  </si>
  <si>
    <t>0x1D500</t>
  </si>
  <si>
    <t>0x1D600</t>
  </si>
  <si>
    <t>0x1D700</t>
  </si>
  <si>
    <t>0x1D800</t>
  </si>
  <si>
    <t>0x1DA00</t>
  </si>
  <si>
    <t>0x1DC00</t>
  </si>
  <si>
    <t>0x1DD00</t>
  </si>
  <si>
    <t>0x1DE00</t>
  </si>
  <si>
    <t>0x1DF00</t>
  </si>
  <si>
    <t>0x1E000</t>
  </si>
  <si>
    <t>Degraded shift/pullaway performance.</t>
  </si>
  <si>
    <t>0x1E100</t>
  </si>
  <si>
    <t>0x1E200</t>
  </si>
  <si>
    <t>0x1E300</t>
  </si>
  <si>
    <t>0x1E400</t>
  </si>
  <si>
    <t>0x1E600</t>
  </si>
  <si>
    <t>0x1E700</t>
  </si>
  <si>
    <t>0x1E800</t>
  </si>
  <si>
    <t>0x1EA00</t>
  </si>
  <si>
    <t>0x1EB00</t>
  </si>
  <si>
    <t>0x1EC00</t>
  </si>
  <si>
    <t>0x1ED00</t>
  </si>
  <si>
    <t>0x1EF00</t>
  </si>
  <si>
    <t>Loss of cruise control</t>
  </si>
  <si>
    <t>0x1F000</t>
  </si>
  <si>
    <t>0x1F100</t>
  </si>
  <si>
    <t>0x1F200</t>
  </si>
  <si>
    <t>0x1F300</t>
  </si>
  <si>
    <t>0x1F400</t>
  </si>
  <si>
    <t>0x1F500</t>
  </si>
  <si>
    <t>0x1F600</t>
  </si>
  <si>
    <t>0x20500</t>
  </si>
  <si>
    <t>Loss of OBD fault self erasing</t>
  </si>
  <si>
    <t>0x20700</t>
  </si>
  <si>
    <t>Lost Communication With Restraints Control Module;NA</t>
  </si>
  <si>
    <t>0x20800</t>
  </si>
  <si>
    <t>Invalid Data Received From Restraints Control Module;NA</t>
  </si>
  <si>
    <t>0x20900</t>
  </si>
  <si>
    <t>0x20A00</t>
  </si>
  <si>
    <t>0x20C00</t>
  </si>
  <si>
    <t>Lost Communication With "Door Control Module A";NA</t>
  </si>
  <si>
    <t>0x20D00</t>
  </si>
  <si>
    <t>0x20E00</t>
  </si>
  <si>
    <t>0x20F00</t>
  </si>
  <si>
    <t>0x21000</t>
  </si>
  <si>
    <t>0x21100</t>
  </si>
  <si>
    <t>0x21200</t>
  </si>
  <si>
    <t>0x21300</t>
  </si>
  <si>
    <t>0x21400</t>
  </si>
  <si>
    <t>0x21500</t>
  </si>
  <si>
    <t>0x21600</t>
  </si>
  <si>
    <t>0x21700</t>
  </si>
  <si>
    <t>0x21B00</t>
  </si>
  <si>
    <t>0x178300</t>
  </si>
  <si>
    <t>0x178400</t>
  </si>
  <si>
    <t>0x21C00</t>
  </si>
  <si>
    <t>0x21D00</t>
  </si>
  <si>
    <t>0x21E00</t>
  </si>
  <si>
    <t>0x21F00</t>
  </si>
  <si>
    <t>Loss of full range of gears ; Degraded vehicle performance</t>
  </si>
  <si>
    <t>0x22000</t>
  </si>
  <si>
    <t>P070200</t>
  </si>
  <si>
    <t>Transmission Control System Electrical;NA</t>
  </si>
  <si>
    <t>0x22100</t>
  </si>
  <si>
    <t>0x22200</t>
  </si>
  <si>
    <t>Degraded vehicle performance ; Loss of full range of gears ; Vehicle Speed Limited ; No drive avaialable ; No drive if seen at power up.</t>
  </si>
  <si>
    <t>0x22300</t>
  </si>
  <si>
    <t>0x22400</t>
  </si>
  <si>
    <t>Degraded vehicle performance ; Loss of full range of gears ; Vehicle Speed Limited ; No drive avaialable ; Loss of drive on odd gears</t>
  </si>
  <si>
    <t>0x22500</t>
  </si>
  <si>
    <t>Degraded vehicle performance ; Loss of full range of gears ; Vehicle Speed Limited ; No drive avaialable ; Loss of drive on even gears</t>
  </si>
  <si>
    <t>0x22600</t>
  </si>
  <si>
    <t>0x22700</t>
  </si>
  <si>
    <t>0x22800</t>
  </si>
  <si>
    <t>0x22900</t>
  </si>
  <si>
    <t>0x22A00</t>
  </si>
  <si>
    <t>0x22B00</t>
  </si>
  <si>
    <t>0x22C00</t>
  </si>
  <si>
    <t>0x22D00</t>
  </si>
  <si>
    <t>0x22E00</t>
  </si>
  <si>
    <t>0x22F00</t>
  </si>
  <si>
    <t>0x23000</t>
  </si>
  <si>
    <t>0x23100</t>
  </si>
  <si>
    <t>0x23200</t>
  </si>
  <si>
    <t>0x23300</t>
  </si>
  <si>
    <t>0x23400</t>
  </si>
  <si>
    <t>0x23500</t>
  </si>
  <si>
    <t>0x23600</t>
  </si>
  <si>
    <t>0x23700</t>
  </si>
  <si>
    <t>0x23800</t>
  </si>
  <si>
    <t>0x23900</t>
  </si>
  <si>
    <t>0x181B00</t>
  </si>
  <si>
    <t>Clutch "A" Pressure Sensor Circuit Range/Performance;P0563 - Vbatt High; P0562 - Vbatt Low; P06D4 - Sensor Supply 5-Short circuit battery; P06D3 - Sensor Supply 5-Short circuit ground; P28D0 - Clutch 1 Pressure - Redundancy Fault; P28CF - Clutch 1 Pressure - Short circuit battery; P28CE - Clutch 1 Pressure - Short circuit ground; P0607 - General ADC_Unit fault not covered by other DFC`s</t>
  </si>
  <si>
    <t>0x181D00</t>
  </si>
  <si>
    <t>P071600</t>
  </si>
  <si>
    <t>Input/Turbine Shaft Speed Sensor "A" Circuit Range / 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P0718 - Clutch 1 Speed sensor - Invalid pulse width ; P0717 - Clutch 1 Speed sensor-Open Load ; P0715 - Clutch 1 Speed sensor-Short circuit battery ; P0715 - Clutch 1 Speed sensor-Short circuit ground ; P0718 - Clutch 1 Speed sensor - Non-direction pulse width ; P0717 - Clutch 1 Speed sensor - Invalid speed/gradient</t>
  </si>
  <si>
    <t>0x33200</t>
  </si>
  <si>
    <t>Input/Turbine Speed Sensor "A" Circuit Range/Performance;P0563 -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P0718 - Clutch 1 Speed sensor - Invalid pulse width ; P0717 - Clutch 1 Speed sensor-Open Load ; P0715 - Clutch 1 Speed sensor-Short circuit battery ; P0715 - Clutch 1 Speed sensor-Short circuit ground ; P0718 - Clutch 1 Speed sensor - Non-direction pulse width ; P0717 - Clutch 1 Speed sensor - Invalid speed/gradient</t>
  </si>
  <si>
    <t>0x181F00</t>
  </si>
  <si>
    <t>Clutch "B" Pressure Sensor Circuit Range/Performance;P0563 - Vbatt High; P0562 - Vbatt Low; P28DF - Clutch 2 Redundancy Fault; P28DE - Clutch 2 Pressure-Short circuit battery; P28DD - Clutch 2 Pressure-Short circuit ground; P0607 - General ADC_Unit fault not covered by other DFC`s</t>
  </si>
  <si>
    <t>0x182100</t>
  </si>
  <si>
    <t>P276600</t>
  </si>
  <si>
    <t>Input/Turbine Shaft Speed Sensor "B" Circuit Range / 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P2768 - Clutch 2 Speed sensor - Non-direction pulse width ; P2767 - Clutch 2 Speed sensor-Open Load ; P2768 - Clutch 2 Speed sensor - Invalid pulse width ; P07C2 - Clutch 2 Speed sensor-Short circuit battery ; P07C1 - Clutch 2 Speed sensor-Short circuit ground ; P2767 - Clutch 2 Speed sensor - Invalid speed/gradient</t>
  </si>
  <si>
    <t>0x33600</t>
  </si>
  <si>
    <t>Input/Turbine Speed Sensor "B" Circuit Range/Performance;P0563 -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P2768 - Clutch 2 Speed sensor - Non-direction pulse width ; P2767 - Clutch 2 Speed sensor-Open Load ; P2768 - Clutch 2 Speed sensor - Invalid pulse width ; P07C2 - Clutch 2 Speed sensor-Short circuit battery ; P07C1 - Clutch 2 Speed sensor-Short circuit ground ; P2767 - Clutch 2 Speed sensor - Invalid speed/gradient</t>
  </si>
  <si>
    <t>0x178800</t>
  </si>
  <si>
    <t>P060A00</t>
  </si>
  <si>
    <t>Internal Control Module Monitoring Processor Performance;NA</t>
  </si>
  <si>
    <t>0x178900</t>
  </si>
  <si>
    <t>0x178A00</t>
  </si>
  <si>
    <t>0x178B00</t>
  </si>
  <si>
    <t>0x178E00</t>
  </si>
  <si>
    <t>0x179100</t>
  </si>
  <si>
    <t>0x179200</t>
  </si>
  <si>
    <t>0x179400</t>
  </si>
  <si>
    <t>0x179600</t>
  </si>
  <si>
    <t>0x179700</t>
  </si>
  <si>
    <t>0x179800</t>
  </si>
  <si>
    <t>0x179F00</t>
  </si>
  <si>
    <t>0x17A200</t>
  </si>
  <si>
    <t>0x17A300</t>
  </si>
  <si>
    <t>0x17A400</t>
  </si>
  <si>
    <t>0x17A500</t>
  </si>
  <si>
    <t>0x17A600</t>
  </si>
  <si>
    <t>0x17A800</t>
  </si>
  <si>
    <t>0x17A900</t>
  </si>
  <si>
    <t>0x17AB00</t>
  </si>
  <si>
    <t>0x17AC00</t>
  </si>
  <si>
    <t>0x17AD00</t>
  </si>
  <si>
    <t>0x17AF00</t>
  </si>
  <si>
    <t>0x17B200</t>
  </si>
  <si>
    <t>0x17B300</t>
  </si>
  <si>
    <t>0x17B500</t>
  </si>
  <si>
    <t>0x17B600</t>
  </si>
  <si>
    <t>0x17B700</t>
  </si>
  <si>
    <t>0x17B800</t>
  </si>
  <si>
    <t>0x17BC00</t>
  </si>
  <si>
    <t>0x17BD00</t>
  </si>
  <si>
    <t>0x17BE00</t>
  </si>
  <si>
    <t>0x17C000</t>
  </si>
  <si>
    <t>0x17C100</t>
  </si>
  <si>
    <t>0x17C200</t>
  </si>
  <si>
    <t>0x24400</t>
  </si>
  <si>
    <t>0x17C300</t>
  </si>
  <si>
    <t>0x123C00</t>
  </si>
  <si>
    <t>Transmission Fluid Pressure Sensor/Switch "B" Circuit Range/Performance;P0848 - Transmission Line Pressure Sensor-Short circuit battery; P0847 - Transmission Line Pressure Sensor-Shirt circuit ground; P0846 - Transmission Line Pressure Sensor-Redundancy Fault; P0607 - General ADC_Unit fault not covered by other DFC`s; P0607 - Transmission Oil Pump-General LSS_Unit fault; P0C23 - Transmission Oil Pump-Open Load; P0C25 - Transmission Oil Pump-Short circuit battery; P0C24 - Transmission Oil Pump-Short circuit ground; P0607 - TCU Fault-DFC entry: IPT; P0607 - TCU Fault-DFC entry for customer shutoff request; U0588 - DLC error for CAN PDU Cool_Act_Sts has occurred; U0287 - Timeout for CAN PDU Cool_Act_Sts has occurred; P0C2B - Pump Response Fault; P0C2B - BLDC Pump Error Latch Declared; P0C2B - Accumulator cannot charge correctly; P0846 - Line Pressure Control - Line Pressure Too High; P0846 - Line Pressure Too Low; P282E - VSS2 Charge Control Valve Stuck Closed; P077E - Multiple temperature sensor fault - No valid transmission temperature available; P060A - L2 Fault Detected</t>
  </si>
  <si>
    <t>0x182300</t>
  </si>
  <si>
    <t>P084900</t>
  </si>
  <si>
    <t>Transmission Fluid Pressure Sensor/Switch "B" Circuit Intermittent;P0563 - Vbatt High; P0562 - Vbatt Low; P0642 - Sensor Supply 1-Short circuit ground; P0643 - Sensor Supply 1-Short circuit battery; P0846 - Transmission Line Pressure Sensor-Redundancy Fault; P0848 - Transmission Line Pressure Sensor-Short circuit battery; P0847 - Transmission Line Pressure Sensor-Short circuit ground; P0607 - General ADC_Unit fault not covered by other DFC`s</t>
  </si>
  <si>
    <t>0x123800</t>
  </si>
  <si>
    <t>No line pressure available</t>
  </si>
  <si>
    <t>Transmission Fluid Pressure Sensor/Switch "B" Circuit Range/Performance;P0848 - Transmission Line Pressure Sensor-Short circuit battery; P0847 - Transmission Line Pressure Sensor-Shirt circuit ground; P0846 - Transmission Line Pressure Sensor-Redundancy Fault; P0607 - General ADC_Unit fault not covered by other DFC`s; P060A - L2 Fault Detected</t>
  </si>
  <si>
    <t>0x123B00</t>
  </si>
  <si>
    <t>Transmission Fluid Pressure Sensor/Switch "B" Circuit Range/Performance;P0848 - Transmission Line Pressure Sensor-Short circuit battery; P0847 - Transmission Line Pressure Sensor-Shirt circuit ground; P0846 - Transmission Line Pressure Sensor-Redundancy Fault; P0607 - General ADC_Unit fault not covered by other DFC`s; P0607 - Transmission Oil Pump-General LSS_Unit fault; P0C23 - Transmission Oil Pump-Open Load; P0C25 - Transmission Oil Pump-Short circuit battery; P0C24 - Transmission Oil Pump-Short circuit ground; P0607 - TCU Fault-DFC entry: IPT; P0607 - TCU Fault-DFC entry for customer shutoff request; U0588 - DLC error for CAN PDU Cool_Act_Sts has occurred; U0287 - Timeout for CAN PDU Cool_Act_Sts has occurred; P0C2B - Pump Response Fault; P0C2B - Accumulator cannot charge correctly; P060A - L2 Fault Detected</t>
  </si>
  <si>
    <t>0x17C400</t>
  </si>
  <si>
    <t>0x24C00</t>
  </si>
  <si>
    <t>P0C2300</t>
  </si>
  <si>
    <t>Electric/Auxiliary Transmission Fluid Pump Control Module Circuit/Open;NA</t>
  </si>
  <si>
    <t>P0C2500</t>
  </si>
  <si>
    <t>Electric/Auxiliary Transmission Fluid Pump Control Module Circuit High;NA</t>
  </si>
  <si>
    <t>0x26400</t>
  </si>
  <si>
    <t>P0C2400</t>
  </si>
  <si>
    <t>Electric/Auxiliary Transmission Fluid Pump Control Module Circuit Low;NA</t>
  </si>
  <si>
    <t>0x26B00</t>
  </si>
  <si>
    <t>0x121900</t>
  </si>
  <si>
    <t>P021800</t>
  </si>
  <si>
    <t>Transmission Fluid Temperature Sensor "A" Over Temperature Condition ;P0713 - Lube Oil Temperature-Short circuit battery ; P0712 - Lube Oil Temperature-Short circuit ground ; P0710 - Lube Oil Temperature-Invalid PWM ; P0218 - Lube oil over temperature ; P0711 - Lube Oil Temperature-Returned voltage implausible for circuit characteristics ; P0714 - Lube Oil Temperature-Switching frequency suggests intermittent connection</t>
  </si>
  <si>
    <t>0x182400</t>
  </si>
  <si>
    <t>P071100</t>
  </si>
  <si>
    <t>Transmission Fluid Temperature Sensor "A" Circuit Range/Performance;P0563 -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P0607 - General FlxRMeas_Unit fault not covered by other DFC`s ; P0713 - Lube oil temperature sensor-Short circuit battery ; P0712 - Lube oil temperature sensor-Short circuit ground ; P0714 - Lube Oil Temperature-Switching frequency suggests intermittent connection</t>
  </si>
  <si>
    <t>0x182500</t>
  </si>
  <si>
    <t>P071400</t>
  </si>
  <si>
    <t>Transmission Fluid Temperature Sensor "A" Circuit Intermittent;P0563 -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P0607 - General FlxRMeas_Unit fault not covered by other DFC`s ; P0713 - Lube oil temperature sensor-Short circuit battery ; P0712 - Lube oil temperature sensor-Short circuit ground</t>
  </si>
  <si>
    <t>0x182600</t>
  </si>
  <si>
    <t>P095600</t>
  </si>
  <si>
    <t>Auto Shift Manual Mode Circuit Range/Performance;P0563 -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P0955 - Mode M Switch-Redundancy Fault; P0958 - Mode M Switch-Short circuit battery; P0957 - Mode M Switch-Short circuit ground; P0607 - General ADC_Unit fault not covered by other DFC's</t>
  </si>
  <si>
    <t>0x182700</t>
  </si>
  <si>
    <t>P095900</t>
  </si>
  <si>
    <t>Auto Shift Manual Mode Circuit Intermittent;P0563 -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P0955 - Mode M Switch-Redundancy Fault; P0958 - Mode M Switch-Short circuit battery; P0957 - Mode M Switch-Short circuit ground; P0607 - General ADC_Unit fault not covered by other DFC's</t>
  </si>
  <si>
    <t>0x182800</t>
  </si>
  <si>
    <t>Park/Neutral Switch Input Circuit;P0563 -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P081C - Mode P Switch-Redundancy Fault; P0852 - Mode P Switch-Short circuit battery; P0851 - Mode P Switch-Short circuit ground; P0607 - General ADC_Unit fault not covered by other DFC's</t>
  </si>
  <si>
    <t>0x182900</t>
  </si>
  <si>
    <t>0x182A00</t>
  </si>
  <si>
    <t>Reverse Input Circuit;P0563 -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P0812 - Mode R Switch-Redundancy Fault; P0812 - Mode R Switch-Short circuit battery; P0812 - Mode R Switch-Short circuit ground; P0607 - General ADC_Unit fault not covered by other DFC's</t>
  </si>
  <si>
    <t>0x182B00</t>
  </si>
  <si>
    <t>0x17C500</t>
  </si>
  <si>
    <t>Drive Motor "A" Performance;P060A - L2 Fault Detected</t>
  </si>
  <si>
    <t>0x31A00</t>
  </si>
  <si>
    <t>P0C1900</t>
  </si>
  <si>
    <t>Drive Motor "A" Torque Delivered Performance;P060A - L2 Fault Detected</t>
  </si>
  <si>
    <t>0x31B00</t>
  </si>
  <si>
    <t>0x27900</t>
  </si>
  <si>
    <t>No drive avaialable ; Park brake backup to EPB</t>
  </si>
  <si>
    <t>0x17C700</t>
  </si>
  <si>
    <t>P07E600</t>
  </si>
  <si>
    <t>Stuck in Park;P0848 - Transmission Line Pressure Sensor-Short circuit battery; P0847 - Transmission Line Pressure Sensor-Shirt circuit ground; P0846 - Transmission Line Pressure Sensor-Redundancy Fault; P0607 - General ADC_Unit fault not covered by other DFC`s; P0C2B - Pump Response Fault; P0C2B - Accumulator cannot charge correctly; P060A - L2 Fault Detected</t>
  </si>
  <si>
    <t>0x17C600</t>
  </si>
  <si>
    <t>P07E400</t>
  </si>
  <si>
    <t>Unable to Engage Park;P0848 - Transmission Line Pressure Sensor-Short circuit battery; P0847 - Transmission Line Pressure Sensor-Shirt circuit ground; P0846 - Transmission Line Pressure Sensor-Redundancy Fault; P0607 - General ADC_Unit fault not covered by other DFC`s; P0C2B - Pump Response Fault; P0C2B - Accumulator cannot charge correctly; P060A - L2 Fault Detected</t>
  </si>
  <si>
    <t>0x182D00</t>
  </si>
  <si>
    <t>P07B700</t>
  </si>
  <si>
    <t>Transmission Park Position Sensor/Switch "A" Circuit Intermittent/Erratic;P0563 - Vbatt High; P0562 - Vbatt Low; P0607 - TCU Fault-DFC entry: PWM - General Timer Module; P0607 - Park Lock Position Sensor-GTM Timer Input Module Error (test signal error, external signal error, configuration error); P07B2 - Park Lock Position Sensor-Invalid PWM ratio/frequency; P07B3 - Park Lock Position Sensor-Short circuit ground; P07B4 - Park Lock Position Sensor-Short circuit battery; P06D7 - Sensor Supply 6-Short circuit ground; P06D8 - Sensor Supply 6-Short circuit battery</t>
  </si>
  <si>
    <t>0x27E00</t>
  </si>
  <si>
    <t>0x27F00</t>
  </si>
  <si>
    <t>0x17C800</t>
  </si>
  <si>
    <t>Electric/Auxiliary Transmission Fluid Pump Control Module Feedback Signal;P0C2B - Line Pressure Control - Pump speed error is high; P0C2B - BLDC Pump Error Latch Declared; P0607 - Transmission Oil Pump-General LSS_Unit fault; P0C23 - Transmission Oil Pump-Open Load; P0C25 - Transmission Oil Pump-Short circuit battery; P0C24 - Transmission Oil Pump-Short circuit ground; U0588 - DLC error for CAN PDU Cool_Act_Sts has occurred; U0287 - Timeout for CAN PDU Cool_Act_Sts has occurred; ;</t>
  </si>
  <si>
    <t>0x17C900</t>
  </si>
  <si>
    <t>Electric/Auxiliary Transmission Fluid Pump Control Module Feedback Signal;P0C2B - Pump Response Fault; P0C2B - BLDC Pump Error Latch Declared; P0607 - Transmission Oil Pump-General LSS_Unit fault; P0C23 - Transmission Oil Pump-Open Load; P0C25 - Transmission Oil Pump-Short circuit battery; P0C24 - Transmission Oil Pump-Short circuit ground; P0607 - TCU Fault-DFC entry: IPT; P0607 - TCU Fault-DFC entry for customer shutoff request; U0588 - DLC error for CAN PDU Cool_Act_Sts has occurred; U0287 - Timeout for CAN PDU Cool_Act_Sts has occurred; P060A - L2 Fault Detected</t>
  </si>
  <si>
    <t>0x28000</t>
  </si>
  <si>
    <t>Vehicle Speed Limited ; Degraded vehicle performance ; Loss of full range of gears</t>
  </si>
  <si>
    <t>0x28300</t>
  </si>
  <si>
    <t>0x28400</t>
  </si>
  <si>
    <t>0x28500</t>
  </si>
  <si>
    <t>0x28600</t>
  </si>
  <si>
    <t>0x28700</t>
  </si>
  <si>
    <t>0x28900</t>
  </si>
  <si>
    <t>0x28C00</t>
  </si>
  <si>
    <t>P097400</t>
  </si>
  <si>
    <t>Shift Solenoid "A" Control Circuit High;NA</t>
  </si>
  <si>
    <t>0x28F00</t>
  </si>
  <si>
    <t>P097700</t>
  </si>
  <si>
    <t>Shift Solenoid "B" Control Circuit High;NA</t>
  </si>
  <si>
    <t>0x29000</t>
  </si>
  <si>
    <t>P098000</t>
  </si>
  <si>
    <t>Shift Solenoid "C" Control Circuit High;NA</t>
  </si>
  <si>
    <t>0x29100</t>
  </si>
  <si>
    <t>P098300</t>
  </si>
  <si>
    <t>Shift Solenoid "D" Control Circuit High;NA</t>
  </si>
  <si>
    <t>0x29200</t>
  </si>
  <si>
    <t>P099900</t>
  </si>
  <si>
    <t>Shift Solenoid "F" Control Circuit High;NA</t>
  </si>
  <si>
    <t>0x29300</t>
  </si>
  <si>
    <t>P07B400</t>
  </si>
  <si>
    <t>Transmission Park Position Sensor/Switch "A" Circuit High;NA</t>
  </si>
  <si>
    <t>0x29500</t>
  </si>
  <si>
    <t>Brake Switch "A" Circuit High;NA</t>
  </si>
  <si>
    <t>0x29800</t>
  </si>
  <si>
    <t>P097300</t>
  </si>
  <si>
    <t>Shift Solenoid "A" Control Circuit Low;NA</t>
  </si>
  <si>
    <t>0x29B00</t>
  </si>
  <si>
    <t>P097600</t>
  </si>
  <si>
    <t>Shift Solenoid "B" Control Circuit Low;NA</t>
  </si>
  <si>
    <t>0x29C00</t>
  </si>
  <si>
    <t>P097900</t>
  </si>
  <si>
    <t>Shift Solenoid "C" Control Circuit Low;NA</t>
  </si>
  <si>
    <t>0x29D00</t>
  </si>
  <si>
    <t>P098200</t>
  </si>
  <si>
    <t>Shift Solenoid "D" Control Circuit Low;NA</t>
  </si>
  <si>
    <t>0x29E00</t>
  </si>
  <si>
    <t>P099800</t>
  </si>
  <si>
    <t>Shift Solenoid "F" Control Circuit Low;NA</t>
  </si>
  <si>
    <t>0x29F00</t>
  </si>
  <si>
    <t>P07B300</t>
  </si>
  <si>
    <t>Transmission Park Position Sensor/Switch "A" Circuit Low;NA</t>
  </si>
  <si>
    <t>0x2A100</t>
  </si>
  <si>
    <t>Brake Switch "A" Circuit Low;NA</t>
  </si>
  <si>
    <t>0x2A400</t>
  </si>
  <si>
    <t>P097A00</t>
  </si>
  <si>
    <t>Input Open Circuit</t>
  </si>
  <si>
    <t>Shift Solenoid "A" Control Circuit/Open;NA</t>
  </si>
  <si>
    <t>0x2A700</t>
  </si>
  <si>
    <t>P097B00</t>
  </si>
  <si>
    <t>Shift Solenoid "B" Control Circuit/Open;NA</t>
  </si>
  <si>
    <t>0x2A800</t>
  </si>
  <si>
    <t>P097500</t>
  </si>
  <si>
    <t>Shift Solenoid "B" Control Circuit Range/Performance;NA</t>
  </si>
  <si>
    <t>0x2A900</t>
  </si>
  <si>
    <t>P097D00</t>
  </si>
  <si>
    <t>Shift Solenoid "D" Control Circuit/Open;NA</t>
  </si>
  <si>
    <t>0x2AA00</t>
  </si>
  <si>
    <t>P097F00</t>
  </si>
  <si>
    <t>Shift Solenoid "F" Control Circuit/Open;NA</t>
  </si>
  <si>
    <t>0x2AB00</t>
  </si>
  <si>
    <t>P07B200</t>
  </si>
  <si>
    <t>Transmission Park Position Sensor/Switch "A" Circuit/Open;NA</t>
  </si>
  <si>
    <t>0x2AE00</t>
  </si>
  <si>
    <t>Brake Switch "A" Circuit;NA</t>
  </si>
  <si>
    <t>0x17CB00</t>
  </si>
  <si>
    <t>0x17CC00</t>
  </si>
  <si>
    <t>0x182F00</t>
  </si>
  <si>
    <t>P079200</t>
  </si>
  <si>
    <t>Intermediate Shaft Speed Sensor "A" Circuit Range/Performance;P0563 -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P0794 - Reduction Shaft Speed sensor-Non-direction pulse width ; P0794 - Reduction Shaft Speed sensor-Invalid pulse width ; P0793 - Reduction Shaft Speed sensor-Open Load ; P0793 - Reduction Shaft Speed sensor-Invalid speed/speed gradient ; P07C5 - Reduction Shaft Speed sensor-Short circuit ground ; P07C6 - Reduction Shaft Speed sensor-Short circuit battery</t>
  </si>
  <si>
    <t>0x31E00</t>
  </si>
  <si>
    <t>0x31F00</t>
  </si>
  <si>
    <t>P073300</t>
  </si>
  <si>
    <t>Gear 3 Incorrect Ratio;NA</t>
  </si>
  <si>
    <t>0x278800</t>
  </si>
  <si>
    <t>0x121B00</t>
  </si>
  <si>
    <t>P089600</t>
  </si>
  <si>
    <t>Shift Time Too Long;NA</t>
  </si>
  <si>
    <t>0x2BB00</t>
  </si>
  <si>
    <t>No drive avaialable ; Park brake backup to EPB ; Loss of full range of gears</t>
  </si>
  <si>
    <t>0x2BC00</t>
  </si>
  <si>
    <t>0x2BD00</t>
  </si>
  <si>
    <t>No drive avaialable ; Loss of full range of gears ; No line pressure available</t>
  </si>
  <si>
    <t>Sensor Reference Voltage "A" Circuit High;NA</t>
  </si>
  <si>
    <t>0x2BE00</t>
  </si>
  <si>
    <t>Sensor Reference Voltage "B" Circuit High;NA</t>
  </si>
  <si>
    <t>0x2BF00</t>
  </si>
  <si>
    <t>Sensor Reference Voltage "C" Circuit High;NA</t>
  </si>
  <si>
    <t>0x2C000</t>
  </si>
  <si>
    <t>P06A500</t>
  </si>
  <si>
    <t>Sensor Reference Voltage "D" Circuit High;NA</t>
  </si>
  <si>
    <t>0x2C100</t>
  </si>
  <si>
    <t>Degraded shift/pullaway performance. ; Lost ability to adapt DWC. ; Loss of full range of gears</t>
  </si>
  <si>
    <t>Sensor Reference Voltage "E" Circuit High ;NA</t>
  </si>
  <si>
    <t>0x2C200</t>
  </si>
  <si>
    <t>P06D800</t>
  </si>
  <si>
    <t>Degraded shift/pullaway performance. ; Lost ability to adapt DWC.</t>
  </si>
  <si>
    <t>Sensor Reference Voltage "F" Circuit High ;NA</t>
  </si>
  <si>
    <t>0x2C300</t>
  </si>
  <si>
    <t>Sensor Reference Voltage "A" Circuit Low;NA</t>
  </si>
  <si>
    <t>0x2C400</t>
  </si>
  <si>
    <t>Sensor Reference Voltage "B" Circuit Low;NA</t>
  </si>
  <si>
    <t>0x2C500</t>
  </si>
  <si>
    <t>Sensor Reference Voltage "C" Circuit Low;NA</t>
  </si>
  <si>
    <t>0x2C600</t>
  </si>
  <si>
    <t>P06A400</t>
  </si>
  <si>
    <t>Sensor Reference Voltage "D" Circuit Low;NA</t>
  </si>
  <si>
    <t>0x2C700</t>
  </si>
  <si>
    <t>Sensor Reference Voltage "E" Circuit Low ;NA</t>
  </si>
  <si>
    <t>0x2C800</t>
  </si>
  <si>
    <t>P06D700</t>
  </si>
  <si>
    <t>Sensor Reference Voltage "F" Circuit Low ;NA</t>
  </si>
  <si>
    <t>0x2D800</t>
  </si>
  <si>
    <t>P071700</t>
  </si>
  <si>
    <t>Input/Turbine Shaft Speed Sensor "A" Circuit No Signal;NA</t>
  </si>
  <si>
    <t>0x2D900</t>
  </si>
  <si>
    <t>P276700</t>
  </si>
  <si>
    <t>Input/Turbine Shaft Speed Sensor "B" Circuit No Signal;NA</t>
  </si>
  <si>
    <t>0x2DA00</t>
  </si>
  <si>
    <t>Intermediate Shaft Speed Sensor "A" Circuit No Signal;NA</t>
  </si>
  <si>
    <t>0x2DD00</t>
  </si>
  <si>
    <t>P071800</t>
  </si>
  <si>
    <t>Input/Turbine Shaft Speed Sensor "A" Circuit Intermittent;NA</t>
  </si>
  <si>
    <t>0x2DE00</t>
  </si>
  <si>
    <t>P276800</t>
  </si>
  <si>
    <t>Input/Turbine Shaft Speed Sensor "B" Circuit Intermittent;NA</t>
  </si>
  <si>
    <t>0x2DF00</t>
  </si>
  <si>
    <t>P079400</t>
  </si>
  <si>
    <t>Intermediate Shaft Speed Sensor "A" Circuit Intermittent;NA</t>
  </si>
  <si>
    <t>0x2E200</t>
  </si>
  <si>
    <t>P071500</t>
  </si>
  <si>
    <t>Input/Turbine Shaft Speed Sensor "A" Circuit;NA</t>
  </si>
  <si>
    <t>0x2E300</t>
  </si>
  <si>
    <t>P07C200</t>
  </si>
  <si>
    <t>Input/Turbine Shaft Speed Sensor "B" Circuit High;NA</t>
  </si>
  <si>
    <t>0x2E400</t>
  </si>
  <si>
    <t>P07C600</t>
  </si>
  <si>
    <t>Intermediate Shaft Speed Sensor "A" Circuit High;NA</t>
  </si>
  <si>
    <t>0x2E700</t>
  </si>
  <si>
    <t>0x2E800</t>
  </si>
  <si>
    <t>P07C100</t>
  </si>
  <si>
    <t>Input/Turbine Shaft Speed Sensor "B" Circuit Low;NA</t>
  </si>
  <si>
    <t>0x2E900</t>
  </si>
  <si>
    <t>P07C500</t>
  </si>
  <si>
    <t>Intermediate Shaft Speed Sensor "A" Circuit Low;NA</t>
  </si>
  <si>
    <t>0x2EC00</t>
  </si>
  <si>
    <t>0x2ED00</t>
  </si>
  <si>
    <t>0x2EE00</t>
  </si>
  <si>
    <t>0x2EF00</t>
  </si>
  <si>
    <t>P072700</t>
  </si>
  <si>
    <t>Engine Speed Input Circuit No Signal;NA</t>
  </si>
  <si>
    <t>0x121800</t>
  </si>
  <si>
    <t>P273F00</t>
  </si>
  <si>
    <t>Transmission Fluid Temperature Sensor "B" Over Temperature Condition ;P2743 - Sump Oil Temperature-Short circuit battery; P2742 - Sump Oil Temperature-Short circuit ground; P2740 - Sump Oil Temperature-Invalid PWM; P273F - Sump oil over temperature; P2741 - Sump Oil Temperature-Returned voltage implausible for circuit characteristics; P0607 - General fault on resistance measurement unit 0</t>
  </si>
  <si>
    <t>0x183000</t>
  </si>
  <si>
    <t>P274100</t>
  </si>
  <si>
    <t>Transmission Fluid Temperature Sensor "B" Circuit Range/Performance;P0563 -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P0607 - General fault on resistance measurement unit 0; P2743 - Sump Oil Temperature-Short circuit battery; P2742 - Sump Oil Temperature-Short circuit ground; P2744 - Sump Oil Temperature-Switching frequency suggests intermittent connection</t>
  </si>
  <si>
    <t>0x183100</t>
  </si>
  <si>
    <t>P274400</t>
  </si>
  <si>
    <t>Transmission Fluid Temperature Sensor "B" Circuit Intermittent;P0563 - Vbatt High; P0562 - Vbatt Low; P0643 - Sensor Supply 1-Short circuit battery; P0653 - Sensor Supply 2-Short circuit battery; P0699 - Sensor Supply 3-Short circuit battery; P06A5 - Sensor Supply 4-Short circuit battery; P06D4 - Sensor Supply 5-Short circuit battery; P06D8 - Sensor Supply 6-Short circuit battery; P0642 - Sensor Supply 1-Short circuit ground; P0652 - Sensor Supply 2-Short circuit ground; P0698 - Sensor Supply 3-Short circuit ground; P06A4 - Sensor Supply 4-Short circuit ground; P06D3 - Sensor Supply 5-Short circuit ground; P06D7 - Sensor Supply 6-Short circuit ground; P0607 - General fault on resistance measurement unit 0; P2743 - Sump Oil Temperature-Short circuit battery; P2742 - Sump Oil Temperature-Short circuit ground</t>
  </si>
  <si>
    <t>0x32200</t>
  </si>
  <si>
    <t>P077E00</t>
  </si>
  <si>
    <t>Transmission Fluid Temperature Measurement System - Multiple Sensor Correlation;NA</t>
  </si>
  <si>
    <t>0x17CD00</t>
  </si>
  <si>
    <t>P075100</t>
  </si>
  <si>
    <t>Shift Solenoid "A" Performance/Stuck Off;P0974 - Synchro A Position Sensor-Short circuit battery; P0973 - Synchro A Position Sensor-Short circuit ground; P0607 - Synchro A Position Sensor-GTM Timer Input Module Error (test signal error, external signal error, configuration error); P097A - Synchro A Position Sensor-Invalid PWM ratio/frequency; P0754 - Synchro A Position Sensor-Switching frequency suggests intermittent connection; P0607 - TCU Fault-DFC entry: PWM - General Timer Module; P06D4 - Sensor Supply 5-Short circuit battery; P06D3 - Sensor Supply 5-Short circuit ground</t>
  </si>
  <si>
    <t>J743_47B_0225_basic_settings_for_gear_actuator_fail</t>
  </si>
  <si>
    <t>0x17CE00</t>
  </si>
  <si>
    <t>0x17CF00</t>
  </si>
  <si>
    <t>0x17D000</t>
  </si>
  <si>
    <t>0x17D100</t>
  </si>
  <si>
    <t>0x17D200</t>
  </si>
  <si>
    <t>0x17D300</t>
  </si>
  <si>
    <t>0x17D400</t>
  </si>
  <si>
    <t>0x17D500</t>
  </si>
  <si>
    <t>Vehicle Speed Limited ; No drive avaialable</t>
  </si>
  <si>
    <t>0x17D600</t>
  </si>
  <si>
    <t>0x183300</t>
  </si>
  <si>
    <t>P075400</t>
  </si>
  <si>
    <t>Shift Solenoid "A" Intermittent;P0563 - Vbatt High; P0562 - Vbatt Low; P0607 - TCU Fault-DFC entry: PWM - General Timer Module; P0607 - Synchro A Position Sensor-GTM Timer Input Module Error (test signal error, external signal error, configuration error); P0974 - Synchro A Position Sensor-Short circuit battery; P0973 - Synchro A Position Sensor-Short circuit ground; P097A - Synchro A Position Sensor-Invalid PWM ratio/frequency; P06D3 - Sensor Supply 5-Short circuit ground; P06D4 - Sensor Supply 5-Short circuit battery</t>
  </si>
  <si>
    <t>0x17D800</t>
  </si>
  <si>
    <t>P075600</t>
  </si>
  <si>
    <t>Shift Solenoid "B" Performance/Stuck Off;P0977 - Synchro B Position Sensor-Short circuit battery; P0976 - Synchro B Position Sensor-Short circuit ground; P0607 - Synchro B Position Sensor-GTM Timer Input Module Error (test signal error, external signal error, configuration error); P097B - Synchro B Position Sensor-Invalid PWM ratio/frequency; P0759 - Synchro B Position Sensor-Switching frequency suggests intermittent connection; P0607 - TCU Fault-DFC entry: PWM - General Timer Module; P0653 - Sensor Supply 2-Short circuit battery; P0652 - Sensor Supply 2-Short circuit ground</t>
  </si>
  <si>
    <t>0x17D900</t>
  </si>
  <si>
    <t>0x17DA00</t>
  </si>
  <si>
    <t>0x17DB00</t>
  </si>
  <si>
    <t>0x17DC00</t>
  </si>
  <si>
    <t>0x17DD00</t>
  </si>
  <si>
    <t>0x17DE00</t>
  </si>
  <si>
    <t>0x17DF00</t>
  </si>
  <si>
    <t>0x17E000</t>
  </si>
  <si>
    <t>0x17E100</t>
  </si>
  <si>
    <t>0x183500</t>
  </si>
  <si>
    <t>P075900</t>
  </si>
  <si>
    <t>Shift Solenoid "B" Intermittent;P0983 - Synchro D Position Sensor-Short circuit battery; P0563 - Vbatt High; P0562 - Vbatt Low; P0607 - TCU Fault-DFC entry: PWM - General Timer Module; P0607 - Synchro B Position Sensor-GTM Timer Input Module Error (test signal error, external signal error, configuration error); P0977 - Synchro B Position Sensor-Short circuit battery; P0976 - Synchro B Position Sensor-Short circuit ground; P097B - Synchro B Position Sensor-Invalid PWM ratio/frequency; P0652 - Sensor Supply 2-Short circuit ground; P0653 - Sensor Supply 2-Short circuit battery</t>
  </si>
  <si>
    <t>0x17E300</t>
  </si>
  <si>
    <t>P076100</t>
  </si>
  <si>
    <t>Shift Solenoid "C" Performance/Stuck Off;P0980 - Synchro C Position Sensor-Short circuit battery; P0979 - Synchro C Position Sensor-Short circuit ground; P0607 - Synchro C Position Sensor-GTM Timer Input Module Error (test signal error, external signal error, configuration error); P0975 - Synchro C Position Sensor-Invalid PWM ratio/frequency; P0764 - Synchro C Position Sensor-Switching frequency suggests intermittent connection; P0607 - TCU Fault-DFC entry: PWM - General Timer Module; P0699 - Sensor Supply 3-Short circuit battery; P0698 - Sensor Supply 3-Short circuit ground</t>
  </si>
  <si>
    <t>0x17E400</t>
  </si>
  <si>
    <t>0x17E500</t>
  </si>
  <si>
    <t>0x17E600</t>
  </si>
  <si>
    <t>0x17E700</t>
  </si>
  <si>
    <t>0x17E800</t>
  </si>
  <si>
    <t>0x17E900</t>
  </si>
  <si>
    <t>0x17EA00</t>
  </si>
  <si>
    <t>0x17EB00</t>
  </si>
  <si>
    <t>0x17EC00</t>
  </si>
  <si>
    <t>0x183700</t>
  </si>
  <si>
    <t>P076400</t>
  </si>
  <si>
    <t>Shift Solenoid "C" Intermittent;P0563 - Vbatt High; P0562 - Vbatt Low; P0607 - TCU Fault-DFC entry: PWM - General Timer Module; P0607 - Synchro C Position Sensor-GTM Timer Input Module Error (test signal error, external signal error, configuration error); P0980 - Synchro C Position Sensor-Short circuit battery; P0979 - Synchro C Position Sensor-Short circuit ground; P0975 - Synchro C Position Sensor-Invalid PWM ratio/frequency; P0698 - Sensor Supply 3-Short circuit ground; P0699 - Sensor Supply 3-Short circuit battery</t>
  </si>
  <si>
    <t>0x32800</t>
  </si>
  <si>
    <t>0x17EE00</t>
  </si>
  <si>
    <t>P076600</t>
  </si>
  <si>
    <t>Shift Solenoid "D" Performance/Stuck Off;P0983 - Synchro D Position Sensor-Short circuit battery; P0982 - Synchro D Position Sensor-Short circuit ground; P0607 - Synchro D Position Sensor-GTM Timer Input Module Error (test signal error, external signal error, configuration error); P097D - Synchro D Position Sensor-Invalid PWM ratio/frequency; P0769 - Synchro D Position Sensor-Switching frequency suggests intermittent connection; P0607 - TCU Fault-DFC entry: PWM - General Timer Module; P06A5 - Sensor Supply 4-Short circuit battery; P06A4 - Sensor Supply 4-Short circuit ground</t>
  </si>
  <si>
    <t>0x17EF00</t>
  </si>
  <si>
    <t>0x17F000</t>
  </si>
  <si>
    <t>0x17F100</t>
  </si>
  <si>
    <t>0x17F200</t>
  </si>
  <si>
    <t>0x17F300</t>
  </si>
  <si>
    <t>0x183900</t>
  </si>
  <si>
    <t>P076900</t>
  </si>
  <si>
    <t>Shift Solenoid "D" Intermittent;P0563 - Vbatt High; P0562 - Vbatt Low; P0607 - TCU Fault-DFC entry: PWM - General Timer Module; P0607 - Synchro D Position Sensor-GTM Timer Input Module Error (test signal error, external signal error, configuration error); P0983 - Synchro D Position Sensor-Short circuit battery; P0982 - Synchro D Position Sensor-Short circuit ground; P097D - Synchro D Position Sensor-Invalid PWM ratio/frequency; P06A4 - Sensor Supply 4-Short circuit ground; P06A5 - Sensor Supply 4-Short circuit battery</t>
  </si>
  <si>
    <t>0x17F500</t>
  </si>
  <si>
    <t>P270700</t>
  </si>
  <si>
    <t>Shift Solenoid "F" Performance/Stuck Off;P0999 - Synchro F Position Sensor-Short circuit battery; P0998 - Synchro F Position Sensor-Short circuit ground; P0607 - Synchro F Position Sensor-GTM Timer Input Module Error (test signal error, external signal error, configuration error); P097F - Synchro F Position Sensor-Invalid PWM ratio/frequency; P2710 - Synchro F Position Sensor-Switching frequency suggests intermittent connection; P0607 - TCU Fault-DFC entry: PWM - General Timer Module; P0643 - Sensor Supply 1-Short circuit battery; P0642 - Sensor Supply 1-Short circuit ground</t>
  </si>
  <si>
    <t>0x17F600</t>
  </si>
  <si>
    <t>0x17F700</t>
  </si>
  <si>
    <t>0x17F800</t>
  </si>
  <si>
    <t>0x17F900</t>
  </si>
  <si>
    <t>0x17FA00</t>
  </si>
  <si>
    <t>0x17FB00</t>
  </si>
  <si>
    <t>0x17FC00</t>
  </si>
  <si>
    <t>0x17FD00</t>
  </si>
  <si>
    <t>0x17FE00</t>
  </si>
  <si>
    <t>0x183B00</t>
  </si>
  <si>
    <t>P271000</t>
  </si>
  <si>
    <t>Shift Solenoid "F" Intermittent;P0563 - Vbatt High; P0562 - Vbatt Low; P0607 - TCU Fault-DFC entry: PWM - General Timer Module; P0607 - Synchro F Position Sensor-GTM Timer Input Module Error (test signal error, external signal error, configuration error); P0999 - Synchro F Position Sensor-Short circuit battery; P0998 - Synchro F Position Sensor-Short circuit ground; P097F - Synchro F Position Sensor-Invalid PWM ratio/frequency; P0642 - Sensor Supply 1-Short circuit ground; P0643 - Sensor Supply 1-Short circuit battery</t>
  </si>
  <si>
    <t>0x183C00</t>
  </si>
  <si>
    <t>P277500</t>
  </si>
  <si>
    <t>Upshift Switch Circuit Range/Performance;P0563 -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P0815 - Paddle Up Switch-Redundancy Fault ; P2777 - Paddle Up Switch-Short circuit battery ; P2776 - Paddle Up Switch-Short circuit ground ; P0607 - General ADC_Unit fault not covered by other DFC`s</t>
  </si>
  <si>
    <t>0x183D00</t>
  </si>
  <si>
    <t>P277800</t>
  </si>
  <si>
    <t>Upshift Switch Circuit Intermittent/Erratic;P0563 - Vbatt High ; P0562 - Vbatt Low ; P0643 - Sensor Supply 1-Short circuit battery ; P0653 - Sensor Supply 2-Short circuit battery ; P0699 - Sensor Supply 3-Short circuit battery ; P06A5 - Sensor Supply 4-Short circuit battery ; P06D4 - Sensor Supply 5-Short circuit battery ; P06D8 - Sensor Supply 6-Short circuit battery ; P0642 - Sensor Supply 1-Short circuit ground ; P0652 - Sensor Supply 2-Short circuit ground ; P0698 - Sensor Supply 3-Short circuit ground ; P06A4 - Sensor Supply 4-Short circuit ground ; P06D3 - Sensor Supply 5-Short circuit ground ; P06D7 - Sensor Supply 6-Short circuit ground ; P0815 - Paddle Up Switch-Redundancy Fault ; P2777 - Paddle Up Switch-Short circuit battery ; P2776 - Paddle Up Switch-Short circuit ground ; P0607 - General ADC_Unit fault not covered by other DFC`s</t>
  </si>
  <si>
    <t>0x180000</t>
  </si>
  <si>
    <t>0x30500</t>
  </si>
  <si>
    <t>0x30600</t>
  </si>
  <si>
    <t>0x180100</t>
  </si>
  <si>
    <t>0x1B5900</t>
  </si>
  <si>
    <t>Output Functional: Clutch Cooling Valve Stuck Open</t>
  </si>
  <si>
    <t>Perform PCL clean (RID F049); ; Check oil level; ; Replace transmission</t>
  </si>
  <si>
    <t>Pressure Control Solenoid "L" Control Circuit Range/Performance;P0563 - Vbatt High; P0562 - Vbatt Low; P0643 - Sensor Supply 1-Short circuit battery; P0642 - Sensor Supply 1-Short circuit ground; P0841 - Clutch Cooling Pressure Sensor - Redundancy Fault; P0843 - Clutch Cooling Pressure Sensor -Short circuit battery; P0842 - Clutch Cooling Pressure Sensor -Short circuit ground; P0607 - General ADC_Unit fault not covered by other DFC`s; P060A - L2 Fault Detected</t>
  </si>
  <si>
    <t>0x180600</t>
  </si>
  <si>
    <t>Input Other Rationality: Clutch Cooling Pressure Sensor-Returned voltage implausible for circuit characteristics</t>
  </si>
  <si>
    <t>0x17B400</t>
  </si>
  <si>
    <t>P073000</t>
  </si>
  <si>
    <t>Implausible data derived for engine wheel torque ratio</t>
  </si>
  <si>
    <t>Implausible data derived for engine wheel torque ratio;NA</t>
  </si>
  <si>
    <t>0x17CA00</t>
  </si>
  <si>
    <t>Output Functional: Gear Cooling Valve Stuck Open</t>
  </si>
  <si>
    <t>Pressure Control Solenoid "M" Control Circuit Range/Performance;P0563 - Vbatt High; P0562 - Vbatt Low; P0643 - Sensor Supply 1-Short circuit battery; P0642 - Sensor Supply 1-Short circuit ground; P0841 - Clutch Cooling Pressure Sensor - Redundancy Fault; P0843 - Clutch Cooling Pressure Sensor -Short circuit battery; P0842 - Clutch Cooling Pressure Sensor -Short circuit ground; P0607 - General ADC_Unit fault not covered by other DFC`s; P060A - L2 Fault Detected</t>
  </si>
  <si>
    <t>0x189D00</t>
  </si>
  <si>
    <t>Output Functional: L2_26 Incorrect reverse gear engagement</t>
  </si>
  <si>
    <t>- Check gear actuator position diagnostics;  - Check TCU speed sensor input diagnostics;  - Check rear electric motor controller diagnostics</t>
  </si>
  <si>
    <t>0x31500</t>
  </si>
  <si>
    <t>P27E400</t>
  </si>
  <si>
    <t>Spare Line Pressure DFC 2</t>
  </si>
  <si>
    <t>Electric/Auxiliary Transmission Fluid Pump Control Valve Circuit Range/Performance;NA</t>
  </si>
  <si>
    <t>0x26C00</t>
  </si>
  <si>
    <t>Output Open Circuit: Transmission Oil Pump-Power relay open circuit</t>
  </si>
  <si>
    <t>1. Check wiring harness (BLDC wakeup pin K76 for open/intermittent connection); 2. BLDC relay visual inspection to see if evident damage present in case or connectors, check of pins for retracted, bent or oxidized pins, check if water present in connectors; 3. TCU visual inspection to see if evident damage present in case or connectors, check of pins for retracted, bent or oxidized pins, check if water present in connectors; 4. BLDC pump visual inspection to see if evident damage present in case or connectors, check of pins for retracted, bent or oxidized pins, check if water present in connectors</t>
  </si>
  <si>
    <t>0x26D00</t>
  </si>
  <si>
    <t>Transmission Oil Pump-Power relay short circuit battery</t>
  </si>
  <si>
    <t>0x26E00</t>
  </si>
  <si>
    <t>Transmission Oil Pump-Power relay short circuit ground</t>
  </si>
  <si>
    <t>0x179500</t>
  </si>
  <si>
    <t>Output Functional: L2_15 Gear and clutch torque in wrong direction for mode</t>
  </si>
  <si>
    <t>0x17AA00</t>
  </si>
  <si>
    <t>Output Functional: L2_29 Low gear clutch close deceleration</t>
  </si>
  <si>
    <t>0x32400</t>
  </si>
  <si>
    <t>P089300</t>
  </si>
  <si>
    <t>Output Functional: Double gear engagement attempt detected</t>
  </si>
  <si>
    <t>Check for software update; ; Check oil level; ; Perform GAC Position Learn (RID); ; Replace SAV ; ; Replace transmission</t>
  </si>
  <si>
    <t>No P-code assigned;P0974 - Synchro A Position Sensor-Short circuit battery; P0977 - Synchro B Position Sensor-Short circuit battery; P0980 - Synchro C Position Sensor-Short circuit battery; P0983 - Synchro D Position Sensor-Short circuit battery; P0999 - Synchro F Position Sensor-Short circuit battery; P0973 - Synchro A Position Sensor-Short circuit ground; P0976 - Synchro B Position Sensor-Short circuit ground; P0979 - Synchro C Position Sensor-Short circuit ground; P0982 - Synchro D Position Sensor-Short circuit ground; P0998 - Synchro F Position Sensor-Short circuit ground; P0607 - Synchro A Position Sensor-GTM Timer Input Module Error (test signal error, external signal error, configuration error); P0607 - Synchro B Position Sensor-GTM Timer Input Module Error (test signal error, external signal error, configuration error); P0607 - Synchro C Position Sensor-GTM Timer Input Module Error (test signal error, external signal error, configuration error); P0607 - Synchro D Position Sensor-GTM Timer Input Module Error (test signal error, external signal error, configuration error); P0607 - Synchro F Position Sensor-GTM Timer Input Module Error (test signal error, external signal error, configuration error); P097A - Synchro A Position Sensor-Invalid PWM ratio/frequency; P097B - Synchro B Position Sensor-Invalid PWM ratio/frequency; P0975 - Synchro C Position Sensor-Invalid PWM ratio/frequency; P097D - Synchro D Position Sensor-Invalid PWM ratio/frequency; P097F - Synchro F Position Sensor-Invalid PWM ratio/frequency; P0754 - Synchro A Position Sensor-Switching frequency suggests intermittent connection; P0759 - Synchro B Position Sensor-Switching frequency suggests intermittent connection; P0764 - Synchro C Position Sensor-Switching frequency suggests intermittent connection; P0769 - Synchro D Position Sensor-Switching frequency suggests intermittent connection; P2710 - Synchro F Position Sensor-Switching frequency suggests intermittent connection; P0643 - Sensor Supply 1-Short circuit battery; P0653 - Sensor Supply 2-Short circuit battery; P0699 - Sensor Supply 3-Short circuit battery; P06A5 - Sensor Supply 4-Short circuit battery; P06D4 - Sensor Supply 5-Short circuit battery; P0642 - Sensor Supply 1-Short circuit ground; P0652 - Sensor Supply 2-Short circuit ground; P0698 - Sensor Supply 3-Short circuit ground; P06A4 - Sensor Supply 4-Short circuit ground; P06D3 - Sensor Supply 5-Short circuit ground</t>
  </si>
  <si>
    <t>0x189C00</t>
  </si>
  <si>
    <t>Output Functional: L2_24 Shaft or engine overspeed</t>
  </si>
  <si>
    <t>- Check and resolve faults related to gear actuator positions;  - Check all speed sensor values and faults;  - Check clutch pressure related faults</t>
  </si>
  <si>
    <t>0x6AE3</t>
  </si>
  <si>
    <t>--&gt; Mechatroniktausch
Mögliche defekte Komponenten: EGS, E-Modul Stanzgitter, Sensoren</t>
  </si>
  <si>
    <t>Einer der folgende Fälle ist aufgetreten:
- Sensorversorgungsspannung &lt; 6,5 V
- Die elektrischen Statusinformationen vom Turbinendrehzahl- und Abtriebsdrehzahlsensor zeigen für länger als 20 ms einen Kurzschluss Masse oder Unterbrechung an</t>
  </si>
  <si>
    <t>0x6AE5</t>
  </si>
  <si>
    <t>Sensor Reference Voltage "A"                   Circuit High</t>
  </si>
  <si>
    <t>Einer der folgende Fälle ist aufgetreten:
- Sensorversorgungsspannung &gt; 10,1 V
- Die elektrischen Statusinformationen vom Turbinendrehzahl- und Abtriebsdrehzahlsensor zeigen für länger als 20 ms einen Kurzschluss Plus an</t>
  </si>
  <si>
    <t>0x6AE6</t>
  </si>
  <si>
    <t>TCM Processor</t>
  </si>
  <si>
    <t>Falls der Fehler mehr als 10 mal aufgetreten ist, muss das Steuergerät getauscht werden!</t>
  </si>
  <si>
    <t>Es ist ein Reset durch einen der unten stehenden Fehler aufgetreten:
- Eine genereller Fehler ist ausgetreten (z.B. des Betriebssystems, Mikrokontrollerüberwachung, Teilung durch Null)
- Ein Fehler in der Watchdog-Kommunikation ist aufgetreten
- Eine Sicherheitsfunktion wurde nicht in der definierten Zykluszeit abgearbeitet
- Die Überwachung der Low-Level-Sicherheitsfunktionen haben einen Fehler entdeckt</t>
  </si>
  <si>
    <t>0x6AE7</t>
  </si>
  <si>
    <t>Es ist ein Reset durch einen der unten stehenden Fehler aufgetreten:
- Die Überwachung der Sicherheitsfunktion für das Schalten hat einen Fehler entdeckt
- Die Überwachung der Sicherheitsfunktionen für die Ein- und Ausgänge der Signale hat einen Fehler entdeckt
- Die Bedatung der SIL-KFCs (2. Absicherungspfad) stimmt nicht mit dem zugehörigen KFC überein
- Die Überwachung der Sicherheitsfunktionen der Schaltkontrolle hat einen Fehler entdeckt (die elektrische Spannung ist nicht plausibel, Inkonsistenz zwischen Ist- und Zielgang, unplausibler Kraftfluss, Kraftfluss passt nicht zum aktuellen Gang, unplausible Kombination aus Ventilen und Kupplungen)</t>
  </si>
  <si>
    <t>0x6AE8</t>
  </si>
  <si>
    <t>Internal Control Module EEPROM Error</t>
  </si>
  <si>
    <t>--&gt; Steuergeträtetausch
Mögliche defekte Komponenten: Eeprom Emulationsbereich defekt</t>
  </si>
  <si>
    <t>Einer der folgenden Fehler beim Arbeiten mit dem EEPROM ist aufgetreten (Details siehe Umweltbedingungen):
- Es wurde keine gültige Speicher-Segmentgruppe gefunden
- Alle Speicher-Segmentgruppen sind defekt
- zu wenig EEPROM-Speicher vorhanden
- Fortlaufende Updates im gleichen Zyklus sind fehlgeschlagen
- Genereller Update-Fehler ist aufgetreten
- Abgleich zwischen EEPROM und Simulation ist fehlgeschlagen
- Ungenügender Speicherplatz für temporäre Daten
- Fortlaufende Updates für temporäre Daten sind fehlerhaft
- Ein genereller Fehler bei der Behandlung der temporären Daten ist aufgetreten
- Ein Deadlock wurde während der zyklischen Abarbeitung erkannt
- Die Flash-Kontrolleinheit meldet einen generellen Fehler
- Die Flash-Kontrolleinheit meldet einene RAM-Fehler</t>
  </si>
  <si>
    <t>0x6AEA</t>
  </si>
  <si>
    <t>Internal Control Module Memory Checksum Error</t>
  </si>
  <si>
    <t>Ein Fehler beim Arbeiten mit dem EPROM ist aufgetreten (Details siehe Umweltbedingungen), falls zumindest eine der berechneten Checksummen nicht mit der gespeicherten Checksumme übereinstimmt. Folgende Bereiche sind über eine Checksumme abgesichert:
- Programmcode
- Daten
- Kundenboot
- ZF Abgleichdaten
- Volcano-Konfiguration für die PAK
- PEDKDO-CR32 Checksumme</t>
  </si>
  <si>
    <t>0x6AEB</t>
  </si>
  <si>
    <t>P27B400</t>
  </si>
  <si>
    <t>Internal Control Module Transmission Gear Direction Control
Performance</t>
  </si>
  <si>
    <t>--&gt; Getriebetausch
Ein mechanischer Defekt innerhalb des Getriebes oder ein Defekt der Ansteuerhydraulik ist aufgetreten.</t>
  </si>
  <si>
    <t>Zur Erkennung eines ungewollten Fahrtrichtungswechsels, werden die Drehrichtungen der beiden Sensoren von der Turbinendrehzahl und der Abtriebsdrehzahl ausgewertet. Aufgrund des Getriebeaufbaus kann es bei eingelegter Fahrtrichtung D, d.h. Kraftfluss vorwärts nur zu gleichen Drehrichtungen an den Sensoren kommen. Bei Fahrtrichtung R kann es nur zu unterschiedlichen Drehrichtungen an den Sensoren kommen. Stimmen die Drehrichtungen nicht mit der erwarteten Vorgaben für die Fahrtrichtungen überein wird innerhalb einer definierten Fehlerlatenzzeit ein Störzähler erhöht. Überschreitet der Störzähler eine Schwelle, wird der Fehler eingetragen.</t>
  </si>
  <si>
    <t>KD3805_Planetary_gear_clutches</t>
  </si>
  <si>
    <t>0x6AEC</t>
  </si>
  <si>
    <t>Mögliche Ursachen: Fehlende Getriebekühlung (ATF-Kühler), hängendes Ventil für Getriebekühlung (im Fahrzeug verbaut), geringer Ölstand, dauerhaftes Fahren mit zu großer Last
Hinweis an den Werker: Temperaturschutzfunktion; das Getriebe ist weiterhin funktionsfähig!</t>
  </si>
  <si>
    <t>Steuergerätabschaltung auf Grund einer Übertemperatur an einem der beiden Temperatursensoren.</t>
  </si>
  <si>
    <t>0x6AED</t>
  </si>
  <si>
    <t>P074000</t>
  </si>
  <si>
    <t>Torque Converter Clutch Circ.
Malfunction</t>
  </si>
  <si>
    <t>Schritt 1 Wandlertausch
Schritt 2 Mechatroniktausch</t>
  </si>
  <si>
    <t>Der Betrag aus der Differenz Sollwandlerschlupf zu Istwandlerschlupf ist größer als 40 1/min. Dies muss zwei mal hintereinander für jeweils 20 s gelten, damit dieser Fehler eingetragen wird.</t>
  </si>
  <si>
    <t>KD3250_Torque_converter</t>
  </si>
  <si>
    <t>0x6AEE</t>
  </si>
  <si>
    <t>P075200</t>
  </si>
  <si>
    <t>Shift Solenoid A
Stuck On</t>
  </si>
  <si>
    <t>--&gt; Mechatroniktausch
Mögliche defekte Komponente: Hydraulikventil der Parksperre (mechanischer Fehler)
Der Magnet für die Parksperre ist nicht defekt!</t>
  </si>
  <si>
    <t>Ziel dieser Funktion ist es, einen schlafenden Fehler am Positionsventil (POSV klemmt in Druckversorgungsstellung) zu erkennen. Somit werden die Kupplungen C, D und E und die Parksperre nicht mehr richtig mit Öldruck versorgt.
Ein Fehler liegt vor, wenn die Position des Parksperrensensor "nicht P" oder "Zwischenposition" ist und eine Zeitverzögerung von 600 ms abgelaufen ist und der Störzähler ≥ 3 ist. Der Störzähler wird mit dem 10 ms-Task inkrementiert.</t>
  </si>
  <si>
    <t>0x6AEF</t>
  </si>
  <si>
    <t>Control Module Performance</t>
  </si>
  <si>
    <t>--&gt; Mechatroniktausch
Softwarefehler oder defektes Steuergerät!</t>
  </si>
  <si>
    <t>Erkennung einer falschen Fahrtrichtung:
1.) In Position D: Ein Fehler wird erkannt, falls die Druckreglerkombination für den Rückwätsgang erkannt wird (Kupplung A, B und D aktiv).
2.) In Position R: Ein Fehler wird erkannt, falls sich die Druckreglerkombination von derjenigen unterscheidet, die für den Rückwärtsgang benötigt wird (Kupplungen C oder E sind aktiv).</t>
  </si>
  <si>
    <t>0x6AF0</t>
  </si>
  <si>
    <t>Während einer Vorwärtsfahrt wird der Rückwärtsgang eingelegt.
Dieser Fehler wird erkannt, wenn die Druckreglerkombination für den Rückwärtsgang erkannt wurde (Kupplung A, B und D sind aktiv).</t>
  </si>
  <si>
    <t>0x6AF1</t>
  </si>
  <si>
    <t>Unerwünschtes Einlegen des Parksperre.
Dieser Fehler wird erkannt, falls das Magnetventil für die Parksperre für länger als 40 ms deaktiviert ist.</t>
  </si>
  <si>
    <t>0x6AF2</t>
  </si>
  <si>
    <t>Unerwünschtes Auslegen der Parksperre.
Dieser Fehler wird erkannt, falls das Magnetventil für das Positionsventil oder der Druckregler für die Kupplung C für länger als 40 ms aktiviert werden.</t>
  </si>
  <si>
    <t>0x6AF3</t>
  </si>
  <si>
    <t>--&gt; Steuergeträtetausch</t>
  </si>
  <si>
    <t>Einer der unten stehenden Fehler ist aufgetreten:
- Ein Fehler in der SPI-Kommunikation zwischen der CPU und dem Watchdog ASIC ist erkannt worden (z.B. Timeout einer SPI-Nachricht)
- Der Status des Watchdog-Fehlerzählers ist ungleich zum erwarteten Wert der CPU
- Der Watchdog-Fehlerzähler ist über einer Schwelle. Damit werden die Leistungsendstufen abgeschaltet.
- Die Anzahl der, von der PAK (Programm Ablauf Kontrolle), überwachten Softwaremodule ist nicht wie erwartet
- Ein Softwaremodul, welches von der PAK überwacht wird, hat eine ungültige Checksumme berechnet
- Die Abarbeitungsreihenfolge der Softwaremodulen, welche von der PAK überwacht werden, entspricht nicht der erwarteten Reihenfolge</t>
  </si>
  <si>
    <t>0x6AF4</t>
  </si>
  <si>
    <t>Überwachung der Analog-Digital-Konvertierung:
- Die vom ADC-Modul konvertierten Versogungsspannungen sind nicht in einem gültigen Bereich
- Die absolute Differenz zwischen dem ADC-Ausgang von internen Referenzspannungen und den Referenzwerten überschreitet eine Schwelle
- Die absolute Differenz des Ausgangs beider ADC-Modulen ist größer als eine Schwelle 
Überwachung der SPI-Kommunikation mit den ASICs:
- Das Rücklesesignal der gesendeten SPI-Daten passt nicht zu den gesendeten Daten
- Die Kontrolldaten, welche von empfangenen SPI-Knoten zurückgesendet werden, sind nicht gültig.
- Die Statusinformation des Low-Level-SPI-Treibers zeigt einen SPI-Hardwarefehler an.
Überwachung des Speichermanagements:
- Sicherheitsrelevante Daten passen beim Lesen aus dem RAM nicht zu ihren Komplementen
- ECC-Fehler während Leseoperationen aus dem RAM oder ROM
- Konfigurationsregister der CPU sind ungleich zu den erwarteten Werten</t>
  </si>
  <si>
    <t>0x6AF5</t>
  </si>
  <si>
    <t>P061B00</t>
  </si>
  <si>
    <t>Internal Control Module Torque Calculation
Performance</t>
  </si>
  <si>
    <t>--&gt; Mechatroniktausch
Defekt innerhalb der EGS</t>
  </si>
  <si>
    <t>Im festen Gang: Die angeforderte Motormomentenerhöhung und die von Motor umgesetzte Motormomentenerhöhung sind größer als eine Schwelle. Die angeforderte Motormomentenerhöhung der EGS wurde falsch berechnet.</t>
  </si>
  <si>
    <t>0x6AF6</t>
  </si>
  <si>
    <t>Ein Fehler wird erkannt, falls die Schaltungsüberwachung kein positives Drehmoment vom Motor anfordern möchte aber das berechnete Drehmomentensignal größer als 0 ist</t>
  </si>
  <si>
    <t>0x6AF7</t>
  </si>
  <si>
    <t>Der Fehler wird unter folgender Bedingung erkannt:
(Gradient Eingangsdrehzahl - Gradient Ausgangsdrehzahl) * aktuelle Gangübersetzung &lt; 50 1/min. Dabei werden die Gradienten während der Übersetzungsänderung überwacht.</t>
  </si>
  <si>
    <t>0x6AF8</t>
  </si>
  <si>
    <t>- Zwei unabhängig voneinander berechnete pos. Motoreingriff sind nicht gleich
oder 
- Eine pos. Motoreingriff-Anforderung ist vorhanden obwohl die ATSYS keine Anforderung gesendet hat</t>
  </si>
  <si>
    <t>0x6AF9</t>
  </si>
  <si>
    <t>P07DD00</t>
  </si>
  <si>
    <t>Incorrect Shift from Gear 2</t>
  </si>
  <si>
    <t>--&gt; Getriebetausch (Getriebe ist komplett geschädigt, wenn der Ölfüllstand in Ordnung ist)
Mögliche defekte Komponete: Motorsignale (Motormomente, Motordrehzahl), Sensoren ( Getriebeeingangsdrehzahl, Getriebeausgangsdrehzahl, Verschmutzung, mechanischer Defekt), Kupplungselemente (Befüllung, Verschleiß), ATF (Füllstand, Pumpendruck, Versorgung), Druckregler (Defekt, Verschutzung, Späne), Hydraulik (klemmendes Ventil, Verschmutzung, Späne)</t>
  </si>
  <si>
    <t>Symptomzähler "Schaltungen aus dem 2. Gang in einen anderen Gang &gt; Schwelle" für den Fehlereintrag. Der Symptomzähler wird hochgezählt, wenn Getriebeeingangsdrehzahl / Getriebeausgangsdrehzahl &gt; Schwelle ist.</t>
  </si>
  <si>
    <t>0x6AFA</t>
  </si>
  <si>
    <t>P07DE00</t>
  </si>
  <si>
    <t>Incorrect Shift from Gear 3</t>
  </si>
  <si>
    <t>Symptomzähler "Schaltungen aus dem 3. Gang in einen anderen Gang &gt; Schwelle" für den Fehlereintrag. Der Symptomzähler wird hochgezählt, wenn Getriebeeingangsdrehzahl / Getriebeausgangsdrehzahl &gt; Schwelle ist.</t>
  </si>
  <si>
    <t>0x6AFB</t>
  </si>
  <si>
    <t>P07DF00</t>
  </si>
  <si>
    <t>Incorrect Shift from Gear 4</t>
  </si>
  <si>
    <t>Symptomzähler "Schaltungen aus dem 4. Gang in einen anderen Gang &gt; Schwelle" für den Fehlereintrag. Der Symptomzähler wird hochgezählt, wenn Getriebeeingangsdrehzahl / Getriebeausgangsdrehzahl &gt; Schwelle ist.</t>
  </si>
  <si>
    <t>0x6AFC</t>
  </si>
  <si>
    <t>P07E000</t>
  </si>
  <si>
    <t>Incorrect Shift from Gear 5</t>
  </si>
  <si>
    <t>Symptomzähler "Schaltungen aus dem 5. Gang in einen anderen Gang &gt; Schwelle" für den Fehlereintrag. Der Symptomzähler wird hochgezählt, wenn Getriebeeingangsdrehzahl / Getriebeausgangsdrehzahl &gt; Schwelle ist.</t>
  </si>
  <si>
    <t>0x6AFD</t>
  </si>
  <si>
    <t>P07E100</t>
  </si>
  <si>
    <t>Incorrect Shift from Gear 6</t>
  </si>
  <si>
    <t>Symptomzähler "Schaltungen aus dem 6. Gang in einen anderen Gang &gt; Schwelle" für den Fehlereintrag. Der Symptomzähler wird hochgezählt, wenn Getriebeeingangsdrehzahl / Getriebeausgangsdrehzahl &gt; Schwelle ist.</t>
  </si>
  <si>
    <t>0x6AFE</t>
  </si>
  <si>
    <t>P07E200</t>
  </si>
  <si>
    <t>Incorrect Shift from Gear 7</t>
  </si>
  <si>
    <t>Symptomzähler "Schaltungen aus dem 7. Gang in einen anderen Gang &gt; Schwelle" für den Fehlereintrag. Der Symptomzähler wird hochgezählt, wenn Getriebeeingangsdrehzahl / Getriebeausgangsdrehzahl &gt; Schwelle ist.</t>
  </si>
  <si>
    <t>0x6AFF</t>
  </si>
  <si>
    <t>P07E300</t>
  </si>
  <si>
    <t>Incorrect Shift from Gear 8</t>
  </si>
  <si>
    <t>Symptomzähler "Schaltungen aus dem 8. Gang in einen anderen Gang &gt; Schwelle" für den Fehlereintrag. Der Symptomzähler wird hochgezählt, wenn Getriebeeingangsdrehzahl / Getriebeausgangsdrehzahl &gt; Schwelle ist.</t>
  </si>
  <si>
    <t>P078000</t>
  </si>
  <si>
    <t>Shift</t>
  </si>
  <si>
    <t>Erneute Symptomerkennung bei aktivem Ersatzgang durch die Kupplungsüberwachung (Erkennung Symptom = Getriebeeingangsdrehzahl / Getriebeausgangsdrehzahl &gt; Schwelle).</t>
  </si>
  <si>
    <t>0x6B01</t>
  </si>
  <si>
    <t>P056100</t>
  </si>
  <si>
    <t>System Voltage Unstable</t>
  </si>
  <si>
    <t>Mögliche defekte Komponenten: Anlasser, Lichtmaschine (Klemme 30 Spannung des Fahrzeug bei Motorstart), Kl. 30 (Spannung Fahrzeug, Fahrzeugkabelbaum, Getriebestecker), Kl. 31, Kurzschluss Kl. 30
Falls alles i.O., muss der Getriebekabelbaum mit Fahrzeugstecker getauscht werden.</t>
  </si>
  <si>
    <t>Dokumentation von einer kraftschlüssigen Position in eine nicht kraftschlüssige Position ohne Fahrerwunsch auf Grund einer Unterspannung.
Batteriespannung ist kleiner als ein applizierbarer Wert (6,5 V) bei der Motor-Start-Stop-Funktion.</t>
  </si>
  <si>
    <t>0x6B02</t>
  </si>
  <si>
    <t>System Voltage
Low Voltage</t>
  </si>
  <si>
    <t>Hinweis an den Werker: Funktionseinschränkung wegen Unterspannung, d.h. einige Diagnosen sind kurzzeitig deaktiviert!
Mögliche defekte Komponenten: Anlasser und Lichtmaschine (Klemme 30 Spannung des Fahrzeug bei Motorstart)</t>
  </si>
  <si>
    <t>Die Batteriespannung ist kleiner als ein applizierbarer Wert (9 V).</t>
  </si>
  <si>
    <t>0x6B03</t>
  </si>
  <si>
    <t>System Voltage
High Voltage</t>
  </si>
  <si>
    <t>Falls länger als 60 s ein Jumpstart vorliegt, kann KFC_UBATTO eingetragen werden. In diesem Fall kann dieser Fehlerspeichereintrag ignoriert werden.
Mögliche defekte Komponenten: Anlasser, Lichtmaschine (Klemme 30 Spannung des Fahrzeug bei Motorstart), Kl. 30 (Spannung Fahrzeug, Fahrzeugkabelbaum, Getriebestecker), Kl. 31, Kurzschluss Kl. 30
Falls alles i.O., muss der Getriebekabelbaum mit Fahrzeugstecker getauscht werden.</t>
  </si>
  <si>
    <t>Batteriespannung ist größer als ein applizierbarer Wert (17 V).</t>
  </si>
  <si>
    <t>0x6B04</t>
  </si>
  <si>
    <t>Überprüfung Sendesteuergerät
Soll-/Ist-Vergleich für Sender und Empfängersteuergerät durchführen und über Busmaster reparieren!</t>
  </si>
  <si>
    <t>MessageCounter_#_0x3A1_PSD_01_#_5x hintereinander identisch 
oder
MessageCounter_#_0x3A2_PSD_02_#_5x hintereinander identisch
ODER
DataLengthCode_0x3A1_PSD_01_3x in Folge &lt; Definiert
oder
DataLengthCode_0x3A2_PSD_02_3x in Folge &lt; Definiert
ODER
Checksum_#_0x3A1_#_PSD_01_#_3x in Folge Fehlerhaft 
oder
Checksum_#_0x3A2_#_PSD_02_#_3x in Folge Fehlerhaft</t>
  </si>
  <si>
    <t>0x6B05</t>
  </si>
  <si>
    <t>--&gt; Mechatroniktausch
Defekt innerhalb des Getriebesteuergerätes (EGS), deshalb tauschen.</t>
  </si>
  <si>
    <t>Summe von VM und EM Wunschmoment &gt; Summe von VM und EM Istmoment
und
VM Istdrehzahl &gt; VM Solldrehzahl + Tolleranz</t>
  </si>
  <si>
    <t>0x6B07</t>
  </si>
  <si>
    <t>P188700</t>
  </si>
  <si>
    <t>Vehicle Speed Signal wheel speed from brake control module
Implausible signal</t>
  </si>
  <si>
    <t>Bus-Signal
ESP_03::ESP_VL_Radgeschw oder ESP_03::ESP_VR_Radgeschw oder ESP_03::ESP_HL_Radgeschw oder ESP_03::ESP_HR_Radgeschw
--&gt; Fehlerspeicher des ESP auslesen! Diesen Fehlereintrag ignorieren!</t>
  </si>
  <si>
    <t>Statusinformationen der Radgeschwindigkeit (Botschaft ESP_03) über den Bus sind n.i.O.</t>
  </si>
  <si>
    <t>0x6B08</t>
  </si>
  <si>
    <t>Ein Plausibilitätsfehler der Raddrehzahl wird erkannt, sobald die Raddrehzahl sowohl von der internen Abtriebsdrehzahl als auch von der internen Turbinendrehzahl unzulässig abweicht.</t>
  </si>
  <si>
    <t>0x6B09</t>
  </si>
  <si>
    <t>P07BE00</t>
  </si>
  <si>
    <t>Transmission Park Position Sensor/Switch "A"/"B"
Correlation</t>
  </si>
  <si>
    <t>Gängigkeit des Gestänges zur Betätigung der Parksperre prüfen. Insbesondere Sauberkeit Parksperrenmagnet und festen Sitz des Sensors.
Mögliche defekte Komponeten:
1. Mechanische Fixierung Sensor
2. Verschmutzung Sensoreinheit
3. Hydraulikventil der Parksperre (mechanischer Fehler)
4. Parksperreneinheit</t>
  </si>
  <si>
    <t>Undefiniertes Signal der Parksperrensenoren; Parksperre länger als eine applizierbare Zeit (100 ms) in Zwischenposition.</t>
  </si>
  <si>
    <t>KD3874_Parking_lock</t>
  </si>
  <si>
    <t>0x6B0A</t>
  </si>
  <si>
    <t>Fehlerspeicher des Motorsteuergerät anschauen (Bus-Signal Motor_20::MO_Fahrpedalrohwert_01)! Dieser Fehlerspeichereintrag kann ignoriert werden!</t>
  </si>
  <si>
    <t>Der Fahrpedalwert wird als fehlerhaft erkannt, wenn der Fehlerwert (0xFF) oder "Signal ungenau" über den Bus übertragen wird. Die EGS wertet diese Information aus und setzt den Fehler.</t>
  </si>
  <si>
    <t>0x6B0B</t>
  </si>
  <si>
    <t>Fehlerspeichereintrag des Motorsteuergerät anschauen! Dieser Eintrag kann ignoriert werden!</t>
  </si>
  <si>
    <t>Die Signale für das Sollmoment, Reservemoment und Reibmoment sind ungültig.
Das virtuelle Fahrpedal (wird, anstatt des richtigen Fahrpedals, für Fahrzeugregelsysteme verwendet) kann nicht berechnet werden, da die Signale des Sollmoments (&gt;= 0x3FB), des Reservemoments (= 0x1FE oder 0x1FF) oder des Reibmoments (= 0x1FF) ungültig sind. Zusätzlich wird dieser KFC auch eingetragen, wenn die PDUs Motor_11 oder Motor_12 ein Timeout-, Botschaftszähler- oder Checksummenfehler haben.</t>
  </si>
  <si>
    <t>0x6B0C</t>
  </si>
  <si>
    <t>Transmission Park Position Sensor/Switch "A"
Circuit Low</t>
  </si>
  <si>
    <t>--&gt; Mechatroniktausch
Mögliche defekte Komponenten: Sensor oder E-Modul Stanzgitter</t>
  </si>
  <si>
    <t>Kurzschluss nach Masse L3-Leitung</t>
  </si>
  <si>
    <t>0x6B0D</t>
  </si>
  <si>
    <t>Transmission Park Position Sensor/Switch "A"
Circuit/Open</t>
  </si>
  <si>
    <t>Kurzschluss nach Plus L3-Leitung oder Unterbrechung</t>
  </si>
  <si>
    <t>0x6B0E</t>
  </si>
  <si>
    <t>--&gt; Mechatroniktausch
Mögliche defekte Komponeten: Sensor oder E-Modul Stanzgitter</t>
  </si>
  <si>
    <t>Kurzschluss nach Masse L4-Leitung</t>
  </si>
  <si>
    <t>0x6B0F</t>
  </si>
  <si>
    <t>Kurzschluss nach Plus L4-Leitung oder Unterbrechung</t>
  </si>
  <si>
    <t>0x6B10</t>
  </si>
  <si>
    <t>Reparatur Busmaster</t>
  </si>
  <si>
    <t>Timeout_#_0x39C_#_Gateway_05_#_Botschaft 200ms nicht empfangen</t>
  </si>
  <si>
    <t>0x6B11</t>
  </si>
  <si>
    <t>Es muss erkannt werden, ob es durch ein falsches bzw. zu hohes EM-Störmoment von der Hybridablaufsteuerung (HAS, E-Maschinen-Vorsteuermoment; resultierend aus K0-
Sollmoment während Verbrennerstart) zu einer unzulässigen Fahrzeugbeschleunigung kommen kann; die E-Maschine also mehr Moment abgibt, als die
K0 aufnimmt.
Momentenfehler ODER
Vorgabefehler ODER
Signalfehler</t>
  </si>
  <si>
    <t>0x6B12</t>
  </si>
  <si>
    <t>Transmission Fluid Temperature Sensor "A" Circuit Low</t>
  </si>
  <si>
    <t>--&gt; Mechatroniktausch
Mögliche defekte Komponente: Getriebeölsensor oder Kontakt</t>
  </si>
  <si>
    <t>Kurzschluss nach Masse am Sensorpluspin oder Kurzschluss zwischen beiden Sensorpins oder Timeout während der Initialisierung</t>
  </si>
  <si>
    <t>0x6B13</t>
  </si>
  <si>
    <t>Transmission Fluid Temperature Sensor "A" Circuit High</t>
  </si>
  <si>
    <t>Kurzschluss nach Plus</t>
  </si>
  <si>
    <t>0x6B14</t>
  </si>
  <si>
    <t>Transmission Fluid Temperature Sensor "A" Circuit
Range/Performance</t>
  </si>
  <si>
    <t>Die Abweichung der Öltemperatur zu den beiden Chip-Temperaturen ist größer als der zulässige Bereich</t>
  </si>
  <si>
    <t>0x6B15</t>
  </si>
  <si>
    <t>Überwachung auf Temperatursprung. Die Temperatur kann sich aus thermodynamischen Gründen zwischen zwei Messungen nicht um mehr als eine bestimmte Temperaturdifferenz ändern.</t>
  </si>
  <si>
    <t>0x6B16</t>
  </si>
  <si>
    <t>Transmission Fluid Temperature Sensor "A" Circuit Intermittent</t>
  </si>
  <si>
    <t>Unterbrechung der Spannungsversorgung des ATF-Temperatursensors</t>
  </si>
  <si>
    <t>0x6B17</t>
  </si>
  <si>
    <t>--&gt; Mechatroniktausch:
Interner Temperatur Sensor defekt</t>
  </si>
  <si>
    <t>Die Abweichung der Chip2-Temperatur zur ATF-Temperatur und zur Chip1-Temperatur ist größer als der zulässige Bereich.</t>
  </si>
  <si>
    <t>0x6B18</t>
  </si>
  <si>
    <t>Die Abweichung der Chip1-Temperatur zur ATF-Temperatur und zur Chip2-Temperatur ist größer als der zulässige Bereich.</t>
  </si>
  <si>
    <t>0x6B19</t>
  </si>
  <si>
    <t>P066800</t>
  </si>
  <si>
    <t>PCM/ECM/TCM Internal Temperature Sensor "A" Circuit Low</t>
  </si>
  <si>
    <t>Die Temperatur des ersten Temperatursensors unterschreitet den gültigen Bereich oder ein Plausibilisierungsfehler der Chip internen Komparatorausgängen</t>
  </si>
  <si>
    <t>0x6B1A</t>
  </si>
  <si>
    <t>P066900</t>
  </si>
  <si>
    <t>PCM/ECM/TCM Internal Temperature Sensor "A" Circuit High</t>
  </si>
  <si>
    <t>Die Temperatur des ersten Temperatursensors überschreitet den gültigen Bereich</t>
  </si>
  <si>
    <t>0x6B1B</t>
  </si>
  <si>
    <t>Die Temperatur des zweiten Temperatursensors unterschreitet den gültigen Bereich oder ein Initialisierungsfehler oder ein allgemeiner Sensorfehler (Temperatur-Rohwert 0xFFFF) ist aufgetrten</t>
  </si>
  <si>
    <t>0x6B1C</t>
  </si>
  <si>
    <t>Die Temperatur des zweiten Temperatursensors überschreitet den gültigen Bereich</t>
  </si>
  <si>
    <t>0x6B1D</t>
  </si>
  <si>
    <t>P267F00</t>
  </si>
  <si>
    <t>Control Module Internal Temperature Sensor "A" Circuit
Intermittent/Erratic</t>
  </si>
  <si>
    <t>--&gt; Mechatroniktausch
Mindestens zwei der Temperatursensoren sind defekt</t>
  </si>
  <si>
    <t>Überwachung, ob mehr als einer der drei Temperatursensoren eine Fehlfunktion anzeigt</t>
  </si>
  <si>
    <t>0x6B1E</t>
  </si>
  <si>
    <t>P07BF00</t>
  </si>
  <si>
    <t>Input/Turbine Shaft Speed Sensor "A" Circuit Low</t>
  </si>
  <si>
    <t>--&gt; Mechatroniktausch
Mögliche defekte Komponente: Sensor</t>
  </si>
  <si>
    <t>Kurzschluss Masse oder Unterbrechung am Drehzahleingangssensor und Zeitverzögerung 200 ms nach dem die Fehlererkennung abgelaufen ist</t>
  </si>
  <si>
    <t>0x6B1F</t>
  </si>
  <si>
    <t>P07C000</t>
  </si>
  <si>
    <t>Input/Turbine Shaft Speed Sensor "A" Circuit High</t>
  </si>
  <si>
    <t>Kurzschluss Plus am Drehzahleingangssensor und Zeitverzögerung 200 ms nach dem die Fehlererkennung abgelaufen ist</t>
  </si>
  <si>
    <t>0x6B20</t>
  </si>
  <si>
    <t>Input Turbine/Speed Sensor "A"Circ.
Range/Performance</t>
  </si>
  <si>
    <t>"Hinweis an den Werker: Sind Fehlerspeichereinträge zur Gangüberwachung im Getriebe vorhanden (wie z.B.: P2700, P2701, P2702, P2703, P2704), bitte diese zunächst reparieren!
Ansonsten:
--&gt; Mechatroniktausch
Mögliche defekte Komponente: Sensor"</t>
  </si>
  <si>
    <t>Ein Plausibilitätsfehler am Turbinendrehzahlsensor wird erkannt, sobald die Turbinendrehzahl sowohl von den Raddrehzahlen über den Bus als auch von der internen Abtriebsdrehzahl unzulässig abweicht</t>
  </si>
  <si>
    <t>0x6B21</t>
  </si>
  <si>
    <t>Input Turbine/Speed Sensor "A"Circ.
No Signal</t>
  </si>
  <si>
    <t>--&gt; Mechatroniktausch
Mögliche defekte Komponenten: Sensor oder Geberrad (durch Sichtprüfung)</t>
  </si>
  <si>
    <t>Dieser Fehlereintrag erfolgt, wenn bei definiertem iGang ein unzulässig negativer Gradient an der Turbinendrehzahl erkannt wird. Zur Gradientenermittlung wird der aktuelle Messwert mit dem letzten Messwert im 10 ms Raster verglichen.</t>
  </si>
  <si>
    <t>0x6B22</t>
  </si>
  <si>
    <t>P077C00</t>
  </si>
  <si>
    <t>Output Speed Sensor Circuit Low</t>
  </si>
  <si>
    <t>Kurzschluss Masse oder Unterbrechung am Getriebeausgangsdrehzahlsensor</t>
  </si>
  <si>
    <t>0x6B23</t>
  </si>
  <si>
    <t>P077D00</t>
  </si>
  <si>
    <t>Output Speed Sensor Circuit High</t>
  </si>
  <si>
    <t>Kurzschluss Plus am Getriebeausgangsdrehzahlsensor</t>
  </si>
  <si>
    <t>0x6B24</t>
  </si>
  <si>
    <t>P072100</t>
  </si>
  <si>
    <t>Output Speed Sensor Circ.
Range/Performance</t>
  </si>
  <si>
    <t>Ein Plausibilitätsfehler am Abtriebsdrehzahlsensor wird erkannt, sobald die Abtriebsdrehzahl sowohl von den Raddrehzahlen über den Bus als auch von der internen Turbinendrehzahl unzulässig abweicht.</t>
  </si>
  <si>
    <t>0x6B25</t>
  </si>
  <si>
    <t>P216200</t>
  </si>
  <si>
    <t>Vehicle Speed Sensor "A"/"B" Correlation</t>
  </si>
  <si>
    <t>--&gt; Mechatroniktausch
Mögliche defekte Komponenten: Turbinen- oder Abtriebsdrehzahlsensor</t>
  </si>
  <si>
    <t>Falls zwei der drei Drehzahlinformationen (Turbinen-, Abtriebs- und Raddrehzahl) ausfallen, wird dieser Fehler ausgelöst.</t>
  </si>
  <si>
    <t>0x6B26</t>
  </si>
  <si>
    <t>P215B00</t>
  </si>
  <si>
    <t>Vehicle Speed - Output Shaft Speed Correlation</t>
  </si>
  <si>
    <t>Ereignisspeicher im ESC auslesen.
Eintrag vorhanden, dann diesen zuerst abarbeiten und ursprünglichen Eintrag ignorieren
Kein Eintrag vorhanden, dann Mechatronik tauschen</t>
  </si>
  <si>
    <t>Dieser Fehlereintrag erfolgt, wenn eine unzulässige Abweichung zwischen der Raddrehzahl und der Abtriebsdrehzahl in einer Situation auftritt, in der diese Signale nicht gegen die Turbinendrehzahl plausibilisiert werden können (in Position P oder N, während Schaltungen und während laufender Pulsadaption).</t>
  </si>
  <si>
    <t>0x6B27</t>
  </si>
  <si>
    <t>Internal Control Module A/D Processing Performance</t>
  </si>
  <si>
    <t>--&gt; Alle weiteren Fehlereinträge ignorieren und Mechatronik tauschen!</t>
  </si>
  <si>
    <t>Die EGS gibt für die Druckregler der Kupplungen C, D oder E während dem Gangauslegen eine kraftschlüssige Bestromung aus.</t>
  </si>
  <si>
    <t>0x6B28</t>
  </si>
  <si>
    <t>P17F900</t>
  </si>
  <si>
    <t>Parking lock
Mechanical malfunction</t>
  </si>
  <si>
    <t>Mögliche defekte Komponenten: Dauermagnet, Parksperreneinheit im Getriebe oder Mechatronik mit Geber für Parksperre</t>
  </si>
  <si>
    <t>Sollzustand Parksperre = ausgelegt (auf Grund des Fahrerwunsches R/N/D) und Istzustand Parksperre = eingelegt.</t>
  </si>
  <si>
    <t>0x6B29</t>
  </si>
  <si>
    <t>P278400</t>
  </si>
  <si>
    <t>Input/Turbine Speed Sensor "A"/"B" Correlation</t>
  </si>
  <si>
    <t>Prüfen ob die Motordrehzahl korrekt übertragen wird (siehe Motor-Steuergerät). Falls ja, Tausch der Mechatronik!</t>
  </si>
  <si>
    <t>Motordrehzahl und Turbinendrehzahl weichen zu stark voneinander ab.</t>
  </si>
  <si>
    <t>0x6B2A</t>
  </si>
  <si>
    <t>P107C00</t>
  </si>
  <si>
    <t>Parking lock/emergency release activated</t>
  </si>
  <si>
    <t>Sollzustand Parksperre = eingelegt (Fahrerwunsch P und die Bedingungen um P einzulegen sind erfüllt) und Istzustand Parksperre = nicht eingelegt.</t>
  </si>
  <si>
    <t>0x6B2B</t>
  </si>
  <si>
    <t>P17FF00</t>
  </si>
  <si>
    <t>Parking lock
Anti-play protection</t>
  </si>
  <si>
    <t>Hinweis an den Werker: Ereignisspeicher wird eingetragen sobald die Parksperre als eingelegt erkannt wird und die FZ-Geschwindigkeit eine definierte Schwelle überschreitet.
Ist zusätzlich P1B3E – Parksperre Verschleißgrenze erreicht? (betrifft nur den Crafter, kann im konventionellen nicht vorkommen)
Falls ja, Ereignisspeichereintrag P1B3E abarbeiten und diesen Eintrag ignorieren
Falls nein, dann ist zusätzlich P17F9 "Parksperre mechanischer Fehler" eingetragen? (betrifft dann alle Getriebe)
Falls ja, Ereignisspeichereintrag P17F9 abarbeiten abarbeiten und diesen Eintrag ignorieren 
Falls nein, dann keine Reparatur notwendig, kurze Funktionsprüfung der PS &amp; Kundengespräch bzgl. korrekter FZ-Abstellung/Bedienung führen, Hinweis auf Missbrauch der Parksperre</t>
  </si>
  <si>
    <t>Dieser Fehler wird eingetragen, wenn die Parksperre eingelegt ist und die Fahrzeuggeschwindigkeit über 3,5 km/h liegt (Parksperrenratschen).</t>
  </si>
  <si>
    <t>0x6B2C</t>
  </si>
  <si>
    <t>P070100</t>
  </si>
  <si>
    <t>Transm.Contr.System
Range/Performance</t>
  </si>
  <si>
    <t>Die Diagnose stellt sicher, dass der Ausgang der ABK (Zielposition) zum Eingang der ABK (Fahrerwunsch) passt. In den unten aufgeführten Situationen ist dies nicht der Fall und der Fehler wird eingetragen:
- Zielposition R ohne Fahrerwunsch R aus P/N/D
- Zielposition D ohne Fahrerwunsch D aus P/N/R
- Ohne Fahrerwunsch wird von P nach N geschaltet</t>
  </si>
  <si>
    <t>0x6B2D</t>
  </si>
  <si>
    <t>- P wird trotz Anforderung aus Auto-Position nicht eingelegt.
- Kein Einlegen P mit Fahrerwunsch P aus R/N/D.
- Kein Einlegen N mit Fahrerwunsch N aus D/R.
- Position D/R wechselt bei Motor-Stop nicht nach N/P.
- Positionswechsel R/D oder D/R wird nicht ausgeführt.</t>
  </si>
  <si>
    <t>0x6B2E</t>
  </si>
  <si>
    <t>- Ein Bedatungslabel, welches im ersten SW-Pfad verwendet wird, passt nicht zu einem Label, welches im zweiten SW-Pfad verwendet wird (Level2-Labels).
- Die initial bestimmte Getriebeposition im ersten SW-Pfad passt nicht zur Getriebeposition im zweiten SW-Pfad.
- Die gespeicherte Getriebeposition im ersten SW-Pfad passt nicht zur Getriebeposition des zweiten SW-Pfad.</t>
  </si>
  <si>
    <t>0x6B2F</t>
  </si>
  <si>
    <t>Der Vergleich der Zielposition, welche über eine Schnittstelle zur ATSYS übertragen wird, ist nicht mit dem zurückgelesenen Signal von dieser Schnittstelle identisch.</t>
  </si>
  <si>
    <t>0x6B30</t>
  </si>
  <si>
    <t>- N/P wird angezeigt, obwohl Kraftschluß vorhanden, also Getriebe-Sollposition ist R/D.
- Anzeige von R statt D oder Anzeige von D statt R.
- In Getriebeposition P und sensierter Position Nicht-P oder in Getriebeposition N wird P angezeigt.</t>
  </si>
  <si>
    <t>0x6B31</t>
  </si>
  <si>
    <t>Analyse Fehlerspeicher und Fehlerbeseitigung der vorhandenen Fehler!
Hinweis an den Werker: Sind weitere Fehlerspeichereinträge im Getriebe vorhanden, bitte diese reparieren (bitte Gesamtfahrzeug beachten)! Es ist nur ein Hinweis damit Kundenbeanstandungen diesem Ereignis zugeordnet werden können!</t>
  </si>
  <si>
    <t>Zwei Fehler mit unterschiedlichen Ganganforderungen sind aktiv. Daraufhin muss dieser Fehler eingetragen werden, da diese beiden Ganganforderungen (z.B. KMN_ENPG4 und KMN_ENPG6) nicht gleichzeitig umgesetzt werden können. KFC_ERSATZ macht den HSS auf und löst das Problem!</t>
  </si>
  <si>
    <t>0x6B32</t>
  </si>
  <si>
    <t>--&gt; SW-Teilenummer und Codierung überprüfen (SVM durchführen)
Mögliche Fehler: Fehlverbau SW-Teilenummer, Softwarestand Getriebesteuergerät, Update Softwarestand, Codierung über Tester, EEPROM</t>
  </si>
  <si>
    <t>Codierung im Steuergerät entspricht nicht einer zulässigen Codierung. Einer der folgenden Fehler ist aufgetreten:
1.) SW-Datenwert zulässige Variante (Byte0, lower Nibble) entspricht nicht Vorgabe (1 oder 2).
2.) SW-Datenwert Basiscodierwert Variante (Byte0, lower Nibble) entspricht nicht Vorgabe (1 oder 2).
3.) Aktueller Codierwert entspricht nicht SW-Datenwert zulässige Codierung.
4.) Codierwerte EEprom ungültig.</t>
  </si>
  <si>
    <t>0x6B33</t>
  </si>
  <si>
    <t>Motorsteuergerät (Bus-Signal Motor_20::MO_Solldrehz_Leerlauf) auf Fehlereintrag kontrollieren!
Soll-/Ist-Vergleich durchführen und über Busmaster reparieren!</t>
  </si>
  <si>
    <t>Das Signal der Motorleerlaufdrehzahl wird überwacht. Wenn der Ungültigkeitswert (0xFF) oder ein Wert außerhalb des definierten Bereichs gesendet werden, wird der Fehlerspeichereintrag ausgelöst. Das Bussignal lautet Motor_20::MO-Solldrehzahl_Leerlauf.</t>
  </si>
  <si>
    <t>0x6B34</t>
  </si>
  <si>
    <t>P263700</t>
  </si>
  <si>
    <t>Torque Management Feedback Signal "A"</t>
  </si>
  <si>
    <t>--&gt; Motorsteuergerät auf Fehlereinträge prüfen!
Motorsteuergerät (Bus-Signale Motor_11::MO_Qbit_Motormomente)</t>
  </si>
  <si>
    <t>Es wird überwacht, ob das Motorsteuergerät das Qualifizierungsbit für ungenaue Momentenangaben gesetzt hat. Dazu wird Motor_11::MO_Qbit_Motormomente überwacht.</t>
  </si>
  <si>
    <t>FLX_J623_J217_Signal</t>
  </si>
  <si>
    <t>0x6B35</t>
  </si>
  <si>
    <t>--&gt; Motorsteuergerät auf Fehlereinträge prüfen!
Motorsteuergerät (Bus-Signale Motor_11::Mo_Mom_Soll_Roh, Motor_11:MO_Mom_Soll_gefiltert, Motor_11::MO_Mom_Schub und Motor_11:MO_Mom_Ist_Summe)</t>
  </si>
  <si>
    <t>Falls ein Teil des Motormomentensignals einen Fehlerwert oder "Signal ungenau" beinhaltet, wird der Fehler eingetragen:
Motor_11::MO_Mom_Soll_Roh == 0x3FF
oder
Motor_11::MO_Mom_Soll_gefiltert == 0x3FF
oder
Motor_11::MO_Mom_Ist_Summe == 0x3FF
oder
Motor_11::MO_Mom_Schub == 0x1FF</t>
  </si>
  <si>
    <t>0x6B36</t>
  </si>
  <si>
    <t>P263800</t>
  </si>
  <si>
    <t>Torque Management Feedback Signal "A"
Range/Performance</t>
  </si>
  <si>
    <t>Überprüfung Motorsteuergerät
Hinweis an den Werker: Es kann vorkommen, dass das Motorsteuergerät zu lange Initialisierungswerte sendet. Usachen: Zu langes Senden beim Start oder Reset des Motorsteuergeräts. Mit der Folge harter Schaltvorgänge!</t>
  </si>
  <si>
    <t>Das Motor-Istmoment, Motor-Sollmoment und Motor-Verlustmoment sollen auf Initialisierungswerte überwacht werden und nach einer applizierbaren Zeit (relativ zu Kl. 15 ein) zu einem Fehlerspeichereintrag führen.
Überwacht werden:
Motor_11::MO_Mom_Soll_gefiltert
Motor_11:MO_Mom_Soll_Roh
Motor_11::MO_Mom_Schub</t>
  </si>
  <si>
    <t>0x6B37</t>
  </si>
  <si>
    <t>P085D00</t>
  </si>
  <si>
    <t>Gear Shift Control Module "A"
Performance</t>
  </si>
  <si>
    <t>--&gt; Fehlerspeichereinträge des Wählhebels prüfen! Ggf. Wählhebel tauschen!</t>
  </si>
  <si>
    <t>Der Fahrerwunsch wird als fehlerhaft erkannt, wenn die Signale 1, 2, 3, 8, 13 oder 14 in der Botschaft Waehlhebel_04 empfangen werden.</t>
  </si>
  <si>
    <t>0x6B38</t>
  </si>
  <si>
    <t>P091900</t>
  </si>
  <si>
    <t>Gear Shift Position Control
Error</t>
  </si>
  <si>
    <t>Der Fahrerwunsch wird als fehlerhaft erkannt, wenn der Vergleich des Wählhebelsignals mit seinem Komplementsignal in der Botschaft Waehlhebel_04 nicht zusammenpasst.</t>
  </si>
  <si>
    <t>0x6B3B</t>
  </si>
  <si>
    <t>Der Botschaftszähler der Botschaften Motor_01, Motor_03, Motor_05, Motor_07 und/oder Motor_Code_01 wird nicht hochgezählt
oder 
DataLengthCode_#_0x080_#_Motor_01_#_3x in Folge &lt; Definiert 
oder 
DataLengthCode_#_0x081_#_Motor_02_#_3x in Folge &lt; Definiert 
oder 
DataLengthCode_#_0x105_#_Motor_03_#_3x in Folge &lt; Definiert 
oder 
DataLengthCode_#_0x30E_#_Motor_05_#_3x in Folge &lt; Definiert 
oder 
DataLengthCode_#_0x640_#_Motor_07_#_3x in Folge &lt; Definiert 
oder 
DataLengthCode_#_0x641_Motor_Code_01_#_3x in Folge &lt; Definiert
ODER
Checksum_#_0x080_#_Motor_01_#_3x in Folge Fehlerhaft 
oder 
Checksum_#_0x081_#_Motor_02_#_3x in Folge Fehlerhaft 
oder 
Checksum_#_0x105_#_Motor_03_#_3x in Folge Fehlerhaft 
oder 
ChecksumError_#_0x30E_#_Motor_05_#_3x in Folge Fehlerhaft 
oder
Checksum_#_0x641_#_Motor_Code_01_#_3x in Folge Fehlerhaft</t>
  </si>
  <si>
    <t>0x6B3C</t>
  </si>
  <si>
    <t>--&gt; Motorsteuergerät auf Fehlereinträge prüfen!</t>
  </si>
  <si>
    <t>0x085_#_Motor_02_#_MO_Mom_Ist = 0x3FF 
oder
0x080_#_Motor_01_#_MO_Mom_m_ex = 0x3FF 
oder
0x085_#_Motor_02_#_MO_Mom_Soll = 0x3FF</t>
  </si>
  <si>
    <t>0x6B3D</t>
  </si>
  <si>
    <t>Input Turbine/Speed Sensor "A" Circ.</t>
  </si>
  <si>
    <t>--&gt; Mechatroniktausch
Mögliche defekte Komponente: Sensor, E-Modul Stanzgitter, Geberrad, EMV, Verschmutzung Sensoreinheit, Kupplugsüberwachung bzw. Kupplungsschlupf</t>
  </si>
  <si>
    <t>Kurzschluss Masse oder Unterbrechung amN6-Drehzahlsensor: iv_n6_ESts: Bit0 = 1 und Bit2 = 1 (KSMU)</t>
  </si>
  <si>
    <t>0x6B3E</t>
  </si>
  <si>
    <t>P070500</t>
  </si>
  <si>
    <t>Transmission Range Sensor "A" Circuit (PRNDL Input)</t>
  </si>
  <si>
    <t>1. Mechatroniktausch</t>
  </si>
  <si>
    <t>Kurzschluss nach Plus L1-Leitung oder Unterbrechung</t>
  </si>
  <si>
    <t>0x6B3F</t>
  </si>
  <si>
    <t>MessageCounter_#_0x3BF_#_Klima_01_#_5x hintereinander identisch 
ODER
DataLengthCode_#_0x3BF_#_Klima_01_#_3x in Folge &lt; Definiert 
ODER
Checksum_#_0x3BF_#_Klima_01_#_3x in Folge Fehlerhaft</t>
  </si>
  <si>
    <t>0x6B40</t>
  </si>
  <si>
    <t>P075000</t>
  </si>
  <si>
    <t>Shift Solenoid A
Malfunction</t>
  </si>
  <si>
    <t>--&gt; Mechatroniktausch
Mögliche defekte Komponete: EGS-Endstufe im E-Modul</t>
  </si>
  <si>
    <t>Fehler in der SPI-Kommunikation zwischen dem ASIC CG208 und der CPU. Die ausgetauschte Informationen sind nicht gültig (das Check-Byte ist ungültig, das Timing passt nicht mehr oder das Rücklesesignal einer Mitteilung ist ungültig).</t>
  </si>
  <si>
    <t>0x6B41</t>
  </si>
  <si>
    <t>Internal Contr.Module (KAM)
Error</t>
  </si>
  <si>
    <t>--&gt; Steuergeträtetausch
Mogliche defekte Komponente: EEPROM</t>
  </si>
  <si>
    <t>EEPROM Datenablage Wegfahrsperrendaten: Layout Fehler (Entschlüsselungsfehler)</t>
  </si>
  <si>
    <t>0x6B42</t>
  </si>
  <si>
    <t>Gear
Incorrect Ratio</t>
  </si>
  <si>
    <t>--&gt; Getriebetausch (mehr als eine Kupplung ist geschädigt)
Mögliche defekte Komponete: Motorsignale (Motormomente, Motordrehzahl), Sensoren ( Getriebeeingangsdrehzahl, Getriebeausgangsdrehzahl, Verschmutzung, mechanischer Defekt), Kupplungselemente (Befüllung, Verschleiß), ATF (Füllstand, Pumpendruck, Versorgung), Druckregler (Defekt, Verschutzung, Späne), Hydraulik (klemmendes Ventil, Verschmutzung, Späne)</t>
  </si>
  <si>
    <t>Schlupferkennung: Die Symptomzähler der Kupplungen B und D haben 3 erreicht (Erkennung Symptom = Getriebeeingangsdrehzahl / Getriebeausgangsdrehzahl &gt; Schwelle).</t>
  </si>
  <si>
    <t>0x6B43</t>
  </si>
  <si>
    <t>P07AD00</t>
  </si>
  <si>
    <t>Transmission Friction Element "F"
Stuck On</t>
  </si>
  <si>
    <t>Verschmutzung, mechanischer Defekt, Kupplungselemente (Befüllung, Verschleiß), ATF (Füllstand, Pumpendruck, Versorgung), Druckregler (Defekt, Verschmutzung, Späne),  Hydraulik (klemmendes Ventil, Verschmutzung, Späne)
Zuerst Ölstand kontrollieren
Statischer Fehlerspeichereintrag: 
Kupplungstausch oder Getriebetausch
Sporadischer FSP-Eintrag (Häufigkeitszähler &lt; 5):
ATF - Ölwechsel (Getriebe spülen um mögliche Verschmutzungen zu beseitigen, insbesondere ab 120000 km sinnvoll)
Sporadischer FSP-Eintrag (Häufigkeitszähler &gt; 5):
Getriebetausch</t>
  </si>
  <si>
    <t>Es besteht eine Anforderung zum Öffnen der K0, doch die K0 öffnet nicht.
VMDrehzahl
fällt nicht auf 0 1/min beim K0 öffnen.
K0-Moment ≤ [[MS_K0OEFFNICHT_DIHO]]Nm
und
VM-Drehzahl  ≥ [[NS_VMK0OEFFNICHT_DIHO]]U/min
und
VM-Moment ≤ [[MS_VMK0OEFFNICHT_DIHO]]Nm
und
ng_vm ≥ [[NGS_VMK0OEFFNICHT_DIHO]]U/min</t>
  </si>
  <si>
    <t>0x6B44</t>
  </si>
  <si>
    <t>MessageCounter_#_0x472_#_Kombi_01_#_5x hintereinander identisch 
oder
MessageCounter_#_0x6B7_#_Kombi_02_#_5x hintereinander identisch
oder
MessageCounter_#_0x6B8_#_Kombi_03_#_5x hintereinander identisch
oder
DataLengthCode_#_0x472_#_Kombi_01_#_3x in Folge &lt; Definiert 
oder 
DataLengthCode_#_0x6B7_#_Kombi_02_#_3x in Folge &lt; Definiert
oder 
DataLengthCode_#_0x6B8_#_Kombi_03_#_3x in Folge &lt; Definiert
ODER
Checksum_#_0x472_#_Kombi_01_#_3x in Folge Fehlerhaft 
oder
Checksum_#_0x6B7_#_Kombi_02_#_3x in Folge Fehlerhaft 
oder
Checksum_#_0x6B8_#_Kombi_03_#_3x in Folge Fehlerhaft</t>
  </si>
  <si>
    <t>0x6B45</t>
  </si>
  <si>
    <t>P092800</t>
  </si>
  <si>
    <t>Gear Shift Lock Solenoid Control Circuit/Open</t>
  </si>
  <si>
    <t>1. Fahrzeugkabelbaum zwischen Out 14 und Magnet für Wählhebelsperre prüfen (inkl. Getriebestecker)
2. Magnet für Wählhebelsperre - Stellgliedtest (Alternativ: Widerstandsmessung für Wählhebelsperre inkl. Leitung)
2a. Nio. Magnet für Wählhebelsperre tauschen
2b. iO Steuergerätetausch (zur Analyse)</t>
  </si>
  <si>
    <t>Endstufenschutz:
Erkennung Unterbrechung</t>
  </si>
  <si>
    <t>0x6B46</t>
  </si>
  <si>
    <t>MessageCounter_#_0x39C_#_Gateway_05_#_5x hintereinander identisch
ODER
DataLengthCode_#_0x39C_#_Gateway_05_#_3x in Folge &lt; Definiert 
ODER
Checksum_#_0x39C_#_Gateway_05_#_3x in Folge Fehlerhaft</t>
  </si>
  <si>
    <t>0x6B47</t>
  </si>
  <si>
    <t>P270F00</t>
  </si>
  <si>
    <t>Transmission Friction Element "F"
Temperature Too High</t>
  </si>
  <si>
    <t>Kupplungstemperatur überschreitet eine maximal zulässige Temperatur</t>
  </si>
  <si>
    <t>0x6B4E</t>
  </si>
  <si>
    <t>|virtuellen Turbinendrehzahl (Ebene 1) -  virtuellen Turbinendrehzahl (Ebene 2)| &gt; Schwelle</t>
  </si>
  <si>
    <t>0x6B4F</t>
  </si>
  <si>
    <t>U012200</t>
  </si>
  <si>
    <t>Lost Communication With Vehicle Dynamics Control Module</t>
  </si>
  <si>
    <t>Timeout_#_0x100_#_ESP_01_#_Botschaft 50ms nicht empfangen 
oder 
Timeout_#_0x101_#_ESP_02_#_Botschaft 50ms nicht empfangen 
oder 
Timeout_#_0x103_#_ESP_03_#_Botschaft 50ms nicht empfangen 
oder 
Timeout_#_0x106_#_ESP_05_#_Botschaft 100ms nicht empfangen</t>
  </si>
  <si>
    <t>0x6B52</t>
  </si>
  <si>
    <t>U012800</t>
  </si>
  <si>
    <t>Lost Communication With Brake System Control Module</t>
  </si>
  <si>
    <t>Überprüfung Sendesteuergerät,
Überprüfung Bus</t>
  </si>
  <si>
    <t>Ein TimeOut-Fehler der Botschaft EPB_01 ist aufgetreten</t>
  </si>
  <si>
    <t>0x6B53</t>
  </si>
  <si>
    <t>MessageCounter_#_0x100_#_ESP_01_#_5x hintereinander identisch 
oder
MessageCounter_#_0x101_#_ESP_02_#_5x hintereinander identisch 
oder
MessageCounter_#_0x103_#_ESP_03_#_5x hintereinander identisch 
oder
MessageCounter_#_0x106_#_ESP_05_#_5x hintereinander identisch
oder 
DataLengthCode_#_0x100_#_ESP_01_#_3x in Folge &lt; Definiert 
oder 
DataLengthCode_#_0x101_#_ESP_02_#_3x in Folge &lt; Definiert 
oder
DataLengthCode_#_0x103_#_ESP_03_#_3x in Folge &lt; Definiert 
oder  
DataLengthCode_#_0x106_#_ESP_05_#_3x in Folge &lt; Definiert
oder 
Checksum_#_0x100_#_ESP_01_#_3x in Folge Fehlerhaft 
oder
Checksum_#_0x101_#_ESP_02_#_3x in Folge Fehlerhaft 
oder
Checksum_#_0x103_#_ESP_03_#_3x in Folge Fehlerhaft 
oder
Checksum_#_0x106_#_ESP_05_#_3x in Folge Fehlerhaft</t>
  </si>
  <si>
    <t>0x6B54</t>
  </si>
  <si>
    <t>Ein TimeOut-Fehler der Botschaften ESP_03, ESP_05, EPS_07, ESP_15, ESP_20, ESP_21, ESP_22, ESP_23, ESP_28 und/oder ESP_33 ist aufgetreten.</t>
  </si>
  <si>
    <t>0x6B55</t>
  </si>
  <si>
    <t>Überprüfung Sendesteuergerät</t>
  </si>
  <si>
    <t>Der Botschaftszähler der Botschaften ESP_03, ESP_05, ESP_07, ESP_15, ESP_20, ESP_21, ESP_22, ESP_23, ESP_28 und/oder ESP_33 wird nicht hochgezählt</t>
  </si>
  <si>
    <t>0x6B56</t>
  </si>
  <si>
    <t>Ein TimeOut-Fehler der Botschaft Klemmen_Status_01 ist aufgetreten</t>
  </si>
  <si>
    <t>0x6B57</t>
  </si>
  <si>
    <t>Der Botschaftszähler der Botschaft Klemmen_Status_01 wird nicht hochgezählt</t>
  </si>
  <si>
    <t>0x6B58</t>
  </si>
  <si>
    <t>Ein TimeOut-Fehler der Botschaft Klima_11 ist aufgetreten</t>
  </si>
  <si>
    <t>0x6B59</t>
  </si>
  <si>
    <t>Ein TimeOut-Fehler der Botschaft Kombi_02 ist aufgetreten</t>
  </si>
  <si>
    <t>0x6B5A</t>
  </si>
  <si>
    <t>Lost Communication With Steering Angle Sensor Module</t>
  </si>
  <si>
    <t>Ein TimeOut-Fehler der Botschaft LWI_01 ist aufgetreten</t>
  </si>
  <si>
    <t>0x6B5B</t>
  </si>
  <si>
    <t>MessageCounter_#_0x3C0_#_Klemmen_Status_01_#_5x hintereinander identisch
ODER
DataLengthCode_#_0x3C0_#_Klemmen_Status_01_#_3x in Folge &lt; Definiert
ODER
Checksum_#_0x3C0_#_Klemmen_Status_01_#_3x in Folge Fehlerhaft</t>
  </si>
  <si>
    <t>0x6B5C</t>
  </si>
  <si>
    <t>Ein TimeOut-Fehler der Botschaft MFL_01_FR ist aufgetreten</t>
  </si>
  <si>
    <t>0x6B5D</t>
  </si>
  <si>
    <t>Ein TimeOut-Fehler der Botschaften Motor_07, Motor_11, Motor_12, Motor_14, Motor_16, Motor_17, Motor_20, Motor_27, Motor_28,  Motor_35, Motor_Code_01, MSG_EM1_29 und/oder Motor_Hybrid_11 ist aufgetreten</t>
  </si>
  <si>
    <t>0x6B5E</t>
  </si>
  <si>
    <t>Überprüfung Motorsteuergerät
Soll-/Ist-Vergleich durchführen und über Busmaster reparieren!</t>
  </si>
  <si>
    <t>Der Botschaftszähler der Botschaften Motor_11, Motor_12, Motor_14, Motor_20, Motor_27 und/oder Motor_Code_01 wird nicht hochgezählt</t>
  </si>
  <si>
    <t>0x6B5F</t>
  </si>
  <si>
    <t>Ein TimeOut-Fehler der Botschaft OBD_01 ist aufgetreten</t>
  </si>
  <si>
    <t>0x6B60</t>
  </si>
  <si>
    <t>Ein TimeOut-Fehler der Botschaft SARA_06 ist aufgetreten</t>
  </si>
  <si>
    <t>0x6B61</t>
  </si>
  <si>
    <t>Der Botschaftszähler der Botschaft SARA_06 wird nicht hochgezählt</t>
  </si>
  <si>
    <t>0x6B63</t>
  </si>
  <si>
    <t>Ein TimeOut-Fehler der Botschaften TSK_06 und/oder TSK_08 ist aufgetreten</t>
  </si>
  <si>
    <t>0x6B64</t>
  </si>
  <si>
    <t>Der Botschaftszähler der Botschaften TSK_06 und/oder TSK_08 wird nicht hochgezählt</t>
  </si>
  <si>
    <t>0x6B65</t>
  </si>
  <si>
    <t>Internal Control Module Monitoring Processor Performance</t>
  </si>
  <si>
    <t>Bus-Signale Motor; Start- / Stopp-Funktion
Hinweis an den Werker: Sind weitere Fehlerspeichereinträge im Getriebe und/oder Motorsteuergerät vorhanden, bitte diese reparieren! Es ist nur ein Hinweis, damit Kundenbeanstandungen diesem Ereignis zugeordnet werden können!</t>
  </si>
  <si>
    <t>Ein fehlerhafter Signal-Test innerhalb des HIS-Managers (Hidraulic Impulse Oil Storage) führt zu diesem Fehlereintrag. Dabei wird folgendes überprüft:
- Eine Motorstopp-Anfrage wird vom Motorsteuergerät gesendet, ohne eine Bestätigung durch die EGS
- Eine Motorstart-Anfrage wird vom Motorsteuergerät gesendet aber der Motor startet nicht
- Die tatsächliche HIS-Position passt nicht zur gewünschten, geladenen Position (ist für die AUAM-SW deaktiviert)</t>
  </si>
  <si>
    <t>0x6B66</t>
  </si>
  <si>
    <t>Reparatur über Busmaster. 
CAN-Controller, CAN-Transciever, Leitung CAN_H oder CAN_L, EMV, CAN-Bus Abschlußwiderstand</t>
  </si>
  <si>
    <t>0x98_EM_HYB_02_#_Botschaft 50ms nicht empfangen 
und 
0xA3_#_Motor_HYB_16_#_Botschaft 50ms nicht empfangen 
und 
0xA4_#_Motor_HYB_17_#_Botschaft 50ms nicht empfangen</t>
  </si>
  <si>
    <t>0x6B69</t>
  </si>
  <si>
    <t>CAN Baustein Fehlerauswertung</t>
  </si>
  <si>
    <t>0x6B6A</t>
  </si>
  <si>
    <t>Die Checksummen der Botschaften ESP_03, ESP_05, ESP_07, ESP_15, ESP_20, ESP_21, ESP_22, ESP_23, ESP_28 und/oder ESP_33 sind fehlerhaft</t>
  </si>
  <si>
    <t>0x6B6B</t>
  </si>
  <si>
    <t>Die Checksumme der Botschaft Klemmen_Status_01 ist fehlerhaft</t>
  </si>
  <si>
    <t>0x6B6C</t>
  </si>
  <si>
    <t>0x6B6D</t>
  </si>
  <si>
    <t>Die Checksummen der Botschaften Motor_11, Motor_12, Motor_14, Motor_20, Motor_27 und/oder Motor_Code_01 sind fehlerhaft</t>
  </si>
  <si>
    <t>0x6B6E</t>
  </si>
  <si>
    <t>Die Checksumme der Botschaft SARA_06 ist fehlerhaft</t>
  </si>
  <si>
    <t>0x6B6F</t>
  </si>
  <si>
    <t>P27B200</t>
  </si>
  <si>
    <t>Internal Control Module Transmission Range Control Performance</t>
  </si>
  <si>
    <t>Ein mechanischer Defekt innerhalb des Getriebes ist aufgetreten
--&gt; Getriebe tauschen</t>
  </si>
  <si>
    <t>Die Fehlererkennung auf dem 2. Prozessor findet unabhängig vom Hauptprozessor statt. Der 2. Prozessor hat einen zu großen negativen Abtriebsdrehzahlgradienten (durch Getriebeblockierer) von -300 1/min (ShrScmlfc_nTosGradMonThres_C) innerhalb von 250 ms (ShrScmlfc_numTosGrad_C) erkannt.</t>
  </si>
  <si>
    <t>0x6B70</t>
  </si>
  <si>
    <t>P070000</t>
  </si>
  <si>
    <t>Transm.Contr.System
Malfunction</t>
  </si>
  <si>
    <t>--&gt; Steuergerätetausch
Möglicher Fehler: EGS-SW (Hauptprozessor und 2. Prozessor) oder Hardware des 2. Prozessors</t>
  </si>
  <si>
    <t>Der 2. Prozessor überwacht den Hauptprozessor. Im Hauptprozessor wird eine Testsequenz berechnet und diese wird mit dem gespeicherten Ergebnisses des 2. Prozessors verglichen. Stimmen die Ergebnisse nicht überein, wird der KFC zur Dokumentation eingetragen und die Maßnahmen LSSOFF und HSSOFF von der SW-Komponente ausgelöst.</t>
  </si>
  <si>
    <t>02_35_Replace_ECU/0002_35_Replace_ECU</t>
  </si>
  <si>
    <t>0x6B71</t>
  </si>
  <si>
    <t>--&gt; Steuergerätetausch
Möglicher Fehler: Hardware Hauptprozessor oder 2. Prozessor, UART Kommunikationskanal, inkonsistene SW-Versionen auf den Hauptprozessor oder dem 2. Prozessor</t>
  </si>
  <si>
    <t>- Der Hauptprozessor hat ein Kommunikationsproblem mit dem 2. Prozessor festgestellt (falsche oder keine Antwort).
- Der 2. Prozessor hat ein Kommunikationsproblem mit dem Hauptprozessor festgestellt (falsche oder keine Antwort).
- Inkonsistente SW-Version auf dem 2. Prozessor (die SW-Kennung des 2. µC passt nicht zur SW-Version des Hauptprozessors). 
Die lokale Filterzeit des 2. Prozessors beträgt 30 ms (applizierbar). Danach erfolgt ein HSSOFF und LSSOFF durch den 2. Prozessor.</t>
  </si>
  <si>
    <t>0x6B72</t>
  </si>
  <si>
    <t>--&gt; Steuergerätetausch
Hardware oder Software des 2. Prozessors</t>
  </si>
  <si>
    <t>Der 2. Prozessor hat einen internen Fehler festgestellt und schaltet den HSS ab.</t>
  </si>
  <si>
    <t>0x6B73</t>
  </si>
  <si>
    <t>Die Checksummen der Botschaften TSK_06 und/oder TSK_08 sind fehlerhaft</t>
  </si>
  <si>
    <t>0x6B74</t>
  </si>
  <si>
    <t>U040400</t>
  </si>
  <si>
    <t>Invalid Data Received From Gear Shift Control Module</t>
  </si>
  <si>
    <t>--&gt; Überprüfung Sendesteuergerät und Empfängersteuergerät (SVM)</t>
  </si>
  <si>
    <t>Die Checksummen der Botschaften Waehlhebel_04 sind fehlerhaft</t>
  </si>
  <si>
    <t>0x6B75</t>
  </si>
  <si>
    <t>U030400</t>
  </si>
  <si>
    <t>Software Incompatibility With Gear Shift Control Module "A"</t>
  </si>
  <si>
    <t>Gangwahlmodul, Software</t>
  </si>
  <si>
    <t>Es wird überprüft, ob der, über den Bus gesendete, Wählhebelcode dem, in der SW applizierten, Code entspricht.
Passen diese nicht zusammen, wird der Fehler eingetragen.</t>
  </si>
  <si>
    <t>0x6B76</t>
  </si>
  <si>
    <t>Shift Solenoid A
Performance or Stuck Off</t>
  </si>
  <si>
    <t>Dieser Fehler wird eingetragen, wenn eine der folgenden Bedingungen erfüllt ist (Voraussetzung: Das Hydraulikventil der Parksperre klemmt):
- Durch HIS-Aktivitäten ändert die Parksperre ihre Position ohne Fahrerwunsch
- Durch IEP-Aktivitäten ändert die Parksperre ihre Position ohne Fahrerwunsch
- Durch einen Motorstart ändert die Parksperre ihre Position ohne Fahrerwunsch
- Der Motor startet bevor sich die Position P der Parksperre von eingelegt auf nicht eingelegt ändert</t>
  </si>
  <si>
    <t>0x6B77</t>
  </si>
  <si>
    <t>Zweck dieser Diagnose ist es, ein Unterspannungsreset des EGS während des normalen Betriebs zu erkennen. Unterspannungsresets während des Motorstarts werden nicht innerhalb der EGS gespeichert.
Nachdem die EGS gestartet wurde, wird ein Flag im EEPROM gespeichert. Beim Runterfahren des EGS wird ein 2. Flag im EEPROM gespeichert. Falls kein gültiges Paar von Flags im EEPROM gefunden wird, wird davon ausgegangen, dass ein Reset zwischen dem Start und dem Runterfahren des EGS aufgetreten ist.</t>
  </si>
  <si>
    <t>0x6B79</t>
  </si>
  <si>
    <t>P170100</t>
  </si>
  <si>
    <t>Transmission control module locked</t>
  </si>
  <si>
    <t>Wegfahrsperrendaten Getriebesteuergerät --&gt; Wegfahrsperre neu anlernen. Wenn das Anlernen nicht erfolgreich war und der Fehler anschließend wieder eingetragen wird, wird das Getriebesteuergerät getauscht</t>
  </si>
  <si>
    <t>Die Freischaltung der Wegfahrsperre (T2-Kommunikation) war nicht erfolgreich.</t>
  </si>
  <si>
    <t>0x6B7A</t>
  </si>
  <si>
    <t>Die Wegfahrsperre wurde per Datenapplikation deaktiviert:
1.) Die EGS wurde auf das Kombi angelernt
-&gt; Der Fehler wird eingetragen und das Getriebe gesperrt
2.) Die EGS wurde nicht auf das Kombi angelernt
-&gt; Es wird nur ein Fehlereintrag gemacht (ggf. Unterscheidung Muster- und Serienhardware)</t>
  </si>
  <si>
    <t>0x6B7B</t>
  </si>
  <si>
    <t>Die Wegfahrsperre wurde per Datenapplikation aktiviert.
Die EGS wurde auf das Kombi nicht angelernt (Lebenszustand 1).
-&gt; Der Fehler wird eingetragen, wenn der Motor läuft und eine kraftschlüssige Position vorhanden ist. Ein Bandendenotlauf ist möglich.</t>
  </si>
  <si>
    <t>0x6B7C</t>
  </si>
  <si>
    <t>Ein Layout-Fehler (Entschlüsselungsfehler) der Wegfahrsperrendaten in der EEPROM-Datenablage ist aufgetreten.</t>
  </si>
  <si>
    <t>0x6B7E</t>
  </si>
  <si>
    <t>Timeout_#_0x3C0_#_Klemmen_Status_01_#_Botschaft 200ms nicht empfangen</t>
  </si>
  <si>
    <t>0x6B7F</t>
  </si>
  <si>
    <t>P061400</t>
  </si>
  <si>
    <t>ECM/TCM Incompatible</t>
  </si>
  <si>
    <t>--&gt; SVM für Motor- und Getriebecode ausführen
Mögliche Fehler: Bus-Signal Motor_code_01::MO_Code oder Motor_code_01::MO_Getriebe_Code, Softwarestand Getriebesteuergerät, automatische Umcodierung, Update Softwarestand, Codierung über Tester</t>
  </si>
  <si>
    <t>Die Diagnose überprüft, ob der Motorcode und der Getriebecode, welche über den Bus gesendet werden, mit den Codes übereinstimmen, welche in der Software appliziert sind.
Hinweis zur automatischen Umcodierung: 
1.) Umcodierung kann pro Kl. 15 Zyklus nur 10 x erfolgen. Nach Erreichen des Zähwert erfolgt der Fehler KFC_ENGVAR
2.) Muß eine Umcodierung erfolgen und Prüfbedingungen sind nicht erfüllt erfolgt nach Ablauf einer Zeit KFC_ENGVAR</t>
  </si>
  <si>
    <t>0x6B80</t>
  </si>
  <si>
    <t>P091500</t>
  </si>
  <si>
    <t>Gear Shift Position Circuit Range/Performance</t>
  </si>
  <si>
    <t>--&gt; Wählhebeleinheit tauschen</t>
  </si>
  <si>
    <t>Überwachung des Frage-Antwort-Spiels zwischen dem Wählhebel und der EGS. Dabei wird die Antwort des Wählhebels mit dem erwarteten Wert in der EGS-Software verglichen. Falls es keine Antwort zu einer Frage innerhalb einer einstellbaren Zeit gibt, wird der Fehler eingetragen.</t>
  </si>
  <si>
    <t>0x6B81</t>
  </si>
  <si>
    <t>Überwachung des Frage-Antwort-Spiels zwischen dem Wählhebel und der EGS. Dabei wird die Antwort des Wählhebels mit dem erwarteten Wert in der EGS-Software verglichen. Wenn die Antwort auf eine Frage veraltet ist, wird dieser Fehler eingetragen.</t>
  </si>
  <si>
    <t>0x6B82</t>
  </si>
  <si>
    <t>Überwachung des Frage-Antwort-Spiels zwischen dem Wählhebel und der EGS. Dabei wird die Antwort des Wählhebels mit dem erwarteten Wert in der EGS-Software verglichen. Die empfangene Antwort zu einer Frage ist falsch.</t>
  </si>
  <si>
    <t>0x6B83</t>
  </si>
  <si>
    <t>Waehlhebel_04::WH_Initialisierung überträgt länger als 300 ms die Information "Wahlhebelinitialisierung".</t>
  </si>
  <si>
    <t>0x6B84</t>
  </si>
  <si>
    <t>Engine Speed Inp.Circ.
No Signal</t>
  </si>
  <si>
    <t>--&gt; Fehlerspeichereintrag Motorsteuergerät prüfen (Bus-Signal Motor_12:MO_Drehzahl_01)! Dieser Eintrag kann ignoriert werden!</t>
  </si>
  <si>
    <t>Das Signal der Motordrehzahl wird überwacht. Wenn der Ungültigkeitswert bzw. ein Wert außerhalb des definierten Bereichs auf dem Signal Motor_12::MO_Drehzahl_01 gesendet wird, dann wird der Fehlerspeichereintrag ausgelöst.</t>
  </si>
  <si>
    <t>0x6B86</t>
  </si>
  <si>
    <t>P278B00</t>
  </si>
  <si>
    <t>Kick Down Switch Circuit Range/Performance</t>
  </si>
  <si>
    <t>--&gt; Fehlerspeicher Motorsteuergerät prüfen
Mogliche defekte Komponenten: Fahrpedalwert, Kick-Down-Schalter, Motorsteuergerät</t>
  </si>
  <si>
    <t>Ein Kickdown ist über den Bus angefordert (Motor_14::MO_Kickdown == 1) und die Kickdown-Erkennung über das Fahrpedal (iv_ThrottlePosition) ist kleiner als 29,9 %.</t>
  </si>
  <si>
    <t>0x6B87</t>
  </si>
  <si>
    <t>P081700</t>
  </si>
  <si>
    <t>Starter Disable Circuit</t>
  </si>
  <si>
    <t>--&gt; Leitungsfehler (Unterbrechung, KSM, KSP) der diskreten Leitung zur Anlasserfreigabe. Endstufe prüfen (Kurzschluss). Falls die Endstufe defekt ist, muss das Steuergerät getauscht werden
Mögliche Fehler: Signalempfänger, Fahrzeugkabelbaum oder Getriebestecker oder interner Getriebekablelbaum, Endstufe</t>
  </si>
  <si>
    <t>Der Spannungspegel des Anlassersperrsignals (P/N-Signal) wird gegen die Getriebeposition plausibilisiert. Entspricht der rückgelesene Spannungspegel nicht der erkannten Position (bei einem P/N-Position (High-Pegel) keine Freigabe; D/R-Position (Low-Pegel) Freigabe), wird eine Störung erkannt (Fehlerursache z.B. Kurzschluss nach Plus oder Masse im Fahrzeugkabelbaum).</t>
  </si>
  <si>
    <t>SIG_J623_J217_Starter_inhibit_signal_P_N</t>
  </si>
  <si>
    <t>0x6B88</t>
  </si>
  <si>
    <t>Brake control module
Implausible signal</t>
  </si>
  <si>
    <t>Überprüfung Sendesteuergerät, Signal ESP_20: BR_Reifenumfang
Hinweis an den Werker: Falsche Räder verbaut und Kombi nicht richtig codiert (siehe ESP Fehlerspeichereinträge)!</t>
  </si>
  <si>
    <t>Überwachung des Signals ESP_20::BR_Reifenumfang auf ungültige Signale.</t>
  </si>
  <si>
    <t>0x6B89</t>
  </si>
  <si>
    <t>U010300</t>
  </si>
  <si>
    <t>Lost Communication with Gear Shift Module</t>
  </si>
  <si>
    <t>--&gt; Reperatur über Busmaster!</t>
  </si>
  <si>
    <t>Ein TimeOut-Fehler der Botschaft Waehlhebel_04 ist aufgetreten</t>
  </si>
  <si>
    <t>0x6B8A</t>
  </si>
  <si>
    <t>Die Botschaftszähler der Botschaften Waehlhebel_04 wird nicht hochgezählt</t>
  </si>
  <si>
    <t>0x6B8B</t>
  </si>
  <si>
    <t>Terminal 15
Implausible signal</t>
  </si>
  <si>
    <t>Getriebestecker PIN 9, Fahrzeugkabelbaum, interner Getriebekabelbaum, Kl.15-Signal vom Bus über Messwert prüfen</t>
  </si>
  <si>
    <t>Plausibilisierung des KL15-Signals vom Bus mit dem PIN-Signal. Sind die beiden Signale länger als eine applizierbare Zeit unterschiedlich, wird der Fehlereintrag vorgenommen.</t>
  </si>
  <si>
    <t>0x6B8C</t>
  </si>
  <si>
    <t>P182100</t>
  </si>
  <si>
    <t>Forced cooling/emergency cooling active</t>
  </si>
  <si>
    <t>Getriebekühlung, Signal Thermomanagement verbaut  (Motor_07::MO_aktives_Getriebeheizen ), Signal Getriebekühlventilansteuerung (Motor_07::MO_Getriebe_kuehlen)</t>
  </si>
  <si>
    <t>Bei einer Notabschaltung des Thermomanagement soll zu Dokumentationszwecken ein Fehlerspeichereintrag gemacht werden.
Die Überwachungsfunktion überprüft, ob die aktuelle Substrattemperatur (sv_c_OilTrans) ≥ 115 C° für den maximalen Kühlbedarf liegt. Zusätzlich wird das Bus-Eingangssignal iv_f_EngCoolingReq aus der Botschaft "MO_Getriebe_kuehlen" abgefragt. Ist die Temperatur größer der Kühlbedarfsschwelle und es ist keine Motorkühlung angefordert wird das Thermomanagement für den aktuellen Fahrzyklus deaktiviert. Der Fehlereintrag KFC_THERMOOFF dokumentiert die Notabschaltung des Thermomanagement.</t>
  </si>
  <si>
    <t>0x6B8D</t>
  </si>
  <si>
    <t>U108F00</t>
  </si>
  <si>
    <t>Control unit in steering wheel
implausible signal</t>
  </si>
  <si>
    <t>AL551E: Überprüfung des Fehlerspeichers vom Sendesteuergerät (Schaltermodul Lenksäule)
AL552: Überprüfung des Fehlerspeichers im Gateway</t>
  </si>
  <si>
    <t>Wenn der Fehlerstatus der Lenkrad-Schaltwippen über den Bus empfangen wird, soll der Fehlereintrag KFC_TIPPSIG erfolgen.</t>
  </si>
  <si>
    <t>0x6B8E</t>
  </si>
  <si>
    <t>P073D00</t>
  </si>
  <si>
    <t>Unable to Engage Neutral</t>
  </si>
  <si>
    <t>Ein mechanischer Defekt innerhalb des Getriebes (Verschmutzung von Öldruckkanälen) oder ein Defekt der Ansteuerhydraulik ist aufgetreten. Wenn das ATF verstärkt mit Spänen verschmutzt ist, muss das Getriebe getauscht werden!
Anmerkung: Mechatroniktausch alleine behebt das Problem nicht!</t>
  </si>
  <si>
    <t>Zur Erkennung eines ungewollten Kraftschlusses in Neutral wird das Verhältnis der Getriebeeingangsdrehzahl zur Motordrehzahl überwacht. In N, d.h. bei offenem Getriebe wird dieses Verhältnis, je nach Temperatur im Getriebe, immer einen Wert nahe 1 annehmen. Sinkt es nun plötzlich in N unter eine definierte Schwelle, so liegt ein ungewollter Kraftschluss vor, der innerhalb einer definierten Zeit mittels eines Störzählers erkannt werden kann. Der Fehler wird eingetragen, wenn der Störzähler einen Maximalwert überschreitet.</t>
  </si>
  <si>
    <t>0x6B8F</t>
  </si>
  <si>
    <t>P021900</t>
  </si>
  <si>
    <t>Engine Overspeed Condition</t>
  </si>
  <si>
    <t>Fehlerspeichereintrag Motorsteuergeät prüfen (Bus-Signal Motor_12::MO_Drehzahl_01), Softwarestand Getriebesteuergerät und Motorsteuergerät</t>
  </si>
  <si>
    <t>Fester Gang: Ein Fehler wird erkannt, falls die Motordrehzahl größer als die max. zulässige Motordrehzahl ist.
Bei einer Schaltanfrage: Ein Fehler wird erkannt, falls die (Ausgangsdrehzahl * Übersetzung des Zielgangs) größer als die max. zulässige Motordrehzahl.</t>
  </si>
  <si>
    <t>0x6B90</t>
  </si>
  <si>
    <t>Blockierte Kraftübertragung:
Dieser Fehler wird erkannt, falls mehr als 3 Druckregler zur selben Zeit aktiviert werden.</t>
  </si>
  <si>
    <t>0x6B92</t>
  </si>
  <si>
    <t>P073600</t>
  </si>
  <si>
    <t>Reverse Incorrect Ratio</t>
  </si>
  <si>
    <t>ATF-Ölstand prüfen, falls n.i.O. Öl auffüllen! Falls i.O. nach weiteren Fehler der Druckreglventile schauen. Falls keine Fehler eingetragen sind, ist die Kupplung für den Rückwärtsgang defekt und das Getriebe muss getauscht werden!
Motorsignale (Motormomente, Motordrehzahl), Sensoren (Getriebeeingangsdrehzahl, Getriebeausgangsdrehzahl, Verschmutzung, mechanischer Defekt), Kupplungselemente (Befüllung, Verschleiß), ATF (Füllstand, Pumpendruck, Versorgung), Druckregler (Defekt, Verschutzung, Späne), Hydraulik (klemmendes Ventil, Verschmutzung, Späne)</t>
  </si>
  <si>
    <t>Auf Grund einer rutschenden Kupplung in R erhalten wir einen Fehler der Übersetzungsüberwachung (N im Getriebe); der Fahrerwunsch R oder D wird verworfen; N sollte auch auf dem Bus ausgegeben und dem Fahrer angezeigt werden. Es wird aber R oder D auf dem Bus ausgegeben!</t>
  </si>
  <si>
    <t>0x6B93</t>
  </si>
  <si>
    <t>Kommunikationskontroller, FLEXRAY-Transciever, Bus-Leitungen, EMV, Abschlusswiederstand</t>
  </si>
  <si>
    <t>Überwachung auf Snyc- und Init-Fehler des Flexray-Busses (Status des FLEXRAY-Bausteins).</t>
  </si>
  <si>
    <t>0x6B94</t>
  </si>
  <si>
    <t>Die Batteriespannung ist kleiner als ein applizierbarer Wert ( 7 V).</t>
  </si>
  <si>
    <t>0x6B95</t>
  </si>
  <si>
    <t>Überprüfung Motorsteuergerät auf Fehlerspeichereinträge!</t>
  </si>
  <si>
    <t>Das Signal vom Motorsteuergerät wird überwacht. Falls das Qualitätsbit "Motor_14::MO_Qbit_Fahrer_bremst" und "MO_Konsitenz_Bremsped" gleichzeitig gesetzt sind, wird der Fehler eingetragen.</t>
  </si>
  <si>
    <t>0x6B98</t>
  </si>
  <si>
    <t>P093100</t>
  </si>
  <si>
    <t>Gear Shift Lock Solenoid Control Circuit
High</t>
  </si>
  <si>
    <t>Endstufenschutz:
Erkennung Kurzschluß Plus</t>
  </si>
  <si>
    <t>0x6B99</t>
  </si>
  <si>
    <t>P070700</t>
  </si>
  <si>
    <t>Transmission Range Sensor "A" Circuit Low</t>
  </si>
  <si>
    <t>0x6B9A</t>
  </si>
  <si>
    <t>0x6B9B</t>
  </si>
  <si>
    <t>P093000</t>
  </si>
  <si>
    <t>Gear Shift Lock Solenoid Control Circuit
Low</t>
  </si>
  <si>
    <t>Endstufenschutz:
Erkennung Kurzschluß Masse</t>
  </si>
  <si>
    <t>0x6B9C</t>
  </si>
  <si>
    <t>Die vom Sensor gemeldete Getriebeeingangsdrehzahl ist größer als 15.000 1/min (Größe D_nN6Max_rpm; maximal mögliche Getriebeeingangsdrehzahl).</t>
  </si>
  <si>
    <t>0x6B9D</t>
  </si>
  <si>
    <t>0x6B9E</t>
  </si>
  <si>
    <t>Timeout_#_0x104_#_EPB_01_#_Botschaft 50ms nicht empfangen</t>
  </si>
  <si>
    <t>0x6B9F</t>
  </si>
  <si>
    <t>U041700</t>
  </si>
  <si>
    <t>Invalid Data Received From Park Brake Control Module</t>
  </si>
  <si>
    <t>MessageCounter_#_0x104_#_EPB_01_#_5x hintereinander identisch
ODER
DataLengthCode_#_0x104_#_EPB_01_#_3x in Folge &lt; Definiert 
ODER
Checksum_#_0x104_#_EPB_01_#_3x in Folge Fehlerhaft</t>
  </si>
  <si>
    <t>0x6BA0</t>
  </si>
  <si>
    <t>0x6BA1</t>
  </si>
  <si>
    <t>MessageCounter_#_0x385_#_Charisma_01_#_5x hintereinander identisch 
oder 
DataLengthCode_#_0x385_#_Charisma_01_#_3x in Folge &lt; Definiert
oder
Checksum_#_0x385_#_Charisma_01_#_3x in Folge Fehlerhaft</t>
  </si>
  <si>
    <t>0x6BA2</t>
  </si>
  <si>
    <t>Timeout_#_0x6B2_#_Diagnose_01_#_Botschaft 2000ms nicht empfangen</t>
  </si>
  <si>
    <t>0x6BA4</t>
  </si>
  <si>
    <t>Produktionsmodus ist durch eine Anpassung aktiviert!</t>
  </si>
  <si>
    <t>Das Steuergerät wurde temporär in einen produktionsspezifischen Sonderbetriebsmodus, den Produktionsmodus, versetzt. Er wird über eine Anpassfunktion (Service 0x2E) aktiviert.</t>
  </si>
  <si>
    <t>0x6BA5</t>
  </si>
  <si>
    <t>MessageCounter_#_0x391_#_OBD_01_#_5x hintereinander identisch 
ODER
DataLengthCode_#_0x391_#_OBD_01_#_3x in Folge &lt; Definiert 
ODER
Checksum_#_0x391_#_OBD_01_#_3x in Folge Fehlerhaft</t>
  </si>
  <si>
    <t>0x6BA6</t>
  </si>
  <si>
    <t>U10E700</t>
  </si>
  <si>
    <t>Engine control module on Hybrid CAN
no communication</t>
  </si>
  <si>
    <t>0x0A3_Motor_HYB_16_TimeOut_200ms nicht empfangen
oder
0x0A4_Motor_HYB_17_TimeOut_200ms nicht empfangen</t>
  </si>
  <si>
    <t>0x6BA7</t>
  </si>
  <si>
    <t>Kurzschluss nach Plus L2-Leitung oder Unterbrechung</t>
  </si>
  <si>
    <t>0x6BB0</t>
  </si>
  <si>
    <t>EEPROM Datenablage Wegfahrsperrendaten: SKC Fehler (Entschlüsselungsfehler)</t>
  </si>
  <si>
    <t>0x6BB1</t>
  </si>
  <si>
    <t>0x098_EM_HYB_02_TimeOut_200ms nicht empfangen
0x099_EM_HYB_06_TimeOut_200ms nicht empfangen</t>
  </si>
  <si>
    <t>0x6BB3</t>
  </si>
  <si>
    <t>Ein TimeOut-Fehler der Botschaft PSD_01 oder PSD_02 ist aufgetreten</t>
  </si>
  <si>
    <t>0x6BB4</t>
  </si>
  <si>
    <t>Engine control module on Hybrid CAN
Implausible signal</t>
  </si>
  <si>
    <t>0x0A3_Motor_HYB_16_MessageCounterError_5x hintereinander identisch
oder 
0x40A4_Motor_HYB_17_MessageCounterError_5x hintereinander identisch 
ODER
0x0A3_Motor_HYB_16_DataLenthCode_3x in Folge &lt; Definiert 
oder
0x0A4_Motor_HYB_17_DataLenthCode_3x in Folge &lt; Definiert 
ODER
0x0A3_Motor_HYB_16_ChecksumError_3x in Folge Fehlerhaft 
oder
0x0A4_Motor_HYB_17_ChecksumError_3x in Folge Fehlerhaft</t>
  </si>
  <si>
    <t>0x6BB6</t>
  </si>
  <si>
    <t>Pressure Contr.Solenoid "A"</t>
  </si>
  <si>
    <t>Einer der unten stehenden Fehler ist ausgetreten:
- Fehler in der SPI-Kommunikation zwischen dem ASIC CG208 und der CPU. Die ausgetauschte Informationen sind nicht gültig (das Check-Byte ist ungültig, das Timing passt nicht mehr oder das Rücklesesignal einer Mitteilung ist ungültig).
- Durch die Überwachung des PWM-Rücklesesignals, welches vom ASIC für die Stromregulierung der Leistungsendstufe erzeugt wird, wurde ein Fehler identifiziert.
- Differenz Soll- zu Iststrom ist zu groß oder zu klein</t>
  </si>
  <si>
    <t>0x6BB7</t>
  </si>
  <si>
    <t>P074900</t>
  </si>
  <si>
    <t>Pressure Contr.Solenoid A
Intermittent</t>
  </si>
  <si>
    <t>--&gt; Mechatroniktausch
Mögliche defekte Komponeten: Druckreglerventil, E-Modul (Stanzgitter, Klemmkontakt), EGS-Endstufe im E-Modul</t>
  </si>
  <si>
    <t>Endstufendiagnose: Erkennung Unterbrechung</t>
  </si>
  <si>
    <t>0x6BB8</t>
  </si>
  <si>
    <t>Pressure Control Solenoid "B"</t>
  </si>
  <si>
    <t>0x6BB9</t>
  </si>
  <si>
    <t>P077900</t>
  </si>
  <si>
    <t>Pressure Contr.Solenoid B
Intermittent</t>
  </si>
  <si>
    <t>Endstufendiagnose:
Erkennung Unterbrechung</t>
  </si>
  <si>
    <t>0x6BBA</t>
  </si>
  <si>
    <t>Pressure Control Solenoid "D"</t>
  </si>
  <si>
    <t>0x6BBB</t>
  </si>
  <si>
    <t>P271700</t>
  </si>
  <si>
    <t>Pressure Control Solenoid "D" Intermittent</t>
  </si>
  <si>
    <t>0x6BBC</t>
  </si>
  <si>
    <t>In Neutral wird eine kraftschlüssige Bestromung der Druckregler für die Kupplungen C, D und E erkannt.</t>
  </si>
  <si>
    <t>0x6BBD</t>
  </si>
  <si>
    <t>Clutch Temperature Too High</t>
  </si>
  <si>
    <t>Die berechnete Kupplungstemperaturen sind größer als 230 °C</t>
  </si>
  <si>
    <t>0x6BBE</t>
  </si>
  <si>
    <t>Der Botschaftszähler der Botschaften(und/oder) TSK_01, TSK_02, TSK_04, TSK_05 wird nicht hochgezählt
ODER
DataLengthCode_#_0x10A_#_TSK_01_#_3x in Folge &lt; Definiert 
oder 
DataLengthCode_#_0x10C_#_TSK_02_#_3x in Folge &lt; Definiert
oder 
DataLengthCode_#_0x10E_#_TSK_04_#_3x in Folge &lt; Definiert 
oder 
DataLengthCode_#_0x111_#_TSK_05_#_3x in Folge &lt; Definiert 
ODER
Checksum_#_0x10A_#_TSK_01_#_3x in Folge Fehlerhaft 
oder 
Checksum_#_0x10C_#_TSK_02_#_3x in Folge Fehlerhaft 
ODER
Checksum_#_0x10E_#_TSK_04_#_3x in Folge Fehlerhaft 
oder 
Checksum_#_0x111_#_TSK_05_#_3x in Folge Fehlerhaft</t>
  </si>
  <si>
    <t>0x6BBF</t>
  </si>
  <si>
    <t>Die berechnete Kupplungstemperaturen sind größer als 310 °C</t>
  </si>
  <si>
    <t>0x6BC0</t>
  </si>
  <si>
    <t>Die berechnete Kupplungstemperaturen sind größer als 280 °C</t>
  </si>
  <si>
    <t>0x6BC1</t>
  </si>
  <si>
    <t>0x6BC2</t>
  </si>
  <si>
    <t>U030200</t>
  </si>
  <si>
    <t>Software Incompatibility with Transmission Control Module</t>
  </si>
  <si>
    <t>--&gt; SVM prüfen (Funktionsumfang der SW passt nicht zum Steuergerät)
SW-Teilenummer passt nicht zum Steuergerät</t>
  </si>
  <si>
    <t>Die Kennung der Steuergerätesoftware ist inkompatibel zur Kennung Mechatronik (E-Modul/Hydraulik)</t>
  </si>
  <si>
    <t>0x6BC4</t>
  </si>
  <si>
    <t>P270000</t>
  </si>
  <si>
    <t>Transmission Friction Element "A" Apply Time Range/Performance</t>
  </si>
  <si>
    <t>--&gt; Kupplungstausch oder Getriebetausch
Mögliche defekte Komponete: Motorsignale (Motormomente, Motordrehzahl), Sensoren ( Getriebeeingangsdrehzahl, Getriebeausgangsdrehzahl, Verschmutzung, mechanischer Defekt), Kupplungselemente (Befüllung, Verschleiß), ATF (Füllstand, Pumpendruck, Versorgung), Druckregler (Defekt, Verschutzung, Späne), Hydraulik (klemmendes Ventil, Verschmutzung, Späne)</t>
  </si>
  <si>
    <t>Schlupferkennung: Der Symptomzähler der Kupplung A hat 3 erreicht (Erkennung Symptom = Getriebeeingangsdrehzahl / Getriebeausgangsdrehzahl &gt; Schwelle).</t>
  </si>
  <si>
    <t>0x6BC5</t>
  </si>
  <si>
    <t>P270100</t>
  </si>
  <si>
    <t>Transmission Friction Element "B" Apply Time Range/Performance</t>
  </si>
  <si>
    <t>Schlupferkennung: Der Symptomzähler der Kupplung B hat 3 erreicht (Erkennung Symptom = Getriebeeingangsdrehzahl / Getriebeausgangsdrehzahl &gt; Schwelle).</t>
  </si>
  <si>
    <t>0x6BC6</t>
  </si>
  <si>
    <t>P270200</t>
  </si>
  <si>
    <t>Transmission Friction Element "C" Apply Time Range/Performance</t>
  </si>
  <si>
    <t>Schlupferkennung: Der Symptomzähler der Kupplung C hat 3 erreicht (Erkennung Symptom = Getriebeeingangsdrehzahl / Getriebeausgangsdrehzahl &gt; Schwelle).</t>
  </si>
  <si>
    <t>0x6BC7</t>
  </si>
  <si>
    <t>P270300</t>
  </si>
  <si>
    <t>Transmission Friction Element "D" Apply Time Range/Performance</t>
  </si>
  <si>
    <t>Schlupferkennung: Der Symptomzähler der Kupplung D hat 3 erreicht (Erkennung Symptom = Getriebeeingangsdrehzahl / Getriebeausgangsdrehzahl &gt; Schwelle).</t>
  </si>
  <si>
    <t>0x6BC8</t>
  </si>
  <si>
    <t>P270400</t>
  </si>
  <si>
    <t>Transmission Friction Element "E" Apply Time Range/Performance</t>
  </si>
  <si>
    <t>Schlupferkennung: Der Symptomzähler der Kupplung E hat 3 erreicht (Erkennung Symptom = Getriebeeingangsdrehzahl / Getriebeausgangsdrehzahl &gt; Schwelle).</t>
  </si>
  <si>
    <t>0x6BC9</t>
  </si>
  <si>
    <t>Pressure Control Solenoid "E"</t>
  </si>
  <si>
    <t>0x6BCA</t>
  </si>
  <si>
    <t>P272600</t>
  </si>
  <si>
    <t>Pressure Control Solenoid "E" Intermittent</t>
  </si>
  <si>
    <t>0x6BCB</t>
  </si>
  <si>
    <t>Pressure Control Solenoid "C"</t>
  </si>
  <si>
    <t>0x6BCC</t>
  </si>
  <si>
    <t>P079900</t>
  </si>
  <si>
    <t>Pressure Contr.Solenoid C
Intermittent</t>
  </si>
  <si>
    <t>0x6BCD</t>
  </si>
  <si>
    <t>Pressure Control Solenoid "F"</t>
  </si>
  <si>
    <t>Fehler in der SPI-Kommunikation zwischen dem ASIC CG208 und der CPU. Die ausgetauschten Informationen sind nicht gültig (das Check-Byte ist ungültig, das Timing passt nicht mehr oder das Rücklesesignal einer Mitteilung ist ungültig).</t>
  </si>
  <si>
    <t>0x6BCE</t>
  </si>
  <si>
    <t>P273500</t>
  </si>
  <si>
    <t>Pressure Control Solenoid "F" Intermittent</t>
  </si>
  <si>
    <t>0x6BCF</t>
  </si>
  <si>
    <t>Pressure Control Solenoid "G"</t>
  </si>
  <si>
    <t>0x6BD0</t>
  </si>
  <si>
    <t>P281100</t>
  </si>
  <si>
    <t>Pressure Control Solenoid "G" Intermittent</t>
  </si>
  <si>
    <t>0x6BD1</t>
  </si>
  <si>
    <t>0x6BD2</t>
  </si>
  <si>
    <t>Shift Solenoid "A"
Intermittent</t>
  </si>
  <si>
    <t>0x6BD3</t>
  </si>
  <si>
    <t>Timeout_#_0x080_#_Motor_01_#_Botschaft 50ms nicht empfangen 
oder 
Timeout_#_0x081_#_Motor_02_#_Botschaft 50ms nicht empfangen 
oder 
Timeout_#_0x105_#_Motor_03_#_Botschaft 50ms nicht empfangen 
oder 
Timeout_#_0x30E_#_Motor_05_#_Botschaft 100ms nicht empfangen 
oder 
Timeout_#_0x640_#_Motor_07_#_Botschaft 1000ms nicht empfangen 
oder 
Timeout-#_0x641_#_Motor_Code_01_#_Botschaft 2000ms nicht empfangen</t>
  </si>
  <si>
    <t>0x6BD4</t>
  </si>
  <si>
    <t>--&gt; Fehlerspeichereintrag Motorsteuergerät prüfen. Dieser Eintrag kann ignoriert werden!</t>
  </si>
  <si>
    <t>0x0A4_#_Motor_HYB_17_#_MO_Drehzahl_VM = 0x3FF
(Fehlerwert gesetzt)</t>
  </si>
  <si>
    <t>0x6BD5</t>
  </si>
  <si>
    <t>(|Getriebeausgangsdrehzahl - (N6-Drehzahl/Gangübersetzung)| &gt; [[D_n_Abn6Th]] U/min oder elektrischer Fehler Getriebeausgangsdrehzahl oder elektrischer Fehler N6-Drehzahl) und 
elektrischer Fehler Getriebeeingangsdrehzahl oder Status Radgeschwindigkeiten n.i.O) und 
Zeitverzögerung &gt; [[D_t_delay_N6PLAUSILEV2]] ms</t>
  </si>
  <si>
    <t>0x6BD6</t>
  </si>
  <si>
    <t>Kurzschluss nach Masse L1-Leitung</t>
  </si>
  <si>
    <t>0x6BD7</t>
  </si>
  <si>
    <t>Transm.Contr.System
Electrical</t>
  </si>
  <si>
    <t>0x6BD8</t>
  </si>
  <si>
    <t>P093A00</t>
  </si>
  <si>
    <t>Hydraulic Accumulator Solenoid
Circuit/Open</t>
  </si>
  <si>
    <t>0x6BD9</t>
  </si>
  <si>
    <t>0x6BDA</t>
  </si>
  <si>
    <t>P288800</t>
  </si>
  <si>
    <t>Park Lock/Pawl Actuator Circuit/Open</t>
  </si>
  <si>
    <t>Druckregler, E-Modul (Stanzgitter, Klemmkontakt, Verschmutzung), EGS-Endstufe, Anschlußstecker Parksperrenmagnet, Parksperrenmagnet</t>
  </si>
  <si>
    <t>0x6BDB</t>
  </si>
  <si>
    <t>0x6BDC</t>
  </si>
  <si>
    <t>P275300</t>
  </si>
  <si>
    <t>Transmission Fluid Cooler Control Circuit/Open</t>
  </si>
  <si>
    <t>Ventil A Thermomanagement, 
E-Modul (Stanzgitter, Klemmkontakt, Verschmutzung), EGS-Endstufe, Anschlußstecker, Getriebestecker Pin15</t>
  </si>
  <si>
    <t>0x6BDD</t>
  </si>
  <si>
    <t>Timeout_#_0x3BF_#_Klima_01_#_Botschaft 200ms nicht empfangen</t>
  </si>
  <si>
    <t>0x6BDE</t>
  </si>
  <si>
    <t>U000200</t>
  </si>
  <si>
    <t>High Speed CAN Communication Bus
Performance</t>
  </si>
  <si>
    <t>0x104_#_EPB_01_#_Botschaft 50ms nicht empfangen 
und 
0x100_#_ESP_01_#_Botschaft 50ms nicht empfangen 
und 
0x103_#_ESP_03_#_Botschaft 50ms nicht empfangen 
und 
0x106_#_ESP_05_#_Botschaft 50ms nicht empfangen 
und 
0x30B_#_Kombi_01_#_Botschaft 50ms nicht empfangen 
und 
0x086_#_LWI_01_#_Botschaft 50ms nicht empfangen 
und 
0x080_#_Motor_01_#_Botschaft 50ms nicht empfangen 
und 
0x081_#_Motor_02_#_Botschaft 50ms nicht empfangen 
und 
0x105_#_Motor_03_#_Botschaft 50ms nicht empfangen 
und 
0x30E_#_Motor_05_#_Botschaft 50ms nicht empfangen 
und
0x10E_#_TSK_04_#_Botschaft 50ms nicht empfangen</t>
  </si>
  <si>
    <t>0x6BDF</t>
  </si>
  <si>
    <t>Timeout_#_0x086_#_LWI_01_#_Botschaft 50ms nicht empfangen</t>
  </si>
  <si>
    <t>0x6BE0</t>
  </si>
  <si>
    <t>Pressure Control Solenoid "A" Control Circuit Low</t>
  </si>
  <si>
    <t>--&gt; Mechatroniktausch
Mögliche defekte Komponeten: Druckreglerventil, E-Modul (Stanzgitter, Klemmkontakt, Verschmutzung), EGS-Endstufe im E-Modul</t>
  </si>
  <si>
    <t>0x6BE1</t>
  </si>
  <si>
    <t>Schlupferkennung: Die Symptomzähler der Kupplungen A und B haben 3 erreicht (Erkennung Symptom = Getriebeeingangsdrehzahl / Getriebeausgangsdrehzahl &gt; Schwelle).</t>
  </si>
  <si>
    <t>0x6BE2</t>
  </si>
  <si>
    <t>Schlupferkennung: Die Symptomzähler der Kupplungen A und D haben 3 erreicht (Erkennung Symptom = Getriebeeingangsdrehzahl / Getriebeausgangsdrehzahl &gt; Schwelle).</t>
  </si>
  <si>
    <t>0x6BE3</t>
  </si>
  <si>
    <t>Schlupferkennung: Die Symptomzähler der Kupplungen B und E haben 3 erreicht (Erkennung Symptom = Getriebeeingangsdrehzahl / Getriebeausgangsdrehzahl &gt; Schwelle).</t>
  </si>
  <si>
    <t>0x6BE4</t>
  </si>
  <si>
    <t>Schlupferkennung: Die Symptomzähler der Kupplungen C und D haben 3 erreicht (Erkennung Symptom = Getriebeeingangsdrehzahl / Getriebeausgangsdrehzahl &gt; Schwelle).</t>
  </si>
  <si>
    <t>0x6BE5</t>
  </si>
  <si>
    <t>Schlupferkennung: Die Symptomzähler der Kupplungen A und E haben 3 erreicht (Erkennung Symptom = Getriebeeingangsdrehzahl / Getriebeausgangsdrehzahl &gt; Schwelle).</t>
  </si>
  <si>
    <t>0x6BE6</t>
  </si>
  <si>
    <t>Schlupferkennung: Die Symptomzähler der Kupplungen A und C haben 3 erreicht (Erkennung Symptom = Getriebeeingangsdrehzahl / Getriebeausgangsdrehzahl &gt; Schwelle).</t>
  </si>
  <si>
    <t>0x6BE7</t>
  </si>
  <si>
    <t>Schlupferkennung: Die Symptomzähler der Kupplungen B und C haben 3 erreicht (Erkennung Symptom = Getriebeeingangsdrehzahl / Getriebeausgangsdrehzahl &gt; Schwelle).</t>
  </si>
  <si>
    <t>0x6BE8</t>
  </si>
  <si>
    <t>Schlupferkennung: Die Symptomzähler der  Kupplungen C und E haben 3 erreicht (Erkennung Symptom = Getriebeeingangsdrehzahl / Getriebeausgangsdrehzahl &gt; Schwelle).</t>
  </si>
  <si>
    <t>0x6BE9</t>
  </si>
  <si>
    <t>Schlupferkennung: Die Symptomzähler der  Kupplungen D und E haben 3 erreicht (Erkennung Symptom = Getriebeeingangsdrehzahl / Getriebeausgangsdrehzahl &gt; Schwelle).</t>
  </si>
  <si>
    <t>0x6BEA</t>
  </si>
  <si>
    <t>Schlupferkennung: Die Symptomzähler der Kupplungen A, B und C haben 3 erreicht (Erkennung Symptom = Getriebeeingangsdrehzahl / Getriebeausgangsdrehzahl &gt; Schwelle).</t>
  </si>
  <si>
    <t>0x6BEB</t>
  </si>
  <si>
    <t>Schlupferkennung: Die Symptomzähler der Kupplungen A, B und E habem 3 erreicht (Erkennung Symptom = Getriebeeingangsdrehzahl / Getriebeausgangsdrehzahl &gt; Schwelle).</t>
  </si>
  <si>
    <t>0x6BEC</t>
  </si>
  <si>
    <t>Schlupferkennung: Die Symptomzähler der Kupplungen B, C und E haben 3 erreicht (Erkennung Symptom = Getriebeeingangsdrehzahl / Getriebeausgangsdrehzahl &gt; Schwelle).</t>
  </si>
  <si>
    <t>0x6BED</t>
  </si>
  <si>
    <t>Schlupferkennung: Die Symptomzähler der Kupplungen B, D und E haben 3 erreicht (Erkennung Symptom = Getriebeeingangsdrehzahl / Getriebeausgangsdrehzahl &gt; Schwelle).</t>
  </si>
  <si>
    <t>0x6BEE</t>
  </si>
  <si>
    <t>Schlupferkennung: Die Symptomzähler der Kupplungen B, C und D haben 3 erreicht (Erkennung Symptom = Getriebeeingangsdrehzahl / Getriebeausgangsdrehzahl &gt; Schwelle).</t>
  </si>
  <si>
    <t>0x6BEF</t>
  </si>
  <si>
    <t>Schlupferkennung: Die Symptomzähler der Kupplungen C, D und E haben 3 erreicht (Erkennung Symptom = Getriebeeingangsdrehzahl / Getriebeausgangsdrehzahl &gt; Schwelle).</t>
  </si>
  <si>
    <t>0x6BF0</t>
  </si>
  <si>
    <t>Schlupferkennung: Die Symptomzähler der  Kupplungen A und C und D haben 3 erreicht (Erkennung Symptom = Getriebeeingangsdrehzahl / Getriebeausgangsdrehzahl &gt; Schwelle).</t>
  </si>
  <si>
    <t>0x6BF1</t>
  </si>
  <si>
    <t>Schlupferkennung: Die Symptomzähler der Kupplungen A, D und E haben 3 erreicht (Erkennung Symptom = Getriebeeingangsdrehzahl / Getriebeausgangsdrehzahl &gt; Schwelle).</t>
  </si>
  <si>
    <t>0x6BF2</t>
  </si>
  <si>
    <t>Schlupferkennung: Die Symptomzähler der Kupplungen A, B und D haben 3 erreicht (Erkennung Symptom = Getriebeeingangsdrehzahl / Getriebeausgangsdrehzahl &gt; Schwelle).</t>
  </si>
  <si>
    <t>0x6BF4</t>
  </si>
  <si>
    <t>P07DC00</t>
  </si>
  <si>
    <t>Incorrect Shift from Gear 1</t>
  </si>
  <si>
    <t>Symptomzähler "Schaltungen aus dem 1. Gang in einen anderen Gang &gt; Schwelle" für den Fehlereintrag. Der Symptomzähler wird hochgezählt, wenn Getriebeeingangsdrehzahl / Getriebeausgangsdrehzahl &gt; Schwelle ist.</t>
  </si>
  <si>
    <t>0x6BF5</t>
  </si>
  <si>
    <t>Motorsteuergerät (CAN-Signale)
Hinweis an den Werker:  Reperatur erfolgt über Motorsteuergerät</t>
  </si>
  <si>
    <t>Motor setzt Fehlerflag (MO_Zielzustand =15 dec)</t>
  </si>
  <si>
    <t>0x6BF6</t>
  </si>
  <si>
    <t>Invalid Data Received From Steering Angle Sensor Module</t>
  </si>
  <si>
    <t>MessageCounter_#_0x086_#_LWI_01_#_5x hintereinander identisch
ODER
DataLengthCode_#_0x086_#_LWI_01_#_3x in Folge &lt; Definiert 
ODER
Checksum_#_0x086_#_LWI_01_#_3x in Folge Fehlerhaft</t>
  </si>
  <si>
    <t>0x6BF7</t>
  </si>
  <si>
    <t>0x0A4_#_Motor_HYB_17_#_MO_IstMoment_VM = 0x3FF
oder
0x098_#_EM_HYB_02_#_EM_IstMoment = 0x3FF  
oder
0x0A3_#_Motor_HYB_16_#_MO_SollMoment_VM_oAblauf = 0x3FF
oder
0x0A3_#_Motor_HYB_16_#_MO_SollMoment_EM_oAblauf = 0x3FF
oder
0x0A4_#_Motor_HYB_17_#_MO_VerlustMoment_VM = 0x3FF 
 (Fehlerwert gesetzt)</t>
  </si>
  <si>
    <t>0x6BF8</t>
  </si>
  <si>
    <t>Timeout_#_0x10B_#_LS_01_#_Botschaft 200ms nicht empfangen</t>
  </si>
  <si>
    <t>0x6BF9</t>
  </si>
  <si>
    <t>P0C2F00</t>
  </si>
  <si>
    <t>Internal Control Module Drive Motor/Generator -
Engine Speed Sensor Performance</t>
  </si>
  <si>
    <t>Fehlerspeichereintrag in Leistungelektronik - Steuergerät (CAN-Signale) aktiv</t>
  </si>
  <si>
    <t>0x3AF_#_EM_HYB_02_#_EM_IstDrehzahl = 0x3FF  (Fehlerwert gesetzt)</t>
  </si>
  <si>
    <t>0x6BFA</t>
  </si>
  <si>
    <t>MessageCounter_#_0x10B_#_LS_01_#_5x hintereinander identisch
ODER
DataLengthCode_#_0x10B_#_LS_01_#_3x in Folge &lt; Definiert
ODER
Checksum_#_0x10B_#_LS_01_#_3x in Folge Fehlerhaft</t>
  </si>
  <si>
    <t>0x6BFB</t>
  </si>
  <si>
    <t>0x080_#_Motor_01_#_MO_Mom_Verlust = 0x3FF</t>
  </si>
  <si>
    <t>0x6BFC</t>
  </si>
  <si>
    <t>Timeout_#_0x391_#_OBD_01_#_Botschaft 200ms nicht empfangen</t>
  </si>
  <si>
    <t>0x6BFD</t>
  </si>
  <si>
    <t>0x098_EM_HYB_02_MessageCounterError_5x hintereinander identisch 
oder
0x099_EM_HYB_06_MessageCounterError_5x hintereinander identisch 
ODER
DataLengthCode_0x098_EM_HYB_02 3x in Folge &lt; Definiert 
oder
DataLengthCode_0x099_EM_HYB_06 3x in Folge &lt; Definiert
ODER 
0x098_EM_HYB_02_ChecksumError_3x in Folge Fehlerhaft 
oder 
0x099_EM_HYB_06_ChecksumError_3x in Folge Fehlerhaft</t>
  </si>
  <si>
    <t>0x6BFE</t>
  </si>
  <si>
    <t>Timeout_#_0x472_#_Kombi_01_Botschaft 100ms nicht empfangen 
oder
Timeout_#_0x6B7_#_Kombi_02_Botschaft 2000ms nicht empfangen
oder
Timeout_#_0x6B8_#_Kombi_03_Botschaft 2000ms nicht empfangen</t>
  </si>
  <si>
    <t>0x6BFF</t>
  </si>
  <si>
    <t>P092900</t>
  </si>
  <si>
    <t>Gear Shift Lock Solenoid Control Circuit
Range/Performance</t>
  </si>
  <si>
    <t>Steuergerätetausch</t>
  </si>
  <si>
    <t>EEPROM Datenablage Wegfahrsperrendaten: Monitor Fehler (Entschlüsselungsfehler)</t>
  </si>
  <si>
    <t>0x6C01</t>
  </si>
  <si>
    <t>P07AC00</t>
  </si>
  <si>
    <t>Transmission Friction Element "F"
Performance/Stuck Off</t>
  </si>
  <si>
    <t>K0 hat eine Anforderung für die Druckstellung oder K0 steht bereits in Druckstellung, 
und K0 schließt nicht.</t>
  </si>
  <si>
    <t>0x6C02</t>
  </si>
  <si>
    <t>P07A500</t>
  </si>
  <si>
    <t>Transmission Friction Element "B"
Stuck On</t>
  </si>
  <si>
    <t>-ATF Ölstand Prüfen
- Stillstandsadaption durchführen
- Einmal Anfahren
- Erfolgskontrolle
i.O.: fertig  
niO.:Kupplungstausch oder Getriebetausch</t>
  </si>
  <si>
    <t>Überwachung Schlupfaufbau im Anhalten aus Fahrbetrieb mit geschlossener Anfahrkupplung</t>
  </si>
  <si>
    <t>0x6C04</t>
  </si>
  <si>
    <t>P079B00</t>
  </si>
  <si>
    <t>Transmission Friction Element "B" Slip Detected</t>
  </si>
  <si>
    <t>Überwachung Motordrehzahl und Schlupfaufbau im Anfahren bei noch nicht geschlosssener Anfahrkupplung</t>
  </si>
  <si>
    <t>0x6C05</t>
  </si>
  <si>
    <t>P079F00</t>
  </si>
  <si>
    <t>Transmission Friction Element "F"
Slip Detected</t>
  </si>
  <si>
    <t>Motorsignale (Motormomente, Motordrehzahl), Sensoren ( Getriebeeingangsdrehzahl, Getriebeausgangsdrehzahl, Verschmutzung, mechanischer Defekt), Kupplungselemente (Befüllung, Verschleiß), ATF (Füllstand, Pumpendruck, Versorgung), Druckregler (Defekt, Verschutzung, Späne),  Hydraulik (klemmendes Ventil, Verschmutzung, Späne) 
Statischer Fehlerspeichereintrag:
Zuerst Ölstand kontrollieren, ggf. Leckage beheben
keine Leckage --&gt; Kupplungstausch oder Getriebetausch
Sporadischer FSP-Eintrag (Häufigkeitszähler &lt; 5):
Zuerst Ölstand kontrollieren, ggf. Leckage beheben
keine Leckage --&gt; K0-Adaption: 0x025E ausführen
ATF - Ölwechsel (Getriebe spülen um mögliche Verschmutzungen zu beseitigen, insbesondere ab 120000 km sinnvoll)
Sporadischer FSP-Eintrag (Häufigkeitszähler &gt; 5):
Kupplungstausch oder Getriebetausch</t>
  </si>
  <si>
    <t>Wenn eine definierte Temperaturgrenze erreicht wird und der KFC_C0DEFECT aktiv ist, ist die Störung erkannt. Stoerungsbedingung 1</t>
  </si>
  <si>
    <t>0x6C06</t>
  </si>
  <si>
    <t>P07A400</t>
  </si>
  <si>
    <t>Transmission Friction Element "B" Performance/Stuck Off</t>
  </si>
  <si>
    <t>Ein Fehler wird detektiert, wenn der Leerlaufregler das Motormoment ohne Anforderung der Kupplungssteuerung erhöht oder wenn das Fahrzeug ohne Fahrerwunsch (Gaspedal) beschleunigt</t>
  </si>
  <si>
    <t>0x6C07</t>
  </si>
  <si>
    <t>Die Teilfunktion dient der Erkennung eines ungewollten Zuschaltens der Kupplung K0 bei Hybridanwendungen:
Differenzdrehzahl K0 liefert unplausiblen Wert
UND
K0 und VM Momente liefern unplausiblen Wert</t>
  </si>
  <si>
    <t>0x6C08</t>
  </si>
  <si>
    <t>P270B00</t>
  </si>
  <si>
    <t>Transmission Friction Element "B"
Temperature Too High</t>
  </si>
  <si>
    <t>Kupplung  ist zu heiss geworden und es wurde wegen Bauteilschutz im Steuergerät Gegen-Massnahmen aktiv. (Urachen sind: Anhängelast, Steigung, häufige Anfahrten unter hoher Last, Getriebeöltemperatur hoch)</t>
  </si>
  <si>
    <t>Belagstemperatur &gt; Schwelle</t>
  </si>
  <si>
    <t>0x6C09</t>
  </si>
  <si>
    <t>P070600</t>
  </si>
  <si>
    <t>Transmission Range Sensor "A" Circuit Range/Performance</t>
  </si>
  <si>
    <t>Getriebefahrstufensensor unplausible Signalkombination (f_PosRawPlausiErr=1) Leitung L1 - L4 (Hallsensor A - D)</t>
  </si>
  <si>
    <t>0x6C0A</t>
  </si>
  <si>
    <t>Kurzschluss Plus am N6-Drehzahlsensor: iv_n6_ESts: Bit1 = 1 (KSP)</t>
  </si>
  <si>
    <t>0x6C0B</t>
  </si>
  <si>
    <t>Kurzschluss nach Masse L2-Leitung</t>
  </si>
  <si>
    <t>0x6C0C</t>
  </si>
  <si>
    <t>Pressure Control Solenoid "A" Control Circuit High</t>
  </si>
  <si>
    <t>0x6C0D</t>
  </si>
  <si>
    <t>Pressure Control Solenoid "B"
Control Circuit Low</t>
  </si>
  <si>
    <t>0x6C0E</t>
  </si>
  <si>
    <t>Pressure Control Solenoid "B"
Control Circuit High</t>
  </si>
  <si>
    <t>0x6C0F</t>
  </si>
  <si>
    <t>Pressure Control Solenoid "D"
Control Circuit Low</t>
  </si>
  <si>
    <t>0x6C10</t>
  </si>
  <si>
    <t>Pressure Control Solenoid "D"
Control Circuit High</t>
  </si>
  <si>
    <t>0x6C11</t>
  </si>
  <si>
    <t>Pressure Control Solenoid "E"
Control Circuit Low</t>
  </si>
  <si>
    <t>Endstufenschutz:
Kurzschluß Masse oder Unterbrechung</t>
  </si>
  <si>
    <t>0x6C12</t>
  </si>
  <si>
    <t>Pressure Control Solenoid "E" Control Circuit High</t>
  </si>
  <si>
    <t>0x6C13</t>
  </si>
  <si>
    <t>Pressure Control Solenoid "C"
Control Circuit Low</t>
  </si>
  <si>
    <t>0x6C14</t>
  </si>
  <si>
    <t>Pressure Control Solenoid "C"
Control Circuit High</t>
  </si>
  <si>
    <t>0x6C15</t>
  </si>
  <si>
    <t>Pressure Control Solenoid "F"
Control Circuit Low</t>
  </si>
  <si>
    <t>0x6C16</t>
  </si>
  <si>
    <t>Pressure Control Solenoid "F"
Control Circuit High</t>
  </si>
  <si>
    <t>0x6C17</t>
  </si>
  <si>
    <t>Pressure Control Solenoid "G" Control Circuit Low</t>
  </si>
  <si>
    <t>0x6C18</t>
  </si>
  <si>
    <t>Pressure Control Solenoid "G" Control Circuit High</t>
  </si>
  <si>
    <t>0x6C19</t>
  </si>
  <si>
    <t>Shift Solenoid "A" Control Circuit Low</t>
  </si>
  <si>
    <t>Endstufenschutz:
Erkennung Kurzschluß Masse oder Kurzschluß Masse / Unterbrechung</t>
  </si>
  <si>
    <t>0x6C1A</t>
  </si>
  <si>
    <t>Shift Solenoid "A" Control Circuit High</t>
  </si>
  <si>
    <t>0x6C1B</t>
  </si>
  <si>
    <t>Drehrichtung am N6-Drehzahlsensor unplausibel iv_sts_n6_DirectionDiag = 4 oder 5 (Drehrichtungsfehler)</t>
  </si>
  <si>
    <t>0x6C1C</t>
  </si>
  <si>
    <t>P093B00</t>
  </si>
  <si>
    <t>Hydraulic Accumulator Solenoid
Circuit Low</t>
  </si>
  <si>
    <t>Da die Diagnose nicht eindeutig unterscheiden kann, wo das Problem liegt (siehe mögliche defekte Komponenten), sollte bei der Reparatur zuerst die Verkabelung und evtl. Kontaktprobleme zwischen Magnetventil am HIS und Mechatronik überprüft werden. Falls kein Fehler auffällt, wird der HIS getauscht und anschließend die Mechatronik.
Mögliche defekte Komponenten: Magnetventil am HIS, Verkabelung zwischen Magnetventil und Mechatronik (evtl. Verschmutzung oder andere Kontaktprobleme), E-Modul oder EGS-Endstufe im E-Modul</t>
  </si>
  <si>
    <t>Endstufenschutz: Kurzschluß Masse</t>
  </si>
  <si>
    <t>0x6C1D</t>
  </si>
  <si>
    <t>P093C00</t>
  </si>
  <si>
    <t>Hydraulic Accumulator Solenoid
Circuit High</t>
  </si>
  <si>
    <t>Erkennung Kurzschluß Plus</t>
  </si>
  <si>
    <t>0x6C1E</t>
  </si>
  <si>
    <t>P288900</t>
  </si>
  <si>
    <t>Park Lock/Pawl Actuator Circuit Low</t>
  </si>
  <si>
    <t>0x6C1F</t>
  </si>
  <si>
    <t>P288A00</t>
  </si>
  <si>
    <t>Park Lock/Pawl Actuator Circuit High</t>
  </si>
  <si>
    <t>0x6C20</t>
  </si>
  <si>
    <t>P275400</t>
  </si>
  <si>
    <t>Transmission Fluid Cooler Control Circuit Low</t>
  </si>
  <si>
    <t>0x6C21</t>
  </si>
  <si>
    <t>P275500</t>
  </si>
  <si>
    <t>Transmission Fluid Cooler Control Circuit High</t>
  </si>
  <si>
    <t>0x6C22</t>
  </si>
  <si>
    <t>P088800</t>
  </si>
  <si>
    <t>TCM Power Relay Sense Circuit</t>
  </si>
  <si>
    <t>--&gt; Mechatroniktausch
Mögliche defekte Komponenten: EGS, E-Modul Stanzgitter, Druckregler, Magnetventile</t>
  </si>
  <si>
    <t>Einer der unten stehenden Fehler ist aufgetreten:
- Erkennung Kurzschluss Masse
- Erkennung Kurzschluss Plus
- Erkennung Unterbrechung
- Die FETs lassen sich auf Grund einer defekten HW nicht einschalten</t>
  </si>
  <si>
    <t>0x72D3</t>
  </si>
  <si>
    <t>P0C1E00</t>
  </si>
  <si>
    <t>Auxiliary Transmission Fluid Pump Control Module
Internal Temperature Sensor Circuit Low</t>
  </si>
  <si>
    <t>--&gt; Pumpentausch</t>
  </si>
  <si>
    <t>Kurzschluss des Temperatursensors der Zusatzhydraulikölpumpe nach Masse, wenn Sensorspannung &lt; Schwelle (0,05V)</t>
  </si>
  <si>
    <t>0x72D5</t>
  </si>
  <si>
    <t>--&gt; Mechatroniktausch
Defekt innerhalb des Getriebesteuergerätes</t>
  </si>
  <si>
    <t>-Zwei unabhängig voneinander vom Getriebe berechneten negative Motoreingriffe sind nicht gleich.
                                                                                                                                                                                                                                                                oder
- Eine negative Motoreingriffsanforderung wird an das Motorsteuergerät gesendet obwohl das Getriebe keine Anforderung senden möchte.</t>
  </si>
  <si>
    <t>0x72D7</t>
  </si>
  <si>
    <t>P0C2A00</t>
  </si>
  <si>
    <t>Auxiliary Transmission Fluid Pump
Motor Stalled</t>
  </si>
  <si>
    <t>- IEP-interner Fehlanlauf Zähler für Rotorblockierungen &gt; 3
-Dauerhafte Rotorblockierung
-IEP-Überstrom
-IEP-Endstufenfehler
-Watchdog Fehler
-RAM-/ROM-Fehler
-Diagnosestatus fehlerhaft</t>
  </si>
  <si>
    <t>0x72D9</t>
  </si>
  <si>
    <t>P0C2C00</t>
  </si>
  <si>
    <t>Auxiliary Transmission Fluid Pump Control Module
Feedback Signal Range/Performance</t>
  </si>
  <si>
    <t>IEP-Drehzahl &gt; Schwelle</t>
  </si>
  <si>
    <t>0x72DA</t>
  </si>
  <si>
    <t>P0C2D00</t>
  </si>
  <si>
    <t>Auxiliary Transmission Fluid Pump Control Module
Feedback Signal Low</t>
  </si>
  <si>
    <t>Ungültige Zustände des Rotorlagesensors b000 wird als KSM interpretiert
Auswertung der Binärsignale des Rotorlagesensors</t>
  </si>
  <si>
    <t>0x72DB</t>
  </si>
  <si>
    <t>P0C2E00</t>
  </si>
  <si>
    <t>Auxiliary Transmission Fluid Pump Control Module
Feedback Signal High</t>
  </si>
  <si>
    <t>Ungültige Zustände des Rotorlagesensors b111 wird als KSP / U interpretiert Auswertung der Binärsignale des Rotorlagesensors</t>
  </si>
  <si>
    <t>0x72DC</t>
  </si>
  <si>
    <t>P0C1D00</t>
  </si>
  <si>
    <t>Auxiliary Transmission Fluid Pump Control Module
Internal Temperature Sensor Cir.Range/Performance</t>
  </si>
  <si>
    <t>---&gt; Pumpentausch</t>
  </si>
  <si>
    <t>Unplausibler Temperaturanstieg
Temperaturänderung der Zusatzhydraulikölpumpe für ATF dT/dt &gt; 15°C/100ms</t>
  </si>
  <si>
    <t>0x72DD</t>
  </si>
  <si>
    <t>Temperaturplausibilisierung der Zusatzhydraulikölpumpe für ATF gegenüber der Getriebetemperatur:
Überwachungsgrenzpunkt A bei einer Getriebetemperatur von -40°C zur Umschaltung der Überwachung
Obere Schwelle:
Getriebetemperatur &lt; A:
IEP-Temperatur &gt; A + pos. Offset
(-40°C + 35 °C = -5°C)
Getriebetemperatur ≥ A:
IEP-Temperatur &gt; Getriebetemp. + pos. Offset (+35 °C)
Untere Schwelle:
IEP-Temperaturwert &lt; Getriebetemp. + neg. Offset  (-35 °C)
Grenzwerte &amp; Bedingungen der Grenzen in Folie (05_TS_Plausibilisierung) ergänzen
Beschriftung der Diagrammachsen
=&gt; Diagramm überarbeitet
=&gt; Diagramm siehe Reiter "05_TS_Plausibilisierung"</t>
  </si>
  <si>
    <t>0x72DE</t>
  </si>
  <si>
    <t>P0C1F00</t>
  </si>
  <si>
    <t>Auxiliary Transmission Fluid Pump Control Module
Internal Temperature Sensor Circuit High</t>
  </si>
  <si>
    <t>Kurzschluss des Temperatursensors der Zusatzhydraulikölpumpe nach Plus und Unterbrechung, wenn Sensorspannung &gt; Schwelle (4,95V)</t>
  </si>
  <si>
    <t>0x72DF</t>
  </si>
  <si>
    <t>P0B0900</t>
  </si>
  <si>
    <t>Auxiliary Transmission Fluid Pump Motor
Supply Voltage Circuit/Open</t>
  </si>
  <si>
    <t>--&gt; In anderen Steuergeräten nach Spannungsfehlern suchen, ob generelles Versorgungsproblem bestand, wenn ja Fehler im Getriebesteuergerät löschen. Wenn nein Versorgungsleitung IEP untersuchen ggf. tauschen. Wenn immernoch das Problem besteht., Pumpe tauschen
Versorgungsspannung:
Zur Fehlersuche kann ausserdem der Messwert 0x51A7 - "Spannung an Klemme 30 der Zusatzhydraulikölpumpe" über den Tester ausgelesen werden.</t>
  </si>
  <si>
    <t>Überwachung der Klemme_30 Versorgung der Zusatzhydraulikölpumpe für ATF
Ubatt &gt; Schwelle (18 V)
Ubatt &lt; Schwelle (9 V)</t>
  </si>
  <si>
    <t>0x72E0</t>
  </si>
  <si>
    <t>Datenkonsistenzprüfung: Vergleich der Betriebszustand-Variable mit deren Komplement.
Funktionsüberwachung: Überwachung von Drehzahl, Motor-Control-State-Maschine und Zuleitungsstrom.
Falsche CRC-Checksumme über die BP-Vorgabe.</t>
  </si>
  <si>
    <t>0x72E1</t>
  </si>
  <si>
    <t>Invalid Data Received From Transmission Fluid Pump Module "A"</t>
  </si>
  <si>
    <t>1. Internen Getriebekabelbaum und Stecker überprüfen und ggf. austauschen, Erfolgskontrolle, 
2. Pumpentausch und ESG verdächtigen</t>
  </si>
  <si>
    <t>Botschaftszähler wird nicht inkrementiert, Botschaftszähler weist Sprünge auf.
Falsche Checksumme</t>
  </si>
  <si>
    <t>0x72E2</t>
  </si>
  <si>
    <t>Lost Communication With Transmission Fluid Pump Module "A"</t>
  </si>
  <si>
    <t>1. Überprüfung Sicherung 
2. Versorgungsstecker der Zusatzhydraulikölpumpe für ATF kontrollieren, Erfolgskontrolle, 
3. Kabelbaum für Spannungsversorgung untersuchen und ggf. tauschen, Erfolgskontrolle, 
4. internen Kabelbaum für LIN-Kommunikation untersuchen und ggf tauschen, Erfolgskontrolle, 
5. Pumpe tauschen</t>
  </si>
  <si>
    <t>Überwachung der LIN-Kommunikation zwischen Zusatzhydraulikölpumpe und Getriebesteuergerät löst aus durch:
Timeout Fehler oder
LIN-Bus-Fehler oder
Checksumme oder
Alive-Counter</t>
  </si>
  <si>
    <t>0x72E3</t>
  </si>
  <si>
    <t>P0C2900</t>
  </si>
  <si>
    <t>Auxiliary Transmission Fluid Pump Driver
Circuit Performance</t>
  </si>
  <si>
    <t>Pumpentausch
Falsche Zusatzhydraulikölpumpe verbaut</t>
  </si>
  <si>
    <t>Inkompatibilität zwischen Getriebesoftware und elektrischer Zusatzhydraulikölpumpe (IEP für ATF)</t>
  </si>
  <si>
    <t>0x72E4</t>
  </si>
  <si>
    <t>System Voltage
Malfunction</t>
  </si>
  <si>
    <t>Falls der Fehler mehr als einmal eingetragen wird und kein Jumpstart vorlag, liegt ein ersthafter Fehler in der Elektronik der EGS vor.
--&gt; Mechatroniktausch</t>
  </si>
  <si>
    <t>Es sollen Fehler beim Messen der Batterispannung entdeckt werden. Dazu wird die Batteriespannung von zwei unabhängigen Pfaden in der Hardware gemessen. Beide Messwerte werden verglichen und wenn die Differenz größer als eine bedatbare Schwelle ist, wird dieser Fehler eingetragen.</t>
  </si>
  <si>
    <t>0x72E5</t>
  </si>
  <si>
    <t>Zu hohe Intensität des negativen Momenteneingriffs vom Getriebe (Schaltablaufsteuerung) an den Motor angefordert (Momentenbilanz)</t>
  </si>
  <si>
    <t>0x72E6</t>
  </si>
  <si>
    <t>Ein Fehler wird erkannt, falls die Schaltungsüberwachung kein negatives Drehmoment vom Motor anfordern möchte aber das berechnete Drehmomentensignal kleiner als 0 ist</t>
  </si>
  <si>
    <t>0x72E8</t>
  </si>
  <si>
    <t>P279700</t>
  </si>
  <si>
    <t>Auxiliary Transmission Fluid Pump
Performance</t>
  </si>
  <si>
    <t>Ist ein weiterer RATIO-alle-Fehler aktiv, ist primär dieser Fehlersuchbaum zu verfolgen.
1. Ölstand überprüfen
2. Pumpentausch</t>
  </si>
  <si>
    <t>Unplausible Getriebedrehzahlen durch fehlende Druckversorgung durch die integrierte elektrische Zusatzhydraulikpumpe (IEP).</t>
  </si>
  <si>
    <t>0x72EB</t>
  </si>
  <si>
    <t>--&gt; Mechatroniktausch
interner Signalfehler zu Motordrehzahl- und Motormomentsignale , 
Motorsignal (Motormonent) ist nicht i.O.. Deshalb SVM am Motorsteuergerät prüfen.
ODER:
Defekt innerhalb des Getriebesteuergerätes (EGS), deshalb tauschen.</t>
  </si>
  <si>
    <t>Erkennung unzulässige Beschleunigung aufgrund falscher Drehzahl bzw. Momentenverhältnisse</t>
  </si>
  <si>
    <t>0x72EC</t>
  </si>
  <si>
    <t>--&gt; Mechatroniktausch
Defekt innerhalb des Getriebesteuergerätes. Das Steuergerät hat sich verrechnet.</t>
  </si>
  <si>
    <t>Unzulässig hohe Leerlaufdrehzahlvorgabe vom Getriebe (Hybridablaufsteuerung, HAS) an das Motorsteuergerät</t>
  </si>
  <si>
    <t>0x72ED</t>
  </si>
  <si>
    <t>1. Vor Getriebetausch ESP überprüfen (EGS Fehlerspeicher auf KFC_ESP , KFC_SARA , KFC1_ESP , KFC1_SARA , KFC2_ESP , KFC2_SARA )
Wenn Botschaftsfehler eingetragen sind, dann diese gemäß ihrer Reparaturanweisung beheben.
2. Vor Getriebetausch MSG überprüfen (bei mechanischer Motordefekt ist dieser Fehler oft als Folgefehler enthalten)
3. Antriebsstrang (Achsen/Radlager) am Fahrzeug defekt?
Ansonsten liegt ein mechanischer Defekt innerhalb des Getriebes vor.
--&gt; Getriebe tauschen</t>
  </si>
  <si>
    <t>Ziel dieser Funktion ist es, unplausible Abtriebsdrehzahlgradienten zu erkennen. Dadurch sollen eventuell auftretende Fehlschaltungen im Getriebe erkannt und verhindert werden.
Es wird geprüft, ob die Abtriebsdrehzahl innerhalb eines Zeitfensters um einen applizierbaren Wert abfällt. Dazu werden eine definierte Anzahl Abtriebsdrehzahlwerte in einen Speicher geschrieben und der aktuelle Wert mit einem Wert verglichen, der vor 25 Abtastungen gemacht wurde. Wird eine Differenz von 300 1/min überschritten, dann wird der Fehler eingetragen.</t>
  </si>
  <si>
    <t>0x72EE</t>
  </si>
  <si>
    <t>Das Signal vom Parktaster wird überwacht. Falls das Signal Waehlhebel_04::WH_P_Taste 3 (Fehler) übermittelt, wird der Fehler eingetragen.</t>
  </si>
  <si>
    <t>0x7968</t>
  </si>
  <si>
    <t>Die vom Sensor gemeldete Getriebeausgangsdrehzahl ist größer als 10.000 1/min (Größe D_nAbMax_rpm; maximal mögliche Getriebeausgangsdrehzahl).</t>
  </si>
  <si>
    <t>0x79D1</t>
  </si>
  <si>
    <t>Der Eingang der ABK ist eine Anfrage vom Wählhebel (durch den Fahrer ausgelöst) oder eine Fahrpositionsanfrage vom DAS (Driver Assistance System). Dabei hat die Anfrage durch den Fahrer immer Vorrang. Zweck dieser Diagnose ist es, eine Fahrpositionsanfrage vom DAS zu validieren. Eine Fahrpositionsanfrage vom DAS darf nicht zu einem Wechsel der Fahrposition (am Busausgang des Getriebesteuergeräts) führen, wenn der DAS-Modus auf "nicht aktiv" steht oder wenn er durch einen Fehler auf "aktiv" geschaltet wurde. Ist dies der Fall, wird dieser Fehler eingetragen.</t>
  </si>
  <si>
    <t>0x79D2</t>
  </si>
  <si>
    <t>P061C00</t>
  </si>
  <si>
    <t>Internal Control Module Engine RPM Performance</t>
  </si>
  <si>
    <t>Überprüfung des Motorsteuergeräts (die Anforderung der benötigten Motordrehzahl wird nicht richtig umgesetzt)!</t>
  </si>
  <si>
    <t>Zweck dieser Diagnose ist es, ein Fehler in der Drehzahlführung des Motors schon während des Motorabkoppelns beim Segeln zu entdecken. Falls die Motordrehzahl von der angeforderten Drehzahl abweicht, wird ein Störungszähler hochgezählt, bis er den Maximalwert (MAX_STOER_SAIL) überschreitet. Dann wird dieser Fehler eingetragen.</t>
  </si>
  <si>
    <t>0x79D3</t>
  </si>
  <si>
    <t>P181200</t>
  </si>
  <si>
    <t>Torque converter lock-up clutch
Excessive temperature preliminary stage exceeded</t>
  </si>
  <si>
    <t>Die Kühlung des Wandlers ist nicht ausreichend. ATF-Kühlsystem untersuchen! Temostat für dem ATF-Kühler hängt! Evtl. starke Belastung durch Anhängerbetrieb.
Hinweise an den Werker: Das Motormoment wurde reduziert wegen Übertemperatur!</t>
  </si>
  <si>
    <t>Ziel dieser Diagnose ist es, zu hohe Wandlertemperaturen zu dokumentieren. Falls der Fahrer eine Fahrermeldung oder eine Einschräkung der Fahrzeugverfügbarkeit bekommt, ist es wichtig ein solches Ereignis fü die Analyse in der Werkstatt zu speichern. Der Eintrag des Fehlers erfolgt, wenn die Wandlertemperatur eine Schwelle überschreitet!</t>
  </si>
  <si>
    <t>0x79D4</t>
  </si>
  <si>
    <t>Es soll verhindert werden, dass eine vom Fahrer nicht abgesetzte Anfrage ausgeführt wird. Falls der Wählhebel abgebrocken ist, ist ein Fahrerwunsch nur zulässig, wenn beide Paddles für eine bestimmte Zeit im Stillstand gezogen werden und die Bremsen gedrückt wird. Falls sich die Fahrposition ändert, ohne dass die Paddles betätigt wurden, wird dieser Fehler eingetragen.</t>
  </si>
  <si>
    <t>0x79D5</t>
  </si>
  <si>
    <t>Ein TimeOut-Fehler der Botschaft ACC_07 ist aufgetreten</t>
  </si>
  <si>
    <t>0x79D6</t>
  </si>
  <si>
    <t>Ein TimeOut-Fehler der Botschaft Allrad_05 ist aufgetreten</t>
  </si>
  <si>
    <t>0x79D7</t>
  </si>
  <si>
    <t>Ein TimeOut-Fehler der Botschaften Charisma_01, Diagnose_01 und NVEM_05 ist aufgetreten</t>
  </si>
  <si>
    <t>0x79D8</t>
  </si>
  <si>
    <t>Ein TimeOut-Fehler der Botschaft BCM_01 ist aufgetreten</t>
  </si>
  <si>
    <t>0x79D9</t>
  </si>
  <si>
    <t>Zweck dieser Diagnose ist es, eine Traktion gegen die Fahrtrichtung zu verhindern. Falls das Fahrzeug vorwärts fährt und ein Fahrpositionswechsel nach R erfolgt, wird der Fehler eingetragen. Oder falls das Fahrzeug rückwärts fährt und ein Fahrpositionswechsel nach D erfolgt, wird der Fehler ebenfalls eingetragen.</t>
  </si>
  <si>
    <t>0x79DA</t>
  </si>
  <si>
    <t>P109C00</t>
  </si>
  <si>
    <t>Oil pressure reservoir
Mechanical malfunction</t>
  </si>
  <si>
    <t>Hinweis an den Werker: Sind elektrische Fehlerspeichereinträge zum Druckspeicher im Getriebe vorhanden (wie P093A, P093B, P093C), bitte diese reparieren!
--&gt; Ansonsten HIS tauschen!
Mögliche defekte Komponeten: Ausgang 10 (Druckreglerventil, E-Modul (Stanzgitter, Klemmkontakt, Verschmutzung), EGS-Endstufe im E-Modul), Verbindung zwischen Ausgang 10 und HIS (Kabel, Kontakt) oder HIS (klemmender Kolben)</t>
  </si>
  <si>
    <t>Zweck dieser Diagnose ist es, das Entladen des HIS (Hydraulic Impulse Storage), wenn der Fahrer das Fahrzeug verlässt, zu überwachen. Falls zwischen dem Verlassen des Fahrers und dem Nichtentleeren des HIS 150 ms vergangen sind, wird dieser Fehler eingetragen. Ohne diese Überwachung, kann die Parksperre, ohne Fahrer im Auto, ausgelegt werden!</t>
  </si>
  <si>
    <t>0x79DB</t>
  </si>
  <si>
    <t>Ein mechanischer Defekt innerhalb des Getriebes (Verschmutzung von Öldruckkanälen) oder ein Defekt der Ansteuerhydraulik ist aufgetreten. Wenn das ATF verstärkt mit Spänen verschmutzt ist, muss das Getriebe getauscht werden!
Anmerkung: Mechatroniktausch alleine behebt das Problem nicht!</t>
  </si>
  <si>
    <t>Zur Erkennung eines ungewollten Kraftschlusses in Neutral oder P wird das Verhältnis der Getriebeeingangsdrehzahl zur Motordrehzahl überwacht. Sinkt es nun plötzlich in N oder P unter eine definierte Schwelle, so liegt ein ungewollter Kraftschluss vor, der innerhalb einer definierten Zeit mittels eines Störzählers erkannt werden kann. Der Fehler wird eingetragen, wenn der Störzähler einen Maximalwert überschreitet.</t>
  </si>
  <si>
    <t>0x79DC</t>
  </si>
  <si>
    <t>Die vom Sensor gemeldete Getriebeeingangsdrehzahl ist größer als 14.000 1/min (Größe D_nTuMax_rpm; maximal mögliche Getriebeeingangsdrehzahl).</t>
  </si>
  <si>
    <t>0x7B22</t>
  </si>
  <si>
    <t>Überwachung, ob eine Anforderung für eine nicht kraftschlüssige Fahrposition ausgeführt wird. Wird die Anforderung nicht ausgeführt, wird dieser Fehler eingetragen. Folgende Zustände können dies verursachen:
- Die Getriebeposition P wird aktiv und die Parksperre ist nicht eingelegt
- Die Getriebeposition P wird aktiv und die Komplementposition ist nicht P
- Die Getriebe Position N wird aktiv und die Komplementposition ist nicht N oder P</t>
  </si>
  <si>
    <t>0x7B23</t>
  </si>
  <si>
    <t>Timeout_#_0x10A_#_TSK_01_#_Botschaft 50ms nicht empfangen 
oder 
Timeout_#_0x10C_#_TSK_02_#_Botschaft 50ms nicht empfangen
oder
Timeout_#_0x10E_#_TSK_04_#_Botschaft 50ms nicht empfangen 
oder 
Timeout_#_0x111_#_TSK_05_#_Botschaft 50ms nicht empfangen</t>
  </si>
  <si>
    <t>0x7FFF</t>
  </si>
  <si>
    <t>--&gt; Nach Unfall Reaktion des Getriebesteuergerätes
Hinweis an den Werker:
Keine Reparaturmaßnahme nötig. Fehlerspeicher löschen.
Vom Airbagsteuergerät ausgelöster Fehler. Ursache Unfall. Überprüfung des Airbagsteuergerätes.</t>
  </si>
  <si>
    <t>Bussignale: AB_Deaktivierung_HV == 2 oder AB_Deaktivierung_HV == 6</t>
  </si>
  <si>
    <t>FLX_J234_J217_Crash</t>
  </si>
  <si>
    <t>Der Botschaftszähler der Botschaft Allrad_05 wird nicht hochgezählt</t>
  </si>
  <si>
    <t>0x8011</t>
  </si>
  <si>
    <t>Die Checksumme der Botschaft Allrad_05 ist fehlerhaft</t>
  </si>
  <si>
    <t>0x81D4</t>
  </si>
  <si>
    <t>Ein TimeOut-Fehler der Botschaft EM1_HYB_12</t>
  </si>
  <si>
    <t>0x81D5</t>
  </si>
  <si>
    <t>Der Botschaftszähler der Botschaft EM1_HYB_12 wird nicht hochgezählt</t>
  </si>
  <si>
    <t>0x81D6</t>
  </si>
  <si>
    <t>Die Checksumme der Botschaft EM1_HYB_12 ist fehlerhaft</t>
  </si>
  <si>
    <t>0x81D8</t>
  </si>
  <si>
    <t>Fehlerspeichereintrag in Leistungelektronik - Steuergerät (Bus-Signale) aktiv</t>
  </si>
  <si>
    <t>EM1_IstDrehzahl sendet Fehlerwert</t>
  </si>
  <si>
    <t>0x81D9</t>
  </si>
  <si>
    <t>P0B0D00</t>
  </si>
  <si>
    <t>Auxiliary Transmission Fluid Pump Motor Control Module</t>
  </si>
  <si>
    <t>Die Aufstartzeit der elektrischen Zusatzhydraulikölpumpe wird überwacht. Ist die Zeit bis Kommunikationsstart kleiner als die minimal benötigte Aufstartzeit, wird der Fehler eingetragen. Hintergrund: Im Normalfall benötigt immer 70ms zum starten</t>
  </si>
  <si>
    <t>0x8A5C</t>
  </si>
  <si>
    <t>Keine Reparatur am Getriebe notwendig. Dieser KFC wird zur Erkennung einer ungültigen Fahrzeuggeschwindigkeit benötigt.
Bitte das ESP-Steuergerät überprüfen und ggf. reparieren oder tauschen!</t>
  </si>
  <si>
    <t>Es sollen falsche Raddrehzahlen erkannt werden, in dem die Abtriebsdrehzahl und der ABS-Status überwacht werden. Sobald ein zu starker negativer Abtriebsdrehzahlgradient erkannt wird und der ABS-Status ungültig ist, wird dieser Fehler eingetragen (Vorraussetzung: Die Fahrposition ist D oder N und es wurde kein starker positiver Abtriebsdrehzahlgradient festgestellt).</t>
  </si>
  <si>
    <t>0x8A5D</t>
  </si>
  <si>
    <t>Der Fahrerwunsch wird als fehlerhaft erkannt, wenn das Signal 15 in der Botschaft Waehlhebel_04 empfangen wird.</t>
  </si>
  <si>
    <t>0x8A5F</t>
  </si>
  <si>
    <t>Front sensor for drivers assistant systems
no communication</t>
  </si>
  <si>
    <t>Ein Timeout-Fehler der Botschaft IPA_01 ist aufgetreten</t>
  </si>
  <si>
    <t>0x8A60</t>
  </si>
  <si>
    <t>Front sensor for drivers assistant systems
Implausible signal</t>
  </si>
  <si>
    <t>Der Botschaftszähler der Botschaft IPA_01 wird nicht hochgezählt</t>
  </si>
  <si>
    <t>0x8A61</t>
  </si>
  <si>
    <t>Die Checksummen der Botschaft IPA_01 ist fehlerhaft</t>
  </si>
  <si>
    <t>0x8A62</t>
  </si>
  <si>
    <t>U13E700</t>
  </si>
  <si>
    <t>Front sensor for drivers assistant systems
Parking assistant status implausible</t>
  </si>
  <si>
    <t>Ereignisspeicher im ZFAS auslesen und abarbeiten</t>
  </si>
  <si>
    <t>Zweck dieser Diagnose ist es, eine Unstimmigkeit zwischen der Zustandsmaschiene des Fahrzeugs und der Zustandsmaschiene des Getriebes bei einer DAS-Anfrage festzustellen. Falls die Zustandsmaschienen nicht synchron arbeiten, muss ein Fehler vom DAS-System des Fahrzeugs erkannt werden. Es wird aus der IPA-Funktion ausgestiegen um zu Verhindern, dass eine ungülltige Fahrposition eingelegt werden kann.
Folgende Zustände können zu diesem Fehlereintrag führen:
- DIe Zustandsmaschiene des Getriebes ist im Status "Aktiv" und die Zustandsmaschiene des Fahrzeugs ist immer noch im Status "Init"
- Die Zustandsmaschiene des Getriebes ist in Status "Aktiv", eine DAS-Anfrage möchte einen anderen Zustand als "Halten" und die Fahrzeuggeschwindigkeit liegt über einer Schwelle
- Die Zustandsmaschiene des Getriebes ist im Status "Standby" und eine DAS-Anfrage möchte die Fahrpositionen R, N oder D</t>
  </si>
  <si>
    <t>0x92BC</t>
  </si>
  <si>
    <t>P288300</t>
  </si>
  <si>
    <t>Engine Disconnect Clutch
Temperature Too High</t>
  </si>
  <si>
    <t>Hinweis an den Werker: Falls zusätzlich der KFC_C0DEFECTHOT eingetragen ist, dann erfolgt die  Reparatur gemäß Anleitung KFC_C0DEFECTHOT. Ansonsten Fehlersuche im Motor und Elektromotor</t>
  </si>
  <si>
    <t>K0 Temperatur &gt; Schwelle</t>
  </si>
  <si>
    <t>0x92BD</t>
  </si>
  <si>
    <t>MessageCounter Diagnose_01 5x hintereinander identisch 
oder 
DataLengthCode Diagnose_01_3x in Folge &lt; Definiert
oder
Checksum Diagnose_01 3x in Folge Fehlerhaft</t>
  </si>
  <si>
    <t>0x92BE</t>
  </si>
  <si>
    <t>- Die Signalstatus am Ausgang der Drehzahlplausi sind außerhalb Ihres gültigen Bereichs
- Ein Signalstatus einer Drehzahl am Modulausgang ist gültig obwohl der zugehörige Eingangsstatus ungültig ist.
- Die unabhängige Drehzahlplausibilisierung erkennt unplausible Drehzahlzustände, obwohl die Ausgangsstatus der Signale in Ordnung sind. Die unabhängige Drehzahlplausi verwendet den gleichen Algorithmus wie die Hauptfunktion. Allerdings ist der Eingang für die unabhängige Drehzahlplausibilisierung der Ausgang des Moduls.
- Eine Drehzahl am Ausgang des Moduls wird durch einen dynamischen Ersatzwert bedient, dessen Status ungültig ist.
- Die durch Radgeschwindigkeiten substituierte Getriebeausgangsdrehzahl ist unplausibel. Erkennung erfolgt über eine unabhängige Kontrollrechnung.
- Die durch die Getriebeausgangsdrehzahl substituirte Raddrehzahl ist unplausibel. Erkennung erfolgt über eine unabhängige Kontrollrechnung.
- Das Übersetzungsverhältnis des Getriebes errechnet durch Ventilbestromung ist unplausibel zur Übersetzung des momentanen festen Ganges.</t>
  </si>
  <si>
    <t>0x92BF</t>
  </si>
  <si>
    <t>P189200</t>
  </si>
  <si>
    <t>Selector lever position detection
faulty</t>
  </si>
  <si>
    <t>Wählhebelelektronik (elektrische Fehler, Versorgungsspannung),</t>
  </si>
  <si>
    <t>TIP_INFO Leitung Typ =TipS: n = Th/TI = 10. Fehlerstatus = E7</t>
  </si>
  <si>
    <t>0x92C0</t>
  </si>
  <si>
    <t>P189000</t>
  </si>
  <si>
    <t>Signal wire for Tiptronic
electrical error</t>
  </si>
  <si>
    <t>Wählhebelelektronik (elektrische Fehler, Versorgungsspannung), Fahrzeugkabelbaum (Leitungsfehler, Kontakkorrosion), Getriebestecker, interner Getriebekabelbaum), E-Modul (Stanzgitter, Klemmkontakt, Verschutzung), EGS-Endstufe, EMV</t>
  </si>
  <si>
    <t>TIP_INFO Leitung Kurzschluss Plus oder Kurzschluss Masse oder Unterbrechung (n = Th/Tl = 0). Fehlerstatus = E5</t>
  </si>
  <si>
    <t>0x92C1</t>
  </si>
  <si>
    <t>P189100</t>
  </si>
  <si>
    <t>Signal wire for Tiptronic
Implausible signal</t>
  </si>
  <si>
    <t>TIP_INFO Leitung falsches Timing (n = Th/Tl = 255). Fehlerstatus = E4</t>
  </si>
  <si>
    <t>0x92C2</t>
  </si>
  <si>
    <t>TIP_INFO Leitung nicht definierter Wert (Typ1: n = Th/Tl = 2, 4, 6, 8, 10, 15-254, 14, Typ2: n = Th/TI = 2, 4, 6, 8, 15-254, 7, 9). Fehlerstatus = E4</t>
  </si>
  <si>
    <t>0x92C3</t>
  </si>
  <si>
    <t>TIP_INFO Leitung defekt im Wählhebel (n = Th/Tl = 11). Fehlerstatus = E3</t>
  </si>
  <si>
    <t>0x92C4</t>
  </si>
  <si>
    <t>P189400</t>
  </si>
  <si>
    <t>Signal wire for gear display in selector lever
Implausible signal</t>
  </si>
  <si>
    <t>POS_INFO Leitung falsches Timing (n = Th/Tl = 12). Fehlerstatus = E1</t>
  </si>
  <si>
    <t>0x92C5</t>
  </si>
  <si>
    <t>P189300</t>
  </si>
  <si>
    <t>Signal wire for gear display in selector lever
electrical error</t>
  </si>
  <si>
    <t>POS_INFO Leitung Kurzschluß Plus oder Kurzschluß Masse oder Unterbrechung. (n = Th/Tl = 13). Fehlerstatus = E2</t>
  </si>
  <si>
    <t>0x92C6</t>
  </si>
  <si>
    <t>P270500</t>
  </si>
  <si>
    <t>Transmission Friction Element "F" Apply Time Range/Performance</t>
  </si>
  <si>
    <t>Differenzdrehzahl K0 für eine applizierbare Zeit zu groß</t>
  </si>
  <si>
    <t>0x9387</t>
  </si>
  <si>
    <t>Mechatroniktausch</t>
  </si>
  <si>
    <t>Bei fehlerhaft umgeschobenem (klemmenden) POSV-Ventil und fehlerhaft laufender IEP kann die Parksperre bei Fahrerabwesenheit unerwünscht ausgelegt werden. Sicherheitsrisiko</t>
  </si>
  <si>
    <t>0x9388</t>
  </si>
  <si>
    <t>EM_IstDrehzahl sendet Initwert</t>
  </si>
  <si>
    <t>0x9389</t>
  </si>
  <si>
    <t>Function limitation due to excessive temperature</t>
  </si>
  <si>
    <t>ATF-Kühlsystem untersuchen! Temostat für dem ATF-Kühler hängt! Evtl. starke Belastung durch Anhängerbetrieb.
Hinweise an den Werker: Das Motormoment wurde reduziert wegen Übertemperatur!</t>
  </si>
  <si>
    <t>Temperatur integriertes Anfahrelement oder Öltemperatur oder Chiptemperatur größer Schwelle</t>
  </si>
  <si>
    <t>0x94F5</t>
  </si>
  <si>
    <t>P0B0C00</t>
  </si>
  <si>
    <t>Electric/Auxiliary Transmission Fluid Pump "A"
Hydraulic Leakage</t>
  </si>
  <si>
    <t>Keine Reparaturmaßnahme!
--&gt; Überprüfung der Motorfunktion zum Nachpositioneren!
Durch die Nachpositionierung des Motors kann die Hauptpumpe undicht werden und die IEP muss höher drehen um den Verlust des Öldrucks auszugleichen. Damit die Schmierung nicht komplett verloren geht, muss der Motor angemacht werden um die Undichtigkeit der Hauptpumpe zu beseitigen.</t>
  </si>
  <si>
    <t>Diese Überwachung wird benutzt um eine Undichtigkeit der Hauptpumpe beim Motorstopp in der Segelphase zu erkennen. Diese Undichtigkeit wird durch eine nicht erfolgte Nachpositionierung des Motors beim Rückwärtsdrehen hervorgerufen. Falls die Drehzahl der integrierten elektrischen Pumpe (IEP) über eine Schwelle (KF_NS_IEP_PSYS_IEPSEK_DIAG2) ansteigt, ist die Hauptpumpe undicht und die IEP kann nicht genug Öldruck aufbauen um eine Schmierung des Getriebes zu gewährleisten. In diesem Fall wird dieser Fehler eingetragen.</t>
  </si>
  <si>
    <t>0x94F8</t>
  </si>
  <si>
    <t>Dieser Fehler wird eingetragen, wenn die, bei einer aktiven Limiter-Funktion (ist bei der IPA-Funktion aktiv), Abtriebsdrehzahl für 3 s größer als 330 1/min ist.</t>
  </si>
  <si>
    <t>0x96C8</t>
  </si>
  <si>
    <t>Ein TimeOut-Fehler der Botschaft BEM_05 ist aufgetreten</t>
  </si>
  <si>
    <t>0x96C9</t>
  </si>
  <si>
    <t>Überprüfung Sendesteuergerät,
Überprüfung Bus
Soll-/Ist-Vergleich für Sender und Empfängersteuergerät durchführen und über Busmaster reparieren!</t>
  </si>
  <si>
    <t>Der DataLengthCode der Botschaft BEM_05 war 10x in Folge undefiniert</t>
  </si>
  <si>
    <t>0x96CA</t>
  </si>
  <si>
    <t>0x96CB</t>
  </si>
  <si>
    <t>Der DataLengthCode der Botschaft BCM_01 war 5x in Folge undefiniert</t>
  </si>
  <si>
    <t>0x96CC</t>
  </si>
  <si>
    <t>Ein TimeOut-Fehler der Botschaft Diagnose_01 ist aufgetreten.</t>
  </si>
  <si>
    <t>0x96CD</t>
  </si>
  <si>
    <t>Der DataLengthCode der Botschaft Diagnose_01 war 5x in Folge undefiniert</t>
  </si>
  <si>
    <t>0x96CE</t>
  </si>
  <si>
    <t>Ein TimeOut-Fehler der Botschaften ESP_02,  ESP_05, ESP_07, ESP_08, ESP_10, ESP_19, ESP_20, ESP_21, und/oder ESP_33 ist aufgetreten.
Oder ein DataLengthCode-Fehler der E2E Botschaften: 
ESP_02,  ESP_05, ESP_10, ESP_20, ESP_21 und/oder ESP_33 ist aufgetreten.</t>
  </si>
  <si>
    <t>0x96CF</t>
  </si>
  <si>
    <t>Der Botschaftszähler der Botschaften ESP_02,  ESP_05, ESP_10, ESP_20, ESP_33 und/oder ESP_21 wird nicht hochgezählt
oder 
ein DataLengthCode-Fehler der QM-Botschaften ESP_07, ESP_08, ESP_19, und/oder ESP_20 ist aufgetreten.
ODER
ein Cheksummenfehler der Botschaften ESP_02,  ESP_05, ESP_10, ESP_20,  ESP_33 und/oder ESP_21 liegt vor.</t>
  </si>
  <si>
    <t>0x96D0</t>
  </si>
  <si>
    <t>Ein TimeOut-Fehler der Botschaft Klemmen_Status_01 ist aufgetreten.</t>
  </si>
  <si>
    <t>0x96D1</t>
  </si>
  <si>
    <t>Der DataLengthCode der Botschaften Klemmen_Status_01 war 10x in Folge undefiniert.</t>
  </si>
  <si>
    <t>0x96D2</t>
  </si>
  <si>
    <t>Ein TimeOut-Fehler der Botschaft Klima_11 ist aufgetreten.</t>
  </si>
  <si>
    <t>0x96D3</t>
  </si>
  <si>
    <t>Der DataLengthCode der Botschaft Klima_11 war 10x in Folge undefiniert</t>
  </si>
  <si>
    <t>0x96D4</t>
  </si>
  <si>
    <t>Ein TimeOut-Fehler der Botschaften Kombi_01 und/oder Kombi_02 ist aufgetreten</t>
  </si>
  <si>
    <t>0x96D5</t>
  </si>
  <si>
    <t>Der  DataLengthCode der Botschaften Kombi_01 und/oder Kombi_02 war 10x in Folge undefiniert</t>
  </si>
  <si>
    <t>0x96D6</t>
  </si>
  <si>
    <t>Ein TimeOut-Fehler der Botschaft LWI_01 ist aufgetreten.</t>
  </si>
  <si>
    <t>0x96D7</t>
  </si>
  <si>
    <t>Der DataLengthCode der Botschaft LWI_01 war 50x in Folge undefiniert</t>
  </si>
  <si>
    <t>0x96D8</t>
  </si>
  <si>
    <t>Überprüfung Sendesteuergerät,</t>
  </si>
  <si>
    <t>Ein TimeOut-Fehler der Botschaften Motor_07, Motor_11, Motor_12, Motor_14, Motor_16, Motor_17, Motor_20, Motor_35, und/oder Motor_Code_01 ist aufgetreten
oder
ein DataLengthCode-Fehler der E2E Botschaften Motor_11, Motor_12, Motor_14, und/oder Motor_Code_01 ist aufgetreten.</t>
  </si>
  <si>
    <t>0x96D9</t>
  </si>
  <si>
    <t>Der Botschaftszähler der E2E-Botschaften Motor_11, Motor_12, Motor_14 und/oder Motor_Code_01 wird nicht hochgezählt
oder 
ein DataLengthCode -Fehler der QM-Botschaften Motor_07, Motor_16, Motor_17, Motor_20, und/oder Motor_35 ist aufgetreten.
ODER
ein Cheksummenfehler der E2E-Botschaften Motor_11, Motor_12, Motor_14 und/oder Motor_Code_01 liegt vor.</t>
  </si>
  <si>
    <t>0x96DA</t>
  </si>
  <si>
    <t>Ein TimeOut-Fehler der Botschaft OBD_01 ist aufgetreten.</t>
  </si>
  <si>
    <t>0x96DB</t>
  </si>
  <si>
    <t>der DataLengthCode der Botschaft OBD_01 war 10x in Folge undefiniert</t>
  </si>
  <si>
    <t>0x96DC</t>
  </si>
  <si>
    <t>Ein TimeOut-Fehler der E2E Botschaft TSK_06 ist aufgetreten.
oder 
ein DataLengthCode - Fehler der E2E Botschaft TSK_06 ist aufgetreten.</t>
  </si>
  <si>
    <t>0x96DD</t>
  </si>
  <si>
    <t>Der Botschaftszähler der E2E Botschaft TSK_06 wird nicht hochgezählt
ODER
die Cheksumme der E2E Botschaft TSK_06 war 2x in Folge Fehlerhaft</t>
  </si>
  <si>
    <t>0x96DE</t>
  </si>
  <si>
    <t>Ein TimeOut-Fehler der Botschaft ACC_06 ist aufgetreten</t>
  </si>
  <si>
    <t>0x96DF</t>
  </si>
  <si>
    <t>Der DataLengthCode der Botschaft ACC_06 war 25x in Folge undefiniert</t>
  </si>
  <si>
    <t>0x96E0</t>
  </si>
  <si>
    <t>Ein TimeOut-Fehler der Botschaft Gateway_72 und/oder Gateway_74 ist aufgetreten.</t>
  </si>
  <si>
    <t>0x96E1</t>
  </si>
  <si>
    <t>Der DataLengthCode der Botschaft Gateway_72 und/oder Gateway_74 war 10x in Folge undefiniert</t>
  </si>
  <si>
    <t>0x96FB</t>
  </si>
  <si>
    <t>Rollenmodus wurde aktiviert. Für die Deaktivierung Anpasskanal 0x04FB verwenden.</t>
  </si>
  <si>
    <t>Der Rollenmodus wurde über das Testerkomando 0x04FB aktiviert (Anpasswert Konzernrollenmodus = aktiv).</t>
  </si>
  <si>
    <t>0x9701</t>
  </si>
  <si>
    <t>P1B3E00</t>
  </si>
  <si>
    <t>Parking lock
Wear limit reached</t>
  </si>
  <si>
    <t>Tausch des Getriebes notwendig</t>
  </si>
  <si>
    <t>Dieser Fehler wird eingetragen, wenn der Parksperren Zähler für Überrollungen während Parksperrenratschen während der Fahrt einen kritischen Wert(bedatbar) erreicht hat.</t>
  </si>
  <si>
    <t>0x9702</t>
  </si>
  <si>
    <t>Dieser Fehler wird eingetragen, wenn der Parksperren Zähler für Anhaltevorgänge mit Parksperrenratschen während der Fahrt einen kritischen Wert(bedatbar) erreicht hat.</t>
  </si>
  <si>
    <t>0x9703</t>
  </si>
  <si>
    <t>ATF-Kühlsystem untersuchen! Temostat für dem ATF-Kühler hängt! Evtl. starke Belastung durch Anhängerbetrieb.
Hinweise an den Werker: Das Schaltkennfeld hat sich geändert wegen Übertemperatur!</t>
  </si>
  <si>
    <t>Dieser Fehler wird eingetragen, wenn
c_chip &gt; CCH_HOTMODE, ODER 
c_getr &gt; CGT_HOTMODE, ODER
c_wandler &gt; CWD_HOTMODE</t>
  </si>
  <si>
    <t>0x9704</t>
  </si>
  <si>
    <t>Dieser Fehler wird eingetragen, wenn
c_chip &gt; CCH_HMME, ODER 
c_getr &gt; CGT_HMME, ODER
c_wandler &gt; CWD_HMME</t>
  </si>
  <si>
    <t>0x9705</t>
  </si>
  <si>
    <t>Getriebetausch (Getriebe ist komplett geschädigt, wenn der Ölfüllstand in Ordnung ist)
Mögliche defekte Komponete: Motorsignale (Motormomente, Motordrehzahl), Sensoren ( Getriebeeingangsdrehzahl, Getriebeausgangsdrehzahl, Verschmutzung, mechanischer Defekt), Kupplungselemente (Befüllung, Verschleiß), ATF (Füllstand, Pumpendruck, Versorgung), Druckregler (Defekt, Verschutzung, Späne), Hydraulik (klemmendes Ventil, Verschmutzung, Späne)</t>
  </si>
  <si>
    <t>Im Fall eines Kraftschlussaufbaus mit abgelegtem Verbrennungsmotor, kann es zu einer ungewollten Verzögerung kommen. Um dies zu verhindern, wird überwacht, dass ausgehend von einem Segelzustand (nur höchstens 2 Kupplungen sind geschlossen) beim Schliessen einer dritten Kupplung (Kraftschluss wird hergestellt) der Verbrennungsmotor bereits in der Nähe der Synchrondrehzahl des Istgangs ist. Ziel dieser Funktion ist es den Kraftschlussaufbau während des Segelns mit Motor aus zu überwachen und zu erkennen, dass der Motor nicht gestartet wurde bzw. der Drehzahlsprung zu groß wäre um entsprechende Gegenmaßnahmen einzuleiten.</t>
  </si>
  <si>
    <t>0x9706</t>
  </si>
  <si>
    <t>Expanded bus mode active</t>
  </si>
  <si>
    <t>Dieser Eintrag ist nur als Hinweis zu verstehen um aktive Entwicklerbotschaften zu dokumentieren.</t>
  </si>
  <si>
    <t>Dieser Fehlerspeicher dient als Hinweis im Fehlerspeicher um aktive Entwicklerbotschaften kenntlich zu machen.
Bei aktiven Entwicklerbotschaften (GET_CODING 0x0902 &lt;&gt; 0x00 und SW-Schalter 2 &lt;&gt; 0x00) muß ein Fehlerspeichereintrag erfolgen.
Bei deaktivierten Entwicklerbotschaften (GET_CODING 0x0902 = 0x00 oder SW-Schalter 2 = 0x00) muß der Fehlerspeichereintrag passiv gesetzt werden.</t>
  </si>
  <si>
    <t>SYS_J217_Extended_bus_mode_active</t>
  </si>
  <si>
    <t>0x9709</t>
  </si>
  <si>
    <t>P061A00</t>
  </si>
  <si>
    <t>Internal Control Module Torque Performance</t>
  </si>
  <si>
    <t>Es wird auf Grund einer nicht passenden Turbinendrehzahl darauf geschlossen, dass es ein mechanisches Problem innerhalb der Getriebes gibt (z.B. klemmendes Kupplungsventil trotz korrekter Ansteuerung).
--&gt; In erster Linie soll die Segelfunktion unterbrochen werden, da ein Fehlverhalten des Getriebesystems vorliegt. Sind zusätzlich noch Fehler der Übersetzungsüberwachung im Normalbetrieb eingetragen, sind diese Abzuarbeiten (Getriebetausch)!</t>
  </si>
  <si>
    <t>Ziel dieser Funktion ist es während des Segeleinstiegs zu überwachen, ob Defekte vorliegen (z.B. ein klemmendes Kupplungsventil trotz korrekter Ansteuerung), die dazu führen könnten, dass der Kraftschluss nicht unterbrochen werden kann. Wird innerhalb einer definierten Zeit (n_stoer_sailentry &gt;= MAX_STOER_SAILENTRY) kein Lösen der Turbinendrehzahl von der Synchrondrehzahl erkannt, wird dieser Fehler eingetragen.
(Abtriebsdrehzahl * Gangübersetzung Istgang) – Turbinendrehzahl &lt; Differenzdrehzahl für Segeleinstieg (KF_DIFFSAILENTRY) und Schaltverbot für das Segeln vorhanden
DANN
Störzähler n_stoer_sailentry zählt hoch
SONST
Störzähler n_stoer_sailentry zählt runter (max. bis 0)</t>
  </si>
  <si>
    <t>0x970A</t>
  </si>
  <si>
    <t>Solange die Turbinendrehzahl über Schwelle (KF_NTSAILACTIVEENGOFF; beim Segeln mit Motor aus) oder (KF_NTSAILACTIVEENGON + Offset; beim Segeln mit Motor an) liegt, wird ein Störzähler hochgezählt. Ansonsten wird er runtergezählt. Falls der Störzähler die Schwelle KF_MAX_STOER1CGNT_SAILACTIVE überschreitet, wird dieser Fehler eingetragen.</t>
  </si>
  <si>
    <t>0x970B</t>
  </si>
  <si>
    <t>Die Überwachung ist ständig bei erfüllter Einstiegsbedingung aktiv. Die Überwachung soll erkennen, ob die Turbinendrehzahl unzulässigerweise angehoben wird (z.B. auf Grund eines mechanischen Defekts). Dazu wird sowohl im festen Gang als auch beim Gangnachführen ein Drehzahldeckel erstellt. Wird dieser Drehzahldeckel von der Turbinendrehzahl überschritten, wird dieser Fehler eingetragen.</t>
  </si>
  <si>
    <t>0x970C</t>
  </si>
  <si>
    <t>Die Überwachung soll erkennen, ob die Turbinendrehzahl unzulässigerweise angehoben wird (z.B. auf Grund eines mechanischen Defekts). Dazu wird beim Gangnachführen geprüft, ob es zu einem Kraftschluss kommt, durch den die Turbinendrehzahl angehoben wird.</t>
  </si>
  <si>
    <t>0x970D</t>
  </si>
  <si>
    <t>Die Wandlerverstärkung wurde falsch berechnet. Aus diesem Grund werden die Fehlerwerte auf den beiden Signalen gesendet.
Vorgehensweise zur Fehlersuche:
1.) Gibt es zusätzliche Einträge zur Turbinendrehzahl in der EGS --&gt; Abarbeitung dieser Fehler
2.) Gibt es zusätzliche Einträge zur Motordrehzahl oder Leistungselektronik in der EGS --&gt; Abarbeitung dieser Fehler
3.) Ansonsten ist die EGS-Software falsch appliziert und muss getauscht werden</t>
  </si>
  <si>
    <t>Dieser Fehler wird eingetragen, wenn die berechnete Wandlerverstärkung ausserhalb eines Drehzahlbandes (obere und untere Schwelle, welche aus der Motor- und Turbinendrehzahl berechnet werden) liegt oder wenn ein Fehler der Motordrehzahl oder Turbinendrehzahl vorliegt.</t>
  </si>
  <si>
    <t>0x9710</t>
  </si>
  <si>
    <t>Ziel dieser Funktion ist es wärend des Segelausstiegs zu überwachen, ob Defekte (z.B. ein klemmendes Ventil trotz korrekter Ansteuerung) vorliegen, die dazu führen können, dass sich eine ungewollte Verzögerung ergibt (z.B. durch einen falschen Gang oder einen nicht gestarteten Motor).
Falls sich der Istgang aus dem Drehzahlbeobachter im Segelbetrieb von dem Zielgang unterscheidet und der Druck für geschlossene Kupplungen über einer Schwelle liegt (P_MAX_SAILEXITyz), wird ein Störzähler hochgezählt. Ansonsten wird er runtergezählt (bi max. 0). Ist der Stöhrzähler größer als eine Schwelle (MAX_STOER_SAILEXIT), wird dieser Fehler eingetragen.</t>
  </si>
  <si>
    <t>0x9712</t>
  </si>
  <si>
    <t>Der Summenfehler wird eingetragen, wenn einer der ihm zugeordneten Einzelfehler eingetragen ist. Dies sind folgende KFCs: KFC_SAILENTRY , KFC1_SAILACTIVE , KFC2_SAILACTIVE , KFC3_SAILACTIVE und KFC_SAILEXIT .</t>
  </si>
  <si>
    <t>0x983A</t>
  </si>
  <si>
    <t>U100E00</t>
  </si>
  <si>
    <t>Instrument cluster control module
Wheel circumference implausible</t>
  </si>
  <si>
    <t>Überprüfung Sendesteuergerät, Signal Kombi_03:: KBI_Reifenumfang
Hinweis an den Werker: Falsche Räder verbaut und Kombi nicht richtig codiert (siehe ESP Fehlerspeichereinträge)!</t>
  </si>
  <si>
    <t>Überwachung des Signals Kombi_03::KBI_Reifenumfang auf ungültige Signale.</t>
  </si>
  <si>
    <t>0x984F</t>
  </si>
  <si>
    <t>Der K0 Status auf dem CAN entspricht nicht dem tatsächlichen Status der K0
Überwachtes Signal 0x0A5_#_Getriebe_HYB_01_#_GE_Status_K0</t>
  </si>
  <si>
    <t>0x9850</t>
  </si>
  <si>
    <t>"Die Kühlung des Getriebes ist nicht ausreichend. ATF-Kühlsystem untersuchen! Temostat für dem ATF-Kühler hängt! Evtl. starke Belastung durch Anhängerbetrieb.
Hinweise an den Werker: Das Motormoment wurde reduziert wegen Übertemperatur!"</t>
  </si>
  <si>
    <t>Ziel dieser Diagnose ist es, zu hohe Getriebe bzw. Chiptemperaturen zu dokumentieren.</t>
  </si>
  <si>
    <t>0x98B7</t>
  </si>
  <si>
    <t>ESP_02 0x101 nicht empfangen 
und
ESP_05 0x106 nicht empfangen
und 
ESP_08 0x11E nicht empfangen
und 
ESP_10 0x116 nicht empfangen
und 
ESP_19 0x0B2 nicht empfangen
und 
ESP_21 0x0FD nicht empfangen
und 
Klemmen_Status_01 0x3C0 nicht empfangen
und 
Kombi_01 0x30B nicht empfangen
und 
LWI_01 0x086 nicht empfangen 
und
Motor_11 0x0A7 nicht empfangen 
und
Motor_12 0x0A8 nicht empfangen 
und
Motor_17 0x32C nicht empfangen 
und
Motor_20 0x121 nicht empfangen 
und
TSK_06 0x120 nicht empfangen</t>
  </si>
  <si>
    <t>0x9E3E</t>
  </si>
  <si>
    <t>GSG auf weitere Einträge prüfen, ansonsten Getriebesteuergerät defekt (SW-Problem)</t>
  </si>
  <si>
    <t>Das Signal des Kraftschlusses wird überwacht. Wenn die Kraftschlussschnittstellen (berechneter Kraftschluss von ATSYS und strombasierte Ansteuerung) so lange wie der Timer D_t_PowerFlowPlausiUTh läuft verschieden sind, wird das Signal "Getriebe_11::GE_Status_Kraftschluss" 7 (= fehlerhaft geschlossen) gesetzt und der Fehlerspeichereintrag ausgelöst. Oder das Signal wird auf 6 (= sonstige Fehler) gesetzt.</t>
  </si>
  <si>
    <t>0x9E3F</t>
  </si>
  <si>
    <t>P1B8000</t>
  </si>
  <si>
    <t>Front/rear axle wheel circumference
implausible</t>
  </si>
  <si>
    <t>Überprüfung der Bereifung des Fahrzeugs (Dimension und Hersteller). Durch den Einsatz von nicht genemigten Reifen kann es zu einer Schädigung des Torsens kommen!</t>
  </si>
  <si>
    <t>Für das Mittendifferential (Torsen) ist eine maximale Differenz (Drehzahl der Vorderachse zur Drehzahl der Hinterachse) von 0,5 % einzuhalten. Wenn diese Differenzdrehzahl länger als 5 sec überschritten wird, dann wird ein Fehlerzähler inkrementiert. Wurde die Schwelle von 5 Fehlerwerten innerhalb von 10 Zündungszyklen erreicht, wird der Fehler eingetragen.</t>
  </si>
  <si>
    <t>0x9F9F</t>
  </si>
  <si>
    <t>"Falls der Fehler mehr als einmal eingetragen wird und kein Jumpstart vorlag, liegt ein ersthafter Fehler in der Elektronik der EGS vor.
--&gt; Mechatroniktausch"</t>
  </si>
  <si>
    <t>0x9FA0</t>
  </si>
  <si>
    <t>"--&gt; Mechatroniktausch
Softwarefehler oder defektes Steuergerät!"</t>
  </si>
  <si>
    <t>"Die Diagnose stellt sicher, dass der Ausgang der ABK (Zielposition) zum Eingang der ABK (Fahrerwunsch) passt. In den unten aufgeführten Situationen ist dies nicht der Fall und der Fehler wird eingetragen:
- Zielposition R ohne Fahrerwunsch R aus P/N/D
- Zielposition D ohne Fahrerwunsch D aus P/N/R
- Ohne Fahrerwunsch wird von P nach N geschaltet"</t>
  </si>
  <si>
    <t>0x9FA1</t>
  </si>
  <si>
    <t>"- P wird trotz Anforderung aus Auto-Position nicht eingelegt.
- Kein Einlegen P mit Fahrerwunsch P aus R/N/D.
- Kein Einlegen N mit Fahrerwunsch N aus D/R.
- Position D/R wechselt bei Motor-Stop nicht nach N/P.
- Positionswechsel R/D oder D/R wird nicht ausgeführt."</t>
  </si>
  <si>
    <t>0x9FA2</t>
  </si>
  <si>
    <t>"- Ein Bedatungslabel, welches im ersten SW-Pfad verwendet wird, passt nicht zu einem Label, welches im zweiten SW-Pfad verwendet wird (Level2-Labels).
- Die initial bestimmte Getriebeposition im ersten SW-Pfad passt nicht zur Getriebeposition im zweiten SW-Pfad.
- Die gespeicherte Getriebeposition im ersten SW-Pfad passt nicht zur Getriebeposition des zweiten SW-Pfad."</t>
  </si>
  <si>
    <t>0x9FA3</t>
  </si>
  <si>
    <t>0x9FA4</t>
  </si>
  <si>
    <t>0x9FA5</t>
  </si>
  <si>
    <t>"--&gt; Mechatroniktausch
Defekt innerhalb des Getriebesteuergerätes. Das Steuergerät hat sich verrechnet."</t>
  </si>
  <si>
    <t>"- Die Signalstatus am Ausgang der Drehzahlplausi sind außerhalb Ihres gültigen Bereichs
- Ein Signalstatus einer Drehzahl am Modulausgang ist gültig obwohl der zugehörige Eingangsstatus ungültig ist.
- Die unabhängige Drehzahlplausibilisierung erkennt unplausible Drehzahlzustände, obwohl die Ausgangsstatus der Signale in Ordnung sind. Die unabhängige Drehzahlplausi verwendet den gleichen Algorithmus wie die Hauptfunktion. Allerdings ist der Eingang für die unabhängige Drehzahlplausibilisierung der Ausgang des Moduls.
- Eine Drehzahl am Ausgang des Moduls wird durch einen dynamischen Ersatzwert bedient, dessen Status ungültig ist.
- Die durch Radgeschwindigkeiten substituierte Getriebeausgangsdrehzahl ist unplausibel. Erkennung erfolgt über eine unabhängige Kontrollrechnung.
- Die durch die Getriebeausgangsdrehzahl substituirte Raddrehzahl ist unplausibel. Erkennung erfolgt über eine unabhängige Kontrollrechnung.
- Das Übersetzungsverhältnis des Getriebes errechnet durch Ventilbestromung ist unplausibel zur Übersetzung des momentanen festen Ganges."</t>
  </si>
  <si>
    <t>0xA0EA</t>
  </si>
  <si>
    <t>Analyse Fehlerspeicher und Fehlerbeseitigung der vorhandenen Fehler!
Hinweis an den Werker: Sind weitere Fehlerspeichereinträge im Getriebe vorhanden, bitte diese nach folgender Reihenfolge bearbeiten:
1. Kommunikationsfehler mit MSG und/oder LEH
2. Getriebeinterne Fehler
Ist kein zusätzlicher Fehler eingetragen, dann muss das Getriebe getauscht werden.</t>
  </si>
  <si>
    <t>0xA2E3</t>
  </si>
  <si>
    <t>Parksperrennotentriegelung betätigt oder falsch eingestellt</t>
  </si>
  <si>
    <t>"Dieser Fehler wird eingetragen, wenn folgenden Bedingungen erfüllt sind (UND-Verknüpfung)
- Getriebe in Position P
- HIS nicht aktiviert
- Motor AUS
- IEP AUS
- Parksperre wird ausgelegt"</t>
  </si>
  <si>
    <t>0xA2F7</t>
  </si>
  <si>
    <t>C051C00</t>
  </si>
  <si>
    <t>Multi-axis Acceleration Sensor Module "A" Range/Performance</t>
  </si>
  <si>
    <t>--&gt; Justieren des Längsbeschleunigungssensors in der Ebene am unbeladenen Fahrzeug (Leergewicht). Die Routine dazu ist im Safety-Computer. Ansonsten Tausch des Längsbeschleunigungssensors (MLBevo: verbaut im Safety-Computer)</t>
  </si>
  <si>
    <t>Die Längsbeschleunigung wird anhand der Motorhöheninfo (MO_Hoeheninfo) plausibilisiert</t>
  </si>
  <si>
    <t>0xA320</t>
  </si>
  <si>
    <t>P15EA00</t>
  </si>
  <si>
    <t>Parking lock
could not be engaged</t>
  </si>
  <si>
    <t>--&gt; keine Reparatur nötig, da nur eine Ausgabe im Kombi ausgegeben wird. Es soll der Fahrer informiert werden, dass temporär die Parksperre nicht eingelegt ist. Soll das Einlegen der Parksperre tatsächlich nicht funktionieren, wird das duch eine andere PSOUT-Diagnose erkannt.</t>
  </si>
  <si>
    <t>Die Parksperre braucht zu lange zum Einlegen. Die Zeit, die die Parksperre zum Einlegen brauchen darf ist temperaturabhängig bedatbar.</t>
  </si>
  <si>
    <t>0xA321</t>
  </si>
  <si>
    <t>Das Bremsensteuergerät signalisiert bei einem oder mehreren Signalen einen Fehler. Fehlerspeicher des Bremsensteuergeräts auslesen.</t>
  </si>
  <si>
    <t>Der Signalwert eines oder mehrerer Signale vom ESP-SG steht auf seinem definierten Fehlerwert.
Ziel dieser Diagnose ist es, MIL-Verdeckungen für die AX-Plausibilisierung zu vermeiden. Dazu werden die angegebene Signale überwacht. Folgende Signalinhalte führen zu den Fehlereintrag KFC_ESPSIG (Achtung: Über das Label SWI_KFC_ESPSIG können einzelne Teildiagnose in der SAB-BL deaktiviert werden):
- ESP_Laengsbeschleunigung_Offset: Initialisierungs- oder Fehlerwert (254 oder 255)
- ESP_Monitoring_Laengsb: Nicht kalibriert, Initialisierungs- oder Fehlerwert (0, 6 oder 7)
- ESP_Querbeschleunigung_Offset: Initialisierungs- oder Fehlerwert (62 oder 63)
- ESP_Monitoring_Querb: Nicht kalibriert, Initalisierungs- oder Fehlerwert (0, 6 oder 7)
- ESP_VL_Radgeschw: Unterspannug, Initalisierungs- oder Fehlerwert (4093, 4094 oder 4095)
- ESP_VR_Radgeschw: Unterspannug, Initalisierungs- oder Fehlerwert (4093, 4094 oder 4095)
- ESP_HL_Radgeschw: Unterspannug, Initalisierungs- oder Fehlerwert (4093, 4094 oder 4095)
- ESP_HR_Radgeschw: Unterspannug, Initalisierungs- oder Fehlerwert (4093, 4094 oder 4095)</t>
  </si>
  <si>
    <t>0xA32B</t>
  </si>
  <si>
    <t>P2C8300</t>
  </si>
  <si>
    <t>Cold Start Shift Time Too Short</t>
  </si>
  <si>
    <t>Ereignisspeicher im Getriebesteuergerät auf weitere Einträge prüfen und ggf. abarbeiten</t>
  </si>
  <si>
    <t>Zweck dieser Diagnose ist es zu erkennen, ob sich die tatsächliche Motordrehzahl nicht unter der minimalen Schwelle des Drehzahlbandes für die CSERS-Überwachung befindet. Ist dies der Fall und der erste Gang ist nicht eingelegt, wird dieser Fehler aktiv in den Fehlerspeicher eingetragen.</t>
  </si>
  <si>
    <t>0xA32C</t>
  </si>
  <si>
    <t>P2C8400</t>
  </si>
  <si>
    <t>Cold Start Shift Time Too Long</t>
  </si>
  <si>
    <t>"Zweck dieser Diagnose ist es zu erkennen, ob sich die tatsächliche Motordrehzahl nicht über der maximalen Schwelle des Drehzahlbandes für die CSERS-Überwachung befindet. Ist dies der Fall und der höchste Gang ist nicht eingelegt, wird dieser Fehler aktiv in den Fehlerspeicher eingetragen.
"</t>
  </si>
  <si>
    <t>0xA32D</t>
  </si>
  <si>
    <t>Shift Time Too Long</t>
  </si>
  <si>
    <t>Zweck dieser Diagnose ist es zu erkennen, ob sich die tatsächliche Motordrehzahl nicht über der maximalen Schwelle des Drehzahlbandes für andere OBD-relevante Überwachungen befindet. Ist dies der Fall und der höchste Gang ist nicht eingelegt, wird dieser Fehler aktiv in den Fehlerspeicher eingetragen.</t>
  </si>
  <si>
    <t>0xA32E</t>
  </si>
  <si>
    <t>P089500</t>
  </si>
  <si>
    <t>Shift Time Too Short</t>
  </si>
  <si>
    <t>Ereignisspeicher im Getriebesteuergerät auf weitere Einträge überprüfen und ggf. abarbeiten</t>
  </si>
  <si>
    <t>Zweck dieser Diagnose ist es zu erkennen, ob sich die tatsächliche Motordrehzahl nicht unter der minimalen Schwelle des Drehzahlbandes für andere OBD-relevante Überwachungen befindet. Ist dies der Fall und der erste Gang ist nicht eingelegt, wird dieser Fehler aktiv in den Fehlerspeicher eingetragen.</t>
  </si>
  <si>
    <t>0xA334</t>
  </si>
  <si>
    <t>P074200</t>
  </si>
  <si>
    <t>Torque Converter Clutch Circuit Stuck On</t>
  </si>
  <si>
    <t>"Mechanischer Defekt des Wandlers oder ein Defekt der hydraulischen Ansteuerung des Wandlers
--&gt; Wandlertausch"</t>
  </si>
  <si>
    <t>"Überwachung, ob der Wandler ungewollt hydraulisch oder mechanisch geschlossen wurde. Dies kann auch durch ein defektes Leitrad passieren, da sich der Wandler dann wie ein geschlossener Wandler verhält.
Ein Störzähler wird hochgezählt, wenn folgende Bedingungen erfüllt sind:
((Motordrehmoment - Drehmoment über den Drosselklappeneingriff) &gt; Schwelle (KL_TS_DIFF_MIN_ENG_TCMON) und
(die angefragte Motorleerlaufdrehzahl - Motordrehzahl) &gt; Schwelle (N_DIFF_NMO_TCMON))
Falls diese Bedingungen in einem SW-Task nicht erfüllt sind, wird er erniedrigt.
Überschreitet der Störzähler eine Schwelle, wird diese Diagnose in dem Fehlerspeicher eingetragen. Damit für den Vorwärts- und für den Rückwärtsgang unterschiedliche Schwellen verwendet werden können, gibt es dazu zwei Schwellen: KL_MAXSTOER_TCMON_D und KL_MAXSTOER_TCMON_R.
"</t>
  </si>
  <si>
    <t>0xA336</t>
  </si>
  <si>
    <t>C003200</t>
  </si>
  <si>
    <t>Left Front Wheel Speed Sensor Supply</t>
  </si>
  <si>
    <t>"Spannungsversorgung des Sensors für die Radgeschwindigkeit am Vorderrad links prüfen.
Fehlerspeicher des ESPs auslesen! Alle überwachten Signale kommen entweder vom ESP oder werden vom ESP qualifiziert. Entsprechende Einträge sollten dann im Fehlerspeicher vom ESP drin sein.
"</t>
  </si>
  <si>
    <t>"Der Sensor für die Radgeschwindigkeit am Vorderrad links hat eine Unterspannung erkannt.
ESP_03::ESP_VL_Radgeschw == FFD"</t>
  </si>
  <si>
    <t>0xA337</t>
  </si>
  <si>
    <t>C003500</t>
  </si>
  <si>
    <t>Right Front Wheel Speed Sensor Supply</t>
  </si>
  <si>
    <t>"Spannungsversorgung des Sensors für die Radgeschwindigkeit am Vorderrad rechts prüfen.
Fehlerspeicher des ESPs auslesen! Alle überwachten Signale kommen entweder vom ESP oder werden vom ESP qualifiziert. Entsprechende Einträge sollten dann im Fehlerspeicher vom ESP drin sein.
"</t>
  </si>
  <si>
    <t>"Der Sensor für die Radgeschwindigkeit am Vorderrad rechts hat eine Unterspannung erkannt.
ESP_03::ESP_VR_Radgeschw == FFD"</t>
  </si>
  <si>
    <t>0xA338</t>
  </si>
  <si>
    <t>C003800</t>
  </si>
  <si>
    <t>Left Rear Wheel Speed Sensor Supply</t>
  </si>
  <si>
    <t>"Spannungsversorgung des Sensors für die Radgeschwindigkeit am Hinterrad links prüfen.
Fehlerspeicher des ESPs auslesen! Alle überwachten Signale kommen entweder vom ESP oder werden vom ESP qualifiziert. Entsprechende Einträge sollten dann im Fehlerspeicher vom ESP drin sein.
"</t>
  </si>
  <si>
    <t>"Der Sensor für die Radgeschwindigkeit am Hinterrad links hat eine Unterspannung erkannt.
ESP_03::ESP_HL_Radgeschw == FFD"</t>
  </si>
  <si>
    <t>0xA339</t>
  </si>
  <si>
    <t>C003B00</t>
  </si>
  <si>
    <t>Right Rear Wheel Speed Sensor Supply</t>
  </si>
  <si>
    <t>"Spannungsversorgung des Sensors für die Radgeschwindigkeit am Hinterrad rechts prüfen.
Fehlerspeicher des ESPs auslesen! Alle überwachten Signale kommen entweder vom ESP oder werden vom ESP qualifiziert. Entsprechende Einträge sollten dann im Fehlerspeicher vom ESP drin sein.
"</t>
  </si>
  <si>
    <t>"Der Sensor für die Radgeschwindigkeit am Hinterrad rechts hat eine Unterspannung erkannt.
ESP_03::ESP_HR_Radgeschw == FFD"</t>
  </si>
  <si>
    <t>0xA33A</t>
  </si>
  <si>
    <t>Left Front Wheel Speed Sensor Range/Performance</t>
  </si>
  <si>
    <t>"Der Sensor für die Radgeschwindigkeit am Vorderrad links ist defekt und muss getauscht werden.
Fehlerspeicher des ESPs auslesen! Alle überwachten Signale kommen entweder vom ESP oder werden vom ESP qualifiziert. Entsprechende Einträge sollten dann im Fehlerspeicher vom ESP drin sein.
"</t>
  </si>
  <si>
    <t>"Der Sensor für die Radgeschwindigkeit am Vorderrad links hat einen Sensorfehler erkannt.
ESP_03::ESP_VL_Radgeschw == FFF"</t>
  </si>
  <si>
    <t>0xA33B</t>
  </si>
  <si>
    <t>Right Front Wheel Speed Sensor Range/Performance</t>
  </si>
  <si>
    <t>"Der Sensor für die Radgeschwindigkeit am Vorderrad rechts ist defekt und muss getauscht werden.
Fehlerspeicher des ESPs auslesen! Alle überwachten Signale kommen entweder vom ESP oder werden vom ESP qualifiziert. Entsprechende Einträge sollten dann im Fehlerspeicher vom ESP drin sein.
"</t>
  </si>
  <si>
    <t>"Der Sensor für die Radgeschwindigkeit am Vorderrad rechts hat einen Sensorfehler erkannt.
ESP_03::ESP_VR_Radgeschw == FFF"</t>
  </si>
  <si>
    <t>0xA33C</t>
  </si>
  <si>
    <t>Left Rear Wheel Speed Sensor Range/Performance</t>
  </si>
  <si>
    <t>"Der Sensor für die Radgeschwindigkeit am Hinterrad links ist defekt und muss getauscht werden.
Fehlerspeicher des ESPs auslesen! Alle überwachten Signale kommen entweder vom ESP oder werden vom ESP qualifiziert. Entsprechende Einträge sollten dann im Fehlerspeicher vom ESP drin sein.
"</t>
  </si>
  <si>
    <t>"Der Sensor für die Radgeschwindigkeit am Hinterrad links hat einen Sensorfehler erkannt.
ESP_03::ESP_VR_Radgeschw == FFF"</t>
  </si>
  <si>
    <t>0xA33D</t>
  </si>
  <si>
    <t>Right Rear Wheel Speed Sensor Range/Performance</t>
  </si>
  <si>
    <t>"Der Sensor für die Radgeschwindigkeit am Hinterrad rechts ist defekt.
Fehlerspeicher des ESPs auslesen! Alle überwachten Signale kommen entweder vom ESP oder werden vom ESP qualifiziert. Entsprechende Einträge sollten dann im Fehlerspeicher vom ESP drin sein.
"</t>
  </si>
  <si>
    <t>"Der Sensor für die Radgeschwindigkeit am Hinterrad rechts hat einen Sensorfehler erkannt.
ESP_03::ESP_VR_Radgeschw == FFF"</t>
  </si>
  <si>
    <t>0xA33E</t>
  </si>
  <si>
    <t>Multi-axis Acceleration Sensor Module "A" Missing Calibration</t>
  </si>
  <si>
    <t>"Der Sensor für die Längsbeschleunigung ist noch nicht kalibriert --&gt; Kalibrierung durchführen.
Fehlerspeicher des ESPs auslesen! Alle überwachten Signale kommen entweder vom ESP oder werden vom ESP qualifiziert. Entsprechende Einträge sollten dann im Fehlerspeicher vom ESP drin sein."</t>
  </si>
  <si>
    <t>"Der Sensor für die Längsbeschleuningung ist noch nicht kallibriert.
ESP_26::ESP_Monitoring_Laengsb == 0"</t>
  </si>
  <si>
    <t>0xA33F</t>
  </si>
  <si>
    <t>"Der Sensor für die Querbeschleunigung ist noch nicht kalliriert --&gt; Kallibrierung durchführen.
Fehlerspeicher des ESPs auslesen! Alle überwachten Signale kommen entweder vom ESP oder werden vom ESP qualifiziert. Entsprechende Einträge sollten dann im Fehlerspeicher vom ESP drin sein."</t>
  </si>
  <si>
    <t>"Der Sensor für die Querbeschleunigung ist noch nicht kallibriert.
ESP_26::ESP_Monitoring_Querb == 0"</t>
  </si>
  <si>
    <t>0xA340</t>
  </si>
  <si>
    <t>"Der Sensor für die Längsbeschleunigung ist defekt und muss getauscht werden.
Fehlerspeicher des ESPs auslesen! Alle überwachten Signale kommen entweder vom ESP oder werden vom ESP qualifiziert. Entsprechende Einträge sollten dann im Fehlerspeicher vom ESP drin sein."</t>
  </si>
  <si>
    <t>"Der Sensor für die Längsbeschleunigung hat einen Sensorfehler erkannt.
ESP_26::ESP_Monitoring_Laengsb == 7"</t>
  </si>
  <si>
    <t>0xA341</t>
  </si>
  <si>
    <t>"Der Sensor für die Querbeschleunigung ist defekt und muss getauscht werden.
Fehlerspeicher des ESPs auslesen! Alle überwachten Signale kommen entweder vom ESP oder werden vom ESP qualifiziert. Entsprechende Einträge sollten dann im Fehlerspeicher vom ESP drin sein."</t>
  </si>
  <si>
    <t>"Der Sensor für die Querbeschleunigung hat einen Sensorfehler erkannt.
ESP_26::ESP_Monitoring_Querb == 7"</t>
  </si>
  <si>
    <t>0xA342</t>
  </si>
  <si>
    <t>C055200</t>
  </si>
  <si>
    <t>Longitudinal Acceleration Sensor Range/Performance</t>
  </si>
  <si>
    <t>"Es ist kein Sensor verbaut worden oder die Software auf dem Sensor hat das Beschleunigungssignal falsch berechnet --&gt; Einen Sensor einbauen oder den vorhandenen tauschen.
Fehlerspeicher des Safety Computers auslesen! Entsprechende Einträge sollten dann im Fehlerspeicher vom Safety Computers drin sein."</t>
  </si>
  <si>
    <t>"Der Längsbeschleunigungssensor ist nicht verbaut und das Beschleunigungssignal kann nicht berechnet werden (Wert 0) oder ein Berechnugsfehler ist aufgetreten (Wert FFFF).
SARA_06::SARA_Accel_X_010 == 0 oder
SARA_06::SARA_Accel_X_010 == FFFF"</t>
  </si>
  <si>
    <t>0xA366</t>
  </si>
  <si>
    <t>Mechatroniktausch
Softwarefehler oder defektes Steuergerät!</t>
  </si>
  <si>
    <t>Über das Signal ESP_21:ESC_Neutralschaltung kann das Bremsensteuergerät ein Auftrennen des Kraftschlusses anfordern. Diese Überwachung dient als Absicherungsklammer. Wenn mehr als 2 Kupplungen angesteuert werden und die Neutralschaltung angefordert wird löst der Fehler aus.</t>
  </si>
  <si>
    <t>0xA393</t>
  </si>
  <si>
    <t>Left Front Wheel Speed Sensor Correlation</t>
  </si>
  <si>
    <t>a) Prüfung auf Fehlerspeichereintrag in ESP b) Prüfung auf stark unterschiedlich abgefahrene Profiltiefe c) Prüfung auf Fehlbereifung d) Prüfung auf stark unterschiedlichen Reifendruck e) Tausch Raddrehzahlsensor vorne links wenn a) bis d) nicht zutreffend</t>
  </si>
  <si>
    <t>Bei konstanter Geradeausfahrt weicht die Geschwindigkeit des vorderen linken Rades mehr als 2 km/h 
vom Mittelwert der übrigen Räder ab</t>
  </si>
  <si>
    <t>0xA394</t>
  </si>
  <si>
    <t>Right Front Wheel Speed Sensor Correlation</t>
  </si>
  <si>
    <t>a) Prüfung auf Fehlerspeichereintrag in ESP b) Prüfung auf stark unterschiedlich abgefahrene Profiltiefe c) Prüfung auf Fehlbereifung d) Prüfung auf stark unterschiedlichen Reifendruck e) Tausch Raddrehzahlsensor vorne rechts wenn a) bis d) nicht zutreffend</t>
  </si>
  <si>
    <t>Bei konstanter Geradeausfahrt weicht die Geschwindigkeit des vorderen rechten Rades mehr als 2 km/h 
vom Mittelwert der übrigen Räder ab</t>
  </si>
  <si>
    <t>0xA395</t>
  </si>
  <si>
    <t>Left Rear Wheel Speed Sensor Correlation</t>
  </si>
  <si>
    <t>a) Prüfung auf Fehlerspeichereintrag in ESP b) Prüfung auf stark unterschiedlich abgefahrene Profiltiefe c) Prüfung auf Fehlbereifung d) Prüfung auf stark unterschiedlichen Reifendruck e) Tausch Raddrehzahlsensor hinten links wenn a) bis d) nicht zutreffend</t>
  </si>
  <si>
    <t>Bei konstanter Geradeausfahrt weicht die Geschwindigkeit des hinteren linken Rades mehr als 2 km/h 
vom Mittelwert der übrigen Räder ab</t>
  </si>
  <si>
    <t>0xA396</t>
  </si>
  <si>
    <t>Right Rear Wheel Speed Sensor Correlation</t>
  </si>
  <si>
    <t>a) Prüfung auf Fehlerspeichereintrag in ESP b) Prüfung auf stark unterschiedlich abgefahrene Profiltiefe c) Prüfung auf Fehlbereifung d) Prüfung auf stark unterschiedlichen Reifendruck e) Tausch Raddrehzahlsensor hinten rechts wenn a) bis d) nicht zutreffend</t>
  </si>
  <si>
    <t>Bei konstanter Geradeausfahrt weicht die Geschwindigkeit des hinteren rechten Rades mehr als 2 km/h 
vom Mittelwert der übrigen Räder ab</t>
  </si>
  <si>
    <t>0xA397</t>
  </si>
  <si>
    <t>0xA398</t>
  </si>
  <si>
    <t>0xA399</t>
  </si>
  <si>
    <t>0xA39A</t>
  </si>
  <si>
    <t>0xA39B</t>
  </si>
  <si>
    <t>Der Sensor für die Querbeschleunigung ist defekt und muss getauscht werden.
Fehlerspeicher des ESPs auslesen! Alle überwachten Signale kommen entweder vom ESP oder werden vom ESP qualifiziert. Entsprechende Einträge sollten dann im Fehlerspeicher vom ESP drin sein.</t>
  </si>
  <si>
    <t>Der Sensor für die Querbeschleunigung hat einen Sensorfehler erkannt.</t>
  </si>
  <si>
    <t>0xA39C</t>
  </si>
  <si>
    <t>Ereignisspeicher vom SMLS auslesen und abarbeiten</t>
  </si>
  <si>
    <t>Sensor für den Lenkwinkel hat einen Sensorfehler erkannt</t>
  </si>
  <si>
    <t>0xA3AC</t>
  </si>
  <si>
    <t>Verdacht auf fehlerhafte / veraltete Navigationsdaten --&gt; Prüfen ob aktuelle Navigationsdaten vorliegen, ggf. aktualisieren</t>
  </si>
  <si>
    <t>Gefahrene Strecke &gt;= 1,6km und Abweichung mittlere berechnete Steigung zu mittlere Steigung vom Navigationssystem &gt; 10 %</t>
  </si>
  <si>
    <t>Runtime: 76,78125 sec</t>
  </si>
  <si>
    <t>EV_ESP9BOSCHCMP_005027_d.odx</t>
  </si>
  <si>
    <t>0x36200</t>
  </si>
  <si>
    <t>B116829</t>
  </si>
  <si>
    <t>Steering_angle_plausibilitation_has_detected_a_steering_angle_error</t>
  </si>
  <si>
    <t>1.1_2.1_a Ensure the correct mounting and adjustment of the Steering angle sensor (SAS) and the Steering column 3.1_b Calibrate the Steering angle sensor (SAS) 4.1_c Examine the Steering angle sensor (SAS) for correct function and replace if defective (follow Repair instructions if indicated). Exchange only when the Voltage supply WAU-12V (Ignition/BCM) is switched Off</t>
  </si>
  <si>
    <t>The function estimates the steering angle error by a comparation vehicle-Modell in stabil driving situations. If the steering angle error is less than a threshold, the DSA functions will be enabled. If the error is larger than a threshold, the function disables itself until a new drive cycle - After ignition on there is a large offset possible which will be detected by the standard offset monitoring only after a longer detection time.</t>
  </si>
  <si>
    <t>0x70900</t>
  </si>
  <si>
    <t>SCM_function_is_in_regulation</t>
  </si>
  <si>
    <t>1.1_a No Repair or replace needed (Repair instruction: Ignition On. Clear the Fault code memory by the Diagnostic tester. Ignition Off/On. Read the Fault code memory by the Diagnostic tester. If the fault is still existing follow Repair instructions if indicated)</t>
  </si>
  <si>
    <t>The SCM function is active and in regulation. - The SCM function is in active regulation.</t>
  </si>
  <si>
    <t>J104_4M_45____1_218_88_ABS_control_unit [LB636]</t>
  </si>
  <si>
    <t>The SCM function is in active regulation.</t>
  </si>
  <si>
    <t>0x70700</t>
  </si>
  <si>
    <t>SCM_function_is_aborted_during_a_SCM_regulation</t>
  </si>
  <si>
    <t>The SCM function is aborted during a SCM regulation. The abortion is done by SCM failure detection. - SCM failure detection</t>
  </si>
  <si>
    <t>SCM failure detection</t>
  </si>
  <si>
    <t>keine/nicht zutreffend</t>
  </si>
  <si>
    <t>SYS_4M_Lock_SFD_ESC_Activation_active</t>
  </si>
  <si>
    <t>valid role is unlocked</t>
  </si>
  <si>
    <t>Supply booster unit is defective.</t>
  </si>
  <si>
    <t>One of the Bridge Driver Supply Paths is Untested due to Undervoltage Condition.</t>
  </si>
  <si>
    <t>0x44</t>
  </si>
  <si>
    <t>APB_ASIC_reset_was_failed</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</si>
  <si>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</si>
  <si>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OSC bit could not be tested</t>
  </si>
  <si>
    <t>J104_4M_45_____1_0618_88_ReplaceControlUnit [LB636]
J104_XXX_0925_88_ECU_commissioning [LB74x][LB636][LB63x]</t>
  </si>
  <si>
    <t>APB_ASIC_has_a_charge_pump_failure</t>
  </si>
  <si>
    <t>1.1_a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</si>
  <si>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The ASIC failure Bits combination indicates a charge pump failure - Something is wrong with the ASIC charge pump or its internal HW monitoring</t>
  </si>
  <si>
    <t>APB_ASIC_has_a_charge_pump_supply_failure</t>
  </si>
  <si>
    <t>The ASIC failure Bit indicates a charge pump supply failure although no undervoltage on UBVR - Something is wrong with the ASIC's VSCP_Low Bit</t>
  </si>
  <si>
    <t>0x52D00</t>
  </si>
  <si>
    <t>Duration_of_FlexRay_task_is_too_long</t>
  </si>
  <si>
    <t>Duration of FlexRay task is too long.</t>
  </si>
  <si>
    <t>0x35</t>
  </si>
  <si>
    <t>The_ADC_values_measured_in_the_two_channels_are_not_equal</t>
  </si>
  <si>
    <t>APB Motor Supply measurement monitoring shows unplausible values for left and right H-bridge supply - The ADC values measured in the two channels are not equal</t>
  </si>
  <si>
    <t>0x91</t>
  </si>
  <si>
    <t>APB_RCP_EA_start_up_HW_test_failed</t>
  </si>
  <si>
    <t>APB RCP Emergency Apply HW test failed. - APB ASIC L9369 internal bit for RCP is stuck, fliflop or related circuit for LS enable line for RCP is faulty</t>
  </si>
  <si>
    <t>0x8F</t>
  </si>
  <si>
    <t>APB_RCP_HW_failed</t>
  </si>
  <si>
    <t>APB RCP HW failed during EA prep mode. - APB ASIC L9369 internal bit for RCP bit is stuck, RCP flipflop failed during mode change</t>
  </si>
  <si>
    <t>APB-RVPG_could_not_be_switched_ON</t>
  </si>
  <si>
    <t>The APB-Asic RVPG could not be switched ON - H-Bridge shutdown due to RVPG On failure with possible functional effects</t>
  </si>
  <si>
    <t>0x78D00</t>
  </si>
  <si>
    <t>APB_ASIC_ADC_Counter_mismatch_detected</t>
  </si>
  <si>
    <t>The Adc counter is not matching to the expected value - Apb ASIC Adc Counter mismatch</t>
  </si>
  <si>
    <t>0x47800</t>
  </si>
  <si>
    <t>The_APB_1_enable_line_cannot_be_switched_to_desired_ON_or_OFF_state</t>
  </si>
  <si>
    <t>The APB 1 enable line cannot be switched (ON or OFF) by the software.But once the failure is logged it cannot be good checked. - APB 1 enable line has either a short to ground, a short to 3.3V or cannot be switched by the microcontroller as expected.</t>
  </si>
  <si>
    <t>0x47900</t>
  </si>
  <si>
    <t>The_APB_2_enable_line_cannot_be_switched_to_desired_ON_or_OFF_state</t>
  </si>
  <si>
    <t>The APB 2 enable line cannot be switched (ON or OFF) by the software.But once the failure is logged it cannot be good checked. - APB 2 enable line has either a short to ground, a short to 3.3V or cannot be switched by the microcontroller as expected.</t>
  </si>
  <si>
    <t>APB-Asic_has_an_oscillator_failure</t>
  </si>
  <si>
    <t>The APB-Asic has an oscillator failure and shuts down the H-Bridge - ASW must be informed. - H-Bridge shutdown due to oscillator failure with possible functional effects</t>
  </si>
  <si>
    <t>0x78F00</t>
  </si>
  <si>
    <t>Drain_Source_Monitoring_Threshold_exceeded_on_a_transistor_(left_H-Bridge)</t>
  </si>
  <si>
    <t>The H-Bridge driver ASIC is monitoring the Drain-Source voltage in case a transistor in the H-bridge is switched on. The software is reading the Drain-Source monitoring failure bits continiously - The drain source monitoring voltage on one or more transistors exceeded the threshold. The reason could be - Transistor not switched on or partially on. - Too high current over the Drain-Sorce resistance of the transistor</t>
  </si>
  <si>
    <t>0x79000</t>
  </si>
  <si>
    <t>Drain_Source_Monitoring_Threshold_exceeded_on_a_transistor_(right_H-Bridge)</t>
  </si>
  <si>
    <t>Initial_test_of_left_APB_enable_line_detected_a_wrong_(i.e._low)_level</t>
  </si>
  <si>
    <t>It is expected that the left APB enable line is at high level. If this is not the case this fault is set. - Short to GND of left APB enable line or defect in the system ASIC, in the SPI lines or wrong data is received from the ASIC</t>
  </si>
  <si>
    <t>APB_Enable_of_HS1_transistor_on_left_HBridge_not_as_expected</t>
  </si>
  <si>
    <t>The expected and actual value of the state of HS1 transistor on left HBridge differ - Something is wrong with the handling of the enable of HS1 transistor on left HBridge</t>
  </si>
  <si>
    <t>APB_Enable_of_HS2_transistor_on_left_HBridge_not_as_expected</t>
  </si>
  <si>
    <t>The expected and actual value of the state of HS2 transistor on left HBridge differ - Something is wrong with the handling of the enable of HS2 transistor on left HBridge</t>
  </si>
  <si>
    <t>Initial_test_of_left_APB_enable_line_detected_a_wrong_(i.e._high)_level</t>
  </si>
  <si>
    <t>It is expected that the left APB enable line is at low level. If this is not the case this fault is set - Short to supply line of left APB enable line or defect in the system ASIC, in the SPI lines or wrong data is received from the ASIC</t>
  </si>
  <si>
    <t>0x2A</t>
  </si>
  <si>
    <t>APB_Enable_of_LS_transistors_on_left_HBridge_not_as_expected</t>
  </si>
  <si>
    <t>The expected and actual value of the state of LS transistors on left HBridge differ - Something is wrong with the handling of the enable of LS transistors on left HBridge</t>
  </si>
  <si>
    <t>Initial_test_of_right_APB_enable_line_detected_a_wrong_(i.e._low)_level</t>
  </si>
  <si>
    <t>It is expected that the right APB enable line is at high level. If this is not the case this fault is set. - Short to GND of rightAPB enable line or defect in the system ASIC, in the SPI lines or wrong data is received from the ASIC</t>
  </si>
  <si>
    <t>APB_Enable_of_HS1_transistor_on_right_HBridge_not_as_expected</t>
  </si>
  <si>
    <t>The expected and actual value of the state of HS1 transistor on right HBridge differ - Something is wrong with the handling of the enable of HS1 transistor on right HBridge</t>
  </si>
  <si>
    <t>APB_Enable_of_HS2_transistor_on_right_HBridge_not_as_expected</t>
  </si>
  <si>
    <t>The expected and actual value of the state of HS2 transistor on right HBridge differ - Something is wrong with the handling of the enable of HS2 transistor on right HBridge</t>
  </si>
  <si>
    <t>Initial_test_of_right_APB_enable_line_detected_a_wrong_(i.e._high)_level</t>
  </si>
  <si>
    <t>It is expected that the rightAPB enable line is at low level. If this is not the case this fault is set - Short to supply line of rightAPB enable line or defect in the system ASIC, in the SPI lines or wrong data is received from the ASIC</t>
  </si>
  <si>
    <t>APB_Enable_of_LS_transistors_on_rightHBridge_not_as_expected</t>
  </si>
  <si>
    <t>The expected and actual value of the state of LS transistors on rightHBridge differ - Something is wrong with the handling of the enable of LS transistors on rightHBridge</t>
  </si>
  <si>
    <t>0x79100</t>
  </si>
  <si>
    <t>APB_H-bridge_Gate_Monitoring_fault(Left)</t>
  </si>
  <si>
    <t>APB H-bridge Gate Monitoring fault.Measured gate state is different to the SPI programmed value - The measured gate state is different to the programmed gate state</t>
  </si>
  <si>
    <t>0x79200</t>
  </si>
  <si>
    <t>APB_H-bridge_Gate_Monitoring_fault_(Right)</t>
  </si>
  <si>
    <t>0x6C500</t>
  </si>
  <si>
    <t>APB_Current_measurement_monitoring_on_left_H-bridge_detected_a_failure.</t>
  </si>
  <si>
    <t>Failure during current measurement monitoring (CMM) detected. - The current measured in the two shunts of the H-bridge are not equal.</t>
  </si>
  <si>
    <t>0x77700</t>
  </si>
  <si>
    <t>Unintented_motor_run_seen_for_left_motor</t>
  </si>
  <si>
    <t>Left motor is found to rotate even when it is not intended from SW - Left APB H bridge IC has performed errorneously.</t>
  </si>
  <si>
    <t>0x6C300</t>
  </si>
  <si>
    <t>APB_Current_measurement_monitoring_on_right_H-bridge_detected_a_failure.</t>
  </si>
  <si>
    <t>0x77800</t>
  </si>
  <si>
    <t>Unintended_motor_run_seen_for_right_motor</t>
  </si>
  <si>
    <t>Right APB motor is found to rotate even when it is not intended from SW - Right APB H bridge IC has performed errorneously</t>
  </si>
  <si>
    <t>0x78E00</t>
  </si>
  <si>
    <t>GIO_config_of_APB_ASIC_inconsistant</t>
  </si>
  <si>
    <t>1.1_a Ignition On. Clear the Fault code memory by the Diagnostic tester. Perform the Failure reproduction maneuver. Read the Fault code memory by the Diagnostic tester. If the fault is still existing follow Repair instructions 2.1_b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</si>
  <si>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APB ASIC GIO pin configuration for APB Button is not correct. - APB ASIC GIO pin configuration for APB Button done in the System Init is not seen in the cyclic process.</t>
  </si>
  <si>
    <t>Wake_Up_via_button_configuration_done_in_APB_ASIC_is_wrong</t>
  </si>
  <si>
    <t>Wake Up configuration bits for wake up via APB Button in APB ASIC are not as expeceted. - Wrongly written wakeup bits, internal wake up register bit error such as stuck at high or stuck at low</t>
  </si>
  <si>
    <t>APB_Button_Supply_Undervoltage</t>
  </si>
  <si>
    <t>Internal 5 v supply of APB ASIC L9369 in not in working range - Asic internal failure causes internal 5 V to have under voltage</t>
  </si>
  <si>
    <t>0xEAEB00</t>
  </si>
  <si>
    <t>SPI_transfer_to_APB_ASIC_failed_during_init_process</t>
  </si>
  <si>
    <t>Investigate the receive data of the APB ASIC for parity-, address- or clock-failures and detect SPI timeout situations during the init processes. - Defect in the APB ASIC, the SPI lines or wrong data is sent to the ASIC.</t>
  </si>
  <si>
    <t>0x79300</t>
  </si>
  <si>
    <t>APB_ASIC_Detected_an_internal_failure</t>
  </si>
  <si>
    <t>ASIC internal monitorings like charge pump failure, watchdog or thermal failure are evaluated for each ASIC - Defects in the L9369 ASIC</t>
  </si>
  <si>
    <t>0xEAE900</t>
  </si>
  <si>
    <t>SPI_transfer_to_L9369_ASIC_not_finished</t>
  </si>
  <si>
    <t>The duration of the SPI transmission is monitored. - The SPI is too busy or any defect in the SPI hardware.</t>
  </si>
  <si>
    <t>0xEAEA00</t>
  </si>
  <si>
    <t>SPI_transfer_to_APB_ASIC_failed_(parity,_wrong_address)</t>
  </si>
  <si>
    <t>Investigate the receive data of the APB ASIC for parity-, address- or clock-failures. Each ASIC register is handled seperately. - Defect in the APB ASIC, the SPI lines or wrong data is sent to the ASIC.</t>
  </si>
  <si>
    <t>Defect in the APB ASIC,APB ASIC cant be reset properly</t>
  </si>
  <si>
    <t>0x48A00</t>
  </si>
  <si>
    <t>One_of_the_ASIC_monitorings_of_one_or_both_L99H01_ASICs_has_detected_a_failure.</t>
  </si>
  <si>
    <t>ASIC internal monitorings like charge pump failure, watchdog or thermal failure are evaluated for each ASIC. - Defects in the L99H01 ASICs.</t>
  </si>
  <si>
    <t>0x6071B</t>
  </si>
  <si>
    <t>SPI_transfer_to_L99H01_ASICS_(left_or_right)_not_finished</t>
  </si>
  <si>
    <t>0x6071C</t>
  </si>
  <si>
    <t>SPI_transfer_to_L99H01_ASICS_(left_or_right)_failed.</t>
  </si>
  <si>
    <t>Investigate the receive data of the ASICs for clock failures or frame errors. - Defect in the ASIC, the SPI lines or wrong data is sent to the ASIC.</t>
  </si>
  <si>
    <t>0x68E00</t>
  </si>
  <si>
    <t>Shadow_Memory_cell_defect</t>
  </si>
  <si>
    <t>1.1_a In responsibility of the Automatic parking brake (APB) supplier (Function Parking brake control (PBC))</t>
  </si>
  <si>
    <t>the write result is checked at the end of EEPROM write procedure, an invalid cell results to a read back error after writing - EEPROM cell defect</t>
  </si>
  <si>
    <t>0x64600</t>
  </si>
  <si>
    <t>RKA_Block_Selector_read_error</t>
  </si>
  <si>
    <t>Replace the ESC ECU</t>
  </si>
  <si>
    <t>TPI SW-C detects a CRC mismatch on the contents of the block data.</t>
  </si>
  <si>
    <t>0x74900</t>
  </si>
  <si>
    <t>NVRAM_error_after_repeated_access_tries</t>
  </si>
  <si>
    <t>The error path is triggered when the tire pressure monitoring function do not succeed in accessing the non volatile memory (HW error or corrupted data error) - Eeprom HW failure</t>
  </si>
  <si>
    <t>0x65400</t>
  </si>
  <si>
    <t>RKA_permanent_NVRAM_access</t>
  </si>
  <si>
    <t>The error path is triggered when the tire pressure monitoring function accesses too many times to the non volatile memory in the same ignition cycle (200 writings or 255 readings of the same area).</t>
  </si>
  <si>
    <t>0x65800</t>
  </si>
  <si>
    <t>RKA_Prio0_read_error</t>
  </si>
  <si>
    <t>0x64100</t>
  </si>
  <si>
    <t>RKA_Prio1_Cl_read_error</t>
  </si>
  <si>
    <t>The TPI SW-C has detected a CRC mismatch on the contents TpiBlk05 or TpiBlk06 and the other block has failed in reading as well, either by error from NVRAM Manager or by a TPI CRC checksum mismatch.</t>
  </si>
  <si>
    <t>0x64300</t>
  </si>
  <si>
    <t>RKA_Prio1_Wra_read_error</t>
  </si>
  <si>
    <t>The TPI SW-C has detected a CRC mismatch on the contents TpiBlk03 or TpiBlk04 and the other block has failed in reading as well, either by error from NVRAM Manager or by a TPI CRC checksum mismatch.</t>
  </si>
  <si>
    <t>0x64500</t>
  </si>
  <si>
    <t>RKA_Prio1_Wsa_read_error</t>
  </si>
  <si>
    <t>The TPI SW-C has detected a CRC mismatch on the contents TpiBlk01 or TpiBlk02 and the other block has failed in reading as well, either by error from NVRAM Manager or by a TPI CRC checksum mismatch.</t>
  </si>
  <si>
    <t>0x66300</t>
  </si>
  <si>
    <t>RKA_Prio2_read_error</t>
  </si>
  <si>
    <t>Defect in the APB ASIC, the SPI failure detection function in the ASIC does not work.</t>
  </si>
  <si>
    <t>0x57B00</t>
  </si>
  <si>
    <t>DataSet_invalid.</t>
  </si>
  <si>
    <t>Set when DataSet Download is triggered through diagnosis.</t>
  </si>
  <si>
    <t>0x75D00</t>
  </si>
  <si>
    <t>PBC_PARAMETER_CHECKSUM</t>
  </si>
  <si>
    <t>Gültigen Parametersatz laden.</t>
  </si>
  <si>
    <t>Das System hat eine ungueltige Checksumme im Parametersatz detektiert - EVENT_PBC_PARAMETER_CHECKSUM PBC parameter checksum is incorrect</t>
  </si>
  <si>
    <t>0x51500</t>
  </si>
  <si>
    <t>PBC_PARAMETER_RECORD_MISSING</t>
  </si>
  <si>
    <t>Set parameter record via diagnostic</t>
  </si>
  <si>
    <t>Das System hat keinen oder einen ungueltigen Parametersatz detektiert. - EVENT_PBC_PARAMTER EPB system has no parameter record or no valid parameter record received</t>
  </si>
  <si>
    <t>0x63D00</t>
  </si>
  <si>
    <t>RKA_parameter_dataset_CRC_error</t>
  </si>
  <si>
    <t>Flash a non-empty data set and perform an ignition change.</t>
  </si>
  <si>
    <t>The error path is triggered when the RKA Parameter Dataset capsule checksum verification at startup fails.</t>
  </si>
  <si>
    <t>PBC internal failure 20</t>
  </si>
  <si>
    <t>0x6BF00</t>
  </si>
  <si>
    <t>BAP_access_to_forbidden_memory_area</t>
  </si>
  <si>
    <t>1.1_a Use the Reprogramming tool to program latest Software version (if available) into the ABS/ESP-Electronic control unit (ECU) 2.1_b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</si>
  <si>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BAP access to forbidden memory area</t>
  </si>
  <si>
    <t>0x74400</t>
  </si>
  <si>
    <t>KS_access_to_forbidden_memory_area</t>
  </si>
  <si>
    <t>KS access to forbidden memory area</t>
  </si>
  <si>
    <t>0x68F00</t>
  </si>
  <si>
    <t>host_safety_barier_violation_by_PBC</t>
  </si>
  <si>
    <t>1.1_a Use the Reprogramming tool to program latest Software version (if available) into the ABS/ESP-Electronic control unit (ECU)</t>
  </si>
  <si>
    <t>Each driver or diagnosis request permits the PBC access to the actuators in the correct direction for 30s. Non-driver caused access is permitted in lock direction for v &lt; 15km/h and in release direction for ignition on. A violation of these rules causes this failure. - PBC SW failure</t>
  </si>
  <si>
    <t>0x65100</t>
  </si>
  <si>
    <t>RKA_incorrectly_executed</t>
  </si>
  <si>
    <t>Set by the RKA+ module when an unexpected execution path is entered.</t>
  </si>
  <si>
    <t>0x65300</t>
  </si>
  <si>
    <t>RKA_memory_access_failure</t>
  </si>
  <si>
    <t>The error path is triggered when the tire pressure monitoring function accesses to unathorized random access memory area (data outside the reserved area of the function)</t>
  </si>
  <si>
    <t>0x65600</t>
  </si>
  <si>
    <t>RKA_too_long_execution_time</t>
  </si>
  <si>
    <t>The error path is triggered when the tire pressure monitoring function takes too much time for its operation (more than 15% of the ESC runninng time).</t>
  </si>
  <si>
    <t>0x74600</t>
  </si>
  <si>
    <t>B200FF7</t>
  </si>
  <si>
    <t>Pbc_MPU_access_failure</t>
  </si>
  <si>
    <t>Pbc access to forbidden memory area - Pbc software failure</t>
  </si>
  <si>
    <t>PBC internal failure 18</t>
  </si>
  <si>
    <t>PMODE is active via diagnosis</t>
  </si>
  <si>
    <t>PMODE Electric Parking Brake (EPB) is active via diagnosis</t>
  </si>
  <si>
    <t>0x63E00</t>
  </si>
  <si>
    <t>RKA_incompatible_parameter_dataset_and_ESP_coding</t>
  </si>
  <si>
    <t>Verify coding and/or flash a data set that supports the variant coding and perform an ignition change.</t>
  </si>
  <si>
    <t>This error is raised if the ECU coding can’t be resolved to an RKA+ compliant coding information based on the current data set.</t>
  </si>
  <si>
    <t>0x63C00</t>
  </si>
  <si>
    <t>invalid_RKA_parameter_dataset</t>
  </si>
  <si>
    <t>Flash a compatible data set and perform an ignition change.</t>
  </si>
  <si>
    <t>This error is raised if the major version of the RKA+ library does not match the major version of the data set.</t>
  </si>
  <si>
    <t>DET errors</t>
  </si>
  <si>
    <t>0x108</t>
  </si>
  <si>
    <t>LWI_NvM_block_0_read_error</t>
  </si>
  <si>
    <t>1.1_a Use the Diagnostic tester to perform a basic setting Reset of the Loose Wheel control display (RLE) 2.1_b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</si>
  <si>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TPI SW-C detects a CRC mismatch on the contents of the block data or NVRAM manager reports an error status after read request.. - RKA module failure</t>
  </si>
  <si>
    <t>SYS_4M_J104_45____1_318_88_Development_functions_active [LB636]</t>
  </si>
  <si>
    <t>0x109</t>
  </si>
  <si>
    <t>LWI_NvM_block_0_write_error</t>
  </si>
  <si>
    <t>NVRAM Manager reports an error status after write request. - RKA module failure</t>
  </si>
  <si>
    <t>-</t>
  </si>
  <si>
    <t>SYS_4M_J104_45____1_318_88_Development_functions_active [LB636]
SYS_47B_J104_45____1_318_88_Development_functions_active [LB74x][LB63x]</t>
  </si>
  <si>
    <t>Hardware internal processing of redundant power supply switching is faulty</t>
  </si>
  <si>
    <t>If one requester is still in INIT for a long period of time than the configured detection time, DSM logges the failure</t>
  </si>
  <si>
    <t>Current states stay in initialised state for a longer time without being used by the corresponding component.</t>
  </si>
  <si>
    <t>A assertion has failed</t>
  </si>
  <si>
    <t>1. Start of a protocol when another protocol is already active2. Usage of a not supported protocol3. Protocol mapping not configured correctly4. Stop of a protocol when no protocol is active</t>
  </si>
  <si>
    <t>0x402003</t>
  </si>
  <si>
    <t>C002000</t>
  </si>
  <si>
    <t>Valve_power_supply_is_disturbed_(e.g._transition_resistance_too_high).</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</si>
  <si>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UB_VR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 6.1_f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</si>
  <si>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Power supply voltage for valves is disturbed. - Transition resistance of UBVR supply line is too high, weak power supply system in case of (high) current consumption or even unstable supply voltage.</t>
  </si>
  <si>
    <t>N55_47_ABS_hydraulic_unit [LB636]
J104_XXX_0925_88_ECU_commissioning [LB74x][LB636][LB63x]</t>
  </si>
  <si>
    <t>0x402004</t>
  </si>
  <si>
    <t>Rfp_IFS_test_failed:_failure_in_RFP_intelligent_flyback_switch_path_detected</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</si>
  <si>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If the additional Return pump (RFP) fault (AcmHyd_ReturnPumpWeak) is registered in the Fault code memory the additional Return pump (RFP) fault is to be repaired first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 6.1_f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</si>
  <si>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Short motor actuations which check the functionality of the intelligent free wheeling switch. - Interruptions of the intelligent free wheeling switch. Some time due to high resistace path in UBMR line</t>
  </si>
  <si>
    <t>0x402000</t>
  </si>
  <si>
    <t>RFP_calibration_failed._Measured_motor_voltages_during_zero-point_calibration_out_of_range._No_calibration_possible.</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</si>
  <si>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UB_MR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 6.1_f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</si>
  <si>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The sampled motor path voltages during zero-point calibration are out of range. - Electrical failures in the motor path (e.g. motor interruption, motor relay short-circuit, ASIC internal malfunctions).</t>
  </si>
  <si>
    <t>0x402001</t>
  </si>
  <si>
    <t>RFP_motor_path_test_failed._Measured_voltages_in_motor_path_during_test_actuation_out_of_range.</t>
  </si>
  <si>
    <t>The sampled motor path voltages during short motor test actuations are out of range. - Electrical failures in the motor path (e.g. motor interruption, motor relay failure). External supply resistances above specification can also cause failure occurance.</t>
  </si>
  <si>
    <t>0x402002</t>
  </si>
  <si>
    <t>RFP_stop_monitoring_failed._Voltage_at_Um_too_high.</t>
  </si>
  <si>
    <t>Motor voltage outside actuation is too high. - Motor interruption or motor relay short-circuit.</t>
  </si>
  <si>
    <t>FastIPC wrongly disabled via NvM item IPC_FastIPC_Allowed</t>
  </si>
  <si>
    <t>PRV valve inoperable (aka huge leakage rate present in plunger circuit) OR no brake fluid left (aka huge amount of air present in plunger circuit) OR wrong plunger configuration (as held in EEPROM)</t>
  </si>
  <si>
    <t>PRV stuck open, damaged pressure seal, damaged gear, undervoltage occured during replenishment, big air in system.</t>
  </si>
  <si>
    <t>0x403F00</t>
  </si>
  <si>
    <t>Monitoring_of_wheel_direction_differences._Faulty_wheel_not_assignable</t>
  </si>
  <si>
    <t>1.1_a Connect the correct Connectors (if necessary repair or replace the respective Connector). Exchange only when the Voltage supply WAU-12V (Ignition/BCM) is switched Off 2.1_3.1_3.2_b Examine the Wheel speed sensor (WSS) for correct function and replace if defective (follow Repair instructions if indicated). Exchange only when the Voltage supply WAU-12V (Ignition/BCM) is switched Off</t>
  </si>
  <si>
    <t>This error will be set if 2 rotation directions of the sensor signal are in one direction, the other 2 rotations are in the other direction OR 2 rotation directions of the sensor signal have no rotation, 1 rotation in one direction, 1 rotation in other direction. - At least one wheelspeed sensor is mounted in the wrong direction.</t>
  </si>
  <si>
    <t>G4x_4M_45____1_218_88_Speed_sensors_general [LB636]</t>
  </si>
  <si>
    <t>Wss_swapped_front_axle</t>
  </si>
  <si>
    <t>This monitoring detects wrong mounted wheel speed sensors at rear axle. The yaw rate calculated from steering angle and the yaw rates calculated from the wheel speed sensors at both axles are compared. If the yaw rates fit positive integrals (IVzLwVA and IVzLwHA) are calculated but if the negative value fits the integrals will become negative. A fault is determined if the integral value IVzLwVA is negative and a threshold is exceeded. This fault will cause a release test in the following ignition cycle to assure that the sensors are build in correctly. The conditions for release are IVzLwVA &gt; +180 deg AND IVzLwHA &gt; +180 deg. - Wheel speed sensors are swapped at front axle.</t>
  </si>
  <si>
    <t>Wss_swapped_rear_axle</t>
  </si>
  <si>
    <t>This monitoring detects wrong mounted wheel speed sensors at rear axle. The yaw rate calculated from steering angle and the yaw rates calculated from the wheel speed sensors at both axles are compared. If the yaw rates fit positive integrals (IVzLwVA and IVzLwHA) are calculated but if the negative value fits the integrals will become negative. A fault is determined if the integral value IVzLwHA is negative and a threshold is exceeded. This fault will cause a release test in the following ignition cycle to assure that the sensors are build in correctly. The conditions for release are IVzLwVA &gt; +180 deg and IVzLwHA &gt; +180 deg. - Wheel speed sensors are swapped at rear axle.</t>
  </si>
  <si>
    <t>1.) At least one wheel speed sensor is mounted in wrong direction. 2.) At least one wrong wheel speed sensor is mounted. 3.) At least one wheel speed sensor is wrongly connected.</t>
  </si>
  <si>
    <t>The direction information from all available intelligent sensors (type-i or type-v) signalizes unequal to forward when the vehicle velocity is greater than the maximum reverse velocity.All wheelspeed sensors which provide a direction information are either:1.) wrongly mounted, left side and right side are exchanged (sensor provides right or left rotation direction, dependend to the mounting position it corresponds to forward or backward)2.) wrongly configured in ECU Software (in ECU it is configured which rotation direction corresponds to forward or backward driving direction)3.) defect (direction information is invalid or not vailable)hint: Mixed configuration of sensors with and without additional information are possible. Only sensors with additional information are affected.</t>
  </si>
  <si>
    <t>Lips sensor defect or not connected</t>
  </si>
  <si>
    <t>Defective plunger pressure sensor</t>
  </si>
  <si>
    <t>The pressure sensor for the master brake cylinder is mechanically or electrically defective.</t>
  </si>
  <si>
    <t>Brake fluid sensor shows fluid empty</t>
  </si>
  <si>
    <t>1.)Brake fluid sensor line is shorted to power supply. 2.)Open line detected at brake fluid sensor line.</t>
  </si>
  <si>
    <t>Brake Fluid Sensor line is shorted to Ground</t>
  </si>
  <si>
    <t>Loss of brake fluid in the tandem master cyclinder or pedal feel simulator</t>
  </si>
  <si>
    <t>1.Braking fluid level is too low. High dynamic maneuver which sucked air inside the brake system.2.Problems with the plunger-sealing.3.Problem with the Replenish-valve.4.High PSV-leckage.</t>
  </si>
  <si>
    <t>A leakage of brake fluid in the brake system: 1.) Brake lines of wheel circuits FL, FR, RL, RR, 2.) Output valves of wheel circuits FL, FR, RL, RR, 3.) Low pressure seal of main brake cylinder 1 piston, 4.) PSV valves of plunger. 5.) Significant air in the brake system. An air in the brake system: - wheel circuits (incl. callippers) FL, FR, RL, RR, - main brake cylinder primary circuit (1), - main brake cylinder secondary circuit (2), - internal circuit below CSV</t>
  </si>
  <si>
    <t>A leakage of brake fluid in the brake system: 1.) Brake lines of wheel circuits FL, FR, RL, RR, 2.) Output valves of wheel circuits FL, FR, RL, RR, 3.) Seal of plunger piston, 4.) PRV valve of plunger circuit, 5.) CSV (separation) valves of wheel circuits and main cylinder circuits. 6.) Significant air in the brake system.</t>
  </si>
  <si>
    <t>Continuous_ABS_control_for_implausible_long_time</t>
  </si>
  <si>
    <t>The monitoring reports a failure if the following condition occurs: Continuous ABS/EBD control for an implausible long time period at one or more wheels. - 1.) Incorrect tooth count 2.) Permanent bad signal</t>
  </si>
  <si>
    <t>0x406C00</t>
  </si>
  <si>
    <t>C006C00</t>
  </si>
  <si>
    <t>Continuous_VDC_control_for_implausible_long_time</t>
  </si>
  <si>
    <t>1.1_a Ensure the correct mounting of the Yaw rate sensor (YRS) (The Yaw rate sensor (YRS) is mounted in the Vehicle interior or is part of the ABS/ESP-Electronic control unit (ECU) or is part of the Airbag-Electronic control unit (ECU)). Please make sure to have the correct Vehicle installation documents 2.1_b Ensure the correct mounting and adjustment of the Yaw rate sensor (YRS) 3.1_c Examine the Yaw rate sensor (YRS) for correct function and replace if defective (Hint: Please take care of the Information for the Motorcar mechanic to check where the Yaw rate sensor (YRS) is mounted). Exchange only when the Voltage supply WAU-12V (Ignition/BCM) is switched Off 4.1_d Ensure the correct mounting of the Lateral acceleration sensor (Ay-Sensor) (The Lateral acceleration sensor (Ay-Sensor) is part of the Yaw rate sensor (YRS) which is mounted in the Vehicle interior or is part of the ABS/ESP-Electronic control unit (ECU) or is part of the Airbag-Electronic control unit (ECU)). Please make sure to have the correct Vehicle installation documents 5.1_e Ensure the correct mounting and adjustment of the Lateral acceleration sensor (Ay-Sensor) 6.1_f Examine the Lateral acceleration sensor (Ay-Sensor) for correct function and replace if defective (Hint: Please take care of the Information for the Motorcar mechanic to check where the Lateral acceleration sensor (Ay-Sensor) is mounted). Exchange only when the Voltage supply WAU-12V (Ignition/BCM) is switched Off 7.1_8.1_g Ensure the correct mounting and adjustment of the Steering angle sensor (SAS) and the Steering column 9.1_h Calibrate the Steering angle sensor (SAS) 10.1_i Examine the Steering angle sensor (SAS) for correct function and replace if defective (follow Repair instructions if indicated). Exchange only when the Voltage supply WAU-12V (Ignition/BCM) is switched Off 11.1_j Examine the Axle geometry and rectify if not correct (follow Repair instructions if indicated) 12.1_k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</si>
  <si>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continuous strong Vehicle Dynamic Control (VDC) control at front axle (uFZR != 0 AND delslVA&gt;0 ) occurs for a time period &gt;= 10 s - implausible controller (VDC) interventions or wrong signal from yaw rate sensor (YRS), steering angle sensor (SAS) or lateral acceleration sensor (AYS)</t>
  </si>
  <si>
    <t>The assembly mode, a protected mode for manufacturing and service, has been activated via diagnosis.This is required when the IPB hydraulic unit is not fully assembled during production, not filled with brake fluid or has been unmounted from the vehicle.</t>
  </si>
  <si>
    <t>0x407501</t>
  </si>
  <si>
    <t>C007500</t>
  </si>
  <si>
    <t>Pedal_Travel_Sensor_(PTS)_Magnet_missing._The_monitoring_detects_an_invalid_duty_cycle</t>
  </si>
  <si>
    <t>1.1_a Ensure the correct mounting of the Pedal travel sensor (PTS) (The Pedal travel sensor (PTS) is mounted in the Vehicle interior (the exchange of the Pedal travel sensor (PTS) is possible) or is part of the iBooster unit or of the Integrated Power Brake (IPB) unit (the exchange of the Pedal travel sensor (PTS) is not possible therefore the iBooster unit or the Integrated Power Brake (IPB)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2.1_2.2_b Examine the Voltage supply (external) of the Pedal travel sensor (PTS) and the Vehicle voltage supply management for correct function (Alternator or Vehicle battery or Vehicle ground connection) and rectify if not correct (follow Repair instructions if indicated) 3.1_3.2_3.3_c Repair the respective Wiring harness section (if necessary replace Wiring harness). Exchange only when the Voltage supply WAU-12V (Ignition/BCM) is switched Off. Please make sure to have the correct Wiring diagram 4.1_4.2_4.3_4.4_d Examine the Pedal travel sensor (PTS) for correct function and replace if defective (follow Repair instructions if indicated). Exchange only when the Voltage supply WAU-12V (Ignition/BCM) is switched Off</t>
  </si>
  <si>
    <t>PTS Magnet Missing. The monitoring detects a missing magnet. - Due to magnet missing in the PTS sensor.</t>
  </si>
  <si>
    <t>0x407900</t>
  </si>
  <si>
    <t>C007900</t>
  </si>
  <si>
    <t>SECOBD:_Variable_Effort_Steering_ECU_Defective</t>
  </si>
  <si>
    <t>1.1_a Examine the Steering control unit (SCU)-Electronic control unit (ECU) for correct function and replace if defective (follow Repair instructions if indicated). Exchange only when the Voltage supply WAU-12V (Ignition/BCM) is switched Off. Please make sure to have the correct Vehicle installation documents</t>
  </si>
  <si>
    <t>SECOBD: Variable Effort Steering ECU Defective</t>
  </si>
  <si>
    <t>0x450000</t>
  </si>
  <si>
    <t>WSS_FL_line_failure_(no_exact_failure_reason_detectable).</t>
  </si>
  <si>
    <t>1.1_a If at least two additional Wheel speed sensor (WSS) faults are registered in the Fault code memory the additional Wheel speed sensor (WSS) faults are to be repaired first 2.1_2.2_2.3_4.1_4.2_4.3_4.4_6.1_6.2_6.3_8.1_8.2_8.3_10.1_10.2_10.3_12.1_12.2_12.3_13.1_13.2_13.3_14.1_14.2_14.3_b Repair the respective Wiring harness section (if necessary replace Wiring harness). Exchange only when the Voltage supply WAU-12V (Ignition/BCM) is switched Off. Please make sure to have the correct Wiring diagram 3.1_3.2_3.3_3.4_5.1_5.2_5.3_5.4_7.1_7.2_7.3_9.1_9.2_9.3_11.1_11.2_11.3_15.1_15.2_c Examine the Wheel speed sensor (WSS) for correct function and replace if defective (follow Repair instructions if indicated). Exchange only when the Voltage supply WAU-12V (Ignition/BCM) is switched Off 16.1_d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</si>
  <si>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WSS_FL line failure (no exact failure reason detectable).</t>
  </si>
  <si>
    <t>G47_45_Front_left_speed_sensor</t>
  </si>
  <si>
    <t>No_stop_pulses_occurred_on_WSS_FL.</t>
  </si>
  <si>
    <t>No stop pulses occurred on WSS_FL.</t>
  </si>
  <si>
    <t>0x450002</t>
  </si>
  <si>
    <t>WSS_test_failure_of_WSS_FL_(Short_circuit_supply_line_to_UBATT,_short_circuits_between_sensors,_any_line_failure)</t>
  </si>
  <si>
    <t>1.1_1.2_1.3_3.1_3.2_3.3_3.4_5.1_5.2_5.3_7.1_7.2_7.3_9.1_9.2_9.3_11.1_11.2_11.3_12.1_12.2_12.3_13.1_13.2_13.3_a Repair the respective Wiring harness section (if necessary replace Wiring harness). Exchange only when the Voltage supply WAU-12V (Ignition/BCM) is switched Off. Please make sure to have the correct Wiring diagram 2.1_2.2_2.3_2.4_4.1_4.2_4.3_4.4_6.1_6.2_6.3_8.1_8.2_8.3_10.1_10.2_10.3_14.1_14.2_b Examine the Wheel speed sensor (WSS) for correct function and replace if defective (follow Repair instructions if indicated). Exchange only when the Voltage supply WAU-12V (Ignition/BCM) is switched Off</t>
  </si>
  <si>
    <t>WSS test failure of WSS_FL (Short circuit supply line to UBATT, short circuits between sensors, any line failure) - Short circuit WSS_FL supply line to UBATT. Short circuit WSS_FL to another WSS. Short circuit WSS_FL supply line or sensor line to GND. Short circuit WSS_FL sensor line to UBATT. Interruption of WSS_FL supply line or sensor line.</t>
  </si>
  <si>
    <t>WSS_FL line failure (no exact reason for Line failure is detected).The bits of ASIC, which are used to signal a line failure, have an undefined state.</t>
  </si>
  <si>
    <t>No stop pulses occurred during standstill due to defective WSS sensor on WSS_FL.</t>
  </si>
  <si>
    <t>0x450100</t>
  </si>
  <si>
    <t>WSS_failure_due_to_missing_wheel_speed_during_vehicle_acceleration</t>
  </si>
  <si>
    <t>1.1_a Ensure the free rotation of the Wheels (not frosted) and the not tightened Hand brake. Then Ignition On. Clear the Fault code memory by the Diagnostic tester. Perform the Failure reproduction maneuver. Read the Fault code memory by the Diagnostic tester. If the fault is still existing follow Repair instructions 2.1_b Ensure the correct mounting and fixation of the Multipole wheel and of the Wheel bearing 3.1_c Ensure the correct mounting and fixation of the Wheel speed sensor (WSS) head and of the Wheel bearing 4.1_d Eliminate Pollution (Corrosion) of the Wheel speed sensor (WSS) head or of the Multipole wheel 5.1_5.2_5.3_7.1_7.2_7.3_7.4_9.1_9.2_9.3_11.1_11.2_11.3_12.1_12.2_12.3_14.1_14.2_14.3_15.1_15.2_15.3_e Repair the respective Wiring harness section (if necessary replace Wiring harness). Exchange only when the Voltage supply WAU-12V (Ignition/BCM) is switched Off. Please make sure to have the correct Wiring diagram 6.1_6.2_6.3_6.4_8.1_8.2_8.3_8.4_10.1_10.2_10.3_13.1_13.2_13.3_16.1_16.2_16.3_17.1_17.2_f Examine the Wheel speed sensor (WSS) for correct function and replace if defective (follow Repair instructions if indicated). Exchange only when the Voltage supply WAU-12V (Ignition/BCM) is switched Off 18.1_g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</si>
  <si>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A test is performed if the vehicle is accelerated by 5 m/s after a particular wheel speed has been lost. It monitors singular faults and double faults. - 1.) Open circuit in the WSS line 2.) Short circuit to UZ in the WSS line 3.) Short circuit to GND in WSS line 4.) WSS dislodging from bracket 5.) Input amplifier in ECU faulty 6.) tooth wheel missing 7.) WSS not installed 8.) too great airgap</t>
  </si>
  <si>
    <t>WSS_failure_due_to_missing_wheel_speed_after_drive_off</t>
  </si>
  <si>
    <t>A test is performed at the time the vehicle is accelerated to 3.3 m/s once after energizing the system or if the vehicle was stationary. It monitors singular faults and double faults. At the described event of test wheel speeds are checked to be present. If only driven wheels are accelerated - they are assumed to be spinning - and no test is executed. - 1.) Open circuit in the WSS line 2.) Short circuit to UZ in the WSS line 3.) Short circuit to GND in WSS line 4.) WSS dislodging from bracket 5.) Input amplifier in ECU faulty 6.) tooth wheel missing 7.) WSS not installed 8.) too great airgap</t>
  </si>
  <si>
    <t>WSS_failure_due_to_unplausible_wheel_speed_gradient</t>
  </si>
  <si>
    <t>No wheel speed signals within detection time at a vehicle speed &gt; Threshold (typ. &gt;12 m/s ( 43.2 km/h)). If the dynamic sensor monitor responses - the failures will be stored into failure memory immediately after a waiting period. Occurs low voltage active sensors during the waiting period no failure is stored in the EEPROM. It is a follow-up failure. It monitors singular and double and triple faults. - 1.) Open circuit in the WSS line 2.) Short circuit to UZ in the WSS line 3.) Short circuit to GND in WSS line 4.) Loose contact in WSS connector 5.) WSS not securely fastened 6.) WSS dislodging from bracket 7.) Worn or Missing teeth 8.) Input amplifier in ECU faulty</t>
  </si>
  <si>
    <t>WSS_signal_interferences_or_disturbances</t>
  </si>
  <si>
    <t>1.1_a Ensure the correct mounting and fixation of the Multipole wheel and of the Wheel bearing 2.1_b Ensure the correct mounting and fixation of the Wheel speed sensor (WSS) head and of the Wheel bearing 3.1_c Eliminate Pollution (Corrosion) of the Wheel speed sensor (WSS) head or of the Multipole wheel</t>
  </si>
  <si>
    <t>Interference and signal disturbance on one or two wheels are monitored with normal filter time. And three or more wheels are monitored with the short filter time. - Interference and signal disturbance like: 1.) non-plausible high wheel acceleration 2.) non-plausible high gradient of edges from the impulse wheel at low speed and 3.) non-plausible high frequent and intense signal dynamic</t>
  </si>
  <si>
    <t>0x450105</t>
  </si>
  <si>
    <t>Maximum_wheel_speed_reached</t>
  </si>
  <si>
    <t>Range monitoring for WSS signal which monitors non-plausible high wheel velocity - Non-plausible high frequency received</t>
  </si>
  <si>
    <t>0x450106</t>
  </si>
  <si>
    <t>Monitoring_of_wheel_speed_differences._Faulty_wheel_FL</t>
  </si>
  <si>
    <t>1.1_a No Repair or replace needed (Repair instruction: Ignition On. Clear the Fault code memory by the Diagnostic tester. Ignition Off/On. Read the Fault code memory by the Diagnostic tester. If the fault is still existing follow Repair instructions if indicated) 2.1_b Mount the correct Wheel/Tires combination 3.1_c Ensure the correct mounting and fixation of the Multipole wheel and of the Wheel bearing 4.1_d Ensure the correct mounting and fixation of the Wheel speed sensor (WSS) head and of the Wheel bearing 5.1_e Eliminate Pollution (Corrosion) of the Wheel speed sensor (WSS) head or of the Multipole wheel 6.1_f Examine the Multipole wheel for correct function and replace if defective (follow Repair instructions if indicated) 7.1_9.1_9.2_9.3_9.4_11.1_11.2_11.3_11.4_13.1_13.2_13.3_15.1_15.2_15.3_17.1_17.2_17.3_20.1_20.2_g Examine the Wheel speed sensor (WSS) for correct function and replace if defective (follow Repair instructions if indicated). Exchange only when the Voltage supply WAU-12V (Ignition/BCM) is switched Off 8.1_8.2_8.3_10.1_10.2_10.3_10.4_12.1_12.2_12.3_14.1_14.2_14.3_16.1_16.2_16.3_18.1_18.2_18.3_19.1_19.2_19.3_h Repair the respective Wiring harness section (if necessary replace Wiring harness). Exchange only when the Voltage supply WAU-12V (Ignition/BCM) is switched Off. Please make sure to have the correct Wiring diagram 21.1_i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</si>
  <si>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If the difference between maximum and minimum wheel speed related to a reference speed exceeds 5% a wheel specific wheel speed sensor fault is set if the faulty wheel is always the same or the wheel speed is near standstill (default value 5 kilometers per hour). During system mode ABS and backup-EBD (Electr. Brake Force Distribution) and below 20 kilometers per hour the deviation is 6 kilometers per hour for velocities &lt; 100 kilometers per hour and 6% for a velocity &gt; 100 kilometers per hour. - 1.) Open circuit in the WSS line 2.) Short circuit to UZ in the WSS line 3.) Short circuit to GND in WSS line 4.) WSS dislodging from bracket 5.) Input amplifier in ECU faulty 6.) tooth wheel missing 7.) WSS not installed 8.) too great airgap 9.) incorrect tooth count</t>
  </si>
  <si>
    <t>0x450107</t>
  </si>
  <si>
    <t>WSS_FL_HET_TU_buffer_noise_(enormous_amount_of_edges_ocurred).</t>
  </si>
  <si>
    <t>1.1_2.1_2.2_a Examine the Wheel speed sensor (WSS) for correct function and replace if defective (follow Repair instructions if indicated). Exchange only when the Voltage supply WAU-12V (Ignition/BCM) is switched Off 3.1_b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</si>
  <si>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WSS_FL HET TU buffer noise (enormous amount of edges ocurred).</t>
  </si>
  <si>
    <t>0x450101</t>
  </si>
  <si>
    <t>Parity_information_from_WSS_VDA_sensor_is_not_valid</t>
  </si>
  <si>
    <t>1.1_a If at least two additional Wheel speed sensor (WSS) faults are registered in the Fault code memory the additional Wheel speed sensor (WSS) faults are to be repaired first 2.1_b Ensure the correct mounting and fixation of the Multipole wheel and of the Wheel bearing 3.1_c Ensure the correct mounting and fixation of the Wheel speed sensor (WSS) head and of the Wheel bearing 4.1_d Eliminate Pollution (Corrosion) of the Wheel speed sensor (WSS) head or of the Multipole wheel 5.1_6.1_6.2_e Examine the Wheel speed sensor (WSS) for correct function and replace if defective (follow Repair instructions if indicated). Exchange only when the Voltage supply WAU-12V (Ignition/BCM) is switched Off</t>
  </si>
  <si>
    <t>Wrong Parity information from WSS VDA sensor on WSS_FL.</t>
  </si>
  <si>
    <t>1.) A wrong sensor type is mounted. 2.) The WSS signal is disturbed by electronic or mechanical interference.</t>
  </si>
  <si>
    <t>1.) Wrong tyre size. 2.) Wrong pulse wheel toothcount. 3.) The WSS is not correctly mounted, so that no signal is induced in sensor element. 4.) The WSS is dislodged from bracket, so that no signal is induced in sensor element.  5.) The airgap between sensor and encoding wheel is too big to induce sufficient signal in sensor element. 6.) Malfunction of sensor internal logic. 7.) Tone wheel not mounted correctly or demagnetized. 8.) The WSS signal is disturbed by loose contact. 9.) The WSS signal is disturbed by open circuit in the WSS line.</t>
  </si>
  <si>
    <t>1.) The WSS signal is disturbed by worn or missing teeth. 2.)  The WSS signal is disturbed by loose contact. 3.) The WSS signal is disturbed by electronic or mechanical interference.</t>
  </si>
  <si>
    <t>Short_circuit_of_the_WSS_FL_sensor_line_to_GND_or_line_interruption_(sensor-_or_supply_line)_.</t>
  </si>
  <si>
    <t>Short circuit of the WSS_FL sensor line to GND or line interruption (sensor- or supply line) .</t>
  </si>
  <si>
    <t>0x450201</t>
  </si>
  <si>
    <t>Short_circuit_of_the_WSS_FL_supply_line_to_GND.</t>
  </si>
  <si>
    <t>1.1_1.2_1.3_a Repair the respective Wiring harness section (if necessary replace Wiring harness). Exchange only when the Voltage supply WAU-12V (Ignition/BCM) is switched Off. Please make sure to have the correct Wiring diagram 2.1_2.2_2.3_3.1_3.2_b Examine the Wheel speed sensor (WSS) for correct function and replace if defective (follow Repair instructions if indicated). Exchange only when the Voltage supply WAU-12V (Ignition/BCM) is switched Off 4.1_c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</si>
  <si>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Short circuit of the WSS_FL supply line to GND.</t>
  </si>
  <si>
    <t>Short_circuit_of_the_WSS_FL_sensor_line_to_UBATT.</t>
  </si>
  <si>
    <t>Short circuit of the WSS_FL sensor line to UBATT.</t>
  </si>
  <si>
    <t>1.) The WSS is not correctly mounted, so that no signal is induced in sensor element. 2.) The WSS is dislodged from bracket, so that no signal is induced in sensor element.  3.) The airgap between sensor and encoding wheel is too big to induce sufficient signal in sensor element. 4.) Malfunction of sensor internal logic. 5.) Tone wheel not mounted correctly or demagnetized. 6.) The Input amplifier in ECU is faulty. 7.) The WSS signal is disturbed by loose contact. 8.) The WSS signal is disturbed by open circuit in the WSS line.</t>
  </si>
  <si>
    <t>0x450600</t>
  </si>
  <si>
    <t>WSS_FR_line_failure_(no_exact_failure_reason_detectable).</t>
  </si>
  <si>
    <t>WSS_FR line failure (no exact failure reason detectable).</t>
  </si>
  <si>
    <t>No_stop_pulses_occurred_on_WSS_FR.</t>
  </si>
  <si>
    <t>No stop pulses occurred on WSS_FR.</t>
  </si>
  <si>
    <t>0x450602</t>
  </si>
  <si>
    <t>WSS_test_failure_of_WSS_FR_(Short_circuit_supply_line_to_UBATT,_short_circuits_between_sensors,_any_line_failure)</t>
  </si>
  <si>
    <t>WSS test failure of WSS_FR (Short circuit supply line to UBATT, short circuits between sensors, any line failure) - Short circuit WSS_FR supply line to UBATT. Short circuit WSS_FR to another WSS. Short circuit WSS_FR supply line or sensor line to GND. Short circuit WSS_FR sensor line to UBATT. Interruption of WSS_FR supply line or sensor line.</t>
  </si>
  <si>
    <t>WSS_FR line failure (no exact reason for Line failure is detected).The bits of ASIC, which are used to signal a line failure, have an undefined state.</t>
  </si>
  <si>
    <t>No stop pulses occurred during standstill due to defective WSS sensor on WSS_FR.</t>
  </si>
  <si>
    <t>0x450700</t>
  </si>
  <si>
    <t>A test is performed at the time the vehicle is accelerated to 3.3 m/s once after energizing the system or if the vehicle was stationary. It monitors singular faults and double faults. At the described event of test wheel speeds are checked to be present. If only driven wheels are accelerated - they are assumed to be spinning and no test is executed. - 1.) Open circuit in the WSS line 2.) Short circuit to UZ in the WSS line 3.) Short circuit to GND in WSS line 4.) WSS dislodging from bracket 5.) Input amplifier in ECU faulty 6.) tooth wheel missing 7.) WSS not installed 8.) too great airgap</t>
  </si>
  <si>
    <t>1.1_1.2_1.3_3.1_3.2_3.3_3.4_5.1_5.2_5.3_7.1_7.2_7.3_9.1_9.2_9.3_11.1_11.2_11.3_a Repair the respective Wiring harness section (if necessary replace Wiring harness). Exchange only when the Voltage supply WAU-12V (Ignition/BCM) is switched Off. Please make sure to have the correct Wiring diagram 2.1_2.2_2.3_2.4_4.1_4.2_4.3_4.4_6.1_6.2_6.3_8.1_8.2_8.3_10.1_10.2_10.3_15.1_15.2_b Examine the Wheel speed sensor (WSS) for correct function and replace if defective (follow Repair instructions if indicated). Exchange only when the Voltage supply WAU-12V (Ignition/BCM) is switched Off 12.1_c Ensure the correct mounting and fixation of the Wheel speed sensor (WSS) head and of the Wheel bearing 13.1_d Ensure the correct mounting and fixation of the Multipole wheel and of the Wheel bearing 14.1_e Eliminate Pollution (Corrosion) of the Wheel speed sensor (WSS) head or of the Multipole wheel 16.1_f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</si>
  <si>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0x450704</t>
  </si>
  <si>
    <t>0x450705</t>
  </si>
  <si>
    <t>0x450706</t>
  </si>
  <si>
    <t>Monitoring_of_wheel_speed_differences._Faulty_wheel_FR</t>
  </si>
  <si>
    <t>0x450707</t>
  </si>
  <si>
    <t>WSS_FR_HET_TU_buffer_noise_(enormous_amount_of_edges_ocurred).</t>
  </si>
  <si>
    <t>WSS_FR HET TU buffer noise (enormous amount of edges ocurred).</t>
  </si>
  <si>
    <t>Wrong Parity information from WSS VDA sensor on WSS_FR.</t>
  </si>
  <si>
    <t>Short_circuit_of_the_WSS_FR_sensor_line_to_GND_or_line_interruption_(sensor-_or_supply_line)_.</t>
  </si>
  <si>
    <t>Short circuit of the WSS_FR sensor line to GND or line interruption (sensor- or supply line) .</t>
  </si>
  <si>
    <t>0x450801</t>
  </si>
  <si>
    <t>Short_circuit_of_the_WSS_FR_supply_line_to_GND.</t>
  </si>
  <si>
    <t>Short circuit of the WSS_FR supply line to GND.</t>
  </si>
  <si>
    <t>Short_circuit_of_the_WSS_FR_sensor_line_to_UBATT.</t>
  </si>
  <si>
    <t>Short circuit of the WSS_FR sensor line to UBATT.</t>
  </si>
  <si>
    <t>0x450C00</t>
  </si>
  <si>
    <t>WSS_RL_line_failure_(no_exact_failure_reason_detectable).</t>
  </si>
  <si>
    <t>WSS_RL line failure (no exact failure reason detectable).</t>
  </si>
  <si>
    <t>G46_45_Rear_left_speed_sensor</t>
  </si>
  <si>
    <t>No_stop_pulses_occurred_on_WSS_RL.</t>
  </si>
  <si>
    <t>No stop pulses occurred on WSS_RL.</t>
  </si>
  <si>
    <t>0x450C02</t>
  </si>
  <si>
    <t>WSS_test_failure_of_WSS_RL_(Short_circuit_supply_line_to_UBATT,_short_circuits_between_sensors,_any_line_failure)</t>
  </si>
  <si>
    <t>WSS test failure of WSS_RL (Short circuit supply line to UBATT, short circuits between sensors, any line failure) - Short circuit WSS_RL supply line to UBATT. Short circuit WSS_RL to another WSS. Short circuit WSS_RL supply line or sensor line to GND. Short circuit WSS_RL sensor line to UBATT. Interruption of WSS_RL supply line or sensor line.</t>
  </si>
  <si>
    <t>WSS_RL line failure (no exact reason for Line failure is detected).The bits of ASIC, which are used to signal a line failure, have an undefined state.</t>
  </si>
  <si>
    <t>No stop pulses occurred during standstill due to defective WSS sensor on WSS_RL.</t>
  </si>
  <si>
    <t>0x450D00</t>
  </si>
  <si>
    <t>0x450D04</t>
  </si>
  <si>
    <t>0x450D05</t>
  </si>
  <si>
    <t>0x450D06</t>
  </si>
  <si>
    <t>Monitoring_of_wheel_speed_differences._Faulty_wheel_RL</t>
  </si>
  <si>
    <t>0x450D07</t>
  </si>
  <si>
    <t>WSS_RL_HET_TU_buffer_noise_(enormous_amount_of_edges_ocurred).</t>
  </si>
  <si>
    <t>WSS_RL HET TU buffer noise (enormous amount of edges ocurred).</t>
  </si>
  <si>
    <t>Wrong Parity information from WSS VDA sensor on WSS_RL.</t>
  </si>
  <si>
    <t>0x450E08</t>
  </si>
  <si>
    <t>Short_circuit_of_the_WSS_RL_sensor_line_to_GND_or_line_interruption_(sensor-_or_supply_line)_.</t>
  </si>
  <si>
    <t>1.1_1.2_1.3_3.1_3.2_3.3_3.4_5.1_5.2_5.3_a Repair the respective Wiring harness section (if necessary replace Wiring harness). Exchange only when the Voltage supply WAU-12V (Ignition/BCM) is switched Off. Please make sure to have the correct Wiring diagram 2.1_2.2_2.3_2.4_4.1_4.2_4.3_4.4_6.1_6.2_6.3_7.1_7.2_b Examine the Wheel speed sensor (WSS) for correct function and replace if defective (follow Repair instructions if indicated). Exchange only when the Voltage supply WAU-12V (Ignition/BCM) is switched Off 8.1_c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</si>
  <si>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Short circuit of the WSS_RL sensor line to GND or line interruption (sensor- or supply line) .</t>
  </si>
  <si>
    <t>0x450E01</t>
  </si>
  <si>
    <t>Short_circuit_of_the_WSS_RL_supply_line_to_GND.</t>
  </si>
  <si>
    <t>Short circuit of the WSS supply line front left to Ground.</t>
  </si>
  <si>
    <t>Short circuit of the WSS_RL supply line to GND.</t>
  </si>
  <si>
    <t>Short circuit of the WSS_RL sensor line to GND or line interruption (sensor or WSS_supply line).</t>
  </si>
  <si>
    <t>Short_circuit_of_the_WSS_RL_sensor_line_to_UBATT.</t>
  </si>
  <si>
    <t>Short circuit of the WSS_RL sensor line to UBATT.</t>
  </si>
  <si>
    <t>WSS_RR_line_failure_(no_exact_failure_reason_detectable).</t>
  </si>
  <si>
    <t>WSS_RR line failure (no exact failure reason detectable).</t>
  </si>
  <si>
    <t>0x451201</t>
  </si>
  <si>
    <t>No_stop_pulses_occurred_on_WSS_RR.</t>
  </si>
  <si>
    <t>1.1_1.2_1.3_3.1_3.2_3.3_3.4_a Repair the respective Wiring harness section (if necessary replace Wiring harness). Exchange only when the Voltage supply WAU-12V (Ignition/BCM) is switched Off. Please make sure to have the correct Wiring diagram 2.1_2.2_2.3_2.4_4.1_4.2_4.3_4.4_5.1_6.1_6.2_b Examine the Wheel speed sensor (WSS) for correct function and replace if defective (follow Repair instructions if indicated). Exchange only when the Voltage supply WAU-12V (Ignition/BCM) is switched Off</t>
  </si>
  <si>
    <t>No stop pulses occurred on WSS_RR.</t>
  </si>
  <si>
    <t>G44_45_Rear_right_speed_sensor</t>
  </si>
  <si>
    <t>0x451202</t>
  </si>
  <si>
    <t>WSS_test_failure_of_WSS_RR_(Short_circuit_supply_line_to_UBATT,_short_circuits_between_sensors,_any_line_failure)</t>
  </si>
  <si>
    <t>WSS test failure of WSS_RR (Short circuit supply line to UBATT, short circuits between sensors, any line failure) - Short circuit WSS_RR supply line to UBATT. Short circuit WSS_RR to another WSS. Short circuit WSS_RR supply line or sensor line to GND. Short circuit WSS_RR sensor line to UBATT. Interruption of WSS_RR supply line or sensor line.</t>
  </si>
  <si>
    <t>WSS_RR line failure (no exact reason for Line failure is detected).The bits of ASIC, which are used to signal a line failure, have an undefined state.</t>
  </si>
  <si>
    <t>No stop pulses occurred during standstill due to defective WSS sensor on WSS_RR.</t>
  </si>
  <si>
    <t>0x451300</t>
  </si>
  <si>
    <t>0x451304</t>
  </si>
  <si>
    <t>0x451305</t>
  </si>
  <si>
    <t>0x451306</t>
  </si>
  <si>
    <t>Monitoring_of_wheel_speed_differences._Faulty_wheel_RR</t>
  </si>
  <si>
    <t>0x451307</t>
  </si>
  <si>
    <t>WSS_RR_HET_TU_buffer_noise_(enormous_amount_of_edges_ocurred).</t>
  </si>
  <si>
    <t>WSS_RR HET TU buffer noise (enormous amount of edges ocurred).</t>
  </si>
  <si>
    <t>Wrong Parity information from WSS VDA sensor on WSS_RR.</t>
  </si>
  <si>
    <t>0x451400</t>
  </si>
  <si>
    <t>Short_circuit_of_the_WSS_RR_sensor_line_to_GND_or_line_interruption_(sensor-_or_supply_line)_.</t>
  </si>
  <si>
    <t>Short circuit of the WSS_RR sensor line to GND or line interruption (sensor- or supply line) .</t>
  </si>
  <si>
    <t>0x451401</t>
  </si>
  <si>
    <t>Short_circuit_of_the_WSS_RR_supply_line_to_GND.</t>
  </si>
  <si>
    <t>Short circuit of the WSS supply line rear right to Ground.</t>
  </si>
  <si>
    <t>Short circuit of the WSS_RR supply line to GND.</t>
  </si>
  <si>
    <t>Short circuit of the WSS_RR sensor line to GND or line interruption (sensor or WSS_supply line).</t>
  </si>
  <si>
    <t>0x451500</t>
  </si>
  <si>
    <t>Short_circuit_of_the_WSS_RR_sensor_line_to_UBATT.</t>
  </si>
  <si>
    <t>1.1_1.2_1.3_3.1_3.2_3.3_4.1_4.2_4.3_a Repair the respective Wiring harness section (if necessary replace Wiring harness). Exchange only when the Voltage supply WAU-12V (Ignition/BCM) is switched Off. Please make sure to have the correct Wiring diagram 2.1_2.2_2.3_5.1_5.2_b Examine the Wheel speed sensor (WSS) for correct function and replace if defective (follow Repair instructions if indicated). Exchange only when the Voltage supply WAU-12V (Ignition/BCM) is switched Off 6.1_c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</si>
  <si>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Short circuit of the WSS_RR sensor line to UBATT.</t>
  </si>
  <si>
    <t>Short circuit of the WSS_RR sensor line to UBATT(battery voltage).</t>
  </si>
  <si>
    <t>0x451802</t>
  </si>
  <si>
    <t>Monitoring_of_wheel_direction_differences._Faulty_wheel_FL</t>
  </si>
  <si>
    <t>1.1_a Replace the correct Wheel speed sensor (WSS) on the correct side at the Front axle. Exchange only when the Voltage supply WAU-12V (Ignition/BCM) is switched Off 2.1_3.1_3.2_b Examine the Wheel speed sensor (WSS) for correct function and replace if defective (follow Repair instructions if indicated). Exchange only when the Voltage supply WAU-12V (Ignition/BCM) is switched Off</t>
  </si>
  <si>
    <t>This error will be set if case one: 1 rotation direction of the sensor signal is in one direction and the other 3 rotations are in the other direction OR case two: 1 rotation direction of the sensor signal has no rotation and 1 rotation in one direction and 2 rotations in other direction. - At least one wheelspeed sensor is mounted in the wrong direction.</t>
  </si>
  <si>
    <t>0x451800</t>
  </si>
  <si>
    <t>monitoring_the_flanks_(Edgecycle)_of_the_wheel_speed_sensor</t>
  </si>
  <si>
    <t>1.1_a Ensure the correct mounting and fixation of the Multipole wheel and of the Wheel bearing 2.1_b Ensure the correct mounting and fixation of the Wheel speed sensor (WSS) head and of the Wheel bearing 3.1_c Eliminate Pollution (Corrosion) of the Wheel speed sensor (WSS) head or of the Multipole wheel 4.1_d Examine the Pulse wheel (Steel wheel or Multi pole wheel) on missing tooth and replace if defective (follow Repair instructions if indicated) 5.1_e Examine the Pulse wheel (Steel wheel or Multi pole wheel) on demagnetisation and replace if defective (follow Repair instructions if indicated)</t>
  </si>
  <si>
    <t>Every time if a gap in the raw wheel speed sensor signal (slopes) occures cyclically with one wheel rotation a fault counter is increased by one. A fault is detected after 10 wheel rotations. - Damaged or dirty or worn tone wheel</t>
  </si>
  <si>
    <t>0x451801</t>
  </si>
  <si>
    <t>Bad_Airgap,_wheel_vibrations_or_wrongly_mounted_VDA_sensor_on_WSS_FL.</t>
  </si>
  <si>
    <t>1.1_a Ensure the correct mounting and fixation of the Multipole wheel and of the Wheel bearing 2.1_b Ensure the correct mounting and fixation of the Wheel speed sensor (WSS) head and of the Wheel bearing 3.1_c Eliminate Pollution (Corrosion) of the Wheel speed sensor (WSS) head or of the Multipole wheel 4.1_d Examine the Multipole wheel for correct function and replace if defective (follow Repair instructions if indicated) 5.1_5.2_e Examine the Wheel speed sensor (WSS) for correct function and replace if defective (follow Repair instructions if indicated). Exchange only when the Voltage supply WAU-12V (Ignition/BCM) is switched Off</t>
  </si>
  <si>
    <t>Bad Airgap, wheel vibrations or wrongly mounted VDA sensor on WSS_FL.</t>
  </si>
  <si>
    <t>Intelligent sensor signalled an incorrect airgap between transmitter wheel(Front Left) and sensor itself.Magnetic flux density measured by sensor is incorrect.This typically points to misassembly or wheel vibrations on WSS_FL.</t>
  </si>
  <si>
    <t>0x451902</t>
  </si>
  <si>
    <t>Monitoring_of_wheel_direction_differences._Faulty_wheel_FR</t>
  </si>
  <si>
    <t>0x451900</t>
  </si>
  <si>
    <t>0x451901</t>
  </si>
  <si>
    <t>Bad_Airgap,_wheel_vibrations_or_wrongly_mounted_VDA_sensor_on_WSS_FR.</t>
  </si>
  <si>
    <t>Bad Airgap, wheel vibrations or wrongly mounted VDA sensor on WSS_FR.</t>
  </si>
  <si>
    <t>Intelligent sensor signalled an incorrect airgap between transmitter wheel(Front Right) and sensor itself.Magnetic flux density measured by sensor is incorrect.This typically points to misassembly or wheel vibrations on WSS_FR.</t>
  </si>
  <si>
    <t>0x451A02</t>
  </si>
  <si>
    <t>Monitoring_of_wheel_direction_differences._Faulty_wheel_RL</t>
  </si>
  <si>
    <t>1.1_a Replace the correct Wheel speed sensor (WSS) on the correct side at the Rear axle. Exchange only when the Voltage supply WAU-12V (Ignition/BCM) is switched Off 2.1_3.1_3.2_b Examine the Wheel speed sensor (WSS) for correct function and replace if defective (follow Repair instructions if indicated). Exchange only when the Voltage supply WAU-12V (Ignition/BCM) is switched Off</t>
  </si>
  <si>
    <t>0x451A00</t>
  </si>
  <si>
    <t>0x451A01</t>
  </si>
  <si>
    <t>Bad_Airgap,_wheel_vibrations_or_wrongly_mounted_VDA_sensor_on_WSS_RL.</t>
  </si>
  <si>
    <t>Bad Airgap, wheel vibrations or wrongly mounted VDA sensor on WSS_RL.</t>
  </si>
  <si>
    <t>Intelligent sensor signalled an incorrect airgap between transmitter wheel(Rear Left) and sensor itself.Magnetic flux density measured by sensor is incorrect.This typically points to misassembly or wheel vibrations on WSS_RL.</t>
  </si>
  <si>
    <t>0x451B02</t>
  </si>
  <si>
    <t>Monitoring_of_wheel_direction_differences._Faulty_wheel_RR</t>
  </si>
  <si>
    <t>0x451B00</t>
  </si>
  <si>
    <t>0x451B01</t>
  </si>
  <si>
    <t>Bad_Airgap,_wheel_vibrations_or_wrongly_mounted_VDA_sensor_on_WSS_RR.</t>
  </si>
  <si>
    <t>Bad Airgap, wheel vibrations or wrongly mounted VDA sensor on WSS_RR.</t>
  </si>
  <si>
    <t>Intelligent sensor signalled an incorrect airgap between transmitter wheel(Rear Right) and sensor itself.Magnetic flux density measured by sensor is incorrect.This typically points to misassembly or wheel vibrations on WSS_RR.</t>
  </si>
  <si>
    <t>AXS_failure_due_to_longitudinal_acceleration_out_of_range</t>
  </si>
  <si>
    <t>1.1_a Ensure the correct mounting of the Longitudinal acceleration sensor (Ax-Sensor) (The Longitudinal acceleration sensor (Ax-Sensor) is part of the Yaw rate sensor (YRS) which is mounted in the Vehicle interior or is part of the ABS/ESP-Electronic control unit (ECU) or is part of the Airbag-Electronic control unit (ECU)). Please make sure to have the correct Vehicle installation documents 2.1_b Ensure the correct mounting and adjustment of the Longitudinal acceleration sensor (Ax-Sensor) 3.1_c Examine the Longitudinal acceleration sensor (Ax-Sensor) for correct function and replace if defective (Hint: Please take care of the Information for the Motorcar mechanic to check where the Longitudinal acceleration sensor (Ax-Sensor) is mounted). Exchange only when the Voltage supply WAU-12V (Ignition/BCM) is switched Off</t>
  </si>
  <si>
    <t>If the absolute value of the longitudinal acceleration is higher than P_ibea_AxAnschlMax (default value is 15 m/s2). - defective longitudinal acceleration sensor</t>
  </si>
  <si>
    <t>SIG_4M_J104_J234_45____1_218_88_Multi_axis_sensor_signal [LB636]</t>
  </si>
  <si>
    <t>0x451C03</t>
  </si>
  <si>
    <t>AXS_failure_due_to_longitudinal_acceleration_offset_out_of_limit</t>
  </si>
  <si>
    <t>The longitudinal acceleration (Ax) offset is estimated by a kind of low pass filtering. The offset is initialized with the offset of the last ignition cylce. A Failure is set immediately when the offset exceeds the limit of 2.5 m/sÂ² and Axs integration counter &gt; 100. - defective longitudinal acceleration sensor or wrong mounting</t>
  </si>
  <si>
    <t>AYS_failure_due_to_lateral_acceleration_offset_out_of_limit</t>
  </si>
  <si>
    <t>1.1_a Ensure the correct mounting of the Lateral acceleration sensor (Ay-Sensor) (The Lateral acceleration sensor (Ay-Sensor) is part of the Yaw rate sensor (YRS) which is mounted in the Vehicle interior or is part of the ABS/ESP-Electronic control unit (ECU) or is part of the Airbag-Electronic control unit (ECU)). Please make sure to have the correct Vehicle installation documents 2.1_b Ensure the correct mounting and adjustment of the Lateral acceleration sensor (Ay-Sensor) 3.1_c Examine the Lateral acceleration sensor (Ay-Sensor) for correct function and replace if defective (Hint: Please take care of the Information for the Motorcar mechanic to check where the Lateral acceleration sensor (Ay-Sensor) is mounted). Exchange only when the Voltage supply WAU-12V (Ignition/BCM) is switched Off</t>
  </si>
  <si>
    <t>During normal driving we suppose a symmetrical driving situation. In this case the mean driving direction is straight ahead and the long time filtered lateral acceleration value is equivalent to the offset. The long time filter is a low pass filter in that way that after 30 km 95 % of the initial offset is compensated. The offset is initialized with the eeprom value (offset of the last ignition cycle). The read value is limited to 2 m/s2. A Failure is set immediately when offset AysOffset exceeds the limit P_ayInOfsFineErr (default value: 2.25 m/s2). - defective lateral acceleration sensor or wrong mounting</t>
  </si>
  <si>
    <t>0x451C05</t>
  </si>
  <si>
    <t>AYS_failure_due_to_lateral_acceleration_out_of_range</t>
  </si>
  <si>
    <t>If the absolute value of the lateral acceleration is higher than P_ibea_AyAnschlMax (default value is 15 m/s2 ). - defective lateral acceleration sensor</t>
  </si>
  <si>
    <t>Too_many_or_too_less_YRS_messages_on_CAN</t>
  </si>
  <si>
    <t>1.1_a Ensure the correct mounting of the Yaw rate sensor (YRS) (The Yaw rate sensor (YRS) is mounted in the Vehicle interior or is part of the ABS/ESP-Electronic control unit (ECU) or is part of the Airbag-Electronic control unit (ECU)). Please make sure to have the correct Vehicle installation documents 2.1_b Examine the Yaw rate sensor (YRS) for correct function and replace if defective (Hint: Please take care of the Information for the Motorcar mechanic to check where the Yaw rate sensor (YRS) is mounted). Exchange only when the Voltage supply WAU-12V (Ignition/BCM) is switched Off 3.1_c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4.1_d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</si>
  <si>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asynchronous yaw rate sensor sends more or less messages than expected. - too many or too less YRS messages on CAN</t>
  </si>
  <si>
    <t>0x52C00</t>
  </si>
  <si>
    <t>Signal_ACC_Anhalteweg_error_(2047)</t>
  </si>
  <si>
    <t>1.1_a Examine the sending Component (ECU/Sensor) for correct function or repair related System</t>
  </si>
  <si>
    <t>NWD_ErrorRx_#_ACC_07_#_ACC_Anhalteweg</t>
  </si>
  <si>
    <t>CAN_4M_J104_45____1_218_88_Databus_received_fault_value [LB636]</t>
  </si>
  <si>
    <t>0xEA9100</t>
  </si>
  <si>
    <t>Signal_AEB_Info_error_(3)</t>
  </si>
  <si>
    <t>NWD_ErrorRx_#_AEB_01_#_AEB_Info</t>
  </si>
  <si>
    <t>0x147</t>
  </si>
  <si>
    <t>Signal_AFR_Fehlers_faulty(1,2,3)</t>
  </si>
  <si>
    <t>Signal AFR_Fehler faulty (1,2,3). This can lead to a VDC degradation depending on vehicle and eAWS or eABC parameter. - The eAWS indicates an error.</t>
  </si>
  <si>
    <t>SIG_4M_J104_45____1_218_88_Implausible_data_received [LB636]
SIG_47B_J104_45____1_218_88_Implausible_data_received [LB74x][LB63x]</t>
  </si>
  <si>
    <t>0x79C00</t>
  </si>
  <si>
    <t>Signal_AFR_Sollgiermom_Vorsteuerung_error_(1023)</t>
  </si>
  <si>
    <t>NWD_ErrorRx_#_AFR_01_#_AFR_Sollgiermom_Vorsteuerung</t>
  </si>
  <si>
    <t>0xEAD600</t>
  </si>
  <si>
    <t>Signal_ALR_Ist_Proz_error_(255)</t>
  </si>
  <si>
    <t>NWD_ErrorRx_#_Allrad_05_#_ALR_Ist_Proz</t>
  </si>
  <si>
    <t>Signal SARA_CF_Accel_X_010 not calibrated (6)</t>
  </si>
  <si>
    <t>Signal SARA_CF_Accel_Y_010 not calibrated (6)</t>
  </si>
  <si>
    <t>Signal SARA_CF_Omega_Z_010 not calibrated (6)</t>
  </si>
  <si>
    <t>Signal_SARA_CF_Accel_X_010_TempError_(3)</t>
  </si>
  <si>
    <t>NWD_SignalRange_#_SARA_06_#_SARA_CF_Accel_X_010_##_Function</t>
  </si>
  <si>
    <t>Signal_SARA_CF_Accel_Y_010_TempError_(3)</t>
  </si>
  <si>
    <t>NWD_SignalRange_#_SARA_06_#_SARA_CF_Accel_Y_010_##_Function</t>
  </si>
  <si>
    <t>Signal_SARA_CF_Omega_Z_010_TempError_(3)</t>
  </si>
  <si>
    <t>NWD_SignalRange_#_SARA_06_#_SARA_CF_Omega_Z_010_##_Function</t>
  </si>
  <si>
    <t>0xEAD700</t>
  </si>
  <si>
    <t>Signal_ALR_Ist_Proz_invalid_(252_or_254)</t>
  </si>
  <si>
    <t>NWD_SignalRange_#_Allrad_05_#_ALR_Ist_Proz</t>
  </si>
  <si>
    <t>SIG_4M_J104_45____1_218_88_Implausible_data_received [LB636]</t>
  </si>
  <si>
    <t>0x75F00</t>
  </si>
  <si>
    <t>Signal_ALR_Norm_Mom_Max_error_(511)</t>
  </si>
  <si>
    <t>NWD_ErrorRx_#_Allrad_05_#_ALR_Norm_Mom_Max</t>
  </si>
  <si>
    <t>0x451F1A</t>
  </si>
  <si>
    <t>Gain_monitoring_of_the_lat._acceleration_during_the_dynamic_verification_of_sensor_at_plant_EndOfLine_has_detected_an_error</t>
  </si>
  <si>
    <t>The lat. acceleration gain is estimated by comparison of measured lat. acceleration and lat. acceleration calculated from wheel speed sensors during cornering. The fault criteria is approx. 40 % sensitivity failure.The lat. acceleration integrals deviation LOC_DifferenceIntegrals is compared with threshold EOLAysErr. - Wrong wiring or internal sensitivity fault of the sensor.</t>
  </si>
  <si>
    <t>0x451F1B</t>
  </si>
  <si>
    <t>Offset_monitoring_of_the_lat._acceleration_during_the_dynamic_verification_of_sensor_at_plant_EndOfLine_has_detected_an_error</t>
  </si>
  <si>
    <t>The lateral acceleration offset is calculated by filtering the input value during standstill. EOLayOfs &gt; 1.5 m/s2 - Wrong wiring or internal offset fault of the sensor.</t>
  </si>
  <si>
    <t>0x451F00</t>
  </si>
  <si>
    <t>Gain_monitoring_of_the_yaw_rate_during_the_dynamic_verification_of_sensor_at_plant_EndOfLine_has_detected_an_error</t>
  </si>
  <si>
    <t>1.1_a Ensure the correct mounting of the Yaw rate sensor (YRS) (The Yaw rate sensor (YRS) is mounted in the Vehicle interior or is part of the ABS/ESP-Electronic control unit (ECU) or is part of the Airbag-Electronic control unit (ECU)). Please make sure to have the correct Vehicle installation documents 2.1_b Ensure the correct mounting and adjustment of the Yaw rate sensor (YRS) 3.1_c Examine the Yaw rate sensor (YRS) for correct function and replace if defective (Hint: Please take care of the Information for the Motorcar mechanic to check where the Yaw rate sensor (YRS) is mounted). Exchange only when the Voltage supply WAU-12V (Ignition/BCM) is switched Off</t>
  </si>
  <si>
    <t>The yaw rate gain is estimated by comparison of the measured yaw rate and the yaw rate calculated from wheel speed sensors during cornering. The fault criteria is approx. 25 % sensitivity failure.The deviation EOLDifIvGi is compared with threshold EOLDifIvGiSw. - Wrong wiring or internal sensitivity fault of the sensor.</t>
  </si>
  <si>
    <t>0x451F02</t>
  </si>
  <si>
    <t>Offset_monitoring_of_the_yaw_rate_during_the_dynamic_verification_of_sensor_at_plant_EndOfLine_has_detected_an_error</t>
  </si>
  <si>
    <t>The yaw rate offset is calculated by filtering the yaw rate input during standstill. EOLvGiOfs &gt; 2 deg/s - Wrong wiring or internal offset fault of the sensor.</t>
  </si>
  <si>
    <t>0x451F04</t>
  </si>
  <si>
    <t>AXS_failure_due_to_constant_signal</t>
  </si>
  <si>
    <t>The difference between measured longitudinal acceleration and longitudinal acceleration calculated by differentiating vFzRef is evaluated for fault detection. If this difference exceeds the threshold (Default: 1.5 m/sÂ²) a fault is recognized after 2 s - defective lateral acceleration sensor</t>
  </si>
  <si>
    <t>0x451F06</t>
  </si>
  <si>
    <t>AXS_failure_due_to_wrong_assembly_position_of_the_sensor_or_sticking_sensor_element_or_sensitivity_faults.</t>
  </si>
  <si>
    <t>1. A longitudinal accel. higher than 3.5 m/s2 2. The difference between measured longitudinal acceleration and longitudinal acceleration calculated by differentiating vFzRef is evaluated for fault detection - 1. Axs Offset 2. Axs Constant signal</t>
  </si>
  <si>
    <t>0x451F08</t>
  </si>
  <si>
    <t>AXS_failure_due_to_wrong_assembly_position_of_the_sensor_or_sticking_sensor_element_or_sensitivity_faults</t>
  </si>
  <si>
    <t>It is not possible to have a longitudinal acceleration higher than 4 m/s2 for a long time during driving. If the longitudinal acceleration is higher than 4 m/s2 for more than 20s a failure is set - 1. Axs Offset 2. Axs Constant signal</t>
  </si>
  <si>
    <t>0x451F0A</t>
  </si>
  <si>
    <t>Redundancy_error_for_lateral_acceleration_sensors_detected</t>
  </si>
  <si>
    <t>A suspicious threshold will be calculated with a dynamic enlargement due to the signal (0.07 * signal 2 m/s^2) plus a static tolerance value (default: ~ 2 m/s^2). If the difference between the values of lateral acceleration sensor 1 and lateral acceleration sensor 2 exceeds this suspicious threshold, an error Integral will be integrated with the difference of sensor 1 and sensor 2. If this error integral exceeds an error threshold (default: 26 m/s), the AysRedundancyFault will be set</t>
  </si>
  <si>
    <t>0x451F0C</t>
  </si>
  <si>
    <t>Ays_signal_not_plausible_during_limited_validity</t>
  </si>
  <si>
    <t>By building a reference lateral acceleration from all available sensor signals - steering angle - yaw rate - lateral acceleration - wheel speed sensors - it is possible to test the lateral acceleration signal on plausibility. If during stable vehicle behavior a lateral acceleration failure larger than approximately 2.5 m/sÂ² occurs the vehicle dynamic controller will disregard the sensor information so that a false vehicle dynamic intervention is prevented. During observability the recognition time depends on the amount of failure.The deviation of the measured signal from the model values is integrated when exceeding the allowed threshold. The shut down threshold for the fault integral is 10 m/s. - Huge tolerance in assembly position of the sensor or wrong wiring or internal offset or sensitivity fault of the sensor.</t>
  </si>
  <si>
    <t>0x451F0E</t>
  </si>
  <si>
    <t>Ays_signal_not_plausible_during_model_validity</t>
  </si>
  <si>
    <t>By building a reference lateral acceleration from all available sensor signals - steering angle - yaw rate - lateral acceleration - wheel speed sensors - it is possible to test the lateral acceleration(Ay)-signal on plausibility. If during stable vehicle behaviour a lateral acceleration failure larger than approximately 2.5 m/sÂ² occurs the vehicle dynamic controller will disregard the sensor information so that a false vehicle dynamic intervention is prevented. A fault is recognized after 1.6 s during model validity. - Huge tolerance in assembly position of the sensor or wrong wiring or internal offset or sensitivity fault of the sensor.</t>
  </si>
  <si>
    <t>0x451F16</t>
  </si>
  <si>
    <t>Ays_signal_not_plausible_during_standstill</t>
  </si>
  <si>
    <t>During standstill the plausible range of lateral acceleration is limited to 7 m/sÂ². If the filtered value of the lateral acceleration is larger than AbsayKorrFStillstMAX (default value: 7 m/sÂ² ) for more than 400 ms a fault is set. - Wrong wiring or very large internal offset fault of the sensor.</t>
  </si>
  <si>
    <t>0x451F10</t>
  </si>
  <si>
    <t>Lateral_acceleration_redundancy_error_assignment_to_sensor_1</t>
  </si>
  <si>
    <t>The redundancy monitoring function has detected a redundancy error for the lateral acceleration sensors. Due to this error the diagnosis of the monitoring function determines the defect at the lateral acceleration sensor 1</t>
  </si>
  <si>
    <t>0x451F12</t>
  </si>
  <si>
    <t>Lateral_acceleration_redundancy_error_assignment_to_sensor_2</t>
  </si>
  <si>
    <t>The redundancy monitoring function has detected a redundancy error for the lateral acceleration sensors. Due to this error the diagnosis of the monitoring function determines the defect at the lateral acceleration sensor 2</t>
  </si>
  <si>
    <t>0x2F100</t>
  </si>
  <si>
    <t>Redundancy_error_for_yaw_rate_sensors_detected</t>
  </si>
  <si>
    <t>A suspicious threshold will be calculated with a dynamic enlargement due to the signal (0.1 * signal 2 deg/s) plus a static tolerance value (default: 2.5 deg/s). If the difference between the values of yaw rate sensor 1 and yaw rate sensor 2 exceeds this suspicious threshold, an error Integral will be integrated with the difference of sensor 1 and sensor 2. If this error integral exceeds an error threshold (default: 50 deg), the YrsRedundancyFault will be set</t>
  </si>
  <si>
    <t>0x451F01</t>
  </si>
  <si>
    <t>Yrs_offset_exceeds_threshold_during_fast_compensation_regadless_drivedirection</t>
  </si>
  <si>
    <t>The yaw rate offset corresponds to the slightly filtered deviation between measured yaw rate and the reference yaw rate calculated from - yaw rate - steering angle - lateral acceleration - wheel speed sensors. Fast offset compensation is only calculated when a standstill compensation could not be completed.. Fault entry when offset exceeds limit (default 15 deg/s). - Wrong wiring or internal offset fault of the sensor.</t>
  </si>
  <si>
    <t>0x451F03</t>
  </si>
  <si>
    <t>Yrs_offset_exceeds_threshold_during_fast_compensation_while_forward_driving</t>
  </si>
  <si>
    <t>The yaw rate offset corresponds to the slightly filtered deviation between measured yaw rate and the reference yaw rate calculated from - yaw rate - steering angle - lateral acceleration - wheel speed sensors. Fast offset compensation is only calculated when a standstill compensation could not be completed or when the offset calculated during standstill deviates more than approx. 1 deg/s from the last EEPROM offset. Fault entry when offset exceeds limit (default value: 7.5 deg/s). - Wrong wiring or internal offset fault of the sensor.</t>
  </si>
  <si>
    <t>0x451F05</t>
  </si>
  <si>
    <t>Yrs_gain_compensation_exceeds_threshold</t>
  </si>
  <si>
    <t>The yaw rate gain is estimated by comparison of the measured yaw rate and the yaw rate calculated from steering angle and wheel speed sensors during cornering. The fault criteria is approx. 25 % sensitivity failure. - Wrong wiring or internal sensitivity fault of the sensor.</t>
  </si>
  <si>
    <t>0x451F17</t>
  </si>
  <si>
    <t>YRS_failure_due_to_unplausible_yaw_rate_gradient</t>
  </si>
  <si>
    <t>Depending on the driving conditions a signal gradient higher than 10-23 deg/s / 20 ms will be detected. After the detection time is exceeded the failure is set within DSM unless a single signal peak is recognized by a peakfilter. A peak is detected if the Yrs-Signal comes back into an expected range during 120ms. - yaw rate sensor failure or line faults (contact resistance) or wrong sensor mounting</t>
  </si>
  <si>
    <t>0x451F18</t>
  </si>
  <si>
    <t>YRS_failure_due_to_yaw_rate_out_of_range_while_driving</t>
  </si>
  <si>
    <t>Absolute value of Yaw rate sensor (YRS)-signal is &gt; 94.75 deg/s. - defective yaw rate sensor</t>
  </si>
  <si>
    <t>0x451F19</t>
  </si>
  <si>
    <t>YRS_failure_due_to_yaw_rate_out_of_range_while_standstill</t>
  </si>
  <si>
    <t>Absolute value of yaw rate sensor (YRS)-signal is &gt; P_ibed_vGiAnFrstMax (the default value is 30 deg/s and may vary in projects) at standstill. - defective yaw rate sensor</t>
  </si>
  <si>
    <t>0x451F1C</t>
  </si>
  <si>
    <t>0x451F07</t>
  </si>
  <si>
    <t>Yrs_signal_exceeds_threshold_during_normal_compensation</t>
  </si>
  <si>
    <t>The yaw rate offset corresponds to the strong filtered deviation between measured yaw rate and the calculated reference yaw rate. Normal offset compensation is calculated if standstill or fast offset compensation was completed. Fault entry when offset exceeds P_vGiOfsMaxFSAbgl (default value: 7.5 deg/s). - Wrong wiring or internal offset fault of the sensor.</t>
  </si>
  <si>
    <t>0x451F09</t>
  </si>
  <si>
    <t>Yrs_signal_not_plausible_during_limited_validity</t>
  </si>
  <si>
    <t>The measured and offset compensated yaw rate signal is compared to the calculated reference yaw rate signal . If the measured yaw rate deviates more than a dynamic threshold (dependent on driving maneuvre) from the reference yaw rate a failure integral is calculated. The dynamic threshold is between 2.5 deg/s and more than 5 deg/s. A typical value is 3 deg/s. - Wrong wiring or internal offset fault of the sensor.</t>
  </si>
  <si>
    <t>0x451F0B</t>
  </si>
  <si>
    <t>Yrs_signal_not_plausible_vs._Sas</t>
  </si>
  <si>
    <t>1.1_a Ensure the correct mounting of the Yaw rate sensor (YRS) (The Yaw rate sensor (YRS) is mounted in the Vehicle interior or is part of the ABS/ESP-Electronic control unit (ECU) or is part of the Airbag-Electronic control unit (ECU)). Please make sure to have the correct Vehicle installation documents 2.1_b Ensure the correct mounting and adjustment of the Yaw rate sensor (YRS) 3.1_c Examine the Yaw rate sensor (YRS) for correct function and replace if defective (Hint: Please take care of the Information for the Motorcar mechanic to check where the Yaw rate sensor (YRS) is mounted). Exchange only when the Voltage supply WAU-12V (Ignition/BCM) is switched Off 4.1_5.1_d Ensure the correct mounting and adjustment of the Steering angle sensor (SAS) and the Steering column 6.1_e Calibrate the Steering angle sensor (SAS) 7.1_f Examine the Steering angle sensor (SAS) for correct function and replace if defective (follow Repair instructions if indicated). Exchange only when the Voltage supply WAU-12V (Ignition/BCM) is switched Off 8.1_g Examine the Axle geometry and rectify if not correct (follow Repair instructions if indicated)</t>
  </si>
  <si>
    <t>The difference between measured steering angle signal and the model value calculated from yaw rate signal is evaluated for fault detection. Dependent on the driving conditions failures in size of (10 + 60 [m/s] / velocity [m/s]) deg at steering angle are recognized through three possible recognition paths evaluating stable driving conditions. This is to prevent a fault recognition due to unstable driving. When the difference is caused by a fault of the yaw rate sensor a yaw rate sensor fault will be entered. The sensor - yaw rate sensor(YRS) or steering angle sensor(SAS) - showing the largest deviation to the reference yaw rate is marked as faulty. - Wrong wiring or internal offset fault of the sensor.</t>
  </si>
  <si>
    <t>0x451F0D</t>
  </si>
  <si>
    <t>Yrs_signal_not_plausible_during_model_validity.</t>
  </si>
  <si>
    <t>The measured and offset compensated yaw rate signal is compared to the calculated reference yaw rate signal . If the measured yaw rate deviates more than P_zDifvGiErrC1 (2.5 deg/s) plus a dynamic threshold from the reference yaw rate during model validity a failure is recognized after 1.6 s. - Wrong wiring or internal offset fault of the sensor.</t>
  </si>
  <si>
    <t>0x451F0F</t>
  </si>
  <si>
    <t>Yrs_wrong_sign</t>
  </si>
  <si>
    <t>This monitoring detects a wrong sign of yaw rate signal. The measured yaw rate and the model yaw rate calculated from the steering angle are compared. During forward driving these signals must have the same sign. If the measured yaw rate fits to the model yaw rate a positive integral (Ivorwaerts) is calculated but if the negative value fits the integral will become negative. A fault is determined if the integral value is negative and forward driving is recognized. This fault requires a release check in the following ignition cycle to prevent system release when the fault is still present. The conditions for release are positive integral(Ivorwaerts) &gt; +180 deg AND after that the vehicle drives faster than P_Vfric (default value: 20 m/s). - Wrong wiring or wrong assembly position of the sensor.</t>
  </si>
  <si>
    <t>0x451F11</t>
  </si>
  <si>
    <t>Yrs_offset_exceeds_threshold_during_standsstill_compensation</t>
  </si>
  <si>
    <t>During standstill the yaw rate offset is calculated by filtering the measured yaw rate. At the end of the standstill the offset value is checked. If the new compensation result does not deviate more than default 1deg/s from the value before the standstill or the yaw rate was constant during standstill the calculated offset will be confirmed and used as new offset value. Fault entry when offset exceeds P_vGiOfsStAbglMax (default value: 5.25 deg/s). - Wrong wiring or internal offset fault of the sensor.</t>
  </si>
  <si>
    <t>0x451F13</t>
  </si>
  <si>
    <t>Yaw_rate_redundancy_error_assignment_to_sensor_1</t>
  </si>
  <si>
    <t>The redundancy monitoring function has detected a redundancy error for the yaw rate sensors. Due to this error the diagnosis of the monitoring function determines the defect at the yaw rate sensor 1</t>
  </si>
  <si>
    <t>0x451F14</t>
  </si>
  <si>
    <t>Yaw_rate_redundancy_error_assignment_to_sensor_2</t>
  </si>
  <si>
    <t>The redundancy monitoring function has detected a redundancy error for the yaw rate sensors. Due to this error the diagnosis of the monitoring function determines the defect at the yaw rate sensor 2</t>
  </si>
  <si>
    <t>0x451F15</t>
  </si>
  <si>
    <t>Offset_error_for_yaw_rate_sensor_2_detected</t>
  </si>
  <si>
    <t>The offset monitoring function calculates the offset for yaw rate sensor 2 with the help from the offset corrected signal of the yaw rate sensor 1. If this offset exceeds the error threshold (default: 5.25 deg/s) the YrsOffset2fault will be set</t>
  </si>
  <si>
    <t>The inertial sensor signal was disturbed by sensor internal failure.</t>
  </si>
  <si>
    <t>The inertial sensor signal was disturbed by sensor internal failure or due to wrong assembly position of the sensor or sticking sensor element or sensitivity faults..</t>
  </si>
  <si>
    <t>1.) The inertial sensor signal was disturbed by sensor internal failure. 2.) The inertial sensor signal is faulty because of wrong calibration. 3.) The inertial sensor signal was disturbed by HU misalignment.</t>
  </si>
  <si>
    <t>Huge tolerance in assembly position of the sensor or wrong wiring or internal offset or sensitivity fault of the sensor.</t>
  </si>
  <si>
    <t>1.) The inertial sensor signal was disturbed by sensor internal failure. 2.) The inertial sensor signal was disturbed by network failure.</t>
  </si>
  <si>
    <t>Wrong wiring or wrong assembly position of the sensor.</t>
  </si>
  <si>
    <t>The Yaw rate signal value is greater than the maximum value  plausible for the vehicle</t>
  </si>
  <si>
    <t>The Yaw rate signal value is less than the minimum value  plausible for the vehicle</t>
  </si>
  <si>
    <t>Signal_SARA_Accel_X_010_invalid_((signal_&lt;_30418)_or_(signal_&gt;_35118))_or_Signal_SARA_CF_Accel_X_010_invalid_(1,2,4,5)</t>
  </si>
  <si>
    <t>NWD_SignalRange_#_SARA_06_#_SARA_CF_Accel_X_010</t>
  </si>
  <si>
    <t>SIG_J104_J234_Multi_axis_sensor_signal
SIG_4M_J104_J234_45____1_218_88_Multi_axis_sensor_signal [LB636]</t>
  </si>
  <si>
    <t>Signal_SARA_Accel_X_010_error_(65535)_or_Signal_SARA_CF_Accel_X_010_error_(7)</t>
  </si>
  <si>
    <t>NWD_ErrorRx_#_SARA_06_#_SARA_Accel_X_010 or NWD_ErrorRx_#_SARA_06_#_SARA_CF_Accel_X_010</t>
  </si>
  <si>
    <t>Signal_SARA_Omega_Z_010_invalid_((signal_&lt;_14768)_or_(signal_&gt;_50768))_or_Signal_SARA_CF_Omega_Z_010_invalid_(1,2,4,5)</t>
  </si>
  <si>
    <t>NWD_SignalRange_#_SARA_06_#_SARA_CF_Omega_Z_010</t>
  </si>
  <si>
    <t>Signal_SARA_Omega_Z_010_error_(65535)_or_Signal_SARA_CF_Omega_Z_010_error_(7)</t>
  </si>
  <si>
    <t>NWD_ErrorRx_#_SARA_06_#_SARA_Omega_Z_010 or NWD_ErrorRx_#_SARA_06_#_SARA_CF_Omega_Z_010</t>
  </si>
  <si>
    <t>Signal_SARA_Accel_Y_010_invalid_((signal_&lt;_30418)_or_(signal_&gt;_35118))_or_Signal_SARA_CF_Accel_Y_010_invalid_(1,2,4,5)</t>
  </si>
  <si>
    <t>NWD_SignalRange_#_SARA_06_#_SARA_CF_Accel_Y_010</t>
  </si>
  <si>
    <t>Signal_SARA_Accel_Y_010_error_(65535)_or_Signal_SARA_CF_Accel_Y_010_error_(7)</t>
  </si>
  <si>
    <t>NWD_ErrorRx_#_SARA_06_#_SARA_Accel_Y_010 or NWD_ErrorRx_#_SARA_06_#_SARA_CF_Accel_Y_010</t>
  </si>
  <si>
    <t>Signal_SARA_Accel_Y_b_red2_invalid_((signal_&lt;_30418)_or_(signal_&gt;_35118))_or_Signal_SARA_CF_Accel_Y_b_red2_invalid_(1,2,4,5)</t>
  </si>
  <si>
    <t>NWD_SignalRange_#_SARA_12_#_SARA_Accel_Y_b_red2</t>
  </si>
  <si>
    <t>Signal_SARA_Accel_Y_b_red2_error_(65535)_or_Signal_SARA_CF_Accel_Y_b_red2_error_(7)</t>
  </si>
  <si>
    <t>NWD_ErrorRx_#_SARA_12_#_SARA_Accel_Y_b_red2 or NWD_ErrorRx_#_SARA_12_#_SARA_CF_Accel_Y_b_red2</t>
  </si>
  <si>
    <t>0x76000</t>
  </si>
  <si>
    <t>Signal_ALR_Norm_Mom_Max_invalid_(510)</t>
  </si>
  <si>
    <t>NWD_SignalRange_#_Allrad_05_#_ALR_Norm_Mom_Max</t>
  </si>
  <si>
    <t>Signal_SARA_Omega_Z_b_red2_error_(65535)_or_Signal_SARA_CF_Omega_Z_b_red2_error_(7)</t>
  </si>
  <si>
    <t>NWD_ErrorRx_#_SARA_12_#_SARA_Omega_Z_b_red2 or NWD_ErrorRx_#_SARA_12_#_SARA_CF_Omega_Z_b_red2</t>
  </si>
  <si>
    <t>LWI_NET_Message_Failure:_invalid_SAS_main_value_(init_value)</t>
  </si>
  <si>
    <t>NWD_ErrorRx_#_LWI_01_#_LWI_Lenkradwinkel</t>
  </si>
  <si>
    <t>LWI_NET_Message_Failure:_SAS_main_value_out_of_range</t>
  </si>
  <si>
    <t>G85_94_Steering_angle_sender</t>
  </si>
  <si>
    <t>LWI_NET_Message_Failure:_SAS_sub_info_Invalid_Failure</t>
  </si>
  <si>
    <t>NWD_ErrorRx_#_LWI_01_#_LWI_SSI</t>
  </si>
  <si>
    <t>LWI_NET_Message_Failure:_SAS_sub_info_Error_Failure</t>
  </si>
  <si>
    <t>LWI_NET_Message_Failure:_SAS_sub_sensor_initialization_failure</t>
  </si>
  <si>
    <t>LWI_01 - fault value of 'LWI_Lenkradwinkel'</t>
  </si>
  <si>
    <t>0x452700</t>
  </si>
  <si>
    <t>Sas_wrong_sign</t>
  </si>
  <si>
    <t>1.1_2.1_a Ensure the correct mounting and adjustment of the Steering angle sensor (SAS) and the Steering column 3.1_b Examine the Steering angle sensor (SAS) for correct function and replace if defective (follow Repair instructions if indicated). Exchange only when the Voltage supply WAU-12V (Ignition/BCM) is switched Off</t>
  </si>
  <si>
    <t>This monitoring detects a wrong sign of steering angle signal. The yaw rate calculated from steering angle and the yaw rate calculated from the wheel speed sensors are compared. If the measured yaw rate fits to the model yaw rate positive integrals (IVzLwVA and IVzLwHA) are calculated but if the negative values fits the integrals will become negative. A fault is determined if the integral value is negative and forward driving is recognized. This fault will cause a release test in the following ignition cycle to assure that the sensor is build in correctly. This fault can also be caused by swapped WSS lines at one axle. It requires a release check in the following ignition cycle to prevent system release when the fault is still present. The conditions for release is positive integrals (IVzLwVA and IVzLwHA) &gt; +180 deg. - Wrong assembly position of the steering angle sensor or swapped wheel speed sensors.</t>
  </si>
  <si>
    <t>Wrong assembly position of the steering angle sensor or swapped wheel speed sensors.</t>
  </si>
  <si>
    <t>0x452800</t>
  </si>
  <si>
    <t>SECOBD:_Steering_Angle_Sensor_Module_Range/Performance</t>
  </si>
  <si>
    <t>SECOBD: Steering Angle Sensor Module Range/Performance</t>
  </si>
  <si>
    <t>SAS_failure_is_set_if_there_are_too_many_(&gt;3)_or_too_less_(&lt;1)_SAS_messages_in_20ms_received</t>
  </si>
  <si>
    <t>SAS Sensor transmits more than 3 or less than 1 busmessage(s) via bus communication refered to a cycle time of 20 ms - Too many or too less SAS sensor messages received via bus communication refered to a cycle time of 20 ms</t>
  </si>
  <si>
    <t>SAS_failure_due_to_steering_angle_offset_out_of_limit</t>
  </si>
  <si>
    <t>We suppose a symmetrical driving situation during normal driving. In the case the mean driving direction is straight ahead and the long time filtered steering angle value is equivalent to the offset. The long time filter is a low pass filter in that way that after 30 km the offset is compensated to 95 %. The offset is initialized with the eeprom value (offset of the last ignition cycle). The read value is limited to 12 deg. A failure is set immediately when offset LwOfsLZA exceeds the limit P_SasOfsLtcErr_f (default value: 15 deg). - defective steering angle sensor</t>
  </si>
  <si>
    <t>1.) The SAS signal is faulty because of defective steering angle sensor.2.) The SAS signal is faulty because of wrong sensor mounting.3.) The SAS is not calibrated yet (Class 2 AND 3).4.) The SAS signal is faulty because of wheel speed sensors interchange (Class 1: learning condition not fulfilled).5.) The SAS signal is invalid because of failure in YRS signal (Class 1: learning condition not fulfilled).6.) The SAS signal is faulty because of geometrical failure at steering mechanic (Class 1: learning condition not fulfilled).</t>
  </si>
  <si>
    <t>LWI_NET_Message_Failure:_duration_of_calibration_is_too_short</t>
  </si>
  <si>
    <t>LWI_01 - SAS calibration period is too short: &lt; 100ms - LWI_01 - SAS calibration period was too short: &lt; 100ms</t>
  </si>
  <si>
    <t>LWI_NET_Message_Failure:_calibration_is_running</t>
  </si>
  <si>
    <t>&lt;![CDATA[LWI_01 - SAS calibration is running: (LWI_Sensorstatus == 1) &amp;&amp; (LWI_QBit_Lenkradwinkel == 1) &amp;&amp; (LWI_Lenkradwinkel == InitValue) &amp;&amp; (LWI_VZ_Lenkradwinkel == 1). ]]&gt;</t>
  </si>
  <si>
    <t>LWI_NET_Message_Failure:_calibration_speed_limit_exceeded</t>
  </si>
  <si>
    <t>&lt;![CDATA[LWI_01 - SAS calibration is running during moving vehicle: (LWI_Sensorstatus == 1) &amp;&amp; (LWI_QBit_Lenkradwinkel == 1) &amp;&amp; (LWI_Lenkradwinkel == InitValue) &amp;&amp; (LWI_VZ_Lenkradwinkel == 1). AND vehicle speed &gt; 6km/h. ]]&gt;</t>
  </si>
  <si>
    <t>LWI_NET_Message_Failure:_SAS_main_sensor_status_failure</t>
  </si>
  <si>
    <t>Sensor status not equal to 0</t>
  </si>
  <si>
    <t>LWI_NET_Message_Failure:_SAS_sensor_not_calibrated</t>
  </si>
  <si>
    <t>LWI_01 - SAS sensor not calibrated.</t>
  </si>
  <si>
    <t>LWI_01 - sub data alive counter fault. Validation of the data against standstill and jumps</t>
  </si>
  <si>
    <t>LWI_01 - Sub sensor equal to Error value i.e Sub sensor value = 255</t>
  </si>
  <si>
    <t>0x452A05</t>
  </si>
  <si>
    <t>Test_of_the_steering_angle_sensor_during_the_dynamic_verification_of_sensor_at_plant_EndOfLine_has_failed</t>
  </si>
  <si>
    <t>1.1_2.1_a Ensure the correct mounting and adjustment of the Steering angle sensor (SAS) and the Steering column 3.1_b Calibrate the Steering angle sensor (SAS) 4.1_c Examine the Steering angle sensor (SAS) for correct function and replace if defective (follow Repair instructions if indicated). Exchange only when the Voltage supply WAU-12V (Ignition/BCM) is switched Off 5.1_d Examine the Axle geometry and rectify if not correct (follow Repair instructions if indicated)</t>
  </si>
  <si>
    <t>The steering angle is monitored by comparison of the yaw rate calculated from steering angle and the yaw rate calculated from wheel speed sensors during cornering. The fault criteria is approx. 25 % failure. Deviation EOLDifIvGi is compared with threshold EOLDifIvGiSw. - Wrong assembly position of the sensor. Wrong calibration or disalignment of the track at front axle</t>
  </si>
  <si>
    <t>0x452A00</t>
  </si>
  <si>
    <t>SAS_failure_due_to_constant_steering_angle_signal</t>
  </si>
  <si>
    <t>If there is no change in the steering-angle signal a fault is determined. At a minimum change of default 5 deg the monitoring is reset. - Sticking sensor or communication fault ECU-sensor</t>
  </si>
  <si>
    <t>0x452A02</t>
  </si>
  <si>
    <t>SAS_failure_due_to_unplausible_steering_angle_gradient</t>
  </si>
  <si>
    <t>If the signal gradient (steering angle velocity) from one 20 ms-cycle to another is higher than 40 deg for 2 SAS Messages (60 deg for more than 2 SAS messages or no SAS message counter) or - change of this gradient (steering angle acceleration) is higher than 30 deg a failure will be set. - defective steering angle sensor or wrong sensor mounting</t>
  </si>
  <si>
    <t>0x452A03</t>
  </si>
  <si>
    <t>SAS_failure_due_to_unplausible_steering_angle_gradient_of_additional_steering_angle</t>
  </si>
  <si>
    <t>0x452A04</t>
  </si>
  <si>
    <t>SAS_failure_due_to_steering_angle_out_of_range</t>
  </si>
  <si>
    <t>1.1_2.1_a Ensure the correct mounting and adjustment of the Steering angle sensor (SAS) and the Steering column 3.1_b Restore the correct Axle geometry 4.1_c Examine the Steering angle sensor (SAS) for correct function and replace if defective (follow Repair instructions if indicated). Exchange only when the Voltage supply WAU-12V (Ignition/BCM) is switched Off</t>
  </si>
  <si>
    <t>Received raw sensor hardware value is higher than the maximum, physical steering wheel turn from zero-position to lock in the vehicle (LwAnschlMax) + an additional robustness tolerance value (typical 90 deg) - defective steering angle sensor or wrong sensor mounting</t>
  </si>
  <si>
    <t>0x452A01</t>
  </si>
  <si>
    <t>Sas_signal_not_plausible_vs._Yrs</t>
  </si>
  <si>
    <t>1.1_2.1_a Ensure the correct mounting and adjustment of the Steering angle sensor (SAS) and the Steering column 3.1_b Calibrate the Steering angle sensor (SAS) 4.1_c Examine the Steering angle sensor (SAS) for correct function and replace if defective (follow Repair instructions if indicated). Exchange only when the Voltage supply WAU-12V (Ignition/BCM) is switched Off 5.1_d Ensure the correct mounting of the Yaw rate sensor (YRS) (The Yaw rate sensor (YRS) is mounted in the Vehicle interior or is part of the ABS/ESP-Electronic control unit (ECU) or is part of the Airbag-Electronic control unit (ECU)). Please make sure to have the correct Vehicle installation documents 6.1_e Ensure the correct mounting and adjustment of the Yaw rate sensor (YRS) 7.1_f Examine the Yaw rate sensor (YRS) for correct function and replace if defective (Hint: Please take care of the Information for the Motorcar mechanic to check where the Yaw rate sensor (YRS) is mounted). Exchange only when the Voltage supply WAU-12V (Ignition/BCM) is switched Off 8.1_g Examine the Axle geometry and rectify if not correct (follow Repair instructions if indicated)</t>
  </si>
  <si>
    <t>The difference between measured steering angle signal and model value calculated from yaw rate signal is evaluated for fault detection. Dependent on the driving conditions failures in size of (10 + 60 [m/s] / velocity [m/s]) deg at steering angle are recognized through three possible recognition paths evaluating stable driving conditions. This is to prevent a fault recognition due to unstable driving.When the difference is caused by a fault of the steering angle sensor a steering sensor angle fault will be entered. The sensor - yaw rate sensor(YRS) or steering angle sensor(SAS) - showing the largest deviation to the reference yaw rate is marked as faulty. - Wrong assembly position of the sensor. Wrong calibration or disalignment of the track at front axle. Large internal offset of sensor.</t>
  </si>
  <si>
    <t>1.) The SAS signal is faulty because of defective steering angle sensor.2.) The SAS signal is faulty because of wrong sensor mounting.</t>
  </si>
  <si>
    <t>1.) The SAS signal is faulty because of defective steering angle sensor.2.) The SAS signal is faulty because of wrong sensor mounting.3.) The SAS signal is faulty because of wheel speed sensors interchange (Class 1: learning condition not fulfilled).4.) The SAS signal is invalid because of failure in YRS signal (Class 1: learning condition not fulfilled).</t>
  </si>
  <si>
    <t>1.) The SAS signal is faulty because of defective steering angle sensor.2.) The SAS signal is faulty because of CAN/Flexray failure.</t>
  </si>
  <si>
    <t>0x452F00</t>
  </si>
  <si>
    <t>UB_MR_supply_line_interruption_(defect_fuse,_broken_car_wire_harness_or_very_deep_undervoltage)</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</si>
  <si>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UB_MR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t>
  </si>
  <si>
    <t>Detection of UB_MR line interruption - Interruption of UB_MR supply line. This can be caused by a defect fuse, bad or broken car wire harness or even by very, very deep undervoltage at UB_MR supply line.</t>
  </si>
  <si>
    <t>Loss of UBB external power supply and UBVR external power supply available</t>
  </si>
  <si>
    <t>0x453B00</t>
  </si>
  <si>
    <t>UB_VR_supply_line_interruption_(defect_fuse,_broken_car_wire_harness_or_very_deep_undervoltage)</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</si>
  <si>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UB_VR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t>
  </si>
  <si>
    <t>Detection of UB_VR line interruption - Interruption of UB_VR supply line. This can be caused by a defect fuse, bad or broken car wire harness or even by very, very deep undervoltage at UB_VR supply line.</t>
  </si>
  <si>
    <t>Loss of UBVR external power supply and UBB external power supply available</t>
  </si>
  <si>
    <t>Loss of UBVR or UBB external power supply</t>
  </si>
  <si>
    <t>Resistivity of valve path supply line &gt;3 Ohm.</t>
  </si>
  <si>
    <t>Monitoring_of_wheel_speed_differences._Faulty_wheel_not_assignable</t>
  </si>
  <si>
    <t>1.1_a Mount the correct Wheel/Tires combination 2.1_b Ensure the correct mounting and fixation of the Multipole wheel and of the Wheel bearing 3.1_c Ensure the correct mounting and fixation of the Wheel speed sensor (WSS) head and of the Wheel bearing 4.1_d Eliminate Pollution (Corrosion) of the Wheel speed sensor (WSS) head or of the Multipole wheel 5.1_e Examine the Multipole wheel for correct function and replace if defective (follow Repair instructions if indicated) 6.1_7.1_7.2_7.3_7.4_9.1_9.2_9.3_9.4_11.1_11.2_11.3_14.1_14.2_14.3_16.1_16.2_16.3_19.1_19.2_f Examine the Wheel speed sensor (WSS) for correct function and replace if defective (follow Repair instructions if indicated). Exchange only when the Voltage supply WAU-12V (Ignition/BCM) is switched Off 8.1_8.2_8.3_8.4_10.1_10.2_10.3_12.1_12.2_12.3_13.1_13.2_13.3_15.1_15.2_15.3_17.1_17.2_17.3_18.1_18.2_18.3_g Repair the respective Wiring harness section (if necessary replace Wiring harness). Exchange only when the Voltage supply WAU-12V (Ignition/BCM) is switched Off. Please make sure to have the correct Wiring diagram 20.1_h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</si>
  <si>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If the difference between maximum and minimum wheel speed related to a reference speed exceeds 5%. A generic wheel speed sensor fault is set if no wheel specific fault could be determined. During system mode ABS and backup-EBD (Electr. Brake Force Distribution) and below 20 kilometers per hour the deviation is 6 kilometers per hour for velocities &lt; 100 kilometers per hour and 6% for a velocity &gt; 100 kilometers per hour. - The following fault conditions on more than one WSS: 1.) Open circuit in the WSS line 2.) Short circuit to UZ in the WSS line 3.) Short circuit to GND in WSS line 4.) WSS dislodging from bracket 5.) Input amplifier in ECU faulty 6.) tooth wheel missing 7.) WSS not installed 8.) too great airgap 9.) incorrect tooth count</t>
  </si>
  <si>
    <t>0x453C00</t>
  </si>
  <si>
    <t>Temporary_system_degradation_due_to_multiple_WSS_fault_suspicion.</t>
  </si>
  <si>
    <t>1.1_a If at least two additional Wheel speed sensor (WSS) faults are registered in the Fault code memory the additional Wheel speed sensor (WSS) faults are to be repaired first 2.1_b Mount the correct Wheel/Tires combination 3.1_c Ensure the correct mounting and fixation of the Multipole wheel and of the Wheel bearing 4.1_d Ensure the correct mounting and fixation of the Wheel speed sensor (WSS) head and of the Wheel bearing 5.1_e Eliminate Pollution (Corrosion) of the Wheel speed sensor (WSS) head or of the Multipole wheel 6.1_6.2_6.3_8.1_8.2_8.3_8.4_f Repair the respective Wiring harness section (if necessary replace Wiring harness). Exchange only when the Voltage supply WAU-12V (Ignition/BCM) is switched Off. Please make sure to have the correct Wiring diagram 7.1_7.2_7.3_7.4_9.1_9.2_9.3_9.4_g Examine the Wheel speed sensor (WSS) for correct function and replace if defective (follow Repair instructions if indicated). Exchange only when the Voltage supply WAU-12V (Ignition/BCM) is switched Off</t>
  </si>
  <si>
    <t>Three or more sensor signals seem to be affected by temporary failure suspicion at the same time (one or several of the above described failure monitoring are triggered by not plausible or missing WSS signals). Leads to deactivation of BSC and EBD. - temporary failure suspicion at the same time</t>
  </si>
  <si>
    <t>TCS/VDC_temporarily_not_available_due_to_multiple_WSS_suspicion_(e.g._noise,_sensor_undervoltage,...)</t>
  </si>
  <si>
    <t>1.1_a If at least two additional Wheel speed sensor (WSS) faults are registered in the Fault code memory the additional Wheel speed sensor (WSS) faults are to be repaired first 2.1_3.1_b No Repair or replace needed (Repair instruction: Ignition On. Clear the Fault code memory by the Diagnostic tester. Ignition Off/On. Read the Fault code memory by the Diagnostic tester. If the fault is still existing follow Repair instructions if indicated) 4.1_c Mount the correct Wheel/Tires combination 5.1_5.2_5.3_7.1_7.2_7.3_7.4_d Repair the respective Wiring harness section (if necessary replace Wiring harness). Exchange only when the Voltage supply WAU-12V (Ignition/BCM) is switched Off. Please make sure to have the correct Wiring diagram 6.1_6.2_6.3_6.4_8.1_8.2_8.3_8.4_e Examine the Wheel speed sensor (WSS) for correct function and replace if defective (follow Repair instructions if indicated). Exchange only when the Voltage supply WAU-12V (Ignition/BCM) is switched Off 9.1_f Ensure the correct mounting and fixation of the Multipole wheel and of the Wheel bearing 10.1_g Ensure the correct mounting and fixation of the Wheel speed sensor (WSS) head and of the Wheel bearing 11.1_h Eliminate Pollution (Corrosion) of the Wheel speed sensor (WSS) head or of the Multipole wheel</t>
  </si>
  <si>
    <t>More than one suspected wheel speed sensor failures occur at the same time for more than 500ms. A suspected wheel speed sensor failure is set in the following situtaion: Noise monitoring- slip monitoring- dynamic monitoring- monitoring of absent signal or monitoring of flat tire sets a supicous flag. - More than one suspected wheel speed sensor failures occur at the same time.</t>
  </si>
  <si>
    <t>Multiple not plausible or invalid WSS signals were detected.</t>
  </si>
  <si>
    <t>0x453D00</t>
  </si>
  <si>
    <t>offset_error_pressure_sensor_master_cylinder_1</t>
  </si>
  <si>
    <t>1.1_a Examine the Master brake cylinder (MC) for correct function and replace if defective (follow Repair instructions if indicated). Exchange only when the Voltage supply WAU-12V (Ignition/BCM) is switched Off 2.1_b Replace the Hydraulic unit (HU)/Electronic control unit (ECU) (System ABS/ESP: The Hydraulic unit (HU) inclusive the Electronic control unit (ECU) must be exchanged. The exchange of the Hydraulic unit (HU)/Electronic control unit (ECU) according to the customer instruction). Exchange only when the Voltage supply WAU-12V (Ignition/BCM) is switched Off</t>
  </si>
  <si>
    <t>The offset value of the master cylinder pressure sensor Ps MC1 is out of specification. - defective master cylinder pressure sensor</t>
  </si>
  <si>
    <t>Pressure Sensor 1; noise on SENT-line or SENT-sensor</t>
  </si>
  <si>
    <t>Pressure Sensor 1 reports an error code</t>
  </si>
  <si>
    <t>Pressure Sensor 1 Out of Range High</t>
  </si>
  <si>
    <t>Pressure Sensor 1 Out of Range Low</t>
  </si>
  <si>
    <t>Pressure Signal 1 Line is open or shorted to Supply or Interruption of Sensor ground</t>
  </si>
  <si>
    <t>Pressure Signal 1 Line shorted to Ground or Interruption of Sensorsupply</t>
  </si>
  <si>
    <t>offset_failure_pressure_sensor_front_right</t>
  </si>
  <si>
    <t>The offset value of the wheel Ps FR is out of specification. - defective wheel pressure sensor</t>
  </si>
  <si>
    <t>0x454100</t>
  </si>
  <si>
    <t>offset_failure_pressure_sensor_rear_left</t>
  </si>
  <si>
    <t>1.1_a Replace the Hydraulic unit (HU)/Electronic control unit (ECU) (System ABS/ESP: The Hydraulic unit (HU) inclusive the Electronic control unit (ECU) must be exchanged. The exchange of the Hydraulic unit (HU)/Electronic control unit (ECU) according to the customer instruction). Exchange only when the Voltage supply WAU-12V (Ignition/BCM) is switched Off</t>
  </si>
  <si>
    <t>The offset value of the wheel Ps RL is out of specification. - defective wheel pressure sensor</t>
  </si>
  <si>
    <t>Pressure Sensor 2; noise on SENT-line or SENT-sensor</t>
  </si>
  <si>
    <t>Pressure Sensor 2 reports an error code</t>
  </si>
  <si>
    <t>Pressure Sensor 2 Out of Range Low</t>
  </si>
  <si>
    <t>Pressure Signal 2 Line shorted to Ground or Interruption of Sensorsupply</t>
  </si>
  <si>
    <t>Pressure Signal 2 Line is open or shorted to Supply or Interruption of Sensor ground</t>
  </si>
  <si>
    <t>0x454501</t>
  </si>
  <si>
    <t>Vin_comparision_between_Net_Vin_and_Vin_stored_with_datasets_failed</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</si>
  <si>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Use the Diagnostic tester to transfer the correct Configuration (Coding) into the EEPROM (Electronic control unit (ECU)) (System: ABS/ESP or ESP-Hev or ESP-HAShev (ACM-H/BOU/ESP) or iBooster or Smart Actuator or IPB). Afterwards execute a Software reset (project-specific) (Examination whether the Coding is successfully registered)</t>
  </si>
  <si>
    <t>Vin comparision between Net Vin and Vin stored with datasets failed - Vin received from Net and reference Vin stored during dataset download are unequal</t>
  </si>
  <si>
    <t>Sanity_check_of_variant_check_failed</t>
  </si>
  <si>
    <t>Sanity check of variant check failed which means reference Vin in PDM did not match Vin from Network</t>
  </si>
  <si>
    <t>During vehicle config check Non volatile Memory RBVAR_ReferenceVin data is empty</t>
  </si>
  <si>
    <t>Received VIN from the network is 0x2D or 0x58</t>
  </si>
  <si>
    <t>Mismatch between the received VIN from Bus and the one stored in RBVAR_ReferenceVin NVM item.</t>
  </si>
  <si>
    <t>C054700</t>
  </si>
  <si>
    <t>Vacuum_Sensor:_5-Volt-Supply_Error</t>
  </si>
  <si>
    <t>1.1_1.2_1.3_2.1_2.2_2.3_3.1_3.2_3.3_4.1_4.2_4.3_a Repair the respective Wiring harness section (if necessary replace Wiring harness). Exchange only when the Voltage supply WAU-12V (Ignition/BCM) is switched Off. Please make sure to have the correct Wiring diagram 5.1_b Examine the Vacuum sensor (VS/VAC) for correct function and replace if defective (follow Repair instructions if indicated). Exchange only when the Voltage supply WAU-12V (Ignition/BCM) is switched Off 6.1_c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</si>
  <si>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Vacuum Sensor: Supply Failure - Short Circuit of 5-Volt-Supply to Ground or Short Circuit to UBATT Unknown error in Sensor, which leads to high supply current</t>
  </si>
  <si>
    <t>C054800</t>
  </si>
  <si>
    <t>Vacuum_Sensor:_5-Volt-Supply_Undervoltage_caused_by_12-Volt_Undervoltage</t>
  </si>
  <si>
    <t>1.1_1.2_a Examine the Voltage supply of the Vacuum sensor (VS/VAC) and the Vehicle voltage supply management for correct function (Alternator or Vehicle battery or Vehicle ground connection) and rectify if not correct (follow Repair instructions if indicated) 2.1_2.2_2.3_3.1_3.2_3.3_b Repair the respective Wiring harness section (if necessary replace Wiring harness). Exchange only when the Voltage supply WAU-12V (Ignition/BCM) is switched Off. Please make sure to have the correct Wiring diagram 4.1_4.2_4.3_4.4_c Fix the Vehicle ground connection correctly. Eliminate corrosion at the ground connection 5.1_d Examine the Vacuum sensor (VS/VAC) for correct function and replace if defective (follow Repair instructions if indicated). Exchange only when the Voltage supply WAU-12V (Ignition/BCM) is switched Off 6.1_e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</si>
  <si>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Vacuum Sensor: Supply Undervoltage - Undervoltage of UBATT causes Undervoltage of Sensor-Supply</t>
  </si>
  <si>
    <t>0x3FC00</t>
  </si>
  <si>
    <t>C054A00</t>
  </si>
  <si>
    <t>Vacuum_Sensor_/_Main_Cylinder_Sensor_implausibility</t>
  </si>
  <si>
    <t>1.1_a Examine the Vacuum sensor (VS/VAC) for correct function and replace if defective (follow Repair instructions if indicated). Exchange only when the Voltage supply WAU-12V (Ignition/BCM) is switched Off 2.1_b Repair or replace relevant units of the Vacuum supply (e.g. Hoses or check Valve or mechanical Vacuum pump/Suction pipe. Exchange only when the Voltage supply WAU-12V (Ignition/BCM) is switched Off 3.1_c Examine the Vacuum booster for correct function and replace if defective (follow Repair instructions if indicated). Exchange only when the Voltage supply WAU-12V (Ignition/BCM) is switched Off</t>
  </si>
  <si>
    <t>pVac1 to pMC plausibility check - plausibility failure vacuum signal1 does not fit to pMC signal</t>
  </si>
  <si>
    <t>C054B00</t>
  </si>
  <si>
    <t>Vacuum_Sensor_1:_Line_is_low</t>
  </si>
  <si>
    <t>1.1_1.2_1.3_2.1_2.2_2.3_a Repair the respective Wiring harness section (if necessary replace Wiring harness). Exchange only when the Voltage supply WAU-12V (Ignition/BCM) is switched Off. Please make sure to have the correct Wiring diagram 3.1_b Examine the Vacuum sensor (VS/VAC) for correct function and replace if defective (follow Repair instructions if indicated). Exchange only when the Voltage supply WAU-12V (Ignition/BCM) is switched Off</t>
  </si>
  <si>
    <t>Vacuum Sensor 1: Line is LOW - Short of Signal Line to Ground Interruption of Sensorsupply</t>
  </si>
  <si>
    <t>C054C00</t>
  </si>
  <si>
    <t>Vacuum_Sensor_1:_Line_is_high</t>
  </si>
  <si>
    <t>1.1_1.2_1.3_2.1_2.2_2.3_3.1_3.2_3.3_a Repair the respective Wiring harness section (if necessary replace Wiring harness). Exchange only when the Voltage supply WAU-12V (Ignition/BCM) is switched Off. Please make sure to have the correct Wiring diagram 4.1_b Examine the Vacuum sensor (VS/VAC) for correct function and replace if defective (follow Repair instructions if indicated). Exchange only when the Voltage supply WAU-12V (Ignition/BCM) is switched Off</t>
  </si>
  <si>
    <t>Vacuum Sensor 1: Line is HIGH - Interruption of Signal Line or Short of Signal Line to Supplyvoltage or Interruption of Supplyvoltage</t>
  </si>
  <si>
    <t>A_wheel_speed_sensor_with_wrong_sensor_type_is_mounted_on_wheel_FL.</t>
  </si>
  <si>
    <t>A wheel speed sensor with wrong sensor type is mounted on wheel FL.</t>
  </si>
  <si>
    <t>A_wheel_speed_sensor_with_wrong_sensor_type_is_mounted_on_wheel_FR.</t>
  </si>
  <si>
    <t>A wheel speed sensor with wrong sensor type is mounted on wheel FR.</t>
  </si>
  <si>
    <t>A_wheel_speed_sensor_with_wrong_sensor_type_is_mounted_on_wheel_RL.</t>
  </si>
  <si>
    <t>A wheel speed sensor with wrong sensor type is mounted on wheel RL.</t>
  </si>
  <si>
    <t>A_wheel_speed_sensor_with_wrong_sensor_type_is_mounted_on_wheel_RR.</t>
  </si>
  <si>
    <t>A wheel speed sensor with wrong sensor type is mounted on wheel RR.</t>
  </si>
  <si>
    <t>0x455900</t>
  </si>
  <si>
    <t>C055900</t>
  </si>
  <si>
    <t>HAL_Status_is_"manuell_deaktiviert"_and_rear_wheel_steering_angle_is_incorrect</t>
  </si>
  <si>
    <t>1.1_a Examine the Rear wheel steering (RWS)-Electronic control unit (ECU) for correct function and replace if defective (follow Repair instructions if indicated). Exchange only when the Voltage supply WAU-12V (Ignition/BCM) is switched Off. Please make sure to have the correct Vehicle installation documents</t>
  </si>
  <si>
    <t>The rear wheel steering angle limit has to be exceeded within 7s since the status "Lenkungsausfall" was sent while the speed was higher than 5 km/h. The system is then degraded. - sent status is "Lenkungsausfall" and the rear wheel steering angle is larger than the critical limit (0.3Â°)</t>
  </si>
  <si>
    <t>SYS_4M_J104_J1019_45____1_218_88_Rear_wheel_steering_control_unit</t>
  </si>
  <si>
    <t>UBB supply line path affected by: High overvoltage on supply line; Malfunction of internal voltage divider used by the voltage sensor.</t>
  </si>
  <si>
    <t>0x455B04</t>
  </si>
  <si>
    <t>C055B00</t>
  </si>
  <si>
    <t>During_RFP_actuation_UBMR_voltage_dropped_below_40%_of_VZP</t>
  </si>
  <si>
    <t>During an RFP actuation the UBMR voltage dropped below 40% of VZP - Possible inline resistor in UBMR supply OR UBMR undervoltage</t>
  </si>
  <si>
    <t>0x455B01</t>
  </si>
  <si>
    <t>MRD_supply_failure_detected:_UBMR_voltage_too_low</t>
  </si>
  <si>
    <t>Monitoring of the ASIC motor supply status feedback. In case having a CS945 (CCC-ASIC) failure is also set when VZP undervoltage is detected by the CS945. - Interruption or undervoltage at UBMR - CS945/CS975 only: Also possible cause: VZP undervolatge (VZP &lt;= 6..6.5V) at CS945/CS975</t>
  </si>
  <si>
    <t>0x455B05</t>
  </si>
  <si>
    <t>Calibration_of_Rfp_SDMs_not_possible_due_to_undervoltage</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</si>
  <si>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If an additional Voltage supply fault is registered in the Fault code memory the additional Voltage supply fault is to be repaired first 3.1_3.2_3.3_3.4_c Fix the Vehicle ground connection correctly. Eliminate corrosion at the ground connection 4.1_d Examine the Vehicle voltage supply management for correct function (Alternator or Vehicle battery or Vehicle ground connection) and rectify if not correct (follow Repair instructions if indicated)</t>
  </si>
  <si>
    <t>Calibration of Rfp SDMs or Motorpath Test not possible due to undervoltage and/or SDM error - VZP undervoltage or MRD Undervoltage</t>
  </si>
  <si>
    <t>0x455B02</t>
  </si>
  <si>
    <t>RFP_sigma_delta_modulator_undervoltage_failure_detected.</t>
  </si>
  <si>
    <t>Undervoltage of ASIC internal sigma delta modulator detected. - VZP undervoltage.</t>
  </si>
  <si>
    <t>0x455B00</t>
  </si>
  <si>
    <t>weak_return_pump_due_to_heavy_load</t>
  </si>
  <si>
    <t>1.1_a Ensure the correct mounting of the Hydraulic unit (HU) and to which System it belongs (System: ABS/ESP or ESP-Hev or ESP-HAShev (ACM-H/BOU/ESP) or iBooster or Smart Actuator or IPB). Mounting instruction (System ABS/ESP or ESP-Hev: The mounting of the Hydraulic unit (HU)/Electronic control unit (ECU) according to the customer instruction). Please make sure to have the correct Vehicle installation documents 2.1_2.2_2.3_b Repair the respective Wiring harness section (if necessary replace Wiring harness). Exchange only when the Voltage supply WAU-12V (Ignition/BCM) is switched Off. Please make sure to have the correct Wiring diagram 3.1_3.2_3.3_3.4_c Fix the Vehicle ground connection correctly. Eliminate corrosion at the ground connection 4.1_d Examine the Vehicle voltage supply management for correct function (Alternator or Vehicle battery or Vehicle ground connection) and rectify if not correct (follow Repair instructions if indicated) 5.1_e Replace the Hydraulic unit (HU) (e.g. System ABS/ESP or ESP-Hev: The Hydraulic unit (HU) inclusive the Electronic control unit (ECU) must be exchanged. The exchange of the Hydraulic unit (HU)/Electronic control unit (ECU) according to the customer instruction). Exchange only when the Voltage supply WAU-12V (Ignition/BCM) is switched Off</t>
  </si>
  <si>
    <t>motor modell computes generator voltage &gt; 0.4V and measured generator voltage is &lt; 0.4V - RFP mechanical clamp, wornt out brushes</t>
  </si>
  <si>
    <t>0x455B06</t>
  </si>
  <si>
    <t>RFP_pump_motor_test_failed._No_generated_motor_voltage_detected.</t>
  </si>
  <si>
    <t>1.1_a Ensure the correct mounting of the Hydraulic unit (HU) and to which System it belongs (System: ABS/ESP or ESP-Hev or ESP-HAShev (ACM-H/BOU/ESP) or iBooster or Smart Actuator or IPB). Mounting instruction (System ABS/ESP or ESP-Hev: The mounting of the Hydraulic unit (HU)/Electronic control unit (ECU) according to the customer instruction). Please make sure to have the correct Vehicle installation documents 2.1_b Replace the Fuse in the UB_MR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 6.1_f Replace the Hydraulic unit (HU) (e.g. System ABS/ESP or ESP-Hev: The Hydraulic unit (HU) inclusive the Electronic control unit (ECU) must be exchanged. The exchange of the Hydraulic unit (HU)/Electronic control unit (ECU) according to the customer instruction). Exchange only when the Voltage supply WAU-12V (Ignition/BCM) is switched Off</t>
  </si>
  <si>
    <t>Motor is actuated but no generated motor voltage (motor speed) is detected. - Motor (e.g. blocked) or ADC failures.</t>
  </si>
  <si>
    <t>0x455F00</t>
  </si>
  <si>
    <t>C055F00</t>
  </si>
  <si>
    <t>Test_of_the_pressure_sensor_during_the_dynamic_verification_of_sensor_at_plant_EndOfLine_has_failed</t>
  </si>
  <si>
    <t>a minimum pressure of 20 bar (e.g.) have to be measured by the pressure sensor during the standstill test. - Wrong wiring or internal sensor fault.</t>
  </si>
  <si>
    <t>0x455F14</t>
  </si>
  <si>
    <t>testpulse_pressure_sensor_front_right</t>
  </si>
  <si>
    <t>pressure sensor sensitivity is out of specification - pressure sensor fault or contact resistance in pressure sensor line or line interruption test pulse signal line</t>
  </si>
  <si>
    <t>N55_47B_1_0118_88_Hydraulic_unit_replace [LB74x]
J104_4M_45_1_0118_88_Hydraulic_unit_replace [LB636]
J104_XXX_0925_88_ECU_commissioning [LB74x][LB636][LB63x]</t>
  </si>
  <si>
    <t>0x455F13</t>
  </si>
  <si>
    <t>Pressure_Sensor_Front_Right,_Line_shorted_to_Supply_or_Interruption_of_Sensor_ground</t>
  </si>
  <si>
    <t>Pressure Sensor Front Right Line Failure (Line short to Supply) - Pressure Signal Line (PS_FR_SIGNAL) Shorted to Supply or Interruption of Sensor ground</t>
  </si>
  <si>
    <t>0x455F15</t>
  </si>
  <si>
    <t>Pressure_Sensor_Front_Right,_Line_shorted_to_Ground_or_Interruption_of_Sensor_supply_or_Signal_line</t>
  </si>
  <si>
    <t>Pressure Sensor Front Right Line Failure (Line short to Gnd) - Interruption of Pressure Signal Line (PS_FR_SIGNAL) or Short PS_FR_SIGNAL to Ground or Interruption of Sensorsupply</t>
  </si>
  <si>
    <t>0x455F06</t>
  </si>
  <si>
    <t>testpulse_pressure_sensor_rear_left</t>
  </si>
  <si>
    <t>0x455F03</t>
  </si>
  <si>
    <t>Pressure_Sensor_Rear_Left,_Line_shorted_to_Supply_or_Interruption_of_Sensor_ground</t>
  </si>
  <si>
    <t>Pressure Sensor Rear Left Line Failure(Line short to Supply) - Pressure Signal Line (PS_RL_SIGNAL) shorted to Supply or Interruption of Sensor ground</t>
  </si>
  <si>
    <t>0x455F04</t>
  </si>
  <si>
    <t>Pressure_Sensor_Rear_Left,_Line_shorted_to_Ground_or_Interruption_of_Sensor_supply_or_Signal_line</t>
  </si>
  <si>
    <t>Pressure Sensor Rear Left Line Failure(Line short to Gnd) - Interruption of Pressure Signal Line (PS_RL_SIGNAL) or Short PS_RL_SIGNAL to Ground or Interruption of Sensorsupply</t>
  </si>
  <si>
    <t>0x455F05</t>
  </si>
  <si>
    <t>testpulse_pressure_sensor_master_cylinder_1</t>
  </si>
  <si>
    <t>0x455F01</t>
  </si>
  <si>
    <t>Pressure_Sensor_Master_Cylinder_1,_Line_shorted_to_Supply_or_Interruption_of_Sensor_ground</t>
  </si>
  <si>
    <t>Pressure Sensor Master Cylinder 1 Line Failure (Line short to Supply) - Pressure Signal Line (PS_MC1_SIGNAL) Shorted to Supply or Interruption of Sensor ground</t>
  </si>
  <si>
    <t>0x455F02</t>
  </si>
  <si>
    <t>Pressure_Sensor_Master_Cylinder_1,_Line_shorted_to_Ground_or_Interruption_of_Sensor_supply_or_Signal_line</t>
  </si>
  <si>
    <t>Pressure Sensor Master Cylinder 1 Line Failure (Line short to Gnd) - Interruption of Pressure Signal Line (PS_MC1_SIGNAL) or Short PS_MC1_SIGNAL to Ground or Interruption of Sensorsupply</t>
  </si>
  <si>
    <t>0x456300</t>
  </si>
  <si>
    <t>Abs_Emergencybrake_failure</t>
  </si>
  <si>
    <t>Abs Emergencybrake failure - Implausible ABS control - spinning vehicle</t>
  </si>
  <si>
    <t>Implausible long time no ABS pressure increase or detected spinning vehicle (optional)</t>
  </si>
  <si>
    <t>High electric resistance in the IPB power supply. Either due to a weak battery or due to corrosion of the supply cable.</t>
  </si>
  <si>
    <t>An air in the brake system: - wheel circuits (incl. callippers) FL, FR, RL, RR,- Plunger-circuit  - internal circuit below CSV</t>
  </si>
  <si>
    <t>BLM Temperature Signal 2 Line Shorted to Ground</t>
  </si>
  <si>
    <t>BLM Temperature Signal 2 Line Shorted to Supply</t>
  </si>
  <si>
    <t>Hydraulic Unit and ECU are too hot</t>
  </si>
  <si>
    <t>Hydraulic Unit and ECU are too cold</t>
  </si>
  <si>
    <t>The added voltages have no constant value.</t>
  </si>
  <si>
    <t>Rotation Position Sensor, Sin+/Sin-Line Short to Ground</t>
  </si>
  <si>
    <t>Rotation Position Sensor, Cos+/Cos-Line Short to Ground</t>
  </si>
  <si>
    <t>Rotation Position Sensor, Sin+/Sin-Line Short to High</t>
  </si>
  <si>
    <t>Rotation Position Sensor, Cos+/Cos-Line Short to High</t>
  </si>
  <si>
    <t>electrical failure of rotor position sensor raw signals.</t>
  </si>
  <si>
    <t>Magnetic field too weak or electrical failure of rotor position sensor raw signals.</t>
  </si>
  <si>
    <t>Electrical failure of rotor position sensor raw signals.</t>
  </si>
  <si>
    <t>Implausible too high angle jump in RPS signal caused by a failure in RPS</t>
  </si>
  <si>
    <t>Capacity of charge pump buffer or performance of charge pump is not sufficient.</t>
  </si>
  <si>
    <t>Electrical failure in B6 bridge, phase current sensing, rotor position sensing, motor or mechanical failure (locking or high friction)</t>
  </si>
  <si>
    <t>System ASIC internal oscillator doesn't work correct (too low or too high frequency)</t>
  </si>
  <si>
    <t>Defect or deviation of ASIC configuration on software and hardware side.</t>
  </si>
  <si>
    <t>Problem of ASIC reset logic.</t>
  </si>
  <si>
    <t>Defect of ASIC</t>
  </si>
  <si>
    <t>Short circuit between Qx pin and MRAuC pin</t>
  </si>
  <si>
    <t>Short circuit between Qx pin and CONFMON pin</t>
  </si>
  <si>
    <t>System ASIC CLKIN input signal is outside of the specified frequency range</t>
  </si>
  <si>
    <t>Defect in the System ASIC, the failure detection function in the ASIC doen't work.</t>
  </si>
  <si>
    <t>Defect in the second System ASIC, the failure detection function in the ASIC doen't work.</t>
  </si>
  <si>
    <t>RbmicSpiTransferError is logged if a SPI failure is detected by ASIC or µC. It is also logged if a SPI failure occurs due to an address mismatch.</t>
  </si>
  <si>
    <t>RbmicSpiTransferError2ndAsic is logged if a SPI failure is detected by ASIC or µC. It is also logged if a SPI failure occurs due to an address mismatch.</t>
  </si>
  <si>
    <t>Possible voltage divider drift failure (with respect to UB_Valve and UBRD_INT measurement).</t>
  </si>
  <si>
    <t>High ohmic path between UBB and UB6.</t>
  </si>
  <si>
    <t>Possible voltage divider drift failure (with respect to UBB and UB6 measurement).</t>
  </si>
  <si>
    <t>RBMICB6_TransferError is logged if a SPI failure is detected by ASIC or µC. It is also logged if a SPI failure occurs due to an address mismatch.</t>
  </si>
  <si>
    <t>Short to High failure in any of the Bridge Valve Supply path MOSFETs</t>
  </si>
  <si>
    <t>Two possible causes 1. undervoltage at either UB_VR supply line or in the internal power net UBRDINT until the start of B6BridgeDriver Supply Path startup Tests. 2. If the system restarted while already in Remote Control Parking</t>
  </si>
  <si>
    <t>Overcurrent was detected</t>
  </si>
  <si>
    <t>Rotation Position Sensor, Supply-Line or Ground-Line with high impedance</t>
  </si>
  <si>
    <t>Bridge Driver not in operational state</t>
  </si>
  <si>
    <t>Defect detected in the Bridge Driver ASIC. The failure is either within ASIC or outside on the MOSFETs.</t>
  </si>
  <si>
    <t>Voltage not in mid-level due to defect on MOSFET on high or low side.</t>
  </si>
  <si>
    <t>Defect in Bridge Driver Supply Switch MOSFET. Defect can either be MOSFET Open or MOSFET Shorted to HIGH or MOSFET Shorted to LOW.</t>
  </si>
  <si>
    <t>Defect in the B6 bridge.</t>
  </si>
  <si>
    <t>H-Bridge shutdown due to oscillator failure with possible functional effects.</t>
  </si>
  <si>
    <t>The ASIC RCP-mode is active unexpectedly.</t>
  </si>
  <si>
    <t>Something is wrong with the ASIC charge pump or its internal HW monitoring</t>
  </si>
  <si>
    <t>Something is wrong with the ASIC's VSCP_Low Bit (8sec) or with the connection to UBsupply (160ms)</t>
  </si>
  <si>
    <t>The drain source monitoring voltage on one or more transistors exceeded the threshold. The reason could be: - Transistor not or not completely switched on. - Too high current over the Drain-Sorce resistance of the transistor.</t>
  </si>
  <si>
    <t>Current measurement circuitry (e.g. voltage divider drifting)</t>
  </si>
  <si>
    <t>Current short to high.</t>
  </si>
  <si>
    <t>Current short to low</t>
  </si>
  <si>
    <t>0x76200</t>
  </si>
  <si>
    <t>Signal_ALR_Systemstatus_invalid_(0,3)</t>
  </si>
  <si>
    <t>NWD_SignalRange_#_Allrad_05_#_ALR_Systemstatus</t>
  </si>
  <si>
    <t>0x6F300</t>
  </si>
  <si>
    <t>Signal_ARA_Anforderung_HMS_invalid_(6_or_7)</t>
  </si>
  <si>
    <t>NWD_SignalRange_#_ARA_02_#_ARA_Anforderung_HMS</t>
  </si>
  <si>
    <t>0x6F100</t>
  </si>
  <si>
    <t>Signal_ARA_Anhaltweg_error_(2047)</t>
  </si>
  <si>
    <t>NWD_ErrorRx_#_ARA_02_#_ARA_Anhalteweg</t>
  </si>
  <si>
    <t>0x6F600</t>
  </si>
  <si>
    <t>Signal_ARA_Bremsverzoegerung_error_(127)</t>
  </si>
  <si>
    <t>NWD_ErrorRx_#_ARA_02_#_ARA_Bremsverzoegerung</t>
  </si>
  <si>
    <t>0x459800</t>
  </si>
  <si>
    <t>C059800</t>
  </si>
  <si>
    <t>Set_if,_DiaStatusBremse_EV_01_invalid_and_iB_HbcRequest_is_false.</t>
  </si>
  <si>
    <t>1.1_a Replace the iBooster unit (the exchange of the iBooster-Electronic control unit (ECU) is not possible). The exchange of the iBooster unit according to the customer instruction. Exchange only when the Voltage supply WAU-12V (Ignition/BCM) is switched Off</t>
  </si>
  <si>
    <t>Take care if the DiaStatusBremse_EV_01 is valid or not. If DiaStatusBremse_EV_01 is valid and iB_HbcRequest is True .failure iB_defect must be set - Set if, DiaStatusBremse_EV_01 is valid and iB_HbcRequest is True.</t>
  </si>
  <si>
    <t>0x459801</t>
  </si>
  <si>
    <t>Set_in_case_of_suspicious_requests_(iB_Fallback_Release_and_iBHBC)_from_iBooster</t>
  </si>
  <si>
    <t>Use HBB class cal_iBooster_suspicious V1.0 to verify if the requests iB_Fallback_Release and iBHBC are suspicious or not. In case of suspicious requests from iBooster a failure iB_Requestinvalid must be set. - Set in case of suspicious requests (iB_Fallback_Release and iBHBC) from iBooster</t>
  </si>
  <si>
    <t>RPS calibration was done by SW which is incompatible with ECU SW. Maybe incompatible SW was flashed?</t>
  </si>
  <si>
    <t>0x6F500</t>
  </si>
  <si>
    <t>Signal_ARA_Bremsverzoegerung_invalid_(121_-_125)</t>
  </si>
  <si>
    <t>NWD_SignalRange_#_ARA_02_#_ARA_Bremsverzoegerung</t>
  </si>
  <si>
    <t>0x45A400</t>
  </si>
  <si>
    <t>Power_supply_of_Wheel_Speed_Sensors_is_too_low</t>
  </si>
  <si>
    <t>1.1_1.2_a Examine the Voltage supply of the Wheel speed sensor (WSS) and the Vehicle voltage supply management for correct function (Alternator or Vehicle battery or Vehicle ground connection) and rectify if not correct (follow Repair instructions if indicated) 2.1_2.2_2.3_3.1_3.2_3.3_b Repair the respective Wiring harness section (if necessary replace Wiring harness). Exchange only when the Voltage supply WAU-12V (Ignition/BCM) is switched Off. Please make sure to have the correct Wiring diagram 4.1_4.2_4.3_4.4_c Fix the Vehicle ground connection correctly. Eliminate corrosion at the ground connection 5.1_5.2_d Examine the Wheel speed sensor (WSS) for correct function and replace if defective (follow Repair instructions if indicated). Exchange only when the Voltage supply WAU-12V (Ignition/BCM) is switched Off 6.1_e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</si>
  <si>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Power supply of Wheel Speed Sensors is below functional range. Detection of the undervoltage situation is done with the System ASIC internal hardware comparator called K7. This comparator monitors the voltage between the WSS power supply line and WSS signal line. The monitoring threshold can be configured for 4.7 V (threshold A), 5.7 V (threshold B) and 6.7 V (threshold C) to match the power supply thresholds of the used WSS type. If the System ASIC is equipped with the boost converter than the power supply of the WSS is increased. So the power supply of the WSS is always sufficient (also in case of ABS/ESP ECU low voltage supply). - The power supply of the Wheel Speed Sensors is too low. This is caused by a too low power supply of the ABS/ESP ECU.</t>
  </si>
  <si>
    <t>ECU supply is low to run WSS test</t>
  </si>
  <si>
    <t>If the System ASIC is equipped with the boost converter, the power supply of the WSS is always sufficient.ECU internal failure</t>
  </si>
  <si>
    <t>Current short to high</t>
  </si>
  <si>
    <t>Pressure Sensor 1 does not send temperature</t>
  </si>
  <si>
    <t>Pressure Sensor 2 does not send temperature</t>
  </si>
  <si>
    <t>0x45C000</t>
  </si>
  <si>
    <t>C05C000</t>
  </si>
  <si>
    <t>Pedal_Travel_Sensor_1_is_not_calibrated</t>
  </si>
  <si>
    <t>1.1_a Ensure the correct mounting of the Pedal travel sensor (PTS) (The Pedal travel sensor (PTS) is mounted in the Vehicle interior (the exchange of the Pedal travel sensor (PTS) is possible) or is part of the iBooster unit or of the Integrated Power Brake (IPB) unit (the exchange of the Pedal travel sensor (PTS) is not possible therefore the iBooster unit or the Integrated Power Brake (IPB)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2.1_b Execute the Pedal travel sensor (PTS) calibration routine 3.1_3.2_3.3_3.4_c Examine the Pedal travel sensor (PTS) for correct function and replace if defective (follow Repair instructions if indicated). Exchange only when the Voltage supply WAU-12V (Ignition/BCM) is switched Off</t>
  </si>
  <si>
    <t>The offset of Pedal Travel Sensor 1 offset must be calibrated. - The calibration routine for Pedal Travel Sensor 1 offset was not performed.</t>
  </si>
  <si>
    <t>thermal protection level2</t>
  </si>
  <si>
    <t>thermal protection level1</t>
  </si>
  <si>
    <t>Motor torque is limited because of thermal degradation and if replenishment cannot finish successfully.</t>
  </si>
  <si>
    <t>0x45D600</t>
  </si>
  <si>
    <t>C05D600</t>
  </si>
  <si>
    <t>SECOBD:_Power_Steering_Control_defective</t>
  </si>
  <si>
    <t>1.1_a Examine the Electronic power steering (EPS)-Electronic control unit (ECU) for correct function and replace if defective (follow Repair instructions if indicated). Exchange only when the Voltage supply WAU-12V (Ignition/BCM) is switched Off. Please make sure to have the correct Vehicle installation documents</t>
  </si>
  <si>
    <t>SECOBD: Power Steering Control defective</t>
  </si>
  <si>
    <t>SYS_4M_J104_J500_45___1_218_88_Power_steering_control_unit</t>
  </si>
  <si>
    <t>The driver maintains the button pushed using handbag or the button is defect (eg. mechanical failure)</t>
  </si>
  <si>
    <t>Set fault, if APB ASIC SPI Mode Change is not successfully finished.</t>
  </si>
  <si>
    <t>SPi failure 1. Wrong data send to/from Asic 2. Defect SPI line 3. Defect Asic</t>
  </si>
  <si>
    <t>0x461900</t>
  </si>
  <si>
    <t>Offset_failure_of_Pedal_Travel_Sensor_1_(used_for_sPushrod)</t>
  </si>
  <si>
    <t>1.1_a Ensure the correct mounting of the Pedal travel sensor (PTS) (The Pedal travel sensor (PTS) is mounted in the Vehicle interior (the exchange of the Pedal travel sensor (PTS) is possible) or is part of the iBooster unit or of the Integrated Power Brake (IPB) unit (the exchange of the Pedal travel sensor (PTS) is not possible therefore the iBooster unit or the Integrated Power Brake (IPB)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2.1_b Ensure the correct mounting and adjustment of the Pedal travel sensor (PTS) 3.1_c Execute the Pedal travel sensor (PTS) calibration routine 4.1_4.2_4.3_4.4_d Examine the Pedal travel sensor (PTS) for correct function and replace if defective (follow Repair instructions if indicated). Exchange only when the Voltage supply WAU-12V (Ignition/BCM) is switched Off 5.1_e Examine the Brake system in the Hydraulic circuit for correct function (Internal or external Leakage. Defective components) and rectify if not correct or replace if defective (follow Repair instructions if indicated) 6.1_f Ensure the correct mounting of the Hydraulic unit (HU) and to which System it belongs (System: ABS/ESP or ESP-Hev or ESP-HAShev (ACM-H/BOU/ESP) or iBooster or Smart Actuator or IPB). Mounting instruction (System ABS/ESP or ESP-Hev: The mounting of the Hydraulic unit (HU)/Electronic control unit (ECU) according to the customer instruction). Please make sure to have the correct Vehicle installation documents 7.1_g Replace the Hydraulic unit (HU) (e.g. System ABS/ESP or ESP-Hev: The Hydraulic unit (HU) inclusive the Electronic control unit (ECU) must be exchanged. The exchange of the Hydraulic unit (HU)/Electronic control unit (ECU) according to the customer instruction). Exchange only when the Voltage supply WAU-12V (Ignition/BCM) is switched Off</t>
  </si>
  <si>
    <t>The offset of Pedal Travel Sensor 1 signal is too high. - The offset of Pedal Travel Sensor 1 is out of specification</t>
  </si>
  <si>
    <t>The offset of Pedal Travel Sensor 1 is out of specification</t>
  </si>
  <si>
    <t>The offset of Pedal Travel Sensor 2 is out of specification</t>
  </si>
  <si>
    <t>0x461D00</t>
  </si>
  <si>
    <t>C061D00</t>
  </si>
  <si>
    <t>SECOBD:_Aktuator_Variable_Effort_Steering_Circuit_low</t>
  </si>
  <si>
    <t>SECOBD: Aktuator Variable Effort Steering Circuit low</t>
  </si>
  <si>
    <t>0x461F00</t>
  </si>
  <si>
    <t>C061F00</t>
  </si>
  <si>
    <t>SECOBD:_Aktuator_Variable_Effort_Steering_Range/Performance</t>
  </si>
  <si>
    <t>SECOBD: Aktuator Variable Effort Steering Range/Performance</t>
  </si>
  <si>
    <t>0x462100</t>
  </si>
  <si>
    <t>C062100</t>
  </si>
  <si>
    <t>Safety_mechanism_of_the_Variable_Effort_Steering_Circuit_low</t>
  </si>
  <si>
    <t>SECOBD: Safety mechanism of the Variable Effort Steering Circuit low</t>
  </si>
  <si>
    <t>0x462200</t>
  </si>
  <si>
    <t>C062200</t>
  </si>
  <si>
    <t>SECOBD:_Safety_mechanism_of_the_Variable_Effort_Steering_Circuit_high</t>
  </si>
  <si>
    <t>SECOBD: Safety mechanism of the Variable Effort Steering Circuit high</t>
  </si>
  <si>
    <t>0x462300</t>
  </si>
  <si>
    <t>C062300</t>
  </si>
  <si>
    <t>SECOBD:_Safety_mechanism_of_the_Variable_Effort_Steering_Range/Performance</t>
  </si>
  <si>
    <t>SECOBD: Safety mechanism of the Variable Effort Steering Range/Performance</t>
  </si>
  <si>
    <t>0x462600</t>
  </si>
  <si>
    <t>C062600</t>
  </si>
  <si>
    <t>SECOBD:_Sensor_Variable_Effort_Steering_Circuit_low</t>
  </si>
  <si>
    <t>SECOBD: Sensor Variable Effort Steering Circuit low</t>
  </si>
  <si>
    <t>0x462700</t>
  </si>
  <si>
    <t>C062700</t>
  </si>
  <si>
    <t>SECOBD:_Sensor_Variable_Effort_Steering_Circuit_high</t>
  </si>
  <si>
    <t>SECOBD: Sensor Variable Effort Steering Circuit high</t>
  </si>
  <si>
    <t>0x462800</t>
  </si>
  <si>
    <t>C062800</t>
  </si>
  <si>
    <t>SECOBD:_Variable_Effort_Steering_missing_active_condition</t>
  </si>
  <si>
    <t>SECOBD: Variable Effort Steering missing active condition</t>
  </si>
  <si>
    <t>0x462900</t>
  </si>
  <si>
    <t>C062900</t>
  </si>
  <si>
    <t>SECOBD:_Variable_Effort_Steering_Incorrect_Assembly</t>
  </si>
  <si>
    <t>SECOBD: Variable Effort Steering Incorrect Assembly</t>
  </si>
  <si>
    <t>0x462A00</t>
  </si>
  <si>
    <t>C062A00</t>
  </si>
  <si>
    <t>SECOBD:_Variable_Effort_Steering_ECU_Temperature_out_of_range_high</t>
  </si>
  <si>
    <t>SECOBD: Variable Effort Steering ECU Temperature out of range high</t>
  </si>
  <si>
    <t>0x462B00</t>
  </si>
  <si>
    <t>C062B00</t>
  </si>
  <si>
    <t>SECOBD:_Variable_Effort_Steering_ECU_Temperature_out_of_range_low</t>
  </si>
  <si>
    <t>SECOBD: Variable Effort Steering ECU Temperature out of range low</t>
  </si>
  <si>
    <t>0x462D3C</t>
  </si>
  <si>
    <t>Valve-Driver-ASIC_freewheeling_path_was_activated_for_longer_time_than_maximum_freewheeling_time.</t>
  </si>
  <si>
    <t>The freewheeling part is continuously on. - Valve-Driver-ASIC internal failure. The freewheeling part is continuously on after any valve activation.</t>
  </si>
  <si>
    <t>0x462D6B</t>
  </si>
  <si>
    <t>Failure_in_valve_invers_test._Valve_activation_during_HydraulicEnable_low.</t>
  </si>
  <si>
    <t>During an 100% valve activation of all valves, the gate on feedback of the Valve-Driver-ASIC shows a valve activation although the HydraulicEnable of the Valve-Driver-ASIC is low with. - The Valve-Driver-ASIC activation part is not disabled via HydraulicEnable.</t>
  </si>
  <si>
    <t>0x462D4D</t>
  </si>
  <si>
    <t>Valve_PWM_check_in_hardware_is_permamently_active.</t>
  </si>
  <si>
    <t>The Pwm-Check in hardware is continuously on (After Pwm-Check start and stop via software the Pwm-Check in hardware is still running). - Stop condition dosen't work or there is no control of the hardware Pwm-Check via SEHT-Protocol anymore.</t>
  </si>
  <si>
    <t>0x462D6C</t>
  </si>
  <si>
    <t>The_comparision_of_the_reference_value_stored_in_the_EEPROM_with_the_measured_one_is_not_matching._So_the_resistance_measurement_can_not_measure_exactly.</t>
  </si>
  <si>
    <t>The comparision of the reference value stored in the EEPROM with the measured value is not matching. So the resistance measurement can not measure exactly the valve resistance. - The measured reference value is higher or lower than the threshold, No reference value stored in the EEPROM,</t>
  </si>
  <si>
    <t>0x462D4E</t>
  </si>
  <si>
    <t>Valve_SVDT_in_HW_is_permamently_active.</t>
  </si>
  <si>
    <t>Valve-Driver-ASIC internel SilentValveDriverTest (SVDT) in hardware is continuously on (After Svdt start via software the Svdt in hardware is still running). - Stop response from hardware dosen't work or the test is continuously on.</t>
  </si>
  <si>
    <t>0x462D6D</t>
  </si>
  <si>
    <t>The_configuration_bits_of_Valve-Driver-ASIC_register_are_not_written_correctly.</t>
  </si>
  <si>
    <t>The configuration bits of Valve-Driver-ASIC register are not written correctly. Read data of the configuration bits are not matched with the corresponding write data. - Configuration register failure of the Valve-Driver-ASIC.</t>
  </si>
  <si>
    <t>0x462D6E</t>
  </si>
  <si>
    <t>Valve-Driver-ASIC_BIST_(BuidInSelfTest_for_ALU_of_the_current_regulator)_failure.</t>
  </si>
  <si>
    <t>Valve-Driver-ASIC hardware internal BIST (BuidInSelfTest for ALU of the current regulator) failure. The resulting value from the triggered BIST is not as expected. - The ALU of the Valve-Driver-ASIC current regulator is defect.</t>
  </si>
  <si>
    <t>0x462D6F</t>
  </si>
  <si>
    <t>Valve-Driver-ASIC_INx_input_signal_failure_(SHET_transmission_failure_on_INx).</t>
  </si>
  <si>
    <t>Valve-Driver-ASIC INx input signal failure (SHET transmission failure on INx). - SHET transmission failure between uC and Valve-Driver-ASIC: (no data transmission, SHET protocol wrong, timing deviation)</t>
  </si>
  <si>
    <t>0x462D61</t>
  </si>
  <si>
    <t>Valve-Driver-ASIC_failure_for_OpenLoad_or_UnderCurrent_hardware_monitoring_detected.</t>
  </si>
  <si>
    <t>Valve-Driver-ASIC failure for OpenLoad or UnderCurrent hardware monitoring detected. - The Valve-Driver-ASIC OpenLoad or UnderCurrent monitoring in hardware does not detect an OpenLoad or UnderCurrent during test valve activation.</t>
  </si>
  <si>
    <t>0x462D62</t>
  </si>
  <si>
    <t>Valve-Driver-ASIC_UVRLowSPI-Bit_is_set_during_valve_relay_on.</t>
  </si>
  <si>
    <t>Valve-Driver-ASIC failure for UVRLowSPI-Bit hardware monitoring detected. - The Valve-Driver-ASIC UVRLowSPI-Bit in hardware is set during valve relay on, although the UVR &gt; UZP/2.</t>
  </si>
  <si>
    <t>0x462D63</t>
  </si>
  <si>
    <t>UVR_ASIC_voltage_(Valve-Driver-ASIC)_is_different_from_UVR_ADC_voltage_(uC).</t>
  </si>
  <si>
    <t>UVR_ASIC voltage (read by Valve-Driver-ASIC) is different from UVR_ADC voltage (read by uC). - The difference between the measured UVR_ASIC voltage and the UVR_ADC voltage was high than the threshold.</t>
  </si>
  <si>
    <t>0x462D64</t>
  </si>
  <si>
    <t>UVR_to_UB_VR_leakage_current_via_low_ohmic_side_circuit_during_ResistorMeasurement.</t>
  </si>
  <si>
    <t>UVR to UB_VR leakage current via low ohmic side circuit during ResistorMeasurement. - A low ohmic side circuit from UVR to UB_VR is occurred.</t>
  </si>
  <si>
    <t>0x462D65</t>
  </si>
  <si>
    <t>The_continuous_VR/UVR_monitor_detected_a_high_ohmic_short_of_the_UVR_to_ground_(derived_from_comparison_of_UBVR_to_UVR_voltages)</t>
  </si>
  <si>
    <t>The monitoring compares UVR to UBVR and expects the resulting ratio being above a certain threshold to indicate the valve relay does not have a high ohmic short to ground. - UVR has a high ohmic short to ground OR valve driver Qx is/are shorted to GND via high ohmic resistor</t>
  </si>
  <si>
    <t>0x462D66</t>
  </si>
  <si>
    <t>The_valve_relay_was_requested_to_be_on_but_the_feedback_of_the_system_chip_(system_chip_internally)_does_not_show_the_on_state_of_the_valve_relay</t>
  </si>
  <si>
    <t>The failsafe logic test switches on the valve relay and checks whether the gate actuation (system chip internally) is possible, If not, this fault is set. - Valve relay gate does not switch on or feedback of system chip is wrong</t>
  </si>
  <si>
    <t>0x462D67</t>
  </si>
  <si>
    <t>The_VR_does_not_switch_on_(UVR_voltage_comparison_to_UBVR)_OR_the_VRG_status_bit_from_MultiIC_shows_VR-off.</t>
  </si>
  <si>
    <t>The monitoring compares UVR to UBVR and expects the resulting ratio being above a certain threshold to indicate the valve relay has switched ON successfully. - Defect valve relay (does not switch ON) OR status of valve relay gate actuation from system ASIC is wrong.</t>
  </si>
  <si>
    <t>0x462D68</t>
  </si>
  <si>
    <t>The_continuous_VR/UVR_monitor_detected_a_short_of_the_UVR_to_ground_(derived_from_comparison_of_UBVR_to_UVR_voltages)</t>
  </si>
  <si>
    <t>The monitoring compares UVR to UBVR and expects the resulting ratio being being above a certain threshold to indicate the valve relay does not have a short to ground. This fault has a much shorter filter time then the high ohmic short to ground monitoring of UVR to prevent HW damage from short to ground. - UVR is shorted to ground OR valve driver Qx is/are shorted to ground</t>
  </si>
  <si>
    <t>0x462D69</t>
  </si>
  <si>
    <t>The_valve_relay_does_not_switch_off_(defectivce_valve_relay,_UVR_short_to_UBVR_or_missing_VR_watchdog_is_not_detected)</t>
  </si>
  <si>
    <t>During inital failsafe logic test (FSLT) 2 separate tests check if VR can be switched off. Test 1 checks if a missing BIST watchdog leads to a switched off VR due to hyraulic off state. Test 2 checks if the VR-safety-switch does detect a missing VR-watchdog which must lead to a switched off VR. For the checks the FSLT derives the VR status from voltage comparison of UBVR to UVR. If test 1 or 2 detects that VR still being on the VRStuck fault is set. - UVR is short to UBVR, valve relay is stuck OR missing VR watchdog is not detected</t>
  </si>
  <si>
    <t>0x462D6A</t>
  </si>
  <si>
    <t>The_VR_does_not_switch_off_(UVR_voltage_comparison_to_UBVR)_OR_the_VRG_status_bit_from_MultiIC_shows_VR-on.</t>
  </si>
  <si>
    <t>The monitoring compares UVR to UBVR and expects the resulting ratio being below a certain threshold to indicate the valve relay has switched OFF successfully. - Defect valve relay (does not switch OFF) OR UVR has a short to UBVR OR status of valve relay gate actuation from system ASIC is wrong.</t>
  </si>
  <si>
    <t>0x462D00</t>
  </si>
  <si>
    <t>Outlet_valve_front_left_defect_due_to_valve_driver_feedback</t>
  </si>
  <si>
    <t>AvFl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</si>
  <si>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Outlet_valve_front_left_defect_due_to_leakage_current_via_low_ohmic_side_circuit.</t>
  </si>
  <si>
    <t>Valve AvFl defect due to leakage current via low ohmic side circuit. - A low ohmic side circuit from Qx to GND is occurred inside or outside the Valve-Driver-ASIC.</t>
  </si>
  <si>
    <t>PWM_deviation_at_AvFl_detected.</t>
  </si>
  <si>
    <t>PWM deviation at AvFl detected. The expected PWM-Actuation in software dose not match to the set PWM in hardware. - Valve-Driver-ASIC output driver dose not work correctly. The set output value for a valve activation is not as expected (to high or to low as required).</t>
  </si>
  <si>
    <t>AvFl_defect_due_to_Valve-Driver-ASIC_Qx-Feedback.</t>
  </si>
  <si>
    <t>AvFl defect due to Valve-Driver-ASIC Qx-Feedback (via SPI-Feedback). The expected Valve-Driver-ASIC gate QxON/QxOFF value in software dose not match to the hardware value. - The Valve-Driver-ASIC gate is defect (e.g. the gate is permanent ON/OFF or the gate is not switchable).</t>
  </si>
  <si>
    <t>Valve_resistor_of_AvFl_is_out_of_range_(to_high_or_to_low).</t>
  </si>
  <si>
    <t>Valve resistor of AvFl is out of range (to high or to low). The value of the measured AvFl resistance is not in the expected range. - Valve resistance is to low ot to high.</t>
  </si>
  <si>
    <t>Shortcut_between_valves_or_defective_coil.</t>
  </si>
  <si>
    <t>Shortcut between valves or defective coil (due to Valve-Driver-ASIC internal failures like OpenLoad, UnderCurrent, OverCurrent, OverTemp, PGndLost, DxLost failure detection) during Valve-Driver-ASIC internel SilentValveDriverTest (SVDT). - High ohmic valve path or valve interruptions, Low ohmic valve path up till 0 ohm valve resistance, Valve-Driver-ASIC internal failures (Qx-ON/OFF feedback does not work, OpenLoad, UnderCurrent, OverCurrent, OverTemp, PGndLost, DxLost), Shorts between valves (only during SVDT),</t>
  </si>
  <si>
    <t>The_internal_Valve-Driver-ASIC_register_is_not_matching_with_the_current_actuation_during_the_ValveActuationRegisterTest.</t>
  </si>
  <si>
    <t>The internal Valve-Driver-ASIC register is not matching with the current actuation during the ValveActuationRegisterTest. - Stuck@1 or stuck@0 failure in an internal Valve-Driver-ASIC register, Cosstalks between internal Valve-Driver-ASIC register,</t>
  </si>
  <si>
    <t>Outlet_valve_front_right_defect_due_to_valve_driver_feedback</t>
  </si>
  <si>
    <t>AvFr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</si>
  <si>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Outlet_valve_front_right_defect_due_to_leakage_current_via_low_ohmic_side_circuit.</t>
  </si>
  <si>
    <t>Valve AvFr defect due to leakage current via low ohmic side circuit. - A low ohmic side circuit from Qx to GND is occurred inside or outside the Valve-Driver-ASIC.</t>
  </si>
  <si>
    <t>PWM_deviation_at_AvFr_detected.</t>
  </si>
  <si>
    <t>PWM deviation at AvFr detected. The expected PWM-Actuation in software dose not match to the set PWM in hardware. - Valve-Driver-ASIC output driver dose not work correctly. The set output value for a valve activation is not as expected (to high or to low as required).</t>
  </si>
  <si>
    <t>AvFr_defect_due_to_Valve-Driver-ASIC_Qx-Feedback.</t>
  </si>
  <si>
    <t>AvFr defect due to Valve-Driver-ASIC Qx-Feedback (via SPI-Feedback). The expected Valve-Driver-ASIC gate QxON/QxOFF value in software dose not match to the hardware value. - The Valve-Driver-ASIC gate is defect (e.g. the gate is permanent ON/OFF or the gate is not switchable).</t>
  </si>
  <si>
    <t>Valve_resistor_of_AvFr_is_out_of_range_(to_high_or_to_low).</t>
  </si>
  <si>
    <t>Valve resistor of AvFr is out of range (to high or to low). The value of the measured AvFr resistance is not in the expected range. - Valve resistance is to low ot to high.</t>
  </si>
  <si>
    <t>Outlet_valve_rear_left_defect_due_to_valve_driver_feedback</t>
  </si>
  <si>
    <t>AvRl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</si>
  <si>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Outlet_valve_rear_left_defect_due_to_leakage_current_via_low_ohmic_side_circuit.</t>
  </si>
  <si>
    <t>Valve AvRl defect due to leakage current via low ohmic side circuit. - A low ohmic side circuit from Qx to GND is occurred inside or outside the Valve-Driver-ASIC.</t>
  </si>
  <si>
    <t>PWM_deviation_at_AvRl_detected.</t>
  </si>
  <si>
    <t>PWM deviation at AvRl detected. The expected PWM-Actuation in software dose not match to the set PWM in hardware. - Valve-Driver-ASIC output driver dose not work correctly. The set output value for a valve activation is not as expected (to high or to low as required).</t>
  </si>
  <si>
    <t>AvRl_defect_due_to_Valve-Driver-ASIC_Qx-Feedback.</t>
  </si>
  <si>
    <t>AvRl defect due to Valve-Driver-ASIC Qx-Feedback (via SPI-Feedback). The expected Valve-Driver-ASIC gate QxON/QxOFF value in software dose not match to the hardware value. - The Valve-Driver-ASIC gate is defect (e.g. the gate is permanent ON/OFF or the gate is not switchable).</t>
  </si>
  <si>
    <t>Valve_resistor_of_AvRl_is_out_of_range_(to_high_or_to_low).</t>
  </si>
  <si>
    <t>Valve resistor of AvRl is out of range (to high or to low). The value of the measured AvRl resistance is not in the expected range. - Valve resistance is to low ot to high.</t>
  </si>
  <si>
    <t>Outlet_valve_rear_right_defect_due_to_valve_driver_feedback</t>
  </si>
  <si>
    <t>AvRr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</si>
  <si>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0x462D16</t>
  </si>
  <si>
    <t>Outlet_valve_rear_right_defect_due_to_leakage_current_via_low_ohmic_side_circuit.</t>
  </si>
  <si>
    <t>Valve AvRr defect due to leakage current via low ohmic side circuit. - A low ohmic side circuit from Qx to GND is occurred inside or outside the Valve-Driver-ASIC.</t>
  </si>
  <si>
    <t>0x462D17</t>
  </si>
  <si>
    <t>PWM_deviation_at_AvRr_detected.</t>
  </si>
  <si>
    <t>PWM deviation at AvRr detected. The expected PWM-Actuation in software dose not match to the set PWM in hardware. - Valve-Driver-ASIC output driver dose not work correctly. The set output value for a valve activation is not as expected (to high or to low as required).</t>
  </si>
  <si>
    <t>0x462D18</t>
  </si>
  <si>
    <t>AvRr_defect_due_to_Valve-Driver-ASIC_Qx-Feedback.</t>
  </si>
  <si>
    <t>AvRr defect due to Valve-Driver-ASIC Qx-Feedback (via SPI-Feedback). The expected Valve-Driver-ASIC gate QxON/QxOFF value in software dose not match to the hardware value. - The Valve-Driver-ASIC gate is defect (e.g. the gate is permanent ON/OFF or the gate is not switchable).</t>
  </si>
  <si>
    <t>0x462D19</t>
  </si>
  <si>
    <t>Valve_resistor_of_AvRr_is_out_of_range_(to_high_or_to_low).</t>
  </si>
  <si>
    <t>Valve resistor of AvRr is out of range (to high or to low). The value of the measured AvRr resistance is not in the expected range. - Valve resistance is to low ot to high.</t>
  </si>
  <si>
    <t>0x462D1A</t>
  </si>
  <si>
    <t>0x462D1B</t>
  </si>
  <si>
    <t>0x462D1C</t>
  </si>
  <si>
    <t>Failure_detection_in_USV2_FreeWheeling_part.</t>
  </si>
  <si>
    <t>Failure detection in EvFl FreeWheeling part. - The Valve-Driver-ASIC FreeWheeling part is defect (the FreeWheeling part is not switchable).</t>
  </si>
  <si>
    <t>0x462D1D</t>
  </si>
  <si>
    <t>Inlet_valve_front_left_defect_due_to_valve_driver_feedback</t>
  </si>
  <si>
    <t>EvFl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</si>
  <si>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0x462D1E</t>
  </si>
  <si>
    <t>Inlet_valve_front_left_defect_due_to_leakage_current_via_low_ohmic_side_circuit.</t>
  </si>
  <si>
    <t>Valve EvFl defect due to leakage current via low ohmic side circuit. - A low ohmic side circuit from Qx to GND is occurred inside or outside the Valve-Driver-ASIC.</t>
  </si>
  <si>
    <t>0x462D1F</t>
  </si>
  <si>
    <t>PWM_deviation_at_EvFl_detected.</t>
  </si>
  <si>
    <t>PWM deviation at EvFl detected. The expected PWM-Actuation in software dose not match to the set PWM in hardware. - Valve-Driver-ASIC output driver dose not work correctly. The set output value for a valve activation is not as expected (to high or to low as required).</t>
  </si>
  <si>
    <t>0x462D20</t>
  </si>
  <si>
    <t>EvFl_defect_due_to_Valve-Driver-ASIC_Qx-Feedback.</t>
  </si>
  <si>
    <t>EvFl defect due to Valve-Driver-ASIC Qx-Feedback (via SPI-Feedback). The expected Valve-Driver-ASIC gate QxON/QxOFF value in software dose not match to the hardware value. - The Valve-Driver-ASIC gate is defect (e.g. the gate is permanent ON/OFF or the gate is not switchable).</t>
  </si>
  <si>
    <t>0x462D21</t>
  </si>
  <si>
    <t>Valve_resistor_of_EvFl_is_out_of_range_(to_high_or_to_low).</t>
  </si>
  <si>
    <t>Valve resistor of EvFl is out of range (to high or to low). The value of the measured EvFl resistance is not in the expected range. - Valve resistance is to low ot to high.</t>
  </si>
  <si>
    <t>0x462D22</t>
  </si>
  <si>
    <t>0x462D23</t>
  </si>
  <si>
    <t>0x462D24</t>
  </si>
  <si>
    <t>Failure_detection_in_EvFr_FreeWheeling_part.</t>
  </si>
  <si>
    <t>Failure detection in EvFr FreeWheeling part. - The Valve-Driver-ASIC FreeWheeling part is defect (the FreeWheeling part is not switchable).</t>
  </si>
  <si>
    <t>0x462D25</t>
  </si>
  <si>
    <t>Inlet_valve_front_right_defect_due_to_valve_driver_feedback</t>
  </si>
  <si>
    <t>EvFr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</si>
  <si>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0x462D26</t>
  </si>
  <si>
    <t>Inlet_valve_front_right_defect_due_to_leakage_current_via_low_ohmic_side_circuit.</t>
  </si>
  <si>
    <t>Valve EvFr defect due to leakage current via low ohmic side circuit. - A low ohmic side circuit from Qx to GND is occurred inside or outside the Valve-Driver-ASIC.</t>
  </si>
  <si>
    <t>0x462D27</t>
  </si>
  <si>
    <t>PWM_deviation_at_EvFr_detected.</t>
  </si>
  <si>
    <t>PWM deviation at EvFr detected. The expected PWM-Actuation in software dose not match to the set PWM in hardware. - Valve-Driver-ASIC output driver dose not work correctly. The set output value for a valve activation is not as expected (to high or to low as required).</t>
  </si>
  <si>
    <t>0x462D28</t>
  </si>
  <si>
    <t>EvFr_defect_due_to_Valve-Driver-ASIC_Qx-Feedback.</t>
  </si>
  <si>
    <t>EvFr defect due to Valve-Driver-ASIC Qx-Feedback (via SPI-Feedback). The expected Valve-Driver-ASIC gate QxON/QxOFF value in software dose not match to the hardware value. - The Valve-Driver-ASIC gate is defect (e.g. the gate is permanent ON/OFF or the gate is not switchable).</t>
  </si>
  <si>
    <t>0x462D29</t>
  </si>
  <si>
    <t>Valve_resistor_of_EvFr_is_out_of_range_(to_high_or_to_low).</t>
  </si>
  <si>
    <t>Valve resistor of EvFr is out of range (to high or to low). The value of the measured EvFr resistance is not in the expected range. - Valve resistance is to low ot to high.</t>
  </si>
  <si>
    <t>0x462D2A</t>
  </si>
  <si>
    <t>0x462D2B</t>
  </si>
  <si>
    <t>0x462D2C</t>
  </si>
  <si>
    <t>Failure_detection_in_EvRl_FreeWheeling_part.</t>
  </si>
  <si>
    <t>Failure detection in EvRl FreeWheeling part. - The Valve-Driver-ASIC FreeWheeling part is defect (the FreeWheeling part is not switchable).</t>
  </si>
  <si>
    <t>0x462D2D</t>
  </si>
  <si>
    <t>Inlet_valve_rear_left_defect_due_to_valve_driver_feedback</t>
  </si>
  <si>
    <t>EvRl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</si>
  <si>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0x462D2E</t>
  </si>
  <si>
    <t>Inlet_valve_rear_left_defect_due_to_leakage_current_via_low_ohmic_side_circuit.</t>
  </si>
  <si>
    <t>Valve EvRl defect due to leakage current via low ohmic side circuit. - A low ohmic side circuit from Qx to GND is occurred inside or outside the Valve-Driver-ASIC.</t>
  </si>
  <si>
    <t>0x462D2F</t>
  </si>
  <si>
    <t>PWM_deviation_at_EvRl_detected.</t>
  </si>
  <si>
    <t>PWM deviation at EvRl detected. The expected PWM-Actuation in software dose not match to the set PWM in hardware. - Valve-Driver-ASIC output driver dose not work correctly. The set output value for a valve activation is not as expected (to high or to low as required).</t>
  </si>
  <si>
    <t>0x462D30</t>
  </si>
  <si>
    <t>EvRl_defect_due_to_Valve-Driver-ASIC_Qx-Feedback.</t>
  </si>
  <si>
    <t>EvRl defect due to Valve-Driver-ASIC Qx-Feedback (via SPI-Feedback). The expected Valve-Driver-ASIC gate QxON/QxOFF value in software dose not match to the hardware value. - The Valve-Driver-ASIC gate is defect (e.g. the gate is permanent ON/OFF or the gate is not switchable).</t>
  </si>
  <si>
    <t>0x462D31</t>
  </si>
  <si>
    <t>Valve_resistor_of_EvRl_is_out_of_range_(to_high_or_to_low).</t>
  </si>
  <si>
    <t>Valve resistor of EvRl is out of range (to high or to low). The value of the measured EvRl resistance is not in the expected range. - Valve resistance is to low ot to high.</t>
  </si>
  <si>
    <t>0x462D32</t>
  </si>
  <si>
    <t>0x462D33</t>
  </si>
  <si>
    <t>0x462D34</t>
  </si>
  <si>
    <t>Failure_detection_in_EvRr_FreeWheeling_part.</t>
  </si>
  <si>
    <t>Failure detection in EvRr FreeWheeling part. - The Valve-Driver-ASIC FreeWheeling part is defect (the FreeWheeling part is not switchable).</t>
  </si>
  <si>
    <t>0x462D35</t>
  </si>
  <si>
    <t>Inlet_valve_rear_right_defect_due_to_valve_driver_feedback</t>
  </si>
  <si>
    <t>EvRr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</si>
  <si>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0x462D36</t>
  </si>
  <si>
    <t>Inlet_valve_rear_right_defect_due_to_leakage_current_via_low_ohmic_side_circuit.</t>
  </si>
  <si>
    <t>Valve EvRr defect due to leakage current via low ohmic side circuit. - A low ohmic side circuit from Qx to GND is occurred inside or outside the Valve-Driver-ASIC.</t>
  </si>
  <si>
    <t>0x462D37</t>
  </si>
  <si>
    <t>PWM_deviation_at_EvRr_detected.</t>
  </si>
  <si>
    <t>PWM deviation at EvRr detected. The expected PWM-Actuation in software dose not match to the set PWM in hardware. - Valve-Driver-ASIC output driver dose not work correctly. The set output value for a valve activation is not as expected (to high or to low as required).</t>
  </si>
  <si>
    <t>0x462D38</t>
  </si>
  <si>
    <t>EvRr_defect_due_to_Valve-Driver-ASIC_Qx-Feedback.</t>
  </si>
  <si>
    <t>EvRr defect due to Valve-Driver-ASIC Qx-Feedback (via SPI-Feedback). The expected Valve-Driver-ASIC gate QxON/QxOFF value in software dose not match to the hardware value. - The Valve-Driver-ASIC gate is defect (e.g. the gate is permanent ON/OFF or the gate is not switchable).</t>
  </si>
  <si>
    <t>0x462D39</t>
  </si>
  <si>
    <t>Valve_resistor_of_EvRr_is_out_of_range_(to_high_or_to_low).</t>
  </si>
  <si>
    <t>Valve resistor of EvRr is out of range (to high or to low). The value of the measured EvRr resistance is not in the expected range. - Valve resistance is to low ot to high.</t>
  </si>
  <si>
    <t>0x462D3A</t>
  </si>
  <si>
    <t>0x462D3B</t>
  </si>
  <si>
    <t>0x462D3D</t>
  </si>
  <si>
    <t>Failure_detection_in_HSV1_FreeWheeling_part.</t>
  </si>
  <si>
    <t>Failure detection in HSV1 FreeWheeling part. - The Valve-Driver-ASIC FreeWheeling part is defect (the FreeWheeling part is not switchable).</t>
  </si>
  <si>
    <t>0x462D3E</t>
  </si>
  <si>
    <t>HSV_1_defect_due_to_valve_driver_feedback</t>
  </si>
  <si>
    <t>HSV1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</si>
  <si>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0x462D3F</t>
  </si>
  <si>
    <t>Valve_Hsv1_defect_due_to_leakage_current_via_low_ohmic_side_circuit.</t>
  </si>
  <si>
    <t>Valve HSV1 defect due to leakage current via low ohmic side circuit. - A low ohmic side circuit from Qx to GND is occurred inside or outside the Valve-Driver-ASIC.</t>
  </si>
  <si>
    <t>0x462D40</t>
  </si>
  <si>
    <t>PWM_deviation_at_HSV1_detected.</t>
  </si>
  <si>
    <t>PWM deviation at HSV1 detected. The expected PWM-Actuation in software dose not match to the set PWM in hardware. - Valve-Driver-ASIC output driver dose not work correctly. The set output value for a valve activation is not as expected (to high or to low as required).</t>
  </si>
  <si>
    <t>0x462D41</t>
  </si>
  <si>
    <t>HSV1_defect_due_to_Valve-Driver-ASIC_Qx-Feedback.</t>
  </si>
  <si>
    <t>HSV1 defect due to Valve-Driver-ASIC Qx-Feedback (via SPI-Feedback). The expected Valve-Driver-ASIC gate QxON/QxOFF value in software dose not match to the hardware value. - The Valve-Driver-ASIC gate is defect (e.g. the gate is permanent ON/OFF or the gate is not switchable).</t>
  </si>
  <si>
    <t>0x462D42</t>
  </si>
  <si>
    <t>Valve_resistor_of_HSV1_is_out_of_range_(to_high_or_to_low).</t>
  </si>
  <si>
    <t>Valve resistor of HSV1 is out of range (to high or to low). The value of the measured HSV1 resistance is not in the expected range. - Valve resistance is to low ot to high.</t>
  </si>
  <si>
    <t>0x462D43</t>
  </si>
  <si>
    <t>0x462D44</t>
  </si>
  <si>
    <t>0x462D45</t>
  </si>
  <si>
    <t>Failure_detection_in_HSV2_FreeWheeling_part.</t>
  </si>
  <si>
    <t>Failure detection in HSV2 FreeWheeling part. - The Valve-Driver-ASIC FreeWheeling part is defect (the FreeWheeling part is not switchable).</t>
  </si>
  <si>
    <t>0x462D46</t>
  </si>
  <si>
    <t>HSV_2_defect_due_to_valve_driver_feedback</t>
  </si>
  <si>
    <t>HSV2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</si>
  <si>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0x462D47</t>
  </si>
  <si>
    <t>Valve_Hsv2_defect_due_to_leakage_current_via_low_ohmic_side_circuit.</t>
  </si>
  <si>
    <t>Valve HSV2 defect due to leakage current via low ohmic side circuit. - A low ohmic side circuit from Qx to GND is occurred inside or outside the Valve-Driver-ASIC.</t>
  </si>
  <si>
    <t>0x462D48</t>
  </si>
  <si>
    <t>PWM_deviation_at_HSV2_detected.</t>
  </si>
  <si>
    <t>PWM deviation at HSV2 detected. The expected PWM-Actuation in software dose not match to the set PWM in hardware. - Valve-Driver-ASIC output driver dose not work correctly. The set output value for a valve activation is not as expected (to high or to low as required).</t>
  </si>
  <si>
    <t>0x462D49</t>
  </si>
  <si>
    <t>HSV2_defect_due_to_Valve-Driver-ASIC_Qx-Feedback.</t>
  </si>
  <si>
    <t>HSV2 defect due to Valve-Driver-ASIC Qx-Feedback (via SPI-Feedback). The expected Valve-Driver-ASIC gate QxON/QxOFF value in software dose not match to the hardware value. - The Valve-Driver-ASIC gate is defect (e.g. the gate is permanent ON/OFF or the gate is not switchable).</t>
  </si>
  <si>
    <t>0x462D4A</t>
  </si>
  <si>
    <t>Valve_resistor_of_HSV2_is_out_of_range_(to_high_or_to_low).</t>
  </si>
  <si>
    <t>Valve resistor of HSV2 is out of range (to high or to low). The value of the measured HSV2 resistance is not in the expected range. - Valve resistance is to low ot to high.</t>
  </si>
  <si>
    <t>0x462D4B</t>
  </si>
  <si>
    <t>0x462D4C</t>
  </si>
  <si>
    <t>0x462D4F</t>
  </si>
  <si>
    <t>Failure_detection_in_USV1_FreeWheeling_part.</t>
  </si>
  <si>
    <t>Failure detection in USV1 FreeWheeling part. - The Valve-Driver-ASIC FreeWheeling part is defect (the FreeWheeling part is not switchable).</t>
  </si>
  <si>
    <t>0x462D50</t>
  </si>
  <si>
    <t>USV_1_defect_due_to_valve_driver_feedback</t>
  </si>
  <si>
    <t>USV1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</si>
  <si>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0x462D51</t>
  </si>
  <si>
    <t>Valve_Usv1_defect_due_to_leakage_current_via_low_ohmic_side_circuit.</t>
  </si>
  <si>
    <t>Valve USV1 defect due to leakage current via low ohmic side circuit. - A low ohmic side circuit from Qx to GND is occurred inside or outside the Valve-Driver-ASIC.</t>
  </si>
  <si>
    <t>0x462D52</t>
  </si>
  <si>
    <t>PWM_deviation_at_USV1_detected.</t>
  </si>
  <si>
    <t>PWM deviation at USV1 detected. The expected PWM-Actuation in software dose not match to the set PWM in hardware. - Valve-Driver-ASIC output driver dose not work correctly. The set output value for a valve activation is not as expected (to high or to low as required).</t>
  </si>
  <si>
    <t>0x462D53</t>
  </si>
  <si>
    <t>USV1_defect_due_to_Valve-Driver-ASIC_Qx-Feedback.</t>
  </si>
  <si>
    <t>USV1 defect due to Valve-Driver-ASIC Qx-Feedback (via SPI-Feedback). The expected Valve-Driver-ASIC gate QxON/QxOFF value in software dose not match to the hardware value. - The Valve-Driver-ASIC gate is defect (e.g. the gate is permanent ON/OFF or the gate is not switchable).</t>
  </si>
  <si>
    <t>0x462D54</t>
  </si>
  <si>
    <t>Valve_resistor_of_USV1_is_out_of_range_(to_high_or_to_low).</t>
  </si>
  <si>
    <t>Valve resistor of USV1 is out of range (to high or to low). The value of the measured USV1 resistance is not in the expected range. - Valve resistance is to low ot to high.</t>
  </si>
  <si>
    <t>0x462D55</t>
  </si>
  <si>
    <t>0x462D56</t>
  </si>
  <si>
    <t>0x462D57</t>
  </si>
  <si>
    <t>The_measured_current_through_USV1_does_not_fit_to_the_expected_current_during_the_ValveDriftCheck_test_phase.</t>
  </si>
  <si>
    <t>1.1_1.2_1.3_a Repair the respective Wiring harness section (if necessary replace Wiring harness). Exchange only when the Voltage supply WAU-12V (Ignition/BCM) is switched Off. Please make sure to have the correct Wiring diagram 2.1_b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</si>
  <si>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The measured current through USV1 does not fit to the expected current during the ValveDriftCheck test phase. - The current controller of Valve-Driver-ASIC dose not work correctly (current deviation).</t>
  </si>
  <si>
    <t>0x462D58</t>
  </si>
  <si>
    <t>Failure detection in USV2 FreeWheeling part. - The Valve-Driver-ASIC FreeWheeling part is defect (the FreeWheeling part is not switchable).</t>
  </si>
  <si>
    <t>0x462D59</t>
  </si>
  <si>
    <t>USV_2_defect_due_to_valve_driver_feedback</t>
  </si>
  <si>
    <t>USV2 defect due to Valve-Driver-ASIC SPI-Feedback. Internal Valve-Driver-ASIC monitoring for OpenLoad, UnderCurrent, OverCurrent, OverTemp, PGndLost, DxLost has detected a failure. - High ohmic valve path or valve interruptions, Low ohmic valve path up till 0 ohm valve resistance, Valve-Driver-ASIC internal failures (Qx-ON/OFF feedback does not work, OpenLoad, UnderCurrent, OverCurrent, OverTemp, PGndLost, DxLost),</t>
  </si>
  <si>
    <t>0x462D5A</t>
  </si>
  <si>
    <t>Valve_Usv2_defect_due_to_leakage_current_via_low_ohmic_side_circuit.</t>
  </si>
  <si>
    <t>Valve USV2 defect due to leakage current via low ohmic side circuit. - A low ohmic side circuit from Qx to GND is occurred inside or outside the Valve-Driver-ASIC.</t>
  </si>
  <si>
    <t>0x462D5B</t>
  </si>
  <si>
    <t>PWM_deviation_at_USV2_detected.</t>
  </si>
  <si>
    <t>PWM deviation at USV2 detected. The expected PWM-Actuation in software dose not match to the set PWM in hardware. - Valve-Driver-ASIC output driver dose not work correctly. The set output value for a valve activation is not as expected (to high or to low as required).</t>
  </si>
  <si>
    <t>0x462D5C</t>
  </si>
  <si>
    <t>USV2_defect_due_to_Valve-Driver-ASIC_Qx-Feedback.</t>
  </si>
  <si>
    <t>USV2 defect due to Valve-Driver-ASIC Qx-Feedback (via SPI-Feedback). The expected Valve-Driver-ASIC gate QxON/QxOFF value in software dose not match to the hardware value. - The Valve-Driver-ASIC gate is defect (e.g. the gate is permanent ON/OFF or the gate is not switchable).</t>
  </si>
  <si>
    <t>0x462D5D</t>
  </si>
  <si>
    <t>Valve_resistor_of_USV2_is_out_of_range_(to_high_or_to_low).</t>
  </si>
  <si>
    <t>Valve resistor of USV2 is out of range (to high or to low). The value of the measured USV2 resistance is not in the expected range. - Valve resistance is to low ot to high.</t>
  </si>
  <si>
    <t>0x462D5E</t>
  </si>
  <si>
    <t>Shortcut_between_valves_or_defective_coil</t>
  </si>
  <si>
    <t>0x462D5F</t>
  </si>
  <si>
    <t>0x462D60</t>
  </si>
  <si>
    <t>The_measured_current_through_USV2_does_not_fit_to_the_expected_current_during_the_ValveDriftCheck_test_phase.</t>
  </si>
  <si>
    <t>The measured current through USV2 does not fit to the expected current during the ValveDriftCheck test phase. - The current controller of Valve-Driver-ASIC dose not work correctly (current deviation).</t>
  </si>
  <si>
    <t>Short between UVR GND</t>
  </si>
  <si>
    <t>Valve-coil path interruption detected (valve-coil "Pressfit" or ASIC-Qx-Pin)</t>
  </si>
  <si>
    <t>General ASIC-Valve-Driver-Failure like Dx-Loss, PGND-Loss, Freewheeling continuously on in non actuated case, Overtemperature, Overcurrent.</t>
  </si>
  <si>
    <t>Hardware internal processing of valve actuation value faulty.</t>
  </si>
  <si>
    <t>Interupted low or high side path, interrupted or shorted valve coil, short between different valves.</t>
  </si>
  <si>
    <t>Crosstalk or stuck-at failure between or inside one ASIC-Valve-Driver actuation register during actuation, or unexpected ASIC-Valve-Driver feedback (OpenLoad, Undercurrent, GateQxON/OFF).</t>
  </si>
  <si>
    <t>Valve-coil resistance is either too low (lower than the expected low-temperature value) or too high (higher than the expected high-temperature value).</t>
  </si>
  <si>
    <t>Failure in PWM-/CC actuation logic and actuation monitoring logic.</t>
  </si>
  <si>
    <t>TSV valve  OR CSV valve OR PSV valve Mechanically Stuck Closed</t>
  </si>
  <si>
    <t>UVR voltage does not fit to the target VR state</t>
  </si>
  <si>
    <t>VR can not be switched on</t>
  </si>
  <si>
    <t>VR does not switch off in hydraulic failsafe state</t>
  </si>
  <si>
    <t>0x50200</t>
  </si>
  <si>
    <t>PBC_ACTUATOR_BROKEN_NO_DISK_LEFT</t>
  </si>
  <si>
    <t>Perform ignition off / on, apply the brake via EPB switch. If DTC is still present, check brake disc, brake pads or EPB actuator.</t>
  </si>
  <si>
    <t>Wenn der Motor des linken Aktuators laenger als 25 Sekunden laeuft, ohne dass der gemessene Strom die Schwelle fuer den Kontakt mit der Scheibe ueberschreitet - EVENT_ACTUATOR_BROKEN_NO_DISK_LEFT Detection of too long motor running in closing direction (left)</t>
  </si>
  <si>
    <t>PBC internal failure 0</t>
  </si>
  <si>
    <t>0x50300</t>
  </si>
  <si>
    <t>PBC_ACTUATOR_BROKEN_NO_DISK_RIGHT</t>
  </si>
  <si>
    <t>Wenn der Motor des rechten Aktuators laenger als 25 Sekunden laeuft, ohne dass der gemessene Strom die Schwelle fuer den Kontakt mit der Scheibe ueberschreitet - EVENT_ACTUATOR_BROKEN_NO_DISK_RIGHT Detection of too long motor running in closing direction (right)</t>
  </si>
  <si>
    <t>PBC internal failure 1</t>
  </si>
  <si>
    <t>0x50600</t>
  </si>
  <si>
    <t>PBC_ACTUATOR_CANT_ACHIEVE_CLAMPFORCE_LEFT</t>
  </si>
  <si>
    <t>1) Check if Brake disc / Brake lining is mounted on the affected side 2) Check if the actuator is correctly mounted 3) Check plug between harness and actuator for corrosion and correct mounting 4) Clear DTC 5) Perform an ignition cycle 6) Actuate via switch 7) Read DTC, if DTC is still present, the required clamp force can't be achieved, or the brake disc was not reached 8) Change the affected actuator</t>
  </si>
  <si>
    <t>1) Nach Kontakt mit der Bremsscheibe wird die maximale Spannkraft nicht innerhalb von einer definierten Zeit erreicht erreicht . 2) Die maximale Spannkraft wurde nach Kontakt mit der Bremsscheibe nicht erreicht da der gesamte Schliessvorgang laenger als 25s dauert. - EVENT_ACTUATOR_CANT_ACHIEVE_CLAMP_LEFT Detection of demanded clamp force could not be achieved within plausible time (left)</t>
  </si>
  <si>
    <t>PBC internal failure 4</t>
  </si>
  <si>
    <t>0x50700</t>
  </si>
  <si>
    <t>PBC_ACTUATOR_CANT_ACHIEVE_CLAMPFORCE_RIGHT</t>
  </si>
  <si>
    <t>1) Nach Kontakt mit der Bremsscheibe wird die maximale Spannkraft nicht innerhalb von einer definierten Zeit erreicht erreicht . 2) Die maximale Spannkraft wurde nach Kontakt mit der Bremsscheibe nicht erreicht da der gesamte Schliessvorgang laenger als 25s dauert. - EVENT_ACTUATOR_CANT_ACHIEVE_CLAMP_RIGHT Detection of demanded clamp force could not be achieved within plausible time (right)</t>
  </si>
  <si>
    <t>PBC internal failure 5</t>
  </si>
  <si>
    <t>0x50400</t>
  </si>
  <si>
    <t>C100A07</t>
  </si>
  <si>
    <t>PBC_ACTUATOR_BROKEN_LEFT</t>
  </si>
  <si>
    <t>Check EPB actuator for correct mounting. Perform ignition off / on, apply the brake via EPB switch. If DTC is still present replace the affected actuator.</t>
  </si>
  <si>
    <t>Wenn beim Oeffnen kein Stromanstieg festgestellt wird, loest die EPB einen automatischen Schliessbefehl aus. Wird beim automatischen Schliessen nicht innerhalb von einer definierten Zeit ein Stromanstieg erkannt, wird Fehler gesetzt . - EVENT_ACTUATOR_BROKEN_LEFT Detection of defective actuator (left)</t>
  </si>
  <si>
    <t>0x50800</t>
  </si>
  <si>
    <t>PBC_ACTUATOR_HIGH_MECH_FORCE_LEFT</t>
  </si>
  <si>
    <t>1) perform a release and apply via switch 2) Check if pads or calliper are not sticking 3) Check correct mounting of the actuator to the calliper 4) If the problem can’t be solved change the affected calliper</t>
  </si>
  <si>
    <t>Wird eine Differenz der Leerlaufstroeme beim Schliessen der EPB detektiert, wird der Aktuator mit dem hoeheren Leerlaufstrom als mechanisch schwergaengig erkannt. - EVENT_ACTUATOR_HIGH_MECH_FORCE_LEFT Detection of high friction in the mechanical parts of actuator (left)</t>
  </si>
  <si>
    <t>0x50500</t>
  </si>
  <si>
    <t>C100B07</t>
  </si>
  <si>
    <t>PBC_ACTUATOR_BROKEN_RIGHT</t>
  </si>
  <si>
    <t>Wenn beim Oeffnen kein Stromanstieg festgestellt wird, loest die EPB einen automatischen Schliessbefehl aus. Wird beim automatischen Schliessen nicht innerhalb von einer definierten Zeit ein Stromanstieg erkannt, wird Fehler gesetzt . - EVENT_ACTUATOR_BROKEN_RIGHT Detection of defective actuator (right)</t>
  </si>
  <si>
    <t>0x50900</t>
  </si>
  <si>
    <t>PBC_ACTUATOR_HIGH_MECH_FORCE_RIGHT</t>
  </si>
  <si>
    <t>Wird eine Differenz der Leerlaufstroeme beim Schliessen der EPB detektiert, wird der Aktuator mit dem hoeheren Leerlaufstrom als mechanisch schwergaengig erkannt. - EVENT_ACTUATOR_HIGH_MECH_FORCE_RIGHT Detection of high friction in the mechanical parts of actuator (right)</t>
  </si>
  <si>
    <t>0x47700</t>
  </si>
  <si>
    <t>fault_in_eletrical_line_connection_of_APB_button</t>
  </si>
  <si>
    <t>1.1_1.2_1.3_2.1_2.2_2.3_3.1_3.2_3.3_4.1_4.2_4.3_a Repair the respective Wiring harness section (if necessary replace Wiring harness). Exchange only when the Voltage supply WAU-12V (Ignition/BCM) is switched Off. Please make sure to have the correct Wiring diagram 5.1_5.2_5.3_5.4_b Examine the Automatic parking brake (APB)-Button for correct function and replace if defective (follow Repair instructions if indicated). Exchange only when the Voltage supply WAU-12V (Ignition/BCM) is switched Off. Please make sure to have the correct Wiring diagram 6.1_c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</si>
  <si>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failure in the electrical connection of APB button detected - in the connection lines of the APB button there is an electrical failure like shortcut to GND or power supply, line interruption, etc.</t>
  </si>
  <si>
    <t>in the connection lines of the APB button there is an electrical failure like shortcut to GND or power supply, line interruption, etc.</t>
  </si>
  <si>
    <t>0x50100</t>
  </si>
  <si>
    <t>C100C07</t>
  </si>
  <si>
    <t>APB_Button_is_pushed_or_pulled_for_a_too_long_time</t>
  </si>
  <si>
    <t>1.1_a Remove the Handbag or any possible objects which can press the Automatic parking brake (APB)-Button unexpected. Ensure the correct mounting of the Automatic parking brake (APB)-Button 2.1_2.2_2.3_2.4_b Examine the Automatic parking brake (APB)-Button for correct function and replace if defective (follow Repair instructions if indicated). Exchange only when the Voltage supply WAU-12V (Ignition/BCM) is switched Off. Please make sure to have the correct Wiring diagram</t>
  </si>
  <si>
    <t>The APB button signal shows lock or release for too long time (default time: 5min) - The driver maintains the button pushed using handbag or the button is defect (eg. mechanical failure)</t>
  </si>
  <si>
    <t>0x47C00</t>
  </si>
  <si>
    <t>APB_left_Motor_lines_short_circuit_to_GND</t>
  </si>
  <si>
    <t>1.1_1.2_1.3_a Repair the respective Wiring harness section (if necessary replace Wiring harness). Exchange only when the Voltage supply WAU-12V (Ignition/BCM) is switched Off. Please make sure to have the correct Wiring diagram</t>
  </si>
  <si>
    <t>Left APB Motor lines have a short circuit to ground.</t>
  </si>
  <si>
    <t>0x47D00</t>
  </si>
  <si>
    <t>APB_left_motor_lines_short_circuit_to_Ubatt</t>
  </si>
  <si>
    <t>Left APB Motor lines have a short circuit to UBatt.</t>
  </si>
  <si>
    <t>0x47E00</t>
  </si>
  <si>
    <t>APB_Left_Motor_line_interruption</t>
  </si>
  <si>
    <t>1.1_1.2_1.3_2.1_2.2_2.3_a Repair the respective Wiring harness section (if necessary replace Wiring harness). Exchange only when the Voltage supply WAU-12V (Ignition/BCM) is switched Off. Please make sure to have the correct Wiring diagram</t>
  </si>
  <si>
    <t>Left APB Motor lines have an interruption.</t>
  </si>
  <si>
    <t>0x48300</t>
  </si>
  <si>
    <t>APB_right_motor_lines_short_circuit_to_GND</t>
  </si>
  <si>
    <t>Right APB Motor lines have a short circuit to ground.</t>
  </si>
  <si>
    <t>0x48400</t>
  </si>
  <si>
    <t>APB_right_motor_lines_short_circuit_to_Ubatt</t>
  </si>
  <si>
    <t>Right APB Motor lines have a short circuit to UBatt.</t>
  </si>
  <si>
    <t>0x48500</t>
  </si>
  <si>
    <t>APB_Right_Motor_line_interruption</t>
  </si>
  <si>
    <t>Right APB Motor lines have an interruption.</t>
  </si>
  <si>
    <t>0x50B00</t>
  </si>
  <si>
    <t>PBC_MOTOR_HIGH_FREE_RUN_CURRENT_LEFT</t>
  </si>
  <si>
    <t>Cycle the ignition, release and apply EPB via switch, check for mechanical faults</t>
  </si>
  <si>
    <t>Liegt beim Schliessen der Bremse ein hoher Leerlaufstrom an so wird der Fehler erkannt. - EVENT_MOTOR_HIGH_FREE_RUN_CURRENT_LEFT Detection of high mechanical resistance in actuator (left)</t>
  </si>
  <si>
    <t>PBC internal failure 6</t>
  </si>
  <si>
    <t>0x50C00</t>
  </si>
  <si>
    <t>PBC_MOTOR_HIGH_FREE_RUN_CURRENT_RIGHT</t>
  </si>
  <si>
    <t>Liegt beim Schliessen der Bremse ein hoher Leerlaufstrom an so wird der Fehler erkannt. - EVENT_MOTOR_HIGH_FREE_RUN_CURRENT_RIGHT Detection of high mechanical resistance in actuator (right)</t>
  </si>
  <si>
    <t>PBC internal failure 7</t>
  </si>
  <si>
    <t>0x51300</t>
  </si>
  <si>
    <t>PBC_MAINTENANCE_MODE_ACTIVE</t>
  </si>
  <si>
    <t>Exit maintenance position via diagnostic tester</t>
  </si>
  <si>
    <t>Nachdem der Belagwechselmodus ueber Grundeinstellung erreicht wird (der DTC dient hier als Hinweis um die Fehlerlampe anzusteuern und die EPB-Funktionalitaet zu sperren) - EVENT_PBC_MAINTENANCE_MODE Represents that mainainence mode has been entered</t>
  </si>
  <si>
    <t>SYS_J104_Pad_change_mode_active
SYS_4M_J104_45____1_318_88_Pad_change_mode_active</t>
  </si>
  <si>
    <t>PBC internal failure 16</t>
  </si>
  <si>
    <t>SYS_J104_Pad_change_mode_active
0003_45_Brake_pads_off_and_install_EPBi
SYS_4M_J104_45____1_318_88_Pad_change_mode_active</t>
  </si>
  <si>
    <t>0x501600</t>
  </si>
  <si>
    <t>C101600</t>
  </si>
  <si>
    <t>Fake_Fault_to_degrade_System_to_ABS</t>
  </si>
  <si>
    <t>1.1_a Use the Diagnostic tester to activate the ABS/ESP-Electronic control unit (ECU) into the Electronic stability program (ESP) mode</t>
  </si>
  <si>
    <t>Fake fault to degrade system to ABS - Force SW to be in ABS backup</t>
  </si>
  <si>
    <t>0x501601</t>
  </si>
  <si>
    <t>Fake_Fault_to_degrade_System_to_TCS</t>
  </si>
  <si>
    <t>Fake fault to degrade system to TCS - Force SW to be in TCS backup</t>
  </si>
  <si>
    <t>AVH_button_was_pressed_longer_than_a_defined_duration_._Misuse_or_handbag_logic_was_detected.</t>
  </si>
  <si>
    <t>AVH taster was pressed longer than a defined duration long. Misuse or handbag logic was detected. - Taster error leads to pushing information which is always sent or handbag logic (the driver presses the taster more than the authorized duration)</t>
  </si>
  <si>
    <t>0x73900</t>
  </si>
  <si>
    <t>C102E00</t>
  </si>
  <si>
    <t>emergency_supply_swich_overload_detected</t>
  </si>
  <si>
    <t>1.1_a No Repair or replace needed (Correct Temperature range)</t>
  </si>
  <si>
    <t>The sum of both MGU currents is checked permanently. A too high temperature must be avoided to protect the emergency power stage. With a temperature model the heat up and cool down behaviour is estimated. If the estimated temperature is beyond a critical threshold, then a failure message is generated. - thermic overload of emergency supply switch</t>
  </si>
  <si>
    <t>0x4B900</t>
  </si>
  <si>
    <t>No_initialized_Vin_was_received_during_variant_coding</t>
  </si>
  <si>
    <t>No initialized Vin was received during variant coding</t>
  </si>
  <si>
    <t>0x4BD00</t>
  </si>
  <si>
    <t>Mismatch_between_Net_Vin_and_DCOM_Vin_during_variant_coding</t>
  </si>
  <si>
    <t>Mismatch between VIN which is stored in Persistent Data Management and received VIN within the variant coding request</t>
  </si>
  <si>
    <t>Received VIN from the network during variant coding consists exclusively of values is 0x2D or 0x58 or 0x00 or 0xFF</t>
  </si>
  <si>
    <t>0x66A00</t>
  </si>
  <si>
    <t>C105400</t>
  </si>
  <si>
    <t>RKA_pressure_loss_on__front_left_tire</t>
  </si>
  <si>
    <t>Check the tire pressures in all four tires and perform a reset of the tire pressures in the MMI (RKA+ Calibration).</t>
  </si>
  <si>
    <t>This error path is triggered when a pressure loss due to diffusion on the front left tire has been detected.</t>
  </si>
  <si>
    <t>0x65700</t>
  </si>
  <si>
    <t>C105500</t>
  </si>
  <si>
    <t>RKA_puncture_detected_on_front_left_tire</t>
  </si>
  <si>
    <t>This error path is triggered when a puncture on the front left tire has been detected.</t>
  </si>
  <si>
    <t>0x65C00</t>
  </si>
  <si>
    <t>C105600</t>
  </si>
  <si>
    <t>RKA_pressure_loss_on_front_right_tire</t>
  </si>
  <si>
    <t>This error path is triggered when a pressure loss due to diffusion on the front right tire has been detected.</t>
  </si>
  <si>
    <t>0x66600</t>
  </si>
  <si>
    <t>C105700</t>
  </si>
  <si>
    <t>RKA_puncture_detected_on_front_right_tire</t>
  </si>
  <si>
    <t>This error path is triggered when a puncture on the front right tire has been detected.</t>
  </si>
  <si>
    <t>0x66900</t>
  </si>
  <si>
    <t>C105800</t>
  </si>
  <si>
    <t>RKA_pressure_loss_on__rear_left_tire</t>
  </si>
  <si>
    <t>This error path is triggered when a pressure loss due to diffusion on the rear left tire has been detected.</t>
  </si>
  <si>
    <t>0x66700</t>
  </si>
  <si>
    <t>C105900</t>
  </si>
  <si>
    <t>RKA_puncture_detected_on_rear_left_tire</t>
  </si>
  <si>
    <t>This error path is triggered when a puncture on the rear left tire has been detected.</t>
  </si>
  <si>
    <t>0x65D00</t>
  </si>
  <si>
    <t>C105A00</t>
  </si>
  <si>
    <t>RKA_pressure_loss_on_rear_right_tire</t>
  </si>
  <si>
    <t>This error path is triggered when a pressure loss due to diffusion on the rear right tire has been detected.</t>
  </si>
  <si>
    <t>0x66800</t>
  </si>
  <si>
    <t>C105B00</t>
  </si>
  <si>
    <t>RKA_puncture_detected_on_rear_right_tire</t>
  </si>
  <si>
    <t>This error path is triggered when a puncture on the rear right tire has been detected.</t>
  </si>
  <si>
    <t>0x69B00</t>
  </si>
  <si>
    <t>C106AF0</t>
  </si>
  <si>
    <t>APB_emergency_supply_inital_test_failed</t>
  </si>
  <si>
    <t>1.1_a Replace the Fuse in the UB_VR voltage supply line of the ABS/ESP-Electronic control unit (ECU). Exchange only when the Voltage supply WAU-12V (Ignition/BCM) is switched Off. Please make sure to have the correct Wiring diagram 2.1_2.2_2.3_5.1_5.2_5.3_b Repair the respective Wiring harness section (if necessary replace Wiring harness). Exchange only when the Voltage supply WAU-12V (Ignition/BCM) is switched Off. Please make sure to have the correct Wiring diagram 3.1_3.2_3.3_3.4_6.1_6.2_6.3_6.4_c Fix the Vehicle ground connection correctly. Eliminate corrosion at the ground connection 4.1_d Replace the Fuse in the UB_MR voltage supply line of the ABS/ESP-Electronic control unit (ECU). Exchange only when the Voltage supply WAU-12V (Ignition/BCM) is switched Off. Please make sure to have the correct Wiring diagram 7.1_e Examine the Vehicle voltage supply management for correct function (Alternator or Vehicle battery or Vehicle ground connection) and rectify if not correct (follow Repair instructions if indicated) 8.1_f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</si>
  <si>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The emergency supply transistors can not properly switch on/off.</t>
  </si>
  <si>
    <t>C109C07</t>
  </si>
  <si>
    <t>PATA_pressed_longer_than_defined_time</t>
  </si>
  <si>
    <t>1.1_a Remove the Handbag or any possible objects which can press the ABS/ESP-Electronic control unit (ECU)-Passive switch (PaTa) unexpected. Ensure the correct mounting of the Passive switch (PaTa) 2.1_2.2_2.3_2.4_b Examine the ABS/ESP-Electronic control unit (ECU)-Passive switch (PaTa) for correct function and replace if defective (follow Repair instructions if indicated). Exchange only when the Voltage supply WAU-12V (Ignition/BCM) is switched Off. Please make sure to have the correct Wiring diagram</t>
  </si>
  <si>
    <t>PATA HandbagLogic - PATA pressed longer than defined time - PATA pressed longer than defined time</t>
  </si>
  <si>
    <t>E256_96_Button_for_TCS_and_electronic_stabilisation_program</t>
  </si>
  <si>
    <t>0x53200</t>
  </si>
  <si>
    <t>C10A5F0</t>
  </si>
  <si>
    <t>Hydraulic_deceleration_is_not_enough</t>
  </si>
  <si>
    <t>1.1_a Ensure the free rotation of the Wheels (not frosted) and the not tightened Hand brake. Then Ignition On. Clear the Fault code memory by the Diagnostic tester. Perform the Failure reproduction maneuver. Read the Fault code memory by the Diagnostic tester. If the fault is still existing follow Repair instructions 2.1_b Examine the Brake pads for correct function and if necessary or if defective replace the Brake pads (follow Repair instructions if indicated) 3.1_c Examine the Brake system in the Hydraulic circuit for correct function (Internal or external Leakage. Air inside of the Brake circuit. Defective components) and rectify if not correct or replace if defective (follow Repair instructions if indicated) 4.1_d Replace the Hydraulic unit (HU)/Electronic control unit (ECU) (System ABS/ESP: The Hydraulic unit (HU) inclusive the Electronic control unit (ECU) must be exchanged. The exchange of the Hydraulic unit (HU)/Electronic control unit (ECU) according to the customer instruction). Exchange only when the Voltage supply WAU-12V (Ignition/BCM) is switched Off</t>
  </si>
  <si>
    <t>Hydraulic deceleration is not enough. - Hydraulic deceleration is not enough due to brake circuit failure or brake pad is completely worn out.</t>
  </si>
  <si>
    <t>N55_47_ABS_hydraulic_unit [LB636]</t>
  </si>
  <si>
    <t>The number of high pressure abs maneuvers has crossed the threshold, if further high pressure events are allowed then there are chances of the planetary gears breaking.</t>
  </si>
  <si>
    <t>0x71200</t>
  </si>
  <si>
    <t>Deactivate_system_while_certified_testbench_mode_is_active</t>
  </si>
  <si>
    <t>Aktivierung des Rollenmodus</t>
  </si>
  <si>
    <t>Diagnose request for cetified roller bench mode</t>
  </si>
  <si>
    <t>0x36</t>
  </si>
  <si>
    <t>APB_Motor_Left:_Overcurrent_detected</t>
  </si>
  <si>
    <t>1.1_1.2_a Examine the Motor gear unit (MGU) for correct function and replace if defective (follow Repair instructions if indicated). Exchange only when the Voltage supply WAU-12V (Ignition/BCM) is switched Off 2.1_2.2_2.3_3.1_3.2_3.3_4.1_4.2_4.3_5.1_5.2_5.3_b Repair the respective Wiring harness section (if necessary replace Wiring harness). Exchange only when the Voltage supply WAU-12V (Ignition/BCM) is switched Off. Please make sure to have the correct Wiring diagram 6.1_c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</si>
  <si>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The APB ASIC is monitoring the actuation current and sets a failure bit if a too high current is detected - Over current detected. Possible root cause: Short circuit of motor lines.</t>
  </si>
  <si>
    <t>0x3B</t>
  </si>
  <si>
    <t>APB_left_motor_failure_in_H-bridge_during_CMST</t>
  </si>
  <si>
    <t>1.1_a Examine the Motor gear unit (MGU) for correct function and replace if defective (follow Repair instructions if indicated). Exchange only when the Voltage supply WAU-12V (Ignition/BCM) is switched Off 2.1_2.2_2.3_3.1_3.2_3.3_4.1_4.2_4.3_5.1_5.2_5.3_6.1_6.2_6.3_b Repair the respective Wiring harness section (if necessary replace Wiring harness). Exchange only when the Voltage supply WAU-12V (Ignition/BCM) is switched Off. Please make sure to have the correct Wiring diagram 7.1_c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</si>
  <si>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The CMST (Cyclic Motor Switching Test) is triggered cyclically every 20 seconds and checks if the transistors and the corresponding shutdown paths are working - Failure in left APB Motor H-bridge during Cyclic Motor Switching Test (CMST)</t>
  </si>
  <si>
    <t>0x3C</t>
  </si>
  <si>
    <t>APB_left_motor_failure_in_H-bridge_during_Inverse_CMST</t>
  </si>
  <si>
    <t>The CMST Inverse (Complete Motor Enable Test) is triggered once every ignition cycle and checks if the transistor's corresponding shutdown paths are working - Failure in left APB Motor H-bridge during Inverse CMST (with EN lines disabled).</t>
  </si>
  <si>
    <t>0x126</t>
  </si>
  <si>
    <t>APB_left_motor_voltage_ADC_failure_in_H-bridge</t>
  </si>
  <si>
    <t>The CMST (Cyclic Motor Switching Test) is triggered cyclically every 20 seconds and contains the test of motor voltage ADCs - Failure in left H-bridge of the APB motor voltage ADCs</t>
  </si>
  <si>
    <t>APB_left_motor_short_circuit_detected</t>
  </si>
  <si>
    <t>1.1_1.2_2.1_a Examine the Motor gear unit (MGU) for correct function and replace if defective (follow Repair instructions if indicated). Exchange only when the Voltage supply WAU-12V (Ignition/BCM) is switched Off</t>
  </si>
  <si>
    <t>APB left motor short circuit detected</t>
  </si>
  <si>
    <t>0x3E</t>
  </si>
  <si>
    <t>APB_left_motor_short_HW_failure_during_MotorTestPulse_detected</t>
  </si>
  <si>
    <t>1.1_a Examine the Motor gear unit (MGU) for correct function and replace if defective (follow Repair instructions if indicated). Exchange only when the Voltage supply WAU-12V (Ignition/BCM) is switched Off</t>
  </si>
  <si>
    <t>APB left motor short HW failure during MotorTestPulse detected</t>
  </si>
  <si>
    <t>0x3F</t>
  </si>
  <si>
    <t>APB_left_unspecific_coupling_in_H-bridge</t>
  </si>
  <si>
    <t>Failure in left APB Motor H-bridge</t>
  </si>
  <si>
    <t>0x48900</t>
  </si>
  <si>
    <t>APB_left_motor_failure_in_H-bridge</t>
  </si>
  <si>
    <t>1.1_1.2_1.3_2.1_2.2_2.3_a Repair the respective Wiring harness section (if necessary replace Wiring harness). Exchange only when the Voltage supply WAU-12V (Ignition/BCM) is switched Off. Please make sure to have the correct Wiring diagram 3.1_b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</si>
  <si>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Failure in left APB Motor H-bridge.</t>
  </si>
  <si>
    <t>0x47B00</t>
  </si>
  <si>
    <t>APB_left_motor_failure_in_H-bridge_during_CMET</t>
  </si>
  <si>
    <t>Failure in left APB Motor H-bridge during Initial or Cyclic Motor Enable Test (IMET/CMET).</t>
  </si>
  <si>
    <t>0x6C400</t>
  </si>
  <si>
    <t>APB_Left_Motor:_HW_has_detected_a_Short_circuit</t>
  </si>
  <si>
    <t>1.1_1.2_a Examine the Motor gear unit (MGU) for correct function and replace if defective (follow Repair instructions if indicated). Exchange only when the Voltage supply WAU-12V (Ignition/BCM) is switched Off 2.1_2.2_2.3_3.1_3.2_3.3_b Repair the respective Wiring harness section (if necessary replace Wiring harness). Exchange only when the Voltage supply WAU-12V (Ignition/BCM) is switched Off. Please make sure to have the correct Wiring diagram</t>
  </si>
  <si>
    <t>A short circuit between the lines of the left APB motor was detected by the hardware . - A short circuit between the left APB motor lines.</t>
  </si>
  <si>
    <t>0x47F00</t>
  </si>
  <si>
    <t>APB_left_motor_current_too_high_(ASIC_feedback)</t>
  </si>
  <si>
    <t>The H-Bridge driver reported an Overcurrent fault on left H-Bridge. - Possibly a short circuit of the motor lines or wrongly actuated motor.</t>
  </si>
  <si>
    <t>Issue in ADC module, through which Motor terminal voltage is read.</t>
  </si>
  <si>
    <t>Left APB Motor is rotating without actuation request.</t>
  </si>
  <si>
    <t>APB left motor short circuit</t>
  </si>
  <si>
    <t>APB left HW failure during MotorTestPulse.</t>
  </si>
  <si>
    <t>Failure in left APB Motor H-bridge during Cyclic Motor Switching Test (CMST).</t>
  </si>
  <si>
    <t>Failure in left APB Motor H-bridge during inverse Switching Test (Enables deactived).</t>
  </si>
  <si>
    <t>Over current detected. Possible root cause: Short circuit of motor lines.</t>
  </si>
  <si>
    <t>0x4FE00</t>
  </si>
  <si>
    <t>The_left_APB_motor_stalls_during_locking.</t>
  </si>
  <si>
    <t>1.1_a Examine the Motor gear unit (MGU) for correct function and replace if defective (follow Repair instructions if indicated). Exchange only when the Voltage supply WAU-12V (Ignition/BCM) is switched Off 2.1_2.2_2.3_3.1_3.2_3.3_4.1_4.2_4.3_5.1_5.2_5.3_b Repair the respective Wiring harness section (if necessary replace Wiring harness). Exchange only when the Voltage supply WAU-12V (Ignition/BCM) is switched Off. Please make sure to have the correct Wiring diagram 6.1_c Examine the Brake caliper for correct function and replace if defective (follow Repair instructions if indicated)</t>
  </si>
  <si>
    <t>The MGU current is checked permanently. A too high temperature must be avoided to protect the power stage. With a temperature model the heat up and cool down behaviour is estimated. If the estimated temperature is beyond a critical threshold, then a failure message is generated. During a motor stall the temperature increases rapidely, that means, that a MGU is switched off after a short time. - mechanical clamping of MGU or spindle</t>
  </si>
  <si>
    <t>0x4FC00</t>
  </si>
  <si>
    <t>The_left_APB_motor_stalls_during_release.</t>
  </si>
  <si>
    <t>1.1_2.1_a Examine the Motor gear unit (MGU) for correct function and replace if defective (follow Repair instructions if indicated). Exchange only when the Voltage supply WAU-12V (Ignition/BCM) is switched Off 3.1_3.2_3.3_4.1_4.2_4.3_5.1_5.2_5.3_6.1_6.2_6.3_b Repair the respective Wiring harness section (if necessary replace Wiring harness). Exchange only when the Voltage supply WAU-12V (Ignition/BCM) is switched Off. Please make sure to have the correct Wiring diagram 7.1_c Examine the Brake caliper for correct function and replace if defective (follow Repair instructions if indicated)</t>
  </si>
  <si>
    <t>mechanical clamping of MGU or spindle</t>
  </si>
  <si>
    <t>0x127</t>
  </si>
  <si>
    <t>PBC_ACTUATOR_CANT_ACHIEVE_CLEARANCE_LEFT</t>
  </si>
  <si>
    <t>1) Prüfen ob Aktuatoren richtig verbaut sind 2) Stecker zwischen Harness und Aktuatoren auf Korrosion und korrekte Verbindung prüfen 3) Fehlerspeicher löschen 4) Zündungswechsel durchführen 5) Öffnen, schließen und öffnen der EPB über den EPB Schalter, mit keinem oder geringen Bremsdruck 6) Fehlerspeicher auslesen und prüfen, ob der Fehler erneut eingetragen ist 7) Betroffenen Aktuator austauschen</t>
  </si>
  <si>
    <t>1) Der Spannkraftabbau wurde innerhalb von 4 s nicht erreicht, oder 2) Die Spaltmaßeinstellung wurde innerhalb von 1,6 s nicht erreicht, oder 3) der Leerlaufstrom ist größer 7,5 A kurz bevor das Spaltmaß eingestellt ist.</t>
  </si>
  <si>
    <t>PBC internal failure 2</t>
  </si>
  <si>
    <t>0x37</t>
  </si>
  <si>
    <t>APB_Motor_Right:_Overcurrent_detected</t>
  </si>
  <si>
    <t>The APB ASIC is monitoring the actuation current and sets a failure bit if a too high current is detected - Over current detected. Possible root cause: Short circuit of motor lines</t>
  </si>
  <si>
    <t>0x38</t>
  </si>
  <si>
    <t>APB_right_motor_failure_in_H-bridge_during_CMST</t>
  </si>
  <si>
    <t>The CMST (Cyclic Motor Switching Test) is triggered cyclically every 20 seconds and checks if the transistors and the corresponding shutdown paths are working - Failure in right APB Motor H-bridge during Cyclic Motor Switching Test (CMST)</t>
  </si>
  <si>
    <t>0x39</t>
  </si>
  <si>
    <t>APB_right_motor_failure_in_H-bridge_during_Inverse_CMST</t>
  </si>
  <si>
    <t>The CMST Inverse (Complete Motor Enable Test) is triggered once every ignition cycle and checks if the transistor's corresponding shutdown paths are working - Failure in right APB Motor H-bridge during Inverse CMST (with EN lines disabled).</t>
  </si>
  <si>
    <t>0x125</t>
  </si>
  <si>
    <t>APB_right_motor_voltage_ADC_failure_in_H-bridge</t>
  </si>
  <si>
    <t>The CMST (Cyclic Motor Switching Test) is triggered cyclically every 20 seconds and contains the test of motor voltage ADCs - Failure in right H-bridge of the APB motor voltage ADCs</t>
  </si>
  <si>
    <t>APB_right_motor_short_circuit_detected</t>
  </si>
  <si>
    <t>APB right motor short circuit detected</t>
  </si>
  <si>
    <t>APB_right_motor_short_HW_failure_during_MotorTestPulse_detected</t>
  </si>
  <si>
    <t>APB right motor short HW failure during MotorTestPulse detected</t>
  </si>
  <si>
    <t>APB_Right_unspecific_coupling_in_H-bridge</t>
  </si>
  <si>
    <t>Failure in right APB Motor H-bridge</t>
  </si>
  <si>
    <t>0x48100</t>
  </si>
  <si>
    <t>APB_right_motor_failure_in_H-bridge</t>
  </si>
  <si>
    <t>Failure in right APB Motor H-bridge.</t>
  </si>
  <si>
    <t>0x48200</t>
  </si>
  <si>
    <t>APB_right_motor_failure_in_H-bridge_during_CMET</t>
  </si>
  <si>
    <t>Failure in right APB Motor H-bridge during Initial or Cyclic Motor Enable Test (IMET/CMET). - Failure in left APB Motor H-bridge during Initial or Cyclic Motor Enable Test (IMET/CMET).</t>
  </si>
  <si>
    <t>0x6C200</t>
  </si>
  <si>
    <t>APB_Right_Motor:_HW_has_detected_a_Short_circuit</t>
  </si>
  <si>
    <t>A short circuit between the lines of the right APB motor was detected by the hardware . - A short circuit between the right APB motor lines.</t>
  </si>
  <si>
    <t>0x48600</t>
  </si>
  <si>
    <t>APB_right_motor_current_too_high_(ASIC_feedback)</t>
  </si>
  <si>
    <t>The H-Bridge driver reported an Overcurrent fault on right H-Bridge. - Possibly a short circuit of the motor lines or wrongly actuated motor.</t>
  </si>
  <si>
    <t>Right APB Motor is rotating without actuation request.</t>
  </si>
  <si>
    <t>APB right motor short circuit detected.</t>
  </si>
  <si>
    <t>APB right motor short HW failure during MotorTestPulse detected.</t>
  </si>
  <si>
    <t>Failure in right APB Motor H-bridge during Cyclic Motor Switching Test (CMST).</t>
  </si>
  <si>
    <t>Failure in right APB Motor H-bridge during inverse Switching Test (Enables deactived).</t>
  </si>
  <si>
    <t>0x4F900</t>
  </si>
  <si>
    <t>The_right_APB_motor_stalls_during_locking.</t>
  </si>
  <si>
    <t>0x4FB00</t>
  </si>
  <si>
    <t>The_right_APB_motor_stalls_during_release.</t>
  </si>
  <si>
    <t>0x56400</t>
  </si>
  <si>
    <t>C10BF11</t>
  </si>
  <si>
    <t>CDS_Sensor_Channel_1_line_ground_error_.</t>
  </si>
  <si>
    <t>1.1_1.2_a Examine the Voltage supply of the Clutch digital sensor (CDS) and the Vehicle voltage supply management for correct function (Alternator or Vehicle battery or Vehicle ground connection) and rectify if not correct (follow Repair instructions if indicated) 2.1_2.2_2.3_b Repair the respective Wiring harness section (if necessary replace Wiring harness). Exchange only when the Voltage supply WAU-12V (Ignition/BCM) is switched Off. Please make sure to have the correct Wiring diagram 3.1_c Examine the Clutch digital sensor (CDS) for correct function and replace if defective (follow Repair instructions if indicated). Exchange only when the Voltage supply WAU-12V (Ignition/BCM) is switched Off</t>
  </si>
  <si>
    <t>Clutch Digital Sensor (CDS) Channel 1 line to Ground failure. - Sensor undervoltage or Short CDS_1 to Ground or a Sensor failure.</t>
  </si>
  <si>
    <t>0x56500</t>
  </si>
  <si>
    <t>C10BF15</t>
  </si>
  <si>
    <t>CDS_Sensor_Channel_1_line_high_error_.</t>
  </si>
  <si>
    <t>1.1_1.2_a Examine the Voltage supply of the Clutch digital sensor (CDS) and the Vehicle voltage supply management for correct function (Alternator or Vehicle battery or Vehicle ground connection) and rectify if not correct (follow Repair instructions if indicated) 2.1_2.2_2.3_3.1_3.2_3.3_4.1_4.2_4.3_5.1_5.2_5.3_b Repair the respective Wiring harness section (if necessary replace Wiring harness). Exchange only when the Voltage supply WAU-12V (Ignition/BCM) is switched Off. Please make sure to have the correct Wiring diagram 6.1_c Examine the Clutch digital sensor (CDS) for correct function and replace if defective (follow Repair instructions if indicated). Exchange only when the Voltage supply WAU-12V (Ignition/BCM) is switched Off</t>
  </si>
  <si>
    <t>Clutchl Digital Sensor (CDS) Channel 1 line High failure - Sensor undervoltage or Interruption of CDS 1 signal line (CDS_1) or short CDS_1 to Sensorsupply or to a supply voltage or Interruption of Sensorsupply or a Sensor failure</t>
  </si>
  <si>
    <t>0x57F00</t>
  </si>
  <si>
    <t>C10BF29</t>
  </si>
  <si>
    <t>CDS_Sensor_Ch1_Error_(Frequency_or_Duty_Cycle).</t>
  </si>
  <si>
    <t>Clutch Digital Sensor (CDS) Channel 1 error. The monitoring has detected a wrong frequency or a invalid duty cycle - Sensor undervoltage or Sensor defect or a short to another PWM signal (example. WSS..).</t>
  </si>
  <si>
    <t>0x77500</t>
  </si>
  <si>
    <t>C10BFF0</t>
  </si>
  <si>
    <t>CDS_plausibility_of_clutch_pedal_travel_sensor_vs._clutch_pedal_switch_signals</t>
  </si>
  <si>
    <t>1.1_a Ensure the correct mounting and adjustment of the Clutch digital sensor (CDS) 2.1_b Examine the Clutch digital sensor (CDS) for correct function and replace if defective (follow Repair instructions if indicated). Exchange only when the Voltage supply WAU-12V (Ignition/BCM) is switched Off</t>
  </si>
  <si>
    <t>The plausibility between clutch pedal travel signal and clutch pedal switch signal in state Pressed-Released is evaluated. In both states, if the clutch pedal travel is below (resp. above) a threshold while the clutch pedal switch signal indicates Pedal Applied (resp. Pedal not Applied) and for a time longer than a defined delay (e.g. 100ms), then an error code is logged. - Wrong assembly position of the pedal clutch travel sensor or sticking sensor element.</t>
  </si>
  <si>
    <t>Brakes_overheated_during_active_braking_by_BMR_or_ACB.</t>
  </si>
  <si>
    <t>Event entry, that at least one brake disc is overheated during active braking by BMR or ACB. This is only an info for service worker in workshop if the end customer complains a shut down of ASR or ACB functionality. - Overstepping of brake disc temperature limit during the BMR or ACB were active.</t>
  </si>
  <si>
    <t>0x11E</t>
  </si>
  <si>
    <t>Brake_disc_temperature_temporarily_too_high_during_AEB_request.</t>
  </si>
  <si>
    <t>The failure is set during an AEB request if the brake disc temperature is too high. - Brake disc temperature is higher than allowed maximum temperature during AEB request.</t>
  </si>
  <si>
    <t>Brake disc temperature is higher than allowed maximum temperature during AEB request.</t>
  </si>
  <si>
    <t>C10C2F7</t>
  </si>
  <si>
    <t>USV_overheated_during_VAF_intervention</t>
  </si>
  <si>
    <t>The failure is set if the modelled USV-Temperature is above a certain threshold {%default: 195Â°C (P_TsUsvMaxTemp)%}. The fault is reset if the temperature falls below a certain threshold ({%default: 150Â°C (P_TsUsvResetMaxTemp)%}. - The temperature of the USV ("Umschalt-Ventil") has reached a critical level due to too long actuation by Value-Added-Functions (for example AutomaticVehicleHold).</t>
  </si>
  <si>
    <t>N55_47_ABS_hydraulic_unit [LB636]
J104_4M_45_____1_0618_88_ReplaceControlUnit [LB636]
J104_XXX_0925_88_ECU_commissioning [LB74x][LB636][LB63x]</t>
  </si>
  <si>
    <t>The BTM is switched off by software configuration.</t>
  </si>
  <si>
    <t>C10E101</t>
  </si>
  <si>
    <t>APB_emergency_supply_inital_test_Terminated</t>
  </si>
  <si>
    <t>1.1_1.2_1.3_2.1_2.2_2.3_3.1_3.2_3.3_4.1_4.2_4.3_5.1_5.2_5.3_6.1_6.2_6.3_a Repair the respective Wiring harness section (if necessary replace Wiring harness). Exchange only when the Voltage supply WAU-12V (Ignition/BCM) is switched Off. Please make sure to have the correct Wiring diagram</t>
  </si>
  <si>
    <t>The emergency supply init test terminated in the ignition cycle due to APB Motor line failure - The emergency supply init test cannot be executed in the ignition cycle.</t>
  </si>
  <si>
    <t>0x136</t>
  </si>
  <si>
    <t>C10E129</t>
  </si>
  <si>
    <t>Unplausible_RCP_mode_detection</t>
  </si>
  <si>
    <t>1.1_a Ignition On. Clear the Fault code memory by the Diagnostic tester. Perform the Failure reproduction maneuver. Read the Fault code memory by the Diagnostic tester. If the fault is still existing follow Repair instructions 2.1_b If an additional fault is registered in the Fault code memory the additional fault is to be repaired first 3.1_c Use the Reprogramming tool to program latest Software version (if available) into the ABS/ESP-Electronic control unit (ECU) 4.1_d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</si>
  <si>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This fault is set when the RCP mode is active by hardware without ESS request or if the RCP mode is active with a vehicle speed above 15km/h. - APB HW or SW failure.</t>
  </si>
  <si>
    <t>0x145</t>
  </si>
  <si>
    <t>APB_ASIC_is_in_RCP_Mode</t>
  </si>
  <si>
    <t>1.1_a Ignition On. Clear the Fault code memory by the Diagnostic tester. Perform the Failure reproduction maneuver. Read the Fault code memory by the Diagnostic tester. If the fault is still existing follow Repair instructions 2.1_b If an additional fault is registered in the Fault code memory the additional fault is to be repaired first</t>
  </si>
  <si>
    <t>APB ASIC is configured for Emergency Apply mode (RCP EA) and reset is not done - APB ASIC in RCP mode during startup</t>
  </si>
  <si>
    <t>0x134</t>
  </si>
  <si>
    <t>APB_ASIC_had_finished_the_emergency_apply_in_last_remote_parking_mode.</t>
  </si>
  <si>
    <t>1.1_a If an additional fault is registered in the Fault code memory the additional fault is to be repaired first 2.1_b Use the Reprogramming tool to program latest Software version (if available) into the ABS/ESP-Electronic control unit (ECU) 3.1_c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</si>
  <si>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This is an information failure to indicate that APB ASIC has finished emergency apply of APB Motors when system was in remote controlled parking mode. - A controller reset or ASW failure or APB ASIC internal failure in RCP on mode of the system.</t>
  </si>
  <si>
    <t>0x133</t>
  </si>
  <si>
    <t>APB_ASIC_had_started_the_emergency_apply_in_last_remote_parking_mode.</t>
  </si>
  <si>
    <t>This is an information failure to indicate that APB ASIC has started emergency apply of APB Motors when system was in remote controlled parking mode. - A controller reset or ASW failure or APB ASIC internal failure in RCP on mode of the system.</t>
  </si>
  <si>
    <t>0xEA9300</t>
  </si>
  <si>
    <t>PBC_BRAKE_STATE_UNKNOWN</t>
  </si>
  <si>
    <t>Release parkbrake</t>
  </si>
  <si>
    <t>Das System hat einen bedingt durch einen ploetzlichen Spannungseinbruch oder einen ungueltigen Speicherwert einen unbekannten Bremsenstatus eingenommen. - EVENT_BRAKE_STATE_UNKNOWN EPB system actuation aborted or brake state unavailable. At least one actuator position unknown.</t>
  </si>
  <si>
    <t>0xEA9400</t>
  </si>
  <si>
    <t>PBC_BRAKE_STATE_UNKNOWN_HOST_UNAVAILABLE</t>
  </si>
  <si>
    <t>Check host error memory and fix problem. Afterwards Release parkbrake.</t>
  </si>
  <si>
    <t>Das System hat einen bedingt durch die nicht Verfuegbarkeit des Hosts unbekannten Bremsenstatus eingenommen. - EVENT_BRAKE_STATE_UNKNOWN_HOST_UNAVAILABLE EPB system actuation aborted due to Host unavailability. At least one actuator position unknown.</t>
  </si>
  <si>
    <t>PBC internal failure 11</t>
  </si>
  <si>
    <t>PBC internal failure 12</t>
  </si>
  <si>
    <t>0x50A00</t>
  </si>
  <si>
    <t>PBC_ACTUATOR_POSITION_INCOHERENT</t>
  </si>
  <si>
    <t>bring brakes to a defined state with actuating via switch</t>
  </si>
  <si>
    <t>Erkennung eines ungleichen Bremsenstatus fuer links und oder rechts. - EVENT_ACTUATOR_POSITION_INCOHERENT Rear left or rear right actuator position incoherent</t>
  </si>
  <si>
    <t>PBC internal failure 10</t>
  </si>
  <si>
    <t>APB_motor_electrical_coupling_failure_in_H-bridge_between_left_and_right</t>
  </si>
  <si>
    <t>The CMCT (Cyclic Motor Coupling Test) is triggered cyclically every 20 seconds and checks if there is a coupling between the left and right Motor H-bridge - Failure found in APB Motor H-bridge during Cyclic Motor Coupling Test (CMCT)</t>
  </si>
  <si>
    <t>Failure found in APB Motor H-bridge during Cyclic Motor Coupling Test (CMCT).</t>
  </si>
  <si>
    <t>0x4FD00</t>
  </si>
  <si>
    <t>Left_ECU_motor_voltage_has_the_wrong_polarity.</t>
  </si>
  <si>
    <t>1.1_1.2_1.3_2.1_2.2_2.3_a Repair the respective Wiring harness section (if necessary replace Wiring harness). Exchange only when the Voltage supply WAU-12V (Ignition/BCM) is switched Off. Please make sure to have the correct Wiring diagram 3.1_4.1_b Examine the Motor gear unit (MGU) for correct function and replace if defective (follow Repair instructions if indicated). Exchange only when the Voltage supply WAU-12V (Ignition/BCM) is switched Off 5.1_c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</si>
  <si>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If a request for MGU activation is detected, then the monitoring checks the polarity of the MGU voltage during the complete actuation cycle. Failure is set if the power stage polarity is incorect or the current is below a threshold for a defined duration. - ECU internal failure or line open</t>
  </si>
  <si>
    <t>0x4FA00</t>
  </si>
  <si>
    <t>Right_ECU_motor_voltage_has_the_wrong_polarity.</t>
  </si>
  <si>
    <t>left APB motor line interruption</t>
  </si>
  <si>
    <t>right APB motor line interruption</t>
  </si>
  <si>
    <t>0x79400</t>
  </si>
  <si>
    <t>PBC_ACTUATOR_CANT_ACHIEVE_CLAMP_HPS_UNAVAILABLE</t>
  </si>
  <si>
    <t>1) Sind noch weitere Fehler im Steuergerät gespeichert? 2) Wenn ja, diese zuerst mit dem entsprechenden Prüfplan abarbeiten 3) Fehlerspeicher löschen 4) Fehlerspeicher lesen 5) Wenn Fehler erneut eingetragen ist: Zurück zu Schritt 1) sonst weiter mit nächstem Schritt 6) Parkbremse lösen 7) Parkbremse schließen 8) Fehlerspeicher löschen</t>
  </si>
  <si>
    <t>Die hydraulische Druckunterstuetzung ist nicht verfuegbar oder unzureichend UND die maximale Spannkraft wird nicht innerhalb von einer definierten Zeit nach Kontakt mit der Bremsscheibe erreicht. - EVENT_ACTUATOR_CANT_ACHIEVE_CLAMP_HPS_UNAVAILABLE Detection of demanded clamp force could not be achieved, HPS unavailable</t>
  </si>
  <si>
    <t>PBC internal failure 13</t>
  </si>
  <si>
    <t>0x71300</t>
  </si>
  <si>
    <t>Certified_testbench_mode_is_deactivated_automatically</t>
  </si>
  <si>
    <t>Certified Roller testbench mode is deactivated automatically due to SAS or AYS or WSS failures - In certified roller bench mode, if any failures related to SAS , AYS and WSS are detected</t>
  </si>
  <si>
    <t>Reading from EEPROM failed</t>
  </si>
  <si>
    <t>CRTB is deactivated because of issue detected, or writing on EEPROM failed during DCOM request</t>
  </si>
  <si>
    <t>In certified roller bench mode, if any failures related to SAS , AYS, WSS and ABS are detected</t>
  </si>
  <si>
    <t>0x36500</t>
  </si>
  <si>
    <t>C113B29</t>
  </si>
  <si>
    <t>HDC_button_was_pressed_longer_than_a_defined_duration._Misuse_or_handbag_logic_w</t>
  </si>
  <si>
    <t>1.1_a Remove the Handbag or any possible objects which can press the Hill down control (HDC)-Button unexpected. Ensure the correct mounting of the Hill down control (HDC)-Button 2.1_2.2_2.3_2.4_b Examine the Hill down control (HDC)-Button for correct function and replace if defective (follow Repair instructions if indicated). Exchange only when the Voltage supply WAU-12V (Ignition/BCM) is switched Off. Please make sure to have the correct Wiring diagram</t>
  </si>
  <si>
    <t>HDC taster was pressed longer than a defined duration long. Misuse or handbag logic was detected. - Taster error leads to pushing information which is always sent or handbag logic (the driver presses the taster more than the authorized duration)</t>
  </si>
  <si>
    <t>0x63F00</t>
  </si>
  <si>
    <t>C114654</t>
  </si>
  <si>
    <t>RKA_new_calibration_is_required</t>
  </si>
  <si>
    <t>Check the tire pressures in all four tires and perform a reset of the tire pressures in the MMI (RKA+ Calibration)</t>
  </si>
  <si>
    <t>Error is set if any of the following conditions are met: 1. Data set has changed without that a TPI SW-C System reset has been performed. 2. Coding has changed compared to when the last calibration was made.</t>
  </si>
  <si>
    <t>0x65200</t>
  </si>
  <si>
    <t>C1146F1</t>
  </si>
  <si>
    <t>RKA_low_availability_All</t>
  </si>
  <si>
    <t>Evaluate driving style and conditions. Dynamic driving and bad road conditions can lead to this error. Check wheel bearings, rims and watch out for unnormal vibrations in the suspension while driving.</t>
  </si>
  <si>
    <t>If the overall system on time is too low this error will be raised. For US and EU markets 18 min of consecutive off time will raise this error, for RoW the limit is 45 min.</t>
  </si>
  <si>
    <t>0x64F00</t>
  </si>
  <si>
    <t>RKA_Low_availability_for_diffusion</t>
  </si>
  <si>
    <t>If the WSA module on time is too low this error will be raised. 180 min of consecutive off time will raise this error.</t>
  </si>
  <si>
    <t>0x65000</t>
  </si>
  <si>
    <t>C1146F4</t>
  </si>
  <si>
    <t>RKA_calibration_incomplete</t>
  </si>
  <si>
    <t>Check wheel bearings, rims and watch out for unnormal vibrations in the suspension while driving. Check the tire pressures in all four tires and perform a reset of the tire pressures in the MMI (RKA+ Calibration).</t>
  </si>
  <si>
    <t>Valid for US and EU only. Set when insufficient amount of calibration data has been collected after 19 minutes of driving.</t>
  </si>
  <si>
    <t>0x515C00</t>
  </si>
  <si>
    <t>C115CF3</t>
  </si>
  <si>
    <t>SECOBD:Variable_Effort_Steering_Module_Circuit_high</t>
  </si>
  <si>
    <t>SECOBD:Variable Effort Steering Module Circuit high</t>
  </si>
  <si>
    <t>0x515C01</t>
  </si>
  <si>
    <t>C115CF4</t>
  </si>
  <si>
    <t>SECOBD:_Variable_Effort_Steering_Module_Circuit_low</t>
  </si>
  <si>
    <t>SECOBD: Variable Effort Steering Module Circuit low</t>
  </si>
  <si>
    <t>0x516300</t>
  </si>
  <si>
    <t>deactivate_system_while_testbench_mode_is_active</t>
  </si>
  <si>
    <t>Fake fault to to activate roller test bench mode - Roller test bench mode is activated by customer diagnosis</t>
  </si>
  <si>
    <t xml:space="preserve">SYS_4M_J104_45____1_318_88_Development_functions_active [LB636]
</t>
  </si>
  <si>
    <t>0x65500</t>
  </si>
  <si>
    <t>RKA_Simulation_mode_active</t>
  </si>
  <si>
    <t>Set adaption channel value to 0 and perform a reset of the tire pressures in the MMI (RKA+ Calibration).</t>
  </si>
  <si>
    <t>This error is raised when the simulation mode adaption channel values is changed.</t>
  </si>
  <si>
    <t>The BLM initial tests are not done within 500 ms after start of the first BLM initial test.</t>
  </si>
  <si>
    <t>RFE coding bit is set to 0x03(TCS ,VDC,EDC,ABS is switched OFF)</t>
  </si>
  <si>
    <t>RFE coding bit is set to 0x02(TCS ,VDC,EDC is switched OFF)</t>
  </si>
  <si>
    <t>RFE coding bit is set to 0x04(TCS ,VDC,EDC OFF, ABS reduced, EBV on)</t>
  </si>
  <si>
    <t>RFE coding bit is set to 0x01 (TCS and VDC is switched OFF)</t>
  </si>
  <si>
    <t>0x65E00</t>
  </si>
  <si>
    <t>C11DA00</t>
  </si>
  <si>
    <t>RKA_Incompliant_front_left_tire</t>
  </si>
  <si>
    <t>Check that the tire dimension is equal on all four tires, check tire pressures, drive until MIL is off and perform a reset of the tire pressures in the MMI (RKA+ Calibration).</t>
  </si>
  <si>
    <t>This error is raised if the front left tire is rotating more than 5% faster or slower than the other tires.</t>
  </si>
  <si>
    <t>0x65F00</t>
  </si>
  <si>
    <t>C11DB00</t>
  </si>
  <si>
    <t>RKA_Incompliant_front_right_tire</t>
  </si>
  <si>
    <t>This error is raised if the front right tire is rotating more than 5% faster or slower than the other tires.</t>
  </si>
  <si>
    <t>0x66000</t>
  </si>
  <si>
    <t>C11DC00</t>
  </si>
  <si>
    <t>RKA_Incompliant_rear_left_tire</t>
  </si>
  <si>
    <t>This error is raised if the rear left tire is rotating more than 5% faster or slower than the other tires.</t>
  </si>
  <si>
    <t>0x66100</t>
  </si>
  <si>
    <t>C11DD00</t>
  </si>
  <si>
    <t>RKA_Incompliant_rear_right_tire</t>
  </si>
  <si>
    <t>This error is raised if the rear right tire is rotating more than 5% faster or slower than the other tires.</t>
  </si>
  <si>
    <t>0x47000</t>
  </si>
  <si>
    <t>C11EA12</t>
  </si>
  <si>
    <t>RRD_pin_short-circuit_to_Ubatt</t>
  </si>
  <si>
    <t>1.1_1.2_1.3_a Repair the respective Wiring harness section (if necessary replace Wiring harness). Exchange only when the Voltage supply WAU-12V (Ignition/BCM) is switched Off. Please make sure to have the correct Wiring diagram 2.1_b Examine the Roof rack detection sensor (RRD/DTE) for correct function and replace if defective (follow Repair instructions if indicated). Exchange only when the Voltage supply WAU-12V (Ignition/BCM) is switched Off</t>
  </si>
  <si>
    <t>Roof Rack monitoring detected short-circuit to UBatt. - The RRD ECU pin is short-circuited to UBatt.</t>
  </si>
  <si>
    <t>0x46F00</t>
  </si>
  <si>
    <t>C11EA14</t>
  </si>
  <si>
    <t>RRD_pin_short-circuit_to_GND_or_open_line</t>
  </si>
  <si>
    <t>1.1_1.2_1.3_2.1_2.2_2.3_a Repair the respective Wiring harness section (if necessary replace Wiring harness). Exchange only when the Voltage supply WAU-12V (Ignition/BCM) is switched Off. Please make sure to have the correct Wiring diagram 3.1_b Examine the Roof rack detection sensor (RRD/DTE) for correct function and replace if defective (follow Repair instructions if indicated). Exchange only when the Voltage supply WAU-12V (Ignition/BCM) is switched Off</t>
  </si>
  <si>
    <t>Roof Rack monitoring detected short-circuit to GND or open line at the ECU pin. - The RRD ECU pin is short-circuited to GND or RRD ECU pin is open.</t>
  </si>
  <si>
    <t>0x47100</t>
  </si>
  <si>
    <t>C11EA29</t>
  </si>
  <si>
    <t>RRD_signal_in_undefined_range</t>
  </si>
  <si>
    <t>1.1_1.2_1.3_3.1_3.2_3.3_4.1_4.2_4.3_a Repair the respective Wiring harness section (if necessary replace Wiring harness). Exchange only when the Voltage supply WAU-12V (Ignition/BCM) is switched Off. Please make sure to have the correct Wiring diagram 2.1_2.2_b Examine the Voltage supply of the Roof rack detection sensor (RRD/DTE) and the Vehicle voltage supply management for correct function (Alternator or Vehicle battery or Vehicle ground connection) and rectify if not correct (follow Repair instructions if indicated) 5.1_5.2_5.3_5.4_c Fix the Vehicle ground connection correctly. Eliminate corrosion at the ground connection 6.1_d Examine the Roof rack detection sensor (RRD/DTE) for correct function and replace if defective (follow Repair instructions if indicated). Exchange only when the Voltage supply WAU-12V (Ignition/BCM) is switched Off 7.1_e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</si>
  <si>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Roof Rack monitoring detected a signal in the undefined range. - The RRD sensor is defective and sends a signal in the undefined range or the connection between sensor and ECU is defective.</t>
  </si>
  <si>
    <t>C11EC04</t>
  </si>
  <si>
    <t>Vacuum_Sensor_1:_Sensor_reports_failure</t>
  </si>
  <si>
    <t>1.1_a Examine the Vacuum sensor (VS/VAC) for correct function and replace if defective (follow Repair instructions if indicated). Exchange only when the Voltage supply WAU-12V (Ignition/BCM) is switched Off</t>
  </si>
  <si>
    <t>Vacuum Sensor 1: Sensor reports failure - Vacuum is out of range or Sensor reports selfdetected failure</t>
  </si>
  <si>
    <t>Invalid_request_sent_to_HMS_by_ACC</t>
  </si>
  <si>
    <t>This fault is set when network message ACC_Anforderung_HMS makes an invalid transition or makes an unauthorized Request. This fault can be cleant once this messages is set to NoRequest. - ACC ECU sent an invalid request to HMS (invalid transition, or unauthorized request).</t>
  </si>
  <si>
    <t>0xEA8C00</t>
  </si>
  <si>
    <t>C11EDF1</t>
  </si>
  <si>
    <t>Invalid_request_sent_to_HMS_by_ARA</t>
  </si>
  <si>
    <t>1.1_a Examine the ARA-Electronic control unit (ECU) for correct function and replace if defective (follow Repair instructions if indicated). Exchange only when the Voltage supply WAU-12V (Ignition/BCM) is switched Off. Please make sure to have the correct Vehicle installation documents</t>
  </si>
  <si>
    <t>This fault is set when network message ARA_Anforderung_HMS makes an invalid transition, makes an unauthorized Request, or when ARA_Parken_beibehalten_HMS is received but unauthorized. This fault can be cleant once both messages are set to NoRequest. - ARA ECU sent an invalid request to HMS (invalid transition, or unauthorized request).</t>
  </si>
  <si>
    <t>Invalid_request_sent_to_HMS_by_GearBox_(GE)</t>
  </si>
  <si>
    <t>This fault is set when network message GE_Anforderung_HMS makes an invalid transition or makes an unauthorized Request. This fault can be cleant once this messages is set to NoRequest. - Gearbox ECU sent an invalid request to HMS (invalid transition, or unauthorized request).</t>
  </si>
  <si>
    <t>0xEA8800</t>
  </si>
  <si>
    <t>Invalid_request_sent_to_HMS_by_HVLM</t>
  </si>
  <si>
    <t>1.1_a Examine the HVLM-Electronic control unit (ECU) for correct function and replace if defective (follow Repair instructions if indicated). Exchange only when the Voltage supply WAU-12V (Ignition/BCM) is switched Off. Please make sure to have the correct Vehicle installation documents</t>
  </si>
  <si>
    <t>This fault is set when network message HVLM_Anforderung_HMS makes an invalid transition, makes an unauthorized Request, or when HVLM_Parken_beibehalten_HMS is received but unauthorized. This fault can be cleant once both messages are set to NoRequest. - HVLM ECU sent an invalid request to HMS (invalid transition, or unauthorized request).</t>
  </si>
  <si>
    <t>HVLM ECU sent an invalid request to HMS (invalid transition, or unauthorized request).</t>
  </si>
  <si>
    <t>0xEA8B00</t>
  </si>
  <si>
    <t>C11EDF5</t>
  </si>
  <si>
    <t>Invalid_request_sent_to_HMS_by_IPA</t>
  </si>
  <si>
    <t>1.1_a Examine the IPA-Electronic control unit (ECU) for correct function and replace if defective (follow Repair instructions if indicated). Exchange only when the Voltage supply WAU-12V (Ignition/BCM) is switched Off. Please make sure to have the correct Vehicle installation documents</t>
  </si>
  <si>
    <t>This fault is set when network message IPA_Anforderung_HMS makes an invalid transition or makes an unauthorized Request. This fault can be cleant once this messages is set to NoRequest. - IPA ECU sent an invalid request to HMS (invalid transition, or unauthorized request).</t>
  </si>
  <si>
    <t>0xEAA400</t>
  </si>
  <si>
    <t>C11EDF7</t>
  </si>
  <si>
    <t>Invalid_request_sent_to_HMS_by_STA</t>
  </si>
  <si>
    <t>1.1_a Examine the STA-Electronic control unit (ECU) for correct function and replace if defective (follow Repair instructions if indicated). Exchange only when the Voltage supply WAU-12V (Ignition/BCM) is switched Off. Please make sure to have the correct Vehicle installation documents</t>
  </si>
  <si>
    <t>This fault is set when network message STA_Anforderung_HMS makes an invalid transition or makes an unauthorized Request. This fault can be cleant once this messages is set to NoRequest. - STA ECU sent an invalid request to HMS (invalid transition, or unauthorized request).</t>
  </si>
  <si>
    <t>Invalid_request_sent_to_HMS_by_engine_(TSK)</t>
  </si>
  <si>
    <t>This fault is set when network message MO_Anforderung_HMS makes an invalid transition or makes an unauthorized Request. This fault can be cleant once this messages is set to NoRequest. - Engine(TSK) sent an invalid request to HMS (invalid transition, or unauthorized request).</t>
  </si>
  <si>
    <t>Invalid_request_sent_to_HMS_by_EA</t>
  </si>
  <si>
    <t>1.1_a Examine the ZFAS-Electronic control unit (ECU) for correct function and replace if defective (follow Repair instructions if indicated). Exchange only when the Voltage supply WAU-12V (Ignition/BCM) is switched Off. Please make sure to have the correct Vehicle installation documents</t>
  </si>
  <si>
    <t>This fault is set when network message EA_Anforderung_HMS makes an invalid transition, makes an unauthorized Request, or when EA_Parken_beibehalten_HMS is received but unauthorized. This fault can be cleant once both messages are set to NoRequest. - ZFAS ECU sent an invalid request to HMS (invalid transition, or unauthorized request).</t>
  </si>
  <si>
    <t>ZFAS ECU sent an invalid request to HMS (invalid transition, or unauthorized request)</t>
  </si>
  <si>
    <t>0x104</t>
  </si>
  <si>
    <t>Vehicle_ASIL_state_is_higher_than_TSK_ASIL_during_TSK_request.</t>
  </si>
  <si>
    <t>1.1_a Examine the Triebstrangkoordinator (TSK)-Electronic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</si>
  <si>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 TSK request if the provided ASIL of the requester TSK is lower than the ASIL state of the vehicle. - Vehicle ASIL state is higher than TSK ASIL during TSK request.</t>
  </si>
  <si>
    <t>Current_Ax_is_out_of_range</t>
  </si>
  <si>
    <t>Current deceleration is lower than the threshold at a certain vehicle velocity - Current vehicle deceleration is too strong.</t>
  </si>
  <si>
    <t>TSK_sends_target_brake_torque_&gt;_0,_but_no_enable_bit</t>
  </si>
  <si>
    <t>Target brake torque &gt; 0 is requested by TSK, but no enable bit is received - Erroneous request by TSK</t>
  </si>
  <si>
    <t>Target_brake_torque_out_of_range</t>
  </si>
  <si>
    <t>Target brake torque is higher than the threshold - Requested MTar is out of range</t>
  </si>
  <si>
    <t>0x71800</t>
  </si>
  <si>
    <t>Enable_bit_is_set_although_current_Vx_is_below_threshold,_when_GRA_is_coded</t>
  </si>
  <si>
    <t>When GRA is coded (no ACC, TargetStateLfc = Backup), there's a VxMin threshold. Failure is set if enable bit is send when vehicle velocity is below this threshold. - Erroneous request by TSK</t>
  </si>
  <si>
    <t>Vehicle ASIL state is higher than TSK ASIL during TSK request</t>
  </si>
  <si>
    <t>0xEA9E00</t>
  </si>
  <si>
    <t>Vehicle_deceleration_while_AEB-braking_is_significantly_stronger_than_target_deceleration</t>
  </si>
  <si>
    <t>1.1_a Examine the Adaptive cruise control (ACC)-Electronic control unit (ECU) for correct function and replace if defective (follow Repair instructions if indicated). Exchange only when the Voltage supply WAU-12V (Ignition/BCM) is switched Off. Please make sure to have the correct Vehicle installation documents</t>
  </si>
  <si>
    <t>Monitoring whether the vehicle deceleration is stronger than the AEB requested by external requester. - Current vehicle deceleration is too strong.</t>
  </si>
  <si>
    <t>0xEA9F00</t>
  </si>
  <si>
    <t>AEB_target_deceleration_requested_by_STA_is_out_of_specified_range</t>
  </si>
  <si>
    <t>The failure bit is set if STA requests a higher AEB target deceleration than specified. - Target deceleration requested by STA is out of range.</t>
  </si>
  <si>
    <t>0x30A00</t>
  </si>
  <si>
    <t>AEBCM_is_requested_too_early_by_ACC,_indicating_an_communication_error_(inconsistent_content)_of_message_PDU_ACC_10._For_correct_behaviour,_AEBTG_(extended)_has_to_requested_a_minimum_time_until_ACC_is_allowed_to_request_AEBCM_.</t>
  </si>
  <si>
    <t>The failure bit is set if ACC requests a higher AEB Time Gaining (AEB-TG-) target deceleration than specified. - Required AxTarget is out of range.</t>
  </si>
  <si>
    <t>0xEA9C00</t>
  </si>
  <si>
    <t>AEB_target_deceleration_requested_by_AWV_is_out_of_specified_range</t>
  </si>
  <si>
    <t>The failure bit is set if AWV requests a higher AEB target deceleration than specified. - Target deceleration requested by AWV is out of range.</t>
  </si>
  <si>
    <t>0xEA9D00</t>
  </si>
  <si>
    <t>Current_vehicle_velocity_is_too_high_to_release_an_AEB_requested_by_AWV</t>
  </si>
  <si>
    <t>The failure bit is set if AWV requests an AEB target deceleration with an actual vehicle velocity higher than specified. - Current vehicle velocity is too high to release an AEB requested by AWV.</t>
  </si>
  <si>
    <t>0x9B</t>
  </si>
  <si>
    <t>Vehicle_ASIL_state_is_higher_than_AVW_ASIL_during_AEB_or_AWB_request_by_AWV.</t>
  </si>
  <si>
    <t>1.1_a Examine the AWV-Electronic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</si>
  <si>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AEB or AWB request by AWV if the provided ASIL of the requester AWV is lower than the ASIL state of the vehicle. - Vehicle ASIL state is higher than AVW ASIL during AEB or AWB request by AWV.</t>
  </si>
  <si>
    <t>0x117</t>
  </si>
  <si>
    <t>Vehicle_velocity_is_above_the_maximum_allowed_threshold_for_ASIL_QM_functions_during_AEB_or_AWB_request_by_AWV.</t>
  </si>
  <si>
    <t>The failure bit is set during an AEB or AWB request by AWV if the vehicle velocity is above the maximum allowed threshold for ASIL_QM functions. - Vehicle velocity is above the maximum allowed threshold for ASIL_QM functions during AEB or AWB request by AWV.</t>
  </si>
  <si>
    <t>ACC_/_GRA_does_not_deactivate_while_driver_is_braking</t>
  </si>
  <si>
    <t>ACC / GRA does not deactivate while driver is braking - Erroneous request by ACC / GRA</t>
  </si>
  <si>
    <t>Current vehicle deceleration is too strong.</t>
  </si>
  <si>
    <t>0xEAA000</t>
  </si>
  <si>
    <t>C11EEF2</t>
  </si>
  <si>
    <t>AEB_target_deceleration_requested_by_vFGS_is_out_of_specified_range</t>
  </si>
  <si>
    <t>1.1_a Examine the BVS-Electronic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</si>
  <si>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if vFGS requests a higher AEB target deceleration than specified. - Target deceleration requested by vFGS is out of range.</t>
  </si>
  <si>
    <t>0xEAA100</t>
  </si>
  <si>
    <t>Current_vehicle_velocity_is_too_high_to_release_an_AEB_requested_by_vFGS</t>
  </si>
  <si>
    <t>The failure bit is set if vFGS requests an AEB target deceleration with an actual vehicle velocity higher than specified. - Current vehicle velocity is too high to release an AEB requested by vFGS.</t>
  </si>
  <si>
    <t>Vehicle_ASIL_state_is_higher_than_FasVK_ASIL_during_AEB_request_by_FasVK.</t>
  </si>
  <si>
    <t>1.1_a Examine the FasVK-Electronic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</si>
  <si>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AEB request by FasVK if the provided ASIL of the requester FasVK is lower than the ASIL state of the vehicle. - Vehicle ASIL state is higher than FasVK ASIL during AEB request by FasVK.</t>
  </si>
  <si>
    <t>Vehicle_velocity_is_above_the_maximum_allowed_threshold_for_ASIL_QM_functions_during_AEB_request_by_FasVK.</t>
  </si>
  <si>
    <t>The failure bit is set during an AEB request by FasVK if the vehicle velocity is above the maximum allowed threshold for ASIL_QM functions. - Vehicle velocity is above the maximum allowed threshold for ASIL_QM functions during AEB request by FasVK.</t>
  </si>
  <si>
    <t>0x11B</t>
  </si>
  <si>
    <t>Vehicle_velocity_is_above_the_maximum_allowed_threshold_for_ASIL_QM_functions_during_EMC_request.</t>
  </si>
  <si>
    <t>1.1_a Examine the EMC-Electronic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</si>
  <si>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EMC request if the vehicle velocity is above the maximum allowed threshold for ASIL_QM functions. - Vehicle velocity is above the maximum allowed threshold for ASIL_QM functions during EMC request.</t>
  </si>
  <si>
    <t>Vehicle_ASIL_state_is_higher_than_TJP_ASIL_during_EMC_request.</t>
  </si>
  <si>
    <t>The failure bit is set during an EMC request if the provided ASIL of the requester EMC is lower than the ASIL state of the vehicle. - Vehicle ASIL state is higher than TJP ASIL during EMC request.</t>
  </si>
  <si>
    <t>Current_vehicle_velocity_is_too_high_to_release_an_AEB_requested_by_IPA</t>
  </si>
  <si>
    <t>The failure bit is set if IPA requests an AEB target deceleration with an actual vehicle velocity higher than specified. - Current vehicle velocity is too high to release an AEB requested by IPA.</t>
  </si>
  <si>
    <t>Vehicle_ASIL_state_is_higher_than_EA_ASIL_during_AWB_request_by_EA.</t>
  </si>
  <si>
    <t>1.1_a Examine the EA-Electronic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</si>
  <si>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AWB request by EA if the provided ASIL of the requester EA is lower than the ASIL state of the vehicle. - Vehicle ASIL state is higher than EA ASIL during AWB request by EA.</t>
  </si>
  <si>
    <t>0x138</t>
  </si>
  <si>
    <t>Request_is_invalid_because_FASVK_status_is_not_Active.</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</si>
  <si>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sending Component (ECU/Sensor) for correct function 4.1_d Examine the FasVK-Electronic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</si>
  <si>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if FAS_VK requests a deceleration without an active status. - Request is invalid because FASVK status is not Active: FAS_VK_Verz_Anf&lt;0 &amp;amp;&amp;amp; FAS_VK_Status != 'Aktiv'</t>
  </si>
  <si>
    <t>0x116</t>
  </si>
  <si>
    <t>Vehicle_velocity_is_above_the_maximum_allowed_threshold_during_distance_to_standstill_request</t>
  </si>
  <si>
    <t>The failure bit is set during a distance to standstill request from IPA if the vehicle velocity is above the maximum allowed threshold. - Vehicle velocity is above the maximum allowed threshold during distance to standstill request realized by PAP.</t>
  </si>
  <si>
    <t>0x11A</t>
  </si>
  <si>
    <t>Vehicle_velocity_is_above_the_maximum_allowed_threshold_for_ASIL_QM_functions_during_AEB_or_PAP_request_by_IPA.</t>
  </si>
  <si>
    <t>The failure bit is set during an AEB or PAP request by IPA if the vehicle velocity is above the maximum allowed threshold for ASIL_QM functions. - Vehicle velocity is above the maximum allowed threshold for ASIL_QM functions during AEB or PAP request by IPA.</t>
  </si>
  <si>
    <t>0x146</t>
  </si>
  <si>
    <t>Vehicle_velocity_is_above_the_maximum_allowed_threshold_for_ASIL_QM_functions_during_AEB_request_by_KAS.</t>
  </si>
  <si>
    <t>1.1_a Examine the KAS-Electronic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</si>
  <si>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AEB request by KAS if the vehicle velocity is above the maximum allowed threshold for ASIL_QM functions. - Vehicle velocity is above the maximum allowed threshold for ASIL_QM functions during AEB request by KAS.</t>
  </si>
  <si>
    <t>0x9E</t>
  </si>
  <si>
    <t>Vehicle_ASIL_state_is_higher_than_IPA_ASIL_during_AEB_or_PAP_request_by_IPA.</t>
  </si>
  <si>
    <t>The failure bit is set during an AEB or PAP request by IPA if the provided ASIL of the requester IPA is lower than the ASIL state of the vehicle. - Vehicle ASIL state is higher than IPA ASIL during AEB or PAP request by IPA.</t>
  </si>
  <si>
    <t>0x105</t>
  </si>
  <si>
    <t>Vehicle_ASIL_state_is_higher_than_IPA_ASIL_during_distance_to_standstill_request</t>
  </si>
  <si>
    <t>The failure bit is set during a distance to standstill request from IPA if the provided ASIL of the requester IPA is lower than the ASIL state of the vehicle. - Vehicle ASIL state is higher than IPA ASIL during distance to standstill request realized by PAP.</t>
  </si>
  <si>
    <t>Vehicle_ASIL_state_is_higher_than_KAS_ASIL_during_AWB_request_by_KAS.</t>
  </si>
  <si>
    <t>The failure bit is set during an AWB request by KAS if the provided ASIL of the requester KAS is lower than the ASIL state of the vehicle. - Vehicle ASIL state is higher than KAS ASIL during AWB request by KAS.</t>
  </si>
  <si>
    <t>Vehicle ASIL state is higher than KAS ASIL during AWB request by KAS</t>
  </si>
  <si>
    <t>Vehicle velocity is above the maximum allowed threshold for ASIL_QM functions during AEB request by KAS.</t>
  </si>
  <si>
    <t>Vehicle ASIL state is higher than EA ASIL during AWB request by EA.</t>
  </si>
  <si>
    <t>0x9D</t>
  </si>
  <si>
    <t>C11EEF4</t>
  </si>
  <si>
    <t>Vehicle_ASIL_state_is_higher_than_ARA_ASIL_during_AEB_request_by_ARA.</t>
  </si>
  <si>
    <t>The failure bit is set during an AEB request by ARA if the provided ASIL of the requester ARA is lower than the ASIL state of the vehicle. - Vehicle ASIL state is higher than ARA ASIL during AEB request by ARA.</t>
  </si>
  <si>
    <t>0x119</t>
  </si>
  <si>
    <t>Vehicle_velocity_is_above_the_maximum_allowed_threshold_for_ASIL_QM_functions_during_AEB_request_by_ARA.</t>
  </si>
  <si>
    <t>The failure bit is set during an AEB request by ARA if the vehicle velocity is above the maximum allowed threshold for ASIL_QM functions. - Vehicle velocity is above the maximum allowed threshold for ASIL_QM functions during AEB request by ARA.</t>
  </si>
  <si>
    <t>0x11D</t>
  </si>
  <si>
    <t>Vehicle_velocity_is_above_the_maximum_allowed_threshold_for_ASIL_QM_functions_during_AEB_or_AWB_request_by_PCF.</t>
  </si>
  <si>
    <t>1.1_a Examine the PCF-Electronic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</si>
  <si>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AEB or AWB request by PCF if the vehicle velocity is above the maximum allowed threshold for ASIL_QM functions. - Vehicle velocity is above the maximum allowed threshold for ASIL_QM functions during AEB or AWB request by PCF.</t>
  </si>
  <si>
    <t>Vehicle_ASIL_state_is_higher_than_PCF_ASIL_during_AEB_or_AWB_request_by_PCF.</t>
  </si>
  <si>
    <t>The failure bit is set during an AEB or AWB request by PCF if the provided ASIL of the requester PCF is lower than the ASIL state of the vehicle. - Vehicle ASIL state is higher than PCF ASIL during AEB or AWB request by PCF.</t>
  </si>
  <si>
    <t>Vehicle ASIL state is higher than PCF ASIL during AEB or AWB request by PCF.</t>
  </si>
  <si>
    <t>Vehicle velocity is above the maximum allowed threshold for ASIL_QM functions during AEB or AWB request by PCF.</t>
  </si>
  <si>
    <t>Vehicle_ASIL_state_is_higher_than_RCTA_ASIL_during_AEB_or_AWB_request_by_RCTA.</t>
  </si>
  <si>
    <t>1.1_a Examine the RCTA-Electronic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</si>
  <si>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AEB or AWB request by RCTA if the provided ASIL of the requester RCTA is lower than the ASIL state of the vehicle. - Vehicle ASIL state is higher than RCTA ASIL during AEB or AWB request by RCTA.</t>
  </si>
  <si>
    <t>0x118</t>
  </si>
  <si>
    <t>Vehicle_velocity_is_above_the_maximum_allowed_threshold_for_ASIL_QM_functions_during_AEB_or_AWB_request_by_RCTA.</t>
  </si>
  <si>
    <t>The failure bit is set during an AEB or AWB request by RCTA if the vehicle velocity is above the maximum allowed threshold for ASIL_QM functions. - Vehicle velocity is above the maximum allowed threshold for ASIL_QM functions during AEB or AWB request by RCTA.</t>
  </si>
  <si>
    <t>Vehicle ASIL state is higher than RCTA ASIL during AEB or AWB request by RCTA.</t>
  </si>
  <si>
    <t>Vehicle velocity is above the maximum allowed threshold for ASIL_QM functions during AEB request by RCTA.</t>
  </si>
  <si>
    <t>0x143</t>
  </si>
  <si>
    <t>C11EEF8</t>
  </si>
  <si>
    <t>Vehicle_ASIL_state_is_higher_than_PLA_ASIL_during_AEB_request_by_PLA.</t>
  </si>
  <si>
    <t>1.1_a Examine the PLA-Electronic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</si>
  <si>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during an AEB request by PLA if the provided ASIL of the requester PLA is lower than the ASIL state of the vehicle. - Vehicle ASIL state is higher than PLA ASIL during AEB request by PLA.</t>
  </si>
  <si>
    <t>0x144</t>
  </si>
  <si>
    <t>Vehicle_velocity_is_above_the_maximum_allowed_threshold_for_ASIL_QM_functions_during_AEB_request_by_PLA.</t>
  </si>
  <si>
    <t>The failure bit is set during an AEB request by PLA if the vehicle velocity is above the maximum allowed threshold for ASIL_QM functions. - Vehicle velocity is above the maximum allowed threshold for ASIL_QM functions during AEB request by PLA.</t>
  </si>
  <si>
    <t>0x35A00</t>
  </si>
  <si>
    <t>C11EFF0</t>
  </si>
  <si>
    <t>Plausi_check_of_signals_in_PDU_SCU_01</t>
  </si>
  <si>
    <t>ESP available but ADS no longer active (max_Gradient not relevant) - Rootcause in SCU</t>
  </si>
  <si>
    <t>0x4E000</t>
  </si>
  <si>
    <t>plausibility check between signal SCU_Ue_Winkel_ADS, SCU_Soll_Ue_Winkel, SCU_Status and SCU_max_Gradient in PDU SCU_01 - Rootcause in SCU</t>
  </si>
  <si>
    <t>Steering_torque_request_by_DST_can_not_be_actuated_by_the_EPS_and_the_EPS_performance_is_not_sufficient._See_EPS_failure_memory.</t>
  </si>
  <si>
    <t>The failure is set if the EPS cannot actuate a DST request (EPS_DSR_Status = 1) and the EPS performance is not sufficient. - Rootcause in EPS</t>
  </si>
  <si>
    <t>Steering_torque_request_by_DST_can_not_be_actuated_by_the_EPS_and_the_EPS_performance_is_sufficient._See_EPS_failure_memory.</t>
  </si>
  <si>
    <t>The failure is set if the EPS cannot actuate a DST request (EPS_DSR_Status = 1) and the EPS performance is sufficient. - Rootcause in EPS</t>
  </si>
  <si>
    <t>EPS_has_detected_a_communication_error_(EPS_DSR_Status_=_2)._See_EPS_failure_memory.</t>
  </si>
  <si>
    <t>The failure is set if the EPS has detected a communication error (EPS_DSR_Status = 2) - Rootcause in EPS</t>
  </si>
  <si>
    <t>EPS_has_rejected_the_DST_steering_torque_request</t>
  </si>
  <si>
    <t>The failure is set if the EPS has rejected a DST steering torque request (EPS_DSR_Status = 4) - Rootcause in EPS</t>
  </si>
  <si>
    <t>High pressure is created in the system due to eg: plunger movement in diagnostic mode.</t>
  </si>
  <si>
    <t>TSV valve is actuated in diagnostic mode.</t>
  </si>
  <si>
    <t>0x6C100</t>
  </si>
  <si>
    <t>Line_of_APB_button_lamp_is_interrupted</t>
  </si>
  <si>
    <t>1.1_1.2_1.3_2.1_2.2_2.3_3.1_3.2_3.3_a Repair the respective Wiring harness section (if necessary replace Wiring harness). Exchange only when the Voltage supply WAU-12V (Ignition/BCM) is switched Off. Please make sure to have the correct Wiring diagram 4.1_4.2_4.3_4.4_b Examine the Automatic parking brake (APB)-Button for correct function and replace if defective (follow Repair instructions if indicated). Exchange only when the Voltage supply WAU-12V (Ignition/BCM) is switched Off. Please make sure to have the correct Wiring diagram 5.1_c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</si>
  <si>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Logic level of APB button lamp pin is not as expected when lamp is switched off. - Line of APB button lamp to either voltage supply or to ECU is interrupted (or the pin is shorted to GND).</t>
  </si>
  <si>
    <t>Line of APB button lamp to either voltage supply or to ECU is interrupted (or the pin is shorted to GND)</t>
  </si>
  <si>
    <t>temperature sensor defect</t>
  </si>
  <si>
    <t>The failure word is frequently logged during brake system and vehicle production. If it is mapped to a customer DTC, there should be a mechanism to suppress or ignore this DTC in the OEM plant.relevant use cases for the plunger not being parked:- ECU reset (due to under- or overvoltage, software reprogramming, ...)- regular ECU shutdown with BBF degraded to hydraulic backup- NVM shutdown write routine not executed successfully</t>
  </si>
  <si>
    <t>0xEAB400</t>
  </si>
  <si>
    <t>C123EF0</t>
  </si>
  <si>
    <t>The_defined_number_of_HBC_activation_is_reached.</t>
  </si>
  <si>
    <t>1.1_a Repair or replace relevant units of the Vacuum supply (e.g. Hoses or check Valve or mechanical Vacuum pump/Suction pipe. Exchange only when the Voltage supply WAU-12V (Ignition/BCM) is switched Off 2.1_b Examine the Vacuum booster for correct function and replace if defective (follow Repair instructions if indicated). Exchange only when the Voltage supply WAU-12V (Ignition/BCM) is switched Off 3.1_c Replace the Hydraulic unit (HU)/Electronic control unit (ECU) (System ABS/ESP: The Hydraulic unit (HU) inclusive the Electronic control unit (ECU) must be exchanged. The exchange of the Hydraulic unit (HU)/Electronic control unit (ECU) according to the customer instruction). Exchange only when the Voltage supply WAU-12V (Ignition/BCM) is switched Off</t>
  </si>
  <si>
    <t>This error message appears if the defined number of HBC activation is reached. Defined number threshold is P_Ltm_Hbc(default: 2000) - The defined number of the function HBC activation is reached.</t>
  </si>
  <si>
    <t>An internal voltage monitoring raised a failure. 1. Overvoltage, indicated by Vint_O_fail_SPI. 2. Undervoltage, indicated by Vint_U_fail_SPI. 3. Ground pins are not shorted internal in the APB ASIC, indicated by GNDloss_fail_SPI.</t>
  </si>
  <si>
    <t>PBC internal failure 22</t>
  </si>
  <si>
    <t>PBC internal failure 23</t>
  </si>
  <si>
    <t>PBC internal failure 24</t>
  </si>
  <si>
    <t>PBC internal failure 25</t>
  </si>
  <si>
    <t>PBC internal failure 26</t>
  </si>
  <si>
    <t>PBC internal failure 27</t>
  </si>
  <si>
    <t>PBC internal failure 28</t>
  </si>
  <si>
    <t>PBC internal failure 29</t>
  </si>
  <si>
    <t>PBC internal failure 30</t>
  </si>
  <si>
    <t>PBC internal failure 31</t>
  </si>
  <si>
    <t>PBC internal failure 32</t>
  </si>
  <si>
    <t>PBC internal failure 33</t>
  </si>
  <si>
    <t>PBC internal failure 34</t>
  </si>
  <si>
    <t>PBC internal failure 35</t>
  </si>
  <si>
    <t>PBC internal failure 36</t>
  </si>
  <si>
    <t>PBC internal failure 37</t>
  </si>
  <si>
    <t>PBC internal failure 38</t>
  </si>
  <si>
    <t>PBC internal failure 39</t>
  </si>
  <si>
    <t>0x51200</t>
  </si>
  <si>
    <t>PBC_ASSEMBLY_CHECK_NOT_DONE</t>
  </si>
  <si>
    <t>1) ensure that brakes are released 2) perform Assembly Check via diagnostics 3) if fault is still present, check diagnostic connection, battery voltage, brake state (has to be released) 4) if all conditions for performing an assembly check are fulfilled and DTC is still present after doing an assembly check, replace ECU</t>
  </si>
  <si>
    <t>Im EEPROM wird abgelegt, ob der Assembly Check (EOL Zusammenbauueberpruefung) durchgefuehrt wurde. Wurde diese Ueberpruefung noch nicht durchgefuehrt, so wird der Fehler gesetzt - EVENT_PBC_ASSEMBLY_MODE Represents that assembly test isn't performed / completed till now to leave assembly mode</t>
  </si>
  <si>
    <t>PBC internal failure 15</t>
  </si>
  <si>
    <t>0003_45_Brake_pads_off_and_install_EPBi</t>
  </si>
  <si>
    <t>PBC internal failure 14</t>
  </si>
  <si>
    <t>0xEA9600</t>
  </si>
  <si>
    <t>PBC_RWU_INPUT_NOT_AVAILABLE</t>
  </si>
  <si>
    <t>ESC Fehlerspeicher überprüfen.</t>
  </si>
  <si>
    <t>Das System ueberprueft die fuer RWU benoetigten Signale. - EVENT_RWU_INPUT_NOT_AVAILABLE EPB system has no valid wheel speed signal information present results in inhibited RWU.</t>
  </si>
  <si>
    <t>PBC internal failure 21</t>
  </si>
  <si>
    <t>Brakelight_request_from_ESPECU_and_feedback_from_RearLightECU_are_not_plausible</t>
  </si>
  <si>
    <t>The monitoring is active when the brake light request Blc and the brake light feedback from RearLight ECU are inconsistent. The monitoring is also active when the Licht_hinten PDU is invalid. - 1) Rear brake light is high without any Brake light request from ESP ECU. 2) There is a brake light request from ESP ECU, but the rear brake light remains low. 3) When there is an TimeOut error from Licht_hinten_01 PDU.</t>
  </si>
  <si>
    <t>CAN_J104_Brake_light_signal 
CAN_4M_J104_45____1_218_88_Brake_light_signal</t>
  </si>
  <si>
    <t>0x78B00</t>
  </si>
  <si>
    <t>C1255F0</t>
  </si>
  <si>
    <t>Brakelight_request_from_ESPECU_and_feedback_from_TrailorECU_are_not_plausible</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</si>
  <si>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sending Component (ECU/Sensor) for correct function 4.1_d Examine the Trailer-Electronic control unit (ECU) for correct function and replace if defective (follow Repair instructions if indicated). Exchange only when the Voltage supply WAU-12V (Ignition/BCM) is switched Off. Please make sure to have the correct Vehicle installation documents</t>
  </si>
  <si>
    <t>The monitoring is active when the brake light request Blc and the brake light feedback from Anhaenger ECU are inconsistent. The monitoring is also active when the Anhaenger PDU is invalid. - 1) Trailer brake light is high without any Brake light request from ESP ECU. 2) There is a brake light request from ESP ECU, but the trailer brake light remains low. 3) When there is an TimeOut/ Alive counter error from Anhaenger_01 PDU.</t>
  </si>
  <si>
    <t>0x63B00</t>
  </si>
  <si>
    <t>C1295F0</t>
  </si>
  <si>
    <t>Invalid_RKA_functional_mapping</t>
  </si>
  <si>
    <t>Flash data set and perform an ignition change. If error persists exchange the ESC ECU.</t>
  </si>
  <si>
    <t>Set if the mapping parameters of RKA+ is unplausible (range checks) or incorrect.</t>
  </si>
  <si>
    <t>C1295F1</t>
  </si>
  <si>
    <t>RKA_Implausible_Wheel_Speed_Signal</t>
  </si>
  <si>
    <t>Check that the wheel speed sensors are correctly mounted and are outputting valid signals. Fix any problems and perform a reset of the tire pressures (RKA+ Calibration)</t>
  </si>
  <si>
    <t>Set if the TPI internal plausibility monitoring of the wheel speed signals detects an error. Currently means that one wheel records a 60% lower wheel speed than the wheel with the fastest speed for more than 60 consecutive seconds.</t>
  </si>
  <si>
    <t>0x110</t>
  </si>
  <si>
    <t>C12A6F0</t>
  </si>
  <si>
    <t>LWI_NvM_block_1_read_error</t>
  </si>
  <si>
    <t>0x111</t>
  </si>
  <si>
    <t>LWI_NvM_block_1_write_error</t>
  </si>
  <si>
    <t>0x106</t>
  </si>
  <si>
    <t>C12A7F0</t>
  </si>
  <si>
    <t>RKA_Loose_wheel_front_left</t>
  </si>
  <si>
    <t>1.1_a Tighten the Wheel bolts of the Wheels in consideration of the correct Tightening torque. Please make sure to have the correct Vehicle tire specification 2.1_b Repair the Tire or Rim 3.1_c Use the Diagnostic tester to perform a basic setting Reset of the Loose Wheel control display (RLE)</t>
  </si>
  <si>
    <t>Loose wheel front left - RKA module failure</t>
  </si>
  <si>
    <t>0x107</t>
  </si>
  <si>
    <t>C12A7F1</t>
  </si>
  <si>
    <t>RKA_Loose_wheel_front_right</t>
  </si>
  <si>
    <t>Check all wheel bolts on all four wheels. LWI will perform a goodcheck at next ignition on.</t>
  </si>
  <si>
    <t>Loose wheel front right - RKA module failure</t>
  </si>
  <si>
    <t>0x112</t>
  </si>
  <si>
    <t>C12A7F2</t>
  </si>
  <si>
    <t>RKA_Loose_wheel_Rear_left</t>
  </si>
  <si>
    <t>A loose wheel is detected on the rear left position.</t>
  </si>
  <si>
    <t>0x113</t>
  </si>
  <si>
    <t>C12A7F3</t>
  </si>
  <si>
    <t>RKA_Loose_wheel_Rear_right</t>
  </si>
  <si>
    <t>A loose wheel is detected on the rear right position.</t>
  </si>
  <si>
    <t>0x114</t>
  </si>
  <si>
    <t>C12A7F4</t>
  </si>
  <si>
    <t>LWI_simulation_mode_triggered</t>
  </si>
  <si>
    <t>1.1_a Transfer the correct Software configuration (Data set Tire air pressure and Loose wheel control display (RKA/RLE)-Control system library) into the EEPROM (ABS/ESP-Electronic control unit (ECU)) 2.1_b Use the Diagnostic tester to perform a basic setting Reset of the Loose Wheel control display (RLE)</t>
  </si>
  <si>
    <t>This error is raised when a LWI simulation mode value is applied. - RKA module failure</t>
  </si>
  <si>
    <t>0x115</t>
  </si>
  <si>
    <t>C12A7F5</t>
  </si>
  <si>
    <t>Loose_wheel_general_warning</t>
  </si>
  <si>
    <t>RKA Multiple loose wheels detected. - RKA module failure</t>
  </si>
  <si>
    <t>0x52AB00</t>
  </si>
  <si>
    <t>C12AB98</t>
  </si>
  <si>
    <t>SECOBD:_Power_Steering_Control_Module_Temperature</t>
  </si>
  <si>
    <t>SECOBD: Power Steering Control Module Temperature</t>
  </si>
  <si>
    <t>An Emergency Apply due to HW-problem (Watchdog or EnableElectric) or ASW-shutdown during EA-Mode has been triggered and is finished now.</t>
  </si>
  <si>
    <t>This can happen due to HW-problem (Watchdog or EnableElectric) or ASW-shutdown during EA-Mode.</t>
  </si>
  <si>
    <t>0x128</t>
  </si>
  <si>
    <t>PBC_ACTUATOR_CANT_ACHIEVE_CLEARANCE_RIGHT</t>
  </si>
  <si>
    <t>PBC internal failure 3</t>
  </si>
  <si>
    <t>because of current enviroment conditions the reference speed is not able to calculate a reliable vehicle speed.</t>
  </si>
  <si>
    <t>Brake disc temperature limit is exceeded during active brake pressure control (e.g. Brake Torque Control, Traction Control System, Longitudinal Dynamics Management)</t>
  </si>
  <si>
    <t>Brake disc temperature limit is exceeded (e.g. HAD/HAP functionalities )</t>
  </si>
  <si>
    <t>There was an excessive number of consecutive power cycles in which the ECU was woken up and went to sleep without that ignition was on. This can be due to a toggling external wake-up source like a door switch.</t>
  </si>
  <si>
    <t>0x600100</t>
  </si>
  <si>
    <t>ESC_Incompatible_Dataset_version_detected</t>
  </si>
  <si>
    <t>1.1_a Transfer the correct Software configuration (Data set ESC) into the EEPROM (ABS/ESP-Electronic control unit (ECU))</t>
  </si>
  <si>
    <t>The compatibility check of the ESC dataset failed. A default dataset will be used. Please program a valid ESC dataset. - The ESC dataset version that was programmed in the ECU is not compatible to the programmed software version.</t>
  </si>
  <si>
    <t>0x600400</t>
  </si>
  <si>
    <t>C200400</t>
  </si>
  <si>
    <t>Reverse_current_at_wheel_speed_sensor_supply_detected_and_the_reverse_protection_switch_is_switched_off</t>
  </si>
  <si>
    <t>Backward power supply of ECU via WSS supply line is detected. - One of the WSS power supply lines is shorted to Ubat.</t>
  </si>
  <si>
    <t>0xEA8100</t>
  </si>
  <si>
    <t>Signal_ARA_Parken_beibehalten_HMS_error_(3)</t>
  </si>
  <si>
    <t>NWD_ErrorRx_#_ARA_02_#_ARA_Parken_beibehalten_HMS</t>
  </si>
  <si>
    <t>0x600701</t>
  </si>
  <si>
    <t>HAL_Status_is_"Lenkungsausfall"_and_rear_wheel_steering_angle_is_incorrect</t>
  </si>
  <si>
    <t>0x600800</t>
  </si>
  <si>
    <t>LWI_NET_Message_Failure:_invalid_SAS_main_value_(fault_value)</t>
  </si>
  <si>
    <t>1.1_a Examine the Steering angle sensor (SAS) for correct function and replace if defective (follow Repair instructions if indicated). Exchange only when the Voltage supply WAU-12V (Ignition/BCM) is switched Off</t>
  </si>
  <si>
    <t>LWI_NET_Message_Failure:_SAS_sensor_QBit_failure</t>
  </si>
  <si>
    <t>NWD_ErrorRx_#_LWI_01_#_LWI_QBit_Lenkradwinkel</t>
  </si>
  <si>
    <t>P050F00</t>
  </si>
  <si>
    <t>Booster_Low_Vacuum</t>
  </si>
  <si>
    <t>1.1_a Repair or replace relevant units of the Vacuum supply (e.g. Hoses or check Valve or mechanical Vacuum pump/Suction pipe. Exchange only when the Voltage supply WAU-12V (Ignition/BCM) is switched Off 2.1_b Examine the Vacuum booster for correct function and replace if defective (follow Repair instructions if indicated). Exchange only when the Voltage supply WAU-12V (Ignition/BCM) is switched Off</t>
  </si>
  <si>
    <t>vacuum pressure is lower than certain threshold or vacuum decrease during brake apply is too big - booster failure detected</t>
  </si>
  <si>
    <t>0x3FB00</t>
  </si>
  <si>
    <t>Low_Vacuum_detected_by_HBB/HBC</t>
  </si>
  <si>
    <t>vacuum pressure is lower than certain threshold and HBC function is shut down - booster failure detected</t>
  </si>
  <si>
    <t>Ignitions_states_of_hardware_and_flexray_signals_are_different_(Hw_low,_Sw_high)</t>
  </si>
  <si>
    <t>Hardware ignition signal state of the ESP is low and the ignition signal state coming from the flexray is high. Delay of 1s (default value) - Low state hardware and high state software for ignition signals</t>
  </si>
  <si>
    <t>SYS_4M_1_1017_88_Terminal_15_Voltage_Supply_General</t>
  </si>
  <si>
    <t>0x56205</t>
  </si>
  <si>
    <t>Valve_relay_safety_switch_timeout</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</si>
  <si>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2.1_2.2_2.3_b Repair the respective Wiring harness section (if necessary replace Wiring harness). Exchange only when the Voltage supply WAU-12V (Ignition/BCM) is switched Off. Please make sure to have the correct Wiring diagram 3.1_3.2_3.3_3.4_c Fix the Vehicle ground connection correctly. Eliminate corrosion at the ground connection 4.1_d Examine the Vehicle voltage supply management for correct function (Alternator or Vehicle battery or Vehicle ground connection) and rectify if not correct (follow Repair instructions if indicated)</t>
  </si>
  <si>
    <t>UBVR voltage is below 5 V. Therefore a evaluation of the valve relay safety switch is not possible - UBVR voltage too low while evaluation of failsafe logic</t>
  </si>
  <si>
    <t>0x56201</t>
  </si>
  <si>
    <t>Supply_voltage_of_hydraulic_is_below_Electronic_Brake_Distribution_(EBD)_functional_range</t>
  </si>
  <si>
    <t>1.1_a Replace the Fuse in the UB_VR voltage supply line of the ABS/ESP-Electronic control unit (ECU). Exchange only when the Voltage supply WAU-12V (Ignition/BCM) is switched Off. Please make sure to have the correct Wiring diagram 2.1_2.2_2.3_b Repair the respective Wiring harness section (if necessary replace Wiring harness). Exchange only when the Voltage supply WAU-12V (Ignition/BCM) is switched Off. Please make sure to have the correct Wiring diagram 3.1_3.2_3.3_3.4_c Fix the Vehicle ground connection correctly. Eliminate corrosion at the ground connection 4.1_d Examine the Vehicle voltage supply management for correct function (Alternator or Vehicle battery or Vehicle ground connection) and rectify if not correct (follow Repair instructions if indicated)</t>
  </si>
  <si>
    <t>Supply voltage of hydraulic is below EBD functional range.</t>
  </si>
  <si>
    <t>0x56202</t>
  </si>
  <si>
    <t>Supply_voltage_of_hydraulic_is_below_full_functional_range</t>
  </si>
  <si>
    <t>Supply voltage of hydraulic is below full functional range.</t>
  </si>
  <si>
    <t>0x56204</t>
  </si>
  <si>
    <t>ESC_undervoltage_replacement_fault_for_OBD_relevant_undervoltage_faults</t>
  </si>
  <si>
    <t>1.1_a Replace the Fuse in the UB_ECU voltage supply line of the ABS/ESP-Electronic control unit (ECU). Exchange only when the Voltage supply WAU-12V (Ignition/BCM) is switched Off. Please make sure to have the correct Wiring diagram 2.1_b Replace the Fuse in the UB_VR voltage supply line of the ABS/ESP-Electronic control unit (ECU). Exchange only when the Voltage supply WAU-12V (Ignition/BCM) is switched Off. Please make sure to have the correct Wiring diagram 3.1_3.2_3.3_4.1_4.2_4.3_c Repair the respective Wiring harness section (if necessary replace Wiring harness). Exchange only when the Voltage supply WAU-12V (Ignition/BCM) is switched Off. Please make sure to have the correct Wiring diagram 5.1_5.2_5.3_5.4_d Fix the Vehicle ground connection correctly. Eliminate corrosion at the ground connection 6.1_e Examine the Vehicle voltage supply management for correct function (Alternator or Vehicle battery or Vehicle ground connection) and rectify if not correct (follow Repair instructions if indicated)</t>
  </si>
  <si>
    <t>Replacement fault for OBD relevant undervoltage faults that are logged (detected) during the undervoltage situation. - Undervoltage is detected. UbEcu and UBVr &lt; 9.4V</t>
  </si>
  <si>
    <t>Redundant safety switch fails</t>
  </si>
  <si>
    <t>The supply voltage is below the shutdown undervoltage threshold.</t>
  </si>
  <si>
    <t>The supply voltage is above the shutdown overvoltage threshold.</t>
  </si>
  <si>
    <t>ESP9.3: The voltage at valve path is below hard under voltage threshold.IPB: The voltage at redundant hydraulic power supply is below hard under voltage threshold.</t>
  </si>
  <si>
    <t>The external power supply used for valve path is too low</t>
  </si>
  <si>
    <t>Voltage conditions (valve supply) for initial valve relay safety test is not correct.</t>
  </si>
  <si>
    <t>Charge pump tests cannot be executed in case of supply undervoltage or active MRG/VRG (e.g. load dump), therefore a failure is logged as a precaution.</t>
  </si>
  <si>
    <t>ESP9.3: The voltage at valve path or/and motor path is below under voltage threshold.IPB: The voltage at redundant hydraulic power supply is below under voltage threshold.</t>
  </si>
  <si>
    <t>Power Supply via UBVR, voltage too low to perform initial robust MotorTest.</t>
  </si>
  <si>
    <t>Initial motor test interrupt due to undervoltage</t>
  </si>
  <si>
    <t>IPB : the pressure sensor value is erroneously too low OR leackage in plunger circuit OR leackage in actuation circuit OR leackage in wheel circuit OR motor is not turing OR there is air in hydraulic circuit OR there is a plunger failure OR CSV is erroniously open OR PRV is erroniously open</t>
  </si>
  <si>
    <t>Detection of hydraulic failure during undervoltage and braking situation</t>
  </si>
  <si>
    <t>At least one Non OBD Network related fault was logged during undervoltage situation</t>
  </si>
  <si>
    <t>At least one OBD 1-Trip Network related fault was logged during undervoltage situation</t>
  </si>
  <si>
    <t>At least one OBD 2-Trip Network related fault was logged during undervoltage situation</t>
  </si>
  <si>
    <t>0x56300</t>
  </si>
  <si>
    <t>Power_supply_is_too_high</t>
  </si>
  <si>
    <t>1.1_a Examine the Vehicle voltage supply management for correct function (Alternator or Vehicle battery or Vehicle ground connection) and rectify if not correct (follow Repair instructions if indicated)</t>
  </si>
  <si>
    <t>Supply voltage is above full functional range. - Supply voltage is above full functional voltage threshold</t>
  </si>
  <si>
    <t>ESP9.3: The voltage at valve path or/and motor path is above over voltage threshold.IPB: The voltage at redundant hydraulic power supply is above over voltage threshold.</t>
  </si>
  <si>
    <t>At least one Non OBD Network related fault was logged during overvoltage situation</t>
  </si>
  <si>
    <t>At least one OBD 1-Trip Network related fault was logged during overvoltage situation</t>
  </si>
  <si>
    <t>At least one OBD 2-Trip Network related fault was logged during overvoltage situation</t>
  </si>
  <si>
    <t>0x57103</t>
  </si>
  <si>
    <t>brakelightswitch_permanent_high_with_silamemory</t>
  </si>
  <si>
    <t>1.1_a No Repair. Inform Vehicle owner about the System response because of simultaneously actuation of the Brake pedal and Throttle pedal by the Driver 2.1_b Ensure the correct mounting and adjustment of the Brake light switch (BLS) 3.1_3.2_3.3_c Repair the respective Wiring harness section (if necessary replace Wiring harness). Exchange only when the Voltage supply WAU-12V (Ignition/BCM) is switched Off. Please make sure to have the correct Wiring diagram 4.1_4.2_4.3_4.4_d Examine the Brake light switch (BLS) for correct function and replace if defective (follow Repair instructions if indicated). Exchange only when the Voltage supply WAU-12V (Ignition/BCM) is switched Off. Please make sure to have the correct Wiring diagram</t>
  </si>
  <si>
    <t>the BLS-signal is set while the gas pedal is stepped with no active control. After Ignition OFF/ON the fault is still present and a goodcheck is necessary. The goodcheck is done if all logic states of the brake light switches occured correctly. (goodcheck is needed for HHC) - mechanical defect or wrong mounting of BLS</t>
  </si>
  <si>
    <t>0x57101</t>
  </si>
  <si>
    <t>plaus.failure_1_pressure_sensor_MC1_vers._BLS._BLS_defect</t>
  </si>
  <si>
    <t>1.1_a Ensure the correct mounting and adjustment of the Brake light switch (BLS) 2.1_2.2_2.3_2.4_b Examine the Brake light switch (BLS) for correct function and replace if defective (follow Repair instructions if indicated). Exchange only when the Voltage supply WAU-12V (Ignition/BCM) is switched Off. Please make sure to have the correct Wiring diagram 3.1_c Examine the Master brake cylinder (MC) for correct function and replace if defective (follow Repair instructions if indicated). Exchange only when the Voltage supply WAU-12V (Ignition/BCM) is switched Off 4.1_d Replace the Hydraulic unit (HU)/Electronic control unit (ECU) (System ABS/ESP: The Hydraulic unit (HU) inclusive the Electronic control unit (ECU) must be exchanged. The exchange of the Hydraulic unit (HU)/Electronic control unit (ECU) according to the customer instruction). Exchange only when the Voltage supply WAU-12V (Ignition/BCM) is switched Off</t>
  </si>
  <si>
    <t>If the substitute Brake Light Switch-PressureBs (BLS build from offset compensated pressure sensor signal) is SET(typically set when offset compesnsated pCmpF&gt;15bar) without any hardware-BLS-signals being SET and if no pump is operated during that time a fault is SET. - mechanical defect or wrong adjusted BLS</t>
  </si>
  <si>
    <t>0x57102</t>
  </si>
  <si>
    <t>plaus.failure_3._pressure_sensor_MC1_vers._BLS._BLS_defect</t>
  </si>
  <si>
    <t>Raw pressure signal from Master Cyclinder is higher than threshold(80bar) and no HW-Bls is SET. - mechanical defect or wrong adjusted BLS</t>
  </si>
  <si>
    <t>BLA line shorted to GND, overtemperature of BSP742R or failure in BSP742R</t>
  </si>
  <si>
    <t>BLA line shorted to HIGH, open load of BLA line or failure in BSP742R</t>
  </si>
  <si>
    <t>Pedal_Travel_Sensor_signal_plausibility_check_with_network_BLS_signal</t>
  </si>
  <si>
    <t>1.1_a Ensure the correct mounting of the Pedal travel sensor (PTS) (The Pedal travel sensor (PTS) is mounted in the Vehicle interior (the exchange of the Pedal travel sensor (PTS) is possible) or is part of the iBooster unit or of the Integrated Power Brake (IPB) unit (the exchange of the Pedal travel sensor (PTS) is not possible therefore the iBooster unit or the Integrated Power Brake (IPB)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2.1_b Ensure the correct mounting and adjustment of the Pedal travel sensor (PTS) 3.1_c Execute the Pedal travel sensor (PTS) calibration routine 4.1_4.2_4.3_4.4_d Examine the Pedal travel sensor (PTS) for correct function and replace if defective (follow Repair instructions if indicated). Exchange only when the Voltage supply WAU-12V (Ignition/BCM) is switched Off 5.1_e Examine the Brake system in the Hydraulic circuit for correct function (Internal or external Leakage. Air inside of the Brake circuit. Defective components) and rectify if not correct or replace if defective (follow Repair instructions if indicated) 6.1_f Examine the Vacuum Brake booster (VBKV) for correct function and replace if defective (follow Repair instructions if indicated). Exchange only when the Voltage supply WAU-12V (Ignition/BCM) is switched Off 7.1_g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</si>
  <si>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Pedal Travel Sensor signal plausibility check with network BLS signal. - Pedal Travel Sensor signal is not changing when brake pedal is pressed.</t>
  </si>
  <si>
    <t>Lips IDs NvM write request failed</t>
  </si>
  <si>
    <t>Linear Position Sensor, OBD Out of Range High</t>
  </si>
  <si>
    <t>Linear Position Sensor, OBD Out of Range Low</t>
  </si>
  <si>
    <t>Linear Position Sensor, Channel 1, Sensor reports an error code</t>
  </si>
  <si>
    <t>The input rod sensor signal shows a positive value that is larger than the specified offset of the sensor during driving situations. This might be due to sensor faults, mechanical faults in the pedal assembly or due to the driver pressing the pedal.</t>
  </si>
  <si>
    <t>Reduced amount of brake fluid left (aka noticeable  amount of air present in plunger circuit)</t>
  </si>
  <si>
    <t>0x57C01</t>
  </si>
  <si>
    <t>Pedal_Travel_Sensor_(PTS)_Channel_1_line_ground_error.</t>
  </si>
  <si>
    <t>1.1_a Ensure the correct mounting of the Pedal travel sensor (PTS) (The Pedal travel sensor (PTS) is mounted in the Vehicle interior (the exchange of the Pedal travel sensor (PTS) is possible) or is part of the iBooster unit or of the Integrated Power Brake (IPB) unit (the exchange of the Pedal travel sensor (PTS) is not possible therefore the iBooster unit or the Integrated Power Brake (IPB)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2.1_2.2_2.3_3.1_3.2_3.3_4.1_4.2_4.3_b Repair the respective Wiring harness section (if necessary replace Wiring harness). Exchange only when the Voltage supply WAU-12V (Ignition/BCM) is switched Off. Please make sure to have the correct Wiring diagram 5.1_5.2_5.3_5.4_c Examine the Pedal travel sensor (PTS) for correct function and replace if defective (follow Repair instructions if indicated). Exchange only when the Voltage supply WAU-12V (Ignition/BCM) is switched Off</t>
  </si>
  <si>
    <t>Pedal Travel Sensor (PTS) Channel 1 line to Ground failure. - sensor undervoltage or Short PWG_1 to Ground or a Sensor failure.</t>
  </si>
  <si>
    <t>Linear Position Sensor, Channel 1 Line Short to ground</t>
  </si>
  <si>
    <t>Pedal_Travel_Sensor_(PTS)_Channel_1_line_high_error.</t>
  </si>
  <si>
    <t>1.1_a Ensure the correct mounting of the Pedal travel sensor (PTS) (The Pedal travel sensor (PTS) is mounted in the Vehicle interior (the exchange of the Pedal travel sensor (PTS) is possible) or is part of the iBooster unit or of the Integrated Power Brake (IPB) unit (the exchange of the Pedal travel sensor (PTS) is not possible therefore the iBooster unit or the Integrated Power Brake (IPB)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2.1_2.2_2.3_3.1_3.2_3.3_4.1_4.2_4.3_5.1_5.2_5.3_b Repair the respective Wiring harness section (if necessary replace Wiring harness). Exchange only when the Voltage supply WAU-12V (Ignition/BCM) is switched Off. Please make sure to have the correct Wiring diagram 6.1_6.2_6.3_6.4_c Examine the Pedal travel sensor (PTS) for correct function and replace if defective (follow Repair instructions if indicated). Exchange only when the Voltage supply WAU-12V (Ignition/BCM) is switched Off</t>
  </si>
  <si>
    <t>Pedal Travel Sensor (PTS) Channel 1 line High failure. - sensor undervoltage or Interruption of PTS 1 signal line (PWG_1) or short PWG_1 to Sensorsupply or to a supply voltage or Interruption of Sensorsupply or a Sensor failure.</t>
  </si>
  <si>
    <t>Linear Position Sensor, Channel 1 Line Short to Supply or Channel 1 Line open or Interruption of Sensor ground</t>
  </si>
  <si>
    <t>0x57E04</t>
  </si>
  <si>
    <t>PTS_Sensor_Ch1_Error_(Duty_Cycle_defined_invalid_high_range)</t>
  </si>
  <si>
    <t>Pedal Travel Sensor (PTS) Channel 1 error. The monitoring has detected that invalid duty cycle is high. - sensor undervoltage or Sensor defect or a short to a other PWM signal (example. PWG_2, WSS).</t>
  </si>
  <si>
    <t>0x57E05</t>
  </si>
  <si>
    <t>PTS_Sensor_Ch1_Error_(Duty_Cycle_defined_invalid_low_range)</t>
  </si>
  <si>
    <t>Pedal Travel Sensor (PTS) Channel 1 error. The monitoring has detected invalid duty cycle is low. - sensor undervoltage or Sensor defect or a short to a other PWM signal (example. PWG_2, WSS).</t>
  </si>
  <si>
    <t>0x57E03</t>
  </si>
  <si>
    <t>PTS_Sensor_Ch1_Error_(Frequency_our_of_range)</t>
  </si>
  <si>
    <t>Pedal Travel Sensor (PTS) Channel 1 error. The monitoring has detect a wrong frequency. - sensor undervoltage or Sensor defect or a short to a other PWM signal (example. PWG_2, WSS).</t>
  </si>
  <si>
    <t>Linear Position Sensor, Channel 1, noise on SENT-line or SENT-sensor</t>
  </si>
  <si>
    <t>Linear Position Sensor, Channel 2, Duty or period is out of range</t>
  </si>
  <si>
    <t>Linear Position Sensor, Channel 2 Line Short to ground</t>
  </si>
  <si>
    <t>Linear Position Sensor, Channel 2 Line Short to Supply or Channel 2 Line open or Interruption of Sensor ground</t>
  </si>
  <si>
    <t>Hydraulic_brake_circuit_failure</t>
  </si>
  <si>
    <t>A BSM circuit failure occurs, if the current pressure sensor value is too low for the current Pedal Travel Sensor (sPushrod) value. The monitoring is designed to detect a hydraulic circuit failure. - The pressure sensor value is too low compared to the pedal travel sensor. There is a leckage in the hydraulic circuit OR a big amount of air in the hydraulic circuit.</t>
  </si>
  <si>
    <t>Pressure_sensor_value_too_high_for_current_Pedal_Travel_Sensor_value</t>
  </si>
  <si>
    <t>A BSM Pedal travel sensor plausibilization failure to pressure sensor occurs, if the current pressure sensor value is too high for the current Pedal Travel Sensor (sPushrod) value - The pressure sensor value is too high OR the Pedal Travel Sensor value is too low.</t>
  </si>
  <si>
    <t>The difference betweeen Pedal Travel Sensor 1 signal and Pedal Travel Sensor 2 signal is too high.</t>
  </si>
  <si>
    <t>The pressure sensor value is too low OR the Pedal Travel Sensor value is too high OR there is air in the hydaulic circuit OR there is a leckage in the hydraulic circuit</t>
  </si>
  <si>
    <t>Pressure sensor signal not plausible (too low) to plunger position.</t>
  </si>
  <si>
    <t>0x60100</t>
  </si>
  <si>
    <t>Flash_Failure</t>
  </si>
  <si>
    <t>Flash failure detected (flash checksum or flash safety logic). - Defect flash content or defect flash logic.</t>
  </si>
  <si>
    <t>0x60202</t>
  </si>
  <si>
    <t>P060200</t>
  </si>
  <si>
    <t>Runtime_overload:_IO_runtime_deadline_in_x1_task_crossed</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</si>
  <si>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Use the Reprogramming tool to program latest Software version (if available) into the Electronic control unit (ECU) (System: ABS/ESP or ESP-Hev or ESP-HAShev (ACM-H/BOU/ESP) or iBooster or Smart Actuator or IPB) 3.1_c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</si>
  <si>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Internal system timing error (jitter) - The jitter limit of restricted part is not held (x1 task)</t>
  </si>
  <si>
    <t>0x4E300</t>
  </si>
  <si>
    <t>Job_List_Execution_lost_synchronization_to_the_FlexRay_Global_Time</t>
  </si>
  <si>
    <t>Job List Execution lost synchronization to the FlexRay Global Time in FlexRay interface - If the FlexRay Global Time cannot be retrieved or the global time delay compared to the jobs start time is larger than a maximum delay, the execution of the FlexRay Job List is considered to be asynchronous to the FlexRay Global Time</t>
  </si>
  <si>
    <t>0x60200</t>
  </si>
  <si>
    <t>Task_system_distured:_task_missing</t>
  </si>
  <si>
    <t>Internal system timing error (task timing, overload). - Task did not start in the expected time. Usually an overload situation.</t>
  </si>
  <si>
    <t>0x60201</t>
  </si>
  <si>
    <t>Operating_System_error_(e.g._task_overrun,_invalid_parameters_for_OS_API)</t>
  </si>
  <si>
    <t>Internal system timing error (System overload, operating system). - Usually a task did not finish in its cycle time. Overload situation.</t>
  </si>
  <si>
    <t>0x60203</t>
  </si>
  <si>
    <t>Stack_over-_or_underflow</t>
  </si>
  <si>
    <t>Internal system error (stack) - The stack is too small for the application</t>
  </si>
  <si>
    <t>0x60204</t>
  </si>
  <si>
    <t>System_internal_error:_invalid_interrupt,_unbalanced_interrupt_lock_call,_invalid_SW_interrupt</t>
  </si>
  <si>
    <t>Internal system error (interrupts). - uC error on interrupt logic or interrupt lock too long.</t>
  </si>
  <si>
    <t>J104_4M_45_____1_0618_88_ReplaceControlUnit [LB636]</t>
  </si>
  <si>
    <t>0x60205</t>
  </si>
  <si>
    <t>WSS_Mode_configuration_does_not_fit_to_the_MultiIC_configuration</t>
  </si>
  <si>
    <t>WSS Mode configured in the software does not fit to the MultiIC configuration - Wrong configuration in the Software or defect in the MultiIC configuration of the WSS Mode.</t>
  </si>
  <si>
    <t>0x60402</t>
  </si>
  <si>
    <t>Microcontroller_eSRAM_failure_due_to_single_bit_errors</t>
  </si>
  <si>
    <t>eSRAM failure due to single bit errors - eSRAM could be faulty</t>
  </si>
  <si>
    <t>0x60403</t>
  </si>
  <si>
    <t>Microcontroller_RAM_failure</t>
  </si>
  <si>
    <t>Microcontroller RAM failure - Microcontroller RAM or RAM Address decoder is faulty</t>
  </si>
  <si>
    <t>Hardware_based_RAM_zeroing_malfunction</t>
  </si>
  <si>
    <t>uC internal fault on RAM initialisation - The memory hardware init function on main RAM did not work.</t>
  </si>
  <si>
    <t>FlexRay_communication_controller_HW_is_defective_(e.g._message_RAM_errors,_no_FlexRay_PLL_etc.)</t>
  </si>
  <si>
    <t>The FlexRay CC (typically ERay) registers of the uC are checked for initial startup values and the right endianness. Further a dedicated uC bit is evaluated to assure the FlexRay PLL is available. - The peripherial FlexRay Communication Controller (CC) is not available. Typically this is due to defective uC HW - e.g. the addressing the corresponding CC registers fails or the FlexRay PLL has not locked.</t>
  </si>
  <si>
    <t>HET_reference_signal_out_of_range</t>
  </si>
  <si>
    <t>Failure in the HET time base reference monitoring detected. - Internal HET time base or ASIC reference clock failure.</t>
  </si>
  <si>
    <t>0x60600</t>
  </si>
  <si>
    <t>Parity_error_detected_in_FlexRay_controller_0</t>
  </si>
  <si>
    <t>RAM parity error detection for FlexRay communication controller - RAM parity error in FlexRay communication controller occured</t>
  </si>
  <si>
    <t>Core_compare_selftest_failure</t>
  </si>
  <si>
    <t>Core compare Selftest failure - Core compare module failure.</t>
  </si>
  <si>
    <t>A_CPU_exception_occurs_and_a_normal_program_execution_is_not_allowed_any_more_(e.g._Aborts_from_Priviliged_modes)</t>
  </si>
  <si>
    <t>A CPU exception occurs and the normal program flow must be stopped. - A Data Abort, Prefetch Abort or Undefined Instruction occurs. On CortexR4 devices ECC uncorrectable errors are also mapped via an Abort to this failure word.</t>
  </si>
  <si>
    <t>HET_exception:_program_overflow</t>
  </si>
  <si>
    <t>HET exception monitoring. - Internal HET HW statemachine failure.</t>
  </si>
  <si>
    <t>HETTU_addressing_error:_invalid_buffer_pointer_received</t>
  </si>
  <si>
    <t>Transfer unit RAM buffer addressing monitoring. - Internal HET transfer unit failure.</t>
  </si>
  <si>
    <t>HETTU_internal_bus_error</t>
  </si>
  <si>
    <t>HET transfer unit status monitoring. - Internal bus failures (e.g. addressing, accessing).</t>
  </si>
  <si>
    <t>HETTU_busy_bit_error:_transfer_not_completable</t>
  </si>
  <si>
    <t>Timeout monitoring of the HET transfer units completion flag during buffer switch. - Internal HET transfer unit failure.</t>
  </si>
  <si>
    <t>HETTU_exception</t>
  </si>
  <si>
    <t>Transfer unit exception monitoring. - Internal HET transfer unit failure.</t>
  </si>
  <si>
    <t>The_NMI_handler_detects_a_failure_during_safety_startup_tests</t>
  </si>
  <si>
    <t>A failure was detected during uC safety logic startup tests. - Failed uC safety logic startup test (e.g. ErrorPin not reacting)</t>
  </si>
  <si>
    <t>A_SoftReset_was_executed_depending_on_a_ESM_Error</t>
  </si>
  <si>
    <t>An uC failure reported via ESM occured. - An ESM failure of the uC core or the uC peripheral occurs.</t>
  </si>
  <si>
    <t>eSRAM_and_Pheripheral_RAM_test_failure</t>
  </si>
  <si>
    <t>eSRAM and Pheripheral RAM test failure - Microcontroller eSRAM or Peripheral RAM is faulty</t>
  </si>
  <si>
    <t>During_the_uC_safety_startup_tests,_which_were_triggered_by_ESM,_no_or_a_not_expected_NMI_occurs.</t>
  </si>
  <si>
    <t>A failure was detected during uC safety logic startup tests. - Failed uC safety logic startup test (e.g. expected interrupt doesn't work)</t>
  </si>
  <si>
    <t>Too many occurences of internal ECU defect.</t>
  </si>
  <si>
    <t>0x6071D</t>
  </si>
  <si>
    <t>The_electrical_enable_cannot_be_switched_off_via_the_microcontroller_port</t>
  </si>
  <si>
    <t>The ECU internal electrical enable line cannot be switched (ON or OFF) by the software. - ECU internal electrical enable line has either a short to ground, a short to 3.3V or cannot be switched by the microcontroller or system chip as expected.</t>
  </si>
  <si>
    <t>0x60702</t>
  </si>
  <si>
    <t>During_the_failsafe_logic_test_the_hydraulic_enable_does_not_show_correct_status_(cannot_be_switched_on_or_off)</t>
  </si>
  <si>
    <t>The ECU internal hydraulic enable line cannot be switched (ON or OFF) by the software. - ECU internal hyrdraulic enable line has either a short to ground, a short to 3.3V or cannot be switched by the microcontroller or system chip as expected. Since the enable status is read from the available ASICs it is also possible that the feedback of one of these is wrong (e.g. line interruption at ASIC).</t>
  </si>
  <si>
    <t>0x60703</t>
  </si>
  <si>
    <t>The_continuous_enable_monitor_for_hydraulic_and_electrical_(if_available)_enable_detected_a_missing_(low)_enable_signal</t>
  </si>
  <si>
    <t>After the failsafe logic test has finished the ECU internal hydraulic (and if available the electrical) enable line are monitored. It is expected that the enable always stay at high level (except the SW intends another state). If this is not the case this fault is set. - Line interruption of hydraulic (and if available the electrical) enable</t>
  </si>
  <si>
    <t>0x60704</t>
  </si>
  <si>
    <t>The_errorpin_counter_in_the_system_IC_does_not_increment_on_error_pin_events_or_the_decouple_bits_are_not_reset_by_the_system_IC</t>
  </si>
  <si>
    <t>The failsafe logic test pulls the error pin to test the error pin event counter within the system chip. To prevent a electrical shutdown (would disturb communication) during the provoked errpin event the electrical decouple bit is set. It is also tested that the decouple bit gets reset. - Errorpin event counter within system chip does not increment on error pins or system chip internal decouple bits are not reset within the expected time.</t>
  </si>
  <si>
    <t>0x60723</t>
  </si>
  <si>
    <t>Ecu_supply_voltage_divider_drift_failure_(measured_supply_is_too_low)</t>
  </si>
  <si>
    <t>Ecu supply voltage divider has drifted or is interrupted. This results in a too low measured supply voltage (according to measured voltage the ECU should be off but ECU is running). - Ecu supply voltage divider has drifted or is interrupted.</t>
  </si>
  <si>
    <t>0x60705</t>
  </si>
  <si>
    <t>The_missing_watchdog_does_not_switch_off_the_valve_relay_(defective_failsafe_path)</t>
  </si>
  <si>
    <t>The failsafe logic test tests whether the system chip detects a missing watchdog trigger and therefore swichtes off the gate actuation of the valve relay. If the feedback does not show a switched off valve relay gate this fault is set. - Watchdog timeout detection of system chip erroneous</t>
  </si>
  <si>
    <t>0x60706</t>
  </si>
  <si>
    <t>The_valve_relay_cannot_be_switched_off_via_the_SPI_command_of_the_system_IC</t>
  </si>
  <si>
    <t>The failsafe logic test tests whether the system chip can switch off the gate actuation of the valve relay via SPI command. If the feedback does not show a switched off valve relay gate this fault is set - System chip does not switch off the valve relay gate actuation via SPI or the feedback bit does report a wrong status.</t>
  </si>
  <si>
    <t>0x60707</t>
  </si>
  <si>
    <t>The_counter_of_the_system_IC_WD_fault_counter_exceeded_or_does_not_increase_when_sending_wrong_messages</t>
  </si>
  <si>
    <t>After the failsafe logic test the watchdog data comperator of the system chip is tested cyclically further it is monitored that the error counter does not exceed the maximum (of P_WdMaxFailCount). - Watchdog data comperator of the system chip is erroneous OR system chip has detected wrong watchdog triggers and thus error counter exceeds the limit</t>
  </si>
  <si>
    <t>0x60708</t>
  </si>
  <si>
    <t>The_WD_fault_counter_of_system_chip_does_not_work_as_expected</t>
  </si>
  <si>
    <t>During failsafe logic test the watchdog fault detection and error counter are tested. Therefore some wrong watchdog data is send to the system chip to provoke an increment of the watchdog error counter. If the wrong data is not detected this error is set. - Watchdog logic within system chip does not detect wrong watchdog triggers.</t>
  </si>
  <si>
    <t>0x60709</t>
  </si>
  <si>
    <t>Not_all_Watchdog_tasks_were_done_in_a_specific_time_limit</t>
  </si>
  <si>
    <t>After the failsafe logic test has finished the SW monitors that all possible watchdog triggers are requested by the system chip. If this does not happen within a certain time this error is set. - System chip does not request all different possible watchdog triggers</t>
  </si>
  <si>
    <t>0x6070A</t>
  </si>
  <si>
    <t>Checking_the_watchdog_status_during_the_failsafe_logic_test_fails_due_to_a_wrong_watchdog_status_at_the_system_IC</t>
  </si>
  <si>
    <t>During failsafe logic test the watchdog status feedback from the system chip is tested against several patterns according to the on going sub test. If the watchdog status is not as expected this fault is set. - Erroneous safety logic within system chip or feedback of system chip is wrong</t>
  </si>
  <si>
    <t>0x6070B</t>
  </si>
  <si>
    <t>Watchdog_status_of_system_IC_deviates_from_the_expected_one</t>
  </si>
  <si>
    <t>After the failsafe logic test has finished the status of the watchdog respectively the safety logic is being continously monitored. If the status is not as expected this fault is set. - Erroneous safety logic (e.g. watchdog trigger is not detected by system chip, unintended setting of failure flip-flop within system chip)</t>
  </si>
  <si>
    <t>0x6070C</t>
  </si>
  <si>
    <t>Init_test_of_Spi_failure_detection_functionality_in_ASIC_failed_(Spi_address_R/W_test,_Spi_parity_test,_and_Spi_clock_test)</t>
  </si>
  <si>
    <t>The SPI failure detection unit of each ASIC is tested for correct detection and response of parity-, address- and clock failures on the SPI. - Defect in the SPI transceiver, the SPI lines or wrong data is sent to the ASIC.</t>
  </si>
  <si>
    <t>0x6070D</t>
  </si>
  <si>
    <t>SPI_transfer_to_ASICS_(System_IC,_Valve,_RFP)_failed_(parity,_wrong_address)</t>
  </si>
  <si>
    <t>Investigate the receive data of the ASICs for parity-, address- or clock-failures and detect SPI timeout situations during the init processes. - Defect in the ASIC, the SPI lines or wrong data is sent to the ASIC.</t>
  </si>
  <si>
    <t>0x6070E</t>
  </si>
  <si>
    <t>One_of_the_ASIC_internal_monitorings_of_one_of_the_ASICs_has_detected_a_failure.</t>
  </si>
  <si>
    <t>ASIC internal monitorings like charge pump failure, clock in failure or oszillator failure are evaluated for each ASIC. - Defects in the ASIC hardware, wrong clock from the microcontroller, disconnection of the clock or chargepump lines inside the ECU.</t>
  </si>
  <si>
    <t>0x6070F</t>
  </si>
  <si>
    <t>ASIC_HW_comparator_of_voltage_U1V5,_U3V_or_U5V_is_defect</t>
  </si>
  <si>
    <t>The result of the ASIC internal voltage comperator test, that tests the correct operation of the undervoltage and overvoltage detection comparators, is monitored. - One of the comperators has a defect.</t>
  </si>
  <si>
    <t>0x60710</t>
  </si>
  <si>
    <t>SPI_transfer_to_ASICS_(System_IC,_Valve,_RFP)_not_finished</t>
  </si>
  <si>
    <t>0x60711</t>
  </si>
  <si>
    <t>Investigate the receive data of the ASICs for parity-, address- or clock-failures. Each ASIC register is handled seperately. - Defect in the ASIC, the SPI lines or wrong data is sent to the ASIC.</t>
  </si>
  <si>
    <t>0x6071F</t>
  </si>
  <si>
    <t>The_used_hardware_components_are_not_supported_by_the_software</t>
  </si>
  <si>
    <t>This fault is used during development to be able to handle SW / HW dependencies. The SW compares ASIC revisions and IDs read from HW to the revisions and IDs the SW was configured for. The SW also compares the micro controller revision. - The revision or ID of at least one ASIC or the microcontroller does not fit to the one specified in SW.</t>
  </si>
  <si>
    <t>0x60724</t>
  </si>
  <si>
    <t>The_voltage_pre_regulator_mode_in_ASIC_does_not_fit_to_the_SW_configuration.</t>
  </si>
  <si>
    <t>The voltage pre regulator mode detected by the ASIC does not fit to the software configuration. - The SW configuration does not fit to HW configuration of the ASIC or there is a HW defect in the voltage pre regulator path.</t>
  </si>
  <si>
    <t>0x60700</t>
  </si>
  <si>
    <t>Failed_access_to_Flexray_hardware_configuration_elements.</t>
  </si>
  <si>
    <t>No access to the flexray controller.</t>
  </si>
  <si>
    <t>0x6071E</t>
  </si>
  <si>
    <t>FlexRay_controller_test_failed</t>
  </si>
  <si>
    <t>The FlexRay driver compares the configuration values with the register values of the CC after the FlexRay controller is configured. - FlexRay communication controller (CC) test failed</t>
  </si>
  <si>
    <t>0x60725</t>
  </si>
  <si>
    <t>MRAuC_line_test_failed:_RFP_connection_(MRAuC)_between_controller_and_System_IC_probably_interrupted</t>
  </si>
  <si>
    <t>Short motor actuation request was not detectable by the system ASIC. - Internal motor relay actuation line interruption between the uC and the system ASIC.</t>
  </si>
  <si>
    <t>0x60726</t>
  </si>
  <si>
    <t>Inverse_motor_relay_gate_test_failed:_System_IC_hydraulic_shutdown_not_possible</t>
  </si>
  <si>
    <t>Motor relay actuation during hydraulic off test state was not prevented. No motor relay actuation is expected but detected. - Failure in the internal HW fail safe path or internal ASIC malfunction.</t>
  </si>
  <si>
    <t>0x60727</t>
  </si>
  <si>
    <t>Motor_relay_gate_test_failed:_probably_MR_defect</t>
  </si>
  <si>
    <t>Motor relay gate test actuation is not possible. - Motor relay failure.</t>
  </si>
  <si>
    <t>0x60714</t>
  </si>
  <si>
    <t>Motor_relay_overload_detected</t>
  </si>
  <si>
    <t>Monitoring of the ASIC motor relay status (overload). - Overload failure on the motor relay.</t>
  </si>
  <si>
    <t>0x60715</t>
  </si>
  <si>
    <t>MRPU_test_failed:_probable_internal_bond_interruption_at_System_IC_MR_pull-up_resistor</t>
  </si>
  <si>
    <t>Switching the motor relay pull-up resistor is not possible. - Internal ASIC pull-up switch failure.</t>
  </si>
  <si>
    <t>0x60716</t>
  </si>
  <si>
    <t>Motor_relay_short_circuit_detected</t>
  </si>
  <si>
    <t>Monitoring of the ASIC motor relay status (short-circuit). - Short-circuit failure on the motor relay.</t>
  </si>
  <si>
    <t>0x60718</t>
  </si>
  <si>
    <t>RFP_Um_voltage_comparison_error._Difference_between_analog_and_digital_Um_voltage_too_high.</t>
  </si>
  <si>
    <t>Comparison between analog and digital motor voltage failed. - Internal ADC or ASIC failure.</t>
  </si>
  <si>
    <t>0x60719</t>
  </si>
  <si>
    <t>RFP_Um_voltage_comparison_test_failed._Switching_voltage_Um_to_UBMR_not_possible.</t>
  </si>
  <si>
    <t>Comparison between the analog and digital UBMR failed. - Internal ADC or ASIC failure.</t>
  </si>
  <si>
    <t>0x60720</t>
  </si>
  <si>
    <t>WSS_time_stamp_comparison_of_Mux_channel_and_WSS_channels_was_erroneous.</t>
  </si>
  <si>
    <t>WSS time stamp comparison of Mux channel and WSS channels was erroneous.</t>
  </si>
  <si>
    <t>0x60721</t>
  </si>
  <si>
    <t>Hardware_WssTest_in_System_IC_erroneous.</t>
  </si>
  <si>
    <t>Hardware WssTest in System IC erroneous. - Hardware WssTest in SystemIC does not work due to hardware malfunction (defect transistors, comparators or timing problems).</t>
  </si>
  <si>
    <t>0x60722</t>
  </si>
  <si>
    <t>APB_emergency_supply_continuous_monitoring_failed</t>
  </si>
  <si>
    <t>One or both of the transistors are short circuit. - Short circuit of emergency supply transistors.</t>
  </si>
  <si>
    <t>Failure detected in non-redundant safety measures (e.g. compare units) by LBIST or memory failure detected in Global RAM, Local RAM or Peripheral RAMs by MBIST (uncorrectable ECC fault or limit of ECC correctable bit faults exceeded).</t>
  </si>
  <si>
    <t>Microcontroller safety logic detected an error (e.g. Flash/RAM ECC uncorrectable fault)</t>
  </si>
  <si>
    <t>Malfunction of the microcontroller safety logic</t>
  </si>
  <si>
    <t>CPU exception (e.g. FPU exception, misaligned access)</t>
  </si>
  <si>
    <t>The stack is too small for the application</t>
  </si>
  <si>
    <t>Invalid interrupt, unbalanced interrupt lock call or too long interrupt lock</t>
  </si>
  <si>
    <t>Usually a task did not finish within it's cycle time (overload situation)</t>
  </si>
  <si>
    <t>1. Runtime problem2. Malfunction of the system timer</t>
  </si>
  <si>
    <t>The jitter limit of sensitive part (before monitor process) within x1 task is not held (possible cause : higher priority tasks or x1 task itself takes longer time or long running ISRs)</t>
  </si>
  <si>
    <t>DMA channel or module could not be suspended or aborted until timeout threshold</t>
  </si>
  <si>
    <t>One of the following: Bits of a monitored register flipped or Bits of a monitored register are stucked.</t>
  </si>
  <si>
    <t>Hardware which is not allowed to be used in series ECU</t>
  </si>
  <si>
    <t>Erroneous safety logic (The clockin monitor of the system IC reports wrong clockin failure status to the uC)</t>
  </si>
  <si>
    <t>Erroneous safety logic (the BIST state machine of the system chip could be activated by a wrong BIST command value)</t>
  </si>
  <si>
    <t>Erroneous safety logic (e.g. BIST of system IC either does not detect a correct BIST command or missing BIST commands)</t>
  </si>
  <si>
    <t>Erroneous safety logic (BIST of system IC does not switch off electrically after too much received wrong BIST commands)</t>
  </si>
  <si>
    <t>Error pin event counter within system chip does not increment on error pin event.</t>
  </si>
  <si>
    <t>ECU internal electrical enable line has either a short to 3.3V or cannot be switched off by the microcontroller or the system chip.</t>
  </si>
  <si>
    <t>System chip internal decouple bits are not reset within the expected time.</t>
  </si>
  <si>
    <t>ECU internal electrical enable line has either a short to GND or cannot be switched on by the microcontroller and the system chip.</t>
  </si>
  <si>
    <t>Erroneous safety logic within system chip or feedback of system chip is wrong.</t>
  </si>
  <si>
    <t>ECU internal hydraulical enable line has either a short to ground or cannot be switched on by the microcontroller and the system chip.</t>
  </si>
  <si>
    <t>System chip does not switch off the valve relay gate actuation via SPI or the feedback bit does report a wrong status</t>
  </si>
  <si>
    <t>Erroneous safety logic (Watchdog timeout detection of system chip erroneous)</t>
  </si>
  <si>
    <t>MRG is either always switched ON or Not able to Switch OFF when Hydraulic Enable or MRA control is pulled LOW.</t>
  </si>
  <si>
    <t>Interruption or short to GND of a monitored ECU internal enable line.</t>
  </si>
  <si>
    <t>Interruption or short to GND of a monitored ECU internal enable line at ASIC 2.</t>
  </si>
  <si>
    <t>Erroneous safety logic (e.g. watchdog trigger is not detected by system chip, unintended setting of failure flip-flop within system chip).</t>
  </si>
  <si>
    <t>Erroneous safety logic (e.g. watchdog trigger is not detected by system chip 2, unintended setting of failure flip-flop within system chip 2).</t>
  </si>
  <si>
    <t>GTM peripheral of microcontroller is defective or reference clock from system ASIC (D_REF) is faulty or there is any fault in signal path from ASIC to microcontroller.</t>
  </si>
  <si>
    <t>GTM peripheral of microcontroller is defective, Clock signal to GTM peripheral or system timer is faulty.</t>
  </si>
  <si>
    <t>Watchdog circuit inside of system ASIC defective.</t>
  </si>
  <si>
    <t>System ASIC has detected too many wrong watchdog trigger pattern (error counter limit reached).</t>
  </si>
  <si>
    <t>One or more command numbers for safe backbone monitoring and tests are not scheduled by system ASIC. System ASIC defect.</t>
  </si>
  <si>
    <t>SW-BIST signatures of both cores are different.</t>
  </si>
  <si>
    <t>Task monitor fault.</t>
  </si>
  <si>
    <t>ADC failure, failure of ADC reference voltage or failure of connection BGUC_I.</t>
  </si>
  <si>
    <t>Open ADC-pin at uC-pin or uc-internal bond</t>
  </si>
  <si>
    <t>ADC internal test voltage is not correct due to defective ADC peripheral.</t>
  </si>
  <si>
    <t>Defect in ADC peripheral of microcontroller</t>
  </si>
  <si>
    <t>The root cause is an overcurrent event which cannot be resolved by switching the affected GPIO.</t>
  </si>
  <si>
    <t>Microcontroller memory guard detected a GRAM access violation (e.g. blocked write due to HW fault or misconfiguration of shared RAM variables)</t>
  </si>
  <si>
    <t>Microcontroller memory guard detected an access violation by an unauthorized busmaster (e.g. blocked write to RAM, read/write to peripheral etc.)</t>
  </si>
  <si>
    <t>CRC failure detected in the OTP data</t>
  </si>
  <si>
    <t>CRC fail bit for Trimming data is set during cyclic operation</t>
  </si>
  <si>
    <t>The oscillator monitoring init test detect a malfunction or a stuck OSC_fail_SPI bit. The oscillator monitoring can be tested with a dedicated SPI command SPI_OSCtest = "1". The test will generate a stucked CLK1 and the monitoring has to switch the logic clock to CLK2. The failure has to be shown by OSC_fail_SPI.</t>
  </si>
  <si>
    <t>APB ASIC defect. APB ASIC reset (Initial Start Up) test failed or time out, or SPI communication with APB ASIC failed.</t>
  </si>
  <si>
    <t>when the EePlantBarcodeECU NVM Read fails, this fault get set.</t>
  </si>
  <si>
    <t>when thePlantIdentificationCode_VAG NVM Read fails, this fault get set.</t>
  </si>
  <si>
    <t>Wrong ECU Exchange</t>
  </si>
  <si>
    <t>PBC internal failure 19</t>
  </si>
  <si>
    <t>DMA buffer overflow (when all timestamps for every edge, could not be logged in memory)</t>
  </si>
  <si>
    <t>Line issues between ASIC and uC</t>
  </si>
  <si>
    <t>Hardware WssTest in SystemIC does not work due to hardware malfunction (defect transistors, comparators or timing problems).</t>
  </si>
  <si>
    <t>en_el line low</t>
  </si>
  <si>
    <t>Untreated memory suspicion somewhere prohibits unrestricted APB use</t>
  </si>
  <si>
    <t>APB ASIC (L9369) detected failure of internal 5V controller, and no external supply (Ubatt) problem detected.</t>
  </si>
  <si>
    <t>internal configuration registers in APB ASIC for Button interface have bit failure or internal ASIC error for button interface.</t>
  </si>
  <si>
    <t>Defect in the NBS bridge driver ASIC or the failure detection function in the NBS bridge driver ASIC does not work.</t>
  </si>
  <si>
    <t>NvM value 'PSC_MotorSize' is incorrect or missing.</t>
  </si>
  <si>
    <t>Apb ASIC Adc Counter mismatch</t>
  </si>
  <si>
    <t>The Asic sees a watchdog failure.</t>
  </si>
  <si>
    <t>The ADC values measured in the two channels are not equal.</t>
  </si>
  <si>
    <t>Erroneous safety logic (Valve relay gate does not switch on or feedback of system chip is wrong)</t>
  </si>
  <si>
    <t>The current measured in the two shunts of the H-bridge are not equal.</t>
  </si>
  <si>
    <t>System ASIC GPIO which controls ACT_OFF_LS_A shorted internally resulted in high current</t>
  </si>
  <si>
    <t>Short to supply line of left APB enable line or defect in the system ASIC, in the SPI lines or wrong data is received from the ASIC.</t>
  </si>
  <si>
    <t>Short to GND of left APB enable line or defect in the system ASIC, in the SPI lines or wrong data is received from the ASIC.</t>
  </si>
  <si>
    <t>Something is wrong with the handling of the enable of LS transistors on left HBridge</t>
  </si>
  <si>
    <t>Something is wrong with the handling of the enable of HS1 transistor on left HBridge</t>
  </si>
  <si>
    <t>Something is wrong with the handling of the enable of HS2 transistor on left HBridge</t>
  </si>
  <si>
    <t>System ASIC GPIO which controls ACT_OFF_LS_B shorted internally resulted in high current</t>
  </si>
  <si>
    <t>Short to supply line of right APB enable line or defect in the system ASIC, in the SPI lines or wrong data is received from the ASIC.</t>
  </si>
  <si>
    <t>Short to GND of right APB enable line or defect in the system ASIC, in the SPI lines or wrong data is received from the ASIC.</t>
  </si>
  <si>
    <t>Something is wrong with the handling of the enable of LS transistors on right HBridge</t>
  </si>
  <si>
    <t>Something is wrong with the handling of the enable of HS1 transistor on right HBridge</t>
  </si>
  <si>
    <t>Something is wrong with the handling of the enable of HS2 transistor on right HBridge</t>
  </si>
  <si>
    <t>Gate of the RVP transistor cannot be switched as required</t>
  </si>
  <si>
    <t>Loss of connection to UB_VR via the RVP (can only be detected when UBVR supply used).</t>
  </si>
  <si>
    <t>NvM value 'Gear_Ratio' is missing.</t>
  </si>
  <si>
    <t>B6 bridge, phase current sensing, rotor position sensing or motor broken</t>
  </si>
  <si>
    <t>Wrong configuration in the Software or defective MultiIC configuration for WSS FL mode. Resistors used for WSS FL mode configuration in MultiIC have been destroyed.</t>
  </si>
  <si>
    <t>Wrong configuration in the Software or defective MultiIC configuration for WSS FR mode. Resistors used for WSS FR mode configuration in MultiIC have been destroyed.</t>
  </si>
  <si>
    <t>Wrong configuration in the Software or defective MultiIC configuration for WSS RL mode. Resistors used for WSS RL mode configuration in MultiIC have been destroyed.</t>
  </si>
  <si>
    <t>Wrong configuration in the Software or defective MultiIC configuration for WSS RR mode. Resistors used for WSS RR mode configuration in MultiIC have been destroyed.</t>
  </si>
  <si>
    <t>The measured gate state is different to the programmed gate state.</t>
  </si>
  <si>
    <t>The EEPROM data could not be read successfully because it is either empty or defective.</t>
  </si>
  <si>
    <t>Environment conditions for RCP or functional init test for RCP relevant features failed.</t>
  </si>
  <si>
    <t>0x60B00</t>
  </si>
  <si>
    <t>uC_internal_ADC_conversion_failed</t>
  </si>
  <si>
    <t>ECU ADC-Conversion Failure - defect micro-controller</t>
  </si>
  <si>
    <t>ADC_Selftest_Error_(Open_ADC-Pin)</t>
  </si>
  <si>
    <t>ADC-Selftest Failure - ECU internal line interruption at ADC-Pin</t>
  </si>
  <si>
    <t>Bandgap_voltage_(BGuC)_out_of_range</t>
  </si>
  <si>
    <t>ECU Bandgap Failure - ADC Failure or Failure of ADC-reference voltage or Failure of connection BGUC_I</t>
  </si>
  <si>
    <t>0x61002</t>
  </si>
  <si>
    <t>Vehicle_Mode_P_activated</t>
  </si>
  <si>
    <t>1.1_a Use the Diagnostic tester to transfer the correct Configuration (Coding) into the EEPROM (ABS/ESP-Electronic control unit (ECU)). Afterwards execute a Software reset (project-specific) (Examination whether the Coding is successfully registered)</t>
  </si>
  <si>
    <t>Vehicle Mode P (Functionality support of physical Mode4) is activated by customer diagnosis</t>
  </si>
  <si>
    <t>0x61003</t>
  </si>
  <si>
    <t>Vehicle Mode P (Functionality deactivation of Pump Test) is activated by customer diagnosis</t>
  </si>
  <si>
    <t>PBC internal failure 17</t>
  </si>
  <si>
    <t>Customer_ID_of_Persistent_Data_on_Device_does_not_match_the_one_expected_by_the_SW.</t>
  </si>
  <si>
    <t>Once during startup, check if an OEM identification is stored in the EEPROM that is different from the one expected by the software for correct interpretation of the stored data. - ECU reprogramming with wrong software</t>
  </si>
  <si>
    <t>DAT_Format_of_Persistent_Data_on_Device_does_not_match_the_one_expected_by_the_SW.</t>
  </si>
  <si>
    <t>Once during startup, check if the EEPROM content format (file system version) is supported by the software. - 1. ECU reprogramming with incompatible software . 2. Serious EEPROM content corruption or hardware defect</t>
  </si>
  <si>
    <t>Persistent_Data_Device_is_out_of_memory_-_PDM-ID_cannot_be_added</t>
  </si>
  <si>
    <t>When allocating a new persistent data item in the EEPROM (which is done on startup for data items not found in the EEPROM), check if enough space is available on the medium for adding the data item. - 1. ECU reprogramming with incompatible software. 2. Serious EEPROM content corruption or hardware defect</t>
  </si>
  <si>
    <t>0x62F05</t>
  </si>
  <si>
    <t>Persistent_Data_fails_consistency_check_for_field_size_assumed_in_SW.</t>
  </si>
  <si>
    <t>During startup, when reading the EEPROM layout information, check if the recognized layout matches the layout that is expected by the software for data item fields known by the software. - ECU reprogramming with incompatible software (incompatibility caused by illegal modification of a data item specification, by wrong configuration of the EEPROM size, or as a side-effect of the root cause for a PdmCustomerIdMismatch)</t>
  </si>
  <si>
    <t>Hardware_error_reported_by_underlying_hardware_driver_while_accessing_device_for_storing_persistent_data_(reported_for_diagnostic_purposes_only,_no_system_degradation)</t>
  </si>
  <si>
    <t>When accessing a PDM data item in the EEPROM, check for hardware errors reported by the EEPROM driver - Temporary (e.g. by an EMC problem) or permanent hardware error</t>
  </si>
  <si>
    <t>0x62F06</t>
  </si>
  <si>
    <t>HW_error_while_accessing_Persistent_Data_on_Device.</t>
  </si>
  <si>
    <t>During PDM initialization on startup, failing EEPROM accesses to the management information on the medium lead to abortion of PDM initialization. - 1. EEPROM hardware defect or temporary hardware access problem during PDM initialization . 2. ECU reprogramming with incompatible software (in this case, also a PdmFieldSizeMismatch is reported)</t>
  </si>
  <si>
    <t>0x62F08</t>
  </si>
  <si>
    <t>Number_of_write_operations_in_actual_power_cycle_exceeded</t>
  </si>
  <si>
    <t>During operation the time between two successive NVM write operations is monitored. If the time is less than a threshold a failure counter is incremented. If the time is higher than another threshold the failure counter is cleared. The failure is set if the failure counter exceeds the failure threshold. The failure threshold depends on the number of NVM data items that are used in the project. - Permanent writing to NVM detected (SW error).</t>
  </si>
  <si>
    <t>Can_not_load_the_reference_resistor_value_for_the_ResistorMeasurement_out_of_the_EEPROM.</t>
  </si>
  <si>
    <t>Can not load the reference resistor value for the ResistorMeasurement out of the EEPROM. The reference resistor is used in order to calculated the reference current. - EEPROM value is defect or not readable.</t>
  </si>
  <si>
    <t>0x62F07</t>
  </si>
  <si>
    <t>During_vehicle_config_check_PDM_could_not_be_read_successfully</t>
  </si>
  <si>
    <t>During vehicle config check Persistent Data Management (PDM) could not be read successfully</t>
  </si>
  <si>
    <t>EEPROM_content_is_not_valid_or_no_data_can_be_read.</t>
  </si>
  <si>
    <t>The RFP relevant EEPROM content is not valid. - EEPROM failure or invalid content.</t>
  </si>
  <si>
    <t>EEPROM cell defect</t>
  </si>
  <si>
    <t>Wrong configuration written to NvM that is read initially.</t>
  </si>
  <si>
    <t>0x63400</t>
  </si>
  <si>
    <t>Valve_fault_due_to_overheat_protection_(EVs_or_AVs).</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</si>
  <si>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Use the Diagnostic tester to stop the activation of the Valves (Inlet valve (EV)/Outlet valve (AV)) 3.1_c No Repair or replace needed (Correct Temperature range)</t>
  </si>
  <si>
    <t>Valve overheat protection for EVs and AVs during diagnosis actuations only. - Valve activation is longer than the allowed activation time in diagnosis.</t>
  </si>
  <si>
    <t>0x63401</t>
  </si>
  <si>
    <t>RFP_overheat_protection_for_diagnosis_(customer_and_RB_diag)_actuation</t>
  </si>
  <si>
    <t>1.1_a Use the Diagnostic tester to stop the activation of the Return pump (RFP) 2.1_b No Repair or replace needed (Correct Temperature range)</t>
  </si>
  <si>
    <t>Overheat protection for RFP during diagnosis actuations only - RFP actuation for longer than threshold could lead to damage of RFP because of overheat</t>
  </si>
  <si>
    <t>When valves actuated for too long duration in diagnostic mode.</t>
  </si>
  <si>
    <t>High load at UEXS e.g. due to external short-circuit.</t>
  </si>
  <si>
    <t>The temperature at GPIO4 of APB-ASIC is beyond the threshold.</t>
  </si>
  <si>
    <t>0x63600</t>
  </si>
  <si>
    <t>P063600</t>
  </si>
  <si>
    <t>SECOBD:_Power_Steering_Control_Module_Circuit_low</t>
  </si>
  <si>
    <t>SECOBD: Power Steering Control Module Circuit low</t>
  </si>
  <si>
    <t>0x63700</t>
  </si>
  <si>
    <t>P063700</t>
  </si>
  <si>
    <t>SECOBD:_Power_Steering_Control_Module_Circuit_high</t>
  </si>
  <si>
    <t>SECOBD: Power Steering Control Module Circuit high</t>
  </si>
  <si>
    <t>0x64F0A</t>
  </si>
  <si>
    <t>read_WssMountingPos_from_EEPROM_not_successful</t>
  </si>
  <si>
    <t>Reading the value of WssMountingPos from EEPROM is not successful</t>
  </si>
  <si>
    <t>Continuously data is write/erase to EEPROM is requested. (leading to memory aging)</t>
  </si>
  <si>
    <t>NvM item empty or invalid</t>
  </si>
  <si>
    <t>One or more Diagnosis NvM Block relevant for OBD, cannot be Read either due to parallely triggered NvM operation for that block or the header of block is destroyed in NvM due to aging or Flash issues.</t>
  </si>
  <si>
    <t>One or more Diagnosis NvM Block relevant for OBD, cannot be Written either due to parallely triggered NvM operation for that block or the header of block is destroyed in NvM due to aging or Flash issues.</t>
  </si>
  <si>
    <t>Defect NVM or rotor position sensor calibration was not done successfully (new ECU).</t>
  </si>
  <si>
    <t>0x85700</t>
  </si>
  <si>
    <t>failure_will_set_if_the_engine_do_not_follow_the_TCS_torque_request</t>
  </si>
  <si>
    <t>1.1_a Ignition On. Clear the Fault code memory by the Diagnostic tester. Ignition Off/On. Read the Fault code memory by the Diagnostic tester. If the fault is still existing accelerate Vehicle and perform Drive torque regulation and then stop. Repeat the Test cycle. Read the Fault code memory by the Diagnostic tester. If the fault is furthermore existing follow Repair instructions 2.1_b Examine the Engine-Electronic control unit (ECU) for correct function and replace if defective (follow Repair instructions if indicated). Exchange only when the Voltage supply WAU-12V (Ignition/BCM) is switched Off. Please make sure to have the correct Vehicle installation documents</t>
  </si>
  <si>
    <t>Engine do not follow the TCS torque request for more than 600ms</t>
  </si>
  <si>
    <t>TCS controller is deactivated temporarily due to low input signal quality of Wheel Speed Sensor (WSS) (OR)TCS controller is deactivated temporarily due to low input signal quality of Power Train Component (PT)</t>
  </si>
  <si>
    <t>Brake system overheated. The two cases can be either brake discs and/or brake fluid are too hot.</t>
  </si>
  <si>
    <t>thermic overload of emergency supply switch</t>
  </si>
  <si>
    <t>Info failure to indicate Extended diagnostic session is active via adaptation channel</t>
  </si>
  <si>
    <t>BLM Temperature Signal 1 Line Shorted to Ground</t>
  </si>
  <si>
    <t>BLM Temperature Signal 1 Line Shorted to Supply</t>
  </si>
  <si>
    <t>Timeout caused by HW-Error (CAN-Controller configuration failed)</t>
  </si>
  <si>
    <t>J104_Lost_communication_diagnostic_interface</t>
  </si>
  <si>
    <t>Short circuit between CAN + and CAN- or short circuit between CAN + and Ubatt or heavy bus disturbance</t>
  </si>
  <si>
    <t>0xC08001</t>
  </si>
  <si>
    <t>Inconsistency_bw_FRNM_and_MOMIF_States_-_Plausi_Failure</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</si>
  <si>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sending Component (ECU/Sensor) for correct function 4.1_d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5.1_e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</si>
  <si>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MOMIF - FRNM Plausibility Failure - Inconsistency Between Frnm and MOMIF states, i.e, if (MOMIF = RUN) and (FRNM == Sleep || Synchronize ) for more than 300ms</t>
  </si>
  <si>
    <t>0xC08000</t>
  </si>
  <si>
    <t>FlexRay_controller_is_not_sychronous_to_the_bus</t>
  </si>
  <si>
    <t>The FlexRay bus is monitored cyclically, when the Communication Controller is not sychronous to the FlexRay bus, fault is registerd - POCstate in FlexRay Communication Controller is not NORMAL_ACTIVE or FlexRay JobList is not synchronous</t>
  </si>
  <si>
    <t>The FlexRay cluster has lost its synchronization</t>
  </si>
  <si>
    <t>The FlexRay cluster is not able to synchronize during start up</t>
  </si>
  <si>
    <t>FlexRay_controller_channel_A_Global_Timeout</t>
  </si>
  <si>
    <t>No valid frames were received on channel A in any static or dynamic slot during the observation period - If Valid Frame Received on Channel A(VFRA bit) in ACS register equals 0</t>
  </si>
  <si>
    <t>FLX_4M_J104_45____1_218_88_No_Flexray_databus_communication</t>
  </si>
  <si>
    <t>FlexRay_controller_channel_B_Global_Timeout</t>
  </si>
  <si>
    <t>No valid frames were received on channel B in any static or dynamic slot during the observation period - If Valid Frame Received on Channel B(VFRB bit) in ACS register equals 0</t>
  </si>
  <si>
    <t>ComScl:_Signal_Group_SG_Motor_11-_Timeout_error</t>
  </si>
  <si>
    <t>NWD_Timeout_#_Motor_11</t>
  </si>
  <si>
    <t>ComScl:_Signal_Group_SG_Motor_12-_Timeout_error</t>
  </si>
  <si>
    <t>NWD_Timeout_#_Motor_12</t>
  </si>
  <si>
    <t>ComScl:_Signal_Group_SG_Motor_14-_Timeout_error</t>
  </si>
  <si>
    <t>NWD_Timeout_#_Motor_14</t>
  </si>
  <si>
    <t>ComScl:_Signal_Group_SG_Motor_20-_Timeout_error</t>
  </si>
  <si>
    <t>NWD_Timeout_#_Motor_20</t>
  </si>
  <si>
    <t>0xC1000C</t>
  </si>
  <si>
    <t>ComScl:_PDU_Motor_31_-_Timeout_error</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</si>
  <si>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sending Component (ECU/Sensor) for correct function</t>
  </si>
  <si>
    <t>NWD_Timeout_#_Motor_31</t>
  </si>
  <si>
    <t>ComScl:_Signal_Group_SG_Motor_Code_01-_Timeout_error</t>
  </si>
  <si>
    <t>NWD_Timeout_#_Motor_Code_01</t>
  </si>
  <si>
    <t>ComScl:_PDU_Motor_TS_01-_Timeout_error</t>
  </si>
  <si>
    <t>NWD_Timeout_#_Motor_TS_01</t>
  </si>
  <si>
    <t>0xC1000A</t>
  </si>
  <si>
    <t>ComScl:_PDU_Motor_TS_02-_Timeout_error</t>
  </si>
  <si>
    <t>NWD_Timeout_#_Motor_TS_02</t>
  </si>
  <si>
    <t>0xC1000B</t>
  </si>
  <si>
    <t>ComScl:_PDU_Motor_TS_03-_Timeout_error</t>
  </si>
  <si>
    <t>NWD_Timeout_#_Motor_TS_03</t>
  </si>
  <si>
    <t>ComScl:_PDU_OBD_01-_Timeout_error</t>
  </si>
  <si>
    <t>NWD_Timeout_#_OBD_01</t>
  </si>
  <si>
    <t>NWD_Timeout_#_Motor_12_##_PDU Motor_12 - Timeout error</t>
  </si>
  <si>
    <t>ComScl:_Signal_Group_SG_Getriebe_11-_Timeout_error</t>
  </si>
  <si>
    <t>NWD_Timeout_#_Getriebe_11</t>
  </si>
  <si>
    <t>ComScl:_Signal_Group_SG_Getriebe_13-_Timeout_error</t>
  </si>
  <si>
    <t>NWD_Timeout_#_Getriebe_13</t>
  </si>
  <si>
    <t>NWD_Timeout_#_Getriebe_17_##_PDU Getriebe_17 - Timeout error</t>
  </si>
  <si>
    <t>ComScl:_Signal_Group_SG_LWI_01-_Timeout_error</t>
  </si>
  <si>
    <t>NWD_Timeout_#_LWI_01</t>
  </si>
  <si>
    <t>0xC12A00</t>
  </si>
  <si>
    <t>ComScl:_Signal_Group_SG_AFR_01-_Timeout_error</t>
  </si>
  <si>
    <t>NWD_Timeout_#_AFR_01</t>
  </si>
  <si>
    <t>0xC12A01</t>
  </si>
  <si>
    <t>ComScl:_Signal_Group_SG_FDR_02-_Timeout_error</t>
  </si>
  <si>
    <t>NWD_Timeout_#_FDR_02</t>
  </si>
  <si>
    <t>0xC12A02</t>
  </si>
  <si>
    <t>ComScl:_Signal_Group_SG_FDR_05-_Timeout_error</t>
  </si>
  <si>
    <t>NWD_Timeout_#_FDR_05</t>
  </si>
  <si>
    <t>0xC13001</t>
  </si>
  <si>
    <t>ComScl:_PDU_SCU_04_-_Timeout_error</t>
  </si>
  <si>
    <t>NWD_Timeout_#_SCU_04</t>
  </si>
  <si>
    <t>0xC13000</t>
  </si>
  <si>
    <t>ComScl:_Signal_Group_SG_SCU_01-_Timeout_error</t>
  </si>
  <si>
    <t>NWD_Timeout_#_SCU_01</t>
  </si>
  <si>
    <t>0xC13100</t>
  </si>
  <si>
    <t>SECOBD:_Lost_Communication_With_Power_Steering_Control_Module</t>
  </si>
  <si>
    <t>SECOBD: Lost Communication With Power Steering Control Module</t>
  </si>
  <si>
    <t>ComScl:_Signal_Group_SG_HAL_01-_Timeout_error</t>
  </si>
  <si>
    <t>NWD_Timeout_#_HAL_01</t>
  </si>
  <si>
    <t>During_variant_check_no_Vin_was_received_in_time</t>
  </si>
  <si>
    <t>NWD_Timeout_#_VIN_01</t>
  </si>
  <si>
    <t>During VIN check if the VIN pdu is not received in network</t>
  </si>
  <si>
    <t>ComScl:_Signal_Group_SG_SARA_06-_Timeout_error</t>
  </si>
  <si>
    <t>NWD_Timeout_#_SARA_06</t>
  </si>
  <si>
    <t>ComScl:_Signal_Group_SG_SARA_12-_Timeout_error</t>
  </si>
  <si>
    <t>NWD_Timeout_#_SARA_12</t>
  </si>
  <si>
    <t>0xC1B400</t>
  </si>
  <si>
    <t>ComScl:_Signal_Group_SG_Bremse_EV_01-_Timeout_error</t>
  </si>
  <si>
    <t>NWD_Timeout_#_Bremse_EV_01</t>
  </si>
  <si>
    <t>0xC1B401</t>
  </si>
  <si>
    <t>ComScl:_Signal_Group_SG_EBKV_01_-_Timeout_error</t>
  </si>
  <si>
    <t>NWD_Timeout_#_EBKV_01</t>
  </si>
  <si>
    <t>NWD_Timeout_#_EM2_HYB_06_##_PDU EM2_HYB_06 - Timeout error</t>
  </si>
  <si>
    <t>NWD_Timeout_#_EM2_HYB_12_##_PDU EM2_HYB_12 - Timeout error</t>
  </si>
  <si>
    <t>NWD_Timeout_#_EM2_HYB_14_##_PDU EM2_HYB_14 - Timeout error</t>
  </si>
  <si>
    <t>NWD_Timeout_#_EM3_HYB_06_##_PDU EM3_HYB_06 - Timeout error</t>
  </si>
  <si>
    <t>NWD_Timeout_#_EM3_HYB_12_##_PDU EM3_HYB_12 - Timeout error</t>
  </si>
  <si>
    <t>NWD_Timeout_#_EM3_HYB_14_##_PDU EM3_HYB_14 - Timeout error</t>
  </si>
  <si>
    <t>Uncorrectable Flash ECC fault, Limit of Flash ECC correctable bit faults exceeded or Flash checksum verification failed.</t>
  </si>
  <si>
    <t>0xC1000D</t>
  </si>
  <si>
    <t>Motor 31 PDU from NET NotDetected in startup - Motor 31 PDU from NET NotDetected</t>
  </si>
  <si>
    <t>SYS_J104_J623_Engine_control_unit_Recuperation_torque_implausible</t>
  </si>
  <si>
    <t>Wrong software has been flashed.</t>
  </si>
  <si>
    <t>PBC software failure</t>
  </si>
  <si>
    <t>The Major version of PBC FSW that was in the ECU is not compatible to Function software ESC.</t>
  </si>
  <si>
    <t>PBC SW failure</t>
  </si>
  <si>
    <t>0xC31900</t>
  </si>
  <si>
    <t>U031900</t>
  </si>
  <si>
    <t>SECOBD:_Variable_Effort_Steering_Module_Software_Incompatibility</t>
  </si>
  <si>
    <t>SECOBD: Variable Effort Steering Module Software Incompatibility</t>
  </si>
  <si>
    <t>0xC32000</t>
  </si>
  <si>
    <t>U032000</t>
  </si>
  <si>
    <t>SECOBD:_Power_Steering_Control_Module_Software_Incompatibility</t>
  </si>
  <si>
    <t>SECOBD: Power Steering Control Module Software Incompatibility</t>
  </si>
  <si>
    <t>ComScl:_Signal_Group_SG_Motor_11-_AliveCounter_error</t>
  </si>
  <si>
    <t>NWD_MsgCounter_#_Motor_11_BZ</t>
  </si>
  <si>
    <t>ComScl:_Signal_Group_SG_Motor_11-_Checksum_error</t>
  </si>
  <si>
    <t>NWD_Checksum_#_Motor_11_CRC</t>
  </si>
  <si>
    <t>0xEA8200</t>
  </si>
  <si>
    <t>Signal_ARA_Parken_beibehalten_HMS_invalid_(2)</t>
  </si>
  <si>
    <t>NWD_SignalRange_#_ARA_02_#_ARA_Parken_beibehalten_HMS</t>
  </si>
  <si>
    <t>0x6EF00</t>
  </si>
  <si>
    <t>Signal_ARA_Status_error_(2)</t>
  </si>
  <si>
    <t>NWD_ErrorRx_#_ARA_Status_01_#_ARA_Status</t>
  </si>
  <si>
    <t>0x6EE00</t>
  </si>
  <si>
    <t>Signal_ARA_Status_invalid_(5_or_7_or_(12_-_15))</t>
  </si>
  <si>
    <t>NWD_SignalRange_#_ARA_Status_01_#_ARA_Status</t>
  </si>
  <si>
    <t>ComScl:_Signal_Group_SG_Motor_12-_AliveCounter_error</t>
  </si>
  <si>
    <t>NWD_MsgCounter_#_Motor_12_BZ</t>
  </si>
  <si>
    <t>ComScl:_Signal_Group_SG_Motor_12-_Checksum_error</t>
  </si>
  <si>
    <t>NWD_Checksum_#_Motor_12_CRC</t>
  </si>
  <si>
    <t>Signal_MO_Drehzahl_01_invalid_(65533_-_65535)_or_Signal_MO_QBit_Drehzahl_01_invalid_(1)</t>
  </si>
  <si>
    <t>NWD_SignalRange_#_Motor_12_#_MO_Drehzahl_01</t>
  </si>
  <si>
    <t>Signal_MO_Mom_Begr_stat_invalid_(510_-_511)</t>
  </si>
  <si>
    <t>NWD_SignalRange_#_Motor_12_#_MO_Mom_Begr_stat</t>
  </si>
  <si>
    <t>ComScl:_Signal_Group_SG_Motor_14-_AliveCounter_error</t>
  </si>
  <si>
    <t>NWD_MsgCounter_#_Motor_14_BZ</t>
  </si>
  <si>
    <t>ComScl:_Signal_Group_SG_Motor_14-_Checksum_error</t>
  </si>
  <si>
    <t>NWD_Checksum_#_Motor_14_CRC</t>
  </si>
  <si>
    <t>0x4F400</t>
  </si>
  <si>
    <t>Signal_AVH_Taster_error_(3)</t>
  </si>
  <si>
    <t>NWD_ErrorRx_#_BCM_Taster_01_#_AVH_Taster</t>
  </si>
  <si>
    <t>ComScl:_Signal_Group_SG_Motor_20-_AliveCounter_error</t>
  </si>
  <si>
    <t>NWD_MsgCounter_#_Motor_20_BZ</t>
  </si>
  <si>
    <t>ComScl:_Signal_Group_SG_Motor_20-_Checksum_error</t>
  </si>
  <si>
    <t>NWD_Checksum_#_Motor_20_CRC</t>
  </si>
  <si>
    <t>Signal_MO_Fahrpedalrohwert_01_invalid_(0_-_254_when_Signal_MO_QBit_Fahrpedalwerte_01_invalid_(1))</t>
  </si>
  <si>
    <t>NWD_SignalRange_#_Motor_20_#_MO_Fahrpedalrohwert_01</t>
  </si>
  <si>
    <t>0x4F300</t>
  </si>
  <si>
    <t>Signal_AVH_Taster_invalid_(2)</t>
  </si>
  <si>
    <t>NWD_SignalRange_#_BCM_Taster_01_#_AVH_Taster_##_Invalid</t>
  </si>
  <si>
    <t>ComScl:_Signal_Group_SG_Motor_Code_01-_AliveCounter_error</t>
  </si>
  <si>
    <t>NWD_MsgCounter_#_Motor_Code_01_BZ</t>
  </si>
  <si>
    <t>ComScl:_Signal_Group_SG_Motor_Code_01-_Checksum_error</t>
  </si>
  <si>
    <t>NWD_Checksum_#_Motor_Code_01_CRC</t>
  </si>
  <si>
    <t>Signal_MO_Faktor_Momente_02_invalid_(0)</t>
  </si>
  <si>
    <t>NWD_SignalRange_#_Motor_Code_01_#_MO_Faktor_Momente_02</t>
  </si>
  <si>
    <t>0x122</t>
  </si>
  <si>
    <t>Signal_AWV_AWA_Anf_Giermomoffset_Invalid_(16301-16381_or_16383)</t>
  </si>
  <si>
    <t>NWD_SignalRange_#_ACC_17_#_AWV_AWA_Anf_Giermomoffset</t>
  </si>
  <si>
    <t>0x49000</t>
  </si>
  <si>
    <t>Signal_BCM1_Aussen_Temp_ungef_error_(255)</t>
  </si>
  <si>
    <t>NWD_ErrorRx_#_Klima_Sensor_02_#_BCM1_Aussen_Temp_ungef</t>
  </si>
  <si>
    <t>0x49100</t>
  </si>
  <si>
    <t>Signal_BCM1_Aussen_Temp_ungef_invalid_(253_or_254)</t>
  </si>
  <si>
    <t>NWD_SignalRange_#_Klima_Sensor_02_#_BCM1_Aussen_Temp_ungef</t>
  </si>
  <si>
    <t>0xC40135</t>
  </si>
  <si>
    <t>ComScl:_PDU_Motor_TS_02-_alivecounter_error</t>
  </si>
  <si>
    <t>1.1_a Examine the sending Component (ECU/Sensor) for correct function</t>
  </si>
  <si>
    <t>NWD_MsgCounter_#_Motor_TS_02_BZ</t>
  </si>
  <si>
    <t>0xC40136</t>
  </si>
  <si>
    <t>ComScl:_PDU_Motor_TS_02_checksum_error</t>
  </si>
  <si>
    <t>NWD_Checksum_#_Motor_TS_02_CRC</t>
  </si>
  <si>
    <t>0xEA6600</t>
  </si>
  <si>
    <t>Signal_DI_KL_58xd_error_(255)</t>
  </si>
  <si>
    <t>NWD_ErrorRx_#_Dimmung_01_#_DI_KL_58xd</t>
  </si>
  <si>
    <t>0xC40137</t>
  </si>
  <si>
    <t>ComScl:_PDU_Motor_TS_03-_alivecounter_error</t>
  </si>
  <si>
    <t>NWD_MsgCounter_#_Motor_TS_03_BZ</t>
  </si>
  <si>
    <t>0xC40138</t>
  </si>
  <si>
    <t>ComScl:_PDU_Motor_TS_03_checksum_error</t>
  </si>
  <si>
    <t>NWD_Checksum_#_Motor_TS_03_CRC</t>
  </si>
  <si>
    <t>0xEA6700</t>
  </si>
  <si>
    <t>Signal_DI_KL_58xd_invalid_(254)</t>
  </si>
  <si>
    <t>NWD_SignalRange_#_Dimmung_01_#_DI_KL_58xd</t>
  </si>
  <si>
    <t>0xC4013A</t>
  </si>
  <si>
    <t>Motor Code 01 PDU Data from NET is inconsistent in startup</t>
  </si>
  <si>
    <t>0xC4013B</t>
  </si>
  <si>
    <t>MO_StartSys Information in Motor_31 PDU from NET is inconsistent in startup</t>
  </si>
  <si>
    <t>0xC4013C</t>
  </si>
  <si>
    <t>OBD Typ Information in Motor Code 01 PDU from NET is inconsistent in startup</t>
  </si>
  <si>
    <t>NWD_Checksum_#_Motor_12_##_PDU Motor_12 - Checksum error</t>
  </si>
  <si>
    <t>NWD_MsgCounter_#_Motor_12_##_PDU Motor_12 - AliveCounter error</t>
  </si>
  <si>
    <t>NWD_MsgCounter_#_Motor_14_##_PDU Motor_14 - AliveCounter error</t>
  </si>
  <si>
    <t>NWD_SignalRange_#_Motor_Code_01_#_MO_Faktor_Momente_02_##_Signal_MO_Faktor_Momente_02_invalid_(0)</t>
  </si>
  <si>
    <t>NWD_ErrorRx_#_Motor_20_#_MO_Fahrpedalrohwert_01_##_Signal MO_Fahrpedalrohwert_01 error (255)</t>
  </si>
  <si>
    <t>NWD_SignalRange_#_Motor_20_#_MO_Fahrpedalrohwert_01_##_Signal MO_Fahrpedalrohwert_01 invalid (0 - 254 when Signal MO_QBit_Fahrpedalwerte_01 invalid (1))</t>
  </si>
  <si>
    <t>NWD_SignalRange_#_Motor_TS_01_#_TS_MomRad_Soll_Summe_##_Signal TS_MomRad_Soll_Summe invalid (8187-8191)</t>
  </si>
  <si>
    <t>NWD_SignalRange_#_Motor_TS_01_#_TS_MomRad_Wunsch_##_Signal TS_MomRad_Wunsch invalid (8187-8191)</t>
  </si>
  <si>
    <t>NWD_SignalRange_#_Motor_TS_02_#_TS_MomRad_verfuegb_max_sek_##_Signal TS_MomRad_verfuegb_max_sek invalid(4094,4095)</t>
  </si>
  <si>
    <t>NWD_SignalRange_#_Motor_TS_02_#_TS_MomRad_verfuegb_maxReku_sek_##_Signal TS_MomRad_verfuegb_maxReku_sek invalid (4094 or 4095)</t>
  </si>
  <si>
    <t>NWD_SignalRange_#_Motor_TS_03_#_TS_MomRad_verfuegb_maxReku_Summe_##_Signal TS_MomRad_verfuegb_maxReku_Summe invalid (4094 or 4095)</t>
  </si>
  <si>
    <t>NWD_SignalRange_#_Motor_TS_03_#_TS_MomRad_Ist_##_Signal TS_MomRad_Ist invalid (8187 - 8191)</t>
  </si>
  <si>
    <t>NWD_SignalValue_#_Motor_TS_05_#_TS_MomRad_TraegheitIst_##_ Signal TS_MomRad_Traegheit_Ist invalid (2047) or PDU Motor_TS_05 not received correctly</t>
  </si>
  <si>
    <t>0xC40207</t>
  </si>
  <si>
    <t>ComScl:_Signal_Group_SG_Getriebe_11-_AliveCounter_error</t>
  </si>
  <si>
    <t>NWD_MsgCounter_#_Getriebe_11_BZ</t>
  </si>
  <si>
    <t>0xC40208</t>
  </si>
  <si>
    <t>ComScl:_Signal_Group_SG_Getriebe_11-_Checksum_error</t>
  </si>
  <si>
    <t>NWD_Checksum_#_Getriebe_11_CRC</t>
  </si>
  <si>
    <t xml:space="preserve">SIG_4M_J104_45____1_218_88_Implausible_data_received [LB636]
</t>
  </si>
  <si>
    <t>Signal_GE_Uefkt_error_(1023)</t>
  </si>
  <si>
    <t>NWD_ErrorRx_#_Getriebe_11_#_GE_Uefkt</t>
  </si>
  <si>
    <t>ComScl:_Signal_Group_SG_Getriebe_13-_AliveCounter_error</t>
  </si>
  <si>
    <t>NWD_MsgCounter_#_Getriebe_13_BZ</t>
  </si>
  <si>
    <t>ComScl:_Signal_Group_SG_Getriebe_13-_Checksum_error</t>
  </si>
  <si>
    <t>NWD_Checksum_#_Getriebe_13_CRC</t>
  </si>
  <si>
    <t>Signal_GE_Langfr_Schutzmom_02_error_(511)</t>
  </si>
  <si>
    <t>NWD_ErrorRx_#_Getriebe_13_#_GE_Langfr_Schutzmom_02</t>
  </si>
  <si>
    <t>Signal_GE_Verlustmoment_error_(255)</t>
  </si>
  <si>
    <t>NWD_ErrorRx_#_Getriebe_13_#_GE_Verlustmoment</t>
  </si>
  <si>
    <t>NWD_Checksum_#_Getriebe_12_##_PDU Getriebe_12 - Checksum error</t>
  </si>
  <si>
    <t>NWD_MsgCounter_#_Getriebe_12_##_PDU Getriebe_12 - AliveCounter error</t>
  </si>
  <si>
    <t>0xC41900</t>
  </si>
  <si>
    <t>ComScl:_Signal_Group_SG_SCU_01-_AliveCounter_error</t>
  </si>
  <si>
    <t>NWD_MsgCounter_#_SCU_01_BZ</t>
  </si>
  <si>
    <t>0xC41901</t>
  </si>
  <si>
    <t>ComScl:_Signal_Group_SG_SCU_01-_Checksum_error</t>
  </si>
  <si>
    <t>NWD_Checksum_#_SCU_01_CRC</t>
  </si>
  <si>
    <t>Signal_EA_Anforderung_HMS_-_Invalid(7)</t>
  </si>
  <si>
    <t>NWD_SignalRange_#_EA_01_#_EA_Anforderung_HMS</t>
  </si>
  <si>
    <t>0xC41907</t>
  </si>
  <si>
    <t>SECOBD:_ESC_Functional_failure_for_SCU_is_set_and_No_failure_from_SCU_or_EPS</t>
  </si>
  <si>
    <t>1.1_a Examine the Steering control unit (SCU)-Electronic control unit (ECU) for correct function and replace if defective (follow Repair instructions if indicated). Exchange only when the Voltage supply WAU-12V (Ignition/BCM) is switched Off. Please make sure to have the correct Vehicle installation documents 2.1_b Examine the Electronic power steering (EPS)-Electronic control unit (ECU) for correct function and replace if defective (follow Repair instructions if indicated). Exchange only when the Voltage supply WAU-12V (Ignition/BCM) is switched Off. Please make sure to have the correct Vehicle installation documents</t>
  </si>
  <si>
    <t>SECOBD: ESC Functional failure for SCU is set and No secondary OBD failure from SCU or EPS reported until 8secs.</t>
  </si>
  <si>
    <t>0x148</t>
  </si>
  <si>
    <t>SCU communication failure (indicated by maxGradient) - Rootcause in SCU</t>
  </si>
  <si>
    <t>0xC41903</t>
  </si>
  <si>
    <t>Plausibility check of signals in PDU SCU_01 - SCU status not ok - Rootcause in SCU</t>
  </si>
  <si>
    <t>0xC41905</t>
  </si>
  <si>
    <t>0x149</t>
  </si>
  <si>
    <t>SCU (Steering control unit) sends faulty Ueberlagerungswinkel - Rootcause in SCU</t>
  </si>
  <si>
    <t>0xC41904</t>
  </si>
  <si>
    <t>Plausibility check of signals in PDU SCU_01 - SCU steering angle calculation - Rootcause in SCU</t>
  </si>
  <si>
    <t>0xC41906</t>
  </si>
  <si>
    <t>0xC42000</t>
  </si>
  <si>
    <t>U042000</t>
  </si>
  <si>
    <t>SECOBD:_Power_Steering_Control_Module_Range/Performance</t>
  </si>
  <si>
    <t>SECOBD: Power Steering Control Module Range/Performance</t>
  </si>
  <si>
    <t>ComScl:_Signal_Group_SG_LWI_01-_AliveCounter_error</t>
  </si>
  <si>
    <t>NWD_MsgCounter_#_LWI_01_BZ</t>
  </si>
  <si>
    <t>ComScl:_Signal_Group_SG_LWI_01-_Checksum_error</t>
  </si>
  <si>
    <t>NWD_Checksum_#_LWI_01_CRC</t>
  </si>
  <si>
    <t>0xC42802</t>
  </si>
  <si>
    <t>LWI_NET_Message_Failure:_SAS_sub_alive_counter_invalid</t>
  </si>
  <si>
    <t>1.1_a Examine the Steering angle sensor (SAS) for correct function and replace if defective (follow Repair instructions if indicated). Exchange only when the Voltage supply WAU-12V (Ignition/BCM) is switched Off 2.1_b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</si>
  <si>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NWD_ErrorRx_#_LWI_01_#_LWI_SSI_BZ</t>
  </si>
  <si>
    <t>0xC42B00</t>
  </si>
  <si>
    <t>ComScl:_Signal_Group_SG_AFR_01_-_AliveCounter_error</t>
  </si>
  <si>
    <t>NWD_MsgCounter_#_AFR_01_BZ</t>
  </si>
  <si>
    <t>0xC42B01</t>
  </si>
  <si>
    <t>ComScl:_Signal_Group_SG_AFR_01_-_Checksum_error</t>
  </si>
  <si>
    <t>NWD_Checksum_#_AFR_01_CRC</t>
  </si>
  <si>
    <t>0xC42B02</t>
  </si>
  <si>
    <t>ComScl:_Signal_Group_SG_FDR_02-_AliveCounter_error</t>
  </si>
  <si>
    <t>NWD_MsgCounter_#_FDR_02_BZ</t>
  </si>
  <si>
    <t>0xC42B03</t>
  </si>
  <si>
    <t>ComScl:_Signal_Group_SG_FDR_02-_Checksum_error</t>
  </si>
  <si>
    <t>NWD_Checksum_#_FDR_02_CRC</t>
  </si>
  <si>
    <t>0xC42B04</t>
  </si>
  <si>
    <t>ComScl:_Signal_Group_SG_FDR_05-_AliveCounter_error</t>
  </si>
  <si>
    <t>NWD_MsgCounter_#_FDR_05_BZ</t>
  </si>
  <si>
    <t>0xC42B05</t>
  </si>
  <si>
    <t>ComScl:_Signal_Group_SG_FDR_05-_Checksum_error</t>
  </si>
  <si>
    <t>NWD_Checksum_#_FDR_05_CRC</t>
  </si>
  <si>
    <t>Signal_EA_Funktionsstatus_-_Invalid(9-15)</t>
  </si>
  <si>
    <t>NWD_SignalRange_#_EA_01_#_EA_Funktionsstatus</t>
  </si>
  <si>
    <t>0xC43100</t>
  </si>
  <si>
    <t>No_initialized_Vin_was_received_during_variant_check</t>
  </si>
  <si>
    <t>NWD_ErrorRx_#_VIN_01_#_VIN_1</t>
  </si>
  <si>
    <t>ComScl:_Signal_Group_SG_HAL_01-_AliveCounter_error</t>
  </si>
  <si>
    <t>NWD_MsgCounter_#_HAL_01_BZ</t>
  </si>
  <si>
    <t>ComScl:_Signal_Group_SG_HAL_01-_Checksum_error</t>
  </si>
  <si>
    <t>NWD_Checksum_#_HAL_01_CRC</t>
  </si>
  <si>
    <t>Signal_HAL_Radwinkel_invalid_(1022)_or_Signal_HAL_QBit_Radwinkel_invalid_(1)</t>
  </si>
  <si>
    <t>NWD_SignalRange_#_HAL_01_#_HAL_Radwinkel</t>
  </si>
  <si>
    <t>Signal_EA_Parken_beibehalten_HMS_-_Error(3)</t>
  </si>
  <si>
    <t>NWD_ErrorRx_#_EA_01_#_EA_Parken_beibehalten_HMS</t>
  </si>
  <si>
    <t>0xC4350D</t>
  </si>
  <si>
    <t>Signal_Fahrerwunschwinkel_Soll_is_"Fehler"_while_all_other_signals_are_valid</t>
  </si>
  <si>
    <t>NWD_ErrorRx_#_HAL_01_#_HAL_Fahrerwunschwinkel_Soll</t>
  </si>
  <si>
    <t>0xC4350E</t>
  </si>
  <si>
    <t>Signal_Fahrerwunschwinkel_Soll_is_"Init"_while_all_other_signals_are_valid</t>
  </si>
  <si>
    <t>The Fahrerwunschwinkel_Soll is Init while other signals (status, QBit and Radwinkel) of the same message are valid. This is not plausible and leads to a degradation of the ESC. - sent Fahrerwunschwinkel_Soll is Init while other RWS signals are valid</t>
  </si>
  <si>
    <t>0xC43513</t>
  </si>
  <si>
    <t>Signal_HAL_max_Gradient_is_"Fehler"_while_all_other_signals_are_valid</t>
  </si>
  <si>
    <t>NWD_ErrorRx_#_HAL_01_#_HAL_max_Gradient</t>
  </si>
  <si>
    <t>0xC4350F</t>
  </si>
  <si>
    <t>Signal_HAL_max_Gradient_is_"Init"_while_all_other_signals_are_valid</t>
  </si>
  <si>
    <t>The max_Gradient is Init while other signals (status, QBit and Radwinkel) of the same message are valid. This is not plausible and leads to a degradation of the ESC. - sent max_Gradient is Init while other RWS signals are valid</t>
  </si>
  <si>
    <t>0xC43510</t>
  </si>
  <si>
    <t>HAL_Status_is_"Derating"_and_HAL_max_Gradient_is_invalid</t>
  </si>
  <si>
    <t>The rear wheel steering is not able to operate with full performance, but at the same time the max_Gradient has a value that is not in the allowed range. Due to this inplausible situation the ESC has to be degraded. - sent status is "Derating" and the rear wheel steering max. gradient is in the invalid range</t>
  </si>
  <si>
    <t>0xC43511</t>
  </si>
  <si>
    <t>HAL_Status_is_"normaler_Betrieb"_or_"Lenkungsausfall"_and_HAL_max_Gradient_small</t>
  </si>
  <si>
    <t>The combination of status and max_Gradient value does not make sense, is not allowed and causes a degradation of the ESC system. - "normaler Betrieb" or "Lenkungsausfall" and max_Gradient is small</t>
  </si>
  <si>
    <t>U043E00</t>
  </si>
  <si>
    <t>Vacuum_Sensor_1:_faulty_SENT_Transmission</t>
  </si>
  <si>
    <t>1.1_a Repair the respective Wiring harness section (if necessary replace Wiring harness). Exchange only when the Voltage supply WAU-12V (Ignition/BCM) is switched Off. Please make sure to have the correct Wiring diagram 2.1_b Examine the Vacuum sensor (VS/VAC) for correct function and replace if defective (follow Repair instructions if indicated). Exchange only when the Voltage supply WAU-12V (Ignition/BCM) is switched Off 3.1_c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</si>
  <si>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Vacuum Sensor 1: faulty SENT frame - unknown disturbance either on sensor or on line or on ECU</t>
  </si>
  <si>
    <t>ComScl:_Signal_Group_SG_SARA_06-_AliveCounter_error</t>
  </si>
  <si>
    <t>NWD_MsgCounter_#_SARA_06_BZ</t>
  </si>
  <si>
    <t>ComScl:_Signal_Group_SG_SARA_06-_Checksum_error</t>
  </si>
  <si>
    <t>NWD_Checksum_#_SARA_06_CRC</t>
  </si>
  <si>
    <t>0xC45205</t>
  </si>
  <si>
    <t>ComScl:_Signal_Group_SG_SARA_12-_AliveCounter_error</t>
  </si>
  <si>
    <t>NWD_MsgCounter_#_SARA_12_BZ</t>
  </si>
  <si>
    <t>0xC45206</t>
  </si>
  <si>
    <t>ComScl:_Signal_Group_SG_SARA_12-_Checksum_error</t>
  </si>
  <si>
    <t>NWD_Checksum_#_SARA_12_CRC</t>
  </si>
  <si>
    <t>The inertial sensor signal offset and sensor ID has not been written to EEPROM</t>
  </si>
  <si>
    <t>The SensID_PDMReadFailure occurs due to an empty or a corrupt NVM.</t>
  </si>
  <si>
    <t>Either the inertial sensor is having an internal fault or the network is faulty.</t>
  </si>
  <si>
    <t>The inertial sensor signal was not calibrated successfully because either the vehicle has not been aligned properly or the sensor was faulty.</t>
  </si>
  <si>
    <t>SensId_Cmp failure occurs  if there is a missing calibration after inertial sensor is changed.</t>
  </si>
  <si>
    <t>0xC4B500</t>
  </si>
  <si>
    <t>ComScl:_Signal_Group_SG_Bremse_EV_01-_AliveCounter_error</t>
  </si>
  <si>
    <t>NWD_MsgCounter_#_Bremse_EV_01_BZ</t>
  </si>
  <si>
    <t>0xC4B501</t>
  </si>
  <si>
    <t>ComScl:_Signal_Group_SG_Bremse_EV_01-_Checksum_error</t>
  </si>
  <si>
    <t>NWD_Checksum_#_Bremse_EV_01_CRC</t>
  </si>
  <si>
    <t>Signal_EA_Parken_beibehalten_HMS_-_Invalid(2)</t>
  </si>
  <si>
    <t>NWD_SignalRange_#_EA_01_#_EA_Parken_beibehalten_HMS</t>
  </si>
  <si>
    <t>0xC4B504</t>
  </si>
  <si>
    <t>Signal_EBKV_AktSp_Status_invalid_(4_-_7)</t>
  </si>
  <si>
    <t>NWD_SignalRange_#_EBKV_01_#_AktSp_Status</t>
  </si>
  <si>
    <t>0xC4B502</t>
  </si>
  <si>
    <t>ComScl:_Signal_Group_EBKV_01-_AliveCounter_error</t>
  </si>
  <si>
    <t>NWD_MsgCounter_#_EBKV_01_BZ</t>
  </si>
  <si>
    <t>0xC4B503</t>
  </si>
  <si>
    <t>ComScl:_EBKV_01_checksum_error</t>
  </si>
  <si>
    <t>NWD_Checksum_#_EBKV_01_CRC</t>
  </si>
  <si>
    <t>0xC4B50D</t>
  </si>
  <si>
    <t>Signal_EBKV_aktSp_Volumenreserve_error_(255)</t>
  </si>
  <si>
    <t>NWD_ErrorRx_#_EBKV_01_#_EBKV_aktSp_Volumenreserve</t>
  </si>
  <si>
    <t>0xC4B505</t>
  </si>
  <si>
    <t>Signal_EBKV_aktSp_Volumenreserve_invalid_(251_-_254)</t>
  </si>
  <si>
    <t>NWD_SignalRange_#_EBKV_01_#_EBKV_aktSp_Volumenreserve</t>
  </si>
  <si>
    <t>0x67200</t>
  </si>
  <si>
    <t>Signal_EBKV_Anforderung_HMS_invalid_(6_or_7)</t>
  </si>
  <si>
    <t>NWD_SignalRange_#_Bremse_EV_01_#_EBKV_Anforderung_HMS</t>
  </si>
  <si>
    <t>0x61F00</t>
  </si>
  <si>
    <t>Signal_EBKV_Aussteuerdruck_error_(255)</t>
  </si>
  <si>
    <t>NWD_ErrorRx_#_Bremse_EV_01_#_EBKV_Aussteuerdruck</t>
  </si>
  <si>
    <t>0x61E00</t>
  </si>
  <si>
    <t>Signal_EBKV_Aussteuerdruck_invalid_(254)</t>
  </si>
  <si>
    <t>NWD_SignalRange_#_Bremse_EV_01_#_EBKV_Aussteuerdruck</t>
  </si>
  <si>
    <t>0x4C</t>
  </si>
  <si>
    <t>Signal_EBKV_extBr_Status_Init_(0)</t>
  </si>
  <si>
    <t>NWD_SignalRange_#_EBKV_01_#_EBKV_extBr_Status</t>
  </si>
  <si>
    <t>0xC4B506</t>
  </si>
  <si>
    <t>Signal_EBKV_extBr_Status_invalid_(_5,_6,_7)</t>
  </si>
  <si>
    <t>NWD_Checksum_#_EM2_HYB_06_##_PDU EM2_HYB_06 - Checksum error</t>
  </si>
  <si>
    <t>NWD_MsgCounter_#_EM2_HYB_06_##_PDU EM2_HYB_06 - AliveCounter error</t>
  </si>
  <si>
    <t>When the inverter in FA status signal sends a value which is not "System_Available" to IPB</t>
  </si>
  <si>
    <t>NWD_Checksum_#_EM2_HYB_12_##_PDU EM2_HYB_12 - Checksum error</t>
  </si>
  <si>
    <t>NWD_MsgCounter_#_EM2_HYB_12_##_PDU EM2_HYB_12 - AliveCounter error</t>
  </si>
  <si>
    <t>NWD_Checksum_#_EM2_HYB_14_##_PDU EM2_HYB_14 - Checksum error</t>
  </si>
  <si>
    <t>NWD_MsgCounter_#_EM2_HYB_14_##_PDU EM2_HYB_14 - AliveCounter error</t>
  </si>
  <si>
    <t>NWD_Checksum_#_EM3_HYB_06_##_PDU EM3_HYB_06 - Checksum error</t>
  </si>
  <si>
    <t>NWD_MsgCounter_#_EM3_HYB_06_##_PDU EM3_HYB_06 - AliveCounter error</t>
  </si>
  <si>
    <t>NWD_Checksum_#_EM3_HYB_12_##_PDU EM3_HYB_12 - Checksum error</t>
  </si>
  <si>
    <t>NWD_MsgCounter_#_EM3_HYB_12_##_PDU EM3_HYB_12 - AliveCounter error</t>
  </si>
  <si>
    <t>NWD_Checksum_#_EM3_HYB_14_##_PDU EM3_HYB_14 - Checksum error</t>
  </si>
  <si>
    <t>NWD_MsgCounter_#_EM3_HYB_14_##_PDU EM3_HYB_14 - AliveCounter error</t>
  </si>
  <si>
    <t>NWD_SignalValue_#_MSG_EM2_18_#_MO_EM2_SollMoment_##_Signal_MO_EM2_SollMoment_error_(4095)_or_invalid_(4094)_or_PDU_MSG_EM2_18_not_received_correctly_(combination_of_Timeout,_CS,_AC)</t>
  </si>
  <si>
    <t>NWD_SignalValue_#_EM2_HYB_06_#_EM2_MaxDyn_Moment_##_Signal_EM2_MaxDyn_Moment_error_(2047)_or_invalid_(2046)_or_PDU_EM2_HYB_06_not_received_correctly_(combination_of_Timeout,_CS,_AC)</t>
  </si>
  <si>
    <t>NWD_SignalValue_#_EM2_HYB_06_#_EM2_MinDyn_Moment_##_Signal_EM2_MinDyn_Moment_error_(2047)_or_invalid_(2046)_or_PDU_EM2_HYB_06_not_received_correctly_(combination_of_Timeout,_CS,_AC)</t>
  </si>
  <si>
    <t>NWD_SignalValue_#_EM2_HYB_06_#_EM2_Max_Moment_##_Signal_EM2_Max_Moment_error_(2047)_or_invalid_(2046)_or_PDU_EM2_HYB_06_not_received_correctly_(combination_of_Timeout,_CS,_AC)</t>
  </si>
  <si>
    <t>NWD_SignalValue_#_EM2_HYB_06_#_EM2_Min_Moment_##_Signal_EM2_Min_Moment_error_(2047)_or_invalid_(2046)_or_PDU_EM2_HYB_06_not_received_correctly_(combination_of_Timeout,_CS,_AC)</t>
  </si>
  <si>
    <t>NWD_SignalValue_#_EM2_HYB_12_#_EM2_IstDrehzahl_##_Signal_EM2_IstDrehzahl_error_(32767)_or_invalid_(32766)_or_PDU_EM2_HYB_12_not_received_correctly_(combination_of_Timeout,_CS,_AC)</t>
  </si>
  <si>
    <t>NWD_SignalValue_#_EM2_HYB_12_#_EM2_IstMoment_##_Signal_IstMoment_error_(4095)_or_invalid_(4094)_or_PDU_EM2_HYB_12_not_received_correctly_(combination_of_Timeout,_CS,_AC)</t>
  </si>
  <si>
    <t>NWD_SignalValue_#_EM2_HYB_14_#_EM2_MaxPred_Moment_##_Signal_EM2_MaxPred_Moment_error_(2047)_or_invalid_(2046)_or_PDU_EM2_HYB_14_not_received_correctly_(combination_of_Timeout,_CS,_AC)</t>
  </si>
  <si>
    <t>NWD_SignalValue_#_EM2_HYB_14_#_EM2_MinPred_Moment_##_Signal_EM2_MinPred_Moment_error_(2047)_or_invalid_(2046)_or_PDU_EM2_HYB_14_not_received_correctly_(combination_of_Timeout,_CS,_AC)</t>
  </si>
  <si>
    <t>NWD_SignalValue_#_EM3_HYB_06_#_EM3_MaxDyn_Moment_##_Signal_EM3_MaxDyn_Moment_(2047)_or_invalid_(2046)_or_PDU_EM3_HYB_06_not_received_correctly_(combination_of_Timeout,_CS,_AC)</t>
  </si>
  <si>
    <t>NWD_SignalValue_#_EM3_HYB_06_#_EM3_MinDyn_Moment_##_Signal_EM3_MinDyn_Moment_error_(2047)_or_invalid_(2046)_or_PDU_EM3_HYB_06_not_received_correctly_(combination_of_Timeout,_CS,_AC)</t>
  </si>
  <si>
    <t>NWD_SignalValue_#_EM3_HYB_06_#_EM3_Max_Moment_##_Signal_EM3_Max_Moment_error_(2047)_or_invalid_(2046)_or_PDU_EM3_HYB_06_not_received_correctly_(combination_of_Timeout,_CS,_AC)</t>
  </si>
  <si>
    <t>NWD_SignalValue_#_EM3_HYB_06_#_EM3_Min_Moment_##_Signal_EM3_Min_Moment_error_(2047)_or_invalid_(2046)_or_PDU_EM3_HYB_06_not_received_correctly_(combination_of_Timeout,_CS,_AC)</t>
  </si>
  <si>
    <t>NWD_SignalValue_#_EM3_HYB_12_#_EM3_IstDrehzahl_##_Signal_EM3_IstDrehzahl_error_(32767)_or_invalid_(32766)_or_PDU_EM3_HYB_12_not_received_correctly_(combination_of_Timeout,_CS,_AC)</t>
  </si>
  <si>
    <t>NWD_SignalValue_#_EM3_HYB_12_#_EM3_IstMoment_##_Signal_EM3_IstMoment_error_(4095)_or_invalid_(4094)_or_PDU_EM3_HYB_12_not_received_correctly_(combination_of_Timeout,_CS,_AC)</t>
  </si>
  <si>
    <t>NWD_SignalValue_#_EM3_HYB_14_#_EM3_MaxPred_Moment_##_Signal_EM3_MaxPred_Moment_error_(2047)_or_invalid_(2046)_or_PDU_EM3_HYB_14_not_received_correctly_(combination_of_Timeout,_CS,_AC)</t>
  </si>
  <si>
    <t>NWD_SignalValue_#_EM3_HYB_14_#_EM3_MinPred_Moment_##_Signal_EM3_MinPred_Moment_error_(2047)_or_invalid_(2046)_or_PDU_EM3_HYB_14_not_received_correctly_(combination_of_Timeout,_CS,_AC)</t>
  </si>
  <si>
    <t>0x56203</t>
  </si>
  <si>
    <t>ESC_undervoltage_replacement_fault_for_non_OBD_relevant_undervoltage_faults</t>
  </si>
  <si>
    <t>Replacement fault for non OBD relevant undervoltage faults that are logged (detected) during the undervoltage situation. - Undervoltage is detected. UbEcu and UBVr &lt; 9.4V</t>
  </si>
  <si>
    <t>0x48D00</t>
  </si>
  <si>
    <t>Voltage_supply_of_one_or_both_L99H01_ASICs_is_out_of_range</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</si>
  <si>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UB_VR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5.1_6.1_e Examine the Vehicle voltage supply management for correct function (Alternator or Vehicle battery or Vehicle ground connection) and rectify if not correct (follow Repair instructions if indicated)</t>
  </si>
  <si>
    <t>ASIC internal voltage monitoring failures are evaluated for each ASIC. - Undervoltage or Overvoltage at the L99H01 ASIC (e.g. Micro cutoffs)</t>
  </si>
  <si>
    <t>The supply voltage is below the level2 undervoltage threshold.</t>
  </si>
  <si>
    <t>The supply voltage is below the level1 undervoltage threshold.</t>
  </si>
  <si>
    <t>0x48700</t>
  </si>
  <si>
    <t>Overvoltage_of_APB_Motor_supply.Voltage_Over_16.5V</t>
  </si>
  <si>
    <t>APB Motor supply overvoltage.</t>
  </si>
  <si>
    <t>The supply voltage is above the level2 overvoltage threshold.</t>
  </si>
  <si>
    <t>The supply voltage is above the level1 overvoltage threshold.</t>
  </si>
  <si>
    <t>0xD01300</t>
  </si>
  <si>
    <t>During_vehicle_config_check_PDM_was_empty</t>
  </si>
  <si>
    <t>During vehicle config check Persistent Data Management (PDM) was empty</t>
  </si>
  <si>
    <t>0xD01302</t>
  </si>
  <si>
    <t>During_vehicle_config_check_variant_data_was_filled_with_init_values</t>
  </si>
  <si>
    <t>During vehicle config check variant data in Persistent Data Management (PDM) was filled with init values</t>
  </si>
  <si>
    <t>0xD01402</t>
  </si>
  <si>
    <t>Variant_check_failed_because_variant_data_differs_from_corresponding_VarTab_line</t>
  </si>
  <si>
    <t>Variant check failed because variant data differs from corresponding VarTab line</t>
  </si>
  <si>
    <t>0xD01401</t>
  </si>
  <si>
    <t>During_vehicle_config_check_varaint_from_PDM_did_not_match_VarCodTab</t>
  </si>
  <si>
    <t>During vehicle config check variant from Persistent Data Management (PDM) did not match VarCodTab</t>
  </si>
  <si>
    <t>0x4B700</t>
  </si>
  <si>
    <t>User_data_did_not_match_configured_function_switches_during_variant_coding</t>
  </si>
  <si>
    <t>User data did not match configured function switches during variant coding</t>
  </si>
  <si>
    <t>0xD01406</t>
  </si>
  <si>
    <t>Variant_Coding_ADS_and_INL_does_not_comply_with_messages_received_on_CAN</t>
  </si>
  <si>
    <t>ADS and INL is coded, but no Message required for ADS and INL is received - ADS and INL is not coded and Message SCU_1 is received though</t>
  </si>
  <si>
    <t>0xD0140F</t>
  </si>
  <si>
    <t>OBD_mode_from_NET_indicates_No_OBD_and_Coding_data_indicates_US_OBD</t>
  </si>
  <si>
    <t>OBD mode from NET indicates No OBD and Coding data indicates US OBD - OBD information received from Net indicates No OBD and US OBD type is indicated coding information or Antrieb information from Net indicates CONV,CNG or Mhev12V and USOBD typeis indicated in the Coding</t>
  </si>
  <si>
    <t>0xD01410</t>
  </si>
  <si>
    <t>Antrieb_mode_from_NET_and_Coding_data_do_not_match</t>
  </si>
  <si>
    <t>Antrieb mode from NET and Coding data do not match - Antrieb information received from Net and Antrieb type included in coding information do not match</t>
  </si>
  <si>
    <t>0xD0140E</t>
  </si>
  <si>
    <t>OBD_mode_from_NET_indicates_USOBD_and_Coding_data_indicates_No_OBD</t>
  </si>
  <si>
    <t>OBD mode from NET indicates USOBD and Coding data indicates No OBD - OBD information received from Net indicates USOBD and NO OBD type is indicated coding information</t>
  </si>
  <si>
    <t>0xD01403</t>
  </si>
  <si>
    <t>Variant_Plausibility_fault_for_the_DSR_with_NET_data</t>
  </si>
  <si>
    <t>When DSR is coded "On" in EEPROM, the PDU LH_EPS_03 should be received. The signals of the PDU LH_EPS_03 should have valid values for the DSR: - EPS_Lenkungstyp = 0 (RCEPS_Serie) - EPS_DSR_Status = 1..8 If DSR is coded "On" in EEPROM and the PDU LH_EPS_03 is received but the signals do not have valid values for the DSR, then the DSR variant plausibility failure must be set. This can be the case, if EPS_Lenkungstyp = 1 (RCEPS_Dynamiklenkung) or if EPS_DSR_Status = 0 (DSR_deaktiviert). If DSR is coded "Off" in EEPROM, there is no variant plausibility check. - DSR variant plausibility failure.</t>
  </si>
  <si>
    <t>0xD01411</t>
  </si>
  <si>
    <t>Variant_Coding_eAWS_and_eABC_does_not_comply_with_messages_received_on_CAN</t>
  </si>
  <si>
    <t>AFR PDU is received on the network while both eAWS and eABC is coded off/on, OR AFR PDU is not received while both or either of eAWS and eABC is coded on</t>
  </si>
  <si>
    <t>0xD01407</t>
  </si>
  <si>
    <t>Variant_Coding_HAL_and_INL_does_not_comply_with_messages_received_on_CAN</t>
  </si>
  <si>
    <t>HAL and INL is coded off, however HAL PDUs are received on network bus</t>
  </si>
  <si>
    <t>0xD0140C</t>
  </si>
  <si>
    <t>Variant_Coding_INL_does_not_comply_with_Variant_Coding_ADS_or_HAL</t>
  </si>
  <si>
    <t>INL is coded with ADS or HAL through variant</t>
  </si>
  <si>
    <t>Variant_Plausibility_fault_for_StartStop_function_with_NET_signals</t>
  </si>
  <si>
    <t>ECU is coded without start-stopp but network information indicates start-stopp vehicle.</t>
  </si>
  <si>
    <t>0x51400</t>
  </si>
  <si>
    <t>PBC_VARIANT_CODE_MISSING</t>
  </si>
  <si>
    <t>Set variant code via diagnostic</t>
  </si>
  <si>
    <t>Das System hat keine oder eine ungueltige Kodierung detektiert. - EVENT_PBC_VARIANT_CODE EPB system has no variant code or no valid variant code received</t>
  </si>
  <si>
    <t>Rootcause in EPS</t>
  </si>
  <si>
    <t>During variant coding, invalid variant was configured</t>
  </si>
  <si>
    <t>KS_Start_key</t>
  </si>
  <si>
    <t>1.1_a In responsibility of Audi</t>
  </si>
  <si>
    <t>Komponentenschutz Start key</t>
  </si>
  <si>
    <t>KS_EC_counter</t>
  </si>
  <si>
    <t>Komponentenschutz EC counter - KsType != KS_CFG_TYPE_KS_MASTER</t>
  </si>
  <si>
    <t>KS_EC_invalid_IKA</t>
  </si>
  <si>
    <t>Komponentenschutz EC invalid IKA</t>
  </si>
  <si>
    <t>KS_EC_other_error</t>
  </si>
  <si>
    <t>Komponentenschutz EC other error</t>
  </si>
  <si>
    <t>0x61004</t>
  </si>
  <si>
    <t>Production_Mode_SPM_activated</t>
  </si>
  <si>
    <t>Production Mode (Functionality to suppress postrun monitoring ) is activated by customer diagnosis</t>
  </si>
  <si>
    <t>0xEAD400</t>
  </si>
  <si>
    <t>Production_Mode_VMD_activated</t>
  </si>
  <si>
    <t>Production mode VMD is activated by customer diagnosis</t>
  </si>
  <si>
    <t>0xEAD300</t>
  </si>
  <si>
    <t>Production_Mode_APB_or_HMS_P_Mode_Lokal_activated</t>
  </si>
  <si>
    <t>Production mode APB or HMS P Mode Lokal is activated by customer diagnosis</t>
  </si>
  <si>
    <t>0x48B00</t>
  </si>
  <si>
    <t>Transport_Mode_is_activated</t>
  </si>
  <si>
    <t>Transport Mode is activated by customer diagnosis.</t>
  </si>
  <si>
    <t>Transport mode has been activated</t>
  </si>
  <si>
    <t>KS_GFA_Key</t>
  </si>
  <si>
    <t>GFA Key (only needed when the GFA key is used) - KsUseGfa == true</t>
  </si>
  <si>
    <t>0x64700</t>
  </si>
  <si>
    <t>RKA_parameter_dataset_empty</t>
  </si>
  <si>
    <t>If the loaded data set has the data set version “----“, this error will be raised.</t>
  </si>
  <si>
    <t>0x52700</t>
  </si>
  <si>
    <t>ComScl:_Signal_Group_SG_ACC_07_-_Timeout_error</t>
  </si>
  <si>
    <t>NWD_Timeout_#_ACC_07</t>
  </si>
  <si>
    <t>0x42400</t>
  </si>
  <si>
    <t>ComScl:_Signal_Group_SG_ACC_10-_Timeout_error</t>
  </si>
  <si>
    <t>NWD_Timeout_#_ACC_10</t>
  </si>
  <si>
    <t>0x120</t>
  </si>
  <si>
    <t>ComScl:_Signal_Group_SG_ACC_17-_Timeout_error</t>
  </si>
  <si>
    <t>NWD_Timeout_#_ACC_17</t>
  </si>
  <si>
    <t>0x78C00</t>
  </si>
  <si>
    <t>ComScl:_PDU_Allrad_05-_Timeout_error</t>
  </si>
  <si>
    <t>NWD_Timeout_#_Allrad_05</t>
  </si>
  <si>
    <t>0x62C00</t>
  </si>
  <si>
    <t>ComScl:_Signal_Group_SG_FCW_02_-_Timeout_error</t>
  </si>
  <si>
    <t>NWD_Timeout_#_FCW_02</t>
  </si>
  <si>
    <t>0x75B00</t>
  </si>
  <si>
    <t>ComScl:_Signal_Group_SG_Daempfer_02-_Timeout_error</t>
  </si>
  <si>
    <t>NWD_Timeout_#_Daempfer_02</t>
  </si>
  <si>
    <t>0x3500</t>
  </si>
  <si>
    <t>ComScl:_PDU_Fahrwerk_01-_Timeout_error</t>
  </si>
  <si>
    <t>NWD_Timeout_#_Fahrwerk_01</t>
  </si>
  <si>
    <t>ComScl:_PDU_Fahrwerk_03-_Timeout_error</t>
  </si>
  <si>
    <t>NWD_Timeout_#_Fahrwerk_03</t>
  </si>
  <si>
    <t>0x43400</t>
  </si>
  <si>
    <t>ComScl:_Signal_Group_SG_Fahrwerk_06-_Timeout_error</t>
  </si>
  <si>
    <t>NWD_Timeout_#_Fahrwerk_06</t>
  </si>
  <si>
    <t>ComScl:_Signal_Group_SG_FAS_VK_01_-_Timeout_error</t>
  </si>
  <si>
    <t>NWD_Timeout_#_FAS_VK_01</t>
  </si>
  <si>
    <t>0x43F00</t>
  </si>
  <si>
    <t>ComScl:_Signal_Group_SG_LH_EPS_02-_Timeout_error</t>
  </si>
  <si>
    <t>NWD_Timeout_#_LH_EPS_02</t>
  </si>
  <si>
    <t>ComScl:_Signal_Group_SG_LH_EPS_03-_Timeout_error</t>
  </si>
  <si>
    <t>NWD_Timeout_#_LH_EPS_03</t>
  </si>
  <si>
    <t>ComScl:_PDU_Anhaenger_01-_Timeout_error</t>
  </si>
  <si>
    <t>NWD_Timeout_#_Anhaenger_01</t>
  </si>
  <si>
    <t>0x6E600</t>
  </si>
  <si>
    <t>ComScl:_PDU_ARA_02-_Timeout_error</t>
  </si>
  <si>
    <t>NWD_Timeout_#_ARA_02</t>
  </si>
  <si>
    <t>0x6E500</t>
  </si>
  <si>
    <t>ComScl:_PDU_ARA_Status_01-_Timeout_error</t>
  </si>
  <si>
    <t>NWD_Timeout_#_ARA_Status_01</t>
  </si>
  <si>
    <t>0x54700</t>
  </si>
  <si>
    <t>ComScl:_PDU_BCM_Taster_01_-_Timeout_error</t>
  </si>
  <si>
    <t>NWD_Timeout_#_BCM_Taster_01</t>
  </si>
  <si>
    <t>ComScl:_PDU_Charisma_01-_Timeout_error</t>
  </si>
  <si>
    <t>NWD_Timeout_#_Charisma_01</t>
  </si>
  <si>
    <t>0x7A700</t>
  </si>
  <si>
    <t>ComScl:_PDU_Charisma_07-_Timeout_error</t>
  </si>
  <si>
    <t>NWD_Timeout_#_Charisma_07</t>
  </si>
  <si>
    <t>ComScl:_PDU_Diagnose_01-_Timeout_error</t>
  </si>
  <si>
    <t>NWD_Timeout_#_Diangonse_01</t>
  </si>
  <si>
    <t>ComScl:_PDU_Dimmung_01-_Timeout_error</t>
  </si>
  <si>
    <t>NWD_Timeout_#_Dimmung_01</t>
  </si>
  <si>
    <t>ComScl:_Signal_Group_SG_HSP_01-_Timeout_error</t>
  </si>
  <si>
    <t>NWD_Timeout_#_HSP_01</t>
  </si>
  <si>
    <t>ComScl:_PDU_HVLM_04_-_Timeout_error</t>
  </si>
  <si>
    <t>NWD_Timeout_#_HVLM_04</t>
  </si>
  <si>
    <t>0x4D</t>
  </si>
  <si>
    <t>ComScl:_PDU_KAS_01_-_Timeout_error</t>
  </si>
  <si>
    <t>NWD_Timeout_#_KAS_01</t>
  </si>
  <si>
    <t>0x43B00</t>
  </si>
  <si>
    <t>ComScl:_Signal_Group_SG_Klemmen_Status_01-_Timeout_error</t>
  </si>
  <si>
    <t>NWD_Timeout_#_Klemmen_Status_01</t>
  </si>
  <si>
    <t>ComScl:_PDU_Klima_Sensor_02-_Timeout_error</t>
  </si>
  <si>
    <t>NWD_Timeout_#_Klima_Sensor_02</t>
  </si>
  <si>
    <t>0x79500</t>
  </si>
  <si>
    <t>ComScl:_PDU_Kombi_01-_Timeout_error</t>
  </si>
  <si>
    <t>NWD_Timeout_#_Kombi_01</t>
  </si>
  <si>
    <t>ComScl:_PDU_Kombi_02-_Timeout_error</t>
  </si>
  <si>
    <t>NWD_Timeout_#_Kombi_02</t>
  </si>
  <si>
    <t>0x4100</t>
  </si>
  <si>
    <t>ComScl:_PDU_Kombi_03-_Timeout_error</t>
  </si>
  <si>
    <t>NWD_Timeout_#_Kombi_03</t>
  </si>
  <si>
    <t>ComScl:_PDU_Licht_hinten_01-_Timeout_error</t>
  </si>
  <si>
    <t>NWD_Timeout_#_Licht_hinten_01</t>
  </si>
  <si>
    <t>0x60800</t>
  </si>
  <si>
    <t>ComScl:_PDU_Nightvision_01_-_Timeout_error</t>
  </si>
  <si>
    <t>NWD_Timeout_#_Nightvision_01</t>
  </si>
  <si>
    <t>ComScl:_Signal_Group_SG_RCTA_01_-_Timeout_error</t>
  </si>
  <si>
    <t>NWD_Timeout_#_RCTA_01</t>
  </si>
  <si>
    <t>0x72600</t>
  </si>
  <si>
    <t>ComScl:_PDU_Systeminfo_01-_Timeout_error</t>
  </si>
  <si>
    <t>NWD_Timeout_#_Systeminfo_01</t>
  </si>
  <si>
    <t>ComScl:_Signal_Group_SG_TSG_FT_02-_Timeout_error</t>
  </si>
  <si>
    <t>NWD_Timeout_#_TSG_FT_02</t>
  </si>
  <si>
    <t>0x41E00</t>
  </si>
  <si>
    <t>ComScl:_PDU_Wischer_01-_Timeout_error</t>
  </si>
  <si>
    <t>NWD_Timeout_#_Wischer_01</t>
  </si>
  <si>
    <t>0x142</t>
  </si>
  <si>
    <t>ComScl:_PDU_PLA_01-_Timeout_error</t>
  </si>
  <si>
    <t>NWD_Timeout_#_PLA_01</t>
  </si>
  <si>
    <t>ComScl:_Signal_Group_SG_Getriebe_15-_Timeout_error</t>
  </si>
  <si>
    <t>NWD_Timeout_#_Getriebe_15</t>
  </si>
  <si>
    <t>0x77400</t>
  </si>
  <si>
    <t>ComScl:_PDU_Motor_01_-_Timeout_error</t>
  </si>
  <si>
    <t>NWD_Timeout_#_Motor_07</t>
  </si>
  <si>
    <t>ComScl:_PDU_Motor_18-_Timeout_error</t>
  </si>
  <si>
    <t>NWD_Timeout_#_Motor_18</t>
  </si>
  <si>
    <t>0xEAC600</t>
  </si>
  <si>
    <t>ComScl:_PDU_Motor_28-_Timeout_error</t>
  </si>
  <si>
    <t>NWD_Timeout_#_Motor_28</t>
  </si>
  <si>
    <t>ComScl:_PDU_Motor_35-_Timeout_error</t>
  </si>
  <si>
    <t>NWD_Timeout_#_Motor_35</t>
  </si>
  <si>
    <t>0x78500</t>
  </si>
  <si>
    <t>ComScl:_PDU_Motor_Hybrid_11_-_Timeout_error</t>
  </si>
  <si>
    <t>NWD_Timeout_#_Motor_Hybrid_11</t>
  </si>
  <si>
    <t>0x46700</t>
  </si>
  <si>
    <t>ComScl:_Signal_Group_SG_TSK_06-_Timeout_error</t>
  </si>
  <si>
    <t>NWD_Timeout_#_TSK_06</t>
  </si>
  <si>
    <t>ComScl:_Signal_Group_SG_TSK_08-_Timeout_error</t>
  </si>
  <si>
    <t>NWD_Timeout_#_TSK_08</t>
  </si>
  <si>
    <t>0x59B00</t>
  </si>
  <si>
    <t>ComScl:_PDU_QSP_03_-_Timeout_error</t>
  </si>
  <si>
    <t>NWD_Timeout_#_Qsp_03</t>
  </si>
  <si>
    <t>0x75800</t>
  </si>
  <si>
    <t>ComScl:_PDU_Quersperre_01-_Timeout_error</t>
  </si>
  <si>
    <t>NWD_Timeout_#_Quersperre_01</t>
  </si>
  <si>
    <t>0x42700</t>
  </si>
  <si>
    <t>ComScl:_Signal_Group_SG_Airbag_01-_Timeout_error</t>
  </si>
  <si>
    <t>NWD_Timeout_#_Airbag_01</t>
  </si>
  <si>
    <t>ComScl:_Signal_Group_SG_Airbag_02-_Timeout_error</t>
  </si>
  <si>
    <t>NWD_Timeout_#_Airbag_02</t>
  </si>
  <si>
    <t>0x42A00</t>
  </si>
  <si>
    <t>ComScl:_Signal_Group_SG_Airbag_03-_Timeout_error</t>
  </si>
  <si>
    <t>NWD_Timeout_#_Airbag_03</t>
  </si>
  <si>
    <t>0x33</t>
  </si>
  <si>
    <t>ComScl_SG_PCF_01_-_Timeout_error</t>
  </si>
  <si>
    <t>NWD_Timeout_#_PCF_01</t>
  </si>
  <si>
    <t>ComScl:_Signal_Group_SG_STP_02_-_Timeout_error</t>
  </si>
  <si>
    <t>NWD_Timeout_#_STP_02</t>
  </si>
  <si>
    <t>ComScl:_Signal_Group_SG_STP_03_-_Timeout_error</t>
  </si>
  <si>
    <t>NWD_Timeout_#_STP_03</t>
  </si>
  <si>
    <t>0x30D00</t>
  </si>
  <si>
    <t>ComScl:_PDU_LWR_AFS_01-_Timeout_error</t>
  </si>
  <si>
    <t>NWD_Timeout_#_LWR_AFS_01</t>
  </si>
  <si>
    <t>0xEA8E00</t>
  </si>
  <si>
    <t>ComScl:_Signal_Group_SG_AEB_01_-_Timeout_error</t>
  </si>
  <si>
    <t>NWD_Timeout_#_AEB_01</t>
  </si>
  <si>
    <t>ComScl_SG_EA_01_-_Timeout_error</t>
  </si>
  <si>
    <t>NWD_Timeout_#_EA_01</t>
  </si>
  <si>
    <t>0x63200</t>
  </si>
  <si>
    <t>ComScl:_Signal_Group_SG_IPA_01_-_Timeout_error</t>
  </si>
  <si>
    <t>NWD_Timeout_#_IPA_01</t>
  </si>
  <si>
    <t>0x77B00</t>
  </si>
  <si>
    <t>ComScl:_PDU_PLA2_01_-_timeout_error</t>
  </si>
  <si>
    <t>NWD_Timeout_#_PLA2_01</t>
  </si>
  <si>
    <t>0x77E00</t>
  </si>
  <si>
    <t>ComScl:_PDU_PLA2_02_-_timeout_error</t>
  </si>
  <si>
    <t>NWD_Timeout_#_PLA2_02</t>
  </si>
  <si>
    <t>0x4BA00</t>
  </si>
  <si>
    <t>During_variant_coding_no_Vin_was_received_in_time</t>
  </si>
  <si>
    <t>PDU ACC_07 - Timeout error</t>
  </si>
  <si>
    <t>Lost_communication_diagnostic_interface</t>
  </si>
  <si>
    <t>NWD_Timeout_#_Airbag_01_##_PDU Airbag_01 - Timeout error</t>
  </si>
  <si>
    <t>NWD_Timeout_#_Airbag_03_##_PDU Airbag_03 - Timeout error</t>
  </si>
  <si>
    <t>NWD_Timeout_#_Dimmung_01_##_PDU Dimmung_01 - Timeout error</t>
  </si>
  <si>
    <t>NWD_Timeout_#_EA_01_##_PDU EA_01 - Timeout error</t>
  </si>
  <si>
    <t>NWD_Timeout_#_MSG_EM2_18_##_PDU MSG_EM2_18 - Timeout error</t>
  </si>
  <si>
    <t>PDU EM2_HYB_08 - Timeout error</t>
  </si>
  <si>
    <t>PDU EM3_HYB_08 - Timeout error</t>
  </si>
  <si>
    <t>NWD_Timeout_#_Getriebe_14_##_ComScl:_PDU_Getriebe_14_Timeout</t>
  </si>
  <si>
    <t>NWD_Timeout_#_KAS_01_##_PDU KAS_01 - Timeout error</t>
  </si>
  <si>
    <t>PDU Klemmen_Status_01- Timeout error</t>
  </si>
  <si>
    <t>NWD_Timeout_#_Kombi_03_##_ComScl: PDU Kombi_03- Timeout error</t>
  </si>
  <si>
    <t>NWD_Timeout_#_LCV_01_##_PDU LCV_01- Timeout error</t>
  </si>
  <si>
    <t>NWD_Timeout_#_LH_EPS_02_##_ComScl:_Signal_Group_SG_LH_EPS_02-_Timeout_error</t>
  </si>
  <si>
    <t>NWD_Timeout_#_Motor_28_##_PDU Motor_28 - Timeout error</t>
  </si>
  <si>
    <t>NWD_Timeout_#_Motor_Code_01_##_ComScl:_Signal_Group_SG_Motor_Code_01-_Timeout_error</t>
  </si>
  <si>
    <t>NWD_Timeout_#_PCF_01_##_PDU PCF_01 - Timeout error</t>
  </si>
  <si>
    <t>ComScl:_PDU_Systeminfo_01_Timeout</t>
  </si>
  <si>
    <t>PDU TSK_06 - Timeout error</t>
  </si>
  <si>
    <t>NWD_Timeout_#_Wischer_01_##_ComScl:_PDU_Wischer_01-_Timeout_error</t>
  </si>
  <si>
    <t>0x52500</t>
  </si>
  <si>
    <t>ComScl:_Signal_Group_SG_ACC_07_-_AliveCounter_error</t>
  </si>
  <si>
    <t>NWD_MsgCounter_#_ACC_07_BZ</t>
  </si>
  <si>
    <t>0x52600</t>
  </si>
  <si>
    <t>ComScl:_Signal_Group_SG_ACC_07_-_Checksum_error</t>
  </si>
  <si>
    <t>NWD_Checksum_#_ACC_07_CRC</t>
  </si>
  <si>
    <t>0x7AC00</t>
  </si>
  <si>
    <t>Signal_EBKV_extBr_Status_not_available_(2)</t>
  </si>
  <si>
    <t>NWD_SignalRange_#_EBKV_01_#_EBKV_extBr_Status_##_Function</t>
  </si>
  <si>
    <t>Signal_ACC_Anforderung_HMS_invalid_(6_or_7)</t>
  </si>
  <si>
    <t>NWD_SignalRange_#_ACC_07_#_ACC_Anforderung_HMS</t>
  </si>
  <si>
    <t>0x42200</t>
  </si>
  <si>
    <t>ComScl:_Signal_Group_SG_ACC_10-_AliveCounter_error</t>
  </si>
  <si>
    <t>NWD_MsgCounter_#_ACC_10_BZ</t>
  </si>
  <si>
    <t>0x42300</t>
  </si>
  <si>
    <t>ComScl:_Signal_Group_SG_ACC_10-_Checksum_error</t>
  </si>
  <si>
    <t>NWD_Checksum_#_ACC_10_CRC</t>
  </si>
  <si>
    <t>0x121</t>
  </si>
  <si>
    <t>ComScl:_Signal_Group_SG_ACC_17-_AliveCounter_error</t>
  </si>
  <si>
    <t>NWD_MsgCounter_#_ACC_17_BZ</t>
  </si>
  <si>
    <t>0x11F</t>
  </si>
  <si>
    <t>ComScl:_Signal_Group_SG_ACC_17-_Checksum_error</t>
  </si>
  <si>
    <t>NWD_Checksum_#_ACC_17_CRC</t>
  </si>
  <si>
    <t>0xC4B507</t>
  </si>
  <si>
    <t>Signal_EBKV_Kraftblending_Reserve_error_(255)</t>
  </si>
  <si>
    <t>NWD_ErrorRx_#_EBKV_01_#_EBKV_Kraftblending_Reserve</t>
  </si>
  <si>
    <t>0xC4B508</t>
  </si>
  <si>
    <t>Signal_EBKV_Kraftblending_Reserve_invalid_(251_-_254)</t>
  </si>
  <si>
    <t>NWD_SignalRange_#_EBKV_01_#_EBKV_Kraftblending_Reserve</t>
  </si>
  <si>
    <t>0xC4B509</t>
  </si>
  <si>
    <t>Signal_EBKV_QBit_Fahrer_bremst_error_(1)</t>
  </si>
  <si>
    <t>NWD_ErrorRx_#_Bremse_EV_01_#_EBKV_QBit_Fahrer_bremst</t>
  </si>
  <si>
    <t>0xC4B50A</t>
  </si>
  <si>
    <t>Signal_EBKV_Stangenweg_error_(4095)</t>
  </si>
  <si>
    <t>NWD_ErrorRx_#_EBKV_01_#_EBKV_Stangenweg</t>
  </si>
  <si>
    <t>0x62A00</t>
  </si>
  <si>
    <t>ComScl:_Signal_Group_SG_FCW_02_-_AliveCounter_error</t>
  </si>
  <si>
    <t>NWD_MsgCounter_#_FCW_02_BZ</t>
  </si>
  <si>
    <t>0x62B00</t>
  </si>
  <si>
    <t>ComScl:_Signal_Group_SG_FCW_02_-_Checksum_error</t>
  </si>
  <si>
    <t>NWD_Checksum_#_FCW_02_CRC</t>
  </si>
  <si>
    <t>0xC4B50B</t>
  </si>
  <si>
    <t>Signal_EBKV_Stangenweg_invalid_(3329_-_4094)</t>
  </si>
  <si>
    <t>NWD_SignalRange_#_EBKV_01_#_EBKV_Stangenweg</t>
  </si>
  <si>
    <t>0xC4B50C</t>
  </si>
  <si>
    <t>Signal_EBKV_Status_error_(7)</t>
  </si>
  <si>
    <t>NWD_ErrorRx_#_Bremse_EV_01_#_EBKV_Status</t>
  </si>
  <si>
    <t>0x459802</t>
  </si>
  <si>
    <t>Signal_EBKV_Status_iBo_Failure_(4,5)</t>
  </si>
  <si>
    <t>NWD_SignalRange_#_Bremse_EV_01_#_EBKV_Status_##_Function</t>
  </si>
  <si>
    <t>0x459805</t>
  </si>
  <si>
    <t>Signal_EBKV_Status_iBoHEV_Failure_(6)</t>
  </si>
  <si>
    <t>0x459803</t>
  </si>
  <si>
    <t>Signal_EBKV_Status_not_available_(0,1)</t>
  </si>
  <si>
    <t>Signal_EPS_Lenkungstyp_invalid_(2_-_15)</t>
  </si>
  <si>
    <t>NWD_SignalRange_#_LH_EPS_03_#_EPS_Lenkungstyp</t>
  </si>
  <si>
    <t>0x75900</t>
  </si>
  <si>
    <t>ComScl:_Signal_Group_SG_Daempfer_02-_AliveCounter_error</t>
  </si>
  <si>
    <t>NWD_MsgCounter_#_Daempfer_02_BZ</t>
  </si>
  <si>
    <t>0x75A00</t>
  </si>
  <si>
    <t>ComScl:_Signal_Group_SG_Daempfer_02-_Checksum_error</t>
  </si>
  <si>
    <t>NWD_Checksum_#_Daempfer_02_CRC</t>
  </si>
  <si>
    <t>ComScl:_Signal_Group_SG_FAS_VK_01_-_AliveCounter_error</t>
  </si>
  <si>
    <t>NWD_MsgCounter_#_FAS_VK_01_BZ</t>
  </si>
  <si>
    <t>ComScl:_Signal_Group_SG_FAS_VK_01_-_Checksum_error</t>
  </si>
  <si>
    <t>NWD_Checksum_#_FAS_VK_01_CRC</t>
  </si>
  <si>
    <t>0x43200</t>
  </si>
  <si>
    <t>ComScl:_Signal_Group_SG_Fahrwerk_06-_AliveCounter_error</t>
  </si>
  <si>
    <t>NWD_MsgCounter_#_Fahrwerk_06_BZ</t>
  </si>
  <si>
    <t>0x43300</t>
  </si>
  <si>
    <t>ComScl:_Signal_Group_SG_Fahrwerk_06-_Checksum_error</t>
  </si>
  <si>
    <t>NWD_Checksum_#_Fahrwerk_06_CRC</t>
  </si>
  <si>
    <t>0x4F700</t>
  </si>
  <si>
    <t>Signal_ESP_Off_Taster_error_(3)</t>
  </si>
  <si>
    <t>NWD_ErrorRx_#_BCM_Taster_01_#_ESP_Off_Taster</t>
  </si>
  <si>
    <t>0x4F600</t>
  </si>
  <si>
    <t>Signal_ESP_Off_Taster_invalid_(2)</t>
  </si>
  <si>
    <t>NWD_SignalRange_#_BCM_Taster_01_#_ESP_Off_Taster_##_Invalid</t>
  </si>
  <si>
    <t>0x72000</t>
  </si>
  <si>
    <t>Signal_FA_Hoehenwert_HL_00_error_(255)</t>
  </si>
  <si>
    <t>NWD_ErrorRx_#_Fahrwerk_01_#_FA_Hoehenwert_HL_00</t>
  </si>
  <si>
    <t>0x72200</t>
  </si>
  <si>
    <t>Signal_FA_Hoehenwert_HR_00_error_(255)</t>
  </si>
  <si>
    <t>NWD_ErrorRx_#_Fahrwerk_01_#_FA_Hoehenwert_HR_00</t>
  </si>
  <si>
    <t>0x71C00</t>
  </si>
  <si>
    <t>Signal_FA_Hoehenwert_VL_00_error_(255)</t>
  </si>
  <si>
    <t>NWD_ErrorRx_#_Fahrwerk_01_#_FA_Hoehenwert_VL_00</t>
  </si>
  <si>
    <t>0x71E00</t>
  </si>
  <si>
    <t>Signal_FA_Hoehenwert_VR_00_error_(255)</t>
  </si>
  <si>
    <t>NWD_ErrorRx_#_Fahrwerk_01_#_FA_Hoehenwert_VR_00</t>
  </si>
  <si>
    <t>ComScl:_PDU_Anhaenger_01_-_AliveCounter_error</t>
  </si>
  <si>
    <t>NWD_MsgCounter_#_Anhaenger_01_BZ</t>
  </si>
  <si>
    <t>Signal_FA_Niveau_Druck_HL_error_(255)</t>
  </si>
  <si>
    <t>NWD_ErrorRx_#_Fahrwerk_03_#_FA_Niveau_Druck_HL</t>
  </si>
  <si>
    <t>Signal_FA_Niveau_Druck_HR_error_(255)</t>
  </si>
  <si>
    <t>NWD_ErrorRx_#_Fahrwerk_03_#_FA_Niveau_Druck_HR</t>
  </si>
  <si>
    <t>Signal_FA_Niveau_Druck_VL_error_(255)</t>
  </si>
  <si>
    <t>NWD_ErrorRx_#_Fahrwerk_03_#_FA_Niveau_Druck_VL</t>
  </si>
  <si>
    <t>Signal_FA_Niveau_Druck_VR_error_(255)</t>
  </si>
  <si>
    <t>NWD_ErrorRx_#_Fahrwerk_03_#_FA_Niveau_Druck_VR</t>
  </si>
  <si>
    <t>0x8D</t>
  </si>
  <si>
    <t>Signal_FAS_VK_Verz_Anf_ASIL_-_Invalid_(5_-_7)</t>
  </si>
  <si>
    <t>NWD_SignalRange_#_FAS_VK_01_#_FAS_VK_Verz_Anf_ASIL</t>
  </si>
  <si>
    <t>Signal_FDR_Sollgiermom_Vorsteuerung_TV_-_Invalid(1021,1022)</t>
  </si>
  <si>
    <t>NWD_SignalRange_#_FDR_05_#_FDR_Sollgiermom_Vorsteuerung_TV</t>
  </si>
  <si>
    <t>0x129</t>
  </si>
  <si>
    <t>Signal_FDR_Sollgiermom_Vorsteuerung_TV_-Error(1023)</t>
  </si>
  <si>
    <t>NWD_ErrorRx_#_FDR_05_#_FDR_Sollgiermom_Vorsteuerung_TV</t>
  </si>
  <si>
    <t>0xC42105</t>
  </si>
  <si>
    <t>Signal_FDR_TV_SollRadDiff_Moment_error_(4095)</t>
  </si>
  <si>
    <t>NWD_ErrorRx_#_FDR_02_#_FDR_TV_SollRadDiff_Moment</t>
  </si>
  <si>
    <t>0x29A00</t>
  </si>
  <si>
    <t>ComScl:_Signal_Group_SG_HSP_01-_AliveCounter_error</t>
  </si>
  <si>
    <t>NWD_MsgCounter_#_HSP_01_BZ</t>
  </si>
  <si>
    <t>ComScl:_Signal_Group_SG_HSP_01-_Checksum_error</t>
  </si>
  <si>
    <t>NWD_Checksum_#_HSP_01_CRC</t>
  </si>
  <si>
    <t>Signal_HVLM_Anforderung_HMS_invalid_(6_or_7)</t>
  </si>
  <si>
    <t>NWD_SignalRange_#_HVLM_04_#_HVLM_Anforderung_HMS</t>
  </si>
  <si>
    <t>Signal_HVLM_Parken_beibehalten_HMS_invalid_(2)</t>
  </si>
  <si>
    <t>NWD_SignalRange_#_HVLM_04_#_HVLM_Parken_beibehalten_HMS</t>
  </si>
  <si>
    <t>0xEAC200</t>
  </si>
  <si>
    <t>ComScl:_Signal_Group_SG_Klemmen_Status_01-_AliveCounter_error</t>
  </si>
  <si>
    <t>NWD_MsgCounter_#_Klemmen_Status_01_BZ</t>
  </si>
  <si>
    <t>0xEAC300</t>
  </si>
  <si>
    <t>ComScl:_Signal_Group_SG_Klemmen_Status_01-_Checksum_error</t>
  </si>
  <si>
    <t>NWD_Checksum_#_Klemmen_Status_01_CRC</t>
  </si>
  <si>
    <t>0x49900</t>
  </si>
  <si>
    <t>Signal_GE_Fahrstufe_error_(15)</t>
  </si>
  <si>
    <t>NWD_ErrorRx_#_Getriebe_11_#_GE_Fahrstufe</t>
  </si>
  <si>
    <t>Signal_KBI_Aussen_Temp_gef_invalid_(251_-_254)_or_Signal_KBI_QBit_Aussen_Temp_gef_invalid_(1)</t>
  </si>
  <si>
    <t>NWD_SignalRange_#_Kombi_02_#_KBI_Aussen_Temp_gef</t>
  </si>
  <si>
    <t>0x49A00</t>
  </si>
  <si>
    <t>Signal_GE_Fahrstufe_invalid_(1,2,3,4,11,12)</t>
  </si>
  <si>
    <t>NWD_SignalRange_#_Getriebe_11_#_GE_Fahrstufe</t>
  </si>
  <si>
    <t>0x77200</t>
  </si>
  <si>
    <t>Signal_GE_Status_Kraftschluss_error_(6_or_7)</t>
  </si>
  <si>
    <t>NWD_ErrorRx_#_GE_Getriebe_11_#_Status_Kraftschluss</t>
  </si>
  <si>
    <t>ComScl:_Signal_Group_SG_RCTA_01_-_AliveCounter_error</t>
  </si>
  <si>
    <t>NWD_MsgCounter_#_RCTA_01_BZ</t>
  </si>
  <si>
    <t>ComScl:_Signal_Group_SG_RCTA_01-_Checksum_error</t>
  </si>
  <si>
    <t>NWD_Checksum_#_RCTA_01_CRC</t>
  </si>
  <si>
    <t>Signal_RCTA_Anforderung_HMS_invalid_(6_or_7)</t>
  </si>
  <si>
    <t>NWD_SignalRange_#_RCTA_01_#_RCTA_Anforderung_HMS</t>
  </si>
  <si>
    <t>ComScl:_Signal_Group_SG_TSG_FT_02-_AliveCounter_error</t>
  </si>
  <si>
    <t>NWD_MsgCounter_#_TSG_FT_02_BZ</t>
  </si>
  <si>
    <t>ComScl:_Signal_Group_SG_TSG_FT_02-_Checksum_error</t>
  </si>
  <si>
    <t>NWD_Checksum_#_TSG_FT_02_CRC</t>
  </si>
  <si>
    <t>Signal_FT_Tuer_Status_invalid_(0)_or_Signal_FT_Tuer_Status_QBit_invalid_(1)</t>
  </si>
  <si>
    <t>NWD_SignalRange_#_TSG_FT_02_#_FT_Tuer_Status</t>
  </si>
  <si>
    <t>0x77300</t>
  </si>
  <si>
    <t>Signal_GE_Status_Kraftschluss_invalid_(3)</t>
  </si>
  <si>
    <t>NWD_SignalRange_#_GE_Getriebe_11_#_Status_Kraftschluss</t>
  </si>
  <si>
    <t>0x2CA00</t>
  </si>
  <si>
    <t>Signal_GE_Zielgang_error_(15)</t>
  </si>
  <si>
    <t>NWD_ErrorRx_#_Getriebe_11_#_GE_Zielgang</t>
  </si>
  <si>
    <t>0x2CB00</t>
  </si>
  <si>
    <t>Signal_GE_Zielgang_invalid_(9,10)</t>
  </si>
  <si>
    <t>NWD_SignalRange_#_Getriebe_11_#_GE_Zielgang</t>
  </si>
  <si>
    <t>Signal_GE_Zielgang_plausi_error_(14)</t>
  </si>
  <si>
    <t>NWD_SignalRange_#_Getriebe_11_#_GE_Zielgang_##_Function</t>
  </si>
  <si>
    <t>ComScl:_Signal_Group_SG_Getriebe_15-_AliveCounter_error</t>
  </si>
  <si>
    <t>NWD_MsgCounter_#_Getriebe_15_BZ</t>
  </si>
  <si>
    <t>ComScl:_Signal_Group_SG_Getriebe_15-_Checksum_error</t>
  </si>
  <si>
    <t>NWD_Checksum_#_Getriebe_15_CRC</t>
  </si>
  <si>
    <t>Signal_GE_Anforderung_HMS_invalid_(6_or_7)</t>
  </si>
  <si>
    <t>NWD_SignalRange_#_Getriebe_15_#_GE_Anforderung_HMS</t>
  </si>
  <si>
    <t>Signal_MO_Gangposition_invalid_(14)</t>
  </si>
  <si>
    <t>NWD_SignalRange_#_Motor_14_#_MO_Gangposition</t>
  </si>
  <si>
    <t>0x600702</t>
  </si>
  <si>
    <t>Signal_HAL_Radwinkel_error_(1023)</t>
  </si>
  <si>
    <t>NWD_ErrorRx_#_HAL_01_#_HAL_Radwinkel</t>
  </si>
  <si>
    <t>0xEAC400</t>
  </si>
  <si>
    <t>NWD_MsgCounter_#_Motor_28_BZ</t>
  </si>
  <si>
    <t>0xEAC500</t>
  </si>
  <si>
    <t>ComScl:_PDU_Motor_28_checksum_error</t>
  </si>
  <si>
    <t>NWD_Checksum_#_Motor_28_CRC</t>
  </si>
  <si>
    <t>0x459A00</t>
  </si>
  <si>
    <t>C059A00</t>
  </si>
  <si>
    <t>Signal_HAL_Radwinkel_not_calibrated_(1021)</t>
  </si>
  <si>
    <t>NWD_SignalRange_#_HAL_01_#_HAL_Radwinkel_##_Function</t>
  </si>
  <si>
    <t>Signal_MO_Fahrbereitschaft_invalid_(3)</t>
  </si>
  <si>
    <t>NWD_SignalRange_#_Motor_35_#_MO_Fahrbereitschaft</t>
  </si>
  <si>
    <t>0xC43512</t>
  </si>
  <si>
    <t>Signal_HAL_Radwinkel_undervoltage_(1020)</t>
  </si>
  <si>
    <t>0x53F00</t>
  </si>
  <si>
    <t>Signal_HDC_Taster_error_(3)</t>
  </si>
  <si>
    <t>NWD_ErrorRx_#_BCM_Taster_01_#_HDC_Taster</t>
  </si>
  <si>
    <t>0x46500</t>
  </si>
  <si>
    <t>ComScl:_Signal_Group_SG_TSK_06-_AliveCounter_error</t>
  </si>
  <si>
    <t>NWD_MsgCounter_#_TSK_06_BZ</t>
  </si>
  <si>
    <t>0x46600</t>
  </si>
  <si>
    <t>ComScl:_Signal_Group_SG_TSK_06-_Checksum_error</t>
  </si>
  <si>
    <t>NWD_Checksum_#_TSK_06_CRC</t>
  </si>
  <si>
    <t>ComScl:_Signal_Group_SG_TSK_08-_AliveCounter_error</t>
  </si>
  <si>
    <t>NWD_MsgCounter_#_TSK_08_BZ</t>
  </si>
  <si>
    <t>ComScl:_Signal_Group_SG_TSK_08-_Checksum_error</t>
  </si>
  <si>
    <t>NWD_Checksum_#_TSK_08_CRC</t>
  </si>
  <si>
    <t>Signal_MO_Anforderung_HMS_invalid_(6,_7)</t>
  </si>
  <si>
    <t>NWD_SignalRange_#_TSK_08_#_MO_Anforderung_HMS</t>
  </si>
  <si>
    <t>0x59900</t>
  </si>
  <si>
    <t>ComScl:_PDU_QSP_03_-_alivecounter_error</t>
  </si>
  <si>
    <t>NWD_MsgCounter_#_QSP_03_BZ</t>
  </si>
  <si>
    <t>0x59A00</t>
  </si>
  <si>
    <t>ComScl:_PDU_QSP_03_-_checksum_error</t>
  </si>
  <si>
    <t>NWD_Checksum_#_QSP_03_CRC</t>
  </si>
  <si>
    <t>0x53E00</t>
  </si>
  <si>
    <t>Signal_HDC_Taster_invalid_(2)</t>
  </si>
  <si>
    <t>NWD_SignalRange_#_BCM_Taster_01_#_HDC_Taster</t>
  </si>
  <si>
    <t>0x62600</t>
  </si>
  <si>
    <t>Signal_IPA_Anforderung_HMS_invalid_(7)</t>
  </si>
  <si>
    <t>NWD_SignalRange_#_IPA_01_#_IPA_Anforderung_HMS</t>
  </si>
  <si>
    <t>Signal_IPA_Parken_beibehalten_HMS_Error(3)</t>
  </si>
  <si>
    <t>NWD_ErrorRx_#_IPA_01_#_IPA_Parken_beibehalten_HMS</t>
  </si>
  <si>
    <t>0x42500</t>
  </si>
  <si>
    <t>ComScl:_Signal_Group_SG_Airbag_01-_AliveCounter_error</t>
  </si>
  <si>
    <t>NWD_MsgCounter_#_Airbag_01_BZ</t>
  </si>
  <si>
    <t>0x42600</t>
  </si>
  <si>
    <t>ComScl:_Signal_Group_SG_Airbag_01-_Checksum_error</t>
  </si>
  <si>
    <t>NWD_Checksum_#_Airbag_01_CRC</t>
  </si>
  <si>
    <t>ComScl:_Signal_Group_SG_Airbag_02-_AliveCounter_error</t>
  </si>
  <si>
    <t>NWD_MsgCounter_#_Airbag_02_BZ</t>
  </si>
  <si>
    <t>ComScl:_Signal_Group_SG_Airbag_02-_Checksum_error</t>
  </si>
  <si>
    <t>NWD_Checksum_#_Airbag_02_CRC</t>
  </si>
  <si>
    <t>Signal_AB_Gurtschloss_FA_invalid_(0_or_1)</t>
  </si>
  <si>
    <t>NWD_SignalRange_#_Airbag_02_#_AB_Gurtschloss_FA</t>
  </si>
  <si>
    <t>0x42800</t>
  </si>
  <si>
    <t>ComScl:_Signal_Group_SG_Airbag_03-_AliveCounter_error</t>
  </si>
  <si>
    <t>NWD_MsgCounter_#_Airbag_03_BZ</t>
  </si>
  <si>
    <t>0x42900</t>
  </si>
  <si>
    <t>ComScl:_Signal_Group_SG_Airbag_03-_Checksum_error</t>
  </si>
  <si>
    <t>NWD_Checksum_#_Airbag_03_CRC</t>
  </si>
  <si>
    <t>0x88</t>
  </si>
  <si>
    <t>ComScl_SG_PCF_01_-_AliveCounter_error</t>
  </si>
  <si>
    <t>NWD_MsgCounter_#_PCF_01_BZ</t>
  </si>
  <si>
    <t>0x86</t>
  </si>
  <si>
    <t>ComScl_SG_PCF_01_-_Checksum_error</t>
  </si>
  <si>
    <t>NWD_Checksum_#_PCF_01_CRC</t>
  </si>
  <si>
    <t>0x83</t>
  </si>
  <si>
    <t>Signal_IPA_Parken_beibehalten_HMS_Invalid_(2)</t>
  </si>
  <si>
    <t>NWD_SignalRange_#_IPA_01_#_IPA_Parken_beibehalten_HMS</t>
  </si>
  <si>
    <t>Signal_KAS_Verz_Anf_error_(255)</t>
  </si>
  <si>
    <t>NWD_ErrorRx_#_KAS_01_#_KAS_Verz_Anf</t>
  </si>
  <si>
    <t>ComScl:_Signal_Group_SG_STP_02_-_AliveCounter_error</t>
  </si>
  <si>
    <t>NWD_MsgCounter_#_STP_02_BZ</t>
  </si>
  <si>
    <t>ComScl:_Signal_Group_SG_STP_02_-_Checksum_error</t>
  </si>
  <si>
    <t>NWD_Checksum_#_STP_02_CRC</t>
  </si>
  <si>
    <t>ComScl:_Signal_Group_SG_STP_03_-_AliveCounter_error</t>
  </si>
  <si>
    <t>NWD_MsgCounter_#_STP_03_BZ</t>
  </si>
  <si>
    <t>ComScl:_Signal_Group_SG_STP_03_-_Checksum_error</t>
  </si>
  <si>
    <t>NWD_Checksum_#_STP_03_CRC</t>
  </si>
  <si>
    <t>0xEA9000</t>
  </si>
  <si>
    <t>ComScl:_Signal_Group_SG_AEB_01_-_AliveCounter_error</t>
  </si>
  <si>
    <t>NWD_MsgCounter_#_AEB_01_BZ</t>
  </si>
  <si>
    <t>0xEA8F00</t>
  </si>
  <si>
    <t>ComScl:_Signal_Group_SG_AEB_01_-_Checksum_error</t>
  </si>
  <si>
    <t>NWD_Checksum_#_AEB_01_CRC</t>
  </si>
  <si>
    <t>ComScl_SG_EA_01_-_AliveCounter_error</t>
  </si>
  <si>
    <t>NWD_MsgCounter_#_EA_01_BZ</t>
  </si>
  <si>
    <t>ComScl_SG_EA_01_-_Checksum_error</t>
  </si>
  <si>
    <t>NWD_Checksum_#_EA_01_CRC</t>
  </si>
  <si>
    <t>0x4A000</t>
  </si>
  <si>
    <t>Signal_KBI_Reifenumfang_invalid</t>
  </si>
  <si>
    <t>NWD_SignalRange_#_Kombi_03_#_KBI_Reifenumfang</t>
  </si>
  <si>
    <t>0x4DA00</t>
  </si>
  <si>
    <t>Signal_KBI_Standzeit_02_error_(131071)</t>
  </si>
  <si>
    <t>NWD_ErrorRx_#_Kombi_02_#_KBI_Standzeit_02</t>
  </si>
  <si>
    <t>0x4D900</t>
  </si>
  <si>
    <t>Signal_KBI_Standzeit_02_invalid_(131070)</t>
  </si>
  <si>
    <t>NWD_SignalRange_#_Kombi_02_#_KBI_Standzeit_02</t>
  </si>
  <si>
    <t>0x30F00</t>
  </si>
  <si>
    <t>Signal_LWR_Hoehenwert_HL_error_(255)</t>
  </si>
  <si>
    <t>NWD_ErrorRx_#_LWR_AFS_01_#_LWR_Hoehenwert_HL</t>
  </si>
  <si>
    <t>0x63000</t>
  </si>
  <si>
    <t>ComScl:_Signal_Group_SG_IPA_01_-_AliveCounter_error</t>
  </si>
  <si>
    <t>NWD_MsgCounter_#_IPA_01_BZ</t>
  </si>
  <si>
    <t>0x63100</t>
  </si>
  <si>
    <t>ComScl:_Signal_Group_SG_IPA_01_-_Checksum_error</t>
  </si>
  <si>
    <t>NWD_Checksum_#_IPA_01_CRC</t>
  </si>
  <si>
    <t>0x31100</t>
  </si>
  <si>
    <t>Signal_LWR_Hoehenwert_VL_error_(255)</t>
  </si>
  <si>
    <t>NWD_ErrorRx_#_LWR_AFS_01_#_LWR_Hoehenwert_VL</t>
  </si>
  <si>
    <t>0x78700</t>
  </si>
  <si>
    <t>Signal_MO_Ablaufstrg_Betriebszustand_error_(7)</t>
  </si>
  <si>
    <t>NWD_ErrorRx_#_Motor_11_#_MO_Ablaufstrg_Betriebszustand</t>
  </si>
  <si>
    <t>0x77900</t>
  </si>
  <si>
    <t>ComScl:_PDU_PLA2_01_-_alivecounter_error</t>
  </si>
  <si>
    <t>NWD_MsgCounter_#_PLA2_01_BZ</t>
  </si>
  <si>
    <t>0x77A00</t>
  </si>
  <si>
    <t>ComScl:_PDU_PLA2_01_-_checksum_error</t>
  </si>
  <si>
    <t>NWD_Checksum_#_PLA2_01_CRC</t>
  </si>
  <si>
    <t>0x78800</t>
  </si>
  <si>
    <t>Signal_MO_Ablaufstrg_Betriebszustand_Invalid_(3,_4,_5,_6)</t>
  </si>
  <si>
    <t>NWD_SignalRange_#_Motor_11_#_MO_Ablaufstrg_Betriebszustand</t>
  </si>
  <si>
    <t>0x77C00</t>
  </si>
  <si>
    <t>ComScl:_PDU_PLA2_02_-_alivecounter_error</t>
  </si>
  <si>
    <t>NWD_MsgCounter_#_PLA2_02_BZ</t>
  </si>
  <si>
    <t>0x77D00</t>
  </si>
  <si>
    <t>ComScl:_PDU_PLA2_02_-_checksum_error</t>
  </si>
  <si>
    <t>NWD_Checksum_#_PLA2_02_CRC</t>
  </si>
  <si>
    <t>0x70400</t>
  </si>
  <si>
    <t>Signal_MO_Drehzahl_VM_invalid_(65533_-_65535)</t>
  </si>
  <si>
    <t>NWD_SignalRange_#_Motor_28_#_MO_Drehzahl_VM</t>
  </si>
  <si>
    <t>Signal_MO_Fahrpedalgradient_error_(255)</t>
  </si>
  <si>
    <t>NWD_ErrorRx_#_Motor_20_#_MO_Fahrpedalgradient</t>
  </si>
  <si>
    <t>CAN_J104_Databus_received_fault_value
CAN_4M_J104_45____1_218_88_Databus_received_fault_value [LB636]</t>
  </si>
  <si>
    <t>0xC40111</t>
  </si>
  <si>
    <t>Signal_MO_Fahrpedalrohwert_01_error_(255)</t>
  </si>
  <si>
    <t>NWD_ErrorRx_#_Motor_20_#_MO_Fahrpedalrohwert_01</t>
  </si>
  <si>
    <t>Signal_MO_Fehler_Zylabsch_invalid_(3)</t>
  </si>
  <si>
    <t>NWD_SignalRange_#_Motor_18_#_MO_Fehler_Zylabsch</t>
  </si>
  <si>
    <t>0x124</t>
  </si>
  <si>
    <t>Too_Long_intervention_sent_by_AWA_to_LDI</t>
  </si>
  <si>
    <t>This failure is set if ACC_17.AWV_AWA_Anf_Giermomoffset is in range (0 to 16300) for longer than expected duration - ACC is sending Too long intervention</t>
  </si>
  <si>
    <t>PDU ACC_07 - Checksum error</t>
  </si>
  <si>
    <t>PDU ACC_07 - AliveCounter error</t>
  </si>
  <si>
    <t>NWD_Checksum_#_Airbag_01_##_PDU Airbag_01 - Checksum error</t>
  </si>
  <si>
    <t>NWD_MsgCounter_#_Airbag_01_##_PDU Airbag_01 - AliveCounter error</t>
  </si>
  <si>
    <t>NWD_Checksum_#_Airbag_03_##_PDU Airbag_03 - Checksum error</t>
  </si>
  <si>
    <t>NWD_MsgCounter_#_Airbag_03_##_PDU Airbag_03 - AliveCounter error</t>
  </si>
  <si>
    <t>NWD_Checksum_#_EA_01_##_PDU EA_01 - Checksum error</t>
  </si>
  <si>
    <t>NWD_MsgCounter_#_EA_01_##_PDU EA_01 - AliveCounter error</t>
  </si>
  <si>
    <t>NWD_Checksum_#_MSG_EM2_18_##_PDU MSG_EM2_18 - Checksum error</t>
  </si>
  <si>
    <t>NWD_MsgCounter_#_MSG_EM2_18_##_PDU MSG_EM2_18 - AliveCounter error</t>
  </si>
  <si>
    <t>PDU EM2_HYB_08 - Checksum error</t>
  </si>
  <si>
    <t>PDU EM2_HYB_08 - AliveCounter error</t>
  </si>
  <si>
    <t>PDU EM3_HYB_08 - Checksum error</t>
  </si>
  <si>
    <t>PDU EM3_HYB_08 - AliveCounter error</t>
  </si>
  <si>
    <t>NWD_Checksum_#_HVLM_04_##_PDU_HVLM_04 - Checksum error</t>
  </si>
  <si>
    <t>NWD_MsgCounter_#_HVLM_04_##_PDU HVLM_04 - AliveCounter error</t>
  </si>
  <si>
    <t>PDU Klemmen_Status_01- Checksum error</t>
  </si>
  <si>
    <t>PDU Klemmen_Status_01- AliveCounter error</t>
  </si>
  <si>
    <t>NWD_SignalRange_#_Kombi_02_#_KBI_Standzeit_02_##_Signal_KBI_Standzeit_02_invalid_(131070)</t>
  </si>
  <si>
    <t>NWD_SignalRange_#_Kombi_03_#_KBI_Reifenumfang_Sekundaer_##_Signal KBI_Reifenumfang_Sekundaer invalid</t>
  </si>
  <si>
    <t>NWD_SignalRange_#_Kombi_03_#_KBI_Reifenumfang_##_Signal KBI_Reifenumfang invalid</t>
  </si>
  <si>
    <t>NWD_Checksum_#_LCV_01_##_PDU_LCV_01 - Checksum error</t>
  </si>
  <si>
    <t>NWD_MsgCounter_#_LCV_01_##_PDU LCV_01 - AliveCounter error</t>
  </si>
  <si>
    <t>NWD_Checksum_#_Motor_Code_01_##_ComScl:_Signal_Group_SG_Motor_Code_01-_Checksum_error</t>
  </si>
  <si>
    <t>NWD_MsgCounter_#_Motor_Code_01_##_ComScl:_Signal_Group_SG_Motor_Code_01-_AliveCounter_error</t>
  </si>
  <si>
    <t>NWD_Checksum_#_PCF_01_##_PDU PCF_01 - Checksum error</t>
  </si>
  <si>
    <t>NWD_MsgCounter_#_PCF_01_##_PDU PCF_01 - AliveCounter error</t>
  </si>
  <si>
    <t>NWD_SignalRange_#_PCF_01_#_PCF_Verz_Info_##_Signal PCF_Verz_Info invalid (7)</t>
  </si>
  <si>
    <t>NWD_SignalRange_#_PCF_01_#_PCF_Verz_Anf_ASIL_##_Signal PCF_Verz_Anf_ASIL Invalid (6 or 7)</t>
  </si>
  <si>
    <t>PDU TSK_06 - Checksum error</t>
  </si>
  <si>
    <t>PDU TSK_06 - AliveCounter error</t>
  </si>
  <si>
    <t>NWD_SignalRange_#_LH_EPS_02_#_EPS_Unterstuetzungsleistung_##_Vehicle_Speed_above_10_km/h_and_Signal_EPS_Unterstuetzungsleistung_invalid_(201_-_254)</t>
  </si>
  <si>
    <t>NWD_SignalRange_#_LH_EPS_03_#_EPS_DSR_Status_##_Vehicle Speed above 10 km/h and Signal EPS_DSR_Status_02 invalid ((10 to 13) or 15)</t>
  </si>
  <si>
    <t>NWD_SignalRange_#_LH_EPS_03_#_EPS_Lenkmoment_##_Vehicle_Speed_above_10_km/h_and_Signal_EPS_Lenkmoment_invalid_(801_-_1022)_or_Signal_EPS_Lenkmoment_QBit_invalid_(1)</t>
  </si>
  <si>
    <t>NWD_SignalRange_#_RbNet_Airbag_01_#_SC_Masterzeit_##_Signal_SC_Masterzeit_invalid( Init)</t>
  </si>
  <si>
    <t>NWD_SignalRange_#_EA_01_#_EA_Funktionsstatus_##_Signal_EA_Funktionsstatus_-_Invalid(9-15)</t>
  </si>
  <si>
    <t>NWD_SignalRange_#_EA_01_#_EA_Anforderung_HMS_##_Signal_EA_Anforderung_HMS_-_Invalid(7)</t>
  </si>
  <si>
    <t>NWD_SignalRange_#_EA_01_#_EA_Parken_beibehalten_HMS_##_Signal_EA_Parken_beibehalten_HMS_-_Invalid(2)</t>
  </si>
  <si>
    <t>NWD_SignalRange_#_Getriebe_14_#_GE_LaunchControl_LB_##_Signal_GE_LaunchControl_LB_Invalid_(15)</t>
  </si>
  <si>
    <t>NWD_SignalRange_#_Diagnose_01_#_KBI_Kilometerstand_##_Signal_KBI_Kilometerstand_Invalid(1048574)</t>
  </si>
  <si>
    <t>NWD_SignalRange_#_Dimmung_01_#_DI_KL_58xd_##_Signal DI_KL_58xd - Invalid (254)</t>
  </si>
  <si>
    <t>NWD_SignalRange_#_MSG_EM2_18_#_MO_EM2_SollMoment_##_Signal_MO_EM2_SollMoment_invalid_(4094)</t>
  </si>
  <si>
    <t>NWD_SignalRange_#_EM2_HYB_06_#_EM2_MaxDyn_Moment_##_Signal_EM2_MaxDyn_Moment_invalid_(2046)</t>
  </si>
  <si>
    <t>NWD_SignalRange_#_EM2_HYB_06_#_EM2_MinDyn_Moment_##_Signal_EM2_MinDyn_Moment_invalid_(2046)</t>
  </si>
  <si>
    <t>NWD_SignalRange_#_EM2_HYB_06_#_EM2_Max_Moment_##_Signal_EM2_Max_Moment_invalid_(2046)</t>
  </si>
  <si>
    <t>NWD_SignalRange_#_EM2_HYB_06_#_EM2_Min_Moment_##_Signal_EM2_Min_Moment_invalid_(2046)</t>
  </si>
  <si>
    <t>NWD_SignalRange_#_EM2_HYB_12_#_EM2_IstDrehzahl_##_Signal_EM2_IstDrehzahl_invalid_(32766)</t>
  </si>
  <si>
    <t>NWD_SignalRange_#_EM2_HYB_12_#_EM2_IstMoment_##_Signal_EM2_IstMoment_invalid_(4094)</t>
  </si>
  <si>
    <t>NWD_SignalRange_#_EM2_HYB_14_#_EM2_MaxPred_Moment_##_Signal_EM2_MaxPred_Moment_invalid_(2046)</t>
  </si>
  <si>
    <t>NWD_SignalRange_#_EM2_HYB_14_#_EM2_MinPred_Moment_##_Signal_EM2_MinPred_Moment_invalid_(2046)</t>
  </si>
  <si>
    <t>NWD_SignalRange_#_EM3_HYB_06_#_EM3_MaxDyn_Moment_##_Signal_EM3_MaxDyn_Moment_invalid_(2046)</t>
  </si>
  <si>
    <t>NWD_SignalRange_#_EM3_HYB_06_#_EM3_MinDyn_Moment_##_Signal_EM3_MinDyn_Moment_invalid_(2046)</t>
  </si>
  <si>
    <t>NWD_SignalRange_#_EM3_HYB_06_#_EM3_Max_Moment_##_Signal_EM3_Max_Moment_invalid_(2046)</t>
  </si>
  <si>
    <t>NWD_SignalRange_#_EM3_HYB_06_#_EM3_Min_Moment_##_Signal_EM3_Min_Moment_invalid_(2046)</t>
  </si>
  <si>
    <t>NWD_SignalRange_#_EM3_HYB_12_#_EM3_IstDrehzahl_##_Signal_EM3_IstDrehzahl_invalid_(32766)</t>
  </si>
  <si>
    <t>NWD_SignalRange_#_EM3_HYB_12_#_EM3_IstMoment_##_Signal_EM2_IstMoment_invalid_(4094)</t>
  </si>
  <si>
    <t>NWD_SignalRange_#_EM3_HYB_14_#_EM3_MaxPred_Moment_##_Signal_EM3_MaxPred_Moment_invalid_(2046)</t>
  </si>
  <si>
    <t>NWD_SignalRange_#_EM3_HYB_14_#_EM3_MinPred_Moment_##_Signal_EM3_MinPred_Moment_invalid_(2046)</t>
  </si>
  <si>
    <t>NWD_SignalRange_#_Getriebe_11_#_GE_Fahrstufe_##_Signal GE_Fahrstufe invalid (1,2,3,4,11,12)</t>
  </si>
  <si>
    <t>NWD_SignalRange_#_Getriebe_11_#_GE_Zielgang_##_Signal GE_Zielgang invalid (9,10,12,13,14)</t>
  </si>
  <si>
    <t>NWD_SignalRange_#_Getriebe_11_#_GE_Status_Kraftschluss_##_Signal GE_Status_Kraftschluss invalid (1)</t>
  </si>
  <si>
    <t>NWD_SignalRange_#_Getriebe_12_#_GE_Aufnahmemoment_##_Signal_GE_Aufnahmemoment_Invalid_(1019-1022)</t>
  </si>
  <si>
    <t>NWD_SignalRange_#_Getriebe_17_#_GE_Getriebestatus_02_##_Signal GE_Getriebestatus_02 invalid (9||10||11||12||13||14||15)</t>
  </si>
  <si>
    <t>0x7A900</t>
  </si>
  <si>
    <t>Signal_MO_Hoeheninfo_error_(255)</t>
  </si>
  <si>
    <t>NWD_ErrorRx_#_Motor_07_#_MO_Hoeheninfo</t>
  </si>
  <si>
    <t>CAN_4M_J104_45____1_218_88_Databus_received_fault_value</t>
  </si>
  <si>
    <t>0xC40139</t>
  </si>
  <si>
    <t>Signal_MO_KomFehler_ESP_error_(1)</t>
  </si>
  <si>
    <t>NWD_ErrorRx_#_Motor_14_#_MO_KomFehler_ESP</t>
  </si>
  <si>
    <t>0xC4011B</t>
  </si>
  <si>
    <t>Signal_MO_Mom_Ist_Summe_invalid_(1019_-_1023)</t>
  </si>
  <si>
    <t>NWD_SignalRange_#_Motor_11_#_MO_Mom_Ist_Summe</t>
  </si>
  <si>
    <t>0xC4011E</t>
  </si>
  <si>
    <t>Signal_MO_Mom_Soll_Roh_invalid_(1019_-_1023)</t>
  </si>
  <si>
    <t>NWD_SignalRange_#_Motor_11_#_MO_Mom_Soll_Roh</t>
  </si>
  <si>
    <t>0xEAB200</t>
  </si>
  <si>
    <t>Signal_MO_QBit_Fahrer_bremst_error_(1)</t>
  </si>
  <si>
    <t>NWD_ErrorRx_#_Motor_14_#_MO_Fahrer_bremst</t>
  </si>
  <si>
    <t>0xC40133</t>
  </si>
  <si>
    <t>Signal_MO_QBit_Motormomente_invalid_(1)</t>
  </si>
  <si>
    <t>NWD_SignalRange_#_Motor_11_#_MO_Motormomente</t>
  </si>
  <si>
    <t>0xEAD100</t>
  </si>
  <si>
    <t>Signal_NR_Reglerstatus_invalid_(11_-_15)</t>
  </si>
  <si>
    <t>NWD_SignalRange_#_Fahrwerk_06_#_NR_Reglerstatus</t>
  </si>
  <si>
    <t>Signal_Parken_Notstoppsystem_aktivieren_invalid_(3)</t>
  </si>
  <si>
    <t>NWD_SignalRange_#_PLA2_02_#_Parken_Notstoppsystem_aktivieren</t>
  </si>
  <si>
    <t>0x89</t>
  </si>
  <si>
    <t>Signal_PCF_Verz_Anf_ASIL_Invalid_(6_or_7)</t>
  </si>
  <si>
    <t>NWD_SignalRange_#_PCF_01_#_PCF_Verz_Anf_ASIL</t>
  </si>
  <si>
    <t>Signal_PCF_Verz_Info_invalid_(7)</t>
  </si>
  <si>
    <t>NWD_SignalRange_#_PCF_01_#_PCF_Verz_Info</t>
  </si>
  <si>
    <t>0x140</t>
  </si>
  <si>
    <t>Signal_PLA_Bremsverzoegerung_error_(127)</t>
  </si>
  <si>
    <t>NWD_ErrorRx_#_PLA_01_#_PLA_Bremsverzoegerung</t>
  </si>
  <si>
    <t>0x141</t>
  </si>
  <si>
    <t>Signal_PLA_Bremsverzoegerung_invalid_(121_-_125)</t>
  </si>
  <si>
    <t>NWD_SignalRange_#_PLA_01_#_PLA_Bremsverzoegerung</t>
  </si>
  <si>
    <t>0x78000</t>
  </si>
  <si>
    <t>Signal_PLA2_Anhalteweg_error_(2047)</t>
  </si>
  <si>
    <t>NWD_ErrorRx_#_PLA2_01_#_PLA2_Anhalteweg</t>
  </si>
  <si>
    <t>0x78100</t>
  </si>
  <si>
    <t>Signal_PLA2_Anhalteweg_invalid_(2046)</t>
  </si>
  <si>
    <t>NWD_SignalRange_#_PLA2_01_#_PLA2_Anhalteweg</t>
  </si>
  <si>
    <t>0x78300</t>
  </si>
  <si>
    <t>Signal_PLA2_Bremsverzoegerung_error_(127)</t>
  </si>
  <si>
    <t>NWD_ErrorRx_#_PLA2_02_#_PLA2_Bremsverzoegerung</t>
  </si>
  <si>
    <t>0x78400</t>
  </si>
  <si>
    <t>Signal_PLA2_Bremsverzoegerung_invalid_(121_-_125)</t>
  </si>
  <si>
    <t>NWD_SignalRange_#_PLA2_02_#_PLA2_Bremsverzoegerung</t>
  </si>
  <si>
    <t>0x75400</t>
  </si>
  <si>
    <t>Signal_QS_Ist_Proz_error_(255)</t>
  </si>
  <si>
    <t>NWD_ErrorRx_#_Quersperre_01_#_QS_Ist_Proz</t>
  </si>
  <si>
    <t>0x75500</t>
  </si>
  <si>
    <t>Signal_QS_Ist_Proz_invalid_(251,252,254)</t>
  </si>
  <si>
    <t>NWD_SignalRange_#_Quersperre_01_#_QS_Ist_Proz</t>
  </si>
  <si>
    <t>0x76400</t>
  </si>
  <si>
    <t>Signal_QS_Norm_Mom_Max_error_(511)</t>
  </si>
  <si>
    <t>NWD_ErrorRx_#_Quersperre_01_#_QS_Norm_Mom_Max</t>
  </si>
  <si>
    <t>0x76500</t>
  </si>
  <si>
    <t>Signal_QS_Norm_Mom_Max_invalid_(510)</t>
  </si>
  <si>
    <t>NWD_SignalRange_#_Quersperre_01_#_QS_Norm_Mom_Max</t>
  </si>
  <si>
    <t>0x76700</t>
  </si>
  <si>
    <t>Signal_QS_Systemstatus_invalid_(0,6,7)</t>
  </si>
  <si>
    <t>NWD_SignalRange_#_Quersperre_01_#_QS_Systemstatus</t>
  </si>
  <si>
    <t>0x5A200</t>
  </si>
  <si>
    <t>Signal_QSP_Ist_Moment_error_(1023)</t>
  </si>
  <si>
    <t>NWD_ErrorRx_#_QSP_03_#_QSP_Ist_Moment_Error</t>
  </si>
  <si>
    <t>0x6EA00</t>
  </si>
  <si>
    <t>Signal_RCTA_Notbremsung_Anforderung_error_(255)</t>
  </si>
  <si>
    <t>NWD_ErrorRx_#_RCTA_01_#_RCTA_Notbremsung_Anforderung</t>
  </si>
  <si>
    <t>0x6E700</t>
  </si>
  <si>
    <t>Signal_RCTA_Status_error_(3)</t>
  </si>
  <si>
    <t>NWD_ErrorRx_#_RCTA_01_#_RCTA_Status</t>
  </si>
  <si>
    <t>Signal_SARA_CF_Accel_X_010_not_calibrated_(6)</t>
  </si>
  <si>
    <t>Signal_HVLM_Parken_beibehalten_HMS_error_(3)</t>
  </si>
  <si>
    <t>NWD_ErrorRx_#_HVLM_04_#_HVLM_Parken_beibehalten_HMS</t>
  </si>
  <si>
    <t>CAN_J104_Databus_received_fault_value
CAN_4M_J104_45____1_218_88_Databus_received_fault_value</t>
  </si>
  <si>
    <t>Signal_SARA_CF_Accel_Y_010_not_calibrated_(6)</t>
  </si>
  <si>
    <t>Signal_KBI_Aussen_Temp_gef_error_(255)</t>
  </si>
  <si>
    <t>NWD_ErrorRx_#_Kombi_02_#_KBI_Aussen_Temp_gef</t>
  </si>
  <si>
    <t>Signal_SARA_CF_Accel_Y_b_red2_not_calibrated_(6)</t>
  </si>
  <si>
    <t>NWD_SignalRange_#_SARA_12_#_SARA_CF_Accel_Y_b_red2_##_Function</t>
  </si>
  <si>
    <t>0x451E03</t>
  </si>
  <si>
    <t>Signal_SARA_CF_Accel_Y_b_red2_TempError_(3)</t>
  </si>
  <si>
    <t>Signal_SARA_CF_Omega_Z_010_not_calibrated_(6)</t>
  </si>
  <si>
    <t>Signal_FT_Tuer_Status_error_(3)</t>
  </si>
  <si>
    <t>NWD_ErrorRx_#_TSG_FT_02_#_FT_Tuer_Status</t>
  </si>
  <si>
    <t>Signal_SARA_CF_Omega_Z_b_red2_not_calibrated_(6)</t>
  </si>
  <si>
    <t>NWD_SignalRange_#_SARA_12_#_SARA_CF_Omega_Z_b_red2_##_Function</t>
  </si>
  <si>
    <t>0x451E04</t>
  </si>
  <si>
    <t>Signal_SARA_CF_Omega_Z_b_red2_TempError_(3)</t>
  </si>
  <si>
    <t>0x452009</t>
  </si>
  <si>
    <t>Signal_SARA_Omega_Z_b_red2_invalid_((signal_&lt;_14768)_or_(signal_&gt;_50768))_or_Signal_SARA_CF_Omega_Z_b_red2_invalid_(1,2,4,5)</t>
  </si>
  <si>
    <t>NWD_SignalRange_#_SARA_12_#_SARA_Omega_Z_b_red2</t>
  </si>
  <si>
    <t>0x98</t>
  </si>
  <si>
    <t>Signal_SC_Masterzeit_invalid_(127)</t>
  </si>
  <si>
    <t>NWD_SignalRange_#_Airbag_01_#_SC_Masterzeit_Offset</t>
  </si>
  <si>
    <t>0xC41902</t>
  </si>
  <si>
    <t>Signal_SCU_Status_invalid_(5,6,7)</t>
  </si>
  <si>
    <t>NWD_SignalRange_#_SCU_01_#_SCU_Status</t>
  </si>
  <si>
    <t>0xEA9800</t>
  </si>
  <si>
    <t>Signal_STA_Anforderung_HMS_invalid_(6_or_7)</t>
  </si>
  <si>
    <t>NWD_SignalRange_#_ACC_07_#_STA_Anforderung_HMS</t>
  </si>
  <si>
    <t>Signal_MO_Gangposition_error_(15)</t>
  </si>
  <si>
    <t>NWD_ErrorRx_#_Motor_14_#_MO_Gangposition</t>
  </si>
  <si>
    <t>Signal_TS_MomRad_BremsAnf_invalid_(4094,4095)</t>
  </si>
  <si>
    <t>NWD_SignalRange_#_Motor_TS_01_#_TS_MomRad_BremsAnf</t>
  </si>
  <si>
    <t>0xC40127</t>
  </si>
  <si>
    <t>Signal_TS_MomRad_Ist_invalid_(8187_-_8191)</t>
  </si>
  <si>
    <t>NWD_SignalRange_#_Motor_TS_03_#_TS_MomRad_Ist</t>
  </si>
  <si>
    <t>0xC4012A</t>
  </si>
  <si>
    <t>Signal_TS_MomRad_Soll_Summe_invalid_(8187-8191)</t>
  </si>
  <si>
    <t>NWD_SignalRange_#_Motor_TS_01_#_TS_MomRad_Soll_Summe</t>
  </si>
  <si>
    <t>0xC4012D</t>
  </si>
  <si>
    <t>Signal_TS_MomRad_verfuegb_maxReku_invalid_(4094_or_4095)</t>
  </si>
  <si>
    <t>NWD_SignalRange_#_Motor_TS_02_#_TS_MomRad_verfuegb_maxReku</t>
  </si>
  <si>
    <t>0xC40130</t>
  </si>
  <si>
    <t>Signal_TS_MomRad_Wunsch_invalid_(8187-8191)</t>
  </si>
  <si>
    <t>NWD_SignalRange_#_Motor_TS_01_#_TS_MomRad_Wunsch</t>
  </si>
  <si>
    <t>0x8B</t>
  </si>
  <si>
    <t>Signal_TSK_SRBM_Anf_ASIL_-_Invalid_(5_-7)</t>
  </si>
  <si>
    <t>NWD_SignalRange_#_TSK_06_#_TSK_SRBM_Anf_ASIL</t>
  </si>
  <si>
    <t>0x79D00</t>
  </si>
  <si>
    <t>Vehicle_Speed_above_10_km/h_and_Signal_AFR_Sollgiermom_Vorsteuerung_invalid_(1021,_1022)</t>
  </si>
  <si>
    <t>NWD_SignalRange_#_AFR_01_#_AFR_Sollgiermom_Vorsteuerung</t>
  </si>
  <si>
    <t>0x7A300</t>
  </si>
  <si>
    <t>Vehicle_Speed_above_10_km/h_and_Signal_AFR_Wankmomverteilung_Ist_invalid_(251_-_254)</t>
  </si>
  <si>
    <t>NWD_SignalRange_#_AFR_01_#_AFR_Wankmomverteilung_Ist</t>
  </si>
  <si>
    <t>0x2B800</t>
  </si>
  <si>
    <t>Vehicle_Speed_above_10_km/h_and_Signal_EPS_DSR_Status_02_invalid_((10_to_13)_or_15)</t>
  </si>
  <si>
    <t>NWD_SignalRange_#_LH_EPS_03_#_EPS_DSR_Status</t>
  </si>
  <si>
    <t>0x2B900</t>
  </si>
  <si>
    <t>Vehicle_Speed_above_10_km/h_and_Signal_EPS_Lenkmoment_error_(1023)</t>
  </si>
  <si>
    <t>NWD_ErrorRx_#_LH_EPS_03_#_EPS_Lenkmoment</t>
  </si>
  <si>
    <t>0x2BA00</t>
  </si>
  <si>
    <t>Vehicle_Speed_above_10_km/h_and_Signal_EPS_Lenkmoment_invalid_(801_-_1022)_or_Signal_EPS_Lenkmoment_QBit_invalid_(1)</t>
  </si>
  <si>
    <t>NWD_SignalRange_#_LH_EPS_03_#_EPS_Lenkmoment</t>
  </si>
  <si>
    <t>Vehicle_Speed_above_10_km/h_and_Signal_EPS_Unterstuetzungsleistung_error_(255)</t>
  </si>
  <si>
    <t>NWD_ErrorRx_#_LH_EPS_02_#_EPS_Unterstuetzungsleistung</t>
  </si>
  <si>
    <t>Vehicle_Speed_above_10_km/h_and_Signal_EPS_Unterstuetzungsleistung_invalid_(201_-_254)</t>
  </si>
  <si>
    <t>NWD_SignalRange_#_LH_EPS_02_#_EPS_Unterstuetzungsleistung</t>
  </si>
  <si>
    <t>0xEABA00</t>
  </si>
  <si>
    <t>HAL_Status_is_"Derating"_and_HAL_max_Gradient_is_valid</t>
  </si>
  <si>
    <t>0xEABD00</t>
  </si>
  <si>
    <t>HAL_Status_is_"Lenkungsausfall"_and_rear_wheel_steering_angle_is_correct</t>
  </si>
  <si>
    <t>NWD_ErrorRx_#_HAL_01_#_HAL_Status</t>
  </si>
  <si>
    <t>0xEABF00</t>
  </si>
  <si>
    <t>HAL_Status_is_"manuell_deaktiviert"_and_rear_wheel_steering_angle_is_correct</t>
  </si>
  <si>
    <t>NWD_ErrorRx_#_KAS_01_#_KAS_Status_##_Signal_KAS_Status_Error_(6)</t>
  </si>
  <si>
    <t>NWD_SignalRange_#_KAS_01_#_KAS_Status_##_Signal_KAS_Status_Invalid_(7)</t>
  </si>
  <si>
    <t>NWD_ErrorRx_#_KAS_01_#_KAS_Verz_Anf_##_Signal KAS_Verz_Anf error (255)</t>
  </si>
  <si>
    <t>NWD_ErrorRx_#_Kombi_02_#_KBI_Standzeit_02_##_Signal_KBI_Standzeit_02_error_(131071)</t>
  </si>
  <si>
    <t>NWD_ErrorRx_#_RCTA_01_#_RCTA_Status_##_Signal_RCTA_Status_error_(3)</t>
  </si>
  <si>
    <t>NWD_ErrorRx_#_RCTA_01_#_RCTA_Notbremsung_Anforderung_##_Signal RCTA_Notbremsung_Anforderung error (255)</t>
  </si>
  <si>
    <t>NWD_ErrorRx_#_LH_EPS_02_#_EPS_Unterstuetzungsleistung_##_Vehicle_Speed_above_10_km/h_and_Signal_EPS_Unterstuetzungsleistung_error_(255)</t>
  </si>
  <si>
    <t>NWD_ErrorRx_#_LH_EPS_03_#_EPS_Lenkmoment_##_Vehicle Speed above 10 km/h and Signal EPS_Lenkmoment error (1023)</t>
  </si>
  <si>
    <t>NWD_ErrorRx_#_ACC_07_#_ACC_Anhalteweg_##_Signal_ACC_Anhalteweg_error_(2047)</t>
  </si>
  <si>
    <t>NWD_ErrorRx_#_EA_01_#_EA_Parken_beibehalten_HMS_##_Signal_EA_Parken_beibehalten_HMS_-_Error(3)</t>
  </si>
  <si>
    <t>NWD_ErrorRx_#_Diagnose_01_#_KBI_Kilometerstand_##_Signal_KBI_Kilometerstand_Error(1048575)</t>
  </si>
  <si>
    <t>NWD_ErrorRx_#_Dimmung_01_#_DI_KL_58xd_##_Signal DI_KL_58xd - Error (255)</t>
  </si>
  <si>
    <t>NWD_ErrorRx_#_MSG_EM2_18_#_MO_EM2_SollMoment_##_Signal MO_EM2_SollMoment error (4095)</t>
  </si>
  <si>
    <t>NWD_ErrorRx_#_EM2_HYB_06_#_EM2_MaxDyn_Moment_##_Signal_EM2_MaxDyn_Moment_error_(2047)</t>
  </si>
  <si>
    <t>NWD_ErrorRx_#_EM2_HYB_06_#_EM2_MinDyn_Moment_##_Signal_EM2_MinDyn_Moment_error_(2047)</t>
  </si>
  <si>
    <t>NWD_ErrorRx_#_EM2_HYB_06_#_EM2_Max_Moment_##_Signal_EM2_Max_Moment_error_(2047)</t>
  </si>
  <si>
    <t>NWD_ErrorRx_#_EM2_HYB_06_#_EM2_Min_Moment_##_Signal EM2_Min_Moment error (2047)</t>
  </si>
  <si>
    <t>NWD_ErrorRx_#_EM2_HYB_12_#_EM2_IstDrehzahl_##_Signal EM2_IstDrehzahl error (32767)</t>
  </si>
  <si>
    <t>NWD_ErrorRx_#_EM2_HYB_12_#_EM2_IstMoment_##_Signal EM2_IstMoment error (4095)</t>
  </si>
  <si>
    <t>NWD_ErrorRx_#_EM2_HYB_14_#_EM2_MaxPred_Moment_##_Signal EM2_MaxPred_Moment error (2047)</t>
  </si>
  <si>
    <t>NWD_ErrorRx_#_EM2_HYB_14_#_EM2_MinPred_Moment_##_Signal EM2_MinPred_Moment error (2047)</t>
  </si>
  <si>
    <t>NWD_ErrorRx_#_EM3_HYB_06_#_EM3_MaxDyn_Moment_##_Signal_EM3_MaxDyn_Moment_error_(2047)</t>
  </si>
  <si>
    <t>NWD_ErrorRx_#_EM3_HYB_06_#_EM3_MinDyn_Moment_##_Signal_EM3_MinDyn_Moment_error_(2047)</t>
  </si>
  <si>
    <t>NWD_ErrorRx_#_EM3_HYB_06_#_EM3_Max_Moment_##_Signal_EM3_Max_Moment_error_(2047)</t>
  </si>
  <si>
    <t>NWD_ErrorRx_#_EM3_HYB_06_#_EM3_Min_Moment_##_Signal_EM3_Min_Moment_error_(2047)</t>
  </si>
  <si>
    <t>NWD_ErrorRx_#_EM3_HYB_12_#_EM3_IstDrehzahl_##_Signal_EM3_IstDrehzahl_error_(32767)</t>
  </si>
  <si>
    <t>NWD_ErrorRx_#_EM3_HYB_12_#_EM3_IstMoment_##_Signal_EM3_IstMoment_error_(4095)</t>
  </si>
  <si>
    <t>NWD_ErrorRx_#_EM3_HYB_14_#_EM3_MaxPred_Moment_##_Signal_EM3_MaxPred_Moment_error_(2047)</t>
  </si>
  <si>
    <t>NWD_ErrorRx_#_EM3_HYB_14_#_EM3_MinPred_Moment_##_Signal_EM3_MinPred_Moment_error_(2047)</t>
  </si>
  <si>
    <t>NWD_ErrorRx_#_Getriebe_11_#_GE_Fahrstufe_##_Signal GE_Fahrstufe error (15)</t>
  </si>
  <si>
    <t>NWD_ErrorRx_#_Getriebe_11_#_GE_Zielgang_##_Signal GE_Zielgang error (15)</t>
  </si>
  <si>
    <t>NWD_ErrorRx_#_Getriebe_11_#_GE_Status_Kraftschluss_##_Signal GE_Status_Kraftschluss error (6 or 7)</t>
  </si>
  <si>
    <t>NWD_ErrorRx_#_Getriebe_12_#_GE_Aufnahmemoment_##_Signal_GE_Aufnahmemoment_error_(1023)</t>
  </si>
  <si>
    <t>NWD_ErrorRx_#_Motor_20_#_MO_Fahrpedalgradient_##_Signal MO_Fahrpedalgradient error (255)</t>
  </si>
  <si>
    <t>0x76100</t>
  </si>
  <si>
    <t>U121F00</t>
  </si>
  <si>
    <t>Signal_ALR_Systemstatus_invalid_(0,3)_or_PDU_Allrad_05_not_received_correctly_(combination_of_Timeout,_CS,_AC)</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</si>
  <si>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sending Component (ECU/Sensor) for correct function or repair related System</t>
  </si>
  <si>
    <t>Cumulated_#_Allrad_05_#_ALR_Systemstatus_##_Combination_of_Error_Invalid_PDU(Timeout/CRC/BZ)</t>
  </si>
  <si>
    <t>SYS_4M_J104_JXXX_45____1_218_88_Implausible_control_unit</t>
  </si>
  <si>
    <t>0x75E00</t>
  </si>
  <si>
    <t>Signal_ALR_Norm_Mom_Max_error_(511)_or_invalid_(510)_or_PDU_Allrad_05_not_received_correctly_(combination_of_Timeout,_CS,_AC)</t>
  </si>
  <si>
    <t>Cumulated_#_Allrad_05_#_ALR_Norm_Mom_Max_##_Combination_of_Error_Invalid_PDU(Timeout/CRC/BZ)</t>
  </si>
  <si>
    <t>0xEAD500</t>
  </si>
  <si>
    <t>Signal_ALR_Ist_Proz_error_(255)_or_invalid_(252_or_254)_or_PDU_Allrad_05_not_received_correctly_(combination_of_Timeout,_CS,_AC)</t>
  </si>
  <si>
    <t>Cumulated_#_Allrad_05_#_ALR_Ist_Proz_##_Combination_of_Error_Invalid_PDU(Timeout/CRC/BZ)</t>
  </si>
  <si>
    <t>0xEA9900</t>
  </si>
  <si>
    <t>Signal_STA_Anforderung_HMS_invalid_(6_or_7)_or_PDU_ACC_07_not_received_correctly_(combination_of_Timeout,_CS,_AC)</t>
  </si>
  <si>
    <t>Cumulated_#_ACC_07_#_STA_Anforderung_HMS_##_Combination_of_Error_Invalid_PDU(Timeout/CRC/BZ)</t>
  </si>
  <si>
    <t>0x52B00</t>
  </si>
  <si>
    <t>Signal_ACC_Anhalteweg_error_(2047)_or_PDU_ACC_07_not_received_correctly_(combination_of_Timeout,_CS,_AC)</t>
  </si>
  <si>
    <t>Cumulated_#_ACC_07_#_ACC_Anhalteweg_##_Combination_of_Error_Invalid_PDU(Timeout/CRC/BZ)</t>
  </si>
  <si>
    <t>Signal_ACC_Anforderung_HMS_invalid_(6_or_7)_or_PDU_ACC_07_not_received_correctly_(combination_of_Timeout,_CS,_AC)</t>
  </si>
  <si>
    <t>Cumulated_#_ACC_07_#_ACC_Anforderung_HMS_##_Combination_of_Error_Invalid_PDU(Timeout/CRC/BZ)</t>
  </si>
  <si>
    <t>SYS_J104_JXXX_Implausible_control_unit   
SYS_4M_J104_JXXX_45____1_218_88_Implausible_control_unit</t>
  </si>
  <si>
    <t>0x123</t>
  </si>
  <si>
    <t>Signal_AWV_AWA_Anf_Giermomoffset_Invalid(16301-16381_or_16383)_or_PDU_ACC_17_not_received_correctly_(combination_of_Timeout,_CS,_AC)</t>
  </si>
  <si>
    <t>Cumulated_#_ACC_17_#_AWV_AWA_Anf_Giermomoffset_##_Combination_of_Error_Invalid_PDU(Timeout/CRC/BZ)</t>
  </si>
  <si>
    <t>NWD_SignalValue_#_ACC_07_#_ACC_Anhalteweg_##_Signal_ACC_Anhalteweg_error_(2047)_or_PDU_ACC_07_not_received_correctly_(combination_of_Timeout,_CS,_AC)</t>
  </si>
  <si>
    <t>0x6F400</t>
  </si>
  <si>
    <t>Signal_ARA_Anforderung_HMS_invalid_(6_or_7)_or_PDU_ARA_02_not_received_correctly_(combination_of_Timeout,_CS,_AC)</t>
  </si>
  <si>
    <t>Cumulated_#_ARA_02_#_ARA_Anforderung_HMS_##_Combination_of_Error_Invalid_PDU(Timeout/CRC/BZ)</t>
  </si>
  <si>
    <t>0x6F200</t>
  </si>
  <si>
    <t>Signal_ARA_Anhaltweg_error_(2047)_or_PDU_ARA_02_not_received_correctly_(combination_of_Timeout,_CS,_AC)</t>
  </si>
  <si>
    <t>Cumulated_#_ARA_02_#_ARA_Anhalteweg_##_Combination_of_Error_Invalid_PDU(Timeout/CRC/BZ)</t>
  </si>
  <si>
    <t>0x6F700</t>
  </si>
  <si>
    <t>Signal_ARA_Bremsverzoegerung_error_(127)_or_invalid_(121_-_125)_or_PDU_ARA_02_not_received_correctly_(combination_of_Timeout,_CS,_AC)</t>
  </si>
  <si>
    <t>Cumulated_#_ARA_02_#_ARA_Bremsverzoegerung_##_Combination_of_Error_Invalid_PDU(Timeout/CRC/BZ)</t>
  </si>
  <si>
    <t>0xEA8300</t>
  </si>
  <si>
    <t>Signal_ARA_Parken_beibehalten_HMS_error_(3)_or_invalid_(2)_or_PDU_ARA_02_not_received_correctly_(combination_of_Timeout,_CS,_AC)</t>
  </si>
  <si>
    <t>Cumulated_#_ARA_02_#_ARA_Parken_beibehalten_HMS_##_Combination_of_Error_Invalid_PDU(Timeout/CRC/BZ)</t>
  </si>
  <si>
    <t>0x6F000</t>
  </si>
  <si>
    <t>Signal_ARA_Status_error_(2)_or_invalid_(5_or_7_or_(12_-_15))_or_PDU_ARA_Status_01_not_received_correctly_(combination_of_Timeout,_CS,_AC)</t>
  </si>
  <si>
    <t>Cumulated_#_ARA_Status_01_#_ARA_Status_##_Combination_of_Error_Invalid_PDU(Timeout/CRC/BZ)</t>
  </si>
  <si>
    <t>0x4F500</t>
  </si>
  <si>
    <t>Signal_AVH_Taster_error_(3)_or_invalid_(2)_or_PDU_BCM_Taster_01_not_received_correctly_(combination_of_Timeout,_CS,_AC)</t>
  </si>
  <si>
    <t>Cumulated_#_BCM_Taster_01_#_AVH_Taster_##_Combination_of_Error_Invalid_PDU(Timeout/CRC/BZ)</t>
  </si>
  <si>
    <t>0x4F800</t>
  </si>
  <si>
    <t>Signal_ESP_Off_Taster_error_(3)_or_invalid_(2)_or_PDU_BCM_Taster_01_not_received_correctly_(combination_of_Timeout,_CS,_AC)</t>
  </si>
  <si>
    <t>Cumulated_#_BCM_Taster_01_#_ESP_Off_Taster_##_Combination_of_Error_Invalid_PDU(Timeout/CRC/BZ)</t>
  </si>
  <si>
    <t>0x54000</t>
  </si>
  <si>
    <t>Signal_HDC_Taster_error_(3)_or_invalid_(2)_or_PDU_BCM_Taster_01_not_received_correctly_(combination_of_Timeout,_CS,_AC)</t>
  </si>
  <si>
    <t>Cumulated_#_BCM_Taster_01_#_HDC_Taster_##_Combination_of_Error_Invalid_PDU(Timeout/CRC/BZ)</t>
  </si>
  <si>
    <t>Signal_DI_KL_58xd_error_(255)_or_invalid_(254)_or_PDU_Dimmung_01not_received_correctly_(combination_of_Timeout,_CS,_AC)</t>
  </si>
  <si>
    <t>Cumulated_#_Dimmung_01_#_DI_KL_58xd_##_Combination_of_Error_Invalid_PDU(Timeout/CRC/BZ)</t>
  </si>
  <si>
    <t>0x6D600</t>
  </si>
  <si>
    <t>Signal_LWR_Hoehenwert_HL_error_(255)_or_PDU_LWR_AFS_01_not_received_correctly_(combination_of_Timeout,_CS,_AC)</t>
  </si>
  <si>
    <t>Cumulated_#_LWR_AFS_01_#_LWR_Hoehenwert_HL_##_Combination_of_Error_Invalid_PDU(Timeout/CRC/BZ)</t>
  </si>
  <si>
    <t>0x6D500</t>
  </si>
  <si>
    <t>Signal_LWR_Hoehenwert_VL_error_(255)_or_PDU_LWR_AFS_01_not_received_correctly_(combination_of_Timeout,_CS,_AC)</t>
  </si>
  <si>
    <t>Cumulated_#_LWR_AFS_01_#_LWR_Hoehenwert_VL_##_Combination_of_Error_Invalid_PDU(Timeout/CRC/BZ)</t>
  </si>
  <si>
    <t>NWD_SignalValue_#_Dimmung_01_#_DI_KL_58xd_##_Signal DI_KL_58xd -Error or Invalid OR PDU Dimmung_01 not received correctly (TO)</t>
  </si>
  <si>
    <t>0x48F00</t>
  </si>
  <si>
    <t>U122300</t>
  </si>
  <si>
    <t>Signal_BCM1_Aussen_Temp_ungef_error_(255)_or_invalid_(253_or_254)_or_PDU_Klima_Sensor_02_not_received_correctly_(combination_of_Timeout,_CS,_AC)</t>
  </si>
  <si>
    <t>Cumulated_#_Klima_Sensor_02_#_BCM1_Aussen_Temp_ungef_##_Combination_of_Error_Invalid_PDU(Timeout/CRC/BZ)</t>
  </si>
  <si>
    <t>0x49800</t>
  </si>
  <si>
    <t>Signal_GE_Fahrstufe_error_(15)_or_invalid_(1,2,3,4,11,12)_or_PDU_Getriebe_11_not_received_correctly_(combination_of_Timeout,_CS,_AC)</t>
  </si>
  <si>
    <t>Cumulated_#_Getriebe_11_#_GE_Fahrstufe_##_Combination_of_Error_Invalid_PDU(Timeout/CRC/BZ)</t>
  </si>
  <si>
    <t>0x77100</t>
  </si>
  <si>
    <t>Signal_GE_Status_Kraftschluss_error_(6_or_7)_or_invalid_(3)_or_PDU_Getriebe_11_not_received_correctly_(combination_of_Timeout,_CS,_AC)</t>
  </si>
  <si>
    <t>Cumulated_#_Getriebe_11_#_GE_Status_Kraftschluss_##_Combination_of_Error_Invalid_PDU(Timeout/CRC/BZ)</t>
  </si>
  <si>
    <t>Signal_GE_Uefkt_error_(1023)_or_PDU_Getriebe_11_not_received_correctly_(combination_of_Timeout,_CS,_AC)</t>
  </si>
  <si>
    <t>Cumulated_#_Getriebe_11_#_GE_Uefkt_##_Combination_of_Error_Invalid_PDU(Timeout/CRC/BZ)</t>
  </si>
  <si>
    <t>0x49B00</t>
  </si>
  <si>
    <t>Signal_GE_Zielgang_error_(15)_or_invalid_(9,10)_or_plausi_error_(14)_or_PDU_Getriebe_11_not_received_correctly_(combination_of_Timeout,_CS,_AC)</t>
  </si>
  <si>
    <t>Cumulated_#_Getriebe_11_#_GE_Zielgang_##_Combination_of_Error_Invalid_PDU(Timeout/CRC/BZ)</t>
  </si>
  <si>
    <t>Signal_GE_Langfr_Schutzmom_02_error_(511)_or_PDU_Getriebe_13_not_received_correctly_(combination_of_Timeout,_CS,_AC)</t>
  </si>
  <si>
    <t>Cumulated_#_Getriebe_13_#_GE_Langfr_Schutzmom_02_##_Combination_of_Error_Invalid_PDU(Timeout/CRC/BZ)</t>
  </si>
  <si>
    <t>Signal_GE_Verlustmoment_error_(255)_or_PDU_Getriebe_13_not_received_correctly_(combination_of_Timeout,_CS,_AC)</t>
  </si>
  <si>
    <t>Cumulated_#_Getriebe_13_#_GE_Verlustmoment_##_Combination_of_Error_Invalid_PDU(Timeout/CRC/BZ)</t>
  </si>
  <si>
    <t>Signal_GE_Anforderung_HMS_invalid_(6_or_7)_or_PDU_Getriebe_15_not_received_correctly_(combination_of_Timeout,_CS,_AC)</t>
  </si>
  <si>
    <t>Cumulated_#_Getriebe_15_#_GE_Anforderung_HMS_##_Combination_of_Error_Invalid_PDU(Timeout/CRC/BZ)</t>
  </si>
  <si>
    <t>NWD_SignalValue_#_Getriebe_11_#_GE_Fahrstufe_##_Signal GE_Fahrstufe error (15) or invalid (1,2,3,4,11,12) or PDU Getriebe_11 not received correctly (combination of Timeout, CS, AC)</t>
  </si>
  <si>
    <t>NWD_SignalValue_#_Getriebe_11_#_GE_Zielgang_##_Signal GE_Fahrstufe error (15) or invalid (9,10,12,13,14) or PDU Getriebe_11 not received correctly (combination of Timeout, CS, AC)</t>
  </si>
  <si>
    <t>NWD_SignalValue_#_Getriebe_12_#_GE_Uefkt_02_##_Signal GE_Uefkt_02 error (16383) or PDU Getriebe_12 not received correctly (combination of Timeout, CS, AC)</t>
  </si>
  <si>
    <t>NWD_SignalValue_#_Getriebe_17_#_GE_Getriebestatus_02_##_Signal GE_Getriebestatus_02 invalid (9||10||11||12||13||14||15) or PDU Getriebe_17 not received properly</t>
  </si>
  <si>
    <t>Signal_KBI_Aussen_Temp_gef_error_(255)_or_invalid_(251_-_254)_or_Signal_KBI_QBit_Aussen_Temp_gef_invalid_(1)_or_PDU_Kombi_02_not_received_correctly_(combination_of_Timeout,_CS,_AC)</t>
  </si>
  <si>
    <t>Cumulated_#_Kombi_02_#_KBI_Aussen_Temp_gef_##_Combination_of_Error_Invalid_PDU(Timeout/CRC/BZ)</t>
  </si>
  <si>
    <t>0x4DB00</t>
  </si>
  <si>
    <t>Signal_KBI_Standzeit_02_error_(131071)_or_invalid_(131070)_or_PDU_Kombi_02_not_received_correctly_(combination_of_Timeout,_CS,_AC)</t>
  </si>
  <si>
    <t>Cumulated_#_Kombi_02_#_KBI_Standzeit_02_##_Combination_of_Error_Invalid_PDU(Timeout/CRC/BZ)</t>
  </si>
  <si>
    <t>0x49F00</t>
  </si>
  <si>
    <t>Signal_KBI_Reifenumfang_invalid_or_PDU_Kombi_03_not_received_correctly_(combination_of_Timeout,_CS,_AC)</t>
  </si>
  <si>
    <t>Cumulated_#_Kombi_03_#_KBI_Reifenumfang_##_Combination_of_Error_Invalid_PDU(Timeout/CRC/BZ)</t>
  </si>
  <si>
    <t>NWD_SignalValue_#_Kombi_02_#_KBI_Standzeit_02_##_Signal_KBI_Standzeit_02_error_(131071)_or_invalid_(131070)_or_PDU_Kombi_02_not_received_correctly_(combination_of_Timeout,_CS,_AC)</t>
  </si>
  <si>
    <t>NWD_SignalValue_#_Kombi_03_#_KBI_Reifenumfang_Sekundaer_##_Signal KBI_Reifenumfang_Sekundaer invalid or PDU Kombi_03 not received correctly (combination of Timeout, CS, AC)</t>
  </si>
  <si>
    <t>NWD_SignalValue_#_Kombi_03_#_KBI_Reifenumfang_##_Signal KBI_Reifenumfang invalid or PDU Kombi_03 not received correctly (combination of Timeout, CS, AC)</t>
  </si>
  <si>
    <t>NWD_SignalValue_#_Diagnose_01_#_KBI_Kilometerstand_##_Signal_KBI_Kilometerstand_Error_or_KBI_Kilometerstand_Invalid_or_PDU_Diagnose_01_not_received_correctly(Timeout)</t>
  </si>
  <si>
    <t>0x7AA00</t>
  </si>
  <si>
    <t>Signal_MO_Hoeheninfo_error_(255)_or_PDU_Motor_07_not_received_correctly_(combination_of_Timeout,_CS,_AC)</t>
  </si>
  <si>
    <t>Cumulated_#_Motor_07_#_MO_Hoeheninfo_##_Combination_of_Error_Invalid_PDU(Timeout/CRC/BZ)</t>
  </si>
  <si>
    <t>0xD22616</t>
  </si>
  <si>
    <t>Signal_MO_Mom_Ist_Summe_invalid_(1019_-_1023)_or_PDU_Motor_11_not_received_correctly_(combination_of_Timeout,_CS,_AC)</t>
  </si>
  <si>
    <t>Cumulated_#_Motor_11_#_MO_Mom_Ist_Summe_##_Combination_of_Error_Invalid_PDU(Timeout/CRC/BZ)</t>
  </si>
  <si>
    <t>0xD22619</t>
  </si>
  <si>
    <t>Signal_MO_Mom_Soll_Roh_invalid_(1019_-_1023)_or_PDU_Motor_11_not_received_correctly_(combination_of_Timeout,_CS,_AC)</t>
  </si>
  <si>
    <t>Cumulated_#_Motor_11_#_MO_Mom_Soll_Roh_##_Combination_of_Error_Invalid_PDU(Timeout/CRC/BZ)</t>
  </si>
  <si>
    <t>0xD22620</t>
  </si>
  <si>
    <t>Signal_MO_QBit_Motormomente_invalid_(1)_or_PDU_Motor_11_not_received_correctly_(combination_of_Timeout,_CS,_AC)</t>
  </si>
  <si>
    <t>Cumulated_#_Motor_11_#_MO_QBit_Motormomente_##_Combination_of_Error_Invalid_PDU(Timeout/CRC/BZ)</t>
  </si>
  <si>
    <t>Signal_MO_Drehzahl_01_invalid_(65533_-_65535)_or_Signal_MO_QBit_Drehzahl_01_invalid_(1)_or_PDU_Motor_12_not_received_correctly_(combination_of_Timeout,_CS,_AC)</t>
  </si>
  <si>
    <t>Cumulated_#_Motor_12_#_MO_Drehzahl_01_##_Combination_of_Error_Invalid_PDU(Timeout/CRC/BZ)</t>
  </si>
  <si>
    <t>0xD22613</t>
  </si>
  <si>
    <t>Signal_MO_Mom_Begr_stat_invalid_(510_-_511)_or_PDU_Motor_12_not_received_correctly_(combination_of_Timeout,_CS,_AC)</t>
  </si>
  <si>
    <t>Cumulated_#_Motor_12_#_MO_Mom_Begr_stat_##_Combination_of_Error_Invalid_PDU(Timeout/CRC/BZ)</t>
  </si>
  <si>
    <t>Signal_MO_QBit_Fahrer_bremst_error_(1)_or_PDU_Motor_14_not_received_correctly_(combination_of_Timeout,_CS,_AC)</t>
  </si>
  <si>
    <t>Cumulated_#_Motor_35_#_MO_Fahrer_bremst_##_Combination_of_Error_Invalid_PDU(Timeout/CRC/BZ)</t>
  </si>
  <si>
    <t>Signal_MO_Gangposition_error_(15)_or_invalid_(14)or_PDU_Motor_14_not_received_correctly_(combination_of_Timeout,_CS,_AC)</t>
  </si>
  <si>
    <t>Cumulated_#_Motor_14_#_MO_Gangposition_##_Combination_of_Error_Invalid_PDU(Timeout/CRC/BZ)</t>
  </si>
  <si>
    <t>0x57D00</t>
  </si>
  <si>
    <t>Signal_MO_Fehler_Zylabsch_invalid_(3)_or_PDU_Motor_18_not_received_correctly_(combination_of_Timeout,_CS,_AC)</t>
  </si>
  <si>
    <t>Cumulated_#_Motor_18_#_MO_Fehler_Zylabsch_##_Combination_of_Error_Invalid_PDU(Timeout/CRC/BZ)</t>
  </si>
  <si>
    <t>Signal_MO_Fahrpedalgradient_error_(255)_or_PDU_Motor_20_not_received_correctly_(combination_of_Timeout,_CS,_AC)</t>
  </si>
  <si>
    <t>Cumulated_#_Motor_20_#_MO_Fahrpedalgradient_##_Combination_of_Error_Invalid_PDU(Timeout/CRC/BZ)</t>
  </si>
  <si>
    <t>0xD2260E</t>
  </si>
  <si>
    <t>Signal_MO_Fahrpedalrohwert_01_error_(255)_or_invalid_(0_-_254_when_Signal_MO_QBit_Fahrpedalwerte_01_invalid_(1))_or_PDU_Motor_20_not_received_correctly_(combination_of_Timeout,_CS,_AC)</t>
  </si>
  <si>
    <t>Cumulated_#_Motor_20_#_MO_Fahrpedalrohwert_01_##_Combination_of_Error_Invalid_PDU(Timeout/CRC/BZ)</t>
  </si>
  <si>
    <t>0x70500</t>
  </si>
  <si>
    <t>Signal_MO_Drehzahl_VM_invalid_(65533-_65535)_or_PDU_Motor_28_not_received_correctly_(combination_of_Timeout,_CS,_AC)</t>
  </si>
  <si>
    <t>Cumulated_#_Motor_28_#_MO_Drehzahl_VM_##_Combination_of_Error_Invalid_PDU(Timeout/CRC/BZ)</t>
  </si>
  <si>
    <t>0x57200</t>
  </si>
  <si>
    <t>Signal_MO_Fahrbereitschaft_invalid_(3)_or_PDU_Motor_35_not_received_correctly_(combination_of_Timeout,_CS,_AC)</t>
  </si>
  <si>
    <t>Cumulated_#_Motor_35_#_MO_Fahrbereitschaft_##_Combination_of_Error_Invalid_PDU(Timeout/CRC/BZ)</t>
  </si>
  <si>
    <t>0x78600</t>
  </si>
  <si>
    <t>Signal_MO_Ablaufstrg_Betriebszustand_error_(7)_or_invalid_(3,4,5,6)_or_PDU_Motor_Hybrid_11_not_received_correctly_(Timeout)</t>
  </si>
  <si>
    <t>Cumulated_#_Motor_11_#_MO_Ablaufstrg_Betriebszustand_##_Combination_of_Error_Invalid_PDU(Timeout/CRC/BZ)</t>
  </si>
  <si>
    <t>0xD22621</t>
  </si>
  <si>
    <t>Signal_TS_MomRad_BremsAnf_invalid_(4094,4095)_or_PDU_Motor_TS_01_PDU_not_received_correctly_(combination_of_Timeout,_CS,_AC)</t>
  </si>
  <si>
    <t>Cumulated_#_Motor_TS_01_#_TS_MomRad_BremsAnf_##_Combination_of_Error_Invalid_PDU(Timeout/CRC/BZ)</t>
  </si>
  <si>
    <t>0xD22622</t>
  </si>
  <si>
    <t>Signal_TS_MomRad_Soll_Summe_invalid_(8187-8191)_or_PDU_Motor_TS_01_not_received_correctly_(combination_of_Timeout,_CS,_AC)</t>
  </si>
  <si>
    <t>Cumulated_#_Motor_TS_01_#_TS_MomRad_Soll_Summe_##_Combination_of_Error_Invalid_PDU(Timeout/CRC/BZ)</t>
  </si>
  <si>
    <t>0x8C</t>
  </si>
  <si>
    <t>Signal_TSK_SRBM_Anf_ASIL_-_Invalid_(5_-7)_or_PDU_TSK_06_not_recieved_correctly_(Combination_of_Timeout,_CRC_and_Alive_counter_Failures)</t>
  </si>
  <si>
    <t>Cumulated_#_TSK_06_#_TSK_SRBM_Anf_ASIL_##_Combination_of_Error_Invalid_PDU(Timeout/CRC/BZ)</t>
  </si>
  <si>
    <t>0xD22624</t>
  </si>
  <si>
    <t>Signal_TS_MomRad_Wunsch_invalid_(8187-8191)_or_PDU_Motor_TS_01_not_received_correctly_(combination_of_Timeout,_CS,_AC)</t>
  </si>
  <si>
    <t>Cumulated_#_Motor_TS_01_#_TS_MomRad_Wunsch_##_Combination_of_Error_Invalid_PDU(Timeout/CRC/BZ)</t>
  </si>
  <si>
    <t>0xD22623</t>
  </si>
  <si>
    <t>Signal_TS_MomRad_verfuegb_maxReku_invalid_(4094_or_4095)_or_PDU_Motor_TS_02_not_received_correctly_(combination_of_Timeout,_CS,_AC)</t>
  </si>
  <si>
    <t>Cumulated_#_Motor_TS_02_#_TS_MomRad_verfuegb_maxReku_##_Combination_of_Error_Invalid_PDU(Timeout/CRC/BZ)</t>
  </si>
  <si>
    <t>0xD22625</t>
  </si>
  <si>
    <t>Signal_TS_MomRad_Ist_invalid_(8187_-_8191)_or_PDU_Motor_TS_03_not_received_correctly_(combination_of_Timeout,_CS,_AC)</t>
  </si>
  <si>
    <t>Cumulated_#_Motor_TS_03_#_TS_MomRad_Ist_##_Combination_of_Error_Invalid_PDU(Timeout/CRC/BZ)</t>
  </si>
  <si>
    <t>Signal_MO_Anforderung_HMS_invalid_(6,_7)_or_PDU_TSK_08_not_received_correctly_(combination_of_Timeout,_CS,_AC)</t>
  </si>
  <si>
    <t>Cumulated_#_TSK_08_#_MO_Anforderung_HMS_##_Combination_of_Error_Invalid_PDU(Timeout/CRC/BZ)</t>
  </si>
  <si>
    <t>NWD_SignalValue_#_Motor_12_#_MO_Drehzahl_01_##_Signal MO_Drehzahl_01 invalid (65533 - 65535) or Signal MO_QBit_Drehzahl_01 invalid (1) or PDU Motor_12 not received correctly (combination of Timeout, CS, AC)</t>
  </si>
  <si>
    <t>NWD_SignalValue_#_Motor_20_#_MO_Fahrpedalrohwert_01_##_Signal MO_Fahrpedalrohwert_01 error (255) or invalid (0 - 254 when Signal MO_QBit_Fahrpedalwerte_01 invalid (1)) or PDU Motor_20 not received correctly (combination of Timeout, CS, AC)</t>
  </si>
  <si>
    <t>NWD_SignalValue_#_Motor_20_#_MO_Fahrpedalgradient_##_Signal_MO_Fahrpedalgradient_error_(255)_or_PDU_Motor_20_not_received_correctly_(combination_of_Timeout,_CS,_AC)</t>
  </si>
  <si>
    <t>NWD_SignalValue_#_Motor_TS_01_#_TS_MomRad_Soll_Summe_##_Signal TS_MomRad_Soll_Summe invalid (8187-8191) or PDU Motor_TS_01 not received correctly (combination of Timeout, CS, AC)</t>
  </si>
  <si>
    <t>NWD_SignalValue_#_Motor_TS_01_#_TS_MomRad_Wunsch_##_Signal TS_MomRad_Wunsch invalid (8187-8191) or PDU Motor_TS_01 not received correctly (combination of Timeout, CS, AC)</t>
  </si>
  <si>
    <t>NWD_SignalValue_#_Motor_TS_02_#_TS_MomRad_verfuegb_max_##_Signal TS_MomRad_verfuegb_max invalid (4094 or 4095) or PDU Motor_TS_02 not received correctly (combination of Timeout, CS, AC)</t>
  </si>
  <si>
    <t>NWD_SignalValue_#_Motor_TS_02_#_TS_MomRad_verfuegb_max_sek_##_Signal TS_MomRad_verfuegb_max_sek invalid (4094 or 4095) or PDU Motor_TS_02 not received correctly (combination of Timeout, CS, AC)</t>
  </si>
  <si>
    <t>NWD_SignalValue_#_Motor_TS_02_#_TS_MomRad_verfuegb_maxReku_##_Signal TS_MomRad_verfuegb_maxReku invalid (4094 or 4095) or PDU Motor_TS_02 not received correctly (combination of Timeout, CS, AC)</t>
  </si>
  <si>
    <t>NWD_SignalValue_#_Motor_TS_02_#_TS_MomRad_verfuegb_maxReku_sek_##_Signal TS_MomRad_verfuegb_maxReku_sek invalid (4094 or 4095) or PDU Motor_TS_02 not received correctly (combination of Timeout, CS, AC)</t>
  </si>
  <si>
    <t>NWD_SignalValue_#_Motor_TS_03_#_TS_MomRad_verfuegb_maxReku_Summe_##_Signal TS_MomRad_verfuegb_maxReku_Summe invalid (4094 or 4095) or PDU Motor_TS_03 not received correctly (combination of Timeout, CS, AC)</t>
  </si>
  <si>
    <t>Signal_FT_Tuer_Status_error_(3)_or_invalid_(0)_or_Signal_FT_Tuer_Status_QBit_invalid_(1)_or_PDU_TSG_TF_02_not_received_correctly_(combination_of_Timeout,_CS,_AC)</t>
  </si>
  <si>
    <t>Cumulated_#_TSG_FT_02_#_FT_Tuer_Status_##_Combination_of_Error_Invalid_PDU(Timeout/CRC/BZ)</t>
  </si>
  <si>
    <t>0xEA9200</t>
  </si>
  <si>
    <t>U122900</t>
  </si>
  <si>
    <t>Signal_AEB_Info_error_(3)_or_PDU_AEB_01_not_received_correctly_(combination_of_Timeout,_CS,_AC)</t>
  </si>
  <si>
    <t>Cumulated_#_AEB_01_#_AEB_Info_##_Combination_of_Error_Invalid_PDU(Timeout/CRC/BZ)</t>
  </si>
  <si>
    <t>0x59200</t>
  </si>
  <si>
    <t>Vehicle_Speed_above_10_km/h_and_Signal_EPS_Unterstuetzungsleistung_error_(255)_or_invalid_(201_-_254)_or_PDU_LH_EPS_02_not_received_correctly_(combination_of_Timeout,_CS,_AC)</t>
  </si>
  <si>
    <t>Cumulated_#_LH_EPS_02_#_EPS_Unterstuetzungsleistung_##_Combination_of_Error_Invalid_PDU(Timeout/CRC/BZ)</t>
  </si>
  <si>
    <t>0x58300</t>
  </si>
  <si>
    <t>Vehicle_Speed_above_10_km/h_and_Signal_EPS_DSR_Status_02_invalid_((10_to_13)_or_15)_or_PDU_LH_EPS_03_not_received_correctly_(combination_of_Timeout,_CS,_AC)</t>
  </si>
  <si>
    <t>Cumulated_#_LH_EPS_03_#_EPS_DSR_Status_##_Combination_of_Error_Invalid_PDU(Timeout/CRC/BZ)</t>
  </si>
  <si>
    <t>0x58400</t>
  </si>
  <si>
    <t>Vehicle_Speed_above_10_km/h_and_Signal_EPS_Lenkmoment_error_(1023)_or_invalid_(801_-_1022)_or_Signal_EPS_Lenkmoment_QBit_invalid_(1)_or_PDU_LH_EPS_03_not_received_correctly_(combination_of_Timeout,_CS,_AC)</t>
  </si>
  <si>
    <t>Cumulated_#_LH_EPS_03_#_EPS_Lenkmoment_##_Combination_of_Error_Invalid_PDU(Timeout/CRC/BZ)</t>
  </si>
  <si>
    <t>0x58500</t>
  </si>
  <si>
    <t>Signal_EPS_Lenkungstyp_invalid_(2_-_15)_or_PDU_LH_EPS_03_not_received_correctly_(combination_of_Timeout,_CS,_AC)</t>
  </si>
  <si>
    <t>Cumulated_#_LH_EPS_03_#_EPS_Lenkungstyp_##_Combination_of_Error_Invalid_PDU(Timeout/CRC/BZ)</t>
  </si>
  <si>
    <t>NWD_SignalValue_#_LH_EPS_02_#_EPS_Unterstuetzungsleistung_##_Vehicle_Speed_above_10_km/h_and_Signal_EPS_Unterstuetzungsleistung_error_(255)_or_invalid_(201_-_254)_or_PDU_LH_EPS_02_not_received_correctly_(combination_of_Timeout,_CS,_AC)</t>
  </si>
  <si>
    <t>NWD_SignalValue_#_LH_EPS_03_#_EPS_DSR_Status_##_Vehicle Speed above 10 km/h and Signal EPS_DSR_Status_02 invalid ((10 to 13) or 15) or PDU LH_EPS_03 not received correctly (combination of Timeout, CS, AC)</t>
  </si>
  <si>
    <t>NWD_SignalValue_#_LH_EPS_03_#_EPS_Lenkmoment_##_Vehicle_Speed_above_10_km/h_and_Signal_EPS_Lenkmoment_error_(1023)_or_invalid_(801_-_1022)_or_Signal_EPS_Lenkmoment_QBit_invalid_(1)_or_PDU_LH_EPS_03_not_received_correctly_(combination_of_Timeout,_CS,_AC)</t>
  </si>
  <si>
    <t>0x79B00</t>
  </si>
  <si>
    <t>U122B00</t>
  </si>
  <si>
    <t>Vehicle_Speed_above_10_km/h_and_Signal_AFR_Sollgiermom_Vorsteuerung_error_(1023)_or_invalid_(1021,_1022)_or_PDU_AFR_01_not_received_correctly_(combination_of_Timeout,_CS,_AC)</t>
  </si>
  <si>
    <t>Cumulated_#_AFR_01_#_AFR_Sollgiermom_Vorsteuerung_##_Combination_of_Error_Invalid_PDU(Timeout/CRC/BZ)</t>
  </si>
  <si>
    <t>0x7A100</t>
  </si>
  <si>
    <t>Vehicle_Speed_above_10_km/h_and_Signal_AFR_Wankmomverteilung_Ist_invalid_(251_-_254)_or_PDU_AFR_01_not_received_correctly_(combination_of_Timeout,_CS,_AC)</t>
  </si>
  <si>
    <t>Cumulated_#_AFR_01_#_AFR_Wankmomverteilung_Ist_##_Combination_of_Error_Invalid_PDU(Timeout/CRC/BZ)</t>
  </si>
  <si>
    <t>0x71F00</t>
  </si>
  <si>
    <t>Signal_FA_Hoehenwert_VR_00_error_(255)_or_PDU_Fahrwerk_01_not_received_correctly_(combination_of_Timeout,_CS,_AC)</t>
  </si>
  <si>
    <t>Cumulated_#_Fahrwerk_01_#_FA_Hoehenwert_VR_00_##_Combination_of_Error_Invalid_PDU(Timeout/CRC/BZ)</t>
  </si>
  <si>
    <t>0x71D00</t>
  </si>
  <si>
    <t>Signal_FA_Hoehenwert_VL_00_error_(255)_or_PDU_Fahrwerk_01_not_received_correctly_(combination_of_Timeout,_CS,_AC)</t>
  </si>
  <si>
    <t>Cumulated_#_Fahrwerk_01_#_FA_Hoehenwert_VL_00_##_Combination_of_Error_Invalid_PDU(Timeout/CRC/BZ)</t>
  </si>
  <si>
    <t>0x72300</t>
  </si>
  <si>
    <t>Signal_FA_Hoehenwert_HR_00_error_(255)_or_PDU_Fahrwerk_01_not_received_correctly_(combination_of_Timeout,_CS,_AC)</t>
  </si>
  <si>
    <t>Cumulated_#_Fahrwerk_01_#_FA_Hoehenwert_HR_00_##_Combination_of_Error_Invalid_PDU(Timeout/CRC/BZ)</t>
  </si>
  <si>
    <t>0x72100</t>
  </si>
  <si>
    <t>Signal_FA_Hoehenwert_HL_00_error_(255)_or_PDU_Fahrwerk_01_not_received_correctly_(combination_of_Timeout,_CS,_AC)</t>
  </si>
  <si>
    <t>Cumulated_#_Fahrwerk_01_#_FA_Hoehenwert_HL_00_##_Combination_of_Error_Invalid_PDU(Timeout/CRC/BZ)</t>
  </si>
  <si>
    <t>0x54600</t>
  </si>
  <si>
    <t>Signal_FA_Niveau_Druck_HL_error_(255)_or_PDU_Fahrwerk_03_not_received_correctly_(combination_of_Timeout,_CS,_AC)</t>
  </si>
  <si>
    <t>Cumulated_#_Fahrwerk_03_#_FA_Niveau_Druck_HL_##_Combination_of_Error_Invalid_PDU(Timeout/CRC/BZ)</t>
  </si>
  <si>
    <t>0x54500</t>
  </si>
  <si>
    <t>Signal_FA_Niveau_Druck_HR_error_(255)_or_PDU_Fahrwerk_03_not_received_correctly_(combination_of_Timeout,_CS,_AC)</t>
  </si>
  <si>
    <t>Cumulated_#_Fahrwerk_03_#_FA_Niveau_Druck_HR_##_Combination_of_Error_Invalid_PDU(Timeout/CRC/BZ)</t>
  </si>
  <si>
    <t>0x54400</t>
  </si>
  <si>
    <t>Signal_FA_Niveau_Druck_VL_error_(255)_or_PDU_Fahrwerk_03_not_received_correctly_(combination_of_Timeout,_CS,_AC)</t>
  </si>
  <si>
    <t>Cumulated_#_Fahrwerk_03_#_FA_Niveau_Druck_VL_##_Combination_of_Error_Invalid_PDU(Timeout/CRC/BZ)</t>
  </si>
  <si>
    <t>0x54300</t>
  </si>
  <si>
    <t>Signal_FA_Niveau_Druck_VR_error_(255)_or_PDU_Fahrwerk_03_not_received_correctly_(combination_of_Timeout,_CS,_AC)</t>
  </si>
  <si>
    <t>Cumulated_#_Fahrwerk_03_#_FA_Niveau_Druck_VR_##_Combination_of_Error_Invalid_PDU(Timeout/CRC/BZ)</t>
  </si>
  <si>
    <t>0xEAD000</t>
  </si>
  <si>
    <t>Signal_NR_Reglerstatus_invalid_(11_-_15)_or_PDU_Fahrwerk_06_not_received_correctly_(combination_of_Timeout,_CS,_AC)</t>
  </si>
  <si>
    <t>Cumulated_#_Fahrwerk_06_#_NR_Reglerstatus_##_Combination_of_Error_Invalid_PDU(Timeout/CRC/BZ)</t>
  </si>
  <si>
    <t>0xD22B01</t>
  </si>
  <si>
    <t>Signal_FDR_TV_SollRadDiff_Moment_error_(4095)_or_PDU_FDR_02_not_received_correctly_(combination_of_Timeout,_CS,_AC)</t>
  </si>
  <si>
    <t>Cumulated_#_FDR_02_#_FDR_TV_SollRadDiff_Moment_##_Combination_of_Error_Invalid_PDU(Timeout/CRC/BZ)</t>
  </si>
  <si>
    <t>0x12A</t>
  </si>
  <si>
    <t>Signal_FDR_Sollgiermom_Vorsteuerung_TV_Error(1023)_or_Invalid(1021,1022)_or_PDU_FDR_05_not_received_correctly(combination_of_Timeout,_CS,_AC)</t>
  </si>
  <si>
    <t>Cumulated_#_FDR_05_#_FDR_Sollgiermom_Vorsteuerung_TV_##_Combination_of_Error_Invalid_PDU(Timeout/CRC/BZ)</t>
  </si>
  <si>
    <t>0xD24102</t>
  </si>
  <si>
    <t>U124100</t>
  </si>
  <si>
    <t>LWI_NET_Message_Failure:_SAS_Cumulated_Failure</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</si>
  <si>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Steering angle sensor (SAS) for correct function and replace if defective (follow Repair instructions if indicated). Exchange only when the Voltage supply WAU-12V (Ignition/BCM) is switched Off</t>
  </si>
  <si>
    <t>0xD24208</t>
  </si>
  <si>
    <t>U124200</t>
  </si>
  <si>
    <t>Signal_HAL_Radwinkel_error_or_invalid_or_Signal_HAL_QBit_Radwinkel_invalid_or_PDU_HAL_01_Failure(combination_of_Timeout,_CS,_AC)</t>
  </si>
  <si>
    <t>Cumulated_#_HAL_01_#_HAL_Radwinkel_##_Combination_of_Error_Invalid_PDU(Timeout/CRC/BZ)</t>
  </si>
  <si>
    <t>Signal_AB_Gurtschloss_FA_invalid_(0_or_1)_or_PDU_Airbag_02_not_received_correctly_(combination_of_Timeout,_CS,_AC)</t>
  </si>
  <si>
    <t>Cumulated_#_Airbag_02_#_AB_Gurtschloss_FA_##_Combination_of_Error_Invalid_PDU(Timeout/CRC/BZ)</t>
  </si>
  <si>
    <t>0x8A</t>
  </si>
  <si>
    <t>Signal_PCF_Verz_Anf_ASIL_Invalid_(6,7)_or_PDU_PCF_01_not_received_correctly_(combination_of_Timeout,_CRC,_AliveCounter_Failures)</t>
  </si>
  <si>
    <t>Cumulated_#_PCF_01_#_PCF_Verz_Anf_ASIL_##_Combination_of_Error_Invalid_PDU(Timeout/CRC/BZ)</t>
  </si>
  <si>
    <t>Signal_PCF_Verz_Info_invalid_(7)_or_PDU_PCF_01_not_received_correctly_(combination_of_Timeout,_CS,_AC)</t>
  </si>
  <si>
    <t>Cumulated_#_PCF_01_#_PCF_Verz_Info_##_Combination_of_Error_Invalid_PDU(Timeout/CRC/BZ)</t>
  </si>
  <si>
    <t>0xD24302</t>
  </si>
  <si>
    <t>Signal_SARA_Accel_X_010_error_or_invalid_or_Signal_SARA_CF_Accel_X_010_error_or_invalid_or_not_calibrated_or_TempError_or_PDU_SARA_06_not_received_correctly(combination_of_Timeout,_CS,_AC)</t>
  </si>
  <si>
    <t>Cumulated_#_SARA_06_#_SARA_Accel_X_010_##_Combination_of_Error_Invalid_PDU(Timeout/CRC/BZ)</t>
  </si>
  <si>
    <t>0xD24304</t>
  </si>
  <si>
    <t>Signal_SARA_Omega_Z_010_error_or_invalid_or_Signal_SARA_CF_Omega_Z_010_error_or_invalid_or_not_calibrated_or_TempError_or_PDU_SARA_06_not_received_correctly(combination_of_Timeout,_CS,_AC)</t>
  </si>
  <si>
    <t>Cumulated_#_SARA_06_#_SARA_Omega_Z_010_##_Combination_of_Error_Invalid_PDU(Timeout/CRC/BZ)</t>
  </si>
  <si>
    <t>0xD24303</t>
  </si>
  <si>
    <t>Signal_SARA_Accel_Y_010_error_or_invalid_or_Signal_SARA_CF_Accel_Y_010_error_or_invalid_or_not_calibrated_or_TempError_or_PDU_SARA_06_not_received_correctly(combination_of_Timeout,_CS,_AC)</t>
  </si>
  <si>
    <t>Cumulated_#_SARA_06_#_SARA_Accel_Y_010_##_Combination_of_Error_Invalid_PDU(Timeout/CRC/BZ)</t>
  </si>
  <si>
    <t>0xD24305</t>
  </si>
  <si>
    <t>Signal_SARA_Accel_Y_b_red2_error_or_invalid_or_Signal_SARA_CF_Accel_Y_b_red2_error_or_invalid_or_not_calibrated_or_TempError_or_PDU_SARA_12_not_received_correctly</t>
  </si>
  <si>
    <t>Cumulated_#_SARA_12_#_SARA_Accel_Y_b_red2_##_Combination_of_Error_Invalid_PDU(Timeout/CRC/BZ)</t>
  </si>
  <si>
    <t>0xD24306</t>
  </si>
  <si>
    <t>Signal_SARA_Omega_Z_b_red2_error_or_invalid_or_Signal_SARA_CF_Omega_Z_b_red2_error_or_invalid_or_not_calibrated_or_TempError_or_PDU_SARA_12_not_received_correctly</t>
  </si>
  <si>
    <t>Cumulated_#_SARA_12_#_SARA_Omega_Z_b_red2_##_Combination_of_Error_Invalid_PDU(Timeout/CRC/BZ)</t>
  </si>
  <si>
    <t>0x97</t>
  </si>
  <si>
    <t>Signal_SC_Masterzeit_invalid_(127)_or_PDU_Airbag_01_not_received_correctly(combination_of_Timeout,_CS,_AC)</t>
  </si>
  <si>
    <t>Cumulated_#_Airbag_01_#_SC_Masterzeit_Offset_##_Combination_of_Error_Invalid_PDU(Timeout/CRC/BZ)</t>
  </si>
  <si>
    <t>NWD_SignalValue_#_PCF_01_#_PCF_Verz_Info_##_Signal PCF_Verz_Info invalid (7) or PDU PCF_01 not received correctly (combination of Timeout, CS, AC)</t>
  </si>
  <si>
    <t>NWD_SignalValue_#_PCF_01_#_PCF_Verz_Anf_ASIL_##_Signal PCF_Verz_Anf_ASIL Invalid (6,7) or PDU PCF_01 not received correctly (combination of Timeout, CRC, AliveCounter Failures)</t>
  </si>
  <si>
    <t>NWD_SignalValue_#_RbNet_Airbag_01_#_SC_Masterzeit_##_Signal_SC_Masterzeit_invalid_or_PDU_Airbag_01_not_received_correctly_(combination_of_Timeout,_CS,_AC)</t>
  </si>
  <si>
    <t>0x67300</t>
  </si>
  <si>
    <t>U12B700</t>
  </si>
  <si>
    <t>Signal_EBKV_Anforderung_HMS_invalid_(6_or_7)_or_PDU_Bremse_EV_01_not_received_correctly_(combination_of_Timeout,_CS,_AC)</t>
  </si>
  <si>
    <t>Cumulated_#_Bremse_EV_01_#_EBKV_Anforderung_HMS_##_Combination_of_Error_Invalid_PDU(Timeout/CRC/BZ)</t>
  </si>
  <si>
    <t>0xD2B706</t>
  </si>
  <si>
    <t>Signal_EBKV_Status_error_(7)or_PDU_Bremse_EV_01_not_received_correctly_(combination_of_Timeout,_CS,_AC)</t>
  </si>
  <si>
    <t>Cumulated_#_Bremse_EV_01_#_EBKV_Status_##_Combination_of_Error_Invalid_PDU(Timeout/CRC/BZ)</t>
  </si>
  <si>
    <t>0x62000</t>
  </si>
  <si>
    <t>Signal_EBKV_Aussteuerdruck_error_(255)_or_invalid_(254)_or_PDU_Bremse_EV_01_not_received_correctly_(combination_of_Timeout,_CS,_AC)</t>
  </si>
  <si>
    <t>Cumulated_#_Bremse_EV_01_#_EBKV_Aussteuerdruck_##_Combination_of_Error_Invalid_PDU(Timeout/CRC/BZ)</t>
  </si>
  <si>
    <t>0xD2B704</t>
  </si>
  <si>
    <t>Signal_EBKV_QBit_Fahrer_bremst_error_(1)_or_or_PDU_Bremse_EV_01_not_received_correctly_(combination_of_Timeout,_CS,_AC)</t>
  </si>
  <si>
    <t>Cumulated_#_Bremse_EV_01_#_EBKV_QBit_Fahrer_bremst_##_Combination_of_Error_Invalid_PDU(Timeout/CRC/BZ)</t>
  </si>
  <si>
    <t>0xD2B700</t>
  </si>
  <si>
    <t>Signal_EBKV_AktSp_Status_invalid_(4_-_7)_or_PDU_EBKV_01_is_not_received_correctly_(combination_of_Timeout,_CS,_AC)</t>
  </si>
  <si>
    <t>Cumulated_#_EBKV_01_#_EBKV_AktSp_Status_##_Combination_of_Error_Invalid_PDU(Timeout/CRC/BZ)</t>
  </si>
  <si>
    <t>0xD2B701</t>
  </si>
  <si>
    <t>Signal_EBKV_aktSp_Volumenreserve_error_(255)_or_invalid_(251_-_254)_or_PDU_EBKV_01_not_received_correctly_(combination_of_Timeout,_CS,_AC)</t>
  </si>
  <si>
    <t>Cumulated_#_EBKV_01_#_EBKV_aktSp_Volumenreserve_##_Combination_of_Error_Invalid_PDU(Timeout/CRC/BZ)</t>
  </si>
  <si>
    <t>0xD2B702</t>
  </si>
  <si>
    <t>EBKV_extBr_Status_invalid(EBKV_extBr_Status_signal_(5,_6,_7)_or_PDU_EBKV_01_not_received_correctly_(combination_of_Timeout,_CS,_AC)</t>
  </si>
  <si>
    <t>Cumulated_#_EBKV_01_#_EBKV_extBr_Status_##_Combination_of_Error_Invalid_PDU(Timeout/CRC/BZ)</t>
  </si>
  <si>
    <t>0xD2B703</t>
  </si>
  <si>
    <t>Signal_EBKV_Kraftblending_Reserve_error_(255)_or_invalid_(251_-_254)_or_PDU_EBKV_01_not_received_correctly_(combination_of_Timeout,_CS,_AC)</t>
  </si>
  <si>
    <t>Cumulated_#_EBKV_01_#_EBKV_Kraftblending_Reserve_##_Combination_of_Error_Invalid_PDU(Timeout/CRC/BZ)</t>
  </si>
  <si>
    <t>0xD2B705</t>
  </si>
  <si>
    <t>Signal_EBKV_Stangenweg_error_(4095)_or_invalid_(3329_-_4094)_or_or_PDU_EBKV_01_not_received_correctly_(combination_of_Timeout,_CS,_AC)</t>
  </si>
  <si>
    <t>Cumulated_#_EBKV_01_#_EBKV_Stangenweg_##_Combination_of_Error_Invalid_PDU(Timeout/CRC/BZ)</t>
  </si>
  <si>
    <t>Signal_HVLM_Anforderung_HMS_invalid_(6_or_7)_or_PDU_HVLM_04_not_received_correctly_(combination_of_Timeout,_CS,_AC)</t>
  </si>
  <si>
    <t>Cumulated_#_HVLM_04_#_HVLM_Anforderung_HMS_##_Combination_of_Error_Invalid_PDU(Timeout/CRC/BZ)</t>
  </si>
  <si>
    <t>Signal_HVLM_Parken_beibehalten_HMS_error_(3)_or_invalid_(2)_or_PDU_HVLM_04_not_received_correctly_(combination_of_Timeout,_CS,_AC)</t>
  </si>
  <si>
    <t>Cumulated_#_HVLM_04_#_HVLM_Parken_beibehalten_HMS_##_Combination_of_Error_Invalid_PDU(Timeout/CRC/BZ)</t>
  </si>
  <si>
    <t>0x5A100</t>
  </si>
  <si>
    <t>U12D100</t>
  </si>
  <si>
    <t>Signal_QSP_Ist_Moment_error_(1023)_or_PDU_QSP_03_not_received_correctly_(combination_of_Timeout,_CS,_AC)</t>
  </si>
  <si>
    <t>Cumulated_#_QSP_03_#_QSP_Ist_Moment_Error_##_Combination_of_Error_Invalid_PDU(Timeout/CRC/BZ)</t>
  </si>
  <si>
    <t>0x75300</t>
  </si>
  <si>
    <t>Signal_QS_Ist_Proz_error_(255)_or_invalid_(251,252,254)_or_PDU_Quersperre_01_not_received_correctly_(combination_of_Timeout,_CS,_AC)</t>
  </si>
  <si>
    <t>Cumulated_#_Quersperre_01_#_QS_Ist_Proz_##_Combination_of_Error_Invalid_PDU(Timeout/CRC/BZ)</t>
  </si>
  <si>
    <t>0x76300</t>
  </si>
  <si>
    <t>Signal_QS_Norm_Mom_Max_error_(511)_or_invalid_(510)_or_PDU_Quersperre_01_not_received_correctly_(combination_of_Timeout,_CS,_AC)</t>
  </si>
  <si>
    <t>Cumulated_#_Quersperre_01_#_QS_Norm_Mom_Max_##_Combination_of_Error_Invalid_PDU(Timeout/CRC/BZ)</t>
  </si>
  <si>
    <t>0x76600</t>
  </si>
  <si>
    <t>Signal_QS_Systemstatus_invalid_(0,6,7)_or_PDU_Quersperre_01_not_received_correctly_(combination_of_Timeout,_CS,_AC)</t>
  </si>
  <si>
    <t>Cumulated_#_Quersperre_01_#_QS_Systemstatus_##_Combination_of_Error_Invalid_PDU(Timeout/CRC/BZ)</t>
  </si>
  <si>
    <t>Signal_RCTA_Anforderung_HMS_invalid_(6_or_7)_or_PDU_RCTA_01_not_received_correctly_(combination_of_Timeout,_CS,_AC)</t>
  </si>
  <si>
    <t>Cumulated_#_RCTA_01_#_RCTA_Anforderung_HMS_##_Combination_of_Error_Invalid_PDU(Timeout/CRC/BZ)</t>
  </si>
  <si>
    <t>0x6EB00</t>
  </si>
  <si>
    <t>Signal_RCTA_Notbremsung_Anforderung_error_(255)_or_PDU_RCTA_01_not_received_correctly_(combination_of_Timeout,_CS,_AC)</t>
  </si>
  <si>
    <t>Cumulated_#_RCTA_01_#_RCTA_Notbremsung_Anforderung_##_Combination_of_Error_Invalid_PDU(Timeout/CRC/BZ)</t>
  </si>
  <si>
    <t>0x6E800</t>
  </si>
  <si>
    <t>Signal_RCTA_Status_error_(3)_or_PDU_RCTA_01_not_received_correctly_(combination_of_Timeout,_CS,_AC)</t>
  </si>
  <si>
    <t>Cumulated_#_RCTA_01_#_RCTA_Status_##_Combination_of_Error_Invalid_PDU(Timeout/CRC/BZ)</t>
  </si>
  <si>
    <t>NWD_SignalValue_#_RCTA_01_#_RCTA_Status_##_Signal_RCTA_Status_error_(3)_or_PDU_RCTA_01_not_received_correctly_(combination_of_Timeout,_CS,_AC)</t>
  </si>
  <si>
    <t>NWD_SignalValue_#_RCTA_01_#_RCTA_Notbremsung_Anforderung_##_Signal RCTA_Notbremsung_Anforderung error (255) or PDU RCTA_01 not received correctly (combination of Timeout, CS, AC)</t>
  </si>
  <si>
    <t>Signal_EA_Anforderung_HMS__invalid_(7)_or_PDU_EA_01_failure</t>
  </si>
  <si>
    <t>Cumulated_#_EA_01_#_EA_Anforderung_HMS_##_Combination_of_Error_Invalid_PDU(Timeout/CRC/BZ)</t>
  </si>
  <si>
    <t>0x82</t>
  </si>
  <si>
    <t>Signal_EA_Parken_beibehalten_HMS_-_Invalid(2)_or_Error_(3)_or_PDU_EA_01_failure(combination_of_Timeout,_CS,_AC)</t>
  </si>
  <si>
    <t>Cumulated_#_EA_01_#_EA_Parken_beibehalten_HMS_##_Combination_of_Error_Invalid_PDU(Timeout/CRC/BZ)</t>
  </si>
  <si>
    <t>Signal_EA_Funktionsstatus_Invalid_(9-15)_or_PDU_EA_01_failure</t>
  </si>
  <si>
    <t>Cumulated_#_EA_01_#_EA_Funktionsstatus_##_Combination_of_Error_Invalid_PDU(Timeout/CRC/BZ)</t>
  </si>
  <si>
    <t>0x8E</t>
  </si>
  <si>
    <t>Signal_FAS_VK_Verz_Anf_ASIL_Invalid_(5_-7)_or_PDU_FAS_VK_01_not_recieved_correctly_(combination_of_Timeout,_CS,_AC)</t>
  </si>
  <si>
    <t>Cumulated_#_FAS_VK_01_#_FAS_VK_Verz_Anf_ASIL_##_Combination_of_Error_Invalid_PDU(Timeout/CRC/BZ)</t>
  </si>
  <si>
    <t>0x85</t>
  </si>
  <si>
    <t>Signal_IPA_Parken_beibehalten_HMS_Invalid_(2)_or_Error(3)_or_PDU_IPA_01_Failure(combination_of_Timeout,_CS,_AC)</t>
  </si>
  <si>
    <t>Cumulated_#_IPA_01_#_IPA_Parken_beibehalten_HMS_##_Combination_of_Error_Invalid_PDU(Timeout/CRC/BZ)</t>
  </si>
  <si>
    <t>Signal_KAS_Verz_Anf_error_(255)_or_PDU_KAS_01_not_received_correctly_(Timeout)</t>
  </si>
  <si>
    <t>Cumulated_#_KAS_01_#_KAS_Verz_Anf_##_Combination_of_Error_Invalid_PDU(Timeout/CRC/BZ)</t>
  </si>
  <si>
    <t>0x62700</t>
  </si>
  <si>
    <t>Signal_IPA_Anforderung_HMS_invalid_(7)_or_PDU_IPA_01_not_received_correctly_(combination_of_Timeout,_CS,_AC)</t>
  </si>
  <si>
    <t>Cumulated_#_IPA_01_#_IPA_Anforderung_HMS_##_Combination_of_Error_Invalid_PDU(Timeout/CRC/BZ)</t>
  </si>
  <si>
    <t>0x77F00</t>
  </si>
  <si>
    <t>Signal_PLA2_Anhalteweg_error_(2047)_or_invalid_(2046)_or_PDU_PLA2_01_not_received_correctly_(combination_of_Timeout,_CS,_AC)</t>
  </si>
  <si>
    <t>Cumulated_#_PLA2_01_#_PLA2_Anhalteweg_##_Combination_of_Error_Invalid_PDU(Timeout/CRC/BZ)</t>
  </si>
  <si>
    <t>0x78200</t>
  </si>
  <si>
    <t>Signal_PLA2_Bremsverzoegerung_error_(127)_or_invalid_(121_-_125)_or_PDU_PLA2_02_not_received_correctly_(combination_of_Timeout,_CS,_AC)</t>
  </si>
  <si>
    <t>Cumulated_#_PLA2_02_#_PLA2_Bremsverzoegerung_##_Combination_of_Error_Invalid_PDU(Timeout/CRC/BZ)</t>
  </si>
  <si>
    <t>Signal_Parken_Notstoppsystem_aktivieren_invalid_(3)_or_PDU_PLA2_02_not_received_correctly_(combination_of_Timeout,_CS,_AC)</t>
  </si>
  <si>
    <t>Cumulated_#_PLA2_02_#_Parken_Notstoppsystem_aktivieren_##_Combination_of_Error_Invalid_PDU(Timeout/CRC/BZ)</t>
  </si>
  <si>
    <t>0x137</t>
  </si>
  <si>
    <t>Request_is_invalid_because_EA_is_not_in_PHASE2_or_PHASE3.</t>
  </si>
  <si>
    <t>1.1_1.2_1.3_1.4_a Repair the Network (CAN/FlexRay/LIN)-BUS line 2.1_2.2_2.3_b Ensure the correct conditions for the Work area of the sending Component (ECU/Sensor) (e.g. correct Voltage supply or correct Network (CAN/FlexRay/LIN)-BUS connection or correct Terminating resistor (CAN/FlexRay/LIN)-BUS) 3.1_c Examine the sending Component (ECU/Sensor) for correct function 4.1_d Examine the EA-Electronic control unit (ECU) for correct function and replace if defective (follow Repair instructions if indicated). Exchange only when the Voltage supply WAU-12V (Ignition/BCM) is switched Off. Please make sure to have the correct Vehicle installation documents</t>
  </si>
  <si>
    <t>The failure bit is set if EA requests a jerk level without correct state. - Request is invalid because EA requests a jerk level without correct state: Jerklevel EA &gt; 0 and EAState not equal "EA_PHASE2_AKTIV" or "EA_PHASE3_AKTIV"</t>
  </si>
  <si>
    <t>NWD_SignalValue_#_KAS_01_#_KAS_Status_##_Signal_KAS_Status_Invalid_(7)_or_Error(6)_or_KAS_01_Timeout_error</t>
  </si>
  <si>
    <t>NWD_SignalValue_#_KAS_01_#_KAS_Verz_Anf_##_Signal KAS_Verz_Anf error (255) or PDU KAS_01 not received correctly (Timeout)</t>
  </si>
  <si>
    <t>NWD_SignalValue_#_EA_01_#_EA_Funktionsstatus_##_Signal_EA_Funktionsstatus_Invalid_(9-15)_or_PDU_EA_01_failure</t>
  </si>
  <si>
    <t>Request is invalid because EA requests a jerk level without correct state: Jerklevel EA greater than 0 and EAState not equal "EA_PHASE2_AKTIV" or "EA_PHASE3_AKTIV"</t>
  </si>
  <si>
    <t>NWD_SignalValue_#_EA_01_#_EA_Anforderung_HMS_##_Signal_EA_Anforderung_HMS__invalid_(7)_or_PDU_EA_01_failure</t>
  </si>
  <si>
    <t>NWD_SignalValue_#_EA_01_#_EA_Parken_beibehalten_HMS_##_Signal_EA_Parken_beibehalten_HMS_-_Invalid(2)_or_Error_(3)_or_PDU_EA_01_failure(combination_of_Timeout,_CS,_AC)</t>
  </si>
  <si>
    <t>0x139</t>
  </si>
  <si>
    <t>U13FF00</t>
  </si>
  <si>
    <t>Signal_PLA_Bremsverzoegerung_error_(127)_or_invalid_(121_-_125)_or_PDU_PLA_01_not_received_correctly_(Timeout)</t>
  </si>
  <si>
    <t>Cumulated_#_PLA_01_#_PLA_Bremsverzoegerung_##_Combination_of_Error_Invalid_PDU(Timeout/CRC/BZ)</t>
  </si>
  <si>
    <t>APB_Asic_undervoltage</t>
  </si>
  <si>
    <t>The APB-Asic may not give correct output due to undervoltage - ASW must be informed - Undervoltage situation with possible functional effects</t>
  </si>
  <si>
    <t>Undervoltage_dectected_in_network</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</si>
  <si>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Examine the Vehicle voltage supply management for correct function (Alternator or Vehicle battery or Vehicle ground connection) and rectify if not correct (follow Repair instructions if indicated)</t>
  </si>
  <si>
    <t>Detected Undervoltage condition - Supply voltage to to low (9V)</t>
  </si>
  <si>
    <t>0x48800</t>
  </si>
  <si>
    <t>Undervoltage_of_APB_Motor_supply.Voltage_less_than_6.76v.</t>
  </si>
  <si>
    <t>APB Motor supply undervoltage.</t>
  </si>
  <si>
    <t>0x4E700</t>
  </si>
  <si>
    <t>1.1_1.2_a Examine the Voltage supply of the Automatic parking brake (APB)-Button and the Vehicle voltage supply management for correct function (Alternator or Vehicle battery or Vehicle ground connection) and rectify if not correct (follow Repair instructions if indicated) 2.1_2.2_2.3_3.1_3.2_3.3_b Repair the respective Wiring harness section (if necessary replace Wiring harness). Exchange only when the Voltage supply WAU-12V (Ignition/BCM) is switched Off. Please make sure to have the correct Wiring diagram 4.1_4.2_4.3_4.4_c Fix the Vehicle ground connection correctly. Eliminate corrosion at the ground connection 5.1_d Replace the Electronic control unit (ECU) (System ABS/ESP: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Exchange only when the Voltage supply WAU-12V (Ignition/BCM) is switched Off</t>
  </si>
  <si>
    <t>APB Button Supply Undervoltage - ECU Undervoltage causes Undervoltage of APB-Button input circuitry</t>
  </si>
  <si>
    <t>0x50D00</t>
  </si>
  <si>
    <t>PBC_LOW_V_BAT</t>
  </si>
  <si>
    <t>Check the vehicle electrical system. If the EPB is the only ECU which shows a voltage fault check the wiring to the ECP ECU and EPB connector.</t>
  </si>
  <si>
    <t>Niedrige Versorgungsspannung wird intern bereit gestellt - EVENT_VOLTAGE_BELOW Detection of supply voltage below specified threshold</t>
  </si>
  <si>
    <t>0x50F00</t>
  </si>
  <si>
    <t>PBC_LOW_BATT_ACTUATION_INHIBIT</t>
  </si>
  <si>
    <t>Check the battery voltage of the car. If the EPB is the only ECU which shows a voltage fault check the wiring to the ECP ECU and EPB connector.</t>
  </si>
  <si>
    <t>Niedrige Versorgungsspannung wird intern bereit gestellt - EVENT_VOLTAGE_BELOW_ACTUATION_INHIBITED Detection of supply voltage below specified threshold during actuation running</t>
  </si>
  <si>
    <t>PBC internal failure 8</t>
  </si>
  <si>
    <t>ECU Undervoltage causes Undervoltage of APB-Button input circuitry</t>
  </si>
  <si>
    <t>Overvoltage_dectected_in_network</t>
  </si>
  <si>
    <t>Detected Overvoltage condition - Supply voltage to to high (16.5V)</t>
  </si>
  <si>
    <t>0x50E00</t>
  </si>
  <si>
    <t>PBC_HIGH_V_BATT</t>
  </si>
  <si>
    <t>Hohe Versorgungsspannung wird intern bereit gestellt - EVENT_VOLTAGE_ABOVE Detection of supply voltage above specified threshold</t>
  </si>
  <si>
    <t>0x51000</t>
  </si>
  <si>
    <t>PBC_HIGH_BATT_ACTUATION_INHIBIT</t>
  </si>
  <si>
    <t>Check the battery voltage of the car.</t>
  </si>
  <si>
    <t>Hohe Versorgungsspannung wird intern bereit gestellt - EVENT_VOLTAGE_ABOVE_ACTUATION_INHIBITED Detection of supply voltage above specified threshold during actuation running</t>
  </si>
  <si>
    <t>PBC internal failure 9</t>
  </si>
  <si>
    <t>0x74100</t>
  </si>
  <si>
    <t>Ignitions_states_of_hardware_and_flexray_signals_are_different_(Hw_high,_Sw_low)</t>
  </si>
  <si>
    <t>1.1_a Replace the Fuse in the WAU-12V (Ignition/BCM) voltage supply line of the ABS/ESP-Electronic control unit (ECU). Exchange only when the Voltage supply WAU-12V (Ignition/BCM) is switched Off. Please make sure to have the correct Wiring diagram 2.1_2.2_2.3_b Repair the respective Wiring harness section (if necessary replace Wiring harness). Exchange only when the Voltage supply WAU-12V (Ignition/BCM) is switched Off. Please make sure to have the correct Wiring diagram</t>
  </si>
  <si>
    <t>Hardware ignition signal state of the ESP is high and the ignition signal state coming from the flexray is low. Delay of 1s (default value) - High state hardware and low state software for ignition signals</t>
  </si>
  <si>
    <t>Hardware Ignition signal state is High and Software Ignition signal state is Low</t>
  </si>
  <si>
    <t>0x64E00</t>
  </si>
  <si>
    <t>U141A00</t>
  </si>
  <si>
    <t>RKA_Block_Selector_write_error</t>
  </si>
  <si>
    <t>Check all tire pressures and perform a reset of the tire pressures in the MMI (RKA+ Calibration). If error is set again, replace ESC ECU.</t>
  </si>
  <si>
    <t>NVRAM Manager reports that the previous write was interrupted during reading of the block TpiBlk08.</t>
  </si>
  <si>
    <t>0x66400</t>
  </si>
  <si>
    <t>RKA_Prio0_write_error</t>
  </si>
  <si>
    <t>NVRAM Manager reports that the previous write was interrupted.</t>
  </si>
  <si>
    <t>0x74B00</t>
  </si>
  <si>
    <t>RKA_Prio1_Cl_write_error</t>
  </si>
  <si>
    <t>The NVRAM Manager that the previous write was interrupted during reading of TpiBlk05 or TpiBlk06 and the other block has failed in reading as well, either by error from NVRAM Manager or by a TPI CRC checksum mismatch.</t>
  </si>
  <si>
    <t>0x74D00</t>
  </si>
  <si>
    <t>RKA_Prio1_Wra_write_error</t>
  </si>
  <si>
    <t>The NVRAM Manager that the previous write was interrupted during reading of TpiBlk03 or TpiBlk04 and the other block has failed in reading as well, either by error from NVRAM Manager or by a TPI CRC checksum mismatch.</t>
  </si>
  <si>
    <t>0x74F00</t>
  </si>
  <si>
    <t>RKA_Prio1_Wsa_write_error</t>
  </si>
  <si>
    <t>The NVRAM Manager reports that the previous write was interrupted during reading of TpiBlk01 or TpiBlk02 and the other block has failed in reading as well, either by error from NVRAM Manager or by a TPI CRC checksum mismatch.</t>
  </si>
  <si>
    <t>0x66500</t>
  </si>
  <si>
    <t>RKA_Prio2_write_error</t>
  </si>
  <si>
    <t>NVRAM Manager reports that the previous write was interrupted during reading of the block TpiBlk07.</t>
  </si>
  <si>
    <t>0x58E00</t>
  </si>
  <si>
    <t>U141C00</t>
  </si>
  <si>
    <t>UB_ECU_supply_line_interruption_(defect_fuse,_broken_car_wire_harness_or_very_deep_undervoltage)</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</si>
  <si>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UB_ECU voltage supply line of the Electronic control unit (ECU) (System: ABS/ESP or ESP-Hev or ESP-HAShev (ACM-H/BOU/ESP) or iBooster or Smart Actuator or IPB). Exchange only when the Voltage supply WAU-12V (Ignition/BCM) is switched Off. Please make sure to have the correct Wiring diagram 3.1_3.2_3.3_c Repair the respective Wiring harness section (if necessary replace Wiring harness). Exchange only when the Voltage supply WAU-12V (Ignition/BCM) is switched Off. Please make sure to have the correct Wiring diagram 4.1_4.2_4.3_4.4_d Fix the Vehicle ground connection correctly. Eliminate corrosion at the ground connection 5.1_e Examine the Vehicle voltage supply management for correct function (Alternator or Vehicle battery or Vehicle ground connection) and rectify if not correct (follow Repair instructions if indicated)</t>
  </si>
  <si>
    <t>Detection of UB_ECU line interruption - Interruption of UB_ECU supply line. This can be caused by a defect fuse, bad or broken car wire harness or even by very, very deep undervoltage at UB_ECU supply line.</t>
  </si>
  <si>
    <t>SPG_J104_Terminal_30_supply_voltage</t>
  </si>
  <si>
    <t>0xF00101</t>
  </si>
  <si>
    <t>Multiple_power_cycles_has_happened_without_proper_postrun</t>
  </si>
  <si>
    <t>1.1_a Ensure the correct mounting of the Electronic control unit (ECU) and to which System it belongs (System: ABS/ESP or ESP-Hev or ESP-HAShev (ACM-H/BOU/ESP) or iBooster or Smart Actuator or IPB).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Fuse in the UB_ECU voltage supply line of the Electronic control unit (ECU) (System: ABS/ESP or ESP-Hev or ESP-HAShev (ACM-H/BOU/ESP) or iBooster or Smart Actuator or IPB). Exchange only when the Voltage supply WAU-12V (Ignition/BCM) is switched Off. Please make sure to have the correct Wiring diagram 3.1_c Replace the Fuse in the UB_VR voltage supply line of the Electronic control unit (ECU) (System: ABS/ESP or ESP-Hev or ESP-HAShev (ACM-H/BOU/ESP) or iBooster or Smart Actuator or IPB). Exchange only when the Voltage supply WAU-12V (Ignition/BCM) is switched Off. Please make sure to have the correct Wiring diagram 4.1_4.2_4.3_5.1_5.2_5.3_d Repair the respective Wiring harness section (if necessary replace Wiring harness). Exchange only when the Voltage supply WAU-12V (Ignition/BCM) is switched Off. Please make sure to have the correct Wiring diagram 6.1_6.2_6.3_6.4_e Fix the Vehicle ground connection correctly. Eliminate corrosion at the ground connection 7.1_f Examine the Vehicle voltage supply management for correct function (Alternator or Vehicle battery or Vehicle ground connection) and rectify if not correct (follow Repair instructions if indicated) 8.1_g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</si>
  <si>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The fault occurs if Postrun didn't happen/interrupted for predefined number of operation cycles - Proper shutdown of ECU didn't happen for predefined no of times</t>
  </si>
  <si>
    <t>Proper shutdown of ECU didn't happen for predefined no of times</t>
  </si>
  <si>
    <t>Plunger inoperable.</t>
  </si>
  <si>
    <t>0xF51000</t>
  </si>
  <si>
    <t>ESC_Dataset_empty_detected</t>
  </si>
  <si>
    <t>No ESC dataset is present in the ECU. A default dataset will be used. Please program a valid ESC dataset. - No ESC dataset was programmed yet.</t>
  </si>
  <si>
    <t>NVM items reset or calibration has failed</t>
  </si>
  <si>
    <t>LTC Calibration Not Executed</t>
  </si>
  <si>
    <t>VCP Calibration Not Executed</t>
  </si>
  <si>
    <t>During vehicle config check Non volatile Memory of variant is empty</t>
  </si>
  <si>
    <t>RBVAR_VariantData NVM is written with all zero</t>
  </si>
  <si>
    <t>31/08/2025 14:44:50</t>
  </si>
  <si>
    <t>Runtime: 102,44140625 sec</t>
  </si>
  <si>
    <t>0x905000</t>
  </si>
  <si>
    <t>overtemperature_functional_limitation</t>
  </si>
  <si>
    <t>Auslesen des zugehörigen Messwerts (siehe Messwertreferenz!) (Leiterplattentemperatur) um aktuellen Wert zu überprüfen Überprüfen ob Steuergerät abgedeckt oder auf sonstige Weise thermisch isoliert wurde. Steuergerät abkühlen lassen.</t>
  </si>
  <si>
    <t>Übertemperatur des Systembasis-Chip &gt; 130 - 160 °C</t>
  </si>
  <si>
    <t>J521_72_Front_passenger_seat_adjustment_control_unit</t>
  </si>
  <si>
    <t>0x80105</t>
  </si>
  <si>
    <t>semiconductor_1_overtemperature</t>
  </si>
  <si>
    <t>Überprüfen ob Steuergerät abgedeckt oder auf sonstige Weise thermisch isoliert wurde. Steuergerät abkühlen lassen.</t>
  </si>
  <si>
    <t>Halbleitergruppe 1 Übertemperatur</t>
  </si>
  <si>
    <t>0x80106</t>
  </si>
  <si>
    <t>semiconductor_2_overtemperature</t>
  </si>
  <si>
    <t>Halbleitergruppe 2 Übertemperatur</t>
  </si>
  <si>
    <t>Keine Pneumatikfunktionen verfügbar</t>
  </si>
  <si>
    <t>SYS_4M_J521_72____1_1017_88_Supply_voltage_external_components</t>
  </si>
  <si>
    <t>Funktionseinschränkungen sind aktiv aufgrund von festgestelltem Überstrom in den Pneumatik Slaves</t>
  </si>
  <si>
    <t>Keine Massagefunktionen verfügbar</t>
  </si>
  <si>
    <t>N478_72_Valve_block_2_in_front_passenger_seat</t>
  </si>
  <si>
    <t>B11CD01</t>
  </si>
  <si>
    <t>IVB_driver_compressor_failure_el</t>
  </si>
  <si>
    <t>entsprechende Messwertblöcke auslesen; Kabelbaum kontrollieren, bei intaktem Kabelbaum Kompressor tauschen; jeweiligen Zähler des Kompressors mit Anpassung "Zähler des Kompressors FS/BFS zurücksetzen"</t>
  </si>
  <si>
    <t>Es findet in einer angesteuerten Blase, die nicht als defekt gekennzeichnet wurde kein Druckanstieg statt und gleichzeitig gibt es am Kompressor keinen Spannungsabfall ODER Der Spannungsabfall des Kompressors deutet auf einen Kurzschluss nach Masse hin ODER Der Spannungsabfall des Kompressors deutet auf einen Kurzschluss zur Batteriespannung hin</t>
  </si>
  <si>
    <t>0xA0000</t>
  </si>
  <si>
    <t>B11CDF0</t>
  </si>
  <si>
    <t>IVB_driver_compressor_failure_mech</t>
  </si>
  <si>
    <t>Es findet in einer angesteuerten Blase, die nicht als defekt gekennzeichnet wurde kein Druckanstieg statt und gleichzeitig steigt die am Kompressor gemessene Spannung über den bei einer normalen Befüllung gemessenen Wert</t>
  </si>
  <si>
    <t>VX3_72_Lumbar_support_for_front_passenger_seat</t>
  </si>
  <si>
    <t>0x80100</t>
  </si>
  <si>
    <t>B11D1F0</t>
  </si>
  <si>
    <t>coding_pin_driver_passenger_implausible</t>
  </si>
  <si>
    <t>Stecker und Codierpinleitung überprüfen Falls Verbauort gewechselt wurde, Steuergerät auf diese Seite adaptieren (Anpassung ausführen)</t>
  </si>
  <si>
    <t>Codierpinspannung entspricht nicht dem gespeicherten Verbauort</t>
  </si>
  <si>
    <t>SYS_4M_J521_72____1_1017_88_Coding_pin_implausible</t>
  </si>
  <si>
    <t>0x80101</t>
  </si>
  <si>
    <t>B11D1F1</t>
  </si>
  <si>
    <t>coding_pin_front_fond_implausible</t>
  </si>
  <si>
    <t>0x932707</t>
  </si>
  <si>
    <t>B132707</t>
  </si>
  <si>
    <t>button_memory_position_1_mechanical_error</t>
  </si>
  <si>
    <t>Taster überprüfen</t>
  </si>
  <si>
    <t>Taster hängt außerhalb "neutraler" Stellung mindestens für 1 Minute</t>
  </si>
  <si>
    <t>E277_4M_72____1_1121_88_Front_passenger_seat_memory_operating_unit</t>
  </si>
  <si>
    <t>0x932729</t>
  </si>
  <si>
    <t>B132729</t>
  </si>
  <si>
    <t>button_memory_position_1_implausible_signal</t>
  </si>
  <si>
    <t>Taster (beide Richtungen) überprüfen auf 392 und 820 Ohm. Wenn i.O., dann Leitung auf Kurzschluss nach Plus/Masse/zueinander prüfen.</t>
  </si>
  <si>
    <t>Widerstandswert des betroffenen Tasters ausserhalb des gültigen Bereichs (über Spannungsversorgung gemessener AD-Wert): - MIN-Wert: &lt; 0,56 V - MAX-Wert: &gt; 4,74 V</t>
  </si>
  <si>
    <t>0x932807</t>
  </si>
  <si>
    <t>B132807</t>
  </si>
  <si>
    <t>button_memory_position_2_mechanical_error</t>
  </si>
  <si>
    <t>0x932829</t>
  </si>
  <si>
    <t>B132829</t>
  </si>
  <si>
    <t>button_memory_position_2_implausible_signal</t>
  </si>
  <si>
    <t>0x932907</t>
  </si>
  <si>
    <t>B132907</t>
  </si>
  <si>
    <t>button_memory_position_3_mechanical_error</t>
  </si>
  <si>
    <t>0x932929</t>
  </si>
  <si>
    <t>B132929</t>
  </si>
  <si>
    <t>button_memory_position_3_implausible_signal</t>
  </si>
  <si>
    <t>0x932A09</t>
  </si>
  <si>
    <t>B132A07</t>
  </si>
  <si>
    <t>button_seated_position_storage_mechanical_error</t>
  </si>
  <si>
    <t>0x932A29</t>
  </si>
  <si>
    <t>B132A29</t>
  </si>
  <si>
    <t>button_seated_position_storage_implausible_signal</t>
  </si>
  <si>
    <t>0x934B08</t>
  </si>
  <si>
    <t>B134B07</t>
  </si>
  <si>
    <t>seat__inclination_adjustment_button_mechanical_error</t>
  </si>
  <si>
    <t>E471_4M_72____1_1017_88_Seat_adjust_operating_unit</t>
  </si>
  <si>
    <t>0x934B07</t>
  </si>
  <si>
    <t>seat_inclination_adjustment_button_mechanical_error</t>
  </si>
  <si>
    <t>0x934B29</t>
  </si>
  <si>
    <t>B134B29</t>
  </si>
  <si>
    <t>seat_inclination_adjustment_button_implausible_signal</t>
  </si>
  <si>
    <t>0x934C08</t>
  </si>
  <si>
    <t>B134C07</t>
  </si>
  <si>
    <t>seat__height_adjustment_button_mechanical_error</t>
  </si>
  <si>
    <t>0x934C07</t>
  </si>
  <si>
    <t>seat_height_adjustment_button_mechanical_error</t>
  </si>
  <si>
    <t>0x934C29</t>
  </si>
  <si>
    <t>B134C29</t>
  </si>
  <si>
    <t>seat_height_adjustment_button_implausible_signal</t>
  </si>
  <si>
    <t>E471_4M_72____1_1017_88_Seat_adjust_operating_unit
V246_72_Front_passenger_seat_height_adjustment_motor</t>
  </si>
  <si>
    <t>0x934D08</t>
  </si>
  <si>
    <t>B134D07</t>
  </si>
  <si>
    <t>seat__longitudinal_adjustment_button_mechanical_error</t>
  </si>
  <si>
    <t>0x934D07</t>
  </si>
  <si>
    <t>seat_longitudinal_adjustment_button_mechanical_error</t>
  </si>
  <si>
    <t>0x934D29</t>
  </si>
  <si>
    <t>B134D29</t>
  </si>
  <si>
    <t>seat_longitudinal_adjustment_button_implausible_signal</t>
  </si>
  <si>
    <t>0x934E08</t>
  </si>
  <si>
    <t>B134E07</t>
  </si>
  <si>
    <t>backrest__inclination_adjustment_button_mechanical_error</t>
  </si>
  <si>
    <t>0x934E07</t>
  </si>
  <si>
    <t>backrest_inclination_adjustment_button_mechanical_error</t>
  </si>
  <si>
    <t>0x934E29</t>
  </si>
  <si>
    <t>B134E29</t>
  </si>
  <si>
    <t>backrest_inclination_adjustment_button_implausible_signal</t>
  </si>
  <si>
    <t>0x935009</t>
  </si>
  <si>
    <t>B135007</t>
  </si>
  <si>
    <t>button_massage_mechanical_error</t>
  </si>
  <si>
    <t>E671_4M_72____1_1017_88_Massage_function_button_passenger_side</t>
  </si>
  <si>
    <t>0x935029</t>
  </si>
  <si>
    <t>B135029</t>
  </si>
  <si>
    <t>button_massage_implausible_signal</t>
  </si>
  <si>
    <t>0x935102</t>
  </si>
  <si>
    <t>B135102</t>
  </si>
  <si>
    <t>lumbar_support_height_adjustment_motor_implausible_signal</t>
  </si>
  <si>
    <t>Motor tauschen</t>
  </si>
  <si>
    <t>a) Verstellung in eine Richtung mit fehlerhaftem Signal während der letzten 8 Verstellungen und Verstellung in eine andere Richtung: - 8mal - 1mal oder b) Motorstrom &gt; Kurzschlußschwelle</t>
  </si>
  <si>
    <t>V130_72_Lumbar_support_height_motor_passenger_side</t>
  </si>
  <si>
    <t>0x935113</t>
  </si>
  <si>
    <t>B135113</t>
  </si>
  <si>
    <t>lumbar_support_height_adjustment_motor_disconnection</t>
  </si>
  <si>
    <t>Betroffenen Motor und Anschlüsse prüfen. Alle anderen Motore und deren Anschlüsse innerhalb der gleichen Gruppe prüfen.</t>
  </si>
  <si>
    <t>- Kein Motor angeschlossen - falscher Motor mit zu kleiner Leistung (Motorparameter abhängig)</t>
  </si>
  <si>
    <t>0x935198</t>
  </si>
  <si>
    <t>B13514B</t>
  </si>
  <si>
    <t>lumbar_support_height_adjustment_thermal_protection</t>
  </si>
  <si>
    <t>Motortemperatur überprüfen</t>
  </si>
  <si>
    <t>Nach Ablauf des Thermoschutzzählers 30 Sekunden keine Verstellung</t>
  </si>
  <si>
    <t>0x935154</t>
  </si>
  <si>
    <t>B135154</t>
  </si>
  <si>
    <t>lumbar_support_height_adjustment_motor_no_basic_setting</t>
  </si>
  <si>
    <t>Normierlauf anstossen (Routine)</t>
  </si>
  <si>
    <t>Achse befindet sich in "nicht normiertem" Zustand</t>
  </si>
  <si>
    <t>J521_4M_72_____1_0118_88_Basic_settings
V130_72_Lumbar_support_height_motor_passenger_side</t>
  </si>
  <si>
    <t>0x935202</t>
  </si>
  <si>
    <t>B135202</t>
  </si>
  <si>
    <t>lumbar_support_longitudinal_adjustment_motor_implausible_signal</t>
  </si>
  <si>
    <t>V126_72_Motor_Lumbar_support_longitudinal_motor_passenger_side</t>
  </si>
  <si>
    <t>0x935213</t>
  </si>
  <si>
    <t>B135213</t>
  </si>
  <si>
    <t>lumbar_support_longitudinal_adjustment_motor_disconnection</t>
  </si>
  <si>
    <t>0x935298</t>
  </si>
  <si>
    <t>B13524B</t>
  </si>
  <si>
    <t>lumbar_support_longitudinal_adjustment_thermal_protection</t>
  </si>
  <si>
    <t>0x935254</t>
  </si>
  <si>
    <t>B135254</t>
  </si>
  <si>
    <t>lumbar_support_longitudinal_adjustment_motor_no_basic_setting</t>
  </si>
  <si>
    <t>J521_4M_72_____1_0118_88_Basic_settings
V126_72_Motor_Lumbar_support_longitudinal_motor_passenger_side</t>
  </si>
  <si>
    <t>0x935302</t>
  </si>
  <si>
    <t>B135302</t>
  </si>
  <si>
    <t>seat_inclination_adjustment_motor_implausible_signal</t>
  </si>
  <si>
    <t>V244_72_Front_passenger_seat_rake_adjustment_motor</t>
  </si>
  <si>
    <t>0x935313</t>
  </si>
  <si>
    <t>B135313</t>
  </si>
  <si>
    <t>seat_inclination_adjustment_motor_disconnection</t>
  </si>
  <si>
    <t>0x935398</t>
  </si>
  <si>
    <t>B13534B</t>
  </si>
  <si>
    <t>seat_inclination_adjustment_thermal_protection</t>
  </si>
  <si>
    <t>0x935354</t>
  </si>
  <si>
    <t>B135354</t>
  </si>
  <si>
    <t>seat_inclination_adjustment_motor_no_basic_setting</t>
  </si>
  <si>
    <t>J521_4M_72_____1_0118_88_Basic_settings</t>
  </si>
  <si>
    <t>0x935402</t>
  </si>
  <si>
    <t>B135402</t>
  </si>
  <si>
    <t>seat_height_adjustment_motor_implausible_signal</t>
  </si>
  <si>
    <t>V246_72_Front_passenger_seat_height_adjustment_motor</t>
  </si>
  <si>
    <t>Kann nur während des Adaptionslaufes auftreten, wenn die Mechanik dabei zu schwergängig/blockiert ist</t>
  </si>
  <si>
    <t>0x935413</t>
  </si>
  <si>
    <t>B135413</t>
  </si>
  <si>
    <t>seat_height_adjustment_motor_disconnection</t>
  </si>
  <si>
    <t>0x935498</t>
  </si>
  <si>
    <t>B13544B</t>
  </si>
  <si>
    <t>seat_height_adjustment_thermal_protection</t>
  </si>
  <si>
    <t>0x935454</t>
  </si>
  <si>
    <t>B135454</t>
  </si>
  <si>
    <t>seat_height_adjustment_motor_no_basic_setting</t>
  </si>
  <si>
    <t>Der ÜKB Adaptionslauf wurde noch nicht durchgeführt</t>
  </si>
  <si>
    <t>0x935502</t>
  </si>
  <si>
    <t>B135502</t>
  </si>
  <si>
    <t>seat_longitudinal_adjustment_motor_implausible_signal</t>
  </si>
  <si>
    <t>V257_72_Front_passenger_seat_depth_adjustment_motor</t>
  </si>
  <si>
    <t>0x935513</t>
  </si>
  <si>
    <t>B135513</t>
  </si>
  <si>
    <t>seat_longitudinal_adjustment_motor_disconnection</t>
  </si>
  <si>
    <t>0x935598</t>
  </si>
  <si>
    <t>B13554B</t>
  </si>
  <si>
    <t>seat_longitudinal_adjustment_thermal_protection</t>
  </si>
  <si>
    <t>0x935554</t>
  </si>
  <si>
    <t>B135554</t>
  </si>
  <si>
    <t>seat_longitudinal_adjustment_motor_no_basic_setting</t>
  </si>
  <si>
    <t>J521_72_Seat_forward_back_adjustment_motor_No_adaptation</t>
  </si>
  <si>
    <t>0x935602</t>
  </si>
  <si>
    <t>B135602</t>
  </si>
  <si>
    <t>backrest_inclination_adjustment_motor_implausible_signal</t>
  </si>
  <si>
    <t>V46_72_Front_passenger_seat_backrest_adjustment_motor</t>
  </si>
  <si>
    <t>0x935613</t>
  </si>
  <si>
    <t>B135613</t>
  </si>
  <si>
    <t>backrest_inclination_adjustment_motor_disconnection</t>
  </si>
  <si>
    <t>0x935698</t>
  </si>
  <si>
    <t>B13564B</t>
  </si>
  <si>
    <t>backrest_inclination_adjustment_thermal_protection</t>
  </si>
  <si>
    <t>0x935654</t>
  </si>
  <si>
    <t>B135654</t>
  </si>
  <si>
    <t>backrest_inclination_adjustment_motor_no_basic_setting</t>
  </si>
  <si>
    <t>0x600A0</t>
  </si>
  <si>
    <t>B135702</t>
  </si>
  <si>
    <t>folding_headrest_motor_implausible_signal</t>
  </si>
  <si>
    <t>0x600A2</t>
  </si>
  <si>
    <t>B135713</t>
  </si>
  <si>
    <t>folding_headrest_motor_disconnection</t>
  </si>
  <si>
    <t>0x600A1</t>
  </si>
  <si>
    <t>B135754</t>
  </si>
  <si>
    <t>folding_headrest_motor_no_basic_setting</t>
  </si>
  <si>
    <t>0x600A3</t>
  </si>
  <si>
    <t>B135798</t>
  </si>
  <si>
    <t>folding_headrest_motor_thermal_protection</t>
  </si>
  <si>
    <t>0x935802</t>
  </si>
  <si>
    <t>B135802</t>
  </si>
  <si>
    <t>belt_height_adjustment_motor_implausible_signal</t>
  </si>
  <si>
    <t>0x935813</t>
  </si>
  <si>
    <t>B135813</t>
  </si>
  <si>
    <t>belt_height_adjustment_motor_disconnection</t>
  </si>
  <si>
    <t>0x935898</t>
  </si>
  <si>
    <t>B13584B</t>
  </si>
  <si>
    <t>belt_height_adjustment_thermal_protection</t>
  </si>
  <si>
    <t>0x935854</t>
  </si>
  <si>
    <t>B135854</t>
  </si>
  <si>
    <t>belt_height_adjustment_motor_no_basic_setting</t>
  </si>
  <si>
    <t>0x935911</t>
  </si>
  <si>
    <t>B135911</t>
  </si>
  <si>
    <t>lumbar_support_height_adjustment_hall_sensor_short_circuit_ground</t>
  </si>
  <si>
    <t>Hallverkabelung und Sensor prüfen</t>
  </si>
  <si>
    <t>Spannung am Hallsensoreingang zwischen 0V und 1V</t>
  </si>
  <si>
    <t>G721_4M_72____1_1017_88_Lumbar_support_height_adjust_sender_event_memory</t>
  </si>
  <si>
    <t>0x935929</t>
  </si>
  <si>
    <t>B135929</t>
  </si>
  <si>
    <t>lumbar_support_height_adjustment_hall_sensor_implausible_signal</t>
  </si>
  <si>
    <t>Keine Signaländerung des Hallsensors in aufeinander folgender Fahrten in verschiedene Richtungen: 2mal (vor und zurück)</t>
  </si>
  <si>
    <t>0x935A11</t>
  </si>
  <si>
    <t>B135A11</t>
  </si>
  <si>
    <t>lumbar_support_longitudinal_adjustment_hall_sensor_short_circuit_ground</t>
  </si>
  <si>
    <t>G722_72_Lumbar_support_longitudinal_sender_passenger_side</t>
  </si>
  <si>
    <t>0x935A29</t>
  </si>
  <si>
    <t>B135A29</t>
  </si>
  <si>
    <t>lumbar_support_longitudinal_adjustment_hall_sensor_implausible_signal</t>
  </si>
  <si>
    <t>0x935B11</t>
  </si>
  <si>
    <t>B135B11</t>
  </si>
  <si>
    <t>seat_inclination_adjustment_hall_sensor_short_circuit_ground</t>
  </si>
  <si>
    <t>G359_4M_72____1_1017_88_Seat_rake_adjust_sender_event_memory</t>
  </si>
  <si>
    <t>0x935B29</t>
  </si>
  <si>
    <t>B135B29</t>
  </si>
  <si>
    <t>seat_inclination_adjustment_hall_sensor_implausible_signal</t>
  </si>
  <si>
    <t>0x935C11</t>
  </si>
  <si>
    <t>B135C11</t>
  </si>
  <si>
    <t>seat_height_adjustment_hall_sensor_short_circuit_ground</t>
  </si>
  <si>
    <t>G607_4M_72____1_1017_88_Seat_height_adjust_sender_event_memory</t>
  </si>
  <si>
    <t>0x935C29</t>
  </si>
  <si>
    <t>B135C29</t>
  </si>
  <si>
    <t>seat_height_adjustment_hall_sensor_implausible_signal</t>
  </si>
  <si>
    <t>G607_4M_72____1_1017_88_Seat_height_adjust_sender_event_memory
V246_72_Front_passenger_seat_height_adjustment_motor
V257_72_Front_passenger_seat_depth_adjustment_motor</t>
  </si>
  <si>
    <t>0x935D11</t>
  </si>
  <si>
    <t>B135D11</t>
  </si>
  <si>
    <t>seat_longitudinal_adjustment_hall_sensor_short_circuit_ground</t>
  </si>
  <si>
    <t>G278_72_Seat_longitudinal_adjustment_sender_passenger_side</t>
  </si>
  <si>
    <t>0x935D29</t>
  </si>
  <si>
    <t>B135D29</t>
  </si>
  <si>
    <t>seat_longitudinal_adjustment_hall_sensor_implausible_signal</t>
  </si>
  <si>
    <t>0x935E11</t>
  </si>
  <si>
    <t>B135E11</t>
  </si>
  <si>
    <t>backrest_inclination_adjustment_hall_sensor_short_circuit_ground</t>
  </si>
  <si>
    <t>G279_4M_72____1_1017_88_Backrest_adjustment_sender_event_memory</t>
  </si>
  <si>
    <t>0x935E29</t>
  </si>
  <si>
    <t>B135E29</t>
  </si>
  <si>
    <t>backrest_inclination_adjustment_hall_sensor_implausible_signal</t>
  </si>
  <si>
    <t>G279_4M_72____1_1017_88_Backrest_adjustment_sender_event_memory
V46_72_Front_passenger_seat_backrest_adjustment_motor</t>
  </si>
  <si>
    <t>0x6001B</t>
  </si>
  <si>
    <t>B135F11</t>
  </si>
  <si>
    <t>folding_headrest_hall_sensor_short_circuit_ground</t>
  </si>
  <si>
    <t>0x6001A</t>
  </si>
  <si>
    <t>B135F29</t>
  </si>
  <si>
    <t>folding_headrest_hall_sensor_implausible_signal</t>
  </si>
  <si>
    <t>0x936011</t>
  </si>
  <si>
    <t>B136011</t>
  </si>
  <si>
    <t>belt_height_adjustment_hall_sensor_short_circuit_ground</t>
  </si>
  <si>
    <t>0x936029</t>
  </si>
  <si>
    <t>B136029</t>
  </si>
  <si>
    <t>belt_height_adjustment_hall_sensor_implausible_signal</t>
  </si>
  <si>
    <t>0xA0011</t>
  </si>
  <si>
    <t>B13BD04</t>
  </si>
  <si>
    <t>IVB_driver_pressure_failure</t>
  </si>
  <si>
    <t>N477_72_Valve_block_1_in_front_passenger_seat</t>
  </si>
  <si>
    <t>IVB_driver_damaged</t>
  </si>
  <si>
    <t>Das Steuergerät meldet 'defekt' aufgrund des Ablaufes des Watchdog-Timers ODER Das Steuergerät meldet 'defekt' aufgrund eines Fehlers des ADCs ODER Das Steuergerät meldet 'defekt' aufgrund eines Fehlers im RAM ODER Das Steuergerät meldet 'defekt' aufgrund eines Fehlers im ROM ODER Das Steuergerät meldet 'defekt' aufgrund eines Fehlers im EEPROM ODER Das Steuergerät meldet 'defekt' aufgrund eines Fehlers am Drucksensor</t>
  </si>
  <si>
    <t>0xA000D</t>
  </si>
  <si>
    <t>B13BD16</t>
  </si>
  <si>
    <t>IVB_driver_reduced_funktion_undervoltage</t>
  </si>
  <si>
    <t>Spannungsversorgung kontrollieren</t>
  </si>
  <si>
    <t>Funktionseinschränkungen sind aktiv aufgrund von festgestellter Unterspannung</t>
  </si>
  <si>
    <t>0xA0010</t>
  </si>
  <si>
    <t>B13BD17</t>
  </si>
  <si>
    <t>IVB_driver_reduced_function_overvoltage</t>
  </si>
  <si>
    <t>Funktionseinschränkungen sind aktiv aufgrund von festgestellter Überspannung</t>
  </si>
  <si>
    <t>die zuletzt am LIN empfangene Nachricht kann nicht zugeordnet werden/ist unplausibel</t>
  </si>
  <si>
    <t>Keine Antwort vom IVB Slave</t>
  </si>
  <si>
    <t>0x82300</t>
  </si>
  <si>
    <t>B13BD4A</t>
  </si>
  <si>
    <t>wrong_coding</t>
  </si>
  <si>
    <t>0xA0012</t>
  </si>
  <si>
    <t>B13BD4B</t>
  </si>
  <si>
    <t>IVB_driver_overtemperature</t>
  </si>
  <si>
    <t>Temperatur IVB kontrollieren</t>
  </si>
  <si>
    <t>Funktionseinschränkungen sind aktiv aufgrund von festgestellter Übertemperatur</t>
  </si>
  <si>
    <t>0xA2012</t>
  </si>
  <si>
    <t>B13BDF0</t>
  </si>
  <si>
    <t>IVB_driver_undertemperature</t>
  </si>
  <si>
    <t>B13BE04</t>
  </si>
  <si>
    <t>IMSG_driver_damaged</t>
  </si>
  <si>
    <t>Das Steuergerät meldet 'defekt' aufgrund des Ablaufes des Watchdog-Timers ODER Das Steuergerät meldet 'defekt' aufgrund eines Fehlers des ADCs ODER Das Steuergerät meldet 'defekt' aufgrund eines Fehlers im RAM ODER Das Steuergerät meldet 'defekt' aufgrund eines Fehlers im ROM ODER Das Steuergerät meldet 'defekt' aufgrund eines Fehlers im EEPROM</t>
  </si>
  <si>
    <t>0xA000E</t>
  </si>
  <si>
    <t>B13BE16</t>
  </si>
  <si>
    <t>IMSG_driver_reduced_funktion_undervoltage</t>
  </si>
  <si>
    <t>0xA000F</t>
  </si>
  <si>
    <t>B13BE17</t>
  </si>
  <si>
    <t>IMSG_driver_reduced_function_overvoltage</t>
  </si>
  <si>
    <t>Keine Antwort vom IMSG Slave</t>
  </si>
  <si>
    <t>0xA0013</t>
  </si>
  <si>
    <t>B13BE4B</t>
  </si>
  <si>
    <t>IMSG_driver_overtemperature</t>
  </si>
  <si>
    <t>Temperatur IMSG kontrollieren</t>
  </si>
  <si>
    <t>0xA2013</t>
  </si>
  <si>
    <t>B13BEF0</t>
  </si>
  <si>
    <t>IMSG_driver_undertemperature</t>
  </si>
  <si>
    <t>0x82200</t>
  </si>
  <si>
    <t>B13BEF1</t>
  </si>
  <si>
    <t>IMSG_coding_pin_implausible</t>
  </si>
  <si>
    <t>0xA1002</t>
  </si>
  <si>
    <t>B13BF04</t>
  </si>
  <si>
    <t>IMSG2_driver_damaged</t>
  </si>
  <si>
    <t>0xA100E</t>
  </si>
  <si>
    <t>B13BF16</t>
  </si>
  <si>
    <t>IMSG2_driver_reduced_funktion_undervoltage</t>
  </si>
  <si>
    <t>0xA100F</t>
  </si>
  <si>
    <t>B13BF17</t>
  </si>
  <si>
    <t>IMSG2_driver_reduced_function_overvoltage</t>
  </si>
  <si>
    <t>0xA1013</t>
  </si>
  <si>
    <t>B13BF4B</t>
  </si>
  <si>
    <t>IMSG2_driver_overtemperature</t>
  </si>
  <si>
    <t>0xA3013</t>
  </si>
  <si>
    <t>B13BFF0</t>
  </si>
  <si>
    <t>IMSG2_driver_undertemperature</t>
  </si>
  <si>
    <t>0x82201</t>
  </si>
  <si>
    <t>B13BFF1</t>
  </si>
  <si>
    <t>IMSG2_coding_pin_implausible</t>
  </si>
  <si>
    <t>0x939003</t>
  </si>
  <si>
    <t>B153907</t>
  </si>
  <si>
    <t>upper__backrest_adjustment_button_mechanical_error</t>
  </si>
  <si>
    <t>0x939004</t>
  </si>
  <si>
    <t>upper_backrest_adjustment_button_mechanical_error</t>
  </si>
  <si>
    <t>0x939005</t>
  </si>
  <si>
    <t>B153929</t>
  </si>
  <si>
    <t>upper_backrest_adjustment_button_implausible_signal</t>
  </si>
  <si>
    <t>0x936007</t>
  </si>
  <si>
    <t>B153A07</t>
  </si>
  <si>
    <t>seat__depth_adjustment_button_mechanical_error</t>
  </si>
  <si>
    <t>E471_72_Front_passenger_seat_adjustment_operating_unit</t>
  </si>
  <si>
    <t>0x936006</t>
  </si>
  <si>
    <t>seat_depth_adjustment_button_mechanical_error</t>
  </si>
  <si>
    <t>0x936005</t>
  </si>
  <si>
    <t>B153A29</t>
  </si>
  <si>
    <t>seat_depth_adjustment_button_implausible_signal</t>
  </si>
  <si>
    <t>0x6000B</t>
  </si>
  <si>
    <t>B153B02</t>
  </si>
  <si>
    <t>upper_backrest_adjustment_motor_implausible_signal</t>
  </si>
  <si>
    <t>0x6000C</t>
  </si>
  <si>
    <t>B153B13</t>
  </si>
  <si>
    <t>upper_backrest_adjustment_motor_disconnection</t>
  </si>
  <si>
    <t>0x6000D</t>
  </si>
  <si>
    <t>B153B4B</t>
  </si>
  <si>
    <t>upper_backrest_adjustment_thermal_protection</t>
  </si>
  <si>
    <t>0x6000A</t>
  </si>
  <si>
    <t>B153B54</t>
  </si>
  <si>
    <t>upper_backrest_adjustment_motor_no_basic_setting</t>
  </si>
  <si>
    <t>0x936000</t>
  </si>
  <si>
    <t>B153C02</t>
  </si>
  <si>
    <t>seat_depth_adjustment_motor_implausible_signal</t>
  </si>
  <si>
    <t>0x936001</t>
  </si>
  <si>
    <t>B153C13</t>
  </si>
  <si>
    <t>seat_depth_adjustment_motor_disconnection</t>
  </si>
  <si>
    <t>0x936003</t>
  </si>
  <si>
    <t>B153C4B</t>
  </si>
  <si>
    <t>seat_depth_adjustment_thermal_protection</t>
  </si>
  <si>
    <t>0x936002</t>
  </si>
  <si>
    <t>B153C54</t>
  </si>
  <si>
    <t>seat_depth_adjustment_motor_no_basic_setting</t>
  </si>
  <si>
    <t>0x60013</t>
  </si>
  <si>
    <t>B153D11</t>
  </si>
  <si>
    <t>upper_backrest_adjustment_hall_sensor_short_circuit_ground</t>
  </si>
  <si>
    <t>G278_4M_72____1_1017_88_Seat_longitudinal_adjust_sender</t>
  </si>
  <si>
    <t>0x60012</t>
  </si>
  <si>
    <t>B153D29</t>
  </si>
  <si>
    <t>upper_backrest_adjustment_hall_sensor_implausible_signal</t>
  </si>
  <si>
    <t>0x936009</t>
  </si>
  <si>
    <t>B153E11</t>
  </si>
  <si>
    <t>seat_depth_adjustment_hall_sensor_short_circuit_ground</t>
  </si>
  <si>
    <t>G724_72_Seat_depth_adjustment_sender_passenger_side</t>
  </si>
  <si>
    <t>0x93600A</t>
  </si>
  <si>
    <t>B153E29</t>
  </si>
  <si>
    <t>seat_depth_adjustment_hall_sensor_implausible_signal</t>
  </si>
  <si>
    <t>0x770003</t>
  </si>
  <si>
    <t>B153F04</t>
  </si>
  <si>
    <t>LIN_seat_control_module_error</t>
  </si>
  <si>
    <t>Slave defekt</t>
  </si>
  <si>
    <t>0x770005</t>
  </si>
  <si>
    <t>B153F16</t>
  </si>
  <si>
    <t>LIN_seat_control_module_undervoltage</t>
  </si>
  <si>
    <t>Spannung prüfen</t>
  </si>
  <si>
    <t>Slave hat Unterspannung erkannt</t>
  </si>
  <si>
    <t>0x770006</t>
  </si>
  <si>
    <t>B153F17</t>
  </si>
  <si>
    <t>LIN_seat_control_module_overvoltage</t>
  </si>
  <si>
    <t>Slave hat Überspannung erkannt</t>
  </si>
  <si>
    <t>Unplausibles Signal</t>
  </si>
  <si>
    <t>Slave sendet ungültigen CRC oder BZ</t>
  </si>
  <si>
    <t>0x934908</t>
  </si>
  <si>
    <t>B153FF0</t>
  </si>
  <si>
    <t>lumbar___support_height_adjustment_button_mechanical_error</t>
  </si>
  <si>
    <t>E177_4M_72____1_1121_88_Front_passenger_seat_lumbar_support_adjustment_switch</t>
  </si>
  <si>
    <t>0x934907</t>
  </si>
  <si>
    <t>lumbar_support_height_adjustment_button_mechanical_error</t>
  </si>
  <si>
    <t>0x934929</t>
  </si>
  <si>
    <t>B153FF1</t>
  </si>
  <si>
    <t>lumbar_support_height_adjustment_button_implausible_signal</t>
  </si>
  <si>
    <t>0x934A08</t>
  </si>
  <si>
    <t>B153FF2</t>
  </si>
  <si>
    <t>lumbar__support_longitudinal_adjustment_button_mechanical_error</t>
  </si>
  <si>
    <t>0x934A07</t>
  </si>
  <si>
    <t>lumbar_support_longitudinal_adjustment_button_mechanical_error</t>
  </si>
  <si>
    <t>0x934A29</t>
  </si>
  <si>
    <t>B153FF3</t>
  </si>
  <si>
    <t>lumbar_support_longitudinal_adjustment_button_implausible_signal</t>
  </si>
  <si>
    <t>0x93502B</t>
  </si>
  <si>
    <t>B153FF4</t>
  </si>
  <si>
    <t>button__program_selection_mechanical_error</t>
  </si>
  <si>
    <t>0x93502A</t>
  </si>
  <si>
    <t>button_program_selection_mechanical_error</t>
  </si>
  <si>
    <t>0x935027</t>
  </si>
  <si>
    <t>B153FF5</t>
  </si>
  <si>
    <t>button_program_selection_implausible_signal</t>
  </si>
  <si>
    <t>0x770002</t>
  </si>
  <si>
    <t>B153FF6</t>
  </si>
  <si>
    <t>LIN_seat_control_module_mechanical_error</t>
  </si>
  <si>
    <t>0x939006</t>
  </si>
  <si>
    <t>B154E07</t>
  </si>
  <si>
    <t>belt__height_adjustment_button_mechanical_error</t>
  </si>
  <si>
    <t>0x939007</t>
  </si>
  <si>
    <t>belt_height_adjustment_button_mechanical_error</t>
  </si>
  <si>
    <t>0x939008</t>
  </si>
  <si>
    <t>B154E29</t>
  </si>
  <si>
    <t>belt_height_adjustment_button_implausible_signal</t>
  </si>
  <si>
    <t>0x60003</t>
  </si>
  <si>
    <t>B15B129</t>
  </si>
  <si>
    <t>button_LE_NC_for_locking_backrest_implausible_signal</t>
  </si>
  <si>
    <t>Taster (beide Richtungen) überprüfen.</t>
  </si>
  <si>
    <t>Schalterzustand LE_NC passt nicht zum Schalterzustand LE_NO</t>
  </si>
  <si>
    <t>0x66003</t>
  </si>
  <si>
    <t>button_LE_NO_for_locking_backrest_implausible_signal</t>
  </si>
  <si>
    <t>0x977929</t>
  </si>
  <si>
    <t>B15F229</t>
  </si>
  <si>
    <t>side_jowls_cushion_adjustment_button_implausible_signal</t>
  </si>
  <si>
    <t>0x977907</t>
  </si>
  <si>
    <t>B15F2F0</t>
  </si>
  <si>
    <t>side_jowls_cushion_adjustment_button_mechanical_error</t>
  </si>
  <si>
    <t>0x977908</t>
  </si>
  <si>
    <t>B15F2F1</t>
  </si>
  <si>
    <t>side__ijowls_cushion_adjustment_button_mechanical_error</t>
  </si>
  <si>
    <t>0x978929</t>
  </si>
  <si>
    <t>B15F329</t>
  </si>
  <si>
    <t>side_jowls_rest_adjustment_button_implausible_signal</t>
  </si>
  <si>
    <t>0x978907</t>
  </si>
  <si>
    <t>B15F3F0</t>
  </si>
  <si>
    <t>side_jowls_rest_adjustment_button_mechanical_error</t>
  </si>
  <si>
    <t>0x978908</t>
  </si>
  <si>
    <t>B15F3F1</t>
  </si>
  <si>
    <t>side_ijowls_rest_adjustment_button_mechanical_error</t>
  </si>
  <si>
    <t>0xA000A</t>
  </si>
  <si>
    <t>B164404</t>
  </si>
  <si>
    <t>IVB_driver_leckage_LRDo</t>
  </si>
  <si>
    <t>entsprechende Messwertblöcke auslesen; bei Fehlerzähler &gt; 5 ODER Totalausfall: fehlerhafte Blase tauschen</t>
  </si>
  <si>
    <t>5 aufeinanderfolgende Nachregelungen in die gleiche Richtung ohne Temperatur- oder Höhenabweichung ODER kein Druckanstieg beim Befüllen der Blase</t>
  </si>
  <si>
    <t>0xA0009</t>
  </si>
  <si>
    <t>B164504</t>
  </si>
  <si>
    <t>IVB_driver_leckage_LRDm</t>
  </si>
  <si>
    <t>0xA0008</t>
  </si>
  <si>
    <t>B164604</t>
  </si>
  <si>
    <t>IVB_driver_leckage_LRDu</t>
  </si>
  <si>
    <t>0xA0007</t>
  </si>
  <si>
    <t>B164704</t>
  </si>
  <si>
    <t>IVB_driver_leckage_SWLli</t>
  </si>
  <si>
    <t>0xA0006</t>
  </si>
  <si>
    <t>B164804</t>
  </si>
  <si>
    <t>IVB_driver_leckage_SWLre</t>
  </si>
  <si>
    <t>0xA0005</t>
  </si>
  <si>
    <t>B164904</t>
  </si>
  <si>
    <t>IVB_driver_leckage_SWKli</t>
  </si>
  <si>
    <t>B165004</t>
  </si>
  <si>
    <t>IVB_driver_leckage_SWKre</t>
  </si>
  <si>
    <t>0x6008F</t>
  </si>
  <si>
    <t>B166602</t>
  </si>
  <si>
    <t>RSE_adjustment_implausible_signal</t>
  </si>
  <si>
    <t>0x60090</t>
  </si>
  <si>
    <t>B166613</t>
  </si>
  <si>
    <t>RSE_adjustment_disconnection</t>
  </si>
  <si>
    <t>0x60091</t>
  </si>
  <si>
    <t>B16664B</t>
  </si>
  <si>
    <t>RSE_adjustment_thermal_protection</t>
  </si>
  <si>
    <t>0x6008E</t>
  </si>
  <si>
    <t>B166654</t>
  </si>
  <si>
    <t>RSE_adjustment_no_basic_setting</t>
  </si>
  <si>
    <t>0x60093</t>
  </si>
  <si>
    <t>B166B02</t>
  </si>
  <si>
    <t>RSE_adjustment_2_implausible_signal</t>
  </si>
  <si>
    <t>B166B13</t>
  </si>
  <si>
    <t>RSE_adjustment_2_disconnection</t>
  </si>
  <si>
    <t>0x60095</t>
  </si>
  <si>
    <t>B166B4B</t>
  </si>
  <si>
    <t>RSE_adjustment_2_thermal_protection</t>
  </si>
  <si>
    <t>0x60092</t>
  </si>
  <si>
    <t>B166B54</t>
  </si>
  <si>
    <t>RSE_adjustment_2_no_basic_setting</t>
  </si>
  <si>
    <t>0x60015</t>
  </si>
  <si>
    <t>B166F11</t>
  </si>
  <si>
    <t>RSE_adjustment_hall_sensor_short_circuit_ground</t>
  </si>
  <si>
    <t>0x60014</t>
  </si>
  <si>
    <t>B166F29</t>
  </si>
  <si>
    <t>RSE_adjustment_hall_sensor_implausible_signal</t>
  </si>
  <si>
    <t>0x60017</t>
  </si>
  <si>
    <t>B167A11</t>
  </si>
  <si>
    <t>RSE_adjustment_2_hall_sensor_short_circuit_ground</t>
  </si>
  <si>
    <t>0x60016</t>
  </si>
  <si>
    <t>B167A29</t>
  </si>
  <si>
    <t>RSE_adjustment_2_hall_sensor_implausible_signal</t>
  </si>
  <si>
    <t>0xA200A</t>
  </si>
  <si>
    <t>B17DE04</t>
  </si>
  <si>
    <t>IVB_driver_leckage_NFA</t>
  </si>
  <si>
    <t>0x60097</t>
  </si>
  <si>
    <t>B185402</t>
  </si>
  <si>
    <t>footrest_adjustment_implausible_signal</t>
  </si>
  <si>
    <t>0x60098</t>
  </si>
  <si>
    <t>B185413</t>
  </si>
  <si>
    <t>footrest_adjustment_disconnection</t>
  </si>
  <si>
    <t>0x60099</t>
  </si>
  <si>
    <t>B18544B</t>
  </si>
  <si>
    <t>footrest_adjustment_thermal_protection</t>
  </si>
  <si>
    <t>0x60096</t>
  </si>
  <si>
    <t>B185454</t>
  </si>
  <si>
    <t>footrest_adjustment_no_basic_setting</t>
  </si>
  <si>
    <t>0x60019</t>
  </si>
  <si>
    <t>B185511</t>
  </si>
  <si>
    <t>footrest_adjustment_hall_sensor_short_circuit_ground</t>
  </si>
  <si>
    <t>0x60018</t>
  </si>
  <si>
    <t>B185529</t>
  </si>
  <si>
    <t>footrest_adjustment_hall_sensor_implausible_signal</t>
  </si>
  <si>
    <t>0x60011</t>
  </si>
  <si>
    <t>B185611</t>
  </si>
  <si>
    <t>KSV_z_hall_sensor_short_circuit_ground</t>
  </si>
  <si>
    <t>0x60010</t>
  </si>
  <si>
    <t>B185629</t>
  </si>
  <si>
    <t>KSV_z_hall_sensor_implausible_signal</t>
  </si>
  <si>
    <t>0x935F11</t>
  </si>
  <si>
    <t>B185811</t>
  </si>
  <si>
    <t>KSV_x_hall_sensor_short_circuit_ground</t>
  </si>
  <si>
    <t>0x935F29</t>
  </si>
  <si>
    <t>B185829</t>
  </si>
  <si>
    <t>KSV_x_hall_sensor_implausible_signal</t>
  </si>
  <si>
    <t>0x60006</t>
  </si>
  <si>
    <t>B185902</t>
  </si>
  <si>
    <t>KSV_z_motor_implausible_signal</t>
  </si>
  <si>
    <t>0x60007</t>
  </si>
  <si>
    <t>B185913</t>
  </si>
  <si>
    <t>KSV_z_motor_disconnection</t>
  </si>
  <si>
    <t>0x60008</t>
  </si>
  <si>
    <t>B18594B</t>
  </si>
  <si>
    <t>KSV_z_thermal_protection</t>
  </si>
  <si>
    <t>0x60005</t>
  </si>
  <si>
    <t>B185954</t>
  </si>
  <si>
    <t>KSV_z_motor_no_basic_setting</t>
  </si>
  <si>
    <t>0x935702</t>
  </si>
  <si>
    <t>B186002</t>
  </si>
  <si>
    <t>KSV_x_motor_implausible_signal</t>
  </si>
  <si>
    <t>0x935713</t>
  </si>
  <si>
    <t>B186013</t>
  </si>
  <si>
    <t>KSV_x_motor_disconnection</t>
  </si>
  <si>
    <t>0x935798</t>
  </si>
  <si>
    <t>B18604B</t>
  </si>
  <si>
    <t>KSV_x_thermal_protection</t>
  </si>
  <si>
    <t>0x935754</t>
  </si>
  <si>
    <t>B186054</t>
  </si>
  <si>
    <t>KSV_x_motor_no_basic_setting</t>
  </si>
  <si>
    <t>0x934F08</t>
  </si>
  <si>
    <t>B192407</t>
  </si>
  <si>
    <t>KSV__z_button_mechanical_error</t>
  </si>
  <si>
    <t>0x934F07</t>
  </si>
  <si>
    <t>KSV_z_button_mechanical_error</t>
  </si>
  <si>
    <t>0x934F29</t>
  </si>
  <si>
    <t>B192429</t>
  </si>
  <si>
    <t>KSV_z_button_implausible_signal</t>
  </si>
  <si>
    <t>0x939000</t>
  </si>
  <si>
    <t>B192507</t>
  </si>
  <si>
    <t>KSV__x_button_mechanical_error</t>
  </si>
  <si>
    <t>0x939001</t>
  </si>
  <si>
    <t>KSV_x_button_mechanical_error</t>
  </si>
  <si>
    <t>0x939002</t>
  </si>
  <si>
    <t>B192529</t>
  </si>
  <si>
    <t>KSV_x_button_implausible_signal</t>
  </si>
  <si>
    <t>0x60000</t>
  </si>
  <si>
    <t>B193407</t>
  </si>
  <si>
    <t>button_ieasy_entry_mechanical_error</t>
  </si>
  <si>
    <t>0x60001</t>
  </si>
  <si>
    <t>button_easy_entry_mechanical_error</t>
  </si>
  <si>
    <t>0x60004</t>
  </si>
  <si>
    <t>B193429</t>
  </si>
  <si>
    <t>button__ieasy_entry_implausible_signal</t>
  </si>
  <si>
    <t>Schalterzustand EE_V passt nicht zum Schalterzustand EE_Z</t>
  </si>
  <si>
    <t>0x66004</t>
  </si>
  <si>
    <t>button_easy_entry_implausible_signal</t>
  </si>
  <si>
    <t>0x990001</t>
  </si>
  <si>
    <t>B19F704</t>
  </si>
  <si>
    <t>picnictable_damaged</t>
  </si>
  <si>
    <t>0x990004</t>
  </si>
  <si>
    <t>B19F717</t>
  </si>
  <si>
    <t>picnictable_overvoltage</t>
  </si>
  <si>
    <t>Spannung und parametrierte Grenzen überprüfen</t>
  </si>
  <si>
    <t>Testbedingung: VW80114 Entstör-/Qualifizierungszeit: VW80114 Fehlerzähler bis zum Eintrag in den Ereignisspeicher: VW80114</t>
  </si>
  <si>
    <t>0x990002</t>
  </si>
  <si>
    <t>B19F7F0</t>
  </si>
  <si>
    <t>picnictable_coding_pin_implausible</t>
  </si>
  <si>
    <t>0x990005</t>
  </si>
  <si>
    <t>picnictable_undervoltage</t>
  </si>
  <si>
    <t>0x990006</t>
  </si>
  <si>
    <t>B19F813</t>
  </si>
  <si>
    <t>picnictable_motor_disconnection</t>
  </si>
  <si>
    <t>0x990008</t>
  </si>
  <si>
    <t>B19F829</t>
  </si>
  <si>
    <t>picnictable_motor_implausible_signal</t>
  </si>
  <si>
    <t>0x990003</t>
  </si>
  <si>
    <t>B19F854</t>
  </si>
  <si>
    <t>picnictable_motor_no_basic_setting</t>
  </si>
  <si>
    <t>0x990007</t>
  </si>
  <si>
    <t>B19F8F0</t>
  </si>
  <si>
    <t>picnictable_thermal_protection</t>
  </si>
  <si>
    <t>0x990014</t>
  </si>
  <si>
    <t>B19F911</t>
  </si>
  <si>
    <t>picnictable_hall_sensor_short_circuit_ground</t>
  </si>
  <si>
    <t>0x990013</t>
  </si>
  <si>
    <t>B19F929</t>
  </si>
  <si>
    <t>picnictable_hall_sensor_implausible_signal</t>
  </si>
  <si>
    <t>0x990010</t>
  </si>
  <si>
    <t>B19FA07</t>
  </si>
  <si>
    <t>picnictable_button_1_mechanical_error</t>
  </si>
  <si>
    <t>0x990009</t>
  </si>
  <si>
    <t>B19FA29</t>
  </si>
  <si>
    <t>picnictable_button_1_implausible_signal</t>
  </si>
  <si>
    <t>0x990012</t>
  </si>
  <si>
    <t>B19FB07</t>
  </si>
  <si>
    <t>picnictable_button_2_mechanical_error</t>
  </si>
  <si>
    <t>0x990011</t>
  </si>
  <si>
    <t>B19FB29</t>
  </si>
  <si>
    <t>picnictable_button_2_implausible_signal</t>
  </si>
  <si>
    <t>0xA00044</t>
  </si>
  <si>
    <t>device_damaged_NVRAM</t>
  </si>
  <si>
    <t>Checksummenfehler im NVRAM</t>
  </si>
  <si>
    <t>0xA00045</t>
  </si>
  <si>
    <t>device_damaged_ROM</t>
  </si>
  <si>
    <t>zyklischer ROM-Test ergibt Fehler. Wird bei ersten mal "Fehler" gesetzt</t>
  </si>
  <si>
    <t>0xA10045</t>
  </si>
  <si>
    <t>device_damaged_relay</t>
  </si>
  <si>
    <t>Es wird ein hängendes Relais erkannt</t>
  </si>
  <si>
    <t>0x80103</t>
  </si>
  <si>
    <t>invalid_dataset</t>
  </si>
  <si>
    <t>Datensatz erneut flashen</t>
  </si>
  <si>
    <t>Schreibstatusbit=1</t>
  </si>
  <si>
    <t>SYS_4M_J521_72____1_1017_88_Data_record_invalid_implausible</t>
  </si>
  <si>
    <t>0x80104</t>
  </si>
  <si>
    <t>implausible_dataset</t>
  </si>
  <si>
    <t>Korrekten Datensatz flashen</t>
  </si>
  <si>
    <t>Datensatz nicht zur HW/SW kompatibel</t>
  </si>
  <si>
    <t>0x80120</t>
  </si>
  <si>
    <t>implausible_master_software_pneumatics</t>
  </si>
  <si>
    <t>Korrekte Pneumatik-Mastersoftware flashen</t>
  </si>
  <si>
    <t>Pneumatik- Mastersoftware nicht zur Sitzsteuergeräte HW/SW kompatibel</t>
  </si>
  <si>
    <t>0x80121</t>
  </si>
  <si>
    <t>pneumatics_master_dataset_not_compatible_with_slaves</t>
  </si>
  <si>
    <t>korrekte Slaves verbauen oder korrekten Pneumatikmasterdatensatz flashen</t>
  </si>
  <si>
    <t>Pneumatikmasterdatensatz im Sitzsteuergerät nicht kompatibel mit den LIN-Pneumatikslaves</t>
  </si>
  <si>
    <t>0xA20045</t>
  </si>
  <si>
    <t>B202D00</t>
  </si>
  <si>
    <t>taping_relay_group_1</t>
  </si>
  <si>
    <t>0xA20046</t>
  </si>
  <si>
    <t>taping_relay_group_2</t>
  </si>
  <si>
    <t>0xA01000</t>
  </si>
  <si>
    <t>positioning_error</t>
  </si>
  <si>
    <t>Normierlauf anstoßen (Routine)</t>
  </si>
  <si>
    <t>Checksummenfehler in beiden Positionszählern</t>
  </si>
  <si>
    <t>0xA0500</t>
  </si>
  <si>
    <t>invalid_storage_access</t>
  </si>
  <si>
    <t>unplausible Verstellanforderung / Verstellung ohne Anforderung</t>
  </si>
  <si>
    <t>es wurde beim Herunterfahren des Steuergerätes mit einem Handverstelltaster ein Zeitfenster getroffen, bei dem die Schalterauswertung (hängender Taster) nicht mehr korrekt erkannt werden kann.</t>
  </si>
  <si>
    <t>BusOff Zustand erkannt</t>
  </si>
  <si>
    <t>J521_47B_72_____1_0224_88_Lost_communication_diagnostic_interface</t>
  </si>
  <si>
    <t>supply_voltage_permanent_too_low</t>
  </si>
  <si>
    <t>SPG_4M_J521_72____1_1017_88_Voltage_supply_12V</t>
  </si>
  <si>
    <t>supply_voltage_permanent_too_high</t>
  </si>
  <si>
    <t>0xA08000</t>
  </si>
  <si>
    <t>device_not_coded</t>
  </si>
  <si>
    <t>SG codieren</t>
  </si>
  <si>
    <t>SG nicht codiert</t>
  </si>
  <si>
    <t>LIN_4M_J521_72____1_1017_88_Local_data_bus_electrical_fault</t>
  </si>
  <si>
    <t>Keine Antwort von den Slaves</t>
  </si>
  <si>
    <t>0x80107</t>
  </si>
  <si>
    <t>production_mode_active</t>
  </si>
  <si>
    <t>P-Mode durch Anpassung zurücksetzen (0x04FC)</t>
  </si>
  <si>
    <t>P-Mode durch Anpassung gesetzt</t>
  </si>
  <si>
    <t>SYS_4M_J521_72____1_1017_88_Production_mode_active</t>
  </si>
  <si>
    <t>0x80102</t>
  </si>
  <si>
    <t>developer_messages_active</t>
  </si>
  <si>
    <t>Anpasskanal 0x0902 = 0 setzen</t>
  </si>
  <si>
    <t>Anpasskanal 0x0902 = 1</t>
  </si>
  <si>
    <t>SYS_4M_J521_72____1_1017_88_Advanced_bus_mode_active</t>
  </si>
  <si>
    <t>0x80108</t>
  </si>
  <si>
    <t>partial_networking_not_available</t>
  </si>
  <si>
    <t>Nicht notwendig, da keine Einschränkungen vorhanden sind.</t>
  </si>
  <si>
    <t>SYS_4M_J521_72____1_1017_88_Subnetwork_mode_not_available</t>
  </si>
  <si>
    <t>Timeout CAN-ID 0x040: Ausfall der Botschaft Airbag_01 auf dem Komfort-CAN</t>
  </si>
  <si>
    <t>Timeout CAN-ID 0x520: Ausfall der Botschaft Airbag_02 auf dem Komfort-CAN</t>
  </si>
  <si>
    <t>Timeout : Ausfall der entsprechenden BAP-Botschaft auf dem Komfort-CAN</t>
  </si>
  <si>
    <t>Timeout CAN-ID 0x65A: Ausfall der Botschaft BCM_01 auf dem Komfort-CAN</t>
  </si>
  <si>
    <t>Timeout CAN-ID 0x6B2: Ausfall der Botschaft Diagnose_01 auf dem Komfort-CAN</t>
  </si>
  <si>
    <t>Timeout CAN-ID 0x0FD: Ausfall der Botschaft ESP_21 auf dem Komfort-CAN</t>
  </si>
  <si>
    <t>Timeout CAN-ID 0x6BE: Ausfall der Botschaft FS_Position_01 auf dem Komfort-CAN</t>
  </si>
  <si>
    <t>Timeout CAN-ID 0x6BF: Ausfall der Botschaft FS_Position_02 auf dem Komfort-CAN</t>
  </si>
  <si>
    <t>Timeout CAN-ID 0x1F1: Ausfall der Botschaft Kessy_11 auf dem Komfort-CAN</t>
  </si>
  <si>
    <t>Timeout CAN-ID 0x3C0: Ausfall der Botschaft Klemmen_Status_01 auf dem Komfort-CAN</t>
  </si>
  <si>
    <t>Timeout CAN-ID 0x66E: Ausfall der Botschaft Klima_03 auf dem Komfort-CAN</t>
  </si>
  <si>
    <t>Timeout CAN-ID 0x3D6: Ausfall der Botschaft Licht_hinten_01 auf dem Komfort-CAN</t>
  </si>
  <si>
    <t>Timeout CAN-ID 0x49A: Ausfall der Botschaft Mem_FS_01 auf dem Komfort-CAN</t>
  </si>
  <si>
    <t>Timeout CAN-ID 0x3BA: Ausfall der Botschaft Mem_FS_02 auf dem Komfort-CAN</t>
  </si>
  <si>
    <t>Timeout CAN-ID 0x667: Ausfall der Botschaft Mem_BFS_01 auf dem Komfort-CAN</t>
  </si>
  <si>
    <t>Timeout CAN-ID 0x3BC: Ausfall der Botschaft Mem_FS_Fond_01 auf dem Komfort-CAN</t>
  </si>
  <si>
    <t>Timeout CAN-ID 0x3BD: Ausfall der Botschaft Mem_BFS_Fond_01 auf dem Komfort-CAN</t>
  </si>
  <si>
    <t>Timeout CAN-ID 0x492: Ausfall der Botschaft Mem_Taster_FT_01 auf dem Komfort-CAN</t>
  </si>
  <si>
    <t>Timeout CAN-ID 0x49C: Ausfall der Botschaft Mem_Taster_BT_01 auf dem Komfort-CAN</t>
  </si>
  <si>
    <t>Timeout CAN-ID 0x495: Ausfall der Botschaft Mem_Taster_HBF_01 auf dem Komfort-CAN</t>
  </si>
  <si>
    <t>Timeout CAN-ID 0x3BE: Ausfall der Botschaft Motor_14 auf dem Komfort-CAN</t>
  </si>
  <si>
    <t>Timeout CAN-ID 0x663: Ausfall der Botschaft NVEM_02 auf dem Komfort-CAN</t>
  </si>
  <si>
    <t>Timeout CAN-ID 0x13F: Ausfall der Botschaft PreCrash_02 auf dem Komfort-CAN</t>
  </si>
  <si>
    <t>Timeout CAN-ID 0x650: Ausfall der Botschaft Radio_01 auf dem Komfort-CAN</t>
  </si>
  <si>
    <t>Timeout CAN-ID 0x1A8: Ausfall der Botschaft SARA_11 auf dem Komfort-CAN</t>
  </si>
  <si>
    <t>Timeout CAN-ID 0x585: Ausfall der Botschaft Systeminfo_01 auf dem Komfort-CAN</t>
  </si>
  <si>
    <t>Timeout CAN-ID 0x3D0: Ausfall der Botschaft TSG_FT_01 auf dem Komfort-CAN</t>
  </si>
  <si>
    <t>Timeout CAN-ID 0x3D1: Ausfall der Botschaft TSG_BT_01 auf dem Komfort-CAN</t>
  </si>
  <si>
    <t>Timeout CAN-ID 0x3CF: Ausfall der Botschaft TSG_HBFS_01 auf dem Komfort-CAN</t>
  </si>
  <si>
    <t>Timeout CAN-ID 0x3CE: Ausfall der Botschaft TSG_HFS_01 auf dem Komfort-CAN</t>
  </si>
  <si>
    <t>Timeout CAN-ID 0x184: Ausfall der Botschaft ZV_01 auf dem Komfort-CAN</t>
  </si>
  <si>
    <t>Timeout CAN-ID 0x583: Ausfall der Botschaft ZV_02 auf dem Komfort-CAN</t>
  </si>
  <si>
    <t>Timeout CAN-ID 0x582: Ausfall der Botschaft HDSG_01 auf dem Komfort-CAN</t>
  </si>
  <si>
    <t>Timeout CAN-ID 0x5F0: Ausfall der Botschaft Dimmung_01 auf dem Komfort-CAN</t>
  </si>
  <si>
    <t>Timeout CAN-ID 0x136: Ausfall der Botschaft IPA_01 auf dem Komfort-CAN</t>
  </si>
  <si>
    <t>Timeout CAN-ID 0x590: Ausfall der Botschaft Kessy_12 auf dem Komfort-CAN</t>
  </si>
  <si>
    <t>Timeout CAN-ID 0x598: Ausfall der Botschaft BCM_Taster_02 auf dem Komfort-CAN</t>
  </si>
  <si>
    <t>Timeout CAN-ID 0x16A9540A: Ausfall der Botschaft Personalisierung_01 auf dem Komfort-CAN</t>
  </si>
  <si>
    <t>Timeout CAN-ID 0x551: Ausfall der Botschaft Personalisierung_01 auf dem Komfort-CAN</t>
  </si>
  <si>
    <t>CAN-ID 0x040: mindestens ein Botschaftszähler oder eine Checksum me ist fehlerhaft</t>
  </si>
  <si>
    <t>CAN-ID 0x520: mindestens ein Botschaftszähler oder eine Checksum me ist fehlerhaft</t>
  </si>
  <si>
    <t>mindestens ein Botschaftszähler oder eine Checksum me der entsprechenden BAP-Botschaft ist fehlerhaft</t>
  </si>
  <si>
    <t>CAN-ID 0x65A: mindestens ein Botschaftszähler oder eine Checksum me ist fehlerhaft</t>
  </si>
  <si>
    <t>CAN-ID 0x6B2: mindestens ein Botschaftszähler oder eine Checksum me ist fehlerhaft</t>
  </si>
  <si>
    <t>CAN-ID 0x0FD: mindestens ein Botschaftszähler oder eine Checksum me ist fehlerhaft</t>
  </si>
  <si>
    <t>CAN-ID 0x6BE: mindestens ein Botschaftszähler oder eine Checksum me ist fehlerhaft</t>
  </si>
  <si>
    <t>CAN-ID 0x6BF: mindestens ein Botschaftszähler oder eine Checksum me ist fehlerhaft</t>
  </si>
  <si>
    <t>CAN-ID 0x1F1: mindestens ein Botschaftszähler oder eine Checksum me ist fehlerhaft</t>
  </si>
  <si>
    <t>CAN-ID 0x3C0: mindestens ein Botschaftszähler oder eine Checksum me ist fehlerhaft</t>
  </si>
  <si>
    <t>CAN-ID 0x66E: mindestens ein Botschaftszähler oder eine Checksum me ist fehlerhaft</t>
  </si>
  <si>
    <t>CAN-ID 0x3D6: mindestens ein Botschaftszähler oder eine Checksum me ist fehlerhaft</t>
  </si>
  <si>
    <t>CAN-ID 0x49A: mindestens ein Botschaftszähler oder eine Checksum me ist fehlerhaft</t>
  </si>
  <si>
    <t>CAN-ID 0x3BA: mindestens ein Botschaftszähler oder eine Checksum me ist fehlerhaft</t>
  </si>
  <si>
    <t>CAN-ID 0x667: mindestens ein Botschaftszähler oder eine Checksum me ist fehlerhaft</t>
  </si>
  <si>
    <t>CAN-ID 0x3BC: mindestens ein Botschaftszähler oder eine Checksum me ist fehlerhaft</t>
  </si>
  <si>
    <t>CAN-ID 0x3BD: mindestens ein Botschaftszähler oder eine Checksum me ist fehlerhaft</t>
  </si>
  <si>
    <t>CAN-ID 0x492: mindestens ein Botschaftszähler oder eine Checksum me ist fehlerhaft</t>
  </si>
  <si>
    <t>CAN-ID 0x49C: mindestens ein Botschaftszähler oder eine Checksum me ist fehlerhaft</t>
  </si>
  <si>
    <t>CAN-ID 0x495: mindestens ein Botschaftszähler oder eine Checksum me ist fehlerhaft</t>
  </si>
  <si>
    <t>CAN-ID 0x3BE: mindestens ein Botschaftszähler oder eine Checksum me ist fehlerhaft</t>
  </si>
  <si>
    <t>CAN-ID 0x663: mindestens ein Botschaftszähler oder eine Checksum me ist fehlerhaft</t>
  </si>
  <si>
    <t>CAN-ID 0x13F: mindestens ein Botschaftszähler oder eine Checksum me ist fehlerhaft</t>
  </si>
  <si>
    <t>CAN-ID 0x650: mindestens ein Botschaftszähler oder eine Checksum me ist fehlerhaft</t>
  </si>
  <si>
    <t>CAN-ID 0x1A8: mindestens ein Botschaftszähler oder eine Checksum me ist fehlerhaft</t>
  </si>
  <si>
    <t>CAN-ID 0x585: mindestens ein Botschaftszähler oder eine Checksum me ist fehlerhaft</t>
  </si>
  <si>
    <t>CAN-ID 0x3D0: mindestens ein Botschaftszähler oder eine Checksum me ist fehlerhaft</t>
  </si>
  <si>
    <t>CAN-ID 0x3D1: mindestens ein Botschaftszähler oder eine Checksum me ist fehlerhaft</t>
  </si>
  <si>
    <t>CAN-ID 0x3CF: mindestens ein Botschaftszähler oder eine Checksum me ist fehlerhaft</t>
  </si>
  <si>
    <t>CAN-ID 0x3CE: mindestens ein Botschaftszähler oder eine Checksum me ist fehlerhaft</t>
  </si>
  <si>
    <t>CAN-ID 0x184: mindestens ein Botschaftszähler oder eine Checksum me ist fehlerhaft</t>
  </si>
  <si>
    <t>CAN-ID 0x583: mindestens ein Botschaftszähler oder eine Checksum me ist fehlerhaft</t>
  </si>
  <si>
    <t>CAN-ID 0x582: mindestens ein Botschaftszähler oder eine Checksum me ist fehlerhaft</t>
  </si>
  <si>
    <t>CAN-ID 0x5F0: mindestens ein Botschaftszähler oder eine Checksum me ist fehlerhaft</t>
  </si>
  <si>
    <t>CAN-ID 0x136: mindestens ein Botschaftszähler oder eine Checksum me ist fehlerhaft</t>
  </si>
  <si>
    <t>CAN-ID 0x590: mindestens ein Botschaftszähler oder eine Checksum me ist fehlerhaft</t>
  </si>
  <si>
    <t>CAN-ID 0x598: mindestens ein Botschaftszähler oder eine Checksum me ist fehlerhaft</t>
  </si>
  <si>
    <t>CAN-ID 0x16A9540A: mindestens ein Botschaftszähler oder eine Checksum me ist fehlerhaft</t>
  </si>
  <si>
    <t>CAN-ID 0x551: mindestens ein Botschaftszähler oder eine Checksum me ist fehlerhaft</t>
  </si>
  <si>
    <t>CAN-ID 0x040: DLC der CAN-Botschaft ist kleiner als erwartet</t>
  </si>
  <si>
    <t>SYS_4M_J521_72____1_1017_88_Data_bus_received_fault_value</t>
  </si>
  <si>
    <t>CAN-ID 0x520: DLC der CAN-Botschaft ist kleiner als erwartet</t>
  </si>
  <si>
    <t>CAN-ID 0x65A: DLC der CAN-Botschaft ist kleiner als erwartet</t>
  </si>
  <si>
    <t>CAN-ID 0x6B2: DLC der CAN-Botschaft ist kleiner als erwartet</t>
  </si>
  <si>
    <t>CAN-ID 0x0FD: DLC der CAN-Botschaft ist kleiner als erwartet</t>
  </si>
  <si>
    <t>CAN-ID 0x6BE: DLC der CAN-Botschaft ist kleiner als erwartet</t>
  </si>
  <si>
    <t>CAN-ID 0x6BF: DLC der CAN-Botschaft ist kleiner als erwartet</t>
  </si>
  <si>
    <t>CAN-ID 0x1F1: DLC der CAN-Botschaft ist kleiner als erwartet</t>
  </si>
  <si>
    <t>CAN-ID 0x3C0: DLC der CAN-Botschaft ist kleiner als erwartet</t>
  </si>
  <si>
    <t>CAN-ID 0x66E: DLC der CAN-Botschaft ist kleiner als erwartet</t>
  </si>
  <si>
    <t>CAN-ID 0x3D6: DLC der CAN-Botschaft ist kleiner als erwartet</t>
  </si>
  <si>
    <t>CAN-ID 0x49A: DLC der CAN-Botschaft ist kleiner als erwartet</t>
  </si>
  <si>
    <t>CAN-ID 0x3BA: DLC der CAN-Botschaft ist kleiner als erwartet</t>
  </si>
  <si>
    <t>CAN-ID 0x667: DLC der CAN-Botschaft ist kleiner als erwartet</t>
  </si>
  <si>
    <t>CAN-ID 0x3BC: DLC der CAN-Botschaft ist kleiner als erwartet</t>
  </si>
  <si>
    <t>CAN-ID 0x3BD: DLC der CAN-Botschaft ist kleiner als erwartet</t>
  </si>
  <si>
    <t>CAN-ID 0x492: DLC der CAN-Botschaft ist kleiner als erwartet</t>
  </si>
  <si>
    <t>CAN-ID 0x49C: DLC der CAN-Botschaft ist kleiner als erwartet</t>
  </si>
  <si>
    <t>CAN-ID 0x495: DLC der CAN-Botschaft ist kleiner als erwartet</t>
  </si>
  <si>
    <t>CAN-ID 0x3BE: DLC der CAN-Botschaft ist kleiner als erwartet</t>
  </si>
  <si>
    <t>CAN-ID 0x663: DLC der CAN-Botschaft ist kleiner als erwartet</t>
  </si>
  <si>
    <t>CAN-ID 0x13F: DLC der CAN-Botschaft ist kleiner als erwartet</t>
  </si>
  <si>
    <t>CAN-ID 0x650: DLC der CAN-Botschaft ist kleiner als erwartet</t>
  </si>
  <si>
    <t>CAN-ID 0x1A8: DLC der CAN-Botschaft ist kleiner als erwartet</t>
  </si>
  <si>
    <t>CAN-ID 0x585: DLC der CAN-Botschaft ist kleiner als erwartet</t>
  </si>
  <si>
    <t>CAN-ID 0x3D0: DLC der CAN-Botschaft ist kleiner als erwartet</t>
  </si>
  <si>
    <t>CAN-ID 0x3D1: DLC der CAN-Botschaft ist kleiner als erwartet</t>
  </si>
  <si>
    <t>CAN-ID 0x3CF: DLC der CAN-Botschaft ist kleiner als erwartet</t>
  </si>
  <si>
    <t>CAN-ID 0x3CE: DLC der CAN-Botschaft ist kleiner als erwartet</t>
  </si>
  <si>
    <t>CAN-ID 0x184: DLC der CAN-Botschaft ist kleiner als erwartet</t>
  </si>
  <si>
    <t>CAN-ID 0x583: DLC der CAN-Botschaft ist kleiner als erwartet</t>
  </si>
  <si>
    <t>CAN-ID 0x582: DLC der CAN-Botschaft ist kleiner als erwartet</t>
  </si>
  <si>
    <t>CAN-ID 0x5F0: DLC der CAN-Botschaft ist kleiner als erwartet</t>
  </si>
  <si>
    <t>CAN-ID 0x136: DLC der CAN-Botschaft ist kleiner als erwartet</t>
  </si>
  <si>
    <t>CAN-ID 0x590: DLC der CAN-Botschaft ist kleiner als erwartet</t>
  </si>
  <si>
    <t>CAN-ID 0x598: DLC der CAN-Botschaft ist kleiner als erwartet</t>
  </si>
  <si>
    <t>CAN-ID 0x16A9540A: DLC der CAN-Botschaft ist kleiner als erwartet</t>
  </si>
  <si>
    <t>CAN-ID 0x551: DLC der CAN-Botschaft ist kleiner als erwartet</t>
  </si>
  <si>
    <t>supply_voltage_too_low_functional_limitation</t>
  </si>
  <si>
    <t>Bordspannung messen und mit Klemme-30-Wert aus MWB vergleichen; Zuleitung/Stecker überprüfen</t>
  </si>
  <si>
    <t>supply_voltage_too_high_functional_limitation</t>
  </si>
  <si>
    <t>0xA000FF</t>
  </si>
  <si>
    <t>U140800</t>
  </si>
  <si>
    <t>internal_supply_voltage_switch_implausible</t>
  </si>
  <si>
    <t>Interne Versorgungsspannung für Schalter unplausibel</t>
  </si>
  <si>
    <t>Runtime: 106,578125 sec</t>
  </si>
  <si>
    <t>B103F11</t>
  </si>
  <si>
    <t>Outside air temperature sensor short circuit to ground</t>
  </si>
  <si>
    <t>Überprüfung auf Kontakt der spannungsführenden Bauteile mit dem Temperaturfühler oder deren Spannungszuführung. Treiber defekt. Messwertblock prüfen</t>
  </si>
  <si>
    <t>G17_ambient_temperature_sensor_short_to_ground</t>
  </si>
  <si>
    <t>B103F15</t>
  </si>
  <si>
    <t>Outside air temperature sensor, open circuit/short circuit to B+</t>
  </si>
  <si>
    <t>Messwertblock prüfen</t>
  </si>
  <si>
    <t>G17_Ambient_temperature_sensor_open_circuit_short_to_positive</t>
  </si>
  <si>
    <t>0x30021</t>
  </si>
  <si>
    <t>B107612</t>
  </si>
  <si>
    <t>Left Rear Parking Aid Sensor short circuit to B+</t>
  </si>
  <si>
    <t>Kontrolle von Stecker und Leitung bzw. Sensor tauschen</t>
  </si>
  <si>
    <t>Signalleitung Kurzschluss nach Plus</t>
  </si>
  <si>
    <t>G203_Rear_left_parking_aid_sender_short_to_positive</t>
  </si>
  <si>
    <t>0x30022</t>
  </si>
  <si>
    <t>B107614</t>
  </si>
  <si>
    <t>Left rear parking aid sensor, Open circuit/short circuit to ground</t>
  </si>
  <si>
    <t>Versorgungsleitung, Signalleitung Unterbrechung</t>
  </si>
  <si>
    <t>G203_Rear_left_parking_aid_sender_open_circuit_short_to_earth</t>
  </si>
  <si>
    <t>0x30023</t>
  </si>
  <si>
    <t>B107629</t>
  </si>
  <si>
    <t>Left rear parking aid sensor, implausible signal</t>
  </si>
  <si>
    <t>Sensorverbau im Stoßfänger (z.B. Quetschung der Membran) prüfen bzw. Sensor tauschen</t>
  </si>
  <si>
    <t>Programmierfehler (Verify-Fehler) aktiv, Sensor defekt, Empfangkreis unterbrochen, Ausschwingzeit &lt; 650µs</t>
  </si>
  <si>
    <t>G203_Rear_left_parking_aid_sender_implausible_signal</t>
  </si>
  <si>
    <t>0x30024</t>
  </si>
  <si>
    <t>B107631</t>
  </si>
  <si>
    <t>Left rear parking aid sensor, no signal</t>
  </si>
  <si>
    <t>Fehler bei Datenkommunikation zwischen Sensor und Steuergerät</t>
  </si>
  <si>
    <t>G203_Rear_left_parking_aid_sender_no_signal</t>
  </si>
  <si>
    <t>0x30025</t>
  </si>
  <si>
    <t>B107712</t>
  </si>
  <si>
    <t>Left rear center parking aid sensor, Short circuit to B+</t>
  </si>
  <si>
    <t>G204_Rear_centre_left_parking_aid_sender_short_to_positive</t>
  </si>
  <si>
    <t>0x30026</t>
  </si>
  <si>
    <t>B107714</t>
  </si>
  <si>
    <t>Left rear center parking aid sensor Interruption/short circuit to ground</t>
  </si>
  <si>
    <t>G204_Rear_centre_left_parking_aid_sender_open_circuit_short_to_earth</t>
  </si>
  <si>
    <t>0x30027</t>
  </si>
  <si>
    <t>B107729</t>
  </si>
  <si>
    <t>Left rear center parking aid sensor, implausible signal</t>
  </si>
  <si>
    <t>G204_Rear_centre_left_parking_aid_sender_implausible_signal</t>
  </si>
  <si>
    <t>0x30028</t>
  </si>
  <si>
    <t>B107731</t>
  </si>
  <si>
    <t>Left rear center parking aid sensor, no signal</t>
  </si>
  <si>
    <t>G204_Rear_centre_left_parking_aid_sender_no_signal</t>
  </si>
  <si>
    <t>0x30029</t>
  </si>
  <si>
    <t>B107812</t>
  </si>
  <si>
    <t>Right rear center parking aid sensor, Short circuit to B+</t>
  </si>
  <si>
    <t>G205_Rear_centre_right_parking_aid_sender_short_to_positive</t>
  </si>
  <si>
    <t>0x30030</t>
  </si>
  <si>
    <t>B107814</t>
  </si>
  <si>
    <t>Right rear center parking aid sensor, Open circuit/short circuit to ground</t>
  </si>
  <si>
    <t>G205_Rear_centre_right_parking_aid_sender_open_circuit_short_to_earth</t>
  </si>
  <si>
    <t>0x30031</t>
  </si>
  <si>
    <t>B107829</t>
  </si>
  <si>
    <t>Right rear center parking aid sensor, implausible signal</t>
  </si>
  <si>
    <t>G205_Rear_centre_right_parking_aid_sender_implausible_signal</t>
  </si>
  <si>
    <t>0x30032</t>
  </si>
  <si>
    <t>B107831</t>
  </si>
  <si>
    <t>Right rear center parking aid sensor, no signal</t>
  </si>
  <si>
    <t>G205_Rear_centre_right_parking_aid_sender_no_signal</t>
  </si>
  <si>
    <t>0x30033</t>
  </si>
  <si>
    <t>B107912</t>
  </si>
  <si>
    <t>Right rear parking aid sensor, Short circuit to B+</t>
  </si>
  <si>
    <t>G206_Rear_right_parking_aid_sender_short_to_positive</t>
  </si>
  <si>
    <t>0x30034</t>
  </si>
  <si>
    <t>B107914</t>
  </si>
  <si>
    <t>Right rear parking aid sensor, Open circuit/short circuit to ground</t>
  </si>
  <si>
    <t>G206_Rear_right_parking_aid_sender_open_circuit_short_to_earth</t>
  </si>
  <si>
    <t>0x30035</t>
  </si>
  <si>
    <t>B107929</t>
  </si>
  <si>
    <t>Right rear parking aid sensor implausible signal</t>
  </si>
  <si>
    <t>G206_Rear_right_parking_aid_sender_implausible_signal</t>
  </si>
  <si>
    <t>0x30036</t>
  </si>
  <si>
    <t>B107931</t>
  </si>
  <si>
    <t>Right rear parking aid sensor, no signal</t>
  </si>
  <si>
    <t>G206_Rear_right_parking_aid_sender_no_signal</t>
  </si>
  <si>
    <t>0x30037</t>
  </si>
  <si>
    <t>B107B13</t>
  </si>
  <si>
    <t>Rear Parking Aid Sensor Open Circuit</t>
  </si>
  <si>
    <t>Stecker und Verkabelung für die hinteren Sensoren überprüfen</t>
  </si>
  <si>
    <t>Sensoren hinten nicht gesteckt ("Sammelfehler" für HL, HLM, HRM, HR)</t>
  </si>
  <si>
    <t>G203_G204_G205_G206_Rear_parking_aid_sender_open_circuit</t>
  </si>
  <si>
    <t>0x30133</t>
  </si>
  <si>
    <t>B107BF0</t>
  </si>
  <si>
    <t>Parking aid sensor, rear dirt or ice formation</t>
  </si>
  <si>
    <t>Sensoren im hinteren Stoßfänger von Eis und Schmutz befreien; Eis kann sich auch hinter dem Stoßfänger (von außen nicht sichtbar) im Sensorhalter befinden</t>
  </si>
  <si>
    <t>Fehlersetzbedingung (Fault Condition): mindestens ein Sensor im hinteren Stoßfänger ist als vereist detektiert 6 Kanal/bumper System: Sammelfehler für HLS, HL, HLM, HRM, HR, HRS 4 Kanal/bumper System: Sammelfehler für HL, HLM, HRM, HR Entprellung erfolgt in der APS/PLA-Applikation und nicht in der Basis-SW (Enstör-/Qualifizierungszeit 1s-10s abhängig vom Detektions-Algorithmus)</t>
  </si>
  <si>
    <t>GXXX_Rear_functional_impairment_due_to_environmental_influences</t>
  </si>
  <si>
    <t>0x30038</t>
  </si>
  <si>
    <t>B107D12</t>
  </si>
  <si>
    <t>Left rear side parking aid sensor, short circuit to B+</t>
  </si>
  <si>
    <t>0x30039</t>
  </si>
  <si>
    <t>B107D14</t>
  </si>
  <si>
    <t>Left rear side parking aid sensor, open circuit/short circuit to ground</t>
  </si>
  <si>
    <t>0x30040</t>
  </si>
  <si>
    <t>B107D29</t>
  </si>
  <si>
    <t>0x30041</t>
  </si>
  <si>
    <t>B107D31</t>
  </si>
  <si>
    <t>Left rear side parking aid sensor, no signal</t>
  </si>
  <si>
    <t>0x30042</t>
  </si>
  <si>
    <t>B107E12</t>
  </si>
  <si>
    <t>Right rear side parking aid sensor, short circuit to B+</t>
  </si>
  <si>
    <t>0x30043</t>
  </si>
  <si>
    <t>B107E14</t>
  </si>
  <si>
    <t>Right rear side parking aid sensor, open circuit/short circuit to ground</t>
  </si>
  <si>
    <t>0x30044</t>
  </si>
  <si>
    <t>B107E29</t>
  </si>
  <si>
    <t>Right rear parking aid sensor, implausible signal</t>
  </si>
  <si>
    <t>0x30045</t>
  </si>
  <si>
    <t>B107E31</t>
  </si>
  <si>
    <t>Right rear side parking aid sensor, no signal</t>
  </si>
  <si>
    <t>0x10355</t>
  </si>
  <si>
    <t>B107F11</t>
  </si>
  <si>
    <t>Parking aid button, Short circuit to ground</t>
  </si>
  <si>
    <t>Überprüfung des Leitungssatz auf Kurzschluss nach Masse</t>
  </si>
  <si>
    <t>&lt; 1/3 Ub am BCM1 Eingang</t>
  </si>
  <si>
    <t>E266_Parking_aid_button_short_to_earth</t>
  </si>
  <si>
    <t>0x10834</t>
  </si>
  <si>
    <t>B107F29</t>
  </si>
  <si>
    <t>Parking Aid Button implausible signal</t>
  </si>
  <si>
    <t>auf hängende Taste überprüfen</t>
  </si>
  <si>
    <t>Fehlerqualifikation: Parameter "p_t_APS_taster_haengt" Fehlerheilung: 3 hintereinander folgende LIN Empfangsbotschaften mit Taster nicht betätigt</t>
  </si>
  <si>
    <t>E266_Parking_aid_button_implausible_signal</t>
  </si>
  <si>
    <t>0x10329</t>
  </si>
  <si>
    <t>Parking aid button, Implausible signal</t>
  </si>
  <si>
    <t>LIN Schalterleiste auf hängende Taste überprüfen.</t>
  </si>
  <si>
    <t>0x10341</t>
  </si>
  <si>
    <t>Schalter auf hängende Taste überprüfen oder Leitungssatz Kurzschluss nach Masse.</t>
  </si>
  <si>
    <t>Fehlerqualifikation: Parameter "p_t_APS_taster_haengt" Fehlerheilung: erfolgt sofort bei entprellt erkannten Zustand: s_xxx_taster_intern = 0</t>
  </si>
  <si>
    <t>0x10636</t>
  </si>
  <si>
    <t>B108301</t>
  </si>
  <si>
    <t>Left footwell vent temperature sensor, electrical fault</t>
  </si>
  <si>
    <t>Verkabelung auf Kurzschluss / Unterbrechung testen. Messwerteblock prüfen.</t>
  </si>
  <si>
    <t>Spannungsmessung: Wert zu klein bzw. zu groß</t>
  </si>
  <si>
    <t>G261_Left_footwell_vent_out_flow_temperature_sender_electrical_fault</t>
  </si>
  <si>
    <t>0x10637</t>
  </si>
  <si>
    <t>B108401</t>
  </si>
  <si>
    <t>Right footwell vent temperature sensor, electrical fault</t>
  </si>
  <si>
    <t>G262_Right_footwell_vent_temperature_sender_electrical_fault</t>
  </si>
  <si>
    <t>0x10633</t>
  </si>
  <si>
    <t>B108A01</t>
  </si>
  <si>
    <t>Evaporator temperature sensor, electrical fault</t>
  </si>
  <si>
    <t>0x60133</t>
  </si>
  <si>
    <t>B108C04</t>
  </si>
  <si>
    <t>Left temperature control door motor, faulty</t>
  </si>
  <si>
    <t>Slave tauschen</t>
  </si>
  <si>
    <t>Statusbit "el. Fehler" oder "permanent el. Fehler" gesetzt ODER Start-Position wird 5mal hintereinander nicht angenommen ODER Programmierdaten konnten vom Stellmotor nicht übernommen werden (2 Versuche vom Master nicht erfolgreich) ODER FrameID wurde vom Stellmotor nicht übernommen (2 Versuche vom Master nicht erfolgreich) ODER Event-Flags vom Stellmotor konnten nicht gelöscht werden</t>
  </si>
  <si>
    <t>V158_Left_temperature_flap_control_motor</t>
  </si>
  <si>
    <t>0x60131</t>
  </si>
  <si>
    <t>B108C07</t>
  </si>
  <si>
    <t>Left temperature control door motor, mechanical fault</t>
  </si>
  <si>
    <t>Blockade beheben</t>
  </si>
  <si>
    <t>Der Motor ist als blockiert erkannt ODER Istwert wird nicht innerhalb des Time-Outs erreicht ("Verfahr-Time-Out" schlägt zu)</t>
  </si>
  <si>
    <t>0x60132</t>
  </si>
  <si>
    <t>B108C1C</t>
  </si>
  <si>
    <t>Left temperature control door motor, voltage implausible</t>
  </si>
  <si>
    <t>Vorhandenen Fehler Versorgungsspannung Klemme30 beheben, sonst Versorgungsspannung Slaves prüfen, ggf. Slave tauschen</t>
  </si>
  <si>
    <t>Fehlerbit "Unter-" oder "Überspannung" gesetzt</t>
  </si>
  <si>
    <t>0x60130</t>
  </si>
  <si>
    <t>B108C21</t>
  </si>
  <si>
    <t>Left temperature control door motor, lower limit not reached</t>
  </si>
  <si>
    <t>Klappe prüfen und reparieren</t>
  </si>
  <si>
    <t>Klappe überfährt gelernten Bereich für unteren Anschlag</t>
  </si>
  <si>
    <t>0x60129</t>
  </si>
  <si>
    <t>B108C22</t>
  </si>
  <si>
    <t>Left temperature control door motor, upper limit exceeded</t>
  </si>
  <si>
    <t>Klappe überfährt gelernten Bereich für oberen Anschlag</t>
  </si>
  <si>
    <t>0x60134</t>
  </si>
  <si>
    <t>B108C4B</t>
  </si>
  <si>
    <t>Left temperature control door motor, excess temperature</t>
  </si>
  <si>
    <t>Nach Abkühlung und Fehler immer noch vorhanden: Slave tauschen</t>
  </si>
  <si>
    <t>Fehlerbit "Übertemperatur"</t>
  </si>
  <si>
    <t>0x60141</t>
  </si>
  <si>
    <t>B108D04</t>
  </si>
  <si>
    <t>Right temperature control door motor, faulty</t>
  </si>
  <si>
    <t>V159_Right_temperature_flap_control_motor</t>
  </si>
  <si>
    <t>0x60139</t>
  </si>
  <si>
    <t>B108D07</t>
  </si>
  <si>
    <t>Right temperature control door motor, mechanical fault</t>
  </si>
  <si>
    <t>0x60140</t>
  </si>
  <si>
    <t>B108D1C</t>
  </si>
  <si>
    <t>Right temperature control door motor, voltage implausible</t>
  </si>
  <si>
    <t>0x60138</t>
  </si>
  <si>
    <t>B108D21</t>
  </si>
  <si>
    <t>Right temperature control door motor, lower limit not reached</t>
  </si>
  <si>
    <t>0x60137</t>
  </si>
  <si>
    <t>B108D22</t>
  </si>
  <si>
    <t>Right temperature control door motor, upper limit exceeded</t>
  </si>
  <si>
    <t>0x60142</t>
  </si>
  <si>
    <t>B108D4B</t>
  </si>
  <si>
    <t>Right temperature control door motor, excess temperature</t>
  </si>
  <si>
    <t>0x60117</t>
  </si>
  <si>
    <t>B108F04</t>
  </si>
  <si>
    <t>Temperature control door motor, faulty</t>
  </si>
  <si>
    <t>0x60115</t>
  </si>
  <si>
    <t>B108F07</t>
  </si>
  <si>
    <t>Temperature control door motor, mechanical fault</t>
  </si>
  <si>
    <t>0x60116</t>
  </si>
  <si>
    <t>B108F1C</t>
  </si>
  <si>
    <t>Temperature control door motor, voltage implausible</t>
  </si>
  <si>
    <t>0x60114</t>
  </si>
  <si>
    <t>B108F21</t>
  </si>
  <si>
    <t>Temperature control door motor, lower limit not reached</t>
  </si>
  <si>
    <t>0x60113</t>
  </si>
  <si>
    <t>B108F22</t>
  </si>
  <si>
    <t>Temperature control door motor, upper limit exceeded</t>
  </si>
  <si>
    <t>0x60118</t>
  </si>
  <si>
    <t>B108F4B</t>
  </si>
  <si>
    <t>Temperature control door motor, excess temperature</t>
  </si>
  <si>
    <t>0x60197</t>
  </si>
  <si>
    <t>B109004</t>
  </si>
  <si>
    <t>Defroster door motor, faulty</t>
  </si>
  <si>
    <t>V107_Defroster_door_motor</t>
  </si>
  <si>
    <t>0x60195</t>
  </si>
  <si>
    <t>B109007</t>
  </si>
  <si>
    <t>Defroster door motor, mechanical fault</t>
  </si>
  <si>
    <t>0x60196</t>
  </si>
  <si>
    <t>B10901C</t>
  </si>
  <si>
    <t>Defroster door motor, voltage implausible</t>
  </si>
  <si>
    <t>0x60194</t>
  </si>
  <si>
    <t>B109021</t>
  </si>
  <si>
    <t>Defroster door motor, lower limit not reached</t>
  </si>
  <si>
    <t>0x60193</t>
  </si>
  <si>
    <t>B109022</t>
  </si>
  <si>
    <t>Defroster door motor, upper limit exceeded</t>
  </si>
  <si>
    <t>0x60198</t>
  </si>
  <si>
    <t>B10904B</t>
  </si>
  <si>
    <t>Defroster door motor, excess temperature</t>
  </si>
  <si>
    <t>B109204</t>
  </si>
  <si>
    <t>Recirculation door motor, faulty</t>
  </si>
  <si>
    <t>V113_Air_recirculation_flap_control_motor</t>
  </si>
  <si>
    <t>B109207</t>
  </si>
  <si>
    <t>Recirculation door motor, mechanical fault</t>
  </si>
  <si>
    <t>B10921C</t>
  </si>
  <si>
    <t>Recirculation door motor, voltage implausible</t>
  </si>
  <si>
    <t>B109221</t>
  </si>
  <si>
    <t>Recirculation door motor, lower limit not reached</t>
  </si>
  <si>
    <t>B109222</t>
  </si>
  <si>
    <t>Recirculation door motor, upper limit exceeded</t>
  </si>
  <si>
    <t>0x60206</t>
  </si>
  <si>
    <t>B10924B</t>
  </si>
  <si>
    <t>Recirculation door motor, excess temperature</t>
  </si>
  <si>
    <t>0x60245</t>
  </si>
  <si>
    <t>B109304</t>
  </si>
  <si>
    <t>Motor for door of MA passenger compartment/foot passenger compartment, faulty</t>
  </si>
  <si>
    <t>0x60243</t>
  </si>
  <si>
    <t>B109307</t>
  </si>
  <si>
    <t>Motor for door of MA passenger compartment/foot passenger compartment, mechanical fault</t>
  </si>
  <si>
    <t>0x60244</t>
  </si>
  <si>
    <t>B10931C</t>
  </si>
  <si>
    <t>Motor for door of MA passenger compartment/foot passenger compartment, voltage implausible</t>
  </si>
  <si>
    <t>0x60242</t>
  </si>
  <si>
    <t>B109321</t>
  </si>
  <si>
    <t>Motor for door of MA passenger compartment/foot passenger compartment, lower limit not reached</t>
  </si>
  <si>
    <t>0x60241</t>
  </si>
  <si>
    <t>B109322</t>
  </si>
  <si>
    <t>Motor for door of MA passenger compartment/foot passenger compartment, upper limit exceeded</t>
  </si>
  <si>
    <t>B10934B</t>
  </si>
  <si>
    <t>Motor for door of MA passenger compartment/foot passenger compartment, excess temperature</t>
  </si>
  <si>
    <t>0x60221</t>
  </si>
  <si>
    <t>B109D04</t>
  </si>
  <si>
    <t>Air distribution door motor faulty</t>
  </si>
  <si>
    <t>0x60219</t>
  </si>
  <si>
    <t>B109D07</t>
  </si>
  <si>
    <t>Air distribution door motor, mechanical fault</t>
  </si>
  <si>
    <t>0x60220</t>
  </si>
  <si>
    <t>B109D1C</t>
  </si>
  <si>
    <t>Air distribution door motor, voltage implausible</t>
  </si>
  <si>
    <t>0x60218</t>
  </si>
  <si>
    <t>B109D21</t>
  </si>
  <si>
    <t>Air distribution door motor, lower limit not reached</t>
  </si>
  <si>
    <t>0x60217</t>
  </si>
  <si>
    <t>B109D22</t>
  </si>
  <si>
    <t>Air distribution door motor upper limit exceeded</t>
  </si>
  <si>
    <t>0x60222</t>
  </si>
  <si>
    <t>B109D4B</t>
  </si>
  <si>
    <t>Air distribution door motor, excess temperature</t>
  </si>
  <si>
    <t>B109E13</t>
  </si>
  <si>
    <t>Initial run-in of A/C compressor canceled (Off codes)</t>
  </si>
  <si>
    <t>Beanstandung lt Messwert 0x2600 beheben, Routine wiederholen</t>
  </si>
  <si>
    <t>Abbruch Ersteinlauf ODER Fehler nicht eingetragen und Routine war bereits gestartet aber nicht ordnungsgemäß beendet sondern abgebrochen</t>
  </si>
  <si>
    <t>SYS_4M_J519_1_0118_88_AC_compressor_initial_run_in_open_circuit</t>
  </si>
  <si>
    <t>0x62001</t>
  </si>
  <si>
    <t>Initial run-in of A/C compressor not performed</t>
  </si>
  <si>
    <t>Routine Kompressoreinlauf durchführen wiederholen</t>
  </si>
  <si>
    <t>Ersteinlauf Klimakompressor noch nicht durchgeführt; Routine wurde nicht gestartet</t>
  </si>
  <si>
    <t>0x60340</t>
  </si>
  <si>
    <t>B10AA04</t>
  </si>
  <si>
    <t>Passenger compartment control head, internal fault</t>
  </si>
  <si>
    <t>LIN-Signal "KPH_Panel_Error =1" ist gesetzt</t>
  </si>
  <si>
    <t>0x60474</t>
  </si>
  <si>
    <t>B10AA16</t>
  </si>
  <si>
    <t>Passenger compartment control head, voltage too low</t>
  </si>
  <si>
    <t>Überprüfung Bordspannung</t>
  </si>
  <si>
    <t>s_KPH XYZ_Status_Spannung = Unterpannung</t>
  </si>
  <si>
    <t>0x60473</t>
  </si>
  <si>
    <t>B10AA17</t>
  </si>
  <si>
    <t>Passenger compartment control head, voltage too high</t>
  </si>
  <si>
    <t>s_KPH XYZ_Status_Spannung = Überspannung</t>
  </si>
  <si>
    <t>0x60339</t>
  </si>
  <si>
    <t>B10AAF0</t>
  </si>
  <si>
    <t>Passenger compartment control head, button fault</t>
  </si>
  <si>
    <t>Wenn möglich, Blockade entfernen, sonst Slave tauschen</t>
  </si>
  <si>
    <t>LIN-Signal "KPH_Tasten_Fehler" ist gesetzt</t>
  </si>
  <si>
    <t>0x60102</t>
  </si>
  <si>
    <t>High pressure sensor, faulty</t>
  </si>
  <si>
    <t>DS_Kaeltemittel_P = 2047 ODER DS_DruckError = 1 ODER DS_ChecksumError = 1 ODER DS_BitError = 1</t>
  </si>
  <si>
    <t>G65_High_Pressure_Sensor</t>
  </si>
  <si>
    <t>0x60104</t>
  </si>
  <si>
    <t>B10AE21</t>
  </si>
  <si>
    <t>High pressure sensor, lower limit not reached</t>
  </si>
  <si>
    <t>Sensor prüfen Kältemittelsystem prüfen</t>
  </si>
  <si>
    <t>Kaeltemitteldruck &lt; 1,8bar UND Außentemp &gt; -1°C UND Kompressor wird angesteuert</t>
  </si>
  <si>
    <t>0x60103</t>
  </si>
  <si>
    <t>B10AE22</t>
  </si>
  <si>
    <t>High pressure sensor, upper limit exceeded</t>
  </si>
  <si>
    <t>Sensor prüfen Kühlerlüfter prüfen Kältemittelsystem prüfen</t>
  </si>
  <si>
    <t>Kältemitteldruck steigt innerhalb der aktuellen Fahrperiode drei mal über 31bar und bleibt anschliessend für eine Dauer von grösser 5 Sekunden über 27bar ODER wenn der Kältemitteldruck über 31bar steigt wird ein Zähler inkrementiert; Bei Erreichen des Zählerstands von 30 erfolgt ein Fehlerspeichereintrag</t>
  </si>
  <si>
    <t>0x60377</t>
  </si>
  <si>
    <t>B10AF04</t>
  </si>
  <si>
    <t>Air quality sensor, faulty</t>
  </si>
  <si>
    <t>AQS_Luftguete = 15 ODER AQS_NoxStatus = 15 ODER AQS_COStatus = 15</t>
  </si>
  <si>
    <t>0x60269</t>
  </si>
  <si>
    <t>B10B904</t>
  </si>
  <si>
    <t>Motor for left footwell, faulty</t>
  </si>
  <si>
    <t>V108_V411_Left_footwell_flap_control_motor</t>
  </si>
  <si>
    <t>0x60267</t>
  </si>
  <si>
    <t>B10B907</t>
  </si>
  <si>
    <t>Motor for left footwell, mechanical fault</t>
  </si>
  <si>
    <t>0x60268</t>
  </si>
  <si>
    <t>B10B91C</t>
  </si>
  <si>
    <t>Motor for left footwell, voltage implausible</t>
  </si>
  <si>
    <t>0x60266</t>
  </si>
  <si>
    <t>B10B921</t>
  </si>
  <si>
    <t>Motor for left footwell, lower limit not reached</t>
  </si>
  <si>
    <t>0x60265</t>
  </si>
  <si>
    <t>B10B922</t>
  </si>
  <si>
    <t>Motor for left footwell, upper limit exceeded</t>
  </si>
  <si>
    <t>0x60270</t>
  </si>
  <si>
    <t>B10B94B</t>
  </si>
  <si>
    <t>Motor for left footwell, excess temperature</t>
  </si>
  <si>
    <t>0x60277</t>
  </si>
  <si>
    <t>B10BA04</t>
  </si>
  <si>
    <t>Motor for right footwell, faulty</t>
  </si>
  <si>
    <t>V109_V412_Right_footwell_flap_control_motor</t>
  </si>
  <si>
    <t>0x60275</t>
  </si>
  <si>
    <t>B10BA07</t>
  </si>
  <si>
    <t>Motor for right footwell, mechanical fault</t>
  </si>
  <si>
    <t>0x60276</t>
  </si>
  <si>
    <t>B10BA1C</t>
  </si>
  <si>
    <t>Motor for right footwell, voltage implausible</t>
  </si>
  <si>
    <t>0x60274</t>
  </si>
  <si>
    <t>B10BA21</t>
  </si>
  <si>
    <t>Motor for right footwell, lower limit not reached</t>
  </si>
  <si>
    <t>0x60273</t>
  </si>
  <si>
    <t>B10BA22</t>
  </si>
  <si>
    <t>Motor for right footwell, upper limit exceeded</t>
  </si>
  <si>
    <t>0x60278</t>
  </si>
  <si>
    <t>B10BA4B</t>
  </si>
  <si>
    <t>Motor for right footwell, excess temperature</t>
  </si>
  <si>
    <t>0x60330</t>
  </si>
  <si>
    <t>B10BC01</t>
  </si>
  <si>
    <t>Passenger compartment fresh air blower control module, electrical fault in the electrical circuit</t>
  </si>
  <si>
    <t>Kl.30-Reset, dann Slave tauschen</t>
  </si>
  <si>
    <t>Fehler in interner Messung (BLOWER1_UMOTOR = 255 ODER BLOWER1_IBATT = 255 ODER BLOWER1_UBATT = 255 ODER BLOWER1_TEMPERATURE = 255)</t>
  </si>
  <si>
    <t>J391_Rear_fresh_air_blower_control_unit</t>
  </si>
  <si>
    <t>0x60331</t>
  </si>
  <si>
    <t>B10BC04</t>
  </si>
  <si>
    <t>Passenger compartment fresh air blower control module, faulty</t>
  </si>
  <si>
    <t>Interner Fehler detektiert, Notabschaltung (BLOWER1_STATUS1-&gt;Bit0 = 1 UND ST_VLD_BLW_CTRL_1_LIN = 0)</t>
  </si>
  <si>
    <t>0x60328</t>
  </si>
  <si>
    <t>B10BC16</t>
  </si>
  <si>
    <t>Passenger compartment fresh air blower control module supply voltage, lower limit not reached</t>
  </si>
  <si>
    <t>Versorgungsspannung prüfen</t>
  </si>
  <si>
    <t>Unterspannung aktiv (BLOWER1_STATUS1-&gt;Bit5 = 1 UND ST_VLD_BLW_CTRL_1_LIN = 0)</t>
  </si>
  <si>
    <t>0x60329</t>
  </si>
  <si>
    <t>B10BC17</t>
  </si>
  <si>
    <t>Passenger compartment fresh air blower control module supply voltage, upper limit exceeded</t>
  </si>
  <si>
    <t>Überrspannung aktiv (BLOWER1_STATUS1-&gt;Bit4 = 1 UND ST_VLD_BLW_CTRL_1_LIN = 0)</t>
  </si>
  <si>
    <t>0x60332</t>
  </si>
  <si>
    <t>B10BC4B</t>
  </si>
  <si>
    <t>Passenger compartment fresh air blower control module, excess temperature</t>
  </si>
  <si>
    <t>Übertemperaturbegrenzung aktiv (BLOWER1_STATUS1-&gt;Bit2 = 1 UND ST_VLD_BLW_CTRL_1_LIN = 0)</t>
  </si>
  <si>
    <t>0x60324</t>
  </si>
  <si>
    <t>B10BE01</t>
  </si>
  <si>
    <t>Front fresh air blower, electrical fault</t>
  </si>
  <si>
    <t>BLOWER_DIAG_FLAG1-&gt;Bit0 = 1 ODER Bit1 = 1 ODER Bit2 = 1 ODER BLOWER_DIAG_FLAG2-&gt;Bit3 = 1 ODER Bit4 = 1 ODER Bit5 = 1</t>
  </si>
  <si>
    <t>J126_Fresh_air_blower_control_module</t>
  </si>
  <si>
    <t>0x60323</t>
  </si>
  <si>
    <t>B10BE07</t>
  </si>
  <si>
    <t>Front fresh air blower, mechanical fault</t>
  </si>
  <si>
    <t>Blockierung(BLOWER_DIAG_FLAG2-&gt;Bit1 = 1)</t>
  </si>
  <si>
    <t>0x60322</t>
  </si>
  <si>
    <t>B10BE16</t>
  </si>
  <si>
    <t>Front fresh air blower, undervoltage</t>
  </si>
  <si>
    <t>Unterspannungsabschaltung (BLOWER_DIAG_FLAG2-&gt;Bit7 = 1)</t>
  </si>
  <si>
    <t>0x60321</t>
  </si>
  <si>
    <t>B10BE17</t>
  </si>
  <si>
    <t>Front fresh air blower, overvoltage</t>
  </si>
  <si>
    <t>Überspannungsabschaltung (BLOWER_DIAG_FLAG2-&gt;Bit6 = 1)</t>
  </si>
  <si>
    <t>0x60326</t>
  </si>
  <si>
    <t>B10BE4B</t>
  </si>
  <si>
    <t>Front fresh air blower, excess temperature</t>
  </si>
  <si>
    <t>Übertemperatur(BLOWER_DIAG_FLAG1-&gt;Bit3 = 1 ODER BLOWER_DIAG_FLAG2-&gt;Bit2 = 1)</t>
  </si>
  <si>
    <t>0x60325</t>
  </si>
  <si>
    <t>B10BE96</t>
  </si>
  <si>
    <t>Front fresh air blower, faulty</t>
  </si>
  <si>
    <t>Interner Fehler(BLOWER_DIAG_FLAG2-&gt;Bit0 = 1)</t>
  </si>
  <si>
    <t>0x60334</t>
  </si>
  <si>
    <t>B10BF07</t>
  </si>
  <si>
    <t>Rear fresh air blower, mechanical fault</t>
  </si>
  <si>
    <t>Überstrom aktiv (BLOWER1_STATUS2-&gt;Bit0 = 1)</t>
  </si>
  <si>
    <t>0x60335</t>
  </si>
  <si>
    <t>B10BF12</t>
  </si>
  <si>
    <t>Rear fresh air blower, short circuit to B+</t>
  </si>
  <si>
    <t>Leitung zwischen Slave und Lüfter prüfen</t>
  </si>
  <si>
    <t>Kurzschluss oder Blockierung aktiv (BLOWER1_STATUS1-&gt;Bit1 = 1 UND ST_VLD_BLW_CTRL_1_LIN = 0)</t>
  </si>
  <si>
    <t>0x60336</t>
  </si>
  <si>
    <t>B10BF14</t>
  </si>
  <si>
    <t>Rear fresh air blower, open circuit/short circuit to ground</t>
  </si>
  <si>
    <t>Unterbrechung oder Kurzschluss (BLOWER1_STATUS1-&gt;Bit3 = 1 UND ST_VLD_BLW_CTRL_1_LIN = 0)</t>
  </si>
  <si>
    <t>0x60337</t>
  </si>
  <si>
    <t>B10C004</t>
  </si>
  <si>
    <t>PTC, faulty (internal status message)</t>
  </si>
  <si>
    <t>PTC_I_ist = 255 ODER PTC_P_ist = 255 ODER PTC_UBatt = 255 ODER PTC_Temp_PCB = 255</t>
  </si>
  <si>
    <t>B10C811</t>
  </si>
  <si>
    <t>Coolant shut-off valve, short circuit to ground</t>
  </si>
  <si>
    <t>Überprüfung auf Kontakt der spannungsführenden Bauteile mit dem Absperrventil oder deren Spannungszuführung. Abschaltung nach Fehlererkennung, T_Retry_Delay_1 = 500 ms, T_Retry_Delay_2 = 1000 ms, Anzahl Retries: 2. Überprüfung bei Klemme 15 aus-&gt;ein und aktiver Anforderung " Ventil ansteuern". Messwertblock prüfen, Stellgliedtest verwenden.</t>
  </si>
  <si>
    <t>Strom zu hoch.</t>
  </si>
  <si>
    <t>N82_Coolant_shutoff_valve_short_to_earth</t>
  </si>
  <si>
    <t>0x10081</t>
  </si>
  <si>
    <t>B10C815</t>
  </si>
  <si>
    <t>Coolant shut-off valve, open circuit/short circuit to B+</t>
  </si>
  <si>
    <t>Überprüfung auf Kontakt der spannungsführenden Bauteile mit dem Absperrventil oder deren Spannungszuführung. Überprüfung auf Leitungsunterbrechung. Überprüfung auf Masseverlust. Überprüfung bei Klemme 15 aus-&gt;ein und aktiver Innenraumheizung. Messwertblock prüfen, Stellgliedtest verwenden.</t>
  </si>
  <si>
    <t>Strom zu niedrig.</t>
  </si>
  <si>
    <t>N82_Coolant_shutoff_valve_open_circuit_short_to_positive</t>
  </si>
  <si>
    <t>0x60229</t>
  </si>
  <si>
    <t>B10C904</t>
  </si>
  <si>
    <t>Motor for door of MA left side/MA center left/foot left, faulty</t>
  </si>
  <si>
    <t>V299_Left_side_vent_control_motor</t>
  </si>
  <si>
    <t>0x60227</t>
  </si>
  <si>
    <t>B10C907</t>
  </si>
  <si>
    <t>Motor for door of MA left side/MA center left/foot left, mechanical fault</t>
  </si>
  <si>
    <t>0x60228</t>
  </si>
  <si>
    <t>B10C91C</t>
  </si>
  <si>
    <t>Motor for door of MA left side/MA center left/foot left, voltage implausible</t>
  </si>
  <si>
    <t>0x60226</t>
  </si>
  <si>
    <t>B10C921</t>
  </si>
  <si>
    <t>Motor for door of MA left side/MA center left/foot left, lower limit not reached</t>
  </si>
  <si>
    <t>0x60225</t>
  </si>
  <si>
    <t>B10C922</t>
  </si>
  <si>
    <t>Motor for door of MA left side/MA center left/foot left, upper limit exceeded</t>
  </si>
  <si>
    <t>0x60230</t>
  </si>
  <si>
    <t>B10C94B</t>
  </si>
  <si>
    <t>Motor for door of MA left side/MA center left/foot left, excess temperature</t>
  </si>
  <si>
    <t>0x60237</t>
  </si>
  <si>
    <t>B10CA04</t>
  </si>
  <si>
    <t>Motor for door of MA right side/MA center right/foot right, faulty</t>
  </si>
  <si>
    <t>V300_Right_side_vent_control_motor</t>
  </si>
  <si>
    <t>0x60235</t>
  </si>
  <si>
    <t>B10CA07</t>
  </si>
  <si>
    <t>Motor for door of MA right side/MA center right/foot right, mechanical fault</t>
  </si>
  <si>
    <t>0x60236</t>
  </si>
  <si>
    <t>B10CA1C</t>
  </si>
  <si>
    <t>Motor for door of MA right side/MA center right/foot right, voltage implausible</t>
  </si>
  <si>
    <t>0x60234</t>
  </si>
  <si>
    <t>B10CA21</t>
  </si>
  <si>
    <t>Motor for door of MA right side/MA center right/foot right, lower limit not reached</t>
  </si>
  <si>
    <t>0x60233</t>
  </si>
  <si>
    <t>B10CA22</t>
  </si>
  <si>
    <t>Motor for door of MA right side/MA center right/foot right, upper limit exceeded</t>
  </si>
  <si>
    <t>0x60238</t>
  </si>
  <si>
    <t>B10CA4B</t>
  </si>
  <si>
    <t>Motor for door of MA right side/MA center right/foot right, excess temperature</t>
  </si>
  <si>
    <t>0x60253</t>
  </si>
  <si>
    <t>B10CB04</t>
  </si>
  <si>
    <t>Motor for door of MA center left, faulty</t>
  </si>
  <si>
    <t>V110_Centre_left_vent_control_motor</t>
  </si>
  <si>
    <t>0x60251</t>
  </si>
  <si>
    <t>B10CB07</t>
  </si>
  <si>
    <t>Motor for door of MA center left, mechanical fault</t>
  </si>
  <si>
    <t>0x60252</t>
  </si>
  <si>
    <t>B10CB1C</t>
  </si>
  <si>
    <t>Motor for door of MA center left, voltage implausible</t>
  </si>
  <si>
    <t>0x60250</t>
  </si>
  <si>
    <t>B10CB21</t>
  </si>
  <si>
    <t>Motor for door of MA center left, lower limit not reached</t>
  </si>
  <si>
    <t>0x60249</t>
  </si>
  <si>
    <t>B10CB22</t>
  </si>
  <si>
    <t>Motor for door of MA center left, upper limit exceeded</t>
  </si>
  <si>
    <t>0x60254</t>
  </si>
  <si>
    <t>B10CB4B</t>
  </si>
  <si>
    <t>Motor for door of MA center left, excess temperature</t>
  </si>
  <si>
    <t>0x60261</t>
  </si>
  <si>
    <t>B10CC04</t>
  </si>
  <si>
    <t>Motor for door of MA center right, faulty</t>
  </si>
  <si>
    <t>V111_Centre_right_vent_control_motor</t>
  </si>
  <si>
    <t>0x60259</t>
  </si>
  <si>
    <t>B10CC07</t>
  </si>
  <si>
    <t>Motor for door of MA center right, mechanical fault</t>
  </si>
  <si>
    <t>0x60260</t>
  </si>
  <si>
    <t>B10CC1C</t>
  </si>
  <si>
    <t>Motor for door of MA center right, voltage implausible</t>
  </si>
  <si>
    <t>0x60258</t>
  </si>
  <si>
    <t>B10CC21</t>
  </si>
  <si>
    <t>Motor for door of MA center right, lower limit not reached</t>
  </si>
  <si>
    <t>0x60257</t>
  </si>
  <si>
    <t>B10CC22</t>
  </si>
  <si>
    <t>Motor for door of MA center right, upper limit exceeded</t>
  </si>
  <si>
    <t>0x60262</t>
  </si>
  <si>
    <t>B10CC4B</t>
  </si>
  <si>
    <t>Motor for door of MA center right, excess temperature</t>
  </si>
  <si>
    <t>0x63002</t>
  </si>
  <si>
    <t>Parking heater target time reduction by energy management system</t>
  </si>
  <si>
    <t>keine Fehlerbehandlung notwendig</t>
  </si>
  <si>
    <t>Reduzierung der Zielzeit durch Energiemanagement (CAN-Botschaft)</t>
  </si>
  <si>
    <t>0x63003</t>
  </si>
  <si>
    <t>Function limitation due to energy management system</t>
  </si>
  <si>
    <t>Reduzierung des Ruhestroms durch Energiemanagement</t>
  </si>
  <si>
    <t>0x63001</t>
  </si>
  <si>
    <t>B10CE00</t>
  </si>
  <si>
    <t>Blower reduction by energy management system</t>
  </si>
  <si>
    <t>Reduzierung des Innengebläses (Stufe 1, Stufe2, Stufe 3)</t>
  </si>
  <si>
    <t>0x10648</t>
  </si>
  <si>
    <t>B10CFF0</t>
  </si>
  <si>
    <t>Instrument panel temperature sensor, sunlight sensor, electrical fault</t>
  </si>
  <si>
    <t>Verkabelung auf Kurzschluss / Unterbrechung testen Messwerteblock prüfen.</t>
  </si>
  <si>
    <t>0x10800</t>
  </si>
  <si>
    <t>B10CFF1</t>
  </si>
  <si>
    <t>Instrument panel temperature sensor, temperature sensor 1, electrical fault</t>
  </si>
  <si>
    <t>0x10649</t>
  </si>
  <si>
    <t>B10CFF2</t>
  </si>
  <si>
    <t>Instrument panel temperature sensor, temperature sensor 2, electrical fault</t>
  </si>
  <si>
    <t>0x10650</t>
  </si>
  <si>
    <t>B10CFF3</t>
  </si>
  <si>
    <t>Instrument panel temperature sensor, temperature sensor 3, electrical fault</t>
  </si>
  <si>
    <t>0x60293</t>
  </si>
  <si>
    <t>B10D104</t>
  </si>
  <si>
    <t>Left B-pillar/footwell shut-off door motor, faulty</t>
  </si>
  <si>
    <t>V212_Left_B_pillar_footwell_shutoff_flap_control_motor</t>
  </si>
  <si>
    <t>0x60291</t>
  </si>
  <si>
    <t>B10D107</t>
  </si>
  <si>
    <t>Left B-pillar/footwell shut-off door motor, mechanical fault</t>
  </si>
  <si>
    <t>0x60292</t>
  </si>
  <si>
    <t>B10D11C</t>
  </si>
  <si>
    <t>Left B-pillar/footwell shut-off door motor, voltage implausible</t>
  </si>
  <si>
    <t>0x60290</t>
  </si>
  <si>
    <t>B10D121</t>
  </si>
  <si>
    <t>Left B-pillar/footwell shut-off door motor, lower limit not reached</t>
  </si>
  <si>
    <t>0x60289</t>
  </si>
  <si>
    <t>B10D122</t>
  </si>
  <si>
    <t>Left B-pillar/footwell shut-off door motor, upper limit exceeded</t>
  </si>
  <si>
    <t>0x60294</t>
  </si>
  <si>
    <t>B10D14B</t>
  </si>
  <si>
    <t>Left B-pillar/footwell shut-off door motor, excess temperature</t>
  </si>
  <si>
    <t>0x60301</t>
  </si>
  <si>
    <t>B10D204</t>
  </si>
  <si>
    <t>Right B-pillar/footwell shut-off door motor, faulty</t>
  </si>
  <si>
    <t>V211_Right_B_pillar_footwell_shutoff_flap_control_motor</t>
  </si>
  <si>
    <t>0x60299</t>
  </si>
  <si>
    <t>B10D207</t>
  </si>
  <si>
    <t>Right B-pillar/footwell shut-off door motor, mechanical fault</t>
  </si>
  <si>
    <t>0x60300</t>
  </si>
  <si>
    <t>B10D21C</t>
  </si>
  <si>
    <t>Right B-pillar/footwell shut-off door motor, voltage implausible</t>
  </si>
  <si>
    <t>0x60298</t>
  </si>
  <si>
    <t>B10D221</t>
  </si>
  <si>
    <t>Right B-pillar/footwell shut-off door motor, lower limit not reached</t>
  </si>
  <si>
    <t>0x60297</t>
  </si>
  <si>
    <t>B10D222</t>
  </si>
  <si>
    <t>Right B-pillar/footwell shut-off door motor, upper limit exceeded</t>
  </si>
  <si>
    <t>0x60302</t>
  </si>
  <si>
    <t>B10D24B</t>
  </si>
  <si>
    <t>Right B-pillar/footwell shut-off door motor, excess temperature</t>
  </si>
  <si>
    <t>0x60309</t>
  </si>
  <si>
    <t>B10D304</t>
  </si>
  <si>
    <t>Left rear upper body vent motor, faulty</t>
  </si>
  <si>
    <t>V315_Rear_left_chest_vent_control_motor</t>
  </si>
  <si>
    <t>0x60307</t>
  </si>
  <si>
    <t>B10D307</t>
  </si>
  <si>
    <t>Left rear upper body vent motor, mechanical fault</t>
  </si>
  <si>
    <t>0x60308</t>
  </si>
  <si>
    <t>B10D31C</t>
  </si>
  <si>
    <t>Left rear upper body vent motor, voltage implausible</t>
  </si>
  <si>
    <t>0x60306</t>
  </si>
  <si>
    <t>B10D321</t>
  </si>
  <si>
    <t>Left rear upper body vent motor, lower limit not reached</t>
  </si>
  <si>
    <t>0x60305</t>
  </si>
  <si>
    <t>B10D322</t>
  </si>
  <si>
    <t>Left rear upper body vent motor, upper limit exceeded</t>
  </si>
  <si>
    <t>0x60310</t>
  </si>
  <si>
    <t>B10D34B</t>
  </si>
  <si>
    <t>Left rear upper body vent motor, excess temperature</t>
  </si>
  <si>
    <t>0x60317</t>
  </si>
  <si>
    <t>B10D404</t>
  </si>
  <si>
    <t>Right rear upper body vent motor, faulty</t>
  </si>
  <si>
    <t>V316_Rear_right_chest_vent_control_motor</t>
  </si>
  <si>
    <t>0x60315</t>
  </si>
  <si>
    <t>B10D407</t>
  </si>
  <si>
    <t>Right rear upper body vent motor, mechanical fault</t>
  </si>
  <si>
    <t>0x60316</t>
  </si>
  <si>
    <t>B10D41C</t>
  </si>
  <si>
    <t>Right rear upper body vent motor, voltage implausible</t>
  </si>
  <si>
    <t>0x60314</t>
  </si>
  <si>
    <t>B10D421</t>
  </si>
  <si>
    <t>Right rear upper body vent motor, lower limit not reached</t>
  </si>
  <si>
    <t>0x60313</t>
  </si>
  <si>
    <t>B10D422</t>
  </si>
  <si>
    <t>Right rear upper body vent motor, upper limit exceeded</t>
  </si>
  <si>
    <t>0x60318</t>
  </si>
  <si>
    <t>B10D44B</t>
  </si>
  <si>
    <t>Right rear upper body vent motor, excess temperature</t>
  </si>
  <si>
    <t>0x60285</t>
  </si>
  <si>
    <t>B10D504</t>
  </si>
  <si>
    <t>Rear air quantity motor, faulty</t>
  </si>
  <si>
    <t>0x60283</t>
  </si>
  <si>
    <t>B10D507</t>
  </si>
  <si>
    <t>Rear air quantity motor, mechanical fault</t>
  </si>
  <si>
    <t>0x60284</t>
  </si>
  <si>
    <t>B10D51C</t>
  </si>
  <si>
    <t>Rear air quantity motor, voltage implausible</t>
  </si>
  <si>
    <t>0x60282</t>
  </si>
  <si>
    <t>B10D521</t>
  </si>
  <si>
    <t>Rear air quantity motor, lower limit not reached</t>
  </si>
  <si>
    <t>0x60281</t>
  </si>
  <si>
    <t>B10D522</t>
  </si>
  <si>
    <t>Rear air quantity motor, upper limit exceeded</t>
  </si>
  <si>
    <t>0x60286</t>
  </si>
  <si>
    <t>B10D54B</t>
  </si>
  <si>
    <t>Rear air quantity motor, excess temperature</t>
  </si>
  <si>
    <t>0x60149</t>
  </si>
  <si>
    <t>B10D604</t>
  </si>
  <si>
    <t>Rear temperature control door motor, faulty</t>
  </si>
  <si>
    <t>0x60147</t>
  </si>
  <si>
    <t>B10D607</t>
  </si>
  <si>
    <t>Rear temperature control door motor, mechanical fault</t>
  </si>
  <si>
    <t>0x60148</t>
  </si>
  <si>
    <t>B10D61C</t>
  </si>
  <si>
    <t>Rear temperature control door motor, voltage implausible</t>
  </si>
  <si>
    <t>0x60146</t>
  </si>
  <si>
    <t>B10D621</t>
  </si>
  <si>
    <t>Rear temperature control door motor, lower limit not reached</t>
  </si>
  <si>
    <t>0x60145</t>
  </si>
  <si>
    <t>B10D622</t>
  </si>
  <si>
    <t>Rear temperature control door motor, upper limit exceeded</t>
  </si>
  <si>
    <t>0x60150</t>
  </si>
  <si>
    <t>B10D64B</t>
  </si>
  <si>
    <t>Rear temperature control door motor, excess temperature</t>
  </si>
  <si>
    <t>0x60346</t>
  </si>
  <si>
    <t>B10D704</t>
  </si>
  <si>
    <t>Left side window defroster door motor, faulty</t>
  </si>
  <si>
    <t>0x60344</t>
  </si>
  <si>
    <t>B10D707</t>
  </si>
  <si>
    <t>Left side window defroster door motor, mechanical fault</t>
  </si>
  <si>
    <t>0x60345</t>
  </si>
  <si>
    <t>B10D71C</t>
  </si>
  <si>
    <t>Left side window defroster door motor, voltage implausible</t>
  </si>
  <si>
    <t>0x60343</t>
  </si>
  <si>
    <t>B10D721</t>
  </si>
  <si>
    <t>Left side window defroster door motor, lower limit not reached</t>
  </si>
  <si>
    <t>0x60342</t>
  </si>
  <si>
    <t>B10D722</t>
  </si>
  <si>
    <t>Left side window defroster door motor, upper limit exceeded</t>
  </si>
  <si>
    <t>0x60347</t>
  </si>
  <si>
    <t>B10D74B</t>
  </si>
  <si>
    <t>Left side window defroster door motor, excess temperature</t>
  </si>
  <si>
    <t>0x60354</t>
  </si>
  <si>
    <t>B10D804</t>
  </si>
  <si>
    <t>Right side window defroster door motor, faulty</t>
  </si>
  <si>
    <t>0x60352</t>
  </si>
  <si>
    <t>B10D807</t>
  </si>
  <si>
    <t>Right side window defroster door motor, mechanical fault</t>
  </si>
  <si>
    <t>0x60353</t>
  </si>
  <si>
    <t>B10D81C</t>
  </si>
  <si>
    <t>Right side window defroster door motor, voltage implausible</t>
  </si>
  <si>
    <t>0x60351</t>
  </si>
  <si>
    <t>B10D821</t>
  </si>
  <si>
    <t>Right side window defroster door motor, lower limit not reached</t>
  </si>
  <si>
    <t>0x60350</t>
  </si>
  <si>
    <t>B10D822</t>
  </si>
  <si>
    <t>Right side window defroster door motor, upper limit exceeded</t>
  </si>
  <si>
    <t>0x60355</t>
  </si>
  <si>
    <t>B10D84B</t>
  </si>
  <si>
    <t>Right side window defroster door motor, excess temperature</t>
  </si>
  <si>
    <t>0x60157</t>
  </si>
  <si>
    <t>B10D904</t>
  </si>
  <si>
    <t>Left footwell temperature control door motor, faulty</t>
  </si>
  <si>
    <t>0x60155</t>
  </si>
  <si>
    <t>B10D907</t>
  </si>
  <si>
    <t>Left footwell temperature control door motor, mechanical fault</t>
  </si>
  <si>
    <t>0x60156</t>
  </si>
  <si>
    <t>B10D91C</t>
  </si>
  <si>
    <t>Left footwell temperature control door motor, voltage implausible</t>
  </si>
  <si>
    <t>0x60154</t>
  </si>
  <si>
    <t>B10D921</t>
  </si>
  <si>
    <t>Left footwell temperature control door motor, lower limit not reached</t>
  </si>
  <si>
    <t>0x60153</t>
  </si>
  <si>
    <t>B10D922</t>
  </si>
  <si>
    <t>Left footwell temperature control door motor, upper limit exceeded</t>
  </si>
  <si>
    <t>0x60158</t>
  </si>
  <si>
    <t>B10D94B</t>
  </si>
  <si>
    <t>Left footwell temperature control door motor, excess temperature</t>
  </si>
  <si>
    <t>0x60165</t>
  </si>
  <si>
    <t>B10DA04</t>
  </si>
  <si>
    <t>Right footwell temperature control door motor, faulty</t>
  </si>
  <si>
    <t>0x60163</t>
  </si>
  <si>
    <t>B10DA07</t>
  </si>
  <si>
    <t>Right footwell temperature control door motor, mechanical fault</t>
  </si>
  <si>
    <t>0x60164</t>
  </si>
  <si>
    <t>B10DA1C</t>
  </si>
  <si>
    <t>Right footwell temperature control door motor, voltage implausible</t>
  </si>
  <si>
    <t>0x60162</t>
  </si>
  <si>
    <t>B10DA21</t>
  </si>
  <si>
    <t>Right footwell temperature control door motor, lower limit not reached</t>
  </si>
  <si>
    <t>0x60161</t>
  </si>
  <si>
    <t>B10DA22</t>
  </si>
  <si>
    <t>Right footwell temperature control door motor, upper limit exceeded</t>
  </si>
  <si>
    <t>0x60166</t>
  </si>
  <si>
    <t>B10DA4B</t>
  </si>
  <si>
    <t>Right footwell temperature control door motor, excess temperature</t>
  </si>
  <si>
    <t>0x10653</t>
  </si>
  <si>
    <t>B10E101</t>
  </si>
  <si>
    <t>Position sensor in left center vent electrical malfunction</t>
  </si>
  <si>
    <t>Vorhandenen Fehler Referenzspannung beheben, sonst Verkabelung auf Kurzschluss / Unterbrechung testen. Messwerteblock prüfen.</t>
  </si>
  <si>
    <t>G626_Potentiometer_in_left_centre_vent</t>
  </si>
  <si>
    <t>0x10654</t>
  </si>
  <si>
    <t>B10E201</t>
  </si>
  <si>
    <t>Position sensor in right center vent electrical malfunction</t>
  </si>
  <si>
    <t>0x10651</t>
  </si>
  <si>
    <t>B10E301</t>
  </si>
  <si>
    <t>Position sensor in left side vent electrical malfunction</t>
  </si>
  <si>
    <t>G628_Potentiometer_in_left_side_vent</t>
  </si>
  <si>
    <t>0x10652</t>
  </si>
  <si>
    <t>B10E401</t>
  </si>
  <si>
    <t>Position sensor in right side vent electrical malfunction</t>
  </si>
  <si>
    <t>0x10655</t>
  </si>
  <si>
    <t>B10E501</t>
  </si>
  <si>
    <t>Position sensor in left rear upper body vent electrical malfunction</t>
  </si>
  <si>
    <t>G630_Rear_left_chest_vent_potentiometer</t>
  </si>
  <si>
    <t>0x10656</t>
  </si>
  <si>
    <t>B10E601</t>
  </si>
  <si>
    <t>Position sensor in right rear upper body vent electrical malfunction</t>
  </si>
  <si>
    <t>0x10657</t>
  </si>
  <si>
    <t>B10E801</t>
  </si>
  <si>
    <t>Sunlight photo sensor electrical malfunction</t>
  </si>
  <si>
    <t>0x64011</t>
  </si>
  <si>
    <t>B10E804</t>
  </si>
  <si>
    <t>Sun sensor dashboard, data bus received error value</t>
  </si>
  <si>
    <t>CAN-ID_597h_Botschaft_BedienDisp_vo_01: Sose_SunInt_Li_dash = Fehler (255) oder Sose_SunInt_Re_dash = Fehler (255)</t>
  </si>
  <si>
    <t>B10F000</t>
  </si>
  <si>
    <t>A/C compressor shut-off by engine</t>
  </si>
  <si>
    <t>Klimakompressor durch Motor zu lange abgeschaltet</t>
  </si>
  <si>
    <t>0x60213</t>
  </si>
  <si>
    <t>B10F104</t>
  </si>
  <si>
    <t>Rear recirculation door motor, faulty</t>
  </si>
  <si>
    <t>V421_Rear_air_recirculation_flap_control_motor</t>
  </si>
  <si>
    <t>0x60211</t>
  </si>
  <si>
    <t>B10F107</t>
  </si>
  <si>
    <t>Rear recirculation door motor, mechanical fault</t>
  </si>
  <si>
    <t>0x60212</t>
  </si>
  <si>
    <t>B10F11C</t>
  </si>
  <si>
    <t>Rear recirculation door motor, voltage implausible</t>
  </si>
  <si>
    <t>0x60210</t>
  </si>
  <si>
    <t>B10F121</t>
  </si>
  <si>
    <t>Rear recirculation door motor, lower limit not reached</t>
  </si>
  <si>
    <t>0x60209</t>
  </si>
  <si>
    <t>B10F122</t>
  </si>
  <si>
    <t>Rear recirculation door motor, upper limit exceeded</t>
  </si>
  <si>
    <t>0x60214</t>
  </si>
  <si>
    <t>B10F14B</t>
  </si>
  <si>
    <t>Rear recirculation door motor, excess temperature</t>
  </si>
  <si>
    <t>0x10639</t>
  </si>
  <si>
    <t>B10F201</t>
  </si>
  <si>
    <t>Left rear upper body vent temperature sensor, electrical fault</t>
  </si>
  <si>
    <t>G635_Rear_left_chest_vent_outflow_temperature_sender_electrical_fault</t>
  </si>
  <si>
    <t>0x10640</t>
  </si>
  <si>
    <t>B10F301</t>
  </si>
  <si>
    <t>Right rear upper body vent temperature sensor, electrical fault</t>
  </si>
  <si>
    <t>G636_Rear_right_chest_vent_out_flow_temperature_sender_electrical_fault</t>
  </si>
  <si>
    <t>0x30046</t>
  </si>
  <si>
    <t>B10F612</t>
  </si>
  <si>
    <t>Left front side parking aid sensor short circuit to B+</t>
  </si>
  <si>
    <t>G568_Front_left_parking_assist_sender_short_to_positive</t>
  </si>
  <si>
    <t>0x30047</t>
  </si>
  <si>
    <t>B10F614</t>
  </si>
  <si>
    <t>Left front side parking aid sensor open circuit/short circuit to ground</t>
  </si>
  <si>
    <t>G568_Front_left_parking_assist_sender_open_circuit_short_to_earth</t>
  </si>
  <si>
    <t>0x30048</t>
  </si>
  <si>
    <t>B10F629</t>
  </si>
  <si>
    <t>Left front parking aid sensor, implausible signal</t>
  </si>
  <si>
    <t>G568_Front_left_parking_assist_sender_implausible_signal</t>
  </si>
  <si>
    <t>0x30049</t>
  </si>
  <si>
    <t>B10F631</t>
  </si>
  <si>
    <t>Left front side parking aid sensor no signal</t>
  </si>
  <si>
    <t>G568_Front_left_parking_assistant_sender_no_signal</t>
  </si>
  <si>
    <t>0x30050</t>
  </si>
  <si>
    <t>B10F712</t>
  </si>
  <si>
    <t>Left Front Parking Aid Sensor Short circuit to B+</t>
  </si>
  <si>
    <t>G255_Front_left_parking_aid_sender_short_to_positive</t>
  </si>
  <si>
    <t>0x30051</t>
  </si>
  <si>
    <t>B10F714</t>
  </si>
  <si>
    <t>Left front parking aid sensor, Open circuit/short circuit to ground</t>
  </si>
  <si>
    <t>G255_Front_left_parking_aid_sender_open_circuit_short_to_earth</t>
  </si>
  <si>
    <t>0x30052</t>
  </si>
  <si>
    <t>B10F729</t>
  </si>
  <si>
    <t>G255_Front_left_parking_aid_sender_implausible_signal</t>
  </si>
  <si>
    <t>0x30053</t>
  </si>
  <si>
    <t>B10F731</t>
  </si>
  <si>
    <t>Left front parking aid sensor, No signal</t>
  </si>
  <si>
    <t>G255_Front_left_parking_aid_sender_no_signal</t>
  </si>
  <si>
    <t>0x30054</t>
  </si>
  <si>
    <t>B10F812</t>
  </si>
  <si>
    <t>Left front center parking aid sensor, Short circuit to B+</t>
  </si>
  <si>
    <t>G254_Front_left_centre_parking_aid_sender_short_to_positive</t>
  </si>
  <si>
    <t>0x30055</t>
  </si>
  <si>
    <t>B10F814</t>
  </si>
  <si>
    <t>Left front center parking aid sensor, Open circuit/short circuit to ground</t>
  </si>
  <si>
    <t>G254_Front_left_centre_parking_aid_sender_open_circuit_short_to_earth</t>
  </si>
  <si>
    <t>0x30056</t>
  </si>
  <si>
    <t>B10F829</t>
  </si>
  <si>
    <t>Left front center parking aid sensor, implausible signal</t>
  </si>
  <si>
    <t>G254_Front_left_centre_parking_aid_sender_implausible_signal</t>
  </si>
  <si>
    <t>0x30057</t>
  </si>
  <si>
    <t>B10F831</t>
  </si>
  <si>
    <t>Left front center parking aid sensor, No signal</t>
  </si>
  <si>
    <t>G254_Front_left_centre_parking_aid_sender_no_signal</t>
  </si>
  <si>
    <t>0x30058</t>
  </si>
  <si>
    <t>B10F912</t>
  </si>
  <si>
    <t>Right front center parking aid sensor, Short circuit to B+</t>
  </si>
  <si>
    <t>G253_Front_right_centre_parking_aid_sender_short_to_positive</t>
  </si>
  <si>
    <t>0x30059</t>
  </si>
  <si>
    <t>B10F914</t>
  </si>
  <si>
    <t>Right front center parking aid sensor, Open circuit/short circuit to ground</t>
  </si>
  <si>
    <t>G253_Front_right_centre_parking_aid_sender_open_circuit_short_to_earth</t>
  </si>
  <si>
    <t>0x30060</t>
  </si>
  <si>
    <t>B10F929</t>
  </si>
  <si>
    <t>Right front center parking aid sensor, implausible signal</t>
  </si>
  <si>
    <t>G253_Front_right_centre_parking_aid_sender_implausible_signal</t>
  </si>
  <si>
    <t>0x30061</t>
  </si>
  <si>
    <t>B10F931</t>
  </si>
  <si>
    <t>Right front center parking aid sensor, Implausible signal</t>
  </si>
  <si>
    <t>G253_Front_right_centre_parking_aid_sender_no_signal</t>
  </si>
  <si>
    <t>0x30062</t>
  </si>
  <si>
    <t>B10FA12</t>
  </si>
  <si>
    <t>Right front parking aid sensor, Short circuit to B+</t>
  </si>
  <si>
    <t>G252_Front_right_parking_aid_sender_short_to_positive</t>
  </si>
  <si>
    <t>0x30063</t>
  </si>
  <si>
    <t>B10FA14</t>
  </si>
  <si>
    <t>Right front parking aid sensor, Open circuit/short circuit to ground</t>
  </si>
  <si>
    <t>G252_Front_right_parking_aid_sender_open_circuit_short_to_earth</t>
  </si>
  <si>
    <t>0x30064</t>
  </si>
  <si>
    <t>B10FA29</t>
  </si>
  <si>
    <t>Right front parking aid sensor, implausible signal</t>
  </si>
  <si>
    <t>G252_Front_right_parking_aid_sender_implausible_signal</t>
  </si>
  <si>
    <t>0x30065</t>
  </si>
  <si>
    <t>B10FA31</t>
  </si>
  <si>
    <t>Right front parking aid sensor, No signal</t>
  </si>
  <si>
    <t>G252_Front_right_parking_aid_sender_no_signal</t>
  </si>
  <si>
    <t>0x30066</t>
  </si>
  <si>
    <t>B10FB12</t>
  </si>
  <si>
    <t>Right front side parking aid sensor, Short circuit to B+</t>
  </si>
  <si>
    <t>G569_Front_right_parking_assist_sender_short_to_positive</t>
  </si>
  <si>
    <t>0x30067</t>
  </si>
  <si>
    <t>B10FB14</t>
  </si>
  <si>
    <t>Right front side parking aid sensor, Open circuit/short circuit to ground</t>
  </si>
  <si>
    <t>G569_Rear_left_parking_assist_sender_open_circuit_short_to_earth</t>
  </si>
  <si>
    <t>0x30068</t>
  </si>
  <si>
    <t>B10FB29</t>
  </si>
  <si>
    <t>G569_Front_right_parking_assist_sender_implausible_signal</t>
  </si>
  <si>
    <t>0x30069</t>
  </si>
  <si>
    <t>B10FB31</t>
  </si>
  <si>
    <t>Right front side parking aid sensor, No signal</t>
  </si>
  <si>
    <t>G569_Front_right_parking_assist_sender_no_signal</t>
  </si>
  <si>
    <t>0x30070</t>
  </si>
  <si>
    <t>Front Parking Aid Sensor open circuit</t>
  </si>
  <si>
    <t>Stecker und Verkabelung für die vorderen Sensoren überprüfen</t>
  </si>
  <si>
    <t>Sensoren vorne nicht gesteckt ("Sammelfehler" für HL, HLM, HRM, HR)</t>
  </si>
  <si>
    <t>G252_G253_G254_G255_Front_parking_aid_senders_open_circuit</t>
  </si>
  <si>
    <t>0x30132</t>
  </si>
  <si>
    <t>Parking aid sensor, front dirt or ice formation</t>
  </si>
  <si>
    <t>Sensoren im vorderen Stoßfänger von Eis und Schmutz befreien; Eis kann sich auch hinter dem Stoßfänger (von außen nicht sichtbar) im Sensorhalter befinden</t>
  </si>
  <si>
    <t>Fehlersetzbedingung (Fault Condition): mindestens ein Sensor im vorderen Stoßfänger ist als vereist detektiert 6 Kanal/bumper System: Sammelfehler für VLS, VL, VLM, VRM, VR, VRS 4 Kanal/bumper System: Sammelfehler für VL, VLM, VRM, VR Entprellung erfolgt in der APS/PLA-Applikation und nicht in der Basis-SW (Enstör-/Qualifizierungszeit 1s-10s abhängig vom Detektions-Algorithmus)</t>
  </si>
  <si>
    <t>GXXX_Front_parking_aid_sender_functional_impairment_due_to_environmental_influences</t>
  </si>
  <si>
    <t>0x10356</t>
  </si>
  <si>
    <t>B10FD11</t>
  </si>
  <si>
    <t>Parallel parking assistance button, Short circuit to ground</t>
  </si>
  <si>
    <t>0x10330</t>
  </si>
  <si>
    <t>B10FD29</t>
  </si>
  <si>
    <t>Parallel parking assistance button, implausible signal</t>
  </si>
  <si>
    <t>Fehlerqualifikation: Parameter "p_t_PLA_taster_haengt" Fehlerheilung: 3 hintereinander folgende LIN Empfangsbotschaften mit Taster nicht betätigt</t>
  </si>
  <si>
    <t>0x10342</t>
  </si>
  <si>
    <t>Fehlerqualifikation: Parameter "p_t_PLA_taster_haengt" Fehlerheilung: erfolgt sofort bei entprellt erkannten Zustand: s_xxx_taster_intern = 0</t>
  </si>
  <si>
    <t>0x10370</t>
  </si>
  <si>
    <t>B10FE11</t>
  </si>
  <si>
    <t>Parallel parking assistance indicator lamp, Short circuit to ground</t>
  </si>
  <si>
    <t>Überprüfung auf Kontakt der spannungsführenden Bauteile mit der Leuchte oder deren Spannungszuführung. Abschaltung nach Fehlererkennung, Erneute Überprüfung bei Klemme 15 aus-&gt;ein ODER bei erneuter Funktionsanforderung. Messwertblock prüfen, Stellgliedtest verwenden. T_Retry_Delay_1 = 500 ms, T_Retry_Delay_2 = 1000 ms, Anzahl Retries: 2</t>
  </si>
  <si>
    <t>K241_Warning_light_for_park_assist_steering_short_to_earth</t>
  </si>
  <si>
    <t>0x10378</t>
  </si>
  <si>
    <t>B10FE15</t>
  </si>
  <si>
    <t>Parallel parking assistance indicator lamp, open circuit/short circuit to B+</t>
  </si>
  <si>
    <t>Überprüfung Leuchtmittel, Steckerkontakte, Kabelstrang auf Unterbrechung, Überprüfung auf Kontakt der spannungsführenden Bauteile an Fahrzeugmasse. Messwertblock prüfen, Stellgliedtest verwenden</t>
  </si>
  <si>
    <t>K241_Warning_light_for_park_assist_steering_open_circuit_short_to_positive</t>
  </si>
  <si>
    <t>0x10369</t>
  </si>
  <si>
    <t>B10FF11</t>
  </si>
  <si>
    <t>Parking aid indicator lamp, Short circuit to ground</t>
  </si>
  <si>
    <t>K136_Parking_aid_warning_lamp_short_to_earth</t>
  </si>
  <si>
    <t>0x10377</t>
  </si>
  <si>
    <t>B10FF15</t>
  </si>
  <si>
    <t>Parking aid indicator lamp, Open circuit/short circuit to B+</t>
  </si>
  <si>
    <t>0x10641</t>
  </si>
  <si>
    <t>B110E01</t>
  </si>
  <si>
    <t>Left rear footwell vent temperature sensor electrical malfunction</t>
  </si>
  <si>
    <t>G637_Rear_left_footwell_vent_out_flow_temperature_sender_electrical_fault</t>
  </si>
  <si>
    <t>0x10642</t>
  </si>
  <si>
    <t>B110F01</t>
  </si>
  <si>
    <t>Right rear footwell vent temperature sensor electrical malfunction</t>
  </si>
  <si>
    <t>G638_Rear_right_footwell_vent_out_flow_temperature_sender_electrical_fault</t>
  </si>
  <si>
    <t>0x60173</t>
  </si>
  <si>
    <t>B116904</t>
  </si>
  <si>
    <t>Left rear temperature control door motor, faulty</t>
  </si>
  <si>
    <t>V239_V313_Rear_left_temperature_air_quantity_flap_control_motor</t>
  </si>
  <si>
    <t>0x60171</t>
  </si>
  <si>
    <t>B116907</t>
  </si>
  <si>
    <t>Left rear temperature control door motor, mechanical fault</t>
  </si>
  <si>
    <t>0x60172</t>
  </si>
  <si>
    <t>B11691C</t>
  </si>
  <si>
    <t>Left rear temperature control door motor, voltage implausible</t>
  </si>
  <si>
    <t>0x60170</t>
  </si>
  <si>
    <t>B116921</t>
  </si>
  <si>
    <t>Left rear temperature control door motor, lower limit not reached</t>
  </si>
  <si>
    <t>0x60169</t>
  </si>
  <si>
    <t>B116922</t>
  </si>
  <si>
    <t>Left rear temperature control door motor, upper limit exceeded</t>
  </si>
  <si>
    <t>0x60174</t>
  </si>
  <si>
    <t>B11694B</t>
  </si>
  <si>
    <t>Left rear temperature control door motor, excess temperature</t>
  </si>
  <si>
    <t>0x60181</t>
  </si>
  <si>
    <t>B116A04</t>
  </si>
  <si>
    <t>Right rear temperature control door motor, faulty</t>
  </si>
  <si>
    <t>V240_V314_Rear_right_temperature_air_quantity_flap_control_motor</t>
  </si>
  <si>
    <t>0x60179</t>
  </si>
  <si>
    <t>B116A07</t>
  </si>
  <si>
    <t>Right rear temperature control door motor, mechanical fault</t>
  </si>
  <si>
    <t>0x60180</t>
  </si>
  <si>
    <t>B116A1C</t>
  </si>
  <si>
    <t>Right rear temperature control door motor, voltage implausible</t>
  </si>
  <si>
    <t>0x60178</t>
  </si>
  <si>
    <t>B116A21</t>
  </si>
  <si>
    <t>Right rear temperature control door motor, lower limit not reached</t>
  </si>
  <si>
    <t>0x60177</t>
  </si>
  <si>
    <t>B116A22</t>
  </si>
  <si>
    <t>Right rear temperature control door motor, upper limit exceeded</t>
  </si>
  <si>
    <t>0x60182</t>
  </si>
  <si>
    <t>B116A4B</t>
  </si>
  <si>
    <t>Right rear temperature control door motor, excess temperature</t>
  </si>
  <si>
    <t>B11AE11</t>
  </si>
  <si>
    <t>A/C compressor regulator valve, short circuit to ground</t>
  </si>
  <si>
    <t>Überprüfung auf Kontakt der spannungsführenden Bauteile mit dem Regelventil oder deren Spannungszuführung. Abschaltung nach Fehlererkennung, Erneute Überprüfung bei erneuter Funktionsanforderung. T_Retry_Delay_1 = 1400 ms, T_Retry_Delay_2 = 1450 ms, Anzahl Retries: 2. Überprüfung bei Klemme 15 aus-&gt;ein und aktiver Innenraumkühlung. Messwertblock prüfen, Stellgliedtest verwenden.</t>
  </si>
  <si>
    <t>N280_AC_compressor_regulating_valve</t>
  </si>
  <si>
    <t>B11AE12</t>
  </si>
  <si>
    <t>A/C compressor regulator valve, short circuit to B+</t>
  </si>
  <si>
    <t>Überprüfung auf Kontakt der spannungsführenden Bauteile mit dem Regelventil oder deren Spannungszuführung. Abschaltung nach Fehlererkennung, Erneute Überprüfung bei erneuter Funktionsanforderung. T_Retry_Delay_1 = 500 ms, T_Retry_Delay_2 = 1000 ms, Anzahl Retries: 2 Überprüfung bei Klemme 15 aus-&gt;ein und aktiver Innenraumkühlung. Messwertblock prüfen, Stellgliedtest verwenden.</t>
  </si>
  <si>
    <t>B11AE15</t>
  </si>
  <si>
    <t>A/C compressor regulator valve, open circuit/short circuit to B+</t>
  </si>
  <si>
    <t>Überprüfung auf Kontakt der spannungsführenden Bauteile mit dem Regelventil oder deren Spannungszuführung. Überprüfung auf Leitungsunterbrechung. Überprüfung bei Klemme 15 aus-&gt;ein und aktiver Innenraumkühlung. Messwertblock prüfen, Stellgliedtest verwenden.</t>
  </si>
  <si>
    <t>0x60189</t>
  </si>
  <si>
    <t>B11AF04</t>
  </si>
  <si>
    <t>Fresh air door motor, faulty</t>
  </si>
  <si>
    <t>V438_Fresh_air_flap_control_motor</t>
  </si>
  <si>
    <t>0x60187</t>
  </si>
  <si>
    <t>B11AF07</t>
  </si>
  <si>
    <t>Fresh air door motor, mechanical fault</t>
  </si>
  <si>
    <t>0x60188</t>
  </si>
  <si>
    <t>B11AF1C</t>
  </si>
  <si>
    <t>Fresh air door motor, voltage implausible</t>
  </si>
  <si>
    <t>0x60186</t>
  </si>
  <si>
    <t>B11AF21</t>
  </si>
  <si>
    <t>Fresh air door motor, lower limit not reached</t>
  </si>
  <si>
    <t>0x60185</t>
  </si>
  <si>
    <t>B11AF22</t>
  </si>
  <si>
    <t>Fresh air door motor, upper limit exceeded</t>
  </si>
  <si>
    <t>0x60190</t>
  </si>
  <si>
    <t>B11AF4B</t>
  </si>
  <si>
    <t>Fresh air door motor, excess temperature</t>
  </si>
  <si>
    <t>0x10753</t>
  </si>
  <si>
    <t>B11E304</t>
  </si>
  <si>
    <t>Ionizer, internal fault</t>
  </si>
  <si>
    <t>LIN-Signal "ION_Fehler_intern" ist gesetzt</t>
  </si>
  <si>
    <t>J897_Air_improvement_system_control_unit</t>
  </si>
  <si>
    <t>0x10364</t>
  </si>
  <si>
    <t>B11E611</t>
  </si>
  <si>
    <t>Emergency flasher system button, short circuit to ground</t>
  </si>
  <si>
    <t>0x10338</t>
  </si>
  <si>
    <t>B11E629</t>
  </si>
  <si>
    <t>Emergency flasher system button, Implausible signal</t>
  </si>
  <si>
    <t>Fehlerqualifikation: Parameter "p_t_Warnblink_taster_haengt" Fehlerheilung: 3 hintereinander folgende LIN Empfangsbotschaften mit Taster nicht betätigt</t>
  </si>
  <si>
    <t>Emergency flasher system button, implausible</t>
  </si>
  <si>
    <t>Fehlerqualifikation: Parameter "p_t_WBT_haengt", Fehlerheilung: erfolgt sofort bei entprellt erkannten Zustand: s_xxx_taster_intern = 0</t>
  </si>
  <si>
    <t>0x10372</t>
  </si>
  <si>
    <t>B11E711</t>
  </si>
  <si>
    <t>Emergency flasher indicator lamp, Short circuit to ground</t>
  </si>
  <si>
    <t>K6_Indicator_lamp_for_hazard_warning_light_short_circuit_to_ground</t>
  </si>
  <si>
    <t>0x10380</t>
  </si>
  <si>
    <t>B11E715</t>
  </si>
  <si>
    <t>Emergency flasher indicator lamp, Open circuit/short circuit to B+</t>
  </si>
  <si>
    <t>K6_Indicator_lamp_for_hazard_warning_light_open_circuit_short_to_positive</t>
  </si>
  <si>
    <t>0x10030</t>
  </si>
  <si>
    <t>B11E811</t>
  </si>
  <si>
    <t>Left front turn signal bulb, short circuit to ground</t>
  </si>
  <si>
    <t>Abschaltung nach Fehlererkennung, Erneute Überprüfung bei Klemme 15 aus-&gt;ein. Messwertblock prüfen, Stellgliedtest verwenden, Überprüfung auf Kontakt der spannungsführenden Bauteile mit der Leuchte oder deren Spannungszuführung. Treiber defekt. Kein automatischer Retry, Anzahl Retries durch neue Funktionsanforderung: 2</t>
  </si>
  <si>
    <t>B11E815</t>
  </si>
  <si>
    <t>Left front turn signal bulb, open circuit/short circuit to B+</t>
  </si>
  <si>
    <t>Überprüfung Leuchtmittel, Steckerkontakte, Kabelstrang auf Unterbrechung, Überprüfung auf Kontakt der spannungsführenden Bauteile an Fahrzeugmasse, Treiber defekt. Messwertblock prüfen, Stellgliedtest verwenden</t>
  </si>
  <si>
    <t>0x10028</t>
  </si>
  <si>
    <t>B11EA11</t>
  </si>
  <si>
    <t>Right front turn signal bulb, short circuit to ground</t>
  </si>
  <si>
    <t>Überprüfung auf Kontakt der spannungsführenden Bauteile mit der Leuchte oder deren Spannungszuführung. Treiber defekt Abschaltung nach Fehlererkennung, Erneute Überprüfung bei Klemme 15 aus-&gt;ein. Messwertblock prüfen, Stellgliedtest verwenden. Kein automatischer Retry, Anzahl Retries durch neue Funktionsanforderung: 2</t>
  </si>
  <si>
    <t>B11EA15</t>
  </si>
  <si>
    <t>Right front turn signal bulb, open circuit/short circuit to B+</t>
  </si>
  <si>
    <t>0x10551</t>
  </si>
  <si>
    <t>B120101</t>
  </si>
  <si>
    <t>Instrument panel and switch illumination dimmer switch, electrical fault</t>
  </si>
  <si>
    <t>Lichtdrehschalter tauschen.</t>
  </si>
  <si>
    <t>LDS_Stellgroesse_Kl_58s = 127 (Fehler)</t>
  </si>
  <si>
    <t>E20_96_Switch_instrument_illumination_regulator_electrical_fault</t>
  </si>
  <si>
    <t>0x10827</t>
  </si>
  <si>
    <t>LTM_Dimmpoti = 127 (Fehler)</t>
  </si>
  <si>
    <t>B121711</t>
  </si>
  <si>
    <t>Left low beam headlamp bulb, short circuit to ground</t>
  </si>
  <si>
    <t>Überprüfung auf Kontakt der spannungsführenden Bauteile mit der Leuchte oder deren Spannungszuführung. Treiber defekt. Abschaltung nach Fehlererkennung, Erneute Überprüfung bei Klemme 15 aus-&gt;ein ODER bei erneuter Funktionsanforderung. Messwertblock prüfen, Stellgliedtest verwenden. T_Retry_Delay_1 = 500 ms, T_Retry_Delay_2 = 1000 ms, Anzahl Retries: 2</t>
  </si>
  <si>
    <t>B121715</t>
  </si>
  <si>
    <t>Left low beam headlamp bulb, open circuit/short circuit to B+</t>
  </si>
  <si>
    <t>Überprüfung, Steckerkontakte, Kabelstrang auf Unterbrechung, Überprüfung auf Kontakt der spannungsführenden Bauteile an Fahrzeugmasse, Treiber defekt. Messwertblock prüfen, Stellgliedtest verwenden</t>
  </si>
  <si>
    <t>0x10047</t>
  </si>
  <si>
    <t>B121811</t>
  </si>
  <si>
    <t>Right low beam headlamp bulb, short circuit to ground</t>
  </si>
  <si>
    <t>Überprüfung auf Kontakt der spannungsführenden Bauteile mit der Leuchte oder deren Spannungszuführung. Treiber defekt . Abschaltung nach Fehlererkennung, Erneute Überprüfung bei Klemme 15 aus-&gt;ein ODER bei erneuter Funktionsanforderung. Messwertblock prüfen, Stellgliedtest verwenden. T_Retry_Delay_1 = 500 ms, T_Retry_Delay_2 = 1000 ms, Anzahl Retries: 2</t>
  </si>
  <si>
    <t>B121815</t>
  </si>
  <si>
    <t>Right low beam headlamp bulb, open circuit/short circuit to B+</t>
  </si>
  <si>
    <t>B121911</t>
  </si>
  <si>
    <t>Left high beam headlamp bulb, short circuit to ground</t>
  </si>
  <si>
    <t>0x10058</t>
  </si>
  <si>
    <t>B121915</t>
  </si>
  <si>
    <t>Left high beam headlamp bulb, open circuit/short circuit to B+</t>
  </si>
  <si>
    <t>Messwertblock prüfen, Stellgliedtest verwenden</t>
  </si>
  <si>
    <t>0x10055</t>
  </si>
  <si>
    <t>B121A11</t>
  </si>
  <si>
    <t>Right high beam headlamp bulb, short circuit to ground</t>
  </si>
  <si>
    <t>B121A15</t>
  </si>
  <si>
    <t>Right high beam headlamp bulb, open circuit/short circuit to B+</t>
  </si>
  <si>
    <t>0x10517</t>
  </si>
  <si>
    <t>B121B11</t>
  </si>
  <si>
    <t>Left low beam headlamp reflector motor short circuit to ground</t>
  </si>
  <si>
    <t>0x10518</t>
  </si>
  <si>
    <t>B121B15</t>
  </si>
  <si>
    <t>Left low beam headlamp reflector motor, Open circuit/short circuit to B+</t>
  </si>
  <si>
    <t>0x10515</t>
  </si>
  <si>
    <t>B121C11</t>
  </si>
  <si>
    <t>Right low beam headlamp reflector motor short circuit to ground</t>
  </si>
  <si>
    <t>0x10516</t>
  </si>
  <si>
    <t>B121C15</t>
  </si>
  <si>
    <t>Right low beam headlamp reflector motor, Open circuit/short circuit to B+</t>
  </si>
  <si>
    <t>B121D11</t>
  </si>
  <si>
    <t>Left daytime running lamp bulb, short circuit to ground</t>
  </si>
  <si>
    <t>B121D15</t>
  </si>
  <si>
    <t>Left daytime running lamp bulb, open circuit/short circuit to B+</t>
  </si>
  <si>
    <t>B121E11</t>
  </si>
  <si>
    <t>Right daytime running lamp bulb, short circuit to ground</t>
  </si>
  <si>
    <t>B121E15</t>
  </si>
  <si>
    <t>Right daytime running lamp bulb, open circuit/short circuit to B+</t>
  </si>
  <si>
    <t>0x10061</t>
  </si>
  <si>
    <t>B121F11</t>
  </si>
  <si>
    <t>Left front fog lamp bulb, short circuit to ground</t>
  </si>
  <si>
    <t>B121F15</t>
  </si>
  <si>
    <t>Left front fog lamp bulb, Open circuit/short circuit to B+</t>
  </si>
  <si>
    <t>0x10059</t>
  </si>
  <si>
    <t>B122011</t>
  </si>
  <si>
    <t>Right front fog lamp bulb, short circuit to ground</t>
  </si>
  <si>
    <t>Überprüfung auf Kontakt der spannungsführenden Bauteile mit der Leuchte oder deren Spannungszuführung. Treiber defekt .Abschaltung nach Fehlererkennung, Erneute Überprüfung bei Klemme 15 aus-&gt;ein ODER bei erneuter Funktionsanforderung. Messwertblock prüfen, Stellgliedtest verwenden. T_Retry_Delay_1 = 500 ms, T_Retry_Delay_2 = 1000 ms, Anzahl Retries: 2</t>
  </si>
  <si>
    <t>0x10060</t>
  </si>
  <si>
    <t>B122015</t>
  </si>
  <si>
    <t>Right front fog lamp bulb, open circuit/short circuit to B+</t>
  </si>
  <si>
    <t>0x10091</t>
  </si>
  <si>
    <t>B126111</t>
  </si>
  <si>
    <t>Windshield washer pump short to Ground (GND)</t>
  </si>
  <si>
    <t>Überprüfung auf Kontakt der spannungsführenden Bauteile mit der Leuchte oder deren Spannungszuführung. Abschaltung nach Fehlererkennung, Erneute Überprüfung bei Klemme 15 aus-&gt;ein ODER bei erneuter Funktionsanforderung. T_Retry_Delay_1 = 500 ms, T_Retry_Delay_2 = 1000 ms, Anzahl Retries: 2 Messwertblock prüfen, Stellgliedtest verwenden</t>
  </si>
  <si>
    <t>0x10093</t>
  </si>
  <si>
    <t>B126211</t>
  </si>
  <si>
    <t>Headlamp washer system activation, short circuit to ground</t>
  </si>
  <si>
    <t>Überprüfung auf Kontakt der spannungsführenden Bauteile mit der Leuchte oder deren Spannungszuführung. Messwertblock prüfen, Stellgliedtest verwenden</t>
  </si>
  <si>
    <t>V11_Headlight_washer_pump_short_to_earth</t>
  </si>
  <si>
    <t>B126215</t>
  </si>
  <si>
    <t>Headlamp washer system activation, open circuit/short circuit to B+</t>
  </si>
  <si>
    <t>V11_Headlight_washer_system_pump_open_circuit_short_to_positive</t>
  </si>
  <si>
    <t>0x10941</t>
  </si>
  <si>
    <t>B126611</t>
  </si>
  <si>
    <t>Rear window defogger button, short circuit to ground</t>
  </si>
  <si>
    <t>0x10836</t>
  </si>
  <si>
    <t>B126629</t>
  </si>
  <si>
    <t>Rear window defogger button, implausible signal</t>
  </si>
  <si>
    <t>Fehlerqualifikation: Parameter "p_t_HSH_taster_haengt" Fehlerheilung: 3 hintereinander folgende LIN Empfangsbotschaften mit Taster nicht betätigt</t>
  </si>
  <si>
    <t>E230_Heated_rear_window_button_implausible_signal</t>
  </si>
  <si>
    <t>0x10935</t>
  </si>
  <si>
    <t>auf hängende Taste überprüfen.</t>
  </si>
  <si>
    <t>Fehlerqualifikation: Parameter "p_t_HSH_taster_haengt" Fehlerheilung: erfolgt sofort bei entprellt erkannten Zustand: s_xxx_taster_intern = 0</t>
  </si>
  <si>
    <t>B126A04</t>
  </si>
  <si>
    <t>Light switch faulty</t>
  </si>
  <si>
    <t>E1_96_light_switch_faulty</t>
  </si>
  <si>
    <t>0x10819</t>
  </si>
  <si>
    <t>0x10187</t>
  </si>
  <si>
    <t>B126A29</t>
  </si>
  <si>
    <t>Light switch, implausible signal</t>
  </si>
  <si>
    <t>E1_96_Light_switch_implausible_signal</t>
  </si>
  <si>
    <t>0x10820</t>
  </si>
  <si>
    <t>0x10821</t>
  </si>
  <si>
    <t>0x10188</t>
  </si>
  <si>
    <t>B126AF0</t>
  </si>
  <si>
    <t>Light switch, implausible switch position</t>
  </si>
  <si>
    <t>Signal auf Lichtdrehschalter Redundanzkontakt Leitung passt nicht zu LIN Signal. Redundanzkontakt Leitung Überprüfen auf Leitungsbruch / KS n. Masse / KS n. Plus. Messwerte nutzen.</t>
  </si>
  <si>
    <t>E1_96_Light_switch_implausible_switch_position</t>
  </si>
  <si>
    <t>0x10563</t>
  </si>
  <si>
    <t>B126AF1</t>
  </si>
  <si>
    <t>Light switch switch in intermediate position</t>
  </si>
  <si>
    <t>Lichtdrehschalter Position auf Knebel-Zwischenstellungen überprüfen. Kunden ermahnen.</t>
  </si>
  <si>
    <t>E1_96_Light_switch_switch_intermediate_position</t>
  </si>
  <si>
    <t>0x10838</t>
  </si>
  <si>
    <t>B126AF2</t>
  </si>
  <si>
    <t>Light switch, invalid system configuration</t>
  </si>
  <si>
    <t>LTM-Codierung und verbaute LTM-Variante überprüfen</t>
  </si>
  <si>
    <t>E1_96_Light_switch_invalid_system_configuration</t>
  </si>
  <si>
    <t>tbd.</t>
  </si>
  <si>
    <t>0x60484</t>
  </si>
  <si>
    <t>B12A104</t>
  </si>
  <si>
    <t>Left indirect air vent motor, faulty</t>
  </si>
  <si>
    <t>0x60488</t>
  </si>
  <si>
    <t>B12A107</t>
  </si>
  <si>
    <t>Left indirect air vent motor, mechanical fault</t>
  </si>
  <si>
    <t>0x60483</t>
  </si>
  <si>
    <t>B12A11C</t>
  </si>
  <si>
    <t>Left indirect air vent motor, voltage implausible</t>
  </si>
  <si>
    <t>0x60487</t>
  </si>
  <si>
    <t>B12A121</t>
  </si>
  <si>
    <t>Left indirect air vent motor, lower limit not reached</t>
  </si>
  <si>
    <t>0x60486</t>
  </si>
  <si>
    <t>B12A122</t>
  </si>
  <si>
    <t>Left indirect air vent motor, upper limit exceeded</t>
  </si>
  <si>
    <t>0x60485</t>
  </si>
  <si>
    <t>B12A14B</t>
  </si>
  <si>
    <t>Left indirect air vent motor, excess temperature</t>
  </si>
  <si>
    <t>0x60492</t>
  </si>
  <si>
    <t>B12A204</t>
  </si>
  <si>
    <t>Right indirect air vent motor, faulty</t>
  </si>
  <si>
    <t>0x60496</t>
  </si>
  <si>
    <t>B12A207</t>
  </si>
  <si>
    <t>Right indirect air vent motor, mechanical fault</t>
  </si>
  <si>
    <t>0x60491</t>
  </si>
  <si>
    <t>B12A21C</t>
  </si>
  <si>
    <t>Right indirect air vent motor, voltage implausible</t>
  </si>
  <si>
    <t>0x60495</t>
  </si>
  <si>
    <t>B12A221</t>
  </si>
  <si>
    <t>Right indirect air vent motor, lower limit not reached</t>
  </si>
  <si>
    <t>0x60494</t>
  </si>
  <si>
    <t>B12A222</t>
  </si>
  <si>
    <t>Right indirect air vent motor, upper limit exceeded</t>
  </si>
  <si>
    <t>0x60493</t>
  </si>
  <si>
    <t>B12A24B</t>
  </si>
  <si>
    <t>Right indirect air vent motor, excess temperature</t>
  </si>
  <si>
    <t>B12BA11</t>
  </si>
  <si>
    <t>Left front side marker lamp bulb, short circuit to ground</t>
  </si>
  <si>
    <t>Überprüfung auf Kontakt der spannungsführenden Bauteile mit der Leuchte oder deren Spannungszuführung. Treiber defekt. Messwertblock prüfen, Stellgliedtest verwenden. T_Retry_Delay_1 = 500 ms, T_Retry_Delay_2 = 1000 ms, Anzahl Retries: 2</t>
  </si>
  <si>
    <t>0x10041</t>
  </si>
  <si>
    <t>B12BA15</t>
  </si>
  <si>
    <t>Left front side marker lamp bulb, open circuit/short circuit to B+</t>
  </si>
  <si>
    <t>B12BB11</t>
  </si>
  <si>
    <t>Right front side marker lamp bulb, short circuit to ground</t>
  </si>
  <si>
    <t>B12BB15</t>
  </si>
  <si>
    <t>Right front side marker lamp bulb, open circuit/short circuit to B+</t>
  </si>
  <si>
    <t>B12D011</t>
  </si>
  <si>
    <t>Left side turn signal bulb, short circuit to ground</t>
  </si>
  <si>
    <t>Abschaltung nach Fehlererkennung, Erneute Überprüfung bei Klemme 15 aus-&gt;ein. Messwertblock prüfen, Stellgliedtest verwenden. Überprüfung auf Kontakt der spannungsführenden Bauteile mit der Leuchte oder deren Spannungszuführung. Treiber defekt. Kein automatischer Retry, Anzahl Retries durch neue Funktionsanforderung: 2</t>
  </si>
  <si>
    <t>B12D015</t>
  </si>
  <si>
    <t>Left side turn signal bulb, open circuit/short circuit to B+</t>
  </si>
  <si>
    <t>0x10032</t>
  </si>
  <si>
    <t>B12D111</t>
  </si>
  <si>
    <t>Right side turn signal bulb, short circuit to ground</t>
  </si>
  <si>
    <t>B12D115</t>
  </si>
  <si>
    <t>Right side turn signal bulb, open circuit/short circuit to B+</t>
  </si>
  <si>
    <t>0x10038</t>
  </si>
  <si>
    <t>B12E811</t>
  </si>
  <si>
    <t>Left position lamp bulb, short circuit to ground</t>
  </si>
  <si>
    <t>Überprüfung auf Kontakt der spannungsführenden Bauteile mit der Leuchte oder deren Spannungszuführung. Treiber defekt . Messwertblock prüfen, Stellgliedtest verwenden. T_Retry_Delay_1 = 500 ms, T_Retry_Delay_2 = 1000 ms, Anzahl Retries: 2</t>
  </si>
  <si>
    <t>B12E815</t>
  </si>
  <si>
    <t>Left position lamp bulb, open circuit/short circuit to B+</t>
  </si>
  <si>
    <t>B12E911</t>
  </si>
  <si>
    <t>Right position lamp bulb, short circuit to ground</t>
  </si>
  <si>
    <t>B12E915</t>
  </si>
  <si>
    <t>Right position lamp bulb, open circuit/short circuit to B+</t>
  </si>
  <si>
    <t>0x10291</t>
  </si>
  <si>
    <t>B12EA11</t>
  </si>
  <si>
    <t>Left daytime running lamp and parking lamp bulb, short circuit to ground</t>
  </si>
  <si>
    <t>0x10290</t>
  </si>
  <si>
    <t>B12EA15</t>
  </si>
  <si>
    <t>Left daytime running lamp and parking lamp bulb, open circuit/short circuit to B+</t>
  </si>
  <si>
    <t>0x10289</t>
  </si>
  <si>
    <t>B12EB11</t>
  </si>
  <si>
    <t>Right daytime running lamp and parking lamp bulb, short circuit to ground</t>
  </si>
  <si>
    <t>0x10288</t>
  </si>
  <si>
    <t>B12EB15</t>
  </si>
  <si>
    <t>Right daytime running lamp and parking lamp bulb, open circuit/short circuit to B+</t>
  </si>
  <si>
    <t>0x10540</t>
  </si>
  <si>
    <t>B12ECF0</t>
  </si>
  <si>
    <t>Left LED daytime running lamp and parking lamp LED module, supply, short circuit to ground</t>
  </si>
  <si>
    <t>tbd</t>
  </si>
  <si>
    <t>0x10536</t>
  </si>
  <si>
    <t>B12ECF3</t>
  </si>
  <si>
    <t>Left LED daytime running lamp and parking lamp LED module, activation, short circuit to ground</t>
  </si>
  <si>
    <t>0x10538</t>
  </si>
  <si>
    <t>B12EDF0</t>
  </si>
  <si>
    <t>Right LED daytime running lamp and parking lamp LED module, supply, short circuit to ground</t>
  </si>
  <si>
    <t>0x10534</t>
  </si>
  <si>
    <t>B12EDF3</t>
  </si>
  <si>
    <t>Right LED daytime running lamp and parking lamp LED module, activation, short circuit to ground</t>
  </si>
  <si>
    <t>0x10063</t>
  </si>
  <si>
    <t>B131411</t>
  </si>
  <si>
    <t>Supply voltage for interior lighting, short circuit to ground</t>
  </si>
  <si>
    <t>Überprüfung auf Kontakt der spannungsführenden Bauteile mit der Leuchte oder deren Spannungszuführung. Abschaltung nach Fehlererkennung. Erneute Überprüfung bei Klemme 15 aus-&gt;ein ODER bei erneuter Funktionsanforderung. T_Retry_Delay_1 = 500 ms, T_Retry_Delay_2 = 1000 ms, Anzahl Retries: 2. Messwertblock prüfen, Stellgliedtest verwenden.</t>
  </si>
  <si>
    <t>SPG_4M_J519_1_1217_88_interior_light</t>
  </si>
  <si>
    <t>B133E11</t>
  </si>
  <si>
    <t>Locating illumination for switch (terminal 58xs), short circuit to ground</t>
  </si>
  <si>
    <t>B133F11</t>
  </si>
  <si>
    <t>Locating illumination for switch (terminal 58xt), short circuit to ground</t>
  </si>
  <si>
    <t>SIG_4M_J519_1_1217_88_terminal_58xt</t>
  </si>
  <si>
    <t>0x10614</t>
  </si>
  <si>
    <t>B134211</t>
  </si>
  <si>
    <t>Rear spoiler adjustment indicator lamp, short circuit to ground</t>
  </si>
  <si>
    <t>Überprüfung auf Kontakt der spannungsführenden Bauteile mit der Leuchte oder deren Spannungszuführung. Abschaltung nach Fehlererkennung, Erneute Überprüfung bei Klemme 15 aus-&gt;ein. Messwertblock prüfen, Stellgliedtest verwenden. T_Retry_Delay_1 = 500 ms, T_Retry_Delay_2 = 1000 ms, Anzahl Retries: 2</t>
  </si>
  <si>
    <t>0x10615</t>
  </si>
  <si>
    <t>B134215</t>
  </si>
  <si>
    <t>Rear spoiler adjustment indicator lamp, open circuit/short circuit to B+</t>
  </si>
  <si>
    <t>0x8B808</t>
  </si>
  <si>
    <t>B1350F0</t>
  </si>
  <si>
    <t>Massage button, driver-side event</t>
  </si>
  <si>
    <t>Prüfen des Kabelsatzes vom Massage-Taster zum SPR Wenn kein KS oder Unterbrechung erkannt wird: Tausch des Massage-Tasters</t>
  </si>
  <si>
    <t>Beim Einlesen des Tasters kann das gemessene Spannungsband keiner Widerstandskodierung der angeschlossenen Bedienelemente zugeordnet werden ODER Beim Einlesen des Tasters zeigt das gemessene Spannungsband einen Kurzschluss nach Masse eines Bedienelementes ODER Beim Einlesen des Tasters zeigt das gemessene Spannungsband einen Kurzschluss nach Masse eines Bedienelementes ODER Ein gültiges Spannungsband liegt länger als eine parametrierbare Zeit an</t>
  </si>
  <si>
    <t>0x8C808</t>
  </si>
  <si>
    <t>B1350F1</t>
  </si>
  <si>
    <t>Massage button, front passenger-side event</t>
  </si>
  <si>
    <t>G397_Rain_and_light_sensor_defective</t>
  </si>
  <si>
    <t>G397_Rain_and_light_sensor_implausible_signal</t>
  </si>
  <si>
    <t>G397_Rain_and_light_sensor_incorrect_fitting_position</t>
  </si>
  <si>
    <t>Entstör-/Qualifizierungszeit wird duch setzen der Kl.50 neu initialisiert und läuft nach Kl.50=AUS los</t>
  </si>
  <si>
    <t>B137829</t>
  </si>
  <si>
    <t>Button for rear fog lamps, implausible signal</t>
  </si>
  <si>
    <t>Schalter auf hängende Taste überprüfen.</t>
  </si>
  <si>
    <t>E314_Fog_tail_light_button_implausible_signal</t>
  </si>
  <si>
    <t>0x10826</t>
  </si>
  <si>
    <t>Rear fog lamp button, hanging button</t>
  </si>
  <si>
    <t>B137929</t>
  </si>
  <si>
    <t>Fog lamp button, implausible signal</t>
  </si>
  <si>
    <t>0x10825</t>
  </si>
  <si>
    <t>Fog lamp button, hanging button</t>
  </si>
  <si>
    <t>B137A04</t>
  </si>
  <si>
    <t>Exterior air quality and humidity sensor, faulty</t>
  </si>
  <si>
    <t>AQS_Luftguete = 15 (Nur bei MuFu) ODER AQS_NoxStatus = 15 (Nur bei MuFu) ODER AQS_COStatus = 15 (Nur bei MuFu) ODER FSA_Taupunkt = 1023 ODER FSA_Temp_Luft = 1023 ODER FSA_Luftfeuchte_rel = 255 ODER FSA_Temp_Sensor = 2047</t>
  </si>
  <si>
    <t>0x63004</t>
  </si>
  <si>
    <t>Function limitation due to crash signal system</t>
  </si>
  <si>
    <t>AB_Crash_Int &gt;= 4 (Crash Intensität 3) UND AB_Stellgliedtest = 0 (Signal muss über 3 Botschaften gefiltert werden.)</t>
  </si>
  <si>
    <t>in der Botschaft LIMs_01 wird das Signal "s_dk_LIM_S_Rollo_Vo" mit dem Wert 6 (= hängender Taster) gesendet</t>
  </si>
  <si>
    <t>in der Botschaft LIMs_01 wird das Signal "s_dk_LIM_S_Rollo_Vo" mit dem Wert 7 (= unplausibel) gesendet</t>
  </si>
  <si>
    <t>0x10482</t>
  </si>
  <si>
    <t>B140329</t>
  </si>
  <si>
    <t>Terminal 15_load, open circuit</t>
  </si>
  <si>
    <t>KL15 Last Sicherung prüfen. Verkablung prüfen. Messwerteblock prüfen.</t>
  </si>
  <si>
    <t>B140611</t>
  </si>
  <si>
    <t>Ambient lighting channel 1, short circuit to ground</t>
  </si>
  <si>
    <t>SIG_4M_J519_1_1217_88_Ambient_light_channel_1
L229_L230_Ambient_lighting_dash_panel</t>
  </si>
  <si>
    <t>B140615</t>
  </si>
  <si>
    <t>Ambient lighting channel 1, open circuit/short circuit to B+</t>
  </si>
  <si>
    <t>Überprüfung Leuchtmittel, Steckerkontakte, Kabelstrang auf Unterbrechung, Überprüfung auf Kontakt der spannungsführenden Bauteile an Fahrzeugmasse. Messwertblock prüfen, Stellgliedtest verwenden.</t>
  </si>
  <si>
    <t>B140D13</t>
  </si>
  <si>
    <t>Terminal 30 left, open circuit</t>
  </si>
  <si>
    <t>Sicherung prüfen. Messwertblock verfügbar. Lichtfunktionen links prüfen.</t>
  </si>
  <si>
    <t>J519_4M_1_1217_88_supply_voltage_terminal_30_left</t>
  </si>
  <si>
    <t>B140E13</t>
  </si>
  <si>
    <t>Terminal 30 right, open circuit</t>
  </si>
  <si>
    <t>Sicherung prüfen. Messwertblock verfügbar. Lichtfunktionen rechts prüfen.</t>
  </si>
  <si>
    <t>J519_4M_1_1217_88_supply_voltage_terminal_30_right</t>
  </si>
  <si>
    <t>Taster liegt für 60s auf Masse, Erkennung vom Slave UGDO_Bs_01.UGDO_SW_Switchboard. == 1(Switchboard failure) wird gesetzt &amp;amp;&amp;amp; UGDO_Bs_01. UGDO_SW_Buttons. Button 1 Status == 1 Fehlerrücknahme bei {UGDO_Bs_01.UGDO_SW_Switchboard== 0(Button function)} ODER {UGDO_Bs_01. UGDO_SW_Buttons. Button 1 Status == 0}</t>
  </si>
  <si>
    <t>Taster liegt für 60s auf Masse, Erkennung vom Slave UGDO_Bs_01.UGDO_SW_Switchboard. == 1(Switchboard failure) wird gesetzt &amp;amp;&amp;amp; UGDO_Bs_01. UGDO_SW_Buttons. Button 2 Status == 1 Fehlerrücknahme bei {UGDO_Bs_01.UGDO_SW_Switchboard== 0(Button function)} ODER {UGDO_Bs_01. UGDO_SW_Buttons. Button 2 Status == 0}</t>
  </si>
  <si>
    <t>Taster liegt für 60s auf Masse, Erkennung vom Slave UGDO_Bs_01.UGDO_SW_Switchboard. == 1(Switchboard failure) wird gesetzt &amp;amp;&amp;amp; UGDO_Bs_01. UGDO_SW_Buttons. Button 3 Status == 1 Fehlerrücknahme bei {UGDO_Bs_01.UGDO_SW_Switchboard== 0(Button function)} ODER {UGDO_Bs_01. UGDO_SW_Buttons. Button 3 Status == 0}</t>
  </si>
  <si>
    <t>Erkennung vom Slave UGDO_Bs_01 .UGDO_SW_Switchboard==1(Switchboard failure) &amp;amp;&amp;amp; UGDO_Bs_01. UGDO_SW_Buttons. Button 1 Status == 0 &amp;amp;&amp;amp; UGDO_Bs_01. UGDO_SW_Buttons. Button 2 Status == 0 &amp;amp;&amp;amp; UGDO_Bs_01. UGDO_SW_Buttons. Button 3 Status == 0 Fehlerrücknahme bei UGDO_Bs_01 .UGDO_SW_Switchboard==0(Button function) &amp;amp;&amp;amp; UGDO_Bs_01. UGDO_SW_Buttons. Button 1 Status == 0 &amp;amp;&amp;amp; UGDO_Bs_01. UGDO_SW_Buttons. Button 2 Status == 0 &amp;amp;&amp;amp; UGDO_Bs_01. UGDO_SW_Buttons. Button 3 Status == 0</t>
  </si>
  <si>
    <t>E284_96_Garage_door_operating_unit_defective</t>
  </si>
  <si>
    <t>0x10227</t>
  </si>
  <si>
    <t>B141904</t>
  </si>
  <si>
    <t>Garage door opener transmitter, faulty</t>
  </si>
  <si>
    <t>MWB auswerten, UGDO austauchen</t>
  </si>
  <si>
    <t>Erkennung vom Slave UGDOs_02: UGDO_Failure_Hardware==1 (Fehler) Fehlerrücknahme bei UGDO_Failure_Hardware==0 (normal) für Aussetzzeit</t>
  </si>
  <si>
    <t>J530_Garage_door_opener_control_unit</t>
  </si>
  <si>
    <t>0x10447</t>
  </si>
  <si>
    <t>B1419F0</t>
  </si>
  <si>
    <t>Garage door opener transmitter, incorrect coding</t>
  </si>
  <si>
    <t>Codierung prüfen</t>
  </si>
  <si>
    <t>Erkennung vom Slave UGDOs_02: UGDO_Failure_Codierung==1 (Fehler) Fehlerrücknahme bei UGDO_Failure_Codierung==0 (normal) für Aussetzzeit</t>
  </si>
  <si>
    <t>0x10484</t>
  </si>
  <si>
    <t>B1421F0</t>
  </si>
  <si>
    <t>Left front seat heater temperature sensor, ground offset too high</t>
  </si>
  <si>
    <t>Überprüfung der Sitzmasse auf Unterbrechung, Fremdspeisung, KS nach Plus. Messwerteblock prüfen. Überprüfung der BCM1 Masse (Steckerpins, Masseverschraubung Karosserie). Überprüfung der Leitung BCM1 Ausgang Sitzheizung Lehne &lt;-&gt; Sitz Heizung Lehne &lt;-&gt; Fahrzeugmasse auf Unterbrechung, KS nach Plus.</t>
  </si>
  <si>
    <t>Ermittelter Masseversatz &gt;+/-1V</t>
  </si>
  <si>
    <t>0x10483</t>
  </si>
  <si>
    <t>B1422F0</t>
  </si>
  <si>
    <t>Right front seat heater temperature sensor, ground offset too high</t>
  </si>
  <si>
    <t>0x10361</t>
  </si>
  <si>
    <t>B142711</t>
  </si>
  <si>
    <t>Driving profile selection button, short circuit to ground</t>
  </si>
  <si>
    <t>0x10335</t>
  </si>
  <si>
    <t>B142729</t>
  </si>
  <si>
    <t>Driving profile selection button, implausible signal</t>
  </si>
  <si>
    <t>Fehlerqualifikation: Parameter "p_t_Drive_Select_1_taster_haengt" Fehlerheilung: 3 hintereinander folgende LIN Empfangsbotschaften mit Taster nicht betätigt</t>
  </si>
  <si>
    <t>0x10347</t>
  </si>
  <si>
    <t>Fehlerqualifikation: Parameter "p_t_Drive_Select_1_taster_haengt", Fehlerheilung: erfolgt sofort bei entprellt erkannten Zustand: s_xxx_taster_intern = 0</t>
  </si>
  <si>
    <t>0x10922</t>
  </si>
  <si>
    <t>B142811</t>
  </si>
  <si>
    <t>DS1 indicator lamp, short circuit to ground</t>
  </si>
  <si>
    <t>0x10923</t>
  </si>
  <si>
    <t>B142815</t>
  </si>
  <si>
    <t>DS1 indicator lamp, open circuit/short circuit to B+</t>
  </si>
  <si>
    <t>0x10365</t>
  </si>
  <si>
    <t>B143A11</t>
  </si>
  <si>
    <t>Valet parking lock button, short circuit to ground</t>
  </si>
  <si>
    <t>0x10339</t>
  </si>
  <si>
    <t>B143A29</t>
  </si>
  <si>
    <t>Valet parking lock button implausible signal</t>
  </si>
  <si>
    <t>Fehlerqualifikation: Parameter "p_t_Valet_taster_haengt" Fehlerheilung: 3 hintereinander folgende LIN Empfangsbotschaften mit Taster nicht betätigt</t>
  </si>
  <si>
    <t>0x10351</t>
  </si>
  <si>
    <t>Fehlerqualifikation: Parameter "p_t_Valet_haengt". Fehlerheilung: erfolgt sofort bei entprellt erkannten Zustand: s_xxx_taster_intern = 0</t>
  </si>
  <si>
    <t>0x10373</t>
  </si>
  <si>
    <t>B143B11</t>
  </si>
  <si>
    <t>Valet parking indicator lamp, short circuit to ground</t>
  </si>
  <si>
    <t>0x10381</t>
  </si>
  <si>
    <t>B143B15</t>
  </si>
  <si>
    <t>Valet parking indicator lamp, open circuit/short circuit to B+</t>
  </si>
  <si>
    <t>0x10357</t>
  </si>
  <si>
    <t>B146011</t>
  </si>
  <si>
    <t>Button for rear window shade, short circuit to ground</t>
  </si>
  <si>
    <t>0x10331</t>
  </si>
  <si>
    <t>B146029</t>
  </si>
  <si>
    <t>Button for rear window shade, implausible signal</t>
  </si>
  <si>
    <t>Fehlerqualifikation: Parameter "p_t_Heckrollo_taster_haengt" Fehlerheilung: 3 hintereinander folgende LIN Empfangsbotschaften mit Taster nicht betätigt</t>
  </si>
  <si>
    <t>0x10343</t>
  </si>
  <si>
    <t>Fehlerqualifikation: Parameter "p_t_Heckrollo_taster_haengt" Fehlerheilung: erfolgt sofort bei entprellt erkannten Zustand: s_xxx_taster_intern = 0</t>
  </si>
  <si>
    <t>0x10359</t>
  </si>
  <si>
    <t>B146F11</t>
  </si>
  <si>
    <t>Rear spoiler adjustment button, short circuit to ground</t>
  </si>
  <si>
    <t>0x10333</t>
  </si>
  <si>
    <t>Fehlerqualifikation: Parameter "p_t_Spoiler_taster_haengt" Fehlerheilung: 3 hintereinander folgende LIN Empfangsbotschaften mit Taster nicht betätigt</t>
  </si>
  <si>
    <t>0x10345</t>
  </si>
  <si>
    <t>Fehlerqualifikation: Parameter "p_t_Spoiler_taster_haengt" Fehlerheilung: erfolgt sofort bei entprellt erkannten Zustand: s_xxx_taster_intern = 0</t>
  </si>
  <si>
    <t>B148811</t>
  </si>
  <si>
    <t>A/C clutch, short circuit to ground</t>
  </si>
  <si>
    <t>Überprüfung auf Kontakt der spannungsführenden Bauteile mit der Kompressorkupplung oder deren Spannungszuführung. Abschaltung nach Fehlererkennung, T_Retry_Delay_1 = 500 ms, T_Retry_Delay_2 = 1000 ms, Anzahl Retries: 2. Überprüfung bei Klemme 15 aus-&gt;ein und aktiver Anforderung:"Kupplung schliessen". Messwertblock prüfen, Stellgliedtest verwenden.</t>
  </si>
  <si>
    <t>B148815</t>
  </si>
  <si>
    <t>A/C clutch, open circuit/short circuit to B+</t>
  </si>
  <si>
    <t>Überprüfung auf Kontakt der spannungsführenden Bauteile mit der Kompressorkupplung oder deren Spannungszuführung. Überprüfung auf Leitungsunterbrechung. Überprüfung auf Masseverlust. Überprüfung bei Klemme 15 aus-&gt;ein und aktiver Innenraumkühlung. Messwertblock prüfen, Stellgliedtest verwenden.</t>
  </si>
  <si>
    <t>0x60413</t>
  </si>
  <si>
    <t>B149404</t>
  </si>
  <si>
    <t>Display control element, slider 1 front left, faulty</t>
  </si>
  <si>
    <t>Bauteil tauschen</t>
  </si>
  <si>
    <t>Slider_MAS_01_defekt = 1</t>
  </si>
  <si>
    <t>0x60417</t>
  </si>
  <si>
    <t>B149416</t>
  </si>
  <si>
    <t>Display control element, slider 1 front left, voltage implausible</t>
  </si>
  <si>
    <t>Slider_MAS_01_Versorgungsspg = Unterspannung</t>
  </si>
  <si>
    <t>0x60416</t>
  </si>
  <si>
    <t>B149417</t>
  </si>
  <si>
    <t>Slider_MAS_01_Versorgungsspg = Überspannung</t>
  </si>
  <si>
    <t>0x60415</t>
  </si>
  <si>
    <t>B1494F0</t>
  </si>
  <si>
    <t>Display control element, slider 1 front left, HW coding faulty</t>
  </si>
  <si>
    <t>Verbau prüfen Routine durchführen</t>
  </si>
  <si>
    <t>Slider_MAS_xy_Status_Konfig=Pincode_ungleich_Konfig_gespeichert</t>
  </si>
  <si>
    <t>0x60418</t>
  </si>
  <si>
    <t>B1494F1</t>
  </si>
  <si>
    <t>Display control element, slider 1 front left, control stuck</t>
  </si>
  <si>
    <t>Überprüfung Tastenbetätigung bzw. Sliderflächen</t>
  </si>
  <si>
    <t>Slider_MAS_01_Taster_Auf = betätigt oder Slider_MAS_01_Taster_Zu = betätigt oder Slider_MAS_01_Sliderflaeche = betätigt für länger als 30sec</t>
  </si>
  <si>
    <t>0x60419</t>
  </si>
  <si>
    <t>B149504</t>
  </si>
  <si>
    <t>Display control element, slider 2 front upper body center left, faulty</t>
  </si>
  <si>
    <t>Slider_MAS_02_defekt = 1</t>
  </si>
  <si>
    <t>0x60423</t>
  </si>
  <si>
    <t>B149516</t>
  </si>
  <si>
    <t>Display control element, slider 2 front upper body center left, voltage implausible</t>
  </si>
  <si>
    <t>Slider_MAS_02_Versorgungsspg = Unterspannung</t>
  </si>
  <si>
    <t>0x60422</t>
  </si>
  <si>
    <t>B149517</t>
  </si>
  <si>
    <t>Slider_MAS_02_Versorgungsspg = Überspannung</t>
  </si>
  <si>
    <t>0x60421</t>
  </si>
  <si>
    <t>B1495F0</t>
  </si>
  <si>
    <t>Display control element, slider 2 front upper body center left, HW coding faulty</t>
  </si>
  <si>
    <t>0x60424</t>
  </si>
  <si>
    <t>B1495F1</t>
  </si>
  <si>
    <t>Display control element, slider 2 front upper body center left, control stuck</t>
  </si>
  <si>
    <t>Slider_MAS_02_Taster_Auf = betätigt oder Slider_MAS_02_Taster_Zu = betätigt oder Slider_MAS_02_Sliderflaeche = betätigt für länger als 30sec</t>
  </si>
  <si>
    <t>0x60425</t>
  </si>
  <si>
    <t>B149604</t>
  </si>
  <si>
    <t>Display control element, slider 3 front upper body center right, faulty</t>
  </si>
  <si>
    <t>Slider_MAS_03_defekt = 1</t>
  </si>
  <si>
    <t>0x60429</t>
  </si>
  <si>
    <t>B149616</t>
  </si>
  <si>
    <t>Display control element, slider 3 front upper body center right, voltage implausible</t>
  </si>
  <si>
    <t>Slider_MAS_03_Versorgungsspg = Unterspannung</t>
  </si>
  <si>
    <t>0x60428</t>
  </si>
  <si>
    <t>B149617</t>
  </si>
  <si>
    <t>Slider_MAS_03_Versorgungsspg = Überspannung</t>
  </si>
  <si>
    <t>0x60427</t>
  </si>
  <si>
    <t>B1496F0</t>
  </si>
  <si>
    <t>Display control element, slider 3 front upper body center right, HW coding faulty</t>
  </si>
  <si>
    <t>0x60430</t>
  </si>
  <si>
    <t>B1496F1</t>
  </si>
  <si>
    <t>Display control element, slider 3 front upper body center right, control stuck</t>
  </si>
  <si>
    <t>Slider_MAS_03_Taster_Auf = betätigt oder Slider_MAS_03_Taster_Zu = betätigt oder Slider_MAS_03_Sliderflaeche = betätigt für länger als 30sec</t>
  </si>
  <si>
    <t>0x60431</t>
  </si>
  <si>
    <t>B149704</t>
  </si>
  <si>
    <t>Display control element, slider 4 front right, faulty</t>
  </si>
  <si>
    <t>Slider_MAS_04_defekt = 1</t>
  </si>
  <si>
    <t>0x60435</t>
  </si>
  <si>
    <t>B149716</t>
  </si>
  <si>
    <t>Display control element, slider 4 front right, voltage implausible</t>
  </si>
  <si>
    <t>Slider_MAS_04_Versorgungsspg = Unterspannung</t>
  </si>
  <si>
    <t>0x60434</t>
  </si>
  <si>
    <t>B149717</t>
  </si>
  <si>
    <t>Slider_MAS_04_Versorgungsspg = Überspannung</t>
  </si>
  <si>
    <t>0x60433</t>
  </si>
  <si>
    <t>B1497F0</t>
  </si>
  <si>
    <t>Display control element, slider 4 front right, HW coding faulty</t>
  </si>
  <si>
    <t>0x60436</t>
  </si>
  <si>
    <t>B1497F1</t>
  </si>
  <si>
    <t>Display control element, slider 4 front right, control stuck</t>
  </si>
  <si>
    <t>Slider_MAS_04_Taster_Auf = betätigt oder Slider_MAS_04_Taster_Zu = betätigt oder Slider_MAS_04_Sliderflaeche = betätigt für länger als 30sec</t>
  </si>
  <si>
    <t>0x60437</t>
  </si>
  <si>
    <t>B149804</t>
  </si>
  <si>
    <t>Display control element, slider 5 rear upper body center left, faulty</t>
  </si>
  <si>
    <t>Slider_MAS_05_defekt = 1</t>
  </si>
  <si>
    <t>0x60441</t>
  </si>
  <si>
    <t>B149816</t>
  </si>
  <si>
    <t>Display control element, slider 5 rear upper body center left, voltage implausible</t>
  </si>
  <si>
    <t>Slider_MAS_05_Versorgungsspg = Unterspannung</t>
  </si>
  <si>
    <t>0x60440</t>
  </si>
  <si>
    <t>B149817</t>
  </si>
  <si>
    <t>Slider_MAS_05_Versorgungsspg = Überspannung</t>
  </si>
  <si>
    <t>0x60439</t>
  </si>
  <si>
    <t>B1498F0</t>
  </si>
  <si>
    <t>Display control element, slider 5 rear upper body center left, HW coding faulty</t>
  </si>
  <si>
    <t>0x60442</t>
  </si>
  <si>
    <t>B1498F1</t>
  </si>
  <si>
    <t>Display control element, slider 5 rear upper body center left, control stuck</t>
  </si>
  <si>
    <t>Slider_MAS_05_Taster_Auf = betätigt oder Slider_MAS_05_Taster_Zu = betätigt oder Slider_MAS_05_Sliderflaeche = betätigt für länger als 30sec</t>
  </si>
  <si>
    <t>B14A211</t>
  </si>
  <si>
    <t>Front footwell lamps -short circuit to ground</t>
  </si>
  <si>
    <t>L151_L152_Front_footwell_lights_short_to_earth</t>
  </si>
  <si>
    <t>0x10528</t>
  </si>
  <si>
    <t>B14A215</t>
  </si>
  <si>
    <t>Front footwell lamps, open circuit/short circuit to B+</t>
  </si>
  <si>
    <t>Überprüfung Leuchtmittel, Steckerkontakte, Kabelstrang auf Unterbrechung, Überprüfung auf Kontakt der spannungsführenden Bauteile an Fahrzeugmasse.Messwertblock prüfen, Stellgliedtest verwenden</t>
  </si>
  <si>
    <t>L151_L152_Front_footwell_lights_open_circuit_short_to_positive</t>
  </si>
  <si>
    <t>B14A311</t>
  </si>
  <si>
    <t>Rear footwell lamps -short circuit to ground</t>
  </si>
  <si>
    <t>0x10527</t>
  </si>
  <si>
    <t>B14A315</t>
  </si>
  <si>
    <t>Rear footwell lamps, open circuit/short circuit to B+</t>
  </si>
  <si>
    <t>E167_96_Steering_column_adjustment_switch</t>
  </si>
  <si>
    <t>J527_Power_adjustable_steering_column_control_module_no_basic_setting</t>
  </si>
  <si>
    <t>B14A929</t>
  </si>
  <si>
    <t>Night vision system button, implausible signal</t>
  </si>
  <si>
    <t>B14AA29</t>
  </si>
  <si>
    <t>Windshield projection button, implausible signal</t>
  </si>
  <si>
    <t>J400_Wiper_motor_control_unit_defective</t>
  </si>
  <si>
    <t>J400_Wiper_motor_control_unit_mechanical_fault</t>
  </si>
  <si>
    <t>J400_Wiper_motor_control_unit_emergency_running_active</t>
  </si>
  <si>
    <t>0x10298</t>
  </si>
  <si>
    <t>B14B311</t>
  </si>
  <si>
    <t>Left headlamp, supply voltage, short circuit to ground</t>
  </si>
  <si>
    <t>SPG_4M_J519_1_1217_88_headlight_left</t>
  </si>
  <si>
    <t>0x10299</t>
  </si>
  <si>
    <t>B14B411</t>
  </si>
  <si>
    <t>Right headlamp, supply voltage, short circuit to ground</t>
  </si>
  <si>
    <t>SPG_4M_J519_1_1217_88_headlight_right</t>
  </si>
  <si>
    <t>0x30076</t>
  </si>
  <si>
    <t>B14BA12</t>
  </si>
  <si>
    <t>Warning buzzer for front parking aid short circuit to B+</t>
  </si>
  <si>
    <t>Kurzschluß in der Leitung beheben bzw. Tongeber wechseln</t>
  </si>
  <si>
    <t>Signalleitung Kurzschluß nach Plus Eine Fehlererkennung ist nur bei aktiver PDC möglich und(!) wenn die Tongeber angesteuert werden.</t>
  </si>
  <si>
    <t>H22_94_Front_parking_aid_warning_buzzer_short_to_positive</t>
  </si>
  <si>
    <t>0x30077</t>
  </si>
  <si>
    <t>B14BA14</t>
  </si>
  <si>
    <t>Warning buzzer for front parking aid open circuit/short circuit to Ground (GND)</t>
  </si>
  <si>
    <t>Unterbrechung / Kurzschluss in der Leitung beheben bzw. Tongeber wechseln</t>
  </si>
  <si>
    <t>Signalleitung Unterbrechung Eine Fehlererkennung ist möglich sobald PDC/PLA hochgefahren ist, d.h. eine Fehlererkennung ist sowohl bei aktiver als auch deaktiver PDC möglich, unabhängig davon ob die Tongeber angesteuert werden oder nicht.</t>
  </si>
  <si>
    <t>H22_94_Front_parking_aid_warning_buzzer_open_circuit_short_to_ground</t>
  </si>
  <si>
    <t>0x30073</t>
  </si>
  <si>
    <t>B14BB12</t>
  </si>
  <si>
    <t>Warning buzzer for rear parking aid short circuit to B+</t>
  </si>
  <si>
    <t>H15_94_Rear_parking_aid_warning_buzzer_short_to_positive</t>
  </si>
  <si>
    <t>0x30074</t>
  </si>
  <si>
    <t>B14BB14</t>
  </si>
  <si>
    <t>Warning buzzer for rear parking aid open circuit/short circuit to Ground (GND)</t>
  </si>
  <si>
    <t>H15_94_Rear_parking_aid_warning_buzzer_open_circuit_short_to_ground</t>
  </si>
  <si>
    <t>0x30075</t>
  </si>
  <si>
    <t>B14BC11</t>
  </si>
  <si>
    <t>Parking aid warning buzzer, supply, short circuit to ground</t>
  </si>
  <si>
    <t>Verorgungsleitung Kurzschluß nach Masse</t>
  </si>
  <si>
    <t>H15_H22_4M_X_1_1217_88_Warning_buzzer
SPG_J519_Supply_voltage_parking_aid_warning_buzzer</t>
  </si>
  <si>
    <t>0x30002</t>
  </si>
  <si>
    <t>B14BD12</t>
  </si>
  <si>
    <t>Front parking aid sensor, supply short circuit to B+</t>
  </si>
  <si>
    <t>Verkabelung prüfen</t>
  </si>
  <si>
    <t>Spannungsversorgungsausgang Kurzschluss nach Plus Eine Fehlererkennung ist nur möglich wenn der UPIT versorgt wird (d.h. im BCM1 Kl.15 ein (Kl.30ein)) UND wenn die High-Side Switches intern im UPIT für die Sensorversorgung vorne/hinten AUSgeschalten sind Wird beim Vergleich von UPIT-Eingangsspannung mit UPIT-Ausgangsspannung (=Sensorversorgung) am UPIT-Ausgang eine Spannung trotz abgeschalteter High-Side Switches detektiert dann liegt ein KS nach Plus vor (Schwelle für das Melden eines KS nach Plus ist 75% von UPIT-Eingangsspannung)</t>
  </si>
  <si>
    <t>G252_G253_G254_G255_Front_right_parking_aid_senders_supply_short_to_positive</t>
  </si>
  <si>
    <t>0x30001</t>
  </si>
  <si>
    <t>B14BD16</t>
  </si>
  <si>
    <t>Front parking aid sensor, supply voltage too low</t>
  </si>
  <si>
    <t>Spannungsversorgungsausgang Kurzschluss nach Masse (&lt; 4V) Eine Fehlererkennung ist nur möglich wenn der UPIT versorgt wird (d.h. im BCM1 Kl.15 ein (Kl.30ein)) UND wenn die High-Side Switches intern im UPIT für die Sensorversorgung vorne/hinten EINgeschalten sind über eine interne Strommessung wird abhängig von der EPH-Variante ein KS nach Masse diagnostiert (Beispiel: Jeder Sensor hat ca. 10mA Stromaufnahme =&gt; bei 6 Sensoren (pro Seite) sind das ca. 60mA -&gt; inkl. Reserve wird bei ca. 100mA ein KS nach Masse gemeldet)</t>
  </si>
  <si>
    <t>G252_G253_G254_G255_Front_parking_aid_senders_supply_voltage_too_low</t>
  </si>
  <si>
    <t>0x30006</t>
  </si>
  <si>
    <t>B14BE12</t>
  </si>
  <si>
    <t>Rear parking aid sensor, supply short circuit to B+</t>
  </si>
  <si>
    <t>G203_G204_G205_G206_Rear_right_parking_aid_senders_supply_short_to_positive</t>
  </si>
  <si>
    <t>0x30005</t>
  </si>
  <si>
    <t>B14BE16</t>
  </si>
  <si>
    <t>Rear parking aid sensor, supply voltage too low</t>
  </si>
  <si>
    <t>G203_G204_G205_G206_Rear_parking_aid_senders_supply_voltage_too_low</t>
  </si>
  <si>
    <t>V124_Steering_column_forward_back_adjustment_motor_electrical_error</t>
  </si>
  <si>
    <t>0x10382</t>
  </si>
  <si>
    <t>B14C904</t>
  </si>
  <si>
    <t>Left seat backrest fan 1, faulty</t>
  </si>
  <si>
    <t>Lüfter defekt. Lüfter tauschen.</t>
  </si>
  <si>
    <t>Entsprechendes Fehlerbit auf LIN Bus vom Lüfter gesetzt.</t>
  </si>
  <si>
    <t>V512_Front_left_seat_back_fan_1_defective</t>
  </si>
  <si>
    <t>0x10384</t>
  </si>
  <si>
    <t>B14C907</t>
  </si>
  <si>
    <t>Left seat backrest fan 1, mechanical fault</t>
  </si>
  <si>
    <t>Lüfter Blockiert. Überprüfung ob Lüfter Schwergängig oder mechanisch Blockiert.</t>
  </si>
  <si>
    <t>V512_Front_left_seat_backrest_fan_1_mechanical_fault</t>
  </si>
  <si>
    <t>V512_Front_left_seat_backrest_fan_1_voltage_too_low</t>
  </si>
  <si>
    <t>V512_Front_left_seat_backrest_fan_1_voltage_too_high</t>
  </si>
  <si>
    <t>0x10388</t>
  </si>
  <si>
    <t>B14C929</t>
  </si>
  <si>
    <t>Left seat backrest fan 1, implausible signal</t>
  </si>
  <si>
    <t>Überprüfung auf Kontakt der spannungsführenden Bauteile am Lüfter oder deren Spannungszuführung / LIN Bus. Messwertblock prüfen, Stellgliedtest verwenden</t>
  </si>
  <si>
    <t>LIN Response Error Bit gesetzt.</t>
  </si>
  <si>
    <t>V512_Front_left_seat_backrest_fan_1_implausible_signal</t>
  </si>
  <si>
    <t>0x10383</t>
  </si>
  <si>
    <t>B14C931</t>
  </si>
  <si>
    <t>Left seat backrest fan 1, no signal</t>
  </si>
  <si>
    <t>Kein Signal vom Lüfter</t>
  </si>
  <si>
    <t>J519_4M_50_____1_0318_88_Final_control
V512_Front_left_seat_backrest_fan_1_no_signal</t>
  </si>
  <si>
    <t>V512_Front_left_seat_backrest_fan_1_overheating</t>
  </si>
  <si>
    <t>0x10389</t>
  </si>
  <si>
    <t>B14C956</t>
  </si>
  <si>
    <t>Left seat backrest fan 1, invalid system configuration</t>
  </si>
  <si>
    <t>V512_Front_left_seat_backrest_fan_1_invalid_system_configuration</t>
  </si>
  <si>
    <t>0x10390</t>
  </si>
  <si>
    <t>B14CA04</t>
  </si>
  <si>
    <t>Left seat backrest fan 2, faulty</t>
  </si>
  <si>
    <t>V513_Front_left_seat_backrest_fan_2_defective</t>
  </si>
  <si>
    <t>0x10392</t>
  </si>
  <si>
    <t>B14CA07</t>
  </si>
  <si>
    <t>Left seat backrest fan 2, mechanical fault</t>
  </si>
  <si>
    <t>V513_Front_left_seat_backrest_fan_2_mechanical_fault</t>
  </si>
  <si>
    <t>V513_Front_left_seat_backrest_fan_2_voltage_too_low</t>
  </si>
  <si>
    <t>V513_Front_left_seat_backrest_fan_2_voltage_too_high</t>
  </si>
  <si>
    <t>0x10396</t>
  </si>
  <si>
    <t>B14CA29</t>
  </si>
  <si>
    <t>Left seat backrest fan 2, implausible signal</t>
  </si>
  <si>
    <t>V513_Front_left_seat_backrest_fan_2_implausible_signal</t>
  </si>
  <si>
    <t>0x10391</t>
  </si>
  <si>
    <t>B14CA31</t>
  </si>
  <si>
    <t>Left seat backrest fan 2, no signal</t>
  </si>
  <si>
    <t>V513_Front_left_seat_backrest_fan_2_no_signal</t>
  </si>
  <si>
    <t>V513_Front_left_seat_backrest_fan_2_overheating</t>
  </si>
  <si>
    <t>0x10397</t>
  </si>
  <si>
    <t>B14CA56</t>
  </si>
  <si>
    <t>Left seat backrest fan 2, invalid system configuration</t>
  </si>
  <si>
    <t>V513_Front_left_seat_backrest_fan_2_invalid_system_configuration</t>
  </si>
  <si>
    <t>0x10398</t>
  </si>
  <si>
    <t>B14CB04</t>
  </si>
  <si>
    <t>Left seat cushion fan 1, faulty</t>
  </si>
  <si>
    <t>V514_Front_left_seat_cushion_fan_1_defective</t>
  </si>
  <si>
    <t>0x10400</t>
  </si>
  <si>
    <t>B14CB07</t>
  </si>
  <si>
    <t>Left seat cushion fan 1, mechanical fault</t>
  </si>
  <si>
    <t>V514_Front_left_seat_cushion_fan_1_mechanical_fault</t>
  </si>
  <si>
    <t>V514_Front_left_seat_cushion_fan_1_voltage_too_low</t>
  </si>
  <si>
    <t>V514_Front_left_seat_cushion_fan_1_voltage_too_high</t>
  </si>
  <si>
    <t>0x10404</t>
  </si>
  <si>
    <t>B14CB29</t>
  </si>
  <si>
    <t>V514_Front_left_seat_cushion_fan_1_implausible_signal</t>
  </si>
  <si>
    <t>0x10399</t>
  </si>
  <si>
    <t>B14CB31</t>
  </si>
  <si>
    <t>Left seat cushion fan 1, no signal</t>
  </si>
  <si>
    <t>J519_4M_50_____1_03
18_88_Final_control
V514_Front_left_seat_cushion_fan_1_no_signal</t>
  </si>
  <si>
    <t>V514_Front_left_seat_cushion_fan_1_overheating</t>
  </si>
  <si>
    <t>0x10405</t>
  </si>
  <si>
    <t>B14CB56</t>
  </si>
  <si>
    <t>Left seat cushion fan 1, invalid system configuration</t>
  </si>
  <si>
    <t>V514_Rear_left_seat_cushion_fan_1_invalid_system_configuration</t>
  </si>
  <si>
    <t>0x10406</t>
  </si>
  <si>
    <t>B14CC04</t>
  </si>
  <si>
    <t>Left seat cushion fan 2, faulty</t>
  </si>
  <si>
    <t>V515_Front_left_seat_cushion_fan_2_defective</t>
  </si>
  <si>
    <t>0x10408</t>
  </si>
  <si>
    <t>B14CC07</t>
  </si>
  <si>
    <t>Left seat cushion fan 2, mechanical fault</t>
  </si>
  <si>
    <t>V515_Front_left_seat_cushion_fan_2_mechanical_fault</t>
  </si>
  <si>
    <t>V515_Front_left_seat_cushion_fan_2_voltage_too_low</t>
  </si>
  <si>
    <t>V515_Front_left_seat_cushion_fan_2_voltage_too_high</t>
  </si>
  <si>
    <t>0x10412</t>
  </si>
  <si>
    <t>B14CC29</t>
  </si>
  <si>
    <t>V515_Front_left_seat_cushion_fan_2_implausible_signal</t>
  </si>
  <si>
    <t>0x10407</t>
  </si>
  <si>
    <t>B14CC31</t>
  </si>
  <si>
    <t>Left seat cushion fan 2, no signal</t>
  </si>
  <si>
    <t>V515_Front_left_seat_cushion_fan_2_no_signal</t>
  </si>
  <si>
    <t>V515_Front_left_seat_cushion_fan_2_overheating</t>
  </si>
  <si>
    <t>0x10413</t>
  </si>
  <si>
    <t>B14CC56</t>
  </si>
  <si>
    <t>Left seat cushion fan 2, invalid system configuration</t>
  </si>
  <si>
    <t>V515_Front_left_seat_cushion_fan_2_invalid_system_configuration</t>
  </si>
  <si>
    <t>0x10414</t>
  </si>
  <si>
    <t>B14CD04</t>
  </si>
  <si>
    <t>Right seat backrest fan 1, faulty</t>
  </si>
  <si>
    <t>V516_Front_right_seat_back_fan_1_defective</t>
  </si>
  <si>
    <t>0x10416</t>
  </si>
  <si>
    <t>B14CD07</t>
  </si>
  <si>
    <t>Right seat backrest fan 1, mechanical fault</t>
  </si>
  <si>
    <t>V516_Front_right_seat_backrest_fan_1_mechanical_fault</t>
  </si>
  <si>
    <t>V516_Front_right_seat_backrest_fan_1_voltage_too_low</t>
  </si>
  <si>
    <t>V516_Front_right_seat_backrest_fan_1_voltage_too_high</t>
  </si>
  <si>
    <t>0x10420</t>
  </si>
  <si>
    <t>B14CD29</t>
  </si>
  <si>
    <t>Right seat backrest fan 1, implausible signal</t>
  </si>
  <si>
    <t>V516_Front_right_seat_backrest_fan_1_implausible_signal</t>
  </si>
  <si>
    <t>0x10415</t>
  </si>
  <si>
    <t>B14CD31</t>
  </si>
  <si>
    <t>Right seat backrest fan 1, no signal</t>
  </si>
  <si>
    <t>J519_4M_50_____1_0318_88_Final_control
V516_Front_right_seat_backrest_fan_1_no_signal</t>
  </si>
  <si>
    <t>V516_Front_right_seat_backrest_fan_1_overheating</t>
  </si>
  <si>
    <t>0x10421</t>
  </si>
  <si>
    <t>B14CD56</t>
  </si>
  <si>
    <t>Right seat backrest fan 1, invalid system configuration</t>
  </si>
  <si>
    <t>V516_Front_right_seat_backrest_fan_1_invalid_system_configuration</t>
  </si>
  <si>
    <t>0x10422</t>
  </si>
  <si>
    <t>B14CE04</t>
  </si>
  <si>
    <t>Right seat backrest fan 2, faulty</t>
  </si>
  <si>
    <t>V517_Front_right_seat_back_fan_2_defective</t>
  </si>
  <si>
    <t>0x10424</t>
  </si>
  <si>
    <t>B14CE07</t>
  </si>
  <si>
    <t>Right seat backrest fan 2, mechanical fault</t>
  </si>
  <si>
    <t>V517_Front_right_seat_backrest_fan_2_mechanical_fault</t>
  </si>
  <si>
    <t>V517_Front_right_seat_backrest_fan_2_voltage_too_low</t>
  </si>
  <si>
    <t>V517_Front_right_seat_backrest_fan_2_voltage_too_high</t>
  </si>
  <si>
    <t>0x10428</t>
  </si>
  <si>
    <t>B14CE29</t>
  </si>
  <si>
    <t>Right seat backrest fan 2, implausible signal</t>
  </si>
  <si>
    <t>V517_Front_right_seat_backrest_fan_2_implausible_signal</t>
  </si>
  <si>
    <t>0x10423</t>
  </si>
  <si>
    <t>B14CE31</t>
  </si>
  <si>
    <t>Right seat backrest fan 2, no signal</t>
  </si>
  <si>
    <t>V517_Front_right_seat_backrest_fan_2_no_signal</t>
  </si>
  <si>
    <t>V517_Front_right_seat_backrest_fan_2_overheating</t>
  </si>
  <si>
    <t>0x10429</t>
  </si>
  <si>
    <t>B14CE56</t>
  </si>
  <si>
    <t>Right seat backrest fan 2, invalid system configuration</t>
  </si>
  <si>
    <t>V517_Rear_right_seat_backrest_fan_2_invalid_system_configuration</t>
  </si>
  <si>
    <t>0x10430</t>
  </si>
  <si>
    <t>B14CF04</t>
  </si>
  <si>
    <t>Right seat cushion fan 1, faulty</t>
  </si>
  <si>
    <t>V518_Front_right_seat_cushion_fan_1_defective</t>
  </si>
  <si>
    <t>0x10432</t>
  </si>
  <si>
    <t>B14CF07</t>
  </si>
  <si>
    <t>Right seat cushion fan 1 mechanical fault</t>
  </si>
  <si>
    <t>V518_Rear_right_seat_cushion_fan_1_mechanical_fault</t>
  </si>
  <si>
    <t>V518_Front_right_seat_cushion_fan_1_voltage_too_low</t>
  </si>
  <si>
    <t>V518_Front_right_seat_cushion_fan_1_voltage_too_hig</t>
  </si>
  <si>
    <t>0x10436</t>
  </si>
  <si>
    <t>B14CF29</t>
  </si>
  <si>
    <t>Right seat backrest fan 1 implausible signal</t>
  </si>
  <si>
    <t>V518_Front_right_seat_cushion_fan_1_implausible_signal</t>
  </si>
  <si>
    <t>0x10431</t>
  </si>
  <si>
    <t>B14CF31</t>
  </si>
  <si>
    <t>Right seat cushion fan 1 no signal</t>
  </si>
  <si>
    <t>J519_4M_50_____1_0318_88_Final_control
V518_Front_right_seat_cushion_fan_1_no_signal</t>
  </si>
  <si>
    <t>V518_Front_right_seat_cushion_fan_1_overheating</t>
  </si>
  <si>
    <t>0x10437</t>
  </si>
  <si>
    <t>B14CF56</t>
  </si>
  <si>
    <t>Right seat cushion fan 1 invalid system configuration</t>
  </si>
  <si>
    <t>V518_Front_right_seat_cushion_fan_1_invalid_system_configuration</t>
  </si>
  <si>
    <t>0x10438</t>
  </si>
  <si>
    <t>B14D004</t>
  </si>
  <si>
    <t>Right seat cushion fan 2, faulty</t>
  </si>
  <si>
    <t>V519_Front_right_seat_cushion_fan_2_defective</t>
  </si>
  <si>
    <t>0x10440</t>
  </si>
  <si>
    <t>B14D007</t>
  </si>
  <si>
    <t>Right seat cushion fan 2 mechanical fault</t>
  </si>
  <si>
    <t>V519_Front_right_seat_cushion_fan_2_mechanical_fault</t>
  </si>
  <si>
    <t>V519_Front_right_seat_cushion_fan_2_voltage_too_low</t>
  </si>
  <si>
    <t>V519_Front_right_seat_cushion_fan_2_voltage_too_high</t>
  </si>
  <si>
    <t>0x10444</t>
  </si>
  <si>
    <t>B14D029</t>
  </si>
  <si>
    <t>Right seat backrest fan 2 implausible signal</t>
  </si>
  <si>
    <t>V519_Front_right_seat_cushion_fan_2_implausible_signal</t>
  </si>
  <si>
    <t>0x10439</t>
  </si>
  <si>
    <t>B14D031</t>
  </si>
  <si>
    <t>Right seat cushion fan 2 no signal</t>
  </si>
  <si>
    <t>V519_Front_right_seat_cushion_fan_2_no_signal</t>
  </si>
  <si>
    <t>V519_Front_right_seat_cushion_fan_2_overheating</t>
  </si>
  <si>
    <t>0x10445</t>
  </si>
  <si>
    <t>B14D056</t>
  </si>
  <si>
    <t>Right seat cushion fan 2 invalid system configuration</t>
  </si>
  <si>
    <t>V519_Front_right_seat_cushion_fan_2_invalid_system_configuration</t>
  </si>
  <si>
    <t>0x10100</t>
  </si>
  <si>
    <t>B14E111</t>
  </si>
  <si>
    <t>Left front heated seat backrest, short circuit to ground</t>
  </si>
  <si>
    <t>Überprüfung auf Kontakt Masse oder andere spannungsführenden Bauteile mit der Sitzheizung. Stellgliedtest verwenden oder erneute Überprüfung nach erneuter Funktionsanforderung. T_Retry_Delay_1 = 500 ms, T_Retry_Delay_2 = 1000 ms, Anzahl Retries: 2</t>
  </si>
  <si>
    <t>Sitzheizungsstrom zu hoch</t>
  </si>
  <si>
    <t>J519_4M_X_1_1217_88_seat_overheating_protection_active</t>
  </si>
  <si>
    <t>B14E115</t>
  </si>
  <si>
    <t>Left front heated seat backrest, open circuit/short circuit to B+</t>
  </si>
  <si>
    <t>Überprüfen auf Unterbrechung Verkablung Sitzheizung. Überprüfung der Sitzmasse. Messwerteblock prüfen. Stellgliedtest verwenden.</t>
  </si>
  <si>
    <t>Sitzheizungsstrom zu gering</t>
  </si>
  <si>
    <t>0x10102</t>
  </si>
  <si>
    <t>B14E211</t>
  </si>
  <si>
    <t>Left front heated seat cushion, short circuit to ground</t>
  </si>
  <si>
    <t>0x10101</t>
  </si>
  <si>
    <t>B14E215</t>
  </si>
  <si>
    <t>Left front heated seat cushion, open circuit/short circuit to B+</t>
  </si>
  <si>
    <t>B14E311</t>
  </si>
  <si>
    <t>Right front heated seat backrest, short circuit to ground</t>
  </si>
  <si>
    <t>B14E315</t>
  </si>
  <si>
    <t>Right front heated seat backrest, open circuit/short circuit to B+</t>
  </si>
  <si>
    <t>B14E411</t>
  </si>
  <si>
    <t>Right front heated seat cushion, short circuit to ground</t>
  </si>
  <si>
    <t>B14E415</t>
  </si>
  <si>
    <t>Right front heated seat cushion, open circuit/short circuit to B+</t>
  </si>
  <si>
    <t>B14E511</t>
  </si>
  <si>
    <t>Seat backrest temperature sensor sensor short circuit to ground</t>
  </si>
  <si>
    <t>Überprüfung auf Kontakt der spannungsführenden Bauteile mit dem Temperaturfühler oder deren Spannungszuführung. Messwertblock prüfen.</t>
  </si>
  <si>
    <t>Temperaturfuehler Temperatur &gt;p_sh_max_schwelle_temperatursensordiagnose</t>
  </si>
  <si>
    <t>B14E515</t>
  </si>
  <si>
    <t>Left front seat backrest temperature sensor, open circuit/short circuit to B+</t>
  </si>
  <si>
    <t>Überprüfen auf Unterbrechung Verkablung zum Temperaturfühler. Überprüfung der Sitzmasse. Messwerteblock prüfen.</t>
  </si>
  <si>
    <t>Temperaturfuehler Temperatur &lt; p_sh_min_schwelle_temperatursensordiagnose</t>
  </si>
  <si>
    <t>B14E611</t>
  </si>
  <si>
    <t>B14E615</t>
  </si>
  <si>
    <t>Right front seat backrest temperature sensor, open circuit/short circuit to B+</t>
  </si>
  <si>
    <t>0x10363</t>
  </si>
  <si>
    <t>B14E911</t>
  </si>
  <si>
    <t>Start/Stop mode/electrical driving button, short circuit to ground</t>
  </si>
  <si>
    <t>0x10337</t>
  </si>
  <si>
    <t>B14E929</t>
  </si>
  <si>
    <t>Start/Stop mode/electrical driving button, implausible signal</t>
  </si>
  <si>
    <t>Fehlerqualifikation: Parameter "p_t_Start_Stop_Emod_taster_MLBevo_haengt" Fehlerheilung: 3 hintereinander folgende LIN Empfangsbotschaften mit Taster nicht betätigt</t>
  </si>
  <si>
    <t>0x10349</t>
  </si>
  <si>
    <t>Fehlerqualifikation: Parameter "p_t_Start_Stop_Emod_taster_MLBevo_haengt", Fehlerheilung: erfolgt sofort bei entprellt erkannten Zustand: s_xxx_taster_intern = 0</t>
  </si>
  <si>
    <t>0x10371</t>
  </si>
  <si>
    <t>B14EA11</t>
  </si>
  <si>
    <t>Start/Stop mode/electrical driving indicator lamp, short circuit to ground</t>
  </si>
  <si>
    <t>K259_Start_Stop_operation_warning_lamp_short_to_earth</t>
  </si>
  <si>
    <t>0x10379</t>
  </si>
  <si>
    <t>B14EA15</t>
  </si>
  <si>
    <t>Start/Stop mode/electrical driving indicator lamp, open circuit/short circuit to B+</t>
  </si>
  <si>
    <t>K259_Start_Stop_operation_warning_lamp_open_circuit_short_to_positive</t>
  </si>
  <si>
    <t>0x10446</t>
  </si>
  <si>
    <t>B14EB01</t>
  </si>
  <si>
    <t>Antenna for programming garage door opener, electrical error</t>
  </si>
  <si>
    <t>Antennenleitung prüfen (Stecker, Quetschstellen)</t>
  </si>
  <si>
    <t>Erkennung vom Slave UGDOs_02: UGDO_Failure_Antenne==1 (Fehler) Fehlerrücknahme bei UGDO_Failure_Antenne==0 (normal) für Aussetzzeit</t>
  </si>
  <si>
    <t>R278_Aerial_for_programming_of_garage_door_opener</t>
  </si>
  <si>
    <t>W11_96_Rear_left_reading_light</t>
  </si>
  <si>
    <t>W12_96_Rear_right_reading_light</t>
  </si>
  <si>
    <t>B14F911</t>
  </si>
  <si>
    <t>Underbody lighting, short circuit to ground</t>
  </si>
  <si>
    <t>Überprüfung auf Kontakt der spannungsführenden Bauteile mit der Leuchte oder deren Spannungszuführung. Abschaltung nach Fehlererkennung, Erneute Überprüfung bei Klemme 15 aus-&gt;ein ODER bei erneuter Funktionsanforderung. Messwertblock prüfen, Stellgliedtest verwenden.T_Retry_Delay_1 = 500 ms, T_Retry_Delay_2 = 1000 ms, Anzahl Retries: 2</t>
  </si>
  <si>
    <t>B14F915</t>
  </si>
  <si>
    <t>Underbody lighting, open circuit/short circuit to B+</t>
  </si>
  <si>
    <t>B14FA11</t>
  </si>
  <si>
    <t>Supply voltage for ambient lighting, short circuit to ground</t>
  </si>
  <si>
    <t>SPG_4M_J519_1_1217_88_ambient_light</t>
  </si>
  <si>
    <t>B14FA15</t>
  </si>
  <si>
    <t>Supply voltage for ambient lighting, open circuit/short circuit to B+</t>
  </si>
  <si>
    <t>B151611</t>
  </si>
  <si>
    <t>Supply for sockets, short circuit to ground</t>
  </si>
  <si>
    <t>Überprüfung auf Kontakt der spannungsführenden Bauteile Abschaltung nach Fehlererkennung, Erneute Überprüfung bei Klemme 15 aus-&gt; ein. Messwertblock prüfen, Stellgliedtest verwenden.</t>
  </si>
  <si>
    <t>SPG_4M_J519_1_1217_88_Sockets</t>
  </si>
  <si>
    <t>B1516F0</t>
  </si>
  <si>
    <t>Supply for sockets, relay fault</t>
  </si>
  <si>
    <t>BCM1 Internes Steckdosenrelais defekt.</t>
  </si>
  <si>
    <t>in der Botschaft SLs_01 ist der Fehlerstatus "Fehler_Schalterleiste_defekt" = 3 im Signal "SL1_StatusSchalterleiste gesetzt Fehlerqualifikation: 3 hintereinanderfolgende LIN Empfangsbotschaften Fehlerheilung: sofort.</t>
  </si>
  <si>
    <t>SL1 sendet INIT für &gt;= Entstörzeit</t>
  </si>
  <si>
    <t>in der Botschaft SLs_02 ist der Fehlerstatus "Fehler_Schalterleiste_defekt" = 3 im Signal "SL2 StatusSchalterleiste gesetzt Fehlerqualifikation: 3 hintereinanderfolgende LIN Empfangsbotschaften Fehlerheilung: sofort.</t>
  </si>
  <si>
    <t>E794_Operating_unit_2_for_driving_convenience_functions_defective</t>
  </si>
  <si>
    <t>SL2 sendet INIT für &gt;= Entstörzeit</t>
  </si>
  <si>
    <t>E794_Operating_unit_2_for_driving_convenience_functions_implausible_signal</t>
  </si>
  <si>
    <t>0x10358</t>
  </si>
  <si>
    <t>B151911</t>
  </si>
  <si>
    <t>Front display open/close button, short circuit to ground</t>
  </si>
  <si>
    <t>0x10332</t>
  </si>
  <si>
    <t>B151929</t>
  </si>
  <si>
    <t>Front display open/close button, implausible signal</t>
  </si>
  <si>
    <t>Fehlerqualifikation: Parameter "p_t_MMI_Display_taster_haengt" Fehlerheilung: 3 hintereinander folgende LIN Empfangsbotschaften mit Taster nicht betätigt</t>
  </si>
  <si>
    <t>0x10344</t>
  </si>
  <si>
    <t>Fehlerqualifikation: Parameter "p_t_MMI_Display_taster_haengt" Fehlerheilung: erfolgt sofort bei entprellt erkannten Zustand: s_xxx_taster_intern = 0</t>
  </si>
  <si>
    <t>0x10362</t>
  </si>
  <si>
    <t>B151A11</t>
  </si>
  <si>
    <t>Driving profile selection button 2, short circuit to ground</t>
  </si>
  <si>
    <t>0x10336</t>
  </si>
  <si>
    <t>B151A29</t>
  </si>
  <si>
    <t>Driving profile selection button 2, implausible signal</t>
  </si>
  <si>
    <t>Fehlerqualifikation: Parameter "p_t_Drive_Select_2_taster_haengt" Fehlerheilung: 3 hintereinander folgende LIN Empfangsbotschaften mit Taster nicht betätigt</t>
  </si>
  <si>
    <t>0x10348</t>
  </si>
  <si>
    <t>Fehlerqualifikation: Parameter "p_t_Drive_Select_2_taster_haengt", Fehlerheilung: erfolgt sofort bei entprellt erkannten Zustand: s_xxx_taster_intern = 0</t>
  </si>
  <si>
    <t>0x10366</t>
  </si>
  <si>
    <t>B151B11</t>
  </si>
  <si>
    <t>Hill descent control indicator lamp, short circuit to ground</t>
  </si>
  <si>
    <t>K250_Warning_lamp_for_hill_descent_control_short_to_earth</t>
  </si>
  <si>
    <t>K250_Warning_lamp_for_hill_descent_control_open_circuit_short_to_positive</t>
  </si>
  <si>
    <t>0x10367</t>
  </si>
  <si>
    <t>B151C11</t>
  </si>
  <si>
    <t>-AUTO HOLD- indicator lamp, short circuit to ground</t>
  </si>
  <si>
    <t>K237_Auto_hold_warning_lamp_short_to_earth</t>
  </si>
  <si>
    <t>0x10375</t>
  </si>
  <si>
    <t>B151C15</t>
  </si>
  <si>
    <t>-AUTO HOLD- indicator lamp, open circuit/short circuit to B+</t>
  </si>
  <si>
    <t>K237_Auto_hold_warning_lamp_open_circuit_short_to_positive</t>
  </si>
  <si>
    <t>0x10368</t>
  </si>
  <si>
    <t>B151D11</t>
  </si>
  <si>
    <t>ASR/ESP indicator lamp, short circuit to ground</t>
  </si>
  <si>
    <t>0x10376</t>
  </si>
  <si>
    <t>B151D15</t>
  </si>
  <si>
    <t>ASR/ESP indicator lamp, open circuit/short circuit to B+</t>
  </si>
  <si>
    <t>0x10455</t>
  </si>
  <si>
    <t>B151E11</t>
  </si>
  <si>
    <t>Light activation, left, supply voltage, short circuit to ground</t>
  </si>
  <si>
    <t>0x10456</t>
  </si>
  <si>
    <t>B151F11</t>
  </si>
  <si>
    <t>Light activation, right, supply voltage, short circuit to ground</t>
  </si>
  <si>
    <t>B152011</t>
  </si>
  <si>
    <t>Left front seat cushion temperature sensor, short circuit to ground</t>
  </si>
  <si>
    <t>0x10115</t>
  </si>
  <si>
    <t>B152015</t>
  </si>
  <si>
    <t>Left front seat cushion temperature sensor, open circuit/short circuit to B+</t>
  </si>
  <si>
    <t>B152111</t>
  </si>
  <si>
    <t>Right front seat cushion temperature sensor, short circuit to ground</t>
  </si>
  <si>
    <t>B152115</t>
  </si>
  <si>
    <t>Right front seat cushion temperature sensor, open circuit/short circuit to B+</t>
  </si>
  <si>
    <t>B1528F0</t>
  </si>
  <si>
    <t>Headlamp beam adjusting motors, supply voltage short circuit to ground</t>
  </si>
  <si>
    <t>Überprüfung auf Kontakt der spannungsführenden Bauteile mit Masse Abschaltung nach Fehlererkennung, Erneute Retry_Delay_1 = 500 ms, T_Retry_Delay_2 = 1000 ms, Anzahl Retries: 2. Überprüfung bei Klemme 15 aus-&gt;ein. Messwertblock prüfen, Stellgliedtest verwenden.</t>
  </si>
  <si>
    <t>Kurzschluss nach Masse am Highside Transistor zur Versorgung der statischen LWR</t>
  </si>
  <si>
    <t>B1528F1</t>
  </si>
  <si>
    <t>Headlamp beam adjustment motor, activation implausible</t>
  </si>
  <si>
    <t>Überprüfung auf Kontakt der spannungsführenden Bauteile mit Masse oder KL30. Abschaltung nach Fehlererkennung.Messwertblock prüfen, Stellgliedtest verwenden.</t>
  </si>
  <si>
    <t>Entspricht das gemessene Verhältnis zwischen gemessener Ansteuerspannung und gemessener Versorgungsspannung des LWR DC Stellers nicht der berechneten Sollvorgabe</t>
  </si>
  <si>
    <t>in der Botschaft ISPs_01 ist das Signal "ISP_defekt" = 1 gesetzt</t>
  </si>
  <si>
    <t>Y7_96_Automatic_dimming_interior_rearview_mirror_faulty</t>
  </si>
  <si>
    <t>in der Botschaft LIMs_01 ist das Signal "LIM_defekt" = 1 gesetzt</t>
  </si>
  <si>
    <t>J528_Roof_electronics_control_unit_defective</t>
  </si>
  <si>
    <t>J528_Roof_electronics_control_unit_voltage_too_low</t>
  </si>
  <si>
    <t>J528_Roof_electronics_control_unit_voltage_too_high</t>
  </si>
  <si>
    <t>Spannungsschwelle DTC setzen &lt;8,5V Spannungsschwelle DTC sporadisch &gt;9,0V (Hysterese 0,5V)</t>
  </si>
  <si>
    <t>J519_4M_1_1217_88_parking_aid_supply_voltage_too_low</t>
  </si>
  <si>
    <t>Spannungsschwelle DTC setzen &gt;16,5V Spannungsschwelle DTC sporadisch &lt;16,0V (Hysterese 0,5V)</t>
  </si>
  <si>
    <t>J519_4M_1_1217_88_parking_aid_supply_voltage_too_high</t>
  </si>
  <si>
    <t>0x8B903</t>
  </si>
  <si>
    <t>B155101</t>
  </si>
  <si>
    <t>Driver multi-contour seat control module, compressor fault detected</t>
  </si>
  <si>
    <t>Selbsttest des SG starten und je nach Ergebnis vorgehen Wenn wieder ein Kompressorfehler erkannt wurde: Kontrolle des Kabelsatzes vom SPR zum Kompressor; bei intaktem Kabelsatz: Tausch des Kompressors</t>
  </si>
  <si>
    <t>Es findet in einer angesteuerten Blase, die nicht als defekt gekennzeichnet wurde kein Druckanstieg statt und gleichzeitig gibt es am Kompressor keinen Spannungsabfall ODER Der Spannungsabfall des Kompressors deutet auf einen Kurzschluss nach Masse hin ODER Der Spannungsabfall des Kompressors deutet auf einen Kurzschluss zur Batteriespannung hin ODER Es findet in einer angesteuerten Blase, die nicht als defekt gekennzeichnet wurde kein Druckanstieg statt und gleichzeitig steigt die am Kompressor gemessene Spannung über den bei einer normalen Befüllung gemessenen Wert</t>
  </si>
  <si>
    <t>0x8C903</t>
  </si>
  <si>
    <t>B155201</t>
  </si>
  <si>
    <t>Front passenger multi-contour seat control module, compressor fault detected</t>
  </si>
  <si>
    <t>0x8BA0E</t>
  </si>
  <si>
    <t>B155304</t>
  </si>
  <si>
    <t>Driver-side multi-contour seat control module, control module faulty</t>
  </si>
  <si>
    <t>Tausch des SG</t>
  </si>
  <si>
    <t>0x8B102</t>
  </si>
  <si>
    <t>B155316</t>
  </si>
  <si>
    <t>Driver multi-contour seat control module, voltage too low</t>
  </si>
  <si>
    <t>Prüfung des Kabelsatzes, insbesondere der Klemme 30 und 31; zeigt das SG im MW (0x50B6,Multi_contour_seat_driver_side) eine andere Klemmenspannung, als am Kabelsatz gemessen: Tausch des SG</t>
  </si>
  <si>
    <t>0x8B001</t>
  </si>
  <si>
    <t>B155317</t>
  </si>
  <si>
    <t>Driver multi-contour seat control module, voltage too high</t>
  </si>
  <si>
    <t>0x8B208</t>
  </si>
  <si>
    <t>B1553F0</t>
  </si>
  <si>
    <t>Driver multi-contour seat control module, voltage on coding pin implausible</t>
  </si>
  <si>
    <t>Prüfen des Kabelsatzes, insbesondere des Codierpins; danach zurücksetzen des Anpassparameters Verbauort in (0x5076,Multi_contour_seat_driver_side_adaption) auf 'ungültig' und Klemmenqechsel (SG lernt seine Position neu an)</t>
  </si>
  <si>
    <t>das gemessene Spannungsband am Codierpin kann nicht zugeordnet werden</t>
  </si>
  <si>
    <t>0x8B403</t>
  </si>
  <si>
    <t>B1553F1</t>
  </si>
  <si>
    <t>Driver-side multi-contour seat control module, leak detected in air cushion</t>
  </si>
  <si>
    <t>Auslesen des Messwertkanals (0x16AE,Multi_contour_seat_driver_side_measurement_leackage_status) zur Feststellung, welche Blase fehlerhaft ist; Prüfen der Zuleitung zur Blase und der Blase selbst auf Undichtigkeiten (ab dem Anschluss am SG) Bei Undichtigkeit: Tausch der entsprechenden Blase inkl. Zuleitung Bei keiner Undichtigkeit: SG-Selbsttest durchführen und nach Abluss je nach Ergebnis vorgehen</t>
  </si>
  <si>
    <t>0x8CA0E</t>
  </si>
  <si>
    <t>B155404</t>
  </si>
  <si>
    <t>Front passenger multi-contour seat control module, control module faulty</t>
  </si>
  <si>
    <t>0x8C102</t>
  </si>
  <si>
    <t>B155416</t>
  </si>
  <si>
    <t>Passenger side multicontour seat control module, no Communication</t>
  </si>
  <si>
    <t>Prüfung des Kabelsatzes, insbesondere der Klemme 30 und 31; zeigt das SG im MW (0x50B7,Multi_contour_seat_passenger_side) eine andere Klemmenspannung, als am Kabelsatz gemessen: Tausch des SG</t>
  </si>
  <si>
    <t>0x8C001</t>
  </si>
  <si>
    <t>B155417</t>
  </si>
  <si>
    <t>Front passenger multi-contour seat control module, voltage too high</t>
  </si>
  <si>
    <t>0x8C208</t>
  </si>
  <si>
    <t>B1554F0</t>
  </si>
  <si>
    <t>Front passenger multi-contour seat control module, voltage on coding pin implausible</t>
  </si>
  <si>
    <t>Prüfen des Kabelsatzes, insbesondere des Codierpins; danach zurücksetzen des Anpassparameters Verbauort in (0x5077,Multi-contour_seat_codriver_side_adaption) auf 'ungültig' und Klemmenqechsel (SG lernt seine Position neu an)</t>
  </si>
  <si>
    <t>0x8C403</t>
  </si>
  <si>
    <t>B1554F1</t>
  </si>
  <si>
    <t>Front passenger multi-contour seat control module, leak detected in air cushion</t>
  </si>
  <si>
    <t>Auslesen des Messwertkanals (0x16B4F,Multi_contour_seat_passenger_side_measurement_leackage_status) zur Feststellung, welche Blase fehlerhaft ist; Prüfen der Zuleitung zur Blase und der Blase selbst auf Undichtigkeiten (ab dem Anschluss am SG) Bei Undichtigkeit: Tausch der entsprechenden Blase inkl. Zuleitung Bei keiner Undichtigkeit: SG-Selbsttest durchführen und nach Abluss je nach Ergebnis vorgehen</t>
  </si>
  <si>
    <t>0x8B508</t>
  </si>
  <si>
    <t>B1568F0</t>
  </si>
  <si>
    <t>Switch module for driver side seat, event in plate, vertical actuation direction</t>
  </si>
  <si>
    <t>Prüfen des Kabelsatzes vom MuFu-Taster zum SPR Wenn kein KS oder Unterbrechung erkannt wird: Tausch des MuFu-Tasters</t>
  </si>
  <si>
    <t>0x8B608</t>
  </si>
  <si>
    <t>B1568F1</t>
  </si>
  <si>
    <t>Switch module for driver side seat, event in plate, horizontal actuation direction</t>
  </si>
  <si>
    <t>0x8B708</t>
  </si>
  <si>
    <t>B1568F2</t>
  </si>
  <si>
    <t>Switch module for driver side seat, event in rocker</t>
  </si>
  <si>
    <t>0x8C508</t>
  </si>
  <si>
    <t>B1569F0</t>
  </si>
  <si>
    <t>Switch module for front passenger side seat, event in plate, vertical actuation direction</t>
  </si>
  <si>
    <t>0x8C608</t>
  </si>
  <si>
    <t>B1569F1</t>
  </si>
  <si>
    <t>Switch module for front passenger side seat, event in plate, horizontal actuation direction</t>
  </si>
  <si>
    <t>0x8C708</t>
  </si>
  <si>
    <t>B1569F2</t>
  </si>
  <si>
    <t>Switch module for front passenger side seat, event in rocker</t>
  </si>
  <si>
    <t>0x60375</t>
  </si>
  <si>
    <t>B156A04</t>
  </si>
  <si>
    <t>Humidity sensor in fresh air intake duct, faulty</t>
  </si>
  <si>
    <t>FSA_Taupunkt = 1023 ODER FSA_Temp_Luft = 1023 ODER FSA_Luftfeuchte_rel = 255 ODER FSA_Temp_Sensor = 2047</t>
  </si>
  <si>
    <t>0x60500</t>
  </si>
  <si>
    <t>B156B04</t>
  </si>
  <si>
    <t>Operating and display unit for air conditioning front, internal fault</t>
  </si>
  <si>
    <t>LIN-Signal "KPV_Panel_Error" ist gesetzt</t>
  </si>
  <si>
    <t>0x60504</t>
  </si>
  <si>
    <t>B156B16</t>
  </si>
  <si>
    <t>Operating and display unit for air conditioning front, voltage too low</t>
  </si>
  <si>
    <t>s_KPV_Status_Spannung = Unterpannung</t>
  </si>
  <si>
    <t>0x60503</t>
  </si>
  <si>
    <t>B156B17</t>
  </si>
  <si>
    <t>Operating and display unit for air conditioning front, voltage too high</t>
  </si>
  <si>
    <t>s_KPV_Status_Spannung = Überspannung</t>
  </si>
  <si>
    <t>0x60499</t>
  </si>
  <si>
    <t>B156BF1</t>
  </si>
  <si>
    <t>Operating and display unit for air conditioning front, button fault</t>
  </si>
  <si>
    <t>LIN-Signal "KPV_Tasten_Fehler" ist gesetzt</t>
  </si>
  <si>
    <t>0x60362</t>
  </si>
  <si>
    <t>B156C04</t>
  </si>
  <si>
    <t>Left rear air distribution motor, faulty</t>
  </si>
  <si>
    <t>V593_Rear_left_air_distribution_control_motor</t>
  </si>
  <si>
    <t>0x60360</t>
  </si>
  <si>
    <t>B156C07</t>
  </si>
  <si>
    <t>Left rear air distribution motor, mechanical fault</t>
  </si>
  <si>
    <t>0x60361</t>
  </si>
  <si>
    <t>B156C1C</t>
  </si>
  <si>
    <t>Left rear air distribution motor, voltage implausible</t>
  </si>
  <si>
    <t>0x60359</t>
  </si>
  <si>
    <t>B156C21</t>
  </si>
  <si>
    <t>Left rear air distribution motor, lower limit not reached</t>
  </si>
  <si>
    <t>0x60358</t>
  </si>
  <si>
    <t>B156C22</t>
  </si>
  <si>
    <t>Left rear air distribution motor, upper limit exceeded</t>
  </si>
  <si>
    <t>0x60363</t>
  </si>
  <si>
    <t>B156C4B</t>
  </si>
  <si>
    <t>Left rear air distribution motor, excess temperature</t>
  </si>
  <si>
    <t>0x60370</t>
  </si>
  <si>
    <t>B156D04</t>
  </si>
  <si>
    <t>Right rear air distribution motor, faulty</t>
  </si>
  <si>
    <t>V594_Rear_right_air_distribution_control_motor</t>
  </si>
  <si>
    <t>0x60368</t>
  </si>
  <si>
    <t>B156D07</t>
  </si>
  <si>
    <t>Right rear air distribution motor, mechanical fault</t>
  </si>
  <si>
    <t>0x60369</t>
  </si>
  <si>
    <t>B156D1C</t>
  </si>
  <si>
    <t>Right rear air distribution motor, voltage implausible</t>
  </si>
  <si>
    <t>0x60367</t>
  </si>
  <si>
    <t>B156D21</t>
  </si>
  <si>
    <t>Right rear air distribution motor, lower limit not reached</t>
  </si>
  <si>
    <t>0x60366</t>
  </si>
  <si>
    <t>B156D22</t>
  </si>
  <si>
    <t>Right rear air distribution motor, upper limit exceeded</t>
  </si>
  <si>
    <t>0x60371</t>
  </si>
  <si>
    <t>B156D4B</t>
  </si>
  <si>
    <t>Right rear air distribution motor, excess temperature</t>
  </si>
  <si>
    <t>0x10839</t>
  </si>
  <si>
    <t>B157911</t>
  </si>
  <si>
    <t>Cut-off valve 1 for refrigerant, short circuit to ground</t>
  </si>
  <si>
    <t>Überprüfung auf Kontakt Masse oder andere spannungsführenden Bauteile mit dem Absperrventil. Stellgliedtest verwenden oder erneute Überprüfung nach erneuter Funktionsanforderung. T_Retry_Delay_1 = 500 ms, T_Retry_Delay_2 = 1000 ms, Anzahl Retries: 2</t>
  </si>
  <si>
    <t>ASV 1 Strom zu hoch</t>
  </si>
  <si>
    <t>0x10840</t>
  </si>
  <si>
    <t>B157915</t>
  </si>
  <si>
    <t>Cut-off valve 1 for refrigerant, open circuit/short circuit to B+</t>
  </si>
  <si>
    <t>Überprüfen auf Unterbrechung Verkablung Absperrventil 1. Überprüfung der Masseleitung zweistufiges Absperrventil 1/2. Messwerteblock prüfen. Stellgliedtest verwenden.</t>
  </si>
  <si>
    <t>ASV 1 Strom zu gering</t>
  </si>
  <si>
    <t>0x10841</t>
  </si>
  <si>
    <t>B158011</t>
  </si>
  <si>
    <t>Cut-off valve 2 for refrigerant, short circuit to ground</t>
  </si>
  <si>
    <t>ASV 2 Strom zu hoch</t>
  </si>
  <si>
    <t>0x10842</t>
  </si>
  <si>
    <t>B158015</t>
  </si>
  <si>
    <t>Cut-off valve 2 for refrigerant, open circuit/short circuit to B+</t>
  </si>
  <si>
    <t>Überprüfen auf Unterbrechung Verkablung Absperrventil 2. Überprüfung der Masseleitung zweistufiges Absperrventil 1/2. Messwerteblock prüfen. Stellgliedtest verwenden.</t>
  </si>
  <si>
    <t>ASV 2 Strom zu gering</t>
  </si>
  <si>
    <t>0x60379</t>
  </si>
  <si>
    <t>B158F04</t>
  </si>
  <si>
    <t>Refrigerant expansion valve, A/C system, faulty</t>
  </si>
  <si>
    <t>Ventil tauschen</t>
  </si>
  <si>
    <t>0x60382</t>
  </si>
  <si>
    <t>B158F21</t>
  </si>
  <si>
    <t>Refrigerant expansion valve, A/C system, lower limit not reached</t>
  </si>
  <si>
    <t>0x60381</t>
  </si>
  <si>
    <t>B158F22</t>
  </si>
  <si>
    <t>Refrigerant expansion valve, A/C system, upper limit exceeded</t>
  </si>
  <si>
    <t>0x10498</t>
  </si>
  <si>
    <t>B159511</t>
  </si>
  <si>
    <t>Left daytime running lamp bulb 2, short circuit to ground</t>
  </si>
  <si>
    <t>0x10497</t>
  </si>
  <si>
    <t>B159515</t>
  </si>
  <si>
    <t>Left daytime running lamp bulb 2, open circuit/short circuit to B+</t>
  </si>
  <si>
    <t>0x10496</t>
  </si>
  <si>
    <t>B159611</t>
  </si>
  <si>
    <t>Right daytime running lamp bulb 2, short circuit to ground</t>
  </si>
  <si>
    <t>0x10495</t>
  </si>
  <si>
    <t>B159615</t>
  </si>
  <si>
    <t>Right daytime running lamp bulb 2, open circuit/short circuit to B+</t>
  </si>
  <si>
    <t>0x10822</t>
  </si>
  <si>
    <t>B15B529</t>
  </si>
  <si>
    <t>Automatic high beam button, hanging button</t>
  </si>
  <si>
    <t>0x10823</t>
  </si>
  <si>
    <t>B15B629</t>
  </si>
  <si>
    <t>Position lamp button, hanging button</t>
  </si>
  <si>
    <t>0x10824</t>
  </si>
  <si>
    <t>B15B729</t>
  </si>
  <si>
    <t>Low beam button, hanging button</t>
  </si>
  <si>
    <t>siehe Spec "RGB-Ambientelicht"</t>
  </si>
  <si>
    <t>L232_Light_for_cup_holder_ambient_lighting_defective</t>
  </si>
  <si>
    <t>L246_Light_2_for_cup_holder_ambient_lighting_defective</t>
  </si>
  <si>
    <t>L253_Light_1_for_rear_left_door_contour_lighting_defective</t>
  </si>
  <si>
    <t>L254_Light_1_for_rear_right_door_contour_lighting_defective</t>
  </si>
  <si>
    <t>L199_Front_left_door_ambient_light_1_defective</t>
  </si>
  <si>
    <t>L200_Front_right_door_ambient_light_1_defective</t>
  </si>
  <si>
    <t>L201_Rear_left_door_ambient_light_1_defective</t>
  </si>
  <si>
    <t>L202_Rear_right_door_ambient_light_1_defective</t>
  </si>
  <si>
    <t>L193_Light_1_for_front_centre_console_background_lighting_defective</t>
  </si>
  <si>
    <t>L194_Light_2_for_front_centre_console_background_lighting_defective</t>
  </si>
  <si>
    <t>L195_Light_3_for_front_centre_console_background_lighting_defective</t>
  </si>
  <si>
    <t>L196_Light_4_for_front_centre_console_background_lighting_defective</t>
  </si>
  <si>
    <t>L260_Light_5_for_front_centre_console_background_lighting_defective</t>
  </si>
  <si>
    <t>L151_Front_left_footwell_light_defective</t>
  </si>
  <si>
    <t>L152_Front_right_footwell_light_defective</t>
  </si>
  <si>
    <t>L257_Light_for_rear_left_door_storage_compartment_illumination_defective</t>
  </si>
  <si>
    <t>L258_Light_for_rear_right_door_storage_compartment_illuminations_defect</t>
  </si>
  <si>
    <t>0x10942</t>
  </si>
  <si>
    <t>B15F911</t>
  </si>
  <si>
    <t>Defrost button, short circuit to ground</t>
  </si>
  <si>
    <t>0x10835</t>
  </si>
  <si>
    <t>B15F929</t>
  </si>
  <si>
    <t>Defrost button, implausible signal</t>
  </si>
  <si>
    <t>Fehlerqualifikation: Parameter "p_t_Defrost_taster_haengt" Fehlerheilung: 3 hintereinander folgende LIN Empfangsbotschaften mit Taster nicht betätigt</t>
  </si>
  <si>
    <t>0x10936</t>
  </si>
  <si>
    <t>Fehlerqualifikation: Parameter "p_t_Defrost_taster_haengt" Fehlerheilung: erfolgt sofort bei entprellt erkannten Zustand: s_xxx_taster_intern = 0</t>
  </si>
  <si>
    <t>0x10940</t>
  </si>
  <si>
    <t>B15FA11</t>
  </si>
  <si>
    <t>Auxiliary coolant heater button, short circuit to ground</t>
  </si>
  <si>
    <t>0x10837</t>
  </si>
  <si>
    <t>B15FA29</t>
  </si>
  <si>
    <t>Auxiliary coolant heater button, implausible signal</t>
  </si>
  <si>
    <t>Fehlerqualifikation: Parameter "p_t_STH_taster_haengt" Fehlerheilung: 3 hintereinander folgende LIN Empfangsbotschaften mit Taster nicht betätigt</t>
  </si>
  <si>
    <t>0x10934</t>
  </si>
  <si>
    <t>Fehlerqualifikation: Parameter "p_t_STH_taster_haengt" Fehlerheilung: erfolgt sofort bei entprellt erkannten Zustand: s_xxx_taster_intern = 0</t>
  </si>
  <si>
    <t>0x10532</t>
  </si>
  <si>
    <t>B164211</t>
  </si>
  <si>
    <t>Left daytime running lamp and position lamp bulb 2, short circuit to ground</t>
  </si>
  <si>
    <t>0x10530</t>
  </si>
  <si>
    <t>B164311</t>
  </si>
  <si>
    <t>Right daytime running lamp and position lamp bulb 2, short circuit to ground</t>
  </si>
  <si>
    <t>0x10502</t>
  </si>
  <si>
    <t>B165111</t>
  </si>
  <si>
    <t>Left front turn signal bulb 2, short circuit to ground</t>
  </si>
  <si>
    <t>0x10501</t>
  </si>
  <si>
    <t>B165115</t>
  </si>
  <si>
    <t>Left front turn signal bulb 2, open circuit/short circuit to B+</t>
  </si>
  <si>
    <t>0x10500</t>
  </si>
  <si>
    <t>B165211</t>
  </si>
  <si>
    <t>Right front turn signal bulb 2, short circuit to ground</t>
  </si>
  <si>
    <t>0x10499</t>
  </si>
  <si>
    <t>B165215</t>
  </si>
  <si>
    <t>Right front turn signal bulb 2, open circuit/short circuit to B+</t>
  </si>
  <si>
    <t>0x10506</t>
  </si>
  <si>
    <t>B165311</t>
  </si>
  <si>
    <t>Left position lamp bulb 2, short circuit to ground</t>
  </si>
  <si>
    <t>0x10505</t>
  </si>
  <si>
    <t>B165315</t>
  </si>
  <si>
    <t>Left position lamp bulb 2, open circuit/short circuit to B+</t>
  </si>
  <si>
    <t>0x10504</t>
  </si>
  <si>
    <t>B165411</t>
  </si>
  <si>
    <t>Right position lamp bulb 2, short circuit to ground</t>
  </si>
  <si>
    <t>0x10503</t>
  </si>
  <si>
    <t>B165415</t>
  </si>
  <si>
    <t>Right position lamp bulb 2, open circuit/short circuit to B+</t>
  </si>
  <si>
    <t>0x10486</t>
  </si>
  <si>
    <t>B165611</t>
  </si>
  <si>
    <t>PTC low heat output relay, short circuit to ground</t>
  </si>
  <si>
    <t>Überprüfung auf Kontakt der spannungsführenden Bauteile mit dem PTC Relais oder deren Spannungszuführung. Abschaltung nach Fehlererkennung, Erneute Überprüfung bei erneuter Funktionsanforderung. Anzahl Retries: 0. Überprüfung bei Klemme 15 aus-&gt;ein und aktiver Innenraumheizung. Messwertblock prüfen, Stellgliedtest verwenden.</t>
  </si>
  <si>
    <t>Stromwert über Schwelle</t>
  </si>
  <si>
    <t>0x10487</t>
  </si>
  <si>
    <t>B165615</t>
  </si>
  <si>
    <t>PTC low heat output relay, open circuit/short circuit to B+</t>
  </si>
  <si>
    <t>Überprüfung auf Kontakt der spannungsführenden Bauteile mit dem PTC Relais oder deren Spannungszuführung. Abschaltung nach Fehlererkennung, Erneute Überprüfung bei erneuter Funktionsanforderung. Überprüfung bei Klemme 15 aus-&gt;ein und aktiver Innenraumheizung. Messwertblock prüfen, Stellgliedtest verwenden.</t>
  </si>
  <si>
    <t>Stromwert unter Schwelle</t>
  </si>
  <si>
    <t>0x10488</t>
  </si>
  <si>
    <t>B165711</t>
  </si>
  <si>
    <t>PTC high heat output relay, short circuit to ground</t>
  </si>
  <si>
    <t>0x10489</t>
  </si>
  <si>
    <t>B165715</t>
  </si>
  <si>
    <t>PTC high heat output relay, open circuit/short circuit to B+</t>
  </si>
  <si>
    <t>0x10485</t>
  </si>
  <si>
    <t>B1658F0</t>
  </si>
  <si>
    <t>Front seat heater, excess temperature protection active</t>
  </si>
  <si>
    <t>Vertauschte Temperatursensoren oder Heizkreise. Überprüfung durch Stellgliedtest und Messwerteblock und Erfühlen der Sitzerwärmung.</t>
  </si>
  <si>
    <t>Es liegt eine Übertemperatur an einem Temperatursensor p_sh_max_schwelle_uebertemperaturdiagnose</t>
  </si>
  <si>
    <t>0x10301</t>
  </si>
  <si>
    <t>B166911</t>
  </si>
  <si>
    <t>Wiper park position/spray nozzle heating, short circuit to ground</t>
  </si>
  <si>
    <t>Abschaltung nach Fehlererkennung, Erneute Überprüfung bei Klemme 15 aus-&gt;ein ODER bei erneuter Funktionsanforderung. T_Retry_Delay_1 = 500 ms, T_Retry_Delay_2 = 1000 ms, Anzahl Retries: 2.Messwertblock prüfen, Stellgliedtest verwenden. Hinweis: Waschdüsenheizung wird vom Steuergerät nur bei kalten Aussentemperaturen (&lt;5°C) automatisch eingeschaltet.</t>
  </si>
  <si>
    <t>0x10300</t>
  </si>
  <si>
    <t>B166915</t>
  </si>
  <si>
    <t>Wiper park position/spray nozzle heating, open circuit/short circuit to B+</t>
  </si>
  <si>
    <t>Überprüfung auf Kontakt der spannungsführenden Bauteile mit der Waschdüsenheizung oder deren Spannungszuführung. Messwertblock prüfen, Stellgliedtest verwenden. Hinweis:Waschdüsenheizung wird vom Steuergerät nur bei kalten Aussentemperaturen (&lt;5°C) automatisch eingeschaltet.</t>
  </si>
  <si>
    <t>SPG_4M_J519_1_1217_88_wiper_mount_spray_nozzle_heater</t>
  </si>
  <si>
    <t>B167011</t>
  </si>
  <si>
    <t>High/low tone horn, short circuit to ground</t>
  </si>
  <si>
    <t>Überprüfung auf Kontakt der spannungsführenden Bauteile mit dem Signalhorn oder deren Spannungszuführung. Abschaltung nach Fehlererkennung, Erneute Überprüfung bei erneuter Funktionsanforderung. Keine Retries.</t>
  </si>
  <si>
    <t>Stromwert zu hoch.</t>
  </si>
  <si>
    <t>H2_H7_Treble_horn_bass_horn_short_to_earth</t>
  </si>
  <si>
    <t>0x10552</t>
  </si>
  <si>
    <t>B167015</t>
  </si>
  <si>
    <t>High/low tone horn, open circuit/short circuit to B+</t>
  </si>
  <si>
    <t>Überprüfung auf Kontakt der spannungsführenden Bauteile mit dem Signalhorn oder deren Spannungszuführung. Messwertblock prüfen, Stellgliedtest verwenden. Hinweis:Ein Einzelausfall eines Signalhorns (Hochtöner oder Tieftöner) kann nicht erkannt werden.</t>
  </si>
  <si>
    <t>Stromwert zu niedrig.</t>
  </si>
  <si>
    <t>H2_H7_Treble_horn_bass_horn_open_circuit_short_to_positive</t>
  </si>
  <si>
    <t>0x10523</t>
  </si>
  <si>
    <t>B167600</t>
  </si>
  <si>
    <t>Theft left head light detected</t>
  </si>
  <si>
    <t>Überprüfung Verkabelung zu Zusatzfernlicht links</t>
  </si>
  <si>
    <t>0x10524</t>
  </si>
  <si>
    <t>B167700</t>
  </si>
  <si>
    <t>Theft right head light detected</t>
  </si>
  <si>
    <t>Überprüfung Verkabelung zu Zusatzfernlicht rechts</t>
  </si>
  <si>
    <t>0x20370</t>
  </si>
  <si>
    <t>B169556</t>
  </si>
  <si>
    <t>Left rear vehicle level sensor system, invalid system configuration</t>
  </si>
  <si>
    <t>Überprüfen Kodierung der Fahrwersksvariante im BCM1 &amp;amp; BCM2</t>
  </si>
  <si>
    <t>Niveausensor_HL_verbaut = 0</t>
  </si>
  <si>
    <t>J519_4M_X_1_0118_88_level_sensor_invalid_config</t>
  </si>
  <si>
    <t>0x20371</t>
  </si>
  <si>
    <t>0x20372</t>
  </si>
  <si>
    <t>B169656</t>
  </si>
  <si>
    <t>Left front vehicle level sensor system, invalid system configuration</t>
  </si>
  <si>
    <t>Niveausensor_VL_verbaut = 0</t>
  </si>
  <si>
    <t>TCH_Status_Luefter = 0x2 (Fehler)</t>
  </si>
  <si>
    <t>TCH_Status_Peltierelement = 0x3 (Fehler)</t>
  </si>
  <si>
    <t>TCH_Status_Taster_Heizen = 0x3 (Fehler Taste klemmt)</t>
  </si>
  <si>
    <t>TCH_Status_Taster_Kuehlen = 0x3 (Fehler Taste klemmt)</t>
  </si>
  <si>
    <t>0x10862</t>
  </si>
  <si>
    <t>B16CB11</t>
  </si>
  <si>
    <t>Left LMS supply, short circuit to ground</t>
  </si>
  <si>
    <t>Überprüfung auf Kontakt nach Masse oder andere spannungsführenden Bauteile mit der LMS Versorgung. Stellgliedtest verwenden oder erneute Überprüfung nach erneuter Funktionsanforderung. Abschaltung nach Fehlererkennung. T_Retry_Delay_1 = 500 ms, T_Retry_Delay_2 = 1000 ms, Anzahl Retries: 2</t>
  </si>
  <si>
    <t>Kurzschluss nach Masse LMS links</t>
  </si>
  <si>
    <t>0x10858</t>
  </si>
  <si>
    <t>B16CBF0</t>
  </si>
  <si>
    <t>Function limitation of LMS outside light due to left low beam overload</t>
  </si>
  <si>
    <t>Überlast Abblendlicht links</t>
  </si>
  <si>
    <t>0x10860</t>
  </si>
  <si>
    <t>B16CBF1</t>
  </si>
  <si>
    <t>Function limitation of LMS outside light due to left fog lamp overload</t>
  </si>
  <si>
    <t>Überlast Nebellicht links</t>
  </si>
  <si>
    <t>0x10863</t>
  </si>
  <si>
    <t>B16CC11</t>
  </si>
  <si>
    <t>Right LMS supply, short circuit to ground</t>
  </si>
  <si>
    <t>Kurzschluss nach Masse LMS rechts</t>
  </si>
  <si>
    <t>0x10859</t>
  </si>
  <si>
    <t>B16CCF0</t>
  </si>
  <si>
    <t>Function limitation of LMS outside light due to right low beam overload</t>
  </si>
  <si>
    <t>Überlast Abblendlicht rechts</t>
  </si>
  <si>
    <t>0x10861</t>
  </si>
  <si>
    <t>B16CCF1</t>
  </si>
  <si>
    <t>Function limitation of LMS outside light due to right fog lamp overload</t>
  </si>
  <si>
    <t>Überlast Nebellicht rechts</t>
  </si>
  <si>
    <t>0x50040</t>
  </si>
  <si>
    <t>B16CDF0</t>
  </si>
  <si>
    <t>implausible angle values from camera</t>
  </si>
  <si>
    <t>zFAS und Rear-View-SG auf Ereignisse bzgl. Störung Kamera hin prüfen und ggf. abarbeiten. Kameras falls nötig reinigen und auf korrekten Verbau prüfen (Sichtprüfung von außen). Falls passiv und kein weiterer Eintrag vorhanden Hinweis auf mögliche Störung durch äußere Einflüsse</t>
  </si>
  <si>
    <t>Unplausible Werte auf ARA_Sensor_02.ARA_Knickw_Rohwert_BV bzw. ARA2_Sensor_02.ARA_Knickw_Rohwert_BV</t>
  </si>
  <si>
    <t>Direkteintrag bevor Reset des Steuergeräts ausgelöst wird</t>
  </si>
  <si>
    <t>J519_Control_unit_reset_due_to_parking_assist</t>
  </si>
  <si>
    <t>J519_Control_unit_reset_due_to_adaptive_front_lighting</t>
  </si>
  <si>
    <t>J519_Control_unit_reset_due_to_ambient_lighting</t>
  </si>
  <si>
    <t>J519_Control_unit_reset_due_to_trailer_assist</t>
  </si>
  <si>
    <t>J519_Control_unit_reset_due_to_climate_control</t>
  </si>
  <si>
    <t>0x10918</t>
  </si>
  <si>
    <t>B16EC11</t>
  </si>
  <si>
    <t>Steering wheel heating button, short circuit to ground</t>
  </si>
  <si>
    <t>0x10916</t>
  </si>
  <si>
    <t>B16EC29</t>
  </si>
  <si>
    <t>Steering wheel heating button in LIN switch unit, implausible signal</t>
  </si>
  <si>
    <t>Fehlerqualifikation: Parameter "p_t_LRH_taster_haengt" Fehlerheilung: 3 hintereinander folgende LIN Empfangsbotschaften mit Taster nicht betätigt</t>
  </si>
  <si>
    <t>0x10917</t>
  </si>
  <si>
    <t>Steering wheel heating button, implausible signal</t>
  </si>
  <si>
    <t>Fehlerqualifikation: Parameter "p_t_LRH_haengt". Fehlerheilung: erfolgt sofort bei entprellt erkannten Zustand: s_xxx_taster_intern = 0</t>
  </si>
  <si>
    <t>0x60443</t>
  </si>
  <si>
    <t>B16EE04</t>
  </si>
  <si>
    <t>Display control element, slider 6 rear upper body center right, faulty</t>
  </si>
  <si>
    <t>Slider_MAS_06_defekt = 1</t>
  </si>
  <si>
    <t>0x60447</t>
  </si>
  <si>
    <t>B16EE16</t>
  </si>
  <si>
    <t>Display control element, slider 6 rear upper body center right, voltage implausible</t>
  </si>
  <si>
    <t>Slider_MAS_06_Versorgungsspg = Unterspannung</t>
  </si>
  <si>
    <t>0x60446</t>
  </si>
  <si>
    <t>B16EE17</t>
  </si>
  <si>
    <t>Slider_MAS_06_Versorgungsspg = Überspannung</t>
  </si>
  <si>
    <t>0x60445</t>
  </si>
  <si>
    <t>B16EEF0</t>
  </si>
  <si>
    <t>Display control element, slider 6 rear upper body center right, HW coding faulty</t>
  </si>
  <si>
    <t>0x60448</t>
  </si>
  <si>
    <t>B16EEF1</t>
  </si>
  <si>
    <t>Display control element, slider 6 rear upper body center right, control stuck</t>
  </si>
  <si>
    <t>Slider_MAS_06_Taster_Auf = betätigt oder Slider_MAS_06_Taster_Zu = betätigt oder Slider_MAS_06_Sliderflaeche = betätigt für länger als 30sec</t>
  </si>
  <si>
    <t>0x10890</t>
  </si>
  <si>
    <t>B16F011</t>
  </si>
  <si>
    <t>Left signature light lamp, supply, short circuit to ground</t>
  </si>
  <si>
    <t>0x10891</t>
  </si>
  <si>
    <t>B16F111</t>
  </si>
  <si>
    <t>Right signature light lamp, supply, short circuit to ground</t>
  </si>
  <si>
    <t>0x10875</t>
  </si>
  <si>
    <t>B16F401</t>
  </si>
  <si>
    <t>Left rear interior lamp, electrical fault</t>
  </si>
  <si>
    <t>Leuchte &amp;amp; Verkabelung prüfen</t>
  </si>
  <si>
    <t>0x10876</t>
  </si>
  <si>
    <t>B16F501</t>
  </si>
  <si>
    <t>Right rear interior lamp, electrical fault</t>
  </si>
  <si>
    <t>0x10877</t>
  </si>
  <si>
    <t>B16F601</t>
  </si>
  <si>
    <t>Left rear reading lamp 2, electrical fault</t>
  </si>
  <si>
    <t>0x10878</t>
  </si>
  <si>
    <t>B16F701</t>
  </si>
  <si>
    <t>Right rear reading lamp 2, electrical fault</t>
  </si>
  <si>
    <t>0x10882</t>
  </si>
  <si>
    <t>B16F904</t>
  </si>
  <si>
    <t>Roof electronics control module 2, faulty</t>
  </si>
  <si>
    <t>Dachmodul hinten tauschen</t>
  </si>
  <si>
    <t>0x10880</t>
  </si>
  <si>
    <t>B16F916</t>
  </si>
  <si>
    <t>Roof electronics control module 2, voltage too low</t>
  </si>
  <si>
    <t>Fahrzeug auf Unterspannung prüfen</t>
  </si>
  <si>
    <t>0x10881</t>
  </si>
  <si>
    <t>B16F917</t>
  </si>
  <si>
    <t>Roof electronics control module 2, voltage too high</t>
  </si>
  <si>
    <t>Fahrzeugt auf Überspannung prüfen</t>
  </si>
  <si>
    <t>0x10884</t>
  </si>
  <si>
    <t>B16F9F0</t>
  </si>
  <si>
    <t>Roof electronics control module 2, left rear reading lamp switch, implausible signal</t>
  </si>
  <si>
    <t>aufgrund Touchbedienung Dachmodul hinten tauschen</t>
  </si>
  <si>
    <t>0x10885</t>
  </si>
  <si>
    <t>B16F9F1</t>
  </si>
  <si>
    <t>Roof electronics control module 2, right rear reading lamp switch 1, implausible signal</t>
  </si>
  <si>
    <t>0x10886</t>
  </si>
  <si>
    <t>B16F9F2</t>
  </si>
  <si>
    <t>Roof electronics control module 2, rear interior lamp rear button, implausible signal</t>
  </si>
  <si>
    <t>Bedientaster prüfen</t>
  </si>
  <si>
    <t>TCH_Status_LED_Heizen = 0x2 (LED Fehler)</t>
  </si>
  <si>
    <t>K298_Warning_lamp_for_cup_holder_heater_function_electrical_fault</t>
  </si>
  <si>
    <t>TCH_Status_LED_Kuehlen = 0x2 (LED Fehler)</t>
  </si>
  <si>
    <t>K299_Warning_lamp_for_cup_holder_cooling_function_electrical_fault</t>
  </si>
  <si>
    <t>E326_Front_interior_light_button_electrical_fault</t>
  </si>
  <si>
    <t>E635_Front_button_for_rear_left_reading_lamp_electrical_fault</t>
  </si>
  <si>
    <t>E633_Front_left_reading_light_button_electrical_fault</t>
  </si>
  <si>
    <t>E634_Front_right_reading_light_button_electrical_fault</t>
  </si>
  <si>
    <t>0x10893</t>
  </si>
  <si>
    <t>B170B29</t>
  </si>
  <si>
    <t>Exterior lighting button, hanging button</t>
  </si>
  <si>
    <t>0x10578</t>
  </si>
  <si>
    <t>B171029</t>
  </si>
  <si>
    <t>A/C compressor speed sensor, implausible signal</t>
  </si>
  <si>
    <t>Drehzahlsignal Klimakompressorkupplung unplausibel zum berechneter Solldrehzahl (aus Motordrehzahl abh. Übersetzungsverhältnis).Ursachen: Kein Kraftschluss vorhanden, d.h. Kupplung defekt, Riemen abgerissen, Drehzahlsensor nicht korrekt eingebaut so dass kein Drehzahlsignal vom Kompressor empfangen wird.</t>
  </si>
  <si>
    <t>Drehzahl am Klimakompressor weicht stark von Solldrehzahl (Berechnet aus Motordrehzahl) ab.</t>
  </si>
  <si>
    <t>TCH_Status_Restwaerme_LED = 0x2 (LED Fehler)</t>
  </si>
  <si>
    <t>in der Botschaft SL2s_01 ist im Signal der Fehlerwert gesetzt: - CHA_Drehschalter_Modus = 0xF</t>
  </si>
  <si>
    <t>0x10514</t>
  </si>
  <si>
    <t>B174312</t>
  </si>
  <si>
    <t>Release line for external systems, short circuit to B+</t>
  </si>
  <si>
    <t>Sitzheizung Fond: Freigabe dauerhaft vorhanden.Verkablung Überprüfen. Stellgliedtests vernwenden. T_Retry_Delay_1 = 500 ms, T_Retry_Delay_2 = 1000 ms, Anzahl Retries: 2</t>
  </si>
  <si>
    <t>Überstrom</t>
  </si>
  <si>
    <t>J519_Onboard_power_supply_control_unit_enable_wire_for_external_systems_short_to_positive</t>
  </si>
  <si>
    <t>0x60453</t>
  </si>
  <si>
    <t>B174B04</t>
  </si>
  <si>
    <t>Left air vent cover motor, faulty</t>
  </si>
  <si>
    <t>Statusbit "el. Fehler" oder "permanent el. Fehler" gesetzt ODER Start-Position wird 5mal hintereinander nicht angenommen ODER Programmierdaten konnten vom Stellmotor nicht übernommen werden (2 Versuche vom Master nicht erfolgreich) ODER FrameID wurde vom Stellmotor nicht übernommen (2 Versuche vom Master nicht erfolgreich) ODER Event-Flags vom Stellmotor konnten nicht gelöscht werden ODER Gruppenadresse wurde vom Stellmotor nicht übernommen (2 Versuche vom Master nicht erfolgreich)</t>
  </si>
  <si>
    <t>0x60451</t>
  </si>
  <si>
    <t>B174B07</t>
  </si>
  <si>
    <t>Left air vent cover motor, mechanical fault</t>
  </si>
  <si>
    <t>0x60452</t>
  </si>
  <si>
    <t>B174B1C</t>
  </si>
  <si>
    <t>Left air vent cover motor, voltage implausible</t>
  </si>
  <si>
    <t>0x60450</t>
  </si>
  <si>
    <t>B174B21</t>
  </si>
  <si>
    <t>Left air vent cover motor, lower limit not reached</t>
  </si>
  <si>
    <t>0x60449</t>
  </si>
  <si>
    <t>B174B22</t>
  </si>
  <si>
    <t>Left air vent cover motor, upper limit exceeded</t>
  </si>
  <si>
    <t>0x60480</t>
  </si>
  <si>
    <t>B174B4A</t>
  </si>
  <si>
    <t>Left air vent cover motor, incorrect component installed</t>
  </si>
  <si>
    <t>LIN-Leitung prüfen, Slave tauschen</t>
  </si>
  <si>
    <t>Statussignal „Variante“ &lt;&gt; {Variante_1, Variante_2, Variante_3}; Überwachung zyklisch</t>
  </si>
  <si>
    <t>0x60454</t>
  </si>
  <si>
    <t>B174B4B</t>
  </si>
  <si>
    <t>Left air vent cover motor, excess temperature</t>
  </si>
  <si>
    <t>0x60461</t>
  </si>
  <si>
    <t>B174C04</t>
  </si>
  <si>
    <t>Center air vent cover motor, faulty</t>
  </si>
  <si>
    <t>0x60459</t>
  </si>
  <si>
    <t>B174C07</t>
  </si>
  <si>
    <t>Center air vent cover motor, mechanical fault</t>
  </si>
  <si>
    <t>0x60460</t>
  </si>
  <si>
    <t>B174C1C</t>
  </si>
  <si>
    <t>Center air vent cover motor, voltage implausible</t>
  </si>
  <si>
    <t>0x60458</t>
  </si>
  <si>
    <t>B174C21</t>
  </si>
  <si>
    <t>Center air vent cover motor, lower limit not reached</t>
  </si>
  <si>
    <t>0x60457</t>
  </si>
  <si>
    <t>B174C22</t>
  </si>
  <si>
    <t>Center air vent cover motor, upper limit exceeded</t>
  </si>
  <si>
    <t>0x60481</t>
  </si>
  <si>
    <t>B174C4A</t>
  </si>
  <si>
    <t>Center air vent cover motor, incorrect component installed</t>
  </si>
  <si>
    <t>0x60462</t>
  </si>
  <si>
    <t>B174C4B</t>
  </si>
  <si>
    <t>Center air vent cover motor, excess temperature</t>
  </si>
  <si>
    <t>0x60469</t>
  </si>
  <si>
    <t>B174D04</t>
  </si>
  <si>
    <t>Right air vent cover motor, faulty</t>
  </si>
  <si>
    <t>0x60467</t>
  </si>
  <si>
    <t>B174D07</t>
  </si>
  <si>
    <t>Right air vent cover motor, mechanical fault</t>
  </si>
  <si>
    <t>0x60468</t>
  </si>
  <si>
    <t>B174D1C</t>
  </si>
  <si>
    <t>Right air vent cover motor, voltage implausible</t>
  </si>
  <si>
    <t>0x60466</t>
  </si>
  <si>
    <t>B174D21</t>
  </si>
  <si>
    <t>Right air vent cover motor, lower limit not reached</t>
  </si>
  <si>
    <t>0x60465</t>
  </si>
  <si>
    <t>B174D22</t>
  </si>
  <si>
    <t>Right air vent cover motor, upper limit exceeded</t>
  </si>
  <si>
    <t>0x60482</t>
  </si>
  <si>
    <t>B174D4A</t>
  </si>
  <si>
    <t>Right air vent cover motor, incorrect component installed</t>
  </si>
  <si>
    <t>0x60470</t>
  </si>
  <si>
    <t>B174D4B</t>
  </si>
  <si>
    <t>Right air vent cover motor, excess temperature</t>
  </si>
  <si>
    <t>B175A00</t>
  </si>
  <si>
    <t>Valves adaptation basic setting not performed</t>
  </si>
  <si>
    <t>Routine 0x056E durchführen</t>
  </si>
  <si>
    <t>Anlieferzustand ODER Routine "Klappenendanschläge anlernen" wurde gestartet</t>
  </si>
  <si>
    <t>SYS_4M_J519_1_0118_88_Basic_setting_AC_flaps</t>
  </si>
  <si>
    <t>in der Botschaft LIMs_01 wird das Signal "s_dk_LIM_S_Rollo_Hi" mit dem Wert 6 (= hängender Taster) gesendet</t>
  </si>
  <si>
    <t>in der Botschaft LIMs_01 wird das Signal "s_dk_LIM_S_Rollo_Hi" mit dem Wert 7 (= unplausibel) gesendet</t>
  </si>
  <si>
    <t>0x60476</t>
  </si>
  <si>
    <t>B177F11</t>
  </si>
  <si>
    <t>Electrode needle for ionizer, short circuit to ground</t>
  </si>
  <si>
    <t>LIN-Signal "ION_Fehler_Emitter" ist gesetzt</t>
  </si>
  <si>
    <t>0x60477</t>
  </si>
  <si>
    <t>B177F13</t>
  </si>
  <si>
    <t>Electrode needle for ionizer open circuit</t>
  </si>
  <si>
    <t>L289_Light_6_for_front_centre_console_background_lighting_defective</t>
  </si>
  <si>
    <t>L290_Light_7_for_front_centre_console_background_lighting_defective</t>
  </si>
  <si>
    <t>L291_Light_8_for_front_centre_console_background_lighting_defective</t>
  </si>
  <si>
    <t>0x50039</t>
  </si>
  <si>
    <t>B1792F3</t>
  </si>
  <si>
    <t>ARA application, safe state</t>
  </si>
  <si>
    <t>SG-Reset (Dienst 11-02) durchführen. Falls Fehler aktiv BCM1 tauschen. Falls Fehler passiv auf Kundenbeanstandung prüfen. Bei vermehrtem Aufkommen (&gt;3) und Kundenbeanstandung BCM1 tauschen. Im Fall SG-Tausch BCM1 zur Analyse an Audi.</t>
  </si>
  <si>
    <t>L203_Front_left_door_ambient_light_2_defective</t>
  </si>
  <si>
    <t>L204_Front_right_door_ambient_light_2_defective</t>
  </si>
  <si>
    <t>0x60478</t>
  </si>
  <si>
    <t>B17DD11</t>
  </si>
  <si>
    <t>Electrode needle 2 for ionizer, short circuit to ground</t>
  </si>
  <si>
    <t>LIN-Signal "ION_Fehler_Emitter_2" ist gesetzt</t>
  </si>
  <si>
    <t>0x60479</t>
  </si>
  <si>
    <t>B17DD13</t>
  </si>
  <si>
    <t>Electrode needle 2 for ionizer, open circuit</t>
  </si>
  <si>
    <t>L205_Rear_left_door_ambient_light_2_defective</t>
  </si>
  <si>
    <t>L206_Rear_right_door_ambient_light_2_defective</t>
  </si>
  <si>
    <t>0x10907</t>
  </si>
  <si>
    <t>B17F129</t>
  </si>
  <si>
    <t>Engine sound generator button in LIN switch unit, implausible signal</t>
  </si>
  <si>
    <t>Fehlerqualifikation: Parameter "p_t_Soundklappe_taster_haengt" Fehlerheilung: 3 hintereinander folgende LIN Empfangsbotschaften mit Taster nicht betätigt</t>
  </si>
  <si>
    <t>0x10910</t>
  </si>
  <si>
    <t>B17F311</t>
  </si>
  <si>
    <t>Rear window shade button 2, short circuit to ground</t>
  </si>
  <si>
    <t>0x10908</t>
  </si>
  <si>
    <t>B17F329</t>
  </si>
  <si>
    <t>Button for rear window shade 2, implausible signal</t>
  </si>
  <si>
    <t>Fehlerqualifikation: Parameter "p_t_Heckrollo_2_taster_haengt" Fehlerheilung: 3 hintereinander folgende LIN Empfangsbotschaften mit Taster nicht betätigt</t>
  </si>
  <si>
    <t>0x10909</t>
  </si>
  <si>
    <t>Fehlerqualifikation: Parameter "p_t_Heckrollo_2_taster_haengt" Fehlerheilung: erfolgt sofort bei entprellt erkannten Zustand: s_xxx_taster_intern = 0</t>
  </si>
  <si>
    <t>0x70426</t>
  </si>
  <si>
    <t>B17F7F0</t>
  </si>
  <si>
    <t>SuFK excess temperature diagnostics</t>
  </si>
  <si>
    <t>Es liegt eine Übertemperatur an einem Temperatursensor</t>
  </si>
  <si>
    <t>0x70427</t>
  </si>
  <si>
    <t>B17F7F1</t>
  </si>
  <si>
    <t>SuFK, protection deactivation</t>
  </si>
  <si>
    <t>Direkteintrag bei Abschaltanforderung eines Heizkreises: Abschaltanforderung bei: PWM eines Heizkreises für größer x Sekunden über PWM y (x,y parametrierbar))</t>
  </si>
  <si>
    <t>0x30137</t>
  </si>
  <si>
    <t>B180DF0</t>
  </si>
  <si>
    <t>Parking aid sensor, left dirt or ice formation</t>
  </si>
  <si>
    <t>Linke seitliche Sensoren von Eis und Schmutz befreien; Eis kann sich auch hinter dem Stoßfänger (von außen nicht sichtbar) im Sensorhalter befinden</t>
  </si>
  <si>
    <t>Fehlersetzbedingung (Fault Condition): mindestens ein Sensor linke Seite ist als vereist detektiert Entprellung erfolgt in der APS/PLA-Applikation und nicht in der Basis-SW (Enstör-/Qualifizierungszeit 1s-10s abhängig vom Detektions-Algorithmus)</t>
  </si>
  <si>
    <t>GXXX_Left_side_parking_aid_sender_functional_impairment_due_to_environmental_influences</t>
  </si>
  <si>
    <t>0x30138</t>
  </si>
  <si>
    <t>B180EF0</t>
  </si>
  <si>
    <t>Parking aid sensor, right dirt or ice formation</t>
  </si>
  <si>
    <t>Rechte seitliche Sensoren von Eis und Schmutz befreien; Eis kann sich auch hinter dem Stoßfänger (von außen nicht sichtbar) im Sensorhalter befinden</t>
  </si>
  <si>
    <t>Fehlersetzbedingung (Fault Condition): mindestens ein Sensor rechte Seite ist als vereist detektiert Entprellung erfolgt in der APS/PLA-Applikation und nicht in der Basis-SW (Enstör-/Qualifizierungszeit 1s-10s abhängig vom Detektions-Algorithmus)</t>
  </si>
  <si>
    <t>GXXX_Right_side_parking_aid_sender_functional_impairment_due_to_environmental_influences</t>
  </si>
  <si>
    <t>0x20381</t>
  </si>
  <si>
    <t>B180F00</t>
  </si>
  <si>
    <t>Headligth, wrong position</t>
  </si>
  <si>
    <t>Beide Scheinwerfer manuell einstellen, Routine_Grundeinstellung/Scheinwerfer Grundeinstellung zur Aufhebung der Fehlstellungen ausführen</t>
  </si>
  <si>
    <t>vorgegebene OCAL-Offset (Korrekturwerte) überschreiten den erlaubten Regelbereich (vertikal +/-90mm, horizontal +/-1,2°)</t>
  </si>
  <si>
    <t>0x10937</t>
  </si>
  <si>
    <t>B182211</t>
  </si>
  <si>
    <t>Directional stabilization assistance button, short circuit to ground</t>
  </si>
  <si>
    <t>0x10583</t>
  </si>
  <si>
    <t>B182229</t>
  </si>
  <si>
    <t>Directional stabilization assistance button, implausible signal</t>
  </si>
  <si>
    <t>Fehlerqualifikation: Parameter "p_t_LKS_taster_haengt" Fehlerheilung: 3 hintereinander folgende LIN Empfangsbotschaften mit Taster nicht betätigt</t>
  </si>
  <si>
    <t>0x10905</t>
  </si>
  <si>
    <t>0x10931</t>
  </si>
  <si>
    <t>Fehlerqualifikation: Parameter "p_t_LKS_taster_haengt". Fehlerheilung: erfolgt sofort bei entprellt erkannten Zustand: s_xxx_taster_intern = 0</t>
  </si>
  <si>
    <t>0x10360</t>
  </si>
  <si>
    <t>B182311</t>
  </si>
  <si>
    <t>Side view camera button, short circuit to ground</t>
  </si>
  <si>
    <t>0x10582</t>
  </si>
  <si>
    <t>B182329</t>
  </si>
  <si>
    <t>Side view camera button, implausible signal</t>
  </si>
  <si>
    <t>Fehlerqualifikation: Parameter "p_t_Side_View_taster_haengt" Fehlerheilung: 3 hintereinander folgende LIN Empfangsbotschaften mit Taster nicht betätigt</t>
  </si>
  <si>
    <t>0x10904</t>
  </si>
  <si>
    <t>0x10833</t>
  </si>
  <si>
    <t>0x10334</t>
  </si>
  <si>
    <t>0x10346</t>
  </si>
  <si>
    <t>Fehlerqualifikation: Parameter "p_t_Side_View_taster_haengt", Fehlerheilung: erfolgt sofort bei entprellt erkannten Zustand: s_xxx_taster_intern = 0</t>
  </si>
  <si>
    <t>Fehler bei Exception zwischen z4a und z4b Cores. (folgende Exceptions können auftreten: Programm-Counter Exception; Non-Maksable-Inerrupt Exception; RAM-Exception; ROM-Exception; andere Exception)</t>
  </si>
  <si>
    <t>J519_4M_X_1_1217_88_park_aid_safe_state</t>
  </si>
  <si>
    <t>0x30116</t>
  </si>
  <si>
    <t>B1836F1</t>
  </si>
  <si>
    <t>Einparkhilfe Statusrückmeldung HMI unplausibel</t>
  </si>
  <si>
    <t>MIB Reset oder KL15 AUS+Fzg Sleep</t>
  </si>
  <si>
    <t>Ausfall MIB, Erkennung durch BAP OPS-Lifemonitoring</t>
  </si>
  <si>
    <t>0x10919</t>
  </si>
  <si>
    <t>B183B11</t>
  </si>
  <si>
    <t>Steering wheel heating indicator lamp, short circuit to ground</t>
  </si>
  <si>
    <t>K295_Warning_lamp_for_heated_steering_wheel_short_to_earth</t>
  </si>
  <si>
    <t>0x10920</t>
  </si>
  <si>
    <t>B183B15</t>
  </si>
  <si>
    <t>Steering wheel heating indicator lamp, open circuit/short circuit to B+</t>
  </si>
  <si>
    <t>K295_Warning_lamp_for_heated_steering_wheel_open_circuit_short_to_positive</t>
  </si>
  <si>
    <t>0x30140</t>
  </si>
  <si>
    <t>B183FF0</t>
  </si>
  <si>
    <t>Parking aid sensor, all dirt or ice formation</t>
  </si>
  <si>
    <t>Alle Sensoren von Eis und Schmutz befreien; Eis kann sich auch hinter dem Stoßfänger (von außen nicht sichtbar) im Sensorhalter befinden</t>
  </si>
  <si>
    <t>Fehlersetzbedingung (Fault Condition): Eis- und Schmutzerkennung vorne+hinten(+linke Seite/+rechte Seite) als vereist detektiert Entprellung erfolgt in der APS/PLA-Applikation und nicht in der Basis-SW (Enstör-/Qualifizierungszeit 1s-10s abhängig vom Detektions-Algorithmus) WICHTIG: Sobald der Fehler gesetzt wird, müssen vorher gesetzte "Einzelfehler" für Eis- und Schmutzerkennung vorne+hinten(+linke Seite/+rechte Seite) passiv gesetzt werden (und umgekehrt)</t>
  </si>
  <si>
    <t>GXXX_Parking_aid_sender_functional_impairment_due_to_environmental_influences</t>
  </si>
  <si>
    <t>0x60122</t>
  </si>
  <si>
    <t>B185004</t>
  </si>
  <si>
    <t>Instrument panel vent motor, faulty</t>
  </si>
  <si>
    <t>0x60126</t>
  </si>
  <si>
    <t>B185007</t>
  </si>
  <si>
    <t>Instrument panel vent motor, mechanical fault</t>
  </si>
  <si>
    <t>0x60121</t>
  </si>
  <si>
    <t>B18501C</t>
  </si>
  <si>
    <t>Instrument panel vent motor, voltage implausible</t>
  </si>
  <si>
    <t>0x60125</t>
  </si>
  <si>
    <t>B185021</t>
  </si>
  <si>
    <t>Instrument panel vent motor, lower limit not reached</t>
  </si>
  <si>
    <t>0x60124</t>
  </si>
  <si>
    <t>B185022</t>
  </si>
  <si>
    <t>Instrument panel vent motor, upper limit exceeded</t>
  </si>
  <si>
    <t>0x60123</t>
  </si>
  <si>
    <t>B18504B</t>
  </si>
  <si>
    <t>Instrument panel vent motor, excess temperature</t>
  </si>
  <si>
    <t>0x10895</t>
  </si>
  <si>
    <t>B185111</t>
  </si>
  <si>
    <t>Instrument panel vent button, short circuit to ground</t>
  </si>
  <si>
    <t>0x10803</t>
  </si>
  <si>
    <t>B185129</t>
  </si>
  <si>
    <t>Instrument panel vent button, implausible signal</t>
  </si>
  <si>
    <t>Fehlerqualifikation: Parameter "p_t_Diffus_haengt". Fehlerheilung: erfolgt sofort bei entprellt erkannten Zustand: s_xxx_taster_intern = 0</t>
  </si>
  <si>
    <t>0x10805</t>
  </si>
  <si>
    <t>B185211</t>
  </si>
  <si>
    <t>Instrument panel vent indicator lamp, short circuit to ground</t>
  </si>
  <si>
    <t>K301_Dash_panel_vent_warning_lamp_short_to_earth</t>
  </si>
  <si>
    <t>0x10804</t>
  </si>
  <si>
    <t>B185215</t>
  </si>
  <si>
    <t>Instrument panel vent indicator lamp, open circuit/short circuit to B+</t>
  </si>
  <si>
    <t>K301_Dash_panel_vent_warning_lamp_open_circuit_short_to_positive</t>
  </si>
  <si>
    <t>0x10943</t>
  </si>
  <si>
    <t>B18D3F4</t>
  </si>
  <si>
    <t>Fs_id_authentification_failed</t>
  </si>
  <si>
    <t>1.- Erneutes Anlernen Komponentenschutz/VKMS-Schlüssel für FoD-Master und FoD-Slave 2.- Erneuter On/Off-Zyklus. 3.- Löschen des DTC über Diagnose.</t>
  </si>
  <si>
    <t>Signatur des FS-ID-Übertragung ist nicht gültig</t>
  </si>
  <si>
    <t>0x60475</t>
  </si>
  <si>
    <t>B1903F0</t>
  </si>
  <si>
    <t>Refrigerant fill quantity too low</t>
  </si>
  <si>
    <t>Überprüfung Füllmenge Kältekreislaufsystem</t>
  </si>
  <si>
    <t>Erkennung zu wenig Kältemittel im Kältekreislaufsystem</t>
  </si>
  <si>
    <t>SYS_4M_J519_1_0118_88_Refrigerant_quantity_too_low</t>
  </si>
  <si>
    <t>0x10602</t>
  </si>
  <si>
    <t>B191029</t>
  </si>
  <si>
    <t>Raise vehicle level button implausible signal</t>
  </si>
  <si>
    <t>LIN Schalterleiste2 auf hängende Taste überprüfen</t>
  </si>
  <si>
    <t>Fehlerqualifikation: Parameter "p_t_Ride_Height_Up_taster_haengt" Fehlerheilung: 3 hintereinander folgende LIN Empfangsbotschaften mit Taster nicht betätigt</t>
  </si>
  <si>
    <t>0x10603</t>
  </si>
  <si>
    <t>B191129</t>
  </si>
  <si>
    <t>Lower vehicle level button implausible signal</t>
  </si>
  <si>
    <t>Fehlerqualifikation: Parameter "p_t_Ride_Height_Down_taster_haengt" Fehlerheilung: 3 hintereinander folgende LIN Empfangsbotschaften mit Taster nicht betätigt</t>
  </si>
  <si>
    <t>in der Botschaft LIMs_01 wird das Signal "s_dk_LIM_S_SAD_Vo" mit dem Wert 14 (= hängender Taster) gesendet</t>
  </si>
  <si>
    <t>in der Botschaft LIMs_01 wird das Signal "s_dk_LIM_S_SAD_Vo" mit dem Wert 15 (= unplausibel) gesendet</t>
  </si>
  <si>
    <t>in der Botschaft LIMs_01 wird das Signal "s_dk_LIM_S_SAD_Hi" mit dem Wert 14 (= hängender Taster) gesendet</t>
  </si>
  <si>
    <t>in der Botschaft LIMs_01 wird das Signal "s_dk_LIM_S_SAD_Hi" mit dem Wert 15 (= unplausibel) gesendet</t>
  </si>
  <si>
    <t>0x10604</t>
  </si>
  <si>
    <t>B191411</t>
  </si>
  <si>
    <t>Front luggage compartment lamp, short circuit to ground</t>
  </si>
  <si>
    <t>0x10605</t>
  </si>
  <si>
    <t>B191415</t>
  </si>
  <si>
    <t>Front luggage compartment lamp, open circuit/short circuit to B+</t>
  </si>
  <si>
    <t>G397_Sunlight_penetration_photosensor_defective</t>
  </si>
  <si>
    <t>J1100_Windscreen_washer_pump_control_unit_defective</t>
  </si>
  <si>
    <t>J1100_Windscreen_washer_pump_control_unit_wiper_arm_heater_short_to_earth
V5_92_Washer_pump_short_to_ground</t>
  </si>
  <si>
    <t>J1100_Windscreen_washer_pump_control_unit_wiper_arm_heater_open_circuit_short_to_positive
V5_92_Washer_pump_short_to_plus</t>
  </si>
  <si>
    <t>V5_92_Washer_pump_not_moving_smoothly</t>
  </si>
  <si>
    <t>V5_92_Washer_pump_blocked</t>
  </si>
  <si>
    <t>0x60389</t>
  </si>
  <si>
    <t>B192604</t>
  </si>
  <si>
    <t>Air freshening system control module, faulty</t>
  </si>
  <si>
    <t>AAU_defekt = 1 oder AAU_Kartuscheneinheit_defekt = 1</t>
  </si>
  <si>
    <t>J1101_Aroma_system_control_unit</t>
  </si>
  <si>
    <t>0x30128</t>
  </si>
  <si>
    <t>B1928F0</t>
  </si>
  <si>
    <t>Power steering control module, PS_EPS_01.EPS_PLA_status, check PLA coding in power steering</t>
  </si>
  <si>
    <t>Anpassungen für PLA-Funktionalität im Lenkhilfe-SG prüfen</t>
  </si>
  <si>
    <t>NWD_ErrorRx_#_LH_EPS_01_#_EPS_PLA_Status Fehlersetzbedingung (Fault Condition): Wenn Qualifizierungsbedingung: Status = 0_EPS_PLA_Deaktiv) Signal im MQB: "Signal LH_EPS_01 / EPS_PLA_Status"</t>
  </si>
  <si>
    <t>J519_4M_1_1217_88_parking_assist_not_available</t>
  </si>
  <si>
    <t>0x30129</t>
  </si>
  <si>
    <t>B1928F1</t>
  </si>
  <si>
    <t>Rear axle steering control module, RAS_02.RAS_PLA_status, check parking assistance coding in rear axle steering</t>
  </si>
  <si>
    <t>Anpassungen für PLA-Funktionalität im HAL-SG prüfen</t>
  </si>
  <si>
    <t>NWD_ErrorRx_#_HAL_02_#_HAL_PLA_Status Fehlersetzbedingung (Fault Condition): Wenn Qualifizierungsbedingung: Status = 0_HAL_PLA_Deaktiv)</t>
  </si>
  <si>
    <t>0x30130</t>
  </si>
  <si>
    <t>B1928F2</t>
  </si>
  <si>
    <t>Engine electronics control module, TSK_08.TSK_status_PLA, check PLA coding in engine electronics</t>
  </si>
  <si>
    <t>Anpassungen für PLA-Funktionalität im Motor-SG prüfen</t>
  </si>
  <si>
    <t>NWD_ErrorRx_#_TSK_08_#_TSK_Status_PLA Fehlersetzbedingung (Fault Condition): Wenn Qualifizierungsbedingung: Status = 1_Init_oder_nicht_verbaut)</t>
  </si>
  <si>
    <t>0x50035</t>
  </si>
  <si>
    <t>B192900</t>
  </si>
  <si>
    <t>Trailer maneuvering assistance not available</t>
  </si>
  <si>
    <t>Partner-Steuergeräte ARA codieren/parametrieren (EPS/HAL/TSK)</t>
  </si>
  <si>
    <t>Es wird der DTC gesetzt, wenn in folgenden Botschaften/Signalen der Zustand eingenommen wird (offensichtlichte Falschcodierung im Steuergerät): LH_EPS_01 - EPS_ARA_Status – “EPS_ARA_Deaktiv” HAL_02 - HAL_ARA_Status – „HAL_ARA_Deaktiv“ (nur wenn in ARA auch die HAL codiert ist) TSK_08 - TSK_Status_ARA – „Init_oder_nicht_verbaut“</t>
  </si>
  <si>
    <t>J519_4M_1_1217_88_Trailer_assist_not_available</t>
  </si>
  <si>
    <t>0x50036</t>
  </si>
  <si>
    <t>B1929F0</t>
  </si>
  <si>
    <t>Trailer maneuvering assistance not available, parking assistance incorrectly coded</t>
  </si>
  <si>
    <t>Partner-Steuergerät ARA codieren/parametrieren (EPS)</t>
  </si>
  <si>
    <t>LH_EPS_01.EPS_ARA_Status = 0 (EPS_ARA_Deaktiv)</t>
  </si>
  <si>
    <t>0x50037</t>
  </si>
  <si>
    <t>B1929F1</t>
  </si>
  <si>
    <t>Trailer maneuvering assistance not available, rear axle steering incorrectly coded</t>
  </si>
  <si>
    <t>Partner-Steuergerät ARA codieren/parametrieren (HAL)</t>
  </si>
  <si>
    <t>HAL_02.HAL_ARA_Status = 0 (HAL_ARA_Deaktiv)</t>
  </si>
  <si>
    <t>0x50038</t>
  </si>
  <si>
    <t>B1929F2</t>
  </si>
  <si>
    <t>Trailer maneuvering assistance not available, power train coordinator incorrectly coded</t>
  </si>
  <si>
    <t>Partner-Steuergerät ARA codieren/parametrieren (TSK)</t>
  </si>
  <si>
    <t>TSK_08 - TSK_Status_ARA = 1 (Init_oder_nicht_verbaut)</t>
  </si>
  <si>
    <t>0x10796</t>
  </si>
  <si>
    <t>B194911</t>
  </si>
  <si>
    <t>0x10797</t>
  </si>
  <si>
    <t>B194915</t>
  </si>
  <si>
    <t>0x10798</t>
  </si>
  <si>
    <t>B195011</t>
  </si>
  <si>
    <t>Roof ambient lighting, short circuit to ground</t>
  </si>
  <si>
    <t>0x10799</t>
  </si>
  <si>
    <t>B195015</t>
  </si>
  <si>
    <t>Roof ambient lighting channel 1, open circuit/short circuit to B+</t>
  </si>
  <si>
    <t>0x10794</t>
  </si>
  <si>
    <t>B195216</t>
  </si>
  <si>
    <t>Supply voltage for A/C sensor system, voltage too low</t>
  </si>
  <si>
    <t>Verkabelung auf Kurzschluss nach Masse oder andere spannungsführenden Bauteile mit der 5V Versorgung testen. Stellgliedtest verwenden oder erneute Überprüfung nach erneuter Funktionsanforderung. Abschaltung nach Fehlererkennung</t>
  </si>
  <si>
    <t>Kurschluss nach Masse, Spannungswert kleiner 4,5V</t>
  </si>
  <si>
    <t>SPG_J519_supply_voltage_5V_too_low</t>
  </si>
  <si>
    <t>0x10795</t>
  </si>
  <si>
    <t>B195217</t>
  </si>
  <si>
    <t>Supply voltage for A/C sensor system, voltage too high</t>
  </si>
  <si>
    <t>Verkabelung auf Kurzschluss nach Plus oder andere spannungsführenden Bauteile mit der 5V Versorgung testen. Stellgliedtest verwenden oder erneute Überprüfung nach erneuter Funktionsanforderung. Abschaltung nach Fehlererkennung</t>
  </si>
  <si>
    <t>Kurzschluss nach Plus, Spannungswert größer 5,5V</t>
  </si>
  <si>
    <t>SPG_J519_supply_voltage_5V_too_high</t>
  </si>
  <si>
    <t>0x60109</t>
  </si>
  <si>
    <t>B195521</t>
  </si>
  <si>
    <t>Automatic addressing of local data bus 9, lower limit not reached</t>
  </si>
  <si>
    <t>Autoadressierung wiederholen, Codierung prüfen Leitung prüfen</t>
  </si>
  <si>
    <t>Mind. ein Motor lässt sich nicht addressieren oder zuwenig Motoren am Bus oder Autoadressierung bzw. Stellmotore konfigurieren abgebrochen</t>
  </si>
  <si>
    <t>J519_4M_1_0118_88_LIN_Adress_limit_not_reached</t>
  </si>
  <si>
    <t>0x60105</t>
  </si>
  <si>
    <t>B195522</t>
  </si>
  <si>
    <t>Automatic addressing of local data bus 9, upper limit exceeded</t>
  </si>
  <si>
    <t>Autoadressierung wiederholen, Codierung prüfen</t>
  </si>
  <si>
    <t>Es sind mehr Motoren am Bus als erwartet</t>
  </si>
  <si>
    <t>0x60110</t>
  </si>
  <si>
    <t>B195621</t>
  </si>
  <si>
    <t>Automatic addressing of local data bus 10, lower limit not reached</t>
  </si>
  <si>
    <t>0x60106</t>
  </si>
  <si>
    <t>B195622</t>
  </si>
  <si>
    <t>Automatic addressing of local data bus 10, upper limit exceeded</t>
  </si>
  <si>
    <t>0x60111</t>
  </si>
  <si>
    <t>B195721</t>
  </si>
  <si>
    <t>Automatic addressing of local data bus 11, lower limit not reached</t>
  </si>
  <si>
    <t>0x60107</t>
  </si>
  <si>
    <t>B195722</t>
  </si>
  <si>
    <t>Automatic addressing of local data bus 11, upper limit exceeded</t>
  </si>
  <si>
    <t>0x60112</t>
  </si>
  <si>
    <t>B195821</t>
  </si>
  <si>
    <t>Automatic addressing of local data bus 12, lower limit not reached</t>
  </si>
  <si>
    <t>0x60108</t>
  </si>
  <si>
    <t>B195822</t>
  </si>
  <si>
    <t>Automatic addressing of local data bus 12, upper limit exceeded</t>
  </si>
  <si>
    <t>0x10644</t>
  </si>
  <si>
    <t>B195901</t>
  </si>
  <si>
    <t>Front defroster door vent temperature sensor, electrical fault</t>
  </si>
  <si>
    <t>0x10645</t>
  </si>
  <si>
    <t>B195A01</t>
  </si>
  <si>
    <t>Left center vent temperature sensor, electrical fault</t>
  </si>
  <si>
    <t>0x10646</t>
  </si>
  <si>
    <t>B195B01</t>
  </si>
  <si>
    <t>Right center vent temperature sensor, electrical fault</t>
  </si>
  <si>
    <t>0x10634</t>
  </si>
  <si>
    <t>B195C01</t>
  </si>
  <si>
    <t>Left side vent temperature sensor, electrical fault</t>
  </si>
  <si>
    <t>0x10635</t>
  </si>
  <si>
    <t>B195D01</t>
  </si>
  <si>
    <t>Right side vent temperature sensor, electrical fault</t>
  </si>
  <si>
    <t>0x10658</t>
  </si>
  <si>
    <t>B195E01</t>
  </si>
  <si>
    <t>Sunlight photo sensor 2, electrical fault</t>
  </si>
  <si>
    <t>0x10659</t>
  </si>
  <si>
    <t>B195F01</t>
  </si>
  <si>
    <t>Rear sunlight photo sensor, electrical fault</t>
  </si>
  <si>
    <t>0x10660</t>
  </si>
  <si>
    <t>B196001</t>
  </si>
  <si>
    <t>Rear sunlight photo sensor 2, electrical fault</t>
  </si>
  <si>
    <t>0x10631</t>
  </si>
  <si>
    <t>B196111</t>
  </si>
  <si>
    <t>Voltage supply terminal 30 for actuators, short circuit to ground</t>
  </si>
  <si>
    <t>Überprüfung auf Kontakt nach Masse oder andere spannungsführenden Bauteile mit der Stellklappen Versorgung. Stellgliedtest verwenden oder erneute Überprüfung nach erneuter Funktionsanforderung. Abschaltung nach Fehlererkennung. T_Retry_Delay_1 = 500 ms, T_Retry_Delay_2 = 1000 ms, Anzahl Retries: 2</t>
  </si>
  <si>
    <t>Kurschluss nach Masse</t>
  </si>
  <si>
    <t>J519_4M_X_1_1217_88_Supply_voltage_1_AC_control_motors</t>
  </si>
  <si>
    <t>0x10632</t>
  </si>
  <si>
    <t>B196211</t>
  </si>
  <si>
    <t>Voltage supply terminal 30 for actuators 2, short circuit to ground</t>
  </si>
  <si>
    <t>J519_4M_X_1_1217_88_Supply_voltage_2_AC_control_motors</t>
  </si>
  <si>
    <t>0x10684</t>
  </si>
  <si>
    <t>B196304</t>
  </si>
  <si>
    <t>V520_Rear_left_seat_back_fan_1_defective</t>
  </si>
  <si>
    <t>0x10685</t>
  </si>
  <si>
    <t>B196307</t>
  </si>
  <si>
    <t>V520_Rear_left_seat_back_fan_1_mechanical_fault</t>
  </si>
  <si>
    <t>V520_Rear_left_seat_back_fan_1_voltage_too_low</t>
  </si>
  <si>
    <t>V520_Rear_left_seat_back_fan_1_voltage_too_high</t>
  </si>
  <si>
    <t>0x10688</t>
  </si>
  <si>
    <t>B196329</t>
  </si>
  <si>
    <t>V520_Rear_left_seat_back_fan_1_implausible_signal</t>
  </si>
  <si>
    <t>0x10689</t>
  </si>
  <si>
    <t>B196331</t>
  </si>
  <si>
    <t>V520_Rear_left_seat_back_fan_1_no_signal</t>
  </si>
  <si>
    <t>V520_Rear_left_seat_back_fan_1_overheating</t>
  </si>
  <si>
    <t>0x10691</t>
  </si>
  <si>
    <t>B196356</t>
  </si>
  <si>
    <t>V520_Rear_left_seat_back_fan_1_invalid_system_configuration</t>
  </si>
  <si>
    <t>0x10692</t>
  </si>
  <si>
    <t>B196404</t>
  </si>
  <si>
    <t>V523_Rear_left_seat_cushion_fan_2_defective</t>
  </si>
  <si>
    <t>0x10693</t>
  </si>
  <si>
    <t>B196407</t>
  </si>
  <si>
    <t>V523_Rear_left_seat_cushion_fan_2_mechanical_fault</t>
  </si>
  <si>
    <t>V523_Rear_left_seat_cushion_fan_2_voltage_too_low</t>
  </si>
  <si>
    <t>V523_Rear_left_seat_cushion_fan_2_voltage_too_high</t>
  </si>
  <si>
    <t>0x10696</t>
  </si>
  <si>
    <t>B196429</t>
  </si>
  <si>
    <t>V523_Rear_left_seat_cushion_fan_2_implausible_signal</t>
  </si>
  <si>
    <t>0x10697</t>
  </si>
  <si>
    <t>B196431</t>
  </si>
  <si>
    <t>V523_Rear_left_seat_cushion_fan_2_no_signal</t>
  </si>
  <si>
    <t>V523_Rear_left_seat_cushion_fan_2_overheating</t>
  </si>
  <si>
    <t>0x10699</t>
  </si>
  <si>
    <t>B196456</t>
  </si>
  <si>
    <t>V523_Rear_left_seat_cushion_fan_2_invalid_system_configuration</t>
  </si>
  <si>
    <t>0x10700</t>
  </si>
  <si>
    <t>B196504</t>
  </si>
  <si>
    <t>V522_Rear_left_seat_cushion_fan_1_defective</t>
  </si>
  <si>
    <t>0x10701</t>
  </si>
  <si>
    <t>B196507</t>
  </si>
  <si>
    <t>V522_Rear_left_seat_cushion_fan_1_mechanical_fault</t>
  </si>
  <si>
    <t>V522_Rear_left_seat_cushion_fan_1_voltage_too_low</t>
  </si>
  <si>
    <t>V522_Rear_left_seat_cushion_fan_1_voltage_too_high</t>
  </si>
  <si>
    <t>0x10704</t>
  </si>
  <si>
    <t>B196529</t>
  </si>
  <si>
    <t>V522_Rear_left_seat_cushion_fan_1_implausible_signal</t>
  </si>
  <si>
    <t>0x10705</t>
  </si>
  <si>
    <t>B196531</t>
  </si>
  <si>
    <t>V522_Rear_left_seat_cushion_fan_1_no_signal</t>
  </si>
  <si>
    <t>V522_Rear_left_seat_cushion_fan_1_overheating</t>
  </si>
  <si>
    <t>0x10707</t>
  </si>
  <si>
    <t>B196556</t>
  </si>
  <si>
    <t>V522_Rear_left_seat_cushion_fan_1_invalid_system_configuration</t>
  </si>
  <si>
    <t>0x10708</t>
  </si>
  <si>
    <t>B196604</t>
  </si>
  <si>
    <t>0x10709</t>
  </si>
  <si>
    <t>B196607</t>
  </si>
  <si>
    <t>0x10712</t>
  </si>
  <si>
    <t>B196629</t>
  </si>
  <si>
    <t>0x10713</t>
  </si>
  <si>
    <t>B196631</t>
  </si>
  <si>
    <t>0x10715</t>
  </si>
  <si>
    <t>B196656</t>
  </si>
  <si>
    <t>0x10716</t>
  </si>
  <si>
    <t>B196704</t>
  </si>
  <si>
    <t>V524_Rear_right_seat_backrest_fan_1_defective</t>
  </si>
  <si>
    <t>0x10717</t>
  </si>
  <si>
    <t>B196707</t>
  </si>
  <si>
    <t>V524_Rear_right_seat_backrest_fan_1_mechanical_fault</t>
  </si>
  <si>
    <t>V524_Rear_right_seat_backrest_fan_1_voltage_too_low</t>
  </si>
  <si>
    <t>V524_Rear_right_seat_backrest_fan_1_voltage_too_high</t>
  </si>
  <si>
    <t>0x10720</t>
  </si>
  <si>
    <t>B196729</t>
  </si>
  <si>
    <t>V524_Rear_right_seat_backrest_fan_1_implausible_signal</t>
  </si>
  <si>
    <t>0x10721</t>
  </si>
  <si>
    <t>B196731</t>
  </si>
  <si>
    <t>V524_Rear_right_seat_backrest_fan_1_no_signal</t>
  </si>
  <si>
    <t>V524_Rear_right_seat_backrest_fan_1_overheating</t>
  </si>
  <si>
    <t>0x10723</t>
  </si>
  <si>
    <t>B196756</t>
  </si>
  <si>
    <t>V524_Rear_right_seat_backrest_fan_1_invalid_system_configuration</t>
  </si>
  <si>
    <t>0x10724</t>
  </si>
  <si>
    <t>B196804</t>
  </si>
  <si>
    <t>V525_Rear_right_seat_backrest_fan_2_defective</t>
  </si>
  <si>
    <t>0x10725</t>
  </si>
  <si>
    <t>B196807</t>
  </si>
  <si>
    <t>V525_Rear_right_seat_backrest_fan_2_mechanical_fault</t>
  </si>
  <si>
    <t>V525_Rear_right_seat_backrest_fan_2_voltage_too_low</t>
  </si>
  <si>
    <t>V525_Rear_right_seat_backrest_fan_2_voltage_too_high</t>
  </si>
  <si>
    <t>0x10728</t>
  </si>
  <si>
    <t>B196829</t>
  </si>
  <si>
    <t>V525_Rear_right_seat_backrest_fan_2_implausible_signal</t>
  </si>
  <si>
    <t>0x10729</t>
  </si>
  <si>
    <t>B196831</t>
  </si>
  <si>
    <t>V525_Rear_right_seat_backrest_fan_2_no_signal</t>
  </si>
  <si>
    <t>V525_Rear_right_seat_backrest_fan_2_overheating</t>
  </si>
  <si>
    <t>0x10731</t>
  </si>
  <si>
    <t>B196856</t>
  </si>
  <si>
    <t>V525_Rear_right_seat_backrest_fan_2_invalid_system_configuration</t>
  </si>
  <si>
    <t>0x10732</t>
  </si>
  <si>
    <t>B196904</t>
  </si>
  <si>
    <t>V526_Right_rear_seat_cushion_fan_1_defective</t>
  </si>
  <si>
    <t>0x10733</t>
  </si>
  <si>
    <t>B196907</t>
  </si>
  <si>
    <t>V526_Rear_right_seat_cushion_fan_1_mechanical_fault</t>
  </si>
  <si>
    <t>V526_Rear_right_seat_cushion_fan_1_voltage_too_low</t>
  </si>
  <si>
    <t>V526_Rear_right_seat_cushion_fan_1_voltage_too_high</t>
  </si>
  <si>
    <t>0x10736</t>
  </si>
  <si>
    <t>B196929</t>
  </si>
  <si>
    <t>V526_Rear_right_seat_cushion_fan_1_implausible_signal</t>
  </si>
  <si>
    <t>0x10737</t>
  </si>
  <si>
    <t>B196931</t>
  </si>
  <si>
    <t>V526_Rear_right_seat_cushion_fan_1_no_signal</t>
  </si>
  <si>
    <t>V526_Right_rear_seat_cushion_fan_1_overheating</t>
  </si>
  <si>
    <t>0x10739</t>
  </si>
  <si>
    <t>B196956</t>
  </si>
  <si>
    <t>V526_Rear_right_seat_cushion_fan_1_invalid_system_configuration</t>
  </si>
  <si>
    <t>0x10740</t>
  </si>
  <si>
    <t>B196A04</t>
  </si>
  <si>
    <t>V527_Right_rear_seat_cushion_fan_2_defective</t>
  </si>
  <si>
    <t>0x10741</t>
  </si>
  <si>
    <t>B196A07</t>
  </si>
  <si>
    <t>V527_Rear_right_seat_cushion_fan_2_mechanical_fault</t>
  </si>
  <si>
    <t>V527_Rear_right_seat_cushion_fan_2_voltage_too_low</t>
  </si>
  <si>
    <t>V527_Rear_right_seat_cushion_fan_2_voltage_too_high</t>
  </si>
  <si>
    <t>0x10744</t>
  </si>
  <si>
    <t>B196A29</t>
  </si>
  <si>
    <t>V527_Rear_right_seat_cushion_fan_2_implausible_signal</t>
  </si>
  <si>
    <t>0x10745</t>
  </si>
  <si>
    <t>B196A31</t>
  </si>
  <si>
    <t>V527_Rear_right_seat_cushion_fan_2_no_signal</t>
  </si>
  <si>
    <t>V527_Right_rear_seat_cushion_fan_2_overheating</t>
  </si>
  <si>
    <t>0x10747</t>
  </si>
  <si>
    <t>B196A56</t>
  </si>
  <si>
    <t>V527_Rear_right_seat_cushion_fan_2_invalid_system_configuration</t>
  </si>
  <si>
    <t>0x10647</t>
  </si>
  <si>
    <t>B196C01</t>
  </si>
  <si>
    <t>Temperature sensor after heat exchanger, electrical fault</t>
  </si>
  <si>
    <t>B197F04</t>
  </si>
  <si>
    <t>LHR 01, faulty</t>
  </si>
  <si>
    <t>LHR_01_SG_defekt = 1</t>
  </si>
  <si>
    <t>LHR_01_Status_Spannung = 2</t>
  </si>
  <si>
    <t>LHR_01_Status_Spannung = 3</t>
  </si>
  <si>
    <t>LHR_01_Status_PCB_Uebertemp = 1</t>
  </si>
  <si>
    <t>LHR_01_Status_CodierPins = 1</t>
  </si>
  <si>
    <t>LHR_01_Status_Ausgang_A = 3</t>
  </si>
  <si>
    <t>J519_4M_X_1_1217_88_seat_cushion_safety_switch_off</t>
  </si>
  <si>
    <t>LHR_01_Status_Ausgang_A = 2</t>
  </si>
  <si>
    <t>LHR_01_Status_Ausgang_B = 3</t>
  </si>
  <si>
    <t>LHR_01_Status_Ausgang_B = 2</t>
  </si>
  <si>
    <t>LHR_01_Status_Ausgang_C = 3</t>
  </si>
  <si>
    <t>LHR_01_Status_Ausgang_C = 2</t>
  </si>
  <si>
    <t>LHR_01_NTC_Temperatur_A = 127</t>
  </si>
  <si>
    <t>LHR_01_NTC_Temperatur_A = 126</t>
  </si>
  <si>
    <t>LHR_01_NTC_Temperatur_B = 127</t>
  </si>
  <si>
    <t>LHR_01_NTC_Temperatur_B = 126</t>
  </si>
  <si>
    <t>LHR_01_NTC_Temperatur_C = 127</t>
  </si>
  <si>
    <t>LHR_01_NTC_Temperatur_C = 126</t>
  </si>
  <si>
    <t>0x70200</t>
  </si>
  <si>
    <t>B198004</t>
  </si>
  <si>
    <t>LHR 02, faulty</t>
  </si>
  <si>
    <t>LHR_02_SG_defekt = 1</t>
  </si>
  <si>
    <t>LHR_02_Status_PCB_Uebertemp = 1</t>
  </si>
  <si>
    <t>LHR_02_Status_CodierPins = 1</t>
  </si>
  <si>
    <t>LHR_02_Status_Ausgang_A = 3</t>
  </si>
  <si>
    <t>LHR_02_Status_Ausgang_A = 2</t>
  </si>
  <si>
    <t>LHR_02_Status_Ausgang_B = 3</t>
  </si>
  <si>
    <t>LHR_02_Status_Ausgang_B = 2</t>
  </si>
  <si>
    <t>LHR_02_Status_Ausgang_C = 3</t>
  </si>
  <si>
    <t>LHR_02_Status_Ausgang_C = 2</t>
  </si>
  <si>
    <t>LHR_02_NTC_Temperatur_A = 127</t>
  </si>
  <si>
    <t>LHR_02_NTC_Temperatur_A = 126</t>
  </si>
  <si>
    <t>LHR_02_NTC_Temperatur_B = 127</t>
  </si>
  <si>
    <t>LHR_02_NTC_Temperatur_B = 126</t>
  </si>
  <si>
    <t>LHR_02_NTC_Temperatur_C = 127</t>
  </si>
  <si>
    <t>LHR_02_NTC_Temperatur_C = 126</t>
  </si>
  <si>
    <t>0x70300</t>
  </si>
  <si>
    <t>B198104</t>
  </si>
  <si>
    <t>LHR 03, faulty</t>
  </si>
  <si>
    <t>LHR_03_SG_defekt = 1</t>
  </si>
  <si>
    <t>LHR_03_Status_PCB_Uebertemp = 1</t>
  </si>
  <si>
    <t>LHR_03_Status_CodierPins = 1</t>
  </si>
  <si>
    <t>LHR_03_Status_Ausgang_A = 3</t>
  </si>
  <si>
    <t>LHR_03_Status_Ausgang_A = 2</t>
  </si>
  <si>
    <t>LHR_03_Status_Ausgang_B = 3</t>
  </si>
  <si>
    <t>LHR_03_Status_Ausgang_B = 2</t>
  </si>
  <si>
    <t>LHR_03_Status_Ausgang_C = 3</t>
  </si>
  <si>
    <t>LHR_03_Status_Ausgang_C = 2</t>
  </si>
  <si>
    <t>LHR_03_NTC_Temperatur_A = 127</t>
  </si>
  <si>
    <t>LHR_03_NTC_Temperatur_A = 126</t>
  </si>
  <si>
    <t>LHR_03_NTC_Temperatur_B = 127</t>
  </si>
  <si>
    <t>LHR_03_NTC_Temperatur_B = 126</t>
  </si>
  <si>
    <t>LHR_03_NTC_Temperatur_C = 127</t>
  </si>
  <si>
    <t>LHR_03_NTC_Temperatur_C = 126</t>
  </si>
  <si>
    <t>B198204</t>
  </si>
  <si>
    <t>LHR 04, faulty</t>
  </si>
  <si>
    <t>LHR_04_SG_defekt = 1</t>
  </si>
  <si>
    <t>LHR_04_Status_PCB_Uebertemp = 1</t>
  </si>
  <si>
    <t>LHR_04_Status_CodierPins = 1</t>
  </si>
  <si>
    <t>LHR_04_Status_Ausgang_A = 3</t>
  </si>
  <si>
    <t>LHR_04_Status_Ausgang_A = 2</t>
  </si>
  <si>
    <t>LHR_04_Status_Ausgang_B = 3</t>
  </si>
  <si>
    <t>LHR_04_Status_Ausgang_B = 2</t>
  </si>
  <si>
    <t>LHR_04_Status_Ausgang_C = 3</t>
  </si>
  <si>
    <t>LHR_04_Status_Ausgang_C = 2</t>
  </si>
  <si>
    <t>LHR_04_NTC_Temperatur_A = 127</t>
  </si>
  <si>
    <t>LHR_04_NTC_Temperatur_A = 126</t>
  </si>
  <si>
    <t>LHR_04_NTC_Temperatur_B = 127</t>
  </si>
  <si>
    <t>LHR_04_NTC_Temperatur_B = 126</t>
  </si>
  <si>
    <t>LHR_04_NTC_Temperatur_C = 127</t>
  </si>
  <si>
    <t>LHR_04_NTC_Temperatur_C = 126</t>
  </si>
  <si>
    <t>0x60385</t>
  </si>
  <si>
    <t>B198704</t>
  </si>
  <si>
    <t>Vehicle interior carbon dioxide concentration sensor, faulty</t>
  </si>
  <si>
    <t>ICO2_CO2_Wert = 1023 oder ICO2_Gradient = 1023 oder ICO2_Luftdruck = 1023 oder ICO2_Laufzeit = 1023 ICO2_defekt = 1</t>
  </si>
  <si>
    <t>0x60387</t>
  </si>
  <si>
    <t>B198804</t>
  </si>
  <si>
    <t>A/C system particulate matter concentration sensor, faulty</t>
  </si>
  <si>
    <t>PMS_Status = 3 (defekt)</t>
  </si>
  <si>
    <t>0x60391</t>
  </si>
  <si>
    <t>B198904</t>
  </si>
  <si>
    <t>Air freshening system pump, faulty</t>
  </si>
  <si>
    <t>AAU_Geblaese = 127</t>
  </si>
  <si>
    <t>0x10944</t>
  </si>
  <si>
    <t>B199804</t>
  </si>
  <si>
    <t>Toll_module_error</t>
  </si>
  <si>
    <t>ITM-Modul (integriert in Innenspiegel) tauschen</t>
  </si>
  <si>
    <t>in der Botschaft ISPs_01 ist das Signal "ITM_Error" = 1 gesetzt</t>
  </si>
  <si>
    <t>0x10948</t>
  </si>
  <si>
    <t>B19A011</t>
  </si>
  <si>
    <t>DMD, left, supply voltage, short circuit to ground</t>
  </si>
  <si>
    <t>Kurzschluss nach Masse Versorgung DMD links, entspricht Standlichtausgang Rechts (A67) vom BCM1</t>
  </si>
  <si>
    <t>0x10949</t>
  </si>
  <si>
    <t>B19A111</t>
  </si>
  <si>
    <t>DMD, right, supply voltage, short circuit to ground</t>
  </si>
  <si>
    <t>Kurzschluss nach Masse Versorgung DMD rechts, entspricht Standlichtausgang Links (B67) vom BCM1</t>
  </si>
  <si>
    <t>0x10951</t>
  </si>
  <si>
    <t>B1EDEF0</t>
  </si>
  <si>
    <t>TRD hazardflashing active</t>
  </si>
  <si>
    <t>Überprüfung des Signals s_BMS_KundenWarnung vom BMS BatterieManagementSystem</t>
  </si>
  <si>
    <t>TRD Warnblinken aktiv</t>
  </si>
  <si>
    <t>0x10950</t>
  </si>
  <si>
    <t>B1EDEF1</t>
  </si>
  <si>
    <t>TRD honk active</t>
  </si>
  <si>
    <t>TRD Hupen aktiv</t>
  </si>
  <si>
    <t>0x10000</t>
  </si>
  <si>
    <t>Control module, faulty</t>
  </si>
  <si>
    <t>Steuergerät austauschen</t>
  </si>
  <si>
    <t>J519_Onboard_power_supply_control_unit_defective</t>
  </si>
  <si>
    <t>Control module, faulty_RAM</t>
  </si>
  <si>
    <t>Control module, faulty_ROM</t>
  </si>
  <si>
    <t>Control module faulty, emergency computer memory error</t>
  </si>
  <si>
    <t>0x10004</t>
  </si>
  <si>
    <t>Control module, faulty_EEPROM</t>
  </si>
  <si>
    <t>0x20122</t>
  </si>
  <si>
    <t>AFS control module, function limitation due to faulty data record</t>
  </si>
  <si>
    <t>Lesefehler Datensätze LWR/AFS</t>
  </si>
  <si>
    <t>ALM, control module faulty</t>
  </si>
  <si>
    <t>Datensätze ALM schreiben Steuergerät austauschen (Maßnahme seitens KD)</t>
  </si>
  <si>
    <t>Lesefehler EEPROM wird durch Basissystem für einen ALM-Datensatz gemeldet</t>
  </si>
  <si>
    <t>0x50025</t>
  </si>
  <si>
    <t>Control module faulty, EEPROM</t>
  </si>
  <si>
    <t>Datensätze ARA schreiben Steuergerät austauschen (Maßnahme seitens KD)</t>
  </si>
  <si>
    <t>Lesefehler EEPROM wird durch Basissystem für einen ARA-Datensatz gemeldet</t>
  </si>
  <si>
    <t>0x70425</t>
  </si>
  <si>
    <t>Function limitation due to faulty record</t>
  </si>
  <si>
    <t>ZDC erneut schreiben, wenn der Fehler bleibt Steuergerät tauschen</t>
  </si>
  <si>
    <t>Lesefehler Datensätze SuFK</t>
  </si>
  <si>
    <t>Emergency controller faulty</t>
  </si>
  <si>
    <t>ADC faulty</t>
  </si>
  <si>
    <t>Control module faulty, terminal 15 signals not plausible between the main computer and the emergency computer</t>
  </si>
  <si>
    <t>0x30010</t>
  </si>
  <si>
    <t>APS, control module, faulty</t>
  </si>
  <si>
    <t>Fehler im System ASIC</t>
  </si>
  <si>
    <t>0x61000</t>
  </si>
  <si>
    <t>Incompatible BAP version</t>
  </si>
  <si>
    <t>Kombi prüfen, Klima prüfen</t>
  </si>
  <si>
    <t>Meldung von BAP-Standard SW: BapErr_IncompatibleProtocolVersion ODER Meldung von BAP-Standard SW: BapErr_IncompatibleDataSpecification</t>
  </si>
  <si>
    <t>0x10322</t>
  </si>
  <si>
    <t>invalid data record</t>
  </si>
  <si>
    <t>Datensatzdownload erneut durchführen</t>
  </si>
  <si>
    <t>Benutzte Signale: Schreibstatusbit im EEPROM Fehlerbedingung: Schreibstatusbit == 1 Download nicht erfolgreich (fehlerhafte CRC-Überprüfung)</t>
  </si>
  <si>
    <t>J519_Onboard_power_control_unit_invalid_data_record</t>
  </si>
  <si>
    <t>- Kodierung nicht lesbar - Redundant-Inverse Ablage nicht konsistent - ..</t>
  </si>
  <si>
    <t>J519_Onboard_power_control_unit_internal_fault</t>
  </si>
  <si>
    <t>Reset-Counter z4B &gt; Maxwert</t>
  </si>
  <si>
    <t>Reset-Counter z2 &gt; Maxwert</t>
  </si>
  <si>
    <t>Herausnahme der zyklischen Aufrufe von SWCAPS_Runnable_Cyclic_xxx aus dem Scheduling des z4b-Core</t>
  </si>
  <si>
    <t>Herausnahme der zyklischen Aufrufe von SWCAFS_Runnable_Cyclic_xxx aus dem Scheduling des z4b-Core</t>
  </si>
  <si>
    <t>Herausnahme der zyklischen Aufrufe von SWCALM_Runnable_Cyclic_xxx aus dem Scheduling des z4b-Core</t>
  </si>
  <si>
    <t>Herausnahme der zyklischen Aufrufe von SWCARA_Runnable_Cyclic_xxx aus dem Scheduling des z4b-Core</t>
  </si>
  <si>
    <t>Timer für die Antwort einer Integrationsfunktion auf einen Diagnose-Request ist abgelaufen</t>
  </si>
  <si>
    <t>Direkt-Eintrag wenn der Message-Buffer für die SCore1-Schnitttstelle überläuft</t>
  </si>
  <si>
    <t>Direkt-Eintrag wenn der Message-Buffer für die SCore2-Schnitttstelle überläuft</t>
  </si>
  <si>
    <t>Verletzung Jitter-/Drift-Anforderungen inkl. UPIT-Error State</t>
  </si>
  <si>
    <t>0x30012</t>
  </si>
  <si>
    <t>APS, implausible data record</t>
  </si>
  <si>
    <t>Datensatzdownload erneut durchführen passenden Datensatz für die SW schreiben</t>
  </si>
  <si>
    <t>Datensatz(struktur) nicht zur APS-SW kompatibel ODER Datensatz-Checksumme fehlerhaft (im Datensatz 1 ist eine Checksumme hinterlegt; die SW erstellt über die vorliegenden Daten eine Checksumme und vergleicht das mit dem Wert aus dem 1.Datensatz =&gt; wenn Vergleich nicht in Ordnung wird der FSP eingetragen =&gt; Mechanismus stellt auch sicher, dass verschiedene Datensatz-Versionen erkannt werden)</t>
  </si>
  <si>
    <t>J519_4M_97_____1_0618_88_ReplaceControlUnit
J519_Onboard_power_control_unit_data_record_implausible</t>
  </si>
  <si>
    <t>0x40136</t>
  </si>
  <si>
    <t>ALM, implausible data record</t>
  </si>
  <si>
    <t>Datensatz(struktur) nicht zur ALM-SW kompatibel</t>
  </si>
  <si>
    <t>0x50034</t>
  </si>
  <si>
    <t>implausible data record</t>
  </si>
  <si>
    <t>Datensatz(struktur) nicht zur ARA-SW kompatibel</t>
  </si>
  <si>
    <t>Produktbetreuung kontaktieren, da Sonderlösung</t>
  </si>
  <si>
    <t>Datensatz ist nicht zur HW/SW kompatibel</t>
  </si>
  <si>
    <t>0x70424</t>
  </si>
  <si>
    <t>SuFK, implausible data record</t>
  </si>
  <si>
    <t>Datensatz(struktur) nicht zur SuFK-SW kompatibel</t>
  </si>
  <si>
    <t>TCH_BEM_Status = 0x2 (Fehler)</t>
  </si>
  <si>
    <t>J519_4M_97_____1_0618_88_ReplaceControlUnit</t>
  </si>
  <si>
    <t>siehe "SysRS MLBevo BCM1" Sicherheitsziel-1 Abblendlicht (SZ1ABL)</t>
  </si>
  <si>
    <t>siehe "SysRS MLBevo BCM1" Sicherheitsziel-1 Schlusslicht (SZ1SLL)</t>
  </si>
  <si>
    <t>siehe "SysRS MLBevo BCM1" Sicherheitsziel-1 Richtungsblinken (SZ1RBL)</t>
  </si>
  <si>
    <t>siehe "SysRS MLBevo BCM1" Sicherheitsziel-2 Richtungsblinken (SZ2RBL)</t>
  </si>
  <si>
    <t>siehe "SysRS MLBevo BCM1" Sicherheitsziel-3 Richtungsblinken (SZ3RBL)</t>
  </si>
  <si>
    <t>siehe "SysRS MLBevo BCM1" Sicherheitsziel-1 Frontwischen (SZ1FWI)</t>
  </si>
  <si>
    <t>in der Botschaft SLs_02 ist der Fehlerstatus "Fehler_Signalauswertung_nicht_moeglich" = 1 im Signal "SL2 StatusSchalterleiste gesetzt Fehlerqualifikation: 3 hintereinanderfolgende LIN Empfangsbotschaften Fehlerheilung: sofort.</t>
  </si>
  <si>
    <t>Fehlererkennung vom UPIT</t>
  </si>
  <si>
    <t>J519_Onboard_power_supply_control_unit_system_function_test_implausible_signal</t>
  </si>
  <si>
    <t>Fehlermeldung vom DAPM-Modul</t>
  </si>
  <si>
    <t>0x20124</t>
  </si>
  <si>
    <t>C107E54</t>
  </si>
  <si>
    <t>Headlight, no basic setting</t>
  </si>
  <si>
    <t>Grundeinstellung Scheinwerfer durchführen</t>
  </si>
  <si>
    <t>noch keine Grundeinstellung erfolgt ODER laufende Grundeinstellung wurde abgebrochen</t>
  </si>
  <si>
    <t>J519_4M_1_1217_88_headlight_no_basic_setting</t>
  </si>
  <si>
    <t>0x20123</t>
  </si>
  <si>
    <t>C108000</t>
  </si>
  <si>
    <t>Left/right handing traffice change-over active</t>
  </si>
  <si>
    <t>Prüfen ob Umschaltung noch notwendig</t>
  </si>
  <si>
    <t>Rechts/Linksverkehr Umschaltung aktiv</t>
  </si>
  <si>
    <t>J519_4M_X_1_1217_88_left_right_switchover_active</t>
  </si>
  <si>
    <t>0x10354</t>
  </si>
  <si>
    <t>C109C11</t>
  </si>
  <si>
    <t>ASR/ESP button, short circuit to ground</t>
  </si>
  <si>
    <t>E256_TCS_ESC_button_short_to_earth</t>
  </si>
  <si>
    <t>0x10328</t>
  </si>
  <si>
    <t>C109C29</t>
  </si>
  <si>
    <t>ASR/ESP button implausible signal</t>
  </si>
  <si>
    <t>Fehlerqualifikation: Parameter "p_t_ESP_off_taster_haengt" Fehlerheilung: 3 hintereinander folgende LIN Empfangsbotschaften mit Taster nicht betätigt</t>
  </si>
  <si>
    <t>E256_TCS_ESP_button_implausible_signal</t>
  </si>
  <si>
    <t>0x1034B</t>
  </si>
  <si>
    <t>Fehlerqualifikation: Parameter "p_t_ESP_off_taster_haengt" Fehlerheilung: erfolgt sofort bei entprellt erkannten Zustand: s_xxx_taster_intern = 0</t>
  </si>
  <si>
    <t>Anpasskanal 0x04FB ==0x1 Aktivierung Rollenmodus über Anpassung</t>
  </si>
  <si>
    <t>in der Botschaft ISPs_01 ist das Signal "ISP_Taste_haengt" = 1 gesetzt</t>
  </si>
  <si>
    <t>0x10353</t>
  </si>
  <si>
    <t>C10CE11</t>
  </si>
  <si>
    <t>-AUTO HOLD- button, short circuit to ground</t>
  </si>
  <si>
    <t>E540_Auto_hold_button_short_to_earth</t>
  </si>
  <si>
    <t>0x10327</t>
  </si>
  <si>
    <t>C10CE29</t>
  </si>
  <si>
    <t>AUTO HOLD button implausible signal</t>
  </si>
  <si>
    <t>Fehlerqualifikation: Parameter "p_t_Auto_Hold_taster_haengt" Fehlerheilung: 3 hintereinander folgende LIN Empfangsbotschaften mit Taster nicht betätigt</t>
  </si>
  <si>
    <t>E540_Auto_hold_button_implausible_signal</t>
  </si>
  <si>
    <t>0x1034A</t>
  </si>
  <si>
    <t>Fehlerqualifikation: Parameter "p_t_Auto_Hold_taster_haengt" Fehlerheilung: erfolgt sofort bei entprellt erkannten Zustand: s_xxx_taster_intern = 0</t>
  </si>
  <si>
    <t>0x10894</t>
  </si>
  <si>
    <t>Rollenmodus deaktivieren</t>
  </si>
  <si>
    <t>Der Ereignisspeichereintrag wird immer dann erwartet, wenn ein Slave im Rollenmoduszyklus die Statusabfrage mit RM_Data =&gt;0x80 beantwortet hat. interner Fehler der zum Verlassen des Rollenmodus führt</t>
  </si>
  <si>
    <t>0x10938</t>
  </si>
  <si>
    <t>C111811</t>
  </si>
  <si>
    <t>Lane change assistance button, short circuit to ground</t>
  </si>
  <si>
    <t>0x10584</t>
  </si>
  <si>
    <t>C111829</t>
  </si>
  <si>
    <t>Lane change assistance button, implausible signal</t>
  </si>
  <si>
    <t>Fehlerqualifikation: Parameter "p_t_SWA_taster_haengt" Fehlerheilung: 3 hintereinander folgende LIN Empfangsbotschaften mit Taster nicht betätigt</t>
  </si>
  <si>
    <t>0x10906</t>
  </si>
  <si>
    <t>0x10932</t>
  </si>
  <si>
    <t>Fehlerqualifikation: Parameter "p_t_SWA_taster_haengt" Fehlerheilung: erfolgt sofort bei entprellt erkannten Zustand: s_xxx_taster_intern = 0</t>
  </si>
  <si>
    <t>0x10352</t>
  </si>
  <si>
    <t>C113B11</t>
  </si>
  <si>
    <t>Hill descent control button, short circuit to ground</t>
  </si>
  <si>
    <t>0x10326</t>
  </si>
  <si>
    <t>Hill descent control button implausible signal</t>
  </si>
  <si>
    <t>Fehlerqualifikation: Parameter "p_t_HDC_taster_haengt", Fehlerheilung: 3 hintereinander folgende LIN Empfangsbotschaften mit Taster nicht betätigt</t>
  </si>
  <si>
    <t>0x10340</t>
  </si>
  <si>
    <t>Fehlerqualifikation: Parameter "p_t_HDC_taster_haengt" Fehlerheilung: erfolgt sofort bei entprellt erkannten Zustand: s_xxx_taster_intern = 0</t>
  </si>
  <si>
    <t>0x50022</t>
  </si>
  <si>
    <t>C1179F2</t>
  </si>
  <si>
    <t>Bend angle sensor, implausible signal behavior</t>
  </si>
  <si>
    <t>Reinigung des Sensors</t>
  </si>
  <si>
    <t>5x drift &gt; 5°</t>
  </si>
  <si>
    <t>J519_4M_1_1217_88_bend_angle_sensor_implausible</t>
  </si>
  <si>
    <t>0x10939</t>
  </si>
  <si>
    <t>C125E11</t>
  </si>
  <si>
    <t>eSound button in LIN switch unit, short circuit to ground</t>
  </si>
  <si>
    <t>0x10887</t>
  </si>
  <si>
    <t>C125E29</t>
  </si>
  <si>
    <t>eSound button in LIN switch unit, implausible</t>
  </si>
  <si>
    <t>Fehlerqualifikation: Parameter "p_t_eSound_taster_haengt" Fehlerheilung: 3 hintereinander folgende LIN Empfangsbotschaften mit Taster nicht betätigt</t>
  </si>
  <si>
    <t>0x10933</t>
  </si>
  <si>
    <t>Fehlerqualifikation: Parameter "p_t_eSound_taster_haengt" Fehlerheilung: erfolgt sofort bei entprellt erkannten Zustand: s_xxx_taster_intern = 0</t>
  </si>
  <si>
    <t>0x60400</t>
  </si>
  <si>
    <t>P123D00</t>
  </si>
  <si>
    <t>DTS1_R744 lower limit not reached</t>
  </si>
  <si>
    <t>Kältekreis überprüfen</t>
  </si>
  <si>
    <t>Kaeltemitteldruck &lt; =30 bar UND Außentemp &gt; -1°C UND Kompressor wird angesteuert</t>
  </si>
  <si>
    <t>P123E00</t>
  </si>
  <si>
    <t>DTS1_R744 upper limit exceeded</t>
  </si>
  <si>
    <t>Kältemitteldruck steigt innerhalb der aktuellen Fahrperiode drei mal über 140bar und bleibt anschliessend für eine Dauer von grösser 5 Sekunden über 135 bar ODER wenn der Kältemitteldruck über 140 bar steigt wird ein Zähler inkrementiert; Bei Erreichen des Zählerstands von 4 erfolgt ein Fehlerspeichereintrag</t>
  </si>
  <si>
    <t>0x60406</t>
  </si>
  <si>
    <t>P123F00</t>
  </si>
  <si>
    <t>DTS2_R744 lower limit not reached</t>
  </si>
  <si>
    <t>Kaeltemitteldruck &lt; 30 bar UND Außentemp &gt; 0°C UND Kompressor wird angesteuert aktuell nicht umgesetzt</t>
  </si>
  <si>
    <t>0x60407</t>
  </si>
  <si>
    <t>P124E00</t>
  </si>
  <si>
    <t>DTS2_R744 upper limit exceeded</t>
  </si>
  <si>
    <t>Kältemitteldruck steigt innerhalb der aktuellen Fahrperiode drei mal über 140 bar und bleibt anschliessend für eine Dauer von grösser 5 Sekunden über 140 bar ODER wenn der Kältemitteldruck über 140 bar steigt wird ein Zähler inkrementiert; Bei Erreichen des Zählerstands von 4 erfolgt ein Fehlerspeichereintrag aktuell nicht umgesetzt</t>
  </si>
  <si>
    <t>0x60411</t>
  </si>
  <si>
    <t>P124F00</t>
  </si>
  <si>
    <t>DTS3_R744 lower limit not reached</t>
  </si>
  <si>
    <t>Kaeltemitteldruck &lt; 40 bar UND Außentemp &gt; 0°C UND Kompressor wird angesteuert</t>
  </si>
  <si>
    <t>0x60412</t>
  </si>
  <si>
    <t>P125C00</t>
  </si>
  <si>
    <t>DTS3_R744 upper limit exceeded</t>
  </si>
  <si>
    <t>Kältemitteldruck steigt innerhalb der aktuellen Fahrperiode drei mal über 31bar und bleibt anschliessend für eine Dauer von grösser 5 Sekunden über 145 bar ODER wenn der Kältemitteldruck über 140 bar steigt wird ein Zähler inkrementiert; Bei Erreichen des Zählerstands von 4 erfolgt ein Fehlerspeichereintrag</t>
  </si>
  <si>
    <t>0x60398</t>
  </si>
  <si>
    <t>P1C5800</t>
  </si>
  <si>
    <t>DTS1_R744 implausible signal</t>
  </si>
  <si>
    <t>DTS1_R744 ohne Funktion</t>
  </si>
  <si>
    <t>LIN Signal: DTS1_R744_ResponseError = Fehler</t>
  </si>
  <si>
    <t>0x60397</t>
  </si>
  <si>
    <t>P1C5900</t>
  </si>
  <si>
    <t>DTS1_R744 faulty</t>
  </si>
  <si>
    <t>LIN Signal: DTS1_R744_Kaeltemittel_p = Fehler oder DTS1_R744_Kaeltemittel_t = Fehler oder DTS1_R744_Fehler = Fehler</t>
  </si>
  <si>
    <t>0x60399</t>
  </si>
  <si>
    <t>P1C5A00</t>
  </si>
  <si>
    <t>DTS_1 R744, no signal/communication</t>
  </si>
  <si>
    <t>Timeout für LIN-Botschaft DTS1_R744</t>
  </si>
  <si>
    <t>P1C5B00</t>
  </si>
  <si>
    <t>DTS2_R744 implausible signal</t>
  </si>
  <si>
    <t>LIN Signal: DTS2_R744_ResponseError = Fehler</t>
  </si>
  <si>
    <t>P1C5C00</t>
  </si>
  <si>
    <t>DTS2_R744 faulty</t>
  </si>
  <si>
    <t>LIN Signal: DTS2_R744_Kaeltemittel_p = Fehler oder DTS1_R744_Kaeltemittel_t = Fehler oder DTS1_R744_Fehler = Fehler</t>
  </si>
  <si>
    <t>0x60405</t>
  </si>
  <si>
    <t>P1C5D00</t>
  </si>
  <si>
    <t>DTS_2 R744, no signal/communication</t>
  </si>
  <si>
    <t>Timeout für LIN-Botschaft DTS2_R744</t>
  </si>
  <si>
    <t>0x60409</t>
  </si>
  <si>
    <t>DTS3_R744 implausible signal</t>
  </si>
  <si>
    <t>0x60408</t>
  </si>
  <si>
    <t>DTS3_R744 faulty</t>
  </si>
  <si>
    <t>0x60410</t>
  </si>
  <si>
    <t>DTS3_R744, no signal/communication</t>
  </si>
  <si>
    <t>Timeout für LIN-Botschaft DTS3_R744</t>
  </si>
  <si>
    <t>Databus comfort malfunctioning</t>
  </si>
  <si>
    <t>Überprüfung von Kabelbaum und Stecker, Prüfung, ob der CAN-Bus funktioniert, wenn das BCM1 nicht angeschlossen ist -&gt; Tausch des Steuergeräts</t>
  </si>
  <si>
    <t>U001100</t>
  </si>
  <si>
    <t>Comfort data bus, No communication</t>
  </si>
  <si>
    <t>CAN Verbindung BCM1 überprüfen</t>
  </si>
  <si>
    <t>J519_Lost_communication_diagnostic_interface</t>
  </si>
  <si>
    <t>Voltage supply lower limit not reached</t>
  </si>
  <si>
    <t>Überprüfung von Batterie und Generator, Messwertblock prüfen</t>
  </si>
  <si>
    <t>J519_Onboard_power_supply_control_unit_supply_voltage_too_low</t>
  </si>
  <si>
    <t>Voltage supply upper limit exceeded</t>
  </si>
  <si>
    <t>J519_Onboard_power_supply_control_unit_supply_voltage_too_high</t>
  </si>
  <si>
    <t>0x10001</t>
  </si>
  <si>
    <t>Codierung des Steuergeräts (mindestens ein Codierbyte ist ungleich 0X00) führt zum sofortigen Austrag des Fehlers aus dem Kundendienstfehlerspeicher.</t>
  </si>
  <si>
    <t>J519_Onboard_power_supply_control_unit_not_coded</t>
  </si>
  <si>
    <t>0x10927</t>
  </si>
  <si>
    <t>Steuergerät mit ZDC codieren</t>
  </si>
  <si>
    <t>Die Kodierung  cp_LTM_BGL_Geschwindigkeitsabhängig entspricht nicht dem Parameter p_LTM_BGL_Geschwindigkeitsabhängig_Par ODER Die Kodierung cp_LTM_GlobalOFF_Geschwindigkeitsabhängig entspricht nicht dem Parameter p_LTM_GlobalOFF_Geschwindigkeitsabhängig_Par</t>
  </si>
  <si>
    <t>J519_Onboard_power_supply_control_unit_incorrectly_coded</t>
  </si>
  <si>
    <t>0x3009F</t>
  </si>
  <si>
    <t>APS, control module incorrectly coded</t>
  </si>
  <si>
    <t>Das Steuergerät enthält fehlerhafte Codierung</t>
  </si>
  <si>
    <t>0x40002</t>
  </si>
  <si>
    <t>ALM, control module incorrectly coded</t>
  </si>
  <si>
    <t>Korrekte Codierung schreiben</t>
  </si>
  <si>
    <t>Die ALM-Applikation muss den FSP setzen, wenn die Codierungen "RGB-Ambientelicht" und "Lichtpaket - einfarbig" beide gesetzt sind.</t>
  </si>
  <si>
    <t>0x70423</t>
  </si>
  <si>
    <t>Das Steuergerät enthält fehlerhafte Codierung (die Verbauinformation der LHR-Slaves passt nicht zur Funktions-Kodierung/Parametrierung der SuFK-Funktion</t>
  </si>
  <si>
    <t>0x10176</t>
  </si>
  <si>
    <t>Local data bus electrical fault</t>
  </si>
  <si>
    <t>LIN Leitung überprüfen</t>
  </si>
  <si>
    <t>0x8BB04</t>
  </si>
  <si>
    <t>U108300</t>
  </si>
  <si>
    <t>Control module for multi-contour driver seat no communication</t>
  </si>
  <si>
    <t>Prüfung des Kabelsatzes vom BCM1/BCM zum SPR, danach Quertausch von FS und BFS und erneutem Auslesen des Fehlerspeichers (SG wieder erreichbar?)</t>
  </si>
  <si>
    <t>Botschaftstimeout</t>
  </si>
  <si>
    <t>0x8B308</t>
  </si>
  <si>
    <t>U108400</t>
  </si>
  <si>
    <t>Control module for driver side multi-contour seat, implausible LIN-signal</t>
  </si>
  <si>
    <t>0x8CB04</t>
  </si>
  <si>
    <t>U108500</t>
  </si>
  <si>
    <t>0x8C308</t>
  </si>
  <si>
    <t>U108600</t>
  </si>
  <si>
    <t>Control module for front passenger side multi-contour seat, implausible LIN-signal</t>
  </si>
  <si>
    <t>0x10760</t>
  </si>
  <si>
    <t>U109900</t>
  </si>
  <si>
    <t>PTC, no signal/communication</t>
  </si>
  <si>
    <t>Timeout für LIN-Botschaft PTCs_01</t>
  </si>
  <si>
    <t>J400_Wiper_motor_control_unit_no_communication</t>
  </si>
  <si>
    <t>0x10457</t>
  </si>
  <si>
    <t>mind. 1 Slave ist codiert bzw. Verbautkein elektrischer Fehler am lokalen Datenbus</t>
  </si>
  <si>
    <t>J519_Local_data_bus_1_no_communication</t>
  </si>
  <si>
    <t>0x10458</t>
  </si>
  <si>
    <t>Local data bus 2 no communication</t>
  </si>
  <si>
    <t>mind. 1 Slave ist codiert bzw. Verbautkein elektrischer Fehler am lokalen Datenbus 2</t>
  </si>
  <si>
    <t>J519_Local_data_bus_2_no_communication</t>
  </si>
  <si>
    <t>0x10459</t>
  </si>
  <si>
    <t>mind. 1 Slave ist codiert bzw. Verbautkein elektrischer Fehler am lokalen Datenbus 3</t>
  </si>
  <si>
    <t>J519_Local_data_bus_3_no_communication</t>
  </si>
  <si>
    <t>0x10460</t>
  </si>
  <si>
    <t>U10C900</t>
  </si>
  <si>
    <t>Local data bus 4 no communication</t>
  </si>
  <si>
    <t>mind. 1 Slave ist codiert bzw. Verbautkein elektrischer Fehler am lokalen Datenbus 4</t>
  </si>
  <si>
    <t>J519_Local_data_bus_4_no_communication</t>
  </si>
  <si>
    <t>G397_Rain_and_light_sensor_no_communication</t>
  </si>
  <si>
    <t>Timeout der Botschaft RGB_Slave</t>
  </si>
  <si>
    <t>Steuergerät an den Komponentenschutz anlernen</t>
  </si>
  <si>
    <t>Startkey ist gültig (kein individueller Komponenten-IKA-Key abgespeichert)</t>
  </si>
  <si>
    <t>J519_Onboard_power_control_unit_component_protection</t>
  </si>
  <si>
    <t>Component protection active</t>
  </si>
  <si>
    <t>Komponentenschutz Authentifikation mit dem KS-Master durchführen. Verbindung zum KS-Master herstellen.</t>
  </si>
  <si>
    <t>EC=EC_LIMIT+1, Funktionseinschränkungen aktiv (Symptom 1)</t>
  </si>
  <si>
    <t>Steuergerät an den Komponentenschutz und das Fahrzeug (KS-Master) anlernen</t>
  </si>
  <si>
    <t>EC=EC_LIMIT+2, Funktionseinschränkungen aktiv (Symptom 2)</t>
  </si>
  <si>
    <t>Auslieferungszustand. (D100000 zusätzlich aktiv) Steuergerät muss an den Komponentenschutz angelernt werden. SG Defekt - SG Tauschen</t>
  </si>
  <si>
    <t>EC&gt;=EC_LIMIT+4, Funktionseinschränkungen aktiv (Symptom 4)</t>
  </si>
  <si>
    <t>J519_4M_1_1217_88_Production_mode_dectivate</t>
  </si>
  <si>
    <t>J519_Onboard_power_control_unit_extended_bus_mode_active</t>
  </si>
  <si>
    <t>0x30126</t>
  </si>
  <si>
    <t>Anpasskanal für APS/PLA-Entwicklungsbotschaften auf 0 setzen</t>
  </si>
  <si>
    <t>0x40001</t>
  </si>
  <si>
    <t>Anpasskanal für ALM-Entwicklungsbotschaften auf 0 setzen</t>
  </si>
  <si>
    <t>0x50003</t>
  </si>
  <si>
    <t>0x70422</t>
  </si>
  <si>
    <t>U110800</t>
  </si>
  <si>
    <t>Light switch implausible message</t>
  </si>
  <si>
    <t>E1_96_Light_switch_implausible_message</t>
  </si>
  <si>
    <t>LIN1 Bus Leitung überprüfen auf Pegelfehler.</t>
  </si>
  <si>
    <t>0x10816</t>
  </si>
  <si>
    <t>0x10817</t>
  </si>
  <si>
    <t>0x10818</t>
  </si>
  <si>
    <t>U110B00</t>
  </si>
  <si>
    <t>Light switch, No communication</t>
  </si>
  <si>
    <t>Lichtdrehschalter LIN1. Verkabelung zum BCM1 überprüfen.</t>
  </si>
  <si>
    <t>E1_96_light_switch_no_communication</t>
  </si>
  <si>
    <t>0x10815</t>
  </si>
  <si>
    <t>0x61001</t>
  </si>
  <si>
    <t>BAP timeout</t>
  </si>
  <si>
    <t>Kombi prüfen</t>
  </si>
  <si>
    <t>DTC wird gesetzt bei 5-fachem Ausfall des Heartbeats (idR 10s) oder bei 5-facher Anfragewiederholung (Retry) oder bei BAP_Processing_Timeout</t>
  </si>
  <si>
    <t>GFA-Key ist ungültig</t>
  </si>
  <si>
    <t>Component protection, no basic setting for SHE key</t>
  </si>
  <si>
    <t>Der Master-Ecu-Key des SHE-Moduls wurde noch nicht geschrieben</t>
  </si>
  <si>
    <t>RGB_Slave_ResponseError = 1</t>
  </si>
  <si>
    <t>Climatronic control module, no signal/communication</t>
  </si>
  <si>
    <t>Überprüfung des Botschaftsenders auf Anschluss am CAN-Bus, Spannungsversorgung</t>
  </si>
  <si>
    <t>NWD_Timeout_#_Klima_11_##_Ausfall der Botschaft</t>
  </si>
  <si>
    <t>Steering column electronics control module, no signal/communication</t>
  </si>
  <si>
    <t>NWD_Timeout_#_SMLS_01_##_Ausfall der Botschaft</t>
  </si>
  <si>
    <t>Driver door control module, no signal/communication</t>
  </si>
  <si>
    <t>NWD_Timeout_#_TSG_FT_01_##_Ausfall der Botschaft</t>
  </si>
  <si>
    <t>Front passenger door control module, no signal/communication</t>
  </si>
  <si>
    <t>NWD_Timeout_#_TSG_BT_01_##_Ausfall der Botschaft</t>
  </si>
  <si>
    <t>0x10831</t>
  </si>
  <si>
    <t>Driver-side rear door control module, no signal/communication</t>
  </si>
  <si>
    <t>NWD_Timeout_#_TSG_HFS_03_##_Ausfall der Botschaft</t>
  </si>
  <si>
    <t>0x10832</t>
  </si>
  <si>
    <t>Passenger side rear door control module, no signal/communication</t>
  </si>
  <si>
    <t>NWD_Timeout_#_TSG_HBFS_03_##_Ausfall der Botschaft</t>
  </si>
  <si>
    <t>Instrument cluster control module, no signal/communication</t>
  </si>
  <si>
    <t>NWD_Timeout_#_Kombi_01_##_Ausfall der Botschaft</t>
  </si>
  <si>
    <t>Brake control module, no signal/communication</t>
  </si>
  <si>
    <t>NWD_Timeout_#_ESP_21_##_Ausfall der Botschaft</t>
  </si>
  <si>
    <t>Engine control module, no signal/communication</t>
  </si>
  <si>
    <t>NWD_Timeout_#_Motor_12_##_Ausfall der Botschaft</t>
  </si>
  <si>
    <t>Transmission control module, no signal/communication</t>
  </si>
  <si>
    <t>NWD_Timeout_#_Getriebe_11_#_13.5_##_Ausfall der Botschaft</t>
  </si>
  <si>
    <t>Comfort system central control module, no signal/communication</t>
  </si>
  <si>
    <t>NWD_Timeout_#_Klemmen_Status_01_##_Ausfall der Botschaft</t>
  </si>
  <si>
    <t>0x10167</t>
  </si>
  <si>
    <t>Automatic high beam assist control module, no signal/communication</t>
  </si>
  <si>
    <t>NWD_Timeout_#_FLA_01_#_5.5_##_Ausfall der Botschaft</t>
  </si>
  <si>
    <t>0x20339</t>
  </si>
  <si>
    <t>Infotainment central computer control module, no signal/communication</t>
  </si>
  <si>
    <t>Steuergerät Zentraler Infotainmentrechner Fehlerspeicher auslesen</t>
  </si>
  <si>
    <t>NWD_Timeout_#_PSD_04_#</t>
  </si>
  <si>
    <t>Data bus on board diagnostic interface, no signal/communication</t>
  </si>
  <si>
    <t>NWD_Timeout_#_Diagnose_01_##_Ausfall der Botschaft</t>
  </si>
  <si>
    <t>0x10921</t>
  </si>
  <si>
    <t>Exhaust unit control module, no signal/communication</t>
  </si>
  <si>
    <t>Gateway_Timeout_#_AGA_01_##_Ausfall der Botschaft</t>
  </si>
  <si>
    <t>Towing recognition control module, no signal/communication</t>
  </si>
  <si>
    <t>NWD_Timeout_#_Anhaenger_01_#_13.4_##_Ausfall der Botschaft</t>
  </si>
  <si>
    <t>Airbag control module, no signal/communication</t>
  </si>
  <si>
    <t>NWD_Timeout_#_SARA_11_##_Ausfall der Botschaft</t>
  </si>
  <si>
    <t>Ctrl. mod. for mem. seat/steering column adjust., no signal/communication</t>
  </si>
  <si>
    <t>NWD_Timeout_#_MEM_FS_01_#</t>
  </si>
  <si>
    <t>0x10902</t>
  </si>
  <si>
    <t>Control module for BFS memory seat adjustment, no signal/communication</t>
  </si>
  <si>
    <t>NWD_Timeout_#_MEM_BFS_01_#_42.3_##_Ausfall der Botschaft</t>
  </si>
  <si>
    <t>Special purpose vehicle control module, no signal/communication</t>
  </si>
  <si>
    <t>NWD_Timeout_#_MFG_01_#_14.0_##_Ausfall der Botschaft</t>
  </si>
  <si>
    <t>Electric parking brake control module, no signal/communication</t>
  </si>
  <si>
    <t>NWD_Timeout_#_EPB_01_##_Ausfall der Botschaft</t>
  </si>
  <si>
    <t>Vehicle positioning interface control module, no signal/communication</t>
  </si>
  <si>
    <t>NWD_Timeout_#_STS_01_#_14.1_##_Ausfall der Botschaft</t>
  </si>
  <si>
    <t>Power steering control module, no signal/communication</t>
  </si>
  <si>
    <t>NWD_Timeout_#_LH_EPS_04_#_33.6_##_Ausfall der Botschaft</t>
  </si>
  <si>
    <t>Distance regulation control module, no signal/communication</t>
  </si>
  <si>
    <t>Überprüfung des Botschaftsenders auf Anschluss am CAN-Bus, Spannungsversorgung Fehlerspeicher Abstandsdistanzregelung auslesen</t>
  </si>
  <si>
    <t>NWD_Timeout_#_ACC_14_#_35.3_##_Ausfall der Botschaft</t>
  </si>
  <si>
    <t>Side assist control module, no signal/communication</t>
  </si>
  <si>
    <t>Überprüfung des Botschaftsenders auf Anschluss am CAN-Bus, Spannungsversorgung Fehlerspeicher Spurwechselassistent auslesen</t>
  </si>
  <si>
    <t>NWD_Timeout_#_RCTA_01_#_37.0_##_Ausfall der Botschaft [Gerner A. 21.11.16] PLA soll beim Ausfall der SWA-(RCTA-)Botschaften NICHT abgeworfen werden. (Im i.O.-Zustand des RCTA bleibt es PLA-seitig einzig bei der Rücknahme des Richtungspfeil nach hinten im Falle einer RCTA-Warnung)</t>
  </si>
  <si>
    <t>EFP control module, no signal/communication</t>
  </si>
  <si>
    <t>Überprüfung Fahrwerkssteuergerät</t>
  </si>
  <si>
    <t>NWD_Timeout_#_Fahrwerk_01_#1</t>
  </si>
  <si>
    <t>0x20368</t>
  </si>
  <si>
    <t>Parking assistance control module, no signal / communication</t>
  </si>
  <si>
    <t>IPA-Steuergerät Fehlerspeicher auslesen</t>
  </si>
  <si>
    <t>NWD_Timeout_#_IPA_01_#_13.1_##_Ausfall der Botschaft</t>
  </si>
  <si>
    <t>0x20337</t>
  </si>
  <si>
    <t>NightVision control module, no signal/communication</t>
  </si>
  <si>
    <t>NightVision Steuergerät Fehlerspeicher auslesen</t>
  </si>
  <si>
    <t>NWD_Timeout_#_NV_Header_#</t>
  </si>
  <si>
    <t>0x20338</t>
  </si>
  <si>
    <t>Rearview camera system control module, no signal/communication</t>
  </si>
  <si>
    <t>Steuergerät Rückfahrkamera Fehlerspeicher auslesen</t>
  </si>
  <si>
    <t>NWD_Timeout_#_Rear_View_01_#_38.2_##_Ausfall der Botschaft</t>
  </si>
  <si>
    <t>0x10464</t>
  </si>
  <si>
    <t>Rear axle steering control module, no signal/communication</t>
  </si>
  <si>
    <t>NWD_Timeout_#_HAL_01_#_28.1_##_Ausfall der Botschaft</t>
  </si>
  <si>
    <t>0x10250</t>
  </si>
  <si>
    <t>Convertible top control module, no signal/communication</t>
  </si>
  <si>
    <t>Verdecksteuergerät bitte Fehlerspeicher auslesen</t>
  </si>
  <si>
    <t>NWD_Timeout_#_Verdeck_01_#_35.6_##_Ausfall der Botschaft</t>
  </si>
  <si>
    <t>0x10557</t>
  </si>
  <si>
    <t>Image processing control module, no signal/communication</t>
  </si>
  <si>
    <t>Überprüfung des Botschaftsenders auf Anschluss am Bus, Spannungsversorgung; Fehlerspeicher BVS auslesen</t>
  </si>
  <si>
    <t>NWD_Timeout_#_LDW_02_#_35.0_##_Ausfall der Botschaft</t>
  </si>
  <si>
    <t>0x10559</t>
  </si>
  <si>
    <t>eCall/bCall (Connected Gateway) control module, no signal/communication</t>
  </si>
  <si>
    <t>Überprüfung des Botschaftsenders auf Anschluss am CAN-Bus, Spannungsversorgung Fehlerspeicher Zentralrechner Infotainment auslesen</t>
  </si>
  <si>
    <t>NWD_Timeout_#_ECall_01_#_13.7_##_Ausfall der Botschaft</t>
  </si>
  <si>
    <t>0x10575</t>
  </si>
  <si>
    <t>Rear lid control module, no signal/communication</t>
  </si>
  <si>
    <t>Überprüfung des Botschaftsenders auf Anschluss am CAN-Bus, Spannungsversorgung Fehlerspeicher HDSG auslesen</t>
  </si>
  <si>
    <t>Ab der Software S0710 (und folgenden SW Ständen) wird dieser DTC nicht mehr seitens Basis-Software BOSCH gesetzt. Die Schnittstellen zur APS (DTC Statusinformation) wird immer im Status "0 = spezifischer Fehlerspeichereintrag passiv" bedatet</t>
  </si>
  <si>
    <t>0x10576</t>
  </si>
  <si>
    <t>Steuergerät für TopView - kein Signal / Kommunikation</t>
  </si>
  <si>
    <t>Überprüfung des Botschaftsenders auf Anschluss am CAN-Bus, Spannungsversorgung Fehlerspeicher TopView auslesen</t>
  </si>
  <si>
    <t>Ausfall der Botschaft Rear_View_01</t>
  </si>
  <si>
    <t>0x10668</t>
  </si>
  <si>
    <t>SAD_01, control module for sunroof, data bus missing message</t>
  </si>
  <si>
    <t>NWD_Timeout CAN-ID_5E0h_Botschaft_SAD_01; Ausfall der Botschaft</t>
  </si>
  <si>
    <t>0x10911</t>
  </si>
  <si>
    <t>TME_no signal/communication</t>
  </si>
  <si>
    <t>Ausfall der Botschaft TME_08</t>
  </si>
  <si>
    <t>0x10912</t>
  </si>
  <si>
    <t>HVLM_no signal/communication</t>
  </si>
  <si>
    <t>Ausfall der Botschaft HVLM_03</t>
  </si>
  <si>
    <t>Ausfall der Botschaft MainUnit_01</t>
  </si>
  <si>
    <t>0x10666</t>
  </si>
  <si>
    <t>STH_01, parking heater control module, data bus missing message</t>
  </si>
  <si>
    <t>NWD_Timeout CAN-ID_521h_Botschaft_STH_01; Ausfall der Botschaft</t>
  </si>
  <si>
    <t>Ausfall der Botschaft BedinDisp_vo_01</t>
  </si>
  <si>
    <t>0x10892</t>
  </si>
  <si>
    <t>Missing message zFAS</t>
  </si>
  <si>
    <t>Timeout der Boschaft ARA2_Sensor_02</t>
  </si>
  <si>
    <t>0x10914</t>
  </si>
  <si>
    <t>zFAS, no signal/communication</t>
  </si>
  <si>
    <t>NWD_Timeout_#_KAS_01_#_39.5_##_Ausfall der Botschaft [Gerner A. 30.10.15] Nur für VW relevant. Bei VW Aktivierung der PDC/OPS über Kreuzungsassistent. Bei Audi gibt es diese Aktivierungsmöglichkeit nicht Use-Case: In der Werkstatt muss einer Kundenbeanstandung "KAS schaltet PDC/OPS nicht mehr auf" nachgegangen werden können (Fehlerwertüberwachung nicht möglich, da das Signal KAS_Anf_OPS keinen Fehlerwert sendet) [Gerner A. 21.11.16] PLA soll beim Ausfall der KAS-Botschaften NICHT abgeworfen werden. (Im i.O.-Zustand des KAS bleibt es PLA-seitig einzig bei der Rücknahme des Richtungspfeil nach vorne im Falle einer KAS-Warnung)</t>
  </si>
  <si>
    <t>0x10580</t>
  </si>
  <si>
    <t>Steering column electronics control module, message counter implausible</t>
  </si>
  <si>
    <t>SMLS_01 Fehlerspeicher auslesen</t>
  </si>
  <si>
    <t>Fehlerhafter Botschaftszähler siehe E2E-Konfigurationstemplate</t>
  </si>
  <si>
    <t>0x10581</t>
  </si>
  <si>
    <t>Steering column electronics control module, checksum implausible</t>
  </si>
  <si>
    <t>Fehlerhafte Checksumme siehe E2E-Konfigurationstemplate</t>
  </si>
  <si>
    <t>0x10900</t>
  </si>
  <si>
    <t>ESP faulty message counter ESP_21</t>
  </si>
  <si>
    <t>ESP Fehlerspeicher auslesen</t>
  </si>
  <si>
    <t>0x10901</t>
  </si>
  <si>
    <t>ESP incorrect checksum ESP_21</t>
  </si>
  <si>
    <t>0x20340</t>
  </si>
  <si>
    <t>Comfort system central control module, faulty message counter terminals_status_01</t>
  </si>
  <si>
    <t>BCM2 Fehlerspeicher auslesen</t>
  </si>
  <si>
    <t>0x20341</t>
  </si>
  <si>
    <t>Comfort system central control module, incorrect checksum terminals_status_01</t>
  </si>
  <si>
    <t>0x10472</t>
  </si>
  <si>
    <t>Left LCM, message counter implausible</t>
  </si>
  <si>
    <t>LCM links kontrollieren</t>
  </si>
  <si>
    <t>0x10473</t>
  </si>
  <si>
    <t>Right LCM, message counter implausible</t>
  </si>
  <si>
    <t>LCM rechts kontrollieren</t>
  </si>
  <si>
    <t>0x10474</t>
  </si>
  <si>
    <t>Left LCM, checksum implausible</t>
  </si>
  <si>
    <t>0x10475</t>
  </si>
  <si>
    <t>Right LCM, checksum implausible</t>
  </si>
  <si>
    <t>0x10494</t>
  </si>
  <si>
    <t>Front passenger seat heating element, active airbag signal</t>
  </si>
  <si>
    <t>Steuergerät für Sitzbelgungserkennung Beifahrer prüfen</t>
  </si>
  <si>
    <t>AirbagSteuergerät meldet Übertemperatur der Sitzbelegungserkennung Beifahrer</t>
  </si>
  <si>
    <t>Climatronic control module, CAN-message: A/C12, A/C compressor valve</t>
  </si>
  <si>
    <t>0x10554</t>
  </si>
  <si>
    <t>Steering column electronics control module, CAN-message: SMLS_01, wiper</t>
  </si>
  <si>
    <t>Auslesen FSP im SMLS-SG</t>
  </si>
  <si>
    <t>Engine control module, error value in signal MO_speed_01</t>
  </si>
  <si>
    <t>Überprüfung des Motorsteuergeräts</t>
  </si>
  <si>
    <t>Transmission control module, faulty drive position information from automatic transmission</t>
  </si>
  <si>
    <t>Fehlerspeicher Botschaftssender auslesen</t>
  </si>
  <si>
    <t>0x10469</t>
  </si>
  <si>
    <t>Comfort system central control module, error value in the rear window wiper</t>
  </si>
  <si>
    <t>Fehlerspeicher BCM2 auslesen, MWB prüfen</t>
  </si>
  <si>
    <t>10 Zyklen</t>
  </si>
  <si>
    <t>0x10476</t>
  </si>
  <si>
    <t>Left LCM, implausible data record</t>
  </si>
  <si>
    <t>Signal LCM_Datensatz_Fehler_L = 1</t>
  </si>
  <si>
    <t>0x10477</t>
  </si>
  <si>
    <t>Right LCM, implausible data record</t>
  </si>
  <si>
    <t>Signal LCM_Datensatz_Fehler_R = 1</t>
  </si>
  <si>
    <t>0x10478</t>
  </si>
  <si>
    <t>Left LCM, LWR general error</t>
  </si>
  <si>
    <t>Signal LCM_LWR_L_allg_Fehler = 1</t>
  </si>
  <si>
    <t>0x10479</t>
  </si>
  <si>
    <t>Right LCM, LWR general error</t>
  </si>
  <si>
    <t>Signal LCM_LWR_R_allg_Fehler = 1</t>
  </si>
  <si>
    <t>0x10480</t>
  </si>
  <si>
    <t>Left LCM, LWR faulty</t>
  </si>
  <si>
    <t>Signal LCM_LWR_L_defekt_Fehler = 1</t>
  </si>
  <si>
    <t>0x10481</t>
  </si>
  <si>
    <t>Right LCM, LWR faulty</t>
  </si>
  <si>
    <t>Signal LCM_LWR_R_defekt_Fehler = 1</t>
  </si>
  <si>
    <t>0x10508</t>
  </si>
  <si>
    <t>Left LCM, DKL faulty</t>
  </si>
  <si>
    <t>Signal LCM_DKL_L_defekt_Fehler = 1</t>
  </si>
  <si>
    <t>0x10509</t>
  </si>
  <si>
    <t>Right LCM, DKL faulty</t>
  </si>
  <si>
    <t>Signal LCM_DKL_R_defekt_Fehler = 1</t>
  </si>
  <si>
    <t>0x10510</t>
  </si>
  <si>
    <t>Left LCM, GLW faulty</t>
  </si>
  <si>
    <t>Signal LCM_GLW_L_defekt_Fehler = 1</t>
  </si>
  <si>
    <t>0x10511</t>
  </si>
  <si>
    <t>Right LCM, GLW faulty</t>
  </si>
  <si>
    <t>Signal LCM_GLW_R_defekt_Fehler = 1</t>
  </si>
  <si>
    <t>0x10512</t>
  </si>
  <si>
    <t>Left LCM, SKL faulty</t>
  </si>
  <si>
    <t>Signal LCM_SKL_L_defekt_Fehler = 1</t>
  </si>
  <si>
    <t>0x10513</t>
  </si>
  <si>
    <t>Right LCM, SKL faulty</t>
  </si>
  <si>
    <t>Signal LCM_SKL_R_defekt_Fehler = 1</t>
  </si>
  <si>
    <t>0x10585</t>
  </si>
  <si>
    <t>Left LCM, daytime running lamps faulty</t>
  </si>
  <si>
    <t>Signal LCM_TFL_Fehler_L = 1</t>
  </si>
  <si>
    <t>0x10586</t>
  </si>
  <si>
    <t>Right LCM, daytime running lamps faulty</t>
  </si>
  <si>
    <t>Signal LCM_TFL_Fehler_R = 1</t>
  </si>
  <si>
    <t>0x10587</t>
  </si>
  <si>
    <t>Left LCM, side marker faulty</t>
  </si>
  <si>
    <t>Signal LCM_SM_Fehler_L = 1</t>
  </si>
  <si>
    <t>0x10588</t>
  </si>
  <si>
    <t>Right LCM, side marker faulty</t>
  </si>
  <si>
    <t>Signal LCM_SM_Fehler_R = 1</t>
  </si>
  <si>
    <t>0x10589</t>
  </si>
  <si>
    <t>Left LCM, shutter faulty</t>
  </si>
  <si>
    <t>Signal LCM_Shutter_Fehler_L = 1</t>
  </si>
  <si>
    <t>0x10590</t>
  </si>
  <si>
    <t>Right LCM, shutter faulty</t>
  </si>
  <si>
    <t>Signal LCM_Shutter_Fehler_R = 1</t>
  </si>
  <si>
    <t>0x10591</t>
  </si>
  <si>
    <t>Left LCM, position lamp faulty</t>
  </si>
  <si>
    <t>Signal LCM_PO_Fehler_L = 1</t>
  </si>
  <si>
    <t>0x10592</t>
  </si>
  <si>
    <t>Right LCM, position lamp faulty</t>
  </si>
  <si>
    <t>Signal LCM_PO_Fehler_R = 1</t>
  </si>
  <si>
    <t>0x10593</t>
  </si>
  <si>
    <t>Left LCM, turn signal faulty</t>
  </si>
  <si>
    <t>Signal LCM_Blinker_Fehler_L = 1</t>
  </si>
  <si>
    <t>0x10594</t>
  </si>
  <si>
    <t>Right LCM, turn signal faulty</t>
  </si>
  <si>
    <t>Signal LCM_Blinker_Fehler_R = 1</t>
  </si>
  <si>
    <t>0x10864</t>
  </si>
  <si>
    <t>MxB general, left, faulty</t>
  </si>
  <si>
    <t>MxB links kontrollieren</t>
  </si>
  <si>
    <t>Botschaft MXB_01 MXB_Allgemein_li_defekt = 1</t>
  </si>
  <si>
    <t>0x10865</t>
  </si>
  <si>
    <t>MxB general, right, faulty</t>
  </si>
  <si>
    <t>MxB rechts kontrollieren</t>
  </si>
  <si>
    <t>Botschaft MXB_01 MXB_Allgemein_re_defekt = 1</t>
  </si>
  <si>
    <t>0x10866</t>
  </si>
  <si>
    <t>MxB left high beam, faulty</t>
  </si>
  <si>
    <t>Botschaft MXB_01 MXB_Fernlicht_li_defekt = 1</t>
  </si>
  <si>
    <t>0x10867</t>
  </si>
  <si>
    <t>MxB right high beam, faulty</t>
  </si>
  <si>
    <t>Botschaft MXB_01 MXB_Fernlicht_re_defekt = 1</t>
  </si>
  <si>
    <t>0x10897</t>
  </si>
  <si>
    <t>MxB not available</t>
  </si>
  <si>
    <t>MxB kontrollieren</t>
  </si>
  <si>
    <t>Botschaft MXB_01 MXB_Verfuegbarkeit = 0</t>
  </si>
  <si>
    <t>0x10898</t>
  </si>
  <si>
    <t>Camera sensor blocked</t>
  </si>
  <si>
    <t>Kamera kontrollieren</t>
  </si>
  <si>
    <t>Botschaft MXB_01 Kamera_Sensor_blockiert = 1</t>
  </si>
  <si>
    <t>0x10899</t>
  </si>
  <si>
    <t>MXB_error-lamp_requested</t>
  </si>
  <si>
    <t>Botschaft MXB_01 AFS_Lampe_BVS = 1</t>
  </si>
  <si>
    <t>0x10541</t>
  </si>
  <si>
    <t>Left LED headlamp power output module, incorrect data record</t>
  </si>
  <si>
    <t>Leistungsmodul LED links kontrollieren</t>
  </si>
  <si>
    <t>Botschaft LED_Feh_LM_L_03 LED_L_falsch_codiert = 1</t>
  </si>
  <si>
    <t>0x10542</t>
  </si>
  <si>
    <t>Right LED headlamp power output module, incorrect data record</t>
  </si>
  <si>
    <t>Leistungsmodul LED rechts kontrollieren</t>
  </si>
  <si>
    <t>Botschaft LED_Feh_LM_R_03 LED_R_falsch_codiert = 1</t>
  </si>
  <si>
    <t>0x10543</t>
  </si>
  <si>
    <t>Left LED headlamp power output module, cornering lamp faulty</t>
  </si>
  <si>
    <t>Botschaft LED_Feh_LM_L_03 LED_L_Abbiegel_Def = 1</t>
  </si>
  <si>
    <t>0x10544</t>
  </si>
  <si>
    <t>Right LED headlamp power output module, cornering lamp faulty</t>
  </si>
  <si>
    <t>Botschaft LED_Feh_LM_R_03 LED_R_Abbiegel_Def = 1</t>
  </si>
  <si>
    <t>0x10545</t>
  </si>
  <si>
    <t>Left LED headlamp power output module, low beam faulty</t>
  </si>
  <si>
    <t>Botschaft LED_Feh_LM_L_03 LED_L_Abblendl_Def = 1</t>
  </si>
  <si>
    <t>0x10546</t>
  </si>
  <si>
    <t>Right LED headlamp power output module, low beam faulty</t>
  </si>
  <si>
    <t>Botschaft LED_Feh_LM_R_03 LED_R_Abblendl_Def = 1</t>
  </si>
  <si>
    <t>0x10547</t>
  </si>
  <si>
    <t>Left LED headlamp power output module, high beam faulty</t>
  </si>
  <si>
    <t>Botschaft LED_Feh_LM_L_03 LED_L_Fernl_Def = 1</t>
  </si>
  <si>
    <t>0x10548</t>
  </si>
  <si>
    <t>Right LED headlamp power output module, high beam faulty</t>
  </si>
  <si>
    <t>Botschaft LED_Feh_LM_R_03 LED_R_Fernl_Def = 1</t>
  </si>
  <si>
    <t>0x10549</t>
  </si>
  <si>
    <t>Left LED headlamp power output module, general electrical fault</t>
  </si>
  <si>
    <t>Botschaft LED_Feh_LM_L_03 LED_L_Allg_Elektr_Def = 1</t>
  </si>
  <si>
    <t>0x10550</t>
  </si>
  <si>
    <t>Right LED headlamp power output module, general electrical fault</t>
  </si>
  <si>
    <t>Botschaft LED_Feh_LM_R_03 LED_R_Allg_Elektr_Def = 1</t>
  </si>
  <si>
    <t>0x10556</t>
  </si>
  <si>
    <t>BVS, error value in message camera_FDD_function-status</t>
  </si>
  <si>
    <t>BVS kontrollieren</t>
  </si>
  <si>
    <t>Kamera_FDD_Funktionsstatus = 2 ODER Kamera_FDD_Funktionsstatus = 3 ODER Kamera_FDD_Funktionsstatus = 4</t>
  </si>
  <si>
    <t>0x20109</t>
  </si>
  <si>
    <t>EFP control module, error value in signal FA_height-value_FL_00</t>
  </si>
  <si>
    <t>Überprüfen EFP Steuergerät</t>
  </si>
  <si>
    <t>FA_Hoehenwert_VL_00 = 0xFF</t>
  </si>
  <si>
    <t>0x20110</t>
  </si>
  <si>
    <t>EFP control module, error value in signal FA_height-value_RL_00</t>
  </si>
  <si>
    <t>FA_Hoehenwert_HL_00 = 0xFF</t>
  </si>
  <si>
    <t>0x20111</t>
  </si>
  <si>
    <t>BCM2 control module, received error value in signal FA_height-value_RL_01</t>
  </si>
  <si>
    <t>Überprüfen BCM2 Steuergerät</t>
  </si>
  <si>
    <t>FA_Hoehenwert_HL_01 = 0xFF</t>
  </si>
  <si>
    <t>0x20112</t>
  </si>
  <si>
    <t>BCM2 control module, received error value in signal FA_height-value_FL_01</t>
  </si>
  <si>
    <t>FA_Hoehenwert_VL_01 = 0xFF</t>
  </si>
  <si>
    <t>0x20369</t>
  </si>
  <si>
    <t>EPS control module, received error value in signal EPS_steering-rack_pos</t>
  </si>
  <si>
    <t>Überprüfen EPS Steuergerät</t>
  </si>
  <si>
    <t>Logisch UND EPS_Zahnstangen_Pos = 0xFFFESP_QBit_Zahnstangen_Pos = 1</t>
  </si>
  <si>
    <t>0x20114</t>
  </si>
  <si>
    <t>Brake control module, received error value in signal ESP_FL_wheel-speed</t>
  </si>
  <si>
    <t>Überprüfen ESP Steuergerät</t>
  </si>
  <si>
    <t>ESP_VL_Radgeschw = 0xFFF In Bolero_SX1xx auch bei ESP_VL_Radgeschw = 0xFFD</t>
  </si>
  <si>
    <t>0x20115</t>
  </si>
  <si>
    <t>Brake control module, received error value in signal ESP_FR_wheel-speed</t>
  </si>
  <si>
    <t>ESP_VR_Radgeschw = 0xFFF In Bolero_SX1xx auch bei ESP_VR_Radgeschw = 0xFFD</t>
  </si>
  <si>
    <t>0x20116</t>
  </si>
  <si>
    <t>Brake control module, received error value in signal ESP_RL_wheel-speed</t>
  </si>
  <si>
    <t>ESP_HL_Radgeschw = 0xFFF In Bolero_SX1xx auch bei ESP_HL_Radgeschw = 0xFFD</t>
  </si>
  <si>
    <t>0x20117</t>
  </si>
  <si>
    <t>Brake control module, received error value in signal ESP_RR_wheel-speed</t>
  </si>
  <si>
    <t>ESP_HR_Radgeschw = 0xFFF In Bolero_SX1xx auch bei ESP_HR_Radgeschw = 0xFFD</t>
  </si>
  <si>
    <t>0x20377</t>
  </si>
  <si>
    <t>ESP_VL_Radgeschw = 0xFFD</t>
  </si>
  <si>
    <t>0x20378</t>
  </si>
  <si>
    <t>ESP_VR_Radgeschw = 0xFFD</t>
  </si>
  <si>
    <t>0x20379</t>
  </si>
  <si>
    <t>ESP_HL_Radgeschw = 0xFFD</t>
  </si>
  <si>
    <t>0x20380</t>
  </si>
  <si>
    <t>ESP_HR_Radgeschw = 0xFFD</t>
  </si>
  <si>
    <t>0x20183</t>
  </si>
  <si>
    <t>RAS control module, received error value in signal RAS_wheel-angle</t>
  </si>
  <si>
    <t>Fehlerspeicher der Hinterachslenkung auslesen</t>
  </si>
  <si>
    <t>HAL_Radwinkel = 0x3FF</t>
  </si>
  <si>
    <t>0x30100</t>
  </si>
  <si>
    <t>APS, received error value BCM1 signal APS button</t>
  </si>
  <si>
    <t>Fehlerspeicher BCM1 auslesen</t>
  </si>
  <si>
    <t>NWD_ErrorRx_#_BCM_Taster_01_#_APS_Taster</t>
  </si>
  <si>
    <t>0x30101</t>
  </si>
  <si>
    <t>APS, received error value BCM1 signal PLA button</t>
  </si>
  <si>
    <t>NWD_ErrorRx_#_BCM_Taster_01_#_PLA_Taster</t>
  </si>
  <si>
    <t>0x30102</t>
  </si>
  <si>
    <t>APS, received error value BCM1 signal APS LED</t>
  </si>
  <si>
    <t>NWD_ErrorRx_#_BCM_Taster_01_#_APS_LED_Status</t>
  </si>
  <si>
    <t>0x30103</t>
  </si>
  <si>
    <t>APS, received error value BCM1 signal PLA LED</t>
  </si>
  <si>
    <t>NWD_ErrorRx_#_BCM_Taster_01_#_PLA_LED_Status</t>
  </si>
  <si>
    <t>0x3008E</t>
  </si>
  <si>
    <t>Brake control module, received error value in signal ESP front left distance pulse</t>
  </si>
  <si>
    <t>Fehlerspeicher Bremsensteuergerät auslesen</t>
  </si>
  <si>
    <t>NWD_ErrorRx_#_ESP_10_#_ESP_Wegimpuls_VL</t>
  </si>
  <si>
    <t>0x3008F</t>
  </si>
  <si>
    <t>Brake control module, received error value in signal ESP front right distance pulse</t>
  </si>
  <si>
    <t>NWD_ErrorRx_#_ESP_10_#_ESP_Wegimpuls_VR</t>
  </si>
  <si>
    <t>0x30090</t>
  </si>
  <si>
    <t>Brake control module, received error value in signal ESP rear left distance pulse</t>
  </si>
  <si>
    <t>NWD_ErrorRx_#_ESP_10_#_ESP_Wegimpuls_HL</t>
  </si>
  <si>
    <t>0x30091</t>
  </si>
  <si>
    <t>Brake control module, received error value in signal ESP rear right distance pulse</t>
  </si>
  <si>
    <t>NWD_ErrorRx_#_ESP_10_#_ESP_Wegimpuls_HR</t>
  </si>
  <si>
    <t>0x30092</t>
  </si>
  <si>
    <t>Brake control module, received error value in signal ESP front left wheel speed</t>
  </si>
  <si>
    <t>NWD_ErrorRx_#_ESP_03_#_ESP_VL_Radgeschw</t>
  </si>
  <si>
    <t>0x30093</t>
  </si>
  <si>
    <t>Brake control module, received error value in signal ESP front right wheel speed</t>
  </si>
  <si>
    <t>NWD_ErrorRx_#_ESP_03_#_ESP_VR_Radgeschw</t>
  </si>
  <si>
    <t>0x30094</t>
  </si>
  <si>
    <t>Brake control module, received error value in signal ESP rear left wheel speed</t>
  </si>
  <si>
    <t>NWD_ErrorRx_#_ESP_03_#_ESP_HL_Radgeschw</t>
  </si>
  <si>
    <t>0x30095</t>
  </si>
  <si>
    <t>Brake control module, received error value in signal ESP rear right wheel speed</t>
  </si>
  <si>
    <t>NWD_ErrorRx_#_ESP_03_#_ESP_HR_Radgeschw</t>
  </si>
  <si>
    <t>0x30096</t>
  </si>
  <si>
    <t>Brake control module, received error value in signal ESP system status</t>
  </si>
  <si>
    <t>NWD_ErrorRx_#_ESP_21_#_ESP_Systemstatus</t>
  </si>
  <si>
    <t>0x30097</t>
  </si>
  <si>
    <t>Brake control module, received error value in signal ESP v signal</t>
  </si>
  <si>
    <t>NWD_ErrorRx_#_ESP_21_#_ESP_v_Signal</t>
  </si>
  <si>
    <t>0x30098</t>
  </si>
  <si>
    <t>Power steering control module, received error value in signal EPS steering torque</t>
  </si>
  <si>
    <t>Fehlerspeicher Steuergerät für Lenkhilfe auslesen</t>
  </si>
  <si>
    <t>NWD_ErrorRx_#_LH_EPS_04_#_EPS_Lenkmoment_AbsReduz</t>
  </si>
  <si>
    <t>0x30099</t>
  </si>
  <si>
    <t>Power steering control module, received error value in signal EPS steering rack position</t>
  </si>
  <si>
    <t>NWD_ErrorRx_#_LH_EPS_04_#_EPS_Zahnstangen_Pos</t>
  </si>
  <si>
    <t>0x3009A</t>
  </si>
  <si>
    <t>Airbag control module, received error value in yaw rate signal</t>
  </si>
  <si>
    <t>Fehlerspeicher Steuergerät für Airbag auslesen</t>
  </si>
  <si>
    <t>NWD_ErrorRx_#_SARA_11_#_SARA_Omega_Z_r</t>
  </si>
  <si>
    <t>0x30114</t>
  </si>
  <si>
    <t>RAS_wheel-angle, faulty signal</t>
  </si>
  <si>
    <t>Fehlerspeicher Sendesteuergerät überprüfen und Abarbeiten</t>
  </si>
  <si>
    <t>0x30121</t>
  </si>
  <si>
    <t>Power steering control module, received error value in signal EPS_PLA_status</t>
  </si>
  <si>
    <t>NWD_ErrorRx_#_LH_EPS_01_#_EPS_PLA_Status</t>
  </si>
  <si>
    <t>0x30122</t>
  </si>
  <si>
    <t>Engine control module, received error value in signal TSK_status_PLA</t>
  </si>
  <si>
    <t>NWD_ErrorRx_#_TSK_08_#_TSK_Status_PLA</t>
  </si>
  <si>
    <t>0x30123</t>
  </si>
  <si>
    <t>Engine control module, received error value in signal MO_gear-position</t>
  </si>
  <si>
    <t>0x30124</t>
  </si>
  <si>
    <t>Airbag control module, received error value in signal SARA_Accel_X_r</t>
  </si>
  <si>
    <t>NWD_ErrorRx_#_SARA_11_#_SARA_Accel_X_r</t>
  </si>
  <si>
    <t>0x30125</t>
  </si>
  <si>
    <t>Rear axle steering control module, received error value in signal RAS_PLA_status</t>
  </si>
  <si>
    <t>NWD_ErrorRx_#_HAL_02_#_HAL_PLA_Status</t>
  </si>
  <si>
    <t>0x30127</t>
  </si>
  <si>
    <t>RCTA/SWA control module, received error value in signal RCTA_status</t>
  </si>
  <si>
    <t>NWD_ErrorRx_#_RCTA_01_#_RCTA_Status [Gerner A. 21.11.16] PLA soll bei einem RCTA-Fehlerwert NICHT abgeworfen werden. (Im i.O.-Zustand des RCTA bleibt es PLA-seitig einzig bei der Rücknahme des Richtungspfeil nach hinten im Falle einer RCTA-Warnung)</t>
  </si>
  <si>
    <t>0x30131</t>
  </si>
  <si>
    <t>Instrument cluster control module, received error value in signal IC_outside_temp_filt</t>
  </si>
  <si>
    <t>0x30134</t>
  </si>
  <si>
    <t>Data bus received error value- Kessy_11 in signal key-no._personalization</t>
  </si>
  <si>
    <t>NWD_ErrorRx_#_Kessy_11_#_Schluesselnr_Personalisierung</t>
  </si>
  <si>
    <t>0x30135</t>
  </si>
  <si>
    <t>Data bus received error value, EPB_01 in signal EPB_fault-status_02</t>
  </si>
  <si>
    <t>NWD_ErrorRx_#_EPB_01_#_EPB_Fehlerstatus_02 (0x1, 0x2, 0x3)</t>
  </si>
  <si>
    <t>0x50000</t>
  </si>
  <si>
    <t>BCM1, received error value in signal parking assistance button</t>
  </si>
  <si>
    <t>0x50001</t>
  </si>
  <si>
    <t>BCM1, received error value in signal parking assistance LED</t>
  </si>
  <si>
    <t>0x50004</t>
  </si>
  <si>
    <t>ARA, received error value in signal ARA_sensor_bendang_raw_value</t>
  </si>
  <si>
    <t>NWD_ErrorRx_#_ARA_Sensor_01_#_ARA_Sensor_Knickw_Rohwert</t>
  </si>
  <si>
    <t>0x50005</t>
  </si>
  <si>
    <t>ARA, received error value in signal ARA_sensor_bendangspd</t>
  </si>
  <si>
    <t>NWD_ErrorRx_#_ARA_Sensor_01_#_ARA_Sensor_Knickwgeschw</t>
  </si>
  <si>
    <t>0x50006</t>
  </si>
  <si>
    <t>ESP, received error value in signal ESP_FL_wheel-speed</t>
  </si>
  <si>
    <t>0x50007</t>
  </si>
  <si>
    <t>ESP, received error value in signal ESP_FR_wheel-speed</t>
  </si>
  <si>
    <t>0x50008</t>
  </si>
  <si>
    <t>ESP, received error value in signal ESP_RL_wheel-speed</t>
  </si>
  <si>
    <t>0x50009</t>
  </si>
  <si>
    <t>ESP, received error value in signal ESP_RR_wheel-speed</t>
  </si>
  <si>
    <t>0x50010</t>
  </si>
  <si>
    <t>ARA, received error value in signal SARA_accel_X_r</t>
  </si>
  <si>
    <t>0x50011</t>
  </si>
  <si>
    <t>ARA, received error value in signal SARA_Omega_Z_r</t>
  </si>
  <si>
    <t>0x50012</t>
  </si>
  <si>
    <t>ESP, received error value in signal ESP_system-status</t>
  </si>
  <si>
    <t>0x50013</t>
  </si>
  <si>
    <t>ESP, received error value in signal ESP_v_signal</t>
  </si>
  <si>
    <t>0x50014</t>
  </si>
  <si>
    <t>ESP, received error value in signal EPS_steering-rack_pos</t>
  </si>
  <si>
    <t>0x50015</t>
  </si>
  <si>
    <t>ESP, received error value in signal EPS_steering_torque_Absreduc</t>
  </si>
  <si>
    <t>0x50016</t>
  </si>
  <si>
    <t>ESP, received error value in signal HMS_system-status</t>
  </si>
  <si>
    <t>NWD_ErrorRx_#_ESP_15_#_HMS_Systemstatus</t>
  </si>
  <si>
    <t>0x50017</t>
  </si>
  <si>
    <t>ESP, received error value in signal ESP, received error value in signal</t>
  </si>
  <si>
    <t>NWD_ErrorRx_#_ESP_15_#_HMS_Stillstand</t>
  </si>
  <si>
    <t>0x50018</t>
  </si>
  <si>
    <t>Parking aid, received error value in signal PA_system-status</t>
  </si>
  <si>
    <t>NWD_ErrorRx_#_Parkhilfe_01_#_PH_Visualisierung</t>
  </si>
  <si>
    <t>0x50020</t>
  </si>
  <si>
    <t>TSK, received error value in signal TSK_status_ARA</t>
  </si>
  <si>
    <t>NWD_ErrorRx_#_TSK_08_#_TSK_Status_ARA</t>
  </si>
  <si>
    <t>0x50021</t>
  </si>
  <si>
    <t>MO, received error value in signal MO_gear-position</t>
  </si>
  <si>
    <t>0x50024</t>
  </si>
  <si>
    <t>ARA, received error value in signal RAS_wheel-angle</t>
  </si>
  <si>
    <t>0x50026</t>
  </si>
  <si>
    <t>BCM1, received error value in signal APS button</t>
  </si>
  <si>
    <t>0x50031</t>
  </si>
  <si>
    <t>ARA, received error value in signal RAS_ARA_status</t>
  </si>
  <si>
    <t>NWD_ErrorRx_#_HAL_02_#_HAL_ARA_Status</t>
  </si>
  <si>
    <t>0x50032</t>
  </si>
  <si>
    <t>EPS- received error value in signal EPS_ARA_status</t>
  </si>
  <si>
    <t>NWD_ErrorRx_#_LH_EPS_01_#_EPS_ARA_Status</t>
  </si>
  <si>
    <t>0x50033</t>
  </si>
  <si>
    <t>NWD_ErrorRx_#_Parkhilfe2_01_#_PH2_Visualisierung</t>
  </si>
  <si>
    <t>0x50041</t>
  </si>
  <si>
    <t>ARA_sensor_02 ARA_sensor_bendang_raw-value, faulty signal</t>
  </si>
  <si>
    <t>NWD_ErrorRx_#_ARA_Sensor_02_#_ARA_Sensor_Knickw_Rohwert</t>
  </si>
  <si>
    <t>0x50042</t>
  </si>
  <si>
    <t>ARA2_sensor_02 ARA_sensor_bendang_raw-value, faulty signal</t>
  </si>
  <si>
    <t>NWD_ErrorRx_#_ARA2_Sensor_02_#_ARA_Sensor_Knickw_Rohwert</t>
  </si>
  <si>
    <t>0x50043</t>
  </si>
  <si>
    <t>TSG, received error value in signal SP_adjustment-switch_fault</t>
  </si>
  <si>
    <t>NWD_ErrorRx_#_Spiegel01_#_SP_Verstellschalter_Fehler</t>
  </si>
  <si>
    <t>0x64000</t>
  </si>
  <si>
    <t>HLR_02, gateway, data bus received error value</t>
  </si>
  <si>
    <t>keine Fehlerbehandlung notwendig, Fehlerspeicher vom Sender auslesen</t>
  </si>
  <si>
    <t>CAN-ID_03F8h_Botschaft_HLR_02: Signal_HLR_PTC_linear_Freigabe enthält Fehlerwert 63</t>
  </si>
  <si>
    <t>0x64001</t>
  </si>
  <si>
    <t>HVLM_03, charging unit, data bus received error value</t>
  </si>
  <si>
    <t>CAN-ID_0565h_Botschaft_HVLM_03: Signal_HVLM_FreigabeKlimatisierung enthält Fehlerwert 3</t>
  </si>
  <si>
    <t>0x64002</t>
  </si>
  <si>
    <t>HVLM_04, charging unit, data bus received error value</t>
  </si>
  <si>
    <t>CAN-ID_053Ch_Botschaft_HVLM_04: Signal_HVLM_STH_Betriebsmodus enthält Fehlerwert 7 ODER Signal_HVLM_VK_Modus enthält Fehlerwert 3 ODER Signal_HVLM_Dauer_Klima enthält Fehlerwert 63 Hinweis: HVLM_Dauer_Klima ist in HVLM_08 enthalten</t>
  </si>
  <si>
    <t>0x64003</t>
  </si>
  <si>
    <t>Engine_14, engine control module, data bus received error value</t>
  </si>
  <si>
    <t>CAN-ID_3BEh_Botschaft_Motor_14: Signal_MO_Gangposition enthält Fehlerwert 15</t>
  </si>
  <si>
    <t>0x64004</t>
  </si>
  <si>
    <t>TME_10, TME, data bus received error value</t>
  </si>
  <si>
    <t>CAN-ID_55Fh_Botschaft_TME_10: Signal_TME_Heizstrategie enthält Fehlerwert 15 ODER Signal_TME_Systemstatus enthält Fehlerwert 3 ODER Signal_TME_AC_Rueckmeldung enthält Fehlerwert 3 ODER Signal_TME_Frischluftklappe_Soll enthält Fehlerwert 127 ODER Signal_TME_Umluftklappe_Soll enthält Fehlerwert 127 ODER Signal_TME_Klima_Defizit enthält Fehlerwert 255 ODER Signal_TME_Temp_KM_vor_HWT enthält Fehlerwert 255</t>
  </si>
  <si>
    <t>0x64005</t>
  </si>
  <si>
    <t>TME_11, TME, data bus received error value</t>
  </si>
  <si>
    <t>CAN-ID_55Dh_Botschaft_TME_11: Signal_TME_Kond_Innen_Betriebsdauer enthält Fehlerwert 63 ODER Signal_TME_STH_Ansteuerung enthält Fehlerwert 3 ODER Signal_TME_STH_aktiv enthält Fehlerwert 3 ODER Signal_TME_STL_aktiv enthält Fehlerwert 3</t>
  </si>
  <si>
    <t>0x64006</t>
  </si>
  <si>
    <t>Engine_12, engine control module, data bus received error value</t>
  </si>
  <si>
    <t>CAN-ID_0A8h_Botschaft_Motor_12: Signal_MO_QBit_Drehzahl_01 enthält Wert 1</t>
  </si>
  <si>
    <t>0x64007</t>
  </si>
  <si>
    <t>Engine_07, engine control module, data bus received error value</t>
  </si>
  <si>
    <t>CAN-ID_640h_Botschaft_Motor_07: Signal_MO_Kuehlmittel_Temp enthält Fehlerwert 255</t>
  </si>
  <si>
    <t>0x64008</t>
  </si>
  <si>
    <t>ESP_21, ESP, data bus received error value</t>
  </si>
  <si>
    <t>CAN-ID_0FDh_Botschaft_ESP_21: Signal_ESP_v_Signal enthält Fehlerwert 65535 UND Signal_ESP_QBit_v_Signal enthält Wert 1</t>
  </si>
  <si>
    <t>0x64009</t>
  </si>
  <si>
    <t>Kessy_11, BCM2, data bus received error value</t>
  </si>
  <si>
    <t>CAN-ID_01F1h_Botschaft_Kessy_11: Signal_Schluesselnr_Personalisierung enthält Fehlerwert 15</t>
  </si>
  <si>
    <t>0x64010</t>
  </si>
  <si>
    <t>Transmission_17, transmission control module, data bus received error value</t>
  </si>
  <si>
    <t>CAN-ID_00B1h_Botschaft_Getriebe_17: Signal_GE_Freilauf_Status enthält Fehlerwert 7</t>
  </si>
  <si>
    <t>0x70421</t>
  </si>
  <si>
    <t>0x10231</t>
  </si>
  <si>
    <t>U113300</t>
  </si>
  <si>
    <t>Garage door opener control head, No communication</t>
  </si>
  <si>
    <t>Spannungsversorgung und LIN-Verkabelung prüfen</t>
  </si>
  <si>
    <t>Timeout für Botschaft UGDO_Bs_01 Fehlerrücknahme wenn Botschaft wieder empfangen</t>
  </si>
  <si>
    <t>E284_96_Garage_door_operating_unit_no_communication</t>
  </si>
  <si>
    <t>0x10232</t>
  </si>
  <si>
    <t>U113400</t>
  </si>
  <si>
    <t>Garage door opener control head, Implausible message</t>
  </si>
  <si>
    <t>MWB auswerten, Tausch der Bedieneinheit</t>
  </si>
  <si>
    <t>Erkennung vom Slave UGDO_Bs_01. UGDO_B_ResponseError == 1(Fehler) Fehlerrückname nach einem gültig empfangenem Frame</t>
  </si>
  <si>
    <t>E284_96_Garage_door_operating_unit_implausible_message</t>
  </si>
  <si>
    <t>0x10228</t>
  </si>
  <si>
    <t>U113500</t>
  </si>
  <si>
    <t>Garage door opener transmitter no communication</t>
  </si>
  <si>
    <t>Timeout für Botschaft UGDOs_02 Fehlerrücknahme wenn Botschaft wieder empfangen</t>
  </si>
  <si>
    <t>0x10230</t>
  </si>
  <si>
    <t>U113600</t>
  </si>
  <si>
    <t>Garage door opener transmitter implausible message</t>
  </si>
  <si>
    <t>MWB auswerten, Tausch der Sendeeinheit</t>
  </si>
  <si>
    <t>Erkennung vom Slave UGDOs_02: UGDO_ResponseError = 1(Fehler) Fehlerrückname nach einem gültig empfangenem Frame</t>
  </si>
  <si>
    <t>G397_Rain_and_light_sender_implausible_message</t>
  </si>
  <si>
    <t>J400_Wiper_motor_control_unit_implausible_message</t>
  </si>
  <si>
    <t>0x10238</t>
  </si>
  <si>
    <t>U114000</t>
  </si>
  <si>
    <t>Left head area heater, no communication</t>
  </si>
  <si>
    <t>KRH_l_Kundenwunsch = 7</t>
  </si>
  <si>
    <t>0x10244</t>
  </si>
  <si>
    <t>U114200</t>
  </si>
  <si>
    <t>Right head area heater, no communication</t>
  </si>
  <si>
    <t>KRH_r_Kundenwunsch = 7</t>
  </si>
  <si>
    <t>Timeout der Botschaft SLs_01</t>
  </si>
  <si>
    <t>SL1_ResponseError = 1</t>
  </si>
  <si>
    <t>Botschaftszähler (SL1_BZ) wird nicht aktualisiert</t>
  </si>
  <si>
    <t>der vom SL1 empfangene CRC stimmt nicht mit dem im BCM1 berechneten CRC überein</t>
  </si>
  <si>
    <t>Timeout der Botschaft SLs_02</t>
  </si>
  <si>
    <t>E794_Operating_unit_2_for_driving_convenience_functions_no_communication</t>
  </si>
  <si>
    <t>SL2_ResponseError = 1</t>
  </si>
  <si>
    <t>E794_Operating_unit_2_for_driving_convenience_functions_implausible_message</t>
  </si>
  <si>
    <t>Botschaftszähler (SL2_BZ) wird nicht aktualisiert</t>
  </si>
  <si>
    <t>der vom SL2 empfangene CRC stimmt nicht mit dem im BCM1 berechneten CRC überein</t>
  </si>
  <si>
    <t>Timeout der Botschaft ISPs_01</t>
  </si>
  <si>
    <t>Y7_96_Automatic_dimming_interior_rearview_mirror_no_communication</t>
  </si>
  <si>
    <t>ISP_ResponseError</t>
  </si>
  <si>
    <t>Y7_96_Automatic_dimming_interior_rearview_mirror_implausible</t>
  </si>
  <si>
    <t>Timeout der Botschaft LIMs_01</t>
  </si>
  <si>
    <t>J528_Roof_electronics_control_unit_no_communication</t>
  </si>
  <si>
    <t>LIM_ResponseError</t>
  </si>
  <si>
    <t>J528_Roof_electronics_control_unit_implausible_message</t>
  </si>
  <si>
    <t>0x10470</t>
  </si>
  <si>
    <t>U116E00</t>
  </si>
  <si>
    <t>Left LCM, no signal/communication</t>
  </si>
  <si>
    <t>Timeout der Botschaft LCM_Feh_LM_L</t>
  </si>
  <si>
    <t>CAN_J519_Data_bus_light_control_unit_left_no_comms</t>
  </si>
  <si>
    <t>0x10471</t>
  </si>
  <si>
    <t>U116F00</t>
  </si>
  <si>
    <t>Right LCM, no signal/communication</t>
  </si>
  <si>
    <t>Timeout der Botschaft LCM_Feh_LM_R</t>
  </si>
  <si>
    <t>CAN_J519_Data_bus_light_control_unit_right_no_comms</t>
  </si>
  <si>
    <t>0x20119</t>
  </si>
  <si>
    <t>U117000</t>
  </si>
  <si>
    <t>Left LED headlamp power output module, no communication</t>
  </si>
  <si>
    <t>Überprüfen LED-Leistungsmodul links</t>
  </si>
  <si>
    <t>Ausfall der Botschaft LED_Feh_LM_L_03</t>
  </si>
  <si>
    <t>CAN_J519_Data_bus_LED_headlight_left_no_comms</t>
  </si>
  <si>
    <t>0x20121</t>
  </si>
  <si>
    <t>U117100</t>
  </si>
  <si>
    <t>Right LED headlamp power output module, no communication</t>
  </si>
  <si>
    <t>Überprüfen LED-Leistungsmodul rechts</t>
  </si>
  <si>
    <t>Ausfall der Botschaft LED_Feh_LM_R_03</t>
  </si>
  <si>
    <t>CAN_J519_Data_bus_LED_headlight_right_no_comms</t>
  </si>
  <si>
    <t>L232_Light_1_for_cup_holder_ambient_lighting_no_communication</t>
  </si>
  <si>
    <t>L232_Light_1_for_cup_holder_ambient_lighting_implausible_message</t>
  </si>
  <si>
    <t>L246_Light_2_for_cup_holder_ambient_lighting_no_communication</t>
  </si>
  <si>
    <t>L246_Light_2_for_cup_holder_ambient_lighting_implausible_message</t>
  </si>
  <si>
    <t>L253_Light_1_for_rear_left_door_contour_lighting_no_communication</t>
  </si>
  <si>
    <t>L253_Light_1_for_rear_left_door_contour_lighting_implausible_message</t>
  </si>
  <si>
    <t>L254_Light_1_for_rear_right_door_contour_lighting_no_communication</t>
  </si>
  <si>
    <t>L254_Light_1_for_rear_right_door_contour_lighting_implausible_message</t>
  </si>
  <si>
    <t>L199_Front_left_door_ambient_light_1_no_communication</t>
  </si>
  <si>
    <t>L199_Light_1_for_ambient_lighting_front_left_door_implausible_message</t>
  </si>
  <si>
    <t>L200_Front_right_door_ambient_light_1_no_communication</t>
  </si>
  <si>
    <t>L200_Light_1_for_ambient_lighting_front_right_door_implausible_message</t>
  </si>
  <si>
    <t>L201_Rear_left_door_ambient_light_1_no_communication</t>
  </si>
  <si>
    <t>L201_Light_1_for_ambient_lighting_rear_left_door_implausible_message</t>
  </si>
  <si>
    <t>L202_Rear_right_door_ambient_light_1_no_communication</t>
  </si>
  <si>
    <t>L202_Light_1_for_ambient_lighting_rear_right_door_implausible_message</t>
  </si>
  <si>
    <t>L193_Light_1_for_front_centre_console_background_lighting_no_communication</t>
  </si>
  <si>
    <t>L193_Light_1_for_front_centre_console_background_lighting_implausible_message</t>
  </si>
  <si>
    <t>L194_Light_2_for_front_centre_console_background_lighting_no_communication</t>
  </si>
  <si>
    <t>L194_Light_2_for_front_centre_console_background_lighting_implausible_message</t>
  </si>
  <si>
    <t>L195_Light_3_for_front_centre_console_background_lighting_no_communication</t>
  </si>
  <si>
    <t>L195_Light_3_for_front_centre_console_background_lighting_implausible_message</t>
  </si>
  <si>
    <t>L196_Light_4_for_front_centre_console_background_lighting_no_communication</t>
  </si>
  <si>
    <t>L196_Light_4_for_front_centre_console_background_lighting_implausible_message</t>
  </si>
  <si>
    <t>L260_Light_5_for_front_centre_console_background_lighting_no_communication</t>
  </si>
  <si>
    <t>L260_Light_5_for_front_centre_console_background_lighting_implausible_message</t>
  </si>
  <si>
    <t>Timeout der Botschaft TCHs_01</t>
  </si>
  <si>
    <t>TCH_ResponseError</t>
  </si>
  <si>
    <t>L151_Front_left_footwell_light_no_communication</t>
  </si>
  <si>
    <t>L151_Front_left_footwell_light_implausible_message</t>
  </si>
  <si>
    <t>L152_Front_right_footwell_light_no_communication</t>
  </si>
  <si>
    <t>L152_Front_right_footwell_light_implausible_message</t>
  </si>
  <si>
    <t>L257_Light_for_rear_left_door_storage_compartment_illumination_no_communication</t>
  </si>
  <si>
    <t>L257_Light_for_rear_left_door_storage_compartment_illumination_implausible_message</t>
  </si>
  <si>
    <t>L258_Light_for_rear_right_door_storage_compartment_illumination_no_communication</t>
  </si>
  <si>
    <t>L258_Light_for_rear_right_door_storage_compartment_illumination_implausible_message</t>
  </si>
  <si>
    <t>https://www.youtube.com/shorts/O1ce4P7CHcA</t>
  </si>
  <si>
    <t>G397_Sunlight_penetration_photosensor_no_communication</t>
  </si>
  <si>
    <t>J1100_Windscreen_washer_pump_control_unit_no_communication</t>
  </si>
  <si>
    <t>J1100_Windscreen_washer_pump_control_unit_implausible_message</t>
  </si>
  <si>
    <t>0x10814</t>
  </si>
  <si>
    <t>U11FE00</t>
  </si>
  <si>
    <t>Air freshening system control module, no communication</t>
  </si>
  <si>
    <t>Timeout für LIN-Botschaft AAUs_01</t>
  </si>
  <si>
    <t>0x60390</t>
  </si>
  <si>
    <t>U11FF00</t>
  </si>
  <si>
    <t>Air freshening system control module, implausible message</t>
  </si>
  <si>
    <t>LIN-Leitung prüfen</t>
  </si>
  <si>
    <t>AAU_ResponseError =1</t>
  </si>
  <si>
    <t>kein Signal/Kommunikation der Botschaft RGB_Slave</t>
  </si>
  <si>
    <t>Timeout der Botschaft LHR_01s_01</t>
  </si>
  <si>
    <t>LHR_01_ResponseError = 1</t>
  </si>
  <si>
    <t>Timeout der Botschaft LHR_02s_01</t>
  </si>
  <si>
    <t>LHR_02_ResponseError = 1</t>
  </si>
  <si>
    <t>LHR_03_ResponseError = 1</t>
  </si>
  <si>
    <t>Timeout der Botschaft LHR_04s_01</t>
  </si>
  <si>
    <t>LHR_04_ResponseError = 1</t>
  </si>
  <si>
    <t>0x10812</t>
  </si>
  <si>
    <t>U124400</t>
  </si>
  <si>
    <t>Vehicle interior carbon dioxide concentration sensor, no communication</t>
  </si>
  <si>
    <t>Timeout für LIN-Botschaft ICO2s_01</t>
  </si>
  <si>
    <t>0x60386</t>
  </si>
  <si>
    <t>U124500</t>
  </si>
  <si>
    <t>Vehicle interior carbon dioxide concentration sensor, implausible message</t>
  </si>
  <si>
    <t>ICO2_ResponseError =1</t>
  </si>
  <si>
    <t>0x10813</t>
  </si>
  <si>
    <t>U124600</t>
  </si>
  <si>
    <t>A/C system particulate matter concentration sensor, no communication</t>
  </si>
  <si>
    <t>Timeout für LIN-Botschaft PMSs_01</t>
  </si>
  <si>
    <t>0x60388</t>
  </si>
  <si>
    <t>U124700</t>
  </si>
  <si>
    <t>A/C system particulate matter concentration sensor, implausible message</t>
  </si>
  <si>
    <t>PMS_ResponseError =1</t>
  </si>
  <si>
    <t>0x10828</t>
  </si>
  <si>
    <t>U124D00</t>
  </si>
  <si>
    <t>Humidity sensor in fresh air intake duct, no signal/communication</t>
  </si>
  <si>
    <t>LIN-Leitung prüfen, Sensor tauschen</t>
  </si>
  <si>
    <t>Timeout für LIN-Botschaft FSAs_01</t>
  </si>
  <si>
    <t>0x60376</t>
  </si>
  <si>
    <t>U124E00</t>
  </si>
  <si>
    <t>Humidity sensor in fresh air intake duct, implausible message</t>
  </si>
  <si>
    <t>FSAs_ResponseError =1</t>
  </si>
  <si>
    <t>0x60338</t>
  </si>
  <si>
    <t>U124F00</t>
  </si>
  <si>
    <t>PTC, implausible signal</t>
  </si>
  <si>
    <t>PTCs_01 - PTC_ResponseError =1</t>
  </si>
  <si>
    <t>0x10748</t>
  </si>
  <si>
    <t>U125000</t>
  </si>
  <si>
    <t>Front fresh air blower no signal</t>
  </si>
  <si>
    <t>Timeout für LIN-Botschaft BLOWERs_01</t>
  </si>
  <si>
    <t>0x60327</t>
  </si>
  <si>
    <t>U125100</t>
  </si>
  <si>
    <t>Front fresh air blower, implausible signal</t>
  </si>
  <si>
    <t>Fehlerbit "ResponseError" gesetzt (LIN Signal "BLOWER_ResponseError = 1")</t>
  </si>
  <si>
    <t>0x10683</t>
  </si>
  <si>
    <t>U125200</t>
  </si>
  <si>
    <t>Rear A/C display control head, no communication</t>
  </si>
  <si>
    <t>0x60341</t>
  </si>
  <si>
    <t>U125300</t>
  </si>
  <si>
    <t>Passenger compartment control head, implausible signal</t>
  </si>
  <si>
    <t>Response-Error Bit gesetzt</t>
  </si>
  <si>
    <t>0x10759</t>
  </si>
  <si>
    <t>U125400</t>
  </si>
  <si>
    <t>Air quality sensor, no communication</t>
  </si>
  <si>
    <t>Timeout für LIN-Botschaft AQSs_01</t>
  </si>
  <si>
    <t>0x60378</t>
  </si>
  <si>
    <t>U125500</t>
  </si>
  <si>
    <t>Air quality sensor, implausible signal</t>
  </si>
  <si>
    <t>AQS_ResponseError =1</t>
  </si>
  <si>
    <t>0x10766</t>
  </si>
  <si>
    <t>U125600</t>
  </si>
  <si>
    <t>Passenger compartment fresh air blower control module, no signal</t>
  </si>
  <si>
    <t>Timeout für LIN-Botschaft BLOWER1_STATUS</t>
  </si>
  <si>
    <t>0x60333</t>
  </si>
  <si>
    <t>U125700</t>
  </si>
  <si>
    <t>Rear fresh air blower control module, implausible signal</t>
  </si>
  <si>
    <t>In LIN-Botschaft „BLOWER1_STATUS“ ist das ResponseError gesetzt</t>
  </si>
  <si>
    <t>0x10767</t>
  </si>
  <si>
    <t>U125800</t>
  </si>
  <si>
    <t>High pressure sensor, no signal/communication</t>
  </si>
  <si>
    <t>Timeout für LIN-Botschaft DSs_01</t>
  </si>
  <si>
    <t>0x10809</t>
  </si>
  <si>
    <t>U125A00</t>
  </si>
  <si>
    <t>Front A/C display control head, no communication</t>
  </si>
  <si>
    <t>0x60501</t>
  </si>
  <si>
    <t>U125B00</t>
  </si>
  <si>
    <t>Operating and display unit for air conditioning front, implausible signal</t>
  </si>
  <si>
    <t>0x60365</t>
  </si>
  <si>
    <t>U125C00</t>
  </si>
  <si>
    <t>Left rear air distribution motor, no communication</t>
  </si>
  <si>
    <t>keine Botschaften vom Stellmotor</t>
  </si>
  <si>
    <t>0x60364</t>
  </si>
  <si>
    <t>U125D00</t>
  </si>
  <si>
    <t>Left rear air distribution motor, implausible message</t>
  </si>
  <si>
    <t>Fehlerbit "ResponseError" gesetzt (siehe LIN Spec) ODER Botschaften von Stellmotor hintereinander mit falschen Programmierdaten ODER Botschaften vom Stellmotor hintereinander mit "Signal ungültig" oder "reserviert" in mindestens einem Signalwert ODER Botschaften vom Stellmotor hintereinander mit einem falschen Wert im Signal „Adresse_Aktuator“</t>
  </si>
  <si>
    <t>0x60373</t>
  </si>
  <si>
    <t>U125E00</t>
  </si>
  <si>
    <t>Right rear air distribution motor, no communication</t>
  </si>
  <si>
    <t>0x60372</t>
  </si>
  <si>
    <t>U125F00</t>
  </si>
  <si>
    <t>Right rear air distribution motor, implausible message</t>
  </si>
  <si>
    <t>0x60120</t>
  </si>
  <si>
    <t>U126100</t>
  </si>
  <si>
    <t>Temperature control door motor, no signal/communication</t>
  </si>
  <si>
    <t>0x60119</t>
  </si>
  <si>
    <t>U126200</t>
  </si>
  <si>
    <t>Temperature control door motor, implausible signal</t>
  </si>
  <si>
    <t>0x60128</t>
  </si>
  <si>
    <t>U126300</t>
  </si>
  <si>
    <t>Instrument panel vent motor, no signal/communication</t>
  </si>
  <si>
    <t>0x60127</t>
  </si>
  <si>
    <t>U126400</t>
  </si>
  <si>
    <t>Instrument panel vent motor, implausible signal</t>
  </si>
  <si>
    <t>0x60136</t>
  </si>
  <si>
    <t>U126500</t>
  </si>
  <si>
    <t>Left temperature control door motor, no signal/communication</t>
  </si>
  <si>
    <t>0x60135</t>
  </si>
  <si>
    <t>U126600</t>
  </si>
  <si>
    <t>Left temperature control door motor, implausible signal</t>
  </si>
  <si>
    <t>0x60144</t>
  </si>
  <si>
    <t>U126700</t>
  </si>
  <si>
    <t>Right temperature control door motor, no signal/communication</t>
  </si>
  <si>
    <t>0x60143</t>
  </si>
  <si>
    <t>U126800</t>
  </si>
  <si>
    <t>Right temperature control door motor, implausible signal</t>
  </si>
  <si>
    <t>0x60152</t>
  </si>
  <si>
    <t>U126900</t>
  </si>
  <si>
    <t>Rear temperature control door motor, no signal/communication</t>
  </si>
  <si>
    <t>0x60151</t>
  </si>
  <si>
    <t>U126A00</t>
  </si>
  <si>
    <t>Rear temperature control door motor, implausible signal</t>
  </si>
  <si>
    <t>0x60160</t>
  </si>
  <si>
    <t>U126B00</t>
  </si>
  <si>
    <t>Left footwell temperature control door motor, no signal/communication</t>
  </si>
  <si>
    <t>0x60159</t>
  </si>
  <si>
    <t>U126C00</t>
  </si>
  <si>
    <t>Left footwell temperature control door motor, implausible signal</t>
  </si>
  <si>
    <t>0x60168</t>
  </si>
  <si>
    <t>U126D00</t>
  </si>
  <si>
    <t>Right footwell temperature control door motor, no signal/communication</t>
  </si>
  <si>
    <t>0x60167</t>
  </si>
  <si>
    <t>U126E00</t>
  </si>
  <si>
    <t>Right footwell temperature control door motor, implausible signal</t>
  </si>
  <si>
    <t>0x60176</t>
  </si>
  <si>
    <t>U126F00</t>
  </si>
  <si>
    <t>Left rear temperature control door motor, no signal/communication</t>
  </si>
  <si>
    <t>0x60175</t>
  </si>
  <si>
    <t>U127000</t>
  </si>
  <si>
    <t>Left rear temperature control door motor, implausible signal</t>
  </si>
  <si>
    <t>0x60184</t>
  </si>
  <si>
    <t>U127100</t>
  </si>
  <si>
    <t>Right rear temperature control door motor, no signal/communication</t>
  </si>
  <si>
    <t>J519_4M_1_0118_88_LIN_component_no_Signal</t>
  </si>
  <si>
    <t>0x60183</t>
  </si>
  <si>
    <t>U127200</t>
  </si>
  <si>
    <t>Right rear temperature control door motor, implausible signal</t>
  </si>
  <si>
    <t>0x60192</t>
  </si>
  <si>
    <t>U127300</t>
  </si>
  <si>
    <t>Fresh air door motor, no signal/communication</t>
  </si>
  <si>
    <t>0x60191</t>
  </si>
  <si>
    <t>U127400</t>
  </si>
  <si>
    <t>Fresh air door motor, implausible signal</t>
  </si>
  <si>
    <t>U127500</t>
  </si>
  <si>
    <t>Defroster door motor, no signal/communication</t>
  </si>
  <si>
    <t>0x60199</t>
  </si>
  <si>
    <t>U127600</t>
  </si>
  <si>
    <t>Defroster door motor, implausible signal</t>
  </si>
  <si>
    <t>0x60208</t>
  </si>
  <si>
    <t>U127700</t>
  </si>
  <si>
    <t>Recirculation door motor, no signal/communication</t>
  </si>
  <si>
    <t>0x60207</t>
  </si>
  <si>
    <t>U127800</t>
  </si>
  <si>
    <t>Recirculation door motor, implausible signal</t>
  </si>
  <si>
    <t>0x60216</t>
  </si>
  <si>
    <t>U127900</t>
  </si>
  <si>
    <t>Rear recirculation door motor, no signal/communication</t>
  </si>
  <si>
    <t>0x60215</t>
  </si>
  <si>
    <t>U127A00</t>
  </si>
  <si>
    <t>Rear recirculation door motor, implausible signal</t>
  </si>
  <si>
    <t>0x60224</t>
  </si>
  <si>
    <t>U127B00</t>
  </si>
  <si>
    <t>Air distribution door motor no signal/communication</t>
  </si>
  <si>
    <t>0x60223</t>
  </si>
  <si>
    <t>U127C00</t>
  </si>
  <si>
    <t>Air distribution door motor, implausible signal</t>
  </si>
  <si>
    <t>0x60232</t>
  </si>
  <si>
    <t>U127E00</t>
  </si>
  <si>
    <t>Motor for door of MA left side/foot left/foot rear left, no signal/communication</t>
  </si>
  <si>
    <t>0x60231</t>
  </si>
  <si>
    <t>U127F00</t>
  </si>
  <si>
    <t>Motor for door of MA left side/MA center left/foot left, implausible signal</t>
  </si>
  <si>
    <t>0x60240</t>
  </si>
  <si>
    <t>U128000</t>
  </si>
  <si>
    <t>Motor for door of MA right side/MA center right/foot right, no signal/communication</t>
  </si>
  <si>
    <t>0x60239</t>
  </si>
  <si>
    <t>U128100</t>
  </si>
  <si>
    <t>Motor for door of MA right side/MA center right/foot right, implausible signal</t>
  </si>
  <si>
    <t>0x60248</t>
  </si>
  <si>
    <t>U128200</t>
  </si>
  <si>
    <t>Motor for door of MA passenger compartment/foot passenger compartment, no signal/communication</t>
  </si>
  <si>
    <t>0x60247</t>
  </si>
  <si>
    <t>U128300</t>
  </si>
  <si>
    <t>Motor for door of MA passenger compartment/foot passenger compartment, implausible signal</t>
  </si>
  <si>
    <t>0x60256</t>
  </si>
  <si>
    <t>U128400</t>
  </si>
  <si>
    <t>Motor for door of MA center left, no signal/communication</t>
  </si>
  <si>
    <t>0x60255</t>
  </si>
  <si>
    <t>U128500</t>
  </si>
  <si>
    <t>Motor for door of MA center left, implausible signal</t>
  </si>
  <si>
    <t>0x60264</t>
  </si>
  <si>
    <t>U128600</t>
  </si>
  <si>
    <t>Motor for door of MA center right, no signal/communication</t>
  </si>
  <si>
    <t>0x60263</t>
  </si>
  <si>
    <t>U128700</t>
  </si>
  <si>
    <t>Motor for door of MA center right, implausible signal</t>
  </si>
  <si>
    <t>0x60272</t>
  </si>
  <si>
    <t>U128800</t>
  </si>
  <si>
    <t>Motor for left footwell, no signal/communication</t>
  </si>
  <si>
    <t>0x60271</t>
  </si>
  <si>
    <t>U128900</t>
  </si>
  <si>
    <t>Motor for left footwell, implausible signal</t>
  </si>
  <si>
    <t>0x60280</t>
  </si>
  <si>
    <t>U128A00</t>
  </si>
  <si>
    <t>Motor for right footwell, no signal/communication</t>
  </si>
  <si>
    <t>0x60279</t>
  </si>
  <si>
    <t>U128B00</t>
  </si>
  <si>
    <t>Motor for right footwell, implausible signal</t>
  </si>
  <si>
    <t>0x60288</t>
  </si>
  <si>
    <t>U128C00</t>
  </si>
  <si>
    <t>Rear air quantity motor, no signal/communication</t>
  </si>
  <si>
    <t>0x60287</t>
  </si>
  <si>
    <t>U128D00</t>
  </si>
  <si>
    <t>Rear air quantity motor, implausible signal</t>
  </si>
  <si>
    <t>0x60296</t>
  </si>
  <si>
    <t>U128E00</t>
  </si>
  <si>
    <t>Left B-pillar/footwell shut-off door motor, no signal/communication</t>
  </si>
  <si>
    <t>0x60295</t>
  </si>
  <si>
    <t>U128F00</t>
  </si>
  <si>
    <t>Left B-pillar/footwell shut-off door motor, implausible signal</t>
  </si>
  <si>
    <t>0x60304</t>
  </si>
  <si>
    <t>U129000</t>
  </si>
  <si>
    <t>Right B-pillar/footwell shut-off door motor, no signal/communication</t>
  </si>
  <si>
    <t>0x60303</t>
  </si>
  <si>
    <t>U129100</t>
  </si>
  <si>
    <t>Right B-pillar/footwell shut-off door motor, implausible signal</t>
  </si>
  <si>
    <t>0x60312</t>
  </si>
  <si>
    <t>U129200</t>
  </si>
  <si>
    <t>Left rear upper body vent motor, no signal/communication</t>
  </si>
  <si>
    <t>0x60311</t>
  </si>
  <si>
    <t>U129300</t>
  </si>
  <si>
    <t>Left rear upper body vent motor, implausible signal</t>
  </si>
  <si>
    <t>0x60320</t>
  </si>
  <si>
    <t>U129400</t>
  </si>
  <si>
    <t>Right rear upper body vent motor, no signal/communication</t>
  </si>
  <si>
    <t>0x60319</t>
  </si>
  <si>
    <t>U129500</t>
  </si>
  <si>
    <t>Right rear upper body vent motor, implausible signal</t>
  </si>
  <si>
    <t>0x60349</t>
  </si>
  <si>
    <t>U129600</t>
  </si>
  <si>
    <t>Left side window defroster door motor no communication</t>
  </si>
  <si>
    <t>0x60348</t>
  </si>
  <si>
    <t>U129700</t>
  </si>
  <si>
    <t>Left side window defroster door motor, implausible signal</t>
  </si>
  <si>
    <t>0x60357</t>
  </si>
  <si>
    <t>U129800</t>
  </si>
  <si>
    <t>Right side window defroster door motor, no signal</t>
  </si>
  <si>
    <t>0x60356</t>
  </si>
  <si>
    <t>U129900</t>
  </si>
  <si>
    <t>Right side window defroster door motor, implausible signal</t>
  </si>
  <si>
    <t>0x10811</t>
  </si>
  <si>
    <t>U12A300</t>
  </si>
  <si>
    <t>Refrigerant expansion valve, A/C system, no communication</t>
  </si>
  <si>
    <t>Timeout für LIN-Botschaft EXV1s_01</t>
  </si>
  <si>
    <t>0x60380</t>
  </si>
  <si>
    <t>U12A400</t>
  </si>
  <si>
    <t>Refrigerant expansion valve, A/C system, implausible message</t>
  </si>
  <si>
    <t>0x10829</t>
  </si>
  <si>
    <t>U12A500</t>
  </si>
  <si>
    <t>Exterior air quality and humidity sensor, no signal/communication</t>
  </si>
  <si>
    <t>0x60101</t>
  </si>
  <si>
    <t>U12A600</t>
  </si>
  <si>
    <t>Exterior air quality and humidity sensor, implausible signal</t>
  </si>
  <si>
    <t>AQSs_01 (Nur bei MuFU) ODER FSAs_01 - AQS_ResponseError =1 (Nur bei MuFu) ODER FSAs_ResponseError =1</t>
  </si>
  <si>
    <t>0x10493</t>
  </si>
  <si>
    <t>Driver assistance systems control module, no communication</t>
  </si>
  <si>
    <t>MatrixBeam kontrollieren</t>
  </si>
  <si>
    <t>Timeout der Botschaft MXB_01</t>
  </si>
  <si>
    <t>J519_4M_1_0118_88_LIN_component_no_Signal
CAN_J519_Data_bus_drive_assist_no_comms</t>
  </si>
  <si>
    <t>0x10555</t>
  </si>
  <si>
    <t>Timeout der Botschaft Kamera_FDD_Obj01</t>
  </si>
  <si>
    <t>0x10847</t>
  </si>
  <si>
    <t>U12F100</t>
  </si>
  <si>
    <t>Slider 1, left front upper body, no signal, timeout</t>
  </si>
  <si>
    <t>Timeout für LIN-Botschaft Slider_MASs_01</t>
  </si>
  <si>
    <t>0x10848</t>
  </si>
  <si>
    <t>U12F200</t>
  </si>
  <si>
    <t>Slider 2, left front center upper body, no signal, timeout</t>
  </si>
  <si>
    <t>Timeout für LIN-Botschaft Slider_MASs_02</t>
  </si>
  <si>
    <t>0x10849</t>
  </si>
  <si>
    <t>U12F300</t>
  </si>
  <si>
    <t>Slider 3, right front center upper body, no signal, timeout</t>
  </si>
  <si>
    <t>Timeout für LIN-Botschaft Slider_MASs_03</t>
  </si>
  <si>
    <t>0x10850</t>
  </si>
  <si>
    <t>U12F400</t>
  </si>
  <si>
    <t>Slider 4, right front upper body, no signal, timeout</t>
  </si>
  <si>
    <t>Timeout für LIN-Botschaft Slider_MASs_04</t>
  </si>
  <si>
    <t>0x10851</t>
  </si>
  <si>
    <t>U12F500</t>
  </si>
  <si>
    <t>Slider 5, left rear center upper body, no signal, timeout</t>
  </si>
  <si>
    <t>Timeout für LIN-Botschaft Slider_MASs_05</t>
  </si>
  <si>
    <t>0x10852</t>
  </si>
  <si>
    <t>U12F600</t>
  </si>
  <si>
    <t>Slider 6, right rear center upper body, no signal, timeout</t>
  </si>
  <si>
    <t>Timeout für LIN-Botschaft Slider_MASs_06</t>
  </si>
  <si>
    <t>0x60414</t>
  </si>
  <si>
    <t>U130400</t>
  </si>
  <si>
    <t>Display control element, slider 1 front left, implausible signal</t>
  </si>
  <si>
    <t>LIN Leitungen überprüfen</t>
  </si>
  <si>
    <t>Slider_MAS_01_ResponseError = 1</t>
  </si>
  <si>
    <t>0x60420</t>
  </si>
  <si>
    <t>U130500</t>
  </si>
  <si>
    <t>Display control element, slider 2 front upper body center left, implausible signal</t>
  </si>
  <si>
    <t>Slider_MAS_02_ResponseError = 1</t>
  </si>
  <si>
    <t>0x60426</t>
  </si>
  <si>
    <t>U130600</t>
  </si>
  <si>
    <t>Display control element, slider 3 front upper body center right, implausible signal</t>
  </si>
  <si>
    <t>Slider_MAS_03_ResponseError = 1</t>
  </si>
  <si>
    <t>0x60432</t>
  </si>
  <si>
    <t>U130700</t>
  </si>
  <si>
    <t>Display control element, slider 4 front right, implausible signal</t>
  </si>
  <si>
    <t>Slider_MAS_04_ResponseError = 1</t>
  </si>
  <si>
    <t>0x60438</t>
  </si>
  <si>
    <t>U130800</t>
  </si>
  <si>
    <t>Display control element, slider 5 rear upper body center left, implausible signal</t>
  </si>
  <si>
    <t>Slider_MAS_05_ResponseError = 1</t>
  </si>
  <si>
    <t>0x60444</t>
  </si>
  <si>
    <t>U130900</t>
  </si>
  <si>
    <t>Display control element, slider 6 rear upper body center right, implausible signal</t>
  </si>
  <si>
    <t>Slider_MAS_06_ResponseError = 1</t>
  </si>
  <si>
    <t>Timeout der Botschaft LIM2s_01</t>
  </si>
  <si>
    <t>0x10883</t>
  </si>
  <si>
    <t>U131100</t>
  </si>
  <si>
    <t>Roof electronics control module 2, implausible message</t>
  </si>
  <si>
    <t>LIN-Verbindung prüfen</t>
  </si>
  <si>
    <t>0x60456</t>
  </si>
  <si>
    <t>U132D00</t>
  </si>
  <si>
    <t>Left air vent cover motor, no communication</t>
  </si>
  <si>
    <t>0x60455</t>
  </si>
  <si>
    <t>U132E00</t>
  </si>
  <si>
    <t>Left air vent cover motor, implausible message</t>
  </si>
  <si>
    <t>Fehlerbit "ResponseError" gesetzt (siehe LIN Spec) ODER Botschaften von Stellmotor hintereinander mit falschen Programmierdaten ODER Botschaften vom Stellmotor hintereinander mit "Signal ungültig" oder "reserviert" in mindestens einem Signalwert</t>
  </si>
  <si>
    <t>0x60464</t>
  </si>
  <si>
    <t>U132F00</t>
  </si>
  <si>
    <t>Center air vent cover motor, no communication</t>
  </si>
  <si>
    <t>0x60463</t>
  </si>
  <si>
    <t>U133000</t>
  </si>
  <si>
    <t>Center air vent cover motor, implausible message</t>
  </si>
  <si>
    <t>0x60472</t>
  </si>
  <si>
    <t>U133100</t>
  </si>
  <si>
    <t>Right air vent cover motor, no communication</t>
  </si>
  <si>
    <t>0x60471</t>
  </si>
  <si>
    <t>U133200</t>
  </si>
  <si>
    <t>Right air vent cover motor, implausible message</t>
  </si>
  <si>
    <t>0x20373</t>
  </si>
  <si>
    <t>U134F00</t>
  </si>
  <si>
    <t>EFP control module, implausible message in signal FA_height-value_FL_00</t>
  </si>
  <si>
    <t>FA_Hoehenwert_VL_00 = 0xFE</t>
  </si>
  <si>
    <t>CAN_XX_XXXX_1_1217_88_databus_fault_BCM</t>
  </si>
  <si>
    <t>0x20374</t>
  </si>
  <si>
    <t>EFP control module, implausible message in signal FA_height-value_RL_00</t>
  </si>
  <si>
    <t>FA_Hoehenwert_HL_00 = 0xFE</t>
  </si>
  <si>
    <t>0x20375</t>
  </si>
  <si>
    <t>BCM2 control module, implausible message in signal FA_height-value_RL_01</t>
  </si>
  <si>
    <t>FA_Hoehenwert_HL_01 = 0xFE</t>
  </si>
  <si>
    <t>0x20376</t>
  </si>
  <si>
    <t>BCM2 control module, implausible message in signal FA_height-value_FL_01</t>
  </si>
  <si>
    <t>FA_Hoehenwert_VL_01 = 0xFE</t>
  </si>
  <si>
    <t>L203_Front_left_door_ambient_light_2_no_communication</t>
  </si>
  <si>
    <t>L203_Light_2_for_ambient_lighting_front_left_door_implausible_message</t>
  </si>
  <si>
    <t>L204_Front_right_door_ambient_light_2_no_communication</t>
  </si>
  <si>
    <t>L204_Light_2_for_ambient_lighting_front_right_door_implausible_message</t>
  </si>
  <si>
    <t>L289_Light_6_for_front_centre_console_background_lighting_no_communication</t>
  </si>
  <si>
    <t>L289_Light_6_for_front_centre_console_background_lighting_implausible_message</t>
  </si>
  <si>
    <t>L290_Light_7_for_front_centre_console_background_lighting_no_communication</t>
  </si>
  <si>
    <t>L290_Light_7_for_front_centre_console_background_lighting_implausible_message</t>
  </si>
  <si>
    <t>L291_Light_8_for_front_centre_console_background_lighting_no_communication</t>
  </si>
  <si>
    <t>L291_Light_8_for_front_centre_console_background_lighting_implausible_message</t>
  </si>
  <si>
    <t>0x10749</t>
  </si>
  <si>
    <t>U139800</t>
  </si>
  <si>
    <t>Ionizer, no signal/communication</t>
  </si>
  <si>
    <t>Timeout für LIN-Botschaft IONs_01</t>
  </si>
  <si>
    <t>0x10750</t>
  </si>
  <si>
    <t>U139900</t>
  </si>
  <si>
    <t>Ionizer, implausible signal</t>
  </si>
  <si>
    <t>LIN-Signal "ION_ResponseError" ist gesetzt</t>
  </si>
  <si>
    <t>L205_Rear_left_door_ambient_light_2_no_communication</t>
  </si>
  <si>
    <t>L205_Light_2_for_ambient_lighting_rear_left_door_implausible_message</t>
  </si>
  <si>
    <t>L206_Rear_right_door_ambient_light_2_no_communication</t>
  </si>
  <si>
    <t>L206_Light_2_for_ambient_lighting_rear_right_door_implausible_message</t>
  </si>
  <si>
    <t>0x60489</t>
  </si>
  <si>
    <t>U13C500</t>
  </si>
  <si>
    <t>Left indirect air vent motor, implausible message</t>
  </si>
  <si>
    <t>0x60490</t>
  </si>
  <si>
    <t>U13C600</t>
  </si>
  <si>
    <t>Left indirect air vent motor, no communication</t>
  </si>
  <si>
    <t>0x60498</t>
  </si>
  <si>
    <t>U13C700</t>
  </si>
  <si>
    <t>Right indirect air vent motor, no communication</t>
  </si>
  <si>
    <t>0x60497</t>
  </si>
  <si>
    <t>U13C800</t>
  </si>
  <si>
    <t>Right indirect air vent motor, implausible message</t>
  </si>
  <si>
    <t>Function restriction due to low voltage</t>
  </si>
  <si>
    <t>Der Fehler wird sporadisch beim nächsten Aus/Einschalten der Klemme 15. Spannungsversorgung BCM1 prüfen, Messwertblock prüfen</t>
  </si>
  <si>
    <t>J519_Onboard_power_supply_control_unit_functional_impairment_due_to_undervoltage</t>
  </si>
  <si>
    <t>Der Fehler wird sporadisch beim nächsten Aus/Einschalten der Klemme 15. Spannungsversorgung BCM1 prüfen. Messwertblock prüfen</t>
  </si>
  <si>
    <t>Mindestens eine der unter Funktionalen Einschränkungen beschrieben Funktionen ist aktiv.</t>
  </si>
  <si>
    <t>J519_Onboard_power_supply_control_unit_functional_impairment_due_to_overvoltage</t>
  </si>
  <si>
    <t>0x10507</t>
  </si>
  <si>
    <t>Terminal 15, implausible signal</t>
  </si>
  <si>
    <t>Verkablung KL15_SIG, K-CAN prüfen.. Messwertblock prüfen</t>
  </si>
  <si>
    <t>Terminal 30-1, open circuit</t>
  </si>
  <si>
    <t>Sicherung prüfen. Messwertblock verfügbar. Obige Funktionen prüfen.</t>
  </si>
  <si>
    <t>J519_Onboard_power_control_unit_terminal_30_open_circuit</t>
  </si>
  <si>
    <t>J519_Onboard_power_control_unit_terminal_30_2_open_circuit</t>
  </si>
  <si>
    <t>Sicherung prüfen. Messwertblock verfügbar. Obige Funktion prüfen.</t>
  </si>
  <si>
    <t>J519_Onboard_power_control_unit_terminal_30_3_open_circuit</t>
  </si>
  <si>
    <t>U141400</t>
  </si>
  <si>
    <t>Terminal 30-4, open circuit</t>
  </si>
  <si>
    <t>J519_Onboard_power_control_unit_terminal_30_4_open_circuit</t>
  </si>
  <si>
    <t>U141500</t>
  </si>
  <si>
    <t>Terminal 30-5, open circuit</t>
  </si>
  <si>
    <t>J519_Onboard_power_control_unit_terminal_30_5_open_circuit</t>
  </si>
  <si>
    <t>U141600</t>
  </si>
  <si>
    <t>Terminal 30-6, open circuit</t>
  </si>
  <si>
    <t>J519_Onboard_power_control_unit_terminal_30_6_open_circuit</t>
  </si>
  <si>
    <t>0x10628</t>
  </si>
  <si>
    <t>Local data bus 7 no communication</t>
  </si>
  <si>
    <t>mind. 1 Slave ist codiert bzw. Verbautkein elektrischer Fehler am lokalen Datenbus 7</t>
  </si>
  <si>
    <t>J519_Local_data_bus_7_no_communication</t>
  </si>
  <si>
    <t>U150400</t>
  </si>
  <si>
    <t>Front light CAN, no signal/communication</t>
  </si>
  <si>
    <t>FL-CAN überprüfen</t>
  </si>
  <si>
    <t>CAN_J519_Data_bus_front_lighting_no_comms</t>
  </si>
  <si>
    <t>U150500</t>
  </si>
  <si>
    <t>Data bus front light faulty</t>
  </si>
  <si>
    <t>CAN_J519_Data_bus_front_lighting_defect</t>
  </si>
  <si>
    <t>0x10461</t>
  </si>
  <si>
    <t>U150600</t>
  </si>
  <si>
    <t>Local data bus 5 no communication</t>
  </si>
  <si>
    <t>mind. 1 Slave ist codiert bzw. Verbautkein elektrischer Fehler am lokalen Datenbus 5</t>
  </si>
  <si>
    <t>J519_Local_data_bus_5_no_communication</t>
  </si>
  <si>
    <t>0x10462</t>
  </si>
  <si>
    <t>U150700</t>
  </si>
  <si>
    <t>Local data bus 6 no communication</t>
  </si>
  <si>
    <t>mind. 1 Slave ist codiert bzw. Verbautkein elektrischer Fehler am lokalen Datenbus 6</t>
  </si>
  <si>
    <t>J519_Local_data_bus_6_no_communication</t>
  </si>
  <si>
    <t>0x10629</t>
  </si>
  <si>
    <t>U150800</t>
  </si>
  <si>
    <t>Local data bus 7, electrical fault</t>
  </si>
  <si>
    <t>0x10669</t>
  </si>
  <si>
    <t>U150900</t>
  </si>
  <si>
    <t>Local data bus 8 no communication</t>
  </si>
  <si>
    <t>mind. 1 Slave ist codiert bzw. Verbautkein elektrischer Fehler am lokalen Datenbus 8</t>
  </si>
  <si>
    <t>J519_Local_data_bus_8_no_communication</t>
  </si>
  <si>
    <t>0x10670</t>
  </si>
  <si>
    <t>U150A00</t>
  </si>
  <si>
    <t>Local data bus 9 no communication</t>
  </si>
  <si>
    <t>mind. 1 Slave ist codiert bzw. Verbautkein elektrischer Fehler am lokalen Datenbus 9</t>
  </si>
  <si>
    <t>J519_Local_data_bus_9_no_communication</t>
  </si>
  <si>
    <t>0x10671</t>
  </si>
  <si>
    <t>U150B00</t>
  </si>
  <si>
    <t>Local data bus 10 no communication</t>
  </si>
  <si>
    <t>mind. 1 Slave ist codiert bzw. Verbautkein elektrischer Fehler am lokalen Datenbus 10</t>
  </si>
  <si>
    <t>J519_Local_data_bus_10_no_communication</t>
  </si>
  <si>
    <t>0x10672</t>
  </si>
  <si>
    <t>U150C00</t>
  </si>
  <si>
    <t>Local data bus 11 no communication</t>
  </si>
  <si>
    <t>mind. 1 Slave ist codiert bzw. Verbautkein elektrischer Fehler am lokalen Datenbus 11</t>
  </si>
  <si>
    <t>J519_Local_data_bus_11_no_communication</t>
  </si>
  <si>
    <t>0x10673</t>
  </si>
  <si>
    <t>U150D00</t>
  </si>
  <si>
    <t>Local data bus 12 no communication</t>
  </si>
  <si>
    <t>mind. 1 Slave ist codiert bzw. Verbautkein elektrischer Fehler am lokalen Datenbus 12</t>
  </si>
  <si>
    <t>J519_Local_data_bus_12_no_communication</t>
  </si>
  <si>
    <t>0x10674</t>
  </si>
  <si>
    <t>U150E00</t>
  </si>
  <si>
    <t>Local data bus 8, electrical fault</t>
  </si>
  <si>
    <t>0x10675</t>
  </si>
  <si>
    <t>U150F00</t>
  </si>
  <si>
    <t>Local data bus 9, electrical fault</t>
  </si>
  <si>
    <t>0x10676</t>
  </si>
  <si>
    <t>U151000</t>
  </si>
  <si>
    <t>Local data bus 10, electrical fault</t>
  </si>
  <si>
    <t>0x10677</t>
  </si>
  <si>
    <t>U151100</t>
  </si>
  <si>
    <t>Local data bus 11, electrical fault</t>
  </si>
  <si>
    <t>0x10678</t>
  </si>
  <si>
    <t>U151200</t>
  </si>
  <si>
    <t>Local data bus 12, electrical fault</t>
  </si>
  <si>
    <t>0x10946</t>
  </si>
  <si>
    <t>U152400</t>
  </si>
  <si>
    <t>Projection_module_left_timeout</t>
  </si>
  <si>
    <t>DMD links kontrollieren</t>
  </si>
  <si>
    <t>Timeout der Botschaft KN_DMD_L</t>
  </si>
  <si>
    <t>0x10947</t>
  </si>
  <si>
    <t>U152500</t>
  </si>
  <si>
    <t>Projection_module_right_timeout</t>
  </si>
  <si>
    <t>DMD rechts kontrollieren</t>
  </si>
  <si>
    <t>Timeout der Botschaft KN_DMD_R</t>
  </si>
  <si>
    <t>0x10945</t>
  </si>
  <si>
    <t>U152600</t>
  </si>
  <si>
    <t>zDML_module_timeout</t>
  </si>
  <si>
    <t>zDML kontrollieren</t>
  </si>
  <si>
    <t>Timeout der Botschaft KN_ZDML</t>
  </si>
  <si>
    <t>0x63005</t>
  </si>
  <si>
    <t>U193500</t>
  </si>
  <si>
    <t>Functional_limitation_climatisation</t>
  </si>
  <si>
    <t>Mindestens ein relevanter Fehler laut ENDA Start-/Stopp Liste aktiv eingetragen</t>
  </si>
  <si>
    <t>0x63006</t>
  </si>
  <si>
    <t>Mindestens ein relevanter Fehler laut ENDA Light Kühlerlüfter Liste aktiv eingetragen</t>
  </si>
  <si>
    <t>EV_ACCBOSCHAU65X_002040_d.odx</t>
  </si>
  <si>
    <t>Runtime: 30,59375 sec</t>
  </si>
  <si>
    <t>FAULT_ALV_AIRBAG_05</t>
  </si>
  <si>
    <t>Safety Computer/Airbag Steuergerät (0x15) Fehlerspeicher auslesen</t>
  </si>
  <si>
    <t>NWD_MsgCounter_#_Airbag_05_BZ_#_</t>
  </si>
  <si>
    <t>SIG_J428_Data_bus_general_implausible_data</t>
  </si>
  <si>
    <t>0x4B2</t>
  </si>
  <si>
    <t>FAULT_ALV_EPB_01</t>
  </si>
  <si>
    <t>Bremsen Steuergerät (ESC-SG, 0x03) Fehlerspeicher auslesen</t>
  </si>
  <si>
    <t>NWD_MsgCounter_#_EPB_01_BZ_#_</t>
  </si>
  <si>
    <t>0x4B3</t>
  </si>
  <si>
    <t>FAULT_ALV_ESP_03</t>
  </si>
  <si>
    <t>NWD_MsgCounter_#_ESP_03_BZ_#_</t>
  </si>
  <si>
    <t>0x4B4</t>
  </si>
  <si>
    <t>FAULT_ALV_ESP_05</t>
  </si>
  <si>
    <t>NWD_MsgCounter_#_ESP_05_BZ_#_</t>
  </si>
  <si>
    <t>0x42F</t>
  </si>
  <si>
    <t>FAULT_ALV_ESP_07</t>
  </si>
  <si>
    <t>NWD_MsgCounter_#_ESP_07_BZ_#_</t>
  </si>
  <si>
    <t>0x493</t>
  </si>
  <si>
    <t>FAULT_ALV_ESP_10</t>
  </si>
  <si>
    <t>NWD_MsgCounter_#_ESP_10_BZ_#_</t>
  </si>
  <si>
    <t>0x4B5</t>
  </si>
  <si>
    <t>FAULT_ALV_ESP_15</t>
  </si>
  <si>
    <t>NWD_MsgCounter_#_ESP_15_BZ_#_</t>
  </si>
  <si>
    <t>0x4B6</t>
  </si>
  <si>
    <t>FAULT_ALV_ESP_21</t>
  </si>
  <si>
    <t>NWD_MsgCounter_#_ESP_21_BZ_#_</t>
  </si>
  <si>
    <t>0x4B7</t>
  </si>
  <si>
    <t>FAULT_ALV_ESP_32</t>
  </si>
  <si>
    <t>NWD_MsgCounter_#_ESP_32_BZ_#_</t>
  </si>
  <si>
    <t>0x4B8</t>
  </si>
  <si>
    <t>FAULT_ALV_ESP_33</t>
  </si>
  <si>
    <t>NWD_MsgCounter_#_ESP_33_BZ_#_</t>
  </si>
  <si>
    <t>0x901</t>
  </si>
  <si>
    <t>FAULT_ALV_FAS_VK_01</t>
  </si>
  <si>
    <t>Zentrales Fahrerassistenz Steuergerät(zFAS, 0xA5) Fehlerspeicher auslesen</t>
  </si>
  <si>
    <t>NWD_MsgCounter_#_FAS_VK_01_BZ_#_</t>
  </si>
  <si>
    <t>0x4B9</t>
  </si>
  <si>
    <t>FAULT_ALV_GETRIEBE_11</t>
  </si>
  <si>
    <t>Getriebe Steuergerät (0x02) Fehlerspeicher auslesen</t>
  </si>
  <si>
    <t>NWD_MsgCounter_#_Getriebe_11_BZ_#_</t>
  </si>
  <si>
    <t>0x4BA</t>
  </si>
  <si>
    <t>FAULT_ALV_GRA_ACC_01</t>
  </si>
  <si>
    <t>Steuer Modul Lenksäule (SMLS-SG, 0x16) Fehlerspeicher auslesen</t>
  </si>
  <si>
    <t>NWD_MsgCounter_#_GRA_ACC_01_BZ_#_</t>
  </si>
  <si>
    <t>0x44D</t>
  </si>
  <si>
    <t>FAULT_ALV_HAL_01</t>
  </si>
  <si>
    <t>Hinterachslenkung Steuergerät (HAL-SG) Fehlerspeicher auslesen</t>
  </si>
  <si>
    <t>NWD_MsgCounter_#_HAL_01_BZ_#_</t>
  </si>
  <si>
    <t>FAULT_ALV_KLR_01</t>
  </si>
  <si>
    <t>Kapazitifes Lenkrad Steuergerät (KLR-SG, 0x73E) Fehlerspeicher auslesen</t>
  </si>
  <si>
    <t>NWD_MsgCounter_#_KLR_01_BZ_#_</t>
  </si>
  <si>
    <t>0x497</t>
  </si>
  <si>
    <t>FAULT_ALV_LH_EPS_04</t>
  </si>
  <si>
    <t>Electrical Power Steering Steuergerät (EPS-SG, 0x44) Fehlerspeicher auslesen</t>
  </si>
  <si>
    <t>NWD_MsgCounter_#_LH_EPS_04_BZ_#_</t>
  </si>
  <si>
    <t>0x498</t>
  </si>
  <si>
    <t>FAULT_ALV_LWI_01</t>
  </si>
  <si>
    <t>NWD_MsgCounter_#_LWI_01_BZ_#_</t>
  </si>
  <si>
    <t>0x4BD</t>
  </si>
  <si>
    <t>FAULT_ALV_MOTOR_14</t>
  </si>
  <si>
    <t>Motor Steuergerät (0x01) Fehlerspeicher auslesen</t>
  </si>
  <si>
    <t>NWD_MsgCounter_#_MOTOR_14_BZ_#_</t>
  </si>
  <si>
    <t>0x49B</t>
  </si>
  <si>
    <t>FAULT_ALV_SARA_06</t>
  </si>
  <si>
    <t>NWD_MsgCounter_#_SARA_06_BZ_#_</t>
  </si>
  <si>
    <t>0x902</t>
  </si>
  <si>
    <t>FAULT_ALV_STP_03</t>
  </si>
  <si>
    <t>NWD_MsgCounter_#_STP_03_BZ_#_</t>
  </si>
  <si>
    <t>0x4C0</t>
  </si>
  <si>
    <t>FAULT_ALV_TSK_06</t>
  </si>
  <si>
    <t>NWD_MsgCounter_#_TSK_06_BZ_#_</t>
  </si>
  <si>
    <t>0x4BF</t>
  </si>
  <si>
    <t>FAULT_ALV_TSG_FT_02</t>
  </si>
  <si>
    <t>Tür Steuergerät (TSG-SG, 0x42) Fehlerspeicher auslesen</t>
  </si>
  <si>
    <t>NWD_MsgCounter_#_TSG_FT_02_BZ_#_</t>
  </si>
  <si>
    <t>0x904</t>
  </si>
  <si>
    <t>FAULT_ALV_ZFAS_WZO</t>
  </si>
  <si>
    <t>NWD_MsgCounter_#_ZFAS_WZO_BZ_#_</t>
  </si>
  <si>
    <t>0x905</t>
  </si>
  <si>
    <t>FAULT_CHK_AIRBAG_05</t>
  </si>
  <si>
    <t>NWD_Checksum_#_Airbag_05_CRC_#_</t>
  </si>
  <si>
    <t>0x4A3</t>
  </si>
  <si>
    <t>FAULT_CHK_EPB_01</t>
  </si>
  <si>
    <t>NWD_Checksum_#_EPB_01_CRC_#_</t>
  </si>
  <si>
    <t>0x478</t>
  </si>
  <si>
    <t>FAULT_CHK_LH_EPS_04</t>
  </si>
  <si>
    <t>NWD_Checksum_#_EPS_04_CRC_#_</t>
  </si>
  <si>
    <t>0x4A4</t>
  </si>
  <si>
    <t>FAULT_CHK_ESP_03</t>
  </si>
  <si>
    <t>NWD_Checksum_#_ESP_03_CRC_#_</t>
  </si>
  <si>
    <t>0x4A5</t>
  </si>
  <si>
    <t>FAULT_CHK_ESP_05</t>
  </si>
  <si>
    <t>NWD_Checksum_#_ESP_05_CRC_#_</t>
  </si>
  <si>
    <t>0x479</t>
  </si>
  <si>
    <t>FAULT_CHK_ESP_07</t>
  </si>
  <si>
    <t>NWD_Checksum_#_ESP_07_CRC_#_</t>
  </si>
  <si>
    <t>0x47A</t>
  </si>
  <si>
    <t>FAULT_CHK_ESP_10</t>
  </si>
  <si>
    <t>NWD_Checksum_#_ESP_10_CRC_#_</t>
  </si>
  <si>
    <t>0x4A6</t>
  </si>
  <si>
    <t>FAULT_CHK_ESP_15</t>
  </si>
  <si>
    <t>NWD_Checksum_#_ESP_15_CRC_#_</t>
  </si>
  <si>
    <t>0x4A7</t>
  </si>
  <si>
    <t>FAULT_CHK_ESP_21</t>
  </si>
  <si>
    <t>NWD_Checksum_#_ESP_21_CRC_#_</t>
  </si>
  <si>
    <t>0x4A8</t>
  </si>
  <si>
    <t>FAULT_CHK_ESP_32</t>
  </si>
  <si>
    <t>NWD_Checksum_#_ESP_32_CRC_#_</t>
  </si>
  <si>
    <t>0x4A9</t>
  </si>
  <si>
    <t>FAULT_CHK_ESP_33</t>
  </si>
  <si>
    <t>NWD_Checksum_#_ESP_33_CRC_#_</t>
  </si>
  <si>
    <t>0x906</t>
  </si>
  <si>
    <t>FAULT_CHK_FAS_VK_01</t>
  </si>
  <si>
    <t>NWD_Checksum_#_FAS_VK_01_CRC_#_</t>
  </si>
  <si>
    <t>0x4AB</t>
  </si>
  <si>
    <t>FAULT_CHK_GRA_ACC_01</t>
  </si>
  <si>
    <t>NWD_Checksum_#_GRA_ACC_01_CRC_#_</t>
  </si>
  <si>
    <t>0x4AA</t>
  </si>
  <si>
    <t>FAULT_CHK_GETRIEBE_11</t>
  </si>
  <si>
    <t>NWD_Checksum_#_Getriebe_11_CRC_#_</t>
  </si>
  <si>
    <t>0x44C</t>
  </si>
  <si>
    <t>FAULT_CHK_HAL_01</t>
  </si>
  <si>
    <t>NWD_Checksum_#_HAL_01_CRC_#_</t>
  </si>
  <si>
    <t>0x1202</t>
  </si>
  <si>
    <t>FAULT_CHK_KLR_01</t>
  </si>
  <si>
    <t>NWD_Checksum_#_KLR_01_CRC_#_</t>
  </si>
  <si>
    <t>0x48A</t>
  </si>
  <si>
    <t>FAULT_CHK_LWI_01</t>
  </si>
  <si>
    <t>NWD_Checksum_#_LWI_01_CRC_#_</t>
  </si>
  <si>
    <t>0x4AE</t>
  </si>
  <si>
    <t>FAULT_CHK_MOTOR_14</t>
  </si>
  <si>
    <t>NWD_Checksum_#_Motor_14_CRC_#_</t>
  </si>
  <si>
    <t>0x47F</t>
  </si>
  <si>
    <t>FAULT_CHK_SARA_06</t>
  </si>
  <si>
    <t>NWD_Checksum_#_SARA_06_CRC_#_</t>
  </si>
  <si>
    <t>0x907</t>
  </si>
  <si>
    <t>FAULT_CHK_STP_03</t>
  </si>
  <si>
    <t>NWD_Checksum_#_STP_03_CRC_#_</t>
  </si>
  <si>
    <t>0x4B0</t>
  </si>
  <si>
    <t>FAULT_CHK_TSK_06</t>
  </si>
  <si>
    <t>NWD_Checksum_#_TSK_06_CRC_#_</t>
  </si>
  <si>
    <t>0x4AF</t>
  </si>
  <si>
    <t>FAULT_CHK_TSG_FT_02</t>
  </si>
  <si>
    <t>NWD_Checksum_#_TSG_FT_02_CRC_#_</t>
  </si>
  <si>
    <t>0x909</t>
  </si>
  <si>
    <t>FAULT_CHK_ZFAS_WZO</t>
  </si>
  <si>
    <t>NWD_Checksum_#_ZFAS_WZO_CRC_#_</t>
  </si>
  <si>
    <t>0x90A</t>
  </si>
  <si>
    <t>FAULT_TIMEOUT_AIRBAG_05</t>
  </si>
  <si>
    <t>NWD_Timeout_#_Airbag_05_##_Botschaftsausfall</t>
  </si>
  <si>
    <t>J428_Lost_communication_diagnostic_interface</t>
  </si>
  <si>
    <t>0x403</t>
  </si>
  <si>
    <t>FAULT_TIMEOUT_ANHAENGER_01</t>
  </si>
  <si>
    <t>Anhänger Anschluss Steuergerät (AAG-SG, 0x69) Fehlerspeicher auslesen</t>
  </si>
  <si>
    <t>NWD_Timeout_#_Anhaenger_01_##_Botschaftsausfall</t>
  </si>
  <si>
    <t>0x90B</t>
  </si>
  <si>
    <t>FAULT_TIMEOUT_APS_03</t>
  </si>
  <si>
    <t>Body Control Module1 Steuergerät (BCM1-SG, 0x09) Fehlerspeicher auslesen</t>
  </si>
  <si>
    <t>NWD_Timeout_#_APS_03_##_Botschaftsausfall</t>
  </si>
  <si>
    <t>0x48C</t>
  </si>
  <si>
    <t>FAULT_TIMEOUT_APS_MASTER</t>
  </si>
  <si>
    <t>NWD_Timeout_#_APS_Master_##_Botschaftsausfall</t>
  </si>
  <si>
    <t>0x967</t>
  </si>
  <si>
    <t>FAULT_TIMEOUT_APS2_MASTER</t>
  </si>
  <si>
    <t>NWD_Timeout_#_APS2_Master_##_Botschaftsausfall</t>
  </si>
  <si>
    <t>0x90C</t>
  </si>
  <si>
    <t>FAULT_TIMEOUT_APS2_03</t>
  </si>
  <si>
    <t>NWD_Timeout_#_APS2_03_##_Botschaftsausfall</t>
  </si>
  <si>
    <t>0x41D</t>
  </si>
  <si>
    <t>FAULT_TIMEOUT_DIAGNOSE_01</t>
  </si>
  <si>
    <t>Diagnoseinterface für Datenbus Steuergerät (0x19) Fehlerspeicher auslesen</t>
  </si>
  <si>
    <t>NWD_Timeout_#_Diagnose_01_##_Botschaftsausfall</t>
  </si>
  <si>
    <t>0x41E</t>
  </si>
  <si>
    <t>FAULT_TIMEOUT_EPB_01</t>
  </si>
  <si>
    <t>NWD_Timeout_#_EPB_01.4.3_#_Wert_0x1</t>
  </si>
  <si>
    <t>0x420</t>
  </si>
  <si>
    <t>FAULT_TIMEOUT_ESP_03</t>
  </si>
  <si>
    <t>NWD_Timeout_#_ESP_03_##_Botschaftsausfall</t>
  </si>
  <si>
    <t>0x422</t>
  </si>
  <si>
    <t>FAULT_TIMEOUT_ESP_05</t>
  </si>
  <si>
    <t>NWD_Timeout_#_ESP_05_##_Botschaftsausfall</t>
  </si>
  <si>
    <t>0x423</t>
  </si>
  <si>
    <t>FAULT_TIMEOUT_ESP_07</t>
  </si>
  <si>
    <t>NWD_Timeout_#_ESP_07_##_Botschaftsausfall</t>
  </si>
  <si>
    <t>0x441</t>
  </si>
  <si>
    <t>FAULT_TIMEOUT_ESP_10</t>
  </si>
  <si>
    <t>NWD_Timeout_#_ESP_10_##_Botschaftsausfall</t>
  </si>
  <si>
    <t>0x425</t>
  </si>
  <si>
    <t>FAULT_TIMEOUT_ESP_15</t>
  </si>
  <si>
    <t>NWD_Timeout_#_ESP_15_##_Botschaftsausfall</t>
  </si>
  <si>
    <t>0x444</t>
  </si>
  <si>
    <t>FAULT_TIMEOUT_ESP_21</t>
  </si>
  <si>
    <t>NWD_Timeout_#_ESP_21_##_Botschaftsausfall</t>
  </si>
  <si>
    <t>0x431</t>
  </si>
  <si>
    <t>FAULT_TIMEOUT_ESP_32</t>
  </si>
  <si>
    <t>NWD_Timeout_#_ESP_32_##_Botschaftsausfall</t>
  </si>
  <si>
    <t>0x432</t>
  </si>
  <si>
    <t>FAULT_TIMEOUT_ESP_33</t>
  </si>
  <si>
    <t>NWD_Timeout_#_ESP_33_##_Botschaftsausfall</t>
  </si>
  <si>
    <t>0x90D</t>
  </si>
  <si>
    <t>FAULT_TIMEOUT_FAS_VK_01</t>
  </si>
  <si>
    <t>NWD_Timeout_#_FAS_VK_01_##_Botschaftsausfall</t>
  </si>
  <si>
    <t>0x433</t>
  </si>
  <si>
    <t>FAULT_TIMEOUT_GETRIEBE_11</t>
  </si>
  <si>
    <t>NWD_Timeout_#_Getriebe_11_##_Botschaftsausfall</t>
  </si>
  <si>
    <t>0x434</t>
  </si>
  <si>
    <t>FAULT_TIMEOUT_GRA_ACC_01</t>
  </si>
  <si>
    <t>NWD_Timeout_#_GRA_ACC_01_B_##_Botschaftsausfall</t>
  </si>
  <si>
    <t>0x44B</t>
  </si>
  <si>
    <t>FAULT_TIMEOUT_HAL_01</t>
  </si>
  <si>
    <t>NWD_Timeout_#_HAL_01_##_Botschaftsausfall</t>
  </si>
  <si>
    <t>0x90E</t>
  </si>
  <si>
    <t>FAULT_TIMEOUT_IPA_01</t>
  </si>
  <si>
    <t>NWD_Timeout_#_IPA_01_##_Botschaftsausfall</t>
  </si>
  <si>
    <t>0x942</t>
  </si>
  <si>
    <t>FAULT_TIMEOUT_KLEMMEN_STATUS_01</t>
  </si>
  <si>
    <t>NWD_Timeout_#_Klemmen_Status_01_##_Botschaftsausfall</t>
  </si>
  <si>
    <t>0x476</t>
  </si>
  <si>
    <t>FAULT_TIMEOUT_KLIMA_SENSOR_02</t>
  </si>
  <si>
    <t>NWD_Timeout_#_Klima_Sensor_02_#_Botschaftsausfall</t>
  </si>
  <si>
    <t>0x1201</t>
  </si>
  <si>
    <t>FAULT_TIMEOUT_KLR_01</t>
  </si>
  <si>
    <t>NWD_Timeout_#_KLR_01_##_Botschaftsausfall</t>
  </si>
  <si>
    <t>0x438</t>
  </si>
  <si>
    <t>FAULT_TIMEOUT_KOMBI_01</t>
  </si>
  <si>
    <t>KOMBI Steuergerät (0x17) Fehlerspeicher auslesen</t>
  </si>
  <si>
    <t>NWD_Timeout_#_Kombi_01_#_Botschaftsausfall</t>
  </si>
  <si>
    <t>0x43F</t>
  </si>
  <si>
    <t>FAULT_TIMEOUT_LH_EPS_04</t>
  </si>
  <si>
    <t>NWD_Timeout_#_LH_EPS_04_##_Botschaftsausfall</t>
  </si>
  <si>
    <t>0x4C8</t>
  </si>
  <si>
    <t>FAULT_TIMEOUT_LICHT_HINTEN_01</t>
  </si>
  <si>
    <t>Body Control Module2 Steuergerät (BCM2-SG, 0x09) Fehlerspeicher auslesen</t>
  </si>
  <si>
    <t>NWD_Timeout_#_Licht_Hinten_01_##_Botschaftsausfall</t>
  </si>
  <si>
    <t>0x407</t>
  </si>
  <si>
    <t>FAULT_TIMEOUT_LWI_01</t>
  </si>
  <si>
    <t>NWD_Timeout_#_LWI_01_##_Botschaftsausfall</t>
  </si>
  <si>
    <t>0x442</t>
  </si>
  <si>
    <t>FAULT_TIMEOUT_Mem_FS_01</t>
  </si>
  <si>
    <t>Sitzverstellung Fahrerseite (0x36) Fehlerspeicher auslesen</t>
  </si>
  <si>
    <t>NWD_Timeout_#_Mem_FS_01_##_Botschaftsausfall &amp;amp;&amp;amp; ((s_SI_ClusterActiveBit) &amp;amp; (0x08)) == 0x01)</t>
  </si>
  <si>
    <t>0x443</t>
  </si>
  <si>
    <t>FAULT_TIMEOUT_MFL_Tasten_01</t>
  </si>
  <si>
    <t>NWD_Timeout_#_MFL_Tasten_01##_Botschaftsausfall</t>
  </si>
  <si>
    <t>0x428</t>
  </si>
  <si>
    <t>FAULT_TIMEOUT_MOTOR_14</t>
  </si>
  <si>
    <t>NWD_Timeout_#_Motor_14_##_Botschaftsausfall</t>
  </si>
  <si>
    <t>0x42D</t>
  </si>
  <si>
    <t>FAULT_TIMEOUT_PACC_01</t>
  </si>
  <si>
    <t>PACCh Steuergerät Fehlerspeicher auslesen</t>
  </si>
  <si>
    <t>NWD_Timeout_#_PACC_01_##_Botschaftsausfall</t>
  </si>
  <si>
    <t>0x467</t>
  </si>
  <si>
    <t>FAULT_TIMEOUT_PSD_04</t>
  </si>
  <si>
    <t>Zentralrechner Steuergerät (ZR-SG, 0x5F) Fehlerspeicher auslesen</t>
  </si>
  <si>
    <t>NWD_Timeout_#_PSD_04_##_Botschaftsausfall</t>
  </si>
  <si>
    <t>0x944</t>
  </si>
  <si>
    <t>FAULT_ TIMEOUT_RDK_02_2</t>
  </si>
  <si>
    <t>Fahrwerkssteuergerät Fehlerspeicher auslesen (0x74)</t>
  </si>
  <si>
    <t>NWD_Timeout_#_RDK_02_2_##_Botschaftsausfall</t>
  </si>
  <si>
    <t>0x42C</t>
  </si>
  <si>
    <t>FAULT_TIMEOUT_SARA_06</t>
  </si>
  <si>
    <t>NWD_Timeout_#_Sara_06_##_Botschaftsausfall</t>
  </si>
  <si>
    <t>0x911</t>
  </si>
  <si>
    <t>FAULT_TIMEOUT_SDF2_POS_01</t>
  </si>
  <si>
    <t>NWD_Timeout_#_SDF2_Pos_01_##_Botschaftsausfall</t>
  </si>
  <si>
    <t>0x912</t>
  </si>
  <si>
    <t>FAULT_TIMEOUT_STP_03</t>
  </si>
  <si>
    <t>NWD_Timeout_#_STP_03_##_Botschaftsausfall</t>
  </si>
  <si>
    <t>0x46F</t>
  </si>
  <si>
    <t>FAULT_TIMEOUT_SWA_HEADER</t>
  </si>
  <si>
    <t>Spurwechselassistent Steuergerät (SWA-SG, 0x3C) Fehlerspeicher auslesen</t>
  </si>
  <si>
    <t>NWD_Timeout_#_SWA_Header_##_Botschaftsausfall</t>
  </si>
  <si>
    <t>0x455</t>
  </si>
  <si>
    <t>FAULT_TIMEOUT_SYSTEMINFO_01</t>
  </si>
  <si>
    <t>NWD_Timeout_#_Systeminfo_01_##_Botschaftsausfall</t>
  </si>
  <si>
    <t>0x457</t>
  </si>
  <si>
    <t>FAULT_TIMEOUT_TA_01</t>
  </si>
  <si>
    <t>auslesen</t>
  </si>
  <si>
    <t>NWD_Timeout_#_TA_01_##_Botschaftsausfall</t>
  </si>
  <si>
    <t>0x43E</t>
  </si>
  <si>
    <t>FAULT_TIMEOUT_TSG_FT_02</t>
  </si>
  <si>
    <t>NWD_Timeout_#_TSG_FT_02_##_Botschaftsausfall</t>
  </si>
  <si>
    <t>0x954</t>
  </si>
  <si>
    <t>FAULT_TIMEOUT_TSG_BT_01</t>
  </si>
  <si>
    <t>NWD_Timeout_#_TSG_BT_01_##_Botschaftsausfall</t>
  </si>
  <si>
    <t>0x440</t>
  </si>
  <si>
    <t>FAULT_TIMEOUT_TSK_06</t>
  </si>
  <si>
    <t>NWD_Timeout_#_TSK_06_##_Botschaftsausfall</t>
  </si>
  <si>
    <t>0x474</t>
  </si>
  <si>
    <t>FAULT_TIMEOUT_VZE_01</t>
  </si>
  <si>
    <t>Bildverarbeitungs Steuergerät (BVS-SG, 0xA5) Fehlerspeicher auslesen</t>
  </si>
  <si>
    <t>NWD_Timeout_#_VZE_01_##_Botschaftsausfall</t>
  </si>
  <si>
    <t>0x914</t>
  </si>
  <si>
    <t>FAULT_TIMEOUT_ZFAS_WZO</t>
  </si>
  <si>
    <t>NWD_Timeout_#_zFAS_WZO_##_Botschaftsausfall</t>
  </si>
  <si>
    <t>0x3A7</t>
  </si>
  <si>
    <t>FAULT_TRAILOR_LIGHT_DEFECTIVE</t>
  </si>
  <si>
    <t>(s_AAG_Bremslicht_H_def==0x1)</t>
  </si>
  <si>
    <t>J428_Data_bus_fault</t>
  </si>
  <si>
    <t>0x31B</t>
  </si>
  <si>
    <t>FAULT_APS_RELEVANT_ERROR</t>
  </si>
  <si>
    <t>Body Control Module1 Steuergerät (BCM1-SG, 0x09) Fehlerspeicher auslesen, Zentrales Fahrerassistenz Steuergerät (zFAS, 0xA5) Fehlerspeicher auslesen</t>
  </si>
  <si>
    <t>(s_US_relevanter_Fehler == 0x1)</t>
  </si>
  <si>
    <t>0x915</t>
  </si>
  <si>
    <t>FAULT_APS_VS</t>
  </si>
  <si>
    <t>(s_US_Fehler_VS == 0x1)</t>
  </si>
  <si>
    <t>0x916</t>
  </si>
  <si>
    <t>FAULT_APS_HS</t>
  </si>
  <si>
    <t>(s_US_Fehler_HS == 0x1)</t>
  </si>
  <si>
    <t>0x31C</t>
  </si>
  <si>
    <t>FAULT_APS_SEND_MODE_ERROR</t>
  </si>
  <si>
    <t>(s_US_Sende_Modus == 0xF) &amp;amp;&amp;amp; (s_US_relevanter_Fehler != 0x1)</t>
  </si>
  <si>
    <t>0x321</t>
  </si>
  <si>
    <t>FAULT_APS_REAR_FREE_PATH_ERROR</t>
  </si>
  <si>
    <t>s_US_Weglaenge_Heck == Fehler</t>
  </si>
  <si>
    <t>0x31D</t>
  </si>
  <si>
    <t>FAULT_APS_SEND_MODE_ERROR_SWITCH_MODE</t>
  </si>
  <si>
    <t>(s_US_Sende_Modus == 0x6)</t>
  </si>
  <si>
    <t>0x31E</t>
  </si>
  <si>
    <t>FAULT_APS_SEND_MODE_ERROR_BLINDNESS_CHECK</t>
  </si>
  <si>
    <t>(s_US_Sende_Modus == 0x7)</t>
  </si>
  <si>
    <t>0x31F</t>
  </si>
  <si>
    <t>FAULT_APS_SEND_MODE_ERROR_NOT_DEFINED_VALUE</t>
  </si>
  <si>
    <t>(s_US_Sende_Modus == 0xC || 0xD || 0xE)</t>
  </si>
  <si>
    <t>0x322</t>
  </si>
  <si>
    <t>FAULT_APS_REAR_SEND_MODE_ERROR_NOT_DEFINED_VALUE</t>
  </si>
  <si>
    <t>( s_US_Sende_Modus_hinten == 0x1 || 0x2 || 0x3 || 0x4|| 0x8|| 0x9|| 0xA|| 0xB|| 0xC || 0xD || 0xE )</t>
  </si>
  <si>
    <t>0x822</t>
  </si>
  <si>
    <t>FAULT_EPB_SWITCH_FAIL</t>
  </si>
  <si>
    <t>(s_EPB_Schalterposition == 0x3)</t>
  </si>
  <si>
    <t>0x870</t>
  </si>
  <si>
    <t>FAULT_EPS_INIT_FAIL</t>
  </si>
  <si>
    <t>(s_EPS_AWA_Status == 0xE)</t>
  </si>
  <si>
    <t>0x837</t>
  </si>
  <si>
    <t>FAULT_EPS_ESS_HANDSHAKE</t>
  </si>
  <si>
    <t>(s_EPS_AWA_Status == 0x3) &amp;amp;&amp;amp; (s_AWV_AWA_Status_EPS ==0x7)</t>
  </si>
  <si>
    <t>0x862</t>
  </si>
  <si>
    <t>FAULT_EPS_ESS_COM_FAIL</t>
  </si>
  <si>
    <t>(s_EPS_AWA_Status == 0x2)</t>
  </si>
  <si>
    <t>0x863</t>
  </si>
  <si>
    <t>FAULT_EPS_ESS_REQ_NOT_POSSIBLE_FAIL</t>
  </si>
  <si>
    <t>(s_EPS_AWA_Status == 0x1)</t>
  </si>
  <si>
    <t>0x861</t>
  </si>
  <si>
    <t>FAULT_EPS_ESS_REQ_DISCARD_FAIL</t>
  </si>
  <si>
    <t>(s_EPS_AWA_Status == 0x4)</t>
  </si>
  <si>
    <t>0x864</t>
  </si>
  <si>
    <t>FAULT_EPS_ESS_UNDEF</t>
  </si>
  <si>
    <t>(s_EPS_AWA_Status == (0x6) || (0xA) || (0xB) || (0xC) || (0xD) || (0xF))</t>
  </si>
  <si>
    <t>0x91C</t>
  </si>
  <si>
    <t>FAULT_EPS_ESS_REQ_REJECTED</t>
  </si>
  <si>
    <t>(s_EPS_AWA_Status == 0x9)</t>
  </si>
  <si>
    <t>0x865</t>
  </si>
  <si>
    <t>FAULT_EPS_SUPPORTPOWER_INIT_FAIL</t>
  </si>
  <si>
    <t>(s_EPS_Unterstuetzungsleistung == 0xFE)</t>
  </si>
  <si>
    <t>0x866</t>
  </si>
  <si>
    <t>FAULT_EPS_SUPPORTPOWER_FAIL</t>
  </si>
  <si>
    <t>(s_EPS_Unterstuetzungsleistung == 0xFF)</t>
  </si>
  <si>
    <t>0x355</t>
  </si>
  <si>
    <t>FAULT_EPS_ZAHNSTANGENPOSITION_INIT</t>
  </si>
  <si>
    <t>Electrical Power Steering Steuergerät (ESP-SG, 0x44) Fehlerspeicher auslesen</t>
  </si>
  <si>
    <t>(s_EPS_Zahnstangenposition == 0xFFE)</t>
  </si>
  <si>
    <t>0x354</t>
  </si>
  <si>
    <t>FAULT_EPS_ZAHNSTANGENPOSITION_ERROR</t>
  </si>
  <si>
    <t>(s_EPS_Zahnstangenposition == 0xFFF)</t>
  </si>
  <si>
    <t>0x325</t>
  </si>
  <si>
    <t>FAULT_LRR1_EPS_ZAHNSTANGENPOSITION_INIT</t>
  </si>
  <si>
    <t>(i_b_UEB_LRR1_ZahnstangenPos_init == TRUE &amp;amp;&amp;amp; i_b_UEB_Codierung_LS_verbaut == 1)</t>
  </si>
  <si>
    <t>0x825</t>
  </si>
  <si>
    <t>FAULT_HMS_STATE_INIT</t>
  </si>
  <si>
    <t>(s_HMS_Systemstatus == 0xE) &amp;amp;&amp;amp; (s_HMS_Fehlerstatus != 0x2)</t>
  </si>
  <si>
    <t>0x829</t>
  </si>
  <si>
    <t>FAULT_HMS_STATE_FAIL</t>
  </si>
  <si>
    <t>(s_HMS_Systemstatus == 0xF)</t>
  </si>
  <si>
    <t>0x827</t>
  </si>
  <si>
    <t>FAULT_HMS_CONS_ACC</t>
  </si>
  <si>
    <t>(s_HMS_Konsistenz_ACC == 0x1)</t>
  </si>
  <si>
    <t>0x842</t>
  </si>
  <si>
    <t>FAULT_HMS_FAILURESTATE_SPECIAL_OPMODE</t>
  </si>
  <si>
    <t>(s_HMS_Fehlerstatus == 0x2)</t>
  </si>
  <si>
    <t>0x843</t>
  </si>
  <si>
    <t>FAULT_HMS_FAILURESTATE</t>
  </si>
  <si>
    <t>(s_HMS_Fehlerstatus == 0x1|| 0x3 || 0x4)</t>
  </si>
  <si>
    <t>0x844</t>
  </si>
  <si>
    <t>FAULT_HMS_FAILURESTATE_NOT_DEFINED</t>
  </si>
  <si>
    <t>(s_HMS_Fehlerstatus ==0x5 || 0x6 || 0x7)</t>
  </si>
  <si>
    <t>0x83F</t>
  </si>
  <si>
    <t>FAULT_ESP_CONS_ACC</t>
  </si>
  <si>
    <t>(s_ESC_Konsistenz_ACC == 0x1)</t>
  </si>
  <si>
    <t>0x83D</t>
  </si>
  <si>
    <t>FAULT_AWV_CONSISTENCY_FAIL</t>
  </si>
  <si>
    <t>(s_ESC_Konsistenz_AWV == 0x1)</t>
  </si>
  <si>
    <t>0x949</t>
  </si>
  <si>
    <t>FAULT_ESC_ESS_ Consistency</t>
  </si>
  <si>
    <t>(s_ESC_Konsistenz_AWA == 0x1)</t>
  </si>
  <si>
    <t>0x808</t>
  </si>
  <si>
    <t>FAULT_BPRESSURE_FAIL</t>
  </si>
  <si>
    <t>(s_ESP_Bremsdruck == 0x3FFF)</t>
  </si>
  <si>
    <t>0x82D</t>
  </si>
  <si>
    <t>B106FF0</t>
  </si>
  <si>
    <t>FAULT_BRKOVHT_FAIL</t>
  </si>
  <si>
    <t>(s_ESP_Status_Bremsentemperatur == 0x2)</t>
  </si>
  <si>
    <t>SYS_4M_J428_44____1_418_88_Brake_overheating</t>
  </si>
  <si>
    <t>0x835</t>
  </si>
  <si>
    <t>FAULT_ESP_STATUS_SYSTEM</t>
  </si>
  <si>
    <t>(s_ESP_Systemstatus == 0x1)</t>
  </si>
  <si>
    <t>0x323</t>
  </si>
  <si>
    <t>FAULT_LRR1_ESP_STATUS_SYSTEM</t>
  </si>
  <si>
    <t>(s_ESP_Systemstatus == 0x1 &amp;amp;&amp;amp; i_b_UEB_Codierung_LS_verbaut == 1)</t>
  </si>
  <si>
    <t>0x328</t>
  </si>
  <si>
    <t>FAULT_ESP_HL_RADGESCHWINDIGKEIT_LOWVOLT_OR_ERROR</t>
  </si>
  <si>
    <t>(s_ESP_HL_Radgeschwindigkeit == 0xFFD || 0xFFF)</t>
  </si>
  <si>
    <t>0x329</t>
  </si>
  <si>
    <t>FAULT_ESP_HR_RADGESCHWINDIGKEIT_LOWVOLT_OR_ERROR</t>
  </si>
  <si>
    <t>(s_ESP_HR_Radgeschwindigkeit == 0xFFD || 0xFFF)</t>
  </si>
  <si>
    <t>0x32A</t>
  </si>
  <si>
    <t>FAULT_ESP_VL_RADGESCHWINDIGKEIT_LOWVOLT_OR_ERROR</t>
  </si>
  <si>
    <t>(s_ESP_VL_Radgeschwindigkeit == 0xFFD || 0xFFF)</t>
  </si>
  <si>
    <t>0x32B</t>
  </si>
  <si>
    <t>FAULT_ESP_VR_RADGESCHWINDIGKEIT_LOWVOLT_OR_ERROR</t>
  </si>
  <si>
    <t>(s_ESP_VR_Radgeschwindigkeit == 0xFFD || 0xFFF)</t>
  </si>
  <si>
    <t>0x353</t>
  </si>
  <si>
    <t>FAULT_ESP_V_SIGNAL</t>
  </si>
  <si>
    <t>s_ESP_v_Signal = (0xFFFD || 0xFFFE)</t>
  </si>
  <si>
    <t>0x34A</t>
  </si>
  <si>
    <t>FAULT_ESP_V_SIGNAL_ERROR</t>
  </si>
  <si>
    <t>(s_ESP_v_Signal == 0xFFFF)</t>
  </si>
  <si>
    <t>0x32C</t>
  </si>
  <si>
    <t>FAULT_ESP_HL_HR_VL_VR_RADGESCHWINDIGKEIT_LOWVOLT_OR_ERROR</t>
  </si>
  <si>
    <t>(s_ESP_VL_Radgeschwindigkeit == 0xFFD || 0xFFF) || (s_ESP_VR_Radgeschwindigkeit == 0xFFD || 0xFFF) || (s_ESP_HL_Radgeschwindigkeit == 0xFFD || 0xFFF) ||(s_ESP_HR_Radgeschwindigkeit == 0xFFD || 0xFFF)</t>
  </si>
  <si>
    <t>SYS_4M_J428_43____1_418_88_Functional_impairment</t>
  </si>
  <si>
    <t>0x32D</t>
  </si>
  <si>
    <t>FAULT_ESP_HL_HR_VL_VR_RADGESCHWINDIGKEIT_INIT</t>
  </si>
  <si>
    <t>(s_ESP_VL_Radgeschwindigkeit == 0xFFE) || (s_ESP_VR_Radgeschwindigkeit == 0xFFE) || (s_ESP_HL_Radgeschwindigkeit == 0xFFE) || (s_ESP_HR_Radgeschwindigkeit == 0xFFE)</t>
  </si>
  <si>
    <t>0x32E</t>
  </si>
  <si>
    <t>FAULT_ESP_WEGIMPULS_HL_INIT_PERMANENT</t>
  </si>
  <si>
    <t>(s_ESP_Wegimpuls_HL == 0x3FD) || (s_ESP_Wegimpuls_HR == 0x3FD) || (s_ESP_Wegimpuls_VL == 0x3FD) || (s_ESP_Wegimpuls_VR == 0x3FD)</t>
  </si>
  <si>
    <t>0x32F</t>
  </si>
  <si>
    <t>FAULT_ESP_WEGIMPULS_HL_ERROR</t>
  </si>
  <si>
    <t>(s_ESP_Wegimpuls_HL == 0x3FF) || (s_ESP_Wegimpuls_HR == 0x3FF) || (s_ESP_Wegimpuls_VL == 0x3FF) || (s_ESP_Wegimpuls_VR == 0x3FF)</t>
  </si>
  <si>
    <t>0x330</t>
  </si>
  <si>
    <t>FAULT_ESP_WEGIMPULS_HL_NOT_DEFINED</t>
  </si>
  <si>
    <t>[(s_ESP_Wegimpuls_HL =&gt; 0x3E9) &amp;amp;&amp;amp; (s_ESP_Wegimpuls_HL &lt;= 0x3FC)] || [(s_ESP_Wegimpuls_HR =&gt; 0x3E9) &amp;amp;&amp;amp; (s_ESP_Wegimpuls_HR &lt;= 0x3FC)] || [(s_ESP_Wegimpuls_VR =&gt; 0x3E9) &amp;amp;&amp;amp; (s_ESP_Wegimpuls_VR &lt;= 0x3FC)] || [(s_ESP_Wegimpuls_VL =&gt; 0x3E9) &amp;amp;&amp;amp; (s_ESP_Wegimpuls_VL &lt;= 0x3FC)]</t>
  </si>
  <si>
    <t>0x331</t>
  </si>
  <si>
    <t>FAULT_ESP_WEGIMPULS_HL_LOWVOLTAGE</t>
  </si>
  <si>
    <t>(s_ESP_Wegimpuls_HL == 0x3FE) || (s_ESP_Wegimpuls_VR == 0x3FE) || (s_ESP_Wegimpuls_VR == 0x3FE) || (s_ESP_Wegimpuls_VL == 0x3FE)</t>
  </si>
  <si>
    <t>0x920</t>
  </si>
  <si>
    <t>FAULT_ESP_ASIL_ERROR</t>
  </si>
  <si>
    <t>(s_ESC_Verz_ASIL_Verfuegbarkeit == 0x0 || 0x5 || 0x6 || 0x7 )</t>
  </si>
  <si>
    <t>0x87E</t>
  </si>
  <si>
    <t>FAULT_BRAKINGLIGHT_IMPLAUSIBLE</t>
  </si>
  <si>
    <t>(s_ESC_Bremslicht_unplausibel == 0x1)</t>
  </si>
  <si>
    <t>0x332</t>
  </si>
  <si>
    <t>FAULT_ESP_FAHRTRICHTUNGEN_INIT_PERMANENT</t>
  </si>
  <si>
    <t>(s_ESP_VL_Fahrtrichtung == 0x2) || (s_ESP_VR_Fahrtrichtung == 0x2) || (s_ESP_HL_Fahrtrichtung == 0x2) || (s_ESP_HR_Fahrtrichtung == 0x2)</t>
  </si>
  <si>
    <t>0x921</t>
  </si>
  <si>
    <t>FAULT_CORNERRADAR_FL_DATA_TRANSFER</t>
  </si>
  <si>
    <t>Midrange Radar vorne links (MRR VL, 0xDC) Fehlerspeicher auslesen</t>
  </si>
  <si>
    <t>Timeout/CRC oder BlockID-Fehler in FER_VL_Objekt Übertragung oder BZ-Fehler in MRR_VL_SensorHeader</t>
  </si>
  <si>
    <t>0x91E</t>
  </si>
  <si>
    <t>FAULT_CORNERRADAR_FL_ERROR</t>
  </si>
  <si>
    <t>(s_MRR_VL_Fehler == 0x1)</t>
  </si>
  <si>
    <t>0x922</t>
  </si>
  <si>
    <t>FAULT_CORNERRADAR_FR_DATA_TRANSFER</t>
  </si>
  <si>
    <t>Midrange Radar vorne rechs (MRR VR, 0xDB) Fehlerspeicher auslesen</t>
  </si>
  <si>
    <t>Timeout/CRC oder BlockID-Fehler in FER_VR_Objekt Übertragung oder BZ-Fehler in MRR_VR_SensorHeader</t>
  </si>
  <si>
    <t>0x91F</t>
  </si>
  <si>
    <t>FAULT_CORNERRADAR_FR_ERROR</t>
  </si>
  <si>
    <t>Midrange Radar vorne links (MRR VL, 0xDB) Fehlerspeicher auslesen</t>
  </si>
  <si>
    <t>(s_MRR_VR_Fehler == 0x1)</t>
  </si>
  <si>
    <t>0x343</t>
  </si>
  <si>
    <t>FAULT_PREDICTIVE_ROUTEDATA_SIGNALERROR</t>
  </si>
  <si>
    <t>(i_n_UEB_EHR_Fehlerwert==1 || i_n_UEB_EHR_Fehlerwert==2 || i_n_UEB_EHR_Fehlerwert==4 || i_n_UEB_EHR_Fehlerwert==5 || i_n_UEB_EHR_Fehlerwert==6 || i_n_UEB_EHR_Fehlerwert==8 || i_n_UEB_EHR_Fehlerwert==9)</t>
  </si>
  <si>
    <t>0x3A1</t>
  </si>
  <si>
    <t>FAULT_MAXIMAL_ACCELERATION_POSSIBLE_FAIL</t>
  </si>
  <si>
    <t>(s_GE_amax_moeglich == 0x1FF) &amp;amp;&amp;amp; (i_n_UEB_Fahrzeugkonstante_Getriebetyp_Codierung == Automatik_Getriebe)</t>
  </si>
  <si>
    <t>0x833</t>
  </si>
  <si>
    <t>FAULT_GEARINFO_FAIL</t>
  </si>
  <si>
    <t>(s_GE_Fahrstufe == 0xF)</t>
  </si>
  <si>
    <t>0x813</t>
  </si>
  <si>
    <t>FAULT_GEARINFO_INIT</t>
  </si>
  <si>
    <t>(s_GE_Fahrstufe == 0x1)</t>
  </si>
  <si>
    <t>0x82A</t>
  </si>
  <si>
    <t>FAULT_GEARINFO_NOT_DEFINED</t>
  </si>
  <si>
    <t>(s_GE_Fahrstufe == (0xB || 0xC || 0x2 || 0x3 || 0x4))</t>
  </si>
  <si>
    <t>0x335</t>
  </si>
  <si>
    <t>FAULT_HAL_RADWINKEL_NOT_CALIBRATED</t>
  </si>
  <si>
    <t>(s_HAL_Radwinkel == 0x3FD)</t>
  </si>
  <si>
    <t>0x972</t>
  </si>
  <si>
    <t>FAULT_KLR_TOUCH_ERROR</t>
  </si>
  <si>
    <t>(s_KLR_Touchauswertung == 0xF)</t>
  </si>
  <si>
    <t>0x816</t>
  </si>
  <si>
    <t>FAULT_VDIS_UNDEF</t>
  </si>
  <si>
    <t>(s_KBI_angez_Geschwindigkeit &gt; 0x 3F8)</t>
  </si>
  <si>
    <t>0x85D</t>
  </si>
  <si>
    <t>FAULT_DIS_FAIL</t>
  </si>
  <si>
    <t>(s_KBI_Fehler_Anzeige_ACC == 0x1)</t>
  </si>
  <si>
    <t>0x93A</t>
  </si>
  <si>
    <t>FAULT_DIS_SYSTEM_STATE</t>
  </si>
  <si>
    <t>(s_KBI_Systemstatus==0x1)</t>
  </si>
  <si>
    <t>0x82C</t>
  </si>
  <si>
    <t>FAULT_QDISACC_FAIL</t>
  </si>
  <si>
    <t>(s_KBI_Konsistenz_ACC == 0x1)</t>
  </si>
  <si>
    <t>0x924</t>
  </si>
  <si>
    <t>FAULT_LIDAR_DATA_TRANSFER</t>
  </si>
  <si>
    <t>LaserScanner Steuergerät (0xCD) Fehlerspeicher auslesen</t>
  </si>
  <si>
    <t>Timeout/CRC oder BlockID-Fehler in LS_Daten Übertragung oder BZ-Fehler in LS_SensorHeader</t>
  </si>
  <si>
    <t>0x925</t>
  </si>
  <si>
    <t>FAULT_LIDAR_ERROR</t>
  </si>
  <si>
    <t>(s_LS1_Fehler == 0x1)</t>
  </si>
  <si>
    <t>0x360</t>
  </si>
  <si>
    <t>FAULT_PREDICTIVE_ROUTEDATA_INITIALIZATIONERROR</t>
  </si>
  <si>
    <t>(i_n_UEB_EHR_Fehlerwert == 10 || i_n_UEB_EHR_Fehlerwert == 12 || i_b_UEB_EHR_Initialisierungsfehler == 1)</t>
  </si>
  <si>
    <t>0x958</t>
  </si>
  <si>
    <t>B16FBF0</t>
  </si>
  <si>
    <t>FAULT_PILOT_BUTTON_FAIL</t>
  </si>
  <si>
    <t>(s_Pilot_Taster == 3)</t>
  </si>
  <si>
    <t>0x80B</t>
  </si>
  <si>
    <t>FAULT_GP_FAIL</t>
  </si>
  <si>
    <t>(s_MO_Fahrpedalrohwert == 0xFF)</t>
  </si>
  <si>
    <t>0x87D</t>
  </si>
  <si>
    <t>FAULT_BRAKE_CONSISTENCY</t>
  </si>
  <si>
    <t>(s_MO_Konsistenz_Bremsped == 0x1)</t>
  </si>
  <si>
    <t>0x821</t>
  </si>
  <si>
    <t>FAULT_GEAR_FAIL</t>
  </si>
  <si>
    <t>(s_MO_Gangposition == 0xF)</t>
  </si>
  <si>
    <t>0x84D</t>
  </si>
  <si>
    <t>FAULT_RPM_TARGET_FAIL</t>
  </si>
  <si>
    <t>(s_MO_Solldrehz_Leerlauf == 0xFF)</t>
  </si>
  <si>
    <t>0x815</t>
  </si>
  <si>
    <t>FAULT_TSK_INIT</t>
  </si>
  <si>
    <t>(s_TSK_Status == 0x1 &amp;amp;&amp;amp; ACC-Systemzustand != ACC_Aktiv)</t>
  </si>
  <si>
    <t>0x945</t>
  </si>
  <si>
    <t>FAULT_TSK_ACC_INIT_PLAUS</t>
  </si>
  <si>
    <t>(s_TSK_Status == 0x1) &amp;amp;&amp;amp; (ACC-Systemzustand == ACC_Aktiv)</t>
  </si>
  <si>
    <t>0x814</t>
  </si>
  <si>
    <t>FAULT_TSK_IRREV_FAIL</t>
  </si>
  <si>
    <t>(s_TSK_Status == 0x7)</t>
  </si>
  <si>
    <t>0x80F</t>
  </si>
  <si>
    <t>FAULT_MAINSWITCH_INIT</t>
  </si>
  <si>
    <t>(s_TSK_Hauptschalter_GRA_ACC == 0x0 &amp;amp;&amp;amp; ACC im Zustand ACC_INIT_BIST)</t>
  </si>
  <si>
    <t>0x80E</t>
  </si>
  <si>
    <t>FAULT_MAINSWITCH_FAIL</t>
  </si>
  <si>
    <t>(s_TSK_Hauptschalter_GRA_ACC == 0x3) || ((s_TSK_Status == aktiv) &amp;amp;&amp;amp; (s_TSK_Hauptschalter_GRA_ACC == 0x0||0x1))</t>
  </si>
  <si>
    <t>0x84E</t>
  </si>
  <si>
    <t>FAULT_TSK_ROAD_SLOPE_FAIL</t>
  </si>
  <si>
    <t>(s_TSK_Steigung == 0xFF)</t>
  </si>
  <si>
    <t>0x45C</t>
  </si>
  <si>
    <t>FAULT_TSK_CODING_IN_PLAUS_PHASE_FAIL</t>
  </si>
  <si>
    <t>s_TSK_Codierung == 0x7</t>
  </si>
  <si>
    <t>0x804</t>
  </si>
  <si>
    <t>FAULT_ALP_STEERINGWHEEL_FAIL</t>
  </si>
  <si>
    <t>(s_LWI_Lenkradwinkel == 0x1FFF)</t>
  </si>
  <si>
    <t>FAULT_ALP_STEERINGWHEEL_INIT</t>
  </si>
  <si>
    <t>(s_LWI_Lenkradwinkel == 0x1FFE</t>
  </si>
  <si>
    <t>0x806</t>
  </si>
  <si>
    <t>FAULT_ALP_STEERINGWHEEL_UNDEF</t>
  </si>
  <si>
    <t>(s_LWI_Lenkradwinkel &gt; 0x1F40) &amp;amp;&amp;amp; (s_LWI_Lenkradwinkel &lt; 0x1FFE)</t>
  </si>
  <si>
    <t>FAULT_ALP_DT_STEERING_WHEEL_FAIL</t>
  </si>
  <si>
    <t>(s_LWI_Lenkradw_Geschw == 0x1FF)</t>
  </si>
  <si>
    <t>FAULT_ALP_DT_STEERING_WHEEL_INIT</t>
  </si>
  <si>
    <t>(s_LWI_Lenkradw_Geschw == 0x1FE)</t>
  </si>
  <si>
    <t>0x803</t>
  </si>
  <si>
    <t>FAULT_ALP_DT_STEERING_WHEEL_UNDEF</t>
  </si>
  <si>
    <t>(s_LWI_Lenkradw_Geschw &gt; 0x1F4) &amp;amp;&amp;amp; (s_LWI_Lenkradw_Geschw &lt; 0x1FE)</t>
  </si>
  <si>
    <t>0x84F</t>
  </si>
  <si>
    <t>FAULT_OP_FAIL</t>
  </si>
  <si>
    <t>(s_Fehler_Bedienteil == 0x1)</t>
  </si>
  <si>
    <t>FAULT_GRA_CODE</t>
  </si>
  <si>
    <t>(s_Codierung_Bedienteil != 0x2)</t>
  </si>
  <si>
    <t>0x851</t>
  </si>
  <si>
    <t>FAULT_GRA_INIT</t>
  </si>
  <si>
    <t>(s_Bedieneinheit_Typ_Bedienteil == 0x0)</t>
  </si>
  <si>
    <t>0x31A</t>
  </si>
  <si>
    <t>FAULT_INDICATOR_ERROR</t>
  </si>
  <si>
    <t>(s_BH_Blinker_Fehler == 0x1)</t>
  </si>
  <si>
    <t>0x87C</t>
  </si>
  <si>
    <t>FAULT_BRAKINGLIGHT_FAIL</t>
  </si>
  <si>
    <t>(s_LH_Bremsl_li_ges_def == 0x1) &amp;amp;&amp;amp; (s_LH_Bremsl_re_ges_def == 0x1)</t>
  </si>
  <si>
    <t>0x82F</t>
  </si>
  <si>
    <t>FAULT_SEATBELT_FAIL</t>
  </si>
  <si>
    <t>(s_AB_Gurtschloss_Fahrer == 0x1)</t>
  </si>
  <si>
    <t>0x81A</t>
  </si>
  <si>
    <t>FAULT_SEATBELT_NOT_EQUIPPED</t>
  </si>
  <si>
    <t>(s_AB_Gurtschloss_Fahrer == 0x0)</t>
  </si>
  <si>
    <t>0x85E</t>
  </si>
  <si>
    <t>FAULT_AIRBAG_CRASH_INTENSITY</t>
  </si>
  <si>
    <t>(s_AB_Crash_Intensitaet != 0x0)</t>
  </si>
  <si>
    <t>0x336</t>
  </si>
  <si>
    <t>FAULT_EGO_FZG_GUETE_LAENGSBESCHLEUNIGUNG_SENSOR_DEFECT</t>
  </si>
  <si>
    <t>(s_Ego_Fzg_Guete_Laengsbeschleunigung == 0x7)</t>
  </si>
  <si>
    <t>0x337</t>
  </si>
  <si>
    <t>FAULT_EGO_FZG_GUETE_LAENGSBESCHLEUNIGUNG_INIT_PERMANENT</t>
  </si>
  <si>
    <t>(s_Ego_Fzg_Guete_Laengsbeschleunigung == 0x4)</t>
  </si>
  <si>
    <t>0x338</t>
  </si>
  <si>
    <t>FAULT_EGO_FZG_GUETE_LAENGSBESCHLEUNIGUNG_NOT_DEFINED</t>
  </si>
  <si>
    <t>(s_Ego_Fzg_Guete_Laengsbeschleunigung == (0x1 || 0x2))</t>
  </si>
  <si>
    <t>0x339</t>
  </si>
  <si>
    <t>FAULT_EGO_FZG_GUETE_LAENGSBESCHLEUNIGUNG_NOT_CALIBRATED</t>
  </si>
  <si>
    <t>(s_Ego_Fzg_Guete_Laengsbeschleunigung == 0x6)</t>
  </si>
  <si>
    <t>0x33A</t>
  </si>
  <si>
    <t>FAULT_EGO_FZG_GUETE_LAENGSBESCHLEUNIGUNG_NOT_EQUIPPED</t>
  </si>
  <si>
    <t>(s_Ego_Fzg_Guete_Laengsbeschleunigung == 0x5)</t>
  </si>
  <si>
    <t>0x33B</t>
  </si>
  <si>
    <t>FAULT_EGO_FZG_GUETE_LAENGSBESCHLEUNIGUNG_TEMP_ERROR</t>
  </si>
  <si>
    <t>(s_Ego_Fzg_Guete_Laengsbeschleunigung == 0x3)</t>
  </si>
  <si>
    <t>0x33C</t>
  </si>
  <si>
    <t>FAULT_EGO_FZG_GUETE_GIERRATE_SENSOR_DEFECT</t>
  </si>
  <si>
    <t>(s_Ego_Fzg_Guete_Gierrate == 0x7)</t>
  </si>
  <si>
    <t>0x33D</t>
  </si>
  <si>
    <t>FAULT_EGO_FZG_GUETE_GIERRATE_INIT_PERMANENT</t>
  </si>
  <si>
    <t>(s_Ego_Fzg_Guete_Gierrate == 0x4)</t>
  </si>
  <si>
    <t>0x326</t>
  </si>
  <si>
    <t>FAULT_LRR1_EGO_FZG_GUETE_GIERRATE_INIT_PERMANENT</t>
  </si>
  <si>
    <t>(i_b_UEB_LRR1_Gierrate_CF_Init_Dauerhaft == TRUE &amp;amp;&amp;amp; i_b_UEB_Codierung_LS_verbaut == 1)</t>
  </si>
  <si>
    <t>0x33E</t>
  </si>
  <si>
    <t>FAULT_EGO_FZG_GUETE_GIERRATE_NOT_DEFINED</t>
  </si>
  <si>
    <t>(s_Ego_Fzg_Guete_Gierrate == (0x1 || 0x2))</t>
  </si>
  <si>
    <t>0x33F</t>
  </si>
  <si>
    <t>FAULT_EGO_FZG_GUETE_GIERRATE_NOT_CALIBRATED</t>
  </si>
  <si>
    <t>(s_Ego_Fzg_Guete_Gierrate == 0x6)</t>
  </si>
  <si>
    <t>0x340</t>
  </si>
  <si>
    <t>FAULT_EGO_FZG_GUETE_GIERRATE_NOT_EQUIPPED</t>
  </si>
  <si>
    <t>(s_Ego_Fzg_Guete_Gierrate == 0x5)</t>
  </si>
  <si>
    <t>0x341</t>
  </si>
  <si>
    <t>FAULT_EGO_FZG_GUETE_GIERRATE_TEMP_ERROR</t>
  </si>
  <si>
    <t>(s_Ego_Fzg_Guete_Gierrate == 0x3)</t>
  </si>
  <si>
    <t>0x327</t>
  </si>
  <si>
    <t>FAULT_LRR1_EGO_FZG_GUETE_GIERRATE_TEMP_ERROR</t>
  </si>
  <si>
    <t>((i_b_UEB_LRR1_Gierrate_CF_Temp_Fehler == TRUE) || (i_b_UEB_LRR1_Gierrate_Fehler == TRUE)) &amp;amp;&amp;amp; i_b_UEB_Codierung_LS_verbaut == 1)</t>
  </si>
  <si>
    <t>0x959</t>
  </si>
  <si>
    <t>B16FBF2</t>
  </si>
  <si>
    <t>FAULT_PILOT_BUTTON_INIT_NOT_INSTALLED</t>
  </si>
  <si>
    <t>(s_Pilot_Taster == 2)</t>
  </si>
  <si>
    <t>0x320</t>
  </si>
  <si>
    <t>FAULT_SWA_RELEVANT_ERROR</t>
  </si>
  <si>
    <t>(s_SWA_rel_Fehler == 0x1)</t>
  </si>
  <si>
    <t>FAULT_FS_ID_AUTHENTIFICATION_FAILED</t>
  </si>
  <si>
    <t>0x762</t>
  </si>
  <si>
    <t>C1000F2</t>
  </si>
  <si>
    <t>FAULT_FOD_CONSISTENCY</t>
  </si>
  <si>
    <t>1.- Erneutes Anlernen Komponentenschutz 2.- Erneuter On/Off-Zyklus. 3.- Löschen des passiven DTCs über Diagnose.</t>
  </si>
  <si>
    <t>Zähler 0x1477 &gt; 0x0A</t>
  </si>
  <si>
    <t>C1000F3</t>
  </si>
  <si>
    <t>FAULT_FOD_CONSISTENCY_TEMP</t>
  </si>
  <si>
    <t>erfolgreiche Konsistenzprüfung</t>
  </si>
  <si>
    <t>fehlgeschlagene Konsistenzprüfung „DS, VIN, TTN“</t>
  </si>
  <si>
    <t>FAULT_SYC_ROLLERMODE_ACTIVE</t>
  </si>
  <si>
    <t>Deaktivierung über Anpasskanal</t>
  </si>
  <si>
    <t>Anpasskanal 0x04FB == 0x1</t>
  </si>
  <si>
    <t>0x82B</t>
  </si>
  <si>
    <t>FAULT_DRIVER_DOOR_STATE_FAIL</t>
  </si>
  <si>
    <t>(s_Fahrertuer == 0x3)</t>
  </si>
  <si>
    <t>0x95E</t>
  </si>
  <si>
    <t>FAULT_REARPASS_DRIVERSIDE_DOOR_FAILURE</t>
  </si>
  <si>
    <t>(s_Tuer_hinten_Fahrerseite == 3)</t>
  </si>
  <si>
    <t>0x95D</t>
  </si>
  <si>
    <t>FAULT_FRONTPASSENGER_DOOR_FAILURE</t>
  </si>
  <si>
    <t>(s_Beifahrertuer == 3)</t>
  </si>
  <si>
    <t>0x95F</t>
  </si>
  <si>
    <t>FAULT_REARPASS_FRONTPASSSIDE_DOOR_FAILURE</t>
  </si>
  <si>
    <t>(s_Tuer_hinten_Beifahrerseite == 3)</t>
  </si>
  <si>
    <t>0xD21068</t>
  </si>
  <si>
    <t>C110BF3</t>
  </si>
  <si>
    <t>FAULT_PACC02_SYSTEMSTATUS_ENDA_FAILURE</t>
  </si>
  <si>
    <t>zFAS Fehlerspeicher auslesen, Zündung ein- und ausschalten</t>
  </si>
  <si>
    <t>(s_PACC02_Systemstatus == 0x6) &amp;amp;&amp;amp; (i_n_STP_Codierung_Rückfallmodus ==1)</t>
  </si>
  <si>
    <t>0x344</t>
  </si>
  <si>
    <t>FAULT_PREDICTIVE_ROUTEDATA_SIGNALERROR_RECEIVED</t>
  </si>
  <si>
    <t>(i_n_UEB_EHR_Fehlerwert == 3)</t>
  </si>
  <si>
    <t>0x933</t>
  </si>
  <si>
    <t>FAULT_FAS_VK_HS_ERROR</t>
  </si>
  <si>
    <t>(s_FAS_VK_Status == 0x0 &amp;amp;&amp;amp; nicht im Zustand STP_INIT_BIST)</t>
  </si>
  <si>
    <t>0x926</t>
  </si>
  <si>
    <t>FAULT_ACA_QF_STATUS_DISPLAY_ERROR</t>
  </si>
  <si>
    <t>(s_ACA_QF_Status_Anzeige == 0x7 || 0x8 || 0x9)</t>
  </si>
  <si>
    <t>0x927</t>
  </si>
  <si>
    <t>FAULT_CAMERA_DIRT_PEDEST</t>
  </si>
  <si>
    <t>(s_BV2_Verschmutzung_FGE == 0x1)</t>
  </si>
  <si>
    <t>0x928</t>
  </si>
  <si>
    <t>FAULT_CAMERA_DIRT_OBJ</t>
  </si>
  <si>
    <t>(s_BV2_Verschmutzung_MOD == 0x1)</t>
  </si>
  <si>
    <t>0x929</t>
  </si>
  <si>
    <t>FAULT_CAMERA_ERROR</t>
  </si>
  <si>
    <t>&lt;![CDATA[[(s_BV2_Fehler_FGE == 0x1) &amp;&amp; (s_BV2_Fehler_SPE == 0x1) &amp;&amp; (s_BV2_Fehler_MOD == 0x1)] &amp;&amp; NOT [( t_Start &lt; 20s) &amp;&amp; (BV2_Nichtverfügbarkeit == nicht_verfügbar)]]]&gt;</t>
  </si>
  <si>
    <t>0x92E</t>
  </si>
  <si>
    <t>FAULT_CAMERA_OBJ_DATA_TRANSFER</t>
  </si>
  <si>
    <t>Timeout/CRC oder BlockID-Fehler in BV_Objektdaten Übertragung oder BZ-Fehler in BV2_SensorHeader</t>
  </si>
  <si>
    <t>0x92F</t>
  </si>
  <si>
    <t>FAULT_CAMERA_LINE_DATA_TRANSFER</t>
  </si>
  <si>
    <t>Timeout/CRC oder BlockID-Fehler in BV_Liniendaten Übertragung oder BZ-Fehler in BV2_Linien_Header</t>
  </si>
  <si>
    <t>0x930</t>
  </si>
  <si>
    <t>C11EEF7</t>
  </si>
  <si>
    <t>FAULT_FAS_ACC_PILOT_INIT</t>
  </si>
  <si>
    <t>(s_FAS_VK_Konsistenz_ACC_Pilot == 0x0) &amp;amp;&amp;amp; (FAS_VK_Status != 0x0)</t>
  </si>
  <si>
    <t>0x931</t>
  </si>
  <si>
    <t>FAULT_FAS_ACC_PILOT_INCONSISTENT_REV_ERROR</t>
  </si>
  <si>
    <t>(s_FAS_VK_Konsistenz_ACC_Pilot == 0x2)</t>
  </si>
  <si>
    <t>0x932</t>
  </si>
  <si>
    <t>FAULT_FAS_ACC_PILOT_INCONSISTENT_IRREV_ERROR</t>
  </si>
  <si>
    <t>(s_FAS_VK_Konsistenz_ACC_Pilot == 0x3)</t>
  </si>
  <si>
    <t>0x956</t>
  </si>
  <si>
    <t>C12D1F2</t>
  </si>
  <si>
    <t>FAULT_QBIT_FASIS_SYNCCOUNTER</t>
  </si>
  <si>
    <t>1) Fehlerspeicher des SC auslesen</t>
  </si>
  <si>
    <t>(s_SC_QBIT_FASIS_SyncCounter == 1) Bedingung gültig nach der Initialisierungsphase</t>
  </si>
  <si>
    <t>0x934</t>
  </si>
  <si>
    <t>C12D5F8</t>
  </si>
  <si>
    <t>FAULT_FAS_VK_INIT</t>
  </si>
  <si>
    <t>(s_FAS_VK_Status == 0x0 &amp;amp;&amp;amp; STP im Zustand STP_ INIT_BIST)</t>
  </si>
  <si>
    <t>0x936</t>
  </si>
  <si>
    <t>FAULT_FAS_VK_NOT_DEFINED</t>
  </si>
  <si>
    <t>(s_FAS_VK_Status == 0x1 || 0x3||0x7)</t>
  </si>
  <si>
    <t>0x93B</t>
  </si>
  <si>
    <t>FAULT_STP_SLAVE_ERROR</t>
  </si>
  <si>
    <t>(s_STP_Slave_Status == STP_Slave_Error)&amp;amp;&amp;amp;(STP_Systemstatus != STP_irreversibler_Fehler)</t>
  </si>
  <si>
    <t>0x94F</t>
  </si>
  <si>
    <t>C12E0F1</t>
  </si>
  <si>
    <t>FAULT_STP_EA_IRREVERSIBEL</t>
  </si>
  <si>
    <t>Bitte Ereignisspeicher vom zFAS auslesen ( der fehler liegt nicht am ACC , die Ursache ist der EA vom zFAS)</t>
  </si>
  <si>
    <t>(s_EA_Funktionsstatus == 0x8) &amp;amp;&amp;amp; (s_STP_Status!= STP_aktiv)</t>
  </si>
  <si>
    <t>0x95B</t>
  </si>
  <si>
    <t>FAULT_STP_FZE_STATUS_FAILED</t>
  </si>
  <si>
    <t>(s_FZE_STP_Status == 0x2 || 0x3)</t>
  </si>
  <si>
    <t>0x965</t>
  </si>
  <si>
    <t>C12EBF3</t>
  </si>
  <si>
    <t>FAULT_LASER_NOT_AVAILABLE</t>
  </si>
  <si>
    <t>statischer Eintrag im ACC sowie sporadischer DTC UND Kundenbeschwerde: 1) FSP im LS abfragen und falls eingetragen ist, die Prüfprogramme - vor weiterer Fehlerbehandlung aus Sicht aus ACC- im LS ausführen 2) Ist kein Eintrag im LS vorhanden, Fzg im Frontbereich (insb. LS) auf opt. Beschädingungen, Verschmutzung, Umbauarbeiten, Unfall, etc. prüfen a) Überprüfung der Reiningungsfunktion des LS (Stellgliedtest 0x81B6 im LS hinsichtlich Reiningung , Fahren die Düsen aus?, Scheibe benetzt?, Wasser?) 3) Falls Fahrzeug /LS i.O , Messwert für Reichweitenerkennung (RWE) im LS (0x53AF range_detection IDE13869 RWE) prüfen a) Die Prüfung bezieht sich auf die Änderung der RWE im LS b) Die Prüfung kann durch Handauflegen auf den LS durchgeführt werden. c) Die Prüfung kann als i.O(aus Sicht LS) vrifiziert werden, falls sich durch das Handauflegen die RWE in Richtung 0% bewegt bzw. die RWE durch das Handaauflegen abnimmt (Hinweis: nach ca 5 min sollte der LS annähernd 0% Reichweite erkennen) 4) Falls der LAser gutgeprüft werden konnte (RWE im LS durch unter Punkt 3c) vrifiziert ist erfolgreich a) Statischer DTC im ACC : ACC Tausch b) Sporadischer DTC im ACC: Mit Hilfe der GFS ist keine weitere fehlereingrenzung möglich Möglicherweise hat eine optische Beeinträchtigung im Frontbereich zum DTC uns somit zur Kundenbeschwerde geführt --&gt; kein SG Tausch 5) Falls die RWE im LS nicht funktioniert( d.h. der Messwert im LS 0x53AF ändert sich nicht durch die unter Punkt 3c) erwähnten Prüfungen) a) statischer DTC im ACC: LS tauschen b) sporadischer DTC im ACC: Mit Hilfe der GFS ist keine weitere Fehlereingrenzung möglich. Möglicher fehlerquellen:LS defekt, SW-Fehler. In erster Linie keine automatischer SG Tausch</t>
  </si>
  <si>
    <t>(LS1_Nichtverfuegbar == 1) &amp;amp;&amp;amp; ( LS1_Fehler == 0) &amp;amp;&amp;amp; ((ACC_Status_ACC == 3) || (ACC_Status_ACC == 4))</t>
  </si>
  <si>
    <t>0x966</t>
  </si>
  <si>
    <t>FAULT_LASER_BLIND</t>
  </si>
  <si>
    <t>(i_b_UEB_Verschmutzung_LS == 1) &amp;amp;&amp;amp; ( ACC_Status_ACC == 3)</t>
  </si>
  <si>
    <t>0x35C</t>
  </si>
  <si>
    <t>FAULT_QBIT_REIFENUMFANG</t>
  </si>
  <si>
    <t>(s_QBit_Reifenumfang == 0x1)</t>
  </si>
  <si>
    <t>0x828</t>
  </si>
  <si>
    <t>FAULT_EPB_SWITCH_INVALID</t>
  </si>
  <si>
    <t>(s_EPB_QBit_Schalterposition == 0x1 &amp;amp;&amp;amp; s_EPB_Schalterposition != 0x3)</t>
  </si>
  <si>
    <t>0x809</t>
  </si>
  <si>
    <t>FAULT_BPRESSURE_INVALID</t>
  </si>
  <si>
    <t>(s_ESP_QBit_Bremsdruck == 0x1) &amp;amp;&amp;amp; (s_ESP_Bremsdruck != 0x3FF)</t>
  </si>
  <si>
    <t>0x346</t>
  </si>
  <si>
    <t>FAULT_HAL_QBIT_RADWINKEL_INIT_OR_ERROR_VALUE</t>
  </si>
  <si>
    <t>(s_HAL_QBit_Radwinkel == 0x1 &amp;amp;&amp;amp; s_HAL_Radwinkel != 0x3FF)</t>
  </si>
  <si>
    <t>0x324</t>
  </si>
  <si>
    <t>FAULT_LRR1_EPS_ZAHNSTANGENPOSITION_QBIT</t>
  </si>
  <si>
    <t>(i_b_UEB_LRR1_ZahnstangenPosQbit_ungueltig == TRUE &amp;amp;&amp;amp; i_b_UEB_Codierung_LS_verbaut == 1)</t>
  </si>
  <si>
    <t>0x805</t>
  </si>
  <si>
    <t>FAULT_ALP_STEERINGWHEEL_INVALID</t>
  </si>
  <si>
    <t>((s_LWI_QBit_Lenkradwinkel == 0x1) &amp;amp;&amp;amp; (s_LWI_Lenkradwinkel != 0x1FFE) &amp;amp;&amp;amp; (s_LWI_Lenkradwinkel != 0x1FFF))</t>
  </si>
  <si>
    <t>0x35F</t>
  </si>
  <si>
    <t>FAULT_ESP_QBIT_WEGIMPULS</t>
  </si>
  <si>
    <t>(s_ESP_QBit_Wegimpuls_VL == 0x1) || (s_ESP_QBit_Wegimpuls_HL == 0x1) ||(s_ESP_QBit_Wegimpuls_VR == 0x1) || (s_ESP_QBit_Wegimpuls_HR == 0x1)</t>
  </si>
  <si>
    <t>0x35D</t>
  </si>
  <si>
    <t>FAULT_ESP_QBIT_WEGIMPULS_MEHRFACH</t>
  </si>
  <si>
    <t>[Summe (ESP_QBit_Wegimpuls_VL, ESP_QBit_Wegimpuls_HL, ESP_QBit_Wegimpuls_VR, ESP_QBit_Wegimpuls_HR) &gt; 1] &amp;amp;&amp;amp; (STP_Systemstatus == STP_aktiv) &amp;amp;&amp;amp; (|i_v_UEB_Ref_geschwindigkeit_Ego| &lt; 1,4 m/s)</t>
  </si>
  <si>
    <t>0x853</t>
  </si>
  <si>
    <t>FAULT_RPM_INVALID</t>
  </si>
  <si>
    <t>(s_MO_QBit_Drehzahl == 0x1 &amp;amp;&amp;amp; s_MO_Drehzahl != 0xFFFF)</t>
  </si>
  <si>
    <t>0x876</t>
  </si>
  <si>
    <t>FAULT_DRIVER_BREAKING_INVALID</t>
  </si>
  <si>
    <t>(s_MO_QBit_Fahrer_bremst == 0x1)</t>
  </si>
  <si>
    <t>0x80A</t>
  </si>
  <si>
    <t>FAULT_GP_INVALID</t>
  </si>
  <si>
    <t>(s_MO_QBit_Fahrpedalwerte == 0x1) &amp;amp;&amp;amp; (s_MO_Fahrpedalrohwert != 0xFF)</t>
  </si>
  <si>
    <t>0x509</t>
  </si>
  <si>
    <t>C131701</t>
  </si>
  <si>
    <t>FAULT_CS510_HEATING_STAT_FAIL</t>
  </si>
  <si>
    <t>Fahrzeuge mit interner Linsenheizung: 1) DTC wird statisch eingetragen --&gt; SG defekt 2) DTC sporadisch , Fehlerspeicher löschen und Stellgliedtest (0x01E8 für 60s) durchführen und anschließend erneut auslesen. Nicht erneut eingetragen: Ursache nicht erkennbar und es kann weitere Fehlereingrenzung erfolgen. Erneut eingetragen--&gt; SG defekt Fahrzeuge mit externer Linsenheizung: A) DTC statisch: Am externen Heizelement abstecken, Stecker kontrollieren und KL:15 auf +12V (+- 2 V) prüfen (Zündung an, Batterieladegerät) 1) werden +12V (+- 2 V) nicht gemessen--&gt; KL.15 laut Stromlaufplan prüfen 2) werden +12V (+- 2 V) gemessen : Widerstand vom Heizelelemt prüfen a) Widerstand i.O (6Ω (+-1Ω); weiter mit c) b) Widerstand n.i.O (6Ω (+-1Ω) --&gt; Heizelement defekt 3) Durchgang geschaltene Masse zwischen ACC und Heizelement prüfen (Hinweise Pin ACC:A7;Heizelement A2) a) Fehler erkannt--&gt; beheben b) keine Fehler erkannt ACC defekt (da geschaltene Masse, KL.15 Versorgung und Widerstand vom Radom, i.O) B) DTC sporadisch , Fehlerspeicher löschen und Stellgliedtest (0x01E8 für 60s) durchführen und anschließend erneut auslesen. Nicht erneut eingetragen: Ursache nicht erkennbar und es kann weitere Fehlereingrenzung erfolgen. Erneut eingetragen--&gt; spring in den satischen Zweig (A)</t>
  </si>
  <si>
    <t>Fehler in Radomheizungsansteuerung - Kurzschluss oder Übertemperatur erkannt</t>
  </si>
  <si>
    <t>0x964</t>
  </si>
  <si>
    <t>FAULT_TSK_SHUTDOWN_ACC_ACTIVE_PLAUS_FAIL</t>
  </si>
  <si>
    <t>(s_ACC_Status_ACC == 0x5) &amp;amp;&amp;amp; (s_ACC_Sollbeschleunigung  == Neutralwert) &amp;amp;&amp;amp; [(s_TSK_Status == 0x3) || (s_TSK_Status == 0x4) || (s_TSK_Status == 0x5)]</t>
  </si>
  <si>
    <t>0x56B</t>
  </si>
  <si>
    <t>FAULT_VBAT_LOW</t>
  </si>
  <si>
    <t>Adaptive Cruise Control Steuergerät (ACC-SG, 0x13) Fehlerspeicher löschen</t>
  </si>
  <si>
    <t>i_u_UEB_SG_Spannung &lt;der definierten Spannungschwelle in VW 80000 Version 1.3</t>
  </si>
  <si>
    <t>0x56C</t>
  </si>
  <si>
    <t>FAULT_VBAT_HIGH</t>
  </si>
  <si>
    <t>i_u_UEB_SG_Spannung &gt;der definierten Spannungschwelle in VW 80000 Version 1.3</t>
  </si>
  <si>
    <t>FAULT_ECU_NO_CODING</t>
  </si>
  <si>
    <t>Überprüfung der Codierung im Adaptive Cruise Control Steuergerät (ACC-SG 0x13)</t>
  </si>
  <si>
    <t>(Statusbit ECU-Codierstatus == Steuergeraet nie codiert)</t>
  </si>
  <si>
    <t>0x351</t>
  </si>
  <si>
    <t>FAULT_CONST_PLAUS_ESP_ALLRAD_ANTRIEB</t>
  </si>
  <si>
    <t>Von 10 eingelesenen Werten des Signals s_ESP_Allrad_Antrieb sind mehr als 2 Werte ungleich</t>
  </si>
  <si>
    <t>0x350</t>
  </si>
  <si>
    <t>FAULT_LEARNING_PLAUS_ESP_ALLRAD_ANTRIEB</t>
  </si>
  <si>
    <t>(Von 10 eingelesenen Werten des Signals s_ESP_Allrad_Antrieb sind mindestens 8 Werte gleich) &amp;amp;&amp;amp; (i_b_UEB_ESP_Allrad_Antrieb_Konstante_gelernt == 0x1) &amp;amp;&amp;amp; (i_b_UEB_ESP_Allrad_Antrieb_Lernwert == 0x0)</t>
  </si>
  <si>
    <t>0x34F</t>
  </si>
  <si>
    <t>FAULT_CONST_PLAUS_BR_REIFENUMFANG</t>
  </si>
  <si>
    <t>Von 10 eingelesenen Werten des Signals s_BR_Reifenumfang sind mehr als 2 Werte ungleich</t>
  </si>
  <si>
    <t>0x34E</t>
  </si>
  <si>
    <t>FAULT_LEARNING_PLAUS_BR_REIFENUMFANG</t>
  </si>
  <si>
    <t>(Von 10 eingelesenen Werten des Signals s_BR_Reifenumfang sind mindestens 8 Werte gleich) &amp;amp;&amp;amp; (i_b_UEB_BR_Reifenumfang_Konstante_gelernt == 0x1) &amp;amp;&amp;amp; (i_b_UEB_BR_Reifenumfang_Lernwert == 0x0)</t>
  </si>
  <si>
    <t>0x34D</t>
  </si>
  <si>
    <t>FAULT_CONST_PLAUS_ESP_ZAEHNEZAHL</t>
  </si>
  <si>
    <t>Von 10 eingelesenen Werten des Signals s_ESP_Zaehnezahl sind mehr als 2 Werte ungleich</t>
  </si>
  <si>
    <t>0x34C</t>
  </si>
  <si>
    <t>FAULT_LEARNING_PLAUS_ESP_ZAEHNEZAHL</t>
  </si>
  <si>
    <t>(Von 10 eingelesenen Werten des Signals s_ESP_Zaehnezahl sind mindestens 8 Werte gleich) &amp;amp;&amp;amp; (i_b_UEB_ESP_Zaehnezahl Konstante_gelernt == 0x1) &amp;amp;&amp;amp; (i_b_UEB_ESP_Zaehnezahl_Lernwert == 0x0)</t>
  </si>
  <si>
    <t>0x348</t>
  </si>
  <si>
    <t>FAULT_CONST_PLAUS_ESP_QUALIFIZIERUNG_ANTRIEBSART</t>
  </si>
  <si>
    <t>Von 10 eingelesenen Werten des Signals s_ESP_Qualifizierung_Antriebsart sind mehr als 2 Werte ungleich</t>
  </si>
  <si>
    <t>0x349</t>
  </si>
  <si>
    <t>FAULT_LEARNING_PLAUS_ESP_QUALIFIZIERUNG_ANTRIEBSART</t>
  </si>
  <si>
    <t>(Von 10 eingelesenen Werten des Signals s_ESP_Qualifizierung_Antriebsart sind mindestens 8 Werte gleich) &amp;amp;&amp;amp; (i_b_UEB_ESP_Qualifizierung_Antriebsart_Konstante_gelernt == 0x1) &amp;amp;&amp;amp; (i_b_UEB_ESP_Qualifizierung_Antriebsart_Lernwert == 0x0)</t>
  </si>
  <si>
    <t>0x80C</t>
  </si>
  <si>
    <t>FAULT_INFO_CONSTANT_CONTROL_UNIT_TYPE</t>
  </si>
  <si>
    <t>(Von 10 eingelesenen Werten des Signals s_Bedieneinheit_Typ_Bedienteil sind mehr als 2 Werte ungleich) || ((Von 10 eingelesenen Werten des Signals s_Bedieneinheit_Typ_Bedienteil sind weniger als 3 Werte ungleich) &amp;amp;&amp;amp; (s_Bedieneinheit_Typ_Bedienteil == 0x0 || 0x1))</t>
  </si>
  <si>
    <t>FAULT_MISMATCH_CONSTANT_CONTROL_UNIT_TYPE</t>
  </si>
  <si>
    <t>(Von 10 eingelesenen Werten des Signals s_Bedieneinheit_Typ_Bedienteilsind mindestens 8 Werte gleich) &amp;amp;&amp;amp; (i_b_UEB_Bedieneinheit_Typ_Bedienteil_Konstante_gelernt == 0x1) &amp;amp;&amp;amp; (i_b_UEB_Bedieneinheit_Typ_Bedienteil_Lernwert == 0x0)</t>
  </si>
  <si>
    <t>0x880</t>
  </si>
  <si>
    <t>FAULT_INFO_CONSTANT_DISPLAY_VARIANT</t>
  </si>
  <si>
    <t>Von 10 eingelesenen Werten des Signals s_KBI_Variante sind mindestens 2 Werte ungleich</t>
  </si>
  <si>
    <t>0x87F</t>
  </si>
  <si>
    <t>FAULT_MISMATCH_CONSTANT_DISPLAY_VARIANT</t>
  </si>
  <si>
    <t>(Von 10 eingelesenen Werten des Signals s_KBI_Variante sind mindestens 8 Werte gleich) &amp;amp;&amp;amp;(i_b_UEB_Kombi_Variante_Konstante_gelernt == 0x1) &amp;amp;&amp;amp; (i_b_UEB_Kombi_Variante_Lernwert == 0x0)</t>
  </si>
  <si>
    <t>0x877</t>
  </si>
  <si>
    <t>FAULT_INFO_CONSTANT_PERSONALISATION_TYPE</t>
  </si>
  <si>
    <t>Body Control Module Steuergerät (BCM-SG, 0x09) Fehlerspeicher auslesen</t>
  </si>
  <si>
    <t>Von 10 eingelesenen Werten des Signals s_Perso_Status sind mindestens 2 Werte ungleich</t>
  </si>
  <si>
    <t>0x878</t>
  </si>
  <si>
    <t>FAULT_MISMATCH_CONSTANT_PERSONALISATION_TYPE</t>
  </si>
  <si>
    <t>(Von 10 eingelesenen Werten des Signals s_Perso_Status sind mindestens 8 Werte gleich) &amp;amp;&amp;amp;(i_b_UEB_Typ_Personalisierung_Konstante_gelernt ==0x1) &amp;amp;&amp;amp;(i_b_UEB_Typ_Personalisierung_Lernwert == 0x0)</t>
  </si>
  <si>
    <t>0x847</t>
  </si>
  <si>
    <t>FAULT_TSK_ACC_CODING_PLAUS_FAIL</t>
  </si>
  <si>
    <t>[s_TSK_Codierung == (0x0 || 0x1 || 0x2) &amp;amp;&amp;amp; i_b_ACC_Codierung_kein_ACC == 0x0] || [s_TSK_Codierung == 0x3 &amp;amp;&amp;amp; i_b_ACC_Codierung_Basis == 0x0] || [s_TSK_Codierung == 0x4 &amp;amp;&amp;amp; i_b_ACC_Codierung_F2S == 0x0] || [s_TSK_Codierung == 0x5 &amp;amp;&amp;amp; i_b_ACC_Codierung_StopAndGo == 0x0]</t>
  </si>
  <si>
    <t>FAULT_VDIS_PLAUS_FAIL</t>
  </si>
  <si>
    <t>s_KBI_angez_Geschwindigkeit ist nicht konsistent mit ACC-intern berechneter Referenzgeschwindigkeit !!Nachtrag: Toleranz 20 %??</t>
  </si>
  <si>
    <t>C10A800</t>
  </si>
  <si>
    <t>FAULT_EVI_TIRE_SIZE</t>
  </si>
  <si>
    <t>berechneter interner Offset &gt; 10% Abweichung zwischen i_v_UEB_Ref_geschwindigkeit_ego und Radgeschwindigkeiten (ESP_03)</t>
  </si>
  <si>
    <t>SYS_4M_J428_43____1_418_88_Wheel_diameter_implausible</t>
  </si>
  <si>
    <t>0x459</t>
  </si>
  <si>
    <t>FAULT_TSK_ACTIVE_PLAUS_FAIL</t>
  </si>
  <si>
    <t>(s_TSK_Status == 0x3) &amp;amp;&amp;amp; (s_ACC_Status_ACC == 0x2)</t>
  </si>
  <si>
    <t>0x859</t>
  </si>
  <si>
    <t>FAULT_ACC_TO_ACTIVE_PLAUS_FAIL</t>
  </si>
  <si>
    <t>(Signalwechsel (s_ACC_Status_ACC == 0x2) =&gt; (s_ACC_Status_ACC == 0x3)) &amp;amp;&amp;amp; (s_TSK_Status == 0x2)</t>
  </si>
  <si>
    <t>0x462</t>
  </si>
  <si>
    <t>FAULT_TSK_TO_PASSIVE_PLAUS_FAIL</t>
  </si>
  <si>
    <t>(Signalwechsel (s_TSK_Status == 0x3) =&gt; (s_TSK_Status == 0x2)) &amp;amp;&amp;amp; (s_ACC_Status_ACC == 0x3)</t>
  </si>
  <si>
    <t>0x87B</t>
  </si>
  <si>
    <t>FAULT_EPS_ESS_CODING</t>
  </si>
  <si>
    <t>(i_b_AWV_Codierung_AWA == 0x1) &amp;amp;&amp;amp; (s_EPS_AWA_Status == 0x0)</t>
  </si>
  <si>
    <t>0x85B</t>
  </si>
  <si>
    <t>FAULT_TSK_REVERSIBLE_PLAUS_FAIL</t>
  </si>
  <si>
    <t>(s_TSK_Status == 0x6) &amp;amp;&amp;amp; (s_ACC_Status_ACC == 0x3)</t>
  </si>
  <si>
    <t>0x85C</t>
  </si>
  <si>
    <t>FAULT_HMS_STANDSTILL_CONFIRMATION_PLAUS_FAIL</t>
  </si>
  <si>
    <t>(s_ACC_Anforderung_HMS == halten) &amp;amp;&amp;amp;(s_HMS_Systemstatus == keine_Funktion_aktiv) &amp;amp;&amp;amp; (s_ESP_Stillstandsflag == Stillstand_erkannt)</t>
  </si>
  <si>
    <t>0x93C</t>
  </si>
  <si>
    <t>FAULT_STP_PLAUS_ACTIVATION</t>
  </si>
  <si>
    <t>(s_STP_Slave_Status == STP_Slave_Aktivierverhinderung) &amp;amp;&amp;amp; (STP_Systemstatus==STP_Passiv.Aktivierung_möglich)</t>
  </si>
  <si>
    <t>0x93D</t>
  </si>
  <si>
    <t>FAULT_STP_PLAUS_ESCALATION</t>
  </si>
  <si>
    <t>(s_STP_Slave_Status == STP_Slave_ESK0_Anf || STP_Slave_ESK1_Anf || STP_Slave_ESK2_Anf || STP_Slave_ESK3_Anf || STP_Slave_stabiler_Zustand || STP_Slave_Notlauf_Aktiv) &amp;amp;&amp;amp; (STP_Systemstatus == STP_Aktiv.Regelung)</t>
  </si>
  <si>
    <t>0x93E</t>
  </si>
  <si>
    <t>FAULT_STP_PLAUS_TAKEOVER</t>
  </si>
  <si>
    <t>(s_STP_Slave_Status == STP_Slave_ESK_Uebernahme) &amp;amp;&amp;amp; (STP_Systemstatus != STP_Uebernahme_erkannt)</t>
  </si>
  <si>
    <t>0x93F</t>
  </si>
  <si>
    <t>FAULT_STP_PLAUS_REVERSIBLE_ERROR</t>
  </si>
  <si>
    <t>(s_STP_Slave_Status == STP_Slave_nicht_verfuegbar)&amp;amp;&amp;amp;(STP_Systemstatus != STP_reversibler_Fehler)&amp;amp;&amp;amp;(STP_Systemstatus != STP_irreversibler_Fehler)</t>
  </si>
  <si>
    <t>0x94D</t>
  </si>
  <si>
    <t>FAULT_STP_FZE_NOT_DEFINED</t>
  </si>
  <si>
    <t>(s_FZE_STP_Abschaltbedingung == 0x7) || (s_FZE_STP_Abschaltbedingung == 0x2) || (s_FZE_Abschaltbedingung == 0x0)</t>
  </si>
  <si>
    <t>C110B54</t>
  </si>
  <si>
    <t>FAULT_ALIGNMENT_NEVER_DONE</t>
  </si>
  <si>
    <t>Justage durchfuehren</t>
  </si>
  <si>
    <t>i_n_UEB_RDR_Dejustagezustand == 2</t>
  </si>
  <si>
    <t>J428_4M_27_____1_0917_88_acc_basic_settings</t>
  </si>
  <si>
    <t>C110300</t>
  </si>
  <si>
    <t>FAULT_ALIGNMENT_NOT_OK</t>
  </si>
  <si>
    <t>i_n_UEB_RDR_Dejustagezustand == 0</t>
  </si>
  <si>
    <t>0x316</t>
  </si>
  <si>
    <t>FAULT_MISALIGNMENT_HORIZONTAL</t>
  </si>
  <si>
    <t>(i_r_UEB_RDR_Dejustage_horizontal_schnell) &gt; (p_r_UEB_RDR_Dejustage_horizontal_schnell_Abschaltschwelle)</t>
  </si>
  <si>
    <t>0x317</t>
  </si>
  <si>
    <t>FAULT_MISALIGNMENT_VERTICAL</t>
  </si>
  <si>
    <t>(i_r_UEB_RDR_Dejustage_vertikal) &gt; (p_r_UEB_RDR_Dejustage_vertikal_Abschaltschwelle)</t>
  </si>
  <si>
    <t>0x34B</t>
  </si>
  <si>
    <t>FAULT_MISALIGNMENT_LEARNING</t>
  </si>
  <si>
    <t>(i_r_UEB_RDR_Dejustage_horizontal_schnell) noch nicht konvergent</t>
  </si>
  <si>
    <t>0x602</t>
  </si>
  <si>
    <t>C110BF0</t>
  </si>
  <si>
    <t>FAULT_SENSOR_BLIND</t>
  </si>
  <si>
    <t>Sichtprüfung des Radar-Sensors</t>
  </si>
  <si>
    <t>(i_b_UEB_BLD_erkannt == 0x1)</t>
  </si>
  <si>
    <t>SYS_4M_J428_44____1_418_88_Sensor_restricted_view</t>
  </si>
  <si>
    <t>0x574</t>
  </si>
  <si>
    <t>FAULT_SENSOR_NO_FREE_SIGHT</t>
  </si>
  <si>
    <t>i_b_UEB_Freisichtpruefung_laeuft == TRUE</t>
  </si>
  <si>
    <t>0x937</t>
  </si>
  <si>
    <t>FAULT_SENSOR_DISTURBED</t>
  </si>
  <si>
    <t>i_b_UEB_BLD_Dist_Dejustage_erkannt = True</t>
  </si>
  <si>
    <t>0x85F</t>
  </si>
  <si>
    <t>FAULT_ENGINE_PLAUS_FAIL</t>
  </si>
  <si>
    <t>(Codierung „Motorisierungsart“ == 0x1) &amp;amp;&amp;amp; (s_MO_Fahrzeugtyp != 0x0)] || [(Codierung „Motorisierungsart“ != 0x1) &amp;amp;&amp;amp; (s_MO_Fahrzeugtyp == 0x0)]}</t>
  </si>
  <si>
    <t>0x868</t>
  </si>
  <si>
    <t>FAULT_CODING_MOTORSTOP_RELEASE_TYPE</t>
  </si>
  <si>
    <t>(i_n_ACC_Codierung_Typ_Motorstoppfreigabe == dauerhafte_Stoppfreigabe)&amp;amp;&amp;amp; [(s_MO_Fahrzeugtyp == Verbrenner) || [(s_MO_Fahrzeugtyp == Hybrid) &amp;amp;&amp;amp; (s_MO_Hybridfahrzeug == (kein_Hybridfahrzeug || Mild_Hybrid))]]</t>
  </si>
  <si>
    <t>0x860</t>
  </si>
  <si>
    <t>FAULT_GEARINFO_CODING</t>
  </si>
  <si>
    <t>(i_b_ACC_Codierung_F2S == TRUE || i_b_ACC_Codierung_StopAndGo == TRUE || i_b_STA_Codierung_STA == TRUE) &amp;amp;&amp;amp; (i_n_UEB_Fahrzeugkonstante_Getriebetyp_Codierung == Handschalter)</t>
  </si>
  <si>
    <t>0x938</t>
  </si>
  <si>
    <t>FAULT_CODING_STP</t>
  </si>
  <si>
    <t>(i_b_STP_Codierung_STP == 0x1) &amp;amp;&amp;amp; ((i_b_ACC_Codierung_StopAndGo == FALSE) || (i_n_UEB_Fahrzeugkonstante_Getriebetyp_Codierung == Handschalter) || (i_b_ACC_Codierung_Tempolimitassistent == FALSE) || (i_b_UEB_Codierung_LS_verbaut == FALSE)))</t>
  </si>
  <si>
    <t>0x56A</t>
  </si>
  <si>
    <t>FAULT_HW_DEFECT</t>
  </si>
  <si>
    <t>Adaptive Cruise Control Steuergerät tauschen</t>
  </si>
  <si>
    <t>ECU defekt - Steuergeräte defekt erkannt</t>
  </si>
  <si>
    <t>J428_4M_27_____1_0618_88_ReplaceControlUnit</t>
  </si>
  <si>
    <t>FAULT_DRIVETEST_ACTIVE</t>
  </si>
  <si>
    <t>Klemme 15 reset, Adaptive Cruise Control Steuergerät (ACC-SG, 0x13) Fehlerspeicher löschen</t>
  </si>
  <si>
    <t>ECU defekt - Werksprüfalgorithmus aktiv</t>
  </si>
  <si>
    <t>0x601</t>
  </si>
  <si>
    <t>FAULT_REFERENCE_VELOCITY_NOT_AVAILABLE</t>
  </si>
  <si>
    <t>Referenzgeschwindigkeit nicht verfügbar</t>
  </si>
  <si>
    <t>J428_4M_27_____1_0618_88_ReplaceControlUnit, SYS_4M_J428_44____1_418_88_Internal_fault</t>
  </si>
  <si>
    <t>0x502</t>
  </si>
  <si>
    <t>FAULT_ADC_ECU_TEMPMON_DOUBLECHECK</t>
  </si>
  <si>
    <t>ECU Störung - ECU Hauptplatine Temperaturüberwachung Plausibilisierung fehlerhaft</t>
  </si>
  <si>
    <t>FAULT_CRITICAL_FUNCTIONALITY_NOT_AVAILABLE</t>
  </si>
  <si>
    <t>ACC-Sensor Nicht-Verfügbarkeit erkannt - Kritische Funktionen nicht verfügbar</t>
  </si>
  <si>
    <t>0x505</t>
  </si>
  <si>
    <t>FAULT_ADC_MC_TEMPMON_DEFECT</t>
  </si>
  <si>
    <t>ECU Störung - ECU Mikrocontroller Temperaturüberwachung Funktionsstörung</t>
  </si>
  <si>
    <t>0x504</t>
  </si>
  <si>
    <t>FAULT_ADC_MC_TEMPMON</t>
  </si>
  <si>
    <t>ECU Störung - ECU Mikrocontroller maximal zulässige Temperatur überschritten</t>
  </si>
  <si>
    <t>0x52B</t>
  </si>
  <si>
    <t>FAULT_FMCW_LOCK1_STATUS</t>
  </si>
  <si>
    <t>ECU Störung - Sporadischer Fehler FMCW PLL</t>
  </si>
  <si>
    <t>0x52D</t>
  </si>
  <si>
    <t>FAULT_HR_LOCK_LEVEL</t>
  </si>
  <si>
    <t>ECU Störung - Sporadischer Fehler HR PLL Pegel</t>
  </si>
  <si>
    <t>0x529</t>
  </si>
  <si>
    <t>FAULT_TIMESIGNAL_TRANSFER</t>
  </si>
  <si>
    <t>ECU Störung - Sporadischer Fehler Zeitsignaltransfer</t>
  </si>
  <si>
    <t>0x52F</t>
  </si>
  <si>
    <t>FAULT_HR_LOCK1_STATUS</t>
  </si>
  <si>
    <t>ECU Störung - Sporadischer Fehler HR PLL</t>
  </si>
  <si>
    <t>0x507</t>
  </si>
  <si>
    <t>FAULT_ANTENNA_DIAGRAM_VERSION</t>
  </si>
  <si>
    <t>ECU Störung - Sporadischer Fehler der Antennendiagramversion</t>
  </si>
  <si>
    <t>0x536</t>
  </si>
  <si>
    <t>FAULT_REL_NOISE_LEVEL</t>
  </si>
  <si>
    <t>ECU Störung - Sporadischer Fehler Spitzenpegel</t>
  </si>
  <si>
    <t>0x527</t>
  </si>
  <si>
    <t>FAULT_TIMESIGNAL_ARRIVAL</t>
  </si>
  <si>
    <t>ECU Störung - Sporadischer Fehler Zeitsignalempfang</t>
  </si>
  <si>
    <t>0x508</t>
  </si>
  <si>
    <t>FAULT_ANTENNA_DIAGRAM_VERSION_LT</t>
  </si>
  <si>
    <t>ECU Störung - Dauerhafter Fehler in der Antennendiagramversion</t>
  </si>
  <si>
    <t>0x50A</t>
  </si>
  <si>
    <t>FAULT_CS510_LHT_HZGON_STAT_FAIL</t>
  </si>
  <si>
    <t>Klemme 15 reset, Fehlerspeicher löschen</t>
  </si>
  <si>
    <t>ECU Störung - Fehler in Radomheizungsansteurerung - PWM-Ansteuerungsfehler</t>
  </si>
  <si>
    <t>0x534</t>
  </si>
  <si>
    <t>FAULT_MMIC_LOCK1_STATUS</t>
  </si>
  <si>
    <t>ECU Störung - Sporadischer Fehler MMIC PLL</t>
  </si>
  <si>
    <t>0x525</t>
  </si>
  <si>
    <t>FAULT_FHMIX_LEVEL</t>
  </si>
  <si>
    <t>ECU Störung - Sporadischer Fehler FHMIX PLL</t>
  </si>
  <si>
    <t>0x526</t>
  </si>
  <si>
    <t>FAULT_FHMIX_LEVEL_LT</t>
  </si>
  <si>
    <t>ECU Störung - Dauerhafter Fehler FHMIX PLL</t>
  </si>
  <si>
    <t>0x523</t>
  </si>
  <si>
    <t>FAULT_DSP_INTERNAL_ERROR</t>
  </si>
  <si>
    <t>ECU Störung - Sporadischer Fehler in der DSV Konfiguration</t>
  </si>
  <si>
    <t>0x521</t>
  </si>
  <si>
    <t>FAULT_DIGITAL_FILTER</t>
  </si>
  <si>
    <t>ECU Störung - Sporadischer Fehler Digitalfilter</t>
  </si>
  <si>
    <t>FAULT_ADC_ECU_TEMPMON</t>
  </si>
  <si>
    <t>ECU Störung - ECU Hauptplatinentemperatur maximal zulässige Temperatur überschritten</t>
  </si>
  <si>
    <t>SYS_4M_J428_43____1_418_88_Functional_impairment_due_to_overtemperature</t>
  </si>
  <si>
    <t>0x510</t>
  </si>
  <si>
    <t>FAULT_CS510_V3LN_UV_FAIL</t>
  </si>
  <si>
    <t>ECU Störung - Unterspannung V3LN</t>
  </si>
  <si>
    <t>0x512</t>
  </si>
  <si>
    <t>FAULT_CS510_V5DIG_UV_FAIL</t>
  </si>
  <si>
    <t>ECU Störung - Unterspannung V5DIG</t>
  </si>
  <si>
    <t>0x501</t>
  </si>
  <si>
    <t>FAULT_ADC_ECU_TEMPMON_DEFECT</t>
  </si>
  <si>
    <t>ECU Störung - ECU Hauptplatine Temperaturüberwachung Funktionsstörung</t>
  </si>
  <si>
    <t>0x514</t>
  </si>
  <si>
    <t>FAULT_CS510_V5LN_UV_FAIL</t>
  </si>
  <si>
    <t>ECU Störung - Unterspannung V5LN</t>
  </si>
  <si>
    <t>0x51A</t>
  </si>
  <si>
    <t>FAULT_CS510_VSR3_UV_FAIL</t>
  </si>
  <si>
    <t>ECU Störung - Unterspannung VSR3</t>
  </si>
  <si>
    <t>0x50E</t>
  </si>
  <si>
    <t>FAULT_CS510_V3DIG_UV_FAIL</t>
  </si>
  <si>
    <t>ECU Störung - Unterspannung V3DIG</t>
  </si>
  <si>
    <t>0x51B</t>
  </si>
  <si>
    <t>FAULT_CS510_VZMON_OC_FAIL</t>
  </si>
  <si>
    <t>ECU Störung - Versorgungsspannung - maximal zulässigen Stromaufnahme des System-ASIC überschritten</t>
  </si>
  <si>
    <t>0x50C</t>
  </si>
  <si>
    <t>FAULT_CS510_V3ANA_UV_FAIL</t>
  </si>
  <si>
    <t>ECU Störung - Unterspannung V3ANA</t>
  </si>
  <si>
    <t>0x532</t>
  </si>
  <si>
    <t>FAULT_MMIC_CONFIG</t>
  </si>
  <si>
    <t>ECU Störung - Sporadischer Fehler MMIC Konfiguration</t>
  </si>
  <si>
    <t>0x533</t>
  </si>
  <si>
    <t>FAULT_MMIC_CONFIG_LT</t>
  </si>
  <si>
    <t>ECU Störung - Dauerhafter Fehler MMIC Konfiguration</t>
  </si>
  <si>
    <t>0x52A</t>
  </si>
  <si>
    <t>FAULT_TIMESIGNAL_TRANSFER_LT</t>
  </si>
  <si>
    <t>ECU Störung - Dauerhafter Fehler Zeitsignaltransfer</t>
  </si>
  <si>
    <t>0x528</t>
  </si>
  <si>
    <t>FAULT_TIMESIGNAL_ARRIVAL_LT</t>
  </si>
  <si>
    <t>ECU Störung - Dauerhafter Fehler Zeitsignalempfang</t>
  </si>
  <si>
    <t>0x52C</t>
  </si>
  <si>
    <t>FAULT_FMCW_LOCK1_STATUS_LT</t>
  </si>
  <si>
    <t>ECU Störung - Dauerhafter Fehler FMCW PLL</t>
  </si>
  <si>
    <t>0x53A</t>
  </si>
  <si>
    <t>FAULT_REL_PEAK_LEVEL_LT</t>
  </si>
  <si>
    <t>ECU Störung - Dauerhafter Fehler relativer Spitzenpegel</t>
  </si>
  <si>
    <t>0x53B</t>
  </si>
  <si>
    <t>FAULT_REL_PEAK_LEVEL</t>
  </si>
  <si>
    <t>ECU Störung - Sporadischer relativer Spitzenpegel</t>
  </si>
  <si>
    <t>0x53C</t>
  </si>
  <si>
    <t>FAULT_RADAR_ASIC_COMMUNICATION</t>
  </si>
  <si>
    <t>ECU Störung - Sporadischer Fehler ASIC-Kommunikation</t>
  </si>
  <si>
    <t>0x53D</t>
  </si>
  <si>
    <t>FAULT_RADAR_ASIC_COMMUNICATION_LT</t>
  </si>
  <si>
    <t>ECU Störung - Dauerhafter Fehler ASIC-Kommunikation</t>
  </si>
  <si>
    <t>0x53E</t>
  </si>
  <si>
    <t>FAULT_RADAR_ASIC_REG_CONTENT</t>
  </si>
  <si>
    <t>ECU Störung - Sporadischer Fehler ASIC-Register</t>
  </si>
  <si>
    <t>0x53F</t>
  </si>
  <si>
    <t>FAULT_RADAR_ASIC_REG_CONTENT_LT</t>
  </si>
  <si>
    <t>ECU Störung - Dauerhafter Fehler ASIC-Register</t>
  </si>
  <si>
    <t>0x540</t>
  </si>
  <si>
    <t>FAULT_RADAR_ASIC_VERSION</t>
  </si>
  <si>
    <t>ECU Störung - Sporadischer Fehler der ASIC-Version</t>
  </si>
  <si>
    <t>0x541</t>
  </si>
  <si>
    <t>FAULT_RADAR_ASIC_VERSION_LT</t>
  </si>
  <si>
    <t>ECU Störung - Dauerhafter Fehler der ASIC-Version</t>
  </si>
  <si>
    <t>0x542</t>
  </si>
  <si>
    <t>FAULT_RNF_ADC_SELFTEST</t>
  </si>
  <si>
    <t>ECU Störung - ADC Selbsttest fehlgeschlagen</t>
  </si>
  <si>
    <t>0x543</t>
  </si>
  <si>
    <t>FAULT_RNF_CMU_0</t>
  </si>
  <si>
    <t>ECU Störung - Referenztaktqualifizierung gestört</t>
  </si>
  <si>
    <t>0x545</t>
  </si>
  <si>
    <t>FAULT_RNF_ECC_RAM</t>
  </si>
  <si>
    <t>0x546</t>
  </si>
  <si>
    <t>FAULT_RNF_ECU_DEFECT</t>
  </si>
  <si>
    <t>ECU Störung - HW Exception erkannt</t>
  </si>
  <si>
    <t>0x548</t>
  </si>
  <si>
    <t>FAULT_RNF_FMPLL_0</t>
  </si>
  <si>
    <t>ECU Störung - Referenztakt - PLL0 gestört</t>
  </si>
  <si>
    <t>0x549</t>
  </si>
  <si>
    <t>FAULT_RNF_FMPLL_1</t>
  </si>
  <si>
    <t>ECU Störung - Referenztakt - PLL1 gestört</t>
  </si>
  <si>
    <t>0x54A</t>
  </si>
  <si>
    <t>FAULT_RNF_HW_ECC_FLASH</t>
  </si>
  <si>
    <t>ECU Störung - Flash ECC-Fehler</t>
  </si>
  <si>
    <t>0x54B</t>
  </si>
  <si>
    <t>FAULT_RNF_MSR</t>
  </si>
  <si>
    <t>ECU Störung - Fehler bei Machine Check Condition Überprüfung erkannt</t>
  </si>
  <si>
    <t>0x54C</t>
  </si>
  <si>
    <t>FAULT_RNF_REF_CLOCK</t>
  </si>
  <si>
    <t>ECU Störung - Referenztaktstörung</t>
  </si>
  <si>
    <t>0x54D</t>
  </si>
  <si>
    <t>FAULT_RNF_SW_DEFECT</t>
  </si>
  <si>
    <t>ECU Störung - SW Exception erkannt</t>
  </si>
  <si>
    <t>0x54E</t>
  </si>
  <si>
    <t>FAULT_SCON_BIST_SEQUENCE</t>
  </si>
  <si>
    <t>ECU Störung - Watchdog - Sequence Fehler erkannt</t>
  </si>
  <si>
    <t>0x54F</t>
  </si>
  <si>
    <t>FAULT_SCON_CLOCK_IN_FAIL</t>
  </si>
  <si>
    <t>ECU Störung - Watchdog - Fehler in Frequenz</t>
  </si>
  <si>
    <t>0x550</t>
  </si>
  <si>
    <t>FAULT_SCON_WD_IN_DIAGMODE</t>
  </si>
  <si>
    <t>ECU Störung - Watchdog in Diagnosemodus</t>
  </si>
  <si>
    <t>0x551</t>
  </si>
  <si>
    <t>FAULT_SCON_WD_PASSIVE</t>
  </si>
  <si>
    <t>ECU Störung - Watchdog - inaktiv</t>
  </si>
  <si>
    <t>0x553</t>
  </si>
  <si>
    <t>FAULT_SCON_WD2_EXPIRED</t>
  </si>
  <si>
    <t>ECU Störung - Watchdog2 - Maximale Zeit zwischen Re-triggerung überschritten.</t>
  </si>
  <si>
    <t>0x554</t>
  </si>
  <si>
    <t>FAULT_SCON_WD3_EXPIRED</t>
  </si>
  <si>
    <t>ECU Störung - Watchdog3 - Maximale Re-Triggerungs-Zeit überschritten</t>
  </si>
  <si>
    <t>0x555</t>
  </si>
  <si>
    <t>FAULT_SENSOR_DATA_VERSION</t>
  </si>
  <si>
    <t>ECU Störung - Sporadische Fehler Sensor Werksdaten</t>
  </si>
  <si>
    <t>0x556</t>
  </si>
  <si>
    <t>FAULT_SENSOR_DATA_VERSION_LT</t>
  </si>
  <si>
    <t>ECU Störung - Dauerhafter Fehler Sensor Werksdaten</t>
  </si>
  <si>
    <t>0x557</t>
  </si>
  <si>
    <t>FAULT_SEQUENCE_PROGRAMMING</t>
  </si>
  <si>
    <t>ECU Störung - Sporadischer Fehler Sequenzsteuerung</t>
  </si>
  <si>
    <t>0x558</t>
  </si>
  <si>
    <t>FAULT_SEQUENCE_PROGRAMMING_LT</t>
  </si>
  <si>
    <t>ECU Störung - Dauerhafter Fehler Sequenzsteuerung</t>
  </si>
  <si>
    <t>0x559</t>
  </si>
  <si>
    <t>FAULT_SEQUENCER_STATE</t>
  </si>
  <si>
    <t>ECU Störung - Sporadischer Fehler Sequencer</t>
  </si>
  <si>
    <t>0x55A</t>
  </si>
  <si>
    <t>FAULT_SEQUENCER_STATE_LT</t>
  </si>
  <si>
    <t>ECU Störung - Dauerhafter Fehler Sequencer</t>
  </si>
  <si>
    <t>0x55B</t>
  </si>
  <si>
    <t>FAULT_TX_POWER</t>
  </si>
  <si>
    <t>ECU Störung - Sporadischer Fehler Ausgangsleistung</t>
  </si>
  <si>
    <t>0x55C</t>
  </si>
  <si>
    <t>FAULT_TX_POWER_LT</t>
  </si>
  <si>
    <t>ECU Störung - Dauerhafter Fehler Ausgangsleistung</t>
  </si>
  <si>
    <t>0x55D</t>
  </si>
  <si>
    <t>FAULT_STCU_BIST</t>
  </si>
  <si>
    <t>ECU Störung - ECU Selbsttest fehlerhaft</t>
  </si>
  <si>
    <t>0x561</t>
  </si>
  <si>
    <t>FAULT_RNF_STACK_OVERRUN</t>
  </si>
  <si>
    <t>ECU Störung - Stacküberlauf erkannt</t>
  </si>
  <si>
    <t>0x563</t>
  </si>
  <si>
    <t>FAULT_ADC_MC_ECU_TEMPMON_PLAUS</t>
  </si>
  <si>
    <t>ECU Störung - ECU Mikrocontrollertemperaturmessung Plausibilitätsfehler</t>
  </si>
  <si>
    <t>0x564</t>
  </si>
  <si>
    <t>FAULT_ADC_VZ_DEFECT</t>
  </si>
  <si>
    <t>ECU Störung - Versorgungsspannung hat unplausiblen Wert</t>
  </si>
  <si>
    <t>0x565</t>
  </si>
  <si>
    <t>FAULT_SPI_CS510_PARITY_TX</t>
  </si>
  <si>
    <t>ECU Störung - SPI - Paritätsfehler während des letzten Kommunikationszyklus erkannt</t>
  </si>
  <si>
    <t>0x568</t>
  </si>
  <si>
    <t>FAULT_SPI_CS510_PARITY_RX</t>
  </si>
  <si>
    <t>ECU Störung - SPI - Paritätsfehler erkannt</t>
  </si>
  <si>
    <t>0x569</t>
  </si>
  <si>
    <t>FAULT_V3LN_IS_OFF</t>
  </si>
  <si>
    <t>ECU Störung - Abschaltung der ASIC Versorgungsspannung erkannt</t>
  </si>
  <si>
    <t>0x538</t>
  </si>
  <si>
    <t>FAULT_ABS_PEAK_LEVEL_LT</t>
  </si>
  <si>
    <t>ECU Störung - Dauerhafter Fehler absoluter Spitzenpegel</t>
  </si>
  <si>
    <t>0x539</t>
  </si>
  <si>
    <t>FAULT_ABS_PEAK_LEVEL</t>
  </si>
  <si>
    <t>ECU Störung - Sporadischer absoluter Spitzenpegel</t>
  </si>
  <si>
    <t>0x52E</t>
  </si>
  <si>
    <t>FAULT_HR_LOCK_LEVEL_LT</t>
  </si>
  <si>
    <t>ECU Störung - Dauerhafter Fehler HR PLL Pegel</t>
  </si>
  <si>
    <t>0x524</t>
  </si>
  <si>
    <t>FAULT_DSP_INTERNAL_ERROR_LT</t>
  </si>
  <si>
    <t>ECU Störung - Dauerhafter Fehler in der DSV Konfiguration</t>
  </si>
  <si>
    <t>0x537</t>
  </si>
  <si>
    <t>FAULT_REL_NOISE_LEVEL_LT</t>
  </si>
  <si>
    <t>ECU Störung - Dauerhafter Fehler Rauschpegel</t>
  </si>
  <si>
    <t>0x530</t>
  </si>
  <si>
    <t>FAULT_HR_LOCK1_STATUS_LT</t>
  </si>
  <si>
    <t>ECU Störung - Dauerhafter Fehler HR PLL</t>
  </si>
  <si>
    <t>0x531</t>
  </si>
  <si>
    <t>FAULT_INVALID_PARAMETERSET</t>
  </si>
  <si>
    <t>ECU Störung - Datensatzmanipulation erkannt</t>
  </si>
  <si>
    <t>0x522</t>
  </si>
  <si>
    <t>FAULT_DIGITAL_FILTER_LT</t>
  </si>
  <si>
    <t>ECU Störung - Dauerhafter Fehler Digitalfilter</t>
  </si>
  <si>
    <t>0x535</t>
  </si>
  <si>
    <t>FAULT_MMIC_LOCK1_STATUS_LT</t>
  </si>
  <si>
    <t>ECU Störung - Dauerhafter Fehler MMIC PLL</t>
  </si>
  <si>
    <t>0x566</t>
  </si>
  <si>
    <t>FAULT_RNF_LOCKSTEP_ERROR</t>
  </si>
  <si>
    <t>RCCU has detected a lockstep error and system has performed a reset</t>
  </si>
  <si>
    <t>0x603</t>
  </si>
  <si>
    <t>FAULT_RADAR_UNAVAILABLE</t>
  </si>
  <si>
    <t>Sensor auf Verunreinigung prüfen</t>
  </si>
  <si>
    <t>ACC-Sensor Nicht-Verfügbarkeit erkannt</t>
  </si>
  <si>
    <t>0x95A</t>
  </si>
  <si>
    <t>FAULT_CODING_STP_SLAVE</t>
  </si>
  <si>
    <t>&lt;![CDATA[[(i_b_STP_Codierung_STP == 0x1) &amp;&amp; (s_STP_Slave_Status == STP_Slave_Deaktiviert)] || [(i_b_STP_Codierung_STP == 0x0) &amp;&amp; (s_STP_Slave_Status != STP_Slave_Deaktiviert) &amp;&amp; (s_STP_Slave_Status != STP_Slave_Init)]]]&gt;</t>
  </si>
  <si>
    <t>0x45F</t>
  </si>
  <si>
    <t>FAULT_CODING_HAL</t>
  </si>
  <si>
    <t>(i_b_UEB_Codierung_HAL_verbaut == 0x0) &amp;amp;&amp;amp; (Botschaft/PDU HAL_01 wird empfangen)</t>
  </si>
  <si>
    <t>0x461</t>
  </si>
  <si>
    <t>FAULT_CODING_FRONTCAMERA</t>
  </si>
  <si>
    <t>(i_b_UEB_Codierung_Video_verbaut == 0x0) &amp;amp;&amp;amp; (Botschaft/PDU BV2_SensorHeader wird empfangen)</t>
  </si>
  <si>
    <t>0x4CC</t>
  </si>
  <si>
    <t>FAULT_CODING_REARRADAR</t>
  </si>
  <si>
    <t>(i_b_UEB_Codierung_Heckradar_verbaut == 0x0) &amp;amp;&amp;amp; (Botschaft/PDU SWA_01 wird empfangen)</t>
  </si>
  <si>
    <t>0x91D</t>
  </si>
  <si>
    <t>FAULT_CODING_FER</t>
  </si>
  <si>
    <t>(i_b_UEB_Codierung_FER_verbaut == 0x0) &amp;amp;&amp;amp; (Botschaft/PDU MRR_VL_SensorHeader wird empfangen)</t>
  </si>
  <si>
    <t>0x4CD</t>
  </si>
  <si>
    <t>FAULT_CODING_AAG</t>
  </si>
  <si>
    <t>(i_b_UEB_Codierung_AAG_verbaut == 0x0) &amp;amp;&amp;amp; (Botschaft/PDU Anhaenger_01 wird empfangen)</t>
  </si>
  <si>
    <t>0x463</t>
  </si>
  <si>
    <t>FAULT_CODING_APS</t>
  </si>
  <si>
    <t>(i_b_UEB_Codierung_US_Sensorik_APS_verbaut == 0x0) &amp;amp;&amp;amp; (i_b_UEB_Codierung_US_Sensorik_PLA_APS_verbaut == 0x0) &amp;amp;&amp;amp; (Botschaft/PDU APS_01 wird empfangen)</t>
  </si>
  <si>
    <t>0x464</t>
  </si>
  <si>
    <t>FAULT_CODING_PLA_APS</t>
  </si>
  <si>
    <t>(i_b_UEB_Codierung_US_Sensorik_PLA_APS_verbaut == 0x0) &amp;amp;&amp;amp; (Botschaft/PDU PLA_01 wird empfangen)</t>
  </si>
  <si>
    <t>0x939</t>
  </si>
  <si>
    <t>FAULT_CODING_IPA_APS</t>
  </si>
  <si>
    <t>(i_b_UEB_Codierung_US_Sensorik_IPA_APS_verbaut == 0x0) &amp;amp;&amp;amp; (Botschaft/PDU IPA_01 wird empfangen)</t>
  </si>
  <si>
    <t>0x887</t>
  </si>
  <si>
    <t>FAULT_CODING_ACC</t>
  </si>
  <si>
    <t>(i_b_ACC_Codierung_StopAndGo == 0x1) &amp;amp;&amp;amp; (i_b_UEB_Codierung_EPB_verbaut == 0x0)</t>
  </si>
  <si>
    <t>0x889</t>
  </si>
  <si>
    <t>FAULT_CODING_TRANSMISSIONTYPE</t>
  </si>
  <si>
    <t>(i_n_UEB_Fahrzeugkonstante_Getriebetyp_Codierung == (Handschalter)) &amp;amp;&amp;amp; (Botschaft/PDU Getriebe_11 wird empfangen)</t>
  </si>
  <si>
    <t>0x41F</t>
  </si>
  <si>
    <t>Dem_FRSM_E_CLUSTER_SYNC_LOSS</t>
  </si>
  <si>
    <t>Stecker und Leitungsverbindungen prüfen</t>
  </si>
  <si>
    <t>FlexRay Statemanager meldet FRSM_E_CLUSTER_SYNC_LOSS mit dem Status DEM_EVENT_STATUS_FAILED</t>
  </si>
  <si>
    <t>FAULT_THP_START_KEY</t>
  </si>
  <si>
    <t>Komponentenschutz anlernen</t>
  </si>
  <si>
    <t>FAULT_THP_EC_COUNTER</t>
  </si>
  <si>
    <t>EC=EC_LIMIT+1, Funktionseinschrän kungen aktiv (Symptom 1)</t>
  </si>
  <si>
    <t>FAULT_THP_EC_INVALID_IKA</t>
  </si>
  <si>
    <t>EC=EC_LIMIT+2, Funktionseinschrän kungen aktiv (Symptom 2)</t>
  </si>
  <si>
    <t>FAULT_THP_EC_OTHER_ERROR</t>
  </si>
  <si>
    <t>EC=EC_LIMIT+4, Funktionseinschrän kungen aktiv (Symptom 4)</t>
  </si>
  <si>
    <t>0x948</t>
  </si>
  <si>
    <t>FAULT_DEVELOPMENT_MESSAGES_ACTIVE</t>
  </si>
  <si>
    <t>Anpasskanal 0x0902==0x1</t>
  </si>
  <si>
    <t>0x6E</t>
  </si>
  <si>
    <t>FAULT_SYC_TRANSPORTMODE_ACTIVE</t>
  </si>
  <si>
    <t>Transportmodus deaktivieren</t>
  </si>
  <si>
    <t>(s_SI_T_Schutz == 0x1)</t>
  </si>
  <si>
    <t>FAULT_DIA_DATASET_INVALID</t>
  </si>
  <si>
    <t>Download - Datensatz</t>
  </si>
  <si>
    <t>(Über Dienst 22, Befehl $F1E0 adressierter EEPROM-Bereich) &amp;amp;&amp;amp; 0x40 == 0x40</t>
  </si>
  <si>
    <t>FAULT_DIA_DATASET_IMPLAUSIBLE</t>
  </si>
  <si>
    <t>(Über Dienst 22, Befehl $F1E0 adressierter EEPROM-Bereich) &amp;amp;&amp;amp; 0x80 == 0x80</t>
  </si>
  <si>
    <t>0x201000</t>
  </si>
  <si>
    <t>FAULT_DATASET_MISMATCH</t>
  </si>
  <si>
    <t>[Fahrzeugprojekt aus Datensatzdownload unplausibel zum Fahrzeugprojekt aus VIN über s_VIN_7 und s_VIN_8]</t>
  </si>
  <si>
    <t>0x955</t>
  </si>
  <si>
    <t>U13EE00</t>
  </si>
  <si>
    <t>FAULT_FASIS_SYNCCOUNTER</t>
  </si>
  <si>
    <t>1) Fehlerspeicher des SC auslesen 2) Kein FSE im SC prüfen ob TPI vorliegt 3) Kein FSE im SC und kein TPI dann Konfiguration prüfen 4) Kein FSE im SC, keine TPI, Konfiguration i.O zFAS SG tauschen</t>
  </si>
  <si>
    <t>Empfangene Sequenz des Signalwerts von SC_FASIS_SyncCount ist falsch</t>
  </si>
  <si>
    <t>0x562</t>
  </si>
  <si>
    <t>FAULT_ADC_VZ_BELOW_RADAR_OPERATION_LIMIT</t>
  </si>
  <si>
    <t>ECU Störung - Unterspannung der minimal zulässigen</t>
  </si>
  <si>
    <t>0x56D</t>
  </si>
  <si>
    <t>FAULT_VBAT_BUSMON_LOW</t>
  </si>
  <si>
    <t>(i_u_UEB_SG_Spannung &lt; 9.0V mit Hysterese 0.4V)</t>
  </si>
  <si>
    <t>0x51C</t>
  </si>
  <si>
    <t>FAULT_CS510_VZMON_OV_FAIL</t>
  </si>
  <si>
    <t>ECU Störung - Versorgungsspannung - maximal zulässige Versorgungsspannung des System-ASIC überschritten</t>
  </si>
  <si>
    <t>0x56F</t>
  </si>
  <si>
    <t>FAULT_VBAT_BUSMON_HIGH</t>
  </si>
  <si>
    <t>(i_u_UEB_SG_Spannung &gt;= 18,5V) || (i_u_UEB_SG_Spannung &gt; 17.2V nach 400ms)</t>
  </si>
  <si>
    <t>0x857</t>
  </si>
  <si>
    <t>U14B700</t>
  </si>
  <si>
    <t>FAULT_DRIVER_DOOR_INVALID</t>
  </si>
  <si>
    <t>Bitte das jeweilige TSG auf Ereignisspeicher prüfen und diese falls vorhanden behandeln. Hinweis zur Fehlerursache im TSG (auch falls keine DTC's eingetragen sind): TIG oder TAG gezogen -&gt; ÖH-Motor angesteuert--&gt; Türkontakt geht nicht von "zu" auf "auf" -&gt; setzen des QBits Das kann z.B passieren wenn: - Tür zugefroren ist - Der Kunde sich an die zu öffnende Tür lehnt und die Tür nicht geöffnet werden kann -Der Dichtungsgegendruck der Tür zu gering ist, um die Tür selbstständig zu öffnen (bei Öffnung nur TIG ohne Aufdrücken der Tür durch den Kunden) -usw</t>
  </si>
  <si>
    <t>(s_FT_Tuer_Status_QBit == 0x1)</t>
  </si>
  <si>
    <t>U14B800</t>
  </si>
  <si>
    <t>FAULT_DRIVER_DOOR_STATE_INIT</t>
  </si>
  <si>
    <t>Die Fehlerursache liegt beim jeweiligen TSG, welches unplanmäßig INIT_werte sendet. Bitte das jeweilige TSG auf Ereignisspeicher prüfem und diese ,falls vorhanden, behandeln. Falls im TSG keine Ereignisspeicher eingetragen sind, so ist im ACC mit Hilfe der geführten Fhlersuche keiner weitere Fehlereingrenzung möglich.</t>
  </si>
  <si>
    <t>(s_Fahrertuer == 0x0)</t>
  </si>
  <si>
    <t>0x962</t>
  </si>
  <si>
    <t>U14B900</t>
  </si>
  <si>
    <t>FAULT_REARPASS_DRIVERSIDE_DOOR_QBIT_INVALID</t>
  </si>
  <si>
    <t>(s_HFS_Tuer_Status_QBit == 1 )</t>
  </si>
  <si>
    <t>0x952</t>
  </si>
  <si>
    <t>U14BA00</t>
  </si>
  <si>
    <t>FAULT_REARPASS_DRIVERSIDE_DOOR_INIT</t>
  </si>
  <si>
    <t>(s_Tuer_hinten_Fahrerseite == 0)</t>
  </si>
  <si>
    <t>0x961</t>
  </si>
  <si>
    <t>U14BB00</t>
  </si>
  <si>
    <t>FAULT_FRONTPASSENGER_DOOR_QBIT_INVALID</t>
  </si>
  <si>
    <t>(s_BT_Tuer_Status_QBit == 1)</t>
  </si>
  <si>
    <t>FAULT_SYC_PMODE_ACTIVE</t>
  </si>
  <si>
    <t>Deaktivierung über Anpasskanal oder Broadcast (Tester/Programm)</t>
  </si>
  <si>
    <t>Anpasskanal 0x04FE == 0x1</t>
  </si>
  <si>
    <t>SYS_4M_J428_44____1_418_88_Production_mode_active</t>
  </si>
  <si>
    <t>0x951</t>
  </si>
  <si>
    <t>U14BC00</t>
  </si>
  <si>
    <t>FAULT_FRONTPASSENGER_DOOR_INIT</t>
  </si>
  <si>
    <t>(s_Beifahrertür == 0 )</t>
  </si>
  <si>
    <t>0x963</t>
  </si>
  <si>
    <t>U14BD00</t>
  </si>
  <si>
    <t>FAULT_REARPASS_FRONTPASSSIDE_DOOR_QBIT_INVALID</t>
  </si>
  <si>
    <t>(s_HBFS_Tuer_Status_QBit == 1)</t>
  </si>
  <si>
    <t>0x953</t>
  </si>
  <si>
    <t>U14BE00</t>
  </si>
  <si>
    <t>FAULT_REARPASS_FRONTPASSSIDE_DOOR_INIT</t>
  </si>
  <si>
    <t>(s_Tuer_hinten_Beifahrerseite == 0)</t>
  </si>
  <si>
    <t>Runtime: 101,51953125 sec</t>
  </si>
  <si>
    <t>0x900000</t>
  </si>
  <si>
    <t>B100000</t>
  </si>
  <si>
    <t>Front Airbag Igniter (N95) Driver side</t>
  </si>
  <si>
    <t>1) Steuergerät für Airbag neu kodieren 2) Airbagmodul  erneuern</t>
  </si>
  <si>
    <t>nach Ausstattung nicht kodiert, aber als vorhanden erkannt</t>
  </si>
  <si>
    <t>N95_69_Driver_side_airbag_igniter</t>
  </si>
  <si>
    <t>0x900001</t>
  </si>
  <si>
    <t>B100001</t>
  </si>
  <si>
    <t>Front Airbag Igniter (N95) Driver side Electrical Error</t>
  </si>
  <si>
    <t>1) Leitungsbeschädigung beseitigen 2) Airbagmodul erneuern 3) Steuergerät für Airbag erneuern</t>
  </si>
  <si>
    <t>Kurzschluss zu anderen Zündkreisen. Dieser Fehler wird immer für 2 oder mehrere Zündkreise gleichzeitig qualifiziert.</t>
  </si>
  <si>
    <t>0x900011</t>
  </si>
  <si>
    <t>B100011</t>
  </si>
  <si>
    <t>Front Airbag Igniter (N95) Driver side Short to ground</t>
  </si>
  <si>
    <t>1) Leitungsbeschädigung beseitigen 2) Wickelfeder prüfen 3) Airbagmodul erneuern 4) Steuergerät für Airbag erneuern</t>
  </si>
  <si>
    <t>- oder + Endstufe nach Masse kurzgeschlossen</t>
  </si>
  <si>
    <t>0x900012</t>
  </si>
  <si>
    <t>B100012</t>
  </si>
  <si>
    <t>Front Airbag Igniter (N95) Driver side Short to battery</t>
  </si>
  <si>
    <t>- oder + Endstufe nach Plus kurzgeschlossen</t>
  </si>
  <si>
    <t>0x90001A</t>
  </si>
  <si>
    <t>B10001A</t>
  </si>
  <si>
    <t>Front Airbag Igniter (N95) Driver side Resistance too low</t>
  </si>
  <si>
    <t>1) Leitungsschluss beseitigen 2) Steckverbindungen überprüfen (Kurzschlussbrücken)  3) Wickelfeder prüfen 4) Airbagmodul erneuern 5) Steuergerät für Airbag erneuern</t>
  </si>
  <si>
    <t>Zündkreiswiderstand kleiner 1,7 Ohm</t>
  </si>
  <si>
    <t>0x90001B</t>
  </si>
  <si>
    <t>B10001B</t>
  </si>
  <si>
    <t>Front Airbag Igniter (N95) Driver side Resistance too high</t>
  </si>
  <si>
    <t>1) Leitungsunterbrechung beseitigen (Steckverbindungen schließen)  2) Wickelfeder prüfen 3) Airbagmodul erneuern 4) Steuergerät für Airbag erneuern</t>
  </si>
  <si>
    <t>Zündkreiswiderstand größer 6,5 Ohm</t>
  </si>
  <si>
    <t>0x900053</t>
  </si>
  <si>
    <t>B100053</t>
  </si>
  <si>
    <t>Front Airbag Igniter (N95) Driver side deactivated</t>
  </si>
  <si>
    <t>Zündkreis über Anpassung deaktiviert</t>
  </si>
  <si>
    <t>0x900100</t>
  </si>
  <si>
    <t>B100100</t>
  </si>
  <si>
    <t>Front Airbag Igniter Stage 2 (N250) Driver side</t>
  </si>
  <si>
    <t>N250_69_Driver_side_airbag_igniter_2</t>
  </si>
  <si>
    <t>0x900101</t>
  </si>
  <si>
    <t>B100101</t>
  </si>
  <si>
    <t>Front Airbag Igniter Stage 2 (N250) Driver side Electrical Error</t>
  </si>
  <si>
    <t>0x900111</t>
  </si>
  <si>
    <t>B100111</t>
  </si>
  <si>
    <t>Front Airbag Igniter Stage 2 (N250) Driver side Short to ground</t>
  </si>
  <si>
    <t>0x900112</t>
  </si>
  <si>
    <t>B100112</t>
  </si>
  <si>
    <t>Front Airbag Igniter Stage 2 (N250) Driver side Short to battery</t>
  </si>
  <si>
    <t>0x90011A</t>
  </si>
  <si>
    <t>B10011A</t>
  </si>
  <si>
    <t>Front Airbag Igniter Stage 2 (N250) Driver side Resistance too low</t>
  </si>
  <si>
    <t>0x90011B</t>
  </si>
  <si>
    <t>B10011B</t>
  </si>
  <si>
    <t>Front Airbag Igniter Stage 2 (N250) Driver side Resistance too high</t>
  </si>
  <si>
    <t>0x900200</t>
  </si>
  <si>
    <t>B100200</t>
  </si>
  <si>
    <t>Front Airbag Igniter (N131) Passenger side</t>
  </si>
  <si>
    <t>N131_69_Front_passenger_side_airbag_igniter_1</t>
  </si>
  <si>
    <t>0x900201</t>
  </si>
  <si>
    <t>B100201</t>
  </si>
  <si>
    <t>Front Airbag Igniter (N131) Passenger side Electrical Error</t>
  </si>
  <si>
    <t>0x900211</t>
  </si>
  <si>
    <t>B100211</t>
  </si>
  <si>
    <t>Front Airbag Igniter (N131) Passenger side Short to ground</t>
  </si>
  <si>
    <t>0x900212</t>
  </si>
  <si>
    <t>B100212</t>
  </si>
  <si>
    <t>Front Airbag Igniter (N131) Passenger side Short to battery</t>
  </si>
  <si>
    <t>0x90021A</t>
  </si>
  <si>
    <t>B10021A</t>
  </si>
  <si>
    <t>Front Airbag Igniter (N131) Passenger side Resistance too low</t>
  </si>
  <si>
    <t>1) Leitungsschluss beseitigen 2) Steckverbindungen überprüfen (Kurzschlussbrücken)  3) Airbagmodul erneuern 4) Steuergerät für Airbag erneuern</t>
  </si>
  <si>
    <t>Zündkreiswiderstand kleiner 1,2 Ohm</t>
  </si>
  <si>
    <t>0x90021B</t>
  </si>
  <si>
    <t>B10021B</t>
  </si>
  <si>
    <t>Front Airbag Igniter (N131) Passenger side Resistance too high</t>
  </si>
  <si>
    <t>1) Leitungsunterbrechung beseitigen (Steckverbindungen schließen)  2) Airbagmodul erneuern 3) Steuergerät für Airbag erneuern</t>
  </si>
  <si>
    <t>Zündkreiswiderstand größer 6 Ohm</t>
  </si>
  <si>
    <t>0x900253</t>
  </si>
  <si>
    <t>B100253</t>
  </si>
  <si>
    <t>Front Airbag Igniter (N131) Passenger side deactivated</t>
  </si>
  <si>
    <t>0x900300</t>
  </si>
  <si>
    <t>B100300</t>
  </si>
  <si>
    <t>Front Airbag Igniter Stage 2 (N132) Passenger side</t>
  </si>
  <si>
    <t>N132_69_Front_passenger_side_airbag_igniter_2</t>
  </si>
  <si>
    <t>0x900301</t>
  </si>
  <si>
    <t>B100301</t>
  </si>
  <si>
    <t>Front Airbag Igniter Stage 2 (N132) Passenger side Electrical Error</t>
  </si>
  <si>
    <t>0x900311</t>
  </si>
  <si>
    <t>B100311</t>
  </si>
  <si>
    <t>Front Airbag Igniter Stage 2 (N132) Passenger side Short to ground</t>
  </si>
  <si>
    <t>0x900312</t>
  </si>
  <si>
    <t>B100312</t>
  </si>
  <si>
    <t>Front Airbag Igniter Stage 2 (N132) Passenger side Short to battery</t>
  </si>
  <si>
    <t>0x90031A</t>
  </si>
  <si>
    <t>B10031A</t>
  </si>
  <si>
    <t>Front Airbag Igniter Stage 2 (N132) Passenger side Resistance too low</t>
  </si>
  <si>
    <t>0x90031B</t>
  </si>
  <si>
    <t>B10031B</t>
  </si>
  <si>
    <t>Front Airbag Igniter Stage 2 (N132) Passenger side Resistance too high</t>
  </si>
  <si>
    <t>0x900400</t>
  </si>
  <si>
    <t>B100400</t>
  </si>
  <si>
    <t>Head Airbag Igniter (N252) Passenger side</t>
  </si>
  <si>
    <t>N251_69_Driver_side_curtain_airbag_igniter</t>
  </si>
  <si>
    <t>0x900401</t>
  </si>
  <si>
    <t>B100401</t>
  </si>
  <si>
    <t>Head Airbag Igniter (N252) Passenger side Electrical Error</t>
  </si>
  <si>
    <t>0x900411</t>
  </si>
  <si>
    <t>B100411</t>
  </si>
  <si>
    <t>Head Airbag Igniter (N252) Passenger side Short to ground</t>
  </si>
  <si>
    <t>0x900412</t>
  </si>
  <si>
    <t>B100412</t>
  </si>
  <si>
    <t>Head Airbag Igniter (N252) Passenger side Short to battery</t>
  </si>
  <si>
    <t>0x90041A</t>
  </si>
  <si>
    <t>B10041A</t>
  </si>
  <si>
    <t>Head Airbag Igniter (N252) Passenger side Resistance too low</t>
  </si>
  <si>
    <t>0x90041B</t>
  </si>
  <si>
    <t>B10041B</t>
  </si>
  <si>
    <t>Head Airbag Igniter (N252) Passenger side Resistance too high</t>
  </si>
  <si>
    <t>0x900453</t>
  </si>
  <si>
    <t>B100453</t>
  </si>
  <si>
    <t>Head Airbag Igniter (N252) Passenger side deactivated</t>
  </si>
  <si>
    <t>0x900500</t>
  </si>
  <si>
    <t>B100500</t>
  </si>
  <si>
    <t>Head Airbag Igniter (N251) Driver side</t>
  </si>
  <si>
    <t>0x900501</t>
  </si>
  <si>
    <t>B100501</t>
  </si>
  <si>
    <t>Head Airbag Igniter (N251) Driver side Electrical Error</t>
  </si>
  <si>
    <t>0x900511</t>
  </si>
  <si>
    <t>B100511</t>
  </si>
  <si>
    <t>Head Airbag Igniter (N251) Driver side Short to ground</t>
  </si>
  <si>
    <t>0x900512</t>
  </si>
  <si>
    <t>B100512</t>
  </si>
  <si>
    <t>Head Airbag Igniter (N251) Driver side Short to battery</t>
  </si>
  <si>
    <t>0x90051A</t>
  </si>
  <si>
    <t>B10051A</t>
  </si>
  <si>
    <t>Head Airbag Igniter (N251) Driver side Resistance too low</t>
  </si>
  <si>
    <t>0x90051B</t>
  </si>
  <si>
    <t>B10051B</t>
  </si>
  <si>
    <t>Head Airbag Igniter (N251) Driver side Resistance too high</t>
  </si>
  <si>
    <t>0x900553</t>
  </si>
  <si>
    <t>B100553</t>
  </si>
  <si>
    <t>Head Airbag Igniter (N251) Driver side deactivated</t>
  </si>
  <si>
    <t>0x900600</t>
  </si>
  <si>
    <t>B100600</t>
  </si>
  <si>
    <t>Belt Tensioner Front (N153) Driver side</t>
  </si>
  <si>
    <t>N153_69_Driver_seat_belt_tensioner_1</t>
  </si>
  <si>
    <t>0x900601</t>
  </si>
  <si>
    <t>B100601</t>
  </si>
  <si>
    <t>Belt Tensioner Front (N153) Driver side Electrical Error</t>
  </si>
  <si>
    <t>0x900611</t>
  </si>
  <si>
    <t>B100611</t>
  </si>
  <si>
    <t>Belt Tensioner Front (N153) Driver side Short to ground</t>
  </si>
  <si>
    <t>0x900612</t>
  </si>
  <si>
    <t>B100612</t>
  </si>
  <si>
    <t>Belt Tensioner Front (N153) Driver side Short to battery</t>
  </si>
  <si>
    <t>0x90061A</t>
  </si>
  <si>
    <t>B10061A</t>
  </si>
  <si>
    <t>Belt Tensioner Front (N153) Driver side Resistance too low</t>
  </si>
  <si>
    <t>0x90061B</t>
  </si>
  <si>
    <t>B10061B</t>
  </si>
  <si>
    <t>Belt Tensioner Front (N153) Driver side Resistance too high</t>
  </si>
  <si>
    <t>0x900653</t>
  </si>
  <si>
    <t>B100653</t>
  </si>
  <si>
    <t>Belt Tensioner Front (N153) Driver side deactivated</t>
  </si>
  <si>
    <t>0x900700</t>
  </si>
  <si>
    <t>B100700</t>
  </si>
  <si>
    <t>Belt Tensioner Front (N154) Passenger side</t>
  </si>
  <si>
    <t>N154_69_Passengers_seat_belt_tensioner_1</t>
  </si>
  <si>
    <t>0x900701</t>
  </si>
  <si>
    <t>B100701</t>
  </si>
  <si>
    <t>Belt Tensioner Front (N154) Passenger side Electrical Error</t>
  </si>
  <si>
    <t>0x900711</t>
  </si>
  <si>
    <t>B100711</t>
  </si>
  <si>
    <t>Belt Tensioner Front (N154) Passenger side Short to ground</t>
  </si>
  <si>
    <t>0x900712</t>
  </si>
  <si>
    <t>B100712</t>
  </si>
  <si>
    <t>Belt Tensioner Front (N154) Passenger side Short to battery</t>
  </si>
  <si>
    <t>0x90071A</t>
  </si>
  <si>
    <t>B10071A</t>
  </si>
  <si>
    <t>Belt Tensioner Front (N154) Passenger side Resistance too low</t>
  </si>
  <si>
    <t>0x90071B</t>
  </si>
  <si>
    <t>B10071B</t>
  </si>
  <si>
    <t>Belt Tensioner Front (N154) Passenger side Resistance too high</t>
  </si>
  <si>
    <t>0x900753</t>
  </si>
  <si>
    <t>B100753</t>
  </si>
  <si>
    <t>Belt Tensioner Front (N154) Passenger side deactivated</t>
  </si>
  <si>
    <t>0x900800</t>
  </si>
  <si>
    <t>B100800</t>
  </si>
  <si>
    <t>Belt Tensioner 2nd row (N197) Passenger side</t>
  </si>
  <si>
    <t>N197_69_Rear_Belt_Tensioner_Igniter_1_Passenger_Side</t>
  </si>
  <si>
    <t>0x900801</t>
  </si>
  <si>
    <t>B100801</t>
  </si>
  <si>
    <t>Belt Tensioner 2nd row (N197) Passenger side Electrical Error</t>
  </si>
  <si>
    <t>0x900811</t>
  </si>
  <si>
    <t>B100811</t>
  </si>
  <si>
    <t>Belt Tensioner 2nd row (N197) Passenger side Short to ground</t>
  </si>
  <si>
    <t>0x900812</t>
  </si>
  <si>
    <t>B100812</t>
  </si>
  <si>
    <t>Belt Tensioner 2nd row (N197) Passenger side Short to battery</t>
  </si>
  <si>
    <t>0x90081A</t>
  </si>
  <si>
    <t>B10081A</t>
  </si>
  <si>
    <t>Belt Tensioner 2nd row (N197) Passenger side Resistance too low</t>
  </si>
  <si>
    <t>0x90081B</t>
  </si>
  <si>
    <t>B10081B</t>
  </si>
  <si>
    <t>Belt Tensioner 2nd row (N197) Passenger side Resistance too high</t>
  </si>
  <si>
    <t>0x900853</t>
  </si>
  <si>
    <t>B100853</t>
  </si>
  <si>
    <t>Belt Tensioner 2nd row (N197) Passenger side deactivated</t>
  </si>
  <si>
    <t>0x900900</t>
  </si>
  <si>
    <t>B100900</t>
  </si>
  <si>
    <t>Belt Tensioner 2nd row (N196) Driver side</t>
  </si>
  <si>
    <t>N196_69_Rear_Belt_Tensioner_Igniter_1_Driver_Side</t>
  </si>
  <si>
    <t>0x900901</t>
  </si>
  <si>
    <t>B100901</t>
  </si>
  <si>
    <t>Belt Tensioner 2nd row (N196) Driver side Electrical Error</t>
  </si>
  <si>
    <t>0x900911</t>
  </si>
  <si>
    <t>B100911</t>
  </si>
  <si>
    <t>Belt Tensioner 2nd row (N196) Driver side Short to ground</t>
  </si>
  <si>
    <t>0x900912</t>
  </si>
  <si>
    <t>B100912</t>
  </si>
  <si>
    <t>Belt Tensioner 2nd row (N196) Driver side Short to battery</t>
  </si>
  <si>
    <t>0x90091A</t>
  </si>
  <si>
    <t>B10091A</t>
  </si>
  <si>
    <t>Belt Tensioner 2nd row (N196) Driver side Resistance too low</t>
  </si>
  <si>
    <t>0x90091B</t>
  </si>
  <si>
    <t>B10091B</t>
  </si>
  <si>
    <t>Belt Tensioner 2nd row (N196) Driver side Resistance too high</t>
  </si>
  <si>
    <t>0x900953</t>
  </si>
  <si>
    <t>B100953</t>
  </si>
  <si>
    <t>Belt Tensioner 2nd row (N196) Driver side deactivated</t>
  </si>
  <si>
    <t>0x900A00</t>
  </si>
  <si>
    <t>B100A00</t>
  </si>
  <si>
    <t>Side Airbag Igniter (N200) Passenger side</t>
  </si>
  <si>
    <t>N200_69_Side_Airbag_Igniter_1_Passenger_Side</t>
  </si>
  <si>
    <t>0x900A01</t>
  </si>
  <si>
    <t>B100A01</t>
  </si>
  <si>
    <t>Side Airbag Igniter (N200) Passenger side Electrical Error</t>
  </si>
  <si>
    <t>0x900A11</t>
  </si>
  <si>
    <t>B100A11</t>
  </si>
  <si>
    <t>Side Airbag Igniter (N200) Passenger side Short to ground</t>
  </si>
  <si>
    <t>0x900A12</t>
  </si>
  <si>
    <t>B100A12</t>
  </si>
  <si>
    <t>Side Airbag Igniter (N200) Passenger side Short to battery</t>
  </si>
  <si>
    <t>0x900A1A</t>
  </si>
  <si>
    <t>B100A1A</t>
  </si>
  <si>
    <t>Side Airbag Igniter (N200) Passenger side Resistance too low</t>
  </si>
  <si>
    <t>0x900A1B</t>
  </si>
  <si>
    <t>B100A1B</t>
  </si>
  <si>
    <t>Side Airbag Igniter (N200) Passenger side Resistance too high</t>
  </si>
  <si>
    <t>0x900A53</t>
  </si>
  <si>
    <t>B100A53</t>
  </si>
  <si>
    <t>Side Airbag Igniter (N200) Passenger side deactivated</t>
  </si>
  <si>
    <t>0x900B00</t>
  </si>
  <si>
    <t>B100B00</t>
  </si>
  <si>
    <t>Side Airbag Igniter (N199) Driver side</t>
  </si>
  <si>
    <t>N199_69_Side_Airbag_Igniter_1_Driver_Side</t>
  </si>
  <si>
    <t>0x900B01</t>
  </si>
  <si>
    <t>B100B01</t>
  </si>
  <si>
    <t>Side Airbag Igniter (N199) Driver side Electrical Error</t>
  </si>
  <si>
    <t>0x900B11</t>
  </si>
  <si>
    <t>B100B11</t>
  </si>
  <si>
    <t>Side Airbag Igniter (N199) Driver side Short to ground</t>
  </si>
  <si>
    <t>0x900B12</t>
  </si>
  <si>
    <t>B100B12</t>
  </si>
  <si>
    <t>Side Airbag Igniter (N199) Driver side Short to battery</t>
  </si>
  <si>
    <t>0x900B1A</t>
  </si>
  <si>
    <t>B100B1A</t>
  </si>
  <si>
    <t>Side Airbag Igniter (N199) Driver side Resistance too low</t>
  </si>
  <si>
    <t>0x900B1B</t>
  </si>
  <si>
    <t>B100B1B</t>
  </si>
  <si>
    <t>Side Airbag Igniter (N199) Driver side Resistance too high</t>
  </si>
  <si>
    <t>0x900B53</t>
  </si>
  <si>
    <t>B100B53</t>
  </si>
  <si>
    <t>Side Airbag Igniter (N199) Driver side deactivated</t>
  </si>
  <si>
    <t>0x900C00</t>
  </si>
  <si>
    <t>B100C00</t>
  </si>
  <si>
    <t>Knee Airbag Igniter (N295) Driver side</t>
  </si>
  <si>
    <t>0x900C01</t>
  </si>
  <si>
    <t>B100C01</t>
  </si>
  <si>
    <t>Knee Airbag Igniter (N295) Driver side Electrical Error</t>
  </si>
  <si>
    <t>0x900C11</t>
  </si>
  <si>
    <t>B100C11</t>
  </si>
  <si>
    <t>Knee Airbag Igniter (N295) Driver side Short to ground</t>
  </si>
  <si>
    <t>0x900C12</t>
  </si>
  <si>
    <t>B100C12</t>
  </si>
  <si>
    <t>Knee Airbag Igniter (N295) Driver side Short to battery</t>
  </si>
  <si>
    <t>0x900C1A</t>
  </si>
  <si>
    <t>B100C1A</t>
  </si>
  <si>
    <t>Knee Airbag Igniter (N295) Driver side Resistance too low</t>
  </si>
  <si>
    <t>0x900C1B</t>
  </si>
  <si>
    <t>B100C1B</t>
  </si>
  <si>
    <t>Knee Airbag Igniter (N295) Driver side Resistance too high</t>
  </si>
  <si>
    <t>0x900C53</t>
  </si>
  <si>
    <t>B100C53</t>
  </si>
  <si>
    <t>Knee Airbag Igniter (N295) Driver side deactivated</t>
  </si>
  <si>
    <t>0x900D00</t>
  </si>
  <si>
    <t>B100D00</t>
  </si>
  <si>
    <t>Belt Tensioner Front Stage 2 (N297) Driver side</t>
  </si>
  <si>
    <t>N297_69_Igniter_for_driver_side_seat_belt_tensioner_2</t>
  </si>
  <si>
    <t>0x900D01</t>
  </si>
  <si>
    <t>B100D01</t>
  </si>
  <si>
    <t>Belt Tensioner Front Stage 2 (N297) Driver side Electrical Error</t>
  </si>
  <si>
    <t>0x900D11</t>
  </si>
  <si>
    <t>B100D11</t>
  </si>
  <si>
    <t>Belt Tensioner Front Stage 2 (N297) Driver side Short to ground</t>
  </si>
  <si>
    <t>0x900D12</t>
  </si>
  <si>
    <t>B100D12</t>
  </si>
  <si>
    <t>Belt Tensioner Front Stage 2 (N297) Driver side Short to battery</t>
  </si>
  <si>
    <t>0x900D1A</t>
  </si>
  <si>
    <t>B100D1A</t>
  </si>
  <si>
    <t>Belt Tensioner Front Stage 2 (N297) Driver side Resistance too low</t>
  </si>
  <si>
    <t>0x900D1B</t>
  </si>
  <si>
    <t>B100D1B</t>
  </si>
  <si>
    <t>Belt Tensioner Front Stage 2 (N297) Driver side Resistance too high</t>
  </si>
  <si>
    <t>0x900E00</t>
  </si>
  <si>
    <t>B100E00</t>
  </si>
  <si>
    <t>Knee Airbag Igniter (N296) Passenger side</t>
  </si>
  <si>
    <t>0x900E01</t>
  </si>
  <si>
    <t>B100E01</t>
  </si>
  <si>
    <t>Knee Airbag Igniter (N296) Passenger side Electrical Error</t>
  </si>
  <si>
    <t>0x900E11</t>
  </si>
  <si>
    <t>B100E11</t>
  </si>
  <si>
    <t>Knee Airbag Igniter (N296) Passenger side Short to ground</t>
  </si>
  <si>
    <t>0x900E12</t>
  </si>
  <si>
    <t>B100E12</t>
  </si>
  <si>
    <t>Knee Airbag Igniter (N296) Passenger side Short to battery</t>
  </si>
  <si>
    <t>0x900E1A</t>
  </si>
  <si>
    <t>B100E1A</t>
  </si>
  <si>
    <t>Knee Airbag Igniter (N296) Passenger side Resistance too low</t>
  </si>
  <si>
    <t>0x900E1B</t>
  </si>
  <si>
    <t>B100E1B</t>
  </si>
  <si>
    <t>Knee Airbag Igniter (N296) Passenger side Resistance too high</t>
  </si>
  <si>
    <t>0x900E53</t>
  </si>
  <si>
    <t>B100E53</t>
  </si>
  <si>
    <t>Knee Airbag Igniter (N296) Passenger side deactivated</t>
  </si>
  <si>
    <t>0x900F00</t>
  </si>
  <si>
    <t>B100F00</t>
  </si>
  <si>
    <t>Belt Tensioner Front Stage 2 (N298) Passgner side</t>
  </si>
  <si>
    <t>N298_69_Igniter_for_front_passenger_side_seat_belt_tensioner_2</t>
  </si>
  <si>
    <t>0x900F01</t>
  </si>
  <si>
    <t>B100F01</t>
  </si>
  <si>
    <t>Belt Tensioner Front Stage 2 (N298) Passgner side Electrical Error</t>
  </si>
  <si>
    <t>0x900F11</t>
  </si>
  <si>
    <t>B100F11</t>
  </si>
  <si>
    <t>Belt Tensioner Front Stage 2 (N298) Passgner side Short to ground</t>
  </si>
  <si>
    <t>0x900F12</t>
  </si>
  <si>
    <t>B100F12</t>
  </si>
  <si>
    <t>Belt Tensioner Front Stage 2 (N298) Passgner side Short to battery</t>
  </si>
  <si>
    <t>0x900F1A</t>
  </si>
  <si>
    <t>B100F1A</t>
  </si>
  <si>
    <t>Belt Tensioner Front Stage 2 (N298) Passgner side Resistance too low</t>
  </si>
  <si>
    <t>0x900F1B</t>
  </si>
  <si>
    <t>B100F1B</t>
  </si>
  <si>
    <t>Belt Tensioner Front Stage 2 (N298) Passgner side Resistance too high</t>
  </si>
  <si>
    <t>0x901000</t>
  </si>
  <si>
    <t>B101000</t>
  </si>
  <si>
    <t>Side Airbag Igniter 2nd row(N202) Passenger side</t>
  </si>
  <si>
    <t>0x901001</t>
  </si>
  <si>
    <t>B101001</t>
  </si>
  <si>
    <t>Side Airbag Igniter 2nd row(N202) Passenger side Electrical Error</t>
  </si>
  <si>
    <t>N202_69_Side_Airbag_Igniter_Rear_Passenger_Side</t>
  </si>
  <si>
    <t>0x901011</t>
  </si>
  <si>
    <t>B101011</t>
  </si>
  <si>
    <t>Side Airbag Igniter 2nd row(N202) Passenger side Short to ground</t>
  </si>
  <si>
    <t>0x901012</t>
  </si>
  <si>
    <t>B101012</t>
  </si>
  <si>
    <t>Side Airbag Igniter 2nd row(N202) Passenger side Short to battery</t>
  </si>
  <si>
    <t>0x90101A</t>
  </si>
  <si>
    <t>B10101A</t>
  </si>
  <si>
    <t>Side Airbag Igniter 2nd row(N202) Passenger side Resistance too low</t>
  </si>
  <si>
    <t>0x90101B</t>
  </si>
  <si>
    <t>B10101B</t>
  </si>
  <si>
    <t>Side Airbag Igniter 2nd row(N202) Passenger side Resistance too high</t>
  </si>
  <si>
    <t>0x901053</t>
  </si>
  <si>
    <t>B101053</t>
  </si>
  <si>
    <t>Side Airbag Igniter 2nd row(N202) Passenger side deactivated</t>
  </si>
  <si>
    <t>0x901100</t>
  </si>
  <si>
    <t>B101100</t>
  </si>
  <si>
    <t>Side Airbag Igniter 2nd row(N201) Driver side</t>
  </si>
  <si>
    <t>N202_69_Side_Airbag_Igniter_Rear_Passenger_Side
N201_69_Side_Airbag_Igniter_Rear_Driver_Side</t>
  </si>
  <si>
    <t>0x901101</t>
  </si>
  <si>
    <t>B101101</t>
  </si>
  <si>
    <t>Side Airbag Igniter 2nd row(N201) Driver side Electrical Error</t>
  </si>
  <si>
    <t>N201_69_Side_Airbag_Igniter_Rear_Driver_Side</t>
  </si>
  <si>
    <t>0x901111</t>
  </si>
  <si>
    <t>B101111</t>
  </si>
  <si>
    <t>Side Airbag Igniter 2nd row(N201) Driver side Short to ground</t>
  </si>
  <si>
    <t>0x901112</t>
  </si>
  <si>
    <t>B101112</t>
  </si>
  <si>
    <t>Side Airbag Igniter 2nd row(N201) Driver side Short to battery</t>
  </si>
  <si>
    <t>0x90111A</t>
  </si>
  <si>
    <t>B10111A</t>
  </si>
  <si>
    <t>Side Airbag Igniter 2nd row(N201) Driver side Resistance too low</t>
  </si>
  <si>
    <t>0x90111B</t>
  </si>
  <si>
    <t>B10111B</t>
  </si>
  <si>
    <t>Side Airbag Igniter 2nd row(N201) Driver side Resistance too high</t>
  </si>
  <si>
    <t>0x901153</t>
  </si>
  <si>
    <t>B101153</t>
  </si>
  <si>
    <t>Side Airbag Igniter 2nd row(N201) Driver side deactivated</t>
  </si>
  <si>
    <t>0x901200</t>
  </si>
  <si>
    <t>B101200</t>
  </si>
  <si>
    <t>Belt Tensioner 2nd row (N198) Center</t>
  </si>
  <si>
    <t>Falschverbau beseitigen</t>
  </si>
  <si>
    <t>In Verbindung mit B200600: Rückhaltekomponente als verbaut erkannt, aber in der Ausstattung nicht konfiguriert.  In Verbindung mit Bxxxx53: Zündkreis ist angepasst, Komponente aber noch gesteckt.</t>
  </si>
  <si>
    <t>N198_69_Rear_centre_belt_tensioner_igniter</t>
  </si>
  <si>
    <t>0x901201</t>
  </si>
  <si>
    <t>B101201</t>
  </si>
  <si>
    <t>Belt Tensioner 2nd row (N198) Center Electrical Error</t>
  </si>
  <si>
    <t>Bordnetzfehler beseitigen, Airbagsteuergerät tauschen.</t>
  </si>
  <si>
    <t>Zündkreis ist mit anderem Zündkreis elektrisch verkoppelt. DTC tritt immer paarweise für die betroffenen Zündkreise auf.</t>
  </si>
  <si>
    <t>0x901211</t>
  </si>
  <si>
    <t>B101211</t>
  </si>
  <si>
    <t>Belt Tensioner 2nd row (N198) Center Short to ground</t>
  </si>
  <si>
    <t>Bordnetzfehler beseitigen, Pyrotechnische Einheit tauschen, Airbagsteuergerät tauschen.</t>
  </si>
  <si>
    <t>Zündkreis hat Kurzschluss nach Masse</t>
  </si>
  <si>
    <t>0x901212</t>
  </si>
  <si>
    <t>B101212</t>
  </si>
  <si>
    <t>Belt Tensioner 2nd row (N198) Center Short to battery</t>
  </si>
  <si>
    <t>Zündkreis hat Kurzschluss nach Plus</t>
  </si>
  <si>
    <t>0x90121A</t>
  </si>
  <si>
    <t>B10121A</t>
  </si>
  <si>
    <t>Belt Tensioner 2nd row (N198) Center Resistance too low</t>
  </si>
  <si>
    <t>Bordnetzfehler beseitigen, Pyrotechnische Einheit tauschen, Airbagsteuergerät tauschen. In Verbindung mit Bxxxx53: Komponente abziehen</t>
  </si>
  <si>
    <t>Zündkreiswiderstand  kleiner 1,1 Ohm</t>
  </si>
  <si>
    <t>0x90121B</t>
  </si>
  <si>
    <t>B10121B</t>
  </si>
  <si>
    <t>Belt Tensioner 2nd row (N198) Center Resistance too high</t>
  </si>
  <si>
    <t>0x901253</t>
  </si>
  <si>
    <t>B101253</t>
  </si>
  <si>
    <t>Belt Tensioner 2nd row (N198) Center deactivated</t>
  </si>
  <si>
    <t>Anpassung zurücknehmen.</t>
  </si>
  <si>
    <t>Zündkreis über Anpassung deaktiviert.</t>
  </si>
  <si>
    <t>0x901300</t>
  </si>
  <si>
    <t>B101300</t>
  </si>
  <si>
    <t>Belt Force Limiter Driver Side</t>
  </si>
  <si>
    <t>G551_Driver_side_belt_force_limiter</t>
  </si>
  <si>
    <t>0x901301</t>
  </si>
  <si>
    <t>B101301</t>
  </si>
  <si>
    <t>Belt Force Limiter Driver Side Electrical Error</t>
  </si>
  <si>
    <t>0x901311</t>
  </si>
  <si>
    <t>B101311</t>
  </si>
  <si>
    <t>Belt Force Limiter Driver Side Short to ground</t>
  </si>
  <si>
    <t>0x901312</t>
  </si>
  <si>
    <t>B101312</t>
  </si>
  <si>
    <t>Belt Force Limiter Driver Side Short to battery</t>
  </si>
  <si>
    <t>0x90131A</t>
  </si>
  <si>
    <t>B10131A</t>
  </si>
  <si>
    <t>Belt Force Limiter Driver Side Resistance too low</t>
  </si>
  <si>
    <t>0x90131B</t>
  </si>
  <si>
    <t>B10131B</t>
  </si>
  <si>
    <t>Belt Force Limiter Driver Side Resistance too high</t>
  </si>
  <si>
    <t>0x901353</t>
  </si>
  <si>
    <t>B101353</t>
  </si>
  <si>
    <t>Belt Force Limiter Driver Side Deactivated</t>
  </si>
  <si>
    <t>0x901400</t>
  </si>
  <si>
    <t>B101400</t>
  </si>
  <si>
    <t>Belt Force Limiter Passenger Side</t>
  </si>
  <si>
    <t>G552_Front_passenger_side_belt_force_limiter</t>
  </si>
  <si>
    <t>0x901401</t>
  </si>
  <si>
    <t>B101401</t>
  </si>
  <si>
    <t>Belt Force Limiter Passenger Side Electrical Error</t>
  </si>
  <si>
    <t>0x901411</t>
  </si>
  <si>
    <t>B101411</t>
  </si>
  <si>
    <t>Belt Force Limiter Passenger Side Short to ground</t>
  </si>
  <si>
    <t>0x901412</t>
  </si>
  <si>
    <t>B101412</t>
  </si>
  <si>
    <t>Belt Force Limiter Passenger Side Short to battery</t>
  </si>
  <si>
    <t>0x90141A</t>
  </si>
  <si>
    <t>B10141A</t>
  </si>
  <si>
    <t>Belt Force Limiter Passenger Side Resistance too low</t>
  </si>
  <si>
    <t>0x90141B</t>
  </si>
  <si>
    <t>B10141B</t>
  </si>
  <si>
    <t>Belt Force Limiter Passenger Side Resistance too high</t>
  </si>
  <si>
    <t>0x901453</t>
  </si>
  <si>
    <t>B101453</t>
  </si>
  <si>
    <t>Belt Force Limiter Passenger Side Deactivated</t>
  </si>
  <si>
    <t>0x901500</t>
  </si>
  <si>
    <t>B101500</t>
  </si>
  <si>
    <t>Battery clamp (N253)</t>
  </si>
  <si>
    <t>N253_69_Battery_isolation_igniter</t>
  </si>
  <si>
    <t>0x901501</t>
  </si>
  <si>
    <t>B101501</t>
  </si>
  <si>
    <t>Battery clamp (N253) Electrical Error</t>
  </si>
  <si>
    <t>0x901511</t>
  </si>
  <si>
    <t>B101511</t>
  </si>
  <si>
    <t>Battery clamp (N253) Short to ground</t>
  </si>
  <si>
    <t>0x901512</t>
  </si>
  <si>
    <t>B101512</t>
  </si>
  <si>
    <t>Battery clamp (N253) Short to battery</t>
  </si>
  <si>
    <t>0x90151A</t>
  </si>
  <si>
    <t>B10151A</t>
  </si>
  <si>
    <t>Battery clamp (N253) Resistance too low</t>
  </si>
  <si>
    <t>0x90151B</t>
  </si>
  <si>
    <t>B10151B</t>
  </si>
  <si>
    <t>Battery clamp (N253) Resistance too high</t>
  </si>
  <si>
    <t>0x901553</t>
  </si>
  <si>
    <t>B101553</t>
  </si>
  <si>
    <t>Battery clamp (N253) deactivated</t>
  </si>
  <si>
    <t>0x901600</t>
  </si>
  <si>
    <t>B101600</t>
  </si>
  <si>
    <t>passenger-airbag-off display</t>
  </si>
  <si>
    <t>K145_69_Front_passenger_side_airbag_deactivated_warning_lamp</t>
  </si>
  <si>
    <t>0x901604</t>
  </si>
  <si>
    <t>B101604</t>
  </si>
  <si>
    <t>passenger-airbag-off display defect</t>
  </si>
  <si>
    <t>Fehlerspeicher des ansteuernden SG lesen, dortige Suchprogramme nutzen.</t>
  </si>
  <si>
    <t>bei Deaktivierungslame über CAN: für die Ansteuerung der Hardware zuständiges SG meldet "defekt" zurück.</t>
  </si>
  <si>
    <t>0x901612</t>
  </si>
  <si>
    <t>B101612</t>
  </si>
  <si>
    <t>passenger-airbag-off display short to plus</t>
  </si>
  <si>
    <t>1) Leitungsbeschädigung beseitigen; 2) Beifahrer-Airbag-Off-Anzeige erneuern</t>
  </si>
  <si>
    <t>Lampentreiber nach Plus kurzgeschlossen</t>
  </si>
  <si>
    <t>0x901614</t>
  </si>
  <si>
    <t>B101614</t>
  </si>
  <si>
    <t>passenger-airbag-off display interruption/short to ground</t>
  </si>
  <si>
    <t>1) Steckverbindungen schließen 2) Leitungsbeschädigung beseitigen 3) Beifahrer-Airbag-Off-Anzeige erneuern</t>
  </si>
  <si>
    <t>Lampentreiber nach Masse kurzgeschlossen oder Leitung offen</t>
  </si>
  <si>
    <t>0x901629</t>
  </si>
  <si>
    <t>B101629</t>
  </si>
  <si>
    <t>passenger-airbag-off display implausible signal</t>
  </si>
  <si>
    <t>bei Deaktivierungslampe über CAN: für die Ansteuerung der Hardware zuständiges SG meldet widersprüchlichen Status zurück.</t>
  </si>
  <si>
    <t>0x901700</t>
  </si>
  <si>
    <t>B101700</t>
  </si>
  <si>
    <t>crashsensor for sidebag (G179) driverside</t>
  </si>
  <si>
    <t>1) Steuergerät für Airbag neu kodieren; 2) Crashsensor erneuern</t>
  </si>
  <si>
    <t>nach Ausstattung nicht kodiert, aber als vorhanden erkannt; falscher Crashsensortyp verbaut</t>
  </si>
  <si>
    <t>G179_69_Side_airbag_crash_sensor_on_driver_side</t>
  </si>
  <si>
    <t>0x901701</t>
  </si>
  <si>
    <t>B101701</t>
  </si>
  <si>
    <t>crashsensor for sidebag (G179) driverside electrical error</t>
  </si>
  <si>
    <t>Bordnetzfehler beseitigen, Airbag-Steuergerät tauschen.</t>
  </si>
  <si>
    <t>Sensor ist elektrisch mit anderem Sensor verkoppelt. Tritt immer paarweise für beide betroffenen Sensoren auf.</t>
  </si>
  <si>
    <t>0x901704</t>
  </si>
  <si>
    <t>B101704</t>
  </si>
  <si>
    <t>crashsensor for sidebag (G179) driverside defect</t>
  </si>
  <si>
    <t>1) Crashsensor erneuern</t>
  </si>
  <si>
    <t>Sensor defekt</t>
  </si>
  <si>
    <t>0x901711</t>
  </si>
  <si>
    <t>B101711</t>
  </si>
  <si>
    <t>crashsensor for sidebag (G179) driverside short to ground</t>
  </si>
  <si>
    <t>1) Leitungsbeschädigung beseitigen; 2)  Crashsensor erneuern</t>
  </si>
  <si>
    <t>0x901712</t>
  </si>
  <si>
    <t>B101712</t>
  </si>
  <si>
    <t>crashsensor for sidebag (G179) driverside short to battery</t>
  </si>
  <si>
    <t>Bordnetzfehler beseitigen, Sensor tauschen, Airbag-Steuergerät tauschen.</t>
  </si>
  <si>
    <t>Sensor hat Kurzschluss nach Plus</t>
  </si>
  <si>
    <t>0x901713</t>
  </si>
  <si>
    <t>B101713</t>
  </si>
  <si>
    <t>crashsensor for sidebag (G179) driverside interruption</t>
  </si>
  <si>
    <t>Sensorleitung unterbrochen</t>
  </si>
  <si>
    <t>0x901729</t>
  </si>
  <si>
    <t>B101729</t>
  </si>
  <si>
    <t>crashsensor for sidebag (G179) driverside implausible signal</t>
  </si>
  <si>
    <t>1) Verkabelung zum Crashsensor prüfen 2) Crashsensor erneuern 3) Airbagsteuergerät erneuern</t>
  </si>
  <si>
    <t>Kommunikation zum Crashsensor fehlerhaft (Parity oder DataFrame Error)</t>
  </si>
  <si>
    <t>0x90174A</t>
  </si>
  <si>
    <t>B10174A</t>
  </si>
  <si>
    <t>crashsensor for sidebag (G179) driverside wrong component installed</t>
  </si>
  <si>
    <t>1) Richtigen Sensor verbauen</t>
  </si>
  <si>
    <t>falscher Sensortyp verbaut</t>
  </si>
  <si>
    <t>0x901800</t>
  </si>
  <si>
    <t>B101800</t>
  </si>
  <si>
    <t>crashsensor for sidebag 2nd row (G256) driverside</t>
  </si>
  <si>
    <t>G256_69_Rear_Side_Airbag_Crash_Sensor_Driver_Side</t>
  </si>
  <si>
    <t>0x901801</t>
  </si>
  <si>
    <t>B101801</t>
  </si>
  <si>
    <t>crashsensor for sidebag 2nd row (G256) driverside electrical error</t>
  </si>
  <si>
    <t>0x901804</t>
  </si>
  <si>
    <t>B101804</t>
  </si>
  <si>
    <t>crashsensor for sidebag 2nd row (G256) driverside defect</t>
  </si>
  <si>
    <t>0x901811</t>
  </si>
  <si>
    <t>B101811</t>
  </si>
  <si>
    <t>crashsensor for sidebag 2nd row (G256) driverside short to ground</t>
  </si>
  <si>
    <t>0x901812</t>
  </si>
  <si>
    <t>B101812</t>
  </si>
  <si>
    <t>crashsensor for sidebag 2nd row (G256) driverside short to battery</t>
  </si>
  <si>
    <t>0x901813</t>
  </si>
  <si>
    <t>B101813</t>
  </si>
  <si>
    <t>crashsensor for sidebag 2nd row (G256) driverside interruption</t>
  </si>
  <si>
    <t>0x901829</t>
  </si>
  <si>
    <t>B101829</t>
  </si>
  <si>
    <t>crashsensor for sidebag 2nd row (G256) driverside implausible signal</t>
  </si>
  <si>
    <t>0x90184A</t>
  </si>
  <si>
    <t>B10184A</t>
  </si>
  <si>
    <t>crashsensor for sidebag 2nd row (G256) driverside wrong component installed</t>
  </si>
  <si>
    <t>0x901900</t>
  </si>
  <si>
    <t>B101900</t>
  </si>
  <si>
    <t>crashsensor for sidebag 2nd row (G257) passengerside</t>
  </si>
  <si>
    <t>G257_69_Rear_Side_Airbag_Crash_Sensor_Passenger_Side</t>
  </si>
  <si>
    <t>0x901901</t>
  </si>
  <si>
    <t>B101901</t>
  </si>
  <si>
    <t>crashsensor for sidebag 2nd row (G257) passengerside electrical error</t>
  </si>
  <si>
    <t>0x901904</t>
  </si>
  <si>
    <t>B101904</t>
  </si>
  <si>
    <t>crashsensor for sidebag 2nd row (G257) passengerside defect</t>
  </si>
  <si>
    <t>0x901911</t>
  </si>
  <si>
    <t>B101911</t>
  </si>
  <si>
    <t>crashsensor for sidebag 2nd row (G257) passengerside short to ground</t>
  </si>
  <si>
    <t>0x901912</t>
  </si>
  <si>
    <t>B101912</t>
  </si>
  <si>
    <t>crashsensor for sidebag 2nd row (G257) passengerside short to battery</t>
  </si>
  <si>
    <t>0x901913</t>
  </si>
  <si>
    <t>B101913</t>
  </si>
  <si>
    <t>crashsensor for sidebag 2nd row (G257) passengerside interruption</t>
  </si>
  <si>
    <t>0x901929</t>
  </si>
  <si>
    <t>B101929</t>
  </si>
  <si>
    <t>crashsensor for sidebag 2nd row (G257) passengerside implausible signal</t>
  </si>
  <si>
    <t>0x90194A</t>
  </si>
  <si>
    <t>B10194A</t>
  </si>
  <si>
    <t>crashsensor for sidebag 2nd row (G257) passengerside wrong component installed</t>
  </si>
  <si>
    <t>0x901A00</t>
  </si>
  <si>
    <t>B101A00</t>
  </si>
  <si>
    <t>crashsensor for driverside (G283) frontal</t>
  </si>
  <si>
    <t>G283_69_Front_airbag_crash_sensor_for_driver_side</t>
  </si>
  <si>
    <t>0x901A01</t>
  </si>
  <si>
    <t>B101A01</t>
  </si>
  <si>
    <t>crashsensor for driverside (G283) frontal electrical error</t>
  </si>
  <si>
    <t>0x901A04</t>
  </si>
  <si>
    <t>B101A04</t>
  </si>
  <si>
    <t>crashsensor for driverside (G283) frontal defect</t>
  </si>
  <si>
    <t>0x901A11</t>
  </si>
  <si>
    <t>B101A11</t>
  </si>
  <si>
    <t>crashsensor for driverside (G283) frontal short to ground</t>
  </si>
  <si>
    <t>0x901A12</t>
  </si>
  <si>
    <t>B101A12</t>
  </si>
  <si>
    <t>crashsensor for driverside (G283) frontal short to battery</t>
  </si>
  <si>
    <t>0x901A13</t>
  </si>
  <si>
    <t>B101A13</t>
  </si>
  <si>
    <t>crashsensor for driverside (G283) frontal interruption</t>
  </si>
  <si>
    <t>0x901A29</t>
  </si>
  <si>
    <t>B101A29</t>
  </si>
  <si>
    <t>crashsensor for driverside (G283) frontal implausible signal</t>
  </si>
  <si>
    <t>0x901A4A</t>
  </si>
  <si>
    <t>B101A4A</t>
  </si>
  <si>
    <t>crashsensor for driverside (G283) frontal wrong component installed</t>
  </si>
  <si>
    <t>0x901B00</t>
  </si>
  <si>
    <t>B101B00</t>
  </si>
  <si>
    <t>crashsensor for passengerside (G284) frontal</t>
  </si>
  <si>
    <t>G284_69_Front_airbag_crash_sensor_for_front_passenger_side</t>
  </si>
  <si>
    <t>0x901B01</t>
  </si>
  <si>
    <t>B101B01</t>
  </si>
  <si>
    <t>crashsensor for passengerside (G284) frontal electrical error</t>
  </si>
  <si>
    <t>0x901B04</t>
  </si>
  <si>
    <t>B101B04</t>
  </si>
  <si>
    <t>crashsensor for passengerside (G284) frontal defect</t>
  </si>
  <si>
    <t>0x901B11</t>
  </si>
  <si>
    <t>B101B11</t>
  </si>
  <si>
    <t>crashsensor for passengerside (G284) frontal short to ground</t>
  </si>
  <si>
    <t>0x901B12</t>
  </si>
  <si>
    <t>B101B12</t>
  </si>
  <si>
    <t>crashsensor for passengerside (G284) frontal short to battery</t>
  </si>
  <si>
    <t>0x901B13</t>
  </si>
  <si>
    <t>B101B13</t>
  </si>
  <si>
    <t>crashsensor for passengerside (G284) frontal interruption</t>
  </si>
  <si>
    <t>0x901B29</t>
  </si>
  <si>
    <t>B101B29</t>
  </si>
  <si>
    <t>crashsensor for passengerside (G284) frontal implausible signal</t>
  </si>
  <si>
    <t>0x901B4A</t>
  </si>
  <si>
    <t>B101B4A</t>
  </si>
  <si>
    <t>crashsensor for passengerside (G284) frontal wrong component installed</t>
  </si>
  <si>
    <t>0x901C00</t>
  </si>
  <si>
    <t>B101C00</t>
  </si>
  <si>
    <t>belt lock driverside (E24)</t>
  </si>
  <si>
    <t>1) Steuergerät für Airbag neu kodieren 2) Gurtschloss  erneuern</t>
  </si>
  <si>
    <t>E24_69_Belt_Switch_Driver_Side</t>
  </si>
  <si>
    <t>0x901C01</t>
  </si>
  <si>
    <t>B101C01</t>
  </si>
  <si>
    <t>belt lock driverside (E24) electrical error</t>
  </si>
  <si>
    <t>1) Leitungsbeschädigung beseitigen</t>
  </si>
  <si>
    <t>Gurtschlosschalter mit einem anderen Eingangssignal kurzgeschlossen, Fehler wird immer für 2 Schnittstellen eingetragen</t>
  </si>
  <si>
    <t>0x901C07</t>
  </si>
  <si>
    <t>B101C07</t>
  </si>
  <si>
    <t>belt lock driverside (E24) mechanical error</t>
  </si>
  <si>
    <t>Gurtschlossstatus überprüfen, Gurtschloss tauschen</t>
  </si>
  <si>
    <t>Unplausibles Gurtschlosssignal, Gurtschlosssignal ist über längeren Zeitraum konstant.</t>
  </si>
  <si>
    <t>0x901C11</t>
  </si>
  <si>
    <t>B101C11</t>
  </si>
  <si>
    <t>belt lock driverside (E24) short to ground</t>
  </si>
  <si>
    <t>1) Leitungsbeschädigung beseitigen; 2) Gurtschloss  erneuern 3) Steuergerät für Airbag erneuern</t>
  </si>
  <si>
    <t>Widerstand kleiner 50 Ohm</t>
  </si>
  <si>
    <t>0x901C12</t>
  </si>
  <si>
    <t>B101C12</t>
  </si>
  <si>
    <t>belt lock driverside (E24) short to battery</t>
  </si>
  <si>
    <t>Bordnetzfehler beseitigen, Gurtschloss tauschen, Airbagsteuergerät tauschen.</t>
  </si>
  <si>
    <t>bei diagnostiztierbaren Gurtschlössern: Kurzschluss nach Plus</t>
  </si>
  <si>
    <t>0x901C13</t>
  </si>
  <si>
    <t>B101C13</t>
  </si>
  <si>
    <t>belt lock driverside (E24) interruption</t>
  </si>
  <si>
    <t>bei diagnostiztierbaren Gurtschlössern: Leitungsunterbrechung R größer 620 Ohm</t>
  </si>
  <si>
    <t>0x901C29</t>
  </si>
  <si>
    <t>B101C29</t>
  </si>
  <si>
    <t>belt lock driverside (E24) implausible signal</t>
  </si>
  <si>
    <t>1) Leitungsbeschädigung beseitigen; 2) Gurtschlossschalter  erneuern 3) Steuergerät für Airbag erneuern</t>
  </si>
  <si>
    <t>Gurtschlossschalter Fahrer Widerstandswert nich plausibel</t>
  </si>
  <si>
    <t>0x901D00</t>
  </si>
  <si>
    <t>B101D00</t>
  </si>
  <si>
    <t>belt lock passengerside (E25)</t>
  </si>
  <si>
    <t>E25_69_Belt_Switch_Passenger_Side</t>
  </si>
  <si>
    <t>0x901D01</t>
  </si>
  <si>
    <t>B101D01</t>
  </si>
  <si>
    <t>belt lock passengerside (E25) electrical error</t>
  </si>
  <si>
    <t>0x901D11</t>
  </si>
  <si>
    <t>B101D11</t>
  </si>
  <si>
    <t>belt lock passengerside (E25) short to ground</t>
  </si>
  <si>
    <t>0x901D12</t>
  </si>
  <si>
    <t>B101D12</t>
  </si>
  <si>
    <t>belt lock passengerside (E25) short to battery</t>
  </si>
  <si>
    <t>0x901D13</t>
  </si>
  <si>
    <t>B101D13</t>
  </si>
  <si>
    <t>belt lock passengerside (E25) interruption</t>
  </si>
  <si>
    <t>0x901D29</t>
  </si>
  <si>
    <t>B101D29</t>
  </si>
  <si>
    <t>belt lock passengerside (E25) implausible signal</t>
  </si>
  <si>
    <t>Gurtschlossschalter Beifahrer Widerstandswert nich plausibel</t>
  </si>
  <si>
    <t>0x901E00</t>
  </si>
  <si>
    <t>B101E00</t>
  </si>
  <si>
    <t>seat positioning sensor driverside (G553)</t>
  </si>
  <si>
    <t>1) Steuergerät für Airbag neu kodieren</t>
  </si>
  <si>
    <t>G553_69_Seating_position_sensor_drivers_side</t>
  </si>
  <si>
    <t>0x901E01</t>
  </si>
  <si>
    <t>B101E01</t>
  </si>
  <si>
    <t>seat positioning sensor driverside (G553) electrical error</t>
  </si>
  <si>
    <t>Sitzpositionssensor mit einem anderen Eingangssignal kurzgeschlossen, Fehler wird immer für 2 Schnittstellen eingetragen</t>
  </si>
  <si>
    <t>DTC obsolet, wird nicht mehr verwendet.</t>
  </si>
  <si>
    <t>0x901E11</t>
  </si>
  <si>
    <t>B101E11</t>
  </si>
  <si>
    <t>seat positioning sensor driverside (G553) short to ground</t>
  </si>
  <si>
    <t>1) Leitungsbeschädigung beseitigen; 2) Sitzpositionssensor  erneuern 3) Steuergerät für Airbag erneuern</t>
  </si>
  <si>
    <t>Stromwert größer als 21,5 mA</t>
  </si>
  <si>
    <t>0x901E12</t>
  </si>
  <si>
    <t>B101E12</t>
  </si>
  <si>
    <t>seat positioning sensor driverside (G553) short to plus</t>
  </si>
  <si>
    <t>Bordnetzfehler beseitigen, Sensor tauschen, Airbagsteuergerät tauschen.</t>
  </si>
  <si>
    <t>0x901E13</t>
  </si>
  <si>
    <t>B101E13</t>
  </si>
  <si>
    <t>seat positioning sensor driverside (G553) interruption</t>
  </si>
  <si>
    <t>Leitungsunterbrechung I kleiner 2,2mA</t>
  </si>
  <si>
    <t>0x901E15</t>
  </si>
  <si>
    <t>B101E15</t>
  </si>
  <si>
    <t>seat positioning sensor driverside (G553) interruption/short to plus</t>
  </si>
  <si>
    <t>1) Steckverbindungen schließen 2) Leitungsbeschädigung beseitigen 3) Gurtschloss  erneuern 4) Steuergerät für Airbag erneuern</t>
  </si>
  <si>
    <t>Stromwert kleiner als 3,5mA</t>
  </si>
  <si>
    <t>0x901E29</t>
  </si>
  <si>
    <t>B101E29</t>
  </si>
  <si>
    <t>seat positioning sensor driverside (G553) implausible signal</t>
  </si>
  <si>
    <t>8,1 mA  kleiner als Stromwert kleiner als 10,6mA</t>
  </si>
  <si>
    <t>0x901F00</t>
  </si>
  <si>
    <t>B101F00</t>
  </si>
  <si>
    <t>seat positioning sensor passengerside (G554)</t>
  </si>
  <si>
    <t>G554_69_Seat_Position_Sensor_Pass_Side</t>
  </si>
  <si>
    <t>0x901F01</t>
  </si>
  <si>
    <t>B101F01</t>
  </si>
  <si>
    <t>seat positioning sensor passengerside (G554) electrical error</t>
  </si>
  <si>
    <t>0x901F11</t>
  </si>
  <si>
    <t>B101F11</t>
  </si>
  <si>
    <t>seat positioning sensor passengerside (G554) short to ground</t>
  </si>
  <si>
    <t>0x901F12</t>
  </si>
  <si>
    <t>B101F12</t>
  </si>
  <si>
    <t>seat positioning sensor passengerside (G554) short to plus</t>
  </si>
  <si>
    <t>0x901F13</t>
  </si>
  <si>
    <t>B101F13</t>
  </si>
  <si>
    <t>seat positioning sensor passengerside (G554) interruption</t>
  </si>
  <si>
    <t>0x901F29</t>
  </si>
  <si>
    <t>B101F29</t>
  </si>
  <si>
    <t>seat positioning sensor passengerside (G554) implausible signal</t>
  </si>
  <si>
    <t>0x902000</t>
  </si>
  <si>
    <t>B102000</t>
  </si>
  <si>
    <t>deactivation switch (E224)</t>
  </si>
  <si>
    <t>E224_Switch_for_deactivation_airbag_Passenger_cable_1</t>
  </si>
  <si>
    <t>0x902001</t>
  </si>
  <si>
    <t>B102001</t>
  </si>
  <si>
    <t>deactivation switch (E224) electrical error</t>
  </si>
  <si>
    <t>Schlüsselschalter mit einem anderen Eingangssignal kurzgeschlossen, Fehler wird immer für 2 Schnittstellen eingetragen</t>
  </si>
  <si>
    <t>0x902004</t>
  </si>
  <si>
    <t>B102004</t>
  </si>
  <si>
    <t>deactivation switch (E224) defect</t>
  </si>
  <si>
    <t>1) Leitungsbeschädigung beseitigen 2) Schlüsselschlossschalter  erneuern 3) Steuergerät für Airbag erneuern</t>
  </si>
  <si>
    <t>Logisches Signal Schlüsselschalter SW-Pfad stimmt nicht mit dem Signal des HW-Pfad überein</t>
  </si>
  <si>
    <t>0x902011</t>
  </si>
  <si>
    <t>B102011</t>
  </si>
  <si>
    <t>deactivation switch (E224) short to ground</t>
  </si>
  <si>
    <t>1) Leitungsbeschädigung beseitigen; 2) Schlüsselschlossschalter  erneuern 3) Steuergerät für Airbag erneuern</t>
  </si>
  <si>
    <t>Schlüsselschalter nach Masse kurzgeschlossen</t>
  </si>
  <si>
    <t>0x902013</t>
  </si>
  <si>
    <t>B102013</t>
  </si>
  <si>
    <t>deactivation switch (E224) interruption</t>
  </si>
  <si>
    <t>Bordnetzfehler besetigen, Schalter tauschen, Airbagsteuergerät tauschen.</t>
  </si>
  <si>
    <t>Leitungsunterbrechung, R größer 5,4 kOhm</t>
  </si>
  <si>
    <t>0x902015</t>
  </si>
  <si>
    <t>B102015</t>
  </si>
  <si>
    <t>deactivation switch (E224) interruption/short to plus</t>
  </si>
  <si>
    <t>1) Steckverbindungen prüfen 2) Leitungsbeschädigung beseitigen 3) Schlüsselschlossschalter  erneuern 4) Steuergerät für Airbag erneuern</t>
  </si>
  <si>
    <t>Schlüsselschalter Leitung offen, bzw. Leck nach Plus</t>
  </si>
  <si>
    <t>0x902029</t>
  </si>
  <si>
    <t>B102029</t>
  </si>
  <si>
    <t>deactivation switch (E224) implausible signal</t>
  </si>
  <si>
    <t>Schlüsselschalter Widerstandswert nich plausibel</t>
  </si>
  <si>
    <t>0x902053</t>
  </si>
  <si>
    <t>B102053</t>
  </si>
  <si>
    <t>deactivation switch (E224) deactivated</t>
  </si>
  <si>
    <t>Schlüsselschalter über Anpassung deaktiviert</t>
  </si>
  <si>
    <t>0x902200</t>
  </si>
  <si>
    <t>B102200</t>
  </si>
  <si>
    <t>ECU for Passenger Occupant Detection System (J706)</t>
  </si>
  <si>
    <t>1) Steuergerät für Airbag neu kodieren 2) Leitungsbeschädigungen beseitigen</t>
  </si>
  <si>
    <t>J706_4M_69____1_0817_88_Seat_occupancy_recognition_control_unit</t>
  </si>
  <si>
    <t>0x902201</t>
  </si>
  <si>
    <t>B102201</t>
  </si>
  <si>
    <t>ECU for Passenger Occupant Detection System (J706) electrical error</t>
  </si>
  <si>
    <t>1) Leitungsbeschädigung beseitigen (LIN); 2) Steckverbindung überprüfen 3)  Gesamtsystem für Sitzbelegungserkennung erneuern</t>
  </si>
  <si>
    <t>Kommunikation zum Steuergerät für Sitzbelegungserkennung fehlerhaft (Schluss nach Plus bzw. Masse)</t>
  </si>
  <si>
    <t>0x902202</t>
  </si>
  <si>
    <t>B102202</t>
  </si>
  <si>
    <t>ECU for Passenger Occupant Detection System (J706) signal error</t>
  </si>
  <si>
    <t>1) Leitungsbeschädigung beseitigen 2) Airbag Steuergerät Fehlerspeicher löschen 3) Gesamtsystem für Sitzbelegungserkennung erneuern 4) Airbag-Steuergerät erneuern</t>
  </si>
  <si>
    <t>Dauer von Init Wert Sitzbelegterkennung zu lang</t>
  </si>
  <si>
    <t>0x902204</t>
  </si>
  <si>
    <t>B102204</t>
  </si>
  <si>
    <t>ECU for Passenger Occupant Detection System (J706) defect</t>
  </si>
  <si>
    <t>1)  Gesamtsystem für Sitzbelegungserkennung erneuern</t>
  </si>
  <si>
    <t>Steuergerät für Sitzbelegterkennung defekt</t>
  </si>
  <si>
    <t>0x902229</t>
  </si>
  <si>
    <t>B102229</t>
  </si>
  <si>
    <t>ECU for Passenger Occupant Detection System (J706) implausible signal</t>
  </si>
  <si>
    <t>Fehlerhafte Botschaft (Kommunikationsleitung)</t>
  </si>
  <si>
    <t>0x902231</t>
  </si>
  <si>
    <t>B102231</t>
  </si>
  <si>
    <t>ECU for Passenger Occupant Detection System (J706) no signal/communication</t>
  </si>
  <si>
    <t>1) LIN Anbindung überprüfen 2) Steuergerät für Sitzbelegungserkennung überprüfen 3) Airbag Steuergerät Fehlerspeicher löschen 4) Steuergerät für Sitzbelegung erneuern 5) Airbag-Steuergerät erneuern</t>
  </si>
  <si>
    <t>keine Kommunikation mit Steuergerät für PODS</t>
  </si>
  <si>
    <t>0x902254</t>
  </si>
  <si>
    <t>B102254</t>
  </si>
  <si>
    <t>ECU for Passenger Occupant Detection System (J706) not calibrated</t>
  </si>
  <si>
    <t>1) ReZero mit Grundeinstellung durchführen; 2) Gesamtsystem für Sitzbelegung erneuern</t>
  </si>
  <si>
    <t>Steuergerät für PODS nicht korrekt kalibriert</t>
  </si>
  <si>
    <t>0x902255</t>
  </si>
  <si>
    <t>B102255</t>
  </si>
  <si>
    <t>ECU for Passenger Occupant Detection System (J706) serial number not configured</t>
  </si>
  <si>
    <t>1) Seriennummernübernahme mit Grundeinstellung durchführen</t>
  </si>
  <si>
    <t>Seriennummer Speicher Airbagsteurgerät zu gesendeter PODS Seriennummner nicht identisch</t>
  </si>
  <si>
    <t>0x9022F0</t>
  </si>
  <si>
    <t>B1022F0</t>
  </si>
  <si>
    <t>ECU for Passenger Occupant Detection System (J706) no basic setting</t>
  </si>
  <si>
    <t>Steuergerät für Sitzbelegterkennung keine Grundeisntellung</t>
  </si>
  <si>
    <t>Temperatur an der Spule im Steuergerät größer 120°C</t>
  </si>
  <si>
    <t>0x9022F2</t>
  </si>
  <si>
    <t>B1022F2</t>
  </si>
  <si>
    <t>ECU for Passenger Occupant Detection System (J706) seat grounding interruption</t>
  </si>
  <si>
    <t>Kommunikation zum Sitzbelegtsensor fehlerhaft (Qualifikation/Dequalifikation im SG für SBE)</t>
  </si>
  <si>
    <t>0x902500</t>
  </si>
  <si>
    <t>B102500</t>
  </si>
  <si>
    <t>HW-path for passenger airbag deactivation (E224)</t>
  </si>
  <si>
    <t>E224_Switch_for_deactivation_airbag_Passenger_cable_2</t>
  </si>
  <si>
    <t>0x902501</t>
  </si>
  <si>
    <t>B102501</t>
  </si>
  <si>
    <t>HW-path for passenger airbag deactivation (E224) electrical error</t>
  </si>
  <si>
    <t>Bordnetzfehler beseitigen, Schalter tauschen, Airbagsteuergerät tauschen</t>
  </si>
  <si>
    <t>Eingang mit anderem Schaltereingang elektrisch verkoppelt. Tritt paarweise auf.</t>
  </si>
  <si>
    <t>0x902511</t>
  </si>
  <si>
    <t>B102511</t>
  </si>
  <si>
    <t>HW-path for passenger airbag deactivation (E224) short to ground</t>
  </si>
  <si>
    <t>Schlüsselschalter Pfad L2 nach Masse kurzgeschlossen</t>
  </si>
  <si>
    <t>0x902513</t>
  </si>
  <si>
    <t>B102513</t>
  </si>
  <si>
    <t>HW-path for passenger airbag deactivation (E224) interruption</t>
  </si>
  <si>
    <t>Unterbrechung, R größer 2 kOhm</t>
  </si>
  <si>
    <t>0x902515</t>
  </si>
  <si>
    <t>B102515</t>
  </si>
  <si>
    <t>HW-path for passenger airbag deactivation (E224) interruption/short to plus</t>
  </si>
  <si>
    <t>Schlüsselschalter Pfad L2 Leitung offen, bzw. Leck nach Plus</t>
  </si>
  <si>
    <t>0x902529</t>
  </si>
  <si>
    <t>B102529</t>
  </si>
  <si>
    <t>HW-path for passenger airbag deactivation (E224) implausible signal</t>
  </si>
  <si>
    <t>Schlüsselschalter Pfad L2 Widerstandswert nich plausibel</t>
  </si>
  <si>
    <t>0x902700</t>
  </si>
  <si>
    <t>B102700</t>
  </si>
  <si>
    <t>Passenger Presence Detection</t>
  </si>
  <si>
    <t>G128_69_Seat_occupied_sensor_front_passenger_side</t>
  </si>
  <si>
    <t>0x902701</t>
  </si>
  <si>
    <t>B102701</t>
  </si>
  <si>
    <t>Passenger Presence Detection electrical error</t>
  </si>
  <si>
    <t>Bordnetzfehler beseitigen, Airbagsteuergerät tauschen</t>
  </si>
  <si>
    <t>Eingang mit anderem Schaltereingang elektrisch verkoppelt. Tritt immer paarweise auf.</t>
  </si>
  <si>
    <t>0x902711</t>
  </si>
  <si>
    <t>B102711</t>
  </si>
  <si>
    <t>Passenger Presence Detection short to ground</t>
  </si>
  <si>
    <t>1) Leitungsbeschädigung beseitigen; 2) SBR Matte  erneuern 3) Steuergerät für Airbag erneuern</t>
  </si>
  <si>
    <t>SBR Matte nach Masse kurzgeschlossen</t>
  </si>
  <si>
    <t>0x902712</t>
  </si>
  <si>
    <t>B102712</t>
  </si>
  <si>
    <t>Passenger Presence Detection short to Vbatt</t>
  </si>
  <si>
    <t>Bordnetzfehler beseitigen, SBR-Matte tauschen, Airbagsteuergerät tauschen</t>
  </si>
  <si>
    <t>0x902713</t>
  </si>
  <si>
    <t>B102713</t>
  </si>
  <si>
    <t>Passenger Presence Detection Open Line</t>
  </si>
  <si>
    <t>Leitungsunterbrechung, diagnostizierbare SBR-Matte, R größer tbd Ohm</t>
  </si>
  <si>
    <t>0x902729</t>
  </si>
  <si>
    <t>B102729</t>
  </si>
  <si>
    <t>Passenger Presence Detection implausible signal</t>
  </si>
  <si>
    <t>1) Leitungsbeschädigung beseitigen; 2) Sitzbelegterkennung  erneuern 3) Steuergerät für Airbag erneuern</t>
  </si>
  <si>
    <t>Sitzbelegterkennung Beifahrer Widerstandswert nich plausibel</t>
  </si>
  <si>
    <t>0x902753</t>
  </si>
  <si>
    <t>B102753</t>
  </si>
  <si>
    <t>Passenger Presence Detection deactivated</t>
  </si>
  <si>
    <t>0x902800</t>
  </si>
  <si>
    <t>B102800</t>
  </si>
  <si>
    <t>crashdata front stored</t>
  </si>
  <si>
    <t>Auslösegerät, Airbageinheit und evtl beschädigte Bauteile erneuern</t>
  </si>
  <si>
    <t>Fehler wird eingetragen, sobald eine Front- oder Gurtschwelle erreicht ist</t>
  </si>
  <si>
    <t>J234_Crash_data_stored</t>
  </si>
  <si>
    <t>0x902900</t>
  </si>
  <si>
    <t>B102900</t>
  </si>
  <si>
    <t>crashdata fond stored</t>
  </si>
  <si>
    <t>Fehler wird eingetragen, sobald eine Heckschwelle erreicht ist</t>
  </si>
  <si>
    <t>0x902A00</t>
  </si>
  <si>
    <t>B102A00</t>
  </si>
  <si>
    <t>crashdata side driver stored</t>
  </si>
  <si>
    <t>Fehler wird eingetragen, sobald eine Seitenschwelle Fahrer erreicht ist</t>
  </si>
  <si>
    <t>0x902B00</t>
  </si>
  <si>
    <t>B102B00</t>
  </si>
  <si>
    <t>crashdata rollover stored</t>
  </si>
  <si>
    <t>Fehler wird eingetragen, sobald eine Rolloverschwelle erreicht ist</t>
  </si>
  <si>
    <t>0x902D00</t>
  </si>
  <si>
    <t>B102D00</t>
  </si>
  <si>
    <t>crash data pedestrian protection stored</t>
  </si>
  <si>
    <t>Fehler wird eingetragen, sobald eine Auslöseschwelle Füßgängerschutz erreicht ist</t>
  </si>
  <si>
    <t>0x903000</t>
  </si>
  <si>
    <t>B103000</t>
  </si>
  <si>
    <t>Active headrest Igniter (N419) Driver side</t>
  </si>
  <si>
    <t>0x903001</t>
  </si>
  <si>
    <t>B103001</t>
  </si>
  <si>
    <t>Active headrest Igniter (N419) Driver side Electrical Error</t>
  </si>
  <si>
    <t>0x903011</t>
  </si>
  <si>
    <t>B103011</t>
  </si>
  <si>
    <t>Active headrest Igniter (N419) Driver side Short to ground</t>
  </si>
  <si>
    <t>0x903012</t>
  </si>
  <si>
    <t>B103012</t>
  </si>
  <si>
    <t>Active headrest Igniter (N419) Driver side Short to battery</t>
  </si>
  <si>
    <t>0x90301A</t>
  </si>
  <si>
    <t>B10301A</t>
  </si>
  <si>
    <t>Active headrest Igniter (N419) Driver side Resistance too low</t>
  </si>
  <si>
    <t>0x90301B</t>
  </si>
  <si>
    <t>B10301B</t>
  </si>
  <si>
    <t>Active headrest Igniter (N419) Driver side Resistance too high</t>
  </si>
  <si>
    <t>0x903053</t>
  </si>
  <si>
    <t>B103053</t>
  </si>
  <si>
    <t>Active headrest Igniter (N419) Driver side deactivated</t>
  </si>
  <si>
    <t>0x903100</t>
  </si>
  <si>
    <t>B103100</t>
  </si>
  <si>
    <t>Active headrest Igniter (N420) Passenger side</t>
  </si>
  <si>
    <t>0x903101</t>
  </si>
  <si>
    <t>B103101</t>
  </si>
  <si>
    <t>Active headrest Igniter (N420) Passenger side Electrical Error</t>
  </si>
  <si>
    <t>0x903111</t>
  </si>
  <si>
    <t>B103111</t>
  </si>
  <si>
    <t>Active headrest Igniter (N420) Passenger side Short to ground</t>
  </si>
  <si>
    <t>0x903112</t>
  </si>
  <si>
    <t>B103112</t>
  </si>
  <si>
    <t>Active headrest Igniter (N420) Passenger side Short to battery</t>
  </si>
  <si>
    <t>0x90311A</t>
  </si>
  <si>
    <t>B10311A</t>
  </si>
  <si>
    <t>Active headrest Igniter (N420) Passenger side Resistance too low</t>
  </si>
  <si>
    <t>0x90311B</t>
  </si>
  <si>
    <t>B10311B</t>
  </si>
  <si>
    <t>Active headrest Igniter (N420) Passenger side Resistance too high</t>
  </si>
  <si>
    <t>0x903153</t>
  </si>
  <si>
    <t>B103153</t>
  </si>
  <si>
    <t>Active headrest Igniter (N420) Passenger side deactivated</t>
  </si>
  <si>
    <t>0x903200</t>
  </si>
  <si>
    <t>B103200</t>
  </si>
  <si>
    <t>crashsensor for pedestrian protection (G570) driverside</t>
  </si>
  <si>
    <t>0x903201</t>
  </si>
  <si>
    <t>B103201</t>
  </si>
  <si>
    <t>crashsensor for pedestrian protection (G570) driverside electrical error</t>
  </si>
  <si>
    <t>0x903204</t>
  </si>
  <si>
    <t>B103204</t>
  </si>
  <si>
    <t>crashsensor for pedestrian protection (G570) driverside defect</t>
  </si>
  <si>
    <t>0x903211</t>
  </si>
  <si>
    <t>B103211</t>
  </si>
  <si>
    <t>crashsensor for pedestrian protection (G570) driverside short to ground</t>
  </si>
  <si>
    <t>0x903212</t>
  </si>
  <si>
    <t>B103212</t>
  </si>
  <si>
    <t>crashsensor for pedestrian protection (G570) driverside short to battery</t>
  </si>
  <si>
    <t>0x903213</t>
  </si>
  <si>
    <t>B103213</t>
  </si>
  <si>
    <t>crashsensor for pedestrian protection (G570) driverside interruption</t>
  </si>
  <si>
    <t>0x903229</t>
  </si>
  <si>
    <t>B103229</t>
  </si>
  <si>
    <t>crashsensor for pedestrian protection (G570) driverside implausible signal</t>
  </si>
  <si>
    <t>0x90324A</t>
  </si>
  <si>
    <t>B10324A</t>
  </si>
  <si>
    <t>crashsensor for pedestrian protection (G570) driverside wrong component installed</t>
  </si>
  <si>
    <t>0x903300</t>
  </si>
  <si>
    <t>B103300</t>
  </si>
  <si>
    <t>crashsensor for pedestrian protection (G571) passengerside</t>
  </si>
  <si>
    <t>0x903301</t>
  </si>
  <si>
    <t>B103301</t>
  </si>
  <si>
    <t>crashsensor for pedestrian protection (G571) passengerside electrical error</t>
  </si>
  <si>
    <t>0x903304</t>
  </si>
  <si>
    <t>B103304</t>
  </si>
  <si>
    <t>crashsensor for pedestrian protection (G571) passengerside defect</t>
  </si>
  <si>
    <t>0x903311</t>
  </si>
  <si>
    <t>B103311</t>
  </si>
  <si>
    <t>crashsensor for pedestrian protection (G571) passengerside short to ground</t>
  </si>
  <si>
    <t>0x903312</t>
  </si>
  <si>
    <t>B103312</t>
  </si>
  <si>
    <t>crashsensor for pedestrian protection (G571) passengerside short to battery</t>
  </si>
  <si>
    <t>0x903313</t>
  </si>
  <si>
    <t>B103313</t>
  </si>
  <si>
    <t>crashsensor for pedestrian protection (G571) passengerside interruption</t>
  </si>
  <si>
    <t>0x903329</t>
  </si>
  <si>
    <t>B103329</t>
  </si>
  <si>
    <t>crashsensor for pedestrian protection (G571) passengerside implausible signal</t>
  </si>
  <si>
    <t>0x90334A</t>
  </si>
  <si>
    <t>B10334A</t>
  </si>
  <si>
    <t>crashsensor for pedestrian protection (G571) passengerside wrong component installed</t>
  </si>
  <si>
    <t>0x903500</t>
  </si>
  <si>
    <t>B103500</t>
  </si>
  <si>
    <t>crashdata side passenger stored</t>
  </si>
  <si>
    <t>Fehler wird eingetragen, sobald eine Seitenschwelle Beifahrer erreicht ist</t>
  </si>
  <si>
    <t>0x903600</t>
  </si>
  <si>
    <t>B103600</t>
  </si>
  <si>
    <t>crashsensor for sidebag (G180) passengerside</t>
  </si>
  <si>
    <t>G180_69_Side_airbag_crash_sensor_on_front_passenger_side</t>
  </si>
  <si>
    <t>0x903601</t>
  </si>
  <si>
    <t>B103601</t>
  </si>
  <si>
    <t>crashsensor for sidebag (G180) passengerside electrical error</t>
  </si>
  <si>
    <t>0x903604</t>
  </si>
  <si>
    <t>B103604</t>
  </si>
  <si>
    <t>crashsensor for sidebag (G180) passengerside defect</t>
  </si>
  <si>
    <t>0x903611</t>
  </si>
  <si>
    <t>B103611</t>
  </si>
  <si>
    <t>crashsensor for sidebag (G180) passengerside short to ground</t>
  </si>
  <si>
    <t>0x903612</t>
  </si>
  <si>
    <t>B103612</t>
  </si>
  <si>
    <t>crashsensor for sidebag (G180) passengerside short to battery</t>
  </si>
  <si>
    <t>0x903613</t>
  </si>
  <si>
    <t>B103613</t>
  </si>
  <si>
    <t>crashsensor for sidebag (G180) passengerside interruption</t>
  </si>
  <si>
    <t>0x903629</t>
  </si>
  <si>
    <t>B103629</t>
  </si>
  <si>
    <t>crashsensor for sidebag (G180) passengerside implausible signal</t>
  </si>
  <si>
    <t>0x90364A</t>
  </si>
  <si>
    <t>B10364A</t>
  </si>
  <si>
    <t>crashsensor for sidebag (G180) passengerside wrong component installed</t>
  </si>
  <si>
    <t>0x903800</t>
  </si>
  <si>
    <t>B103800</t>
  </si>
  <si>
    <t>actuator for pedestrian protection rear driver (G598)</t>
  </si>
  <si>
    <t>0x903801</t>
  </si>
  <si>
    <t>B103801</t>
  </si>
  <si>
    <t>actuator for pedestrian protection rear driver (G598) electrical error</t>
  </si>
  <si>
    <t>0x903811</t>
  </si>
  <si>
    <t>B103811</t>
  </si>
  <si>
    <t>actuator for pedestrian protection rear driver (G598) short to ground</t>
  </si>
  <si>
    <t>0x903812</t>
  </si>
  <si>
    <t>B103812</t>
  </si>
  <si>
    <t>actuator for pedestrian protection rear driver (G598) short to plus</t>
  </si>
  <si>
    <t>0x90381A</t>
  </si>
  <si>
    <t>B10381A</t>
  </si>
  <si>
    <t>actuator for pedestrian protection rear driver (G598) resistance too low</t>
  </si>
  <si>
    <t>0x90381B</t>
  </si>
  <si>
    <t>B10381B</t>
  </si>
  <si>
    <t>actuator for pedestrian protection rear driver (G598) resistance too high</t>
  </si>
  <si>
    <t>0x903900</t>
  </si>
  <si>
    <t>B103900</t>
  </si>
  <si>
    <t>actuator for pedestrian protection rear passenger (G599)</t>
  </si>
  <si>
    <t>0x903901</t>
  </si>
  <si>
    <t>B103901</t>
  </si>
  <si>
    <t>actuator for pedestrian protection rear passenger (G599) electrical error</t>
  </si>
  <si>
    <t>0x903911</t>
  </si>
  <si>
    <t>B103911</t>
  </si>
  <si>
    <t>actuator for pedestrian protection rear passenger (G599) short to ground</t>
  </si>
  <si>
    <t>0x903912</t>
  </si>
  <si>
    <t>B103912</t>
  </si>
  <si>
    <t>actuator for pedestrian protection rear passenger (G599) short to plus</t>
  </si>
  <si>
    <t>0x90391A</t>
  </si>
  <si>
    <t>B10391A</t>
  </si>
  <si>
    <t>actuator for pedestrian protection rear passenger (G599) resistance too low</t>
  </si>
  <si>
    <t>0x90391B</t>
  </si>
  <si>
    <t>B10391B</t>
  </si>
  <si>
    <t>actuator for pedestrian protection rear passenger (G599) resistance too high</t>
  </si>
  <si>
    <t>0x903A00</t>
  </si>
  <si>
    <t>B103A00</t>
  </si>
  <si>
    <t>actuator for pedestrian protection front center (G600)</t>
  </si>
  <si>
    <t>0x903A01</t>
  </si>
  <si>
    <t>B103A01</t>
  </si>
  <si>
    <t>actuator for pedestrian protection front center (G600) electrical error</t>
  </si>
  <si>
    <t>0x903A11</t>
  </si>
  <si>
    <t>B103A11</t>
  </si>
  <si>
    <t>actuator for pedestrian protection front center (G600) short to ground</t>
  </si>
  <si>
    <t>0x903A12</t>
  </si>
  <si>
    <t>B103A12</t>
  </si>
  <si>
    <t>actuator for pedestrian protection front center (G600) short to plus</t>
  </si>
  <si>
    <t>0x903A1A</t>
  </si>
  <si>
    <t>B103A1A</t>
  </si>
  <si>
    <t>actuator for pedestrian protection front center (G600) resistance too low</t>
  </si>
  <si>
    <t>0x903A1B</t>
  </si>
  <si>
    <t>B103A1B</t>
  </si>
  <si>
    <t>actuator for pedestrian protection front center (G600) resistance too high</t>
  </si>
  <si>
    <t>0x904200</t>
  </si>
  <si>
    <t>B104200</t>
  </si>
  <si>
    <t>Belt Lock Driver side 2nd Row</t>
  </si>
  <si>
    <t>F390_69_Belt_switch_for_seat_row_2_driver_side</t>
  </si>
  <si>
    <t>0x904211</t>
  </si>
  <si>
    <t>B104211</t>
  </si>
  <si>
    <t>Belt Lock Driver side 2nd Row short to ground</t>
  </si>
  <si>
    <t>bei diagnostiztierbaren Gurtschlössern: Kurzschluss nach Masse R kleiner 60 Ohm</t>
  </si>
  <si>
    <t>0x904213</t>
  </si>
  <si>
    <t>B104213</t>
  </si>
  <si>
    <t>Belt Lock Driver side 2nd Row interruption</t>
  </si>
  <si>
    <t>0x904229</t>
  </si>
  <si>
    <t>B104229</t>
  </si>
  <si>
    <t>Belt Lock Driver side 2nd Row implausible signal</t>
  </si>
  <si>
    <t>bei diagnostizierbaren Gurtschlössern: Widerstand liegt im undefinierten Bereich zwischen den gültigen Zuständen 160 Ohm kleiner R kleiner 240 Ohm</t>
  </si>
  <si>
    <t>0x904300</t>
  </si>
  <si>
    <t>B104300</t>
  </si>
  <si>
    <t>Belt Lock Center 2nd Row</t>
  </si>
  <si>
    <t>F391_69_Belt_switch_for_seat_row_2_middle</t>
  </si>
  <si>
    <t>0x904311</t>
  </si>
  <si>
    <t>B104311</t>
  </si>
  <si>
    <t>Belt Lock Center 2nd Row short to ground</t>
  </si>
  <si>
    <t>0x904313</t>
  </si>
  <si>
    <t>B104313</t>
  </si>
  <si>
    <t>Belt Lock Center 2nd Row interruption</t>
  </si>
  <si>
    <t>0x904329</t>
  </si>
  <si>
    <t>B104329</t>
  </si>
  <si>
    <t>Belt Lock Center 2nd Row implausible signal</t>
  </si>
  <si>
    <t>0x904400</t>
  </si>
  <si>
    <t>B104400</t>
  </si>
  <si>
    <t>Belt Lock Passenger Side 2nd Row</t>
  </si>
  <si>
    <t>F392_69_Belt_switch_for_seat_row_2_passenger_side</t>
  </si>
  <si>
    <t>0x904411</t>
  </si>
  <si>
    <t>B104411</t>
  </si>
  <si>
    <t>Belt Lock Passenger Side 2nd Row short to ground</t>
  </si>
  <si>
    <t>0x904413</t>
  </si>
  <si>
    <t>B104413</t>
  </si>
  <si>
    <t>Belt Lock Passenger Side 2nd Row interruption</t>
  </si>
  <si>
    <t>0x904429</t>
  </si>
  <si>
    <t>B104429</t>
  </si>
  <si>
    <t>Belt Lock Passenger Side 2nd Row implausible signal</t>
  </si>
  <si>
    <t>0x904500</t>
  </si>
  <si>
    <t>B104500</t>
  </si>
  <si>
    <t>Belt Lock Driver side 3rd Row</t>
  </si>
  <si>
    <t>0x904511</t>
  </si>
  <si>
    <t>B104511</t>
  </si>
  <si>
    <t>Belt Lock Driver side 3rd Row short to ground</t>
  </si>
  <si>
    <t>0x904513</t>
  </si>
  <si>
    <t>B104513</t>
  </si>
  <si>
    <t>Belt Lock Driver side 3rd Row interruption</t>
  </si>
  <si>
    <t>0x904529</t>
  </si>
  <si>
    <t>B104529</t>
  </si>
  <si>
    <t>Belt Lock Driver side 3rd Row implausible signal</t>
  </si>
  <si>
    <t>0x904600</t>
  </si>
  <si>
    <t>B104600</t>
  </si>
  <si>
    <t>Belt Lock Center 3rd Row</t>
  </si>
  <si>
    <t>Falschverbau beseitigen.</t>
  </si>
  <si>
    <t>Gurtschloss nach Ausstattung nicht konfiguriert, aber verbaut.</t>
  </si>
  <si>
    <t>0x904601</t>
  </si>
  <si>
    <t>B104601</t>
  </si>
  <si>
    <t>Belt Lock Center 3rd Row electrical error</t>
  </si>
  <si>
    <t>Elektrische Verkopplung zu anderem Schaltereingang. Tritt immer paarweise auf.</t>
  </si>
  <si>
    <t>0x904611</t>
  </si>
  <si>
    <t>B104611</t>
  </si>
  <si>
    <t>Belt Lock Center 3rd Row short to ground</t>
  </si>
  <si>
    <t>0x904612</t>
  </si>
  <si>
    <t>B104612</t>
  </si>
  <si>
    <t>Belt Lock Center 3rd Row short to battery</t>
  </si>
  <si>
    <t>0x904613</t>
  </si>
  <si>
    <t>B104613</t>
  </si>
  <si>
    <t>Belt Lock Center 3rd Row interruption</t>
  </si>
  <si>
    <t>0x904629</t>
  </si>
  <si>
    <t>B104629</t>
  </si>
  <si>
    <t>Belt Lock Center 3rd Row implausible signal</t>
  </si>
  <si>
    <t>0x904700</t>
  </si>
  <si>
    <t>B104700</t>
  </si>
  <si>
    <t>Belt Lock Passenger Side 3rd Row</t>
  </si>
  <si>
    <t>0x904711</t>
  </si>
  <si>
    <t>B104711</t>
  </si>
  <si>
    <t>Belt Lock Passenger Side 3rd Row short to ground</t>
  </si>
  <si>
    <t>0x904713</t>
  </si>
  <si>
    <t>B104713</t>
  </si>
  <si>
    <t>Belt Lock Passenger Side 3rd Row interruption</t>
  </si>
  <si>
    <t>0x904729</t>
  </si>
  <si>
    <t>B104729</t>
  </si>
  <si>
    <t>Belt Lock Passenger Side 3rd Row implausible signal</t>
  </si>
  <si>
    <t>0x9071F0</t>
  </si>
  <si>
    <t>B1071F0</t>
  </si>
  <si>
    <t>crashdata belt-pretentioner stored</t>
  </si>
  <si>
    <t>Fehler wird eingetragen, sobald eine Auslöseschwelle Gurtstraffer erreicht ist</t>
  </si>
  <si>
    <t>0x907300</t>
  </si>
  <si>
    <t>B107300</t>
  </si>
  <si>
    <t>Analog Crashsignal</t>
  </si>
  <si>
    <t>Crashsignal nicht konfiguriert, aber angeschlossendes Steuergerät erkannt.</t>
  </si>
  <si>
    <t>J234_Crashsignal</t>
  </si>
  <si>
    <t>0x907312</t>
  </si>
  <si>
    <t>B107312</t>
  </si>
  <si>
    <t>Analog Crashsignal short to battery</t>
  </si>
  <si>
    <t>Bordnetzfehler beseitigen, Steuergerät für Telematik  tauschen, Airbagsteuergerät tauschen.</t>
  </si>
  <si>
    <t>Crashsignal hat Kurzschluss nach Plus</t>
  </si>
  <si>
    <t>0x907314</t>
  </si>
  <si>
    <t>B107314</t>
  </si>
  <si>
    <t>Analog Crashsignal interruption / short to ground</t>
  </si>
  <si>
    <t>Crashsignal ist unterbrochen oder hat Kurzschluss nach Masse</t>
  </si>
  <si>
    <t>0x90B164</t>
  </si>
  <si>
    <t>B10B164</t>
  </si>
  <si>
    <t>crashsensors for sidebags signal plausibility failed</t>
  </si>
  <si>
    <t>Sensoren tauschen</t>
  </si>
  <si>
    <t>Signalplausibilisierung der beiden Drucksensoren (Fahrerseite und Beifahrerseite) unplausibel. D.h. wenn der Druckwert der beiden Sensoren unterschiedlich ist (liegt über einer internen Schwelle), wird dieser Fehler qualifiziert. Nur relevant bei Verbau von Drucksensorik in den vorderen Türen</t>
  </si>
  <si>
    <t>G179_G180_69_Side_airbag_crash_sensors_implausible_signal</t>
  </si>
  <si>
    <t>0x90B200</t>
  </si>
  <si>
    <t>B10B200</t>
  </si>
  <si>
    <t>Occupant Detection System limited function missing message</t>
  </si>
  <si>
    <t>Fehlersuchprogramm "Vernetzungsfehler"</t>
  </si>
  <si>
    <t>Busbotschaft vom ESP nicht empfangen.</t>
  </si>
  <si>
    <t>LIN_4M_J234_69____1_1017_88_Seat_Occupancy_Recognition_Functional_Impairment</t>
  </si>
  <si>
    <t>0x90B300</t>
  </si>
  <si>
    <t>B10B300</t>
  </si>
  <si>
    <t>Occupant Detection System limited function Implausible message</t>
  </si>
  <si>
    <t>1) Fehlerspeicher Bremsensteuergerät überprüfen</t>
  </si>
  <si>
    <t>Kommunikationsfehler CAN V-Signal (ESP21) defekt</t>
  </si>
  <si>
    <t>0x90B400</t>
  </si>
  <si>
    <t>B10B400</t>
  </si>
  <si>
    <t>Occupant Detection System limited function supply voltage too low</t>
  </si>
  <si>
    <t>1) Normalspannung im Fahrzeug wiederhestellen (9,1V &lt; U &lt; 16,5 V)</t>
  </si>
  <si>
    <t>Unterspannung für mind. 16s</t>
  </si>
  <si>
    <t>SPG_4M_J234_69____1_0917_88_Terminal_15_Voltage_Supply</t>
  </si>
  <si>
    <t>0x90B500</t>
  </si>
  <si>
    <t>B10B500</t>
  </si>
  <si>
    <t>Occupant Detection System limited function supply voltage too high</t>
  </si>
  <si>
    <t>Überspannung für mind. 16s</t>
  </si>
  <si>
    <t>0x90B600</t>
  </si>
  <si>
    <t>B10B600</t>
  </si>
  <si>
    <t>Rollover-Protection System defect</t>
  </si>
  <si>
    <t>Überrollschutzsystem ersetzen</t>
  </si>
  <si>
    <t>Überrollschutzsystem defekt, maximale Anzahl Auslösungen erreicht</t>
  </si>
  <si>
    <t>0x90E900</t>
  </si>
  <si>
    <t>B10E900</t>
  </si>
  <si>
    <t>crashsensor for pedestrian protection center</t>
  </si>
  <si>
    <t>0x90E901</t>
  </si>
  <si>
    <t>B10E901</t>
  </si>
  <si>
    <t>crashsensor for pedestrian protection center electrical error</t>
  </si>
  <si>
    <t>0x90E904</t>
  </si>
  <si>
    <t>B10E904</t>
  </si>
  <si>
    <t>crashsensor for pedestrian protection center defect</t>
  </si>
  <si>
    <t>0x90E911</t>
  </si>
  <si>
    <t>B10E911</t>
  </si>
  <si>
    <t>crashsensor for pedestrian protection center short to ground</t>
  </si>
  <si>
    <t>0x90E912</t>
  </si>
  <si>
    <t>B10E912</t>
  </si>
  <si>
    <t>crashsensor for pedestrian protection center short to plus</t>
  </si>
  <si>
    <t>0x90E913</t>
  </si>
  <si>
    <t>B10E913</t>
  </si>
  <si>
    <t>crashsensor for pedestrian protection center interruption</t>
  </si>
  <si>
    <t>0x90E929</t>
  </si>
  <si>
    <t>B10E929</t>
  </si>
  <si>
    <t>crashsensor for pedestrian protection center implausible signal</t>
  </si>
  <si>
    <t>0x90E94A</t>
  </si>
  <si>
    <t>B10E94A</t>
  </si>
  <si>
    <t>crashsensor for pedestrian protection center wrong component installed</t>
  </si>
  <si>
    <t>0x90EF53</t>
  </si>
  <si>
    <t>B10EF53</t>
  </si>
  <si>
    <t>actuator for pedestrian protection deactivated</t>
  </si>
  <si>
    <t>0x91B300</t>
  </si>
  <si>
    <t>B11B300</t>
  </si>
  <si>
    <t>Battery Clamp Highvoltage battery</t>
  </si>
  <si>
    <t>N563_69_High_voltage_battery_isolation_igniter</t>
  </si>
  <si>
    <t>0x91B301</t>
  </si>
  <si>
    <t>B11B301</t>
  </si>
  <si>
    <t>Battery Clamp Highvoltage battery electrical error</t>
  </si>
  <si>
    <t>0x91B311</t>
  </si>
  <si>
    <t>B11B311</t>
  </si>
  <si>
    <t>Battery Clamp Highvoltage battery short to ground</t>
  </si>
  <si>
    <t>0x91B312</t>
  </si>
  <si>
    <t>B11B312</t>
  </si>
  <si>
    <t>Battery Clamp Highvoltage battery short to battery</t>
  </si>
  <si>
    <t>0x91B31A</t>
  </si>
  <si>
    <t>B11B31A</t>
  </si>
  <si>
    <t>Battery Clamp Highvoltage battery resistance too low</t>
  </si>
  <si>
    <t>0x91B31B</t>
  </si>
  <si>
    <t>B11B31B</t>
  </si>
  <si>
    <t>Battery Clamp Highvoltage battery resistance too high</t>
  </si>
  <si>
    <t>0x91B353</t>
  </si>
  <si>
    <t>B11B353</t>
  </si>
  <si>
    <t>Battery Clamp Highvoltage battery deactivated</t>
  </si>
  <si>
    <t>0x920E00</t>
  </si>
  <si>
    <t>B120E00</t>
  </si>
  <si>
    <t>Front Airbag Igniter Vent Driver Side</t>
  </si>
  <si>
    <t>N490_69_Igniter_for_exhaust_valve_for_driver_airbag</t>
  </si>
  <si>
    <t>0x920E01</t>
  </si>
  <si>
    <t>B120E01</t>
  </si>
  <si>
    <t>Front Airbag Igniter Vent Driver Side electrical error</t>
  </si>
  <si>
    <t>0x920E11</t>
  </si>
  <si>
    <t>B120E11</t>
  </si>
  <si>
    <t>Front Airbag Igniter Vent Driver Side short to ground</t>
  </si>
  <si>
    <t>0x920E12</t>
  </si>
  <si>
    <t>B120E12</t>
  </si>
  <si>
    <t>Front Airbag Igniter Vent Driver Side short to battery</t>
  </si>
  <si>
    <t>0x920E1A</t>
  </si>
  <si>
    <t>B120E1A</t>
  </si>
  <si>
    <t>Front Airbag Igniter Vent Driver Side resistance too low</t>
  </si>
  <si>
    <t>0x920E1B</t>
  </si>
  <si>
    <t>B120E1B</t>
  </si>
  <si>
    <t>Front Airbag Igniter Vent Driver Side resistance too high</t>
  </si>
  <si>
    <t>0x920F00</t>
  </si>
  <si>
    <t>B120F00</t>
  </si>
  <si>
    <t>Front Airbag Igniter Vent Passenger Side</t>
  </si>
  <si>
    <t>N491_69_Igniter_for_exhaust_valve_for_front_passenger_airbag</t>
  </si>
  <si>
    <t>0x920F01</t>
  </si>
  <si>
    <t>B120F01</t>
  </si>
  <si>
    <t>Front Airbag Igniter Vent Passenger Side electrical error</t>
  </si>
  <si>
    <t>0x920F11</t>
  </si>
  <si>
    <t>B120F11</t>
  </si>
  <si>
    <t>Front Airbag Igniter Vent Passenger Side short to ground</t>
  </si>
  <si>
    <t>0x920F12</t>
  </si>
  <si>
    <t>B120F12</t>
  </si>
  <si>
    <t>Front Airbag Igniter Vent Passenger Side short to battery</t>
  </si>
  <si>
    <t>0x920F1A</t>
  </si>
  <si>
    <t>B120F1A</t>
  </si>
  <si>
    <t>Front Airbag Igniter Vent Passenger Side resistance too low</t>
  </si>
  <si>
    <t>0x920F1B</t>
  </si>
  <si>
    <t>B120F1B</t>
  </si>
  <si>
    <t>Front Airbag Igniter Vent Passenger Side resistance too high</t>
  </si>
  <si>
    <t>0x921400</t>
  </si>
  <si>
    <t>B121400</t>
  </si>
  <si>
    <t>Occupant Detection System limited function environmental reasons</t>
  </si>
  <si>
    <t>1) Umweltbedingungen überprüfen; 2) Gesamtsystem für Sitzbelegung erneuern</t>
  </si>
  <si>
    <t>Steuergerät für Sitzbelegterkennung eingeschränkte Funktion durch Umwelteinfluss (nasser Sitz); (Qualifikation/Dequalifikation im SG für SBE)</t>
  </si>
  <si>
    <t>0x922501</t>
  </si>
  <si>
    <t>B122501</t>
  </si>
  <si>
    <t>Sensor for Occupant Detection electrical error</t>
  </si>
  <si>
    <t>1) Gesamtsystem für Sitzbelegung erneuern</t>
  </si>
  <si>
    <t>Kommunikation zum Sitzbelegtsensor fehlerhaft (Schluss nach Masse) (Qualifikation/Dequalifikation im SG für SBE)</t>
  </si>
  <si>
    <t>0x922511</t>
  </si>
  <si>
    <t>B122511</t>
  </si>
  <si>
    <t>Sensor for Occupant Detection short to ground</t>
  </si>
  <si>
    <t>0x922512</t>
  </si>
  <si>
    <t>B122512</t>
  </si>
  <si>
    <t>Sensor for Occupant Detection short to plus</t>
  </si>
  <si>
    <t>Kommunikation zum Sitzbelegtsensor fehlerhaft (Schluss nach Plus) (Qualifikation/Dequalifikation im SG für SBE)</t>
  </si>
  <si>
    <t>0x92251A</t>
  </si>
  <si>
    <t>B12251A</t>
  </si>
  <si>
    <t>Sensor for Occupant Detection resistance too low</t>
  </si>
  <si>
    <t>Sitzbelegtsensor fehlerhaft (Widerstand zu klein) (Qualifikation/Dequalifikation im SG für SBE)</t>
  </si>
  <si>
    <t>0x92251B</t>
  </si>
  <si>
    <t>B12251B</t>
  </si>
  <si>
    <t>Sensor for Occupant Detection resistance too high</t>
  </si>
  <si>
    <t>Sitzbelegtsensor fehlerhaft (Widerstand zu groß) (Qualifikation/Dequalifikation im SG für SBE)</t>
  </si>
  <si>
    <t>0x9225F1</t>
  </si>
  <si>
    <t>B1225F1</t>
  </si>
  <si>
    <t>Sensor for Occupant Detection interruption shield line</t>
  </si>
  <si>
    <t>0x92F100</t>
  </si>
  <si>
    <t>B12F100</t>
  </si>
  <si>
    <t>passenger-airbag-on display</t>
  </si>
  <si>
    <t>0x92F104</t>
  </si>
  <si>
    <t>B12F104</t>
  </si>
  <si>
    <t>passenger-airbag-on display defect</t>
  </si>
  <si>
    <t>Bordnetzfehler beseitigen, Lampe tauschen, Airbagsteuergerät tauschen.</t>
  </si>
  <si>
    <t>,bei Deaktivierungslame über CAN: für die Ansteuerung der Hardware zuständiges SG meldet "defekt" zurück.</t>
  </si>
  <si>
    <t>0x92F112</t>
  </si>
  <si>
    <t>B12F112</t>
  </si>
  <si>
    <t>passenger-airbag-on display short to plus</t>
  </si>
  <si>
    <t>0x92F114</t>
  </si>
  <si>
    <t>B12F114</t>
  </si>
  <si>
    <t>passenger-airbag-on display interruption/short to ground</t>
  </si>
  <si>
    <t>0x92F129</t>
  </si>
  <si>
    <t>B12F129</t>
  </si>
  <si>
    <t>passenger-airbag-on display implausible signal</t>
  </si>
  <si>
    <t>0x930400</t>
  </si>
  <si>
    <t>B130400</t>
  </si>
  <si>
    <t>ECU for Pretensioner left</t>
  </si>
  <si>
    <t>J854_4M_69____1_0817_88_Front_left_belt_tensioner_control_unit</t>
  </si>
  <si>
    <t>0x930402</t>
  </si>
  <si>
    <t>B130402</t>
  </si>
  <si>
    <t>ECU for Pretensioner left signal error</t>
  </si>
  <si>
    <t>Lin Anbindung überprüfen, Reversiblen Gurtstraffer überprüfen</t>
  </si>
  <si>
    <t>Lin Botschaft vom Reversiblen Gurtstraffer fehlerhaft</t>
  </si>
  <si>
    <t>J854_4M_69____1_0817_88_Front_left_belt_tensioner_ECU_defective</t>
  </si>
  <si>
    <t>0x930404</t>
  </si>
  <si>
    <t>B130404</t>
  </si>
  <si>
    <t>ECU for Pretensioner left defect</t>
  </si>
  <si>
    <t>Reversiblen Gurtstraffer tauschen</t>
  </si>
  <si>
    <t>Reversiblen Gurtstraffer links defekt</t>
  </si>
  <si>
    <t>0x930408</t>
  </si>
  <si>
    <t>B130408</t>
  </si>
  <si>
    <t>ECU for Pretensioner left bus signal or message failure</t>
  </si>
  <si>
    <t>Lin Botschaft vom Reversiblen Gurtstraffer Links fehlerhaft</t>
  </si>
  <si>
    <t>0x930416</t>
  </si>
  <si>
    <t>B130416</t>
  </si>
  <si>
    <t>ECU for Pretensioner left voltage too low</t>
  </si>
  <si>
    <t>Versorgungsspannung Reversibler Gurtstraffer prüfen</t>
  </si>
  <si>
    <t>Reversiblen Gurtstraffer links Unterspannung</t>
  </si>
  <si>
    <t>0x930417</t>
  </si>
  <si>
    <t>B130417</t>
  </si>
  <si>
    <t>ECU for Pretensioner left voltage too high</t>
  </si>
  <si>
    <t>Reversiblen Gurtstraffer links Überspannung</t>
  </si>
  <si>
    <t>0x93044B</t>
  </si>
  <si>
    <t>B13044B</t>
  </si>
  <si>
    <t>ECU for Pretensioner left overload</t>
  </si>
  <si>
    <t>Reversibler Gurtstraffer prüfen</t>
  </si>
  <si>
    <t>Reversiblen Gurtstraffer links Überlastet</t>
  </si>
  <si>
    <t>0x930451</t>
  </si>
  <si>
    <t>B130451</t>
  </si>
  <si>
    <t>ECU for Pretensioner left not programmed</t>
  </si>
  <si>
    <t>Reversibler Gurtstraffer programmieren</t>
  </si>
  <si>
    <t>Reversiblen Gurtstraffer links nicht programmiert</t>
  </si>
  <si>
    <t>0x930453</t>
  </si>
  <si>
    <t>B130453</t>
  </si>
  <si>
    <t>ECU for Pretensioner left deactivated</t>
  </si>
  <si>
    <t>Reversiblen Gurtstraffer links über Anpassung deaktiviert</t>
  </si>
  <si>
    <t>J854_4M_69____1_0817_88_Front_left_belt_tensioner_control_unit_deactivated</t>
  </si>
  <si>
    <t>0x930455</t>
  </si>
  <si>
    <t>B130455</t>
  </si>
  <si>
    <t>ECU for Pretensioner left not configured</t>
  </si>
  <si>
    <t>Reversibler Gurtstraffer mittels Grundeinstellung anlernen</t>
  </si>
  <si>
    <t>Reversibler Gurtstraffer gesendete Seriennummer passt nicht zu gespeicherter Seriennummer</t>
  </si>
  <si>
    <t>0x930474</t>
  </si>
  <si>
    <t>B130474</t>
  </si>
  <si>
    <t>ECU for Pretensioner left actuator slipping</t>
  </si>
  <si>
    <t>Reversibler Gurtstraffer löst nicht</t>
  </si>
  <si>
    <t>0x930493</t>
  </si>
  <si>
    <t>B130493</t>
  </si>
  <si>
    <t>ECU for Pretensioner left no operation</t>
  </si>
  <si>
    <t>Gurtstaffer meldet keine Funktion</t>
  </si>
  <si>
    <t>0x930494</t>
  </si>
  <si>
    <t>B130494</t>
  </si>
  <si>
    <t>ECU for Pretensioner left unexpected function</t>
  </si>
  <si>
    <t>Reversiblen Gurtstraffer überprüfen</t>
  </si>
  <si>
    <t>Antwort mit einer gültigen aktionsausführenden Straffanforderungsanwort für Reversibler Gurtstraffer Links ohne Anfrage durch das ASG</t>
  </si>
  <si>
    <t>0x9304F0</t>
  </si>
  <si>
    <t>B1304F0</t>
  </si>
  <si>
    <t>ECU for Pretensioner left no function low voltage</t>
  </si>
  <si>
    <t>0x9304F1</t>
  </si>
  <si>
    <t>B1304F1</t>
  </si>
  <si>
    <t>ECU for Pretensioner left no function high voltage</t>
  </si>
  <si>
    <t>Reversiblen Gurtstraffer links Übersspannung</t>
  </si>
  <si>
    <t>0x9304F2</t>
  </si>
  <si>
    <t>B1304F2</t>
  </si>
  <si>
    <t>ECU for Pretensioner left maximum number of Characteristic 4 reached</t>
  </si>
  <si>
    <t>Komponententausch empfohlen.</t>
  </si>
  <si>
    <t>Die maximale Anzahl Gurtlosezyklen wurde überschritten.</t>
  </si>
  <si>
    <t>0x930500</t>
  </si>
  <si>
    <t>B130500</t>
  </si>
  <si>
    <t>ECU for Pretensioner right</t>
  </si>
  <si>
    <t>J855_69_Control_unit_for_front_right_belt_tensioner</t>
  </si>
  <si>
    <t>0x930502</t>
  </si>
  <si>
    <t>B130502</t>
  </si>
  <si>
    <t>ECU for Pretensioner right signal error</t>
  </si>
  <si>
    <t>0x930504</t>
  </si>
  <si>
    <t>B130504</t>
  </si>
  <si>
    <t>ECU for Pretensioner right defect</t>
  </si>
  <si>
    <t>Reversiblen Gurtstraffer rechts defekt</t>
  </si>
  <si>
    <t>0x930508</t>
  </si>
  <si>
    <t>B130508</t>
  </si>
  <si>
    <t>ECU for Pretensioner right bus signal or message failure</t>
  </si>
  <si>
    <t>Lin Botschaft vom Reversiblen Gurtstraffer Rechts fehlerhaft</t>
  </si>
  <si>
    <t>0x930516</t>
  </si>
  <si>
    <t>B130516</t>
  </si>
  <si>
    <t>ECU for Pretensioner right voltage too low</t>
  </si>
  <si>
    <t>Reversiblen Gurtstraffer rechts Unterspannung</t>
  </si>
  <si>
    <t>J855_Front_right_belt_tensioner_control_unit</t>
  </si>
  <si>
    <t>0x930517</t>
  </si>
  <si>
    <t>B130517</t>
  </si>
  <si>
    <t>ECU for Pretensioner right voltage too high</t>
  </si>
  <si>
    <t>Reversiblen Gurtstraffer rechts Überspannung</t>
  </si>
  <si>
    <t>0x93054B</t>
  </si>
  <si>
    <t>B13054B</t>
  </si>
  <si>
    <t>ECU for Pretensioner right overload</t>
  </si>
  <si>
    <t>Reversiblen Gurtstraffer rechts Überlastet</t>
  </si>
  <si>
    <t>0x930551</t>
  </si>
  <si>
    <t>B130551</t>
  </si>
  <si>
    <t>ECU for Pretensioner right not programmed</t>
  </si>
  <si>
    <t>Reversiblen Gurtstraffer rechts nicht programmiert</t>
  </si>
  <si>
    <t>0x930553</t>
  </si>
  <si>
    <t>B130553</t>
  </si>
  <si>
    <t>ECU for Pretensioner right deactivated</t>
  </si>
  <si>
    <t>Reversiblen Gurtstraffer rechts über Anpassung deaktiviert</t>
  </si>
  <si>
    <t>0x930555</t>
  </si>
  <si>
    <t>B130555</t>
  </si>
  <si>
    <t>ECU for Pretensioner right not configured</t>
  </si>
  <si>
    <t>0x930574</t>
  </si>
  <si>
    <t>B130574</t>
  </si>
  <si>
    <t>ECU for Pretensioner right actuator slipping</t>
  </si>
  <si>
    <t>0x930593</t>
  </si>
  <si>
    <t>B130593</t>
  </si>
  <si>
    <t>ECU for Pretensioner right no operation</t>
  </si>
  <si>
    <t>0x930594</t>
  </si>
  <si>
    <t>B130594</t>
  </si>
  <si>
    <t>ECU for Pretensioner right unexpected function</t>
  </si>
  <si>
    <t>Antwort mit einer gültigen aktionsausführenden Straffanforderungsanwort für Reversibler Gurtstraffer Rechts ohne Anfrage durch das ASG</t>
  </si>
  <si>
    <t>0x9305F0</t>
  </si>
  <si>
    <t>B1305F0</t>
  </si>
  <si>
    <t>ECU for Pretensioner right no function low voltage</t>
  </si>
  <si>
    <t>0x9305F1</t>
  </si>
  <si>
    <t>B1305F1</t>
  </si>
  <si>
    <t>ECU for Pretensioner right no function high voltage</t>
  </si>
  <si>
    <t>0x9305F2</t>
  </si>
  <si>
    <t>B1305F2</t>
  </si>
  <si>
    <t>ECU for Pretensioner right maximum number of Characteristic 4 reached</t>
  </si>
  <si>
    <t>0x930A00</t>
  </si>
  <si>
    <t>B130A00</t>
  </si>
  <si>
    <t>Rollover-Protection Actuator driver side</t>
  </si>
  <si>
    <t>0x930A01</t>
  </si>
  <si>
    <t>B130A01</t>
  </si>
  <si>
    <t>Rollover-Protection Actuator driver side electrical error</t>
  </si>
  <si>
    <t>0x930A11</t>
  </si>
  <si>
    <t>B130A11</t>
  </si>
  <si>
    <t>Rollover-Protection Actuator driver side short to ground</t>
  </si>
  <si>
    <t>0x930A12</t>
  </si>
  <si>
    <t>B130A12</t>
  </si>
  <si>
    <t>Rollover-Protection Actuator driver side short to battery</t>
  </si>
  <si>
    <t>0x930A1A</t>
  </si>
  <si>
    <t>B130A1A</t>
  </si>
  <si>
    <t>Rollover-Protection Actuator driver side resistance too low</t>
  </si>
  <si>
    <t>0x930A1B</t>
  </si>
  <si>
    <t>B130A1B</t>
  </si>
  <si>
    <t>Rollover-Protection Actuator driver side resistance too high</t>
  </si>
  <si>
    <t>0x930A53</t>
  </si>
  <si>
    <t>B130A53</t>
  </si>
  <si>
    <t>Rollover-Protection Actuator driver side deactivated</t>
  </si>
  <si>
    <t>0x930AF0</t>
  </si>
  <si>
    <t>B130AF0</t>
  </si>
  <si>
    <t>Rollover-Protection Actuator driver side reversed polarity</t>
  </si>
  <si>
    <t>Anschlüsse des Aktors vertauscht.</t>
  </si>
  <si>
    <t>0x930B00</t>
  </si>
  <si>
    <t>B130B00</t>
  </si>
  <si>
    <t>Rollover-Protection Actuator passenger side</t>
  </si>
  <si>
    <t>0x930B01</t>
  </si>
  <si>
    <t>B130B01</t>
  </si>
  <si>
    <t>Rollover-Protection Actuator passenger side electrical error</t>
  </si>
  <si>
    <t>0x930B11</t>
  </si>
  <si>
    <t>B130B11</t>
  </si>
  <si>
    <t>Rollover-Protection Actuator passenger side short to ground</t>
  </si>
  <si>
    <t>0x930B12</t>
  </si>
  <si>
    <t>B130B12</t>
  </si>
  <si>
    <t>Rollover-Protection Actuator passenger side short to battery</t>
  </si>
  <si>
    <t>0x930B1A</t>
  </si>
  <si>
    <t>B130B1A</t>
  </si>
  <si>
    <t>Rollover-Protection Actuator passenger side resistance too low</t>
  </si>
  <si>
    <t>0x930B1B</t>
  </si>
  <si>
    <t>B130B1B</t>
  </si>
  <si>
    <t>Rollover-Protection Actuator passenger side resistance too high</t>
  </si>
  <si>
    <t>0x930B53</t>
  </si>
  <si>
    <t>B130B53</t>
  </si>
  <si>
    <t>Rollover-Protection Actuator passenger side deactivated</t>
  </si>
  <si>
    <t>0x930BF0</t>
  </si>
  <si>
    <t>B130BF0</t>
  </si>
  <si>
    <t>Rollover-Protection Actuator passenger side reversed polarity</t>
  </si>
  <si>
    <t>0x93BCF0</t>
  </si>
  <si>
    <t>B13BCF0</t>
  </si>
  <si>
    <t>Multi Collision Brake crashdata stored</t>
  </si>
  <si>
    <t>Fehler wird eingetragen, sobald eine Auslöseschwelle MKB erreicht ist</t>
  </si>
  <si>
    <t>Multi Collision Brake deployed</t>
  </si>
  <si>
    <t>Fehler wird eingetragen, sobald MKB ausgelöst wird.</t>
  </si>
  <si>
    <t>J234_Multi_collision_brake</t>
  </si>
  <si>
    <t>0x93BCF2</t>
  </si>
  <si>
    <t>B13BCF2</t>
  </si>
  <si>
    <t>Multi Collision Brake no function</t>
  </si>
  <si>
    <t>1) Konfiguration Airbagstuergerät prüfen  2) Konfiguration Bremsensteurgerät prüfen</t>
  </si>
  <si>
    <t>MKB im Airbagsteuergerät konfiguriert, laut CAN Signal MKB_auslösebar aber nicht auslösebar</t>
  </si>
  <si>
    <t>0x93FF00</t>
  </si>
  <si>
    <t>B13FF00</t>
  </si>
  <si>
    <t>Battery Clamp 2nd Battery</t>
  </si>
  <si>
    <t>0x93FF01</t>
  </si>
  <si>
    <t>B13FF01</t>
  </si>
  <si>
    <t>Battery Clamp 2nd Battery Electrical Error</t>
  </si>
  <si>
    <t>0x93FF11</t>
  </si>
  <si>
    <t>B13FF11</t>
  </si>
  <si>
    <t>Battery Clamp 2nd Battery Short to ground</t>
  </si>
  <si>
    <t>0x93FF12</t>
  </si>
  <si>
    <t>B13FF12</t>
  </si>
  <si>
    <t>Battery Clamp 2nd Battery Short to battery</t>
  </si>
  <si>
    <t>0x93FF1A</t>
  </si>
  <si>
    <t>B13FF1A</t>
  </si>
  <si>
    <t>Battery Clamp 2nd Battery Resistance too low</t>
  </si>
  <si>
    <t>0x93FF1B</t>
  </si>
  <si>
    <t>B13FF1B</t>
  </si>
  <si>
    <t>Battery Clamp 2nd Battery Resistance too high</t>
  </si>
  <si>
    <t>0x93FF53</t>
  </si>
  <si>
    <t>B13FF53</t>
  </si>
  <si>
    <t>Battery Clamp 2nd Battery deactivated</t>
  </si>
  <si>
    <t>0x940000</t>
  </si>
  <si>
    <t>B140000</t>
  </si>
  <si>
    <t>Window Airbag Igniter</t>
  </si>
  <si>
    <t>0x940001</t>
  </si>
  <si>
    <t>B140001</t>
  </si>
  <si>
    <t>Window Airbag Igniter Electrical Error</t>
  </si>
  <si>
    <t>0x940011</t>
  </si>
  <si>
    <t>B140011</t>
  </si>
  <si>
    <t>Window Airbag Igniter Short to ground</t>
  </si>
  <si>
    <t>0x940012</t>
  </si>
  <si>
    <t>B140012</t>
  </si>
  <si>
    <t>Window Airbag Igniter Short to battery</t>
  </si>
  <si>
    <t>0x94001A</t>
  </si>
  <si>
    <t>B14001A</t>
  </si>
  <si>
    <t>Window Airbag Igniter Resistance too low</t>
  </si>
  <si>
    <t>0x94001B</t>
  </si>
  <si>
    <t>B14001B</t>
  </si>
  <si>
    <t>Window Airbag Igniter Resistance too high</t>
  </si>
  <si>
    <t>0x940053</t>
  </si>
  <si>
    <t>B140053</t>
  </si>
  <si>
    <t>Window Airbag Igniter deactivated</t>
  </si>
  <si>
    <t>0x948D00</t>
  </si>
  <si>
    <t>B148D00</t>
  </si>
  <si>
    <t>crashsensor 2 for pedestrian protection driverside</t>
  </si>
  <si>
    <t>0x948D01</t>
  </si>
  <si>
    <t>B148D01</t>
  </si>
  <si>
    <t>crashsensor 2 for pedestrian protection driverside electrical error</t>
  </si>
  <si>
    <t>0x948D04</t>
  </si>
  <si>
    <t>B148D04</t>
  </si>
  <si>
    <t>crashsensor 2 for pedestrian protection driverside defect</t>
  </si>
  <si>
    <t>0x948D11</t>
  </si>
  <si>
    <t>B148D11</t>
  </si>
  <si>
    <t>crashsensor 2 for pedestrian protection driverside short to ground</t>
  </si>
  <si>
    <t>0x948D12</t>
  </si>
  <si>
    <t>B148D12</t>
  </si>
  <si>
    <t>crashsensor 2 for pedestrian protection driverside short to battery</t>
  </si>
  <si>
    <t>0x948D13</t>
  </si>
  <si>
    <t>B148D13</t>
  </si>
  <si>
    <t>crashsensor 2 for pedestrian protection driverside interruption</t>
  </si>
  <si>
    <t>0x948D29</t>
  </si>
  <si>
    <t>B148D29</t>
  </si>
  <si>
    <t>crashsensor 2 for pedestrian protection driverside implausible signal</t>
  </si>
  <si>
    <t>0x948D4A</t>
  </si>
  <si>
    <t>B148D4A</t>
  </si>
  <si>
    <t>crashsensor 2 for pedestrian protection driverside wrong component installed</t>
  </si>
  <si>
    <t>0x948E00</t>
  </si>
  <si>
    <t>B148E00</t>
  </si>
  <si>
    <t>crashsensor 2 for pedestrian protection passengerside</t>
  </si>
  <si>
    <t>0x948E01</t>
  </si>
  <si>
    <t>B148E01</t>
  </si>
  <si>
    <t>crashsensor 2 for pedestrian protection passengerside electrical error</t>
  </si>
  <si>
    <t>0x948E04</t>
  </si>
  <si>
    <t>B148E04</t>
  </si>
  <si>
    <t>crashsensor 2 for pedestrian protection passengerside defect</t>
  </si>
  <si>
    <t>0x948E11</t>
  </si>
  <si>
    <t>B148E11</t>
  </si>
  <si>
    <t>crashsensor 2 for pedestrian protection passengerside short to ground</t>
  </si>
  <si>
    <t>0x948E12</t>
  </si>
  <si>
    <t>B148E12</t>
  </si>
  <si>
    <t>crashsensor 2 for pedestrian protection passengerside short to battery</t>
  </si>
  <si>
    <t>0x948E13</t>
  </si>
  <si>
    <t>B148E13</t>
  </si>
  <si>
    <t>crashsensor 2 for pedestrian protection passengerside interruption</t>
  </si>
  <si>
    <t>0x948E29</t>
  </si>
  <si>
    <t>B148E29</t>
  </si>
  <si>
    <t>crashsensor 2 for pedestrian protection passengerside implausible signal</t>
  </si>
  <si>
    <t>0x948E4A</t>
  </si>
  <si>
    <t>B148E4A</t>
  </si>
  <si>
    <t>crashsensor 2 for pedestrian protection passengerside wrong component installed</t>
  </si>
  <si>
    <t>0x948F00</t>
  </si>
  <si>
    <t>B148F00</t>
  </si>
  <si>
    <t>crashsensor central xy</t>
  </si>
  <si>
    <t>Sensor nicht konfiguriert, aber verbaut.</t>
  </si>
  <si>
    <t>0x948F01</t>
  </si>
  <si>
    <t>B148F01</t>
  </si>
  <si>
    <t>crashsensor central xy electrical error</t>
  </si>
  <si>
    <t>0x948F04</t>
  </si>
  <si>
    <t>B148F04</t>
  </si>
  <si>
    <t>crashsensor central xy defect</t>
  </si>
  <si>
    <t>Crashsensor hat Defekt erkannt.</t>
  </si>
  <si>
    <t>0x948F11</t>
  </si>
  <si>
    <t>B148F11</t>
  </si>
  <si>
    <t>crashsensor central xy short to ground</t>
  </si>
  <si>
    <t>Sensor hat Kurzschluss nach Masse</t>
  </si>
  <si>
    <t>0x948F12</t>
  </si>
  <si>
    <t>B148F12</t>
  </si>
  <si>
    <t>crashsensor central xy short to battery</t>
  </si>
  <si>
    <t>0x948F13</t>
  </si>
  <si>
    <t>B148F13</t>
  </si>
  <si>
    <t>crashsensor central xy interruption</t>
  </si>
  <si>
    <t>0x948F29</t>
  </si>
  <si>
    <t>B148F29</t>
  </si>
  <si>
    <t>crashsensor central xy implausible signal</t>
  </si>
  <si>
    <t>Sensorkommunikation fehlerhaft (Parity, Frame, ...)</t>
  </si>
  <si>
    <t>0x948F4A</t>
  </si>
  <si>
    <t>B148F4A</t>
  </si>
  <si>
    <t>crashsensor central xy wrong component installed</t>
  </si>
  <si>
    <t>Korrekten Sensor verbauen.</t>
  </si>
  <si>
    <t>Es ist ein falscher Sensortyp verbaut.</t>
  </si>
  <si>
    <t>0x94D800</t>
  </si>
  <si>
    <t>B14D800</t>
  </si>
  <si>
    <t>Belt Tensioner 3rd row Driver side</t>
  </si>
  <si>
    <t>0x94D801</t>
  </si>
  <si>
    <t>B14D801</t>
  </si>
  <si>
    <t>Belt Tensioner 3rd row Driver side Electrical Error</t>
  </si>
  <si>
    <t>0x94D811</t>
  </si>
  <si>
    <t>B14D811</t>
  </si>
  <si>
    <t>Belt Tensioner 3rd row Driver side Short to ground</t>
  </si>
  <si>
    <t>0x94D812</t>
  </si>
  <si>
    <t>B14D812</t>
  </si>
  <si>
    <t>Belt Tensioner 3rd row Driver side Short to battery</t>
  </si>
  <si>
    <t>0x94D81A</t>
  </si>
  <si>
    <t>B14D81A</t>
  </si>
  <si>
    <t>Belt Tensioner 3rd row Driver side Resistance too low</t>
  </si>
  <si>
    <t>0x94D81B</t>
  </si>
  <si>
    <t>B14D81B</t>
  </si>
  <si>
    <t>Belt Tensioner 3rd row Driver side Resistance too high</t>
  </si>
  <si>
    <t>0x94D853</t>
  </si>
  <si>
    <t>B14D853</t>
  </si>
  <si>
    <t>Belt Tensioner 3rd row Driver side deactivated</t>
  </si>
  <si>
    <t>0x94D900</t>
  </si>
  <si>
    <t>B14D900</t>
  </si>
  <si>
    <t>Belt Tensioner 3rd row Passenger side</t>
  </si>
  <si>
    <t>0x94D901</t>
  </si>
  <si>
    <t>B14D901</t>
  </si>
  <si>
    <t>Belt Tensioner 3rd row Passenger side Electrical Error</t>
  </si>
  <si>
    <t>0x94D911</t>
  </si>
  <si>
    <t>B14D911</t>
  </si>
  <si>
    <t>Belt Tensioner 3rd row Passenger side Short to ground</t>
  </si>
  <si>
    <t>0x94D912</t>
  </si>
  <si>
    <t>B14D912</t>
  </si>
  <si>
    <t>Belt Tensioner 3rd row Passenger side Short to battery</t>
  </si>
  <si>
    <t>0x94D91A</t>
  </si>
  <si>
    <t>B14D91A</t>
  </si>
  <si>
    <t>Belt Tensioner 3rd row Passenger side Resistance too low</t>
  </si>
  <si>
    <t>0x94D91B</t>
  </si>
  <si>
    <t>B14D91B</t>
  </si>
  <si>
    <t>Belt Tensioner 3rd row Passenger side Resistance too high</t>
  </si>
  <si>
    <t>0x94D953</t>
  </si>
  <si>
    <t>B14D953</t>
  </si>
  <si>
    <t>Belt Tensioner 3rd row Passenger side deactivated</t>
  </si>
  <si>
    <t>0x951300</t>
  </si>
  <si>
    <t>B151300</t>
  </si>
  <si>
    <t>passenger-airbag display text illumination</t>
  </si>
  <si>
    <t>Nach Ausstattung nicht konfiguriert, aber angeschlossen.</t>
  </si>
  <si>
    <t>0x951304</t>
  </si>
  <si>
    <t>B151304</t>
  </si>
  <si>
    <t>passenger-airbag display text illumination defect</t>
  </si>
  <si>
    <t>0x951312</t>
  </si>
  <si>
    <t>B151312</t>
  </si>
  <si>
    <t>passenger-airbag display text illumination short to plus</t>
  </si>
  <si>
    <t>0x951314</t>
  </si>
  <si>
    <t>B151314</t>
  </si>
  <si>
    <t>passenger-airbag display text illumination interruption/short to ground</t>
  </si>
  <si>
    <t>Unterbrechung oder Kurzschluss nach Masse</t>
  </si>
  <si>
    <t>0x951329</t>
  </si>
  <si>
    <t>B151329</t>
  </si>
  <si>
    <t>passenger-airbag display text illumination implausible signal</t>
  </si>
  <si>
    <t>0x951411</t>
  </si>
  <si>
    <t>B151411</t>
  </si>
  <si>
    <t>Power Supply for sub-systems short to ground</t>
  </si>
  <si>
    <t>Bordnetzfehler beseitigen, Steuergertät für Sitzbelegungserkennung tauschen.</t>
  </si>
  <si>
    <t>Spannungsversorgung für Subsystem hat Kurzschluss nach Masse</t>
  </si>
  <si>
    <t>J234_Voltage_supply_subsystems</t>
  </si>
  <si>
    <t>0x951412</t>
  </si>
  <si>
    <t>B151412</t>
  </si>
  <si>
    <t>Power Supply for sub-systems short to plus</t>
  </si>
  <si>
    <t>Spannungsversorgung für Subsystem hat Kurzschluss nach Plus</t>
  </si>
  <si>
    <t>0x952E00</t>
  </si>
  <si>
    <t>B152E00</t>
  </si>
  <si>
    <t>PreCrash System limited function supply voltage too low</t>
  </si>
  <si>
    <t>Versorgungsspannung kontrollieren</t>
  </si>
  <si>
    <t>Vorausschauende Sicherheitsfunktion aufgrund Unterspannung (kleiner9V) eingeschränkt.</t>
  </si>
  <si>
    <t>0x952F00</t>
  </si>
  <si>
    <t>B152F00</t>
  </si>
  <si>
    <t>PreCrash System limited function supply voltage too high</t>
  </si>
  <si>
    <t>Vorausschauende Sicherheitsfunktion aufgrund Überspannung (größer17V) eingeschränkt.</t>
  </si>
  <si>
    <t>0x955D00</t>
  </si>
  <si>
    <t>B155D00</t>
  </si>
  <si>
    <t>PreCrash functions modified by adaption</t>
  </si>
  <si>
    <t>"Parameter_values_preCrash_functions" 0x0560 konfigurieren.</t>
  </si>
  <si>
    <t>Es wurden konfigurierte PreCrash-Funktionen nachträglich über Anpassung deaktiviert.</t>
  </si>
  <si>
    <t>J234_4M_69_____1_0817_88_Sara_Calibration</t>
  </si>
  <si>
    <t>0x956E00</t>
  </si>
  <si>
    <t>B156E00</t>
  </si>
  <si>
    <t>ECU for Pretensioner 2nd Row left</t>
  </si>
  <si>
    <t>Komponente nicht konfiguriert, aber angeschlossen</t>
  </si>
  <si>
    <t>0x956E02</t>
  </si>
  <si>
    <t>B156E02</t>
  </si>
  <si>
    <t>ECU for Pretensioner 2nd Row left signal error</t>
  </si>
  <si>
    <t>RGS-Komponente tauschen</t>
  </si>
  <si>
    <t>fehlerhafte Rückmeldung der RGS-Komponente</t>
  </si>
  <si>
    <t>0x956E04</t>
  </si>
  <si>
    <t>B156E04</t>
  </si>
  <si>
    <t>ECU for Pretensioner 2nd Row left defect</t>
  </si>
  <si>
    <t>Steuergerät in RGS-Komponente meldet "SG defekt"</t>
  </si>
  <si>
    <t>0x956E08</t>
  </si>
  <si>
    <t>B156E08</t>
  </si>
  <si>
    <t>ECU for Pretensioner 2nd Row left bus signal or message failure</t>
  </si>
  <si>
    <t>Suchprogramm "Vernetzungsfehler"</t>
  </si>
  <si>
    <t>Fehlerhafte CAN-Kommunikation mit RGS-Komponente</t>
  </si>
  <si>
    <t>0x956E16</t>
  </si>
  <si>
    <t>B156E16</t>
  </si>
  <si>
    <t>ECU for Pretensioner 2nd Row left voltage too low</t>
  </si>
  <si>
    <t>Suchprogramm "Spannungsfehler"</t>
  </si>
  <si>
    <t>Unterspannung nach VW80000, Funktionen, die bei Motorbetrieb verfügbar sind</t>
  </si>
  <si>
    <t>0x956E17</t>
  </si>
  <si>
    <t>B156E17</t>
  </si>
  <si>
    <t>ECU for Pretensioner 2nd Row left voltage too high</t>
  </si>
  <si>
    <t>Überspannung nach VW80000, Funktionen, die bei Motorbetrieb verfügbar sind</t>
  </si>
  <si>
    <t>0x956E4B</t>
  </si>
  <si>
    <t>B156E4B</t>
  </si>
  <si>
    <t>ECU for Pretensioner 2nd Row left overload</t>
  </si>
  <si>
    <t>RGS abkühlen lassen</t>
  </si>
  <si>
    <t>Die zulässige Motorbelastung wurde überschritten</t>
  </si>
  <si>
    <t>0x956E51</t>
  </si>
  <si>
    <t>B156E51</t>
  </si>
  <si>
    <t>ECU for Pretensioner 2nd Row left not programmed</t>
  </si>
  <si>
    <t>Kennlinien über Anpassung RDID 0x0534 programmieren.</t>
  </si>
  <si>
    <t>In der Komponente sind keine Straffkemnnlinien porgrammiert</t>
  </si>
  <si>
    <t>0x956E53</t>
  </si>
  <si>
    <t>B156E53</t>
  </si>
  <si>
    <t>ECU for Pretensioner 2nd Row left deactivated</t>
  </si>
  <si>
    <t>Die RGS-Komponente wurde über Anpassung deaktiviert.</t>
  </si>
  <si>
    <t>0x956E55</t>
  </si>
  <si>
    <t>B156E55</t>
  </si>
  <si>
    <t>ECU for Pretensioner 2nd Row left not configured</t>
  </si>
  <si>
    <t>Grundeinstellung "RGSrechts-Seriennummer" durchführen.</t>
  </si>
  <si>
    <t>Die Seriennummer der RGS-Komponente ist im Airbag-SG nicht bekannt.</t>
  </si>
  <si>
    <t>0x956E74</t>
  </si>
  <si>
    <t>B156E74</t>
  </si>
  <si>
    <t>ECU for Pretensioner 2nd Row left actuator slipping</t>
  </si>
  <si>
    <t>Fehlerspeicher im Airbagsteuergerät überprüfen und löschen</t>
  </si>
  <si>
    <t>Nachlaufzeit für Löseanforderung überschritten</t>
  </si>
  <si>
    <t>0x956E93</t>
  </si>
  <si>
    <t>B156E93</t>
  </si>
  <si>
    <t>ECU for Pretensioner 2nd Row left no operation</t>
  </si>
  <si>
    <t>Komponente sendet dauerhaft / zu lange Initwerte zurück</t>
  </si>
  <si>
    <t>0x956E94</t>
  </si>
  <si>
    <t>B156E94</t>
  </si>
  <si>
    <t>ECU for Pretensioner 2nd Row left unexpected function</t>
  </si>
  <si>
    <t>Komponente meldet Aktion zurück, obwohl keine Aktion angefordert ist.</t>
  </si>
  <si>
    <t>0x956EF0</t>
  </si>
  <si>
    <t>B156EF0</t>
  </si>
  <si>
    <t>ECU for Pretensioner 2nd Row left no function low voltage</t>
  </si>
  <si>
    <t>Eine Straffung wurde wegen erkannter Unterspannung während der Straffung abgebrochen.</t>
  </si>
  <si>
    <t>0x956EF1</t>
  </si>
  <si>
    <t>B156EF1</t>
  </si>
  <si>
    <t>ECU for Pretensioner 2nd Row left no function high voltage</t>
  </si>
  <si>
    <t>Eine Straffung wurde wegen erkannter Überspannung während der Straffung abgebrochen.</t>
  </si>
  <si>
    <t>0x956EF2</t>
  </si>
  <si>
    <t>B156EF2</t>
  </si>
  <si>
    <t>ECU for Pretensioner 2nd Row left maximum number of Characteristic 4 reached</t>
  </si>
  <si>
    <t>0x956F00</t>
  </si>
  <si>
    <t>B156F00</t>
  </si>
  <si>
    <t>ECU for Pretensioner 2nd Row right</t>
  </si>
  <si>
    <t>0x956F02</t>
  </si>
  <si>
    <t>B156F02</t>
  </si>
  <si>
    <t>ECU for Pretensioner 2nd Row right signal error</t>
  </si>
  <si>
    <t>0x956F04</t>
  </si>
  <si>
    <t>B156F04</t>
  </si>
  <si>
    <t>ECU for Pretensioner 2nd Row right defect</t>
  </si>
  <si>
    <t>0x956F08</t>
  </si>
  <si>
    <t>B156F08</t>
  </si>
  <si>
    <t>ECU for Pretensioner 2nd Row right bus signal or message failure</t>
  </si>
  <si>
    <t>0x956F16</t>
  </si>
  <si>
    <t>B156F16</t>
  </si>
  <si>
    <t>ECU for Pretensioner 2nd Row right voltage too low</t>
  </si>
  <si>
    <t>0x956F17</t>
  </si>
  <si>
    <t>B156F17</t>
  </si>
  <si>
    <t>ECU for Pretensioner 2nd Row right voltage too high</t>
  </si>
  <si>
    <t>0x956F4B</t>
  </si>
  <si>
    <t>B156F4B</t>
  </si>
  <si>
    <t>ECU for Pretensioner 2nd Row right overload</t>
  </si>
  <si>
    <t>0x956F51</t>
  </si>
  <si>
    <t>B156F51</t>
  </si>
  <si>
    <t>ECU for Pretensioner 2nd Row right not programmed</t>
  </si>
  <si>
    <t>Kennlinien über Anpassung RDID 0x0535 programmieren.</t>
  </si>
  <si>
    <t>0x956F53</t>
  </si>
  <si>
    <t>B156F53</t>
  </si>
  <si>
    <t>ECU for Pretensioner 2nd Row right deactivated</t>
  </si>
  <si>
    <t>0x956F54</t>
  </si>
  <si>
    <t>B156F54</t>
  </si>
  <si>
    <t>ECU for Pretensioner 2nd Row right no basic setting</t>
  </si>
  <si>
    <t>Grundeinstellung "RGSlinks tbd" durchführen.</t>
  </si>
  <si>
    <t>Vorhalt</t>
  </si>
  <si>
    <t>0x956F55</t>
  </si>
  <si>
    <t>B156F55</t>
  </si>
  <si>
    <t>ECU for Pretensioner 2nd Row right not configured</t>
  </si>
  <si>
    <t>0x956F74</t>
  </si>
  <si>
    <t>B156F74</t>
  </si>
  <si>
    <t>ECU for Pretensioner 2nd Row right actuator slipping</t>
  </si>
  <si>
    <t>0x956F87</t>
  </si>
  <si>
    <t>B156F87</t>
  </si>
  <si>
    <t>ECU for Pretensioner 2nd Row right missing message</t>
  </si>
  <si>
    <t>Identifikationsbotschaft im Init-State nicht empfangen</t>
  </si>
  <si>
    <t>0x956F93</t>
  </si>
  <si>
    <t>B156F93</t>
  </si>
  <si>
    <t>ECU for Pretensioner 2nd Row right no operation</t>
  </si>
  <si>
    <t>0x956F94</t>
  </si>
  <si>
    <t>B156F94</t>
  </si>
  <si>
    <t>ECU for Pretensioner 2nd Row right unexpected function</t>
  </si>
  <si>
    <t>0x956FF0</t>
  </si>
  <si>
    <t>B156FF0</t>
  </si>
  <si>
    <t>ECU for Pretensioner 2nd Row right no function low voltage</t>
  </si>
  <si>
    <t>0x956FF1</t>
  </si>
  <si>
    <t>B156FF1</t>
  </si>
  <si>
    <t>ECU for Pretensioner 2nd Row right no funtion high voltage</t>
  </si>
  <si>
    <t>0x956FF2</t>
  </si>
  <si>
    <t>B156FF2</t>
  </si>
  <si>
    <t>ECU for Pretensioner 2nd Row right maximum number of Characteristic 4 reached</t>
  </si>
  <si>
    <t>0x959B00</t>
  </si>
  <si>
    <t>B159B00</t>
  </si>
  <si>
    <t>ECU Setup not completed</t>
  </si>
  <si>
    <t>Anpassung 0x05FF durchführen.</t>
  </si>
  <si>
    <t>Finales Scharfschalten des Systems nicht durchgeführt.</t>
  </si>
  <si>
    <t>J234_4M_69____1_0818_88_Finalise_setup</t>
  </si>
  <si>
    <t>0x966764</t>
  </si>
  <si>
    <t>B166764</t>
  </si>
  <si>
    <t>crashsensors for pedestrian protection signal plausibility failed</t>
  </si>
  <si>
    <t>Signalplausibilisierung der beiden Fußgängerschutzsdruckensoren (Fahrerseite und Beifahrerseite) unplausibel. D.h. wenn der Druckwert der beiden Sensoren unterschiedlich ist (liegt über einer internen Schwelle), wird dieser Fehler qualifiziert. Nur relevant bei Verbau von Fußgängerschutzsensoren Druckbasiert</t>
  </si>
  <si>
    <t>0x966800</t>
  </si>
  <si>
    <t>B166800</t>
  </si>
  <si>
    <t>crashdata highvoltage battery disconnection stored</t>
  </si>
  <si>
    <t>Fehlerspeicher löschen</t>
  </si>
  <si>
    <t>Hochvoltbatterieabtrennung-Crashdaten gespeichert</t>
  </si>
  <si>
    <t>J234_Crash_data_HV_battery_cut_off_stored</t>
  </si>
  <si>
    <t>0x9671F0</t>
  </si>
  <si>
    <t>B1671F0</t>
  </si>
  <si>
    <t>Passenger Airbag Status Display limited function supply voltage too low</t>
  </si>
  <si>
    <t>Ansteuerung Beifahrerairbagdeaktivierungsanzeige aufgrund Unterspannung (kleiner9V) eingeschränkt. (Nur relevant bei Variante Beifahrerairbagdeaktivierunganzeige Ansteuerung über Bus)</t>
  </si>
  <si>
    <t>SPG_4M_J234_69____1_1017_88_Front_Passenger_Airbag_Status_Indicator_Functional_Impairment</t>
  </si>
  <si>
    <t>0x9671F1</t>
  </si>
  <si>
    <t>B1671F1</t>
  </si>
  <si>
    <t>Passenger Airbag Status Display limited function supply voltage too high</t>
  </si>
  <si>
    <t>Ansteuerung Beifahrerairbagdeaktivierungsanzeige aufgrundÜberspannung (größer17V) eingeschränkt. (Nur relevant bei Variante Beifahrerairbagdeaktivierunganzeige Ansteuerung über Bus)</t>
  </si>
  <si>
    <t>0x96A800</t>
  </si>
  <si>
    <t>B16A800</t>
  </si>
  <si>
    <t>Interaction Airbag Driver side</t>
  </si>
  <si>
    <t>keine / nicht zutreffend</t>
  </si>
  <si>
    <t>0x96A801</t>
  </si>
  <si>
    <t>B16A801</t>
  </si>
  <si>
    <t>Interaction Airbag Driver side Electrical Error</t>
  </si>
  <si>
    <t>0x96A811</t>
  </si>
  <si>
    <t>B16A811</t>
  </si>
  <si>
    <t>Interaction Airbag Driver side short to ground</t>
  </si>
  <si>
    <t>0x96A812</t>
  </si>
  <si>
    <t>B16A812</t>
  </si>
  <si>
    <t>0x96A81A</t>
  </si>
  <si>
    <t>B16A81A</t>
  </si>
  <si>
    <t>Interaction Airbag Driver side resistance too low</t>
  </si>
  <si>
    <t>0x96A81B</t>
  </si>
  <si>
    <t>B16A81B</t>
  </si>
  <si>
    <t>Interaction Airbag Driver side resistance too high</t>
  </si>
  <si>
    <t>0x96A853</t>
  </si>
  <si>
    <t>B16A853</t>
  </si>
  <si>
    <t>Interaction Airbag Driver side deactivated</t>
  </si>
  <si>
    <t>0x96A900</t>
  </si>
  <si>
    <t>B16A900</t>
  </si>
  <si>
    <t>Interaction Airbag 2nd Row Driver side</t>
  </si>
  <si>
    <t>0x96A901</t>
  </si>
  <si>
    <t>B16A901</t>
  </si>
  <si>
    <t>Interaction Airbag 2nd Row Driver side Electrical Error</t>
  </si>
  <si>
    <t>0x96A911</t>
  </si>
  <si>
    <t>B16A911</t>
  </si>
  <si>
    <t>Interaction Airbag 2nd Row Driver side short to ground</t>
  </si>
  <si>
    <t>0x96A912</t>
  </si>
  <si>
    <t>B16A912</t>
  </si>
  <si>
    <t>Interaction Airbag 2nd Row Driver side short to plus</t>
  </si>
  <si>
    <t>0x96A91A</t>
  </si>
  <si>
    <t>B16A91A</t>
  </si>
  <si>
    <t>Interaction Airbag 2nd Row Driver side resistance too low</t>
  </si>
  <si>
    <t>0x96A91B</t>
  </si>
  <si>
    <t>B16A91B</t>
  </si>
  <si>
    <t>Interaction Airbag 2nd Row Driver side resistance to high</t>
  </si>
  <si>
    <t>0x96A953</t>
  </si>
  <si>
    <t>B16A953</t>
  </si>
  <si>
    <t>Interaction Airbag 2nd Row Driver side deactivated</t>
  </si>
  <si>
    <t>0x96D800</t>
  </si>
  <si>
    <t>B16D800</t>
  </si>
  <si>
    <t>actuator for pedestrian protection front lock 2</t>
  </si>
  <si>
    <t>0x96D801</t>
  </si>
  <si>
    <t>B16D801</t>
  </si>
  <si>
    <t>actuator for pedestrian protection front lock 2 electrical error</t>
  </si>
  <si>
    <t>0x96D811</t>
  </si>
  <si>
    <t>B16D811</t>
  </si>
  <si>
    <t>actuator for pedestrian protection front lock 2 short to ground</t>
  </si>
  <si>
    <t>0x96D812</t>
  </si>
  <si>
    <t>B16D812</t>
  </si>
  <si>
    <t>actuator for pedestrian protection front lock 2 short to plus</t>
  </si>
  <si>
    <t>0x96D81A</t>
  </si>
  <si>
    <t>B16D81A</t>
  </si>
  <si>
    <t>actuator for pedestrian protection front lock 2 resistance too low</t>
  </si>
  <si>
    <t>0x96D81B</t>
  </si>
  <si>
    <t>B16D81B</t>
  </si>
  <si>
    <t>actuator for pedestrian protection front lock 2 resistance too high</t>
  </si>
  <si>
    <t>0x96E200</t>
  </si>
  <si>
    <t>B16E200</t>
  </si>
  <si>
    <t>Igniter Deactivation Air Conditioning Unit 1</t>
  </si>
  <si>
    <t>0x96E201</t>
  </si>
  <si>
    <t>B16E201</t>
  </si>
  <si>
    <t>Igniter Deactivation Air Conditioning Unit 1 Electrical Error</t>
  </si>
  <si>
    <t>0x96E211</t>
  </si>
  <si>
    <t>B16E211</t>
  </si>
  <si>
    <t>Igniter Deactivation Air Conditioning Unit 1 Short to ground</t>
  </si>
  <si>
    <t>0x96E212</t>
  </si>
  <si>
    <t>B16E212</t>
  </si>
  <si>
    <t>Igniter Deactivation Air Conditioning Unit 1 Short to battery</t>
  </si>
  <si>
    <t>0x96E21A</t>
  </si>
  <si>
    <t>B16E21A</t>
  </si>
  <si>
    <t>Igniter Deactivation Air Conditioning Unit 1 Resistance too low</t>
  </si>
  <si>
    <t>0x96E21B</t>
  </si>
  <si>
    <t>B16E21B</t>
  </si>
  <si>
    <t>Igniter Deactivation Air Conditioning Unit 1 Resistance too high</t>
  </si>
  <si>
    <t>0x96E253</t>
  </si>
  <si>
    <t>B16E253</t>
  </si>
  <si>
    <t>Igniter Deactivation Air Conditioning Unit 1 deactivated</t>
  </si>
  <si>
    <t>0x96E300</t>
  </si>
  <si>
    <t>B16E300</t>
  </si>
  <si>
    <t>Igniter Deactivation Air Conditioning Unit 2</t>
  </si>
  <si>
    <t>0x96E301</t>
  </si>
  <si>
    <t>B16E301</t>
  </si>
  <si>
    <t>Igniter Deactivation Air Conditioning Unit 2 Electrical Error</t>
  </si>
  <si>
    <t>0x96E311</t>
  </si>
  <si>
    <t>B16E311</t>
  </si>
  <si>
    <t>Igniter Deactivation Air Conditioning Unit 2 Short to ground</t>
  </si>
  <si>
    <t>0x96E312</t>
  </si>
  <si>
    <t>B16E312</t>
  </si>
  <si>
    <t>Igniter Deactivation Air Conditioning Unit 2 Short to battery</t>
  </si>
  <si>
    <t>0x96E31A</t>
  </si>
  <si>
    <t>B16E31A</t>
  </si>
  <si>
    <t>Igniter Deactivation Air Conditioning Unit 2 Resistance too low</t>
  </si>
  <si>
    <t>0x96E31B</t>
  </si>
  <si>
    <t>B16E31B</t>
  </si>
  <si>
    <t>Igniter Deactivation Air Conditioning Unit 2 Resistance too high</t>
  </si>
  <si>
    <t>0x96E353</t>
  </si>
  <si>
    <t>B16E353</t>
  </si>
  <si>
    <t>Igniter Deactivation Air Conditioning Unit 2 deactivated</t>
  </si>
  <si>
    <t>0x96F200</t>
  </si>
  <si>
    <t>B16F200</t>
  </si>
  <si>
    <t>Emergency Call Rollover</t>
  </si>
  <si>
    <t>Schwelle für Notruf erkannt</t>
  </si>
  <si>
    <t>0x984C00</t>
  </si>
  <si>
    <t>Release active</t>
  </si>
  <si>
    <t>SYS_4M_Lock_SFD_Airbag_Activation_active</t>
  </si>
  <si>
    <t>0x987CF0</t>
  </si>
  <si>
    <t>B187CF0</t>
  </si>
  <si>
    <t>PreCrash System limited function internal error</t>
  </si>
  <si>
    <t>Fehlerspeicher löschen Steuergerät tauschen</t>
  </si>
  <si>
    <t>Interne Störung der Softwarekomponenten für vorausschauende Sicherheitsfunktionen.</t>
  </si>
  <si>
    <t>SPG_4M_J234_69___1_1017_88_Functional_Impairment_Due_To_Predictive_Safety_Function</t>
  </si>
  <si>
    <t>0x9896F0</t>
  </si>
  <si>
    <t>B1896F0</t>
  </si>
  <si>
    <t>crashdata reversible highvoltage deactivation stored</t>
  </si>
  <si>
    <t>Hochvoltbatterieabtrennung-Crashdaten gespeichert (reversibel)</t>
  </si>
  <si>
    <t>0x98FC00</t>
  </si>
  <si>
    <t>B18FC00</t>
  </si>
  <si>
    <t>Battery Clamp Highvoltage battery 2</t>
  </si>
  <si>
    <t>0x98FC01</t>
  </si>
  <si>
    <t>B18FC01</t>
  </si>
  <si>
    <t>Battery Clamp Highvoltage battery 2 electrical error</t>
  </si>
  <si>
    <t>0x98FC11</t>
  </si>
  <si>
    <t>B18FC11</t>
  </si>
  <si>
    <t>Battery Clamp Highvoltage battery 2 short to ground</t>
  </si>
  <si>
    <t>0x98FC12</t>
  </si>
  <si>
    <t>B18FC12</t>
  </si>
  <si>
    <t>Battery Clamp Highvoltage battery 2 short to Vbatt</t>
  </si>
  <si>
    <t>0x98FC1A</t>
  </si>
  <si>
    <t>B18FC1A</t>
  </si>
  <si>
    <t>Battery Clamp Highvoltage battery 2 resistence too low</t>
  </si>
  <si>
    <t>0x98FC1B</t>
  </si>
  <si>
    <t>B18FC1B</t>
  </si>
  <si>
    <t>Battery Clamp Highvoltage battery 2 resistence too high</t>
  </si>
  <si>
    <t>0x98FC53</t>
  </si>
  <si>
    <t>B18FC53</t>
  </si>
  <si>
    <t>Battery Clamp Highvoltage battery 2 deactivated</t>
  </si>
  <si>
    <t>0x98FD00</t>
  </si>
  <si>
    <t>B18FD00</t>
  </si>
  <si>
    <t>Passenger Presence Detection Driver Side</t>
  </si>
  <si>
    <t>Nach Austattung nicht konfiguriert, aber angeschlossen.</t>
  </si>
  <si>
    <t>0x98FD01</t>
  </si>
  <si>
    <t>B18FD01</t>
  </si>
  <si>
    <t>Passenger Presence Detection Driver Side electrical error</t>
  </si>
  <si>
    <t>0x98FD07</t>
  </si>
  <si>
    <t>B18FD07</t>
  </si>
  <si>
    <t>Driver Presence Detection (E24) mechanical error</t>
  </si>
  <si>
    <t>0x98FD11</t>
  </si>
  <si>
    <t>B18FD11</t>
  </si>
  <si>
    <t>Passenger Presence Detection Driver Side short to ground</t>
  </si>
  <si>
    <t>Kurzschluss nach Masse, diagnostizierbare SBR-Matte, R kleiner tbd Ohm</t>
  </si>
  <si>
    <t>0x98FD12</t>
  </si>
  <si>
    <t>B18FD12</t>
  </si>
  <si>
    <t>Passenger Presence Detection Driver Side short to Vbatt</t>
  </si>
  <si>
    <t>0x98FD13</t>
  </si>
  <si>
    <t>B18FD13</t>
  </si>
  <si>
    <t>Passenger Presence Detection Driver Side Open Line</t>
  </si>
  <si>
    <t>0x98FD29</t>
  </si>
  <si>
    <t>B18FD29</t>
  </si>
  <si>
    <t>Passenger Presence Detection Driver Side  implausible signal</t>
  </si>
  <si>
    <t>Widerstand im undefinierten Bereich zwischen den gültigen Zuständen, diagnostizierbare SBR-Matte, tbd Ohm kleiner R kleiner tbd Ohm</t>
  </si>
  <si>
    <t>0x98FD53</t>
  </si>
  <si>
    <t>B18FD53</t>
  </si>
  <si>
    <t>Passenger Presence Detection Driver Side deactivated</t>
  </si>
  <si>
    <t>SBR-Matte über Anpassung auskonfiguriert.</t>
  </si>
  <si>
    <t>0x997200</t>
  </si>
  <si>
    <t>B197200</t>
  </si>
  <si>
    <t>Belt Tensioner 2nd Row Stage 2 Driver side</t>
  </si>
  <si>
    <t>0x997201</t>
  </si>
  <si>
    <t>B197201</t>
  </si>
  <si>
    <t>Belt Tensioner 2nd Row Stage 2 Driver side Electrical Error</t>
  </si>
  <si>
    <t>0x997211</t>
  </si>
  <si>
    <t>B197211</t>
  </si>
  <si>
    <t>Belt Tensioner 2nd Row Stage 2 Driver side Short to ground</t>
  </si>
  <si>
    <t>Betroffene Komponente kann evtl. nicht ausgelöst werden.</t>
  </si>
  <si>
    <t>0x997212</t>
  </si>
  <si>
    <t>B197212</t>
  </si>
  <si>
    <t>Belt Tensioner 2nd Row Stage 2 Driver side Short to battery</t>
  </si>
  <si>
    <t>0x99721A</t>
  </si>
  <si>
    <t>B19721A</t>
  </si>
  <si>
    <t>Belt Tensioner 2nd Row Stage 2 Driver side Resistance too low</t>
  </si>
  <si>
    <t>0x99721B</t>
  </si>
  <si>
    <t>B19721B</t>
  </si>
  <si>
    <t>Belt Tensioner 2nd Row Stage 2 Driver side Resistance too high</t>
  </si>
  <si>
    <t>0x997300</t>
  </si>
  <si>
    <t>B197300</t>
  </si>
  <si>
    <t>Belt Tensioner 2nd Row Stage 2 Passgner side</t>
  </si>
  <si>
    <t>0x997301</t>
  </si>
  <si>
    <t>B197301</t>
  </si>
  <si>
    <t>Belt Tensioner 2nd Row Stage 2 Passgner side Electrical Error</t>
  </si>
  <si>
    <t>0x997311</t>
  </si>
  <si>
    <t>B197311</t>
  </si>
  <si>
    <t>Belt Tensioner 2nd Row Stage 2 Passgner side Short to ground</t>
  </si>
  <si>
    <t>0x997312</t>
  </si>
  <si>
    <t>B197312</t>
  </si>
  <si>
    <t>Belt Tensioner 2nd Row Stage 2 Passgner side Short to battery</t>
  </si>
  <si>
    <t>0x99731A</t>
  </si>
  <si>
    <t>B19731A</t>
  </si>
  <si>
    <t>Belt Tensioner 2nd Row Stage 2 Passgner side Resistance too low</t>
  </si>
  <si>
    <t>0x99731B</t>
  </si>
  <si>
    <t>B19731B</t>
  </si>
  <si>
    <t>Belt Tensioner 2nd Row Stage 2 Passgner side Resistance too high</t>
  </si>
  <si>
    <t>0x997800</t>
  </si>
  <si>
    <t>B197800</t>
  </si>
  <si>
    <t>crashsensor for sidebag A-pillar driverside</t>
  </si>
  <si>
    <t>0x997801</t>
  </si>
  <si>
    <t>B197801</t>
  </si>
  <si>
    <t>crashsensor for sidebag A-pillar driverside electrical error</t>
  </si>
  <si>
    <t>0x997804</t>
  </si>
  <si>
    <t>B197804</t>
  </si>
  <si>
    <t>crashsensor for sidebag A-pillar driverside defect</t>
  </si>
  <si>
    <t>0x997811</t>
  </si>
  <si>
    <t>B197811</t>
  </si>
  <si>
    <t>crashsensor for sidebag A-pillar driverside short to ground</t>
  </si>
  <si>
    <t>0x997812</t>
  </si>
  <si>
    <t>B197812</t>
  </si>
  <si>
    <t>crashsensor for sidebag A-pillar driverside short to battery</t>
  </si>
  <si>
    <t>0x997813</t>
  </si>
  <si>
    <t>B197813</t>
  </si>
  <si>
    <t>crashsensor for sidebag A-pillar driverside interruption</t>
  </si>
  <si>
    <t>0x997829</t>
  </si>
  <si>
    <t>B197829</t>
  </si>
  <si>
    <t>crashsensor for sidebag A-pillar driverside implausible signal</t>
  </si>
  <si>
    <t>0x99784A</t>
  </si>
  <si>
    <t>B19784A</t>
  </si>
  <si>
    <t>crashsensor for sidebag A-pillar driverside wrong component installed</t>
  </si>
  <si>
    <t>0x997900</t>
  </si>
  <si>
    <t>B197900</t>
  </si>
  <si>
    <t>crashsensor for sidebag A-pillar passengerside</t>
  </si>
  <si>
    <t>0x997901</t>
  </si>
  <si>
    <t>B197901</t>
  </si>
  <si>
    <t>crashsensor for sidebag A-pillar passengerside electrical error</t>
  </si>
  <si>
    <t>0x997904</t>
  </si>
  <si>
    <t>B197904</t>
  </si>
  <si>
    <t>crashsensor for sidebag A-pillar passengerside defect</t>
  </si>
  <si>
    <t>0x997911</t>
  </si>
  <si>
    <t>B197911</t>
  </si>
  <si>
    <t>crashsensor for sidebag A-pillar passengerside short to ground</t>
  </si>
  <si>
    <t>0x997912</t>
  </si>
  <si>
    <t>B197912</t>
  </si>
  <si>
    <t>crashsensor for sidebag A-pillar passengerside short to battery</t>
  </si>
  <si>
    <t>0x997913</t>
  </si>
  <si>
    <t>B197913</t>
  </si>
  <si>
    <t>crashsensor for sidebag A-pillar passengerside interruption</t>
  </si>
  <si>
    <t>0x997929</t>
  </si>
  <si>
    <t>B197929</t>
  </si>
  <si>
    <t>crashsensor for sidebag A-pillar passengerside implausible signal</t>
  </si>
  <si>
    <t>0x99794A</t>
  </si>
  <si>
    <t>B19794A</t>
  </si>
  <si>
    <t>crashsensor for sidebag A-pillar passengerside wrong component installed</t>
  </si>
  <si>
    <t>0x997A00</t>
  </si>
  <si>
    <t>B197A00</t>
  </si>
  <si>
    <t>crashsensor for sidebag B-pillar driverside</t>
  </si>
  <si>
    <t>G435_69_Crash_sensor_for_driver_side_curtain_airbag</t>
  </si>
  <si>
    <t>0x997A01</t>
  </si>
  <si>
    <t>B197A01</t>
  </si>
  <si>
    <t>crashsensor for sidebag B-pillar driverside electrical error</t>
  </si>
  <si>
    <t>0x997A04</t>
  </si>
  <si>
    <t>B197A04</t>
  </si>
  <si>
    <t>crashsensor for sidebag B-pillar driverside defect</t>
  </si>
  <si>
    <t>0x997A11</t>
  </si>
  <si>
    <t>B197A11</t>
  </si>
  <si>
    <t>crashsensor for sidebag B-pillar driverside short to ground</t>
  </si>
  <si>
    <t>0x997A12</t>
  </si>
  <si>
    <t>B197A12</t>
  </si>
  <si>
    <t>crashsensor for sidebag B-pillar driverside short to battery</t>
  </si>
  <si>
    <t>0x997A13</t>
  </si>
  <si>
    <t>B197A13</t>
  </si>
  <si>
    <t>crashsensor for sidebag B-pillar driverside interruption</t>
  </si>
  <si>
    <t>0x997A29</t>
  </si>
  <si>
    <t>B197A29</t>
  </si>
  <si>
    <t>crashsensor for sidebag B-pillar driverside implausible signal</t>
  </si>
  <si>
    <t>0x997A4A</t>
  </si>
  <si>
    <t>B197A4A</t>
  </si>
  <si>
    <t>crashsensor for sidebag B-pillar driverside wrong component installed</t>
  </si>
  <si>
    <t>0x997B00</t>
  </si>
  <si>
    <t>B197B00</t>
  </si>
  <si>
    <t>crashsensor for sidebag B-pillar passengerside</t>
  </si>
  <si>
    <t>G436_69_Crash_sensor_for_front_passenger_side_curtain_airbag</t>
  </si>
  <si>
    <t>0x997B01</t>
  </si>
  <si>
    <t>B197B01</t>
  </si>
  <si>
    <t>crashsensor for sidebag B-pillar passengerside electrical error</t>
  </si>
  <si>
    <t>0x997B04</t>
  </si>
  <si>
    <t>B197B04</t>
  </si>
  <si>
    <t>crashsensor for sidebag B-pillar passengerside defect</t>
  </si>
  <si>
    <t>0x997B11</t>
  </si>
  <si>
    <t>B197B11</t>
  </si>
  <si>
    <t>crashsensor for sidebag B-pillar passengerside short to ground</t>
  </si>
  <si>
    <t>0x997B12</t>
  </si>
  <si>
    <t>B197B12</t>
  </si>
  <si>
    <t>crashsensor for sidebag B-pillar passengerside short to battery</t>
  </si>
  <si>
    <t>0x997B13</t>
  </si>
  <si>
    <t>B197B13</t>
  </si>
  <si>
    <t>crashsensor for sidebag B-pillar passengerside interruption</t>
  </si>
  <si>
    <t>0x997B29</t>
  </si>
  <si>
    <t>B197B29</t>
  </si>
  <si>
    <t>crashsensor for sidebag B-pillar passengerside implausible signal</t>
  </si>
  <si>
    <t>0x997B4A</t>
  </si>
  <si>
    <t>B197B4A</t>
  </si>
  <si>
    <t>crashsensor for sidebag B-pillar passengerside wrong component installed</t>
  </si>
  <si>
    <t>0x997C00</t>
  </si>
  <si>
    <t>B197C00</t>
  </si>
  <si>
    <t>crashsensor highvoltage system 1</t>
  </si>
  <si>
    <t>0x997C01</t>
  </si>
  <si>
    <t>B197C01</t>
  </si>
  <si>
    <t>crashsensor highvoltage system 1 electrical error</t>
  </si>
  <si>
    <t>0x997C04</t>
  </si>
  <si>
    <t>B197C04</t>
  </si>
  <si>
    <t>crashsensor highvoltage system 1 defect</t>
  </si>
  <si>
    <t>0x997C11</t>
  </si>
  <si>
    <t>B197C11</t>
  </si>
  <si>
    <t>crashsensor highvoltage system 1 short to ground</t>
  </si>
  <si>
    <t>0x997C12</t>
  </si>
  <si>
    <t>B197C12</t>
  </si>
  <si>
    <t>crashsensor highvoltage system 1 short to battery</t>
  </si>
  <si>
    <t>0x997C13</t>
  </si>
  <si>
    <t>B197C13</t>
  </si>
  <si>
    <t>crashsensor highvoltage system 1 interruption</t>
  </si>
  <si>
    <t>G572_69_Crash_sensor_for_rear_end_collision_airbag</t>
  </si>
  <si>
    <t>0x997C29</t>
  </si>
  <si>
    <t>B197C29</t>
  </si>
  <si>
    <t>crashsensor highvoltage system 1 implausible signal</t>
  </si>
  <si>
    <t>0x997C4A</t>
  </si>
  <si>
    <t>B197C4A</t>
  </si>
  <si>
    <t>crashsensor highvoltage system 1 wrong component installed</t>
  </si>
  <si>
    <t>0x999900</t>
  </si>
  <si>
    <t>B199900</t>
  </si>
  <si>
    <t>0x999901</t>
  </si>
  <si>
    <t>B199901</t>
  </si>
  <si>
    <t>0x999904</t>
  </si>
  <si>
    <t>B199904</t>
  </si>
  <si>
    <t>0x999911</t>
  </si>
  <si>
    <t>B199911</t>
  </si>
  <si>
    <t>0x999912</t>
  </si>
  <si>
    <t>B199912</t>
  </si>
  <si>
    <t>0x999913</t>
  </si>
  <si>
    <t>B199913</t>
  </si>
  <si>
    <t>0x999929</t>
  </si>
  <si>
    <t>B199929</t>
  </si>
  <si>
    <t>0x99994A</t>
  </si>
  <si>
    <t>B19994A</t>
  </si>
  <si>
    <t>0xFF0572</t>
  </si>
  <si>
    <t>Electronic Control Unit Malfunction</t>
  </si>
  <si>
    <t>Steuergerät austauschen.</t>
  </si>
  <si>
    <t>Fehler durch Selbsttest entdeckt</t>
  </si>
  <si>
    <t>J234_4M_69_____1_0618_88_ReplaceControlUnit</t>
  </si>
  <si>
    <t>0xFF0573</t>
  </si>
  <si>
    <t>0xFF0574</t>
  </si>
  <si>
    <t>0xFF0575</t>
  </si>
  <si>
    <t>0xFF0576</t>
  </si>
  <si>
    <t>0xFF0579</t>
  </si>
  <si>
    <t>0xFF057A</t>
  </si>
  <si>
    <t>0xFF057B</t>
  </si>
  <si>
    <t>0xFF057C</t>
  </si>
  <si>
    <t>0xFF057D</t>
  </si>
  <si>
    <t>0xFF057E</t>
  </si>
  <si>
    <t>0xFF057F</t>
  </si>
  <si>
    <t>0xFF0580</t>
  </si>
  <si>
    <t>0xFF0581</t>
  </si>
  <si>
    <t>0xFF0583</t>
  </si>
  <si>
    <t>0xFF0584</t>
  </si>
  <si>
    <t>0xFF0586</t>
  </si>
  <si>
    <t>0xFF0587</t>
  </si>
  <si>
    <t>0xFF0588</t>
  </si>
  <si>
    <t>0xFF0589</t>
  </si>
  <si>
    <t>0xFF058A</t>
  </si>
  <si>
    <t>0xFF058B</t>
  </si>
  <si>
    <t>0xFF058C</t>
  </si>
  <si>
    <t>0xFF058D</t>
  </si>
  <si>
    <t>0xFF058F</t>
  </si>
  <si>
    <t>0xFF0591</t>
  </si>
  <si>
    <t>0xFF0592</t>
  </si>
  <si>
    <t>0xFF0593</t>
  </si>
  <si>
    <t>0xFF0594</t>
  </si>
  <si>
    <t>0xFF0595</t>
  </si>
  <si>
    <t>0xFF0596</t>
  </si>
  <si>
    <t>0xFF0597</t>
  </si>
  <si>
    <t>0xFF0598</t>
  </si>
  <si>
    <t>0xFF0599</t>
  </si>
  <si>
    <t>0xFF059A</t>
  </si>
  <si>
    <t>0xFF059B</t>
  </si>
  <si>
    <t>0xFF059C</t>
  </si>
  <si>
    <t>0xFF059D</t>
  </si>
  <si>
    <t>0xFF059E</t>
  </si>
  <si>
    <t>0xFF059F</t>
  </si>
  <si>
    <t>0xFF05A0</t>
  </si>
  <si>
    <t>0xFF05A1</t>
  </si>
  <si>
    <t>0xFF05A3</t>
  </si>
  <si>
    <t>0xFF05A4</t>
  </si>
  <si>
    <t>0xFF05A6</t>
  </si>
  <si>
    <t>0xFF05A7</t>
  </si>
  <si>
    <t>0xFF05A8</t>
  </si>
  <si>
    <t>0xFF05A9</t>
  </si>
  <si>
    <t>0xFF05AA</t>
  </si>
  <si>
    <t>0xFF05AB</t>
  </si>
  <si>
    <t>0xFF05AC</t>
  </si>
  <si>
    <t>0xFF05AD</t>
  </si>
  <si>
    <t>0xFF05AE</t>
  </si>
  <si>
    <t>0xFF05AF</t>
  </si>
  <si>
    <t>0xFF05B2</t>
  </si>
  <si>
    <t>0xFF05B3</t>
  </si>
  <si>
    <t>0xFF05B4</t>
  </si>
  <si>
    <t>0xFF05C4</t>
  </si>
  <si>
    <t>0xFF05C5</t>
  </si>
  <si>
    <t>0xFF05C7</t>
  </si>
  <si>
    <t>0xFF05C8</t>
  </si>
  <si>
    <t>0xFF05C9</t>
  </si>
  <si>
    <t>0xFF05CA</t>
  </si>
  <si>
    <t>0xFF05CB</t>
  </si>
  <si>
    <t>0xFF05CF</t>
  </si>
  <si>
    <t>0xFF05D0</t>
  </si>
  <si>
    <t>0xFF05D1</t>
  </si>
  <si>
    <t>0xFF05D2</t>
  </si>
  <si>
    <t>0xFF05D3</t>
  </si>
  <si>
    <t>0xFF05D4</t>
  </si>
  <si>
    <t>0xFF05D5</t>
  </si>
  <si>
    <t>0xFF05D6</t>
  </si>
  <si>
    <t>0xFF05D7</t>
  </si>
  <si>
    <t>0xFF05D8</t>
  </si>
  <si>
    <t>0xFF05DB</t>
  </si>
  <si>
    <t>0xFF05DC</t>
  </si>
  <si>
    <t>0xFF05DD</t>
  </si>
  <si>
    <t>0xFF05DE</t>
  </si>
  <si>
    <t>0xFF05E0</t>
  </si>
  <si>
    <t>0xFF05E2</t>
  </si>
  <si>
    <t>0xFF05E3</t>
  </si>
  <si>
    <t>0xFF05E4</t>
  </si>
  <si>
    <t>0xFF05E5</t>
  </si>
  <si>
    <t>0xFF05E7</t>
  </si>
  <si>
    <t>0xFF05E8</t>
  </si>
  <si>
    <t>0xFF05E9</t>
  </si>
  <si>
    <t>0xFF05EA</t>
  </si>
  <si>
    <t>0xFF05EB</t>
  </si>
  <si>
    <t>0xFF05EC</t>
  </si>
  <si>
    <t>0xFF05EE</t>
  </si>
  <si>
    <t>0xFF05FA</t>
  </si>
  <si>
    <t>0xFF05FB</t>
  </si>
  <si>
    <t>0xFF0600</t>
  </si>
  <si>
    <t>0xFF0602</t>
  </si>
  <si>
    <t>0xFF0605</t>
  </si>
  <si>
    <t>0xFF0609</t>
  </si>
  <si>
    <t>0xFF060A</t>
  </si>
  <si>
    <t>0xFF060B</t>
  </si>
  <si>
    <t>0xFF060C</t>
  </si>
  <si>
    <t>0xFF060D</t>
  </si>
  <si>
    <t>0xFF060E</t>
  </si>
  <si>
    <t>0xFF060F</t>
  </si>
  <si>
    <t>0xFF0610</t>
  </si>
  <si>
    <t>0xFF0614</t>
  </si>
  <si>
    <t>0xFF0615</t>
  </si>
  <si>
    <t>0xFF0616</t>
  </si>
  <si>
    <t>0xFF0617</t>
  </si>
  <si>
    <t>0xFF0618</t>
  </si>
  <si>
    <t>0xFF0619</t>
  </si>
  <si>
    <t>0xFF061A</t>
  </si>
  <si>
    <t>0xFF061B</t>
  </si>
  <si>
    <t>0xFF061C</t>
  </si>
  <si>
    <t>0xFF061D</t>
  </si>
  <si>
    <t>0xFF061E</t>
  </si>
  <si>
    <t>0xFF061F</t>
  </si>
  <si>
    <t>0xFF0620</t>
  </si>
  <si>
    <t>0xFF0622</t>
  </si>
  <si>
    <t>0xFF0624</t>
  </si>
  <si>
    <t>0xFF0626</t>
  </si>
  <si>
    <t>0xFF0627</t>
  </si>
  <si>
    <t>0xFF0628</t>
  </si>
  <si>
    <t>0xFF0629</t>
  </si>
  <si>
    <t>0xFF062A</t>
  </si>
  <si>
    <t>0xFF062C</t>
  </si>
  <si>
    <t>0xFF062D</t>
  </si>
  <si>
    <t>0xFF062E</t>
  </si>
  <si>
    <t>0xFF062F</t>
  </si>
  <si>
    <t>0xFF0630</t>
  </si>
  <si>
    <t>0xFF0631</t>
  </si>
  <si>
    <t>0xFF0632</t>
  </si>
  <si>
    <t>0xFF0633</t>
  </si>
  <si>
    <t>0xFF068B</t>
  </si>
  <si>
    <t>0xFF068C</t>
  </si>
  <si>
    <t>0xFF068D</t>
  </si>
  <si>
    <t>0xFF068E</t>
  </si>
  <si>
    <t>0xFF068F</t>
  </si>
  <si>
    <t>0xFF0690</t>
  </si>
  <si>
    <t>0xFF0691</t>
  </si>
  <si>
    <t>0xFF0692</t>
  </si>
  <si>
    <t>0xFF0700</t>
  </si>
  <si>
    <t>0xFF0701</t>
  </si>
  <si>
    <t>0xFF0702</t>
  </si>
  <si>
    <t>0xFF0703</t>
  </si>
  <si>
    <t>0xFF0704</t>
  </si>
  <si>
    <t>0xFF0705</t>
  </si>
  <si>
    <t>0xFF0706</t>
  </si>
  <si>
    <t>0xFF0571</t>
  </si>
  <si>
    <t>0x9031F0</t>
  </si>
  <si>
    <t>Active headrest magnet passenger side reversed polarity</t>
  </si>
  <si>
    <t>0xFF0606</t>
  </si>
  <si>
    <t>0xFF054B</t>
  </si>
  <si>
    <t>Signal Range Check Fehler in PSF3SICO</t>
  </si>
  <si>
    <t>0xFF054C</t>
  </si>
  <si>
    <t>Signal Range Check Fehler in SICO</t>
  </si>
  <si>
    <t>0xFF054D</t>
  </si>
  <si>
    <t>Signal Range Check Fehler in PP</t>
  </si>
  <si>
    <t>0xFF054E</t>
  </si>
  <si>
    <t>Signal Range Check Fehler in SI</t>
  </si>
  <si>
    <t>0xFF054F</t>
  </si>
  <si>
    <t>Signal Range Check Fehler in AC</t>
  </si>
  <si>
    <t>0xFF0550</t>
  </si>
  <si>
    <t>Signal Range Check Fehler in PCAF</t>
  </si>
  <si>
    <t>0xFF0551</t>
  </si>
  <si>
    <t>Signal Range Check Fehler in CF</t>
  </si>
  <si>
    <t>0xFF0552</t>
  </si>
  <si>
    <t>Signal Range Check Fehler in TXE2E</t>
  </si>
  <si>
    <t>0xFF0553</t>
  </si>
  <si>
    <t>Kontrollflussfehler in PSF3SICO</t>
  </si>
  <si>
    <t>0xFF0554</t>
  </si>
  <si>
    <t>Kontrollflussfehler in SICO</t>
  </si>
  <si>
    <t>0xFF0555</t>
  </si>
  <si>
    <t>Kontrollflussfehler in PP</t>
  </si>
  <si>
    <t>0xFF0556</t>
  </si>
  <si>
    <t>Kontrollflussfehler in SI</t>
  </si>
  <si>
    <t>0xFF0557</t>
  </si>
  <si>
    <t>Kontrollflussfehler in AC</t>
  </si>
  <si>
    <t>0xFF0558</t>
  </si>
  <si>
    <t>Kontrollflussfehler in PCAF</t>
  </si>
  <si>
    <t>0xFF0559</t>
  </si>
  <si>
    <t>Kontrollflussfehler in CF</t>
  </si>
  <si>
    <t>0xFF055A</t>
  </si>
  <si>
    <t>Kontrollflussfehler in TXE2E</t>
  </si>
  <si>
    <t>0xFF055B</t>
  </si>
  <si>
    <t>Parameterfehler in PP</t>
  </si>
  <si>
    <t>0xFF055C</t>
  </si>
  <si>
    <t>Parameterfehler in SI</t>
  </si>
  <si>
    <t>0xFF055D</t>
  </si>
  <si>
    <t>Parameterfehler in AC</t>
  </si>
  <si>
    <t>0xFF055E</t>
  </si>
  <si>
    <t>Parameterfehler in CF</t>
  </si>
  <si>
    <t>0xFF055F</t>
  </si>
  <si>
    <t>Parameterfehler in PCAF</t>
  </si>
  <si>
    <t>0xFF0560</t>
  </si>
  <si>
    <t>Schnittstellenfehler in PSF3SICO</t>
  </si>
  <si>
    <t>0xFF0561</t>
  </si>
  <si>
    <t>Schnittstellenfehler in SICO</t>
  </si>
  <si>
    <t>0xFF0562</t>
  </si>
  <si>
    <t>Schnittstellenfehler in PP</t>
  </si>
  <si>
    <t>0xFF0563</t>
  </si>
  <si>
    <t>Schnittstellenfehler in SI</t>
  </si>
  <si>
    <t>0xFF0564</t>
  </si>
  <si>
    <t>Schnittstellenfehler in AC</t>
  </si>
  <si>
    <t>0xFF0565</t>
  </si>
  <si>
    <t>Schnittstellenfehler in PCAF</t>
  </si>
  <si>
    <t>0xFF0566</t>
  </si>
  <si>
    <t>Schnittstellenfehler in CF</t>
  </si>
  <si>
    <t>0xFF0567</t>
  </si>
  <si>
    <t>Schnittstellenfehler in TXE2E</t>
  </si>
  <si>
    <t>0xFF05B5</t>
  </si>
  <si>
    <t>0xFF05CE</t>
  </si>
  <si>
    <t>0xA00042</t>
  </si>
  <si>
    <t>Steuergerät defekt EDR-Daten wurden vereändert (manipuliert)</t>
  </si>
  <si>
    <t>0xA00500</t>
  </si>
  <si>
    <t>Invalid Dataset</t>
  </si>
  <si>
    <t>Steuergerät mit gültigen Datensatz parametrieren</t>
  </si>
  <si>
    <t>kein gültiger Datensatz parametriert</t>
  </si>
  <si>
    <t>0xA01200</t>
  </si>
  <si>
    <t>Dataset not plausible</t>
  </si>
  <si>
    <t>kein plausibler Datensatz parametriert</t>
  </si>
  <si>
    <t>0xA01600</t>
  </si>
  <si>
    <t>B201600</t>
  </si>
  <si>
    <t>End Of Life Deployment not completed</t>
  </si>
  <si>
    <t>Altautoentsorgung vollständig durchführen</t>
  </si>
  <si>
    <t>Altautoentsorgunngszündung nicht vollständig durchgeführt</t>
  </si>
  <si>
    <t>J234_Control_unit_disposal_trigger_not_ended</t>
  </si>
  <si>
    <t>0xA01F00</t>
  </si>
  <si>
    <t>B201F00</t>
  </si>
  <si>
    <t>PreCrash not configured</t>
  </si>
  <si>
    <t>PreCrash Konfiguration überprüfen, ID0x530 programmieren</t>
  </si>
  <si>
    <t>J234_Control_unit_PreCrash</t>
  </si>
  <si>
    <t>0xAF0100</t>
  </si>
  <si>
    <t>Dataset inert calibration</t>
  </si>
  <si>
    <t>Steuergerät mit freigegebenen Datensatz parametrieren</t>
  </si>
  <si>
    <t>Steuergerät mit inerten Parametern parametriert</t>
  </si>
  <si>
    <t>0xAF0200</t>
  </si>
  <si>
    <t>Dataset prototype calibration</t>
  </si>
  <si>
    <t>Steuergerät mit Prototypenparametersatz parametrieren</t>
  </si>
  <si>
    <t>Steuergerät mit vorläufigen Parametern parametriert</t>
  </si>
  <si>
    <t>0xAF0300</t>
  </si>
  <si>
    <t>Dataset preliminary calibration</t>
  </si>
  <si>
    <t>J234_Calibration_data_or_parameter_error</t>
  </si>
  <si>
    <t>0xAF0400</t>
  </si>
  <si>
    <t>Dataset laboratory calibration</t>
  </si>
  <si>
    <t>Steuergerät mit labor Parametern parametriert</t>
  </si>
  <si>
    <t>0xAF0A00</t>
  </si>
  <si>
    <t>Occupant Detection pre-series calibration</t>
  </si>
  <si>
    <t>Steuergerät für Sitzbelegterkennung  mit freigegebenen Datensatz parametrieren</t>
  </si>
  <si>
    <t>Steuergerät für Sitzbelegterkennung mit pre-series Parametern parametriert</t>
  </si>
  <si>
    <t>0xAF1400</t>
  </si>
  <si>
    <t>Development Data Recorder active</t>
  </si>
  <si>
    <t>Messdatenrecorder deaktivieren</t>
  </si>
  <si>
    <t>Interner Messdatenrecorder ist aktiviert.</t>
  </si>
  <si>
    <t>0xAF1500</t>
  </si>
  <si>
    <t>ECU Configuration modified by Development Tool</t>
  </si>
  <si>
    <t>0x502029</t>
  </si>
  <si>
    <t>C102029</t>
  </si>
  <si>
    <t>Chassis sensor temporarily disturbed OMEGA_Z</t>
  </si>
  <si>
    <t>Frequenz des Sensors ist außerhalb des gültigen Bereiches oder Störung der steuergerätinternen Sensorkommunikation</t>
  </si>
  <si>
    <t>KOM_J234_69_Sensors_Implausible_Signal</t>
  </si>
  <si>
    <t>0x502129</t>
  </si>
  <si>
    <t>C102129</t>
  </si>
  <si>
    <t>Chassis sensor temporarily disturbed OMEGA_ZR</t>
  </si>
  <si>
    <t>0x502229</t>
  </si>
  <si>
    <t>C102229</t>
  </si>
  <si>
    <t>Chassis sensor implausible signal ACC_Y</t>
  </si>
  <si>
    <t>0x502329</t>
  </si>
  <si>
    <t>C102329</t>
  </si>
  <si>
    <t>Chassis sensor implausible signal ACC_YR</t>
  </si>
  <si>
    <t>0x50A700</t>
  </si>
  <si>
    <t>Roll Mode Active</t>
  </si>
  <si>
    <t>Rollenmodus per Anpassung deaktivieren</t>
  </si>
  <si>
    <t>Rollenmodus wurde per Anpasskanal aktiviert</t>
  </si>
  <si>
    <t>0x50B129</t>
  </si>
  <si>
    <t>C10B129</t>
  </si>
  <si>
    <t>Chassis sensor implausible signal ACC_X</t>
  </si>
  <si>
    <t>0x515E54</t>
  </si>
  <si>
    <t>C115E54</t>
  </si>
  <si>
    <t>Chassis sensors no basic setting</t>
  </si>
  <si>
    <t>Grundeinstellung RDID 0x0240 "Einbaulage kalibrieren" durchführen.</t>
  </si>
  <si>
    <t>Fahrwerksensorik wurde nicht abgeglichen / Grundeinstellung wurde nicht durchgeführt.</t>
  </si>
  <si>
    <t>0x516029</t>
  </si>
  <si>
    <t>C116029</t>
  </si>
  <si>
    <t>Chassis sensor implausible signal High-g ACC_Y</t>
  </si>
  <si>
    <t>0x516129</t>
  </si>
  <si>
    <t>C116129</t>
  </si>
  <si>
    <t>Chassis sensor implausible signal acceleration sensor 1</t>
  </si>
  <si>
    <t>0x516229</t>
  </si>
  <si>
    <t>C116229</t>
  </si>
  <si>
    <t>Chassis sensor implausible signal acceleration sensor 2</t>
  </si>
  <si>
    <t>FlexRay Channel A no communication</t>
  </si>
  <si>
    <t>Ausfall gesamte FlexRay-Kommunikation auf Kanal A.</t>
  </si>
  <si>
    <t>J234_Lost_communication_diagnostic_interface</t>
  </si>
  <si>
    <t>FlexRay Channel B no communication</t>
  </si>
  <si>
    <t>Ausfall gesamte FlexRay-Kommunikation auf Kanal B.</t>
  </si>
  <si>
    <t>NWD_Timeout_#_RGS_VL_02</t>
  </si>
  <si>
    <t>J854_Front_left_belt_tensioner_control_unit_implausible</t>
  </si>
  <si>
    <t>0x110D00</t>
  </si>
  <si>
    <t>NWD: 0x1A5 RGS_VL_03 Timeout</t>
  </si>
  <si>
    <t>NWD_Timeout_#_RGS_VL_03</t>
  </si>
  <si>
    <t>NWD_Timeout_#_RGS_VR_02</t>
  </si>
  <si>
    <t>0x110E00</t>
  </si>
  <si>
    <t>NWD: 0x15E RGS_VR_03 Timeout</t>
  </si>
  <si>
    <t>NWD_Timeout_#_RGS_VR_03</t>
  </si>
  <si>
    <t>Powersupply upper threshold exceeded</t>
  </si>
  <si>
    <t>Spannung größer 16,5 V</t>
  </si>
  <si>
    <t>Electronic Control Unit uncoded</t>
  </si>
  <si>
    <t>Codierung gemäß Fahrzeug-PR-Nr. durchführen</t>
  </si>
  <si>
    <t>Steuergerät noch nicht codiert</t>
  </si>
  <si>
    <t>J234_4M_69_____1_0817_88_Coding</t>
  </si>
  <si>
    <t>0xD03100</t>
  </si>
  <si>
    <t>FlexRay Sync lost</t>
  </si>
  <si>
    <t>Verlust der Sychronität auf FlexRay während des Betriebes.</t>
  </si>
  <si>
    <t>0xD03200</t>
  </si>
  <si>
    <t>FlexRay Init failed</t>
  </si>
  <si>
    <t>Sychnroner Zustand auf FlexRay kommt nicht beim Hochfahren zu stande.</t>
  </si>
  <si>
    <t>0xD06E00</t>
  </si>
  <si>
    <t>FlexRay Signal Error</t>
  </si>
  <si>
    <t>Sendekollision auf FlexRay</t>
  </si>
  <si>
    <t>ATP Not Configured Or Invalid Initial State/ Adjustment</t>
  </si>
  <si>
    <t>Airbag-Steuergerät über FAZIT anlernen</t>
  </si>
  <si>
    <t>Steuergerät wurde noch nicht über FAZIT angelernt</t>
  </si>
  <si>
    <t>ATP Error Counter</t>
  </si>
  <si>
    <t>1) Steuergerät über FAZIT anlernen 2) Airbag-Steuergerät tauschen</t>
  </si>
  <si>
    <t>Steuergerät empfängt falsche Fahrzeugdaten; ErrorCounter &gt;= Limit</t>
  </si>
  <si>
    <t>ATP Wrong IKA</t>
  </si>
  <si>
    <t>0xEA6300</t>
  </si>
  <si>
    <t>ATP Inconsistency</t>
  </si>
  <si>
    <t>ATP DiagServiceOrEepFailure</t>
  </si>
  <si>
    <t>Production Mode active</t>
  </si>
  <si>
    <t>Produktionsmodus über Anpassung deaktiviertn</t>
  </si>
  <si>
    <t>Produktionsmodus wurde über Anpassung aktiviert</t>
  </si>
  <si>
    <t>0xD11800</t>
  </si>
  <si>
    <t>Dataset missing</t>
  </si>
  <si>
    <t>Steuergerät programmieren</t>
  </si>
  <si>
    <t>Kein Datensatz im Steuergerät vorhanden.</t>
  </si>
  <si>
    <t>NWD_GlobalTimeout</t>
  </si>
  <si>
    <t>NWD_BusOff</t>
  </si>
  <si>
    <t>0x100000</t>
  </si>
  <si>
    <t>NWD: 0x5F0 Dimmung_01 Timeout</t>
  </si>
  <si>
    <t>CAN Anbindung überprüfen</t>
  </si>
  <si>
    <t>Botschaft Dimmung wird nicht empfangen</t>
  </si>
  <si>
    <t>0x100300</t>
  </si>
  <si>
    <t>NWD: 0x103 ESP_03 Timeout</t>
  </si>
  <si>
    <t>NWD_Timeout_#_ESP_03</t>
  </si>
  <si>
    <t>0x100600</t>
  </si>
  <si>
    <t>NWD: 0x086 LWI_01 Timeout</t>
  </si>
  <si>
    <t>Botschaft LWI_01 wird nicht empfangen</t>
  </si>
  <si>
    <t>0x100800</t>
  </si>
  <si>
    <t>NWD: 0x322 PCR_01 Timeout</t>
  </si>
  <si>
    <t>Botschaft PCR_01 wird nicht empfangen</t>
  </si>
  <si>
    <t>0x100900</t>
  </si>
  <si>
    <t>NWD: 0x085 SCU_01 Timeout</t>
  </si>
  <si>
    <t>0x100A00</t>
  </si>
  <si>
    <t>NWD: 0x6B4 VIN_01 Timeout</t>
  </si>
  <si>
    <t>Botschaft VIN_01 wird nicht empfangen</t>
  </si>
  <si>
    <t>0x100D00</t>
  </si>
  <si>
    <t>NWD: 0x30B Kombi_01Timeout</t>
  </si>
  <si>
    <t>Botschaft Kombi_01 wird nicht empfangen</t>
  </si>
  <si>
    <t>0x100B00</t>
  </si>
  <si>
    <t>NWD: 0x6B2 Diagnose_01 Timeout</t>
  </si>
  <si>
    <t>Botschaft Daignose_01 wird nicht empfangen</t>
  </si>
  <si>
    <t>0x100F00</t>
  </si>
  <si>
    <t>NWD: 0x106 ESP_05 Timeout</t>
  </si>
  <si>
    <t>Botschaft ESP_05 wird nicht CRC empfangen</t>
  </si>
  <si>
    <t>0x101000</t>
  </si>
  <si>
    <t>NWD: 0x392 ESP_07 Timeout</t>
  </si>
  <si>
    <t>Botschaft ESP_07 wird nicht empfangen</t>
  </si>
  <si>
    <t>0x101100</t>
  </si>
  <si>
    <t>NWD: 0x0FD ESP_21 Timeout</t>
  </si>
  <si>
    <t>Botschaft ESP_21 wird nicht empfangen</t>
  </si>
  <si>
    <t>0x101500</t>
  </si>
  <si>
    <t>NWD: 0x121 Motor_20 Timeout</t>
  </si>
  <si>
    <t>Botschaft Motor_20 wird nicht empfangen</t>
  </si>
  <si>
    <t>0x101600</t>
  </si>
  <si>
    <t>NWD: 0x3C0 Klemmen_Status_01 Timeout</t>
  </si>
  <si>
    <t>Botschaft Klemmen_Status_01 wird nicht empfangen</t>
  </si>
  <si>
    <t>0x101700</t>
  </si>
  <si>
    <t>NWD: 0x117 ACC_10 Timeout</t>
  </si>
  <si>
    <t>Botschaft ACC_10 wird nicht empfangen</t>
  </si>
  <si>
    <t>0x101800</t>
  </si>
  <si>
    <t>NWD: 0x385 Charisma_01 Timeout</t>
  </si>
  <si>
    <t>Botschaft Charisma_01 wird nicht empfangen</t>
  </si>
  <si>
    <t>0x101A00</t>
  </si>
  <si>
    <t>NWD: 0x11E ESP_08 Timeout</t>
  </si>
  <si>
    <t>Botschaft ESP_08 wird nicht empfangen</t>
  </si>
  <si>
    <t>0x101B00</t>
  </si>
  <si>
    <t>NWD: 0x661 Anhaenger_01 Timeout</t>
  </si>
  <si>
    <t>0x101D00</t>
  </si>
  <si>
    <t>NWD: 0x3BE Motor_14 Timeout</t>
  </si>
  <si>
    <t>0x101E00</t>
  </si>
  <si>
    <t>NWD: 0x65F Motor_16 Timeout</t>
  </si>
  <si>
    <t>NWD_Timeout_#_Motor_16</t>
  </si>
  <si>
    <t>0x101F00</t>
  </si>
  <si>
    <t>NWD: 0x365 NVEM_05 Timeout</t>
  </si>
  <si>
    <t>NWD_Timeout_#_NVEM_05</t>
  </si>
  <si>
    <t>0x102000</t>
  </si>
  <si>
    <t>NWD: 0x17F PCR_02 Timeout</t>
  </si>
  <si>
    <t>NWD_Timeout_#_PCR_02</t>
  </si>
  <si>
    <t>0x102100</t>
  </si>
  <si>
    <t>NWD: 0x3D4 SMLS_01 Timeout</t>
  </si>
  <si>
    <t>NWD_Timeout_#_SMLS_01</t>
  </si>
  <si>
    <t>0x102200</t>
  </si>
  <si>
    <t>NWD: 0x583 ZV_02 Timeout</t>
  </si>
  <si>
    <t>NWD_Timeout_#_ZV_02</t>
  </si>
  <si>
    <t>0x102400</t>
  </si>
  <si>
    <t>NWD: 0x0A8 Motor_12 Timeout</t>
  </si>
  <si>
    <t>0x102600</t>
  </si>
  <si>
    <t>NWD: 0x366 Blinkmodi_02 Timeout</t>
  </si>
  <si>
    <t>NWD_Timeout_#_Blinkmodi_02</t>
  </si>
  <si>
    <t>0x102900</t>
  </si>
  <si>
    <t>NWD: 0x1FC ESP_32 Timeout</t>
  </si>
  <si>
    <t>NWD_Timeout_#_ESP_32</t>
  </si>
  <si>
    <t>0x102A00</t>
  </si>
  <si>
    <t>NWD: 0x136 HAL_01 Timeout</t>
  </si>
  <si>
    <t>0x102B00</t>
  </si>
  <si>
    <t>NWD: 0x09F LH_EPS_03 Timeout</t>
  </si>
  <si>
    <t>0x102C00</t>
  </si>
  <si>
    <t>NWD: 0x641 Motor_Code_01 Timeout</t>
  </si>
  <si>
    <t>NWD: 0x5A0 RLS_01 Timeout</t>
  </si>
  <si>
    <t>NWD_Timeout_#_RLS_01</t>
  </si>
  <si>
    <t>0x102F00</t>
  </si>
  <si>
    <t>NWD: 0xTBD SDF_PSF_01 Timeout</t>
  </si>
  <si>
    <t>NWD_Timeout_#_SDF_PSF_01</t>
  </si>
  <si>
    <t>0x103000</t>
  </si>
  <si>
    <t>NWD: 0x585 Systeminfo_01 Timeout</t>
  </si>
  <si>
    <t>0x103100</t>
  </si>
  <si>
    <t>NWD: 0x6A6 Wischer_01 Timeout</t>
  </si>
  <si>
    <t>0x103200</t>
  </si>
  <si>
    <t>NWD: 0x5E1 Klima_Sensor_02 Timeout</t>
  </si>
  <si>
    <t>0x103400</t>
  </si>
  <si>
    <t>NWD: 0x0A0 LH_EPS_04 Timeout</t>
  </si>
  <si>
    <t>NWD_Timeout_#_EPS_04</t>
  </si>
  <si>
    <t>0x103500</t>
  </si>
  <si>
    <t>NWD: 0x1AB ESP_33 Timeout</t>
  </si>
  <si>
    <t>NWD_Timeout_#_ESP_33</t>
  </si>
  <si>
    <t>0x103600</t>
  </si>
  <si>
    <t>NWD: 0x3D6 Licht_hinten_01 Timeout</t>
  </si>
  <si>
    <t>0x103700</t>
  </si>
  <si>
    <t>NWD: 0x189 SWA_Header Timeout</t>
  </si>
  <si>
    <t>NWD_Timeout_#_SWA_Header</t>
  </si>
  <si>
    <t>0x103800</t>
  </si>
  <si>
    <t>NWD: 0x0AD Getriebe_11 Timeout</t>
  </si>
  <si>
    <t>0x103900</t>
  </si>
  <si>
    <t>NWD: 0x104 EPB_01 Timeout</t>
  </si>
  <si>
    <t>NWD_Timeout_#_EPB_01</t>
  </si>
  <si>
    <t>0x103B00</t>
  </si>
  <si>
    <t>NWD: 0xTBD BVS_01 Timeout</t>
  </si>
  <si>
    <t>NWD_Timeout_#_BVS_01</t>
  </si>
  <si>
    <t>0x103C00</t>
  </si>
  <si>
    <t>NWD: 0xTBD SDF_PSF_Obj_01 Timeout</t>
  </si>
  <si>
    <t>NWD_Timeout_#_SDF_PSF_Obj_01</t>
  </si>
  <si>
    <t>0x103D00</t>
  </si>
  <si>
    <t>NWD: 0x2A9 ACC_15 Timeout</t>
  </si>
  <si>
    <t>NWD_Timeout_#_ACC_15</t>
  </si>
  <si>
    <t>0x103E00</t>
  </si>
  <si>
    <t>NWD: 0x3C1 BCM_Taster_01 Timeout</t>
  </si>
  <si>
    <t>0x103F00</t>
  </si>
  <si>
    <t>NWD: 0xTBD BV_Objekt_01 Timeout</t>
  </si>
  <si>
    <t>NWD_Timeout_#_BV_Objekt_01</t>
  </si>
  <si>
    <t>0x104000</t>
  </si>
  <si>
    <t>NWD: 0xTBD BV_Objekt_02 Timeout</t>
  </si>
  <si>
    <t>NWD_Timeout_#_BV_Objekt_02</t>
  </si>
  <si>
    <t>0x104200</t>
  </si>
  <si>
    <t>NWD: 0xTBD BV_SensorHeader Timeout</t>
  </si>
  <si>
    <t>NWD_Timeout_#_BV_SensorHeader</t>
  </si>
  <si>
    <t>0x104300</t>
  </si>
  <si>
    <t>NWD: 0xTBD FCW_02 Timeout</t>
  </si>
  <si>
    <t>0x104400</t>
  </si>
  <si>
    <t>NWD: 0x360 SDF1_SensorHeader Timeout</t>
  </si>
  <si>
    <t>NWD_Timeout_#_SDF1_SensorHeader</t>
  </si>
  <si>
    <t>0x104500</t>
  </si>
  <si>
    <t>NWD: 0x462 PSD_04 Timeout</t>
  </si>
  <si>
    <t>NWD_Timeout_#_PSD_04</t>
  </si>
  <si>
    <t>0x104600</t>
  </si>
  <si>
    <t>NWD: 0x1F1 Kessy_11 Timeout</t>
  </si>
  <si>
    <t>NWD_Timeout_#_Kessy_11</t>
  </si>
  <si>
    <t>0x104700</t>
  </si>
  <si>
    <t>NWD: 0xTBD AEB_01 Timeout</t>
  </si>
  <si>
    <t>0x104800</t>
  </si>
  <si>
    <t>NWD: 0xTBD PSF_01 Timeout</t>
  </si>
  <si>
    <t>NWD_Timeout_#_PSF_01</t>
  </si>
  <si>
    <t>0x104B00</t>
  </si>
  <si>
    <t>NWD: 0x484 NavData_01 Timeout</t>
  </si>
  <si>
    <t>NWD_Timeout_#_NavData_01</t>
  </si>
  <si>
    <t>0x104C00</t>
  </si>
  <si>
    <t>NWD: 0x486 NavPos_01 Timeout</t>
  </si>
  <si>
    <t>NWD_Timeout_#_NavPos_01</t>
  </si>
  <si>
    <t>0x104E00</t>
  </si>
  <si>
    <t>NWD: 0xTBD PSF_02 Timeout</t>
  </si>
  <si>
    <t>NWD_Timeout_#_PSF_02</t>
  </si>
  <si>
    <t>0x104F00</t>
  </si>
  <si>
    <t>NWD: 0xTBD ESP_28 Timeout</t>
  </si>
  <si>
    <t>NWD_Timeout_#_ESP_28</t>
  </si>
  <si>
    <t>0x105100</t>
  </si>
  <si>
    <t>NWD: zFAS common DTC Timeout</t>
  </si>
  <si>
    <t>NWD_Timeout_#_zFAS</t>
  </si>
  <si>
    <t>0x100E00</t>
  </si>
  <si>
    <t>NWD: 0x6A0 Nightvision_01 Timeout</t>
  </si>
  <si>
    <t>0x103300</t>
  </si>
  <si>
    <t>NWD: 0xTBD Charisma_07 Timeout</t>
  </si>
  <si>
    <t>0x103A00</t>
  </si>
  <si>
    <t>NWD: 0x464 PSD_06 Timeout</t>
  </si>
  <si>
    <t>NWD_Timeout_#_PSD_06</t>
  </si>
  <si>
    <t>0x105000</t>
  </si>
  <si>
    <t>NWD: 0x65A BCM_01 Timeout</t>
  </si>
  <si>
    <t>NWD_Timeout_#_BCM_01</t>
  </si>
  <si>
    <t>0x105400</t>
  </si>
  <si>
    <t>NWD: 0x122 ACC_06 Timeout</t>
  </si>
  <si>
    <t>NWD_Timeout_#_ACC_06</t>
  </si>
  <si>
    <t>0x105500</t>
  </si>
  <si>
    <t>NWD: 0x12E ACC_07 Timeout</t>
  </si>
  <si>
    <t>0x105600</t>
  </si>
  <si>
    <t>NWD: 0xTBD AFR_01 Timeout</t>
  </si>
  <si>
    <t>0x105700</t>
  </si>
  <si>
    <t>NWD: 0x12DD5488 ARA2_Status_01 Timeout</t>
  </si>
  <si>
    <t>NWD_Timeout_#_ARA2_Status_01</t>
  </si>
  <si>
    <t>0x105800</t>
  </si>
  <si>
    <t>NWD: 0x1A4 EA_01 Timeout</t>
  </si>
  <si>
    <t>0x105900</t>
  </si>
  <si>
    <t>NWD: 0x0BD EBKV_01 Timeout</t>
  </si>
  <si>
    <t>0x105A00</t>
  </si>
  <si>
    <t>NWD: 0x16A955EC ECall_01 Timeout</t>
  </si>
  <si>
    <t>NWD_Timeout_#_ECall_01</t>
  </si>
  <si>
    <t>0x105B00</t>
  </si>
  <si>
    <t>NWD: 0x1A2 ESP_15 Timeout</t>
  </si>
  <si>
    <t>NWD_Timeout_#_ESP_15</t>
  </si>
  <si>
    <t>0x105C00</t>
  </si>
  <si>
    <t>NWD: 0x5BE ESP_23 Timeout</t>
  </si>
  <si>
    <t>NWD_Timeout_#_ESP_23</t>
  </si>
  <si>
    <t>0x105D00</t>
  </si>
  <si>
    <t>NWD: 0x108 Fahrwerk_01 Timeout</t>
  </si>
  <si>
    <t>0x105E00</t>
  </si>
  <si>
    <t>NWD: 0x12DD547B FAS_ProfileMaster_01 Timeout</t>
  </si>
  <si>
    <t>NWD_Timeout_#_FAS_ProfileMaster_01</t>
  </si>
  <si>
    <t>0x105F00</t>
  </si>
  <si>
    <t>NWD: 0x12B GRA_ACC_01 Timeout</t>
  </si>
  <si>
    <t>NWD_Timeout_#_GRA_ACC_01</t>
  </si>
  <si>
    <t>0x106100</t>
  </si>
  <si>
    <t>NWD: 0xTBD MRR_HL_SensorHeader Timeout</t>
  </si>
  <si>
    <t>NWD_Timeout_#_MRR_HL_SensorHeader</t>
  </si>
  <si>
    <t>0x106200</t>
  </si>
  <si>
    <t>NWD: 0xTBD MRR_HR_SensorHeader Timeout</t>
  </si>
  <si>
    <t>NWD_Timeout_#_MRR_HR_SensorHeader</t>
  </si>
  <si>
    <t>0x106300</t>
  </si>
  <si>
    <t>NWD: 0xTBD MRR_VL_SensorHeader Timeout</t>
  </si>
  <si>
    <t>NWD_Timeout_#_MRR_VL_SensorHeader</t>
  </si>
  <si>
    <t>0x106400</t>
  </si>
  <si>
    <t>NWD: 0xTBD MRR_VR_SensorHeader Timeout</t>
  </si>
  <si>
    <t>NWD_Timeout_#_MRR_VR_SensorHeader</t>
  </si>
  <si>
    <t>0x106600</t>
  </si>
  <si>
    <t>NWD: 0x3E5 TSG_FT_02 Timeout</t>
  </si>
  <si>
    <t>0x106700</t>
  </si>
  <si>
    <t>NWD: 0xTBD STP_03 Timeout</t>
  </si>
  <si>
    <t>0x106800</t>
  </si>
  <si>
    <t>NWD: 0x138 IPA_01 Timeout</t>
  </si>
  <si>
    <t>0x104D00</t>
  </si>
  <si>
    <t>NWD: 0x463 PSD_05 Timeout</t>
  </si>
  <si>
    <t>NWD_Timeout_#_PSD_05</t>
  </si>
  <si>
    <t>0x108300</t>
  </si>
  <si>
    <t>NWD: 0xTBD EM1_HYB_08 Timeout</t>
  </si>
  <si>
    <t>NWD_Timeout_#_EM1_Hyb_08</t>
  </si>
  <si>
    <t>0x108400</t>
  </si>
  <si>
    <t>NWD: 0xTBD EM2_HYB_08 Timeout</t>
  </si>
  <si>
    <t>NWD_Timeout_#_EM2_Hyb_08</t>
  </si>
  <si>
    <t>0x108500</t>
  </si>
  <si>
    <t>NWD: 0xTBD EM3_HYB_08 Timeout</t>
  </si>
  <si>
    <t>NWD_Timeout_#_EM3_Hyb_08</t>
  </si>
  <si>
    <t>0x108600</t>
  </si>
  <si>
    <t>NWD: 0xTBD Bremse_EV_01 Timeout</t>
  </si>
  <si>
    <t>0x10C100</t>
  </si>
  <si>
    <t>NWD:0xTBD BV3_Objekt common DTC Timeout</t>
  </si>
  <si>
    <t>NWD_Timeout_#_BV3_Objekt</t>
  </si>
  <si>
    <t>0x100302</t>
  </si>
  <si>
    <t>NWD: 0x103 ESP_03 Message counter error</t>
  </si>
  <si>
    <t>NWD_MsgCounter_#_ESP_03</t>
  </si>
  <si>
    <t>0x100303</t>
  </si>
  <si>
    <t>NWD: 0x103 ESP_03 CHK error</t>
  </si>
  <si>
    <t>NWD_Checksum_#_ESP_03</t>
  </si>
  <si>
    <t>0x100602</t>
  </si>
  <si>
    <t>NWD: 0x086 LWI_01 Message counter error</t>
  </si>
  <si>
    <t>Botschaft LWI_01 wird mit falschen Boschaftszähler empfangen</t>
  </si>
  <si>
    <t>0x100604</t>
  </si>
  <si>
    <t>NWD: 0x086 LWI_01 CRC error</t>
  </si>
  <si>
    <t>Botschaft LWI_01 wird mit falscher Checksumme empfangen</t>
  </si>
  <si>
    <t>0x100801</t>
  </si>
  <si>
    <t>NWD: 0x322 PCR_01 DLC error</t>
  </si>
  <si>
    <t>Botschaft PCR_01 wird mit falschen DLC empfangen</t>
  </si>
  <si>
    <t>0x100902</t>
  </si>
  <si>
    <t>NWD: 0x085 SCU_01 Message counter error</t>
  </si>
  <si>
    <t>NWD_MsgCounter_#_SCU_01</t>
  </si>
  <si>
    <t>0x100F02</t>
  </si>
  <si>
    <t>NWD: 0x106 ESP_05 Message counter error</t>
  </si>
  <si>
    <t>Botschaft ESP_05 wird mit falschen Botschaftszähler empfangen</t>
  </si>
  <si>
    <t>0x100F04</t>
  </si>
  <si>
    <t>NWD: 0x106 ESP_05 CRC error</t>
  </si>
  <si>
    <t>Botschaft ESP_05 wird mit falscher Checksumme empfangen</t>
  </si>
  <si>
    <t>0x101002</t>
  </si>
  <si>
    <t>NWD: 0x392 ESP_07 Message counter error</t>
  </si>
  <si>
    <t>Botschaft ESP_07 wird mit falschen Botschaftszähler empfangen</t>
  </si>
  <si>
    <t>0x101004</t>
  </si>
  <si>
    <t>NWD: 0x392 ESP_07 CRC error</t>
  </si>
  <si>
    <t>Botschaft ESP_07 wird mit falscher CRC empfangen</t>
  </si>
  <si>
    <t>0x101102</t>
  </si>
  <si>
    <t>NWD: 0x0FD ESP_21 Message counter error</t>
  </si>
  <si>
    <t>Botschaft ESP_21 wird mit falschen Botschaftszähler empfangen</t>
  </si>
  <si>
    <t>0x101104</t>
  </si>
  <si>
    <t>NWD: 0x0FD ESP_21 CRC error</t>
  </si>
  <si>
    <t>Botschaft ESP_21 wird mit falscher CRC empfangen</t>
  </si>
  <si>
    <t>0x101602</t>
  </si>
  <si>
    <t>NWD: 0x3C0 Klemmen_Status_01 Message counter error</t>
  </si>
  <si>
    <t>Botschaft Klemmen_Status_01 wird mit falschen Botschaftszähler empfangen</t>
  </si>
  <si>
    <t>0x101604</t>
  </si>
  <si>
    <t>NWD: 0x3C0 Klemmen_Status_01 CRC error</t>
  </si>
  <si>
    <t>Botschaft Klemmen_Status_01 wird mit falscher CRC empfangen</t>
  </si>
  <si>
    <t>0x101702</t>
  </si>
  <si>
    <t>NWD: 0x117 ACC_10 Message counter error</t>
  </si>
  <si>
    <t>Botschaft ACC_10 wird mit falschen Botschaftszähler empfangen</t>
  </si>
  <si>
    <t>0x101704</t>
  </si>
  <si>
    <t>NWD: 0x117 ACC_10 CRC error</t>
  </si>
  <si>
    <t>Botschaft ACC_10 wird mit falscher CRC empfangen</t>
  </si>
  <si>
    <t>0x101A02</t>
  </si>
  <si>
    <t>NWD: 0x11E ESP_08 Message counter error</t>
  </si>
  <si>
    <t>Botschaft ESP_08 wird mit falschen Botschaftszähler empfangen</t>
  </si>
  <si>
    <t>0x101A04</t>
  </si>
  <si>
    <t>NWD: 0x11E ESP_08 CRC error</t>
  </si>
  <si>
    <t>Botschaft ESP_08 wird mit falscher CRC empfangen</t>
  </si>
  <si>
    <t>0x101502</t>
  </si>
  <si>
    <t>NWD: 0x121 Motor_20 Message counter error</t>
  </si>
  <si>
    <t>Botschaft Motor_20 wird mit falschen Botschaftszähler empfangen</t>
  </si>
  <si>
    <t>0x101504</t>
  </si>
  <si>
    <t>NWD: 0x121 Motor_20 CRC error</t>
  </si>
  <si>
    <t>Botschaft Motor_20 wird mit falscher CRC empfangen</t>
  </si>
  <si>
    <t>0x101D02</t>
  </si>
  <si>
    <t>NWD: 0x3BE Motor_14 Message counter error</t>
  </si>
  <si>
    <t>NWD_MsgCounter_#_Motor_14</t>
  </si>
  <si>
    <t>0x101D04</t>
  </si>
  <si>
    <t>NWD: 0x3BE Motor_14 CRC error</t>
  </si>
  <si>
    <t>NWD_Checksum_#_Motor_14</t>
  </si>
  <si>
    <t>0x102002</t>
  </si>
  <si>
    <t>NWD: 0x17F PCR_02 Message counter error</t>
  </si>
  <si>
    <t>NWD_MsgCounter_#_PCR_02</t>
  </si>
  <si>
    <t>0x102004</t>
  </si>
  <si>
    <t>NWD: 0x17F PCR_02 CRC error</t>
  </si>
  <si>
    <t>NWD_Checksum_#_PCR_02</t>
  </si>
  <si>
    <t>0x102402</t>
  </si>
  <si>
    <t>NWD: 0x0A8 Motor_12 Message counter error</t>
  </si>
  <si>
    <t>NWD_MsgCounter_#_Motor_12</t>
  </si>
  <si>
    <t>0x102404</t>
  </si>
  <si>
    <t>NWD: 0x0A8 Motor_12 CRC error</t>
  </si>
  <si>
    <t>NWD_Checksum_#_Motor_12</t>
  </si>
  <si>
    <t>0x102A02</t>
  </si>
  <si>
    <t>NWD: 0x136 HAL_01 Message counter error</t>
  </si>
  <si>
    <t>NWD_MsgCounter_#_HAL_01</t>
  </si>
  <si>
    <t>0x102A04</t>
  </si>
  <si>
    <t>NWD: 0x136 HAL_01 CRC error</t>
  </si>
  <si>
    <t>NWD_Checksum_#_HAL_01</t>
  </si>
  <si>
    <t>0x102F02</t>
  </si>
  <si>
    <t>NWD: 0xTBD SDF_PSF_01 Message counter error</t>
  </si>
  <si>
    <t>NWD_MsgCounter_#_SDF_PSF_01</t>
  </si>
  <si>
    <t>0x102F04</t>
  </si>
  <si>
    <t>NWD: 0xTBD SDF_PSF_01 CRC error</t>
  </si>
  <si>
    <t>NWD_Checksum_#_SDF_PSF_01</t>
  </si>
  <si>
    <t>0x100802</t>
  </si>
  <si>
    <t>NWD: 0x322 PCR_01 Message counter error</t>
  </si>
  <si>
    <t>NWD_MsgCounter_#_PCR_01</t>
  </si>
  <si>
    <t>0x100804</t>
  </si>
  <si>
    <t>NWD: 0x322 PCR_01 CRC error</t>
  </si>
  <si>
    <t>NWD_Checksum_#_PCR_01</t>
  </si>
  <si>
    <t>0x100D02</t>
  </si>
  <si>
    <t>NWD: 0x30B Kombi_01 Message counter error</t>
  </si>
  <si>
    <t>NWD_MsgCounter_#_Kombi_01</t>
  </si>
  <si>
    <t>0x100904</t>
  </si>
  <si>
    <t>NWD: 0x085 SCU_01 CRC error</t>
  </si>
  <si>
    <t>NWD_Checksum_#_SCU_01</t>
  </si>
  <si>
    <t>0x103402</t>
  </si>
  <si>
    <t>NWD: 0x0A0 LH_EPS_04 Message counter error</t>
  </si>
  <si>
    <t>NWD_MsgCounter_#_EPS_04</t>
  </si>
  <si>
    <t>0x103404</t>
  </si>
  <si>
    <t>NWD: 0x0A0 LH_EPS_04 CRC error</t>
  </si>
  <si>
    <t>NWD_Checksum_#_EPS_04</t>
  </si>
  <si>
    <t>0x103502</t>
  </si>
  <si>
    <t>NWD: 0x1AB ESP_33 Message counter error</t>
  </si>
  <si>
    <t>NWD_MsgCounter_#_ESP_33</t>
  </si>
  <si>
    <t>0x103504</t>
  </si>
  <si>
    <t>NWD: 0x1AB ESP_33 CRC error</t>
  </si>
  <si>
    <t>NWD_Checksum_#_ESP_33</t>
  </si>
  <si>
    <t>0x103902</t>
  </si>
  <si>
    <t>NWD: 0x104 EPB_01 Message counter error</t>
  </si>
  <si>
    <t>NWD_MsgCounter_#_EPB_01</t>
  </si>
  <si>
    <t>0x103904</t>
  </si>
  <si>
    <t>NWD: 0x104 EPB_01 CRC error</t>
  </si>
  <si>
    <t>NWD_Checksum_#_EPB_01</t>
  </si>
  <si>
    <t>0x103E02</t>
  </si>
  <si>
    <t>NWD: 0x3C1 BCM_Taster_01 Message counter error</t>
  </si>
  <si>
    <t>NWD_MsgCounter_#_BCM_Taster_01</t>
  </si>
  <si>
    <t>0x104302</t>
  </si>
  <si>
    <t>NWD: 0xTBD FCW_02 Message counter error</t>
  </si>
  <si>
    <t>NWD_MsgCounter_#_FCW_02</t>
  </si>
  <si>
    <t>0x104304</t>
  </si>
  <si>
    <t>NWD: 0xTBD FCW_02 CRC error</t>
  </si>
  <si>
    <t>NWD_Checksum_#_FCW_02</t>
  </si>
  <si>
    <t>0x104702</t>
  </si>
  <si>
    <t>NWD: 0xTBD AEB_01 Message counter error</t>
  </si>
  <si>
    <t>NWD_MsgCounter_#_AEB_01</t>
  </si>
  <si>
    <t>0x104704</t>
  </si>
  <si>
    <t>NWD: 0xTBD AEB_01 CRC error</t>
  </si>
  <si>
    <t>NWD_Checksum_#_AEB_01</t>
  </si>
  <si>
    <t>0x104802</t>
  </si>
  <si>
    <t>NWD: 0xTBD PSF_01 Message counter error</t>
  </si>
  <si>
    <t>NWD_MsgCounter_#_PSF_01</t>
  </si>
  <si>
    <t>0x104804</t>
  </si>
  <si>
    <t>NWD: 0xTBD PSF_01 CRC error</t>
  </si>
  <si>
    <t>NWD_Checksum_#_PSF_01</t>
  </si>
  <si>
    <t>0x104E02</t>
  </si>
  <si>
    <t>NWD: 0xTBD PSF_02 Message counter error</t>
  </si>
  <si>
    <t>NWD_MsgCounter_#_PSF_02</t>
  </si>
  <si>
    <t>0x104E04</t>
  </si>
  <si>
    <t>NWD: 0xTBD PSF_02 CRC error</t>
  </si>
  <si>
    <t>NWD_Checksum_#_PSF_02</t>
  </si>
  <si>
    <t>0x104F02</t>
  </si>
  <si>
    <t>NWD: 0xTBD ESP_28 Message counter error</t>
  </si>
  <si>
    <t>NWD_MsgCounter_#_ESP_28</t>
  </si>
  <si>
    <t>0x104F04</t>
  </si>
  <si>
    <t>NWD: 0xTBD ESP_28 CRC error</t>
  </si>
  <si>
    <t>NWD_Checksum_#_ESP_28</t>
  </si>
  <si>
    <t>0x105101</t>
  </si>
  <si>
    <t>NWD: zFAS common DTC implausible message</t>
  </si>
  <si>
    <t>NWD_CRC_MsgCounter_#_zFAS</t>
  </si>
  <si>
    <t>0x105C02</t>
  </si>
  <si>
    <t>NWD: 0x5BE ESP_23 Message counter error</t>
  </si>
  <si>
    <t>NWD_MsgCounter_#_ESP_23</t>
  </si>
  <si>
    <t>0x105C04</t>
  </si>
  <si>
    <t>NWD: 0x5BE ESP_23 CRC error</t>
  </si>
  <si>
    <t>NWD_Checksum_#_ESP_23</t>
  </si>
  <si>
    <t>0x106602</t>
  </si>
  <si>
    <t>NWD: 0x3E5 TSG_FT_02 Message counter error</t>
  </si>
  <si>
    <t>NWD_MsgCounter_#_TSG_FT_02</t>
  </si>
  <si>
    <t>0x106604</t>
  </si>
  <si>
    <t>NWD: 0x3E5 TSG_FT_02 CRC error</t>
  </si>
  <si>
    <t>NWD_Checksum_#_TSG_FT_02</t>
  </si>
  <si>
    <t>0x10C102</t>
  </si>
  <si>
    <t>NWD: 0xTBD BV3_Objekt common DTC Message counter error</t>
  </si>
  <si>
    <t>NWD_MsgCounter_#_BV3_Objekt</t>
  </si>
  <si>
    <t>0x10C104</t>
  </si>
  <si>
    <t>NWD:0xTBD BV3_Objekt common DTC CRC error</t>
  </si>
  <si>
    <t>NWD_Checksum_#_BV3_Objekt</t>
  </si>
  <si>
    <t>0x100005</t>
  </si>
  <si>
    <t>NWD: 0x5F0 Dimmung_01 error value DI_KL_58xd</t>
  </si>
  <si>
    <t>Botschaft Dimmung_01 wird mit Init oder Fehlerwert empfangen</t>
  </si>
  <si>
    <t>CAN_4M_J234_69____1_1017_88_Data_Bus_Received_Fault_Value</t>
  </si>
  <si>
    <t>0x100305</t>
  </si>
  <si>
    <t>NWD: 0x103 ESP_03 error value ESP_VL_Radgeschw</t>
  </si>
  <si>
    <t>NWD_ErrorRx_#_ESP_03_#_ESP_VL_Radgeschw_02</t>
  </si>
  <si>
    <t>0x100306</t>
  </si>
  <si>
    <t>NWD: 0x103 ESP_03 error value ESP_VR_Radgeschw</t>
  </si>
  <si>
    <t>NWD_ErrorRx_#_ESP_03_#_ESP_VR_Radgeschw_02</t>
  </si>
  <si>
    <t>0x100308</t>
  </si>
  <si>
    <t>NWD: 0x103 ESP_03 error value ESP_HR_Radgeschw</t>
  </si>
  <si>
    <t>NWD_ErrorRx_#_ESP_03_#_ESP_HR_Radgeschw_02</t>
  </si>
  <si>
    <t>0x100307</t>
  </si>
  <si>
    <t>NWD: 0x103 ESP_03 error value ESP_HL_Radgeschw</t>
  </si>
  <si>
    <t>NWD_ErrorRx_#_ESP_03_#_ESP_HL_Radgeschw_02</t>
  </si>
  <si>
    <t>0x100605</t>
  </si>
  <si>
    <t>NWD: 0x086 LWI_01 error value LWI_Lenkradwinkel</t>
  </si>
  <si>
    <t>Botschaft LWI_01 Signal LWI_Lenkradwinkel wird mit Fehlerwert empfangen</t>
  </si>
  <si>
    <t>0x100806</t>
  </si>
  <si>
    <t>NWD: 0x322 PCR_01 error value PCR_Obj_vy_rel</t>
  </si>
  <si>
    <t>Botschaft PCR_01 Signal PCR_Obj_vy_rel wird mit Fehlerwert empfangen</t>
  </si>
  <si>
    <t>0x100805</t>
  </si>
  <si>
    <t>NWD: 0x322 PCR_01 error value PCR_Obj_vx_rel</t>
  </si>
  <si>
    <t>Botschaft PCR_01 Signal PCR_Obj_vx_rel wird mit Fehlerwert empfangen</t>
  </si>
  <si>
    <t>0x100808</t>
  </si>
  <si>
    <t>NWD: 0x322 PCR_01 error value PCR_Obj_Guete</t>
  </si>
  <si>
    <t>Botschaft PCR_01 Signal PCR_Obj_Guete wird mit Fehlerwert empfangen</t>
  </si>
  <si>
    <t>0x100807</t>
  </si>
  <si>
    <t>NWD: 0x322 PCR_01 error value PCR_Obj_TTC</t>
  </si>
  <si>
    <t>Botschaft PCR_01 Signal PCR_Obj_TTC wird mit Fehlerwert empfangen</t>
  </si>
  <si>
    <t>0x100809</t>
  </si>
  <si>
    <t>NWD: 0x322 PCR_01 error value PCR_Crashwahrscheinlichkeit</t>
  </si>
  <si>
    <t>Botschaft PCR_01 Signal PCR_Crashwagrscheinlichkeit wird mit Fehlerwert empfangen</t>
  </si>
  <si>
    <t>0x100905</t>
  </si>
  <si>
    <t>NWD: 0x085 SCU_01 error value Ue_Winkel_ADS</t>
  </si>
  <si>
    <t>NWD_ErrorRx_#_SCU_01_#_Ue_Winkel_ADS</t>
  </si>
  <si>
    <t>0x100D05</t>
  </si>
  <si>
    <t>NWD: 0x30B Kombi_01 error value KBI_Airbag_Lampe</t>
  </si>
  <si>
    <t>Botschaft PKombi_01 Signal KBI_Airbag_Lampe wird mit Fehlerwert empfangen</t>
  </si>
  <si>
    <t>0x100F05</t>
  </si>
  <si>
    <t>NWD: 0x106 ESP_05 error value ESP_Bremsdruck</t>
  </si>
  <si>
    <t>Botschaft ESP_05 Signal_ESP_Bremsdruck wird mit Fehlerwert empfangen</t>
  </si>
  <si>
    <t>0x101105</t>
  </si>
  <si>
    <t>NWD: 0x0FD ESP_21 error value ESP_v_Signal</t>
  </si>
  <si>
    <t>Botschaft ESP_21 wird mit Fehlerwert für v-Signal empfangen</t>
  </si>
  <si>
    <t>0x101506</t>
  </si>
  <si>
    <t>NWD: 0x121 Motor_20 error value MO_Fahrpedalgradient</t>
  </si>
  <si>
    <t>Botschaft Motor_20 Signal MO_Fahrpedalgradient wird mit Fehlerwert empfangen</t>
  </si>
  <si>
    <t>0x101505</t>
  </si>
  <si>
    <t>NWD: 0x121 Motor_20 error value MO_Fahrpedalrohwert_01</t>
  </si>
  <si>
    <t>Botschaft Motor_20 Signal MO_Fahrpedalrohwert_01 wird mit Fehlerwert empfangen</t>
  </si>
  <si>
    <t>0x101A05</t>
  </si>
  <si>
    <t>NWD: 0x11E ESP_08 error value ESP_v_ref</t>
  </si>
  <si>
    <t>Botschaft ESP_08 Signal ESP_v_ref wird mit Fehlerwert empfangen</t>
  </si>
  <si>
    <t>0x101705</t>
  </si>
  <si>
    <t>NWD: 0x117 ACC_10 error value PCF_Time_to_collision</t>
  </si>
  <si>
    <t>Botschaft  ACC_10 Signal PCF_Time_to_collision wird mit Fehlerwert empfangen</t>
  </si>
  <si>
    <t>0x102405</t>
  </si>
  <si>
    <t>NWD: 0x0A8 Motor_12 error value MO_Drehzahl_01</t>
  </si>
  <si>
    <t>NWD_ErrorRx_#_Motor_12_#_MO_Drehzahl_01</t>
  </si>
  <si>
    <t>0x100D06</t>
  </si>
  <si>
    <t>NWD: 0x30B Kombi_01 error value KBI_SILA_gueltig</t>
  </si>
  <si>
    <t>NWD_ErrorRx_#_Kombi_01_#_KBI_SILA_gueltig</t>
  </si>
  <si>
    <t>0x10080A</t>
  </si>
  <si>
    <t>NWD: 0x322 PCR_01 error value PCR_Sensorstatus</t>
  </si>
  <si>
    <t>0x102A05</t>
  </si>
  <si>
    <t>NWD: 0x136 HAL_01 error value HAL_Radwinkel</t>
  </si>
  <si>
    <t>0x102B05</t>
  </si>
  <si>
    <t>NWD: 0x09F LH_EPS_03 error value EPS_Berechneter_LW</t>
  </si>
  <si>
    <t>NWD_ErrorRx_#_LH_EPS_03_#_EPS_Berechneter_LW</t>
  </si>
  <si>
    <t>NWD: 0x5A0 RLS_01 error value RS_Regenmenge</t>
  </si>
  <si>
    <t>NWD_ErrorRx_#_RLS_01_#_RS_Regenmenge</t>
  </si>
  <si>
    <t>0x102F05</t>
  </si>
  <si>
    <t>NWD: 0xTBD SDF_PSF_01 error value SDF_PSF_Objektstatus</t>
  </si>
  <si>
    <t>NWD_ErrorRx_#_SDF_PSF_01_#_SDF_PSF_Objektstatus</t>
  </si>
  <si>
    <t>0x102F06</t>
  </si>
  <si>
    <t>NWD: 0xTBD SDF_PSF_01 error value SDF_PSF_Time_To_Collision</t>
  </si>
  <si>
    <t>NWD_ErrorRx_#_SDF_PSF_01_#_SDF_PSF_Time_To_Collision</t>
  </si>
  <si>
    <t>0x102F07</t>
  </si>
  <si>
    <t>NWD: 0xTBD SDF_PSF_01 error value SDF_PSF_v_rel</t>
  </si>
  <si>
    <t>NWD_ErrorRx_#_SDF_PSF_01_#_SDF_PSF_v_rel</t>
  </si>
  <si>
    <t>0x102F09</t>
  </si>
  <si>
    <t>NWD: 0xTBD SDF_PSF_01 error value SDF_PSF_CW</t>
  </si>
  <si>
    <t>NWD_ErrorRx_#_SDF_PSF_01_#_SDF_PSF_CW</t>
  </si>
  <si>
    <t>NWD: 0x5E1 Klima_Sensor_02 error value BCM1_Aussen_Temp_ungef</t>
  </si>
  <si>
    <t>0x103405</t>
  </si>
  <si>
    <t>NWD: 0x0A0 LH_EPS_04 error value EPS_Zahnstangen_Pos</t>
  </si>
  <si>
    <t>NWD_ErrorRx_#_EPS_04_#_EPS_Zahnstangen_Pos</t>
  </si>
  <si>
    <t>0x100906</t>
  </si>
  <si>
    <t>NWD: 0x085 SCU_01 error value SCU_Ist_Ue_Winkel</t>
  </si>
  <si>
    <t>NWD_ErrorRx_#_SCU_01_#_SCU_Ist_Ue_Winkel</t>
  </si>
  <si>
    <t>0x100907</t>
  </si>
  <si>
    <t>NWD: 0x085 SCU_01 error value SCU_Soll_Ue_Winkel</t>
  </si>
  <si>
    <t>NWD_ErrorRx_#_SCU_01_#_SCU_Soll_Ue_Winkel</t>
  </si>
  <si>
    <t>0x104F05</t>
  </si>
  <si>
    <t>NWD: 0xTBD ESP_28 error value ESC_Fahrerbremswunsch</t>
  </si>
  <si>
    <t>NWD_ErrorRx_#_ESP_28_#_ESC_Fahrerbremswunsch</t>
  </si>
  <si>
    <t>0x101106</t>
  </si>
  <si>
    <t>NWD: 0x0FD ESP_21 error value ESC_v_Signal_Qualifier_High_Low</t>
  </si>
  <si>
    <t>NWD_ErrorRx_#_ESP_21_#_ESC_v_Signal_Qualifier_High_Low</t>
  </si>
  <si>
    <t>0x101A06</t>
  </si>
  <si>
    <t>NWD: 0x11E ESP_08 error value ESC_Bremsdruckgradient</t>
  </si>
  <si>
    <t>NWD_ErrorRx_#_ESP_08_#_ESC_Bremsdruckgradient</t>
  </si>
  <si>
    <t>0x101D05</t>
  </si>
  <si>
    <t>NWD: 0x3BE Motor_14 error value MO_Gangposition</t>
  </si>
  <si>
    <t>0x102005</t>
  </si>
  <si>
    <t>NWD: 0x17F PCR_02 error value PCR_Obj_xRel</t>
  </si>
  <si>
    <t>NWD_ErrorRx_#_PCR_02_#_PCR_Obj_xRel</t>
  </si>
  <si>
    <t>NWD_ErrorRx_#_EPB_01_#_EPB_Schalterposition</t>
  </si>
  <si>
    <t>0x105105</t>
  </si>
  <si>
    <t>NWD: zFAS common error value SDF2_Fehler</t>
  </si>
  <si>
    <t>NWD_ErrorRx_#_zFAS_#_SDF2_Fehler</t>
  </si>
  <si>
    <t>0x105106</t>
  </si>
  <si>
    <t>NWD: zFAS common error value PCS_Re_CW</t>
  </si>
  <si>
    <t>NWD_ErrorRx_#_zFAS_#_PCS_Re_CW</t>
  </si>
  <si>
    <t>0x105107</t>
  </si>
  <si>
    <t>NWD: zFAS common error value PCS_Re_Time_to_collision</t>
  </si>
  <si>
    <t>NWD_ErrorRx_#_zFAS_#_PCS_Re_Time_to_collision</t>
  </si>
  <si>
    <t>0x105108</t>
  </si>
  <si>
    <t>NWD: zFAS common error value PCS_Li_CW</t>
  </si>
  <si>
    <t>NWD_ErrorRx_#_zFAS_#_PCS_Li_CW</t>
  </si>
  <si>
    <t>0x105109</t>
  </si>
  <si>
    <t>NWD: zFAS common error value PCS_Li_Time_to_collision</t>
  </si>
  <si>
    <t>NWD_ErrorRx_#_zFAS_#_PCS_Li_Time_to_collision</t>
  </si>
  <si>
    <t>0x10510A</t>
  </si>
  <si>
    <t>NWD: zFAS common error value PCS_zFAS_Status</t>
  </si>
  <si>
    <t>NWD_ErrorRx_#_zFAS_#_PCS_zFAS_Status</t>
  </si>
  <si>
    <t>0x10510B</t>
  </si>
  <si>
    <t>NWD: zFAS common error value SDF2_NichtVerfuegbar</t>
  </si>
  <si>
    <t>NWD_ErrorRx_#_zFAS_#_SDF2_NcihtVerfuegbar</t>
  </si>
  <si>
    <t>0x104205</t>
  </si>
  <si>
    <t>NWD: 0xTBD BV_SensorHeader error value BV2_Fehler_MOD</t>
  </si>
  <si>
    <t>NWD_ErrorRx_#_BV_SensorHeader_#_BV2_Fehler_MOD</t>
  </si>
  <si>
    <t>0x104206</t>
  </si>
  <si>
    <t>NWD: 0xTBD BV_SensorHeader error value BV2_Fehler_FGE</t>
  </si>
  <si>
    <t>NWD_ErrorRx_#_BV_SensorHeader_#_BV2_Fehler_FGE</t>
  </si>
  <si>
    <t>0x104207</t>
  </si>
  <si>
    <t>NWD: 0xTBD BV_SensorHeader error value BV2_Fehler_SPE</t>
  </si>
  <si>
    <t>NWD_ErrorRx_#_BV_SensorHeader_#_BV2_Fehler_SPE</t>
  </si>
  <si>
    <t>0x104209</t>
  </si>
  <si>
    <t>NWD: 0xTBD BV_SensorHeader error value BV2_NichtVerfuegbar</t>
  </si>
  <si>
    <t>NWD_ErrorRx_#_BV_SensorHeader_#_BV2_NichtVerfuegbar</t>
  </si>
  <si>
    <t>0x105605</t>
  </si>
  <si>
    <t>NWD: 0xTBD AFR_01 error value AFR_PreCrash_Status</t>
  </si>
  <si>
    <t>NWD_ErrorRx_#_AFR_#_AFR_PreCrash_Status</t>
  </si>
  <si>
    <t>0x105705</t>
  </si>
  <si>
    <t>NWD: 0x12DD5488 ARA2_Status_01 error value ARA2_Status</t>
  </si>
  <si>
    <t>NWD_ErrorRx_#_ARA2_Status_01_#_ARA2_Status</t>
  </si>
  <si>
    <t>0x105B05</t>
  </si>
  <si>
    <t>NWD: 0x1A2 ESP_15 error value VZM_Status</t>
  </si>
  <si>
    <t>NWD_ErrorRx_#_ESP_15_#_VZM_Status</t>
  </si>
  <si>
    <t>0x105B06</t>
  </si>
  <si>
    <t>NWD: 0x1A2 ESP_15 error value VZM Init too long</t>
  </si>
  <si>
    <t>NWD_ErrorRx_#_ESP_15_#_VZM Init too long</t>
  </si>
  <si>
    <t>0x105B07</t>
  </si>
  <si>
    <t>NWD: 0x1A2 ESP_15 error value VZM not available</t>
  </si>
  <si>
    <t>NWD_ErrorRx_#_ESP_15_VZM not available</t>
  </si>
  <si>
    <t>0x105C05</t>
  </si>
  <si>
    <t>NWD: 0x5BE ESP_23 error value ESP_Gierrate_Offset_2</t>
  </si>
  <si>
    <t>NWD_ErrorRx_#_ESP_23_#_Gierrate_Offset_2</t>
  </si>
  <si>
    <t>0x105C06</t>
  </si>
  <si>
    <t>NWD: 0x5BE ESP_23 error value ESP_Querbeschleunigung_Offset</t>
  </si>
  <si>
    <t>NWD_ErrorRx_#_ESP_23_#_Querbeschleunigung_Offset</t>
  </si>
  <si>
    <t>0x105C07</t>
  </si>
  <si>
    <t>NWD: 0x5BE ESP_23 error value ESP_Laengsbeschleunigung_Offset</t>
  </si>
  <si>
    <t>NWD_ErrorRx_#_ESP_23_#_Laengsbeschleunigung_Offset</t>
  </si>
  <si>
    <t>0x105D05</t>
  </si>
  <si>
    <t>NWD: 0x108 Fahrwerk_01 error value FA_Hoehenwert_VL_00</t>
  </si>
  <si>
    <t>0x105D06</t>
  </si>
  <si>
    <t>NWD: 0x108 Fahrwerk_01 error value FA_Hoehenwert_VR_00</t>
  </si>
  <si>
    <t>0x105D07</t>
  </si>
  <si>
    <t>NWD: 0x108 Fahrwerk_01 error value FA_Hoehenwert_HL_00</t>
  </si>
  <si>
    <t>0x105D08</t>
  </si>
  <si>
    <t>NWD: 0x108 Fahrwerk_01 error value FA_Hoehenwert_HR_00</t>
  </si>
  <si>
    <t>0x106105</t>
  </si>
  <si>
    <t>NWD: 0xTBD MRR_HL_SensorHeader error value MRR_HL_Fehler</t>
  </si>
  <si>
    <t>NWD_ErrorRx_#_MRR_HL_SensorHeader_#_MRR_HL_Fehler</t>
  </si>
  <si>
    <t>0x106106</t>
  </si>
  <si>
    <t>NWD: 0xTBD MRR_HL_SensorHeader error value MRR_HL_NichtVerfuegbar</t>
  </si>
  <si>
    <t>NWD_ErrorRx_#_MRR_HL_SensorHeader_#_NichtVerfuegbar</t>
  </si>
  <si>
    <t>0x106205</t>
  </si>
  <si>
    <t>NWD: 0xTBD MRR_HR_SensorHeader error value MRR_HR_Fehler</t>
  </si>
  <si>
    <t>NWD_ErrorRx_#_MRR_HR_SensorHeader_#_MRR_HR_Fehler</t>
  </si>
  <si>
    <t>0x106206</t>
  </si>
  <si>
    <t>NWD: 0xTBD MRR_HR_SensorHeader error value MRR_HR_NichtVerfuegbar</t>
  </si>
  <si>
    <t>NWD_ErrorRx_#_MRR_HR_SensorHeader_#_MRR_HR_NichtVerfuegbar</t>
  </si>
  <si>
    <t>0x106305</t>
  </si>
  <si>
    <t>NWD: 0xTBD MRR_VL_SensorHeader error value MRR_VL_Fehler</t>
  </si>
  <si>
    <t>NWD_ErrorRx_#_MRR_VL_SensorHeader_#_MRR_VL_Fehler</t>
  </si>
  <si>
    <t>0x106306</t>
  </si>
  <si>
    <t>NWD: 0xTBD MRR_VL_SensorHeader error value MRR_VL_NichtVerfuegbar</t>
  </si>
  <si>
    <t>NWD_ErrorRx_#_MRR_VL_SensorHeader_#_Mrr_VL_NichtVerfuegbar</t>
  </si>
  <si>
    <t>0x106405</t>
  </si>
  <si>
    <t>NWD: 0xTBD MRR_VR_SensorHeader error value MRR_VR_Fehler</t>
  </si>
  <si>
    <t>NWD_ErrorRx_#_MRR_VR_SensorHeader_#_MRR_VR_Fehler</t>
  </si>
  <si>
    <t>0x106406</t>
  </si>
  <si>
    <t>NWD: 0xTBD MRR_VR_SensorHeader error value MRR_VR_NichtVerfuegbar</t>
  </si>
  <si>
    <t>NWD_ErrorRx_#_MRR_VR_SensorHeader_#_MRR_VR_NichtVerfuegbar</t>
  </si>
  <si>
    <t>0x106605</t>
  </si>
  <si>
    <t>NWD: 0x3E5 TSG_FT_02 error value FT_Tuer_Status</t>
  </si>
  <si>
    <t>0x106606</t>
  </si>
  <si>
    <t>NWD: 0x3E5 TSG_FT_02 error value FT_BFS_Tuer_Status</t>
  </si>
  <si>
    <t>NWD_ErrorRx_#_TSG_FT_02_#_FT_BFS_Tuer_Status</t>
  </si>
  <si>
    <t>0x106607</t>
  </si>
  <si>
    <t>NWD: 0x3E5 TSG_FT_02 error value FT_HFS_Tuer_Status</t>
  </si>
  <si>
    <t>NWD_ErrorRx_#_TSG_FT_02_#_FT_HFS_Tuer_Status</t>
  </si>
  <si>
    <t>0x106608</t>
  </si>
  <si>
    <t>NWD: 0x3E5 TSG_FT_02 error value FT_HBFS_Tuer_Status</t>
  </si>
  <si>
    <t>NWD_ErrorRx_#_TSG_FT_02_#_HBFS_Tuer_Status</t>
  </si>
  <si>
    <t>0x100606</t>
  </si>
  <si>
    <t>NWD: 0x086 LWI_01 error value LWI_Lenkradw_Geschw</t>
  </si>
  <si>
    <t>NWD_ErrorRx_#_LWI_01_#_LWI_Lenkradw_Geschw</t>
  </si>
  <si>
    <t>0x10C007</t>
  </si>
  <si>
    <t>NWD: 0xTBD BV3_SensorHeader error value BV3_NichtVerfuegbar</t>
  </si>
  <si>
    <t>NWD_ErrorRx_#_BV_SensorHeader_#_BV3_NichtVerfuegbar</t>
  </si>
  <si>
    <t>0x10C005</t>
  </si>
  <si>
    <t>NWD: 0xTBD BV3_SensorHeader error value BV3_Fehler_MOD</t>
  </si>
  <si>
    <t>NWD_ErrorRx_#_BV_SensorHeader_#_BV3_Fehler_MOD</t>
  </si>
  <si>
    <t>0x10C006</t>
  </si>
  <si>
    <t>NWD: 0xTBD BV3_SensorHeader error value BV3_Fehler_FGE</t>
  </si>
  <si>
    <t>NWD_ErrorRx_#_BV_SensorHeader_#_BV3_Fehler_FGE</t>
  </si>
  <si>
    <t>0x110B00</t>
  </si>
  <si>
    <t>U129A00</t>
  </si>
  <si>
    <t>NWD: 0x1A6 RGS_HL_02 Timeout</t>
  </si>
  <si>
    <t>NWD_Timeout_#_RGS_HL_02</t>
  </si>
  <si>
    <t>0x110F00</t>
  </si>
  <si>
    <t>NWD: 0x1AF RGS_HL_03 Timeout</t>
  </si>
  <si>
    <t>NWD_Timeout_#_RGS_HL_03</t>
  </si>
  <si>
    <t>0x110C00</t>
  </si>
  <si>
    <t>U129C00</t>
  </si>
  <si>
    <t>NWD: 0x1A9 RGS_HR_02 Timeout</t>
  </si>
  <si>
    <t>NWD_Timeout_#_RGS_HR_02</t>
  </si>
  <si>
    <t>0x111000</t>
  </si>
  <si>
    <t>NWD: 0x1AA RGS_HR_03 Timeout</t>
  </si>
  <si>
    <t>NWD_Timeout_#_RGS_HR_03</t>
  </si>
  <si>
    <t>Powersupply clamp 15 implausible signal</t>
  </si>
  <si>
    <t>Bordnetz prüfen, BCM prüfen Instandsetzung ausführen</t>
  </si>
  <si>
    <t>Kl.15 Hardwaresignal und Kl.15 Bussignale haben nicht den gleichen Status</t>
  </si>
  <si>
    <t>31/08/2025 14:33:51</t>
  </si>
  <si>
    <t>Runtime: 45,55078125 sec</t>
  </si>
  <si>
    <t>Neuverbau erkannt =&gt; Systeminbetriebnahme erforderlich</t>
  </si>
  <si>
    <t>Inbetriebnahme durchführen</t>
  </si>
  <si>
    <t>Fahrgestellnummer im NvRAM auf Defaultwert.
Bei Timeout der Botschaft VIN_01 oder ungültiger Fahrgestellnummer auf CAN wird die Überwachung ausgeblendet.</t>
  </si>
  <si>
    <t>B2009F0</t>
  </si>
  <si>
    <t>Untertemperatur</t>
  </si>
  <si>
    <t>ECU Abkühlen</t>
  </si>
  <si>
    <t>Funktionseinschränkung aufgrund Untertemperatur</t>
  </si>
  <si>
    <t>B1DA800</t>
  </si>
  <si>
    <t>Selbsttest durchführen</t>
  </si>
  <si>
    <t>Selbsttest durchführen -&gt; siehe 992</t>
  </si>
  <si>
    <t>Neuverbau erkannt und Selbsttest noch nicht 4frei abgeschlossen</t>
  </si>
  <si>
    <t>Transportmodus aktiv</t>
  </si>
  <si>
    <t>Transportmodus deaktivieren -&gt; siehe 992</t>
  </si>
  <si>
    <t>Transportmodus wird aktiviert</t>
  </si>
  <si>
    <t>C11D2F9</t>
  </si>
  <si>
    <t>Schneekettenbetrieb aktiv</t>
  </si>
  <si>
    <t>Schneekettenbetrieb deaktivieren -&gt; siehe 992</t>
  </si>
  <si>
    <t>FA_HAL_Abschaltung auf 1 gesetzt</t>
  </si>
  <si>
    <t>C1445F6</t>
  </si>
  <si>
    <t>Verlust Stellerposition</t>
  </si>
  <si>
    <t>KL30 Wechsel; ggf. Steller tauschen</t>
  </si>
  <si>
    <t>NvRam Daten konnten nicht gelesen werden.</t>
  </si>
  <si>
    <t>Stellermotor defekt</t>
  </si>
  <si>
    <t>Steller tauschen</t>
  </si>
  <si>
    <t>Permanenter 4 im Motor erkannt. Motor tauschen</t>
  </si>
  <si>
    <t>C1445F4</t>
  </si>
  <si>
    <t>Stellermotor Warnung</t>
  </si>
  <si>
    <t>KL15 Wechsel; ggf. Steller tauschen</t>
  </si>
  <si>
    <t>Motor- bzw. Wechselrichtertemperatur kleiner -40°C
Motordrehzahl kleiner -4250 U/min oder größer 4250 U/min</t>
  </si>
  <si>
    <t>U1A5700</t>
  </si>
  <si>
    <t>CAN_BUS_OFF P_CAN</t>
  </si>
  <si>
    <t>Steller tauschen, ggf. Kabel tauschen</t>
  </si>
  <si>
    <t>Detektion von CAN-Leitungsabriss oder SG internem CAN-Treiber-4 (TO oder FF)</t>
  </si>
  <si>
    <t>C1445F1</t>
  </si>
  <si>
    <t>Funktionsstörung Steller links</t>
  </si>
  <si>
    <t>Anderer Steller hat 4 gemeldet, bitte in den entsprechenden 4speicher schauen.</t>
  </si>
  <si>
    <t>C1445F2</t>
  </si>
  <si>
    <t>Funktionsstörung Steller rechts</t>
  </si>
  <si>
    <t>C1445F7</t>
  </si>
  <si>
    <t>Motorposition nicht plausibel</t>
  </si>
  <si>
    <t>Motor Hall-Pattern unblausibel, Redundanter Positionssensor elektrisch defekt, Motorposition zu groß, zu klein, Drehrichtung unplausibel</t>
  </si>
  <si>
    <t>C11D1FB</t>
  </si>
  <si>
    <t>Lagesensor defekt</t>
  </si>
  <si>
    <t>Plausibilisierung Redundanter Positionssensor 4haft</t>
  </si>
  <si>
    <t>Private Can Signal4</t>
  </si>
  <si>
    <t>CRC-4, Checksummen4, BZ-Sprung größer 3, oder 4wert auf dem P-CAN</t>
  </si>
  <si>
    <t>C11D2F7</t>
  </si>
  <si>
    <t>Verletzung der HW/SW Kompatibilität</t>
  </si>
  <si>
    <t>Softwareupdate</t>
  </si>
  <si>
    <t>HW passt nicht zu SW</t>
  </si>
  <si>
    <t>Inkompatibilität SW Version Master-Slave</t>
  </si>
  <si>
    <t>Ungleiche SW Version Master - Slave auf Privat-CAN empfangen</t>
  </si>
  <si>
    <t>Inkompatibilität HW Stand Master-Slave</t>
  </si>
  <si>
    <t>Ungleiche HW Stand Master - Slave auf Privat-CAN empfangen</t>
  </si>
  <si>
    <t>U181F00</t>
  </si>
  <si>
    <t>Batterieabriss</t>
  </si>
  <si>
    <t>Bordnetz prüfen</t>
  </si>
  <si>
    <t>10 mal Batterieabriss-Flag empfangen</t>
  </si>
  <si>
    <t>Querverbau erkannt</t>
  </si>
  <si>
    <t>VIN Nummer in ECU ist nicht gleich mit dem VIN Nummer an BUS</t>
  </si>
  <si>
    <t>Abschaltpfadtest - 4 bei der Endstufenabschaltung</t>
  </si>
  <si>
    <t>Abschaltpfad defekt</t>
  </si>
  <si>
    <t>SW_Ueberwachung</t>
  </si>
  <si>
    <t>nicht zutreffend</t>
  </si>
  <si>
    <t>Begrenzung interner Zwischengrößen Lenkfunktion aktiv. Z.B. Korridorfunktion, plausi Querbeschleunigung,...</t>
  </si>
  <si>
    <t>Stellermotor 4</t>
  </si>
  <si>
    <t>Zwischenkreisspannung, PCB-Temperatur, Motortemperatur, Summenstrom zu hoch/niedrig, Phasenkurzschluss, Phasenabriß, 4 Endstufe</t>
  </si>
  <si>
    <t>C11D2F8</t>
  </si>
  <si>
    <t>Asynchronität Master/Slave</t>
  </si>
  <si>
    <t>KL15 Wechsel</t>
  </si>
  <si>
    <t>Systemzustand linker/rechter Steller ungleich</t>
  </si>
  <si>
    <t>C11D1F5</t>
  </si>
  <si>
    <t>Verfahrweg blockiert</t>
  </si>
  <si>
    <t>KL15 Wechsel; Radaufhängung prüfen</t>
  </si>
  <si>
    <t>Wenn Steller länger als 50s blockiert ist oder 12 mal über 2s</t>
  </si>
  <si>
    <t>Rollenmodus aktiv</t>
  </si>
  <si>
    <t>Rollenmodus Deaktivieren - siehe 992</t>
  </si>
  <si>
    <t>Der Rollenmodus ist aktiv</t>
  </si>
  <si>
    <t>Rollenmodus Ablauf4</t>
  </si>
  <si>
    <t>KL15 Wechsel; Rollenmodus Deaktivieren</t>
  </si>
  <si>
    <t>Rollenmodus wurde aufgrund eines 4zustandes abgebrochen</t>
  </si>
  <si>
    <t>C11D196</t>
  </si>
  <si>
    <t>SW Error</t>
  </si>
  <si>
    <t>KL30 Wechsel</t>
  </si>
  <si>
    <t>Sammel4 für L2 Diagnosen</t>
  </si>
  <si>
    <t>C114113</t>
  </si>
  <si>
    <t>Klemme 30 Unterbrechung</t>
  </si>
  <si>
    <t>KL30_Error Byte == 0xAA</t>
  </si>
  <si>
    <t>Produktionsmodus Aktivierung</t>
  </si>
  <si>
    <t>Produktionsmodus deaktivieren -&gt; siehe 992</t>
  </si>
  <si>
    <t>Produktionsmodus wurde aktiviert (Kodierdienst)</t>
  </si>
  <si>
    <t>ESP SG prüfen</t>
  </si>
  <si>
    <t>NWD_SignalRange_#_ESP_21_#_ESP_v_Signal_##__ESP_v_Signal = 65534 (Init)</t>
  </si>
  <si>
    <t>LWI SG prüfen</t>
  </si>
  <si>
    <t>LWI_01 Signal 4 seit 30 ms: Q_Bit_Lenkradwinkel = 1 Lenkradwinkel &gt; 800°</t>
  </si>
  <si>
    <t>LWI_01 Signal 4 seit 30 ms: Falsche LWI_SSI signal LWI_SSI != 0x55 und LWI_SSI != 0xAA</t>
  </si>
  <si>
    <t>LWI_01 Signal 4 seit 30 ms: Falsches LWI_SSI_BZ signal. Überwachung auf stehenden oder springenden Botschaftszähler</t>
  </si>
  <si>
    <t>LWI_01 Signal 4 seit 30 ms: Lenkrad_Geschw &gt; 509 [Bus-Rohwert]</t>
  </si>
  <si>
    <t>NWD_ErrorTx_#_ESP_21_#_ESP_v_Signal_##__ESP_v_Signal = 65533 (Unterspannung) ESP_v_Signal = 65535 (Error)</t>
  </si>
  <si>
    <t>LWI_01 Signal 4 seit 10 ms: Lenkradwinkelsprung &gt; 2000°/s</t>
  </si>
  <si>
    <t>LWI_01 Signal 4 seit 30 ms: Sensorstatus = 1 LWI Sensor nicht kalibriert</t>
  </si>
  <si>
    <t>KFC_FLEXRAY_ESP10_SIGN_ERROR</t>
  </si>
  <si>
    <t>Fahrtrichtungs4 bei Fahrzeug Geschwindichkeit &gt; 30km/h</t>
  </si>
  <si>
    <t>Diagnose Routine C005 ausführen</t>
  </si>
  <si>
    <t>Ausführen vom RoutineIdentifier 0xC004-Unlock_protection_of_vehicle_diagnosis (erstmaliges Aktivieren einer Role)</t>
  </si>
  <si>
    <t>IPA Gradient Error</t>
  </si>
  <si>
    <t>Ignition OFF-ON</t>
  </si>
  <si>
    <t>Input and output angles of the IPA Module are not equal, while IPA is deactivated (speed &gt; 7 km/h)</t>
  </si>
  <si>
    <t>C11D2FB</t>
  </si>
  <si>
    <t>Endanschlag 4</t>
  </si>
  <si>
    <t>KL15 wechsel, ggf Steller tauschen, falls das Problem öfter auftritt.</t>
  </si>
  <si>
    <t>Aktuelle Ist Position ist größer als der Endanschlag + Toleranz</t>
  </si>
  <si>
    <t>C11D2FA</t>
  </si>
  <si>
    <t>Selbstlenker 4</t>
  </si>
  <si>
    <t>requested torque not zero at initialsation
Motor passed the software end stop limits
speed limitation exceeded
motor torque limitation exceeded
accelaration in the wrong direction
motor torque in wrong direction
movement in wrong direction</t>
  </si>
  <si>
    <t>0x12088</t>
  </si>
  <si>
    <t>B202900</t>
  </si>
  <si>
    <t>DEM_KFC_TOE_ADJUSTMENT_NEEDED</t>
  </si>
  <si>
    <t>0xFD00 Spureinstellung auführen und einen gültigen Wert schreiben</t>
  </si>
  <si>
    <t>Kein Toe im NvM abgelegt oder NV-RAM-Spiegel passt nicht zu Wert im Flash-Speicher</t>
  </si>
  <si>
    <t>0x20180</t>
  </si>
  <si>
    <t>B201800</t>
  </si>
  <si>
    <t>Authentifizierung einer Funktion fehlgeschlagen</t>
  </si>
  <si>
    <t>0x12C900</t>
  </si>
  <si>
    <t>U12D000</t>
  </si>
  <si>
    <t>IPv6-Adresskonflikt</t>
  </si>
  <si>
    <t>0x988300</t>
  </si>
  <si>
    <t>C106D00</t>
  </si>
  <si>
    <t>System ausgeschaltet</t>
  </si>
  <si>
    <t>ESP_status_symmetrie == 0x3 empfangen (LB74x spezifisch)</t>
  </si>
  <si>
    <t>ungültiger Datensatz</t>
  </si>
  <si>
    <t>Ein EEPROM-Datensatz ist nicht gültig programmiert worden</t>
  </si>
  <si>
    <t>unplausibler Datensatz</t>
  </si>
  <si>
    <t>Datensatz nicht zur Applikation oder Hardware kompatibel</t>
  </si>
  <si>
    <t>0xC11003</t>
  </si>
  <si>
    <t>B2008F0</t>
  </si>
  <si>
    <t>Übertemperatur</t>
  </si>
  <si>
    <t>PCB Temperatur overshoot</t>
  </si>
  <si>
    <t>0xC11005</t>
  </si>
  <si>
    <t>SG Defekt</t>
  </si>
  <si>
    <t>ECU Error</t>
  </si>
  <si>
    <t>0xC11006</t>
  </si>
  <si>
    <t>C11D1FD</t>
  </si>
  <si>
    <t>Kodierung</t>
  </si>
  <si>
    <t>Das SG wurde noch nicht Kodiert</t>
  </si>
  <si>
    <t>0xC11007</t>
  </si>
  <si>
    <t>Kalibrierung</t>
  </si>
  <si>
    <t>Unterspannung</t>
  </si>
  <si>
    <t>Spannung ist unter 8V</t>
  </si>
  <si>
    <t>Überspannung</t>
  </si>
  <si>
    <t>Spannung ist über 16.3V</t>
  </si>
  <si>
    <t>Funktionseinschränkung durch Unterspannung</t>
  </si>
  <si>
    <t>Funktionseinschränkung durch Überspannung</t>
  </si>
  <si>
    <t>0xE00000</t>
  </si>
  <si>
    <t>Fahrwerk_06 keine Kommunikation</t>
  </si>
  <si>
    <t>EFP SG prüfen</t>
  </si>
  <si>
    <t>0xE00001</t>
  </si>
  <si>
    <t>Fahrwerk_10 keine Kommunikation</t>
  </si>
  <si>
    <t>NWD_Timeout_#_Fahrwerk_10</t>
  </si>
  <si>
    <t>0xE00002</t>
  </si>
  <si>
    <t>Daempfer_02 keine Kommunikation</t>
  </si>
  <si>
    <t>Dämpfer-SG prüfen</t>
  </si>
  <si>
    <t>0xE00003</t>
  </si>
  <si>
    <t>ESP_03 keine Kommunikation</t>
  </si>
  <si>
    <t>0xE00004</t>
  </si>
  <si>
    <t>ESP_10 keine Kommunikation</t>
  </si>
  <si>
    <t>NWD_Timeout_#_ESP_10</t>
  </si>
  <si>
    <t>0xE00005</t>
  </si>
  <si>
    <t>ESP_21 keine Kommunikation</t>
  </si>
  <si>
    <t>NWD_Timeout_#_ESP_21</t>
  </si>
  <si>
    <t>0xE00006</t>
  </si>
  <si>
    <t>ESP_05 keine Kommunikation</t>
  </si>
  <si>
    <t>NWD_Timeout_#_ESP_05</t>
  </si>
  <si>
    <t>0xE00007</t>
  </si>
  <si>
    <t>ESP_09 keine Kommunikation</t>
  </si>
  <si>
    <t>NWD_Timeout_#_ESP_09</t>
  </si>
  <si>
    <t>0xE00008</t>
  </si>
  <si>
    <t>ESP_22 keine Kommunikation</t>
  </si>
  <si>
    <t>NWD_Timeout_#_ESP_22</t>
  </si>
  <si>
    <t>0xE00009</t>
  </si>
  <si>
    <t>ESP_07 keine Kommunikation</t>
  </si>
  <si>
    <t>NWD_Timeout_#_ESP_07</t>
  </si>
  <si>
    <t>0xE0000A</t>
  </si>
  <si>
    <t>ESP_23 keine Kommunikation</t>
  </si>
  <si>
    <t>0xE0000B</t>
  </si>
  <si>
    <t>ESP_28 keine Kommunikation</t>
  </si>
  <si>
    <t>0xE0000C</t>
  </si>
  <si>
    <t>Motor_11 keine Kommunikation</t>
  </si>
  <si>
    <t>Motor SG prüfen</t>
  </si>
  <si>
    <t>0xE0000D</t>
  </si>
  <si>
    <t>Motor_12 keine Kommunikation</t>
  </si>
  <si>
    <t>0xE0000E</t>
  </si>
  <si>
    <t>Motor_20 keine Kommunikation</t>
  </si>
  <si>
    <t>0xE0000F</t>
  </si>
  <si>
    <t>Motor_14 keine Kommunikation</t>
  </si>
  <si>
    <t>0xE00010</t>
  </si>
  <si>
    <t>Motor_Code_01 keine Kommunikation</t>
  </si>
  <si>
    <t>0xE00011</t>
  </si>
  <si>
    <t>LWI_01 keine Kommunikation</t>
  </si>
  <si>
    <t>0xE00012</t>
  </si>
  <si>
    <t>SARA_06 keine Kommunikation</t>
  </si>
  <si>
    <t>SC SG prüfen</t>
  </si>
  <si>
    <t>0xE00013</t>
  </si>
  <si>
    <t>BREMSE_EV_01 keine Kommunikation</t>
  </si>
  <si>
    <t>EBKV SG prüfen</t>
  </si>
  <si>
    <t>0xE00014</t>
  </si>
  <si>
    <t>Klemmen_Status_01 keine Kommunikation</t>
  </si>
  <si>
    <t>Gateway SG prüfen</t>
  </si>
  <si>
    <t>0xE00015</t>
  </si>
  <si>
    <t>Systeminfo_01 keine Kommunikation</t>
  </si>
  <si>
    <t>0xE00016</t>
  </si>
  <si>
    <t>Charisma_07 keine Kommunikation</t>
  </si>
  <si>
    <t>0xE00017</t>
  </si>
  <si>
    <t>NVEM_05 keine Kommunikation</t>
  </si>
  <si>
    <t>0xE00018</t>
  </si>
  <si>
    <t>VIN_01 keine Kommunikation</t>
  </si>
  <si>
    <t>0xE00019</t>
  </si>
  <si>
    <t>Diagnose_01 keine Kommunikation</t>
  </si>
  <si>
    <t>NWD_Timeout_#_Diagnose_01</t>
  </si>
  <si>
    <t>0xE0001B</t>
  </si>
  <si>
    <t>LH_EPS_02 keine Kommunikation</t>
  </si>
  <si>
    <t>EPS SG prüfen</t>
  </si>
  <si>
    <t>0xE0001C</t>
  </si>
  <si>
    <t>PLA2_02 keine Kommunikation</t>
  </si>
  <si>
    <t>ZFAS SG prüfen</t>
  </si>
  <si>
    <t>0xE0001D</t>
  </si>
  <si>
    <t>FlexRay-Datenbus Signal4</t>
  </si>
  <si>
    <t>Signalkabel prüfen; ggf. Steller tauschen</t>
  </si>
  <si>
    <t>NWD_CollisionTx</t>
  </si>
  <si>
    <t>0xE0001E</t>
  </si>
  <si>
    <t>FlexRay-Datenbus Initialisierung fehlgeschlagen</t>
  </si>
  <si>
    <t>NWD_BusInit</t>
  </si>
  <si>
    <t>0xE0001F</t>
  </si>
  <si>
    <t>FlexRay-Datenbus keine Synchronisation</t>
  </si>
  <si>
    <t>NWD_BusSync</t>
  </si>
  <si>
    <t>0xE00020</t>
  </si>
  <si>
    <t>ESP_22 MsgCounter</t>
  </si>
  <si>
    <t>NWD_MsgCounter_#_ESP_22_BZ_##_ESP_22</t>
  </si>
  <si>
    <t>0xE00021</t>
  </si>
  <si>
    <t>SARA_06 MsgCounter</t>
  </si>
  <si>
    <t>NWD_MsgCounter_#_SARA_06_BZ_##_SARA_06</t>
  </si>
  <si>
    <t>0xE00022</t>
  </si>
  <si>
    <t>Daempfer_02 MsgCounter</t>
  </si>
  <si>
    <t>NWD_MsgCounter_#_Daempfer_02_BZ_##_Daempfer_02</t>
  </si>
  <si>
    <t>0xE00023</t>
  </si>
  <si>
    <t>ESP_03 MsgCounter</t>
  </si>
  <si>
    <t>NWD_MsgCounter_#_ESP_03_BZ_##_ESP_03</t>
  </si>
  <si>
    <t>0xE00024</t>
  </si>
  <si>
    <t>ESP_10 MsgCounter</t>
  </si>
  <si>
    <t>NWD_MsgCounter_#_ESP_10_BZ_##_ESP_10</t>
  </si>
  <si>
    <t>0xE00025</t>
  </si>
  <si>
    <t>ESP_21 MsgCounter</t>
  </si>
  <si>
    <t>NWD_MsgCounter_#_ESP_21_BZ_##_ESP_21</t>
  </si>
  <si>
    <t>0xE00026</t>
  </si>
  <si>
    <t>ESP_05 MsgCounter</t>
  </si>
  <si>
    <t>NWD_MsgCounter_#_ESP_05_BZ_##_ESP_05</t>
  </si>
  <si>
    <t>0xE00027</t>
  </si>
  <si>
    <t>ESP_09 MsgCounter</t>
  </si>
  <si>
    <t>NWD_MsgCounter_#_ESP_09_BZ_##_ESP_09</t>
  </si>
  <si>
    <t>0xE00028</t>
  </si>
  <si>
    <t>ESP_07 MsgCounter</t>
  </si>
  <si>
    <t>NWD_MsgCounter_#_ESP_07_BZ_##_ESP_07</t>
  </si>
  <si>
    <t>0xE00029</t>
  </si>
  <si>
    <t>ESP_23 MsgCounter</t>
  </si>
  <si>
    <t>NWD_MsgCounter_#_ESP_23_BZ_##_ESP_23</t>
  </si>
  <si>
    <t>0xE0002A</t>
  </si>
  <si>
    <t>Motor_11 MsgCounter</t>
  </si>
  <si>
    <t>NWD_MsgCounter_#_Motor_11_BZ_##_Motor_11</t>
  </si>
  <si>
    <t>0xE0002B</t>
  </si>
  <si>
    <t>Motor_12 MsgCounter</t>
  </si>
  <si>
    <t>NWD_MsgCounter_#_Motor_12_BZ_##_Motor_12</t>
  </si>
  <si>
    <t>0xE0002C</t>
  </si>
  <si>
    <t>Motor_20 MsgCounter</t>
  </si>
  <si>
    <t>NWD_MsgCounter_#_Motor_20_BZ_##_Motor_20</t>
  </si>
  <si>
    <t>0xE0002D</t>
  </si>
  <si>
    <t>Motor_14 MsgCounter</t>
  </si>
  <si>
    <t>NWD_MsgCounter_#_Motor_14_BZ_##_Motor_14</t>
  </si>
  <si>
    <t>0xE0002F</t>
  </si>
  <si>
    <t>PLA_02 MsgCounter</t>
  </si>
  <si>
    <t>PLA SG prüfen</t>
  </si>
  <si>
    <t>NWD_MsgCounter_#_PLA_02_BZ_##_PLA_02</t>
  </si>
  <si>
    <t>0xE00030</t>
  </si>
  <si>
    <t>Motor_Code_01 MsgCounter</t>
  </si>
  <si>
    <t>NWD_MsgCounter_#_Motor_Code_01_BZ_##_Motor_Code_01</t>
  </si>
  <si>
    <t>0xE00031</t>
  </si>
  <si>
    <t>LWI_01 MsgCounter</t>
  </si>
  <si>
    <t>NWD_MsgCounter_#_LWI_01_BZ_##_LWI_01</t>
  </si>
  <si>
    <t>0xE00032</t>
  </si>
  <si>
    <t>Klemmen_Status_01 MsgCounter</t>
  </si>
  <si>
    <t>NWD_MsgCounter_#_Klemmen_Status_01_BZ_##_Klemmen_Status_01</t>
  </si>
  <si>
    <t>0xE00034</t>
  </si>
  <si>
    <t>LH_EPS_02 MsgCounter</t>
  </si>
  <si>
    <t>NWD_MsgCounter_#_EPS_02_BZ_##_LH_EPS_02</t>
  </si>
  <si>
    <t>0xE00035</t>
  </si>
  <si>
    <t>PLA2_02 MsgCounter</t>
  </si>
  <si>
    <t>NWD_MsgCounter_#_PLA2_02_BZ_##_PLA2_02</t>
  </si>
  <si>
    <t>0xE00036</t>
  </si>
  <si>
    <t>ESP_22 Checksum</t>
  </si>
  <si>
    <t>NWD_Checksum_#_ESP_22_CRC_##_ESP_22</t>
  </si>
  <si>
    <t>0xE00037</t>
  </si>
  <si>
    <t>SARA_06 Checksum</t>
  </si>
  <si>
    <t>NWD_Checksum_#_SARA_06_CRC_##_SARA_06</t>
  </si>
  <si>
    <t>0xE00038</t>
  </si>
  <si>
    <t>Daempfer_02 Checksum</t>
  </si>
  <si>
    <t>NWD_Checksum_#_Daempfer_02_CRC_##_Daempfer_02</t>
  </si>
  <si>
    <t>0xE00039</t>
  </si>
  <si>
    <t>ESP_03 Checksum</t>
  </si>
  <si>
    <t>NWD_Checksum_#_ESP_03_CRC_##_ESP_03</t>
  </si>
  <si>
    <t>0xE0003A</t>
  </si>
  <si>
    <t>ESP_10 Checksum</t>
  </si>
  <si>
    <t>NWD_Checksum_#_ESP_10_CRC_##_ESP_10</t>
  </si>
  <si>
    <t>0xE0003B</t>
  </si>
  <si>
    <t>ESP_21 Checksum</t>
  </si>
  <si>
    <t>NWD_Checksum_#_ESP_21_CRC_##_ESP_21</t>
  </si>
  <si>
    <t>0xE0003C</t>
  </si>
  <si>
    <t>ESP_05 Checksum</t>
  </si>
  <si>
    <t>NWD_Checksum_#_ESP_05_CRC_##_ESP_05</t>
  </si>
  <si>
    <t>0xE0003D</t>
  </si>
  <si>
    <t>ESP_09 Checksum</t>
  </si>
  <si>
    <t>NWD_Checksum_#_ESP_09_CRC_##_ESP_09</t>
  </si>
  <si>
    <t>0xE0003E</t>
  </si>
  <si>
    <t>ESP_07 Checksum</t>
  </si>
  <si>
    <t>NWD_Checksum_#_ESP_07_CRC_##_ESP_07</t>
  </si>
  <si>
    <t>0xE0003F</t>
  </si>
  <si>
    <t>ESP_23 Checksum</t>
  </si>
  <si>
    <t>NWD_Checksum_#_ESP_23_CRC_##_ESP_23</t>
  </si>
  <si>
    <t>0xE00040</t>
  </si>
  <si>
    <t>Motor_11 Checksum</t>
  </si>
  <si>
    <t>NWD_Checksum_#_Motor_11_CRC_##_Motor_11</t>
  </si>
  <si>
    <t>0xE00041</t>
  </si>
  <si>
    <t>Motor_12 Checksum</t>
  </si>
  <si>
    <t>NWD_Checksum_#_Motor_12_CRC_##_Motor_12</t>
  </si>
  <si>
    <t>0xE00042</t>
  </si>
  <si>
    <t>Motor_20 Checksum</t>
  </si>
  <si>
    <t>NWD_Checksum_#_Motor_20_CRC_##_Motor_20</t>
  </si>
  <si>
    <t>0xE00043</t>
  </si>
  <si>
    <t>Motor_14 Checksum</t>
  </si>
  <si>
    <t>NWD_Checksum_#_Motor_14_CRC_##_Motor_14</t>
  </si>
  <si>
    <t>0xE00045</t>
  </si>
  <si>
    <t>PLA_02 Checksum</t>
  </si>
  <si>
    <t>NWD_Checksum_#_PLA_02_CRC_##_PLA_02</t>
  </si>
  <si>
    <t>0xE00046</t>
  </si>
  <si>
    <t>Motor_Code_01 Checksum</t>
  </si>
  <si>
    <t>NWD_Checksum_#_Motor_Code_01_CRC_##_Motor_Code_01</t>
  </si>
  <si>
    <t>0xE00047</t>
  </si>
  <si>
    <t>LWI_01 Checksum</t>
  </si>
  <si>
    <t>NWD_Checksum_#_LWI_01_CRC_##_LWI_01</t>
  </si>
  <si>
    <t>0xE00048</t>
  </si>
  <si>
    <t>Klemmen_Status_01 Checksum</t>
  </si>
  <si>
    <t>NWD_Checksum_#_Klemmen_Status_01_CRC_##_Klemmen_Status_01</t>
  </si>
  <si>
    <t>0xE00049</t>
  </si>
  <si>
    <t>LH_EPS_02 Checksum</t>
  </si>
  <si>
    <t>NWD_Checksum_#_EPS_02_CRC_##_LH_EPS_02</t>
  </si>
  <si>
    <t>0xE0004A</t>
  </si>
  <si>
    <t>PLA2_02 Checksum</t>
  </si>
  <si>
    <t>NWD_Checksum_#_PLA2_02_CRC_##_PLA2_02</t>
  </si>
  <si>
    <t>0xE0004B</t>
  </si>
  <si>
    <t>U146500</t>
  </si>
  <si>
    <t>Datenbus FR Kanal A keine Kommunikation</t>
  </si>
  <si>
    <t>NWD_GlobalTimeout_#_A</t>
  </si>
  <si>
    <t>0xE00050</t>
  </si>
  <si>
    <t>ESP_03 Fault value</t>
  </si>
  <si>
    <t>NWD_ErrorTx_#_ESP_03_#_ESP_HR_Radgeschw_##__ESP_HR_Radgeschw = 4093 (Unterspannung) ESP_HR_Radgeschw = 4095 (Error) or NWD_ErrorTx_#_ESP_03_#_ESP_HL_Radgeschw_##__ESP_HL_Radgeschw = 4093 (Unterspannung) ESP_HR_Radgeschw = 4095 (Error) or NWD_ErrorTx_#_ESP_03_#_ESP_VR_Radgeschw_##__ESP_VR_Radgeschw = 4093 (Unterspannung) ESP_HR_Radgeschw = 4095 (Error) or NWD_ErrorTx_#_ESP_03_#_ESP_VL_Radgeschw_##__ESP_VL_Radgeschw = 4093 (Unterspannung) ESP_HR_Radgeschw = 4095 (Error)</t>
  </si>
  <si>
    <t>0xE00051</t>
  </si>
  <si>
    <t>ESP_03 Signal</t>
  </si>
  <si>
    <t>NWD_ErrorTx_#_ESP_03_#_ESP_HR_Radgeschw_##__ESP_HR_Radgeschw = 4094  or 
NWD_ErrorTx_#_ESP_03_#_ESP_HL_Radgeschw_##__ESP_HL_Radgeschw = 4094  or 
NWD_ErrorTx_#_ESP_03_#_ESP_VR_Radgeschw_##__ESP_VR_Radgeschw = 4094  or 
NWD_ErrorTx_#_ESP_03_#_ESP_VL_Radgeschw_##__ESP_VL_Radgeschw = 4094</t>
  </si>
  <si>
    <t>0xE00052</t>
  </si>
  <si>
    <t>LWI_01 Fault value</t>
  </si>
  <si>
    <t>NWD_ErrorTx_#_LWI_01_#_LWI_Lenkradwinkel_##__LWI_Lenkradwinkel = 8191 (4)</t>
  </si>
  <si>
    <t>0xE00053</t>
  </si>
  <si>
    <t>Motor_12 Fault value</t>
  </si>
  <si>
    <t>Motor_12 Drehzahl = 65535</t>
  </si>
  <si>
    <t>0xE00054</t>
  </si>
  <si>
    <t>Motor_12 Signal</t>
  </si>
  <si>
    <t>Motor_12 Signal 4 seit 500 ms: Drehzahl &gt; 65534 oder Bit = 1</t>
  </si>
  <si>
    <t>0xE00055</t>
  </si>
  <si>
    <t>SARA_06 Fault value</t>
  </si>
  <si>
    <t>NWD_ErrorTx_#_SARA_06_#_SARA_Accel_X_010_##__SARA_Accel_X_010 = 65535(4) or NWD_ErrorTx_#_SARA_06_#_SARA_Accel_Y_010_##__SARA_Accel_Y_010 = 65535(4) or NWD_ErrorTx_#_SARA_06_#_SARA_Omega_Z_010_##__SARA_Omega_Z_010 = 65535(4)</t>
  </si>
  <si>
    <t>0xE00056</t>
  </si>
  <si>
    <t>LH_EPS_02 Fault value</t>
  </si>
  <si>
    <t>NWD_ErrorTx_#_EPS_02_#_EPS_Unterstuetzungsleistung_##__EPS_Unterstuetzungsleistung = 255 (4)</t>
  </si>
  <si>
    <t>0xE00057</t>
  </si>
  <si>
    <t>PLA_02 keine Kommunikation</t>
  </si>
  <si>
    <t>NWD_Timeout_#_PLA_02</t>
  </si>
  <si>
    <t>0xE00059</t>
  </si>
  <si>
    <t>ESP_10 Fault value</t>
  </si>
  <si>
    <t>RadFahrrichtung ist unguelig oder init</t>
  </si>
  <si>
    <t>0xE0005A</t>
  </si>
  <si>
    <t>SWGEN Error</t>
  </si>
  <si>
    <t>Steller tauschen.</t>
  </si>
  <si>
    <t>E2E Library meldet 4</t>
  </si>
  <si>
    <t>0xE00063</t>
  </si>
  <si>
    <t>ESP_09_EINFRIEREN_STEUERUNG_HAL</t>
  </si>
  <si>
    <t>Signal Einfrieren_Steuerung_HAL=1</t>
  </si>
  <si>
    <t>0xE00064</t>
  </si>
  <si>
    <t>LH_EPS_03 keine Kommunikation</t>
  </si>
  <si>
    <t>NWD_Timeout_#_LH_EPS_03_##_500 ms kein LH_EPS_03 Signal empfangen</t>
  </si>
  <si>
    <t>0xE00065</t>
  </si>
  <si>
    <t>LH_EPS_03 Checksum</t>
  </si>
  <si>
    <t>NWD_Checksum_#_LH_EPS_03_##_unplausible Checksumme im Signal LH_EPS_03</t>
  </si>
  <si>
    <t>0xE00066</t>
  </si>
  <si>
    <t>LH_EPS_03 MsgCounter</t>
  </si>
  <si>
    <t>NWD_MsgCounter_#_LH_EPS_03_##_unplausibler Botschaftszähler im Signal LH_EPS_03</t>
  </si>
  <si>
    <t>0xE00067</t>
  </si>
  <si>
    <t>LH_EPS_03 Signal</t>
  </si>
  <si>
    <t>NWD_ErrorTx_#_EPS_03_#_Bits1_##__QBit_Lenradwinkel != 0 or
NWD_ErrorTx_#_EPS_03_##__Berechneter_LW = 4095 or
NWD_ErrorTx_#_EPS_03_#_Bits1_##__QBit_Lenkmoment != 0 or
NWD_ErrorTx_#_EPS_03_##__Lenkmoment = 1023</t>
  </si>
  <si>
    <t>0xE00068</t>
  </si>
  <si>
    <t>Fahrwerk_07 keine Kommunikation</t>
  </si>
  <si>
    <t>NWD_Timeout_#_Fahrwerk_07</t>
  </si>
  <si>
    <t>0xE00069</t>
  </si>
  <si>
    <t>FDR_03 keine Kommunikation</t>
  </si>
  <si>
    <t>NWD_Timeout_#_FDR_03</t>
  </si>
  <si>
    <t>0xE00070</t>
  </si>
  <si>
    <t>SpoilerSG_01 keine Kommunikation</t>
  </si>
  <si>
    <t>NWD_Timeout_#_SpoilerSG_01</t>
  </si>
  <si>
    <t>0xE00078</t>
  </si>
  <si>
    <t>IL_02 keine Kommunikation</t>
  </si>
  <si>
    <t>IL SG prüfen</t>
  </si>
  <si>
    <t>NWD_Timeout_#_IL_02</t>
  </si>
  <si>
    <t>0xE00088</t>
  </si>
  <si>
    <t>Fahrwerk_12 keine Kommunikation</t>
  </si>
  <si>
    <t>EFP prüfen</t>
  </si>
  <si>
    <t>NWD_Timeout_#_Fahrwerk_12</t>
  </si>
  <si>
    <t>0xE0008A</t>
  </si>
  <si>
    <t>Airbag_01 keine Kommunikation</t>
  </si>
  <si>
    <t>0xE00093</t>
  </si>
  <si>
    <t>ORU_01 keine Kommunikation</t>
  </si>
  <si>
    <t>ORU SG prüfen</t>
  </si>
  <si>
    <t>NWD_Timeout_#_ORU_01</t>
  </si>
  <si>
    <t>0xE000CB</t>
  </si>
  <si>
    <t>ESP_05 ESP_Bremsdruck unplausibles Signal</t>
  </si>
  <si>
    <t>NWD_ErrorRx_#_ESP_05_#_ESP_Bremsdruck</t>
  </si>
  <si>
    <t>0xE000CE</t>
  </si>
  <si>
    <t>Fahrwerk_07 EFP_NaesseLevel unplausibles Signal</t>
  </si>
  <si>
    <t>NWD_ErrorRx_#_Fahrwerk_07_#_EFP_NaesseLevel</t>
  </si>
  <si>
    <t>0xE000D0</t>
  </si>
  <si>
    <t>FDR_03 FDR_Untersteuern unplausibles Signal</t>
  </si>
  <si>
    <t>NWD_ErrorRx_#_FDR_03_#_FDR_Untersteuern</t>
  </si>
  <si>
    <t>0xE000D1</t>
  </si>
  <si>
    <t>FDR_03 FDR_Uebersteuern unplausibles Signal</t>
  </si>
  <si>
    <t>NWD_ErrorRx_#_FDR_03_#_FDR_Uebersteuern</t>
  </si>
  <si>
    <t>0xE000D2</t>
  </si>
  <si>
    <t>ESP_21 ESP_v_Signal unplausibles Signal</t>
  </si>
  <si>
    <t>0xE000D3</t>
  </si>
  <si>
    <t>ESP_03 ESP_VL_Radgeschw unplausibles Signal</t>
  </si>
  <si>
    <t>0xE000D4</t>
  </si>
  <si>
    <t>ESP_03 ESP_VR_Radgeschw unplausibles Signal</t>
  </si>
  <si>
    <t>0xE000D5</t>
  </si>
  <si>
    <t>ESP_03 ESP_HL_Radgeschw unplausibles Signal</t>
  </si>
  <si>
    <t>0xE000D6</t>
  </si>
  <si>
    <t>ESP_03 ESP_HR_Radgeschw unplausibles Signal</t>
  </si>
  <si>
    <t>0xE000D7</t>
  </si>
  <si>
    <t>ESP_22 ESP_VL_Bremsmoment unplausibles Signal</t>
  </si>
  <si>
    <t>NWD_ErrorRx_#_ESP_22_#_ESP_VL_Bremsmoment</t>
  </si>
  <si>
    <t>0xE000D8</t>
  </si>
  <si>
    <t>ESP_22 ESP_VR_Bremsmoment unplausibles Signal</t>
  </si>
  <si>
    <t>NWD_ErrorRx_#_ESP_22_#_ESP_VR_Bremsmoment</t>
  </si>
  <si>
    <t>0xE000D9</t>
  </si>
  <si>
    <t>ESP_22 ESP_HL_Bremsmoment unplausibles Signal</t>
  </si>
  <si>
    <t>NWD_ErrorRx_#_ESP_22_#_ESP_HL_Bremsmoment</t>
  </si>
  <si>
    <t>0xE000DA</t>
  </si>
  <si>
    <t>ESP_22 ESP_HR_Bremsmoment unplausibles Signal</t>
  </si>
  <si>
    <t>NWD_ErrorRx_#_ESP_22_#_ESP_HR_Bremsmoment</t>
  </si>
  <si>
    <t>0xE000DB</t>
  </si>
  <si>
    <t>ESP_22 ESP_FZR_uebersteuern unplausibles Signal</t>
  </si>
  <si>
    <t>NWD_ErrorRx_#_ESP_22_#_ESP_FZR_uebersteuern</t>
  </si>
  <si>
    <t>0xE000DC</t>
  </si>
  <si>
    <t>ESP_22 ESP_FZR_untersteuern unplausibles Signal</t>
  </si>
  <si>
    <t>NWD_ErrorRx_#_ESP_22_#_ESP_FZR_untersteuern</t>
  </si>
  <si>
    <t>0xE000DD</t>
  </si>
  <si>
    <t>ESP_23 ESP_Gierrate_Offset_2 unplausibles Signal</t>
  </si>
  <si>
    <t>NWD_ErrorRx_#_ESP_23_#_ESP_Gierrate_Offset_2</t>
  </si>
  <si>
    <t>0xE000DE</t>
  </si>
  <si>
    <t>ESP_23 ESP_Lenkwinkel_Offset unplausibles Signal</t>
  </si>
  <si>
    <t>NWD_ErrorRx_#_ESP_23_#_ESP_Lenkwinkel_Offset</t>
  </si>
  <si>
    <t>0xE000DF</t>
  </si>
  <si>
    <t>ESP_23 ESP_Querbeschleunigung_Offset unplausibles Signal</t>
  </si>
  <si>
    <t>NWD_ErrorRx_#_ESP_23_#_ESP_Querbeschleunigung_Offset</t>
  </si>
  <si>
    <t>0xE000E0</t>
  </si>
  <si>
    <t>ESP_23 ESP_Laengsbeschleunigung_Offset unplausibles Signal</t>
  </si>
  <si>
    <t>NWD_ErrorRx_#_ESP_23_#_ESP_Laengsbeschleunigung_Offset</t>
  </si>
  <si>
    <t>0xE000E2</t>
  </si>
  <si>
    <t>Motor_20 MO_Fahrpedalrohwert_01 unplausibles Signal</t>
  </si>
  <si>
    <t>0xE000E3</t>
  </si>
  <si>
    <t>Motor_14 MO_Gangposition unplausibles Signal</t>
  </si>
  <si>
    <t>0xE000E4</t>
  </si>
  <si>
    <t>LWI_01 LWI_Lenkradwinkel unplausibles Signal</t>
  </si>
  <si>
    <t>0xE000E5</t>
  </si>
  <si>
    <t>LWI_01 LWI_Lenkradw_Geschw unplausibles Signal</t>
  </si>
  <si>
    <t>0xE000E6</t>
  </si>
  <si>
    <t>SARA_06 SARA_Accel_X_010 unplausibles Signal</t>
  </si>
  <si>
    <t>NWD_ErrorRx_#_SARA_06_#_SARA_Accel_X_010</t>
  </si>
  <si>
    <t>0xE000E7</t>
  </si>
  <si>
    <t>SARA_06 SARA_Accel_Y_010 unplausibles Signal</t>
  </si>
  <si>
    <t>NWD_ErrorRx_#_SARA_06_#_SARA_Accel_Y_010</t>
  </si>
  <si>
    <t>0xE000E8</t>
  </si>
  <si>
    <t>SARA_06 SARA_Omega_Z_010 unplausibles Signal</t>
  </si>
  <si>
    <t>NWD_ErrorRx_#_SARA_06_#_SARA_Omega_Z_010</t>
  </si>
  <si>
    <t>0xE000E9</t>
  </si>
  <si>
    <t>SpoilerSG_01 SpoilerSG_AeroZustand unplausibles Signal</t>
  </si>
  <si>
    <t>NWD_ErrorRx_#_SpoilerSG_01_#_SpoilerSG_AeroZustand</t>
  </si>
  <si>
    <t>0xE000ED</t>
  </si>
  <si>
    <t>LH_EPS_03 EPS_Berechneter_LW unplausibles Signal</t>
  </si>
  <si>
    <t>0xE000EE</t>
  </si>
  <si>
    <t>LH_EPS_03 EPS_Lenkmoment unplausibles Signal</t>
  </si>
  <si>
    <t>0xE001F0</t>
  </si>
  <si>
    <t>C11D2FC</t>
  </si>
  <si>
    <t>Steering Gradient Monitoring</t>
  </si>
  <si>
    <t>5 successive interventions of the safety limiter</t>
  </si>
  <si>
    <t>0xE001F1</t>
  </si>
  <si>
    <t>ESP_31 keine Kommunikation</t>
  </si>
  <si>
    <t>NWD_Timeout_#_ESP_31</t>
  </si>
  <si>
    <t>0xE001F2</t>
  </si>
  <si>
    <t>ESP_31 MsgCounter</t>
  </si>
  <si>
    <t>NWD_MsgCounter_#_ESP_31_##_unplausibler Botschaftszähler im Signal ESP_31</t>
  </si>
  <si>
    <t>0xE001F3</t>
  </si>
  <si>
    <t>ESP_31 Checksum</t>
  </si>
  <si>
    <t>NWD_Checksum_#_ESP_31_##_unplausible Checksumme im Signal ESP_31</t>
  </si>
  <si>
    <t>0xE001F4</t>
  </si>
  <si>
    <t>ESP_31 Signal</t>
  </si>
  <si>
    <t>ESP_31.ESP_v_Signal2 has value  65533 (Unterspannung) or 65535 (Error)</t>
  </si>
  <si>
    <t>0xE001F5</t>
  </si>
  <si>
    <t>ESP_09_Sollwinkel_error</t>
  </si>
  <si>
    <t>Check limits of ESP_09.ESP_Sollwinkel_HAL</t>
  </si>
  <si>
    <t>NWD_MsgCounter_#_Fahrwerk_06_##_unplausibler Botschaftszähler im Signal Fahrwerk_06</t>
  </si>
  <si>
    <t>Runtime: 51,921875 sec</t>
  </si>
  <si>
    <t>MSG_HYB_30/MO_HVK_EmIstzustand = 255</t>
  </si>
  <si>
    <t>SYS_4M_J533_90____4_0418_88_Error_in_mode_setting</t>
  </si>
  <si>
    <t>MSG_HYB_30/ MO_HVK_EmFehlerstatus = 7</t>
  </si>
  <si>
    <t>MSG_HYB_30/ MO_HVK_AntriebZustand = 7</t>
  </si>
  <si>
    <t>MSG_HYB_30/ MO_HVK_AntriebFehlerstatus = 7</t>
  </si>
  <si>
    <t>MSG_HYB_30/MO_HVK_EMIstzustand &lt; &gt; HVK_01/HVK_MO_EmSollzustand</t>
  </si>
  <si>
    <t>0x910025</t>
  </si>
  <si>
    <t>MVK_Init_Failure_Aktual_State_MO_MSG</t>
  </si>
  <si>
    <t>Analyse elektrische Maschine</t>
  </si>
  <si>
    <t>MO_MVK_EmIstzustand = 255</t>
  </si>
  <si>
    <t>0x910026</t>
  </si>
  <si>
    <t>MVK_Init_Failure_Errorstate_MO_MSG</t>
  </si>
  <si>
    <t>MO_MVK_EmFehlerstatus = 7</t>
  </si>
  <si>
    <t>0x910027</t>
  </si>
  <si>
    <t>MVK_Init_Failure_Drive_State</t>
  </si>
  <si>
    <t>Analyse MSG Antrieb</t>
  </si>
  <si>
    <t>MO_MVK_AntriebZustand = 7</t>
  </si>
  <si>
    <t>0x910028</t>
  </si>
  <si>
    <t>MVK_Init_Failure_Engine_Errorstate_MO_MSG</t>
  </si>
  <si>
    <t>MO_MVK_AntriebFehlerstatus = 7</t>
  </si>
  <si>
    <t>0x91002B</t>
  </si>
  <si>
    <t>MVK_MSG_OPS_Error</t>
  </si>
  <si>
    <t>Analyse MSG</t>
  </si>
  <si>
    <t>MO_MVK_EMIstzustand &lt; &gt; MVK_MO_EmSollzustand</t>
  </si>
  <si>
    <t>MFL_Signalhorn_Err == 1</t>
  </si>
  <si>
    <t>H_Signal_horn_activation</t>
  </si>
  <si>
    <t>MFL_Taste_Links_Err == 1</t>
  </si>
  <si>
    <t>E440_96_Multi_function_buttons_in_steering_wheel_left</t>
  </si>
  <si>
    <t>MFL_Taste_Rechts_Err == 1</t>
  </si>
  <si>
    <t>E441_96_Multi_function_buttons_in_steering_wheel_right</t>
  </si>
  <si>
    <t>0x860108</t>
  </si>
  <si>
    <t>B114D04</t>
  </si>
  <si>
    <t>ECU_Mfl_defect</t>
  </si>
  <si>
    <t>Mfl tauschen</t>
  </si>
  <si>
    <t>MFL_ECU_Err == 1</t>
  </si>
  <si>
    <t>E441_96_Multifunction_buttons_in_steering_wheel_right</t>
  </si>
  <si>
    <t>MFL_Tip_Links_Err == 1</t>
  </si>
  <si>
    <t>E479_96_Tiptronic_upshift_switch</t>
  </si>
  <si>
    <t>MFL_Tip_Rechts_Err == 1</t>
  </si>
  <si>
    <t>E480_96_Tiptronic_downshift_switch</t>
  </si>
  <si>
    <t>GRA_Fehler == 1</t>
  </si>
  <si>
    <t>0x820009</t>
  </si>
  <si>
    <t>B122600</t>
  </si>
  <si>
    <t>EM_DCAC_Functional_Limitation_High_Temperture</t>
  </si>
  <si>
    <t>DCAC Wechselrichter prüfen, Temperaturmessung</t>
  </si>
  <si>
    <t>Wechselrichter signalisiert DCAC_Uebertemperatur = 1</t>
  </si>
  <si>
    <t>U13_27_DC_AC_converter_with_socket_12V_to_230V</t>
  </si>
  <si>
    <t>0x82000A</t>
  </si>
  <si>
    <t>B122700</t>
  </si>
  <si>
    <t>EM_DCAC_Functional_Limitation_Overload</t>
  </si>
  <si>
    <t>DCAC Wechselrichter prüfen</t>
  </si>
  <si>
    <t>Wechselrichter signalisiert DCAC_UeberstromPrim = 1 ODER DCAC_UeberstromSek = 1</t>
  </si>
  <si>
    <t>0x820008</t>
  </si>
  <si>
    <t>B122A04</t>
  </si>
  <si>
    <t>EM_DCAC_defect</t>
  </si>
  <si>
    <t>DCAC Wechselrichter tauschen</t>
  </si>
  <si>
    <t>Wechselrichter signalisiert Defekt: DCAC_defekt = 1</t>
  </si>
  <si>
    <t>0x8C0100</t>
  </si>
  <si>
    <t>B130E00</t>
  </si>
  <si>
    <t>Functional_Restriction_PE_1</t>
  </si>
  <si>
    <t>Keine Aktion notwendig. Hinweis dient der Argumentationshilfe vor Kunden</t>
  </si>
  <si>
    <t>s_MKE_Fehlercode = 2 (vgl Messwert)</t>
  </si>
  <si>
    <t>CAN_4M_J533_90____6_0418_88_Data_bus_fault</t>
  </si>
  <si>
    <t>0x8C0200</t>
  </si>
  <si>
    <t>Functional_Restriction_PE_2</t>
  </si>
  <si>
    <t>s_MKE_Fehlercode = 3 (vgl Messwert)</t>
  </si>
  <si>
    <t>Eines der Eingangssignal verlässt den definierten Fehlerbereich</t>
  </si>
  <si>
    <t>SYS_4M_J533_90____7_0418_88_Route_data_signal_error</t>
  </si>
  <si>
    <t>Position wird empfangen, dessen korrespondierendes Segment nicht im EHR PSD Baum existiert oder die Position außerhalb des Positionssegments liegt</t>
  </si>
  <si>
    <t>Es werden redundante PSD-Nachrichten empfangen, deren Inhalt nicht zum vorhandenen EHR PSD Baum passt</t>
  </si>
  <si>
    <t>Attribut wird empfangen das außerhalb des vorgegebenen Attributsegments liegt</t>
  </si>
  <si>
    <t>Speed Limit wird empfangen das außerhalb des vorgegebenen Attributsegments liegt</t>
  </si>
  <si>
    <t>Slope wird empfangen das außerhalb des vorgegebenen Attributsegments liegt</t>
  </si>
  <si>
    <t>MFL_SatModul_links_Err == 1</t>
  </si>
  <si>
    <t>E838_96_Multifunction_buttons_2_on_left_in_steering_wheel</t>
  </si>
  <si>
    <t>MFL_SatModul_rechts_Err == 1</t>
  </si>
  <si>
    <t>E839_96_Multifunction_buttons_2_on_right_in_steering_wheel</t>
  </si>
  <si>
    <t>TME_07/ TME_HVPTC_Fehlerstatus = 2 || 4</t>
  </si>
  <si>
    <t>LR_HZG_Temp_Sensor = 255</t>
  </si>
  <si>
    <t>LR_HZG_Temp_Sensor = 253</t>
  </si>
  <si>
    <t>0x860302</t>
  </si>
  <si>
    <t>B17B801</t>
  </si>
  <si>
    <t>KLR_sensor_electrical_failure</t>
  </si>
  <si>
    <t>Verkabelung Sensormatten prüfen und ggf. Lenkrad tauschen</t>
  </si>
  <si>
    <t>KLR signalisiert Fehler in LIN-Signal: KLR_Touchintensitaet_1 = 255 ODER KLR_Touchintensitaet_2 = 255 ODER KLR_Touchintensitaet_3 = 255</t>
  </si>
  <si>
    <t>0x860301</t>
  </si>
  <si>
    <t>B17B804</t>
  </si>
  <si>
    <t>ECU_KLR_defect</t>
  </si>
  <si>
    <t>KLR tauschen</t>
  </si>
  <si>
    <t>Signal KLR_Fehler = 1</t>
  </si>
  <si>
    <t>SYS_4M_Lock_SFD_Gateway_Activation_active</t>
  </si>
  <si>
    <t>0x80F0F</t>
  </si>
  <si>
    <t>B18C0F5</t>
  </si>
  <si>
    <t>HiCap_locked</t>
  </si>
  <si>
    <t>Sperre über Anpassung 0x097D deaktivieren</t>
  </si>
  <si>
    <t>Anpassung 0x097D aktiviert</t>
  </si>
  <si>
    <t>0x890103</t>
  </si>
  <si>
    <t>B18D3F1</t>
  </si>
  <si>
    <t>Fs_id_communication_failure</t>
  </si>
  <si>
    <t>1.- Auslesen Messwrt 0x0180 im FoD-Master um betroffenen FoD-Slave festzustellen 2.- Prüfen ob gleichzeitg DTC "FoD Master/Slave Signature check failed" im FoD-Slave vorhanden 3.- Wenn ja: Vorgehen wie bei diesem DTC 4.- Wenn nein: Neustart des FoD-Slave-SG, ggf. Austausch 5.- Löschen des DTC über Diagnose.</t>
  </si>
  <si>
    <t>Austausch Challenge ist erfolgt. Slave schickt keine signierte Rückantwort</t>
  </si>
  <si>
    <t>0x890102</t>
  </si>
  <si>
    <t>B18D3F2</t>
  </si>
  <si>
    <t>Fs_id_invalid_configuration</t>
  </si>
  <si>
    <t>1.- Auslesen des Messwertes "SW-Version" des FoD-Master-SG. 2.- Flashen FoD-Master-SG mit korrekter FoD-Master version. 3.- Erneuter On/Off-Zyklus. 4.- Löschen des DTC über Diagnose.</t>
  </si>
  <si>
    <t>Freigeschaltete FS-ID kann vom FoD-Master nicht gemappt werden.</t>
  </si>
  <si>
    <t>0x890104</t>
  </si>
  <si>
    <t>B18D3F3</t>
  </si>
  <si>
    <t>Fs_id_configuration_error</t>
  </si>
  <si>
    <t>1.- Auslesen Messwrt 0x0180 im FoD-Master um betroffenen FoD-Slave festzustellen 2.- Neustart des FoD-Slave-SG, ggf. Austausch 3.- Löschen des DTC über Diagnose.</t>
  </si>
  <si>
    <t>Slave an den FS-ID geschickt werden soll schickt keine Challenge</t>
  </si>
  <si>
    <t>0x890101</t>
  </si>
  <si>
    <t>0x890105</t>
  </si>
  <si>
    <t>B18D3F5</t>
  </si>
  <si>
    <t>Fs_id_deactivated_due_to_untrustworthy_time</t>
  </si>
  <si>
    <t>1.- Prüfung der Antenne 2.- Verbindung zum Backend aufbauen, ggfs. Kunde bitten, Privacy Mode aufzuheben 3.- Nach Erhalt der Authentischen Zeit wird der DTC zurückgesetzt 4.- Löschen des DTC über Diagnose.</t>
  </si>
  <si>
    <t>Die letzte Online Verbindung ist zu alt, oder die Authentische Zeit liefert die RTC-Zeit ODER die Mindestzeit mit Init Wert, und der Fehlerzähler ist übergelaufen.</t>
  </si>
  <si>
    <t>0xFF0400</t>
  </si>
  <si>
    <t>B199AF0</t>
  </si>
  <si>
    <t>Oru_software_versions_not_consistent</t>
  </si>
  <si>
    <t>Abgebrochene KD-Maßnahme konventionell vollenden oder Remote Update ohne Fehler erneut durchführen.</t>
  </si>
  <si>
    <t>Online Remote Update hat n-1 &gt;0 SGe erfolgreich aktualisiert</t>
  </si>
  <si>
    <t>0x59A</t>
  </si>
  <si>
    <t>B1D5AF0</t>
  </si>
  <si>
    <t>Development_mode_active_SFD</t>
  </si>
  <si>
    <t>Schreiben des DataIdentifeiers 0xC10B auf 0x00 No_activation_active - Ausführen vom RoutineIdentifier 0xC005- Lock_protection_of_vehicle_diagnosis (SFD-Freischaltung wird aufgehoben)</t>
  </si>
  <si>
    <t>Schreiben von DataIdentifer 0xC10BSFD_ Developer_Mode auf Wert 0x01 E2E_deactivation initialized</t>
  </si>
  <si>
    <t>0x202AF</t>
  </si>
  <si>
    <t>B1F298C</t>
  </si>
  <si>
    <t>Timeout_Node_0xAF_DLM_BFS_DiagAdress_8142</t>
  </si>
  <si>
    <t>Verkabelung vom Zielsteuergerät prüfen</t>
  </si>
  <si>
    <t>NWD_Timeout_#_KN_DLM_BFS_##</t>
  </si>
  <si>
    <t>0x10A</t>
  </si>
  <si>
    <t>NAD_Defekt</t>
  </si>
  <si>
    <t>Steuergeräte tauschen</t>
  </si>
  <si>
    <t>Defekt in NAD erkannt durch: 1. Erkennung von Überstrom in der NAD-Stromversorgung, wenn 3 mal bei Stromeinschalten des NADs Überstrom erkannt wird, oder 2. SW Überwachung der Kommunication zwischen GW Controller und NAD - Kommunikationausfall bei 3 mal hintereinander liegende Fahrzyklen.</t>
  </si>
  <si>
    <t>0x10D</t>
  </si>
  <si>
    <t>ORU_Critical_Installation_Condition</t>
  </si>
  <si>
    <t>OCC: n/a Fehlersetzbedingung: nach Online Update LPC bootloader defekt</t>
  </si>
  <si>
    <t>RAM_Defect</t>
  </si>
  <si>
    <t>Steuergeräte Tausch</t>
  </si>
  <si>
    <t>Bei jedem lesenden Zugriff auf eine RAM-Zelle wird von der Controller HW automatisch der CRC über die gelesenen Datenbits berechnet und mit den abgelegten und ebenfalls gelesenen CRC-Bits verglichen.</t>
  </si>
  <si>
    <t>ROM_Defect</t>
  </si>
  <si>
    <t>Defekt im Flash-Rom erkannt. Ein langsam laufender Hintergrundprozess berechnet zyklisch die Checksum über den kompletten Flash-Rom Inhalt und vergleicht dies mit der ebenfalls am im Flash-Rom abgelegten Checksum.</t>
  </si>
  <si>
    <t>EEPROM_Defect</t>
  </si>
  <si>
    <t>Bei jedem lesenden Zugriff auf einem EEPROM Block prüft die Treiber SW, ob der berechnete CRC über dem gelesenen Datenblock mit dem im EEPROM abgelegten CRC übereinstimmt.</t>
  </si>
  <si>
    <t>EEPROM_Defect_Checksume_Failure_MVK</t>
  </si>
  <si>
    <t>EEPROM_Defect_Checksume_Failure_HVK</t>
  </si>
  <si>
    <t>Watchdog_Communication</t>
  </si>
  <si>
    <t>Das Hoch- und Runterzählen des ErrorCounters innerhalb der Watchdog- / MainController SPI Kommunikation oder einzelne sporadische Watchdog Resets sollen noch nicht als Fehlerurssache gewertet werden, die zu einem Fehlereintrag 'Steuergerät defekt' führen. Zur Auswertung dieses Verhaltens stehen separate Diagnosebefehle, Messwerteblöcke und Debug-Messages zur Verfügung. Ein Fehlerspeichereintrag 'Steuergerät defekt' aufgrund fehlerhafter Watchdog Kommunikation wird erst dann generiert, wenn innerhalb einer bestimmten Zeit (z.B.: 1 Tag) die Anzahl der registrierten Watchdog Resets eine gewisse Schranke (z.B. 100) überschreitet.</t>
  </si>
  <si>
    <t>0x10F</t>
  </si>
  <si>
    <t>Authentic_boot_incompatible_software_detected</t>
  </si>
  <si>
    <t>Hinweis an Kunde, dass SW-Änderung (Tuningerkennung, Manipulation) erkannt wurde. SG tauschen.</t>
  </si>
  <si>
    <t>Fehler wird eingetragen wenn die errechnete Signatur nicht der gespreicherten Signature entspricht</t>
  </si>
  <si>
    <t>Dataflash_Defect</t>
  </si>
  <si>
    <t>Bei jedem lesenden Zugriff auf einen Datenflash-Block wird von der Controller HW automatisch der CRC über die gelesenen Datenbits berechnet und mit den abgelegten und ebenfalls gelesenen CRC-Bits verglichen. Ein Fehler führt zu einer Controller Exception.</t>
  </si>
  <si>
    <t>SystemBasisChip_Defect</t>
  </si>
  <si>
    <t>SPI-Signal vom SBC gesetzt</t>
  </si>
  <si>
    <t>0x301</t>
  </si>
  <si>
    <t>Incorrect_power_supply</t>
  </si>
  <si>
    <t>0x302</t>
  </si>
  <si>
    <t>Chip_defect_detected</t>
  </si>
  <si>
    <t>0x40303</t>
  </si>
  <si>
    <t>BAP_IncompatibelVersion_ParkHeater</t>
  </si>
  <si>
    <t>Software des Funktions- und/oder Anzeigesteuergerätes prüfen</t>
  </si>
  <si>
    <t>BAP_Incompatible_Version_##_&lt;0x03&gt;_#_BAP_ParkHeater_FSG_01</t>
  </si>
  <si>
    <t>0019_SVM_Replacement</t>
  </si>
  <si>
    <t>0x40304</t>
  </si>
  <si>
    <t>BAP_IncompatibelVersion_HUD</t>
  </si>
  <si>
    <t>Logisches Funktionssteuergerät und/oder Kommunikationswege prüfen</t>
  </si>
  <si>
    <t>BAP_Timeout_#_&lt;0x03&gt;_##_BAP_HUD_FSG_01</t>
  </si>
  <si>
    <t>0x40308</t>
  </si>
  <si>
    <t>BAP_IncompatibelVersion_InteriorLight</t>
  </si>
  <si>
    <t>BAP_Incompatible_Version_#_&lt;0x08&gt;_#_BAP_Innenlicht_FSG_01</t>
  </si>
  <si>
    <t>0x40309</t>
  </si>
  <si>
    <t>BAP_IncompatibelVersion_ExteriorLight</t>
  </si>
  <si>
    <t>BAP_Incompatible_Version_#_&lt;0x09&gt;_##_BAP_Aussenlicht_FSG_01</t>
  </si>
  <si>
    <t>0x4030C</t>
  </si>
  <si>
    <t>BAP_IncompatibelVersion_Wiper_Comfort</t>
  </si>
  <si>
    <t>BAP_Incompatible_Version_#_&lt;0x0C&gt;_##_BAP_Mirror_FSG_01</t>
  </si>
  <si>
    <t>0x4030E</t>
  </si>
  <si>
    <t>BAP_IncompatibelVersion_Mirror</t>
  </si>
  <si>
    <t>BAP_Incompatible_Version_#_&lt;0x0E&gt;_##_BAP_BC_FSG_01</t>
  </si>
  <si>
    <t>0x40320</t>
  </si>
  <si>
    <t>BAP_IncompatibelVersion_Seat</t>
  </si>
  <si>
    <t>BAP_Incompatible_Version_#_&lt;0x20&gt;_##_BAP_Sitz1_FSG_01</t>
  </si>
  <si>
    <t>0x40413</t>
  </si>
  <si>
    <t>BAP_IncompatibelVersion_UnitMaster</t>
  </si>
  <si>
    <t>BAP_Incompatible_Version_#_&lt;0x13&gt;_##_BAP_Einheiten_FSG_01</t>
  </si>
  <si>
    <t>0x4033B</t>
  </si>
  <si>
    <t>BAP_IncompatibelVersion_SeatPneumatic</t>
  </si>
  <si>
    <t>BAP_Incompatible_Version_#_&lt;0x3B&gt;_##_BAP_SeatPneumatic_FSG_01</t>
  </si>
  <si>
    <t>0x40345</t>
  </si>
  <si>
    <t>BAP_IncompatibelVersion_DisplayConfiguration</t>
  </si>
  <si>
    <t>BAP_Incompatible_Version_#_&lt;0x45&gt;_##_BAP_DisplayConfig_FSG_01</t>
  </si>
  <si>
    <t>0x40347</t>
  </si>
  <si>
    <t>BAP_IncompatibelVersion_ConnectionMngr</t>
  </si>
  <si>
    <t>BAP_Incompatible_Version_#_&lt;0x45&gt;_##_BAP_ConnectionMngr_FSG_01</t>
  </si>
  <si>
    <t>0x40354</t>
  </si>
  <si>
    <t>BAP_IncompatibelVersion_VAS</t>
  </si>
  <si>
    <t>BAP_Incompatible_Version_#_&lt;0x54&gt;_##_BAP_VAS_FSG_01</t>
  </si>
  <si>
    <t>0x40359</t>
  </si>
  <si>
    <t>BAP_IncompatibelVersion_Doors</t>
  </si>
  <si>
    <t>BAP_Incompatible_Version_#_&lt;0x59&gt;_##_BAP_Doors_FSG_01</t>
  </si>
  <si>
    <t>0x40363</t>
  </si>
  <si>
    <t>BAP_IncompatibelVersion_Doors_2</t>
  </si>
  <si>
    <t>BAP_Incompatible_Version_#_&lt;0x63&gt;_##_BAP_Doors2_FSG_01</t>
  </si>
  <si>
    <t>0x40314</t>
  </si>
  <si>
    <t>BAP_IncompatibelVersion_RDK</t>
  </si>
  <si>
    <t>BAP_Incompatible_Version_##_&lt;0x07&gt;_#_BAP_ParkHeater_FSG_01</t>
  </si>
  <si>
    <t>0x4030D</t>
  </si>
  <si>
    <t>BAP_IncompatibelVersion_DoorLocking</t>
  </si>
  <si>
    <t>BAP_Incompatible_Version_##_&lt;0x0D&gt;_#_BAP_Doorlocking_FSG_01</t>
  </si>
  <si>
    <t>0x4030F</t>
  </si>
  <si>
    <t>BAP_IncompatibelVersion_BC_MFA</t>
  </si>
  <si>
    <t>BAP_Incompatible_Version_##_&lt;0x0F&gt;_#_BAP_BC_FSG_01</t>
  </si>
  <si>
    <t>0x40312</t>
  </si>
  <si>
    <t>BAP_IncompatibelVersion_SIA</t>
  </si>
  <si>
    <t>BAP_Incompatible_Version_##_&lt;0x12&gt;_#_BAP_SIA_FSG_01</t>
  </si>
  <si>
    <t>0x40325</t>
  </si>
  <si>
    <t>BAP_IncompatibelVersion_BatteryControl</t>
  </si>
  <si>
    <t>BAP_Incompatible_Version_##_&lt;0x25&gt;_#_BAP_BatteryControl_FSG_01</t>
  </si>
  <si>
    <t>0x40316</t>
  </si>
  <si>
    <t>BAP_IncompatibelVersion_RemoteService</t>
  </si>
  <si>
    <t>BAP_Incompatible_Version_##_&lt;0x78&gt;_#_BAP_ParkHeater_FSG_01</t>
  </si>
  <si>
    <t>Data_Set_Invalid</t>
  </si>
  <si>
    <t>Datensatzversion prüfen. Korrekten Datensatz einspielen.</t>
  </si>
  <si>
    <t>Data_Set_Implausible</t>
  </si>
  <si>
    <t>Datensatz unplausibel</t>
  </si>
  <si>
    <t>0xFF026E</t>
  </si>
  <si>
    <t>dataset_implausible</t>
  </si>
  <si>
    <t>Passenden Datensatz flashen.</t>
  </si>
  <si>
    <t>Fehlerhafter Datensatz</t>
  </si>
  <si>
    <t>0x890100</t>
  </si>
  <si>
    <t>Authentication_failed</t>
  </si>
  <si>
    <t>1.- Auslesen des Messwertes 0x3C00 sowie der Umgebungsdaten. 2.- Abgleich des Inhalts von 0x3C00 mit den für das Fahrzeug in Carport hinterlegten Freischaltungen, Ermittlung der Funktionen die erneut freigeschaltet werden müssen. 3.- Erzeugung neuer FSCs für diese Funktionen gemäss Carport Dokumentation. 4.- Einbringen der FSC.s 5.- Löschen des DTC über Diagnose.</t>
  </si>
  <si>
    <t>Signatur des FSC ist nicht gültig</t>
  </si>
  <si>
    <t>J533_4M_90____1_0418_88_swap1_enable_failed</t>
  </si>
  <si>
    <t>SW Überwachung der Kommunication zwischen GW Controller und NAD - Kommunikationausfall bei jedem Auftreten.</t>
  </si>
  <si>
    <t>SW Überwachung der Kommunikation zwischen GW Controller und SPI-Prozessor - Kommunikationausfall bei jedem Auftreten.</t>
  </si>
  <si>
    <t>Datenbus Signale dauerhaft Init</t>
  </si>
  <si>
    <t>GW Basis-SW liefert in NVRAM-Status dauerhaft Init</t>
  </si>
  <si>
    <t>GW Basis-SW liefert im Datensatz-Status dauerhaft Init oder pending</t>
  </si>
  <si>
    <t>0x303</t>
  </si>
  <si>
    <t>C10DDF3</t>
  </si>
  <si>
    <t>FCCU_Resetcounter_Ueberlauf</t>
  </si>
  <si>
    <t>1. Klemme30 Reset vom Steuergerät 2. DTC prüfen ob aktiv 3. Wenn aktiv, dann ECU tauschen 4. Wenn passiv, DTC löschen</t>
  </si>
  <si>
    <t>mehr als 100 FCCU Resets wurden nacheinander ausgelöst oder FCCU nicht aktiv</t>
  </si>
  <si>
    <t>0x910009</t>
  </si>
  <si>
    <t>C113AF0</t>
  </si>
  <si>
    <t>DCDC_MV_IstModus_Init</t>
  </si>
  <si>
    <t>Analyse 48V DCDC-Wandler</t>
  </si>
  <si>
    <t>DC_MV_IstModus = 7</t>
  </si>
  <si>
    <t>SYS_J533_Sequence_error_in_mode_setting_48V</t>
  </si>
  <si>
    <t>0x91000A</t>
  </si>
  <si>
    <t>DCDC_MV_Status_Failure_Init</t>
  </si>
  <si>
    <t>DC_MV_Fehlerstatus = 7</t>
  </si>
  <si>
    <t>0x91000E</t>
  </si>
  <si>
    <t>DCDC_OPM_Failure</t>
  </si>
  <si>
    <t>DCDC_MV_Istmodus &lt; &gt; MVK_DCDC_Sollmodus</t>
  </si>
  <si>
    <t>0x910033</t>
  </si>
  <si>
    <t>MVK_DCDC_voltage_init</t>
  </si>
  <si>
    <t>Analyse 48V-DCDC</t>
  </si>
  <si>
    <t>DC_MV_IstSpannung = 254</t>
  </si>
  <si>
    <t>Zu häufiges Umschalten des Charisma-Profils</t>
  </si>
  <si>
    <t>E735_E797_96_Drive_profile_selection_button</t>
  </si>
  <si>
    <t>0xFF000E</t>
  </si>
  <si>
    <t>HVK_Init_Failure_Aktual_State_DCDC</t>
  </si>
  <si>
    <t>Analyse HV-DCDC</t>
  </si>
  <si>
    <t>DCDC_03/DC_IstModus_02 = 7</t>
  </si>
  <si>
    <t>0xFF000F</t>
  </si>
  <si>
    <t>HVK_Init_Failure_Errorstate_DCDC</t>
  </si>
  <si>
    <t>DCDC_03/DC_Fehlerstatus = 7</t>
  </si>
  <si>
    <t>0xFF0013</t>
  </si>
  <si>
    <t>HVK_OPM_Failure_DCDC</t>
  </si>
  <si>
    <t>HVK_01/ HVK_DCDC_Sollmodus &lt; &gt; DCDC_03/DC_IstModus_02</t>
  </si>
  <si>
    <t>0xFF006C</t>
  </si>
  <si>
    <t>HVK_Init_Failure_Actuel_Voltage_DCDC</t>
  </si>
  <si>
    <t>DCDC_01/ DC_IstSpannung_HV = 4094</t>
  </si>
  <si>
    <t>EM1_HYB_11/ EM1_Status_Spgfreiheit = 0</t>
  </si>
  <si>
    <t>0xFF0077</t>
  </si>
  <si>
    <t>HVK_Init_Failure_Errorstate__EM1</t>
  </si>
  <si>
    <t>Analyse Leistungselektronik (EM1)</t>
  </si>
  <si>
    <t>EM1_HYB_11/ EM1_Fehlerstatus = 7</t>
  </si>
  <si>
    <t>EM1_HYB_14/ EM1_IstSpannung = 4094</t>
  </si>
  <si>
    <t>0xFF0015</t>
  </si>
  <si>
    <t>C11B8F0</t>
  </si>
  <si>
    <t>HVK_Init_Failure_Actual_State_LAD</t>
  </si>
  <si>
    <t>Analyse HVLM/Ladegerät</t>
  </si>
  <si>
    <t>HVLM_04/HVLM_IstModus_02 = 2</t>
  </si>
  <si>
    <t>0xFF0016</t>
  </si>
  <si>
    <t>HVK_Init_Failure_Errorstate_LAD</t>
  </si>
  <si>
    <t>HVLM_04/HVLM_Fehlerstatus = 7</t>
  </si>
  <si>
    <t>0xFF0017</t>
  </si>
  <si>
    <t>HVK_Init_Failure_Voltage_Off_LAD</t>
  </si>
  <si>
    <t>LAD_01/LAD_Status_Spgfreiheit = 0</t>
  </si>
  <si>
    <t>0xFF006B</t>
  </si>
  <si>
    <t>HVK_Init_Failure_HVLM_Actual_Voltage_HV_LAD</t>
  </si>
  <si>
    <t>HVLM_03/HVLM_IstSpannung_HV = 1022</t>
  </si>
  <si>
    <t>0xFF001B</t>
  </si>
  <si>
    <t>HVK_OPM_Failure_LAD</t>
  </si>
  <si>
    <t>HVLM_04/HVLM_IstModus_02 &lt; &gt; HVK_HVLM_Sollmodus</t>
  </si>
  <si>
    <t>TME_07/ TME_HVPTC_Istmodus = 7</t>
  </si>
  <si>
    <t>TME_07/ TME_HVPTC_Fehlerstatus = 7</t>
  </si>
  <si>
    <t>TME_07/ TME_EKKtmodus = 7</t>
  </si>
  <si>
    <t>TME_07/ TME_EKK_Fehlerstatus = 7</t>
  </si>
  <si>
    <t>TME_07/ TME_HVPTC_Istmodus &lt; &gt; HVK_01/ HVK_HVPTC_Sollmodus</t>
  </si>
  <si>
    <t>TME_07/ TME_EKK_Istmodus &lt; &gt; HVK_01/ HVK_EKK_Sollmodus</t>
  </si>
  <si>
    <t>0xFF0001</t>
  </si>
  <si>
    <t>C11BAF0</t>
  </si>
  <si>
    <t>HVK_Init_Failure_Aktual_State_BMS</t>
  </si>
  <si>
    <t>Analyse HV_BMS</t>
  </si>
  <si>
    <t>BMS_04/BMS_IstModus = 7</t>
  </si>
  <si>
    <t>0xFF0002</t>
  </si>
  <si>
    <t>HVK_Init_Failure_Errorstate_BMS</t>
  </si>
  <si>
    <t>BMS_04/BMS_Fehlerstatus = 7</t>
  </si>
  <si>
    <t>HVK_Init_Failure_Voltage_Off_BMS</t>
  </si>
  <si>
    <t>BMS_04/BMS_Status_Spgfreiheit = 0</t>
  </si>
  <si>
    <t>0xFF0072</t>
  </si>
  <si>
    <t>HVK_Init_Failure_Voltage_Zwkr</t>
  </si>
  <si>
    <t>BMS_01/ BmsInit_SpgZwKreis = 2046</t>
  </si>
  <si>
    <t>0xFF0007</t>
  </si>
  <si>
    <t>HVK_OPM_Failure_BMS</t>
  </si>
  <si>
    <t>HVK_01/ HVK_BMS_Sollmodus &lt; &gt; BMS_04/BMS_Istmodus</t>
  </si>
  <si>
    <t>HVK_Init_Failure_Overvoltage_Cell_BMS</t>
  </si>
  <si>
    <t>BMS_30/BMS_Ueberspannung_Zelle = 7</t>
  </si>
  <si>
    <t>HVK_Init_Failure_Voltage_Zwkr2</t>
  </si>
  <si>
    <t>BMS_14/ BMS_Spannung_ZwKr2 = 2046</t>
  </si>
  <si>
    <t>0xFF0263</t>
  </si>
  <si>
    <t>HVK_Failure_Switch_etron_BMS</t>
  </si>
  <si>
    <t>Analyse HV-BMS</t>
  </si>
  <si>
    <t>Nach erstmaliger Kommunikation des Gatway mit den Bussen (5s lang): BMS_03/BMS_Max_Ladespannung = 1022 ODER BMS_03/BMS_Max_Ladespannung = 1023 ODER BMS_01/ BMS_Istspannung = 4094 ODER BMS_01/ BMS_Istspannung = 4095</t>
  </si>
  <si>
    <t>0xFF0039</t>
  </si>
  <si>
    <t>HVK_Airbag_Crash_Type_heavy</t>
  </si>
  <si>
    <t>Analyse Airbag (Crash), Ausführen de KD-Service DiagnoseService RoutineControl "Hochvolt-System, Sperrung nach Crash aufheben"</t>
  </si>
  <si>
    <t>Airbag_01/ AB_Deaktivierung_HV = 6</t>
  </si>
  <si>
    <t>J533_47B_4LA_0126_88_HV_unlock_minor_crash</t>
  </si>
  <si>
    <t>HVK_Airbag_Crash_Type_History_heavy</t>
  </si>
  <si>
    <t>HVK-interne Systemprüfung erkennt Fehler:</t>
  </si>
  <si>
    <t>Kl15 Wechsel nachdem Airbag_01/ AB_Deaktivierung_HV = 2 erkannt wurde</t>
  </si>
  <si>
    <t>C11C5F1</t>
  </si>
  <si>
    <t>HVK_Failure_Wire_1</t>
  </si>
  <si>
    <t>Beseitigung Spannungsabfall Leitungskreis 1 - im Leitungskreis betroffene Komponenten auf eingetragene Fehler überprüfen (falls vorh. Beheben) - Steckverbindungen/Verkabelung überprüfen (Kabelbruch, offene Steckstellen, Steckerdefekt)</t>
  </si>
  <si>
    <t>Prüfung immer wenn HV Anforderer aktiv: Ungültige Spannungsdifferenz zwischen Istspannung der E-Maschine 1 und HV-Batteriespannung</t>
  </si>
  <si>
    <t>C11C5F2</t>
  </si>
  <si>
    <t>HVK_Failure_Wire_2</t>
  </si>
  <si>
    <t>Beseitigung Spannungsabfall Leitungskreis 2 - im Leitungskreis betroffene Komponenten auf eingetragene Fehler überprüfen (falls vorh. Beheben) - Steckverbindungen/Verkabelung überprüfen (Kabelbruch, offene Steckstellen, Steckerdefekt) (auch Service-Disconnect) -Crasherkennung nach Reparatur zurücksetzen.</t>
  </si>
  <si>
    <t>Prüfung nur bei Systemprüfung nach leichtem Crash oder unklarem EEPROM-Inhalt: Ungültige Spannungdifferenz zwischen Istspannung DCDC-Wandler (+Nebenverbraucher) und HV-Batteriespannung</t>
  </si>
  <si>
    <t>0xFF009B</t>
  </si>
  <si>
    <t>C11C5F3</t>
  </si>
  <si>
    <t>HVK_Failure_Wire_3</t>
  </si>
  <si>
    <t>Beseitigung Spannungsabfall Leitungskreis 3 - im Leitungskreis betroffene Komponenten auf eingetragene Fehler überprüfen (falls vorh. Beheben) - Steckverbindungen/Verkabelung überprüfen (Kabelbruch, offene Steckstellen, Steckerdefekt)</t>
  </si>
  <si>
    <t>Prüfung immer wenn HV Anforderer aktiv: Ungültige Spannungsdifferenz zwischen Istspannung der E-Maschine 2 und HV-Batteriespannung</t>
  </si>
  <si>
    <t>0xFF009C</t>
  </si>
  <si>
    <t>C11C5F4</t>
  </si>
  <si>
    <t>HVK_Failure_Wire_4</t>
  </si>
  <si>
    <t>Beseitigung Spannungsabfall Leitungskreis 4 - im Leitungskreis betroffene Komponenten auf eingetragene Fehler überprüfen (falls vorh. Beheben) - Steckverbindungen/Verkabelung überprüfen (Kabelbruch, offene Steckstellen, Steckerdefekt)</t>
  </si>
  <si>
    <t>Prüfung immer wenn HV Anforderer aktiv: Ungültige Spannungsdifferenz zwischen Istspannung der E-Maschine 3 und HV-Batteriespannung</t>
  </si>
  <si>
    <t>0xFF009D</t>
  </si>
  <si>
    <t>C11C5F5</t>
  </si>
  <si>
    <t>HVK_Failure_Wire_5</t>
  </si>
  <si>
    <t>Beseitigung Spannungsabfall Leitungskreis 5 - im Leitungskreis betroffene Komponenten auf eingetragene Fehler überprüfen (falls vorh. Beheben) - Steckverbindungen/Verkabelung überprüfen (Kabelbruch, offene Steckstellen, Steckerdefekt) -Crasherkennung nach Reparatur zurücksetzen.</t>
  </si>
  <si>
    <t>Prüfung nur bei Systemprüfung nach leichtem Crash oder unklarem EEPROM-Inhalt: Ungültige Spannungdifferenz zwischen Istspannung HV-Ladeverbund und HV-Batteriespannung</t>
  </si>
  <si>
    <t>0x820004</t>
  </si>
  <si>
    <t>C11CB01</t>
  </si>
  <si>
    <t>EM_power_circuit_error_Lvel_1</t>
  </si>
  <si>
    <t>Analysse 12V-Spannungsversorgung</t>
  </si>
  <si>
    <t>Bordnetzspannung fällt unter 11,5V</t>
  </si>
  <si>
    <t>SYS_4M_J533_90____3_0418_88_12V_vehicle_electrical_system_unstable</t>
  </si>
  <si>
    <t>0x820005</t>
  </si>
  <si>
    <t>EM_power_circuit_error_Lvel_2</t>
  </si>
  <si>
    <t>Analyse 12V-Spannungsversorgung</t>
  </si>
  <si>
    <t>Bordnetzspannung fällt unter 10,5V</t>
  </si>
  <si>
    <t>0x80F10</t>
  </si>
  <si>
    <t>C11CBF0</t>
  </si>
  <si>
    <t>NVEM_Failed_StepDown_Mode_DCDC</t>
  </si>
  <si>
    <t>Analyse der HV- bzw. 48V-Komponenten. (insbes. DCDC-Wandler)</t>
  </si>
  <si>
    <t>Fahrtbetrieb und DCDC nicht in Tiefsetzbetrieb und Qualifizierung durch NVEM</t>
  </si>
  <si>
    <t>0x820006</t>
  </si>
  <si>
    <t>C11E654</t>
  </si>
  <si>
    <t>EM_process_no_basic_setting</t>
  </si>
  <si>
    <t>Batterie über Anpassung 0x2A31 anlernen</t>
  </si>
  <si>
    <t>Anpassung "Inbetriebnahme Energiemanagement" (0x050D) aktiv und 12V-Batterie wurde nie angepasst</t>
  </si>
  <si>
    <t>SYS_4M_J533_90____1_0418_88_12V_energy_management</t>
  </si>
  <si>
    <t>0x820007</t>
  </si>
  <si>
    <t>C11E6F0</t>
  </si>
  <si>
    <t>EM_process_wrong_basic_setting</t>
  </si>
  <si>
    <t>Ruhestromanalyse durchführen</t>
  </si>
  <si>
    <t>Anpassung "Inbetriebnahme Energiemanagement" (0x050D) aktiv und QRS-Messung mit erhöhtem Ruhestrom</t>
  </si>
  <si>
    <t>C1220F0</t>
  </si>
  <si>
    <t>EHVK_Exhaustive_Discharge_Protection_HV_Batterie</t>
  </si>
  <si>
    <t>HV-Batterie Nachladen</t>
  </si>
  <si>
    <t>HV-Batterieladezustand kurz vor Tiefentladung</t>
  </si>
  <si>
    <t>0x910023</t>
  </si>
  <si>
    <t>C124EF0</t>
  </si>
  <si>
    <t>Airbag_CrashTyp_Historie_Hard</t>
  </si>
  <si>
    <t>Analyse Airbag (Safety Computer)</t>
  </si>
  <si>
    <t>Airbag_01/AB_Deaktivierung_HV = 6 tbd!!!</t>
  </si>
  <si>
    <t>J533_4M_90____9_0418_88_48V_System_block_active_after_crash</t>
  </si>
  <si>
    <t>Inhalt von BMS_MV_Speichertechnologie passt nicht zur erkannten 48V-Architektur</t>
  </si>
  <si>
    <t>0x910001</t>
  </si>
  <si>
    <t>C124FF0</t>
  </si>
  <si>
    <t>BMS_MV_IstModus_Failure</t>
  </si>
  <si>
    <t>Analyse 48V Batterie (BMS)</t>
  </si>
  <si>
    <t>BMS_MV_IstModus = 7</t>
  </si>
  <si>
    <t>0x910002</t>
  </si>
  <si>
    <t>BMS_MV_Status_Failure</t>
  </si>
  <si>
    <t>BMS_MV_Fehlerstatus = 7</t>
  </si>
  <si>
    <t>0x910006</t>
  </si>
  <si>
    <t>BMS_OPM_Failure</t>
  </si>
  <si>
    <t>BMS_MV_Istmodus &lt; &gt; MVK_BMS_Sollmodus</t>
  </si>
  <si>
    <t>0x910031</t>
  </si>
  <si>
    <t>MVK_BMS_current_init</t>
  </si>
  <si>
    <t>Analyse 48V-Batterie (BMS)</t>
  </si>
  <si>
    <t>BMS_MV_IstStrom = 4094</t>
  </si>
  <si>
    <t>0x910032</t>
  </si>
  <si>
    <t>MVK_BMS_voltage_init</t>
  </si>
  <si>
    <t>BMS_MV_IstSpannung = 254</t>
  </si>
  <si>
    <t>0x910017</t>
  </si>
  <si>
    <t>C1250F0</t>
  </si>
  <si>
    <t>EAV_Init_Failure_MO_MVK_EAV_Ist_Modus</t>
  </si>
  <si>
    <t>Analyse eAV (Boost)</t>
  </si>
  <si>
    <t>Boost_MVK_Istmodus = 7</t>
  </si>
  <si>
    <t>0x910018</t>
  </si>
  <si>
    <t>EAV_Init_Failure_MO_MVK_EAV_Status_Failure</t>
  </si>
  <si>
    <t>Boost_MVK_Fehlerstatus = 7</t>
  </si>
  <si>
    <t>0x91001C</t>
  </si>
  <si>
    <t>EAV_OPM_Failure</t>
  </si>
  <si>
    <t>Boost_MVK_Istmodus &lt; &gt; MVK_Boost_Sollmodus</t>
  </si>
  <si>
    <t>0x910038</t>
  </si>
  <si>
    <t>MVK_Boost_voltage_init</t>
  </si>
  <si>
    <t>Analyse eAV (Booster)</t>
  </si>
  <si>
    <t>Boost_Ist_Spannung = 254</t>
  </si>
  <si>
    <t>0x910010</t>
  </si>
  <si>
    <t>C1251F0</t>
  </si>
  <si>
    <t>eAWS_MVK_IstModus_Init</t>
  </si>
  <si>
    <t>Analyse eAWS oder eABC</t>
  </si>
  <si>
    <t>eAWS_MVK_IstModus bzw. eABC_MVK_IstModus = 7</t>
  </si>
  <si>
    <t>0x910011</t>
  </si>
  <si>
    <t>eAWS_MVK_Status_Failure_Init</t>
  </si>
  <si>
    <t>eAWS_MVK_Fehlerstatus bzw. eABC_MVK_Fehlerstatus = 7</t>
  </si>
  <si>
    <t>0x910015</t>
  </si>
  <si>
    <t>eAWS_OPM_Failure</t>
  </si>
  <si>
    <t>eAWS (eABC)_MVK_Istmodus &lt; &gt; MVK_eAWS(eABC)_Sollmodus</t>
  </si>
  <si>
    <t>AWC_01/AWC_IstModus = 6</t>
  </si>
  <si>
    <t>0xFF007B</t>
  </si>
  <si>
    <t>HVK_Init_Failure_Errorstate_AWC</t>
  </si>
  <si>
    <t>Analyse AWC</t>
  </si>
  <si>
    <t>AWC_01/AWC_Fehlerstatus = 7</t>
  </si>
  <si>
    <t>AWC_01/ AWC_Status__Spgfreiheit = 2</t>
  </si>
  <si>
    <t>AWC_01/AWC_Istspannung = 1022</t>
  </si>
  <si>
    <t>0xFF0087</t>
  </si>
  <si>
    <t>HVK_Init_Failure_Errorstate__EM2</t>
  </si>
  <si>
    <t>Analyse Leistungselektronik (EM2)</t>
  </si>
  <si>
    <t>EM2_HYB_11/EM2_Fehlerstatus = 7</t>
  </si>
  <si>
    <t>EM2_HYB_11/EM2_Status_Spgfreiheit = 0</t>
  </si>
  <si>
    <t>EM2_HYB_14/EM2_IstSpannung = 4094</t>
  </si>
  <si>
    <t>0xFF008F</t>
  </si>
  <si>
    <t>HVK_Init_Failure_Errorstate__EM3</t>
  </si>
  <si>
    <t>Analyse Leistungselektronik (EM3)</t>
  </si>
  <si>
    <t>EM3_HYB_11/EM3_Fehlerstatus = 7</t>
  </si>
  <si>
    <t>SYS_J533_Sequence_error_in_mode_setting_high_voltage</t>
  </si>
  <si>
    <t>EM3_HYB_11/EM3_Status_Spgfreiheit = 0</t>
  </si>
  <si>
    <t>EM3_HYB14/EM3_IstSpannung = 4094</t>
  </si>
  <si>
    <t>0x910034</t>
  </si>
  <si>
    <t>MVK_AwsVA_voltage_init</t>
  </si>
  <si>
    <t>Analyse eAWS bzw. eABC</t>
  </si>
  <si>
    <t>eAWS_VA_IstSpannung_02 bzw. eABC_VA_Ist_Spannung_02= 254</t>
  </si>
  <si>
    <t>0x910035</t>
  </si>
  <si>
    <t>MVK_AwsHA_voltage_init</t>
  </si>
  <si>
    <t>eAWS_HA_IstSpannung_02 bzw. eABC_HA_Ist_Spannung_02= 254</t>
  </si>
  <si>
    <t>0x82000B</t>
  </si>
  <si>
    <t>C12A5F0</t>
  </si>
  <si>
    <t>power_circuit_identification_not_plausible</t>
  </si>
  <si>
    <t>Verbau der Komponenten prüfen und Bordnetzerkennung über Routine 0x05C7 zurücksetzen (Fehler kann z.B. nach Quertausch des Steuergerätes aktiv werden)</t>
  </si>
  <si>
    <t>Istverbau stimmt nicht mit Sollverbau überein.</t>
  </si>
  <si>
    <t>SYS_4N_J533_90____8_0418_88_Vehicle_configuration_implausible</t>
  </si>
  <si>
    <t>LAD2_01/LAD2_Fehlerstatus = 7</t>
  </si>
  <si>
    <t>LAD2_01/LAD2_Status_Spgfreiheit = 0</t>
  </si>
  <si>
    <t>C136BF0</t>
  </si>
  <si>
    <t>C1395F0</t>
  </si>
  <si>
    <t>HVK_Init_Failure_Actual_State_HVLB</t>
  </si>
  <si>
    <t>Analyse HV Ladebooster</t>
  </si>
  <si>
    <t>DCDC_HV_02_01/HVLB_IstModus_TN1 = 3</t>
  </si>
  <si>
    <t>HVK_Init_Failure_Errorstate_HVLB</t>
  </si>
  <si>
    <t>DCDC_HV_02_014/HVLB_Fehlerstatus = 7</t>
  </si>
  <si>
    <t>HVK_Init_Failure_Voltage_Off_HVLB</t>
  </si>
  <si>
    <t>DCDC_HV_02_01/HVLB_StatusSpgfreiheit_HV = 0</t>
  </si>
  <si>
    <t>HVK_Init_Failure_HVLB_Actual_Voltage_HVHS</t>
  </si>
  <si>
    <t>DCDC_HV_02_01/HVLB_IstSpannung_HVHS= 1022</t>
  </si>
  <si>
    <t>0xFF026B</t>
  </si>
  <si>
    <t>C13B7F0</t>
  </si>
  <si>
    <t>ADR_Detection_Open_HV_Circuit_Front</t>
  </si>
  <si>
    <t>Analyse ADR</t>
  </si>
  <si>
    <t>AIAD_DetHvOcFr_2 = 1</t>
  </si>
  <si>
    <t>0xFF026D</t>
  </si>
  <si>
    <t>C13B7F1</t>
  </si>
  <si>
    <t>ADR_Error_Active_Discharge_Front</t>
  </si>
  <si>
    <t>AIAD_ErrAcvDchaFr_2 = 1</t>
  </si>
  <si>
    <t>0xFF026A</t>
  </si>
  <si>
    <t>C13B8F0</t>
  </si>
  <si>
    <t>ADR_Detection_Open_HV_Circuit_Rear</t>
  </si>
  <si>
    <t>AIAD_DetHvOcRe_2 = 1</t>
  </si>
  <si>
    <t>0xFF026C</t>
  </si>
  <si>
    <t>C13B8F1</t>
  </si>
  <si>
    <t>ADR_Error_Active_Discharge_Rear</t>
  </si>
  <si>
    <t>AIAD_ErrAcvDchaRe_2 = 1</t>
  </si>
  <si>
    <t>0x80F1B</t>
  </si>
  <si>
    <t>Verbau der Komponenten prüfen, Bordnetzerkennung über Routine 0x05C7 zurücksetzen (Fehler kann z.B. nach Quertausch des Steuergerätes aktiv werden) und evtl. Parametrierdaten 0x0C3C neu schreiben</t>
  </si>
  <si>
    <t>Codierung stimmt nicht mit Istverbau überein BMS_Istmodus=valid DC_Istmodus_02=valid HVLB_Istmodus=not_valid EM2_Istmodus(2)=not_valid LAD_Istmodus=valid</t>
  </si>
  <si>
    <t>0xFF0079</t>
  </si>
  <si>
    <t>HVK_EEPROM_Failure</t>
  </si>
  <si>
    <t>Analyse Gateway</t>
  </si>
  <si>
    <t>HVK erkennt internen EEPROM-Fehler</t>
  </si>
  <si>
    <t>0x80F12</t>
  </si>
  <si>
    <t>BDM_Component_Error</t>
  </si>
  <si>
    <t>Analyse BDM (Batteriesensor)</t>
  </si>
  <si>
    <t>Rangefehler in den Botschaften BDMs_dyn, BZEs_01 oder BZEs_02 oder BDM_Status_dyn &gt; 3</t>
  </si>
  <si>
    <t>0xFF0264</t>
  </si>
  <si>
    <t>P0B3700</t>
  </si>
  <si>
    <t>HVK_Service_Disconnect_DCDC</t>
  </si>
  <si>
    <t>Service Disconnect stecken</t>
  </si>
  <si>
    <t>DCDC_03/DC_Fehlerstatus = 4</t>
  </si>
  <si>
    <t>P168400</t>
  </si>
  <si>
    <t>Control module programming Malfunction in data transfer</t>
  </si>
  <si>
    <t>Steuergerät erneut flashen</t>
  </si>
  <si>
    <t>Connect-Domain startet nach Flashen nicht wieder auf</t>
  </si>
  <si>
    <t>0x910030</t>
  </si>
  <si>
    <t>P16F600</t>
  </si>
  <si>
    <t>MVK_Failure_Wire</t>
  </si>
  <si>
    <t>Analyse 48V-Verkabelung</t>
  </si>
  <si>
    <t>Bordnetzfehler erkannt</t>
  </si>
  <si>
    <t>SYS_4M_X____1_0418_88_48V_electrical_system</t>
  </si>
  <si>
    <t>0x910039</t>
  </si>
  <si>
    <t>P16F700</t>
  </si>
  <si>
    <t>MVK_Emg_voltage_init</t>
  </si>
  <si>
    <t>Analyse Motor EM</t>
  </si>
  <si>
    <t>EMG_IstSpannung = 4094</t>
  </si>
  <si>
    <t>0x821A11</t>
  </si>
  <si>
    <t>P1B0000</t>
  </si>
  <si>
    <t>Mechanically_Error_Alternator</t>
  </si>
  <si>
    <t>Generator (Keilriemen usw.) prüfen</t>
  </si>
  <si>
    <t>Generator meldet mechanischen Fehler UND 12V-Bordnetzspannung ist &lt; 12,70V s_errGenMechanischDiag == 1</t>
  </si>
  <si>
    <t>0x821A12</t>
  </si>
  <si>
    <t>P1B0100</t>
  </si>
  <si>
    <t>Electric_Error_Alternator</t>
  </si>
  <si>
    <t>Kontakte an Generator und Batterie prüfen (Masse, +)</t>
  </si>
  <si>
    <t>Generator meldet elektrischen Fehler UND 12V-Bordnetzspannung ist &lt; 12,70V EM - Signal s_errGenElektrischDiag == 1</t>
  </si>
  <si>
    <t>0x8201CA</t>
  </si>
  <si>
    <t>P1B0200</t>
  </si>
  <si>
    <t>Battery_Diagnostic_System_Monitoring_Defect</t>
  </si>
  <si>
    <t>Batteriesensor tauschen</t>
  </si>
  <si>
    <t>BDM signalisiert Fehler in LIN - Signal: BDM_Status = 4, 5, 6, oder 7</t>
  </si>
  <si>
    <t>SYS_47B_J533_90____3_0418_88_12V_vehicle_electrical_system_unstable
SYS_4M_J533_90____3_0418_88_12V_vehicle_electrical_system_unstable</t>
  </si>
  <si>
    <t>P1D0200</t>
  </si>
  <si>
    <t>HVK_Overvoltage_Cell_BMS</t>
  </si>
  <si>
    <t>BMS_30/BMS_Ueberspannung_Zelle = 1</t>
  </si>
  <si>
    <t>0xFF02A4</t>
  </si>
  <si>
    <t>P1D2700</t>
  </si>
  <si>
    <t>eKat_Detection_Open_HV_Circuit_failure</t>
  </si>
  <si>
    <t>Motor_42/ElCat_HVK_EoHVL_Status = 3</t>
  </si>
  <si>
    <t>0x82000C</t>
  </si>
  <si>
    <t>12V_LiIon_Battery_Diagnostic_System_Monitoring_Defect</t>
  </si>
  <si>
    <t>Lithium-Iionen Batterie analysieren bzw. tauschen</t>
  </si>
  <si>
    <t>LiIon-Batterie (BDM) signalisiert Defekt: BDM_LiIon_Status &gt; 0 ODER BDM_TE_Diagnose = 1</t>
  </si>
  <si>
    <t>J533_12V_battery_faulty</t>
  </si>
  <si>
    <t>0xFF0266</t>
  </si>
  <si>
    <t>P1DA500</t>
  </si>
  <si>
    <t>HVK_Voltage_Off_Failure_DCDC</t>
  </si>
  <si>
    <t>DCDC_03/DC_Status_Spgfreiheit_HV = 3</t>
  </si>
  <si>
    <t>0xFF0265</t>
  </si>
  <si>
    <t>P1DA600</t>
  </si>
  <si>
    <t>HVK_Init_Failure_Voltage_Off_DCDC</t>
  </si>
  <si>
    <t>DCDC_03/DC_Status_Spgfreiheit_HV = 0</t>
  </si>
  <si>
    <t>0xFF02A2</t>
  </si>
  <si>
    <t>P1EDE00</t>
  </si>
  <si>
    <t>HVK_Discharging_Defect_eKat</t>
  </si>
  <si>
    <t>Motor_42/MO_ElCat_ErrAcvDcha = 1</t>
  </si>
  <si>
    <t>0xFF02A3</t>
  </si>
  <si>
    <t>P1EDF00</t>
  </si>
  <si>
    <t>eKat_Detection_Open_HV_Circuit_init_failure</t>
  </si>
  <si>
    <t>Motor_42/ElCat_HVK_EoHVL_Status = 0</t>
  </si>
  <si>
    <t>0xFF02A6</t>
  </si>
  <si>
    <t>P1EE000</t>
  </si>
  <si>
    <t>HVK_Discharging_Defect_eATL1</t>
  </si>
  <si>
    <t>Motor_47/MO_eATL1_HVK_Fehler_AE = 1</t>
  </si>
  <si>
    <t>0xFF02A7</t>
  </si>
  <si>
    <t>P1EE100</t>
  </si>
  <si>
    <t>HVK_Discharging_Defect_eATL2</t>
  </si>
  <si>
    <t>Motor_47/MO_eATL2_HVK_Fehler_AE = 1</t>
  </si>
  <si>
    <t>0xFF02A8</t>
  </si>
  <si>
    <t>P1EE200</t>
  </si>
  <si>
    <t>HVK_Init_Failure_Voltage_Off_eATL1</t>
  </si>
  <si>
    <t>MO_eATL_02 /MO_eATL1_Status_Spgfreiheit = 0</t>
  </si>
  <si>
    <t>0xFF02AD</t>
  </si>
  <si>
    <t>HVK_eATL1_actual_voltage_init_failure</t>
  </si>
  <si>
    <t>MO_eATL_02/MO_eATL1_IstSpannung_HV = 1022</t>
  </si>
  <si>
    <t>0xFF02A9</t>
  </si>
  <si>
    <t>P1EE300</t>
  </si>
  <si>
    <t>HVK_Voltage_Off_failure_eATL1</t>
  </si>
  <si>
    <t>MO_eATL_02 ::MO_eATL1_Status_Spgfreiheitt = 3</t>
  </si>
  <si>
    <t>0xFF02AE</t>
  </si>
  <si>
    <t>HVK_eATL1_actual_voltage_failure</t>
  </si>
  <si>
    <t>MO_eATL_02/MO_eATL1_IstSpannung_HV = 1023</t>
  </si>
  <si>
    <t>0xFF02AA</t>
  </si>
  <si>
    <t>P1EE400</t>
  </si>
  <si>
    <t>HVK_Init_Failure_Voltage_Off_eATL2</t>
  </si>
  <si>
    <t>MO_eATL_02 /MO_eATL2_Status_Spgfreiheit = 0</t>
  </si>
  <si>
    <t>0xFF02AF</t>
  </si>
  <si>
    <t>HVK_eATL2_actual_voltage_init_failure</t>
  </si>
  <si>
    <t>MO_eATL_02/MO_eATL2_IstSpannung_HV = 1022</t>
  </si>
  <si>
    <t>0xFF02AC</t>
  </si>
  <si>
    <t>P1EE500</t>
  </si>
  <si>
    <t>HVK_Voltage_Off_failure_eATL2</t>
  </si>
  <si>
    <t>MO_eATL_02 ::MO_eATL2_Status_Spgfreiheitt = 3</t>
  </si>
  <si>
    <t>0xFF02B0</t>
  </si>
  <si>
    <t>HVK_eATL2_actual_voltage_failure</t>
  </si>
  <si>
    <t>MO_eATL_02/MO_eATL2_IstSpannung_HV = 1023</t>
  </si>
  <si>
    <t>0xFF02A5</t>
  </si>
  <si>
    <t>P1EEA00</t>
  </si>
  <si>
    <t>eKat_Detection_Open_HV_Circuit</t>
  </si>
  <si>
    <t>Motor_42/ElCat_HVK_EoHVL_Status = 2</t>
  </si>
  <si>
    <t>CAN_Comfort_Bus_Defect</t>
  </si>
  <si>
    <t>Busleitung auf Kurzschluss zwischen CAN High und CAN Low prüfen</t>
  </si>
  <si>
    <t>Testbedingung : Konzern Lastenheft CAN Fehlerzähler bis zum Eintrag in den Ereignisspeicher: 3</t>
  </si>
  <si>
    <t>SIG_J533_Data_bus_general_functional_impairment</t>
  </si>
  <si>
    <t>CAN_Comfort_Global_Timeout</t>
  </si>
  <si>
    <t>Busleitung auf Unterbrechung prüfen</t>
  </si>
  <si>
    <t>Keine Knotenbotschaften werden an diesem Bus empfangen</t>
  </si>
  <si>
    <t>SYS_4M_J533____1_118_88_Comfort_CAN_General</t>
  </si>
  <si>
    <t>U001800</t>
  </si>
  <si>
    <t>CAN_Comfort_Single_Wire_Error</t>
  </si>
  <si>
    <t>Busleitungen auf Kurzschluss gegen UBAT oder GND prüfen</t>
  </si>
  <si>
    <t>SYS_4M_J533_____1_0418_88_convenience_data_bus_one_wire_mode</t>
  </si>
  <si>
    <t>CAN_Hybrid_Bus_Defect</t>
  </si>
  <si>
    <t>0x10203</t>
  </si>
  <si>
    <t>CAN_Hybrid_Global_Timeout</t>
  </si>
  <si>
    <t>U003600</t>
  </si>
  <si>
    <t>CAN_Sensor_Hybrid_Single_Wire_Error</t>
  </si>
  <si>
    <t>U004600</t>
  </si>
  <si>
    <t>CAN_Extended_Bus_Defect</t>
  </si>
  <si>
    <t>SYS_4M_J533_____1_0418_88_Extended_CAN_defective</t>
  </si>
  <si>
    <t>U004700</t>
  </si>
  <si>
    <t>CAN_Extended_Global_Timeout</t>
  </si>
  <si>
    <t>SYS_4M_J533_____1_0418_88_Extended_CAN_no_communication</t>
  </si>
  <si>
    <t>U005400</t>
  </si>
  <si>
    <t>CAN_Extended_Single_Wire_Error</t>
  </si>
  <si>
    <t>SYS_4M_J533_____1_0418_88_Extended_CAN_one_wire_mode</t>
  </si>
  <si>
    <t>U006400</t>
  </si>
  <si>
    <t>CAN_Infotainment_Bus_Defect</t>
  </si>
  <si>
    <t>SYS_4M_J533_____1_0418_88_Infotainment_CAN_defective</t>
  </si>
  <si>
    <t>U006500</t>
  </si>
  <si>
    <t>CAN_Infotainment_Global_Timeout</t>
  </si>
  <si>
    <t>SYS_4M_J533_____1_0418_88_Infotainment_CAN_no_communication</t>
  </si>
  <si>
    <t>U007200</t>
  </si>
  <si>
    <t>CAN_Infotainment_Single_Wire_Error</t>
  </si>
  <si>
    <t>SYS_4M_J533_____1_0418_88_Infotainment_CAN_one_wire_mode</t>
  </si>
  <si>
    <t>0x1020A</t>
  </si>
  <si>
    <t>FlexRay_Channel_A_no_communication</t>
  </si>
  <si>
    <t>Ausfall der gesamten FR-Kommunikation am FlexRay-Kanal A</t>
  </si>
  <si>
    <t>0x1020C</t>
  </si>
  <si>
    <t>FlexRay_Channel_B_no_communication</t>
  </si>
  <si>
    <t>Ausfall der gesamten FR-Kommunikation am FlexRay-Kanal B</t>
  </si>
  <si>
    <t>0x20276</t>
  </si>
  <si>
    <t>Timeout_Node_0x76_DiagAdress_01_Motor_MLBevo</t>
  </si>
  <si>
    <t>NWD_Timeout_#_KN_MO_01_##</t>
  </si>
  <si>
    <t>SIG_4M_J533_J104_J623_J624____1_0418_88_communication_fault</t>
  </si>
  <si>
    <t>0x80F15</t>
  </si>
  <si>
    <t>MSG_Timeout_Error</t>
  </si>
  <si>
    <t>Qualifizierter Timeout der Botschaften Motor_12, Motor_14 oder Motor_28</t>
  </si>
  <si>
    <t>NWD_Timeout_#_MSG_HYB_30_##</t>
  </si>
  <si>
    <t>0xFF02A0</t>
  </si>
  <si>
    <t>Ausfall Motor_42 Botschaft</t>
  </si>
  <si>
    <t>0xFF02A1</t>
  </si>
  <si>
    <t>Ausfall MO_eATL_02 Botschaft</t>
  </si>
  <si>
    <t>0x910057</t>
  </si>
  <si>
    <t>HVEM_Motor_14_Timeout</t>
  </si>
  <si>
    <t>Analyse Motorsteuergerät</t>
  </si>
  <si>
    <t>Signal-Timeout erkannt</t>
  </si>
  <si>
    <t>0x91005B</t>
  </si>
  <si>
    <t>HVEM_Motor_Code_01_Timeout</t>
  </si>
  <si>
    <t>0xFF0294</t>
  </si>
  <si>
    <t>HVEM_Motor_63_Timeout_Failure</t>
  </si>
  <si>
    <t>Analyse Motor-SG</t>
  </si>
  <si>
    <t>Ausfall Motor_63 Botschaft</t>
  </si>
  <si>
    <t>0x20277</t>
  </si>
  <si>
    <t>Timeout_Node_0x77_DiagAdress_02_Getriebe_DL382</t>
  </si>
  <si>
    <t>NWD_Timeout_#_KN_Getriebe_##</t>
  </si>
  <si>
    <t>0x20253</t>
  </si>
  <si>
    <t>Timeout_Node_0x53_DiagAdress_81_Waehlhebel_SB</t>
  </si>
  <si>
    <t>NWD_Timeout_#_KN_Waehlhebel_##</t>
  </si>
  <si>
    <t>SYS_4M_J533_90____1_0418_88_Infotainment_CAN_general</t>
  </si>
  <si>
    <t>0x2022A</t>
  </si>
  <si>
    <t>U010E00</t>
  </si>
  <si>
    <t>Timeout_Node_0x2A_DiagAdress_AC_SCR</t>
  </si>
  <si>
    <t>NWD_Timeout_#_KN_SCR_##</t>
  </si>
  <si>
    <t>SYS_4M_J533_90____1_0418_88_Extended_CAN_general</t>
  </si>
  <si>
    <t>0x2027C</t>
  </si>
  <si>
    <t>Timeout_Node_0x7C_DiagAdress_51_LE_MLBevo</t>
  </si>
  <si>
    <t>NWD_Timeout_#_KN_LEH_##</t>
  </si>
  <si>
    <t>SIG_4M_J533_J841____1_0418_88_communication</t>
  </si>
  <si>
    <t>Timeout_Error_DCDC_01</t>
  </si>
  <si>
    <t>NWD_Timeout_#_DCDC_01_##</t>
  </si>
  <si>
    <t>0xFF0067</t>
  </si>
  <si>
    <t>HVK_Timeout_Error_EM1_HYB11</t>
  </si>
  <si>
    <t>NWD_Timeout_#_EM1_HYB_11_##</t>
  </si>
  <si>
    <t>NWD_Timeout_#_EM1_HYB_14_##</t>
  </si>
  <si>
    <t>0x80F11</t>
  </si>
  <si>
    <t>U011100</t>
  </si>
  <si>
    <t>BDM_Timeout_Error</t>
  </si>
  <si>
    <t>Qualifizierter Timeout der Botschaften BDMs_dyn, BZEs_01 oder BZEs_02</t>
  </si>
  <si>
    <t>0x2027B</t>
  </si>
  <si>
    <t>Timeout_Node_0x7B_DiagAdress_8C_BMC_MLBevo</t>
  </si>
  <si>
    <t>NWD_Timeout_#_KN_Hybrid_01_##</t>
  </si>
  <si>
    <t>HVK_Timeout_Error_BMS_04</t>
  </si>
  <si>
    <t>NWD_Timeout_#_BMS_04_##</t>
  </si>
  <si>
    <t>0xFF0071</t>
  </si>
  <si>
    <t>HVK_Timeout_Error_BMS_01</t>
  </si>
  <si>
    <t>NWD_Timeout_#_BMS_01_##</t>
  </si>
  <si>
    <t>0xFF02B1</t>
  </si>
  <si>
    <t>HVK_Timeout_Error_BMS_18</t>
  </si>
  <si>
    <t>Ausfall BMS_18 Botschaft</t>
  </si>
  <si>
    <t>0x91004F</t>
  </si>
  <si>
    <t>HVEM_BMS_02_Timeout</t>
  </si>
  <si>
    <t>Analyse BMS (HV)</t>
  </si>
  <si>
    <t>0x910051</t>
  </si>
  <si>
    <t>HVEM_BMS_07_Timeout</t>
  </si>
  <si>
    <t>0x910053</t>
  </si>
  <si>
    <t>HVEM_BMS_09_Timeout</t>
  </si>
  <si>
    <t>0x910055</t>
  </si>
  <si>
    <t>HVEM_BMS_10_Timeout</t>
  </si>
  <si>
    <t>0x2021E</t>
  </si>
  <si>
    <t>Timeout_Node_0x1E_DiagAdress_32_QSP</t>
  </si>
  <si>
    <t>NWD_Timeout_#_KN_Quersperre_##</t>
  </si>
  <si>
    <t>0x20278</t>
  </si>
  <si>
    <t>Timeout_Node_0x78_DiagAdress_11_Motor2_MLBevo</t>
  </si>
  <si>
    <t>NWD_Timeout_#_KN_MO_SL_##</t>
  </si>
  <si>
    <t>0x20242</t>
  </si>
  <si>
    <t>Timeout_Node_0x42_DiagAdress_C5_TME</t>
  </si>
  <si>
    <t>NWD_Timeout_#_KN_TME_##</t>
  </si>
  <si>
    <t>NWD_Timeout_#_TME_07_##</t>
  </si>
  <si>
    <t>0x910059</t>
  </si>
  <si>
    <t>HVEM_MSG_TME_01_Timeout</t>
  </si>
  <si>
    <t>Analyse MSG Thermomanagement (TME)</t>
  </si>
  <si>
    <t>0xEA6404</t>
  </si>
  <si>
    <t>Break_Down_LIN_Communication_RSG</t>
  </si>
  <si>
    <t>Zielsteuergerät und Bus prüfen</t>
  </si>
  <si>
    <t>Ausfall aller Response RSGs_01RSGs_02</t>
  </si>
  <si>
    <t>0x20213</t>
  </si>
  <si>
    <t>Timeout_Node_0x13_DiagAdress_03_ESP</t>
  </si>
  <si>
    <t>NWD_Timeout_#_KN_ABS_##</t>
  </si>
  <si>
    <t>0x2020B</t>
  </si>
  <si>
    <t>U012700</t>
  </si>
  <si>
    <t>Timeout_Node_0x0B_DiagAdress_65_RDK</t>
  </si>
  <si>
    <t>NWD_Timeout_#_KN_RDK_##</t>
  </si>
  <si>
    <t>SYS_4M_J533_90____1_0418_88_Data_bus_convenience_general</t>
  </si>
  <si>
    <t>0xFF0268</t>
  </si>
  <si>
    <t>ADR_Timeout_Failure</t>
  </si>
  <si>
    <t>Ausfall AIAD_03 Botschaft</t>
  </si>
  <si>
    <t>SIG_4M_J533_J527_J775_R242____1_0418_88_communication</t>
  </si>
  <si>
    <t>0x20216</t>
  </si>
  <si>
    <t>Timeout_Node_0x16_DiagAdress_1B_SCU</t>
  </si>
  <si>
    <t>NWD_Timeout_#_KN_SCU_##</t>
  </si>
  <si>
    <t>0x20280</t>
  </si>
  <si>
    <t>Timeout_Node_0x80_DiagAdress_74_EFP</t>
  </si>
  <si>
    <t>NWD_Timeout_#_KN_EFP_##</t>
  </si>
  <si>
    <t>0x2020E</t>
  </si>
  <si>
    <t>Timeout_Node_0x0E_DiagAdress_09_BCM1</t>
  </si>
  <si>
    <t>NWD_Timeout_#_KN_BCM1_##</t>
  </si>
  <si>
    <t>0x80F13</t>
  </si>
  <si>
    <t>BCM1_Timeout_Error</t>
  </si>
  <si>
    <t>Analyse BCM1</t>
  </si>
  <si>
    <t>Qualifizierter Timeout der Botschaft Klima_Sensor_02</t>
  </si>
  <si>
    <t>0x2028B</t>
  </si>
  <si>
    <t>Timeout_Node_0x8B_DiagAdress_46_BCM2</t>
  </si>
  <si>
    <t>NWD_Timeout_#_KN_BCM2_##</t>
  </si>
  <si>
    <t>0x80F17</t>
  </si>
  <si>
    <t>BCM2_Timeout_Error</t>
  </si>
  <si>
    <t>Analyse BCM2</t>
  </si>
  <si>
    <t>Qualifizierter Timeout der Botschaft Klemmen_Status_01</t>
  </si>
  <si>
    <t>0x20201</t>
  </si>
  <si>
    <t>Timeout_Node_0x01_DiagAdress_CE_LE2</t>
  </si>
  <si>
    <t>NWD_Timeout_#__KN_Sekundaer_01_##</t>
  </si>
  <si>
    <t>0x2029C</t>
  </si>
  <si>
    <t>U014A00</t>
  </si>
  <si>
    <t>Timeout_Node_0x9C_DiagAdress_21_BMS_MV</t>
  </si>
  <si>
    <t>NWD_Timeout_#_KN_BMS_MV_##</t>
  </si>
  <si>
    <t>0xFF007E</t>
  </si>
  <si>
    <t>Timeout_Error_AWC</t>
  </si>
  <si>
    <t>NWD_Timeout_#_AWC_01_##</t>
  </si>
  <si>
    <t>0x20215</t>
  </si>
  <si>
    <t>Timeout_Node_0x15_DiagAdress_15_SC</t>
  </si>
  <si>
    <t>NWD_Timeout_#_KN_Airbag_01_##</t>
  </si>
  <si>
    <t>0x20214</t>
  </si>
  <si>
    <t>Timeout_Node_0x14_DiagAdress_17_KOMBI</t>
  </si>
  <si>
    <t>NWD_Timeout_#_KN_Kombi_##</t>
  </si>
  <si>
    <t>0x20246</t>
  </si>
  <si>
    <t>Timeout_Node_0x46_DiagAdress_08_Klima_MSB</t>
  </si>
  <si>
    <t>NWD_Timeout_#_KN_Klima_##</t>
  </si>
  <si>
    <t>0x2026A</t>
  </si>
  <si>
    <t>Timeout_Node_0x6A_DiagAdress_18_STH_MLBevo</t>
  </si>
  <si>
    <t>NWD_Timeout_#_KN_STH_##</t>
  </si>
  <si>
    <t>0x2029B</t>
  </si>
  <si>
    <t>U018300</t>
  </si>
  <si>
    <t>Timeout_Node_0x9B_DiagAdress_4A_MSBBR</t>
  </si>
  <si>
    <t>NWD_Timeout_#_KN_MSBBR_##</t>
  </si>
  <si>
    <t>0x2024A</t>
  </si>
  <si>
    <t>Timeout_Node_0x4A_DiagAdress_42_TSG_FS</t>
  </si>
  <si>
    <t>NWD_Timeout_#_KN_TSG_FS_##</t>
  </si>
  <si>
    <t>0xFF0018</t>
  </si>
  <si>
    <t>Timeout_Error_LAD</t>
  </si>
  <si>
    <t>NWD_Timeout_#_LAD_01_##</t>
  </si>
  <si>
    <t>NWD_Timeout_#_HVLM_03_##</t>
  </si>
  <si>
    <t>NWD_Timeout_#_HVLM_04_##</t>
  </si>
  <si>
    <t>0x80F1A</t>
  </si>
  <si>
    <t>Analyse LiIon Batterie LIN-Leitung zwischen Gateway und Lilon-Starter Batterie prüfen</t>
  </si>
  <si>
    <t>Qualifizierter Timeout der Botschaften BDMs_Zeit, BDMs_Dyn, BDMs_Ruhe, oder BZEs_01</t>
  </si>
  <si>
    <t>0x2024B</t>
  </si>
  <si>
    <t>U020000</t>
  </si>
  <si>
    <t>Timeout_Node_0x4B_DiagAdress_52_TSG_BFS</t>
  </si>
  <si>
    <t>NWD_Timeout_#_KN_TSG_BFS_##</t>
  </si>
  <si>
    <t>0x2022D</t>
  </si>
  <si>
    <t>Timeout_Node_0x2D_DiagAdress_26_VSG</t>
  </si>
  <si>
    <t>NWD_Timeout_#_KN_VSG_##</t>
  </si>
  <si>
    <t>0x20284</t>
  </si>
  <si>
    <t>U020700</t>
  </si>
  <si>
    <t>Timeout_Node_0x84_DiagAdress_CA_SAD</t>
  </si>
  <si>
    <t>NWD_Timeout_#_KN_SAD_##</t>
  </si>
  <si>
    <t>0x2024C</t>
  </si>
  <si>
    <t>U020800</t>
  </si>
  <si>
    <t>Timeout_Node_0x4C_DiagAdress_36_SitzMem_FS</t>
  </si>
  <si>
    <t>NWD_Timeout_#_KN_Sitzmemo_FS_##</t>
  </si>
  <si>
    <t>0x2024D</t>
  </si>
  <si>
    <t>U020900</t>
  </si>
  <si>
    <t>Timeout_Node_0x4D_DiagAdress_06_SitzMem_BFS</t>
  </si>
  <si>
    <t>NWD_Timeout_#_KN_Sitzmemo_BFS_##</t>
  </si>
  <si>
    <t>0x202A0</t>
  </si>
  <si>
    <t>U020A00</t>
  </si>
  <si>
    <t>Timeout_Node_0xA0_DiagAdress_DD_SAD2</t>
  </si>
  <si>
    <t>NWD_Timeout_#_KN_SAD2_##</t>
  </si>
  <si>
    <t>0x2020C</t>
  </si>
  <si>
    <t>Timeout_Node_0x0C_DiagAdress_16_SLMS</t>
  </si>
  <si>
    <t>NWD_Timeout_#_KN_SMLS_##</t>
  </si>
  <si>
    <t>0x2029E</t>
  </si>
  <si>
    <t>U023200</t>
  </si>
  <si>
    <t>Timeout_Node_0x9E_DiagAdress_DC_MRR_VL</t>
  </si>
  <si>
    <t>NWD_Timeout_#_KN_FER_Slave_##</t>
  </si>
  <si>
    <t>0x2029D</t>
  </si>
  <si>
    <t>U023300</t>
  </si>
  <si>
    <t>Timeout_Node_0x9D_DiagAdress_DB_MRR_VR</t>
  </si>
  <si>
    <t>NWD_Timeout_#_KN_FER_Master_##</t>
  </si>
  <si>
    <t>0x20257</t>
  </si>
  <si>
    <t>Timeout_Node_0x57_DiagAdress_13_ACC</t>
  </si>
  <si>
    <t>NWD_Timeout_#_KN_ACC_##</t>
  </si>
  <si>
    <t>0x20231</t>
  </si>
  <si>
    <t>U023600</t>
  </si>
  <si>
    <t>Timeout_Node_0x31_DiagAdress_2B_ELV</t>
  </si>
  <si>
    <t>NWD_Timeout_#_KN_ELV_##</t>
  </si>
  <si>
    <t>0x202B8</t>
  </si>
  <si>
    <t>Timeout_Node_0xB8_DiagAdress_CE_LE2</t>
  </si>
  <si>
    <t>NWD_Timeout_#_KN_LE2_##</t>
  </si>
  <si>
    <t>0xFF0010</t>
  </si>
  <si>
    <t>Timeout_Error_DCDC_03</t>
  </si>
  <si>
    <t>NWD_Timeout_#_DCDC_03_##</t>
  </si>
  <si>
    <t>0xFF006E</t>
  </si>
  <si>
    <t>0x20241</t>
  </si>
  <si>
    <t>Timeout_Node_0x41_DiagAdress_C4_DCDC_IHEV</t>
  </si>
  <si>
    <t>NWD_Timeout_#_KN_DCDC_##</t>
  </si>
  <si>
    <t>0x20243</t>
  </si>
  <si>
    <t>Timeout_Node_0x43_DiagAdress_C3_LE3</t>
  </si>
  <si>
    <t>NWD_Timeout_#_KN_LE3_##</t>
  </si>
  <si>
    <t>0x80F16</t>
  </si>
  <si>
    <t>MSG_Component_Error</t>
  </si>
  <si>
    <t>Rangefehler in den Botschaften Motor_12, Motor_14 oder Motor_28</t>
  </si>
  <si>
    <t>SIG_4M_J533_90____1_118_88_Data_bus_general_implausible_data
SIG_47B_J533_90____1_118_88_Data_bus_general_implausible_data</t>
  </si>
  <si>
    <t>CRC oder BZ von MSG_HYB_30 inkorrekt</t>
  </si>
  <si>
    <t>0x910056</t>
  </si>
  <si>
    <t>HVEM_Motor_14_Message_Failure</t>
  </si>
  <si>
    <t>Botschaftsfehler erkannt</t>
  </si>
  <si>
    <t>0x91005A</t>
  </si>
  <si>
    <t>HVEM_Motor_Code_01_Message_Failure</t>
  </si>
  <si>
    <t>0xFF0298</t>
  </si>
  <si>
    <t>motor_controller_implausible_signal</t>
  </si>
  <si>
    <t>Eingangssignale von Motorsteuergerät prüfen</t>
  </si>
  <si>
    <t>Fehlerhafte Eingangssignale</t>
  </si>
  <si>
    <t>0xFF029C</t>
  </si>
  <si>
    <t>HVK_Message_Failure_DCDC_01</t>
  </si>
  <si>
    <t>CRC oder BZ von DCDC_01 inkorrekt</t>
  </si>
  <si>
    <t>0xFF0066</t>
  </si>
  <si>
    <t>HVK_Message_Failure_EM1_HYB11</t>
  </si>
  <si>
    <t>CRC oder BZ von EM1_HYB_11 inkorrekt</t>
  </si>
  <si>
    <t>CRC oder BZ von EM1_HYB_14 inkorrekt</t>
  </si>
  <si>
    <t>HVK_Message_Failure_BMS_04</t>
  </si>
  <si>
    <t>CRC oder BZ von BMS_04 inkorrekt</t>
  </si>
  <si>
    <t>SIG_4M_General____1_0418_88_Implausible_data_in_networked_vehicle</t>
  </si>
  <si>
    <t>0xFF0070</t>
  </si>
  <si>
    <t>HVK_Message_Failure_BMS_01</t>
  </si>
  <si>
    <t>CRC oder BZ von BMS_01 inkorrekt</t>
  </si>
  <si>
    <t>HVK_Message_Failure_BMS_30</t>
  </si>
  <si>
    <t>CRC oder BZ von BMS_30 inkorrekt</t>
  </si>
  <si>
    <t>0xFF0262</t>
  </si>
  <si>
    <t>HVK_Message_Failure_BMS_14</t>
  </si>
  <si>
    <t>CRC oder BZ von BMS_14 inkorrekt</t>
  </si>
  <si>
    <t>0xFF02B2</t>
  </si>
  <si>
    <t>HVK_Message_Failure_BMS_18</t>
  </si>
  <si>
    <t>CRC oder BZ von BMS_18 inkorrekt</t>
  </si>
  <si>
    <t>0x91004E</t>
  </si>
  <si>
    <t>HVEM_BMS_02_Message_Failure</t>
  </si>
  <si>
    <t>0x910050</t>
  </si>
  <si>
    <t>HVEM_BMS_07_Message_Failure</t>
  </si>
  <si>
    <t>0x910052</t>
  </si>
  <si>
    <t>HVEM_BMS_09_Message_Failure</t>
  </si>
  <si>
    <t>0x910054</t>
  </si>
  <si>
    <t>HVEM_BMS_10_Message_Failure</t>
  </si>
  <si>
    <t>0xFF0279</t>
  </si>
  <si>
    <t>Eingangssignale von Steuergerät für ABS Bremse pruefen</t>
  </si>
  <si>
    <t>Fehlerhafte Eingangssignale von Steuergerät für ABS Bremse</t>
  </si>
  <si>
    <t>0xFF0282</t>
  </si>
  <si>
    <t>Invalid Data Received From Power Steering Control Module</t>
  </si>
  <si>
    <t>Eingangssignale von Steuergerät für Lenkhilfe pruefen</t>
  </si>
  <si>
    <t>Fehlerhafte Eingangssignale von Steuergerät für Lenkhilfe</t>
  </si>
  <si>
    <t>0x80F14</t>
  </si>
  <si>
    <t>BCM1_Component_Error</t>
  </si>
  <si>
    <t>Rangefehler in der Botschaft Klima_Sensor_02</t>
  </si>
  <si>
    <t>0xFF0297</t>
  </si>
  <si>
    <t>instrument_cluster_implausible_signal</t>
  </si>
  <si>
    <t>Einganssignale von Schalttafeleinsatz prüfen</t>
  </si>
  <si>
    <t>0xFF029D</t>
  </si>
  <si>
    <t>0xFF026F</t>
  </si>
  <si>
    <t>Attention_Drowsiness_Assist_error_steering_based</t>
  </si>
  <si>
    <t>Eingangssignale von Lenkwinkelsensor pruefen</t>
  </si>
  <si>
    <t>Fehlerhafter Lenkungssignal</t>
  </si>
  <si>
    <t>0xFF027D</t>
  </si>
  <si>
    <t>Eingangssignale von Steuergerät für Lenksäulenelektronik pruefen</t>
  </si>
  <si>
    <t>Fehlerhafte Eingangssignale von Steuergerät für Lenksäulenelektronik</t>
  </si>
  <si>
    <t>0xFF0275</t>
  </si>
  <si>
    <t>Attention_Drowsiness_Assist_steering_wheel_error</t>
  </si>
  <si>
    <t>Eingangssignale von Lenkrad pruefen</t>
  </si>
  <si>
    <t>Fehlerhaftes Bediensignal beim Lenkrad.</t>
  </si>
  <si>
    <t>0x80F18</t>
  </si>
  <si>
    <t>BCM2_Component_Error</t>
  </si>
  <si>
    <t>CRC oder BZ von Klemmen_Status_01 inkorrekt</t>
  </si>
  <si>
    <t>0xFF0295</t>
  </si>
  <si>
    <t>body_controller_2_implausible_signal</t>
  </si>
  <si>
    <t>Eingangssignale von Bodycomputer 2 prüfen</t>
  </si>
  <si>
    <t>0xFF027B</t>
  </si>
  <si>
    <t>Invalid Data Received From Cruise Control Front Distance Range Sensor</t>
  </si>
  <si>
    <t>Eingangssignale von Abstandsdistanzregelung pruefen</t>
  </si>
  <si>
    <t>Fehlerhafte Eingangssignale von Abstandsdistanzregelung</t>
  </si>
  <si>
    <t>0xFF007F</t>
  </si>
  <si>
    <t>HVK_Message_Failure_AWC</t>
  </si>
  <si>
    <t>CRC oder BZ von AWC_01 inkorrekt</t>
  </si>
  <si>
    <t>0xFF027C</t>
  </si>
  <si>
    <t>Eingangssignale von Steuergerät für Airbag pruefen</t>
  </si>
  <si>
    <t>Fehlerhafte Eingangssignale von Steuergerät für Airbag</t>
  </si>
  <si>
    <t>CRC oder BZ von TME_07 inkorrekt</t>
  </si>
  <si>
    <t>0x910058</t>
  </si>
  <si>
    <t>HVEM_MSG_TME_01_Message_Failure</t>
  </si>
  <si>
    <t>0x3042D</t>
  </si>
  <si>
    <t>Break_Down_LIN_Communication_RSG_1</t>
  </si>
  <si>
    <t>Zielsteuergerät prüfen, gegebenenfalls tauschen</t>
  </si>
  <si>
    <t>Signal RSG_ResponseError gesetzt</t>
  </si>
  <si>
    <t>0x3062D</t>
  </si>
  <si>
    <t>RSG_Implausible_Signal</t>
  </si>
  <si>
    <t>Ausfall min. eines Responses (aber nicht alle): RSGs_01RSGs_02</t>
  </si>
  <si>
    <t>0xFF0281</t>
  </si>
  <si>
    <t>Eingangssignale von Steuergerät für Tür Fahrerseite pruefen</t>
  </si>
  <si>
    <t>Fehlerhafte Eingangssignale von Steuergerät für Tür Fahrerseite</t>
  </si>
  <si>
    <t>0xFF0019</t>
  </si>
  <si>
    <t>HVK_Message_Failure_LAD</t>
  </si>
  <si>
    <t>CRC oder BZ von LAD_01 inkorrekt</t>
  </si>
  <si>
    <t>CRC oder BZ von HVLM_03 inkorrekt</t>
  </si>
  <si>
    <t>CRC oder BZ von HVLM_04 inkorrekt</t>
  </si>
  <si>
    <t>0xFF0296</t>
  </si>
  <si>
    <t>brake_amplifier_implausible_signal</t>
  </si>
  <si>
    <t>Eingangssignale von Steuergerät für Bremskraftverstärkung prüfen</t>
  </si>
  <si>
    <t>0xFF029B</t>
  </si>
  <si>
    <t>0xFF0283</t>
  </si>
  <si>
    <t>U050100</t>
  </si>
  <si>
    <t>Invalid Data Received From “Door Control Module B”</t>
  </si>
  <si>
    <t>Eingangssignale von Steuergerät für Tür Beifahrerseite pruefen</t>
  </si>
  <si>
    <t>Fehlerhafte Eingangssignale von Steuergerät für Tür Beifahrerseite</t>
  </si>
  <si>
    <t>0xFF0287</t>
  </si>
  <si>
    <t>U050200</t>
  </si>
  <si>
    <t>Invalid Data Received From “Door Control Module C”</t>
  </si>
  <si>
    <t>Eingangssignale von Steuergerät für Tür hinten links pruefen</t>
  </si>
  <si>
    <t>Fehlerhafte Eingangssignale von Steuergerät für Tür hinten links pruefen</t>
  </si>
  <si>
    <t>0xFF0288</t>
  </si>
  <si>
    <t>U050300</t>
  </si>
  <si>
    <t>Invalid Data Received From “Door Control Module D”</t>
  </si>
  <si>
    <t>Eingangssignale von Steuergerät für Tür hinten rechts pruefen</t>
  </si>
  <si>
    <t>Fehlerhafte Eingangssignale von Steuergerät für Tür hinten rechts pruefen</t>
  </si>
  <si>
    <t>0xFF028B</t>
  </si>
  <si>
    <t>U053300</t>
  </si>
  <si>
    <t>Invalid Data Received From Side Obstacle Detection Control Module - Left</t>
  </si>
  <si>
    <t>Eingangssignale von Steuergerät für Fronteckradar 2 pruefen</t>
  </si>
  <si>
    <t>Fehlerhafte Eingangssignale von Steuergerät für Fronteckradar 2</t>
  </si>
  <si>
    <t>0xFF028A</t>
  </si>
  <si>
    <t>U053400</t>
  </si>
  <si>
    <t>Invalid Data Received From Side Obstacle Detection Control Module - Right</t>
  </si>
  <si>
    <t>Eingangssignale von Steuergerät für Fronteckradar 1 pruefen</t>
  </si>
  <si>
    <t>Fehlerhafte Eingangssignale von Steuergerät für Fronteckradar 1</t>
  </si>
  <si>
    <t>0xFF0011</t>
  </si>
  <si>
    <t>HVK_Message_Failure_DCDC_03</t>
  </si>
  <si>
    <t>CRC oder BZ von DCDC_03 inkorrekt</t>
  </si>
  <si>
    <t>0xFF006D</t>
  </si>
  <si>
    <t>0x20247</t>
  </si>
  <si>
    <t>Timeout_Node_0x47_DiagAdress_69_AAG</t>
  </si>
  <si>
    <t>NWD_Timeout_#_KN_AAG_##</t>
  </si>
  <si>
    <t>0xFF0284</t>
  </si>
  <si>
    <t>U100400</t>
  </si>
  <si>
    <t>trailer_detection_implausible_signal</t>
  </si>
  <si>
    <t>Eingangssignale von Steuergerät für Anhängererkennung pruefen</t>
  </si>
  <si>
    <t>Fehlerhafte Eingangssignale von Steuergerät für Anhängererkennung</t>
  </si>
  <si>
    <t>0x20232</t>
  </si>
  <si>
    <t>U100A00</t>
  </si>
  <si>
    <t>Timeout_Node_0x32_DiagAdress_B7_IEZS</t>
  </si>
  <si>
    <t>NWD_Timeout_#_KN_Kessy_##</t>
  </si>
  <si>
    <t>0x2022C</t>
  </si>
  <si>
    <t>Timeout_Node_0x2C_DiagAdress_3D_MFG</t>
  </si>
  <si>
    <t>NWD_Timeout_#_KN_MFG_##</t>
  </si>
  <si>
    <t>supply_voltage_lower_limit_value_fallen_below</t>
  </si>
  <si>
    <t>OCC: --- Fehlersetzbedinung: VW80114 nach NWDF-LAH: Spannung &lt;9,4V</t>
  </si>
  <si>
    <t>SPG_4M_J533_90____1_0418_88_Checking_supply_voltage</t>
  </si>
  <si>
    <t>supply_voltage_upper_limit_value_exceeded</t>
  </si>
  <si>
    <t>OCC:--- Fehlersetzbedinung: VW80114 nach NWDF-LAH: Spannung &gt;17V</t>
  </si>
  <si>
    <t>0x20212</t>
  </si>
  <si>
    <t>U101D00</t>
  </si>
  <si>
    <t>Timeout_Node_0x12_DiagAdress_44_EPS</t>
  </si>
  <si>
    <t>NWD_Timeout_#_KN_Lenkhilfe_##</t>
  </si>
  <si>
    <t>SIG_4M_J533_J500_J539_J492_J217____1_0418_88_communication</t>
  </si>
  <si>
    <t>LIN_1_Electric_Error</t>
  </si>
  <si>
    <t>Busleitung auf Kurzschluss prüfen</t>
  </si>
  <si>
    <t>Kein eigener und kein fremder (von einem LIN-Slave) Header Response wurden weder fehlerhaft noch fehlerfrei empfangen</t>
  </si>
  <si>
    <t>LIN_J533_C_J367_U13_3_electrical_fault</t>
  </si>
  <si>
    <t>0x1070A</t>
  </si>
  <si>
    <t>FleRay_Data_Bus_Initialization_No_Syncronisation</t>
  </si>
  <si>
    <t>Verkabelung Flexray prüfen</t>
  </si>
  <si>
    <t>NWD_GlobalTimeout_#_FlexRay Verlust der Synchronisation im laufenden Betrieb (Halt-Fehler)</t>
  </si>
  <si>
    <t>0x1060A</t>
  </si>
  <si>
    <t>FleRay_Data_Bus_Initialization_Unsuccessful</t>
  </si>
  <si>
    <t>NWD_GlobalTimeout_#_FlexRay ablauf t_BusInitFailure</t>
  </si>
  <si>
    <t>FLX_4M_J533_90____1_0418_88_FlexRay_initialisation_synchronisation</t>
  </si>
  <si>
    <t>0x2023B</t>
  </si>
  <si>
    <t>U103E00</t>
  </si>
  <si>
    <t>Timeout_Node_0x3B_DiagAdress_23_EBKV</t>
  </si>
  <si>
    <t>NWD_Timeout_#_KN_EBKV_##</t>
  </si>
  <si>
    <t>0x2024E</t>
  </si>
  <si>
    <t>Timeout_Node_0x4E_DiagAdress_3C_MRR_HR</t>
  </si>
  <si>
    <t>NWD_Timeout_#_KN_SWA_##</t>
  </si>
  <si>
    <t>0xFF0280</t>
  </si>
  <si>
    <t>U104600</t>
  </si>
  <si>
    <t>lane_change_assistant_implausible_signal</t>
  </si>
  <si>
    <t>Eingangssignale von Steuergerät für Spurwechselassistent pruefen</t>
  </si>
  <si>
    <t>Fehlerhafte Eingangssignale von Steuergerät für Spurwechselassistent</t>
  </si>
  <si>
    <t>0x20223</t>
  </si>
  <si>
    <t>U104700</t>
  </si>
  <si>
    <t>Timeout_Node_0x23_DiagAdress_6D_HDSG</t>
  </si>
  <si>
    <t>NWD_Timeout_#_KN_HDSG_##</t>
  </si>
  <si>
    <t>0x20269</t>
  </si>
  <si>
    <t>U104C00</t>
  </si>
  <si>
    <t>Timeout_Node_0x69_DiagAdress_6C_TopView</t>
  </si>
  <si>
    <t>NWD_Timeout_#_KN_Rearview_##</t>
  </si>
  <si>
    <t>0x2020A</t>
  </si>
  <si>
    <t>Timeout_Node_0x0A_DiagAdress_76_IPA</t>
  </si>
  <si>
    <t>NWD_Timeout_#_KN_IPA_##</t>
  </si>
  <si>
    <t>0x30237</t>
  </si>
  <si>
    <t>Break_Down_LIN_Communication_Battery_Monitoring</t>
  </si>
  <si>
    <t>Ausfall aller Response BDMs_DynBDMs_RuheBDMs_ZeitBZEs_01BZEs_02BZEs_03</t>
  </si>
  <si>
    <t>J533_4H_90_____2_0418_88_Lin1_no_communication</t>
  </si>
  <si>
    <t>0x30437</t>
  </si>
  <si>
    <t>U105100</t>
  </si>
  <si>
    <t>Battery_Data_Modul_Implausible_Signal_Response_Error</t>
  </si>
  <si>
    <t>Signal BDM_ResponseError gesetzt</t>
  </si>
  <si>
    <t>0x30637</t>
  </si>
  <si>
    <t>Battery_Data_Modul_Implausible_Signal_Implausible_Frames</t>
  </si>
  <si>
    <t>Ausfall min. eines Responses (aber nicht alle): BDMs_DynBDMs_RuheBDMs_ZeitBZEs_01BZEs_02BZEs_03</t>
  </si>
  <si>
    <t>0x3021D</t>
  </si>
  <si>
    <t>U105200</t>
  </si>
  <si>
    <t>Break_Down_LIN_Communication_Alternator</t>
  </si>
  <si>
    <t>Ausfall aller Response GENs_02GENs_03</t>
  </si>
  <si>
    <t>0x3041D</t>
  </si>
  <si>
    <t>U105300</t>
  </si>
  <si>
    <t>Alternator_Implausible_Signal</t>
  </si>
  <si>
    <t>Ausfall min. eines Responses (aber nicht alle): GENs_02GENs_03</t>
  </si>
  <si>
    <t>0x20273</t>
  </si>
  <si>
    <t>Timeout_Node_0x73_DiagAdress_5F_ZR_High</t>
  </si>
  <si>
    <t>NWD_Timeout_#_KN_Info_EI_##</t>
  </si>
  <si>
    <t>0xFF0299</t>
  </si>
  <si>
    <t>head_unit_implausible_signal</t>
  </si>
  <si>
    <t>Eingangssignale von Steuergerät für Informationselektronik 1 prüfen</t>
  </si>
  <si>
    <t>0xFF029E</t>
  </si>
  <si>
    <t>0x2025A</t>
  </si>
  <si>
    <t>U105600</t>
  </si>
  <si>
    <t>Timeout_Node_0x5A_DiagAdress_RSE</t>
  </si>
  <si>
    <t>NWD_Timeout_#_KN_RSE_##</t>
  </si>
  <si>
    <t>0x20230</t>
  </si>
  <si>
    <t>U107000</t>
  </si>
  <si>
    <t>Timeout_Node_0x30_DiagAdress_20_FLA</t>
  </si>
  <si>
    <t>NWD_Timeout_#_KN_FLA_##</t>
  </si>
  <si>
    <t>0x20256</t>
  </si>
  <si>
    <t>U107100</t>
  </si>
  <si>
    <t>Timeout_Node_0x56_DiagAdress_8B_ACC2</t>
  </si>
  <si>
    <t>NWD_Timeout_#_KN_ACC2_##</t>
  </si>
  <si>
    <t>SIG_4M_J533_J428_J850____1_0418_88_communication</t>
  </si>
  <si>
    <t>0x2021A</t>
  </si>
  <si>
    <t>U107200</t>
  </si>
  <si>
    <t>Timeout_Node_0x1A_DiagAdress_28_Klima_Fond</t>
  </si>
  <si>
    <t>NWD_Timeout_#_KN_KlimaFond_##</t>
  </si>
  <si>
    <t>0x20287</t>
  </si>
  <si>
    <t>U107300</t>
  </si>
  <si>
    <t>Timeout_Node_0x87_DiagAdress_48_SitzMem_HFS</t>
  </si>
  <si>
    <t>NWD_Timeout_#_KN_SitzMem_FS_Fond_##</t>
  </si>
  <si>
    <t>0x20288</t>
  </si>
  <si>
    <t>U107400</t>
  </si>
  <si>
    <t>Timeout_Node_0x88_DiagAdress_5B_SitzMem_BHFS</t>
  </si>
  <si>
    <t>NWD_Timeout_#KN_SitzMem_BFS_Fond_##</t>
  </si>
  <si>
    <t>LIN_2_Electric_Error</t>
  </si>
  <si>
    <t>LIN_4M_J533_E221__90____3_0418_88_no_communication
LIN_E221_3_LIN_data_bus_2_electrical_fault</t>
  </si>
  <si>
    <t>0x20258</t>
  </si>
  <si>
    <t>U107900</t>
  </si>
  <si>
    <t>Timeout_Node_0x58_DiagAdress_8E_BVS_GSR_MLBevo</t>
  </si>
  <si>
    <t>NWD_Timeout_#_KN_BVS_GSR_##</t>
  </si>
  <si>
    <t>0x20227</t>
  </si>
  <si>
    <t>U107B00</t>
  </si>
  <si>
    <t>Timeout_Node_0x27_DiagAdress_84_NightVision</t>
  </si>
  <si>
    <t>NWD_Timeout_#_KN_Nightvision_##</t>
  </si>
  <si>
    <t>0x30231</t>
  </si>
  <si>
    <t>Break_Down_LIN_Communication_Mfl</t>
  </si>
  <si>
    <t>Ausfall aller Response MFLs_01</t>
  </si>
  <si>
    <t>LIN_E221_2_LIN_data_bus_2_no_communication</t>
  </si>
  <si>
    <t>0x30431</t>
  </si>
  <si>
    <t>Mfl_Implausible_Signal</t>
  </si>
  <si>
    <t>Signal MFL_Response_Err gesetzt</t>
  </si>
  <si>
    <t>LIN_E221_1_LIN_data_bus_2_implausible_signal</t>
  </si>
  <si>
    <t>0x860201</t>
  </si>
  <si>
    <t>Control_Unit_Implausible_Signal</t>
  </si>
  <si>
    <t>MFL Botschaftszähler-Signal inkrementiert falsch</t>
  </si>
  <si>
    <t>0x20293</t>
  </si>
  <si>
    <t>U109C00</t>
  </si>
  <si>
    <t>Timeout_Node_0x93_DiagAdress_27_BedienSG_hi</t>
  </si>
  <si>
    <t>NWD_Timeout_#_KN_BedienDisp_hi_##</t>
  </si>
  <si>
    <t>0x2028A</t>
  </si>
  <si>
    <t>U10A500</t>
  </si>
  <si>
    <t>Timeout_Node_0x8A_DiagAdress_CF_MRR_HL</t>
  </si>
  <si>
    <t>NWD_Timeout_#_KN_SWA_2_Fond_##</t>
  </si>
  <si>
    <t>U10A800</t>
  </si>
  <si>
    <t>CAN_Combi_Bus_Defect</t>
  </si>
  <si>
    <t>U10AB00</t>
  </si>
  <si>
    <t>CAN_Combi_Global_Timeout</t>
  </si>
  <si>
    <t>0x20263</t>
  </si>
  <si>
    <t>U10B500</t>
  </si>
  <si>
    <t>Timeout_Node_0x63_DiagAdress_A6_GurtMikrofon</t>
  </si>
  <si>
    <t>NWD_Timeout_#_KN_GurtMikro_##</t>
  </si>
  <si>
    <t>0x2021B</t>
  </si>
  <si>
    <t>U10B600</t>
  </si>
  <si>
    <t>Timeout_Node_0x1B_DiagAdress_82_HUD</t>
  </si>
  <si>
    <t>NWD_Timeout_#_KN_HUD_##</t>
  </si>
  <si>
    <t>LIN_3_Electric_Error</t>
  </si>
  <si>
    <t>LIN_XXX_3_electrical_fault</t>
  </si>
  <si>
    <t>0x2021C</t>
  </si>
  <si>
    <t>U10DF00</t>
  </si>
  <si>
    <t>Timeout_Node_0x1C_DiagAdress_A9_SAK</t>
  </si>
  <si>
    <t>NWD_Timeout_#_KN_SAK_##</t>
  </si>
  <si>
    <t>0x2024F</t>
  </si>
  <si>
    <t>Timeout_Node_0x4F_DiagAdress_A5_ZFAS</t>
  </si>
  <si>
    <t>NWD_Timeout_#_KN_BVS_##</t>
  </si>
  <si>
    <t>0x2022E</t>
  </si>
  <si>
    <t>Timeout_Node_0x2E_DiagAdress_BA_AEM</t>
  </si>
  <si>
    <t>NWD_Timeout_#_KN_AEM_##</t>
  </si>
  <si>
    <t>KS_Wrong_Basic_Setup</t>
  </si>
  <si>
    <t>19_DiagnosticInterface_Base_ComponetProtection</t>
  </si>
  <si>
    <t>KS_Active_1</t>
  </si>
  <si>
    <t>KS_Active_2</t>
  </si>
  <si>
    <t>WFS-Master an den KS-Master anlernen. Bei MQB KS-Slave: Steuergerät an den Komponentenschutz und das Fahrzeug (KS-Master) anlernen</t>
  </si>
  <si>
    <t>Symptom 3: Startauthentifikation wurde nicht mit korrektem Referenzwert beantwortet</t>
  </si>
  <si>
    <t>KS_Active_3</t>
  </si>
  <si>
    <t>0xEA6500</t>
  </si>
  <si>
    <t>ESA_Authentification_invalid</t>
  </si>
  <si>
    <t>Komponentenschutz aller ESA Teilnehmer korrekt anlernen</t>
  </si>
  <si>
    <t>KS Authentifikation mit mindestens einem ESA Teilnehmer ungültig</t>
  </si>
  <si>
    <t>0x3160</t>
  </si>
  <si>
    <t>Produktion_Mode_Active</t>
  </si>
  <si>
    <t>Produktionsmodus deaktivieren.</t>
  </si>
  <si>
    <t>Produktionsmodus aktiviert</t>
  </si>
  <si>
    <t>J533_4M_90_____1_0817_88_Production_mode</t>
  </si>
  <si>
    <t>0x599</t>
  </si>
  <si>
    <t>Development_Mode_Active</t>
  </si>
  <si>
    <t>Entwicklermodus deaktivieren</t>
  </si>
  <si>
    <t>Anpasskanal zum Freischalten der Entwicklerbotschaften ist aktiviert</t>
  </si>
  <si>
    <t>SIG_4M_J533___1_0418_Extended_bus_mode</t>
  </si>
  <si>
    <t>0x80E00</t>
  </si>
  <si>
    <t>transport_mode_aktive</t>
  </si>
  <si>
    <t>Anpassung 0x04FF (Transpormodus) aktiviert</t>
  </si>
  <si>
    <t>J533_4M_90_____1_1017_88_Transport_mode</t>
  </si>
  <si>
    <t>0x80F19</t>
  </si>
  <si>
    <t>U110600</t>
  </si>
  <si>
    <t>Customer service mode active</t>
  </si>
  <si>
    <t>Anpasskanal "HV_boost_servicefunction" = "regular_operation" setzen</t>
  </si>
  <si>
    <t>Anpasskanal "HV_boost_servicefunction" aktiviert</t>
  </si>
  <si>
    <t>0x30269</t>
  </si>
  <si>
    <t>U110900</t>
  </si>
  <si>
    <t>Break_Down_LIN_Communication_Converter_for_drive_motor_control_module</t>
  </si>
  <si>
    <t>Ausfall aller Response DCACs_01</t>
  </si>
  <si>
    <t>LIN_J533_C_J367_U13_2_no_communication</t>
  </si>
  <si>
    <t>0x30469</t>
  </si>
  <si>
    <t>U110A00</t>
  </si>
  <si>
    <t>Converter_for_drive_motor_control_module_Implausible_Signal</t>
  </si>
  <si>
    <t>Signal DCAC_ResponseError gesetzt</t>
  </si>
  <si>
    <t>LIN_J533_C_J367_U13_1_LIN_data_bus_1_implausible_signal</t>
  </si>
  <si>
    <t>BAP_Timeout_ParkHeater</t>
  </si>
  <si>
    <t>BAP_Timeout_#_&lt;0x03&gt;_##_BAP_ParkHeater_FSG_01</t>
  </si>
  <si>
    <t>BAP_Timeout_HUD</t>
  </si>
  <si>
    <t>BAP_Timeout_InteriorLight</t>
  </si>
  <si>
    <t>BAP_Timeout_#_&lt;0x08&gt;_##_BAP_Innenlicht_FSG_01</t>
  </si>
  <si>
    <t>BAP_Timeout_ExteriorLight</t>
  </si>
  <si>
    <t>BAP_Timeout_#_&lt;0x09&gt;_##_BAP_Aussenlicht_FSG_01</t>
  </si>
  <si>
    <t>BAP_Timeout_Wiper_Comfort</t>
  </si>
  <si>
    <t>BAP_Timeout_#_&lt;0x0C&gt;_##_BAP_Wiper_FSG_01</t>
  </si>
  <si>
    <t>BAP_Timeout_Mirror</t>
  </si>
  <si>
    <t>BAP_Timeout_#_&lt;0x0E&gt;_##_BAP_Mirror_FSG_01</t>
  </si>
  <si>
    <t>BAP_Timeout_Seat</t>
  </si>
  <si>
    <t>BAP_Timeout_#_&lt;0x20&gt;_##_BAP_Sitz1_FSG_01</t>
  </si>
  <si>
    <t>BAP_Timeout_UnitMaster</t>
  </si>
  <si>
    <t>BAP_Timeout_#_&lt;0x13&gt;_##_BAP_Einheiten_FSG_01</t>
  </si>
  <si>
    <t>0x4023B</t>
  </si>
  <si>
    <t>BAP_Timeout_SeatPneumatic</t>
  </si>
  <si>
    <t>BAP_Timeout_#_&lt;0x3B&gt;_##_BAP_SeatPneumatic_FSG_01</t>
  </si>
  <si>
    <t>0x40245</t>
  </si>
  <si>
    <t>BAP_Timeout_DisplayConfiguration</t>
  </si>
  <si>
    <t>BAP_Timeout_#_&lt;0x45&gt;_##_BAP_DisplayConfig_FSG_01</t>
  </si>
  <si>
    <t>0x40247</t>
  </si>
  <si>
    <t>BAP_Timeout_ConnectionManager</t>
  </si>
  <si>
    <t>BAP_Timeout_#_&lt;0x47&gt;_##_BAP_ConnectionMngr_FSG_01</t>
  </si>
  <si>
    <t>0x40254</t>
  </si>
  <si>
    <t>BAP_Timeout_VAS</t>
  </si>
  <si>
    <t>BAP_Timeout_#_&lt;0x54&gt;_##_BAP_VAS_FSG_01</t>
  </si>
  <si>
    <t>0x40259</t>
  </si>
  <si>
    <t>BAP_Timeout_Doors</t>
  </si>
  <si>
    <t>BAP_Timeout_#_&lt;0x59&gt;_##_BAP_Doors_FSG_01</t>
  </si>
  <si>
    <t>0x40263</t>
  </si>
  <si>
    <t>BAP_Timeout_Doors_2</t>
  </si>
  <si>
    <t>BAP_Timeout_#_&lt;0x63&gt;_##_BAP_Doors2_FSG_01</t>
  </si>
  <si>
    <t>0x40313</t>
  </si>
  <si>
    <t>BAP_Timeout_RDK</t>
  </si>
  <si>
    <t>BAP_Timeout_#_&lt;0x07&gt;_##_BAP_ParkHeater_FSG_01</t>
  </si>
  <si>
    <t>BAP_Timeout_DoorLocking</t>
  </si>
  <si>
    <t>BAP_Timeout_#_&lt;0x0D&gt;_##_BAP_Doorlocking_FSG_01</t>
  </si>
  <si>
    <t>BAP_Timeout_BC_MFA</t>
  </si>
  <si>
    <t>BAP_Timeout_#_&lt;0x0F&gt;_##_BAP_BC_FSG_01</t>
  </si>
  <si>
    <t>BAP_Timeout_SIA</t>
  </si>
  <si>
    <t>BAP_Timeout_#_&lt;0x12&gt;_##_BAP_SIA_FSG_01</t>
  </si>
  <si>
    <t>BAP_Timeout_BatteryControl</t>
  </si>
  <si>
    <t>BAP_Timeout_#_&lt;0x25&gt;_##_BAP_BatteryControl_FSG_01</t>
  </si>
  <si>
    <t>0x40315</t>
  </si>
  <si>
    <t>BAP_Timeout_RemoteService</t>
  </si>
  <si>
    <t>BAP_Timeout_#_&lt;0x78&gt;_##_BAP_ParkHeater_FSG_01</t>
  </si>
  <si>
    <t>KS_GF_Key</t>
  </si>
  <si>
    <t>KS_SHE_Key_NO_Basic_Setup</t>
  </si>
  <si>
    <t>0xFF02B4</t>
  </si>
  <si>
    <t>U111700</t>
  </si>
  <si>
    <t>Adaption_implausible</t>
  </si>
  <si>
    <t>Passenden Anpasskanal schreiben</t>
  </si>
  <si>
    <t>Fehlerhafte Anpassung</t>
  </si>
  <si>
    <t>0xFF02B5</t>
  </si>
  <si>
    <t>0xFF0235</t>
  </si>
  <si>
    <t>Adaption_long_term_distraction_detection_implausible</t>
  </si>
  <si>
    <t>0xFF0236</t>
  </si>
  <si>
    <t>Adaption_short_term_distraction_detection_implausible</t>
  </si>
  <si>
    <t>0x80D00</t>
  </si>
  <si>
    <t>U111F00</t>
  </si>
  <si>
    <t>qrs_mode_active</t>
  </si>
  <si>
    <t>QRS-Modus deaktivieren</t>
  </si>
  <si>
    <t>Anpassung 0x04FD (Quick-Ruhestrommessung) aktiviert</t>
  </si>
  <si>
    <t>SYS_4M_J533_90____9_0418_88_No_load_current_measuring_mode</t>
  </si>
  <si>
    <t>0x80F01</t>
  </si>
  <si>
    <t>NVEM_BMS_NV_01_Timeout_Failure</t>
  </si>
  <si>
    <t>Staupilot verbaut UND Ausfall BMS_NV_01 Botschaft</t>
  </si>
  <si>
    <t>0x80F03</t>
  </si>
  <si>
    <t>NVEM_STP_03_Timeout_Failure</t>
  </si>
  <si>
    <t>Analyse ZFAS</t>
  </si>
  <si>
    <t>Staupilot verbaut UND Ausfall STP_03 Botschaft</t>
  </si>
  <si>
    <t>0x80F05</t>
  </si>
  <si>
    <t>NVEM_ESP_21_Timeout_Failure</t>
  </si>
  <si>
    <t>Analyse ESP</t>
  </si>
  <si>
    <t>Ausfall ESP_21 Botschaft</t>
  </si>
  <si>
    <t>0x80F07</t>
  </si>
  <si>
    <t>NVEM_DCDC_MV_01_Timeout_Failure</t>
  </si>
  <si>
    <t>Staupilot verbaut UND Ausfall DCDC_MV_01 Botschaft</t>
  </si>
  <si>
    <t>0x80F09</t>
  </si>
  <si>
    <t>NVEM_DCDC_MV_02_Timeout_Failure</t>
  </si>
  <si>
    <t>Staupilot verbaut UND Ausfall DCDC_MV_02 Botschaft</t>
  </si>
  <si>
    <t>0x80F0D</t>
  </si>
  <si>
    <t>NVEM_DCDC_MV_03_Timeout_Failure</t>
  </si>
  <si>
    <t>Staupilot verbaut UND Ausfall DCDC_MV_03 Botschaft</t>
  </si>
  <si>
    <t>0x80F0B</t>
  </si>
  <si>
    <t>BDMs_Timeout_Failure</t>
  </si>
  <si>
    <t>Staupilot verbaut UND Ausfall BDMs_FuSi Botschaft</t>
  </si>
  <si>
    <t>Ausfall LAD2_01 Botschaft</t>
  </si>
  <si>
    <t>0xFF0089</t>
  </si>
  <si>
    <t>HVK_Timeout_Error_EM2_HYB11</t>
  </si>
  <si>
    <t>Ausfall EM2_HYB_11 Botschaft</t>
  </si>
  <si>
    <t>NWD_Timeout_#_EM2_HYB_14_##</t>
  </si>
  <si>
    <t>0xFF0091</t>
  </si>
  <si>
    <t>HVK_Timeout_Error_EM3_HYB11</t>
  </si>
  <si>
    <t>NWD_Timeout_#_EM3_HYB_13_##</t>
  </si>
  <si>
    <t>NWD_Timeout_#_EM3_HYB_14_##</t>
  </si>
  <si>
    <t>NWD_Timeout_#_Airbaig_01_##</t>
  </si>
  <si>
    <t>Timeout_Error_DCDC_HV_02_01</t>
  </si>
  <si>
    <t>Ausfall DCDC_HV_02_01 Botschaft</t>
  </si>
  <si>
    <t>Timeout_Error_BMS_30</t>
  </si>
  <si>
    <t>Ausfall BMS_30 Botschaft</t>
  </si>
  <si>
    <t>0xFF0261</t>
  </si>
  <si>
    <t>Timeout_Error_BMS_14</t>
  </si>
  <si>
    <t>Ausfall BMS_14 Botschaft</t>
  </si>
  <si>
    <t>0x910003</t>
  </si>
  <si>
    <t>BMS_Timeout_Failure</t>
  </si>
  <si>
    <t>Ausfall BMS_MV_04 Botschaft</t>
  </si>
  <si>
    <t>0x910044</t>
  </si>
  <si>
    <t>BMS_MV_03_Timeout_Failure</t>
  </si>
  <si>
    <t>Ausfall BMS_MV_03 Botschaft</t>
  </si>
  <si>
    <t>0x91000B</t>
  </si>
  <si>
    <t>DCDC_Timeout_Failure</t>
  </si>
  <si>
    <t>Ausfall DCDC_MV_03 Botschaft</t>
  </si>
  <si>
    <t>0x910012</t>
  </si>
  <si>
    <t>eAWS_Timeout_Failure</t>
  </si>
  <si>
    <t>Ausfall eAWS_01 bzw. eABC Botschaft</t>
  </si>
  <si>
    <t>0x910019</t>
  </si>
  <si>
    <t>EAV_Timeout_Failure</t>
  </si>
  <si>
    <t>Ausfall Boost_01 Botschaft</t>
  </si>
  <si>
    <t>0x91001E</t>
  </si>
  <si>
    <t>Airbag_Timeout_Failure</t>
  </si>
  <si>
    <t>Ausfall Airbag_01 Botschaft</t>
  </si>
  <si>
    <t>0x910029</t>
  </si>
  <si>
    <t>MVK_Timeout_Error_MSG</t>
  </si>
  <si>
    <t>Ausfall MSG_HYB_30 Botschaft</t>
  </si>
  <si>
    <t>0x91004C</t>
  </si>
  <si>
    <t>MVEM_BMS_MV_04_Timeout</t>
  </si>
  <si>
    <t>Analyse BMS (48V)</t>
  </si>
  <si>
    <t>0x91004B</t>
  </si>
  <si>
    <t>MVEM_BMS_MV_03_Timeout</t>
  </si>
  <si>
    <t>0x910048</t>
  </si>
  <si>
    <t>MVEM_BMS_MV_02_Timeout</t>
  </si>
  <si>
    <t>pncCommunicationError_cGW_OBC</t>
  </si>
  <si>
    <t>Kommunikation zu PnC ECU gestört; Rückmeldung der Störung an Backend; Selbstheilung durch automatischesWiederholen des Prozesses, angestoßen durch MBB; Verbindung zum Backend ist sicherzustellen; Verbindung über UDS zwischen PnC ECU und CU muss gegeben sein</t>
  </si>
  <si>
    <t>Timer wird mit Senden der Nachricht pncInstallRootCertContainerReq gestartet an PnC ECU; wenn innerhalb der definierten Timeout-Zeit pncInstallRootCertContainer_TIMEOUT_CU_PnCECU die Nachricht pncInstallRootCertContainerRAck nicht empfangen wird;</t>
  </si>
  <si>
    <t>Ausfall einer timeoutüberwachten Nachricht eines Steuergerätes</t>
  </si>
  <si>
    <t>0xFF0290</t>
  </si>
  <si>
    <t>Eingangssignale prüfen</t>
  </si>
  <si>
    <t>0x80F02</t>
  </si>
  <si>
    <t>NVEM_BMS_NV_01_Message_Failure</t>
  </si>
  <si>
    <t>Staupilot verbaut UND CRC oder BZ von BMS_NV_01 inkorrekt</t>
  </si>
  <si>
    <t>0x80F04</t>
  </si>
  <si>
    <t>NVEM_STP_03_Message_Failure</t>
  </si>
  <si>
    <t>Staupilot verbaut UND CRC oder BZ von STP_03 inkorrekt</t>
  </si>
  <si>
    <t>0x80F06</t>
  </si>
  <si>
    <t>NVEM_ESP_21_Message_Failure</t>
  </si>
  <si>
    <t>CRC oder BZ von ESP_21 inkorrekt</t>
  </si>
  <si>
    <t>0x80F08</t>
  </si>
  <si>
    <t>NVEM_DCDC_MV_01_Message_Failure</t>
  </si>
  <si>
    <t>Staupilot verbaut UND CRC oder BZ von DCDC_MV_01 inkorrekt</t>
  </si>
  <si>
    <t>0x80F0A</t>
  </si>
  <si>
    <t>NVEM_DCDC_MV_02_Message_Failure</t>
  </si>
  <si>
    <t>Staupilot verbaut UND CRC oder BZ von DCDC_MV_02 inkorrekt</t>
  </si>
  <si>
    <t>0x80F0E</t>
  </si>
  <si>
    <t>NVEM_DCDC_MV_03_Message_Failure</t>
  </si>
  <si>
    <t>Staupilot verbaut UND CRC oder BZ von DCDC_MV_03 inkorrekt</t>
  </si>
  <si>
    <t>0x80F0C</t>
  </si>
  <si>
    <t>BDMs_Message_Failure</t>
  </si>
  <si>
    <t>Staupilot verbaut UND CRC oder BZ von BDMs_FuSi inkorrekt</t>
  </si>
  <si>
    <t>CRC oder BZ von LAD2_01 inkorrekt</t>
  </si>
  <si>
    <t>CRC oder BZ von EM2_HYB_11 inkorrekt</t>
  </si>
  <si>
    <t>CRC oder BZ von EM2_HYB_14 inkorrekt</t>
  </si>
  <si>
    <t>HVK_Message_Failure_EM3_HYB11</t>
  </si>
  <si>
    <t>CRC oder BZ von EM3_HYB_11 inkorrekt</t>
  </si>
  <si>
    <t>CRC oder BZ von EM3_HYB_14 inkorrekt</t>
  </si>
  <si>
    <t>CRC oder BZ von Airbag_01 inkorrekt</t>
  </si>
  <si>
    <t>CRC oder BZ von BMS_MV_04 inkorrekt</t>
  </si>
  <si>
    <t>0x91000C</t>
  </si>
  <si>
    <t>DCDC_Message_Failure</t>
  </si>
  <si>
    <t>CRC oder BZ von DCDC_MV_03 inkorrekt</t>
  </si>
  <si>
    <t>0x910013</t>
  </si>
  <si>
    <t>eAWS_Message_Failure</t>
  </si>
  <si>
    <t>CRC oder BZ von eAWS_01 bzw. eABC_01 inkorrekt</t>
  </si>
  <si>
    <t>0x91001A</t>
  </si>
  <si>
    <t>EAV_Message_Failure</t>
  </si>
  <si>
    <t>CRC oder BZ von Boost_01 inkorrekt</t>
  </si>
  <si>
    <t>0x910020</t>
  </si>
  <si>
    <t>Airbag_Message_Failure</t>
  </si>
  <si>
    <t>0x91002A</t>
  </si>
  <si>
    <t>MVK_MSG_Message_Failure</t>
  </si>
  <si>
    <t>0x91004D</t>
  </si>
  <si>
    <t>MVEM_BMS_MV_04_Message_Failure</t>
  </si>
  <si>
    <t>0x91004A</t>
  </si>
  <si>
    <t>MVEM_BMS_MV_03_Message_Failure</t>
  </si>
  <si>
    <t>0x910049</t>
  </si>
  <si>
    <t>MVEM_BMS_MV_02_Message_Failure</t>
  </si>
  <si>
    <t>0xFF0006</t>
  </si>
  <si>
    <t>HVK_Operating_Mode_Error_BMS</t>
  </si>
  <si>
    <t>BMS_04/BMS_IstModus = 5</t>
  </si>
  <si>
    <t>0xFF0008</t>
  </si>
  <si>
    <t>HVK_No_Component_Function_BMS</t>
  </si>
  <si>
    <t>BMS_04/BMS_Fehlerstatus = 6</t>
  </si>
  <si>
    <t>0xFF0009</t>
  </si>
  <si>
    <t>HVK_Power_Limitation_BMS</t>
  </si>
  <si>
    <t>BMS_04/BMS_Fehlerstatus = 5</t>
  </si>
  <si>
    <t>0xFF000A</t>
  </si>
  <si>
    <t>HVK_Service_Disconnect_BMS</t>
  </si>
  <si>
    <t>ServiceDisconnect stecken</t>
  </si>
  <si>
    <t>BMS_04/BMS_Fehlerstatus = 4 (ServiceDisconnect)</t>
  </si>
  <si>
    <t>HVK_Interlock_BMS</t>
  </si>
  <si>
    <t>BMS_04/BMS_Fehlerstatus = 3</t>
  </si>
  <si>
    <t>0xFF000C</t>
  </si>
  <si>
    <t>HVK_Fault_2_Isolation_BMS</t>
  </si>
  <si>
    <t>BMS_04/BMS_Fehlerstatus = 2</t>
  </si>
  <si>
    <t>HVK_Fault_1_Isolation_BMS</t>
  </si>
  <si>
    <t>BMS_04/BMS_Fehlerstatus = 1</t>
  </si>
  <si>
    <t>0xFF006F</t>
  </si>
  <si>
    <t>BMS_Spannung_Zwkr_ Failure</t>
  </si>
  <si>
    <t>BMS_01/BMS_Spannung_Zwkr = 2047</t>
  </si>
  <si>
    <t>0xFF0074</t>
  </si>
  <si>
    <t>HVK_Voltage_Off_failure_BMS</t>
  </si>
  <si>
    <t>BMS_04/BMS_Status_Spgfreiheit = 3</t>
  </si>
  <si>
    <t>0xFF0012</t>
  </si>
  <si>
    <t>HVK_Operating_Mode_Error_DCDC</t>
  </si>
  <si>
    <t>DCDC_03/DC_IstModus=5</t>
  </si>
  <si>
    <t>0xFF0014</t>
  </si>
  <si>
    <t>HVK_No_Component_Function_DCDC</t>
  </si>
  <si>
    <t>DCDC_03/DC_Fehlerstatus = 6</t>
  </si>
  <si>
    <t>0xFF0073</t>
  </si>
  <si>
    <t>HVK_Actulal_Voltage_HV_Failure_Value</t>
  </si>
  <si>
    <t>DCDC_01/DC_IstSpannung_HV = 4095</t>
  </si>
  <si>
    <t>0xFF014D</t>
  </si>
  <si>
    <t>HVK_Interlock_DCDC</t>
  </si>
  <si>
    <t>DCDC_03/DC_Fehlerstatus = 3</t>
  </si>
  <si>
    <t>0xFF0157</t>
  </si>
  <si>
    <t>HVK_Discharging_Defect_DCDC</t>
  </si>
  <si>
    <t>DCDC_03/DC_Fehlerstatus = 1</t>
  </si>
  <si>
    <t>0xFF001A</t>
  </si>
  <si>
    <t>HVK_Operating_Mode_Error_LAD</t>
  </si>
  <si>
    <t>HVLM_04/ HVLM_IstModus_02 = 3</t>
  </si>
  <si>
    <t>0xFF006A</t>
  </si>
  <si>
    <t>HVK_HVLM_Actual_Voltage_HV_Failure_Value</t>
  </si>
  <si>
    <t>HVLM_03/ HVLM_IstSpannung_HV = 1023</t>
  </si>
  <si>
    <t>0xFF001C</t>
  </si>
  <si>
    <t>HVK_No_Component_Function_LAD</t>
  </si>
  <si>
    <t>HVLM_04/ HVLM_Fehlerstatus = 6</t>
  </si>
  <si>
    <t>0xFF001D</t>
  </si>
  <si>
    <t>HVK_Interlock_LAD</t>
  </si>
  <si>
    <t>HVLM_04/HVLM_Fehlerstatus = 3</t>
  </si>
  <si>
    <t>0xFF0075</t>
  </si>
  <si>
    <t>HVK_Voltage_Off_failure_LAD</t>
  </si>
  <si>
    <t>LAD_01/ LAD_Status_Spgfreiheit = 3</t>
  </si>
  <si>
    <t>LAD2_01/LAD2_IstSpannung_HV = 1023</t>
  </si>
  <si>
    <t>LAD2_01/LAD2_Fehlerstatus = 6</t>
  </si>
  <si>
    <t>LAD2_01/LAD2_Status_Spgfreiheit = 3</t>
  </si>
  <si>
    <t>MSG_HYB_30/ MO_HVK_AntriebFehlerstatus = 6</t>
  </si>
  <si>
    <t>MSG_HYB_30/ MO_HVK_EmFehlerstatus = 6</t>
  </si>
  <si>
    <t>MSG_HYB_30/ MO_HVK_EmFehlerstatus = 3</t>
  </si>
  <si>
    <t>MSG_HYB_30/ MO_HVK_EmFehlerstatus = 1</t>
  </si>
  <si>
    <t>MSG_HYB_30/ MO_HVK_EmFehlerstatus = 2</t>
  </si>
  <si>
    <t>0xFF002A</t>
  </si>
  <si>
    <t>HVK_Interlock_EM1</t>
  </si>
  <si>
    <t>EM1_HYB_11/ EM1_Fehlerstatus = 3</t>
  </si>
  <si>
    <t>0xFF002B</t>
  </si>
  <si>
    <t>HVK_Discharging_Defect_EM1</t>
  </si>
  <si>
    <t>EM1_HYB_11/ EM1_Fehlerstatus = 1</t>
  </si>
  <si>
    <t>EM1_HYB_11/ EM1_Fehlerstatus = 6</t>
  </si>
  <si>
    <t>EM1_HYB_11/ EM1_Status_Spgfreiheit = 3</t>
  </si>
  <si>
    <t>EM1_HYB_11/ EM1_Fehlerstatus = 2</t>
  </si>
  <si>
    <t>EM1_HYB_14/ EM1_IstSpannung = 4095</t>
  </si>
  <si>
    <t>EM2_HYB_11/EM2_Fehlerstatus = 6</t>
  </si>
  <si>
    <t>EM2_HYB_11/EM2_Status_Spgfreiheit = 3</t>
  </si>
  <si>
    <t>EM2_HYB_14/EM2_IstSpannung = 4095</t>
  </si>
  <si>
    <t>EM2_HYB_11/EM2_Fehlerstatus = 2</t>
  </si>
  <si>
    <t>0xFF0161</t>
  </si>
  <si>
    <t>HVK_Interlock_EM2</t>
  </si>
  <si>
    <t>EM2_HYB_11/EM2_Fehlerstatus = 3</t>
  </si>
  <si>
    <t>EM3_HYB_11/EM3_Fehlerstatus = 6</t>
  </si>
  <si>
    <t>EM3_HYB_14/EM3_Status_Spgfreiheit = 3</t>
  </si>
  <si>
    <t>EM3_HYB14/EM3_IstSpannung = 4095</t>
  </si>
  <si>
    <t>EM3_HYB_11/EM3_Fehlerstatus = 2</t>
  </si>
  <si>
    <t>HVK_Interlock_EM3</t>
  </si>
  <si>
    <t>EM3_HYB_11/EM3_Fehlerstatus = 3</t>
  </si>
  <si>
    <t>TME_07/ TME_HVPTC_Istmodus = 5</t>
  </si>
  <si>
    <t>TME_07/ TME_HVPTC_Fehlerstatus = 6</t>
  </si>
  <si>
    <t>TME_07/ TME_HVPTC_Fehlerstatus = 3</t>
  </si>
  <si>
    <t>TME_07/ TME_HVPTC_Fehlerstatus = 1</t>
  </si>
  <si>
    <t>TME_EKK_Istmodus = 5</t>
  </si>
  <si>
    <t>TME_07/ TME_EKK_Fehlerstatus = 6</t>
  </si>
  <si>
    <t>TME_07/ TME_EKK_Fehlerstatus = 3</t>
  </si>
  <si>
    <t>TME_07/ TME_EKK_Fehlerstatus = 1</t>
  </si>
  <si>
    <t>Airbag_01/ AB_Deaktivierung_HV = 7</t>
  </si>
  <si>
    <t>0xFF0038</t>
  </si>
  <si>
    <t>HVK_Airbag_Crash_Type_small</t>
  </si>
  <si>
    <t>Analyse Airbag (Crash)</t>
  </si>
  <si>
    <t>Airbag_01/ AB_Deaktivierung_HV = 2</t>
  </si>
  <si>
    <t>AWC_01/AWC_IstModus = 7</t>
  </si>
  <si>
    <t>AWC_01/AWC_Istspannung = 1023</t>
  </si>
  <si>
    <t>0xFF0082</t>
  </si>
  <si>
    <t>HVK_No_Component_Function_AWC</t>
  </si>
  <si>
    <t>AWC_01/AWC_Fehlerstatus = 6</t>
  </si>
  <si>
    <t>0xFF0083</t>
  </si>
  <si>
    <t>HVK_Interlock_AWC</t>
  </si>
  <si>
    <t>AWC_01/AWC_Fehlerstatus = 3</t>
  </si>
  <si>
    <t>AWC_01/ AWC_Status_Spgfreiheit = 3</t>
  </si>
  <si>
    <t>HVK_Voltage_Off_failure_HVLB</t>
  </si>
  <si>
    <t>DCDC_HV_02_01/HVLB_StatusSpgfreiheit_HV = 3</t>
  </si>
  <si>
    <t>HVK_Operating_Mode_Error_HVLB</t>
  </si>
  <si>
    <t>DCDC_HV_02_01/HVLB_IstModus_TN1 = 2</t>
  </si>
  <si>
    <t>HVK_No_Component_Function_HVLB</t>
  </si>
  <si>
    <t>DCDC_HV_02_01/HVLB_Fehlerstatus = 6</t>
  </si>
  <si>
    <t>HVK_Interlock_HVLB</t>
  </si>
  <si>
    <t>DCDC_HV_02_01/HVLB_Fehlerstatus = 3</t>
  </si>
  <si>
    <t>HVK_Actulal_Voltage_HVLB_Failure_Value</t>
  </si>
  <si>
    <t>DCDC_HV_02_01/HVLB_IstSpannung_HVHS = 1023</t>
  </si>
  <si>
    <t>HVK_Failure_Value_Overvoltage_Cell_BMS</t>
  </si>
  <si>
    <t>BMS_30/BMS_Ueberspannung_Zelle = 6</t>
  </si>
  <si>
    <t>HVK_BMS_Voltage_Zwkr2_ Failure</t>
  </si>
  <si>
    <t>BMS_14/BMS_Spannung_Zwkr2 = 2047</t>
  </si>
  <si>
    <t>0xFF0200</t>
  </si>
  <si>
    <t>HVK_Discharging_Defect_Em2</t>
  </si>
  <si>
    <t>0x910005</t>
  </si>
  <si>
    <t>BMS_Operational_Mode_Failure</t>
  </si>
  <si>
    <t>BMS_MV_IstModus = 5</t>
  </si>
  <si>
    <t>0x910007</t>
  </si>
  <si>
    <t>BMS_No_Component_Function</t>
  </si>
  <si>
    <t>BMS_MV_Fehlerstatus = 6</t>
  </si>
  <si>
    <t>BMS_MV_Fehlerstatus = 5</t>
  </si>
  <si>
    <t>0x910043</t>
  </si>
  <si>
    <t>BMS_Performance_Limitation_active</t>
  </si>
  <si>
    <t>BMS_MV_Leistungsreduzierung = 1</t>
  </si>
  <si>
    <t>0x910045</t>
  </si>
  <si>
    <t>BMS_Status_Failure_over_temperature</t>
  </si>
  <si>
    <t>BMS_MV_Fehlerstatus = 4</t>
  </si>
  <si>
    <t>0x910047</t>
  </si>
  <si>
    <t>BMS_Status_Failure_prewarning_over_temperature</t>
  </si>
  <si>
    <t>BMS_MV_Fehlerstatus = 3</t>
  </si>
  <si>
    <t>0x91000D</t>
  </si>
  <si>
    <t>DCDC_Operational_Mode_Failure</t>
  </si>
  <si>
    <t>DCDC_MV_IstModus = 5</t>
  </si>
  <si>
    <t>0x91000F</t>
  </si>
  <si>
    <t>DCDC_No_Component_Function</t>
  </si>
  <si>
    <t>DCDC_MV_Fehlerstatus = 6</t>
  </si>
  <si>
    <t>0x910014</t>
  </si>
  <si>
    <t>eAWS_Operational_Mode_Failure</t>
  </si>
  <si>
    <t>eAWS_MVK_IstModus bzw. eABC_MVK_IstModus = 5</t>
  </si>
  <si>
    <t>0x910016</t>
  </si>
  <si>
    <t>eAWS_No_Component_Function</t>
  </si>
  <si>
    <t>eAWS_Fehlerstatus = 6 bzw. eABC_Fehlerstatus = 6</t>
  </si>
  <si>
    <t>0x91001B</t>
  </si>
  <si>
    <t>EAV_Operational_Mode_Failure</t>
  </si>
  <si>
    <t>Boost_MVK_Istmodus = 5</t>
  </si>
  <si>
    <t>0x91001D</t>
  </si>
  <si>
    <t>EAV_No_Component_Function</t>
  </si>
  <si>
    <t>Boost_MVK_Fehlerstatus = 5</t>
  </si>
  <si>
    <t>0x91001F</t>
  </si>
  <si>
    <t>MVK_Intern_Failure-AB_Deactived_MV</t>
  </si>
  <si>
    <t>Airbag_01/AB_Deaktivierung_HV = 7</t>
  </si>
  <si>
    <t>0x910021</t>
  </si>
  <si>
    <t>Airbag_CrashTyp_Easy</t>
  </si>
  <si>
    <t>Airbag_01/AB_Deaktivierung_HV = 2</t>
  </si>
  <si>
    <t>0x910022</t>
  </si>
  <si>
    <t>Airbag_CrashTyp_Hard</t>
  </si>
  <si>
    <t>Airbag_01/AB_Deaktivierung_HV = 6</t>
  </si>
  <si>
    <t>0x910024</t>
  </si>
  <si>
    <t>Airbag_CrashTyp_Historie_Easy</t>
  </si>
  <si>
    <t>0x91002C</t>
  </si>
  <si>
    <t>MVK_No_Component_Function_Drive_MSG</t>
  </si>
  <si>
    <t>MO_MVK_AntriebFehlerstatus = 6</t>
  </si>
  <si>
    <t>0x91002E</t>
  </si>
  <si>
    <t>MVK_No_Component_Function_Em_MSG</t>
  </si>
  <si>
    <t>MO_MKV_EmFehlerstatus = 6</t>
  </si>
  <si>
    <t>0x91002F</t>
  </si>
  <si>
    <t>MVK_section_mode_Elm_MSG</t>
  </si>
  <si>
    <t>MO_MVK_EmFehlerstatus = 1</t>
  </si>
  <si>
    <t>0x910046</t>
  </si>
  <si>
    <t>MVK_RSG_error</t>
  </si>
  <si>
    <t>Analyse 48V-RSG</t>
  </si>
  <si>
    <t>MO_MVK_EmFehlerstatus = 6 UND BMS_IstSpannung &lt;=48V</t>
  </si>
  <si>
    <t>0x91003A</t>
  </si>
  <si>
    <t>MVK_BMS_current_failure</t>
  </si>
  <si>
    <t>BMS_MV_IstStrom = 4095</t>
  </si>
  <si>
    <t>0x91003B</t>
  </si>
  <si>
    <t>MVK_BMS_voltage_failure</t>
  </si>
  <si>
    <t>BMS_MV_IstSpannung = 255</t>
  </si>
  <si>
    <t>0x91003C</t>
  </si>
  <si>
    <t>MVK_DCDC_voltage_failure</t>
  </si>
  <si>
    <t>DC_MV_IstSpannung_MV = 255</t>
  </si>
  <si>
    <t>0x91003D</t>
  </si>
  <si>
    <t>MVK_AwsVA_voltage_failure</t>
  </si>
  <si>
    <t>eAWS_VA_IstSpannung_02 bzw. eABC_VA_Ist_Spannung_02 = 255</t>
  </si>
  <si>
    <t>0x91003E</t>
  </si>
  <si>
    <t>MVK_AwsHA_voltage_failure</t>
  </si>
  <si>
    <t>eAWS_HA_IstSpannung_02 bzw. eABC_HA_Ist_Spannung_02 = 255</t>
  </si>
  <si>
    <t>0x910041</t>
  </si>
  <si>
    <t>MVK_Boost_voltage_failure</t>
  </si>
  <si>
    <t>Boost_IstSpannung = 255</t>
  </si>
  <si>
    <t>0x910042</t>
  </si>
  <si>
    <t>MVK_Emg_voltage_failure</t>
  </si>
  <si>
    <t>EMG_IstSpannung = 4095</t>
  </si>
  <si>
    <t>0x880101</t>
  </si>
  <si>
    <t>Signal_Error_Energy_Content</t>
  </si>
  <si>
    <t>Reichweite 0 km</t>
  </si>
  <si>
    <t>s_err_E_battdiag==1</t>
  </si>
  <si>
    <t>0x880102</t>
  </si>
  <si>
    <t>Signal_Error_Tank_Level_High_Resolution</t>
  </si>
  <si>
    <t>s_err_tankinhalt_vkmdiag==1</t>
  </si>
  <si>
    <t>PSD_04::PSD_Segment_ID == 1 &amp;amp;&amp;amp; PSD_04::PSD_Vorgaenger_Segment_ID == 1</t>
  </si>
  <si>
    <t>0xFF028F</t>
  </si>
  <si>
    <t>U112400</t>
  </si>
  <si>
    <t>Data_Bus_Commponent_List_detected</t>
  </si>
  <si>
    <t>Codierung Sollverbau 0x04A3 anpassen</t>
  </si>
  <si>
    <t>Eine Knotenbotschaft wird empfangen und das zugeordnete Steuergerät ist nicht codiert.</t>
  </si>
  <si>
    <t>J533_Data_bus_diagnostic_interface_additional_fit</t>
  </si>
  <si>
    <t>U112500</t>
  </si>
  <si>
    <t>Local_Data_Bus_Component_List_detected</t>
  </si>
  <si>
    <t>Codierung 0x0600 anpassen</t>
  </si>
  <si>
    <t>Eine Botschaft wird empfangen und das zugeordnete Steuergerät ist nicht codiert.</t>
  </si>
  <si>
    <t>0x20244</t>
  </si>
  <si>
    <t>U113900</t>
  </si>
  <si>
    <t>Timeout_Node_0x44_DiagAdress_C6_Ladegeraet_Konzern</t>
  </si>
  <si>
    <t>NWD_Timeout_#_KN_Ladegeraet_##</t>
  </si>
  <si>
    <t>0x2022B</t>
  </si>
  <si>
    <t>U114600</t>
  </si>
  <si>
    <t>Timeout_Node_0x2B_DiagAdress_30_VTS</t>
  </si>
  <si>
    <t>NWD_Timeout_#_KN_STS_##</t>
  </si>
  <si>
    <t>0x20264</t>
  </si>
  <si>
    <t>U114700</t>
  </si>
  <si>
    <t>Timeout_Node_0x64_DiagAdress_C0_SAK2_1</t>
  </si>
  <si>
    <t>NWD_Timeout_#_KN_AGA_##</t>
  </si>
  <si>
    <t>0x20260</t>
  </si>
  <si>
    <t>Timeout_Node_0x60_DiagAdress_CB_HAL</t>
  </si>
  <si>
    <t>NWD_Timeout_#_KN_HAL_##</t>
  </si>
  <si>
    <t>SIG_4M_J533_J792_J187_J1019____1_0418_88_communication_fault</t>
  </si>
  <si>
    <t>0x20224</t>
  </si>
  <si>
    <t>Timeout_Node_0x24_DiagAdress_6B_SpoilerSG</t>
  </si>
  <si>
    <t>NWD_Timeout_#_KN_SpoilerSG_##</t>
  </si>
  <si>
    <t>J533_4M_90____1_0418_88_Implausible_dtc</t>
  </si>
  <si>
    <t>U11AF00</t>
  </si>
  <si>
    <t>FlexRay_Data_Bus_Defect_Branch_1</t>
  </si>
  <si>
    <t>Verkabelung Flexrayzweig prüfen</t>
  </si>
  <si>
    <t>Kurzschluß der Busleitungen nach UBat oder GND.</t>
  </si>
  <si>
    <t>FLX_4M_J533_J104_J623_J624_90____2_0418_88_defective</t>
  </si>
  <si>
    <t>U11B000</t>
  </si>
  <si>
    <t>FlexRay_Data_Bus_Defect_Branch_2</t>
  </si>
  <si>
    <t>FLX_4M_J533_J500_J539_J492_J217_90____2_0418_88_defective</t>
  </si>
  <si>
    <t>U11B100</t>
  </si>
  <si>
    <t>FlexRay_Data_Bus_Defect_Branch_3</t>
  </si>
  <si>
    <t>FLX_4M_J533_J527_J775_R242_90____2_0418_88_defective</t>
  </si>
  <si>
    <t>U11B200</t>
  </si>
  <si>
    <t>FlexRay_Data_Bus_Defect_Branch_4</t>
  </si>
  <si>
    <t>FLX_4M_J533_J234_90____2_0418_88_defective</t>
  </si>
  <si>
    <t>U11B300</t>
  </si>
  <si>
    <t>FlexRay_Data_Bus_Defect_Branch_5</t>
  </si>
  <si>
    <t>FLX_4M_J533_J428_J850_90____2_0418_88_defective</t>
  </si>
  <si>
    <t>U11B400</t>
  </si>
  <si>
    <t>FlexRay_Data_Bus_Defect_Branch_6</t>
  </si>
  <si>
    <t>FLX_4M_J533_90____2_0418_88_defective</t>
  </si>
  <si>
    <t>U11B500</t>
  </si>
  <si>
    <t>FlexRay_Data_Bus_Defect_Branch_7</t>
  </si>
  <si>
    <t>FLX_4M_J533_J841_90____2_0418_88_defective</t>
  </si>
  <si>
    <t>U11B600</t>
  </si>
  <si>
    <t>FlexRay_Data_Bus_Defect_Branch_8</t>
  </si>
  <si>
    <t>FLX_4M_J533_J792_J187_J1019_90____2_0418_88_defective</t>
  </si>
  <si>
    <t>0xFF0124</t>
  </si>
  <si>
    <t>U11BB00</t>
  </si>
  <si>
    <t>Ethernet_databus_electric_fault_port_1</t>
  </si>
  <si>
    <t>tbd Fehlersuchstrategie</t>
  </si>
  <si>
    <t>Die Unterbrechung mindestens einer der Ethernet-Kommunikationsleitungen. Der Kurzschluss mindestens zweier der Ethernet-Kommunikationsleitungen.</t>
  </si>
  <si>
    <t>0xFF0125</t>
  </si>
  <si>
    <t>U11BC00</t>
  </si>
  <si>
    <t>Ethernet_databus_electric_fault_port_2</t>
  </si>
  <si>
    <t>0xFF0126</t>
  </si>
  <si>
    <t>U11BD00</t>
  </si>
  <si>
    <t>Ethernet_databus_electric_fault_port_3</t>
  </si>
  <si>
    <t>0xFF0127</t>
  </si>
  <si>
    <t>U11BE00</t>
  </si>
  <si>
    <t>Ethernet_databus_electric_fault_port_4</t>
  </si>
  <si>
    <t>0xFF0128</t>
  </si>
  <si>
    <t>U11BF00</t>
  </si>
  <si>
    <t>Ethernet_databus_electric_fault_port_5</t>
  </si>
  <si>
    <t>U11C000</t>
  </si>
  <si>
    <t>Ethernet_databus_electric_fault_port_6</t>
  </si>
  <si>
    <t>0xFF012A</t>
  </si>
  <si>
    <t>U11C100</t>
  </si>
  <si>
    <t>Ethernet_databus_electric_fault_port_7</t>
  </si>
  <si>
    <t>0xFF012B</t>
  </si>
  <si>
    <t>U11C200</t>
  </si>
  <si>
    <t>Ethernet_databus_electric_fault_port_8</t>
  </si>
  <si>
    <t>Ethernet_databus_electric_fault</t>
  </si>
  <si>
    <t>0xFF0147</t>
  </si>
  <si>
    <t>Ethernet_databus_no_communication</t>
  </si>
  <si>
    <t>kein Aufbau eines Links zur Kommunikationsgegenstelle</t>
  </si>
  <si>
    <t>0x20295</t>
  </si>
  <si>
    <t>U11DA00</t>
  </si>
  <si>
    <t>Timeout_Node_0x95_DiagAdress_50_SitzMem_SR3</t>
  </si>
  <si>
    <t>NWD_Timeout_#_KN_SitzMem_SR3_##</t>
  </si>
  <si>
    <t>0x20294</t>
  </si>
  <si>
    <t>U11DB00</t>
  </si>
  <si>
    <t>Timeout_Node_0x94_DiagAdress_5A_PACCh</t>
  </si>
  <si>
    <t>NWD_Timeout_#_KN_PACC_##</t>
  </si>
  <si>
    <t>0x2028F</t>
  </si>
  <si>
    <t>Timeout_Node_0x8F_DiagAdress_2A_AWC</t>
  </si>
  <si>
    <t>NWD_Timeout_#_KN_AWC_Fond_##</t>
  </si>
  <si>
    <t>0x2028E</t>
  </si>
  <si>
    <t>U11DD00</t>
  </si>
  <si>
    <t>Timeout_Node_0x8E_DiagAdress_07_BedienDisp_vo</t>
  </si>
  <si>
    <t>NWD_Timeout_#_KN_BedienDisp_vo_##</t>
  </si>
  <si>
    <t>U11E300</t>
  </si>
  <si>
    <t>FlexRay_Data_Bus_Defect_Branch_9</t>
  </si>
  <si>
    <t>0x1041A</t>
  </si>
  <si>
    <t>U11E400</t>
  </si>
  <si>
    <t>FlexRay_Data_Bus_Defect_Branch_10</t>
  </si>
  <si>
    <t>0x1041B</t>
  </si>
  <si>
    <t>U11E500</t>
  </si>
  <si>
    <t>FlexRay_Data_Bus_Defect_Branch_11</t>
  </si>
  <si>
    <t>J533_4LA_0126_88_FlexRay_check_ch_10_11</t>
  </si>
  <si>
    <t>0x1041C</t>
  </si>
  <si>
    <t>U11E600</t>
  </si>
  <si>
    <t>FlexRay_Data_Bus_Defect_Branch_12</t>
  </si>
  <si>
    <t>0x20203</t>
  </si>
  <si>
    <t>U121C00</t>
  </si>
  <si>
    <t>Timeout_Node_0x03_DiagAdress_51_LE_MLBevo</t>
  </si>
  <si>
    <t>NWD_Timeout_#_KN_Sekundaer_03_##</t>
  </si>
  <si>
    <t>U122C00</t>
  </si>
  <si>
    <t>Ethernet_databus_no_communication_port_1</t>
  </si>
  <si>
    <t>Fehlersuchstrategie</t>
  </si>
  <si>
    <t>0xFF0137</t>
  </si>
  <si>
    <t>U122D00</t>
  </si>
  <si>
    <t>Ethernet_databus_no_communication_port_2</t>
  </si>
  <si>
    <t>U122E00</t>
  </si>
  <si>
    <t>Ethernet_databus_no_communication_port_3</t>
  </si>
  <si>
    <t>0xFF0139</t>
  </si>
  <si>
    <t>U122F00</t>
  </si>
  <si>
    <t>Ethernet_databus_no_communication_port_4</t>
  </si>
  <si>
    <t>0xFF013A</t>
  </si>
  <si>
    <t>U123000</t>
  </si>
  <si>
    <t>Ethernet_databus_no_communication_port_5</t>
  </si>
  <si>
    <t>0xFF013B</t>
  </si>
  <si>
    <t>U123100</t>
  </si>
  <si>
    <t>Ethernet_databus_no_communication_port_6</t>
  </si>
  <si>
    <t>0xFF013C</t>
  </si>
  <si>
    <t>U123200</t>
  </si>
  <si>
    <t>Ethernet_databus_no_communication_port_7</t>
  </si>
  <si>
    <t>0xFF013D</t>
  </si>
  <si>
    <t>U123300</t>
  </si>
  <si>
    <t>Ethernet_databus_no_communication_port_8</t>
  </si>
  <si>
    <t>U126000</t>
  </si>
  <si>
    <t>Mirrormode_permanent_activ</t>
  </si>
  <si>
    <t>Busspiegelung über Anpassung deaktivieren oder in allen Sessions außer Entwicklung aktivieren</t>
  </si>
  <si>
    <t>Busspiegelung dauerhaft aktiviert</t>
  </si>
  <si>
    <t>SYS_4M_J533_90____5_0418_88_Message_mirroring_active</t>
  </si>
  <si>
    <t>0x2020F</t>
  </si>
  <si>
    <t>U12B600</t>
  </si>
  <si>
    <t>Timeout_Node_0x0F_DiagAdress_22_Allrad_HangOn</t>
  </si>
  <si>
    <t>NWD_Timeout_#_KN_Allrad_##</t>
  </si>
  <si>
    <t>0x202AD</t>
  </si>
  <si>
    <t>U12C300</t>
  </si>
  <si>
    <t>Timeout_Node_0xAD_DiagAdress_4D_Car2X</t>
  </si>
  <si>
    <t>NWD_Timeout_#_KN_Car2x_##</t>
  </si>
  <si>
    <t>U12C800</t>
  </si>
  <si>
    <t>Ip_MAC_address_conflict_switch_port_1</t>
  </si>
  <si>
    <t>Wenn es in den Adresstabellen eines Switches Mehrfacheinträge für dieselbe MAC-Adresse auf unterschiedlichen Switch-Ports gibt und diese keine Multicast-Adresse ist.</t>
  </si>
  <si>
    <t>U12C900</t>
  </si>
  <si>
    <t>Ip_MAC_address_conflict_switch_port_2</t>
  </si>
  <si>
    <t>0xFF0102</t>
  </si>
  <si>
    <t>U12CA00</t>
  </si>
  <si>
    <t>Ip_MAC_address_conflict_switch_port_3</t>
  </si>
  <si>
    <t>U12CB00</t>
  </si>
  <si>
    <t>Ip_MAC_address_conflict_switch_port_4</t>
  </si>
  <si>
    <t>U12CC00</t>
  </si>
  <si>
    <t>Ip_MAC_address_conflict_switch_port_5</t>
  </si>
  <si>
    <t>U12CD00</t>
  </si>
  <si>
    <t>Ip_MAC_address_conflict_switch_port_6</t>
  </si>
  <si>
    <t>0xFF0106</t>
  </si>
  <si>
    <t>U12CE00</t>
  </si>
  <si>
    <t>Ip_MAC_address_conflict_switch_port_7</t>
  </si>
  <si>
    <t>0xFF0107</t>
  </si>
  <si>
    <t>U12CF00</t>
  </si>
  <si>
    <t>Ip_MAC_address_conflict_switch_port_8</t>
  </si>
  <si>
    <t>0xFF0110</t>
  </si>
  <si>
    <t>Ip_Ipv6_address_conflict</t>
  </si>
  <si>
    <t>Wenn ein Steuergerät feststellt, das ein anderes Steuergerät dieselbe IP-Adresse verwendet wie es selbst.</t>
  </si>
  <si>
    <t>0xFF0270</t>
  </si>
  <si>
    <t>Attention_Drowsiness_Assist_error_lane_based</t>
  </si>
  <si>
    <t>Eingangssignale von Multifunktionskamera pruefen</t>
  </si>
  <si>
    <t>Fehlerhaftes Fahrspursignal</t>
  </si>
  <si>
    <t>J533_Data_bus_fault</t>
  </si>
  <si>
    <t>0xFF0286</t>
  </si>
  <si>
    <t>front_sensor_implausible_signal</t>
  </si>
  <si>
    <t>Eingangssignale von Frontsensorik für Fahrerassistenzsysteme (MFK) pruefen</t>
  </si>
  <si>
    <t>Fehlerhafte Eingangssignale von Frontsensorik für Fahrerassistenzsysteme (MFK)</t>
  </si>
  <si>
    <t>U12F000</t>
  </si>
  <si>
    <t>KS_production_modus_aktiv</t>
  </si>
  <si>
    <t>Ausschalten des KS-Produktionsmodus mit korrektem DownloadContainer</t>
  </si>
  <si>
    <t>ESA und Startauthentifikation wurde ausgeschaltet für KS-Produktionsmodus</t>
  </si>
  <si>
    <t>SYS_X_J533_2_0418_88_Component_protection_production_mode_active</t>
  </si>
  <si>
    <t>U12F900</t>
  </si>
  <si>
    <t>CAN_Komfort_2_Bus_Defect</t>
  </si>
  <si>
    <t>U12FA00</t>
  </si>
  <si>
    <t>CAN_Comfort_2_Global_Timeout</t>
  </si>
  <si>
    <t>U12FB00</t>
  </si>
  <si>
    <t>CAN_Combi_Single_Wire_Error</t>
  </si>
  <si>
    <t>U12FC00</t>
  </si>
  <si>
    <t>CAN_Comfort_2_Single_Wire_Error</t>
  </si>
  <si>
    <t>0x20259</t>
  </si>
  <si>
    <t>U131E00</t>
  </si>
  <si>
    <t>Timeout_Node_0x59_DiagAdress_D0_Lift_VA</t>
  </si>
  <si>
    <t>NWD_Timeout_#_KN_Lift_VA_##</t>
  </si>
  <si>
    <t>0x202AE</t>
  </si>
  <si>
    <t>U131F00</t>
  </si>
  <si>
    <t>Timeout_Node_0xAE_DiagAdress_80_BMS_NV</t>
  </si>
  <si>
    <t>NWD_Timeout_#_KN_BMS_NV_##</t>
  </si>
  <si>
    <t>0x202BA</t>
  </si>
  <si>
    <t>U132000</t>
  </si>
  <si>
    <t>Timeout_Node_0xBA_DiagAdress_8107_DDA</t>
  </si>
  <si>
    <t>NWD_Timeout_#_KN_DDA_##</t>
  </si>
  <si>
    <t>0x3043E</t>
  </si>
  <si>
    <t>U133D00</t>
  </si>
  <si>
    <t>KLR_Control_Unit_Implausible_Signal_Response_Error</t>
  </si>
  <si>
    <t>Signal KLR_ResponseError gesetzt</t>
  </si>
  <si>
    <t>0x860202</t>
  </si>
  <si>
    <t>KLR_Control_Unit_Implausible_Signal</t>
  </si>
  <si>
    <t>KLR_Botschaftszähler steht</t>
  </si>
  <si>
    <t>0x30232</t>
  </si>
  <si>
    <t>U133E00</t>
  </si>
  <si>
    <t>Break_Down_LIN_Communication_KLR</t>
  </si>
  <si>
    <t>Ausfall der Botschaft KLR_01</t>
  </si>
  <si>
    <t>0xFF0112</t>
  </si>
  <si>
    <t>Ip_clock_sync_outage</t>
  </si>
  <si>
    <t>Ausfall (teilweise oder ganz) von mindestens zehn aufeinanderfolgenden Sync-/Follow_Up-Nachrichtenpaare oder mindestens fünf aufeinanderfolgenden Pdelay_Resp-/Pdelay_Resp_Follow_Up-Nachrichtenpaaren als Antwort auf eine Pdelay_Req-Nachricht</t>
  </si>
  <si>
    <t>0xFF0114</t>
  </si>
  <si>
    <t>U139000</t>
  </si>
  <si>
    <t>Ip_clock_sync_invalid_master_count_branch_1</t>
  </si>
  <si>
    <t>Empfang von Sync-Nachrichten auf einer Ethernet-Schnittstelle mit Uhrensynchronisations-Port-Rolle Master</t>
  </si>
  <si>
    <t>0xFF0115</t>
  </si>
  <si>
    <t>U139100</t>
  </si>
  <si>
    <t>Ip_clock_sync_invalid_master_count_branch_2</t>
  </si>
  <si>
    <t>U139200</t>
  </si>
  <si>
    <t>Ip_clock_sync_invalid_master_count_branch_3</t>
  </si>
  <si>
    <t>U139300</t>
  </si>
  <si>
    <t>Ip_clock_sync_invalid_master_count_branch_4</t>
  </si>
  <si>
    <t>U139400</t>
  </si>
  <si>
    <t>Ip_clock_sync_invalid_master_count_branch_5</t>
  </si>
  <si>
    <t>U139500</t>
  </si>
  <si>
    <t>Ip_clock_sync_invalid_master_count_branch_6</t>
  </si>
  <si>
    <t>0xFF011A</t>
  </si>
  <si>
    <t>U139600</t>
  </si>
  <si>
    <t>Ip_clock_sync_invalid_master_count_branch_7</t>
  </si>
  <si>
    <t>0xFF011B</t>
  </si>
  <si>
    <t>U139700</t>
  </si>
  <si>
    <t>Ip_clock_sync_invalid_master_count_branch_8</t>
  </si>
  <si>
    <t>0x20289</t>
  </si>
  <si>
    <t>U139B00</t>
  </si>
  <si>
    <t>Timeout_Node_0x89_DiagAdress_CD_Laserscanner</t>
  </si>
  <si>
    <t>NWD_Timeout_#KN_Laserscanner_##</t>
  </si>
  <si>
    <t>0x20204</t>
  </si>
  <si>
    <t>U13BE00</t>
  </si>
  <si>
    <t>Timeout_Node_0x04_DiagAdress_A5_ZFAS</t>
  </si>
  <si>
    <t>NWD_Timeout_#_KN_Sekundaer_04_##</t>
  </si>
  <si>
    <t>0x20205</t>
  </si>
  <si>
    <t>U13BF00</t>
  </si>
  <si>
    <t>Timeout_Node_0x05_DiagAdress_03_ESP</t>
  </si>
  <si>
    <t>NWD_Timeout_#_KN_Sekundaer_05_##</t>
  </si>
  <si>
    <t>0x20206</t>
  </si>
  <si>
    <t>U13C000</t>
  </si>
  <si>
    <t>Timeout_Node_0x06_DiagAdress_15_SC</t>
  </si>
  <si>
    <t>NWD_Timeout_#_KN_Sekundaer_06_##</t>
  </si>
  <si>
    <t>0x20208</t>
  </si>
  <si>
    <t>U13C100</t>
  </si>
  <si>
    <t>Timeout_Node_0x08_DiagAdress_3C_MRR_HR</t>
  </si>
  <si>
    <t>NWD_Timeout_#_KN_Sekundaer_08_##</t>
  </si>
  <si>
    <t>0x20207</t>
  </si>
  <si>
    <t>U13C200</t>
  </si>
  <si>
    <t>Timeout_Node_0x07_DiagAdress_CF_MRR_HL</t>
  </si>
  <si>
    <t>NWD_Timeout_#_KN_Sekundaer_07_##</t>
  </si>
  <si>
    <t>0x20261</t>
  </si>
  <si>
    <t>U13C300</t>
  </si>
  <si>
    <t>Timeout_Node_0x61_DiagAdress_0C_HAL2</t>
  </si>
  <si>
    <t>NWD_Timeout_#_KN_HAL2_##</t>
  </si>
  <si>
    <t>0xFF0099</t>
  </si>
  <si>
    <t>U13EA00</t>
  </si>
  <si>
    <t>HVK_high_voltage_system_locked</t>
  </si>
  <si>
    <t>HV-Netzsperre über Anpassung 0x097D deaktivieren</t>
  </si>
  <si>
    <t>Interne HV-Deaktivierung aktiv (Anpassung im HVK)</t>
  </si>
  <si>
    <t>0xFF009A</t>
  </si>
  <si>
    <t>U13FD00</t>
  </si>
  <si>
    <t>48V_system_locked</t>
  </si>
  <si>
    <t>48V-Netzsperre über Anpassung 0x0A17 deaktivieren</t>
  </si>
  <si>
    <t>Anpassung 0x0A17 aktiviert</t>
  </si>
  <si>
    <t>0x80F00</t>
  </si>
  <si>
    <t>U13FE00</t>
  </si>
  <si>
    <t>dcac_crash_cutoff</t>
  </si>
  <si>
    <t>Crasherkennung nach Reparatur entstandener Schäden und Überprüfung Bordnetz über Routine 0x0475 zurücksetzen.</t>
  </si>
  <si>
    <t>AB_Crash_Int &gt; 0</t>
  </si>
  <si>
    <t>U13_27_DC_AC_converter_with_socket_12V_to_230V_crash_switchoff_active</t>
  </si>
  <si>
    <t>Klemme 15 am Gateway prüfen</t>
  </si>
  <si>
    <t>Wenn HW-KL_15 = 0 und das CAN-Signal für die KL_15 = 1 oder HW-KL_15 = 1 und das CAN-Signal für die KL_15 = 0 ist.</t>
  </si>
  <si>
    <t>0x823002</t>
  </si>
  <si>
    <t>U140600</t>
  </si>
  <si>
    <t>Electric_current_Upper_Limit_Value_Exceeded</t>
  </si>
  <si>
    <t>Ruhestromanlayse</t>
  </si>
  <si>
    <t>2 Stunden erhöhter Ruhestrom &amp;amp;&amp;amp; Standlicht AUS &amp;amp;&amp;amp; Parklicht AUS</t>
  </si>
  <si>
    <t>SYS_4M_J533_90____2_0418_88_12V_energy_management_active
SYS_74B_J533_90____2_0418_88_12V_energy_management_active</t>
  </si>
  <si>
    <t>NVEM sendet Abschalstufe &gt; 0 oder Standheizungs-Einschaltsperre = 1</t>
  </si>
  <si>
    <t>SYS_4M_J533_90____2_0418_88_12V_energy_management_active</t>
  </si>
  <si>
    <t>12V-Batterie Aberkannt und über 35s qualifiziert. EM - Signal: s_blStabilisierungENetz == 1</t>
  </si>
  <si>
    <t>SIG_4M_A_J367_X____0418_88_1_No_battery_voltage</t>
  </si>
  <si>
    <t>0x202C4</t>
  </si>
  <si>
    <t>U141D00</t>
  </si>
  <si>
    <t>Timeout_Node_0xC4_DiagAdress_8111_</t>
  </si>
  <si>
    <t>NWD_Timeout_#_KN_???_##</t>
  </si>
  <si>
    <t>0x202C5</t>
  </si>
  <si>
    <t>U141E00</t>
  </si>
  <si>
    <t>Timeout_Node_0xC5_DiagAdress_8112_</t>
  </si>
  <si>
    <t>0x202C3</t>
  </si>
  <si>
    <t>U141F00</t>
  </si>
  <si>
    <t>Timeout_Node_0xC3_DiagAdress_8108_</t>
  </si>
  <si>
    <t>0x202F0</t>
  </si>
  <si>
    <t>U142100</t>
  </si>
  <si>
    <t>Timeout_Node_0xF0_conbox2_DiagAdress_0075</t>
  </si>
  <si>
    <t>NWD_Timeout_#_KN_Sekundaer_F0_##</t>
  </si>
  <si>
    <t>U142200</t>
  </si>
  <si>
    <t>CAN_Communication_Unit_Single_Wire_Error</t>
  </si>
  <si>
    <t>0x10208</t>
  </si>
  <si>
    <t>U142300</t>
  </si>
  <si>
    <t>CAN_Communication_Unit_Global_Timeout</t>
  </si>
  <si>
    <t>0xFF014C</t>
  </si>
  <si>
    <t>U142400</t>
  </si>
  <si>
    <t>CAN_Communication_Unit_Bus_Defect</t>
  </si>
  <si>
    <t>0xFF016D</t>
  </si>
  <si>
    <t>U142B00</t>
  </si>
  <si>
    <t>Ethernet_databus_electric_fault_open</t>
  </si>
  <si>
    <t>Unterbrechung der Ethernet-Kommunikationsleitungen</t>
  </si>
  <si>
    <t>0xFF0180</t>
  </si>
  <si>
    <t>U142C00</t>
  </si>
  <si>
    <t>Ethernet_databus_electric_fault_open_port_1</t>
  </si>
  <si>
    <t>0xFF0181</t>
  </si>
  <si>
    <t>U142D00</t>
  </si>
  <si>
    <t>Ethernet_databus_electric_fault_open_port_2</t>
  </si>
  <si>
    <t>0xFF0182</t>
  </si>
  <si>
    <t>U142E00</t>
  </si>
  <si>
    <t>Ethernet_databus_electric_fault_open_port_3</t>
  </si>
  <si>
    <t>0xFF0183</t>
  </si>
  <si>
    <t>U142F00</t>
  </si>
  <si>
    <t>Ethernet_databus_electric_fault_open_port_4</t>
  </si>
  <si>
    <t>0xFF0184</t>
  </si>
  <si>
    <t>U143000</t>
  </si>
  <si>
    <t>Ethernet_databus_electric_fault_open_port_5</t>
  </si>
  <si>
    <t>0xFF0185</t>
  </si>
  <si>
    <t>U143100</t>
  </si>
  <si>
    <t>Ethernet_databus_electric_fault_open_port_6</t>
  </si>
  <si>
    <t>0xFF0186</t>
  </si>
  <si>
    <t>U143200</t>
  </si>
  <si>
    <t>Ethernet_databus_electric_fault_open_port_7</t>
  </si>
  <si>
    <t>0xFF0169</t>
  </si>
  <si>
    <t>U143300</t>
  </si>
  <si>
    <t>Ethernet_databus_electric_fault_open_port_8</t>
  </si>
  <si>
    <t>0xFF0179</t>
  </si>
  <si>
    <t>U143400</t>
  </si>
  <si>
    <t>Ethernet_databus_electric_fault_short_circuit</t>
  </si>
  <si>
    <t>Die Ethernet-Kommunikationsleitungen sind kurzgeschlossen</t>
  </si>
  <si>
    <t>0xFF016E</t>
  </si>
  <si>
    <t>U143500</t>
  </si>
  <si>
    <t>Ethernet_databus_electric_fault_short_circuit_port_1</t>
  </si>
  <si>
    <t>0xFF016F</t>
  </si>
  <si>
    <t>U143600</t>
  </si>
  <si>
    <t>Ethernet_databus_electric_fault_short_circuit_port_2</t>
  </si>
  <si>
    <t>Die Ethernet-Kommunikationsleitungen sind kurzgeschlossen.</t>
  </si>
  <si>
    <t>0xFF0170</t>
  </si>
  <si>
    <t>U143700</t>
  </si>
  <si>
    <t>Ethernet_databus_electric_fault_short_circuit_port_3</t>
  </si>
  <si>
    <t>0xFF0171</t>
  </si>
  <si>
    <t>U143800</t>
  </si>
  <si>
    <t>Ethernet_databus_electric_fault_short_circuit_port_4</t>
  </si>
  <si>
    <t>0xFF0172</t>
  </si>
  <si>
    <t>U143900</t>
  </si>
  <si>
    <t>Ethernet_databus_electric_fault_short_circuit_port_5</t>
  </si>
  <si>
    <t>0xFF0173</t>
  </si>
  <si>
    <t>U143A00</t>
  </si>
  <si>
    <t>Ethernet_databus_electric_fault_short_circuit_port_6</t>
  </si>
  <si>
    <t>0xFF0174</t>
  </si>
  <si>
    <t>U143B00</t>
  </si>
  <si>
    <t>Ethernet_databus_electric_fault_short_circuit_port_7</t>
  </si>
  <si>
    <t>0xFF0175</t>
  </si>
  <si>
    <t>U143C00</t>
  </si>
  <si>
    <t>Ethernet_databus_electric_fault_short_circuit_port_8</t>
  </si>
  <si>
    <t>0x202C8</t>
  </si>
  <si>
    <t>U144600</t>
  </si>
  <si>
    <t>Timeout_Node_0xC8_DiagAdress_0043_</t>
  </si>
  <si>
    <t>0x1041D</t>
  </si>
  <si>
    <t>U146000</t>
  </si>
  <si>
    <t>FlexRay_Data_Bus_Defect_Branch_13</t>
  </si>
  <si>
    <t>0x1041E</t>
  </si>
  <si>
    <t>U146100</t>
  </si>
  <si>
    <t>FlexRay_Data_Bus_Defect_Branch_14</t>
  </si>
  <si>
    <t>0x1041F</t>
  </si>
  <si>
    <t>U146200</t>
  </si>
  <si>
    <t>FlexRay_Data_Bus_Defect_Branch_15</t>
  </si>
  <si>
    <t>U146300</t>
  </si>
  <si>
    <t>FlexRay_Data_Bus_Defect_Branch_16</t>
  </si>
  <si>
    <t>0xFF0289</t>
  </si>
  <si>
    <t>U146900</t>
  </si>
  <si>
    <t>lane_change_assistant_2_implausible_signal</t>
  </si>
  <si>
    <t>Eingangssignale von Steuergerät 2 für Spurwechselassistent pruefen</t>
  </si>
  <si>
    <t>Fehlerhafte Eingangssignale von Steuergerät 2 für Spurwechselassistent</t>
  </si>
  <si>
    <t>0xFF0285</t>
  </si>
  <si>
    <t>U148A00</t>
  </si>
  <si>
    <t>distance_control_2_implausible_signal</t>
  </si>
  <si>
    <t>Eingangssignale von Abstandsdistanzregelung 2 pruefen</t>
  </si>
  <si>
    <t>Fehlerhafte Eingangssignale von Abstandsdistanzregelung 2</t>
  </si>
  <si>
    <t>0x2028C</t>
  </si>
  <si>
    <t>U149A00</t>
  </si>
  <si>
    <t>Timeout_Node_0x8C_DiagAdress_8116_SAK2</t>
  </si>
  <si>
    <t>0x20202</t>
  </si>
  <si>
    <t>U149B00</t>
  </si>
  <si>
    <t>Timeout_Node_0x02_DiagAdress_8115_OTAFC_ICAN</t>
  </si>
  <si>
    <t>0x20209</t>
  </si>
  <si>
    <t>U149C00</t>
  </si>
  <si>
    <t>Timeout_Node_0x09_DiagAdress_8115_OTAFC_CCAN</t>
  </si>
  <si>
    <t>0x20286</t>
  </si>
  <si>
    <t>U149D00</t>
  </si>
  <si>
    <t>Timeout_Node_0x02_DiagAdress_8115_OTAFC_VLAN</t>
  </si>
  <si>
    <t>0xFF012C</t>
  </si>
  <si>
    <t>U14A500</t>
  </si>
  <si>
    <t>Ethernet_databus_electric_fault_port_9</t>
  </si>
  <si>
    <t>0xFF012D</t>
  </si>
  <si>
    <t>U14A600</t>
  </si>
  <si>
    <t>Ethernet_databus_electric_fault_port_10</t>
  </si>
  <si>
    <t>0xFF012E</t>
  </si>
  <si>
    <t>U14A700</t>
  </si>
  <si>
    <t>Ethernet_databus_electric_fault_port_11</t>
  </si>
  <si>
    <t>0xFF0140</t>
  </si>
  <si>
    <t>U14A800</t>
  </si>
  <si>
    <t>Ethernet_databus_no_communication_port_11</t>
  </si>
  <si>
    <t>J533_Lost_communication_diagnostic_interface</t>
  </si>
  <si>
    <t>0xFF0190</t>
  </si>
  <si>
    <t>U14A900</t>
  </si>
  <si>
    <t>Ip_MAC_address_conflict_switch_port_9</t>
  </si>
  <si>
    <t>0xFF0191</t>
  </si>
  <si>
    <t>U14AA00</t>
  </si>
  <si>
    <t>Ip_MAC_address_conflict_switch_port_10</t>
  </si>
  <si>
    <t>0xFF0192</t>
  </si>
  <si>
    <t>U14AB00</t>
  </si>
  <si>
    <t>Ip_MAC_address_conflict_switch_port_11</t>
  </si>
  <si>
    <t>0xFF013F</t>
  </si>
  <si>
    <t>U14AC00</t>
  </si>
  <si>
    <t>Ethernet_databus_no_communication_port_10</t>
  </si>
  <si>
    <t>0xFF013E</t>
  </si>
  <si>
    <t>U14AD00</t>
  </si>
  <si>
    <t>Ethernet_databus_no_communication_port_9</t>
  </si>
  <si>
    <t>0xFF016A</t>
  </si>
  <si>
    <t>U14AE00</t>
  </si>
  <si>
    <t>Ethernet_databus_electric_fault_open_port_9</t>
  </si>
  <si>
    <t>0xFF016B</t>
  </si>
  <si>
    <t>U14AF00</t>
  </si>
  <si>
    <t>Ethernet_databus_electric_fault_open_port_10</t>
  </si>
  <si>
    <t>0xFF016C</t>
  </si>
  <si>
    <t>U14B000</t>
  </si>
  <si>
    <t>Ethernet_databus_electric_fault_open_port_11</t>
  </si>
  <si>
    <t>0xFF0176</t>
  </si>
  <si>
    <t>U14B100</t>
  </si>
  <si>
    <t>Ethernet_databus_electric_fault_short_circuit_port_9</t>
  </si>
  <si>
    <t>0xFF0177</t>
  </si>
  <si>
    <t>U14B200</t>
  </si>
  <si>
    <t>Ethernet_databus_electric_fault_short_circuit_port_10</t>
  </si>
  <si>
    <t>0xFF0178</t>
  </si>
  <si>
    <t>U14B300</t>
  </si>
  <si>
    <t>Ethernet_databus_electric_fault_short_circuit_port_11</t>
  </si>
  <si>
    <t>0xFF011C</t>
  </si>
  <si>
    <t>U14B400</t>
  </si>
  <si>
    <t>Ip_clock_sync_invalid_master_count_branch_9</t>
  </si>
  <si>
    <t>0xFF011D</t>
  </si>
  <si>
    <t>U14B500</t>
  </si>
  <si>
    <t>Ip_clock_sync_invalid_master_count_branch_10</t>
  </si>
  <si>
    <t>0xFF011E</t>
  </si>
  <si>
    <t>U14B600</t>
  </si>
  <si>
    <t>Ip_clock_sync_invalid_master_count_branch_11</t>
  </si>
  <si>
    <t>0x20249</t>
  </si>
  <si>
    <t>U14C000</t>
  </si>
  <si>
    <t>Timeout_Node_0x49_DiagAdress_A7_SubGateway</t>
  </si>
  <si>
    <t>NWD_Timeout_#_KN_Sub_Gateway_##</t>
  </si>
  <si>
    <t>0x202C6</t>
  </si>
  <si>
    <t>U14C600</t>
  </si>
  <si>
    <t>Timeout_Node_0xC6_DiagAdress_8113_</t>
  </si>
  <si>
    <t>0x202B7</t>
  </si>
  <si>
    <t>U151D00</t>
  </si>
  <si>
    <t>Timeout_Node_0xB7_DiagAdress_8104_</t>
  </si>
  <si>
    <t>0x202C7</t>
  </si>
  <si>
    <t>U151E00</t>
  </si>
  <si>
    <t>Timeout_Node_0xC7_DiagAdress_8114_</t>
  </si>
  <si>
    <t>0x95600</t>
  </si>
  <si>
    <t>pncCommunicationError_cGW_MBB</t>
  </si>
  <si>
    <t>Bestätigung am Backend nicht korrekt erfolgt; Prozess wird Audi-backendseitig erneut angestoßen; erfolgt Fehler mehrfach liegt Fehler in Audi Backend vor oder Daten sind manipuliert; Mitteilung an Audi Backend</t>
  </si>
  <si>
    <t>pncInstallRootCertContainerAckRes enthält nicht den in pncInstallRootCertContainerAckReq gesendeten Zählerwert</t>
  </si>
  <si>
    <t>U152300</t>
  </si>
  <si>
    <t>pncCertUpdate_NotPossible</t>
  </si>
  <si>
    <t>Daten können nicht im Fahrzeug installiert werden, da Ladestecker gesteckt und Zugriff auf Zertifikatespeicher erfolgt. Um Update zu ermöglichen Ladestecker abziehen. Fahrzeug bzw. Backend stoßen Installation automatisch erneut an.</t>
  </si>
  <si>
    <t>pncInstallRootCertContainerJob oder pncRecvRootCertContainerReq von CU empfangen, wenn Ladestecker gesteckt</t>
  </si>
  <si>
    <t>0x202F4</t>
  </si>
  <si>
    <t>U164000</t>
  </si>
  <si>
    <t>Timeout_Node_0xF4_Kombi_PAG_DiagAdress_0017</t>
  </si>
  <si>
    <t>NWD_Timeout_#_KN_Sekundaer_F4_##</t>
  </si>
  <si>
    <t>0x202F7</t>
  </si>
  <si>
    <t>U164100</t>
  </si>
  <si>
    <t>Timeout_Node_0xF7_hud_DiagAdress_0082</t>
  </si>
  <si>
    <t>NWD_Timeout_#_KN_Sekundaer_F7_##</t>
  </si>
  <si>
    <t>0x20267</t>
  </si>
  <si>
    <t>U164200</t>
  </si>
  <si>
    <t>Timeout_Node_0x67_DiagAdress_0075_ConBox</t>
  </si>
  <si>
    <t>NWD_Timeout_#_KN_eCall_##</t>
  </si>
  <si>
    <t>0x202F6</t>
  </si>
  <si>
    <t>Timeout_Node_0xF6_conBox_DiagAdress_0075</t>
  </si>
  <si>
    <t>NWD_Timeout_#_KN_Sekundaer_F6_##</t>
  </si>
  <si>
    <t>0x202F2</t>
  </si>
  <si>
    <t>U164500</t>
  </si>
  <si>
    <t>Timeout_Node_0xF2_zr2_DiagAdress_005F</t>
  </si>
  <si>
    <t>NWD_Timeout_#_KN_Sekundaer_F2_##</t>
  </si>
  <si>
    <t>0x202F5</t>
  </si>
  <si>
    <t>Timeout_Node_0xF5_zr_DiagAdress_005F</t>
  </si>
  <si>
    <t>NWD_Timeout_#_KN_Sekundaer_F5_##</t>
  </si>
  <si>
    <t>0x202B5</t>
  </si>
  <si>
    <t>U164800</t>
  </si>
  <si>
    <t>Timeout_Node_0xB5_DiagAdress_001A_FCU</t>
  </si>
  <si>
    <t>NWD_Timeout_#_KN_FCU_##</t>
  </si>
  <si>
    <t>0x202F1</t>
  </si>
  <si>
    <t>U165500</t>
  </si>
  <si>
    <t>Timeout_Node_0xF1_fzas3_DiagAdress_00A5</t>
  </si>
  <si>
    <t>NWD_Timeout_#_KN_Sekundaer_F1_##</t>
  </si>
  <si>
    <t>0x202F3</t>
  </si>
  <si>
    <t>U165600</t>
  </si>
  <si>
    <t>Timeout_Node_0xF3_zdml_DiagAdress_81d0</t>
  </si>
  <si>
    <t>NWD_Timeout_#_KN_Sekundaer_F3_##</t>
  </si>
  <si>
    <t>0xFF028C</t>
  </si>
  <si>
    <t>U16CF00</t>
  </si>
  <si>
    <t>rain_and_light_detection_sensor_implausible_signal</t>
  </si>
  <si>
    <t>Eingangssignale von Sensor für Regen- und Lichterkennung pruefen</t>
  </si>
  <si>
    <t>Fehlerhafte Eingangssignale von Sensor für Regen- und Lichterkennung</t>
  </si>
  <si>
    <t>U176000</t>
  </si>
  <si>
    <t>HVK_Message_Failure_DCDC_HV_02_01</t>
  </si>
  <si>
    <t>CRC oder BZ von DCDC_HV_02_01 inkorrekt</t>
  </si>
  <si>
    <t>0xFF0293</t>
  </si>
  <si>
    <t>U177200</t>
  </si>
  <si>
    <t>XCP_on_Diagnostic_CAN_active</t>
  </si>
  <si>
    <t>Entwicklerschnittstelle deaktivieren gemäß Rücksetzbedingung</t>
  </si>
  <si>
    <t>Ausführung des Anpasskanals Debug_interface_activating_xcp_and_development_messages mit Parameterwert Extended_calibration_protocol_xcp = 0x01</t>
  </si>
  <si>
    <t>0xFF02B6</t>
  </si>
  <si>
    <t>U17A000</t>
  </si>
  <si>
    <t>Filter_is_not_active</t>
  </si>
  <si>
    <t>Steuergerät erneut anlernen</t>
  </si>
  <si>
    <t>- Setzen des Zustands "Filter initial inaktiv" im Auslieferungszustand - Setzen des Zustands "Filter temporär inaktiv" durch erfolgreiches Ausführen des RoutineIdentifier 0x031D-Diagnostic_filter_temporary_deactivation - Setzen des Zustands "Filter tempor</t>
  </si>
  <si>
    <t>0xFF027A</t>
  </si>
  <si>
    <t>U17B700</t>
  </si>
  <si>
    <t>seat_adjustment_passenger_side_implausible_signal</t>
  </si>
  <si>
    <t>Eingangssignale von Steuergerät für Sitzverstellung Beifahrerseite pruefen</t>
  </si>
  <si>
    <t>Fehlerhafte Eingangssignale von Steuergerät für Sitzverstellung Beifahrerseite</t>
  </si>
  <si>
    <t>0xFF027E</t>
  </si>
  <si>
    <t>U17BA00</t>
  </si>
  <si>
    <t>seat_adjustment_driver_side_implausible_signal</t>
  </si>
  <si>
    <t>Eingangssignale von Steuergerät für Sitzverstellung Fahrerseite pruefen</t>
  </si>
  <si>
    <t>Fehlerhafte Eingangssignale von Steuergerät für Sitzverstellung Fahrerseite</t>
  </si>
  <si>
    <t>0xFF028D</t>
  </si>
  <si>
    <t>U17C600</t>
  </si>
  <si>
    <t>multifunction_steering_wheel_implausible_signal</t>
  </si>
  <si>
    <t>Eingangssignale von Steuergerät für Multifunktionslenkrad pruefen</t>
  </si>
  <si>
    <t>Fehlerhafte Eingangssignale von Steuergerät für Multifunktionslenkrad</t>
  </si>
  <si>
    <t>0xFF02B3</t>
  </si>
  <si>
    <t>U180600</t>
  </si>
  <si>
    <t>HVK_high_voltage_system_detection_failure</t>
  </si>
  <si>
    <t>0xFF0269</t>
  </si>
  <si>
    <t>U183300</t>
  </si>
  <si>
    <t>ADR_OPM_Failure</t>
  </si>
  <si>
    <t>AIAD_HVKActMod_2 &lt; &gt; HVK_AIAD_Sollmodus_2</t>
  </si>
  <si>
    <t>0x91005C</t>
  </si>
  <si>
    <t>U183400</t>
  </si>
  <si>
    <t>HVEM_ADR_Power_Consumption_Counter_Failure</t>
  </si>
  <si>
    <t>AIAD_PwrCns_2 = 255</t>
  </si>
  <si>
    <t>0x91005D</t>
  </si>
  <si>
    <t>U183500</t>
  </si>
  <si>
    <t>HVEM_Init_Failure_Power_Consumption_Counter_ADR</t>
  </si>
  <si>
    <t>Init-Fehler erkannt (RTE-Status)</t>
  </si>
  <si>
    <t>0xFF0271</t>
  </si>
  <si>
    <t>U190C00</t>
  </si>
  <si>
    <t>Attention_Drowsiness_Assist_error_driver_monitoring_based</t>
  </si>
  <si>
    <t>Eingangssignale von Fahrerbeochbachtungskamera pruefen</t>
  </si>
  <si>
    <t>Fehlerhaftes Signal von Fahrerbeobachtungskamera</t>
  </si>
  <si>
    <t>0xFF028E</t>
  </si>
  <si>
    <t>driver_observation_camera_implausible_signal</t>
  </si>
  <si>
    <t>Eingangssignale von Steuergerät für Fahrerbeobachtungskamera pruefen</t>
  </si>
  <si>
    <t>Fehlerhafte Eingangssignale von Steuergerät für Fahrerbeobachtungskamera</t>
  </si>
  <si>
    <t>0x1212</t>
  </si>
  <si>
    <t>U193A00</t>
  </si>
  <si>
    <t>communication_overload_detected_ethernet</t>
  </si>
  <si>
    <t>- Check IVDs of each ECU in vehicle - If values are correct then check cables depending on measurement value. - If IVDs are not correct, set vehicle to baseline conform configuration. - If cables are not correct, exchange them. - If additional ECU is found as man-in-the-middle between gateway and regular ECU, inform customer and ask if this should be removed.</t>
  </si>
  <si>
    <t>Erkennung einer Kommunikation Überlast auf mindestens einem Kommunikationskanal. Gemäß LAH Botschafts-Routing in der für das Steuergerät freigegebene Version.</t>
  </si>
  <si>
    <t>0x600501</t>
  </si>
  <si>
    <t>U1A0300</t>
  </si>
  <si>
    <t>Ids_service_discovery_unavailable</t>
  </si>
  <si>
    <t>1. Reset IDS Function by turming KL-15 on and off 2. Reflash a HCP5 SW (security manifest redownload). 3. Restard the IDS Function by turning off and or the kl.15</t>
  </si>
  <si>
    <t>IDS Application has not received any service offering after configurale timeout since the vehicle wake up</t>
  </si>
  <si>
    <t>0x600502</t>
  </si>
  <si>
    <t>U1A0400</t>
  </si>
  <si>
    <t>Ids_service_registry_unavailable</t>
  </si>
  <si>
    <t>IDS Application has not succeeded to register to any service after configurable timeout since the vehicle wake up.</t>
  </si>
  <si>
    <t>0x600503</t>
  </si>
  <si>
    <t>U1A0500</t>
  </si>
  <si>
    <t>Ids_some_ip_interface_unavailable</t>
  </si>
  <si>
    <t>1. Reset IDS Function by turning KL-15 on and off 2. Reflash a HCP5 SW (security manifest redownload). 3. Restart the IDS Function by turning off and on the kl.15</t>
  </si>
  <si>
    <t>Attempts to use the SOME/IP Interface by the IDS Application result in error Error &gt;= 1</t>
  </si>
  <si>
    <t>0x600507</t>
  </si>
  <si>
    <t>U1A0900</t>
  </si>
  <si>
    <t>Ids_backend_communication_unavailable</t>
  </si>
  <si>
    <t>1. Reset IDS Function by turnimg KL-15 on and off 2. Reflash a HCP5 SW (security manifest redownload). 3. Restard the IDS Function by turning off and on the kl.15</t>
  </si>
  <si>
    <t>No commnication or security events sent from the IDS Core to the backend during a complete driving cycle.</t>
  </si>
  <si>
    <t>U1A6A00</t>
  </si>
  <si>
    <t>communication_overload_detected</t>
  </si>
  <si>
    <t>"- Auswertung des Referenz-Messwertes =&gt; Kommunikationskanal ID mit Überlast - SGs auf Kommuikationskanal mit Überlast ermitteln  - SGs nacheinander abziehen und gleichzeitig Ereignisspeicher auf DTC erneut abfragen - wenn DTC immer noch vorhanden Kommuikationskanal am GW abziehen und Ereignisspeicher auf DTC erneut abfragen - Klemme 30 reset - als letztes wird das GW ersetzt"</t>
  </si>
  <si>
    <t>- Überlast auf Ethernet erkannt - Überlast auf CAN erkannt - Überlast auf IDS-CPU</t>
  </si>
  <si>
    <t>0x20217</t>
  </si>
  <si>
    <t>U1B4300</t>
  </si>
  <si>
    <t>Timeout_Node_0x17_DiagAdress_24_FBK2</t>
  </si>
  <si>
    <t>NWD_Timeout_#_KN_FBK2_##</t>
  </si>
  <si>
    <t>0xFF0233</t>
  </si>
  <si>
    <t>U1B7500</t>
  </si>
  <si>
    <t>long_term_distraction_detection_function_error</t>
  </si>
  <si>
    <t>0xFF0234</t>
  </si>
  <si>
    <t>U1B7600</t>
  </si>
  <si>
    <t>short_term_distraction_detection_function_error</t>
  </si>
  <si>
    <t>0xFF0230</t>
  </si>
  <si>
    <t>U1B7700</t>
  </si>
  <si>
    <t>Invalid Data Received From "Driver monitoring camera"</t>
  </si>
  <si>
    <t>Eingangssgnale von der Fahrerbeobachtungskamera prüfen</t>
  </si>
  <si>
    <t>0xFF0272</t>
  </si>
  <si>
    <t>U202200</t>
  </si>
  <si>
    <t>Attention_Drowsiness_Assist_base_signal_error</t>
  </si>
  <si>
    <t>Eingangssignale pruefen</t>
  </si>
  <si>
    <t>Fehlerhaftes Basissignal (Beschleunigung, Geschwindigkeit, Uhrzeit)</t>
  </si>
  <si>
    <t>0xFF0276</t>
  </si>
  <si>
    <t>Attention_Drowsiness_Assist_seat_door_belt_mirror_error</t>
  </si>
  <si>
    <t>Eingangssignale von Sitz, Tür, Spiegel, Gurt pruefen</t>
  </si>
  <si>
    <t>Fehlerhaftes Bediensignal bei Sitzverstellung, Sitzbelegung, Tür, Spiegel, Gurtschloss</t>
  </si>
  <si>
    <t>0xFF0277</t>
  </si>
  <si>
    <t>Attention_Drowsiness_Assist_accelerator_brake_pedal_error</t>
  </si>
  <si>
    <t>Eingangssignale Gas-/Bremspedal pruefen</t>
  </si>
  <si>
    <t>Fehlerhaftes Bediensignal bei Gas- oder Bremspedal</t>
  </si>
  <si>
    <t>0xFF0278</t>
  </si>
  <si>
    <t>Attention_Drowsiness_Assist_hmi_error</t>
  </si>
  <si>
    <t>Eingangssignale von HMI pruefen</t>
  </si>
  <si>
    <t>Fehlerhaftes Signal HMI In-/Output</t>
  </si>
  <si>
    <t>0xFF0273</t>
  </si>
  <si>
    <t>Attention_Drowsiness_Assist_additional_signal_error</t>
  </si>
  <si>
    <t>Fehlerhaftes Zusatzsignal (USS_DB, Anhänger, Fahrzeugmassen, Helligkeit, RoadAttributes)</t>
  </si>
  <si>
    <t>0xFF0274</t>
  </si>
  <si>
    <t>Attention_Drowsiness_Assist_roof_center_console_error</t>
  </si>
  <si>
    <t>Eingangssignale von Dachkonsole/ Centerkonsole pruefen</t>
  </si>
  <si>
    <t>Fehlerhaftes Bediensignal von Dachkonsole oder Centerkonsole</t>
  </si>
  <si>
    <t>0xFF0291</t>
  </si>
  <si>
    <t>U207D00</t>
  </si>
  <si>
    <t>long_term_distraction_detection_function_restriction</t>
  </si>
  <si>
    <t>0xFF0232</t>
  </si>
  <si>
    <t>Databus error value received in long term distraction detection</t>
  </si>
  <si>
    <t>0xFF0292</t>
  </si>
  <si>
    <t>U207E00</t>
  </si>
  <si>
    <t>short_term_distraction_detection_function_restriction</t>
  </si>
  <si>
    <t>0xFF0231</t>
  </si>
  <si>
    <t>Databus error value received in short term distraction detection</t>
  </si>
  <si>
    <t>EV_SMLSKLOAU736_007016_d.odx</t>
  </si>
  <si>
    <t>&lt;-- to dashboard</t>
  </si>
  <si>
    <t>Runtime: 140,6640625 sec</t>
  </si>
  <si>
    <t>0x600000</t>
  </si>
  <si>
    <t>B114411</t>
  </si>
  <si>
    <t>Turn signal lever, short circuit to ground for direction indicator function</t>
  </si>
  <si>
    <t>Perform functional test. DTC static: Replace ECU DTC sporadic: Replace ECU if frequency counter is &amp;gt;2</t>
  </si>
  <si>
    <t>A short circuit to terminal 31 / ground occurs in one of the two electrical input circuits for the turn signal lever</t>
  </si>
  <si>
    <t>E2_Turn_signal_switch</t>
  </si>
  <si>
    <t>0x601000</t>
  </si>
  <si>
    <t>B114412</t>
  </si>
  <si>
    <t>Turn signal lever, short circuit to voltage supply for direction indicator function</t>
  </si>
  <si>
    <t>A short circuit to the positive supply voltage occurs in one of the two electrical input circuits for the turn signal lever</t>
  </si>
  <si>
    <t>0x604000</t>
  </si>
  <si>
    <t>B114429</t>
  </si>
  <si>
    <t>Turn signal lever, implausible position for direction indicator function</t>
  </si>
  <si>
    <t>The signals of the two electrical input circuits for the turn signal lever are implausible to each other</t>
  </si>
  <si>
    <t>0x625000</t>
  </si>
  <si>
    <t>B1144F4</t>
  </si>
  <si>
    <t>Turn signal lever head, sticking heading control button</t>
  </si>
  <si>
    <t>Perform functional test. DTC static: Replace ECU</t>
  </si>
  <si>
    <t>The signal of the electrical input circuit for the FAS button is permanently active</t>
  </si>
  <si>
    <t>0x625100</t>
  </si>
  <si>
    <t>B1144F5</t>
  </si>
  <si>
    <t>Turn signal lever head, sticking push-to-talk button</t>
  </si>
  <si>
    <t>The signal of the electrical input circuit for the PushToTalk button is permanently active</t>
  </si>
  <si>
    <t>0x635000</t>
  </si>
  <si>
    <t>B114507</t>
  </si>
  <si>
    <t>Wiper lever, lever position stuck in single wipe position</t>
  </si>
  <si>
    <t>The signal of the electrical input circuit for the front wiper is permanently in the tip wipe position</t>
  </si>
  <si>
    <t>E_Windscreen_wiper_switch</t>
  </si>
  <si>
    <t>0x645000</t>
  </si>
  <si>
    <t>Wiper lever, lever position stuck in front wiper position</t>
  </si>
  <si>
    <t>The signal of the electrical input circuit for the washer is permanently in the front washing position</t>
  </si>
  <si>
    <t>0x645100</t>
  </si>
  <si>
    <t>Wiper lever, lever position stuck in rear wiper position</t>
  </si>
  <si>
    <t>The signal of the electrical input circuit for the washer is permanently set to the rear wash position</t>
  </si>
  <si>
    <t>0x653100</t>
  </si>
  <si>
    <t>Interval potentiometer in wiper lever, error in contact element</t>
  </si>
  <si>
    <t>Interruption of the interval potentiometer switching contact</t>
  </si>
  <si>
    <t>0x630000</t>
  </si>
  <si>
    <t>B114511</t>
  </si>
  <si>
    <t>Wiper lever, short circuit to ground for front wiper function</t>
  </si>
  <si>
    <t>A short circuit to terminal 31 / ground occurs in the analogue part of the two electrical input circuits for the front wiper</t>
  </si>
  <si>
    <t>0x640000</t>
  </si>
  <si>
    <t>Wiper lever, short circuit to ground for front wiper/rear wiper function</t>
  </si>
  <si>
    <t>A short circuit to terminal 31 / ground occurs in the electrical input circuit for the washer</t>
  </si>
  <si>
    <t>0x650000</t>
  </si>
  <si>
    <t>Interval potentiometer in wiper lever, short circuit to ground</t>
  </si>
  <si>
    <t>A short circuit to terminal 31 / ground occurs in the electrical input circuit for the interval potentiometer</t>
  </si>
  <si>
    <t>0x631000</t>
  </si>
  <si>
    <t>B114512</t>
  </si>
  <si>
    <t>Wiper lever, short circuit to voltage supply for front wiper function</t>
  </si>
  <si>
    <t>A short circuit to the positive supply voltage occurs in the analog part of the two electrical input circuits for the front wiper</t>
  </si>
  <si>
    <t>0x642000</t>
  </si>
  <si>
    <t>Wiper lever, short circuit to voltage supply for front wiper/rear wiper function</t>
  </si>
  <si>
    <t>A short circuit to the positive supply voltage occurs in the electrical input circuit for the washer</t>
  </si>
  <si>
    <t>0x651000</t>
  </si>
  <si>
    <t>Interval potentiometer in wiper lever, short circuit to voltage supply</t>
  </si>
  <si>
    <t>A short circuit to the positive supply voltage occurs in the electrical input circuit for the interval potentiometer</t>
  </si>
  <si>
    <t>0x634000</t>
  </si>
  <si>
    <t>B114529</t>
  </si>
  <si>
    <t>Wiper lever, implausible signal for front wiper function</t>
  </si>
  <si>
    <t>The signals of the two electrical input circuits for the front wiper are implausible to each other OR interruption of the switching contact</t>
  </si>
  <si>
    <t>0x641000</t>
  </si>
  <si>
    <t>Wiper lever, implausible position for front wiper/rear wiper function</t>
  </si>
  <si>
    <t>interruption of the washer switching contact</t>
  </si>
  <si>
    <t>0x680000</t>
  </si>
  <si>
    <t>B114611</t>
  </si>
  <si>
    <t>Signal horn activation, sticking button</t>
  </si>
  <si>
    <t>If Com_Com_SMLS_Hupe__SMLS_01=1AND t() &amp;gt; 60 s</t>
  </si>
  <si>
    <t>0x675400</t>
  </si>
  <si>
    <t>B115407</t>
  </si>
  <si>
    <t>Cruise control, resume, sticking lever position</t>
  </si>
  <si>
    <t>The signal of the electrical input circuit for the GRA Resume/Cancel switch is permanently in the Resume position</t>
  </si>
  <si>
    <t>E45_Cruise_control_system_switch</t>
  </si>
  <si>
    <t>0x675500</t>
  </si>
  <si>
    <t>Cruise control, cancel, sticking lever position</t>
  </si>
  <si>
    <t>The signal of the electrical input circuit for the GRA Resume/Cancel switch is permanently in the Cancel position</t>
  </si>
  <si>
    <t>0x675000</t>
  </si>
  <si>
    <t>Cruise control, acceleration stage1, sticking lever position</t>
  </si>
  <si>
    <t>The signal of the electrical input circuit for the GRA acceleration/deceleration switch is permanently in position Accelerate 1</t>
  </si>
  <si>
    <t>0x675100</t>
  </si>
  <si>
    <t>Cruise control, acceleration stage2, sticking lever position</t>
  </si>
  <si>
    <t>The signal of the electrical input circuit for the GRA acceleration/deceleration switch is permanently in position Accelerate 2</t>
  </si>
  <si>
    <t>0x675200</t>
  </si>
  <si>
    <t>Cruise control, deceleration stage1, sticking lever position</t>
  </si>
  <si>
    <t>The signal of the electrical input circuit for the GRA acceleration/deceleration switch is permanently in the deceleration 1 position</t>
  </si>
  <si>
    <t>0x675300</t>
  </si>
  <si>
    <t>Cruise control, deceleration stage2, sticking lever position</t>
  </si>
  <si>
    <t>The signal of the electrical input circuit for the GRA acceleration/deceleration switch is permanently in the deceleration 2 position</t>
  </si>
  <si>
    <t>0x674300</t>
  </si>
  <si>
    <t>Cruise control, acceleration/deceleration and resume/cancel, implausible position in relation to one another</t>
  </si>
  <si>
    <t>The signals for GRA-Accelerate/Decelerate and GRA-Resume/Cancel are implausible to each other</t>
  </si>
  <si>
    <t>0x675600</t>
  </si>
  <si>
    <t>Cruise control, SET, sticking button</t>
  </si>
  <si>
    <t>The signal of the electrical input circuit for the GRA set button, OnOff button, ADR rocker or speed limiter is permanently in the Set position</t>
  </si>
  <si>
    <t>0x675A00</t>
  </si>
  <si>
    <t>Cruise control, on/off, sticking button</t>
  </si>
  <si>
    <t>The signal of the electrical input circuit for the GRA set button, OnOff button, ADR rocker or speed limiter is permanently in the OnOff position</t>
  </si>
  <si>
    <t>0x674100</t>
  </si>
  <si>
    <t>B115411</t>
  </si>
  <si>
    <t>Cruise control, acceleration/deceleration and main switch, implausible position in relation to one another</t>
  </si>
  <si>
    <t>When terminal 15 is active and GRA acceleration or GRA deceleration is active, the GRA main switch signal is &amp;quot;not active&amp;quot;</t>
  </si>
  <si>
    <t>0x674400</t>
  </si>
  <si>
    <t>Cruise control, resume/cancel and main switch, implausible position in relation to one another</t>
  </si>
  <si>
    <t>If Kl.15 is active and GRA Resume/Cancel != OFF, the GRA main switch signal is &amp;quot;not active&amp;quot;</t>
  </si>
  <si>
    <t>0x671400</t>
  </si>
  <si>
    <t>B115412</t>
  </si>
  <si>
    <t>Cruise control, EA and terminal 15 implausible</t>
  </si>
  <si>
    <t>Check the wiring of the vehicle electrical system. Measure the voltage on the line. Check the voltage value detected by the SMLS in the MWB.</t>
  </si>
  <si>
    <t>If KL15=0, GRA I/O is &amp;quot;not active&amp;quot;</t>
  </si>
  <si>
    <t>0x671100</t>
  </si>
  <si>
    <t>Cruise control, resume/cancel, short circuit to voltage supply</t>
  </si>
  <si>
    <t>A short circuit to the positive supply voltage occurs in one of the two electrical input circuits for the GRA Resume/Cancel switch</t>
  </si>
  <si>
    <t>0x670100</t>
  </si>
  <si>
    <t>Cruise control, resume/cancel, short circuit to ground</t>
  </si>
  <si>
    <t>A short circuit to terminal 31 / ground occurs in one of the two electrical input circuits for the GRA Resume/Cancel switch</t>
  </si>
  <si>
    <t>0x674000</t>
  </si>
  <si>
    <t>Cruise control, resume/cancel, implausible position</t>
  </si>
  <si>
    <t>The signals of the two electrical input circuits for the GRA Resume/Cancel switch are implausible to each other OR interruption of the switching contact</t>
  </si>
  <si>
    <t>0x671200</t>
  </si>
  <si>
    <t>Cruise control, acceleration/deceleration, short circuit to voltage supply</t>
  </si>
  <si>
    <t>A short circuit to the positive supply voltage occurs in one of the two electrical input circuits for the GRA acceleration/deceleration switch</t>
  </si>
  <si>
    <t>0x670200</t>
  </si>
  <si>
    <t>Cruise control, acceleration/deceleration, short circuit to ground</t>
  </si>
  <si>
    <t>A short circuit to terminal 31 / ground occurs in one of the two electrical input circuits for the GRA acceleration/deceleration switch</t>
  </si>
  <si>
    <t>0x674200</t>
  </si>
  <si>
    <t>Cruise control, acceleration/deceleration, implausible position</t>
  </si>
  <si>
    <t>The signals of the two electrical input circuits for the GRA acceleration/deceleration switch are implausible to each other OR interruption of the switching contact</t>
  </si>
  <si>
    <t>0x674500</t>
  </si>
  <si>
    <t>Cruise control, on/off button and main switch, implausible position in relation to one another</t>
  </si>
  <si>
    <t>The signals for the GRA OnOff switch and GRA main switch are implausible to each other</t>
  </si>
  <si>
    <t>0x671300</t>
  </si>
  <si>
    <t>Cruise control, SET button, cruise control on/off button, ADR rocker, speed limiter button, short circuit to voltage supply</t>
  </si>
  <si>
    <t>A short circuit to the positive supply voltage occurs in the electrical input circuit for the set button, on-off button, ADR rocker or speed limiter</t>
  </si>
  <si>
    <t>0x670300</t>
  </si>
  <si>
    <t>Cruise control, SET button, cruise control on/off button, ADR rocker, speed limiter button, short circuit to ground</t>
  </si>
  <si>
    <t>A short circuit to terminal 31 / ground occurs in the electrical input circuit for the set button, on-off button, ADR rocker or speed limiter</t>
  </si>
  <si>
    <t>0x675700</t>
  </si>
  <si>
    <t>B115507</t>
  </si>
  <si>
    <t>ADR Plus, sticking button</t>
  </si>
  <si>
    <t>The signal of the electrical input circuit for the GRA set button, OnOff button, ADR rocker or speed limiter is permanently in the ADR-Plus position</t>
  </si>
  <si>
    <t>0x675800</t>
  </si>
  <si>
    <t>ADR Minus, sticking button</t>
  </si>
  <si>
    <t>The signal of the electrical input circuit for the GRA set button, OnOff button, ADR rocker or speed limiter is permanently in the ADR minus position</t>
  </si>
  <si>
    <t>0x675900</t>
  </si>
  <si>
    <t>Speed ​​limiter, sticking button</t>
  </si>
  <si>
    <t>The signal of the electrical input circuit for the GRA set button, ADR rocker or speed limiter is permanently set to the speed limiter position</t>
  </si>
  <si>
    <t>0x510000</t>
  </si>
  <si>
    <t>B116804</t>
  </si>
  <si>
    <t>The SAS Mag Core hardware shadow is implausible</t>
  </si>
  <si>
    <t>replacing the ECU</t>
  </si>
  <si>
    <t>The SAS Mag Core HW Shadow is implausible</t>
  </si>
  <si>
    <t>G85_Steering_angle_sender</t>
  </si>
  <si>
    <t>0x511000</t>
  </si>
  <si>
    <t>The SAS Mag Core software shadow is implausible</t>
  </si>
  <si>
    <t>The SAS Mag Core SW Shadow is implausible</t>
  </si>
  <si>
    <t>0x512000</t>
  </si>
  <si>
    <t>The SAS Mag Core EOL shadow is implausible</t>
  </si>
  <si>
    <t>The SAS Mag Core EOL Shadow is implausible</t>
  </si>
  <si>
    <t>0x513000</t>
  </si>
  <si>
    <t>The CRC via the LWS application shadow is faulty</t>
  </si>
  <si>
    <t>The CRC over the LWS application shadow is faulty</t>
  </si>
  <si>
    <t>0x515000</t>
  </si>
  <si>
    <t>The CRC via the LWS coding data shadow is faulty</t>
  </si>
  <si>
    <t>The CRC over the LWS coding data shadow is faulty</t>
  </si>
  <si>
    <t>0x516000</t>
  </si>
  <si>
    <t>The 2-of-3 storage of the LWS function encoding is implausible</t>
  </si>
  <si>
    <t>The 2 out of 3 storage of the LWS function coding is implausible</t>
  </si>
  <si>
    <t>0x554000</t>
  </si>
  <si>
    <t>Angle in the mechanical limit range of the sensor (&amp;gt; 900 degrees absolute)</t>
  </si>
  <si>
    <t>0x570000</t>
  </si>
  <si>
    <t>Sensor reports system errors in diagnostics</t>
  </si>
  <si>
    <t>Sensor reports system error in diagnosis</t>
  </si>
  <si>
    <t>0x571000</t>
  </si>
  <si>
    <t>Sensor reports EEPROM error</t>
  </si>
  <si>
    <t>0x572000</t>
  </si>
  <si>
    <t>Sensor reports error in analog processing</t>
  </si>
  <si>
    <t>0x553000</t>
  </si>
  <si>
    <t>B116807</t>
  </si>
  <si>
    <t>The permissible angular range was exceeded (&amp;gt; 710 degrees and &amp;lt; 900 degrees)</t>
  </si>
  <si>
    <t>Check the zero position and if there is a deviation, carry out the basic adjustment (if necessary, correct the mechanical installation beforehand) AND steer to both stops and check the angle (same magnitude in terms of amount) AND in the zero position, switch terminal 15 off and on again (change the terminals) AND in the zero position, check the event memory (if not OK, then replace the ECU)</t>
  </si>
  <si>
    <t>The permissible angle range was exceeded</t>
  </si>
  <si>
    <t>0x520000</t>
  </si>
  <si>
    <t>The CRC of the sensor message is invalid</t>
  </si>
  <si>
    <t>DTC static: Replace ECU DTC sporadic: Replace ECU if frequency counter is &amp;gt;2</t>
  </si>
  <si>
    <t>0x521000</t>
  </si>
  <si>
    <t>Sensor communication fault</t>
  </si>
  <si>
    <t>sensor communication error</t>
  </si>
  <si>
    <t>The received sensor message is implausible</t>
  </si>
  <si>
    <t>0x523000</t>
  </si>
  <si>
    <t>Sensor is in failsafe mode</t>
  </si>
  <si>
    <t>The calculated hardware round is implausible</t>
  </si>
  <si>
    <t>0x531000</t>
  </si>
  <si>
    <t>The angle jump between 2 measurements is &amp;gt; 30 degrees</t>
  </si>
  <si>
    <t>The angle jump between two measurements is &amp;gt; 30 degrees</t>
  </si>
  <si>
    <t>0x532000</t>
  </si>
  <si>
    <t>The calculated software round is implausible</t>
  </si>
  <si>
    <t>0x550000</t>
  </si>
  <si>
    <t>Comparison mode indicates a malfunction</t>
  </si>
  <si>
    <t>The comparator mode has an error</t>
  </si>
  <si>
    <t>0x551000</t>
  </si>
  <si>
    <t>Comparator error</t>
  </si>
  <si>
    <t>comparison error</t>
  </si>
  <si>
    <t>0x560000</t>
  </si>
  <si>
    <t>Invalid parameters in the function call</t>
  </si>
  <si>
    <t>Invalid parameter in function call</t>
  </si>
  <si>
    <t>0x561000</t>
  </si>
  <si>
    <t>Unknown sensor status</t>
  </si>
  <si>
    <t>Unknown sensor state</t>
  </si>
  <si>
    <t>0x562000</t>
  </si>
  <si>
    <t>Repeated call of sensor calculation</t>
  </si>
  <si>
    <t>Multiple calls of the sensor calculation</t>
  </si>
  <si>
    <t>0x564000</t>
  </si>
  <si>
    <t>Error in LWS sequence monitoring</t>
  </si>
  <si>
    <t>Error in the lumbar spine flow control</t>
  </si>
  <si>
    <t>0x565000</t>
  </si>
  <si>
    <t>Global LWS data has been overwritten</t>
  </si>
  <si>
    <t>Global LWS data was overwritten</t>
  </si>
  <si>
    <t>0x573000</t>
  </si>
  <si>
    <t>Sensor reports error in temperature measurement</t>
  </si>
  <si>
    <t>0x574000</t>
  </si>
  <si>
    <t>Sensor reports excessively strong magnetic field</t>
  </si>
  <si>
    <t>Sensor reports a too strong magnetic field</t>
  </si>
  <si>
    <t>0x575000</t>
  </si>
  <si>
    <t>Sensor reports excessively weak magnetic field</t>
  </si>
  <si>
    <t>Sensor reports a too weak magnetic field</t>
  </si>
  <si>
    <t>0x576000</t>
  </si>
  <si>
    <t>Sensor signals fault in the voltage supply</t>
  </si>
  <si>
    <t>Sensor reports a fault in the power supply OR implausible calculation in the Hall IC</t>
  </si>
  <si>
    <t>0x514000</t>
  </si>
  <si>
    <t>The CRC via the zero point data shadow is faulty</t>
  </si>
  <si>
    <t>Perform basic settings</t>
  </si>
  <si>
    <t>The CRC over the zero point data shadow is faulty</t>
  </si>
  <si>
    <t>J527_4M_96_____1_1117_88_calibrate_steering_angle_sender
G85_Steering_angle_sender</t>
  </si>
  <si>
    <t>There is no valid zero point calibration available</t>
  </si>
  <si>
    <t>There is no valid zero point adjustment</t>
  </si>
  <si>
    <t>0x552000</t>
  </si>
  <si>
    <t>The zero point data is harmonized but implausible</t>
  </si>
  <si>
    <t>The zero point data is implausible although it has been adjusted</t>
  </si>
  <si>
    <t>0x566000</t>
  </si>
  <si>
    <t>Canceling the calibration process</t>
  </si>
  <si>
    <t>The calibration process is aborted</t>
  </si>
  <si>
    <t>0x700300</t>
  </si>
  <si>
    <t>B145504</t>
  </si>
  <si>
    <t>Temperature sensor in steering wheel faulty or implausible signal</t>
  </si>
  <si>
    <t>Check measured value block for temperature sensor. Check temperature sensor in MFL.</t>
  </si>
  <si>
    <t>An error is reported in the FR message of the temperature sensor OR If the reported temperature of the steering wheel heating does not change within 5 minutes when the function is active.</t>
  </si>
  <si>
    <t>G428_Heated_steering_wheel_sender</t>
  </si>
  <si>
    <t>0x615000</t>
  </si>
  <si>
    <t>B150A11</t>
  </si>
  <si>
    <t>Turn signal lever, lever position stuck in flash position</t>
  </si>
  <si>
    <t>The signal of the electrical input circuit for the headlight flasher is permanently active</t>
  </si>
  <si>
    <t>0x615100</t>
  </si>
  <si>
    <t>B150B11</t>
  </si>
  <si>
    <t>Turn signal lever, lever position stuck in high beam position</t>
  </si>
  <si>
    <t>The signal of the electrical input circuit for the high beam is permanently active</t>
  </si>
  <si>
    <t>0x604100</t>
  </si>
  <si>
    <t>B150B29</t>
  </si>
  <si>
    <t>Turn signal lever, implausible position for high beam/flash function</t>
  </si>
  <si>
    <t>The signals for high beam and headlight flasher are active at the same time OR interruption of the switching contact</t>
  </si>
  <si>
    <t>0x665000</t>
  </si>
  <si>
    <t>B150C07</t>
  </si>
  <si>
    <t>Wiper lever head, sticking rear wiper button</t>
  </si>
  <si>
    <t>The signal of the electrical input circuit for the rear wiper is permanently active</t>
  </si>
  <si>
    <t>E2_Turn_signal_switch
E34_Rear_wiper_switch</t>
  </si>
  <si>
    <t>0x700100</t>
  </si>
  <si>
    <t>B153811</t>
  </si>
  <si>
    <t>Short circuit to ground or high current cut-out</t>
  </si>
  <si>
    <t>Perform actuator test. DTC static: Replace ECU DTC sporadic: Replace ECU if frequency counter is &amp;gt;2</t>
  </si>
  <si>
    <t>When starting up and then when the steering wheel heating is switched on, a short circuit occurs in the output circuit of the steering wheel heating against terminal 31 / ground</t>
  </si>
  <si>
    <t>Z36_Heated_steering_wheel</t>
  </si>
  <si>
    <t>0x700000</t>
  </si>
  <si>
    <t>B153812</t>
  </si>
  <si>
    <t>Short circuit to voltage supply</t>
  </si>
  <si>
    <t>When starting up and then when the steering wheel heating is switched off, a short circuit occurs in the output circuit of the steering wheel heating against terminal 30</t>
  </si>
  <si>
    <t>0x700200</t>
  </si>
  <si>
    <t>B153813</t>
  </si>
  <si>
    <t>Interruption to heating element in steering wheel</t>
  </si>
  <si>
    <t>When starting up and then when the steering wheel heating is switched on, an interruption in the connection to the heating element occurs</t>
  </si>
  <si>
    <t>0x665100</t>
  </si>
  <si>
    <t>B15B207</t>
  </si>
  <si>
    <t>Wiper lever head, sticking SRA button</t>
  </si>
  <si>
    <t>The signal of the electrical input circuit for the SRA button is permanently active</t>
  </si>
  <si>
    <t>0x110000</t>
  </si>
  <si>
    <t>Malfunction in task runtime monitoring</t>
  </si>
  <si>
    <t>A task flow control error occurred during runtime</t>
  </si>
  <si>
    <t>J527_4M_96_____1_0417_88_Control_Unit_Version_ID</t>
  </si>
  <si>
    <t>0x100100</t>
  </si>
  <si>
    <t>EEPROM memory check for differences between saved and calculated checksum in LWS.</t>
  </si>
  <si>
    <t>EEPROM error</t>
  </si>
  <si>
    <t>Incorrect hardware encoding</t>
  </si>
  <si>
    <t>The CRC of the HW/SW encoding shadow is not correct</t>
  </si>
  <si>
    <t>AD converter timeout</t>
  </si>
  <si>
    <t>A timeout of the AD converter was detected</t>
  </si>
  <si>
    <t>Incorrect internal voltage (V5S)</t>
  </si>
  <si>
    <t>faulty internal voltage (5V) on the voltage regulator</t>
  </si>
  <si>
    <t>0x101300</t>
  </si>
  <si>
    <t>Safety fault</t>
  </si>
  <si>
    <t>An error occurred while reading a safety-critical variable, or a software assertion was not met, or the software did not run in the required sequence</t>
  </si>
  <si>
    <t>0x101400</t>
  </si>
  <si>
    <t>End-to-end protection fault</t>
  </si>
  <si>
    <t>A CRC error was detected while preparing to send a message</t>
  </si>
  <si>
    <t>Error during software version check</t>
  </si>
  <si>
    <t>Software version of the bootloader, the application and the NVRAM are not compatible with each other</t>
  </si>
  <si>
    <t>Unauthorized access to protected memory</t>
  </si>
  <si>
    <t>The CPU attempted to read or write data from protected memory areas / execute code from protected memory areas</t>
  </si>
  <si>
    <t>RAM memory check for write/read errors</t>
  </si>
  <si>
    <t>An error was detected in a RAM cell during startup</t>
  </si>
  <si>
    <t>ROM memory check for differences between saved and calculated checksum.</t>
  </si>
  <si>
    <t>The stored CRC does not match the cyclically calculated CRC</t>
  </si>
  <si>
    <t>Error within CPU test</t>
  </si>
  <si>
    <t>A CPU error was detected while running the CPU test routines</t>
  </si>
  <si>
    <t>Error within safety RAM test</t>
  </si>
  <si>
    <t>During the cyclic test of the safety-critical RAM variables, an error in a RAM cell was detected</t>
  </si>
  <si>
    <t>0x100700</t>
  </si>
  <si>
    <t>Error within safety ROM test</t>
  </si>
  <si>
    <t>The stored CRC over the safety-critical ROM area does not match the cyclically calculated CRC over this area</t>
  </si>
  <si>
    <t>Stack overflow error</t>
  </si>
  <si>
    <t>The stack usage of a task is too large</t>
  </si>
  <si>
    <t>0x100500</t>
  </si>
  <si>
    <t>Error during AD converter check</t>
  </si>
  <si>
    <t>Error in AD converter test was detected</t>
  </si>
  <si>
    <t>Reset by hardware watchdog</t>
  </si>
  <si>
    <t>The hardware watchdog has triggered a reset.</t>
  </si>
  <si>
    <t>0x100400</t>
  </si>
  <si>
    <t>Error within watchdog test</t>
  </si>
  <si>
    <t>A watchdog error was detected during startup</t>
  </si>
  <si>
    <t>Receipt of NM message with deactivated communication</t>
  </si>
  <si>
    <t>Delete, Report, Continue</t>
  </si>
  <si>
    <t>none/not applicable</t>
  </si>
  <si>
    <t>Call of function EcuM_KillAllRunRequests</t>
  </si>
  <si>
    <t>0x5000F</t>
  </si>
  <si>
    <t>An error occurred when leaving FR-CC Config mode</t>
  </si>
  <si>
    <t>An error occurred while accessing the FR-CC register</t>
  </si>
  <si>
    <t>FlexRay job list execution error</t>
  </si>
  <si>
    <t>0x5001E</t>
  </si>
  <si>
    <t>The FlexRay transceiver has reported an error</t>
  </si>
  <si>
    <t>0x5001A</t>
  </si>
  <si>
    <t>Unable to read FlexRay transceiver status</t>
  </si>
  <si>
    <t>0x5001C</t>
  </si>
  <si>
    <t>NVM block integrity error</t>
  </si>
  <si>
    <t>0x5001B</t>
  </si>
  <si>
    <t>Error when editing an NVM block</t>
  </si>
  <si>
    <t>Error when reading a FEE block</t>
  </si>
  <si>
    <t>Error when initializing the FEE driver</t>
  </si>
  <si>
    <t>0x50019</t>
  </si>
  <si>
    <t>Error when writing a FEE block</t>
  </si>
  <si>
    <t>Error when initializing a FEE block</t>
  </si>
  <si>
    <t>0x5000B</t>
  </si>
  <si>
    <t>MCU clock error</t>
  </si>
  <si>
    <t>0x5000C</t>
  </si>
  <si>
    <t>MCU shutdown error</t>
  </si>
  <si>
    <t>0x5000A</t>
  </si>
  <si>
    <t>An attempt was made to write to a write-protected RAM block</t>
  </si>
  <si>
    <t>A port write error has occurred</t>
  </si>
  <si>
    <t>0x5001D</t>
  </si>
  <si>
    <t>A PWM rewrite error has occurred</t>
  </si>
  <si>
    <t>SPI sequence error has occurred</t>
  </si>
  <si>
    <t>0x563000</t>
  </si>
  <si>
    <t>Vehicle Identification Number changed (cross replacement detection)</t>
  </si>
  <si>
    <t>VIN information not available or implausible</t>
  </si>
  <si>
    <t>0x201100</t>
  </si>
  <si>
    <t>Voltage at terminal 30 too low</t>
  </si>
  <si>
    <t>Measure the on-board voltage. Check the voltage measured by the SMLS in the measured value block</t>
  </si>
  <si>
    <t>Supply voltage: Voltage too low (below 9.0V)</t>
  </si>
  <si>
    <t>Voltage at terminal 30 too high</t>
  </si>
  <si>
    <t>Supply voltage: Voltage too high (over 17.0V)</t>
  </si>
  <si>
    <t>0x400800</t>
  </si>
  <si>
    <t>FlexRay data bus, no synchronization</t>
  </si>
  <si>
    <t>control of the physical data bus</t>
  </si>
  <si>
    <t>Loss of synchronization during operation (Halt error)</t>
  </si>
  <si>
    <t>J527_8W_94____1_318_88_Display_of_affected_CUs_for_data_bus_fault</t>
  </si>
  <si>
    <t>0x400900</t>
  </si>
  <si>
    <t>FlexRay data bus, initialization failed</t>
  </si>
  <si>
    <t>Synchronization not occurring (bus init error)</t>
  </si>
  <si>
    <t>0x400700</t>
  </si>
  <si>
    <t>FlexRay Tx conflict for 1000 ms</t>
  </si>
  <si>
    <t>Q-LAH Flexray Chapter 12.4: Detection of a transmission collision</t>
  </si>
  <si>
    <t>0x400000</t>
  </si>
  <si>
    <t>Receive timeout, gateway</t>
  </si>
  <si>
    <t>control of the transmission control unit</t>
  </si>
  <si>
    <t>Diagnose_01 Timeout OR HLR_02 Timeout OR LR_HZG_01 Timeout OR Systeminfo_01 Timeout</t>
  </si>
  <si>
    <t>J527_Check_flexray_message
CAN_J527_T46_1_CAN_data_bus_announcement_and_operation</t>
  </si>
  <si>
    <t>0x400100</t>
  </si>
  <si>
    <t>Receive timeout, ESP</t>
  </si>
  <si>
    <t>ESP_03 Timeout</t>
  </si>
  <si>
    <t>0x400200</t>
  </si>
  <si>
    <t>Receive timeout, BCM2</t>
  </si>
  <si>
    <t>Terminal_Status_01 Timeout OR VIN_01 Timeout OR Kessy_11 Timeout</t>
  </si>
  <si>
    <t>0x400300</t>
  </si>
  <si>
    <t>Receive timeout, HVAC control module</t>
  </si>
  <si>
    <t>Klima_12 Timeout</t>
  </si>
  <si>
    <t>0x400500</t>
  </si>
  <si>
    <t>Receive timeout, BCM1</t>
  </si>
  <si>
    <t>Dimming_01 Timeout</t>
  </si>
  <si>
    <t>0x401100</t>
  </si>
  <si>
    <t>ESP_03 checksum implausible</t>
  </si>
  <si>
    <t>The CRC of the Esp_03 PDU was not received correctly</t>
  </si>
  <si>
    <t>0x401200</t>
  </si>
  <si>
    <t>ESP_03 message counter implausible</t>
  </si>
  <si>
    <t>The message counter of the Esp_03 PDU was not received correctly</t>
  </si>
  <si>
    <t>0x402100</t>
  </si>
  <si>
    <t>Error value, key number (Kessy_11)</t>
  </si>
  <si>
    <t>Data bus received error value from BCM_02</t>
  </si>
  <si>
    <t>J527_Data_bus_error
CAN_J527_T46_1_CAN_data_bus_announcement_and_operation</t>
  </si>
  <si>
    <t>0x402200</t>
  </si>
  <si>
    <t>Error value, dimming value(s) (Dimming_01)</t>
  </si>
  <si>
    <t>Data bus received error value from BCM_01</t>
  </si>
  <si>
    <t>0x402300</t>
  </si>
  <si>
    <t>Error value, mileage, date (Diagnosis_01)</t>
  </si>
  <si>
    <t>Data bus received error value from the gateway</t>
  </si>
  <si>
    <t>0x402400</t>
  </si>
  <si>
    <t>Error value, wheel speeds (ESP_03)</t>
  </si>
  <si>
    <t>Data bus received error value from ESP</t>
  </si>
  <si>
    <t>0x200100</t>
  </si>
  <si>
    <t>A function has been restricted/deactivated due to insufficient voltage at terminal 30.</t>
  </si>
  <si>
    <t>Activation of the steering wheel heating at a voltage below 9.8V</t>
  </si>
  <si>
    <t>SPG_8V_J527_94____1_318_88_Check_supply_voltage</t>
  </si>
  <si>
    <t>0x200000</t>
  </si>
  <si>
    <t>A function has been restricted/deactivated due to excessive voltage at terminal 30.</t>
  </si>
  <si>
    <t>1. Activation of the steering wheel heating at a voltage above 17.0V 2. Rear wiper LED active at a supply voltage above 18.5V</t>
  </si>
  <si>
    <t>Runtime: 30,1796875 sec</t>
  </si>
  <si>
    <t>0x900008</t>
  </si>
  <si>
    <t>B103E29</t>
  </si>
  <si>
    <t>ECU fuel level sensor 1 implausible signal</t>
  </si>
  <si>
    <t>Grundeinstellung gemäß Vorgaben durchführen. Fehlerbehebung an Tankgeber oder Verkabelung zu Kombi</t>
  </si>
  <si>
    <t>OCC: --- Fehlersetzbedinung: Voraussetzungen für Nasseichung oder Ergebniss der Nasseichung n.i.O, siehe Spez ifikation Tankinhalt berechnen Kapitel Eichungen</t>
  </si>
  <si>
    <t>0x904A00</t>
  </si>
  <si>
    <t>Immobilzer engine control modul not authorized</t>
  </si>
  <si>
    <t>Siehe Motorsteuergerät</t>
  </si>
  <si>
    <t>Fehlersetzbedinung: Anfragesignatur ist nicht korrekt.</t>
  </si>
  <si>
    <t>0x904B31</t>
  </si>
  <si>
    <t>B104B31</t>
  </si>
  <si>
    <t>Immobilizer key no signal</t>
  </si>
  <si>
    <t>defekten Schlüssel bzw. Coil tauschen</t>
  </si>
  <si>
    <t>Fehlersetzbedinung: kein Signal vom Schlüssel</t>
  </si>
  <si>
    <t>0x904C29</t>
  </si>
  <si>
    <t>B104C29</t>
  </si>
  <si>
    <t>Immobilizer key implausible signal</t>
  </si>
  <si>
    <t>Schlüssel gemäß Vorgaben adaptieren, Schlüssel tauschen</t>
  </si>
  <si>
    <t>Fehlersetzbedinung: unplausibles Signal vom Schlüssel</t>
  </si>
  <si>
    <t>0x904D00</t>
  </si>
  <si>
    <t>Immobilizer incorrect key programming</t>
  </si>
  <si>
    <t>Fehlersetzbedinung: Schlüsselprogrammierung wurde nicht korrekt abgeschlossen.</t>
  </si>
  <si>
    <t>0x900009</t>
  </si>
  <si>
    <t>B105829</t>
  </si>
  <si>
    <t>ECU fuel level sensor 2 implausible signal</t>
  </si>
  <si>
    <t>B11E101</t>
  </si>
  <si>
    <t>ECU for night vision system communication error timeout</t>
  </si>
  <si>
    <t>Stellgliedtest: Ausgabe von wenigstens zwei unterschiedlichen Testbildern durch das NightVision-Steuergerät, Steuergeräte und Verkabelung prüfen und evtl. tauschen</t>
  </si>
  <si>
    <t>bei Umschaltung auf die Videoquelle: kein Syncsignal abtastbar</t>
  </si>
  <si>
    <t>J285_4M_XXXX_1_0418_88_J285_J853 [LB636]</t>
  </si>
  <si>
    <t>0x100006</t>
  </si>
  <si>
    <t>Video cable for night vision system electrical error</t>
  </si>
  <si>
    <t>bei Umschaltung auf die Videoquelle: Kurzschluss nach MasseUnterbrechung</t>
  </si>
  <si>
    <t>0x928B00</t>
  </si>
  <si>
    <t>B128B00</t>
  </si>
  <si>
    <t>Immobilizer incorrect key programming remote control</t>
  </si>
  <si>
    <t>Fehlersetzbedinung: Schlüsselprogrammierung wurde nicht korrekt abgeschlossen. (fehlerhafte Funktfernbedienungsdaten vom Schlüssel)</t>
  </si>
  <si>
    <t>0x92FD54</t>
  </si>
  <si>
    <t>Immobizer no basic setting</t>
  </si>
  <si>
    <t>Fehlersetzbedinung: n/a</t>
  </si>
  <si>
    <t>0x92FEF0</t>
  </si>
  <si>
    <t>Immobilizer engine control modul 2 not authorized</t>
  </si>
  <si>
    <t>0x92FFF0</t>
  </si>
  <si>
    <t>Immobilizer engine control modul 3 not authorized</t>
  </si>
  <si>
    <t>0x9300F0</t>
  </si>
  <si>
    <t>Immobilizer engine control modul 4 not authorized</t>
  </si>
  <si>
    <t>0x9301F0</t>
  </si>
  <si>
    <t>Immobilizer transmission control modul 4 not authorized</t>
  </si>
  <si>
    <t>Siehe Getriebesteuergerät</t>
  </si>
  <si>
    <t>0x9302F0</t>
  </si>
  <si>
    <t>Immobilzer electronic steering column lock control module not authorized</t>
  </si>
  <si>
    <t>Siehe ELV</t>
  </si>
  <si>
    <t>0x130652</t>
  </si>
  <si>
    <t>B130652</t>
  </si>
  <si>
    <t>ECU vehicle positioning system interface control module wrong configuration</t>
  </si>
  <si>
    <t>Anpassung durchführen</t>
  </si>
  <si>
    <t>OCC: --- Fehlersetzbedinung: falsche Konfiguration der Funktion Startverhinderung erkannt</t>
  </si>
  <si>
    <t>0x130900</t>
  </si>
  <si>
    <t>B130900</t>
  </si>
  <si>
    <t>ECU vehicle positioning system interface control module active</t>
  </si>
  <si>
    <t>Startverhinderung aktiviert</t>
  </si>
  <si>
    <t>OCC: --- Fehlersetzbedinung: Funktion Startverhinderung aufgrund eines erkannten Fehlers aktiviert ODER Startverhinderung wurde vom STS System eingeleitet</t>
  </si>
  <si>
    <t>0x931154</t>
  </si>
  <si>
    <t>B131154</t>
  </si>
  <si>
    <t>Immobilizer remoute control no basic setting</t>
  </si>
  <si>
    <t>0x92380A</t>
  </si>
  <si>
    <t>B13B901</t>
  </si>
  <si>
    <t>LVDS cable defect</t>
  </si>
  <si>
    <t>LVDS-Leitung prüfen</t>
  </si>
  <si>
    <t>OCC: --- Fehlersetzbedingung: Anzeigewunsch MainUnit UND kein LVDS-Signal vorhanden</t>
  </si>
  <si>
    <t xml:space="preserve">J285_4M_XXXX_1_0418_88_Video_wire_check[LB74x][LB636] [LB63x] </t>
  </si>
  <si>
    <t>0x969F00</t>
  </si>
  <si>
    <t>Immobilzer supplier mode active</t>
  </si>
  <si>
    <t>siehe WFS-Spec.</t>
  </si>
  <si>
    <t>Fehlersetzbedinung: siehe WFS-Spec.</t>
  </si>
  <si>
    <t>0x96A000</t>
  </si>
  <si>
    <t>B16A000</t>
  </si>
  <si>
    <t>Immobilzer developer mode active</t>
  </si>
  <si>
    <t>0x96C900</t>
  </si>
  <si>
    <t>B16C900</t>
  </si>
  <si>
    <t>Immobilzer key logistc fault type 1</t>
  </si>
  <si>
    <t>0x96C901</t>
  </si>
  <si>
    <t>0x96CA00</t>
  </si>
  <si>
    <t>B16CA00</t>
  </si>
  <si>
    <t>Immobilzer read coil electrical fault</t>
  </si>
  <si>
    <t>0xA0004A</t>
  </si>
  <si>
    <t>B174404</t>
  </si>
  <si>
    <t>ECU defect display</t>
  </si>
  <si>
    <t>Steuergerät Kombiinstrument tauschen</t>
  </si>
  <si>
    <t>OCC: --- Fehlersetzbedingung: Display defekt</t>
  </si>
  <si>
    <t>0017_90_Replace_ECU [LB74x]
0017_90_Replace_ECU_LA [LB63x]
sys_J285_4M_90_____1_0917_88_read_write_all_data ?? Solo in function per la 0017_90_Replace_ECU</t>
  </si>
  <si>
    <t>0xFFF00D</t>
  </si>
  <si>
    <t>B181F04</t>
  </si>
  <si>
    <t>LIN slave defect Operating_unit_drive_mode_selection</t>
  </si>
  <si>
    <t>SG-Tausch</t>
  </si>
  <si>
    <t>LIN-Slave signalisiert Defekt</t>
  </si>
  <si>
    <t>B182800</t>
  </si>
  <si>
    <t>ECU basic setting</t>
  </si>
  <si>
    <t>Verriegelungsbit im Anpasskanal mit 1 "ja" bedaten</t>
  </si>
  <si>
    <t>Verriegelungsbit im Anpasskanal mit 0 "nein" bedatet</t>
  </si>
  <si>
    <t>0xFFF010</t>
  </si>
  <si>
    <t>B182A04</t>
  </si>
  <si>
    <t>LIN slave defect Control_Unit_Differential_Lock</t>
  </si>
  <si>
    <t>0xFFF013</t>
  </si>
  <si>
    <t>B182B04</t>
  </si>
  <si>
    <t>LIN slave defect Control_Unit_Ride_Control_ System</t>
  </si>
  <si>
    <t>0x13065A</t>
  </si>
  <si>
    <t>1. Erneutes Anlernen Komponentenschutz/VKMS-Schlüssel für FoD-Master und FoD-Slave 2. Erneuter On/Off-Zyklus. 3. Löschen des DTC über Diagnose.</t>
  </si>
  <si>
    <t>0xA00000</t>
  </si>
  <si>
    <t>Immobilizer defect</t>
  </si>
  <si>
    <t>Fehlersetzbedinung: gemeldeter Fehler in dem EEPROM Daten</t>
  </si>
  <si>
    <t xml:space="preserve">J285_4M_90_____1_0618_88_ReplaceControlUnit [LB636]
J285_47B_90_____1_0618_88_ReplaceControlUnit [LB74x]
</t>
  </si>
  <si>
    <t>B200041</t>
  </si>
  <si>
    <t>ECU defect memory rom crc check</t>
  </si>
  <si>
    <t>OCC: --- Fehlersetzbedinung: Fehler in den EEPROM-Daten des Tachobereichs bzw. der Gesamtwegstrecke</t>
  </si>
  <si>
    <t>J285_4M_90_____1_0618_88_ReplaceControlUnit</t>
  </si>
  <si>
    <t>ECU defect memory ram crc check</t>
  </si>
  <si>
    <t>RAM-Check unplausibel</t>
  </si>
  <si>
    <t>0xA00041</t>
  </si>
  <si>
    <t>ECU defect eeprom mileage</t>
  </si>
  <si>
    <t>OCC: --- Fehlersetzbedinung: Fehler in den EEPROM-Daten der Gesamtwegstrecke</t>
  </si>
  <si>
    <t>0xA00040</t>
  </si>
  <si>
    <t>ECU defect eeprom speed characteristic curve</t>
  </si>
  <si>
    <t>OCC: --- Fehlersetzbedinung: Fehler in den EEPROM-Daten des Tachobereichs</t>
  </si>
  <si>
    <t>0xA0004B</t>
  </si>
  <si>
    <t>ECU defect ECU not locked</t>
  </si>
  <si>
    <t>Verriegelungsbits nicht gesetzt</t>
  </si>
  <si>
    <t>0xA0004C</t>
  </si>
  <si>
    <t>ECU defect GSS signature unplausible</t>
  </si>
  <si>
    <t>GSS Manipulation erkannt</t>
  </si>
  <si>
    <t>0xA0004D</t>
  </si>
  <si>
    <t>ECU defect DiagLogistics</t>
  </si>
  <si>
    <t>Daten in definierten Blöcken (z.B. FBL_Global, FBL_General oder Common1) sind korrupt bzw. können nicht gelesen werden.</t>
  </si>
  <si>
    <t>0xA00043</t>
  </si>
  <si>
    <t>B200043</t>
  </si>
  <si>
    <t>ECU defect can controller ram check</t>
  </si>
  <si>
    <t>OCC: --- Fehlersetzbedinung: RAM-Check</t>
  </si>
  <si>
    <t>0xA00049</t>
  </si>
  <si>
    <t>ECU defect warning lamp</t>
  </si>
  <si>
    <t>OCC: --- Fehlersetzbedinung: Sicherheitswarnlampe defekt</t>
  </si>
  <si>
    <t>0xA00048</t>
  </si>
  <si>
    <t>ECU defect led chain</t>
  </si>
  <si>
    <t>OCC: --- Fehlersetzbedingung: Displaybeleuchtung defekt</t>
  </si>
  <si>
    <t>ECU defect detected by selftest</t>
  </si>
  <si>
    <t>OCC: --- Fehlersetzbedinung: Fehler im Lautsprecher im Kombi erkannt.</t>
  </si>
  <si>
    <t>0xFFFF31</t>
  </si>
  <si>
    <t>SWA_0x1A incorrect softwareversion Bap_error Incompatibel data specification</t>
  </si>
  <si>
    <t>Steuergeräte so flashen, dass ein kompatibler SW-Stand in allen BAP-Steuergeräten hergestellt wird</t>
  </si>
  <si>
    <t>Fehlersetzbedinung: Meldung von BAP-Standard SW IncompatibleProtocolVersion, IncompatibleDataSpecification (Überprüfung der Major-Version)ODX-SDG: BAP_Protocol_Version_#_0x1A_#_SWABAP_Data_Specification_#_0x1A_#_SWA</t>
  </si>
  <si>
    <t>Presente SYS_J794_Other_CU_software_incompatible in 5F. Forse potrebbe coprirla</t>
  </si>
  <si>
    <t>0xFFFF45</t>
  </si>
  <si>
    <t>AWV_0x18 incorrect softwareversion bap_error Incompatibel data specification</t>
  </si>
  <si>
    <t>Fehlersetzbedinung: Meldung von BAP-Standard SW IncompatibleProtocolVersion, IncompatibleDataSpecification (Überprüfung der Major-Version)ODX-SDG: BAP_Protocol_Version_#_0x1B_#_AWVBAP_Data_Specification_#_0x1B_#_AWV</t>
  </si>
  <si>
    <t>0xFFFF33</t>
  </si>
  <si>
    <t>LDW_0x19 incorrect softwareversion bap_error Incompatibel data specification</t>
  </si>
  <si>
    <t>Fehlersetzbedinung: Meldung von BAP-Standard SW IncompatibleProtocolVersion, IncompatibleDataSpecification (Überprüfung der Major-Version)ODX-SDG: BAP_Protocol_Version_#_0x19_#_LDWBAP_Data_Specification_#_0x19_#_LDW</t>
  </si>
  <si>
    <t>0xFFFF37</t>
  </si>
  <si>
    <t>RDK_0x07 incorrect softwareversion bap_error Incompatibel data specification</t>
  </si>
  <si>
    <t>Fehlersetzbedinung: Meldung von BAP-Standard SW IncompatibleProtocolVersion, IncompatibleDataSpecification (Überprüfung der Major-Version)ODX-SDG: BAP_Protocol_Version_#_0x07_#_RDKBAP_Data_Specification_#_0x07_#_RDK</t>
  </si>
  <si>
    <t>0xFFFF39</t>
  </si>
  <si>
    <t>Hybrid_0x1D incorrect softwareversion bap_error Incompatibel data specification</t>
  </si>
  <si>
    <t>Fehlersetzbedinung: Meldung von BAP-Standard SW IncompatibleProtocolVersion, IncompatibleDataSpecification (Überprüfung der Major-Version)ODX-SDG: BAP_Protocol_Version_#_0x1D_#_HybridBAP_Data_Specification_#_0x1D_#_Hybrid</t>
  </si>
  <si>
    <t>0xFFFF3B</t>
  </si>
  <si>
    <t>Audio_0x31 incorrect softwareversion bap_error Incompatibel data specification</t>
  </si>
  <si>
    <t>Fehlersetzbedinung: Meldung von BAP-Standard SW IncompatibleProtocolVersion, IncompatibleDataSpecification (Überprüfung der Major-Version)ODX-SDG: BAP_Protocol_Version_#_0x31_#_AudioBAP_Data_Specification_#_0x31_#_Audio</t>
  </si>
  <si>
    <t>0xFFFF3D</t>
  </si>
  <si>
    <t>TEL_0x28 incorrect softwareversion bap_error Incompatibel data specification</t>
  </si>
  <si>
    <t>Fehlersetzbedinung: Meldung von BAP-Standard SW IncompatibleProtocolVersion, IncompatibleDataSpecification (Überprüfung der Major-Version)ODX-SDG: BAP_Protocol_Version_#_0x28_#_TELBAP_Data_Specification_#_0x28_#_TEL</t>
  </si>
  <si>
    <t>0xFFFF3F</t>
  </si>
  <si>
    <t>NAV_SD_0x32 incorrect softwareversion bap_error Incompatibel data specification</t>
  </si>
  <si>
    <t>Fehlersetzbedinung: Meldung von BAP-Standard SW IncompatibleProtocolVersion, IncompatibleDataSpecification (Überprüfung der Major-Version)ODX-SDG: BAP_Protocol_Version_#_0x32_#_NAV SDBAP_Data_Specification_#_0x32_#_NAV SD</t>
  </si>
  <si>
    <t>0xFFFF41</t>
  </si>
  <si>
    <t>BCME_0x23 incorrect softwareversion bap_error Incompatibel data specification</t>
  </si>
  <si>
    <t>Fehlersetzbedinung: Meldung von BAP-Standard SW IncompatibleProtocolVersion, IncompatibleDataSpecification (Überprüfung der Major-Version)ODX-SDG: BAP_Protocol_Version_#_0x23_#_BCMEBAP_Data_Specification_#_0x23_#_BCME</t>
  </si>
  <si>
    <t>0xFFFF43</t>
  </si>
  <si>
    <t>MFL_Jokerfunction_0x34 incorrect softwareversion bap_error Incompatibel data specification</t>
  </si>
  <si>
    <t>Fehlersetzbedinung: Meldung von BAP-Standard SW IncompatibleProtocolVersion, IncompatibleDataSpecification (Überprüfung der Major-Version)ODX-SDG: BAP_Protocol_Version_#_0x34_#_JOKERBAP_Data_Specification_#_0x34_#_JOKER</t>
  </si>
  <si>
    <t>0xFFFF47</t>
  </si>
  <si>
    <t>BAP_TEL2_0x29 incorrect softwareversion bap_error Incompatibel data specification</t>
  </si>
  <si>
    <t>Fehlersetzbedinung: Meldung von BAP-Standard SW IncompatibleProtocolVersion, IncompatibleDataSpecification (Überprüfung der Major-Version)ODX-SDG: BAP_Protocol_Version_#_0x29_#_TEL2BAP_Data_Specification_#_0x29_#_TEL2</t>
  </si>
  <si>
    <t>0xFFFF4B</t>
  </si>
  <si>
    <t>BAP_DoorLocking_0x0D incorrect softwareversion bap_error Incompatibel data specification</t>
  </si>
  <si>
    <t>Fehlersetzbedinung: Meldung von BAP-Standard SW IncompatibleProtocolVersion, IncompatibleDataSpecification (Überprüfung der Major-Version)ODX-SDG: BAP_Protocol_Version_#_0x0D_#_DoorLockingBAP_Data_Specification_#_0x0D_#_DoorLocking</t>
  </si>
  <si>
    <t>0xFFFF4D</t>
  </si>
  <si>
    <t>BAP_TiltAngleDisplay_0x24 incorrect softwareversion bap_error Incompatibel data specification</t>
  </si>
  <si>
    <t>Fehlersetzbedinung: Meldung von BAP-Standard SW IncompatibleProtocolVersion, IncompatibleDataSpecification (Überprüfung der Major-Version)ODX-SDG: BAP_Protocol_Version_#_0x24_#_TiltAngleDisplayBAP_Data_Specification_#_0x24_#_TiltAngleDisplay</t>
  </si>
  <si>
    <t>0xFFFF4F</t>
  </si>
  <si>
    <t>BAP_SuspensionControl_0x06 incorrect softwareversion bap_error Incompatibel data specification</t>
  </si>
  <si>
    <t>Fehlersetzbedinung: Meldung von BAP-Standard SW IncompatibleProtocolVersion, IncompatibleDataSpecification (Überprüfung der Major-Version)ODX-SDG: BAP_Protocol_Version_#_0x06_#_SuspensionControlBAP_Data_Specification_#_0x06_#_SuspensionControl</t>
  </si>
  <si>
    <t>0xFFFF51</t>
  </si>
  <si>
    <t>BAP_Nightvision_0x18 incorrect softwareversion bap_error Incompatibel data specification</t>
  </si>
  <si>
    <t>Fehlersetzbedinung: Meldung von BAP-Standard SW IncompatibleProtocolVersion, IncompatibleDataSpecification (Überprüfung der Major-Version)ODX-SDG: BAP_Protocol_Version_#_0x18_#_NightvisionBAP_Data_Specification_#_0x18_#_Nightvision</t>
  </si>
  <si>
    <t>0xFFFF57</t>
  </si>
  <si>
    <t>BAP_BatteryControl_0x25 incorrect softwareversion bap_error Incompatibel data specification</t>
  </si>
  <si>
    <t>Fehlersetzbedinung: Meldung von BAP-Standard SW IncompatibleProtocolVersion, IncompatibleDataSpecification (Überprüfung der Major-Version)ODX-SDG: BAP_Protocol_Version_#_0x25_#_BatteryControlBAP_Data_Specification_#_0x25_#_BatteryControl</t>
  </si>
  <si>
    <t>0xFFFF59</t>
  </si>
  <si>
    <t>BAP_PEA_0x3C incorrect softwareversion bap_error Incompatibel data specification</t>
  </si>
  <si>
    <t>Fehlersetzbedinung: Meldung von BAP-Standard SW IncompatibleProtocolVersion, IncompatibleDataSpecification (Überprüfung der Major-Version)ODX-SDG: BAP_Protocol_Version_#_0x3C_#_PEABAP_Data_Specification_#_0x3C_#_PEA</t>
  </si>
  <si>
    <t>0xFFFF5F</t>
  </si>
  <si>
    <t>BAP_HeadUpDisplay_0x04 incorrect softwareversion bap_error Incompatibel data specification</t>
  </si>
  <si>
    <t>Fehlersetzbedinung: Meldung von BAP-Standard SW IncompatibleProtocolVersion, IncompatibleDataSpecification (Überprüfung der Major-Version)ODX-SDG: BAP_Protocol_Version_#_0x04_#_HeadUpDisplayBAP_Data_Specification_#_0x04_#_HeadUpDisplay</t>
  </si>
  <si>
    <t>0xFFFF61</t>
  </si>
  <si>
    <t>BAP_SDS_0x46 incorrect softwareversion bap_error Incompatibel data specification</t>
  </si>
  <si>
    <t>Fehlersetzbedinung: Meldung von BAP-Standard SW IncompatibleProtocolVersion, IncompatibleDataSpecification (Überprüfung der Major-Version)ODX-SDG: BAP_Protocol_Version_#_0x46_#_SDSBAP_Data_Specification_#_0x46_#_SDS</t>
  </si>
  <si>
    <t>0xFFFF63</t>
  </si>
  <si>
    <t>BAP_OnlineFunctions_0x2A incorrect softwareversion bap_error Incompatibel data specification</t>
  </si>
  <si>
    <t>Fehlersetzbedinung: Meldung von BAP-Standard SW IncompatibleProtocolVersion, IncompatibleDataSpecification (Überprüfung der Major-Version)ODX-SDG: BAP_Protocol_Version_#_0x2A_#_OnlineFunctionsBAP_Data_Specification_#_0x2A_#_OnlineFunctions</t>
  </si>
  <si>
    <t>0xFFFF67</t>
  </si>
  <si>
    <t>BAP_IntegralSafety_0x1F incorrect softwareversion bap_error Incompatibel data specification</t>
  </si>
  <si>
    <t>SW-Versionen der BAP SGs sind zueinander inkompatibel. Eine Teilnehmerseite muss aktualisiert werden (Updateprogrammierung)</t>
  </si>
  <si>
    <t>Fehlersetzbedinung: Meldung von BAP-Standard SW IncompatibleProtocolVersion, IncompatibleDataSpecification (Überprüfung der Major-Version)ODX-SDG: BAP_Protocol_Version_#_0x1F_#_IntegralSafetyBAP_Data_Specification_#_0x1F_#_IntegralSafety</t>
  </si>
  <si>
    <t>0x63C</t>
  </si>
  <si>
    <t>ECU dataset download dataset invalid</t>
  </si>
  <si>
    <t>Datensatzdownload mit zum Steuergerät passenden ZDC durchführen (Onlineanbindung)</t>
  </si>
  <si>
    <t>Schreibstatusbit=1 und/oder CRC-Prüfung meldet Fehler</t>
  </si>
  <si>
    <t>0xB00049</t>
  </si>
  <si>
    <t>ECU internal malfunction warning lamp</t>
  </si>
  <si>
    <t>Fehlererkennung bei SiLa-Prüfung durch FuSi</t>
  </si>
  <si>
    <t>0xB00060</t>
  </si>
  <si>
    <t>ECU internal malfunction internal communication</t>
  </si>
  <si>
    <t>Fehlererkennung bzgl. interner CAN-Kommunikations-Absicherung durch FuSi</t>
  </si>
  <si>
    <t>B201100</t>
  </si>
  <si>
    <t>ECU no or wrong basic setting</t>
  </si>
  <si>
    <t>WIV Grenzwerte anpassen</t>
  </si>
  <si>
    <t>OCC: --- Fehlersetzbedinung: unplausible WIV Anpassung durch den Vergleich der Anpasskanäle mit den CAN-Signalen erkannt.</t>
  </si>
  <si>
    <t>0x63B</t>
  </si>
  <si>
    <t>ECU data set download data set implausible</t>
  </si>
  <si>
    <t>0x130655</t>
  </si>
  <si>
    <t>Function-authentification failed</t>
  </si>
  <si>
    <t>1.- Auslesen des Messwertes 0x3C00 sowie der Umgebungsdaten. 2.- Abgleich des Inhalts von 0x3C00 mit den für das Fahrzeug in Carport hinterlegten Freischaltungen, Ermittlung der Funktionen die erneut freigeschaltet werden müssen. 3.- Erzeugung neuer FSCs für diese Funktionen gemäss Carport Dokumentation.  4.- Einbringen der FSC.s 5.- Löschen des DTC über Diagnose.</t>
  </si>
  <si>
    <t>SYS_XX_XXXX_XXXX_1_0418_Authentication_function_failed</t>
  </si>
  <si>
    <t>B203600</t>
  </si>
  <si>
    <t>Immobilzer function restriction missing authorization by OCU</t>
  </si>
  <si>
    <t>0x903700</t>
  </si>
  <si>
    <t>B203700</t>
  </si>
  <si>
    <t>Immobilzer function restriction missing authorization by VTS</t>
  </si>
  <si>
    <t>Displayüberwachung deaktiviert</t>
  </si>
  <si>
    <t>0x130657</t>
  </si>
  <si>
    <t>C1078F0</t>
  </si>
  <si>
    <t>ECU development software</t>
  </si>
  <si>
    <t>Produktions-Software flashen</t>
  </si>
  <si>
    <t>Entwicklungs-Software geflasht</t>
  </si>
  <si>
    <t>0x130653</t>
  </si>
  <si>
    <t>ECU rolling mode recogniced</t>
  </si>
  <si>
    <t>Rollenprüfstandmodus im Fahrzeug deaktivieren</t>
  </si>
  <si>
    <t>OCC: --- Fehlersetzbedinung: aktiver Rollenmodus erkannt</t>
  </si>
  <si>
    <t>J285_4M_XXXX_1_0418_88_Deactivate_roller_mode</t>
  </si>
  <si>
    <t>0xFFFF38</t>
  </si>
  <si>
    <t>Hybrid_0x1D communication error bap_error_timeout heartbeat</t>
  </si>
  <si>
    <t>Wenn IST Codierung != SOLL Codierung, Codierung gemäß ZDC durchführen. Wenn IST Codierung == SOLL Codierung; Fehlerbehebung in BAP-FSG</t>
  </si>
  <si>
    <t>Fehlersetzbedinung: Meldung von BAP-Standard SW TimeoutHeartbeat, RetryNotSuccessful, ProcessingTimeoutODX-SDG: BAP_Heartbeat_Timeout_#_0x1D_#_HybridBAP_Retry_#_0x1D_#_HybridBAP_Processing_Timeout_#_0x1D_#_Hybrid</t>
  </si>
  <si>
    <t>0xFFFF58</t>
  </si>
  <si>
    <t>BAP_PEA_0x3C communication error bap_error_timeout heartbeat</t>
  </si>
  <si>
    <t>Fehlersetzbedinung: Meldung von BAP-Standard SW TimeoutHeartbeat, RetryNotSuccessful, ProcessingTimeoutODX-SDG: BAP_Heartbeat_Timeout_#_0x3C_#_PEABAP_Retry_#_0x3C_#_PEABAP_Processing_Timeout_#_0x3C_#_PEA</t>
  </si>
  <si>
    <t>0xFFFF36</t>
  </si>
  <si>
    <t>RDK_0x07 communication error bap_error_timeout heartbeat</t>
  </si>
  <si>
    <t>Fehlersetzbedinung: Meldung von BAP-Standard SW TimeoutHeartbeat, RetryNotSuccessful, ProcessingTimeoutODX-SDG: BAP_Heartbeat_Timeout_#_0x07_#_RDKBAP_Retry_#_0x07_#_RDKBAP_Processing_Timeout_#_0x07_#_RDK</t>
  </si>
  <si>
    <t>0xFFFF4C</t>
  </si>
  <si>
    <t>BAP_TiltAngleDisplay_0x24 communication error bap_error_timeout heartbeat</t>
  </si>
  <si>
    <t>Fehlersetzbedinung: Meldung von BAP-Standard SW TimeoutHeartbeat, RetryNotSuccessful, ProcessingTimeoutODX-SDG: BAP_Heartbeat_Timeout_#_0x24_#_TiltAngleDisplayBAP_Retry_#_0x24_#_TiltAngleDisplayBAP_Processing_Timeout_#_0x24_#_TiltAngleDisplay</t>
  </si>
  <si>
    <t>0xFFFF4E</t>
  </si>
  <si>
    <t>BAP_SuspensionControl_0x06 communication error bap_error_timeout heartbeat</t>
  </si>
  <si>
    <t>Fehlersetzbedinung: Meldung von BAP-Standard SW TimeoutHeartbeat, RetryNotSuccessful, ProcessingTimeoutODX-SDG: BAP_Heartbeat_Timeout_#_0x06_#_SuspensionControlBAP_Retry_#_0x06_#_SuspensionControlBAP_Processing_Timeout_#_0x06_#_SuspensionControl</t>
  </si>
  <si>
    <t>0xFFFF4A</t>
  </si>
  <si>
    <t>BAP_DoorLocking_0x0D communication error bap_error_timeout heartbeat</t>
  </si>
  <si>
    <t>Fehlersetzbedinung: Meldung von BAP-Standard SW TimeoutHeartbeat, RetryNotSuccessful, ProcessingTimeoutODX-SDG: BAP_Heartbeat_Timeout_#_0x0D_#_DoorLockingBAP_Retry_#_0x0D_#_DoorLockingBAP_Processing_Timeout_#_0x0D_#_DoorLocking</t>
  </si>
  <si>
    <t>0xFFFF40</t>
  </si>
  <si>
    <t>BCME_0x23 communication error bap_error_timeout heartbeat</t>
  </si>
  <si>
    <t>Fehlersetzbedinung: Meldung von BAP-Standard SW TimeoutHeartbeat, RetryNotSuccessful, ProcessingTimeoutODX-SDG: BAP_Heartbeat_Timeout_#_0x23_#_BCMEBAP_Retry_#_0x23_#_BCMEBAP_Processing_Timeout_#_0x23_#_BCME</t>
  </si>
  <si>
    <t>0xFFFF66</t>
  </si>
  <si>
    <t>BAP_IntegralSafety_0x1F communication error bap_error_timeout heartbeat</t>
  </si>
  <si>
    <t>Fehlersetzbedinung: Meldung von BAP-Standard SW TimeoutHeartbeat, RetryNotSuccessful, ProcessingTimeoutODX-SDG: BAP_Heartbeat_Timeout_#_0x1F_#_IntegralSafetyBAP_Retry_#_0x1F_#_IntegralSafetyBAP_Processing_Timeout_#_0x1F_#_IntegralSafety</t>
  </si>
  <si>
    <t>0xFFFF44</t>
  </si>
  <si>
    <t>AWV_0x18 communication error bap_error_timeout heartbeat</t>
  </si>
  <si>
    <t>Fehlersetzbedinung: Meldung von BAP-Standard SW TimeoutHeartbeat, RetryNotSuccessful, ProcessingTimeoutODX-SDG: BAP_Heartbeat_Timeout_#_0x1B_#_AWVBAP_Retry_#_0x1B_#_AWVBAP_Processing_Timeout_#_0x1B_#_AWV</t>
  </si>
  <si>
    <t>ECU voltage lower limit supply voltage permanent too low</t>
  </si>
  <si>
    <t>Abstellmaßnahmen über zentralen Spannungssensor. Kombi trägt diesen Indikator lediglich als Kennzeichnung einer dauerhaft erkannten Überspannung. Per Definition ist dies kein Fehler im Kombi.</t>
  </si>
  <si>
    <t>VW80114</t>
  </si>
  <si>
    <t>J285_Dash_panel_insert_CU_supply_voltage
J285_47B_XXXX_1_0418_88_Check_supply_voltage [LB74x][LB63x]</t>
  </si>
  <si>
    <t>ECU voltage upper limit supply voltage permanent too high</t>
  </si>
  <si>
    <t>ECU not coded</t>
  </si>
  <si>
    <t>Steuergerät codieren</t>
  </si>
  <si>
    <t>OCC: --- Fehlersetzbedinung: 0x600 wurde noch nie geschrieben.</t>
  </si>
  <si>
    <t>OCC: --- Fehlersetzbedinung: Empfang einer Botschaft eines im Kombi nicht codierten Steuergerätes</t>
  </si>
  <si>
    <t>0xFFF006</t>
  </si>
  <si>
    <t>LIN databus electrical error</t>
  </si>
  <si>
    <t>Reparatur LIN-Verkabelung bzw. SG-Tausch</t>
  </si>
  <si>
    <t>LIN Kurzschluss gegen UbatLIN Kurzschluss gegen GND Kommunikationsabbruch im LIN-Master aufgrund erkannter Bit-Error (Fehler beim Senden)</t>
  </si>
  <si>
    <t>0xFFFF30</t>
  </si>
  <si>
    <t>SWA_0x1A communication error bap_error_timeout heartbeat</t>
  </si>
  <si>
    <t>Fehlersetzbedinung: Meldung von BAP-Standard SW TimeoutHeartbeat, RetryNotSuccessful, ProcessingTimeoutODX-SDG: BAP_Heartbeat_Timeout_#_0x1A_#_SWABAP_Retry_#_0x1A_#_SWABAP_Processing_Timeout_#_0x1A_#_SWA</t>
  </si>
  <si>
    <t>0xFFFF3A</t>
  </si>
  <si>
    <t>Audio_0x31 communication error bap_error_timeout heartbeat</t>
  </si>
  <si>
    <t>Fehlersetzbedinung: Meldung von BAP-Standard SW TimeoutHeartbeat, RetryNotSuccessful, ProcessingTimeoutODX-SDG: BAP_Heartbeat_Timeout_#_0x31_#_AudioBAP_Retry_#_0x31_#_AudioBAP_Processing_Timeout_#_0x31_#_Audio</t>
  </si>
  <si>
    <t>0xFFFF3C</t>
  </si>
  <si>
    <t>TEL_0x28 communication error bap_error_timeout heartbeat</t>
  </si>
  <si>
    <t>Fehlersetzbedinung: Meldung von BAP-Standard SW TimeoutHeartbeat, RetryNotSuccessful, ProcessingTimeoutODX-SDG: BAP_Heartbeat_Timeout_#_0x28_#_TELBAP_Retry_#_0x28_#_TELBAP_Processing_Timeout_#_0x28_#_TEL</t>
  </si>
  <si>
    <t>0xFFFF3E</t>
  </si>
  <si>
    <t>NAV_SD_0x32 communication error bap_error_timeout heartbeat</t>
  </si>
  <si>
    <t>Fehlersetzbedinung: Meldung von BAP-Standard SW TimeoutHeartbeat, RetryNotSuccessful, ProcessingTimeoutODX-SDG: BAP_Heartbeat_Timeout_#_0x32_#_NAV SDBAP_Retry_#_0x32_#_NAV SDBAP_Processing_Timeout_#_0x32_#_NAV SD</t>
  </si>
  <si>
    <t>0xFFFF42</t>
  </si>
  <si>
    <t>MFL_Jokerfunktion_0x34 communication error bap_error_timeout heartbeat</t>
  </si>
  <si>
    <t>Fehlersetzbedinung: Meldung von BAP-Standard SW TimeoutHeartbeat, RetryNotSuccessful, ProcessingTimeoutODX-SDG: BAP_Heartbeat_Timeout_#_0x34_#_JOKERBAP_Retry_#_0x34_#_JOKERBAP_Processing_Timeout_#_0x34_#_JOKER</t>
  </si>
  <si>
    <t>0xFFFF46</t>
  </si>
  <si>
    <t>BAP_TEL2_0x29 communication error bap_error_timeout heartbeat</t>
  </si>
  <si>
    <t>Fehlersetzbedinung: Meldung von BAP-Standard SW TimeoutHeartbeat, RetryNotSuccessful, ProcessingTimeoutODX-SDG: BAP_Heartbeat_Timeout_#_0x29_#_TEL2BAP_Retry_#_0x29_#_TEL2BAP_Processing_Timeout_#_0x29_#_TEL2</t>
  </si>
  <si>
    <t>0xFFFF60</t>
  </si>
  <si>
    <t>BAP_SDS_0x46 communication error bap_error_timeout heartbeat</t>
  </si>
  <si>
    <t>Fehlersetzbedinung: Meldung von BAP-Standard SW TimeoutHeartbeat, RetryNotSuccessful, ProcessingTimeoutODX-SDG: BAP_Heartbeat_Timeout_#_0x46_#_SDSBAP_Retry_#_0x46_#_SDSBAP_Processing_Timeout_#_0x46_#_SDS</t>
  </si>
  <si>
    <t>0xFFFF62</t>
  </si>
  <si>
    <t>BAP_OnlineFunctions_0x2A communication error bap_error_timeout heartbeat</t>
  </si>
  <si>
    <t>Fehlersetzbedinung: Meldung von BAP-Standard SW TimeoutHeartbeat, RetryNotSuccessful, ProcessingTimeoutODX-SDG: BAP_Heartbeat_Timeout_#_0x2A_#_OnlineFunctionsBAP_Retry_#_0x2A_#_OnlineFunctionsBAP_Processing_Timeout_#_0x2A_#_OnlineFunctions</t>
  </si>
  <si>
    <t>0xFFFF50</t>
  </si>
  <si>
    <t>BAP_Nightvision_0x18 communication error bap_error_timeout heartbeat</t>
  </si>
  <si>
    <t>Fehlersetzbedinung: Meldung von BAP-Standard SW TimeoutHeartbeat, RetryNotSuccessful, ProcessingTimeoutODX-SDG: BAP_Heartbeat_Timeout_#_0x18_#_NightvisionBAP_Retry_#_0x18_#_NightvisionBAP_Processing_Timeout_#_0x18_#_Nightvision</t>
  </si>
  <si>
    <t>0xFFFF5E</t>
  </si>
  <si>
    <t>BAP_HeadUpDisplay_0x04 communication error bap_error_timeout heartbeat</t>
  </si>
  <si>
    <t>Fehlersetzbedinung: Meldung von BAP-Standard SW TimeoutHeartbeat, RetryNotSuccessful, ProcessingTimeoutODX-SDG: BAP_Heartbeat_Timeout_#_0x04_#_HeadUpDisplayBAP_Retry_#_0x04_#_HeadUpDisplayBAP_Processing_Timeout_#_0x04_#_HeadUpDisplay</t>
  </si>
  <si>
    <t>0xC1AA02</t>
  </si>
  <si>
    <t>ECU can local databus faulty</t>
  </si>
  <si>
    <t>Reparatur CAN-Verkabelung bzw. wenn Kombi Ursache. ECU tauschen</t>
  </si>
  <si>
    <t>OCC: --- Fehlersetzbedingung: NWD_BusOff_##_Lokaler_Datenbus</t>
  </si>
  <si>
    <t>J285_Lost_communication_diagnostic_interface</t>
  </si>
  <si>
    <t>0xFFF00A</t>
  </si>
  <si>
    <t>LIN databus communication error timeout</t>
  </si>
  <si>
    <t>Unterbrechung der LIN-Leitung am LIN-Master zu allen LIN-Slavesfehlende Ubat / GND -Verbindung aller LIN-Slaves Defekt aller LIN-Slaves, so dass keine Kommunikation zustande kommtkein LIN-Slave verbaut oder kein codierter Slave verbaut</t>
  </si>
  <si>
    <t>0xFFFF32</t>
  </si>
  <si>
    <t>LDW_0x19 communication error bap_error_timeout heartbeat</t>
  </si>
  <si>
    <t>Fehlersetzbedinung: Meldung von BAP-Standard SW TimeoutHeartbeat, RetryNotSuccessful, ProcessingTimeoutODX-SDG: BAP_Heartbeat_Timeout_#_0x19_#_LDWBAP_Retry_#_0x19_#_LDWBAP_Processing_Timeout_#_0x19_#_LDW</t>
  </si>
  <si>
    <t>ECU component protection no or incorrect basic setting</t>
  </si>
  <si>
    <t>Grundeinstellung gemäß Vorgaben durchführen.</t>
  </si>
  <si>
    <t>Fehlersetzbedinung: siehe Komponentenschutz Spec.</t>
  </si>
  <si>
    <t>17_DashPanelInsert_ComponentProtection</t>
  </si>
  <si>
    <t>ECU component protection active</t>
  </si>
  <si>
    <t>IKA - Key und GFA - Key anpassen</t>
  </si>
  <si>
    <t>Adaption der Komponente an das System</t>
  </si>
  <si>
    <t>0x130656</t>
  </si>
  <si>
    <t>ECU production mode active</t>
  </si>
  <si>
    <t>Produktionsmodus deaktivieren</t>
  </si>
  <si>
    <t>OCC: --- Fehlersetzbedinung: aktivierter Produktionsmodus</t>
  </si>
  <si>
    <t>J285_4M_XXXX_1_0418_88_Production_mode_active</t>
  </si>
  <si>
    <t>0x130654</t>
  </si>
  <si>
    <t>ECU development mode active</t>
  </si>
  <si>
    <t>Entwicklungsbusbotschaften deaktivieren</t>
  </si>
  <si>
    <t>OCC: --- Fehlersetzbedinung: aktivierte Entwicklungsbusbotschaften</t>
  </si>
  <si>
    <t>J285_4M_XXXX_1_0418_88_Button_mechanical_fault</t>
  </si>
  <si>
    <t>U110E00</t>
  </si>
  <si>
    <t>ECU incorrectly coded (number of fuel level sender BCM2/Kombi implausible)</t>
  </si>
  <si>
    <t>Soll-Ist-Vergleich der Codierung im BCM2 und Kombi durchführen.</t>
  </si>
  <si>
    <t>OCC: --- Fehlersetzbedinung: Anzahl gültig empfangener Gebersignale aus der Botschaft 'Tankgeber_01' stimmt nicht mit der Tankvariantencodierung überein.</t>
  </si>
  <si>
    <t>ECU component protection GFA key</t>
  </si>
  <si>
    <t>ECU component protection SHE key no basic setting</t>
  </si>
  <si>
    <t>Fehlersetzbedingung: Timeout_#_Airbag_01</t>
  </si>
  <si>
    <t>Fehlersetzbedingung: Timeout_#_ESP_24</t>
  </si>
  <si>
    <t>Fehlersetzbedingung: Timeout_#_TSG_FT_02</t>
  </si>
  <si>
    <t>Fehlersetzbedingung: Timeout_#_LDW_02_#_Ueberwachung_abhaengig_von_Codierung</t>
  </si>
  <si>
    <t>Fehlersetzbedingung: Timeout_#_Motor_04</t>
  </si>
  <si>
    <t>Fehlersetzbedingung: Timeout_#_RDK_02_#_Ueberwachung_abhaengig_von_Codierung</t>
  </si>
  <si>
    <t>Fehlersetzbedingung: Timeout_#_LH_EPS_01_#_Ueberwachung_abhaengig_von_Codierung</t>
  </si>
  <si>
    <t>Fehlersetzbedingung: Timeout_#_SWA_01_#_Ueberwachung_abhaengig_von_Codierung</t>
  </si>
  <si>
    <t>Fehlersetzbedingung: Timeout_#_WBA_03_#_Ueberwachung_abhaengig_von_Codierung</t>
  </si>
  <si>
    <t>Fehlersetzbedingung: Timeout_#_ELV_01_#_Ueberwachung_abhaengig_von_Codierung</t>
  </si>
  <si>
    <t>Fehlersetzbedingung: Timeout_#_QSP_03_#_Ueberwachung_abhaengig_von_Codierung</t>
  </si>
  <si>
    <t>Fehlersetzbedingung: Timeout_#_Diagnose_01</t>
  </si>
  <si>
    <t>Fehlersetzbedingung: Timeout_#_HAL_01_#_Ueberwachung_abhaengig_von_Codierung</t>
  </si>
  <si>
    <t>Fehlersetzbedingung: Timeout_#_Fahrwerk_Anzeige_01_#_Ueberwachung_abhaengig_von_Codierung</t>
  </si>
  <si>
    <t>Fehlersetzbedingung: Timeout_#_ACC_12_#_Ueberwachung_abhaengig_von_Codierung</t>
  </si>
  <si>
    <t>Fehlersetzbedingung: Timeout_#_VZE_01_#_Ueberwachung_abhaengig_von_Codierung</t>
  </si>
  <si>
    <t>Fehlersetzbedingung: Timeout_#_Dimmung_01</t>
  </si>
  <si>
    <t>Timeout_#_Klemmen_Status_01</t>
  </si>
  <si>
    <t>Timeout_#_Licht_vorne_01</t>
  </si>
  <si>
    <t>Timeout_#_HVK_01_#_Ueberwachung_abhaengig_von_Fahrzeugtyperkennung</t>
  </si>
  <si>
    <t>Timeout_#_NVEM_06</t>
  </si>
  <si>
    <t>Timeout_#_EA_02_#_Ueberwachung_abhaengig_von_Codierung_dp_zfas_verbaut</t>
  </si>
  <si>
    <t>Timeout_#_EPB_03_#_Ueberwachung_abhaengig_von_Codierung</t>
  </si>
  <si>
    <t>Timeout_#_AEB_01_#_Ueberwachung_abhaengig_von_Codierung_dp_presense_verbaut</t>
  </si>
  <si>
    <t>Timeout_#_Wischer_01</t>
  </si>
  <si>
    <t>Timeout_#_Licht_hinten_01</t>
  </si>
  <si>
    <t>Timeout_#_STP_04_#_Ueberwachung_abhaengig_von_Codierung</t>
  </si>
  <si>
    <t>Timeout_#_RTM_02_#_Ueberwachung_abhaengig_von_Codierung</t>
  </si>
  <si>
    <t>Timeout_#_ADA_02</t>
  </si>
  <si>
    <t>Fehlersetzbedingung: Timeout_#_ESP_21_#_Ueberwachung_abhaengig_von_Codierung</t>
  </si>
  <si>
    <t>Fehlersetzbedingung: Timeout_#_BMS_07</t>
  </si>
  <si>
    <t>Fehlersetzbedingung: Timeout_#_BMS_05</t>
  </si>
  <si>
    <t>Fehlersetzbedingung: Timeout_#_LWR_AFS_01_#_Ueberwachung_abhaengig_von_Codierung</t>
  </si>
  <si>
    <t>Fehlersetzbedingung: Timeout_#_STS_01#_Ueberwachung_abhaengig_von_Anpassung 0x22D7</t>
  </si>
  <si>
    <t>Fehlersetzbedingung: Timeout_#_TSK_07</t>
  </si>
  <si>
    <t>Fehlersetzbedingung: Timeout_#_HVLM_053</t>
  </si>
  <si>
    <t>Fehlersetzbedingung: Timeout_#_ACC_13_#_Ueberwachung_abhaengig_von_Codierung</t>
  </si>
  <si>
    <t>Fehlersetzbedingung: Timeout_#_ACC_14_#_Ueberwachung_abhaengig_von_Codierung</t>
  </si>
  <si>
    <t>Fehlersetzbedingung: Timeout_#_Motor_Hybrid_04_#_Ueberwachung_abhaengig_von_Codierung</t>
  </si>
  <si>
    <t>Fehlersetzbedinung: Timeout_#_Sara_11</t>
  </si>
  <si>
    <t>Veraltet_#_Gateway_78_#_Parkhilfe_01_alt (MQB) Veraltet_#_Gateway_05_#_Parkhilfe_01_alt (MSS)</t>
  </si>
  <si>
    <t>OCC: --- Fehlersetzbedinung: Timeout_#_DC_Hybrid_01</t>
  </si>
  <si>
    <t>Timeout_#_Motor_EV_01_#_Ueberwachung_abhaengig_von_Fahrzeugtyperkennung</t>
  </si>
  <si>
    <t>Timeout_#_ESP_30</t>
  </si>
  <si>
    <t>Fehlersetzbedingung: Timeout_#_Allrad_06_#_Ueberwachung_abhaengig_von_Codierung</t>
  </si>
  <si>
    <t>Fehlersetzbedingung: Timeout_#_Bremse_EV_02_#_Ueberwachung_abhaengig_von_Codierung</t>
  </si>
  <si>
    <t>Fehlersetzbedingung: Timeout_#_FCW_01_#_Ueberwachung_abhaengig_von_Codierung</t>
  </si>
  <si>
    <t>Fehlersetzbedingung: Timeout_#_SCU_02_#_Ueberwachung_abhaengig_von_Codierung</t>
  </si>
  <si>
    <t>Fehlersetzbedingung: Timeout_#_HSP_01_#_Ueberwachung_abhaengig_von_Codierung</t>
  </si>
  <si>
    <t>Fehlersetzbedingung: Timeout_#_Anhaenger_01_#_Ueberwachung_abhaengig_von_Codierung</t>
  </si>
  <si>
    <t>Fehlersetzbedingung: Timeout_#_PLA2_Status_02_#_Ueberwachung_abhaengig_von_Codierung</t>
  </si>
  <si>
    <t>Timeout_#_VASL_L_01_#_Ueberwachung_abhaengig_von_Codierung_dp_vas_verbaut</t>
  </si>
  <si>
    <t>Timeout_#_SpoilerSG_01</t>
  </si>
  <si>
    <t>Timeout_#_PLA_Status_02_#_Ueberwachung_abhaengig_von_Codierung</t>
  </si>
  <si>
    <t>Fehlersetzbedingung: MsgCounter_#_Airbag_01Checksum_#_Airbag_01</t>
  </si>
  <si>
    <t>SIG_J285_Data_bus_general_implausible_data</t>
  </si>
  <si>
    <t>Fehlersetzbedingung: MsgCounter_#_ESP_24Checksum_#_ESP_24</t>
  </si>
  <si>
    <t>Fehlersetzbedingung: MsgCounter_#_TSG_FT_02Checksum_#_TSG_FT_02</t>
  </si>
  <si>
    <t>MsgCounter_#_LH_EPS_01Checksum_#_LH_EPS_01_</t>
  </si>
  <si>
    <t>0xD01601</t>
  </si>
  <si>
    <t>ECU for brake control module implaussible signal mileage/velocity</t>
  </si>
  <si>
    <t>SOLL/IST Vergleich der Codierung (Radumfänge); Wenn unterschiedlich, dann Codierung nach ZDC, andernfalls Suche an Bremsen SG fortführen.</t>
  </si>
  <si>
    <t>Fehlersetzbedingung: Bei Unplausibilität zwischen Wegstrecke und Geschwindigkeit</t>
  </si>
  <si>
    <t>MsgCounter_#_WBA_03#_Ueberwachung_abhaengig_von_CodierungChecksum_#_WBA_03#_Ueberwachung_abhaengig_von_Codierung</t>
  </si>
  <si>
    <t>MsgCounter_#_HAL_01#_Ueberwachung_abhaengig_von_CodierungChecksum_#_HAL_01#_Ueberwachung_abhaengig_von_Codierung</t>
  </si>
  <si>
    <t>MsgCounter_#_Fahrwerk_Anzeige_01#_Ueberwachung_abhaengig_von_CodierungChecksum_#_Fahrwerk_Anzeige_01#_Ueberwachung_abhaengig_von_Codierung</t>
  </si>
  <si>
    <t>MsgCounter_#_Klemmen_Status_01Checksum_#_Klemmen_Status_01</t>
  </si>
  <si>
    <t>MsgCounter_#_Licht_vorne_01Checksum_#_Licht_vorne_01</t>
  </si>
  <si>
    <t>MsgCounter_#_HVK_01_#_Ueberwachung_abhaengig_von_FahrzeugtyperkennungChecksum_#_HVK_01_#_Ueberwachung_abhaengig_von_Fahrzeugtyperkennung</t>
  </si>
  <si>
    <t>MsgCounter_#_NVEM_06Checksum_#_NVEM_06</t>
  </si>
  <si>
    <t>MsgCounter_#_EA_02_#_Ueberwachung_abhaengig_von_CodierungChecksum_#_EA_02_#_Ueberwachung_abhaengig_von_Codierung</t>
  </si>
  <si>
    <t>MsgCounter_#_EPB_03_#_Ueberwachung_abhaengig_von_CodierungChecksum_#_EPB_03_#_Ueberwachung_abhaengig_von_Codierung</t>
  </si>
  <si>
    <t>Fehlersetzbedingung: MsgCounter_#_TSK_07 Checksum_#_TSK_07</t>
  </si>
  <si>
    <t>Fehlersetzbedingung: DLC_#_Airbag_02 DLC_#_Airbag_01 DLC_#_RGS_VL_01</t>
  </si>
  <si>
    <t>Fehlersetzbedingung: DLC_#_ESP_24 DLC_#_ESP_20 DLC_#_ESP_02</t>
  </si>
  <si>
    <t>Fehlersetzbedingung: MsgCounter_#_ESP_21 Checksum_#_ESP_21</t>
  </si>
  <si>
    <t>Fehlersetzbedingung: MsgCounter_#_BMS_07 Checksum_#_BMS_07</t>
  </si>
  <si>
    <t>Fehlersetzbedingung: DLC_#_Klemmen_Status_01 DLC_#_BCM_01 DLC_#_BCM_Kessy_01 DLC_#_BCM_Kessy_02 DLC_#_Blinkmodi_02 DLC_#_Dimmung_01 DLC_#_Klima_Sensor_02 DLC_#_Licht_Anf_01 DLC_#_Licht_hinten_01 DLC_#_Licht_Vorne_01 DLC_#_RLS_01 DLC_#_Wischer_01</t>
  </si>
  <si>
    <t>Fehlersetzbedingung: DLC_#_BEM_02 DLC_#_Gateway_73 DLC_#_Gateway_78 DLC_#_MFL_Tast_Kon_01 DLC_#_Systeminfo_01 DLC_#_Charisma_03</t>
  </si>
  <si>
    <t>Fehlersetzbedingung: DLC_#_LDW_02</t>
  </si>
  <si>
    <t>Fehlersetzbedingung: DLC_#_LWR_AFS_01</t>
  </si>
  <si>
    <t>Fehlersetzbedingung: DLC_#_Motor_04 DLC_#_Motor_07 DLC_#_Motor_09 DLC_#_Motor_14 DLC_#_Motor_18 DLC_#_Motor_26 DLC_#_Motor_Code_01 DLC_#_WIV_01</t>
  </si>
  <si>
    <t>Fehlersetzbedingung: DLC_#_RDK_02</t>
  </si>
  <si>
    <t>Fehlersetzbedingung: DLC_#_SWA_01</t>
  </si>
  <si>
    <t>Fehlersetzbedingung: DLC_#_&lt;Botschaft_1&gt;_# DLC_#_&lt;Botschaft_N&gt;_#</t>
  </si>
  <si>
    <t>Fehlersetzbedingung: DLC_#_ELV_01</t>
  </si>
  <si>
    <t>Fehlersetzbedingung: DLC_#_QSP_01</t>
  </si>
  <si>
    <t>Fehlersetzbedingung: DLC_#_EPB_02</t>
  </si>
  <si>
    <t>Fehlersetzbedingung: DLC_#_RKA_01</t>
  </si>
  <si>
    <t>DLC_#_STS_01</t>
  </si>
  <si>
    <t>Fehlersetzbedingung: DLC_#_FCW_01</t>
  </si>
  <si>
    <t>Fehlersetzbedingung: DLC_#_HVLM_053</t>
  </si>
  <si>
    <t>MsgCounter_#_ACC_12#_Ueberwachung_abhaengig_von_Codierung Checksum_#_ACC_12#_Ueberwachung_abhaengig_von_Codierung</t>
  </si>
  <si>
    <t>MsgCounter_#_ACC_13#_Ueberwachung_abhaengig_von_Codierung Checksum_#_ACC_13#_Ueberwachung_abhaengig_von_Codierung</t>
  </si>
  <si>
    <t>MsgCounter_#_ACC_14#_Ueberwachung_abhaengig_von_Codierung Checksum_#_ACC_14#_Ueberwachung_abhaengig_von_Codierung</t>
  </si>
  <si>
    <t>MsgCounter_#_Motor_Hybrid_04 Checksum_#_Motor_Hybrid_04</t>
  </si>
  <si>
    <t>MsgCounter_#_BEM_06 Checksum_#_BEM_06</t>
  </si>
  <si>
    <t>MsgCounter_#_Bremse_EV_02Checksum_#_Bremse_EV_02</t>
  </si>
  <si>
    <t>MsgCounter_#_SCU_02#_Ueberwachung_abhaengig_von_CodierungChecksum_#_SCU_02#_Ueberwachung_abhaengig_von_Codierung</t>
  </si>
  <si>
    <t>MsgCounter_#_HSP_01#_Ueberwachung_abhaengig_von_CodierungChecksum_#_HSP_01#_Ueberwachung_abhaengig_von_Codierung</t>
  </si>
  <si>
    <t>MsgCounter_#_VAS_L_01_#_Ueberwachung_abhaengig_von_CodierungChecksum_#_VAS_L_01_#_Ueberwachung_abhaengig_von_Codierung</t>
  </si>
  <si>
    <t>MsgCounter_#_SpoilerSG_01#_Ueberwachung_abhaengig_von_CodierungChecksum_#_SpoilerSG_01#_Ueberwachung_abhaengig_von_Codierung</t>
  </si>
  <si>
    <t>0xD02100</t>
  </si>
  <si>
    <t>ECU for body control modul error error value recieved</t>
  </si>
  <si>
    <t>Fortführung Fehlersuche bei BCM (Sensor nicht an Kombi)</t>
  </si>
  <si>
    <t>OCC: --- Fehlersetzbedingung: empfangener Fehlerwert 0xFF in einem Signal des KnotensODX-SDG ErrorRx_#_Klima_Sensor_02_#_BCM1_Aussen_Temp_ungef_#_0xFF</t>
  </si>
  <si>
    <t>SYS_4M_J285_XXXX_0418_88_1_Data_bus</t>
  </si>
  <si>
    <t>0xD01700</t>
  </si>
  <si>
    <t>ECU for brake control module error value recieved</t>
  </si>
  <si>
    <t>Fehler bei Steuergerät für Bremse beheben</t>
  </si>
  <si>
    <t>OCC: --- Fehlersetzbedingung: empfangener Fehlerwert 0x7FFF in einem Signal des KnotensODX-SDG ErrorRx_#_ESP_24_#_ESP_m_Raddrehz_#_0x7FFF</t>
  </si>
  <si>
    <t>0xD01F03</t>
  </si>
  <si>
    <t>ECU for engine control modul error value recieved</t>
  </si>
  <si>
    <t>Fehler bei Motor-Steuergerät beheben</t>
  </si>
  <si>
    <t>OCC: --- Fehlersetzbedingung: empfangener Fehlerwert in einem Signal des KnotensODX-SDG ErrorRx_#_Motor_04_#_MO_Anzeigedrehz_#_0xFFFErrorRx_#_Motor_09_#_MO_ITM_Kuehlmittel_Temp_#_0x02ErrorRx_#_WIV_01_#_WIV_Verschleissindex_#_0xFFFF (nur MQB)ErrorRx_#_WIV_01 _#_WIV_Russindex_#_0xFFFF (nur MQB)ErrorRx_#_Motor_Gas_01 _#_MO_Verbrauchsaequivalent_#_0xFFErrorRx_#_Motor_Hybrid_03 _#_Ladezustand_02t_#_0xFF</t>
  </si>
  <si>
    <t>OCC: --- Fehlersetzbedingung: empfangener Fehlerwert in einem Signal des KnotensODX-SDG ErrorRx_#_Tankgeber_01_#_TG_Guete_Geber_1_#_0xFErrorRx_#_Tankgeber_01_#_TG_Guete_Geber_2_#_0xFErrorRx_#_Tankgeber_01_#_TG_Guete_Geber_3_#_0xFErrorRx_#_Tankgeber_01_#_TG_Guete_Geber_4_#_0xF</t>
  </si>
  <si>
    <t>0xFFFF56</t>
  </si>
  <si>
    <t>BAP_BatteryControl_0x25 communication error bap_error_timeout heartbeat</t>
  </si>
  <si>
    <t>Fehlersetzbedinung: Meldung von BAP-Standard SW TimeoutHeartbeat, RetryNotSuccessful, ProcessingTimeoutODX-SDG: BAP_Heartbeat_Timeout_#_0x25_#_BatteryControlBAP_Retry_#_0x25_#_BatteryControlBAP_Processing_Timeout_#_0x25_#_BatteryControl</t>
  </si>
  <si>
    <t>0xC1AA00</t>
  </si>
  <si>
    <t>ECU can databus faulty</t>
  </si>
  <si>
    <t>OCC: --- Fehlersetzbedinung: BusOff_#_Datenbus</t>
  </si>
  <si>
    <t>0xFFF00B</t>
  </si>
  <si>
    <t>U13C900</t>
  </si>
  <si>
    <t>LIN slave communication error timeout Operating_unit_drive_mode_selection</t>
  </si>
  <si>
    <t>Unterbrechung der LIN-Leitung vom LIN-Master zu einem/mehreren LIN-Slavesfehlende Ubat / GND -Verbindung eines/mehrerer LIN-Slaves Defekt eines/mehrerer LIN-Slaves, so dass keine Kommunikation zustande kommtkein LIN-Slave verbaut oder kein codierter Slave verbautSendeabbruch des LIN-Slaves aufgrund erkanntem Bit-Fehler --&gt; unvollständige Response</t>
  </si>
  <si>
    <t>0xFFF00C</t>
  </si>
  <si>
    <t>U13CA00</t>
  </si>
  <si>
    <t>LIN slave unplausible message Operating_unit_drive_mode_selection</t>
  </si>
  <si>
    <t>LIN-Slave sendet Signal mit ungültigem bzw. nicht definierten Wert und der LIN-Master leitet deswegen Ersatzfunktionen einLIN-Master empfängt einen, mehrere oder alle Sendeframes eines Slaves fehlerhaft (falsche Checksumme / falscher DLC), ohne dass diese(r) vom LIN-Treiber/-Interface verworfen wird</t>
  </si>
  <si>
    <t>0xFFF00E</t>
  </si>
  <si>
    <t>U13CB00</t>
  </si>
  <si>
    <t>LIN slave communication error timeout Control_Unit_Differential_Lock</t>
  </si>
  <si>
    <t>0xFFF00F</t>
  </si>
  <si>
    <t>U13CC00</t>
  </si>
  <si>
    <t>LIN slave unplausible message Control_Unit_Differential_Lock</t>
  </si>
  <si>
    <t>0xFFF011</t>
  </si>
  <si>
    <t>U13CD00</t>
  </si>
  <si>
    <t>LIN slave communication error timeout Control_Unit_Ride_Control_ System</t>
  </si>
  <si>
    <t>0xFFF012</t>
  </si>
  <si>
    <t>U13CE00</t>
  </si>
  <si>
    <t>LIN slave unplausible message Control_Unit_Ride_Control_ System</t>
  </si>
  <si>
    <t>ECU function restriction temporary overvoltage</t>
  </si>
  <si>
    <t>Abstellmaßnahmen über zentralen Spannungssensor. Kombi trägt diesen Indikator lediglich als Kennzeichnung einer kurzzeitig erkannten Überspannung. Per Definition ist dies kein Fehler im Kombi.</t>
  </si>
  <si>
    <t>31/08/2025 14:42:28</t>
  </si>
  <si>
    <t>Runtime: 24,86328125 sec</t>
  </si>
  <si>
    <t>Diag_H_BMC_SelfTest</t>
  </si>
  <si>
    <t>nach VW80114, in Abstimmung zwichen SSB und Zulieferer</t>
  </si>
  <si>
    <t>tbd (supplier)</t>
  </si>
  <si>
    <t>0x2001</t>
  </si>
  <si>
    <t>Diag_H_BMC_RAM</t>
  </si>
  <si>
    <t>0x2002</t>
  </si>
  <si>
    <t>Diag_H_BMC_EEPROM</t>
  </si>
  <si>
    <t>0x2003</t>
  </si>
  <si>
    <t>Diag_H_BMC_FlashEEPROM</t>
  </si>
  <si>
    <t>0x2004</t>
  </si>
  <si>
    <t>Diag_H_BMC_WDTCircuit</t>
  </si>
  <si>
    <t>0x2006</t>
  </si>
  <si>
    <t>Diag_H_ExternalADconverter</t>
  </si>
  <si>
    <t>genau zu spezifizierende Qualifizierungs- Fehlersetzbedingung ist hier einzutragen</t>
  </si>
  <si>
    <t>0x4804</t>
  </si>
  <si>
    <t>P1A0100</t>
  </si>
  <si>
    <t>Diag_H_Crash_CircuitBMC</t>
  </si>
  <si>
    <t>s_CRFiHEV_enCrashHWFailureiHEV = 2</t>
  </si>
  <si>
    <t>s_DiagBJB_enContactorWearLimit == TBD</t>
  </si>
  <si>
    <t>P168600</t>
  </si>
  <si>
    <t>Diag_F_System_Config</t>
  </si>
  <si>
    <t>Diag_F_VariantCode</t>
  </si>
  <si>
    <t>Diag_F_VariantCode_Check</t>
  </si>
  <si>
    <t>Diag_F_BMC_LV_UL</t>
  </si>
  <si>
    <t>Spannungsversorgung überschreitet zulässigen Bereich. Power supply voltage exceeds allowed range. s_DiagBMC_UTerminal30 &gt; p_DiagBMC_UTerminal30UL</t>
  </si>
  <si>
    <t>0x9001</t>
  </si>
  <si>
    <t>Diag_F_BMC_LV_LL</t>
  </si>
  <si>
    <t>Spannungsversorgung unterschreitet zulässigen Bereich. Power supply voltage falls below allowed range. s_DiagBMC_UTerminal30 &lt; p_DiagBMC_UTerminal30LL</t>
  </si>
  <si>
    <t>0x9002</t>
  </si>
  <si>
    <t>Diag_F_BMC_LV_preUL</t>
  </si>
  <si>
    <t>Spannungsversorgung überschreitet Sollbereich. Power supply voltage exceeds target range. s_DiagBMC_UTerminal30 &gt; p_DiagBMC_UTerminal30preUL</t>
  </si>
  <si>
    <t>0x9003</t>
  </si>
  <si>
    <t>Diag_F_BMC_LV_preLL</t>
  </si>
  <si>
    <t>Spannungsversorgung unterschreitet Sollbereich. Power supply voltage falls below target range. s_DiagBMC_UTerminal30 &lt; p_DiagBMC_UTerminal30preLL</t>
  </si>
  <si>
    <t>0x7021</t>
  </si>
  <si>
    <t>P0AF800</t>
  </si>
  <si>
    <t>Diag_P_Volt_Pack_Level2</t>
  </si>
  <si>
    <t>HW-Signalisierung Über-/Unterspannung auf Pack-Ebene Hardware signal for over-/undervoltage on pack level</t>
  </si>
  <si>
    <t>0x3042</t>
  </si>
  <si>
    <t>P0B3E00</t>
  </si>
  <si>
    <t>Diag_S_Volt_CMCMV_ORH</t>
  </si>
  <si>
    <t>0x3043</t>
  </si>
  <si>
    <t>P0B3D00</t>
  </si>
  <si>
    <t>Diag_S_Volt_CMCMV_ORL</t>
  </si>
  <si>
    <t>0x404A</t>
  </si>
  <si>
    <t>P0A9D00</t>
  </si>
  <si>
    <t>Diag_S_Temp_01_ORH</t>
  </si>
  <si>
    <t>0x404B</t>
  </si>
  <si>
    <t>P0A9E00</t>
  </si>
  <si>
    <t>Diag_S_Temp_01_ORL</t>
  </si>
  <si>
    <t>P0AC700</t>
  </si>
  <si>
    <t>Diag_S_Temp_02_ORH</t>
  </si>
  <si>
    <t>P0AC800</t>
  </si>
  <si>
    <t>Diag_S_Temp_02_ORL</t>
  </si>
  <si>
    <t>0x400A</t>
  </si>
  <si>
    <t>P0ACC00</t>
  </si>
  <si>
    <t>Diag_S_Temp_03_ORH</t>
  </si>
  <si>
    <t>0x400B</t>
  </si>
  <si>
    <t>P0ACD00</t>
  </si>
  <si>
    <t>Diag_S_Temp_03_ORL</t>
  </si>
  <si>
    <t>0x3800</t>
  </si>
  <si>
    <t>P0AC200</t>
  </si>
  <si>
    <t>Diag_S_Curr_01ORH</t>
  </si>
  <si>
    <t>s_DiagBJB_enIPackShunt == 4 (TF_TC_Error_2) OR 7 (TF_TC_Error_5)</t>
  </si>
  <si>
    <t>0x3801</t>
  </si>
  <si>
    <t>P0AC100</t>
  </si>
  <si>
    <t>Diag_S_Curr_01ORL</t>
  </si>
  <si>
    <t>s_DiagBJB_enIPackShunt == 3 (TF_TC_Error_1) OR 6 (TF_TC_Error_4)</t>
  </si>
  <si>
    <t>0x3804</t>
  </si>
  <si>
    <t>P0AC000</t>
  </si>
  <si>
    <t>Diag_S_Curr_01Offset</t>
  </si>
  <si>
    <t>s_DiagBJB_enShuntHW == 3 (TF_TC_Error)</t>
  </si>
  <si>
    <t>0x3805</t>
  </si>
  <si>
    <t>Diag_S_Curr_01StuckAt</t>
  </si>
  <si>
    <t>P0ABD00</t>
  </si>
  <si>
    <t>Diag_S_Volt_BatP_ORH</t>
  </si>
  <si>
    <t>s_DiagBJB_enUBatPos == 4 (TF_TC_Error_2) OR 7 (TF_TC_Error_5)</t>
  </si>
  <si>
    <t>0x3051</t>
  </si>
  <si>
    <t>P0ABC00</t>
  </si>
  <si>
    <t>Diag_S_Volt_BatP_ORL</t>
  </si>
  <si>
    <t>s_DiagBJB_enUBatPos == 3 (TF_TC_Error_1) OR 6 (TF_TC_Error_4)</t>
  </si>
  <si>
    <t>0x3056</t>
  </si>
  <si>
    <t>P0B1700</t>
  </si>
  <si>
    <t>Diag_S_Volt_MVP_ORH</t>
  </si>
  <si>
    <t>s_DiagBJB_enUSysPos == 4 (TF_TC_Error_2) OR 7 (TF_TC_Error_5)</t>
  </si>
  <si>
    <t>P0B1600</t>
  </si>
  <si>
    <t>Diag_S_Volt_MVP_ORL</t>
  </si>
  <si>
    <t>s_DiagBJB_enUSysPos == 3 (TF_TC_Error_1) OR 6 (TF_TC_Error_4)</t>
  </si>
  <si>
    <t>0x305C</t>
  </si>
  <si>
    <t>P0B1C00</t>
  </si>
  <si>
    <t>Diag_S_Volt_MVFuseMain_ORH</t>
  </si>
  <si>
    <t>s_DiagBJB_enUSysFuse == 4 (TF_TC_Error_2) OR 7 (TF_TC_Error_5)</t>
  </si>
  <si>
    <t>0x305D</t>
  </si>
  <si>
    <t>P0B1B00</t>
  </si>
  <si>
    <t>Diag_S_Volt_MVFuseMain_ORL</t>
  </si>
  <si>
    <t>s_DiagBJB_enUSysFuse == 3 (TF_TC_Error_1) OR 6 (TF_TC_Error_4)</t>
  </si>
  <si>
    <t>0x500F</t>
  </si>
  <si>
    <t>P16C500</t>
  </si>
  <si>
    <t>Diag_A_Ctc_MC_remainsClosed</t>
  </si>
  <si>
    <t>0x5010</t>
  </si>
  <si>
    <t>P0AA200</t>
  </si>
  <si>
    <t>Diag_A_Ctc_MC_remainsOpen</t>
  </si>
  <si>
    <t>0xA00C</t>
  </si>
  <si>
    <t>P168A00</t>
  </si>
  <si>
    <t>Diag_F_Crash_MV_ShutOff_reversible</t>
  </si>
  <si>
    <t>s_CRFiHEV_enDeactivationMV = 1</t>
  </si>
  <si>
    <t>0xA00D</t>
  </si>
  <si>
    <t>Diag_F_Crash_MV_ShutOff</t>
  </si>
  <si>
    <t>s_CRFiHEV_enDeactivationMV = 2</t>
  </si>
  <si>
    <t>P0B2600</t>
  </si>
  <si>
    <t>Diag_P_Volt_Cell_UL</t>
  </si>
  <si>
    <t>Zellspannung an CMC 1 überschreitet die temperaturabhängige Sicherheitsgrenze. Der relevante Grenzwert ist der geringste Spannungswert, der sich aus den Parametern p_DiagBMC_ULutGrpMaxSW und p_DiagBMC_TLutUGrpMaxSW in Verbindung mit den Modultemperaturwerten s_DiagBMC_TModulDiag_ia für CMC 1 ergibt. Der Grenzwert muss mittels linearer Interpolation zwischen den Stützstellen bestimmt werden. Cell voltage at CMC 1 exceeds temperature-dependent safety limit. The relevant threshold is the lowest voltage value which results from parameters p_DiagBMC_ULutGrpMaxSW and p_DiagBMC_TLutUGrpMaxSW in conjunction with module temperature values s_DiagBMC_TModulDiag_ia for CMC 1. The threshold must be determined by linear interpolation between the nodes. For na, ia belong to CMC 1: s_DiagBMC_UGrpSyncDiag_na_mV &gt; MIN (p_DiagBMC_ULutGrpMaxSW @ p_DiagBMC_TLutUGrpMaxSW and s_DiagBMC_TModulDiag_ia)</t>
  </si>
  <si>
    <t>0x7001</t>
  </si>
  <si>
    <t>P0B2500</t>
  </si>
  <si>
    <t>Diag_P_Volt_Cell_LL</t>
  </si>
  <si>
    <t>Zellspannung an CMC 1 unterschreitet die temperaturabhängige Sicherheitsgrenze. Der relevante Grenzwert ist der größte Spannungswert, der sich aus den Parametern p_DiagBMC_ULutGrpMinSW und p_DiagBMC_TLutUGrpMinSW in Verbindung mit den Modultemperaturwerten s_DiagBMC_TModulDiag_ia für CMC 1 ergibt. Der Grenzwert muss mittels linearer Interpolation zwischen den Stützstellen bestimmt werden. Cell voltage at CMC 1 falls below temperature-dependent safety limit. The relevant threshold is the highest voltage value which results from parameters p_DiagBMC_ULutGrpMinSW and p_DiagBMC_TLutUGrpMinSW in conjunction with module temperature values s_DiagBMC_TModulDiag_ia for CMC 1. The threshold must be determined by linear interpolation between the nodes. For na, ia belong to CMC 1: s_DiagBMC_UGrpSyncDiag_na_mV &lt; MAX (p_DiagBMC_ULutGrpMinSW @ p_DiagBMC_TLutUGrpMinSW and s_DiagBMC_TModulDiag_ia)</t>
  </si>
  <si>
    <t>Ladestrom überschreitet die temperaturabhängige Sicherheitsgrenze. Relevant ist der geringste Stromwert, der sich aus den Parametern p_DiagBMC_ILutPackChargeMax und p_DiagBMC_TLutIPackChargeMax in Verbindung mit den Modultemperaturwerten s_DiagBMC_TModulDiag_ia ergibt. Der Grenzwert muss mittels linearer Interpolation zwischen den Stützstellen bestimmt werden. Battery charge current exceeds temperature-dependent safety limit. The relevant threshold is the lowest current value which results from parameters p_DiagBMC_ILutPackChargeMax and p_DiagBMC_TLutIPackChargeMax in conjunction with module temperature values s_DiagBMC_TModulDiag_ia. The threshold must be determined by linear interpolation between the nodes. For s_DiagBMC_IPackDiag_mA &gt; 0: s_DiagBMC_IPackDiag_mA &gt; MIN (p_DiagBMC_ILutPackChargeMax @ p_DiagBMC_TLutIPackChargeMax and s_DiagBMC_TModulDiag_ia)</t>
  </si>
  <si>
    <t>Entladestrom überschreitet die temperaturabhängige Sicherheitsgrenze. Relevant ist der geringste Stromwert, der sich aus den Parametern p_DiagBMC_ILutPackDischargeMax und p_DiagBMC_TLutIPackDischargeMax in Verbindung mit den Modultemperaturwerten s_DiagBMC_TModulDiag_ia ergibt. Der Grenzwert muss mittels linearer Interpolation zwischen den Stützstellen bestimmt werden. Battery discharge current exceeds temperature-dependent safety limit. The relevant threshold is the lowest current value which results from parameters p_DiagBMC_ILutPackDischargeMax and p_DiagBMC_TLutIPackDischargeMax in conjunction with module temperature values s_DiagBMC_TModulDiag_ia. The threshold must be determined by linear interpolation between the nodes. For s_DiagBMC_IPackDiag_mA &lt; 0: |s_DiagBMC_IPackDiag_mA| &gt; MIN (p_DiagBMC_ILutPackDischargeMax @ p_DiagBMC_TLutIPackDischargeMax and s_DiagBMC_TModulDiag_ia)</t>
  </si>
  <si>
    <t>Ladestrom zu hoch - Hardware-Grenze</t>
  </si>
  <si>
    <t>Endladestrom zu hoch - Hardware-Grenze</t>
  </si>
  <si>
    <t>0x7020</t>
  </si>
  <si>
    <t>P0A7E00</t>
  </si>
  <si>
    <t>Diag_P_Temp_Bat_UL</t>
  </si>
  <si>
    <t>Modultemperatur überschreitet den Grenzwert p_DiagBMC_TGrpMaxSW. Module temperature exceeds threshold p_DiagBMC_TGrpMaxSW. s_DiagBMC_TModulDiag_ia &gt; p_DiagBMC_TGrpMaxSW</t>
  </si>
  <si>
    <t>0x703A</t>
  </si>
  <si>
    <t>P0A9500</t>
  </si>
  <si>
    <t>Diag_F_Fuse1_Malfunction</t>
  </si>
  <si>
    <t>Diag_C_HCAN_BusOff</t>
  </si>
  <si>
    <t>NWD_BusOff_##_HCAN-BusOff</t>
  </si>
  <si>
    <t>P163E00</t>
  </si>
  <si>
    <t>Diag_C_HCAN_Controller</t>
  </si>
  <si>
    <t>Diag_C_HCAN_global_TO</t>
  </si>
  <si>
    <t>NWD_GlobalTimeout_##_HCAN-GlobalTO</t>
  </si>
  <si>
    <t>Fehler- oder Initialwert der Crashabschaltungsanforderung auf CAN Error or initial value of crash shutoff information on CAN</t>
  </si>
  <si>
    <t>Diag_C_HCAN_MVK_01_TO</t>
  </si>
  <si>
    <t>Ausfall der Botschaft MVK_01 nach Lastenheft "End-to-End Kommunikationsabsicherung". Timeout of message MVK_01 as per requirement specification "End-to-End Communication Security". NWD_Timeout_#_MVK_01</t>
  </si>
  <si>
    <t>Unzulässige Sollmodus-Anforderung. Zulässig sind nur die Sollmodi 0 und 1. Illegal target mode request. Only target modes 0 and 1 are allowed. s_GW_enTargetModeBMC != {0;1}</t>
  </si>
  <si>
    <t>Diag_C_HCAN_Airbag_01_TO</t>
  </si>
  <si>
    <t>Ausfall der Botschaft Airbag_01 nach Lastenheft "End-to-End Kommunikationsabsicherung". Timeout of message Airbag_01 as per requirement specification "End-to-End Communication Security". NWD_Timeout_#_Airbag_01</t>
  </si>
  <si>
    <t>0x100B</t>
  </si>
  <si>
    <t>Diag_C_HCAN_Airbag_01_BZ</t>
  </si>
  <si>
    <t>Botschaftszähler-Fehler der Botschaft Airbag_01 nach Lastenheft "End-to-End Kommunikationsabsicherung". Message counter error of message Airbag_01 as per requirement specification "End-to-End Communication Security".</t>
  </si>
  <si>
    <t>0x100C</t>
  </si>
  <si>
    <t>Diag_C_HCAN_Airbag_01_CRC</t>
  </si>
  <si>
    <t>Checksummen-Fehler der Botschaft Airbag_01 nach Lastenheft "End-to-End Kommunikationsabsicherung". Checksum error of message Airbag_01 as per requirement specification "End-to-End Communication Security".</t>
  </si>
  <si>
    <t>Diag_C_HCAN_Klemmen_Status_01_TO</t>
  </si>
  <si>
    <t>Ausfall der Botschaft Klemmen_Status_01 nach Lastenheft "End-to-End Kommunikationsabsicherung". Timeout of message Klemmen_Status_01 as per requirement specification "End-to-End Communication Security". NWD_Timeout_#_Klemmen_Status_01</t>
  </si>
  <si>
    <t>0x101A</t>
  </si>
  <si>
    <t>Diag_C_HCAN_ESP_21_TO</t>
  </si>
  <si>
    <t>Ausfall der Botschaft ESP_21 nach Lastenheft "End-to-End Kommunikationsabsicherung". Timeout of message ESP_21 as per requirement specification "End-to-End Communication Security". NWD_Timeout_#_ESP_21</t>
  </si>
  <si>
    <t>0x101E</t>
  </si>
  <si>
    <t>Diag_C_HCAN_Diagnose_01_TO</t>
  </si>
  <si>
    <t>Ausfall der Botschaft Diagnose_01 nach Lastenheft "End-to-End Kommunikationsabsicherung". Timeout of message Diagnose_01 as per requirement specification "End-to-End Communication Security". NWD_Timeout_#_Diagnose_01</t>
  </si>
  <si>
    <t>Runtime: 21,91796875 sec</t>
  </si>
  <si>
    <t>Supply_voltage_upper_limit</t>
  </si>
  <si>
    <t>Prüfung Versorgungsspannung über Messwert XX. Ggf. el. Prüfung. Pin XX gegen XX. Behebung Fehler el. Verkabelung, "Generator und Batterie prüfen. Versorgungsleitungen (Kl.30b, Kl.31) auf Wackelkontakt oder erhöhtem Übergangswiderstand (z.B. durch Korrosion) prüfen. Energiemanagement prüfen. Bei Häufigkeitszähler &gt;= 5 Steuergerät-Tausch."</t>
  </si>
  <si>
    <t>Grenzspannung lt. VW 80114 und 80101 (3.5): 16.5V; zus. Bedingung: - Motor-Drz. &gt; 400rpm, - Status Motor: Normalbetrieb, - Debounce time &gt; 30 s</t>
  </si>
  <si>
    <t>Supply_voltage_lower_limit</t>
  </si>
  <si>
    <t>Prüfung Versorgungsspannung über Messwert XX. Ggf. el. Prüfung. Pin XX gegen XX. Behebung Fehler el. Verkabelung, Generator und Batterie prüfen. Versorgungsleitungen (Kl.30b, Kl.31) auf Wackelkontakt oder erhöhtem Übergangswiderstand (z.B. durch Korrosion) prüfen.</t>
  </si>
  <si>
    <t>Grenzspannung lt. VW 80114 und 80101 (3.5): 9.3V; zus. Bedingung: - Motor-Drz. &gt; 400rpm, - Status Motor: Normalbetrieb, - Debounce time &gt; 30 s</t>
  </si>
  <si>
    <t>Restriction_due_to_undervoltage</t>
  </si>
  <si>
    <t>Prüfung Versorgungsspannung über Messwert XX. Ggf. el. Prüfung, Pin XX gegen XX, Behebung Fehler el. Verkabelung</t>
  </si>
  <si>
    <t>Grenzspannung lt. VW 80114 und 80101 (3.5): 9.8V; zus. Bedingung: - Motor-Drz. &gt; 400rpm, - Status Motor: Normalbetrieb</t>
  </si>
  <si>
    <t>Restriction_due_to_overvoltage</t>
  </si>
  <si>
    <t>Grenzspannung lt. VW 80114 und 80101 (3.5): 16.0V; zus. Bedingung: - Motor-Drz. &gt; 400rpm, - Status Motor: Normalbetrieb</t>
  </si>
  <si>
    <t>Loss_of_clamp_30_31_during_operation</t>
  </si>
  <si>
    <t>Prüfung el. Verkabelung bzgl. Kl.30/31 auf Wackelkontakt --&gt; konkret: Kontrolle Kabelbaum, bzw. Kl30/31 Leitung zum Steuergerät. Kontrolle Partner-Steuergerät um Fehler im Y Kabelstrang auszuschließen. Überprüfung des Steckers auf Wackelkontakt, Korrossion der Pins.</t>
  </si>
  <si>
    <t>Kein Nachlauf möglich durch spontane Spannungsunterbrechung. Erkannt in folgendem Steuergerät-Hochlauf</t>
  </si>
  <si>
    <t>P1CFF00</t>
  </si>
  <si>
    <t>Unexpected_long_discrepancy_between_hardware_signal_and_software_signal</t>
  </si>
  <si>
    <t>Prüfung el. Verkabelung bzgl. Kl.15 auf Wackelkontakt --&gt; konkret: Kontrolle Kabelbaum, bzw. Kl30/31 Leitung zum Steuergerät. Kontrolle Partner-Steuergerät um Fehler im Y Kabelstrang auszuschließen. Überprüfung des Steckers auf Wackelkontakt, Korrossion der Pins.</t>
  </si>
  <si>
    <t>Unplausibilität von SW und HW Signal (min. 1 s)</t>
  </si>
  <si>
    <t>P1CFE00</t>
  </si>
  <si>
    <t>Shortterm_malfunction_electric_system_overvoltage</t>
  </si>
  <si>
    <t>Eingangsspannung Kl30 gegen 31 über Messwert XX messen. Dabei Motor laufen lassen und Gasstöße geben</t>
  </si>
  <si>
    <t>Kurzzeitige Störung des Bordnetz. Überspannung</t>
  </si>
  <si>
    <t>P1D0700</t>
  </si>
  <si>
    <t>Shortterm_malfunction_electric_system_undervoltage</t>
  </si>
  <si>
    <t>Eingangsspannung Kl30 gegen 31 über Messwert XX messen. Fahrversuch auf öffentlicher Strasse</t>
  </si>
  <si>
    <t>Kurzzeitige Störung des Bordnetz. Unterspannung</t>
  </si>
  <si>
    <t>Dtc_batt_supply_shdwn_ov</t>
  </si>
  <si>
    <t>Dtc_batt_supply_shdwn_uv</t>
  </si>
  <si>
    <t>Vin_not_saved_or_incompatibl</t>
  </si>
  <si>
    <t>VIN auslesen (Messwert XX) und gegen VIN im Gateway-Steuergerät vergleichen; Bei Unterschieden: Steuergerät-Grundeinstellung "Aktuator- komplett zurücksetzen" durchführen</t>
  </si>
  <si>
    <t>Die im Steuergerät angelernte VIN stimmt nicht mit der am Bus anliegenden überein.</t>
  </si>
  <si>
    <t>P1CF100</t>
  </si>
  <si>
    <t>Actuator_defect_positionsensor_not_calibrated</t>
  </si>
  <si>
    <t>Grundeinstellung "Positionssensor zurücksetzen starten; Wenn Fehler weiterhin vorhanden -&gt; Aktuator tauschen. Wenn das nicht hilft, dann HAA-Tausch</t>
  </si>
  <si>
    <t>Steuergerät-interne Überwachung findet keinen korrekten Lernwert</t>
  </si>
  <si>
    <t>Actuator_error_mechanically_defect_overcurrent_protection</t>
  </si>
  <si>
    <t>Aktuator tauschen --&gt; Ist der Fehlerhäufigkeitszähler &gt;3 oder der Fehler aktiv anstehend Steuergerät-Tausch, ansonsten Fehlerspeicher löschen</t>
  </si>
  <si>
    <t>Ansteuerung erkennt Unplausibilität zwischen Spannung und Strom</t>
  </si>
  <si>
    <t>0x2008</t>
  </si>
  <si>
    <t>Actuator_error_software_hardware_inconsistent</t>
  </si>
  <si>
    <t>Software-Version prüfen, ggf. korrekten Datenstand aufspielen. Wenn SW korrekt: Aktuator tauschen</t>
  </si>
  <si>
    <t>Vergleich Liste von gültigen HW-Versionen mit gefundener Hardware</t>
  </si>
  <si>
    <t>0x2009</t>
  </si>
  <si>
    <t>Non_volatile_memory_information_event</t>
  </si>
  <si>
    <t>Case 1.) if error occurrence counter &gt;=3 or if the failure is permanent, 1.a) replace the ECU (Control units commissioning as specified in technical product description), Case2.) otherwise (error occurrence counter &lt;= 2 and failure is not permanent), 2.a.) Delete error memory entry (&lt;customer specific&gt;), 2.b.) Perform test of the clutch functionality (&lt;customer specific&gt;), 2.c.) read again error memory entry (&lt;customer specific&gt;), if error memory entry is still present - replace the ECU; special measure: SW update (potential errata) in case of SW dependant known issues</t>
  </si>
  <si>
    <t>The failure will be set: 1. Layout Version mismatch detected; 2. No complete sector, sector switch count indicates initialisation phase =&gt; interrupted NVM initialisation - reinitialize *; 3. Find next Block Header is not possible (Read failed); 4. Block head read out invalid class Id; 5. Block data read is not possible (Read failed); 6. Block data CRC failure; 7. Header pattern is not as expected</t>
  </si>
  <si>
    <t>0x200B</t>
  </si>
  <si>
    <t>Actuator_error_no_mechanical_connection</t>
  </si>
  <si>
    <t>Entweder Schneckenwelle abgebrochen oder Kugelrampe/Aktuator-Ring defekt. Falls Schneckenwelle abgebrochen und vollständig geborgen -&gt; Aktuator tauschen, sonst kompletter Aggregat-Tausch.</t>
  </si>
  <si>
    <t>C12BEF6</t>
  </si>
  <si>
    <t>Development_error_tracer_event</t>
  </si>
  <si>
    <t>SW Version prüfen, ggf. Update/Korrektur. Wenn aktuelle SW vorhanden: Steuergerät-Tausch, Rückwarenanalyse notwendig; Fall 1.) Bei häufigem Auftreten (Fehlerhäufigkeitszähler &gt;= 3) oder wenn der Fehler permanent anliegt: 1.a.) Verkabelung prüfen; 1.b.) Existieren in anderen Steuergeräten am selben Bussystem Flexray Fehlerspeichereinträge; 1.c.) Steuergerät-Tausch (Steuergeräteinbetriebnahme wie in Technischer Produktbeschreibung spezifiziert); Fall 2.) Ansonsten (Fehler liegt nicht an oder Fehlerhäufigkeitszähler &lt;= 2); 2.a.) Fehlerspeicher löschen (&lt;Kunden spezifisch&gt;); 2.b) Prüfung der Kupplungsfunktion (&lt;Kunden spezifisch&gt;); 2.c) Fehlerspeicher löschen (&lt;Kunden spezifisch&gt;), wenn Fehlerspeichereintrag erneut vorhanden, Steuergerät-Tausch; Sondermaßnahme SW-Update (potenzielle Errata), sofern bekanntes SW-abhängiges Problem bekannt</t>
  </si>
  <si>
    <t>"The failure will be set: AutoSAR module detects a failure</t>
  </si>
  <si>
    <t>0x2101</t>
  </si>
  <si>
    <t>Development_error_trace_for_internal_error_management</t>
  </si>
  <si>
    <t>Fehlerspeichereintrag löschen; Spezielle Maßnahme: SW-Update wenn bekannter softwareabhängiger Fehler. Es handelt sich hierbei nur um einen Info Eintrag ohne Ersatzreaktion.</t>
  </si>
  <si>
    <t>Der Fehler wird gesetzt wenn ein internes Problem erkannt wird. Dieser Fehler dient nur als Information für Entwicklungszwecke.</t>
  </si>
  <si>
    <t>0x2102</t>
  </si>
  <si>
    <t>Flash_error_event</t>
  </si>
  <si>
    <t>Fall 1.) Wenn Fehlerhäufigkeitszähler &gt;=3 oder Fehler permanent anstehend, 1.a) Steuergerät-Tausch, Fall 2.) Ansonsten (Wenn Fehlerhäufigkeitszähler &lt;= 2 und Fehler nicht permanent), 2.a.) Fehlerspeicher löschen, 2.b.) Funktionstest Kupplung durchführen, 2.c.) Fehlerspeicher erneut auslesen, wenn Fehler erneut ansteht - Steuergerät-Tausch; Sondermaßnahme: SW Update (potentielle errata)</t>
  </si>
  <si>
    <t>The failure will be set: * DFLASH read operation fails; * DFLASH write operation fails; * DFLASH erase operation fails</t>
  </si>
  <si>
    <t>0x2103</t>
  </si>
  <si>
    <t>Chili_runtime_warning</t>
  </si>
  <si>
    <t>Fehlerspeicher löschen, nur Infoeintrag ohne Ersatzreaktion</t>
  </si>
  <si>
    <t>Der Fehler wird gesetzt, wenn die parametrierten Schwellen für Minimal-/Maximalwerte von Task-Laufzeiten unter- bzw. überschritten werden (s. P_OSTM_TimerParameters). Dieser Fehler dient nur als Information für Entwicklungszwecke.</t>
  </si>
  <si>
    <t>0x2104</t>
  </si>
  <si>
    <t>Chili_stack_warning</t>
  </si>
  <si>
    <t>Der Fehler wird gesetzt, wenn die Größe eines beobachteten Stacks die parametrierte Größe überschreitet (s. P_OS_IF_*_WarnLevel). Dieser Fehler dient nur als Information für Entwicklungszwecke.</t>
  </si>
  <si>
    <t>0x2105</t>
  </si>
  <si>
    <t>Operating_system_error_event</t>
  </si>
  <si>
    <t>Für Endkunde: Aktuator tauschen und defektes Teil zur Rückwarenanalyse; Versuchsträger: Information an Fachabteilung; Fall 1.) Bei häufigem Auftreten (Fehlerhäufigkeitszähler &gt;= 3) oder wenn der Fehler permanent anliegt: 1.a.) Steuergerät-Tausch (Steuergeräteinbetriebnahme wie in Technischer Produktbeschreibung spezifiziert); Fall 2.) Ansonsten (Fehler liegt nicht an oder Fehlerhäufigkeitszähler &lt;= 2); 2.a.) Fehlerspeicher löschen (&lt;Kunden spezifisch&gt;); 2.b) Prüfung der Kupplungsfunktion (&lt;Kunden spezifisch&gt;); 2.c) Fehlerspeicher löschen (&lt;Kunden spezifisch&gt;), wenn Fehlerspeichereintrag erneut vorhanden, Steuergerät-Tausch; Sondermaßnahme SW-Update (potenzielle Errata), sofern bekanntes SW-abhängiges Problem bekannt</t>
  </si>
  <si>
    <t>Der Fehler wird gesetzt wenn: - OS landet im Error Hook (eg. Stack overflow, API-Error, ...) || - OS landet im Shutdown Hook (e.g. unhandled interrupt..)</t>
  </si>
  <si>
    <t>0x2106</t>
  </si>
  <si>
    <t>Operating_system_memory_protection_error_event</t>
  </si>
  <si>
    <t>Für Endkunde: Aktuator tauschen und defektes Teil zur Rückwarenanalyse; Versuchsträger: Information an Fachabteilung; Wenn Fehlerzähler &gt; = 3 oder wenn Ferhler permanent, Zuerst SW Update prüfen , ansonsten Tausch</t>
  </si>
  <si>
    <t>The failure will be set: * ECU triggers Trap of Class 1 (Memeory Protection); * ECU triggers Trap of Class 2 (Instruction Errors); * ECU triggers Trap of Class 3 (Context Management); * ECU triggers Trap of Class 4 (System Bus and Peripheral Errors)</t>
  </si>
  <si>
    <t>0x2107</t>
  </si>
  <si>
    <t>Software_consistency_error_event</t>
  </si>
  <si>
    <t>The failure will be set: The calculated CRC value of a block is unequal to the expected value. The check is done for application and dataset. * number of checked elements is not equal to table entries * calculated CRC32 for sector is not equal to stored one</t>
  </si>
  <si>
    <t>0x2108</t>
  </si>
  <si>
    <t>Microcontroller_core_test_error_event</t>
  </si>
  <si>
    <t>The failure will be set: If the arithmetic check function result is not equal to expected one. * Add operation * Shift operation * Substract operation * Multiply operation * Divide operation * AND operation * OR operation * XOR operation * COMPLEMENT operation</t>
  </si>
  <si>
    <t>0x2110</t>
  </si>
  <si>
    <t>Gate_driver_internal_logic_monitoring</t>
  </si>
  <si>
    <t>The failure event "EVENT_MGD_DIGITAL_CORE is set: ##### PATH 1 ###### a.) if the motor gate driver indicates a internal clock supervision shutdown failure ((sd_clkfail == 1) b.) or if the motor gate driver indicates a internal digital driving path output violation failure || (sd_ddp_stuck)) c.) and the motor gate driver indicates the error for t &gt; debounce time &amp;&amp; (MGD_ErrPinDeb == Active) ##### PATH 2 ###### a.) if the motor gate driver indicates a latent fault in its special event register (lfw == 1) b.) or if the motor gate driver indicates a gloabl test mode entry in its special event register || (gtm== 1) c.) or if the motor gate driver indicates a active phase cutt off activation || (apc == 1) ##### PATH 3 - HV ADC STARTUP CHECK ###### a.) the "VDHP Voltage Measurement Result - gate driver ADC is not within a specified range compared to the "uDC Voltage Measurement - µC ADC (ABS ((uDCmean – VDH) / uDCmean) &gt;  P_uDC_VDH_AllowedVoltageTol) ##### PATH 4 - CB_UB STARTUP CHECK ###### a.) the readout of the VCC Measurement Result doesn't deliver a "total Zero - MISO Frame although the gate driver is turned into sleep mode via the inhibit input: (SPI status [4:0] != 0x00) || (DATA [7:0] != 0x00) || (ADDR [6:0] != 0x00) || (CRC != 0x0) &amp;&amp; (MGD_INH_BRIGDE_NOT =0)</t>
  </si>
  <si>
    <t>0x2111</t>
  </si>
  <si>
    <t>The failure event "EVENT_MGD_OVERTEMPERATURE is set: a.) if the motor gate driver indicates a over temperature shutdown in its internal failure registers (sd_ot == 1) b.) and the motor gate driver indicates the error for t &gt; debounce time &amp;&amp; (MGD_ErrPinDeb == Active)</t>
  </si>
  <si>
    <t>0x2112</t>
  </si>
  <si>
    <t>Gate_driver_output_stage_feedback</t>
  </si>
  <si>
    <t>The failure event "EVENT_MGD_OUTPUT_FEEDBACK is set: a.) if the motor gate driver indicates that one of the high side gate outputs doesn't correspond to the high side inputs (((err_osf_hs3 == 1) || (err_osf_hs2 == 1) || (err_osf_hs1 == 1)) b.) or the motor gate driver indicates that one of the low side gate outputs doesnt't correspond to the low side inputs || ((err_osf_ls3 == 1) || (err_osf_ls2 == 1) || (err_osf_ls1 == 1))) c.) and the motor gate driver indicates the error for t &gt; debounce time &amp;&amp; (MGD_ErrPinDeb == Active)</t>
  </si>
  <si>
    <t>0x2113</t>
  </si>
  <si>
    <t>Input_and_dead_time_violation_monitoring</t>
  </si>
  <si>
    <t>The failure event "EVENT_MGD_INPUT_PATTERN shall be set: a.) if the motor gate driver indicates a input pattern violation of the PWM input control signals (indiag == 1) b.) and the motor gate driver indicates the error for t &gt; debounce time &amp;&amp; (MGD_ErrPinDeb == Active)</t>
  </si>
  <si>
    <t>0x2114</t>
  </si>
  <si>
    <t>Gate_driver_under_voltage_detection_self_test</t>
  </si>
  <si>
    <t>The failure event "EVENT_MGD_VCC_SELF_TEST is set: a.) if the motor gate driver doesn't has indicated a error via its error pin during the test (MGD_ErrPinState == Passive) b.) or the motor gate driver doesn't has indicated a VCC under voltage during the test || (err_uv_vcc == 0)</t>
  </si>
  <si>
    <t>0x2115</t>
  </si>
  <si>
    <t>Gate_driver_current_sense_amplifier_self_test</t>
  </si>
  <si>
    <t>The failure event "EVENT_MGD_CSA_SELF_TEST is set if : ##### PATH 1 - CSA1 GAIN CHECK ###### a.) the measured normal motor current is higher than expected during the low voltage test signal is applied (iBLDC_N_mean &gt; P_MGD_CurrentGainTestLowMax) b.) or the measured normal motor current is lower than expected during the low voltage test signal is applied || (iBLDC_N_mean &lt; P_MGD_CurrentGainTestLowMin) ##### PATH 2 - CSA2 GAIN CHECK ###### a.) or the measured redundant motor current is higher than expected during the low voltage test signal is applied (iBLDC_R_mean &gt; P_MGD_CurrentGainTestLowMax) b.) or the measured redundant motor current is lower than expected during the low voltage test signal is applied || (iBLDC_R_mean &lt; P_MGD_CurrentGainTestLowMin) ##### PATH 3 - CSA POWER SUPPLY CHECK ###### a.) the Current Sense Amplifier 1 indicates an over or under voltage condition (err_op1_uv == 1) || (err_op1_ov == 1) b.) or the Current Sense Amplifier 2 indicates an over or under voltage condition || (err_op2_uv == 1) || (err_op2_ov == 1)</t>
  </si>
  <si>
    <t>0x2116</t>
  </si>
  <si>
    <t>Gate_driver_short_circuit_detection_self_test</t>
  </si>
  <si>
    <t>The failure event "EVENT_MGD_SCD_SELF_TEST is set if : ##### PATH 1 - HS SCD CHECK ###### a.) the motor gate driver doesn't has indicated a error via its error pin during the test (MGD_ErrPinState == Passive) b.) or the motor gate driver doesn't has indicated a short circuit detection on any HS MOSFET during the test || ((err_scd_hs1 == 0) || (err_scd_hs2 == 0) || (err_scd_hs3 == 0)) c.) or the measured Drain Source Voltage of motor gate driver doesn't match to the expected value || ((dsm_hs1 != 0x7F) || (dsm_hs2 != 0x7F) || (dsm_hs3 != 0x7F)) ##### PATH 2 - LS SCD CHECK ###### a.) the measured Drain Source Voltage of motor gate driver doesn't match to the expected value ((dsm_ls1 != 0x80) || (dsm_ls2 != 0x80) || (dsm_ls3 != 0x80)) ##### PATH 3 - SCD CHECK in NORMAL mode ###### a.) the motor gate driver doesn't has indicated a error via its error pin during the SCD Test in Normal Mode (MGD_ErrPinState == Passive) b.) or the motor gate driver doesn't has indicated a short circuit detection on any LS MOSFET during the SCD Test in Normal Mode || ((err_scd_ls1 == 0) || (err_scd_ls2 == 0) || (err_scd_ls3 == 0))</t>
  </si>
  <si>
    <t>0x2117</t>
  </si>
  <si>
    <t>Gate_driver_digital_output_pin_overload_monitoring</t>
  </si>
  <si>
    <t>The failure event "EVENT_MGD_DIGITAL_OUTPUT shall be set: ##### PATH 1 ###### a.) if the motor gate driver indicates a short circuit on one of the phase feedback outputs ((err_outp_PFB1 == 1) || (err_outp_PFB2 == 1) || (err_outp_PFB3 == 1)) b.) and the supply under voltage blanking condition is passive &amp;&amp; (MGD_SupplyBlanking == Passive) c.) and the motor gate driver doesn't indicate a VDH under voltage condition &amp;&amp; (err_uv_vdh == 1) d.) and the motor gate driver indicates the error for t &gt; debounce time &amp;&amp; (MGD_ErrPinDeb == Active) ##### PATH 2 ###### a.) if the motor gate driver indicates a short circuit on the error output (err_outp_errn == 1)</t>
  </si>
  <si>
    <t>0x2118</t>
  </si>
  <si>
    <t>Gate_driver_runtime_monitoring_of_spi_communication</t>
  </si>
  <si>
    <t>The failure event "EVENT_MGD_SPI_COM_FAILURE is set: a.) if the SPI failure debounce counter exceeds the maximum allowed value of SPI failures (MGD_SPIDebCnt &gt;= P_MGD_SPIDebCntMax) ########CONDITION TO INCREMENT DEBOUNCE COUNTER ########## a.) general timeout check – no data received from Gate Driver although at least one (ore more) read commands are send. Debounce counter is incremented by a count of P_MGD_SPIDebCntMax Repeat the following checks for each SPI frame b.) CRC check of incoming date:  If the CRC of the received SPI frame is invalid, the Debounce counter is incremented by 1. c.) address range check of incoming data: If the data frame has an address which doesn’t correspond to the read command, the Debounce counter is incremented by 1 d.) SPI status bit check: If the SPI error is indicated in the status bit which is attached to the SPI Frame the Debounce counter is incremented by 1. e.) Received data order check: If the incoming data is not in the expected order in which the read command is send (which is an sign that at least one data frame is missing), the debounce counter is incrementd by 1.</t>
  </si>
  <si>
    <t>0x2119</t>
  </si>
  <si>
    <t>Gate_driver_digital_io_runtime_monitoring</t>
  </si>
  <si>
    <t>The failure event "EVENT_BLDC_OFFSET_CURRENT_RANGE is set: a1.) if the averaged and scaled motor offset current of the normal or redundant current measurement is higher than the upper threshold value (iBLDC_N_OffsetAvg &gt; P_BLDC_OffsetCurrentMax) || (iBLDC_R_OffsetAvg &gt; P_BLDC_OffsetCurrentMax) a2.) or if the averaged and scaled motor offset current of the normal or redundant current measurement is lowerr than the lower threshold value || (iBLDC_N_OffsetAvg &lt; P_BLDC_OffsetCurrentMin) || (iBLDC_R_OffsetAvg &lt; P_BLDC_OffsetCurrentMin)</t>
  </si>
  <si>
    <t>0x211A</t>
  </si>
  <si>
    <t>Gate_driver_power_stage_startup_enable_test</t>
  </si>
  <si>
    <t>The failure event "EVENT_MGD_ENABLE_CHECK is set: a.) if the DC link current is not equal to zero during the test (ABS (iDC_mean) &gt; P_iDCMaxOff) b.)or and the gate driver indicate a error condition during the test || (MGD_ErrPinLatched == Active)</t>
  </si>
  <si>
    <t>0x211B</t>
  </si>
  <si>
    <t>Gate_driver_power_stage_startup_fail_safe_line_test</t>
  </si>
  <si>
    <t>The failure event "EVENT_MGD_SAFEOFF_CHECK is set: a.) if the DC link current decreases not to a value near equal to zero during the test (ABS (iDC_mean) &gt; P_iDCMaxOff) b.) or the gate driver indicates a error condition during the test &amp;&amp; (MGD_ErrPinLatched == Active)</t>
  </si>
  <si>
    <t>0x211C</t>
  </si>
  <si>
    <t>Gate_driver_monitoring_of_configuration_control_registers</t>
  </si>
  <si>
    <t>The failure event "EVENT_MGD_CONFIG is set: a.) if the count of configuration attempts of the configuration registers during the ECU startup is higher then a threshold: (ConfigCount &gt; P_MGD_ConflCntMax) b.) if the count of configuration attempts of the control registers during the ECU startup is higher then a threshold: (ControlCount &gt; P_MGD_CtrlCntMax) ----- or ---- c.) and the gate driver indicates an failure in its config or control registers &amp;&amp; ((ctrl_reg_invalid == 1) || (config_valid == 0))</t>
  </si>
  <si>
    <t>0x211D</t>
  </si>
  <si>
    <t>Motor_power_stage_short_circuit_detection</t>
  </si>
  <si>
    <t>The failure event "EVENT_MGD_DRAIN_SOURCE is set: a.) if the motor gate driver indicates a short circuit on one of the high side MOSFET's of the motor power stage (((err_scd_hs3 == 1) || (err_scd_hs2 == 1) || (err_scd_hs1 == 1)) b.) or the motor gate driver indicates a short circuit on one of the low side MOSFET's of the motor power stage || ((err_scd_ls3 == 1) || (err_scd_ls2 == 1) || (err_scd_ls1 == 1))) c.) and the motor gate driver indicates the error for t &gt; debounce time &amp;&amp; (MGD_ErrPinDeb == Active)</t>
  </si>
  <si>
    <t>0x211E</t>
  </si>
  <si>
    <t>Gate_driver_3v3_vcc_over_voltage_monitoring</t>
  </si>
  <si>
    <t>The failure event "EVENT_MGD_3V3SUP_OV is set: a.) if the motor gate driver indicates a over voltage condition on its VCC supply input pin (err_ov_vcc == 1) b.) and the motor gate driver indicates the error for t &gt; debounce time &amp;&amp; (MGD_ErrPinDeb == Active)</t>
  </si>
  <si>
    <t>0x211F</t>
  </si>
  <si>
    <t>Gate_driver_3v3_vcc_under_voltage_monitoring</t>
  </si>
  <si>
    <t>The failure event "EVENT_MGD_3V3SUP_UV is set: a.) if the motor gate driver indicates a under voltage condition on its VCC supply input pin (err_uv_vcc == 1) b.) and the motor gate driver indicates the error for t &gt; debounce time &amp;&amp; (MGD_ErrPinDeb == Active)</t>
  </si>
  <si>
    <t>0x2120</t>
  </si>
  <si>
    <t>Driver_Power_mgd_supply_overa_voltage_Protection</t>
  </si>
  <si>
    <t>The failure event "EVENT_MGD_12VSUP_OV is set: ##### PATH 1 ####### a.) if no event is detected or in filtering by the power supply over voltage monitoring which is based on ADC measurement of VBatt and VDC (EVENT_SUPPLY_FAST_OV != (TF || EIF)) b.) but the motor gate driver still indicates a over voltage condition on its VS or VDH supply input pin &amp;&amp; ((err_ov_vs == 1) || (err_ov_vdh == 1) || (err_ov_ld_vdh == 1)) c.) and the motor gate driver indicates the error for t &gt; debounce time &amp;&amp;   (MGD_ErrPinDeb == Active) ##### PATH 2 ####### a.) if the gate driver indicates a over voltage shutdown on its VS or VDH supply input pin ((sd_ov_vs == 1) || (sd_ov_vdh == 1))</t>
  </si>
  <si>
    <t>0x2121</t>
  </si>
  <si>
    <t>Driver_Power_mgd_supply_undera_voltage_Protection</t>
  </si>
  <si>
    <t>The failure event "EVENT_MGD_12VSUP_UV is set: a.) if no under voltage event is detected or in filtering by the power supply over voltage monitoring which is based on ADC measurement of uBatt and uDC (EVENT_SUPPLY_VOLTAGE_FAST_UV != (TF || EIF)) b.) and the supply under voltage blanking condition is passive &amp;&amp; (MGD_SupplyUVBlanking == Passive) c.) but the motor gate driver still indicates a under voltage condition on its VS or VDH supply input pin &amp;&amp; ((err_uv_vs == 1) || (err_uv_vdh == 1)) d.) and the motor gate driver indicates the error for t &gt; debounce time &amp;&amp; (MGD_ErrPinDeb == Active)</t>
  </si>
  <si>
    <t>0x2122</t>
  </si>
  <si>
    <t>Gate_driver_charge_pump_monitoring</t>
  </si>
  <si>
    <t>The failure event "EVENT_MGD_CHARGEPUMP is set: a.) if the motor gate driver indicates a under voltage condition on charge pump 1 monitored on the CB pin in the Err_i_1 register ((err_uv_cb == 1) b.) or a overload condition on one of its charge pumps 1 or 2 in the Err_i_2 register || ((err_cp1 == 1) || (err_cp2 == 1)) c.) or a shutdown condition on charge pump 1 (input overload) in the Err_sd register || (sd_cp1 == 1) d.) or a over voltage shutdown on the buffer capacitor CB pin of charge pump 1 or Pin (CH2-CL2) in the Err_sd register || (sd_ov_cp == 1) e.) or a under voltage shutdown on the buffer capacitor CB in the Err_sd register || (sd_uv_cb == 1)) f.) and the motor gate driver indicates the error for t &gt; debounce time &amp;&amp; (MGD_ErrPinDeb == Active)</t>
  </si>
  <si>
    <t>0x2123</t>
  </si>
  <si>
    <t>Driver_mgd_mgd_capacitor_voltage_Monitoring</t>
  </si>
  <si>
    <t>The failure event "EVENT_MGD_BOOTSTRAP is set: a.) if the motor gate driver indicates a over voltage condition on one of its high side buffer capacitors 1,2 or 3 (((err_ov_bs1 == 1) || (err_ov_bs2 == 1) || (err_ov_bs3 == 1)) b.) or the motor gate driver indicates a under voltage condition on one of its high side buffer capacitors 1,2 or 3 || ((err_uv_bs1 == 1) || (err_uv_bs2 == 1) || (err_uv_bs3 == 1))) c.) and the motor gate driver indicates the error for t &gt; debounce time &amp;&amp; (MGD_ErrPinDeb == Active)</t>
  </si>
  <si>
    <t>0x2124</t>
  </si>
  <si>
    <t>Actuator_overcurrent_monitoring</t>
  </si>
  <si>
    <t>Für Endkunde: Aktuator tauschen und defektes Teil zur Rückwarenanalyse; Versuchsträger: Information an Fachabteilung; Info ergänzen: Wenn Fehlerzähler &gt; = 3 oder wenn Fehler permanent, Zuerst SW Update prüfen , ansonsten Tausch</t>
  </si>
  <si>
    <t>The failure event "EVENT_MGD_OVERCURRENT is set: a.) if the motor gate driver indicates a over current condition on one of its current amplifiers OPAMP1 or OPAM2 ((err_oc_op1 == 1) || (err_oc_op2 == 1)) b.) and the gate driver error pin indicates a over current with a rate higher than tolerable &amp;&amp; (MGD_ErrPinRateExceed == Active)</t>
  </si>
  <si>
    <t>0x2130</t>
  </si>
  <si>
    <t>Startup_MU_CU_functional_reset_test</t>
  </si>
  <si>
    <t>The failure event "EVENT_MU_RST_CHECK is set: #### PATH1 - MU ABIST CHECK ####; a.) if the RSTB_DIAG bit of the DIAG_SF_IOs register reports a "RSTB short circuit to HIGH (DIAG_SF_IOs: RSTB_DIAG != 0) #### PATH2 - functional Reset CHECK ####; b.) or if the microcontroller doesn't report a WARM PORST in its reset status register || (RSTSTAT: PORST != 1); c.) or the SW detects a timeout after a reset was requested by the monitoring unit || (reset_timer &gt; 1ms)</t>
  </si>
  <si>
    <t>0x2131</t>
  </si>
  <si>
    <t>Perform_and_check_mu_bist_results</t>
  </si>
  <si>
    <t>The failure event "EVENT_MU_BIST_CHECK is set: a.) if the ABIST1_OK bit of the BIST register reports a "Analog Build in Self Test 1 failure and the Fail Safe Output has no short circuit to "high (BIST: ABIST1_OK == 0) &amp;&amp; (Status_FB_SAFE == low) b.) or the LBIST_OK bit of the BIST register reports a "Logic Bild in Self Test failure || (BIST: LBIST_OK == 0) c.) or the ABIST2_FS1B_OK bit of the BIST register reports a "Analog Build in Self Test 2 - FS1B failure or not executed if FS1B function is available || ((BIST: ABIST2_FS1B_OK == 0) &amp;&amp; (DEVICE_ID_FS: FS1 == 1)) d.) or the ABIST2_VAUX_OK bit of the BIST register reports a "Analog Build in Self Test 2 - VAUX failure or not executed if VAUX will be used safety critical || ((BIST: ABIST2_VAUX_OK == 0) &amp;&amp; ((VAUX_FS_OV_1:0 != 00) || (VAUX_FS_UV_1:0 != 00)))</t>
  </si>
  <si>
    <t>0x2132</t>
  </si>
  <si>
    <t>Startup_failsafe_line_test</t>
  </si>
  <si>
    <t>The failure event "EVENT_MU_CHECK_FS0B is set: #### PATH1 - ABIST1 Check #### a.) if the ABIST1_OK bit of the BIST register reports a "Analog Build in Self Test 1 failure (BIST: ABIST1_OK == 0) b.) and if the signal SAFE_NOT_MU_OUT is not "low as expected before the FS0B output is released. &amp;&amp; (Status_FB_SAFE = high) #### PATH2 - FS0B Release Check #### a.) if the signal SAFE_NOT_MU_OUT is not "low as expected before the FS0B output is released. (Status_FB_SAFE_L != low) b.) or if the signal SAFE_NOT_MU_OUT is not "high as expected after the FS0B output is released. || (Status_FB_SAFE_H != high)</t>
  </si>
  <si>
    <t>0x2133</t>
  </si>
  <si>
    <t>Startup_io2_connection_test</t>
  </si>
  <si>
    <t>The failure event "EVENT_MU_SMU_CON_CHECK is set: a.) if the readback value "state_IO2L is not "low as expected (Activated FSP) during the SMU_FSP output of the MCU is set to "low (state_IO2L != 0); b.) or if the readback value "state_IO2H is not "high as expected (Release FSP) during the SMU_FSP output of the MCU is set to "high || (state_IO2H != 1)</t>
  </si>
  <si>
    <t>0x2134</t>
  </si>
  <si>
    <t>Check_for_reset_due_to_wrong_wd_window_configuration</t>
  </si>
  <si>
    <t>The failure event "EVENT_MU_CONFIG_WDWIN shall be set: a.) if the RSTb bit of the WD ANSWER register reports a "Reset (WD_ANSWER: RSTB == 1) b.) and the WD_BAD_TIMING bit of the WD ANSWER register reports a "wrong WD timing refresh &amp;&amp; (WD_ANSWER: WD_BAD_TIMING == 1) c.) and the marker in the reset proof RAM indicates a unsuccessful configuration of the WD window duration &amp;&amp; (RPRAM_ConfigWDWindow == 1)</t>
  </si>
  <si>
    <t>0x2135</t>
  </si>
  <si>
    <t>Check_for_reset_after_mu_configuration_timeout</t>
  </si>
  <si>
    <t>The failure event "EVENT_MU_SW_CONFIG shall be set: a.) if the RSTb bit of the WD ANSWER register reports a "Reset (WD_ANSWER: RSTB == 1); b.) and the marker in the reset proof RAM indicates a unsuccessful configuration of the INIT registers of the Monitoring Unit &amp;&amp; (RPRAM_InitTimeout == 1)</t>
  </si>
  <si>
    <t>0x2136</t>
  </si>
  <si>
    <t>PRE_voltage_buck_boost_configuration_check</t>
  </si>
  <si>
    <t>The failure event "EVENT_LSU_CONFIG is set: a.) if the VCCA_PNP_DETECT*** bit of the HW_CONFIG register reports that a "External PNP is connected although "Internal Mosfet detection is expected (HW_CONFIG: VCCA_PNP_DET == 0) b.) or the VCCA_HW**** bit of the HW_CONFIG register reports a "3.3 V configuration although a "5.0V configuration is expected || (HW_CONFIG: VCCA_HW == 0) c.) or the VAUX_HW*** bit of the HW_CONFIG register reports a "3.3 V configuration although a "5.0 V configuration is expected (HW_CONFIG: VAUX_HW == 1) d.) or the LS_DETECT** bit of the HW_CONFIG register reports a "Buck only configuration of the VPRE regulator although "Buck-Boost configuration is expected (HW_CONFIG: LS_DETECT == 1)</t>
  </si>
  <si>
    <t>0x2137</t>
  </si>
  <si>
    <t>Check_for_mcu_reset</t>
  </si>
  <si>
    <t>The failure event "EVENT_MCU_RESET is set: a.) if the RSTB_EXT bit of the DIAG_SF_IOs register reports a "external Reset &amp;&amp; (DIAG_SF_IOs: RSTB_EXT == 1)</t>
  </si>
  <si>
    <t>0x2138</t>
  </si>
  <si>
    <t>Check_for_reset_after_wrong_wd_refresh</t>
  </si>
  <si>
    <t>The failure event "EVENT_MU_WD_REFRESH is set: a.) if the RSTb bit of the WD ANSWER register reports a "Reset (WD_ANSWER: RSTB == 1); b.) and the WD_BAD_TIMING bit of the WD ANSWER register reports a "wrong WD timing refresh or the WD_BAD_DATA bit reports a "wrong WD data refresh &amp;&amp; ((WD_ANSWER: WD_BAD_TIMING == 1) || (WD_ANSWER: WD_BAD_DATA == 1)); c.) and the marker in the reset proof RAM doesn't indicates a erroneous SPI communication &amp;&amp; (RPRAM_DiagSPI == 0); d.) and the marker in the reset proof RAM doesn't indicates a unsuccessful configuration of the WD window duration &amp;&amp; (RPRAM_ConfigWDWindow == 0)</t>
  </si>
  <si>
    <t>0x2139</t>
  </si>
  <si>
    <t>Check_for_due_to_erroneous_spi_communication</t>
  </si>
  <si>
    <t>Für Endkunde: Aktuator tauschen und defektes Teil zur Rückwarenanalyse, Versuchsträger: Information an Fachabteilung</t>
  </si>
  <si>
    <t>The failure event "EVENT_MU_SPI_COM shall be set: a.) if the RSTb bit of the WD ANSWER register reports a "Reset (WD_ANSWER: RSTB == 1); b.) and the WD_BAD_TIMING bit of the WD ANSWER register reports a "wrong WD timing refresh or the WD_BAD_DATA bit reports a "wrong WD data refresh &amp;&amp; ((WD_ANSWER: WD_BAD_TIMING == 1) || (WD_ANSWER: WD_BAD_DATA == 1)); c.) and the marker in the reset proof RAM indicates a erroneous SPI communication &amp;&amp; (RPRAM_DiagSPI == 1)</t>
  </si>
  <si>
    <t>0x213A</t>
  </si>
  <si>
    <t>Deep_sleep_and_fail_enable_startup_check</t>
  </si>
  <si>
    <t>The failure event "EVENT_MU_HW_CONFIG is set: #### PATH 1 ####; a.) if the DBG_HW bit of the HW_CONFIG register reports "Debug mode selected although "Normal operation is expected (HW_CONFIG: DBG_HW == 1) #### PATH 2 ####; a.) if the DFS_HW1*** bit of the HW_CONFIG register reports "Deep Fail Safe function is disabled although "Deep Fail Safe function enabled is expected (HW_CONFIG: DFS_HW1 == 0); b.) or if the DFS_HW2*** bit of the DEVICE_ID_FS register reports "Deep Fail Safe function is disabled although "Deep Fail Safe function enabled is expected || (DEVICE_ID_FS: DFS_HW2 == 0)</t>
  </si>
  <si>
    <t>0x213B</t>
  </si>
  <si>
    <t>Mu_configuration_register_ecc</t>
  </si>
  <si>
    <t>The failure event "EVENT_MU_INT_FAILSAFE is set: a.) if the Monitoring Unit reports an error from an internal redundant structure of the Fail-safe state machine (ERR_INT_HW == 1); b.) or if the Monitoring Unit reports an error from the EDC (Error Detection Correction) of the Fail-safe state machine || (ERR_INT_SW == 1)</t>
  </si>
  <si>
    <t>0x213C</t>
  </si>
  <si>
    <t>Check_for_reset_after_program_flow_failure</t>
  </si>
  <si>
    <t>The failure event "EVENT_MCU_PFM is set: a.) if the RSTb bit of the WD ANSWER register reports a "Reset (WD_ANSWER: RSTB == 1) b.) and the WD_BAD_TIMING bit of the WD ANSWER register reports a "wrong WD timing refresh or the WD_BAD_DATA bit reports a "wrong WD data refresh &amp;&amp; ((WD_ANSWER: WD_BAD_TIMING == 1) || (WD_ANSWER: WD_BAD_DATA == 1)) c.) and the WD_WINDOW_3:0 bits of the WD WINDOW register reports a watchdog window duration of 2ms &amp;&amp; (WD_WINDOW: WD_WINDOW_3:0 == 0010)</t>
  </si>
  <si>
    <t>0x213D</t>
  </si>
  <si>
    <t>Check_for_reset_du_to_mcu_smu</t>
  </si>
  <si>
    <t>The failure event "EVENT_MU_SUPPLY_UV is set: a.) if the RSTb bit of the WD ANSWER register reports a "Reset (WD_ANSWER: RSTB == 1); b.) and the FSxB bit of the WD ANSWER register reports a "Fail-safe event &amp;&amp; (WD_ANSWER: FSxB == 1); c1.) and the VPRE_UV bit of the DIAG_VPRE register doesn't report an "Under voltage detection &amp;&amp; (DIAG_VPRE: VPRE_UV == 0) #### PATH 1 - VCORE_FB UV ####; c2.) and the VCORE_FB_UV bit of the DIAG_VCORE register reports an "Under voltage detection &amp;&amp; (DIAG_VCORE: VCORE_FB_UV == 1) #### PATH 2 - VCCA_ UV ####; d2.) and the VCCA_UV bit of the DIAG_VCCA register reports an "Under voltage detection &amp;&amp; (DIAG_VCCA: VCCA_UV == 1) #### PATH 3 - 3V3_CORE_MCU / 1V3_CORE_MCU ####; c3.) and the IO23_FAIL bit of the DIAG_FS_IOs register reports an "IO23 monitoring error &amp;&amp; (DIAG_SF_IOs: IO_23_FAIL == 1); d3.) and a 1V3 or 3V3 under voltage event is indicated in the reset proof RAM &amp;&amp; (RP_MCU_SUPPLY_UV_DETECT)</t>
  </si>
  <si>
    <t>0x213E</t>
  </si>
  <si>
    <t>Supply_voltage_monitoring</t>
  </si>
  <si>
    <t>The failure event "EVENT_MU_SUPPLY_OV is set: a.) if the RSTb bit of the WD ANSWER register reports a "Reset (WD_ANSWER: RSTB == 1); b.) and the FSxB bit of the WD ANSWER register reports a "Fail-safe event &amp;&amp; (WD_ANSWER: FSxB == 1) #### PATH 1 - VPRE OV ####; c1.) and the VPRE_OV bit of the DIAG_VPRE register reports an "Over voltage detection &amp;&amp; (DIAG_VPRE: VPRE_OV == 1) #### PATH 2 - VCORE_FB OV ####; c2.) and the VCORE_FB_OV bit of the DIAG_VCORE register reports an "Over voltage detection &amp;&amp; (DIAG_VCORE: VCORE_FB_OV == 1) #### PATH 3 - VCCA_ OV ####; c3.) and the VCCA_OV bit of the DIAG_VCCA register reports an "Over voltage detection &amp;&amp; (DIAG_VCCA: VCCA_OV == 1) #### PATH 4 - 3V3_CORE_MCU / 1V3_CORE_MCU ####; c4.) and the IO23_FAIL bit of the DIAG_FS_IOs register reports an "IO23 monitoring error &amp;&amp; (DIAG_SF_IOs: IO_23_FAIL == 1); d4.) and a 1V3 or 3V3 over voltage event is indicated in the reset proof RAM &amp;&amp; (RP_MCU_SUPPLY_OV_DETECT)</t>
  </si>
  <si>
    <t>0x213F</t>
  </si>
  <si>
    <t>Second_r_bridge_monitoring</t>
  </si>
  <si>
    <t>The failure event "EVENT_MU_CORE_DRIFT is set: a.) if the RSTb bit of the WD ANSWER register reports a "Reset (WD_ANSWER: RSTB == 1); b.) and the FSxB bit of the WD ANSWER register reports a "Fail-safe event &amp;&amp; (WD_ANSWER: FSxB == 1) #### PATH 1 - FCRBM_OV ####; c1.) and the FCRBM_OV bit of the DIAG_SF_ERR register reports an "Over voltage detection (FB_Core - FCRBM &lt; 150mV) &amp;&amp; (DIAG_SF_ERR: FCRBM_OV == 1) #### PATH 2 - FCRBM_UV ####; c2.) and the FCRBM_UV bit of the DIAG_SF_ERR register reports an "Under voltage detection (FB_Core - FCRBM &gt; - 150mV) &amp;&amp; (DIAG_SF_ERR: FCRBM_UV == 1)</t>
  </si>
  <si>
    <t>0x2140</t>
  </si>
  <si>
    <t>Vpre_undervoltage_check</t>
  </si>
  <si>
    <t>The failure event "EVENT_MU_GLOBAL_UV is set: a.) if the RSTb bit of the WD ANSWER register reports a "Reset (WD_ANSWER: RSTB == 1); b.) and the VPRE_UV bit of the DIAG_VPRE reports an "Under voltage detection &amp;&amp; (DIAG_VPRE: VPRE_UV == 1); c.) and the VCORE_FB_UV bit of the DIAG_VCORE register or the VCCA_UV bit of the DIAG_VCCA reports an "Under voltage detection &amp;&amp; ((DIAG_VCORE: VCORE_FB_UV == 1) || (DIAG_VCCA: VCCA_UV == 1))</t>
  </si>
  <si>
    <t>0x2150</t>
  </si>
  <si>
    <t>Reset_due_to_mcu_smu_others_errors_monitoring</t>
  </si>
  <si>
    <t>The failure event "EVENT_MCU_SMU_MON shall be set: a.) if the RSTb bit of the WD ANSWER register reports a "Reset (WD_ANSWER: RSTB == 1) b.) and the FSxB bit of the WD ANSWER register reports a "Fail-safe event &amp;&amp; (WD_ANSWER: FSxB == 1) c.) and the IO23_FAIL bit of the DIAG_FS_IOs register reports an "IO23 monitoring error &amp;&amp; (DIAG_SF_IOs: IO_23_FAIL == 1) d.) and the RSTB_EXT bit of the DIAG_FS_IOs register doesn't report an "external reset &amp;&amp; (DIAG_SF_IOs: RSTB_EXT == 0)</t>
  </si>
  <si>
    <t>0x2151</t>
  </si>
  <si>
    <t>Reset_due_to_mcu_smu_bus_failures</t>
  </si>
  <si>
    <t>1. The failure is set if the System Resouce Interconnection Bus reports a failure. - access level is incorrect (user/supervisor), - unmapped address access from an SRI master1), - unsupported op-code, - reserved op-code</t>
  </si>
  <si>
    <t>0x2152</t>
  </si>
  <si>
    <t>Reset_due_to_mcu_smu_clock_monitoring</t>
  </si>
  <si>
    <t>The failure event "EVENT_MCU_SMU_CLOCK is set: a.) if the RSTb bit of the WD ANSWER register reports a "Reset (WD_ANSWER: RSTB == 1) b.) and the FSxB bit of the WD ANSWER register reports a "Fail-safe event &amp;&amp; (WD_ANSWER: FSxB == 1) c.) and the IO23_FAIL bit of the DIAG_FS_IOs register reports an "IO23 monitoring error &amp;&amp; (DIAG_SF_IOs: IO_23_FAIL == 1) d.) and a clock monitoring event is indicated in the reset proof RAM &amp;&amp; (RP_MCU_CLOCK_FAIL_DETECT == 1)</t>
  </si>
  <si>
    <t>0x2153</t>
  </si>
  <si>
    <t>Reset_due_to_mcu_smu_lockstepe_comparator_failures</t>
  </si>
  <si>
    <t>The failure event "EVENT_MCU_SMU_CORE is set: a.) if the RSTb bit of the WD ANSWER register reports a "Reset (WD_ANSWER: RSTB == 1) b.) and the FSxB bit of the WD ANSWER register reports a "Fail-safe event &amp;&amp; (WD_ANSWER: FSxB == 1) c.) and the IO23_FAIL bit of the DIAG_FS_IOs register reports an "IO23 monitoring error &amp;&amp; (DIAG_SF_IOs: IO_23_FAIL == 1) d.) and a lockstep comparator event is indicated in the reset proof RAM &amp;&amp; (RP_MCU_CORE_FAIL_DETECT == 1)</t>
  </si>
  <si>
    <t>0x2154</t>
  </si>
  <si>
    <t>Reset_due_to_mcu_smu_sram_failures</t>
  </si>
  <si>
    <t>The failure event "EVENT_MCU_SMU_SRAM is set: a.) if the RSTb bit of the WD ANSWER register reports a "Reset (WD_ANSWER: RSTB == 1) b.) and the FSxB bit of the WD ANSWER register reports a "Fail-safe event &amp;&amp; (WD_ANSWER: FSxB == 1) c.) and the IO23_FAIL bit of the DIAG_FS_IOs register reports an "IO23 monitoring error &amp;&amp; (DIAG_SF_IOs: IO_23_FAIL == 1) d.) and a SRAM ECC event is indicated in the reset proof RAM &amp;&amp; (RP_MCU_SRAM_FAIL_DETECT == 1)</t>
  </si>
  <si>
    <t>0x2155</t>
  </si>
  <si>
    <t>Reset_due_to_mcu_smu_pflash_failures</t>
  </si>
  <si>
    <t>The failure event "EVENT_MCU_SMU_PFLASH shall be set: a.) if the RSTb bit of the WD ANSWER register reports a "Reset (WD_ANSWER: RSTB == 1) b.) and the FSxB bit of the WD ANSWER register reports a "Fail-safe event &amp;&amp; (WD_ANSWER: FSxB == 1) c.) and the IO23_FAIL bit of the DIAG_FS_IOs register reports an "IO23 monitoring error &amp;&amp; (DIAG_SF_IOs: IO_23_FAIL == 1) d.) and a PFLASH ECC event is indicated in the reset proof RAM &amp;&amp; (RP_MCU_PFLASH_FAIL_DETECT == 1)</t>
  </si>
  <si>
    <t>0x2156</t>
  </si>
  <si>
    <t>Evr13_supply_configuration_check</t>
  </si>
  <si>
    <t>The failure event "EVENT_MCU_PMU_FAILURE is set a.) if the EVR Hardware Configuration bits of the HW Standby and Wake-up Status Flag Register (0CCH) indicates that the EVR is running in LDO mode (PMSWSTAT: HWCFGEVR [0] == 1). b.) or if the BIST result indicates that the primary bandgap voltage is not ok. || (EVRSTAT: BGPROK == 0).</t>
  </si>
  <si>
    <t>0x2160</t>
  </si>
  <si>
    <t>Dma_transfer_error</t>
  </si>
  <si>
    <t>Fall 1.) Bei häufigem Auftreten (Fehlerhäufigkeitszähler &gt;= 3) oder wenn der Fehler permanent anliegt: 1.a.) Verkabelung prüfen, 1.b.) Existieren in anderen Steuergeräten am selben Bussystem Flexray Fehlerspeichereinträge, 1.c.) Steuergerätetausch (Steuergeräteinbetriebnahme wie in Technischer Produktbeschreibung spezifiziert), Fall 2.) Ansonsten (Fehler liegt nicht an oder Fehlerhäufigkeitszähler &lt;= 2), 2.a.) Fehlerspeicher löschen (&lt;Kunden spezifisch&gt;), 2.b) Prüfung der Kupplungsfunktion (&lt;Kunden spezifisch&gt;), 2.c) Fehlerspeicher löschen (&lt;Kunden spezifisch&gt;), wenn Fehlerspeichereintrag erneut vorhanden, Steuergerätetausch; Sondermaßnahme SW-Update (potenzielle Errata), sofern bekanntes SW-abhängiges Problem bekannt</t>
  </si>
  <si>
    <t>Der Fehler wird gesetzt: - Reglerbusfehler bei der Datenübertragung per DMA, - Keine Datenübertragung, - Falsche Daten übertragen, - Verzögerung bei der Datenübertragung, - Falsche Adressen für die Datenübertragung vom ADC bis zum internen Puffer.</t>
  </si>
  <si>
    <t>0x2161</t>
  </si>
  <si>
    <t>Gate_driver_phase_feedback_cross_check</t>
  </si>
  <si>
    <t>The failure event "EVENT_PHASE_FB_CROSS_CHECK is set if: a1.) in the motor phase which is PWM controlled: the measured duty cycle is more than a tolerable deviation above the intended duty cycle (MGD_PFBx_DutyCycle &gt; (DutyCycle_HalfBridge_x + P_BLDC_DutyCylceToleranceDC + BLDC_GeneratorMode * P_BLDC_AddDutyCylceTolerance))**; a2.) or in the motor phase which is PWM controlled: the measured duty cycle is more than a tolerable deviation below the intended duty cycle ||      (MGD_PFBx_DutyCycle &lt; (DutyCycle_HalfBridge_x - P_BLDC_DutyCylceTolerance)) a3.) or in the motor phase which is set to LS_ON: the measured PWM is higher than a threshold ||      (MGD_PFBy_DutyCycle &gt; P_BLDC_DutyCylceToleranceLow); b.) and the failure is present for a time span longer than the debounce time &amp;&amp; (PFBCrossChkDebCnt &gt; P_BLDC_PFBCrossChkDebCnt)</t>
  </si>
  <si>
    <t>0x2162</t>
  </si>
  <si>
    <t>Dc_link_current_plausibility_test</t>
  </si>
  <si>
    <t>The failure event "EVENT_BLDC_CURRENT_PLAUSIB is set: a.) the mean value of the DC link current is not within the expected range during the test (ABS (iDC_mean) &gt; P_iDCPlausib_MaxOn) || (ABS (iDC_mean) &lt; P_iDCPlausib_MinOn) b.) or the gate driver indicates a error condition during the test &amp;&amp; (MGD_ErrPinLatched == Active)</t>
  </si>
  <si>
    <t>0x2163</t>
  </si>
  <si>
    <t>Bldc_motor_offset_current_range_check</t>
  </si>
  <si>
    <t>0x2164</t>
  </si>
  <si>
    <t>Bldc_motor_phase_current_range_check</t>
  </si>
  <si>
    <t>The failure event "EVENT_BLDC_PHASE_CURRENT_RANGE is set: a1.) the averaged and scaled motor phase current of the normal current measurement is higher than the over current threshold value (ABS (iBLDC_N_Avg) &gt; P_BLDC_CurrentRangeMax) a2.) or the averaged and scaled motor phase current of the normal current measurement is higher than the over current threshold value || (ABS (iBLDC_R_Avg) &gt; P_BLDC_CurrentRangeMax) b.) and the failure is present for a time span longer than the debounce time &amp;&amp; (CurrentRangeChkDebCnt &gt; P_BLDC_CurrentRangeChkDebCntMax)</t>
  </si>
  <si>
    <t>0x2165</t>
  </si>
  <si>
    <t>Bldc_motor_phase_current_cross_check</t>
  </si>
  <si>
    <t>The failure event "EVENT_BLDC_PHASE_CURRENT_CROSS is set: a1.) the averaged an scaled "normal motor phase current is above the upper limit which is calculated out of the redundant measured motor phase current (iBLDC_N_Avg &gt; MotorCurrentUpperLimit) a2.) or the averaged an scaled "normal motor phase current is below the lower limit which is calculated out of the redundant measured motor phase current || (iBLDC_N_Avg &lt; MotorCurrentLowerLimit) b.) and the failure is present for a time span longer than the debounce time &amp;&amp; (CurrentCrossChkDebCnt &gt; P_BLDC_CurrentCrossChkDebCntMax) MotorCurrentLowerLimit = (iBLDC_R_Avg * (1 - P_BLDC_CurrentCrossChkRelDevMax) - P_BLDC_CurrentCrossChkAbsDev) MotorCurrentUpperLimit = (iBLDC_R_Avg * (1 + P_BLDC_CurrentCrossChkRelDevMax) + P_BLDC_CurrentCrossChkAbsDev)</t>
  </si>
  <si>
    <t>0x2166</t>
  </si>
  <si>
    <t>Supply_voltage_cross_check</t>
  </si>
  <si>
    <t>The failure event "EVENT_SUPPLY_VOLTAGE_CROSS is set: a.) if the relative deviation between the averaged DC link voltage and the averaged battery supply voltage is higher than the maximum threshold. (ABS (uDC_Avg - uBat_Avg) / mean (uDC, uBat)) &gt; P_Supply_CrossChkRelDev; b.) the voltage mismatch is present for t &gt; debounce time &amp;&amp; (Supply_CrossChkDebCnt &gt;= P_Supply_CrossChkDebCnt)</t>
  </si>
  <si>
    <t>0x2167</t>
  </si>
  <si>
    <t>Internal_motor_position_sensor_radius_range_check</t>
  </si>
  <si>
    <t>Für Endkunde: Aktuator tauschen und defektes Teil zur Rückwarenanalyse; Versuchsträger: Information an Fachabteilung; Fall 1.) Bei häufigem Auftreten (Fehlerhäufigkeitszähler &gt;= 3) oder wenn der Fehler permanent anliegt: 1.a.) Steuergerätetausch (Steuergeräteinbetriebnahme wie in Technischer Produktbeschreibung spezifiziert); Fall 2.) Ansonsten (Fehler liegt nicht an oder Fehlerhäufigkeitszähler &lt;= 2); 2.a.) Fehlerspeicher löschen (&lt;Kunden spezifisch&gt;); 2.b) Prüfung der Kupplungsfunktion (&lt;Kunden spezifisch&gt;); 2.c) Fehlerspeicher löschen (&lt;Kunden spezifisch&gt;), wenn Fehlerspeichereintrag erneut vorhanden, Steuergerätetausch; Sondermaßnahme SW-Update (potenzielle Errata), sofern bekanntes SW-abhängiges Problem bekannt</t>
  </si>
  <si>
    <t>((V_IMPS_sin_raw*V_IMPS_sin_raw+V_IMPS_cos_raw*V_IMPS_cos_raw) &gt; =P_IMPS_uc_max) || ((V_IMPS_sin_raw*V_IMPS_sin_raw+V_IMPS_cos_raw*V_IMPS_cos_raw) =&lt; P_IMPS_uc_min) || (V_IMPS_VGMR_raw &lt; P_IMPS_VGMR_min) //running in 136µs Task. Error is set on first occurance.</t>
  </si>
  <si>
    <t>0x2168</t>
  </si>
  <si>
    <t>Internal_motor_position_sensor_amplitude_range_check</t>
  </si>
  <si>
    <t>(V_IMPS_sin_p_raw &gt;= P_IMPS_sin_p_max) || (V_IMPS_sin_p_raw &lt;= P_IMPS_sin_p_min) || (V_IMPS_sin_n_raw &gt;= P_IMPS_sin_n_max) || (V_IMPS_sin_n_raw &lt;= P_IMPS_sin_n_min) || (V_IMPS_cos_p_raw &gt;= P_IMPS_cos_p_max) || (V_IMPS_cos_p_raw &lt;= P_IMPS_cos _p_min) || (V_IMPS_cos_n_raw &gt;= P_IMPS_cos_n_max) || (V_IMPS_cos_n_raw &lt;= P_IMPS_cos_n_min) //running in 136µs Task. Error is set on first occurance.</t>
  </si>
  <si>
    <t>0x2169</t>
  </si>
  <si>
    <t>Internal_motor_position_sensor_offset_range_check</t>
  </si>
  <si>
    <t>((V_IMPS_sin_p_raw + V_IMPS_sin_n_raw) / 2) &gt;= P_sin_offs_max) //((V_IMPS_sin_p_raw + V_IMPS_sin_n_raw) / 2) &lt;= P_sin_offs_min) //((V_IMPS_cos_p_raw + V_IMPS_cos_n_raw) / 2) &gt;= P_cos_offs_max) //((V_IMPS_cos_p_raw + V_IMPS_cos_n_raw) / 2) &lt;= P_cos_offs_min) //running in 136µs Task. Error is set on first occurance.</t>
  </si>
  <si>
    <t>0x216A</t>
  </si>
  <si>
    <t>Internal_motor_position_sensor_radius_speed_check</t>
  </si>
  <si>
    <t>V_IMPS_speed &gt;= P_IMPS_speed_max</t>
  </si>
  <si>
    <t>0x216B</t>
  </si>
  <si>
    <t>Maximal_ecu_stress</t>
  </si>
  <si>
    <t>Fehlerspeichereintrag löschen; Spezielle Maßnahme: SW-Update wenn bekannter softwareabhängiger Fehler. Ansonsten Steuergerät austauschen.</t>
  </si>
  <si>
    <t>Steuergerät-Belastungsgrad &gt; xy %</t>
  </si>
  <si>
    <t>0x216C</t>
  </si>
  <si>
    <t>C132FF6</t>
  </si>
  <si>
    <t>Nvm_data_corrupt</t>
  </si>
  <si>
    <t>Die Gegenprobe für doppelte inverse Daten ist ungültig ausgefallen</t>
  </si>
  <si>
    <t>0x2170</t>
  </si>
  <si>
    <t>Bridge_high_ohmic_startup_test</t>
  </si>
  <si>
    <t>The failure event "EVENT_BLDC_MOSFET_PATTERN is set: ##### PATH 1 - BRIDGE_HIGH_OHMIC_TEST ###### a.) during the "Bridge High Ohmic Test the motor phase voltage is near equal to the DC link supply voltage although all HS MOSFET's are turned OFF (ABS ((uDCmean – uUVW_mean)/uDCmean) = &lt; P_BLDC_uDC_UVW_ForbiddenVoltageRange) b.) or during the "Bridge High Ohmic Test the motor phase voltage is near equal to zero although all LS MOSFET's are switched OFF || (uUVW_mean = &lt;  P_uUVWMaxLSOn) ##### PATH 2 - HS MOSFET PATTERN CHECK ###### a.) if the motor phase voltage is not equal to the DC link supply voltage during one HS MOSFET is switched ON (ABS ((uDCmean – uUVW_mean)/uDCmean) &gt;  P_uDC_UVW_AllowedVoltageTol) b.) or the DC link current is not near equal to zero during one HS MOSFET is switched ON || (ABS (iDC_mean) &gt; P_iDCMaxOff) c.) or the gate driver indicates a error condition during the test || (MGD_ErrPinLatched == Active) ##### PATH 3 - LS MOSFET PATTERN CHECK ###### a.) if the motor phase voltage is not equal to zero during one LS MOSFET is switched ON (uUVW_mean &gt;  P_uUVWMaxLSOn) b.) or the DC link current is not equal to zero during one LS MOSFET is switched ON || (ABS (iDC_mean) &gt; P_iDCMaxOff) c.) or the gate driver indicates a error condition during the test || (MGD_ErrPinLatched == Active)</t>
  </si>
  <si>
    <t>0x2171</t>
  </si>
  <si>
    <t>Gate_driver_internal_supply_voltage_monitoring</t>
  </si>
  <si>
    <t>The failure event "EVENT_MGD_INTERNAL_SUPPLY is set: a.) if the motor gate driver indicates a under voltage condition on one of its internal regulators 4 or 6 (((err_uv_reg4 == 1) || (err_uv_reg6 == 1)) b.) or the motor gate driver indicates a over voltage condition on one of its internal regulators 1 or 6 || ((err_ov_reg1 == 1) || (err_ov_reg6 == 1)) c.) or the gate driver indicates a under voltage condition on charge pump 1 monitored on the CB pin. || (err_uv_cb == 1)) d.) and the motor gate driver indicates the error for t &gt; debounce time &amp;&amp; (MGD_ErrPinDeb == Active)</t>
  </si>
  <si>
    <t>0x2172</t>
  </si>
  <si>
    <t>Non_volatile_memory_error_event</t>
  </si>
  <si>
    <t>Für Endkunde: Aktuator tauschen und defektes Teil zur Rückwarenanalyse, Versuchsträger: Information an Fachabteilung und nach Dokumentiation FSP-Löschen; Spezielle Maßnahme: SW update wenn bekannter softwareabhaengiger Fehler.</t>
  </si>
  <si>
    <t>0x26DF</t>
  </si>
  <si>
    <t>DTC_FR_SMLS_CRC_ERROR</t>
  </si>
  <si>
    <t>"Diese Fehler treten oft nur sporadisch auf. Zur Ermittlung der genauen Fehlerursache müssen entsprechend dem Analyseergebnis zusätzliche Messungen durchgeführt werden (Spannungsversorgung, Kurzschluss, Kontaktprobleme).
Kann keine eindeutige Fehlerursache ermittelt werden und tritt das Fehlerbild wiederholt auf (Wiederholreparatur), müssen gegebenenfalls die betreffenden Leitungen, Steckverbindungen oder das betreffende Steuergerät erneuert werden.
Achtung:
Wenn der Fehler nur sporadisch vorliegt (keine Wiederholreparatur) und wenn keine entsprechende Kundenbeanstandung vorliegt, dann ist der Tausch des betreffenden Steuergerätes nicht zulässig und nicht sinnvoll.
Hinweis:
Diese Fehler treten typischerweise in größerer Anzahl auf. Wenn nur ein einziger Fehler zu einer fehlenden Botschaft gespeichert ist und ansonsten für dieses Steuergerät keine funktionale Störung vorliegt, kann der Fehler ignoriert werden."</t>
  </si>
  <si>
    <t>Eine PDU der ECU hat ein CRC Problem.</t>
  </si>
  <si>
    <t>0x26E0</t>
  </si>
  <si>
    <t>DTC_FR_SC_CRC_ERROR</t>
  </si>
  <si>
    <t>0x26E1</t>
  </si>
  <si>
    <t>DTC_FR_MOTOR_MLBEVO_CRC_ERROR</t>
  </si>
  <si>
    <t>0x26E3</t>
  </si>
  <si>
    <t>DTC_FR_GETRIEBE_CRC_ERROR</t>
  </si>
  <si>
    <t>DTC_FR_ESP_CRC_ERROR</t>
  </si>
  <si>
    <t>DTC_FR_EFP_CRC_ERROR</t>
  </si>
  <si>
    <t>DTC_FR_SMLS_ALIVE_ERROR</t>
  </si>
  <si>
    <t>Eine PDU der ECU hat ein Alive Counter Problem.</t>
  </si>
  <si>
    <t>DTC_FR_SC_ALIVE_ERROR</t>
  </si>
  <si>
    <t>DTC_FR_MOTOR_MLBEVO_ALIVE_ERROR</t>
  </si>
  <si>
    <t>DTC_FR_GETRIEBE_ALIVE_ERROR</t>
  </si>
  <si>
    <t>DTC_FR_ESP_ALIVE_ERROR</t>
  </si>
  <si>
    <t>DTC_FR_EFP_ALIVE_ERROR</t>
  </si>
  <si>
    <t>Diese Fehler treten oft nur sporadisch auf. Zur Ermittlung der genauen Fehlerursache müssen entsprechend dem Analyseergebnis zusätzliche Messungen durchgeführt werden (Spannungsversorgung, Kurzschluss, Kontaktprobleme).
Kann keine eindeutige Fehlerursache ermittelt werden und tritt das Fehlerbild wiederholt auf (Wiederholreparatur), müssen gegebenenfalls die betreffenden Leitungen, Steckverbindungen oder das betreffende Steuergerät erneuert werden.
Achtung:
Wenn der Fehler nur sporadisch vorliegt (keine Wiederholreparatur) und wenn keine entsprechende Kundenbeanstandung vorliegt, dann ist der Tausch des betreffenden Steuergerätes nicht zulässig und nicht sinnvoll.
Hinweis:
Diese Fehler treten typischerweise in größerer Anzahl auf. Wenn nur ein einziger Fehler zu einer fehlenden Botschaft gespeichert ist und ansonsten für dieses Steuergerät keine funktionale Störung vorliegt, kann der Fehler ignoriert werden.</t>
  </si>
  <si>
    <t>0x26F3</t>
  </si>
  <si>
    <t>C12BEF1</t>
  </si>
  <si>
    <t>DTC_MPU_DISABLED</t>
  </si>
  <si>
    <t>Wenn die MPU deaktiviert ist, entweder durch XCP Kalibrierung oder Debug Mode.</t>
  </si>
  <si>
    <t>PTM Sollmomentvorgabe in der Fahrsituation der beschleunigten Kurvenfahrt nicht plausibel</t>
  </si>
  <si>
    <t>Die am Fahrzeugbus übertragenen Fahrzeug-Identifikations-Nummer (VIN) passt nicht zu jener, die am Steuergerät des Verteilergetriebes gespeichert ist.
a) Das Steuergerät des Verteilergetriebes muss am dafür vorgesehenen Fahrzeug eingebaut werden.
b) Wenn das Steuergerät des Verteilergetriebes mit Absicht in einem neuen Fahrzeug montiert wurde, dann muss der Servicejob zum Anlernen einer neuen VIN &lt;projectspezifischen Anteil hier einfügen&gt; ausgeführt werden.</t>
  </si>
  <si>
    <t>PTM Sollmoment überschreitet das PSM Momentenlimit</t>
  </si>
  <si>
    <t>Per Tester Entwicklerbotschaften abschalten.</t>
  </si>
  <si>
    <t>Basierend auf der FEL Spezifikation ( Notlauf )</t>
  </si>
  <si>
    <t>"Prüfen, ob die hinteren Radgeschwindigkeiten und die Getriebeausgangsdrehzahl plausibel sind. 
- Überprüfen, ob der Antriebsstrang mechanische Beschädigung aufweist
- Überprüfen, ob Signalfehler ESP- und Getriebe-SG in FSP sind
Prüfen, ob die Achsübersetzung des hinteren Differenzials korrekt ist.
- Porsche-Teilenummer prüfen"</t>
  </si>
  <si>
    <t>Basierend auf der FEL Spezifikation ( reserviert )</t>
  </si>
  <si>
    <t>Prüfen, ob die Radgeschwindigkeiten (und Getriebeausgangsdrehzahl) gültig sind.</t>
  </si>
  <si>
    <t>Based on customer FEL specification ( Funktionale Einschraenkung )</t>
  </si>
  <si>
    <t>Prüfen, ob die Signale vom PTM gültig sind.</t>
  </si>
  <si>
    <t>Keine. Die Betriebsbedingungen (z.B. Differenzdrehzahl in der Kupplung, angefordertes Drehmoment,...) müssen innerhalb definierter Grenzen sein, um nach einem temprären Fehler in den Normalbetrieb zurückzukehren.</t>
  </si>
  <si>
    <t>Buskommunikation Flexray  mit Sender-SG EFP, Motor, ESP, Getriebe prüfen.</t>
  </si>
  <si>
    <t>Öl der Allradkupplung wechseln</t>
  </si>
  <si>
    <t>Basierend auf der FEL Spezifikation ( Regelmodus )</t>
  </si>
  <si>
    <t>none</t>
  </si>
  <si>
    <t>Das Allradsteuergerät fragt eine Aktivierung des elektronischen Stabilitätsprogrammes an. (Typischer Weise im Rahmen einer Fehlerreaktion oder wegen sehr hohen Kupplungstemperaturen)
Bus Message ALR_ESP_Akt == 1</t>
  </si>
  <si>
    <t>0x2701</t>
  </si>
  <si>
    <t>DTC_CC_INITIAL_POSITION_TIMEOUT</t>
  </si>
  <si>
    <t>Es handelt sich um einen Infofehler
1) Service Job &lt;UDS - ClearDiagnosticInformation&gt; ausführen;
Zündungswechsel
Service Job &lt;UDS - ReadDTCInformation&gt; ausführen;</t>
  </si>
  <si>
    <t>1200 ms nach dem PWF Übergang in den Zustand "enCC == 1" hat Getriebe den Zustand  "Normal Operation" nicht erreicht. Sollmomentenvorgabe kann noch nicht umgesetzt werden.</t>
  </si>
  <si>
    <t>* Verkabelung prüfen
* Flexray bus prüfen
Siehe Anhang
Sondermaßnahme SW-Update (potenzielle Errata), sofern bekanntes SW-abhängiges Problem bekannt</t>
  </si>
  <si>
    <t>Der Fehler wird gesetzt, wenn die ECU Temperatur einen Grenzwert erreicht, und die Funktion in Abhängigkeit des Fahrprogramms aktiviert ist.
Diese Warnung wir bei einer Brückentemperatur von 115°C gesetzt.
Für den Fall die Brückentemperatur ist nicht verfügbar, wird die Warnung mit 122°C der ECU Temperatur aktiviert (RPS Temperatur)
PL73
deaktiviert
FAD 992
aktiv</t>
  </si>
  <si>
    <t>0x2705</t>
  </si>
  <si>
    <t>C1068F0</t>
  </si>
  <si>
    <t>DTC_CC_CLUTCH_NEAR_END_OF_LIFE</t>
  </si>
  <si>
    <t>Fehlerspeicher löschen : FS_Löschen
Erstkalibierung auslösen und drei mal die Nachlaufkalibrierung ausführen -&gt; darauf hin müsste sich der Fehler wieder eintragen.
Wenn der Kunde die Allradfunktion beanstandet Kupplung tauschen, ansonsten keine Reparaturmaßnahmen.</t>
  </si>
  <si>
    <t>Der aktueller Kalibrierwinkel liegt nahe an der Grenze für den maximal zulässigen Kupplungsverschleiß.</t>
  </si>
  <si>
    <t>0x2706</t>
  </si>
  <si>
    <t>DTC_FR_AAG_SIGNAL_ERROR</t>
  </si>
  <si>
    <t>Ein Signal im Daten Paket ist gleich seinem Fehlerwert.
Ein Signal innerhalb des Datenpaketes ist ausserhalb der Grenzen.</t>
  </si>
  <si>
    <t>0x2707</t>
  </si>
  <si>
    <t>DTC_FR_KOMBI_SIGNAL_ERROR</t>
  </si>
  <si>
    <t>0x2708</t>
  </si>
  <si>
    <t>DTC_FR_BCM2_SIGNAL_ERROR</t>
  </si>
  <si>
    <t>0x2709</t>
  </si>
  <si>
    <t>DTC_FR_SMLS_SIGNAL_ERROR</t>
  </si>
  <si>
    <t>0x270A</t>
  </si>
  <si>
    <t>DTC_FR_SC_SIGNAL_ERROR</t>
  </si>
  <si>
    <t>0x270C</t>
  </si>
  <si>
    <t>DTC_FR_MOTOR_MLBEVO_SIGNAL_ERROR</t>
  </si>
  <si>
    <t>0x270D</t>
  </si>
  <si>
    <t>DTC_FR_GETRIEBE_SIGNAL_ERROR</t>
  </si>
  <si>
    <t>0x270E</t>
  </si>
  <si>
    <t>DTC_FR_GATEWAY_SIGNAL_ERROR</t>
  </si>
  <si>
    <t>0x270F</t>
  </si>
  <si>
    <t>DTC_FR_ESP_SIGNAL_ERROR</t>
  </si>
  <si>
    <t>0x2710</t>
  </si>
  <si>
    <t>DTC_FR_EFP_SIGNAL_ERROR</t>
  </si>
  <si>
    <t>0x2711</t>
  </si>
  <si>
    <t>DTC_FR_BCM1_SIGNAL_ERROR</t>
  </si>
  <si>
    <t>Bremsensteuergerät_no_speed_signal</t>
  </si>
  <si>
    <t>siehe CAN-GFS</t>
  </si>
  <si>
    <t>Signalwert "Fehler"</t>
  </si>
  <si>
    <t>Steering_angle_sensor_faulty_signal</t>
  </si>
  <si>
    <t>0x3003</t>
  </si>
  <si>
    <t>Esc_system_faulty_signal</t>
  </si>
  <si>
    <t>Torque_splitter_tsx03_crc_internal_communication</t>
  </si>
  <si>
    <t>Torque_splitter_tsx04_crc_internal_communication</t>
  </si>
  <si>
    <t>0x3016</t>
  </si>
  <si>
    <t>Torque_splitter_tsx03_to_internal_communication</t>
  </si>
  <si>
    <t>Botschaft enthält Fehlerwerte</t>
  </si>
  <si>
    <t>0x3017</t>
  </si>
  <si>
    <t>Torque_splitter_tsx04_to_internal_communication</t>
  </si>
  <si>
    <t>0x3018</t>
  </si>
  <si>
    <t>Torque_splitter_tsx03_alive_internal_communication</t>
  </si>
  <si>
    <t>Torque_splitter_tsx04_alive_internal_communication</t>
  </si>
  <si>
    <t>0x301A</t>
  </si>
  <si>
    <t>Torque_splitter_can_transceiver_warning</t>
  </si>
  <si>
    <t>0x301B</t>
  </si>
  <si>
    <t>Torque_splitter_left_bus_off_detected</t>
  </si>
  <si>
    <t>Transmission_to_get_11</t>
  </si>
  <si>
    <t>Siehe CAN-LH</t>
  </si>
  <si>
    <t>Transmission_to_get_14</t>
  </si>
  <si>
    <t>0x3102</t>
  </si>
  <si>
    <t>Transmission_to_get_17</t>
  </si>
  <si>
    <t>0x3104</t>
  </si>
  <si>
    <t>Clamp_status_01_to</t>
  </si>
  <si>
    <t>0x3105</t>
  </si>
  <si>
    <t>Steering_angle_sensor_to_lwi_01</t>
  </si>
  <si>
    <t>Instrument_cluster_to_instrument_cluster_01</t>
  </si>
  <si>
    <t>0x3107</t>
  </si>
  <si>
    <t>Instrument_cluster_to_instrument_cluster_02</t>
  </si>
  <si>
    <t>0x3109</t>
  </si>
  <si>
    <t>Brake_control_unit_to_eps_02</t>
  </si>
  <si>
    <t>0x310A</t>
  </si>
  <si>
    <t>Brake_control_unit_to_eps_05</t>
  </si>
  <si>
    <t>0x310C</t>
  </si>
  <si>
    <t>Brake_control_unit_to_eps_10</t>
  </si>
  <si>
    <t>0x310F</t>
  </si>
  <si>
    <t>Brake_control_unit_to_eps_19</t>
  </si>
  <si>
    <t>0x3110</t>
  </si>
  <si>
    <t>Brake_control_unit_to_eps_20</t>
  </si>
  <si>
    <t>0x3111</t>
  </si>
  <si>
    <t>Brake_control_unit_to_eps_21</t>
  </si>
  <si>
    <t>Brake_control_unit_to_eps_50</t>
  </si>
  <si>
    <t>0x3113</t>
  </si>
  <si>
    <t>Brake_control_unit_to_eps_40</t>
  </si>
  <si>
    <t>0x3114</t>
  </si>
  <si>
    <t>Brake_control_unit_to_eps_51</t>
  </si>
  <si>
    <t>Brake_control_unit_to_epb_01</t>
  </si>
  <si>
    <t>0x3116</t>
  </si>
  <si>
    <t>Brake_control_unit_to_mfdr_01</t>
  </si>
  <si>
    <t>0x3117</t>
  </si>
  <si>
    <t>Engine_control_unit_to_mot_07</t>
  </si>
  <si>
    <t>0x3118</t>
  </si>
  <si>
    <t>Engine_control_unit_to_mot_11</t>
  </si>
  <si>
    <t>0x3119</t>
  </si>
  <si>
    <t>Engine_control_unit_to_mot_12</t>
  </si>
  <si>
    <t>0x311A</t>
  </si>
  <si>
    <t>Engine_control_unit_to_mot_14</t>
  </si>
  <si>
    <t>0x311B</t>
  </si>
  <si>
    <t>Engine_control_unit_to_mot_20</t>
  </si>
  <si>
    <t>0x311C</t>
  </si>
  <si>
    <t>Engine_control_unit_to_mot_51</t>
  </si>
  <si>
    <t>0x311D</t>
  </si>
  <si>
    <t>Engine_control_unit_to_mot_code</t>
  </si>
  <si>
    <t>0x311E</t>
  </si>
  <si>
    <t>Gateway_to_sys_01</t>
  </si>
  <si>
    <t>Systeminfo_to_diagnosis_1</t>
  </si>
  <si>
    <t>0x3122</t>
  </si>
  <si>
    <t>Charisma-TO_11</t>
  </si>
  <si>
    <t>0x3123</t>
  </si>
  <si>
    <t>Charisma-TO_8</t>
  </si>
  <si>
    <t>VIN_01_TO</t>
  </si>
  <si>
    <t>Motorsteuergerät_to_engine_54</t>
  </si>
  <si>
    <t>Aging_counter_to_obd_01</t>
  </si>
  <si>
    <t>U10A900</t>
  </si>
  <si>
    <t>Data_bus_chassis_bus_off</t>
  </si>
  <si>
    <t>Transmission_crc_get_11</t>
  </si>
  <si>
    <t>0x3304</t>
  </si>
  <si>
    <t>Clamp_status_01_crc</t>
  </si>
  <si>
    <t>0x3305</t>
  </si>
  <si>
    <t>Steering_angle_sensor_crc_lwl_01</t>
  </si>
  <si>
    <t>0x3309</t>
  </si>
  <si>
    <t>Brake_control_unit_crc_esp_02</t>
  </si>
  <si>
    <t>0x330C</t>
  </si>
  <si>
    <t>Brake_control_unit_crc_esp_10</t>
  </si>
  <si>
    <t>0x3310</t>
  </si>
  <si>
    <t>Brake_control_unit_crc_esp_20</t>
  </si>
  <si>
    <t>0x3311</t>
  </si>
  <si>
    <t>Brake_control_unit_crc_esp_21</t>
  </si>
  <si>
    <t>0x3312</t>
  </si>
  <si>
    <t>Brake_control_unit_crc_esp_50</t>
  </si>
  <si>
    <t>0x3313</t>
  </si>
  <si>
    <t>Brake_control_unit_crc_esp_40</t>
  </si>
  <si>
    <t>0x3316</t>
  </si>
  <si>
    <t>Brake_control_unit_crc_mfdr_01</t>
  </si>
  <si>
    <t>0x3318</t>
  </si>
  <si>
    <t>Engine_control_unit_crc_mot_11</t>
  </si>
  <si>
    <t>0x3319</t>
  </si>
  <si>
    <t>Engine_control_unit_crc_mot_12</t>
  </si>
  <si>
    <t>0x331C</t>
  </si>
  <si>
    <t>Engine_control_unit_crc_engine_51</t>
  </si>
  <si>
    <t>0x3400</t>
  </si>
  <si>
    <t>Transmission_bz_get_11</t>
  </si>
  <si>
    <t>0x3405</t>
  </si>
  <si>
    <t>Steering_angle_sensor_bz_lwl_01</t>
  </si>
  <si>
    <t>0x340C</t>
  </si>
  <si>
    <t>Brake_control_unit_bz_esp_10</t>
  </si>
  <si>
    <t>0x3410</t>
  </si>
  <si>
    <t>Brake_control_unit_bz_esp_20</t>
  </si>
  <si>
    <t>0x3411</t>
  </si>
  <si>
    <t>Brake_control_unit_bz_esp_21</t>
  </si>
  <si>
    <t>0x3412</t>
  </si>
  <si>
    <t>Brake_control_unit_bz_esp_50</t>
  </si>
  <si>
    <t>0x3413</t>
  </si>
  <si>
    <t>Brake_control_unit_bz_esp_40</t>
  </si>
  <si>
    <t>0x3416</t>
  </si>
  <si>
    <t>Brake_control_unit_bz_mfdr_01</t>
  </si>
  <si>
    <t>0x3417</t>
  </si>
  <si>
    <t>U10AC00</t>
  </si>
  <si>
    <t>DTC_COM_CAN01_DIAGNOSTIC</t>
  </si>
  <si>
    <t>0x3418</t>
  </si>
  <si>
    <t>DTC_COM_CAN01_ERROR</t>
  </si>
  <si>
    <t>0x3419</t>
  </si>
  <si>
    <t>Brake_control_unit_crc_esp_51</t>
  </si>
  <si>
    <t>Esc_51_alive_error</t>
  </si>
  <si>
    <t>0x3501</t>
  </si>
  <si>
    <t>ESP_02 Alive Error</t>
  </si>
  <si>
    <t>0x3502</t>
  </si>
  <si>
    <t>KLEMMEN_STATUS_01_Alive_Error</t>
  </si>
  <si>
    <t>0x3503</t>
  </si>
  <si>
    <t>Engine_12 Alive_Error</t>
  </si>
  <si>
    <t>P1CEF00</t>
  </si>
  <si>
    <t>Oil_worn_60_kw_h_exceeded</t>
  </si>
  <si>
    <t>Ölwechsel durchführen, Information Ölwechsel ins Steuergerät schreiben</t>
  </si>
  <si>
    <t>Der Integrator der Verlustleistung des Hinterachsgetriebes ist überschritten. Das TS-Getriebeöl ist auszutauschen</t>
  </si>
  <si>
    <t>* Verkabelung prüfen
* Sendendes Steuergerät überprüfen
Sondermaßnahme SW-Update (potenzielle Errata), sofern bekanntes SW-abhängiges Problem bekannt</t>
  </si>
  <si>
    <t>Temperatur am Prozessor hat 160 °C für 50 ms überschritten</t>
  </si>
  <si>
    <t>P1CEC00</t>
  </si>
  <si>
    <t>Overtemperatur_frontaxle</t>
  </si>
  <si>
    <t>Ölwechsel VAA</t>
  </si>
  <si>
    <t>Temperaturmodell für PTU-Schutz hat einen Temperaturwert &gt; 130 °C errechnet, eine Limitierung des Maximalmoments ist abhängig vom geforderten Moment möglich.</t>
  </si>
  <si>
    <t>P1CED00</t>
  </si>
  <si>
    <t>Overtemperatur_rearaxle</t>
  </si>
  <si>
    <t>1) Überprüfung von Antriebsstrang auf Beschädigung, Info: Beschädigung (z.B. Achsbruch) muss Getriebetausch zur Folge haben, Kraftschluss Hinterräder 2) Gutprüfung: Verwenden des Diagnose Jobs &lt;UDS - RTCTRL_CC_FIRSTCALIBRATION - startRoutine&gt; zum Kalibrieren der Kupplung, danach dreimal den Job &lt;UDS - RTCTRL_CC_POWERDOWNCALIBRATION - startRoutine&gt; starten. &lt;UDS - ClearDiagnosticInformation&gt; ausführen, Zündungswechsel, Stellen von 1300 Nm über den Diagnosejob &lt;UDS - IOCTRL_CC_SET_TORQUE - shortTermAdjustment&gt; für 5s, Stellen von 0 Nm über den Diagnosejob &lt;UDS - IOCTRL_CC_SET_TORQUE - shortTermAdjustment&gt; für 0s, Zündungswechsel, &lt;UDS - ReadDTCInformation&gt; -&gt; Weitere Fehler deuten auf Folgeschäden aufgrund des Defekts im Antriebsstrang hin -&gt; Getriebetausch</t>
  </si>
  <si>
    <t>Thermischer Belastungsgrad der Kupplung von 99 % wurde erreicht</t>
  </si>
  <si>
    <t>0x4005</t>
  </si>
  <si>
    <t>P1CF700</t>
  </si>
  <si>
    <t>Lamella_use_unplausible</t>
  </si>
  <si>
    <t>Für Endkunde: Aktuator, Grundeinstellung "Aktuator anlernen durchführen, Versuchsträger: Information an Fachabteilung</t>
  </si>
  <si>
    <t>OFFEN</t>
  </si>
  <si>
    <t>P1CFA00</t>
  </si>
  <si>
    <t>Mcu_temperature_signal_range_check_high</t>
  </si>
  <si>
    <t>Für Endkunde: Aktuator tauschen und defektes Teil zur Rückwarenanalyse; Versuchsträger: Information an Fachabteilung --&gt; Ergänzen: Bei häufigem Auftretenszähler, oder wenn bei scheinbarer geringer Belastung Fehler ansteht -&gt; Steuergerät-Tausch. Eventuell vorab SW aktualsieren</t>
  </si>
  <si>
    <t>The failure event "EVENT_MCU_TEMP_SIGNAL_HIGH is set: a.) if the measured MCU temperature sensor output signal is above the specified threshold (DTSSTAT:RESULT &gt; P_MCU_TempSensSignalMax) b.) and the range violation is present for longer than the debounce time &amp;&amp; (DebCnt_MCUTempSensSignalHigh &gt;= P_MCU_TempSensCignalMaxDebCnt)</t>
  </si>
  <si>
    <t>0x4011</t>
  </si>
  <si>
    <t>P1CF800</t>
  </si>
  <si>
    <t>Mcu_temperature_signal_range_check_low</t>
  </si>
  <si>
    <t>The failure event "EVENT_MCU_TEMP_SIGNAL_LOW is set: a.) if the measured MCU temperature sensor output signal is below the specified threshold (DTSSTAT:RESULT &lt; P_MCU_TempSensSignalMin) b.) and the range violation is present for longer than the debounce time &amp;&amp; (DebCnt_MCUTempSensSignalLow &gt;= P_MCU_TempSensSignalMinDebCnt)</t>
  </si>
  <si>
    <t>0x4012</t>
  </si>
  <si>
    <t>P1CF900</t>
  </si>
  <si>
    <t>Mcu_temperature_gradient_check</t>
  </si>
  <si>
    <t>The failure event "EVENT_MCU_TEMP_GRADIENT is set if: a.) for rising temperatures: the MCU temperature rises within 8s for more than the specified threshold and the signal range check has not detected a failure (MAX (tempMCU_Avg[1..8]) - MIN (tempMCU_Avg[1..8])) &gt;= P_MCU_TempSensGradMax_rising) &amp;&amp; (tempMCU_qual == valid) b.) or for falling temperatures: the MCU temperature drops within 8s for more than the specified threshold and the signal range check has not detected a failure (MAX (tempMCU_Avg[1..8]) - MIN (tempMCU_Avg[1..8])) &gt;= P_MCU_TempSensGradMax_falling) &amp;&amp; (tempMCU_qual == valid)</t>
  </si>
  <si>
    <t>Mcu_over_temperature_warning</t>
  </si>
  <si>
    <t>Es handelt sich hierbei nur um eine Temperaturwarnung ohne funktionaler Einschränkung!</t>
  </si>
  <si>
    <t>The failure event "EVENT_MCU_OVERTEMP_WARNING is set: a.) if the measured MCU temperature is valid and above the specified Warning threshold (tempMCU_qual == valid) &amp;&amp; (tempMCU_Avg &gt; P_MCU_TempSensTempWARN_ON)</t>
  </si>
  <si>
    <t>Actuator_mismatch_in_adaption</t>
  </si>
  <si>
    <t>Für Endkunde: 1) Grundeinstellung "Aktuator anlernen erneut durchführen, falls nicht erfolgreich: Aktuator tauschen und defektes Teil zur Rückwarenanalyse, Versuchsträger: Information an Fachabteilung</t>
  </si>
  <si>
    <t>Kalibriervorgang beim Start fehlerhaft beendet</t>
  </si>
  <si>
    <t>P1CEE00</t>
  </si>
  <si>
    <t>Actuator_mismatch_with_partner</t>
  </si>
  <si>
    <t>Gleiche SW/HW-Version auf beide Seiten des TS bringen</t>
  </si>
  <si>
    <t>Abgleich der Aktuatoren fehlgeschlagen</t>
  </si>
  <si>
    <t>0x6000</t>
  </si>
  <si>
    <t>C111307</t>
  </si>
  <si>
    <t>Blocked_actuator_or_broken_actuator_machanic</t>
  </si>
  <si>
    <t>Für Endkunde: Aktuator-Test durchführen. Wenn ok, dann Versuchsfahrt durchführen und prüfen auf Allraantrieb. falls nicht funktionstüchtig und kein weiterer FSP-Eintrag: HAA komplett tauschen und defektes Teil zur Rückwarenanalyse, Versuchsträger: Information an Fachabteilung</t>
  </si>
  <si>
    <t>Wenn die Integrale der slip minus ein nominellen Wert einen bestimmten Wert ueberschreitet</t>
  </si>
  <si>
    <t>0x6001</t>
  </si>
  <si>
    <t>P1CF200</t>
  </si>
  <si>
    <t>Lamella_worn</t>
  </si>
  <si>
    <t>Das Allrad Getriebe muss ausgetauscht werden weil die Kupplung verschlissen ist</t>
  </si>
  <si>
    <t>0x6002</t>
  </si>
  <si>
    <t>Lamella_nearly_worn</t>
  </si>
  <si>
    <t>1)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(Status "Kalibrierung nicht korrekt durchgeführt"), mit Punkt 3 fortsetzen. 2.) Gutprüfung: &lt;UDS - ClearDiagnosticInformation&gt; ausführen. Zündungswechsel, Stellen von 1300 Nm über den Diagnosejob &lt;UDS - IOCTRL_CC_SET_TORQUE - shortTermAdjustment&gt; für 5 s. Stellen von 0 Nm über den Diagnosejob &lt;UDS - IOCTRL_CC_SET_TORQUE - shortTermAdjustment&gt; für 0s. Zündungswechsel &lt;UDS - ReadDTCInformation&gt; -&gt; Dieser DTC darf nicht mehr enthalten sein, sofern doch mit Schritt 3 fortsetzen, i.O. -&gt; Modulende 3.) Fehlerbehebung (VTG-Steuergerät-Tausch): Wenn der Fehler weiterhin bestehen bleibt, das Anbausteuergerät tauschen. 4.) Fehlerbehebung (VTG-Tausch): Bleibt der Fehler weiterhin bestehen das gesamte Verteilergetriebe tauschen.</t>
  </si>
  <si>
    <t>0x6004</t>
  </si>
  <si>
    <t>Actuator_ring_angle_limit_exceeded</t>
  </si>
  <si>
    <t>0x6005</t>
  </si>
  <si>
    <t>Actuator_undetected_end_on_open</t>
  </si>
  <si>
    <t>0x6006</t>
  </si>
  <si>
    <t>P1CFB00</t>
  </si>
  <si>
    <t>Tyre_tolerance_exceeded</t>
  </si>
  <si>
    <t>Für Endkunde: Reifen kontrollieren. Wenn ok FSP-löschen, Versuchsträger: Information an Fachabteilung</t>
  </si>
  <si>
    <t>0x6007</t>
  </si>
  <si>
    <t>Coding_unplausible</t>
  </si>
  <si>
    <t>Für Endkunde: Codierung prüfen, Versuchsträger: Information an Fachabteilung</t>
  </si>
  <si>
    <t>Lesen Codierwert</t>
  </si>
  <si>
    <t>0x6008</t>
  </si>
  <si>
    <t>Coding_not_coded</t>
  </si>
  <si>
    <t>0x6009</t>
  </si>
  <si>
    <t>P1CFC00</t>
  </si>
  <si>
    <t>Development_messages_activated</t>
  </si>
  <si>
    <t>Entwicklerbotschaften deaktivieren lassen</t>
  </si>
  <si>
    <t>Entwicklerbotschaften sind eingeschaltet.</t>
  </si>
  <si>
    <t>0x600B</t>
  </si>
  <si>
    <t>P080A00</t>
  </si>
  <si>
    <t>First_or_powerdown_calibration_failed</t>
  </si>
  <si>
    <t>Für Endkunde: Aktuator tauschen und defektes Teil zur Rückwarenanalyse; Versuchsträger: Information an Fachabteilung; 1) Prüfung äußerer Faktoren: &lt;UDS - ReadDTCInformation&gt; ausführen, wenn Fehlerspeicher Unterspannung gespeichert, ausschließlich die für den Fehler vorgesehene Maßnahmen durchführen.; 2)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mit Punkt4 fortsetzen.; 3.) Gutprüfung: &lt;UDS - ClearDiagnosticInformation&gt; ausführen. Stellen von 1300 Nm über den Diagnosejob &lt;UDS - IOCTRL_CC_SET_TORQUE - shortTermAdjustment&gt; für 5 s. Stellen von 0 Nm über den Diagnosejob &lt;UDS - IOCTRL_CC_SET_TORQUE - shortTermAdjustment&gt; für 0 s. Zündungswechsel &lt;UDS - ReadDTCInformation&gt; -&gt; Dieser DTC darf nicht mehr enthalten sein, sofern doch mit Schritt 4 fortsetzen, i.O. -&gt; Modulende; 4.) Fehlerbehebung (Steuergerät-Tausch): Wenn der Fehler weiterhin bestehen bleibt, das Anbausteuergerät tauschen. Vorgehensweise ist im Dokument "Technische Produktbeschreibung, im Kapitel "Reparatur, Austausch und Instandsetzung – Repair, exchange and corrective maintenance beschrieben; 5.) Fehlerbehebung(Mechanik Tausch): Bleibt der Fehler weiterhin bestehen die gesamte Kupplung tauschen</t>
  </si>
  <si>
    <t>Kalibrerung der Kupplung wurde durch folgenden Ereignis abgebrochen: 1) Aktuatorring-Winkellimit von 110° wurde überschritten oder 2) Zeitlimit in einem Unterzustand der Kalibrerung wurde erreicht</t>
  </si>
  <si>
    <t>0x600C</t>
  </si>
  <si>
    <t>Inital_calibration_missing</t>
  </si>
  <si>
    <t>Für Endkunde: Anzustimmen, Versuchsträger: Information an Fachabteilung, 1) Prüfung äußerer Faktoren: &lt;UDS - ReadDTCInforamtion&gt; ausführen, wenn Fehlerspeicher Unterspannung gespeichert, ausschließlich die für den Fehler vorgesehene Maßnahmen durchführen. 2)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mit Punkt4 fortsetzen. 3.) Gutprüfung: &lt;UDS - ClearDiagnosticInformation&gt; ausführen. Stellen von 1300 Nm über den Diagnosejob &lt;UDS - IOCTRL_CC_SET_TORQUE - shortTermAdjustment&gt; für 5s. Stellen von 0 Nm über den Diagnosejob &lt;UDS - IOCTRL_CC_SET_TORQUE - shortTermAdjustment&gt; für 0 s. Zündungswechsel &lt;UDS - ReadDTCInformation&gt; -&gt; Dieser DTC darf nicht mehr enthalten sein, sofern doch mit Schritt 4 fortsetzen i.O. -&gt; Modulende, 4.) Fehlerbehebung (Steuergerät-Tausch): Wenn der Fehler weiterhin bestehen bleibt, das Anbausteuergerät tauschen. Vorgehensweise ist im Dokument "Technische Produktbeschreibung, im Kapitel "Reparatur, Austausch und Instandsetzung – Repair, exchange and corrective maintenance beschrieben, 5.) Fehlerbehebung(Mechanik Tausch): Bleibt der Fehler weiterhin bestehen die gesamte Kupplung tauschen</t>
  </si>
  <si>
    <t>Kalibrierwinkel = 0°</t>
  </si>
  <si>
    <t>0x600D</t>
  </si>
  <si>
    <t>Mpu_disabled</t>
  </si>
  <si>
    <t>Wenn die MPU deaktiviert ist, entweder durch XCP Kalibrierung oder Debug Mode</t>
  </si>
  <si>
    <t>0x6010</t>
  </si>
  <si>
    <t>P1D2300</t>
  </si>
  <si>
    <t>Dtc_cc_classification_not_done</t>
  </si>
  <si>
    <t>1) Getriebeklasse und Version eruieren, sofern keine IDR-Wiederherstellung möglich ist (bei einem Tausch), die Klasse vom Getriebegehäuse ablesen 2) Verwendung von Diagnose Job &lt;UDS - WDBI_CC_CLASSGEARBOX&gt; um VTG zu klassieren 3) &lt;UDS - ClearDiagnosticInformation&gt; Zündungswechsel &lt;UDS - ReadDTCInformation&gt;</t>
  </si>
  <si>
    <t>Ausfall folgender Botschaften: XXX; Fehlerwert folgender Signale: XXX</t>
  </si>
  <si>
    <t>0x6100</t>
  </si>
  <si>
    <t>P1D2400</t>
  </si>
  <si>
    <t>Dtc_ecuvar_mismatch</t>
  </si>
  <si>
    <t>Hardware Eingang (Brücke am Stecker) oder Datensatz stimmen nicht mit der im nichtflüchtigen Speicher hinterlegten ECU-Variante überein. a) Das Steuergerät auf der richtigen Seite des Verteilergetriebes montieren. b) Wurde das Steuergerät ausgetauscht, oder wurde es auf der dafür nicht vorgesehenen Seite des Verteilergetriebes oder in einem anderen Fahzeug eingebaut, dann muss der Service Job zum Schreiben der ECU-Variante ausgeführt werden. c) Wenn keine Verbindung zum Tester hergestellt werden kann, muss das andere Steuergerät abgesteckt werden. d) Hardware Eingang (Bügel) überprüfen.</t>
  </si>
  <si>
    <t>- Links/Rechts Dikrepanz zwischen primärem und sekundärem Eingang (Stecker Pin vs. NVM), - Bus Typ Diskrepanz zwischen primärem und sekundärem Eingang (Datensatz vs. NVM), - NVM Lesefehler (Wert nicht verfügbar oder ungültig), - Hardware Eingang liefert F</t>
  </si>
  <si>
    <t>0x6101</t>
  </si>
  <si>
    <t>P1D2500</t>
  </si>
  <si>
    <t>Dtc_vc_missing_information_from_twin</t>
  </si>
  <si>
    <t>Kabelbaum und Anschluss Twin Steuergeräte prüfen.</t>
  </si>
  <si>
    <t>Keine gültigen Bussignale von zweitem Steuergerät empfangen</t>
  </si>
  <si>
    <t>0x7440</t>
  </si>
  <si>
    <t>DTC_FR_SMLS_TIMEOUT</t>
  </si>
  <si>
    <t>Die Botschaft PDU LWI_01 fehlt.</t>
  </si>
  <si>
    <t>0x7441</t>
  </si>
  <si>
    <t>DTC_FR_EFP_TIMEOUT</t>
  </si>
  <si>
    <t>PL73
Eine Botschaft fehlt von FAHRWERK_01, FAHRWERK_06
FAD 992
Eine Botschaft fehlt von FDR_06</t>
  </si>
  <si>
    <t>0x7443</t>
  </si>
  <si>
    <t>DTC_FR_SC_TIMEOUT</t>
  </si>
  <si>
    <t>Eine Botschaft fehlt von SARA_06</t>
  </si>
  <si>
    <t>0x7444</t>
  </si>
  <si>
    <t>DTC_FR_MOTOR_MLBEVO_TIMEOUT</t>
  </si>
  <si>
    <t>PL73
Eine Botschaft fehlt von Motor_11, Motor_12, Motor_14, Motor_16, Motor_18, Motor_20, Motor_28, Motor_Code_01, OBD_01,  TSK_06
FAD 992
Eine Botschaft fehlt von Motor_11, Motor_12, Motor_14, Motor_20, OBD_01</t>
  </si>
  <si>
    <t>0x7445</t>
  </si>
  <si>
    <t>DTC_FR_GETRIEBE_TIMEOUT</t>
  </si>
  <si>
    <t>PL73
Eine Botschaft fehlt von Getriebe_11, Getriebe_12, Getriebe_13, Getriebe_14, Getriebe_17, Getriebe_19
FAD 992
Eine Botschaft fehlt von Getriebe_11, Getriebe_12, Getriebe_13,Getriebe_17</t>
  </si>
  <si>
    <t>0x7446</t>
  </si>
  <si>
    <t>DTC_FR_ESP_TIMEOUT</t>
  </si>
  <si>
    <t>PL73
Eine Botschaft fehlt von EPB_01, ESP_03, ESP_05, ESP_07, ESP_08, ESP_14, ESP_20, ESP_21, ESP_22, ESP_23, ESP_33
FAD 992
Eine Botschaft fehlt von EPB_01, ESP_03, ESP_07, ESP_14, ESP_20, ESP_23</t>
  </si>
  <si>
    <t>0x7447</t>
  </si>
  <si>
    <t>DTC_FR_GATEWAY_TIMEOUT</t>
  </si>
  <si>
    <t>Eine Botschaft fehlt von Charisma_01, Diagnose_01, Systeminfo_01</t>
  </si>
  <si>
    <t>0x744E</t>
  </si>
  <si>
    <t>DTC_BATT_SUPPLY_SLOW_OV</t>
  </si>
  <si>
    <t>Generator und Batterie prüfen auf Überspannung.
Energiemanagement prüfen.</t>
  </si>
  <si>
    <t>Grenzspannung lt. VW 80114 und 80101 (3.5): 16.5V
zus. Bedingung: 
Kupplungsreglerbetrieb (enCC) ist freigegeben:
- HW KL15 ist aktiv
- Motor läuft mit Hysterese U/min &gt;= 500 für mind. 500ms (für Status EIN) bzw. U/Min &lt;= 200 für mind. 200ms (für Status AUS)</t>
  </si>
  <si>
    <t>0x7497</t>
  </si>
  <si>
    <t>DTC_CC_BROKEN_MECHANICS</t>
  </si>
  <si>
    <t>Delete error memory entry, perform Ignition Cycle and then:
1) Check wiring system / supplying voltage to transfer case
2) Check Classification and ClassVersion  and compare with values printed on transfer case. If they don't match run routine control service "Store TransferCase Classification" .
3) Use routine control service "Calibrate Clutch" to calibrate clutch.  Then start routine control service 3 times "Learn Clutch Open and Close point for a minor calibration value change" .  After this, set torque request to nominal (maximum) clutch torque, using routine "Lock centre Differential" 
4) If fault is still present replace transfer case Control Module.
5) If fault is still present replace transfer case.</t>
  </si>
  <si>
    <t>Aufsummierte Winkelabweichung, welche beim Verlassen des zustandes "Moment halten" berechnet wurde, übersteigt definiertes Limit  (Wert t.b.d)</t>
  </si>
  <si>
    <t>0x7498</t>
  </si>
  <si>
    <t>C129254</t>
  </si>
  <si>
    <t>DTC_CC_CLASSIFICATION_NOT_DONE</t>
  </si>
  <si>
    <t>1) Getriebeklasse und Version eruieren
sofern keine IDR-Wiederherstellung möglich ist (bei einem Tausch), die Klasse vom Getriebegehäuse ablesen
2) Verwendung von Diagnose Job &lt;UDS - WDBI_CC_CLASSGEARBOX&gt; um VTG zu klassieren
3) &lt;UDS - ClearDiagnosticInformation&gt;
Zündungswechsel
&lt;UDS - ReadDTCInformation&gt;</t>
  </si>
  <si>
    <t>Keine gültige Verteilergetriebeklasse gegeben. Gültiger Bereich: 3013 &lt;= EE_classGrb &lt;= 7411 oder
Die ClassVersion ist ungültig oder
Die ClassVersion auf dem Steuergerät ist neuer als die von der Software unterstützte.</t>
  </si>
  <si>
    <t>0x7499</t>
  </si>
  <si>
    <t>DTC_CC_EX_MAX_ANGLE</t>
  </si>
  <si>
    <t>1)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(Status "Kalibrierung nicht korrekt durchgeführt"), mit Punkt 3 fortsetzen.
2.) Gutprüfung:
&lt;UDS - ClearDiagnosticInformation&gt; ausführen.
Zündungswechsel
Stellen von 1300 Nm über den Diagnosejob &lt;UDS - IOCTRL_CC_SET_TORQUE - shortTermAdjustment&gt; für 5s.
Stellen von 0 Nm über den Diagnosejob &lt;UDS - IOCTRL_CC_SET_TORQUE - shortTermAdjustment&gt; für 0s.
Zündungswechsel
&lt;UDS - ReadDTCInformation&gt; -&gt; Dieser DTC darf nicht mehr enthalten sein, sofern doch mit Schritt 3 fortsetzen
i.O. -&gt; Modulende
3.) Fehlerbehebung (VTG-Steuergerät-Tausch):
Wenn der Fehler weiterhin bestehen bleibt, das Anbausteuergerät tauschen.
4.) Fehlerbehebung(VTG-Tausch):
Bleibt der Fehler weiterhin bestehen das gesamte Verteilergetriebe tauschen.</t>
  </si>
  <si>
    <t>Bei der Momentenregelung wurde maximaler Aktuatorring-Winkellimit von 110° überschritten</t>
  </si>
  <si>
    <t>0x749A</t>
  </si>
  <si>
    <t>DTC_CC_NVMDATA_CORRUPT</t>
  </si>
  <si>
    <t>Fehlerspeichereintrag loeschen
Spezielle Maßnahme: SW update wenn bekannter softwareabhaengiger Fehler. Ansonsten ECU austauschen.</t>
  </si>
  <si>
    <t>Die Gegenprobe fuer doppelt Inverse Daten ist ungültig ausgefallen</t>
  </si>
  <si>
    <t>0x749B</t>
  </si>
  <si>
    <t>DTC_CC_INITIAL_POSITION_DEVIATION</t>
  </si>
  <si>
    <t>1) Fehlerbehebung (VTG-Steuergerät-Tausch):
Das Anbausteuergerät tauschen. Vorgehensweise ist im Dokument  "Technische Produktbeschreibung", im Kapitel "Reparatur, Austausch und Instandsetzung – Repair, exchange and corrective maintenance" beschrieben</t>
  </si>
  <si>
    <t>Differenz der Winkelwerte vom Anschlag, die  beim Start und Nachlaufkalibrierung gemessen wurden, war größer als 1,5° und wurde 4 mal in der Folge detektiert.
Parameters: P_InitPosC02_cntPhiAtrDiagDiffMax</t>
  </si>
  <si>
    <t>0x749C</t>
  </si>
  <si>
    <t>DTC_CC_ECU_PROTECTION</t>
  </si>
  <si>
    <t>1) Fehlerspeicher Löschen</t>
  </si>
  <si>
    <t>NIA Belastungsgrad &gt; xy %</t>
  </si>
  <si>
    <t>0x749D</t>
  </si>
  <si>
    <t>C05DF00</t>
  </si>
  <si>
    <t>DTC_CC_CLUTCH_WEAR_PLAUSI</t>
  </si>
  <si>
    <t>1) Überprüfung von Antriebsstrang auf Beschädigung
Info: Beschädigung (z.B. Achsbruch) muss Getriebetausch zur Folge haben
Kraftschluss Hinterräder
2) Gutprüfung:
Verwenden des Diagnose Jobs &lt;UDS - RTCTRL_CC_FIRSTCALIBRATION - startRoutine&gt; zum Kalibrieren der Kupplung, danach dreimal den Job &lt;UDS - RTCTRL_CC_POWERDOWNCALIBRATION - startRoutine&gt; starten. 
&lt;UDS - ClearDiagnosticInformation&gt; ausführen
Zündungswechsel
Stellen von 1300 Nm über den Diagnosejob &lt;UDS - IOCTRL_CC_SET_TORQUE - shortTermAdjustment&gt; für 5s
Stellen von 0 Nm über den Diagnosejob &lt;UDS - IOCTRL_CC_SET_TORQUE - shortTermAdjustment&gt; für 0s
Zündungswechsel
&lt;UDS - ReadDTCInformation&gt; -&gt; Weitere Fehler deuten auf Folgeschäden aufgrund des Defekts im Antriebsstrang hin -&gt; Getriebetausch</t>
  </si>
  <si>
    <t>Anstieg des Kalibrierwinkels, verglichen zum letzten Wert, ist nicht plausiebel zur Reibungsarbeit.</t>
  </si>
  <si>
    <t>0x749E</t>
  </si>
  <si>
    <t>DTC_CC_NO_CALIB</t>
  </si>
  <si>
    <t>1) Prüfung äußerer Faktoren:
&lt;UDS - ReadDTCInforamtion&gt; ausführen, wenn Fehlerspeicher Unterspannung gespeichert, ausschließlich die für den Fehler vorgesehene Maßnahmen durchführen.
2)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mit Punkt4 fortsetzen.
3.) Gutprüfung:
&lt;UDS - ClearDiagnosticInformation&gt; ausführen.
Stellen von 1300 Nm über den Diagnosejob &lt;UDS - IOCTRL_CC_SET_TORQUE - shortTermAdjustment&gt; für 5s.
Stellen von 0 Nm über den Diagnosejob &lt;UDS - IOCTRL_CC_SET_TORQUE - shortTermAdjustment&gt; für 0s.
Zündungswechsel
&lt;UDS - ReadDTCInformation&gt; -&gt; Dieser DTC darf nicht mehr enthalten sein, sofern doch mit Schritt 4 fortsetzen
i.O. -&gt; Modulende
4.) Fehlerbehebung (Steuergerät-Tausch):
Wenn der Fehler weiterhin bestehen bleibt, das Anbausteuergerät tauschen. Vorgehensweise ist im Dokument  "Technische Produktbeschreibung", im Kapitel "Reparatur, Austausch und Instandsetzung – Repair, exchange and corrective maintenance" beschrieben
5.) Fehlerbehebung(Mechanik Tausch):
Bleibt der Fehler weiterhin bestehen die gesamte Kupplung tauschen</t>
  </si>
  <si>
    <t>0x749F</t>
  </si>
  <si>
    <t>DTC_CC_PHI_TUBE</t>
  </si>
  <si>
    <t>1) Prüfung äußerer Faktoren:
&lt;UDS - ReadDTCInformation&gt; ausführen, wenn Fehlerspeichereintrag Unterspannung gespeichert, ausschließlich die für den Fehler vorgesehene Maßnahmen durchführen.
2)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(Status "Kalibrierung nicht korrekt durchgeführt"), mit Punkt4 fortsetzen.
3.) Gutprüfung:
&lt;UDS - ClearDiagnosticInformation&gt; ausführen.
Stellen von 1300 Nm über den Diagnosejob &lt;UDS - IOCTRL_CC_SET_TORQUE - shortTermAdjustment&gt; für 5s.
Stellen von 0 Nm über den Diagnosejob &lt;UDS - IOCTRL_CC_SET_TORQUE - shortTermAdjustment&gt; für 0s.
Zündungswechsel
&lt;UDS - ReadDTCInformation&gt; -&gt; Dieser DTC darf nicht mehr enthalten sein, sofern doch mit Schritt 4 fortsetzen
i.O. -&gt; Modulende
4.) Fehlerbehebung (Steuergerät-Tausch):
Wenn der Fehler weiterhin bestehen bleibt, das Anbausteuergerät tauschen. Vorgehensweise ist im Dokument  "Technische Produktbeschreibung", im Kapitel "Reparatur, Austausch und Instandsetzung – Repair, exchange and corrective maintenance" beschrieben
5.) Fehlerbehebung(Mechanik-Tausch):
Bleibt der Fehler weiterhin bestehen das gesamte Verteilergetriebe tauschen.</t>
  </si>
  <si>
    <t>Fehler wird detektiert wenn folgende 2 Bedingungen erfüllt sind:
1)  ein Toleranzband von +/- 200Nm wurde überschritten  und 
2)  ein Fehlerintegral von tbd Nm*s erreicht wurde</t>
  </si>
  <si>
    <t>0x74A0</t>
  </si>
  <si>
    <t>C129100</t>
  </si>
  <si>
    <t>DTC_CC_WEAR_OIL</t>
  </si>
  <si>
    <t>1) Verwenden des Diagnosejobs &lt;UDS - RTCTRL_CC_OIL_BULKHEAD - startRoutine&gt;
&lt;UDS - RTCTRL_CC_OIL_BULKHEAD - requestRoutineResults&gt; -&gt; Öl ablassen
2) Verwenden des Diagnosejobs &lt;UDS - RTCTRL_CC_OIL_BULKHEAD - startRoutine&gt;
&lt;UDS - RTCTRL_CC_OIL_BULKHEAD - requestRoutineResults&gt; (Status: "Ölauslass oder Ölfüllen nicht möglich")
Öl nachfüllen
3) Verwenden des Diagnose job &lt;UDS - WDBI_CC_TRANSFERCASE_INTEGRATORS&gt; - Rücksetzen vom berechneten Ölverschleiß
WorkDisc1 ... Parameter -&gt; Reset
WorkDisc2 ... Parameter -&gt; Reset
WorkDisc3 ... Parameter -&gt; Reset
WorkClu ... Parameter -&gt; Reset
WorkChain ... Parameter -&gt; Reset
WorkGearRed ... Parameter -&gt; Reset
KmVehServOil ... Parameter -&gt; Reset
4) &lt;UDS - ClearDiagnosticInformation&gt;
Zündungswechsel</t>
  </si>
  <si>
    <t>Ölverschleiß, welcher für nächste 60000km berechnet wurde, liegt über der Schwelle von tbd. kWh 
Diagnose ist erst ab einem Kilometerstand des Getriebes von 150000 km aktiv.</t>
  </si>
  <si>
    <t>0x74A1</t>
  </si>
  <si>
    <t>DTC_CC_CLUTCH_END_OF_LIFE</t>
  </si>
  <si>
    <t>1)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mit Punkt4 fortsetzen.
&lt;UDS - RTCTRL_CC_POWERDOWNCALIBRATION - startRoutine&gt; starten, danach &lt;UDS - RTCTRL_CC_POWERDOWNCALIBRATION - requestRoutineResults&gt; ausführen.
Wenn &lt;UDS - RTCTRL_CC_POWERDOWNCALIBRATION - requestRoutineResults&gt; negativ (Status "Kalibrierung nicht korrekt durchgeführt"), mit Punkt 3 fortsetzen.
2.) Gutprüfung:
&lt;UDS - ClearDiagnosticInformation&gt; ausführen.
Stellen von 1300 Nm über den Diagnosejob &lt;UDS - IOCTRL_CC_SET_TORQUE - shortTermAdjustment&gt; für 5s.
Stellen von 0 Nm über den Diagnosejob &lt;UDS - IOCTRL_CC_SET_TORQUE - shortTermAdjustment&gt; für 0s.
Zündungswechsel
&lt;UDS - ReadDTCInformation&gt; -&gt; Dieser DTC darf nicht mehr enthalten sein, sofern doch mit Schritt 3 fortsetzen
i.O. -&gt; Modulende
3.) Fehlerbehebung(Mechanik-Tausch):
Bleibt der Fehler weiterhin bestehen das gesamte Verteilergetriebe tauschen</t>
  </si>
  <si>
    <t>Aktueller Kalibrierwinkel liegt höher als Grenze für maximalen Kupplungsverschleiß (60°).</t>
  </si>
  <si>
    <t>0x74A2</t>
  </si>
  <si>
    <t>DTC_CC_CLUTCH_PROTECTION</t>
  </si>
  <si>
    <t>1) &lt;UDS - ClearDiagnosticInformation&gt;
Zündungswechsel</t>
  </si>
  <si>
    <t>Thermischer Belastungsgrad der Kupplung von 99% wurde erreicht</t>
  </si>
  <si>
    <t>0x74A3</t>
  </si>
  <si>
    <t>DTC_CC_CALIB_ANGLE_ERR</t>
  </si>
  <si>
    <t>1) Prüfung äußerer Faktoren:
&lt;UDS - ReadDTCInformation&gt; ausführen, wenn Fehlerspeicher Unterspannung gespeichert, ausschließlich die für den Fehler vorgesehene Maßnahmen durchführen.
2)  Fehlerreproduktion /- bestätigung:
Verwenden des Diagnose Jobs &lt;UDS - RTCTRL_CC_FIRSTCALIBRATION - startRoutine&gt; zum Kalibrieren der Kupplung, danach &lt;UDS - RTCTRL_CC_FIRSTCALIBRATION - requestRoutineResults&gt; ausführen.
Wenn &lt;UDS - RTCTRL_CC_FIRSTCALIBRATION - requestRoutineResults&gt; negativ (Status "Kalibrierung nicht korrekt durchgeführt"), mit Punkt4 fortsetzen.
&lt;UDS - RTCTRL_CC_POWERDOWNCALIBRATION - startRoutine&gt; starten, danach &lt;UDS - RTCTRL_CC_POWERDOWNCALIBRATION - requestRoutineResults&gt; ausführen.
Wenn &lt;UDS - RTCTRL_CC_POWERDOWNCALIBRATION - requestRoutineResults&gt; negativ, mit Punkt4 fortsetzen.
3.) Gutprüfung:
&lt;UDS - ClearDiagnosticInformation&gt; ausführen.
Stellen von 1300 Nm über den Diagnosejob &lt;UDS - IOCTRL_CC_SET_TORQUE - shortTermAdjustment&gt; für 5s.
Stellen von 0 Nm über den Diagnosejob &lt;UDS - IOCTRL_CC_SET_TORQUE - shortTermAdjustment&gt; für 0s.
Zündungswechsel
&lt;UDS - ReadDTCInformation&gt; -&gt; Dieser DTC darf nicht mehr enthalten sein, sofern doch mit Schritt 4 fortsetzen
i.O. -&gt; Modulende
4.) Fehlerbehebung (Steuergerät-Tausch):
Wenn der Fehler weiterhin bestehen bleibt, das Anbausteuergerät tauschen. Vorgehensweise ist im Dokument  "Technische Produktbeschreibung", im Kapitel "Reparatur, Austausch und Instandsetzung – Repair, exchange and corrective maintenance" beschrieben
5.) Fehlerbehebung(Mechanik Tausch):
Bleibt der Fehler weiterhin bestehen die gesamte Kupplung tauschen</t>
  </si>
  <si>
    <t>Ermittelter Kalibrierwinkel ausserhalb von Limits (kleiner als 0° oder größer als  85°)</t>
  </si>
  <si>
    <t>0x74A4</t>
  </si>
  <si>
    <t>DTC_CC_CALIB_ERR</t>
  </si>
  <si>
    <t>Kalibrerung der Kupplung wurde durch folgenden Ereignis abgebrochen:
1) Aktuatorring-Winkellimit von 100° wurde überschritten oder 
2) Zeitlimit in einem Unterzustand der Kalibrerung wurde erreicht</t>
  </si>
  <si>
    <t>0x74A5</t>
  </si>
  <si>
    <t>DTC_CC_INITIAL_POSITION</t>
  </si>
  <si>
    <t>Bei der Anschlagsuche wurde entweder ein Aktuatorring-Winkellimit von -115° unterschritten oder Zeitlimit von 6s erreicht.</t>
  </si>
  <si>
    <t>0x7D4A</t>
  </si>
  <si>
    <t>P1B3D00</t>
  </si>
  <si>
    <t>DTC_SUPPLY_OPEN_LINE</t>
  </si>
  <si>
    <t>&lt;UDS - ClearDiagnosticInformation&gt;
Sondermaßnahme SW-Update,
sofern bekanntes SW-abhängiges Problem bekannt</t>
  </si>
  <si>
    <t>Der Fehler wird gesetzt wenn
a.) der EEPROM Merker 'Reset While Engine Run' gesetzt ist
EE_ResetWhileEngineRun == true
b.) innerhalb einer Zeitspanne von P_tStartupEngineRun eine laufende Verbrennungskraftmschine erkennt wird
VKM_Ein == true  while t &lt; P_tStartupEngineRun</t>
  </si>
  <si>
    <t>Eine Botschaft fehlt von Kombi_02</t>
  </si>
  <si>
    <t>The failure event "EVENT_FlexRay_DIAGNOSTIC" is  set:
a.) if the content of the status register indicate a FlexRay diagnostic.
(S4/BUS ERROR==1) || (S6/TEMP MEDIUM ==1) || (S8/UVVBAT==1) || ( S9/UVVCC==1) || (S10/UVVIO==1) || ( S11/BGE FEEDBACK==1) 
b.) for a time span longer than the debounce time  
&amp;&amp;   (DEB_EVENT_FlexRay_01) &gt;= P_DEB_LIM_EVENT_FlexRay_01)</t>
  </si>
  <si>
    <t>The failure event "EVENT_SGD_DIGITAL_IO_STUCK" is set:
#### PATH 1 - Digital Stuck IO Monitoring ####
a1.) if the port readback of the "Enable" output is not equal to the intended output value of the microcontroller 
(FB_SGD_EN_BRIDGE != SGD_EN_BRIDGE)
a2.) or if the port readback of the "Enable VS Boost" output is not equal to the intended output value of the microcontroller 
|| (FB_EN_VS_BOOST_SW != EN_VS_BOOST_SW)
a3.) if the port readback of the "FG02: Fail Safe Line" is not as expected in the "corresponding Operation Modes" of the solenoid gate driver
|| (FB_SAFE ==0) &amp;&amp; (SGD_OpMode == CONFIG || STARTUP_TEST || NORMAL || ERROR )
b.) and the inconsistency takes longer than the debounce time 
&amp;&amp; (Solenoid_DebCnt_Digital_IO &gt;= P_Solenoid_DebCnt_Digital_IO)
#### PATH 2 - Error Plausibilization ####
a1.) or if the error pin duty cycle indicates a stuck at zero in the "CONFIG" mode of the solenoid gate driver during pending errors are confirmed
&amp;&amp; (Solenoid_DebCnt_Digital_IO &gt;= P_Solenoid_DebCnt_Digital_IO)
|| (SGD_ErrPinDutyCycle == 0) &amp;&amp; (SGD_OpMode == CONFIG) &amp;&amp; (CHECK_CONFIRM_PENDING_ERRORS)
a2.) or if the error pin duty cycle indicates a stuck at zero in the "STARTUP_TEST" mode of the solenoid gate driver
|| (SGD_ErrPinDutyCycle == 0) &amp;&amp; (SGD_OpMode == STARTUP_TEST)
a3.) or if the error pin duty cycle indicates a stuck at zero in the "ERROR" mode of the solenoid gate driver
|| (SGD_ErrPinDutyCycle == 0) &amp;&amp; (SGD_OpMode == ERROR)
a4.) or the frequency of the error pin duty cycle is not in the expected range although the error output indicates a failure in the ERROR mode of the solenoid gate driver
|| (SGD_ErrPinDutyCycle_qual == invalid) &amp;&amp; (SGD_ErrPinState == Active) &amp;&amp; (SGD_OpMode == ERROR)
b.) and the implausibility of the digital error output takes longer than the debounce time 
&amp;&amp; (Solenoid_DebCnt_ErrPlausib &gt;= P_Solenoid_DebCnt_ErrPlausibMax) </t>
  </si>
  <si>
    <t>Runtime: 51,25390625 sec</t>
  </si>
  <si>
    <t>0x39700</t>
  </si>
  <si>
    <t>ComScl_Getriebe_11_Timeout</t>
  </si>
  <si>
    <t>1.1 External visual inspection. Check for abnormalities of the related connectors (closed and locked) and the installation of the Wiring harness (no damage at the lines or no squeezing with other components or no bending of the Wiring harness) 1.2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1.3 Check whether the Diagnostic tester is accessing with the sending Component (ECU/Sensor) 1.4_2.2 Measure the Output resistance in the Network (CAN/FlexRay)-BUS_H line and the Network (CAN/FlexRay)-BUS_L line between the sending Component (ECU/Sensor) and the Electronic control unit (ECU) (System: ABS/ESP or ESP-Hev or ESP-HAShev (ACM-H/BOU/ESP) or iBooster or Smart Actuator). The Measurement only when the Voltage supply WAU-12V (Ignition/BCM) is switched Off 2.1 Check the Voltage supply of the sending Component (ECU/Sensor) 2.3 Measure the Terminating resistor in all connectors in the Network (CAN/FlexRay)-BUS (Connectors are connected). The Measurement only when the Voltage supply WAU-12V (Ignition/BCM) is switched Off 3.1 Execute Diagnosis of the sending Component (ECU/Sensor) 1.1_1.2_1.3_1.4_a Repair the Network (CAN/FlexRay)-BUS line 2.1_2.2_2.3_b Ensure the correct conditions for the Work area of the sending Component (ECU/Sensor) (e.g. correct Voltage supply or correct Network (CAN/FlexRay)-BUS connection or correct Terminating resistor (CAN/FlexRay)-BUS) 3.1_c Examine the sending Component (ECU/Sensor) for correct function</t>
  </si>
  <si>
    <t>0x3A500</t>
  </si>
  <si>
    <t>Getriebe_11_GE_Fahrstufe-_Cumulated_Failure</t>
  </si>
  <si>
    <t>0x3A300</t>
  </si>
  <si>
    <t>Getriebe_11_GE_Fahrstufe-_Signal_error</t>
  </si>
  <si>
    <t>NWD_ErrorRx_#_Getriebe_11_#_GE_Fahrstufe_H</t>
  </si>
  <si>
    <t>ComScl_PDU_Diagnose_01_Timeout</t>
  </si>
  <si>
    <t>ComScl_Kombi_02_Timeout</t>
  </si>
  <si>
    <t>ComScl_PDU_Klemmen_Status_01_Timeout</t>
  </si>
  <si>
    <t>ComScl_PDU_Klemmen_Status_01_AliveCounter</t>
  </si>
  <si>
    <t>1.1 Execute Diagnosis of the sending Component (ECU/Sensor) 1.1_a Examine the sending Component (ECU/Sensor) for correct function</t>
  </si>
  <si>
    <t>ComScl_PDU_Klemmen_Status_01_Checksum</t>
  </si>
  <si>
    <t>0x2E000</t>
  </si>
  <si>
    <t>ComScl_PDU_ESP_07_Timeout</t>
  </si>
  <si>
    <t>ComScl_PDU_ESP_07_AliveCounter</t>
  </si>
  <si>
    <t>NWD_MsgCounter_#_ESP_07_BZ</t>
  </si>
  <si>
    <t>0x2E100</t>
  </si>
  <si>
    <t>ComScl_PDU_ESP_07_Checksum</t>
  </si>
  <si>
    <t>NWD_Checksum_#_ESP_07_CRC</t>
  </si>
  <si>
    <t>VZM_Status - Signal error (4) or invalid (5,6,7) or PDU ESP_15 not received correctly</t>
  </si>
  <si>
    <t>VZM_Status - Signal error (4)</t>
  </si>
  <si>
    <t>0x3E100</t>
  </si>
  <si>
    <t>ComScl_PDU_ESP_15_AliveCounter</t>
  </si>
  <si>
    <t>NWD_MsgCounter_#_ESP_15_BZ</t>
  </si>
  <si>
    <t>0x3E200</t>
  </si>
  <si>
    <t>ComScl_PDU_ESP_15_Checksum</t>
  </si>
  <si>
    <t>NWD_Checksum_#_ESP_15_CRC</t>
  </si>
  <si>
    <t>0x3E000</t>
  </si>
  <si>
    <t>ComScl_PDU_ESP_15_Timeout</t>
  </si>
  <si>
    <t>1.1 External visual inspection. Check for abnormalities of the related connectors (closed and locked) and the installation of the Wiring harness (no damage at the lines or no squeezing with other components or no bending of the Wiring harness) 1.2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1.3 Check whether the Diagnostic tester is accessing with the sending Component (ECU/Sensor) 1.4_2.2 Measure the Output resistance in the Network (CAN/FlexRay)-BUS_H line and the Network (CAN/FlexRay)-BUS_L line between the sending Component (ECU/Sensor) and the Electronic control unit (ECU) (System: ABS/ESP or ESP-Hev or ESP-HAShev (ACM-H/BOU/ESP) or iBooster or Smart Actuator). The Measurement only when the Voltage supply WAU-12V (Ignition/BCM) is switched Off 2.1 Check the Voltage supply of the sending Component (ECU/Sensor) 2.3 Measure the Terminating resistor in all connectors in the Network (CAN/FlexRay)-BUS (Connectors are connected). The Measurement only when the Voltage supply WAU-12V Ignition/BCM) is switched Off 3.1 Execute Diagnosis of the sending Component (ECU/Sensor) 1.1_1.2_1.3_1.4_a Repair the Network (CAN/FlexRay)-BUS line 2.1_2.2_2.3_b Ensure the correct conditions for the Work area of the sending Component (ECU/Sensor) (e.g. correct Voltage supply or correct Network (CAN/FlexRay)-BUS connection or correct Terminating resistor (CAN/FlexRay)-BUS) 3.1_c Examine the sending Component (ECU/Sensor) for correct function</t>
  </si>
  <si>
    <t>ComScl_PDU_ESP_21_Timeout</t>
  </si>
  <si>
    <t>ComScl_PDU_ESP_21_AliveCounter</t>
  </si>
  <si>
    <t>NWD_MsgCounter_#_ESP_21_BZ</t>
  </si>
  <si>
    <t>ComScl_PDU_ESP_21_Checksum</t>
  </si>
  <si>
    <t>NWD_Checksum_#_ESP_21_CRC</t>
  </si>
  <si>
    <t>0x39900</t>
  </si>
  <si>
    <t>Scl_ESP_21_ESP_v_Signal_Invalid</t>
  </si>
  <si>
    <t>1.1 Execute Diagnosis of the sending Component (ECU/Sensor) or of the related System 1.1_a Examine the sending Component (ECU/Sensor) for correct function or repair related System</t>
  </si>
  <si>
    <t>NWD_SignalRange_#_ESP_21_#_ESP_v_Signal_##_Invalid</t>
  </si>
  <si>
    <t>Scl_ESP_21_ESP_v_Signal_Error</t>
  </si>
  <si>
    <t>0x39800</t>
  </si>
  <si>
    <t>Scl_ESP_21_ESP_v_Signal_CumulatedFailure</t>
  </si>
  <si>
    <t>1.1 External visual inspection. Check for abnormalities of the related connectors (closed and locked) and the installation of the Wiring harness (no damage at the lines or no squeezing with other components or no bending of the Wiring harness) 1.2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1.3 Check whether the Diagnostic tester is accessing with the sending Component (ECU/Sensor) 1.4_2.2 Measure the Output resistance in the Network (CAN/FlexRay)-BUS_H line and the Network (CAN/FlexRay)-BUS_L line between the sending Component (ECU/Sensor) and the Electronic control unit (ECU) (System: ABS/ESP or ESP-Hev or ESP-HAShev (ACM-H/BOU/ESP) or iBooster or Smart Actuator). The Measurement only when the Voltage supply WAU-12V (Ignition/BCM) is switched Off 2.1 Check the Voltage supply of the sending Component (ECU/Sensor) 2.3 Measure the Terminating resistor in all connectors in the Network (CAN/FlexRay)-BUS (Connectors are connected). The Measurement only when the Voltage supply WAU-12V (Ignition/BCM) is switched Off 3.1 Execute Diagnosis of the sending Component (ECU/Sensor) or of the related System 1.1_1.2_1.3_1.4_a Repair the Network (CAN/FlexRay)-BUS line 2.1_2.2_2.3_b Ensure the correct conditions for the Work area of the sending Component (ECU/Sensor) (e.g. correct Voltage supply or correct Network (CAN/FlexRay)-BUS connection or correct Terminating resistor (CAN/FlexRay)-BUS) 3.1_c Examine the sending Component (ECU/Sensor) for correct function or repair related System</t>
  </si>
  <si>
    <t>Cumulated_#_ESP_21_#_ESP_v_Signal_##_Combination_of_Error_Invalid_PDU(Timeout/CRC/BZ)</t>
  </si>
  <si>
    <t>0x3DD00</t>
  </si>
  <si>
    <t>ComScl_PDU_ESP_23_Timeout</t>
  </si>
  <si>
    <t>0x3EE00</t>
  </si>
  <si>
    <t>Scl_ESP_23_ESP_Laengsbeschleunigung_Offset_CumulatedFailure</t>
  </si>
  <si>
    <t>Cumulated_#_ESP_23_#_ESP_Laengsbeschleunigung_Offset_##_Combination_of_Error_Invalid_PDU(Timeout/CRC/BZ)</t>
  </si>
  <si>
    <t>0x3ED00</t>
  </si>
  <si>
    <t>Scl_ESP_23_ESP_Laengsbeschleunigung_Offset_Error</t>
  </si>
  <si>
    <t>NWD_ErrorRx_#_ESP_23_#_ESP_Laengsbeschleunigung_Offset_Error</t>
  </si>
  <si>
    <t>0x3EC00</t>
  </si>
  <si>
    <t>Scl_ESP_23_ESP_Laengsbeschleunigung_Offset_Invalid</t>
  </si>
  <si>
    <t>NWD_SignalRange_#_ESP_23_#_ESP_Laengsbeschleunigung_Offset_##_Invalid</t>
  </si>
  <si>
    <t>Frame ESP_23 - AliveCounter error</t>
  </si>
  <si>
    <t>PDU_ESP_23 - Checksum error</t>
  </si>
  <si>
    <t>ESP_Monitoring_Laengsb == error (7) or ESP_26 PDU not received correctly</t>
  </si>
  <si>
    <t>ESP_Monitoring_Laengsb - Signal error (7)</t>
  </si>
  <si>
    <t>PDU_ESP_26 - AliveCounter error</t>
  </si>
  <si>
    <t>PDU_ESP_26 - Checksum error</t>
  </si>
  <si>
    <t>PDU_ESP_26 - Timeout error</t>
  </si>
  <si>
    <t>0x38D00</t>
  </si>
  <si>
    <t>ComScl_PDU_ESP_28_Timeout</t>
  </si>
  <si>
    <t>0x39400</t>
  </si>
  <si>
    <t>Comscl_PDU_ESP_28_AliveCounter</t>
  </si>
  <si>
    <t>NWD_MsgCounter_#_ESP_28_BZ</t>
  </si>
  <si>
    <t>0x39500</t>
  </si>
  <si>
    <t>ComScl_PDU_ESP_28_Checksum</t>
  </si>
  <si>
    <t>NWD_Checksum_#_ESP_28_CRC</t>
  </si>
  <si>
    <t>0x3D000</t>
  </si>
  <si>
    <t>Scl_ESP_28_ESC_EBKV_Kraftblending_Modus_Invalid</t>
  </si>
  <si>
    <t>NWD_SignalRange_#_ESP_28_#_ESC_EBKV_Kraftblending_Modus_##_Invalid</t>
  </si>
  <si>
    <t>NWD_SignalRange_#_ESC_Blending_Solldruck_##_Invalid</t>
  </si>
  <si>
    <t>NWD_ErrorRx_#_ESP_28_#_ESC_Blending_Solldruck_H</t>
  </si>
  <si>
    <t>Cumulated_#_ESP_28_#_ESC_Blending_Solldruck_##_Combination_of_Error_Invalid_PDU(Timeout/CRC/BZ)</t>
  </si>
  <si>
    <t>0x3D100</t>
  </si>
  <si>
    <t>Scl_ESP_28_ESC_EBKV_Kraftblending_Modus_CumulatedFailure</t>
  </si>
  <si>
    <t>Cumulated_#_ESP_28_#_ESC_EBKV_Kraftblending_Modus_##_Combination_of_Error_Invalid_PDU(Timeout/CRC/BZ)</t>
  </si>
  <si>
    <t>0x3A000</t>
  </si>
  <si>
    <t>Scl_ESP_28_ESC_Bremsdruck_02_Invalid</t>
  </si>
  <si>
    <t>NWD_SignalRange_#_ESP_28_#_ESC_Bremsdruck_02_##_Invalid</t>
  </si>
  <si>
    <t>0x39200</t>
  </si>
  <si>
    <t>Scl_ESP_28_ESC_Bremsdruck_02_Error</t>
  </si>
  <si>
    <t>NWD_ErrorRx_#_ESP_28_#_ESC_Bremsdruck_02</t>
  </si>
  <si>
    <t>0x39E00</t>
  </si>
  <si>
    <t>Scl_ESP_28_ESC_Bremsdruck_02_CumulatedFailure</t>
  </si>
  <si>
    <t>Cumulated_#_ESP_28_#_ESC_Bremsdruck_02_##_Combination_of_Error_Invalid_PDU(Timeout/CRC/BZ)</t>
  </si>
  <si>
    <t>0x39B00</t>
  </si>
  <si>
    <t>Scl_ESP_28_ESC_Fahrerbremswunsch_Invalid</t>
  </si>
  <si>
    <t>NWD_SignalRange_#_ESP_28_#_ESC_Fahrerbremswunsch_##_Invalid</t>
  </si>
  <si>
    <t>0x38E00</t>
  </si>
  <si>
    <t>Scl_ESP_28_ESC_Fahrerbremswunsch_Error</t>
  </si>
  <si>
    <t>0x39A00</t>
  </si>
  <si>
    <t>Scl_ESP_28_ESC_Fahrerbremswunsch_CumulatedFailure</t>
  </si>
  <si>
    <t>Cumulated_#_ESP_28_#_ESC_Fahrerbremswunsch_##_Combination_of_Error_Invalid_PDU(Timeout/CRC/BZ)</t>
  </si>
  <si>
    <t>0x3C200</t>
  </si>
  <si>
    <t>Scl_ESP_28_ESC_Raddruck_max_Invalid</t>
  </si>
  <si>
    <t>NWD_SignalRange_#_ESP_28_#_ESC_Raddruck_max_##_Invalid</t>
  </si>
  <si>
    <t>0x39100</t>
  </si>
  <si>
    <t>Scl_ESP_28_ESC_Raddruck_max_Error</t>
  </si>
  <si>
    <t>NWD_ErrorRx_#_ESP_28_#_ESC_Raddruck_max</t>
  </si>
  <si>
    <t>0x39C00</t>
  </si>
  <si>
    <t>Scl_ESP_28_ESC_Raddruck_max_CumulatedFailure</t>
  </si>
  <si>
    <t>Cumulated_#_ESP_28_#_ESC_Raddruck_max_##_Combination_of_Error_Invalid_PDU(Timeout/CRC/BZ)</t>
  </si>
  <si>
    <t>0x3BB00</t>
  </si>
  <si>
    <t>ComScl_PDU_ESP_38_Timeout</t>
  </si>
  <si>
    <t>NWD_Timeout_#_ESP_38</t>
  </si>
  <si>
    <t>0x3BD00</t>
  </si>
  <si>
    <t>ComScl_PDU_ESP_38_AliveCounter</t>
  </si>
  <si>
    <t>NWD_MsgCounter_#_ESP_38_BZ</t>
  </si>
  <si>
    <t>0x3BC00</t>
  </si>
  <si>
    <t>ComScl_PDU_ESP_38_Checksum</t>
  </si>
  <si>
    <t>NWD_Checksum_#_ESP_38_CRC</t>
  </si>
  <si>
    <t>0x3B700</t>
  </si>
  <si>
    <t>Scl_ESP_38_ESC_aktBr_Drucklimit_Invalid</t>
  </si>
  <si>
    <t>NWD_SignalRange_#_ESP_38_#_ESC_aktBr_Drucklimit_##_Invalid</t>
  </si>
  <si>
    <t>0x3D400</t>
  </si>
  <si>
    <t>Scl_ESP_38_ESC_aktBr_Drucklimit_CumulatedFailure</t>
  </si>
  <si>
    <t>Cumulated_#_ESP_38_#_ESC_aktBr_Drucklimit_##_Combination_of_Error_Invalid_PDU(Timeout/CRC/BZ)</t>
  </si>
  <si>
    <t>0x3B600</t>
  </si>
  <si>
    <t>Scl_ESP_38_ESC_aktBr_Volumenstrom_Invalid</t>
  </si>
  <si>
    <t>NWD_SignalRange_#_ESP_38_#_ESC_aktBr_Volumenstrom_##_Invalid</t>
  </si>
  <si>
    <t>0x3D500</t>
  </si>
  <si>
    <t>Scl_ESP_38_ESC_aktBr_Volumenstrom_CumulatedFailure</t>
  </si>
  <si>
    <t>Cumulated_#_ESP_38_#_ESC_aktBr_Volumenstrom_##_Combination_of_Error_Invalid_PDU(Timeout/CRC/BZ)</t>
  </si>
  <si>
    <t>ComScl_PDU_Motor_Code_01_Timeout</t>
  </si>
  <si>
    <t>0x2DB00</t>
  </si>
  <si>
    <t>ComScl_PDU_Motor_Code_01_AliveCounter</t>
  </si>
  <si>
    <t>ComScl_PDU_Motor_Code_01_Checksum</t>
  </si>
  <si>
    <t>MO_Fahrpedalrohwert_01 Q-bit == 1 and signal &lt;= 254, or MO_Fahrpedalrohwert_01 = 255, or PDU Motor_20 not received correctly</t>
  </si>
  <si>
    <t>MO_Fahrpedalrohwert_01 - Signal error</t>
  </si>
  <si>
    <t>MO_Fahrpedalrohwert_01 - Signal valid (&lt;= 254) and MO_QBit_Fahrpedalwerte_01 - Signal Invalid (1)</t>
  </si>
  <si>
    <t>PDU Motor_20 - Timeout error</t>
  </si>
  <si>
    <t>PDU_Motor_31 - Timeout error</t>
  </si>
  <si>
    <t>0x2DC00</t>
  </si>
  <si>
    <t>ComScl_PDU_OBD_01_Timeout</t>
  </si>
  <si>
    <t>0x3E500</t>
  </si>
  <si>
    <t>ComScl_PDU_SARA_06_AliveCounter</t>
  </si>
  <si>
    <t>0x3E400</t>
  </si>
  <si>
    <t>ComScl_PDU_SARA_06_Checksum</t>
  </si>
  <si>
    <t>0x3E300</t>
  </si>
  <si>
    <t>ComScl_PDU_SARA_06_Timeout</t>
  </si>
  <si>
    <t>0x3F900</t>
  </si>
  <si>
    <t>Scl_SARA_06_SARA_Accel_X_010_CumulatedFailure</t>
  </si>
  <si>
    <t>0x3F800</t>
  </si>
  <si>
    <t>Scl_SARA_06_SARA_Accel_X_010_Error</t>
  </si>
  <si>
    <t>Scl_SARA_06_SARA_Accel_X_010_Invalid</t>
  </si>
  <si>
    <t>NWD_SignalRange_#_SARA_06_#_SARA_Accel_X_010_##_Invalid or NWD_SignalRange_#_SARA_06_#_SARA_CF_Accel_X_010_##_Invalid</t>
  </si>
  <si>
    <t>0x3FA00</t>
  </si>
  <si>
    <t>Scl_SARA_06_SARA_Accel_X_010_NotCalibrated</t>
  </si>
  <si>
    <t>Scl_SARA_06_SARA_Accel_X_010_TempError</t>
  </si>
  <si>
    <t>VarCheckNetVinNotinitialized</t>
  </si>
  <si>
    <t>1.1 Check which Electronic control unit (ECU) is mounted (System: ABS/ESP or ESP-Hev or ESP-HAShev (ACM-H/BOU/ESP) or iBooster or Smart Actuator) 2.1 Check the Configuration (Coding) on the Electronic control unit (ECU) by the Diagnostic tester (System: ABS/ESP or ESP-Hev or ESP-HAShev (ACM-H/BOU/ESP) or iBooster or Smart Actuator) 1.1_a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Use the Diagnostic tester to transfer the correct Configuration (Coding) into the EEPROM (Electronic control unit (ECU)) (System: ABS/ESP or ESP-Hev or ESP-HAShev (ACM-H/BOU/ESP) or iBooster or Smart Actuator). Afterwards execute a Software reset (project-specific) (Examination whether the Coding is successfully registered)</t>
  </si>
  <si>
    <t>VarCheckNetVinTimeout</t>
  </si>
  <si>
    <t>OBD mode from NET indicates USOBD and DSDL data indicates No OBD - OBD information received from Net indicates USOBD and NO OBD type is indicated in DSDL information</t>
  </si>
  <si>
    <t>OBD mode from NET indicates No OBD and DSDL data indicates US OBD - OBD information received from Net indicates No OBD and US OBD type is indicated DSDL information</t>
  </si>
  <si>
    <t>0x3E900</t>
  </si>
  <si>
    <t>ComScl_PDU_FAS_VK_01_AliveCounter</t>
  </si>
  <si>
    <t>0x3E800</t>
  </si>
  <si>
    <t>ComScl_PDU_FAS_VK_01_Checksum</t>
  </si>
  <si>
    <t>0x3E700</t>
  </si>
  <si>
    <t>ComScl_PDU_FAS_VK_01_Timeout</t>
  </si>
  <si>
    <t>PDU_EML_01 - Timeout error</t>
  </si>
  <si>
    <t>EML_GeschwX signal error (4095) or EML_01 PDU not received correctly</t>
  </si>
  <si>
    <t>EML_GeschwX - Signal error (4095)</t>
  </si>
  <si>
    <t>0x2D700</t>
  </si>
  <si>
    <t>FR_E_CTRLTESTRESULT</t>
  </si>
  <si>
    <t>1.1 Check which Electronic control unit (ECU) is mounted (System: ABS/ESP or ESP-Hev or ESP-HAShev (ACM-H/BOU/ESP) or iBooster or Smart Actuator) 2.1 No Diagnostic of the Electronic control unit (ECU) possible (System: ABS/ESP or ESP-Hev or ESP-HAShev (ACM-H/BOU/ESP) or iBooster or Smart Actuator) 1.1_a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</si>
  <si>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This fault is set if the FlexRay controller self test is failed.</t>
  </si>
  <si>
    <t>0x33000</t>
  </si>
  <si>
    <t>NET_NoSyncFlxrCtrl0A</t>
  </si>
  <si>
    <t>1.1 External visual inspection. Check for abnormalities of the related connectors (closed and locked) and the installation of the Wiring harness (no damage at the lines or no squeezing with other components or no bending of the Wiring harness) 1.2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1.3 Check whether the Diagnostic tester is accessing with the sending Component (ECU/Sensor) 1.4_2.2 Measure the Output resistance in the Network (CAN/FlexRay)-BUS_H line and the Network (CAN/FlexRay)-BUS_L line between the sending Component (ECU/Sensor) and the Electronic control unit (ECU) (System: ABS/ESP or ESP-Hev or ESP-HAShev (ACM-H/BOU/ESP) or iBooster or Smart Actuator). The Measurement only when the Voltage supply WAU-12V (Ignition/BCM) is switched Off 2.1 Check the Voltage supply of the sending Component (ECU/Sensor) 2.3 Measure the Terminating resistor in all connectors in the Network (CAN/FlexRay)-BUS (Connectors are connected). The Measurement only when the Voltage supply WAU-12V (Ignition/BCM) is switched Off 3.1 Execute Diagnosis of the sending Component (ECU/Sensor) 4.1 Check which Electronic control unit (ECU) is mounted (System: ABS/ESP or ESP-Hev or ESP-HAShev (ACM-H/BOU/ESP) or iBooster or Smart Actuator) 5.1 No Diagnostic of the Electronic control unit (ECU) possible (System: ABS/ESP or ESP-Hev or ESP-HAShev (ACM-H/BOU/ESP) or iBooster or Smart Actuator) 1.1_1.2_1.3_1.4_a Repair the Network (CAN/FlexRay)-BUS line 2.1_2.2_2.3_b Ensure the correct conditions for the Work area of the sending Component (ECU/Sensor) (e.g. correct Voltage supply or correct Network (CAN/FlexRay)-BUS connection or correct Terminating resistor (CAN/FlexRay)-BUS) 3.1_c Examine the sending Component (ECU/Sensor) for correct function 4.1_d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5.1_e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</si>
  <si>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RAM parity error detection for FlexRay communication controller.</t>
  </si>
  <si>
    <t>0x8B00</t>
  </si>
  <si>
    <t>FR_E_ACCESS</t>
  </si>
  <si>
    <t>This fault is set if there is a Flexray Communication Controller access error.</t>
  </si>
  <si>
    <t>NET_ParityErrorFlxrCtrl0</t>
  </si>
  <si>
    <t>This fault is set if there is a RAM parity error detected in RAM register of FlexRay Communication Controller.</t>
  </si>
  <si>
    <t>0x41400</t>
  </si>
  <si>
    <t>0xDE00</t>
  </si>
  <si>
    <t>U003800</t>
  </si>
  <si>
    <t>ComScl_SAct_1_Timeout</t>
  </si>
  <si>
    <t>NWD_Timeout_#_SAct_1</t>
  </si>
  <si>
    <t>U04B400</t>
  </si>
  <si>
    <t>ComScl_SAct_1_AliveCounter</t>
  </si>
  <si>
    <t>NWD_MsgCounter_#_SAct_1_BZ</t>
  </si>
  <si>
    <t>ComScl_SAct_1_CHK</t>
  </si>
  <si>
    <t>NWD_Checksum_#_SAct_1_CRC</t>
  </si>
  <si>
    <t>0xC800</t>
  </si>
  <si>
    <t>Scl_SAct_1_SAct1_Volume_Error</t>
  </si>
  <si>
    <t>NWD_ErrorRx_#_SAct_1_#_SAct1_Volume</t>
  </si>
  <si>
    <t>0xC700</t>
  </si>
  <si>
    <t>Scl_SAct_1_SAct1_SplyCurrent_Error</t>
  </si>
  <si>
    <t>NWD_ErrorRx_#_SAct_1_#_SAct1_SplyCurrent</t>
  </si>
  <si>
    <t>Scl_SAct_1_SAct1_SplyVoltage_Error</t>
  </si>
  <si>
    <t>NWD_ErrorRx_#_SAct_1_#_SAct1_SplyVoltage</t>
  </si>
  <si>
    <t>ComScl_SAct_3_Timeout</t>
  </si>
  <si>
    <t>NWD_Timeout_#_SAct_3</t>
  </si>
  <si>
    <t>Scl_SAct_3_SAct3_PistonVolume_Error</t>
  </si>
  <si>
    <t>NWD_ErrorRx_#_SAct_3_#_SAct3_PistonVolume</t>
  </si>
  <si>
    <t>ComScl_SAct_4_Timeout</t>
  </si>
  <si>
    <t>NWD_Timeout_#_SAct_4</t>
  </si>
  <si>
    <t>ComScl_SAct_5_Timeout</t>
  </si>
  <si>
    <t>NWD_Timeout_#_SAct_5</t>
  </si>
  <si>
    <t>0x2F200</t>
  </si>
  <si>
    <t>ComScl_SAct_6_Timeout</t>
  </si>
  <si>
    <t>NWD_Timeout_#_SAct_6</t>
  </si>
  <si>
    <t>0x2F000</t>
  </si>
  <si>
    <t>ComScl_SAct_7_Timeout</t>
  </si>
  <si>
    <t>NWD_Timeout_#_SAct_7</t>
  </si>
  <si>
    <t>0x2F500</t>
  </si>
  <si>
    <t>ComScl_SAct_8_Timeout</t>
  </si>
  <si>
    <t>NWD_Timeout_#_SAct_8</t>
  </si>
  <si>
    <t>0x38700</t>
  </si>
  <si>
    <t>ComScl_SAct_OBD_1_Timeout</t>
  </si>
  <si>
    <t>NWD_Timeout_#_SAct_OBD_1</t>
  </si>
  <si>
    <t>0x38900</t>
  </si>
  <si>
    <t>ComScl_SAct_OBD_2_Timeout</t>
  </si>
  <si>
    <t>NWD_Timeout_#_SAct_OBD_2</t>
  </si>
  <si>
    <t>0x38B00</t>
  </si>
  <si>
    <t>ComScl_SAct_OBD_3_Timeout</t>
  </si>
  <si>
    <t>NWD_Timeout_#_SAct_OBD_3</t>
  </si>
  <si>
    <t>0x36B00</t>
  </si>
  <si>
    <t>SAct_CanRxToutIbh2</t>
  </si>
  <si>
    <t>NWD_Timeout_#_IBh_2</t>
  </si>
  <si>
    <t>0x36A00</t>
  </si>
  <si>
    <t>SAct_CanRxToutIbh1</t>
  </si>
  <si>
    <t>NWD_Timeout_#_IBh_1</t>
  </si>
  <si>
    <t>0x37000</t>
  </si>
  <si>
    <t>SAct_CanAlvCntrIbh1</t>
  </si>
  <si>
    <t>NWD_MsgCounter_#_IBh1_AliveCounter</t>
  </si>
  <si>
    <t>0x37100</t>
  </si>
  <si>
    <t>SAct_CanAlvCntrIbh2</t>
  </si>
  <si>
    <t>NWD_MsgCounter_#_IBh2_AliveCounter</t>
  </si>
  <si>
    <t>0x36E00</t>
  </si>
  <si>
    <t>SAct_CanChksIbh1</t>
  </si>
  <si>
    <t>NWD_Checksum_#_IBh1_Chechsum</t>
  </si>
  <si>
    <t>0x36F00</t>
  </si>
  <si>
    <t>SAct_CanChksIbh2</t>
  </si>
  <si>
    <t>NWD_Checksum_#_IBh2_Chechsum</t>
  </si>
  <si>
    <t>0x36C00</t>
  </si>
  <si>
    <t>SAct_CanDlcIbh1</t>
  </si>
  <si>
    <t>NWD_DataLengthCode_#_IBh_1</t>
  </si>
  <si>
    <t>0x36D00</t>
  </si>
  <si>
    <t>SAct_CanDlcIbh2</t>
  </si>
  <si>
    <t>NWD_DataLengthCode_#_IBh_2</t>
  </si>
  <si>
    <t>SAct_CanBusOff</t>
  </si>
  <si>
    <t>1.1_2.1_3.1 External visual inspection. Check for abnormalities of the related connectors (closed and locked) and the installation of the Wiring harness (no damage at the lines or no squeezing with other components or no bending of the Wiring harness) 1.2_2.2_3.2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1.3 Check for short circuit between the Network (CAN/FlexRay)-BUS_H line and Network (CAN/FlexRay)-BUS_L line. Unplug connector of the sending Component (ECU/Sensor) and connector of the Electronic control unit (ECU) (System: ABS/ESP or ESP-Hev or ESP-HAShev (ACM-H/BOU/ESP) or iBooster or Smart Actuator). Unplug the Terminating resistor of the Network (CAN/FlexRay)-BUS. Measure Output resistance between the Network (CAN/FlexRay)-BUS_H line and the Network (CAN/FlexRay)-BUS_L line (use preferably Test adapter). The Measurement only when the Voltage supply WAU-12V (Ignition/BCM) is switched Off 1.4_4.3 Measure the Terminating resistor in all connectors in the Network (CAN/FlexRay)-BUS (Connectors are connected). The Measurement only when the Voltage supply WAU-12V (Ignition/BCM) is switched Off 2.3 Check for short circuit between the Network (CAN/FlexRay)-BUS line and ground. Unplug connector of the sending Component (ECU/Sensor) and connector of the Electronic control unit (ECU) (System: ABS/ESP or ESP-Hev or ESP-HAShev (ACM-H/BOU/ESP) or iBooster or Smart Actuator). Measure Output resistance between the Network (CAN/FlexRay)-BUS line and Vehicle ground (do it for the Network (CAN/FlexRay)-BUS_H line and the Network (CAN/FlexRay)-BUS_L line separately) (use preferably Test adapter). The Measurement only when the Voltage supply WAU-12V (Ignition/BCM) is switched Off 3.3 Check for short circuit between the Network (CAN/FlexRay)-BUS line and Voltage supply line (UBatt). Unplug connector of the sending Component (ECU/Sensor) and connector of the Electronic control unit (ECU) (System: ABS/ESP or ESP-Hev or ESP-HAShev (ACM-H/BOU/ESP) or iBooster or Smart Actuator). Measure the voltage between the Network (CAN/FlexRay)-BUS line and Vehicle ground (do it for the Network (CAN/FlexRay)-BUS_H line and the Network (CAN/FlexRay)-BUS_L line separately) (use preferably Test adapter) 4.1 Check the Voltage supply of the sending Component (ECU/Sensor) 4.2 Measure the Output resistance in the Network (CAN/FlexRay)-BUS_H line and the Network (CAN/FlexRay)-BUS_L line between the sending Component (ECU/Sensor) and the Electronic control unit (ECU) (System: ABS/ESP or ESP-Hev or ESP-HAShev (ACM-H/BOU/ESP) or iBooster or Smart Actuator). The Measurement only when the Voltage supply WAU-12V (Ignition/BCM) is switched Off 1.1_1.2_1.3_1.4_2.1_2.2_2.3_3.1_3.2_3.3_a Repair the Network (CAN/FlexRay)-BUS line 4.1_4.2_4.3_b Ensure the correct conditions for the Work area of the sending Component (ECU/Sensor) (e.g. correct Voltage supply or correct Network (CAN/FlexRay)-BUS connection or correct Terminating resistor (CAN/FlexRay)-BUS)</t>
  </si>
  <si>
    <t>1. Short circuit between the Network (CAN/FlexRay)-BUS_H line and the Network (CAN/FlexRay)-BUS_L line2. Short circuit of the Network (CAN/FlexRay)-BUS_H line or the Network (CAN/FlexRay)-BUS_L line to ground3. Short circuit of the Network (CAN/FlexRay)-BUS_H line or the Network (CAN/FlexRay)-BUS_L line to UBatt4. Disturbed area of the sending Component (ECU/Sensor) (e.g. faulty Voltage supply or faulty Network (CAN/FlexRay)-BUS connection or faulty Terminating resistor (CAN/FlexRay)-BUS)</t>
  </si>
  <si>
    <t>0x14200</t>
  </si>
  <si>
    <t>CANSM_E_BUSOFF_NETWORK_0</t>
  </si>
  <si>
    <t>0x41200</t>
  </si>
  <si>
    <t>EBKV_undervoltage_replacement_fault_for_non_OBD_relevant_undervoltage_faults</t>
  </si>
  <si>
    <t>Replacement fault for OBD relevant undervoltage faults that are logged (detected) during the undervoltage situation. - Undervoltage is detected. UbEcu or UBB &lt; 9.4V</t>
  </si>
  <si>
    <t>0x41800</t>
  </si>
  <si>
    <t>C053500</t>
  </si>
  <si>
    <t>AktSp_undervoltage_replacement_fault_for_OBD_relevant_AktSp_undervoltage_faults</t>
  </si>
  <si>
    <t>Replacement fault for OBD relevant AktSp undervoltage faults that are logged (detected) during the undervoltage situation. - Undervoltage is detected. UbEcu and UBB &lt; 9.4V</t>
  </si>
  <si>
    <t>InputStroke1Gradient</t>
  </si>
  <si>
    <t>1.1 No Diagnostic possible 1.1_a Replace the iBooster unit (the exchange of the iBooster-Electronic control unit (ECU) is not possible). The exchange of the iBooster unit according to the customer instruction. Exchange only when the Voltage supply WAU-12V (Ignition/BCM) is switched Off</t>
  </si>
  <si>
    <t>This fault is set if the PTS1 signal gradient is below a negative threshold. (&lt; -2000 [mm/s])</t>
  </si>
  <si>
    <t>0x34800</t>
  </si>
  <si>
    <t>InputStroke1Range_High</t>
  </si>
  <si>
    <t>1.1_2.1 No Diagnostic possible 1.1_2.1_a Replace the iBooster unit (the exchange of the iBooster-Electronic control unit (ECU) is not possible). The exchange of the iBooster unit according to the customer instruction. Exchange only when the Voltage supply WAU-12V (Ignition/BCM) is switched Off</t>
  </si>
  <si>
    <t>This fault is set if PTS1 signal is &gt; 47 [mm].</t>
  </si>
  <si>
    <t>0x34900</t>
  </si>
  <si>
    <t>InputStroke1Range_Low</t>
  </si>
  <si>
    <t>This fault is set if PTS1 signal is&lt; -0.5 [mm].</t>
  </si>
  <si>
    <t>0xED00</t>
  </si>
  <si>
    <t>PTS1Offset_EEReadValueEmpty</t>
  </si>
  <si>
    <t>1.1 Check where the Pedal travel sensor (PTS) is mounted (Mounting place: The Pedal travel sensor (PTS) is mounted in the Vehicle interior or is part of the iBooster unit or is part of the Brake operation unit (BOU) in the ESP-HAShev (ACM-H/BOU/ESP) system) 2.1 Check which Electronic control unit (ECU) is mounted (System: ABS/ESP or ESP-Hev or ESP-HAShev (ACM-H/BOU/ESP) or iBooster or Smart Actuator) 3.1 No Diagnostic of the Electronic control unit (ECU) possible (System: ABS/ESP or ESP-Hev or ESP-HAShev (ACM-H/BOU/ESP) or iBooster or Smart Actuator)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2.1_b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3.1_c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</si>
  <si>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This fault is set if the calibrated offset value of PTS1 in EEPROM is empty.</t>
  </si>
  <si>
    <t>0x3C700</t>
  </si>
  <si>
    <t>PTS1Offset_EEWriteFailure</t>
  </si>
  <si>
    <t>This fault is set if a write failure occured while writing the calibrated offset value of PTS1 in EEPROM during production process.</t>
  </si>
  <si>
    <t>0xEC00</t>
  </si>
  <si>
    <t>PTS1Offset_EEReadFailure</t>
  </si>
  <si>
    <t>This fault is set if a read failure occured while reading the calibrated offset value of PTS1 in the EEPROM.</t>
  </si>
  <si>
    <t>0xEB00</t>
  </si>
  <si>
    <t>PTS1_Calibration_EEReadFailure</t>
  </si>
  <si>
    <t>This fault is set if a read failure occured while reading the characteristic curve of PTS1 in the EEPROM.</t>
  </si>
  <si>
    <t>PTS1_Calibration_EEWriteFailed</t>
  </si>
  <si>
    <t>This fault is set if a write failure occured while writing the correction values of the characteristic curve of PTS1 in the EEPROM.</t>
  </si>
  <si>
    <t>Pts1LineHigh</t>
  </si>
  <si>
    <t>1.1 Check where the Pedal travel sensor (PTS) is mounted (Mounting place: The Pedal travel sensor (PTS) is mounted in the Vehicle interior or is part of the iBooster unit or is part of the Brake operation unit (BOU) in the ESP-HAShev (ACM-H/BOU/ESP) system) 2.1_3.1_4.1_5.1 External visual inspection. Check for abnormalities of the related connectors (closed and locked) and the installation of the Wiring harness (no damage at the lines or no squeezing with other components or no bending of the Wiring harness) 2.2_3.2_4.2_5.2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interruption of the Pedal travel sensor (PTS) signal line Ch1. Unplug connector of the Pedal travel sensor (PTS) and connector of the Electronic control unit (ECU) (System: ABS/ESP or ESP-Hev or ESP-HAShev (ACM-H/BOU/ESP) or iBooster or Smart Actuator). Measure Output resistance in the Pedal travel sensor (PTS) signal line Ch1 between the Pedal travel sensor (PTS) connector and the Electronic control unit (ECU) (System: ABS/ESP or ESP-Hev or ESP-HAShev (ACM-H/BOU/ESP) or iBooster or Smart Actuator) connector (use preferably Test adapter) 3.3 Check for interruption of the Pedal travel sensor (PTS) voltage supply line. Unplug connector of the Pedal travel sensor (PTS) and connector of the Electronic control unit (ECU) (System: ABS/ESP or ESP-Hev or ESP-HAShev (ACM-H/BOU/ESP) or iBooster or Smart Actuator). Measure Output resistance in the Pedal travel sensor (PTS) voltage supply line between the Pedal travel sensor (PTS) connector and the Electronic control unit (ECU) (System: ABS/ESP or ESP-Hev or ESP-HAShev (ACM-H/BOU/ESP) or iBooster or Smart Actuator) connector (use preferably Test adapter) 4.3 Check for short circuit between the Pedal travel sensor (PTS) signal line Ch1 and the Pedal travel sensor (PTS) voltage supply line in the harness. Unplug connector of the Pedal travel sensor (PTS). Measure Output resistance between the Pedal travel sensor (PTS) signal line Ch1 and the Pedal travel sensor (PTS) voltage supply line in the harness (use Digital multimeter to ensure limited voltage and current for this measurement) (use preferably Test adapter) 5.3 Check for short circuit between the Pedal travel sensor (PTS) signal line Ch1 and any Vehicle voltage supply lines in the harness. Unplug connector of the Pedal travel sensor (PTS). Measure Output resistance between the Pedal travel sensor (PTS) signal line Ch1 and all relevant Voltage supply lines in the harness (use Digital multimeter to ensure limited voltage and current for this measurement) (use preferably Test adapter) 6.1 Execute Diagnosis of the Pedal travel sensor (PTS) 6.2 Check the function of the Pedal travel sensor (PTS). Connect the Diagnostic tester and read both Pedal travel sensor (PTS) signal values (PTS1 and PTS2) while the Brake pedal is released 6.3 Check the function of the Pedal travel sensor (PTS). Connect the Diagnostic tester and read both Pedal travel sensor (PTS) signal values (PTS1 and PTS2) while the Brake pedal is applied 6.4 Check the function of the Pedal travel sensor (PTS). Connect the Diagnostic tester and check the difference between both Pedal travel sensor (PTS) signal values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2.1_2.2_2.3_3.1_3.2_3.3_4.1_4.2_4.3_5.1_5.2_5.3_b Repair the respective Wiring harness section (if necessary replace Wiring harness). Exchange only when the Voltage supply WAU-12V (Ignition/BCM) is switched Off 6.1_6.2_6.3_6.4_c Examine the Pedal travel sensor (PTS) for correct function and replace if defective (follow Repair instructions if indicated). Exchange only when the Voltage supply WAU-12V (Ignition/BCM) is switched Off</t>
  </si>
  <si>
    <t>This fault is set if no level change is detected for a period and logical signal level is high at PTS1.</t>
  </si>
  <si>
    <t>Pts1LineGnd</t>
  </si>
  <si>
    <t>1.1 Check where the Pedal travel sensor (PTS) is mounted (Mounting place: The Pedal travel sensor (PTS) is mounted in the Vehicle interior or is part of the iBooster unit or is part of the Brake operation unit (BOU) in the ESP-HAShev (ACM-H/BOU/ESP) system) 2.1_3.1_4.1 External visual inspection. Check for abnormalities of the related connectors (closed and locked) and the installation of the Wiring harness (no damage at the lines or no squeezing with other components or no bending of the Wiring harness) 2.2_3.2_4.2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interruption of the Pedal travel sensor (PTS) signal line Ch1. Unplug connector of the Pedal travel sensor (PTS) and connector of the Electronic control unit (ECU) (System: ABS/ESP or ESP-Hev or ESP-HAShev (ACM-H/BOU/ESP) or iBooster or Smart Actuator). Measure Output resistance in the Pedal travel sensor (PTS) signal line Ch1 between the Pedal travel sensor (PTS) connector and the Electronic control unit (ECU) (System: ABS/ESP or ESP-Hev or ESP-HAShev (ACM-H/BOU/ESP) or iBooster or Smart Actuator) connector (use preferably Test adapter) 3.3 Check for short circuit between the Pedal travel sensor (PTS) signal line Ch1 and the Pedal travel sensor (PTS) ground line in the harness. Unplug connector of the Pedal travel sensor (PTS) and connector of the Electronic control unit (ECU) (System: ABS/ESP or ESP-Hev or ESP-HAShev (ACM-H/BOU/ESP) or iBooster or Smart Actuator). Measure Output resistance between the Pedal travel sensor (PTS) signal line Ch1 and the Pedal travel sensor (PTS) ground line in the harness (use preferably Test adapter) 4.3 Check for short circuit between the Pedal travel sensor (PTS) signal line Ch1 and Vehicle ground in the harness. Unplug connector of the Pedal travel sensor (PTS) and connector of the Electronic control unit (ECU) (System: ABS/ESP or ESP-Hev or ESP-HAShev (ACM-H/BOU/ESP) or iBooster or Smart Actuator). Measure Output resistance between the Pedal travel sensor (PTS) signal line Ch1 and Vehicle ground in the harness (use preferably Test adapter) 5.1 Execute Diagnosis of the Pedal travel sensor (PTS) 5.2 Check the function of the Pedal travel sensor (PTS). Connect the Diagnostic tester and read both Pedal travel sensor (PTS) signal values (PTS1 and PTS2) while the Brake pedal is released 5.3 Check the function of the Pedal travel sensor (PTS). Connect the Diagnostic tester and read both Pedal travel sensor (PTS) signal values (PTS1 and PTS2) while the Brake pedal is applied 5.4 Check the function of the Pedal travel sensor (PTS). Connect the Diagnostic tester and check the difference between both Pedal travel sensor (PTS) signal values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2.1_2.2_2.3_3.1_3.2_3.3_4.1_4.2_4.3_b Repair the respective Wiring harness section (if necessary replace Wiring harness). Exchange only when the Voltage supply WAU-12V (Ignition/BCM) is switched Off 5.1_5.2_5.3_5.4_c Examine the Pedal travel sensor (PTS) for correct function and replace if defective (follow Repair instructions if indicated). Exchange only when the Voltage supply WAU-12V (Ignition/BCM) is switched Off</t>
  </si>
  <si>
    <t>This fault will be set if the logical signal level on signal line (PTS 1) is low when no level change is detected during a period.</t>
  </si>
  <si>
    <t>Pts1Error</t>
  </si>
  <si>
    <t>1.1 Check where the Pedal travel sensor (PTS) is mounted (Mounting place: The Pedal travel sensor (PTS) is mounted in the Vehicle interior or is part of the iBooster unit or is part of the Brake operation unit (BOU) in the ESP-HAShev (ACM-H/BOU/ESP) system) 2.1 External visual inspection. Check for abnormalities of the related connectors (closed and locked) and the installation of the Wiring harness (no damage at the lines or no squeezing with other components or no bending of the Wiring harness) 2.2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short circuit between the Pedal travel sensor (PTS) signal line Ch1 and the Pedal travel sensor (PTS) signal line Ch2. Measure Output resistance between the Pedal travel sensor (PTS) signal line Ch1 and the Pedal travel sensor (PTS) signal line Ch2 in the harness (use Digital multimeter to ensure limited voltage and current for this measurement) (use preferably Test adapter) 3.1 Execute Diagnosis of the Pedal travel sensor (PTS) 3.2 Check the function of the Pedal travel sensor (PTS). Connect the Diagnostic tester and read both Pedal travel sensor (PTS) signal values (PTS1 and PTS2) while the Brake pedal is released 3.3 Check the function of the Pedal travel sensor (PTS). Connect the Diagnostic tester and read both Pedal travel sensor (PTS) signal values (PTS1 and PTS2) while the Brake pedal is applied 3.4 Check the function of the Pedal travel sensor (PTS). Connect the Diagnostic tester and check the difference between both Pedal travel sensor (PTS) signal values 4.1 Check which Electronic control unit (ECU) is mounted (System: ABS/ESP or ESP-Hev or ESP-HAShev (ACM-H/BOU/ESP) or iBooster or Smart Actuator) 5.1 No Diagnostic of the Electronic control unit (ECU) possible (System: ABS/ESP or ESP-Hev or ESP-HAShev (ACM-H/BOU/ESP) or iBooster or Smart Actuator)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2.1_2.2_2.3_b Repair the respective Wiring harness section (if necessary replace Wiring harness). Exchange only when the Voltage supply WAU-12V (Ignition/BCM) is switched Off 3.1_3.2_3.3_3.4_c Examine the Pedal travel sensor (PTS) for correct function and replace if defective (follow Repair instructions if indicated). Exchange only when the Voltage supply WAU-12V (Ignition/BCM) is switched Off 4.1_d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5.1_e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</si>
  <si>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This fault is set when the frequency or the duty cycle of PWM signal of PTS1 sensor is out of range.</t>
  </si>
  <si>
    <t>InputStroke2Gradient</t>
  </si>
  <si>
    <t>This fault is set if the PTS2 signal gradient is below a negative threshold. (&lt; -2000 [mm/s])</t>
  </si>
  <si>
    <t>0x34A00</t>
  </si>
  <si>
    <t>InputStroke2Range_High</t>
  </si>
  <si>
    <t>This fault is set if PTS2 signal is &gt; 47 [mm].</t>
  </si>
  <si>
    <t>0x34B00</t>
  </si>
  <si>
    <t>InputStroke2Range_Low</t>
  </si>
  <si>
    <t>This fault is set if PTS2 signal is&lt; -0.5 [mm].</t>
  </si>
  <si>
    <t>0xF000</t>
  </si>
  <si>
    <t>PTS2Offset_EEReadValueEmpty</t>
  </si>
  <si>
    <t>This fault is set if the calibrated offset value of PTS2 in EEPROM is empty.</t>
  </si>
  <si>
    <t>0x3C800</t>
  </si>
  <si>
    <t>PTS2Offset_EEWriteFailure</t>
  </si>
  <si>
    <t>This fault is set if a write failure occured while writing the calibrated offset value of PTS2 in EEPROM during production process.</t>
  </si>
  <si>
    <t>0xEF00</t>
  </si>
  <si>
    <t>PTS2Offset_EEReadFailure</t>
  </si>
  <si>
    <t>This fault is set if a read failure occured while reading the calibrated offset value of PTS2 in the EEPROM.</t>
  </si>
  <si>
    <t>PTS2_Calibration_EEWriteFailed</t>
  </si>
  <si>
    <t>This fault is set if a write failure occured while writing the correction values of the characteristic curve of PTS2 in the EEPROM.</t>
  </si>
  <si>
    <t>0xEE00</t>
  </si>
  <si>
    <t>PTS2_Calibration_EEReadFailure</t>
  </si>
  <si>
    <t>This fault is set if a read failure occured while reading the characteristic curve of PTS2 in the EEPROM.</t>
  </si>
  <si>
    <t>0xCF00</t>
  </si>
  <si>
    <t>Pts2LineGnd</t>
  </si>
  <si>
    <t>1.1 Check where the Pedal travel sensor (PTS) is mounted (Mounting place: The Pedal travel sensor (PTS) is mounted in the Vehicle interior or is part of the iBooster unit or is part of the Brake operation unit (BOU) in the ESP-HAShev (ACM-H/BOU/ESP) system) 2.1_3.1_4.1 External visual inspection. Check for abnormalities of the related connectors (closed and locked) and the installation of the Wiring harness (no damage at the lines or no squeezing with other components or no bending of the Wiring harness) 2.2_3.2_4.2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interruption of the Pedal travel sensor (PTS) signal line Ch2. Unplug connector of the Pedal travel sensor (PTS) and connector of the Electronic control unit (ECU) (System: ABS/ESP or ESP-Hev or ESP-HAShev (ACM-H/BOU/ESP) or iBooster or Smart Actuator). Measure Output resistance in the Pedal travel sensor (PTS) signal line Ch2 between the Pedal travel sensor (PTS) connector and the Electronic control unit (ECU) (System: ABS/ESP or ESP-Hev or ESP-HAShev (ACM-H/BOU/ESP) or iBooster or Smart Actuator) connector (use preferably Test adapter) 3.3 Check for short circuit between the Pedal travel sensor (PTS) signal line Ch2 and the Pedal travel sensor (PTS) ground line in the harness. Unplug connector of the Pedal travel sensor (PTS) and connector of the Electronic control unit (ECU) (System: ABS/ESP or ESP-Hev or ESP-HAShev (ACM-H/BOU/ESP) or iBooster or Smart Actuator). Measure Output resistance between the Pedal travel sensor (PTS) signal line Ch2 and the Pedal travel sensor (PTS) ground line in the harness (use preferably Test adapter) 4.3 Check for short circuit between the Pedal travel sensor (PTS) signal line Ch2 and Vehicle ground in the harness. Unplug connector of the Pedal travel sensor (PTS) and connector of the Electronic control unit (ECU) (System: ABS/ESP or ESP-Hev or ESP-HAShev (ACM-H/BOU/ESP) or iBooster or Smart Actuator). Measure Output resistance between the Pedal travel sensor (PTS) signal line Ch2 and Vehicle ground in the harness (use preferably Test adapter) 5.1 Execute Diagnosis of the Pedal travel sensor (PTS) 5.2 Check the function of the Pedal travel sensor (PTS). Connect the Diagnostic tester and read both Pedal travel sensor (PTS) signal values (PTS1 and PTS2) while the Brake pedal is released 5.3 Check the function of the Pedal travel sensor (PTS). Connect the Diagnostic tester and read both Pedal travel sensor (PTS) signal values (PTS1 and PTS2) while the Brake pedal is applied 5.4 Check the function of the Pedal travel sensor (PTS). Connect the Diagnostic tester and check the difference between both Pedal travel sensor (PTS) signal values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2.1_2.2_2.3_3.1_3.2_3.3_4.1_4.2_4.3_b Repair the respective Wiring harness section (if necessary replace Wiring harness). Exchange only when the Voltage supply WAU-12V (Ignition/BCM) is switched Off 5.1_5.2_5.3_5.4_c Examine the Pedal travel sensor (PTS) for correct function and replace if defective (follow Repair instructions if indicated). Exchange only when the Voltage supply WAU-12V (Ignition/BCM) is switched Off</t>
  </si>
  <si>
    <t>This fault will be set if the logical signal level on signal line (PTS 2) is low when no level change is detected during a period.</t>
  </si>
  <si>
    <t>Pts2LineHigh</t>
  </si>
  <si>
    <t>1.1 Check where the Pedal travel sensor (PTS) is mounted (Mounting place: The Pedal travel sensor (PTS) is mounted in the Vehicle interior or is part of the iBooster unit or is part of the Brake operation unit (BOU) in the ESP-HAShev (ACM-H/BOU/ESP) system) 2.1_3.1_4.1_5.1 External visual inspection. Check for abnormalities of the related connectors (closed and locked) and the installation of the Wiring harness (no damage at the lines or no squeezing with other components or no bending of the Wiring harness) 2.2_3.2_4.2_5.2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interruption of the Pedal travel sensor (PTS) signal line Ch2. Unplug connector of the Pedal travel sensor (PTS) and connector of the Electronic control unit (ECU) (System: ABS/ESP or ESP-Hev or ESP-HAShev (ACM-H/BOU/ESP) or iBooster or Smart Actuator). Measure Output resistance in the Pedal travel sensor (PTS) signal line Ch2 between the Pedal travel sensor (PTS) connector and the Electronic control unit (ECU) (System: ABS/ESP or ESP-Hev or ESP-HAShev (ACM-H/BOU/ESP) or iBooster or Smart Actuator) connector (use preferably Test adapter) 3.3 Check for interruption of the Pedal travel sensor (PTS) voltage supply line. Unplug connector of the Pedal travel sensor (PTS) and connector of the Electronic control unit (ECU) (System: ABS/ESP or ESP-Hev or ESP-HAShev (ACM-H/BOU/ESP) or iBooster or Smart Actuator). Measure Output resistance in the Pedal travel sensor (PTS) voltage supply line between the Pedal travel sensor (PTS) connector and the Electronic control unit (ECU) (System: ABS/ESP or ESP-Hev or ESP-HAShev (ACM-H/BOU/ESP) or iBooster or Smart Actuator) connector (use preferably Test adapter) 4.3 Check for short circuit between the Pedal travel sensor (PTS) signal line Ch2 and the Pedal travel sensor (PTS) voltage supply line in the harness. Unplug connector of the Pedal travel sensor (PTS). Measure Output resistance between the Pedal travel sensor (PTS) signal line Ch2 and the Pedal travel sensor (PTS) voltage supply line in the harness (use Digital multimeter to ensure limited voltage and current for this measurement) (use preferably Test adapter) 5.3 Check for short circuit between the Pedal travel sensor (PTS) signal line Ch2 and any Vehicle voltage supply lines in the harness. Unplug connector of the Pedal travel sensor (PTS). Measure Output resistance between the Pedal travel sensor (PTS) signal line Ch2 and all relevant Voltage supply lines in the harness (use Digital multimeter to ensure limited voltage and current for this measurement) (use preferably Test adapter) 6.1 Execute Diagnosis of the Pedal travel sensor (PTS) 6.2 Check the function of the Pedal travel sensor (PTS). Connect the Diagnostic tester and read both Pedal travel sensor (PTS) signal values (PTS1 and PTS2) while the Brake pedal is released 6.3 Check the function of the Pedal travel sensor (PTS). Connect the Diagnostic tester and read both Pedal travel sensor (PTS) signal values (PTS1 and PTS2) while the Brake pedal is applied 6.4 Check the function of the Pedal travel sensor (PTS). Connect the Diagnostic tester and check the difference between both Pedal travel sensor (PTS) signal values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2.1_2.2_2.3_3.1_3.2_3.3_4.1_4.2_4.3_5.1_5.2_5.3_b Repair the respective Wiring harness section (if necessary replace Wiring harness). Exchange only when the Voltage supply WAU-12V (Ignition/BCM) is switched Off 6.1_6.2_6.3_6.4_c Examine the Pedal travel sensor (PTS) for correct function and replace if defective (follow Repair instructions if indicated). Exchange only when the Voltage supply WAU-12V (Ignition/BCM) is switched Off</t>
  </si>
  <si>
    <t>This fault will be set if a circuit high or open circuit at PTS2 is detected.</t>
  </si>
  <si>
    <t>Pts2Error</t>
  </si>
  <si>
    <t>1.1 Check where the Pedal travel sensor (PTS) is mounted (Mounting place: The Pedal travel sensor (PTS) is mounted in the Vehicle interior or is part of the iBooster unit or is part of the Brake operation unit (BOU) in the ESP-HAShev (ACM-H/BOU/ESP) system) 2.1 External visual inspection. Check for abnormalities of the related connectors (closed and locked) and the installation of the Wiring harness (no damage at the lines or no squeezing with other components or no bending of the Wiring harness) 2.2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short circuit between the Pedal travel sensor (PTS) signal line Ch2 and the Pedal travel sensor (PTS) signal line Ch1. Measure Output resistance between the Pedal travel sensor (PTS) signal line Ch2 and the Pedal travel sensor (PTS) signal line Ch1 in the harness (use Digital multimeter to ensure limited voltage and current for this measurement) (use preferably Test adapter) 3.1 Execute Diagnosis of the Pedal travel sensor (PTS) 3.2 Check the function of the Pedal travel sensor (PTS). Connect the Diagnostic tester and read both Pedal travel sensor (PTS) signal values (PTS1 and PTS2) while the Brake pedal is released 3.3 Check the function of the Pedal travel sensor (PTS). Connect the Diagnostic tester and read both Pedal travel sensor (PTS) signal values (PTS1 and PTS2) while the Brake pedal is applied 3.4 Check the function of the Pedal travel sensor (PTS). Connect the Diagnostic tester and check the difference between both Pedal travel sensor (PTS) signal values 4.1 Check which Electronic control unit (ECU) is mounted (System: ABS/ESP or ESP-Hev or ESP-HAShev (ACM-H/BOU/ESP) or iBooster or Smart Actuator) 5.1 No Diagnostic of the Electronic control unit (ECU) possible (System: ABS/ESP or ESP-Hev or ESP-HAShev (ACM-H/BOU/ESP) or iBooster or Smart Actuator)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2.1_2.2_2.3_b Repair the respective Wiring harness section (if necessary replace Wiring harness). Exchange only when the Voltage supply WAU-12V (Ignition/BCM) is switched Off 3.1_3.2_3.3_3.4_c Examine the Pedal travel sensor (PTS) for correct function and replace if defective (follow Repair instructions if indicated). Exchange only when the Voltage supply WAU-12V (Ignition/BCM) is switched Off 4.1_d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5.1_e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</si>
  <si>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This fault is set when the frequency or the duty cycle of PWM signal of PTS2 sensor is out of range.</t>
  </si>
  <si>
    <t>0x5700</t>
  </si>
  <si>
    <t>P05E000</t>
  </si>
  <si>
    <t>FaultyDeviationInputStrokes</t>
  </si>
  <si>
    <t>This fault is set if the absolute value of the difference between PTS 1 and PTS 2 exceeds a threshold: - at &gt; 42 [mm] : &gt; 1 [mm] - at &lt;= 42 [mm] : &gt; 0.5[mm]</t>
  </si>
  <si>
    <t>0x36700</t>
  </si>
  <si>
    <t>sOutputRodToPressureValidation</t>
  </si>
  <si>
    <t>1.1 Check the function of the Brake system 2.1 No Diagnostic possible 1.1_a Examine the Brake system in the Hydraulic circuit for correct function (Internal or external Leakage. Air inside of the Brake circuit. Defective components) and rectify if not correct or replace if defective (follow Repair instructions if indicated) 2.1_b Replace the iBooster unit (the exchange of the iBooster-Electronic control unit (ECU) is not possible). The exchange of the iBooster unit according to the customer instruction. Exchange only when the Voltage supply WAU-12V (Ignition/BCM) is switched Off</t>
  </si>
  <si>
    <t>This fault is set if for a regarding brake pedal stroke the brake pressure is below a threshold.</t>
  </si>
  <si>
    <t>0x34C00</t>
  </si>
  <si>
    <t>PTSOffsetTooHigh</t>
  </si>
  <si>
    <t>This fault is set if zero position of brake pedal is out of range.</t>
  </si>
  <si>
    <t>0x41F00</t>
  </si>
  <si>
    <t>PTSOffsetTooHigh_Info</t>
  </si>
  <si>
    <t>1.1 Check where the Pedal travel sensor (PTS) is mounted (The Pedal travel sensor (PTS) is mounted in the Vehicle interior or is part of the iBooster unit or is part of the Integrated Power Brake (IPB) unit or is part of the Brake operation unit (BOU) in the ESP-HAShev (ACM-H/BOU/ESP) system) 2.1 Check which Electronic control unit (ECU) is mounted and to which System it belongs (System: ABS/ESP or ESP-Hev or ESP-HAShev (ACM-H/BOU/ESP) or iBooster or Smart Actuator or IPB) 3.1 No Diagnostic of the Electronic control unit (ECU) possible (System: ABS/ESP or ESP-Hev or ESP-HAShev (ACM-H/BOU/ESP) or iBooster or Smart Actuator or IPB)</t>
  </si>
  <si>
    <t>Suspicious drift of pedal travel sensor. - Pedal stroke signal is too high --&gt; Driver too long on brake without real brake request --&gt; sensor signal offset drift limit exceeded</t>
  </si>
  <si>
    <t>PTS_calib_values_check_fail</t>
  </si>
  <si>
    <t>This fault is set if a write failure occured while writing PTS1 and PTS2 calibration values in EEPROM during production process.</t>
  </si>
  <si>
    <t>PTS_EEReadValueEmpty</t>
  </si>
  <si>
    <t>This fault is set if at minimum one EEPROM cell of PTS calibration values is empty.</t>
  </si>
  <si>
    <t>PtsSupplyUndervolt</t>
  </si>
  <si>
    <t>1.1 Check where the Pedal travel sensor (PTS) is mounted (Mounting place: The Pedal travel sensor (PTS) is mounted in the Vehicle interior or is part of the iBooster unit or is part of the Brake operation unit (BOU) in the ESP-HAShev (ACM-H/BOU/ESP) system) 2.1 Check the Voltage supply of the Pedal travel sensor (PTS) 2.2 Check the Vehicle voltage supply under load condition (Vehicle battery in idle mode) 3.1_4.1 External visual inspection. Check for abnormalities of the related connectors (closed and locked) and the installation of the Wiring harness (no damage at the lines or no squeezing with other components or no bending of the Wiring harness) 3.2_4.2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3.3 Check the Voltage supply line UB_ECU and/or UB_VR of the Electronic control unit (ECU) (System: ABS/ESP or ESP-Hev or ESP-HAShev (ACM-H/BOU/ESP) or iBooster or Smart Actuator) under load condition. Unplug connector of the Electronic control unit (ECU) (System: ABS/ESP or ESP-Hev or ESP-HAShev (ACM-H/BOU/ESP) or iBooster or Smart Actuator). Connect 21W lamp between Vehicle ground and Voltage supply pin in the connector and measure the Voltage drop along the Voltage supply line (i.e. Voltage between Voltage supply pin at the Electronic control unit (ECU) (System: ABS/ESP or ESP-Hev or ESP-HAShev (ACM-H/BOU/ESP) or iBooster or Smart Actuator) connector and Vehicle battery plus) (use preferably Test adapter) 4.3 Check the connection to Vehicle ground (screw fixed and no corrosion with good contact to the Vehicle body) 4.4 Check the ground line GND_ECU of the Electronic control unit (ECU) (System: ABS/ESP or ESP-Hev or ESP-HAShev (ACM-H/BOU/ESP) or iBooster or Smart Actuator) under load condition. Unplug connector of the Electronic control unit (ECU) (System: ABS/ESP or ESP-Hev or ESP-HAShev (ACM-H/BOU/ESP) or iBooster or Smart Actuator). Connect 21W lamp between Vehicle battery plus and ground pin in the connector and measure the Voltage drop along the ground line (i.e. Voltage between ground pin at the Electronic control unit (ECU) (System: ABS/ESP or ESP-Hev or ESP-HAShev (ACM-H/BOU/ESP) or iBooster or Smart Actuator) connector and Vehicle ground) (use preferably Test adapter)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2.1_2.2_b Examine the Voltage supply of the Pedal travel sensor (PTS) and the Vehicle voltage supply management for correct function (Alternator or Vehicle battery or Vehicle ground connection) and rectify if not correct (follow Repair instructions if indicated) 3.1_3.2_3.3_c Repair the respective Wiring harness section (if necessary replace Wiring harness). Exchange only when the Voltage supply WAU-12V (Ignition/BCM) is switched Off 4.1_4.2_4.3_4.4_d Fix the Vehicle ground connection correctly. Eliminate corrosion at the ground connection</t>
  </si>
  <si>
    <t>If pts_supply is &lt; 4.6 [V] or UBECU is &lt; 5.6 [V].</t>
  </si>
  <si>
    <t>PtsSupply</t>
  </si>
  <si>
    <t>1.1 Check where the Pedal travel sensor (PTS) is mounted (Mounting place: The Pedal travel sensor (PTS) is mounted in the Vehicle interior or is part of the iBooster unit or is part of the Brake operation unit (BOU) in the ESP-HAShev (ACM-H/BOU/ESP) system) 2.1_3.1_4.1_5.1 External visual inspection. Check for abnormalities of the related connectors (closed and locked) and the installation of the Wiring harness (no damage at the lines or no squeezing with other components or no bending of the Wiring harness) 2.2_3.2_4.2_5.2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for interruption of the Pedal travel sensor (PTS) voltage supply line. Unplug connector of the Pedal travel sensor (PTS) and connector of the Electronic control unit (ECU) (System: ABS/ESP or ESP-Hev or ESP-HAShev (ACM-H/BOU/ESP) or iBooster or Smart Actuator). Measure Output resistance in the Pedal travel sensor (PTS) voltage supply line between the Pedal travel sensor (PTS) connector and the Electronic control unit (ECU) (System: ABS/ESP or ESP-Hev or ESP-HAShev (ACM-H/BOU/ESP) or iBooster or Smart Actuator) connector (use preferably Test adapter) 3.3 Check for short circuit between the Pedal travel sensor (PTS) voltage supply line and the Pedal travel sensor (PTS) ground line in the harness. Unplug connector of the Pedal travel sensor (PTS) and connector of the Electronic control unit (ECU) (System: ABS/ESP or ESP-Hev or ESP-HAShev (ACM-H/BOU/ESP) or iBooster or Smart Actuator). Measure Output resistance between the Pedal travel sensor (PTS) voltage supply line and the Pedal travel sensor (PTS) ground line in the harness (use preferably Test adapter) 4.3 Check for short circuit between the Pedal travel sensor (PTS) voltage supply line and Vehicle ground in the harness. Unplug connector of the Pedal travel sensor (PTS) and connector of the Electronic control unit (ECU) (System: ABS/ESP or ESP-Hev or ESP-HAShev (ACM-H/BOU/ESP) or iBooster or Smart Actuator). Measure Output resistance between the Pedal travel sensor (PTS) voltage supply line and Vehicle ground in the harness (use preferably Test adapter) 5.3 Check for short circuit between the Pedal travel sensor (PTS) voltage supply line and any Vehicle voltage supply lines in the harness. Unplug connector of the Pedal travel sensor (PTS). Measure Output resistance between the Pedal travel sensor (PTS) voltage supply line and all relevant Voltage supply lines in the harness (use Digital multimeter to ensure limited voltage and current for this measurement) (use preferably Test adapter) 6.1 Execute Diagnosis of the Pedal travel sensor (PTS) 6.2 Check the function of the Pedal travel sensor (PTS). Connect the Diagnostic tester and read both Pedal travel sensor (PTS) signal values (PTS1 and PTS2) while the Brake pedal is released 6.3 Check the function of the Pedal travel sensor (PTS). Connect the Diagnostic tester and read both Pedal travel sensor (PTS) signal values (PTS1 and PTS2) while the Brake pedal is applied 6.4 Check the function of the Pedal travel sensor (PTS). Connect the Diagnostic tester and check the difference between both Pedal travel sensor (PTS) signal values 7.1 Check which Electronic control unit (ECU) is mounted (System: ABS/ESP or ESP-Hev or ESP-HAShev (ACM-H/BOU/ESP) or iBooster or Smart Actuator) 8.1 No Diagnostic of the Electronic control unit (ECU) possible (System: ABS/ESP or ESP-Hev or ESP-HAShev (ACM-H/BOU/ESP) or iBooster or Smart Actuator) 1.1_a Information for the Motorcar mechanic to check where the Pedal travel sensor (PTS) is mounted (Mounting place: The Pedal travel sensor (PTS) is mounted in the Vehicle interior (the exchange of the Pedal travel sensor (PTS) is possible) or is part of the iBooster unit (the exchange of the Pedal travel sensor (PTS) is not possible therefore the iBooster unit has to be exchanged) or is part of the Brake operation unit (BOU) in the ESP-HAShev (ACM-H/BOU/ESP) system (the exchange of the Pedal travel sensor (PTS) is possible)). Exchange only when the Voltage supply WAU-12V (Ignition/BCM) is switched Off. Please make sure to have the correct Vehicle installation documents 2.1_2.2_2.3_3.1_3.2_3.3_4.1_4.2_4.3_5.1_5.2_5.3_b Repair the respective Wiring harness section (if necessary replace Wiring harness). Exchange only when the Voltage supply WAU-12V (Ignition/BCM) is switched Off 6.1_6.2_6.3_6.4_c Examine the Pedal travel sensor (PTS) for correct function and replace if defective (follow Repair instructions if indicated). Exchange only when the Voltage supply WAU-12V (Ignition/BCM) is switched Off 7.1_d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8.1_e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</si>
  <si>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This fault is set if PTS supply voltage is outside of a defined range. (&lt; 4.68 [V] or &gt; 5.32 [V])</t>
  </si>
  <si>
    <t>0x3CF00</t>
  </si>
  <si>
    <t>KL15_Network_NotAvailable</t>
  </si>
  <si>
    <t>1.1 Check the Fuse WAU-12V (Ignition/BCM) of the iBooster-Electronic control unit (ECU) 2.1 External visual inspection. Check for abnormalities of the related connectors (closed and locked) and the installation of the Wiring harness (no damage at the lines or no squeezing with other components or no bending of the Wiring harness) 2.2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the Voltage supply line WAU-12V (Ignition/BCM) of the iBooster-Electronic control unit (ECU) under load condition. Unplug connector of the iBooster-Electronic control unit (ECU). Connect 21W lamp between Vehicle ground and Voltage supply pin in the connector and measure the Voltage drop along the Voltage supply line (i.e. Voltage between Voltage supply pin at the iBooster-Electronic control unit (ECU) connector and Vehicle battery plus) (use preferably Test adapter) 1.1_a Replace the Fuse in the WAU-12V (Ignition/BCM) voltage supply line of the iBooster-Electronic control unit (ECU). Exchange only when the Voltage supply WAU-12V (Ignition/BCM) is switched Off. Please make sure to have the correct Wiring diagram 2.1_2.2_2.3_b Repair the respective Wiring harness section (if necessary replace Wiring harness). Exchange only when the Voltage supply WAU-12V (Ignition/BCM) is switched Off</t>
  </si>
  <si>
    <t>&lt;![CDATA[check if HW-KL15 ON &amp;&amp; SW-KL15 OFF &amp;&amp; FR_Bus_activ &amp;&amp; PDU Klemmen_Status_01 received]]&gt;</t>
  </si>
  <si>
    <t>0x3CE00</t>
  </si>
  <si>
    <t>KL15_HW_OpenLine</t>
  </si>
  <si>
    <t>&lt;![CDATA[check if HW-KL15 OFF &amp;&amp; SW-KL15 ON &amp;&amp; FR_Bus_activ &amp;&amp; PDU Klemmen_Status_01 received]]&gt;</t>
  </si>
  <si>
    <t>0x36600</t>
  </si>
  <si>
    <t>BoosterSupplyVoltageDividerDrift</t>
  </si>
  <si>
    <t>This fault is set if the ratio of main power supply UBB and power supply for electric motor UB6 is outside a range. (&lt; 0.766 or &gt; 1.321)</t>
  </si>
  <si>
    <t>0xAB00</t>
  </si>
  <si>
    <t>U350500</t>
  </si>
  <si>
    <t>UBBSupplyLine</t>
  </si>
  <si>
    <t>1.1 Check the Fuse UBB_Motor of the iBooster-Electronic control unit (ECU) 2.1_3.1 External visual inspection. Check for abnormalities of the related connectors (closed and locked) and the installation of the Wiring harness (no damage at the lines or no squeezing with other components or no bending of the Wiring harness) 2.2_3.2 Internal visual inspection. Unplug related connectors and check each pair (male/female) for abnormalities of corrosion or wetness or pollution or bent pins in the connectors (after internal visual inspection plug again all connectors and check if error persits. Failure because of a contact problem could be resolved re-plugging the connectors) 2.3 Check the Voltage supply line UBB_Motor of the iBooster-Electronic control unit (ECU) under load condition. Unplug connector of the iBooster-Electronic control unit (ECU). Connect 21W lamp between Vehicle ground and Voltage supply pin in the connector and measure the Voltage drop along the Voltage supply line (i.e. Voltage between Voltage supply pin at the iBooster-Electronic control unit (ECU) connector and Vehicle battery plus) (use preferably Test adapter) 3.3 Check the connection to Vehicle ground (screw fixed and no corrosion with good contact to the Vehicle body) 3.4 Check the ground line GND_ECU of the iBooster-Electronic control unit (ECU) under load condition. Unplug connector of the iBooster-Electronic control unit (ECU). Connect 21W lamp between Vehicle battery plus and ground pin in the connector and measure the Voltage drop along the ground line (i.e. Voltage between ground pin at the iBooster-Electronic control unit (ECU) connector and Vehicle ground) (use preferably Test adapter) 4.1 Check the Vehicle voltage supply under load condition (Vehicle battery in idle mode) 1.1_a Replace the Fuse in the UBB_Motor voltage supply line of the iBooster-Electronic control unit (ECU). Exchange only when the Voltage supply WAU-12V (Ignition/BCM) is switched Off. Please make sure to have the correct Wiring diagram 2.1_2.2_2.3_b Repair the respective Wiring harness section (if necessary replace Wiring harness). Exchange only when the Voltage supply WAU-12V (Ignition/BCM) is switched Off 3.1_3.2_3.3_3.4_c Fix the Vehicle ground connection correctly. Eliminate corrosion at the ground connection 4.1_d Examine the Vehicle voltage supply management for correct function (Alternator or Vehicle battery or Vehicle ground connection) and rectify if not correct (follow Repair instructions if indicated)</t>
  </si>
  <si>
    <t>UBBSupplyLine voltage drops below 2V.</t>
  </si>
  <si>
    <t>0x2F700</t>
  </si>
  <si>
    <t>C1187F2</t>
  </si>
  <si>
    <t>BMSGateUndervoltage</t>
  </si>
  <si>
    <t>1.1 Check the Vehicle voltage supply under load condition (Vehicle battery in idle mode) 1.1_a Examine the Vehicle voltage supply management for correct function (Alternator or Vehicle battery or Vehicle ground connection) and rectify if not correct (follow Repair instructions if indicated)</t>
  </si>
  <si>
    <t>1. Undervoltage of the Voltage supply line UB_ECU of the iBooster-Electronic control unit (ECU) because of Voltage supply difference between Voltage supply UB_ECU and Voltage supply UBB_Motor</t>
  </si>
  <si>
    <t>0x26300</t>
  </si>
  <si>
    <t>U350300</t>
  </si>
  <si>
    <t>BoosterCircuitSupplyUndervoltage</t>
  </si>
  <si>
    <t>1.1_2.1 Check the Vehicle voltage supply under load condition (Vehicle battery in idle mode) 1.1_2.1_a Examine the Vehicle voltage supply management for correct function (Alternator or Vehicle battery or Vehicle ground connection) and rectify if not correct (follow Repair instructions if indicated)</t>
  </si>
  <si>
    <t>The fault is set if one of the both UBB_Motor OR UB_ECU is below threshold of 6V.</t>
  </si>
  <si>
    <t>HswcoorInitPhaseUndervoltage</t>
  </si>
  <si>
    <t>This fault is set if UBB_Motor is lower than 6V AND if the difference between Ubb_Motor and UB_ECU is greater than a threshold of 6V</t>
  </si>
  <si>
    <t>NET_Overvoltage</t>
  </si>
  <si>
    <t>1.1 Check which Electronic control unit (ECU) is mounted (System: ABS/ESP or ESP-Hev or ESP-HAShev (ACM-H/BOU/ESP) or iBooster or Smart Actuator) 2.1 Check the Vehicle voltage supply under load condition (Vehicle battery in idle mode) 1.1_a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Examine the Vehicle voltage supply management for correct function (Alternator or Vehicle battery or Vehicle ground connection) and rectify if not correct (follow Repair instructions if indicated)</t>
  </si>
  <si>
    <t>Detected Overvoltage condition - Supply voltage to to high (17.1V)</t>
  </si>
  <si>
    <t>NET_Undervoltage</t>
  </si>
  <si>
    <t>Detected Undervoltage condition - Supply voltage to to low (8.9V)</t>
  </si>
  <si>
    <t>0x37200</t>
  </si>
  <si>
    <t>CDMExtendedUnderVoltage</t>
  </si>
  <si>
    <t>1. Undervoltage of the Voltage supply line UBB_Motor (9,3V) )of the iBooster-Electronic control unit (ECU)</t>
  </si>
  <si>
    <t>0x37300</t>
  </si>
  <si>
    <t>CDMExtendedOverVoltage</t>
  </si>
  <si>
    <t>1. Overvoltage of the Voltage supply line UBB_Motor (17,0V) of the iBooster-Electronic control unit (ECU)</t>
  </si>
  <si>
    <t>0x2A600</t>
  </si>
  <si>
    <t>CDMUnderVoltageLevel1</t>
  </si>
  <si>
    <t>1. Undervoltage of the Voltage supply line UBB_Motor (9,3V) of the iBooster-Electronic control unit (ECU)</t>
  </si>
  <si>
    <t>0x2A500</t>
  </si>
  <si>
    <t>CDMUnderVoltageLevel2</t>
  </si>
  <si>
    <t>1. Undervoltage of the Voltage supply line UBB_Motor (7,5V) of the iBooster-Electronic control unit (ECU)</t>
  </si>
  <si>
    <t>CDMOverVoltageLevel1</t>
  </si>
  <si>
    <t>CDMHardUnderVoltage</t>
  </si>
  <si>
    <t>1. Undervoltage of the Voltage supply line UBB_Motor (6,0V) of the iBooster-Electronic control unit (ECU)</t>
  </si>
  <si>
    <t>CDMHardOverVoltage</t>
  </si>
  <si>
    <t>1. Overvoltage of the Voltage supply line UBB_Motor (18,0V) of the iBooster-Electronic control unit (ECU)</t>
  </si>
  <si>
    <t>0x26100</t>
  </si>
  <si>
    <t>CalibratedIdlePositionNotPlausible</t>
  </si>
  <si>
    <t>EBKV tauschen und zum Lieferanten zurückschicken.</t>
  </si>
  <si>
    <t>1. iBooster-Calibrated idle position not plausible (End of Line (EOL))</t>
  </si>
  <si>
    <t>0x26800</t>
  </si>
  <si>
    <t>CalibrationRoutineAborted</t>
  </si>
  <si>
    <t>1. iBooster-Calibration routine fault (End of Line (EOL))</t>
  </si>
  <si>
    <t>0x26600</t>
  </si>
  <si>
    <t>CalibrationDataNotPlausible</t>
  </si>
  <si>
    <t>1. iBooster-Calibration data out of specified range (End of Line (EOL))</t>
  </si>
  <si>
    <t>BERT_FAULT</t>
  </si>
  <si>
    <t>1) This fault is set if multibit failures or coupling failures are detected while performing error correction code logic. 2) This fault is set if address decoder failures are detected while performing address decoder test.</t>
  </si>
  <si>
    <t>CCM_FAULT</t>
  </si>
  <si>
    <t>This fault is set if the core compare module selftest is failed.</t>
  </si>
  <si>
    <t>CPUException</t>
  </si>
  <si>
    <t>This fault is set if data abort, a pre-fetch abort, or an undefined instruction occured.</t>
  </si>
  <si>
    <t>0x4B00</t>
  </si>
  <si>
    <t>EcuHETException</t>
  </si>
  <si>
    <t>This fault is set if the exception failure flag is set in the internal Register HETOFF1 in case of exception in the HET.</t>
  </si>
  <si>
    <t>EcuHETTUBusyError</t>
  </si>
  <si>
    <t>This fault is set if the busy error flag of the HETTU internal status register is set.</t>
  </si>
  <si>
    <t>0x6400</t>
  </si>
  <si>
    <t>EcuHETTUBusError</t>
  </si>
  <si>
    <t>This fault is set if the bus error flag of the HETTU internal status register is set.</t>
  </si>
  <si>
    <t>EcuHETTUException</t>
  </si>
  <si>
    <t>This fault is set if a specific flag in the internal Register INTOFF0 is set in case of exception in the HETTU.</t>
  </si>
  <si>
    <t>0x4A00</t>
  </si>
  <si>
    <t>EcuHETTUAddressingError</t>
  </si>
  <si>
    <t>This fault is set if the pointer error flag of the HETTU internal status register is set.</t>
  </si>
  <si>
    <t>EcuRomCheck</t>
  </si>
  <si>
    <t>This fault is set if double bit error is detected in Flash EEPROM, or if more than a number of single bit errors are detected.</t>
  </si>
  <si>
    <t>EcuTaskMissing</t>
  </si>
  <si>
    <t>This fault is set if the watchdog detects a missing task.</t>
  </si>
  <si>
    <t>ESM_NMI_FAULT</t>
  </si>
  <si>
    <t>This fault is set if the NMI handler detects a failure during start-up logic tests.</t>
  </si>
  <si>
    <t>0x5900</t>
  </si>
  <si>
    <t>ESMSafety_FAULT</t>
  </si>
  <si>
    <t>This fault is set if the Error Pin of microcontroller is set to logical low.</t>
  </si>
  <si>
    <t>OSErrorHook</t>
  </si>
  <si>
    <t>1.1 Check which Electronic control unit (ECU) is mounted (System: ABS/ESP or ESP-Hev or ESP-HAShev (ACM-H/BOU/ESP) or iBooster or Smart Actuator) 2.1 Check the Software version on the Electronic control unit (ECU) by the Diagnostic tester (System: ABS/ESP or ESP-Hev or ESP-HAShev (ACM-H/BOU/ESP) or iBooster or Smart Actuator) 3.1 No Diagnostic of the Electronic control unit (ECU) possible (System: ABS/ESP or ESP-Hev or ESP-HAShev (ACM-H/BOU/ESP) or iBooster or Smart Actuator) 1.1_a Information for the Motorcar mechanic to check which Electronic control unit (ECU) is mounted (System: ABS/ESP or ESP-Hev or ESP-HAShev (ACM-H/BOU/ESP) or iBooster or Smart Actuator). Mounting instruction (System ABS/ESP or ESP-Hev: The mounting of the Electronic control unit (ECU) according to the system-specific instruction and of the Hydraulic unit (HU)/Electronic control unit (ECU) according to the customer instruction. System iBooster or Smart Actuator (SAct): The mounting of the iBooster unit or Smart Actuator (SAct) unit according to the customer instruction). Please make sure to have the correct Vehicle installation documents 2.1_b Use the Reprogramming tool to program latest Software version (if available) into the Electronic control unit (ECU) (System: ABS/ESP or ESP-Hev or ESP-HAShev (ACM-H/BOU/ESP) or iBooster or Smart Actuator) 3.1_c Replace the Electronic control unit (ECU) (e.g. System ABS/ESP or ESP-Hev: If the Electronic control unit (ECU) is not exchangeable (customer-specific) the Hydraulic unit (HU) inclusive the Electronic control unit (ECU) must be exchanged. The exchange of the Electronic control unit (ECU) according to the system-specific exchange instruction and of the Hydraulic unit (HU)/Electronic control unit (ECU) according to the customer instruction. e.g. System iBooster: The exchange of the iBooster unit according to the customer instruction (the exchange of the iBooster-Electronic control unit (ECU) is not possible)). Exchange only when the Voltage supply WAU-12V (Ignition/BCM) is switched Off</t>
  </si>
  <si>
    <t>This fault is set if a task was started before it has finished its previous run.</t>
  </si>
  <si>
    <t>PBISTError</t>
  </si>
  <si>
    <t>This fault is set if the March13 test detects a failure.</t>
  </si>
  <si>
    <t>RAMInitError</t>
  </si>
  <si>
    <t>This fault is set if the memory hardware init function on main RAM is failed.</t>
  </si>
  <si>
    <t>StackOverUnderFlow</t>
  </si>
  <si>
    <t>This fault is set if one of the special data (so-called check words) has been overwritten with different data.</t>
  </si>
  <si>
    <t>0x25F00</t>
  </si>
  <si>
    <t>SYSErrorHook</t>
  </si>
  <si>
    <t>This fault is set if an interrupt fault has occured.</t>
  </si>
  <si>
    <t>0xA500</t>
  </si>
  <si>
    <t>UC_SAFETY_FAULT</t>
  </si>
  <si>
    <t>0xE200</t>
  </si>
  <si>
    <t>ControllerDeviationTooLarge</t>
  </si>
  <si>
    <t>check if movement of electric motor is in proper direction.</t>
  </si>
  <si>
    <t>MotorAngleGradientTooLarge</t>
  </si>
  <si>
    <t>The RPS1 has a gradient higher than 73 [°/ms].</t>
  </si>
  <si>
    <t>MotorShaftShiftDetected</t>
  </si>
  <si>
    <t>The difference between the measured electric motor backward stop position and the stored electric motor backward stop position is &lt; -60 [°].</t>
  </si>
  <si>
    <t>0x3CC00</t>
  </si>
  <si>
    <t>OscillationOfiBoosterMotorDetected</t>
  </si>
  <si>
    <t>The failure is set if if the sign of the actual motor speed has changed to often within a short time interval and no change of the sign of the desired speed is detected.</t>
  </si>
  <si>
    <t>0x32600</t>
  </si>
  <si>
    <t>RPS_Synchronicity_EEReadFailure</t>
  </si>
  <si>
    <t>This fault is set if a read failure occured while reading the stored value of RPS synchronicity in the EEPROM.</t>
  </si>
  <si>
    <t>RPSAngleRecalculationError</t>
  </si>
  <si>
    <t>The difference between the measured RPS1 angle and the recalculated RPS1 angle is higher than 7.8°</t>
  </si>
  <si>
    <t>0x32700</t>
  </si>
  <si>
    <t>RPS_OffsetX_EEReadFailure</t>
  </si>
  <si>
    <t>This fault is set if a read failure occured while reading the correction value for the raw X signal of the RPS in the EEPROM.</t>
  </si>
  <si>
    <t>RPS_OffsetY_EEReadFailure</t>
  </si>
  <si>
    <t>This fault is set if a read failure occured while reading the correction value for the raw Y signal of the RPS in the EEPROM.</t>
  </si>
  <si>
    <t>0x32900</t>
  </si>
  <si>
    <t>RPS_Synchronicity_EEReadValueEmpty</t>
  </si>
  <si>
    <t>This fault is set if the EEPROM cell which contains the RPS amplitude synchronicity is empty.</t>
  </si>
  <si>
    <t>0x3CB00</t>
  </si>
  <si>
    <t>RPS_Synchronicity_EEWriteFailure</t>
  </si>
  <si>
    <t>This fault is set if a write failure occurs while writing the synchronicity value of RPS in the EEPROM.</t>
  </si>
  <si>
    <t>0x32A00</t>
  </si>
  <si>
    <t>RPS_OffsetY_EEReadValueEmpty</t>
  </si>
  <si>
    <t>This fault is set if the EEPROM cell which contains the RPS Y-value offset is empty.</t>
  </si>
  <si>
    <t>0x32B00</t>
  </si>
  <si>
    <t>RPS_OffsetX_EEReadValueEmpty</t>
  </si>
  <si>
    <t>This fault is set if the EEPROM cell which contains the RPS1 X-value offset is empty.</t>
  </si>
  <si>
    <t>RPSOffset_EEReadFailure</t>
  </si>
  <si>
    <t>This fault is set if a read failure occured while reading RPS offset value in the EEPROM.</t>
  </si>
  <si>
    <t>RPSOffset_EEReadValueEmpty</t>
  </si>
  <si>
    <t>This fault is set if EEPROM cell which contains the RPS offset is empty.</t>
  </si>
  <si>
    <t>0x3BF00</t>
  </si>
  <si>
    <t>C058900</t>
  </si>
  <si>
    <t>RPSVectorLengthAbsoluteRangeHigh</t>
  </si>
  <si>
    <t>This fault is set if the calculated vector length value from the RPS is &gt; 20000 [digits].</t>
  </si>
  <si>
    <t>0x3BE00</t>
  </si>
  <si>
    <t>C058800</t>
  </si>
  <si>
    <t>RPSVectorLengthAbsoluteRangeLow</t>
  </si>
  <si>
    <t>This fault is set if the calculated vector length value from the RPS is &lt; 3922 [digits].</t>
  </si>
  <si>
    <t>0x27200</t>
  </si>
  <si>
    <t>RPSVectorLengthRelativeRangeError</t>
  </si>
  <si>
    <t>This fault is set if the peak amplitude of the oscillation or noise of the RPS vector length is &gt; 190 [digits].</t>
  </si>
  <si>
    <t>SPIAngleOrRawValuesNotUpdated</t>
  </si>
  <si>
    <t>The update-flag of RPS1 safety word is not updated or is in INIT state.</t>
  </si>
  <si>
    <t>TLE5012_Configuration</t>
  </si>
  <si>
    <t>This fault is set if the RPS IC configuration values is not equal with stored configuration values.</t>
  </si>
  <si>
    <t>0x2F600</t>
  </si>
  <si>
    <t>TLE5012_UnexpectedReset</t>
  </si>
  <si>
    <t>This fault is set if there is an unexpected reset detected at RPS</t>
  </si>
  <si>
    <t>0x3A800</t>
  </si>
  <si>
    <t>C05BB00</t>
  </si>
  <si>
    <t>TLE5012_VoltageFailure</t>
  </si>
  <si>
    <t>This fault is set if the RPS supply voltage is out of range.</t>
  </si>
  <si>
    <t>0x36800</t>
  </si>
  <si>
    <t>TLE5012_LifeCounterNotCorrect</t>
  </si>
  <si>
    <t>This fault is set if the RPS counter increment is &lt; 6 or &gt; 24.</t>
  </si>
  <si>
    <t>0x2500</t>
  </si>
  <si>
    <t>TLE5012_SSCCRCFailure</t>
  </si>
  <si>
    <t>This fault is set if recalculated CRC of RPS does not match the received one</t>
  </si>
  <si>
    <t>0x37700</t>
  </si>
  <si>
    <t>TemperatureB6Channel1LineHigh</t>
  </si>
  <si>
    <t>1. Temperature of the iBooster_B6-Bridge not correct (Temperature sensor-Channel 1: Line high fault)</t>
  </si>
  <si>
    <t>0x37800</t>
  </si>
  <si>
    <t>TemperatureB6Channel1LineLow</t>
  </si>
  <si>
    <t>1. Temperature of the iBooster_B6-Bridge not correct (Temperature sensor-Channel 1: Line low fault)</t>
  </si>
  <si>
    <t>0x37900</t>
  </si>
  <si>
    <t>TemperatureB6Channel2LineHigh</t>
  </si>
  <si>
    <t>1. Temperature of the iBooster_B6-Bridge not correct (Temperature sensor-Channel 2: Line high fault)</t>
  </si>
  <si>
    <t>0x37A00</t>
  </si>
  <si>
    <t>TemperatureB6Channel2LineLow</t>
  </si>
  <si>
    <t>1. Temperature of the iBooster_B6-Bridge not correct (Temperature sensor-Channel 2: Line low fault)</t>
  </si>
  <si>
    <t>0xD600</t>
  </si>
  <si>
    <t>TemperatureB6Plausi</t>
  </si>
  <si>
    <t>1. Temperature of the iBooster_B6-Bridge not correct (Temperature sensor: Plausibility fault)</t>
  </si>
  <si>
    <t>0x28200</t>
  </si>
  <si>
    <t>B6TemperatureDegradationLevel2</t>
  </si>
  <si>
    <t>1.1 No Diagnostic necessary (No defect. Only information) 1.1_a No Repair or replace needed (Correct Temperature range)</t>
  </si>
  <si>
    <t>1. Overheat of the iBooster_B6-Bridge (Degradation-Level 2)</t>
  </si>
  <si>
    <t>0x28100</t>
  </si>
  <si>
    <t>B6TemperatureDegradationLevel1</t>
  </si>
  <si>
    <t>1. Overheat of the iBooster_B6-Bridge (Degradation-Level 1)</t>
  </si>
  <si>
    <t>0x3A600</t>
  </si>
  <si>
    <t>C059000</t>
  </si>
  <si>
    <t>BCSFaultCurrentHigh</t>
  </si>
  <si>
    <t>This fault is set if the leakage current at the motor is &gt; 20 [A].</t>
  </si>
  <si>
    <t>0x3A700</t>
  </si>
  <si>
    <t>C059100</t>
  </si>
  <si>
    <t>BCSFaultCurrentLow</t>
  </si>
  <si>
    <t>This fault is set if the leakage current at the motor is &lt; -20 [A].</t>
  </si>
  <si>
    <t>0x26900</t>
  </si>
  <si>
    <t>BmcGateUndervoltageProtectionActive</t>
  </si>
  <si>
    <t>This fault is set if the difference between power supply for electric motor UB6 and voltage supply for microcontroller UBECU is higher than 7V.</t>
  </si>
  <si>
    <t>BmcShortedGateTest</t>
  </si>
  <si>
    <t>Two or more transistors of the B6-bridge are short-circuited.</t>
  </si>
  <si>
    <t>C057F00</t>
  </si>
  <si>
    <t>BmcSingleTransistorTest</t>
  </si>
  <si>
    <t>This fault is set if MOS-FETs of electric motor driver cannot be controlled and actuated properly.</t>
  </si>
  <si>
    <t>0x3DB00</t>
  </si>
  <si>
    <t>BMSNotswitchable</t>
  </si>
  <si>
    <t>This fault is set if the Booster Master Switch (BMS) and/or the active Reverse Voltage Protection (aRVP) could not be switched On or Off.</t>
  </si>
  <si>
    <t>0x3DC00</t>
  </si>
  <si>
    <t>DCLinkFail</t>
  </si>
  <si>
    <t>This fault is set if the test of the Booster Master Switch (BMS) and the active Reverse Voltage Protection (aRVP) FETs failed due to shorts/too high leakage currents in DC-Link.</t>
  </si>
  <si>
    <t>0xE900</t>
  </si>
  <si>
    <t>OC6Monitor</t>
  </si>
  <si>
    <t>This failure is set if current through B6 bridge is higher then threshold.</t>
  </si>
  <si>
    <t>0xE800</t>
  </si>
  <si>
    <t>OC6InitTestFailed</t>
  </si>
  <si>
    <t>This failure is set if a malfunction is detected in the Over current logic during init phase.</t>
  </si>
  <si>
    <t>0x2A000</t>
  </si>
  <si>
    <t>unintendedMotorreturn</t>
  </si>
  <si>
    <t>1.1_2.1 Check the Vehicle voltage supply under load condition (Vehicle battery in idle mode) 3.1 No Diagnostic possible 1.1_2.1_a Examine the Vehicle voltage supply management for correct function (Alternator or Vehicle battery or Vehicle ground connection) and rectify if not correct (follow Repair instructions if indicated) 3.1_b Replace the iBooster unit (the exchange of the iBooster-Electronic control unit (ECU) is not possible). The exchange of the iBooster unit according to the customer instruction. Exchange only when the Voltage supply WAU-12V (Ignition/BCM) is switched Off</t>
  </si>
  <si>
    <t>There is an unintended backward rotation of the EBBC electric motor. (&gt; 40 [rad/s])</t>
  </si>
  <si>
    <t>0x5A00</t>
  </si>
  <si>
    <t>DifferentialStrokeRange</t>
  </si>
  <si>
    <t>This fault is set if the differential stroke is &lt; - 5.0 [mm].</t>
  </si>
  <si>
    <t>0x2B000</t>
  </si>
  <si>
    <t>Motor_IdlePositionTravel_EEReadFailure</t>
  </si>
  <si>
    <t>This fault is set if a read failure occured while reading the stored electric motor idle position value in EEPROM.</t>
  </si>
  <si>
    <t>0x2AF00</t>
  </si>
  <si>
    <t>Motor_IdlePositionTravel_EEReadValueEmpty</t>
  </si>
  <si>
    <t>This fault is set if the electric motor idle position in EEPROM is empty.</t>
  </si>
  <si>
    <t>0x3C300</t>
  </si>
  <si>
    <t>Motor_IdlePositionTravel_EEWriteFailure</t>
  </si>
  <si>
    <t>This fault is set if a write failure occured while writing the measured value for electric motor idle position in EEPROM during production process.</t>
  </si>
  <si>
    <t>MotorAngleBackwardBound_EEReadError</t>
  </si>
  <si>
    <t>This fault is set if a read failure occured while reading in the EEPROM the motor angle value at backwards bound.</t>
  </si>
  <si>
    <t>MotorAngleBackwardBound_EEReadValueEmpty</t>
  </si>
  <si>
    <t>This fault is set if EEPROM cell which contains the electric motor backward stop position value is empty.</t>
  </si>
  <si>
    <t>0x3C400</t>
  </si>
  <si>
    <t>MotorAngleBackwardBound_EEWriteError</t>
  </si>
  <si>
    <t>This fault is set if a write failure occurs while writing the measured value for electric motor backward bound position in the EEPROM.</t>
  </si>
  <si>
    <t>0x2B300</t>
  </si>
  <si>
    <t>MotorTravel_PlungerRelease_EEReadValueEmpty</t>
  </si>
  <si>
    <t>This fault is set if the measured value of plunger release position in EEPROM is empty.</t>
  </si>
  <si>
    <t>0x3C500</t>
  </si>
  <si>
    <t>MotorTravel_PlungerRelease_EEWriteFailure</t>
  </si>
  <si>
    <t>This fault is set if a write failure occured while writing the measured value of plunger release position in EEPROM during production process.</t>
  </si>
  <si>
    <t>0x2B200</t>
  </si>
  <si>
    <t>MotorTravel_PlungerRelease_EEReadFailure</t>
  </si>
  <si>
    <t>This fault is set if a read failure occured while reading the stored plunger release position value in EEPROM.</t>
  </si>
  <si>
    <t>0x3C600</t>
  </si>
  <si>
    <t>PTS_Cal_MaxHysteresis_EEWriteFailure</t>
  </si>
  <si>
    <t>This fault is set if a write failure occured while writing the PTS hysteresis values in the EEPROM.</t>
  </si>
  <si>
    <t>0x3CA00</t>
  </si>
  <si>
    <t>RPS_OffsetY_EEWriteFailure</t>
  </si>
  <si>
    <t>This fault is set if a write failure occured while writing the RPS Y-value offset in the EEPROM.</t>
  </si>
  <si>
    <t>0x3C900</t>
  </si>
  <si>
    <t>RPS_OffsetX_EEWriteFailure</t>
  </si>
  <si>
    <t>This fault is set if a write failure occured while writing the RPS1 X-value offset in the EEPROM.</t>
  </si>
  <si>
    <t>0x34F00</t>
  </si>
  <si>
    <t>C125904</t>
  </si>
  <si>
    <t>RPS_Failure_Compensation_Error</t>
  </si>
  <si>
    <t>This fault is set if there is not enough compensation information stored in EEPROM.</t>
  </si>
  <si>
    <t>0x3D800</t>
  </si>
  <si>
    <t>C125CF0</t>
  </si>
  <si>
    <t>PVCorrectionFactor_EEWriteFailure</t>
  </si>
  <si>
    <t>EEPROM cell write failure occured</t>
  </si>
  <si>
    <t>0x34D00</t>
  </si>
  <si>
    <t>iB_PVCorrectionFactor_EEReadFailure</t>
  </si>
  <si>
    <t>1.1_a Calibrate the PV-Learning value 2.1_a Replace the iBooster unit (the exchange of the iBooster-Electronic control unit (ECU) is not possible). The exchange of the iBooster unit according to the customer instruction. Exchange only when the Voltage supply WAU-12V (Ignition/BCM) is switched Off</t>
  </si>
  <si>
    <t>EEPROM cell read failure occured</t>
  </si>
  <si>
    <t>PdmHwAccessError</t>
  </si>
  <si>
    <t>This fault is set if the Persistent Data Manager returns an access error while accessing device for storing persistent data.</t>
  </si>
  <si>
    <t>0x3C000</t>
  </si>
  <si>
    <t>ShutDown_Finished_EEWriteFailure</t>
  </si>
  <si>
    <t>1.0 Check if occurance counter &gt;3. If this is true, replace iBooster unit. 1.1 Power cycle (Sleep mode): Make sure Electronic control unit (ECU) (System: ABS/ESP or ESP-Hev or ESP-HAShev (ACM-H/BOU/ESP) or iBooster or Smart Actuator) is switched Off. Either by the procedure: 1. Ignition Off. Close and lock the Doors. Wait for 90 sec. or 2. Disconnect and reconnect Power supply. Then Ignition cycle (Wake-up mode): Open Doors. Turn Ignition On and wait 5 sec =&gt; DTC active again =&gt; Contact Audi support</t>
  </si>
  <si>
    <t>0x32C00</t>
  </si>
  <si>
    <t>C10D700</t>
  </si>
  <si>
    <t>iB_JumpIn_maxTravelAdjust_UpdateParam_Fail</t>
  </si>
  <si>
    <t>This fault is set if the update of EEPROM value of the Jump-In Gain Adjustment failed at Plant.</t>
  </si>
  <si>
    <t>0x3B500</t>
  </si>
  <si>
    <t>C054600</t>
  </si>
  <si>
    <t>VAR_DSDL_VinCheckFailed</t>
  </si>
  <si>
    <t>The compatibility check of the EBKV dataset failed. A default dataset will be used. Please program a valid EBKV dataset. - The EBKV dataset that was programmed in the ECU is not compatible to the VIN from vehicle.</t>
  </si>
  <si>
    <t>0x3B400</t>
  </si>
  <si>
    <t>WrongEBKVDatasetEmpty</t>
  </si>
  <si>
    <t>1.1 Check the Software configuration (Data set) on the iBooster-Electronic control unit (ECU) by the Diagnostic tester 1.1_a Transfer the correct Software configuration (Data set EBKV) into the EEPROM (iBooster-Electronic control unit (ECU))</t>
  </si>
  <si>
    <t>No EBKV dataset is present in the ECU. A default dataset will be used. Please program a valid EBKV dataset. - No EBKV dataset was programmed yet.</t>
  </si>
  <si>
    <t>0x3B300</t>
  </si>
  <si>
    <t>WrongEBKVDatasetVersion</t>
  </si>
  <si>
    <t>The compatibility check of the EBKV dataset failed. A default dataset will be used. Please program a valid EBKV dataset. - The EBKV dataset version that was programmed in the ECU is not compatible to the programmed software version.</t>
  </si>
  <si>
    <t>0x4F00</t>
  </si>
  <si>
    <t>DeadlineMonTaskx1Ovr</t>
  </si>
  <si>
    <t>This fault is set if the actual start time of a task is greater than its ideal start time increased by a percentage.</t>
  </si>
  <si>
    <t>EcuADCConversionError</t>
  </si>
  <si>
    <t>This fault is set if the previous ADC conversion is still not finished.</t>
  </si>
  <si>
    <t>0x6500</t>
  </si>
  <si>
    <t>EcuADCSelftestError</t>
  </si>
  <si>
    <t>This fault is set if the absolute difference between the two ADC measurements is greater than 540 digits.</t>
  </si>
  <si>
    <t>0x4E00</t>
  </si>
  <si>
    <t>EcuBandGap</t>
  </si>
  <si>
    <t>This fault is set if the reference voltage of the ADC is outside the allowable range.</t>
  </si>
  <si>
    <t>EcuBmsOnWhileWdTimeout</t>
  </si>
  <si>
    <t>This fault is set if the booster master switch is not switched off after simulating a missing watchdog trigger.</t>
  </si>
  <si>
    <t>0x4D00</t>
  </si>
  <si>
    <t>EcuEnableB6Fails</t>
  </si>
  <si>
    <t>1) This fault is set if the electric motor driver enable line is reset whereas the according electric motor driver commands are set. 2) This fault is set if the electric motor driver enable line is set whereas the according electric motor driver commands are reset.</t>
  </si>
  <si>
    <t>0x4C00</t>
  </si>
  <si>
    <t>EcuEnableElFails</t>
  </si>
  <si>
    <t>This fault is set if the ECU electrical enable line cannot be switched (Off or On) by the software as expected during initial test.</t>
  </si>
  <si>
    <t>0x5100</t>
  </si>
  <si>
    <t>EcuErrpinCounterTestFails</t>
  </si>
  <si>
    <t>This fault is set if the error pin event counter does not increment when error pin is set during failsafe logic test.</t>
  </si>
  <si>
    <t>EcuiBEnContinuousError</t>
  </si>
  <si>
    <t>This fault is set if the motor driver enable line voltage or the electrical enable line voltage reports a logical low.</t>
  </si>
  <si>
    <t>0x5F00</t>
  </si>
  <si>
    <t>EcuSupplyVoltageDividerDrift</t>
  </si>
  <si>
    <t>This fault is set if the ECU supply voltage is &lt; 4.9 [V].</t>
  </si>
  <si>
    <t>0xDD00</t>
  </si>
  <si>
    <t>EcuWdErrCntContinuousError</t>
  </si>
  <si>
    <t>This fault is set if the watchdog fault counter exceeds 3.</t>
  </si>
  <si>
    <t>EcuWdFaultCounterTestFails</t>
  </si>
  <si>
    <t>This fault is set if the watchdog fault counter is not incremented when a wrong watchdog data is sent at test.</t>
  </si>
  <si>
    <t>EcuWdScheduleTimeout</t>
  </si>
  <si>
    <t>This fault is set if not all watchdog triggers are executed within a certain period.</t>
  </si>
  <si>
    <t>EcuWdStartuptestFails</t>
  </si>
  <si>
    <t>This fault is set if the watchdog status is not as expected during the initialization test.</t>
  </si>
  <si>
    <t>EcuWdStatusContinuousError</t>
  </si>
  <si>
    <t>This fault is set if the watchdog status is not as expected after the initialization test has finished.</t>
  </si>
  <si>
    <t>FlxrFwCommControllerError</t>
  </si>
  <si>
    <t>This fault is set if the initial test of the FlexRay is failed.</t>
  </si>
  <si>
    <t>0x8C00</t>
  </si>
  <si>
    <t>HETReferenceError</t>
  </si>
  <si>
    <t>This fault is set if the difference between the defined frequency and the actual frequency calculated by the HET exceeds a threshold.</t>
  </si>
  <si>
    <t>MicInitSpiTestFail</t>
  </si>
  <si>
    <t>This fault is set if one of the tests performed by the microcontroller to check the correct SPI functionality towards the ASIC is failed.</t>
  </si>
  <si>
    <t>MicInitSpiTransferError</t>
  </si>
  <si>
    <t>This fault is set if an error occured while data words are sent from microcontroller to ASIC and back.</t>
  </si>
  <si>
    <t>MicIntMonGenericBitMon</t>
  </si>
  <si>
    <t>This fault is set if the charge-pump failure bit, clock-input-signal failure bit, or internal-oscillator-circuit failure bit is set.</t>
  </si>
  <si>
    <t>MicIntVoltMonCompFail</t>
  </si>
  <si>
    <t>This fault is set if the error flag for the voltage comparator test is set.</t>
  </si>
  <si>
    <t>MicSpiTimeOut</t>
  </si>
  <si>
    <t>This fault is set if the transfer to the ASIC is not finished within a defined period.</t>
  </si>
  <si>
    <t>0x7D00</t>
  </si>
  <si>
    <t>MicSpiTransferError</t>
  </si>
  <si>
    <t>This fault is set if there is an error while data words are sent from microcontroller to ASIC and back.</t>
  </si>
  <si>
    <t>RAMSINLGE_FAULT</t>
  </si>
  <si>
    <t>This fault is set if one adress of RAM is not initialized to zero.</t>
  </si>
  <si>
    <t>0xAA00</t>
  </si>
  <si>
    <t>VoltagePreRegModeFail</t>
  </si>
  <si>
    <t>This fault is set if the voltage-pre-regulator-mode failure bit is set.</t>
  </si>
  <si>
    <t>P Mode to suppress postrun monitoring is activated by customer diagnosis - P Mode to suppress postrun monitoring is active</t>
  </si>
  <si>
    <t>0x41D00</t>
  </si>
  <si>
    <t>P_Mode_for_Physical_Tester_$04_-_Clear_DTC_is_activated</t>
  </si>
  <si>
    <t>P Mode to enable mode$04 physical tester request is activated by customer diagnosis - P Mode to enable mode$04 physical tester request is active</t>
  </si>
  <si>
    <t>0x3CD00</t>
  </si>
  <si>
    <t>C123C00</t>
  </si>
  <si>
    <t>Boost_Function_SwitchOff_byDCOM</t>
  </si>
  <si>
    <t>Anpasskanal für Deaktivierung EBKV wird nur in P genutzt. Wenn im Feld DTC auftaucht, dann Audi kontaktieren.</t>
  </si>
  <si>
    <t>1. Boost function switched Off</t>
  </si>
  <si>
    <t>0x38C00</t>
  </si>
  <si>
    <t>VehicleModePorPModeActive</t>
  </si>
  <si>
    <t>0x32D00</t>
  </si>
  <si>
    <t>C121800</t>
  </si>
  <si>
    <t>Ltm_LimitReached</t>
  </si>
  <si>
    <t>Wear limit is reached. Replacement of eBKV unit is recommended.</t>
  </si>
  <si>
    <t>Lifetimecounter reached threshold</t>
  </si>
  <si>
    <t>0x3A900</t>
  </si>
  <si>
    <t>Ltm_WarningLevelReached</t>
  </si>
  <si>
    <t>This fault is set if one of the boostbody teeth reached the warning damage threshold.</t>
  </si>
  <si>
    <t>U034B00</t>
  </si>
  <si>
    <t>SAct_HwSwCmpblty</t>
  </si>
  <si>
    <t>DK2-SG kann nicht im KD geflashed werden, daher bloss Tausch möglich. Produktbetreuung kontaktieren für Analyse wie diese ungültige SW-Kombination zustande kam.</t>
  </si>
  <si>
    <t>This fault is set if the Active Hydraulic Accumulator (AHA) software version and AHA hardware version do not correspond.</t>
  </si>
  <si>
    <t>SWCompatibilityIndex_SAct_iB</t>
  </si>
  <si>
    <t>1.1 Check the Software version on the Smart Actuator (SAct)-Electronic control unit (ECU) by the Diagnostic tester 2.1 Check the Software version on the iBooster-Electronic control unit (ECU) by the Diagnostic tester 1.1_a Use the Reprogramming tool to program latest Software version (if available) into the Smart Actuator (SAct)-Electronic control unit (ECU) 2.1_b Use the Reprogramming tool to program latest Software version (if available) into the iBooster-Electronic control unit (ECU)</t>
  </si>
  <si>
    <t>1. Smart Actuator (SAct)-Electronic control unit (ECU) wrong Software version2. iBooster-Electronic control unit (ECU) wrong Software version</t>
  </si>
  <si>
    <t>U031C00</t>
  </si>
  <si>
    <t>UnsupportedHardware</t>
  </si>
  <si>
    <t>0xE300</t>
  </si>
  <si>
    <t>iB_DTR_Failure</t>
  </si>
  <si>
    <t>1. iBooster-PreDrive check in the Calibration routine not available (End of Line (EOL))</t>
  </si>
  <si>
    <t>PreDriveCheck_failed</t>
  </si>
  <si>
    <t>Wenn Fehlerhäufigkeitszähler &gt; 3, dann SG tauschen. Bei FHZ &lt;= 3, dann über Routine und MW System prüfen!</t>
  </si>
  <si>
    <t>This fault will be set if - the backward position is not reached within a calibrated time, depending of last post drive check. - the electric motor is rotating in the wrong direction with a speed exceeding a threshold. - the idle position is not reached within a calibrated time</t>
  </si>
  <si>
    <t>PdmInternalHWError</t>
  </si>
  <si>
    <t>This fault is set if an access error occured while reading the EEPROM.</t>
  </si>
  <si>
    <t>0x8300</t>
  </si>
  <si>
    <t>PdmDeviceOutOfMemory</t>
  </si>
  <si>
    <t>This fault is set if the size of the data field is bigger than the amount of EEPROM space available.</t>
  </si>
  <si>
    <t>PdmDatFormatMismatch</t>
  </si>
  <si>
    <t>This fault is set if the PSW end marker has not been found.</t>
  </si>
  <si>
    <t>0x8100</t>
  </si>
  <si>
    <t>PdmCustomerIdMismatch</t>
  </si>
  <si>
    <t>This fault is set if the expected customer ID does not match the stored customer ID.</t>
  </si>
  <si>
    <t>PdmFieldSizeMismatch</t>
  </si>
  <si>
    <t>This fault is set if the stored data field size in EEPROM does not match the corresponding data item configuration in the software.</t>
  </si>
  <si>
    <t>Residual pressure into the brake system. - iBooster active without proper demand.</t>
  </si>
  <si>
    <t>0x9600</t>
  </si>
  <si>
    <t>C058E00</t>
  </si>
  <si>
    <t>SAct_ActrPosnOutOfRng</t>
  </si>
  <si>
    <t>1.1 No Diagnostic possible 1.1_a Replace the Smart Actuator (SAct) unit (the exchange of the Smart Actuator (SAct)-Electronic control unit (ECU) is not possible). The exchange of the Smart Actuator (SAct) unit according to the customer instruction. Exchange only when the Voltage supply WAU-12V (Ignition/BCM) is switched Off</t>
  </si>
  <si>
    <t>This fault is set if the piston is out of the normal range and the speed in the direction of the stop position is out of range.</t>
  </si>
  <si>
    <t>0x28800</t>
  </si>
  <si>
    <t>SAct_AgMotSnsrElecAgLut</t>
  </si>
  <si>
    <t>1.1_a Replace the Smart Actuator (SAct) unit (the exchange of the Smart Actuator (SAct)-Electronic control unit (ECU) is not possible). The exchange of the Smart Actuator (SAct) unit according to the customer instruction. Exchange only when the Voltage supply WAU-12V (Ignition/BCM) is switched Off.</t>
  </si>
  <si>
    <t>The stored actuator calibration data is not correct. Calculated RPS2 checksum is not equal to the stored RPS2 checksum.</t>
  </si>
  <si>
    <t>0xA900</t>
  </si>
  <si>
    <t>SAct_AgMotSnsrCalData</t>
  </si>
  <si>
    <t>The calculated RPS checksum is not equal to the RPS checksum stored.</t>
  </si>
  <si>
    <t>0x35D00</t>
  </si>
  <si>
    <t>SAct_GmrAgRatyHi</t>
  </si>
  <si>
    <t>This fault is set if the difference between the current angle and the previous angle of the RPS is &gt; 0.84 [rad].</t>
  </si>
  <si>
    <t>0x35E00</t>
  </si>
  <si>
    <t>SAct_GmrAgRatyLo</t>
  </si>
  <si>
    <t>This fault is set if the difference between the current angle and the previous angle of the RPS is &lt; -0.84 [rad].</t>
  </si>
  <si>
    <t>SAct_GmrCrc</t>
  </si>
  <si>
    <t>The calculated checksum failure of RPS is not equal to the received checksum.</t>
  </si>
  <si>
    <t>SAct_GmrInin</t>
  </si>
  <si>
    <t>This fault is detected if RPS configuration at SmartActuator has been failed for at least 3 times and set in eBKV after qualification time.</t>
  </si>
  <si>
    <t>0x3B000</t>
  </si>
  <si>
    <t>SAct_GmrMagOutOfRngHi</t>
  </si>
  <si>
    <t>This fault is set if the sine or cosine component of RPS vector is &gt; 23230.</t>
  </si>
  <si>
    <t>0x3B200</t>
  </si>
  <si>
    <t>SAct_GmrMagOutOfRngLo</t>
  </si>
  <si>
    <t>This fault is set if the sine or cosine component of RPS vector is &lt; 5632.</t>
  </si>
  <si>
    <t>SAct_GmrSnsrRst</t>
  </si>
  <si>
    <t>Unexpected reset found at RPS.</t>
  </si>
  <si>
    <t>0xB400</t>
  </si>
  <si>
    <t>SAct_GmrSpiByteTout</t>
  </si>
  <si>
    <t>1.1_a Replace the Smart Actuator (SAct) unit (the exchange of the Smart Actuator (SAct)-Electronic control unit (ECU) is not possible). The exchange of the Smart Actuator (SAct) unit according to the customer instruction. Exchange only when the Voltage supply WAU-12V (Ignition/BCM) is switched Off</t>
  </si>
  <si>
    <t>Two consecutive timeout errors found in SPI communication to RPS2 sensor.</t>
  </si>
  <si>
    <t>SAct_GmrSys</t>
  </si>
  <si>
    <t>RPS 2 periodically performs internal tests and this fault will be set if the RPS2 safety word indicates at minimum one internal RPS2 error.</t>
  </si>
  <si>
    <t>0x3B100</t>
  </si>
  <si>
    <t>C118A1C</t>
  </si>
  <si>
    <t>SAct_GmrUGovr</t>
  </si>
  <si>
    <t>This fault is set if the RPS internal voltage regulator configuration is not correctly set.</t>
  </si>
  <si>
    <t>0xB300</t>
  </si>
  <si>
    <t>SAct_GmrUpd</t>
  </si>
  <si>
    <t>All RPS data are not periodically updated.</t>
  </si>
  <si>
    <t>SAct_MotLockd</t>
  </si>
  <si>
    <t>This fault is set if electric motor speed in piston forward direction or in piston backwards direction is below &lt; 100 [rpm].</t>
  </si>
  <si>
    <t>SAct_StepMod</t>
  </si>
  <si>
    <t>1.1 No Diagnostic necessary (No defect. Only information) 2.1 No Diagnostic possible 1.1_a No Repair or replace needed (follow Repair instructions if indicated) 2.1_b Replace the Smart Actuator (SAct) unit (the exchange of the Smart Actuator (SAct)-Electronic control unit (ECU) is not possible). The exchange of the Smart Actuator (SAct) unit according to the customer instruction. Exchange only when the Voltage supply WAU-12V (Ignition/BCM) is switched Off</t>
  </si>
  <si>
    <t>The production line calibration of the electric motor of AHA is failed. Expected motor position and measured motor position are not in valid range. (&gt;5°)</t>
  </si>
  <si>
    <t>C11A94B</t>
  </si>
  <si>
    <t>SAct_OverTWarn</t>
  </si>
  <si>
    <t>Übertemperatur vom Smart Actuator kann durch hochfrequente Reku´s zustande kommen. System abkühlen lassen und über MW beobachten.</t>
  </si>
  <si>
    <t>1. Overheat of the Smart Actuator (SAct)-Electronic control unit (ECU); Schwelle 135°C</t>
  </si>
  <si>
    <t>0x32000</t>
  </si>
  <si>
    <t>SAct_TGrdt</t>
  </si>
  <si>
    <t>This fault is set if the absolute difference between the current and last measurements of internal Temperature Sensor is &gt; 8 [K/s].</t>
  </si>
  <si>
    <t>0x31300</t>
  </si>
  <si>
    <t>SAct_TOutOfRngHi</t>
  </si>
  <si>
    <t>This fault is set if the internal temperature is more than 155°C for longer than 10000 ms</t>
  </si>
  <si>
    <t>0x31400</t>
  </si>
  <si>
    <t>SAct_TOutOfRngLo</t>
  </si>
  <si>
    <t>This fault is set if the internal temperature is lower than -45°C for longer than 10000 ms</t>
  </si>
  <si>
    <t>C05B300</t>
  </si>
  <si>
    <t>SAct_TShoCutGnd</t>
  </si>
  <si>
    <t>This fault is set if there is a circuit low on the internal temperature sensor.</t>
  </si>
  <si>
    <t>0x31600</t>
  </si>
  <si>
    <t>C05B400</t>
  </si>
  <si>
    <t>SAct_TShoCutVcc</t>
  </si>
  <si>
    <t>This fault is set if there is a circuit high on the internal temperature sensor.</t>
  </si>
  <si>
    <t>C059200</t>
  </si>
  <si>
    <t>SAct_IOffsOutOfRngHi</t>
  </si>
  <si>
    <t>This fault is set if the current at the shunt resistor is &gt; 8.5 [A].</t>
  </si>
  <si>
    <t>0x31000</t>
  </si>
  <si>
    <t>C059300</t>
  </si>
  <si>
    <t>SAct_IOffsOutOfRngLo</t>
  </si>
  <si>
    <t>This fault is set if the current at the shunt resistor is &lt; -8.5 [A].</t>
  </si>
  <si>
    <t>SAct_IOffsShoCutGnd</t>
  </si>
  <si>
    <t>This fault is set if the current at the ground line is &lt; -54.7 [A].</t>
  </si>
  <si>
    <t>0x31200</t>
  </si>
  <si>
    <t>SAct_IOffsShoCutVcc</t>
  </si>
  <si>
    <t>This fault is set if the current at the shunt resistor is &gt; &gt; 87.8 [A].</t>
  </si>
  <si>
    <t>C058600</t>
  </si>
  <si>
    <t>SAct_ISplyVal</t>
  </si>
  <si>
    <t>The electric motor drive current is &gt; 76.3 [A].</t>
  </si>
  <si>
    <t>0x31700</t>
  </si>
  <si>
    <t>U350800</t>
  </si>
  <si>
    <t>SAct_UBattOutOfRngHi</t>
  </si>
  <si>
    <t>This fault is detected if Ubatt &gt; 18,1 V &amp;amp; Vehicle_speed &gt; 0 km/h for 3 times (=15 ms) intern of SmartActuator and is set in eBKV after qualification time.</t>
  </si>
  <si>
    <t>0x31800</t>
  </si>
  <si>
    <t>SAct_UBattOutOfRngLo</t>
  </si>
  <si>
    <t>This fault is set if Ubatt &lt;= 8 V for longer than 500 ms</t>
  </si>
  <si>
    <t>0x31900</t>
  </si>
  <si>
    <t>U350900</t>
  </si>
  <si>
    <t>SAct_UBattShoCutGnd</t>
  </si>
  <si>
    <t>This fault is detected if ADC value to measure Ubatt is &lt; 0.08V for 3 times (=15 ms) intern of SmartActuator and is set in eBKV after qualification time.</t>
  </si>
  <si>
    <t>U350A00</t>
  </si>
  <si>
    <t>SAct_UBattShoCutVcc</t>
  </si>
  <si>
    <t>This fault is set if ADC value to measure Ubatt is &gt; 28 V for 10000 ms.</t>
  </si>
  <si>
    <t>0x35800</t>
  </si>
  <si>
    <t>C125804</t>
  </si>
  <si>
    <t>SAct_UBattCalData</t>
  </si>
  <si>
    <t>This fault is set if the checksum of the stored calibrated voltage value for RPS is not equal to the calculated checksum.</t>
  </si>
  <si>
    <t>SAct_UndrU</t>
  </si>
  <si>
    <t>Ubat &lt; 8,3V for 600 ms or Ubat &lt; 7,37V for 30 ms</t>
  </si>
  <si>
    <t>C11A917</t>
  </si>
  <si>
    <t>SAct_OverU</t>
  </si>
  <si>
    <t>Ubat &gt; 18,1V for 650 ms or &gt;19,6V for 30 ms</t>
  </si>
  <si>
    <t>0x35000</t>
  </si>
  <si>
    <t>SAct_TimeOutReducedMode</t>
  </si>
  <si>
    <t>This fault is set if Ubat&lt; 9,8V over 500 ms with motor request and Soll Target has not been reached.</t>
  </si>
  <si>
    <t>0x37400</t>
  </si>
  <si>
    <t>SAct_ToggleReducedMode</t>
  </si>
  <si>
    <t>1.1 Check the Vehicle voltage supply under load condition (Vehicle battery in idle mode) 1.1_a Examine the Vehicle voltage supply management for correct function (Alternator or Vehicle battery or Vehicle ground connection) and rectify if not correct (follow Repair instructions if indicated) 2.1. Replace SmatAct unit</t>
  </si>
  <si>
    <t>This fault is set if the power is toggling between motor active and motor passive voltage thresholds.</t>
  </si>
  <si>
    <t>SAct_RefRunGmrCal</t>
  </si>
  <si>
    <t>1.1 Execute the Failure reproduction maneuver of the iBooster and Smart Actuator described in the Repair instruction 2.1 No Diagnostic possible 1.1_a Ignition Off. Wait until iBooster-Electronic control unit (ECU) and Smart Actuator (SAct)-Electronic control unit (ECU) is slept. Ignition On. Clear the Fault code memory. Perform the Failure reproduction maneuver. Read the Fault code memory. If the fault is still existing follow Repair instructions 2.1_b Replace the Smart Actuator (SAct) unit (the exchange of the Smart Actuator (SAct)-Electronic control unit (ECU) is not possible). The exchange of the Smart Actuator (SAct) unit according to the customer instruction. Exchange only when the Voltage supply WAU-12V (Ignition/BCM) is switched Off</t>
  </si>
  <si>
    <t>The RPS2 auto-calibration was not performed properly.</t>
  </si>
  <si>
    <t>C05AD00</t>
  </si>
  <si>
    <t>SAct_RefRunImpoMoveBlk</t>
  </si>
  <si>
    <t>Set if no movement forward for at least 1,5 rotation was possible after 1 move back (motor locked detection is active).</t>
  </si>
  <si>
    <t>SAct_RefRunNoBlk</t>
  </si>
  <si>
    <t>This fault is set if a number of backward rotation of electrical motor is &gt; 30.</t>
  </si>
  <si>
    <t>SAct_RefRunNoVldBlk</t>
  </si>
  <si>
    <t>This fault is set if the number of motor rotations during the reference run is greater than a threshold of 0.25, indicating that no valid stop position is found.</t>
  </si>
  <si>
    <t>0x8F00</t>
  </si>
  <si>
    <t>SAct_RefRunBlkByMoveBack</t>
  </si>
  <si>
    <t>This fault is set if movement back to zero position (1200mm³) is impossible because electric motor speed is below a threshold.</t>
  </si>
  <si>
    <t>0x35100</t>
  </si>
  <si>
    <t>C11A9F2</t>
  </si>
  <si>
    <t>SAct_RefRunErrLowTemp</t>
  </si>
  <si>
    <t>1. Reference run error of the Smart Actuator (SAct) during low temperature (lower than -20 degree)</t>
  </si>
  <si>
    <t>0x36900</t>
  </si>
  <si>
    <t>SAct_TOffset</t>
  </si>
  <si>
    <t>This fault is set if the temperature difference between internal sensor of SmartActuator and external temperature source exceeds 28 [°C].</t>
  </si>
  <si>
    <t>0x35B00</t>
  </si>
  <si>
    <t>SAct_UCrssChk</t>
  </si>
  <si>
    <t>This fault is set if the absolute difference between UBatt and Ureg exceeds a threshold. Ubatt &gt; Ureg : &gt; 2.6 [V] Ubatt &lt; Ureg : &lt; -2.3 [V]</t>
  </si>
  <si>
    <t>0x35300</t>
  </si>
  <si>
    <t>SAct_VRegShoCutGnd</t>
  </si>
  <si>
    <t>This fault is set if the ADC value to measure the internal Bridge Supply Ureg is &lt; 0.046V for 3 times (= 15 ms) and set in eBKV after qualification time.</t>
  </si>
  <si>
    <t>0x35400</t>
  </si>
  <si>
    <t>SAct_VRegShoCutVcc</t>
  </si>
  <si>
    <t>This fault is set if the ADC value to measure the internal Bridge Supply Ureg is &gt; 15.63V for 3 times (= 15 ms) and set in eBKV after qualification time.</t>
  </si>
  <si>
    <t>0x35500</t>
  </si>
  <si>
    <t>SAct_VRegOutOfRngHi</t>
  </si>
  <si>
    <t>This fault is set if the ADC value to measure the internal Bridge Supply Ureg is &gt; 15V for 3 times (= 15 ms) and set in eBKV after qualification time.</t>
  </si>
  <si>
    <t>0x35600</t>
  </si>
  <si>
    <t>SAct_VRegOutOfRngLo</t>
  </si>
  <si>
    <t>This fault is set if the ADC value to measure the internal Bridge Supply Ureg is &lt; 1.2V for 3 times (= 15 ms) and set in eBKV after qualification time.</t>
  </si>
  <si>
    <t>SAct_Ram</t>
  </si>
  <si>
    <t>This fault is set if the read pattern does not match the written pattern. (RAM test)</t>
  </si>
  <si>
    <t>0x2600</t>
  </si>
  <si>
    <t>SAct_Rom</t>
  </si>
  <si>
    <t>This fault is set if the calculated EEPROM checksum is not equal to the stored EEPROM checksum.</t>
  </si>
  <si>
    <t>0x35700</t>
  </si>
  <si>
    <t>SAct_SysClk</t>
  </si>
  <si>
    <t>This fault is set if switching from internal clock to system clock, activation of system clock is unsuccessful or if system clock is switched back to internal clock.</t>
  </si>
  <si>
    <t>SAct_UAdcCvn</t>
  </si>
  <si>
    <t>A fault is set if the ADC conversion is not finished within 0.02 [ms].</t>
  </si>
  <si>
    <t>0xD300</t>
  </si>
  <si>
    <t>C125801</t>
  </si>
  <si>
    <t>SAct_Mbc</t>
  </si>
  <si>
    <t>1.1 Zunächst nach genereller Unter-/Überspannung prüfen; 1.1_a Replace the Smart Actuator (SAct) unit (the exchange of the Smart Actuator (SAct)-Electronic control unit (ECU) is not possible). The exchange of the Smart Actuator (SAct) unit according to the customer instruction. Exchange only when the Voltage supply WAU-12V (Ignition/BCM) is switched Off</t>
  </si>
  <si>
    <t>Electric motor driver is not correct working due to: - the temperature is &gt; 170 [°C]. - a short circuit to ground is detected. - a short circuit to the system voltage is detected. - undervoltage is detected &lt; 6.3 [V]. - overvoltage is detected &gt; 28.8 [V].</t>
  </si>
  <si>
    <t>0x39D00</t>
  </si>
  <si>
    <t>C11A922</t>
  </si>
  <si>
    <t>Ltm_SActHardMoving</t>
  </si>
  <si>
    <t>Wear limit is reached. Replacement of Smact is recommended.</t>
  </si>
  <si>
    <t>This fault is set if the number of hard moving events in EEPROM is &gt; 25</t>
  </si>
  <si>
    <t>RTP_ENA_High</t>
  </si>
  <si>
    <t>1. Electronic control unit (ECU) mounting information (System: ABS/ESP or ESP-Hev or ESP-HAShev (ACM-H/BOU/ESP) or iBooster or Smart Actuator)2. Electronic control unit (ECU) wrong Software version (System: ABS/ESP or ESP-Hev or ESP-HAShev (ACM-H/BOU/ESP) or iBooster or Smart Actuator)3. Electronic control unit (ECU) defective (System: ABS/ESP or ESP-Hev or ESP-HAShev (ACM-H/BOU/ESP) or iBooster or Smart Actuator)</t>
  </si>
  <si>
    <t>0x2D600</t>
  </si>
  <si>
    <t>DET_ErrorOccurred</t>
  </si>
  <si>
    <t>1.1 For Service not relevant 1.1_a For Service not relevant</t>
  </si>
  <si>
    <t>1. For Service not relevant</t>
  </si>
  <si>
    <t>EV_DriveMonitSysteLB634_002007_d.odx</t>
  </si>
  <si>
    <t>Applicationprocessor_TDA3_defective</t>
  </si>
  <si>
    <t>Fehlerbehandlung: 1.PPE und MLBevo Gen2: Exchange ECU.</t>
  </si>
  <si>
    <t>Testzyklus: sonstiges Ereignis;Sonstiges Ereignis</t>
  </si>
  <si>
    <t>0x100008</t>
  </si>
  <si>
    <t>Applicationprocessor_Aurix_internal_fault</t>
  </si>
  <si>
    <t>Fehlerbehandlung: 1.PPE und MLBevo Gen2: - DTC active: Exchange ECU. - DTC passive: Ignore DTC</t>
  </si>
  <si>
    <t>0x100001</t>
  </si>
  <si>
    <t>Voltage_regulator_defective</t>
  </si>
  <si>
    <t>Testzyklus: Zyklisch;1000 ms</t>
  </si>
  <si>
    <t>0x100009</t>
  </si>
  <si>
    <t>non_volatile_memory_defective</t>
  </si>
  <si>
    <t>Control Module Missing Calibration</t>
  </si>
  <si>
    <t>Fehlerbehandlung: 1.PPE und MLBevo Gen2: FBK-SG mit ZDC codieren</t>
  </si>
  <si>
    <t>Testzyklus: Start up;sonstiges Ereignis;beim Aufstarten/Reset</t>
  </si>
  <si>
    <t>Testzyklus: Start up;beim Aufstarten</t>
  </si>
  <si>
    <t>0x100004</t>
  </si>
  <si>
    <t>U159400</t>
  </si>
  <si>
    <t>Zeitmaster-Reset</t>
  </si>
  <si>
    <t>Fehlerbehandlung: 1.PPE und MLBevo Gen2: 1.1)Fehlerspeichereintrag dient als Hinweis aufgrund Reset von Zeitmaster(Siehe Qualifizierungsbedingung) 2.PPE: 2.1)Fehlerspeicher prüfen von Zeitmaster(PPE: HCP5), bei Einträgen priorisiert abarbeiten. 3.MLBevo Gen2: 3.1)Fehlerspeicher prüfen von Zeitmaster(MLBevo: Gateway), bei Einträgen priorisiert abarbeiten.</t>
  </si>
  <si>
    <t>Testzyklus: sonstiges Ereignis;Empfang der Nachricht</t>
  </si>
  <si>
    <t>Supply_voltage_exceeded_upper_limit</t>
  </si>
  <si>
    <t>Fehlerbehandlung: 1.PPE und MLBevo Gen2: - Prüfen der Spannungsversorgung an Steuergerät (Batterie, Kabelsatz,...) - Steuergerät tauschen</t>
  </si>
  <si>
    <t>Testzyklus: Zyklisch;1 s</t>
  </si>
  <si>
    <t>Supply_voltage_below_lower_limit</t>
  </si>
  <si>
    <t>0x100040</t>
  </si>
  <si>
    <t>Function_error_supply_voltage_too_high</t>
  </si>
  <si>
    <t>Testzyklus: Zyklisch;50 ms</t>
  </si>
  <si>
    <t>0x100041</t>
  </si>
  <si>
    <t>Function_error_supply_voltage_too_low</t>
  </si>
  <si>
    <t>0x100007</t>
  </si>
  <si>
    <t>Fehlerbehandlung: 1.PPE und MLBevo Gen2: - Routine 0xC005-Lock_protection_of_vehicle_diagnosis beenden. - Ablauf der Timer bei Freischaltung "kurz". - Überschreitung der Fahrdistanz 200km bei Freischaltung "lang".</t>
  </si>
  <si>
    <t>Testzyklus: nach Ereignisspeicher löschen;sonstiges Ereignis;Ausführen vom RoutineIdentifier 0xC004-Unlock_protection_of_vehicle_diagnosis (erstmaliges Aktivieren einer Rolle)  Beim System-Startup  Nach Ereignisspeicher löschen</t>
  </si>
  <si>
    <t>Data_Set_Invalid_AURIX_DSG_CONSTANT_DATA</t>
  </si>
  <si>
    <t>Fehlerbehandlung: 1.PPE und MLBevo Gen2: 1.1) Korrupter Datensatz festgestellt, bzw. Abbruch beim aktiven Datensatz schreiben festgestellt. 1.2) Grundvoraussetzung: Sicherstellen der E2E-Verbindung während des Datensatzdownloads (vollständige Übertragung des Datensatzes gewährleisten) 1.3) Konfigurationsprüfung durchführen und gültigen Datensatz aufspielen. 1.4) Steuergerät neu starten.</t>
  </si>
  <si>
    <t>Testzyklus: Start up;sonstiges Ereignis;mindestens einmal bei jedem Aufstarten</t>
  </si>
  <si>
    <t>0x100101</t>
  </si>
  <si>
    <t>Data_Set_Implausible_AURIX_DSG_CONSTANT_DATA</t>
  </si>
  <si>
    <t>Fehlerbehandlung: 1.PPE und MLBevo Gen2: 1.1) Inkompatibler Datensatz festgestellt - DS-Version passt nicht zur HW-/SW-Version 1.2) Konfigurationsprüfung durchführen.und damit gültigen Datensatz neu aufspielen. 1.3) Steuergerät neu starten. 1.4) Falls Fehler weiter aktiv, dann: Hardware-/Softwareversionkombination FBK inkompatibel zum Datensatz. Prüfung erforderlich.</t>
  </si>
  <si>
    <t>0x100102</t>
  </si>
  <si>
    <t>Data_Set_Invalid_AURIX_DSG_CARLINE_DATA</t>
  </si>
  <si>
    <t>0x100103</t>
  </si>
  <si>
    <t>Data_Set_Implausible_AURIX_DSG_CARLINE_DATA</t>
  </si>
  <si>
    <t>0x100104</t>
  </si>
  <si>
    <t>Data_Set_Invalid_AURIX_DSG_USSDM</t>
  </si>
  <si>
    <t>0x100105</t>
  </si>
  <si>
    <t>Data_Set_Implausible_AURIX_DSG_USSDM</t>
  </si>
  <si>
    <t>0x10000A</t>
  </si>
  <si>
    <t>Productionmode P-Mode active</t>
  </si>
  <si>
    <t>Fehlerbehandlung: 1.PPE und MLBevo Gen2: Deactivate the P-Mode. Routine 0x04FE-Productionmode-Productionmode_driver_activity_sensor_LED_deactivate auf "not active" setzen.</t>
  </si>
  <si>
    <t>Testzyklus: Zyklisch;nach Ereignisspeicher löschen;Zyklisch: Wenn 0x04FE min. ein P-Modefunktion aktiviert wurde.  Nach Ereignisspeicher löschen muss der Fehlerpfad erneut geprüfft werden.</t>
  </si>
  <si>
    <t>TIMEOUT_Diagnose_01</t>
  </si>
  <si>
    <t>Fehlerbehandlung: 1.PPE und MLBevo Gen2: 1.1) Hinweis: Es ist eine Kommunikationsstörung aufgetreten wodurch Funktionen nicht mehr vollständig oder gar nicht mehr ausgeführt werden konnten. Bitte die weiteren Fehler entsprechend des Prüfplans abarbeiten. 2.PPE: 2.1) Konfigurationsprüfung von HCP1. 3.MLBevo Gen2: 3.1) Konfigurationsprüfung von Gateway.</t>
  </si>
  <si>
    <t>0x100010</t>
  </si>
  <si>
    <t>TIMEOUT_Systeminfo_01</t>
  </si>
  <si>
    <t>0x100050</t>
  </si>
  <si>
    <t>TIMEOUT_Airbag_01</t>
  </si>
  <si>
    <t>Fehlerbehandlung: 1.MLBevo Gen2: 1.1) Hinweis: Es ist eine Kommunikationsstörung aufgetreten wodurch Funktionen nicht mehr vollständig oder gar nicht mehr ausgeführt werden konnten. Bitte die weiteren Fehler entsprechend des Prüfplans abarbeiten. 1.2) Konfigurationsprüfung von Gateway.</t>
  </si>
  <si>
    <t>Testzyklus: Zyklisch;40 ms</t>
  </si>
  <si>
    <t>0x100051</t>
  </si>
  <si>
    <t>TIMEOUT_Airbag_02</t>
  </si>
  <si>
    <t>Testzyklus: Zyklisch;200 ms</t>
  </si>
  <si>
    <t>0x100052</t>
  </si>
  <si>
    <t>TIMEOUT_BCM_01</t>
  </si>
  <si>
    <t>0x100053</t>
  </si>
  <si>
    <t>TIMEOUT_ESP_21</t>
  </si>
  <si>
    <t>Testzyklus: Zyklisch;20 ms</t>
  </si>
  <si>
    <t>0x100054</t>
  </si>
  <si>
    <t>TIMEOUT_Klemmen_Status_01</t>
  </si>
  <si>
    <t>Testzyklus: Zyklisch;100 ms</t>
  </si>
  <si>
    <t>0x100055</t>
  </si>
  <si>
    <t>TIMEOUT_LWI_01</t>
  </si>
  <si>
    <t>Testzyklus: Zyklisch;10 ms</t>
  </si>
  <si>
    <t>0x100056</t>
  </si>
  <si>
    <t>TIMEOUT_TSG_FT_02</t>
  </si>
  <si>
    <t>0x100060</t>
  </si>
  <si>
    <t>TIMEOUT_ADA_04</t>
  </si>
  <si>
    <t>Testzyklus: Zyklisch;960 ms</t>
  </si>
  <si>
    <t>0x100014</t>
  </si>
  <si>
    <t>CAN_Bus_Off</t>
  </si>
  <si>
    <t>Fehlerbehandlung: 1.PPE: - Ereignisspeicher HCP1 auslesen 2.MLBevo Gen2: - Ereignisspeicher Gateway auslesen</t>
  </si>
  <si>
    <t>Testzyklus: Zyklisch;Testzeitpunkt Beschreibung: Ständig, siehe Zykluszeit. Zykluszeit: Zeit der CAN-Task</t>
  </si>
  <si>
    <t>0x100057</t>
  </si>
  <si>
    <t>U14D200</t>
  </si>
  <si>
    <t>Airbag_01_Signal_Error_Value</t>
  </si>
  <si>
    <t>Fehlerbehandlung: 1.MLBevo Gen2: - Ereignisspeicher Airbag auslesen und abarbeiten.</t>
  </si>
  <si>
    <t>0x100058</t>
  </si>
  <si>
    <t>Airbag_02_Signal_Error_Value</t>
  </si>
  <si>
    <t>0x100059</t>
  </si>
  <si>
    <t>U14E000</t>
  </si>
  <si>
    <t>ESP_21_Signal_Error_Value</t>
  </si>
  <si>
    <t>Fehlerbehandlung: 1.MLBevo Gen2: - Ereignisspeicher ESC auslesen und abarbeiten.</t>
  </si>
  <si>
    <t>0x200001</t>
  </si>
  <si>
    <t>C12B21C</t>
  </si>
  <si>
    <t>Drivermonitoring_voltage_out_of_range</t>
  </si>
  <si>
    <t>Fehlerbehandlung: 1.PPE und MLBevo Gen2: 1.1) Prüfen ob andere Spannungsfehler von SG aktiv sind und abarbeiten. 1.2) Stecker für Sensor abstecken und mit Multimeter Spannung an Versorgungsleitung messen. Prüfe ob Umes = Udms (5V) +- 1V. 1.3) Kurzschluss-Fehler(C12AD11, C12AD12) zwischen Kamera und SG prüfen und abarbeiten. 1.4) Kamera tauschen 1.5) ECU ist defekt, ECU tauschen</t>
  </si>
  <si>
    <t>0x200002</t>
  </si>
  <si>
    <t>C12B298</t>
  </si>
  <si>
    <t>Drivermonitoring_overtemperature_imager</t>
  </si>
  <si>
    <t>Fehlerbehandlung: 1.PPE und MLBevo Gen2: 1.1) Einbauort von Kamera prüfen, ob nicht zur Fahrzeugausstattung gehörende Wärmequellen vorliegen, welche den Sensor für Fahreraktivität aufheizen. Falls ja, Wärmequelle entfernen. Messwert lesen: RDID 0x1999 Camera_temperature 1.2) Fahrzeug 15min abkühlen lassen(Zündung aus, Schalttafeleinsatz ausgeschaltet, keine direkte Sonneneinstrahlung) 1.3) Messwert 0x1999 (camera_temperature) anzeigen lassen und auf Plausibilität prüfen. Ist die Temperatur seit Beginn der Betrachtung um &gt; 15°C gesunken oder Umgebungstemperatur? If no, step 4), if yes, step 5) 1.4) Kamear tauschen. 1.5) Fahrzeug 15min mit Zündung ein abstellen, if Fehler ist passiv, finished. If Fehler ist noch aktiv, Kamera tauschen.</t>
  </si>
  <si>
    <t>Testzyklus: Zyklisch;500 ms</t>
  </si>
  <si>
    <t>0x200019</t>
  </si>
  <si>
    <t>Drivermonitoring_overtemperature_Accelerometer</t>
  </si>
  <si>
    <t>Fehlerbehandlung: 1.PPE und MLBevo Gen2: 1.1)Einbauort von Kamera prüfen, ob nicht zur Fahrzeugausstattung gehörende Wärmequellen vorliegen, welche den Sensor für Fahreraktivität aufheizen. Falls ja, Wärmequelle entfernen. Messwert lesen: RDID 0x1999 Camera_temperature 1.2)Fahrzeug 15min abkühlen lassen(Zündung aus, Schalttafeleinsatz ausgeschaltet, keine direkte Sonneneinstrahlung) 1.3)Messwert 0x1999 (camera_temperature) anzeigen lassen und auf Plausibilität prüfen. Ist die Temperatur seit Beginn der Betrachtung um &gt; 15°C gesunken oder Umgebungstemperatur? If no, step 4), if yes, step 5) 1.4)Kamear tauschen. 1.5)Fahrzeug 15min mit Zündung ein abstellen, if Fehler ist passiv, finished. If Fehler ist noch aktiv, Kamera tauschen.</t>
  </si>
  <si>
    <t>Drivermonitoring_overtemperature_Serializer</t>
  </si>
  <si>
    <t>0x20002B</t>
  </si>
  <si>
    <t>C12B2F7</t>
  </si>
  <si>
    <t>Drivermonitoring_camera_undertemperature</t>
  </si>
  <si>
    <t>Fehlerbehandlung: 1.PPE und MLBevo Gen2: 1.1)Umgebungstemperatur nah an der Kamera messen, Messwert 0x1999 (camera_temperature) auslesen, ist der Wert plausible? Schritt 2. Sonst, Schritt 3. 1.2)Heizung einschalten, Messwert 0x1999 (camera_temperature) anzeigen lassen. Ist die Temperatur seit Beginn der Betrachtung um &gt; 15°C gestiegen und DTC passive geworden? Falls nein, Schritt 3, falls ja, Schritt 4. 1.3)Kamear tauschen. 1.4)FSP löschen und protokollieren.</t>
  </si>
  <si>
    <t>0x200003</t>
  </si>
  <si>
    <t>C12B2F0</t>
  </si>
  <si>
    <t>Drivermonitoring_blindness</t>
  </si>
  <si>
    <t>Fehlerbehandlung: 1.PPE und MLBevo Gen2: 1.1) Check the camera module for occlusion (stickers, etc.) and clean camera optics 1.2) Check if the steering wheel is blocking the optical path of the camera 1.3) Check if coding value for steering wheel type is correct 1.4) Exchange the camera module</t>
  </si>
  <si>
    <t>0x200007</t>
  </si>
  <si>
    <t>Drivermonitoring_sensor_degraded_vision</t>
  </si>
  <si>
    <t>Fehlerbehandlung: 1.PPE und MLBevo Gen2: 1.1) Check the camera module for occlusion (stickers, etc.) and clean camera optics 1.2) Check if the steering wheel is blocking the optical path of the camera 1.3) Exchange the camera module</t>
  </si>
  <si>
    <t>0x200004</t>
  </si>
  <si>
    <t>C12B204</t>
  </si>
  <si>
    <t>Drivermonitoring_invalid_sensorparameter</t>
  </si>
  <si>
    <t>Fehlerbehandlung: 1.PPE und MLBevo Gen2: - Exchange the camera module</t>
  </si>
  <si>
    <t>Testzyklus: sonstiges Ereignis;Nach Initialisierung</t>
  </si>
  <si>
    <t>0x200025</t>
  </si>
  <si>
    <t>Drivermonitoring_implausible_sensor_intrinsic_parameter</t>
  </si>
  <si>
    <t>0x200006</t>
  </si>
  <si>
    <t>C12B2F1</t>
  </si>
  <si>
    <t>Drivermonitoring_sensor_mismatch</t>
  </si>
  <si>
    <t>Fehlerbehandlung: 1.PPE und MLBevo Gen2: - Exchange the camera</t>
  </si>
  <si>
    <t>0x200005</t>
  </si>
  <si>
    <t>C12B231</t>
  </si>
  <si>
    <t>Drivermonitoring_sensor_no_reaction</t>
  </si>
  <si>
    <t>Fehlerbehandlung: 1.PPE und MLBevo Gen2: 1.1) Check if any of the LVDS connection errors (C12AD11, C12AD12, C12AD13 are active). If yes, corresponding test plan should be worked out. 1.2) Check if supply voltage for camera/sensor is out of range (C12B21C is active). If yes, corresponding test plan should be worked out. 1.3) Exchange the camera</t>
  </si>
  <si>
    <t>Testzyklus: Zyklisch;sonstiges Ereignis;nach jedem zyklischen Aufruf 500 ms / Nach Initialisierung</t>
  </si>
  <si>
    <t>0x200008</t>
  </si>
  <si>
    <t>C12B2F4</t>
  </si>
  <si>
    <t>Drivermonitoring_sensor_serializer_no_communication</t>
  </si>
  <si>
    <t>Fehlerbehandlung: 1.PPE und MLBevo Gen2: - Exchange camera</t>
  </si>
  <si>
    <t>Testzyklus: Start up;Zyklisch;Initialisierung 500 ms</t>
  </si>
  <si>
    <t>0x200009</t>
  </si>
  <si>
    <t>B1B71F2</t>
  </si>
  <si>
    <t>Drivermonitoring_sensor_no_frames_to_processing</t>
  </si>
  <si>
    <t>Fehlerbehandlung: 1.PPE und MLBevo Gen2: 1.1) Restart system 1.2) Default configuration 1.3) Flash ECU 1.4) Exchange camera 1.5) Exchange ECU</t>
  </si>
  <si>
    <t>0x20000A</t>
  </si>
  <si>
    <t>Drivermonitoring_sensor_image_failure</t>
  </si>
  <si>
    <t>0x20000B</t>
  </si>
  <si>
    <t>C13FA4B</t>
  </si>
  <si>
    <t>Drivermonitoring_ECU_over_temperature_TDA3</t>
  </si>
  <si>
    <t>Fehlerbehandlung: 1.PPE und MLBevo Gen2: 1.1) Systematic search for heating source near the ECU; if there is, remove the heating source; read Measurement Value RDID 0x0306 ECU_temperature 1.2) If nothing found, park the car in the shadow, switch off ignition; wait for 15 minutes; read Measurement Value RDID 0x0306 ECU_temperature 1.3) If there is no significant change in the value of temperature, the ECU is defect, exchange the ECU</t>
  </si>
  <si>
    <t>0x20001A</t>
  </si>
  <si>
    <t>Drivermonitoring_ECU_over_temperature_Aurix</t>
  </si>
  <si>
    <t>0x20001C</t>
  </si>
  <si>
    <t>Drivermonitoring_ECU_over_temperature_PMIC</t>
  </si>
  <si>
    <t>0x20001D</t>
  </si>
  <si>
    <t>Drivermonitoring_ECU_over_temperature_Board_Bottom</t>
  </si>
  <si>
    <t>0x20001F</t>
  </si>
  <si>
    <t>Drivermonitoring_ECU_over_temperature_Board_Top</t>
  </si>
  <si>
    <t>0x20001E</t>
  </si>
  <si>
    <t>Drivermonitoring_ECU_over_temperature_Accelerometer</t>
  </si>
  <si>
    <t>0x20002A</t>
  </si>
  <si>
    <t>C1094F0</t>
  </si>
  <si>
    <t>Drivermonitoring_ECU_under_temperature</t>
  </si>
  <si>
    <t>Fehlerbehandlung: 1.PPE und MLBevo Gen2: 1.1)Umgebungstemperatur nah an SG messen, Messwert 0x0306 (ECU_temperature) auslesen, ist der Wert plausible? Schritt 2. Sonst, Schritt 3. 1.2)Heizung einschalten, Messwert 0x0306 (ECU_temperature) anzeigen lassen. Ist die Temperatur seit Beginn der Betrachtung um &gt; 15°C gestiegen und DTC passive geworden? Falls nein, Schritt 3, falls ja, Schritt 4. 1.3)SG tauschen. 1.4)FSP löschen und protokollieren.</t>
  </si>
  <si>
    <t>0x20001B</t>
  </si>
  <si>
    <t>Drivermonitoring_CAN_transceiver_failure</t>
  </si>
  <si>
    <t>Fehlerbehandlung: 1.PPE und MLBevo Gen2: - DTC active: 1.1)Check if there is ECU overtemperature DTCs are active, if yes, handle the overtemperature DTCs. 1.2) In case there is no overtemaperature DTC, check can connector and cable, if there are damages, change connector/cable. 1.3) Change ECU. - DTC passive: Power supply and overtemperature can have influences. DTC can be ignored.</t>
  </si>
  <si>
    <t>0x20000C</t>
  </si>
  <si>
    <t>Drivermonitoring_ECU_firmware_incompatible</t>
  </si>
  <si>
    <t>Fehlerbehandlung: 1.PPE und MLBevo Gen2: 1.1) Prüfen Kamera HW-Version, ob die richtige HW für Fahrzeug verwendet ist. Wenn nicht, Kamera tauschen. 1.2) Prüfen SW Version von SG, ob die Version richtig ist, wenn nicht, korrekte SW flashen.</t>
  </si>
  <si>
    <t>Testzyklus: Start up;Nach Initialisierung</t>
  </si>
  <si>
    <t>Drivermonitoring_Deserializer_no_communication</t>
  </si>
  <si>
    <t>Fehlerbehandlung: 1.PPE und MLBevo Gen2: - DTC active: ECU defect. Exchange the ECU - DTC passive: EMC influences can cause an internal fault. DTC can be ignored</t>
  </si>
  <si>
    <t>0x200027</t>
  </si>
  <si>
    <t>Drivermonitoring_implausible_ECU_NVM_Parameter</t>
  </si>
  <si>
    <t>Fehlerbehandlung: 1.PPE und MLBevo Gen2: - DTC active: Exchange ECU - DTC passive: DTC can be ignored</t>
  </si>
  <si>
    <t>0x200028</t>
  </si>
  <si>
    <t>B202E00</t>
  </si>
  <si>
    <t>Drivermonitoring_internal_communication_error</t>
  </si>
  <si>
    <t>Fehlerbehandlung: 1.PPE und MLBevo Gen2: - Exchange ECU</t>
  </si>
  <si>
    <t>Testzyklus: Zyklisch;200ms</t>
  </si>
  <si>
    <t>0x200029</t>
  </si>
  <si>
    <t>B16CE00</t>
  </si>
  <si>
    <t>Drivermonitoring_watchdog_triggered</t>
  </si>
  <si>
    <t>Fehlerbehandlung: 1.PPE und MLBevo Gen2: Hinweistext: Der Ereignisspeichereintrag dient als Hinweis, dass vom Steuergerät ein unerwarteter Reset durchgeführt wurde. 1.1) Nach neuer Software prüfen (TPI) 1.2) Reset des Steuergerätes mit dem Diagnoseservice 11 02 durchführen und 10 Sekunden warten. Wenn dann Fehler sporadisch, dann Fehler als sporadisch behandeln. Wenn nicht, dann folgende Prüfung: 1.3) Prüfen, ob weitere Ereignisspeichereinträge im FBK eingetragen sind. Wenn ja, diese priorisiert abarbeiten. Wenn nein, dann folgender Hinweis: 1.4) Der Ereignisspeichereintrag kann auf eine einmalige Abweichung in der Software hinweisen. Es ist keine weitere Reparatur auf Basis dieses Ereignisspeichereintrag zielführend.</t>
  </si>
  <si>
    <t>Testzyklus: sonstiges Ereignis;20 ms</t>
  </si>
  <si>
    <t>0x200030</t>
  </si>
  <si>
    <t>Drivermonitoring_TDA3_Power_Supply_Failure</t>
  </si>
  <si>
    <t>Fehlerbehandlung: 1.PPE und MLBevo Gen2: - DTC active: Exchange ECU - DTC passive: Input voltage can have influences. Ignore DTC</t>
  </si>
  <si>
    <t>0x200031</t>
  </si>
  <si>
    <t>Drivermonitoring_Deserializer_Power_Supply_Failure</t>
  </si>
  <si>
    <t>0x200032</t>
  </si>
  <si>
    <t>Drivermonitoring_CAN_Power_Supply_Failure</t>
  </si>
  <si>
    <t>0x200033</t>
  </si>
  <si>
    <t>Drivermonitoring_Memory_Power_Supply_Failure</t>
  </si>
  <si>
    <t>0x200034</t>
  </si>
  <si>
    <t>Drivermonitoring_3V3_Power_Supply_Failure</t>
  </si>
  <si>
    <t>0x200035</t>
  </si>
  <si>
    <t>Drivermonitoring_3V3_Deserializer_Power_Supply_Failure</t>
  </si>
  <si>
    <t>0x200036</t>
  </si>
  <si>
    <t>Drivermonitoring_TDA3_Application_defective</t>
  </si>
  <si>
    <t>Fehlerbehandlung: 1.PPE und MLBevo Gen2: - DTC is active: ECU defect. Exchange ECU. - DTC passive: ignore DTC</t>
  </si>
  <si>
    <t>Testzyklus: Zyklisch;sonstiges Ereignis;17 ms</t>
  </si>
  <si>
    <t>0x200017</t>
  </si>
  <si>
    <t>B1773F1</t>
  </si>
  <si>
    <t>Drivermonitoring_illumination_control_failure</t>
  </si>
  <si>
    <t>Fehlerbehandlung: 1.PPE und MLBevo Gen2: 1.1) check if a separate IR source has been installed which disturbes the function of driver monitoring and if so, remove it 1.2) check if something (like a IR filter) has been installed in front of the sensor for driver monitoring and if so, remove it 1.3) Exchange the camera module 1.4) Exchange the ECU</t>
  </si>
  <si>
    <t>0x200024</t>
  </si>
  <si>
    <t>Drivermonitoring_illumination_hardware_mechanisim_failure</t>
  </si>
  <si>
    <t>0x20000D</t>
  </si>
  <si>
    <t>C12AD12</t>
  </si>
  <si>
    <t>Drivermonitoring_connection_error_short_to_PLUS</t>
  </si>
  <si>
    <t>Fehlerbehandlung: 1.PPE und MLBevo Gen2: passiv: FSS sporadischer Fehler aktiv: 2.PPE: 2.1) Videoleitung prüfen und ggfs. instandsetzen 2.2) Sind andere Hardware-Fehler im Steuergerät für Fahrerbeobachtungskamera (0x814E) eingetragen? Fehler abarbeiten 2.3) Falls Videoleitung i.O. und ggfs. Fehler in 0x814E abgearbeitet, Sensor für Fahreraktivität tauschen 2.4) Steuergerät für Fahrerbeobachtungskamera 0x814E tauschen 3.MLBevo Gen2: 3.1) Videoleitung prüfen und ggfs. instandsetzen 3.2) Sind andere Hardware-Fehler im Steuergerät für Fahrerbeobachtungskamera (0x24) eingetragen? Fehler abarbeiten 3.3) Falls Videoleitung i.O. und ggfs. Fehler in 0x24 abgearbeitet, Sensor für Fahreraktivität tauschen 3.4) Steuergerät für Fahrerbeobachtungskamera 0x24 tauschen</t>
  </si>
  <si>
    <t>Testzyklus: Zyklisch;17 ms</t>
  </si>
  <si>
    <t>0x20000E</t>
  </si>
  <si>
    <t>C12AD11</t>
  </si>
  <si>
    <t>Drivermonitoring_connection_error_short_to_GND</t>
  </si>
  <si>
    <t>Fehlerbehandlung: 1.PPE und MLBevo Gen2: passiv: FSS sporadischer Fehler aktiv: 2.PPE: 2.1) Videoleitung prüfen und ggfs. instandsetzen 2.2) Sind andere Hardware-Fehler im Steuergerät für Fahrerbeobachtungskamera (0x814E) eingetragen? Fehler abarbeiten 2.3) Falls Videoleitung i.O. und ggfs. Fehler in 0x814E abgearbeitet, Sensor für Fahreraktivität tauschen 2.4) Steuergerät für Fahrerbeobachtungskamera 0x814E tauschen 3.PPE: 3.1) Videoleitung prüfen und ggfs. instandsetzen 3.2) Sind andere Hardware-Fehler im Steuergerät für Fahrerbeobachtungskamera (0x24) eingetragen? Fehler abarbeiten 3.3) Falls Videoleitung i.O. und ggfs. Fehler in 0x24 abgearbeitet, Sensor für Fahreraktivität tauschen 3.4) Steuergerät für Fahrerbeobachtungskamera 0x24 tauschen</t>
  </si>
  <si>
    <t>0x20000F</t>
  </si>
  <si>
    <t>C12AD13</t>
  </si>
  <si>
    <t>Drivermonitoring_connection_error_disconnect</t>
  </si>
  <si>
    <t>Fehlerbehandlung: 1.PPE und MLBevo Gen2: passiv: FSS sporadischer Fehler aktiv: 2.PPE: 2.1) Prüfen ob Kamera korrekt gesteckt (Kamera an Steuergerät für Fahrerbeobachtungskamera über PoC(Fakra-Stecker) und 3-pin-Stecker, Steuergerät an Bordnetz) 2.2) Videoleitung prüfen und ggfs. instandsetzen 2.3) Sind andere Hardware-Fehler im Steuergerät für Fahrerbeobachtungskamera (0x814E) eingetragen? Fehler abarbeiten 2.4) Falls Videoleitung i.O. und ggfs. Fehler in 0x814E abgearbeitet, Sensor für Fahreraktivität tauschen 2.5) Steuergerät für Fahrerbeobachtungskamera 0x814E tauschen 3.MLBevo Gen2: 3.1) Prüfen ob Kamera korrekt gesteckt (Kamera an Steuergerät für Fahrerbeobachtungskamera über PoC(Fakra-Stecker) und 3-pin-Stecker, Steuergerät an Bordnetz) 3.2) Videoleitung prüfen und ggfs. instandsetzen 3.3) Sind andere Hardware-Fehler im Steuergerät für Fahrerbeobachtungskamera (0x24) eingetragen? Fehler abarbeiten 3.4) Falls Videoleitung i.O. und ggfs. Fehler in 0x24 abgearbeitet, Sensor für Fahreraktivität tauschen 3.5) Steuergerät für Fahrerbeobachtungskamera 0x24 tauschen</t>
  </si>
  <si>
    <t>0x200037</t>
  </si>
  <si>
    <t>B177301</t>
  </si>
  <si>
    <t>Drivermonitoring_illumination_malfunction</t>
  </si>
  <si>
    <t>Fehlerbehandlung: 1.PPE und MLBevo Gen2: passiv: FSS sporadischer Fehler aktiv: 2.PPE: 2.1) Prüfen ob Kamera is korrekt über 3-pin-Stecker mit SG gesteckt, auch den Stecker an SG. 2.2) Prüfen ob Kabel Kurzschluss oder Unterberechung hat , falls ja, Kabel tauschen 2.3) Prüfe am Stecker von Kamera, ob Kurzschluss oder Unterbrechung vorhanden ist, falls ja, Kamera tauschen 2.4) Prüfe am Stecker von SG, ob Kurzschluss oder Unterbrechung vorhanden ist, falls ja, Steuergerät für Fahrerbeobachtungskamera 0x814E tauschen. 3.MLBevo Gen2: 3.1) Prüfen ob Kamera is korrekt über 3-pin-Stecker mit SG gesteckt, auch den Stecker an SG. 3.2) Prüfen ob Kabel Kurzschluss oder Unterberechung hat , falls ja, Kabel tauschen 3.3) Prüfe am Stecker von Kamera, ob Kurzschluss oder Unterbrechung vorhanden ist, falls ja, Kamera tauschen 3.4) Prüfe am Stecker von SG, ob Kurzschluss oder Unterbrechung vorhanden ist, falls ja, Steuergerät für Fahrerbeobachtungskamera 0x24 tauschen.</t>
  </si>
  <si>
    <t>0x200012</t>
  </si>
  <si>
    <t>C12B2F6</t>
  </si>
  <si>
    <t>Drivermonitoring_online_calibration_out_of_range</t>
  </si>
  <si>
    <t>Fehlerbehandlung: 1.PPE und MLBevo Gen2: 1.1) DTC 0x200038 "Steuergerät falsche Einbauposition" prüfen und priorisiert bearbeiten. 1.2) Innenraum kontrollieren, Gegenstände entfernen falls B-Säule abgedeckt ist. Fahrersitzposition prüfen ob etwas auffälliges ist. 1.3) Prüfen ob ob Kamera korrekt verbaut ist und optisch verschmutzt ist. Kamera richtig montieren und sauber machen. 1.4) Prüfen ob Lenkrad die Kamera abdeckt. 1.5) Kamera tauschen. 1.6) FBK-SG tauschen.</t>
  </si>
  <si>
    <t>Testzyklus: Start up;Zyklisch;Quickstart;Bei KL15 an, Ausführung einer Kalibrierroutine und bei jeder Generierung von neuen Kalibrierergebnissen</t>
  </si>
  <si>
    <t>0x200021</t>
  </si>
  <si>
    <t>Drivermonitoring_DCPC_feature_points_blocked</t>
  </si>
  <si>
    <t>Fehlerbehandlung: 1.PPE und MLBevo Gen2: 1.1) Innenraum kontrollieren, Gegenstände entfernen falls B-Säule abgedeckt ist. Fahrersitzposition prüfen ob etwas auffälliges ist. 1.2) Prüfen ob ob Kamera korrekt verbaut ist und optisch verschmutzt ist. Kamera richtig montieren und sauber machen. 1.3) Prüfen ob Lenkrad die Kamera abdeckt. 1.4) Kamera tauschen. 1.5) FBK-SG tauschen.</t>
  </si>
  <si>
    <t>Testzyklus: Zyklisch;500ms</t>
  </si>
  <si>
    <t>0x200022</t>
  </si>
  <si>
    <t>DM_DCPC_out_of_range</t>
  </si>
  <si>
    <t>Fehlerbehandlung: 1.PPE und MLBevo Gen2: 1.1) Prüfen ob Kamera korrekt montiert ist. 1.2) Prüfen ob B-Säule bei Fahrerseit für Kamera sichtbar ist. 1.3) Kamera tauschen. 1.4) ECU tauschen.</t>
  </si>
  <si>
    <t>0x200023</t>
  </si>
  <si>
    <t>C12B276</t>
  </si>
  <si>
    <t>Drivermonitoring_ACC_out_of_range</t>
  </si>
  <si>
    <t>Fehlerbehandlung: 1.PPE und MLBevo Gen2: 1.1) DTC TI C110A76 (0x200038 "Steuergerät falsche Einbauposition") prüfen und priorisiert bearbeiten. 1.2) HW-DTC TI C12B204 (0x20002C "Sensor für Fahreraktivität defekt", 0x20002D "Sensor für Fahreraktivität defekt") und B200FF7 (0x20002E "Steuergerät defekt", 0x20002F "Steuergerät defekt") prüfen und priorisiert bearbeiten 1.3) Prüfen DTC TIs von Diagnoseadresse 0x0074 (Niveauregelung Funktionseinschränkung, Fahrzeugniveau, Systemausfall), 0x00D4 (Wankstabilisierung, Niveauregelung), 0x00D5 (Luftfederung, Niveauregelung) und 0x8131 (Luftfederung Funktionseinschränkung) und priorisiert bearbeiten 1.4) Prüfen ob Kamera korrekt montiert ist. 1.5) Prüfen ECU-Verbaulage Routine IDE20845 – (IDE20845 - Option "Start_measurement"), ob Steuergerät innerhalb +-2,5° Verbaulage 1.6) Prüfen feste Montage von SG, ggf. korrigieren. 1.7) SG Einbaulage prüfen, ggf. korrigieren 1.8) ECU-Verbaulage kompensieren: Routine IDE20845 – (IDE20845 - Option "Start_manual_adaptation") Randbedingung:  Voraussetzung: Fahrzeug eben:  - Flacher Boden DIN18202 (0,5°)  - Reifen gleichmäßig gefüllt  - keine große Last im Kofferraum  - keine Person im Fahrzeug 1.9) Kamera tauschen. 1.10) ECU tauschen.</t>
  </si>
  <si>
    <t>0x200038</t>
  </si>
  <si>
    <t>C110A76</t>
  </si>
  <si>
    <t>Drivermonitoring_ECU_mounting_position_out_of_range</t>
  </si>
  <si>
    <t>Fehlerbehandlung: 1.PPE und MLBevo Gen2: 1.1) HW-DTC TI C12B204 (0x20002C "Sensor für Fahreraktivität defekt", 0x20002D "Sensor für Fahreraktivität defekt") und B200FF7 (0x20002E "Steuergerät defekt", 0x20002F "Steuergerät defekt") prüfen und priorisiert bearbeiten 1.2) Prüfen DTC TIs von Diagnoseadresse 0x0074 (Niveauregelung Funktionseinschränkung, Fahrzeugniveau, Systemausfall), 0x00D4 (Wankstabilisierung, Niveauregelung), 0x00D5 (Luftfederung, Niveauregelung) und 0x8131 (Luftfederung Funktionseinschränkung) und priorisiert bearbeiten 1.3) Prüfen feste Montage von SG, ggf. korrigieren. 1.4) SG Einbaulage prüfen ggf. korrigieren 1.5) Prüfen ECU-Verbaulage Routine IDE20845 – (IDE20845 - Option "Start_measurement"), ob Steuergerät innerhalb +-2,5° Verbaulage 1.6) Wenn nach 1.5) ECU-Verbaulage größer +-2,5°: Routine IDE20845 (IDE20845 - Option "Start_manual_adaptation") Randbedingung:  Voraussetzung: Fahrzeug eben:  - Flacher Boden DIN18202 (0,5°)  - Reifen gleichmäßig gefüllt  - keine große Last im Kofferraum  - keine Person im Fahrzeug 1.7) Wenn Fehler noch aktiv ist, SG tauschen und Inbetriebnahme durchführen.</t>
  </si>
  <si>
    <t>0x20002C</t>
  </si>
  <si>
    <t>Drivermonitoring_ACC_Camera_selfcheck_failed</t>
  </si>
  <si>
    <t>Fehlerbehandlung: 1.PPE und MLBevo Gen2: - Kamera tauschen.</t>
  </si>
  <si>
    <t>Testzyklus: Zyklisch;50ms</t>
  </si>
  <si>
    <t>0x20002D</t>
  </si>
  <si>
    <t>Drivermonitoring_ACC_Camera_implausible_raw_values</t>
  </si>
  <si>
    <t>0x20002E</t>
  </si>
  <si>
    <t>Drivermonitoring_ACC_ECU_selfcheck_failed</t>
  </si>
  <si>
    <t>Fehlerbehandlung: 1.PPE und MLBevo Gen2: - DTC active: Exchange ECU - DTC passive: Longterm vibrations in vehicle have influences. Ignore DTC</t>
  </si>
  <si>
    <t>0x20002F</t>
  </si>
  <si>
    <t>Drivermonitoring_ACC_ECU_implausible_raw_values</t>
  </si>
  <si>
    <t>User_State_Server_Software_error</t>
  </si>
  <si>
    <t>Fehlerbehandlung: 1.PPE und MLBevo Gen2: - DTC is active: ECU defect. Exchange ECU. - DTC is passive: ignore DTC.</t>
  </si>
  <si>
    <t>RTE_DMS_Timeout</t>
  </si>
  <si>
    <t>Fehlerbehandlung: 1.PPE und MLBevo Gen2: 1.1) Prüfen ob andere DTCs aktiv sind, wenn HW-DTCs oder Kommunikation-DTCs aktiv sind, prüfen HW-Teile und die Partner-SG. 1.2) FBK-SW reflashen. 1.3) FBK-SG tauschen.</t>
  </si>
  <si>
    <t>0x2000A3</t>
  </si>
  <si>
    <t>RTE_DMS_Unplausibel</t>
  </si>
  <si>
    <t>Fehlerbehandlung: 1.PPE und MLBevo Gen2: - DTC is active: ECU is defect. Exchange ECU. - DTC is passive: Ignore DTC.</t>
  </si>
  <si>
    <t>EV_ELVMarqUNECE_004002_d.odx</t>
  </si>
  <si>
    <t>Runtime: 32,107421875 sec</t>
  </si>
  <si>
    <t>0x100205</t>
  </si>
  <si>
    <t>B1478F0</t>
  </si>
  <si>
    <t>Platform coding not set</t>
  </si>
  <si>
    <t>Plattformcodierung prüfen und korrigieren, ZDC schreiben</t>
  </si>
  <si>
    <t>Plattformcodierung = 0 (0x0600, Byte 1)</t>
  </si>
  <si>
    <t>0x100204</t>
  </si>
  <si>
    <t>Steuergerät SFD  sperren</t>
  </si>
  <si>
    <t>Lock_SFD_Steer_Column_Lock_Activation_active</t>
  </si>
  <si>
    <t>Error RAM HaCo</t>
  </si>
  <si>
    <t>Austausch der ELV</t>
  </si>
  <si>
    <t>RAM-Check HaCo n.i.O.oder Fehler in diversitär gesicherten Daten oder Fehler in der CAN Zelle</t>
  </si>
  <si>
    <t>Error ROM HaCo</t>
  </si>
  <si>
    <t>ROM-Check HaCo n.i.O.</t>
  </si>
  <si>
    <t>Error EEPROM HaCo</t>
  </si>
  <si>
    <t>Fehler beim Schreiben bzw. Rücklesen oder die NEC EEPROM Emulation Library meldet einen Flashdefekt</t>
  </si>
  <si>
    <t>Position indicator switches implausible signals</t>
  </si>
  <si>
    <t>Beide Hallsensoren werden gleichzeitig als betätigt erkannt</t>
  </si>
  <si>
    <t>0xC</t>
  </si>
  <si>
    <t>Short-circuit internal motordriver (Highside)</t>
  </si>
  <si>
    <t>Highside Motortreiber der ELV ist durchlegiert; Kurzschluss nach Plus; Zehn aufeinander folgende Messungen</t>
  </si>
  <si>
    <t>Short-circuit internal motordriver (Lowside)</t>
  </si>
  <si>
    <t>Lowside Motortreiber der ELV ist durchlegiert; Kurzschluss nach Masse; Zehn aufeinander folgende Messungen</t>
  </si>
  <si>
    <t>Open circuit internal motorbridge</t>
  </si>
  <si>
    <t>Unterbrechung der Motorbrücke; Zehn aufeinander folgende Messungen bei 3 aufeinanderfolgenden Verriegelungen</t>
  </si>
  <si>
    <t>Error RAM CoCo</t>
  </si>
  <si>
    <t>Beim Zugriff auf die gesicherte Datenablage wurde ein Fehler erkannt ODER Fehler beim RAM Check</t>
  </si>
  <si>
    <t>Error ROM CoCo</t>
  </si>
  <si>
    <t>ROM-Check CoCo n.i.O.</t>
  </si>
  <si>
    <t>Steeringlock unable to lock</t>
  </si>
  <si>
    <t>Motortimeout und Verriegeltschalter noch nicht erreicht</t>
  </si>
  <si>
    <t>0x100110</t>
  </si>
  <si>
    <t>Error A/D-Converter</t>
  </si>
  <si>
    <t>GND &gt;=c_gnd ODER Vcc &lt;=c_vcc, 10 mal in Folge</t>
  </si>
  <si>
    <t>0x100111</t>
  </si>
  <si>
    <t>Error communication HaCo / CoCo</t>
  </si>
  <si>
    <t>Kommunikationsfehler: falscher FC/CRC nio oder Timeout</t>
  </si>
  <si>
    <t>0x100112</t>
  </si>
  <si>
    <t>CoCo: incorrect enabeling</t>
  </si>
  <si>
    <t>CoCo setzt Freigabeleitungen für 100 ms obwohl vom HaCo keine Anforderung vorliegt</t>
  </si>
  <si>
    <t>0x100113</t>
  </si>
  <si>
    <t>CoCo: no enabeling</t>
  </si>
  <si>
    <t>CoCo setzt innerhalb von 200ms keine Freigabeleitungen obwohl vom HaCo eine Anforderung vorliegt</t>
  </si>
  <si>
    <t>0x100114</t>
  </si>
  <si>
    <t>CoCo: error reset</t>
  </si>
  <si>
    <t>Kein Reset des CoCo bei Aktivierung des CoCo Resets oder bei Abschaltung der CoCo Versorgung</t>
  </si>
  <si>
    <t>0x100115</t>
  </si>
  <si>
    <t>SBC: error reset</t>
  </si>
  <si>
    <t>Keine Aktivierung der Resetleitung durch den SBC innerhalb von 20 ms obwohl WD-Triggerung ausgesetzt</t>
  </si>
  <si>
    <t>0x100116</t>
  </si>
  <si>
    <t>HaCo: voltage supply error</t>
  </si>
  <si>
    <t>Fehler in der Spannungsversorgung des HaCo</t>
  </si>
  <si>
    <t>HaCo: CPU-Error</t>
  </si>
  <si>
    <t>Fehler CPU-Test HaCo</t>
  </si>
  <si>
    <t>0x100401</t>
  </si>
  <si>
    <t>HaCo: program sequence error</t>
  </si>
  <si>
    <t>Fehler im Programmablauf bei Verriegelungsanforderung</t>
  </si>
  <si>
    <t>0x100402</t>
  </si>
  <si>
    <t>CoCo: CPU-Error</t>
  </si>
  <si>
    <t>Fehler CPU-Test CoCo</t>
  </si>
  <si>
    <t>0x100403</t>
  </si>
  <si>
    <t>CoCo: program sequence error</t>
  </si>
  <si>
    <t>0x100203</t>
  </si>
  <si>
    <t>failure immobilizer EEPROM data</t>
  </si>
  <si>
    <t>WFS-Daten konnten beim Startup nicht gelesen werden</t>
  </si>
  <si>
    <t>Error ECC SRAM HaCo</t>
  </si>
  <si>
    <t>Error ECC SRAM Check</t>
  </si>
  <si>
    <t>Error ECC Flash HaCo</t>
  </si>
  <si>
    <t>Error ECC Flash Check</t>
  </si>
  <si>
    <t>Error Usage Fault HaCo</t>
  </si>
  <si>
    <t>Error Usage Fault Handler Check</t>
  </si>
  <si>
    <t>Error Memory Management HaCo</t>
  </si>
  <si>
    <t>Error Hardfault HaCo</t>
  </si>
  <si>
    <t>0x100202</t>
  </si>
  <si>
    <t>B201700</t>
  </si>
  <si>
    <t>ECU blocked</t>
  </si>
  <si>
    <t>WFS Download bzw. Schlüssellernen wiederholen.</t>
  </si>
  <si>
    <t>Nach Ablauf von 10s mindestens eine ungültige Antwort vom WFS-Master erhalten</t>
  </si>
  <si>
    <t>J764_ELV_disabled_check
SYS_J764_ELV_disabled_check</t>
  </si>
  <si>
    <t>B203800</t>
  </si>
  <si>
    <t>Reference movement of locking bolt impossible</t>
  </si>
  <si>
    <t>Prüfung Messswert Verriegelungsbedingungen</t>
  </si>
  <si>
    <t>ELV ist nicht entriegelt und nicht verriegelt, Verriegelungsbedingungen sind nicht erfüllt</t>
  </si>
  <si>
    <t>J764_lock_condition_not_met</t>
  </si>
  <si>
    <t>Prüfen der Spannungsversorgung (Batterie, Kabelsatz,...)</t>
  </si>
  <si>
    <t>Funktionseinschränkung aufgrund Unterspannung &lt; 9V</t>
  </si>
  <si>
    <t>J764_96_Control_unit_for_electronic_steering_column_lock</t>
  </si>
  <si>
    <t>Over voltage (continued)</t>
  </si>
  <si>
    <t>Funktionseinschränkung aufgrund Überspannung &gt; 17V</t>
  </si>
  <si>
    <t>Timeout Message Klemmen_Status_01</t>
  </si>
  <si>
    <t>DTC im BCM beachten</t>
  </si>
  <si>
    <t>NWD_Timeout_#_Klemmen_Status_01_#_Keine/nicht zutreffend_##_ 10 maliger Ausfall der Botschaft.</t>
  </si>
  <si>
    <t>J764_Lost_communication_diagnostic_interface</t>
  </si>
  <si>
    <t>0xC14200</t>
  </si>
  <si>
    <t>Timeout Message ClampControl_01</t>
  </si>
  <si>
    <t>DTC im HCP4 beachten</t>
  </si>
  <si>
    <t>NWD_Timeout_#_ClampControl_01_#_Keine/nicht zutreffend_##_ 10 maliger Ausfall der Botschaft.</t>
  </si>
  <si>
    <t>0xC14000</t>
  </si>
  <si>
    <t>Timeout Message TSG_FT_01</t>
  </si>
  <si>
    <t>DTC im BCM/TSG beachten</t>
  </si>
  <si>
    <t>NWD_Timeout_#_TSG_FT_01_#_Keine/nicht zutreffend_##_10 maliger Ausfall der Botschaft</t>
  </si>
  <si>
    <t>0xC14300</t>
  </si>
  <si>
    <t>Timeout Message DoorFunctions_FS_01</t>
  </si>
  <si>
    <t>DTC im TSG beachten</t>
  </si>
  <si>
    <t>NWD_Timeout_#_DoorFunctions_FS_01_#_Keine/nicht zutreffend_##_10 maliger Ausfall der Botschaft</t>
  </si>
  <si>
    <t>0xD00A00</t>
  </si>
  <si>
    <t>Timeout Message Kessy_04</t>
  </si>
  <si>
    <t>DTC im Kessy-SG beachten</t>
  </si>
  <si>
    <t>NWD_Timeout_#_Kessy_04_#_Keine/nicht zutreffend_##_10 maliger Ausfall der Botschaft.</t>
  </si>
  <si>
    <t>0xC14611</t>
  </si>
  <si>
    <t>Timeout Message Kessy_12</t>
  </si>
  <si>
    <t>NWD_Timeout_#_Kessy_12_#_Keine/nicht zutreffend_##_10 maliger Ausfall der Botschaft.</t>
  </si>
  <si>
    <t>0xC14609</t>
  </si>
  <si>
    <t>Timeout Message KeylessAccess_01</t>
  </si>
  <si>
    <t>DTC im HCP4beachten</t>
  </si>
  <si>
    <t>NWD_Timeout_#_KeylessAccess_01_#_Keine/nicht zutreffend_##_10 maliger Ausfall der Botschaft.</t>
  </si>
  <si>
    <t>Timeout Message ZV_02</t>
  </si>
  <si>
    <t>NWD_Timeout_#_ZV_02_#_Keine/nicht zutreffend_##_10 maliger Ausfall der Botschaft.</t>
  </si>
  <si>
    <t>0xC14102</t>
  </si>
  <si>
    <t>Timeout Message CentralLocking_01</t>
  </si>
  <si>
    <t>NWD_Timeout_#_CentralLocking_01_#_Keine/nicht zutreffend_##_10 maliger Ausfall der Botschaft..</t>
  </si>
  <si>
    <t>0xC14602</t>
  </si>
  <si>
    <t>Timeout Message ESP_10</t>
  </si>
  <si>
    <t>DTC im Gateway/Bremse beachten</t>
  </si>
  <si>
    <t>NWD_Timeout_#_&lt;116&gt;_#_&lt;ESP_10&gt;_#_&lt;2000 ms Ausfall&gt;</t>
  </si>
  <si>
    <t>0xC14603</t>
  </si>
  <si>
    <t>Timeout Message VDSO_05</t>
  </si>
  <si>
    <t>DTC im HCP4/HCP5/HCP1 beachten</t>
  </si>
  <si>
    <t>NWD_Timeout_#_VDSO_05_#_Keine/nicht zutreffend_##_10 maliger Ausfall der Botschaft..</t>
  </si>
  <si>
    <t>0xC14606</t>
  </si>
  <si>
    <t>Timeout Message VDSO_09</t>
  </si>
  <si>
    <t>NWD_Timeout_#_VDSO_09_#_Keine/nicht zutreffend_##_10 maliger Ausfall der Botschaft..</t>
  </si>
  <si>
    <t>0xC1460A</t>
  </si>
  <si>
    <t>Timeout Message Klemmen_Steuerung_01</t>
  </si>
  <si>
    <t>NWD_Timeout_#_Klemmen_Steuerung_01_#_Keine/nicht zutreffend_##_5 maliger Ausfall der Botschaft.</t>
  </si>
  <si>
    <t>0xC14604</t>
  </si>
  <si>
    <t>Timeout Message Gateway_73</t>
  </si>
  <si>
    <t>DTC im Gateway beachten</t>
  </si>
  <si>
    <t>NWD_Timeout_#_Gateway_73_#_Keine/nicht zutreffend_##_10 maliger Ausfall der Botschaft.</t>
  </si>
  <si>
    <t>0xC1460B</t>
  </si>
  <si>
    <t>Timeout Message ESP_21</t>
  </si>
  <si>
    <t>NWD_Timeout_#_ESP_21_#_Keine/nicht zutreffend_##_25 maliger Ausfall der Botschaft.</t>
  </si>
  <si>
    <t>0xC14614</t>
  </si>
  <si>
    <t>Timeout Message Motor_54</t>
  </si>
  <si>
    <t>NWD_Timeout_#_Motor_54_#_Keine/nicht zutreffend_##_10 maliger Ausfall der Botschaft.</t>
  </si>
  <si>
    <t>0xC14607</t>
  </si>
  <si>
    <t>Timeout Message HCP1_02</t>
  </si>
  <si>
    <t>NWD_Timeout_#_HCP1_02_#_Keine/nicht zutreffend_##_10 maliger Ausfall der Botschaft.</t>
  </si>
  <si>
    <t>0xC14605</t>
  </si>
  <si>
    <t>Timeout Message SMLS_01</t>
  </si>
  <si>
    <t>NWD_Timeout_#_SMLS_01_#_Keine/nicht zutreffend_##_5 maliger Ausfall der Botschaft.</t>
  </si>
  <si>
    <t>0xC1460C</t>
  </si>
  <si>
    <t>Timeout Message Diagnose_01</t>
  </si>
  <si>
    <t>NWD_Timeout_#_Diagnose_01_#_Keine/nicht zutreffend_##_5 maliger Ausfall der Botschaft.</t>
  </si>
  <si>
    <t>0xC1460E</t>
  </si>
  <si>
    <t>Timeout Message Motor_12</t>
  </si>
  <si>
    <t>NWD_Timeout_#_Motor_12_#_Keine/nicht zutreffend_##_10 maliger Ausfall der Botschaft.</t>
  </si>
  <si>
    <t>0xC1460F</t>
  </si>
  <si>
    <t>Timeout Message BCM_02</t>
  </si>
  <si>
    <t>NWD_Timeout_#_BCM_02_#_Keine/nicht zutreffend_##_10 maliger Ausfall der Botschaft.</t>
  </si>
  <si>
    <t>0xC14610</t>
  </si>
  <si>
    <t>Timeout Message Getriebe_11</t>
  </si>
  <si>
    <t>NWD_Timeout_#_Getriebe_11_#_Keine/nicht zutreffend_##_10 maliger Ausfall der Botschaft</t>
  </si>
  <si>
    <t>0xC14608</t>
  </si>
  <si>
    <t>Timeout Message HCP1_09</t>
  </si>
  <si>
    <t>NWD_Timeout_#_HCP1_09_#_Keine/nicht zutreffend_##_10 maliger Ausfall der Botschaft</t>
  </si>
  <si>
    <t>0xC14612</t>
  </si>
  <si>
    <t>Timeout Getriebe_11_alt</t>
  </si>
  <si>
    <t>Getriebe_11_alt == veraltet</t>
  </si>
  <si>
    <t>0xC14613</t>
  </si>
  <si>
    <t>Timeout Message WFS_01</t>
  </si>
  <si>
    <t>DTC im Schalttafeleinsatz beachten</t>
  </si>
  <si>
    <t>NWD_Timeout_#_WFS_01_#_Keine/nicht zutreffend_##_ 10 maliger Ausfall der Botschaft.</t>
  </si>
  <si>
    <t>0xC1460D</t>
  </si>
  <si>
    <t>Timeout Message WFS_02</t>
  </si>
  <si>
    <t>NWD_Timeout_#_WFS_02_#_Keine/nicht zutreffend_##_ 5 maliger Ausfall der Botschaft.</t>
  </si>
  <si>
    <t>0xC14601</t>
  </si>
  <si>
    <t>Timeout Message Motor_14</t>
  </si>
  <si>
    <t>NWD_Timeout_#_Motor_14_#_Keine/nicht zutreffend_##_10 maliger Ausfall der Botschaft</t>
  </si>
  <si>
    <t>0xD01704</t>
  </si>
  <si>
    <t>Errorvalue Checksum ESP_21</t>
  </si>
  <si>
    <t>Sende-SG überprüfen</t>
  </si>
  <si>
    <t>NWD_Checksum_#_ESP_21_CRC_#_Keine/nicht zutreffend_##_CRC-Fehler festgestellt.</t>
  </si>
  <si>
    <t>0xD0170E</t>
  </si>
  <si>
    <t>Errorvalue Checksum ESP_10</t>
  </si>
  <si>
    <t>NWD_Checksum_#_ESP_10_CRC_#_Keine/nicht zutreffend_##_CRC-Fehler festgestellt.</t>
  </si>
  <si>
    <t>0xD01713</t>
  </si>
  <si>
    <t>Errorvalue Checksum VDSO_05</t>
  </si>
  <si>
    <t>NWD_Checksum_#_VDSO_05_CRC_#_Keine/nicht zutreffend_##_CRC-Fehler festgestellt.</t>
  </si>
  <si>
    <t>0xD01714</t>
  </si>
  <si>
    <t>Errorvalue Checksum VDSO_09</t>
  </si>
  <si>
    <t>NWD_Checksum_#_VDSO_09_CRC_#_Keine/nicht zutreffend_##_CRC-Fehler festgestellt.</t>
  </si>
  <si>
    <t>0xD01705</t>
  </si>
  <si>
    <t>Errorvalue Messagecounter ESP_21</t>
  </si>
  <si>
    <t>NWD_MsgCounter_#_ESP_21_BZ_#_Keine/nicht zutreffend_##_BSZ-Fehler festgestellt.</t>
  </si>
  <si>
    <t>0xD0170F</t>
  </si>
  <si>
    <t>Errorvalue Messagecounter ESP_10</t>
  </si>
  <si>
    <t>NWD_MsgCounter_#_ESP_10_BZ_#_Keine/nicht zutreffend_##_BSZ-Fehler festgestellt.</t>
  </si>
  <si>
    <t>0xD01715</t>
  </si>
  <si>
    <t>Errorvalue Messagecounter VDSO_05</t>
  </si>
  <si>
    <t>NWD_MsgCounter_#_VDSO_05_BZ_#_Keine/nicht zutreffend_##_BSZ-Fehler festgestellt</t>
  </si>
  <si>
    <t>0xD01716</t>
  </si>
  <si>
    <t>Errorvalue Messagecounter VDSO_09</t>
  </si>
  <si>
    <t>NWD_MsgCounter_#_VDSO_09_BZ_#_Keine/nicht zutreffend_##_BSZ-Fehler festgestellt.</t>
  </si>
  <si>
    <t>0xD01706</t>
  </si>
  <si>
    <t>Errorvalue Checksum Klemmen_Status_01</t>
  </si>
  <si>
    <t>NWD_Checksum_#_Klemmen_Status_01_CRC_#_Keine/nicht zutreffend_##_CRC-Fehler festgestellt.</t>
  </si>
  <si>
    <t>0xD01717</t>
  </si>
  <si>
    <t>Errorvalue Checksum ClampControl_01</t>
  </si>
  <si>
    <t>NWD_Checksum_#_ClampControl_01_CRC_#_Keine/nicht zutreffend_##_CRC-Fehler festgestellt.</t>
  </si>
  <si>
    <t>0xD01707</t>
  </si>
  <si>
    <t>Errorvalue Messagecounter Klemmen_Status_01</t>
  </si>
  <si>
    <t>NWD_MsgCounter_#_Klemmen_Status_01_BZ_#_Keine/nicht zutreffend_##_BSZ-Fehler festgestellt.</t>
  </si>
  <si>
    <t>0xD01718</t>
  </si>
  <si>
    <t>Errorvalue Messagecounter ClampControl_01</t>
  </si>
  <si>
    <t>NWD_MsgCounter_#_ClampControl_01_BZ_#_Keine/nicht zutreffend_##_BSZ-Fehler festgestellt.</t>
  </si>
  <si>
    <t>0xD01710</t>
  </si>
  <si>
    <t>Errorvalue Checksum Klemmen_Steuerung_01</t>
  </si>
  <si>
    <t>NWD_Checksum_#_Klemmen_Steuerung_01_CRC_#_Keine/nicht zutreffend_##_CRC-Fehler festgestellt.</t>
  </si>
  <si>
    <t>0xD01711</t>
  </si>
  <si>
    <t>Errorvalue Messagecounter Klemmen_Steuerung_01</t>
  </si>
  <si>
    <t>NWD_MsgCounter_#_Klemmen_Steuerung_01_BZ_#_Keine/nicht zutreffend_##_BSZ-Fehler festgestellt.</t>
  </si>
  <si>
    <t>Errorvalue ESP_v_Signal</t>
  </si>
  <si>
    <t>DTC/Codierung ESP beachten</t>
  </si>
  <si>
    <t>NWD_ErrorRx_#_ESP_21_#_ESP_v_Signal_#_Fehler_#_Keine/nicht zutreffend_##_Überwachung des ESP_v_Singnals auf Fehlerwerte</t>
  </si>
  <si>
    <t>J764_functional_impairment</t>
  </si>
  <si>
    <t>0xD01708</t>
  </si>
  <si>
    <t>Errorvalue VDSO_Vx3d</t>
  </si>
  <si>
    <t>DTC HCP1 beachten</t>
  </si>
  <si>
    <t>NWD_ErrorRx_#_VDO_05_#_VDSO_Vx3d_#_Fehler_#_Keine/nicht zutreffend_##_Überwachung des VDSO_Vx3d auf Fehlerwerte</t>
  </si>
  <si>
    <t>Error Datarange MO_Drehzahl_01</t>
  </si>
  <si>
    <t>NWD_SignalRange_#_Gateway_73_||_Motor_12_#_MO_Drehzahl_01_#_6 maliger Empfang des MO_Drehzahl_01 Signals mit undefinierten Wert.</t>
  </si>
  <si>
    <t>0xD0170B</t>
  </si>
  <si>
    <t>Errorvalue GE_Fahrstufe</t>
  </si>
  <si>
    <t>NWD_SignalRange_#_&lt;3DC&gt;_#_&lt;Gateway_73&gt;_||_&lt;Getriebe_11&gt;_#_&lt;GE_Fahrstufe&gt;_#_&lt; Empfang Fehlerwert&gt;</t>
  </si>
  <si>
    <t>0xD01712</t>
  </si>
  <si>
    <t>Errorvalue PLC_StPosn</t>
  </si>
  <si>
    <t>DTC HCP1 überprüfen</t>
  </si>
  <si>
    <t>NWD_SignalRange_#_&lt;3DC&gt;_#_&lt;HCP1_09&gt;_#_&lt;PLC_StPosn&gt;_#_&lt; Empfang Fehlerwert&gt;</t>
  </si>
  <si>
    <t>0xD01701</t>
  </si>
  <si>
    <t>Errorvalue MO_Drehzahl_01</t>
  </si>
  <si>
    <t>NWD_ErrorRx_#_Gateway_73_||_Motor_12_#_MO_Drehzahl_01_#_Fehler_#_Keine/nicht zutreffend_##_Überwachung des MO_Drehzahl_01 Signals auf Fehlerwerte</t>
  </si>
  <si>
    <t>0xD01702</t>
  </si>
  <si>
    <t>Errorvalue ESP_Wegimpulse</t>
  </si>
  <si>
    <t>NWD_SignalRange_#_&lt;116&gt;_#_&lt;ESP_10&gt;_#_&lt;ESP_Wegimpulse&gt;_#_&lt; Empfang Fehlerwert&gt;</t>
  </si>
  <si>
    <t>0xD01703</t>
  </si>
  <si>
    <t>Error Datarange ESP_Wegimpulse</t>
  </si>
  <si>
    <t>NWD_SignalRange_#_&lt;116&gt;_#_&lt;ESP_10&gt;_#_&lt;ESP_Wegimpulse&gt;_#_&lt; 1 maliger Empfang des Signals mit undefinierten Wert&gt;</t>
  </si>
  <si>
    <t>0xD01709</t>
  </si>
  <si>
    <t>Invalid MO_QBit_Drehzahl_01</t>
  </si>
  <si>
    <t>NWD_ErrorTx_#_Gateway_73_||_Motor_12 _#_MO_QBit_Drehzahl_01_##_Ersatz_Init_oder_Fehlerwert</t>
  </si>
  <si>
    <t>0xD0170A</t>
  </si>
  <si>
    <t>Invalid ESP_QBit_Wegimpuls</t>
  </si>
  <si>
    <t>NWD_ErrorTx_#_ESP_10_#_ESP_QBit_Wegimpuls_##_Ersatz_Init_oder_Fehlerwert</t>
  </si>
  <si>
    <t>0xD0170D</t>
  </si>
  <si>
    <t>Invalid SMLS_P_verriegelt</t>
  </si>
  <si>
    <t>NWD_ErrorTx_#_SMLS_01_#_SMLS_P_verriegelt_##_Ersatz_Init_oder_Fehlerwert</t>
  </si>
  <si>
    <t>0xD01719</t>
  </si>
  <si>
    <t>Errorvalue PTAcvSrv_StDrvMd</t>
  </si>
  <si>
    <t>NWD_SignalRange_#_&lt;3DC&gt;_#_&lt;HCP1_02&gt;_#_&lt;PTAcvSrv_StDrvMd&gt;_#_&lt; Empfang Fehlerwert&gt;</t>
  </si>
  <si>
    <t>CAN-Bus off</t>
  </si>
  <si>
    <t>Ereignisspeicher Busmaster auslesen ELV-Stecker + Kabelbaum kontrollieren</t>
  </si>
  <si>
    <t>NWD_BusOff_#_ELV_detektiert_"Bus-Off"</t>
  </si>
  <si>
    <t>0x100119</t>
  </si>
  <si>
    <t>Steeringlock Clamp 15 and locked</t>
  </si>
  <si>
    <t>Kontrolle Kabelbaum</t>
  </si>
  <si>
    <t>ELV ist nicht entriegelt &amp;&amp; s_bcm_remotestart_betrieb = 0 &amp;&amp; ZAS_Kl_15 =1</t>
  </si>
  <si>
    <t>0x100201</t>
  </si>
  <si>
    <t>ELV ist nicht entriegelt &amp;&amp; KST_Sonderzustand_Anforderung  != 1 &amp;&amp; KST_KL_15 =1</t>
  </si>
  <si>
    <t>Runtime: 17,4609375 sec</t>
  </si>
  <si>
    <t>EV_TVDCQSP22_001009_d.odx</t>
  </si>
  <si>
    <t>Runtime: 42,125 sec</t>
  </si>
  <si>
    <t>C12B596</t>
  </si>
  <si>
    <t>ECU internal error</t>
  </si>
  <si>
    <t>1. Check Voltage supply2. Delete DTC3. Do Ignition Cycle4. Perform UDS Adaption function5. Perform UDS function test6. If this error still occurs check/exchange ECU</t>
  </si>
  <si>
    <t>look at DTC extended information: 64: Init Status not correctly calculated 65: Torque over Speed protection implausible 66: RAM Application failure 69: Locking Torque while zero Request 70: Locking Torque Out of Range 71: ADC-Error module 73: Emergency shutdown brake failed 74: Emergency shutdown motor failed 80: EEPROM integrity error 82: Safe Solllage error83: Implausible or missing error reaction 85: Shutdown path analog defect 86: Shutdown path digital defect 90: Implausible internal system state</t>
  </si>
  <si>
    <t>C12BB01</t>
  </si>
  <si>
    <t>Motor Output stage error</t>
  </si>
  <si>
    <t>1. Check Voltage supply2. Check wiring and connectors for short cut to battery: B7: Motor Plus, B11: Motor Minus3. Check ECU connector B7: Motor Plus, B11: Motor Minus if there is a short cut to battery or to ground4. If there is no error5. Delete DTC6. Do Ignition Cycle7. Perform UDS function test8. If this error still occurs check/exchange ECU</t>
  </si>
  <si>
    <t>If the motor output stage recognize a error (undervoltage, overvoltage, overtemperature, communicationerror)</t>
  </si>
  <si>
    <t>C12B54B</t>
  </si>
  <si>
    <t>Motor Output Driver Over Temperature</t>
  </si>
  <si>
    <t>This is a temporary event no action needed.If  there is a high Frequency Counter, check wiring and brake for shortcuts.</t>
  </si>
  <si>
    <t>output stage temperature &gt; 125°C</t>
  </si>
  <si>
    <t>Motor Over temperature</t>
  </si>
  <si>
    <t>This is a temporary event no action needed.</t>
  </si>
  <si>
    <t>actual temperature motor &gt; 150°C</t>
  </si>
  <si>
    <t>Oil Over temperature</t>
  </si>
  <si>
    <t>DTC wird aktuell nicht unterstützt</t>
  </si>
  <si>
    <t>actual temperature oil &gt; 155°C</t>
  </si>
  <si>
    <t>Clutch Over temperature</t>
  </si>
  <si>
    <t>calculated temperature clutch &gt; 220°C</t>
  </si>
  <si>
    <t>C12BBF0</t>
  </si>
  <si>
    <t>Rear Differential Actuator Initialization Failure</t>
  </si>
  <si>
    <t>1. Check Voltage supply2. Delete DTC3. Do Ignition Cycle4. Check wiring: reverse polarity of the motor or the sensor wiring5. Check/exchange motor6. Check/exchange gear box</t>
  </si>
  <si>
    <t>Position change during initializatioin too small (0°) or too high (500°) more than 3 times</t>
  </si>
  <si>
    <t>C12BBF1</t>
  </si>
  <si>
    <t>Rear Differential Position Sensor Circuit Performance</t>
  </si>
  <si>
    <t>1. Check Voltage supply2. Delete DTC3. Do Ignition Cycle4. Perform UDS function test
5. Check/exchange motor
6. Check/exchange gear box</t>
  </si>
  <si>
    <t>deviation of + 360°/-800° between measured position and theoretical position</t>
  </si>
  <si>
    <t>C12B411</t>
  </si>
  <si>
    <t>Motor Temperature Sensor Circuit Short To Ground</t>
  </si>
  <si>
    <t>1. Check wiring and connectors for short cut to ground: B5 Temp. Signal Motor, B2 Temp. GND Motor2. Check Sensor (resistance &lt; 1,5 KOhm at max. 50°C)3. Check ECU connector B5 Temp. Signal Motor if there is a short cut to ground</t>
  </si>
  <si>
    <t>shortcut to ground: Input Voltage &lt; 1,9V</t>
  </si>
  <si>
    <t>C12B4F0</t>
  </si>
  <si>
    <t>Motor Temperature Sensor Short Circuit to Battery or open circuit</t>
  </si>
  <si>
    <t>1. Check wiring and connectors for short cut to battery or open circuid: B5 Temp. Signal Motor, B2 Temp. GND Motor2. Check Sensor (resistance &lt; 1,5 KOhm at max. 50°C)3. Check ECU connector B5 Temp. Signal Motor if there is a short cut to battery</t>
  </si>
  <si>
    <t>shortcut to plus or open connection: Input Voltage &gt; 3,42V</t>
  </si>
  <si>
    <t>C12BAF0</t>
  </si>
  <si>
    <t>Motor Position Sensor Supply Voltage Short Circuit to battery</t>
  </si>
  <si>
    <t>1. Check wiring and connectors for short cut to battery: B3: Vers. Sensoren2. Check ECU connector B3: Vers. Sensoren if there is a short cut to battery</t>
  </si>
  <si>
    <t>shortcut to plus: Input Voltage &gt; 9V</t>
  </si>
  <si>
    <t>0x46</t>
  </si>
  <si>
    <t>C12BA01</t>
  </si>
  <si>
    <t>Motor Position Sensor Circuit Signal Plausibility failure</t>
  </si>
  <si>
    <t>1. Check wiring and connectors for short cut to ground, to battery or open circuid: B3: Vers. Sensoren, B6: Masse Sensoren, B9: Hall 1 Signal, B12: Hall 2 Signal2. if error still occurs change motor.3. if error still occurs change ECU.</t>
  </si>
  <si>
    <t>Invalid Hall Signal State, Gradient rotational speed implausible, Gradient position implausible, Range rotational speed implausible, Interrupt lost</t>
  </si>
  <si>
    <t>C12BB12</t>
  </si>
  <si>
    <t>Motor Control Circuit Short to battery</t>
  </si>
  <si>
    <t>1. Check wiring and connectors for short cut to battery: B7: Motor Plus, B11: Motor Minus2. Check ECU connector B7: Motor Plus, B11: Motor Minus if there is a short cut to battery</t>
  </si>
  <si>
    <t>shortcut to plus: Detection in Relation from ECU-Supplyvoltage</t>
  </si>
  <si>
    <t>C12BB11</t>
  </si>
  <si>
    <t>Motor Control Circuit Short to ground</t>
  </si>
  <si>
    <t>1. Check wiring and connectors for short cut to ground: B7: Motor Plus, B11: Motor Minus2. Check ECU connector B7: Motor Plus, B11: Motor Minus if there is a short cut to ground</t>
  </si>
  <si>
    <t>shortcut to ground: Detection in Relation from ECU-Supplyvoltage</t>
  </si>
  <si>
    <t>C12BB13</t>
  </si>
  <si>
    <t>Motor Control Circuit Open circuit</t>
  </si>
  <si>
    <t>1. Check wiring and connectors for open connection: B7: Motor Plus, B11: Motor Minus2. Check Motor for open connection</t>
  </si>
  <si>
    <t>open connection:Detection in Relation from ECU-Supplyvoltage</t>
  </si>
  <si>
    <t>C12BB19</t>
  </si>
  <si>
    <t>Motor Control Overcurrent</t>
  </si>
  <si>
    <t>1. Check wiring and connectors for short cut: B7: Motor Plus, B11: Motor Minus2. Check ECU connector B7: Motor Plus, B11: Motor Minus if there is a short cut to ground or battery</t>
  </si>
  <si>
    <t>Over current Motor: Input Current &gt; 43,8 A</t>
  </si>
  <si>
    <t>C12BB1D</t>
  </si>
  <si>
    <t>Motor Circuit Current or Motor Position Out of Range</t>
  </si>
  <si>
    <t>1. Check Voltage supply2. Delete DTC3. Do Ignition Cycle4. Check, elimate all electrical failures if there are DTCs reported.5. Check wiring:motor and sensor6. Perform UDS Adaption function7. Perform UDS function test8. Check/exchange motor9. Check/exchange gear box</t>
  </si>
  <si>
    <t>torque  plausibility check (current - position - check)</t>
  </si>
  <si>
    <t>C12BC12</t>
  </si>
  <si>
    <t>Brake Control Circuit Short to battery</t>
  </si>
  <si>
    <t>1. Check wiring and connectors for short cut to battery: B1: Magnetbremse High, B4: Magnetbremse Low2. Check ECU connector B1: Magnetbremse High, B4: Magnetbremse Low if there is a short cut to battery</t>
  </si>
  <si>
    <t>C12BC11</t>
  </si>
  <si>
    <t>Brake Control Circuit Short to ground</t>
  </si>
  <si>
    <t>1. Check wiring and connectors for short cut to ground: B1: Magnetbremse High, B4: Magnetbremse Low2. Check ECU connector B1: Magnetbremse High, B4: Magnetbremse Low if there is a short cut to ground</t>
  </si>
  <si>
    <t>C12BC13</t>
  </si>
  <si>
    <t>Brake Control Circuit Open circuit</t>
  </si>
  <si>
    <t>1. Check wiring and connectors for open connection: B1: Magnetbremse High, B4: Magnetbremse Low2. Check Brake for open connection</t>
  </si>
  <si>
    <t>open connection: Detection in Relation from ECU-Supplyvoltage</t>
  </si>
  <si>
    <t>C12BC1D</t>
  </si>
  <si>
    <t>Brake Current Control not valid</t>
  </si>
  <si>
    <t>1. Check wiring and connectors for short cut: B1: Magnetbremse High, B4: Magnetbremse Low2. Check ECU connector B1: Magnetbremse High, B4: Magnetbremse Low if there is a short cut to ground or battery</t>
  </si>
  <si>
    <t>implausible current measurement (minimal/maximum value border) if the break is activated</t>
  </si>
  <si>
    <t>C12BC07</t>
  </si>
  <si>
    <t>Motor Brake Component Internal Failure</t>
  </si>
  <si>
    <t>1. Check Voltage supply2. Delete DTC3. Do Ignition Cycle4. Perform UDS Adaption function5. Perform UDS function test6. If this error still occurs check/exchange motor</t>
  </si>
  <si>
    <t>more than 10 times slipping motor brake in one ignition cycle</t>
  </si>
  <si>
    <t>C12B5F0</t>
  </si>
  <si>
    <t>PSM/ESC Aktivierung durch Quersperre</t>
  </si>
  <si>
    <t>Der DTC kann nur in Verbindung mit Fehler_Prio4 auftreten.</t>
  </si>
  <si>
    <t>Das SG hat eine Zwangsaktivierung des PSM/ESC-Regelsystems angefordert</t>
  </si>
  <si>
    <t>Datensatz FDR passt nicht zum Fahrzeug</t>
  </si>
  <si>
    <t>PAG-Datensatz passt nicht zur Applikation</t>
  </si>
  <si>
    <t>Der Datensatz für den Fahrdynamikregler ist unplausibel oder passt nicht zur Applikation</t>
  </si>
  <si>
    <t>Datensatz FDR ungültig</t>
  </si>
  <si>
    <t>PAG-Datensatz nicht vorhanden oder beschädigt</t>
  </si>
  <si>
    <t>Der Datensatz für den Fahrdynamikregler ist ungültig oder fehlerhaft</t>
  </si>
  <si>
    <t>Datensatz CCD passt nicht zum Fahrzeug</t>
  </si>
  <si>
    <t>ZF-Datensatz passt nicht zur Applikation</t>
  </si>
  <si>
    <t>Der Datensatz für den Komponentenregler ist unplausibel oder passt nicht zur Applikation</t>
  </si>
  <si>
    <t>Datensatz CCD ungültig</t>
  </si>
  <si>
    <t>ZF-Datensatz nicht vorhanden oder beschädigt</t>
  </si>
  <si>
    <t>Der Datensatz für den Komponentenregler ist ungültig oder fehlerhaft</t>
  </si>
  <si>
    <t>Motor_11 MO_Mom_Ist_Summe unplausibler Betriebszustand</t>
  </si>
  <si>
    <t>1. Check engine-ecu</t>
  </si>
  <si>
    <t>SARA_06 SARA_CF_Accel_X_010 unplausibler Betriebszustand</t>
  </si>
  <si>
    <t>1. Check airbag-ecu</t>
  </si>
  <si>
    <t>SARA_06 SARA_CF_Accel_Y_010 unplausibler Betriebszustand</t>
  </si>
  <si>
    <t>SARA_06 SARA_CF_Omega_Z_010 unplausibler Betriebszustand</t>
  </si>
  <si>
    <t>LWI_01 LWI_Sensorstatus unplausibler Betriebszustand</t>
  </si>
  <si>
    <t>1. Check steering-ecu</t>
  </si>
  <si>
    <t>Diagnose_01 DGN_Verlernzaehler unplausibler Betriebszustand</t>
  </si>
  <si>
    <t>1. Check gateway</t>
  </si>
  <si>
    <t>Diagnose_01 UH_Stunde unplausibler Betriebszustand</t>
  </si>
  <si>
    <t>Diagnose_01 UH_Minute unplausibler Betriebszustand</t>
  </si>
  <si>
    <t>0x9A</t>
  </si>
  <si>
    <t>Diagnose_01 UH_Sekunde unplausibler Betriebszustand</t>
  </si>
  <si>
    <t>Allrad_05 ALR_Systemstatus unplausibler Betriebszustand</t>
  </si>
  <si>
    <t>1. Check awd-ecu</t>
  </si>
  <si>
    <t>C12B5F2</t>
  </si>
  <si>
    <t>Fehler safety Überwachungsfunktion</t>
  </si>
  <si>
    <t>Sollmomentenwunsch des EFP folgte nicht der ESP-Vorgabe, Check EFP ECU</t>
  </si>
  <si>
    <t>Safety Überwachungsfunktion hat einen Fehler erkannt</t>
  </si>
  <si>
    <t>C11E0F0</t>
  </si>
  <si>
    <t>Adaption ungültig</t>
  </si>
  <si>
    <t>ELSD Quicklearn durchführen</t>
  </si>
  <si>
    <t>Adaptionszähler &lt; 5</t>
  </si>
  <si>
    <t>C13AEF4</t>
  </si>
  <si>
    <t>Motor Temperature Sensor Circuit Signal Plausibility failure</t>
  </si>
  <si>
    <t>1) Check for short circuit between the temperature sensor signal circuit (B5 ) and the positive terminal of the battery.2) Check for open circuit between the temperature sensor signal circuit (B5 ) of the ECU  and the motor .3) Check for short circuit between the temperature sensor signal circuit (B5 ) and the negative terminal of the battery.4) Replace the motor .5) Replace the ECU .</t>
  </si>
  <si>
    <t>Measured motor temperature changes more than 5 °C/10ms</t>
  </si>
  <si>
    <t>C13AFF1</t>
  </si>
  <si>
    <t>Motor Position Sensor signal line 1: Short circuit to battery</t>
  </si>
  <si>
    <t>1) Check for Short circuit between the position sensor signal circuit (B9 ) and the positive terminal of the battery.2) Check for Short circuit between the position sensor signal circuit (B12 ) and the positive terminal of the battery.3) Short circuit between the position sensor supply circuit (B3 )  and battery voltage .4) Replace the motor .5) Replace the ECU .Rationale: Above a Battery Voltage of 16V it is not possible to differentiate the different errors of Short circuit of position sensor line errors of the position sensor signal circuits/position sensor supply and battery voltage .</t>
  </si>
  <si>
    <t>position sensor line1 voltage (B9 ) &gt; 5,30V</t>
  </si>
  <si>
    <t>Motor Position Sensor signal line 2: Short circuit to battery</t>
  </si>
  <si>
    <t>1) Check for Short circuit between the position sensor signal circuit (B12 ) and the positive terminal of the battery.2) Check for Short circuit between the position sensor signal circuit (B9 ) and the positive terminal of the battery.2) Replace the motor .3) Replace the ECU .Rationale: Above a Battery Voltage of 16V it is not possible to differentiate the different errors of  Short circuit of position sensor line errors of the position sensor signal circuits/position sensor supply and battery voltage .</t>
  </si>
  <si>
    <t>position sensor line2 voltage (B12 ) &gt; 5,30V</t>
  </si>
  <si>
    <t>C13AFF2</t>
  </si>
  <si>
    <t>Motor Position Sensor signal line 1: Short circuit to sensor supply</t>
  </si>
  <si>
    <t>1) Check for Short circuit between the position sensor signal circuit (B9 ) and position sensor supply (B3 ).2) Replace the motor .3) Replace the ECU .</t>
  </si>
  <si>
    <t>position sensor line1 voltage (B9 ) &gt; 4,91V  and &lt; 5,30V</t>
  </si>
  <si>
    <t>Motor Position Sensor signal line 2: Short circuit to sensor supply</t>
  </si>
  <si>
    <t>1) Check for Short circuit between the position sensor signal circuit (B12 ) and position sensor supply (B3 ).2) Replace the motor .3) Replace the ECU .</t>
  </si>
  <si>
    <t>position sensor line2 voltage (B12 ) &gt; 4,91V  and &lt; 5,30V</t>
  </si>
  <si>
    <t>C13AFF3</t>
  </si>
  <si>
    <t>Motor Position Sensor signal line 1: Open circuit</t>
  </si>
  <si>
    <t>1) Check for open circuit between the position sensor signal circuit (B9 ) of the ECU  and the motor .2) Replace the motor .3) Replace the ECU .</t>
  </si>
  <si>
    <t>position sensor line1 voltage (B9 ) &gt; 4,63V</t>
  </si>
  <si>
    <t>Motor Position Sensor signal line 2: Open circuit</t>
  </si>
  <si>
    <t>1) Check for open circuit between the position sensor signal circuit (B12 ) of the ECU  and the motor .2) Replace the motor .3) Replace the ECU .</t>
  </si>
  <si>
    <t>position sensor line2 voltage (B12 ) &gt; 4,63V</t>
  </si>
  <si>
    <t>C13AFF4</t>
  </si>
  <si>
    <t>Motor Position Sensor signal line 1: Short circuit to ground</t>
  </si>
  <si>
    <t>1) Check for short circuit between the position sensor signal circuit (B9 ) and the negative terminal of the battery.2) Replace the motor .3) Replace the ECU .</t>
  </si>
  <si>
    <t>position sensor line1 voltage (B9 ) &lt; 0,3V</t>
  </si>
  <si>
    <t>Motor Position Sensor signal line 2: Short circuit to ground</t>
  </si>
  <si>
    <t>1) Check for short circuit between the position sensor signal circuit (B12 ) and the negative terminal of the battery.2) Replace the motor .3) Replace the ECU .</t>
  </si>
  <si>
    <t>position sensor line2 voltage (B12 ) &lt; 0,3V</t>
  </si>
  <si>
    <t>C13AFF5</t>
  </si>
  <si>
    <t>Motor Position Sensor ground Open Connection</t>
  </si>
  <si>
    <t>1) Check for open circuit between the position sensor signal circuit (B6 ) of the ECU  and the motor .2) Replace the motor .3) Replace the ECU .</t>
  </si>
  <si>
    <t>position sensor line1 voltage (B9 )  and position sensor line2 voltage (B12 ) &gt; 4,81 V and &lt; 5,3 V</t>
  </si>
  <si>
    <t>0xA8</t>
  </si>
  <si>
    <t>C13AFF6</t>
  </si>
  <si>
    <t>Motor Position Sensor Supply Voltage Open Connection</t>
  </si>
  <si>
    <t>1) Check for open circuit between the position sensor signal circuit (B3 ) of the ECU  and the motor .2) Replace the motor .3) Replace the ECU .</t>
  </si>
  <si>
    <t>position sensor line1 voltage (B9 )  and position sensor line2 voltage (B12 )  &gt; 2,81 V and &lt;  3,1 V</t>
  </si>
  <si>
    <t>0xA9</t>
  </si>
  <si>
    <t>C13AFF7</t>
  </si>
  <si>
    <t>Motor Position Line Short Short circuit between two Signal lines</t>
  </si>
  <si>
    <t>1) Check for short circuit between the position sensor signal circuit 1(B9 ) and position sensor signal circuit 2(B12 ) 2) Replace the motor .3) Replace the ECU .</t>
  </si>
  <si>
    <t>position sensor line1 voltage (B9 )  and position sensor line2 voltage (B12 ) &gt; 2,08 V and &lt; 2,87 V</t>
  </si>
  <si>
    <t>0xAA</t>
  </si>
  <si>
    <t>C13AFF8</t>
  </si>
  <si>
    <t>Motor Position Sensor Supply Voltage Short Circuit to Ground</t>
  </si>
  <si>
    <t>1) Check for short circuit between the position sensor supply circuit (B3 )  and the negative terminal of the battery.2) Replace the motor .3) Replace the ECU .</t>
  </si>
  <si>
    <t>Motor position sensor supply (B3 ) &lt; 4,5 V</t>
  </si>
  <si>
    <t>0xAB</t>
  </si>
  <si>
    <t>C13AE1D</t>
  </si>
  <si>
    <t>Motor Current Control not valid</t>
  </si>
  <si>
    <t>1) Check for Short circuit between the motor lines ((B7 ,B11 ) and battery voltage ).2) Check for Short circuit between the motor lines ((B7 ,B11 ) and ground 3) Check for Short circuit between the motor lines ((B7 ,B11 ) with each other.4) Replace the motor .5) Replace the ECU .</t>
  </si>
  <si>
    <t>implausible motor torque:  difference between calculated requested torque and calculated actual torque is larger than 0.15 Nm AND the relative deviation of  calculated requested  torque and calculated actual torque is larger than 95 %</t>
  </si>
  <si>
    <t>C11E04B</t>
  </si>
  <si>
    <t>Brake Output Driver Over Temperature</t>
  </si>
  <si>
    <t>1) If this is a temporary event no action needed.2) Check for Short circuit between one brake line (B1 ,B4 ) and battery voltage .3) Check for Short circuit between one brake line (B1 ,B4 ) and ground .4) Check for  Short circuit between one brake line (B1 ,B4 ) with each other.5) Replace the motor .6) Replace the ECU .</t>
  </si>
  <si>
    <t>lowside switch detected  overtemperature (junction temp &gt; typ 150°C)</t>
  </si>
  <si>
    <t>C12B5F6</t>
  </si>
  <si>
    <t>Hardware-Software-Kombination inkompatibel</t>
  </si>
  <si>
    <t>SW Update</t>
  </si>
  <si>
    <t>HW not compatible to SW</t>
  </si>
  <si>
    <t>Steuergerät Übertemperatur</t>
  </si>
  <si>
    <t>1. Check ecu</t>
  </si>
  <si>
    <t>ECU Temperature: &gt; 125°C</t>
  </si>
  <si>
    <t>C12B516</t>
  </si>
  <si>
    <t>1. Check power supply battery2. Check wiring and connectors: A1 KL.30, A7 KL.313. Check ECU</t>
  </si>
  <si>
    <t>UBatt voltage: &lt; 9 V</t>
  </si>
  <si>
    <t>C12B517</t>
  </si>
  <si>
    <t>UBatt voltage: &gt; 17 V</t>
  </si>
  <si>
    <t>funktionale Unterspannung</t>
  </si>
  <si>
    <t>funktionale Überspannug</t>
  </si>
  <si>
    <t>ESP_14 keine Kommunikation</t>
  </si>
  <si>
    <t>1. Check wiring and connectors: A2 FR-BP1, A3 FR-BP2, A5 FR-BM1, A6 FR-BM2 2. Check ESP/ESC ecu</t>
  </si>
  <si>
    <t>1. Check wiring and connectors: A2 FR-BP1, A3 FR-BP2, A5 FR-BM1, A6 FR-BM2 2. Check engine ecu</t>
  </si>
  <si>
    <t>TSK_06 keine Kommunikation</t>
  </si>
  <si>
    <t>1. Check wiring and connectors: A2 FR-BP1, A3 FR-BP2, A5 FR-BM1, A6 FR-BM2 2. Check steering ecu</t>
  </si>
  <si>
    <t>1. Check wiring and connectors: A2 FR-BP1, A3 FR-BP2, A5 FR-BM1, A6 FR-BM2 2. Check airbag ecu</t>
  </si>
  <si>
    <t>ESP_20 keine Kommunikation</t>
  </si>
  <si>
    <t>Allrad_05 keine Kommunikation</t>
  </si>
  <si>
    <t>1. Check wiring and connectors: A2 FR-BP1, A3 FR-BP2, A5 FR-BM1, A6 FR-BM2 2. Check AWD ecu</t>
  </si>
  <si>
    <t>ESP_08 keine Kommunikation</t>
  </si>
  <si>
    <t>Getriebe_17 keine Kommunikation</t>
  </si>
  <si>
    <t>1. Check wiring and connectors: A2 FR-BP1, A3 FR-BP2, A5 FR-BM1, A6 FR-BM2 2. Check transmission ecu</t>
  </si>
  <si>
    <t>Getriebe_11 keine Kommunikation</t>
  </si>
  <si>
    <t>Getriebe_12 keine Kommunikation</t>
  </si>
  <si>
    <t>Getriebe_13 keine Kommunikation</t>
  </si>
  <si>
    <t>Motor_16 keine Kommunikation</t>
  </si>
  <si>
    <t>1. Check wiring and connectors: A2 FR-BP1, A3 FR-BP2, A5 FR-BM1, A6 FR-BM2 2. Check engine-ecu</t>
  </si>
  <si>
    <t>0xE0001A</t>
  </si>
  <si>
    <t>1. Check wiring and connectors: A2 FR-BP1, A3 FR-BP2, A5 FR-BM1, A6 FR-BM2 2. Check gateway</t>
  </si>
  <si>
    <t>Kombi_02 keine Kommunikation</t>
  </si>
  <si>
    <t>1. Check wiring and connectors: A2 FR-BP1, A3 FR-BP2, A5 FR-BM1, A6 FR-BM2 2. Check dashboard unit 3. Check gateway</t>
  </si>
  <si>
    <t>FlexRay-Datenbus Signalfehler</t>
  </si>
  <si>
    <t>1. Check wiring and connectors: A2 FR-BP1, A3 FR-BP2, A5 FR-BM1, A6 FR-BM2</t>
  </si>
  <si>
    <t>U13DC00</t>
  </si>
  <si>
    <t>1. Check ESP/ESC ecu</t>
  </si>
  <si>
    <t>ESP_14 MsgCounter</t>
  </si>
  <si>
    <t>ESP_14 Checksum</t>
  </si>
  <si>
    <t>ESP_14 BR_Vorg_Quer_Max unplausibles Signal</t>
  </si>
  <si>
    <t>1. Check steering ecu</t>
  </si>
  <si>
    <t>1. Check airbag ecu</t>
  </si>
  <si>
    <t>0xE00058</t>
  </si>
  <si>
    <t>1. Check engine ecu</t>
  </si>
  <si>
    <t>0xE0005B</t>
  </si>
  <si>
    <t>Allrad_05 ALR_Soll_Quersperre unplausibles Signal</t>
  </si>
  <si>
    <t>1. Check AWD ecu</t>
  </si>
  <si>
    <t>0xE0005C</t>
  </si>
  <si>
    <t>Allrad_05 ALR_Ist_Proz unplausibles Signal</t>
  </si>
  <si>
    <t>0xE0005D</t>
  </si>
  <si>
    <t>Allrad_05 ALR_Norm_Mom_Max unplausibles Signal</t>
  </si>
  <si>
    <t>0xE0005E</t>
  </si>
  <si>
    <t>ESP_21 BR_Eingriffsmoment unplausibles Signal</t>
  </si>
  <si>
    <t>0xE0005F</t>
  </si>
  <si>
    <t>ESP_21 ESC_v_Signal_Qualifier_High_Low unplausibles Signal</t>
  </si>
  <si>
    <t>0xE00060</t>
  </si>
  <si>
    <t>0xE00061</t>
  </si>
  <si>
    <t>0xE00062</t>
  </si>
  <si>
    <t>ESP_08 ESP_v_ref unplausibles Signal</t>
  </si>
  <si>
    <t>ESP_07 ESP_RTA_HL unplausibles Signal</t>
  </si>
  <si>
    <t>ESP_07 ESP_RTA_HR unplausibles Signal</t>
  </si>
  <si>
    <t>0xE0006A</t>
  </si>
  <si>
    <t>ESP_07 ESP_RTA_VR unplausibles Signal</t>
  </si>
  <si>
    <t>0xE0006B</t>
  </si>
  <si>
    <t>Getriebe_17 GE_Freilauf_Status unplausibles Signal</t>
  </si>
  <si>
    <t>1. Check transmission ecu</t>
  </si>
  <si>
    <t>0xE0006D</t>
  </si>
  <si>
    <t>Getriebe_11 GE_Fahrstufe unplausibles Signal</t>
  </si>
  <si>
    <t>0xE0006E</t>
  </si>
  <si>
    <t>Getriebe_11 GE_Zielgang unplausibles Signal</t>
  </si>
  <si>
    <t>0xE0006F</t>
  </si>
  <si>
    <t>Getriebe_12 GE_Uefkt_02 unplausibles Signal</t>
  </si>
  <si>
    <t>Getriebe_13 GE_Verlustmoment unplausibles Signal</t>
  </si>
  <si>
    <t>0xE00071</t>
  </si>
  <si>
    <t>Motor_16 TSK_Steigung_02 unplausibles Signal</t>
  </si>
  <si>
    <t>0xE00072</t>
  </si>
  <si>
    <t>Diagnose_01 KBI_Kilometerstand unplausibles Signal</t>
  </si>
  <si>
    <t>0xE00073</t>
  </si>
  <si>
    <t>Diagnose_01 UH_Monat unplausibles Signal</t>
  </si>
  <si>
    <t>0xE00075</t>
  </si>
  <si>
    <t>Kombi_02 KBI_Standzeit_02 unplausibles Signal</t>
  </si>
  <si>
    <t>1. Check dashboard unit 2. Check gateway</t>
  </si>
  <si>
    <t>0xE00076</t>
  </si>
  <si>
    <t>Kombi_02 KBI_Aussen_Temp_gef unplausibles Signal</t>
  </si>
  <si>
    <t>0xE00077</t>
  </si>
  <si>
    <t>0xE00079</t>
  </si>
  <si>
    <t>0xE0007A</t>
  </si>
  <si>
    <t>EPB_Fehlerstatus_02 unplausibles Signal</t>
  </si>
  <si>
    <t>EPB_01 EPB_Fehlerstatus_02 unplausibles Signal</t>
  </si>
  <si>
    <t>0xE0007B</t>
  </si>
  <si>
    <t>EPB_Spannkraft unplausibles Signal</t>
  </si>
  <si>
    <t>EPB_01 EPB_Spannkraft unplausibles Signal</t>
  </si>
  <si>
    <t>0xE0007C</t>
  </si>
  <si>
    <t>EPB_Status_02 unplausibles Signal</t>
  </si>
  <si>
    <t>EPB_01 EPB_Status_02 unplausibles Signal</t>
  </si>
  <si>
    <t>0xE0007D</t>
  </si>
  <si>
    <t>FDR_06 keine Kommunikation</t>
  </si>
  <si>
    <t>1. Check wiring and connectors: A2 FR-BP1, A3 FR-BP2, A5 FR-BM1, A6 FR-BM2 2. Check EFP ecu</t>
  </si>
  <si>
    <t>0xE0007E</t>
  </si>
  <si>
    <t>EM1_HYB_12 keine Kommunikation</t>
  </si>
  <si>
    <t>1. Check wiring and connectors: A2 FR-BP1, A3 FR-BP2, A5 FR-BM1, A6 FR-BM2 2. Check Engine ECU</t>
  </si>
  <si>
    <t>0xE0007F</t>
  </si>
  <si>
    <t>FDR_06 MsgCounter</t>
  </si>
  <si>
    <t>1. Check EFP ecu</t>
  </si>
  <si>
    <t>0xE00080</t>
  </si>
  <si>
    <t>FDR_06 Checksum</t>
  </si>
  <si>
    <t>0xE00081</t>
  </si>
  <si>
    <t>FDR_06 FDR_Status_QS unplausibles Signal</t>
  </si>
  <si>
    <t>0xE00083</t>
  </si>
  <si>
    <t>Getriebe_14 GE_Sumpftemperatur unplausibeles Signal</t>
  </si>
  <si>
    <t>Getriebe_14 GE_Sumpftemperatur unplausibles Signal</t>
  </si>
  <si>
    <t>0xE00084</t>
  </si>
  <si>
    <t>EM1_HYB_12 EM1_IstMoment unplausibles Signal</t>
  </si>
  <si>
    <t>0xE00085</t>
  </si>
  <si>
    <t>EM1_HYB_12 EM1_IstDrehzahl unplausibles Signal</t>
  </si>
  <si>
    <t>0xE00086</t>
  </si>
  <si>
    <t>Getriebe_14 keine Kommunikation</t>
  </si>
  <si>
    <t>0xE00089</t>
  </si>
  <si>
    <t>FDR_06 FDR_Sollmoment_QS unplausibles Signal</t>
  </si>
  <si>
    <t>0xE0008B</t>
  </si>
  <si>
    <t>FDR_06 FDR_Sollmom_Freig_QS unplausibles Signal</t>
  </si>
  <si>
    <t>0xE0008C</t>
  </si>
  <si>
    <t>FDR_06 FDR_Status_QS funktionale Einschränkung</t>
  </si>
  <si>
    <t>1. Check EFP ecu error memory</t>
  </si>
  <si>
    <t>0xE0008D</t>
  </si>
  <si>
    <t>Motor_11 MO_Mom_Soll_gefiltert unplausibles Signal</t>
  </si>
  <si>
    <t>0xE0008E</t>
  </si>
  <si>
    <t>Getriebe_11 GE_Status_Kraftschluss unplausibles Signal</t>
  </si>
  <si>
    <t>0xE0009E</t>
  </si>
  <si>
    <t>Timeout Handshake</t>
  </si>
  <si>
    <t>Handshake ist nach Entprellzeit nicht erfolgt</t>
  </si>
  <si>
    <t>0x72FF</t>
  </si>
  <si>
    <t>C100522</t>
  </si>
  <si>
    <t>Oil pressure/temperature sensor 2
Upper limit exceeded</t>
  </si>
  <si>
    <t>1. Prüfen der Sensorsignalleitungen (Temperatur und Druck) auf KS untereinander,
und Prüfen der Temp-Signalleitung auf KS Vbat, KS Senserversorgung und Unterbrechung
2. Falls i.O., dann Sensor tauschen (Prüfung ohne Verbau möglich)  
3. Falls nach Sensortausch weiterhin n.i.O., dann Steuergerät tauschen</t>
  </si>
  <si>
    <t>Kurzschluss Temperatursignal-Pin nach KL-30 
Kurzschluss Temperaturesignal-Pin nach Sensorversorgung (5Volt)
Kurschluss Temperatursignal-Pin nach Drucksignal-Pin (4,3Volt bei 0Bar) 
Unterbrechung Temperatursingal-Pin  
(OilTemp2_ADC &gt; c_local_diag_temp_max) &amp;&amp; (PS2_ADC &lt; 93% * PS2_Supply_ADC)
c_local_diag_temp_max= 707 , 4.57V
PS2_Supply_ADC=?</t>
  </si>
  <si>
    <t>C100521</t>
  </si>
  <si>
    <t>Oil pressure/temperature sensor 2
Lower limit not reached</t>
  </si>
  <si>
    <t>1. Prüfen der Sensorsignalleitungen (Temperatur und Druck) auf KS untereinander,
und Prüfen der Temp-Signalleitung auf KS Masse 
2. Falls i.O., dann Sensor tauschen (Prüfung ohne Verbau möglich)  
3. Falls nach Sensortausch weiterhin n.i.O., dann Steuergerät tauschen</t>
  </si>
  <si>
    <t>Kurzschluss Temperatursignal-Pin nach Masse
Kurzschluss Temperatursignal-Pin nach Drucksignal-Pin (4,3Volt bei 0Bar),
Kurzschluss Temeratursignal-Pin nach Drucksignal ist eine bedingung für SCB fehler auch. 
(OilTemp2_ADC &lt; c_local_diag_temp_min)
c_local_diag_temp_min=371 (2.4 volt)
Diagnosis is disabled by TEST_AN27 (Temperature independency test SM-23 once at start-up) pull to GND with 20ms restart filtering.</t>
  </si>
  <si>
    <t>0x7301</t>
  </si>
  <si>
    <t>C100501</t>
  </si>
  <si>
    <t>Oil pressure/temperature sensor 2
Electrical error</t>
  </si>
  <si>
    <t>1. Masseleitung zwischen Sensor und Steuergerät auf Unterbrechung prüfen 
2. Falls i.O., dann Sensor tauschen (Prüfung ohne Verbau möglich)  
3. Falls nach Sensortausch weiterhin n.i.O., dann Steuergerät tauschen</t>
  </si>
  <si>
    <t>Das Steuergerät hat eine Unterbrechung der Masseleitung am Öldruck- und Öltemperaturgeber 2 erkannt.
Überwachungsalgorithmus : 
(PS2_ADC &gt; 93% * PS2_Supply_ADC) &amp;&amp; (OilTemp2_ADC &gt; c_local_diag_temp_max)</t>
  </si>
  <si>
    <t>0x7302</t>
  </si>
  <si>
    <t>C100531</t>
  </si>
  <si>
    <t>Oil pressure/temperature sensor 2
No signal</t>
  </si>
  <si>
    <t>1.Signalleitung auf Kurzschnluss nach Masse Prüfen,
2. Falls Leitungsprüfung i.O., dann Sensor tauschen (Prüfung ohne Verbau möglich)  
3. Falls nach Sensortausch weiterhin n.i.O., dann Steuergerät tauschen
Spannung des Drucksignales zu gering (Usens2 &lt; 7% Vsupply1)  -----  Signal
unterhalb des gültigen Messbereiches</t>
  </si>
  <si>
    <t>Kurzschluss Drucksignal-Pin nach Masse.
Überwachungsalgorithmus : 
(PS2_ADC &lt; 7% * PS2_Supply_ADC)
Überwachung ist deaktiviert während  Venting oder Filling  (S_stRVCActive == 1) or (S_reqDiagJob==9)</t>
  </si>
  <si>
    <t>0x7303</t>
  </si>
  <si>
    <t>1. Prüfen der Versorgungsspannung des Drucksensor auf Unterbrechung  
2. Prüfen der Drucksignal-Leitung auf KS zur Sensorversorgung 
3. Prüfen der Drucksignal-Leitung auf KS nach Vbat 
4. Prüfen der Drucksignal-Leitung auf Unterbrechung 
5. Falls Leitungsprüfung i.O., dann Sensor tauschen (Prüfung ohne Verbau möglich)  
6. Falls nach Sensortausch weiterhin n.i.O., dann Steuergerät tauschen</t>
  </si>
  <si>
    <t>Gen1: PS2_AI &gt; Psmax &amp; 5Vmin &lt; PS2_SUP_AI * 2 &amp; Oil_Temp2_AI &lt; Tempmax
Das Steuergerät hat am Öldruck- und Öltemperaturgeber 2 einen elektrischen Fehler erkannt. Folgende Ursachen können dazu führen:
- Kurzschluss Drucksignal-Pin nach Vbat
- Kurschluss Drucksignal-Pin nach Sensorversorgung (5 Volt)  
- Unterbrechung Drucksignal-Pin
- Unterbrechung Sensorversorgung 
Überwachungsalgorithmus: 
(PS2_ADC &gt; 93% * PS2_Supply_ADC) &amp;&amp; 
(PS2_Supply_ADC &gt; c_local_diag_ps_5vmin) &amp;&amp; 
(OilTemp2_ADC &lt; c_local_diag_temp_max)</t>
  </si>
  <si>
    <t>0x7304</t>
  </si>
  <si>
    <t>C100511</t>
  </si>
  <si>
    <t>Oil pressure/temperature sensor 2
Short circuit to ground</t>
  </si>
  <si>
    <t>1. Sensorversorgung auf KS Masse prüfen / KS Versorgungsleitung gegen Leitung Temperatursignal prüfen /
2. Falls Leitungsprüfung i.O., dann Sensor tauschen (Prüfung ohne Verbau möglich)  
3. Falls nach Sensortausch weiterhin n.i.O., dann Steuergerät tauschen</t>
  </si>
  <si>
    <t>Kurzschluss Sensorversorgung nach Masse
Überwachungsalgorithmus: 
(PS2_Supply_ADC &lt; c_local_diag_ps_5vmin)</t>
  </si>
  <si>
    <t>0x7305</t>
  </si>
  <si>
    <t>C100512</t>
  </si>
  <si>
    <t>Oil pressure/temperature sensor 2
Short circuit to B+</t>
  </si>
  <si>
    <t>1. Sensorversorgung auf KS Vbat prüfen  
2. Falls Leitungsprüfung i.O., dann Sensor tauschen (Prüfung ohne Verbau möglich)  
3. Falls nach Sensortausch weiterhin n.i.O., dann Steuergerät tauschen</t>
  </si>
  <si>
    <t>Kurzschluss Sensorversorgung nach VBAT
(PS2_Supply_ADC &gt; c_local_diag_ps_5vmax)</t>
  </si>
  <si>
    <t>0x7306</t>
  </si>
  <si>
    <t>C100422</t>
  </si>
  <si>
    <t>Oil pressure/temperature sensor
Upper limit exceeded</t>
  </si>
  <si>
    <t>1. Prüfen der Sensorsignalleitungen (Temperatur und Druck) auf KS untereinander,
und Prüfen der Temp-Signalleitung auf KS Vbat, KS Senserversorgung und Unterbrechung
2. Falls Leitungsprüfung i.O., dann Sensor tauschen (Prüfung ohne Verbau möglich)  
3. Falls nach Sensortausch weiterhin n.i.O., dann Steuergerät tauschen</t>
  </si>
  <si>
    <t>Kurzschluss Temperatursignal-Pin nach KL-30 
Kurzschluss Temperaturesignal-Pin nach Sensorversorgung (5Volt)
Kurschluss Temperatursignal-Pin nach Drucksignal-Pin (0,6 Volt bei 0Bar) 
Unterbrechung Temperatursingal-Pin  
(OilTemp1_ADC &gt; c_local_diag_temp_max) &amp;&amp; (PS2_ADC &lt; 93% * PS1_Supply_ADC)</t>
  </si>
  <si>
    <t>0x7307</t>
  </si>
  <si>
    <t>C100421</t>
  </si>
  <si>
    <t>Oil pressure/temperature sensor
Lower limit not reached</t>
  </si>
  <si>
    <t>Das Steuergerät hat am Öldruck- und Öltemperaturgeber 1 einen elektrischen Fehler erkannt. Folgende Ursachen können dazu führen:
- Kurzschluss Temperatursignal-Pin nach Masse
- Kurschluss Temperatursignal-Pin nach Drucksignal-Pin (0,6 Volt bei 0Bar) 
(OilTemp1_ADC &lt; c_local_diag_temp_min)
Diagnosis is disabled by TEST_AN9 pull to GND with 20ms restart filtering.</t>
  </si>
  <si>
    <t>0x7308</t>
  </si>
  <si>
    <t>C100401</t>
  </si>
  <si>
    <t>Oil pressure/temperature sensor
Electrical error</t>
  </si>
  <si>
    <t>Das Steuergerät hat eine Unterbrechung der Masseleitung am Öldruck- und Öltemperaturgeber erkannt.
(PS1_ADC &gt; 93% * PS1_Supply_ADC) &amp;&amp; (OilTemp_ADC &gt; c_local_diag_temp_max)</t>
  </si>
  <si>
    <t>0x7309</t>
  </si>
  <si>
    <t>C100431</t>
  </si>
  <si>
    <t>Oil pressure/temperature sensor
No signal</t>
  </si>
  <si>
    <t>1. Drucksignalleitung auf Kurzschnluss nach Masse Prüfen,
2. Falls i.O., dann Sensor tauschen (Prüfung ohne Verbau möglich)  
3. Falls nach Sensortausch weiterhin n.i.O., dann Steuergerät tauschen</t>
  </si>
  <si>
    <t>Kurzschluss Drucksignal-Pin nach Masse.
(PS1_ADC &lt; 7% * PS1_Supply_ADC)</t>
  </si>
  <si>
    <t>0x730A</t>
  </si>
  <si>
    <t>1. Prüfen der Versorgungsspannung des Drucksensor auf Unterbrechung  
2. Prüfen der Drucksignal-Leitung auf KS zur Sensorversorgung 
3. Prüfen der Drucksignal-Leitung auf KS nach Vbat 4. Prüfen der Drucksignal-Leitung auf Unterbrechung
5. Falls Leitungsprüfung i.O., dann Sensor tauschen (Prüfung ohne Verbau möglich)  
6. Falls nach Sensortausch weiterhin n.i.O., dann Steuergerät tauschen</t>
  </si>
  <si>
    <t>Das Steuergerät hat am Öldruck- und Öltemperaturgeber einen elektrischen Fehler erkannt. Folgende Ursachen können dazu führen:
- Kurzschluss Drucksignal-Pin nach Vbat
- Kurschluss Drucksignal-Pin nach Sensorversorgung (5 Volt)  
- Unterbrechung Drucksignal-Pin
- Unterbrechung Sensorversorgung 
(PS1_ADC &gt; 93% * PS1_Supply_ADC) &amp;&amp; 
(PS1_Supply_ADC &gt; c_local_diag_ps_5vmin) &amp;&amp; 
(OilTemp1_ADC &lt; c_local_diag_temp_max)
Diagnosis is disabled during Venting or Filling  (S_stRVCActive == 1) or (S_reqDiagJob==9)</t>
  </si>
  <si>
    <t>0x730B</t>
  </si>
  <si>
    <t>C100411</t>
  </si>
  <si>
    <t>Oil pressure/temperature sensor
Short circuit to ground</t>
  </si>
  <si>
    <t>1. Sensorversorgung auf KS Masse prüfen / KS Versorgungsleitung gegen Leitung Temperatursignal prüfen /
2. Falls i.O., dann Sensor tauschen (Prüfung ohne Verbau möglich)  
3. Falls nach Sensortausch weiterhin n.i.O., dann Steuergerät tauschen</t>
  </si>
  <si>
    <t>Kurzschluss Sensorversorgung nach Masse
(PS1_Supply_ADC &lt; c_local_diag_ps_5vmin)</t>
  </si>
  <si>
    <t>0x730C</t>
  </si>
  <si>
    <t>C100412</t>
  </si>
  <si>
    <t>Oil pressure/temperature sensor
Short circuit to B+</t>
  </si>
  <si>
    <t>1. Sensorversorgung auf KS Vbat prüfen  
2. Falls i.O., dann Sensor tauschen (Prüfung ohne Verbau möglich)  
3. Falls nach Sensortausch weiterhin n.i.O., dann Steuergerät tauschen</t>
  </si>
  <si>
    <t>Kurzschluss Sensorversorgung nach VBAT
(PS1_Supply_ADC &gt; c_local_diag_ps_5vmax)</t>
  </si>
  <si>
    <t>0x730E</t>
  </si>
  <si>
    <t>C100213</t>
  </si>
  <si>
    <t>All wheel drive clutch valve 2
Open circuit</t>
  </si>
  <si>
    <t>1. Durchgangsprüfung beider Ventilanschlüsse mit und ohne Kabelsatz / Überprüfung Ventilanschlüsse nach Vbat
2. Falls i.O., dann Ventil tauschen (Prüfung ohne Verbau möglich) 
3. Falls nach Ventiltausch weiterhin n.i.O., dann Steuergerät tauschen</t>
  </si>
  <si>
    <t>Das Steuergerät hat am Kupplungsventil 2 für Allradantrieb eine Unterbrechung erkannt.
Open Load detection is done in the following situations:
    - Init Task: before SOPC: AD_HS2 ∈ [c_OL_VALVE2_inactive_minHS, c_OL_VALVE2_inactive_maxHS] and AD_LS2 ∈ [c_OL_VALVE2_inactive_minLS, c_OL_VALVE2_inactive_maxLS] for c_OL_VALVE2_inactive_filt_time (10ms)
    - BF 250, valve ON: HS2_OL detects open load (or SCB on HS) for c_OL_VALVE2_PortIn_filt_time (10ms)
    - BF 250, valve OFF, Valve test OFF:  AD_HS2 ∈ [c_OL_VALVE2_inactive_minHS, c_OL_VALVE2_inactive_maxHS] and AD_LS2 ∈ [c_OL_VALVE2_inactive_minLS, c_OL_VALVE2_inactive_maxLS] for c_OL_VALVE2_inactive_filt_time (10ms)
    - BF 250, valve OFF, Valve Test ON:  AD_HS2 ∈ [c_OL_VALVE2_minHS, c_OL_VALVE2_maxHS] and AD_LS2 ∈ [c_OL_VALVE2_minLS, c_OL_VALVE2_maxLS] for c_OL_VALVE2_filt_time (10ms)
    - BF 10: AD_HS2 ∈ [c_OL_VALVE2_inactive_minHS, c_OL_VALVE2_inactive_maxHS] and AD_LS2 ∈ [c_OL_VALVE2_inactive_minLS, c_OL_VALVE2_inactive_maxLS] for c_OL_VALVE2_inactive_filt_time (10ms)</t>
  </si>
  <si>
    <t>0x730F</t>
  </si>
  <si>
    <t>C100212</t>
  </si>
  <si>
    <t>All wheel drive clutch valve 2
Short circuit to B+</t>
  </si>
  <si>
    <t>1. Widerstandmessung beider Anschlussleitungen des Ventils nach Vbat (mit Kabelsatz) 
2. falls i.O., dann Steuergerät tauschen</t>
  </si>
  <si>
    <t>Ventilanschlüsse Kurzschluss nach VBAT
Short Circuit to Battery detection is done in the following situations:
    - Init Task: before SOPC: AD_HS2 ∈ [ c_SCB_VALVE2_minHS, c_SCB_VALVE2_maxHS ]  or  AD_LS2 ∈ [c_SCB_VALVE2_minLS, c_SCB_VALVE2_maxLS] for c_SCB_VALVE2_filt_time (10ms)
    - BF 250, valve ON, SCB on HS: HS2_OL detects open load (or SCB on HS) for c_OL_VALVE2_PortIn_filt_time (10ms).
    - BF 250, valve ON, SCB on LS: AD_HS2 ∈ [ c_SCB_LS_VALVE2_minHS, c_SCB_LS_VALVE2_maxHS ] and AD_LS2 ∈ [c_SCB_LS_VALVE2_minLS, c_SCB_LS_VALVE2_maxLS] for c_SCB_LS_VALVE2_filt_time (10ms)
    - BF 250, valve OFF, Valve test OFF: AD_HS2 ∈ [c_SCB_VALVE2_minHS, c_SCB_VALVE2_maxHS] and AD_LS2 ∈ [c_SCB_VALVE2_minLS, c_SCB_VALVE2_maxLS] for c_SCB_VALVE2_filt_time (50ms).
    - BF 250, valve OFF, Valve Test ON:  -
    - BF 10: AD_HS2 ∈ [c_SCB_VALVE2_minHS, c_SCB_VALVE2_maxHS]  or  AD_LS2 ∈ [c_SCB_VALVE2_minLS, c_SCB_VALVE2_maxLS] for c_SCB_VALVE2_filt_time (50ms).
    - BF 10, Valve ON: -</t>
  </si>
  <si>
    <t>0x7311</t>
  </si>
  <si>
    <t>Transienter Fehler. 
Bei mehrfachem Auftreten - Wackelkontakt im Stecker oder in den Sensorleitungen beheben.</t>
  </si>
  <si>
    <t>Während Wackelkontakt am Sensor (bevor elektrische Diagnose mit langer Qualifizierungszeit eingetragen wird) wird eine gefährliche Drucküberschreitung (absolut 16 Bar Unterschied) im System erkannt.  
Fehler kann durch falsches Sensorsignal wegen Wackelkontakt ausgelöst.  
Fehlersetzbedingung von DTC_SCG_SUPPLY_PTS2,  DTC_OL_SUPPLY_PS_PTS2, DTC_SCG_PS_PTS2 oder DTC_OL_GND_PTS2 in den letzten 20ms mindestes 1x erfüllt.
AND
pTubeError = 1 (EDBV, zu groß Druckabweichung)</t>
  </si>
  <si>
    <t>0x7312</t>
  </si>
  <si>
    <t>C100211</t>
  </si>
  <si>
    <t>All wheel drive clutch valve 2
Short circuit to ground</t>
  </si>
  <si>
    <t>1. Isolationsmessung(&gt;9 MOhm) beider Anschlussleitungen des Ventils nach Masse an der Steuergerät-Seite
2. Isolationsmessung (&gt;9 MOhm) beider Anschlussleitungen des Ventils nach Masse an der Ventil-Seite
3. falls i.O., dann Steuergerät tauschen</t>
  </si>
  <si>
    <t>Ventilanschlüsse Kurzschluss nach Masse
Short circuit to Ground detection is done in the following situations:
    - Init Task: before SOPC: AD_HS2 ∈ [ c_SCG_VALVE2_minHS, c_SCG_VALVE2_maxHS ] and AD_LS2 ∈ [ c_SCG_VALVE2_minLS, c_SCG_VALVE2_maxLS] for c_SCG_VALVE2_filt_time (10ms)
    - BF 250, valve ON, SCG on HS: AD_HS2 ∈ [c_SCG_HS_VALVE2_minHS, c_SCG_HS_VALVE2_maxHS] and AD_LS2 ∈ [c_SCG_HS_VALVE2_minLS, c_SCG_HS_VALVE2_maxLS] for c_SCG_HS_VALVE2_filt_time (10ms)
    - BF 250, valve ON, SCG on LS: -.
    - BF 250, valve OFF, Valve test OFF: AD_HS2 ∈ [ c_SCG_VALVE2_minHS, c_SCG_VALVE2_maxHS ] and AD_LS2 ∈ [ c_SCG_VALVE2_minLS, c_SCG_VALVE2_maxLS] for c_SCG_VALVE2_filt_time (10ms).
    - BF 250, valve OFF, Valve test ON: AD_HS2 ∈ [c_SCG_HS_VALVE2_minHS, c_SCG_HS_VALVE2_maxHS] and AD_LS2 ∈ [c_SCG_HS_VALVE2_minLS, c_SCG_HS_VALVE2_maxLS] for c_SCG_HS_VALVE2_filt_time (10ms).
    - BF10: AD_HS2 ∈ [ c_SCG_VALVE2_minHS, c_SCG_VALVE2_maxHS ] and AD_LS2 ∈ [ c_SCG_VALVE2_minLS, c_SCG_VALVE2_maxLS] for c_SCG_VALVE2_filt_time (10ms)</t>
  </si>
  <si>
    <t>0x7315</t>
  </si>
  <si>
    <t>Function restriction
due to insufficient voltage</t>
  </si>
  <si>
    <t>Bordnetz auf Unterspannung prüfen (Generator / Batterie / Load Dump)</t>
  </si>
  <si>
    <t>Während Unterspannung (bevor Unterspannungfehler mit langer Qualifizierungszeit eingetragen wird) wird eine gefährliche Drucküberschreitung (absolut 16 Bar Unterschied) im System erkannt.  
Fehler kann durch falsches Sensorsignal wegen Unterspannung ausgelöst.  
uKL30 &lt; c_Vbatt_FUNC_min_off (9 V) 
AND
pTubeError = 1 (EDBV, zu groß Druckabweichung)</t>
  </si>
  <si>
    <t>0x7317</t>
  </si>
  <si>
    <t>C100113</t>
  </si>
  <si>
    <t>All wheel drive clutch valve
Open circuit</t>
  </si>
  <si>
    <t>1. Durchgangsprüfung beider Ventilanschlüsse mit und ohne Kabelsatz 
2. Falls i.O., dann Ventil tauschen (Prüfung ohne Verbau möglich) 
3. Falls nach Ventiltausch weiterhin n.i.O., dann Steuergerät tauschen</t>
  </si>
  <si>
    <t>Das Steuergerät hat am Kupplungsventil für Allradantrieb eine Unterbrechung erkannt.
Open Load detection is done in the following situations:
    - Init Task: before SOPC: AD_HS2 ∈ [c_OL_VALVE1_inactive_minHS, c_OL_VALVE1_inactive_maxHS] and AD_LS2 ∈ [c_OL_VALVE1_inactive_minLS, c_OL_VALVE1_inactive_maxLS] for c_OL_OFF_VALVE1_filt_time (10ms)
    - BF 250, valve ON: -
    - BF 250, valve OFF, Valve test OFF: -.
    - BF 250, valve OFF, Valve Test ON (5 seconds cyclically):  AD_HS2 ∈ [c_OL_VALVE1_minHS, c_OL_VALVE1_maxHS] and AD_LS2 ∈ [c_OL_VALVE1_minLS, c_OL_VALVE1_maxLS] for c_OL_VALVE1_filt_time (10ms).
    - BF 10: AD_HS2 ∈ [c_OL_VALVE2_inactive_minHS, c_OL_VALVE2_inactive_maxHS] and AD_LS2 ∈ [c_OL_VALVE2_inactive_minLS, c_OL_VALVE2_inactive_maxLS] for c_OL_VALVE2_inactive_filt_time (10ms)</t>
  </si>
  <si>
    <t>0x7318</t>
  </si>
  <si>
    <t>C100112</t>
  </si>
  <si>
    <t>All wheel drive clutch valve
Short circuit to B+</t>
  </si>
  <si>
    <t>Ventilanschlüsse Kurzschluss nach VBAT
Short Circuit to Battery detection is done in the following situations:
    - Init Task: before SOPC: AD_HS2 ∈ [ c_SCB_VALVE1_minHS, c_SCB_VALVE1_maxHS ] or AD_LS2 ∈ [c_SCB_VALVE1_minLS, c_SCB_VALVE1_maxLS] for c_SCB_VALVE1_filt_time (10ms)
    - BF 250, valve ON, SCB on HS: -
    - BF 250, valve ON, SCB on LS: AD_HS2 ∈ [ c_SCB_LS_VALVE1_minHS, c_SCB_LS_VALVE1_maxHS ] and AD_LS2 ∈ [c_SCB_LS_VALVE1_minLS, c_SCB_LS_VALVE1_maxLS] for c_SCB_LS_VALVE1_filt_time (10ms)
    - BF 250, valve OFF, Valve test OFF: AD_HS2 ∈ [c_SCB_VALVE1_minHS, c_SCB_VALVE1_maxHS] and AD_LS2 ∈ [c_SCB_VALVE1_minLS, c_SCB_VALVE1_maxLS] for c_SCB_VALVE1_filt_time (50ms).
    - BF 250, valve OFF, Valve Test ON:  -
    - BF 10: AD_HS2 ∈ [c_SCB_VALVE1_minHS, c_SCB_VALVE1_maxHS] or AD_LS2 ∈ [c_SCB_VALVE1_minLS, c_SCB_VALVE1_maxLS] for c_SCB_VALVE1_filt_time (50ms).</t>
  </si>
  <si>
    <t>0x731A</t>
  </si>
  <si>
    <t>Transienter Fehler. Bei mehrfachem Auftreten - Wackelkontakt im Stecker oder in
den Sensorleitungen beheben.</t>
  </si>
  <si>
    <t>Während Wackelkontakt am Sensor (bevor elektrische Diagnose mit langer Qualifizierungszeit eingetragen wird) wird eine gefährliche Drucküberschreitung (absolut 16 Bar Unterschied) im System erkannt.  
Fehler kann durch falsches Sensorsignal wegen Wackelkontakt ausgelöst.  
Fehlersetzbedingung von  DTC_SCB_SUPPLY_PTS1,  DTC_SCG_SUPPLY_PTS1, DTC_OL_SUPPLY_PS_PTS1 oder DTC_OL_GND_PTS1 in den letzten 20ms mindestes 1x erfüllt.
AND
pTubeError = 1  (EDBV, zu groß Druckabweichung)</t>
  </si>
  <si>
    <t>0x731B</t>
  </si>
  <si>
    <t>C100111</t>
  </si>
  <si>
    <t>All wheel drive clutch valve
Short circuit to ground</t>
  </si>
  <si>
    <t>1. Widerstandmessung beider Anschlussleitungen des Ventils nach Masse (mit Kabelsatz) 
2. falls i.O., dann Steuergerät tauschen</t>
  </si>
  <si>
    <t>Ventilanschlüsse Kurzschluss nach Masse
Short circuit to Ground detection is done in the following situations:
    - Init Task: before SOPC: AD_HS2 ∈ [ c_SCG_VALVE1_minHS, c_SCG_VALVE1_maxHS ] and AD_LS2 ∈ [c_SCG_VALVE1_minLS, c_SCG_VALVE1_maxLS] for c_SCG_VALVE1_filt_time (10ms)
      - BF 250, valve ON, SCG on HS: AD_HS2 ∈ [c_SCG_HS_VALVE1_minHS, c_SCG_HS_VALVE1_maxHS] and AD_LS2 ∈ [c_SCG_HS_VALVE1_minLS, c_SCG_HS_VALVE1_maxLS] for c_SCG_HS_VALVE1_filt_time (10ms)
    - BF 250, valve ON, SCG on LS: -.
    - BF 250, valve OFF, Valve test OFF: AD_HS2 ∈ [ c_SCG_VALVE1_minHS, c_SCG_VALVE1_maxHS ] and AD_LS2 ∈ [ c_SCG_VALVE1_minLS, c_SCG_VALVE1_maxLS] for c_SCG_VALVE1_filt_time (10ms).
    - BF 250, valve OFF, Valve test ON: AD_HS2 ∈ [c_SCG_HS_VALVE1_minHS, c_SCG_HS_VALVE1_maxHS] and AD_LS2 ∈ [c_SCG_HS_VALVE1_minLS, c_SCG_HS_VALVE1_maxLS] or AD_HS2 ∈ [c_SCG_LS_VALVE1_minHS, c_SCG_LS_VALVE1_maxHS] and AD_LS2 ∈ [c_SCG_LS_VALVE1_minLS, c_SCG_LS_VALVE1_maxLS] for c_SCG_HS_VALVE1_filt_time (10ms).
    - BF10: AD_HS2 ∈ [ c_SCG_VALVE1_minHS, c_SCG_VALVE1_maxHS ] and AD_LS2 ∈ [ c_SCG_VALVE1_minLS, c_SCG_VALVE1_maxLS] for c_SCG_VALVE1_filt_time (10ms)</t>
  </si>
  <si>
    <t>0x731E</t>
  </si>
  <si>
    <t>Internal malfunction</t>
  </si>
  <si>
    <t>Ereignisspeicher aktiv oder passiv mit Kundenbeanstandung, dann Steuergerät tauschen
wenn zusätzlich B200000 "Steuergerät defekt" eingetragen ist, dann Steuergerät tauschen.</t>
  </si>
  <si>
    <t>Interne Überwachung bzgl. 3,3 Volt Referenzspannung erkennt Unterspannungsfehler.</t>
  </si>
  <si>
    <t>0x731F</t>
  </si>
  <si>
    <t>Interne Überwachung bzgl. 3,3 Volt Referenzspannung erkennt Überspannungsfehler.</t>
  </si>
  <si>
    <t>0x7320</t>
  </si>
  <si>
    <t>Interne Überwachung bzgl. 5 Volt Referenzspannung erkennt Unterspannungsfehler.</t>
  </si>
  <si>
    <t>0x7321</t>
  </si>
  <si>
    <t>Interne Überwachung bzgl. 5 Volt Referenzspannung erkennt Überrspannungsfehler.</t>
  </si>
  <si>
    <t>0x7322</t>
  </si>
  <si>
    <t>Supply voltage
Voltage too low</t>
  </si>
  <si>
    <t>Bordnetz auf Unterspannung prüfen (Generator / Ladezustand Batterie /
Steckerkontakte)</t>
  </si>
  <si>
    <t>Die Versorgungsspannung an der KL30 hat den Wert von 9,3 Volt unterschritten
uKL30 &lt;  c_Vbatt_min_off (9300 mV))</t>
  </si>
  <si>
    <t>0x7323</t>
  </si>
  <si>
    <t>Supply voltage
Voltage too high</t>
  </si>
  <si>
    <t>Bordnetz auf Überspannung prüfen (Generator / Fremdstarthilfe)</t>
  </si>
  <si>
    <t>Die Versorgungsspannung an der KL30 hat den Wert von 16,5 Volt überschritten
current implementation: uKL30 &gt; c_Vbatt_max_off (16500 mV)</t>
  </si>
  <si>
    <t>0x7325</t>
  </si>
  <si>
    <t>C12C000</t>
  </si>
  <si>
    <t>System function test not carried out</t>
  </si>
  <si>
    <t>Stellgliedtest - Systemtest über UDS anfordern</t>
  </si>
  <si>
    <t>Gesetzt von Steuergerät wenn Steuergerät im Anlieferungszustand. 
oder nach der Ausführung folgender Dienste wird das DTC gesetzt.  
- diagnostic job DJOB_LEARN_FP    (Identifikation der Öldruck- und Öltemperaturgeber übernehmen)
- diagnostic job DJOB_INITIALISE (Rücksetzung aller Lernwerte) 
- diagnostic job DJOB_WRITE_FP (Identifikation der Öldruck- und Öltemperaturgeber übernehmen)
- diagnostic job DJOB_LEARN_CLASS (Reibwertklassen (Kundendienst))
- diagnostic job DJOB_WRITE_LVAL (Dynamische Kalibrierung)</t>
  </si>
  <si>
    <t>0x7326</t>
  </si>
  <si>
    <t>U108B00</t>
  </si>
  <si>
    <t>Level control system control module
Implausible signal</t>
  </si>
  <si>
    <t>Ereignisspeicher im Sendesteuergerät auslesen und Reparaturmaßnahme ausleiten.</t>
  </si>
  <si>
    <t>Das Vorgabemoment des Fahrdynamikreglers (im EFP) ist größer als die maximal erlaubte EDBV Momentenschwelle von 1200 Nm.
Schnittstelle BSW:
trqReqInvalid  = 1</t>
  </si>
  <si>
    <t>0x7327</t>
  </si>
  <si>
    <t>C10B001</t>
  </si>
  <si>
    <t>Signal wires
Electrical error</t>
  </si>
  <si>
    <t>Luft im System, elektrischer oder mechanischer Fehler
1.) Wenn andere Einträge vorhanden sind, dann diese zuerst abarbeiten. Sonst weiter mit 2).   
2.) Entlüften durch Stellgliedtest
3.) Kabelbaum prüfen 
4.) ATF Ölstand kontrollieren
5.) Verkabelung zu den Drucksensoren  prüfen
6.) Ventile prüfen
7.) Steuergerät prüfen
Bei mehrfachem Auftreten wird DTC_QCU_DEFEKT eingetragen. 
QCU Steuergerät prüfen</t>
  </si>
  <si>
    <t>Systemdruck ist größer als die Vorgabemoment abhängige EDBV Druckschwelle.
Schnittstelle BSW:
Keine der Fehlersetzbedingungen von  DTC_SCB_SUPPLY_PTS1,  DTC_SCG_SUPPLY_PTS1, DTC_OL_SUPPLY_PS_PTS1,
DTC_OL_GND_PTS1, DTC_SCG_SUPPLY_PTS2,  DTC_OL_SUPPLY_PS_PTS2, DTC_SCG_PS_PTS2 oder DTC_OL_GND_PTS2 in den letzten 20ms erfüllt.
AND
uKL30 &gt;= c_Vbatt_FUNC_min_off (8,5 V)
AND
pTubeError = 1 (EDBV Fehler, absolute Druckabweichung &gt;  12 Bar)</t>
  </si>
  <si>
    <t>0x7328</t>
  </si>
  <si>
    <t>C100201</t>
  </si>
  <si>
    <t>All wheel drive clutch valve 2
Electrical error</t>
  </si>
  <si>
    <t>Ventilstecker vertauscht. Ist nur bei defektem Stecker/Gegenstecker möglich da Steckverbindungen kodiert sind.
1.) Steckverbindungen prüfen
2.) Andere elektrische Einträge zum Rechtsventil abarbeiten 
3.) Steuergerät tauschen</t>
  </si>
  <si>
    <t>Funktion: 
a. Momentverlagerung nach Links,
Soll:  Rechtsventil(Magnetventil 2) muss offen sein.   
Ist:  Rechtsventil (Magnetventil 2) wird falscherweise geschloßen  
b. Momentverlagerung nach Rechts, 
Soll: Rechstventil(Magnetventil 2) wird geschlossen
Ist:  Rechstventil(Magnetventil 2) wird falscherweise offen geblieben. 
Sollmoment &gt; 0 (Verlagern nach links) &amp;&amp; Magnetventil2 (rechts) =geschlossen
ODER
[
((rawADCHSVlvR &lt; P_ InL2ST_rawADCHSMinOn) &amp;&amp; (clsVlvR))
ODER
((rawADCHSVlvR &gt; P_ InL2ST_rawADCHSMaxOff) &amp;&amp; (! clsVlvR) &amp;&amp; (!enVlvTest))) == TRUE 
für eine Filterzeit von P_ InL2ST_tDebHSFailure [100ms]
]
ODER
[
((ABS (rawADCHSVlvR – rawADCLSVlvR) &gt; P_ InL2ST_rawADC_HS_LS_MaxDiff) &amp;&amp; (enVlvTest))) == TRUE für eine Filterzeit von P_ InL2ST_tDebLSFailure [40ms] 
]
Schnittstelle BSW:
S_diagKR bit 17 = 1</t>
  </si>
  <si>
    <t>0x7329</t>
  </si>
  <si>
    <t>C100101</t>
  </si>
  <si>
    <t>All wheel drive clutch valve
Electrical error</t>
  </si>
  <si>
    <t>Ventilstecker vertauscht. Ist nur bei defektem Stecker/Gegenstecker möglich da Steckverbindungen kodiert sind.
1.) Steckverbindungen prüfen
2.) Andere elektrische Einträge zum Linksventil abarbeiten 
3.) Steuergerät tauschen</t>
  </si>
  <si>
    <t>Funktion:
a. Momentverlagerung nach Rechts
Soll: Linkssventil (Magnetventil 1) muss offen sein.   
Ist:  Linkssventil (Magnetventil 1) wird falscherweise geschloßen  
b. Momentverlagerung nach Links,
Soll: Linkssventil (Magnetventil 1) wird geschlossen.    
Ist:  Linkssventil (Magnetventil 1) wird falscherweise offen geblieben.   
Sollmoment &lt; 0 (Verlagern nach rechts) &amp;&amp;  Magnetventil1 (links) geschlossen
ODER
[
((rawADCHSVlvL &lt; P_InL2ST_rawADCHSMinOn) &amp;&amp; (clsVlvL))
ODER
((rawADCHSVlvL &gt; P_ InL2ST_rawADCHSMaxOff) &amp;&amp; (! clsVlvL) &amp;&amp; (!enVlvTest)) für eine Filterzeit von P_ InL2ST_tDebHSFailure [100ms] 
]
ODER
[
((ABS (rawADCHSVlvL – rawADCLSVlvL) &gt; P_ InL2ST_rawADC_HS_LS_MaxDiff) &amp;&amp; (enVlvTest))
für einer Filterzeit von P_ InL2ST_tDebLSFailure [40ms] 
]
Schnittstelle BSW:
S_diagKR bit 16 = 1</t>
  </si>
  <si>
    <t>0x732A</t>
  </si>
  <si>
    <t>Bordnetzspannung prüfen</t>
  </si>
  <si>
    <t>a. Die Versorgungsspannung an der KL30 hat den Wert von 9,8Volt unterschritten für 100 ms, Momentanforderung aus dem Bussignal FDR_TV_Soll_Diff_Moment ändert von Null auf ungleich Null. 
oder  
b. Während aktiver Momentverlagerung hat die Versorgungsspannung an der KL30 den Wert von 9 Volt unterschritten für 10 ms. 
--------------------------------------------------------------------------------------------------------------------------------
a. uKL30&lt;9800 mV for 100ms and Torque request change from zero to non zero.  
b. torque is requested and uKL30 &lt; c_Vbatt_FUNC_min_off (9000 mV) for c_Vbatt_L2_undervoltage_filt_time (10 ms)</t>
  </si>
  <si>
    <t>0x732B</t>
  </si>
  <si>
    <t>C1027F0</t>
  </si>
  <si>
    <t>All wheel drive control module
Low temperature</t>
  </si>
  <si>
    <t>1.) Fahrzeug erwärmen
2.) Drucksensoren prüfen
3.) QCU Steuergerät tauschen</t>
  </si>
  <si>
    <t>Temperatur zu niedrig, unterschiedliche Schwellwert: 
a. Aufstarten(KL-15 Ein): kleiner als  -20 °C
b. In Betrieb: kleiner als -25 °C
Schnittstelle BSW:
S_diagKR bit 18 = 1</t>
  </si>
  <si>
    <t>0x732C</t>
  </si>
  <si>
    <t>Disc pack
Wear limit reached</t>
  </si>
  <si>
    <t>1.) Getriebewechsel
2.) QCU Steuergerät prüfen</t>
  </si>
  <si>
    <t>Getriebe hat maximale Lebensdauer erreicht (Gesamtschädigung des Getriebes  &gt; P_GearWear_thrsWear)
Schnittstelle BSW:
S_diagKR bit 15 = 1</t>
  </si>
  <si>
    <t>0x732D</t>
  </si>
  <si>
    <t>C10264B</t>
  </si>
  <si>
    <t>Clutch 2
Excess temp.</t>
  </si>
  <si>
    <t>1.) Fahrzeug abkühlen lassen</t>
  </si>
  <si>
    <t>Thermische Belastung der rechten Kupplung &gt; 95%
Schnittstelle BSW:
S_diagKR bit 26 = 1</t>
  </si>
  <si>
    <t>0x732E</t>
  </si>
  <si>
    <t>C10254B</t>
  </si>
  <si>
    <t>Clutch 1
Excess temp.</t>
  </si>
  <si>
    <t>Thermische Belastung der linken Kupplung &gt; 95%
Schnittstelle BSW:
S_diagKR bit 24 = 1</t>
  </si>
  <si>
    <t>0x732F</t>
  </si>
  <si>
    <t>Thermische Belastung der rechten Kupplung &gt; 100%
Schnittstelle BSW:
S_diagKR bit 27 = 1</t>
  </si>
  <si>
    <t>0x7330</t>
  </si>
  <si>
    <t>Thermische Belastung der linken Kupplung &gt; 100%
Schnittstelle BSW:
S_diagKR bit 25 = 1</t>
  </si>
  <si>
    <t>0x7331</t>
  </si>
  <si>
    <t>C10274B</t>
  </si>
  <si>
    <t>All wheel drive control module
Excess temp.</t>
  </si>
  <si>
    <t>1) Stellgliedtest-&gt; Drucktest ausführen
2) Fehlerspeichereinträge prüfen 
3) wenn der gleiche Fehler erneuert eingetragen, dann Steuergerät tauschen</t>
  </si>
  <si>
    <t>Thermische Belastung der ECU &gt; 95%
Schnittstelle BSW:
S_diagKR bit 20 = 1</t>
  </si>
  <si>
    <t>0x7332</t>
  </si>
  <si>
    <t>Thermische Belastung der ECU &gt; 100%
Schnittstelle BSW:
S_diagKR bit 21 = 1</t>
  </si>
  <si>
    <t>0x7333</t>
  </si>
  <si>
    <t>C10034B</t>
  </si>
  <si>
    <t>All wheel drive pump
Excess temp.</t>
  </si>
  <si>
    <t>Thermische Belastung des Pumpenmotors &gt; 95%
Schnittstelle BSW:
S_diagKR bit 22 = 1</t>
  </si>
  <si>
    <t>0x7334</t>
  </si>
  <si>
    <t>Thermische Belastung des Pumpenmotors &gt; 100%
Schnittstelle BSW:
S_diagKR bit 23 = 1</t>
  </si>
  <si>
    <t>0x7335</t>
  </si>
  <si>
    <t>C1004FE</t>
  </si>
  <si>
    <t>Oil pressure/temperature sensor
Oil temp. implausible for oil press. and oil temp. sensor 2</t>
  </si>
  <si>
    <t>1.) Kabelbaum prüfen (durch Nebenschluss SCG, SCB möglich) 
2.) Drucksensoren tauschen
3.) QCU Steuergerät tauschen</t>
  </si>
  <si>
    <t>Betrag der Differenz der beiden Öltemperaturen ist größer als erlaubte Toleranz 
L_InL2_dltTmpOilMax_y[x]
Schnittstelle BSW:
S_diagKR bit 19 = 1</t>
  </si>
  <si>
    <t>0x7336</t>
  </si>
  <si>
    <t>C1004FF</t>
  </si>
  <si>
    <t>Oil pressure/temperature sensor
Oil press. implausible for oil press. and oil temp. sensor 2</t>
  </si>
  <si>
    <t>Integral der Abweichung der beiden Drucksignale größer als erlaubte Toleranz ( P_Plausip1p2L2_pIntMax) oder
Versorgungsspannungen der Drucksensoren nicht im erlaubten Bereich [P_InputL2ST_pSensSupMin bis P_InputL2ST_pSensSupMax].
Schnittstelle BSW:
S_diagKR bit 0 = 1</t>
  </si>
  <si>
    <t>0x7337</t>
  </si>
  <si>
    <t>1.) Kabelbaum prüfen (durch Nebenschluss SCG, SCB möglich) 
2.) Drucksensor 2 tauschen
3.) QCU Steuergerät prüfen</t>
  </si>
  <si>
    <t>Der erwartete Offset des Drucksensor liegt ausserhalb der definierten Grenzwerte
Offset Min: - 0,258V
Offset Max: 0,2773V
Schnittstelle BSW:
S_diagKR bit 14 = 1</t>
  </si>
  <si>
    <t>0x7338</t>
  </si>
  <si>
    <t>1.) Kabelbaum prüfen (durch Nebenschluss SCG, SCB möglich) 
2.) Drucksensor 1 tauschen
3.) QCU Steuergerät prüfen</t>
  </si>
  <si>
    <t>Der erwartete Offset des Drucksensor liegt ausserhalb der definierten Grenzwerte
Offset Min: - 0,258V
Offset Max: 0,2773V
Schnittstelle BSW:
S_diagKR bit 13 = 1</t>
  </si>
  <si>
    <t>0x7339</t>
  </si>
  <si>
    <t>Function restriction
due to excessive voltage</t>
  </si>
  <si>
    <t>Bordnetz auf Überspannung prüfen (Generator / Batterie / Load Dump)</t>
  </si>
  <si>
    <t>alle Bedingung gilten während aktiver Momentverlagerung, wenn keine Momentverlagerung da, gilten die Überspannungsfehler nach DTC_KL30_Over_Voltage
a. während aktiver Momentverlagerung hat die Versorgungsspannung an der KL30 den Wert von 16,3 Volt überschritten für 10 Sekunde.
b. während aktiver Momentverlagerung hat die Versorgungsspannung an der KL30 den Wert von 17,65 Volt überschritten für 1 Sekunde.
c. während aktiver Momentverlagerung hat die Versorgungsspannung an der KL30 den Wert von 18 Volt überschritten für 0.01 Sekunde.
---------------------------------------------------------------------------------------------------------------
a. torque is requested and uKL30 &gt; c_Vbatt_max_off (16300 mV) for c_Vbatt_L1_overvoltage_filt_time (10 s)
    b.torque is requested and uKL30 &gt; c_Vbatt_FUNC_max_off (17650 mV)  for c_Vbatt_L2_overvoltage_filt_time (1 s)
    c. torque is requested and uKL30 &gt; c_Vbatt_max_measurement_off (18000 mV) for c_Vbatt_L3_overvoltage_filt_time (10 ms)</t>
  </si>
  <si>
    <t>0x733A</t>
  </si>
  <si>
    <t>C1004F1</t>
  </si>
  <si>
    <t>Oil pressure/temperature sensor
Serial number invalid</t>
  </si>
  <si>
    <t>1. Leitungen, Stecker / Steckverbindungen zu den Sensoren auf Unterbrechung, Kurzschluss nach Plus und Kurzschluss nach Masse prüfen
2. Falls Leitungen i.O. --&gt; Sensoren tauschen
3. Falls nach Sensortausch n.i.O. --&gt; SG tauschen</t>
  </si>
  <si>
    <t>Mindestens von einem der beiden Druck-Temperatur-Sensoren konnte die Seriennummer (Fingerprint) nicht innerhalb von 1,9 Sekunden ausgelesen werden.
sop_fp_timeout_diag = 1</t>
  </si>
  <si>
    <t>0x733B</t>
  </si>
  <si>
    <t>Kommunikationsproblem zwischen Drucksensoren und ECU.
1.) Kabelbaum prüfen
2.) Drucksensoren tauschen (es muss sicher anhand Messdaten festgestellt werden , welche Sensor defekt ist, es darf nicht zwei Sensor gleichzeit ausgetauscht werden)
3.) QCU Steuergerät prüfen</t>
  </si>
  <si>
    <t>Der Fingerprint beider Sensoren konnte in dem aktuellen Zündzyklus nicht korrekt gelesen werden. (Falsche Prüfsummen)
Schnittstelle BSW:
S_diagKR2 bit 3 = 1</t>
  </si>
  <si>
    <t>0x733C</t>
  </si>
  <si>
    <t>C1004F2</t>
  </si>
  <si>
    <t>Oil pressure/temperature sensor
Serial number not adapted</t>
  </si>
  <si>
    <t>Fingerprintwerte wurden manuell gelöscht durch Rücksetzung aller Lernwerte oder Steuergerät defekt.
1.) Fingerprintwerte neu anlernen
2.) QCU Steuergerät tauschen</t>
  </si>
  <si>
    <t>Der Fingerprint wurde nicht angelernt
Schnittstelle BSW:
S_diagKR2 bit 2 = 1</t>
  </si>
  <si>
    <t>0x733D</t>
  </si>
  <si>
    <t>C1004FD</t>
  </si>
  <si>
    <t>Oil pressure/temperature sensor
swapped with oil pressure and oil temperature sensor 2</t>
  </si>
  <si>
    <t>Drucksensoren vertauscht. Ist nur bei defektem Stecker/Gegenstecker möglich da Steckverbindungen kodiert sind.
1.) Steckverbindungen prüfen</t>
  </si>
  <si>
    <t>Die beiden Drucksensoren wurden vertauscht angesteckt
Schnittstelle BSW:
S_diagKR2 bit 0 = 1</t>
  </si>
  <si>
    <t>0x733E</t>
  </si>
  <si>
    <t>C1004F3</t>
  </si>
  <si>
    <t>Oil Pressure/Temperature Sensor
incorrect serial number</t>
  </si>
  <si>
    <t>Drucksensor(en), Hinterachsgetriebe oder Steuergerät wurde getauscht. 
1. wenn komplett Hinterachsgetriebe ausgetauscht wurde, dann Rücksetzen aller Lernwerte und komplett IBN durchführen. 
2. wenn zwei Sensoren gleichzeitig ausgetauscht wurden, dann Rücksetzen aller Lernwerte und  komplett IBN durchführen, Öl Wechseln (Geführte Fehlersuche) 
3. wenn eine Sensor ausgetauscht wurde, dann Routine  0x03A3 "Identifikation der Öldruck- und Öltemperaturgeber übernehmen" durchführen</t>
  </si>
  <si>
    <t>Mindestens ein korrekt ausgelesene Fingerprintwert entspricht nicht dem im EEPROM gepeichertem Fingerprintwert.
Schnittstelle BSW:
S_diagKR2 bit 1 = 1</t>
  </si>
  <si>
    <t>0x733F</t>
  </si>
  <si>
    <t>Kommunikationsproblem zwischen Drucksensoren und ECU.
1.) Kabelbaum prüfen
2.) Drucksensoren tauschen
3.) QCU Steuergerät tauschen</t>
  </si>
  <si>
    <t>Beide Fingerprintwerte konnte in den letzten 5 Zündzyklen nicht korrekt ausgelesen werden. (Falsche Prüfsummen)
Schnittstelle BSW:
S_diagKR2 bit 4 = 1</t>
  </si>
  <si>
    <t>0x7340</t>
  </si>
  <si>
    <t>C100207</t>
  </si>
  <si>
    <t>All wheel drive clutch valve 2
mechanical malfunction</t>
  </si>
  <si>
    <t>Klemme15-Wechsel, Fehlerspeicher löschen, Motor starten (Systemtest wird ausgelöst)
Trägt sich der Fehler erneut ein?
--&gt; Ja, dann Hydraulikleitung visuell auf mechanische Verengungen prüfen
Falls n.i.O: dann beheben
Falls i.O.: dann Ventile tauschen
--&gt; Nein, dann Stellgliedtest für beide Kupplungen durchführen</t>
  </si>
  <si>
    <t>Der Systemdruck ist nach einer vorgegebenen Zeit zu hoch wenn:
1. Entlüften (Abbaudynamik): Wenn Systemdruck &lt; P_ReliefVlvChkL2_trqEndMax nach Abschalten der beiden Ventile nicht in der Zeit t &lt; P_RVCL2_tRedPressTimeout unterschritten wird.  
oder 2. Ventiltest (Staudruckmessung): Systemdruck &gt; P_ReliefVlvChkL2_trqEndMax für t &gt; P_RVCL2_tPressLimExc.
Schnittstelle BSW:
S_diagKR bit 3 = 1</t>
  </si>
  <si>
    <t>0x7341</t>
  </si>
  <si>
    <t>C100107</t>
  </si>
  <si>
    <t>All wheel drive clutch valve
mechanical malfunction</t>
  </si>
  <si>
    <t>Der Systemdruck ist nach einer vorgegebenen Zeit zu hoch wenn:
1. Entlüften (Abbaudynamik): Wenn Systemdruck &lt; P_ReliefVlvChkL2_trqEndMax nach Abschalten der beiden Ventile nicht in der Zeit t &lt; P_RVCL2_tRedPressTimeout unterschritten wird.  
oder 2. Ventiltest (Staudruckmessung) Systemdruck &gt; P_ReliefVlvChkL2_trqEndMax für t &gt; P_RVCL2_tPressLimExc.
Schnittstelle BSW:
S_diagKR bit 2 = 1</t>
  </si>
  <si>
    <t>0x7342</t>
  </si>
  <si>
    <t>C102AF0</t>
  </si>
  <si>
    <t>System function test
could not be executed</t>
  </si>
  <si>
    <t>1.) Entlüften
2.) Ölstand kontrollieren</t>
  </si>
  <si>
    <t>Die automatische Entlüftung rechts konnte 30 (P_ReliefVlvChkL2_cntMaxNoCheck) mal nicht korrekt ausgeführt werden.
Schnittstelle BSW:
S_diagKR bit 5 =1</t>
  </si>
  <si>
    <t>0x7343</t>
  </si>
  <si>
    <t>Die automatische Entlüftung links konnte 30 (P_ReliefVlvChkL2_cntMaxNoCheck) mal nicht korrekt ausgeführt werden.
Schnittstelle BSW:
S_diagKR bit 4 =1</t>
  </si>
  <si>
    <t>0x7344</t>
  </si>
  <si>
    <t>C1005F0</t>
  </si>
  <si>
    <t>Oil pressure/temperature sensor 2
Oil pressure implausible signal</t>
  </si>
  <si>
    <t>Luft im System oder mechanischer Fehler
1.) Entlüften
2.) ATF Ölstand kontrollieren, beim Bedarf Öl nachfüllen. 
3.) Ventile prüfen
4.) Pumpe prüfen</t>
  </si>
  <si>
    <t>Druckschwelle rechts nicht erreicht
(Systemdruck &lt; Schwelle bei Entlüftungsroutine rechts)
Schnittstelle BSW:
S_diagKR bit 8 = 1</t>
  </si>
  <si>
    <t>0x7345</t>
  </si>
  <si>
    <t>C1004F0</t>
  </si>
  <si>
    <t>Oil pressure/temperature sensor
Oil pressure implausible signal</t>
  </si>
  <si>
    <t>Luft im System oder mechanischer Fehler
1.) Entlüften
2.) ATF Ölstand kontrollieren, beim Bedarf Öl 
3.) Ventile prüfen
4.) Pumpe prüfen</t>
  </si>
  <si>
    <t>Druckschwelle links nicht erreicht
(Systemdruck &lt; Schwelle bei Entlüftungsroutine links)
Schnittstelle BSW:
S_diagKR bit 7 =1</t>
  </si>
  <si>
    <t>0x7346</t>
  </si>
  <si>
    <t>Luft im System oder mechanischer Fehler
1.) Entlüften
2.) ATF Ölstand kontrollieren
3.) Ventile prüfen
4.) Pumpe prüfen</t>
  </si>
  <si>
    <t>Istmoment &gt; 115% Sollmoment (Fehlerintegral &gt; 10Nms)
Schnittstelle BSW:
S_diagKR bit 12 = 1</t>
  </si>
  <si>
    <t>0x7347</t>
  </si>
  <si>
    <t>Luft im System oder mechanischer Fehler
1.) Entlüften
2.) ATF Ölstand kontrollieren
3.) Ventile prüfen
4.) Steuergerät prüfen</t>
  </si>
  <si>
    <t>Istmoment &gt; 110% Sollmoment  (Fehlerintegral &gt; 40Nms). Bei kleinen Momenten gelten größere Schwellwerte
Schnittstelle BSW:
S_diagKR bit 10 = 1</t>
  </si>
  <si>
    <t>0x7348</t>
  </si>
  <si>
    <t>Luft im System oder mechanischer Fehler
1.) Entlüften
2.) ATF Ölstand kontrollieren
3.) Ventile prüfen
4.) Pumpe prüfen
5.) Steuergerät prüfen</t>
  </si>
  <si>
    <t>Istmoment &lt; 80% Sollmoment (Fehlerintegral &gt; 10Nms) Bei kleinen Momenten gelten größere Schwellwerte
Schnittstelle BSW:
S_diagKR bit 31 = 1</t>
  </si>
  <si>
    <t>0x7349</t>
  </si>
  <si>
    <t>Istmoment &lt; 80% Sollmoment (Fehlerintegral &gt; 60Nms) Bei kleinen Momenten gelten größere Schwellwerte
Schnittstelle BSW:
S_diagKR bit 29 = 1</t>
  </si>
  <si>
    <t>0x734A</t>
  </si>
  <si>
    <t>Istmoment &gt; 115% Sollmoment (Fehlerintegral &gt; 10Nms) Bei kleinen Momenten gelten größere Schwellwerte
Schnittstelle BSW:
S_diagKR bit 11 =1</t>
  </si>
  <si>
    <t>0x734B</t>
  </si>
  <si>
    <t>Istmoment &gt; 110% Sollmoment (Fehlerintegral &gt; 40Nms) Bei kleinen Momenten gelten größere Schwellwerte
Schnittstelle BSW:
S_diagKR bit 9 = 1</t>
  </si>
  <si>
    <t>0x734C</t>
  </si>
  <si>
    <t>Istmoment &lt; 80% Sollmoment (Fehlerintegral &gt; 10Nms) Bei kleinen Momenten gelten größere Schwellwerte
Schnittstelle BSW:
S_diagKR bit 30 = 1</t>
  </si>
  <si>
    <t>0x734D</t>
  </si>
  <si>
    <t>Istmoment &lt; 80% Sollmoment (Fehlerintegral &gt; 60Nms) Bei kleinen Momenten gelten größere Schwellwerte
Schnittstelle BSW:
S_diagKR bit 28 = 1</t>
  </si>
  <si>
    <t>0x734E</t>
  </si>
  <si>
    <t>B201000</t>
  </si>
  <si>
    <t>No basic setting</t>
  </si>
  <si>
    <t>Ein neues, noch nicht in Betrieb genommenes Steuergerät wurde verbaut oder die Klassierwerte wurden manuell per Tester mittels der Routine 0x0317 "Rücksetzen aller Lernwerte" gelöscht
- Mittels der Anpassung 0x2BBB "Reibwertklassen (Kundendienst)" die Klassierung auf dem Hinterachsgetriebe anlernen
Klassierwerte wurden manuell gelöscht oder Steuergerät defekt.
1.) Klassierwerte neu anlernen
2.) QCU Steuergerät prüfen</t>
  </si>
  <si>
    <t>Mindestens ein Klassierwert  entspricht dem Initialwert und kein Klassierungswert ist außerhalb des erlaubten Bereichs. (Initialwert 0 ist gültig)
Schnittstelle BSW:
S_diagKR2 bit 5 = 1</t>
  </si>
  <si>
    <t>0x734F</t>
  </si>
  <si>
    <t>QCU Steuergerät auf zusätzliche Fehlerspeicher z.B.  EEPROM-Fehler bzw. Steuergerät defekt prüfen. Steuergerät tauschen.</t>
  </si>
  <si>
    <t>Mindestens ein Klassierwert ist außerhalb des erlaubten Bereichs.
Schnittstelle BSW:
S_diagKR2 bit 6 =1</t>
  </si>
  <si>
    <t>0x7350</t>
  </si>
  <si>
    <t>Bei mehrfachem Auftreten (255) wird DTC_QCU_DEFEKT eingetragen. 
1.) QCU Steuergerät prüfen</t>
  </si>
  <si>
    <t>Der Betrag der Differenz der an zwei verschiedenen Controller ADC Pins gemessenen Druckwerte des Sensors 2 ist größer als P_Plausip2p2L2_incThrdDiag.
Schnittstelle BSW:
S_diagKR bit 1 =1</t>
  </si>
  <si>
    <t>0x7351</t>
  </si>
  <si>
    <t>C1004FC</t>
  </si>
  <si>
    <t>Oil pressure/temperature sensor
Short circuit oil temperature 1 to oil temperature 2</t>
  </si>
  <si>
    <t>1.) Kabelbaum prüfen
2.) Drucksensoren tauschen
3.) QCU Steuergerät prüfen</t>
  </si>
  <si>
    <t>Die Temperatursensoren sind nicht unabhängig wenn BSW Signal S_stTmpIndep=1.
Schnittstelle BSW:
S_diagKR2 bit 7 = 1</t>
  </si>
  <si>
    <t>0x7352</t>
  </si>
  <si>
    <t>C1004FB</t>
  </si>
  <si>
    <t>Oil pressure/temperature sensor
Short circuit oil pressure 1 to oil pressure 2</t>
  </si>
  <si>
    <t>Die Drucksignale sind nicht unabhängig.
Betrag(S_rawADCPsens1Ref1Indep - S_rawADCPsens2Ref1Indep) &lt; P_InputL2MT_pDltPMin
Schnittstelle BSW:
S_diagKR2 bit 8 = 1</t>
  </si>
  <si>
    <t>0x7353</t>
  </si>
  <si>
    <t>Interne Spannungsversorgung erkennt Fehler bzgl. DCDC Wandler.
Die Überwachung erfolgt gleichzeitig auf zwei Spannungsausgänge
a. Nominalwert 6 Volt , Toleranz [5,17, 6,92]
b. Nominalwert 6,24 Volt, Toleranz[5,66, 6,9]
Betroffene Komponnente:   DCDC</t>
  </si>
  <si>
    <t>0x7354</t>
  </si>
  <si>
    <t>ROM Fehler erkannt durch SCM
im Rom-Bereich mindestens 1 Bit hat sich geändert.</t>
  </si>
  <si>
    <t>0x7355</t>
  </si>
  <si>
    <t>RAM Fehler erkannt durch SCM
Muster wird geschrieben im ganzem RAM-Bereich, um herauszufinden ob alle adresse schreibbar und lesbar.  
Fehler wird gesetzt wenn RAM-Fehler vorhanden.</t>
  </si>
  <si>
    <t>0x7356</t>
  </si>
  <si>
    <t>Komplenent-Check-Fehler erkannt durch SCM
Sicherheitsrelevante Variablen werden zweimal gespeichert (normaler Wert und Komplementaerer Wert)  , die werden stets bzgl. plausibilität geprüft.</t>
  </si>
  <si>
    <t>0x7357</t>
  </si>
  <si>
    <t>Programflow monitoring Fehler erkannt durch  SCM
Inkorrekte Ausführungsreihenfolge vom Programm.</t>
  </si>
  <si>
    <t>0x7358</t>
  </si>
  <si>
    <t>B200FF9</t>
  </si>
  <si>
    <t>OS task Fehler erkannt durch  SCM
Mögliche Fehler sind: 
a. Ausführung SW_Task dauert länger als definiert. 
b.Taktbasis von microcontroller und TSBC laufen nicht synchro. 
c. Zu hohe CPU-Last</t>
  </si>
  <si>
    <t>0x7359</t>
  </si>
  <si>
    <t>B200FFA</t>
  </si>
  <si>
    <t>hardware-Traps erkannt. 
Alle mögliche Fehler aus Microcontroller-Traps</t>
  </si>
  <si>
    <t>0x735A</t>
  </si>
  <si>
    <t>B200FFB</t>
  </si>
  <si>
    <t>Ereignisspeicher aktiv oder passiv mit Kundenbeanstandung, dann Steuergerät tauschen
wenn zusätzlich B200000 "Steuergerät defekt" eingetragen ist, dann Steuergerät tauschen. 
Wenn Steuergerät keine Kommunikation mit Tester hat, dann Steuergerät tauschen. (Dauerreset)</t>
  </si>
  <si>
    <t>TSBC Fehler erkannt. 
Fehler meldet durch TSBC über Temperatur, Versorgung usw.</t>
  </si>
  <si>
    <t>0x735B</t>
  </si>
  <si>
    <t>B200FFC</t>
  </si>
  <si>
    <t>Watchdog Fehler erkannt.</t>
  </si>
  <si>
    <t>0x735C</t>
  </si>
  <si>
    <t>B200FFD</t>
  </si>
  <si>
    <t>Hardware Monitoring Unit Fehler erkannt. 
Mögliche HW-Fehler auf der Schnittstelle zwischen TSBC und Microcontroller.</t>
  </si>
  <si>
    <t>0x735D</t>
  </si>
  <si>
    <t>B200FFE</t>
  </si>
  <si>
    <t>ADC Fehler erkannt. 
Interner AD-Multiplexer hat Stuck-at Fehler auf einem bestimmten Kanal.</t>
  </si>
  <si>
    <t>0x735E</t>
  </si>
  <si>
    <t>Databus implausible message</t>
  </si>
  <si>
    <t>Überprüfung Sendesteuergerät
 Reparatur über Busmaster</t>
  </si>
  <si>
    <t>Das Signal SARA_12_CRC wurde 2x fehlerhaft empfangen. Die Überwachung ist nach E2E-Kommunikationsabsicherung umgesetzt.
E2E library returns DIAG_WRONGCRC error and PERMANENT_SAFE_STATE status if:
there were at least two messages of PDU FDR_02 sent with wrong CRC</t>
  </si>
  <si>
    <t>0x735F</t>
  </si>
  <si>
    <t>In den letzten 5 empfangenen SARA_12 Botschaften wird Timeout Fehler nach E2E-Überwachung erkannt.</t>
  </si>
  <si>
    <t>0x7360</t>
  </si>
  <si>
    <t>Bei einmaligem Auftreten wird DTC_EEPROM_FAILURE und "Steuergerät defekt" eingetragen.
Steuergerät tauschen.</t>
  </si>
  <si>
    <t>EEPROM-Daten zur  VIN  können nicht gelesen werden, bzw. gelesene Werte sind nicht plausibel. Speicherzelle Defekt.</t>
  </si>
  <si>
    <t>0x7361</t>
  </si>
  <si>
    <t>Control module
Incorrect Vehicle Identification Number (VIN)</t>
  </si>
  <si>
    <t>(Verdacht auf Quertausch des Steuergeräts) 
Neue Fahrgestellnummer kann nur durch Rücksetzung aller Lernwerte automatisch neu angelernt.  
a) Steuergerät QCU wurde getauscht
Inbetriebnahme nach Anleitung durchführen. (Achtung: Lernwerte zum Getriebe aus altem Steuergerät ins neue übertragen)  
b) Steuergerät BCM wurde getauscht
Inbetriebnahme nach Anleitung durchführen. (Achtung: Lernwerte zum Getriebe aus dem gleichen Steuergerät sichern und nach Rücksetzen aller Lernwerte wieder per Anpassung ins Steuergerät schreiben)</t>
  </si>
  <si>
    <t>Zweimal wird eine gültige VIN erfolgreich empfangen, jedoch passt die empfangene nicht mit der im Steuergerät gespeicherten überein.</t>
  </si>
  <si>
    <t>0x7362</t>
  </si>
  <si>
    <t>Die Botschaft VIN_01 wurde für eine spezifizierte Zeit nicht empfangen.</t>
  </si>
  <si>
    <t>0x7363</t>
  </si>
  <si>
    <t>C110500</t>
  </si>
  <si>
    <t>Vehicle Identification Number (VIN)
Implausible</t>
  </si>
  <si>
    <t>Verdacht auf Tausch BCM2 ohne Inbetriebenahme (Anlernprozedur VIN im BCM2)</t>
  </si>
  <si>
    <t>2mal VIN_01 mit Initialwerte empfangen</t>
  </si>
  <si>
    <t>0x7364</t>
  </si>
  <si>
    <t>Shut-Off- Path-Check Fehler erkannt. 
Einer der Abschaltpfade  funktioniert nicht. 
Microcontroller und TSBC müssen die Endstufe separat ansteuern können, wenn dies nicht geschehen, meldet Shut-off-Path-Check einen Fehler.</t>
  </si>
  <si>
    <t>0x7366</t>
  </si>
  <si>
    <t>Es wird nach 255 Häufigkeitszähler zusätzlich B200000 "Steuergerät defekt" eingetragen. 
Steuergerät tauschen.</t>
  </si>
  <si>
    <t>EEPROM-Daten zu Alterungswerten können nicht gelesen werden, bzw. gelesene Werte sind nicht plausibel --&gt; Speicherzelle Defekt.  
------------------------------------------------------------------------------------
                - Restore current channel fails, restore previous historical channel fails (channel cannot be restored) 
                - Restore current channel fails, restore historical channel works - for 10 times in a row</t>
  </si>
  <si>
    <t>0x7367</t>
  </si>
  <si>
    <t>Bei mehrfachem Auftreten diverser interner Störungen.</t>
  </si>
  <si>
    <t>0x736B</t>
  </si>
  <si>
    <t>Entwicklerbotschaften per Diagnosetester mittels
jeweiliger Anpassung deaktivieren</t>
  </si>
  <si>
    <t>Entwicklerbotschaften wurden aktiviert</t>
  </si>
  <si>
    <t>0x736C</t>
  </si>
  <si>
    <t>FlexRay data bus
No synchronization</t>
  </si>
  <si>
    <t>FlexRay-Verkabelung prüfen.</t>
  </si>
  <si>
    <t>Das Steuergerät hat im laufendem KL15-Zyklus die Synchronisation am FlexRay verloren.</t>
  </si>
  <si>
    <t>0x736D</t>
  </si>
  <si>
    <t>Verkabelung prüfen,. KL15 kurzschluss nach Ubat</t>
  </si>
  <si>
    <t>Plausibilisierung Analog KL15 &lt;-&gt; Bus signal ZAS_KL_15 fehlgeschlagen, 
d.h. Analog KL.15 = Ein,  ZAS_KL_15=AUS
Kurzschluss KL15 nach Vbat</t>
  </si>
  <si>
    <t>0x736E</t>
  </si>
  <si>
    <t>C109F00</t>
  </si>
  <si>
    <t>Incorrect version of control module installed</t>
  </si>
  <si>
    <t>Mindestens eines der beiden Signale SARA_CF_Accel_Y_010 oder SARA_CF_Accel_Y_b_red2 sendet 3x hintereinander den Wert 0x5 (Sensor_nicht_verbaut / Signal_nicht_berrechnet)</t>
  </si>
  <si>
    <t>0x736F</t>
  </si>
  <si>
    <t>Das Signal SARA_CF_Accel_Y_010  hat  einen der folgenden Zustände eingenommen.
- Initwert (4)
- Fehlerwert (1,2,3,6,7) 
Die Signalwerte haben unterschiedliche Entprellungszeiten.</t>
  </si>
  <si>
    <t>0x7370</t>
  </si>
  <si>
    <t>Das Signal SARA_Accel_Y_010 hat mindestens 3x hintereinander einen Fehlerwert (65535)</t>
  </si>
  <si>
    <t>0x7371</t>
  </si>
  <si>
    <t>In den letzten 5 empfangenen SARA_06 Botschaften wird BZ Fehler nach E2E-Überwachung erkannt. 
E2E library returns DIAG_WRONGSEQUENCE or DIAG_REPEATED error:
- within the last 5 monitored messages of PDU SARA_06 there were at least 4 messages with the same BZ or at least 4 messages with an incorrect BZ (incorrect = difference between 2 consecutive BZs is higher than 2)</t>
  </si>
  <si>
    <t>0x7372</t>
  </si>
  <si>
    <t>Das Signal SARA_06_CRC wurde 2x fehlerhaft empfangen. Die Überwachung ist nach E2E-Kommunikationsabsicherung umgesetzt.
E2E library returns DIAG_WRONGCRC error and PERMANENT_SAFE_STATE status if:
there were at least two messages of PDU SARA_06 sent with wrong CRC</t>
  </si>
  <si>
    <t>0x7373</t>
  </si>
  <si>
    <t>0x7374</t>
  </si>
  <si>
    <t>Das Signal SARA_CF_Accel_Y_b_red2  hat  einen der folgenden Zustände eingenommen.
- Initwert (4)
- Fehlerwert (1,2,3,6,7)
Die Signalwerte haben unterschiedliche Entprellungszeiten.</t>
  </si>
  <si>
    <t>0x7375</t>
  </si>
  <si>
    <t>Das Signal SARA_Accel_Y_b_red2 hat mindestens 3x hintereinander einen Fehlerwert (65535)</t>
  </si>
  <si>
    <t>0x7376</t>
  </si>
  <si>
    <t>in den letzten 5 empfangenen SARA_12 Botschaften wird  BZ Fehler nach E2E-Überwachung erkannt.
E2E library returns DIAG_WRONGSEQUENCE or DIAG_REPEATED error:
- within the last 5 monitored messages of PDU FDR_02 there were at least 4 messages with the same BZ or at least 4 messages with an incorrect BZ (incorrect = difference between 2 consecutive BZs is higher than 2)</t>
  </si>
  <si>
    <t>0x7377</t>
  </si>
  <si>
    <t>Das Signal FDR_TV_SollRadDiff_Moment hat  einen der folgenden Zustände eingenommen.  
- Initwert (4094)
- Fehlerwert (4095)
Die Signalwerte haben unterschiedliche Entprellungszeiten.</t>
  </si>
  <si>
    <t>0x7378</t>
  </si>
  <si>
    <t>in den letzten 5 empfangenen FDR_02 Botschaften wird  BZ Fehler nach E2E-Überwachung erkannt. 
E2E library returns DIAG_WRONGSEQUENCE or DIAG_REPEATED error:
- within the last 5 monitored messages of PDU FDR_02 there were at least 4 messages with the same BZ or at least 4 messages with an incorrect BZ (incorrect = difference between 2 consecutive BZs is higher than 2)</t>
  </si>
  <si>
    <t>0x7379</t>
  </si>
  <si>
    <t>Das Signal FDR_02_CRC wurde 2x fehlerhaft empfangen. Die Überwachung ist nach E2E-Kommunikationsabsicherung umgesetzt. 
E2E library returns DIAG_WRONGCRC error and PERMANENT_SAFE_STATE status if:
there were at least two messages of PDU FDR_02 sent with wrong CRC</t>
  </si>
  <si>
    <t>0x737A</t>
  </si>
  <si>
    <t>0x737B</t>
  </si>
  <si>
    <t>P172600</t>
  </si>
  <si>
    <t>Wheel speed sig. 4=&gt;sensor rr
Implausible signal</t>
  </si>
  <si>
    <t>Das Signal ESP_HR_Radgeschw hat einen der folgenden Zustände eingenommen, jenach der Signalwerte gibt es unterschiedliche Entprellungszeit: 
- Unterspannung (4093)
- Initwert (4094)
- Fehlerwert (4095)</t>
  </si>
  <si>
    <t>0x737C</t>
  </si>
  <si>
    <t>P172100</t>
  </si>
  <si>
    <t>Wheel speed sig. 3=&gt;sens. lr
Implausible signal</t>
  </si>
  <si>
    <t>Das Signal ESP_HL_Radgeschw hat einen der folgenden Zustände eingenommen, jenach der Signalwerte gibt es unterschiedliche Entprellungszeit: 
- Unterspannung (4093)
- Initwert (4094)
- Fehlerwert (4095)</t>
  </si>
  <si>
    <t>0x737D</t>
  </si>
  <si>
    <t>P171600</t>
  </si>
  <si>
    <t>Wheel speed sig. 2=&gt;sensor rf
Implausible signal</t>
  </si>
  <si>
    <t>Das Signal ESP_VR_Radgeschw hat einen der folgenden Zustände eingenommen, jenach der Signalwerte gibt es unterschiedliche Entprellungszeit: 
- Unterspannung (4093)
- Initwert (4094)
- Fehlerwert (4095)</t>
  </si>
  <si>
    <t>0x737E</t>
  </si>
  <si>
    <t>P171100</t>
  </si>
  <si>
    <t>Wheel speed sig. 1=&gt;sensor lf
Implausible signal</t>
  </si>
  <si>
    <t>Das Signal ESP_VL_Radgeschw hat einen der folgenden Zustände eingenommen, jenach der Signalwerte gibt es unterschiedliche Entprellungszeit: 
- Unterspannung (4093)
- Initwert (4094)
- Fehlerwert (4095)</t>
  </si>
  <si>
    <t>0x737F</t>
  </si>
  <si>
    <t>in den letzten 3 empfangenen ESP_03 Botschaften wird  BZ Fehler nach E2E-Überwachung erkannt. 
E2E library returns DIAG_WRONGSEQUENCE or DIAG_REPEATED error:
- within the last 3 monitored messages of PDU ESP_03 there were at least 2 messages with the same BZ or at least 2 messages with an incorrect BZ (incorrect = difference between 2 consecutive BZs is higher than 2)</t>
  </si>
  <si>
    <t>0x7380</t>
  </si>
  <si>
    <t>Das Signal ESP_03_CRC wurde 2x fehlerhaft empfangen. Die Überwachung ist nach E2E-Kommunikationsabsicherung umgesetzt. 
E2E library returns DIAG_WRONGCRC error and PERMANENT_SAFE_STATE status if:
there were at least two messages of PDU ESP_03 sent with wrong CRC</t>
  </si>
  <si>
    <t>0x7381</t>
  </si>
  <si>
    <t>0x7382</t>
  </si>
  <si>
    <t>Das Signal ESP_v_Signal hat  einen der folgenden Zustände eingenommen.  
- Unterspannung (65533)
- Initwert (65534)
- Fehlerwert (65535)
Die Signalwerte haben unterschiedliche Entprellungszeiten.</t>
  </si>
  <si>
    <t>0x7383</t>
  </si>
  <si>
    <t>Das Signal FDR_TV_Status hat mindestens 1x den folgenden Wert eingenommen:
- 7 (Abgeschaltet_aufgrund_Fehler)
FDR_TV_Status = 7</t>
  </si>
  <si>
    <t>0x7384</t>
  </si>
  <si>
    <t>in den letzten 3 empfangenen ESP_03 Botschaften wird  BZ Fehler nach E2E-Überwachung erkannt. 
E2E library returns DIAG_WRONGSEQUENCE or DIAG_REPEATED error:
- within the last 3 monitored messages of PDU ESP_21 there were at least 2 messages with the same BZ or at least 2 messages with an incorrect BZ (incorrect = difference between 2 consecutive BZs is higher than 2)</t>
  </si>
  <si>
    <t>0x7385</t>
  </si>
  <si>
    <t>Das Signal ESP_21_CRC wurde 2x fehlerhaft empfangen. Die Überwachung ist nach E2E-Kommunikationsabsicherung umgesetzt. 
E2E library returns DIAG_WRONGCRC error and PERMANENT_SAFE_STATE status if:
there were at least two messages of PDU ESP_21 sent with wrong CRC</t>
  </si>
  <si>
    <t>0x7386</t>
  </si>
  <si>
    <t>0x738A</t>
  </si>
  <si>
    <t>C100311</t>
  </si>
  <si>
    <t>All wheel drive pump
Short circuit to ground</t>
  </si>
  <si>
    <t>1. Widerstandmessung beider Anschlussleitungen des Motorss nach Masse (mit Kabelsatz) 
2. falls i.O., dann Steuergerät tauschen</t>
  </si>
  <si>
    <t>Motoranschlüsse kurzschluss nach Masse
Short circuit to Ground detection is done in the following situations:
    - Init Task: before SOPC: AD_MOTA ∈ [ c_SCG_MOTOR_minMOTA, c_SCG_MOTOR_maxMOTA ] or AD_MOTB ∈ [ c_SCG_MOTOR_minMOTB, c_SCG_MOTOR_maxMOTB] for c_SCG_MOTOR_init_filt_time (10ms)
    - BF 250, PWM = 0: -
    - BF 250, PWM != 0:  failure detected through diagnosis done by ATIC107 circuit for c_SCG_ON_MOTOR_filt_time (20ms), depending on positive or negative torque request, the Terminal which is controled to be GND can not detect the SCG error. Only the terminal which is controlled to VBAT can detect SCG error. 
    - BF 10:  AD_MOTA ∈ [ c_SCG_MOTOR_minMOTA, c_SCG_MOTOR_maxMOTA ] or AD_MOTB ∈ [ c_SCG_MOTOR_minMOTB, c_SCG_MOTOR_maxMOTB] for c_SCG_MOTOR_filt_time (150ms)</t>
  </si>
  <si>
    <t>0x738B</t>
  </si>
  <si>
    <t>C100313</t>
  </si>
  <si>
    <t>All wheel drive pump
Open circuit</t>
  </si>
  <si>
    <t>1. Widerstandsmessung beider Motorschlüsse mit und ohne Kabelsatz , Ohne Kabelsatz soll der Widerstand wenig als 1 Ohm betragen , mit Kabelsatz wenig als 1,5 Ohm 
2. Falls i.O., dann Motor tauschen (Prüfung ohne Verbau möglich) 
3. Falls nach Motortausch weiterhin n.i.O., dann Steuergerät tauschen</t>
  </si>
  <si>
    <t>Das Steuergerät hat an der Pumpe für Allradantrieb eine Unterbrechung erkannt.
Open Load detection is done in the following situations:
    - Init Task: before SOPC: AD_MOTA ∈ [ c_SS_OL_MOTOR_minMOTA,  c_SS_OL_MOTOR_maxMOTA ] and AD_MOTB ∈ [ c_SS_OL_MOTOR_minMOTB, c_SS_OL_MOTOR_maxMOTB] for c_SS_OL_MOTOR_filt_time (10ms)
    - BF250, no Running motor:  no detection 
    - BF250, Running Motor: S_uSM &gt; c_OL_ON_MOTOR_voltageLimit (1V) &amp;&amp; S_iSM &lt;c_OL_ON_MOTOR_currentLimit (0.5A)  for  c_OL_ON_MOTOR_filt_time (20 * 2 ms (maybe better to change it to 15*2 ms))
    - BF 10:  AD_MOTA ∈ [ c_SS_OL_MOTOR_minMOTA,  c_SS_OL_MOTOR_maxMOTA ] and AD_MOTB ∈ [ c_SS_OL_MOTOR_minMOTB, c_SS_OL_MOTOR_maxMOTB] for c_SS_OL_MOTOR_filt_time (50ms)</t>
  </si>
  <si>
    <t>0x738C</t>
  </si>
  <si>
    <t>B187200</t>
  </si>
  <si>
    <t>internal voltage supply</t>
  </si>
  <si>
    <t>Die Differenz zwischen der KL30-Versorgungsspannung und der Spannung hinter dem Verpolschutz-FET ist größer 500mV.
.......................................................................................................
Vbat - VPS &gt; 500mV
Differenz Vbat zu VPS (nach Verpolschutz-FET) zu groß.  
Kalibrierung im
stromlosen Zustand nötig, um ausreichende Genauigkeit zu erhalten</t>
  </si>
  <si>
    <t>0x738E</t>
  </si>
  <si>
    <t>Übertemperatur Fehler bei ATIC 107. Fehler wird druch ATIC interne Register signalisiert.   HW-bedingt Schwelle.</t>
  </si>
  <si>
    <t>0x738F</t>
  </si>
  <si>
    <t>Versorgungsspannung für ATIC 107 ist kleiner als 6 Volt. Fehler erkannt durch Register von ATIC107</t>
  </si>
  <si>
    <t>0x7390</t>
  </si>
  <si>
    <t>C100301</t>
  </si>
  <si>
    <t>All wheel drive pump
Electrical error</t>
  </si>
  <si>
    <t>1. Widerstandmessung beider Anschlussleitungen des Motorss nach Vbat (mit Kabelsatz) 
2. Wenn i.O, Steuegerät austauschen.</t>
  </si>
  <si>
    <t>Motoranschlüsse kurzschluss nach VBAT
Short Circuit to Battery detection is done in the following situations:
    - Init Task: before SOPC: AD_MOTA ∈ [ c_SCB_MOTOR_minMOTA, c_SCB_MOTOR_maxMOTA ] or AD_MOTB ∈ [ c_SCB_MOTOR_minMOTB, c_SCB_MOTOR_maxMOTB] for c_SCB_MOTOR_init_filt_time (10ms)  
     -BF250 :  AD_MOTA ∈ [ c_SCB_ON_MOTOR_minHS, c_SCB_ON_MOTOR_maxHS ] and AD_MOTB ∈ [ c_SCB_ON_MOTOR_minLS, c_SCB_ON_MOTOR_maxLS] for c_SCB_ON_MOTOR_filt_time (50ms) 
    - BF 10:  AD_MOTA ∈ [ c_SCB_MOTOR_minMOTA, c_SCB_MOTOR_maxMOTA ] or AD_MOTB ∈ [ c_SCB_MOTOR_minMOTB, c_SCB_MOTOR_maxMOTB] for c_SCB_MOTOR_init_filt_time (50ms)
If SCB is detected on both Motor and valve1 then the plausibility algorithm checks if there is a voltage drop between the Motor and Valve1:
check for both SCG and SCB to be present on Motor:    if ((ABS(MotA- MotB))&gt;306) =&gt; SCB and SCG detected on Motor (does not account for triple error). 
check for both SCG and SCB to be present on Valve1:  else if ((ABS(Valve1_HS- Valve1_LS))&gt;306) =&gt; SCB and SCG detected on Valve1. 
check for SCB on Motor:                                                            else if ((MotA - Valve1_HS &gt; 150) || (MotB - Valve1_HS &gt; 150)) =&gt; SCB detected on Motor. 
check for SCB on Valve1:                                                           else if ((Valve1_HS - MotA &gt; 150) || (Valve1_HS - MotB &gt; 150)) =&gt; SCB detected on Valve1.</t>
  </si>
  <si>
    <t>0x7C8D</t>
  </si>
  <si>
    <t>FlexRay data bus
Initialization failed</t>
  </si>
  <si>
    <t>Das Steuergerät konnte nach dem KL15-Aufstarten  keine Synchronisation mit dem FlexRay-Bus durchführen .</t>
  </si>
  <si>
    <t>0x7C8F</t>
  </si>
  <si>
    <t>Mindestens eine der drei Botschaften Motor_12, Motor_14 oder Motor_Code_01 wurde für eine spezifizierte Zeit nicht empfangen.</t>
  </si>
  <si>
    <t>0x7C91</t>
  </si>
  <si>
    <t>Die Botschaft Kombi_02 wurde für eine spezifizierte Zeit nicht empfangen.</t>
  </si>
  <si>
    <t>0x81EF</t>
  </si>
  <si>
    <t>Das Signal FDR_TV_Status hat mindestens 4x den folgenden Wert eingenommen:
- 5 (Temporaer_abgeschaltet)</t>
  </si>
  <si>
    <t>0x81F2</t>
  </si>
  <si>
    <t>Prüfen ob zusätzliche Ereignisspeichereinträge bzgl. elektrischer Fehler an Ventilen oder Pumpe vorliegen
1) Falls ja: Dann zuerst diese abarbeiten 
2) Falls nein: Steuergerät tauschen</t>
  </si>
  <si>
    <t>Der Fehler wird eingetragen wenn die SW einen sicheren Zustand anfordert aber nicht vom System eingenommen wird. Die Überprüfung ob der sichere Zustand eingenommen wurde erfolgt über eine Plausibilisierung der Ventil- bzw. Motorspannungen.
Schnittstelle BSW:
S_enReset = 1 &amp;  V_stSMImpos = 0 &amp; V_stVlvImplausi_OVP = 0</t>
  </si>
  <si>
    <t>0x81F4</t>
  </si>
  <si>
    <t>1. Kabelbaum u. Stecker visuell und elektrisch auf Kurzschluss nach Masse und Kurzschluss nach Plus prüfen, 
2. QCU Steuergerät mit Stellglieddiagnose prüfen.  Drucktest antriggern und auf Fehler prüfen.</t>
  </si>
  <si>
    <t>Die gemessene Spannung am Motor entspricht nicht der Sollspannung
Schnittstelle BSW:
V_stSMImpos = 1</t>
  </si>
  <si>
    <t>0x81F5</t>
  </si>
  <si>
    <t>1. Kabelbaum u. Stecker visuell und elektrisch auf Unterbrechung, Kurzschluss nach Masse und Kurzschluss nach Plus prüfen
2. QCU Steuergerät prüfen</t>
  </si>
  <si>
    <t>Die gemessene Spannung an den Ventilen entspricht nicht dem Sollzustand 
Schnittstelle BSW:
V_stVlvImplausi_OVP = 1</t>
  </si>
  <si>
    <t>0x824B</t>
  </si>
  <si>
    <t>a. KL-15 wechsel, Motorstart, Fahrzeug im Stillstand für 3 Sekunde halten,  damit der Test durchgeführt werden kann. 
b. Überprüfen Anderer Fehlerspeicher</t>
  </si>
  <si>
    <t>Geschwindigkeit &gt; 0.1 km/ h</t>
  </si>
  <si>
    <t>0x82F0</t>
  </si>
  <si>
    <t>Mindestens eine der zwei Botschaften Diagnose_01, NVEM_02  wurde für eine spezifizierte Zeit nicht empfangen.</t>
  </si>
  <si>
    <t>0x82F1</t>
  </si>
  <si>
    <t>Die Botschaft Klemmen_Status_01 wurde für eine spezifizierte Zeit nicht empfangen.</t>
  </si>
  <si>
    <t>0x82F2</t>
  </si>
  <si>
    <t>Steuergerät korrekt codieren</t>
  </si>
  <si>
    <t>Der Codierwert im Steuergerät entspricht dem Initwert.</t>
  </si>
  <si>
    <t>0x83CF</t>
  </si>
  <si>
    <t>Die Botschaft ESP_20 wurde für eine spezifizierte Zeit nicht empfangen.</t>
  </si>
  <si>
    <t>0x87EF</t>
  </si>
  <si>
    <t>Fehler im Bordnetz. Bordnetzfunktion prüfen. Batterie oder Generator.</t>
  </si>
  <si>
    <t>Batteriemanagement hat Fehler gemeldet. 
Mögliche Fehler in Batterie oder Generator. 
o NVEM_02 / BEM_Batteriediagnose = 2
o NVEM_02 / BEM_Generatordiagnose = 2</t>
  </si>
  <si>
    <t>0x89B0</t>
  </si>
  <si>
    <t>Ctrl. mod. internal sys. malfunction communication</t>
  </si>
  <si>
    <t>Unterbrechung der SPI-Kommunikation zwischen ATIC107 und TC1782, (überwacht von Microcontroller TC1782, keine Antwort von ATIC107 empfangen)</t>
  </si>
  <si>
    <t>Runtime: 78,5078125 sec</t>
  </si>
  <si>
    <t>J136_Control_unit_for_seat_adjustment_driver_side</t>
  </si>
  <si>
    <t>SPG_J136_Supply_voltage_of_external_components</t>
  </si>
  <si>
    <t>N476_72_Valve_block_2_in_driver_seat</t>
  </si>
  <si>
    <t>VX2_72_Lumbar_support_for_driver_seat</t>
  </si>
  <si>
    <t>SYS_72_Coding_Pin</t>
  </si>
  <si>
    <t>E97_72_Driver_side_operating_unit_for_memory_settings</t>
  </si>
  <si>
    <t>E470_72_Driver_seat_adjustment_operating_unit</t>
  </si>
  <si>
    <t>E670_72_Massage_function_button_driver_side</t>
  </si>
  <si>
    <t>V129_72_Motor_Lumbar_support_height_motor_driver_side</t>
  </si>
  <si>
    <t>V125_72_Motor_Lumbar_support_longitudinal_motor_driver_side</t>
  </si>
  <si>
    <t>V243_72_Driver_seat_rake_adjustment_motor</t>
  </si>
  <si>
    <t>V245_72_Driver_seat_height_adjustment_motor</t>
  </si>
  <si>
    <t>V28_72_Driver_seat_longitudinal_adjustment_motor</t>
  </si>
  <si>
    <t>J136_72_Seat_forward_back_adjustment_motor_No_adaptation</t>
  </si>
  <si>
    <t>G374_72_Lumbar_support_height_sender_driver_side</t>
  </si>
  <si>
    <t>G375_72_Lumbar_support_longitudinal_sender_driver_side</t>
  </si>
  <si>
    <t>G232_72_Seat_rake_adjustment_sender_driver_side</t>
  </si>
  <si>
    <t>G231_72_Seat_height_adjustment_sender_driver_side</t>
  </si>
  <si>
    <t>G231_72_Seat_height_adjustment_sender_driver_side
V245_72_Driver_seat_height_adjustment_motor</t>
  </si>
  <si>
    <t>G218_72_Seat_longitudinal_adjustment_sender_driver_side</t>
  </si>
  <si>
    <t>G218_72_Seat_longitudinal_adjustment_sender_driver_side
V28_72_Driver_seat_longitudinal_adjustment_motor</t>
  </si>
  <si>
    <t>G219_72_Backrest_adjustment_sender_driver-side
G378_72_Seat_depth_adjustment_sender_driver_side</t>
  </si>
  <si>
    <t>G219_72_Backrest_adjustment_sender_driver-side
VX2_72_Lumbar_support_for_driver_seat
G378_72_Seat_depth_adjustment_sender_driver_side</t>
  </si>
  <si>
    <t>N475_72_Valve_block_1_in_driver_seat</t>
  </si>
  <si>
    <t>G378_72_Seat_depth_adjustment_sender_driver_side</t>
  </si>
  <si>
    <t>E176_72_Driver_seat_lumbar_support_adjustment_switch</t>
  </si>
  <si>
    <t>J136_Lost_communication_diagnostic_interface</t>
  </si>
  <si>
    <t>SYS_J136_Data_record_invalid_implausible</t>
  </si>
  <si>
    <t>SPG_J136_Seat_adjustment_control_unit_supply_voltage</t>
  </si>
  <si>
    <t>LIN_J136_Local_databus_electrical_error</t>
  </si>
  <si>
    <t>J136_72_Production_mode_enable_disable</t>
  </si>
  <si>
    <t>SYS_J136_Advanced_bus_mode_active</t>
  </si>
  <si>
    <t>SYS_J136_Subnetwork_operation_not_available</t>
  </si>
  <si>
    <t>SYS_J136_Databus_error_value_received</t>
  </si>
  <si>
    <t>EV_RearRadarS1DelphAU651_001024_d.odx</t>
  </si>
  <si>
    <t>31/08/2025 14:39:20</t>
  </si>
  <si>
    <t>Runtime: 57,765625 sec</t>
  </si>
  <si>
    <t>0x130000</t>
  </si>
  <si>
    <t>The transportation mode is active</t>
  </si>
  <si>
    <t>SI_T_Mode:Transportmodus_aktiv</t>
  </si>
  <si>
    <t>0x130001</t>
  </si>
  <si>
    <t>The production mode is active</t>
  </si>
  <si>
    <t>P-Mode deaktivieren</t>
  </si>
  <si>
    <t>Aktivierung P-Mode über Anpassung Nach QSLH - P-Mode</t>
  </si>
  <si>
    <t>0x13000A</t>
  </si>
  <si>
    <t>0x13000B</t>
  </si>
  <si>
    <t>0x60918</t>
  </si>
  <si>
    <t>Wenn der Rollenmodus aktiv ist. (04FB)</t>
  </si>
  <si>
    <t>0x130004</t>
  </si>
  <si>
    <t>Dataset is invalied</t>
  </si>
  <si>
    <t>Datensatz prüfen und korrekten DS aufspielen</t>
  </si>
  <si>
    <t>Es wurde kein gültiger Datensatz im NVM gefunden gemäß "Datensatzdownload Generation 2" Anforderung: A: DSDG2_166 Ein ungültiger Datensatz liegt auch vor, wenn die CRC32-Checksumme nicht stimmt</t>
  </si>
  <si>
    <t>0x130005</t>
  </si>
  <si>
    <t>Dataset is implausible</t>
  </si>
  <si>
    <t>Datensatz ist nicht zur HW/SW kompatibel gemäß "Datensatzdownload Generation 2" Anforderung: A: DSDG2_166</t>
  </si>
  <si>
    <t>FAULT_DATASET_FOR_WARNALGO_INCOMPATIBLE</t>
  </si>
  <si>
    <t>Datensatz ist nicht zur HW/SW kompatibel. Datensatz passt inhaltlich nicht zur AUDI-Warn-Algo-SW.</t>
  </si>
  <si>
    <t>0x130007</t>
  </si>
  <si>
    <t>FAULT_DATASET_INCOMPATIBLE</t>
  </si>
  <si>
    <t>Softwareversionmanagement: Abgleich CF und 3C. Abgleich DB und DC.</t>
  </si>
  <si>
    <t>Datensatz im MRR_HL ist nicht kompatibel mit dem Datensatz im MRR_HR</t>
  </si>
  <si>
    <t>0x140020</t>
  </si>
  <si>
    <t>B183A00</t>
  </si>
  <si>
    <t>Temperatur of ECU not in allowed range</t>
  </si>
  <si>
    <t>Fahrzeug für eine Stunde in Raumtemperatur bringen.</t>
  </si>
  <si>
    <t>ECU Leiterplattentemperatur unterschreitet Grenzwert: -50°C ECU Leiterplattentemperatur überschreitet Grenzwert: +127°C</t>
  </si>
  <si>
    <t>0x140030</t>
  </si>
  <si>
    <t>Temperatur of Microcontroller not in allowed range</t>
  </si>
  <si>
    <t>Fahrzeug in Raumtemperatur für eine Stunde bringen.</t>
  </si>
  <si>
    <t>ECU Microcontrollertemperatur unterschreitet Grenzwert: -40°C ECU Microcontrollertemperatur überschreitet Grenzwert: +150°C</t>
  </si>
  <si>
    <t>0x140040</t>
  </si>
  <si>
    <t>sg_Transmitter_Temperature_High_Fault</t>
  </si>
  <si>
    <t>Wenn die XCM Temperatur den operating temperature calibration threshold (Schwellwert) für einige Diagnosezyklen übersteigt soll der Test nicht bestanden werden und fehlerhaft bleiben wenn: 1. eine gewisse Zeit verstichen ist 2. die XCM Temperatur unter einem unteren Hysterese Kalibrierungschwellenwert für eine Anzahl aufeinanderfolgender Diagnosezyklen liegt.</t>
  </si>
  <si>
    <t>0x130012</t>
  </si>
  <si>
    <t>Supply-Voltage too high for long time</t>
  </si>
  <si>
    <t>Bordnetzversorgung prüfen</t>
  </si>
  <si>
    <t>Spannung überschreitet 17,5V und bleibt oberhalb 17V.</t>
  </si>
  <si>
    <t>0x130013</t>
  </si>
  <si>
    <t>Supply-Voltage too low for long time</t>
  </si>
  <si>
    <t>Spannung unterschreitet 8,5V und bleibt unterhalb 9V.</t>
  </si>
  <si>
    <t>0x130014</t>
  </si>
  <si>
    <t>Supply-Voltage too high</t>
  </si>
  <si>
    <t>0x130015</t>
  </si>
  <si>
    <t>Supply-Voltage too low</t>
  </si>
  <si>
    <t>0x140090</t>
  </si>
  <si>
    <t>Bordnetz prüfen und Kl 15 wechsel</t>
  </si>
  <si>
    <t>Spannung größer als 19 V.</t>
  </si>
  <si>
    <t>0x130016</t>
  </si>
  <si>
    <t>B11D11C</t>
  </si>
  <si>
    <t>Supply_Voltage_for_Pincoding_implausible</t>
  </si>
  <si>
    <t>1) Steckverbindung von beiden Seiten prüfen und ggfs.instandsetzen (Pin kann verbogen sein oder Kurzschluss im Kabelbaum) 2) Steuergerät defekt (interner Kurzschluss)</t>
  </si>
  <si>
    <t>An beiden Codier-Pins liegt die Spannungsversorgung an</t>
  </si>
  <si>
    <t>Component protection is active</t>
  </si>
  <si>
    <t>Steuergerät auf Fahrzeug anlernen.</t>
  </si>
  <si>
    <t>Gateway. IKA-Key für die Komponente ist nicht identisch mit dem IKA-Key in der Komponente, Manipulationsschutz (Fehler wurde qualifiiziert durch EC++) EC=EC_LIMIT+1</t>
  </si>
  <si>
    <t>Falschauthentifikation (Fehler wurde qualifiziert durch Response_M, die nicht dem intern berechneten Referenzwert entspricht) EC=EC_LIMIT+2</t>
  </si>
  <si>
    <t>Stellglied Komponentenschutz Fehler wurde durch anderen Grund qualifiziert</t>
  </si>
  <si>
    <t>Component protection wrong or no setting</t>
  </si>
  <si>
    <t>neues SG, es hat noch kein IKA-Keydownload stattgefunden.</t>
  </si>
  <si>
    <t>0xB2105</t>
  </si>
  <si>
    <t>Right Control unit - no basic setting/adpation</t>
  </si>
  <si>
    <t>Steuergerät kalibrieren</t>
  </si>
  <si>
    <t>MRR_HR Steuergerät ist nicht kalibriert: 1) Ist der statische Winkeloffset des MRR_HR größer als +5 oder kleiner als -5, dann wird diesen Fehler gesetzt. Static_angle_offset_lane_change_assist&gt;+5 Grad oder Static_angle_offset_lane_change_assist&lt;-5 Grad oder Static_angle_offset_lane_change_assist = Defaultwert : -10.24 Grad 2)setzt die folgende Werte für beide Steuergeräte auf Default-Werte: statischen Winkeloffsets Measured_angle Measured_angle_service Measured_angle_end_of_line Measured_angle_short_track Measured_reception_power Angle_offset_static</t>
  </si>
  <si>
    <t>0xB2207</t>
  </si>
  <si>
    <t>Control unit coding wrong</t>
  </si>
  <si>
    <t>Passiv: keine Aktion Aktiv: SVM-Abgleich CF und 3C</t>
  </si>
  <si>
    <t>Die Codierung im MRR_xR passt nicht mit dem Codierung im MRR_xL</t>
  </si>
  <si>
    <t>0xB2107</t>
  </si>
  <si>
    <t>C12BFF0</t>
  </si>
  <si>
    <t>Autoalignment out of range</t>
  </si>
  <si>
    <t>Steuergerät kalibrieren Korrekter Verbau prüfen</t>
  </si>
  <si>
    <t>Steuergerät ist nicht kalibriert: Ist der dynamische Winkeloffset größer als +5 oder kleiner als -5, dann wird diesen Fehler gesetzt.</t>
  </si>
  <si>
    <t>0xB2108</t>
  </si>
  <si>
    <t>ECU - coding is missing</t>
  </si>
  <si>
    <t>Passiv: keine Aktion Aktiv: SVM-Abgleich</t>
  </si>
  <si>
    <t>DTC ist akiv, wenn 'ECU for draw bar' codiert mit default Wert 2 (Nicht codiert und Codierung ungültig) This DTC is active when ‘ECU for draw bar’ is coded with default value – 2 (Nicht codiert und Codierungs ungültig)</t>
  </si>
  <si>
    <t>0xB2109</t>
  </si>
  <si>
    <t>Autoalignment algorithm fault</t>
  </si>
  <si>
    <t>Steuergerät ist nicht kalibriert: Autokalibrierung nicht verfügbar.</t>
  </si>
  <si>
    <t>0x140100</t>
  </si>
  <si>
    <t>sg_Application_Flash_Checksum_Fault</t>
  </si>
  <si>
    <t>Der Prozessor soll die 16-Bit-Prozessor Wörter der gesamten Anwendungssoftware im Code -Flash- Speichersegment aufsummieren und mit dem 16- Bit-Ergebnis auf 0x0000 vergleichen. Wenn die Summe der in 0x0000 entspricht, ist die Prüfung positiv; andernfalls ist der Test fehlschlagen.</t>
  </si>
  <si>
    <t>0x140102</t>
  </si>
  <si>
    <t>sg_Keep_Alive_Checksum_Fault</t>
  </si>
  <si>
    <t>- shall be activated when condition FEE_SECTOR_FORMAT_FAILED retried for 3 times is met - shall not be activated when SECTORS CORRUPTED, SECTOR OVERFLOW and SECTOR CRITICAL FILL LEVEL are reported.</t>
  </si>
  <si>
    <t>0x140103</t>
  </si>
  <si>
    <t>sg_USC_Validation_Fault</t>
  </si>
  <si>
    <t>Der Core_1 Prozessor soll die 16-Bit- Wörter der gesamten USC Daten aufsummieren. Wenn die Summe der in 0x0000 entspricht , ist die Prüfung bestanden ; andernfalls ist der Test fehlschlagen . Zusätzlich sollte dieser Test fehlschlagen, wenn " K_cal_revision_number ' alle Werte auf ' FF ' hat welches impliziert das keine gültigen Daten vorhanden sind</t>
  </si>
  <si>
    <t>0x140104</t>
  </si>
  <si>
    <t>sg_RAM_Memory_Test_Fault</t>
  </si>
  <si>
    <t>Der RAM Bereich soll mit einem bekannten Bit Muster gefüllt werden. Dann soll dieserSpeicherbereich gelesen und überprüft werden ob das gelesene und geschrieben Bit Muster übereinstimmt. Dannach soll es mit einem anderen Muster wiederholt werden. Wenn das gelesene Muster nicht identisch ist soll ein Fehler gesetzt werden.</t>
  </si>
  <si>
    <t>0x140105</t>
  </si>
  <si>
    <t>sg_PLL_Lock_Fault</t>
  </si>
  <si>
    <t>Der Host-Prozessor soll die LOLF( Loss -of -Lock -Flag) und LOCK von PLLDIG_PLL0SR und PLLDIG_PLL1SR in jedem Diagnosezyklus überwachen:Dies ist im Racerunner MPC5775K Referenzhandbuch definiert. Die SW soll LOLF Flag nur löschen , wenn alle unteren Bedingungen erfüllt sind • Nach einem gelesenen LOLF Flag. • LOCK-Bit = 1 Die SW soll einen Zähler erhöhen , wenn der Fehler LOLF Flag gesetzt ist. Wenn der Fehlerzähler &gt; k_PLL_Lock_Lost_Limit cycles soll der Test fehlschlagen. Anderenfalls soll er bestanden werden.</t>
  </si>
  <si>
    <t>0x140106</t>
  </si>
  <si>
    <t>sg_Watchdog_Fault</t>
  </si>
  <si>
    <t>Schritt1: Fehler statisch eingetragen? Ja, dann Schritt3 Schritt2: Fehler statisch eingetragen? Nein -Gibt es eine Kundenbeanstandung, die Sie diesem Fehlerspeichereintrag zuordnen können? Ja, dann Schritt3 -Liegt eine Technische Produktinformation vor, welche die Vorgehensweise bei diesem sporadischen Fehlerspeichereintrag beschreibt? Ja, Fehlerhäufigkeit &gt; 3? Ja, dann Schritt3 -Diesen sporadischen Fehlerspeichereintrag nicht bearbeiten? Ja, Fehlerhäufigkeit &gt; 3? Ja, dann Schritt3 Schritt3: Liegt eine TPI zu diesem Fehler vor? -Wenn Ja, dann nach TPI abarbeiten -Wenn Nein, dann Steuergerät austauschen zur Analysezwecken!</t>
  </si>
  <si>
    <t>Der Host- Kern soll die Watchdog-Fehler auf jedem Kern überwachen. Ein Watchdog-Reset in einem Kern soll ein Fehler Bit setzen.Der Fehler muss gelöscht werden, wenn dieser nicht während des aktuellen Zündzyklus aufgetreten ist</t>
  </si>
  <si>
    <t>0x140107</t>
  </si>
  <si>
    <t>sg_Stack_Overflow_Fault</t>
  </si>
  <si>
    <t>Der Host soll jede spezifizierte Diagnosezykluszeit überwachen wenn eine 2-Byte-Konstante an der Spitze des Stapelspeichers jemals von einem Stapelspeicher-Überlauf überschrieben wird. Jeder Stapelspeicher, der einen Stapelüberlauf haben könnte, soll diese 2-Byte-Konstante haben und diese überwachen. Wenn dieser Fehler auftritt,soll die ECU diesen Fehler auf History setzen und die Diagnose- /DTC Informationen in den Keep-Alive schrieben, und dann eine ECU-Reset durchführen</t>
  </si>
  <si>
    <t>0x140108</t>
  </si>
  <si>
    <t>sg_Instruction_Set_Check_Fault</t>
  </si>
  <si>
    <t>Dieser Test wird nicht bestanden, wenn eine Reihe von arithmetischen Operationen die durch den Mikroprozessor durchgeführt werden , nicht das erwartete Ergebnis erbringen. Diese Prüfung soll an jedem Prozessorkern unabhängig durchgeführt werden. Ein Fehler in einem Prozesorkern soll den Geamttest fehlschlagen lassen.</t>
  </si>
  <si>
    <t>0x14010A</t>
  </si>
  <si>
    <t>sg_Transmitter_ID_Fault</t>
  </si>
  <si>
    <t>Core_1 soll den USC Wert mit der Chip-ID vergleichen und ein Flag setzen . Der Zweck dieses Tests ist zu überprüfen, ob die USC Daten mit den Daten im XCM übereinstimmen.</t>
  </si>
  <si>
    <t>0x14010B</t>
  </si>
  <si>
    <t>sg_5.0_V_Supply_Out-of-Range_Fault</t>
  </si>
  <si>
    <t>Wenn die Messung der Spannung am 5V Regulator außerhalb der erwarteten Betriebsspannungsbereich ist soll ein Fehler gesetzt werden. Andernfalls wird dieser Test bestanden.</t>
  </si>
  <si>
    <t>0x14010C</t>
  </si>
  <si>
    <t>sg_3.3_V_(RAW)_Supply_Out-of-Range_Fault</t>
  </si>
  <si>
    <t>Wenn die Messung der Spannung am 3.3V Regulator außerhalb der erwarteten Betriebsspannungsbereich ist soll ein Fehler gesetzt werden. Andernfalls wird dieser Test bestanden.</t>
  </si>
  <si>
    <t>0x14010E</t>
  </si>
  <si>
    <t>sg_Thermistor_Out-of-Range_Fault</t>
  </si>
  <si>
    <t>Wenn der Thermistor außerhalb der erwarteten Betriebsspannungsbereich ist , so soll dieser Fehler gesetzt werden. Andernfalls ist der Test bestanden.</t>
  </si>
  <si>
    <t>0x14010F</t>
  </si>
  <si>
    <t>sg_1.8_V_Supply_Out-of-Range_Fault</t>
  </si>
  <si>
    <t>Wenn der 1,8V Regulator aktiv und die Spannung außerhalb der erwarteten Betriebsspannungsbereich ist soll ein Fehler gesetzt werden. Andernfalls wird dieser Test bestanden.</t>
  </si>
  <si>
    <t>0x140110</t>
  </si>
  <si>
    <t>sg_1.25_V_Supply_Out-of-Range_Fault</t>
  </si>
  <si>
    <t>Wenn der 1,25V Regulator aktiv und die Spannung außerhalb der erwarteten Betriebsspannungsbereich ist soll ein Fehler gesetzt werden. Andernfalls wird dieser Test bestanden.</t>
  </si>
  <si>
    <t>0x140113</t>
  </si>
  <si>
    <t>sg_XCVR_Device_SPI_Fault_</t>
  </si>
  <si>
    <t>Der DSP soll ein SPI Error Flag für die MMIC zuweisen und diesen in jeder Prozessschleife dem ARM senden Der DSP soll ein SPI Error Zähler für die MMIC zuweisen und diesen in jeder Prozessschleife dem ARM senden Jede Aktualisierung der Register Informationen in den MMIC´s soll durch vergleich der geschriebenen und der Original Daten überprüft werden. Wenn einer der unten gelisteten Fehlerwährend des Schreibvorgangs des Registers auftritt, soll der Core 1 den Schreibvorgang so lange wiederholen wie es im K_Device_Transfer_Retry_Ctr vorgegeben ist. - Die geschriebenen Daten stimmen nicht mit den im selben Register gelesenen Daten überein. - Ein SPI Hardware Fehler wird während der Schreib Lese Operationen gesetzt (z.B. bit error, or parity error) - Core 1 soll immer dann den Fehler Zähler inkrementieren wenn der Register Schreibvorgang fehlerhaft ist - Wenn der Versuch Core 1 erfolgreich zu aktualisieren nach allen Wiederholungen fehlschlägt, soll Core 1 das SPI Fehler Flag setzen. - Wenn ein SPI- Fehler-Flag auf einem der Geräteregister während der Core_1 Einschalt- Initialisierung der Peripheriegerät gesetzt ist, muss das Flag für den Rest des Core_1 Zündzyklus gelatched werden. Wenn der Fehler SPI -Flag nicht gesetzt ist, dann ist das Gerät Initialisierung erfolgreich. - Wenn die Initialisierung des Peripheriegerät Register erfolgreich war, aber der SPI Fehler-Flag für einen Registerschreibvorgang auf einem bestimmten Radarverarbeitungszyklus gesetzt ist , ist der SPI Fehler-Flag nur für die Radarverarbeitungszyklus zwischengespeichert werden. Auf der nächsten Radarverarbeitungszyklus wird der Core_1 die SPI Fehler-Flag zu löschen, bevor alle Register schreibt auf das Gerät gestellt -Der Core_0 soll den SPI Fehler-Flag überwachen. Wenn der SPI Fehler-Flag gesetzt ist, ist der Test fehlgeschlagen andernfalls ist der Test bestanden.</t>
  </si>
  <si>
    <t>0x140114</t>
  </si>
  <si>
    <t>sg_Transmitter_Power_Fault</t>
  </si>
  <si>
    <t>Core_0 soll überprüfen, ob die Leistung vom Sender innerhalb des erwarteten Bereichs liegt. Wenn dies nicht der Fall ist soll ein Fehler gesetzt werden.</t>
  </si>
  <si>
    <t>0x140115</t>
  </si>
  <si>
    <t>sg_Local_Oscillator_Power_Fault</t>
  </si>
  <si>
    <t>Core_0 soll den Strom der vom Lokalen Oszialtor emitiert wird überprüfen. Liegt dieser innerhalb des erwarteten Bereichs soll kein Fehler gesetzt werden. Andernfalls soll ein Fehler gesetzt werden.</t>
  </si>
  <si>
    <t>0x140166</t>
  </si>
  <si>
    <t>SMC Checksum Fault</t>
  </si>
  <si>
    <t>Beim Einschalten soll Core_1 (DSP) eine Prüfsumme auf die SMC Daten berechnen. Ein Fehler soll gesetzt werden, wenn die berechnete Prüfsumme nicht mit der Prüfsumme übereinstimmt die im Speicher liegt.</t>
  </si>
  <si>
    <t>0x140117</t>
  </si>
  <si>
    <t>Amplifier Device SPI fault</t>
  </si>
  <si>
    <t>Each update of the Core_1 (DSP) register information in the peripheral device shall be verified by comparing a read from the registers written to the original data. If any failures occurs for the register write operation, the DSP shall retry the peripheral device register write for a number of times equal to K_Device_Transfer_Retry_Ctr.If the DSP failed to successfully update the peripheral device after all retries, the DSP shall set the SPI error flag for the peripheral device.</t>
  </si>
  <si>
    <t>0x140118</t>
  </si>
  <si>
    <t>Frequency Synthesizer Device SPI fault</t>
  </si>
  <si>
    <t>Jede Aktualisierung der Core_1 (DSP) Registerinformationen in dem Peripheriegerät soll durch einen Vergleich der Originaldaten mit demn geschrieben Register überprüft werden. Wenn ein Feherfall im Schreibvorgang des Registers auftritt, so soll der DSP den Schreibvorgang so oft wiederholen wie diese in K_Device_Transfer_Retry_Ctr definiert sind. Wenn der DSP nicht erfolgreich das Peripheriegerät nach allen wiederholungen beschrieben hat, muss der DSP den SPI Fehlerflag für das Peripheriegerät setzen.</t>
  </si>
  <si>
    <t>0x140119</t>
  </si>
  <si>
    <t>Saturated Tuning Frequency Fault</t>
  </si>
  <si>
    <t>Die gemessenen VTUNE_Volts_PLL_Freq_Hi und VTUNE_Volts_PLL_Freq_Lo Spannungen am Ende jedes Looks werden zur Fehlerprüfung verwendet Diese Werte kommen aus dem Tuning Empfindlichkeitsmessung Code. Wenn diese Werte auserhalb des erwarteten Bereichs sind soll dieser Fehler gesetzt werden</t>
  </si>
  <si>
    <t>0x14011A</t>
  </si>
  <si>
    <t>Tuning Sensitivity fault</t>
  </si>
  <si>
    <t>Die gemessene Tuning_Sensitivity am Ende eines jeden Looks wird zur Fehlerprüfung verwendet. Wenn dieser Wert nicht im erwarteten Bereich liegt soll dieser Fehler gesetzt werden.</t>
  </si>
  <si>
    <t>0x140150</t>
  </si>
  <si>
    <t>Core_1 Loop_Overrun_Fault</t>
  </si>
  <si>
    <t>Dieser Fehler soll gesetzt werden, wenn es keinen verfügbaren Puffer gibt um neue Radardaten zu speichern</t>
  </si>
  <si>
    <t>0x14011B</t>
  </si>
  <si>
    <t>Loop Bandwidth Out of Range Fault</t>
  </si>
  <si>
    <t>Die gemessene loop_BW am Ende einer jeden Looks wird zur Fehlerprüfung verwendet. Dieser Wert kommt aus dem Loop- Bandwidth Control Code</t>
  </si>
  <si>
    <t>0x140151</t>
  </si>
  <si>
    <t>Core_2_to_Core_0_Checksum_Fault</t>
  </si>
  <si>
    <t>Dieser Fehler soll gesetzt werden, wenn ein Fehler in der Prüfsumme der Daten die von Core_2 zu Core_0 gesendet wurden, erkannt wird</t>
  </si>
  <si>
    <t>0x140152</t>
  </si>
  <si>
    <t>Core_0_to_Core_2_Checksum_Fault</t>
  </si>
  <si>
    <t>Dieser Fehler soll gesetzt werden, wenn ein Fehler in der Prüfsumme der Daten die von Core_0 zu Core_2 gesendet wurden, erkannt wird</t>
  </si>
  <si>
    <t>0x140153</t>
  </si>
  <si>
    <t>Core_1_to_Core_2_Checksum_Fault</t>
  </si>
  <si>
    <t>Dieser Fehler soll gesetzt werden, wenn ein Fehler in der Prüfsumme der Daten die von Core_1 zu Core_2 gesendet wurden, erkannt wird</t>
  </si>
  <si>
    <t>0x140154</t>
  </si>
  <si>
    <t>Core_2_to_Core_1 Checksum_Fault</t>
  </si>
  <si>
    <t>Dieser Fehler soll gesetzt werden, wenn ein Fehler in der Prüfsumme der Daten die von Core_2 zu Core_1 gesendet wurden, erkannt wird</t>
  </si>
  <si>
    <t>0x140155</t>
  </si>
  <si>
    <t>Core_0_to_Core_1_Checksum_Fault</t>
  </si>
  <si>
    <t>Dieser Fehler soll gesetzt werden, wenn ein Fehler in der Prüfsumme der Daten die von Core_0 zu Core_1 gesendet wurden, erkannt wird</t>
  </si>
  <si>
    <t>0x140156</t>
  </si>
  <si>
    <t>Core_1_to_Core_0_Checksum_Fault</t>
  </si>
  <si>
    <t>Dieser Fehler soll gesetzt werden, wenn ein Fehler in der Prüfsumme der Daten die von Core_1 zu Core_0 gesendet wurden, erkannt wird</t>
  </si>
  <si>
    <t>0x140157</t>
  </si>
  <si>
    <t>CAN Controller RAM Fault</t>
  </si>
  <si>
    <t>Der RAM Bereich soll mit einem bekannten Bit Muster gefüllt werden. Dann soll dieserSpeicherbereich gelesen und überprüft werden ob das gelesene und geschrieben Bit Muster übereinstimmt. Dannach soll es mit einem anderen Muster wiederholt werden.</t>
  </si>
  <si>
    <t>0x140158</t>
  </si>
  <si>
    <t>Loop_back_test</t>
  </si>
  <si>
    <t>Core_1 (DSP) runs the detection algorithm and set a flag 'RXN_LoopBack_Error' if error in receive path is detected. Core_0 (Host) will perform filtering on the flag (to avoid unecessary activation on only one result) and set a fault.</t>
  </si>
  <si>
    <t>0x14015F</t>
  </si>
  <si>
    <t>Mikrocontroller_Uneexpected_reset</t>
  </si>
  <si>
    <t>Dieser Fehler wird durch die HW im Mikrocontoller detektiert. Ein erkannter Fehler führt zu einer "Exception" in der Software. Die Software leitet daraufhin einen Reset des Mikrocontrollers ein.</t>
  </si>
  <si>
    <t>0x14017B</t>
  </si>
  <si>
    <t>RADAR_DATA_CAPTURE_FAULT</t>
  </si>
  <si>
    <t>Fault is set when for the third consecutive time Core_1 stucks in while loop. Counter is being incremented after recovery from this state, reset when while loop is finalized succesfully.</t>
  </si>
  <si>
    <t>0x120001</t>
  </si>
  <si>
    <t>Fr_SyncLossEvent</t>
  </si>
  <si>
    <t>(1) Standardmaßnahme zur Prüfung von FlexRay Sync Loss Fehlern. (2) Verkabelung, Kabelbaum prüfen</t>
  </si>
  <si>
    <t>Erkennt das FlexRay Statemanagement den Verlust der Synchronisation, meldet der FlexRay Statemanager diesen Fehler (Halt). (FlexRay Statemanager meldet FRSM_E_CLUSTER_SYNC_LOSS mit dem Status DEM_EVENT_STATUS_FAILED)</t>
  </si>
  <si>
    <t>0x120005</t>
  </si>
  <si>
    <t>Fr_Sendcollision</t>
  </si>
  <si>
    <t>Überprüfung der SW-Version, stimmt die Teilenummer</t>
  </si>
  <si>
    <t>0x121001</t>
  </si>
  <si>
    <t>databus message missing - Airbag_01</t>
  </si>
  <si>
    <t>Standardmaßnahme zur Prüfung von Timeoutfehlern</t>
  </si>
  <si>
    <t>NWD_Timeout_#_Airbag_01_#_Ausfall der Botschaft</t>
  </si>
  <si>
    <t>0x121003</t>
  </si>
  <si>
    <t>databus message missing - SARA_11</t>
  </si>
  <si>
    <t>NWD_Timeout_#_SARA_11_#_Ausfall der Botschaft</t>
  </si>
  <si>
    <t>0x121006</t>
  </si>
  <si>
    <t>databus message missing - Blinkmodi_02</t>
  </si>
  <si>
    <t>NWD_Timeout_#_Blinkmodi_02_#_Ausfall der Botschaft</t>
  </si>
  <si>
    <t>0x121008</t>
  </si>
  <si>
    <t>databus message missing - Parkhilfe_01</t>
  </si>
  <si>
    <t>NWD_Timeout_#_Parkhilfe_01_#_Ausfall der Botschaft</t>
  </si>
  <si>
    <t>0x121009</t>
  </si>
  <si>
    <t>databus message missing - PLA_01</t>
  </si>
  <si>
    <t>NWD_Timeout_#_PLA_01_#_Ausfall der Botschaft</t>
  </si>
  <si>
    <t>0x12100D</t>
  </si>
  <si>
    <t>databus message missing - ESP_03</t>
  </si>
  <si>
    <t>NWD_Timeout_#_ESP_03_#_Ausfall der Botschaft</t>
  </si>
  <si>
    <t>0x12100E</t>
  </si>
  <si>
    <t>databus message missing - ESP_15</t>
  </si>
  <si>
    <t>NWD_Timeout_#_ESP_15_#_Ausfall der Botschaft</t>
  </si>
  <si>
    <t>0x121011</t>
  </si>
  <si>
    <t>databus message missing - ESP_21</t>
  </si>
  <si>
    <t>NWD_Timeout_#_ESP_21_#_Ausfall der Botschaft</t>
  </si>
  <si>
    <t>0x121013</t>
  </si>
  <si>
    <t>databus message missing - ESP_32</t>
  </si>
  <si>
    <t>NWD_Timeout_#_ESP_32_#_Ausfall der Botschaft</t>
  </si>
  <si>
    <t>0x121014</t>
  </si>
  <si>
    <t>databus message missing - ESP_33</t>
  </si>
  <si>
    <t>NWD_Timeout_#_ESP_33_#_Ausfall der Botschaft</t>
  </si>
  <si>
    <t>0x121018</t>
  </si>
  <si>
    <t>databus message missing - LH_EPS_04</t>
  </si>
  <si>
    <t>NWD_Timeout_#_LH_EPS_04_#_Ausfall der Botschaft</t>
  </si>
  <si>
    <t>0x121015</t>
  </si>
  <si>
    <t>databus message missing - SMLS_01</t>
  </si>
  <si>
    <t>NWD_Timeout_#_SMLS_01_#_Ausfall der Botschaft</t>
  </si>
  <si>
    <t>0x121016</t>
  </si>
  <si>
    <t>databus message missing - HAL_01</t>
  </si>
  <si>
    <t>NWD_Timeout_#_HAL_01_#_Ausfall der Botschaft</t>
  </si>
  <si>
    <t>0x121019</t>
  </si>
  <si>
    <t>databus message missing - NavData_02</t>
  </si>
  <si>
    <t>NWD_Timeout_#_NavData_02_#_Ausfall der Botschaft</t>
  </si>
  <si>
    <t>0x12101D</t>
  </si>
  <si>
    <t>databus message missing - MRR_HL_Detection</t>
  </si>
  <si>
    <t>NWD_Timeout_#_MRR_HL_Detection_01_#_Ausfall der Botschaft</t>
  </si>
  <si>
    <t>0x12101F</t>
  </si>
  <si>
    <t>databus message missing - MRR_HL_SensorHeader</t>
  </si>
  <si>
    <t>NWD_Timeout_#_MRR_HL_SensorHeader_#_Ausfall der Botschaft</t>
  </si>
  <si>
    <t>0x121023</t>
  </si>
  <si>
    <t>databus message missing - Spiegel_01</t>
  </si>
  <si>
    <t>NWD_Timeout_#_Spiegel_01_#_Ausfall der Botschaft</t>
  </si>
  <si>
    <t>0x121026</t>
  </si>
  <si>
    <t>databus message missing - LDW_02</t>
  </si>
  <si>
    <t>NWD_Timeout_#_LDW_02_#_Ausfall der Botschaft</t>
  </si>
  <si>
    <t>0x121027</t>
  </si>
  <si>
    <t>databus message missing - Parkhilfe2_01</t>
  </si>
  <si>
    <t>NWD_Timeout_#_Parkhilfe2_01_#_Ausfall der Botschaft</t>
  </si>
  <si>
    <t>0x12102B</t>
  </si>
  <si>
    <t>databus message missing - BV2_Linien_Ego_Links</t>
  </si>
  <si>
    <t>NWD_Timeout_#_BV2_Linien_Ego_Links_#_Ausfall der Botschaft</t>
  </si>
  <si>
    <t>0x12102A</t>
  </si>
  <si>
    <t>databus message missing - Motor_14</t>
  </si>
  <si>
    <t>NWD_Timeout_#_Motor_14_#_Ausfall der Botschaft</t>
  </si>
  <si>
    <t>0x12102E</t>
  </si>
  <si>
    <t>databus message missing - MRR_HL_SensorHeader_01</t>
  </si>
  <si>
    <t>NWD_Timeout_#_MRR_HL_SensorHeader_01_#_Ausfall der Botschaft</t>
  </si>
  <si>
    <t>0x12102C</t>
  </si>
  <si>
    <t>databus message missing - BV2_Linien_Ego_Rechts</t>
  </si>
  <si>
    <t>NWD_Timeout_#_BV2_Linien_Ego_Rechts_#_Ausfall der Botschaft</t>
  </si>
  <si>
    <t>0x12102F</t>
  </si>
  <si>
    <t>databus message missing - BV2_Linien_Header</t>
  </si>
  <si>
    <t>NWD_Timeout_#_BV2_Linien_Header_#_Ausfall der Botschaft</t>
  </si>
  <si>
    <t>0x121020</t>
  </si>
  <si>
    <t>databus message missing - BV2_Linien_Nebenspuren</t>
  </si>
  <si>
    <t>NWD_Timeout_#_BV2_Linien_Nebenspuren_#_Ausfall der Botschaft</t>
  </si>
  <si>
    <t>0x121035</t>
  </si>
  <si>
    <t>Timestamp_databus_message_missing_Airbag_05</t>
  </si>
  <si>
    <t>NWD_Timeout_#_Airbag_05_#_Ausfall der Botschaft</t>
  </si>
  <si>
    <t>0x121036</t>
  </si>
  <si>
    <t>Timestamp_counter_inkonsistent</t>
  </si>
  <si>
    <t>Standardmaßnahme zur Prüfung unplausibler Botschaft (PDU: Airbag_05)</t>
  </si>
  <si>
    <t>Lastenheft Anforderung: TSync-6392</t>
  </si>
  <si>
    <t>0x122004</t>
  </si>
  <si>
    <t>databus unreasonable message - ESP_15 - VZM_Status</t>
  </si>
  <si>
    <t>Standardmaßnahme zur Prüfung unplausibler Botschaft</t>
  </si>
  <si>
    <t>NWD_SignalRange_#_ESP_15_#_VZM_Status_#_Unplausible Unplausible sind: 0x5, 0x6, 0x7</t>
  </si>
  <si>
    <t>0x12200A</t>
  </si>
  <si>
    <t>databus unreasonable message - Parkhilfe2_01 - PH2_Systemzustand</t>
  </si>
  <si>
    <t>NWD_SignalRange_#_Parkhilfe2_01_#_PH2_Systemzustands_#_Unplausible Unplausible Werte sind: 0x5</t>
  </si>
  <si>
    <t>0x12200B</t>
  </si>
  <si>
    <t>databus unreasonable message - Parkhilfe_01 - PH_Systemzustand</t>
  </si>
  <si>
    <t>NWD_SignalRange_#_Parkhilfe_0_#_PH_Systemzustand_#_Unplausible Unplausible Werte sind: 0x5</t>
  </si>
  <si>
    <t>0x12200E</t>
  </si>
  <si>
    <t>databus unreasonable message - LDW_02 - LDW_DLC</t>
  </si>
  <si>
    <t>NWD_SignalRange_#_LDW_02_#_LDW_DLC_#_Unplausible Unplausible Werte sind: 0xFB, 0xFC, 0xFD, 0xFE, 0xFF</t>
  </si>
  <si>
    <t>0x12200F</t>
  </si>
  <si>
    <t>databus unreasonable message - MRR_HL_Detection - MRR_HL_Detection_Amplitude</t>
  </si>
  <si>
    <t>NWD_SignalRange_#_MRR_HL_Detection_Amplitude_01_#_MRR_HL_Detection_Amplitude_01_#_Unplausible Unplausible Werte sind: [0x8D...0xFF]([141...255])</t>
  </si>
  <si>
    <t>0x123001</t>
  </si>
  <si>
    <t>databus error value received - LH_EPS_04_EPS_Zahnstangen_Pos</t>
  </si>
  <si>
    <t>Standardmaßnahme zur Prüfung von Fehlerwerten</t>
  </si>
  <si>
    <t>NWD_ErrorTx_#_LH_EPS_04_#_EPS_Zahnstangen_Pos_#_Fehlerwert_4095</t>
  </si>
  <si>
    <t>0x12300A</t>
  </si>
  <si>
    <t>databus error value received - ESP_21_ESP_v_Signal</t>
  </si>
  <si>
    <t>NWD_ErrorTx_#_ESP_21_#_ESP_v_Signal_#_Fehlerwert_65535 ODER 65533</t>
  </si>
  <si>
    <t>0x12300B</t>
  </si>
  <si>
    <t>databus error value received - HAL_01_HAL_Radwinkel</t>
  </si>
  <si>
    <t>NWD_ErrorTx_#_HAL_01_#_HAL_Radwinkel_#_Fehlerwert_1020, 1021, 1022 ODER 1023</t>
  </si>
  <si>
    <t>0x12300F</t>
  </si>
  <si>
    <t>databus error value received - Motor_14_MO_Gangposition</t>
  </si>
  <si>
    <t>NWD_ErrorTx_#_Motor_14_#_MO_Gangposition_#_Fehlerwert_15</t>
  </si>
  <si>
    <t>0x123014</t>
  </si>
  <si>
    <t>databus error value received - SARA_11_SARA_Accel_X_r</t>
  </si>
  <si>
    <t>NWD_ErrorTx_#_SARA_11_#_SARA_Accel_X_r_#_Fehlerwert_8191</t>
  </si>
  <si>
    <t>0x123015</t>
  </si>
  <si>
    <t>databus error value received - SARA_11_SARA_Accel_Y_r</t>
  </si>
  <si>
    <t>NWD_ErrorTx_#_SARA_11_#_SARA_Accel_Y_r_#_Fehlerwert_8191</t>
  </si>
  <si>
    <t>0x123016</t>
  </si>
  <si>
    <t>databus error value received - SARA_11_SARA_Omega_Z_r</t>
  </si>
  <si>
    <t>NWD_ErrorTx_#_SARA_11_#_SARA_Omega_Z_r_#_Fehlerwert_8191</t>
  </si>
  <si>
    <t>0x123017</t>
  </si>
  <si>
    <t>databus error value received - Airbag_05_SC_QBit_FASIS_SyncCounter</t>
  </si>
  <si>
    <t>NWD_ErrorTx_#_Airbag_05_#_SC_QBit_FASIS_SyncCounter_#_Fehlerwert_1</t>
  </si>
  <si>
    <t>0x123019</t>
  </si>
  <si>
    <t>databus error value received - ESP_15_VZM_Status</t>
  </si>
  <si>
    <t>NWD_ErrorTx_#_ESP_15_#_VZM_Status_#_Fehlerwert_4</t>
  </si>
  <si>
    <t>0x12302A</t>
  </si>
  <si>
    <t>databus error value received - PH2_Systemzustand</t>
  </si>
  <si>
    <t>NWD_ErrorTx_#_Parkhilfe2_01_#_PH2_Systemzustand_#_Fehlerwert_7</t>
  </si>
  <si>
    <t>0x12302B</t>
  </si>
  <si>
    <t>databus error value received - PH_Systemzustand</t>
  </si>
  <si>
    <t>NWD_ErrorTx_#_Parkhilfe_01_#_PH_Systemzustand_#_Fehlerwert_7</t>
  </si>
  <si>
    <t>0x22300F</t>
  </si>
  <si>
    <t>databus error value received - Parkhilfe2_01 - PH2_Tongeber_H_verfuegbar</t>
  </si>
  <si>
    <t>NWD_ErrorTx_#_Parkhilfe2_01_#_PH2_Tongeber_H_verfuegbar_#_Fehlerwert Fehlerwrete: 0</t>
  </si>
  <si>
    <t>0x223010</t>
  </si>
  <si>
    <t>databus error value received - Parkhilfe_01 - PH_Tongeber_H_verfuegbar</t>
  </si>
  <si>
    <t>NWD_ErrorTx_#_Parkhilfe_01_#_PH_Tongeber_H_verfuegbar_#_Fehlerwert Fehlerwrete: 0</t>
  </si>
  <si>
    <t>0x123031</t>
  </si>
  <si>
    <t>databus error value received - SARA_11_SARA_CF_Omega_Z_r</t>
  </si>
  <si>
    <t>NWD_ErrorTx_#_SARA_11_#_SARA_CF_Omega_Z_r_#_Fehlerwert_1...7</t>
  </si>
  <si>
    <t>0x123030</t>
  </si>
  <si>
    <t>databus error value received - ESP_03_ESP_xx_FR</t>
  </si>
  <si>
    <t>ESP_03/ESP_HR_FR ESP_03/ESP_HL_FR ESP_03/ESP_VR_FR ESP_03/ESP_VL_FR Es soll immer von vorwärtsfahrt ausgegangen werden außer 3 von vier Signalen zeigen eine Rückwärtsfahrt an.</t>
  </si>
  <si>
    <t>0x220001</t>
  </si>
  <si>
    <t>databus defect</t>
  </si>
  <si>
    <t>"BusOff" Zustand dreimal in Folge ohne erfolgreichen Sende-Auftrag NWD_BusOff_##_Datenbus defekt E-CAN Master</t>
  </si>
  <si>
    <t>0x221001</t>
  </si>
  <si>
    <t>databus message missing - Anhaenger_01</t>
  </si>
  <si>
    <t>-Time-out erkannt -NWD_Timeout_#­_0x661_#_Anhaenger_01_#_Botschaftausfall</t>
  </si>
  <si>
    <t>0x221003</t>
  </si>
  <si>
    <t>databus message missing - BCM_Taster_01</t>
  </si>
  <si>
    <t>NWD_Timeout_#_0x3C1_#_BCM_Taster_01_#_Botschaftausfall</t>
  </si>
  <si>
    <t>0x221005</t>
  </si>
  <si>
    <t>databus message missing - BCM - Klemmen_Status_01</t>
  </si>
  <si>
    <t>NWD_Timeout_#_0x3C0_#_Klemmen_Status_01_#_Botschaftausfall</t>
  </si>
  <si>
    <t>0x221006</t>
  </si>
  <si>
    <t>databus message missing - BCM - NVEM_02</t>
  </si>
  <si>
    <t>NWD_Timeout_#_0x663_#_NVEM_02_#_Botschaftausfall</t>
  </si>
  <si>
    <t>0x221007</t>
  </si>
  <si>
    <t>databus message missing - BCM - ZV_02</t>
  </si>
  <si>
    <t>NWD_Timeout_#_0x583_#_ZV_02_#_Botschaftausfall</t>
  </si>
  <si>
    <t>0x22100B</t>
  </si>
  <si>
    <t>databus message missing - BCM - Personalisierung_01</t>
  </si>
  <si>
    <t>NWD_Timeout_#_0x16A9540A_#_Personalisierung_01_#_Botschaftausfall</t>
  </si>
  <si>
    <t>0x221012</t>
  </si>
  <si>
    <t>databus message missing - RLS_01</t>
  </si>
  <si>
    <t>NWD_Timeout_#_0x5A0_#_RLS_01_#_Botschaftausfall</t>
  </si>
  <si>
    <t>0x221008</t>
  </si>
  <si>
    <t>databus message missing - Gateway - Diagnose</t>
  </si>
  <si>
    <t>NWD_Timeout_#_0x6B2_#_Diagnose_01_#_Botschaftausfall</t>
  </si>
  <si>
    <t>0x221009</t>
  </si>
  <si>
    <t>databus message missing - Gateway - Systeminfo_01</t>
  </si>
  <si>
    <t>NWD_Timeout_#_0x585_#_Systeminfo_01_#_Botschaftausfall</t>
  </si>
  <si>
    <t>0x22100C</t>
  </si>
  <si>
    <t>databus message missing - TSG</t>
  </si>
  <si>
    <t>NWD_Timeout_#_0x3D0_#_TSG_FT_01_#_Botschaftausfall</t>
  </si>
  <si>
    <t>0x22100D</t>
  </si>
  <si>
    <t>databus message missing - MRR_HL_Info</t>
  </si>
  <si>
    <t>-NWD_Timeout_#­_0x12DD5464_#_MRR_HL_Info_#_Botschaftausfall</t>
  </si>
  <si>
    <t>0x221004</t>
  </si>
  <si>
    <t>databus message missing - MRR_HL_01</t>
  </si>
  <si>
    <t>NWD_Timeout_#_0x351_#_MRR_HL_01_#_Botschaftausfall</t>
  </si>
  <si>
    <t>0x121017</t>
  </si>
  <si>
    <t>databus message missing - Kombi_01</t>
  </si>
  <si>
    <t>NWD_Timeout_#_Kombi_01_#_Ausfall der Botschaft</t>
  </si>
  <si>
    <t>0x121024</t>
  </si>
  <si>
    <t>databus message missing - FAS_ProfileMaster_01</t>
  </si>
  <si>
    <t>NWD_Timeout_#_FAS_ProfileMaster_01_#_Ausfall der Botschaft</t>
  </si>
  <si>
    <t>0x221018</t>
  </si>
  <si>
    <t>databus message missing - VAS_L_01</t>
  </si>
  <si>
    <t>NWD_Timeout_#_VAS_L_01_#_Ausfall der Botschaft</t>
  </si>
  <si>
    <t>0x221019</t>
  </si>
  <si>
    <t>databus message missing - VAS_R_01</t>
  </si>
  <si>
    <t>NWD_Timeout_#_VAS_R_01_#_Ausfall der Botschaft</t>
  </si>
  <si>
    <t>0x222002</t>
  </si>
  <si>
    <t>databus unreasonable message - MRR_HL_ASW_Modus</t>
  </si>
  <si>
    <t>NWD_SignalRange_#_0x351_#_MRR_HL_ASW_Modus_#_Unplausible Unplausible sind: 0x8..0xF</t>
  </si>
  <si>
    <t>0x222007</t>
  </si>
  <si>
    <t>databus unreasonable message - BEM_02_Abschaltstufen</t>
  </si>
  <si>
    <t>NWD_SignalRange_#_0x663_#_BEM_02_Abschaltstufen_#_Unplausible Unplausible sind: 0x5, 0x6</t>
  </si>
  <si>
    <t>0x222008</t>
  </si>
  <si>
    <t>databus unreasonable message -Perso_Kontonummer</t>
  </si>
  <si>
    <t>NWD_SignalRange_#_0x16A9540A_#_Perso_Kontonummer_#_Unplausible Unplausible Werte: 0x8...0xF</t>
  </si>
  <si>
    <t>0x222009</t>
  </si>
  <si>
    <t>databus unreasonable message - Perso_Status</t>
  </si>
  <si>
    <t>NWD_SignalRange_#_0x16A9540A_#_Perso_Status_#_Unplausible Unplausible Wert: 0x3</t>
  </si>
  <si>
    <t>0x22200A</t>
  </si>
  <si>
    <t>databus unreasonable message - Perso_Steuerung</t>
  </si>
  <si>
    <t>NWD_SignalRange_#_0x16A9540A_#_Perso_Steuerung_#_Unplausible Unplausible Werte: 0x5...0xF</t>
  </si>
  <si>
    <t>0x22200B</t>
  </si>
  <si>
    <t>databus unreasonable message - Perso_Steuerungsparameter</t>
  </si>
  <si>
    <t>NWD_SignalRange_#_0x16A9540A_#_Perso_Steuerungsparameter_#_Unplausible Unplausible Werte: 0x8...0xF</t>
  </si>
  <si>
    <t>0x22200D</t>
  </si>
  <si>
    <t>databus unreasonable message - UH_Monat</t>
  </si>
  <si>
    <t>NWD_SignalRange_#_0x6B2_#_UH_Monat_#_Unplausible Unplausible Werte: 0xD</t>
  </si>
  <si>
    <t>0x223005</t>
  </si>
  <si>
    <t>databus unreasonable message - MRR_HL_01 - MRR_HL_ASW_Status</t>
  </si>
  <si>
    <t>NWD_SignalRange_#_0x351_#_MRR_HL_ASW_Status_#Unplausible Unplausible Werte: 0x4…0x7</t>
  </si>
  <si>
    <t>0x122014</t>
  </si>
  <si>
    <t>databus unreasonable message - FAS_ProfileMaster_01 - FAS_SollStatus_Fkt_ASW</t>
  </si>
  <si>
    <t>NWD_SignalRange_#_FAS_ProfileMaster_01_#_FAS_SollStatus_Fkt_ASW_#_Unplausible Unplausible Werte sind: 0x03</t>
  </si>
  <si>
    <t>0x122015</t>
  </si>
  <si>
    <t>databus unreasonable message - FAS_ProfileMaster_01 - FAS_SollStatus_Fkt_SWA</t>
  </si>
  <si>
    <t>NWD_SignalRange_#_FAS_ProfileMaster_01_#_FAS_SollStatus_Fkt_SWA_#_Unplausible Unplausible Werte sind: 0x03</t>
  </si>
  <si>
    <t>0x223001</t>
  </si>
  <si>
    <t>databus error value received - BCM_Taster_01 - SWA_Taster</t>
  </si>
  <si>
    <t>NWD_ErrorTx_#_0x3C1_#_BCM_Taster_01_#_SWA_Taster_#_Fehlerwert_3</t>
  </si>
  <si>
    <t>0x223002</t>
  </si>
  <si>
    <t>databus error value received - Diagnose_01 - KBI_Kilometerstand</t>
  </si>
  <si>
    <t>NWD_ErrorTx_#_0x6B2_#_Diagnose_01_#_KBI_Kilometerstand_#_Fehlerwert_1048575</t>
  </si>
  <si>
    <t>0x223003</t>
  </si>
  <si>
    <t>databus error value received - Diagnose_01 - UH_Monat</t>
  </si>
  <si>
    <t>NWD_ErrorTx_#_0x6B2_#_Diagnose_01_#_UH_Monat_#_Fehlerwert_15</t>
  </si>
  <si>
    <t>0x223006</t>
  </si>
  <si>
    <t>databus error value received - RLS_01 - LS_Helligkeit_IR</t>
  </si>
  <si>
    <t>NWD_SignalRange_#_0x5A0_#_RLS_01_#_LS_Helligkeit_IR_#_Fehlerwert_255</t>
  </si>
  <si>
    <t>0x223007</t>
  </si>
  <si>
    <t>databus error value received - RLS_01 - LS_Helligkeit_FW</t>
  </si>
  <si>
    <t>NWD_ErrorTx_#_0x5A0_#_RLS_01_#_LS_Helligkeit_FW_#_Fehlerwert_1023</t>
  </si>
  <si>
    <t>0x223009</t>
  </si>
  <si>
    <t>databus error value received - MRR_HL_01 - MRR_HL_QualFaktorAutoKalib</t>
  </si>
  <si>
    <t>NWD_ErrorTx_#_0x351_#_MRR_HL_01_#_MRR_HL_QualFaktorAutoKalib_#_Fehlerwert_3</t>
  </si>
  <si>
    <t>0x22300C</t>
  </si>
  <si>
    <t>databus error value received - RLS_01 - LS_defekt</t>
  </si>
  <si>
    <t>NWD_ErrorTx_#_0x5A0_#_RLS_01_#_LS_defekt_#_Fehlerwert_1</t>
  </si>
  <si>
    <t>0x22300D</t>
  </si>
  <si>
    <t>databus error value received - TSG_FT_01 - ASW_HMI_defekt</t>
  </si>
  <si>
    <t>NWD_ErrorTx_#_0x3D0_#_TSG_FT_01_#_ASW_HMI_defekt_#_Fehlerwert_1</t>
  </si>
  <si>
    <t>0x22300E</t>
  </si>
  <si>
    <t>databus error value received - TSG_FT_01 - SWA_HMI_Diagnose</t>
  </si>
  <si>
    <t>NWD_ErrorTx_#_0x3D0_#_TSG_FT_01_#_SWA_HMI_Diagnose_#_Fehlerwert Fehlerwerte: 1, 2, 3</t>
  </si>
  <si>
    <t>0x223012</t>
  </si>
  <si>
    <t>databus error value received - VAS_L_01 - VAS_L_SWA_HMI_Diagnose</t>
  </si>
  <si>
    <t>NWD_ErrorTx_#_0x3D0_#_VAS_L_01_#_VAS_L_SWA_HMI_Diagnose_#_Fehlerwert Fehlerwerte: 1</t>
  </si>
  <si>
    <t>0x223013</t>
  </si>
  <si>
    <t>databus error value received - VAS_R_01 - VAS_R_SWA_HMI_Diagnose</t>
  </si>
  <si>
    <t>NWD_ErrorTx_#_0x3D0_#_VAS_R_01_#_VAS_R_SWA_HMI_Diagnose_#_Fehlerwert Fehlerwerte: 1</t>
  </si>
  <si>
    <t>0x140109</t>
  </si>
  <si>
    <t>sg_Master/Slave_software_compatibility</t>
  </si>
  <si>
    <t>SVM Radarsteuergerät -SG mit falscher TN Ersetzen/SW Flashen</t>
  </si>
  <si>
    <t>Um steuern zu können, ob verschiedene SW-Versionen kompatibel zueinander sind sollte nur das höchstwertigste Byte als Kennzeichnung verwendet werden, welches zukünftig bei inkompatiblen Änderungen inkrementiert wird. Bsp: SW links             SW rechts       kompatibel ------------------------------------------------------------------------ $00310001 (310) $00320001 (320) ja $00320001 (320) $01330001 (330) nein $01330001 (330) $01330501 (335) ja</t>
  </si>
  <si>
    <t>0x140112</t>
  </si>
  <si>
    <t>C12AA00</t>
  </si>
  <si>
    <t>sg_Blockage_fault</t>
  </si>
  <si>
    <t>check out radar and the bumper, removing the blocked things auf radar or bumper. Betroffenen Sensor und Stoßfänger auf Belag (Schnee, Eis, Schmutz,…) überprüfen.</t>
  </si>
  <si>
    <t>Bei jedem Range Bin und den dazugehörigen Doppler Bins, wird die größte Rückstreung bestimmt und durch die gemessene Rauschschätzung geteilt. Diese Werte bilden das Max zu Rausch Verhältnis ( MNMG ). Aus diesen Verhältnissen , Metriken, durchschnittliche Reichweite und der maximalen Leistung wird die durchschnittliche Leistung berechnet und über die Zeit gemittelt. Schwellwerten sind für jede der Metriken zu definieren um die jeweiligen Werte zu identifizieren die zu niedrig werden um zu gewährleisten, dass das Radar Lage sein wird seine Funktion auszuführen. Eine Blockierung wird angezeigt, wenn drei der Metriken unter den jeweiligen Schwellen fallen. Die spezifische Bedingungen sind in diesem Dokument identifiziert.</t>
  </si>
  <si>
    <t>0x140160</t>
  </si>
  <si>
    <t>TD_Blockage</t>
  </si>
  <si>
    <t>Ab einer festgelegten Mindestgeschwindigkeit werden eventuell vorhandene, mitschwimmende Objekte im zentralen Sichtbereich des Sensors überwacht. Diese müssen eine ähnliche Geschwindigkeit und Richtung wie das eigene Fahrzeug haben, und der aktuelle Kurvenradius darf nicht zu klein sein. Geht unter diesen Umständen ein vorhandenes Objekt verloren, ist von einer Sichtverdeckung im entsprechenden Bereich auszugehen und ein entsprechender Zähler wird inkrementiert. Erreicht die Anzahl der Objektverluste einen festgelegten Schwellwert, wird eine partielle Blockade angezeigt.</t>
  </si>
  <si>
    <t>SWA_System_function_during_standstill_left</t>
  </si>
  <si>
    <t>Funktion SWA Systemfunktion im Stand Links im Anpasskanal deaktivieren</t>
  </si>
  <si>
    <t>Funktion SWA Systemfunktion im Stand Links im Anpasskanal aktivieren</t>
  </si>
  <si>
    <t>SWA_System_function_during_standstill_right</t>
  </si>
  <si>
    <t>Funktion SWA Systemfunktion im Stand Rechts im Anpasskanal deaktivieren</t>
  </si>
  <si>
    <t>Funktion SWA Systemfunktion im Stand Rechts im Anpasskanal aktivieren</t>
  </si>
  <si>
    <t>ASW_System_function_during_standstill_left</t>
  </si>
  <si>
    <t>Funktion ASW Systemfunktion im Stand Links im Anpasskanal deaktivieren</t>
  </si>
  <si>
    <t>Funktion ASW Systemfunktion im Stand Links im Anpasskanal aktivieren</t>
  </si>
  <si>
    <t>ASW_System_function_during_standstill_right</t>
  </si>
  <si>
    <t>Funktion ASW Systemfunktion im Stand Rechts im Anpasskanal deaktivieren</t>
  </si>
  <si>
    <t>Funktion ASW Systemfunktion im Stand Rechts im Anpasskanal aktivieren</t>
  </si>
  <si>
    <t>RCTA_System_function_during_standstill_left</t>
  </si>
  <si>
    <t>Funktion RCTA Systemfunktion im Stand Links im Anpasskanal deaktivieren</t>
  </si>
  <si>
    <t>Funktion RCTA Systemfunktion im Stand Links im Anpasskanal aktivieren</t>
  </si>
  <si>
    <t>RCTA_System_function_during_standstill_right</t>
  </si>
  <si>
    <t>Funktion RCTA Systemfunktion im Stand Rechts im Anpasskanal deaktivieren</t>
  </si>
  <si>
    <t>Funktion RCTA Systemfunktion im Stand Rechts im Anpasskanal aktivieren</t>
  </si>
  <si>
    <t>Runtime: 39,01953125 sec</t>
  </si>
  <si>
    <t>0x30000</t>
  </si>
  <si>
    <t>Control module defective</t>
  </si>
  <si>
    <t>EEPROM, RAM oder ROM Prüfung war nicht fehlerfrei. --- Mit einer Qualifizierungszeit von 60min wird sichergestellt, dass EEPROM, RAM oder ROM mehrfach geprüft werden. --- Sonstige Fehler im Steuergerät, die den Eintrag "defekt" erfordern.</t>
  </si>
  <si>
    <t>0x30018</t>
  </si>
  <si>
    <t>Codierung im TSG prüfen, Steuergerät codieren.</t>
  </si>
  <si>
    <t>Initialwerte für - WSC ist laut VW80125 auf 000000000000 (Repair shop code) zu setzen - Datum ist laut VW80126 auf 000101 (01.01.2000) zu setzen --- Fehler wird ebenfalls gesetzt, wenn mehr als ein Datensatz für den Lastmotor mittels Codierung aktiviert wurde.</t>
  </si>
  <si>
    <t>Download eines korrekten Datensatzes (Containers)</t>
  </si>
  <si>
    <t>Anlieferung OEM, Ergebnis Checksummenvergleich nach Datensatzdownload fehlerhaft ---neu--- kein gültiger Motordatensatz erkannt</t>
  </si>
  <si>
    <t>Door electronics passenger side Function limitation due to missing message</t>
  </si>
  <si>
    <t>Fehler an der Türelektronik Beifahrer suchen, CAN-Verkabelung prüfen.</t>
  </si>
  <si>
    <t>Es werden keine zyklischen Botschaften von der Türelektronik Beifahrer empfangen</t>
  </si>
  <si>
    <t>Door electronics driver side rear Function limitation due to missing message</t>
  </si>
  <si>
    <t>Fehler an der Türelektronik Fahrerseite hinten suchen, CAN-Verkabelung prüfen.</t>
  </si>
  <si>
    <t>Es werden keine zyklischen Botschaften von der Türelektronik Fahrerseite hinten empfangen</t>
  </si>
  <si>
    <t>Door electronics passenger side rear Function limitation due to missing message</t>
  </si>
  <si>
    <t>Fehler an der Türelektronik Beifahrerseite hinten suchen, CAN-Verkabelung prüfen.</t>
  </si>
  <si>
    <t>Es werden keine zyklischen Botschaften von der Türelektronik Beifahrerseite hinten empfangen</t>
  </si>
  <si>
    <t>B131B29</t>
  </si>
  <si>
    <t>Interior monitoring / vehicle inclination sensor button Implausible signal</t>
  </si>
  <si>
    <t>Schalter / Taster / Schalterleitungen zum Modul / Stecker überprüfen; evtl. tauschen</t>
  </si>
  <si>
    <t>Hängender Schalter (Betätigung länger als 1 min), oder Kurzschluss gegen GND</t>
  </si>
  <si>
    <t>B129F29</t>
  </si>
  <si>
    <t>Child safety lock button Implausible signal</t>
  </si>
  <si>
    <t>Production mode</t>
  </si>
  <si>
    <t>Produktionsmodus deaktivieren. oder Servicemode deaktivieren.</t>
  </si>
  <si>
    <t>Produktionsmodus aktiviert --- zusätzlich im MLBevo: Fehler wird auch gesetzt, wenn der "Servicemode" für den Seitenscheibenrollos aktiv ist (Anpassung).</t>
  </si>
  <si>
    <t>0x3000C</t>
  </si>
  <si>
    <t>Supply voltage Voltage too low</t>
  </si>
  <si>
    <t>KL 30 und 31 messen</t>
  </si>
  <si>
    <t>Der DTC muss gesetzt werden, wenn die ZV / FH-Versorgungsspannung kleiner der im Lastenheft geforderten Grenzwertes ist. Der Fehler muss zurückgesetzt werden, wenn die ZV / FH -Versorgungsspannung größer , gleich der unteren Grenze der Normalspannung ist.</t>
  </si>
  <si>
    <t>0x3000B</t>
  </si>
  <si>
    <t>Supply voltage Voltage too high</t>
  </si>
  <si>
    <t>Der DTC muss gesetzt werden, wenn die ZV / FH-Versorgungsspannung größer der im Lastenheft geforderten Grenzwertes ist. Der Fehler muss zurückgesetzt werden, wenn die ZV / FH -Versorgungsspannung kleiner , gleich der oberen Grenze der Normalspannung ist.</t>
  </si>
  <si>
    <t>B132B01</t>
  </si>
  <si>
    <t>Dimming for switch lighting Electrical malfunction</t>
  </si>
  <si>
    <t>Fehler im Kabelbaum und in der Steckung suchen Türaußengriff / Spiegelleuchte defekt?</t>
  </si>
  <si>
    <t>B118529</t>
  </si>
  <si>
    <t>Window regulator central switch Implausible signal</t>
  </si>
  <si>
    <t>Schalter / Taster / Schalterleitungen zum Modul / Stecker überprüfen</t>
  </si>
  <si>
    <t>B132D29</t>
  </si>
  <si>
    <t>Front/rear window regulator changeover button Implausible signal</t>
  </si>
  <si>
    <t>B148729</t>
  </si>
  <si>
    <t>Motor for window regulator Implausible signal</t>
  </si>
  <si>
    <t>Kabelbaum, Steckung, Steuergerät und Fensterhebermotor prüfen</t>
  </si>
  <si>
    <t>Nach dreimal aufeinanderfolgenden Ansteuerungen des Fensterhebers sind keine Impulse detektierbar. Die Entstörzeit gilt für eine Ansteuerung.</t>
  </si>
  <si>
    <t>B14874B</t>
  </si>
  <si>
    <t>Motor for window regulator excess temperature</t>
  </si>
  <si>
    <t>Warten bis errechnete Motortemperatur unter kritische Grenze fällt</t>
  </si>
  <si>
    <t>Die berechnete Motortemperatur ist über der max. zulässigen Temperatur.</t>
  </si>
  <si>
    <t>B148713</t>
  </si>
  <si>
    <t>Motor for window regulator Open circuit</t>
  </si>
  <si>
    <t>OpenLoad Erkennung am FH-Motor.</t>
  </si>
  <si>
    <t>B148754</t>
  </si>
  <si>
    <t>Motor for window regulator No basic setting</t>
  </si>
  <si>
    <t>1) Normierung nach Vorgabe (z.B.IPB, Bordbuch) durchführen --- Falls das System nicht normierbar dann --- 2) FH-Mechanik, Kabelbaum, Steckung, Steuergerät und Fensterhebermotor prüfen</t>
  </si>
  <si>
    <t>Fehler muss bei einem denormierten Fensterhebersystem eingetragen werden.</t>
  </si>
  <si>
    <t>B148707</t>
  </si>
  <si>
    <t>Motor for window regulator mechanical malfunction</t>
  </si>
  <si>
    <t>FH-Mechanik prüfen: Dichtung, Seilzüge, Führungen, Seilrolle</t>
  </si>
  <si>
    <t>Fensterheberlaufzeit bei Versorgungsspannung &gt;=12V größer Grenzwert (5sek) --- Bei der nächsten Ansteuerung unter Grenzwert (5sek) muss der Fehler auf sporadisch gesetzt werden --- (parametrierbar in ca.100ms Steps) --- Es wichtig, dass ein Reversierer nicht zum Fehlereintrag führt.</t>
  </si>
  <si>
    <t>B148701</t>
  </si>
  <si>
    <t>Motor for window regulator Electrical malfunction</t>
  </si>
  <si>
    <t>Türsteuergerät prüfen</t>
  </si>
  <si>
    <t>Relais steckt fest</t>
  </si>
  <si>
    <t>0x30016</t>
  </si>
  <si>
    <t>B11F814</t>
  </si>
  <si>
    <t>Heated outside rear-view mirror Open circuit/short circuit to ground</t>
  </si>
  <si>
    <t>Fehler im Kabelbaum/Türsteuergerät/ Spiegelheizung suchen</t>
  </si>
  <si>
    <t>Unterbrechung, Kurzschluss nach Masse.</t>
  </si>
  <si>
    <t>B11F329</t>
  </si>
  <si>
    <t>Mirror adjusting switch Implausible signal</t>
  </si>
  <si>
    <t>Kabelbaum zum Spiegelverstellschalter/ Türsteuergerät überprüfen</t>
  </si>
  <si>
    <t>B11FA29</t>
  </si>
  <si>
    <t>Position sensor for mirror adjustment Implausible signal</t>
  </si>
  <si>
    <t>Fehler im Fahrzeug / Kabelbaum suchen --- Spiegelpotentiometer / Spiegel defekt?</t>
  </si>
  <si>
    <t>Wird in beide Richtungen der vertikalen oder horizontalen Achse keine Veränderung der Rücklesespannung für die Dauer der Entstörzeit erkannt, muss der Fehler abgelegt werden. Durch einen KL15 Wechsel müssen alle lokal gespeicherten Informationen zurückgesetzt werden.</t>
  </si>
  <si>
    <t>B11F613</t>
  </si>
  <si>
    <t>Motor for mirror fold-in Open circuit</t>
  </si>
  <si>
    <t>Fehler im Fahrzeug / Spiegel/ Kabelbaum suchen --- Spiegelanklapp-Motor defekt?</t>
  </si>
  <si>
    <t>An der Zuleitung wird ein Open Load gemessen</t>
  </si>
  <si>
    <t>0x3003F</t>
  </si>
  <si>
    <t>B11F601</t>
  </si>
  <si>
    <t>Motor for mirror fold-in Short circuit to ground</t>
  </si>
  <si>
    <t>Fehler im Fahrzeug / Kabelbaum suchen --- Spiegelanklapp-Motor defekt?</t>
  </si>
  <si>
    <t>An der Zuleitung wird ein Kurzschluss nach Masse gemessen --- Wenn Motor angesteuert wird, wird Blockstrom überschritten</t>
  </si>
  <si>
    <t>0x3003E</t>
  </si>
  <si>
    <t>Motor for mirror fold-in Short circuit to B+</t>
  </si>
  <si>
    <t>Fehler im Fahrzeug / Kabelbaum suchen ---- Spiegelanklapp-Motor defekt?</t>
  </si>
  <si>
    <t>An der Zuleitung wird ein Kurzschluss nach U_Batt gemessen --- Wenn Motor angesteuert wird, wird Blockstrom überschritten</t>
  </si>
  <si>
    <t>0x3003D</t>
  </si>
  <si>
    <t>B11F607</t>
  </si>
  <si>
    <t>Motor for mirror fold-in mechanical malfunction</t>
  </si>
  <si>
    <t>Wechseln des Anklappspiegels, weil Spiegel zu schwergängig</t>
  </si>
  <si>
    <t>Der Strom darf nicht die Schwelle von 1100mA für 500 ms nicht überschreiten</t>
  </si>
  <si>
    <t>0x30084</t>
  </si>
  <si>
    <t>B11F64B</t>
  </si>
  <si>
    <t>Motor for mirror fold-in excess temperature</t>
  </si>
  <si>
    <t>Warten bis die Motortemperatur unter kritische Grenze fällt</t>
  </si>
  <si>
    <t>Die berechnete (?) Motortemperatur ist über der max. zulässigen Temperatur. Spielschutz Spiegelanklappung ist aktiv.</t>
  </si>
  <si>
    <t>0x3003C</t>
  </si>
  <si>
    <t>B11F411</t>
  </si>
  <si>
    <t>Mirror adjusting motor Short circuit to ground</t>
  </si>
  <si>
    <t>Fehler im Fahrzeug / Kabelbaum suchen --- Spiegel-Motor(en) defekt?</t>
  </si>
  <si>
    <t>An der Zuleitung wird ein Kurzschluss nach Masse gemessen</t>
  </si>
  <si>
    <t>0x3003B</t>
  </si>
  <si>
    <t>B11F412</t>
  </si>
  <si>
    <t>Mirror adjusting motor Short circuit to B+</t>
  </si>
  <si>
    <t>An der Zuleitung wird ein Kurzschluss nach U_Batt gemessen</t>
  </si>
  <si>
    <t>B122F29</t>
  </si>
  <si>
    <t>Lock unit for central locking Implausible signal</t>
  </si>
  <si>
    <t>B123029</t>
  </si>
  <si>
    <t>Button for interior lock Implausible signal</t>
  </si>
  <si>
    <t>Hängender Schalter (Betätigung länger als 30sec), oder Kurzschluss gegen GND</t>
  </si>
  <si>
    <t>0x30017</t>
  </si>
  <si>
    <t>B121029</t>
  </si>
  <si>
    <t>Rear lid remote release button Implausible signal</t>
  </si>
  <si>
    <t>B132E29</t>
  </si>
  <si>
    <t>Switch for inside door handle Implausible signal</t>
  </si>
  <si>
    <t>B132F29</t>
  </si>
  <si>
    <t>Switch for outside door handle Implausible signal</t>
  </si>
  <si>
    <t>0x30078</t>
  </si>
  <si>
    <t>B1468F0</t>
  </si>
  <si>
    <t>Return message regarding driver door closing condition Implausible</t>
  </si>
  <si>
    <t>Schalterleitungen zum Modul / Stecker überprüfen; evtl. tauschen</t>
  </si>
  <si>
    <t>Rückmeldezustand der Drehfalle ist unplausibel, z.B. Rückmeldung "safe" obwohl keine ZV Anforderung kam. Anzahl der Zündungswechsel zwischen zwei Türöffnungen in Abhängigkeit von der Fahrzeuggeschwindigkeit liegt über einer vorgegebenen Schwelle x.</t>
  </si>
  <si>
    <t>B11EF29</t>
  </si>
  <si>
    <t>Fuel filler door release button Implausible signal</t>
  </si>
  <si>
    <t>B201D00</t>
  </si>
  <si>
    <t>Function restriction From incorrect signature</t>
  </si>
  <si>
    <t>Zentralverriegelung und TSG mit gleicher Signatur verriegeln</t>
  </si>
  <si>
    <t>Zentralverriegelung entsafet nicht aufgrund falscher ZV-Signatur vom BCM</t>
  </si>
  <si>
    <t>B122D29</t>
  </si>
  <si>
    <t>Central locking switch Implausible signal</t>
  </si>
  <si>
    <t>Schloß überprüfen / Leitungen zwischen Schloss und TSG überprüfen/ Stecker überprüfen</t>
  </si>
  <si>
    <t>ZV Status, ver-/ entriegeln; safen / entsafen, Ist- entspricht nicht dem Sollzustand. --- Damit entspricht die Information an der Rückleseleitung nicht der geforderten Zustand. --- Wird auch gesetzt, bei falsch verbautem Schloss</t>
  </si>
  <si>
    <t>0x3002B</t>
  </si>
  <si>
    <t>B122B11</t>
  </si>
  <si>
    <t>Central locking motors Short circuit to ground</t>
  </si>
  <si>
    <t>Fehler im Fahrzeug / Kabelbaum suchen --- ZV-Motor(en) defekt?</t>
  </si>
  <si>
    <t>0x3002A</t>
  </si>
  <si>
    <t>B122B12</t>
  </si>
  <si>
    <t>Central locking motors Short circuit to B+</t>
  </si>
  <si>
    <t>B122B13</t>
  </si>
  <si>
    <t>Central locking motors Open circuit</t>
  </si>
  <si>
    <t>Die minimale Stromaufnahme des Motors (50mA) wird unterschritten --- Ist mit Auftraggeber abzustimmen</t>
  </si>
  <si>
    <t>0x3004A</t>
  </si>
  <si>
    <t>B11FB11</t>
  </si>
  <si>
    <t>Light for interior door handle illumination Short circuit to ground</t>
  </si>
  <si>
    <t>Kurzschluss im Fahrzeug/Kabelbaum suchen --- Türinnenbeleuchtung defekt?</t>
  </si>
  <si>
    <t>0x30083</t>
  </si>
  <si>
    <t>B11FB13</t>
  </si>
  <si>
    <t>Light for interior door handle illumination Open circuit</t>
  </si>
  <si>
    <t>Unterbrechung im Fahrzeug / Kabelbaum suchen --- Türinnenbeleuchtung defekt</t>
  </si>
  <si>
    <t>Unterbrechung</t>
  </si>
  <si>
    <t>B13C801</t>
  </si>
  <si>
    <t>Lamp for ambient illumination of the speakers Electrical malfunction</t>
  </si>
  <si>
    <t>Kurzschluss im Fahrzeug/Kabelbaum suchen --- Türaußengriff/Spiegelleuchte oder Lautsprecherlicht defekt?</t>
  </si>
  <si>
    <t>B177501</t>
  </si>
  <si>
    <t>Door warning light / entry Illumination Electrical malfunction</t>
  </si>
  <si>
    <t>Kurzschluss im Fahrzeug / Kabelbaum suchen --- Türwarnleuchte/Einstiegsleuchte defekt?</t>
  </si>
  <si>
    <t>Kurzschluss nach Masse und Plus und OpenLoad</t>
  </si>
  <si>
    <t>B132501</t>
  </si>
  <si>
    <t>Ambient illumination lamp Electrical malfunction</t>
  </si>
  <si>
    <t>Kurzschluss im Fahrzeug/Kabelbaum suchen --- Türwarnleuchte/Einstiegsleuchte defekt?</t>
  </si>
  <si>
    <t>0x30071</t>
  </si>
  <si>
    <t>B132513</t>
  </si>
  <si>
    <t>Ambient illumination lamp Open circuit</t>
  </si>
  <si>
    <t>Kurzschluss/Unterbrechung im Fahrzeug / Kabelbaum suchen --- Türwarnleuchte / Einstiegsleuchte defekt?</t>
  </si>
  <si>
    <t>0x30003</t>
  </si>
  <si>
    <t>B11FD01</t>
  </si>
  <si>
    <t>Turn signal in exterior rear-view mirror Electrical malfunction</t>
  </si>
  <si>
    <t>Fehler im Fahrzeug/Kabelbaum suchen Der Spiegelblinker defekt?</t>
  </si>
  <si>
    <t>Kurzschluss nach Masse, Kurzschluss nach UBatt</t>
  </si>
  <si>
    <t>0x30072</t>
  </si>
  <si>
    <t>B11FD13</t>
  </si>
  <si>
    <t>Turn signal in exterior rear-view mirror Open circuit</t>
  </si>
  <si>
    <t>Fehler im Fahrzeug / Kabelbaum suchen Der Spiegelblinker defekt?</t>
  </si>
  <si>
    <t>OpenLoad</t>
  </si>
  <si>
    <t>B1AAE11</t>
  </si>
  <si>
    <t>Front light output 1 Pin D8 circuit to ground</t>
  </si>
  <si>
    <t>Kurzschluss im Fahrzeug/Kabelbaum suchen --- Türbeleuchtung vorne defekt?</t>
  </si>
  <si>
    <t>B1AB111</t>
  </si>
  <si>
    <t>Front light output 2 Pin D3 circuit to ground</t>
  </si>
  <si>
    <t>B1AB311</t>
  </si>
  <si>
    <t>Front light output 3 Pin C1/B3 circuit to ground</t>
  </si>
  <si>
    <t>B1AB511</t>
  </si>
  <si>
    <t>Front light output 4 Pin D16 circuit to ground</t>
  </si>
  <si>
    <t>B1AAE13</t>
  </si>
  <si>
    <t>Front light output 1 Pin D8 Open circuit</t>
  </si>
  <si>
    <t>Unterbrechung im Fahrzeug / Kabelbaum suchen --- Türbeleuchtung vorne defekt?</t>
  </si>
  <si>
    <t>B1AB113</t>
  </si>
  <si>
    <t>Front light output 2 Pin D3 Open circuit</t>
  </si>
  <si>
    <t>B1AB313</t>
  </si>
  <si>
    <t>Front light output 3 Pin C1/B3 Open circuit</t>
  </si>
  <si>
    <t>B1AB513</t>
  </si>
  <si>
    <t>Front light output 4 Pin D16 Open circuit</t>
  </si>
  <si>
    <t>0x80000</t>
  </si>
  <si>
    <t>Message airbag_01 missing</t>
  </si>
  <si>
    <t>Prüfen, ob Airbag-SG vorhanden ist an Hand Verbauliste Gateway-SG bzw. über Messwertblock im Gateway-SG.</t>
  </si>
  <si>
    <t>Timeout CAN-ID 0x040: Ausfall der Botschaft auf dem Komfort-CAN</t>
  </si>
  <si>
    <t>0x80015</t>
  </si>
  <si>
    <t>Message FLA_01 missing</t>
  </si>
  <si>
    <t>Prüfen, ob FLA-SG vorhanden ist an Hand Verbauliste Gateway-SG bzw. über Messwertblock im Gateway-SG. Codierung prüfen.</t>
  </si>
  <si>
    <t>Timeout CAN-ID 0x645: Ausfall der Botschaft auf dem Komfort-CAN</t>
  </si>
  <si>
    <t>0x80024</t>
  </si>
  <si>
    <t>Message Klemmenstatus_01 missing</t>
  </si>
  <si>
    <t>Prüfen, ob BCM-SG vorhanden ist an Hand Verbauliste Gateway-SG bzw. über Messwertblock im Gateway-SG.</t>
  </si>
  <si>
    <t>Timeout CAN-ID 0x3C0: Ausfall der Botschaft auf dem Komfort-CAN</t>
  </si>
  <si>
    <t>0x8002A</t>
  </si>
  <si>
    <t>Message Kombi_02 missing</t>
  </si>
  <si>
    <t>Prüfen, ob Kombi-SG vorhanden ist an Hand Verbauliste Gateway-SG bzw. über Messwertblock im Gateway-SG.</t>
  </si>
  <si>
    <t>Timeout CAN-ID 0x6B7: Ausfall der Botschaft auf dem Komfort-CAN</t>
  </si>
  <si>
    <t>0x80030</t>
  </si>
  <si>
    <t>Message MFG_01 missing</t>
  </si>
  <si>
    <t>Prüfen, ob MFG-SG vorhanden ist an Hand Verbauliste Gateway-SG bzw. über Messwertblock im Gateway-SG.</t>
  </si>
  <si>
    <t>Timeout CAN-ID 0x493: Ausfall der Botschaft auf dem Komfort-CAN</t>
  </si>
  <si>
    <t>0x80033</t>
  </si>
  <si>
    <t>Message Motor_14 missing</t>
  </si>
  <si>
    <t>Prüfen, ob Motor-SG vorhanden ist an Hand Verbauliste Gateway-SG bzw. über Messwertblock im Gateway-SG.</t>
  </si>
  <si>
    <t>Timeout CAN-ID 0x3BE: Ausfall der Botschaft auf dem Komfort-CAN</t>
  </si>
  <si>
    <t>0x80039</t>
  </si>
  <si>
    <t>Message Systeminfo_01 missing</t>
  </si>
  <si>
    <t>Prüfen, ob Gateway-SG vorhanden ist.</t>
  </si>
  <si>
    <t>Timeout CAN-ID 0x585: Ausfall der Botschaft auf dem Komfort-CAN</t>
  </si>
  <si>
    <t>0x80063</t>
  </si>
  <si>
    <t>Message Mem_FS_01 missing</t>
  </si>
  <si>
    <t>Prüfen, ob Fahrer-Sitzmemory-SG vorhanden ist an Hand Verbauliste Gateway-SG bzw. über Messwertblock im Gateway-SG.</t>
  </si>
  <si>
    <t>Timeout CAN-ID 0x49A: Ausfall der Botschaft auf dem Komfort-CAN</t>
  </si>
  <si>
    <t>0x8007B</t>
  </si>
  <si>
    <t>Message Verdeck_01 missing</t>
  </si>
  <si>
    <t>Prüfen, ob Verdeck-SG vorhanden ist.</t>
  </si>
  <si>
    <t>Timeout CAN-ID 0x3E3: Ausfall der Botschaft auf dem Komfort-CAN</t>
  </si>
  <si>
    <t>0x80084</t>
  </si>
  <si>
    <t>Message SWA_01 missing</t>
  </si>
  <si>
    <t>Prüfen, ob das SWA SG vorhanden ist.</t>
  </si>
  <si>
    <t>Timeout CAN-ID 0x30F: Ausfall der Botschaft auf dem Komfort-CAN</t>
  </si>
  <si>
    <t>0x80085</t>
  </si>
  <si>
    <t>Message ESP_21 missing</t>
  </si>
  <si>
    <t>Prüfen, ob das ESP SG vorhanden ist.</t>
  </si>
  <si>
    <t>Timeout CAN-ID 0x0FD: Ausfall der Botschaft auf dem Komfort-CAN</t>
  </si>
  <si>
    <t>0x80086</t>
  </si>
  <si>
    <t>Message Klima_Sensor_02 missing</t>
  </si>
  <si>
    <t>Prüfen, ob der Sensor verbaut und mit dem BCM SG verbunden ist.</t>
  </si>
  <si>
    <t>Timeout CAN-ID 0x5E1: Ausfall der Botschaft auf dem Komfort-CAN</t>
  </si>
  <si>
    <t>0x80087</t>
  </si>
  <si>
    <t>Message Kessy_11 missing</t>
  </si>
  <si>
    <t>Prüfen, ob das Kessy SG vorhanden ist.</t>
  </si>
  <si>
    <t>Timeout CAN-ID 0x1F1: Ausfall der Botschaft auf dem Komfort-CAN</t>
  </si>
  <si>
    <t>0x80089</t>
  </si>
  <si>
    <t>Message PreCrash_02 missing</t>
  </si>
  <si>
    <t>Prüfen, ob das Prechrash SG vorhanden ist.</t>
  </si>
  <si>
    <t>Timeout CAN-ID 0x13F: Ausfall der Botschaft auf dem Komfort-CAN</t>
  </si>
  <si>
    <t>Message ARA_Status_01 missing</t>
  </si>
  <si>
    <t>Prüfen, ob das PDCPLA SG oder das BCM vorhanden ist.</t>
  </si>
  <si>
    <t>Timeout CAN-ID 0x159: Ausfall der Botschaft auf dem Komfort-CAN</t>
  </si>
  <si>
    <t>Message ARA2_Status_01 missing</t>
  </si>
  <si>
    <t>Prüfen, ob das PDCPLA SG oder das ZFAS SG vorhanden ist.</t>
  </si>
  <si>
    <t>Timeout CAN-ID 0x12DD5488: Ausfall der Botschaft auf dem Komfort-CAN</t>
  </si>
  <si>
    <t>Message BCM_01 missing</t>
  </si>
  <si>
    <t>Prüfen, ob BCM1 vorhanden und fehlerfrei ist. Codierung prüfen.</t>
  </si>
  <si>
    <t>Timeout CAN-ID 0x65A: Ausfall der Botschaft auf dem Komfort-CAN</t>
  </si>
  <si>
    <t>Message Licht_Anf_01 missing</t>
  </si>
  <si>
    <t>Prüfen, ob BCM1 vorhanden und fehlerfrei ist.</t>
  </si>
  <si>
    <t>Timeout CAN-ID 0x3D5: Ausfall der Botschaft auf dem Komfort-CAN</t>
  </si>
  <si>
    <t>Message ZV_03 missing</t>
  </si>
  <si>
    <t>Prüfen, ob ZV_03 vorhanden und fehlerfrei ist.</t>
  </si>
  <si>
    <t>Timeout CAN-ID 0x2C7: Ausfall der Botschaft auf dem Komfort-CAN</t>
  </si>
  <si>
    <t>Sende-Auftrag kann nicht erfolgreich durchgeführt werden</t>
  </si>
  <si>
    <t>0x80097</t>
  </si>
  <si>
    <t>Message airbag_01 implausible message, checksum</t>
  </si>
  <si>
    <t>KL15 Wechsel ausführen</t>
  </si>
  <si>
    <t>Message airbag_01 implausible message, counter</t>
  </si>
  <si>
    <t>Prüfen, ob die Verbingsleitungen, speziell die Bussleitungen, in Ordnung sind. Sowie Gateway überprüfen.</t>
  </si>
  <si>
    <t>0x80099</t>
  </si>
  <si>
    <t>Message ESP_21 implausible message, checksum</t>
  </si>
  <si>
    <t>0x8009A</t>
  </si>
  <si>
    <t>Message ESP_21 implausible message, counter</t>
  </si>
  <si>
    <t>0x8009B</t>
  </si>
  <si>
    <t>Message TSG_FT_02 miussing</t>
  </si>
  <si>
    <t>Prüfen, ob FahrerTSG vorhanden ist. Sowie Kontrolle der Anschlüsse.</t>
  </si>
  <si>
    <t>Timeout CAN-ID 0x3E5: Ausfall der Botschaft auf dem Komfort-CAN</t>
  </si>
  <si>
    <t>0x8009C</t>
  </si>
  <si>
    <t>Message TSG_FT_02 implausible message, checksum</t>
  </si>
  <si>
    <t>0x8009D</t>
  </si>
  <si>
    <t>Message TSG_FT_02 implausible message, counter</t>
  </si>
  <si>
    <t>rüfen, ob die Verbingsleitungen, speziell die Bussleitungen, in Ordnung sind.</t>
  </si>
  <si>
    <t>Local databus No communication</t>
  </si>
  <si>
    <t>1. Prüfen, ob Verkabelung zum Rear-TSG einwandfrei ist 2. Prüfen, ob Sicherung für Rear-TSG ausgelöst hat 3. Prüfen, ob Rear-TSG ordnungsgemäß funktioniert</t>
  </si>
  <si>
    <t>LIN Buspegelfehler (Ausfall aller LIN-Botschaften)</t>
  </si>
  <si>
    <t>0x30085</t>
  </si>
  <si>
    <t>B154607</t>
  </si>
  <si>
    <t>belt feeding device mechanical malfunction</t>
  </si>
  <si>
    <t>1. mechanischen Fehler am GZB suchen Hallsensorfehler, Blockierung, Überlast, Stange nicht gesteckt 2. wenn Aktion unter P1 ohne Erfolg: Gurtzubringer tauschen</t>
  </si>
  <si>
    <t>Bei nicht Erreichen des hinteren Hall-Anschlags wird die Ansteuerung für diesen Kl15 Zyklus deaktiviert. ( nach 3 Versuchen FSP „mechanischer Fehler“ ) Nach einer erfolgreichen Ansteuerung wird der Zähler geresetet.</t>
  </si>
  <si>
    <t>0x30086</t>
  </si>
  <si>
    <t>B154601</t>
  </si>
  <si>
    <t>belt feeding device Electrical malfunction</t>
  </si>
  <si>
    <t>1. Kurzschluß im Fahrzeug / Kabelbaum suchen Kurzschluss nach Masse, Kurzschluss nach Plus, Openload 2. wenn Aktion unter P1 ohne Erfolg: Gurtzubringer bzw. TSG hinten tauschen</t>
  </si>
  <si>
    <t>Bei einer aktive Funktion werden die Ausgänge auf Kurzschluss und Openload überwacht</t>
  </si>
  <si>
    <t>0x30087</t>
  </si>
  <si>
    <t>Button for lane change assist Implausible signal</t>
  </si>
  <si>
    <t>1. Schalter / Taster / Schalterleitungen zum Modul / Stecker überprüfen; evtl. tauschen 2. wenn Aktionen unter Punkt 1 ohne Erfolg: Steuergegerät tauschen</t>
  </si>
  <si>
    <t>1. hängender Schalter (siehe Entstörzeit) 2. Kurzschluß gegen GND</t>
  </si>
  <si>
    <t>Seat memory store button Implausible signal</t>
  </si>
  <si>
    <t>B154A29</t>
  </si>
  <si>
    <t>Seat position button 1 +2 +3 Implausible signal</t>
  </si>
  <si>
    <t>Hängender Schalter (Betätigung länger als 1 min), oder Kurzschluss gegen GND Dieser Fehler muss für die Memorytasten 1, 2 und 3 verwendet werden</t>
  </si>
  <si>
    <t>Rear roller blind switch Implausible signal</t>
  </si>
  <si>
    <t>1. hängender Schalter 2. Kurzschluß gegen GND</t>
  </si>
  <si>
    <t>B125F01</t>
  </si>
  <si>
    <t>Power latching motor Electrical malfunction</t>
  </si>
  <si>
    <t>1.Kurzschluß im Fahrzeug/Kabelbaum suchen 2. ZZHmotor defekt? 3. wenn Aktionen unter P1 und 2 ohne Erfolg: Steuergerät tauschen</t>
  </si>
  <si>
    <t>Kurzschluss nach Masse, Kurzschluss nach Plus, Openload</t>
  </si>
  <si>
    <t>0x3002C</t>
  </si>
  <si>
    <t>B131629</t>
  </si>
  <si>
    <t>Mirror selector switch Implausible signal</t>
  </si>
  <si>
    <t>Unplausible Widerstandswerte</t>
  </si>
  <si>
    <t>0x30108</t>
  </si>
  <si>
    <t>B177802</t>
  </si>
  <si>
    <t>Exterior handle contact sensor outside</t>
  </si>
  <si>
    <t>Fehler im Fahrzeug / Kabelbaum suchen</t>
  </si>
  <si>
    <t>wenn kein Verriegelungssensor erkannt wird</t>
  </si>
  <si>
    <t>B131701</t>
  </si>
  <si>
    <t>Automatic day night exterior mirror Electrical malfunction</t>
  </si>
  <si>
    <t>Fehler im Fahrzeug / Kabelbaum suchen Dimmung defekt?</t>
  </si>
  <si>
    <t>Kurzschluss nach Masse Kurzschluss nach Plus Open Load</t>
  </si>
  <si>
    <t>0x30109</t>
  </si>
  <si>
    <t>B177901</t>
  </si>
  <si>
    <t>Function lightning child safety lock button Electrical malfunction</t>
  </si>
  <si>
    <t>Fehler im Kabelbaum und in der Steckung suche</t>
  </si>
  <si>
    <t>LED1 (oder LED2 für E-Kisi) Kurzschluss nach Masse Kurzschluss nach Plus Open Load</t>
  </si>
  <si>
    <t>0x30110</t>
  </si>
  <si>
    <t>B178001</t>
  </si>
  <si>
    <t>Function lightning button for interior lock Electrical malfunction</t>
  </si>
  <si>
    <t>0x30111</t>
  </si>
  <si>
    <t>B178101</t>
  </si>
  <si>
    <t>Function lightning lane change assistance Electrical malfunction</t>
  </si>
  <si>
    <t>0x30112</t>
  </si>
  <si>
    <t>B178201</t>
  </si>
  <si>
    <t>Function lightning interior monitoring / vehicle inclination sensor button Electrical malfunction</t>
  </si>
  <si>
    <t>B178301</t>
  </si>
  <si>
    <t>Central locking -SAFE- indicator lamp Electrical malfunction</t>
  </si>
  <si>
    <t>Partial Networking not available</t>
  </si>
  <si>
    <t>SG tauschen</t>
  </si>
  <si>
    <t>SYS_ERR-Flags == True und SET reconfig_needed_2 == True --- Wird nur im BF-TSG geprüft, sofern Teilnetzbetrieb nicht auscodiert ist</t>
  </si>
  <si>
    <t>B178901</t>
  </si>
  <si>
    <t>Function lightning display LED lane change assistance Electrical malfunction</t>
  </si>
  <si>
    <t>Fehler im Kabelbaum und in der Steckung suchen</t>
  </si>
  <si>
    <t>B179001</t>
  </si>
  <si>
    <t>Function lightning memory LED seat position Electrical malfunction</t>
  </si>
  <si>
    <t>0x30117</t>
  </si>
  <si>
    <t>B179101</t>
  </si>
  <si>
    <t>Function lightning LED door opening alert Electrical malfunction</t>
  </si>
  <si>
    <t>0x30118</t>
  </si>
  <si>
    <t>B13C813</t>
  </si>
  <si>
    <t>Lamp for ambient illumination of the speakers Open Load</t>
  </si>
  <si>
    <t>Open Load</t>
  </si>
  <si>
    <t>0x30119</t>
  </si>
  <si>
    <t>B132B13</t>
  </si>
  <si>
    <t>Dimming for switch lighting Open Load</t>
  </si>
  <si>
    <t>0x30120</t>
  </si>
  <si>
    <t>B187629</t>
  </si>
  <si>
    <t>Window control unit Implausible signal</t>
  </si>
  <si>
    <t>B1908F0</t>
  </si>
  <si>
    <t>Crash mode active</t>
  </si>
  <si>
    <t>1) Möglichkeit KL15 Zyklus (von ein nach aus) und einmal Verriegelungsbefehl vom BCM bei geschlossener Tür 2) TSG tauschen (FahrzeugCrash)</t>
  </si>
  <si>
    <t>TSG befindet sich im Chrashzustand</t>
  </si>
  <si>
    <t>B11EF01</t>
  </si>
  <si>
    <t>Fuel filler door release button Electrical malfunction</t>
  </si>
  <si>
    <t>KS nach Plus oder Open Load, KS nach masse ist hängende Taster</t>
  </si>
  <si>
    <t>B16E829</t>
  </si>
  <si>
    <t>Control unit driver side Implausible signal</t>
  </si>
  <si>
    <t>Schalter / Taster / Schalterleitungen zum Modul / Stecker überprüfen; evtl. Bedienfeld tauschen</t>
  </si>
  <si>
    <t>Hängender Schalter (Betätigung länger als 1 min), oder KS gegen GND</t>
  </si>
  <si>
    <t>B16FC01</t>
  </si>
  <si>
    <t>Heating element 1 door Electrical malfunction</t>
  </si>
  <si>
    <t>Leitungen zum Modul / Stecker überprüfen</t>
  </si>
  <si>
    <t>Openload KS nach Masse KS nach Plus</t>
  </si>
  <si>
    <t>B16FD01</t>
  </si>
  <si>
    <t>Heating element 2 door Electrical malfunction</t>
  </si>
  <si>
    <t>B16FE01</t>
  </si>
  <si>
    <t>Heating element 1 door, NTC Electrical malfunction</t>
  </si>
  <si>
    <t>B16FF01</t>
  </si>
  <si>
    <t>Heating element 2 door, NTC Electrical malfunction</t>
  </si>
  <si>
    <t>B18B401</t>
  </si>
  <si>
    <t>Door exterior handle switch control motor electrical malfunction</t>
  </si>
  <si>
    <t>KS nach Masse KS nach Plus Überlast (intern abgeschaltet)</t>
  </si>
  <si>
    <t>B18B413</t>
  </si>
  <si>
    <t>Door exterior handle switch control motor open load</t>
  </si>
  <si>
    <t>B18B429</t>
  </si>
  <si>
    <t>Door exterior handle switch control motor implausible Signal</t>
  </si>
  <si>
    <t>Bewegungsfreiheit e-TAG /Leitungen zum Modul / Stecker überprüfen</t>
  </si>
  <si>
    <t>Fehler wird gestzt, wenn die Reaktion der Mikroschalter nicht zur Erwartung passt. -&gt; Blockierung, defekte Schalter oder Ablauffehler</t>
  </si>
  <si>
    <t>B18B501</t>
  </si>
  <si>
    <t>Door exterior handle contact retracted electrical malfunction</t>
  </si>
  <si>
    <t>Der Mikroschalter im e-TAG hat einen Fehler - KS Masse direkt - hängender Mikroschalter über Zeit - ungültiger Widerstandswert über Zeit</t>
  </si>
  <si>
    <t>B18B529</t>
  </si>
  <si>
    <t>Door exterior handle contact retracted implausible signal</t>
  </si>
  <si>
    <t>Der Mikroschalter im e-TAG hat einen Fehler aufgrund eines ungültigen Widerstnandswertes</t>
  </si>
  <si>
    <t>Door exterior handle contact extended electrical malfunction</t>
  </si>
  <si>
    <t>Der Mikroschalter im e-TAG hat einen Fehler - KS Masse</t>
  </si>
  <si>
    <t>Door exterior handle contact extended implausible signal</t>
  </si>
  <si>
    <t>B125F4B</t>
  </si>
  <si>
    <t>Power latching motor excess temperature</t>
  </si>
  <si>
    <t>Warten bis errechnete ZZH-Temperatur unter kritische Grenze fällt</t>
  </si>
  <si>
    <t>Die berechnete ZZH-Temperatur ist über der max. zulässigen Temperatur.</t>
  </si>
  <si>
    <t>0x110003</t>
  </si>
  <si>
    <t>B131F54</t>
  </si>
  <si>
    <t>Driver side rear window regulator motor No basic setting</t>
  </si>
  <si>
    <t>Bedatung überprüfen, Fensterhebermechanik überprüfen</t>
  </si>
  <si>
    <t>Der Fehler wird bei einem denormierten System durch das TSG eingetragen</t>
  </si>
  <si>
    <t>0x110004</t>
  </si>
  <si>
    <t>B13214B</t>
  </si>
  <si>
    <t>Driver side rear window regulator motor Excess temp.</t>
  </si>
  <si>
    <t>Warten bis die berechnete Motortemperatur unter kritische Grenze fällt</t>
  </si>
  <si>
    <t>Fehler muss eingetragen werden, wenn die berechnete Motortemperatur über der max. zulässigen Temperatur ist.</t>
  </si>
  <si>
    <t>0x110005</t>
  </si>
  <si>
    <t>B131FF5</t>
  </si>
  <si>
    <t>Driver side rear window regulator motor Voltage supply lower limit not reached</t>
  </si>
  <si>
    <t>Boardnetzspannung prüfen</t>
  </si>
  <si>
    <t>Der DTC muss gesetzt werden, wenn die FH-Versorgungsspannung kleiner der im Lastenheft geforderten Grenzwertes ist.</t>
  </si>
  <si>
    <t>0x110006</t>
  </si>
  <si>
    <t>B131FF4</t>
  </si>
  <si>
    <t>Driver side rear window regulator motor Upper supply voltage limit exceeded</t>
  </si>
  <si>
    <t>Der DTC muss gesetzt werden, wenn die FH-Versorgungsspannung größer der im Lastenheft geforderten Grenzwertes ist.</t>
  </si>
  <si>
    <t>0x110009</t>
  </si>
  <si>
    <t>B132329</t>
  </si>
  <si>
    <t>Driver side rear window regulator button Implausible signal</t>
  </si>
  <si>
    <t>1) Schalter/Taster 2) Schalterleitungen zum Modul 3) Stecker überprüfen, evtl. tauschen</t>
  </si>
  <si>
    <t>Hängender Schalter Kurzschluß gegen GND Kontaktwiderstände außerhalb der Toleranz</t>
  </si>
  <si>
    <t>0x11000A</t>
  </si>
  <si>
    <t>B131F01</t>
  </si>
  <si>
    <t>Driver side rear window regulator motor Defective</t>
  </si>
  <si>
    <t>EEPROM/ROM/RAM Prüfung war nicht fehlerfrei</t>
  </si>
  <si>
    <t>0x11000B</t>
  </si>
  <si>
    <t>B131FF6</t>
  </si>
  <si>
    <t>Driver side rear window regulator motor Invalid data record</t>
  </si>
  <si>
    <t>Anlieferung OEM, Ergebnis Checksummenvergleich nach Anpassung fehlerhaft</t>
  </si>
  <si>
    <t>0x11000D</t>
  </si>
  <si>
    <t>B132129</t>
  </si>
  <si>
    <t>Driver side rear window regulator motor Implausible signal</t>
  </si>
  <si>
    <t>1) Festsitzen der Scheibe prüfen (festgefroren) 2) Kontrolle der Fensterhebermechnik 3) Hallsensor tauschen</t>
  </si>
  <si>
    <t>Zweimaliges Ausbleiben des Hallsensorsignals bei Betätigung des Fensterhebers vor und unmittelbar nach einer Umkehr der Bewegungsrichtung</t>
  </si>
  <si>
    <t>0x11000C</t>
  </si>
  <si>
    <t>B131FF2</t>
  </si>
  <si>
    <t>Driver side rear window regulator motor Not coded</t>
  </si>
  <si>
    <t>Fensterheberelektronik neu codieren.</t>
  </si>
  <si>
    <t>Fensterheberelektronik gilt als uncodiert, falls das erste Byte der Codierung gleich $00 ist.</t>
  </si>
  <si>
    <t>0x11000E</t>
  </si>
  <si>
    <t>B132101</t>
  </si>
  <si>
    <t>Driver side rear window regulator motor Electrical error</t>
  </si>
  <si>
    <t>Vorbedingung für Fehlerbehandlung klebendes Relais: Das SG darf nicht in den Sleep-Mode gehen. --- 1a) Das SG muss den klebenden Kontakt durch Ansteuerung lösen. 1b) Durchführen eines Potentialausgleichs an den FH-Motorklemmen um ein Überhitzen des Motors zu verhindern. Vorbedingung für Fehlerbehandlung nicht- anziehendes Relais: --keine-- --- 2) --nichts--</t>
  </si>
  <si>
    <t>1) Nicht abfallender Relaiskontakt erkannt --- 2) Nicht anziehender Relaiskontakt erkannt</t>
  </si>
  <si>
    <t>0x11000F</t>
  </si>
  <si>
    <t>B132102</t>
  </si>
  <si>
    <t>Driver side rear window regulator motor Signal error</t>
  </si>
  <si>
    <t>Überprüfen der SG-Steckung und des Kabelbaums --- FHSG tauschen.</t>
  </si>
  <si>
    <t>MasterSG empfängt keine Botschaft oder Response-Error-Bit</t>
  </si>
  <si>
    <t>Runtime: 26,75 sec</t>
  </si>
  <si>
    <t>Runtime: 48,16015625 sec</t>
  </si>
  <si>
    <t>1. Masseanbindung und Versorgung (Sicherung) des Steuergerät prüfen 2. Kl. 15 Wechsel mit Busruhe  3. Fehlerspeicher löschen</t>
  </si>
  <si>
    <t>1. Masseanbindung und Versorgung (Sicherung) des Steuergerät prüfen 2. Fehlerspeicher löschen  3. Kl. 15 Wechsel mit Busruhe</t>
  </si>
  <si>
    <t>Die Routine 0xC005 "Lock_protection_of_vehicle_diagnosis" ausführen.</t>
  </si>
  <si>
    <t>Mögliche Maßnahmen:- Neustart der ECU, welche den DTC gesetzt hat- Neu-Anlernen von VKMS auf der ECU, welche den DTC gesetzt hat- Austausch der ECU, welche den DTC gesetzt hat Da bei SOK-geschützten Broadcast-Nachrichten zur Signatur-Erzeugung/Verifikation eine valide SOK-Zeit benötigt wird, kommen folgenden Maßnahmen auch in Frage:- Neustart der ECU mit dem SOK-Zeit-Master (Gateway)- Austausch der ECU mit dem SOK-Zeit-Master (Gateway)- Neu-Anlernen von VKMS der ECU mit dem SOK-Zeit-Master (Gateway)Die letzten drei Maßnahmen sind nur sinnvoll, wenn der DTC-DFCC 0x400400 „SOK_timeserver_not_available“ (U303600) auch gesetzt ist.</t>
  </si>
  <si>
    <t>Mögliche Maßnahmen: - Neustart der ECU, welche den DTC gesetzt hat - Neu-Anlernen von VKMS auf der ECU, welche den DTC gesetzt hat  - Austausch der ECU, welche den DTC gesetzt hatd</t>
  </si>
  <si>
    <t>Version des Datenconatiners kontrollieren. Datensatz erneut downloaden</t>
  </si>
  <si>
    <t>FDS-Serienzertifikat verwenden</t>
  </si>
  <si>
    <t>Software neu flashen</t>
  </si>
  <si>
    <t>Steuergeraet tauschen</t>
  </si>
  <si>
    <t>1. KL15 Wechsel mit Busruhe 2. Wenn Fehler weiter aktiv, SW Update</t>
  </si>
  <si>
    <t>Lenkung tauschen</t>
  </si>
  <si>
    <t>1. SW Update  2. Wenn Fehler weiter aktiv, Lenkung tauschen</t>
  </si>
  <si>
    <t>1.) SW update 2.) Lenkungstausch wenn SW update nicht erfolgreich</t>
  </si>
  <si>
    <t>1. SW Update2.Wenn Fehler weiter aktiv, Lenkung tauschenLenkung tauschen</t>
  </si>
  <si>
    <t>1. SW Update2. Wenn Fehler weiter aktiv, Lenkung tauschen</t>
  </si>
  <si>
    <t>SW Updtae</t>
  </si>
  <si>
    <t>Partnersteuergeraet pruefen</t>
  </si>
  <si>
    <t>Corresponding signal interfaces will be made SNA value</t>
  </si>
  <si>
    <t>Partnersteuergerät prüfen</t>
  </si>
  <si>
    <t>Verkabelung Prüfung, Gateway kontrollieren</t>
  </si>
  <si>
    <t>Prüfen, ob bereits Reparatur-SW vorliegt, wenn nicht: Ereignis der Produktbetreuung melden.</t>
  </si>
  <si>
    <t>1. SW-Update2. Lenkungstausch wenn SW update nicht erfolgreich</t>
  </si>
  <si>
    <t>1. Endanschläge neu anlernen 2. SW Update 3. Wenn Fehler weiter aktiv, Lenkung tauschen</t>
  </si>
  <si>
    <t>Keine / nicht zutreffend</t>
  </si>
  <si>
    <t>Wärmequellen plausibilisieren und eliminieren, System für mindestens 2h abkühlen lassen.</t>
  </si>
  <si>
    <t>- Ereignisspeicher auf weitere DTCs pruefen</t>
  </si>
  <si>
    <t>Check whether ECU was placed in the correct vehicle</t>
  </si>
  <si>
    <t>HW_Klemme 15 schaltet nicht korrekt: Verkabelung und Klemme 15-Relais (Primär- und Sekundär-Seite) prüfen. SW_Klemme 15 schaltet nicht korrekt: Sende-SG-Versionen prüfen.</t>
  </si>
  <si>
    <t>Version des Datenconatiners kontrollieren. Datensatz erneut downloaden.</t>
  </si>
  <si>
    <t>1. Randbedingungen zum anlernen der Endanschläge herstellen und anschließend Endanschläge anlernen  2. Wenn Fehler weiter aktiv, SW Update 3. Wenn Fehler weiter aktiv, Lenkung tauschen</t>
  </si>
  <si>
    <t>Steuergeraet abkuehlen lassen</t>
  </si>
  <si>
    <t>Ereignisspeicher auf weitere DTCs prüfen</t>
  </si>
  <si>
    <t>Routine 0x930 stoppen / Kl.15 Zyklus neustart</t>
  </si>
  <si>
    <t>1. Antrieb Erststart durchführen (bei Erstinbetriebnahme der Lenkung) 2. Partnersteuergerät prüfen 3. SW Update</t>
  </si>
  <si>
    <t>Sichtkontrolle Reifen &amp; Felgen</t>
  </si>
  <si>
    <t>Lenkungstausch</t>
  </si>
  <si>
    <t>Überprüfung der Versionen der Steuergeräte am FR-Bus. Andere SG vom Bus entfernen und prüfen welche davon den Sendeslot für die EPS verwendet (die Sendekollision verursacht).</t>
  </si>
  <si>
    <t>0x903</t>
  </si>
  <si>
    <t>SK30_NONCRITICAL</t>
  </si>
  <si>
    <t>Masseanbindung und Versorgung (Sicherung) des SG prüfen.</t>
  </si>
  <si>
    <t>KL30-Abriss-Flag gesetzt Die Fahrzeuggeschwindigkeit ist &lt; 18 km/h und es ist kein Start-Stop-Wiederstart aktiv. ODER auch wenn der Bus nicht synchron ODER die Botschaft ESP_21 ODER die Botschaft Motor_14 nicht gültig sind (s. 2013-09-02_AbfallKL30_AnalyseWahrheitstabelle_MLBevo.xls).</t>
  </si>
  <si>
    <t>SK30_CRITICAL</t>
  </si>
  <si>
    <t>KL30-Abriss-Flag gesetzt UND Bus ist synchron UND ESP_21 gültig UND Motor_14 gültig UND Fahrzeuggeschwindigkeit &gt;= 18 km/h UND Kein Motorstart aktiv (MO_KL_75 == 1) UND Kein Motorwiederstart aktiv (MO_StartStop_Wiederstart == 0)</t>
  </si>
  <si>
    <t>0x1B02</t>
  </si>
  <si>
    <t>VOLT_SMALL_REDUC_60</t>
  </si>
  <si>
    <t>Fzg. auf Überspannung prüfen, wenn i.O. die Versorgung des SG prüfen. Wenn Versorgung des SG i.O. und FSP-Eintrag statisch, SG tauschen</t>
  </si>
  <si>
    <t>Spannung im Bereich &gt; 17V &lt;= 27V UND LU Derating Werte &lt;= 60% erreicht</t>
  </si>
  <si>
    <t>0x1C04</t>
  </si>
  <si>
    <t>VOLT_HIGH_REDUC_20</t>
  </si>
  <si>
    <t>Spannung im Bereich &gt; 17V &lt;= 27V UND LU Derating Werte &lt; 20% erreicht</t>
  </si>
  <si>
    <t>0x1C05</t>
  </si>
  <si>
    <t>VOLT_HIGH_REDUC_0</t>
  </si>
  <si>
    <t>Spannung im Bereich &gt; 17V &lt;= 27V UND Derating hat den Wert 0% erreicht</t>
  </si>
  <si>
    <t>0x4E01</t>
  </si>
  <si>
    <t>VOLT_RANGE_ADC_REFVOLTAGE</t>
  </si>
  <si>
    <t>Lenkgetriebe tauschen</t>
  </si>
  <si>
    <t>UDCL,Ref &lt; UDCL,Ref,min ODER UDCL,Ref &gt; UDCL,Ref,max UDCL,Ref,min= 2.443V, UDCL,Ref,max= 2.548V</t>
  </si>
  <si>
    <t>VOLT_STEER_HIGH</t>
  </si>
  <si>
    <t>Fzg. auf Überspannung prüfen, wenn i.O. die Versorgung des SG prüfen. wenn i.O. und FSP-Eintrag statisch-&gt; SG tauschen!</t>
  </si>
  <si>
    <t>DC-Link-Spannung &gt; 17 V (Toleranz: +- 0,5 V)</t>
  </si>
  <si>
    <t>VOLT_STEER_LOW</t>
  </si>
  <si>
    <t>Fzg. auf Unterspannung prüfen, wenn i.O. die Versorgung des SG prüfen. wenn i.O. und FSP-Eintrag statisch-&gt; SG tauschen!</t>
  </si>
  <si>
    <t>DC-Link-Spannung &lt; 10,5 V (Toleranz: +- 0,5 V)</t>
  </si>
  <si>
    <t>U141000</t>
  </si>
  <si>
    <t>STOS_VOLTAGELOWSPEEDERROR_LOW</t>
  </si>
  <si>
    <t>(1) DC-Link Spannung oder Versorgungsspannung &lt; 5.83V ODER GDU-Eigendiagnose meldet Unterspannung (2) DC-Link Spannung &lt; 8V ODER GDU-Eigendiagnose meldet Unterspannung, während GDU-Konfiguration.</t>
  </si>
  <si>
    <t>STOS_VOLTAGELOWSPEEDERROR_HIGH</t>
  </si>
  <si>
    <t>0x4E02</t>
  </si>
  <si>
    <t>VOLT_CROSS_ECU_DEFECT</t>
  </si>
  <si>
    <t>Kreuzvergleich der DCLink_Expand Spannung gegen DCLink. | DCLink Spannung normal - DCLink Spannung erweitert | &gt;= 5,24%</t>
  </si>
  <si>
    <t>0x4E03</t>
  </si>
  <si>
    <t>SVLT_SBC_PLAUS_ERR</t>
  </si>
  <si>
    <t>| SBC DC-Link Spannung - ADC DCLink Expanded Spannung | &gt;=23% * ADC DCLink Expanded Spannung</t>
  </si>
  <si>
    <t>VOLT_LOW_ACTIVE_STEER</t>
  </si>
  <si>
    <t>Fzg. auf Unterspannung prüfen, wenn i.O. die Versorgung des SG prüfen. Wenn Versorgung des SG i.O. und FSP-Eintrag statisch, Lenkgetriebe tauschen</t>
  </si>
  <si>
    <t>DC-Link-Spannung &lt; 5,8 V</t>
  </si>
  <si>
    <t>Unterstützungsmoment wurde aufgrund Batteriestromgradientenbegrenzung länger unterhalb 20% des angeforderten Unterstützungsmoments begrenzt.</t>
  </si>
  <si>
    <t>0x101C05</t>
  </si>
  <si>
    <t>PTCO_TEMP_DBC_SMALL_DERATE</t>
  </si>
  <si>
    <t>Lenkung prüfen auf Freigängigkeit (Sichtprüfung auf Beschädigung/Wärmeableitblech). Bei statischem Fehler, Lenkung abkühlen und Temperatur Motor u. Temperatur Endstufe beobachten (Messwert). Nach Abkühlen ( Temperatur Motor &lt; 80Grad und Temperatur Endstufe &lt; 80Grad ), Fehlerspeicher löschen, Lenken im Stand mit Motorlauf und getretener Fußbremse 5x von Anschlag zu Anschlag. Soll Temperatur &lt; 100Grad ohne Funktionseinschränkung. Bei Temperatur &gt; 100Grad oder Funktionseinschränkung Lenkgetriebe tauschen.</t>
  </si>
  <si>
    <t>Reduzierungsfaktor aufgrund erhöhter Endstufentemperatur &lt; 60%</t>
  </si>
  <si>
    <t>0x101C01</t>
  </si>
  <si>
    <t>PTCO_TEMP_DBC_GREAT_DERATE</t>
  </si>
  <si>
    <t>Reduzierungsfaktor aufgrund erhöhter Endstufentemperatur &lt; 20%</t>
  </si>
  <si>
    <t>0x101E05</t>
  </si>
  <si>
    <t>PTCO_TEMP_PCB_SMALL_DERATE</t>
  </si>
  <si>
    <t>Lenkung prüfen auf Freigängigkeit (Sichtprüfung auf Beschädigung/Wärmeableitblech). Bei statischem Fehler, Lenkung abkühlen und Temperatur Motor u. Temperatur Endstufe beobachten (Messwert). Nach Abkühlen ( Temperatur Motor &lt; 80Grad und Temperatur Endstufe &lt; 80Grad ), Fehlerspeicher löschen, Lenken im Stand mit Motorlauf und getretener Fußbremse 5x von Anschlag zu Anschlag. Soll Temperatur &lt; 100Grad ohne Funktionseinschränkung. Bei Temperatur &gt; 100Grad oder Funktionseinschränkung: Lenkgetriebe tauschen.</t>
  </si>
  <si>
    <t>Reduzierungsfaktor der Lenkunterstützung aufgrund erhöhter PCB-Temperatur &lt; 60%</t>
  </si>
  <si>
    <t>0x101E06</t>
  </si>
  <si>
    <t>PTCO_TEMP_PCB_GREAT_DERATE</t>
  </si>
  <si>
    <t>Reduzierungsfaktor der Lenkunterstützung aufgrund erhöhter PCB-Temperatur &lt; 20%</t>
  </si>
  <si>
    <t>0x101E07</t>
  </si>
  <si>
    <t>PTCO_TEMP_MOTOR_SMALL_DERATE</t>
  </si>
  <si>
    <t>Lenkung prüfen auf Freigängigkeit (Sichtprüfung auf Beschädigung/Wärmeableitblech). Bei statischem Fehler, Lenkung abkühlen und Temperatur Motor u. Temperatur Endstufe beobachten (Messwert). Nach Abkühlen ( Temperatur Motor &lt; 80Grad und Temperatur Endstufe &lt; 80Grad ), Fehlerspeicher löschen, Lenken im Stand mit Motorlauf und getretener Fußbremse 5x von Anschlag zu Anschlag. Soll Temperatur &lt; 100Grad ohne Funktionseinschränkung. Bei Temperatur &gt; 100Grad oder Funktionseinschränkung: Lenkgetriebe tauschen</t>
  </si>
  <si>
    <t>Reduzierungsfaktor der Lenkunterstützung aufgrund erhöhter Motortemperatur &lt; 60%</t>
  </si>
  <si>
    <t>0x101E08</t>
  </si>
  <si>
    <t>PTCO_TEMP_MOTOR_GREAT_DERATE</t>
  </si>
  <si>
    <t>Reduzierungsfaktor der Lenkunterstützung aufgrund erhöhter Motortemperatur &lt; 20%</t>
  </si>
  <si>
    <t>0x100F10</t>
  </si>
  <si>
    <t>STMP_DIAGMOTORTEMPMAX</t>
  </si>
  <si>
    <t>Motortemperatur &gt;= 190 °C</t>
  </si>
  <si>
    <t>0x100F20</t>
  </si>
  <si>
    <t>STMP_DIAGDBCTEMPMAX</t>
  </si>
  <si>
    <t>Endstufentemperatur &gt;= 182°C</t>
  </si>
  <si>
    <t>STMP_DIAGMOTORGRADIENT</t>
  </si>
  <si>
    <t>Der Betrag der Differenz zweier aufeinander folgender Motortemperaturwerte &gt; 15 °C</t>
  </si>
  <si>
    <t>0x100F08</t>
  </si>
  <si>
    <t>STMP_DIAGDBCGRADIENT</t>
  </si>
  <si>
    <t>Prüfung der steigenden und fallenden Temperaturgradienten der Endstufe auf Einhaltung eines maximalen Wertes. Maximal steigender Gradient : 40.625°C/s Maximal fallender Gradient : -21.09375°C/s</t>
  </si>
  <si>
    <t>0x100F11</t>
  </si>
  <si>
    <t>STMP_DIAGMOTORTEMPMIN</t>
  </si>
  <si>
    <t>Motortemperatur &lt;= - 46°C</t>
  </si>
  <si>
    <t>0x100F21</t>
  </si>
  <si>
    <t>STMP_DIAGDBCTEMPMIN</t>
  </si>
  <si>
    <t>Endstufentemperatur &lt;= -46 °C</t>
  </si>
  <si>
    <t>0x100F40</t>
  </si>
  <si>
    <t>STMP_DIAGTEMPCROSSCHECK</t>
  </si>
  <si>
    <t>Differenz zwischen der gefilterten Motortemperatur und der gefilterten PCB-Temperatur &lt; -30 °C oder &gt; 80 °C; sowie wenn Bereichs- oder Signalverlaufsfehler im Motor-Temperatursignal und im PCB-Temperatursignal festgestellt worden ist</t>
  </si>
  <si>
    <t>0x300401</t>
  </si>
  <si>
    <t>COMI_BUS_SYNC</t>
  </si>
  <si>
    <t>Der FlexRay Controller signalisiert einen Synchronisationsfehler.</t>
  </si>
  <si>
    <t>0x303012</t>
  </si>
  <si>
    <t>COMI_TIMEOUT_AIRBAG01</t>
  </si>
  <si>
    <t>Weitere Steuergeräte im Fahrzeug auf Fehlerspeichereinträge bzgl. der fehlerhaft gemeldeten ECU untersuchen. Verkabelung/Kommunikation des fehlerhaften Steuergerätes überprüfen.</t>
  </si>
  <si>
    <t>0x300C01</t>
  </si>
  <si>
    <t>COMI_TIMEOUT_ACC07</t>
  </si>
  <si>
    <t>0x301001</t>
  </si>
  <si>
    <t>COMI_TIMEOUT_ACC10</t>
  </si>
  <si>
    <t>0x306001</t>
  </si>
  <si>
    <t>COMI_TIMEOUT_ARA01</t>
  </si>
  <si>
    <t>NWD_Timeout_#_ARA_01</t>
  </si>
  <si>
    <t>0x300D01</t>
  </si>
  <si>
    <t>COMI_TIMEOUT_CHARISMA01</t>
  </si>
  <si>
    <t>0x300D02</t>
  </si>
  <si>
    <t>COMI_TIMEOUT_Diagnose01</t>
  </si>
  <si>
    <t>0x301401</t>
  </si>
  <si>
    <t>COMI_TIMEOUT_ESP03</t>
  </si>
  <si>
    <t>0x300D04</t>
  </si>
  <si>
    <t>COMI_TIMEOUT_ESP07</t>
  </si>
  <si>
    <t>0x300D08</t>
  </si>
  <si>
    <t>COMI_TIMEOUT_ESP10</t>
  </si>
  <si>
    <t>0x300301</t>
  </si>
  <si>
    <t>COMI_TIMEOUT_ESP22</t>
  </si>
  <si>
    <t>s. Attribut "Dokumentation Kundendienst"</t>
  </si>
  <si>
    <t>0x301801</t>
  </si>
  <si>
    <t>COMI_TIMEOUT_ESP21</t>
  </si>
  <si>
    <t>0x301C01</t>
  </si>
  <si>
    <t>COMI_TIMEOUT_ESP26</t>
  </si>
  <si>
    <t>NWD_Timeout_#_ESP_26</t>
  </si>
  <si>
    <t>0x303106</t>
  </si>
  <si>
    <t>COMI_TIMEOUT_FAHRWERK01</t>
  </si>
  <si>
    <t>0x303103</t>
  </si>
  <si>
    <t>COMI_TIMEOUT_FAHRWERK06</t>
  </si>
  <si>
    <t>0x302408</t>
  </si>
  <si>
    <t>COMI_TIMEOUT_HCA01</t>
  </si>
  <si>
    <t>NWD_Timeout_#_HCA_01</t>
  </si>
  <si>
    <t>0x305801</t>
  </si>
  <si>
    <t>COMI_TIMEOUT_HCA02</t>
  </si>
  <si>
    <t>NWD_Timeout_#_HCA_02</t>
  </si>
  <si>
    <t>0x303105</t>
  </si>
  <si>
    <t>COMI_TIMEOUT_IL02</t>
  </si>
  <si>
    <t>0x302801</t>
  </si>
  <si>
    <t>COMI_TIMEOUT_KLEMMENSTATUS</t>
  </si>
  <si>
    <t>0x302C01</t>
  </si>
  <si>
    <t>COMI_TIMEOUT_LWI01</t>
  </si>
  <si>
    <t>0x303001</t>
  </si>
  <si>
    <t>COMI_TIMEOUT_MOTOR12</t>
  </si>
  <si>
    <t>0x303801</t>
  </si>
  <si>
    <t>COMI_TIMEOUT_PLA01</t>
  </si>
  <si>
    <t>0x303401</t>
  </si>
  <si>
    <t>COMI_TIMEOUT_PLA2</t>
  </si>
  <si>
    <t>0x304C01</t>
  </si>
  <si>
    <t>COMI_TIMEOUT_SCU01</t>
  </si>
  <si>
    <t>0x300201</t>
  </si>
  <si>
    <t>COMI_TIMEOUT_ANHAENGERERKANNT</t>
  </si>
  <si>
    <t>0x303000</t>
  </si>
  <si>
    <t>COMI_TIMEOUT_MOTOR11</t>
  </si>
  <si>
    <t>0x300601</t>
  </si>
  <si>
    <t>COMI_TIMEOUT_MOTOR14</t>
  </si>
  <si>
    <t>0x303005</t>
  </si>
  <si>
    <t>COMI_TIMEOUT_MOTOR20</t>
  </si>
  <si>
    <t>0x300701</t>
  </si>
  <si>
    <t>COMI_TIMEOUT_NVEM05</t>
  </si>
  <si>
    <t>0x300801</t>
  </si>
  <si>
    <t>COMI_TIMEOUT_SARA_06</t>
  </si>
  <si>
    <t>0x300D10</t>
  </si>
  <si>
    <t>COMI_TIMEOUT_SMLS01</t>
  </si>
  <si>
    <t>0x303006</t>
  </si>
  <si>
    <t>COMI_TIMEOUT_STP03</t>
  </si>
  <si>
    <t>0x300C02</t>
  </si>
  <si>
    <t>E2EW_BZAERROR_ACC07</t>
  </si>
  <si>
    <t>BZ: 9x fehlerhaft in den letzten 10 Botschaftszyklen</t>
  </si>
  <si>
    <t>0x300C03</t>
  </si>
  <si>
    <t>E2EW_CRCERROR_ACC07</t>
  </si>
  <si>
    <t>Zwei CRC Fehler im aktuellen Klemme15 Zyklus erkannt.</t>
  </si>
  <si>
    <t>0x301002</t>
  </si>
  <si>
    <t>E2EW_BZAERROR_ACC10</t>
  </si>
  <si>
    <t>0x301003</t>
  </si>
  <si>
    <t>E2EW_CRCERROR_ACC10</t>
  </si>
  <si>
    <t>0x300901</t>
  </si>
  <si>
    <t>E2EW_BZAERROR_ANHAENGER01</t>
  </si>
  <si>
    <t>0x301402</t>
  </si>
  <si>
    <t>E2EW_BZAERROR_ESP03</t>
  </si>
  <si>
    <t>0x301403</t>
  </si>
  <si>
    <t>E2EW_CRCERROR_ESP03</t>
  </si>
  <si>
    <t>0x300802</t>
  </si>
  <si>
    <t>E2EW_BZAERROR_ESP07</t>
  </si>
  <si>
    <t>0x300803</t>
  </si>
  <si>
    <t>E2EW_CRCERROR_ESP07</t>
  </si>
  <si>
    <t>0x305002</t>
  </si>
  <si>
    <t>E2EW_BZAERROR_ESP10</t>
  </si>
  <si>
    <t>0x305003</t>
  </si>
  <si>
    <t>E2EW_CRCERROR_ESP10</t>
  </si>
  <si>
    <t>0x301802</t>
  </si>
  <si>
    <t>E2EW_BZAERROR_ESP21</t>
  </si>
  <si>
    <t>0x301803</t>
  </si>
  <si>
    <t>E2EW_CRCERROR_ESP21</t>
  </si>
  <si>
    <t>0x305402</t>
  </si>
  <si>
    <t>E2EW_BZAERROR_ESP22</t>
  </si>
  <si>
    <t>0x305403</t>
  </si>
  <si>
    <t>E2EW_CRCERROR_ESP22</t>
  </si>
  <si>
    <t>0x301C02</t>
  </si>
  <si>
    <t>E2EW_BZAERROR_ESP26</t>
  </si>
  <si>
    <t>0x301C03</t>
  </si>
  <si>
    <t>E2EW_CRCERROR_ESP26</t>
  </si>
  <si>
    <t>0x30300C</t>
  </si>
  <si>
    <t>E2EW_BZAERROR_FAHRWERK01</t>
  </si>
  <si>
    <t>0x30300D</t>
  </si>
  <si>
    <t>E2EW_CRCERROR_FAHRWERK01</t>
  </si>
  <si>
    <t>0x30300E</t>
  </si>
  <si>
    <t>E2EW_BZAERROR_FAHRWERK06</t>
  </si>
  <si>
    <t>0x30300F</t>
  </si>
  <si>
    <t>E2EW_CRCERROR_FAHRWERK06</t>
  </si>
  <si>
    <t>0x302410</t>
  </si>
  <si>
    <t>E2EW_BZAERROR_HCA01</t>
  </si>
  <si>
    <t>0x302411</t>
  </si>
  <si>
    <t>E2EW_CRCERROR_HCA01</t>
  </si>
  <si>
    <t>0x305802</t>
  </si>
  <si>
    <t>E2EW_BZAERROR_HCA02</t>
  </si>
  <si>
    <t>0x305803</t>
  </si>
  <si>
    <t>E2EW_CRCERROR_HCA02</t>
  </si>
  <si>
    <t>0x303010</t>
  </si>
  <si>
    <t>E2EW_BZAERROR_IL02</t>
  </si>
  <si>
    <t>0x303102</t>
  </si>
  <si>
    <t>E2EW_CRCERROR_IL02</t>
  </si>
  <si>
    <t>0x302802</t>
  </si>
  <si>
    <t>E2EW_BZAERROR_KLEMMENSTATUS01</t>
  </si>
  <si>
    <t>0x302803</t>
  </si>
  <si>
    <t>E2EW_CRCERROR_KLEMMENSTATUS01</t>
  </si>
  <si>
    <t>0x302C02</t>
  </si>
  <si>
    <t>E2EW_BZAERROR_LWI01</t>
  </si>
  <si>
    <t>0x302C03</t>
  </si>
  <si>
    <t>E2EW_CRCERROR_LWI01</t>
  </si>
  <si>
    <t>0x303007</t>
  </si>
  <si>
    <t>E2EW_BZAERROR_MOTOR11</t>
  </si>
  <si>
    <t>0x303009</t>
  </si>
  <si>
    <t>E2EW_CRCERROR_MOTOR11</t>
  </si>
  <si>
    <t>0x303002</t>
  </si>
  <si>
    <t>E2EW_BZAERROR_MOTOR12</t>
  </si>
  <si>
    <t>0x303003</t>
  </si>
  <si>
    <t>E2EW_CRCERROR_MOTOR12</t>
  </si>
  <si>
    <t>0x305C02</t>
  </si>
  <si>
    <t>E2EW_BZAERROR_MOTOR14</t>
  </si>
  <si>
    <t>0x305C03</t>
  </si>
  <si>
    <t>E2EW_CRCERROR_MOTOR14</t>
  </si>
  <si>
    <t>0x303008</t>
  </si>
  <si>
    <t>E2EW_BZAERROR_MOTOR20</t>
  </si>
  <si>
    <t>0x303011</t>
  </si>
  <si>
    <t>E2EW_CRCERROR_MOTOR20</t>
  </si>
  <si>
    <t>0x303402</t>
  </si>
  <si>
    <t>E2EW_BZAERROR_PLA2</t>
  </si>
  <si>
    <t>0x303403</t>
  </si>
  <si>
    <t>E2EW_CRCERROR_PLA2</t>
  </si>
  <si>
    <t>0x301101</t>
  </si>
  <si>
    <t>E2EW_BZAERROR_SARA06</t>
  </si>
  <si>
    <t>0x301102</t>
  </si>
  <si>
    <t>E2EW_CRCERROR_SARA06</t>
  </si>
  <si>
    <t>0x304C02</t>
  </si>
  <si>
    <t>E2EW_BZAERROR_SCU01</t>
  </si>
  <si>
    <t>0x304C03</t>
  </si>
  <si>
    <t>E2EW_CRCERROR_SCU01</t>
  </si>
  <si>
    <t>0x30300A</t>
  </si>
  <si>
    <t>E2EW_BZAERROR_STP03</t>
  </si>
  <si>
    <t>0x30300B</t>
  </si>
  <si>
    <t>E2EW_CRCERROR_STP_03</t>
  </si>
  <si>
    <t>0x301404</t>
  </si>
  <si>
    <t>B1883F2</t>
  </si>
  <si>
    <t>COMI_PLAUSI_WHEELSPEED</t>
  </si>
  <si>
    <t>NWD_ErrorRx_#_ESP_03_#_ESP_HL_Radgeschw_##_Unterspannung_Init_Fehler NWD_ErrorRx_#_ESP_03_#_ESP_HR_Radgeschw_##_Unterspannung_Init_Fehler NWD_ErrorRx_#_ESP_03_#_ESP_FL_Radgeschw_##_Unterspannung_Init_Fehler NWD_ErrorRx_#_ESP_03_#_ESP_FR_Radgeschw_##_Unterspannung_Init_Fehler</t>
  </si>
  <si>
    <t>0x301804</t>
  </si>
  <si>
    <t>COMI_PLAUSI_VEHSPEED</t>
  </si>
  <si>
    <t>NWD_ErrorRx_#_ESP_21_#_ESP_v_Signal_##_Fehler</t>
  </si>
  <si>
    <t>0x301808</t>
  </si>
  <si>
    <t>COMI_PLAUSI_VEHSPEED_INIT_UVOLT</t>
  </si>
  <si>
    <t>NWD_ErrorRx_#_ESP_21_#_ESP_v_Signal_##_Unterspannung_Init</t>
  </si>
  <si>
    <t>0x302C04</t>
  </si>
  <si>
    <t>COMI_PLAUSI_STWANGLE</t>
  </si>
  <si>
    <t>NWD_ErrorRx_#_LWI_01_#_LWI_Lenkradwinkel_##_Fehler</t>
  </si>
  <si>
    <t>NWD_ErrorRx_#_LWI_01_#_LWI_Lenkradwinkel_##_Init</t>
  </si>
  <si>
    <t>NWD_ErrorRx_#_LWI_01_#_LWI_Lenkradwinkel_##_größer_800° Änderung LWI_Lenkradwinkel &gt; 3000°/s LWI_QBit_Lenkradwinkel == 0x01 (ausserhalb der Spezifikation) LWI_SSI != 0xAA (Gültig) LWI_SSI_BZ wurde nicht inkrementiert LWI_Sensorstatus != 0</t>
  </si>
  <si>
    <t>0x303104</t>
  </si>
  <si>
    <t>COMI_PEDAL_RAWVALUE</t>
  </si>
  <si>
    <t>NWD_ErrorRx_#_Motor_20_#_MO_Fahrpedalrohwert_01_##_0xFF</t>
  </si>
  <si>
    <t>0x303101</t>
  </si>
  <si>
    <t>COMI_PLAUSI_YAWRATE</t>
  </si>
  <si>
    <t>NWD_ErrorRx_#_SARA_06_#_SARA_CF_Omega_Z_010_##_ungleich_0x0</t>
  </si>
  <si>
    <t>0x304C04</t>
  </si>
  <si>
    <t>COMI_PLAUSI_SCUANGLE</t>
  </si>
  <si>
    <t>NWD_ErrorRx_#_SCU_01_#_SCU_Ist_Ue_Winkel_##_0xFFF</t>
  </si>
  <si>
    <t>NWD_ErrorRx_#_SCU_01_#_SCU_Ist_Ue_Winkel_##_0xFFE</t>
  </si>
  <si>
    <t>0x402D04</t>
  </si>
  <si>
    <t>PLAUSI_STWANGLE_SENSOR_CALIB</t>
  </si>
  <si>
    <t>Grundeinstellung des Lenkwinkelsensors durchführen.</t>
  </si>
  <si>
    <t>NWD_ErrorRx_#_LWI_01_#_LWI_Sensorstatus_##_0x01</t>
  </si>
  <si>
    <t>0x403B04</t>
  </si>
  <si>
    <t>C115C54</t>
  </si>
  <si>
    <t>PLAUSI_SCU_SENSOR_CALIB</t>
  </si>
  <si>
    <t>Grundeinstellung des SCU-Sensors durchführen.</t>
  </si>
  <si>
    <t>NWD_ErrorRx_#_SCU_01_#_SCU_Sensorstatus_##_0x01</t>
  </si>
  <si>
    <t>0x3E10</t>
  </si>
  <si>
    <t>PLAUSI_KL15_SIGNAL</t>
  </si>
  <si>
    <t>Klemme 15 aus und einschalten. Dabei den Status im Messwert prüfen. HW_Klemme 15 schaltet nicht korrekt, dann Verkabelung und Klemme 15-Relais (Primär- und Sekundär-Seite) prüfen. SW_Klemme 15 schaltet nicht korrekt, SG-Versionen prüfen.</t>
  </si>
  <si>
    <t>SW_Klemme 15 != HW_Klemme 15</t>
  </si>
  <si>
    <t>0x3E11</t>
  </si>
  <si>
    <t>CHASSIS_HEIGHTVALUE</t>
  </si>
  <si>
    <t>NWD_ErrorRx_#_Fahrwerk_01_#_FA_Hoehenwert_VL_0_##_Init_Fehler NWD_ErrorRx_#_Fahrwerk_01_#_FA_Hoehenwert_VR_0_##_Init_Fehler</t>
  </si>
  <si>
    <t>0x202A81</t>
  </si>
  <si>
    <t>CSNT_TRQ_CRC_ERR_CH1</t>
  </si>
  <si>
    <t>Tritt zusammen mit Fehlerspeichereintrag C10CA00 "Notlauf aktiv" oder C10CB00 "Notlauf nicht möglich" auf; siehe dessen Maßnahme</t>
  </si>
  <si>
    <t>CRC Fehler SENT Kommunikation Kanal 1</t>
  </si>
  <si>
    <t>0x203A81</t>
  </si>
  <si>
    <t>CSNT_TRQ_CRC_ERR_CH2</t>
  </si>
  <si>
    <t>CRC Fehler SENT Kommunikation Kanal 2</t>
  </si>
  <si>
    <t>0x202A82</t>
  </si>
  <si>
    <t>CSNT_TRQ_COM_ERR_CH1</t>
  </si>
  <si>
    <t>Timeout Fehler SENT Kommunikation Kanal 1</t>
  </si>
  <si>
    <t>0x203A82</t>
  </si>
  <si>
    <t>CSNT_TRQ_COM_ERR_CH2</t>
  </si>
  <si>
    <t>Timeout Fehler SENT Kommunikation Kanal 2</t>
  </si>
  <si>
    <t>0x202A11</t>
  </si>
  <si>
    <t>STRQ_OHALL_ERR_CH1</t>
  </si>
  <si>
    <t>Sensorwert Kanal 1 außerhalb des gültigen Bereichs: Obere Grenze von Hallwert (0xFFDF) überschritten.</t>
  </si>
  <si>
    <t>0x202A12</t>
  </si>
  <si>
    <t>STRQ_UHALL_ERR_CH1</t>
  </si>
  <si>
    <t>Sensorwert Kanal 1 außerhalb des gültigen Bereichs: Unterer Grenzwert überschritten (0x0020)</t>
  </si>
  <si>
    <t>0x202A21</t>
  </si>
  <si>
    <t>STRQ_OHALL_ERR_CH2</t>
  </si>
  <si>
    <t>Sensorwert Kanal 2 außerhalb des gültigen Bereichs: Obere Grenze von Hallwert (0xFFDF) überschritten.</t>
  </si>
  <si>
    <t>0x202A22</t>
  </si>
  <si>
    <t>STRQ_UHALL_ERR_CH2</t>
  </si>
  <si>
    <t>Sensorwert Kanal 2 außerhalb des gültigen Bereichs: Unterer Grenzwert überschritten (0x0020)</t>
  </si>
  <si>
    <t>0x202A04</t>
  </si>
  <si>
    <t>C10AA29</t>
  </si>
  <si>
    <t>STRQ_CROSSCHECKERROR</t>
  </si>
  <si>
    <t>zulässige Momentendifferenz abhängig vom Handmoment, Grenzwerte: |M1-M2| &gt;= 1 Nm bei M = 0Nm |M1-M2| &gt;= 2 Nm bei M = ± 8Nm Bei anderen Werten für das Handmoment erfolgt die Ermittlung der Überwachungsgrenze via Interpolation</t>
  </si>
  <si>
    <t>0x204703</t>
  </si>
  <si>
    <t>C10AB01</t>
  </si>
  <si>
    <t>STRQ_UV_ERR_CH1</t>
  </si>
  <si>
    <t>Versorgungsspannung &lt; 4.714 V</t>
  </si>
  <si>
    <t>0x204705</t>
  </si>
  <si>
    <t>STRQ_UV_ERR_CH2</t>
  </si>
  <si>
    <t>Versorgungsspannung &lt; 4.75 V</t>
  </si>
  <si>
    <t>0x204704</t>
  </si>
  <si>
    <t>STRQ_OV_ERR_CH1</t>
  </si>
  <si>
    <t>Versorgungsspannung &gt; 5.294 V</t>
  </si>
  <si>
    <t>0x204706</t>
  </si>
  <si>
    <t>STRQ_OV_ERR_CH2</t>
  </si>
  <si>
    <t>Versorgungsspannung &gt; 5.25 V</t>
  </si>
  <si>
    <t>0x207030</t>
  </si>
  <si>
    <t>IFBS_SNL_ACTIVE</t>
  </si>
  <si>
    <t>Ein DME-Ereignis wird festgestellt: Ausfall mindestens eines DME Kanals.</t>
  </si>
  <si>
    <t>0x207031</t>
  </si>
  <si>
    <t>IFBS_SNL_NOT_POSSIBLE</t>
  </si>
  <si>
    <t>Ausfall mindestens eines DME Kanals Der Virtueller Drehmomentsensor-Betrieb ist nicht möglich, wenn der externe Lenkwinkel (aus LWI_01 bzw. SCU_01) unplausibel ist oder wenn Lenksäulenplausibilisierung fehlschlägt.</t>
  </si>
  <si>
    <t>0x405101</t>
  </si>
  <si>
    <t>IFBS_WRONG_CODING</t>
  </si>
  <si>
    <t>Fahrzeug auf korrekten Verbau/Codierung von ESP und SCU prüfen. Richtige EPS-Variante verbauen.</t>
  </si>
  <si>
    <t>Variantencodierungs-Information vom Bus (ESP_Codierung_ADS_01, SCU_01) stimmt nicht mit intern eingesteller Variante überein</t>
  </si>
  <si>
    <t>0x550001</t>
  </si>
  <si>
    <t>C12D3F0</t>
  </si>
  <si>
    <t>IFBS_UNPLAUSIBLE_ASSISTANCE</t>
  </si>
  <si>
    <t>Versionen der betroffenen Steuergeräte prüfen.</t>
  </si>
  <si>
    <t>Pausenfehler DSR oder Bereichsfehler DSR oder Geschwindigkeitsfehler DSR oder Anforderung DSR-Status 6 oder Pausenfehler AWA oder Bereichsfehler AWA oder Geschwindigkeitsfehler AWA oder Anforderung AWA-Status 6 oder Pausenfehler HCA oder Bereichsfehler HCA oder Geschwindigkeitsfehler HCA oder Anforderung HCA-Status 6 oder STA-Abbruch oder Anforderung eines unzulässigen STA-Status oder Geschwindigkeitsfehler STA.</t>
  </si>
  <si>
    <t>0x403580</t>
  </si>
  <si>
    <t>IFBS_LWI_SYNC_ERR</t>
  </si>
  <si>
    <t>Durch Lenkbewegung den Lenkwinkel abgleichen. Wenn weiter niO: Steuergeräte LWI bzw. SCU und DME auf Fehlerfreiheit prüfen Fall 1: Eine eindeutige Fehlerlokalisierung und Reparatur ist mit der GFS nicht möglich. mögliche fehlerhafte Komponenten: Geber für Lenkwinkel Lenkung Handmomentsensor prüfen Lenkwinkelsensor prüfen Falls Lenkwinkelsensor bzw. SCU-Sensor nicht kalibriert (zusätzlicher Ereignisspeichereintrag: Kalibrierung des Lenkwinkelsensors durchführen.</t>
  </si>
  <si>
    <t>Das Ereignis tritt auf, wenn sich der berechnete Lenkwinkel nicht mit dem externen Lenkwinkel einmalig abgleichen kann. Mögliche Ursachen die eine Sychronisation verhindern: - fehlende Bus-Kommunikation (Global Timeout, BusOff) - fehlende oder fehlerhafte LWI-Botschaft sowie bei Init-Wert - fehlende oder fehlerhafte SCU Botschaft sowie bei Init-Wert - externer Lenkwinkel ist nicht ASIL-D</t>
  </si>
  <si>
    <t>0x403540</t>
  </si>
  <si>
    <t>IFBS_LWI_DIFF_ERR</t>
  </si>
  <si>
    <t>Messwerte prüfen (Lenkwinkel Bus und berechneter Lenkwinkel (BLW)); Lenkbewegung von Anschlag zu Anschlag durchführen und Messwerte beobachten, ob Differenz &lt; 50°; Prüfen ob ein Ereignisspeichereintrag im LWS vorhanden ist; wenn keine Ursache ermittelt werden kann, ist auf weitere Ereignisspeicher der EPS zu prüfen (z.B. Variantenfehler oder Fehlerhafte Lenksäule)</t>
  </si>
  <si>
    <t>Es wird der berechnete Lenkwinkel (BLW) mit dem gültigem Bus-Lenkwinkel-Signal auf Differenz verglichen. Maximale zulässige Differenz = 45° (bzw. 55° bei grober Synchronisation)</t>
  </si>
  <si>
    <t>0x503E04</t>
  </si>
  <si>
    <t>IFBS_STEERING_BLOCKED</t>
  </si>
  <si>
    <t>Zahnstangenkraft von mehr als 2000N in beide Richtungen ohne feststellbare Bewegung des Motors</t>
  </si>
  <si>
    <t>0x503E08</t>
  </si>
  <si>
    <t>IFBS_FREEZE_DANGER</t>
  </si>
  <si>
    <t>5maliges Erkennen eines Losbrecheffekts oder Blockierens beim aktiven Lenken durch den Fahrer. Hinterlegter Algorithmus: Wenn innerhalb 5 Min ein wiederholtes Losbrechen erkannt wird, wird der Zähler hochgezählt, ansonsten heruntergezählt.</t>
  </si>
  <si>
    <t>0x503E01</t>
  </si>
  <si>
    <t>IFSD_EAL_NOT_LEARNED</t>
  </si>
  <si>
    <t>Kalibrierung sicherstellen. Endanschläge aktiv anlernen.</t>
  </si>
  <si>
    <t>Mögliche Fehlersetzbedingungen: 1. Kalibrierung des LWS 2. Kalibrierung des SCU-Sensors 3. Manuelles Rücksetzen über Grundeinstellung "Rücksetzen aller Lernwerte"</t>
  </si>
  <si>
    <t>0x4D02</t>
  </si>
  <si>
    <t>IFBS_LIGHT_DERATING</t>
  </si>
  <si>
    <t>Fzg. auf Unterspannung prüfen, wenn i.O. die Versorgung des SG prüfen. Wenn Versorgung des SG i.O. und FSP-Eintrag statisch, SG tauschen</t>
  </si>
  <si>
    <t>Es wird geprüft, ob die Reduzierung der Lenkunterstützung - aufgrund von Unterspannung - unter 60% erfolgt ist.</t>
  </si>
  <si>
    <t>0x4D01</t>
  </si>
  <si>
    <t>IFBS_STRONG_DERATING</t>
  </si>
  <si>
    <t>Es wird geprüft, ob die Reduzierung der Lenkunterstützung - aufgrund von Unterspannung - unter 20% erfolgt ist.</t>
  </si>
  <si>
    <t>0x503E10</t>
  </si>
  <si>
    <t>C10ACF1</t>
  </si>
  <si>
    <t>IFBS_LS_FAILURE</t>
  </si>
  <si>
    <t>Passende Lenksäule einbauen</t>
  </si>
  <si>
    <t>Erkennung des Fehlverbaus der Lenksäule anhand der Auswertung der Differenz zwischen berechneten und externen Lenkwinkel.</t>
  </si>
  <si>
    <t>0x401022</t>
  </si>
  <si>
    <t>C10ACF8</t>
  </si>
  <si>
    <t>GEAR_LIMIT_WARNING</t>
  </si>
  <si>
    <t>Es wird geprüft, ob der Belastungszähler den Grenzwert erreicht hat, der die Reduzierung der Lenkunterstützung unter 60% (applizierbar) zur Folge hat.</t>
  </si>
  <si>
    <t>0x401033</t>
  </si>
  <si>
    <t>GEAR_LIMIT_REACHED</t>
  </si>
  <si>
    <t>Es wird geprüft, ob der Belastungszähler den Grenzwert erreicht hat, der die Reduzierung der Lenkunterstützung unter 20% (applizierbar) zur Folge hat.</t>
  </si>
  <si>
    <t>0x700610</t>
  </si>
  <si>
    <t>MPDA_ANGLE_OFFSET_ERROR</t>
  </si>
  <si>
    <t>Der vorliegende Motorwinkeloffset wird mit dem separat abgelegten Komplement des Motorwinkeloffset Wertes verglichen.</t>
  </si>
  <si>
    <t>0x700645</t>
  </si>
  <si>
    <t>SPOS_AMP_CRITICAL</t>
  </si>
  <si>
    <t>Kritische Abweichung bei der Plausibilisierung der Ausgangssignale(Amplitudenfehler) des Motorpositionsgebers festgestellt.</t>
  </si>
  <si>
    <t>0x700646</t>
  </si>
  <si>
    <t>SPOS_AMP_CONTRLABLE</t>
  </si>
  <si>
    <t>Beherschbare Abweichung bei der Plausibilisierung der Ausgangssignale(Amplitudenfehler) des Motorpositionsgebers festgestellt.</t>
  </si>
  <si>
    <t>0x700603</t>
  </si>
  <si>
    <t>EADC_RESOLV_COS</t>
  </si>
  <si>
    <t>Abweichung bei der Plausibilisierung der Ausgangssignale des Motorpositionsgebers festgestellt.</t>
  </si>
  <si>
    <t>0x700605</t>
  </si>
  <si>
    <t>EADC_RESOLV_SIN</t>
  </si>
  <si>
    <t>0x700608</t>
  </si>
  <si>
    <t>EADC_SWGFEEDBACK</t>
  </si>
  <si>
    <t>Die Resolveranregung hat eine Phasenverschiebung von mehr als 90°</t>
  </si>
  <si>
    <t>0x703680</t>
  </si>
  <si>
    <t>DRES_OFFSETERROR</t>
  </si>
  <si>
    <t>Abweichung zwischen berechnetem Motorwinkel und geschätztem Motorwinkel größer 25° elektrisch</t>
  </si>
  <si>
    <t>0x700647</t>
  </si>
  <si>
    <t>SPOS_AMP_WARNING</t>
  </si>
  <si>
    <t>Abweichung bei der Plausibilisierung der Ausgangssignale(Amplitudenfehler) des Motorpositionsgebers festgestellt.</t>
  </si>
  <si>
    <t>0x700D2F</t>
  </si>
  <si>
    <t>DPSM_DIAGSINGLEPHASEFAIL</t>
  </si>
  <si>
    <t>Der Wicklungswiderstand einer Motorphase überschreitet den Grenzwert.</t>
  </si>
  <si>
    <t>0x700D4F</t>
  </si>
  <si>
    <t>DPSM_DIAGMULTIPHASEFAIL</t>
  </si>
  <si>
    <t>Der Wicklungswiderstand von mindestens zwei Motorphasen überschreitet den Grenzwert.</t>
  </si>
  <si>
    <t>0x703711</t>
  </si>
  <si>
    <t>DB6B_SINGLE_HIGH_IMP_BRIDGE_ERROR</t>
  </si>
  <si>
    <t>Bei einem Brückentransistor wird eine Abweichung um mehr als 5% zwischen dem angeforderten Schaltzustand und dem tatsächlichen Schaltzustand erkannt.</t>
  </si>
  <si>
    <t>0x703712</t>
  </si>
  <si>
    <t>DB6B_MULTI_HIGH_IMP_BRIDGE_ERROR</t>
  </si>
  <si>
    <t>Bei mehreren Brückentransistoren wird eine Abweichung um mehr als 5% zwischen dem angeforderten Schaltzustand und dem tatsächlichen Schaltzustand erkannt.</t>
  </si>
  <si>
    <t>0x703715</t>
  </si>
  <si>
    <t>DB6D_MOSFET_ERROR</t>
  </si>
  <si>
    <t>Ein niederohmiger Mosfet erkannt</t>
  </si>
  <si>
    <t>0x600001</t>
  </si>
  <si>
    <t>REAT_PATH1ERROR</t>
  </si>
  <si>
    <t>Abschaltung der GDU durch FS0B Pin fehlgeschlagen</t>
  </si>
  <si>
    <t>0x600003</t>
  </si>
  <si>
    <t>REAT_PATH3ERROR</t>
  </si>
  <si>
    <t>Abschaltung der GDU durch Mikrocontroller fehlgeschlagen.</t>
  </si>
  <si>
    <t>0x600004</t>
  </si>
  <si>
    <t>REAT_PATH4ERROR</t>
  </si>
  <si>
    <t>Das Öffnen der Phasenschalter durch den Abschaltpfad des SBC ist nicht innerhalb des zu prüfenden Zeitfensters (20..70ms nach Ansteuerung) erfolgt.</t>
  </si>
  <si>
    <t>0x600005</t>
  </si>
  <si>
    <t>REAT_PATH5ERROR</t>
  </si>
  <si>
    <t>Öffnen der Phasenschalter durch Mikrocontroller fehlgeschlagen</t>
  </si>
  <si>
    <t>0x600007</t>
  </si>
  <si>
    <t>REAT_BIST_CMUERROR</t>
  </si>
  <si>
    <t>Fehler in Built-In Self-Test festgestellt - CRC im Applikationsblock falsch. - Fehler in der ECC Erkennung (Durchführung einer Prüfroutine) - Prüfung der Register Konfiguration (DPM-Mode, ECC) - Fehler im Selftest Low/High Voltage Det. der Power Management Unit - Fehler im Selftest des µC (LBIST/MBIST)</t>
  </si>
  <si>
    <t>0x600008</t>
  </si>
  <si>
    <t>REAT_CPU_BGE_ERROR</t>
  </si>
  <si>
    <t>Flexray-Transceivers konnte nicht über den µC-Pin deaktiviert werden</t>
  </si>
  <si>
    <t>0x600009</t>
  </si>
  <si>
    <t>REAT_CPU_SOFF_ERROR</t>
  </si>
  <si>
    <t>GDU konnte nicht über den µC-Pin deaktiviert werden</t>
  </si>
  <si>
    <t>0x30B</t>
  </si>
  <si>
    <t>EGDU_GDU_ERROR_NO_RESTORE</t>
  </si>
  <si>
    <t>Kritische Fehlererkennung der GDU-Eigendiagnose</t>
  </si>
  <si>
    <t>0x30E</t>
  </si>
  <si>
    <t>EGDU_GDU_ERROR_RESTORE</t>
  </si>
  <si>
    <t>Prüfen, ob bereits Reparatur-SW vorliegt wenn nicht: Ereignis der Produktbetreuung melden. Wenn Fehler dauerhaft aktiv, Lenkgetriebe tauschen.</t>
  </si>
  <si>
    <t>GDU-Eigendiagnose signalisiert einen heilbaren Fehler</t>
  </si>
  <si>
    <t>Spannungsgrenze 5.82 V unterschritten</t>
  </si>
  <si>
    <t>Spannungsgrenze 27 V überschritten</t>
  </si>
  <si>
    <t>(1) GDU Fehlerinformation meldet Überstrom- oder Kurzschluss (2) GDU Fehlerinformation signalisiert einen sporadischen Spannungs-Fehler der GDU mit Selbstheilung</t>
  </si>
  <si>
    <t>0x703600</t>
  </si>
  <si>
    <t>EGDU_GDU_INIT_TIMEOUT</t>
  </si>
  <si>
    <t>Es tritt ein Fehler (Timeout/Zeitüberschreitung) während der Konfiguration der GDU auf</t>
  </si>
  <si>
    <t>0x310</t>
  </si>
  <si>
    <t>C10AE04</t>
  </si>
  <si>
    <t>EADC_GDUOFFSETVRO</t>
  </si>
  <si>
    <t>GDU_Offsetspannung ist außerhalb der gültigen Bereichsgrenzen</t>
  </si>
  <si>
    <t>0x1C0B</t>
  </si>
  <si>
    <t>SCUR_CURRNODESUM</t>
  </si>
  <si>
    <t>Summenstrom ist außerhalb der gültigen Bereichsgrenzen (Applizierbar)</t>
  </si>
  <si>
    <t>Timeout beim Herstellen der Testbedingungen im Readinesstest Nicht erfüllte Randbedingung (GDU-Verfügbarkeit) für den Readinesstest.</t>
  </si>
  <si>
    <t>0x60000B</t>
  </si>
  <si>
    <t>REAT_GDU_ERR_ERROR</t>
  </si>
  <si>
    <t>GDU Selftest Unterspannungserkennung "CB_UV" fehlgeschlagen GDU Selftests Kurzschlusserkennung "SCD" fehlgeschalgen.</t>
  </si>
  <si>
    <t>0x60000C</t>
  </si>
  <si>
    <t>REAT_SBC_DEBUGMODE_ERROR</t>
  </si>
  <si>
    <t>Debugpin Kurzgeschlossen (Debugmodus aktiv)</t>
  </si>
  <si>
    <t>0x60000D</t>
  </si>
  <si>
    <t>REAT_SBC_CONFIG_ERROR</t>
  </si>
  <si>
    <t>Fehlerhafte SBC-Konfiguration festgestellt. FCCU-Protokoll nicht als Bi-Stable konfiguriert.</t>
  </si>
  <si>
    <t>0x60000E</t>
  </si>
  <si>
    <t>REAT_CMU_CONFIG_ERROR</t>
  </si>
  <si>
    <t>Fehlerhafte Takt- oder CMU-Konfiguration festgestellt. Verriegelung der FCCU-Konfiguration fehlgeschlagen</t>
  </si>
  <si>
    <t>0x600151</t>
  </si>
  <si>
    <t>ESBC_WD_UNDERFLOW</t>
  </si>
  <si>
    <t>Fzg. auf Unterspannung prüfen. Masseanbindung und Versorgung (Sicherung) des SG prüfen.</t>
  </si>
  <si>
    <t>Zeitanforderung zwischen dem Senden der WD-Antwort und dem Lesen des neuen Seed des SBC nicht eingehalten</t>
  </si>
  <si>
    <t>0x600152</t>
  </si>
  <si>
    <t>STOS_QP_MODE_ACTIVE</t>
  </si>
  <si>
    <t>QP-Mode aktiviert</t>
  </si>
  <si>
    <t>0x600140</t>
  </si>
  <si>
    <t>SHUTDOWN_SBC_SEED</t>
  </si>
  <si>
    <t>Aufeinanderfolgende SEED-Werte (Anfangswert für Watchdog-Polynom) des SBC sind identisch.</t>
  </si>
  <si>
    <t>0x600142</t>
  </si>
  <si>
    <t>SHUTDOWN_SBC_CYCLIC</t>
  </si>
  <si>
    <t>Fehlerhafte Reaktion des SBC auf den Test</t>
  </si>
  <si>
    <t>Überlauf einer Task erkannt</t>
  </si>
  <si>
    <t>0x600150</t>
  </si>
  <si>
    <t>ESBC_ERROR_SPI</t>
  </si>
  <si>
    <t>Fehlgeschlagene Konfiguration des SBC im StartUp oder fehlerhafte SPI-Kommunikation im laufenden Betrieb.</t>
  </si>
  <si>
    <t>0x4902</t>
  </si>
  <si>
    <t>ERH_DRST_ESBC_UNEXPECTED_RESET</t>
  </si>
  <si>
    <t>Prüfen, ob bereits Reparatur-SW vorliegt, wenn nicht: Ereignis der Produktbetreuung melden..</t>
  </si>
  <si>
    <t>Die Unit ESBC signalisiert einen Reset nach SBC emergency. Hinweis: Mögliche SBC-Reset Ursachen: FCCU (Hauptrechnereigendiagnosen z.B. ECC, CMU) Watchdog (Ebene 2', 3) HW-Fehler</t>
  </si>
  <si>
    <t>0x4903</t>
  </si>
  <si>
    <t>ERH_DRST_TRDA_UNEXPECTED_RESET</t>
  </si>
  <si>
    <t>Überwachungsflags ist aufgrund einer FCCU (Hauptrechner inkorrekt bedient z.B. Ebene2-Fehler) gesetzt</t>
  </si>
  <si>
    <t>0x4904</t>
  </si>
  <si>
    <t>ERH_DRST_UNEXPECTED_RESET</t>
  </si>
  <si>
    <t>Überwachungsflags ist aufgrund einer FCCU(Selbst-Reset des Hauptrechners z.B. Software Functional Reset durch µC-Exception) gesetzt.</t>
  </si>
  <si>
    <t>0x807000</t>
  </si>
  <si>
    <t>STOS_KNOCKOUT</t>
  </si>
  <si>
    <t>Ereignis der Entwicklung melden.</t>
  </si>
  <si>
    <t>Knockout-Bedingung ist erfüllt</t>
  </si>
  <si>
    <t>0x806201</t>
  </si>
  <si>
    <t>GEAR_VARIANT</t>
  </si>
  <si>
    <t>Die SW erkennt eine Abweichung zur Variante im EEPROM.</t>
  </si>
  <si>
    <t>0x806202</t>
  </si>
  <si>
    <t>INIT_IDENT</t>
  </si>
  <si>
    <t>EEPROM Daten sind ungültig, Rückfall auf die Defaultdaten.</t>
  </si>
  <si>
    <t>0x806204</t>
  </si>
  <si>
    <t>PADB_DIAG_VALEO_CRC_FAIL</t>
  </si>
  <si>
    <t>Die CRC Prüfung des Valeo Block ist fehlgeschlagen, oder der Block ist im Flash nicht vorhanden.</t>
  </si>
  <si>
    <t>0x806207</t>
  </si>
  <si>
    <t>PADB_DIAG_CALIB_PARAM</t>
  </si>
  <si>
    <t>Lesefehler der PADB (Stromkalibrierdaten) Parameter</t>
  </si>
  <si>
    <t>0x806206</t>
  </si>
  <si>
    <t>PADB_MOTOR_ID_WRONG</t>
  </si>
  <si>
    <t>Motor - ID unglütig eingetragen: Komplementfehler der Motor-ID ODER Motor-ID passt nicht zu den definierten Werten Hinweis: Definiert sind "M60x", "M26x", "M60x", "M26x"</t>
  </si>
  <si>
    <t>0x806208</t>
  </si>
  <si>
    <t>PADB_NTC_WRONG</t>
  </si>
  <si>
    <t>NTC Parameter ungültig</t>
  </si>
  <si>
    <t>0x500002</t>
  </si>
  <si>
    <t>YMA_NOERROR</t>
  </si>
  <si>
    <t>Interner vernachlässigbarer Fehler in einer Komfort-Lenkfunktion, ohne einer Verletzung der Sicherheitsgrenzen</t>
  </si>
  <si>
    <t>0x500003</t>
  </si>
  <si>
    <t>ISPC_PLAUSERROR</t>
  </si>
  <si>
    <t>Interner Fehler(Datapool) in der Ausführungs SW erkannt.</t>
  </si>
  <si>
    <t>0x500004</t>
  </si>
  <si>
    <t>ISPC_CRITICAL_PLAUSERROR</t>
  </si>
  <si>
    <t>Kritischer, interner Fehler(Datapool) in der Ausführungs SW erkannt.</t>
  </si>
  <si>
    <t>0x500001</t>
  </si>
  <si>
    <t>YMA_YELLOWERROR</t>
  </si>
  <si>
    <t>Interner Fehler in einer Komfort-Lenkfunktion.</t>
  </si>
  <si>
    <t>0x502701</t>
  </si>
  <si>
    <t>YMA_REDERROR</t>
  </si>
  <si>
    <t>Kritischer Interner Fehler in der High Level SW. Verletzung der Sicherheitsgrenzen</t>
  </si>
  <si>
    <t>0x500005</t>
  </si>
  <si>
    <t>C10F2F0</t>
  </si>
  <si>
    <t>YMST_NOERROR</t>
  </si>
  <si>
    <t>Interner vernachlässigbarer Fehler in der Basis-SW</t>
  </si>
  <si>
    <t>0x500006</t>
  </si>
  <si>
    <t>YMST_YELLOWERROR</t>
  </si>
  <si>
    <t>Interner, beherrschbarer Fehler in der Basis-SW</t>
  </si>
  <si>
    <t>0x500007</t>
  </si>
  <si>
    <t>YMST_REDERROR</t>
  </si>
  <si>
    <t>Kritischer Interner Fehler in der Basis-SW</t>
  </si>
  <si>
    <t>0x200500</t>
  </si>
  <si>
    <t>DATENSATZ_UNGUELTIG</t>
  </si>
  <si>
    <t>Verkabelung/Kommunikation des Testers/EPS überprüfen. Version des Datencontainers kontrollieren. Datensatz erneut downloaden.</t>
  </si>
  <si>
    <t>Nach einem Abbruch während der Übertragung (z.B. Kabel wird gezogen) oder bei einer fehlerhaften Übertragung (Fehlerhafte Checksummenprüfung). Schreibstatusbit=1</t>
  </si>
  <si>
    <t>0x201200</t>
  </si>
  <si>
    <t>DATENSATZ_UNPLAUSIBEL</t>
  </si>
  <si>
    <t>Version des Datencontainers kontrollieren. Datensatz erneut downloaden.</t>
  </si>
  <si>
    <t>Datensatz ist nicht zur aktuellen Applikationssoftware oder Hardware kompatibel</t>
  </si>
  <si>
    <t>Runtime: 35,28125 sec</t>
  </si>
  <si>
    <t>mind. 5 Testzyklen</t>
  </si>
  <si>
    <t>OCC: --- Fehlersetzbedinung: Übergang-Widerstand &gt; p_adc_rxs_max und p_adc_fehl_sample erreicht</t>
  </si>
  <si>
    <t>OCC: --- Fehlersetzbedinung: Gebewert &lt; p_adc_r_min und p_adc_fehl_sample erreicht</t>
  </si>
  <si>
    <t>5 Testzyklen</t>
  </si>
  <si>
    <t>1) FSP nur bei einem MobileKey, dann Fehler im MobileKey oder nicht zum Fahrzeug zugehörig 2) FSP bei allen MobileKey, Fehler in der Kommunikationsstrecke</t>
  </si>
  <si>
    <t>OCC: --- Fehlersetzbedinung: Gebewert &lt; p_adc_r_min und p_adc_fehl_sample erreichts</t>
  </si>
  <si>
    <t>OCC: --- Fehlersetzbedinung: Gebewert &gt; p_adc_r_max und p_adc_fehl_sample erreicht</t>
  </si>
  <si>
    <t>OCC: --- Fehlersetzbedinung: Übergang-Widerstand &lt; p_adc_rxs_min und p_adc_fehl_sample erreicht</t>
  </si>
  <si>
    <t>50 Testzyklen</t>
  </si>
  <si>
    <t>1 Testzyklus Türgriffrensor deaktivieren und DTC-Eintrag</t>
  </si>
  <si>
    <t>1 Testzyklus Klappensensor deaktivieren und DTC-Eintrag</t>
  </si>
  <si>
    <t>3 Testzyklen</t>
  </si>
  <si>
    <t>40 Testzyklen</t>
  </si>
  <si>
    <t>siehe E2E-Konfigurationstemplate</t>
  </si>
  <si>
    <t>Signal vom Schlüssel empfangen</t>
  </si>
  <si>
    <t>1) FSP nur bei einen Schlüssel, dann Fehler im Schlüssel oder nicht zum Fahrzeug zugehörig 2) FSP bei allen Schlüsseln, Fehler in der Kommunikationsstrecke</t>
  </si>
  <si>
    <t>1 Testzyklus</t>
  </si>
  <si>
    <t>Synchronisieren des WechselCode durch aktivieren der KL15 über Keyless oder Transponder</t>
  </si>
  <si>
    <t>NWD_Timeout_#_LokalerDatenbus2_tx</t>
  </si>
  <si>
    <t>NWD_Timeout_#_LokalerDatenbus_tx</t>
  </si>
  <si>
    <t>NWD_Timeout_#_LokalerDatenbus3_tx</t>
  </si>
  <si>
    <t>NWD_Timeout_#_LokalerDatenbus4_tx</t>
  </si>
  <si>
    <t>NWD_Timeout_#_LokalerDatenbus5_tx</t>
  </si>
  <si>
    <t>NWD_Timeout_#_LokalerDatenbus6_tx</t>
  </si>
  <si>
    <t>NWD_Checksum_#_MFG_01_CRC_#_14.1</t>
  </si>
  <si>
    <t>10 Testzyklen</t>
  </si>
  <si>
    <t>NWD_Timeout_#_HDSG_01_#_14.3_##_Ausfall der Botschaft</t>
  </si>
  <si>
    <t>HW-Defekt an Senseleitung bei erkanntem Überstrom</t>
  </si>
  <si>
    <t>BCM1 Feedback KL 15 Signal == OFF, kein CAN timeout</t>
  </si>
  <si>
    <t>BCM1 Feedback KL 15 Last == ON, kein CAN timeout, KL 15 Sollzustand AUS</t>
  </si>
  <si>
    <t>Der RAM wird zyklisch getested (ein Durchlauf in ca. 15 Min). Ein RAM Fehler gilt als qualifiziert, sobald ein Block dreimal direkt hintereinander mit Ergebnis "Fehler" getestet wurde. Ist dieser Block in einer ASIL-Partition, so erfolgt dann ein Fehlereintrag.</t>
  </si>
  <si>
    <t>BCM1 Feedback KL 15 Last == OFF, kein CAN timeout, KL 15 Sollzustand AN</t>
  </si>
  <si>
    <t>Kurzschluss nach Masse beheben</t>
  </si>
  <si>
    <t>s_Motorhaubenkontakt_Status bleibt auf 0</t>
  </si>
  <si>
    <t>s_offener_heckdeckel bleibt auf 0</t>
  </si>
  <si>
    <t>Voltage supply, voltage too low</t>
  </si>
  <si>
    <t>Überprüfung von Batterie und Generator</t>
  </si>
  <si>
    <t>Voltage supply, voltage too high</t>
  </si>
  <si>
    <t>J393_47B_57_____1_0424_88_Data_bus_fault</t>
  </si>
  <si>
    <t>J393_47B_57_____1_0224_88_Lost_communication_diagnostic_interface</t>
  </si>
  <si>
    <t>NWD_ErrorRx_#_TSG_FT_01_#_FT_Tuer_Status_#_Fehler</t>
  </si>
  <si>
    <t>NWD_Timeout_#_TSG_HFS_01_#_1.2_##_Ausfall der Botschaft</t>
  </si>
  <si>
    <t>NWD_ msgCounter_#_MFG_01_BZ_#_14.1</t>
  </si>
  <si>
    <t>NWD_ErrorRx_#_Getriebe_11_#_GE_Fahrstufe_#_Fehler</t>
  </si>
  <si>
    <t>NWD_Timeout_#_Kombi_04_##_Ausfall der Botschaft</t>
  </si>
  <si>
    <t>NWD_Timeout_#_NVEM_02_##_Ausfall der Botschaft</t>
  </si>
  <si>
    <t>NWD_ErrorRx_#_Diagnose_01_#_KBI_Kilometerstand_#_Fehler</t>
  </si>
  <si>
    <t>NWD_Timeout_#_Verdeck_01_#_14.5_##_Ausfall der Botschaft</t>
  </si>
  <si>
    <t>NWD_Timeout_#_Precrash_02_#_21.3_##_Ausfall der Botschaft</t>
  </si>
  <si>
    <t>NWD_ErrorRx_#_SMLS_01_#_BH_Blinker_Fehler_#_Fehler</t>
  </si>
  <si>
    <t>NWD_ErrorRx_#_Motor_12_#_MO_Drehzahl_01_#_Fehler</t>
  </si>
  <si>
    <t>NWD_ErrorRx_#_Motor_14_#_MO_QBit_Fahrer_bremst_#_Fehler</t>
  </si>
  <si>
    <t>NWD_ErrorRx_#_ESP_21_#_ESP_v_Signal_#_Fehler</t>
  </si>
  <si>
    <t>NWD_ErrorRx_#_Klima_03_#_KL_Innen_Temp_#_Fehler</t>
  </si>
  <si>
    <t>NWD_Timeout_#_SAD_01_#_12.5_##_Ausfall der Botschaft</t>
  </si>
  <si>
    <t>NWD_Timeout_#_STS_01_#_14.2_##_Ausfall der Botschaft</t>
  </si>
  <si>
    <t>NWD_Checksum_#_STS_01_CRC_#_14.2</t>
  </si>
  <si>
    <t>NWD_ErrorRx_#_SpiolerSG_01_#_SpoilerSG_HSpoiler_IstPos_#_Fehler</t>
  </si>
  <si>
    <t>NWD_Timeout_#_APS_Master_#_15.5_15.6_##_Ausfall der Botschaft</t>
  </si>
  <si>
    <t>NWD_Timeout_#_BEB_hi_01_#_15.4_##_Ausfall der Botschaft</t>
  </si>
  <si>
    <t>NWD_Timeout_#_SARA_11_#_37.0_37.1_37.2_37.3_##_Ausfall der Botschaft</t>
  </si>
  <si>
    <t>NWD_Timeout_#_NFC_TGS_01_#_3.0_##_Ausfall der Botschaft</t>
  </si>
  <si>
    <t>NWD_Timeout_#_NFC_MiKo_01_#_3.1_##_Ausfall der Botschaft</t>
  </si>
  <si>
    <t>NWD_Timeout_#_TSG_FT_02_##_Ausfall der Botschaft</t>
  </si>
  <si>
    <t>NWD_Timeout_#_TSG_HBFS_01_#_1.2_##_Ausfall der Botschaft</t>
  </si>
  <si>
    <t>NWD_Timeout_#_MFG_01_#_14.1_##_Ausfall der Botschaft</t>
  </si>
  <si>
    <t>NWD_Timeout_#_DriverCard_01_#_32.6_##_Ausfall der Botschaft</t>
  </si>
  <si>
    <t>NWD_Timeout_#_TM_01_#_10.5_22.2_11.6_11.7_##_Ausfall der Botschaft</t>
  </si>
  <si>
    <t>NWD_Timeout_#_Airbag_01_##_Ausfall der Botschaft</t>
  </si>
  <si>
    <t>NWD_ErrorRx_#_Airbag_01_#_AB_Belegung_VF_#_Fehler</t>
  </si>
  <si>
    <t>NWD_ErrorRx_#_ESP_15_#_HMS_Systemstatus_#_Fehler</t>
  </si>
  <si>
    <t>NWD_Timeout_#_Klima_12_##_Ausfall der Botschaft</t>
  </si>
  <si>
    <t>NWD_Timeout_#_SAD2_01_#_13.1_##_Ausfall der Botschaft</t>
  </si>
  <si>
    <t>NWD_Timeout_#_ACC_07_#_21.2_##_Ausfall der Botschaft</t>
  </si>
  <si>
    <t>NWD_ErrorRx_#_SpiolerSG_01_#_TE_TrunkEntrapment_Fehler_#_Fehler</t>
  </si>
  <si>
    <t>NWD_Timeout_#_EA_02_#_11.2_36.0_##_Ausfall der Botschaft</t>
  </si>
  <si>
    <t>NWD_Timeout_#_APS2_Master_#_15.5_15.6_##_Ausfall der Botschaft</t>
  </si>
  <si>
    <t>NWD_Timeout_#_Mem_FS_01_#_11.3_##_Ausfall der Botschaft</t>
  </si>
  <si>
    <t>NWD_Timeout_#_WLC1_01_#_6.1_##_Ausfall der Botschaft</t>
  </si>
  <si>
    <t>NWD_Timeout_#_Radio_01_#_19.0_19.1_##_Ausfall der Botschaft</t>
  </si>
  <si>
    <t>NWD_ErrorRx_#_Airbag_02_#_AB_Gurtschloss_FA_#_Fehler</t>
  </si>
  <si>
    <t>NWD_Timeout_#_Klima_03_##_Ausfall der Botschaft</t>
  </si>
  <si>
    <t>NWD_Timeout_#_Anhaenger_01_#_14.6_##_Ausfall der Botschaft</t>
  </si>
  <si>
    <t>NWD_ msgCounter_#_STS_01_BZ_#_14.2</t>
  </si>
  <si>
    <t>NWD_Timeout_#_IPA_02_#_11.1_36.3_##_Ausfall der Botschaft</t>
  </si>
  <si>
    <t>NWD_Timeout_#_SM_Parken_02_#_13.3_13.4_##_Ausfall der Botschaft</t>
  </si>
  <si>
    <t>Runtime: 11,67578125 sec</t>
  </si>
  <si>
    <t>OCC: 3-10 Messungen (in mind. 400ms bis max. 1000ms); Fehlersetzbedinung: Unterbrechung ( Rlast &gt;= 20 Ohm) Alle Messungen müssen den Fehler reproduzieren.</t>
  </si>
  <si>
    <t>RFehler &lt;= 3 Ohm</t>
  </si>
  <si>
    <t>OCC: 3-10 Messungen (in mind. 400ms bis max. 1000ms) Fehlersetzbedinung:  Kurzschluß der LS-Leitungen untereinander (Rlast &lt;= 0,5 Ohm )</t>
  </si>
  <si>
    <t>OCC:
3-10 Messungen (in mind. 400ms bis max. 1000ms)
Fehlersetzbedinung:
Unterbrechung (
Rlast &gt;= 20 Ohm)
Alle Messungen müssen den Fehler reproduzieren.</t>
  </si>
  <si>
    <t>OCC: --- Fehlersetzbedingung: RFehler &lt;= 3 Ohm</t>
  </si>
  <si>
    <t>Unterbrechung (Rlast&gt;=20 Ohm) Alle Messungen müssen den Fehler reproduzieren
Rlast &gt;= 20 Ohm)
Alle Messungen müssen den Fehler reproduzieren.</t>
  </si>
  <si>
    <t>RFehler &lt;= 3 Ohm  Alle Messungen müssen den Fehler reproduzieren.</t>
  </si>
  <si>
    <t>Kurzschluß der LS-Leitungen untereinander(Rlast &lt;= 0,5 Ohm )</t>
  </si>
  <si>
    <t>Sekundärstrecke zu diesem Bauteil n.i.O.</t>
  </si>
  <si>
    <t>unerwartete akustische Sekundärstrecke</t>
  </si>
  <si>
    <t>0x626</t>
  </si>
  <si>
    <t>B161312</t>
  </si>
  <si>
    <t>Mikrofon ANC 1 - Kurzschluss nach Plus</t>
  </si>
  <si>
    <t>laut MIB BT-LAH</t>
  </si>
  <si>
    <t>Strom &gt; 9,5 mA</t>
  </si>
  <si>
    <t>0x627</t>
  </si>
  <si>
    <t>B161313</t>
  </si>
  <si>
    <t>Mikrofon ANC 1 - Unterbrechung</t>
  </si>
  <si>
    <t>0x628</t>
  </si>
  <si>
    <t>B1613F0</t>
  </si>
  <si>
    <t>Mikrofon ANC 1 - akustisch defekt</t>
  </si>
  <si>
    <t>0x629</t>
  </si>
  <si>
    <t>B1613F1</t>
  </si>
  <si>
    <t>Mikrofon ANC 1 - Verpolung (Kabelsatz)</t>
  </si>
  <si>
    <t>0x62A</t>
  </si>
  <si>
    <t>B161411</t>
  </si>
  <si>
    <t>Mikrofon ANC 2 - Kurzschluss nach Masse</t>
  </si>
  <si>
    <t>0x62B</t>
  </si>
  <si>
    <t>B161412</t>
  </si>
  <si>
    <t>Mikrofon ANC 2 - Kurzschluss nach Plus</t>
  </si>
  <si>
    <t>0x62C</t>
  </si>
  <si>
    <t>B161413</t>
  </si>
  <si>
    <t>Mikrofon ANC 2 - Unterbrechung</t>
  </si>
  <si>
    <t>0x62D</t>
  </si>
  <si>
    <t>B1614F0</t>
  </si>
  <si>
    <t>Mikrofon ANC 2 - akustisch defekt</t>
  </si>
  <si>
    <t>0x62E</t>
  </si>
  <si>
    <t>B1614F1</t>
  </si>
  <si>
    <t>Mikrofon ANC 2 - Verpolung (Kabelsatz)</t>
  </si>
  <si>
    <t>0x62F</t>
  </si>
  <si>
    <t>B161511</t>
  </si>
  <si>
    <t>Mikrofon ANC 3 - Kurzschluss nach Masse</t>
  </si>
  <si>
    <t>0x649</t>
  </si>
  <si>
    <t>B1616F1</t>
  </si>
  <si>
    <t>Mikrofon ANC 4 - Verpolung (Kabelsatz)</t>
  </si>
  <si>
    <t>Trigger: MOSt-Signal 0xD18 "MovingLenseState" Detektierung über interne Auswertung TachoSignal von der Linse oder über interne Überlasterkennung der Motorsteuerung</t>
  </si>
  <si>
    <t>0x659</t>
  </si>
  <si>
    <t>B161512</t>
  </si>
  <si>
    <t>Mikrofon ANC 3 - Kurzschluss nach Plus</t>
  </si>
  <si>
    <t>0x65A</t>
  </si>
  <si>
    <t>B161513</t>
  </si>
  <si>
    <t>Mikrofon ANC 3 - Unterbrechung</t>
  </si>
  <si>
    <t>0x65B</t>
  </si>
  <si>
    <t>B1615F0</t>
  </si>
  <si>
    <t>Mikrofon ANC 3 - akustisch defekt</t>
  </si>
  <si>
    <t>0x65C</t>
  </si>
  <si>
    <t>B1615F1</t>
  </si>
  <si>
    <t>Mikrofon ANC 3 - Verpolung (Kabelsatz)</t>
  </si>
  <si>
    <t>0x65D</t>
  </si>
  <si>
    <t>B161611</t>
  </si>
  <si>
    <t>Mikrofon ANC 4 - Kurzschluss nach Masse</t>
  </si>
  <si>
    <t>0x65E</t>
  </si>
  <si>
    <t>B161612</t>
  </si>
  <si>
    <t>Mikrofon ANC 4 - Kurzschluss nach Plus</t>
  </si>
  <si>
    <t>0x65F</t>
  </si>
  <si>
    <t>Steuergerät defekt DSP 2</t>
  </si>
  <si>
    <t>Fehlersetzbedingung über unterne Statusauswertung</t>
  </si>
  <si>
    <t>rpm-Eingang &lt; 500 u/min</t>
  </si>
  <si>
    <t>0x661</t>
  </si>
  <si>
    <t>Steuergerät (DatensatzDownload) - ungültiger Datensatz für ANC</t>
  </si>
  <si>
    <t>0x662</t>
  </si>
  <si>
    <t>Steuergerät (DatensatzDownload) - ungültiger Datensatz für 3D-Audio</t>
  </si>
  <si>
    <t>0x663</t>
  </si>
  <si>
    <t>Steuergerät (DatensatzDownload) - Datensatz unplausibel für ANC</t>
  </si>
  <si>
    <t>0x664</t>
  </si>
  <si>
    <t>Steuergerät (DatensatzDownload) - Datensatz unplausibel für 3D-Audio</t>
  </si>
  <si>
    <t>Steuergerät (DatensatzDownload) - Datensatz unplausibel für ASAM ODX MUX</t>
  </si>
  <si>
    <t>Erfolgreiches Schreiben der ZDC Identifikation und gültige Checksumme Schreibstatus=0</t>
  </si>
  <si>
    <t>OCC: --- Fehlersetzbedingung: Schreibstatusbit=1 und/oder CRC-Prüfung meldet Fehler</t>
  </si>
  <si>
    <t>OCC:
2-3 Messungen (in max. 200ms)
Fehlersetzbedingung:
Unterbrechung (
Rlast &gt;= 35 Ohm )
Alle Messungen müssen den Fehler reproduzieren.</t>
  </si>
  <si>
    <t>OCC: 2-3 Messungen (in max. 200ms) Fehlersetzbedingung: Unterbrechung ( Rlast &gt;= 35 Ohm ) Alle Messungen müssen den Fehler reproduzieren.</t>
  </si>
  <si>
    <t>Unterbrechung (Rlast &gt;= 35 Ohm ) Alle Messungen müssen den Fehler reproduzieren.</t>
  </si>
  <si>
    <t>0x66F</t>
  </si>
  <si>
    <t>B161613</t>
  </si>
  <si>
    <t>Mikrofon ANC 4 - Unterbrechung</t>
  </si>
  <si>
    <t>0x671</t>
  </si>
  <si>
    <t>B1616F0</t>
  </si>
  <si>
    <t>Mikrofon ANC 4 - akustisch defekt</t>
  </si>
  <si>
    <t>B13BB11</t>
  </si>
  <si>
    <t>Mikrofon 1 - Kurzschluss nach Masse</t>
  </si>
  <si>
    <t>0x61B</t>
  </si>
  <si>
    <t>B13BB12</t>
  </si>
  <si>
    <t>Mikrofon 1 - Kurzschluss nach Plus</t>
  </si>
  <si>
    <t>0x61C</t>
  </si>
  <si>
    <t>B13BB13</t>
  </si>
  <si>
    <t>Mikrofon 1 - Unterbrechung</t>
  </si>
  <si>
    <t>Tieftonlautsprecher Kanal 1, Unterbrechung (DC-Diagnose)</t>
  </si>
  <si>
    <t>Unterbrechung (Rlast &gt;= 20 Ohm) Alle Messungen müssen den Fehler reproduzieren.</t>
  </si>
  <si>
    <t>Tieftonlautsprecher Kanal 2, Unterbrechung (DC-Diagnose)</t>
  </si>
  <si>
    <t>Tieftonlautsprecher Kanal 3, Unterbrechung (DC-Diagnose)</t>
  </si>
  <si>
    <t>Tieftonlautsprecher Kanal 4, Unterbrechung (DC-Diagnose)</t>
  </si>
  <si>
    <t>Tieftonlautsprecher Kanal 5, Unterbrechung (DC-Diagnose)</t>
  </si>
  <si>
    <t>Tieftonlautsprecher Kanal 6, Unterbrechung (DC-Diagnose)</t>
  </si>
  <si>
    <t>Tieftonlautsprecher Kanal 7, Unterbrechung (DC-Diagnose)</t>
  </si>
  <si>
    <t>Verbindungen zu Lautsprechern Kanal 7, Kurzschluss nach Masse</t>
  </si>
  <si>
    <t>Verbindungen zu Lautsprechern Kanal 7, Kurzschluss nach Plus</t>
  </si>
  <si>
    <t>Verbindungen zu Lautsprechern Kanal 7, elektrischer Fehler im Stromkreis</t>
  </si>
  <si>
    <t>Tieftonlautsprecher Kanal 10, Unterbrechung (DC-Diagnose)</t>
  </si>
  <si>
    <t>Verbindungen zu Lautsprechern Kanal 10, Kurzschluss nach Masse</t>
  </si>
  <si>
    <t>Verbindungen zu Lautsprechern Kanal 10, Kurzschluss nach Plus</t>
  </si>
  <si>
    <t>Verbindungen zu Lautsprechern Kanal 10, elektrischer Fehler im Stromkreis</t>
  </si>
  <si>
    <t>Tieftonlautsprecher Kanal 13, Unterbrechung (DC-Diagnose)</t>
  </si>
  <si>
    <t>Verbindungen zu Lautsprechern Kanal 13, Kurzschluss nach Masse</t>
  </si>
  <si>
    <t>Verbindungen zu Lautsprechern Kanal 13, Kurzschluss nach Plus</t>
  </si>
  <si>
    <t>Verbindungen zu Lautsprechern Kanal 13, elektrischer Fehler im Stromkreis</t>
  </si>
  <si>
    <t>Tieftonlautsprecher Kanal 14, Unterbrechung (DC-Diagnose)</t>
  </si>
  <si>
    <t>Verbindungen zu Lautsprechern Kanal 14, Kurzschluss nach Masse</t>
  </si>
  <si>
    <t>Verbindungen zu Lautsprechern Kanal 14, Kurzschluss nach Plus</t>
  </si>
  <si>
    <t>Verbindungen zu Lautsprechern Kanal 14, elektrischer Fehler im Stromkreis</t>
  </si>
  <si>
    <t>B130C13</t>
  </si>
  <si>
    <t>Tieftonlautsprecher Kanal 15, Unterbrechung (DC-Diagnose)</t>
  </si>
  <si>
    <t>B130C11</t>
  </si>
  <si>
    <t>Verbindungen zu Lautsprechern Kanal 15, Kurzschluss nach Masse</t>
  </si>
  <si>
    <t>B130C12</t>
  </si>
  <si>
    <t>Verbindungen zu Lautsprechern Kanal 15, Kurzschluss nach Plus</t>
  </si>
  <si>
    <t>B130CF0</t>
  </si>
  <si>
    <t>Verbindungen zu Lautsprechern Kanal 15, elektrischer Fehler im Stromkreis</t>
  </si>
  <si>
    <t>B130D13</t>
  </si>
  <si>
    <t>Tieftonlautsprecher Kanal 16, Unterbrechung (DC-Diagnose)</t>
  </si>
  <si>
    <t>B130D11</t>
  </si>
  <si>
    <t>Verbindungen zu Lautsprechern Kanal 16, Kurzschluss nach Masse</t>
  </si>
  <si>
    <t>B130D12</t>
  </si>
  <si>
    <t>Verbindungen zu Lautsprechern Kanal 16, Kurzschluss nach Plus</t>
  </si>
  <si>
    <t>B130DF0</t>
  </si>
  <si>
    <t>Verbindungen zu Lautsprechern Kanal 16, elektrischer Fehler im Stromkreis</t>
  </si>
  <si>
    <t>Tieftonlautsprecher Kanal 8, Unterbrechung (DC-Diagnose)</t>
  </si>
  <si>
    <t>Verbindungen zu Lautsprechern Kanal 8, Kurzschluss nach Masse</t>
  </si>
  <si>
    <t>Verbindungen zu Lautsprechern Kanal 8, Kurzschluss nach Plus</t>
  </si>
  <si>
    <t>Verbindungen zu Lautsprechern Kanal 8, elektrischer Fehler im Stromkreis</t>
  </si>
  <si>
    <t>B130CF1</t>
  </si>
  <si>
    <t>B130CF2</t>
  </si>
  <si>
    <t>B130DF1</t>
  </si>
  <si>
    <t>B130DF2</t>
  </si>
  <si>
    <t>0x672</t>
  </si>
  <si>
    <t>B161311</t>
  </si>
  <si>
    <t>ANC Mikrofon 1 - Kurzschluss nach Masse</t>
  </si>
  <si>
    <t>B200DF0</t>
  </si>
  <si>
    <t>Funktionseinschränkung wegen internem Kommunikationsfehler</t>
  </si>
  <si>
    <t>Wenn mindestens eines dieser Ereignisse eintritt (ODER):
											- When CPU is sending parameter to DSP, CPU can not get reply from DSP.
											- When CPU is sending parameter to DSP, CPU get CRC error from DSP.
											- If DSP does not send watch dog clock to CPU.</t>
  </si>
  <si>
    <t>Runtime: 69,7265625 sec</t>
  </si>
  <si>
    <t>EV_SCMRearDriveCONTIAU651_001012_d.odx</t>
  </si>
  <si>
    <t>EV_DMCMTEXALE1051LB744_001024_d.odx</t>
  </si>
  <si>
    <t>Runtime: 46,91796875 sec</t>
  </si>
  <si>
    <t>EV_DMCM560AHIAMSPO536_001037_d.odx</t>
  </si>
  <si>
    <t>EV_DMCMTEXALE1051LB634_001005_d.odx</t>
  </si>
  <si>
    <t>0xABFC</t>
  </si>
  <si>
    <t>B12FD00</t>
  </si>
  <si>
    <t>Immobilizer (ImoLock)</t>
  </si>
  <si>
    <t>Fix possible error causes:FSP 00 ( locked &amp; locked 99 )</t>
  </si>
  <si>
    <t>Depending on Imo.lib.</t>
  </si>
  <si>
    <t>0xABFD</t>
  </si>
  <si>
    <t>Immobilizer (ImoDeactvated)</t>
  </si>
  <si>
    <t>Fix possible error causes:FSP 05 ( deactvated )</t>
  </si>
  <si>
    <t>0xABFE</t>
  </si>
  <si>
    <t>Immobilizer (ImoNVMinvalid)</t>
  </si>
  <si>
    <t>Fix possible error causes:NVM invalid ( HW defect )</t>
  </si>
  <si>
    <t>0xACD8</t>
  </si>
  <si>
    <t>Immobilizer (ImoPclassErr)</t>
  </si>
  <si>
    <t>Fix possible error causes:FSP04 (pclass error)</t>
  </si>
  <si>
    <t>0x118D</t>
  </si>
  <si>
    <t>Fix possible error causes:Unlocking active</t>
  </si>
  <si>
    <t>0xAC15</t>
  </si>
  <si>
    <t>Activation active (SFDRoleActive)</t>
  </si>
  <si>
    <t>SfdC_State.NotifyUnlockStatus = TRUE</t>
  </si>
  <si>
    <t>- Lock ECU;- If persistent, replace LE1 inverter</t>
  </si>
  <si>
    <t>Routine 0xC004-Unlock_protection_of_vehicle_diagnosis is executed (first time a role is activated); ; (Calibration: )</t>
  </si>
  <si>
    <t>0xAD4B</t>
  </si>
  <si>
    <t>B1B7200</t>
  </si>
  <si>
    <t>Automatic detection of voltage-free condition, readout failed (AFeSFaultLV2)</t>
  </si>
  <si>
    <t>Fix possible error causes:- HV voltage is zero voltage</t>
  </si>
  <si>
    <t>Automatic zero voltage detection fault status" is set (*).
(*) "Automatic zero voltage detection fault status" is set when “HVDC Status” is not “set” for a certain time.</t>
  </si>
  <si>
    <t>Development code 1 (OverCrntvoltHW)</t>
  </si>
  <si>
    <t>Fix possible error causes:-Over Current at phase 
- Load dump</t>
  </si>
  <si>
    <t>FOC_FOV latch signal is 1.</t>
  </si>
  <si>
    <t>0x4D8</t>
  </si>
  <si>
    <t>C008500</t>
  </si>
  <si>
    <t>DriveMotor_TSC_eTV_Fault</t>
  </si>
  <si>
    <t>- Verify communication faults and check DTCs on ESP</t>
  </si>
  <si>
    <t>Development functions active (ActDevMsgSW)</t>
  </si>
  <si>
    <t>Fix possible error causes:- Activated development message sending</t>
  </si>
  <si>
    <t>-Development Message is activated by tester</t>
  </si>
  <si>
    <t>P051300</t>
  </si>
  <si>
    <t>Immobilizer_general_fault</t>
  </si>
  <si>
    <t>- Repeate immobilizer procedure (teaching);- If persistent, replace LE1 inverter  and repeat immobilizer procedure (teaching)</t>
  </si>
  <si>
    <t>0xABF4</t>
  </si>
  <si>
    <t>System Voltage Low (UnderVoltINVLVSW)</t>
  </si>
  <si>
    <t>Fix possible error causes:- Power Supply Error</t>
  </si>
  <si>
    <t>Low voltage physical value is equal to or less than the threshold</t>
  </si>
  <si>
    <t>0xAD03</t>
  </si>
  <si>
    <t>System Voltage Low (UnderVoltBckupPSL)</t>
  </si>
  <si>
    <t>Fix possible error causes:- Power supply error</t>
  </si>
  <si>
    <t>"Backup power supply lower side voltage physical value" is less than threshold.</t>
  </si>
  <si>
    <t>0xAD57</t>
  </si>
  <si>
    <t>System Voltage Low (UnderVoltBckupPSU)</t>
  </si>
  <si>
    <t>Backup power supply upper side voltage physical value is less than threshold.</t>
  </si>
  <si>
    <t>DriveMotor_LowVoltage_Low</t>
  </si>
  <si>
    <t>- Verify LV battery to inverter harness integrity  ;- if harness is NOK, replace inverter LV harness;- If  harness is OK, read DID 0x465D (KL30):;-- if it is coherent with LV supply, then replace inverter ;-- if it is not coherent with LV supply, then verify pin to pin continuity LV+ battery vs LV+ inverter (pin1 and pin2 - kostal inverter pinout) and Gnd battery vs Gnd (pin3 - kostal inverter pinout) and absence of short circuits between LV+(pin1 and pin2 - kostal inverter pinout) and Gnd (pin3 - kostal inverter pinout);If previous verifications are OK, then replace inverter</t>
  </si>
  <si>
    <t>LV battery undervoltage diagnosis; &lt; 8 V; (Calibration: PMKL30VltThd)</t>
  </si>
  <si>
    <t>0xABF5</t>
  </si>
  <si>
    <t>System Voltage High (OverVoltINVLVSW)</t>
  </si>
  <si>
    <t>Low voltage physical value is equal to or more than the threshold</t>
  </si>
  <si>
    <t>0xAD04</t>
  </si>
  <si>
    <t>System Voltage High (OverVoltBckupPSL)</t>
  </si>
  <si>
    <t>"Backup power supply lower side voltage physical value" is more than threshold.</t>
  </si>
  <si>
    <t>0xAD56</t>
  </si>
  <si>
    <t>System Voltage High (OverVoltBckupPSU)</t>
  </si>
  <si>
    <t>Backup power supply upper side voltage physical value is more than threshold.</t>
  </si>
  <si>
    <t>DriveMotor_LowVoltage_High</t>
  </si>
  <si>
    <t>LV battery overvoltage diagnosis; &gt; 24 V; (Calibration: )</t>
  </si>
  <si>
    <t>0xAC4F</t>
  </si>
  <si>
    <t>Control Module Programming Error (ImoHSMnotFlashed)</t>
  </si>
  <si>
    <t>zu serie deaktiviert</t>
  </si>
  <si>
    <t>Internal Control Module Keep Alive Memory (KAM) Error (NVMFailChk)</t>
  </si>
  <si>
    <t>Fix possible error causes:-NvM Read error</t>
  </si>
  <si>
    <t>The consistency check of NvM is "fail"</t>
  </si>
  <si>
    <t>0xAC1F</t>
  </si>
  <si>
    <t>Internal Control Module Random Access Memory (RAM) Error (FailProcUnitItMon_RAMCHECK)</t>
  </si>
  <si>
    <t>Fix possible error causes: 
- ECU Error</t>
  </si>
  <si>
    <t>RAM error is detedted by SW</t>
  </si>
  <si>
    <t>0xAC1D</t>
  </si>
  <si>
    <t>Internal Control Module Read Only Memory (ROM) Error (FailProcUnitItMon_ROMCHECK)</t>
  </si>
  <si>
    <t>P-FlashROM error is detected by Checksum SW</t>
  </si>
  <si>
    <t>ECM/PCM Processor (EoHVLFaultLV2)</t>
  </si>
  <si>
    <t>Fix possible error causes:-High voltage cable is broken</t>
  </si>
  <si>
    <t>Open HV wire detection fault status" is set(*).
(*) "Open HV wire detection fault status" is set when "EoHVL status" is 0 for a certain time.
"Open HV wire detection fault" is set.</t>
  </si>
  <si>
    <t>J1234________0723_88_Replace_control_unit</t>
  </si>
  <si>
    <t>Control Module Performance (FailProcUnitItMon_CycPrphTstSW)</t>
  </si>
  <si>
    <t>One of the following error is detected by SW.
 - STM timer error
 - LMU read/write check error
 - Interrupt error</t>
  </si>
  <si>
    <t>Control Module Performance (OoRVaux5VLV3)</t>
  </si>
  <si>
    <t>Fix possible error causes: Vaux5V voltage error</t>
  </si>
  <si>
    <t>Vaux5V power supply fault(Vaux Over Voltage or Vaux Under Voltage error) detected by PSBC.</t>
  </si>
  <si>
    <t>Control Module Performance (OoRVcc123VLV3)</t>
  </si>
  <si>
    <t>Fix possible error causes: Vcc1.23V voltage error</t>
  </si>
  <si>
    <t>Vcc1.23V power supply fault(Vcore Over Voltage or Vcore Under Voltage error) detected by PSBC.</t>
  </si>
  <si>
    <t>0x116A</t>
  </si>
  <si>
    <t>Control Module Performance (OoRVcca5VLV3)</t>
  </si>
  <si>
    <t>Fix possible error causes: Vcca5V voltage error</t>
  </si>
  <si>
    <t>Vcca5V power supply fault(Vcca Over Voltage or Vcca Under Voltage error) detected by PSBC.</t>
  </si>
  <si>
    <t>0x116B</t>
  </si>
  <si>
    <t>Control Module Performance (OoRPreReg6p5V_LV3)</t>
  </si>
  <si>
    <t>Fix possible error causes:- Prereg6.5V voltage error</t>
  </si>
  <si>
    <t>PreReg6.5V power supply fault(Vpre Over Voltage or Vpre Under aVoltage error) detected by PSBC.</t>
  </si>
  <si>
    <t>Control Module Performance (ACCurPassive)</t>
  </si>
  <si>
    <t>Fix possible error causes:- ECU Error</t>
  </si>
  <si>
    <t>Three-phase AC current redundant is more than threshold.</t>
  </si>
  <si>
    <t>0xABEE</t>
  </si>
  <si>
    <t>0xABF2</t>
  </si>
  <si>
    <t>0xABF8</t>
  </si>
  <si>
    <t>0xAC01</t>
  </si>
  <si>
    <t>0xAC1E</t>
  </si>
  <si>
    <t>Control Module Performance (FailProcUnitItMon_LSDCOpcode)</t>
  </si>
  <si>
    <t>LSDC(Lock Step Dual Core) error is detected by microprocessor
A failure has occurred by comparison of the outputs from the master and checker cores and is reported.</t>
  </si>
  <si>
    <t>0xAC20</t>
  </si>
  <si>
    <t>One of the following error is detected by SW.
- STM timer error
- Interrupt error
- CLOCK error
- DTS error</t>
  </si>
  <si>
    <t>0xAC21</t>
  </si>
  <si>
    <t>Control Module Performance (FailProcUnitExtMon_ExtWDGSW)</t>
  </si>
  <si>
    <t>External watchdog timer communication error.</t>
  </si>
  <si>
    <t>0xAC25</t>
  </si>
  <si>
    <t>Control Module Performance (OpenErriniFault)</t>
  </si>
  <si>
    <t>Fix possible error causes: 
- Rip-off status Error</t>
  </si>
  <si>
    <t>"Rip off error status" is initial value.</t>
  </si>
  <si>
    <t>0xACE8</t>
  </si>
  <si>
    <t>Control Module Performance (AKSFWCmdErr)</t>
  </si>
  <si>
    <t>Fix possible error causes:-AKS command error
-FW command error</t>
  </si>
  <si>
    <t>Gate control mode LV2 is different from "Gate State (QM).</t>
  </si>
  <si>
    <t>0xAD15</t>
  </si>
  <si>
    <t>Control Module Performance (FailProcUnitItMon_TestConfigRegisterSW)</t>
  </si>
  <si>
    <t>Configuration Register set value and its readback is not correct</t>
  </si>
  <si>
    <t>0xAD16</t>
  </si>
  <si>
    <t>Control Module Performance (FailProcUnitItMon_SysContMonSW)</t>
  </si>
  <si>
    <t>One of the following error is detected by HW.
 - System BUS error
 - Clock error
 - Voltage error
 - Internal watchdog error</t>
  </si>
  <si>
    <t>0xAD17</t>
  </si>
  <si>
    <t>Control Module Performance (FailProcUnitItMon_PrphStrtTstSW)</t>
  </si>
  <si>
    <t>One of the following error is detected by SW.
 -  CRC instruction error
 -  Reset status error</t>
  </si>
  <si>
    <t>0xAD1A</t>
  </si>
  <si>
    <t>Control Module Performance (FailProcUnitItMonBusMmRegAcsPrctSW)</t>
  </si>
  <si>
    <t>- Bus memory protection error
- Register access protection error</t>
  </si>
  <si>
    <t>0xAD51</t>
  </si>
  <si>
    <t>Control Module Performance (FaultSLCFW)</t>
  </si>
  <si>
    <t>Fix possible error causes:- SLC error</t>
  </si>
  <si>
    <t>SLC FW status is not 0.</t>
  </si>
  <si>
    <t>0xAD52</t>
  </si>
  <si>
    <t>Control Module Performance (FaultSLCGateInit)</t>
  </si>
  <si>
    <t>SLC Gate status is not 1.</t>
  </si>
  <si>
    <t>0xAD53</t>
  </si>
  <si>
    <t>Control Module Performance (FaultSLCGate)</t>
  </si>
  <si>
    <t>SLC Gate status is not 0.</t>
  </si>
  <si>
    <t>0x1190</t>
  </si>
  <si>
    <t>Internal Control Module Monitoring Processor Performance (HVDCCurBMSNetLim)</t>
  </si>
  <si>
    <t>0x1191</t>
  </si>
  <si>
    <t>Internal Control Module Monitoring Processor Performance (HVDCVolBMSNetLim)</t>
  </si>
  <si>
    <t>0x11A0</t>
  </si>
  <si>
    <t>Internal Control Module Monitoring Processor Performance (OrngPlausTqMon_NAmpErrAngleSinSnsLV2)</t>
  </si>
  <si>
    <t>Fix possible error causes: 
- Position sensor fault</t>
  </si>
  <si>
    <t>sqrt((Nomalized rotor position sensor SIN signal)^2 + (Nomalized rotor position sensor COS signal )^2) &gt;= Threshold MAX
sqrt((Nomalized rotor position sensor SIN signal)^2 + (Nomalized rotor position sensor COS signal )^2) &lt;= Threshold MIN</t>
  </si>
  <si>
    <t>0x11BC</t>
  </si>
  <si>
    <t>Internal Control Module Monitoring Processor Performance (FailL3ErrHook)</t>
  </si>
  <si>
    <t>Fix possible error causes: 
- Micon os error</t>
  </si>
  <si>
    <t>Error code of Hook from LMU is set.</t>
  </si>
  <si>
    <t>0xAC03</t>
  </si>
  <si>
    <t>Internal Control Module Monitoring Processor Performance (OoRBcklshTrqLMTLV2)</t>
  </si>
  <si>
    <t>Fix possible error causes: PAG lib error</t>
  </si>
  <si>
    <t>Backlash torque physical torque is out of range between lower limit and upper limit.
(Backlash torque physical torque &lt; lower limit or
upper limit &lt; Backlash torque physical torque)</t>
  </si>
  <si>
    <t>0xAC08</t>
  </si>
  <si>
    <t>Internal Control Module Monitoring Processor Performance (OrngPlausTqMon_TrqCmdMon)</t>
  </si>
  <si>
    <t>absolute value of difference between Torque command and Authorized torque is in error range.</t>
  </si>
  <si>
    <t>0xAC0A</t>
  </si>
  <si>
    <t>0xAC0B</t>
  </si>
  <si>
    <t>0xAC0E</t>
  </si>
  <si>
    <t>Internal Control Module Monitoring Processor Performance (PlausActAgl)</t>
  </si>
  <si>
    <t>Fix possible error causes:- Roto Position Sensor Error</t>
  </si>
  <si>
    <t>E-motor angle delta difference(ASIL/QM) is more than or equal to a threshold</t>
  </si>
  <si>
    <t>0xAC0F</t>
  </si>
  <si>
    <t>Internal Control Module Monitoring Processor Performance (PlausActSpd)</t>
  </si>
  <si>
    <t>|"Mechanical E-Motor speed comm" - "Motor rotation speed LV2"| is more than or equal to a threshold</t>
  </si>
  <si>
    <t>0xAC84</t>
  </si>
  <si>
    <t>Internal Control Module Monitoring Processor Performance (FailSptMon)</t>
  </si>
  <si>
    <t>Fix possible error causes:- Shutoff path circuit defect</t>
  </si>
  <si>
    <t>shutoff path pass status is not passed
[Astemo comment]2022/3/3
There is no problem with this description</t>
  </si>
  <si>
    <t>0xAC92</t>
  </si>
  <si>
    <t>Internal Control Module Monitoring Processor Performance (HVDCCundrFWL2SW)</t>
  </si>
  <si>
    <t>|DC current physical value| is equal to or more than or equal threshold</t>
  </si>
  <si>
    <t>0xAC99</t>
  </si>
  <si>
    <t>Internal Control Module Monitoring Processor Performance (OrngPlausTqMon_PlausACcrntSnsLV2)</t>
  </si>
  <si>
    <t>Fix possible error causes:- ECU error</t>
  </si>
  <si>
    <t>Average of three-phase currents is not in normal range</t>
  </si>
  <si>
    <t>0xAC9C</t>
  </si>
  <si>
    <t>Internal Control Module Monitoring Processor Performance (FailProcUnitItMon_ProFlowMnt)</t>
  </si>
  <si>
    <t>Program flow error is detedted by  microprocessor</t>
  </si>
  <si>
    <t>0xAC9D</t>
  </si>
  <si>
    <t>Internal Control Module Monitoring Processor Performance (FailProcUnitItMon)</t>
  </si>
  <si>
    <t>ECC error is detedted by microprocessor</t>
  </si>
  <si>
    <t>0xACBF</t>
  </si>
  <si>
    <t>Internal Control Module Monitoring Processor Performance (OrngPlausTqMon_PlausULineDblRead)</t>
  </si>
  <si>
    <t>Absolute deviation between LV1/LV2 values for AC current U-phase is exceeding threshold for a certain period of time</t>
  </si>
  <si>
    <t>0xACC0</t>
  </si>
  <si>
    <t>Internal Control Module Monitoring Processor Performance (OrngPlausTqMon_PlausVLineDblRead)</t>
  </si>
  <si>
    <t>0xACC1</t>
  </si>
  <si>
    <t>Internal Control Module Monitoring Processor Performance (OrngPlausTqMon_PlausWLineDblRead)</t>
  </si>
  <si>
    <t>0xACC9</t>
  </si>
  <si>
    <t>Internal Control Module Monitoring Processor Performance (OrngPlausTqMon_E2ELV2)</t>
  </si>
  <si>
    <t>Fix possible error causes: 
- ECU error</t>
  </si>
  <si>
    <t>Any of the following BUS signal error is detected.
- PDU error(Timeout error/Plausiblity error(BZ)/Plausiblity error(CRC))
- Signal error(Signal error/Signal error OOR/Initial error)</t>
  </si>
  <si>
    <t>0xACCB</t>
  </si>
  <si>
    <t>Internal Control Module Monitoring Processor Performance (L1InitErrChkL2)</t>
  </si>
  <si>
    <t>Initial completion status is incomplete.</t>
  </si>
  <si>
    <t>0xACD9</t>
  </si>
  <si>
    <t>Internal Control Module Monitoring Processor Performance (OrngPlausTqMon_OverSpdMotLV2)</t>
  </si>
  <si>
    <t>Absolute value of motor rotation speed LV2 is more than threshold</t>
  </si>
  <si>
    <t>0xACDA</t>
  </si>
  <si>
    <t>Internal Control Module Monitoring Processor Performance (OrngPlausTqMon_PlausActSpdLV2)</t>
  </si>
  <si>
    <t>The absolute value of difference of between Motor rotation speed LV1 and LV2 is more than or equal to threshold</t>
  </si>
  <si>
    <t>0xACDC</t>
  </si>
  <si>
    <t>0xACE4</t>
  </si>
  <si>
    <t>Internal Control Module Monitoring Processor Performance (PagLibMonValid)</t>
  </si>
  <si>
    <t>Fix possible error causes: PAG lib error 
- Bus err
- intervention is active although validity of Ept is invalid
- Spd-ctrl error (1st)</t>
  </si>
  <si>
    <t>EptTrqMon valid error status is error status</t>
  </si>
  <si>
    <t>0xACE5</t>
  </si>
  <si>
    <t>Internal Control Module Monitoring Processor Performance (PagLibMonIntg1st)</t>
  </si>
  <si>
    <t>Fix possible error causes:PAG lib error 
 - integrated intervention reach 1st threshold</t>
  </si>
  <si>
    <t>EptTrqMon integration over 1st threshold is error status</t>
  </si>
  <si>
    <t>0xACE6</t>
  </si>
  <si>
    <t>Internal Control Module Monitoring Processor Performance (PagLibMonIntg2nd)</t>
  </si>
  <si>
    <t>Fix possible error causes:PAG lib error 
 - integrated intervention reach 2nd threshold</t>
  </si>
  <si>
    <t>EptTrqMon integration over 2nd threshold is error status</t>
  </si>
  <si>
    <t>0xACFF</t>
  </si>
  <si>
    <t>Internal Control Module Monitoring Processor Performance (OrngPlausTqMon_PlausActAglLV2)</t>
  </si>
  <si>
    <t>E-motor angle delta difference is in error range.
*E-motor angle delta difference=
Deviation of (LV1 angle deviation for each control cycle and LV2 angle deviation for each control cycle)</t>
  </si>
  <si>
    <t>0xAD25</t>
  </si>
  <si>
    <t>Internal Control Module Monitoring Processor Performance (OrngPlausTqMon_OutRngAngleSnsLV2)</t>
  </si>
  <si>
    <t>"Rotor Position Sensor redundant SIN signal digital value(float)" =&lt; lower threshold"OR 
"Rotor Position Sensor redundant SIN signal digital value(float)" =&gt; upper threshold"OR
"Rotor Position Sensor redundant COS signal digital value(float)" =&lt; lower threshold"OR 
"Rotor Position Sensor redundant COS signal digital value(float)" =&gt; upper threshold"</t>
  </si>
  <si>
    <t>0xAD27</t>
  </si>
  <si>
    <t>Internal Control Module Monitoring Processor Performance (FaultPlauHVSWLV2)</t>
  </si>
  <si>
    <t>Fix possible error causes:- HV voltage sensor error</t>
  </si>
  <si>
    <t>absolute value of Voltage difference(*) is more than or equal to threshold(45[V]).
Voltage difference* ... Difference of "HVDC voltage physical value" and "HVDC voltage physical value (Redundant)".</t>
  </si>
  <si>
    <t>Internal Control Module Monitoring Processor Performance (FailL3SptMon)</t>
  </si>
  <si>
    <t>Fix possible error causes:- L3 Shutoff path circuit defect</t>
  </si>
  <si>
    <t>The L3 Shutoff path test error counter is more than or equal to a threshold.
The counter is incremented if the pre result of the diagnosis is "failed". If the pre result is "passed", the counter is decremented.</t>
  </si>
  <si>
    <t>0xAE0E</t>
  </si>
  <si>
    <t>Internal Control Module Monitoring Processor Performance (OrngPlausTqMon_OffsetErrAngleSinSnsSW)</t>
  </si>
  <si>
    <t>Fix possible error causes:ECU error</t>
  </si>
  <si>
    <t>"Rotor position sensor SIN offset" =&lt;lower threshold [V], "Rotor position sensor SIN offset" =&gt;upper threshold[V]
this is redundantly calculated on safety core</t>
  </si>
  <si>
    <t>0xAE0F</t>
  </si>
  <si>
    <t>Internal Control Module Monitoring Processor Performance (OrngPlausTqMon_OffsetErrAngleCosSnsSW)</t>
  </si>
  <si>
    <t>Fix possible error causes:'ECU error</t>
  </si>
  <si>
    <t>"Rotor position sensor COS offset" =&lt;lower threshold [V], "Rotor position sensor COS offset" =&gt;upper threshold[V]
this is redundantly calculated on safety core</t>
  </si>
  <si>
    <t>0xAE10</t>
  </si>
  <si>
    <t>Internal Control Module Monitoring Processor Performance (OrngPlausTqMon_VaritnErrAngleSnsLV2)</t>
  </si>
  <si>
    <t>"SIN/COS radius(*)" &lt;= (lower threshold)^2, "SIN/COS radius" &gt;=(upper threshold)^2
(*):SIN/COS radius is defined as below.
("Rotor Position Sensor redundant SIN signal digital value(float)"-"Rotor position sensor offset" )^2 + ("Rotor Position Sensor redundant COS signal digital value(float)"-"Rotor position sensor offset" )^2</t>
  </si>
  <si>
    <t>0xAE1D</t>
  </si>
  <si>
    <t>TLF_RegSupply_Err</t>
  </si>
  <si>
    <t>If diagnosis is persistent, then: ;- Verify LV battery to inverter harness integrity  ;- if harness visual check is NOK, replace inverter LV harness;- If  harness visual check is OK, read DID 0x465D (KL30):;-- if it is coherent with LV supply, then replace inverter ;-- if it is not coherent with LV supply, then verify pin to pin continuity LV+ battery vs LV+ inverter (pin1 and pin2 - kostal inverter pinout) and Gnd battery vs Gnd (pin3 - kostal inverter pinout) and absence of short circuits between LV+(pin1 and pin2 - kostal inverter pinout) and Gnd (pin3 - kostal inverter pinout);If previous verifications are OK, then replace inverter</t>
  </si>
  <si>
    <t>Internal chip diagnosis - TLF regulated supply error; Chip internal diagnosis; (Calibration: NO)</t>
  </si>
  <si>
    <t>TLF_Watchdog_Err</t>
  </si>
  <si>
    <t>Internal chip diagnosis - TLF watchdog error; Chip internal diagnosis; (Calibration: NO)</t>
  </si>
  <si>
    <t>TLF_Comm_Err</t>
  </si>
  <si>
    <t>Internal chip diagnosis - TLF SPI communication error; Chip internal diagnosis; (Calibration: NO)</t>
  </si>
  <si>
    <t>TLF_Supply_error</t>
  </si>
  <si>
    <t>0xAC9B</t>
  </si>
  <si>
    <t>Internal Control Module A/D Processing Performance (FailProcUnitItMon_ADCTEST)</t>
  </si>
  <si>
    <t>ADC error is detedted by  microprocessor</t>
  </si>
  <si>
    <t>0xACBE</t>
  </si>
  <si>
    <t>Internal Control Module Main Processor Performance (uCFaultyRstDiagSW)</t>
  </si>
  <si>
    <t>Fix possible error causes:- Microprocessor error</t>
  </si>
  <si>
    <t>uC error reset counter is equal to or more than error threshold</t>
  </si>
  <si>
    <t>0x424</t>
  </si>
  <si>
    <t>0xAC07</t>
  </si>
  <si>
    <t>Internal Control Module Torque Performance (PlausActTrqCrsChk)</t>
  </si>
  <si>
    <t>Fix possible error causes:- Torque error</t>
  </si>
  <si>
    <t>Absolute difference between real torque and delivered torque"&gt;= threshold &amp;&amp;
"Filtered Motor Speed" &gt;= threshold</t>
  </si>
  <si>
    <t>Internal Control Module Torque Performance (TrqCmdMonCrsChk)</t>
  </si>
  <si>
    <t>1. IGN is ON
2. Gate control mode LV2 is PWM.
3. Valid External command of lower torque limit on Bus is received.
4. Valid External speed control lower torque limit on Bus is received</t>
  </si>
  <si>
    <t>0xAE22</t>
  </si>
  <si>
    <t>Internal Control Module Torque Performance (EptCmbCmp_noDfc_tqMonLvl1_VW)</t>
  </si>
  <si>
    <t>Error is set if event status of Rte Call is set to TRUE</t>
  </si>
  <si>
    <t>0x118E</t>
  </si>
  <si>
    <t>Internal Control Module Torque Calculation Performance (TRQMonActOvrTrqCharCur)</t>
  </si>
  <si>
    <t>Fix possible error causes: - torque err</t>
  </si>
  <si>
    <t>1. Power calculated by DC current and Voltage is less than 0
2. Delivered torque is less than 0
3. Absolut value of delivered torque is less than Limit torque of characteristic curve Lv2(*)
(*) Derived from "Lv2 Torque limit value map for magnetic flux limit" based on Lv2 Motor speed</t>
  </si>
  <si>
    <t>0x118F</t>
  </si>
  <si>
    <t>Internal Control Module Torque Calculation Performance (TRQMonActBusLim)</t>
  </si>
  <si>
    <t>"Actual torque" - "External upper torque limit" &gt; "Threshold"
or
"External lower torque limit" - "Actual torque" &gt; "Threshold"
※"Threshold" is calculate below
- "Actual Torque" &gt; "Switching above value"(80Nm)："Threshold" = "Actual Torque" * "Threshold rate"(5) / 100
- "Actual Torque" &lt;= "Switching below value"(80Nm)-"hysteresis"(6Nm)："Threshold" = "Constant threshold"(4Nm)
If "Actual Torque" &gt; "Switching above value"(80Nm) is never fulfilled and if 74Nm &lt;= "Actual Torque" &lt;= 80Nm then "Threshold" = "Constant threshold"(4Nm)</t>
  </si>
  <si>
    <t>0x11BE</t>
  </si>
  <si>
    <t>Internal Control Module Torque Calculation Performance (OrngPlausTqMon_PlausNtFltActTrqLV2SW)</t>
  </si>
  <si>
    <t>Fix possible error causes: 
-ECU error</t>
  </si>
  <si>
    <t>1. The cumulative value of the difference between "Actual Torque" and "Notch Filtered Actual Torque" exceeds a threshold value OR
2. Actual torque is out of range OR
3. Notch Filtered Actual torque is out of range.</t>
  </si>
  <si>
    <t>0xAC0C</t>
  </si>
  <si>
    <t>0xAC0D</t>
  </si>
  <si>
    <t>Internal Control Module Torque Calculation Performance (OrngPlausTqMon_TrqMntrPOSDevLV2)</t>
  </si>
  <si>
    <t>Torque positive deviation error status indicates error.</t>
  </si>
  <si>
    <t>Internal Control Module Torque Calculation Performance (OrngPlausTqMon_TrqMntrNEGDevLV2)</t>
  </si>
  <si>
    <t>Torque negative deviation integration error status indicates error.</t>
  </si>
  <si>
    <t>Internal Control Module Torque Calculation Performance (OrngPlausTqMon_TrqMntrPOSDevItgLV2)</t>
  </si>
  <si>
    <t>Torque positive deviation integration error status indicates error.</t>
  </si>
  <si>
    <t>0xAC83</t>
  </si>
  <si>
    <t>Internal Control Module Torque Calculation Performance (OrngPlausTqMon_TrqMntrNEGDevItgLV2)</t>
  </si>
  <si>
    <t>0xAC93</t>
  </si>
  <si>
    <t>Internal Control Module Torque Calculation Performance (OrngPlausTqMon_PlausActTrqLV2)</t>
  </si>
  <si>
    <t>("Filtered torque difference" &gt;= threshold)AND
(absolute value of Motor rotation speed &gt;= threshold)
*"Filtered torque difference" is the filtered value of the absolute value of difference between "Delivered torque" and "Actual torque" by LPF.</t>
  </si>
  <si>
    <t>0xAD12</t>
  </si>
  <si>
    <t>0xAC22</t>
  </si>
  <si>
    <t>Internal Control Module EEPROM Error (FailProcUnitItMon_E2PROMCHECK)</t>
  </si>
  <si>
    <t>E2PROM fault is detected by microcontrollr.</t>
  </si>
  <si>
    <t>P063300</t>
  </si>
  <si>
    <t>0x116C</t>
  </si>
  <si>
    <t>Control Module Vehicle Options Error (PlausVarCodeObdSW)</t>
  </si>
  <si>
    <t>Fix possible error causes:- Variant coding value does not match with MO_OBD_Typ on the bus.</t>
  </si>
  <si>
    <t>- Variant coding value does not match with MO_OBD_Typ on the bus 3 times continuously.
'Switch A or Switch B is satisfied.
Switch A (B) is satisfied when Case1 or Case2 or Case3 is satisfied.
(*The choice between Switch A and Switch B
is adjustable with a calibratable parameter)
[MLB]
Switch A(cfCLBENAModAct_PlausVarCodeObdSW_E2No != 1)
Case1:Variant coding is NoOBD and MO_OBD_Typ is not NoOBD
Case2:Variant coding is EOBD and MO_OBD_Typ is not EOBD
Case3:Variant coding is USOBD and MO_OBD_Typ is not USOBD
Switch B(cfCLBENAModAct_PlausVarCodeObdSW_E2No == 1)
Case1:Variant coding is NoOBD and MO_OBD_Typ is USOBD
Case2:Variant coding is EOBD
Case3:Variant coding is USOBD and MO_OBD_Typ is not USOBD
[E3]
Switch A(cfCLBENAModAct_PlausVarCodeObdSW_E2No != 1)
Case1:Variant coding is NoOBD and OBD_Typ is not OBDReady
Case2:Variant coding is EOBD and OBD_Typ is not FULLOBD
Case3:Variant coding is USOBD and OBD_Typ is not FULLOBD
Switch B(cfCLBENAModAct_PlausVarCodeObdSW_E2No == 1)
Case1:Variant coding is NoOBD and OBD_Typ is FULLOBD
Case2:Variant coding is EOBD
Case3:Variant coding is USOBD and OBD_Typ is not FULLOBD</t>
  </si>
  <si>
    <t>0xABED</t>
  </si>
  <si>
    <t>P06B000</t>
  </si>
  <si>
    <t>DriveMotor_A_AuxSupply_OutOf_Range</t>
  </si>
  <si>
    <t>If diagnosis is persistent:;- Verify LV battery to inverter harness integrity ;- if harness is NOK, replace inverter LV harness;- If  harness is OK, read DID 0x465D (KL30):;-- if it is coherent with LV supply, then replace inverter ;-- if it is not coherent with LV supply, then verify pin to pin continuity LV+ battery vs LV+ inverter (pin1 and pin2 - kostal inverter pinout) and Gnd battery vs Gnd (pin3 - kostal inverter pinout) and absence of short circuits between LV+(pin1 and pin2 - kostal inverter pinout) and Gnd (pin3 - kostal inverter pinout);If previous verifications are OK, then replace inverter;If diagnosis is sporadic:;- replace inverter</t>
  </si>
  <si>
    <t>Electrical diagnosis; ; (Calibration: )</t>
  </si>
  <si>
    <t>0x4BC</t>
  </si>
  <si>
    <t>P06B300</t>
  </si>
  <si>
    <t>DriveMotor_B_AuxSupply_OutOf_Range</t>
  </si>
  <si>
    <t>0xAC27</t>
  </si>
  <si>
    <t>Engine Speed Input Circuit Range/Performance (OoRMotSpdLMTLV2)</t>
  </si>
  <si>
    <t>Fix possible error causes: 
-  ECU Error</t>
  </si>
  <si>
    <t>Motor rotation speed LV2 is out of range between lower limit and upper limit.
(Motor rotation speed LV2 &lt; lower limit or upper limit &lt; Motor rotation speed LV2)</t>
  </si>
  <si>
    <t>0xAC85</t>
  </si>
  <si>
    <t>P0A1B00</t>
  </si>
  <si>
    <t>Drive Motor 'A' Control Module Performance (OoRLoVaux5VLV2SW)</t>
  </si>
  <si>
    <t>Power supply voltage for HVDCC sensor is less than threshold</t>
  </si>
  <si>
    <t>0xAC86</t>
  </si>
  <si>
    <t>Drive Motor 'A' Control Module Performance (OoRHiVaux5VLV2SW)</t>
  </si>
  <si>
    <t>Power supply voltage for HVDCC sensor is more than threshold</t>
  </si>
  <si>
    <t>0xAC89</t>
  </si>
  <si>
    <t>Drive Motor 'A' Control Module Performance (OoRLoVC5VFlxLV2SW)</t>
  </si>
  <si>
    <t>Power supply voltage for FlexRay driver physical value is less than threshold</t>
  </si>
  <si>
    <t>0xAC8A</t>
  </si>
  <si>
    <t>Drive Motor 'A' Control Module Performance (OoRHiVC5VFlxLV2SW)</t>
  </si>
  <si>
    <t>Power supply voltage for FlexRay driver physical value is more than threshold</t>
  </si>
  <si>
    <t>0xACA3</t>
  </si>
  <si>
    <t>Drive Motor 'A' Control Module Performance (OoRLoVCC5GDLoSW)</t>
  </si>
  <si>
    <t>Power supply for low side gate driver physical value is less than threshold</t>
  </si>
  <si>
    <t>0xACA4</t>
  </si>
  <si>
    <t>Drive Motor 'A' Control Module Performance (OoRHiVCC5GDLoSW)</t>
  </si>
  <si>
    <t>Power supply voltage for low side gate driver physical value is more than threshold</t>
  </si>
  <si>
    <t>0xACA7</t>
  </si>
  <si>
    <t>Drive Motor 'A' Control Module Performance (OoRLoVCC5GDHiSW)</t>
  </si>
  <si>
    <t>Power supply voltage for high side gate driver is less than threshold</t>
  </si>
  <si>
    <t>0xACA8</t>
  </si>
  <si>
    <t>Drive Motor 'A' Control Module Performance (OoRHiVCC5GDHiSW)</t>
  </si>
  <si>
    <t>Power supply voltage for high side gate driver is more than threshold</t>
  </si>
  <si>
    <t>0xACBC</t>
  </si>
  <si>
    <t>Drive Motor 'A' Control Module Performance (EMTmpRangeSwCheck)</t>
  </si>
  <si>
    <t>Fix possible error causes:- Motor temperature range switch stuck open.
- Motor temperature range switch stuck closed.</t>
  </si>
  <si>
    <t>Absolute deviation between the motor temperature range switch On and Off  for motor temperature voltage is under threshold.</t>
  </si>
  <si>
    <t>0xACBD</t>
  </si>
  <si>
    <t>Drive Motor 'A' Control Module Performance (EMTmpDiagSwCheck)</t>
  </si>
  <si>
    <t>Fix possible error causes:- Motor temperature diag switch stuck open.
- Motor temperature diag switch stuck closed.</t>
  </si>
  <si>
    <t>1.1 Judgement switch is set:
1.2 Absolute deviation between the motor temperature Diag switch On and Off for motor temperature AD value is under threshold.
OR
2.1 Judgement switch is not set
2.2 Condition 2.2.1 OR 2.2.2 is fullfilled
2.2.1 Absolute deviation between the motor temperature Diag switch On and Off for motor temperature AD value is more than or equal to threshold
AND
Motor Temperature raw value is less than threshold
AND
Motor Temperature raw value is in a normal range.
2.2.2 Absolute deviation between the motor temperature Diag switch On and Off for motor temperature AD value is less than or equal to threshold
AND
Motor Temperature raw value is more than or equal to threshold
AND
Motor Temperature raw value is in a normal range.</t>
  </si>
  <si>
    <t>0xAD05</t>
  </si>
  <si>
    <t>Drive Motor 'A' Control Module Performance (StuckOnLow)</t>
  </si>
  <si>
    <t>Fix possible error causes:AE pulse ON stuck Low (Low:Low voltage monitor line , High:High voltage monitor line)</t>
  </si>
  <si>
    <t>Active discharge logic circuit is stuck on</t>
  </si>
  <si>
    <t>0xAD06</t>
  </si>
  <si>
    <t>Drive Motor 'A' Control Module Performance (StuckOnHigh)</t>
  </si>
  <si>
    <t>Fix possible error causes:AE pulse ON stuck High (Low:Low voltage monitor line , High:High voltage monitor line)</t>
  </si>
  <si>
    <t>Active discharge HV side is stuck on</t>
  </si>
  <si>
    <t>0xAD07</t>
  </si>
  <si>
    <t>Drive Motor 'A' Control Module Performance (StuckOnDvDt)</t>
  </si>
  <si>
    <t>0xAD08</t>
  </si>
  <si>
    <t>Drive Motor 'A' Control Module Performance (StuckOffLow)</t>
  </si>
  <si>
    <t>Fix possible error causes:AE pulse OFF stuck Low (Low:Low voltage monitor line , High:High voltage monitor line)</t>
  </si>
  <si>
    <t>Error count exceeds threshold
Error count up condition:
"『AE state low side』 is stuck OFF"
Error count down condition:
"『AE state low side』 is not stuck OFF"  or
"12.7 seconds elapsed from the start of diagnosis"</t>
  </si>
  <si>
    <t>0xAD09</t>
  </si>
  <si>
    <t>Drive Motor 'A' Control Module Performance (StuckOffHigh)</t>
  </si>
  <si>
    <t>Fix possible error causes:AE pulse OFF stuck high (Low:Low voltage monitor line , High:High voltage monitor line)</t>
  </si>
  <si>
    <t>Error count exceeds threshold
Error count up condition:
"『AE state high side 』is stuck OFF"
Error count down condition:
"『AE state high side』 is not stuck OFF"  or</t>
  </si>
  <si>
    <t>0xAD47</t>
  </si>
  <si>
    <t>Drive Motor 'A' Control Module Performance (OverVoltVCC5_IO)</t>
  </si>
  <si>
    <t>Fix possible error causes:- VCC5_IO voltage error</t>
  </si>
  <si>
    <t>VCC5_IO voltage is more than threshold.</t>
  </si>
  <si>
    <t>0xAD48</t>
  </si>
  <si>
    <t>Drive Motor 'A' Control Module Performance (UnderVoltVCC5_IO)</t>
  </si>
  <si>
    <t>VCC5_IO voltage is less than threshold</t>
  </si>
  <si>
    <t>0xAD49</t>
  </si>
  <si>
    <t>Drive Motor 'A' Control Module Performance (UnderVoltVCC5RPSSW)</t>
  </si>
  <si>
    <t>Power supply voltage for RPS physical value is less than threshold</t>
  </si>
  <si>
    <t>0xAD4A</t>
  </si>
  <si>
    <t>Drive Motor 'A' Control Module Performance (OverVoltVCC5RPSSW)</t>
  </si>
  <si>
    <t>Power supply voltage for RPS physical value is more than threshold</t>
  </si>
  <si>
    <t>DriveMotor_uP_NVM_fault</t>
  </si>
  <si>
    <t>If diagnosis is persistent, then:;-- read DID 0x465D (KL30):;-- if it is coherent with LV supply, then replace inverter, otherwise verify LV harness integrity. If it is ok, then replace inverter.;If diagnosis is sporadic, then replace inverter</t>
  </si>
  <si>
    <t>EE corruption diagnosis; Not correct data; (Calibration: )</t>
  </si>
  <si>
    <t>DriveMotor_uP_RAM_fault</t>
  </si>
  <si>
    <t>RAM corruption diagnosis; Not correct data; (Calibration: )</t>
  </si>
  <si>
    <t>0x4B</t>
  </si>
  <si>
    <t>DriveMotor_uP_ROM_fault</t>
  </si>
  <si>
    <t>ROM corruption diagnosis; Not correct data; (Calibration: )</t>
  </si>
  <si>
    <t>DriveMotor_uP_Config_Fault</t>
  </si>
  <si>
    <t>Error con uP wake up configuration; Not correct data; (Calibration: )</t>
  </si>
  <si>
    <t>DriveMotor_uP_Watchdog</t>
  </si>
  <si>
    <t>Watchdog intervention; Intervention; (Calibration: )</t>
  </si>
  <si>
    <t>0x430</t>
  </si>
  <si>
    <t>P0A1C00</t>
  </si>
  <si>
    <t>DriveMotor_B_uP_fault</t>
  </si>
  <si>
    <t>0x435</t>
  </si>
  <si>
    <t>P0A2B00</t>
  </si>
  <si>
    <t>Drive Motor Temperature Sensor 'A' Circuit Range/Performance (OoRHiTempsMOTSnsSW)</t>
  </si>
  <si>
    <t>Fix possible error causes: 
- temperature sensor error
- AD converter Error</t>
  </si>
  <si>
    <t>Motor temperature value is mores than threshold.</t>
  </si>
  <si>
    <t>Drive Motor Temperature Sensor 'A' Circuit Range/Performance (OoRLoTempsMOTSnsSW)</t>
  </si>
  <si>
    <t>Motor temperature value is less than threshold.</t>
  </si>
  <si>
    <t>Drive Motor Temperature Sensor 'A' Circuit Range/Performance (PlausTempsMOTSnsSW)</t>
  </si>
  <si>
    <t>Fix possible error causes:- Motor temperature Sensor Error
- AD conversion Error</t>
  </si>
  <si>
    <t>| EMTemp_strd(※5)  - PCBTemp_strd(※5)  | &gt; Threshold4
　　AND
| EMTemp_strd(※5)  - IGBT(U)Temp_strd | &gt; Threshold5
※5) select_sw＝0：
　　     PCBTemp_strd＝PCBTemp_strd1　(Stored after init) 
         EMTemp_strd＝EMTemp_strd1　(Stored after init)
       select_sw＝1：
　　      PCBTemp_strd＝PCBTemp_strd2　(Same as IGBT(W),(U)Temp store timing) 
          EMTemp_strd＝EMTemp_strd2　(Same as IGBT(W),(U)Temp store timing) 
note)Store timing of IGBT(W)Temp_strd ,IGBT(U)Temp_strd
      　When the Threshold time has passed, after HV voltage is more than threshold(30[V]),</t>
  </si>
  <si>
    <t>0xACF5</t>
  </si>
  <si>
    <t>0xAE1C</t>
  </si>
  <si>
    <t>0xABEA</t>
  </si>
  <si>
    <t>P0A2C00</t>
  </si>
  <si>
    <t>Drive Motor Temperature Sensor 'A' Circuit Low (LoShortMotTempSnsSW)</t>
  </si>
  <si>
    <t>Fix possible error causes:- temperature sensor error
- AD converter Error</t>
  </si>
  <si>
    <t>Motor temperature raw value is less than or equal to threshold</t>
  </si>
  <si>
    <t>0xABE9</t>
  </si>
  <si>
    <t>P0A2D00</t>
  </si>
  <si>
    <t>Drive Motor Temperature Sensor 'A' Circuit High (HiShortMotTempSnsSW)</t>
  </si>
  <si>
    <t>Motor temperature raw value is more than or equal to threshold</t>
  </si>
  <si>
    <t>0xACB1</t>
  </si>
  <si>
    <t>P0A2E00</t>
  </si>
  <si>
    <t>Drive Motor Temperature Sensor 'A' Circuit Intermittent (GrdntErrEMTempSnsSW)</t>
  </si>
  <si>
    <t>Fix possible error causes:- Motor tempreture sensor signal line open or short
- Motor tempreture sensor NG</t>
  </si>
  <si>
    <t>Difference of present Motor temperature value and Motor temperature value before a certain period is more than threshold</t>
  </si>
  <si>
    <t>0x11BD</t>
  </si>
  <si>
    <t>P0A2F00</t>
  </si>
  <si>
    <t>Drive Motor Over Temperature (HntOverTempSPDSW)</t>
  </si>
  <si>
    <t>Fix possible error causes: 
-Faulty coolant flow
- Faulty temperature of the coolant</t>
  </si>
  <si>
    <t>Max speed limit for three phase open &lt; threshold(Allowable Maximum Speed])</t>
  </si>
  <si>
    <t>0xABE8</t>
  </si>
  <si>
    <t>Drive Motor Over Temperature (OverTempMotSW)</t>
  </si>
  <si>
    <t>Fix possible error causes:- Faulty coolant flow
- Faulty temperature of the coolant</t>
  </si>
  <si>
    <t>The stator hot spot temperature  is equal to or more than the threshold</t>
  </si>
  <si>
    <t>0xACB9</t>
  </si>
  <si>
    <t>Drive Motor Over Temperature (OverTempRotSW)</t>
  </si>
  <si>
    <t>Fix possible error causes:- Faulty cooling</t>
  </si>
  <si>
    <t>Rotor temperature is exceeding a thermal threshold.</t>
  </si>
  <si>
    <t>0xAD13</t>
  </si>
  <si>
    <t>0xAD33</t>
  </si>
  <si>
    <t>Drive Motor Over Temperature (HntOverTempSTSW)</t>
  </si>
  <si>
    <t>Torque percent limit  for motoring torque due to Stator hot spot temperature &lt;= threshold(50[%])
or
Torque percent limit  for regerative torque due to Stator hot spot temperature  &lt;= threshold(50[%])</t>
  </si>
  <si>
    <t>0xAD34</t>
  </si>
  <si>
    <t>Drive Motor Over Temperature (HntOverTempRTSW)</t>
  </si>
  <si>
    <t>Torque percent limit for motoring torque due to Rotor hot spot temperature &lt;= threshold(50[%])
or
Torque percent limit for regenerative torque due to Rotor hot spot temperature &lt;= threshold(50[%])</t>
  </si>
  <si>
    <t>DriveMotor_A_Stator_Temperature_High</t>
  </si>
  <si>
    <t>-check thermal vehicle management for component cooling;- if it is ok without any diagnosis, then;' if persistent in standstill, replace emotor;if still persistent, then replace inverter;</t>
  </si>
  <si>
    <t>Rotor temperature estimation -overtemperature diagnosis; &gt; 140°C; (Calibration: TSTqDrtnEMSttrTDiagOverThdx)</t>
  </si>
  <si>
    <t>DriveMotor_A_Rotor_Temperature_High</t>
  </si>
  <si>
    <t>no repair action</t>
  </si>
  <si>
    <t>Rotor temperature estimation overtemperature diagnosis; &gt; 140°C; (Calibration: NO)</t>
  </si>
  <si>
    <t>0x47E</t>
  </si>
  <si>
    <t>P0A3500</t>
  </si>
  <si>
    <t>DriveMotor_B_Stator_Temperature_High</t>
  </si>
  <si>
    <t>DriveMotor_B_Rotor_Temperature_High</t>
  </si>
  <si>
    <t>0xABE4</t>
  </si>
  <si>
    <t>P0A3C00</t>
  </si>
  <si>
    <t>Drive Motor Inverter Over Temperature (OverTempINVIGBTSW)</t>
  </si>
  <si>
    <t>Fix possible error causes:- IGBT Failure
- Faulty coolant flow
- Faulty temperature of the coolant</t>
  </si>
  <si>
    <t>IGBT Temperature Estimated Worst Value  is more than or equal to threshold</t>
  </si>
  <si>
    <t>0xACCC</t>
  </si>
  <si>
    <t>Drive Motor Inverter Over Temperature (XCAPOverTempINVIGBT)</t>
  </si>
  <si>
    <t>Fix possible error causes:Motor Current Sensor faulty condition
Faulty Inlet Coolant Flow
PCB Temperature sensor error</t>
  </si>
  <si>
    <t>"X-Capacitor hot spot temperature" is more than or equal to threshold.</t>
  </si>
  <si>
    <t>0xACCD</t>
  </si>
  <si>
    <t>Drive Motor Inverter Over Temperature (DCCOverTemp)</t>
  </si>
  <si>
    <t>"DC connector hot spot temperature" is more than or equal to threshold.</t>
  </si>
  <si>
    <t>0xACCE</t>
  </si>
  <si>
    <t>Drive Motor Inverter Over Temperature (PMACTerminalOverTemp)</t>
  </si>
  <si>
    <t>"PM-AC terminal hot spot temperature" is more than or equal to threshold.</t>
  </si>
  <si>
    <t>0xACCF</t>
  </si>
  <si>
    <t>Drive Motor Inverter Over Temperature (YCAPOverTempINVIGBT)</t>
  </si>
  <si>
    <t>"Y-Capacitor hot spot temperature" is more than or equal to threshold.</t>
  </si>
  <si>
    <t>0xAD37</t>
  </si>
  <si>
    <t>Drive Motor Inverter Over Temperature (ACterminalOverTemp)</t>
  </si>
  <si>
    <t>"AC connector hot spot temperature" is more than or equal to threshold.</t>
  </si>
  <si>
    <t>DriveMotor_Capacitor_Temperature_High</t>
  </si>
  <si>
    <t>-check thermal vehicle management for component cooling;- if it is ok without any diagnosis, then;- If persistent in standstill, replace LE1 inverter  ;- If sporadic, no repair action</t>
  </si>
  <si>
    <t>Capacitor temperature acquisition - overtemperature diagnosis; &gt; 115° C; (Calibration: TSTqDrtnHVDcLemTDiagOverThdx)</t>
  </si>
  <si>
    <t>DriveMotor_A_IGBT_Temperature_High</t>
  </si>
  <si>
    <t>IGBT temperature estimation -overtemperature diagnosis; &gt; 145°C; (Calibration: TSTqDrtnIgbtDieTDiagOverThdx)</t>
  </si>
  <si>
    <t>DriveMotor_Logic_Temperature_High</t>
  </si>
  <si>
    <t>Logical board temperature acquisition - overtemperature diagnosis; &gt; 130°C; (Calibration: TMLogicBrdTDiagOverThd)</t>
  </si>
  <si>
    <t>DriveMotor_A_Driver_Temperature_High</t>
  </si>
  <si>
    <t>Driver board temperature acquisition - overtemperature diagnosis; &gt; 145°C; (Calibration: TSTqDrtnDrvBrdTDiagOverThdx)</t>
  </si>
  <si>
    <t>DriveMotor_A_BasePlate_Temperature_High</t>
  </si>
  <si>
    <t>Rotor temperature estimation - overtemperature diagnosis; &gt; 125°C; (Calibration: )</t>
  </si>
  <si>
    <t>0x477</t>
  </si>
  <si>
    <t>P0A3D00</t>
  </si>
  <si>
    <t>DriverMotor_B_capacitor_temperature_High</t>
  </si>
  <si>
    <t>DriveMotor_B_IGBT_Temperature_High</t>
  </si>
  <si>
    <t>DriverMotor_B_logic_board_temperature_High</t>
  </si>
  <si>
    <t>DriveMotor_B_Driver_Temperature_High</t>
  </si>
  <si>
    <t>0x47B</t>
  </si>
  <si>
    <t>DriveMotor_B_BasePlate_Temperature_High</t>
  </si>
  <si>
    <t>P0A3F00</t>
  </si>
  <si>
    <t>DriveMotor_B_Position_Sensor_A_Exciter_Open</t>
  </si>
  <si>
    <t>- Verify Sumida harness integrity from inverter to emotor;- if harness is NOK, then replace harness ;- if harness is OK, then replace inverter ;- if diagnostic is still active, then replace emotor</t>
  </si>
  <si>
    <t>Electrical diagnosis -sine cosine or exciter open circuit detected on resolver wiring; Chip internal diagnosis; (Calibration: Static configuration)</t>
  </si>
  <si>
    <t>DriveMotor_B_Position_Sensor_A_Exciter_Short</t>
  </si>
  <si>
    <t>Electrical diagnosis - short circuit detected on resolver wiring; Chip internal diagnosis; (Calibration: Static configuration)</t>
  </si>
  <si>
    <t>DriveMotor_B_Position_Sensor_A_Vdd_Supply</t>
  </si>
  <si>
    <t>Electrical diagnosis - loss of resolver supply; Chip internal diagnosis; (Calibration: NO)</t>
  </si>
  <si>
    <t>DriveMotor_A_Position_Sensor_Exciter_Open</t>
  </si>
  <si>
    <t>- Verify resolver harness integrity from inverter to emotor;- if harness is NOK, then replace harness ;- if harness is OK, then replace inverter ;- if diagnostic is still active, then replace emotor</t>
  </si>
  <si>
    <t>DriveMotor_A_Position_Sensor_Exciter_Short</t>
  </si>
  <si>
    <t>0xAD40</t>
  </si>
  <si>
    <t>P0A4000</t>
  </si>
  <si>
    <t>Drive Motor Position Sensor Circuit Range/Performance (RatioErrAngleSnsSW)</t>
  </si>
  <si>
    <t>Fix possible error causes:- Rotor Position Sensor Error
- AD conversion HW</t>
  </si>
  <si>
    <t>(1 - "Rotor position sensor SIN amplitude"/"Rotor position sensor COS amplitude")*100 &lt;=threshold1 OR
(1 - "Rotor position sensor SIN amplitude"/"Rotor position sensor COS amplitude")*100 &gt;=threshold2</t>
  </si>
  <si>
    <t>0xAD43</t>
  </si>
  <si>
    <t>Drive Motor Position Sensor Circuit Range/Performance (VaritnErrAngleSnsSW)</t>
  </si>
  <si>
    <t>"((("Rotor position sensor SIN signal" -“Rotor position sensor offset”)/"Rotor position sensor SIN amplitude")^2) +
((("Rotor position sensor COS signal"-“Rotor position sensor offset”)/"Rotor position sensor COS amplitude") ^2) 
=&lt;lower threshold(Gen4L:0.614, Gen4S:0.614, Gen2evo:0.149, HEM:0.802)
OR
((("Rotor position sensor SIN signal" -“Rotor position sensor offset”)/"Rotor position sensor SIN amplitude")^2) + 
((("Rotor position sensor COS signal"-“Rotor position sensor offset”)/"Rotor position sensor COS amplitude") ^2) 
&gt;= upper threshold(Gen4L:1.400, Gen4S:1.400, Gen2evo:3.726, HEM:1.228)."</t>
  </si>
  <si>
    <t>DriveMotor_B_Position_Sensor_A_LOT</t>
  </si>
  <si>
    <t>Internal chip diagnosis - communcation fault; Chip internal diagnosis; (Calibration: NO)</t>
  </si>
  <si>
    <t>DriveMotor_B_Position_Sensor_A_LOS_Sine</t>
  </si>
  <si>
    <t>Internal chip diagnosis - rotor position tracking losses; Chip internal diagnosis; (Calibration: Static configuration)</t>
  </si>
  <si>
    <t>DriveMotor_B_Position_Sensor_A_LOS_Cosine</t>
  </si>
  <si>
    <t>Internal chip diagnosis - rotor position signal losses; Chip internal diagnosis; (Calibration: Static configuration)</t>
  </si>
  <si>
    <t>0x29</t>
  </si>
  <si>
    <t>DriveMotor_B_Position_Sensor_A_CDD_config</t>
  </si>
  <si>
    <t>Electrical diagnosis - loss of PGA supply; Chip internal diagnosis; (Calibration: NO)</t>
  </si>
  <si>
    <t>DriveMotor_A_Position_Sensor_Comm_Err</t>
  </si>
  <si>
    <t>DriveMotor_A_Position_Sensor_LOT</t>
  </si>
  <si>
    <t>DriveMotor_A_Position_Sensor_LOS</t>
  </si>
  <si>
    <t>DriveMotor_A_PositionSensor_SupplyError</t>
  </si>
  <si>
    <t>0xD5</t>
  </si>
  <si>
    <t>DriveMotor_A_Position_Sensor_CDD_config</t>
  </si>
  <si>
    <t>Complex device driver diagnosis; CDD Diagnosis; (Calibration: )</t>
  </si>
  <si>
    <t>DriveMotor_A_Position_Sensor_VIO</t>
  </si>
  <si>
    <t>IO PGA; &lt; 2.2 V; (Calibration: PS3p3VltThdx)</t>
  </si>
  <si>
    <t>0xD7</t>
  </si>
  <si>
    <t>DriveMotor_A_Position_Sensor_Vdd</t>
  </si>
  <si>
    <t>Alimentazione power chip e resolver; &lt; 4 V; (Calibration: PS5p0VltThdx)</t>
  </si>
  <si>
    <t>P0A4100</t>
  </si>
  <si>
    <t>DriveMotor_A_Position_Sensor_Vdd_Supply</t>
  </si>
  <si>
    <t>0xABF6</t>
  </si>
  <si>
    <t>P0A4400</t>
  </si>
  <si>
    <t>Drive Motor Position Sensor Circuit Overspeed (OverSpdMotSW)</t>
  </si>
  <si>
    <t>Fix possible error causes:- EM gets spun from the shaft side</t>
  </si>
  <si>
    <t>Absolute value of Mechanical E-Motor speed is equal to or more than the threshold</t>
  </si>
  <si>
    <t>DriveMotor_A_Position_Sensor_Overspeed</t>
  </si>
  <si>
    <t>- If persistent in standstill, replace LE1 inverter  ;- If sporadic, no repair action</t>
  </si>
  <si>
    <t>Rotor over speed diagnosis; &gt; |9400|rpm; (Calibration: PSTqDrtnDiagOverSpdThdx)</t>
  </si>
  <si>
    <t>0x491</t>
  </si>
  <si>
    <t>P0A4A00</t>
  </si>
  <si>
    <t>DriveMotor_B_Position_Sensor_Overspeed</t>
  </si>
  <si>
    <t>0x1195</t>
  </si>
  <si>
    <t>P0A5200</t>
  </si>
  <si>
    <t>Drive Motor 'A' Current Sensor Circuit Range/Performance (OoRHiDCcrntSnsSW)</t>
  </si>
  <si>
    <t>Fix possible error causes: 
- Current Sensor Error</t>
  </si>
  <si>
    <t>High range HVDC Current physical value is equal to more than threshold</t>
  </si>
  <si>
    <t>0x1196</t>
  </si>
  <si>
    <t>Drive Motor 'A' Current Sensor Circuit Range/Performance (OoRLoDCcrntSnsSW)</t>
  </si>
  <si>
    <t>0xAC7D</t>
  </si>
  <si>
    <t>Drive Motor 'A' Current Sensor Circuit Range/Performance (OutRngIntDCcrntHSnsSW)</t>
  </si>
  <si>
    <t>Fix possible error causes:- Current Sensor Error</t>
  </si>
  <si>
    <t>High range DC offset fault debounce count is more than or equal to threshold
(High range DC offset fault debounce count is number of times that absolute value of high range DC current pre-value is more than or equal to threshold.）</t>
  </si>
  <si>
    <t>0xAC7E</t>
  </si>
  <si>
    <t>Drive Motor "A" Current Sensor Circuit Range/Performance (OutRngIntDCcrntLSnsSW)</t>
  </si>
  <si>
    <t>Low range DC offset fault debounce count is more than or equal to threshold
(Low range DC offset fault debounce count is number of times that absolute value of low range DC current pre-value is more than or equal to threshold.)</t>
  </si>
  <si>
    <t>0xACA1</t>
  </si>
  <si>
    <t>0xACA2</t>
  </si>
  <si>
    <t>0xAD21</t>
  </si>
  <si>
    <t>Drive Motor "A" Current Sensor Circuit Range/Performance (PlausDCcrntSnsLV2SW)</t>
  </si>
  <si>
    <t>| difference of DC current sensor value and estimated DC current |  &gt; threshold
*DC current estimation is performed in the following ways.
1.Calculate each phase's duty rate
Each phase's duty rate shall be calculated as below formula.
U phase duty rate
=("A phase High side Gate control Readback ON time"+ U phase deadTimeComp)/"A phase High side Gate control Readback PWM period"
U phase deadTimeComp:if  "AC current redundant Uphase value" is less than threshold, deadTimeComp is prescribed value. Else, U phase deadTimeComp is 0.
The V phase and the W phase perform the same calculation.
2. Calculate average AC current
Average AC current shall be calculate as below formula.
U phase average current= ("AC current redundant Uphase value" + last value of "AC current redundant Uphase value" ) * 0.5
The V phase and the W phase perform the same calculation.
3. Calculate pre-DC current estimated value
Pre-DC current estimated value shall be calculate as below formula.
pre-DC current estimated value
=U phase duty rate * U phase average current +V phase duty rate * V phase average current + W phase duty rate * W phase average current - ( U phase average current + V phase average current +W phase average current )* calibratable gainA
4. Calculate DC current estimated value
Low pass filter1 shall be applied to pre-DC current estimated value.
Calculation result shall be maltipled by correction coefficient.
Low pass filter2 shall be applied to calculation result.
Calculation result shall be output as DC current estimated value.
*Correction coefficient shall be calculated by searching map. The map shall have 3-axis, Motor rotation speed LV2,  HVDC voltage raw value (Redundant) and DC Current physical value (Redundant).</t>
  </si>
  <si>
    <t>DriveMotor_A_DC_CurrentSensorCircuit_OutOf_Range</t>
  </si>
  <si>
    <t>- Verify LV battery to inverter harness integrity ;- if harness is NOK, replace inverter LV harness;- If  harness is OK, read DID 0x465D (KL30):;-- if it is coherent with LV supply, then replace inverter ;-- if it is not coherent with LV supply, then verify pin to pin continuity LV+ battery vs LV+ inverter (pin1 and pin2 - kostal inverter pinout) and Gnd battery vs Gnd (pin3 - kostal inverter pinout) and absence of short circuits between LV+(pin1 and pin2 - kostal inverter pinout) and Gnd (pin3 - kostal inverter pinout);If previous verifications are OK, then replace inverter</t>
  </si>
  <si>
    <t>Electrical diagnosis; &lt; -550 A;&gt;  550 A; (Calibration: PMDiagHVDcCurSnsrLoThd;PMDiagHVDcCurSnsrLoThd)</t>
  </si>
  <si>
    <t>0xAC8C</t>
  </si>
  <si>
    <t>P0A5300</t>
  </si>
  <si>
    <t>Drive Motor 'A' Current Sensor Circuit Low (LoDCcrntSnsLV2SW)</t>
  </si>
  <si>
    <t>Fix possible error causes:- DC current sensor error
- Terminal is shorted to ground.</t>
  </si>
  <si>
    <t>High range HVDC Current raw value (LV2) is more than threshold</t>
  </si>
  <si>
    <t>0xAC8E</t>
  </si>
  <si>
    <t>Drive Motor 'A' Current Sensor Circuit Low (LoDCcrntLSnsLV2SW)</t>
  </si>
  <si>
    <t>Low HVDC current raw value (LV2) is below threshold</t>
  </si>
  <si>
    <t>DriveMotor_A_DCCurrentSensorCircuit_Supply_OutOf_Range</t>
  </si>
  <si>
    <t>Electrical diagnosis; &lt; 4 V; (Calibration: PS5p0VltThdx)</t>
  </si>
  <si>
    <t>0xAC8B</t>
  </si>
  <si>
    <t>P0A5400</t>
  </si>
  <si>
    <t>Drive Motor 'A' Current Sensor Circuit High (HiDCcrntSnsLV2SW)</t>
  </si>
  <si>
    <t>Fix possible error causes:- DC current sensor error
- Terminal is shorted to battery.</t>
  </si>
  <si>
    <t>0xAC8D</t>
  </si>
  <si>
    <t>Drive Motor 'A' Current Sensor Circuit High (HiDCcrntLSnsLV2SW)</t>
  </si>
  <si>
    <t>DriveMotor_A_DCCurrent_High</t>
  </si>
  <si>
    <t>DC overcurrent diagnosis; &lt; -600 A;&gt; 600 A; (Calibration: PMDiagOverHVDcCurLoThd;PMDiagOverHVDcCurHiThd)</t>
  </si>
  <si>
    <t>P0A5600</t>
  </si>
  <si>
    <t>DriveMotor_B_DC_CurrentSensorCircuit_OutOf_Range</t>
  </si>
  <si>
    <t>P0A5700</t>
  </si>
  <si>
    <t>DriveMotor_B_DCCurrentSensorCircuit_Supply_OutOf_Range</t>
  </si>
  <si>
    <t>0x46C</t>
  </si>
  <si>
    <t>P0A5800</t>
  </si>
  <si>
    <t>DriveMotor_B_DCCurrent_High</t>
  </si>
  <si>
    <t>0xABEF</t>
  </si>
  <si>
    <t>P0A5D00</t>
  </si>
  <si>
    <t>Drive Motor "A" Phase U Current (OpenErrULineSW)</t>
  </si>
  <si>
    <t>Fix possible error causes:- AC Cable(U-Phase) is Open</t>
  </si>
  <si>
    <t>AC current U phase(ABS filtered value) is equal to or less than the threshold</t>
  </si>
  <si>
    <t>0xAC04</t>
  </si>
  <si>
    <t>Drive Motor "A" Phase U Current (PlausULineCrsChk)</t>
  </si>
  <si>
    <t>Fix possible error causes:- ADC error</t>
  </si>
  <si>
    <t>U-phase plausibility error (cross-check) counter is more than or equal to the counter threshold.
* U-phase current LV1/LV2 difference is more than a threshold"</t>
  </si>
  <si>
    <t>0xAC95</t>
  </si>
  <si>
    <t>Drive Motor "A" Phase U Current (OpenErrULineBOSW)</t>
  </si>
  <si>
    <t>Fix possible error causes:- U phase cable is disconnected</t>
  </si>
  <si>
    <t>"If only the "Rip-off Uphase pass status" is not set"</t>
  </si>
  <si>
    <t>0xACC2</t>
  </si>
  <si>
    <t>Drive Motor "A" Phase U Current (OpenIGBTU)</t>
  </si>
  <si>
    <t>Fix possible error causes:IGBT Open</t>
  </si>
  <si>
    <t>Absolute value of DC component of U phase current is more than threshold</t>
  </si>
  <si>
    <t>0x7B</t>
  </si>
  <si>
    <t>P0A5F00</t>
  </si>
  <si>
    <t>DriveMotor_A_Phase_UCurrent_High</t>
  </si>
  <si>
    <t>;If sporadic, no repair action, otherwise replace inverter;If fault is still present, replace emotor;</t>
  </si>
  <si>
    <t>Phase A overcurrent diagnosis; &gt; |800|Apk; (Calibration: EMMEltDiagOverPhaCurThdx)</t>
  </si>
  <si>
    <t>0xABF0</t>
  </si>
  <si>
    <t>P0A6000</t>
  </si>
  <si>
    <t>Drive Motor "A" Phase V Current (OpenErrVLineSW)</t>
  </si>
  <si>
    <t>Fix possible error causes:- AC Cable(V-Phase) is Open</t>
  </si>
  <si>
    <t>AC current V phase(ABS filtered value) is equal to or less than the threshold</t>
  </si>
  <si>
    <t>0xAC05</t>
  </si>
  <si>
    <t>Drive Motor "A" Phase V Current (PlausVLineCrsChk)</t>
  </si>
  <si>
    <t>V-phase plausibility error (cross-check) counter is more than or equal to the counter threshold.
* V-phase current LV1/LV2 difference is more than a threshold"</t>
  </si>
  <si>
    <t>0xAC96</t>
  </si>
  <si>
    <t>Drive Motor "A" Phase V Current (OpenErrVLineBOSW)</t>
  </si>
  <si>
    <t>Fix possible error causes:- V phase cable is disconnected</t>
  </si>
  <si>
    <t>"If only the "Rip-off Vphase pass status" is not set"</t>
  </si>
  <si>
    <t>0xACC3</t>
  </si>
  <si>
    <t>Drive Motor "A" Phase V Current (OpenIGBTV)</t>
  </si>
  <si>
    <t>Absolute value of DC component of V phase current is more than threshold</t>
  </si>
  <si>
    <t>P0A6200</t>
  </si>
  <si>
    <t>DriveMotor_A_Phase_VCurrent_High</t>
  </si>
  <si>
    <t>Phase B overcurrent diagnosis; &gt; |800|Apk; (Calibration: EMMEltDiagOverPhaCurThdx)</t>
  </si>
  <si>
    <t>0xABF1</t>
  </si>
  <si>
    <t>P0A6300</t>
  </si>
  <si>
    <t>Drive Motor "A" Phase W Current (OpenErrWLineSW)</t>
  </si>
  <si>
    <t>Fix possible error causes:- AC Cable(W-Phase) is  Open</t>
  </si>
  <si>
    <t>AC current W phase(ABS filtered value) is equal to or less than the threshold</t>
  </si>
  <si>
    <t>0xAC06</t>
  </si>
  <si>
    <t>Drive Motor "A" Phase W Current (PlausWLineCrsChk)</t>
  </si>
  <si>
    <t>W-phase plausibility error (cross-check) counter is more than or equal to the counter threshold.
* W-phase current LV1/LV2 difference is more than a threshold"</t>
  </si>
  <si>
    <t>0xAC97</t>
  </si>
  <si>
    <t>Drive Motor "A" Phase W Current (OpenErrWLineBOSW)</t>
  </si>
  <si>
    <t>Fix possible error causes:- W phase cable is disconnected</t>
  </si>
  <si>
    <t>"If only the "Rip-off Wphase pass status" is not set"</t>
  </si>
  <si>
    <t>0xACC4</t>
  </si>
  <si>
    <t>Drive Motor "A" Phase W Current (OpenIGBTW)</t>
  </si>
  <si>
    <t>Absolute value of DC component of W phase current is more than threshold</t>
  </si>
  <si>
    <t>P0A6500</t>
  </si>
  <si>
    <t>DriveMotor_A_Phase_WCurrent_High</t>
  </si>
  <si>
    <t>Phase C overcurrent diagnosis; &gt; |800|Apk; (Calibration: EMMEltDiagOverPhaCurThdx)</t>
  </si>
  <si>
    <t>P0A6800</t>
  </si>
  <si>
    <t>DriveMotor_B_Phase_UCurrent_High</t>
  </si>
  <si>
    <t>0x466</t>
  </si>
  <si>
    <t>P0A6B00</t>
  </si>
  <si>
    <t>DriveMotor_B_Phase_VCurrent_High</t>
  </si>
  <si>
    <t>0x468</t>
  </si>
  <si>
    <t>P0A6E00</t>
  </si>
  <si>
    <t>DriveMotor_B_Phase_WCurrent_High</t>
  </si>
  <si>
    <t>0xACB0</t>
  </si>
  <si>
    <t>P0A7800</t>
  </si>
  <si>
    <t>Drive Motor "A" Inverter Performance (PlausEMPerfomanceSW)</t>
  </si>
  <si>
    <t>Fix possible error causes:- EM fault</t>
  </si>
  <si>
    <t>EM performance error status =1</t>
  </si>
  <si>
    <t>DriveMotor_A_LossOf_Control</t>
  </si>
  <si>
    <t>- If repetitive, replace LE1 inverter  ;- if still present, then replace emotor;- If sporadic, no repair action</t>
  </si>
  <si>
    <t>D-Axis current target control losses; &gt; 100 ms; (Calibration: EMMCurTarCtlFieWex.CurDMax;EMMCurTarCtlFieWex.LossOfCtlDiagDly)</t>
  </si>
  <si>
    <t>0x486</t>
  </si>
  <si>
    <t>P0A7900</t>
  </si>
  <si>
    <t>DriveMotor_B_LossOf_Control</t>
  </si>
  <si>
    <t>- If repetitive, replace inverter  ;- if still present, then replace emotor;- If sporadic, no repair action</t>
  </si>
  <si>
    <t>0x471</t>
  </si>
  <si>
    <t>P0A8D00</t>
  </si>
  <si>
    <t>0x470</t>
  </si>
  <si>
    <t>P0A8E00</t>
  </si>
  <si>
    <t>DriveMotor_A_Power_Plausibility</t>
  </si>
  <si>
    <t>Input/output power plausibility check; &gt; |30| kW; (Calibration: )</t>
  </si>
  <si>
    <t>0x484</t>
  </si>
  <si>
    <t>P0A9100</t>
  </si>
  <si>
    <t>DriveMotor_B_Power_Plausibility</t>
  </si>
  <si>
    <t>0xAC26</t>
  </si>
  <si>
    <t>P0A9300</t>
  </si>
  <si>
    <t>Inverter "A" Cooling System Performance (HntOverTempINV)</t>
  </si>
  <si>
    <t>Fix possible error causes: 
- Over Inverter Temparature</t>
  </si>
  <si>
    <t>Upper torque limit due to HVDC voltage and E-motor speed &lt; 
(Upper torque limit * Gain of threshold of IGBT temparature hint)
or
Lower torque limit due to HVDC voltage and E-motor speed &gt;
- (Upper torque limit * Gain of threshold of IGBT temparature hint)</t>
  </si>
  <si>
    <t>DriveMotor_A_LossOfCooling</t>
  </si>
  <si>
    <t>- verification of water cooling pump (TME ecu);- If water cooling circuit is active and no TME detection is present, then no repair action</t>
  </si>
  <si>
    <t>P0AED00</t>
  </si>
  <si>
    <t>DriveMotor_uP_Temperature_Circuit_OutOf_Range</t>
  </si>
  <si>
    <t>;Replace inverter ;</t>
  </si>
  <si>
    <t>Electrical diagnosis;  &lt; -40°C or &gt; 150°C; (Calibration: NO)</t>
  </si>
  <si>
    <t>DriveMotor_Capacitor_Temperature_Circuit_OutOf_Range</t>
  </si>
  <si>
    <t>Electrical diagnosis;  &lt; -40°C or &gt; 150°C; (Calibration: TSEltDiagHVDcLemTSnsrLoThdx;TSEltDiagHVDcLemTSnsrHiThdx)</t>
  </si>
  <si>
    <t>DriveMotor_Logic_Temperature_Circuit_OutOf_Range</t>
  </si>
  <si>
    <t>Electrical diagnosis;  &lt; -40°C or &gt; 150°C; (Calibration: TMEltDiagLogicBrdTSnsrLoThd;TMEltDiagLogicBrdTSnsrHiThd)</t>
  </si>
  <si>
    <t>DriveMotor_Driver_Temperature_Circuit_OutOf_Range</t>
  </si>
  <si>
    <t>Electrical diagnosis;  &lt; -40°C or &gt; 150°C; (Calibration: TSEltDiagDrvBrdTSnsrHiThdx;TSEltDiagDrvBrdTSnsrLoThdx)</t>
  </si>
  <si>
    <t>DriveMotor_BasePlate_Temperature_Circuit_OutOf_Range</t>
  </si>
  <si>
    <t>Electrical diagnosis;  &lt; -35°C or &gt; 150°C; (Calibration: TSEltDiagIgbtDieTSnsrHiThdx;TSEltDiagIgbtDieTSnsrLoThdx)</t>
  </si>
  <si>
    <t>DriveMotor_BasePlate_Temperature_Circuit_All_Sensor</t>
  </si>
  <si>
    <t>All inverter base plate sensors fault; = 3 sensors fault; (Calibration: NO)</t>
  </si>
  <si>
    <t>0xACD1</t>
  </si>
  <si>
    <t>P0AEE00</t>
  </si>
  <si>
    <t>Drive Motor Inverter Temperature Sensor "A" Circuit Range/Performance (OutOfRangeINVIGBTTempSnsSW)</t>
  </si>
  <si>
    <t>IGBT Temperature Estimated Worst Value is more than upper threshold
or
IGBT Temperature Estimated Worst Value is less than lower threshold</t>
  </si>
  <si>
    <t>0xAD4D</t>
  </si>
  <si>
    <t>Drive Motor Inverter Temperature Sensor "A" Circuit Range/Performance (OoRHiINVIGBTTempSnsUSW)</t>
  </si>
  <si>
    <t>"U phase IGBT temperature duty value" is more than or equal to threshold.</t>
  </si>
  <si>
    <t>0xAD4E</t>
  </si>
  <si>
    <t>Drive Motor Inverter Temperature Sensor "A" Circuit Range/Performance (OoRLoINVIGBTTempSnsUSW)</t>
  </si>
  <si>
    <t>"U phase IGBT temperature duty value" is less than threshold.</t>
  </si>
  <si>
    <t>0xAD4F</t>
  </si>
  <si>
    <t>Drive Motor Inverter Temperature Sensor "A" Circuit Range/Performance (OoRHiINVIGBTTempSnsWSW)</t>
  </si>
  <si>
    <t>"W phase IGBT temperature duty value" is more than or equal to threshold.</t>
  </si>
  <si>
    <t>0xAD50</t>
  </si>
  <si>
    <t>Drive Motor Inverter Temperature Sensor "A" Circuit Range/Performance (OoRLoINVIGBTTempSnsWSW)</t>
  </si>
  <si>
    <t>"W phase IGBT temperature duty value" is less than threshold.</t>
  </si>
  <si>
    <t>0xAE1A</t>
  </si>
  <si>
    <t>Drive Motor Inverter Temperature Sensor "A" Circuit Range/Performance (PlausTempsIGBTWSnsNewSW)</t>
  </si>
  <si>
    <t>Fix possible error causes: 
- IGBT temperature Sensor(W) Error
- AD conversion Error</t>
  </si>
  <si>
    <t>| IGBT(U)Temp_strd - PCBTemp_strd(※5) | &gt; Threshold3
　　AND
| IGBT(U)Temp_strd - IGBT(W)Temp_strd | &gt; Threshold2    
※5) select_sw＝0：
　　     PCBTemp_strd＝PCBTemp_strd1　(Stored after init) 
         EMTemp_strd＝EMTemp_strd1　(Stored after init)
       select_sw＝1：
　　      PCBTemp_strd＝PCBTemp_strd2　(Same as IGBT(W),(U)Temp store timing) 
          EMTemp_strd＝EMTemp_strd2　(Same as IGBT(W),(U)Temp store timing) 
note)Store timing of IGBT(W)Temp_strd ,IGBT(U)Temp_strd
      　When the Threshold time has passed, after HV voltage is more than threshold(30[V]),</t>
  </si>
  <si>
    <t>0xAE1B</t>
  </si>
  <si>
    <t>Drive Motor Inverter Temperature Sensor "A" Circuit Range/Performance (PlausTempsIGBTUSnsNewSW)</t>
  </si>
  <si>
    <t>Fix possible error causes: 
- IGBT temperature Sensor(U) Error
- AD conversion Error</t>
  </si>
  <si>
    <t>DriveMotor_uP_Temperature_Circuit_Rationality</t>
  </si>
  <si>
    <t>J1234_Steuergeraet_fuer_Elektroantrieb_an_der_Vorderachse_xxx</t>
  </si>
  <si>
    <t>0xB4</t>
  </si>
  <si>
    <t>DriveMotor_Capacitor_Temperature_Circuit_Rationality</t>
  </si>
  <si>
    <t>0xB5</t>
  </si>
  <si>
    <t>DriveMotor_Logic_Temperature_Circuit_Rationality</t>
  </si>
  <si>
    <t>DriveMotor_Driver_Temperature_Circuit_Rationality</t>
  </si>
  <si>
    <t>DriveMotor_Base_Plate_Temperature_Circuit_Rationality</t>
  </si>
  <si>
    <t>P0AEF00</t>
  </si>
  <si>
    <t>Drive Motor Inverter Temperature Sensor "A" Circuit Low (SCGINVIGBTTempSnsUSW)</t>
  </si>
  <si>
    <t>Fix possible error causes: 
- IGBT temperature sensor Error
- V-F converter Error</t>
  </si>
  <si>
    <t>Drive Motor Inverter Temperature Sensor "A" Circuit Low (SCGINVIGBTTempSnsWSW)</t>
  </si>
  <si>
    <t>0xABE6</t>
  </si>
  <si>
    <t>Drive Motor Inverter Temperature Sensor "A" Circuit Low (LoShortINVIGBTTempSnsSW)</t>
  </si>
  <si>
    <t>0xACE2</t>
  </si>
  <si>
    <t>0xACE7</t>
  </si>
  <si>
    <t>P0AF000</t>
  </si>
  <si>
    <t>Drive Motor Inverter Temperature Sensor "A" Circuit High (SCBINVIGBTTempSnsWSW)</t>
  </si>
  <si>
    <t>0xABE5</t>
  </si>
  <si>
    <t>Drive Motor Inverter Temperature Sensor "A" Circuit High (HiShortINVIGBTTempSnsSW)</t>
  </si>
  <si>
    <t>0xACE1</t>
  </si>
  <si>
    <t>Drive Motor Inverter Temperature Sensor "A" Circuit High (SCBINVIGBTTempSnsUSW)</t>
  </si>
  <si>
    <t>0xACE3</t>
  </si>
  <si>
    <t>P0AF100</t>
  </si>
  <si>
    <t>Drive Motor Inverter Temperature Sensor "A" Circuit Intermittent/Erratic (GrdntErrIGBTTempSnsUSW)</t>
  </si>
  <si>
    <t>Fix possible error causes: 
- IGBT temperature sensor Error</t>
  </si>
  <si>
    <t>Difference of present IGBT temperature value and IGBT temperature value before a certain period is more than threshold.</t>
  </si>
  <si>
    <t>Drive Motor Inverter Temperature Sensor "A" Circuit Intermittent/Erratic (GrdntErrIGBTTempSnsWSW)</t>
  </si>
  <si>
    <t>0xACF1</t>
  </si>
  <si>
    <t>0xACF2</t>
  </si>
  <si>
    <t>DriveMotor_Driver_Temperature_Circuit_Plausibility</t>
  </si>
  <si>
    <t>Comparison between acquired and estimated driver board temperature; &gt; |40|°C; (Calibration: )</t>
  </si>
  <si>
    <t>DriveMotor_BasePlate_Temperature_Circuit_Plausibility</t>
  </si>
  <si>
    <t>Comparison between inverter base plate temperature sensors acquisition; &gt; 20°C; (Calibration: )</t>
  </si>
  <si>
    <t>0xB8</t>
  </si>
  <si>
    <t>P0AF200</t>
  </si>
  <si>
    <t>DriveMotor_A_Emotor_Stator_Temperature_A_OutOf_Range</t>
  </si>
  <si>
    <t>Electrical diagnosis;  &lt; -40°C or &gt; 200°C; (Calibration: TSEltDiagEMSttrTSnsrLoThdx;TSEltDiagEMSttrTSnsrHiThdx)</t>
  </si>
  <si>
    <t>0xB9</t>
  </si>
  <si>
    <t>DriveMotor_A_Emotor_Stator_Temperature_A_AllSensor</t>
  </si>
  <si>
    <t>Both EM sensor fault; = 2 sensors fault; (Calibration: NO)</t>
  </si>
  <si>
    <t>P0AF300</t>
  </si>
  <si>
    <t>Drive Motor Inverter Temperature Sensor "B"Circuit Range/Performance (OutRngHiPCBTemp)</t>
  </si>
  <si>
    <t>Fix possible error causes: 
- PCB temperature Sensor Error
- AD conversion Error</t>
  </si>
  <si>
    <t>If the PCB temperature exceeds the upper limit, the inverter system will detect an out-of-range error on the PCB temperature sensor. 
PCB temperature value&gt; PCB temperature upper threshold (136.83 [degc] )</t>
  </si>
  <si>
    <t>0x11BF</t>
  </si>
  <si>
    <t>Drive Motor Inverter Temperature Sensor "B"Circuit Range/Performance (GrdntErrPCBTemp)</t>
  </si>
  <si>
    <t>The temperature difference between the current PCB temperature value and the PCB temperature value before a certain period exceeds a threshold.
(PCB temperature raw value－PCB temperature sensor value before a certain period) &gt; threshold
or
(PCB temperature raw value－PCB temperature sensor value before a certain period) &lt; -1 * threshold</t>
  </si>
  <si>
    <t>Drive Motor Inverter Temperature Sensor "B" Circuit Range/Performance (PlausTempsPMSnsSW)</t>
  </si>
  <si>
    <t>0xACFE</t>
  </si>
  <si>
    <t>Drive Motor Inverter Temperature Sensor "B"Circuit Range/Performance (PlausTempsPCBSnsNewSW)</t>
  </si>
  <si>
    <t>| PCBTemp_strd(※5) - IGBT(U)emp_strd | &gt; Threshold3
　  　AND
| PCBTemp_strd(※5) - IGBT(W)Temp_strd | &gt; Threshold1 
※5) select_sw＝0：
　　     PCBTemp_strd＝PCBTemp_strd1　(Stored after init) 
         EMTemp_strd＝EMTemp_strd1　(Stored after init)
       select_sw＝1：
　　      PCBTemp_strd＝PCBTemp_strd2　(Same as IGBT(W),(U)Temp store timing) 
          EMTemp_strd＝EMTemp_strd2　(Same as IGBT(W),(U)Temp store timing) 
note)Store timing of IGBT(W)Temp_strd ,IGBT(U)Temp_strd
      　When the Threshold time has passed, after HV voltage is more than threshold(30[V]),</t>
  </si>
  <si>
    <t>0xAD14</t>
  </si>
  <si>
    <t>0xAD18</t>
  </si>
  <si>
    <t>Drive Motor Inverter Temperature Sensor "B" Circuit Range/Performance (OutRngLoPCBTemp)</t>
  </si>
  <si>
    <t>If the PCB temperature falls below the lower bound, the inverter system will detect an out-of-range error on the PCB temperature sensor. 
PCB temperature value &lt; PCB temperature upper threshold (-52.25[degc])</t>
  </si>
  <si>
    <t>0xAD1B</t>
  </si>
  <si>
    <t>0xBB</t>
  </si>
  <si>
    <t>DriveMotor_A_Emotor_Stator_Temperature_A_Rationality</t>
  </si>
  <si>
    <t>0xAD2D</t>
  </si>
  <si>
    <t>P0AF400</t>
  </si>
  <si>
    <t>Drive Motor Inverter Temperature Sensor "B" Circuit Low (LoShortPCBTemp)</t>
  </si>
  <si>
    <t>Fix possible error causes:- PCB temperature sensor error
- AD converter error</t>
  </si>
  <si>
    <t>PCB Temp sensor is equal to or less than the threshold.</t>
  </si>
  <si>
    <t>0xAD2E</t>
  </si>
  <si>
    <t>P0AF500</t>
  </si>
  <si>
    <t>Drive Motor Inverter Temperature Sensor "B" Circuit High (HiShortPCBTemp)</t>
  </si>
  <si>
    <t>PCB Temp sensor is equal to or more than the threshold.</t>
  </si>
  <si>
    <t>0xBA</t>
  </si>
  <si>
    <t>P0AF600</t>
  </si>
  <si>
    <t>DriveMotor_A_Emotor_Stator_Temperature_A_Plausibility</t>
  </si>
  <si>
    <t>Comparison between EM stator temperature sensors acquisition; &gt; |40|°C; (Calibration: (SI può utilizzare la stima della temperatura di rotore?))</t>
  </si>
  <si>
    <t>0xABE1</t>
  </si>
  <si>
    <t>P0AFA00</t>
  </si>
  <si>
    <t>Hybrid/EV Battery System Voltage Low (UnderVoltINVHVSW)</t>
  </si>
  <si>
    <t>Fix possible error causes:- Contactor OFF
- Faulty Precharge</t>
  </si>
  <si>
    <t>Measured HVDC voltage is lower than or equal to threshold</t>
  </si>
  <si>
    <t>DriveMotor_DCVoltage_Low</t>
  </si>
  <si>
    <t>SW undervoltage diagnosis; &lt; 225 Vdc; (Calibration: EMMEltDiagHVDcUnderVltThdx)</t>
  </si>
  <si>
    <t>0xABE0</t>
  </si>
  <si>
    <t>P0AFB00</t>
  </si>
  <si>
    <t>Hybrid/EV Battery System Voltage High (OverVoltINVHVHW)</t>
  </si>
  <si>
    <t>Fix possible error causes:- Load dump</t>
  </si>
  <si>
    <t>The HW signal is inverter over voltage status</t>
  </si>
  <si>
    <t>0xABF9</t>
  </si>
  <si>
    <t>Hybrid/EV Battery System Voltage High (OverVoltINVHVSW)</t>
  </si>
  <si>
    <t>Fix possible error causes:-Load dump</t>
  </si>
  <si>
    <t>HVDC voltage is equal to or more than threshold</t>
  </si>
  <si>
    <t>P0BD100</t>
  </si>
  <si>
    <t>DriveMotor_B_uP_Temperature_Circuit_OutOf_Range</t>
  </si>
  <si>
    <t>0x429</t>
  </si>
  <si>
    <t>0x42A</t>
  </si>
  <si>
    <t>0x42B</t>
  </si>
  <si>
    <t>0x42E</t>
  </si>
  <si>
    <t>P0BD200</t>
  </si>
  <si>
    <t>DriveMotor_B_uP_Temperature_Circuit_Rationality</t>
  </si>
  <si>
    <t>0x49C</t>
  </si>
  <si>
    <t>0x49D</t>
  </si>
  <si>
    <t>0x49E</t>
  </si>
  <si>
    <t>0x49F</t>
  </si>
  <si>
    <t>P0BD500</t>
  </si>
  <si>
    <t>DriveMotor_B_Driver_Temperature_Circuit_Plausibility</t>
  </si>
  <si>
    <t>0x4CF</t>
  </si>
  <si>
    <t>P0BD600</t>
  </si>
  <si>
    <t>0x4D0</t>
  </si>
  <si>
    <t>P0BD700</t>
  </si>
  <si>
    <t>P0BDB00</t>
  </si>
  <si>
    <t>DriveMotor_B_Emotor_Stator_Temperature_A_OutOf_Range</t>
  </si>
  <si>
    <t>Electrical diagnosis;  &lt; -40°C or &gt; 200°C; (Calibration: )</t>
  </si>
  <si>
    <t>P0BDC00</t>
  </si>
  <si>
    <t>DriveMotor_B_Emotor_Stator_Temperature_A_Rationality</t>
  </si>
  <si>
    <t>P0BE000</t>
  </si>
  <si>
    <t>DriveMotor_A_Emotor_Cavity_Temperature_A_OutOf_Range</t>
  </si>
  <si>
    <t>Electrical diagnosis;  &lt; -40°C or &gt; 150°C; (Calibration: )</t>
  </si>
  <si>
    <t>P0BE100</t>
  </si>
  <si>
    <t>DriveMotor_A_Emotor_Cavity_Temperature_A_AllSensor</t>
  </si>
  <si>
    <t>P0BE500</t>
  </si>
  <si>
    <t>DriveMotor_A_Phase_UCurrentSensor_CircuitSupply_OutOf_Range</t>
  </si>
  <si>
    <t>If diagnosis is persistent, then: ;- Verify LV battery to inverter harness integrity ;- if harness is NOK, replace inverter LV harness;- If  harness is OK, read DID 0x465D (KL30):;-- if it is coherent with LV supply, then replace inverter ;-- if it is not coherent with LV supply, then verify pin to pin continuity LV+ battery vs LV+ inverter (pin1 and pin2 - kostal inverter pinout) and Gnd battery vs Gnd (pin3 - kostal inverter pinout) and absence of short circuits between LV+(pin1 and pin2 - kostal inverter pinout) and Gnd (pin3 - kostal inverter pinout);If previous verifications are OK, then replace inverter</t>
  </si>
  <si>
    <t>J841_47B_X_1_1216_21_SG_ersetzen</t>
  </si>
  <si>
    <t>0x1197</t>
  </si>
  <si>
    <t>P0BE600</t>
  </si>
  <si>
    <t>Drive Motor "A" Phase U Current Sensor Circuit Range/Performance (OoRLoACcrntUSnsSW)</t>
  </si>
  <si>
    <t>Proposal:
“U-phase Low Error Timer”(*) is more than or equal to threshold1.
(*) The timer is incremented when the U-phase current sensor raw value is less than threshold2.</t>
  </si>
  <si>
    <t>0x119A</t>
  </si>
  <si>
    <t>Drive Motor "A" Phase U Current Sensor Circuit Range/Performance (OoRHiACcrntUSnsSW)</t>
  </si>
  <si>
    <t>“U-phase High Error Timer”(*) is more than or equal to threshold1.
(*) The timer is incremented when the U-phase current sensor raw value is more than threshold2.</t>
  </si>
  <si>
    <t>Drive Motor "A" Phase U Current Sensor Circuit Range/Performance (OutRngIntULineACcrntSnsSW)</t>
  </si>
  <si>
    <t>Counter for U phase AC current sensor offset fault exceeds is more than or equal to a threshold.
※The counter is increased when the absolute value of U phase current sensor offset values is equal to or more than threshold.</t>
  </si>
  <si>
    <t>0xACA5</t>
  </si>
  <si>
    <t>0xACA6</t>
  </si>
  <si>
    <t>Drive_Motor_A_Phase_Ucurrent_Sensor_OutOf_Range</t>
  </si>
  <si>
    <t>Electrical diagnosis; &gt; |1000| Apk; (Calibration: EMMEltDiagAbsvPhaCurSnsrOverRngThdx)</t>
  </si>
  <si>
    <t>0xACAA</t>
  </si>
  <si>
    <t>P0BE700</t>
  </si>
  <si>
    <t>Drive Motor "A" Phase U Current Sensor Circuit Low (LoShortACCrntULineSnsSW)</t>
  </si>
  <si>
    <t>Fix possible error causes:- Current Sensor Error
- AD conversion Error</t>
  </si>
  <si>
    <t>U phase AC current raw value is less than or equal to threshold</t>
  </si>
  <si>
    <t>0xACA9</t>
  </si>
  <si>
    <t>P0BE800</t>
  </si>
  <si>
    <t>Drive Motor "A" Phase U Current Sensor Circuit High (HiShortACCrntULineSnsSW)</t>
  </si>
  <si>
    <t>U phase AC current raw value is more than or equal to threshold</t>
  </si>
  <si>
    <t>P0BE900</t>
  </si>
  <si>
    <t>DriveMotor_A_Phase_VCurrentSensor_CircuitSupply_OutOf_Range</t>
  </si>
  <si>
    <t>0x1198</t>
  </si>
  <si>
    <t>P0BEA00</t>
  </si>
  <si>
    <t>Drive Motor "A" Phase V Current Sensor Circuit Range/Performance (OoRLoACcrntVSnsSW)</t>
  </si>
  <si>
    <t>“V-phase Low Error Timer”(*) is more than or equal to threshold1.
(*) The timer is incremented when the V-phase current sensor raw value is less than threshold2.</t>
  </si>
  <si>
    <t>0x119B</t>
  </si>
  <si>
    <t>Drive Motor "A" Phase V Current Sensor Circuit Range/Performance (OoRHiACcrntVSnsSW)</t>
  </si>
  <si>
    <t>“V-phase High Error Timer”(*) is more than or equal to threshold1.
(*) The timer is incremented when the V-phase current sensor raw value is more than threshold2.</t>
  </si>
  <si>
    <t>0xAC7B</t>
  </si>
  <si>
    <t>Drive Motor "A" Phase V Current Sensor Circuit Range/Performance (OutRngIntVLineACcrntSnsSW)</t>
  </si>
  <si>
    <t>Counter for V phase AC current sensor offset fault exceeds is more than or equal to a threshold.
※The counter is increased when the absolute value of V phase current sensor offset values is equal to or more than threshold.</t>
  </si>
  <si>
    <t>0xACAF</t>
  </si>
  <si>
    <t>0xACC6</t>
  </si>
  <si>
    <t>Drive_Motor_A_Phase_VCurrent_Sensor_OutOf_Range</t>
  </si>
  <si>
    <t>0xACAC</t>
  </si>
  <si>
    <t>P0BEB00</t>
  </si>
  <si>
    <t>Drive Motor "A" Phase V Current Sensor Circuit Low (LoShortACCrntVLineSnsSW)</t>
  </si>
  <si>
    <t>V phase AC current raw value is less than or equal to threshold</t>
  </si>
  <si>
    <t>0xACAB</t>
  </si>
  <si>
    <t>P0BEC00</t>
  </si>
  <si>
    <t>Drive Motor "A" Phase V Current Sensor Circuit High (HiShortACCrntVLineSnsSW)</t>
  </si>
  <si>
    <t>V phase AC current raw value is more than or equal to threshold</t>
  </si>
  <si>
    <t>P0BED00</t>
  </si>
  <si>
    <t>DriveMotor_A_Phase_WCurrentSensor_CircuitSupply_OutOf_Range</t>
  </si>
  <si>
    <t>0x1199</t>
  </si>
  <si>
    <t>P0BEE00</t>
  </si>
  <si>
    <t>Drive Motor "A" Phase W Current Sensor Circuit Range/Performance (OoRLoACcrntWSnsSW)</t>
  </si>
  <si>
    <t>“W-phase Low Error Timer”(*) is more than or equal to threshold1.
(*) The timer is incremented when the W-phase current sensor raw value is less than threshold2.</t>
  </si>
  <si>
    <t>0x119C</t>
  </si>
  <si>
    <t>Drive Motor "A" Phase W Current Sensor Circuit Range/Performance (OoRHiACcrntWSnsSW)</t>
  </si>
  <si>
    <t>“W-phase High Error Timer”(*) is more than or equal to threshold1.
(*) The timer is incremented when the W-phase current sensor raw value is more than threshold2.</t>
  </si>
  <si>
    <t>0xAC7C</t>
  </si>
  <si>
    <t>Drive Motor "A" Phase W Current Sensor Circuit Range/Performance (OutRngIntWLineACcrntSnsSW)</t>
  </si>
  <si>
    <t>Counter for W phase AC current sensor offset fault exceeds is more than or equal to a threshold.
The counter is increased when the absolute value of W phase current sensor offset values is equal to or more than threshold.</t>
  </si>
  <si>
    <t>0xACC8</t>
  </si>
  <si>
    <t>0xACCA</t>
  </si>
  <si>
    <t>Drive_Motor_A_Phase_WCurrent_Sensor_OutOf_Range</t>
  </si>
  <si>
    <t>0xACAE</t>
  </si>
  <si>
    <t>P0BEF00</t>
  </si>
  <si>
    <t>Drive Motor "A" Phase W Current Sensor Circuit Low (LoShortACCrntWLineSnsSW)</t>
  </si>
  <si>
    <t>W phase AC current raw value is less than or equal to threshold</t>
  </si>
  <si>
    <t>0xACAD</t>
  </si>
  <si>
    <t>P0BF000</t>
  </si>
  <si>
    <t>Drive Motor "A" Phase W Current Sensor Circuit High (HiShortACCrntWLineSnsSW)</t>
  </si>
  <si>
    <t>W phase AC current raw value is more than or equal to threshold</t>
  </si>
  <si>
    <t>0x3F9</t>
  </si>
  <si>
    <t>P0BF100</t>
  </si>
  <si>
    <t>DriveMotor_B_Phase_UCurrentSensor_CircuitSupply_OutOf_Range</t>
  </si>
  <si>
    <t>0x3E9</t>
  </si>
  <si>
    <t>P0BF200</t>
  </si>
  <si>
    <t>Drive_Motor_B_Phase_Ucurrent_Sensor_OutOf_Range</t>
  </si>
  <si>
    <t>0x3EA</t>
  </si>
  <si>
    <t>Drive_Motor_B_Phase_UCurrent_Sensor_OutOf_Range</t>
  </si>
  <si>
    <t>0x3FA</t>
  </si>
  <si>
    <t>P0BF500</t>
  </si>
  <si>
    <t>DriveMotor_B_Phase_VCurrentSensor_CircuitSupply_OutOf_Range</t>
  </si>
  <si>
    <t>0x3EB</t>
  </si>
  <si>
    <t>P0BF600</t>
  </si>
  <si>
    <t>Drive_Motor_B_Phase_VCurrent_Sensor_OutOf_Range</t>
  </si>
  <si>
    <t>0x3EC</t>
  </si>
  <si>
    <t>0x3FB</t>
  </si>
  <si>
    <t>P0BF900</t>
  </si>
  <si>
    <t>DriveMotor_B_PhaseWCurrentSensorCircuitSupply_OutOf_Range</t>
  </si>
  <si>
    <t>0x3ED</t>
  </si>
  <si>
    <t>P0BFA00</t>
  </si>
  <si>
    <t>Drive_Motor_B_Phase_WCurrent_Sensor_OutOf_Range</t>
  </si>
  <si>
    <t>0x3EE</t>
  </si>
  <si>
    <t>0xABEB</t>
  </si>
  <si>
    <t>P0BFD00</t>
  </si>
  <si>
    <t>Drive Motor "A" Phase U-V-W Current Sensor Correlation (PlausACcrntSnsSW)</t>
  </si>
  <si>
    <t>1.1 The sum of three phase currents is larger than positiv threshold (positive side) OR
1.2 The sum of three phase currents is lower than negativ threshold (negative side)"</t>
  </si>
  <si>
    <t>Drive_Motor_A_Phase_UVW_Current_Sensor_Correlation</t>
  </si>
  <si>
    <t>Replace inverter</t>
  </si>
  <si>
    <t>Higher phase current sum value; &gt; |80| Apk; (Calibration: EMMEltDiagOverOmpCurThdx)</t>
  </si>
  <si>
    <t>0x3EF</t>
  </si>
  <si>
    <t>P0BFE00</t>
  </si>
  <si>
    <t>Drive_Motor_B_Phase_UVW_Current_Sensor_Correlation</t>
  </si>
  <si>
    <t>0x48E</t>
  </si>
  <si>
    <t>P0BFF00</t>
  </si>
  <si>
    <t>DriveMotor_A_DC_CurrentSensorCircuit_Plausibility</t>
  </si>
  <si>
    <t>Comparison between acquired and estimated DC current value; &gt; 50 A; (Calibration: )</t>
  </si>
  <si>
    <t>0xABF3</t>
  </si>
  <si>
    <t>P0C0100</t>
  </si>
  <si>
    <t>Drive Motor "A" Current High (OverCrntACLineHW)</t>
  </si>
  <si>
    <t>Fix possible error causes:-Over Current at phase</t>
  </si>
  <si>
    <t>The HW signal is AC over current status</t>
  </si>
  <si>
    <t>0x79</t>
  </si>
  <si>
    <t>DriveMotor_A_Motor_Current_High</t>
  </si>
  <si>
    <t>Electrical motor overcurrent diagnosis; &gt; |800|A; (Calibration: EMMEltDiagOverEltMotCurThdx)</t>
  </si>
  <si>
    <t>P0C0200</t>
  </si>
  <si>
    <t>DriveMotor_B_DC_CurrentSensorCircuit_Plausibility</t>
  </si>
  <si>
    <t>P0C0400</t>
  </si>
  <si>
    <t>DriveMotor_B_Motor_Current_High</t>
  </si>
  <si>
    <t>0xAC98</t>
  </si>
  <si>
    <t>P0C0500</t>
  </si>
  <si>
    <t>Drive Motor "A" Phase U-V-W Circuit/Open (OpenErr2OR3LineBOSW)</t>
  </si>
  <si>
    <t>Fix possible error causes:-Multiple phases of AC cable disconnected</t>
  </si>
  <si>
    <t>"If the pass status of multiple phases is not set."</t>
  </si>
  <si>
    <t>DriveMotor_A_Phase_Current_Offset_Fault</t>
  </si>
  <si>
    <t>replace inverter</t>
  </si>
  <si>
    <t>Phase current sensor offset out of range; &gt; |30|Apk; (Calibration: NO)</t>
  </si>
  <si>
    <t>0x48F</t>
  </si>
  <si>
    <t>P0C0800</t>
  </si>
  <si>
    <t>DriveMotor_B_Phase_Current_Offset_Fault</t>
  </si>
  <si>
    <t>P0C0C00</t>
  </si>
  <si>
    <t>DriveMotor_A_Inverter_LVsensor_Short_To_Gnd</t>
  </si>
  <si>
    <t>KL30 voltage; &lt; 6 V; (Calibration: )</t>
  </si>
  <si>
    <t>P0C0D00</t>
  </si>
  <si>
    <t>DriveMotor_A_Inverter_LVsensor_Short_To_Batt</t>
  </si>
  <si>
    <t>KL30 voltage; &gt; 40 V; (Calibration: )</t>
  </si>
  <si>
    <t>0x3FF</t>
  </si>
  <si>
    <t>P0C0F00</t>
  </si>
  <si>
    <t>DriveMotor_B_Inverter_LVsensor_Short_To_Gnd</t>
  </si>
  <si>
    <t>0x3FD</t>
  </si>
  <si>
    <t>P0C1000</t>
  </si>
  <si>
    <t>DriveMotor_B_Inverter_LVsensor_Short_To_Batt</t>
  </si>
  <si>
    <t>0xACC7</t>
  </si>
  <si>
    <t>P0C1700</t>
  </si>
  <si>
    <t>Drive Motor "A" Position Sensor Not Learned (FailValCheROL)</t>
  </si>
  <si>
    <t>Fix possible error causes:- Motor demagnetization
- rotor position sensor mounting position incorrect</t>
  </si>
  <si>
    <t>Rotor Offset Learning value out of range error count exceeds a threshold.
A ROL OOR One Time Error occures if the comparison of the determined value and a reference value exeeds a threshold</t>
  </si>
  <si>
    <t>0xACF4</t>
  </si>
  <si>
    <t>Drive Motor "A" Position Sensor Not Learned (TOROL)</t>
  </si>
  <si>
    <t>Fix possible error causes: 
Rotor Offset learning error</t>
  </si>
  <si>
    <t>Timeout occured multiple times during Rotor Offset learning</t>
  </si>
  <si>
    <t>Position Sensor Not Learned</t>
  </si>
  <si>
    <t>- If persistent, repeat inverter resolver offset adaption ;- In case detection persists, replace LE1 inverter  and repeat inverter resolver offset adaption</t>
  </si>
  <si>
    <t>Resolver offset out of range at power on; &gt; |0,1|rade; (Calibration: NO)</t>
  </si>
  <si>
    <t>0xAC2B</t>
  </si>
  <si>
    <t>Drive Motor "A" Position Sensor - Missing Calibration (HintOfROL)</t>
  </si>
  <si>
    <t>Fix possible error causes: 
- ROL fault or not performed.</t>
  </si>
  <si>
    <t>ROL successful state is unlearned.</t>
  </si>
  <si>
    <t>0x490</t>
  </si>
  <si>
    <t>P0C1800</t>
  </si>
  <si>
    <t>DriveMotor_B_Position_Sensor_Offset_Fault</t>
  </si>
  <si>
    <t>- If persistent, repeat inverter resolver offset adaption ;- In case detection persists, replace inverter  and repeat inverter resolver offset adaption</t>
  </si>
  <si>
    <t>0x4D4</t>
  </si>
  <si>
    <t>DriveMotor_B_Position_Sensor_Parameters</t>
  </si>
  <si>
    <t>DriveMotorA_Safety_SafetyLib</t>
  </si>
  <si>
    <t>Safety uP integrity check ; Disable; (Calibration: )</t>
  </si>
  <si>
    <t>DriveMotorA_SafeStateActive</t>
  </si>
  <si>
    <t>DriveMotorA_Safety_SM006 (ZeroCurrent)</t>
  </si>
  <si>
    <t>DriveMotorA_Safety_Isolator_Check</t>
  </si>
  <si>
    <t>0xF2</t>
  </si>
  <si>
    <t>DriveMotorA_Safety_FusaPortTest</t>
  </si>
  <si>
    <t>0xF3</t>
  </si>
  <si>
    <t>DriveMotorA_Safety_TSR013 (SumidaSignalRangeCheck)</t>
  </si>
  <si>
    <t>0xF4</t>
  </si>
  <si>
    <t>DriveMotorA_StateManagerInconsistent</t>
  </si>
  <si>
    <t>DriveMotorA_Safety_Fusa_HW_Fault</t>
  </si>
  <si>
    <t>FusaHW Pin Status = 1</t>
  </si>
  <si>
    <t>DriveMotorA_Safety_TSR033 (Omopolar current measure)</t>
  </si>
  <si>
    <t>DriveMotorA_Safety_TSR037_038 (Phase Current Measure)</t>
  </si>
  <si>
    <t>DriveMotorA_Safety_TSR077 (Delta Torque Request and Limits)</t>
  </si>
  <si>
    <t>0xEB</t>
  </si>
  <si>
    <t>DriveMotorA_Safety_TSR080 (Delta Torque Measure and Limits)</t>
  </si>
  <si>
    <t>0xEC</t>
  </si>
  <si>
    <t>DriveMotorA_Safety_TSR083 (Delta Torque Measure and Target)</t>
  </si>
  <si>
    <t>DriveMotorA_Safety_TSR091 (Delta Frequency Request and Actual)</t>
  </si>
  <si>
    <t>Safety uP integrity check ; Not correct data; (Calibration: )</t>
  </si>
  <si>
    <t>DriveMotorA_Safety_TSR102 (Implausible Torque Request)</t>
  </si>
  <si>
    <t>Safety monitoring on EM actuated torque; &gt; xxx s; (Calibration: )</t>
  </si>
  <si>
    <t>0xED</t>
  </si>
  <si>
    <t>DriveMotorA_Safety_DC_Current_Measure_Integral_Value_Over_Time</t>
  </si>
  <si>
    <t>0xEE</t>
  </si>
  <si>
    <t>DriveMotorA_Safety_Phase_Current_Check_During_Six_Switch_Open</t>
  </si>
  <si>
    <t>DriveMotorA_Safety_Smlib</t>
  </si>
  <si>
    <t>DriveMotorA_Safety_VceMonitoring</t>
  </si>
  <si>
    <t>DriveMotorA_ADCMasterFault</t>
  </si>
  <si>
    <t>DriveMotorA_ADCFaultSlave</t>
  </si>
  <si>
    <t>DriveMotorA_ControlModeNotActuated</t>
  </si>
  <si>
    <t>DriveMotorA_Safety_TSR006</t>
  </si>
  <si>
    <t>DriveMotorA_Safety_TSR007</t>
  </si>
  <si>
    <t>0xFD</t>
  </si>
  <si>
    <t>DriveMotorA_Safety_TSR008</t>
  </si>
  <si>
    <t>0x4D6</t>
  </si>
  <si>
    <t>P0C1A00</t>
  </si>
  <si>
    <t>DriveMotor_Safety_InteractiveMonitoring</t>
  </si>
  <si>
    <t>Safety monitoring on delta torque between Right and Left EM; Disable; (Calibration: IAMTqTarMonDelta;IAMTqTarMonNoFltEveMax)</t>
  </si>
  <si>
    <t>0x4D7</t>
  </si>
  <si>
    <t>DriveMotor_Safety_IntegrityCheck</t>
  </si>
  <si>
    <t>0x488</t>
  </si>
  <si>
    <t>DriveMotor_B_Safety_Torque_Monitoring</t>
  </si>
  <si>
    <t>0x4D9</t>
  </si>
  <si>
    <t>P0C3100</t>
  </si>
  <si>
    <t>DriveMotor_B_LossOfCooling</t>
  </si>
  <si>
    <t>0xAE7C</t>
  </si>
  <si>
    <t>P0C4E00</t>
  </si>
  <si>
    <t>Drive Motor "A" Position Sensor - Exceeded Learning Limit (InitChkRotOfs)</t>
  </si>
  <si>
    <t>Fix possible error causes:
- software flashing error
- RAM error</t>
  </si>
  <si>
    <t>Rotor offset value initial check fault counter is equal to or more than error threshold.
*Rotor offset value initial check fault counter is the counter that count number of out of range of rotor offset value after NvM read.</t>
  </si>
  <si>
    <t>P0C5100</t>
  </si>
  <si>
    <t>Drive Motor "A" Position Sensor Circuit "A" Range/Performance (OutRngLoPPAngleSinSnsSW)</t>
  </si>
  <si>
    <t>Rotor position sensor SIN amplitude signal is less than threshold</t>
  </si>
  <si>
    <t>0xACD0</t>
  </si>
  <si>
    <t>Drive Motor "A" Position Sensor Circuit "A" Range/Performance (OutRngHiPPAngleSinSnsSW)</t>
  </si>
  <si>
    <t>0xACD6</t>
  </si>
  <si>
    <t>0xAD3E</t>
  </si>
  <si>
    <t>Drive Motor "A" Position Sensor Circuit "A" Range/Performance (OutRngPPAngleSinSnsSW)</t>
  </si>
  <si>
    <t>0xAD41</t>
  </si>
  <si>
    <t>Drive Motor "A" Position Sensor Circuit "A" Range/Performance (OffsetErrAngleSinSnsSW)</t>
  </si>
  <si>
    <t>Rotor position sensor SIN offset is in error range</t>
  </si>
  <si>
    <t>0xAD3B</t>
  </si>
  <si>
    <t>P0C5200</t>
  </si>
  <si>
    <t>Drive Motor "A" Position Sensor Circuit "A" Low (SCGRotPosSnsSinSW)</t>
  </si>
  <si>
    <t>Rotor Position Sensor SIN signal is less than threshold.</t>
  </si>
  <si>
    <t>0xAD3A</t>
  </si>
  <si>
    <t>P0C5300</t>
  </si>
  <si>
    <t>Drive Motor "A" Position Sensor Circuit "A" High (SCBRotPosSnsSinSW)</t>
  </si>
  <si>
    <t>Rotor Position Sensor SIN signal voltage is more than threshold</t>
  </si>
  <si>
    <t>P0C5500</t>
  </si>
  <si>
    <t>DriveMotor_B_Position_Sensor_A_Electrical_Fault</t>
  </si>
  <si>
    <t>0x404</t>
  </si>
  <si>
    <t>0x405</t>
  </si>
  <si>
    <t>0x40E</t>
  </si>
  <si>
    <t>P0C5600</t>
  </si>
  <si>
    <t>DriveMotor_B_Position_Sensor_A_Functional_Fault</t>
  </si>
  <si>
    <t>PLL algorithm error over threshold; ; (Calibration: )</t>
  </si>
  <si>
    <t>0x40F</t>
  </si>
  <si>
    <t>DriveMotor_B_Position_Sensor_A_LOS</t>
  </si>
  <si>
    <t>0x410</t>
  </si>
  <si>
    <t>DriveMotor_B_Position_Sensor_A_Supply_Error</t>
  </si>
  <si>
    <t>0x411</t>
  </si>
  <si>
    <t>P0C5B00</t>
  </si>
  <si>
    <t>Drive Motor "A" Position Sensor Circuit "B" Range/Performance (OutRngLoPPAngleCosSnsSW)</t>
  </si>
  <si>
    <t>Rotor position sensor COS amplitude signal is less than threshold.</t>
  </si>
  <si>
    <t>0xACD7</t>
  </si>
  <si>
    <t>Drive Motor "A" Position Sensor Circuit "B" Range/Performance (OutRngHiPPAngleCosSnsSW)</t>
  </si>
  <si>
    <t>Rotor position sensor COS amplitude signal is more than threshold.</t>
  </si>
  <si>
    <t>0xACDB</t>
  </si>
  <si>
    <t>0xAD3F</t>
  </si>
  <si>
    <t>Drive Motor "A" Position Sensor Circuit "B" Range/Performance (OutRngPPAngleCosSnsSW)</t>
  </si>
  <si>
    <t>0xAD42</t>
  </si>
  <si>
    <t>Drive Motor "A" Position Sensor Circuit "B" Range/Performance (OffsetErrAngleCosSnsSW)</t>
  </si>
  <si>
    <t>Rotor position sensorCOS offset is in error range</t>
  </si>
  <si>
    <t>0xAD3D</t>
  </si>
  <si>
    <t>P0C5C00</t>
  </si>
  <si>
    <t>Drive Motor "A" Position Sensor Circuit "B" Low (SCGRotPosSnsCosSW)</t>
  </si>
  <si>
    <t>Rotor Position Sensor COS signal is less than threshold.</t>
  </si>
  <si>
    <t>0xAD3C</t>
  </si>
  <si>
    <t>P0C5D00</t>
  </si>
  <si>
    <t>Drive Motor "A" Position Sensor Circuit "B" High (SCBRotPosSnsCosSW)</t>
  </si>
  <si>
    <t>Rotor Position Sensor COS signal is more than threshold.</t>
  </si>
  <si>
    <t>P0C5F00</t>
  </si>
  <si>
    <t>DriveMotor_B_Position_Sensor_B_Electrical_Fault</t>
  </si>
  <si>
    <t>Electrical diagnosis -sine cosine or exciter open circuit detected on resolver wiring; ; (Calibration: )</t>
  </si>
  <si>
    <t>0x4BE</t>
  </si>
  <si>
    <t>DriveMotor_B_Position_Sensor_B_Exciter_Short</t>
  </si>
  <si>
    <t>Electrical diagnosis - short circuit detected on resolver wiring; ; (Calibration: )</t>
  </si>
  <si>
    <t>DriveMotor_B_Position_Sensor_B_Vdd_Supply</t>
  </si>
  <si>
    <t>P0C6000</t>
  </si>
  <si>
    <t>DriveMotor_B_Position_Sensor_B_Functional_Fault</t>
  </si>
  <si>
    <t>0x4C1</t>
  </si>
  <si>
    <t>DriveMotor_B_Position_Sensor_B_LOS</t>
  </si>
  <si>
    <t>0x4C2</t>
  </si>
  <si>
    <t>DriveMotor_B_Position_Sensor_B_Supply_Error</t>
  </si>
  <si>
    <t>0x4C3</t>
  </si>
  <si>
    <t>DriveMotor_B_Position_Sensor_B_CDD_config</t>
  </si>
  <si>
    <t>P0C7900</t>
  </si>
  <si>
    <t>DriveMotor_A_DCVoltage_SWHigh</t>
  </si>
  <si>
    <t>SW overvoltage diagnosis; &gt; 480 Vdc; (Calibration: EMMEltDiagHVDcOverVltThdx)</t>
  </si>
  <si>
    <t>0x46E</t>
  </si>
  <si>
    <t>P0C7A00</t>
  </si>
  <si>
    <t>DriveMotor_B_DCVoltage_SWHigh</t>
  </si>
  <si>
    <t>0xAC28</t>
  </si>
  <si>
    <t>P0CBD00</t>
  </si>
  <si>
    <t>Drive Motor "A" Coolant Temperature Sensor Circuit Range/Performance (PlausAccInletCoolantTemp)</t>
  </si>
  <si>
    <t>Fix possible error causes: 
-  Inlet temperature sensor error
- Flow rate change</t>
  </si>
  <si>
    <t>Absolute of different between "Inlet of Inverter system coolant temperature physical value" and "Inlet coolant temperature internal calculation" is more than or equal to threshold(30[degC]).</t>
  </si>
  <si>
    <t>0x48D</t>
  </si>
  <si>
    <t>P0CC200</t>
  </si>
  <si>
    <t>DriveMotor_B_Oil_Pump_Func_Err</t>
  </si>
  <si>
    <t>- Verify Oil pump harness to inverter and to 12V battery;- If harness ok, replace oil pump;- If still ko, replace inverter</t>
  </si>
  <si>
    <t>0xABFA</t>
  </si>
  <si>
    <t>P0D2D00</t>
  </si>
  <si>
    <t>Drive Motor "A" Inverter Voltage Sensor "A" Circuit (FaultPlauHVSW)</t>
  </si>
  <si>
    <t>0xAD45</t>
  </si>
  <si>
    <t>P0D2E00</t>
  </si>
  <si>
    <t>Drive Motor "A" Inverter Voltage Sensor "A" Circuit Range/Performance (OoRLoHVDCOfstVLV2SW)</t>
  </si>
  <si>
    <t>High-Voltage sense offset voltage physical value is less than threshold</t>
  </si>
  <si>
    <t>0xAD46</t>
  </si>
  <si>
    <t>Drive Motor "A" Inverter Voltage Sensor "A" Circuit Range/Performance (OoRHiHVDCOfstVLV2SW)</t>
  </si>
  <si>
    <t>High-Voltage sense offset voltage is more than thareshold</t>
  </si>
  <si>
    <t>DriveMotor_A_Inverter_DCVoltageSensor_OutOf_Range</t>
  </si>
  <si>
    <t>Electrical diagnosis; &lt; -20 Vdc --&gt; NO (Da investigare Come Fare);&gt; 620 Vdc; (Calibration: PSDiagHVDcVltSnsrLoThdX;PSDiagHVDcVltSnsrHiThdX)</t>
  </si>
  <si>
    <t>0x11C0</t>
  </si>
  <si>
    <t>P0D2F00</t>
  </si>
  <si>
    <t>Drive Motor "A" Inverter Voltage Sensor "A" Circuit Low (LoShortINVHVSnsSW)</t>
  </si>
  <si>
    <t>Fix possible error causes:- HV Voltage Sensor Error
- AD converter Error</t>
  </si>
  <si>
    <t>0xABE3</t>
  </si>
  <si>
    <t>DriveMotor_A_DCVoltageSensorCircuit_Supply_OutOf_Range</t>
  </si>
  <si>
    <t>0xABE2</t>
  </si>
  <si>
    <t>P0D3000</t>
  </si>
  <si>
    <t>Drive Motor "A" Inverter Voltage Sensor "A" Circuit High (HiShortINVHVSnsSW)</t>
  </si>
  <si>
    <t>Measured HVDC voltage is more than or equal to threshold</t>
  </si>
  <si>
    <t>DriveMotor_A_DCVoltage_HWHigh</t>
  </si>
  <si>
    <t>HW overvoltage diagnosis; &gt; 485 Vdc; (Calibration: NO)</t>
  </si>
  <si>
    <t>0x3F3</t>
  </si>
  <si>
    <t>P0DA400</t>
  </si>
  <si>
    <t>DriveMotor_B_Inverter_DCVoltageSensor_OutOf_Range</t>
  </si>
  <si>
    <t>P0DA500</t>
  </si>
  <si>
    <t>DriveMotor_B_DCVoltageSensorCircuit_Supply_OutOf_Range</t>
  </si>
  <si>
    <t>0x46D</t>
  </si>
  <si>
    <t>P0DA600</t>
  </si>
  <si>
    <t>DriveMotor_B_DCVoltage_HWHigh</t>
  </si>
  <si>
    <t>P0DA700</t>
  </si>
  <si>
    <t>DriveMotor_B_Inverter_DCVoltageSensor_Plausibility</t>
  </si>
  <si>
    <t>Comparison between acquired and estimated DC voltage value (NOT ESTIMATED BUT COMPARED WITH OTHER ACQUISITION);; &gt; 40 Vdc; (Calibration: EMMEltDiagHVDcVltPlausMaxVltDiffA)</t>
  </si>
  <si>
    <t>P0DA800</t>
  </si>
  <si>
    <t>DriveMotor_A_Indirect_HVIL</t>
  </si>
  <si>
    <t>If diagnosis is persistent, then;- Monitor BMS and HVK dtc: if BMS ''HVIL dtc'' and HVK ''open HVIL circuit'' are active, then verify HVDC harness cable;- If no BMS/HVK dtc is active, then replace inverter ;If diagnosis is sporadic, then replace inverter;</t>
  </si>
  <si>
    <t>Palusibility; ; (Calibration: )</t>
  </si>
  <si>
    <t>DriveMotor_A_HighBemf</t>
  </si>
  <si>
    <t>BEMF &gt; 60V with standby mode request; &gt; 60 Vdc; (Calibration: Settare come HVIL (PCODE ma non reaction))</t>
  </si>
  <si>
    <t>0x427</t>
  </si>
  <si>
    <t>P0DA900</t>
  </si>
  <si>
    <t>DriveMotor_B_Indirect_HVIL</t>
  </si>
  <si>
    <t>0x4D5</t>
  </si>
  <si>
    <t>DriveMotor_B_HighBemf</t>
  </si>
  <si>
    <t>P0E2300</t>
  </si>
  <si>
    <t>DriveMotor_B_Emotor_Cavity_Temperature_A_OutOf_Range</t>
  </si>
  <si>
    <t>P0E2400</t>
  </si>
  <si>
    <t>DriveMotor_B_Emotor_Cavity_Temperature_A_AllSensor</t>
  </si>
  <si>
    <t>P0E2800</t>
  </si>
  <si>
    <t>P0E2900</t>
  </si>
  <si>
    <t>P0E8D00</t>
  </si>
  <si>
    <t>DriveMotor_A_Inverter_SecDCVoltageSensor_OutOf_Range</t>
  </si>
  <si>
    <t>Electrical diagnosis; &lt; -20 Vdc --&gt; NO (Da investigare Come Fare);&gt; 620 Vdc; (Calibration: )</t>
  </si>
  <si>
    <t>P0E8E00</t>
  </si>
  <si>
    <t>DriveMotor_A_SecDCVoltageSensorCircuit_Supply_OutOf_Range</t>
  </si>
  <si>
    <t>P0E9200</t>
  </si>
  <si>
    <t>DriveMotor_B_Inverter_SecDCVoltageSensor_OutOf_Range</t>
  </si>
  <si>
    <t>0x4BB</t>
  </si>
  <si>
    <t>P0E9300</t>
  </si>
  <si>
    <t>DriveMotor_B_SecDCVoltageSensorCircuit_Supply_OutOf_Range</t>
  </si>
  <si>
    <t>0x481</t>
  </si>
  <si>
    <t>P0EED00</t>
  </si>
  <si>
    <t>DriveMotor_B_Active_Discharge</t>
  </si>
  <si>
    <t>Active discharge circuit malfunction; &gt; 6 s; (Calibration: SMAcvDchaNoRetryMax;SMAcvDchaHVDcVltSlopThd)</t>
  </si>
  <si>
    <t>0x482</t>
  </si>
  <si>
    <t>DriveMotor_Passive_Discharge</t>
  </si>
  <si>
    <t>Passive discharge circuit malfunction; &gt; xxx s; (Calibration: )</t>
  </si>
  <si>
    <t>0xABFB</t>
  </si>
  <si>
    <t>P151B00</t>
  </si>
  <si>
    <t>Voltage terminal 15, implausible (FaultPlauIGN)</t>
  </si>
  <si>
    <t>Fix possible error causes: 
- KL15 ON stuck, OFF stuck</t>
  </si>
  <si>
    <t>Ignition signal LV2 != Ignition signal LV2(BUS)</t>
  </si>
  <si>
    <t>Crash shut-off was triggered (CrshFrmSCSW)</t>
  </si>
  <si>
    <t>Fix possible error causes:- Vehicle Crash</t>
  </si>
  <si>
    <t>Crash reaction requested via FlexRay-signal</t>
  </si>
  <si>
    <t>P171900</t>
  </si>
  <si>
    <t>function restriction through engine control module (HintOfROL)</t>
  </si>
  <si>
    <t>P260100</t>
  </si>
  <si>
    <t>DriveMotor_B_Oil_Pump_Other</t>
  </si>
  <si>
    <t>- Verify dielectric oil circuit and oil level;- If ok, replace oil pump</t>
  </si>
  <si>
    <t>"Others pump failures" error detected; ; (Calibration: )</t>
  </si>
  <si>
    <t>DriveMotor_Oil_Pump_Func_Err</t>
  </si>
  <si>
    <t>J1841_4LA_1125_88_RearDriveOilPumpFault</t>
  </si>
  <si>
    <t>Used</t>
  </si>
  <si>
    <t>P261B00</t>
  </si>
  <si>
    <t>DriveMotor_Oil_Pump_Other</t>
  </si>
  <si>
    <t>0x119D</t>
  </si>
  <si>
    <t>P262B00</t>
  </si>
  <si>
    <t>Control Module Power Off Timer Performance (PlausHWtimerSW)</t>
  </si>
  <si>
    <t>Fix possible error causes: 
- Hwtimer fault</t>
  </si>
  <si>
    <t>the difference between HW timer value and CPU timer value is above threshold.(diagA)
or
Shutdown time is less than Postrun time(diagB)</t>
  </si>
  <si>
    <t>0x11C4</t>
  </si>
  <si>
    <t>Control Module Power Off Timer Performance (PlausHWtimerASSW)</t>
  </si>
  <si>
    <t>Fix possible error causes: 
HW timer is broken</t>
  </si>
  <si>
    <t>HW timer value is below threshold.</t>
  </si>
  <si>
    <t>0x11C5</t>
  </si>
  <si>
    <t>Control Module Power Off Timer Performance (PlausHWtimerAFSW)</t>
  </si>
  <si>
    <t>HW timer value is above threshold.</t>
  </si>
  <si>
    <t>0x11C6</t>
  </si>
  <si>
    <t>Control Module Power Off Timer Performance (PlausHWtimerBSW)</t>
  </si>
  <si>
    <t>HW timer value is 0</t>
  </si>
  <si>
    <t>0x11C7</t>
  </si>
  <si>
    <t>Control Module Power Off Timer Performance (PlausHWtimerCSW)</t>
  </si>
  <si>
    <t>Fix possible error causes: 
SPI communication(between uC and PSBC) is broken.</t>
  </si>
  <si>
    <t>hot_reset_flg and diagnosisC err flg = 1</t>
  </si>
  <si>
    <t>0xAC9E</t>
  </si>
  <si>
    <t>0xAE1E</t>
  </si>
  <si>
    <t>0xAE1F</t>
  </si>
  <si>
    <t>0xAE20</t>
  </si>
  <si>
    <t>0xAE21</t>
  </si>
  <si>
    <t>DriveMotor_Oil_Pump_Stuck</t>
  </si>
  <si>
    <t>"Pump blocked" error detected; ; (Calibration: )</t>
  </si>
  <si>
    <t>DriveMotor_Oil_Pump_Overtemperature</t>
  </si>
  <si>
    <t>"Over temperature" error detected; ; (Calibration: )</t>
  </si>
  <si>
    <t>DriveMotor_Oil_Pump_Dry_Run</t>
  </si>
  <si>
    <t>"Pump in dry run mode" error detected; ; (Calibration: )</t>
  </si>
  <si>
    <t>DriveMotor_B_Oil_Pump_Dry_Run</t>
  </si>
  <si>
    <t>0x48B</t>
  </si>
  <si>
    <t>P2B9C00</t>
  </si>
  <si>
    <t>DriveMotor_B_Oil_Pump_Stuck</t>
  </si>
  <si>
    <t>0x489</t>
  </si>
  <si>
    <t>DriveMotor_B_Oil_Pump_Overtemperature</t>
  </si>
  <si>
    <t>P2D3B00</t>
  </si>
  <si>
    <t>Hybrid/EV Discharge System Fault (CmdDisChrgFS)</t>
  </si>
  <si>
    <t>Fix possible error causes: 
-  HVK detects error</t>
  </si>
  <si>
    <t>HV voltage is greater than threshold(60V)</t>
  </si>
  <si>
    <t>0xABF7</t>
  </si>
  <si>
    <t>Hybrid/EV Discharge System Fault (FaultDisChrgSW)</t>
  </si>
  <si>
    <t>Fix possible error causes:- Contactor On (between Capacitor and HV Battery)
- active discharge circuit</t>
  </si>
  <si>
    <t>The error counter is equal to or more than the threshold.
*The error counter is count up when the following conditions are met.
  The HV voltage stays equal to or more than the threshold. 
　(although ActiveDischarge 　is commanded and active)</t>
  </si>
  <si>
    <t>0xACF3</t>
  </si>
  <si>
    <t>DriveMotor_Active_Discharge</t>
  </si>
  <si>
    <t>0x87</t>
  </si>
  <si>
    <t>P2D9E00</t>
  </si>
  <si>
    <t>P2DA800</t>
  </si>
  <si>
    <t>GateDriver_Desat</t>
  </si>
  <si>
    <t>Internal chip diagnosis - gate driver desaturation detected; Chip internal diagnosis; (Calibration: Static configuration)</t>
  </si>
  <si>
    <t>GateDriver_LVHVcommErr</t>
  </si>
  <si>
    <t>Internal chip diagnosis - gate driver communication error; Chip internal diagnosis; (Calibration: NO)</t>
  </si>
  <si>
    <t>GateDriver_DeadTime</t>
  </si>
  <si>
    <t>Internal chip diagnosis - gate driver dead time violation; Chip internal diagnosis; (Calibration: Static configuration)</t>
  </si>
  <si>
    <t>GateDriver_Overtemperature</t>
  </si>
  <si>
    <t>Internal chip diagnosis - gate driver overtemperature; Chip internal diagnosis; (Calibration: NO)</t>
  </si>
  <si>
    <t>GateDriver_IGB_Tturn_OffOn_Err</t>
  </si>
  <si>
    <t>Internal chip diagnosis - gate driver turn off/on error; Chip internal diagnosis; (Calibration: Static configuration)</t>
  </si>
  <si>
    <t>GateDriver_ActiveClampErr</t>
  </si>
  <si>
    <t>Internal chip diagnosis - gate driver Active clamp error; Chip internal diagnosis; (Calibration: Static configuration)</t>
  </si>
  <si>
    <t>GateDriver_SPIerr</t>
  </si>
  <si>
    <t>Internal chip diagnosis - gate driver SPI communication error; Chip internal diagnosis; (Calibration: Static configuration)</t>
  </si>
  <si>
    <t>GateDriver_Hvvee_Neg_Supply_Err</t>
  </si>
  <si>
    <t>Internal chip diagnosis - loss of gate driver Negative supply on HV side; Chip internal diagnosis; (Calibration: NO)</t>
  </si>
  <si>
    <t>GateDriver_BIST_err</t>
  </si>
  <si>
    <t>Internal chip diagnosis - gate driver BIST error; Chip internal diagnosis; (Calibration: Static configuration)</t>
  </si>
  <si>
    <t>GateDriver_CDD_config</t>
  </si>
  <si>
    <t>Complex device driver diagnosis; CDD Diagnosis; (Calibration: NO)</t>
  </si>
  <si>
    <t>GateDriver_HVrefSupplyErr</t>
  </si>
  <si>
    <t>Internal chip diagnosis - loss of gate driver reference supply on HV side; Chip internal diagnosis; (Calibration: NO)</t>
  </si>
  <si>
    <t>GateDriver_HSext_Supply</t>
  </si>
  <si>
    <t>Electrical diagnosis; &lt; 12 V;&gt;  16 V; (Calibration: PSGdrvSplyVltLoThdx;PSGdrvSplyVltHiThdx)</t>
  </si>
  <si>
    <t>GateDriver_LSext_Supply</t>
  </si>
  <si>
    <t>0x414</t>
  </si>
  <si>
    <t>P2DAA00</t>
  </si>
  <si>
    <t>0x4C4</t>
  </si>
  <si>
    <t>0x4C5</t>
  </si>
  <si>
    <t>0x4C6</t>
  </si>
  <si>
    <t>0x4C7</t>
  </si>
  <si>
    <t>0x4C9</t>
  </si>
  <si>
    <t>0x4CA</t>
  </si>
  <si>
    <t>0x4CB</t>
  </si>
  <si>
    <t>0x4CE</t>
  </si>
  <si>
    <t>P2E1A00</t>
  </si>
  <si>
    <t>DriveMotor_A_Inverter_DCVoltageSensor_Plausibility</t>
  </si>
  <si>
    <t>Comparison between acquired and estimated DC voltage value (NOT ESTIMATED BUT COMPARED WITH OTHER ACQUISITION); &gt; 40 Vdc; (Calibration: EMMEltDiagHVDcVltPlausMaxVltDiffA)</t>
  </si>
  <si>
    <t>P33D700</t>
  </si>
  <si>
    <t>Control module for pwr electronic, output module 1, internal malfunction (IGBTGateSgnLsidelFailLV2)</t>
  </si>
  <si>
    <t>Fix possible error causes: 
-'IGBT Open</t>
  </si>
  <si>
    <t>All low side PWM readback duties &lt;= threshold1.
AND
At least one high side PWM readback duties &gt; threshold2</t>
  </si>
  <si>
    <t>Control module for pwr electronic, output module 1, internal malfunction (IGBTGateSgnHsidelFailLV2)</t>
  </si>
  <si>
    <t>All high side PWM readback duties &lt;= threshold1.
AND
At least one low side PWM readback duties &gt; threshold2</t>
  </si>
  <si>
    <t>0xABE7</t>
  </si>
  <si>
    <t>Control module for pwr electronic, output module 1, internal malfunction (FaultINVIGBTHW)</t>
  </si>
  <si>
    <t>Fix possible error causes:- Over Current Power module
- IGBT Over Temperature
- Under Voltage of Gate   Driver Power Suppl</t>
  </si>
  <si>
    <t>Gate fault signal is 1</t>
  </si>
  <si>
    <t>0xACA0</t>
  </si>
  <si>
    <t>Control module for pwr electronic, output module 1, internal malfunction (FaultINVIGBTiniHW)</t>
  </si>
  <si>
    <t>Fix possible error causes:- GD failure</t>
  </si>
  <si>
    <t>Gate fault Low side digital value is normal or 
Gate fault High side digital value is normal</t>
  </si>
  <si>
    <t>0xACDF</t>
  </si>
  <si>
    <t>0xACE0</t>
  </si>
  <si>
    <t>0xAD4C</t>
  </si>
  <si>
    <t>Control module for pwr electronic, output module 1, internal malfunction (IGBTGateSgnlFailLV2)</t>
  </si>
  <si>
    <t>DriveMotor_A_FlexrayFault</t>
  </si>
  <si>
    <t>If diagnosis is persitent, then:;'- verify flexray network (impedence, presence of error frames, electrical issue, …).;- if flexray network is ok:;-- read DID 0x465D (KL30):;-- if it is coherent with LV supply, then replace inverter, otherwise verify LV harness integrity. If it is ok, then replace inverter.;If diagnosis is sporadic, then replace inverter</t>
  </si>
  <si>
    <t>FR electrical fault- bus off error; &gt; xxx s; (Calibration: )</t>
  </si>
  <si>
    <t>DriveMotor_A_FlexraySync</t>
  </si>
  <si>
    <t>FR electrical fault- node mute error; &gt; xxx s; (Calibration: NO)</t>
  </si>
  <si>
    <t>0x436</t>
  </si>
  <si>
    <t>DriveMotor_B_FlexrayFault</t>
  </si>
  <si>
    <t>0x437</t>
  </si>
  <si>
    <t>DriveMotor_B_FlexraySync</t>
  </si>
  <si>
    <t>CAN_node_mute</t>
  </si>
  <si>
    <t>- check private CAN network (impedence, integrity, presence of error frames, ;electrical issues, …);- if can network is ok, replace inverter LE1;- if detection is still active, replace inverter LE23</t>
  </si>
  <si>
    <t>CAN electrical fault- node mute error; &gt; xxx s; (Calibration: NO)</t>
  </si>
  <si>
    <t>CAN_bus_off</t>
  </si>
  <si>
    <t>CAN electrical fault- bus off error; &gt; xxx s; (Calibration: )</t>
  </si>
  <si>
    <t>0x439</t>
  </si>
  <si>
    <t>U006300</t>
  </si>
  <si>
    <t>Vehicle Communication Bus F (FRSynclost)</t>
  </si>
  <si>
    <t>Fix possible error causes:FRSynclost</t>
  </si>
  <si>
    <t>1. ControlDTCSetting (85hex) is not off status</t>
  </si>
  <si>
    <t>0xAC5B</t>
  </si>
  <si>
    <t>U00CE00</t>
  </si>
  <si>
    <t>Lost Communication With Vehicle Thermal Management Control Module (ToutPduTME)</t>
  </si>
  <si>
    <t>0xAD39</t>
  </si>
  <si>
    <t>Lost Communication With Vehicle Thermal Management Control Module (ToutPduTME_TME_12)</t>
  </si>
  <si>
    <t>Lost Communication With ECM/PCM 'A' (ToutMotor_20)</t>
  </si>
  <si>
    <t>Invalid Data Received From ECM/PCM 'A' (PlausMotor_20)</t>
  </si>
  <si>
    <t>0x11B6</t>
  </si>
  <si>
    <t>Lost Communication With ECM/PCM 'A' (ToutVKM_08)</t>
  </si>
  <si>
    <t>0xAC2F</t>
  </si>
  <si>
    <t>Lost Communication With ECM/PCM 'A' (ToutPduMotor_ToutMotor_11)</t>
  </si>
  <si>
    <t>0xAC31</t>
  </si>
  <si>
    <t>Lost Communication With ECM/PCM 'A' (ToutPduMotor_ToutMotor_12)</t>
  </si>
  <si>
    <t>0xAC32</t>
  </si>
  <si>
    <t>Lost Communication With ECM/PCM 'A' (ToutPduMotor_ToutMotor_27)</t>
  </si>
  <si>
    <t>0xAC5A</t>
  </si>
  <si>
    <t>Lost Communication With ECM/PCM 'A' (ToutMotor_14)</t>
  </si>
  <si>
    <t>Fix possible error causes:Motor_14</t>
  </si>
  <si>
    <t>Valid PDU signal is not detected.</t>
  </si>
  <si>
    <t>0xAD1F</t>
  </si>
  <si>
    <t>Lost Communication With ECM/PCM 'A' (ToutPduMotor_ToutVKM_01)</t>
  </si>
  <si>
    <t>0xAD22</t>
  </si>
  <si>
    <t>Lost Communication With ECM/PCM 'A' (ToutPduMotor_ToutVKM_03)</t>
  </si>
  <si>
    <t>0xADF3</t>
  </si>
  <si>
    <t>Lost Communication With ECM/PCM 'A' (ToutPduMotor_Motor_07)</t>
  </si>
  <si>
    <t>Fix possible error causes:Motor_07</t>
  </si>
  <si>
    <t>0xADF4</t>
  </si>
  <si>
    <t>Lost Communication With ECM/PCM 'A' (ToutPduMotor_Motor_16)</t>
  </si>
  <si>
    <t>Fix possible error causes:Motor_16</t>
  </si>
  <si>
    <t>0xADF5</t>
  </si>
  <si>
    <t>Lost Communication With ECM/PCM 'A' (ToutPduMotor_Motor_17)</t>
  </si>
  <si>
    <t>0xADF6</t>
  </si>
  <si>
    <t>Lost Communication With ECM/PCM 'A' (ToutPduMotor_Motor_28)</t>
  </si>
  <si>
    <t>Fix possible error causes:Motor_28</t>
  </si>
  <si>
    <t>0xADF7</t>
  </si>
  <si>
    <t>Lost Communication With ECM/PCM 'A' (ToutPduMotor_Motor_31)</t>
  </si>
  <si>
    <t>Lost Communication With ECM/PCM 'A' (ToutPduMotor_Motor_46)</t>
  </si>
  <si>
    <t>0xADF9</t>
  </si>
  <si>
    <t>Lost Communication With ECM/PCM 'A' (ToutPduMotor_Motor_47)</t>
  </si>
  <si>
    <t>Fix possible error causes:Motor_47</t>
  </si>
  <si>
    <t>0xADFA</t>
  </si>
  <si>
    <t>Lost Communication With ECM/PCM 'A' (ToutPduMotor_Motor_CODE_01)</t>
  </si>
  <si>
    <t>Fix possible error causes:Motor_Code_01</t>
  </si>
  <si>
    <t>0xADFB</t>
  </si>
  <si>
    <t>Lost Communication With ECM/PCM 'A' (ToutPduMotor_Hybrid_10)</t>
  </si>
  <si>
    <t>Fix possible error causes:Motor_Hybrid_10</t>
  </si>
  <si>
    <t>0xADFC</t>
  </si>
  <si>
    <t>Lost Communication With ECM/PCM 'A' (ToutPduMotor_Motor_Hybrid_11)</t>
  </si>
  <si>
    <t>Fix possible error causes:Motor_Hybrid_11</t>
  </si>
  <si>
    <t>0xADFD</t>
  </si>
  <si>
    <t>Lost Communication With ECM/PCM 'A' (ToutPduMotor_Motor_TS_05)</t>
  </si>
  <si>
    <t>0xADFE</t>
  </si>
  <si>
    <t>Lost Communication With ECM/PCM 'A' (ToutPduMotor_MSG_EM1_03)</t>
  </si>
  <si>
    <t>Fix possible error causes:MSG_EM1_03</t>
  </si>
  <si>
    <t>0xADFF</t>
  </si>
  <si>
    <t>Lost Communication With ECM/PCM 'A' (ToutPduMotor_MSG_EM1_07)</t>
  </si>
  <si>
    <t>Fix possible error causes:MSG_EM1_07</t>
  </si>
  <si>
    <t>Lost Communication With ECM/PCM 'A' (ToutPduMotor_MSG_EM1_08)</t>
  </si>
  <si>
    <t>Fix possible error causes:MSG_EM1_08</t>
  </si>
  <si>
    <t>0xAE01</t>
  </si>
  <si>
    <t>Lost Communication With ECM/PCM 'A' (ToutPduMotor_MSG_EM1_09)</t>
  </si>
  <si>
    <t>Fix possible error causes:MSG_EM1_09</t>
  </si>
  <si>
    <t>0xAE02</t>
  </si>
  <si>
    <t>Lost Communication With ECM/PCM 'A' (ToutPduMotor_MSG_EM1_11)</t>
  </si>
  <si>
    <t>Fix possible error causes:MSG_EM1_11</t>
  </si>
  <si>
    <t>0xAE03</t>
  </si>
  <si>
    <t>Lost Communication With ECM/PCM 'A' (ToutPduMotor_MSG_EM1_18)</t>
  </si>
  <si>
    <t>Fix possible error causes:MSG_EM1_18</t>
  </si>
  <si>
    <t>0xAE04</t>
  </si>
  <si>
    <t>Lost Communication With ECM/PCM 'A' (ToutPduMotor_MSG_EM1_29)</t>
  </si>
  <si>
    <t>Fix possible error causes:MSG_EM1_29</t>
  </si>
  <si>
    <t>Lost Communication With ECM/PCM 'A' (ToutPduMotor_MSG_HYB_30)</t>
  </si>
  <si>
    <t>Fix possible error causes:MSG_HYB_30</t>
  </si>
  <si>
    <t>Lost Communication With ECM/PCM 'A' (ToutPduMotor_OBD_01)</t>
  </si>
  <si>
    <t>Fix possible error causes:OBD_01</t>
  </si>
  <si>
    <t>Lost Communication With ECM/PCM 'A' (ToutPduMotor_OBD_02)</t>
  </si>
  <si>
    <t>Fix possible error causes:OBD_02</t>
  </si>
  <si>
    <t>Lost Communication With ECM/PCM 'A' (ToutPduMotor_ToutVKM_08)</t>
  </si>
  <si>
    <t>Fix possible error causes: VKM_08</t>
  </si>
  <si>
    <t>Flexray_LostMessage_ECU</t>
  </si>
  <si>
    <t>- if persistent, check dtc ECU and flexray network (impedence, integrity, presence of error frames, electrical issues, …) ;- if previous check are OK, then replace inverter</t>
  </si>
  <si>
    <t>FR communcation fault on ECU node - rolling counter error; [n] - [q] +1 constant BZ (see E2E LAH); (Calibration: n = 6;q = 2)</t>
  </si>
  <si>
    <t>0x495</t>
  </si>
  <si>
    <t>Flexray_BZ_MSG_EM3_03</t>
  </si>
  <si>
    <t>0x44E</t>
  </si>
  <si>
    <t>Flexray_BZ_MSG_EM2_09</t>
  </si>
  <si>
    <t>0x496</t>
  </si>
  <si>
    <t>Flexray_BZ_MSG_EM3_09</t>
  </si>
  <si>
    <t>0x44F</t>
  </si>
  <si>
    <t>Flexray_BZ_MSG_EM2_18</t>
  </si>
  <si>
    <t>Flexray_BZ_MSG_EM3_18</t>
  </si>
  <si>
    <t>0x450</t>
  </si>
  <si>
    <t>Flexray_BZ_Motor_TS_02</t>
  </si>
  <si>
    <t>0x451</t>
  </si>
  <si>
    <t>Flexray_NA_MSG_EM2_03</t>
  </si>
  <si>
    <t>FR communcation fault on ECU node - absence node; [n] - [q] +1 missing messages (see E2E LAH); (Calibration: n = 6;q = 2)</t>
  </si>
  <si>
    <t>Flexray_NA_MSG_EM3_03</t>
  </si>
  <si>
    <t>0x452</t>
  </si>
  <si>
    <t>Flexray_NA_MSG_EM2_09</t>
  </si>
  <si>
    <t>0x499</t>
  </si>
  <si>
    <t>Flexray_NA_MSG_EM3_09</t>
  </si>
  <si>
    <t>0x453</t>
  </si>
  <si>
    <t>Flexray_NA_MSG_EM2_18</t>
  </si>
  <si>
    <t>0x49A</t>
  </si>
  <si>
    <t>Flexray_NA_MSG_EM3_18</t>
  </si>
  <si>
    <t>0x454</t>
  </si>
  <si>
    <t>Flexray_NA_Motor_TS_02</t>
  </si>
  <si>
    <t>0xAE7F</t>
  </si>
  <si>
    <t>Lost Communication With Engine Control Module "A"/Powertrain Control Module "A" - Communication Lost (ToutPduMotor_Motor_67_OBD)</t>
  </si>
  <si>
    <t>Fix possible error causes: Motor_67</t>
  </si>
  <si>
    <t>0xAC2E</t>
  </si>
  <si>
    <t>Lost Communication with TCM (ToutPduGetriebe_ToutAllrad_05)</t>
  </si>
  <si>
    <t>0xAD0A</t>
  </si>
  <si>
    <t>Lost Communication with TCM (ToutPduGetriebe_ToutCluHyb_01)</t>
  </si>
  <si>
    <t>0xAD1C</t>
  </si>
  <si>
    <t>Lost Communication with TCM (ToutPduGetriebe_ToutGbx_01)</t>
  </si>
  <si>
    <t>0xAD1D</t>
  </si>
  <si>
    <t>Lost Communication with TCM (ToutPduGetriebe_ToutGbx_02)</t>
  </si>
  <si>
    <t>0xAD1E</t>
  </si>
  <si>
    <t>Lost Communication with TCM (ToutPduGetriebe_ToutGbx_06)</t>
  </si>
  <si>
    <t>Lost Communication with TCM (ToutPduGetriebe_Getriebe_11)</t>
  </si>
  <si>
    <t>Fix possible error causes:Getriebe_11</t>
  </si>
  <si>
    <t>Lost Communication with TCM (ToutPduGetriebe_Getriebe_12)</t>
  </si>
  <si>
    <t>Fix possible error causes:Getriebe_12</t>
  </si>
  <si>
    <t>Lost Communication with TCM (ToutPduGetriebe_Getriebe_13)</t>
  </si>
  <si>
    <t>Fix possible error causes:Getriebe_13</t>
  </si>
  <si>
    <t>Lost Communication with TCM (ToutPduGetriebe_Getriebe_14)</t>
  </si>
  <si>
    <t>Fix possible error causes:Getriebe_14</t>
  </si>
  <si>
    <t>Lost Communication with TCM (ToutPduGetriebe_Getriebe_15)</t>
  </si>
  <si>
    <t>Fix possible error causes:Getriebe_15</t>
  </si>
  <si>
    <t>0xADCE</t>
  </si>
  <si>
    <t>Lost Communication with TCM (ToutPduGetriebe_Getriebe_16)</t>
  </si>
  <si>
    <t>0xADCF</t>
  </si>
  <si>
    <t>Lost Communication with TCM (ToutPduGetriebe_Getriebe_17)</t>
  </si>
  <si>
    <t>Fix possible error causes:Getriebe_17</t>
  </si>
  <si>
    <t>0xADD0</t>
  </si>
  <si>
    <t>Lost Communication with TCM (ToutPduGetriebe_Getriebe_19)</t>
  </si>
  <si>
    <t>Fix possible error causes:Getriebe_19</t>
  </si>
  <si>
    <t>0xADD1</t>
  </si>
  <si>
    <t>Lost Communication with TCM (ToutPduGetriebe_Getriebe_HYB_11)</t>
  </si>
  <si>
    <t>Fix possible error causes:Getriebe_HYB_11</t>
  </si>
  <si>
    <t>0xADD2</t>
  </si>
  <si>
    <t>Lost Communication with TCM (ToutPduGetriebe_Getriebe_HYB_13)</t>
  </si>
  <si>
    <t>Fix possible error causes:Getriebe_HYB_13</t>
  </si>
  <si>
    <t>0xAE11</t>
  </si>
  <si>
    <t>Lost Communication with TCM (ToutPduGetriebe)</t>
  </si>
  <si>
    <t>Lost Communication with TCM (ToutPduGetriebe_ToutGbx_07)</t>
  </si>
  <si>
    <t>Fix possible error causes: Gbx_07</t>
  </si>
  <si>
    <t>Flexray_A_LostMessage_Getriebe</t>
  </si>
  <si>
    <t>- if persistent, check dtc AIRBAG and flexray network (impedence, integrity, presence of error frames, electrical issues, …) ;- if previous check are OK, then replace inverter LE1</t>
  </si>
  <si>
    <t>FR communcation fault on Getriebe node - rolling counter error; [n] - [q] +1 constant BZ (see E2E LAH); (Calibration: n = 6;q = 2)</t>
  </si>
  <si>
    <t>0x45D</t>
  </si>
  <si>
    <t>Flexray_A_NA_Getriebe_11</t>
  </si>
  <si>
    <t>FR communcation fault on Getriebe node - absence node; [n] - [q] +1 missing messages (see E2E LAH); (Calibration: n = 6;q = 2)</t>
  </si>
  <si>
    <t>Flexray_A_BZ_BMS_01</t>
  </si>
  <si>
    <t>- if persistent, check dtc BMS and flexray network (impedence, integrity, presence of error frames, electrical issues, …) ;- if previous check are OK, then replace inverter LE1</t>
  </si>
  <si>
    <t>FR communcation fault on BMS node - rolling counter error; [n] - [q] +1 constant BZ (see E2E LAH); (Calibration: )</t>
  </si>
  <si>
    <t>Flexray_A_BZ_BMS_04</t>
  </si>
  <si>
    <t>FR communcation fault on BMS node - rolling counter error; [n] - [q] +1 constant BZ (see E2E LAH); (Calibration: n = 4;q = 2)</t>
  </si>
  <si>
    <t>Flexray_A_NA_BMS_01</t>
  </si>
  <si>
    <t>FR communcation fault on BMS node - absence node; [n] - [q] +1 missing messages (see E2E LAH); (Calibration: n = 4;q = 2)</t>
  </si>
  <si>
    <t>Flexray_A_NA_BMS_04</t>
  </si>
  <si>
    <t>Lost Communication With Battery Energy Control Module 'B' (ToutBMS_01)</t>
  </si>
  <si>
    <t>Fix possible error causes:BMS_01</t>
  </si>
  <si>
    <t>Lost Communication With Battery Energy Control Module 'B' (ToutPduBMS_BMS_02)</t>
  </si>
  <si>
    <t>Fix possible error causes:BMS_02</t>
  </si>
  <si>
    <t>Lost Communication With Battery Energy Control Module 'B' (ToutPduBMS_BMS_03)</t>
  </si>
  <si>
    <t>Fix possible error causes:BMS_03</t>
  </si>
  <si>
    <t>Lost Communication With Battery Energy Control Module 'B' (ToutPduBMS_BMS_04)</t>
  </si>
  <si>
    <t>Fix possible error causes:BMS_04</t>
  </si>
  <si>
    <t>Lost Communication With Battery Energy Control Module 'B' (ToutPduBMS_BMS_09)</t>
  </si>
  <si>
    <t>Fix possible error causes:BMS_09</t>
  </si>
  <si>
    <t>Flexray_A_LostMessage_BMS</t>
  </si>
  <si>
    <t>0x460</t>
  </si>
  <si>
    <t>0xDB</t>
  </si>
  <si>
    <t>Flexray_BZ_MSG_EM1_03</t>
  </si>
  <si>
    <t>- if persistent, check dtc ECU and flexray network (impedence, integrity, presence of error frames, electrical issues, …) ;- if previous check are OK, then replace inverter LE1</t>
  </si>
  <si>
    <t>FR communcation fault on ECU node - checksum error; 2 errors (see E2E LAH); (Calibration: )</t>
  </si>
  <si>
    <t>0xDC</t>
  </si>
  <si>
    <t>Flexray_BZ_MSG_EM1_09</t>
  </si>
  <si>
    <t>0xDD</t>
  </si>
  <si>
    <t>Flexray_BZ_MSG_EM1_18</t>
  </si>
  <si>
    <t>0xDE</t>
  </si>
  <si>
    <t>Flexray_NA_MSG_EM1_03</t>
  </si>
  <si>
    <t>0xDF</t>
  </si>
  <si>
    <t>Flexray_NA_MSG_EM1_09</t>
  </si>
  <si>
    <t>Flexray_NA_MSG_EM1_18</t>
  </si>
  <si>
    <t>0xAC54</t>
  </si>
  <si>
    <t>Lost Communication With Anti-Lock Brake System (ABS) Control Module 'A' (ToutESP_10)</t>
  </si>
  <si>
    <t>Fix possible error causes:ESP_10</t>
  </si>
  <si>
    <t>0xAC56</t>
  </si>
  <si>
    <t>Lost Communication With Anti-Lock Brake System (ABS) Control Module 'A' (ToutPduESP_ESP_20)</t>
  </si>
  <si>
    <t>0xAC5D</t>
  </si>
  <si>
    <t>Lost Communication With Anti-Lock Brake System (ABS) Control Module 'A' (ToutPduESP_ESP_21)</t>
  </si>
  <si>
    <t>Fix possible error causes:ESP_21</t>
  </si>
  <si>
    <t>0xAC71</t>
  </si>
  <si>
    <t>Lost Communication With Anti-Lock Brake System (ABS) Control Module 'A' (ToutPduESP_ESP_23)</t>
  </si>
  <si>
    <t>0xAC74</t>
  </si>
  <si>
    <t>Lost Communication With Anti-Lock Brake System (ABS) Control Module 'A' (ToutPduESP_ESP_44)</t>
  </si>
  <si>
    <t>Fix possible error causes:ESP_44</t>
  </si>
  <si>
    <t>0xACDE</t>
  </si>
  <si>
    <t>Lost Communication With Anti-Lock Brake System (ABS) Control Module 'A' (ToutPduESP_ESP_22)</t>
  </si>
  <si>
    <t>Fix possible error causes:ESP_22</t>
  </si>
  <si>
    <t>Lost Communication With Anti-Lock Brake System (ABS) Control Module 'A' (ToutPduESC_ESC_01)</t>
  </si>
  <si>
    <t>Fix possible error causes:ESC_01</t>
  </si>
  <si>
    <t>Lost Communication With Anti-Lock Brake System (ABS) Control Module 'A' (ToutPduESC_ESC_05)</t>
  </si>
  <si>
    <t>Fix possible error causes:ESC_05</t>
  </si>
  <si>
    <t>Lost Communication With Anti-Lock Brake System (ABS) Control Module 'A' (ToutPduESC_ESC_09)</t>
  </si>
  <si>
    <t>Fix possible error causes:ESC_09</t>
  </si>
  <si>
    <t>0xAE16</t>
  </si>
  <si>
    <t>Lost Communication With Anti-Lock Brake System (ABS) Control Module 'A' (ToutPduESC)</t>
  </si>
  <si>
    <t>Flexray_A_LostMessage_eTV</t>
  </si>
  <si>
    <t>- if persistent, check dtc LWI and flexray network (impedence, integrity, presence of error frames, electrical issues, …) ;- if previous check are OK, then replace inverter</t>
  </si>
  <si>
    <t>FR communcation fault on ESC node - rolling counter error; [n] - [q] +1 constant BZ (see E2E LAH); (Calibration: n = 6;q = 3)</t>
  </si>
  <si>
    <t>Flexray_A_BZ_ESP31</t>
  </si>
  <si>
    <t>Flexray_A_BZ_ESP41</t>
  </si>
  <si>
    <t>Flexray_A_BZ_ESP_EM2_01</t>
  </si>
  <si>
    <t>Flexray_A_BZ_ESP_EM3_01</t>
  </si>
  <si>
    <t>Flexray_A_NA_LWI</t>
  </si>
  <si>
    <t>FR communcation fault on ESC node - absence node; [n] - [q] +1 missing messages (see E2E LAH); (Calibration: n = 6;q = 3)</t>
  </si>
  <si>
    <t>0x445</t>
  </si>
  <si>
    <t>Flexray_A_NA_ESP31</t>
  </si>
  <si>
    <t>0x446</t>
  </si>
  <si>
    <t>Flexray_A_NA_ESP41</t>
  </si>
  <si>
    <t>0x447</t>
  </si>
  <si>
    <t>Flexray_A_NA_ESP_EM2_01</t>
  </si>
  <si>
    <t>0x448</t>
  </si>
  <si>
    <t>Flexray_A_NA_ESP_EM3_01</t>
  </si>
  <si>
    <t>Lost Communication With Chassis Control Module "A" (ToutPduEFP)</t>
  </si>
  <si>
    <t>0xAE23</t>
  </si>
  <si>
    <t>Lost Communication With Chassis Control Module "A" (ToutEFP_FDR_06)</t>
  </si>
  <si>
    <t>Fix possible error causes: FDR_06</t>
  </si>
  <si>
    <t>0xAC59</t>
  </si>
  <si>
    <t>Lost Communication With Body Control Module 'A' (ToutPduBCM1_ToutKlima_Sensor_02)</t>
  </si>
  <si>
    <t>0xAC58</t>
  </si>
  <si>
    <t>U014200</t>
  </si>
  <si>
    <t>Lost Communication With Body Control Module 'B' (ToutPduBCM2_ToutKlemmen_Status_01)</t>
  </si>
  <si>
    <t>Fix possible error causes:Klemmen_Status_01</t>
  </si>
  <si>
    <t>0xAC2D</t>
  </si>
  <si>
    <t>Lost Communication With Serial Data Gateway Module 'A' (ToutPduGW_ToutNVEM_02)</t>
  </si>
  <si>
    <t>0xAC57</t>
  </si>
  <si>
    <t>Lost Communication With Serial Data Gateway Module 'A' (ToutPduGW_ToutSysteminfo_01)</t>
  </si>
  <si>
    <t>Fix possible error causes:Systeminfo_01</t>
  </si>
  <si>
    <t>0xAC75</t>
  </si>
  <si>
    <t>Lost Communication With Serial Data Gateway Module 'A' (ToutPduGW_Diagnose_01)</t>
  </si>
  <si>
    <t>Fix possible error causes:Diagnose_01</t>
  </si>
  <si>
    <t>0xAC76</t>
  </si>
  <si>
    <t>Lost Communication With Serial Data Gateway Module 'A' (ToutPduGW_HVK_01)</t>
  </si>
  <si>
    <t>Fix possible error causes:HVK_01</t>
  </si>
  <si>
    <t>0xAC77</t>
  </si>
  <si>
    <t>Lost Communication With Serial Data Gateway Module 'A' (ToutPduGW_HVEM_02)</t>
  </si>
  <si>
    <t>Fix possible error causes:HVEM_02</t>
  </si>
  <si>
    <t>Lost Communication With Serial Data Gateway Module 'A' (ToutPduGW_FOD_01)</t>
  </si>
  <si>
    <t>Fix possible error causes:FoD_01</t>
  </si>
  <si>
    <t>0xAC79</t>
  </si>
  <si>
    <t>Lost Communication With Serial Data Gateway Module 'A' (ToutPduGW_ORU_01)</t>
  </si>
  <si>
    <t>Fix possible error causes:ORU_01</t>
  </si>
  <si>
    <t>Flexray_A_BZ_HVK_01</t>
  </si>
  <si>
    <t>- if persistent, check dtc HVK and flexray network (impedence, integrity, presence of error frames, electrical issues, …) ;- if previous check are OK, then replace inverter LE1</t>
  </si>
  <si>
    <t>FR communcation fault on HVK node - rolling counter error; [n] - [q] +1 constant BZ (see E2E LAH); (Calibration: n = 6;q = 2)</t>
  </si>
  <si>
    <t>0x6F</t>
  </si>
  <si>
    <t>Flexray_A_NA_HVK_01</t>
  </si>
  <si>
    <t>FR communcation fault on HVK node - absence node; [n] - [q] +1 missing messages (see E2E LAH); (Calibration: n = 6;q = 2)</t>
  </si>
  <si>
    <t>0x456</t>
  </si>
  <si>
    <t>U014700</t>
  </si>
  <si>
    <t>Flexray_A_LostMessage_HVK</t>
  </si>
  <si>
    <t>0xAC50</t>
  </si>
  <si>
    <t>Lost Communication With Restraints Control Module (ToutPduSC_ToutSARA_06)</t>
  </si>
  <si>
    <t>0xADD3</t>
  </si>
  <si>
    <t>Lost Communication With Restraints Control Module (ToutPduHCP1_Airbag_10)</t>
  </si>
  <si>
    <t>Fix possible error causes:Airbag_10</t>
  </si>
  <si>
    <t>Lost Communication With Restraints Control Module (ToutPduSC_AIRBAG_01)</t>
  </si>
  <si>
    <t>Fix possible error causes:Airbag_01</t>
  </si>
  <si>
    <t>0x4D2</t>
  </si>
  <si>
    <t>Flexray_A_LostMessage_Airbag</t>
  </si>
  <si>
    <t>FR communcation fault on Airbag node - rolling counter error; [n] - [q] +1 constant BZ (see E2E LAH); (Calibration: n = 6;q = 2)</t>
  </si>
  <si>
    <t>0x4D3</t>
  </si>
  <si>
    <t>Flexray_A_NA_Airbag_01</t>
  </si>
  <si>
    <t>FR communcation fault on Airbag node - absence node; [n] - [q] +1 missing messages (see E2E LAH); (Calibration: n = 6;q = 2)</t>
  </si>
  <si>
    <t>0x4AD</t>
  </si>
  <si>
    <t>Flexray_A_LostMessage_TME</t>
  </si>
  <si>
    <t>- if persistent, check dtc TME and flexray network (impedence, integrity, presence of error frames, electrical issues, …) ;- if previous check are OK, then replace inverter LE1</t>
  </si>
  <si>
    <t>FR communcation fault on TME node - rolling counter error; 2 errors (see E2E LAH); (Calibration: )</t>
  </si>
  <si>
    <t>Flexray_A_BZ_TME_11</t>
  </si>
  <si>
    <t>FR communcation fault on TME node - rolling counter error; [n] - [q] +1 constant BZ (see E2E LAH); (Calibration: n = 4;q = 2)</t>
  </si>
  <si>
    <t>Flexray_A_BZ_TME_12</t>
  </si>
  <si>
    <t>FR communcation fault on TME node - rolling counter error; [n] - [q] +1 missing messages (see E2E LAH); (Calibration: n = 4;q = 2)</t>
  </si>
  <si>
    <t>Flexray_A_NA_TME_08</t>
  </si>
  <si>
    <t>FR communcation fault on TME node - absence node; 2 errors (see E2E LAH); (Calibration: )</t>
  </si>
  <si>
    <t>0x4B1</t>
  </si>
  <si>
    <t>Flexray_A_NA_TME_11</t>
  </si>
  <si>
    <t>FR communcation fault on TME node - absence node; [n] - [q] +1 constant BZ (see E2E LAH); (Calibration: n = 4;q = 2)</t>
  </si>
  <si>
    <t>Flexray_A_NA_TME_12</t>
  </si>
  <si>
    <t>FR communcation fault on TME node - absence node; [n] - [q] +1 missing messages (see E2E LAH); (Calibration: n = 4;q = 2)</t>
  </si>
  <si>
    <t>U016500</t>
  </si>
  <si>
    <t>0x71</t>
  </si>
  <si>
    <t>U025000</t>
  </si>
  <si>
    <t>Flexray_A_BZ_Airbag_01</t>
  </si>
  <si>
    <t>0x72</t>
  </si>
  <si>
    <t>CAN_NA_LE23</t>
  </si>
  <si>
    <t>CAN communcation fault on LE23 node - absence node; [n] - [q] +1 missing messages (see E2E LAH); (Calibration: n = 4;q = 3)</t>
  </si>
  <si>
    <t>Flexray_A_BZ_EM2_HYB_13</t>
  </si>
  <si>
    <t>- if persistent, check dtc LE23 and flexray network (impedence, integrity, presence of error frames, electrical issues, …) ;- if previous check are OK, then replace inverter LE1</t>
  </si>
  <si>
    <t>FR communcation fault on LE node - absence node; [n] - [q] +1 constant BZ (see E2E LAH); (Calibration: n = 10;q = 2)</t>
  </si>
  <si>
    <t>Flexray_A_NA_EM2_HYB_13</t>
  </si>
  <si>
    <t>FR communcation fault on LE node - absence node; [n] - [q] +1 missing messages (see E2E LAH); (Calibration: n = 10;q = 2)</t>
  </si>
  <si>
    <t>0xAD0C</t>
  </si>
  <si>
    <t>U02AB00</t>
  </si>
  <si>
    <t>Lost Communication With Vehicle Thermal Management Control Module (ToutPduTME_TME_11)</t>
  </si>
  <si>
    <t>Fix possible error causes:TME_11</t>
  </si>
  <si>
    <t>Lost Communication With Vehicle Thermal Management Control Module (ToutPduTME_TME_08)</t>
  </si>
  <si>
    <t>Fix possible error causes:TME_08</t>
  </si>
  <si>
    <t>0xAC73</t>
  </si>
  <si>
    <t>U03D100</t>
  </si>
  <si>
    <t>Invalid Data Received From Vehicle Thermal Management Control Module (SIGERRTME)</t>
  </si>
  <si>
    <t>0xAD0E</t>
  </si>
  <si>
    <t>Invalid Data Received From Vehicle Thermal Management Control Module (SIGERRTME_TME_11_TME_Temp_KM_vor_LE)</t>
  </si>
  <si>
    <t>The signal is equal to the error value.</t>
  </si>
  <si>
    <t>0xAD44</t>
  </si>
  <si>
    <t>Invalid Data Received From Vehicle Thermal Management Control Module (SigErrTME_Temp_KM_nach_EM)</t>
  </si>
  <si>
    <t>0xADBF</t>
  </si>
  <si>
    <t>Invalid Data Received From Vehicle Thermal Management Control Module (SIGERRTME_TME_08_TME_NT_Kreis_Status)</t>
  </si>
  <si>
    <t>Invalid Data Received From Vehicle Thermal Management Control Module (SIGERRTME_TME_08_TME_EM1_IstVolumenstrom)</t>
  </si>
  <si>
    <t>Invalid Data Received From ECM/PCM 'A' (PlausMotor_Code_01)</t>
  </si>
  <si>
    <t>Invalid Data Received From ECM/PCM 'A' (SigErrTSK_Fahrzeugmasse_02)</t>
  </si>
  <si>
    <t>0x11B9</t>
  </si>
  <si>
    <t>Invalid Data Received From ECM/PCM 'A' (SigErrCE_TCat1)</t>
  </si>
  <si>
    <t>0x11BA</t>
  </si>
  <si>
    <t>Invalid Data Received From ECM/PCM 'A' (SigErrCE_TCat2)</t>
  </si>
  <si>
    <t>0x11BB</t>
  </si>
  <si>
    <t>Invalid Data Received From ECM/PCM 'A' (SigErrCE_Tpfil)</t>
  </si>
  <si>
    <t>0xAC29</t>
  </si>
  <si>
    <t>Invalid Data Received From ECM/PCM 'A' (OrngPlausTqMon_OoRSpdctrl)</t>
  </si>
  <si>
    <t>Fix possible error causes: 
- PAG lib error 
- Bus err</t>
  </si>
  <si>
    <t>external speed control torque is out of range between lower limit and upper limit.
(external speed control torque &lt; lower limit or
upper limit &lt; external speed control torque)</t>
  </si>
  <si>
    <t>0xAC2A</t>
  </si>
  <si>
    <t>Invalid Data Received From ECM/PCM 'A' (OrngPlausTqMon_OoRTrqcmd)</t>
  </si>
  <si>
    <t>torque command is out of range between lower limit and upper limit.
(torque command &lt; lower limit or
upper limit &lt; torque command)</t>
  </si>
  <si>
    <t>0xAC30</t>
  </si>
  <si>
    <t>Invalid Data Received From ECM/PCM 'A' (PlausPduMotor_PlausMotor_11)</t>
  </si>
  <si>
    <t>0xAC3F</t>
  </si>
  <si>
    <t>Invalid Data Received From ECM/PCM 'A' (SIGERRMotor_SigErrOORMO_Mom_Ist_Summe)</t>
  </si>
  <si>
    <t>0xAC40</t>
  </si>
  <si>
    <t>Invalid Data Received From ECM/PCM 'A' (SIGERRMotor_SigErrOORMO_Mom_Soll_Roh)</t>
  </si>
  <si>
    <t>0xAC41</t>
  </si>
  <si>
    <t>Invalid Data Received From ECM/PCM 'A' (SIGERRMotor_SigErrOORMO_Mom_Traegheit_Summe)</t>
  </si>
  <si>
    <t>0xAC42</t>
  </si>
  <si>
    <t>Invalid Data Received From ECM/PCM 'A' (SIGERRMotor_SigErrOORMO_Mom_Soll_gefiltert)</t>
  </si>
  <si>
    <t>0xAC43</t>
  </si>
  <si>
    <t>Invalid Data Received From ECM/PCM 'A' (SIGERRMotor_SigErrOORMO_Mom_Begr_stat)</t>
  </si>
  <si>
    <t>0xAC44</t>
  </si>
  <si>
    <t>Invalid Data Received From ECM/PCM 'A' (SIGERRMotor_SigErrOORMO_Mom_Begr_dyn)</t>
  </si>
  <si>
    <t>0xAC45</t>
  </si>
  <si>
    <t>Invalid Data Received From ECM/PCM 'A' (SIGERRMotor_SigErrOORMO_Momentenintegral_02)</t>
  </si>
  <si>
    <t>Invalid Data Received From ECM/PCM 'A' (SIGERRMotor_SigErrOORMO_Mom_Soll_oEx)</t>
  </si>
  <si>
    <t>0xAC47</t>
  </si>
  <si>
    <t>Invalid Data Received From ECM/PCM 'A' (SIGERRMotor_SigErrOORMO_Mom_Soll_Roh_Praed)</t>
  </si>
  <si>
    <t>Invalid Data Received From ECM/PCM 'A' (SIGERRMotor_SigErrOORMO_IstMoment_VKM)</t>
  </si>
  <si>
    <t>0xAC49</t>
  </si>
  <si>
    <t>Invalid Data Received From ECM/PCM 'A' (SIGERRMotor_SigErrOORMO_Drehzahl_VM)</t>
  </si>
  <si>
    <t>0xAC4A</t>
  </si>
  <si>
    <t>Invalid Data Received From ECM/PCM 'A' (SIGERRMotor_SigErrOORMO_Mom_Begr_Schalt)</t>
  </si>
  <si>
    <t>0xAC4B</t>
  </si>
  <si>
    <t>Invalid Data Received From ECM/PCM 'A' (SIGERRMotor_SigErrOORMO_Mom_Begr_Schalt_Min)</t>
  </si>
  <si>
    <t>Invalid Data Received From ECM/PCM 'A' (PlausMotor_TS_05)</t>
  </si>
  <si>
    <t>0xAC70</t>
  </si>
  <si>
    <t>Invalid Data Received From ECM/PCM 'A' (SIGERRMotor_SigErrOBD_Aussen_Temp_gef)</t>
  </si>
  <si>
    <t>0xAC8F</t>
  </si>
  <si>
    <t>Internal Control Module Monitoring Processor Performance (OrngPlausTqMon_OorSollmdsLV2)</t>
  </si>
  <si>
    <t>0xAC90</t>
  </si>
  <si>
    <t>Invalid Data Received From ECM/PCM 'A' (OrngPlausTqMon_OorSollDrzhlLV2)</t>
  </si>
  <si>
    <t>Motor speed command is less than lower threshold or 
Motor speed command is more than upper threshold</t>
  </si>
  <si>
    <t>0xAC91</t>
  </si>
  <si>
    <t>Invalid Data Received From ECM/PCM 'A' (OrngPlausTqMon_OorSollMnmtLV2)</t>
  </si>
  <si>
    <t>Torque command is less than lower threshold or 
Torque command is more than upper threshold</t>
  </si>
  <si>
    <t>0xACC5</t>
  </si>
  <si>
    <t>Invalid Data Received From ECM/PCM 'A' (ImplausCmdReceived)</t>
  </si>
  <si>
    <t>Fix possible error causes:
Implausible command on FlexRay received</t>
  </si>
  <si>
    <t>"LV1 error status" is error or "LV2 error status" is error</t>
  </si>
  <si>
    <t>0xACED</t>
  </si>
  <si>
    <t>Invalid Data Received From ECM/PCM 'A' (SIGERRMotor_SigErrCE_SpdCrksft)</t>
  </si>
  <si>
    <t>0xACEE</t>
  </si>
  <si>
    <t>Invalid Data Received From ECM/PCM 'A' (SIGERRMotor_SigErrCE_TqCrksft)</t>
  </si>
  <si>
    <t>0xACEF</t>
  </si>
  <si>
    <t>Invalid Data Received From ECM/PCM 'A' (SIGERRMotor_SigErrCE_TOil)</t>
  </si>
  <si>
    <t>0xACF0</t>
  </si>
  <si>
    <t>Invalid Data Received From ECM/PCM 'A' (SIGERRMotor_SigErrCE_TCoo)</t>
  </si>
  <si>
    <t>0xACF6</t>
  </si>
  <si>
    <t>Invalid Data Received From ECM/PCM 'A' (SIGERRMotor_SigErrOORMO_EM1_MaxMoment_DrzRegler)</t>
  </si>
  <si>
    <t>0xACF7</t>
  </si>
  <si>
    <t>Invalid Data Received From ECM/PCM 'A' (SIGERRMotor_SigErrOORMO_EM1_MinMoment_DrzRegler)</t>
  </si>
  <si>
    <t>0xACF8</t>
  </si>
  <si>
    <t>Invalid Data Received From ECM/PCM 'A' (SIGERRMotor_SigErrOORMO_EM1_Max_Moment)</t>
  </si>
  <si>
    <t>0xACF9</t>
  </si>
  <si>
    <t>Invalid Data Received From ECM/PCM 'A' (SIGERRMotor_SigErrOORMO_EM1_MaxDyn_Strom)</t>
  </si>
  <si>
    <t>0xACFA</t>
  </si>
  <si>
    <t>Invalid Data Received From ECM/PCM 'A' (SIGERRMotor_SigErrOORMO_EM1_MinDyn_Strom)</t>
  </si>
  <si>
    <t>0xACFB</t>
  </si>
  <si>
    <t>Invalid Data Received From ECM/PCM 'A' (SIGERRMotor_SigErrOORMO_EM1_SollMoment)</t>
  </si>
  <si>
    <t>0xACFC</t>
  </si>
  <si>
    <t>Invalid Data Received From ECM/PCM 'A' (SIGERRMotor_SigErrOORMO_EM1_MaxPred_Strom)</t>
  </si>
  <si>
    <t>0xACFD</t>
  </si>
  <si>
    <t>Invalid Data Received From ECM/PCM 'A' (SIGERRMotor_SigErrOORMO_EM1_MinPred_Strom)</t>
  </si>
  <si>
    <t>0xAD66</t>
  </si>
  <si>
    <t>Invalid Data Received From ECM/PCM 'A' (PlausPduMotor_Hybrid_10)</t>
  </si>
  <si>
    <t>0xAD67</t>
  </si>
  <si>
    <t>Invalid Data Received From ECM/PCM 'A' (PlausPduMotor_MSG_EM1_03)</t>
  </si>
  <si>
    <t>1. CRC error of PDU signal is detected. OR
2. BZ error of PDU signal is detected.</t>
  </si>
  <si>
    <t>0xAD68</t>
  </si>
  <si>
    <t>Invalid Data Received From ECM/PCM 'A' (PlausPduMotor_MSG_EM1_08)</t>
  </si>
  <si>
    <t>0xAD69</t>
  </si>
  <si>
    <t>Invalid Data Received From ECM/PCM 'A' (PlausPduMotorMSG_EM1_09)</t>
  </si>
  <si>
    <t>0xAD6A</t>
  </si>
  <si>
    <t>Invalid Data Received From ECM/PCM 'A' (PlausPduMotor_MSG_EM1_11)</t>
  </si>
  <si>
    <t>0xAD6B</t>
  </si>
  <si>
    <t>Invalid Data Received From ECM/PCM 'A' (PlausPduMotor_MSG_EM1_18)</t>
  </si>
  <si>
    <t>0xADA7</t>
  </si>
  <si>
    <t>Invalid Data Received From ECM/PCM 'A' (SIGERRMotor_Motor_07_MO_Oel_Temp)</t>
  </si>
  <si>
    <t>0xADA8</t>
  </si>
  <si>
    <t>Invalid Data Received From ECM/PCM 'A' (SIGERRMotor_Motor_07_MO_Kuehlmittel_Temp)</t>
  </si>
  <si>
    <t>0xADA9</t>
  </si>
  <si>
    <t>Invalid Data Received From ECM/PCM 'A' (SIGERRMotor_Motor_14_MO_Gangposition)</t>
  </si>
  <si>
    <t>Invalid Data Received From ECM/PCM 'A' (SIGERRMotor_Motor_16_TSK_Steigung_02)</t>
  </si>
  <si>
    <t>Invalid Data Received From ECM/PCM 'A' (SIGERRMotor_Motor_28_MO_IstMoment_VKM)</t>
  </si>
  <si>
    <t>Fix possible error causes - Motor_18</t>
  </si>
  <si>
    <t>0xADAC</t>
  </si>
  <si>
    <t>Invalid Data Received From ECM/PCM 'A' (SIGERRMotor_Motor_28_MO_Drehzahl_VM)</t>
  </si>
  <si>
    <t>Fix possible error causes - Motor_28</t>
  </si>
  <si>
    <t>Invalid Data Received From ECM/PCM 'A' (SIGERRMotor_Motor_31_MO_Fahrzeugabstellzeit)</t>
  </si>
  <si>
    <t>0xADAE</t>
  </si>
  <si>
    <t>Invalid Data Received From ECM/PCM 'A' (SIGERRMotor_Motor_31_MO_HV_Auszeit)</t>
  </si>
  <si>
    <t>Invalid Data Received From ECM/PCM 'A' (SIGERRMotor_Motor_46_MO_Kat1_Temp)</t>
  </si>
  <si>
    <t>0xADB0</t>
  </si>
  <si>
    <t>Invalid Data Received From ECM/PCM 'A' (SIGERRMotor_Motor_46_MO_OPF_Temp)</t>
  </si>
  <si>
    <t>Invalid Data Received From ECM/PCM 'A' (SIGERRMotor_Motor_46_MO_Kat2_Temp)</t>
  </si>
  <si>
    <t>Invalid Data Received From ECM/PCM 'A' (SIGERRMotor_Motor_46_MO_VorOPFSens_Temp)</t>
  </si>
  <si>
    <t>Invalid Data Received From ECM/PCM 'A' (SIGERRMotor_Motor_46_MO_NachOPFSens_Temp)</t>
  </si>
  <si>
    <t>Invalid Data Received From ECM/PCM 'A' (SIGERRMotor_MSG_EM1_08_MO_EM1_MaxMoment_DrzRegler)</t>
  </si>
  <si>
    <t>0xADB5</t>
  </si>
  <si>
    <t>Invalid Data Received From ECM/PCM 'A' (SIGERRMotor_MSG_EM1_08_MO_EM1_MinMoment_DrzRegler)</t>
  </si>
  <si>
    <t>0xADB6</t>
  </si>
  <si>
    <t>Invalid Data Received From ECM/PCM 'A' (SIGERRMotor_MSG_EM1_09_MO_EM1_Max_Moment)</t>
  </si>
  <si>
    <t>0xADB7</t>
  </si>
  <si>
    <t>Invalid Data Received From ECM/PCM 'A' (SIGERRMotor_MSG_EM1_09_MO_EM1_Min_Moment)</t>
  </si>
  <si>
    <t>0xADB8</t>
  </si>
  <si>
    <t>Invalid Data Received From ECM/PCM 'A' (SIGERRMotor_MSG_EM1_11_MO_EM1_Dyn_Spiel_Getriebe)</t>
  </si>
  <si>
    <t>0xADB9</t>
  </si>
  <si>
    <t>Invalid Data Received From ECM/PCM 'A' (SIGERRMotor_MSG_EM1_18_MO_EM1_MaxDyn_Strom)</t>
  </si>
  <si>
    <t>0xADBA</t>
  </si>
  <si>
    <t>Invalid Data Received From ECM/PCM 'A' (SIGERRMotor_MSG_EM1_18_MO_EM1_MinDyn_Strom)</t>
  </si>
  <si>
    <t>Invalid Data Received From ECM/PCM 'A' (SIGERRMotor_MSG_EM1_18_MO_EM1_SollMoment)</t>
  </si>
  <si>
    <t>Invalid Data Received From ECM/PCM 'A' (SIGERRMotor_MSG_EM1_29_MO_EM1_MaxPred_Strom)</t>
  </si>
  <si>
    <t>Invalid Data Received From ECM/PCM 'A' (SIGERRMotor_MSG_EM1_29_MO_EM1_MinPred_Strom)</t>
  </si>
  <si>
    <t>0xAE24</t>
  </si>
  <si>
    <t>Invalid Data Received From ECM/PCM 'A' (PlausPduMotor_Motor_Code_01)</t>
  </si>
  <si>
    <t>0xAE29</t>
  </si>
  <si>
    <t>Invalid Data Received From ECM/PCM 'A' (SIGERRMotor_Motor_11_MO_MOM_IST_SUMME)</t>
  </si>
  <si>
    <t>Fix possible error causes:Motor_11</t>
  </si>
  <si>
    <t>The signal is equal to the initial value.</t>
  </si>
  <si>
    <t>Invalid Data Received From ECM/PCM 'A' (SIGERRMotor_Motor_11_MO_MOM_SOLL_GEFILTERT)</t>
  </si>
  <si>
    <t>Invalid Data Received From ECM/PCM 'A' (SIGERRMotor_Motor_16_TSK_Fahrzeugmasse_02)</t>
  </si>
  <si>
    <t>0xAE2C</t>
  </si>
  <si>
    <t>Invalid Data Received From ECM/PCM 'A' (SIGERRMotor_Motor_47_MO_EM_MAXDYN_LADESPANNUNG)</t>
  </si>
  <si>
    <t>0xAE2D</t>
  </si>
  <si>
    <t>Invalid Data Received From ECM/PCM 'A' (SIGERRMotor_Motor_47_MO_EM_MINDYN_LADESPANNUNG)</t>
  </si>
  <si>
    <t>Invalid Data Received From ECM/PCM 'A' (SIGERRMotor_MSG_EM1_07_MO_EM1_DYN_KP_AR)</t>
  </si>
  <si>
    <t>Invalid Data Received From ECM/PCM 'A' (SIGERRMotor_MSG_EM1_07_MO_EM1_PERIODE_AR)</t>
  </si>
  <si>
    <t>Invalid Data Received From ECM/PCM 'A' (SIGERRMotor_MSG_EM1_09_MO_EM1_MAX_MOMENT_AR)</t>
  </si>
  <si>
    <t>Invalid Data Received From ECM/PCM 'A' (SIGERRMotor_MSG_EM1_09_MO_EM1_MIN_MOMENT_AR)</t>
  </si>
  <si>
    <t>0xAE32</t>
  </si>
  <si>
    <t>Invalid Data Received From ECM/PCM 'A' (SIGERRMotor_MSG_EM1_18_MO_EM1_MINABS_STROM)</t>
  </si>
  <si>
    <t>0xAE33</t>
  </si>
  <si>
    <t>Invalid Data Received From ECM/PCM 'A' (SIGERRMotor_MSG_EM1_18_MO_EM1_MAXABS_STROM)</t>
  </si>
  <si>
    <t>0xAE34</t>
  </si>
  <si>
    <t>Invalid Data Received From ECM/PCM 'A' (SIGERRMotor_MSG_EM1_03_MO_EM1_MAXDREHZAHL)</t>
  </si>
  <si>
    <t>0xAE35</t>
  </si>
  <si>
    <t>Invalid Data Received From ECM/PCM 'A' (SIGERRMotor_MSG_EM1_03_MO_EM1_SOLLDREHZAHL)</t>
  </si>
  <si>
    <t>0xAE36</t>
  </si>
  <si>
    <t>Invalid Data Received From ECM/PCM 'A' (SIGERRMotor_MSG_EM1_03_MO_EM1_SOLLSPANNUNG)</t>
  </si>
  <si>
    <t>0xAE37</t>
  </si>
  <si>
    <t>Invalid Data Received From ECM/PCM 'A' (SIGERRMotor_MSG_EM1_08_MO_EM1_KP_DRZREGLER)</t>
  </si>
  <si>
    <t>0xAE38</t>
  </si>
  <si>
    <t>Invalid Data Received From ECM/PCM 'A' (SIGERRMotor_MSG_EM1_08_MO_EM1_MINDREHZAHL)</t>
  </si>
  <si>
    <t>0xAE39</t>
  </si>
  <si>
    <t>Invalid Data Received From ECM/PCM 'A' (SIGERRMotor_MSG_EM1_11_MO_EM1_KP_LIMDRZREGLER)</t>
  </si>
  <si>
    <t>Fix possible error causes - MSG_EM1_11</t>
  </si>
  <si>
    <t>0xAE45</t>
  </si>
  <si>
    <t>Invalid Data Received From ECM/PCM 'A' (SIGERRMotor_Motor_Hybrid_11_MO_Ablaufstrg_Betriebszustand)</t>
  </si>
  <si>
    <t>Fix possible error causes: Motor_Hybrid_11</t>
  </si>
  <si>
    <t>Invalid Data Received From ECM/PCM 'A' (SIGERRMotor_VKM_08_SigErrCE_TCat1)</t>
  </si>
  <si>
    <t>Invalid Data Received From ECM/PCM 'A' (SIGERRMotor_VKM_08_SigErrCE_TCat2)</t>
  </si>
  <si>
    <t>Invalid Data Received From ECM/PCM 'A' (SIGERRMotor_VKM_08_SigErrCE_TPfil)</t>
  </si>
  <si>
    <t>0x449</t>
  </si>
  <si>
    <t>Flexray_InvalidData_ECU</t>
  </si>
  <si>
    <t>0x492</t>
  </si>
  <si>
    <t>Flexray_CRC_MSG_EM3_03</t>
  </si>
  <si>
    <t>0x44A</t>
  </si>
  <si>
    <t>Flexray_CRC_MSG_EM2_09</t>
  </si>
  <si>
    <t>Flexray_CRC_MSG_EM3_09</t>
  </si>
  <si>
    <t>Flexray_CRC_MSG_EM2_18</t>
  </si>
  <si>
    <t>0x494</t>
  </si>
  <si>
    <t>Flexray_CRC_MSG_EM3_18</t>
  </si>
  <si>
    <t>Flexray_CRC_Motor_TS_02</t>
  </si>
  <si>
    <t>0xAE80</t>
  </si>
  <si>
    <t>Invalid Data Received From Engine Control Module "A"/Powertrain Control Module "A" - Invalid Serial Data Received (SigErrMotor_Motor_67_OBD_OBDProtocol_req)</t>
  </si>
  <si>
    <t>0x11B8</t>
  </si>
  <si>
    <t>Invalid Data Received From TCM (SigErrGbx_TqIn)</t>
  </si>
  <si>
    <t>0xAC3A</t>
  </si>
  <si>
    <t>Invalid Data Received From TCM (SIGERRGetriebe_SigErrGE_Verlustmoment)</t>
  </si>
  <si>
    <t>0xAC3B</t>
  </si>
  <si>
    <t>Invalid Data Received From TCM (SIGERRGetriebe_SigErrGE_Mom_Traegheit)</t>
  </si>
  <si>
    <t>0xAC3C</t>
  </si>
  <si>
    <t>Invalid Data Received From TCM (SIGERRGetriebe_SigErrOORGE_Mom_Traegheit)</t>
  </si>
  <si>
    <t>0xAC3D</t>
  </si>
  <si>
    <t>Invalid Data Received From TCM (SIGERRGetriebe_SigErrALR_Ist_Proz)</t>
  </si>
  <si>
    <t>0xAC3E</t>
  </si>
  <si>
    <t>Invalid Data Received From TCM (SIGERRGetriebe_SigErrOORALR_Ist_Proz)</t>
  </si>
  <si>
    <t>0xACE9</t>
  </si>
  <si>
    <t>Invalid Data Received From TCM (SIGERRGetriebe_SigErrGbx_SpdIn)</t>
  </si>
  <si>
    <t>0xACEA</t>
  </si>
  <si>
    <t>Invalid Data Received From TCM (SIGERRGetriebe_SigErrGbx_SpdOut)</t>
  </si>
  <si>
    <t>0xACEB</t>
  </si>
  <si>
    <t>Invalid Data Received From TCM (SIGERRGetriebe_SigErrGbx_TqInLos)</t>
  </si>
  <si>
    <t>0xACEC</t>
  </si>
  <si>
    <t>Invalid Data Received From TCM (SIGERRGetriebe_SigErrGbx_TSmp)</t>
  </si>
  <si>
    <t>0xAD58</t>
  </si>
  <si>
    <t>Invalid Data Received From TCM (PlausPduGetriebe_Getriebe_11)</t>
  </si>
  <si>
    <t>0xAD59</t>
  </si>
  <si>
    <t>Invalid Data Received From TCM (PlausPduGetriebe_Getriebe_12)</t>
  </si>
  <si>
    <t>0xAD7E</t>
  </si>
  <si>
    <t>Invalid Data Received From TCM (SIGERRGetriebe_Getriebe_11_GE_Uefkt)</t>
  </si>
  <si>
    <t>0xAD7F</t>
  </si>
  <si>
    <t>Invalid Data Received From TCM (SIGERRGetriebe_Getriebe_11_GE_Fahrstufe)</t>
  </si>
  <si>
    <t>The signal is equal to the out of range value.</t>
  </si>
  <si>
    <t>0xAD80</t>
  </si>
  <si>
    <t>Invalid Data Received From TCM (SIGERRGetriebe_Getriebe_11_GE_Zielgang)</t>
  </si>
  <si>
    <t>0xAD81</t>
  </si>
  <si>
    <t>Invalid Data Received From TCM (SIGERRGetriebe_Getriebe_12_GE_Uefkt_02)</t>
  </si>
  <si>
    <t>0xAD82</t>
  </si>
  <si>
    <t>Invalid Data Received From TCM (SIGERRGetriebe_Getriebe_12_GE_Aufnahmemoment)</t>
  </si>
  <si>
    <t>0xAD83</t>
  </si>
  <si>
    <t>Invalid Data Received From TCM (SIGERRGetriebe_Getriebe_13_GE_Eingangsdrehz)</t>
  </si>
  <si>
    <t>0xAD84</t>
  </si>
  <si>
    <t>Invalid Data Received From TCM (SIGERRGetriebe_Getriebe_14_GE_Sumpftemperatur)</t>
  </si>
  <si>
    <t>0xAD85</t>
  </si>
  <si>
    <t>Invalid Data Received From TCM (SIGERRGetriebe_Getriebe_15_GE_Synchro_Zeit_02)</t>
  </si>
  <si>
    <t>0xAD86</t>
  </si>
  <si>
    <t>Invalid Data Received From TCM (SIGERRGetriebe_Getriebe_16_GE_Ist_Fahrstufe)</t>
  </si>
  <si>
    <t>0xAD87</t>
  </si>
  <si>
    <t>Invalid Data Received From TCM (SIGERRGetriebe_Getriebe_19_GE_Ausgangsdrehzahl)</t>
  </si>
  <si>
    <t>0xAD88</t>
  </si>
  <si>
    <t>Invalid Data Received From TCM (SIGERRGetriebe_Getriebe_HYB_11_GE_Istzustand_K0)</t>
  </si>
  <si>
    <t>0xAD89</t>
  </si>
  <si>
    <t>Invalid Data Received From TCM (SIGERRGetriebe_Getriebe_HYB_13_GE_Istvolumenstrom_Rotor)</t>
  </si>
  <si>
    <t>0xAD8A</t>
  </si>
  <si>
    <t>Invalid Data Received From TCM (SIGERRGetriebe_Getriebe_HYB_13_GE_Istvolumenstrom_Stator)</t>
  </si>
  <si>
    <t>Invalid Data Received From TCM (SIGERRGetriebe_Getriebe_HYB_13_GE_Kuehlungstemperatur_Rotor)</t>
  </si>
  <si>
    <t>Invalid Data Received From TCM (SIGERRGetriebe_Getriebe_HYB_13_GE_Kuehlungstemperatur_Stator)</t>
  </si>
  <si>
    <t>0xAD8D</t>
  </si>
  <si>
    <t>Invalid Data Received From TCM (SIGERRGetriebe_Getriebe_HYB_13_GE_Volumenstrom_Pumpe)</t>
  </si>
  <si>
    <t>0xAE12</t>
  </si>
  <si>
    <t>Invalid Data Received From TCM (PlausPduGetriebe)</t>
  </si>
  <si>
    <t>0xAE13</t>
  </si>
  <si>
    <t>Invalid Data Received From TCM (SIGERRGetriebe)</t>
  </si>
  <si>
    <t>Invalid Data Received From TCM (SIGERRGetriebe_Gbx_07_CluHyb_VfOilCluAct)</t>
  </si>
  <si>
    <t>Fix possible error causes - Gbx_07</t>
  </si>
  <si>
    <t>Invalid Data Received From TCM (SIGERRGetriebe_Gbx_01_SigErrGbx_TqIn)</t>
  </si>
  <si>
    <t>Fix possible error causes: Gbx_01</t>
  </si>
  <si>
    <t>0x45B</t>
  </si>
  <si>
    <t>Flexray_A_InvalidData_Getriebe</t>
  </si>
  <si>
    <t>FR communcation fault on Getriebe node - checksum error; 2 errors (see E2E LAH); (Calibration: )</t>
  </si>
  <si>
    <t>U041200</t>
  </si>
  <si>
    <t>Flexray_A_CRC_BMS_01</t>
  </si>
  <si>
    <t>FR communcation fault on BMS node - checksum error; 2 errors (see E2E LAH); (Calibration: )</t>
  </si>
  <si>
    <t>0x76</t>
  </si>
  <si>
    <t>Flexray_A_CRC_BMS_04</t>
  </si>
  <si>
    <t>0xAC2C</t>
  </si>
  <si>
    <t>Invalid Data Received From Battery Energy Control Module 'B' (PlausPduBMS_04)</t>
  </si>
  <si>
    <t>0xAC6A</t>
  </si>
  <si>
    <t>Invalid Data Received From Battery Energy Control Module 'B' (SigErrBMS_MaxDyn_EntladeStrom_02)</t>
  </si>
  <si>
    <t>0xAD31</t>
  </si>
  <si>
    <t>Invalid Data Received From Battery Energy Control Module 'B' (PlausPduBMS_01)</t>
  </si>
  <si>
    <t>Invalid Data Received From Battery Energy Control Module 'B' (SIGERRBMS_BMS_01_BMS_IstStrom_02)</t>
  </si>
  <si>
    <t>0xAD6D</t>
  </si>
  <si>
    <t>Invalid Data Received From Battery Energy Control Module 'B' (SIGERRBMS_BMS_01_BMS_IstSpannung)</t>
  </si>
  <si>
    <t>0xAD6E</t>
  </si>
  <si>
    <t>Invalid Data Received From Battery Energy Control Module 'B' (SIGERRBMS_BMS_01_BMS_Spannung_ZwKr)</t>
  </si>
  <si>
    <t>Invalid Data Received From Battery Energy Control Module 'B' (SIGERRBMS_BMS_02_BMS_MaxDyn_LadeStrom_02)</t>
  </si>
  <si>
    <t>0xAD70</t>
  </si>
  <si>
    <t>Invalid Data Received From Battery Energy Control Module 'B' (SIGERRBMS_BMS_02_BMS_Min_EntladeSpannung)</t>
  </si>
  <si>
    <t>0xAD71</t>
  </si>
  <si>
    <t>Invalid Data Received From Battery Energy Control Module 'B' (SIGERRBMS_BMS_03_BMS_Max_LadeSpannung)</t>
  </si>
  <si>
    <t>0xAD72</t>
  </si>
  <si>
    <t>Invalid Data Received From Battery Energy Control Module 'B' (SIGERRBMS_BMS_03_BMS_MaxPred_EntladeStrom_02)</t>
  </si>
  <si>
    <t>Invalid Data Received From Battery Energy Control Module 'B' (SIGERRBMS_BMS_03_BMS_MaxPred_LadeStrom_02)</t>
  </si>
  <si>
    <t>0xAD74</t>
  </si>
  <si>
    <t>Invalid Data Received From Battery Energy Control Module 'B' (SIGERRBMS_BMS_09_BMS_HV_Auszeit)</t>
  </si>
  <si>
    <t>0xAE3C</t>
  </si>
  <si>
    <t>Invalid Data Received From Battery Energy Control Module 'B' (SIGERRBMS_BMS_03_BMS_MINPRED_LADESPANNUNG)</t>
  </si>
  <si>
    <t>0xAE3D</t>
  </si>
  <si>
    <t>Invalid Data Received From Battery Energy Control Module 'B' (SIGERRBMS_BMS_02_BMS_BMS_MINDYN_ENTLADESPANNUNG)</t>
  </si>
  <si>
    <t>0xAE3E</t>
  </si>
  <si>
    <t>Invalid Data Received From Battery Energy Control Module 'B' (SIGERRBMS_BMS_02_BMS_BMS_MINDYN_LADESPANNUNG)</t>
  </si>
  <si>
    <t>Invalid Data Received From Battery Energy Control Module 'B' (SIGERRBMS_BMS_03_BMS_MINPRED_ENTLADESPANNUNG)</t>
  </si>
  <si>
    <t>0x45E</t>
  </si>
  <si>
    <t>Flexray_A_InvalidData_BMS</t>
  </si>
  <si>
    <t>0x43A</t>
  </si>
  <si>
    <t>Flexray_A_InvalidData_eTV</t>
  </si>
  <si>
    <t>FR communcation fault on ESC node - checksum error; 2 errors (see E2E LAH); (Calibration: )</t>
  </si>
  <si>
    <t>0x43B</t>
  </si>
  <si>
    <t>Flexray_A_CRC_ESP31</t>
  </si>
  <si>
    <t>0x43C</t>
  </si>
  <si>
    <t>Flexray_A_CRC_ESP41</t>
  </si>
  <si>
    <t>0x43D</t>
  </si>
  <si>
    <t>Flexray_A_CRC_ESP_EM2_01</t>
  </si>
  <si>
    <t>Flexray_A_CRC_ESP_EM3_01</t>
  </si>
  <si>
    <t>0xAC33</t>
  </si>
  <si>
    <t>Invalid Data Received from Brake System Control Module "A" (SigErrESP_Wegimpuls_HL)</t>
  </si>
  <si>
    <t>0xAC34</t>
  </si>
  <si>
    <t>Invalid Data Received from Brake System Control Module "A" (SigErrESP_HL_Raddrehzahl)</t>
  </si>
  <si>
    <t>0xAC35</t>
  </si>
  <si>
    <t>Invalid Data Received from Brake System Control Module "A" (SigErrESP_VR_Raddrehzahl)</t>
  </si>
  <si>
    <t>0xAC36</t>
  </si>
  <si>
    <t>Invalid Data Received from Brake System Control Module "A" (SigErrESP_VL_Raddrehzahl)</t>
  </si>
  <si>
    <t>0xAC37</t>
  </si>
  <si>
    <t>Invalid Data Received from Brake System Control Module "A" (SigErrESP_HR_Raddrehzahl)</t>
  </si>
  <si>
    <t>Invalid Data Received from Brake System Control Module "A" (PlausESP_10)</t>
  </si>
  <si>
    <t>0xAC6B</t>
  </si>
  <si>
    <t>Invalid Data Received from Brake System Control Module "A" (SIGERRESP_SigErrESP_Wegimpuls_VL)</t>
  </si>
  <si>
    <t>0xAC6C</t>
  </si>
  <si>
    <t>Invalid Data Received from Brake System Control Module "A" (SIGERRESP_ESP_10_ESP_Wegimpuls_VR)</t>
  </si>
  <si>
    <t>0xAC6F</t>
  </si>
  <si>
    <t>Invalid Data Received from Brake System Control Module "A" (SIGERRESP_ESP_10_ESP_Wegimpuls_HR)</t>
  </si>
  <si>
    <t>0xAC7F</t>
  </si>
  <si>
    <t>Invalid Data Received from Brake System Control Module "A" (SIGERRESP_SigErrOORESP_FZR_uebersteuern)</t>
  </si>
  <si>
    <t>0xAC87</t>
  </si>
  <si>
    <t>Invalid Data Received from Brake System Control Module "A" (SIGERRESP_SigErrOORESP_FZR_untersteuern)</t>
  </si>
  <si>
    <t>0xAC88</t>
  </si>
  <si>
    <t>Invalid Data Received from Brake System Control Module "A" (SIGERRESP_ESP_21_ESP_v_Signal)</t>
  </si>
  <si>
    <t>0xAC94</t>
  </si>
  <si>
    <t>Invalid Data Received from Brake System Control Module "A" (SIGERRESP_ESP_22_ESP_VL_Bremsmoment)</t>
  </si>
  <si>
    <t>0xAC9A</t>
  </si>
  <si>
    <t>Invalid Data Received from Brake System Control Module "A" (SIGERRESP_ESP_22_ESP_VR_Bremsmoment)</t>
  </si>
  <si>
    <t>0xAC9F</t>
  </si>
  <si>
    <t>Invalid Data Received from Brake System Control Module "A" (SIGERRESP_ESP_22_ESP_HL_Bremsmoment)</t>
  </si>
  <si>
    <t>0xACB2</t>
  </si>
  <si>
    <t>Invalid Data Received from Brake System Control Module "A" (SIGERRESP_ESP_22_ESP_HR_Bremsmoment)</t>
  </si>
  <si>
    <t>0xACB3</t>
  </si>
  <si>
    <t>Invalid Data Received from Brake System Control Module "A" (SIGERRESP_ESP_22_ESP_FZR_uebersteuern)</t>
  </si>
  <si>
    <t>0xACB4</t>
  </si>
  <si>
    <t>Invalid Data Received from Brake System Control Module "A"(SIGERRESP_ESP_22_ESP_FZR_untersteuern)</t>
  </si>
  <si>
    <t>0xACB5</t>
  </si>
  <si>
    <t>Invalid Data Received from Brake System Control Module "A" (PlausPduESP_ESP_21)</t>
  </si>
  <si>
    <t>0xACB6</t>
  </si>
  <si>
    <t>Invalid Data Received from Brake System Control Module "A" (PlausPduESC_ESC_01)</t>
  </si>
  <si>
    <t>0xACB7</t>
  </si>
  <si>
    <t>Invalid Data Received from Brake System Control Module "A" (PlausPduESC_ESC_05)</t>
  </si>
  <si>
    <t>0xACB8</t>
  </si>
  <si>
    <t>Invalid Data Received from Brake System Control Module "A" (PlausPduESC_ESC_09)</t>
  </si>
  <si>
    <t>Invalid Data Received from Brake System Control Module "A" (SIGERRESC_ESC_01_SSO_WhlFrqReLe)</t>
  </si>
  <si>
    <t>0xAD77</t>
  </si>
  <si>
    <t>Invalid Data Received from Brake System Control Module "A" (SIGERRESC_ESC_01_SSO_WhlFrqFrRi)</t>
  </si>
  <si>
    <t>0xAD78</t>
  </si>
  <si>
    <t>Invalid Data Received from Brake System Control Module "A" (SIGERRESC_ESC_01_SSO_WhlFrqFrLe)</t>
  </si>
  <si>
    <t>0xAD79</t>
  </si>
  <si>
    <t>Invalid Data Received from Brake System Control Module "A" (SIGERRESC_ESC_01_SSO_WhlFrqReRi)</t>
  </si>
  <si>
    <t>0xAD7A</t>
  </si>
  <si>
    <t>Invalid Data Received from Brake System Control Module "A" (SIGERRESC_ESC_09_SSO_BCS_TqWhlBrkActFrLe)</t>
  </si>
  <si>
    <t>0xAD7B</t>
  </si>
  <si>
    <t>Invalid Data Received from Brake System Control Module "A" (SIGERRESC_ESC_09_BCS_TqWhlBrkActFrRi)</t>
  </si>
  <si>
    <t>0xAD7C</t>
  </si>
  <si>
    <t>Invalid Data Received from Brake System Control Module "A" (SIGERRESC_ESC_09_BCS_TqWhlBrkActReLe)</t>
  </si>
  <si>
    <t>0xAD7D</t>
  </si>
  <si>
    <t>Invalid Data Received from Brake System Control Module "A" (SIGERRESC_ESC_09_BCS_TqWhlBrkActReRi)</t>
  </si>
  <si>
    <t>0xAE17</t>
  </si>
  <si>
    <t>Invalid Data Received from Brake System Control Module "A" (PlausPduESC)</t>
  </si>
  <si>
    <t>0xAE18</t>
  </si>
  <si>
    <t>Invalid Data Received from Brake System Control Module "A" (SIGERRHCP1)</t>
  </si>
  <si>
    <t>0xAE19</t>
  </si>
  <si>
    <t>Invalid Data Received from Brake System Control Module "A" (SIGERRESC)</t>
  </si>
  <si>
    <t>0xAE25</t>
  </si>
  <si>
    <t>Invalid Data Received from Brake System Control Module "A" (SIGERRESP_ESP_10_ESP_VL_FAHRTRICHTUNG)</t>
  </si>
  <si>
    <t>0xAE26</t>
  </si>
  <si>
    <t>Invalid Data Received from Brake System Control Module "A" (SIGERRESP_ESP_10_ESP_VR_FAHRTRICHTUNG)</t>
  </si>
  <si>
    <t>0xAE27</t>
  </si>
  <si>
    <t>Invalid Data Received from Brake System Control Module "A" (SIGERRESP_ESP_10_ESP_HL_FAHRTRICHTUNG)</t>
  </si>
  <si>
    <t>0xAE28</t>
  </si>
  <si>
    <t>Invalid Data Received from Brake System Control Module "A" (SIGERRESP_ESP_10_ESP_HR_FAHRTRICHTUNG)</t>
  </si>
  <si>
    <t>Flexray_A_InvalidData_TME_08</t>
  </si>
  <si>
    <t>FR communcation fault on TME node - checksum error; 2 errors (see E2E LAH); (Calibration: )</t>
  </si>
  <si>
    <t>Flexray_A_CRC_TME_11</t>
  </si>
  <si>
    <t>FR communcation fault on TME node - checksum error; [n] - [q] +1 constant BZ (see E2E LAH); (Calibration: n = 4;q = 2)</t>
  </si>
  <si>
    <t>0x4AC</t>
  </si>
  <si>
    <t>Flexray_A_CRC_TME_12</t>
  </si>
  <si>
    <t>FR communcation fault on TME node - checksum error; [n] - [q] +1 missing messages (see E2E LAH); (Calibration: n = 4;q = 2)</t>
  </si>
  <si>
    <t>0xAE3A</t>
  </si>
  <si>
    <t>Invalid Data Received From Chassis Control Module "A" (SIGERREFP_FDR_06_FDR_STATUS_ALR)</t>
  </si>
  <si>
    <t>0xAC6E</t>
  </si>
  <si>
    <t>Invalid Data Received From Body Control Module 'A' (SigErrBCM1_Aussen_Temp_ungef)</t>
  </si>
  <si>
    <t>U044200</t>
  </si>
  <si>
    <t>Flexray_CRC_MSG_EM1_03</t>
  </si>
  <si>
    <t>0xD9</t>
  </si>
  <si>
    <t>Flexray_CRC_MSG_EM1_09</t>
  </si>
  <si>
    <t>0xDA</t>
  </si>
  <si>
    <t>Flexray_CRC_MSG_EM1_18</t>
  </si>
  <si>
    <t>Invalid Data Received From Body Control Module 'B' (PlausPduBCM2_PlausKlemmen_Status_01)</t>
  </si>
  <si>
    <t>0xAC38</t>
  </si>
  <si>
    <t>Invalid Data Received From Serial Data Gateway Module 'A' (SigErrHVEM_IstStrom_HVVerbraucher)</t>
  </si>
  <si>
    <t>0xAC39</t>
  </si>
  <si>
    <t>Invalid Data Received From Serial Data Gateway Module 'A' (SigErrKBI_Kilometerstand)</t>
  </si>
  <si>
    <t>0xAC61</t>
  </si>
  <si>
    <t>Invalid Data Received From Serial Data Gateway Module 'A' (PlausHVK_01)</t>
  </si>
  <si>
    <t>0xAC6D</t>
  </si>
  <si>
    <t>Invalid Data Received From Serial Data Gateway Module 'A' (SIGERRGW)</t>
  </si>
  <si>
    <t>Invalid Data Received From Serial Data Gateway Module 'A' (SigErrGW_Diagnose_01_UH_MONAT)</t>
  </si>
  <si>
    <t>Invalid Data Received From Serial Data Gateway Module 'A' (SigErrGW_Diagnose_01_UH_TAG)</t>
  </si>
  <si>
    <t>Flexray_A_CRC_HVK_01</t>
  </si>
  <si>
    <t>FR communcation fault on HVK node - checksum error; 2 errors (see E2E LAH); (Calibration: )</t>
  </si>
  <si>
    <t>U044800</t>
  </si>
  <si>
    <t>Flexray_A_InvalidData_HVK</t>
  </si>
  <si>
    <t>0xAC5C</t>
  </si>
  <si>
    <t>Invalid Data Received From Restraints Control Module (PlausPduSC_PlausAirbag_01)</t>
  </si>
  <si>
    <t>0xAC69</t>
  </si>
  <si>
    <t>Invalid Data Received From Restraints Control Module (SigErrSARA_Accel_X_010)</t>
  </si>
  <si>
    <t>0xAD5A</t>
  </si>
  <si>
    <t>Invalid Data Received From Restraints Control Module (PlausPduHCP1_Airbag_10)</t>
  </si>
  <si>
    <t>Invalid Data Received From Restraints Control Module (SIGERRSC_SARA_06_SARA_Accel_Y_010)</t>
  </si>
  <si>
    <t>0xAE3B</t>
  </si>
  <si>
    <t>Invalid Data Received From Restraints Control Module (SIGERRSC_AIRBAG_01_AB_DEAKTIVIERUNG_HV)</t>
  </si>
  <si>
    <t>0x4D1</t>
  </si>
  <si>
    <t>Flexray_A_InvalidData_Airbag</t>
  </si>
  <si>
    <t>FR communcation fault on Airbag node - checksum error; 2 errors (see E2E LAH); (Calibration: )</t>
  </si>
  <si>
    <t>0xC3</t>
  </si>
  <si>
    <t>U046600</t>
  </si>
  <si>
    <t>0x70</t>
  </si>
  <si>
    <t>U055100</t>
  </si>
  <si>
    <t>Flexray_A_CRC_Airbag_01</t>
  </si>
  <si>
    <t>0xACDD</t>
  </si>
  <si>
    <t>Invalid Data Received From Drive Motor Control Module 'B' (SIGERRLE2_EM2_HYB_05_EM2_Temperatur_KW)</t>
  </si>
  <si>
    <t>Flexray_A_CRC_EM2_HYB_13</t>
  </si>
  <si>
    <t>FR communcation fault on LE node - checksum error; 2 errors (see E2E LAH); (Calibration: )</t>
  </si>
  <si>
    <t>0xAC68</t>
  </si>
  <si>
    <t>FlexRay data bus, Signal malfunction (FRTxCollision)</t>
  </si>
  <si>
    <t>Fix possible error causes:FRTxCollision</t>
  </si>
  <si>
    <t>If flexray channel detects Transmission collision (Frame is sent and received in same slot by ECU)</t>
  </si>
  <si>
    <t>Front sensor for drivers assistant systems no communication (ToutIPA_02)</t>
  </si>
  <si>
    <t>Front sensor for drivers assistant systems no communication (ToutIPA_01)</t>
  </si>
  <si>
    <t>0xAC16</t>
  </si>
  <si>
    <t>Component protection, no basic setting (VKMSLackofLearning)</t>
  </si>
  <si>
    <t>Fix possible error causes:Lack of learning</t>
  </si>
  <si>
    <t>Depends on BSW code provided by Thirdparty _SW.</t>
  </si>
  <si>
    <t>0xAC17</t>
  </si>
  <si>
    <t>Component protection active (VKMSNoBasicDataAvailable)</t>
  </si>
  <si>
    <t>Fix possible error causes:No basic data available</t>
  </si>
  <si>
    <t>0xAC18</t>
  </si>
  <si>
    <t>Component protection active (VKMSDownloadContainerDataInconsistent)</t>
  </si>
  <si>
    <t>Fix possible error causes:Download container data inconsistent</t>
  </si>
  <si>
    <t>0xAC19</t>
  </si>
  <si>
    <t>Component protection active (VKMSInvalidKeyReq)</t>
  </si>
  <si>
    <t>Fix possible error causes:Invalid key request</t>
  </si>
  <si>
    <t>0xAC14</t>
  </si>
  <si>
    <t>Production mode active (ActProdModSW)</t>
  </si>
  <si>
    <t>Fix possible error causes:- Activate P-mode</t>
  </si>
  <si>
    <t>-Production Mode is active
[MLB active condition]
Write "00 10 00" to DID 04FE
[E3 active condition]
Condition A or Condition B is satisfied.
Condition A:
precondition:SI_P_Mode_gueltig is zentraler_Produktionsmode
Write "00 10 00" to DID 04FE
Condition B
precondition:SI_P_Mode_gueltig is dezentraler_Produktionsmode
Write "00 10 00" to DID 04FE
SI_P_Mode is active</t>
  </si>
  <si>
    <t>0x117F</t>
  </si>
  <si>
    <t>Function restriction due to missing message (ToutFDR_06)</t>
  </si>
  <si>
    <t>0xACBA</t>
  </si>
  <si>
    <t>Function restriction due to low voltage (UnderVoltFRLVSW)</t>
  </si>
  <si>
    <t>Low voltage physical value is equal to or less than  threshold
Any BUS diagnosis is the diagnosis is activated and abnormal (EASSW BIT3==1)).</t>
  </si>
  <si>
    <t>0xACBB</t>
  </si>
  <si>
    <t>Function restriction due to excessive voltage (OverVoltFRLVSW)</t>
  </si>
  <si>
    <t>Low voltage physical value is equal to or more than  threshold
Any BUS diagnosis is the diagnosis is activated and abnormal (EASSW BIT3==1)</t>
  </si>
  <si>
    <t>0xAC24</t>
  </si>
  <si>
    <t>Function restriction due to special software (RCP_ACTIVE)</t>
  </si>
  <si>
    <t>Fix possible error causes: 
- function limitation
because of special software</t>
  </si>
  <si>
    <t>Bit for bypass manipulation identification is set.</t>
  </si>
  <si>
    <t>0x11B7</t>
  </si>
  <si>
    <t>U176500</t>
  </si>
  <si>
    <t>Drive and chassis main control module Implausible signal (SigErrAICET_TqCrksftDes)</t>
  </si>
  <si>
    <t>0xAD11</t>
  </si>
  <si>
    <t>Drive and chassis main control module Implausible signal (PlausORU_Control_D_01)</t>
  </si>
  <si>
    <t>0xAD23</t>
  </si>
  <si>
    <t>Drive and chassis main control module Implausible signal (SigErrAIChT_CoStfnAxlFrLe)</t>
  </si>
  <si>
    <t>0xAD24</t>
  </si>
  <si>
    <t>Drive and chassis main control module Implausible signal (SigErrAIChT_CoStfnAxlFrRi)</t>
  </si>
  <si>
    <t>0xAD26</t>
  </si>
  <si>
    <t>Drive and chassis main control module Implausible signal (SigErrAIChT_CoStfnAxlReLe)</t>
  </si>
  <si>
    <t>0xAD28</t>
  </si>
  <si>
    <t>Drive and chassis main control module Implausible signal (SigErrAIChT_CoStfnAxlReRi)</t>
  </si>
  <si>
    <t>0xAD29</t>
  </si>
  <si>
    <t>Drive and chassis main control module Implausible signal (SigErrAIGbxT_TqIn)</t>
  </si>
  <si>
    <t>0xAD2A</t>
  </si>
  <si>
    <t>Drive and chassis main control module Implausible signal (SigErrDW_Kilometerstand)</t>
  </si>
  <si>
    <t>0xAD2B</t>
  </si>
  <si>
    <t>Drive and chassis main control module Implausible signal (SigErrAIGbxT_VfOilCluAct)</t>
  </si>
  <si>
    <t>0xAD2C</t>
  </si>
  <si>
    <t>Drive and chassis main control module Implausible signal (SigErrAIPT_FacSideAxlFr)</t>
  </si>
  <si>
    <t>0xAD2F</t>
  </si>
  <si>
    <t>Drive and chassis main control module Implausible signal (SigErrAIPT_FacSideAxlRe)</t>
  </si>
  <si>
    <t>0xAD30</t>
  </si>
  <si>
    <t>Drive and chassis main control module Implausible signal (SigErrChCfgSrv_JWhlMean)</t>
  </si>
  <si>
    <t>0xAD32</t>
  </si>
  <si>
    <t>Drive and chassis main control module Implausible signal (SigErrVDSO_LWhlRdDynAdpFrLe)</t>
  </si>
  <si>
    <t>0xAD35</t>
  </si>
  <si>
    <t>Drive and chassis main control module Implausible signal (SigErrVDSO_LWhlRdDynAdpFrRi)</t>
  </si>
  <si>
    <t>0xAD36</t>
  </si>
  <si>
    <t>Drive and chassis main control module Implausible signal (SigErrVDSO_LWhlRdDynAdpReLe)</t>
  </si>
  <si>
    <t>0xAD38</t>
  </si>
  <si>
    <t>Drive and chassis main control module Implausible signal (SigErrVDSO_LWhlRdDynAdpReRi)</t>
  </si>
  <si>
    <t>0xAD54</t>
  </si>
  <si>
    <t>Drive and chassis main control module Implausible signal (PlausPduHCP1_ETMTElm1_03)</t>
  </si>
  <si>
    <t>0xAD55</t>
  </si>
  <si>
    <t>Drive and chassis main control module Implausible signal (PlausPduHCP1_ETMTElm1_05)</t>
  </si>
  <si>
    <t>0xAD5B</t>
  </si>
  <si>
    <t>Drive and chassis main control module Implausible signal (PlausPduHCP1_ClampControl_01)</t>
  </si>
  <si>
    <t>Fix possible error causes:ClampControl_01</t>
  </si>
  <si>
    <t>0xAD5C</t>
  </si>
  <si>
    <t>Drive and chassis main control module Implausible signal (PlausPduHCP1_ETMTElm1_06)</t>
  </si>
  <si>
    <t>Fix possible error causes:ETMTElm1_06</t>
  </si>
  <si>
    <t>0xAD5D</t>
  </si>
  <si>
    <t>Drive and chassis main control module Implausible signal (PlausPduHCP1_ETMTElm1_07)</t>
  </si>
  <si>
    <t>Fix possible error causes:ETMTElm1_07</t>
  </si>
  <si>
    <t>0xAD5E</t>
  </si>
  <si>
    <t>Drive and chassis main control module Implausible signal (PlausPduHCP1_ETMTElm1_ETMTElm2_01)</t>
  </si>
  <si>
    <t>Fix possible error causes:ETMTElm1_ETMTElm2_01</t>
  </si>
  <si>
    <t>0xAD5F</t>
  </si>
  <si>
    <t>Drive and chassis main control module Implausible signal (PlausPduHCP1_ETMTElm1_ETMTElm2_02)</t>
  </si>
  <si>
    <t>Fix possible error causes:ETMTElm1_ETMTElm2_02</t>
  </si>
  <si>
    <t>0xAD60</t>
  </si>
  <si>
    <t>Drive and chassis main control module Implausible signal (PlausPduHCP1_HCP1_09)</t>
  </si>
  <si>
    <t>Fix possible error causes - HCP1_09</t>
  </si>
  <si>
    <t>0xAD61</t>
  </si>
  <si>
    <t>Drive and chassis main control module Implausible signal (PlausPduHCP1_HCP1_16)</t>
  </si>
  <si>
    <t>Fix possible error causes:HCP1_16</t>
  </si>
  <si>
    <t>0xAD63</t>
  </si>
  <si>
    <t>Drive and chassis main control module Implausible signal (PlausPduHCP1_ORU_Control_A_01)</t>
  </si>
  <si>
    <t>Fix possible error causes:ORU_Control_A_01</t>
  </si>
  <si>
    <t>0xAD64</t>
  </si>
  <si>
    <t>Drive and chassis main control module Implausible signal (PlausPduHCP1_OTAMC_D_01)</t>
  </si>
  <si>
    <t>Fix possible error causes:OTAMC_D_01</t>
  </si>
  <si>
    <t>0xAD65</t>
  </si>
  <si>
    <t>Drive and chassis main control module Implausible signal (PlausPduHCP1_VDSO_07)</t>
  </si>
  <si>
    <t>Fix possible error causes:VDSO_07</t>
  </si>
  <si>
    <t>0xAD8E</t>
  </si>
  <si>
    <t>Drive and chassis main control module Implausible signal (SIGERRHCP1_DRE_01_DRE_MVehEstim)</t>
  </si>
  <si>
    <t>0xAD8F</t>
  </si>
  <si>
    <t>Drive and chassis main control module Implausible signal (SIGERRHCP1_ETMTElm1_04_ETMTElm1_UDcLnk)</t>
  </si>
  <si>
    <t>Fix possible error causes:ETMTElm1_04</t>
  </si>
  <si>
    <t>0xAD90</t>
  </si>
  <si>
    <t>Drive and chassis main control module Implausible signal (SIGERRHCP1_ETMTElm1_04_ETMTElm1_VfOilElm)</t>
  </si>
  <si>
    <t>0xAD91</t>
  </si>
  <si>
    <t>Drive and chassis main control module Implausible signal (SIGERRHCP1_ETMTElm1_06_ETMTElm1_TqGrdMinOpDyn)</t>
  </si>
  <si>
    <t>0xAD92</t>
  </si>
  <si>
    <t>Drive and chassis main control module Implausible signal (SIGERRHCP1_ETMTElm1_06_ETMTElm1_TqGrdMaxOpDyn)</t>
  </si>
  <si>
    <t>0xAD93</t>
  </si>
  <si>
    <t>Drive and chassis main control module Implausible signal (SIGERRHCP1_ETMTElm1_07_ETMTElm1_StLocn)</t>
  </si>
  <si>
    <t>0xAD94</t>
  </si>
  <si>
    <t>Drive and chassis main control module Implausible signal (SIGERRHCP1_ETMTElm1_ETMTElm2_01_ETMTElm1_SpdMax)</t>
  </si>
  <si>
    <t>0xAD95</t>
  </si>
  <si>
    <t>Drive and chassis main control module Implausible signal (SIGERRHCP1_ETMTElm1_ETMTElm2_01_ETMTElm1_SpdMin)</t>
  </si>
  <si>
    <t>0xAD96</t>
  </si>
  <si>
    <t>Drive and chassis main control module Implausible signal (SIGERRHCP1_ETMTElm1_ETMTElm2_01_ETMTElm1_TqDes)</t>
  </si>
  <si>
    <t>0xAD97</t>
  </si>
  <si>
    <t>Drive and chassis main control module Implausible signal (SIGERRHCP1_ETMTElm1_ETMTElm2_01_ETMTElm1_TqLimMinSpdLim)</t>
  </si>
  <si>
    <t>0xAD98</t>
  </si>
  <si>
    <t>Drive and chassis main control module Implausible signal (SIGERRHCP1_ETMTElm1_ETMTElm2_01_ETMTElm1_TqLimMaxSpdLim)</t>
  </si>
  <si>
    <t>0xAD99</t>
  </si>
  <si>
    <t>Drive and chassis main control module Implausible signal (SIGERRHCP1_ETMTElm1_ETMTElm2_01_ETMTElm1_TqLimMin)</t>
  </si>
  <si>
    <t>0xAD9A</t>
  </si>
  <si>
    <t>Drive and chassis main control module Implausible signal (SIGERRHCP1_ETMTElm1_ETMTElm2_01_ETMTElm1_TqLimMax)</t>
  </si>
  <si>
    <t>0xAD9B</t>
  </si>
  <si>
    <t>Drive and chassis main control module Implausible signal (SIGERRHCP1_ETMTElm1_ETMTElm2_02_ETMTElm1_TqLimMaxSpdCtl)</t>
  </si>
  <si>
    <t>0xAD9C</t>
  </si>
  <si>
    <t>Drive and chassis main control module Implausible signal (SIGERRHCP1_ETMTElm1_ETMTElm2_02_ETMTElm1_TqLimMinSpdCtl)</t>
  </si>
  <si>
    <t>0xAD9D</t>
  </si>
  <si>
    <t>Drive and chassis main control module Implausible signal (SIGERRHCP1_HCP1_16_AIChT_RatTqGbxInToWhlAxlFr)</t>
  </si>
  <si>
    <t>0xAD9E</t>
  </si>
  <si>
    <t>Drive and chassis main control module Implausible signal (SIGERRHCP1_HCP1_16_AIChT_RatTqGbxInToWhlAxlRe)</t>
  </si>
  <si>
    <t>0xAD9F</t>
  </si>
  <si>
    <t>Drive and chassis main control module Implausible signal (SIGERRHCP1_IPB_03_IPB_Wasser_TEMP_AUS)</t>
  </si>
  <si>
    <t>0xADA0</t>
  </si>
  <si>
    <t>Drive and chassis main control module Implausible signal (SIGERRHCP1_OBD_03_OBD_Aussen_Temp_gef)</t>
  </si>
  <si>
    <t>Fix possible error causes:OBD_03</t>
  </si>
  <si>
    <t>0xADA1</t>
  </si>
  <si>
    <t>Drive and chassis main control module Implausible signal (SIGERRHCP1_Thermomanagement_01_TME_ELM1_IstVolumenstrom)</t>
  </si>
  <si>
    <t>Fix possible error causes:Thermomanagement_01</t>
  </si>
  <si>
    <t>0xADA2</t>
  </si>
  <si>
    <t>Drive and chassis main control module Implausible signal (SIGERRHCP1_Thermomanagement_01_TME_Temp_KM_vor_LE)</t>
  </si>
  <si>
    <t>0xADA3</t>
  </si>
  <si>
    <t>Drive and chassis main control module Implausible signal (SIGERRHCP1_VDSO_05_VDSO_Vx3d)</t>
  </si>
  <si>
    <t>Fix possible error causes:VDSO_05</t>
  </si>
  <si>
    <t>0xADA4</t>
  </si>
  <si>
    <t>Drive and chassis main control module Implausible signal (SIGERRHCP1_VDSO_07_VDSO_AgyCh3d)</t>
  </si>
  <si>
    <t>0xADA5</t>
  </si>
  <si>
    <t>Drive and chassis main control module Implausible signal (SIGERRHCP1_ZeitMaster_01_ZM_Fahrzeugabstellzeit)</t>
  </si>
  <si>
    <t>0xADA6</t>
  </si>
  <si>
    <t>Drive and chassis main control module Implausible signal (SIGERRHCP1_ZeitMaster_01_ZM_HV_Auszeit)</t>
  </si>
  <si>
    <t>Fix possible error causes:ZeitMaster_01</t>
  </si>
  <si>
    <t>0xAE15</t>
  </si>
  <si>
    <t>Drive and chassis main control module Implausible signal (PlausPduHCP1)</t>
  </si>
  <si>
    <t>0xAE4A</t>
  </si>
  <si>
    <t>Drive and chassis main control module Implausible signal (SIGERRHCP1_AICET_01_AICET_TqCrksftDes)</t>
  </si>
  <si>
    <t>Fix possible error causes: AICET_01</t>
  </si>
  <si>
    <t>0xAD62</t>
  </si>
  <si>
    <t>U177A00</t>
  </si>
  <si>
    <t>HV coordinator Implausible signal (PlausPduHCP1_HVK_03)</t>
  </si>
  <si>
    <t>Fix possible error causes:HVK_03</t>
  </si>
  <si>
    <t>U179700</t>
  </si>
  <si>
    <t>Drive and chassis main control module No communication (ToutAICET_01)</t>
  </si>
  <si>
    <t>0x11B5</t>
  </si>
  <si>
    <t>Drive and chassis main control module No communication (ToutDTSO_01)</t>
  </si>
  <si>
    <t>0xAD01</t>
  </si>
  <si>
    <t>Drive and chassis main control module No communication (ToutAIChT_01)</t>
  </si>
  <si>
    <t>0xAD02</t>
  </si>
  <si>
    <t>Drive and chassis main control module No communication (ToutAIGbxT_01)</t>
  </si>
  <si>
    <t>0xAD0B</t>
  </si>
  <si>
    <t>Drive and chassis main control module No communication (ToutDrvPTA_01)</t>
  </si>
  <si>
    <t>0xAD0D</t>
  </si>
  <si>
    <t>Drive and chassis main control module No communication (ToutHCP1_03)</t>
  </si>
  <si>
    <t>0xAD0F</t>
  </si>
  <si>
    <t>Drive and chassis main control module No communication (ToutHCP1_11)</t>
  </si>
  <si>
    <t>0xAD10</t>
  </si>
  <si>
    <t>Drive and chassis main control module No communication (ToutORU_Control_D_01)</t>
  </si>
  <si>
    <t>0xAD19</t>
  </si>
  <si>
    <t>Drive and chassis main control module No communication (ToutVDSO_02)</t>
  </si>
  <si>
    <t>0xADD4</t>
  </si>
  <si>
    <t>Drive and chassis main control module No communication (ToutPduHCP1_ClampControl_01)</t>
  </si>
  <si>
    <t>0xADD5</t>
  </si>
  <si>
    <t>Drive and chassis main control module No communication (ToutPduHCP1_Diagnose_01)</t>
  </si>
  <si>
    <t>0xADD6</t>
  </si>
  <si>
    <t>Drive and chassis main control module No communication (ToutPduHCP1_DPM_01)</t>
  </si>
  <si>
    <t>Fix possible error causes:DPM_01</t>
  </si>
  <si>
    <t>0xADD7</t>
  </si>
  <si>
    <t>Drive and chassis main control module No communication (ToutPduHCP1_DRE_01)</t>
  </si>
  <si>
    <t>0xADD8</t>
  </si>
  <si>
    <t>Drive and chassis main control module No communication (ToutPduHCP1_ETMTElm1_03)</t>
  </si>
  <si>
    <t>Fix possible error causes:ETMTElm1_03</t>
  </si>
  <si>
    <t>0xADD9</t>
  </si>
  <si>
    <t>Drive and chassis main control module No communication (ToutPduHCP1_ETMTElm1_04)</t>
  </si>
  <si>
    <t>0xADDA</t>
  </si>
  <si>
    <t>Drive and chassis main control module No communication (ToutPduHCP1_ETMTElm1_05)</t>
  </si>
  <si>
    <t>Fix possible error causes:ETMTElm1_05</t>
  </si>
  <si>
    <t>0xADDB</t>
  </si>
  <si>
    <t>Drive and chassis main control module No communication (ToutPduHCP1_ETMTElm1_06)</t>
  </si>
  <si>
    <t>0xADDC</t>
  </si>
  <si>
    <t>Drive and chassis main control module No communication (ToutPduHCP1_ETMTElm1_07)</t>
  </si>
  <si>
    <t>0xADDD</t>
  </si>
  <si>
    <t>Drive and chassis main control module No communication (ToutPduHCP1_ETMTElm1_ETMTElm2_01)</t>
  </si>
  <si>
    <t>0xADDE</t>
  </si>
  <si>
    <t>Drive and chassis main control module No communication (ToutPduHCP1_ETMTElm1_ETMTElm2_01_SOK_Signatur)</t>
  </si>
  <si>
    <t>Fix possible error causes - HCP1_ETMTElm1</t>
  </si>
  <si>
    <t>0xADDF</t>
  </si>
  <si>
    <t>Drive and chassis main control module No communication (ToutPduHCP1_ETMTElm1_ETMTElm2_02)</t>
  </si>
  <si>
    <t>Drive and chassis main control module No communication (ToutPduHCP1_HCP1_09)</t>
  </si>
  <si>
    <t>Fix possible error causes:HCP1_09</t>
  </si>
  <si>
    <t>Drive and chassis main control module No communication (ToutPduHCP1_HCP1_16)</t>
  </si>
  <si>
    <t>Drive and chassis main control module No communication (ToutPduHCP1_IPB_03)</t>
  </si>
  <si>
    <t>Drive and chassis main control module No communication (ToutPduHCP1_NVEM_12)</t>
  </si>
  <si>
    <t>Fix possible error causes:NVEM_12</t>
  </si>
  <si>
    <t>Drive and chassis main control module No communication (ToutPduHCP1_OBD_03)</t>
  </si>
  <si>
    <t>0xADE6</t>
  </si>
  <si>
    <t>Drive and chassis main control module No communication (ToutPduHCP1_OBD_04)</t>
  </si>
  <si>
    <t>Fix possible error causes:OBD_04</t>
  </si>
  <si>
    <t>0xADE7</t>
  </si>
  <si>
    <t>Drive and chassis main control module No communication (ToutPduHCP1_ORU_01)</t>
  </si>
  <si>
    <t>0xADE8</t>
  </si>
  <si>
    <t>Drive and chassis main control module No communication (ToutPduHCP1_ORU_Control_A_01)</t>
  </si>
  <si>
    <t>0xADE9</t>
  </si>
  <si>
    <t>Drive and chassis main control module No communication (ToutPduHCP1_OTAMC_01)</t>
  </si>
  <si>
    <t>0xADEA</t>
  </si>
  <si>
    <t>Drive and chassis main control module No communication (ToutPduHCP1_OTAMC_D_01)</t>
  </si>
  <si>
    <t>0xADEB</t>
  </si>
  <si>
    <t>Drive and chassis main control module No communication (ToutPduHCP1_SOK_NoAuthenticTime_01)</t>
  </si>
  <si>
    <t>Fix possible error causes:SOK_NoAuthenticTime_01</t>
  </si>
  <si>
    <t>0xADEC</t>
  </si>
  <si>
    <t>Drive and chassis main control module No communication (ToutPduHCP1_SOK_Zeit_EMotor_01_Resp_01)</t>
  </si>
  <si>
    <t>0xADED</t>
  </si>
  <si>
    <t>Drive and chassis main control module No communication (ToutPduHCP1_Systeminfo_01)</t>
  </si>
  <si>
    <t>0xADEE</t>
  </si>
  <si>
    <t>Drive and chassis main control module No communication (ToutPduHCP1_Thermomanagement_01)</t>
  </si>
  <si>
    <t>0xADEF</t>
  </si>
  <si>
    <t>Drive and chassis main control module No communication (ToutPduHCP1_VDSO_05)</t>
  </si>
  <si>
    <t>0xADF0</t>
  </si>
  <si>
    <t>Drive and chassis main control module No communication (ToutPduHCP1_VDSO_07)</t>
  </si>
  <si>
    <t>0xADF1</t>
  </si>
  <si>
    <t>Drive and chassis main control module No communication (ToutPduHCP1_WFS_02)</t>
  </si>
  <si>
    <t>Fix possible error causes:WFS_02</t>
  </si>
  <si>
    <t>0xADF2</t>
  </si>
  <si>
    <t>Drive and chassis main control module No communication (ToutPduHCP1_ZeitMaster_01)</t>
  </si>
  <si>
    <t>0xAE14</t>
  </si>
  <si>
    <t>Drive and chassis main control module No communication (ToutPduHCP1)</t>
  </si>
  <si>
    <t>Drive and chassis main control module No communication (ToutPduHCP1_AICET_01)</t>
  </si>
  <si>
    <t>Drive and chassis main control module No communication (ToutPduHCP1_DTSO_01)</t>
  </si>
  <si>
    <t>Fix possible error causes: DTSO_01</t>
  </si>
  <si>
    <t>U179E00</t>
  </si>
  <si>
    <t>HV coordinator no communication (ToutPduHCP1_HVK_03)</t>
  </si>
  <si>
    <t>0xAD20</t>
  </si>
  <si>
    <t>Control Module Improper Shutdown Performance (PostRunDiagSW)</t>
  </si>
  <si>
    <t>Fix possible error causes:- KL30 open</t>
  </si>
  <si>
    <t>KL30 open reset counter is equal to or more than error threshold.</t>
  </si>
  <si>
    <t>0xAC12</t>
  </si>
  <si>
    <t>U303400</t>
  </si>
  <si>
    <t>Communication Authentication Key/Certificate Missing/Invalid (SOKSignatureCreationFailed)</t>
  </si>
  <si>
    <t>Possible measures:
- Reboot the ECU that set the DTC
- Teach-in of VKMS on the ECU that set the DTC
- Replacement of the ECU that set the DTC
Since a valid SOK time is required for SOK-protected broadcast messages for signature generation/verification, the following measures can also be considered:
- Reboot the ECU with the SOK time master (MQB37_W: Gateway; MEB: ICAS-1)
- Exchange of the ECU with the SOK time master (MQB37_W: gateway; MEB: ICAS-1)
- Teach-in of VKMS on the ECU with the SOK-Zeit-Master (MQB37_W: Gateway; MEB: ICAS-1)
The last three measures only make sense if the DTC "SOK_timeserver_not_available" (U303600) is also set.</t>
  </si>
  <si>
    <t>0xAC13</t>
  </si>
  <si>
    <t>Communication Authentication Key/Certificate Missing/Invalid (SOKKeynotAvailable)</t>
  </si>
  <si>
    <t>Possible measures:
- Reboot the ECU that set the DTC
- Teach-in of VKMS on the ECU that set the DTC
- Replacement of the ECU that set the DTC</t>
  </si>
  <si>
    <t>0xAC11</t>
  </si>
  <si>
    <t>U303500</t>
  </si>
  <si>
    <t>Communication Authentication Signal Invalid Data (SOKSignatureVerificationFailed)</t>
  </si>
  <si>
    <t>0xAC10</t>
  </si>
  <si>
    <t>U303600</t>
  </si>
  <si>
    <t>Communication Authentication Signal Performance (SOKTimeservernotAvailable)</t>
  </si>
  <si>
    <t>- Reboot the ECU with the SOK time master (MQB37_W: Gateway; MEB: ICAS-1)
- Teach-in of VKMS on the ECU that set the DTC (SOK time client)
This measure only makes sense if the DTC "SOK_signature_verification_failed" (U303500) is also set.
- Teach-in of VKMS on the ECU with the SOK-Zeit-Master (MQB37_W: Gateway; MEB: ICAS-1)
This measure only makes sense if the DTC "SOK_key_not_available" (U303400) is also set.
- Exchange of the ECU with the SOK time master (MQB37_W: gateway; MEB: ICAS-1)</t>
  </si>
  <si>
    <t>0xABEC</t>
  </si>
  <si>
    <t>Control module Missing Calibration (FaultVarCodeSW)</t>
  </si>
  <si>
    <t>Fix possible error causes:-Variant coding is not written
-Variant coding data is corrupted</t>
  </si>
  <si>
    <t>Variant coding is not written
Variant coding data is corrupted</t>
  </si>
  <si>
    <t>Runtime: 23,90234375 sec</t>
  </si>
  <si>
    <t>Door electronics driver side Function limitation due to missing message</t>
  </si>
  <si>
    <t>Fehler an der Türelektronik Fahrer suchen, CAN-Verkabelung prüfen.</t>
  </si>
  <si>
    <t>Es werden keine zyklischen Botschaften von der Türelektronik Fahrer empfangen</t>
  </si>
  <si>
    <t>0x80060</t>
  </si>
  <si>
    <t>Message Mem_BFS_01 missing</t>
  </si>
  <si>
    <t>Prüfen, ob Beifahrer-Sitzmemory-SG vorhanden ist an Hand Verbauliste Gateway-SG bzw. über Messwertblock im Gateway-SG.</t>
  </si>
  <si>
    <t>Timeout CAN-ID 0x667: Ausfall der Botschaft auf dem Komfort-CAN</t>
  </si>
  <si>
    <t>0x110013</t>
  </si>
  <si>
    <t>B132054</t>
  </si>
  <si>
    <t>Passenger side rear window regulator motor No basic setting</t>
  </si>
  <si>
    <t>0x110014</t>
  </si>
  <si>
    <t>B13224B</t>
  </si>
  <si>
    <t>Passenger side rear window regulator motor Excess temp.</t>
  </si>
  <si>
    <t>0x110015</t>
  </si>
  <si>
    <t>B1320F5</t>
  </si>
  <si>
    <t>Passenger side rear window regulator motor Voltage supply lower limit not reached</t>
  </si>
  <si>
    <t>0x110016</t>
  </si>
  <si>
    <t>B1320F4</t>
  </si>
  <si>
    <t>Passenger side rear window regulator motor Upper supply voltage limit exceeded</t>
  </si>
  <si>
    <t>0x110019</t>
  </si>
  <si>
    <t>B132429</t>
  </si>
  <si>
    <t>Passenger side rear window regulator button Implausible signal</t>
  </si>
  <si>
    <t>1) Schalter / Taster 2) Schalterleitungen zum Modul 3) Stecker überprüfen; evtl. tauschen</t>
  </si>
  <si>
    <t>0x11001A</t>
  </si>
  <si>
    <t>B132001</t>
  </si>
  <si>
    <t>Passenger side rear window regulator motor Defective</t>
  </si>
  <si>
    <t>0x11001B</t>
  </si>
  <si>
    <t>B1320F6</t>
  </si>
  <si>
    <t>Passenger side rear window regulator motor Invalid data record</t>
  </si>
  <si>
    <t>0x11001C</t>
  </si>
  <si>
    <t>B1320F2</t>
  </si>
  <si>
    <t>Passenger side rear window regulator motor Not coded</t>
  </si>
  <si>
    <t>0x11001D</t>
  </si>
  <si>
    <t>B132229</t>
  </si>
  <si>
    <t>Passenger side rear window regulator motor Implausible signal</t>
  </si>
  <si>
    <t>0x11001E</t>
  </si>
  <si>
    <t>B132201</t>
  </si>
  <si>
    <t>Passenger side rear window regulator motor Electrical error</t>
  </si>
  <si>
    <t>0x11001F</t>
  </si>
  <si>
    <t>B132202</t>
  </si>
  <si>
    <t>Passenger side rear window regulator motor Signal error</t>
  </si>
  <si>
    <t>Überprüfen der SG-Steckung und des Kabelbaums --- FHSG tauschen</t>
  </si>
  <si>
    <t>Runtime: 15,03515625 sec</t>
  </si>
  <si>
    <t>Condition: Checksum test of Flash reports Error.</t>
  </si>
  <si>
    <t>Checksum test of Flash reports Error.</t>
  </si>
  <si>
    <t>Error Placement Condition: V850 RAM-Error</t>
  </si>
  <si>
    <t>Communication Error between INIC and V850</t>
  </si>
  <si>
    <t>Communication Error between MPEG and V850</t>
  </si>
  <si>
    <t>Communication Error between ST2 and MPEG</t>
  </si>
  <si>
    <t>APS-Mode 1: IAPS_OPEN  &lt; 10 mA and  UMinAPSMode1 &gt; 8 V APS-Mode 2a: IAPS_OPEN  &lt; 10 mA and  UMinAPSMode1 &gt; 4,8 V</t>
  </si>
  <si>
    <t>APS-Mode 1: IAPS_SHORT_GND  &gt; 110 mA and  UMinAPSMode1 &gt; 8 V APS-Mode 2a: IAPS_SHORT_GND  &gt; 110 mA and  UMinAPSMode1 &gt; 4,8 V</t>
  </si>
  <si>
    <t>APS-Mode 1: 10 mA &lt; IAPS_ANTnotOK &lt;  30 mA and  UMinAPSMode1 &gt; 8 V APS-Mode 2a: 85 mA &lt; IAPS_ANTnotOK &lt;  110 mA and  UMinAPSMode1 &gt; 4,8 V</t>
  </si>
  <si>
    <t>APS-Mode 1: IAPS_OPEN  &lt; 10 mA and  UMinAPSMode1 &gt; 8 V APS-Mode 2a: IAPS_OPEN  &lt; 10 mA and  UMinAPS</t>
  </si>
  <si>
    <t>Error Placement Condition: MPEG RAM-Error</t>
  </si>
  <si>
    <t>LB74used:</t>
  </si>
  <si>
    <t>Runtime: 40,8046875 sec</t>
  </si>
  <si>
    <t>EV_SCMRearPasseCONTIAU651_001012_d.odused</t>
  </si>
  <si>
    <t>LB63used:</t>
  </si>
  <si>
    <t>DTC teusedt</t>
  </si>
  <si>
    <t>0used905000</t>
  </si>
  <si>
    <t>0used80105</t>
  </si>
  <si>
    <t>0used80106</t>
  </si>
  <si>
    <t>0usedA0015</t>
  </si>
  <si>
    <t>0usedA0014</t>
  </si>
  <si>
    <t>0usedA0016</t>
  </si>
  <si>
    <t>0usedA1016</t>
  </si>
  <si>
    <t>0usedA0001</t>
  </si>
  <si>
    <t>0usedA0000</t>
  </si>
  <si>
    <t>0used80100</t>
  </si>
  <si>
    <t>0used80101</t>
  </si>
  <si>
    <t>0used932707</t>
  </si>
  <si>
    <t>0used932729</t>
  </si>
  <si>
    <t>Widerstandswert des betroffenen Tasters ausserhalb des gültigen Bereichs (über Spannungsversorgung gemessener AD-Wert): - MIN-Wert: &lt; 0,56 V - MAused-Wert: &gt; 4,74 V</t>
  </si>
  <si>
    <t>0used932807</t>
  </si>
  <si>
    <t>0used932829</t>
  </si>
  <si>
    <t>0used932907</t>
  </si>
  <si>
    <t>0used932929</t>
  </si>
  <si>
    <t>0used932A09</t>
  </si>
  <si>
    <t>0used932A29</t>
  </si>
  <si>
    <t>0used934B08</t>
  </si>
  <si>
    <t>0used934B07</t>
  </si>
  <si>
    <t>0used934B29</t>
  </si>
  <si>
    <t>0used934C08</t>
  </si>
  <si>
    <t>0used934C07</t>
  </si>
  <si>
    <t>0used934C29</t>
  </si>
  <si>
    <t>0used934D08</t>
  </si>
  <si>
    <t>0used934D07</t>
  </si>
  <si>
    <t>0used934D29</t>
  </si>
  <si>
    <t>0used934E08</t>
  </si>
  <si>
    <t>0used934E07</t>
  </si>
  <si>
    <t>0used934E29</t>
  </si>
  <si>
    <t>0used935009</t>
  </si>
  <si>
    <t>0used935029</t>
  </si>
  <si>
    <t>0used935102</t>
  </si>
  <si>
    <t>0used935113</t>
  </si>
  <si>
    <t>0used935198</t>
  </si>
  <si>
    <t>0used935154</t>
  </si>
  <si>
    <t>0used935202</t>
  </si>
  <si>
    <t>0used935213</t>
  </si>
  <si>
    <t>0used935298</t>
  </si>
  <si>
    <t>0used935254</t>
  </si>
  <si>
    <t>0used935302</t>
  </si>
  <si>
    <t>0used935313</t>
  </si>
  <si>
    <t>0used935398</t>
  </si>
  <si>
    <t>0used935354</t>
  </si>
  <si>
    <t>0used935402</t>
  </si>
  <si>
    <t>0used80092</t>
  </si>
  <si>
    <t>seat_height_adjustment_force_limitation_upper_range_eusedeeded</t>
  </si>
  <si>
    <t>0used935413</t>
  </si>
  <si>
    <t>0used935498</t>
  </si>
  <si>
    <t>0used935454</t>
  </si>
  <si>
    <t>0used80095</t>
  </si>
  <si>
    <t>0used80895</t>
  </si>
  <si>
    <t>0used935502</t>
  </si>
  <si>
    <t>0used80090</t>
  </si>
  <si>
    <t>seat_longitudinal_adjustment_force_limitation_upper_range_eusedeeded</t>
  </si>
  <si>
    <t>0used935513</t>
  </si>
  <si>
    <t>0used935598</t>
  </si>
  <si>
    <t>0used935554</t>
  </si>
  <si>
    <t>0used80093</t>
  </si>
  <si>
    <t>0used80893</t>
  </si>
  <si>
    <t>0used935602</t>
  </si>
  <si>
    <t>0used80091</t>
  </si>
  <si>
    <t>backrest_inclination_adjustment_force_limitation_forward_no_adaption_upper_range_eusedeeded</t>
  </si>
  <si>
    <t>0used935613</t>
  </si>
  <si>
    <t>0used935698</t>
  </si>
  <si>
    <t>0used935654</t>
  </si>
  <si>
    <t>0used80094</t>
  </si>
  <si>
    <t>0used80894</t>
  </si>
  <si>
    <t>0used935802</t>
  </si>
  <si>
    <t>0used935813</t>
  </si>
  <si>
    <t>0used935898</t>
  </si>
  <si>
    <t>0used935854</t>
  </si>
  <si>
    <t>0used935911</t>
  </si>
  <si>
    <t>0used935929</t>
  </si>
  <si>
    <t>0used935A11</t>
  </si>
  <si>
    <t>0used935A29</t>
  </si>
  <si>
    <t>0used935B11</t>
  </si>
  <si>
    <t>0used935B29</t>
  </si>
  <si>
    <t>0used935C11</t>
  </si>
  <si>
    <t>0used935C29</t>
  </si>
  <si>
    <t>0used935D11</t>
  </si>
  <si>
    <t>0used935D29</t>
  </si>
  <si>
    <t>0used935E11</t>
  </si>
  <si>
    <t>0used935E29</t>
  </si>
  <si>
    <t>0used936011</t>
  </si>
  <si>
    <t>0used936029</t>
  </si>
  <si>
    <t>0usedA0011</t>
  </si>
  <si>
    <t>0usedA0003</t>
  </si>
  <si>
    <t>0usedA000D</t>
  </si>
  <si>
    <t>0usedA0010</t>
  </si>
  <si>
    <t>0usedA000C</t>
  </si>
  <si>
    <t>0used70072</t>
  </si>
  <si>
    <t>0used82300</t>
  </si>
  <si>
    <t>0usedA0012</t>
  </si>
  <si>
    <t>0usedA2012</t>
  </si>
  <si>
    <t>0usedA0002</t>
  </si>
  <si>
    <t>0usedA000E</t>
  </si>
  <si>
    <t>0usedA000F</t>
  </si>
  <si>
    <t>0usedA000B</t>
  </si>
  <si>
    <t>0used70073</t>
  </si>
  <si>
    <t>0usedA0013</t>
  </si>
  <si>
    <t>0usedA2013</t>
  </si>
  <si>
    <t>0used82200</t>
  </si>
  <si>
    <t>0usedA1002</t>
  </si>
  <si>
    <t>0usedA100E</t>
  </si>
  <si>
    <t>0usedA100F</t>
  </si>
  <si>
    <t>0usedA100B</t>
  </si>
  <si>
    <t>0used71073</t>
  </si>
  <si>
    <t>0usedA1013</t>
  </si>
  <si>
    <t>0usedA3013</t>
  </si>
  <si>
    <t>0used82201</t>
  </si>
  <si>
    <t>0used939003</t>
  </si>
  <si>
    <t>0used939004</t>
  </si>
  <si>
    <t>0used939005</t>
  </si>
  <si>
    <t>0used936007</t>
  </si>
  <si>
    <t>0used936006</t>
  </si>
  <si>
    <t>0used936005</t>
  </si>
  <si>
    <t>0used6000B</t>
  </si>
  <si>
    <t>0used6000C</t>
  </si>
  <si>
    <t>0used6000D</t>
  </si>
  <si>
    <t>0used6000A</t>
  </si>
  <si>
    <t>0used936000</t>
  </si>
  <si>
    <t>0used936001</t>
  </si>
  <si>
    <t>0used936003</t>
  </si>
  <si>
    <t>0used936002</t>
  </si>
  <si>
    <t>0used60013</t>
  </si>
  <si>
    <t>0used60012</t>
  </si>
  <si>
    <t>0used936009</t>
  </si>
  <si>
    <t>0used93600A</t>
  </si>
  <si>
    <t>0used770003</t>
  </si>
  <si>
    <t>0used770005</t>
  </si>
  <si>
    <t>0used770006</t>
  </si>
  <si>
    <t>0used770000</t>
  </si>
  <si>
    <t>0used770001</t>
  </si>
  <si>
    <t>0used71074</t>
  </si>
  <si>
    <t>0used934908</t>
  </si>
  <si>
    <t>0used934907</t>
  </si>
  <si>
    <t>0used934929</t>
  </si>
  <si>
    <t>0used934A08</t>
  </si>
  <si>
    <t>0used934A07</t>
  </si>
  <si>
    <t>0used934A29</t>
  </si>
  <si>
    <t>0used93502B</t>
  </si>
  <si>
    <t>0used93502A</t>
  </si>
  <si>
    <t>0used935027</t>
  </si>
  <si>
    <t>0used770002</t>
  </si>
  <si>
    <t>0used939006</t>
  </si>
  <si>
    <t>0used939007</t>
  </si>
  <si>
    <t>0used939008</t>
  </si>
  <si>
    <t>0used977929</t>
  </si>
  <si>
    <t>0used977907</t>
  </si>
  <si>
    <t>0used977908</t>
  </si>
  <si>
    <t>0used978929</t>
  </si>
  <si>
    <t>0used978907</t>
  </si>
  <si>
    <t>0used978908</t>
  </si>
  <si>
    <t>0usedA000A</t>
  </si>
  <si>
    <t>0usedA0009</t>
  </si>
  <si>
    <t>0usedA0008</t>
  </si>
  <si>
    <t>0usedA0007</t>
  </si>
  <si>
    <t>0usedA0006</t>
  </si>
  <si>
    <t>0usedA0005</t>
  </si>
  <si>
    <t>0usedA0004</t>
  </si>
  <si>
    <t>0usedA200A</t>
  </si>
  <si>
    <t>0used60011</t>
  </si>
  <si>
    <t>0used60010</t>
  </si>
  <si>
    <t>0used935F11</t>
  </si>
  <si>
    <t>KSV_used_hall_sensor_short_circuit_ground</t>
  </si>
  <si>
    <t>0used935F29</t>
  </si>
  <si>
    <t>KSV_used_hall_sensor_implausible_signal</t>
  </si>
  <si>
    <t>0used60006</t>
  </si>
  <si>
    <t>0used60007</t>
  </si>
  <si>
    <t>0used60008</t>
  </si>
  <si>
    <t>0used60005</t>
  </si>
  <si>
    <t>0used935702</t>
  </si>
  <si>
    <t>KSV_used_motor_implausible_signal</t>
  </si>
  <si>
    <t>0used935713</t>
  </si>
  <si>
    <t>KSV_used_motor_disconnection</t>
  </si>
  <si>
    <t>0used935798</t>
  </si>
  <si>
    <t>KSV_used_thermal_protection</t>
  </si>
  <si>
    <t>0used935754</t>
  </si>
  <si>
    <t>KSV_used_motor_no_basic_setting</t>
  </si>
  <si>
    <t>0used934F08</t>
  </si>
  <si>
    <t>0used934F07</t>
  </si>
  <si>
    <t>0used934F29</t>
  </si>
  <si>
    <t>0used939000</t>
  </si>
  <si>
    <t>KSV_used_button_mechanical_error</t>
  </si>
  <si>
    <t>0used939001</t>
  </si>
  <si>
    <t>0used939002</t>
  </si>
  <si>
    <t>KSV_used_button_implausible_signal</t>
  </si>
  <si>
    <t>0used990001</t>
  </si>
  <si>
    <t>0used990004</t>
  </si>
  <si>
    <t>0used72075</t>
  </si>
  <si>
    <t>0used72074</t>
  </si>
  <si>
    <t>0used990002</t>
  </si>
  <si>
    <t>0used990005</t>
  </si>
  <si>
    <t>0used990006</t>
  </si>
  <si>
    <t>0used990008</t>
  </si>
  <si>
    <t>0used990003</t>
  </si>
  <si>
    <t>0used990007</t>
  </si>
  <si>
    <t>0used990014</t>
  </si>
  <si>
    <t>0used990013</t>
  </si>
  <si>
    <t>0used990010</t>
  </si>
  <si>
    <t>0used990009</t>
  </si>
  <si>
    <t>0used990012</t>
  </si>
  <si>
    <t>0used990011</t>
  </si>
  <si>
    <t>0usedA00044</t>
  </si>
  <si>
    <t>0usedA00045</t>
  </si>
  <si>
    <t>0usedA10045</t>
  </si>
  <si>
    <t>0used80103</t>
  </si>
  <si>
    <t>0used80104</t>
  </si>
  <si>
    <t>0used80120</t>
  </si>
  <si>
    <t>0used80121</t>
  </si>
  <si>
    <t>0usedA20045</t>
  </si>
  <si>
    <t>0usedA20046</t>
  </si>
  <si>
    <t>0usedA01000</t>
  </si>
  <si>
    <t>0usedA0500</t>
  </si>
  <si>
    <t>0used99900</t>
  </si>
  <si>
    <t>0used99903</t>
  </si>
  <si>
    <t>WUused_pin_temporary_not_evaluable</t>
  </si>
  <si>
    <t>0used70080</t>
  </si>
  <si>
    <t>0usedD01100</t>
  </si>
  <si>
    <t>0usedD01200</t>
  </si>
  <si>
    <t>0usedA08000</t>
  </si>
  <si>
    <t>0used70060</t>
  </si>
  <si>
    <t>0used70061</t>
  </si>
  <si>
    <t>0used70070</t>
  </si>
  <si>
    <t>0used70071</t>
  </si>
  <si>
    <t>0used80107</t>
  </si>
  <si>
    <t>P-Mode durch Anpassung zurücksetzen (0used04FC)</t>
  </si>
  <si>
    <t>0used80102</t>
  </si>
  <si>
    <t>Anpasskanal 0used0902 = 0 setzen</t>
  </si>
  <si>
    <t>Anpasskanal 0used0902 = 1</t>
  </si>
  <si>
    <t>0used80108</t>
  </si>
  <si>
    <t>0used70000</t>
  </si>
  <si>
    <t>Timeout CAN-ID 0used040: Ausfall der Botschaft Airbag_01 auf dem Komfort-CAN</t>
  </si>
  <si>
    <t>0used7004E</t>
  </si>
  <si>
    <t>Timeout CAN-ID 0used520: Ausfall der Botschaft Airbag_02 auf dem Komfort-CAN</t>
  </si>
  <si>
    <t>0used7005D</t>
  </si>
  <si>
    <t>0used70003</t>
  </si>
  <si>
    <t>Timeout CAN-ID 0used65A: Ausfall der Botschaft BCM_01 auf dem Komfort-CAN</t>
  </si>
  <si>
    <t>0used70006</t>
  </si>
  <si>
    <t>Timeout CAN-ID 0used6B2: Ausfall der Botschaft Diagnose_01 auf dem Komfort-CAN</t>
  </si>
  <si>
    <t>0used70009</t>
  </si>
  <si>
    <t>Timeout CAN-ID 0used0FD: Ausfall der Botschaft ESP_21 auf dem Komfort-CAN</t>
  </si>
  <si>
    <t>0used70051</t>
  </si>
  <si>
    <t>Timeout CAN-ID 0used6BE: Ausfall der Botschaft FS_Position_01 auf dem Komfort-CAN</t>
  </si>
  <si>
    <t>0used70054</t>
  </si>
  <si>
    <t>Timeout CAN-ID 0used6BF: Ausfall der Botschaft FS_Position_02 auf dem Komfort-CAN</t>
  </si>
  <si>
    <t>0used7000C</t>
  </si>
  <si>
    <t>Timeout CAN-ID 0used1F1: Ausfall der Botschaft Kessy_11 auf dem Komfort-CAN</t>
  </si>
  <si>
    <t>0used7000F</t>
  </si>
  <si>
    <t>Timeout CAN-ID 0used3C0: Ausfall der Botschaft Klemmen_Status_01 auf dem Komfort-CAN</t>
  </si>
  <si>
    <t>0used70012</t>
  </si>
  <si>
    <t>Timeout CAN-ID 0used66E: Ausfall der Botschaft Klima_03 auf dem Komfort-CAN</t>
  </si>
  <si>
    <t>0used70057</t>
  </si>
  <si>
    <t>Timeout CAN-ID 0used3D6: Ausfall der Botschaft Licht_hinten_01 auf dem Komfort-CAN</t>
  </si>
  <si>
    <t>0used70015</t>
  </si>
  <si>
    <t>Timeout CAN-ID 0used49A: Ausfall der Botschaft Mem_FS_01 auf dem Komfort-CAN</t>
  </si>
  <si>
    <t>0used7005A</t>
  </si>
  <si>
    <t>Timeout CAN-ID 0used3BA: Ausfall der Botschaft Mem_FS_02 auf dem Komfort-CAN</t>
  </si>
  <si>
    <t>0used70018</t>
  </si>
  <si>
    <t>Timeout CAN-ID 0used667: Ausfall der Botschaft Mem_BFS_01 auf dem Komfort-CAN</t>
  </si>
  <si>
    <t>0used7001B</t>
  </si>
  <si>
    <t>Timeout CAN-ID 0used3BC: Ausfall der Botschaft Mem_FS_Fond_01 auf dem Komfort-CAN</t>
  </si>
  <si>
    <t>0used7001E</t>
  </si>
  <si>
    <t>Timeout CAN-ID 0used3BD: Ausfall der Botschaft Mem_BFS_Fond_01 auf dem Komfort-CAN</t>
  </si>
  <si>
    <t>0used70021</t>
  </si>
  <si>
    <t>Timeout CAN-ID 0used492: Ausfall der Botschaft Mem_Taster_FT_01 auf dem Komfort-CAN</t>
  </si>
  <si>
    <t>0used70024</t>
  </si>
  <si>
    <t>Timeout CAN-ID 0used49C: Ausfall der Botschaft Mem_Taster_BT_01 auf dem Komfort-CAN</t>
  </si>
  <si>
    <t>0used70027</t>
  </si>
  <si>
    <t>Timeout CAN-ID 0used495: Ausfall der Botschaft Mem_Taster_HBF_01 auf dem Komfort-CAN</t>
  </si>
  <si>
    <t>0used7002A</t>
  </si>
  <si>
    <t>Timeout CAN-ID 0used3BE: Ausfall der Botschaft Motor_14 auf dem Komfort-CAN</t>
  </si>
  <si>
    <t>0used7004B</t>
  </si>
  <si>
    <t>Timeout CAN-ID 0used663: Ausfall der Botschaft NVEM_02 auf dem Komfort-CAN</t>
  </si>
  <si>
    <t>0used7002D</t>
  </si>
  <si>
    <t>Timeout CAN-ID 0used13F: Ausfall der Botschaft PreCrash_02 auf dem Komfort-CAN</t>
  </si>
  <si>
    <t>0used70103</t>
  </si>
  <si>
    <t>Timeout CAN-ID 0used650: Ausfall der Botschaft Radio_01 auf dem Komfort-CAN</t>
  </si>
  <si>
    <t>0used70100</t>
  </si>
  <si>
    <t>Timeout CAN-ID 0used1A8: Ausfall der Botschaft SARA_11 auf dem Komfort-CAN</t>
  </si>
  <si>
    <t>0used70030</t>
  </si>
  <si>
    <t>Timeout CAN-ID 0used585: Ausfall der Botschaft Systeminfo_01 auf dem Komfort-CAN</t>
  </si>
  <si>
    <t>0used70033</t>
  </si>
  <si>
    <t>Timeout CAN-ID 0used3D0: Ausfall der Botschaft TSG_FT_01 auf dem Komfort-CAN</t>
  </si>
  <si>
    <t>0used70036</t>
  </si>
  <si>
    <t>Timeout CAN-ID 0used3D1: Ausfall der Botschaft TSG_BT_01 auf dem Komfort-CAN</t>
  </si>
  <si>
    <t>0used70039</t>
  </si>
  <si>
    <t>Timeout CAN-ID 0used3CF: Ausfall der Botschaft TSG_HBFS_01 auf dem Komfort-CAN</t>
  </si>
  <si>
    <t>0used7003C</t>
  </si>
  <si>
    <t>Timeout CAN-ID 0used3CE: Ausfall der Botschaft TSG_HFS_01 auf dem Komfort-CAN</t>
  </si>
  <si>
    <t>0used7003F</t>
  </si>
  <si>
    <t>Timeout CAN-ID 0used184: Ausfall der Botschaft ZV_01 auf dem Komfort-CAN</t>
  </si>
  <si>
    <t>0used70042</t>
  </si>
  <si>
    <t>Timeout CAN-ID 0used583: Ausfall der Botschaft ZV_02 auf dem Komfort-CAN</t>
  </si>
  <si>
    <t>0used70045</t>
  </si>
  <si>
    <t>Timeout CAN-ID 0used582: Ausfall der Botschaft HDSG_01 auf dem Komfort-CAN</t>
  </si>
  <si>
    <t>0used70048</t>
  </si>
  <si>
    <t>Timeout CAN-ID 0used5F0: Ausfall der Botschaft Dimmung_01 auf dem Komfort-CAN</t>
  </si>
  <si>
    <t>0used70110</t>
  </si>
  <si>
    <t>Timeout CAN-ID 0used136: Ausfall der Botschaft IPA_01 auf dem Komfort-CAN</t>
  </si>
  <si>
    <t>0used70113</t>
  </si>
  <si>
    <t>Timeout CAN-ID 0used590: Ausfall der Botschaft Kessy_12 auf dem Komfort-CAN</t>
  </si>
  <si>
    <t>0used70116</t>
  </si>
  <si>
    <t>Timeout CAN-ID 0used598: Ausfall der Botschaft BCM_Taster_02 auf dem Komfort-CAN</t>
  </si>
  <si>
    <t>0used70119</t>
  </si>
  <si>
    <t>Timeout CAN-ID 0used16A9540A: Ausfall der Botschaft Personalisierung_01 auf dem Komfort-CAN</t>
  </si>
  <si>
    <t>0used70130</t>
  </si>
  <si>
    <t>Timeout CAN-ID 0used551: Ausfall der Botschaft Personalisierung_01 auf dem Komfort-CAN</t>
  </si>
  <si>
    <t>0used70133</t>
  </si>
  <si>
    <t>0used70136</t>
  </si>
  <si>
    <t>0used70001</t>
  </si>
  <si>
    <t>CAN-ID 0used040: mindestens ein Botschaftszähler oder eine Checksum me ist fehlerhaft</t>
  </si>
  <si>
    <t>0used7004F</t>
  </si>
  <si>
    <t>CAN-ID 0used520: mindestens ein Botschaftszähler oder eine Checksum me ist fehlerhaft</t>
  </si>
  <si>
    <t>0used7005E</t>
  </si>
  <si>
    <t>0used70004</t>
  </si>
  <si>
    <t>CAN-ID 0used65A: mindestens ein Botschaftszähler oder eine Checksum me ist fehlerhaft</t>
  </si>
  <si>
    <t>0used70007</t>
  </si>
  <si>
    <t>CAN-ID 0used6B2: mindestens ein Botschaftszähler oder eine Checksum me ist fehlerhaft</t>
  </si>
  <si>
    <t>0used7000A</t>
  </si>
  <si>
    <t>CAN-ID 0used0FD: mindestens ein Botschaftszähler oder eine Checksum me ist fehlerhaft</t>
  </si>
  <si>
    <t>0used70052</t>
  </si>
  <si>
    <t>CAN-ID 0used6BE: mindestens ein Botschaftszähler oder eine Checksum me ist fehlerhaft</t>
  </si>
  <si>
    <t>0used70055</t>
  </si>
  <si>
    <t>CAN-ID 0used6BF: mindestens ein Botschaftszähler oder eine Checksum me ist fehlerhaft</t>
  </si>
  <si>
    <t>0used7000D</t>
  </si>
  <si>
    <t>CAN-ID 0used1F1: mindestens ein Botschaftszähler oder eine Checksum me ist fehlerhaft</t>
  </si>
  <si>
    <t>0used70010</t>
  </si>
  <si>
    <t>CAN-ID 0used3C0: mindestens ein Botschaftszähler oder eine Checksum me ist fehlerhaft</t>
  </si>
  <si>
    <t>0used70013</t>
  </si>
  <si>
    <t>CAN-ID 0used66E: mindestens ein Botschaftszähler oder eine Checksum me ist fehlerhaft</t>
  </si>
  <si>
    <t>0used70058</t>
  </si>
  <si>
    <t>CAN-ID 0used3D6: mindestens ein Botschaftszähler oder eine Checksum me ist fehlerhaft</t>
  </si>
  <si>
    <t>0used70016</t>
  </si>
  <si>
    <t>CAN-ID 0used49A: mindestens ein Botschaftszähler oder eine Checksum me ist fehlerhaft</t>
  </si>
  <si>
    <t>0used7005B</t>
  </si>
  <si>
    <t>CAN-ID 0used3BA: mindestens ein Botschaftszähler oder eine Checksum me ist fehlerhaft</t>
  </si>
  <si>
    <t>0used70019</t>
  </si>
  <si>
    <t>CAN-ID 0used667: mindestens ein Botschaftszähler oder eine Checksum me ist fehlerhaft</t>
  </si>
  <si>
    <t>0used7001C</t>
  </si>
  <si>
    <t>CAN-ID 0used3BC: mindestens ein Botschaftszähler oder eine Checksum me ist fehlerhaft</t>
  </si>
  <si>
    <t>0used7001F</t>
  </si>
  <si>
    <t>CAN-ID 0used3BD: mindestens ein Botschaftszähler oder eine Checksum me ist fehlerhaft</t>
  </si>
  <si>
    <t>0used70022</t>
  </si>
  <si>
    <t>CAN-ID 0used492: mindestens ein Botschaftszähler oder eine Checksum me ist fehlerhaft</t>
  </si>
  <si>
    <t>0used70025</t>
  </si>
  <si>
    <t>CAN-ID 0used49C: mindestens ein Botschaftszähler oder eine Checksum me ist fehlerhaft</t>
  </si>
  <si>
    <t>0used70028</t>
  </si>
  <si>
    <t>CAN-ID 0used495: mindestens ein Botschaftszähler oder eine Checksum me ist fehlerhaft</t>
  </si>
  <si>
    <t>0used7002B</t>
  </si>
  <si>
    <t>CAN-ID 0used3BE: mindestens ein Botschaftszähler oder eine Checksum me ist fehlerhaft</t>
  </si>
  <si>
    <t>0used7004C</t>
  </si>
  <si>
    <t>CAN-ID 0used663: mindestens ein Botschaftszähler oder eine Checksum me ist fehlerhaft</t>
  </si>
  <si>
    <t>0used7002E</t>
  </si>
  <si>
    <t>CAN-ID 0used13F: mindestens ein Botschaftszähler oder eine Checksum me ist fehlerhaft</t>
  </si>
  <si>
    <t>0used70104</t>
  </si>
  <si>
    <t>CAN-ID 0used650: mindestens ein Botschaftszähler oder eine Checksum me ist fehlerhaft</t>
  </si>
  <si>
    <t>0used70101</t>
  </si>
  <si>
    <t>CAN-ID 0used1A8: mindestens ein Botschaftszähler oder eine Checksum me ist fehlerhaft</t>
  </si>
  <si>
    <t>0used70031</t>
  </si>
  <si>
    <t>CAN-ID 0used585: mindestens ein Botschaftszähler oder eine Checksum me ist fehlerhaft</t>
  </si>
  <si>
    <t>0used70034</t>
  </si>
  <si>
    <t>CAN-ID 0used3D0: mindestens ein Botschaftszähler oder eine Checksum me ist fehlerhaft</t>
  </si>
  <si>
    <t>0used70037</t>
  </si>
  <si>
    <t>CAN-ID 0used3D1: mindestens ein Botschaftszähler oder eine Checksum me ist fehlerhaft</t>
  </si>
  <si>
    <t>0used7003A</t>
  </si>
  <si>
    <t>CAN-ID 0used3CF: mindestens ein Botschaftszähler oder eine Checksum me ist fehlerhaft</t>
  </si>
  <si>
    <t>0used7003D</t>
  </si>
  <si>
    <t>CAN-ID 0used3CE: mindestens ein Botschaftszähler oder eine Checksum me ist fehlerhaft</t>
  </si>
  <si>
    <t>0used70040</t>
  </si>
  <si>
    <t>CAN-ID 0used184: mindestens ein Botschaftszähler oder eine Checksum me ist fehlerhaft</t>
  </si>
  <si>
    <t>0used70043</t>
  </si>
  <si>
    <t>CAN-ID 0used583: mindestens ein Botschaftszähler oder eine Checksum me ist fehlerhaft</t>
  </si>
  <si>
    <t>0used70046</t>
  </si>
  <si>
    <t>CAN-ID 0used582: mindestens ein Botschaftszähler oder eine Checksum me ist fehlerhaft</t>
  </si>
  <si>
    <t>0used70049</t>
  </si>
  <si>
    <t>CAN-ID 0used5F0: mindestens ein Botschaftszähler oder eine Checksum me ist fehlerhaft</t>
  </si>
  <si>
    <t>0used70111</t>
  </si>
  <si>
    <t>CAN-ID 0used136: mindestens ein Botschaftszähler oder eine Checksum me ist fehlerhaft</t>
  </si>
  <si>
    <t>0used70114</t>
  </si>
  <si>
    <t>CAN-ID 0used590: mindestens ein Botschaftszähler oder eine Checksum me ist fehlerhaft</t>
  </si>
  <si>
    <t>0used70117</t>
  </si>
  <si>
    <t>CAN-ID 0used598: mindestens ein Botschaftszähler oder eine Checksum me ist fehlerhaft</t>
  </si>
  <si>
    <t>0used70120</t>
  </si>
  <si>
    <t>CAN-ID 0used16A9540A: mindestens ein Botschaftszähler oder eine Checksum me ist fehlerhaft</t>
  </si>
  <si>
    <t>0used70131</t>
  </si>
  <si>
    <t>CAN-ID 0used551: mindestens ein Botschaftszähler oder eine Checksum me ist fehlerhaft</t>
  </si>
  <si>
    <t>0used70134</t>
  </si>
  <si>
    <t>0used70137</t>
  </si>
  <si>
    <t>0used70002</t>
  </si>
  <si>
    <t>CAN-ID 0used040: DLC der CAN-Botschaft ist kleiner als erwartet</t>
  </si>
  <si>
    <t>0used70050</t>
  </si>
  <si>
    <t>CAN-ID 0used520: DLC der CAN-Botschaft ist kleiner als erwartet</t>
  </si>
  <si>
    <t>0used70005</t>
  </si>
  <si>
    <t>CAN-ID 0used65A: DLC der CAN-Botschaft ist kleiner als erwartet</t>
  </si>
  <si>
    <t>0used70008</t>
  </si>
  <si>
    <t>CAN-ID 0used6B2: DLC der CAN-Botschaft ist kleiner als erwartet</t>
  </si>
  <si>
    <t>0used7000B</t>
  </si>
  <si>
    <t>CAN-ID 0used0FD: DLC der CAN-Botschaft ist kleiner als erwartet</t>
  </si>
  <si>
    <t>0used70053</t>
  </si>
  <si>
    <t>CAN-ID 0used6BE: DLC der CAN-Botschaft ist kleiner als erwartet</t>
  </si>
  <si>
    <t>0used70056</t>
  </si>
  <si>
    <t>CAN-ID 0used6BF: DLC der CAN-Botschaft ist kleiner als erwartet</t>
  </si>
  <si>
    <t>0used7000E</t>
  </si>
  <si>
    <t>CAN-ID 0used1F1: DLC der CAN-Botschaft ist kleiner als erwartet</t>
  </si>
  <si>
    <t>0used70011</t>
  </si>
  <si>
    <t>CAN-ID 0used3C0: DLC der CAN-Botschaft ist kleiner als erwartet</t>
  </si>
  <si>
    <t>0used70014</t>
  </si>
  <si>
    <t>CAN-ID 0used66E: DLC der CAN-Botschaft ist kleiner als erwartet</t>
  </si>
  <si>
    <t>0used70059</t>
  </si>
  <si>
    <t>CAN-ID 0used3D6: DLC der CAN-Botschaft ist kleiner als erwartet</t>
  </si>
  <si>
    <t>0used70017</t>
  </si>
  <si>
    <t>CAN-ID 0used49A: DLC der CAN-Botschaft ist kleiner als erwartet</t>
  </si>
  <si>
    <t>0used7005C</t>
  </si>
  <si>
    <t>CAN-ID 0used3BA: DLC der CAN-Botschaft ist kleiner als erwartet</t>
  </si>
  <si>
    <t>0used7001A</t>
  </si>
  <si>
    <t>CAN-ID 0used667: DLC der CAN-Botschaft ist kleiner als erwartet</t>
  </si>
  <si>
    <t>0used7001D</t>
  </si>
  <si>
    <t>CAN-ID 0used3BC: DLC der CAN-Botschaft ist kleiner als erwartet</t>
  </si>
  <si>
    <t>0used70020</t>
  </si>
  <si>
    <t>CAN-ID 0used3BD: DLC der CAN-Botschaft ist kleiner als erwartet</t>
  </si>
  <si>
    <t>0used70023</t>
  </si>
  <si>
    <t>CAN-ID 0used492: DLC der CAN-Botschaft ist kleiner als erwartet</t>
  </si>
  <si>
    <t>0used70026</t>
  </si>
  <si>
    <t>CAN-ID 0used49C: DLC der CAN-Botschaft ist kleiner als erwartet</t>
  </si>
  <si>
    <t>0used70029</t>
  </si>
  <si>
    <t>CAN-ID 0used495: DLC der CAN-Botschaft ist kleiner als erwartet</t>
  </si>
  <si>
    <t>0used7002C</t>
  </si>
  <si>
    <t>CAN-ID 0used3BE: DLC der CAN-Botschaft ist kleiner als erwartet</t>
  </si>
  <si>
    <t>0used7004D</t>
  </si>
  <si>
    <t>CAN-ID 0used663: DLC der CAN-Botschaft ist kleiner als erwartet</t>
  </si>
  <si>
    <t>0used7002F</t>
  </si>
  <si>
    <t>CAN-ID 0used13F: DLC der CAN-Botschaft ist kleiner als erwartet</t>
  </si>
  <si>
    <t>0used70105</t>
  </si>
  <si>
    <t>CAN-ID 0used650: DLC der CAN-Botschaft ist kleiner als erwartet</t>
  </si>
  <si>
    <t>0used70102</t>
  </si>
  <si>
    <t>CAN-ID 0used1A8: DLC der CAN-Botschaft ist kleiner als erwartet</t>
  </si>
  <si>
    <t>0used70032</t>
  </si>
  <si>
    <t>CAN-ID 0used585: DLC der CAN-Botschaft ist kleiner als erwartet</t>
  </si>
  <si>
    <t>0used70035</t>
  </si>
  <si>
    <t>CAN-ID 0used3D0: DLC der CAN-Botschaft ist kleiner als erwartet</t>
  </si>
  <si>
    <t>0used70038</t>
  </si>
  <si>
    <t>CAN-ID 0used3D1: DLC der CAN-Botschaft ist kleiner als erwartet</t>
  </si>
  <si>
    <t>0used7003B</t>
  </si>
  <si>
    <t>CAN-ID 0used3CF: DLC der CAN-Botschaft ist kleiner als erwartet</t>
  </si>
  <si>
    <t>0used7003E</t>
  </si>
  <si>
    <t>CAN-ID 0used3CE: DLC der CAN-Botschaft ist kleiner als erwartet</t>
  </si>
  <si>
    <t>0used70041</t>
  </si>
  <si>
    <t>CAN-ID 0used184: DLC der CAN-Botschaft ist kleiner als erwartet</t>
  </si>
  <si>
    <t>0used70044</t>
  </si>
  <si>
    <t>CAN-ID 0used583: DLC der CAN-Botschaft ist kleiner als erwartet</t>
  </si>
  <si>
    <t>0used70047</t>
  </si>
  <si>
    <t>CAN-ID 0used582: DLC der CAN-Botschaft ist kleiner als erwartet</t>
  </si>
  <si>
    <t>0used7004A</t>
  </si>
  <si>
    <t>CAN-ID 0used5F0: DLC der CAN-Botschaft ist kleiner als erwartet</t>
  </si>
  <si>
    <t>0used70112</t>
  </si>
  <si>
    <t>CAN-ID 0used136: DLC der CAN-Botschaft ist kleiner als erwartet</t>
  </si>
  <si>
    <t>0used70115</t>
  </si>
  <si>
    <t>CAN-ID 0used590: DLC der CAN-Botschaft ist kleiner als erwartet</t>
  </si>
  <si>
    <t>0used70118</t>
  </si>
  <si>
    <t>CAN-ID 0used598: DLC der CAN-Botschaft ist kleiner als erwartet</t>
  </si>
  <si>
    <t>0used70121</t>
  </si>
  <si>
    <t>CAN-ID 0used16A9540A: DLC der CAN-Botschaft ist kleiner als erwartet</t>
  </si>
  <si>
    <t>0used70132</t>
  </si>
  <si>
    <t>CAN-ID 0used551: DLC der CAN-Botschaft ist kleiner als erwartet</t>
  </si>
  <si>
    <t>0used70135</t>
  </si>
  <si>
    <t>0used70138</t>
  </si>
  <si>
    <t>0usedD40000</t>
  </si>
  <si>
    <t>0usedD40100</t>
  </si>
  <si>
    <t>0usedA000FF</t>
  </si>
  <si>
    <t>31/08/2025 14:03:37</t>
  </si>
  <si>
    <t>Runtime: 42,22265625 sec</t>
  </si>
  <si>
    <t>31/08/2025 14:07:45</t>
  </si>
  <si>
    <t>Runtime: 25,98046875 sec</t>
  </si>
  <si>
    <t>0x9A0901</t>
  </si>
  <si>
    <t>B1A0901</t>
  </si>
  <si>
    <t>A2B bus</t>
  </si>
  <si>
    <t>Check the A2B link between LaVU and DSP or Conbox - depending on the vehicle configuration (cable and connections). Repair or replace the connectors and/or the cable, if necessary. The DTC will appear when there is a problem in the A2B chain, between LaVU and the next chain node (DSP or CONBOX) depending on the vehicle configuration.</t>
  </si>
  <si>
    <t>a2b bus slave 3 short of wires</t>
  </si>
  <si>
    <t>0x9A09F0</t>
  </si>
  <si>
    <t>B1A09F0</t>
  </si>
  <si>
    <t>a2b bus slave 3 open wire or wrong port</t>
  </si>
  <si>
    <t>0x9A09F1</t>
  </si>
  <si>
    <t>B1A09F1</t>
  </si>
  <si>
    <t>a2b bus slave 3 wrong port or revers wires</t>
  </si>
  <si>
    <t>0x9A09F2</t>
  </si>
  <si>
    <t>B1A09F2</t>
  </si>
  <si>
    <t>a2b bus slave 3 reverse wires or defective node</t>
  </si>
  <si>
    <t>0x9A09F3</t>
  </si>
  <si>
    <t>B1A09F3</t>
  </si>
  <si>
    <t>a2b bus slave 3 master short to ground bp</t>
  </si>
  <si>
    <t>0x9A09F4</t>
  </si>
  <si>
    <t>B1A09F4</t>
  </si>
  <si>
    <t>a2b bus slave 3 master short to ground bn</t>
  </si>
  <si>
    <t>0x9A09F5</t>
  </si>
  <si>
    <t>B1A09F5</t>
  </si>
  <si>
    <t>a2b bus slave 3 master short to vbat bn</t>
  </si>
  <si>
    <t>0x9A09F6</t>
  </si>
  <si>
    <t>B1A09F6</t>
  </si>
  <si>
    <t>a2b bus slave 3 master short to vbat bp</t>
  </si>
  <si>
    <t>0x9E3611</t>
  </si>
  <si>
    <t>B1E3611</t>
  </si>
  <si>
    <t>Telemetry Front Camera 4K - short to ground</t>
  </si>
  <si>
    <t>Check the link between the Front Camera and the LaVU ecu (cable and connections on camera side and on LaVU side). Repair or replace the connectors and/or the cable, if necessary.</t>
  </si>
  <si>
    <t>0x9E3613</t>
  </si>
  <si>
    <t>B1E3613</t>
  </si>
  <si>
    <t>Telemetry Front Camera 4K - open circuit</t>
  </si>
  <si>
    <t>Telemetry Front Camera 4K - overcurrent</t>
  </si>
  <si>
    <t>0x9E3631</t>
  </si>
  <si>
    <t>B1E3631</t>
  </si>
  <si>
    <t>Telemetry Front Camera 4K -  video fault, but the link is correctly locked</t>
  </si>
  <si>
    <t>Check the link between the Front Camera and the LaVU ecu (cable and connections on camera side and on LaVU side). Repair or replace the connectors and/or the cable, if necessary. Reset the LaVU ECU. If the issue persists, replace the Telemetry Front Camera 4K.</t>
  </si>
  <si>
    <t>0x9E3632</t>
  </si>
  <si>
    <t>Telemetry Front Camera 4K -  video fault due to a missed lock of the video link</t>
  </si>
  <si>
    <t>Telemetry Front Camera 4K - over temperature</t>
  </si>
  <si>
    <t>0x9E36F0</t>
  </si>
  <si>
    <t>B1E36F0</t>
  </si>
  <si>
    <t>Check the lens of the Front Camera and the housing of the Emotion Camera inside the cover.</t>
  </si>
  <si>
    <t>Telemetry Front Camera 4K - completely dirty or obturated lens</t>
  </si>
  <si>
    <t>0x9E3711</t>
  </si>
  <si>
    <t>B1E3711</t>
  </si>
  <si>
    <t>Telemetry Emotion Camera 4K - short to ground</t>
  </si>
  <si>
    <t>Check the link between the Emotion Camera and the LaVU ecu (cable and connections on camera side and on LaVU side). Repair or replace the connectors and/or the cable, if necessary.</t>
  </si>
  <si>
    <t>0x9E3713</t>
  </si>
  <si>
    <t>B1E3713</t>
  </si>
  <si>
    <t>Telemetry Emotion Camera 4K - open circuit</t>
  </si>
  <si>
    <t>Telemetry Emotion Camera 4K - overcurrent</t>
  </si>
  <si>
    <t>0x9E3731</t>
  </si>
  <si>
    <t>B1E3731</t>
  </si>
  <si>
    <t>Telemetry Emotion Camera 4K - video fault, but the link is correctly locked</t>
  </si>
  <si>
    <t>Check the link between the Emotion Camera and the LaVU ecu (cable and connections on camera side and on LaVU side). Repair or replace the connectors and/or the cable, if necessary. Reset the LaVU ECU. If the issue persists, replace the Telemetry Emotion Camera 4K.</t>
  </si>
  <si>
    <t>0x9E3732</t>
  </si>
  <si>
    <t>Telemetry Emotion Camera 4K - video fault due to a missed lock of the video link</t>
  </si>
  <si>
    <t>Telemetry Emotion Camera 4K - over temperature</t>
  </si>
  <si>
    <t>0x9E37F0</t>
  </si>
  <si>
    <t>B1E37F0</t>
  </si>
  <si>
    <t>Check the lens of the Emotion Camera and the housing of the Emotion Camera inside the cover.</t>
  </si>
  <si>
    <t>Telemetry Emotion Camera 4K - completely dirty or obturated lens</t>
  </si>
  <si>
    <t>0x9E3811</t>
  </si>
  <si>
    <t>B1E3811</t>
  </si>
  <si>
    <t>Telemetry Rear Wall Camera 4K - short to ground</t>
  </si>
  <si>
    <t>Check the Rear Wall Camera cable (connections and witing)</t>
  </si>
  <si>
    <t>0x9E3813</t>
  </si>
  <si>
    <t>B1E3813</t>
  </si>
  <si>
    <t>Telemetry Rear Wall Camera 4K - open circuit</t>
  </si>
  <si>
    <t>Check the link between the Rear Wall Camera and the LaVU ecu (cable and connections on camera side and on LaVU side). Repair or replace the connectors and/or the cable, if necessary.</t>
  </si>
  <si>
    <t>Telemetry Rear Wall Camera 4K - overcurrent</t>
  </si>
  <si>
    <t>0x9E3831</t>
  </si>
  <si>
    <t>B1E3831</t>
  </si>
  <si>
    <t>Telemetry Rear Wall Camera 4K - video fault, but the link is correctly locked</t>
  </si>
  <si>
    <t>Check the link between the Rear Wall Camera and the LaVU ecu (cable and connections on camera side and on LaVU side). Repair or replace the connectors and/or the cable, if necessary Reset the LaVU ECU. If the issue persists, replace the Telemetry Rear Wall Camera 4K.</t>
  </si>
  <si>
    <t>0x9E3832</t>
  </si>
  <si>
    <t>Telemetry Rear Wall Camera 4K -  video fault due to a missed lock of the video link</t>
  </si>
  <si>
    <t>Telemetry Rear Wall Camera 4K - over temperature</t>
  </si>
  <si>
    <t>0x9E38F0</t>
  </si>
  <si>
    <t>B1E38F0</t>
  </si>
  <si>
    <t>Check the lens of the Rear Wall Camera and the housing of the Emotion Camera inside the cover.</t>
  </si>
  <si>
    <t>Telemetry Rear Wall Camera 4K - completely dirty or obturated lens</t>
  </si>
  <si>
    <t>0x511A16</t>
  </si>
  <si>
    <t>C110A16</t>
  </si>
  <si>
    <t>Battery voltage - LaVU</t>
  </si>
  <si>
    <t>Check voltage supply (connections, wiring, battery status).</t>
  </si>
  <si>
    <t>Supply voltage of LaVU - lower limit value not reached</t>
  </si>
  <si>
    <t>0x511A17</t>
  </si>
  <si>
    <t>C110A17</t>
  </si>
  <si>
    <t>Supply voltage of LaVU - upper limit value exceeded</t>
  </si>
  <si>
    <t>0x511A42</t>
  </si>
  <si>
    <t>C110A42</t>
  </si>
  <si>
    <t>LaVU internal memory storage</t>
  </si>
  <si>
    <t>Restart the LaVU unit and wait for 5 minutes after restarting. If the DFCC is still present after restarting, turn off the vehicle, disconnect-reconnect the battery and then turn-on the vehicle. Wait for 5 minutes. Repeat these actions several times. If the DFCC is still present after these actions, then replace the LaVU unit.</t>
  </si>
  <si>
    <t>LaVU internal memory storage, generic error</t>
  </si>
  <si>
    <t>0x511A44</t>
  </si>
  <si>
    <t>C110A44</t>
  </si>
  <si>
    <t>System - EEPROM - LaVU</t>
  </si>
  <si>
    <t>Replace the LaVU unit.</t>
  </si>
  <si>
    <t>Control module faulty, LaVU EEPROM error</t>
  </si>
  <si>
    <t>LIMU sets the DTC if any of following conditions happen: - the Common Name (CN) of the Subject of the LIMU device certificate is different from "&lt;LIMU_SN&gt;", where &lt;LIMU_SN&gt; shall be the correct LIMU Serial Number (AFLIMxxxxxx). - at least one of the signature values of the certificate chain cannot be verified with success using the public key included in each Issuer's certificate. - it has received a valid system date and time from GPS fix AND if system time and date is higher or equal to the LIMU device certificate expiration date.</t>
  </si>
  <si>
    <t>Function restriction of LaVU due to excessive temperature</t>
  </si>
  <si>
    <t>Ip clock sync outrange for Ethernet connection LaVU-LIMU</t>
  </si>
  <si>
    <t>0x511AF9</t>
  </si>
  <si>
    <t>C110AF9</t>
  </si>
  <si>
    <t>LaVU video output - no signal, but the link is correctly locked</t>
  </si>
  <si>
    <t>Check the video link between LaVU and LIMU (cable and connection on LaVU side and on LIMU side). Repair or replace the connectors and/or the cable, if necessary. Reset the LaVU ECU. If the issue persists, replace the LaVU ECU.</t>
  </si>
  <si>
    <t>0x511AFC</t>
  </si>
  <si>
    <t>LaVU video output</t>
  </si>
  <si>
    <t>LaVU video output - no signal due to a missed lock of the video link</t>
  </si>
  <si>
    <t>0x511AFA</t>
  </si>
  <si>
    <t>C110AFA</t>
  </si>
  <si>
    <t>CAN DASHBOARD LaVU - no signal/communication</t>
  </si>
  <si>
    <t>Check the Dashboard CAN link of LaVU (cable and connections). Repair or replace the connectors and/or the cable, if necessary. If the issue persists, replace the LaVU unit.</t>
  </si>
  <si>
    <t>0x511AFB</t>
  </si>
  <si>
    <t>C110AFB</t>
  </si>
  <si>
    <t>CAN private LaVU - no signal/communication from LaVU node</t>
  </si>
  <si>
    <t>Check the Private CAN link of LaVU (cable and connections). Repair or replace the connector and/or the cable, if necessary. If the issue persists, replace the LaVU unit.</t>
  </si>
  <si>
    <t>0xD5FD</t>
  </si>
  <si>
    <t>U15FD00</t>
  </si>
  <si>
    <t>TLS Certificate test failed</t>
  </si>
  <si>
    <t>TLS certificates missing or not valid, please reinstall as follows: 1 - (0x31) Routine Control / Start Basic Setting / (0x01) Start Routine / (0xF011) Signed Certificate Request 2 - (0x22) Read Data By Identifier / ECU Identification / (0x2014) Certificate Signing Request Part 1 3 - Send CSR key (ODIS) 4 - Receive the Signed Certificate (ODIS) 5 - (0x2E) Write Data by Identifier / ECU Identification / (0x2016) Signed Certificate Part 1 6 - (0x2E) Write Data by Identifier / ECU Identification / (0x2017) Signed Certificate Part 2 7 - (0x2E) Write Data by Identifier / ECU Identification / (0x2018) Signed Certificate Part 3 8 - (0x2E) Write Data by Identifier / ECU Identification / (0x2019) Signed Certificate Part 4 9 - ECU Sleep cycle</t>
  </si>
  <si>
    <t>0xD87300</t>
  </si>
  <si>
    <t>U187300</t>
  </si>
  <si>
    <t>Ethernet data bus LaVU-LIMU, electrical fault - short circuit</t>
  </si>
  <si>
    <t>Check the Ethernet link between LaVU and LIMU (cable and connections). Repair or replace the connectors and/or the cable, if necessary</t>
  </si>
  <si>
    <t>0xD87301</t>
  </si>
  <si>
    <t>Ethernet data bus LaVU-LIMU, electrical fault - open circuit</t>
  </si>
  <si>
    <t>0xD87302</t>
  </si>
  <si>
    <t>Ethernet data bus LaVU-LIMU, electrical fault - impedance mismatch</t>
  </si>
  <si>
    <t>0xD8A900</t>
  </si>
  <si>
    <t>U18A900</t>
  </si>
  <si>
    <t>Ethernet data bus LaVU-LIMU, no communication</t>
  </si>
  <si>
    <t>Check the Ethernet link of LaVU (cable and connections). Repair or replace the connectors and/or the cable, if necessary. If the issue persists, replace the LaVU unit.</t>
  </si>
  <si>
    <t>31/08/2025 14:27:17</t>
  </si>
  <si>
    <t>Runtime: 35,91796875 sec</t>
  </si>
  <si>
    <t>0xC11001</t>
  </si>
  <si>
    <t>Supply_voltage_above_upper_threshold</t>
  </si>
  <si>
    <t>Wenn Fehler nur im Steuergerät für Reifendruckkontrolleeingetragen, Leitungssatz zum Steuergerät prüfen. Sonst Energieversorgung des Fahrzeugs prüfen.</t>
  </si>
  <si>
    <t>Versorgungsspannung &gt; 16 V</t>
  </si>
  <si>
    <t>J502_44_Tyre_Pressure_Monitoring_System_control_unit</t>
  </si>
  <si>
    <t>0xC11000</t>
  </si>
  <si>
    <t>Supply_voltage_below_lower_threshold</t>
  </si>
  <si>
    <t>Wenn Fehler nur im Steuergerät für Reifendruckkontrolleeingetragen, Leitungssatz zum Steuergerät prüfen. Sonnst Energieversorgung des Fahrzeugs prüfen.</t>
  </si>
  <si>
    <t>Versorgungsspannung &lt; 9 V</t>
  </si>
  <si>
    <t>ECU_defect_5V_supply</t>
  </si>
  <si>
    <t>Steuergerät für Reifendruckkontrolle tauschen.</t>
  </si>
  <si>
    <t>Versorgungsspannung des Prozessors &lt;4,23V</t>
  </si>
  <si>
    <t>0xC11008</t>
  </si>
  <si>
    <t>ECU_defect_receiver_RSSI-Pin</t>
  </si>
  <si>
    <t>RSSI Pin Wert: Adwert &lt;=1 oder ADwert &gt;= 1000</t>
  </si>
  <si>
    <t>0xC11009</t>
  </si>
  <si>
    <t>ECU_defect_receiver_demodulation-Pin</t>
  </si>
  <si>
    <t>Demodulationspin keine Signaländerung zwischen aktuellen und letzten gemessenen Wert</t>
  </si>
  <si>
    <t>0x802502</t>
  </si>
  <si>
    <t>C111A31</t>
  </si>
  <si>
    <t>Tire_pressure_sensor_no_receiving</t>
  </si>
  <si>
    <t>Prüfung aller Sensoren auf korrekte Funktion, über Messwert zuletzt empfangene Radelektronik.</t>
  </si>
  <si>
    <t>1-4 Radelektroniken wird/werden 18 mal in Folge nicht empfangen</t>
  </si>
  <si>
    <t>0x802503</t>
  </si>
  <si>
    <t>C111A04</t>
  </si>
  <si>
    <t>Tire_pressure_sensor_defect_temperature_device</t>
  </si>
  <si>
    <t>Prüfung aller Sensoren auf Temperatursensor defekt, über Messwert zuletzt empfangene Radelektronik.</t>
  </si>
  <si>
    <t>5 aufeinander folgende Telegramme mit defekt Information</t>
  </si>
  <si>
    <t>0x802504</t>
  </si>
  <si>
    <t>Tire_pressure_sensor_defect_pressure_device</t>
  </si>
  <si>
    <t>Prüfung aller Sensoren auf Drucksensor defekt, über Messwert zuletzt empfangene Radelektronik.</t>
  </si>
  <si>
    <t>0x802505</t>
  </si>
  <si>
    <t>Tire_pressure_sensor_defect_rollswitch</t>
  </si>
  <si>
    <t>Prüfung aller Sensoren auf Drucksensor und Temperatursensor defekt, über Messwert zuletzt empfangene Radelektronik.</t>
  </si>
  <si>
    <t>0x802506</t>
  </si>
  <si>
    <t>C11D516</t>
  </si>
  <si>
    <t>Tire_pressure_sensor_battery_low</t>
  </si>
  <si>
    <t>Auf Kundenwunsch vorzeitiger Ausstausch der Radelektronik</t>
  </si>
  <si>
    <t>Audi: 1-4 Radelektroniken mit 5 aufeinander folgendne Telegrammen mit der gleichen ID mit einer Restlebensdauer von kleiner gleich 6 Monaten Bentley: 1-4 Radelektroniken mit 5 aufeinander folgendne Telegrammen mit der gleichen ID mit einer Restlebensdauer von kleiner gleich 12 Monaten</t>
  </si>
  <si>
    <t>0x802102</t>
  </si>
  <si>
    <t>C105031</t>
  </si>
  <si>
    <t>Tire_pressure_sensor_no_receiving@FL</t>
  </si>
  <si>
    <t>Austausch der Radelektronik vorne links.</t>
  </si>
  <si>
    <t>Radelektronik vorne links 18 mal in Folge nicht empfangen</t>
  </si>
  <si>
    <t>G222_44_Front_left_tyre_pressure_sensor</t>
  </si>
  <si>
    <t>0x802103</t>
  </si>
  <si>
    <t>C105004</t>
  </si>
  <si>
    <t>Tire_pressure_sensor_defect_temperature_device@FL</t>
  </si>
  <si>
    <t>0x802104</t>
  </si>
  <si>
    <t>Tire_pressure_sensor_defect_pressure_device@FL</t>
  </si>
  <si>
    <t>0x802105</t>
  </si>
  <si>
    <t>Tire_pressure_sensor_defect_rollswitch@FL</t>
  </si>
  <si>
    <t>0x802106</t>
  </si>
  <si>
    <t>C105016</t>
  </si>
  <si>
    <t>Tire_pressure_sensor_battery_low@FL</t>
  </si>
  <si>
    <t>Audi: 5 aufeinander folgende Telegramme mit einer Restlebensdauer von kleiner gleich 6 Monaten Bentley: 5 aufeinander folgende Telegramme mit einer Restlebensdauer von kleiner gleich 12 Monaten</t>
  </si>
  <si>
    <t>0x802202</t>
  </si>
  <si>
    <t>C105131</t>
  </si>
  <si>
    <t>Tire_pressure_sensor_no_receiving@FR</t>
  </si>
  <si>
    <t>Austausch der Radelektronik vorne rechts.</t>
  </si>
  <si>
    <t>Radelektronik vorne rechts 18 mal in Folge nicht empfangen</t>
  </si>
  <si>
    <t>G223_44_Front_right_tyre_pressure_sensor</t>
  </si>
  <si>
    <t>0x802203</t>
  </si>
  <si>
    <t>C105104</t>
  </si>
  <si>
    <t>Tire_pressure_sensor_defect_temperature_device@FR</t>
  </si>
  <si>
    <t>0x802204</t>
  </si>
  <si>
    <t>Tire_pressure_sensor_defect_pressure_device@FR</t>
  </si>
  <si>
    <t>0x802205</t>
  </si>
  <si>
    <t>Tire_pressure_sensor_defect_rollswitch@FR</t>
  </si>
  <si>
    <t>0x802206</t>
  </si>
  <si>
    <t>C105116</t>
  </si>
  <si>
    <t>Tire_pressure_sensor_battery_low@FR</t>
  </si>
  <si>
    <t>0x802302</t>
  </si>
  <si>
    <t>C105231</t>
  </si>
  <si>
    <t>Tire_pressure_sensor_no_receiving@RL</t>
  </si>
  <si>
    <t>Austausch der Radelektronik hinten links.</t>
  </si>
  <si>
    <t>Radelektronik hinten links 18 mal in Folge nicht empfangen</t>
  </si>
  <si>
    <t>G224_44_Rear_left_tyre_pressure_sensor</t>
  </si>
  <si>
    <t>0x802303</t>
  </si>
  <si>
    <t>C105204</t>
  </si>
  <si>
    <t>Tire_pressure_sensor_defect_temperature_device@RL</t>
  </si>
  <si>
    <t>0x802304</t>
  </si>
  <si>
    <t>Tire_pressure_sensor_defect_pressure_device@RL</t>
  </si>
  <si>
    <t>0x802305</t>
  </si>
  <si>
    <t>Tire_pressure_sensor_defect_rollswitch@RL</t>
  </si>
  <si>
    <t>0x802306</t>
  </si>
  <si>
    <t>C105216</t>
  </si>
  <si>
    <t>Tire_pressure_sensor_battery_low@RL</t>
  </si>
  <si>
    <t>0x802402</t>
  </si>
  <si>
    <t>C105331</t>
  </si>
  <si>
    <t>Tire_pressure_sensor_no_receiving@RR</t>
  </si>
  <si>
    <t>Austausch der Radelektronik hinten rechts.</t>
  </si>
  <si>
    <t>Radelektronik hinten rechts 18 mal in Folge nicht empfangen</t>
  </si>
  <si>
    <t>G225_44_Rear_right_tyre_pressure_sensor</t>
  </si>
  <si>
    <t>0x802403</t>
  </si>
  <si>
    <t>C105304</t>
  </si>
  <si>
    <t>Tire_pressure_sensor_defect_temperature_device@RR</t>
  </si>
  <si>
    <t>0x802404</t>
  </si>
  <si>
    <t>Tire_pressure_sensor_defect_pressure_device@RR</t>
  </si>
  <si>
    <t>0x802405</t>
  </si>
  <si>
    <t>Tire_pressure_sensor_defect_rollswitch@RR</t>
  </si>
  <si>
    <t>0x802406</t>
  </si>
  <si>
    <t>C105316</t>
  </si>
  <si>
    <t>Tire_pressure_sensor_battery_low@RR</t>
  </si>
  <si>
    <t>0xC12000</t>
  </si>
  <si>
    <t>CAN_BusOff</t>
  </si>
  <si>
    <t>Steuergerät für Reifendruckkontrolle elektrische Verbindung prüfen, Diagnoseinterface für Datenbus bitte Fehlerspeicher auslesen und die sich daraus ergebende Ursache beseitigen</t>
  </si>
  <si>
    <t>NWD_BusOff_##_Extended_CAN_Zustand_drei mal BusOff in Folge</t>
  </si>
  <si>
    <t>J502_Lost_communication_diagnostic_interface</t>
  </si>
  <si>
    <t>0xC12018</t>
  </si>
  <si>
    <t>Timeout_Kombi_01</t>
  </si>
  <si>
    <t>Diagnoseinterface für Datenbus bitte Fehlerspeicher auslesen und die sich daraus ergebende Ursache beseitigen</t>
  </si>
  <si>
    <t>NWD_Timeout_#_Kombi_01_##_Botschaft 10 mal in Folge nicht empfangen</t>
  </si>
  <si>
    <t>CAN_J502_Databus_received_fault_value</t>
  </si>
  <si>
    <t>0xC12086</t>
  </si>
  <si>
    <t>Error_value_KBI_Aussen_Temp_gef</t>
  </si>
  <si>
    <t>Kombiinstrument bitte Fehlerspeicher auslesen und die sich daraus ergebende Ursache beseitigen.</t>
  </si>
  <si>
    <t>NWD_ErrorTx_#_Kombi_02_#_Fehlerwert_KBI_Aussen_Temp_gef_##_Fehlerwert im Signal der Aussentemperatur</t>
  </si>
  <si>
    <t>0xC1201F</t>
  </si>
  <si>
    <t>Timeout_Klemmen_Status_01</t>
  </si>
  <si>
    <t>NWD_Timeout_#_Klemmen_Status_01_##_Botschaft 10 mal in Folge nicht empfangen</t>
  </si>
  <si>
    <t>0xC12085</t>
  </si>
  <si>
    <t>Error_value_ESP_v_Signal</t>
  </si>
  <si>
    <t>Bremsenelektronik bitte Fehlerspeicher auslesen und die sich daraus ergebende Ursache beseitigen.</t>
  </si>
  <si>
    <t>NWD_ErrorTx_#_ESP_21_#_ ESP_v_Signal_##_Fehlerwert im Signal der Fahrzeuggeschwindigkeit vom ESP</t>
  </si>
  <si>
    <t>0xC12007</t>
  </si>
  <si>
    <t>Timeout_ESP_21</t>
  </si>
  <si>
    <t>NWD_Timeout_#_ESP_21_##_Botschaft für 500 ms nicht empfangen</t>
  </si>
  <si>
    <t>0xC12020</t>
  </si>
  <si>
    <t>Timeout_Systeminfo_01</t>
  </si>
  <si>
    <t>NWD_Timeout_#_Systeminfo_01_##_Botschaft 10 mal in Folge nicht empfangen</t>
  </si>
  <si>
    <t>0xC12100</t>
  </si>
  <si>
    <t>Development_messages_active</t>
  </si>
  <si>
    <t>Wert 000000 über Anpassung 0x0902 schreiben</t>
  </si>
  <si>
    <t>Senden mindestens einer Entwicklerbotschaft wird über die Anpassung 0x0902 aktiviert.</t>
  </si>
  <si>
    <t>0xC058</t>
  </si>
  <si>
    <t>C11F0F0</t>
  </si>
  <si>
    <t>End_of_line_mode_active</t>
  </si>
  <si>
    <t>Produktion: Wiederholung der Prüfung mit den tatsächlich verbauten Radelektroniken. Kundendienst: Deaktivierung der Grundeinstellung "Bandende". System lernt dann die verbauten Radelektroniken automatisch.</t>
  </si>
  <si>
    <t>Aktivierung Bandendemodus über Routine</t>
  </si>
  <si>
    <t>SYS_J502_Static_calibration_End_of_assembly_line_active</t>
  </si>
  <si>
    <t>0x800404</t>
  </si>
  <si>
    <t>C112B00</t>
  </si>
  <si>
    <t>Learn_timeout_to_much_sensors</t>
  </si>
  <si>
    <t>Im Fahrzeug überprüfen ob Kompletträder mit Sensoren für Reifendruck transportiert werden oder sich ein oder mehrere Sensoren für Reifendruck im Fahrzeug befindet.</t>
  </si>
  <si>
    <t>Während der Lernphase werden mehr als 4 Radelektroniken empfangen. Zustand Eigenrad (positionslose Zuordnung zum System) für keine Radelektronik möglich</t>
  </si>
  <si>
    <t>SYS_J502_Tyre_pressure_sensor_adpations_not_possible</t>
  </si>
  <si>
    <t>0x800402</t>
  </si>
  <si>
    <t>C1239F0</t>
  </si>
  <si>
    <t>Allocation_not_possible</t>
  </si>
  <si>
    <t>Fahrt mit Originalsensoren mit Geschwindigkeit zwischen 25 und 120 km/h</t>
  </si>
  <si>
    <t>Während der Lernphase werden 4 Radelektroniken empfangen, jedoch nicht mit eindeutiger Information für Positionszuordnung.</t>
  </si>
  <si>
    <t>0x800401</t>
  </si>
  <si>
    <t>C112C00</t>
  </si>
  <si>
    <t>Learn_timeout_not_enough_receiving</t>
  </si>
  <si>
    <t>Überprüfen ob Original Sensoren verbaut sind und Steuergerät richtig verbaut zusätzlich Überprüfung des Fahrzeugs auf fremde Sender. Neue Anlernfahrt über 25km/h für mind. 8 min. oder bis die Werte aller Räder im MMI angezeigt werden.</t>
  </si>
  <si>
    <t>Während der Lernphase werden 4 Radelektroniken nicht aussreichend oft für Zustand Eigenrad (positionslose Zuordnung zum System) empfangen.</t>
  </si>
  <si>
    <t>0x803100</t>
  </si>
  <si>
    <t>C105C00</t>
  </si>
  <si>
    <t>radio_interference</t>
  </si>
  <si>
    <t>Überprüfung des Fahrzeugs auf fremde Sender. Bei externen Sendern kann die Ursache nicht beseitigt werden. Wird der Bereich verlassen wird die Störung zurück genommen.</t>
  </si>
  <si>
    <t>Störpegel &gt; 40 RSSI (Receive Signal Strength Indicator) über dem Offsetwert UND auf mindestens einer Position kein Empfang.</t>
  </si>
  <si>
    <t>SYS_J502_Radio_interference</t>
  </si>
  <si>
    <t>Gültigen Datensatz schreiben.</t>
  </si>
  <si>
    <t>Korrupter bzw. kein Datensatz im Steuergerät</t>
  </si>
  <si>
    <t>SYS_J502_Implausible_data_received</t>
  </si>
  <si>
    <t>Zur HW/SW kompatiblen Datensatz schreiben.</t>
  </si>
  <si>
    <t>0xC1100A</t>
  </si>
  <si>
    <t>CAN_controller_RAM-check_error</t>
  </si>
  <si>
    <t>Fehler des CAN Controller RAM im Loop Back Test des Controllers festgestellt.</t>
  </si>
  <si>
    <t>0xC1100B</t>
  </si>
  <si>
    <t>RAM_error</t>
  </si>
  <si>
    <t>Fehler beim Schreib- und Lesetest des RAM festgestellt</t>
  </si>
  <si>
    <t>0xC1100C</t>
  </si>
  <si>
    <t>ROM_error</t>
  </si>
  <si>
    <t>Checksummenprüfung über den ROM Inhalt fehlgeschlagen.</t>
  </si>
  <si>
    <t>0xC1100D</t>
  </si>
  <si>
    <t>EEPROM_error</t>
  </si>
  <si>
    <t>Fehlschlagen des EEPROM Check</t>
  </si>
  <si>
    <t>0xC11010</t>
  </si>
  <si>
    <t>Fehlschlagen des Integritäts Test des EEPROM</t>
  </si>
  <si>
    <t>0xC1100E</t>
  </si>
  <si>
    <t>Watchdog_error</t>
  </si>
  <si>
    <t>Nicht durchgeführter Reset</t>
  </si>
  <si>
    <t>Flag das auf einen Unexpected Reset hindeutet ist gesetzt.</t>
  </si>
  <si>
    <t>65_44_Replace_ECU</t>
  </si>
  <si>
    <t>0x800603</t>
  </si>
  <si>
    <t>C10DC54</t>
  </si>
  <si>
    <t>TPMS_no_basic_setting</t>
  </si>
  <si>
    <t>Drücke aller Reifen prüfen und im MMI "Reifendrücke speichern" betätigen.</t>
  </si>
  <si>
    <t>Mindestens eine der vier bekannten IDs befinden sich nicht mehr an der zugeordneten Position.</t>
  </si>
  <si>
    <t>0x803002</t>
  </si>
  <si>
    <t>C111B00</t>
  </si>
  <si>
    <t>Tire_pressure_warning_FL-low_pressure</t>
  </si>
  <si>
    <t>Es werden zwei Telegramme in Folge mit einem Druckwert unter dem geforderten Grenzwert empfangen.</t>
  </si>
  <si>
    <t>SYS_J502_Tyre_pressure_warning_active</t>
  </si>
  <si>
    <t>0x803001</t>
  </si>
  <si>
    <t>C111C00</t>
  </si>
  <si>
    <t>Tire_pressure_warning_FL-breakdown</t>
  </si>
  <si>
    <t>Es werden zwei Telegramme in Folge mit einem Druckwert unter dem gesetzlichen Mindestwert empfangen.</t>
  </si>
  <si>
    <t>0x803005</t>
  </si>
  <si>
    <t>C111D00</t>
  </si>
  <si>
    <t>Tire_pressure_warning_FR-low_pressure</t>
  </si>
  <si>
    <t>0x803004</t>
  </si>
  <si>
    <t>C111E00</t>
  </si>
  <si>
    <t>Tire_pressure_warning_FR-breakdown</t>
  </si>
  <si>
    <t>0x803008</t>
  </si>
  <si>
    <t>C111F00</t>
  </si>
  <si>
    <t>Tire_pressure_warning_RL-low_pressure</t>
  </si>
  <si>
    <t>0x803007</t>
  </si>
  <si>
    <t>C112000</t>
  </si>
  <si>
    <t>Tire_pressure_warning_RL-breakdown</t>
  </si>
  <si>
    <t>0x80300B</t>
  </si>
  <si>
    <t>C112100</t>
  </si>
  <si>
    <t>Tire_pressure_warning_RR-low_pressure</t>
  </si>
  <si>
    <t>0x80300A</t>
  </si>
  <si>
    <t>C112200</t>
  </si>
  <si>
    <t>Tire_pressure_warning_RR-breakdown</t>
  </si>
  <si>
    <t>0x80300E</t>
  </si>
  <si>
    <t>C102DF0</t>
  </si>
  <si>
    <t>Tire_pressure_warning_low_pressure</t>
  </si>
  <si>
    <t>Es werden für eine ID zwei Telegramme in Folge mit einem Druckwert unter dem geforderten Grenzwert empfangen.</t>
  </si>
  <si>
    <t>0x80300D</t>
  </si>
  <si>
    <t>C102DF1</t>
  </si>
  <si>
    <t>Tire_pressure_warning_breakdown</t>
  </si>
  <si>
    <t>Es werden für eine ID zwei Telegramme in Folge mit einem Druckwert unter dem gesetzlichen Mindestwert empfangen.</t>
  </si>
  <si>
    <t>0x800405</t>
  </si>
  <si>
    <t>C102DF2</t>
  </si>
  <si>
    <t>Imbalance_front_axis</t>
  </si>
  <si>
    <t>Es wird für die beide IDs der Vorderachse je ein Telegramm empfangen, die enthaltenen Druckwerte differieren um mindestens 0,4 bar</t>
  </si>
  <si>
    <t>0x800406</t>
  </si>
  <si>
    <t>C102DF3</t>
  </si>
  <si>
    <t>Imbalance_rear_axis</t>
  </si>
  <si>
    <t>Es wird für die beide IDs der Hinterachse je ein Telegramm empfangen, die enthaltenen Druckwerte differieren um mindestens 0,4 bar</t>
  </si>
  <si>
    <t>0x803303</t>
  </si>
  <si>
    <t>C107000</t>
  </si>
  <si>
    <t>Speed_too_high_for_tire_pressure</t>
  </si>
  <si>
    <t>Drücke aller Reifen so einstellen, dass bei überschreiten einer Geschwindigkeitsschwelle die Setzebdignung nicht erfüllt ist</t>
  </si>
  <si>
    <t>Der zuletzt empfangene Druckwert einer ID liegt bei überschreiten einer vorgegebenen Geschwindigkeitsschwelle unter dem geforderten Grenzwert</t>
  </si>
  <si>
    <t>Die Geschwindigkeit überschreitet die für den Reifentyp festgelegte Maximalgeschwindigkeit</t>
  </si>
  <si>
    <t>0x803021</t>
  </si>
  <si>
    <t>C1054F0</t>
  </si>
  <si>
    <t>Tire_pressure_warning_FL-high_pressure</t>
  </si>
  <si>
    <t>Reifendruck aller Reifen prüfen und ggfs. reduzieren</t>
  </si>
  <si>
    <t>Es werden zwei Telegramme in Folge mit einem Druckwert über dem festgelegten Maximalwert empfangen</t>
  </si>
  <si>
    <t>0x803022</t>
  </si>
  <si>
    <t>C1056F0</t>
  </si>
  <si>
    <t>Tire_pressure_warning_FR-high_pressure</t>
  </si>
  <si>
    <t>0x803023</t>
  </si>
  <si>
    <t>C1058F0</t>
  </si>
  <si>
    <t>Tire_pressure_warning_RL-high_pressure</t>
  </si>
  <si>
    <t>0x803024</t>
  </si>
  <si>
    <t>C105AF0</t>
  </si>
  <si>
    <t>Tire_pressure_warning_RR-high_pressure</t>
  </si>
  <si>
    <t>0x803025</t>
  </si>
  <si>
    <t>C102DF4</t>
  </si>
  <si>
    <t>Tire_pressure_warning_high_pressure</t>
  </si>
  <si>
    <t>Es werden für eine ID zwei Telegramme in Folge mit einem Druckwert über dem festgelegten Maximalwert empfangen</t>
  </si>
  <si>
    <t>Runtime: 25,65234375 sec</t>
  </si>
  <si>
    <t>0x21403</t>
  </si>
  <si>
    <t>Supply voltage left- open circuit</t>
  </si>
  <si>
    <t>Spannungsversorgung Kl.30L prüfen</t>
  </si>
  <si>
    <t>Spannung Klemme 30 Links &lt; 3V</t>
  </si>
  <si>
    <t>0x21404</t>
  </si>
  <si>
    <t>Supply voltage right- open circuit</t>
  </si>
  <si>
    <t>Spannungsversorgung Kl.30R prüfen</t>
  </si>
  <si>
    <t>Spannung Klemme 30 Rechts &lt; 3V</t>
  </si>
  <si>
    <t>0x21405</t>
  </si>
  <si>
    <t>B1996F0</t>
  </si>
  <si>
    <t>Supply voltage switched- open circuit</t>
  </si>
  <si>
    <t>Spannungsversorgung Kl.30G prüfen</t>
  </si>
  <si>
    <t>Spannung Klemme 30 G &lt; 3V</t>
  </si>
  <si>
    <t>0x21406</t>
  </si>
  <si>
    <t>B1996F1</t>
  </si>
  <si>
    <t>Spannungsversorgung Kl.30Lade prüfen</t>
  </si>
  <si>
    <t>Spannung Kl.30 Lade &lt; 3V</t>
  </si>
  <si>
    <t>0x21407</t>
  </si>
  <si>
    <t>B1996F2</t>
  </si>
  <si>
    <t>Spannungsversorgung Kl.30V prüfen</t>
  </si>
  <si>
    <t>Spannung Kl.30 V &lt; 3V</t>
  </si>
  <si>
    <t>0x44602</t>
  </si>
  <si>
    <t>Function restriction due to insufficient voltage - lower limit value not reached</t>
  </si>
  <si>
    <t>Spannungsversorgung durch Generator prüfen</t>
  </si>
  <si>
    <t>Kupplung C: Spannung Kl.30V &lt; 9,7V, Spannung Kl.30V &lt; 8V UND Verschwenkanforderung Kupplung D: Spannung Kl.30V &lt; 9.7V, Spannung Kl.30V &lt; 8V UND Verschwenkanforderung Kupplung H: Spannung Kl.30V &lt; 9.7V, Spannung Kl.30V &lt; 8V UND Verschwenkanforderung Kupplung I: Spannung Kl.30V &lt; 10.5V, Spannung Kl.30V &lt; 8,7V UND Entriegelungsanforderung Kupplung F: Spannung Kl.30V &lt; 9.8V, Spannung Kl.30V &lt; 8,8V UND Entriegelungsanforderung Kupplung K: Spannung Kl.30V &lt; 10.5V, Spannung Kl.30V &lt; 9,8V UND Entriegelungsanforderung</t>
  </si>
  <si>
    <t>0x44603</t>
  </si>
  <si>
    <t>B1883F3</t>
  </si>
  <si>
    <t>Spannungsversorgung durch Generator prüfen.</t>
  </si>
  <si>
    <t>0x44604</t>
  </si>
  <si>
    <t>B1883F4</t>
  </si>
  <si>
    <t>0x44605</t>
  </si>
  <si>
    <t>B1883F5</t>
  </si>
  <si>
    <t>0x44606</t>
  </si>
  <si>
    <t>B1883F6</t>
  </si>
  <si>
    <t>0x44607</t>
  </si>
  <si>
    <t>B1883F7</t>
  </si>
  <si>
    <t>Kupplung C: Spannung Kl.30V &lt; 9,7V, Spannung Kl.30V &lt; 8V UND Verschwenkanforderung Kupplung D: Spannung Kl.30V &lt; 9.7V, Spannung Kl.30V &lt; 8V UND Verschwenkanforderung Kupplung H: Spannung Kl.30V &lt; 9.7V, Spannung Kl.30V &lt; 8V UND Verschwenkanforderung Kupplung I: Spannung Kl.30V &lt; 10.5V, Spannung Kl.30V &lt; 8,7V UND Entriegelungsanforderung Kupplung F: Spannung Kl.30V &lt; 9.8V, Spannung Kl.30V &lt; 8,8V UND Entriegelungsanforderung Kupplung K: Spannung Kl.30V &lt; 10.5V, Spannung Kl.30V &lt; 9,8V UND Entriegelungsanforderung Hinweis: Die Spannungswerte sind im Kupplungsdatensatz kodiert</t>
  </si>
  <si>
    <t>0x44702</t>
  </si>
  <si>
    <t>B1883F8</t>
  </si>
  <si>
    <t>Spannung Kl.30 Links &gt; 17.2V</t>
  </si>
  <si>
    <t>0x44703</t>
  </si>
  <si>
    <t>B1883F9</t>
  </si>
  <si>
    <t>Spannung Kl.30 Rechts &gt; 17.2V</t>
  </si>
  <si>
    <t>0x44704</t>
  </si>
  <si>
    <t>B1883FA</t>
  </si>
  <si>
    <t>Spannung Kl.30 geschaltet &gt; 17.2V</t>
  </si>
  <si>
    <t>0x44705</t>
  </si>
  <si>
    <t>B1883FB</t>
  </si>
  <si>
    <t>Spannung Kl.30 Ladeleitung &gt; 17.2V</t>
  </si>
  <si>
    <t>0x44706</t>
  </si>
  <si>
    <t>B1883FC</t>
  </si>
  <si>
    <t>0x51304</t>
  </si>
  <si>
    <t>Diagnostic interface for data bus - no signal/communication</t>
  </si>
  <si>
    <t>SG Gateway prüfen</t>
  </si>
  <si>
    <t>5Q0: NWD_Timeout_#_0x3DC_#_Gateway_73_#_fehlende_Botschaft 4H0: NWD_Timeout_#_0x3C3_#_Gateway_01_#_fehlende_Botschaft 4M0: NWD_Timeout_#_0x663_#_NVEM_02_#_fehlende_Botschaft</t>
  </si>
  <si>
    <t>0x52418</t>
  </si>
  <si>
    <t>Brake electronics - implausible message (ESP_v_signal)</t>
  </si>
  <si>
    <t>keine (SW-Fehler BCM, CAN-Übertragungsfehler)</t>
  </si>
  <si>
    <t>NWD_Checksum_#_0x3D5_#_Licht_Anf_01_CRC_#_Checksummenfehler NWD_MessageCounter_#_0x3D5_#_Licht_Anf_01_BZ_#_Botschaftszaehler</t>
  </si>
  <si>
    <t>0x5240D</t>
  </si>
  <si>
    <t>Brake electronics - read out fault memory (ESP_v_signal)</t>
  </si>
  <si>
    <t>Bremsensteuergerät FS auslesen</t>
  </si>
  <si>
    <t>Signal = "Fehler" Signal = "Unterspannung" Signal = "Init"</t>
  </si>
  <si>
    <t>0x53204</t>
  </si>
  <si>
    <t>Central module comfort system - no signal/communication</t>
  </si>
  <si>
    <t>SG Komfort prüfen</t>
  </si>
  <si>
    <t>NWD_Timeout_#_0x3C0_#_Klemmen_Status_01_#_fehlende_Botschaft</t>
  </si>
  <si>
    <t>0x53218</t>
  </si>
  <si>
    <t>Central module comfort system - implausible message (terminal 15)</t>
  </si>
  <si>
    <t>NWD_Checksum_#_0x3C0_#_Klemmen_Status_01_CRC_#_Checksummenfehler NWD_MessageCounter_#_0x3C0_#_Klemmen_Status_01_BZ_#_Botschaftszaehler</t>
  </si>
  <si>
    <t>0x1C904</t>
  </si>
  <si>
    <t>Electronic central electrics - no signal/communication</t>
  </si>
  <si>
    <t>SG Bordnetz prüfen</t>
  </si>
  <si>
    <t>4H0: NWD_Timeout_#_0x3C1_#_BCM1_01_#_fehlende_Botschaft 5Q0/4M0: NWD_Timeout_#_0x3D5_#_Licht_Anf_01_#_fehlende_Botschaft</t>
  </si>
  <si>
    <t>0x1C908</t>
  </si>
  <si>
    <t>keine (SW-Fehler BCM)</t>
  </si>
  <si>
    <t>Schlusslichtanforderung gleich inverser Schlusslichtanforderung</t>
  </si>
  <si>
    <t>0xD7D00</t>
  </si>
  <si>
    <t>Electronic central electrics - implausible signal (NBA) (BM_NBA_status)</t>
  </si>
  <si>
    <t>Signal = 1</t>
  </si>
  <si>
    <t>0xD7D08</t>
  </si>
  <si>
    <t>Electronic central electrics - implausible message (terminal 15)</t>
  </si>
  <si>
    <t>0x24008</t>
  </si>
  <si>
    <t>Terminal 15 - implausible signal</t>
  </si>
  <si>
    <t>Kl.15 prüfen</t>
  </si>
  <si>
    <t>HW-Signal ungleich CAN-Signal</t>
  </si>
  <si>
    <t>0x5380A</t>
  </si>
  <si>
    <t>Part-network operation not available</t>
  </si>
  <si>
    <t>Errorflag SBC gesetzt</t>
  </si>
  <si>
    <t>0x5380E</t>
  </si>
  <si>
    <t>Convenience data bus - faulty</t>
  </si>
  <si>
    <t>Leitungssatz CAN prüfen</t>
  </si>
  <si>
    <t>NWD_BusOff_#_CAN_defekt</t>
  </si>
  <si>
    <t>0x53804</t>
  </si>
  <si>
    <t>Convenience data bus - no signal/communication</t>
  </si>
  <si>
    <t>NWD_GlobalTimeout_#_CAN_Timeout</t>
  </si>
  <si>
    <t>0x20E08</t>
  </si>
  <si>
    <t>Brake light switch F - implausible signal</t>
  </si>
  <si>
    <t>Bremslichtschalter prüfen</t>
  </si>
  <si>
    <t>0xA020B</t>
  </si>
  <si>
    <t>C10F313</t>
  </si>
  <si>
    <t>Leitungssatz Anhänger prüfen Leitungssatz Fahrzeug prüfen</t>
  </si>
  <si>
    <t>Last &lt; 10 mA</t>
  </si>
  <si>
    <t>0xA0207</t>
  </si>
  <si>
    <t>C10F311</t>
  </si>
  <si>
    <t>Trailer brake light - short circuit to ground (RoW, Australia)</t>
  </si>
  <si>
    <t>Ausgangsstrom &gt; 12,75A .. 20,58A</t>
  </si>
  <si>
    <t>0xA030A</t>
  </si>
  <si>
    <t>C10F415</t>
  </si>
  <si>
    <t>Right-hand tail light, trailer - open circuit/short circuit to B+ (RoW)</t>
  </si>
  <si>
    <t>0xA0307</t>
  </si>
  <si>
    <t>C10F411</t>
  </si>
  <si>
    <t>Right-hand tail light, trailer - short circuit to ground (RoW)</t>
  </si>
  <si>
    <t>Ausgangsstrom &gt; 11,60A .. 18,73A</t>
  </si>
  <si>
    <t>0xA040A</t>
  </si>
  <si>
    <t>C10F515</t>
  </si>
  <si>
    <t>Left-hand tail light, trailer - open circuit/short circuit to B+ (RoW)</t>
  </si>
  <si>
    <t>0xA0407</t>
  </si>
  <si>
    <t>C10F511</t>
  </si>
  <si>
    <t>Left-hand tail light, trailer - short circuit to ground (RoW)</t>
  </si>
  <si>
    <t>0xA0507</t>
  </si>
  <si>
    <t>C10F611</t>
  </si>
  <si>
    <t>Right-hand turn signal - short circuit to ground (RoW, Australia)</t>
  </si>
  <si>
    <t>Ausgangsstrom &gt; 6,23A .. 10,84A</t>
  </si>
  <si>
    <t>0xA0607</t>
  </si>
  <si>
    <t>C10F711</t>
  </si>
  <si>
    <t>Left-hand turn signal - short circuit to ground (RoW, Australia)</t>
  </si>
  <si>
    <t>0xA0707</t>
  </si>
  <si>
    <t>C10F811</t>
  </si>
  <si>
    <t>Fog tail light, trailer - short circuit to ground</t>
  </si>
  <si>
    <t>Ausgangsstrom &gt; 4,89A .. 8,44A</t>
  </si>
  <si>
    <t>0xA0807</t>
  </si>
  <si>
    <t>C10FC11</t>
  </si>
  <si>
    <t>Back-up light, trailer - short circuit to ground</t>
  </si>
  <si>
    <t>0xA1307</t>
  </si>
  <si>
    <t>C10FA11</t>
  </si>
  <si>
    <t>left-hand brake light, trailer (NAR) - short circuit to ground</t>
  </si>
  <si>
    <t>0xA1407</t>
  </si>
  <si>
    <t>C10FB11</t>
  </si>
  <si>
    <t>Right-hand brake light, trailer (NAR) - short circuit to ground</t>
  </si>
  <si>
    <t>0x14F0A</t>
  </si>
  <si>
    <t>C10DB15</t>
  </si>
  <si>
    <t>Tail light, trailer - open circuit/short circuit to B+</t>
  </si>
  <si>
    <t>0x14F07</t>
  </si>
  <si>
    <t>C10DB11</t>
  </si>
  <si>
    <t>Tail light, trailer - short circuit to ground</t>
  </si>
  <si>
    <t>Ausgangsstrom &gt; 12,46A .. 16,51A</t>
  </si>
  <si>
    <t>0xA1C0C</t>
  </si>
  <si>
    <t>C10E401</t>
  </si>
  <si>
    <t>Swiveling trailer hitch - electrical fault in circuit</t>
  </si>
  <si>
    <t>Anhängerkupplung prüfen</t>
  </si>
  <si>
    <t>Hall Sensor AVS, OL, KS nach Plus oder Masse Strom im zulässigen Bereich für die jeweilige Zone und keine Hallsignale Die Erkennung ist während des Rüttelvorganges (Entstörzeit &lt; 300ms) auch aktiv</t>
  </si>
  <si>
    <t>0xA1C0B</t>
  </si>
  <si>
    <t>C10E413</t>
  </si>
  <si>
    <t>Swiveling trailer hitch - open circuit</t>
  </si>
  <si>
    <t>Unterbrechung Verschwenkmotor (+) /Ausgang Stecker A, Pin13/ oder Verschwenkmotor (-) /Ausgang Stecker A, Pin14/ Ein O/L ist bei eingeschaltetem Motor erkennbar, indem kein Strom über den Shunt gemessen wird und keine Hall Signale gemessen werden. Dieser ist nicht von einem KS GND an dem nach Kl.31 geschalteten Relaiskontakt unterscheidbar Kein Strom (I&lt;Imin)</t>
  </si>
  <si>
    <t>0xA1C08</t>
  </si>
  <si>
    <t>C10E429</t>
  </si>
  <si>
    <t>Swiveling trailer hitch - implausible signal</t>
  </si>
  <si>
    <t>Maximale Motorlaufzeit überschritten ODER Position außerhalb der Spezifikation ODER Blockstrom und HALL Signale ODER Kupplung H: Block und Sperrbolzen im Initialisierungslauf</t>
  </si>
  <si>
    <t>0xA1C03</t>
  </si>
  <si>
    <t>C10E407</t>
  </si>
  <si>
    <t>Swiveling trailer hitch - mechanical fault</t>
  </si>
  <si>
    <t>Kupplung C, H, J: Mehr als 10 Impulse bei der Nachstellfunktion gezählt. Kupplung K: Mehr als 5 Impulse bei der Nachstellfunktion gezählt. Kupplung F, I: Entriegelungsblock erreicht und Schaltkontakt Anhängersperrbolzen verriegelt. Hinweis: Die Impulsanzahl ist im Kupplungsdatensatz hinterlegt</t>
  </si>
  <si>
    <t>0xA1C06</t>
  </si>
  <si>
    <t>C10E412</t>
  </si>
  <si>
    <t>Swiveling trailer hitch - short circuit to B+</t>
  </si>
  <si>
    <t>keine Hallsignale UND keine Motoransteuerung UND Motorstrom &gt; Fehlerschwelle</t>
  </si>
  <si>
    <t>0xA1C05</t>
  </si>
  <si>
    <t>C10E454</t>
  </si>
  <si>
    <t>Swiveling trailer hitch - no basic setting or basic setting incorrect/adaptation</t>
  </si>
  <si>
    <t>Kupplung F, I, L: Initialisierung über Bedientaster, Grundeinstellung, Stellgliedtest Kupplung C, D, H, J, K: Initialisierung über Bedientaster, Grundeinstellung, Stellgliedtest</t>
  </si>
  <si>
    <t>keine Initialisierung</t>
  </si>
  <si>
    <t>0xA1C0D</t>
  </si>
  <si>
    <t>Wenn (Motor bestromt UND Relaiskontakt unplausibel ) Damit wird ein Relaisfehler ausgeglichen.</t>
  </si>
  <si>
    <t>0xA5108</t>
  </si>
  <si>
    <t>C10E529</t>
  </si>
  <si>
    <t>Button for swiveling trailer hitch - implausible signal</t>
  </si>
  <si>
    <t>Leitungssatz Bedientaster prüfen</t>
  </si>
  <si>
    <t>Signal Schwenken 1 und Signal Schwenken 2 gleichzeitig aktiv</t>
  </si>
  <si>
    <t>0xA5107</t>
  </si>
  <si>
    <t>C10E511</t>
  </si>
  <si>
    <t>Button for swiveling trailer hitch - short circuit to ground</t>
  </si>
  <si>
    <t>Tasterbetätigung länger als 2 min aktiv</t>
  </si>
  <si>
    <t>0xA5106</t>
  </si>
  <si>
    <t>C10E512</t>
  </si>
  <si>
    <t>Button for swiveling trailer hitch - short circuit to B+</t>
  </si>
  <si>
    <t>Es wird keine Taktpause erkannt</t>
  </si>
  <si>
    <t>0xA510B</t>
  </si>
  <si>
    <t>C10E513</t>
  </si>
  <si>
    <t>- not implemented -</t>
  </si>
  <si>
    <t>Bedientaster Unterbrechung während Stellgliedtest</t>
  </si>
  <si>
    <t>0xA520B</t>
  </si>
  <si>
    <t>C119613</t>
  </si>
  <si>
    <t>Indicator light for swiveling trailer hitch - open circuit</t>
  </si>
  <si>
    <t>F-LED Unterbrechung während Stellgliedtest</t>
  </si>
  <si>
    <t>0xAD90B</t>
  </si>
  <si>
    <t>C10E613</t>
  </si>
  <si>
    <t>Switching contact for handwheel - open circuit</t>
  </si>
  <si>
    <t>Über Plausibilisierung mit Sperrbolzen-Schalter erkennbar: Schaltkontakt Handrad offen und Schaltkontakt Sperrbolzen hat mindestens zwei Flankenwechsel.</t>
  </si>
  <si>
    <t>0xAD907</t>
  </si>
  <si>
    <t>C10E611</t>
  </si>
  <si>
    <t>Switching contact for handwheel - short circuit to ground</t>
  </si>
  <si>
    <t>Beim Zustandswechsel nach Verriegelt über Plausibilisierung mit Sperrbolzen-Schalter erkennbar. Schaltkontakt Handrad statisch geschlossen während Schaltkontakt Sperrbolzen &lt;5 s zuvor geschlossen hat</t>
  </si>
  <si>
    <t>0xAD906</t>
  </si>
  <si>
    <t>C10E612</t>
  </si>
  <si>
    <t>Switching contact for handwheel - short circuit to B+</t>
  </si>
  <si>
    <t>Positives Signal in der Taktpause erkennbar</t>
  </si>
  <si>
    <t>0xADA0B</t>
  </si>
  <si>
    <t>C10E713</t>
  </si>
  <si>
    <t>Switching contact for trailer locking bolt - open circuit</t>
  </si>
  <si>
    <t>Der Schalterzustand nach einem Flankenwechsel: Öffner: offen Schliesser: offen</t>
  </si>
  <si>
    <t>0xADA09</t>
  </si>
  <si>
    <t>C10E714</t>
  </si>
  <si>
    <t>Switching contact for trailer locking bolt - open circuit/short circuit to ground</t>
  </si>
  <si>
    <t>Über Plausibilisierung mit Handradschalter erkennbar: Schaltkontakt Sperrbolzen offen und Handradschalter hat mindestens zwei Flankenwechsel</t>
  </si>
  <si>
    <t>0xADA07</t>
  </si>
  <si>
    <t>C10E711</t>
  </si>
  <si>
    <t>Switching contact for trailer locking bolt - short circuit to ground</t>
  </si>
  <si>
    <t>Der Schalterzustand nach einem Flankenwechsel: Öffner: geschlossen Schliesser: geschlossen</t>
  </si>
  <si>
    <t>0xADA06</t>
  </si>
  <si>
    <t>C10E712</t>
  </si>
  <si>
    <t>Switching contact for trailer locking bolt - short circuit to B+</t>
  </si>
  <si>
    <t>0x68B0E</t>
  </si>
  <si>
    <t>C117904</t>
  </si>
  <si>
    <t>Pivot angle sensor - sensor faulty</t>
  </si>
  <si>
    <t>Knickwinkelsensor tauschen</t>
  </si>
  <si>
    <t>0x68B1E</t>
  </si>
  <si>
    <t>C1179F0</t>
  </si>
  <si>
    <t>Pivot angle sensor - sender ring faulty</t>
  </si>
  <si>
    <t>Geberring tauschen</t>
  </si>
  <si>
    <t>0x68B03</t>
  </si>
  <si>
    <t>C117907</t>
  </si>
  <si>
    <t>Pivot angle sensor - mechanical fault</t>
  </si>
  <si>
    <t>Stellgliedtest für Knickwinkelsensor durchführen</t>
  </si>
  <si>
    <t>0x68B0C</t>
  </si>
  <si>
    <t>U115B00</t>
  </si>
  <si>
    <t>Pivot angle sensor - implausible message</t>
  </si>
  <si>
    <t>Verkabelung LIN-Bus prüfen, Knickwinkelsensor prüfen</t>
  </si>
  <si>
    <t>0x68B04</t>
  </si>
  <si>
    <t>U115A00</t>
  </si>
  <si>
    <t>Pivot angle sensor - no signal/communication</t>
  </si>
  <si>
    <t>Botschaft nicht empfangen</t>
  </si>
  <si>
    <t>0x68B02</t>
  </si>
  <si>
    <t>C117916</t>
  </si>
  <si>
    <t>Pivot angle sensor - voltage too low</t>
  </si>
  <si>
    <t>Verkabelung zum Knickwinkelsensor prüfen</t>
  </si>
  <si>
    <t>0x68B01</t>
  </si>
  <si>
    <t>C117917</t>
  </si>
  <si>
    <t>Pivot angle sensor - voltage too high</t>
  </si>
  <si>
    <t>0x68B07</t>
  </si>
  <si>
    <t>C1179F1</t>
  </si>
  <si>
    <t>Pivot angle sensor - supply voltage, short circuit to ground</t>
  </si>
  <si>
    <t>Strom &gt; 500 mA</t>
  </si>
  <si>
    <t>Strom &gt; tbd</t>
  </si>
  <si>
    <t>0x9EB0E</t>
  </si>
  <si>
    <t>C10EA01</t>
  </si>
  <si>
    <t>Switched terminal 30, trailer socket - electrical fault in circuit</t>
  </si>
  <si>
    <t>Beim Relais Spannung an Pin B9 und Pin A16 prüfen.</t>
  </si>
  <si>
    <t>Kl.30-Relais eingeschaltet und keine Ausgangsspannung Oder Kl.30-Relais ausgeschaltet und Ausgangsspannung Sollzustand &lt;&gt; Relaiszustand</t>
  </si>
  <si>
    <t>0xE250B</t>
  </si>
  <si>
    <t>C10E813</t>
  </si>
  <si>
    <t>Socket for trailer operation - open circuit</t>
  </si>
  <si>
    <t>Stecker A prüfen</t>
  </si>
  <si>
    <t>Steckerpin A10 keine Masseverbindung</t>
  </si>
  <si>
    <t>0x3FE30E</t>
  </si>
  <si>
    <t>Control module - faulty (watchdog timer)</t>
  </si>
  <si>
    <t>Fehler Watchdogtimer</t>
  </si>
  <si>
    <t>0x3FE20E</t>
  </si>
  <si>
    <t>Control module - faulty (AD converter)</t>
  </si>
  <si>
    <t>Fehler durch A/D-Wandler-Test entdeckt</t>
  </si>
  <si>
    <t>0x3FDB0E</t>
  </si>
  <si>
    <t>Control module - faulty (error in EEPROM)</t>
  </si>
  <si>
    <t>Fehler im EEPROM</t>
  </si>
  <si>
    <t>0x3FDA0E</t>
  </si>
  <si>
    <t>Control module - faulty (error in ROM)</t>
  </si>
  <si>
    <t>Fehler im ROM</t>
  </si>
  <si>
    <t>0x3FD80E</t>
  </si>
  <si>
    <t>Control module - faulty (error in RAM)</t>
  </si>
  <si>
    <t>Fehler im RAM</t>
  </si>
  <si>
    <t>0x3FE10E</t>
  </si>
  <si>
    <t>Control module - faulty (HW fault, swivel mechanism)</t>
  </si>
  <si>
    <t>HW-Fehler bei elektrischer Verschwenkung HitchSafeguardingFault_AsilB.AppFault: Application requests a swivel-in or unlock while car is not standing; HitchSafeguardingFault_AsilB.BswFault: Readback via separate path of MOT1_MINUS_EN_DO or MOT1_PLUS_EN_DO or MOT12_RELAY_COIL_EN_DO and the expected values (by software) do not match; HitchSafeguardingFault_AsilB.RetentionAppFault: Application did not request a retention pulse while car is not standing (hitch type K4)</t>
  </si>
  <si>
    <t>0x3FE40E</t>
  </si>
  <si>
    <t>Control module - faulty (component fault)</t>
  </si>
  <si>
    <t>HW-Fehler bei Ausgang Bremslicht</t>
  </si>
  <si>
    <t>0x3FE50E</t>
  </si>
  <si>
    <t>HW-Fehler bei Ausgang Schlusslicht</t>
  </si>
  <si>
    <t>0x3FE60E</t>
  </si>
  <si>
    <t>HW-Fehler bei Ausgang Blinklicht</t>
  </si>
  <si>
    <t>Control module - not coded</t>
  </si>
  <si>
    <t>Das Steuergerät enthält keine Codierung (Codierung = $0000)</t>
  </si>
  <si>
    <t>0xC6700</t>
  </si>
  <si>
    <t>Control module - invalid data record (data record download)</t>
  </si>
  <si>
    <t>Datensatz schreiben</t>
  </si>
  <si>
    <t>gemäß QLAH-Lastenheft "Datensatzschreiben UDS" "Datensatzdownload Generation 2" LAH.DUM.907.R</t>
  </si>
  <si>
    <t>0x1C501</t>
  </si>
  <si>
    <t>Function restriction due to excessive temperature - upper limit value exceeded</t>
  </si>
  <si>
    <t>Verbauort des Steuergerätes auf Wärmeentwicklung prüfen</t>
  </si>
  <si>
    <t>Temperatur im Steuergerät &gt; 110°C (Toleranz ± 2°C)</t>
  </si>
  <si>
    <t>0x1C502</t>
  </si>
  <si>
    <t>Function restriction due to excessive usage - upper limit value for time range exceeded</t>
  </si>
  <si>
    <t>Schutzfunktion für das Steuergerät. Falls ohne manuelle Betätigung des Tasters der Fehler anliegt, muss der Bedientaster geprüft werden.</t>
  </si>
  <si>
    <t>Maximale Anzahl der parametrierten Tastenbetätigungen für parametrierten Zeitraum wurde erreicht.</t>
  </si>
  <si>
    <t>28/08/2025 15:57:28</t>
  </si>
  <si>
    <t>Runtime: 25,9453125 sec</t>
  </si>
  <si>
    <t>B119F01</t>
  </si>
  <si>
    <t>Bonnet Switch Overvoltage</t>
  </si>
  <si>
    <t>Replace control unit</t>
  </si>
  <si>
    <t>Voltage higher than the functional range</t>
  </si>
  <si>
    <t>0074_43_Replace_ECU</t>
  </si>
  <si>
    <t>Bonnet Switch Undervoltage</t>
  </si>
  <si>
    <t>Voltage lower than the functional range</t>
  </si>
  <si>
    <t>B119F11</t>
  </si>
  <si>
    <t>Bonnet Switch Short to Ground</t>
  </si>
  <si>
    <t>Check the OBC Switch harness and replace the switch if necessary</t>
  </si>
  <si>
    <t>1. Short circuit in sensor line to terminal 31</t>
  </si>
  <si>
    <t>Bonnet Switch Short to Battery</t>
  </si>
  <si>
    <t>1. Short circuit in sensor line to terminal 30</t>
  </si>
  <si>
    <t>0xCF0001</t>
  </si>
  <si>
    <t>B188300</t>
  </si>
  <si>
    <t>SafeState_dynamic_allwheel_steering_active</t>
  </si>
  <si>
    <t>Entwicklungsfunktion aktiv. Anpassung 0x0505 auf den Wert 0 (="aus") ändern.</t>
  </si>
  <si>
    <t>Anpassung 0x0505 weist den Wert 1 (="ein") auf.</t>
  </si>
  <si>
    <t>B188400</t>
  </si>
  <si>
    <t>Vehicle Speed Signal Error</t>
  </si>
  <si>
    <t>Verify the Flexray network</t>
  </si>
  <si>
    <t>Check if the Network signals are different from init or failure on the SwC init phase</t>
  </si>
  <si>
    <t>Lifting Control Functional Limitation due Under/Overvoltage</t>
  </si>
  <si>
    <t>Check vehicle battery status</t>
  </si>
  <si>
    <t>ECU voltage is under min operative voltage or over the max value</t>
  </si>
  <si>
    <t>Lifting Control Fault</t>
  </si>
  <si>
    <t>Check Lifting Actuators Check Lifting Pump relay Check Lifting valve Check relative harness</t>
  </si>
  <si>
    <t>Time needed to lift or low the vehicle is higher than the max accepted</t>
  </si>
  <si>
    <t>B1884F0</t>
  </si>
  <si>
    <t>Lifting Control Memory Error</t>
  </si>
  <si>
    <t>Execute Lifting Basic Setting</t>
  </si>
  <si>
    <t>Value stored in memory with basic setting are out of range</t>
  </si>
  <si>
    <t>B1D2D55</t>
  </si>
  <si>
    <t>Aero Basic Setting not performed</t>
  </si>
  <si>
    <t>Execute Basic Setting of AERO actuator in SRAR ECU</t>
  </si>
  <si>
    <t>DTC in SRAx ECUs of basic setting not done set active</t>
  </si>
  <si>
    <t>B1D5500</t>
  </si>
  <si>
    <t>LL SW Core Integrity Init Fault</t>
  </si>
  <si>
    <t>Internal diagnosis of chip for PSI5 sensors activated for CDD Configuration Fault</t>
  </si>
  <si>
    <t>LL SW Core Integrity Running Fault</t>
  </si>
  <si>
    <t>Internal diagnosis of the chip for SMI module activated for error of CDD Configuration Fault</t>
  </si>
  <si>
    <t>Aero Control Initialization Fault</t>
  </si>
  <si>
    <t>Verify the Flexray and LCV Sub-CAN network</t>
  </si>
  <si>
    <t>Aero Vehicle Speed Out of Range</t>
  </si>
  <si>
    <t>Check ESP_21 message</t>
  </si>
  <si>
    <t>Vehicle speed out of range functional</t>
  </si>
  <si>
    <t>Aero Steering Wheel AngleOut of range</t>
  </si>
  <si>
    <t>Check LWI_01 message</t>
  </si>
  <si>
    <t>Steering wheel angle out of range functional</t>
  </si>
  <si>
    <t>Rear Spoiler Coherence Check Fail</t>
  </si>
  <si>
    <t>Check fault in SRAx ECUs</t>
  </si>
  <si>
    <t>Coherence Check between target and feedback position Rear Spoiler</t>
  </si>
  <si>
    <t>Rear Spoiler High Speed Position Plausibility Error</t>
  </si>
  <si>
    <t>Plausibility check on the output target position calculation at high speed</t>
  </si>
  <si>
    <t>0x560005</t>
  </si>
  <si>
    <t>Bei jedem Zyklusaufruf wird der aktuelle Rollwinkel durch Integration der Rollrate berechnet. Gleichzeitig wird ein Bewertungszähler gestartet und bei jedem Aufruf inkrementiert. Überschreitet der Rollwinkel innerhalb der Bewertungszeit einen definierten Grenzwert wird prinzipiell auf Offsetsprung erkannt. Dieser Fehler wird mit der gefilterten Aufbaubeschleunigung plausibilisiert. Wenn der Fehler plausibel ist, wird der CF der Rollrate auf CF = 7 (defekt) gesetzt und ein Fehlerspeichereintrag ausgelöst. Wird innerhalb der Bewertungszeit der Grenzwert des Rollwinkels nicht überschritten, so werden Bewertungszeit und Nickwinkelberechnung neu gestartet.</t>
  </si>
  <si>
    <t>0x560006</t>
  </si>
  <si>
    <t>Bei jedem Zyklusaufruf wird der aktuelle Nickwinkel durch Integration der Nickrate berechnet. Gleichzeitig wird ein Bewertungszähler gestartet und bei jedem Aufruf inkrementiert. Überschreitet der Nickwinkel innerhalb der Bewertungszeit einen definierten Grenzwert wird prinzipiell auf Offsetsprung erkannt. Dieser Fehler wird mit der gefilterten Aufbaubeschleunigung plausibilisiert. Wenn der Fehler plausibel ist, wird der CF der Nickrate auf CF = 7 (defekt) gesetzt und ein Fehlerspeichereintrag ausgelöst. Wird innerhalb der Bewertungszeit der Grenzwert des Nickwinkels nicht überschritten, so werden Bewertungszeit und Nickwinkelberechnung neu gestartet.</t>
  </si>
  <si>
    <t>0x6003D</t>
  </si>
  <si>
    <t>HW_initiated_failure</t>
  </si>
  <si>
    <t>Bei Erkennung eines Plattform-Fehlers</t>
  </si>
  <si>
    <t>0x6002A</t>
  </si>
  <si>
    <t>Control module defective air valves power stage</t>
  </si>
  <si>
    <t>Die Spannung zur Ansteuerung der Ventile beträgt &lt; 0.8Ubat Volt trotz aktivem Highside</t>
  </si>
  <si>
    <t>0x6004C</t>
  </si>
  <si>
    <t>Control module defective learned height values unplausible</t>
  </si>
  <si>
    <t>Erkennung auf ungleiche Daten der doppelt abgespeicherten Lernwerte Fahrzeughöhe</t>
  </si>
  <si>
    <t>0x6004D</t>
  </si>
  <si>
    <t>Control module defective learned rebound stop values unplausible</t>
  </si>
  <si>
    <t>Daten der doppelt abgespeicherten Lernwerte Zuganschlag</t>
  </si>
  <si>
    <t>0x60084</t>
  </si>
  <si>
    <t>Control module defective power stage air suspension</t>
  </si>
  <si>
    <t>Erkennung auf defekten Treiberbaustein ATIC160</t>
  </si>
  <si>
    <t>Damper Gate Driver SPI Communication Error</t>
  </si>
  <si>
    <t>Activation of damper control chip internal diagnosis for SPI Comm Error</t>
  </si>
  <si>
    <t>Damper Gate Driver Overtemperature</t>
  </si>
  <si>
    <t>Activation of damper control chip internal diagnosis for overtemperature</t>
  </si>
  <si>
    <t>Damper Power-supply fault</t>
  </si>
  <si>
    <t>Activation of damper control chip internal diagnosis for power supply fault</t>
  </si>
  <si>
    <t>Damper Charge-Pump Undervoltage</t>
  </si>
  <si>
    <t>Activation of damper control chip internal diagnosis for overvoltage of charge pump</t>
  </si>
  <si>
    <t>Damper Gate Driver A Initialization Fail</t>
  </si>
  <si>
    <t>Activation of damper control chip internal diagnosis for intialization fail of GDrvA</t>
  </si>
  <si>
    <t>Damper Gate Driver B Initialization Fail</t>
  </si>
  <si>
    <t>Activation of damper control chip internal diagnosis for intialization fail of GDrvB</t>
  </si>
  <si>
    <t>Supply Regulator Error</t>
  </si>
  <si>
    <t>Activation of chip internal diagnosis for intialization fail of regulated supply error</t>
  </si>
  <si>
    <t>Supply Regulator LL SW Error</t>
  </si>
  <si>
    <t>Activation of chip internal diagnosis for intialization fail of CDD configuration fault</t>
  </si>
  <si>
    <t>Lifting System - Power Fault</t>
  </si>
  <si>
    <t>Activation of lifting control chip internal diagnosis for intialization fail of Global BIST Fault</t>
  </si>
  <si>
    <t>Lifting System - Ground Loss</t>
  </si>
  <si>
    <t>Activation of lifting control chip internal diagnosis for intialization fail of GND Loss</t>
  </si>
  <si>
    <t>Lifting System - Overvoltage</t>
  </si>
  <si>
    <t>Activation of lifting control chip internal diagnosis for intialization fail of Overvoltage</t>
  </si>
  <si>
    <t>Lifting System - Overtemperature</t>
  </si>
  <si>
    <t>Activation of lifting control chip internal diagnosis for intialization fail of Undervoltage or nPOR</t>
  </si>
  <si>
    <t>Lifting System - Ouput power error</t>
  </si>
  <si>
    <t>Activation of lifting control chip internal diagnosis for intialization fail of Output Power Fault</t>
  </si>
  <si>
    <t>Lifting System - SPI Communication Fault</t>
  </si>
  <si>
    <t>Activation of lifting control chip internal diagnosis for intialization fail of SPI Comm Fault</t>
  </si>
  <si>
    <t>Lifting System - Global Memory error</t>
  </si>
  <si>
    <t>Activation of lifting control chip internal diagnosis for intialization fail of Global Memory Error</t>
  </si>
  <si>
    <t>Lifting System - Oscillator Fault</t>
  </si>
  <si>
    <t>Activation of lifting control chip internal diagnosis for intialization fail of Oscillator Fault</t>
  </si>
  <si>
    <t>Lifting System - LL SW Fault</t>
  </si>
  <si>
    <t>Activation of lifting control chip internal diagnosis for intialization fail of CDD Configuration Fault</t>
  </si>
  <si>
    <t>Lifting Exhaust Valve - BIST Fault</t>
  </si>
  <si>
    <t>Activation of lifting control chip internal diagnosis for Valve control BIST Fault</t>
  </si>
  <si>
    <t>Lifting Exhaust Valve - Open Load or Short Circuit to Gnd</t>
  </si>
  <si>
    <t>Activation of lifting control chip internal diagnosis for Valve control Open Load or Short Circuit</t>
  </si>
  <si>
    <t>Lifting Exhaust Valve - Memory Error</t>
  </si>
  <si>
    <t>Activation of lifting control chip internal diagnosis for Valve control Memory Error</t>
  </si>
  <si>
    <t>Lifting Exhaust Valve - Output Error</t>
  </si>
  <si>
    <t>Activation of lifting control chip internal diagnosis for Valve control Output Error</t>
  </si>
  <si>
    <t>Lifting Exhaust Valve - Overcurrent</t>
  </si>
  <si>
    <t>Activation of lifting control chip internal diagnosis for Valve control overcurrent</t>
  </si>
  <si>
    <t>Activation of lifting control chip internal diagnosis for Relay control BIST Fault</t>
  </si>
  <si>
    <t>Lifting Relay - Open Load or Short Circuit to Gnd</t>
  </si>
  <si>
    <t>Check Relay Lifting harness Check Relay component If needed change the relay</t>
  </si>
  <si>
    <t>Activation of lifting control chip internal diagnosis for Relay control Open Load or Short Circuit</t>
  </si>
  <si>
    <t>Lifting Relay - Memory Error</t>
  </si>
  <si>
    <t>Activation of lifting control chip internal diagnosis for Relay control Memory Error</t>
  </si>
  <si>
    <t>Lifting Relay - Output Error</t>
  </si>
  <si>
    <t>Activation of lifting control chip internal diagnosis for Relay control Output Error</t>
  </si>
  <si>
    <t>Lifting Relay - Overcurrent</t>
  </si>
  <si>
    <t>Activation of lifting control chip internal diagnosis for Relay control overcurrent</t>
  </si>
  <si>
    <t>B200300</t>
  </si>
  <si>
    <t>Function_block_high_level</t>
  </si>
  <si>
    <t>Wechsel auf normales Niveauregelverhalten durch Ausführen der Routine 0x0516 "Changeover_to_normal_niveau_operation".</t>
  </si>
  <si>
    <t>SID_SignalValue_#_NR_#_LcBasicSettingLevelActiv_## nimmt den Wert 1 an;</t>
  </si>
  <si>
    <t>J775_43_Running_gear_control_unit_Functions</t>
  </si>
  <si>
    <t>0x330002</t>
  </si>
  <si>
    <t>Function_block_normal_level</t>
  </si>
  <si>
    <t>SID_SignalValue_#_NR_#_LcBasicSettingLevelActiv_## nimmt den Wert 2 an;</t>
  </si>
  <si>
    <t>0x330003</t>
  </si>
  <si>
    <t>Function_block_normal_level_narrow_control_tolerance</t>
  </si>
  <si>
    <t>SID_SignalValue_#_NR_#_LcBasicSettingLevelActiv_## nimmt den Wert 3 an;</t>
  </si>
  <si>
    <t>Function_block_reference_level</t>
  </si>
  <si>
    <t>SID_SignalValue_#_NR_#_LcBasicSettingLevelActiv_## nimmt den Wert 6 an;</t>
  </si>
  <si>
    <t>0x330005</t>
  </si>
  <si>
    <t>Function_block_preliminary_stage_production</t>
  </si>
  <si>
    <t>SID_SignalValue_#_NR_#_LcBasicSettingLevelActiv_## nimmt den Wert 4 an;</t>
  </si>
  <si>
    <t>Function_block_preliminary_stage_service</t>
  </si>
  <si>
    <t>SID_SignalValue_#_NR_#_LcBasicSettingLevelActiv_## nimmt den Wert 5 an;</t>
  </si>
  <si>
    <t>0x156</t>
  </si>
  <si>
    <t>Invalid Calibration</t>
  </si>
  <si>
    <t>Data record identifier compatible with the system software.</t>
  </si>
  <si>
    <t>Flash of all datasets not compatible with SW Version</t>
  </si>
  <si>
    <t>0x340005</t>
  </si>
  <si>
    <t>Internal_communication_error_LssAccelerationTransversal</t>
  </si>
  <si>
    <t>Wenn bereits Reparatursoftware vorhanden -&gt; SW flashen ansonsten Produktbetreuung / Importeur kontaktieren</t>
  </si>
  <si>
    <t>SID_SignalValidity_#_NR_#_LssAccelerationTransversal_##_ SV_Bit0 Überwachung der signalrelevanten Busbotschaft (Botschaft SARA_10) auf Fehler mittels Fehlerzähler FZ. Fehler liegt vor = FZ+2 Fehler liegt nicht mehr vor = FZ-1 (Wertebereich FZ = 0 ... 200)</t>
  </si>
  <si>
    <t>J775_43_Running_gear_control_unit_Basic_setting</t>
  </si>
  <si>
    <t>0x440024</t>
  </si>
  <si>
    <t>Internal_communication_error_AccelerationVerticalEFP1ms</t>
  </si>
  <si>
    <t>SID_SignalValidity_#_DR_#_AccelerationVerticalEFP1ms_##_SV_Bit0 Überwachung des Signals auf Fehler mittels Fehlerzähler FZ. Fehler liegt vor = FZ+2 Fehler liegt nicht mehr vor = FZ-1 (Wertebereich FZ = 0 ... 500)</t>
  </si>
  <si>
    <t>0x440025</t>
  </si>
  <si>
    <t>Internal_communication_error_RollRateEFP1ms</t>
  </si>
  <si>
    <t>SID_SignalValidity_#_DR_#_RollRateEFP1ms_##_SV_Bit0 Überwachung des Signals auf Fehler mittels Fehlerzähler FZ. Fehler liegt vor = FZ+2 Fehler liegt nicht mehr vor = FZ-1 (Wertebereich FZ = 0 ... 500)</t>
  </si>
  <si>
    <t>0x440026</t>
  </si>
  <si>
    <t>Internal_communication_error_PitchRateEFP1ms</t>
  </si>
  <si>
    <t>SID_SignalValidity_#_DR_#_PitchRateEFP1ms_##_SV_Bit0 Überwachung des Signals auf Fehler mittels Fehlerzähler FZ. Fehler liegt vor = FZ+2 Fehler liegt nicht mehr vor = FZ-1 (Wertebereich FZ = 0 ... 500)</t>
  </si>
  <si>
    <t>0x44008B</t>
  </si>
  <si>
    <t>Internal_communication_error_WheelDisplacementFL_out_of_operation_range_lower_threshold</t>
  </si>
  <si>
    <t>Verkabelung des Sensors prüfen (Wackelkontakt, Aussetzer), Sensor tauschen, Steuergerät tauschen (bei defektem Signaleingang).</t>
  </si>
  <si>
    <t>SID_SignalValue_#_DR_#_WheelDisplacementFL_##_bei erkannter Verletzung des Arbeitsbereiches &lt; p_Arbeitsbereich_FL_min Überwachung des Signals auf Fehler mittels Fehlerzähler FZ. Fehler liegt vor = FZ+2 Fehler liegt nicht mehr vor = FZ-1 (Wertebereich FZ = 0 ... 500)</t>
  </si>
  <si>
    <t>0x44013B</t>
  </si>
  <si>
    <t>Internal_communication_error_WheelDisplacementFL_out_of_operation_range_upper_threshold</t>
  </si>
  <si>
    <t>SID_SignalValue_#_DR_#_WheelDisplacementFL_##_bei erkannter Verletzung des Arbeitsbereiches &gt; p_Arbeitsbereich_FL_max Überwachung des Signals auf Fehler mittels Fehlerzähler FZ. Fehler liegt vor = FZ+2 Fehler liegt nicht mehr vor = FZ-1 (Wertebereich FZ = 0 ... 500)</t>
  </si>
  <si>
    <t>Internal_communication_error_WheelDisplacementFR_out_of_operation_range_lower_threshold</t>
  </si>
  <si>
    <t>SID_SignalValue_#_DR_#_WheelDisplacementFR_##_Wert bei erkannter Verletzung des Arbeitsbereiches &lt; p_Arbeitsbereich_FR_min Überwachung des Signals auf Fehler mittels Fehlerzähler FZ. Fehler liegt vor = FZ+2 Fehler liegt nicht mehr vor = FZ-1 (Wertebereich FZ = 0 ... 500)</t>
  </si>
  <si>
    <t>0x44013C</t>
  </si>
  <si>
    <t>Internal_communication_error_WheelDisplacementFR_out_of_operation_range_upper_threshold</t>
  </si>
  <si>
    <t>SID_SignalValue_#_DR_#_WheelDisplacementFR_##_Wert bei erkannter Verletzung des Arbeitsbereiches &gt; p_Arbeitsbereich_FR_max Überwachung des Signals auf Fehler mittels Fehlerzähler FZ. Fehler liegt vor = FZ+2 Fehler liegt nicht mehr vor = FZ-1 (Wertebereich FZ = 0 ... 500)</t>
  </si>
  <si>
    <t>0x44009B</t>
  </si>
  <si>
    <t>Internal_communication_error_WheelDisplacementRL_out_of_operation_range_lower_threshold</t>
  </si>
  <si>
    <t>SID_SignalValue_#_DR_#_WheelDisplacementRL_##_Wert bei erkannter Verletzung des Arbeitsbereiches &lt; p_Arbeitsbereich_RL_min Überwachung des Signals auf Fehler mittels Fehlerzähler FZ. Fehler liegt vor = FZ+2 Fehler liegt nicht mehr vor = FZ-1 (Wertebereich FZ = 0 ... 500)</t>
  </si>
  <si>
    <t>0x44013D</t>
  </si>
  <si>
    <t>Internal_communication_error_WheelDisplacementRL_out_of_operation_range_upper_threshold</t>
  </si>
  <si>
    <t>SID_SignalValue_#_DR_#_WheelDisplacementRL_##_Wert bei erkannter Verletzung des Arbeitsbereiches &gt; p_Arbeitsbereich_RL_max Überwachung des Signals auf Fehler mittels Fehlerzähler FZ. Fehler liegt vor = FZ+2 Fehler liegt nicht mehr vor = FZ-1 (Wertebereich FZ = 0 ... 500)</t>
  </si>
  <si>
    <t>0x440103</t>
  </si>
  <si>
    <t>Internal_communication_error_WheelDisplacementRR_out_of_operation_range_lower_threshold</t>
  </si>
  <si>
    <t>SID_SignalValue_#_DR_#_WheelDisplacementRR_##_Wert bei erkannter Verletzung des Arbeitsbereiches &lt; p_Arbeitsbereich_RR_min Überwachung des Signals auf Fehler mittels Fehlerzähler FZ. Fehler liegt vor = FZ+2 Fehler liegt nicht mehr vor = FZ-1 (Wertebereich FZ = 0 ... 500)</t>
  </si>
  <si>
    <t>0x44013E</t>
  </si>
  <si>
    <t>Internal_communication_error_WheelDisplacementRR_out_of_operation_range_upper_threshold</t>
  </si>
  <si>
    <t>SID_SignalValue_#_DR_#_WheelDisplacementRR_##_Wert bei erkannter Verletzung des Arbeitsbereiches &gt; p_Arbeitsbereich_RR_max Überwachung des Signals auf Fehler mittels Fehlerzähler FZ. Fehler liegt vor = FZ+2 Fehler liegt nicht mehr vor = FZ-1 (Wertebereich FZ = 0 ... 500)</t>
  </si>
  <si>
    <t>0x44012F</t>
  </si>
  <si>
    <t>Internal_communication_error_PowerAmplifyTemperatureFront_implausible_temperature</t>
  </si>
  <si>
    <t>SID_SignalValue_#_DR_#_PowerAmplifyTemperatureFront_##_Wert bei unplausibler Endstufentemperatur (TempMin &lt; Endstufentemperatur &lt; TempMax) Überwachung des Signals auf Fehler mittels Fehlerzähler FZ. Fehler liegt vor = FZ+2 Fehler liegt nicht mehr vor = FZ-1 (Wertebereich FZ = 0 ... 50)</t>
  </si>
  <si>
    <t>0x440132</t>
  </si>
  <si>
    <t>Internal_communication_error_PowerAmplifyTemperatureRear_implausible_temperature</t>
  </si>
  <si>
    <t>SID_SignalValue_#_DR_#_PowerAmplifyTemperatureRear_##_Wert bei unplausibler Endstufentemperatur (TempMin &lt; Endstufentemperatur &lt; TempMax) Überwachung des Signals auf Fehler mittels Fehlerzähler FZ. Fehler liegt vor = FZ+2 Fehler liegt nicht mehr vor = FZ-1 (Wertebereich FZ = 0 ... 50)</t>
  </si>
  <si>
    <t>0x560007</t>
  </si>
  <si>
    <t>Internal_communication_error_AccelerationVerticalRedEFP1ms</t>
  </si>
  <si>
    <t>SID_SignalValidity_#_CSPV_#_AccelerationVerticalRedEFP1ms_##_SV_Bit0 Überwachung des Signals auf Fehler mittels Fehlerzähler FZ. Fehler liegt vor = FZ+2 Fehler liegt nicht mehr vor = FZ-1 (Wertebereich FZ = 0 ... 1000)</t>
  </si>
  <si>
    <t>detected_calculation_error_plausibility_check_angle_adjustment</t>
  </si>
  <si>
    <t>SID_SignalValue_#_DAS_#_DASDetectedErrors_##_Bit 4 in Byte 0 nimmt den Wert 1 an. Erkennung Berechnungsfehler in der Funktion Stellwinkelplausibilisierung.</t>
  </si>
  <si>
    <t>detected_calculation_error_maximum_adjustment_limit_exceeded</t>
  </si>
  <si>
    <t>SID_SignalValue_#_DAS_#_DASDetectedErrors_##_Bit 5 in Byte 0 nimmt den Wert 1 an.</t>
  </si>
  <si>
    <t>error_handler_implausible</t>
  </si>
  <si>
    <t>SID_SignalValue_#_DAS_#_DASDetectedErrors_##_Bit 6 in Byte 0 nimmt den Wert 1 an.</t>
  </si>
  <si>
    <t>detected_DAS_input_signals_defective</t>
  </si>
  <si>
    <t>SID_SignalValue_#_DAS_#_DASDetectedErrors_##_Bit 7 in Byte 0 nimmt den Wert 1 an.</t>
  </si>
  <si>
    <t>detected_synchronisation_loss_DAS_total_system_due_to_flying_start</t>
  </si>
  <si>
    <t>SID_SignalValue_#_DAS_#_DASDetectedErrors_##_Bit 2 in Byte 0 nimmt den Wert 1 an. Erkennung auf Synchronisationsverlust im DAS-Gesamtverbund aufgrund Kl.15-Wechsel während Fahrt.</t>
  </si>
  <si>
    <t>detected_error_state_databus_diagnosis_not_ASIL-D</t>
  </si>
  <si>
    <t>SID_SignalValue_#_DAS_#_DASDetectedErrors_##_Bit 3 in Byte 0 nimmt den Wert 1 an. Erkennung auf Fehlerzustand Busdiagnose nicht ASIL-D im laufenden Betrieb.</t>
  </si>
  <si>
    <t>0xF10000</t>
  </si>
  <si>
    <t>CHC_error_handler_implausible</t>
  </si>
  <si>
    <t>SID_SignalValue_#_CHC_#_CHCDetectedErrors_##_Bit 0 in Byte 0 nimmt den Wert 1 an.</t>
  </si>
  <si>
    <t>0xF10001</t>
  </si>
  <si>
    <t>CHC_implausible_activation_STP_PLA_ARA</t>
  </si>
  <si>
    <t>Codierung des Steuergerätes EFP prüfen Fehlerspeicher Steuergerät HAL prüfen Fehlerspeicher Steuergerät zFAS prüfen</t>
  </si>
  <si>
    <t>SID_SignalValue_#_CHC_#_CHCDetectedErrors_##_Bit 1 in Byte 0 nimmt den Wert 1 an.</t>
  </si>
  <si>
    <t>Control module defective NVM Data</t>
  </si>
  <si>
    <t>Original and redundant block of at least one NVM region within - ECU Sample Related Data (ESRD) - OR Vehicle Sample Related Data (VSRD) - OR Software Component Related Read/Write Data (SCRRWD) are corrupted.</t>
  </si>
  <si>
    <t>0xB50002</t>
  </si>
  <si>
    <t>Control_module_Software_incompatible_electrical_active_body_controller</t>
  </si>
  <si>
    <t>Produktbetreuung / Entwicklung kontaktieren</t>
  </si>
  <si>
    <t>Softwarekomponente eABC nicht kompatibel zur Basis-Software.</t>
  </si>
  <si>
    <t>0xB50003</t>
  </si>
  <si>
    <t>Programming_not_finished_electrical_active_body_controller</t>
  </si>
  <si>
    <t>Softwarekomponente eABC nicht vorhanden.</t>
  </si>
  <si>
    <t>0xC10008</t>
  </si>
  <si>
    <t>Incorrect_program_sequence_DAS_detected</t>
  </si>
  <si>
    <t>Fehlerhafter Programmablauf der SWC DAS erkannt</t>
  </si>
  <si>
    <t>0xF10003</t>
  </si>
  <si>
    <t>Incorrect_program_sequence_CHC_detected</t>
  </si>
  <si>
    <t>Fehlerhafter Programmablauf der SWC CHC erkannt</t>
  </si>
  <si>
    <t>0xEB1000</t>
  </si>
  <si>
    <t>Incorrect_program_sequence_ETC_detected</t>
  </si>
  <si>
    <t>Fehlerhafter Programmablauf der SWC ETC erkannt</t>
  </si>
  <si>
    <t>0xFB5000</t>
  </si>
  <si>
    <t>Control_module_Software_incompatible_CC_controller</t>
  </si>
  <si>
    <t>Softwarekomponente CC nicht kompatibel zur Basis-Software</t>
  </si>
  <si>
    <t>0xFB5001</t>
  </si>
  <si>
    <t>Programming_not_finished_CC_controller</t>
  </si>
  <si>
    <t>Softwarekomponente CC nicht vorhanden</t>
  </si>
  <si>
    <t>0x50090</t>
  </si>
  <si>
    <t>Control module Calibration data of parameter error</t>
  </si>
  <si>
    <t>Nicht erlaubter Speicherzugriff im SharedCalRAM.</t>
  </si>
  <si>
    <t>0x50091</t>
  </si>
  <si>
    <t>Control_module_Software_incompatible_level_controller</t>
  </si>
  <si>
    <t>Softwarekomponente Niveauregler nicht kompatibel zur Basis-Software.</t>
  </si>
  <si>
    <t>0x50092</t>
  </si>
  <si>
    <t>Control_module_Software_incompatible_level_component_controller</t>
  </si>
  <si>
    <t>Softwarekomponente Komponentenregler nicht kompatibel zur Basis-Software.</t>
  </si>
  <si>
    <t>0x50093</t>
  </si>
  <si>
    <t>Control_module_Software_incompatible_damper_controller</t>
  </si>
  <si>
    <t>Softwarekomponente Dämpferregler nicht kompatibel zur Basis-Software.</t>
  </si>
  <si>
    <t>0x50094</t>
  </si>
  <si>
    <t>Control_module_Software_incompatible_central_signal_processing_horizontal</t>
  </si>
  <si>
    <t>Softwarekomponente CSPH nicht kompatibel zur Basis-Software.</t>
  </si>
  <si>
    <t>0x50095</t>
  </si>
  <si>
    <t>Control_module_Software_incompatible_central_signal_processing_vertical</t>
  </si>
  <si>
    <t>Softwarekomponente CSPV nicht kompatibel zur Basis-Software.</t>
  </si>
  <si>
    <t>0x50096</t>
  </si>
  <si>
    <t>Control_module_Software_incompatible_inclination_display</t>
  </si>
  <si>
    <t>Softwarekomponente Neigungsanzeige nicht kompatibel zur Basis-Software.</t>
  </si>
  <si>
    <t>0x50098</t>
  </si>
  <si>
    <t>Control_module_Software_incompatible_central_driving_state</t>
  </si>
  <si>
    <t>Softwarekomponente CDS nicht kompatibel zur Basis-Software.</t>
  </si>
  <si>
    <t>0x50099</t>
  </si>
  <si>
    <t>Control_module_Software_incompatible_active_roll_stabilizer</t>
  </si>
  <si>
    <t>Softwarekomponente Wankstabilisierung nicht kompatibel zur Basis-Software.</t>
  </si>
  <si>
    <t>0x5009A</t>
  </si>
  <si>
    <t>Control_module_Software_incompatible_dynamic_allwheel_steering</t>
  </si>
  <si>
    <t>Softwarekomponente DAS nicht kompatibel zur Basis-Software.</t>
  </si>
  <si>
    <t>0x5009B</t>
  </si>
  <si>
    <t>Control_module_Software_incompatible_central_handling_control</t>
  </si>
  <si>
    <t>Softwarekomponente CHC nicht kompatibel zur Basis-Software.</t>
  </si>
  <si>
    <t>0x5009E</t>
  </si>
  <si>
    <t>Control_module_Software_incompatible_ETC_controller</t>
  </si>
  <si>
    <t>Softwarekomponente ETC nicht kompatibel zur Basis-Software.</t>
  </si>
  <si>
    <t>0x5009F</t>
  </si>
  <si>
    <t>Control_module_Software_incompatible_LTC_controller</t>
  </si>
  <si>
    <t>Softwarekomponente LTC nicht kompatibel zur Basis-Software.</t>
  </si>
  <si>
    <t>0x5009C</t>
  </si>
  <si>
    <t>Programming_not_finished_dynamic_allwheel_steering</t>
  </si>
  <si>
    <t>Softwarekomponente DAS nicht vorhanden</t>
  </si>
  <si>
    <t>0x5009D</t>
  </si>
  <si>
    <t>Programming_not_finished_central_handling_control</t>
  </si>
  <si>
    <t>Softwarekomponente CHC nicht vorhanden</t>
  </si>
  <si>
    <t>0x50110</t>
  </si>
  <si>
    <t>Programming_not_finished_level_controller</t>
  </si>
  <si>
    <t>Softwarekomponente Niveauregler nicht vorhanden.</t>
  </si>
  <si>
    <t>0x50111</t>
  </si>
  <si>
    <t>Programming_not_finished_level_component_controller</t>
  </si>
  <si>
    <t>Softwarekomponente Komponentenregler nicht vorhanden.</t>
  </si>
  <si>
    <t>0x50112</t>
  </si>
  <si>
    <t>Programming_not_finished_damper_controller</t>
  </si>
  <si>
    <t>Softwarekomponente Dämpferregler nicht vorhanden.</t>
  </si>
  <si>
    <t>0x50113</t>
  </si>
  <si>
    <t>Programming_not_finished_central_signal_processing_horizontal</t>
  </si>
  <si>
    <t>Softwarekomponente CSPH nicht vorhanden.</t>
  </si>
  <si>
    <t>0x50114</t>
  </si>
  <si>
    <t>Programming_not_finished_central_signal_processing_vertical</t>
  </si>
  <si>
    <t>Softwarekomponente CSPV nicht vorhanden.</t>
  </si>
  <si>
    <t>0x50115</t>
  </si>
  <si>
    <t>Programming_not_finished_inclination_display</t>
  </si>
  <si>
    <t>Softwarekomponente Neigungsanzeige nicht vorhanden.</t>
  </si>
  <si>
    <t>0x50117</t>
  </si>
  <si>
    <t>Programming_not_finished_central_driving_state</t>
  </si>
  <si>
    <t>Softwarekomponente CDS nicht vorhanden.</t>
  </si>
  <si>
    <t>0x50118</t>
  </si>
  <si>
    <t>Programming_not_finished_active_roll_stabilizer</t>
  </si>
  <si>
    <t>Softwarekomponente Wankstabilisierung nicht vorhanden</t>
  </si>
  <si>
    <t>0x50119</t>
  </si>
  <si>
    <t>Programming_not_finished_ETC_controller</t>
  </si>
  <si>
    <t>Softwarekomponente ETC nicht vorhanden</t>
  </si>
  <si>
    <t>0x5011A</t>
  </si>
  <si>
    <t>Programming_not_finished_LTC_controller</t>
  </si>
  <si>
    <t>Softwarekomponente LTC nicht vorhanden</t>
  </si>
  <si>
    <t>0x5011B</t>
  </si>
  <si>
    <t>Timing_Module_Not_Active</t>
  </si>
  <si>
    <t>RAM1 Stände durch RAM0 Stände ersetzen; Timing Modul Dummy flashen</t>
  </si>
  <si>
    <t>Timing Modul ist geflasht UND Timing Modul wird nicht aufgerufen.</t>
  </si>
  <si>
    <t>0xB50005</t>
  </si>
  <si>
    <t>Runtime_surveillance_Checkpoint_electrical_active_body_controller</t>
  </si>
  <si>
    <t>Wenn bereits Reparatursoftware vorhanden -&gt; SW flashen ansonsten Produktbetreuung / Importeur kontaktieren (Fehler ist nach Reset sporadisch eingetragen)</t>
  </si>
  <si>
    <t>SafeWdgM: Checkpoint-basierte Laufzeitüberwachung für SWC hat ausgelöst.</t>
  </si>
  <si>
    <t>0xFB5004</t>
  </si>
  <si>
    <t>Runtime_surveillance_Checkpoint_CC</t>
  </si>
  <si>
    <t>0x60060</t>
  </si>
  <si>
    <t>Runtime_surveillance_Checkpoint_damper_contoller</t>
  </si>
  <si>
    <t>0x60061</t>
  </si>
  <si>
    <t>Runtime_surveillance_Checkpoint_level_controller</t>
  </si>
  <si>
    <t>0x60062</t>
  </si>
  <si>
    <t>Runtime_surveillance_Checkpoint_level_component_controller</t>
  </si>
  <si>
    <t>0x60063</t>
  </si>
  <si>
    <t>Runtime_surveillance_Checkpoint_inclination_display</t>
  </si>
  <si>
    <t>0x60064</t>
  </si>
  <si>
    <t>Runtime_surveillance_Checkpoint_central_signal_processing_vertical</t>
  </si>
  <si>
    <t>0x60065</t>
  </si>
  <si>
    <t>Runtime_surveillance_Checkpoint_central_signal_processing_horizontal</t>
  </si>
  <si>
    <t>0x60066</t>
  </si>
  <si>
    <t>Runtime_surveillance_Checkpoint_central_driving_state</t>
  </si>
  <si>
    <t>0x60067</t>
  </si>
  <si>
    <t>Runtime_surveillance_Checkpoint_eAWS</t>
  </si>
  <si>
    <t>0x6004E</t>
  </si>
  <si>
    <t>Runtime_surveillance_Checkpoint_DAS</t>
  </si>
  <si>
    <t>0x6005B</t>
  </si>
  <si>
    <t>Runtime_surveillance_Checkpoint_CHC</t>
  </si>
  <si>
    <t>0x64B035</t>
  </si>
  <si>
    <t>Multiple_wheel_speed_signals_invalid</t>
  </si>
  <si>
    <t>Steuergerät ESP prüfen.</t>
  </si>
  <si>
    <t>SID_SignalValue_#_CSPH_#_CSPHDetectedErrors_##_Bit 0 in Byte 3 nimmt den Wert 1 an. (Abschaltung der CSPH-Funktion aufgrund erkannter Fehler in mehr als einem Raddrehzahlsignal)</t>
  </si>
  <si>
    <t>0x64B022</t>
  </si>
  <si>
    <t>Internal_communication_error_NvRam_Error_CSPH</t>
  </si>
  <si>
    <t>SID_SignalValue_#_CSPH_#_CSPHDetectedErrors2_##_Bit 0 in Byte 0 nimmt den Wert 1 an. (NvRam Error CSPH)</t>
  </si>
  <si>
    <t>0x64B023</t>
  </si>
  <si>
    <t>Internal_communication_error_CSPH_development_mode</t>
  </si>
  <si>
    <t>SID_SignalValue_#_CSPH_#_CSPHDetectedErrors2_##_Bit 1 in Byte 0 nimmt den Wert 1 an. (Einschränkung der CSPH-Funktion aufgrund aktivierten Entwicklermodus)</t>
  </si>
  <si>
    <t>0x64B024</t>
  </si>
  <si>
    <t>Internal_communication_error_acceleration_longitudinal</t>
  </si>
  <si>
    <t>Steuergerät ESP prüfen; Steuergerät SafetyComputer prüfen</t>
  </si>
  <si>
    <t>SID_SignalValue_#_CSPH_#_CSPHDetectedErrors_##_Bit 7 in Byte 2 nimmt den Wert 1 an. Internal_communication_error_acceleration_longitudinal</t>
  </si>
  <si>
    <t>0xB50004</t>
  </si>
  <si>
    <t>SWC_initiated_failure_electrical_active_body_controller</t>
  </si>
  <si>
    <t>SFZ aktiv gemäß SiAnf_EFP-716 bei vorausgegangenem SW-Fehler durch SWC eABC gemäß Trapliste (z.B Speicherschutzverletzung, Laufzeitverletzung, CPU-Trap)</t>
  </si>
  <si>
    <t>0xFB5005</t>
  </si>
  <si>
    <t>SWC_initiated_failure_CC</t>
  </si>
  <si>
    <t>SFZ aktiv gemäß SiAnf_EFP-716 bei vorausgegangenem SW-Fehler durch SWC CC gemäß Trapliste (z.B Speicherschutzverletzung, Laufzeitverletzung, CPU-Trap)</t>
  </si>
  <si>
    <t>0x60051</t>
  </si>
  <si>
    <t>SWC_initiated_failure_level_controller</t>
  </si>
  <si>
    <t>SFZ gemäß SiAnf_EFP-716 bei vorausgegangenem SW-Fehler durch SWC NR gemäß Trapliste (z.B Speicherschutzverletzung, Laufzeitverletzung, CPU-Trap)</t>
  </si>
  <si>
    <t>0x60052</t>
  </si>
  <si>
    <t>SWC_initiated_failure_level_component_controller</t>
  </si>
  <si>
    <t>SFZ gemäß SiAnf_EFP-716 bei vorausgegangenem SW-Fehler durch SWC KR gemäß Trapliste (z.B Speicherschutzverletzung, Laufzeitverletzung, CPU-Trap)</t>
  </si>
  <si>
    <t>0x60053</t>
  </si>
  <si>
    <t>SWC_initiated_failure_inclination_display</t>
  </si>
  <si>
    <t>SFZ gemäß SiAnf_EFP-716 bei vorausgegangenem SW-Fehler durch SWC NA gemäß Trapliste (z.B Speicherschutzverletzung, Laufzeitverletzung, CPU-Trap)</t>
  </si>
  <si>
    <t>0x60054</t>
  </si>
  <si>
    <t>SWC_initiated_failure_central_signal_processing_vertical</t>
  </si>
  <si>
    <t>SFZ gemäß SiAnf_EFP-716 bei vorausgegangenem SW-Fehler durch SWC CSPV gemäß Trapliste (z.B Speicherschutzverletzung, Laufzeitverletzung, CPU-Trap)</t>
  </si>
  <si>
    <t>0x60055</t>
  </si>
  <si>
    <t>SWC_initiated_failure_central_signal_processing_horizontal</t>
  </si>
  <si>
    <t>SFZ gemäß SiAnf_EFP-716 bei vorausgegangenem SW-Fehler durch SWC CSPH gemäß Trapliste (z.B Speicherschutzverletzung, Laufzeitverletzung, CPU-Trap)</t>
  </si>
  <si>
    <t>0x60056</t>
  </si>
  <si>
    <t>SWC_initiated_failure_central_driving_state</t>
  </si>
  <si>
    <t>SFZ gemäß SiAnf_EFP-716 bei vorausgegangenem SW-Fehler durch SWC CDS gemäß Trapliste (z.B. Speicherschutzverletzung, Laufzeitverletzung, CPU-Trap)</t>
  </si>
  <si>
    <t>0x60057</t>
  </si>
  <si>
    <t>SWC_initiated_failure_eAWS</t>
  </si>
  <si>
    <t>SFZ gemäß SiAnf_EFP-716 bei vorausgegangenem SW-Fehler durch SWC eAWS gemäß Trapliste (z.B Speicherschutzverletzung, Laufzeitverletzung, CPU-Trap)</t>
  </si>
  <si>
    <t>0x60058</t>
  </si>
  <si>
    <t>SWC_initiated_failure_CC_controller</t>
  </si>
  <si>
    <t>Wenn bereits Reparatursoftware vorhanden -&gt; SW flashen ansonsten Produktbetreuung / Importeur kontaktieren (Fehler ist nach Reset sporadisch eingetragen; gehäuftes Auftreten wird über den Fehlerpfad 0x060100 abgefangen)</t>
  </si>
  <si>
    <t>SFZ gemäß SiAnf_EFP-716 bei vorausgegangenem SW-Fehler durch SWC CC gemäß Trapliste (z.B Speicherschutzverletzung, Laufzeitverletzung, CPU-Trap)</t>
  </si>
  <si>
    <t>0x60059</t>
  </si>
  <si>
    <t>BSW_initiated_failure</t>
  </si>
  <si>
    <t>Bei Erkennung eines Traps in der Basissoftware</t>
  </si>
  <si>
    <t>0x60076</t>
  </si>
  <si>
    <t>SWC_initiated_failure_DAS</t>
  </si>
  <si>
    <t>SFZ gemäß SiAnf_EFP-716 bei vorausgegangenem SW-Fehler durch SWC DAS gemäß Trapliste (z.B. Speicherschutzverletzung, Laufzeitverletzung, CPU-Trap)</t>
  </si>
  <si>
    <t>0x60077</t>
  </si>
  <si>
    <t>SWC_initiated_failure_CHC</t>
  </si>
  <si>
    <t>SFZ gemäß SiAnf_EFP-716 bei vorausgegangenem SW-Fehler durch SWC CHC gemäß Trapliste (z.B Speicherschutzverletzung, Laufzeitverletzung, CPU-Trap)</t>
  </si>
  <si>
    <t>0x60078</t>
  </si>
  <si>
    <t>SWC_initiated_failure_ETC</t>
  </si>
  <si>
    <t>SFZ gemäß SiAnf_EFP-716 bei vorausgegangenem SW-Fehler durch SWC ETC gemäß Trapliste (z.B Speicherschutzverletzung, Laufzeitverletzung, CPU-Trap)</t>
  </si>
  <si>
    <t>0x60079</t>
  </si>
  <si>
    <t>SWC_initiated_failure_LTC</t>
  </si>
  <si>
    <t>SFZ gemäß SiAnf_EFP-716 bei vorausgegangenem SW-Fehler durch SWC LTC gemäß Trapliste (z.B Speicherschutzverletzung, Laufzeitverletzung, CPU-Trap)</t>
  </si>
  <si>
    <t>0x60050</t>
  </si>
  <si>
    <t>SWC_initiated_failure_damper_controller</t>
  </si>
  <si>
    <t>SFZ gemäß SiAnf_EFP-716 bei vorausgegangenem SW-Fehler durch SWC Dämpferregler gemäß Trapliste (z.B Speicherschutzverletzung, Laufzeitverletzung, CPU-Trap)</t>
  </si>
  <si>
    <t>0x6010D</t>
  </si>
  <si>
    <t>Runtime_surveillance_Checkpoint_ETC</t>
  </si>
  <si>
    <t>0x6010E</t>
  </si>
  <si>
    <t>Runtime_surveillance_Checkpoint_LTC_ETC</t>
  </si>
  <si>
    <t>SafeWdgM: Checkpoint-basierte Laufzeitüberwachung für SWC LTC_ETC hat ausgelöst.</t>
  </si>
  <si>
    <t>ECU_Reset_detected</t>
  </si>
  <si>
    <t>Überwachung auf ECU-Resets; Klemme-15-Wechsel mit Bus-Sleep durchführen.</t>
  </si>
  <si>
    <t>Wenn ein ECU_Reset detektiert wird, müssen nach dem Reset die mit diesem Fehlerpfad verknüpften Systemreaktionen vor dem erneuten Aufstarten der SWCs ausgeführt werden.</t>
  </si>
  <si>
    <t>0xB50001</t>
  </si>
  <si>
    <t>Data_set_implausible_electrical_active_body_controller</t>
  </si>
  <si>
    <t>Überprüfung der Parametrierung auf korrekte ZDC-Version; Parametrierung mittels ZDC erneut ausführen.</t>
  </si>
  <si>
    <t>Datensatz eABC_Regler ist nicht kompatibel zur Softwarekomponente eABC-Regler.</t>
  </si>
  <si>
    <t>J775_43_Running_gear_control_unit_Data_record</t>
  </si>
  <si>
    <t>0xF10002</t>
  </si>
  <si>
    <t>CHC_implausible_SWC_or_DS_ETC_CDS_EAWS_EABC</t>
  </si>
  <si>
    <t>SID_SignalValue_#_CHC_#_CHCDetectedErrors_##_Bit 2 in Byte 0 nimmt den Wert 1 an.</t>
  </si>
  <si>
    <t>0x50002</t>
  </si>
  <si>
    <t>Überprüfung der Parametrierung auf korrekte ZDC-Version; Parametrierung mittels ZDC erneut ausführen; Basisdatensatz erneut schreiben.</t>
  </si>
  <si>
    <t>Basisdatensatz nicht kompatibel zu Basis-Software.</t>
  </si>
  <si>
    <t>Überprüfung der Parametrierung auf korrekte ZDC-Version; Parametrierung mittels ZDC erneut ausführen</t>
  </si>
  <si>
    <t>Vorgegebener Datensatz ist nicht kompatibel zur Applikation. [DSDG2_175]</t>
  </si>
  <si>
    <t>Data_set_implausible_level_controller</t>
  </si>
  <si>
    <t>Datensatz Niveauregler ist nicht kompatibel zur Softwarekomponente Niveauregler.</t>
  </si>
  <si>
    <t>0x50101</t>
  </si>
  <si>
    <t>Data_set_implausible_level_component_controller</t>
  </si>
  <si>
    <t>Datensatz Komponentenregler ist nicht kompatibel zur Softwarekomponente Komponentenregler.</t>
  </si>
  <si>
    <t>0x50102</t>
  </si>
  <si>
    <t>Data_set_implausible_damper_controller</t>
  </si>
  <si>
    <t>Datensatz Dämpferregler ist nicht kompatibel zur Softwarekomponente Dämpferregler.</t>
  </si>
  <si>
    <t>0x50108</t>
  </si>
  <si>
    <t>0x50103</t>
  </si>
  <si>
    <t>Data_set_implausible_central_signal_processing_horizontal</t>
  </si>
  <si>
    <t>Datensatz CSPH ist nicht kompatibel zur Softwarekomponente CSPH.</t>
  </si>
  <si>
    <t>0x50104</t>
  </si>
  <si>
    <t>Data_set_implausible_central_signal_processing_vertical</t>
  </si>
  <si>
    <t>Datensatz CSPV ist nicht kompatibel zur Softwarekomponente CSPV.</t>
  </si>
  <si>
    <t>0x50105</t>
  </si>
  <si>
    <t>Data_set_implausible_inclination_display</t>
  </si>
  <si>
    <t>Datensatz Neigungsanzeige ist nicht kompatibel zur Softwarekomponente Neigungsanzeige.</t>
  </si>
  <si>
    <t>0x50107</t>
  </si>
  <si>
    <t>Data_set_implausible_central_driving_state</t>
  </si>
  <si>
    <t>Datensatz CDS ist nicht kompatibel zur Softwarekomponente CDS.</t>
  </si>
  <si>
    <t>0x50109</t>
  </si>
  <si>
    <t>Data_set_implausible_active_roll_stabilizer</t>
  </si>
  <si>
    <t>Datensatz Wankstabilisierung ist nicht kompatibel zur Softwarekomponente Wankstabilisierung.</t>
  </si>
  <si>
    <t>0xC50001</t>
  </si>
  <si>
    <t>Data_set_implausible_DAS</t>
  </si>
  <si>
    <t>Datensatz DAS ist nicht kompatibel zur Softwarekomponente DAS.</t>
  </si>
  <si>
    <t>0xF50001</t>
  </si>
  <si>
    <t>Data_set_implausible_CHC</t>
  </si>
  <si>
    <t>Datensatz CHC ist nicht kompatibel zur Softwarekomponente CHC.</t>
  </si>
  <si>
    <t>0xEC5001</t>
  </si>
  <si>
    <t>Data_set_implausible_LTC</t>
  </si>
  <si>
    <t>Datensatz LTC ist nicht kompatibel zur Softwarekomponente LTC</t>
  </si>
  <si>
    <t>0xEB5001</t>
  </si>
  <si>
    <t>Data_set_implausible_ETC</t>
  </si>
  <si>
    <t>Datensatz ETC ist nicht kompatibel zur Softwarekomponente ETC</t>
  </si>
  <si>
    <t>0xFB5003</t>
  </si>
  <si>
    <t>Data_set_implausible_CC_controller</t>
  </si>
  <si>
    <t>Datensatz CC ist nicht kompatibel zur Softwarekomponente CC.</t>
  </si>
  <si>
    <t>0x157</t>
  </si>
  <si>
    <t>BTM - Calibration Implausible</t>
  </si>
  <si>
    <t>Data set brake temperature management compatible with SWC</t>
  </si>
  <si>
    <t>Flash of a dataset not compatible with SW Version</t>
  </si>
  <si>
    <t>0x158</t>
  </si>
  <si>
    <t>LAE - Calibration Implausible</t>
  </si>
  <si>
    <t>Data set virtual sensors compatible with SWC</t>
  </si>
  <si>
    <t>0x159</t>
  </si>
  <si>
    <t>CI - Calibration Implausible</t>
  </si>
  <si>
    <t>Data set common interface compatible with SWC</t>
  </si>
  <si>
    <t>0x160</t>
  </si>
  <si>
    <t>DC - Calibration Implausible</t>
  </si>
  <si>
    <t>Data set damper controller compatible with SWC</t>
  </si>
  <si>
    <t>0x161</t>
  </si>
  <si>
    <t>AERO - Calibration Implausible</t>
  </si>
  <si>
    <t>Data set active aerodynamic compatible with SWC</t>
  </si>
  <si>
    <t>0x162</t>
  </si>
  <si>
    <t>SM - Calibration Implausible</t>
  </si>
  <si>
    <t>Data set sensor management compatible with SWC</t>
  </si>
  <si>
    <t>0x163</t>
  </si>
  <si>
    <t>LC - Calibration Implausible</t>
  </si>
  <si>
    <t>Data set lifting control compatible with SWC</t>
  </si>
  <si>
    <t>0x164</t>
  </si>
  <si>
    <t>Safety content - Calibration Implausible</t>
  </si>
  <si>
    <t>Data set safety content compatible with SWC</t>
  </si>
  <si>
    <t>0x165</t>
  </si>
  <si>
    <t>ERH - Calibration Implausible</t>
  </si>
  <si>
    <t>Data set error handler compatible with SWC</t>
  </si>
  <si>
    <t>0x166</t>
  </si>
  <si>
    <t>Base SW - Calibration Implausible</t>
  </si>
  <si>
    <t>Data set base software compatible with SWC</t>
  </si>
  <si>
    <t>0x167</t>
  </si>
  <si>
    <t>Software - Calibration Implausible</t>
  </si>
  <si>
    <t>Data set software 1 compatible with SWC</t>
  </si>
  <si>
    <t>0x168</t>
  </si>
  <si>
    <t>Software 2 - Calibration Implausible</t>
  </si>
  <si>
    <t>Data set software 2 compatible with SWC</t>
  </si>
  <si>
    <t>0x169</t>
  </si>
  <si>
    <t>Software 3 - Calibration Implausible</t>
  </si>
  <si>
    <t>Data set software 3 compatible with SWC</t>
  </si>
  <si>
    <t>0x50060</t>
  </si>
  <si>
    <t>Authentication of a function failed</t>
  </si>
  <si>
    <t>1.- Auslesen des Messwertes 0x3C00 sowie der Umgebungsdaten. 2.- Abgleich des Inhalts von 0x3C00 mit den für das Fahrzeug in Carport hinterlegten Freischaltungen, Ermittlung der Funktionen die erneut freigeschaltet werden müssen. 3.-Erzeugung neuer FSCs für diese Funktionen gemäss Carport Dokumentation. 4.-Einbringen der FSCs. 5.-Löschen des DTC über Diagnose.</t>
  </si>
  <si>
    <t>Signatur des FSC ist nicht gültig.</t>
  </si>
  <si>
    <t>0xB30035</t>
  </si>
  <si>
    <t>unplausible_operatingstate_eabc</t>
  </si>
  <si>
    <t>Klemmenwechsel durchführen. Fehlerspeicher des Aktorsteuergeräts auslesen</t>
  </si>
  <si>
    <t>SID_SignalValue_#_eABC_#_EABCidxDetectedFailure_##_Bit 6 in Byte 0 nimmt den Wert 1 an</t>
  </si>
  <si>
    <t>0xEBF001</t>
  </si>
  <si>
    <t>ETCFkt_TV_Deactivated</t>
  </si>
  <si>
    <t>Anpassungen EFP SG prüfen</t>
  </si>
  <si>
    <t>((Anpasskanal ETCflgEnableBTV auf AUS oder DTC Anpasskanal ETCflgEnableETV auf AUS) und Codierung BEV) oder ETCDetectedErrors, Bit6 = 1</t>
  </si>
  <si>
    <t>0xEBF002</t>
  </si>
  <si>
    <t>ETCFkt_LSD_Deactivated</t>
  </si>
  <si>
    <t>Anpasskanal ETCflgEnableLSD auf AUS und Codierung BEV</t>
  </si>
  <si>
    <t>0xEBF003</t>
  </si>
  <si>
    <t>ETCFkt_Reku_Modified</t>
  </si>
  <si>
    <t>Anpasskanal ETCidxStateReku ungleich „aus PRG“ und Codierung BEV</t>
  </si>
  <si>
    <t>0xEBF004</t>
  </si>
  <si>
    <t>ETCFkt_AllWheelDist_Ignored</t>
  </si>
  <si>
    <t>Fehlerspeicher ASG prüfen</t>
  </si>
  <si>
    <t>ETCDetectedErrors, Bit0 = 1</t>
  </si>
  <si>
    <t>0xEBF005</t>
  </si>
  <si>
    <t>ETCFkt_TVDist_Ignored</t>
  </si>
  <si>
    <t>Fehlerspeicher ASG (BEV) oder QCU (QSP) prüfen</t>
  </si>
  <si>
    <t>ETCDetectedErrors, Bit1 = 1</t>
  </si>
  <si>
    <t>ETCDetectedErrors, Bit2 = 1</t>
  </si>
  <si>
    <t>0xEBF007</t>
  </si>
  <si>
    <t>ETCFkt_ProgFlow_Error</t>
  </si>
  <si>
    <t>Codierung EFP prüfen, Timing prüfen</t>
  </si>
  <si>
    <t>ETCDetectedErrors, Bit3 = 1</t>
  </si>
  <si>
    <t>0xEBF008</t>
  </si>
  <si>
    <t>ETCFkt_SysVerb_Error</t>
  </si>
  <si>
    <t>DAS, EABC, EAWS, Luftfeder prüfen FSP von Diganoseadresse 0x32 Sperrenelektronik prüfen</t>
  </si>
  <si>
    <t>ETCDetectedErrors, Bit4 = 1</t>
  </si>
  <si>
    <t>0xEBF009</t>
  </si>
  <si>
    <t>ETCFkt_AllWheelDist_Modified</t>
  </si>
  <si>
    <t>Datensatz prüfen</t>
  </si>
  <si>
    <t>ETCDetectedErrors, Bit5 = 1</t>
  </si>
  <si>
    <t>Auftreten einer FrIf_JoblistOutOfSync Fehlermeldung mit Errorcode FRIF_E_JLE_SYNC</t>
  </si>
  <si>
    <t>C101729</t>
  </si>
  <si>
    <t>Longitudinal Acceleration Error</t>
  </si>
  <si>
    <t>Internal diagnosis of the chip for SMI module activated for error of Ax</t>
  </si>
  <si>
    <t>Longitudinal Acceleration Range Error</t>
  </si>
  <si>
    <t>Acceleration X value out of functional range</t>
  </si>
  <si>
    <t>Longitudinal Acceleration Implausible signal</t>
  </si>
  <si>
    <t>Spikes on signal of Acceleration X</t>
  </si>
  <si>
    <t>0x50030</t>
  </si>
  <si>
    <t>C101F00</t>
  </si>
  <si>
    <t>System function test activated test mode</t>
  </si>
  <si>
    <t>Deaktivierung des Testmodus über Grundeinstellung 0x1011 "Deactivate_test_mode". 0x055A, Development_function_deactivation</t>
  </si>
  <si>
    <t>Testmodus ist über Routine aktiviert.</t>
  </si>
  <si>
    <t>0x64B026</t>
  </si>
  <si>
    <t>Internal_communication_error_yaw_rate</t>
  </si>
  <si>
    <t>SID_SignalValue_#_CSPH_#_CSPHDetectedErrors_##_Bit 2 in Byte 1 nimmt den Wert 1 an. Internal_communication_error_yaw_rate</t>
  </si>
  <si>
    <t>0x510020</t>
  </si>
  <si>
    <t>Yaw rate 2 Implausible signal</t>
  </si>
  <si>
    <t>Bei statischem Fehler Steuergerät tauschen; bei sporadischem Fehler Sensorik über Routine 0x03B4 "Einbaulage kalibrieren" neu kalibrieren. Falls Kalibrierung nicht erfolgreich Einbaulage des Steuergerätes prüfen. Falls Einbaulage ok Steuergerät tauschen.</t>
  </si>
  <si>
    <t>Bei jedem Zyklusaufruf wird das Statusbits der Gierrate ausgelesen. Ist das Statusbit gesetzt wird ein Fehlerzähler inkrementiert und der CF des entsprechenden Sensorwertes auf CF = 3 gesetzt. Überschreitet der Fehlerzähler die Fehlerschwelle erfolgt ein Fehlerspeichereintrag.</t>
  </si>
  <si>
    <t>0x510021</t>
  </si>
  <si>
    <t>Bei jedem Zyklusaufruf wird die Gierrate auf Wertebereichsüberschreitung getestet. Wird der Wertebereich überschritten, wird der entsprechende Fehlerzähler inkrementiert und der CF des entsprechenden Sensorwertes auf CF = 3 gesetzt. Überschreitet der Fehlerzähler die Fehlerschwelle erfolgt ein Fehlerspeichereintrag.</t>
  </si>
  <si>
    <t>Yaw Rate Gradient Error</t>
  </si>
  <si>
    <t>Bei jedem Zyklusaufruf wird die Gierrate auf Gradientenüberschreitung getestet. Wird der Gradient überschritten, wird der entsprechende Fehlerzähler inkrementiert und der CF des entsprechenden Sensorwertes auf CF = 3 gesetzt. Überschreitet der Fehlerzähler die Fehlerschwelle erfolgt ein Fehlerspeichereintrag.</t>
  </si>
  <si>
    <t>Yaw Rate Freeze Error</t>
  </si>
  <si>
    <t>Bei jedem Zyklusaufruf wird das aktuelle Sensorsignal der Gierrate mit dem letzten Sensorsignal verglichen. Sind die beiden Signal gleich (kein Rauschen erkennbar), wird ein Fehlerzähler inkrementiert. Liegt der Fehlerzähler über der CF Schwelle wird CF = 3 gesetzt. Überschreitet der Fehlerzähler die Fehlerschwelle erfolgt ein Fehlerspeichereintrag.</t>
  </si>
  <si>
    <t>0x64B025</t>
  </si>
  <si>
    <t>Internal_communication_error_acceleration_lateral</t>
  </si>
  <si>
    <t>SID_SignalValue_#_CSPH_#_CSPHDetectedErrors_##_Bit 6 in Byte 1 nimmt den Wert 1 an. Internal_communication_error_acceleration_lateral</t>
  </si>
  <si>
    <t>0x510010</t>
  </si>
  <si>
    <t>Abtastung außerhalb der spezifikation</t>
  </si>
  <si>
    <t>Bei jedem Zyklusaufruf wird die Abtastrate der Sensoren geprüft. Liegt die Abtastrate außerhab der Spezifikation wird ein Fehlerzähler inkrementiert. Übersteigt der Fehlerzähler den Entprellwert werden die CF der entsprechenden Sensorwerte auf CF = 3 gesetzt. Überschreitet der Fehlerzähler die Fehlerschwelle erfolgt ein Fehlerspeichereintrag.</t>
  </si>
  <si>
    <t>0x510011</t>
  </si>
  <si>
    <t>Lateral acceleration 2 Range Error</t>
  </si>
  <si>
    <t>Bei jedem Zyklusaufruf wird die Querbeschleunigung auf Wertebereichsüberschreitung getestet. Wird der Wertebereich überschritten, wird der entsprechende Fehlerzähler inkrementiert und der CF des entsprechenden Sensorwertes auf CF = 3 gesetzt. Überschreitet der Fehlerzähler die Fehlerschwelle erfolgt ein Fehlerspeichereintrag.</t>
  </si>
  <si>
    <t>0x510012</t>
  </si>
  <si>
    <t>Lateral acceleration 2 Gradient Error</t>
  </si>
  <si>
    <t>Bei jedem Zyklusaufruf wird die Querbeschleunigung auf Gradientenüberschreitung getestet. Wird der Gradient überschritten, wird der entsprechende Fehlerzähler inkrementiert und der CF des entsprechenden Sensorwertes auf CF = 3 gesetzt. Überschreitet der Fehlerzähler die Fehlerschwelle erfolgt ein Fehlerspeichereintrag.</t>
  </si>
  <si>
    <t>0x510013</t>
  </si>
  <si>
    <t>Lateral acceleration 2 Freeze Error</t>
  </si>
  <si>
    <t>Bei jedem Zyklusaufruf wird das aktuelle Sensorsignal der Querbeschleunigung mit dem letzten Sensorsignal verglichen. Sind die beiden Signal gleich (kein Rauschen erkennbar), wird ein Fehlerzähler inkrementiert. Liegt der Fehlerzähler über der CF Schwelle wird CF = 3 gesetzt. Überschreitet der Fehlerzähler die Fehlerschwelle erfolgt ein Fehlerspeichereintrag.</t>
  </si>
  <si>
    <t>0x420000</t>
  </si>
  <si>
    <t>Switch-off due to excessive temperature damper power stages</t>
  </si>
  <si>
    <t>Verbau des Steuergeräts prüfen (flächiger Kontakt der Anschraubpunkte auf dem Mitteltunnel)</t>
  </si>
  <si>
    <t>Gemessene Temperatur der Dämpferendstufen &gt; 120°C</t>
  </si>
  <si>
    <t>0x300210</t>
  </si>
  <si>
    <t>C102F11</t>
  </si>
  <si>
    <t>Level control pump temperature sensor Short circuit to ground</t>
  </si>
  <si>
    <t>Prüfung der Sensorversorgungsspannung, Prüfen der Verkabelung des Temperatursensors.</t>
  </si>
  <si>
    <t>USensor &lt; 0.2V</t>
  </si>
  <si>
    <t>0x300211</t>
  </si>
  <si>
    <t>C102F15</t>
  </si>
  <si>
    <t>Level control pump temperature sensor Open circuit/short circuit to B+</t>
  </si>
  <si>
    <t>USensor &gt; 4.98V</t>
  </si>
  <si>
    <t>C103016</t>
  </si>
  <si>
    <t>Voltage supply pressure sensor Voltage too low</t>
  </si>
  <si>
    <t>Fehler wird auch eingetragen bei Kurzschluss Drucksensorversorgung nach GND. Prüfung der Versorgungsspannung am Sensor; Prüfen der Sensorverkabelung</t>
  </si>
  <si>
    <t>Drucksensor Versorgungsspannung &lt; 5 V - 5%</t>
  </si>
  <si>
    <t>C103017</t>
  </si>
  <si>
    <t>Voltage supply pressure sensor Voltage too high</t>
  </si>
  <si>
    <t>Fehler wird auch eingetragen bei Kurzschluss Drucksensorversorgung nach Ubat. Prüfung der Versorgungsspannung am Sensor; Prüfen der Sensorverkabelung</t>
  </si>
  <si>
    <t>Drucksensor Versorgungsspannung &gt; 5 V + 5%</t>
  </si>
  <si>
    <t>C103112</t>
  </si>
  <si>
    <t>Pressure sensor for level control system Short circuit to B+</t>
  </si>
  <si>
    <t>Prüfung der Sensorversorgungsspannung, Prüfen der Verkabelung des Drucksensors.</t>
  </si>
  <si>
    <t>UDrucksensor H &gt; 4.9V</t>
  </si>
  <si>
    <t>C103114</t>
  </si>
  <si>
    <t>Pressure sensor for level control system Open cirrcuit /Short-circuit to ground</t>
  </si>
  <si>
    <t>UDrucksensor H &lt; 0.3V</t>
  </si>
  <si>
    <t>C103129</t>
  </si>
  <si>
    <t>Level control pressure sensor implausible signal</t>
  </si>
  <si>
    <t>Klemmenwechsel durchführen; bei laufendem Motor das Fahrwerk, falls nötig ausregeln lassen.</t>
  </si>
  <si>
    <t>SID_SignalValue_#_KR_#_LccDetectedFailureLcc_##_Bit7 Byte3 von Datenelement1 nimmt den Wert 1 an [PressureSignalPlausibilisation] Überwachung der Drucksensorinformation zu Umgebungsbedingungen, Signalverfügbarkeit, Wertebereich des Sensors zeigt unplausible Werte.</t>
  </si>
  <si>
    <t>C1031F2</t>
  </si>
  <si>
    <t>Level control pressure sensor Residual pressure for lowering front left too low</t>
  </si>
  <si>
    <t>SID_SignalValue_#_KR_#_LccDetectedFailureLcc_##_Bit1 Byte3 von Datenelement1 nimmt den Wert 1 an [ResidualPressureHandling_FL] Restdruckhaltefunktion für Federbein vorn links ist aktiv.</t>
  </si>
  <si>
    <t>C1031F3</t>
  </si>
  <si>
    <t>Level control pressure sensor Residual pressure for lowering front right too low</t>
  </si>
  <si>
    <t>SID_SignalValue_#_KR_#_LccDetectedFailureLcc_##_Bit2 Byte3 von Datenelement1 nimmt den Wert 1 an [ResidualPressureHandling_FR] Restdruckhaltefunktion für Federbein vorn rechts ist aktiv.</t>
  </si>
  <si>
    <t>C1031F4</t>
  </si>
  <si>
    <t>Level control pressure sensor Residual pressure for lowering rear left too low</t>
  </si>
  <si>
    <t>SID_SignalValue_#_KR_#_LccDetectedFailureLcc_##_Bit3 Byte3 von Datenelement1 nimmt den Wert 1 an [ResidualPressureHandling_RL] Restdruckhaltefunktion für Federbein hinten links ist aktiv.</t>
  </si>
  <si>
    <t>C1031F5</t>
  </si>
  <si>
    <t>Level control pressure sensor Residual pressure for lowering rear right left too low</t>
  </si>
  <si>
    <t>SID_SignalValue_#_KR_#_LccDetectedFailureLcc_##_Bit4 Byte3 von Datenelement1 nimmt den Wert 1 an [ResidualPressureHandling_RR] Restdruckhaltefunktion für Federbein hinten rechts ist aktiv.</t>
  </si>
  <si>
    <t>0x130</t>
  </si>
  <si>
    <t>Level Sensor front left low activity</t>
  </si>
  <si>
    <t>Check the level sensor for damage and replace the FL level sensor if necessary</t>
  </si>
  <si>
    <t>- valid speed signal - v &gt; 40km/h - Relative speed &lt; 0.04 m/s - Relative speed &gt; 0.06 m/s on at least 2 level sensors</t>
  </si>
  <si>
    <t>C103407</t>
  </si>
  <si>
    <t>Level control system sensor front axis Mechanical malfunction</t>
  </si>
  <si>
    <t>Prüfung des Höhensensors vordere Achse auf mechanische Beschädigung.</t>
  </si>
  <si>
    <t>SID_SignalValue_#_CSPV_#_CSPVSignalError_##_Bitposition 0 oder Bitpostion 1 [0…31] nimmt den Wert 1 an; Erkennung auf Offsetfehler am Höhensensor vordere Achse (Sensoroffset nicht plausibel zu den anderen Sensoren).</t>
  </si>
  <si>
    <t>Level control system sensor front left Mechanical malfunction</t>
  </si>
  <si>
    <t>Prüfung des Höhensensors vorn links auf mechanische Beschädigung.</t>
  </si>
  <si>
    <t>SID_SignalValue_#_CSPV_#_CSPVSignalError_##_Bitposition 4 [0…31] nimmt den Wert 1 an; Erkennung auf Fehler der Sensoraktivität des Höhensensors vorn links (zähler- bzw. signalbasierte Erkennung).</t>
  </si>
  <si>
    <t>0x801C</t>
  </si>
  <si>
    <t>Level control System front left Sensor sensitivity failure</t>
  </si>
  <si>
    <t>SID_SignalValue_#_CSPV_#_CSPVSignalError_##_Bitposition 8 [0…31] nimmt den Wert 1 an; Erkennung auf Fehler der Sensorüberaktivität des Höhensensors vorn links (zähler- bzw. signalbasierte Erkennung).</t>
  </si>
  <si>
    <t>Erkennung auf Sensorsprung VL: Signalwertsprung &gt; p_Sensorsprung ohne Rücksprung in der Entstör-/Qualifizierungszeit; Keine Fehldiagnosen durch erneutes Anlernen oder durch folgenden zwei Routinen "Vorstufe anfahren für Kalibrierung in der Produktion / Kundendienst" und "Referenzniveau anfahren"</t>
  </si>
  <si>
    <t>0x6C</t>
  </si>
  <si>
    <t>Level control system sensor front left - Timing Error</t>
  </si>
  <si>
    <t>Timing error of FL level sensor diagnosed</t>
  </si>
  <si>
    <t>G78_43_Front_left_vehicle_level_sender</t>
  </si>
  <si>
    <t>Sensor for vehicle leveling, left front Short-circuit to ground</t>
  </si>
  <si>
    <t>Verkabelung des Sensors prüfen.</t>
  </si>
  <si>
    <t>Kein Höhensensorsignal vorn links während der letzten 10ms empfangen und Low-Pegel am Signaleingang des Prozessors erkannt.</t>
  </si>
  <si>
    <t>Check FL Level Sensor wiring harness; replace sensor if necessary</t>
  </si>
  <si>
    <t>Sensor for vehicle leveling, left front Open circuit/short circuit to B+</t>
  </si>
  <si>
    <t>Kein Höhensensorsignal vorn links während der letzten 10ms empfangen und High-Pegel am Signaleingang des Prozessors erkannt.</t>
  </si>
  <si>
    <t>1. Short circuit in sensor line to terminal 30 2. Sensor not connected</t>
  </si>
  <si>
    <t>Sensor for vehicle leveling, left front Implausible signal</t>
  </si>
  <si>
    <t>Frequenz des Höhensensorsignals vorn links &lt; p_Frequenz_Hoehensensor_min für &gt; 20ms</t>
  </si>
  <si>
    <t>Frequenz des Höhensensorsignals vorn links &gt;p_Frequenz_Hoehensensor_max für &gt; 20ms</t>
  </si>
  <si>
    <t>Tastverhältnis des Höhensensorsignals vorn links &lt; p_Tastverhaeltnis_FL_min für &gt; 20ms</t>
  </si>
  <si>
    <t>Tastverhältnis des Höhensensorsignals vorn links &gt; p_Tastverhaeltnis_FL_max für &gt; 20ms</t>
  </si>
  <si>
    <t>Level Sensor front left PMW out of range</t>
  </si>
  <si>
    <t>Check the cable set of the FL level sensor and replace the FL level sensor if necessary</t>
  </si>
  <si>
    <t>The measured electrical PWM raw value of the level sensor is outside the specified range [10%;90%] 10 times in a row</t>
  </si>
  <si>
    <t>0x12C</t>
  </si>
  <si>
    <t>C10344A</t>
  </si>
  <si>
    <t>Level Sensor front left wrongly installed</t>
  </si>
  <si>
    <t>- Check FL level sensor for damage and correct installation location and replace FL level sensor if necessary - Check the trim position, relearn if necessary</t>
  </si>
  <si>
    <t>The calculated wheel position Wheelposition_LF relative to the empty trim position is outside the permissible range Wheelposition_LF = [0mm- Position_Limit_comp_LF, 0mm + Position_Limit_reb_LF]</t>
  </si>
  <si>
    <t>0x34000A</t>
  </si>
  <si>
    <t>C1034F0</t>
  </si>
  <si>
    <t>Level control system sensor front left Rebound stop detected</t>
  </si>
  <si>
    <t>Klemmenwechsel durchführen, Prüfung ob Niverauregelung funktioniert, Prüfung der Niveau-Aktorik per Stellgliedtest, Prüfung der Höhensensorik auf mechanische Schäden.</t>
  </si>
  <si>
    <t>SID_SignalValue_#_CSPV_#_CSPVVehDynError_##_Bitposition 0 [0…15] nimmt den Wert 1 an; Erkennung auf Zuganschlag am Höhensensor vorn links (Rad vollständig ausgefedert).</t>
  </si>
  <si>
    <t>0x131</t>
  </si>
  <si>
    <t>C103504</t>
  </si>
  <si>
    <t>Level Sensor front right low activity</t>
  </si>
  <si>
    <t>Check the level sensor for damage and replace the FR level sensor if necessary</t>
  </si>
  <si>
    <t>0x8014</t>
  </si>
  <si>
    <t>C103507</t>
  </si>
  <si>
    <t>Level control system sensor front right Mechanical malfunction</t>
  </si>
  <si>
    <t>Prüfung des Höhensensors vorn rechts auf mechanische Beschädigung.</t>
  </si>
  <si>
    <t>SID_SignalValue_#_CSPV_#_CSPVSignalError_##_Bitposition 5 [0…31] nimmt den Wert 1 an; Erkennung auf Fehler der Sensoraktivität des Höhensensors vorn rechts (zähler- bzw. signalbasierte Erkennung).</t>
  </si>
  <si>
    <t>0x801D</t>
  </si>
  <si>
    <t>Level control System front right Sensor sensitivity failure</t>
  </si>
  <si>
    <t>SID_SignalValue_#_CSPV_#_CSPVSignalError_##_Bitposition 9 [0…31] nimmt den Wert 1 an; Erkennung auf Fehler der Sensorüberaktivität des Höhensensors vorn rechts (zähler- bzw. signalbasierte Erkennung).</t>
  </si>
  <si>
    <t>Erkennung auf Sensorsprung VR: Signalwertsprung &gt; p_Sensorsprung ohne Rücksprung in der Entstör-/Qualifizierungszeit; Keine Fehldiagnosen durch erneutes Anlernen oder durch folgenden zwei Routinen "Vorstufe anfahren für Kalibrierung in der Produktion / Kundendienst" und "Referenzniveau anfahren"</t>
  </si>
  <si>
    <t>Timing error of FR level sensor diagnosed</t>
  </si>
  <si>
    <t>G289_43_Front_right_vehicle_level_sender</t>
  </si>
  <si>
    <t>C103511</t>
  </si>
  <si>
    <t>Sensor for vehicle leveling, right front Short-circuit to ground</t>
  </si>
  <si>
    <t>Kein Höhensensorsignal vorn rechts während der letzten 10ms empfangen und High-Pegel am Signaleingang des Prozessors erkannt.</t>
  </si>
  <si>
    <t>Check FR Level Sensor wiring harness; replace sensor if necessary</t>
  </si>
  <si>
    <t>C103515</t>
  </si>
  <si>
    <t>Sensor for vehicle leveling, right front Open circuit/short circuit to B+</t>
  </si>
  <si>
    <t>Kein Höhensensorsignal vorn rechts während der letzten 10ms empfangen und Low-Pegel am Signaleingang des Prozessors erkannt.</t>
  </si>
  <si>
    <t>C103529</t>
  </si>
  <si>
    <t>Sensor for vehicle leveling, right front Implausible signal</t>
  </si>
  <si>
    <t>Frequenz des Höhensensorsignals vorn rechts &lt; p_Frequenz_Hoehensensor_min für &gt; 20 ms</t>
  </si>
  <si>
    <t>Frequenz des Höhensensorsignals vorn rechts &gt; p_Frequenz_Hoehensensor_max für &gt; 20 ms</t>
  </si>
  <si>
    <t>Tastverhältnis des Höhensensorsignals vorn rechts &lt; p_Tastverhaeltnis_FR_min for &gt; 20 ms</t>
  </si>
  <si>
    <t>Tastverhältnis des Höhensensorsignals vorn rechts &gt; p_Tastverhaeltnis_FR_max für &gt; 20 ms</t>
  </si>
  <si>
    <t>Level Sensor front right PMW out of range</t>
  </si>
  <si>
    <t>Check the cable set of the FR level sensor and replace the FR level sensor if necessary</t>
  </si>
  <si>
    <t>0x12D</t>
  </si>
  <si>
    <t>C10354A</t>
  </si>
  <si>
    <t>Level Sensor front right wrongly installed</t>
  </si>
  <si>
    <t>- Check FR level sensor for damage and correct installation location and replace FR level sensor if necessary - Check the trim position, relearn if necessary</t>
  </si>
  <si>
    <t>The calculated wheel position Wheelposition_FR relative to the empty trim position is outside the permissible range Wheelposition_FR = [0mm- Position_Limit_comp_FR, 0mm + Position_Limit_reb_FR]</t>
  </si>
  <si>
    <t>0x34000B</t>
  </si>
  <si>
    <t>C1035F0</t>
  </si>
  <si>
    <t>Level control system sensor front right Rebound stop detected</t>
  </si>
  <si>
    <t>SID_SignalValue_#_CSPV_#_CSPVVehDynError_##_Bitposition 1 [0…15] nimmt den Wert 1 an; Erkennung auf Zuganschlag am Höhensensor vorn rechts (Rad vollständig ausgefedert).</t>
  </si>
  <si>
    <t>0x132</t>
  </si>
  <si>
    <t>Level Sensor rear left low activity</t>
  </si>
  <si>
    <t>Check the level sensor for damage and replace the RL level sensor if necessary</t>
  </si>
  <si>
    <t>0x8016</t>
  </si>
  <si>
    <t>C103607</t>
  </si>
  <si>
    <t>Level control system sensor rear axis Mechanical malfunction</t>
  </si>
  <si>
    <t>Prüfung des Höhensensors hintere Achse auf mechanische Beschädigung.</t>
  </si>
  <si>
    <t>SID_SignalValue_#_CSPV_#_CSPVSignalError_##_Bitposition 2 oder Bitposition 3 [0…31] nimmt den Wert 1 an; Erkennung auf Offsetfehler am Höhensensor hintere achse (Sensoroffset nicht plausibel zu den anderen Sensoren).</t>
  </si>
  <si>
    <t>0x8017</t>
  </si>
  <si>
    <t>Level control system sensor rear left Mechanical malfunction</t>
  </si>
  <si>
    <t>Prüfung des Höhensensors hinten links auf mechanische Beschädigung.</t>
  </si>
  <si>
    <t>SID_SignalValue_#_CSPV_#_CSPVSignalError_##_Bitposition 6 [0…31] nimmt den Wert 1 an; Erkennung auf Fehler der Sensoraktivität des Höhensensors hinten links (zähler- bzw. signalbasierte Erkennung).</t>
  </si>
  <si>
    <t>0x801E</t>
  </si>
  <si>
    <t>Level control System rear left Sensor sensitivity failure</t>
  </si>
  <si>
    <t>SID_SignalValue_#_CSPV_#_CSPVSignalError_##_Bitposition 10 [0…31] nimmt den Wert 1 an; Erkennung auf Fehler der Sensorüberaktivität des Höhensensors hinten links (zähler- bzw. signalbasierte Erkennung).</t>
  </si>
  <si>
    <t>Erkennung auf Sensorsprung HL: Signalwertsprung &gt; p_Sensorsprung ohne Rücksprung in der Entstör-/Qualifizierungszeit; Keine Fehldiagnosen durch erneutes Anlernen oder durch folgenden zwei Routinen "Vorstufe anfahren für Kalibrierung in der Produktion / Kundendienst" und "Referenzniveau anfahren"</t>
  </si>
  <si>
    <t>Level control system sensor rear left - Timing Error</t>
  </si>
  <si>
    <t>Timing error of RL level sensor diagnosed</t>
  </si>
  <si>
    <t>G76_43_Rear_left_vehicle_level_sender</t>
  </si>
  <si>
    <t>Sensor for vehicle leveling, left rear Short-circuit to ground</t>
  </si>
  <si>
    <t>Kein Höhensensorsignal hinten links während der letzten 10ms empfangen und Low-Pegel am Signaleingang des Prozessors erkannt.</t>
  </si>
  <si>
    <t>Check RL Level Sensor wiring harness; replace sensor if necessary</t>
  </si>
  <si>
    <t>Sensor for vehicle leveling, left rear Open circuit/short circuit to B+</t>
  </si>
  <si>
    <t>Kein Höhensensorsignal hinten links während der letzten 10ms empfangen und High-Pegel am Signaleingang des Prozessors erkannt.</t>
  </si>
  <si>
    <t>Sensor for vehicle leveling, left rear Implausible signal</t>
  </si>
  <si>
    <t>Frequenz des Höhensensorsignals hinten links &lt; p_Frequenz_Hoehensensor_min für &gt; 20 ms</t>
  </si>
  <si>
    <t>Frequenz des Höhensensorsignals hinten links &gt; p_Frequenz_Hoehensensor_max für &gt; 20 ms</t>
  </si>
  <si>
    <t>Tastverhältnis des Höhensensorsignals hinten links &lt; p_Tastverhaeltnis_RL_min für &gt; 20 ms</t>
  </si>
  <si>
    <t>Tastverhältnis des Höhensensorsignals hinten links &gt; p_Tastverhaeltnis_RL_max für &gt; 20 ms</t>
  </si>
  <si>
    <t>Level Sensor rear left PMW out of range</t>
  </si>
  <si>
    <t>Check the cable set of the RL level sensor and replace the RL level sensor if necessary</t>
  </si>
  <si>
    <t>0x12E</t>
  </si>
  <si>
    <t>C10364A</t>
  </si>
  <si>
    <t>Level Sensor rear left wrongly installed</t>
  </si>
  <si>
    <t>- Check RL level sensor for damage and correct installation location and replace RL level sensor if necessary - Check the trim position, relearn if necessary</t>
  </si>
  <si>
    <t>The calculated wheel position Wheelposition_RL relative to the empty trim position is outside the permissible range Wheelposition_RL = [0mm- Position_Limit_comp_RL, 0mm + Position_Limit_reb_RL]</t>
  </si>
  <si>
    <t>0x34000C</t>
  </si>
  <si>
    <t>C1036F0</t>
  </si>
  <si>
    <t>Level control system sensor rear left Rebound stop detected</t>
  </si>
  <si>
    <t>SID_SignalValue_#_CSPV_#_CSPVVehDynError_##_Bitposition 2 [0…15] nimmt den Wert 1 an; Erkennung auf Zuganschlag am Höhensensor hinten links (Rad vollständig ausgefedert).</t>
  </si>
  <si>
    <t>C103704</t>
  </si>
  <si>
    <t>Level Sensor rear right low activity</t>
  </si>
  <si>
    <t>Check the level sensor for damage and replace the RR level sensor if necessary</t>
  </si>
  <si>
    <t>0x801A</t>
  </si>
  <si>
    <t>C103707</t>
  </si>
  <si>
    <t>Level control system sensor rear right Mechanical malfunction</t>
  </si>
  <si>
    <t>Prüfung des Höhensensors hinten rechts auf mechanische Beschädigung.</t>
  </si>
  <si>
    <t>SID_SignalValue_#_CSPV_#_CSPVSignalError_##_Bitposition 7 [0…31] nimmt den Wert 1 an; Erkennung auf Fehler der Sensoraktivität des Höhensensors hinten rechts (zähler- bzw. signalbasierte Erkennung).</t>
  </si>
  <si>
    <t>0x801F</t>
  </si>
  <si>
    <t>Level control System rear right Sensor sensitivity failure</t>
  </si>
  <si>
    <t>SID_SignalValue_#_CSPV_#_CSPVSignalError_##_Bitposition 11 [0…31] nimmt den Wert 1 an; Erkennung auf Fehler der Sensorüberaktivität des Höhensensors hinten rechts (zähler- bzw. signalbasierte Erkennung).</t>
  </si>
  <si>
    <t>Erkennung auf Sensorsprung HR: Signalwertsprung &gt; p_Sensorsprung ohne Rücksprung in der Entstör-/Qualifizierungszeit; Keine Fehldiagnosen durch erneutes Anlernen oder durch folgenden zwei Routinen "Vorstufe anfahren für Kalibrierung in der Produktion / Kundendienst" und "Referenzniveau anfahren"</t>
  </si>
  <si>
    <t>Level control system sensor rear right - Timing Error</t>
  </si>
  <si>
    <t>Timing error of RR level sensor diagnosed</t>
  </si>
  <si>
    <t>G77_43_Rear_right_vehicle_level_sender</t>
  </si>
  <si>
    <t>C103711</t>
  </si>
  <si>
    <t>Sensor for vehicle leveling, right rear Short-circuit to ground</t>
  </si>
  <si>
    <t>Kein Höhensensorsignal hinten rechts während der letzten 10ms empfangen und High-Pegel am Signaleingang des Prozessors erkannt.</t>
  </si>
  <si>
    <t>Check RR Level Sensor wiring harness; replace sensor if necessary</t>
  </si>
  <si>
    <t>C103715</t>
  </si>
  <si>
    <t>Sensor for vehicle leveling, right rear Open circuit/short circuit to B+</t>
  </si>
  <si>
    <t>Kein Höhensensorsignal hinten rechts während der letzten 10ms empfangen und Low-Pegel am Signaleingang des Prozessors erkannt.</t>
  </si>
  <si>
    <t>C103729</t>
  </si>
  <si>
    <t>Sensor for vehicle leveling, right rear Implausible signal</t>
  </si>
  <si>
    <t>Frequenz des Höhensensorsignals hinten rechts &lt; p_Frequenz_Hoehensensor_min für &gt; 20 ms</t>
  </si>
  <si>
    <t>Frequenz des Höhensensorsignals hinten rechts &gt; p_Frequenz_Hoehensensor_max für &gt; 20 ms</t>
  </si>
  <si>
    <t>Tastverhältnis des Höhensensorsignals hinten rechts &lt; p_Tastverhaeltnis_RR_min für &gt; 20 ms</t>
  </si>
  <si>
    <t>Tastverhältnis des Höhensensorsignals hinten rechts &gt; p_Tastverhaeltnis_RR_max für &gt; 20 ms</t>
  </si>
  <si>
    <t>Level Sensor rear right PMW out of range</t>
  </si>
  <si>
    <t>Check the cable set of the RR level sensor and replace the RR level sensor if necessary</t>
  </si>
  <si>
    <t>0x12F</t>
  </si>
  <si>
    <t>C10374A</t>
  </si>
  <si>
    <t>Level Sensor rear right wrongly installed</t>
  </si>
  <si>
    <t>- Check RR level sensor for damage and correct installation location and replace RR level sensor if necessary - Check the trim position, relearn if necessary</t>
  </si>
  <si>
    <t>The calculated wheel position Wheelposition_RR relative to the empty trim position is outside the permissible range Wheelposition_RR = [0mm- Position_Limit_comp_RR, 0mm + Position_Limit_reb_RR]</t>
  </si>
  <si>
    <t>0x34000D</t>
  </si>
  <si>
    <t>C1037F0</t>
  </si>
  <si>
    <t>Level control system sensor rear right Rebound stop detected</t>
  </si>
  <si>
    <t>SID_SignalValue_#_CSPV_#_CSPVVehDynError_##_Bitposition 3 [0…15] nimmt den Wert 1 an; Erkennung auf Zuganschlag am Höhensensor hinten rechts (Rad vollständig ausgefedert).</t>
  </si>
  <si>
    <t>0x300061</t>
  </si>
  <si>
    <t>C103901</t>
  </si>
  <si>
    <t>Solenoid for level control system Electrical malfunction</t>
  </si>
  <si>
    <t>Verkabelung zwischen Steuergerät und Aktuator prüfen.</t>
  </si>
  <si>
    <t>Online (angesteuert): SCG-Flag des Lowsideschalters Schaltventil gesetzt [Ventil-LS Schaltventil KS mit geschalteter Ventil-LS Ablaßventil]</t>
  </si>
  <si>
    <t>0x300030</t>
  </si>
  <si>
    <t>C103911</t>
  </si>
  <si>
    <t>Level control valves Short-circuit to ground</t>
  </si>
  <si>
    <t>Initial/Zyklisch: Highside Ventilblock &lt; 1,1 kOhm nach GND Online (angesteuert): Higsidestrom &gt; 5 bis 9,8 A [Ventil-HS Umschaltventilblock nach GND]</t>
  </si>
  <si>
    <t>0x300031</t>
  </si>
  <si>
    <t>Initial/Zyklisch: Highside Ventilblock &lt; 1,1 kOhm nach GND Online (angesteuert): Higsidestrom &gt; 5 bis 9,8 A [Ventil-HS Magnetventilblock nach GND]</t>
  </si>
  <si>
    <t>0x300042</t>
  </si>
  <si>
    <t>C103912</t>
  </si>
  <si>
    <t>Level control valves Short-circuit to B+</t>
  </si>
  <si>
    <t>Initial/Zyklisch: Lowside Schaltventil &lt; 1,4 kOhm nach Ubat Online (angesteuert): 1) Lastwiderstand Schaltventil &lt; 4 bis 12 Ohm oder 2) Masseschalterstrom &gt; 3 bis 5 A</t>
  </si>
  <si>
    <t>0x300050</t>
  </si>
  <si>
    <t>C103A11</t>
  </si>
  <si>
    <t>Level control accumulator valve Short-circuit to ground</t>
  </si>
  <si>
    <t>Initial/Zyklisch: Lowside Druckspeicherventil &lt; 1,1 kOhm nach GND Online (angesteuert): Lowside Druckspeicherventil &lt; 0,34 Ohm nach GND</t>
  </si>
  <si>
    <t>0x300052</t>
  </si>
  <si>
    <t>C103A13</t>
  </si>
  <si>
    <t>Level control accumulator valve Open circuit</t>
  </si>
  <si>
    <t>Initial/Zyklisch: Gemessene Highsidespannung &gt;= 0.1 x Ubat Online (angesteuert): Lastwiderstand Druckspeicherventil &gt; 37 bis 63 Ohm UND Fehlerflag des Lowsideschalters gesetzt</t>
  </si>
  <si>
    <t>0x30003E</t>
  </si>
  <si>
    <t>C103B01</t>
  </si>
  <si>
    <t>Überprüfung des Widerstandswertes des Aktuators; Verkabelung zwischen Steuergerät und Aktuator prüfen.</t>
  </si>
  <si>
    <t>Online (angesteuert): 1) Lastwiderstand Ablaßventil &gt; 3 bis 6 Ohm oder 2) Masseschalterstrom &gt; 3 bis 5 A [Windungsschluss Ablaßventil]</t>
  </si>
  <si>
    <t>0x3000B3</t>
  </si>
  <si>
    <t>Online (angesteuert): SCG-Flag des Lowsideschalters Ablaßventil gesetzt [Ventil-LS Ablaßventil KS mit geschalteter Ventil-LS Schaltventil]</t>
  </si>
  <si>
    <t>0x3000B4</t>
  </si>
  <si>
    <t>C103B11</t>
  </si>
  <si>
    <t>Solenoid for level control system Short-circuit to ground</t>
  </si>
  <si>
    <t>Initial/Zyklisch: Lowside Ablaßventil &lt; 1,1 kOhm nach GND Online (angesteuert): Lowside Ablaßventil &lt; 0,34 Ohm nach GND</t>
  </si>
  <si>
    <t>0x300036</t>
  </si>
  <si>
    <t>C103B12</t>
  </si>
  <si>
    <t>Solenoid for level control system Short circuit to B+</t>
  </si>
  <si>
    <t>Initial/Zyklisch: Lowside Ablaßventil &lt; 1,4 kOhm nach Ubat Online (angesteuert): 1) Lastwiderstand Ablaßventil &lt; 4 bis 12 Ohm oder 2) Masseschalterstrom &gt; 3 bis 5 A</t>
  </si>
  <si>
    <t>0x3000B5</t>
  </si>
  <si>
    <t>C103B13</t>
  </si>
  <si>
    <t>Solenoid for level control system Open circuit</t>
  </si>
  <si>
    <t>Initial/Zyklisch: Gemessene Highsidespannung &gt;= 0.1 x Ubat Online (angesteuert): Lastwiderstand Druckspeicherventil &gt; 26 bis 44 Ohm UND Fehlerflag des Lowsideschalters gesetzt</t>
  </si>
  <si>
    <t>0x30003A</t>
  </si>
  <si>
    <t>C103C01</t>
  </si>
  <si>
    <t>Left front strut valve Electrical malfunction</t>
  </si>
  <si>
    <t>Online (angesteuert): 1) Lastwiderstand Balgventil VL &lt; 6 bis 12 Ohm oder 2) Masseschalterstrom &gt; 3 bis 5 A [Windungsschluss Balgventil VL]</t>
  </si>
  <si>
    <t>0x300101</t>
  </si>
  <si>
    <t>Online (angesteuert): SCG-Flag des Lowsideschalters Balgventil VL gesetzt [Ventil-LS Balgventil VL KS mit geschalteter Ventil-LS eines Balgventils/Druckspeicherventil]</t>
  </si>
  <si>
    <t>0x300100</t>
  </si>
  <si>
    <t>C103C11</t>
  </si>
  <si>
    <t>Left front strut valve Short-circuit to ground</t>
  </si>
  <si>
    <t>Initial/Zyklisch: Lowside Balgventil VL &lt; 1,1 kOhm nach GND Online (angesteuert): Lowside Balgventil VL &lt; 0,34 Ohm nach GND</t>
  </si>
  <si>
    <t>0x300032</t>
  </si>
  <si>
    <t>C103C12</t>
  </si>
  <si>
    <t>Left front strut valve Short circuit to B+</t>
  </si>
  <si>
    <t>Initial/Zyklisch: Lowside Balgventil VL &lt; 1,4 kOhm nach Ubat Online (angesteuert): 1) Lastwiderstand Balgventil VL &lt; 10 bis 31 Ohm oder 2) Masseschalterstrom &gt; 3 bis 5 A</t>
  </si>
  <si>
    <t>0x300102</t>
  </si>
  <si>
    <t>C103C13</t>
  </si>
  <si>
    <t>Left front strut valve Open circuit</t>
  </si>
  <si>
    <t>Initial/Zyklisch: Gemessene Highsidespannung &gt;= 0.1 x Ubat Online (angesteuert): Lastwiderstand Druckspeicherventil &gt; 48 bis 82 Ohm UND Fehlerflag des Lowsideschalters gesetzt</t>
  </si>
  <si>
    <t>0x308000</t>
  </si>
  <si>
    <t>C103CF0</t>
  </si>
  <si>
    <t>Left front strut valve maximum on-duration exceeded</t>
  </si>
  <si>
    <t>Einige Minuten warten bis Ventile vom Regler wieder freigegeben sind; bei erneutem Auftreten Druckleitungen auf Leckage oder Verstopfung prüfen.</t>
  </si>
  <si>
    <t>SID_SignalValue_#_KR_#_LccDetectedFailureLcc_##_Bit1 Byte1 von Datenelement1 nimmt den Wert 1 an [FLNotAvailable_DCMorTM] Zulässige maximale Einschaltdauer des Federbeinventils vorn links wurde überschritten.</t>
  </si>
  <si>
    <t>0x30003B</t>
  </si>
  <si>
    <t>C103D01</t>
  </si>
  <si>
    <t>Right front strut valve Electrical malfunction</t>
  </si>
  <si>
    <t>Online (angesteuert): 1) Lastwiderstand Balgventil VR &lt; 6 bis 12 Ohm oder 2) Masseschalterstrom &gt; 3 bis 5 A [Windungsschluss Balgventil VR]</t>
  </si>
  <si>
    <t>0x300111</t>
  </si>
  <si>
    <t>Online (angesteuert): SCG-Flag des Lowsideschalters Balgventil VL gesetzt [Ventil-LS Balgventil VR KS mit geschalteter Ventil-LS eines Balgventils/Druckspeicherventil]</t>
  </si>
  <si>
    <t>0x300110</t>
  </si>
  <si>
    <t>C103D11</t>
  </si>
  <si>
    <t>Right front strut valve Short-circuit to ground</t>
  </si>
  <si>
    <t>Initial/Zyklisch: Lowside Balgventil VR &lt; 1,1 kOhm nach GND Online (angesteuert): Lowside Balgventil VR &lt; 0,34 Ohm nach GND</t>
  </si>
  <si>
    <t>0x300033</t>
  </si>
  <si>
    <t>C103D12</t>
  </si>
  <si>
    <t>Right front strut valve Short circuit to B+</t>
  </si>
  <si>
    <t>Initial/Zyklisch: Lowside Balgventil VR &lt; 1,4 kOhm nach Ubat Online (angesteuert): 1) Lastwiderstand Balgventil VR &lt; 10 bis 31 Ohm oder 2) Masseschalterstrom &gt; 3 bis 5 A</t>
  </si>
  <si>
    <t>0x300112</t>
  </si>
  <si>
    <t>C103D13</t>
  </si>
  <si>
    <t>Right front strut valve Open circuit</t>
  </si>
  <si>
    <t>0x308001</t>
  </si>
  <si>
    <t>C103DF0</t>
  </si>
  <si>
    <t>Right front strut valve maximum on-duration exceeded</t>
  </si>
  <si>
    <t>SID_SignalValue_#_KR_#_LccDetectedFailureLcc_##_Bit2 Byte1 von Datenelement1 nimmt den Wert 1 an [FRNotAvailable_DCMorTM] Zulässsige maximale Einschaltdauer des Federbeinventils vorn rechts wurde überschritten.</t>
  </si>
  <si>
    <t>0x30003C</t>
  </si>
  <si>
    <t>C103E01</t>
  </si>
  <si>
    <t>Left rear strut valve Electrical malfunction</t>
  </si>
  <si>
    <t>Online (angesteuert): 1) Lastwiderstand Balgventil HL &lt; 6 bis 12 Ohm oder 2) Masseschalterstrom &gt; 3 bis 5 A [Windungsschluss Balgventil HL]</t>
  </si>
  <si>
    <t>0x300121</t>
  </si>
  <si>
    <t>Online (angesteuert): SCG-Flag des Lowsideschalters Balgventil VL gesetzt [Ventil-LS Balgventil HL KS mit geschalteter Ventil-LS eines Balgventils/Druckspeicherventil]</t>
  </si>
  <si>
    <t>0x300120</t>
  </si>
  <si>
    <t>C103E11</t>
  </si>
  <si>
    <t>Left rear strut valve Short-circuit to ground</t>
  </si>
  <si>
    <t>Initial/Zyklisch: Lowside Balgventil HL &lt; 1,1 kOhm nach GND Online (angesteuert): Lowside Balgventil HL &lt; 0,34 Ohm nach GND</t>
  </si>
  <si>
    <t>0x300034</t>
  </si>
  <si>
    <t>C103E12</t>
  </si>
  <si>
    <t>Left rear strut valve Short circuit to B+</t>
  </si>
  <si>
    <t>Initial/Zyklisch: Lowside Balgventil HL &lt; 1,4 kOhm nach Ubat Online (angesteuert): 1) Lastwiderstand Balgventil HL &lt; 10 bis 31 Ohm oder 2) Masseschalterstrom &gt; 3 bis 5 A</t>
  </si>
  <si>
    <t>0x300122</t>
  </si>
  <si>
    <t>C103E13</t>
  </si>
  <si>
    <t>Left rear strut valve Open circuit</t>
  </si>
  <si>
    <t>0x308002</t>
  </si>
  <si>
    <t>C103EF0</t>
  </si>
  <si>
    <t>Left rear strut valve maximum on-duration exceeded</t>
  </si>
  <si>
    <t>SID_SignalValue_#_KR_#_LccDetectedFailureLcc_##_Bit3 Byte1 von Datenelement1 nimmt den Wert 1 an [RLNotAvailable_DCMorTM] Zulässige maximale Einschaltdauer des Federbeinventils hinten links wurde überschritten.</t>
  </si>
  <si>
    <t>0x30003D</t>
  </si>
  <si>
    <t>C103F01</t>
  </si>
  <si>
    <t>Right rear strut valve Electrical malfunction</t>
  </si>
  <si>
    <t>Online (angesteuert): 1) Lastwiderstand Balgventil HR &lt; 6 bis 12 Ohm oder 2) Masseschalterstrom &gt; 3 bis 5 A [Windungsschluss Balgventil HR]</t>
  </si>
  <si>
    <t>0x300131</t>
  </si>
  <si>
    <t>Online (angesteuert): SCG-Flag des Lowsideschalters Balgventil VL gesetzt [Ventil-LS Balgventil HR KS mit geschalteter Ventil-LS eines Balgventils/Druckspeicherventil]</t>
  </si>
  <si>
    <t>0x300130</t>
  </si>
  <si>
    <t>C103F11</t>
  </si>
  <si>
    <t>Right rear strut valve Short-circuit to ground</t>
  </si>
  <si>
    <t>Initial/Zyklisch: Lowside Balgventil HR &lt; 1,1 kOhm nach GND Online (angesteuert): Lowside Balgventil HR &lt; 0,34 Ohm nach GND</t>
  </si>
  <si>
    <t>0x300035</t>
  </si>
  <si>
    <t>C103F12</t>
  </si>
  <si>
    <t>Right rear strut valve Short circuit to B+</t>
  </si>
  <si>
    <t>Initial/Zyklisch: Lowside Balgventil HR &lt; 1,4 kOhm nach Ubat Online (angesteuert): 1) Lowside Balgventil HR &lt; 10 bis 31 Ohm nach Ubat oder 2) Masseschalterstrom &gt; 3 bis 5 A</t>
  </si>
  <si>
    <t>0x300132</t>
  </si>
  <si>
    <t>C103F13</t>
  </si>
  <si>
    <t>Right rear strut valve Open circuit</t>
  </si>
  <si>
    <t>0x308003</t>
  </si>
  <si>
    <t>C103FF0</t>
  </si>
  <si>
    <t>Right rear strut valve maximum on-duration exceeded</t>
  </si>
  <si>
    <t>SID_SignalValue_#_KR_#_LccDetectedFailureLcc_##_Bit4 Byte1 von Datenelement1 nimmt den Wert 1 an [RRNotAvailable_DCMorTM] Zulässige maximale Einschaltdauer des Federbeinventils hinten rechts wurde überschritten.</t>
  </si>
  <si>
    <t>0x400005</t>
  </si>
  <si>
    <t>C104001</t>
  </si>
  <si>
    <t>Left front dampening adjustment valve Electrical malfunction</t>
  </si>
  <si>
    <t>Nebenschluß von Out1- zu Out2-Ausgang liegt vor, Messung am Kabelbaum mit gestecktem und abgezogenem Stecker zur Lokalisierung des Fehlers. Läßt sich in der Verkabelung kein Fehler finden, so liegt ein Defekt des Steuergerätes vor.</t>
  </si>
  <si>
    <t>Widerstandswert zwischen Highside und Lowside des Dämpfers VL &lt; p_Damper_R_min Ohm</t>
  </si>
  <si>
    <t>0x400006</t>
  </si>
  <si>
    <t>Left front dampening adjustment valve current deviaton</t>
  </si>
  <si>
    <t>Endstufen können den geforderten Strom nicht stellen, Messung am Kabelbaum, Dämpferventil mit gestecktem und abgezogenem Stecker zur Lokalisierung des Fehlers (Widerstand überprüfen). Läßt sich in der Verkabelung und Ventil kein Fehler finden, so liegt ein Defekt des Steuergerätes vor.</t>
  </si>
  <si>
    <t>Erkennung auf Abweichung zwischen Soll- und Iststrom der Dämpferendstufe vorn links trotz Initialtest Dämpfer iO.</t>
  </si>
  <si>
    <t>0x400001</t>
  </si>
  <si>
    <t>C104011</t>
  </si>
  <si>
    <t>Left front dampening adjustment valve Short-circuit to ground</t>
  </si>
  <si>
    <t>Nebenschluß nach Masse am OUT1-Ausgang oder und OUT2-Ausgang liegt vor, Messung am Kabelbaum mit gestecktem und abgezogenem Stecker zur Lokalisierung des Fehlers. Läßt sich in der Verkabelung kein Fehler finden, so liegt ein Defekt des Steuergerätes vor (der Ausgang ist defekt, niederohmig gegen KL31).</t>
  </si>
  <si>
    <t>Anschlußleitung des Aktuators Dämpferventil VL nach Masse kurzgeschlossen. OUT &lt; p_Damper_R_min Ohm nach GND (Widerstandswert ergibt sich aus der zulässigen Stromabweichung Sollstrom zu Iststrom)</t>
  </si>
  <si>
    <t>Front Left Damper - Short to Ground</t>
  </si>
  <si>
    <t>Check front left shock absorber harness</t>
  </si>
  <si>
    <t>Current measured of the sensor of damper control: Vpos &lt; 20mV AND Vneg &lt; 20mV</t>
  </si>
  <si>
    <t>0x400003</t>
  </si>
  <si>
    <t>C104012</t>
  </si>
  <si>
    <t>Left front dampening adjustment valve Short circuit to B+</t>
  </si>
  <si>
    <t>Nebenschluß nach Plus am Out1- oder und am Out2-Ausgang liegt vor, Messung am Kabelbaum mit gestecktem und abgezogenem Stecker zur Lokalisierung des Fehlers. Läßt sich in der Verkabelung kein Fehler finden, so liegt ein Defekt des Steuergerätes vor (der Plusschalter Ausgang ist defekt, Plusschalter ist niederohmig gegen Plus).</t>
  </si>
  <si>
    <t>Anschlußleitung des Aktuators Dämpferventil VL nach Plus kurzgeschlossen. OUT &lt; p_Damper_R_min Ohm nach Plus (Widerstandswert ergibt sich aus der zulässigen Stromabweichung Sollstrom zu Iststrom)</t>
  </si>
  <si>
    <t>Front Left Damper - Short to Vbatt</t>
  </si>
  <si>
    <t>Current measured of the sensor of damper control: Vpos == Vsup AND Vneg &gt; 150 mV</t>
  </si>
  <si>
    <t>0x400004</t>
  </si>
  <si>
    <t>C104013</t>
  </si>
  <si>
    <t>Left front dampening adjustment valve Open circuit</t>
  </si>
  <si>
    <t>Stromkreis Spule Dämpferventil zur ECU ist unterbrochen. Messung am Kabelbaum mit gestecktem und abgezogenem Stecker zur Lokalisierung des Fehlers. Läßt sich in der Verkabelung kein Fehler finden, so liegt ein Defekt des Steuergerätes vor.</t>
  </si>
  <si>
    <t>Widerstandswert des Serienwiderstands für Dämpfer VL &gt; p_Damper_R_max Ohm (Widerstandswert ergibt sich aus der zulässigen Stromabweichung Sollstrom zu Iststrom)</t>
  </si>
  <si>
    <t>Front Left Damper - Open circuit</t>
  </si>
  <si>
    <t>Activation of damper control chip internal diagnosis for open load</t>
  </si>
  <si>
    <t>Front Left Damper - Open Load</t>
  </si>
  <si>
    <t>Current Measured of damper control: Vpos == Vsup AND Vneg &lt; 50 mV</t>
  </si>
  <si>
    <t>C10401D</t>
  </si>
  <si>
    <t>Front Left Damper - Current Sensor Out of Range</t>
  </si>
  <si>
    <t>Measurement of current sensor higher than the max value: 8A or lower than the minimum one: -3A</t>
  </si>
  <si>
    <t>Front Left Damper - Current Sensor Overcurrent</t>
  </si>
  <si>
    <t>Measurement of current sensor higher than 7.5A</t>
  </si>
  <si>
    <t>Activation of damper control chip internal diagnosis for overcurrent</t>
  </si>
  <si>
    <t>C1040F3</t>
  </si>
  <si>
    <t>RBTE - Dynamic Damper High Resistance LF</t>
  </si>
  <si>
    <t>Check front left shock absorber harness and shock absorber itself; if necessary, replace front left damper and rewire</t>
  </si>
  <si>
    <t>Measured resistance damper FL: R_dynFL &gt; R_High_dynFL (at T_outside_cold, R_tol_max)</t>
  </si>
  <si>
    <t>0x152</t>
  </si>
  <si>
    <t>RBTE - Dynamic Damper Low Resistance LF</t>
  </si>
  <si>
    <t>Measured resistance damper FL: R_dynFL &lt; R_Low_dynFL (at T_outside_cold, R_tol_min)</t>
  </si>
  <si>
    <t>C1040F4</t>
  </si>
  <si>
    <t>RBTE - Static Damper High Resistance LF</t>
  </si>
  <si>
    <t>Measured resistance damper FL after a cold start: R_staticFL &gt; R_High_staticFL (at T_outside_cold, R_tol_max)</t>
  </si>
  <si>
    <t>RBTE - Static Damper Low Resistance LF</t>
  </si>
  <si>
    <t>Measured resistance damper FL after cold start: R_staticLF &lt; R_Low_staticLF (at T_outside_cold, R_tol_min)</t>
  </si>
  <si>
    <t>C1040F6</t>
  </si>
  <si>
    <t>Front Left Damper - turn Off/On error</t>
  </si>
  <si>
    <t>Activation of damper control chip internal diagnosis for initialization</t>
  </si>
  <si>
    <t>C104101</t>
  </si>
  <si>
    <t>Right front dampening adjustment valve Electrical malfunction</t>
  </si>
  <si>
    <t>Widerstandswert zwischen Highside und Lowside des Dämpfers VR &lt; p_Damper_R_min Ohm</t>
  </si>
  <si>
    <t>Right front dampening adjustment valve current deviaton</t>
  </si>
  <si>
    <t>C104111</t>
  </si>
  <si>
    <t>Right front dampening adjustment valve Short-circuit to ground</t>
  </si>
  <si>
    <t>Anschlußleitung des Aktuators Dämpferventil VR nach Masse kurzgeschlossen. OUT &lt; p_Damper_R_min Ohm nach GND (Widerstandswert ergibt sich aus der zulässigen Stromabweichung Sollstrom zu Iststrom)</t>
  </si>
  <si>
    <t>Front Right Damper - Short to Ground</t>
  </si>
  <si>
    <t>Check front right shock absorber harness</t>
  </si>
  <si>
    <t>C104112</t>
  </si>
  <si>
    <t>Right front dampening adjustment valve Short circuit to B+</t>
  </si>
  <si>
    <t>Anschlußleitung des Aktuators Dämpferventil VR nach Plus kurzgeschlossen. OUT &lt; p_Damper_R_min Ohm nach Plus (Widerstandswert ergibt sich aus der zulässigen Stromabweichung Sollstrom zu Iststrom)</t>
  </si>
  <si>
    <t>Front Right Damper - Short to Vbatt</t>
  </si>
  <si>
    <t>C104113</t>
  </si>
  <si>
    <t>Right front dampening adjustment valve Open circuit</t>
  </si>
  <si>
    <t>Widerstandswert des Serienwiderstands für Dämpfer VR &gt; p_Damper_R_max Ohm (Widerstandswert ergibt sich aus der zulässigen Stromabweichung Sollstrom zu Iststrom)</t>
  </si>
  <si>
    <t>Front Right Damper - Open circuit</t>
  </si>
  <si>
    <t>Front Right Damper - Open Load</t>
  </si>
  <si>
    <t>C10411D</t>
  </si>
  <si>
    <t>Front Right Damper - Current Sensor Out of Range</t>
  </si>
  <si>
    <t>Front Right Damper - Current Sensor Overcurrent</t>
  </si>
  <si>
    <t>C1041F2</t>
  </si>
  <si>
    <t>RBTE - Dynamic Damper High Resistance RF</t>
  </si>
  <si>
    <t>Check front right shock absorber harness and shock absorber itself; if necessary, replace front right damper and rewire</t>
  </si>
  <si>
    <t>Measured resistance damper FR: R_dynFR &gt; R_High_dynFR (at T_outside_cold, R_tol_max)</t>
  </si>
  <si>
    <t>0x153</t>
  </si>
  <si>
    <t>RBTE - Dynamic Damper Low Resistance RF</t>
  </si>
  <si>
    <t>Measured resistance damper FR: R_dynFR &lt; R_Low_dynFR (at T_outside_cold, R_tol_min)</t>
  </si>
  <si>
    <t>C1041F3</t>
  </si>
  <si>
    <t>RBTE - Static Damper High Resistance RF</t>
  </si>
  <si>
    <t>Measured resistance damper FR after a cold start: R_staticLF &gt; R_High_staticLF (at T_outside_cold, R_tol_max)</t>
  </si>
  <si>
    <t>RBTE - Static Damper Low Resistance RF</t>
  </si>
  <si>
    <t>Measured resistance damper FR after cold start: R_staticFR &lt; R_Low_staticFR (at T_outside_cold, R_tol_min)</t>
  </si>
  <si>
    <t>C1041F5</t>
  </si>
  <si>
    <t>Front Right Damper - Off/On error</t>
  </si>
  <si>
    <t>0x400025</t>
  </si>
  <si>
    <t>C104201</t>
  </si>
  <si>
    <t>Left rear dampening adjustment valve Electrical malfunction</t>
  </si>
  <si>
    <t>Widerstandswert zwischen Highside und Lowside des Dämpfers HL &lt; p_Damper_R_min Ohm</t>
  </si>
  <si>
    <t>0x400026</t>
  </si>
  <si>
    <t>Left rear dampening adjustment valve current deviaton</t>
  </si>
  <si>
    <t>0x400021</t>
  </si>
  <si>
    <t>C104211</t>
  </si>
  <si>
    <t>Left rear dampening adjustment valve Short-circuit to ground</t>
  </si>
  <si>
    <t>Anschlußleitung des Aktuators Dämpferventil HL nach Masse kurzgeschlossen. OUT &lt; p_Damper_R_min Ohm nach GND (Widerstandswert ergibt sich aus der zulässigen Stromabweichung Sollstrom zu Iststrom)</t>
  </si>
  <si>
    <t>Rear Left Damper - Short to Ground</t>
  </si>
  <si>
    <t>Check rear left shock absorber harness</t>
  </si>
  <si>
    <t>0x400023</t>
  </si>
  <si>
    <t>C104212</t>
  </si>
  <si>
    <t>Left rear dampening adjustment valve Short circuit to B+</t>
  </si>
  <si>
    <t>Anschlußleitung des Aktuators Dämpferventil HL nach Plus kurzgeschlossen. OUT &lt; p_Damper_R_min Ohm nach Plus (Widerstandswert ergibt sich aus der zulässigen Stromabweichung Sollstrom zu Iststrom)</t>
  </si>
  <si>
    <t>Rear Left Damper - Short to Vbatt</t>
  </si>
  <si>
    <t>0x400024</t>
  </si>
  <si>
    <t>C104213</t>
  </si>
  <si>
    <t>Left rear dampening adjustment valve Open circuit</t>
  </si>
  <si>
    <t>Widerstandswert des Serienwiderstands für Dämpfer HL &gt; p_Damper_R_max Ohm (Widerstandswert ergibt sich aus der zulässigen Stromabweichung Sollstrom zu Iststrom)</t>
  </si>
  <si>
    <t>Rear Left Damper - Open circuit</t>
  </si>
  <si>
    <t>Rear Left Damper - Open Load</t>
  </si>
  <si>
    <t>C10421D</t>
  </si>
  <si>
    <t>Rear Left Damper - Current Sensor Out of Range</t>
  </si>
  <si>
    <t>Rear Left Damper -Current Sensor Overcurrent</t>
  </si>
  <si>
    <t>0xB</t>
  </si>
  <si>
    <t>0x150</t>
  </si>
  <si>
    <t>C1042F1</t>
  </si>
  <si>
    <t>RBTE - Dynamic Damper High Resistance LR</t>
  </si>
  <si>
    <t>Check rear left shock absorber harness and shock absorber itself; if necessary, replace rear left damper and rewire</t>
  </si>
  <si>
    <t>Measured resistance damper RL: R_dynRL &gt; R_High_dynRL (at T_outside_cold, R_tol_max)</t>
  </si>
  <si>
    <t>0x154</t>
  </si>
  <si>
    <t>RBTE - Dynamic Damper Low Resistance LR</t>
  </si>
  <si>
    <t>Measured resistance damper RL: R_dynRL &lt; R_Low_dynRL (at T_outside_cold, R_tol_min)</t>
  </si>
  <si>
    <t>C1042F2</t>
  </si>
  <si>
    <t>RBTE - Static Damper High Resistance LR</t>
  </si>
  <si>
    <t>Measured resistance damper RL after a cold start: R_staticRL &gt; R_High_staticRL (at T_outside_cold, R_tol_max)</t>
  </si>
  <si>
    <t>RBTE - Static Damper Low Resistance LR</t>
  </si>
  <si>
    <t>Measured resistance damper RL after cold start: R_staticRL &lt; R_Low_staticRL (at T_outside_cold, R_tol_min)</t>
  </si>
  <si>
    <t>C1042F4</t>
  </si>
  <si>
    <t>Rear Left Damper - turn Off/On error</t>
  </si>
  <si>
    <t>0x400035</t>
  </si>
  <si>
    <t>C104301</t>
  </si>
  <si>
    <t>Right rear dampening adjustment valve Electrical malfunction</t>
  </si>
  <si>
    <t>Widerstandswert zwischen Highside und Lowside des Dämpfers HR &lt; p_Damper_R_min Ohm</t>
  </si>
  <si>
    <t>0x400036</t>
  </si>
  <si>
    <t>Right rear dampening adjustment valve current deviaton</t>
  </si>
  <si>
    <t>0x400031</t>
  </si>
  <si>
    <t>C104311</t>
  </si>
  <si>
    <t>Right rear dampening adjustment valve Short-circuit to ground</t>
  </si>
  <si>
    <t>Anschlußleitung des Aktuators Dämpferventil HR nach Masse kurzgeschlossen. OUT &lt; p_Damper_R_min Ohm nach GND (Widerstandswert ergibt sich aus der zulässigen Stromabweichung Sollstrom zu Iststrom)</t>
  </si>
  <si>
    <t>Rear Right Damper - Short to Ground</t>
  </si>
  <si>
    <t>Check rear right shock absorber harness</t>
  </si>
  <si>
    <t>0x400033</t>
  </si>
  <si>
    <t>C104312</t>
  </si>
  <si>
    <t>Right rear dampening adjustment valve Short circuit to B+</t>
  </si>
  <si>
    <t>Anschlußleitung des Aktuators Dämpferventil HR nach Plus kurzgeschlossen. OUT &lt; p_Damper_R_min Ohm nach Plus (Widerstandswert ergibt sich aus der zulässigen Stromabweichung Sollstrom zu Iststrom)</t>
  </si>
  <si>
    <t>0x10E</t>
  </si>
  <si>
    <t>Rear Right Damper - Short to Vbatt</t>
  </si>
  <si>
    <t>0x400034</t>
  </si>
  <si>
    <t>C104313</t>
  </si>
  <si>
    <t>Right rear dampening adjustment valve Open circuit</t>
  </si>
  <si>
    <t>Widerstandswert des Serienwiderstands für Dämpfer HR &gt; p_Damper_R_max Ohm (Widerstandswert ergibt sich aus der zulässigen Stromabweichung Sollstrom zu Iststrom)</t>
  </si>
  <si>
    <t>Rear Right Damper - Open circuit</t>
  </si>
  <si>
    <t>Rear Right Damper - Open Load</t>
  </si>
  <si>
    <t>C10431D</t>
  </si>
  <si>
    <t>Rear Right Damper - Current Sensor Out of Range</t>
  </si>
  <si>
    <t>Rear Right Damper - Current Sensor Overcurrent</t>
  </si>
  <si>
    <t>0x151</t>
  </si>
  <si>
    <t>C1043F0</t>
  </si>
  <si>
    <t>RBTE - Dynamic Damper High Resistance RR</t>
  </si>
  <si>
    <t>Check rear right shock absorber harness and shock absorber itself; if necessary, replace rear right damper and rewire</t>
  </si>
  <si>
    <t>Measured resistance damper RR: R_dynRR &gt; R_High_dynRR (at T_outside_cold, R_tol_max)</t>
  </si>
  <si>
    <t>0x155</t>
  </si>
  <si>
    <t>RBTE - Dynamic Damper Low Resistance RR</t>
  </si>
  <si>
    <t>Measured resistance damper RR: R_dynRR &lt; R_Low_dynRR (at T_outside_cold, R_tol_min)</t>
  </si>
  <si>
    <t>C1043F1</t>
  </si>
  <si>
    <t>RBTE - Static Damper High Resistance RR</t>
  </si>
  <si>
    <t>Measured resistance damper RR after a cold start: R_staticRR &gt; R_High_staticRR (at T_outside_cold, R_tol_max)</t>
  </si>
  <si>
    <t>RBTE - Static Damper Low Resistance RR</t>
  </si>
  <si>
    <t>Measured resistance damper RR after cold start: R_staticRR &lt; R_Low_staticRR (at T_outside_cold, R_tol_min)</t>
  </si>
  <si>
    <t>C1043F3</t>
  </si>
  <si>
    <t>Rear Right Damper -valve turn Off/On error</t>
  </si>
  <si>
    <t>C104400</t>
  </si>
  <si>
    <t>Control position not adapted</t>
  </si>
  <si>
    <t>Kalibrierung der Fahrwerkshöhe nach Anleitung durchführen.</t>
  </si>
  <si>
    <t>- Höhenlage ist nicht kalibriert (keine gültigen oder Initwerte eingetragen). ODER - SG hat auf Quertausch erkannt ODER - Bei Änderung der Version des fahrzeugspezifischen Datensatzes hat sich einer der folgenden Parameter verändert: --&gt; Anlerngrenzen G1, G2, G3, G4 an einer der Fahrzeugecken; --&gt; Polynomkoeffizienten C0, C1, C2, C3, C4 an einer der Fahrzeugecken --&gt; Radhauskantenwerte vorne oder hinten</t>
  </si>
  <si>
    <t>Trimset not executed</t>
  </si>
  <si>
    <t>Enter elevation values within [200; 700] via the adjustment value and carrying out the associated basic setting</t>
  </si>
  <si>
    <t>Default data im EEPROM</t>
  </si>
  <si>
    <t>NVM Trimset values not plausible</t>
  </si>
  <si>
    <t>- Check the trim position of the vehicle - Check level sensors for damage and installation - Relearn the trim position</t>
  </si>
  <si>
    <t>At least one calculated PWM offset PWM_Offset_XX (XX = LF, RF, LR, RR) is outside the permissible range after learning the control position[PWM_TrimsetOffset_XX - PWM_Offset_tol_min_XX, PWM_TrimsetOffset_XX + PWM_Offset_tol_max_XX]</t>
  </si>
  <si>
    <t>Computed Trimset values not plausible</t>
  </si>
  <si>
    <t>At least one calculated PWM offset PWM_Offset_XX (XX = LF, RF, LR, RR) is outside the permissible range after learning the control position [PWM_TrimsetOffset_XX - PWM_Offset_tol_min_XX, PWM_TrimsetOffset_XX + PWM_Offset_tol_max_XX]</t>
  </si>
  <si>
    <t>0x31001A</t>
  </si>
  <si>
    <t>C1046F5</t>
  </si>
  <si>
    <t>Level control system adverse wheel-load distribution</t>
  </si>
  <si>
    <t>SID_SignalValue_#_NR_#_LcDetectedFailureLc_##_Byte1 Bit6 nimmt den Wert 1 an Erkennung auf diagonale Druckverschränkung in den Federbeinen während Fahrt.</t>
  </si>
  <si>
    <t>C1046F6</t>
  </si>
  <si>
    <t>Level control system axle load calibration not executed</t>
  </si>
  <si>
    <t>Achslastkalibrierung für Niveauregulierung durchführen.</t>
  </si>
  <si>
    <t>SID_SignalValue_#_LssAxleLoadCalibrationState_##_Signal weist den Wert 0 auf. Kalibrierung der Achslast wurde noch nicht durchgeführt.</t>
  </si>
  <si>
    <t>0x31000F</t>
  </si>
  <si>
    <t>C104707</t>
  </si>
  <si>
    <t>Level control valves Mechanical malfunction</t>
  </si>
  <si>
    <t>Klemmenwechsel durchführen, Luftversorgunssystem per Stellgliedtest prüfen, Luftversorgungsaggregat tauschen. Stellglied: Druckspeicher und Kompressor testen Stellgliedtest für Federbeine, wenn n.iO. Dann verdacht auf Fehler im Ventilblock Stellglied: 0x805D Test_accumulator_and_compressor</t>
  </si>
  <si>
    <t>SID_SignalValue_#_KR_#_LccDetectedFailureLcc_##_Bit2 Byte0 von Datenelement2 nimmt den Wert 1 an [ErrorValveBlockOrExhaustValve] Erkennung auf Fehler am Ventilblock oder Ablassventil (über Druckplausibilisierung).</t>
  </si>
  <si>
    <t>0x8008</t>
  </si>
  <si>
    <t>C104807</t>
  </si>
  <si>
    <t>Level control system sensor Mechanical malfunction</t>
  </si>
  <si>
    <t>Überprüfung ob Fahrwerk verschränkt bzw. verspannt ist; Prüfung der Höhensensorik auf mechanische Beschädigungen.</t>
  </si>
  <si>
    <t>SID_SignalValue_#_CSPV_#_CSPVSignalError_##_Bitposition 12 [0…32] nimmt den Wert 1 an; Erkennung auf Offsetverschränkung der Höhensensoren untereinander.</t>
  </si>
  <si>
    <t>C104A4B</t>
  </si>
  <si>
    <t>Temperature Sensor 1 overtemperature</t>
  </si>
  <si>
    <t>Board Temperature sensor over 110°C</t>
  </si>
  <si>
    <t>Temperature Sensor 2 overtemperature</t>
  </si>
  <si>
    <t>Lifting System - Global Overtemperature</t>
  </si>
  <si>
    <t>Activation of lifting control chip internal diagnosis for Global overtemperature</t>
  </si>
  <si>
    <t>Lifting Exhaust Valve - Overtemperature</t>
  </si>
  <si>
    <t>Activation of lifting control chip internal diagnosis for Valve control overtemperature</t>
  </si>
  <si>
    <t>Lifting Relay - Overtemperature</t>
  </si>
  <si>
    <t>Activation of lifting control chip internal diagnosis for Relay control overtemperature</t>
  </si>
  <si>
    <t>ECU Wrong VIN Number</t>
  </si>
  <si>
    <t>Execute Basic Setting VIN Storing</t>
  </si>
  <si>
    <t>VIN of vehicle different than the one stored in the ECU memory</t>
  </si>
  <si>
    <t>C104B29</t>
  </si>
  <si>
    <t>Acceleration sensor 3 Internal Error</t>
  </si>
  <si>
    <t>General-Status Bits aller drei Sensor Kanäle sind gestört. Sind alle Statusbits gesetzt wird der Fehlerzähler inkrementiert und CF = 3 für alle betroffenen Sensorwerte gesetzt. Überschreitet der Fehlerzähler die Fehlerschwelle erfolgt ein Fehlerspeichereintrag.</t>
  </si>
  <si>
    <t>0x510001</t>
  </si>
  <si>
    <t>Acceleration sensor 2 PLL Lock Error</t>
  </si>
  <si>
    <t>Beim Sensor Init wird das LoopF ausgewertet. Falls ein PLL Lock Fehler bei der Initialisierung festgestellt wird, dann erfolgt ein Fehlerspeichereintrag.</t>
  </si>
  <si>
    <t>0x510002</t>
  </si>
  <si>
    <t>Acceleration sensor 1 PLL Lock Error</t>
  </si>
  <si>
    <t>0x510003</t>
  </si>
  <si>
    <t>Acceleration sensor 2 Internal Error</t>
  </si>
  <si>
    <t>General-Status Bits aller drei Sensor Kanäle sind gestört. Sind alle Statusbits gesetzt wird der Fehlerzähler inkrementiert und CF = 3 für alle betroffenen Sensorwerte gesetzt. Überschreitet der Fehlerzähler die Fehlerschwelle wird ein Fehlerspeichereintrag ausgelöst.</t>
  </si>
  <si>
    <t>0x510004</t>
  </si>
  <si>
    <t>Acceleration sensor 2 Configuration Error</t>
  </si>
  <si>
    <t>Beim Sensor Init wird die Konfiguration des Device Drivers auf konsistenz geprüft. Falls ein Fehler festgestellt wird, dann erfolgt ein Fehlerspeichereintrag.</t>
  </si>
  <si>
    <t>0x510005</t>
  </si>
  <si>
    <t>Acceleration sensor 2 Communication Error</t>
  </si>
  <si>
    <t>Bei jedem Zyklusaufruf wird die SPI-Kommunikation geprüft. Dazu wird das SPI-Fehlerregister (alle 5ms), die Checksumme der SPI-Botschaft ausgewertet und der Clock Counter des Sensors ausgelesen und auf Änderung geprüft. Tritt ein Fehler auf wird ein Fehlerzähler inkrementiert und alle CF = 3 gesetzt. Überschreitet der Fehlerzähler die Fehlerschwelle erfolgt ein Fehlerspeichereintrag.</t>
  </si>
  <si>
    <t>0x510006</t>
  </si>
  <si>
    <t>Acceleration sensor 1 Internal Error</t>
  </si>
  <si>
    <t>0x510007</t>
  </si>
  <si>
    <t>Acceleration sensor 1 Configuration Error</t>
  </si>
  <si>
    <t>0x510008</t>
  </si>
  <si>
    <t>Acceleration sensor 1 Communication Error</t>
  </si>
  <si>
    <t>Acceleration Sensor Vertical Sign Error</t>
  </si>
  <si>
    <t>SID_SignalValue_#_CSPV_#_CSPVSignalError_##_Bitposition 17 [0…31] nimmt den Wert 1 an; Erkennung auf Vorzeichenfehler des Vertikalbeschleunigungssensors (zähler- bzw. signalbasierte Erkennung).</t>
  </si>
  <si>
    <t>Pitch Rate Sensor Sign Error</t>
  </si>
  <si>
    <t>SID_SignalValue_#_CSPV_#_CSPVSignalError_##_Bitposition 18 [0…31] nimmt den Wert 1 an; Erkennung auf Vorzeichenfehler des Nickratensensors (zähler- bzw. signalbasierte Erkennung).</t>
  </si>
  <si>
    <t>Roll Rate Sensor Sign Error</t>
  </si>
  <si>
    <t>SID_SignalValue_#_CSPV_#_CSPVSignalError_##_Bitposition 19 [0…31] nimmt den Wert 1 an; Erkennung auf Vorzeichenfehler des Wankratensensors (zähler- bzw. signalbasierte Erkennung).</t>
  </si>
  <si>
    <t>C107929</t>
  </si>
  <si>
    <t>Lateral Acceleration Error</t>
  </si>
  <si>
    <t>Internal diagnosis of the chip for SMI module activated for error of Ay</t>
  </si>
  <si>
    <t>0x75</t>
  </si>
  <si>
    <t>Lateral Acceleration Range Error</t>
  </si>
  <si>
    <t>Acceleration Y value out of functional range</t>
  </si>
  <si>
    <t>0x7A</t>
  </si>
  <si>
    <t>Lateral Acceleration Implausible signal</t>
  </si>
  <si>
    <t>Spikes on signal of Acceleration Y</t>
  </si>
  <si>
    <t>0x50050</t>
  </si>
  <si>
    <t>Rollenmodus über Diagnosesammeldienst deaktivieren.</t>
  </si>
  <si>
    <t>Rollenmodus wurde über Diagnosedienst aktiviert</t>
  </si>
  <si>
    <t>0x4B000</t>
  </si>
  <si>
    <t>C10A9F0</t>
  </si>
  <si>
    <t>Signal for outside temperature Not available</t>
  </si>
  <si>
    <t>BCM1 auf Verbau Außentemperatursensor prüfen.</t>
  </si>
  <si>
    <t>NWD_ErrorRx_#_Klimasensor_02_#_BCM1_Aussen_Temp_ungef_##_Signal hat den Wert 253 (= nicht verbaut)</t>
  </si>
  <si>
    <t>0x510030</t>
  </si>
  <si>
    <t>C10B529</t>
  </si>
  <si>
    <t>Body acceleration Implausible signal</t>
  </si>
  <si>
    <t>Bei jedem Zyklusaufruf wird das Statusbits der beiden Aufbaubeschleunigung ausgelesen. Ist ein Statusbit gesetzt wird ein Fehlerzähler inkrementiert und der CF des entsprechenden Sensorwertes auf CF = 3 gesetzt. Überschreitet der Fehlerzähler die Fehlerschwelle erfolgt ein Fehlerspeichereintrag.</t>
  </si>
  <si>
    <t>0x510031</t>
  </si>
  <si>
    <t>Body acceleration Range Error</t>
  </si>
  <si>
    <t>Bei jedem Zyklusaufruf wird die Aufbaubeschleunigung auf Wertebereichsüberschreitung getestet. Wird der Wertebereich überschritten, wird der entsprechende Fehlerzähler inkrementiert und der CF des entsprechenden Sensorwertes auf CF = 3 gesetzt. Überschreitet der Fehlerzähler die Fehlerschwelle erfolgt ein Fehlerspeichereintrag.</t>
  </si>
  <si>
    <t>0x510033</t>
  </si>
  <si>
    <t>Body acceleration Freeze Error</t>
  </si>
  <si>
    <t>Bei jedem Zyklusaufruf wird das aktuelle Sensorsignal der Aufbaubeschleunigung mit dem letzten Sensorsignal verglichen. Sind die beiden Signale gleich (kein Rauschen erkennbar), wird ein Fehlerzähler inkrementiert. Liegt der Fehlerzähler über der CF Schwelle wird CF = 3 gesetzt. Überschreitet der Fehlerzähler die Fehlerschwelle erfolgt ein Fehlerspeichereintrag.</t>
  </si>
  <si>
    <t>0x510034</t>
  </si>
  <si>
    <t>Bei jedem Zyklusaufruf wird die Differenz der beiden Aufbaubeschleunigungen az1 (von SMI510 #1) und az2 (von SMI510 #2) gebildet. Ist die Differenz größer als die Differenzschwelle (Default: 2,5m/s²) wird ein Fehlerzähler inkrementiert und der CF des entsprechenden Sensorwertes auf CF = 3 gesetzt. Überschreitet der Fehlerzähler die Fehlerschwelle erfolgt ein Fehlerspeichereintrag.</t>
  </si>
  <si>
    <t>Offset calculation for vertical acceleration not credible</t>
  </si>
  <si>
    <t>SID_SignalValue_#_CSPV_#_CSPVSignalError_##_Bitposition 15 [0…32] nimmt den Wert 1 an; Plausibilitätsfehler Az-Offset-Berechnung</t>
  </si>
  <si>
    <t>Vertical Acceleration Error</t>
  </si>
  <si>
    <t>Internal diagnosis of the chip for SMI module activated for error of Az</t>
  </si>
  <si>
    <t>SYS_J775_Implausible_signal
0074_43_Replace_ECU</t>
  </si>
  <si>
    <t>Acceleration Z value out of functional range</t>
  </si>
  <si>
    <t>Spikes on signal of Acceleration Z</t>
  </si>
  <si>
    <t>0x510040</t>
  </si>
  <si>
    <t>C10B629</t>
  </si>
  <si>
    <t>Roll rate Implausible signal</t>
  </si>
  <si>
    <t>Bei jedem Zyklusaufruf wird das Statusbits der Wankrate ausgelesen. Ist das Statusbit gesetzt wird ein Fehlerzähler inkrementiert und der CF des entsprechenden Sensorwertes auf CF = 3 gesetzt. Überschreitet der Fehlerzähler die Fehlerschwelle erfolgt ein Fehlerspeichereintrag.</t>
  </si>
  <si>
    <t>0x510041</t>
  </si>
  <si>
    <t>Roll Rate Range Error</t>
  </si>
  <si>
    <t>Bei jedem Zyklusaufruf wird die Wankrate auf Wertebereichsüberschreitung getestet. Wird der Wertebereich überschritten, wird der entsprechende Fehlerzähler inkrementiert und der CF des entsprechenden Sensorwertes auf CF = 3 gesetzt. Überschreitet der Fehlerzähler die Fehlerschwelle erfolgt ein Fehlerspeichereintrag.</t>
  </si>
  <si>
    <t>0x510043</t>
  </si>
  <si>
    <t>Roll Rate Freeze Error</t>
  </si>
  <si>
    <t>Bei jedem Zyklusaufruf wird das aktuelle Sensorsignal der Wankrate mit dem letzten Sensorsignal verglichen. Sind die beiden Signal gleich (kein Rauschen erkennbar), wird ein Fehlerzähler inkrementiert. Liegt der Fehlerzähler über der CF Schwelle wird CF = 3 gesetzt. Überschreitet der Fehlerzähler die Fehlerschwelle erfolgt ein Fehlerspeichereintrag.</t>
  </si>
  <si>
    <t>Roll Rate Error</t>
  </si>
  <si>
    <t>Internal diagnosis of the chip for SMI module activated for error of Wx</t>
  </si>
  <si>
    <t>Roll rate Range Error</t>
  </si>
  <si>
    <t>Angular Velocity in X axis value out of functional range</t>
  </si>
  <si>
    <t>Spikes on signal of Angular Velocity in X axis</t>
  </si>
  <si>
    <t>0x510042</t>
  </si>
  <si>
    <t>C10B6F0</t>
  </si>
  <si>
    <t>Roll Rate Gradient Error</t>
  </si>
  <si>
    <t>Bei jedem Zyklusaufruf wird die Wankrate auf Gradientenüberschreitung getestet. Wird der Gradient überschritten, wird der entsprechende Fehlerzähler inkrementiert und der CF des entsprechenden Sensorwertes auf CF = 3 gesetzt. Überschreitet der Fehlerzähler die Fehlerschwelle erfolgt ein Fehlerspeichereintrag.</t>
  </si>
  <si>
    <t>0x510050</t>
  </si>
  <si>
    <t>C10B729</t>
  </si>
  <si>
    <t>Pitch rate Implausible signal</t>
  </si>
  <si>
    <t>Bei jedem Zyklusaufruf wird das Statusbits der Nickrate ausgelesen. Ist das Statusbit gesetzt wird ein Fehlerzähler inkrementiert und der CF des entsprechenden Sensorwertes auf CF = 3 gesetzt. Überschreitet der Fehlerzähler die Fehlerschwelle erfolgt ein Fehlerspeichereintrag.</t>
  </si>
  <si>
    <t>0x510051</t>
  </si>
  <si>
    <t>Pitch Rate Range Error</t>
  </si>
  <si>
    <t>Bei jedem Zyklusaufruf wird die Nickrate auf Wertebereichsüberschreitung getestet. Wird der Wertebereich überschritten, wird der entsprechende Fehlerzähler inkrementiert und der CF des entsprechenden Sensorwertes auf CF = 3 gesetzt. Überschreitet der Fehlerzähler die Fehlerschwelle erfolgt ein Fehlerspeichereintrag.</t>
  </si>
  <si>
    <t>0x510053</t>
  </si>
  <si>
    <t>Pitch Rate Freeze Error</t>
  </si>
  <si>
    <t>Bei jedem Zyklusaufruf wird das aktuelle Sensorsignal der Nickrate mit dem letzten Sensorsignal verglichen. Sind die beiden Signal gleich (kein Rauschen erkennbar), wird ein Fehlerzähler inkrementiert. Liegt der Fehlerzähler über der CF Schwelle wird CF = 3 gesetzt. Überschreitet der Fehlerzähler die Fehlerschwelle erfolgt ein Fehlerspeichereintrag.</t>
  </si>
  <si>
    <t>Pitch Rate Error</t>
  </si>
  <si>
    <t>Internal diagnosis of the chip for SMI module activated for error of Wy</t>
  </si>
  <si>
    <t>Angular Velocity in Y axis value out of functional range</t>
  </si>
  <si>
    <t>Spikes on signal of Angular Velocity in Y axis</t>
  </si>
  <si>
    <t>0x510052</t>
  </si>
  <si>
    <t>C10B7F0</t>
  </si>
  <si>
    <t>Pitch Rate Gradient Error</t>
  </si>
  <si>
    <t>Bei jedem Zyklusaufruf wird die Nickrate auf Gradientenüberschreitung getestet. Wird der Gradient überschritten, wird der entsprechende Fehlerzähler inkrementiert und der CF des entsprechenden Sensorwertes auf CF = 3 gesetzt. Überschreitet der Fehlerzähler die Fehlerschwelle erfolgt ein Fehlerspeichereintrag.</t>
  </si>
  <si>
    <t>0x310000</t>
  </si>
  <si>
    <t>Function restriction due to implausible drive program level controller</t>
  </si>
  <si>
    <t>Parametrierung des Steuergerätes prüfen.</t>
  </si>
  <si>
    <t>NWD_SignalRange_#_Charisma_07_#_CHA_Ziel_FahrPr_NR_##_Empfang eines Fahrprofils das gültig (Par_Gültigkeit_Fahrpr) aber nicht für das Fahrzeug parametriert (Par_Param_Fahrpr) ist.</t>
  </si>
  <si>
    <t>0x410000</t>
  </si>
  <si>
    <t>Function restriction due to implausible drive program damper controller</t>
  </si>
  <si>
    <t>Steuergerät auf korrekte Parametrierung prüfen; Gateway auf korrekte Parametrierung DriveSelect prüfen.</t>
  </si>
  <si>
    <t>NWD_SignalRange_#_Charisma_07_#_CHA_Ziel_FahrPr_NR_##_Empfang eines Fahrprofils das für das System gültig ist (Par_Gültigkeit_Fahrpr_DR) aber nicht im Fahrzeug parametriert (Par_Param_Fahrpr_DR) ist.</t>
  </si>
  <si>
    <t>NWD_SignalRange_#_PDU_Charisma_07_#_CHA_Ziel_FahrPr_EAR_##_Signal wird mit Wert 5 bis 15 empfangen</t>
  </si>
  <si>
    <t>C10C500</t>
  </si>
  <si>
    <t>Basic setting (deflected) not performed</t>
  </si>
  <si>
    <t>Zuganschlag der Höhensensorik im ausgefederten Zustand anlernen (P: Fahrzeug im Gehänge, KD: Fahrzeug auf Hebebühne).</t>
  </si>
  <si>
    <t>- Zuganschlag ist nicht kalibriert (keine gültigen oder Initwerte eingetragen). ODER - SG hat auf Quertausch erkannt ODER - Bei Änderung der Version des fahrzeugspezifischen Datensatzes hat sich einer der folgenden Parameter verändert: --&gt; Anlerngrenzen G1, G2, G3, G4 an einer der Fahrzeugecken; --&gt; Polynomkoeffizienten C0, C1, C2, C3, C4 an einer der Fahrzeugecken --&gt; Radhauskantenwerte vorne oder hinten</t>
  </si>
  <si>
    <t>Lifting System basic setting not performed</t>
  </si>
  <si>
    <t>Execture the Lifting Basic Setting</t>
  </si>
  <si>
    <t>Lifting System Basic Setting not executed</t>
  </si>
  <si>
    <t>C10C800</t>
  </si>
  <si>
    <t>Function_deactivation_permanent_level_controller</t>
  </si>
  <si>
    <t>Aktivierung der Regelung über Routine 0x03C8 Self-levelling_suspension_activation</t>
  </si>
  <si>
    <t>Regler dauerhaft gesperrt über Routine 0x03E1: Self-levelling_suspensi on_deactivation_permanent</t>
  </si>
  <si>
    <t>0x64B027</t>
  </si>
  <si>
    <t>Internal_communication_error_steering_angle</t>
  </si>
  <si>
    <t>Steuergerät SMLS prüfen. Steuergerät ESP prüfen.</t>
  </si>
  <si>
    <t>SID_SignalValue_#_CSPH_#_CSPHDetectedErrors_##_Bit 0 in Byte 2 nimmt den Wert 1 an. Internal_communication_error_steering_wheel_angel</t>
  </si>
  <si>
    <t>0x340011</t>
  </si>
  <si>
    <t>C10CD29</t>
  </si>
  <si>
    <t>Level control sensor Implausible Signal</t>
  </si>
  <si>
    <t>SID_SignalValue_#_CSPV_#_CSPVVehDynError_##_Bitposition 7 [0…15] nimmt den Wert 1 an; Erkennung auf untereinander unplausible Zuganschlagswerte (einer oder mehrere der gelernten Werte weichen von den übrigen Lernwerten ab)</t>
  </si>
  <si>
    <t>0x340010</t>
  </si>
  <si>
    <t>C10CDF5</t>
  </si>
  <si>
    <t>Level control system sensors Rebound stop detected</t>
  </si>
  <si>
    <t>SID_SignalValue_#_CSPV_#_CSPVVehDynError_##_Bitposition 6 [0…15] nimmt den Wert 1 an; Erkennung auf Zuganschlag an beiden Fahrzeugachsen (alle vier Räder bzw. Vorder- und Hinterachse vollständig ausgefedert).</t>
  </si>
  <si>
    <t>0x30003F</t>
  </si>
  <si>
    <t>C10D001</t>
  </si>
  <si>
    <t>Level control accumulator valve Electrical malfunction</t>
  </si>
  <si>
    <t>Online (angesteuert): 1) Lastwiderstand Druckspeicherventil &lt; 4 bis 8 Ohm oder 2) Masseschalterstrom &gt; 3 bis 5 A [Windungsschluss Druckspeicherventil]</t>
  </si>
  <si>
    <t>0x300051</t>
  </si>
  <si>
    <t>Online (angesteuert): SCG-Flag des Lowsideschalters Druckspeicherventil gesetzt [Ventil-LS Druckspeicherventil KS mit geschalteter Ventil-LS eines Balgventils]</t>
  </si>
  <si>
    <t>0x308006</t>
  </si>
  <si>
    <t>C10D007</t>
  </si>
  <si>
    <t>Level control accumulator valve Mechanical malfunction</t>
  </si>
  <si>
    <t>Klemmenwechsel durchführen, Speicherventil per Stellgliedtest prüfen, Magnetventilblock tauschen.</t>
  </si>
  <si>
    <t>SID_SignalValue_#_KR_#_LccDetectedFailureLcc_##_Bit7 Byte1 von Datenelement1 nimmt den Wert 1 an [ReservoirValveStuckOpen] Druckspeicherventil schließt nicht trotz Ansteuerung "Ventil aus".</t>
  </si>
  <si>
    <t>Klemmenwechsel durchführen, Speicherventil per Stellgliedtest prüfen (Stellglied: 0x805D Test_accumulator_and_compressor), Magnetventilblock tauschen.</t>
  </si>
  <si>
    <t>SID_SignalValue_#_KR_#_LccDetectedFailureLcc_##_Bit0 Byte2 von Datenelement1 nimmt den Wert 1 an [ReservoirValveStuckClose] Druckspeicherventil öffnet nicht trotz Ansteuerung.</t>
  </si>
  <si>
    <t>0x300037</t>
  </si>
  <si>
    <t>C10D012</t>
  </si>
  <si>
    <t>Level control accumulator valve Short circuit to B+</t>
  </si>
  <si>
    <t>Initial/Zyklisch: Lowside Druckspeicherventil &lt; 1,4 kOhm nach Ubat Online (angesteuert): 1) Lowside Druckspeicherventil &lt; 5 bis 15 Ohm nach Ubat oder 2) Masseschalterstrom &gt; 3 bis 5 A</t>
  </si>
  <si>
    <t>0x308004</t>
  </si>
  <si>
    <t>C10D0F0</t>
  </si>
  <si>
    <t>Level control accumulator valve maximum on-duration exceeded</t>
  </si>
  <si>
    <t>SID_SignalValue_#_KR_#_LccDetectedFailureLcc_##_Bit5 Byte1 von Datenelement1 nimmt den Wert 1 an [ResNotAvailable_DCMorTM] Zulässige maximale Einschaltdauer des Druckspeicherventils wurde überschritten.</t>
  </si>
  <si>
    <t>0x440119</t>
  </si>
  <si>
    <t>C10D3F1</t>
  </si>
  <si>
    <t>NoAxleLoad_ImplausliblePressureValue</t>
  </si>
  <si>
    <t>Klemmenwechsel durchführen, DTC für Druckfehler beheben ansonsten Produktbetreuung / Importeur kontaktieren</t>
  </si>
  <si>
    <t>SID_SignalValue_#_NR_#_LcDetectedFailureLc_##_Byte 1 Bit 7 nimmt den Wert 1 an Berechnung der Achslastbestimmung für diesen Beladungszyklus aufgrund unplausibler Druckwerte nicht möglich</t>
  </si>
  <si>
    <t>C10D3F2</t>
  </si>
  <si>
    <t>Level control system plausibility malfunction front left</t>
  </si>
  <si>
    <t>Klemmenwechsel durchführen; Federbeinventil, Pneumatik und Höhensensorik per Stellgliedtest prüfen.</t>
  </si>
  <si>
    <t>SID_SignalValue_#_NR_#_LcDetectedFailureLc_##_Byte 0 Bit 4 nimmt den Wert 1 an Erkennung auf Senkenplausibilität vorn links (trotz Ansteuerung ist keine Verstellung detektierbar)</t>
  </si>
  <si>
    <t>J775_43_Running_gear_control_unit_Adaptive_air_suspension</t>
  </si>
  <si>
    <t>0x31000C</t>
  </si>
  <si>
    <t>C10D3F3</t>
  </si>
  <si>
    <t>Level control system plausibility malfunction front right</t>
  </si>
  <si>
    <t>SID_SignalValue_#_NR_#_LcDetectedFailureLc_##_Byte 0 Bit 5 nimmt den Wert 1 an Erkennung auf Senkenplausibilität vorn rechts (trotz Ansteuerung ist keine Verstellung detektierbar)</t>
  </si>
  <si>
    <t>0x31000D</t>
  </si>
  <si>
    <t>C10D3F4</t>
  </si>
  <si>
    <t>Level control system plausibility malfunction rear left</t>
  </si>
  <si>
    <t>SID_SignalValue_#_NR_#_LcDetectedFailureLc_##_Byte 0 Bit 6 nimmt den Wert 1 an Erkennung auf Senkenplausibilität hinten links (trotz Ansteuerung ist keine Verstellung detektierbar)</t>
  </si>
  <si>
    <t>0x31000E</t>
  </si>
  <si>
    <t>C10D3F5</t>
  </si>
  <si>
    <t>Level control system plausibility malfunction rear right</t>
  </si>
  <si>
    <t>SID_SignalValue_#_NR_#_LcDetectedFailureLc_##_Byte 0 Bit 7 nimmt den Wert 1 an Erkennung auf Senkenplausibilität hinten rechts (trotz Ansteuerung ist keine Verstellung detektierbar)</t>
  </si>
  <si>
    <t>C10D3F6</t>
  </si>
  <si>
    <t>SID_SignalValue_#_NR_#_LcDetectedFailureLc_##_Byte 0 Bit 0 nimmt den Wert 1 an Erkennung auf Hebenplausibilität vorn links (trotz Ansteuerung ist keine Verstellung detektierbar).</t>
  </si>
  <si>
    <t>C10D3F7</t>
  </si>
  <si>
    <t>SID_SignalValue_#_NR_#_LcDetectedFailureLc_##_Byte 0 Bit 1 nimmt den Wert 1 an Erkennung auf Hebenplausibilität vorn rechts (trotz Ansteuerung ist keine Verstellung detektierbar).</t>
  </si>
  <si>
    <t>C10D3F8</t>
  </si>
  <si>
    <t>SID_SignalValue_#_NR_#_LcDetectedFailureLc_##_Byte 0 Bit 2 nimmt den Wert 1 an Erkennung auf Hebenplausibilität hinten links (trotz Ansteuerung ist keine Verstellung detektierbar).</t>
  </si>
  <si>
    <t>C10D3F9</t>
  </si>
  <si>
    <t>SID_SignalValue_#_NR_#_LcDetectedFailureLc_##_Byte 0 Bit 3 nimmt den Wert 1 an Erkennung auf Hebenplausibilität hinten rechts (trotz Ansteuerung ist keine Verstellung detektierbar).</t>
  </si>
  <si>
    <t>BTM Fault - Check wheel speed input</t>
  </si>
  <si>
    <t>Verify that signal ESP_VL_Radgeschw, ESP_VR_Radgeschw, ESP_RL_Radgeschw, ESP_RR_Radgeschw values are &lt; 380 and &gt; -1</t>
  </si>
  <si>
    <t>ESP_xx_Radgeschw signals out of functional range</t>
  </si>
  <si>
    <t>BTM Fault - Check air temperature</t>
  </si>
  <si>
    <t>Verify that signal KBI_Aussen_Temp_gef value is &lt; 70 and &gt; -40</t>
  </si>
  <si>
    <t>KBI_Aussen_Temp_gef out of functional range</t>
  </si>
  <si>
    <t>BTM Fault - Check delta months oil change</t>
  </si>
  <si>
    <t>Check that Diagnose_01 message shows a date &gt; than the last brake oil service date, via the following signals: UH_Jahr UH_minute UH_Monat UH_Sekunde UH_Stunde UH_Tag</t>
  </si>
  <si>
    <t>Diagnose_01 message shows a date &lt; than the last brake oil service date, via the following signals: UH_Jahr UH_minute UH_Monat UH_Sekunde UH_Stunde UH_Tag</t>
  </si>
  <si>
    <t>BTM Fault - Check delta Kilometers oil change</t>
  </si>
  <si>
    <t>Check that Diagnose_01.KBI_Kilometerstand value is &gt; Km of the last brake oil service</t>
  </si>
  <si>
    <t>Diagnose_01.KBI_Kilometerstand value is &lt; Km of the last brake oil service</t>
  </si>
  <si>
    <t>HL driver diagnosisASW Diagnosis(Calibration: )</t>
  </si>
  <si>
    <t>C113FF0</t>
  </si>
  <si>
    <t>NINA calculated values implausible</t>
  </si>
  <si>
    <t>Fall 1: Fehler passiv und kein weiterer Eintrag vorhanden Zustand verursacht durch Fahrmanöver und Fahrzeugzustände im Grenzbereich Klemmenwechsel durchführen (Rechenalgorithmus wird neu gestartet) Fall 2: Fehler passiv und weiterer Fehlereintrag vorhanden SafetyComputer auf Fehlerspeichereinträge kontrollieren und beheben EFP auf Fehlerspeichereinträge kontrollieren und beheben Klemmenwechsel durchführen (Rechenalgorithmus wird neu gestartet) Fall 3: Fehler aktiv und weiterer Fehlereintrag vorhanden SafetyComputer auf Fehlerspeichereinträge kontrollieren und beheben EFP auf Fehlerspeichereinträge kontrollieren und beheben Klemmenwechsel durchführen (Rechenalgorithmus wird neu gestartet) Bleibt Fehler aktiv, SG-Tausch durchführen.</t>
  </si>
  <si>
    <t>SID_SignalValue_#_NA_#_NINAErrorSignal_##_Bitposition 5 nimmt den Wert 1 an; Neigungswinkel (Wank- oder Nickwinkel) sind unplausibel oder können nicht berechnet werden.</t>
  </si>
  <si>
    <t>0x310003</t>
  </si>
  <si>
    <t>C114707</t>
  </si>
  <si>
    <t>Pneumatic spring / air line front left mechanical malfunction</t>
  </si>
  <si>
    <t>Pneumatik-Anschluss am Federbein prüfen, Pneumatikanschluss am Ventilblock prüfen, Pneumatikleitung zwischen Federbein und Ventilblock prüfen.</t>
  </si>
  <si>
    <t>SID_SignalValue_#_NR_#_LcDetectedFailureLc_##_Byte 1 Bit 0 nimmt den Wert 1 an. Erkennung auf Leckage vorn links bei Fahrt (Federbein oder Luftleitung). Überwachung ob ein prozentualer Volumenverlust innerhalb eines Zeitraums vorne links nachgeregelt werden muss.</t>
  </si>
  <si>
    <t>C114807</t>
  </si>
  <si>
    <t>Pneumatic spring / air line front right mechanical malfunction</t>
  </si>
  <si>
    <t>SID_SignalValue_#_NR_#_LcDetectedFailureLc_##_Byte 1 Bit 1 nimmt den Wert 1 an Erkennung auf Leckage vorn rechts bei Fahrt (Federbein oder Luftleitung). Überwachung ob ein prozentualer Volumenverlust innerhalb eines Zeitraums vorne rechts nachgeregelt werden muss.</t>
  </si>
  <si>
    <t>C114907</t>
  </si>
  <si>
    <t>Pneumatic spring / air line rear left mechanical malfunction</t>
  </si>
  <si>
    <t>SID_SignalValue_#_NR_#_LcDetectedFailureLc_##_Byte 1 Bit 2 nimmt den Wert 1 an Erkennung auf Leckage hinten links bei Fahrt (Federbein oder Luftleitung). Überwachung ob ein prozentualer Volumenverlust innerhalb eines Zeitraums hinten links nachgeregelt werden muss.</t>
  </si>
  <si>
    <t>C114A07</t>
  </si>
  <si>
    <t>Pneumatic spring / air line rear right mechanical malfunction</t>
  </si>
  <si>
    <t>SID_SignalValue_#_NR_#_LcDetectedFailureLc_##_Byte 1 Bit 3 nimmt den Wert 1 an Erkennung auf Leckage hinten rechts bei Fahrt (Federbein oder Luftleitung). Überwachung ob ein prozentualer Volumenverlust innerhalb eines Zeitraums hinten rechts nachgeregelt werden muss.</t>
  </si>
  <si>
    <t>C114D04</t>
  </si>
  <si>
    <t>Level control system sensor front defective</t>
  </si>
  <si>
    <t>Verkabelung der Höhensensoren der Vorderachse prüfen, Prüfung der Höhensensoren der Vorderachse auf mechanische Schäden.</t>
  </si>
  <si>
    <t>Mindestens ein erkannter Fehler Höhensensor vorn links UND mindestens ein erkannter Fehler Höhensensor vorn rechts. Folgende DTCs sind hiervon ausgenommen: 0x008010, 0x008016</t>
  </si>
  <si>
    <t>0x34000E</t>
  </si>
  <si>
    <t>C114DF0</t>
  </si>
  <si>
    <t>Level control system sensors front Rebound stop detected</t>
  </si>
  <si>
    <t>SID_SignalValue_#_CSPV_#_CSPVVehDynError_##_Bitposition 4 [0…15] nimmt den Wert 1 an; Erkennung auf Zuganschlag an den Höhensensoren der Vorderachse (beide Räder vorn bzw. Vorderachse vollständig ausgefedert).</t>
  </si>
  <si>
    <t>C114E04</t>
  </si>
  <si>
    <t>Level control system sensor rear defective</t>
  </si>
  <si>
    <t>Verkabelung der Höhensensoren der Hinterachse prüfen, Prüfung der Höhensensoren der Hinterachse auf mechanische Schäden.</t>
  </si>
  <si>
    <t>Mindestens ein erkannter Fehler Höhensensor hinten links UND mindestens ein erkannter Fehler Höhensensor hinten rechts. Folgende DTCs sind hiervon ausgenommen: 0x008010, 0x008016</t>
  </si>
  <si>
    <t>0x34000F</t>
  </si>
  <si>
    <t>C114EF0</t>
  </si>
  <si>
    <t>Level control system sensors rear Rebound stop detected</t>
  </si>
  <si>
    <t>SID_SignalValue_#_CSPV_#_CSPVVehDynError_##_Bitposition 5 [0…15] nimmt den Wert 1 an; Erkennung auf Zuganschlag an den Höhensensoren der Hinterachse (beide Räder hinten bzw. Hinterachse vollständig ausgefedert).</t>
  </si>
  <si>
    <t>C1152F1</t>
  </si>
  <si>
    <t>Cold start not performed</t>
  </si>
  <si>
    <t>1. 3h standing time 2. Start cold start manually via basic setting</t>
  </si>
  <si>
    <t>NVM RBTE block error</t>
  </si>
  <si>
    <t>0xC40000</t>
  </si>
  <si>
    <t>C115C93</t>
  </si>
  <si>
    <t>dynamic_steering_partial_nominal_angle_realisation_not_correct</t>
  </si>
  <si>
    <t>Steuergerät SCU prüfen</t>
  </si>
  <si>
    <t>SID_SignalValue_#_DAS_#_DASDetectedErrors_##_Bit 0 in Byte 0 nimmt den Wert 1 an. Erkennung Fehlerzustand: SCU setzt DAS-Winkel nicht wie angefordert um.</t>
  </si>
  <si>
    <t>0xC40002</t>
  </si>
  <si>
    <t>dynamic_steering_error_safe_steering_gear_ratio_active</t>
  </si>
  <si>
    <t>SID_SignalValue_#_DAS_#_DASDetectedErrors_##_Bit 0 in Byte 1 nimmt den Wert 1 an. Erkennung Fehlerzustand: SCU in Rückfallebene sichere Übersetzung.</t>
  </si>
  <si>
    <t>0xC40004</t>
  </si>
  <si>
    <t>dynamic_steering_error_loching_electronics_locked</t>
  </si>
  <si>
    <t>SID_SignalValue_#_DAS_#_DASDetectedErrors_##_Bit 2 in Byte 1 nimmt den Wert 1 an. Erkennung Fehlerzustand: SCU in Rückfallebene Motorsperre verriegelt.</t>
  </si>
  <si>
    <t>0xC40005</t>
  </si>
  <si>
    <t>dynamic_steering_DAS_static_error_safe_steering_gear_ratio</t>
  </si>
  <si>
    <t>SID_SignalValue_#_DAS_#_DASDetectedErrors_##_Bit 3 in Byte 1 nimmt den Wert 1 an. Erkennung Fehlerzustand: SCU in Rückfallebene Teilfunktion Integrallenkung dauerhafter Fehler sichere Übersetzung.</t>
  </si>
  <si>
    <t>0xC40008</t>
  </si>
  <si>
    <t>dynamic_steering_DAS_init_value_static_not_plausible</t>
  </si>
  <si>
    <t>SID_SignalValue_#_DAS_#_DASDetectedErrors_##_Bit 6 in Byte 1 nimmt den Wert 1 an. Erkennung Fehlerzustand: SCU Teilfunktion Integrallenkung dauerhaft oder unerwartet im Init-Status</t>
  </si>
  <si>
    <t>C115E00</t>
  </si>
  <si>
    <t>IMU SPI Communication Error</t>
  </si>
  <si>
    <t>Internal diagnosis of the chip for SMI module activated for error of SPI Comm</t>
  </si>
  <si>
    <t>Sensorarray not adapted</t>
  </si>
  <si>
    <t>Inertialsensorik im EFP im Fahrzeugstillstand bei ausgeregeltem Normalniveau über Grundeinstellung anlernen.</t>
  </si>
  <si>
    <t>Sensorabgleich über Grundeinstellung im Fahrzeug nicht durchgeführt.</t>
  </si>
  <si>
    <t>System function test activated constant current</t>
  </si>
  <si>
    <t>Umschaltung auf geregelte Dämpfer über Anpassung 0x451E "Constant_current_on_all_dampers".</t>
  </si>
  <si>
    <t>Stromvorgabe ist auf 'Konstantbestromung' eingestellt.</t>
  </si>
  <si>
    <t>0x300205</t>
  </si>
  <si>
    <t>C117F11</t>
  </si>
  <si>
    <t>Load level button indicator lamp Short circuit to ground</t>
  </si>
  <si>
    <t>Verkabelung des Beladungstasters prüfen, Beladungstastermodul tauschen.</t>
  </si>
  <si>
    <t>Erkennung auf Kurzschluss nach GND am Signaleingang TCD_LED.</t>
  </si>
  <si>
    <t>C117F12</t>
  </si>
  <si>
    <t>Lifting Button Short to battery</t>
  </si>
  <si>
    <t>Check the Lifting Button harness and replace the button if necessary</t>
  </si>
  <si>
    <t>0x300204</t>
  </si>
  <si>
    <t>C118C15</t>
  </si>
  <si>
    <t>Load level button indicator lamp Open Circiut or Short circuit to B+</t>
  </si>
  <si>
    <t>Erkennung auf Unterbrechung oder Kurzschluss nach Ubat am Signaleingang TCD_LED.</t>
  </si>
  <si>
    <t>C118D01</t>
  </si>
  <si>
    <t>Self-levelling suspension compressor electrical malfunction system error compressor hardware or software</t>
  </si>
  <si>
    <t>Klemmenwechsel durchführen, Kompressor per Stellgliedtest überprüfen, Kompressor tauschen.</t>
  </si>
  <si>
    <t>SID_SignalValue_#_KR_#_LccDetectedFailureLcc_##_Bit3 Byte0 von Datenelement2 nimmt den Wert 1 an [SystemErrorHwSwCompressor] Kompressorelektronik meldet Fehlerstatus 1 an das Steuergerät zurück (Systemfehler Hardware / Software des Kompressors erkannt).</t>
  </si>
  <si>
    <t>Self-levelling suspension compressor electrical malfunction hardware error power stage or motor</t>
  </si>
  <si>
    <t>Klemmenwechsel durchführen, Kompressor per Stellgliedtest prüfen, Kompressor tauschen.</t>
  </si>
  <si>
    <t>SID_SignalValue_#_KR_#_LccDetectedFailureLcc_##_Bit6 Byte0 von Datenelement2 nimmt den Wert 1 an [ErrorHwOutputStageOrMotor] Kompressorelektronik meldet Fehlerstatus 6 an das Steuergerät zurück (Hardware-Fehler an der Endstufe / am Motor erkannt).</t>
  </si>
  <si>
    <t>0x30800B</t>
  </si>
  <si>
    <t>C118D07</t>
  </si>
  <si>
    <t>Air suspension compressor mechanical malfunction compressor not starting</t>
  </si>
  <si>
    <t>SID_SignalValue_#_KR_#_LccDetectedFailureLcc_##_Bit0 Byte3 von Datenelement1 nimmt den Wert 1 an [CompressorNotRunning] Kompressor läuft trotz Anforderung Kompressorlauf nicht an.</t>
  </si>
  <si>
    <t>0x30800D</t>
  </si>
  <si>
    <t>Air suspension compressor mechanical malfunction compressor delivery rate to low</t>
  </si>
  <si>
    <t>SID_SignalValue_#_KR_#_LccDetectedFailureLcc_##_Bit2 Byte2 von Datenelement1 nimmt den Wert 1 an [CompressorDeliveryRateNotSufficient] Ermittelte Förderleistung (über Messung Druckaufbau) des Kompressors zu niedrig.</t>
  </si>
  <si>
    <t>C118D17</t>
  </si>
  <si>
    <t>Function restriction due to excessive voltage air suspension compressor</t>
  </si>
  <si>
    <t>Versorgungsspannung des Steuergerätes prüfen, Kl.30-Spannung am Kompressor prüfen, Versorgungsleitungen Steuergerät und Kompressor prüfen.</t>
  </si>
  <si>
    <t>SID_SignalValue_#_KR_#_LccDetectedFailureLcc_##_Bit6 Byte0 von Datenelement1 nimmt den Wert 1 an; [OverVoltageCompressor] Berechnete Spannung am Kompressor zu groß (Spannungsschwellwert parametrierbar)</t>
  </si>
  <si>
    <t>C118DF0</t>
  </si>
  <si>
    <t>Self-levelling suspension compressor voltage to low or to high</t>
  </si>
  <si>
    <t>Klemmenwechsel durchführen, Kl.30 am Luftversorgungsaggregat prüfen.</t>
  </si>
  <si>
    <t>SID_SignalValue_#_KR_#_LccDetectedFailureLcc_##_Bit4 Byte0 von Datenelement2 nimmt den Wert 1 an [OverUnderVoltageCompressor] Kompressorelektronik meldet Fehlerstatus 2 oder 3 an das Steuergerät zurück (Gemessene Betriebsspannung am Kompressor zu klein / zu groß).</t>
  </si>
  <si>
    <t>0x310002</t>
  </si>
  <si>
    <t>C11AFF0</t>
  </si>
  <si>
    <t>Leak detected in system accumulator</t>
  </si>
  <si>
    <t>Pneumatik-Anschluss am Druckspeicher prüfen, Pneumatik-Anschluss am Ventilblock prüfen, Pneumatikleitung zwischen Druckspeicher und Ventilblock prüfen.</t>
  </si>
  <si>
    <t>SID_SignalValue_#_KR_#_LccDetectedFailureLcc_##_Bit1 Byte2 von Datenelement1 nimmt den Wert 1 an [ReservoirLeckage] Erkennung auf Leckage am Druckspeicher (über Druckauswertung).</t>
  </si>
  <si>
    <t>0x300202</t>
  </si>
  <si>
    <t>C11B511</t>
  </si>
  <si>
    <t>Load level button up Short circuit to ground</t>
  </si>
  <si>
    <t>Urasche kann auch ein klemmender Taster sein; Verkabelung des Beladungstasters prüfen, Beladungstastermodul tauschen.</t>
  </si>
  <si>
    <t>Signaleingang TCD_UP erkennt auf betätigt und Signaleingang TCD_RED auf nicht betätigt.</t>
  </si>
  <si>
    <t>0x300200</t>
  </si>
  <si>
    <t>C11B515</t>
  </si>
  <si>
    <t>Load level button up Open circuit / Short circuit to B+</t>
  </si>
  <si>
    <t>Signaleingang TCD_UP erkennt auf nicht betätigt und Signaleingang TCD_RED auf betätigt.</t>
  </si>
  <si>
    <t>0x300203</t>
  </si>
  <si>
    <t>C11B611</t>
  </si>
  <si>
    <t>Load level button down Short circuit to ground</t>
  </si>
  <si>
    <t>Ursache kann auch ein klemmender Taster sein; Verkabelung des Beladungstasters prüfen, Beladungstastermodul tauschen.</t>
  </si>
  <si>
    <t>Signaleingang TCD_DOWN erkennt auf betätigt und Signaleingang TCD_RED auf nicht betätigt.</t>
  </si>
  <si>
    <t>C11B615</t>
  </si>
  <si>
    <t>Load level button down Open circuit / Short circuit to B+</t>
  </si>
  <si>
    <t>Signaleingang TCD_DOWN erkennt auf nicht betätigt und Signaleingang TCD_RED auf betätigt.</t>
  </si>
  <si>
    <t>0x300043</t>
  </si>
  <si>
    <t>C11C601</t>
  </si>
  <si>
    <t>Level control switchover valve 1 Electrical malfunction</t>
  </si>
  <si>
    <t>Online (angesteuert): 1) Lastwiderstand Schaltventil &lt; 3 bis 6 Ohm oder 2) Masseschalterstrom &gt; 3 bis 5 A [Windungsschluss Schaltventil]</t>
  </si>
  <si>
    <t>0x308009</t>
  </si>
  <si>
    <t>C11C607</t>
  </si>
  <si>
    <t>Level control switchover valve 1 Mechanical malfunction</t>
  </si>
  <si>
    <t>Klemmenwechsel durchführen, Schnellbefüllungsventil per Stellgliedtest prüfen, Kompressor tauschen (Schnellbefüllungsventil ist mechanisch an den Kompressor gekoppelt).</t>
  </si>
  <si>
    <t>SID_SignalValue_#_KR_#_LccDetectedFailureLcc_##_Datenelement2 Byte0 Bit0 nimmt den Wert 1 an [SwitchValve1Closed] Schaltventil öffnet nicht trotz Ansteuerung.</t>
  </si>
  <si>
    <t>0x30800A</t>
  </si>
  <si>
    <t>SID_SignalValue_#_KR_#_LccDetectedFailureLcc_##_Datenelement2 Byte0 Bit1 nimmt den Wert 1 an [SwitchValve1StuckOpen] Erkennung auf dauerhaft geöffnetes Schaltventil.</t>
  </si>
  <si>
    <t>0x300060</t>
  </si>
  <si>
    <t>C11C611</t>
  </si>
  <si>
    <t>Level control switchover valve 1 Short-circuit to ground</t>
  </si>
  <si>
    <t>Initial/Zyklisch: Lowside Schaltventil &lt; 1,1 kOhm nach GND Online (angesteuert): Lowside Schaltventil &lt; 0,34 Ohm nach GND</t>
  </si>
  <si>
    <t>0x300062</t>
  </si>
  <si>
    <t>C11C613</t>
  </si>
  <si>
    <t>Level control switchover valve 1 Open circuit</t>
  </si>
  <si>
    <t>0x308005</t>
  </si>
  <si>
    <t>C11C6F0</t>
  </si>
  <si>
    <t>Level control switchover valve 1 maximum on-duration exceeded</t>
  </si>
  <si>
    <t>SID_SignalValue_#_KR_#_LccDetectedFailureLcc_##_Bit6 Byte1 von Datenelement1 nimmt den Wert 1 an [SwitchValve1NotAvailable_DCMorTM] Zulässige maximale Einschaltdauer des Schaltventils wurde überschritten.</t>
  </si>
  <si>
    <t>0x510032</t>
  </si>
  <si>
    <t>C11D6F0</t>
  </si>
  <si>
    <t>Body acceleration Gradient Error</t>
  </si>
  <si>
    <t>Bei jedem Zyklusaufruf wird die Aufbaubeschleunigung auf Gradientenüberschreitung getestet. Wird der Gradient überschritten, wird der entsprechende Fehlerzähler inkrementiert und der CF des entsprechenden Sensorwertes auf CF = 3 gesetzt. Überschreitet der Fehlerzähler die Fehlerschwelle erfolgt ein Fehlerspeichereintrag.</t>
  </si>
  <si>
    <t>0x31001B</t>
  </si>
  <si>
    <t>C11E2F1</t>
  </si>
  <si>
    <t>Level control system extreme deep level front axle detected</t>
  </si>
  <si>
    <t>bei laufendem Motor das Fahrwerk ausregeln lassen, Höhensensorik auf mechanische Beschädigung prüfen, Pneumatiksystem über Stellgliedtest prüfen.</t>
  </si>
  <si>
    <t>SID_SignalValue_#_CSPV_#_CSPVVehDynError_##_Bitposition 10 [0…15] nimmt den Wert 1 an; Erkennung auf extremes Tiefniveau an einer Fahrzeugvorderachse (Überwachung ob Mittelwert einer Fahrzeug-Vorderachse eine Niveaulage (parametrierbarer Schwellwert) unterschreitet)</t>
  </si>
  <si>
    <t>0x308007</t>
  </si>
  <si>
    <t>C11F207</t>
  </si>
  <si>
    <t>Solenoid for level control system Mechanical malfunction</t>
  </si>
  <si>
    <t>Klemmenwechsel durchführen, Ablassventil per Stellgliedtest prüfen, Kompressor tauschen (Ablassventil mechanisch an den Kompressor gekoppelt).</t>
  </si>
  <si>
    <t>SID_SignalValue_#_KR_#_LccDetectedFailureLcc_##_Bit6 Byte2 von Datenelement1 nimmt den Wert 1 an [ExhaustValveClosed] Ablassventil öffnet nicht trotz Ansteuerung.</t>
  </si>
  <si>
    <t>0x308008</t>
  </si>
  <si>
    <t>Klemmenwechsel durchführen, Ablassventil per Stellgliedtest prüfen, Kompressor tauschen (Ablassventil ist mechanisch an den Kompressor gekoppelt).</t>
  </si>
  <si>
    <t>SID_SignalValue_#_KR_#_LccDetectedFailureLcc_##_Bit7 Byte2 von Datenelement1 nimmt den Wert 1 an [ExhaustValvePermanentlyOpen] Erkennung auf dauerhaft geöffnetes Ablassventil.</t>
  </si>
  <si>
    <t>Klemmenwechsel durchführen, Luftversorgungssystem per Stellgliedtest prüfen, Drucksensor prüfen. Luftversorgungsaggregat tauschen. Stellglied: 0x805D Test_accumulator_and_compressor</t>
  </si>
  <si>
    <t>SID_SignalValue_#_KR_#_LccDetectedFailureLcc_##_Bit3 Byte2 von Datenelement1 nimmt den Wert 1 an [CompressorStartUpPlaus] Gemessener Druck beim Kompressoranlauf unplausibel</t>
  </si>
  <si>
    <t>0x30800E</t>
  </si>
  <si>
    <t>C11F2F0</t>
  </si>
  <si>
    <t>Solenoid for level control system maximum on-duration exceeded</t>
  </si>
  <si>
    <t>Einige Minuten warten bis Ventile vom Regler wieder freigegeben sind.</t>
  </si>
  <si>
    <t>SID_SignalValue_#_KR_#_LccDetectedFailureLcc_##_Bit7 Byte 0 von Datenelement2 nimmt den Wert 1 an [ExhaustValveNotAvailable_DCMorTM] Zulässige maximale Einschaltdauer des Ablassventils wurde überschritten.</t>
  </si>
  <si>
    <t>0x300039</t>
  </si>
  <si>
    <t>C122912</t>
  </si>
  <si>
    <t>Level_control_valves_supply valve_block_1_Short-circuit_to_B+</t>
  </si>
  <si>
    <t>Initial/Zyklisch: Highside Ventilblock &lt; 1,4 kOhm nach Ubat [Ventil-HS Magnetventilblock nach Ubat]</t>
  </si>
  <si>
    <t>0x300038</t>
  </si>
  <si>
    <t>C122A12</t>
  </si>
  <si>
    <t>Level_control_valves_supply valve_block_2_Short-circuit_to_B+</t>
  </si>
  <si>
    <t>Initial/Zyklisch: Highside Ventilblock &lt; 1,4 kOhm nach Ubat [Ventil-HS Umschaltventilblock nach Ubat]</t>
  </si>
  <si>
    <t>C122B07</t>
  </si>
  <si>
    <t>Level_control_strut_valves_ Mechanical_malfunction</t>
  </si>
  <si>
    <t>Klemmmenwechsel durchführen, Federbeinventile VL / VR / HL / HR per Stellgliedtest prüfen, Magnetventilblock tauschen.</t>
  </si>
  <si>
    <t>SID_SignalValue_#_KR_#_LccDetectedFailureLcc_##_Bit5 Byte2 von Datenelement1 nimmt den Wert 1 an [SolenoidValvesStuckOpen] Erkennung auf dauerhaft geöffnete Federbeinventile.</t>
  </si>
  <si>
    <t>C123D29</t>
  </si>
  <si>
    <t>Function limitation through missing initialization tank volume not correct</t>
  </si>
  <si>
    <t>Produktbetreuung / Entwicklung kontaktieren. Fehler im verwendeten Zieldatencontainer.</t>
  </si>
  <si>
    <t>Das DeltaWeightToNoLoad-Signal ist mit -19 (init) oder -20 (Fehler) bedatet.</t>
  </si>
  <si>
    <t>Function limitation through implausible Signal KBI_Inhalt_Tank</t>
  </si>
  <si>
    <t>Kombi auf Fehlerspeichereinträge kontrollieren und beheben. Wenn Fehler immer noch aktiv ZDC für EFP neu flashen.</t>
  </si>
  <si>
    <t>Das aktuell eingestellte Tank-Volumen = 0 (Anpasskanal "fuel_tank_volume") oder der aktuelle Tankinhalt wird als Fehler- oder Init-Wert gesendet (KBI_Inhalt_Tank &gt; 125 dez)</t>
  </si>
  <si>
    <t>0x310019</t>
  </si>
  <si>
    <t>C1247F0</t>
  </si>
  <si>
    <t>Level control system extreme deep level rear axle detected</t>
  </si>
  <si>
    <t>SID_SignalValue_#_CSPV_#_CSPVVehDynError_##_Bitposition 11 [0…15] nimmt den Wert 1 an; Erkennung auf extremes Tiefniveau an einer Fahrzeughinterachse (Überwachung ob Mittelwert einer Fahrzeug-Hinterachse eine Niveaulage (parametrierbarer Schwellwert) unterschreitet)</t>
  </si>
  <si>
    <t>Level control system extreme deep level rear axle detected without rear axle steering</t>
  </si>
  <si>
    <t>SID_SignalValue_#_CSPV_#_CSPVVehDynError_##_Bitposition 11 [0…15] nimmt den Wert 1 an; Erkennung auf extremes Tiefniveau an einer Fahrzeughinterachse (Überwachung ob Mittelwert einer Fahrzeughinterachse eine Niveaulage (parametrierbarer Schwellwert) unterschreitet)</t>
  </si>
  <si>
    <t>C126001</t>
  </si>
  <si>
    <t>Self-levelling suspension compressor electrical malfunction compressor overload</t>
  </si>
  <si>
    <t>SID_SignalValue_#_KR_#_LccDetectedFailureLcc_##_Bit5 Byte0 von Datenelement2 nimmt den Wert 1 an [OverloadCompressor] Kompressorelektronik meldet Fehlerstatus 4 an das Steuergerät zurück (Ueberlastung des Kompressors anhand Strommessung erkannt).</t>
  </si>
  <si>
    <t>0x30800C</t>
  </si>
  <si>
    <t>C126007</t>
  </si>
  <si>
    <t>Air suspension compressor mechanical malfunction compressor not stopping</t>
  </si>
  <si>
    <t>Kompressor tauschen.</t>
  </si>
  <si>
    <t>SID_SignalValue_#_KR_#_LccDetectedFailureLcc_##_Bit4 Byte2 von Datenelement1 nimmt den Wert 1 an [CompressorStuck] Kompressor läuft unabhängig von der Ansteuerung dauerhaft.</t>
  </si>
  <si>
    <t>C1260F0</t>
  </si>
  <si>
    <t>Timeout_Error_LVA_Slave_01</t>
  </si>
  <si>
    <t>Bus-Kommunikation SubCAN prüfen; Steuergerät Kompressor_Niveau prüfen.</t>
  </si>
  <si>
    <t>NWD_Timeout_#_LVA_Slave_Niveau_01_##_Fehler wird ausgelöst wenn Botschafts-UpdateBit dauerhaft gleich 0 ist.</t>
  </si>
  <si>
    <t>C127504</t>
  </si>
  <si>
    <t>PSI5 Sensor Data not Valid</t>
  </si>
  <si>
    <t>Check the PSI5 (accelerometers) sensors harness and replace the sensors if needed</t>
  </si>
  <si>
    <t>Internal diagnosis of chip for PSI5 sensors activated for Data not valid</t>
  </si>
  <si>
    <t>PSI5 Sensor Open load</t>
  </si>
  <si>
    <t>Internal diagnosis of chip for PSI5 sensors activated for Open Load</t>
  </si>
  <si>
    <t>PSI5 Sensor Short to battery</t>
  </si>
  <si>
    <t>Internal diagnosis of chip for PSI5 sensors activated for Short to Battery</t>
  </si>
  <si>
    <t>PSI5 Sensor Short to ground</t>
  </si>
  <si>
    <t>Internal diagnosis of chip for PSI5 sensors activated for Short to Ground</t>
  </si>
  <si>
    <t>PSI5 Sensor not ready</t>
  </si>
  <si>
    <t>Internal diagnosis of chip for PSI5 sensors activated for Sensor not ready</t>
  </si>
  <si>
    <t>BTM Fault - Oil Aged</t>
  </si>
  <si>
    <t>- Change brake system oil - Execute Basic Setting BTM 3</t>
  </si>
  <si>
    <t>Time or km from last oil change exceeded time threshold</t>
  </si>
  <si>
    <t>0xB3002C</t>
  </si>
  <si>
    <t>C1296F3</t>
  </si>
  <si>
    <t>eABC fall-back level activated</t>
  </si>
  <si>
    <t>Deaktivierung eABC Rückfallebene durch setzen der Anpassung "eABC_Rückfallebene" (Record Data ID 0x0510) auf den Wert "nicht aktiviert" (=0).</t>
  </si>
  <si>
    <t>Die Anpassung "eABC_Rückfallebene" (Record Data ID 0x0510) wird mit dem Wert "aktiviert" (=1) berschrieben.</t>
  </si>
  <si>
    <t>0xA30000</t>
  </si>
  <si>
    <t>C129700</t>
  </si>
  <si>
    <t>Error Signal Prio1 set eAWS FA</t>
  </si>
  <si>
    <t>Sender Steuergerät eAWS (0xD4, 0xD5) prüfen</t>
  </si>
  <si>
    <t>NWD_SignalRange_#_PDU_eAWS_VA_02_#_eAWS_VA_Warnmeldung_Prio1_##_Signal wird mit Wert 1 empfangen UND NWD_SignalRange_#_PDU_eAWS_VA_02_#_eAWS_VA_IstStatus_##_Signal wird NICHT mit Wert 6 oder 7 oder 0x0B empfangen UND NWD_SignalRange_#_PDU_Fahrwerk_08_#_FA_Hoehenwerte_Qualifier_##_Signal ist 0</t>
  </si>
  <si>
    <t>0xA30001</t>
  </si>
  <si>
    <t>Error Signal Prio2 set eAWS FA</t>
  </si>
  <si>
    <t>NWD_SignalRange_#_PDU_eAWS_VA_02_#_eAWS_VA_Warnmeldung_Prio2_##_Signal wird mit Wert 1 empfangen UND NWD_SignalRange_#_PDU_eAWS_VA_02_#_eAWS_VA_IstStatus_##_Signal wird NICHT mit Wert 6 oder 7 oder 0x0B empfangen UND NWD_SignalRange_#_PDU_Fahrwerk_08_#_FA_Hoehenwerte_Qualifier_##_Signal ist 0</t>
  </si>
  <si>
    <t>0xA30002</t>
  </si>
  <si>
    <t>Error Signal Prio1 set eAWS RA</t>
  </si>
  <si>
    <t>NWD_SignalRange_#_PDU_eAWS_VA_02_#_eAWS_HA_Warnmeldung_Prio1_##_Signal wird mit Wert 1 empfangen UND NWD_SignalRange_#_PDU_eAWS_HA_02_#_eAWS_HA_IstStatus_##_Signal wird NICHT mit Wert 6 oder 7 oder 0x0B empfangen UND NWD_SignalRange_#_PDU_Fahrwerk_08_#_FA_Hoehenwerte_Qualifier_##_Signal ist 0</t>
  </si>
  <si>
    <t>0xA30003</t>
  </si>
  <si>
    <t>Error Signal Prio2 set eAWS RA</t>
  </si>
  <si>
    <t>NWD_SignalRange_#_PDU_eAWS_HA_02_#_eAWS_HA_Warnmeldung_Prio2_##_Signal wird mit Wert 1 empfangen UND NWD_SignalRange_#_PDU_eAWS_HA_02_#_eAWS_HA_IstStatus_##_Signal wird NICHT mit Wert 6 oder 7 oder 0x0B empfangen UND NWD_SignalRange_#_PDU_Fahrwerk_08_#_FA_Hoehenwerte_Qualifier_##_Signal ist 0</t>
  </si>
  <si>
    <t>0xA40002</t>
  </si>
  <si>
    <t>Function restriction due to functional error eAWS FA</t>
  </si>
  <si>
    <t>NWD_SignalRange_#_PDU_eAWS_VA_02_#_eAWS_VA_IstStatus_##_Signal wird mit Wert 6 oder 7 oder mit 0x0B empfangen Überwachung des Signals auf Fehler mittels Fehlerzähler FZ. Fehler liegt vor = FZ+2 Fehler liegt nicht mehr vor = FZ-1 (Wertebereich FZ = 0 ... 100)</t>
  </si>
  <si>
    <t>0xA40003</t>
  </si>
  <si>
    <t>Function restriction due to functional error eAWS RA</t>
  </si>
  <si>
    <t>NWD_SignalRange_#_PDU_eAWS_HA_02_#_eAWS_HA_IstStatus_##_Signal wird mit Wert 6 oder 7 oder mit 0x0B empfangen Überwachung des Signals auf Fehler mittels Fehlerzähler FZ. Fehler liegt vor = FZ+2 Fehler liegt nicht mehr vor = FZ-1 (Wertebereich FZ = 0 ... 100)</t>
  </si>
  <si>
    <t>0xA40100</t>
  </si>
  <si>
    <t>Function restriction due to unreliable signal observed lateral acceleration</t>
  </si>
  <si>
    <t>Mindestens ein SV-Bit in EAWSaLateralObservedSV gesetzt</t>
  </si>
  <si>
    <t>0xA40101</t>
  </si>
  <si>
    <t>Function restriction due to unreliable signal demanded distribution of roll momenta</t>
  </si>
  <si>
    <t>EAWSstiDetectedFailure Bit1 nimmt Wert 1 an</t>
  </si>
  <si>
    <t>0xB30031</t>
  </si>
  <si>
    <t>C129898</t>
  </si>
  <si>
    <t>Actuator temperature too high</t>
  </si>
  <si>
    <t>Fahrzeug mehrere Stunden abkühlen lassen und anschließend die Diagnosemesswerte Temperatur Leistungselektronik im Aktorsystem plausibilisieren. Bei unplausible Abweichung der beiden Sensoren Aktorsteuergerät tauschen.</t>
  </si>
  <si>
    <t>SID_SignalValue_#_eABC_#_EABCidxDetectedFailure_##_Bit 5 in Byte 0 nimmt den Wert 1 an;</t>
  </si>
  <si>
    <t>0xB30032</t>
  </si>
  <si>
    <t>Actuator temperature temporary too high</t>
  </si>
  <si>
    <t>SID_SignalValue_#_eABC_#_EABCidxDetectedFailure_##_Bit 2 in Byte 1 nimmt den Wert 1 an;</t>
  </si>
  <si>
    <t>C129CF0</t>
  </si>
  <si>
    <t>Sensor for vehicle leveling front left and rear right supply voltage too low</t>
  </si>
  <si>
    <t>Überprüfung der Sensorversorgungsspannung; Prüfen der Verkabelung zwischen Sensor und Steuergerät.</t>
  </si>
  <si>
    <t>Rückgemessene Versorgungsspannung der Niveausensoren vorne links und hinten rechts &lt; 5 V - 10%</t>
  </si>
  <si>
    <t>C129CF1</t>
  </si>
  <si>
    <t>Sensor for vehicle leveling front left and rear right supply voltage too high</t>
  </si>
  <si>
    <t>Rückgemessene Versorgungsspannung der Niveausensoren vorne links und hinten rechts &gt; 5 V + 10 %</t>
  </si>
  <si>
    <t>C129DF0</t>
  </si>
  <si>
    <t>Sensor for vehicle leveling front right and rear left supply voltage too low</t>
  </si>
  <si>
    <t>Rückgemessene Versorgungsspannung der Niveausensoren vorne rechts und hinten links &lt; 5 V - 10%</t>
  </si>
  <si>
    <t>C129DF1</t>
  </si>
  <si>
    <t>Sensor for vehicle leveling front right and rear left supply voltage too high</t>
  </si>
  <si>
    <t>Rückgemessene Versorgungsspannung der Niveausensoren vorne rechts und hinten links &gt; 5 V + 10%</t>
  </si>
  <si>
    <t>0xB50008</t>
  </si>
  <si>
    <t>C12A8F0</t>
  </si>
  <si>
    <t>Data_set_implausible_aktuator_electrical_active_body_controller</t>
  </si>
  <si>
    <t>Gleichen Datensatz auf dem eABC Steuergerät Vorderachse und Hinterachse flashen</t>
  </si>
  <si>
    <t>Datensatz eABC Steuergerät Vorderachse ungleich zum Datensatz eABC Steuergerät Hinterachse</t>
  </si>
  <si>
    <t>0xB50009</t>
  </si>
  <si>
    <t>C12A8F1</t>
  </si>
  <si>
    <t>Software_implausible_aktuator_electrical_active_body_controller</t>
  </si>
  <si>
    <t>Gleiche Software auf dem eABC Steuergerät Vorderachse und Hinterachse flashen</t>
  </si>
  <si>
    <t>Software eABC Steuergerät Vorderachse ungleich zur Software eABC Steuergerät Hinterachse</t>
  </si>
  <si>
    <t>0xB30012</t>
  </si>
  <si>
    <t>C12C4F0</t>
  </si>
  <si>
    <t>free_turning_actuator_front_left</t>
  </si>
  <si>
    <t>SID_SignalValue_#_eABC_#_eABC_VA_Fehlergruppe_3_## nimmt den Wert 1 an;</t>
  </si>
  <si>
    <t>0xB30013</t>
  </si>
  <si>
    <t>C12C4F1</t>
  </si>
  <si>
    <t>blocked_actuator_front_left</t>
  </si>
  <si>
    <t>SID_SignalValue_#_eABC_#_eABC_VA_Fehlergruppe_4_## nimmt den Wert 1 an;</t>
  </si>
  <si>
    <t>0xB30014</t>
  </si>
  <si>
    <t>C12C5F0</t>
  </si>
  <si>
    <t>free_turning_actuator_front_right</t>
  </si>
  <si>
    <t>SID_SignalValue_#_eABC_#_eABC_VA_Fehlergruppe_1_## nimmt den Wert 1 an;</t>
  </si>
  <si>
    <t>0xB30015</t>
  </si>
  <si>
    <t>C12C5F1</t>
  </si>
  <si>
    <t>blocked_actuator_front_right</t>
  </si>
  <si>
    <t>SID_SignalValue_#_eABC_#_eABC_VA_Fehlergruppe_2_## nimmt den Wert 1 an;</t>
  </si>
  <si>
    <t>0xB30016</t>
  </si>
  <si>
    <t>C12C6F0</t>
  </si>
  <si>
    <t>free_turning_actuator_rear_left</t>
  </si>
  <si>
    <t>SID_SignalValue_#_eABC_#_eABC_HA_Fehlergruppe_3_## nimmt den Wert 1 an;</t>
  </si>
  <si>
    <t>0xB30017</t>
  </si>
  <si>
    <t>C12C6F1</t>
  </si>
  <si>
    <t>blocked_actuator_rear_left</t>
  </si>
  <si>
    <t>SID_SignalValue_#_eABC_#_eABC_HA_Fehlergruppe_4_## nimmt den Wert 1 an;</t>
  </si>
  <si>
    <t>0xB30018</t>
  </si>
  <si>
    <t>C12C7F0</t>
  </si>
  <si>
    <t>free_turning_actuator_rear_right</t>
  </si>
  <si>
    <t>SID_SignalValue_#_eABC_#_eABC_HA_Fehlergruppe_1_## nimmt den Wert 1 an;</t>
  </si>
  <si>
    <t>0xB30019</t>
  </si>
  <si>
    <t>C12C7F1</t>
  </si>
  <si>
    <t>blocked_actuator_rear_right</t>
  </si>
  <si>
    <t>SID_SignalValue_#_eABC_#_eABC_HA_Fehlergruppe_2_## nimmt den Wert 1 an;</t>
  </si>
  <si>
    <t>0xB3001A</t>
  </si>
  <si>
    <t>C12CCF0</t>
  </si>
  <si>
    <t>blocked_actuator_front_axle</t>
  </si>
  <si>
    <t>SID_SignalValue_#_eABC_#_eABC_VA_Fehlergruppe_2_## und SID_SignalValue_#_eABC_#_eABC_VA_Fehlergruppe_4_## nehmen den Wert 1 an;</t>
  </si>
  <si>
    <t>0xB3001B</t>
  </si>
  <si>
    <t>C12CDF0</t>
  </si>
  <si>
    <t>blocked_actuator_rear_axle</t>
  </si>
  <si>
    <t>SID_SignalValue_#_eABC_#_eABC_HA_Fehlergruppe_2_## und SID_SignalValue_#_eABC_#eABC_HA_Fehlergruppe_4_## nehmen den Wert 1 an;</t>
  </si>
  <si>
    <t>0xB30000</t>
  </si>
  <si>
    <t>C12CEF0</t>
  </si>
  <si>
    <t>implausible_actuator_force_distribution</t>
  </si>
  <si>
    <t>Klemmenwechsel durchführen, Sperren- und Aktorfunktion überprüfen, Fehlerspeicher der Aktorsteuergeräte auslesen. Prüfung der Höhensensorik auf mechanische Schäden.</t>
  </si>
  <si>
    <t>SID_SignalValue_#_eABC_#_EABCidxDetectedFailure_##_Bit 0 in Byte 0 nimmt den Wert 1 an. Erkennung auf Aktorkraftverteilungsfehler.</t>
  </si>
  <si>
    <t>0xB30001</t>
  </si>
  <si>
    <t>C12D2F0</t>
  </si>
  <si>
    <t>unintended_body_oscillation</t>
  </si>
  <si>
    <t>Klemmenwechsel durchführen. Stellgliedtest Aktorfunktion durchführen. Fehlerspeicher EFP und Aktorsteuergeräte durchführen.</t>
  </si>
  <si>
    <t>SID_SignalValue_#_eABC_#_EABCidxDetectedFailure_##_Bit 1 in Byte 0 nimmt den Wert 1 an; Erkennung auf aktive Anfachung.</t>
  </si>
  <si>
    <t>C134800</t>
  </si>
  <si>
    <t>Sensor Management Init Fault</t>
  </si>
  <si>
    <t>C137200</t>
  </si>
  <si>
    <t>Virtual Sensors Init Timeout</t>
  </si>
  <si>
    <t>HL SW CI - Memory Management Fault</t>
  </si>
  <si>
    <t>Verify the presence of message Diagnose_01 and correct filling ECU in sleep and successive power ON</t>
  </si>
  <si>
    <t>Data in memory stored not plausible</t>
  </si>
  <si>
    <t>HL SW CI - Communication Availability</t>
  </si>
  <si>
    <t>Data in network not plausible</t>
  </si>
  <si>
    <t>0x6B</t>
  </si>
  <si>
    <t>C13B600</t>
  </si>
  <si>
    <t>Damper Control Initialization Fault</t>
  </si>
  <si>
    <t>C13B61D</t>
  </si>
  <si>
    <t>Damper Overcurrent</t>
  </si>
  <si>
    <t>Check current does not stay above threshold DCdiagOverCurThdC for long time</t>
  </si>
  <si>
    <t>Damper Current Tracking Error</t>
  </si>
  <si>
    <t>Check damper wirings and if needed replace shock absorbers and/or ECU</t>
  </si>
  <si>
    <t>Measured current higher than DCdiagCurTrackErrThdC</t>
  </si>
  <si>
    <t>C13B6F1</t>
  </si>
  <si>
    <t>Damper Thermal Protection</t>
  </si>
  <si>
    <t>1. 3h standing time 2. If still present change the shock absorbers</t>
  </si>
  <si>
    <t>The estimated damper temperature is over a safety threshold DCdiagOverTThdC</t>
  </si>
  <si>
    <t>0xC40001</t>
  </si>
  <si>
    <t>rear_axle_steering_partial_nominal_angle_realisation_not_correct</t>
  </si>
  <si>
    <t>Steuergerät HAL prüfen</t>
  </si>
  <si>
    <t>SID_SignalValue_#_DAS_#_DASDetectedErrors_##_Bit 1 in Byte 0 nimmt den Wert 1 an. Erkennung Fehlerzustand: HAL setzt DAS-Winkel nicht wie angefordert um.</t>
  </si>
  <si>
    <t>0xC40003</t>
  </si>
  <si>
    <t>rear_axle_steering_error_steering_malfunction</t>
  </si>
  <si>
    <t>SID_SignalValue_#_DAS_#_DASDetectedErrors_##_Bit 1 in Byte 1 nimmt den Wert 1 an. Erkennung Fehlerzustand: HAL in Rückfallebene Lenkungsausfall.</t>
  </si>
  <si>
    <t>0xC40006</t>
  </si>
  <si>
    <t>rear_axle_steering_DAS_static_error_with_returning</t>
  </si>
  <si>
    <t>SID_SignalValue_#_DAS_#_DASDetectedErrors_##_Bit 4 in Byte 1 nimmt den Wert 1 an. Erkennung Fehlerzustand: HAL in Rückfallebene Teilfunktion Integrallenkung dauerhafter Fehler mit Rückführung.</t>
  </si>
  <si>
    <t>0xC40007</t>
  </si>
  <si>
    <t>rear_axle_steering_DAS_static_error_without_returning</t>
  </si>
  <si>
    <t>SID_SignalValue_#_DAS_#_DASDetectedErrors_##_Bit 5 in Byte 1 nimmt den Wert 1 an. Erkennung Fehlerzustand: HAL in Rückfallebene Teilfunktion Integrallenkung dauerhafter Fehler ohne Rückführung.</t>
  </si>
  <si>
    <t>0xC40009</t>
  </si>
  <si>
    <t>rear_axle_steering_DAS_init_value_static_not_plausible</t>
  </si>
  <si>
    <t>SID_SignalValue_#_DAS_#_DASDetectedErrors_##_Bit 7 in Byte 1 nimmt den Wert 1 an. Erkennung Fehlerzustand: HAL Teilfunktion Integrallenkung dauerhaft oder unerwartet im Init-Status</t>
  </si>
  <si>
    <t>Temperature Sensor 1 error</t>
  </si>
  <si>
    <t>Board Temperature sensor out of functional range &lt; -40°C or &gt; 125°C</t>
  </si>
  <si>
    <t>P06AC00</t>
  </si>
  <si>
    <t>Temperature Sensor 2 error</t>
  </si>
  <si>
    <t>0x300040</t>
  </si>
  <si>
    <t>P089200</t>
  </si>
  <si>
    <t>Level control valves Open circuit</t>
  </si>
  <si>
    <t>Initial/Zyklisch: erkannter Leitungsabriss aller Balgventile + Druckspeicherventil Online (angesteuert): erkannter Leitungsabriss aller Balgventile + Druckspeicherventil UND erkannter KS nach GND von Ablaß- und Schaltventil [Unterbrechung Ventil-HS Magnetventilblock]</t>
  </si>
  <si>
    <t>0x300041</t>
  </si>
  <si>
    <t>Level control valves Open Circuit</t>
  </si>
  <si>
    <t>Initial/Zyklisch: erkannter Leitungsabriss von Ablaß- und Schaltventil Online (angesteuert): erkannter Leitungsabriss von Ablaß- und Schaltventil UND erkannter KS nach GND aller Balgventile + Druckspeicherventil [Unterbrechung Ventil-HS Umschaltventilblock]</t>
  </si>
  <si>
    <t>P0D1F00</t>
  </si>
  <si>
    <t>Delta Date Calculation Error - Overflow</t>
  </si>
  <si>
    <t>Delta time between data in network and the one in memory too high</t>
  </si>
  <si>
    <t>Delta Date Calculation Error - Delta Negative</t>
  </si>
  <si>
    <t>Delta time between data in network and the one in memory negative</t>
  </si>
  <si>
    <t>Shipping mode active</t>
  </si>
  <si>
    <t>Nach erfolgtem Transport kann der Verlademodus über Grundeinstellung 0x03D7 "Verlademodus deaktivieren" verlassen werden.</t>
  </si>
  <si>
    <t>Verlademodus wird über Routine 0x03D7 aktiviert.</t>
  </si>
  <si>
    <t>Function limitation due to excessive temperature air suspension compressor</t>
  </si>
  <si>
    <t>Prüfen ob am Kompressor ein Luftaustausch möglich ist (mechanischer Schaden, Schmutz, Schnee, Eis, ..), Bei vermehrtem Auftreten Kompressor über Stellgliedtest prüfen</t>
  </si>
  <si>
    <t>SID_SignalValue_#_KR_#_LccDetectedFailureLcc_##_Bit0 Byte1 von Datenelement1 nimmt den Wert 1 an; [CompressorOverTempreratureForLc] Ermittelte Kompressortemperatur zu hoch für Regelungen. (Temperaturschwellwert parametrierbar)</t>
  </si>
  <si>
    <t>None</t>
  </si>
  <si>
    <t>Bus sends again</t>
  </si>
  <si>
    <t>Missing Message MFL_Tasten_01</t>
  </si>
  <si>
    <t>0xB3002F</t>
  </si>
  <si>
    <t>P196E00</t>
  </si>
  <si>
    <t>48V ressources not sufficient</t>
  </si>
  <si>
    <t>Funktion des 48V-Bordnetzes prüfen.</t>
  </si>
  <si>
    <t>SID_SignalValue_#_eABC_#_EABCidxDetectedFailure_##_Bit 3 in Byte 0 nimmt den Wert 1 an;</t>
  </si>
  <si>
    <t>0xB30030</t>
  </si>
  <si>
    <t>48V ressources temporary not sufficient</t>
  </si>
  <si>
    <t>SID_SignalValue_#_eABC_#_EABCidxDetectedFailure_##_Bit 4 in Byte 0 nimmt den Wert 1 an;</t>
  </si>
  <si>
    <t>0xB3002E</t>
  </si>
  <si>
    <t>P19F800</t>
  </si>
  <si>
    <t>48V supply system not available</t>
  </si>
  <si>
    <t>Verfügbarkeit des 48V Bordnetzes prüfen</t>
  </si>
  <si>
    <t>SID_SignalValue_#_eABC_#_EABCidxDetectedFailure_##_Bit 2 in Byte 0 nimmt den Wert 1 an;</t>
  </si>
  <si>
    <t>0x440010</t>
  </si>
  <si>
    <t>Function restriction due to invalid signal Motor_11: MO_Mom_Soll_Roh</t>
  </si>
  <si>
    <t>Bus-Kommunikation FlexRay prüfen; Steuergerät Motorsteuergerät prüfen.</t>
  </si>
  <si>
    <t>Überwachung auf Verletzung des gültigen Wertebereichs (siehe gültige K-Matrix "Min Rohwert [dez]" und "Max Rohwert [dez]"), welcher für das Signal Motor_11: MO_Mom_Soll_Roh definiert wurde, mittels Fehlerzähler FZ. Fehler liegt vor = FZ+2 Fehler liegt nicht mehr vor = FZ-1</t>
  </si>
  <si>
    <t>0x640037</t>
  </si>
  <si>
    <t>Function_restriction_due_to_communication_interruption_CombustionEngineInertia</t>
  </si>
  <si>
    <t>SID_SignalValue_#_CSPH_#_CombustionEngineInertia_##_bei erkannter Verletzung des Arbeitsbereiches (Botschaft Motor_11) Überwachung des Signals auf Fehler mittels Fehlerzähler FZ. Fehler liegt vor = FZ+2 Fehler liegt nicht mehr vor = FZ-1 (Wertebereich FZ = 0 ... 20)</t>
  </si>
  <si>
    <t>0x640038</t>
  </si>
  <si>
    <t>Function_restriction_due_to_communication_interruption_FactorTorqueDriveTrain</t>
  </si>
  <si>
    <t>SID_SignalValue_#_CSPH_#_FactorTorqueDriveTrain_##_bei erkannter Verletzung des Arbeitsbereiches (Botschaft Motor_Code_01) Überwachung des Signals auf Fehler mittels Fehlerzähler FZ. Fehler liegt vor = FZ+2 Fehler liegt nicht mehr vor = FZ-1 (Wertebereich FZ = 0 ... 20)</t>
  </si>
  <si>
    <t>0x840000</t>
  </si>
  <si>
    <t>Function restriction due to communication interruption AcceleratorPedalRaw</t>
  </si>
  <si>
    <t>SID_SignalValidity_#_EQC_#_AcceleratorPedalRaw_##_Überwachung der signalrelevanten Busbotschaft (Motor_20) auf Fehler mittels Fehlerzähler FZ. Fehler liegt vor = FZ+2 Fehler liegt nicht mehr vor = FZ-1 (Wertebereich FZ = 0..100)</t>
  </si>
  <si>
    <t>0x840009</t>
  </si>
  <si>
    <t>Function_restriction_due_to_communication_interruption_QSPprcThermalLoad</t>
  </si>
  <si>
    <t>SID_SignalValue_#_EQC_#_QSPprcThermalLoad_##_bei erkannter Verletzung des Arbeitsbereiches (Botschaft QSP_03) Überwachung des Signals auf Fehler mittels Fehlerzähler FZ. Fehler liegt vor = FZ+2 Fehler liegt nicht mehr vor = FZ-1 (Wertebereich FZ = 0 ... 100)</t>
  </si>
  <si>
    <t>0x840010</t>
  </si>
  <si>
    <t>Function_restriction_due_to_communication_interruption_QSPtempOilDeg</t>
  </si>
  <si>
    <t>SID_SignalValue_#_EQC_#_QSPtempOilDeg_##_bei erkannter Verletzung des Arbeitsbereiches (Botschaft QSP_03) Überwachung des Signals auf Fehler mittels Fehlerzähler FZ. Fehler liegt vor = FZ+2 Fehler liegt nicht mehr vor = FZ-1 (Wertebereich FZ = 0 ... 100)</t>
  </si>
  <si>
    <t>0xEB4004</t>
  </si>
  <si>
    <t>Function restriction due to invalid signal</t>
  </si>
  <si>
    <t>Überwachung auf Verletzung des gültigen Wertebereichs (siehe gültige K-Matrix "Min Rohwert [dez]" und "Max Rohwert [dez]"), welcher für das Signal Motor_TS_03:TS_Allrad_Anteil_sek definiert wurde, mittels Fehlerzähler FZ. Fehler liegt vor = FZ+2 Fehler liegt nicht mehr vor = FZ-1</t>
  </si>
  <si>
    <t>0xEB4016</t>
  </si>
  <si>
    <t>Überwachung auf Verletzung des gültigen Wertebereichs (siehe gültige K-Matrix "Min Rohwert [dez]" und "Max Rohwert [dez]"), welcher für das Signal Motor_TS_01:TS_MomRad_Wunsch_sek definiert wurde, mittels Fehlerzähler FZ. Fehler liegt vor = FZ+2 Fehler liegt nicht mehr vor = FZ-1</t>
  </si>
  <si>
    <t>0xEB4017</t>
  </si>
  <si>
    <t>Überwachung auf Verletzung des gültigen Wertebereichs (siehe gültige K-Matrix "Min Rohwert [dez]" und "Max Rohwert [dez]"), welcher für das Signal Motor_TS_02:TS_MomRad_verfuegb_max_sek definiert wurde, mittels Fehlerzähler FZ. Fehler liegt vor = FZ+2 Fehler liegt nicht mehr vor = FZ-1</t>
  </si>
  <si>
    <t>0xEB4018</t>
  </si>
  <si>
    <t>Überwachung auf Verletzung des gültigen Wertebereichs (siehe gültige K-Matrix "Min Rohwert [dez]" und "Max Rohwert [dez]"), welcher für das Signal Motor_TS_02:TS_MomRad_verfuegb_maxReku_sek definiert wurde, mittels Fehlerzähler FZ. Fehler liegt vor = FZ+2 Fehler liegt nicht mehr vor = FZ-1</t>
  </si>
  <si>
    <t>0xEB401B</t>
  </si>
  <si>
    <t>Überwachung des Signals auf Wert =1 mittels Fehlerzähler FZ. Fehler liegt vor = FZ+2 Fehler liegt nicht mehr vor = FZ-1 (Wertebereich FZ = 0 ... 20)</t>
  </si>
  <si>
    <t>0xEB401F</t>
  </si>
  <si>
    <t>Überwachung des Signals auf Fehler mittels Fehlerzähler FZ bei Initwert. Fehler liegt vor = FZ+2 Fehler liegt nicht mehr vor = FZ-1 (Wertebereich FZ = 0 ... 20)</t>
  </si>
  <si>
    <t>0xEB4020</t>
  </si>
  <si>
    <t>0xEB4021</t>
  </si>
  <si>
    <t>0xEB4022</t>
  </si>
  <si>
    <t>0xEB4019</t>
  </si>
  <si>
    <t>Bus-Kommunikation FlexRay prüfen; Steuergerät Getriebe prüfen.</t>
  </si>
  <si>
    <t>Überwachung auf Verletzung des gültigen Wertebereichs (siehe gültige K-Matrix "Min Rohwert [dez]" und "Max Rohwert [dez]"), welcher für das Signal Getriebe_11:GE_Fahrstufe definiert wurde, mittels Fehlerzähler FZ. Fehler liegt vor = FZ+2 Fehler liegt nicht mehr vor = FZ-1</t>
  </si>
  <si>
    <t>0xEB4005</t>
  </si>
  <si>
    <t>Bus-Kommunikation FlexRay prüfen; Steuergerät Leistungselektronik 1 prüfen.</t>
  </si>
  <si>
    <t>Überwachung auf Verletzung des gültigen Wertebereichs (siehe gültige K-Matrix "Min Rohwert [dez]" und "Max Rohwert [dez]"), welcher für das Signal EM1_HYB_06:EM1_Max_Moment definiert wurde, mittels Fehlerzähler FZ. Fehler liegt vor = FZ+2 Fehler liegt nicht mehr vor = FZ-1</t>
  </si>
  <si>
    <t>0xEB4006</t>
  </si>
  <si>
    <t>Überwachung auf Verletzung des gültigen Wertebereichs (siehe gültige K-Matrix "Min Rohwert [dez]" und "Max Rohwert [dez]"), welcher für das Signal EM1_HYB_06:EM1_Min_Moment definiert wurde, mittels Fehlerzähler FZ. Fehler liegt vor = FZ+2 Fehler liegt nicht mehr vor = FZ-1</t>
  </si>
  <si>
    <t>0xEB4007</t>
  </si>
  <si>
    <t>Überwachung auf Verletzung des gültigen Wertebereichs (siehe gültige K-Matrix "Min Rohwert [dez]" und "Max Rohwert [dez]"), welcher für das Signal EM1_HYB_12:EM1_IstMoment definiert wurde, mittels Fehlerzähler FZ. Fehler liegt vor = FZ+2 Fehler liegt nicht mehr vor = FZ-1</t>
  </si>
  <si>
    <t>0xEB4008</t>
  </si>
  <si>
    <t>Überwachung auf Verletzung des gültigen Wertebereichs (siehe gültige K-Matrix "Min Rohwert [dez]" und "Max Rohwert [dez]"), welcher für das Signal EM1_HYB_12:EM1_IstDrehzahl definiert wurde, mittels Fehlerzähler FZ. Fehler liegt vor = FZ+2 Fehler liegt nicht mehr vor = FZ-1</t>
  </si>
  <si>
    <t>0x440001</t>
  </si>
  <si>
    <t>Function restriction due to communication interruption</t>
  </si>
  <si>
    <t>Bus-Kommunikation FlexRay prüfen; Steuergerät ESP prüfen.</t>
  </si>
  <si>
    <t>SID_SignalValidity_#_DR_#_FlagAccEmergencyBrake_##_SV_Bit0 Überwachung der signalrelevanten Busbotschaft auf Fehler mittels Fehlerzähler FZ. Fehler liegt vor = FZ+2 Fehler liegt nicht mehr vor = FZ-1 (Wertebereich FZ = 0 ... 50)</t>
  </si>
  <si>
    <t>0x44000A</t>
  </si>
  <si>
    <t>Function_restriction_due_to_communication_interruption_EspOverSteer</t>
  </si>
  <si>
    <t>Signal ESP_Systemstatus = 1 (PDU:ESP_21) und SID_SignalValidity_#_DR_#_EspOverSteer_##_SV_Bit0 Überwachung der signalrelevanten Busbotschaft (Botschaft ESP_22) auf Fehler mittels Fehlerzähler FZ. Fehler liegt vor = FZ+2 Fehler liegt nicht mehr vor = FZ-1 (Wertebereich FZ = 0 ... 100)</t>
  </si>
  <si>
    <t>0x44000B</t>
  </si>
  <si>
    <t>Function_restriction_due_to_communication_interruption_EpbBrakeDemand</t>
  </si>
  <si>
    <t>SID_SignalValidity_#_DR_#_EpbBrakeDemand_##_SV_Bit0 Überwachung der signalrelevanten Busbotschaft (EPB_01) auf Fehler mittels Fehlerzähler FZ. Fehler liegt vor = FZ+2 Fehler liegt nicht mehr vor = FZ-1 (Wertebereich FZ = 0 ... 50)</t>
  </si>
  <si>
    <t>0x440053</t>
  </si>
  <si>
    <t>Function_restriction_due_to_communication_interruption_EspUnderSteer</t>
  </si>
  <si>
    <t>Signal ESP_Systemstatus = 1 (PDU:ESP_21) und SID_SignalValidity_#_DR_#_EspUnderSteer_##_SV_Bit0 Überwachung der signalrelevanten Busbotschaft (Botschaft ESP_22) auf Fehler mittels Fehlerzähler FZ. Fehler liegt vor = FZ+2 Fehler liegt nicht mehr vor = FZ-1 (Wertebereich FZ = 0 ... 100)</t>
  </si>
  <si>
    <t>0x440138</t>
  </si>
  <si>
    <t>Function_restriction_due_to_communication_interruption_ESCpBrakeDriverDemandBar</t>
  </si>
  <si>
    <t>SID_SignalValidity_#_DR_#_ESCpBrakeDriverDemandBar_##_SV_Bit0 Überwachung der signalrelevanten Busbotschaft (Botschaft ESP_28) auf Fehler mittels Fehlerzähler FZ. Fehler liegt vor = FZ+2 Fehler liegt nicht mehr vor = FZ-1 (Wertebereich FZ = 0 ... 50)</t>
  </si>
  <si>
    <t>0x640003</t>
  </si>
  <si>
    <t>Function_restriction_due_to_communication_interruption_WheelSpeedFL</t>
  </si>
  <si>
    <t>SID_SignalValue_#_CSPH_#_WheelSpeedFL_##_bei erkannter Verletzung des Arbeitsbereiches (Botschaft ESP_03) Überwachung des Signals auf Fehler mittels Fehlerzähler FZ. Fehler liegt vor = FZ+2 Fehler liegt nicht mehr vor = FZ-1 (Wertebereich FZ = 0 ... 20)</t>
  </si>
  <si>
    <t>0x640004</t>
  </si>
  <si>
    <t>Function_restriction_due_to_communication_interruption_WheelSpeedFR</t>
  </si>
  <si>
    <t>SID_SignalValue_#_CSPH_#_WheelSpeedFR_##_bei erkannter Verletzung des Arbeitsbereiches (Botschaft ESP_03) Überwachung des Signals auf Fehler mittels Fehlerzähler FZ. Fehler liegt vor = FZ+2 Fehler liegt nicht mehr vor = FZ-1 (Wertebereich FZ = 0 ... 20)</t>
  </si>
  <si>
    <t>0x640005</t>
  </si>
  <si>
    <t>Function_restriction_due_to_communication_interruption_WheelSpeedRL</t>
  </si>
  <si>
    <t>SID_SignalValue_#_CSPH_#_WheelSpeedRL_##_bei erkannter Verletzung des Arbeitsbereiches (Botschaft ESP_03) Überwachung des Signals auf Fehler mittels Fehlerzähler FZ. Fehler liegt vor = FZ+2 Fehler liegt nicht mehr vor = FZ-1 (Wertebereich FZ = 0 ... 20)</t>
  </si>
  <si>
    <t>0x640006</t>
  </si>
  <si>
    <t>Function_restriction_due_to_communication_interruption_WheelSpeedRR</t>
  </si>
  <si>
    <t>SID_SignalValue_#_CSPH_#_WheelSpeedRR_##_bei erkannter Verletzung des Arbeitsbereiches (Botschaft ESP_03) Überwachung des Signals auf Fehler mittels Fehlerzähler FZ. Fehler liegt vor = FZ+2 Fehler liegt nicht mehr vor = FZ-1 (Wertebereich FZ = 0 ... 20)</t>
  </si>
  <si>
    <t>0x64000C</t>
  </si>
  <si>
    <t>Function_restriction_due_to_communication_interruption_BrakePressure</t>
  </si>
  <si>
    <t>SID_SignalValue_#_CSPH_#_BrakePressure_##_bei erkannter Verletzung des Arbeitsbereiches (Botschaft ESP_05) Überwachung des Signals auf Fehler mittels Fehlerzähler FZ. Fehler liegt vor = FZ+2 Fehler liegt nicht mehr vor = FZ-1 (Wertebereich FZ = 0 ... 20)</t>
  </si>
  <si>
    <t>0x64000F</t>
  </si>
  <si>
    <t>Function_restriction_due_to_communication_interruption_trqBrkWFL_In</t>
  </si>
  <si>
    <t>SID_SignalValue_#_CSPH_#_trqBrkWFL_In_##_bei erkannter Verletzung des Arbeitsbereiches (Botschaft ESP_22) Überwachung des Signals auf Fehler mittels Fehlerzähler FZ. Fehler liegt vor = FZ+2 Fehler liegt nicht mehr vor = FZ-1 (Wertebereich FZ = 0 ... 100)</t>
  </si>
  <si>
    <t>0x640010</t>
  </si>
  <si>
    <t>Function_restriction_due_to_communication_interruption_trqBrkWFR_In</t>
  </si>
  <si>
    <t>SID_SignalValue_#_CSPH_#_trqBrkWFR_In_##_bei erkannter Verletzung des Arbeitsbereiches (Botschaft ESP_22) Überwachung des Signals auf Fehler mittels Fehlerzähler FZ. Fehler liegt vor = FZ+2 Fehler liegt nicht mehr vor = FZ-1 (Wertebereich FZ = 0 ... 100)</t>
  </si>
  <si>
    <t>0x640011</t>
  </si>
  <si>
    <t>Function_restriction_due_to_communication_interruption_trqBrkWRL_In</t>
  </si>
  <si>
    <t>SID_SignalValue_#_CSPH_#_trqBrkWRL_In_##_bei erkannter Verletzung des Arbeitsbereiches (Botschaft ESP_22) Überwachung des Signals auf Fehler mittels Fehlerzähler FZ. Fehler liegt vor = FZ+2 Fehler liegt nicht mehr vor = FZ-1 (Wertebereich FZ = 0 ... 100)</t>
  </si>
  <si>
    <t>0x640012</t>
  </si>
  <si>
    <t>Function_restriction_due_to_communication_interruption_trqBrkWRR_In</t>
  </si>
  <si>
    <t>SID_SignalValue_#_CSPH_#_trqBrkWRR_In_##_bei erkannter Verletzung des Arbeitsbereiches (Botschaft ESP_22) Überwachung des Signals auf Fehler mittels Fehlerzähler FZ. Fehler liegt vor = FZ+2 Fehler liegt nicht mehr vor = FZ-1 (Wertebereich FZ = 0 ... 100)</t>
  </si>
  <si>
    <t>0x640025</t>
  </si>
  <si>
    <t>Function_restriction_due_to_communication_interruption_OffsetSteeringWheelAngle</t>
  </si>
  <si>
    <t>SID_SignalValue_#_CSPH_#_OffsetSteeringWheelAngle_##_bei erkannter Verletzung des Arbeitsbereiches (Botschaft ESP_23) Überwachung des Signals auf Fehler mittels Fehlerzähler FZ. Fehler liegt vor = FZ+2 Fehler liegt nicht mehr vor = FZ-1 (Wertebereich FZ = 0 ... 20)</t>
  </si>
  <si>
    <t>0x640026</t>
  </si>
  <si>
    <t>Function_restriction_due_to_communication_interruption_OffsetYawRate</t>
  </si>
  <si>
    <t>SID_SignalValue_#_CSPH_#_OffsetYawRate_##_bei erkannter Verletzung des Arbeitsbereiches (Botschaft ESP_23) Überwachung des Signals auf Fehler mittels Fehlerzähler FZ. Fehler liegt vor = FZ+2 Fehler liegt nicht mehr vor = FZ-1 (Wertebereich FZ = 0 ... 20)</t>
  </si>
  <si>
    <t>0x640027</t>
  </si>
  <si>
    <t>Function_restriction_due_to_communication_interruption_OffsetLongitudinalAcceleration</t>
  </si>
  <si>
    <t>SID_SignalValue_#_CSPH_#_OffsetLongitudinalAcceleration_##_bei erkannter Verletzung des Arbeitsbereiches (Botschaft ESP_23) Überwachung des Signals auf Fehler mittels Fehlerzähler FZ. Fehler liegt vor = FZ+2 Fehler liegt nicht mehr vor = FZ-1 (Wertebereich FZ = 0 ... 20)</t>
  </si>
  <si>
    <t>0x640028</t>
  </si>
  <si>
    <t>Function_restriction_due_to_communication_interruption_OffsetLateralAcceleration</t>
  </si>
  <si>
    <t>SID_SignalValue_#_CSPH_#_OffsetLateralAcceleration_##_bei erkannter Verletzung des Arbeitsbereiches (Botschaft ESP_23) Überwachung des Signals auf Fehler mittels Fehlerzähler FZ. Fehler liegt vor = FZ+2 Fehler liegt nicht mehr vor = FZ-1 (Wertebereich FZ = 0 ... 20)</t>
  </si>
  <si>
    <t>0xEB4011</t>
  </si>
  <si>
    <t>Überwachung auf Verletzung des gültigen Wertebereichs (siehe gültige K-Matrix "Min Rohwert [dez]" und "Max Rohwert [dez]"), welcher für das Signal ESP_09:ESP_Stellanforderungsmoment definiert wurde, mittels Fehlerzähler FZ. Fehler liegt vor = FZ+2 Fehler liegt nicht mehr vor = FZ-1</t>
  </si>
  <si>
    <t>0xEB4012</t>
  </si>
  <si>
    <t>Überwachung auf Verletzung des gültigen Wertebereichs (siehe gültige K-Matrix "Min Rohwert [dez]" und "Max Rohwert [dez]"), welcher für das Signal ESP_41:ESC_MomRad_Eingriff definiert wurde, mittels Fehlerzähler FZ. Fehler liegt vor = FZ+2 Fehler liegt nicht mehr vor = FZ-1</t>
  </si>
  <si>
    <t>0xEB4013</t>
  </si>
  <si>
    <t>Überwachung auf Verletzung des gültigen Wertebereichs (siehe gültige K-Matrix "Min Rohwert [dez]" und "Max Rohwert [dez]"), welcher für das Signal ESP_41:ESC_MomRad_Eingriff_sek definiert wurde, mittels Fehlerzähler FZ. Fehler liegt vor = FZ+2 Fehler liegt nicht mehr vor = FZ-1</t>
  </si>
  <si>
    <t>0xEB4014</t>
  </si>
  <si>
    <t>Überwachung auf Verletzung des gültigen Wertebereichs (siehe gültige K-Matrix "Min Rohwert [dez]" und "Max Rohwert [dez]"), welcher für das Signal ESP_42:ESC_Allrad_Anteil_min_sek definiert wurde, mittels Fehlerzähler FZ. Fehler liegt vor = FZ+2 Fehler liegt nicht mehr vor = FZ-1</t>
  </si>
  <si>
    <t>0xEB4015</t>
  </si>
  <si>
    <t>Überwachung auf Verletzung des gültigen Wertebereichs (siehe gültige K-Matrix "Min Rohwert [dez]" und "Max Rohwert [dez]"), welcher für das Signal ESP_42:ESC_Allrad_Anteil_max_sek definiert wurde, mittels Fehlerzähler FZ. Fehler liegt vor = FZ+2 Fehler liegt nicht mehr vor = FZ-1</t>
  </si>
  <si>
    <t>0xEB401A</t>
  </si>
  <si>
    <t>Überwachung auf Verletzung des gültigen Wertebereichs (siehe gültige K-Matrix "Min Rohwert [dez]" und "Max Rohwert [dez]"), welcher für das Signal ESP_25:ESCGeneratorSollMoment definiert wurde, mittels Fehlerzähler FZ. Fehler liegt vor = FZ+2 Fehler liegt nicht mehr vor = FZ-1</t>
  </si>
  <si>
    <t>Invalid brake pressure signal</t>
  </si>
  <si>
    <t>Verify that signal ESP_BrakePressure_FL, ESP_BrakePressure_FR, ESP_BrakePressure_RL, ESP_BrakePressure_RR values are &lt; 270 and &gt; -29</t>
  </si>
  <si>
    <t>ESP_BrakePressure_xx signals out of functional range</t>
  </si>
  <si>
    <t>0x640007</t>
  </si>
  <si>
    <t>Function_restriction_due_to_communication_interruption_VariableSteeringAngleAudiDynamicSteering</t>
  </si>
  <si>
    <t>Bus-Kommunikation FlexRay prüfen; Steuergerät SCU prüfen.</t>
  </si>
  <si>
    <t>SID_SignalValue_#_CSPH_#_VariableSteeringAngleAudiDynamicSteering_##_bei erkannter Verletzung des Arbeitsbereiches (Botschaft SCU_01) Überwachung des Signals auf Fehler mittels Fehlerzähler FZ. Fehler liegt vor = FZ+2 Fehler liegt nicht mehr vor = FZ-1 (Wertebereich FZ = 0 ... 20)</t>
  </si>
  <si>
    <t>0x640008</t>
  </si>
  <si>
    <t>Function_restriction_due_to_communication_interruption_SteeringWheelAngleSensorValue</t>
  </si>
  <si>
    <t>SID_SignalValue_#_CSPH_#_SteeringWheelAngleSensorValue_##_bei erkannter Verletzung des Arbeitsbereiches (LWI_01) Überwachung des Signals auf Fehler mittels Fehlerzähler FZ. Fehler liegt vor = FZ+2 Fehler liegt nicht mehr vor = FZ-1 (Wertebereich FZ = 0 ... 20)</t>
  </si>
  <si>
    <t>0x640014</t>
  </si>
  <si>
    <t>Function_restriction_due_to_communication_interruption_TotalSteeringAngleAudiDynamicSteering</t>
  </si>
  <si>
    <t>Bus-Kommunikation FlexRay prüfen; Steuergerät SCU prüfen</t>
  </si>
  <si>
    <t>SID_SignalValue_#_CSPH_#_TotalSteeringAngleAudiDynamicSteering_##_bei erkannter Verletzung des Arbeitsbereiches (Botschaft SCU_01) Überwachung des Signals auf Fehler mittels Fehlerzähler FZ. Fehler liegt vor = FZ+2 Fehler liegt nicht mehr vor = FZ-1 (Wertebereich FZ = 0 ... 20)</t>
  </si>
  <si>
    <t>ECU_dynamic_steering_implausible_SCUnnDASPowerMargin</t>
  </si>
  <si>
    <t>SID_SignalValue_#_DAS_#_SCU_IL_Leistungsreserve_##_bei dauerhaft gesetztem Fehlerwert des Bussignals SCU_IL_Leistungsreserve (Botschaft SCU_01) Überwachung des Signals auf Fehler mittels Fehlerzähler FZ. Fehler liegt vor = FZ+2 Fehler liegt nicht mehr vor = FZ-1 (Wertebereich FZ = 0 ... 20)</t>
  </si>
  <si>
    <t>0xF40002</t>
  </si>
  <si>
    <t>ECU_dynamic_steering_implausible_SCUtrqActuator</t>
  </si>
  <si>
    <t>SID_SignalValue_#_CHC_#_SCUtrqActuator_##_bei erkannter Verletzung des Arbeitsbereiches (Botschaft SCU_03) Überwachung des Signals auf Fehler mittels Fehlerzähler FZ. Fehler liegt vor = FZ+2 Fehler liegt nicht mehr vor = FZ-1 (Wertebereich FZ = 0 …20)</t>
  </si>
  <si>
    <t>0x440002</t>
  </si>
  <si>
    <t>Function_restriction_due_to_communication_interruption_AmbientTemperature</t>
  </si>
  <si>
    <t>Bus-Kommunikation FlexRay prüfen; Gateway Steuergerät prüfen.</t>
  </si>
  <si>
    <t>SID_SignalValidity_#_DR_#_AmbientTemperature_##_ SV_Bit0 Überwachung der signalrelevanten Busbotschaft (Botschaft Klima_Sensor_02) auf Fehler mittels Fehlerzähler FZ. Fehler liegt vor = FZ+2 Fehler liegt nicht mehr vor = FZ-1 (Wertebereich FZ = 0 ... 20)</t>
  </si>
  <si>
    <t>0x440003</t>
  </si>
  <si>
    <t>Function_restriction_due_to_communication_interruption_DriveSelectMode</t>
  </si>
  <si>
    <t>SID_SignalValidity_#_DR_#_DriveSelectMode_##_SV_Bit0 Überwachung der signalrelevanten Busbotschaft (Botschaft Charisma_01) auf Fehler mittels Fehlerzähler FZ. Fehler liegt vor = FZ+2 Fehler liegt nicht mehr vor = FZ-1 (Wertebereich FZ = 0 ... 10)</t>
  </si>
  <si>
    <t>0x44000C</t>
  </si>
  <si>
    <t>Function_restriction_due_to_communication_interruption_AmbientTemperatureFiltered</t>
  </si>
  <si>
    <t>SID_SignalValidity_#_DR_#_AmbientTemperatureFiltered_##_SV_Bit0 Überwachung der signalrelevanten Busbotschaft (Botschaft Kombi_02) auf Fehler mittels Fehlerzähler FZ. Fehler liegt vor = FZ+2 Fehler liegt nicht mehr vor = FZ-1 (Wertebereich FZ = 0 ... 10)</t>
  </si>
  <si>
    <t>0x44000D</t>
  </si>
  <si>
    <t>Function_restriction_due_to_communication_interruption_CarStandbyTime</t>
  </si>
  <si>
    <t>SID_SignalValidity_#_DR_#_CarStandbyTime_##_SV_Bit0 Überwachung der signalrelevanten Busbotschaft (Botschaft Kombi_02) auf Fehler mittels Fehlerzähler FZ. Fehler liegt vor = FZ+2 Fehler liegt nicht mehr vor = FZ-1 (Wertebereich FZ = 0 ... 10)</t>
  </si>
  <si>
    <t>0xB40000</t>
  </si>
  <si>
    <t>Function_restriction_due_to_communication_interruption_MVEMuBoundaryMinFunctionalGroupB</t>
  </si>
  <si>
    <t>SID_SignalValidity_#_EABC_#_MVEMuBoundaryMinFunctionalGroupB_##_SV_Bit0 Überwachung des Signals auf Fehler mittels Fehlerzähler FZ. Fehler liegt vor = FZ+2 Fehler liegt nicht mehr vor = FZ-1</t>
  </si>
  <si>
    <t>0xB40001</t>
  </si>
  <si>
    <t>Function_restriction_due_to_communication_interruption_MVEMuBoundaryMaxPowerFeedback</t>
  </si>
  <si>
    <t>SID_SignalValidity_#_EABC_#_MVEMuBoundaryMaxPowerFeedback_##_ SV_Bit0 Überwachung des Signals auf Fehler mittels Fehlerzähler FZ. Fehler liegt vor = FZ+2 Fehler liegt nicht mehr vor = FZ-1</t>
  </si>
  <si>
    <t>0xB40002</t>
  </si>
  <si>
    <t>Function_restriction_due_to_communication_interruption_MVKstiSetModeEABC</t>
  </si>
  <si>
    <t>SID_SignalValidity_#_EABC_#_MVKstiSetModeEABC_##_ SV_Bit0 Überwachung des Signals auf Fehler mittels Fehlerzähler FZ. Fehler liegt vor = FZ+2 Fehler liegt nicht mehr vor = FZ-1</t>
  </si>
  <si>
    <t>Function_restriction_due_to_communication_interruption_AccelerationLongBus10ms</t>
  </si>
  <si>
    <t>Bus-Kommunikation FlexRay prüfen; Steuergerät SafetyComputer prüfen</t>
  </si>
  <si>
    <t>SID_SignalValue_#_CSPH_#_AccelerationLongBus10ms_##_bei erkannter Verletzung des Arbeitsbereiches (Botschaft SARA_06) Überwachung des Signals auf Fehler mittels Fehlerzähler FZ. Fehler liegt vor = FZ+2 Fehler liegt nicht mehr vor = FZ-1 (Wertebereich FZ = 0 ... 20)</t>
  </si>
  <si>
    <t>0x640001</t>
  </si>
  <si>
    <t>Function_restriction_due_to_communication_interruption_AccelerationLatBus10ms</t>
  </si>
  <si>
    <t>SID_SignalValue_#_CSPH_#_AccelerationLatBus10ms_##_bei erkannter Verletzung des Arbeitsbereiches (Botschaft SARA_06) Überwachung des Signals auf Fehler mittels Fehlerzähler FZ. Fehler liegt vor = FZ+2 Fehler liegt nicht mehr vor = FZ-1 (Wertebereich FZ = 0 ... 20)</t>
  </si>
  <si>
    <t>0x640002</t>
  </si>
  <si>
    <t>Function_restriction_due_to_communication_interruption_AccelerationLatRedEFP10ms_AccelerationLatRedBus10ms</t>
  </si>
  <si>
    <t>SID_SignalValue_#_CSPH_#_AccelerationLatRedBus10ms_##_bei erkannter Verletzung des Arbeitsbereiches (Botschaft SARA_12) Überwachung des Signals auf Fehler mittels Fehlerzähler FZ. Fehler liegt vor = FZ+2 Fehler liegt nicht mehr vor = FZ-1 (Wertebereich FZ = 0 ... 20)</t>
  </si>
  <si>
    <t>0x640009</t>
  </si>
  <si>
    <t>Function_restriction_due_to_communication_interruption_YawRateBus10ms</t>
  </si>
  <si>
    <t>SID_SignalValue_#_CSPH_#_YawRateBus10ms_##_bei erkannter Verletzung des Arbeitsbereiches (Botschaft SARA_06) Überwachung des Signals auf Fehler mittels Fehlerzähler FZ. Fehler liegt vor = FZ+2 Fehler liegt nicht mehr vor = FZ-1 (Wertebereich FZ = 0 ... 20)</t>
  </si>
  <si>
    <t>0x64000A</t>
  </si>
  <si>
    <t>Function_restriction_due_to_communication_interruption_YawRateRedEFP10ms</t>
  </si>
  <si>
    <t>SID_SignalValue_#_CSPH_#_YawRateRedEFP10ms_##_bei erkannter Verletzung des Arbeitsbereiches (Botschaft SARA_12) Überwachung des Signals auf Fehler mittels Fehlerzähler FZ. Fehler liegt vor = FZ+2 Fehler liegt nicht mehr vor = FZ-1 (Wertebereich FZ = 0 ... 20)</t>
  </si>
  <si>
    <t>0xB4000E</t>
  </si>
  <si>
    <t>Function_restriction_due_to_communication_interruption_PRECRASHidxRequestAFR</t>
  </si>
  <si>
    <t>SID_SignalValidity_#_EABC_#_PRECRASHidxRequestAFR_##_ SV_Bit0 Überwachung des Signals auf Fehler mittels Fehlerzähler FZ. Fehler liegt vor = FZ+2 Fehler liegt nicht mehr vor = FZ-1</t>
  </si>
  <si>
    <t>0xEB4009</t>
  </si>
  <si>
    <t>Bus-Kommunikation FlexRay prüfen; Steuergerät Leistungselektronik 2 prüfen.</t>
  </si>
  <si>
    <t>Überwachung auf Verletzung des gültigen Wertebereichs (siehe gültige K-Matrix "Min Rohwert [dez]" und "Max Rohwert [dez]"), welcher für das Signal EM2_HYB_06:EM2_Max_Moment definiert wurde, mittels Fehlerzähler FZ. Fehler liegt vor = FZ+2 Fehler liegt nicht mehr vor = FZ-1</t>
  </si>
  <si>
    <t>0xEB400A</t>
  </si>
  <si>
    <t>Überwachung auf Verletzung des gültigen Wertebereichs (siehe gültige K-Matrix "Min Rohwert [dez]" und "Max Rohwert [dez]"), welcher für das Signal EM2_HYB_06:EM2_Min_Moment definiert wurde, mittels Fehlerzähler FZ. Fehler liegt vor = FZ+2 Fehler liegt nicht mehr vor = FZ-1</t>
  </si>
  <si>
    <t>0xEB400B</t>
  </si>
  <si>
    <t>Überwachung auf Verletzung des gültigen Wertebereichs (siehe gültige K-Matrix "Min Rohwert [dez]" und "Max Rohwert [dez]"), welcher für das Signal EM2_HYB_12:EM2_IstMoment definiert wurde, mittels Fehlerzähler FZ. Fehler liegt vor = FZ+2 Fehler liegt nicht mehr vor = FZ-1</t>
  </si>
  <si>
    <t>0xEB400C</t>
  </si>
  <si>
    <t>Überwachung auf Verletzung des gültigen Wertebereichs (siehe gültige K-Matrix "Min Rohwert [dez]" und "Max Rohwert [dez]"), welcher für das Signal EM2_HYB_12:EM2_IstDrehzahl definiert wurde, mittels Fehlerzähler FZ. Fehler liegt vor = FZ+2 Fehler liegt nicht mehr vor = FZ-1</t>
  </si>
  <si>
    <t>0xEB400D</t>
  </si>
  <si>
    <t>Bus-Kommunikation FlexRay prüfen; Steuergerät Leistungselektronik 3 prüfen.</t>
  </si>
  <si>
    <t>Überwachung auf Verletzung des gültigen Wertebereichs (siehe gültige K-Matrix "Min Rohwert [dez]" und "Max Rohwert [dez]"), welcher für das Signal EM3_HYB_06:EM3_Max_Moment definiert wurde, mittels Fehlerzähler FZ. Fehler liegt vor = FZ+2 Fehler liegt nicht mehr vor = FZ-1</t>
  </si>
  <si>
    <t>0xEB400E</t>
  </si>
  <si>
    <t>Überwachung auf Verletzung des gültigen Wertebereichs (siehe gültige K-Matrix "Min Rohwert [dez]" und "Max Rohwert [dez]"), welcher für das Signal EM3_HYB_06:EM3_Min_Moment definiert wurde, mittels Fehlerzähler FZ. Fehler liegt vor = FZ+2 Fehler liegt nicht mehr vor = FZ-1</t>
  </si>
  <si>
    <t>0xEB400F</t>
  </si>
  <si>
    <t>Überwachung auf Verletzung des gültigen Wertebereichs (siehe gültige K-Matrix "Min Rohwert [dez]" und "Max Rohwert [dez]"), welcher für das Signal EM3_HYB_12:EM3_IstMoment definiert wurde, mittels Fehlerzähler FZ. Fehler liegt vor = FZ+2 Fehler liegt nicht mehr vor = FZ-1</t>
  </si>
  <si>
    <t>0xEB4010</t>
  </si>
  <si>
    <t>Überwachung auf Verletzung des gültigen Wertebereichs (siehe gültige K-Matrix "Min Rohwert [dez]" und "Max Rohwert [dez]"), welcher für das Signal EM3_HYB_12:EM3_IstDrehzahl definiert wurde, mittels Fehlerzähler FZ. Fehler liegt vor = FZ+2 Fehler liegt nicht mehr vor = FZ-1</t>
  </si>
  <si>
    <t>Versorgungsspannung des Steuergerätes am Stecker messen; Prüfen ob Spannung im Bereich 9..16V liegt.</t>
  </si>
  <si>
    <t>UKL30 &lt; 9V</t>
  </si>
  <si>
    <t>Battery Supply Under-Voltage</t>
  </si>
  <si>
    <t>Measure the ECU supply voltage at the connector.Check whether the supply voltage is within the valid range</t>
  </si>
  <si>
    <t>U_batt &lt; 9V</t>
  </si>
  <si>
    <t>UKL30 &gt; 16V</t>
  </si>
  <si>
    <t>Permanent Battery Supply Over-Voltage</t>
  </si>
  <si>
    <t>U_batt &gt; 16V</t>
  </si>
  <si>
    <t>Battery Supply Over-Voltage</t>
  </si>
  <si>
    <t>0x50070</t>
  </si>
  <si>
    <t>Steuergerät nach Vorgabe über ZDC codieren.</t>
  </si>
  <si>
    <t>Das Steuergerät enthält keine Codierung (Codierung = 0).</t>
  </si>
  <si>
    <t>Execute the coding of the ECU</t>
  </si>
  <si>
    <t>Coding string set to all zero bytes</t>
  </si>
  <si>
    <t>0x840006</t>
  </si>
  <si>
    <t>Function restriction due to ESC-Coding</t>
  </si>
  <si>
    <t>QSP-Funktion muss im ESC-Steuergerät eincodiert werden</t>
  </si>
  <si>
    <t>Signal s_ESP_Verlagerungsverbot (ESP_09) wird 10x in Folge mit Wert 2 (ESC auf "QSP nicht verbaut" codiert) bedatet.</t>
  </si>
  <si>
    <t>0xB50007</t>
  </si>
  <si>
    <t>Incorrectly_coded_functional_coding_electrical_active_body_controller</t>
  </si>
  <si>
    <t>Codierung des Steuergerätes prüfen.</t>
  </si>
  <si>
    <t>SG ist funktional auf "eABC nicht verbaut" codiert und gültige Botschaft eABC_VA_01, eABC_VA_02, eABC_VA_03, eABC_VA_04, eABC_HA_01, eABC_HA_02, eABC_HA_03 oder eABC_HA_04 empfangen.</t>
  </si>
  <si>
    <t>0x50071</t>
  </si>
  <si>
    <t>Incorrectly_coded_mounting_coding_trailer</t>
  </si>
  <si>
    <t>SG auf Anhänger nicht verbaut codiert und gültige Botschaft Anhaenger_01 empfangen</t>
  </si>
  <si>
    <t>0x50072</t>
  </si>
  <si>
    <t>Incorrectly_coded_mounting_coding_dynamic_steering</t>
  </si>
  <si>
    <t>SG auf "ADS verbaut" codiert und Signal s_ESP_Codierung_ADS = 1</t>
  </si>
  <si>
    <t>0x50073</t>
  </si>
  <si>
    <t>Codierung des Steuergerrätes EFP prüfen; Codierung des Steuergerätes ESC prüfen.</t>
  </si>
  <si>
    <t>SG auf "ADS nicht verbaut" codiert und Signal s_ESP_Codierung_ADS = 2.</t>
  </si>
  <si>
    <t>0x50075</t>
  </si>
  <si>
    <t>Incorrectly_coded_mounting_coding_rear_axle_steering</t>
  </si>
  <si>
    <t>SG auf "Hinterachslenkung nicht verbaut" codiert und gültige Botschaft HAL_01 empfangen.</t>
  </si>
  <si>
    <t>0x50077</t>
  </si>
  <si>
    <t>Incorrectly_coded_mounting_and_functional_coding_eAWS_CDS</t>
  </si>
  <si>
    <t>SG auf "eAWS nicht verbaut" codiert und gültige Botschaft eAWS_VA_01, eAWS_VA_02, eAWS_HA_01 oder eAWS_HA_02 empfangen.</t>
  </si>
  <si>
    <t>0x50078</t>
  </si>
  <si>
    <t>Incorrectly_coded_mounting_and_functional_coding_EQC_CDS</t>
  </si>
  <si>
    <t>SG auf "Hinterachsgetriebe Torque Vectoring nicht verbaut" codiert und gültige Botschaft QSP_03 empfangen.</t>
  </si>
  <si>
    <t>0x50079</t>
  </si>
  <si>
    <t>Incorrectly_coded_mounting_coding_safety_computer</t>
  </si>
  <si>
    <t>SG auf redundante SARA-Sensorik "nicht verbaut" codiert, gültige Botschaft SARA_12 empfangen, Signale "sara_cf_omega_z_b_red_2" und "sara_cf_accl_y_b_red_2" haben nicht den Wert 5.</t>
  </si>
  <si>
    <t>0x5007F</t>
  </si>
  <si>
    <t>SG auf redundante SARA-Sensorik "verbaut" codiert, gültige Botschaft SARA_12 empfangen, Signale "sara_cf_omega_z_b_red_2" und "sara_cf_accl_y_b_red_2" haben den Wert 5.</t>
  </si>
  <si>
    <t>0x50087</t>
  </si>
  <si>
    <t>Incorrectly_coded_mounting_coding_dynamic_allwheel_steering</t>
  </si>
  <si>
    <t>SG auf "Integrallenkung nicht verbaut" codiert und [gültige Botschaft HAL_01 empfangen UND SCU_01 empfangen.]</t>
  </si>
  <si>
    <t>0x5007A</t>
  </si>
  <si>
    <t>Incorrectly_coded_functional_coding_level_control</t>
  </si>
  <si>
    <t>1. Codierung des Steuergerätes prüfen 2. Prüfen auf korrekte SW-Version.</t>
  </si>
  <si>
    <t>SG auf Niveauregelung "verbaut" codiert und SWC Niveauregler und Komponentenregler nicht vorhanden.</t>
  </si>
  <si>
    <t>0x5007B</t>
  </si>
  <si>
    <t>Incorrectly_coded_functional_coding_damper_control</t>
  </si>
  <si>
    <t>SG auf Dämpferregelung "verbaut" codiert und SWC Dämpferregler nicht vorhanden.</t>
  </si>
  <si>
    <t>0x5007C</t>
  </si>
  <si>
    <t>Incorrectly_coded_functional_coding_central_signal_processing_horizontal</t>
  </si>
  <si>
    <t>SG auf CSPH (Applikation 4) "verbaut" codiert und SWC CSPH nicht vorhanden.</t>
  </si>
  <si>
    <t>0x5007D</t>
  </si>
  <si>
    <t>Incorrectly_coded_functional_coding_central_signal_processing_vertical</t>
  </si>
  <si>
    <t>SG auf CSPV (Applikation 5) "verbaut" codiert und SWC CSPV nicht vorhanden.</t>
  </si>
  <si>
    <t>0x5007E</t>
  </si>
  <si>
    <t>Incorrectly_coded_functional_coding_inclination_display</t>
  </si>
  <si>
    <t>SG auf Neigungsanzeige "verbaut" codiert und SWC Neigungsanzeige nicht vorhanden.</t>
  </si>
  <si>
    <t>0x50080</t>
  </si>
  <si>
    <t>Incorrectly_coded_coding_weight_class_front_axle_valid</t>
  </si>
  <si>
    <t>Codierung des Steuergerätes prüfen</t>
  </si>
  <si>
    <t>Codierte Gewichtsklasse Vorderachse liefert Wert 0 aus dem fahrzeugspezifischen Datensatz zurück. Gewichtsklasse nicht codiert ist (Binär 0)</t>
  </si>
  <si>
    <t>0x50081</t>
  </si>
  <si>
    <t>Incorrectly_coded_coding_weight_class_rear_axle_valid</t>
  </si>
  <si>
    <t>Codierte Gewichtsklasse Hinterachse liefert Wert 0 aus dem fahrzeugspezifischen Datensatz zurück. Gewichtsklasse nicht codiert ist (Binär 0)</t>
  </si>
  <si>
    <t>0x4F000</t>
  </si>
  <si>
    <t>FlexRay-Databus No synchronization</t>
  </si>
  <si>
    <t>1. SG Gateway auf Fehler überprüfen. 2. Verkabelung FlexRay prüfen.</t>
  </si>
  <si>
    <t>Erkennung auf Verlust der Synchronisation im laufenden Betrieb</t>
  </si>
  <si>
    <t>Bus Synchronization Error</t>
  </si>
  <si>
    <t>Flexray not alive during operative conditions of ECU</t>
  </si>
  <si>
    <t>Flexray Init Synchronization Error</t>
  </si>
  <si>
    <t>Flexray not alive at inizialization of ECU</t>
  </si>
  <si>
    <t>0x4F014</t>
  </si>
  <si>
    <t>U103300</t>
  </si>
  <si>
    <t>FlexRay_Diagnostic_Failure</t>
  </si>
  <si>
    <t>Buskommunikation Flexray prüfen</t>
  </si>
  <si>
    <t>vVehicleMovingDirection (EFP_SSK_461) ist gültig (SV==0) UND vVehicleMovingDirection &gt;15 m/s UND FlexRay-Busdiagnosen deaktiviert (ECUstate!=3)</t>
  </si>
  <si>
    <t>0x64000E</t>
  </si>
  <si>
    <t>U104100</t>
  </si>
  <si>
    <t>Function_restriction_due_to_communication_interruption_DifferentialTorqueAudiSportDifferential</t>
  </si>
  <si>
    <t>Bus-Kommunikation FlexRay prüfen; Steuergerät Quersperre prüfen.</t>
  </si>
  <si>
    <t>SID_SignalValue_#_CSPH_#_DifferentialTorqueAudiSportDifferential_##_bei erkannter Verletzung des Arbeitsbereiches (Botschaft QSP_03) Überwachung des Signals auf Fehler mittels Fehlerzähler FZ. Fehler liegt vor = FZ+2 Fehler liegt nicht mehr vor = FZ-1 (Wertebereich FZ = 0 ... 20)</t>
  </si>
  <si>
    <t>Component protection Not Configured Or Invalid Initial State/Ajustment</t>
  </si>
  <si>
    <t>Steuergerät an den Komponentenschutz anlernen.</t>
  </si>
  <si>
    <t>Startkey ist gültig (kein individueller Komponenten-IKA-Key abgespeichert).</t>
  </si>
  <si>
    <t>EC=EC_LIMIT+1, Funktionseinschrän kungen aktiv (Symptom 1).</t>
  </si>
  <si>
    <t>Steuergerät an den Komponentenschutz und das Fahrzeug (KS-Master) anlernen.</t>
  </si>
  <si>
    <t>EC=EC_LIMIT+2, Funktionseinschränk ungen aktiv (Symptom 2).</t>
  </si>
  <si>
    <t>EC&gt;=EC_LIMIT+4, Funktionseinschrän kungen aktiv (Symptom 4).</t>
  </si>
  <si>
    <t>0x50052</t>
  </si>
  <si>
    <t>P-Mode über Anpassung 0x04FE "Produktionsmodus" oder 0x04FC "Produktionsmodus deaktivieren" abschalten.</t>
  </si>
  <si>
    <t>Anpassung 0x04FE aktiviert</t>
  </si>
  <si>
    <t>0x4F020</t>
  </si>
  <si>
    <t>Über Anpassung 0x0902 die Entwicklerbotschaften und XCP deaktivieren.</t>
  </si>
  <si>
    <t>Entwicklerbotschaften und/oder XCP über Anpassung 0x0902 aktiviert.</t>
  </si>
  <si>
    <t>Component protection - GFA key</t>
  </si>
  <si>
    <t>GFA-Key ist ungültig.</t>
  </si>
  <si>
    <t>Component protection _ SHE-Key _ not configured</t>
  </si>
  <si>
    <t>Der Master-Ecu-Key des SHE-Moduls wurde noch nicht geschrieben.</t>
  </si>
  <si>
    <t>0x350000</t>
  </si>
  <si>
    <t>Data_set_missing_level_controller</t>
  </si>
  <si>
    <t>Parametrierung mittels ZDC erneut ausführen; Datensatz Niveauregler erneut über Datensatzdownload schreiben.</t>
  </si>
  <si>
    <t>Datensatz Niveauregler wird über Routine 0x03E7 "reset_to_factory_setting" zurückgesetzt. Datensatz Niveauregler nicht vorhanden.</t>
  </si>
  <si>
    <t>0x350001</t>
  </si>
  <si>
    <t>Data_set_missing_level_component_controller</t>
  </si>
  <si>
    <t>Parametrierung mittels ZDC erneut ausführen; Datensatz Komponentenregler erneut über Datensatzdownload schreiben.</t>
  </si>
  <si>
    <t>Datensatz Komponentenregler wird über Routine 0x03E7 "reset_to_factory_setting" zurückgesetzt. Datensatz Komponentenregler nicht vorhanden.</t>
  </si>
  <si>
    <t>Data_set_missing_damper_controller</t>
  </si>
  <si>
    <t>Parametrierung mittels ZDC erneut ausführen; Datensatz Dämpferregler erneut über Datensatzdownload schreiben.</t>
  </si>
  <si>
    <t>Datensatz Dämpferregler wird über Routine 0x03E7 "reset_to_factory_setting" zurückgesetzt. Datensatz Dämpferregler nicht vorhanden.</t>
  </si>
  <si>
    <t>Data_set_missing_central_signal_processing_horizontal</t>
  </si>
  <si>
    <t>Parametrierung mittels ZDC erneut ausführen; Datensatz CSPH erneut über Datensatzdownload schreiben.</t>
  </si>
  <si>
    <t>Datensatz CSPH wird über Routine 0x03E7 "reset_to_factory_setting" zurückgesetzt. Datensatz CSPH nicht vorhanden.</t>
  </si>
  <si>
    <t>0x650100</t>
  </si>
  <si>
    <t>Data_set_missing_central_signal_processing_vertical</t>
  </si>
  <si>
    <t>Parametrierung mittels ZDC erneut ausführen; Datensatz CSPV erneut über Datensatzdownload schreiben.</t>
  </si>
  <si>
    <t>Datensatz CSPV wird über Routine 0x03E7 "reset_to_factory_setting" zurückgesetzt. Datensatz CSPV nicht vorhanden.</t>
  </si>
  <si>
    <t>0x750000</t>
  </si>
  <si>
    <t>Data_set_missing_inclination_display</t>
  </si>
  <si>
    <t>Parametrierung mittels ZDC erneut ausführen; Datensatz Neigungsanzeige erneut schreiben.</t>
  </si>
  <si>
    <t>Datensatz Neigungsanzeige wird über Routine 0x03E7 "reset_to_factory_setting" zurückgesetzt. Datensatz Neigungsanzeige nicht vorhanden.</t>
  </si>
  <si>
    <t>0x950000</t>
  </si>
  <si>
    <t>Data_set_missing_central_driving_state</t>
  </si>
  <si>
    <t>Parametrierung mittels ZDC erneut ausführen; Datensatz CDS erneut über Datensatzdownload schreiben.</t>
  </si>
  <si>
    <t>Datensatz Central Driving State wird über Routine 0x03E7 "reset_to_factory_setting" zurückgesetzt. Datensatz CDS nicht vorhanden.</t>
  </si>
  <si>
    <t>0xA50000</t>
  </si>
  <si>
    <t>Data_set_missing_active_roll_stabilizer</t>
  </si>
  <si>
    <t>Parametrierung mittels ZDC ausführen oder Datensatz schreiben</t>
  </si>
  <si>
    <t>Datensatz eAWS wird über Routine 0x03E7 "reset_to_factory_setting" zurückgesetzt oder Datensatz eAWS nicht vorhanden</t>
  </si>
  <si>
    <t>0xB50000</t>
  </si>
  <si>
    <t>Data_set_missing_electrical_active_body_controller</t>
  </si>
  <si>
    <t>Parametrierung mittels ZDC erneut ausführen; Datensatz eABC-Regler erneut über Datensatzdownload schreiben.</t>
  </si>
  <si>
    <t>Datensatz eABC-Regler wird über Routine 0x03E7 "reset_to_factory_setting" zurückgesetzt. Datensatz eABC-Regler nicht vorhanden.</t>
  </si>
  <si>
    <t>0xC50000</t>
  </si>
  <si>
    <t>Data_set_missing_DAS</t>
  </si>
  <si>
    <t>Datensatz DAS wird über Routine 0x03E7 "reset_to_factory_setting" zurückgesetzt. Datensatz DAS nicht vorhanden.</t>
  </si>
  <si>
    <t>0xF50000</t>
  </si>
  <si>
    <t>Data_set_missing_CHC</t>
  </si>
  <si>
    <t>Datensatz CHC wird über Routine 0x03E7 "reset_to_factory_setting" zurückgesetzt. Datensatz CHC nicht vorhanden.</t>
  </si>
  <si>
    <t>0xEB5000</t>
  </si>
  <si>
    <t>Data_set_missing_ETC</t>
  </si>
  <si>
    <t>Datensatz ETC wird über Routine 0x03E7 "reset_to_factory_setting" zurückgesetzt. Datensatz ETC nicht vorhanden.</t>
  </si>
  <si>
    <t>0xEC5000</t>
  </si>
  <si>
    <t>Data_set_missing_LTC</t>
  </si>
  <si>
    <t>Parametrierung mittels ZDC erneut ausführen; Datensatz LTC erneut über Datensatzdownload schreiben.</t>
  </si>
  <si>
    <t>Datensatz LTC wird über Routine 0x03E7 "reset_to_factory_setting" zurückgesetzt. Datensatz LTC nicht vorhanden.</t>
  </si>
  <si>
    <t>0xFB5002</t>
  </si>
  <si>
    <t>Data_set_missing_CC_controller</t>
  </si>
  <si>
    <t>Parametrierung mittels ZDC erneut ausführen; Datensatz CC-Regler erneut über Datensatzdownload schreiben.</t>
  </si>
  <si>
    <t>Datensatz CC-Regler wird über Routine 0x03E7 "reset_to_factory_setting" zurückgesetzt. Datensatz CC-Softwarekomponente nicht vorhanden.</t>
  </si>
  <si>
    <t>Missing Data Record</t>
  </si>
  <si>
    <t>Parametrierung mittels ZDC erneut ausführen.</t>
  </si>
  <si>
    <t>1. Fehlende FLASH Valid-Marker beim Startup bei allen vorgegebenen Datensätzen 2. Löschen des FLASH beim Datensatzdownload. [DSDG2_175]</t>
  </si>
  <si>
    <t>Data_set_missing_ecu_specific</t>
  </si>
  <si>
    <t>Parametrierung mittels ZDC erneut ausführen; Basisdatensatz erneut schreiben.</t>
  </si>
  <si>
    <t>1. kein Datensatz auf dem SG aufgebracht 2. kein Basisdatensatz auf dem SG aufgebracht. 3. SG im Auslieferungszustand</t>
  </si>
  <si>
    <t>Data_set_missing_vehicle_specific</t>
  </si>
  <si>
    <t>Parametrierung mittels ZDC erneut ausführen; Fahrzeugspezifischen Datensatz erneut schreiben.</t>
  </si>
  <si>
    <t>Fahrzeugspezifischer Datensatz wird über Routine 0x03E7"reset_to_factory_setting" zurückgesetzt. Fahrzeugspezifischer Datensatz nicht vorhanden.</t>
  </si>
  <si>
    <t>Timeout_Error_Anhaenger_01</t>
  </si>
  <si>
    <t>Bus-Kommunikation FlexRay prüfen; Steuergerät AAG prüfen.</t>
  </si>
  <si>
    <t>NWD_Timeout_#_Anhaenger_01_##_Fehler wird ausgelöst wenn Botschafts-UpdateBit dauerhaft gleich 0 ist</t>
  </si>
  <si>
    <t>Timeout_Error_Kombi_02</t>
  </si>
  <si>
    <t>Bus-Kommunikation FlexRay prüfen; Steuergerät Kombi prüfen.</t>
  </si>
  <si>
    <t>NWD_Timeout_#_Kombi_02_##_Fehler wird ausgelöst wenn Botschafts-UpdateBit dauerhaft gleich 0 ist.</t>
  </si>
  <si>
    <t>Timeout_Error_EPB_01</t>
  </si>
  <si>
    <t>NWD_Timeout_#_EPB_01_##_Fehler wird durch Timeout-Überwachung entsprechend dem LAH E2E-Kommunikatonsabsicherung qualifiziert (über TO-Zeit bei leerem FIFO oder wenn [n]-[q]+1 Timeout-Fehler oder BZ-Sprünge im FIFO markiert sind).</t>
  </si>
  <si>
    <t>Timeout_Error_ESP_21</t>
  </si>
  <si>
    <t>NWD_Timeout_#_ESP_21_##_Fehler wird durch Timeout-Überwachung entsprechend dem LAH E2E-Kommunikatonsabsicherung qualifiziert (über TO-Zeit bei leerem FIFO oder wenn [n]-[q]+1 Timeout-Fehler oder BZ-Sprünge im FIFO markiert sind).</t>
  </si>
  <si>
    <t>Timeout_Error_ESP_33</t>
  </si>
  <si>
    <t>NWD_Timeout_#_ESP_33_##_Fehler wird durch Timeout-Überwachung entsprechend dem LAH E2E-Kommunikatonsabsicherung qualifiziert (über TO-Zeit bei leerem FIFO oder wenn [n]-[q]+1 Timeout-Fehler oder BZ-Sprünge im FIFO markiert sind).</t>
  </si>
  <si>
    <t>Timeout_Error_ESP_03</t>
  </si>
  <si>
    <t>NWD_Timeout_#_ESP_03_##_Fehler wird durch Timeout-Überwachung entsprechend dem LAH E2E-Kommunikatonsabsicherung qualifiziert (über TO-Zeit bei leerem FIFO oder wenn [n]-[q]+1 Timeout-Fehler oder BZ-Sprünge im FIFO markiert sind).</t>
  </si>
  <si>
    <t>Timeout_Error_ESP_05</t>
  </si>
  <si>
    <t>NWD_Timeout_#_ESP_05_##_Fehler wird durch Timeout-Überwachung entsprechend dem LAH E2E-Kommunikatonsabsicherung qualifiziert (über TO-Zeit bei leerem FIFO oder wenn [n]-[q]+1 Timeout-Fehler oder BZ-Sprünge im FIFO markiert sind).</t>
  </si>
  <si>
    <t>Timeout_Error_ESP_07</t>
  </si>
  <si>
    <t>NWD_Timeout_#_ESP_07_##_Fehler wird durch Timeout-Überwachung entsprechend dem LAH E2E-Kommunikatonsabsicherung qualifiziert (über TO-Zeit bei leerem FIFO oder wenn [n]-[q]+1 Timeout-Fehler oder BZ-Sprünge im FIFO markiert sind).</t>
  </si>
  <si>
    <t>Timeout_Error_ESP_09</t>
  </si>
  <si>
    <t>NWD_Timeout_#_ESP_09_##_Fehler wird durch Timeout-Überwachung entsprechend dem LAH E2E-Kommunikatonsabsicherung qualifiziert (über TO-Zeit bei leerem FIFO oder wenn [n]-[q]+1 Timeout-Fehler oder BZ-Sprünge im FIFO markiert sind).</t>
  </si>
  <si>
    <t>0x4000A</t>
  </si>
  <si>
    <t>Timeout_Error_ESP_20</t>
  </si>
  <si>
    <t>NWD_Timeout_#_ESP_20_##_Fehler wird durch Timeout-Überwachung entsprechend dem LAH E2E-Kommunikatonsabsicherung qualifiziert (über TO-Zeit bei leerem FIFO oder wenn [n]-[q]+1 Timeout-Fehler oder BZ-Sprünge im FIFO markiert sind).</t>
  </si>
  <si>
    <t>0x4000B</t>
  </si>
  <si>
    <t>Timeout_Error_ESP_22</t>
  </si>
  <si>
    <t>NWD_Timeout_#_ESP_22_##_Fehler wird durch Timeout-Überwachung entsprechend dem LAH E2E-Kommunikatonsabsicherung qualifiziert (über TO-Zeit bei leerem FIFO oder wenn [n]-[q]+1 Timeout-Fehler oder BZ-Sprünge im FIFO markiert sind).</t>
  </si>
  <si>
    <t>0x4000D</t>
  </si>
  <si>
    <t>Timeout_Error_ESP_32</t>
  </si>
  <si>
    <t>NWD_Timeout_#_ESP_32_##_Fehler wird durch Timeout-Überwachung entsprechend dem LAH E2E-Kommunikatonsabsicherung qualifiziert (über TO-Zeit bei leerem FIFO oder wenn [n]-[q]+1 Timeout-Fehler oder BZ-Sprünge im FIFO markiert sind).</t>
  </si>
  <si>
    <t>0x4000E</t>
  </si>
  <si>
    <t>Timeout_Error_Klemmen_Status_01</t>
  </si>
  <si>
    <t>Bus-Kommunikation FlexRay prüfen; Steuergerät BCM2 prüfen.</t>
  </si>
  <si>
    <t>NWD_Timeout_#_Klemmen_Status_01_##_Fehler wird durch Timeout-Überwachung entsprechend dem LAH E2E-Kommunikatonsabsicherung qualifiziert (über TO-Zeit bei leerem FIFO oder wenn [n]-[q]+1 Timeout-Fehler oder BZ-Sprünge im FIFO markiert sind).</t>
  </si>
  <si>
    <t>0x4000F</t>
  </si>
  <si>
    <t>Timeout_Error_LWI_01</t>
  </si>
  <si>
    <t>Bus-Kommunikation FlexRay prüfen; Steuergerät SMLS prüfen.</t>
  </si>
  <si>
    <t>NWD_Timeout_#_LWI_01_##_Fehler wird durch Timeout-Überwachung entsprechend dem LAH E2E-Kommunikatonsabsicherung qualifiziert (über TO-Zeit bei leerem FIFO oder wenn [n]-[q]+1 Timeout-Fehler oder BZ-Sprünge im FIFO markiert sind).</t>
  </si>
  <si>
    <t>Timeout_Error_Motor_07</t>
  </si>
  <si>
    <t>Bus-Kommunikation FlexRay prüfen; Steuergerät MSG prüfen.</t>
  </si>
  <si>
    <t>NWD_Timeout_#_Motor_07_##_Fehler wird ausgelöst wenn Botschafts-UpdateBit dauerhaft gleich 0 ist.</t>
  </si>
  <si>
    <t>Timeout_Error_Motor_11</t>
  </si>
  <si>
    <t>NWD_Timeout_#_Motor_11_##_Fehler wird durch Timeout-Überwachung entsprechend dem LAH E2E-Kommunikatonsabsicherung qualifiziert (über TO-Zeit bei leerem FIFO oder wenn [n]-[q]+1 Timeout-Fehler oder BZ-Sprünge im FIFO markiert sind).</t>
  </si>
  <si>
    <t>Timeout_Error_Motor_12</t>
  </si>
  <si>
    <t>NWD_Timeout_#_Motor_12_##_Fehler wird durch Timeout-Überwachung entsprechend dem LAH E2E-Kommunikatonsabsicherung qualifiziert (über TO-Zeit bei leerem FIFO oder wenn [n]-[q]+1 Timeout-Fehler oder BZ-Sprünge im FIFO markiert sind).</t>
  </si>
  <si>
    <t>Timeout_Error_Motor_14</t>
  </si>
  <si>
    <t>NWD_Timeout_#_Motor_14_##_Fehler wird durch Timeout-Überwachung entsprechend dem LAH E2E-Kommunikatonsabsicherung qualifiziert (über TO-Zeit bei leerem FIFO oder wenn [n]-[q]+1 Timeout-Fehler oder BZ-Sprünge im FIFO markiert sind).</t>
  </si>
  <si>
    <t>Timeout_Error_Motor_16</t>
  </si>
  <si>
    <t>NWD_Timeout_#_Motor_16_##_Fehler wird ausgelöst wenn Botschafts-UpdateBit dauerhaft gleich 0 ist.</t>
  </si>
  <si>
    <t>Timeout_Error_Motor_17</t>
  </si>
  <si>
    <t>NWD_Timeout_#_Motor_17_##_Fehler wird ausgelöst wenn Botschafts-UpdateBit dauerhaft gleich 0 ist.</t>
  </si>
  <si>
    <t>Timeout_Error_Motor_20</t>
  </si>
  <si>
    <t>NWD_Timeout_#_Motor_20_##_Fehler wird durch Timeout-Überwachung entsprechend dem LAH E2E-Kommunikatonsabsicherung qualifiziert (über TO-Zeit bei leerem FIFO oder wenn [n]-[q]+1 Timeout-Fehler oder BZ-Sprünge im FIFO markiert sind). NWD_Timeout_#_Motor_20_##_Fehler wird ausgelöst wenn Botschafts-UpdateBit dauerhaft gleich 0 ist.</t>
  </si>
  <si>
    <t>Timeout_Error_Motor_Code_01</t>
  </si>
  <si>
    <t>NWD_Timeout_#_Motor_Code_01_##_Fehler wird durch Timeout-Überwachung entsprechend dem LAH E2E-Kommunikatonsabsicherung qualifiziert (über TO-Zeit bei leerem FIFO oder wenn [n]-[q]+1 Timeout-Fehler oder BZ-Sprünge im FIFO markiert sind).</t>
  </si>
  <si>
    <t>Timeout_Error_SARA_06</t>
  </si>
  <si>
    <t>NWD_Timoeut_#_SARA_06_##_Fehler wird durch Timeout-Überwachung entsprechend dem LAH E2E-Kommunikatonsabsicherung qualifiziert (über TO-Zeit bei leerem FIFO oder wenn [n]-[q]+1 Timeout-Fehler oder BZ-Sprünge im FIFO markiert sind).</t>
  </si>
  <si>
    <t>0x4001A</t>
  </si>
  <si>
    <t>Timeout_Error_SARA_10</t>
  </si>
  <si>
    <t>NWD_Timeout_#_SARA_10_##_Fehler wird durch Timeout-Überwachung entsprechend dem LAH E2E-Kommunikatonsabsicherung qualifiziert (über TO-Zeit bei leerem FIFO oder wenn [n]-[q]+1 Timeout-Fehler oder BZ-Sprünge im FIFO markiert sind).</t>
  </si>
  <si>
    <t>0x4001B</t>
  </si>
  <si>
    <t>Timeout_Error_SCU_01</t>
  </si>
  <si>
    <t>NWD_Timeout_#_SCU_01_##_Fehler wird durch Timeout-Überwachung entsprechend dem LAH E2E-Kommunikatonsabsicherung qualifiziert (über TO-Zeit bei leerem FIFO oder wenn [n]-[q]+1 Timeout-Fehler oder BZ-Sprünge im FIFO markiert sind).</t>
  </si>
  <si>
    <t>0x4001D</t>
  </si>
  <si>
    <t>Timeout_Error_ZV_02</t>
  </si>
  <si>
    <t>NWD_Timeout_#_ZV_02_##_Fehler wird ausgelöst wenn Botschafts-UpdateBit dauerhaft gleich 0 ist.</t>
  </si>
  <si>
    <t>0x4001F</t>
  </si>
  <si>
    <t>Timeout_Error_Getriebe_11</t>
  </si>
  <si>
    <t>NWD_Timeout_#_Getriebe_11_##_Fehler wird durch Timeout-Überwachung entsprechend dem LAH E2E-Kommunikatonsabsicherung qualifiziert (über TO-Zeit bei leerem FIFO oder wenn [n]-[q]+1 Timeout-Fehler oder BZ-Sprünge im FIFO markiert sind).</t>
  </si>
  <si>
    <t>Timeout_Error_HAL_01</t>
  </si>
  <si>
    <t>Bus-Kommunikation FlexRay prüfen; Steuergerät Hinterachslenkung prüfen.</t>
  </si>
  <si>
    <t>NWD_Timeout_#_HAL_01_##_Fehler wird durch Timeout-Überwachung entsprechend dem LAH E2E-Kommunikatonsabsicherung qualifiziert (über TO-Zeit bei leerem FIFO oder wenn [n]-[q]+1 Timeout-Fehler oder BZ-Sprünge im FIFO markiert sind).</t>
  </si>
  <si>
    <t>Timeout_Error_Klima_Sensor_02</t>
  </si>
  <si>
    <t>Bus-Kommunikation FlexRay prüfen; Steuergerät BCM1 prüfen.</t>
  </si>
  <si>
    <t>NWD_Timeout_#_Klima_Sensor_02_##_Fehler wird ausgelöst wenn Botschafts-UpdateBit dauerhaft gleich 0 ist.</t>
  </si>
  <si>
    <t>Timeout_Error_NavData_03</t>
  </si>
  <si>
    <t>Bus-Kommunikation FlexRay prüfen; Steuergerät Zentralrechner High prüfen.</t>
  </si>
  <si>
    <t>NWD_Timeout_#_NavData_03_##_Fehler wird ausgelöst wenn Botschafts-UpdateBit dauerhaft gleich 0 ist.</t>
  </si>
  <si>
    <t>Timeout_Error_NavData_01</t>
  </si>
  <si>
    <t>NWD_Timeout_#_NavData_01_##_Fehler wird ausgelöst wenn Botschafts-UpdateBit dauerhaft gleich 0 ist.</t>
  </si>
  <si>
    <t>Timeout_Error_NavData_02</t>
  </si>
  <si>
    <t>NWD_Timeout_#_NavData_02_##_Fehler wird ausgelöst wenn Botschafts-UpdateBit dauerhaft gleich 0 ist.</t>
  </si>
  <si>
    <t>Timeout_Error_NavPos_01</t>
  </si>
  <si>
    <t>NWD_Timeout_#_NavPos_01_##_Fehler wird ausgelöst wenn Botschafts-UpdateBit dauerhaft gleich 0 ist.</t>
  </si>
  <si>
    <t>Timeout_Error_QSP_03</t>
  </si>
  <si>
    <t>Bus-Kommunikation FlexRay prüfen; Steuergerät QSP prüfen.</t>
  </si>
  <si>
    <t>NWD_Timeout_#_QSP_03_##_Fehler wird durch Timeout-Überwachung entsprechend dem LAH E2E-Kommunikatonsabsicherung qualifiziert (über TO-Zeit bei leerem FIFO oder wenn [n]-[q]+1 Timeout-Fehler oder BZ-Sprünge im FIFO markiert sind).</t>
  </si>
  <si>
    <t>Timeout_Error_Motor_TS_01</t>
  </si>
  <si>
    <t>NWD_Timeout_#_Motor_TS_01_##_Fehler wird ausgelöst wenn Botschafts-UpdateBit dauerhaft gleich 0 ist.</t>
  </si>
  <si>
    <t>Timeout_Error_Motor_TS_02</t>
  </si>
  <si>
    <t>NWD_Timeout_#_Motor_TS_02_##_Fehler wird ausgelöst wenn Botschafts-UpdateBit dauerhaft gleich 0 ist.</t>
  </si>
  <si>
    <t>Timeout_Error_Motor_TS_03</t>
  </si>
  <si>
    <t>NWD_Timeout_#_Motor_TS_03_##_Fehler wird durch Timeout-Überwachung entsprechend dem LAH E2E-Kommunikatonsabsicherung qualifiziert (über TO-Zeit bei leerem FIFO oder wenn [n]-[q]+1 Timeout-Fehler oder BZ-Sprünge im FIFO markiert sind).</t>
  </si>
  <si>
    <t>Timeout_Error_ESP_23</t>
  </si>
  <si>
    <t>NWD_Timeout_#_ESP_23_##_Fehler wird ausgelöst wenn Botschafts-UpdateBit dauerhaft gleich 0 ist.</t>
  </si>
  <si>
    <t>Timeout_Error_ESP_26</t>
  </si>
  <si>
    <t>NWD_Timeout_#_ESP_26_##_Fehler wird ausgelöst wenn Botschafts-UpdateBit dauerhaft gleich 0 ist.</t>
  </si>
  <si>
    <t>0x4002A</t>
  </si>
  <si>
    <t>Timeout_Error_ESP_28</t>
  </si>
  <si>
    <t>NWD_Timeout_#_ESP_28_##_Fehler wird durch Timeout-Überwachung entsprechend dem LAH E2E-Kommunikatonsabsicherung qualifiziert (über TO-Zeit bei leerem FIFO oder wenn [n]-[q]+1 Timeout-Fehler oder BZ-Sprünge im FIFO markiert sind).</t>
  </si>
  <si>
    <t>0x4002B</t>
  </si>
  <si>
    <t>Timeout_Error_SARA_12</t>
  </si>
  <si>
    <t>NWD_Timeout_#_SARA_12_##_Fehler wird durch Timeout-Überwachung entsprechend dem LAH E2E-Kommunikatonsabsicherung qualifiziert (über TO-Zeit bei leerem FIFO oder wenn [n]-[q]+1 Timeout-Fehler oder BZ-Sprünge im FIFO markiert sind).</t>
  </si>
  <si>
    <t>0x4002C</t>
  </si>
  <si>
    <t>Timeout_Error_LH_EPS_03</t>
  </si>
  <si>
    <t>Bus-Kommunikation FlexRay prüfen; Steuergerät EPS prüfen.</t>
  </si>
  <si>
    <t>NWD_Timeout_#_LH_EPS_03_##_Fehler wird ausgelöst wenn Botschafts-UpdateBit dauerhaft gleich 0 ist.</t>
  </si>
  <si>
    <t>0x4002D</t>
  </si>
  <si>
    <t>Timeout_Error_MVK_01</t>
  </si>
  <si>
    <t>Bus-Kommunikation FlexRay prüfen; Steuergerät Gateway prüfen.</t>
  </si>
  <si>
    <t>NWD_Timeout_#_MVK_01_##_Fehler wird ausgelöst wenn Botschafts-UpdateBit dauerhaft gleich 0 ist.</t>
  </si>
  <si>
    <t>0x4002F</t>
  </si>
  <si>
    <t>Timeout_Error_NVEM_02</t>
  </si>
  <si>
    <t>NWD_Timeout_#_NVEM_02_##_Fehler wird ausgelöst wenn Botschafts-UpdateBit dauerhaft gleich 0 ist.</t>
  </si>
  <si>
    <t>Timeout_Error_Systeminfo_01</t>
  </si>
  <si>
    <t>NWD_Timeout_#_Systeminfo_01_##_Fehler wird ausgelöst wenn Botschafts-UpdateBit dauerhaft gleich 0 ist.</t>
  </si>
  <si>
    <t>Timeout_Error_Diagnose_01</t>
  </si>
  <si>
    <t>NWD_Timeout_#_Diagnose_01_##_Fehler wird ausgelöst wenn Botschafts-UpdateBit dauerhaft gleich 0 ist.</t>
  </si>
  <si>
    <t>Timeout_Error_Charisma_01</t>
  </si>
  <si>
    <t>NWD_Timeout_#_Charisma_01_##_Fehler wird ausgelöst wenn Botschafts-UpdateBit dauerhaft gleich 0 ist.</t>
  </si>
  <si>
    <t>Timeout_Error_Charisma_07</t>
  </si>
  <si>
    <t>NWD_Timeout_#_Charisma_07_##_Fehler wird ausgelöst wenn Botschafts-UpdateBit dauerhaft gleich 0 ist.</t>
  </si>
  <si>
    <t>0x4003E</t>
  </si>
  <si>
    <t>Timeout_Error_Getriebe_12</t>
  </si>
  <si>
    <t>NWD_Timeout_#_Getriebe_12_##_Fehler wird durch Timeout-Überwachung entsprechend dem LAH E2E-Kommunikatonsabsicherung qualifiziert (über TO-Zeit bei leerem FIFO oder wenn [n]-[q]+1 Timeout-Fehler oder BZ-Sprünge im FIFO markiert sind).</t>
  </si>
  <si>
    <t>Timeout_Error_eAWS_VA_01</t>
  </si>
  <si>
    <t>Bus-Kommunikation SubCAN prüfen; Steuergerät Wankstabilisierung 1 prüfen.</t>
  </si>
  <si>
    <t>NWD_Timeout_#_eAWS_VA_01_##_Fehler wird durch Timeout-Überwachung entsprechend dem LAH E2E-Kommunikatonsabsicherung qualifiziert (über TO-Zeit bei leerem FIFO oder wenn [n]-[q]+1 Timeout-Fehler oder BZ-Sprünge im FIFO markiert sind).</t>
  </si>
  <si>
    <t>Timeout_Error_eAWS_VA_02</t>
  </si>
  <si>
    <t>NWD_Timeout_#_eAWS_VA_02_##_Fehler wird durch Timeout-Überwachung entsprechend dem LAH E2E-Kommunikatonsabsicherung qualifiziert (über TO-Zeit bei leerem FIFO oder wenn [n]-[q]+1 Timeout-Fehler oder BZ-Sprünge im FIFO markiert sind).</t>
  </si>
  <si>
    <t>Timeout_Error_eAWS_HA_01</t>
  </si>
  <si>
    <t>Bus-Kommunikation SubCAN prüfen; Steuergerät Wankstabilisierung 2 prüfen.</t>
  </si>
  <si>
    <t>NWD_Timeout_#_eAWS_HA_01_##_Fehler wird durch Timeout-Überwachung entsprechend dem LAH E2E-Kommunikatonsabsicherung qualifiziert (über TO-Zeit bei leerem FIFO oder wenn [n]-[q]+1 Timeout-Fehler oder BZ-Sprünge im FIFO markiert sind).</t>
  </si>
  <si>
    <t>Timeout_Error_eAWS_HA_02</t>
  </si>
  <si>
    <t>NWD_Timeout_#_eAWS_HA_02_##_Fehler wird durch Timeout-Überwachung entsprechend dem LAH E2E-Kommunikatonsabsicherung qualifiziert (über TO-Zeit bei leerem FIFO oder wenn [n]-[q]+1 Timeout-Fehler oder BZ-Sprünge im FIFO markiert sind).</t>
  </si>
  <si>
    <t>0x4003A</t>
  </si>
  <si>
    <t>Timeout_Error_ESP_39</t>
  </si>
  <si>
    <t>NWD_Timeout_#_ESP_39_##_Fehler wird durch Timeout-Überwachung entsprechend dem LAH E2E-Kommunikatonsabsicherung qualifiziert (über TO-Zeit bei leerem FIFO oder wenn [n]-[q]+1 Timeout-Fehler oder BZ-Sprünge im FIFO markiert sind).</t>
  </si>
  <si>
    <t>0x4003B</t>
  </si>
  <si>
    <t>Timeout_Error_Allrad_05</t>
  </si>
  <si>
    <t>Bus-Kommunikation FlexRay prüfen; Steuergerät Allrad prüfen.</t>
  </si>
  <si>
    <t>NWD_Timeout_#_Allrad_05_##_Fehler wird ausgelöst wenn Botschafts-UpdateBit dauerhaft gleich 0 ist.</t>
  </si>
  <si>
    <t>0x4003C</t>
  </si>
  <si>
    <t>Timeout_Error_BCM_Taster_02</t>
  </si>
  <si>
    <t>Bus-Kommunikation FlexRay prüfen; Steuergerät BCM prüfen.</t>
  </si>
  <si>
    <t>NWD_Timeout_#_BCM_Taster_02_##_Fehler wird durch Timeout-Überwachung entsprechend dem LAH E2E-Kommunikatonsabsicherung qualifiziert (über TO-Zeit bei leerem FIFO oder wenn [n]-[q]+1 Timeout-Fehler oder BZ-Sprünge im FIFO markiert sind).</t>
  </si>
  <si>
    <t>0x4003F</t>
  </si>
  <si>
    <t>Timeout_Error_Kessy_11</t>
  </si>
  <si>
    <t>Bus-Kommunikation FlexRay prüfen; Steuergerät Kessy prüfen.</t>
  </si>
  <si>
    <t>NWD_Timeout_#_Kessy_11_##_Fehler wird durch Timeout-Überwachung entsprechend dem LAH E2E-Kommunikatonsabsicherung qualifiziert (über TO-Zeit bei leerem FIFO oder wenn [n]-[q]+1 Timeout-Fehler oder BZ-Sprünge im FIFO markiert sind).</t>
  </si>
  <si>
    <t>0xB40023</t>
  </si>
  <si>
    <t>Timeout_Error_eABC_VA_01</t>
  </si>
  <si>
    <t>Bus-Kommunikation SubCAN prüfen; Steuergerät eABC Vorderachse prüfen.</t>
  </si>
  <si>
    <t>NWD_Timeout_#_eABC_VA_01_##_Fehler wird durch Timeout-Überwachung entsprechend dem LAH E2E-Kommunikatonsabsicherung qualifiziert (über TO-Zeit bei leerem FIFO oder wenn [n]-[q]+1 Timeout-Fehler oder BZ-Sprünge im FIFO markiert sind).</t>
  </si>
  <si>
    <t>0xB40024</t>
  </si>
  <si>
    <t>Timeout_Error_eABC_VA_02</t>
  </si>
  <si>
    <t>NWD_Timeout_#_eABC_VA_02_##_Fehler wird durch Timeout-Überwachung entsprechend dem LAH E2E-Kommunikatonsabsicherung qualifiziert (über TO-Zeit bei leerem FIFO oder wenn [n]-[q]+1 Timeout-Fehler oder BZ-Sprünge im FIFO markiert sind).</t>
  </si>
  <si>
    <t>0xB40025</t>
  </si>
  <si>
    <t>Timeout_Error_eABC_VA_03</t>
  </si>
  <si>
    <t>NWD_Timeout_#_eABC_VA_03_##_Fehler wird durch Timeout-Überwachung entsprechend dem LAH E2E-Kommunikatonsabsicherung qualifiziert (über TO-Zeit bei leerem FIFO oder wenn [n]-[q]+1 Timeout-Fehler oder BZ-Sprünge im FIFO markiert sind).</t>
  </si>
  <si>
    <t>0xB40026</t>
  </si>
  <si>
    <t>Timeout_Error_eABC_VA_04</t>
  </si>
  <si>
    <t>NWD_Timeout_#_eABC_VA_04_##_Fehler wird durch Timeout-Überwachung entsprechend dem LAH E2E-Kommunikatonsabsicherung qualifiziert (über TO-Zeit bei leerem FIFO oder wenn [n]-[q]+1 Timeout-Fehler oder BZ-Sprünge im FIFO markiert sind).</t>
  </si>
  <si>
    <t>0xB40027</t>
  </si>
  <si>
    <t>Timeout_Error_eABC_HA_01</t>
  </si>
  <si>
    <t>Bus-Kommunikation SubCAN prüfen; Steuergerät eABC Hinterachse prüfen.</t>
  </si>
  <si>
    <t>NWD_Timeout_#_eABC_HA_01_##_Fehler wird durch Timeout-Überwachung entsprechend dem LAH E2E-Kommunikatonsabsicherung qualifiziert (über TO-Zeit bei leerem FIFO oder wenn [n]-[q]+1 Timeout-Fehler oder BZ-Sprünge im FIFO markiert sind).</t>
  </si>
  <si>
    <t>0xB40028</t>
  </si>
  <si>
    <t>Timeout_Error_eABC_HA_02</t>
  </si>
  <si>
    <t>NWD_Timeout_#_eABC_HA_02_##_Fehler wird durch Timeout-Überwachung entsprechend dem LAH E2E-Kommunikatonsabsicherung qualifiziert (über TO-Zeit bei leerem FIFO oder wenn [n]-[q]+1 Timeout-Fehler oder BZ-Sprünge im FIFO markiert sind).</t>
  </si>
  <si>
    <t>0xB40029</t>
  </si>
  <si>
    <t>Timeout_Error_eABC_HA_03</t>
  </si>
  <si>
    <t>NWD_Timeout_#_eABC_HA_03_##_Fehler wird durch Timeout-Überwachung entsprechend dem LAH E2E-Kommunikatonsabsicherung qualifiziert (über TO-Zeit bei leerem FIFO oder wenn [n]-[q]+1 Timeout-Fehler oder BZ-Sprünge im FIFO markiert sind).</t>
  </si>
  <si>
    <t>0xB4002A</t>
  </si>
  <si>
    <t>Timeout_Error_eABC_HA_04</t>
  </si>
  <si>
    <t>NWD_Timeout_#_eABC_HA_04_##_Fehler wird durch Timeout-Überwachung entsprechend dem LAH E2E-Kommunikatonsabsicherung qualifiziert (über TO-Zeit bei leerem FIFO oder wenn [n]-[q]+1 Timeout-Fehler oder BZ-Sprünge im FIFO markiert sind).</t>
  </si>
  <si>
    <t>0xB4002B</t>
  </si>
  <si>
    <t>Timeout_Error_MVEM_02</t>
  </si>
  <si>
    <t>NWD_Timeout_#_MVEM_02_##_Fehler wird ausgelöst wenn Botschafts-UpdateBit dauerhaft gleich 0 ist.</t>
  </si>
  <si>
    <t>0xB4002C</t>
  </si>
  <si>
    <t>Timeout_Error_AFR_Prev</t>
  </si>
  <si>
    <t>Bus-Kommunikation FlexRay prüfen; Steuergerät zFAS prüfen.</t>
  </si>
  <si>
    <t>NWD_Timeout_#_AFR_Prev_##_Fehler wird ausgelöst wenn Botschafts-UpdateBit dauerhaft gleich 0 ist.</t>
  </si>
  <si>
    <t>0xB4002D</t>
  </si>
  <si>
    <t>Timeout_Error_PreCrash_02</t>
  </si>
  <si>
    <t>Bus-Kommunikation FlexRay prüfen; Steuergerät SaftyComputer prüfen.</t>
  </si>
  <si>
    <t>NWD_Timeout_#_PreCrash_02_##_Fehler wird ausgelöst wenn Botschafts-UpdateBit dauerhaft gleich 0 ist.</t>
  </si>
  <si>
    <t>Timeout_Error_Personalisierung_01</t>
  </si>
  <si>
    <t>NWD_Timeout_#_Personalisierung_01_##_Fehler wird ausgelöst wenn Botschafts-UpdateBit dauerhaft gleich 0 ist.</t>
  </si>
  <si>
    <t>Timeout_Error_Charisma_03</t>
  </si>
  <si>
    <t>NWD_Timeout_#_Charisma_03_##_Fehler wird durch Timeout-Überwachung entsprechend dem LAH E2E-Kommunikatonsabsicherung qualifiziert (über TO-Zeit bei leerem FIFO oder wenn [n]-[q]+1 Timeout-Fehler oder BZ-Sprünge im FIFO markiert sind).</t>
  </si>
  <si>
    <t>Timeout_Error_HAL_02</t>
  </si>
  <si>
    <t>NWD_Timeout_#_HAL_02_##_Fehler wird durch Timeout-Überwachung entsprechend dem LAH E2E-Kommunikatonsabsicherung qualifiziert (über TO-Zeit bei leerem FIFO oder wenn [n]-[q]+1 Timeout-Fehler oder BZ-Sprünge im FIFO markiert sind).</t>
  </si>
  <si>
    <t>Timeout_Error_HAL_03</t>
  </si>
  <si>
    <t>NWD_Timeout_#_HAL_03_##_Fehler wird durch Timeout-Überwachung entsprechend dem LAH E2E-Kommunikatonsabsicherung qualifiziert (über TO-Zeit bei leerem FIFO oder wenn [n]-[q]+1 Timeout-Fehler oder BZ-Sprünge im FIFO markiert sind).</t>
  </si>
  <si>
    <t>Timeout_Error_LH_EPS_01</t>
  </si>
  <si>
    <t>NWD_Timeout_#_LH_EPS_01_##_Fehler wird ausgelöst wenn Botschafts-UpdateBit dauerhaft gleich 0 ist.</t>
  </si>
  <si>
    <t>Timeout_Error_LH_EPS_02</t>
  </si>
  <si>
    <t>NWD_Timeout_#_LH_EPS_02_##_Fehler wird ausgelöst wenn Botschafts-UpdateBit dauerhaft gleich 0 ist.</t>
  </si>
  <si>
    <t>Timeout_Error_LH_EPS_04</t>
  </si>
  <si>
    <t>NWD_Timeout_#_LH_EPS_04_##_Fehler wird durch Timeout-Überwachung entsprechend dem LAH E2E-Kommunikatonsabsicherung qualifiziert (über TO-Zeit bei leerem FIFO oder wenn [n]-[q]+1 Timeout-Fehler oder BZ-Sprünge im FIFO markiert sind).</t>
  </si>
  <si>
    <t>Timeout_Error_PLA2_01</t>
  </si>
  <si>
    <t>Bus-Kommunikation FlexRay prüfen; Steuergerät ZFAS prüfen.</t>
  </si>
  <si>
    <t>NWD_Timeout_#_PLA2_01_##_Fehler wird durch Timeout-Überwachung entsprechend dem LAH E2E-Kommunikatonsabsicherung qualifiziert (über TO-Zeit bei leerem FIFO oder wenn [n]-[q]+1 Timeout-Fehler oder BZ-Sprünge im FIFO markiert sind).</t>
  </si>
  <si>
    <t>0x4004A</t>
  </si>
  <si>
    <t>Timeout_Error_PLA2_02</t>
  </si>
  <si>
    <t>NWD_Timeout_#_PLA2_02_##_Fehler wird durch Timeout-Überwachung entsprechend dem LAH E2E-Kommunikatonsabsicherung qualifiziert (über TO-Zeit bei leerem FIFO oder wenn [n]-[q]+1 Timeout-Fehler oder BZ-Sprünge im FIFO markiert sind).</t>
  </si>
  <si>
    <t>0x4004B</t>
  </si>
  <si>
    <t>Timeout_Error_SCU_02</t>
  </si>
  <si>
    <t>NWD_Timeout_#_SCU_02_##_Fehler wird durch Timeout-Überwachung entsprechend dem LAH E2E-Kommunikatonsabsicherung qualifiziert (über TO-Zeit bei leerem FIFO oder wenn [n]-[q]+1 Timeout-Fehler oder BZ-Sprünge im FIFO markiert sind).</t>
  </si>
  <si>
    <t>0x4004C</t>
  </si>
  <si>
    <t>Timeout_Error_STP_03</t>
  </si>
  <si>
    <t>NWD_Timeout_#_STP_03_##_Fehler wird durch Timeout-Überwachung entsprechend dem LAH E2E-Kommunikatonsabsicherung qualifiziert (über TO-Zeit bei leerem FIFO oder wenn [n]-[q]+1 Timeout-Fehler oder BZ-Sprünge im FIFO markiert sind).</t>
  </si>
  <si>
    <t>0x4004E</t>
  </si>
  <si>
    <t>Timeout_Error_SCU_03</t>
  </si>
  <si>
    <t>NWD_Timeout_#_SCU_03_##_Fehler wird durch Timeout-Überwachung entsprechend dem LAH E2E-Kommunikatonsabsicherung qualifiziert (über TO-Zeit bei leerem FIFO oder wenn [n]-[q]+1 Timeout-Fehler oder BZ-Sprünge im FIFO markiert sind).</t>
  </si>
  <si>
    <t>0x4004F</t>
  </si>
  <si>
    <t>Timeout_Error_HCA_02</t>
  </si>
  <si>
    <t>NWD_Timeout_#_HCA_02_##_Fehler wird durch Timeout-Überwachung entsprechend dem LAH E2E-Kommunikatonsabsicherung qualifiziert (über TO-Zeit bei leerem FIFO oder wenn [n]-[q]+1 Timeout-Fehler oder BZ-Sprünge im FIFO markiert sind).</t>
  </si>
  <si>
    <t>0x4004D</t>
  </si>
  <si>
    <t>Timeout_Error_NVEM_05</t>
  </si>
  <si>
    <t>NWD_Timeout_#_NVEM_05_##_Fehler wird durch Timeout-Überwachung entsprechend dem LAH E2E-Kommunikatonsabsicherung qualifiziert (über TO-Zeit bei leerem FIFO oder wenn [n]-[q]+1 Timeout-Fehler oder BZ-Sprünge im FIFO markiert sind).</t>
  </si>
  <si>
    <t>Timeout_Error_BA_01</t>
  </si>
  <si>
    <t>NWD_Timeout_#_BA_01_##_Fehler wird durch Timeout-Überwachung entsprechend dem LAH E2E-Kommunikatonsabsicherung qualifiziert (über TO-Zeit bei leerem FIFO oder wenn [n]-[q]+1 Timeout-Fehler oder BZ-Sprünge im FIFO markiert sind).</t>
  </si>
  <si>
    <t>Timeout_Error_EM1_Hyb_06</t>
  </si>
  <si>
    <t>Bus-Kommunikation FlexRay prüfen; Steuergerät Leistungselektronik prüfen.</t>
  </si>
  <si>
    <t>NWD_Timeout_#_EM1_Hyb_06_##_Fehler wird durch Timeout-Überwachung entsprechend dem LAH E2E-Kommunikatonsabsicherung qualifiziert (über TO-Zeit bei leerem FIFO oder wenn [n]-[q]+1 Timeout-Fehler oder BZ-Sprünge im FIFO markiert sind).</t>
  </si>
  <si>
    <t>Timeout_Error_EM1_Hyb_08</t>
  </si>
  <si>
    <t>NWD_Timeout_#_EM1_Hyb_08_##_Fehler wird durch Timeout-Überwachung entsprechend dem LAH E2E-Kommunikatonsabsicherung qualifiziert (über TO-Zeit bei leerem FIFO oder wenn [n]-[q]+1 Timeout-Fehler oder BZ-Sprünge im FIFO markiert sind).</t>
  </si>
  <si>
    <t>Timeout_Error_EM1_Hyb_12</t>
  </si>
  <si>
    <t>NWD_Timeout_#_EM1_Hyb_12_##_Fehler wird durch Timeout-Überwachung entsprechend dem LAH E2E-Kommunikatonsabsicherung qualifiziert (über TO-Zeit bei leerem FIFO oder wenn [n]-[q]+1 Timeout-Fehler oder BZ-Sprünge im FIFO markiert sind).</t>
  </si>
  <si>
    <t>Timeout_Error_EM1_Hyb_14</t>
  </si>
  <si>
    <t>NWD_Timeout_#_EM1_Hyb_14_##_Fehler wird durch Timeout-Überwachung entsprechend dem LAH E2E-Kommunikatonsabsicherung qualifiziert (über TO-Zeit bei leerem FIFO oder wenn [n]-[q]+1 Timeout-Fehler oder BZ-Sprünge im FIFO markiert sind).</t>
  </si>
  <si>
    <t>Timeout_Error_EM2_Hyb_06</t>
  </si>
  <si>
    <t>NWD_Timeout_#_EM2_Hyb_06_##_Fehler wird durch Timeout-Überwachung entsprechend dem LAH E2E-Kommunikatonsabsicherung qualifiziert (über TO-Zeit bei leerem FIFO oder wenn [n]-[q]+1 Timeout-Fehler oder BZ-Sprünge im FIFO markiert sind).</t>
  </si>
  <si>
    <t>Timeout_Error_EM2_Hyb_08</t>
  </si>
  <si>
    <t>NWD_Timeout_#_EM2_Hyb_08_##_Fehler wird durch Timeout-Überwachung entsprechend dem LAH E2E-Kommunikatonsabsicherung qualifiziert (über TO-Zeit bei leerem FIFO oder wenn [n]-[q]+1 Timeout-Fehler oder BZ-Sprünge im FIFO markiert sind).</t>
  </si>
  <si>
    <t>Timeout_Error_EM2_Hyb_12</t>
  </si>
  <si>
    <t>NWD_Timeout_#_EM2_Hyb_12_##_Fehler wird durch Timeout-Überwachung entsprechend dem LAH E2E-Kommunikatonsabsicherung qualifiziert (über TO-Zeit bei leerem FIFO oder wenn [n]-[q]+1 Timeout-Fehler oder BZ-Sprünge im FIFO markiert sind).</t>
  </si>
  <si>
    <t>Timeout_Error_EM2_Hyb_14</t>
  </si>
  <si>
    <t>NWD_Timeout_#_EM2_Hyb_14_##_Fehler wird durch Timeout-Überwachung entsprechend dem LAH E2E-Kommunikatonsabsicherung qualifiziert (über TO-Zeit bei leerem FIFO oder wenn [n]-[q]+1 Timeout-Fehler oder BZ-Sprünge im FIFO markiert sind).</t>
  </si>
  <si>
    <t>0x4005A</t>
  </si>
  <si>
    <t>Timeout_Error_EM3_Hyb_06</t>
  </si>
  <si>
    <t>NWD_Timeout_#_EM3_Hyb_06_##_Fehler wird durch Timeout-Überwachung entsprechend dem LAH E2E-Kommunikatonsabsicherung qualifiziert (über TO-Zeit bei leerem FIFO oder wenn [n]-[q]+1 Timeout-Fehler oder BZ-Sprünge im FIFO markiert sind).</t>
  </si>
  <si>
    <t>0x4005B</t>
  </si>
  <si>
    <t>Timeout_Error_EM3_Hyb_08</t>
  </si>
  <si>
    <t>NWD_Timeout_#_EM3_Hyb_08_##_Fehler wird durch Timeout-Überwachung entsprechend dem LAH E2E-Kommunikatonsabsicherung qualifiziert (über TO-Zeit bei leerem FIFO oder wenn [n]-[q]+1 Timeout-Fehler oder BZ-Sprünge im FIFO markiert sind).</t>
  </si>
  <si>
    <t>0x4005C</t>
  </si>
  <si>
    <t>Timeout_Error_EM3_Hyb_12</t>
  </si>
  <si>
    <t>NWD_Timeout_#_EM3_Hyb_12_##_Fehler wird durch Timeout-Überwachung entsprechend dem LAH E2E-Kommunikatonsabsicherung qualifiziert (über TO-Zeit bei leerem FIFO oder wenn [n]-[q]+1 Timeout-Fehler oder BZ-Sprünge im FIFO markiert sind).</t>
  </si>
  <si>
    <t>0x4005D</t>
  </si>
  <si>
    <t>Timeout_Error_EM3_Hyb_14</t>
  </si>
  <si>
    <t>NWD_Timeout_#_EM3_Hyb_14_##_Fehler wird durch Timeout-Überwachung entsprechend dem LAH E2E-Kommunikatonsabsicherung qualifiziert (über TO-Zeit bei leerem FIFO oder wenn [n]-[q]+1 Timeout-Fehler oder BZ-Sprünge im FIFO markiert sind).</t>
  </si>
  <si>
    <t>0x4005E</t>
  </si>
  <si>
    <t>Timeout_Error_ESP_24</t>
  </si>
  <si>
    <t>NWD_Timeout_#_ESP_24_##_Fehler wird durch Timeout-Überwachung entsprechend dem LAH E2E-Kommunikatonsabsicherung qualifiziert (über TO-Zeit bei leerem FIFO oder wenn [n]-[q]+1 Timeout-Fehler oder BZ-Sprünge im FIFO markiert sind).</t>
  </si>
  <si>
    <t>0x4005F</t>
  </si>
  <si>
    <t>Timeout_Error_ESP_25</t>
  </si>
  <si>
    <t>NWD_Timeout_#_ESP_25_##_Fehler wird durch Timeout-Überwachung entsprechend dem LAH E2E-Kommunikatonsabsicherung qualifiziert (über TO-Zeit bei leerem FIFO oder wenn [n]-[q]+1 Timeout-Fehler oder BZ-Sprünge im FIFO markiert sind).</t>
  </si>
  <si>
    <t>Timeout_Error_ESP_41</t>
  </si>
  <si>
    <t>NWD_Timeout_#_ESP_41_##_Fehler wird durch Timeout-Überwachung entsprechend dem LAH E2E-Kommunikatonsabsicherung qualifiziert (über TO-Zeit bei leerem FIFO oder wenn [n]-[q]+1 Timeout-Fehler oder BZ-Sprünge im FIFO markiert sind).</t>
  </si>
  <si>
    <t>Timeout_Error_ESP_42</t>
  </si>
  <si>
    <t>NWD_Timeout_#_ESP_42_##_Fehler wird durch Timeout-Überwachung entsprechend dem LAH E2E-Kommunikatonsabsicherung qualifiziert (über TO-Zeit bei leerem FIFO oder wenn [n]-[q]+1 Timeout-Fehler oder BZ-Sprünge im FIFO markiert sind).</t>
  </si>
  <si>
    <t>Timeout_Error_ESP_44</t>
  </si>
  <si>
    <t>NWD_Timeout_#_ESP_44_##_Fehler wird durch Timeout-Überwachung entsprechend dem LAH E2E-Kommunikatonsabsicherung qualifiziert (über TO-Zeit bei leerem FIFO oder wenn [n]-[q]+1 Timeout-Fehler oder BZ-Sprünge im FIFO markiert sind).</t>
  </si>
  <si>
    <t>Timeout_Error_Motor_27</t>
  </si>
  <si>
    <t>Bus-Kommunikation FlexRay prüfen; Steuergerät Motor prüfen.</t>
  </si>
  <si>
    <t>NWD_Timeout_#_Motor_27_##_Fehler wird durch Timeout-Überwachung entsprechend dem LAH E2E-Kommunikatonsabsicherung qualifiziert (über TO-Zeit bei leerem FIFO oder wenn [n]-[q]+1 Timeout-Fehler oder BZ-Sprünge im FIFO markiert sind).</t>
  </si>
  <si>
    <t>Timeout_Error_Motor_28</t>
  </si>
  <si>
    <t>NWD_Timeout_#_Motor_28_##_Fehler wird durch Timeout-Überwachung entsprechend dem LAH E2E-Kommunikatonsabsicherung qualifiziert (über TO-Zeit bei leerem FIFO oder wenn [n]-[q]+1 Timeout-Fehler oder BZ-Sprünge im FIFO markiert sind).</t>
  </si>
  <si>
    <t>Timeout_Error_SARA_11</t>
  </si>
  <si>
    <t>NWD_Timeout_#_SARA_11_##_Fehler wird durch Timeout-Überwachung entsprechend dem LAH E2E-Kommunikatonsabsicherung qualifiziert (über TO-Zeit bei leerem FIFO oder wenn [n]-[q]+1 Timeout-Fehler oder BZ-Sprünge im FIFO markiert sind).</t>
  </si>
  <si>
    <t>Timeout_Error_SM_Parken_01</t>
  </si>
  <si>
    <t>Bus-Kommunikation FlexRay prüfen; Steuergerät DDA prüfen.</t>
  </si>
  <si>
    <t>NWD_Timeout_#_SM_Parken_01_##_Fehler wird durch Timeout-Überwachung entsprechend dem LAH E2E-Kommunikatonsabsicherung qualifiziert (über TO-Zeit bei leerem FIFO oder wenn [n]-[q]+1 Timeout-Fehler oder BZ-Sprünge im FIFO markiert sind).</t>
  </si>
  <si>
    <t>Timeout_Error_TSK_06</t>
  </si>
  <si>
    <t>NWD_Timeout_#_TSK_06_##_Fehler wird durch Timeout-Überwachung entsprechend dem LAH E2E-Kommunikatonsabsicherung qualifiziert (über TO-Zeit bei leerem FIFO oder wenn [n]-[q]+1 Timeout-Fehler oder BZ-Sprünge im FIFO markiert sind).</t>
  </si>
  <si>
    <t>Timeout_Error_HCA_01</t>
  </si>
  <si>
    <t>NWD_Timeout_#_HCA_01_##_Fehler wird durch Timeout-Überwachung entsprechend dem LAH E2E-Kommunikatonsabsicherung qualifiziert (über TO-Zeit bei leerem FIFO oder wenn [n]-[q]+1 Timeout-Fehler oder BZ-Sprünge im FIFO markiert sind).</t>
  </si>
  <si>
    <t>0x4006A</t>
  </si>
  <si>
    <t>Timeout_Error_ACC_06</t>
  </si>
  <si>
    <t>Bus-Kommunikation FlexRay prüfen; Steuergerät ACC prüfen.</t>
  </si>
  <si>
    <t>NWD_Timeout_#_ACC_06_##_Fehler wird durch Timeout-Überwachung entsprechend dem LAH E2E-Kommunikatonsabsicherung qualifiziert (über TO-Zeit bei leerem FIFO oder wenn [n]-[q]+1 Timeout-Fehler oder BZ-Sprünge im FIFO markiert sind).</t>
  </si>
  <si>
    <t>0x4006B</t>
  </si>
  <si>
    <t>Timeout_Error_ACC_12</t>
  </si>
  <si>
    <t>NWD_Timeout_#_ACC_12_##_Fehler wird durch Timeout-Überwachung entsprechend dem LAH E2E-Kommunikatonsabsicherung qualifiziert (über TO-Zeit bei leerem FIFO oder wenn [n]-[q]+1 Timeout-Fehler oder BZ-Sprünge im FIFO markiert sind).</t>
  </si>
  <si>
    <t>0x4006C</t>
  </si>
  <si>
    <t>Timeout_Error_Airbag_01</t>
  </si>
  <si>
    <t>Bus-Kommunikation FlexRay prüfen; Steuergerät SafetyComputer prüfen.</t>
  </si>
  <si>
    <t>NWD_Timeout_#_Airbag_01_##_Fehler wird durch Timeout-Überwachung entsprechend dem LAH E2E-Kommunikatonsabsicherung qualifiziert (über TO-Zeit bei leerem FIFO oder wenn [n]-[q]+1 Timeout-Fehler oder BZ-Sprünge im FIFO markiert sind).</t>
  </si>
  <si>
    <t>0x4006D</t>
  </si>
  <si>
    <t>Timeout_Error_PSD_04</t>
  </si>
  <si>
    <t>NWD_Timeout_#_PSD_04_##_Fehler wird durch Timeout-Überwachung entsprechend dem LAH E2E-Kommunikatonsabsicherung qualifiziert (über TO-Zeit bei leerem FIFO oder wenn [n]-[q]+1 Timeout-Fehler oder BZ-Sprünge im FIFO markiert sind).</t>
  </si>
  <si>
    <t>0x4006E</t>
  </si>
  <si>
    <t>Timeout_Error_PSD_05</t>
  </si>
  <si>
    <t>NWD_Timeout_#_PSD_05_##_Fehler wird durch Timeout-Überwachung entsprechend dem LAH E2E-Kommunikatonsabsicherung qualifiziert (über TO-Zeit bei leerem FIFO oder wenn [n]-[q]+1 Timeout-Fehler oder BZ-Sprünge im FIFO markiert sind).</t>
  </si>
  <si>
    <t>0x4006F</t>
  </si>
  <si>
    <t>Timeout_Error_PSD_06</t>
  </si>
  <si>
    <t>NWD_Timeout_#_PSD_06_##_Fehler wird durch Timeout-Überwachung entsprechend dem LAH E2E-Kommunikatonsabsicherung qualifiziert (über TO-Zeit bei leerem FIFO oder wenn [n]-[q]+1 Timeout-Fehler oder BZ-Sprünge im FIFO markiert sind).</t>
  </si>
  <si>
    <t>ESP_21_Timeout</t>
  </si>
  <si>
    <t>Missing Message ESP_21</t>
  </si>
  <si>
    <t>J775_Lost_communication_diagnostic_interface</t>
  </si>
  <si>
    <t>SARA_06_Timeout</t>
  </si>
  <si>
    <t>Missing Message SARA_06</t>
  </si>
  <si>
    <t>ESP_05_Timeout</t>
  </si>
  <si>
    <t>Missing Message ESP_05</t>
  </si>
  <si>
    <t>Motor_11_Timeout</t>
  </si>
  <si>
    <t>Missing Message Motor_11</t>
  </si>
  <si>
    <t>Motor_12_Timeout</t>
  </si>
  <si>
    <t>Missing Message Motor_12</t>
  </si>
  <si>
    <t>HAL_01_Timeout</t>
  </si>
  <si>
    <t>Missing Message HAL_01</t>
  </si>
  <si>
    <t>LWI_01_Timeout</t>
  </si>
  <si>
    <t>Missing Message LWI_01</t>
  </si>
  <si>
    <t>Kombi_02_Timeout</t>
  </si>
  <si>
    <t>Missing Message Kombi_02</t>
  </si>
  <si>
    <t>TSG_FT_01_Timeout</t>
  </si>
  <si>
    <t>Missing Message TSG_FT_01</t>
  </si>
  <si>
    <t>TSG_BT_01_Timeout</t>
  </si>
  <si>
    <t>Missing Message TSG_BT_01</t>
  </si>
  <si>
    <t>SRAL_01_Timeout</t>
  </si>
  <si>
    <t>Missing Message SRAL_01</t>
  </si>
  <si>
    <t>SRAR_01_Timeout</t>
  </si>
  <si>
    <t>Missing Message SRAR_01</t>
  </si>
  <si>
    <t>Motor_07_Timeout</t>
  </si>
  <si>
    <t>Missing Message Motor_07</t>
  </si>
  <si>
    <t>Bremse_EV_01_Timeout</t>
  </si>
  <si>
    <t>Missing Message Bremse_EV_01</t>
  </si>
  <si>
    <t>ESP_55_Timeout</t>
  </si>
  <si>
    <t>Missing Message ESP_55</t>
  </si>
  <si>
    <t>ESP_03_Timeout</t>
  </si>
  <si>
    <t>Missing Message ESP_03</t>
  </si>
  <si>
    <t>ESP_23_Timeout</t>
  </si>
  <si>
    <t>Missing Message ESP_23</t>
  </si>
  <si>
    <t>Motor_20_Timeout</t>
  </si>
  <si>
    <t>Missing Message Motor_20</t>
  </si>
  <si>
    <t>0x310001</t>
  </si>
  <si>
    <t>Databus implausible message drive program level controller not valid</t>
  </si>
  <si>
    <t>NWD_SignalRange_#_Charisma_07_#_CHA_Ziel_FahrPr_NR_##_Empfang eines Fahrprofils welches für das Fahrzeug nicht gültig ist (Par_Gültigkeit_Fahrpr).</t>
  </si>
  <si>
    <t>0x410001</t>
  </si>
  <si>
    <t>Databus implausible message drive program damper controller not valid</t>
  </si>
  <si>
    <t>NWD_SignalRange_#_Charisma_07_#_CHA_Ziel_FahrPr_NR_##_Empfang eines Fahrprofils welches für das System nicht gültig ist (Par_Gültigkeit_Fahrpr_DR).</t>
  </si>
  <si>
    <t>0x45001</t>
  </si>
  <si>
    <t>Message-Counter_Error_EPB_01</t>
  </si>
  <si>
    <t>NWD_MsgCounter_#_EPB_01_BZ_##_Fehler wird durch Botschaftszähler-Überwachung entsprechend dem LAH E2E-Kommunikatonsabsicherung qualifiziert (wenn für [n]-[q]+1 Einträge ein gleichbleibender BZ erkannt wird).</t>
  </si>
  <si>
    <t>0x45002</t>
  </si>
  <si>
    <t>Message-Counter_Error_ESP_21</t>
  </si>
  <si>
    <t>NWD_MsgCounter_#_ESP_21_BZ_##_Fehler wird durch Botschaftszähler-Überwachung entsprechend dem LAH E2E-Kommunikatonsabsicherung qualifiziert (wenn für [n]-[q]+1 Einträge ein gleichbleibender BZ erkannt wird).</t>
  </si>
  <si>
    <t>0x45031</t>
  </si>
  <si>
    <t>Message-Counter_Error_ESP_33</t>
  </si>
  <si>
    <t>NWD_MsgCounter_#_ESP_33_BZ_##_Fehler wird durch Botschaftszähler-Überwachung entsprechend dem LAH E2E-Kommunikatonsabsicherung qualifiziert (wenn für [n]-[q]+1 Einträge ein gleichbleibender BZ erkannt wird).</t>
  </si>
  <si>
    <t>0x45003</t>
  </si>
  <si>
    <t>Message-Counter_Error_ESP_03</t>
  </si>
  <si>
    <t>NWD_MsgCounter_#_ESP_03_BZ_##_Fehler wird durch Botschaftszähler-Überwachung entsprechend dem LAH E2E-Kommunikatonsabsicherung qualifiziert (wenn für [n]-[q]+1 Einträge ein gleichbleibender BZ erkannt wird).</t>
  </si>
  <si>
    <t>0x45004</t>
  </si>
  <si>
    <t>Message-Counter_Error_ESP_05</t>
  </si>
  <si>
    <t>NWD_MsgCounter_#_ESP_05_BZ_##_Fehler wird durch Botschaftszähler-Überwachung entsprechend dem LAH E2E-Kommunikatonsabsicherung qualifiziert (wenn für [n]-[q]+1 Einträge ein gleichbleibender BZ erkannt wird).</t>
  </si>
  <si>
    <t>0x45005</t>
  </si>
  <si>
    <t>Message-Counter_Error_ESP_07</t>
  </si>
  <si>
    <t>NWD_MsgCounter_#_ESP_07_BZ_##_Fehler wird durch Botschaftszähler-Überwachung entsprechend dem LAH E2E-Kommunikatonsabsicherung qualifiziert (wenn für [n]-[q]+1 Einträge ein gleichbleibender BZ erkannt wird).</t>
  </si>
  <si>
    <t>0x45017</t>
  </si>
  <si>
    <t>Message-Counter_Error_LWI_01</t>
  </si>
  <si>
    <t>NWD_MsgCounter_#_LWI_01_BZ_##_Fehler wird durch Botschaftszähler-Überwachung entsprechend dem LAH E2E-Kommunikatonsabsicherung qualifiziert (wenn für [n]-[q]+1 Einträge ein gleichbleibender BZ erkannt wird).</t>
  </si>
  <si>
    <t>0x45018</t>
  </si>
  <si>
    <t>Message-Counter_Error_Klemmen_Status_01</t>
  </si>
  <si>
    <t>NWD_MsgCounter_#_Klemmen_Status_01_BZ_##_Fehler wird durch Botschaftszähler-Überwachung entsprechend dem LAH E2E-Kommunikatonsabsicherung qualifiziert (wenn für [n]-[q]+1 Einträge ein gleichbleibender BZ erkannt wird).</t>
  </si>
  <si>
    <t>0x45006</t>
  </si>
  <si>
    <t>Message-Counter_Error_ESP_09</t>
  </si>
  <si>
    <t>NWD_MsgCounter_#_ESP_09_BZ_##_Fehler wird durch Botschaftszähler-Überwachung entsprechend dem LAH E2E-Kommunikatonsabsicherung qualifiziert (wenn für [n]-[q]+1 Einträge ein gleichbleibender BZ erkannt wird).</t>
  </si>
  <si>
    <t>0x45008</t>
  </si>
  <si>
    <t>Message-Counter_Error_ESP_20</t>
  </si>
  <si>
    <t>NWD_MsgCounter_#_ESP_20_BZ_##_Fehler wird durch Botschaftszähler-Überwachung entsprechend dem LAH E2E-Kommunikatonsabsicherung qualifiziert (wenn für [n]-[q]+1 Einträge ein gleichbleibender BZ erkannt wird).</t>
  </si>
  <si>
    <t>0x45009</t>
  </si>
  <si>
    <t>Message-Counter_Error_ESP_22</t>
  </si>
  <si>
    <t>NWD_MsgCounter_#_ESP_22_BZ_##_Fehler wird durch Botschaftszähler-Überwachung entsprechend dem LAH E2E-Kommunikatonsabsicherung qualifiziert (wenn für [n]-[q]+1 Einträge ein gleichbleibender BZ erkannt wird).</t>
  </si>
  <si>
    <t>0x4500B</t>
  </si>
  <si>
    <t>Message-Counter_Error_ESP_32</t>
  </si>
  <si>
    <t>NWD_MsgCounter_#_ESP_32_BZ_##_Fehler wird durch Botschaftszähler-Überwachung entsprechend dem LAH E2E-Kommunikatonsabsicherung qualifiziert (wenn für [n]-[q]+1 Einträge ein gleichbleibender BZ erkannt wird).</t>
  </si>
  <si>
    <t>0x4500C</t>
  </si>
  <si>
    <t>Message-Counter_Error_Motor_11</t>
  </si>
  <si>
    <t>NWD_MsgCounter_#_Motor_11_BZ_##_Fehler wird durch Botschaftszähler-Überwachung entsprechend dem LAH E2E-Kommunikatonsabsicherung qualifiziert (wenn für [n]-[q]+1 Einträge ein gleichbleibender BZ erkannt wird).</t>
  </si>
  <si>
    <t>0x4500D</t>
  </si>
  <si>
    <t>Message-Counter_Error_Motor_12</t>
  </si>
  <si>
    <t>NWD_MsgCounter_#_Motor_12_BZ_##_Fehler wird durch Botschaftszähler-Überwachung entsprechend dem LAH E2E-Kommunikatonsabsicherung qualifiziert (wenn für [n]-[q]+1 Einträge ein gleichbleibender BZ erkannt wird).</t>
  </si>
  <si>
    <t>0x4500E</t>
  </si>
  <si>
    <t>Message-Counter_Error_Motor_14</t>
  </si>
  <si>
    <t>NWD_MsgCounter_#_Motor_14_BZ_##_Fehler wird durch Botschaftszähler-Überwachung entsprechend dem LAH E2E-Kommunikatonsabsicherung qualifiziert (wenn für [n]-[q]+1 Einträge ein gleichbleibender BZ erkannt wird).</t>
  </si>
  <si>
    <t>0x4500F</t>
  </si>
  <si>
    <t>Message-Counter_Error_Motor_20</t>
  </si>
  <si>
    <t>NWD_MsgCounter_#_Motor_20_BZ_##_Fehler wird durch Botschaftszähler-Überwachung entsprechend dem LAH E2E-Kommunikatonsabsicherung qualifiziert (wenn für [n]-[q]+1 Einträge ein gleichbleibender BZ erkannt wird).</t>
  </si>
  <si>
    <t>0x45010</t>
  </si>
  <si>
    <t>Message-Counter_Error_Motor_Code_01</t>
  </si>
  <si>
    <t>NWD_MsgCounter_#_Motor_Code_01_BZ_##_Fehler wird durch Botschaftszähler-Überwachung entsprechend dem LAH E2E-Kommunikatonsabsicherung qualifiziert (wenn für [n]-[q]+1 Einträge ein gleichbleibender BZ erkannt wird).</t>
  </si>
  <si>
    <t>0x45011</t>
  </si>
  <si>
    <t>Message-Counter_Error_SARA_06</t>
  </si>
  <si>
    <t>NWD_MsgCounter_#_SARA_06_BZ_##_Fehler wird durch Botschaftszähler-Überwachung entsprechend dem LAH E2E-Kommunikatonsabsicherung qualifiziert (wenn für [n]-[q]+1 Einträge ein gleichbleibender BZ erkannt wird).</t>
  </si>
  <si>
    <t>0x45012</t>
  </si>
  <si>
    <t>Message-Counter_Error_SARA_10</t>
  </si>
  <si>
    <t>NWD_MsgCounter_#_SARA_10_BZ_##_Fehler wird durch Botschaftszähler-Überwachung entsprechend dem LAH E2E-Kommunikatonsabsicherung qualifiziert (wenn für [n]-[q]+1 Einträge ein gleichbleibender BZ erkannt wird).</t>
  </si>
  <si>
    <t>0x45013</t>
  </si>
  <si>
    <t>Message-Counter_Error_SCU_01</t>
  </si>
  <si>
    <t>NWD_MsgCounter_#_SCU_01_BZ_##_Fehler wird durch Botschaftszähler-Überwachung entsprechend dem LAH E2E-Kommunikatonsabsicherung qualifiziert (wenn für [n]-[q]+1 Einträge ein gleichbleibender BZ erkannt wird).</t>
  </si>
  <si>
    <t>0x45014</t>
  </si>
  <si>
    <t>Message-Counter_Error_Getriebe_11</t>
  </si>
  <si>
    <t>NWD_MsgCounter_#_Getriebe_11_BZ_##_Fehler wird durch Botschaftszähler-Überwachung entsprechend dem LAH E2E-Kommunikatonsabsicherung qualifiziert (wenn für [n]-[q]+1 Einträge ein gleichbleibender BZ erkannt wird).</t>
  </si>
  <si>
    <t>0x45015</t>
  </si>
  <si>
    <t>Message-Counter_Error_HAL_01</t>
  </si>
  <si>
    <t>NWD_MsgCounter_#_HAL_01_BZ_##_Fehler wird durch Botschaftszähler-Überwachung entsprechend dem LAH E2E-Kommunikatonsabsicherung qualifiziert (wenn für [n]-[q]+1 Einträge ein gleichbleibender BZ erkannt wird).</t>
  </si>
  <si>
    <t>0x45036</t>
  </si>
  <si>
    <t>Message-Counter_Error_ESP_28</t>
  </si>
  <si>
    <t>NWD_MsgCounter_#_ESP_28_BZ_##_Fehler wird durch Botschaftszähler-Überwachung entsprechend dem LAH E2E-Kommunikatonsabsicherung qualifiziert (wenn für [n]-[q]+1 Einträge ein gleichbleibender BZ erkannt wird).</t>
  </si>
  <si>
    <t>0x45038</t>
  </si>
  <si>
    <t>Message-Counter_Error_QSP_03</t>
  </si>
  <si>
    <t>NWD_MsgCounter_#_QSP_03_BZ_##_Fehler wird durch Botschaftszähler-Überwachung entsprechend dem LAH E2E-Kommunikatonsabsicherung qualifiziert (wenn für [n]-[q]+1 Einträge ein gleichbleibender BZ erkannt wird).</t>
  </si>
  <si>
    <t>0x4503A</t>
  </si>
  <si>
    <t>Message-Counter_Error_SARA_12</t>
  </si>
  <si>
    <t>NWD_MsgCounter_#_SARA_12_BZ_##_Fehler wird durch Botschaftszähler-Überwachung entsprechend dem LAH E2E-Kommunikatonsabsicherung qualifiziert (wenn für [n]-[q]+1 Einträge ein gleichbleibender BZ erkannt wird).</t>
  </si>
  <si>
    <t>0x4504D</t>
  </si>
  <si>
    <t>Message-Counter_Error_Getriebe_12</t>
  </si>
  <si>
    <t>NWD_MsgCounter_#_Getriebe_12_BZ_##_Fehler wird durch Botschaftszähler-Überwachung entsprechend dem LAH E2E-Kommunikatonsabsicherung qualifiziert (wenn für [n]-[q]+1 Einträge ein gleichbleibender BZ erkannt wird).</t>
  </si>
  <si>
    <t>0x45042</t>
  </si>
  <si>
    <t>Message-counter_error_Motor_TS_03</t>
  </si>
  <si>
    <t>NWD_MsgCounter_#_Motor_TS_03_##_Fehler wird durch Botschaftszähler-Überwachung entsprechend dem LAH E2E-Kommunikatonsabsicherung qualifiziert (wenn für [n]-[q]+1 Einträge ein gleichbleibender BZ erkannt wird).</t>
  </si>
  <si>
    <t>0x45044</t>
  </si>
  <si>
    <t>Message-counter_error_Motor_TS_02</t>
  </si>
  <si>
    <t>NWD_MsgCounter_#_Motor_TS_02_##_Fehler wird durch Botschaftszähler-Überwachung entsprechend dem LAH E2E-Kommunikatonsabsicherung qualifiziert (wenn für [n]-[q]+1 Einträge ein gleichbleibender BZ erkannt wird).</t>
  </si>
  <si>
    <t>0x45046</t>
  </si>
  <si>
    <t>Message-counter_error_ESP_26</t>
  </si>
  <si>
    <t>NWD_MsgCounter_#_ESP_26_##_Fehler wird durch Botschaftszähler-Überwachung entsprechend dem LAH E2E-Kommunikatonsabsicherung qualifiziert (wenn für [n]-[q]+1 Einträge ein gleichbleibender BZ erkannt wird).</t>
  </si>
  <si>
    <t>0x45100</t>
  </si>
  <si>
    <t>Message-Counter_Error_eAWS_VA_01</t>
  </si>
  <si>
    <t>NWD_MsgCounter_#_eAWS_VA_01_BZ_##_Fehler wird durch Botschaftszähler-Überwachung entsprechend dem LAH E2E-Kommunikatonsabsicherung qualifiziert (wenn für [n]-[q]+1 Einträge ein gleichbleibender BZ erkannt wird).</t>
  </si>
  <si>
    <t>0x45101</t>
  </si>
  <si>
    <t>Message-Counter_Error_eAWS_VA_02</t>
  </si>
  <si>
    <t>NWD_MsgCounter_#_eAWS_VA_02_BZ_##_Fehler wird durch Botschaftszähler-Überwachung entsprechend dem LAH E2E-Kommunikatonsabsicherung qualifiziert (wenn für [n]-[q]+1 Einträge ein gleichbleibender BZ erkannt wird).</t>
  </si>
  <si>
    <t>0x45102</t>
  </si>
  <si>
    <t>Message-Counter_Error_eAWS_HA_01</t>
  </si>
  <si>
    <t>NWD_MsgCounter_#_eAWS_HA_01_BZ_##_Fehler wird durch Botschaftszähler-Überwachung entsprechend dem LAH E2E-Kommunikatonsabsicherung qualifiziert (wenn für [n]-[q]+1 Einträge ein gleichbleibender BZ erkannt wird).</t>
  </si>
  <si>
    <t>0x45103</t>
  </si>
  <si>
    <t>Message-Counter_Error_eAWS_HA_02</t>
  </si>
  <si>
    <t>NWD_MsgCounter_#_eAWS_HA_02_BZ_##_Fehler wird durch Botschaftszähler-Überwachung entsprechend dem LAH E2E-Kommunikatonsabsicherung qualifiziert (wenn für [n]-[q]+1 Einträge ein gleichbleibender BZ erkannt wird).</t>
  </si>
  <si>
    <t>0x4504A</t>
  </si>
  <si>
    <t>Message-Counter_Error_ESP_39</t>
  </si>
  <si>
    <t>NWD_MsgCounter_#_ESP_39_BZ_##_Fehler wird durch Botschaftszähler-Überwachung entsprechend dem LAH E2E-Kommunikatonsabsicherung qualifiziert (wenn für [n]-[q]+1 Einträge ein gleichbleibender BZ erkannt wird).</t>
  </si>
  <si>
    <t>0xB4002E</t>
  </si>
  <si>
    <t>Message-Counter_Error_eABC_VA_01</t>
  </si>
  <si>
    <t>NWD_MsgCounter_#_eABC_VA_01_BZ_##_Fehler wird durch Botschaftszähler-Überwachung entsprechend dem LAH E2E-Kommunikatonsabsicherung qualifiziert (wenn für [n]-[q]+1 Einträge ein gleichbleibender BZ erkannt wird).</t>
  </si>
  <si>
    <t>0xB4002F</t>
  </si>
  <si>
    <t>Message-Counter_Error_eABC_VA_02</t>
  </si>
  <si>
    <t>NWD_MsgCounter_#_eABC_VA_02_BZ_##_Fehler wird durch Botschaftszähler-Überwachung entsprechend dem LAH E2E-Kommunikatonsabsicherung qualifiziert (wenn für [n]-[q]+1 Einträge ein gleichbleibender BZ erkannt wird).</t>
  </si>
  <si>
    <t>0xB40030</t>
  </si>
  <si>
    <t>Message-Counter_Error_eABC_VA_03</t>
  </si>
  <si>
    <t>NWD_MsgCounter_#_eABC_VA_03_BZ_##_Fehler wird durch Botschaftszähler-Überwachung entsprechend dem LAH E2E-Kommunikatonsabsicherung qualifiziert (wenn für [n]-[q]+1 Einträge ein gleichbleibender BZ erkannt wird).</t>
  </si>
  <si>
    <t>0xB40031</t>
  </si>
  <si>
    <t>Message-Counter_Error_eABC_VA_04</t>
  </si>
  <si>
    <t>NWD_MsgCounter_#_eABC_VA_04_BZ_##_Fehler wird durch Botschaftszähler-Überwachung entsprechend dem LAH E2E-Kommunikatonsabsicherung qualifiziert (wenn für [n]-[q]+1 Einträge ein gleichbleibender BZ erkannt wird).</t>
  </si>
  <si>
    <t>0xB40032</t>
  </si>
  <si>
    <t>Message-Counter_Error_eABC_HA_01</t>
  </si>
  <si>
    <t>NWD_MsgCounter_#_eABC_HA_01_BZ_##_Fehler wird durch Botschaftszähler-Überwachung entsprechend dem LAH E2E-Kommunikatonsabsicherung qualifiziert (wenn für [n]-[q]+1 Einträge ein gleichbleibender BZ erkannt wird).</t>
  </si>
  <si>
    <t>0xB40033</t>
  </si>
  <si>
    <t>Message-Counter_Error_eABC_HA_02</t>
  </si>
  <si>
    <t>NWD_MsgCounter_#_eABC_HA_02_BZ_##_Fehler wird durch Botschaftszähler-Überwachung entsprechend dem LAH E2E-Kommunikatonsabsicherung qualifiziert (wenn für [n]-[q]+1 Einträge ein gleichbleibender BZ erkannt wird).</t>
  </si>
  <si>
    <t>0xB40034</t>
  </si>
  <si>
    <t>Message-Counter_Error_eABC_HA_03</t>
  </si>
  <si>
    <t>NWD_MsgCounter_#_eABC_HA_03_BZ_##_Fehler wird durch Botschaftszähler-Überwachung entsprechend dem LAH E2E-Kommunikatonsabsicherung qualifiziert (wenn für [n]-[q]+1 Einträge ein gleichbleibender BZ erkannt wird).</t>
  </si>
  <si>
    <t>0xB40035</t>
  </si>
  <si>
    <t>Message-Counter_Error_eABC_HA_04</t>
  </si>
  <si>
    <t>NWD_MsgCounter_#_eABC_HA_04_BZ_##_Fehler wird durch Botschaftszähler-Überwachung entsprechend dem LAH E2E-Kommunikatonsabsicherung qualifiziert (wenn für [n]-[q]+1 Einträge ein gleichbleibender BZ erkannt wird).</t>
  </si>
  <si>
    <t>0x4504F</t>
  </si>
  <si>
    <t>Message-Counter_Error_HAL_02</t>
  </si>
  <si>
    <t>Bus-Kommunikation FlexRay prüfen; Steuergerät HAL prüfen.</t>
  </si>
  <si>
    <t>NWD_MsgCounter_#_HAL_02_BZ_##_Fehler wird durch Botschaftszähler-Überwachung entsprechend dem LAH E2E-Kommunikatonsabsicherung qualifiziert (wenn für [n]-[q]+1 Einträge ein gleichbleibender BZ erkannt wird).</t>
  </si>
  <si>
    <t>0x45053</t>
  </si>
  <si>
    <t>Message-Counter_Error_HAL_03</t>
  </si>
  <si>
    <t>NWD_MsgCounter_#_HAL_03_BZ_##_Fehler wird durch Botschaftszähler-Überwachung entsprechend dem LAH E2E-Kommunikatonsabsicherung qualifiziert (wenn für [n]-[q]+1 Einträge ein gleichbleibender BZ erkannt wird).</t>
  </si>
  <si>
    <t>0x45054</t>
  </si>
  <si>
    <t>Message-Counter_Error_LH_EPS_03</t>
  </si>
  <si>
    <t>NWD_MsgCounter_#_EPS_03_BZ_##_Fehler wird durch Botschaftszähler-Überwachung entsprechend dem LAH E2E-Kommunikatonsabsicherung qualifiziert (wenn für [n]-[q]+1 Einträge ein gleichbleibender BZ erkannt wird).</t>
  </si>
  <si>
    <t>0x45055</t>
  </si>
  <si>
    <t>Message-Counter_Error_LH_EPS_04</t>
  </si>
  <si>
    <t>NWD_MsgCounter_#_EPS_04_BZ_##_Fehler wird durch Botschaftszähler-Überwachung entsprechend dem LAH E2E-Kommunikatonsabsicherung qualifiziert (wenn für [n]-[q]+1 Einträge ein gleichbleibender BZ erkannt wird).</t>
  </si>
  <si>
    <t>0x45056</t>
  </si>
  <si>
    <t>Message-Counter_Error_SCU_02</t>
  </si>
  <si>
    <t>NWD_MsgCounter_#_SCU_02_BZ_##_Fehler wird durch Botschaftszähler-Überwachung entsprechend dem LAH E2E-Kommunikatonsabsicherung qualifiziert (wenn für [n]-[q]+1 Einträge ein gleichbleibender BZ erkannt wird).</t>
  </si>
  <si>
    <t>0x45057</t>
  </si>
  <si>
    <t>Message-Counter_Error_STP_03</t>
  </si>
  <si>
    <t>NWD_MsgCounter_#_STP_03_BZ_##_Fehler wird durch Botschaftszähler-Überwachung entsprechend dem LAH E2E-Kommunikatonsabsicherung qualifiziert (wenn für [n]-[q]+1 Einträge ein gleichbleibender BZ erkannt wird).</t>
  </si>
  <si>
    <t>0x45058</t>
  </si>
  <si>
    <t>Message-counter_error_ESP_23</t>
  </si>
  <si>
    <t>NWD_MsgCounter_#_ESP_23_BZ_##_Fehler wird durch Botschaftszähler-Überwachung entsprechend dem LAH E2E-Kommunikatonsabsicherung qualifiziert (wenn für [n]-[q]+1 Einträge ein gleichbleibender BZ erkannt wird).</t>
  </si>
  <si>
    <t>0x45062</t>
  </si>
  <si>
    <t>Message-counter_error_HCA_02</t>
  </si>
  <si>
    <t>NWD_MsgCounter_#_HCA_02_BZ_##_Fehler wird durch Botschaftszähler-Überwachung entsprechend dem LAH E2E-Kommunikatonsabsicherung qualifiziert (wenn für [n]-[q]+1 Einträge ein gleichbleibender BZ erkannt wird).</t>
  </si>
  <si>
    <t>0x45063</t>
  </si>
  <si>
    <t>Message-counter_error_SCU_03</t>
  </si>
  <si>
    <t>NWD_MsgCounter_#_SCU_03_BZ_##_Fehler wird durch Botschaftszähler-Überwachung entsprechend dem LAH E2E-Kommunikatonsabsicherung qualifiziert (wenn für [n]-[q]+1 Einträge ein gleichbleibender BZ erkannt wird).</t>
  </si>
  <si>
    <t>0x45064</t>
  </si>
  <si>
    <t>Message-Counter_Error_EM1_Hyb_06</t>
  </si>
  <si>
    <t>NWD_MsgCounter_#_EM1_Hyb_06_BZ_##_Fehler wird durch Botschaftszähler-Überwachung entsprechend dem LAH E2E-Kommunikatonsabsicherung qualifiziert (wenn für [n]-[q]+1 Einträge ein gleichbleibender BZ erkannt wird).</t>
  </si>
  <si>
    <t>0x45065</t>
  </si>
  <si>
    <t>Message-Counter_Error_EM1_Hyb_12</t>
  </si>
  <si>
    <t>NWD_MsgCounter_#_EM1_Hyb_12_BZ_##_Fehler wird durch Botschaftszähler-Überwachung entsprechend dem LAH E2E-Kommunikatonsabsicherung qualifiziert (wenn für [n]-[q]+1 Einträge ein gleichbleibender BZ erkannt wird).</t>
  </si>
  <si>
    <t>0x45066</t>
  </si>
  <si>
    <t>Message-Counter_Error_EM2_Hyb_06</t>
  </si>
  <si>
    <t>NWD_MsgCounter_#_EM2_Hyb_06_BZ_##_Fehler wird durch Botschaftszähler-Überwachung entsprechend dem LAH E2E-Kommunikatonsabsicherung qualifiziert (wenn für [n]-[q]+1 Einträge ein gleichbleibender BZ erkannt wird).</t>
  </si>
  <si>
    <t>0x45067</t>
  </si>
  <si>
    <t>Message-Counter_Error_EM3_Hyb_06</t>
  </si>
  <si>
    <t>NWD_MsgCounter_#_EM3_Hyb_06_BZ_##_Fehler wird durch Botschaftszähler-Überwachung entsprechend dem LAH E2E-Kommunikatonsabsicherung qualifiziert (wenn für [n]-[q]+1 Einträge ein gleichbleibender BZ erkannt wird).</t>
  </si>
  <si>
    <t>0x45070</t>
  </si>
  <si>
    <t>Message-Counter_Error_Motor_TS_01</t>
  </si>
  <si>
    <t>NWD_MsgCounter_#_Motor_TS_01_BZ_##_Fehler wird durch Botschaftszähler-Überwachung entsprechend dem LAH E2E-Kommunikatonsabsicherung qualifiziert (wenn für [n]-[q]+1 Einträge ein gleichbleibender BZ erkannt wird).</t>
  </si>
  <si>
    <t>0x45071</t>
  </si>
  <si>
    <t>Message-Counter_Error_PreCrash_02</t>
  </si>
  <si>
    <t>NWD_MsgCounter_#_PreCrash_02_BZ_##_Fehler wird durch Botschaftszähler-Überwachung entsprechend dem LAH E2E-Kommunikatonsabsicherung qualifiziert (wenn für [n]-[q]+1 Einträge ein gleichbleibender BZ erkannt wird).</t>
  </si>
  <si>
    <t>0x45072</t>
  </si>
  <si>
    <t>Message-Counter_Error_EM2_HYB_12</t>
  </si>
  <si>
    <t>Bus-Kommunikation FlexRay prüfen; Steuergerät EM prüfen.</t>
  </si>
  <si>
    <t>NWD_MsgCounter_#_EM2_HYB_12_BZ_##_Fehler wird durch Botschaftszähler-Überwachung entsprechend dem LAH E2E-Kommunikatonsabsicherung qualifiziert (wenn für [n]-[q]+1 Einträge ein gleichbleibender BZ erkannt wird).</t>
  </si>
  <si>
    <t>0x45073</t>
  </si>
  <si>
    <t>Message-Counter_Error_EM3_HYB_12</t>
  </si>
  <si>
    <t>NWD_MsgCounter_#_EM3_HYB_12_BZ_##_Fehler wird durch Botschaftszähler-Überwachung entsprechend dem LAH E2E-Kommunikatonsabsicherung qualifiziert (wenn für [n]-[q]+1 Einträge ein gleichbleibender BZ erkannt wird).</t>
  </si>
  <si>
    <t>0x45074</t>
  </si>
  <si>
    <t>Message-Counter_Error_TSK_06</t>
  </si>
  <si>
    <t>NWD_MsgCounter_#_TSK_06_BZ_##_Fehler wird durch Botschaftszähler-Überwachung entsprechend dem LAH E2E-Kommunikatonsabsicherung qualifiziert (wenn für [n]-[q]+1 Einträge ein gleichbleibender BZ erkannt wird).</t>
  </si>
  <si>
    <t>0x45075</t>
  </si>
  <si>
    <t>Message-Counter_Error_ESP_25</t>
  </si>
  <si>
    <t>NWD_MsgCounter_#_ESP_25_BZ_##_Fehler wird durch Botschaftszähler-Überwachung entsprechend dem LAH E2E-Kommunikatonsabsicherung qualifiziert (wenn für [n]-[q]+1 Einträge ein gleichbleibender BZ erkannt wird).</t>
  </si>
  <si>
    <t>0x4507B</t>
  </si>
  <si>
    <t>Message-Counter_Error_ESP_41</t>
  </si>
  <si>
    <t>NWD_MsgCounter_#_ESP_41_BZ_##_Fehler wird durch Botschaftszähler-Überwachung entsprechend dem LAH E2E-Kommunikatonsabsicherung qualifiziert (wenn für [n]-[q]+1 Einträge ein gleichbleibender BZ erkannt wird).</t>
  </si>
  <si>
    <t>0x4507C</t>
  </si>
  <si>
    <t>Message-Counter_Error_ESP_42</t>
  </si>
  <si>
    <t>NWD_MsgCounter_#_ESP_42_BZ_##_Fehler wird durch Botschaftszähler-Überwachung entsprechend dem LAH E2E-Kommunikatonsabsicherung qualifiziert (wenn für [n]-[q]+1 Einträge ein gleichbleibender BZ erkannt wird).</t>
  </si>
  <si>
    <t>0x4507D</t>
  </si>
  <si>
    <t>Message-Counter_Error_ESP_44</t>
  </si>
  <si>
    <t>NWD_MsgCounter_#_ESP_44_BZ_##_Fehler wird durch Botschaftszähler-Überwachung entsprechend dem LAH E2E-Kommunikatonsabsicherung qualifiziert (wenn für [n]-[q]+1 Einträge ein gleichbleibender BZ erkannt wird).</t>
  </si>
  <si>
    <t>0x4507E</t>
  </si>
  <si>
    <t>Message-Counter_Error_Motor_28</t>
  </si>
  <si>
    <t>NWD_MsgCounter_#_Motor_28_BZ_##_Fehler wird durch Botschaftszähler-Überwachung entsprechend dem LAH E2E-Kommunikatonsabsicherung qualifiziert (wenn für [n]-[q]+1 Einträge ein gleichbleibender BZ erkannt wird).</t>
  </si>
  <si>
    <t>0x45019</t>
  </si>
  <si>
    <t>Checksum_Error_EPB_01</t>
  </si>
  <si>
    <t>NWD_Checksum_#_EPB_01_CRC_##_Fehler wird durch Checksummen-Überwachung entsprechend dem LAH E2E-Kommunikatonsabsicherung qualifiziert (bei zweimaliger Erkennung eines CRC-Fehlers innerhalb eines Überwachungszyklus).</t>
  </si>
  <si>
    <t>0x4501A</t>
  </si>
  <si>
    <t>Checksum_Error_ESP_03</t>
  </si>
  <si>
    <t>NWD_Checksum_#_ESP_03_CRC_##_Fehler wird durch Checksummen-Überwachung entsprechend dem LAH E2E-Kommunikatonsabsicherung qualifiziert (bei zweimaliger Erkennung eines CRC-Fehlers innerhalb eines Überwachungszyklus).</t>
  </si>
  <si>
    <t>0x4501B</t>
  </si>
  <si>
    <t>Checksum_Error_ESP_05</t>
  </si>
  <si>
    <t>NWD_Checksum_#_ESP_05_CRC_##_Fehler wird durch Checksummen-Überwachung entsprechend dem LAH E2E-Kommunikatonsabsicherung qualifiziert (bei zweimaliger Erkennung eines CRC-Fehlers innerhalb eines Überwachungszyklus).</t>
  </si>
  <si>
    <t>0x4501C</t>
  </si>
  <si>
    <t>Checksum_Error_ESP_07</t>
  </si>
  <si>
    <t>NWD_Checksum_#_ESP_07_CRC_##_Fehler wird durch Checksummen-Überwachung entsprechend dem LAH E2E-Kommunikatonsabsicherung qualifiziert (bei zweimaliger Erkennung eines CRC-Fehlers innerhalb eines Überwachungszyklus).</t>
  </si>
  <si>
    <t>0x4501D</t>
  </si>
  <si>
    <t>Checksum_Error_ESP_09</t>
  </si>
  <si>
    <t>NWD_Checksum_#_ESP_09_CRC_##_Fehler wird durch Checksummen-Überwachung entsprechend dem LAH E2E-Kommunikatonsabsicherung qualifiziert (bei zweimaliger Erkennung eines CRC-Fehlers innerhalb eines Überwachungszyklus).</t>
  </si>
  <si>
    <t>0x4501F</t>
  </si>
  <si>
    <t>Checksum_Error_ESP_20</t>
  </si>
  <si>
    <t>NWD_Checksum_#_ESP_20_CRC_##_Fehler wird durch Checksummen-Überwachung entsprechend dem LAH E2E-Kommunikatonsabsicherung qualifiziert (bei zweimaliger Erkennung eines CRC-Fehlers innerhalb eines Überwachungszyklus).</t>
  </si>
  <si>
    <t>0x45020</t>
  </si>
  <si>
    <t>Checksum_Error_ESP_22</t>
  </si>
  <si>
    <t>NWD_Checksum_#_ESP_22_CRC_##_Fehler wird durch Checksummen-Überwachung entsprechend dem LAH E2E-Kommunikatonsabsicherung qualifiziert (bei zweimaliger Erkennung eines CRC-Fehlers innerhalb eines Überwachungszyklus).</t>
  </si>
  <si>
    <t>0x45022</t>
  </si>
  <si>
    <t>Checksum_Error_ESP_32</t>
  </si>
  <si>
    <t>NWD_Checksum_#_ESP_32_CRC_##_Fehler wird durch Checksummen-Überwachung entsprechend dem LAH E2E-Kommunikatonsabsicherung qualifiziert (bei zweimaliger Erkennung eines CRC-Fehlers innerhalb eines Überwachungszyklus).</t>
  </si>
  <si>
    <t>0x45023</t>
  </si>
  <si>
    <t>Checksum_Error_Getriebe_11</t>
  </si>
  <si>
    <t>NWD_Checksum_#_Getriebe_11_CRC_##_Fehler wird durch Checksummen-Überwachung entsprechend dem LAH E2E-Kommunikatonsabsicherung qualifiziert (bei zweimaliger Erkennung eines CRC-Fehlers innerhalb eines Überwachungszyklus).</t>
  </si>
  <si>
    <t>0x45024</t>
  </si>
  <si>
    <t>Checksum_Error_Klemmen_Status_01</t>
  </si>
  <si>
    <t>NWD_Checksum_#_Klemmen_Status_01_CRC_##_Fehler wird durch Checksummen-Überwachung entsprechend dem LAH E2E-Kommunikatonsabsicherung qualifiziert (bei zweimaliger Erkennung eines CRC-Fehlers innerhalb eines Überwachungszyklus).</t>
  </si>
  <si>
    <t>0x45025</t>
  </si>
  <si>
    <t>Checksum_Error_Motor_11</t>
  </si>
  <si>
    <t>NWD_Checksum_#_Motor_11_CRC_##_Fehler wird durch Checksummen-Überwachung entsprechend dem LAH E2E-Kommunikatonsabsicherung qualifiziert (bei zweimaliger Erkennung eines CRC-Fehlers innerhalb eines Überwachungszyklus).</t>
  </si>
  <si>
    <t>0x45026</t>
  </si>
  <si>
    <t>Checksum_Error_Motor_12</t>
  </si>
  <si>
    <t>NWD_Checksum_#_Motor_12_CRC_##_Fehler wird durch Checksummen-Überwachung entsprechend dem LAH E2E-Kommunikatonsabsicherung qualifiziert (bei zweimaliger Erkennung eines CRC-Fehlers innerhalb eines Überwachungszyklus).</t>
  </si>
  <si>
    <t>0x45027</t>
  </si>
  <si>
    <t>Checksum_Error_Motor_14</t>
  </si>
  <si>
    <t>NWD_Checksum_#_Motor_14_CRC_##_Fehler wird durch Checksummen-Überwachung entsprechend dem LAH E2E-Kommunikatonsabsicherung qualifiziert (bei zweimaliger Erkennung eines CRC-Fehlers innerhalb eines Überwachungszyklus).</t>
  </si>
  <si>
    <t>0x45028</t>
  </si>
  <si>
    <t>Checksum_Error_Motor_20</t>
  </si>
  <si>
    <t>NWD_Checksum_#_Motor_20_CRC_##_Fehler wird durch Checksummen-Überwachung entsprechend dem LAH E2E-Kommunikatonsabsicherung qualifiziert (bei zweimaliger Erkennung eines CRC-Fehlers innerhalb eines Überwachungszyklus).</t>
  </si>
  <si>
    <t>0x45029</t>
  </si>
  <si>
    <t>Checksum_Error_Motor_Code_01</t>
  </si>
  <si>
    <t>NWD_Checksum_#_Motor_Code_01_CRC_##_Fehler wird durch Checksummen-Überwachung entsprechend dem LAH E2E-Kommunikatonsabsicherung qualifiziert (bei zweimaliger Erkennung eines CRC-Fehlers innerhalb eines Überwachungszyklus).</t>
  </si>
  <si>
    <t>0x4502A</t>
  </si>
  <si>
    <t>Checksum_Error_SARA_10</t>
  </si>
  <si>
    <t>NWD_Checksum_#_SARA_10_CRC_##_Fehler wird durch Checksummen-Überwachung entsprechend dem LAH E2E-Kommunikatonsabsicherung qualifiziert (bei zweimaliger Erkennung eines CRC-Fehlers innerhalb eines Überwachungszyklus).</t>
  </si>
  <si>
    <t>0x4502B</t>
  </si>
  <si>
    <t>Checksum_Error_SCU_01</t>
  </si>
  <si>
    <t>NWD_Checksum_#_SCU_01_CRC_##_Fehler wird durch Checksummen-Überwachung entsprechend dem LAH E2E-Kommunikatonsabsicherung qualifiziert (bei zweimaliger Erkennung eines CRC-Fehlers innerhalb eines Überwachungszyklus).</t>
  </si>
  <si>
    <t>0x4502C</t>
  </si>
  <si>
    <t>Checksum_Error_ESP_21</t>
  </si>
  <si>
    <t>NWD_Checksum_#_ESP_21_CRC_##_Fehler wird durch Checksummen-Überwachung entsprechend dem LAH E2E-Kommunikatonsabsicherung qualifiziert (bei zweimaliger Erkennung eines CRC-Fehlers innerhalb eines Überwachungszyklus).</t>
  </si>
  <si>
    <t>0x45032</t>
  </si>
  <si>
    <t>Checksum_Error_ESP_33</t>
  </si>
  <si>
    <t>NWD_Checksum_#_ESP_33_CRC_##_Fehler wird durch Checksummen-Überwachung entsprechend dem LAH E2E-Kommunikatonsabsicherung qualifiziert (bei zweimaliger Erkennung eines CRC-Fehlers innerhalb eines Überwachungszyklus).</t>
  </si>
  <si>
    <t>0x4502D</t>
  </si>
  <si>
    <t>Checksum_Error_LWI_01</t>
  </si>
  <si>
    <t>NWD_Checksum_#_LWI_01_CRC_##_Fehler wird durch Checksummen-Überwachung entsprechend dem LAH E2E-Kommunikatonsabsicherung qualifiziert (bei zweimaliger Erkennung eines CRC-Fehlers innerhalb eines Überwachungszyklus).</t>
  </si>
  <si>
    <t>0x4502E</t>
  </si>
  <si>
    <t>Checksum_Error_SARA_06</t>
  </si>
  <si>
    <t>NWD_Checksum_#_SARA_06_CRC_##_Fehler wird durch Checksummen-Überwachung entsprechend dem LAH E2E-Kommunikatonsabsicherung qualifiziert (bei zweimaliger Erkennung eines CRC-Fehlers innerhalb eines Überwachungszyklus).</t>
  </si>
  <si>
    <t>0x45030</t>
  </si>
  <si>
    <t>Checksum_Error_HAL_01</t>
  </si>
  <si>
    <t>NWD_Checksum_#_HAL_01_CRC_##_Fehler wird durch Checksummen-Überwachung entsprechend dem LAH E2E-Kommunikatonsabsicherung qualifiziert (bei zweimaliger Erkennung eines CRC-Fehlers innerhalb eines Überwachungszyklus).</t>
  </si>
  <si>
    <t>0x4503B</t>
  </si>
  <si>
    <t>Checksum_Error_ESP_28</t>
  </si>
  <si>
    <t>NWD_Checksum_#_ESP_28_CRC_##_Fehler wird durch Checksummen-Überwachung entsprechend dem LAH E2E-Kommunikatonsabsicherung qualifiziert (bei zweimaliger Erkennung eines CRC-Fehlers innerhalb eines Überwachungszyklus).</t>
  </si>
  <si>
    <t>0x4503C</t>
  </si>
  <si>
    <t>Checksum_Error_QSP_03</t>
  </si>
  <si>
    <t>NWD_Checksum_#_QSP_03_CRC_##_Fehler wird durch Checksummen-Überwachung entsprechend dem LAH E2E-Kommunikatonsabsicherung qualifiziert (bei zweimaliger Erkennung eines CRC-Fehlers innerhalb eines Überwachungszyklus).</t>
  </si>
  <si>
    <t>0x4503D</t>
  </si>
  <si>
    <t>Checksum_Error_SARA_12</t>
  </si>
  <si>
    <t>NWD_Checksum_#_SARA_12_CRC_##_Fehler wird durch Checksummen-Überwachung entsprechend dem LAH E2E-Kommunikatonsabsicherung qualifiziert (bei zweimaliger Erkennung eines CRC-Fehlers innerhalb eines Überwachungszyklus).</t>
  </si>
  <si>
    <t>0x45051</t>
  </si>
  <si>
    <t>Checksum_Error_Getriebe_12</t>
  </si>
  <si>
    <t>NWD_Checksum_#_Getriebe_12_CRC_##_Fehler wird durch Checksummen-Überwachung entsprechend dem LAH E2E-Kommunikatonsabsicherung qualifiziert (bei zweimaliger Erkennung eines CRC-Fehlers innerhalb eines Überwachungszyklus).</t>
  </si>
  <si>
    <t>0x45043</t>
  </si>
  <si>
    <t>Checksum_error_Motor_TS_03</t>
  </si>
  <si>
    <t>NWD_Checksum_#_Motor_TS_03_CRC_##_Fehler wird durch Checksummen-Überwachung entsprechend dem LAH E2E-Kommunikatonsabsicherung qualifiziert (bei zweimaliger Erkennung eines CRC-Fehlers innerhalb eines Überwachungszyklus).</t>
  </si>
  <si>
    <t>0x45047</t>
  </si>
  <si>
    <t>Checksum_error_Motor_TS_02</t>
  </si>
  <si>
    <t>NWD_Checksum_#_Motor_TS_02_CRC_##_Fehler wird durch Checksummen-Überwachung entsprechend dem LAH E2E-Kommunikatonsabsicherung qualifiziert (bei zweimaliger Erkennung eines CRC-Fehlers innerhalb eines Überwachungszyklus).</t>
  </si>
  <si>
    <t>0x45048</t>
  </si>
  <si>
    <t>Checksum_error_Motor_TS_01</t>
  </si>
  <si>
    <t>NWD_Checksum_#_Motor_TS_01_CRC_##_Fehler wird durch Checksummen-Überwachung entsprechend dem LAH E2E-Kommunikatonsabsicherung qualifiziert (bei zweimaliger Erkennung eines CRC-Fehlers innerhalb eines Überwachungszyklus).</t>
  </si>
  <si>
    <t>0x45049</t>
  </si>
  <si>
    <t>Checksum_error_ESP_26</t>
  </si>
  <si>
    <t>NWD_Checksum_#_ESP_26_CRC_##_Fehler wird durch Checksummen-Überwachung entsprechend dem LAH E2E-Kommunikatonsabsicherung qualifiziert (bei zweimaliger Erkennung eines CRC-Fehlers innerhalb eines Überwachungszyklus).</t>
  </si>
  <si>
    <t>0x45104</t>
  </si>
  <si>
    <t>Checksum_Error_eAWS_VA_01</t>
  </si>
  <si>
    <t>NWD_Checksum_#_eAWS_VA_01_CRC_##_Fehler wird durch Checksummen-Überwachung entsprechend dem LAH E2E-Kommunikatonsabsicherung qualifiziert (bei zweimaliger Erkennung eines CRC-Fehlers innerhalb eines Überwachungszyklus).</t>
  </si>
  <si>
    <t>0x45105</t>
  </si>
  <si>
    <t>Checksum_Error_eAWS_VA_02</t>
  </si>
  <si>
    <t>NWD_Checksum_#_eAWS_VA_02_CRC_##_Fehler wird durch Checksummen-Überwachung entsprechend dem LAH E2E-Kommunikatonsabsicherung qualifiziert (bei zweimaliger Erkennung eines CRC-Fehlers innerhalb eines Überwachungszyklus).</t>
  </si>
  <si>
    <t>0x45106</t>
  </si>
  <si>
    <t>Checksum_Error_eAWS_HA_01</t>
  </si>
  <si>
    <t>NWD_Checksum_#_eAWS_HA_01_CRC_##_Fehler wird durch Checksummen-Überwachung entsprechend dem LAH E2E-Kommunikatonsabsicherung qualifiziert (bei zweimaliger Erkennung eines CRC-Fehlers innerhalb eines Überwachungszyklus).</t>
  </si>
  <si>
    <t>0x45107</t>
  </si>
  <si>
    <t>Checksum_Error_eAWS_HA_02</t>
  </si>
  <si>
    <t>NWD_Checksum_#_eAWS_HA_02_CRC_##_Fehler wird durch Checksummen-Überwachung entsprechend dem LAH E2E-Kommunikatonsabsicherung qualifiziert (bei zweimaliger Erkennung eines CRC-Fehlers innerhalb eines Überwachungszyklus).</t>
  </si>
  <si>
    <t>0x4504B</t>
  </si>
  <si>
    <t>Checksum_Error_ESP_39</t>
  </si>
  <si>
    <t>NWD_Checksum_#_ESP_39_CRC_##_Fehler wird durch Checksummen-Überwachung entsprechend dem LAH E2E-Kommunikatonsabsicherung qualifiziert (bei zweimaliger Erkennung eines CRC-Fehlers innerhalb eines Überwachungszyklus).</t>
  </si>
  <si>
    <t>0xB40036</t>
  </si>
  <si>
    <t>Checksum_Error_eABC_VA_01</t>
  </si>
  <si>
    <t>Bus-Kommunikation SubCAN prüfen; Steuergerät eABC Vorerachse prüfen.</t>
  </si>
  <si>
    <t>NWD_Checksum_#_eABC_VA_01_CRC_##_Fehler wird durch Checksummen-Überwachung entsprechend dem LAH E2E-Kommunikatonsabsicherung qualifiziert (bei zweimaliger Erkennung eines CRC-Fehlers innerhalb eines Überwachungszyklus).</t>
  </si>
  <si>
    <t>0xB40037</t>
  </si>
  <si>
    <t>Checksum_Error_eABC_VA_02</t>
  </si>
  <si>
    <t>NWD_Checksum_#_eABC_VA_02_CRC_##_Fehler wird durch Checksummen-Überwachung entsprechend dem LAH E2E-Kommunikatonsabsicherung qualifiziert (bei zweimaliger Erkennung eines CRC-Fehlers innerhalb eines Überwachungszyklus).</t>
  </si>
  <si>
    <t>0xB40038</t>
  </si>
  <si>
    <t>Checksum_Error_eABC_VA_03</t>
  </si>
  <si>
    <t>NWD_Checksum_#_eABC_VA_03_CRC_##_Fehler wird durch Checksummen-Überwachung entsprechend dem LAH E2E-Kommunikatonsabsicherung qualifiziert (bei zweimaliger Erkennung eines CRC-Fehlers innerhalb eines Überwachungszyklus).</t>
  </si>
  <si>
    <t>0xB40039</t>
  </si>
  <si>
    <t>Checksum_Error_eABC_VA_04</t>
  </si>
  <si>
    <t>NWD_Checksum_#_eABC_VA_04_CRC_##_Fehler wird durch Checksummen-Überwachung entsprechend dem LAH E2E-Kommunikatonsabsicherung qualifiziert (bei zweimaliger Erkennung eines CRC-Fehlers innerhalb eines Überwachungszyklus).</t>
  </si>
  <si>
    <t>0xB4003A</t>
  </si>
  <si>
    <t>Checksum_Error_eABC_HA_01</t>
  </si>
  <si>
    <t>NWD_Checksum_#_eABC_HA_01_CRC_##_Fehler wird durch Checksummen-Überwachung entsprechend dem LAH E2E-Kommunikatonsabsicherung qualifiziert (bei zweimaliger Erkennung eines CRC-Fehlers innerhalb eines Überwachungszyklus).</t>
  </si>
  <si>
    <t>0xB4003B</t>
  </si>
  <si>
    <t>Checksum_Error_eABC_HA_02</t>
  </si>
  <si>
    <t>NWD_Checksum_#_eABC_HA_02_CRC_##_Fehler wird durch Checksummen-Überwachung entsprechend dem LAH E2E-Kommunikatonsabsicherung qualifiziert (bei zweimaliger Erkennung eines CRC-Fehlers innerhalb eines Überwachungszyklus).</t>
  </si>
  <si>
    <t>0xB4003C</t>
  </si>
  <si>
    <t>Checksum_Error_eABC_HA_03</t>
  </si>
  <si>
    <t>NWD_Checksum_#_eABC_HA_03_CRC_##_Fehler wird durch Checksummen-Überwachung entsprechend dem LAH E2E-Kommunikatonsabsicherung qualifiziert (bei zweimaliger Erkennung eines CRC-Fehlers innerhalb eines Überwachungszyklus).</t>
  </si>
  <si>
    <t>0xB4003D</t>
  </si>
  <si>
    <t>Checksum_Error_eABC_HA_04</t>
  </si>
  <si>
    <t>NWD_Checksum_#_eABC_HA_04_CRC_##_Fehler wird durch Checksummen-Überwachung entsprechend dem LAH E2E-Kommunikatonsabsicherung qualifiziert (bei zweimaliger Erkennung eines CRC-Fehlers innerhalb eines Überwachungszyklus).</t>
  </si>
  <si>
    <t>0x45108</t>
  </si>
  <si>
    <t>Checksum_Error_HAL_02</t>
  </si>
  <si>
    <t>NWD_Checksum_#_HAL_02_CRC_##_Fehler wird durch Checksummen-Überwachung entsprechend dem LAH E2E-Kommunikatonsabsicherung qualifiziert (bei zweimaliger Erkennung eines CRC-Fehlers innerhalb eines Überwachungszyklus).</t>
  </si>
  <si>
    <t>0x45109</t>
  </si>
  <si>
    <t>Checksum_Error_HAL_03</t>
  </si>
  <si>
    <t>NWD_Checksum_#_HAL_03_CRC_##_Fehler wird durch Checksummen-Überwachung entsprechend dem LAH E2E-Kommunikatonsabsicherung qualifiziert (bei zweimaliger Erkennung eines CRC-Fehlers innerhalb eines Überwachungszyklus).</t>
  </si>
  <si>
    <t>0x4510A</t>
  </si>
  <si>
    <t>Checksum_Error_LH_EPS_03</t>
  </si>
  <si>
    <t>NWD_Checksum_#_EPS_03_CRC_##_Fehler wird durch Checksummen-Überwachung entsprechend dem LAH E2E-Kommunikatonsabsicherung qualifiziert (bei zweimaliger Erkennung eines CRC-Fehlers innerhalb eines Überwachungszyklus).</t>
  </si>
  <si>
    <t>0x4510B</t>
  </si>
  <si>
    <t>Checksum_Error_LH_EPS_04</t>
  </si>
  <si>
    <t>NWD_Checksum_#_EPS_04_CRC_##_Fehler wird durch Checksummen-Überwachung entsprechend dem LAH E2E-Kommunikatonsabsicherung qualifiziert (bei zweimaliger Erkennung eines CRC-Fehlers innerhalb eines Überwachungszyklus).</t>
  </si>
  <si>
    <t>0x4510C</t>
  </si>
  <si>
    <t>Checksum_Error_SCU_02</t>
  </si>
  <si>
    <t>NWD_Checksum_#_SCU_02_CRC_##_Fehler wird durch Checksummen-Überwachung entsprechend dem LAH E2E-Kommunikatonsabsicherung qualifiziert (bei zweimaliger Erkennung eines CRC-Fehlers innerhalb eines Überwachungszyklus).</t>
  </si>
  <si>
    <t>0x4510D</t>
  </si>
  <si>
    <t>Checksum_Error_STP_03</t>
  </si>
  <si>
    <t>NWD_Checksum_#_STP_03_CRC_##_Fehler wird durch Checksummen-Überwachung entsprechend dem LAH E2E-Kommunikatonsabsicherung qualifiziert (bei zweimaliger Erkennung eines CRC-Fehlers innerhalb eines Überwachungszyklus).</t>
  </si>
  <si>
    <t>0x45059</t>
  </si>
  <si>
    <t>Checksum_error_ESP_23</t>
  </si>
  <si>
    <t>NWD_Checksum_#_ESP_23_CRC_##_Fehler wird durch Checksummen-Überwachung entsprechend dem LAH E2E-Kommunikatonsabsicherung qualifiziert (bei zweimaliger Erkennung eines CRC-Fehlers innerhalb eines Überwachungszyklus).</t>
  </si>
  <si>
    <t>0x45060</t>
  </si>
  <si>
    <t>Checksum_error_HCA_02</t>
  </si>
  <si>
    <t>NWD_Checksum_#_HCA_02_CRC_##_Fehler wird durch Checksummen-Überwachung entsprechend dem LAH E2E-Kommunikatonsabsicherung qualifiziert (bei zweimaliger Erkennung eines CRC-Fehlers innerhalb eines Überwachungszyklus).</t>
  </si>
  <si>
    <t>0x45061</t>
  </si>
  <si>
    <t>Checksum_error_SCU_03</t>
  </si>
  <si>
    <t>NWD_Checksum_#_SCU_03_CRC_##_Fehler wird durch Checksummen-Überwachung entsprechend dem LAH E2E-Kommunikatonsabsicherung qualifiziert (bei zweimaliger Erkennung eines CRC-Fehlers innerhalb eines Überwachungszyklus).</t>
  </si>
  <si>
    <t>0x45076</t>
  </si>
  <si>
    <t>Checksum_Error_EM1_Hyb_06</t>
  </si>
  <si>
    <t>NWD_Checksum_#_EM1_Hyb_06_CRC_##_Fehler wird durch Checksummen-Überwachung entsprechend dem LAH E2E-Kommunikatonsabsicherung qualifiziert (bei zweimaliger Erkennung eines CRC-Fehlers innerhalb eines Überwachungszyklus).</t>
  </si>
  <si>
    <t>0x45077</t>
  </si>
  <si>
    <t>Checksum_Error_EM1_Hyb_12</t>
  </si>
  <si>
    <t>NWD_Checksum_#_EM1_Hyb_12_CRC_##_Fehler wird durch Checksummen-Überwachung entsprechend dem LAH E2E-Kommunikatonsabsicherung qualifiziert (bei zweimaliger Erkennung eines CRC-Fehlers innerhalb eines Überwachungszyklus).</t>
  </si>
  <si>
    <t>0x45078</t>
  </si>
  <si>
    <t>Checksum_Error_EM2_Hyb_06</t>
  </si>
  <si>
    <t>NWD_Checksum_#_EM2_Hyb_06_CRC_##_Fehler wird durch Checksummen-Überwachung entsprechend dem LAH E2E-Kommunikatonsabsicherung qualifiziert (bei zweimaliger Erkennung eines CRC-Fehlers innerhalb eines Überwachungszyklus).</t>
  </si>
  <si>
    <t>0x45079</t>
  </si>
  <si>
    <t>Checksum_Error_EM3_Hyb_06</t>
  </si>
  <si>
    <t>NWD_Checksum_#_EM3_Hyb_06_CRC_##_Fehler wird durch Checksummen-Überwachung entsprechend dem LAH E2E-Kommunikatonsabsicherung qualifiziert (bei zweimaliger Erkennung eines CRC-Fehlers innerhalb eines Überwachungszyklus).</t>
  </si>
  <si>
    <t>0x4507A</t>
  </si>
  <si>
    <t>Checksum_Error_PreCrash_02</t>
  </si>
  <si>
    <t>NWD_Checksum_#_PreCrash_02_CRC_##_Fehler wird durch Checksummen-Überwachung entsprechend dem LAH E2E-Kommunikatonsabsicherung qualifiziert (bei zweimaliger Erkennung eines CRC-Fehlers innerhalb eines Überwachungszyklus).</t>
  </si>
  <si>
    <t>0x45083</t>
  </si>
  <si>
    <t>Checksum_Error_EM2_HYB_12</t>
  </si>
  <si>
    <t>NWD_Checksum_#_EM2_HYB_12_CRC_##_Fehler wird durch Checksummen-Überwachung entsprechend dem LAH E2E-Kommunikatonsabsicherung qualifiziert (bei zweimaliger Erkennung eines CRC-Fehlers innerhalb eines Überwachungszyklus).</t>
  </si>
  <si>
    <t>0x45084</t>
  </si>
  <si>
    <t>Checksum_Error_EM3_HYB_12</t>
  </si>
  <si>
    <t>NWD_Checksum_#_EM3_HYB_12_CRC_##_Fehler wird durch Checksummen-Überwachung entsprechend dem LAH E2E-Kommunikatonsabsicherung qualifiziert (bei zweimaliger Erkennung eines CRC-Fehlers innerhalb eines Überwachungszyklus).</t>
  </si>
  <si>
    <t>0x45085</t>
  </si>
  <si>
    <t>Checksum_Error_TSK_06</t>
  </si>
  <si>
    <t>NWD_Checksum_#_TSK_06_CRC_##_Fehler wird durch Checksummen-Überwachung entsprechend dem LAH E2E-Kommunikatonsabsicherung qualifiziert (bei zweimaliger Erkennung eines CRC-Fehlers innerhalb eines Überwachungszyklus).</t>
  </si>
  <si>
    <t>0x45086</t>
  </si>
  <si>
    <t>Checksum_Error_ESP_25</t>
  </si>
  <si>
    <t>NWD_Checksum_#_ESP_25_CRC_##_Fehler wird durch Checksummen-Überwachung entsprechend dem LAH E2E-Kommunikatonsabsicherung qualifiziert (bei zweimaliger Erkennung eines CRC-Fehlers innerhalb eines Überwachungszyklus).</t>
  </si>
  <si>
    <t>0x4507F</t>
  </si>
  <si>
    <t>Checksum_Error_ESP_41</t>
  </si>
  <si>
    <t>NWD_Checksum_#_ESP_41_CRC_##_Fehler wird durch Checksummen-Überwachung entsprechend dem LAH E2E-Kommunikatonsabsicherung qualifiziert (bei zweimaliger Erkennung eines CRC-Fehlers innerhalb eines Überwachungszyklus).</t>
  </si>
  <si>
    <t>0x45080</t>
  </si>
  <si>
    <t>Checksum_Error_ESP_42</t>
  </si>
  <si>
    <t>NWD_Checksum_#_ESP_42_CRC_##_Fehler wird durch Checksummen-Überwachung entsprechend dem LAH E2E-Kommunikatonsabsicherung qualifiziert (bei zweimaliger Erkennung eines CRC-Fehlers innerhalb eines Überwachungszyklus).</t>
  </si>
  <si>
    <t>0x45081</t>
  </si>
  <si>
    <t>Checksum_Error_ESP_44</t>
  </si>
  <si>
    <t>NWD_Checksum_#_ESP_44_CRC_##_Fehler wird durch Checksummen-Überwachung entsprechend dem LAH E2E-Kommunikatonsabsicherung qualifiziert (bei zweimaliger Erkennung eines CRC-Fehlers innerhalb eines Überwachungszyklus).</t>
  </si>
  <si>
    <t>0x45082</t>
  </si>
  <si>
    <t>Checksum_Error_Motor_28</t>
  </si>
  <si>
    <t>NWD_Checksum_#_Motor_28_CRC_##_Fehler wird durch Checksummen-Überwachung entsprechend dem LAH E2E-Kommunikatonsabsicherung qualifiziert (bei zweimaliger Erkennung eines CRC-Fehlers innerhalb eines Überwachungszyklus).</t>
  </si>
  <si>
    <t>ESP_21_CRC Error</t>
  </si>
  <si>
    <t>Fix errors in ESC ECU</t>
  </si>
  <si>
    <t>Error in ESP_21 CRC</t>
  </si>
  <si>
    <t>ESP_21_BZ Error</t>
  </si>
  <si>
    <t>Error in ESP_21 BZ</t>
  </si>
  <si>
    <t>SARA_06_CRC Error</t>
  </si>
  <si>
    <t>Fix errors in SC ECU</t>
  </si>
  <si>
    <t>Error in SARA_06 CRC</t>
  </si>
  <si>
    <t>SARA_06_BZ Error</t>
  </si>
  <si>
    <t>Error in SARA_06 BZ</t>
  </si>
  <si>
    <t>ESP_05_CRC Error</t>
  </si>
  <si>
    <t>Error in ESP_05 CRC</t>
  </si>
  <si>
    <t>ESP_05_BZ Error</t>
  </si>
  <si>
    <t>Error in ESP_05 BZ</t>
  </si>
  <si>
    <t>Motor_11_CRC Error</t>
  </si>
  <si>
    <t>Fix errors in Motor ECU</t>
  </si>
  <si>
    <t>Error in Motor_11 CRC</t>
  </si>
  <si>
    <t>Motor_11_BZ Error</t>
  </si>
  <si>
    <t>Error in Motor_11 BZ</t>
  </si>
  <si>
    <t>Motor_12_CRC Error</t>
  </si>
  <si>
    <t>Error in Motor_12 CRC</t>
  </si>
  <si>
    <t>Motor_12_BZ Error</t>
  </si>
  <si>
    <t>Error in Motor_12 BZ</t>
  </si>
  <si>
    <t>0x63</t>
  </si>
  <si>
    <t>HAL_01_CRC Error</t>
  </si>
  <si>
    <t>Fix errors in HAL/RWS ECU</t>
  </si>
  <si>
    <t>Error in HAL_01 CRC</t>
  </si>
  <si>
    <t>0x64</t>
  </si>
  <si>
    <t>HAL_01_BZ Error</t>
  </si>
  <si>
    <t>Error in HAL_01 BZ</t>
  </si>
  <si>
    <t>LWI_01_CRC Error</t>
  </si>
  <si>
    <t>Fix errors in SMLS ECU</t>
  </si>
  <si>
    <t>Error in LWI_01 CRC</t>
  </si>
  <si>
    <t>LWI_01_BZ Error</t>
  </si>
  <si>
    <t>Error in LWI_01 BZ</t>
  </si>
  <si>
    <t>SRAL_01_CRC Error</t>
  </si>
  <si>
    <t>Fix errors in SRAL ECU</t>
  </si>
  <si>
    <t>Error in SRAL_01 CRC</t>
  </si>
  <si>
    <t>SRAL_01_BZ Error</t>
  </si>
  <si>
    <t>Error in SRAL_01 BZ</t>
  </si>
  <si>
    <t>SRAR_01_CRC Error</t>
  </si>
  <si>
    <t>Fix errors in SRAR ECU</t>
  </si>
  <si>
    <t>Error in SRAR_01 CRC</t>
  </si>
  <si>
    <t>SRAR_01_BZ Error</t>
  </si>
  <si>
    <t>Error in SRAR_01 BZ</t>
  </si>
  <si>
    <t>Bremse_EV_01_CRC Error</t>
  </si>
  <si>
    <t>Error in Bremse_EV_01 CRC</t>
  </si>
  <si>
    <t>Bremse_EV_01_BZ Error</t>
  </si>
  <si>
    <t>Error in Bremse_EV_01 BZ</t>
  </si>
  <si>
    <t>ESP_55_CRC Error</t>
  </si>
  <si>
    <t>Error in ESP_55 CRC</t>
  </si>
  <si>
    <t>ESP_55_BZ Error</t>
  </si>
  <si>
    <t>Error in ESP_55 BZ</t>
  </si>
  <si>
    <t>ESP_03_CRC Error</t>
  </si>
  <si>
    <t>Error in ESP_03 CRC</t>
  </si>
  <si>
    <t>ESP_03_BZ Error</t>
  </si>
  <si>
    <t>Error in ESP_03 BZ</t>
  </si>
  <si>
    <t>ESP_23_CRC Error</t>
  </si>
  <si>
    <t>Error in ESP_23 CRC</t>
  </si>
  <si>
    <t>ESP_23_BZ Error</t>
  </si>
  <si>
    <t>Error in ESP_23 BZ</t>
  </si>
  <si>
    <t>0x135</t>
  </si>
  <si>
    <t>Motor_20_CRC Error</t>
  </si>
  <si>
    <t>Error in Motor_20 CRC</t>
  </si>
  <si>
    <t>Motor_20_BZ Error</t>
  </si>
  <si>
    <t>Error in Motor_20 BZ</t>
  </si>
  <si>
    <t>0x340004</t>
  </si>
  <si>
    <t>Internal_communication_error_ESP_Systemstatus</t>
  </si>
  <si>
    <t>SID_SignalValue_#_NR_#_ESP_Systemstatus_##_Signal gleich Wert 1 (Fehler). (Botschaft ESP_21)</t>
  </si>
  <si>
    <t>0x340021</t>
  </si>
  <si>
    <t>Internal_communication_error_LDT_not_available</t>
  </si>
  <si>
    <t>Steuergerät Gateway prüfen.</t>
  </si>
  <si>
    <t>SID_SignalValue_#_NR_#_LDT_Drehschalter_Betaetigt_##_Signal gleich Wert 3 (Fehler). (Botschaft BA_01) UND SID_SignalValue_#_NR_#_LDT_Sync_Betaetigt_##_Signal gleich Wert 3 (Fehler). (Botschaft BA_01) UND SID_SignalValue_#_NR_#_LDT_Drehschalter_Modus_##_Signal gleich Wert 0 (Init). (Botschaft BA_01)</t>
  </si>
  <si>
    <t>0x64003F</t>
  </si>
  <si>
    <t>Function restriction due to invalid signal Motor_TS_01:TS_MomRad_Wunsch_sek</t>
  </si>
  <si>
    <t>Steuergerät MSG prüfen</t>
  </si>
  <si>
    <t>0x640040</t>
  </si>
  <si>
    <t>Function restriction due to invalid signal Motor_TS_01:TS_MomRad_Wunsch</t>
  </si>
  <si>
    <t>Überwachung auf Verletzung des gültigen Wertebereichs (siehe gültige K-Matrix "Min Rohwert [dez]" und "Max Rohwert [dez]"), welcher für das Signal Motor_TS_01:TS_MomRad_Wunsch definiert wurde, mittels Fehlerzähler FZ. Fehler liegt vor = FZ+2 Fehler liegt nicht mehr vor = FZ-1</t>
  </si>
  <si>
    <t>0x640041</t>
  </si>
  <si>
    <t>Function restriction due to invalid signal Motor_TS_03:TS_MomRad_Ist</t>
  </si>
  <si>
    <t>Überwachung auf Verletzung des gültigen Wertebereichs (siehe gültige K-Matrix "Min Rohwert [dez]" und "Max Rohwert [dez]"), welcher für das Signal Motor_TS_03:TS_MomRad_Ist definiert wurde, mittels Fehlerzähler FZ. Fehler liegt vor = FZ+2 Fehler liegt nicht mehr vor = FZ-1</t>
  </si>
  <si>
    <t>0x640042</t>
  </si>
  <si>
    <t>Function restriction due to invalid signal Motor_TS_03:TS_MomRad_Ist_sek</t>
  </si>
  <si>
    <t>Überwachung auf Verletzung des gültigen Wertebereichs (siehe gültige K-Matrix "Min Rohwert [dez]" und "Max Rohwert [dez]"), welcher für das Signal Motor_TS_03:TS_MomRad_Ist_sek definiert wurde, mittels Fehlerzähler FZ. Fehler liegt vor = FZ+2 Fehler liegt nicht mehr vor = FZ-1</t>
  </si>
  <si>
    <t>0x640043</t>
  </si>
  <si>
    <t>Function restriction due to invalid signal Motor_11:MO_Mom_Ist_Summe</t>
  </si>
  <si>
    <t>Überwachung auf Verletzung des gültigen Wertebereichs (siehe gültige K-Matrix "Min Rohwert [dez]" und "Max Rohwert [dez]"), welcher für das Signal Motor_11:MO_Mom_Ist_Summe definiert wurde, mittels Fehlerzähler FZ. Fehler liegt vor = FZ+2 Fehler liegt nicht mehr vor = FZ-1</t>
  </si>
  <si>
    <t>0x640044</t>
  </si>
  <si>
    <t>Function restriction due to invalid signal Motor_12:MO_Mom_Begr_dyn</t>
  </si>
  <si>
    <t>Überwachung auf Verletzung des gültigen Wertebereichs (siehe gültige K-Matrix "Min Rohwert [dez]" und "Max Rohwert [dez]"), welcher für das Signal Motor_12:MO_Mom_Begr_dyn definiert wurde, mittels Fehlerzähler FZ. Fehler liegt vor = FZ+2 Fehler liegt nicht mehr vor = FZ-1</t>
  </si>
  <si>
    <t>0xA40004</t>
  </si>
  <si>
    <t>Function restriction due to invalid signal minimum roll torque distribution</t>
  </si>
  <si>
    <t>Steuergerät ESC prüfen</t>
  </si>
  <si>
    <t>NWD_SignalRange_#_PDU_ESP_39_#_ESC_Min_AFR_Wankmomverteilung_##_Signal wird mit Wert 254 ODER 255 empfangen Überwachung des Signals auf Fehler mittels Fehlerzähler FZ. Fehler liegt vor = FZ+2 Fehler liegt nicht mehr vor = FZ-1 (Wertebereich FZ = 0 ... 200)</t>
  </si>
  <si>
    <t>0xA40005</t>
  </si>
  <si>
    <t>Function restriction due to invalid signal maximum roll torque distribution</t>
  </si>
  <si>
    <t>NWD_SignalRange_#_PDU_ESP_39_#_ESC_Max_AFR_Wankmomverteilung_##_Signal wird mit Wert 254 ODER 255 empfangen Überwachung des Signals auf Fehler mittels Fehlerzähler FZ. Fehler liegt vor = FZ+2 Fehler liegt nicht mehr vor = FZ-1 (Wertebereich FZ = 0 ... 200)</t>
  </si>
  <si>
    <t>0x4F012</t>
  </si>
  <si>
    <t>Databus defective</t>
  </si>
  <si>
    <t>CAN-Leitungen auf elektrische Fehler / Unterbrechung überprüfen.</t>
  </si>
  <si>
    <t>Dreimalige Erkennung auf CAN Bus-Off.</t>
  </si>
  <si>
    <t>Komfort CAN Bus Off Error</t>
  </si>
  <si>
    <t>Komfort CAN Bus-Off</t>
  </si>
  <si>
    <t>LCV SUB-CAN Bus Off Error</t>
  </si>
  <si>
    <t>LCV Sub-CAN Bus-Off</t>
  </si>
  <si>
    <t>Komfort CAN Timeout</t>
  </si>
  <si>
    <t>Komfort CAN Mute</t>
  </si>
  <si>
    <t>LCV SUB-CAN Timeout</t>
  </si>
  <si>
    <t>LCV Sub-CAN Komfort CAN Mute</t>
  </si>
  <si>
    <t>0xF40000</t>
  </si>
  <si>
    <t>ECU_steering_assist_implausible_EPSanWheel</t>
  </si>
  <si>
    <t>Steuergerät EPS prüfen</t>
  </si>
  <si>
    <t>SID_SignalValue_#_DAS_#_EPSanWheel_##_bei dauerhaft gesetztem Fehlerwert Bussignals EPS_Berechneter_LW (Botschaft LH_EPS_03) Überwachung des Signals auf Fehler mittels Fehlerzähler FZ. Fehler liegt vor = FZ+2 Fehler liegt nicht mehr vor = FZ-1 (Wertebereich FZ = 0 ...20)</t>
  </si>
  <si>
    <t>0xF40001</t>
  </si>
  <si>
    <t>ECU_steering_assist_implausible_EPStrqEPSSteeringWheelTorque</t>
  </si>
  <si>
    <t>SID_SignalValue_#_CHC_#_EPStrqEPSSteeringWheelTorque_##_bei erkannter Verletzung des Arbeitsbereiches (Botschaft LH_EPS_03) Überwachung des Signals auf Fehler mittels Fehlerzähler FZ. Fehler liegt vor = FZ+2 Fehler liegt nicht mehr vor = FZ-1 (Wertebereich FZ = 0 ...100)</t>
  </si>
  <si>
    <t>0x640034</t>
  </si>
  <si>
    <t>Function_restriction_due_to_communication_interruption_HALanRearSteering</t>
  </si>
  <si>
    <t>Bus-Kommunikation FlexRay prüfen; Steuergerät HAL prüfen</t>
  </si>
  <si>
    <t>SID_SignalValue_#_CSPH_#_HALanRearSteering_##_bei erkannter Verletzung des Arbeitsbereiches (Botschaft HAL_01) Überwachung des Signals auf Fehler mittels Fehlerzähler FZ. Fehler liegt vor = FZ+2 Fehler liegt nicht mehr vor = FZ-1 (Wertebereich FZ = 0 ... 20)</t>
  </si>
  <si>
    <t>ECU_rear_axle_steering_implausible_HALanHALNominalAngleDriverDemand</t>
  </si>
  <si>
    <t>SID_SignalValue_#_DAS_#_HAL_Fahrerwunschwinkel_Soll_##_bei dauerhaft gesetztem Fehlerwert oder Initwert des Bussignals HAL_Fahrerwunschwinkel_Soll (Botschaft HAL_01) Überwachung des Signals auf Fehler mittels Fehlerzähler FZ. Fehler liegt vor = FZ+2 Fehler liegt nicht mehr vor = FZ-1 (Wertebereich FZ = 0 ... 20)</t>
  </si>
  <si>
    <t>ECU_rear_axle_steering_implausible_HALnnDASPowerMargin</t>
  </si>
  <si>
    <t>SID_SignalValue_#_DAS_#_HAL_IL_Leistungsreserve_##_bei dauerhaft gesetztem Initwert oder Fehlerwert des Bussignals HAL_IL_Leistungsreserve (Botschaft HAL_03) Überwachung des Signals auf Fehler mittels Fehlerzähler FZ. Fehler liegt vor = FZ+2 Fehler liegt nicht mehr vor = FZ-1 (Wertebereich FZ = 0 ... 20)</t>
  </si>
  <si>
    <t>0xB40003</t>
  </si>
  <si>
    <t>Function_restriction_due_to_communication_interruption_ZFASlPrevRoadHeightFLmm</t>
  </si>
  <si>
    <t>zFAS Steuergerät prüfen.</t>
  </si>
  <si>
    <t>SID_SignalValidity_#_EABC_#_ZFASlPrevRoadHeightFLmm_##_ SV_Bit0 Überwachung des Signals auf Fehler mittels Fehlerzähler FZ. Fehler liegt vor = FZ+2 Fehler liegt nicht mehr vor = FZ-1</t>
  </si>
  <si>
    <t>0xB40004</t>
  </si>
  <si>
    <t>Function_restriction_due_to_communication_interruption_ZFASlPrevRoadHeightFRmm</t>
  </si>
  <si>
    <t>SID_SignalValidity_#_EABC_#_ZFASlPrevRoadHeightFRmm_##_ SV_Bit0 Überwachung des Signals auf Fehler mittels Fehlerzähler FZ. Fehler liegt vor = FZ+2 Fehler liegt nicht mehr vor = FZ-1</t>
  </si>
  <si>
    <t>0xB40005</t>
  </si>
  <si>
    <t>Function_restriction_due_to_communication_interruption_ZFASlPrevRoadHeightRLmm</t>
  </si>
  <si>
    <t>SID_SignalValidity_#_EABC_#_ZFASlPrevRoadHeightRLmm_##_ SV_Bit0 Überwachung des Signals auf Fehler mittels Fehlerzähler FZ. Fehler liegt vor = FZ+2 Fehler liegt nicht mehr vor = FZ-1</t>
  </si>
  <si>
    <t>0xB40006</t>
  </si>
  <si>
    <t>Function_restriction_due_to_communication_interruption_ZFASlPrevRoadHeightRRmm</t>
  </si>
  <si>
    <t>SID_SignalValidity_#_EABC_#_ZFASlPrevRoadHeightRRmm_##_ SV_Bit0 Überwachung des Signals auf Fehler mittels Fehlerzähler FZ. Fehler liegt vor = FZ+2 Fehler liegt nicht mehr vor = FZ-1</t>
  </si>
  <si>
    <t>0xB40007</t>
  </si>
  <si>
    <t>Function_restriction_due_to_communication_interruption_ZFASstiPrevAccuracyFL</t>
  </si>
  <si>
    <t>SID_SignalValidity_#_EABC_#_ZFASstiPrevAccuracyFL_##_ SV_Bit0 Überwachung des Signals auf Fehler mittels Fehlerzähler FZ. Fehler liegt vor = FZ+2 Fehler liegt nicht mehr vor = FZ-1</t>
  </si>
  <si>
    <t>0xB40008</t>
  </si>
  <si>
    <t>Function_restriction_due_to_communication_interruption_ZFASstiPrevAccuracyFR</t>
  </si>
  <si>
    <t>SID_SignalValidity_#_EABC_#_ZFASstiPrevAccuracyFR_##_ SV_Bit0 Überwachung des Signals auf Fehler mittels Fehlerzähler FZ. Fehler liegt vor = FZ+2 Fehler liegt nicht mehr vor = FZ-1</t>
  </si>
  <si>
    <t>0xB40009</t>
  </si>
  <si>
    <t>Function_restriction_due_to_communication_interruption_ZFASstiPrevAccuracyRL</t>
  </si>
  <si>
    <t>SID_SignalValidity_#_EABC_#_ZFASstiPrevAccuracyRL_##_ SV_Bit0 Überwachung des Signals auf Fehler mittels Fehlerzähler FZ. Fehler liegt vor = FZ+2 Fehler liegt nicht mehr vor = FZ-1</t>
  </si>
  <si>
    <t>0xB4000A</t>
  </si>
  <si>
    <t>Function_restriction_due_to_communication_interruption_ZFASstiPrevAccuracyRR</t>
  </si>
  <si>
    <t>SID_SignalValidity_#_EABC_#_ZFASstiPrevAccuracyRR_##_ SV_Bit0 Überwachung des Signals auf Fehler mittels Fehlerzähler FZ. Fehler liegt vor = FZ+2 Fehler liegt nicht mehr vor = FZ-1</t>
  </si>
  <si>
    <t>0xB4000B</t>
  </si>
  <si>
    <t>Function_restriction_due_to_communication_interruption_ZFASstiPrevStatus</t>
  </si>
  <si>
    <t>SID_SignalValidity_#_EABC_#_ZFASstiPrevStatus_##_ SV_Bit0 Überwachung des Signals auf Fehler mittels Fehlerzähler FZ. Fehler liegt vor = FZ+2 Fehler liegt nicht mehr vor = FZ-1</t>
  </si>
  <si>
    <t>0xB4000C</t>
  </si>
  <si>
    <t>Function_restriction_due_to_communication_interruption_ZFASidxPrevTypeObstacle</t>
  </si>
  <si>
    <t>SID_SignalValidity_#_EABC_#_ZFASidxPrevTypeObstacle_##_ SV_Bit0 Überwachung des Signals auf Fehler mittels Fehlerzähler FZ. Fehler liegt vor = FZ+2 Fehler liegt nicht mehr vor = FZ-1</t>
  </si>
  <si>
    <t>0xB4000D</t>
  </si>
  <si>
    <t>Function_restriction_due_to_communication_interruption_ZFASidxPrevFarObstacle</t>
  </si>
  <si>
    <t>SID_SignalValidity_#_EABC_#_ZFASidxPrevFarObstacle_##_ SV_Bit0 Überwachung des Signals auf Fehler mittels Fehlerzähler FZ. Fehler liegt vor = FZ+2 Fehler liegt nicht mehr vor = FZ-1</t>
  </si>
  <si>
    <t>0xB30034</t>
  </si>
  <si>
    <t>Preview failure</t>
  </si>
  <si>
    <t>Info-DTC, Verweis auf ZFAS.</t>
  </si>
  <si>
    <t>SID_SignalValue_#_eABC_#_EABCidxDetectedFailure_##_Bit 7 in Byte 3 nimmt den Wert 1 an;</t>
  </si>
  <si>
    <t>0x44010E</t>
  </si>
  <si>
    <t>U13F800</t>
  </si>
  <si>
    <t>Function_restriction_due_to_communication_interruption_EAWSFAfrcActualForceFront</t>
  </si>
  <si>
    <t>Bus-Kommunikation SubCAN prüfen; Steuergerät eAWS/eABC Vorderachse prüfen.</t>
  </si>
  <si>
    <t>SID_SignalValidity_#_DR_#_EAWSFAfrcActualForceFront_##_SV_Bit0 Überwachung der signalrelevanten Busbotschaft (Botschaft eAWS_VA_01) auf Fehler mittels Fehlerzähler FZ. Fehler liegt vor = FZ+2 Fehler liegt nicht mehr vor = FZ-1 (Wertebereich FZ = 0 ... 100)</t>
  </si>
  <si>
    <t>0x440139</t>
  </si>
  <si>
    <t>Function_restriction_due_to_communication_interruption_EAWSFAfrcSetValueForceFront</t>
  </si>
  <si>
    <t>SID_SignalValidity_#_DR_#_EAWSFAfrcSetValueForceFront_##_SV_Bit0 Überwachung der signalrelevanten Busbotschaft (Botschaft eAWS_VA_01) auf Fehler mittels Fehlerzähler FZ. Fehler liegt vor = FZ+2 Fehler liegt nicht mehr vor = FZ-1 (Wertebereich FZ = 0 ... 100)</t>
  </si>
  <si>
    <t>0xB4000F</t>
  </si>
  <si>
    <t>Function_restriction_due_to_communication_interruption_EABCFAanActualMotorPositionFLDegree</t>
  </si>
  <si>
    <t>SID_SignalValidity_#_EABC_#_EABCFAanActualMotorPositionFLDegree_##_ SV_Bit0 Überwachung des Signals auf Fehler mittels Fehlerzähler FZ. Fehler liegt vor = FZ+2 Fehler liegt nicht mehr vor = FZ-1</t>
  </si>
  <si>
    <t>0xB40010</t>
  </si>
  <si>
    <t>Function_restriction_due_to_communication_interruption_EABCFAanActualMotorPositionFRDegree</t>
  </si>
  <si>
    <t>SID_SignalValidity_#_EABC_#_EABCFAanActualMotorPositionFRDegree_##_ SV_Bit0 Überwachung des Signals auf Fehler mittels Fehlerzähler FZ. Fehler liegt vor = FZ+2 Fehler liegt nicht mehr vor = FZ-1</t>
  </si>
  <si>
    <t>0xB40013</t>
  </si>
  <si>
    <t>Function_restriction_due_to_communication_interruption_EABCFAstiActualOperatingModeFL</t>
  </si>
  <si>
    <t>SID_SignalValidity_#_EABC_#_EABCFAstiActualOperatingModeFL_##_ SV_Bit0 Überwachung des Signals auf Fehler mittels Fehlerzähler FZ. Fehler liegt vor = FZ+2 Fehler liegt nicht mehr vor = FZ-1</t>
  </si>
  <si>
    <t>0xB40014</t>
  </si>
  <si>
    <t>Function_restriction_due_to_communication_interruption_EABCFAstiActualOperatingModeFR</t>
  </si>
  <si>
    <t>SID_SignalValidity_#_EABC_#_EABCFAstiActualOperatingModeFR_##_ SV_Bit0 Überwachung des Signals auf Fehler mittels Fehlerzähler FZ. Fehler liegt vor = FZ+2 Fehler liegt nicht mehr vor = FZ-1</t>
  </si>
  <si>
    <t>0xB40017</t>
  </si>
  <si>
    <t>Function_restriction_due_to_communication_interruption_EABCFAu48VActual</t>
  </si>
  <si>
    <t>SID_SignalValidity_#_EABC_#_EABCFAu48VActual_##_ SV_Bit0 Überwachung des Signals auf Fehler mittels Fehlerzähler FZ. Fehler liegt vor = FZ+2 Fehler liegt nicht mehr vor = FZ-1</t>
  </si>
  <si>
    <t>0xB40019</t>
  </si>
  <si>
    <t>Function_restriction_due_to_communication_interruption_EABCFAstiActualMVKModeFront</t>
  </si>
  <si>
    <t>SID_SignalValidity_#_EABC_#_EABCFAstiActualMVKModeFront_##_ SV_Bit0 Überwachung des Signals auf Fehler mittels Fehlerzähler FZ. Fehler liegt vor = FZ+2 Fehler liegt nicht mehr vor = FZ-1</t>
  </si>
  <si>
    <t>0xB4001B</t>
  </si>
  <si>
    <t>Function_restriction_due_to_communication_interruption_EABCFAstiMVKErrorStatusFront</t>
  </si>
  <si>
    <t>SID_SignalValidity_#_EABC_#_EABCFAstiMVKErrorStatusFront_##_ SV_Bit0 Überwachung des Signals auf Fehler mittels Fehlerzähler FZ. Fehler liegt vor = FZ+2 Fehler liegt nicht mehr vor = FZ-1</t>
  </si>
  <si>
    <t>0xB4001D</t>
  </si>
  <si>
    <t>Function_restriction_due_to_communication_interruption_EABCFAi48VActual</t>
  </si>
  <si>
    <t>SID_SignalValidity_#_EABC_#_EABCFAi48VActual_##_ SV_Bit0 Überwachung des Signals auf Fehler mittels Fehlerzähler FZ. Fehler liegt vor = FZ+2 Fehler liegt nicht mehr vor = FZ-1</t>
  </si>
  <si>
    <t>0xB4001F</t>
  </si>
  <si>
    <t>Function_restriction_due_to_communication_interruption_EABCFAtrqActuatorFLNm</t>
  </si>
  <si>
    <t>SID_SignalValidity_#_EABC_#_EABCFAtrqActuatorFLNm_##_ SV_Bit0 Überwachung des Signals auf Fehler mittels Fehlerzähler FZ. Fehler liegt vor = FZ+2 Fehler liegt nicht mehr vor = FZ-1</t>
  </si>
  <si>
    <t>0xB40020</t>
  </si>
  <si>
    <t>Function_restriction_due_to_communication_interruption_EABCFAtrqActuatorFRNm</t>
  </si>
  <si>
    <t>SID_SignalValidity_#_EABC_#_EABCFAtrqActuatorFRNm_##_ SV_Bit0 Überwachung des Signals auf Fehler mittels Fehlerzähler FZ. Fehler liegt vor = FZ+2 Fehler liegt nicht mehr vor = FZ-1</t>
  </si>
  <si>
    <t>0x440112</t>
  </si>
  <si>
    <t>U13F900</t>
  </si>
  <si>
    <t>Function_restriction_due_to_communication_interruption_EAWSRAfrcActualForceRear</t>
  </si>
  <si>
    <t>Bus-Kommunikation SubCAN prüfen; Steuergerät eAWS/eABC Hinterachse prüfen.</t>
  </si>
  <si>
    <t>SID_SignalValidity_#_DR_#_EAWSRAfrcActualForceRear_##_SV_Bit0 Überwachung der signalrelevanten Busbotschaft (Botschaft eAWS_HA_01) auf Fehler mittels Fehlerzähler FZ. Fehler liegt vor = FZ+2 Fehler liegt nicht mehr vor = FZ-1 (Wertebereich FZ = 0 ... 100)</t>
  </si>
  <si>
    <t>0x44013A</t>
  </si>
  <si>
    <t>Function_restriction_due_to_communication_interruption_EAWSRAfrcSetValueForceRear</t>
  </si>
  <si>
    <t>SID_SignalValidity_#_DR_#_AEAWSRAfrcSetValueForceRear_##_SV_Bit0 Überwachung der signalrelevanten Busbotschaft (Botschaft eAWS_HA_01) auf Fehler mittels Fehlerzähler FZ. Fehler liegt vor = FZ+2 Fehler liegt nicht mehr vor = FZ-1 (Wertebereich FZ = 0 ... 100)</t>
  </si>
  <si>
    <t>0xB40011</t>
  </si>
  <si>
    <t>Function_restriction_due_to_communication_interruption_EABCRAanActualMotorPositionRLDegree</t>
  </si>
  <si>
    <t>SID_SignalValidity_#_EABC_#_EABCRAanActualMotorPositionRLDegree_##_ SV_Bit0 Überwachung des Signals auf Fehler mittels Fehlerzähler FZ. Fehler liegt vor = FZ+2 Fehler liegt nicht mehr vor = FZ-1</t>
  </si>
  <si>
    <t>0xB40012</t>
  </si>
  <si>
    <t>Function_restriction_due_to_communication_interruption_EABCRAanActualMotorPositionRRDegree</t>
  </si>
  <si>
    <t>SID_SignalValidity_#_EABC_#_EABCRAanActualMotorPositionRRDegree_##_ SV_Bit0 Überwachung des Signals auf Fehler mittels Fehlerzähler FZ. Fehler liegt vor = FZ+2 Fehler liegt nicht mehr vor = FZ-1</t>
  </si>
  <si>
    <t>0xB40015</t>
  </si>
  <si>
    <t>Function_restriction_due_to_communication_interruption_EABCRAstiActualOperatingModeRL</t>
  </si>
  <si>
    <t>SID_SignalValidity_#_EABC_#_EABCRAstiActualOperatingModeRL_##_ SV_Bit0 Überwachung des Signals auf Fehler mittels Fehlerzähler FZ. Fehler liegt vor = FZ+2 Fehler liegt nicht mehr vor = FZ-1</t>
  </si>
  <si>
    <t>0xB40016</t>
  </si>
  <si>
    <t>Function_restriction_due_to_communication_interruption_EABCRAstiActualOperatingModeRR</t>
  </si>
  <si>
    <t>SID_SignalValidity_#_EABC_#_EABCRAstiActualOperatingModeRR_##_ SV_Bit0 Überwachung des Signals auf Fehler mittels Fehlerzähler FZ. Fehler liegt vor = FZ+2 Fehler liegt nicht mehr vor = FZ-1</t>
  </si>
  <si>
    <t>0xB40018</t>
  </si>
  <si>
    <t>Function_restriction_due_to_communication_interruption_EABCRAu48VActual</t>
  </si>
  <si>
    <t>SID_SignalValidity_#_EABC_#_EABCRAu48VActual_##_ SV_Bit0 Überwachung des Signals auf Fehler mittels Fehlerzähler FZ. Fehler liegt vor = FZ+2 Fehler liegt nicht mehr vor = FZ-1</t>
  </si>
  <si>
    <t>0xB4001A</t>
  </si>
  <si>
    <t>Function_restriction_due_to_communication_interruption_EABCRAstiActualMVKModeRear</t>
  </si>
  <si>
    <t>SID_SignalValidity_#_EABC_#_EABCRAstiActualMVKModeRear_##_ SV_Bit0 Überwachung des Signals auf Fehler mittels Fehlerzähler FZ. Fehler liegt vor = FZ+2 Fehler liegt nicht mehr vor = FZ-1</t>
  </si>
  <si>
    <t>0xB4001C</t>
  </si>
  <si>
    <t>Function_restriction_due_to_communication_interruption_EABCRAstiMVKErrorStatusRear</t>
  </si>
  <si>
    <t>SID_SignalValidity_#_EABC_#_EABCRAstiMVKErrorStatusRear_##_ SV_Bit0 Überwachung des Signals auf Fehler mittels Fehlerzähler FZ. Fehler liegt vor = FZ+2 Fehler liegt nicht mehr vor = FZ-1</t>
  </si>
  <si>
    <t>0xB4001E</t>
  </si>
  <si>
    <t>Function_restriction_due_to_communication_interruption_EABCRAi48VActual</t>
  </si>
  <si>
    <t>SID_SignalValidity_#_EABC_#_EABCRAi48VActual_##_ SV_Bit0 Überwachung des Signals auf Fehler mittels Fehlerzähler FZ. Fehler liegt vor = FZ+2 Fehler liegt nicht mehr vor = FZ-1</t>
  </si>
  <si>
    <t>0xB40021</t>
  </si>
  <si>
    <t>Function_restriction_due_to_communication_interruption_EABCRAtrqActuatorRLNm</t>
  </si>
  <si>
    <t>SID_SignalValidity_#_EABC_#_EABCRAtrqActuatorRLNm_##_ SV_Bit0 Überwachung des Signals auf Fehler mittels Fehlerzähler FZ. Fehler liegt vor = FZ+2 Fehler liegt nicht mehr vor = FZ-1</t>
  </si>
  <si>
    <t>0xB40022</t>
  </si>
  <si>
    <t>Function_restriction_due_to_communication_interruption_EABCRAtrqActuatorRRNm</t>
  </si>
  <si>
    <t>SID_SignalValidity_#_EABC_#_EABCRAtrqActuatorRRNm_##_ SV_Bit0 Überwachung des Signals auf Fehler mittels Fehlerzähler FZ. Fehler liegt vor = FZ+2 Fehler liegt nicht mehr vor = FZ-1</t>
  </si>
  <si>
    <t>Function restriction due to insufficient voltage air suspension compressor</t>
  </si>
  <si>
    <t>Kl.30-Spannung am Kompressor prüfen, Verkabelung des Kompressors prüfen.</t>
  </si>
  <si>
    <t>SID_SignalValue_#_KR_#_LccDetectedFailureLcc_##_Bit7 Byte0 von Datenelement1 nimmt den Wert 1 an; [UnderVoltageCompressor] Berechnete Spannung am Kompressor zu klein (Spannungsschwellwert parametrierbar)</t>
  </si>
  <si>
    <t>Function restriction due to insufficient voltage initial test strut valve diagnosis</t>
  </si>
  <si>
    <t>Versorgungsspannung des Steuergeräts prüfen, Verkabelung zwischen Sicherung und Steuergerät prüfen, Kl.31-Anbindung des Steuergeräts prüfen.</t>
  </si>
  <si>
    <t>Initaltest des Lowsideschalters eines Niveauregelventils nicht möglich wegen Unterspannung. Test viermal in Folge wegen Kl.30-Spannungseinbrüchen abgebrochen</t>
  </si>
  <si>
    <t>Function restriction due to insufficient voltage strut valves</t>
  </si>
  <si>
    <t>Versorgungsspannung des Steuergerätes prüfen, Versorgungsleitungen des Steuergerätes prüfen.</t>
  </si>
  <si>
    <t>SID_SignalValue_#_KR_#_LccDetectedFailureLcc_##_Bit1 Byte0 von Datenelement1 nimmt den Wert 1 an; [UnderVoltageSolenoid] Berechnete Spannung an den Federbeinventilen VL, VR, HL, HR zu klein.</t>
  </si>
  <si>
    <t>Function restriction due to insufficient voltage accumulator valve</t>
  </si>
  <si>
    <t>SID_SignalValue_#_KR_#_LccDetectedFailureLcc_##_Bit3 Byte0 von Datenelement1 nimmt den Wert 1 an; [UnderVoltageReservoir] Berechnete Spannung am Druckspeicherventil zu klein.</t>
  </si>
  <si>
    <t>Function restriction due to insufficient voltage drain valve</t>
  </si>
  <si>
    <t>SID_SignalValue_#_KR_#_LccDetectedFailureLcc_##_Bit5 Byte0 von Datenelement1 nimmt den Wert 1 an; [UnderVoltageExhaust] Berechnete Spannung am Ablassventil zu klein.</t>
  </si>
  <si>
    <t>Function restriction due to insufficient voltage switch valve</t>
  </si>
  <si>
    <t>SID_SignalValue_#_KR_#_LccDetectedFailureLcc_##_Bit6 Byte3 von Datenelement1 nimmt den Wert 1 an; [UnderVoltageSwitchValve]Berechnete Spannung am Schaltventil zu klein.</t>
  </si>
  <si>
    <t>0x420001</t>
  </si>
  <si>
    <t>Function restriction damper due to insufficient voltage</t>
  </si>
  <si>
    <t>Versorgungsspannung des Steuergeräts prüfen, Versorgungsleitungen des Steuergeräts prüfen</t>
  </si>
  <si>
    <t>Function restriction due to excessive voltage strut valves</t>
  </si>
  <si>
    <t>SID_SignalValue_#_KR_#_LccDetectedFailureLcc_##_Bit 0 Byte 0 von Datenelement 1 nimmt den Wert=1 an; [OverVoltageSolenoid]Berechnete Spannung an den Federbeinventilen VL, VR, HL, HR zu groß.</t>
  </si>
  <si>
    <t>Function restriction due to excessive voltage accumulator valve</t>
  </si>
  <si>
    <t>SID_SignalValue_#_KR_#_LccDetectedFailureLcc_##_Bit2 Byte0 von Datenelement1 nimmt den Wert 1 an; [OverVoltageReservoir] Berechnete Spannung am Druckspeicherventil zu groß.</t>
  </si>
  <si>
    <t>Function restriction due to excessive voltage drain valve</t>
  </si>
  <si>
    <t>SID_SignalValue_#_KR_#_LccDetectedFailureLcc_##_Bit4 Byte0 von Datenelement1 nimmt den Wert 1 an; [OverVoltageExhaust] Berechnete Spannung am Ablassventil zu groß.</t>
  </si>
  <si>
    <t>Function restriction due to excessive voltage switch valve</t>
  </si>
  <si>
    <t>SID_SignalValue_#_KR_#_LccDetectedFailureLcc_##_Bit5 Byte3 von Datenelement1 nimmt den Wert 1 an; [OverVoltageSwitchValve] Berechnete Spannung am Schaltventil zu groß.</t>
  </si>
  <si>
    <t>0x420002</t>
  </si>
  <si>
    <t>Function restriction damper due to excessive voltage</t>
  </si>
  <si>
    <t>UKL30 &gt; 16,5V</t>
  </si>
  <si>
    <t>Terminal 15 Implausible signal</t>
  </si>
  <si>
    <t>Prüfen der Spannung Kl.15-Signal am Steuergerät-Stecker, Prüfen der Verkabelung der Kl.15-Signalleitung.</t>
  </si>
  <si>
    <t>SW-Kl15 (ZAS_Kl_15) und HW-KL15 (Kl15_Sig) sind zueinander unplausibel (ZAS_Kl_15 XOR Kl15_Sig = TRUE)</t>
  </si>
  <si>
    <t>0x4F013</t>
  </si>
  <si>
    <t>U14BF00</t>
  </si>
  <si>
    <t>Can_Bus_Diagnostic_Failure</t>
  </si>
  <si>
    <t>Buskommunikation CAN-Bus prüfen</t>
  </si>
  <si>
    <t>vVehicleMovingDirection (EFP_SSK_461) ist gültig (SV==0) UND vVehicleMovingDirection &gt;15 m/s UND CAN-Busdiagnosen deaktiviert</t>
  </si>
  <si>
    <t>31/08/2025 14:10:20</t>
  </si>
  <si>
    <t>Runtime: 40,33984375 sec</t>
  </si>
  <si>
    <t>0x101F</t>
  </si>
  <si>
    <t>B117500</t>
  </si>
  <si>
    <t>Camera reset</t>
  </si>
  <si>
    <t>Anzahl der Kameraresets auslesen: wenn zu hoch, Steuergerät tauschen oder neuer Software flaschen</t>
  </si>
  <si>
    <t>Kamera-Reset wegen internes Fehlers</t>
  </si>
  <si>
    <t>NightVision ECU, supply voltage below lower limit</t>
  </si>
  <si>
    <t>Versorgungsspannung pruefen</t>
  </si>
  <si>
    <t>Spannungswert &lt; 9.0V entsprechend der VW80000</t>
  </si>
  <si>
    <t>B117519</t>
  </si>
  <si>
    <t>NightVision camera, supply current above upper limit</t>
  </si>
  <si>
    <t>Verkabelung pruefen, Kamera tauschen, wenn Verkabelung i.O.</t>
  </si>
  <si>
    <t>Hardware erkennt einen Stromwert größer als 3A +/- 1A</t>
  </si>
  <si>
    <t>NightVision ECU, supply voltage above upper limit</t>
  </si>
  <si>
    <t>Spannungswert &gt; 16V entsprechend der VW80000</t>
  </si>
  <si>
    <t>B200005</t>
  </si>
  <si>
    <t>NightVision ECU defective, image freeze in Vision Processor</t>
  </si>
  <si>
    <t>Der Vision Prozessor erkennt, dass der FrameCounter nicht erhoeht wird. Ein Restart des VPs erfolgt, danach wird der Fehler aktiv gesetzt.</t>
  </si>
  <si>
    <t>NightVision ECU defective, boot error</t>
  </si>
  <si>
    <t>Im Prozessorregistrier wird ein Fehler erkannt. Einer von folgenden Error Codes sind eingetragen: ERR_DSP_BOOT_TIMEOUT ERR_DSP_APP_TIMEOUT ERR_UB_BOOT_FAILURE ERR_UB_DSP_FLA_TIMEOUT ERR_VTG_DRAIN_TIMEOUT ERR_BOOT_VP_POWER_OOR ERR_BOOT_FIR_POWER_OOR Ein Restart des VPs erfolgt, danach wird der Fehler aktiv gesetzt.</t>
  </si>
  <si>
    <t>NightVision ECU defective, internal voltage error</t>
  </si>
  <si>
    <t>ECU Spannungswerte liegen außerhalb die Toleranzen. Interne Spannungswerte werden von MCU vermessen</t>
  </si>
  <si>
    <t>NightVision ECU defective, communication error</t>
  </si>
  <si>
    <t>Timeout in der Kommunikation zwischen den DSP des VPs und den MCU. Ein Restart des VPs erfolgt, danach wird der Fehler aktiv gesetzt.</t>
  </si>
  <si>
    <t>Control Unit is not coded</t>
  </si>
  <si>
    <t>STG mit gueltigem Codierwort codieren</t>
  </si>
  <si>
    <t>Steuergeraet hat Codierwort 0x0000 ODER Steuergerät ist nicht codiert</t>
  </si>
  <si>
    <t>NightVision ECU, basic settings are missing or not correct</t>
  </si>
  <si>
    <t>Kamera justieren und kalibrieren</t>
  </si>
  <si>
    <t>Kamera ist im Anlieferungszustand ODER die Fahrzeug-Identifizierungsnummer war in zwei aufeinanderfolgenden MUX-Zyklen nicht identisch mit der bei der Justage gueltigen Nummer (im EEPROM) ODER Bandende- bzw. Kundendienstjustage fehlgeschlagen ODER dynamische Kalibrierung verlässt Toleranzbereich</t>
  </si>
  <si>
    <t>B11E212</t>
  </si>
  <si>
    <t>Video wire between Instrument Cluster and NightVision ECU, short circuit to plus</t>
  </si>
  <si>
    <t>Verkabelung ueberpruefen, Kurzschluss beseitgen</t>
  </si>
  <si>
    <t>Spannung auf der Leitung ist &gt; 6V</t>
  </si>
  <si>
    <t>B11E201</t>
  </si>
  <si>
    <t>Video wire between Instrument Cluster and NightVision ECU, electrical failure</t>
  </si>
  <si>
    <t>Fehlerspeicher Schalttafeleinsatz auslesen, Videoleitung zwischen NightVision Steuergeraet und Schalttafeleinsatz ueberpruefen</t>
  </si>
  <si>
    <t>Fehlerbit KBI_Anzeigefehler_NV=1 in Kombi_01- Botschaft</t>
  </si>
  <si>
    <t>B117600</t>
  </si>
  <si>
    <t>System reset</t>
  </si>
  <si>
    <t>Anzahl der Resets auslesen: wenn zu hoch, Steuergerät tauschen oder neuer Software flaschen</t>
  </si>
  <si>
    <t>MCU Reset wegen internes Fehlers</t>
  </si>
  <si>
    <t>B11D401</t>
  </si>
  <si>
    <t>NightVision camera defective, heater</t>
  </si>
  <si>
    <t>Kamera tauschen</t>
  </si>
  <si>
    <t>Unterbrechung oder Kurzschluss an der Heizung wird erkannt</t>
  </si>
  <si>
    <t>B1175F0</t>
  </si>
  <si>
    <t>NightVision camera, functional limitation due to low voltage</t>
  </si>
  <si>
    <t>Versorgungsspannung pruefen, Kabel zwischen ECU und Kamera pruefen</t>
  </si>
  <si>
    <t>Spannung an der Camera &lt; 8V +/- 1V AND Spannung Klemme 15 (ECU MW) &gt; 9V</t>
  </si>
  <si>
    <t>B117516</t>
  </si>
  <si>
    <t>NightVision camera, supply voltage below lower limit</t>
  </si>
  <si>
    <t>NightVision ECU, communication error</t>
  </si>
  <si>
    <t>Fehler ist passiv: Fehlerspeicher löschen Fehler ist aktiv: Steuergerät tauschen</t>
  </si>
  <si>
    <t>VESR ODER SVP Botschaften sind für mehr als 5sek ausgefallen UND p_sys_reset_counter &gt;= 5 UND s_NV_aktiv == 1 UND (s_NV_FGM_deaktiviert_icon == 0 ODER s_KBI_NV_in_Anzeige == 1)</t>
  </si>
  <si>
    <t>B1175F2</t>
  </si>
  <si>
    <t>NightVision camera defective, IR Sensor</t>
  </si>
  <si>
    <t>Selbsttest fehlgeschlagen, keine Ausgabe Testbild moeglich Kamerareset erfolgt, danach wird der Fehler aktiv gesetzt.</t>
  </si>
  <si>
    <t>B1175F3</t>
  </si>
  <si>
    <t>NightVision camera defective, Shutter</t>
  </si>
  <si>
    <t>wenn Stellgliedtest n.i.O., Kamera tauschen</t>
  </si>
  <si>
    <t>VP prüft bei jedem Shuttern. ECU qualifiziert DTC wenn VP Fehler berichtet. Bedingung: v&gt;30km/h.</t>
  </si>
  <si>
    <t>B117504</t>
  </si>
  <si>
    <t>NightVision camera defective, image freeze</t>
  </si>
  <si>
    <t>Framecounter steht und kein anderer Camera DTC ist aufgetreten. Kamerareset erfolgt, danach wird der Fehler aktiv gesetzt.</t>
  </si>
  <si>
    <t>Eingangsdaten unplausibel</t>
  </si>
  <si>
    <t>B117547</t>
  </si>
  <si>
    <t>NightVision camera defective, Softwareerror</t>
  </si>
  <si>
    <t>Kamera erkennt Watchdogfehler bei Startup ODER die authentifizierte Kamera erkennt SW-Fehler Kamerareset erfolgt, danach wird der Fehler aktiv gesetzt.</t>
  </si>
  <si>
    <t>0x2501</t>
  </si>
  <si>
    <t>Databus Extended-CAN, defective</t>
  </si>
  <si>
    <t>CAN Leitung pruefen</t>
  </si>
  <si>
    <t>NWD_BusOff_##_"Physikalischer Fehler, Bus-Off erkannt"</t>
  </si>
  <si>
    <t>Component protection, no basic setting or false adaption</t>
  </si>
  <si>
    <t>Steuergeraet anlernen, Gültige IKA-Key runterladen</t>
  </si>
  <si>
    <t>Active component protection</t>
  </si>
  <si>
    <t>Gültige IKA-Key Runde durchführen</t>
  </si>
  <si>
    <t>EC=EC_LIMIT+1, Funktionseinschränk­ungen aktiv (Symptom 1 -Manipulationsschutz, Fehler wurde qualifiziert durch EC++ siehe Kap. F-LAH-ID-651)</t>
  </si>
  <si>
    <t>EC=EC_LIMIT+2, Funktionseinschränk­ungen aktiv (Symptom 2 - Falschauthentifikation - Fehler wurde qualifiziert durch Response_M, die nicht dem intern berechneten Referenzwert entspricht, siehe Kap. F-LAH-ID-161)</t>
  </si>
  <si>
    <t>0x5102</t>
  </si>
  <si>
    <t>ESP, signal has error value</t>
  </si>
  <si>
    <t>Fehlerspeicher auslesen</t>
  </si>
  <si>
    <t>NWD_ErrorRx_#_ESP_01_;_ESP_02_#_ESP_v_Signal_;_ESP_Gierrate_##_"ESP_v_Signal hat Fehlerwert 0xFFFF (ESP_01-Botschaft) und ESP_QBit_v_Signal = 1 oder Signal ESP_Gierrate hat Fehlerwert 0x3FFF (ESP_02-Botschaft) und ESP_QBit_Gierrate=1"</t>
  </si>
  <si>
    <t>ESP (ESP_21), signal has error value</t>
  </si>
  <si>
    <t>NWD_ErrorRx_#_ESP_01_#_ESP_v_Signal_##_"ESP_v_Signal hat Fehlerwert 0xFFFF (ESP_01-Botschaft) und ESP_QBit_v_Signal = 1"</t>
  </si>
  <si>
    <t>EC&gt;=EC_LIMIT+4, Funktionseinschränk­ungen aktiv (Symptom 4 - Fehler wurde durch anderen Grund qualifiziert (siehe Kap. F-LAH-ID-520) ODER Schnellabschaltung NightVision (siehe NightVision F-LAH)</t>
  </si>
  <si>
    <t>0x5201</t>
  </si>
  <si>
    <t>BCM1, headlamp defective</t>
  </si>
  <si>
    <t>BCM1 Fehlerspeicher auslesen, Leuchtmittel in den vorderen Fahrzeugscheinwerfern ersetzen</t>
  </si>
  <si>
    <t>NWD_SignalRange_#_Gateway_11_#_LV_Abblendlicht_li_def_;_LV_Abblendlicht_re_def_##_"LV_Abblendlicht_li_def=1 UND LV_Abblendlicht_re_def=1 in Gateway_11"</t>
  </si>
  <si>
    <t>NWD_SignalRange_#_Licht_vorne_01_#_LV_Abblendlicht_li_def_;_LV_Abblendlicht_re_def_##_"LV_Abblendlicht_li_def=1 UND LV_Abblendlicht_re_def=1 in Licht_vorne_01"</t>
  </si>
  <si>
    <t>P-Mode ausschalten</t>
  </si>
  <si>
    <t>Ein oder mehrere P-Modes sind aktiviert.</t>
  </si>
  <si>
    <t>Developer messages active</t>
  </si>
  <si>
    <t>Entwicklungsbotschaften deaktivieren</t>
  </si>
  <si>
    <t>Entwicklungsbotschaften sind aktiv</t>
  </si>
  <si>
    <t>HW for selective subnetwork operation defective</t>
  </si>
  <si>
    <t>POR-Flag ist nach einem Reset gesetzt und Fehler beim Schreiben der Konfiguration ODER Error-Flag ist gesetzt nach einem Reset (siehe TNB Spezifikation)</t>
  </si>
  <si>
    <t>RLS_01, light sensor defective</t>
  </si>
  <si>
    <t>Regenlichtsensor, Fehlerspeicher auslesen</t>
  </si>
  <si>
    <t>NWD_SignalRange_#_RLS_01_#_LS_Defekt_;_LS_Helligkeit_IR_;_LS_Helligkeit_FW_##_"LS_Defekt=1 OR LS_Helligkeit_IR=255 OR LS_Helligkeit_FW=1023"</t>
  </si>
  <si>
    <t>ESP, no signal, no communication</t>
  </si>
  <si>
    <t>Standardfehlersuche fuer Kommunikationsfehler betreiben, Fehlerspeicher ESP auslesen</t>
  </si>
  <si>
    <t>NWD_Timeout_#_ESP_01_##_"Timeout_ESP_01"</t>
  </si>
  <si>
    <t>ESP_21, no signal, no communication</t>
  </si>
  <si>
    <t>NWD_Timeout_#_ESP_21_##_"Timeout_ESP_21"</t>
  </si>
  <si>
    <t>0x5101</t>
  </si>
  <si>
    <t>NWD_Timeout_#_ESP_02_##_"Timeout_ESP_02"</t>
  </si>
  <si>
    <t>BCM1 (RLS_01), no signal, no communication</t>
  </si>
  <si>
    <t>Standardfehlersuche fuer Kommunikationsfehler betreiben,Fehlerspeicher BCM 1 auslesen.</t>
  </si>
  <si>
    <t>NWD_Timeout_#_RLS_01_##_"TimeOut_RLS_01"</t>
  </si>
  <si>
    <t>0x5202</t>
  </si>
  <si>
    <t>BCM1 (NV_Taster), no signal, no communication</t>
  </si>
  <si>
    <t>NWD_Timeout_#_BCM1_NV_Taster_##_"BCM1_01_alt=1"</t>
  </si>
  <si>
    <t>0x5203</t>
  </si>
  <si>
    <t>BCM1 (LV_Abblendlich), no signal, no communication</t>
  </si>
  <si>
    <t>NWD_Timeout_#_LV_Abblendlicht_li_def_##_"BCM1_02_alt=1"</t>
  </si>
  <si>
    <t>0x2602</t>
  </si>
  <si>
    <t>Kombi (Instrument Cluster), outer temperature, defective</t>
  </si>
  <si>
    <t>Schalttafeleinsatz Fehlerspeicher auslesen</t>
  </si>
  <si>
    <t>NWD_ErrorRx_#_Kombi_02_#_KBI_Aussen_Temp_gef_##_ "KBI_Aussen_Temp_gef=0xFF (Fehlerwert) und KBI_QBit_Aussen_Temp_gef=1"</t>
  </si>
  <si>
    <t>0x5204</t>
  </si>
  <si>
    <t>Kessy_02, no signal, no communication</t>
  </si>
  <si>
    <t>NWD_Timeout_#_KY_Funkschl_Nr_##_"Kessy_02_alt = 1"</t>
  </si>
  <si>
    <t>0x2300</t>
  </si>
  <si>
    <t>BCM2(VIN_01), no signal, no communication</t>
  </si>
  <si>
    <t>NWD_Timeout_#_VIN_01_##_"TimeOut_VIN_01"</t>
  </si>
  <si>
    <t>LWR_AFS, signal has error value</t>
  </si>
  <si>
    <t>NWD_SignalRange_#_LWR_AFS_01_#_LWR_Hoehenwert_VL_#_1.4_##_"LWR_Hoehenwert_VL = FF nur bei codierten With_LWR "; NWD_SignalRange_#_LWR_AFS_01_#_LWR_Hoehenwert_VL_#_1.4_##_"LWR_Hoehenwert_VL = FE nur bei codierten With_LWR"; NWD_SignalRange_#_LWR_AFS_01_#_LWR_Hoehenwert_HL_#_1.4_##_"LWR_Hoehenwert_HL = FF nur bei codierten With_LWR oder With_one_height_sensor_LWR"; NWD_SignalRange_#_LWR_AFS_01_#_LWR_Hoehenwert_HL_#_1.4_##_"LWR_Hoehenwert_HL = FE nur bei codierten With_LWR oder With_one_height_sensor_LWR"; NWD_SignalRange_#_LWR_AFS_01_#_LWR_AFS_Grundeinstellung_#_1.4_##_"LWR_AFS_Grundeinstellung = 00 nur bei codierten With_LWR oder With_one_height_sensor_LWR"</t>
  </si>
  <si>
    <t>0x5400</t>
  </si>
  <si>
    <t>Gateway(Gateway_07), no signal, no communication</t>
  </si>
  <si>
    <t>NWD_Timeout_#_Gateway_07_##_"TimeOut_Gateway_07"</t>
  </si>
  <si>
    <t>0x5401</t>
  </si>
  <si>
    <t>Gateway(Gateway_11), no signal, no communication</t>
  </si>
  <si>
    <t>NWD_Timeout_#_Gateway_11_##_"TimeOut_Gateway_11"</t>
  </si>
  <si>
    <t>Kombi_01 (Instrument Cluster), speed and yaw-rate, no signal, no communication</t>
  </si>
  <si>
    <t>NWD_Timeout_#_Kombi_01_##_"TimeOut_Kombi_01"</t>
  </si>
  <si>
    <t>0x2601</t>
  </si>
  <si>
    <t>Kombi_02 (Instrument Cluster), outer temperature, no signal, no communication</t>
  </si>
  <si>
    <t>NWD_Timeout_#_Kombi_02_##_"TimeOut_Kombi_02"</t>
  </si>
  <si>
    <t>0x2610</t>
  </si>
  <si>
    <t>Kombi_HUD_01 (Kombi), no signal, no communication</t>
  </si>
  <si>
    <t>NWD_Timeout_#_Kombi_HUD_01_##_"TimeOut_Kombi_HUD_01"</t>
  </si>
  <si>
    <t>LWR_AFS_01, no signal, no communication</t>
  </si>
  <si>
    <t>Standardfehlersuche fuer Kommunikationsfehler durchfuehren, Fehlerspeicher AFS (LWR) auslesen</t>
  </si>
  <si>
    <t>NWD_Timeout_#_LWR_AFS_01_#_1.4_##_"TimeOut_LWR_AFS_01 nur bei codierten With_LWR oder With_one_height_sensor_LWR"</t>
  </si>
  <si>
    <t>Klemmen_Status, no signal, no communication</t>
  </si>
  <si>
    <t>NWD_Timeout_#_Klemmen_Status_01_##_"TimeOut_Klemmen_Status_01"</t>
  </si>
  <si>
    <t>0x2810</t>
  </si>
  <si>
    <t>Diagnose_01, no signal, no communication</t>
  </si>
  <si>
    <t>NWD_Timeout_#_Diagnose_01_##_"TimeOut_Diagnose_01"</t>
  </si>
  <si>
    <t>0x5820</t>
  </si>
  <si>
    <t>Motor_02, no signal, no communication</t>
  </si>
  <si>
    <t>Motorsteuergerät, Fehlerspeicher auslesen</t>
  </si>
  <si>
    <t>NWD_Timeout_#_Motor_02_##_"TimeOut_Motor_02"</t>
  </si>
  <si>
    <t>0x2820</t>
  </si>
  <si>
    <t>Motor_14, no signal, no communication</t>
  </si>
  <si>
    <t>NWD_Timeout_#_Motor_14_##_"TimeOut_Motor_14"</t>
  </si>
  <si>
    <t>0x2830</t>
  </si>
  <si>
    <t>PSD_04, no signal, no communication</t>
  </si>
  <si>
    <t>NWD_Timeout_#_PSD_04_##_"TimeOut_PSD_04"</t>
  </si>
  <si>
    <t>0x2840</t>
  </si>
  <si>
    <t>EFF_01, no signal, no communication</t>
  </si>
  <si>
    <t>NWD_Timeout_#_EFF_01_##_"TimeOut_EFF_01"</t>
  </si>
  <si>
    <t>0x2608</t>
  </si>
  <si>
    <t>Safety Computer (Airbag_01), no signal, no communication</t>
  </si>
  <si>
    <t>NWD_Timeout_#_Airbag_01_##_"TimeOut_Airbag_01"</t>
  </si>
  <si>
    <t>0x2603</t>
  </si>
  <si>
    <t>BCM1 (BCM_01), no signal, no communication</t>
  </si>
  <si>
    <t>NWD_Timeout_#_BCM_01_##_"TimeOut_BCM_01"</t>
  </si>
  <si>
    <t>B1176F0</t>
  </si>
  <si>
    <t>NightVision ECU, temperature above upper limit</t>
  </si>
  <si>
    <t>Warten bis ECU abgekühlt, ca. 10min beim Raumtemperatur.</t>
  </si>
  <si>
    <t>Erfasste Temperatur im Steuergeraet fuer Nachtsichtsystem &gt;=85°C</t>
  </si>
  <si>
    <t>B11754B</t>
  </si>
  <si>
    <t>NightVision camera, unctional limitation due to high temperature</t>
  </si>
  <si>
    <t>Erfasste Temperatur in der Kamera fuer Nachtsichtsystem &gt;= 85°C fuer FSPE-Status aktiv</t>
  </si>
  <si>
    <t>0x3012</t>
  </si>
  <si>
    <t>B11E129</t>
  </si>
  <si>
    <t>Video wire between NightVision ECU and camera, transmision error</t>
  </si>
  <si>
    <t>Verkabelung ueberpruefen</t>
  </si>
  <si>
    <t>Folgende interne Fehler werden eingetragen ERR_FIR_VIDEO_CRC ERR_FIR_LINK_ERROR wenn folgende Fehler nicht vorhanden sind: ERR_FIR_HIGH_CURRENT ERR_FIR_HIGH_VOLTAGE ERR_FIR_LOW_VOLTAGE ERR_FIR_TSEN_INVALID</t>
  </si>
  <si>
    <t>0x2604</t>
  </si>
  <si>
    <t>BCM2 (Kessy_11 ), no signal, no communication</t>
  </si>
  <si>
    <t>NWD_Timeout_#_Kessy_11_##_"TimeOut_Kessy_11"</t>
  </si>
  <si>
    <t>B1175F4</t>
  </si>
  <si>
    <t>NightVision camera, authentification failed</t>
  </si>
  <si>
    <t>ECU und Kamera prüfen</t>
  </si>
  <si>
    <t>Systeminterner Komponentenschutz: Authentifizierung zwischen ECU und Kamera fehlgeschlagen</t>
  </si>
  <si>
    <t>0x2605</t>
  </si>
  <si>
    <t>BCM1 (Licht_vorne_01), no signal, no communication</t>
  </si>
  <si>
    <t>NWD_Timeout_#_Licht_vorne_01_##_"TimeOut_Licht_vorne_01"</t>
  </si>
  <si>
    <t>0x2606</t>
  </si>
  <si>
    <t>Safety Computer (SARA_11), no signal, no communication</t>
  </si>
  <si>
    <t>NWD_Timeout_#_SARA_11_##_"TimeOut_SARA_11"</t>
  </si>
  <si>
    <t>0x2607</t>
  </si>
  <si>
    <t>BCM1 (Wischer_01), no signal, no communication</t>
  </si>
  <si>
    <t>NWD_Timeout_#_Wischer_01_##_"TimeOut_Wischer_01"</t>
  </si>
  <si>
    <t>0x2609</t>
  </si>
  <si>
    <t>zFAS (FAS_ProfileMaster_01), no signal, no communication</t>
  </si>
  <si>
    <t>NWD_Timeout_#_FAS_ProfileMaster_01_##_"TimeOut_FAS_ProfileMaster_01"</t>
  </si>
  <si>
    <t>0x2611</t>
  </si>
  <si>
    <t>Personalisierung_01, no signal, no communication</t>
  </si>
  <si>
    <t>NWD_Timeout_#_Personalisierung_01##_"TimeOut_Personalisierung_01"</t>
  </si>
  <si>
    <t>NightVision ECU, functional limitation due to low voltage</t>
  </si>
  <si>
    <t>NightVision ECU, functional limitation due to high voltage</t>
  </si>
  <si>
    <t>Spannungswert &gt; 16 V entsprechend der VW80000</t>
  </si>
  <si>
    <t>(1) Fehlerbehandlung in der Mainunit (2) Steuergerätekonfiguration-Überprüfung Mainunit und Nightvision</t>
  </si>
  <si>
    <t>Clamp 15, Signal not plausible</t>
  </si>
  <si>
    <t>Behandlung des Klemme-15-Fehler im BCM2</t>
  </si>
  <si>
    <t>s_ZAS_Kl_15 = aus</t>
  </si>
  <si>
    <t>PSD message, error in signal</t>
  </si>
  <si>
    <t>Fehlerbehandlung im verursachenden Steuergerät</t>
  </si>
  <si>
    <t>1) Fehlerbehandlung in der Mainunit (2) Steuergerätekonfiguration-Überprüfung Mainunit und Nightvision</t>
  </si>
  <si>
    <t>0x4006</t>
  </si>
  <si>
    <t>0x4007</t>
  </si>
  <si>
    <t>Runtime: 18,0859375 sec</t>
  </si>
  <si>
    <t>EV_HeadUpDisplAU65X_001015_d.odx</t>
  </si>
  <si>
    <t>B2000F4</t>
  </si>
  <si>
    <t>CRC Check ROM unplausibel</t>
  </si>
  <si>
    <t>ECU defect can-controller-ram-check</t>
  </si>
  <si>
    <t>ECU defect thermistor defect</t>
  </si>
  <si>
    <t>ECU defect limit switch/motor</t>
  </si>
  <si>
    <t>Schalter-Status != "ON" bei Spiegel-Initialisierung. Schalter oder Motor defekt. ODER Schalter-Status != "OFF" nach Spiegel-Initialisierung. Schalter defekt.</t>
  </si>
  <si>
    <t>0xA00046</t>
  </si>
  <si>
    <t>ECU defect EEPROM</t>
  </si>
  <si>
    <t>Fehler im EEPROM-Bereich</t>
  </si>
  <si>
    <t>0xA00047</t>
  </si>
  <si>
    <t>ECU defect irregular voltage</t>
  </si>
  <si>
    <t>Versorgungsspannung für Grafikcontroller fehlerhaft.</t>
  </si>
  <si>
    <t>0xFF0000</t>
  </si>
  <si>
    <t>B128000</t>
  </si>
  <si>
    <t>ECU not adapted - warping</t>
  </si>
  <si>
    <t>Kalibrierung durchführen</t>
  </si>
  <si>
    <t>die Checksumme der ausgewählten Warpingmatrix ist fehlerhaft - entweder ist die Warpingmatrix nicht oder falsch bedatet worden</t>
  </si>
  <si>
    <t>C110CF0</t>
  </si>
  <si>
    <t>Light element for Head-Up-Display one LED-string malfunctioned</t>
  </si>
  <si>
    <t>Unterbrechung oder Kurzschluss der LED-Kette erkannt</t>
  </si>
  <si>
    <t>0xD40300</t>
  </si>
  <si>
    <t>ECU function restriction overtemperature</t>
  </si>
  <si>
    <t>Umgebungstemperatur senken; Fahrzeug mit geöffneten Fenstern 2 Stunden in den Schatten stellen</t>
  </si>
  <si>
    <t>Reduzierung der LED PWM aufgrund überhöhter Temperatur</t>
  </si>
  <si>
    <t>Aktivierte Entwicklungsbusbotschaften</t>
  </si>
  <si>
    <t>siehe Lastenheft VW80000 / VW80114: Spannung &lt;= 9V</t>
  </si>
  <si>
    <t>siehe Lastenheft VW80000 / VW80114: Spannung &gt;= 16V</t>
  </si>
  <si>
    <t>ECU function restriction temporary undervoltage</t>
  </si>
  <si>
    <t>siehe Lastenheft VW80000 / VW80114: Spannung &lt;= 9V UND Funktionseinschränkung UND U101100 nicht aktiv</t>
  </si>
  <si>
    <t>siehe Lastenheft VW80000 / VW80114: Spannung &gt;= 16V UND Funktionseinschränkung UND U101200 nicht aktiv</t>
  </si>
  <si>
    <t>NAV_0x32 incorrect softwareversion bap_error incompatibel data specification</t>
  </si>
  <si>
    <t>Software des Funktions- und/oder Anzeigesteuergerätes prüfen.</t>
  </si>
  <si>
    <t>Fehlersetzbedingung: Meldung von BAP-Standard SW: BapErr_IncompatibleProtocolVersionBapErr_IncompatibleDataSpecification (Überprüfung der Major-Version)ODX-SDG: BAP_Protocol_Version_#_0x32_##_NAVBAP_Data_Specification_#_0x32_##_NAV</t>
  </si>
  <si>
    <t>0xFFFF53</t>
  </si>
  <si>
    <t>AIO_0x2A incorrect softwareversion bap_error incompatibel data specification</t>
  </si>
  <si>
    <t>Fehlersetzbedingung: Meldung von BAP-Standard SW: BapErr_IncompatibleProtocolVersionBapErr_IncompatibleDataSpecification (Überprüfung der Major-Version)ODX-SDG: BAP_Protocol_Version_#_0x2A_##_AIOBAP_Data_Specification_#_0x2A_##_AIO</t>
  </si>
  <si>
    <t>0xFFFF55</t>
  </si>
  <si>
    <t>BAP_BC_MFA_0x0F incorrect softwareversion bap_error Incompatibel data specification</t>
  </si>
  <si>
    <t>Fehlersetzbedinung: Meldung von BAP-Standard SW IncompatibleProtocolVersion, IncompatibleDataSpecification (Überprüfung der Major-Version)ODX-SDG: BAP_Protocol_Version_#_0x0F_#_BC_MFABAP_Data_Specification_#_0x0F_#_BC_MFA</t>
  </si>
  <si>
    <t>BAP_Clock_0x11 incorrect softwareversion bap_error Incompatibel data specification</t>
  </si>
  <si>
    <t>Fehlersetzbedinung: Meldung von BAP-Standard SW IncompatibleProtocolVersion, IncompatibleDataSpecification (Überprüfung der Major-Version)ODX-SDG: BAP_Protocol_Version_#_0x11_#_ClockBAP_Data_Specification_#_0x11_#_Clock</t>
  </si>
  <si>
    <t>0xFFFF5D</t>
  </si>
  <si>
    <t>TEL2_0x29 incorrect softwareversion bap_error Incompatibel data specification</t>
  </si>
  <si>
    <t>CHA_0x17 incorrect softwareversion bap_error Incompatibel data specification</t>
  </si>
  <si>
    <t>Fehlersetzbedinung: Meldung von BAP-Standard SW IncompatibleProtocolVersion, IncompatibleDataSpecification (Überprüfung der Major-Version)ODX-SDG: BAP_Protocol_Version_#_0x17_#_CHABAP_Data_Specification_#_0x17_#_CHA</t>
  </si>
  <si>
    <t>U111000</t>
  </si>
  <si>
    <t>NAV_0x32 communication error bap_error_timeout heartbeat</t>
  </si>
  <si>
    <t>Logisches Funktionssteuergerät und/oder Kommunikationswege prüfen.</t>
  </si>
  <si>
    <t>Fehlersetzbedingung: Meldung von BAP-Standard SW BapErr_TimeoutHeartbeatBapErr_RetryNotSuccessfulBapErr_ProcessingTimeoutODX-SDG: BAP_Heartbeat_Timeout_#_0x32_##_NAVBAP_Retry_#_0x32_##_NAVBAP_Processing_Timeout_#_0x32_##_NAV</t>
  </si>
  <si>
    <t>0xFFFF52</t>
  </si>
  <si>
    <t>AIO_0x2A communication error bap_error_timeout heartbeat</t>
  </si>
  <si>
    <t>Fehlersetzbedingung: Meldung von BAP-Standard SW BapErr_TimeoutHeartbeatBapErr_RetryNotSuccessfulBapErr_ProcessingTimeoutODX-SDG: BAP_Heartbeat_Timeout_#_0x2A_##_AIOBAP_Retry_#_0x2A_##_AIOBAP_Processing_Timeout_#_0x2A_##_AIO</t>
  </si>
  <si>
    <t>0xFFFF54</t>
  </si>
  <si>
    <t>BAP_BC_MFA_0x0F communication error bap_error_timeout heartbeat</t>
  </si>
  <si>
    <t>Fehlersetzbedinung: Meldung von BAP-Standard SW TimeoutHeartbeat, RetryNotSuccessful, ProcessingTimeoutODX-SDG: BAP_Heartbeat_Timeout_#_0x0F_#_BC_MFABAP_Retry_#_0x0F_#_BC_MFABAP_Processing_Timeout_#_0x0F_#_BC_MFA</t>
  </si>
  <si>
    <t>BAP_Clock_0x11 communication error bap_error_timeout heartbeat</t>
  </si>
  <si>
    <t>Fehlersetzbedinung: Meldung von BAP-Standard SW TimeoutHeartbeat, RetryNotSuccessful, ProcessingTimeoutODX-SDG: BAP_Heartbeat_Timeout_#_0x11_#_ClockBAP_Retry_#_0x11_#_ClockBAP_Processing_Timeout_#_0x11_#_Clock</t>
  </si>
  <si>
    <t>0xFFFF5C</t>
  </si>
  <si>
    <t>TEL2_0x29 communication error bap_error_timeout heartbeat</t>
  </si>
  <si>
    <t>CHA_0x17 communication error bap_error_timeout heartbeat</t>
  </si>
  <si>
    <t>Fehlersetzbedinung: Meldung von BAP-Standard SW TimeoutHeartbeat, RetryNotSuccessful, ProcessingTimeoutODX-SDG: BAP_Heartbeat_Timeout_#_0x17_#_CHABAP_Retry_#_0x17_#_CHABAP_Processing_Timeout_#_0x17_#_CHA</t>
  </si>
  <si>
    <t>0xFFFF03</t>
  </si>
  <si>
    <t>Can-Verkabelung prüfen, betroffenes Sendesteuergerät prüfen</t>
  </si>
  <si>
    <t>NWD_Timeout_#_TSK_07_##_</t>
  </si>
  <si>
    <t>0xFFFF06</t>
  </si>
  <si>
    <t>NWD_Timeout_#_Klemmen_Status_01_##_</t>
  </si>
  <si>
    <t>Kombi_01 communication error can_error_timeout</t>
  </si>
  <si>
    <t>NWD_Timeout_#_Kombi_01_##_</t>
  </si>
  <si>
    <t>NightVision_01 communication error can_error_timeout</t>
  </si>
  <si>
    <t>NWD_Timeout_#_NightVision_01_##_Ueberwachung_abhaengig_von_Codierung</t>
  </si>
  <si>
    <t>RLS_01 communication error can_error_timeout</t>
  </si>
  <si>
    <t>NWD_Timeout_#_RLS_01_##_</t>
  </si>
  <si>
    <t>NVEM_02 communication error can_error_timeout</t>
  </si>
  <si>
    <t>NWD_Timeout_#_NVEM_02_##_</t>
  </si>
  <si>
    <t>NWD_Timeout_#_ACC_12_##_Ueberwachung_abhaengig_von_Codierung</t>
  </si>
  <si>
    <t>NWD_Timeout_#_LDW_02_##_Ueberwachung_abhaengig_von_Codierung</t>
  </si>
  <si>
    <t>0xFFFF34</t>
  </si>
  <si>
    <t>PreCrash_02 communication error can_error_timeout</t>
  </si>
  <si>
    <t>NWD_Timeout_#_PreCrash_02_##_</t>
  </si>
  <si>
    <t>0xFFFF35</t>
  </si>
  <si>
    <t>NWD_Timeout_#_ESP_24_##_</t>
  </si>
  <si>
    <t>NWD_Timeout_#_WBA_03_##_</t>
  </si>
  <si>
    <t>Personalisierung_01 communication error can_error_timeout</t>
  </si>
  <si>
    <t>NWD_Timeout_#_Personalisierung_01_##_</t>
  </si>
  <si>
    <t>LWI_01 communication error can_error_timeout</t>
  </si>
  <si>
    <t>NWD_Timeout_#_LWI_01_##_</t>
  </si>
  <si>
    <t>0xC1AA01</t>
  </si>
  <si>
    <t>CAN Kabelsatz prüfen</t>
  </si>
  <si>
    <t>NWD_BusOff_##_Datenbus</t>
  </si>
  <si>
    <t>Runtime: 20,41796875 sec</t>
  </si>
  <si>
    <t>EV_GSMChariLB636_003002_d.odx</t>
  </si>
  <si>
    <t>0x105B8</t>
  </si>
  <si>
    <t>check clamp 30 and the corresponding measurement value
Spannungsversorgung Klemme 30 pruefen, Messewert KL_30 prüfen.</t>
  </si>
  <si>
    <t>U_Klemme_30 &lt;= 9,0V</t>
  </si>
  <si>
    <t>0x1061A</t>
  </si>
  <si>
    <t>ECU exchange
Steuergerät tauschen</t>
  </si>
  <si>
    <t>1. SPI communication failure
2. Faulty data in NVM of SBC
3.NVM of SBC cannot be described
1. Fehler bei SPI Kommunikation
2. Fehlerhafte Daten im NVM des SBC 
3. Beschreiben den NVM des SBC nicht möglich</t>
  </si>
  <si>
    <t>0x105BA</t>
  </si>
  <si>
    <t>functions of ECU are not usable
Alle Funktionen des logischen Steuergerätes stehen nicht zur Verfügung.</t>
  </si>
  <si>
    <t>Stoppage of heartbeat
Ausfall des Heartbeats</t>
  </si>
  <si>
    <t>0x105BB</t>
  </si>
  <si>
    <t>P1B4700</t>
  </si>
  <si>
    <t>Manual gearshift button
Implausible signal</t>
  </si>
  <si>
    <t>Check paddles
Schaltwippen überprüfen</t>
  </si>
  <si>
    <t>MFL_Tip_links_Err = 1  or MFL_Tip_rechts_Err = 1 received
MFL_Tip_links_Err = 1  oder MFL_Tip_rechts_Err = 1 empfangen</t>
  </si>
  <si>
    <t>0x105B9</t>
  </si>
  <si>
    <t>Control module
Software incompatible</t>
  </si>
  <si>
    <t>SW of ECU not correct
SW des Steuergeräts nicht korrekt</t>
  </si>
  <si>
    <t>message from BAP-Standard SW: CGS and FSG Bap version incompatibility Protocol or Function catalog
Meldung von BAP-Standard SW: CGS and FSG Bap version incompatibility Protocol or Function catalog</t>
  </si>
  <si>
    <t>0x105BD</t>
  </si>
  <si>
    <t>Check sender ECU gearbox, dimming, BCM 
Pruefung Sendersteuergeraet Getriebe, Dimmung, BCM</t>
  </si>
  <si>
    <t>KL58xd = 254 (0xFE) = Initialwert
ODER
KL58XT = 126 (0x7E) = Initialwert
von BCM empfangen</t>
  </si>
  <si>
    <t>0x105BE</t>
  </si>
  <si>
    <t>Internal Contr.Module Memory
Check Sum Error</t>
  </si>
  <si>
    <t>deviation system clock &gt; 20%
Abweichung Systemclock &gt; 20%</t>
  </si>
  <si>
    <t>0x105BF</t>
  </si>
  <si>
    <t>P17E400</t>
  </si>
  <si>
    <t>Selector lever transmission range position display unit
Short circuit to B+</t>
  </si>
  <si>
    <t>one of the following condition is set:
1. LED-diagnostic voltage &gt; 5V
2. LED is set to ON and LED-diagnostic voltage &gt; 3,3V
Eine der folgenden Bedingungen ist erfüllt:
1. LED-Diagnosespannung &gt; 5V
2. LED soll Ein/Funktion sein UND LED-Diagnosespannung  &gt; 3,3V</t>
  </si>
  <si>
    <t>0x105C0</t>
  </si>
  <si>
    <t>P17C100</t>
  </si>
  <si>
    <t>Selector lever transmission range position display unit
Electrical error</t>
  </si>
  <si>
    <t>LED-diagnostic voltage &lt; 0,4V
LED-Diagnosespannung &lt; 0,4V</t>
  </si>
  <si>
    <t>0x105BC</t>
  </si>
  <si>
    <t>P17CA00</t>
  </si>
  <si>
    <t>Basic calibration
Data implausible</t>
  </si>
  <si>
    <t>check preset parameters
Parametrierung der Presets prüfen</t>
  </si>
  <si>
    <t>The from the ECU received preset is not parametrized thus CGS cannot be lit. CGS needs to check additionally 5 times. After that DTC is set if conditions are still present
Empfangener Preset (Profile Identifier) ist im CGS nicht parametriert und kann somit auch nicht beleuchtet werden. CGS muss Preset weitere 5 mal abfragen. Falls Fehler danach immernoch ansteht wird Fehler eingetragen</t>
  </si>
  <si>
    <t>0x105C2</t>
  </si>
  <si>
    <t>P18C700</t>
  </si>
  <si>
    <t>Selector lever transmission range display
Electrical error</t>
  </si>
  <si>
    <t>0x105EA</t>
  </si>
  <si>
    <t>P18B800</t>
  </si>
  <si>
    <t>Key M for Tiptronic
mechanical malfunction</t>
  </si>
  <si>
    <t>If active: Exchange ECU. If passive: Counter &gt;5 exchange ECU else delete DTC
Falls aktiv ECU  tauschen Falls passiv: bei Fehlerhäufigkeit größer 5 ECU tauschen, sonst löschen</t>
  </si>
  <si>
    <t>2 out of 3 buttons are closed for at least 60s after wakeup/clamp 15
2 von 3 Schaltelementen nach Wakeup / Klemme 15 Ein (1x Mikrotaster, 2x Schaltmatte) für 60s durchgängig geschlossen: MT geschlossen und 2,999 &lt;= U_AD_Ptaste &lt;= 2,0 oder MT geschlossen und 1,999 &lt;= U_AD_Ptaste &lt;= 1,2 oder MT offen und 1,999 &lt;= U_AD_Ptaste &lt;= 1,2</t>
  </si>
  <si>
    <t>0x105C4</t>
  </si>
  <si>
    <t>0x105EB</t>
  </si>
  <si>
    <t>P18BE00</t>
  </si>
  <si>
    <t>Key R for Tiptronic
Short circuit to ground</t>
  </si>
  <si>
    <t>Check connection, pull R lever till limit, check voltage. (see error set condition) If that doesn't work exchange ECU.
Steckverbindungen prüfen, R-Hebel bis Anschlag ziehen, Spannungspegel R-Hebel überprüfen (siehe Fehlersetzbedingung) ggf. ECU tauschen</t>
  </si>
  <si>
    <t>U_AD_Ptaste: short to ground 0V &lt;= U_AD_Ptaste &lt;= 1,199V
U_AD_Ptaste: Kurzschluss nach Masse 0V &lt;= U_AD_Ptaste &lt;= 1,199V</t>
  </si>
  <si>
    <t>0x105C6</t>
  </si>
  <si>
    <t>0x105E3</t>
  </si>
  <si>
    <t>P18C100</t>
  </si>
  <si>
    <t>Key M for Tiptronic
Short circuit to ground</t>
  </si>
  <si>
    <t>Check connection, push MD button till limit, check voltage. If that doesn't work exchange ECU.
Steckverbindungen prüfen, MD-Taster bis Anschlag durchdrücken, Spannungspegel MD-Taste überprüfen (siehe Fehlersetzbedingung) ggf. ECU tauschen</t>
  </si>
  <si>
    <t>0x105C8</t>
  </si>
  <si>
    <t>0x105E4</t>
  </si>
  <si>
    <t>P18C200</t>
  </si>
  <si>
    <t>Key M for Tiptronic
Short circuit to B+</t>
  </si>
  <si>
    <t>U_AD_Ptaste: short to plus or open load 4,5V &lt;= U_AD_Ptaste &lt; 6V
U_AD_Ptaste: Kurzschluss nach Plus oder Untbrechung 4,5V &lt;= U_AD_Ptaste &lt; 6V</t>
  </si>
  <si>
    <t>0x105CA</t>
  </si>
  <si>
    <t>0x105CB</t>
  </si>
  <si>
    <t>P18C800</t>
  </si>
  <si>
    <t>Selector lever transmission range display
Supply voltage</t>
  </si>
  <si>
    <t>supply voltage of LEDs is switched on
failure detection only if diagnostic voltage of LEDs &lt;= 2000 mVolt
Die Versorgungsspannung der LEDs wird eingeschaltet. 
Fehlererkennung wenn die Diagnosespannungen (aller - 2) LEDs &lt;= 2000 mVolt</t>
  </si>
  <si>
    <t>0x105CC</t>
  </si>
  <si>
    <t>Push button till limit. If that doesn't work exchange button. Probably handling error from user. Last resort exchange ECU.
Taster für MD Taste bis Anschlag durchdrücken, Spannungspegel und Mikrotasterzustand MD Taste überprüfen (siehe Fehlersetzbedingung) ggf. MD Taste tauschen Hinweis an den Werker: Es handelt sich möglicherweise um einen Bedienungsfehler (Taste wird nicht richtig gedrückt). Letzte Möglichkeit Austausch ECU</t>
  </si>
  <si>
    <t>Precondition: one button is defect, condition: remaining two are unplausible
Vorbedingung: Eines der 3 Schaltelemente ist schon als defekt erkannt: Schaltmatte (Fehlerspeicher: MD_BUTTON__PSM__OPEN) Fehlersetzbedingung: Die zwei Verbleibenden Schaltelemente (1x Mikrotaster, 1x Schaltmatte) zeigen ein unplausibles Bild: 2x schaltet nur der Mikrotaster</t>
  </si>
  <si>
    <t>0x105CD</t>
  </si>
  <si>
    <t>P1B4900</t>
  </si>
  <si>
    <t>Lever for reverse gear
Implausible signal</t>
  </si>
  <si>
    <t>Push button till limit. If that doesn't work exchange button. Probably handling error from user. Last resort exchange ECU.
Taster für R Hebel bis Anschlag durchdrücken, Spannungspegel und Mikrotasterzustand R-Hebel  überprüfen (siehe Fehlersetzbedingung) ggf. R Hebel tauschen Hinweis an den Werker: Es handelt sich möglicherweise um einen Bedienungsfehler (Taste wird nicht richtig gedrückt). Letzte Möglichkeit Austausch ECU.</t>
  </si>
  <si>
    <t>Precondition: one out of 3 buttosn is defect, condition: remaining two are unplausible
Vorbedingung: Eines der 3 Schaltelemente ist schon als defekt erkannt, entweder Mikrotaster (Fehlerspeicher: R_LEVER__SWITCH__OPEN) oder Schaltmatte (Fehlerspeicher: R_LEVER__PSM__OPEN) Fehlersetzbedingung: Die zwei Verbleibenden Schaltelemente zeigen ein unplausibles Bild: 2x schaltet nur eine Schaltmatte</t>
  </si>
  <si>
    <t>0x105CE</t>
  </si>
  <si>
    <t>P18CB00</t>
  </si>
  <si>
    <t>Button for park. lock
Implausible signal</t>
  </si>
  <si>
    <t>Push button till limit. If that doesn't work exchange button. Probably handling error from user.  Last resort exchange ECU.
Taster für Parksperre E816 bis Anschlag durchdrücken, Spannungspegel und Mikrotasterzustand P-Taste (Messwert 4FD2) überprüfen (siehe Fehlersetzbedingung) ggf. E816 tauschen
Hinweis an den Werker: Es handelt sich möglicherweise um einen Bedienungsfehler (Taste wird nicht richtig gedrückt). Letzte Möglichkeit Austausch ECU.</t>
  </si>
  <si>
    <t>Precondition: one out of 3 buttosn is defect, condition: remaining two are unplausible
Vorbedingung: 
Eines der 3 Schaltelemente ist schon als defekt erkannt, entweder Mikrotaster (Fehlerspeicher: P_BUTTON__SWITCH__OPEN) oder Schaltmatte (Fehlerspeicher: P_BUTTON__PSM__OPEN)
Fehlersetzbedingung:
Die zwei Verbleibenden Schaltelemente zeigen ein unplausibles Bild: 2x schaltet nur eine Schaltmatte</t>
  </si>
  <si>
    <t>0x105CF</t>
  </si>
  <si>
    <t>Push button till limit. If that doesn't work exchange button. Probably handling error from user.  Last resort exchange ECU.
Taster für MD Taste bis Anschlag durchdrücken, Spannungspegel und Mikrotasterzustand MD Taste überprüfen (siehe Fehlersetzbedingung) ggf. MD Taste tauschen Hinweis an den Werker: Es handelt sich möglicherweise um einen Bedienungsfehler (Taste wird nicht richtig gedrückt)  Letzte Möglichkeit Austausch ECU.</t>
  </si>
  <si>
    <t>0x105D0</t>
  </si>
  <si>
    <t>Precondition: one button is defect, condition: remaining two are unplausible
Vorbedingung: Eines der 3 Schaltelemente ist schon als defekt erkannt: Schaltmatte (Fehlerspeicher: R_LEVER__PSM__OPEN) Fehlersetzbedingung: Die zwei Verbleibenden Schaltelemente (1x Mikrotaster, 1x Schaltmatte) zeigen ein unplausibles Bild: 2x schaltet nur der Mikrotaster</t>
  </si>
  <si>
    <t>0x105D1</t>
  </si>
  <si>
    <t>Precondition: one button is defect, condition: remaining two are unplausible
Vorbedingung: Eines der 3 Schaltelemente ist schon als defekt erkannt: Schaltmatte (Fehlerspeicher: P_BUTTON__PSM__OPEN) Fehlersetzbedingung: Die zwei Verbleibenden Schaltelemente (1x Mikrotaster, 1x Schaltmatte) zeigen ein unplausibles Bild: 2x schaltet nur der Mikrotaster</t>
  </si>
  <si>
    <t>0x105D2</t>
  </si>
  <si>
    <t>CRC check of ZF config is faulty
CRC Überprüfung der ZF Konfiguration fehlerhaft</t>
  </si>
  <si>
    <t>0x105D3</t>
  </si>
  <si>
    <t>coding flag in ZF config has not been set through ZF EOL
Codier-Flag in der ZF Konfiguration ist durch ZF EOL nicht gesetzt</t>
  </si>
  <si>
    <t>0x105C1</t>
  </si>
  <si>
    <t>P18CE00</t>
  </si>
  <si>
    <t>Selector lever transmission range display
Short circuit to B+</t>
  </si>
  <si>
    <t>0x105C3</t>
  </si>
  <si>
    <t>0x105C5</t>
  </si>
  <si>
    <t>0x105C7</t>
  </si>
  <si>
    <t>0x105C9</t>
  </si>
  <si>
    <t>0x105D9</t>
  </si>
  <si>
    <t>B114F29</t>
  </si>
  <si>
    <t>tiptronic upshift button on steering wheel
Implausible signal</t>
  </si>
  <si>
    <t>Check connection, push paddles till limit, check voltage. If that doesn't work exchange ECU.
Steckverbindungen prüfen, Schaltwippe bis Anschlag durchdrücken, Spannungspegel Schaltwippe überprüfen (siehe Fehlersetzbedingung) ggf. ECU tauschen</t>
  </si>
  <si>
    <t>Bus signal shows paddle on, but discrete input does not for right paddle for 100ms
Bei Bus-Paddle betätigt kein diskreter Input für rechtes Paddle für 100ms</t>
  </si>
  <si>
    <t>0x105DA</t>
  </si>
  <si>
    <t>Discrete Input is not confirmed via bus signal for right paddle for 100ms
Bei diskreter Input für rechtes Paddle wird nicht über Bus bestätige für 100ms</t>
  </si>
  <si>
    <t>0x105D6</t>
  </si>
  <si>
    <t>P1B4200</t>
  </si>
  <si>
    <t>Button 1 for EGO mode
Mechanical malfunction</t>
  </si>
  <si>
    <t>Push button till limit. If that doesn't work exchange ECU Probably handling error from user.
Taster bis Anschlag drücken, Mikrotasterzustand überprüfen (siehe Fehlersetzbedingung) ggf. ECU tauschen</t>
  </si>
  <si>
    <t>micro switch is closed continuously for 60s after wakeup
Mikroschalter nach Wakeup für 60s durchgängig geschlossen</t>
  </si>
  <si>
    <t>0x105D5</t>
  </si>
  <si>
    <t>P1B4300</t>
  </si>
  <si>
    <t>Button 2 for EGO mode
Mechanical malfunction</t>
  </si>
  <si>
    <t>0x105DD</t>
  </si>
  <si>
    <t>B114F07</t>
  </si>
  <si>
    <t>tiptronic upshift button on steering wheel
mechanical malfunction</t>
  </si>
  <si>
    <t>If active exchange paddle, if passive exchange only frequency &gt;5 else delete.
Falls aktiv: Schaltwippe tauschen, Falls passiv: Bei Fehlerhäufigkeit größer 5 Schaltwippe tauschen, sonst löschen</t>
  </si>
  <si>
    <t>Stuck paddle --&gt; only during wakeup for more than 60s active</t>
  </si>
  <si>
    <t>0x105DE</t>
  </si>
  <si>
    <t>B114E07</t>
  </si>
  <si>
    <t>tiptronic downshift button on steering wheel
mechanical malfunction</t>
  </si>
  <si>
    <t>Bus signal shows paddle on, but discrete input does not (left paddle)
Bei Bus-Paddle betätigt kein diskreter Input für linkes Paddle für 100ms</t>
  </si>
  <si>
    <t>0x105DF</t>
  </si>
  <si>
    <t>B114E29</t>
  </si>
  <si>
    <t>tiptronic downshift button on steering wheel
Implausible signal</t>
  </si>
  <si>
    <t>Discrete Input is not confirmed via bus signal (left paddle)
Bei diskreter Input für linkes Paddle wird nicht über Bus bestätige für 100ms</t>
  </si>
  <si>
    <t>0x105D4</t>
  </si>
  <si>
    <t>P1B4400</t>
  </si>
  <si>
    <t>Button 3 for EGO mode
Mechanical malfunction</t>
  </si>
  <si>
    <t>0x105D7</t>
  </si>
  <si>
    <t>P1B4500</t>
  </si>
  <si>
    <t>Lever for EGO mode
Mechanical malfunction</t>
  </si>
  <si>
    <t>Pull lever till limit. If that doesn't work exchange ECU. Probably handling error from user.
Hebel bis Anschlag ziehen, Mikrotasterzustand überprüfen (siehe Fehlersetzbedingung) ggf. ECU tauschen</t>
  </si>
  <si>
    <t>0x105E2</t>
  </si>
  <si>
    <t>0x105D8</t>
  </si>
  <si>
    <t>P1B4800</t>
  </si>
  <si>
    <t>Lever for driving profile selection
Mechanical malfunction</t>
  </si>
  <si>
    <t>micro switch is closed für 60s after wakeup
Mikroschalter nach Wakeup für 60s durchgängig geschlossen</t>
  </si>
  <si>
    <t>0x105DB</t>
  </si>
  <si>
    <t>Upshift Switch Circuit Low</t>
  </si>
  <si>
    <t>U_AD_RightPaddle: short to ground / Kurzschluss nach  Masse
U_AD_RightPaddle: &lt; 1,32V</t>
  </si>
  <si>
    <t>0x105E5</t>
  </si>
  <si>
    <t>U_AD_Ptaste unplausible voltage value. Currently disabled
U_AD_Ptaste unplausibler Spannungswert Aufgrund der aktuellen Parametrierung der Spannungsschwellen ist dieser Fehlerspeichereintrag nicht möglich</t>
  </si>
  <si>
    <t>0x105E6</t>
  </si>
  <si>
    <t>Check connection, push MD button till limit, check voltage. (see error set condition) If that doesn't work exchange ECU.
Steckverbindungen prüfen, MD-Taster bis Anschlag durchdrücken, Spannungspegel MD-Taste überprüfen (siehe Fehlersetzbedingung) ggf. ECU tauschen</t>
  </si>
  <si>
    <t>1)micro switch is not detected as closed 2) 50 state changes: both switching pads closed &lt;-&gt; not closed (for 500ms minimun) 3) long event like 2) but with 1000ms
1) Mikrotaster wird dauerhaft nicht als geschlossen erkannt (führt sonst zu sofortigem Rücksetzen der Entprellung) 2) 50 Zustandswechsel in Folge: Beide Schaltmatten nicht betätigt -&gt; beide Schaltmatten betätigt (jeweils für min. 500ms) 3) ein langes Event (wie oben, jedoch 1000ms beide Schaltmatten betätigt) 4,499 &lt;= U_AD_Ptaste &lt;= 3,0 Wechsel nach: 1,2 &lt;= U_AD_Ptaste &lt;= 1,999</t>
  </si>
  <si>
    <t>0x105E7</t>
  </si>
  <si>
    <t>Check connection, push MD button till limit, check voltage. (see error set conditions) If that doesn't work exchange ECU.
Steckverbindungen prüfen, MD-Taster bis Anschlag durchdrücken, Spannungspegel MD-Taste überprüfen (siehe Fehlersetzbedingung) ggf. ECU tauschen</t>
  </si>
  <si>
    <t>micro switch closed for at least 180s afte wakeup
Mikrotaster nach Wakeup min. 180s durchgängig geschlossen 4,499 &lt;= U_AD_Ptaste &lt;= 3,0</t>
  </si>
  <si>
    <t>0x105E8</t>
  </si>
  <si>
    <t>Check connection, push P button till limit, check voltage and status via measurement 4FD2. If that doesn't work exchange ECU.
Note to worker: propable faulty operation of user (button isn't pushed properly)
Taster für Parksperre E816 bis Anschlag durchdrücken, Spannungspegel und Mikrotasterzustand P-Taste (Messwert 4FD2) überprüfen (siehe Fehlersetzbedingung) ggf. ECU tauschen.
Hinweis an den Werker: Es handelt sich möglicherweise um einen Bedienungsfehler (Taste wird nicht richtig gedrückt)</t>
  </si>
  <si>
    <t>1)switching pad is never acknowledged as closed
2)50 state changes in  a row: button open (min. 1s) &lt;-&gt; button open (min 1s)
1) Eine Schaltmatte wird nie als geschlossen erkannt (führt sonst zu sofortigem Rücksetzen der Entprellung)
2) 50 Zustandswechsel in Folge: Mikrotaster + eine Schaltmatte beide offen -&gt; beide geschlossen (jeweils für min. 1000ms)
 2,999 &lt;= U_AD_DMtaste &lt; 2V Wechsel nach:
4,499&lt;= U_AD_DMtaste &lt; 3,0</t>
  </si>
  <si>
    <t>0x105E9</t>
  </si>
  <si>
    <t>One switching pad closed at least for 180s after wakeup
Eine Schaltmatte nach Wakeup min. 180s durchgängig geschlossen
2,999 &lt;= U_AD_DMtaste &lt;= 2,0</t>
  </si>
  <si>
    <t>0x105DC</t>
  </si>
  <si>
    <t>Upshift Switch Circuit High</t>
  </si>
  <si>
    <t>U_AD_RightPaddle: short to plus or open load / Kurzschluss nach  5V Versorgung oder Unterbrechung
U_AD_RightPaddle: &gt; 2,92V</t>
  </si>
  <si>
    <t>0x105E0</t>
  </si>
  <si>
    <t>Downshift Switch Circuit Low</t>
  </si>
  <si>
    <t>U_AD_LeftPaddle: short to ground / Kurzschluss nach  Masse
U_AD_LeftPaddle: &lt; 1,32V</t>
  </si>
  <si>
    <t>0x105EC</t>
  </si>
  <si>
    <t>U_AD_Ptaste: short to plus or open load 4,5V &lt;= U_AD_Ptaste &lt; 6V
U_AD_Ptaste: Kurzschluss nach Plus oder Unterbrechung 4,5V &lt;= U_AD_Ptaste &lt; 6V</t>
  </si>
  <si>
    <t>0x105ED</t>
  </si>
  <si>
    <t>0x105EE</t>
  </si>
  <si>
    <t>0x105EF</t>
  </si>
  <si>
    <t>Check connection, pull R lever till limit, check voltage. If that doesn't work exchange ECU.
Steckverbindungen prüfen, R-Hebel bis Anschlag ziehen, Spannungspegel R-Hebel überprüfen (siehe Fehlersetzbedingung) ggf. ECU tauschen</t>
  </si>
  <si>
    <t>0x105F0</t>
  </si>
  <si>
    <t>Check connection, push P button till limit, check voltage and status via measurement 4FD2. If that doesn't work exchange ECU.
Note to worker: propable faulty operation of user (button isn't pushed properly)
Taster für Parksperre E816 bis Anschlag durchdrücken, Spannungspegel und Mikrotasterzustand P-Taste (Messwert 4FD2) überprüfen (siehe Fehlersetzbedingung) ggf. ECU tauschen
Hinweis an den Werker: Es handelt sich möglicherweise um einen Bedienungsfehler (Taste wird nicht richtig gedrückt)</t>
  </si>
  <si>
    <t>1)switching pad is never acknowledged as closed
2)50 state changes in  a row: button open (min. 1s) &lt;-&gt; button open (min 1s)
1) Eine Schaltmatte wird nie als geschlossen erkannt (führt sonst zu sofortigem Rücksetzen der Entprellung)
2) 50 Zustandswechsel in Folge: Mikrotaster + eine Schaltmatte beide offen -&gt; beide geschlossen (jeweils für min. 1000ms)
 2,999 &lt;= U_AD_Entsperrtaster &lt; 2V Wechsel nach:
4,499&lt;= U_AD_Rtaste &lt; 3,0</t>
  </si>
  <si>
    <t>0x105F1</t>
  </si>
  <si>
    <t>Check connection, push P button till limit, check voltage. If that doesn't work exchange ECU.
Taster für Parksperre E816 bis Anschlag durchdrücken, Spannungspegel und Mikrotasterzustand P-Taste (Messwert 4FD2) überprüfen (siehe Fehlersetzbedingung) ggf. ECU tauschen
Hinweis an den Werker: Es handelt sich möglicherweise um einen Bedienungsfehler (Taste wird nicht richtig gedrückt)</t>
  </si>
  <si>
    <t>One switching pad closed at least for 180s after wakeup
Eine Schaltmatte nach Wakeup min. 180s durchgängig geschlossen
2,999 &lt;= U_AD_Rtaste &lt;= 2,0</t>
  </si>
  <si>
    <t>0x105F2</t>
  </si>
  <si>
    <t>P18B400</t>
  </si>
  <si>
    <t>Key R for Tiptronic
mechanical malfunction</t>
  </si>
  <si>
    <t>If active: Exchange ECU. If passive: Counter &gt;5 exchange ECU else delete DTC
Falls aktiv ECU tauschen Falls passiv: bei Fehlerhäufigkeit größer 5 ECU tauschen, sonst löschen</t>
  </si>
  <si>
    <t>0x105F3</t>
  </si>
  <si>
    <t>P18C900</t>
  </si>
  <si>
    <t>Button for park. lock
Short circuit to ground</t>
  </si>
  <si>
    <t>Check connection, push P button till limit, check voltage and status via measurement 4FD2 (see error set conditions). If that doesn't work exchange ECU.
Steckverbindungen prüfen, Taster für Parksperre E816 bis Anschlag durchdrücken, Spannungspegel P-Taste (Messwert 4FD2) überprüfen (siehe Fehlersetzbedingung) ggf. ECU tauschen</t>
  </si>
  <si>
    <t>U_AD_Ptaste:  short to ground / Kurzschluss nach  Masse
0V &lt;= U_AD_Ptaste &lt;= 1,199V</t>
  </si>
  <si>
    <t>0x105F4</t>
  </si>
  <si>
    <t>P18CA00</t>
  </si>
  <si>
    <t>Button for park. lock
Electrical error</t>
  </si>
  <si>
    <t>U_AD_Ptaste: Short to plus or open load /Kurzschluss nach  Plus oder Untbrechung
4,5V &lt;= U_AD_Ptaste &lt; 6V</t>
  </si>
  <si>
    <t>0x105F5</t>
  </si>
  <si>
    <t>U_AD_Ptaste unplausible voltage value. Currently disabled
U_AD_Ptaste unplausibler Spannungswert
Aufgrund der aktuellen Parametrierung der Spannungsschwellen ist dieser Fehlerspeichereintrag nicht möglich</t>
  </si>
  <si>
    <t>0x105F6</t>
  </si>
  <si>
    <t>1)micro switch is not detected as closed 2) 50 state changes: both switching pads closed &lt;-&gt; not closed (for 500ms minimun) 3) long event like 2) but with 1000ms
1) Mikrotaster wird dauerhaft nicht als geschlossen erkannt (führt sonst zu sofortigem Rücksetzen der Entprellung)
2) 50 Zustandswechsel in Folge: Beide Schaltmatten nicht betätigt -&gt; beide Schaltmatten betätigt (jeweils für min. 500ms)
3) ein langes Event (wie oben, jedoch 1000ms beide Schaltmatten betätigt)
4,499 &lt;= U_AD_Ptaste &lt;= 3,0 Wechsel nach:
1,2 &lt;= U_AD_Ptaste &lt;= 1,999</t>
  </si>
  <si>
    <t>0x105F7</t>
  </si>
  <si>
    <t>One switching pad closed at least for 180s after wakeup
Mikrotaster nach Wakeup min. 180s durchgängig geschlossen
4,499 &lt;= U_AD_Ptaste &lt;= 3,0</t>
  </si>
  <si>
    <t>0x105F8</t>
  </si>
  <si>
    <t>Check connection, push P button till limit, check voltage and status via measurement 4FD2(see error set conditions). If that doesn't work exchange ECU.
Steckverbindungen prüfen, Taster für Parksperre E816 bis Anschlag durchdrücken, Spannungspegel P-Taste (Messwert 4FD2) überprüfen (siehe Fehlersetzbedingung) ggf. ECU tauschen</t>
  </si>
  <si>
    <t>1)switching pad is never acknowledged as closed
2)50 state changes in  a row: button open (min. 1s) &lt;-&gt; button open (min 1s)
1) Eine Schaltmatte wird nie als geschlossen erkannt (führt sonst zu sofortigem Rücksetzen der Entprellung)
2) 50 Zustandswechsel in Folge: Mikrotaster + eine Schaltmatte beide offen -&gt; beide geschlossen (jeweils für min. 1000ms)
 2,999 &lt;= U_AD_Entsperrtaster &lt; 2V Wechsel nach:
4,499&lt;= U_AD_Entsperrtaster &lt; 3,0</t>
  </si>
  <si>
    <t>0x105F9</t>
  </si>
  <si>
    <t>Check connection, push P button till limit, check voltage and status via measurement 4FD2. If that doesn't work exchange ECU.
Note to worker: propable faulty operation of user (button isn't pushed properly)
Steckverbindungen prüfen, Taster für Parksperre E816 bis Anschlag durchdrücken, Spannungspegel P-Taste (Messwert 4FD2) überprüfen (siehe Fehlersetzbedingung) ggf. ECU tauschen</t>
  </si>
  <si>
    <t>One switching pad closed at least for 180s after wakeup
Eine Schaltmatte nach Wakeup min. 180s durchgängig geschlossen
2,999 &lt;= U_AD_Ptaste &lt;= 2,0</t>
  </si>
  <si>
    <t>0x105FA</t>
  </si>
  <si>
    <t>P18CF00</t>
  </si>
  <si>
    <t>Button for park. lock
mechanical malfunction</t>
  </si>
  <si>
    <t>If active: Exchange ECU. If passive: Counter &gt;5 exchange ECU else delete DTC
Falls aktiv ECU tauschen
Falls passiv: bei Fehlerhäufigkeit größer 5 ECU tauschen, sonst löschen</t>
  </si>
  <si>
    <t>2 out of 3 buttons are closed for at least 60s after wakeup/clamp 15
2 von 3 Schaltelementen nach Wakeup / Klemme 15 Ein (1x Mikrotaster, 2x Schaltmatte) für 60s durchgängig geschlossen:
MT geschlossen und 2,999 &lt;= U_AD_Ptaste &lt;= 2,0 oder
MT geschlossen und 1,999 &lt;= U_AD_Ptaste &lt;= 1,2 oder
MT offen und 1,999 &lt;= U_AD_Ptaste &lt;= 1,2</t>
  </si>
  <si>
    <t>0x105FB</t>
  </si>
  <si>
    <t>Delete DTC (without OBD), if still active exchange ECU
Fehlerspeicher Wählhebel (ohne OBD-SGs) löschen
Falls erneut eingetragen: Wählhebel tauschen</t>
  </si>
  <si>
    <t>gearbox ECU sends GE_WH_Abschalten = 1
Getriebesteuergerät sendet den Befehl GE_WH_Abschalten = 1</t>
  </si>
  <si>
    <t>0x105FC</t>
  </si>
  <si>
    <t>If active exchange ECU else delete DTC.
Falls Aktiv: Steuergerät tauschen
Falls Passiv: löschen</t>
  </si>
  <si>
    <t>internal detection: program sequence of monitored modules in ECU is wrong
Interne Erkennung: Aufrufreihenfolge der überwachten Module im Steuergerät ist falsch</t>
  </si>
  <si>
    <t>0x105FD</t>
  </si>
  <si>
    <t>supply voltage of LEDs is switched off
failure detection only if diagnostic voltage of LEDs &gt;= 4999 mVolt
Die Versorgungsspannung der LEDs ist abgeschaltet. 
Fehlererkennung wenn die Diagnosespannungen (aller - 2) LEDs &gt;= 4999 mVolt</t>
  </si>
  <si>
    <t>0x105FE</t>
  </si>
  <si>
    <t>check sending ECU MFL
Prüfung Sendesteuergerät MFL prüfen</t>
  </si>
  <si>
    <t>MFL_Tip_links_Err == 1 (Fehler) oder MFL_Tip_rechts_Err == 1 (Fehler)</t>
  </si>
  <si>
    <t>0x105FF</t>
  </si>
  <si>
    <t>repair via busmaster
Über Busmaster reparieren</t>
  </si>
  <si>
    <t>Rx message not received
Rx-Botschaft MFL_01 wird nicht empfangen</t>
  </si>
  <si>
    <t>Rx message not received
Rx-Botschaft Systeminfo_01 wird nicht empfangen</t>
  </si>
  <si>
    <t>check sending ECU gearbox, ESP, dimming, BCM
Sendesteuergeräte Getriebe, ESP, Dimmung, BCM</t>
  </si>
  <si>
    <t>KL58xd = 255 (0xFF)
KL58XT = 127 (0x7F)
empfangen / received</t>
  </si>
  <si>
    <t>Rx message not received
Rx-Botschaft Dimmung_01 wird nicht empfangen</t>
  </si>
  <si>
    <t>check SVM lever
check sending ECU gearbox, ESP, dimming, BCM
Prüfen SVM Wählhebel
Prüfen SVM Sendesteuergerät Getriebe, ESP, Dimmung, BCM</t>
  </si>
  <si>
    <t>Message counter failure of message Klemmen_Status_01
Botschaftszähler der Rx-Botschaft "Klemmen_Status_01" bleibt stehen
1) Fehler beim WakeUp des WH vorhanden 
2) Fehler tritt im laufenden Betrieb auf</t>
  </si>
  <si>
    <t>CRC value message Klemmen_Status_01 failure
CS/CRC-Wert der Rx-Botschaft "Klemmen_Status_01" ist falsch
1) Fehler beim WakeUp des WH vorhanden 
2) Fehler tritt im laufenden Betrieb auf</t>
  </si>
  <si>
    <t>Rx message not received
Rx-Botschaft Klemmen_Status_01 wird nicht empfangen
1) Fehler beim WakeUp des WH vorhanden 
2) Fehler tritt im laufenden Betrieb auf</t>
  </si>
  <si>
    <t>Rx message not received
Rx-Botschaft ESP_21 wird nicht empfangen
1) Fehler beim WakeUp des WH vorhanden 
2) Fehler tritt im laufenden Betrieb auf</t>
  </si>
  <si>
    <t>GE_Ist_Fahrstufe = 15 = Fehler = failure</t>
  </si>
  <si>
    <t>GE_Ist_Fahrstufe = 1, 2, 3, 4, 9, 10,11</t>
  </si>
  <si>
    <t>0x1060B</t>
  </si>
  <si>
    <t>Message counter failure of message Getriebe_16 
Botschaftszähler der Rx-Botschaft "Getriebe_16" bleibt stehen 
1) Fehler beim WakeUp des WH vorhanden 
2) Fehler tritt im laufenden Betrieb auf</t>
  </si>
  <si>
    <t>0x1060C</t>
  </si>
  <si>
    <t>CRC value message Getriebe_16 failure
CRC-Wert der Rx-Botschaft "Getriebe_16" ist falsch
1) Fehler beim WakeUp des WH vorhanden 
2) Fehler tritt im laufenden Betrieb auf</t>
  </si>
  <si>
    <t>0x1060D</t>
  </si>
  <si>
    <t>Rx message not received
Rx-Botschaft Getriebe_16 wird nicht empfangen
1) Fehler beim WakeUp des WH vorhanden 
2) Fehler tritt im laufenden Betrieb auf</t>
  </si>
  <si>
    <t>0x1060E</t>
  </si>
  <si>
    <t>Data bus
No communication</t>
  </si>
  <si>
    <t>none of the monitored Rx-messages are received (Getriebe_16, ESP_21, Klemmen_Status_01, Dimmung_01, Motor_14 )
keine der überwachten Rx-Botschaften wird empfangen (Getriebe_16, ESP_21, Klemmen_Status_01, Dimmung_01, Motor_14 )</t>
  </si>
  <si>
    <t>0x1060F</t>
  </si>
  <si>
    <t>Data bus
Faulty</t>
  </si>
  <si>
    <t>check CAN connection, EMC (electromagnetic compliance)
Pruefung CAN-Verbindung; EMV (Elektromagnetische Verträglichkeit)</t>
  </si>
  <si>
    <t>Precondition for CAN communication are not fullfilled, bus is faulty (i.e. short to Can_High and Can_low)
Vorausetzungen für CAN Komunikation nicht gegeben, Bus ist gestört (z.B. Kurzschluss Can_High und Can_low)</t>
  </si>
  <si>
    <t>non fixable EEC-error detected
Nicht korrigierbarer ECC-Fehler erkannt</t>
  </si>
  <si>
    <t>1.watchdog does not trigger at predefined time
2.watchdog interrupt is unexpected
1. Watchdog löst nicht beim vordefinierten Zeitpunkt aus
2. Watchdog Interrupt kommt unerwartet</t>
  </si>
  <si>
    <t>1. CRC of saved data is faulty 
2. access to saved data is faulty
1. CRC der abgespeicherten Daten ist fehlerhaft
2. Zugriffsfehler auf die abgespeicherten Daten aufgetreten</t>
  </si>
  <si>
    <t>value differs from reference value
Zurückgelesener Wert weicht vom Referenzwert ab</t>
  </si>
  <si>
    <t>core failure in microcontroller detected
Diagnose erkannt Corefehler im Mikrokontroller</t>
  </si>
  <si>
    <t>1.error during ROM-Test (CRC32 check) of securityrelevant block
2.CRC error at ROM access via ECC
3.whole ROM is checked via CRC32 in the background
DTC is set after first restart after bus sleep. ECU stays in Limp-Home Mode until DTC set and does not communicate.
1. Fehler im ROM-Test (CRC32 Prüfung) des sicherheitsrelevanten Bereichs
2. Checksummenfehler bei ROM Zugriffen mittels ECC
3.  In der Hintergrund wird der komplette ROM Bereich einer kompletten CRC32-Pruefung unterzogen.
Der Fehler wird nach dem ersten erfolgreichen Neustart nach Busruhe eingetragen. Bis dahin verbleibt das Steuergerät im Limp-Home Modus und kommuniziert nicht.</t>
  </si>
  <si>
    <t>Internal Contr.Module Random Access
Memory (RAM) Error</t>
  </si>
  <si>
    <t>1.error in MATS++RAM test during startup of securityrelevant block
2.CRC error at RAM access via ECC
3.redundant data is unplausible
DTC is set after first restart after bus sleep. ECU stays in Limp-Home Mode until DTC set and does not communicate.
1. Fehler im MATS++ RAM Test beim Hochlauf des sicherheitsrelevanten Bereichs
2. Checksummenfehler bei RAM Zugriffen mittels ECC
3. Redundant abgelegte Größen sind unplausibel
Der Fehler wird nach dem ersten erfolgreichen Neustart nach Busruhe eingetragen. Bis dahin verbleibt das Steuergerät im Limp-Home Modus und kommuniziert nicht.</t>
  </si>
  <si>
    <t>U_Klemme_30 &gt;= 17,5V</t>
  </si>
  <si>
    <t>Control module
Incorrect software version</t>
  </si>
  <si>
    <t>clamp 15 reset, delete DTC, if still active reflash sw, if still active exchange ECU</t>
  </si>
  <si>
    <t>Internal BAP stack failure: inconsistency between CGS and FSG config
Interner BAP Stack Fehler: Inkonsistenz zwischen CGS und FSG Konfiguration</t>
  </si>
  <si>
    <t>0x105E1</t>
  </si>
  <si>
    <t>Downshift Switch Circuit High</t>
  </si>
  <si>
    <t>U_AD_LeftPaddle: short to 5V or open load / Kurzschluss nach  5V Versorgung oder Unterbrechung
U_AD_LeftPaddle: &gt; 2,92V</t>
  </si>
  <si>
    <t>0x1061B</t>
  </si>
  <si>
    <t>Rx message not received
Rx-Botschaft Motor_14 wird nicht empfangen</t>
  </si>
  <si>
    <t>EV_BECMAVL00001008C_002004_d.odx</t>
  </si>
  <si>
    <t>Runtime: 51,828125 sec</t>
  </si>
  <si>
    <t>Lost Communication</t>
  </si>
  <si>
    <t>J840_47B_1_0224_88_Lost_communication_diagnostic_interface</t>
  </si>
  <si>
    <t>EV_BECM1022171_003020_d.odx</t>
  </si>
  <si>
    <t>Runtime: 99,21875 sec</t>
  </si>
  <si>
    <t>Invalid Data</t>
  </si>
  <si>
    <t>J840_47B_1_0424_88_Data_bus_fault</t>
  </si>
  <si>
    <t>DTC error handling [ENG]</t>
  </si>
  <si>
    <t>0x81B168</t>
  </si>
  <si>
    <t>B01B168</t>
  </si>
  <si>
    <t>Combine_event_BMC_C_HCAN_TME_ErrorValue</t>
  </si>
  <si>
    <t>Thermomanagement-Steuergerät prüfen</t>
  </si>
  <si>
    <t>Error or initial value is detected on CAN signal TME_PWM_Pumpe1_tNT_Soll</t>
  </si>
  <si>
    <t>Check the thermal management control unit</t>
  </si>
  <si>
    <t>0x81B18C</t>
  </si>
  <si>
    <t>B01B18C</t>
  </si>
  <si>
    <t>Combine_event_BMC_C_HCAN_TME_Message_TO</t>
  </si>
  <si>
    <t>0x001017: Timeout of message TME_07 as per requirement specification "Group Performance Specification CAN" is detected 0x00102F: Timeout of message TME11 as per requirement specification "Group Performance Specification CAN" is detected</t>
  </si>
  <si>
    <t>Lost Communication [LB636]</t>
  </si>
  <si>
    <t>B12A0F0</t>
  </si>
  <si>
    <t>BMC_F_KS_debug_mode_active</t>
  </si>
  <si>
    <t>Geführte Funktion KS Sonderfunktionsfreischaltung (Routine 0EA2) für den Debugmodus (LoginSubfunction=0006) mit dem Parameter=aus durchführen</t>
  </si>
  <si>
    <t>set the DTC Komponentenschutz Debug-Modus aktiv when monitor fails</t>
  </si>
  <si>
    <t>Perform guided function KS special function activation (routine 0EA2) for debug mode (LoginSubfunction=0006) with the parameter=off.</t>
  </si>
  <si>
    <t>Central crash sensor X/Y</t>
  </si>
  <si>
    <t>ECU broken</t>
  </si>
  <si>
    <t>Crash circuit fault</t>
  </si>
  <si>
    <t>Unlocking active</t>
  </si>
  <si>
    <t>Infomation - NO action needed</t>
  </si>
  <si>
    <t>SFD Unlocking active</t>
  </si>
  <si>
    <t>Information - No action needed</t>
  </si>
  <si>
    <t>BMC_F_SFD_Unlock_protection_of_vehicle_diagnosis_active</t>
  </si>
  <si>
    <t>(1) zuerst alle anderen Fehler im Ereignisspeicher abreparieren (2) SFD Freischaltung mit Routine 0xC005 Lock_protection_of_vehicle_diagnosis wieder aufheben</t>
  </si>
  <si>
    <t>Routine Unlock_protection_of_vehicle_diagnosis 0xC004 is running</t>
  </si>
  <si>
    <t>(1) First repair all other errors in the event memory. (2) Remove SFD unlock using routine 0xC005 Lock_protection_of_vehicle_diagnosis</t>
  </si>
  <si>
    <t>0x170601</t>
  </si>
  <si>
    <t>B1B7252</t>
  </si>
  <si>
    <t>BMC_F_AFeS_Init_Exceeded</t>
  </si>
  <si>
    <t>"(1) Prüfen, ob einer der folgenden Fehler statisch anliegt, diese(n) zuerst abarbeiten: P0AA1 P0AA2 P0AA4 P0AA5 P0B50 P0B4B P0E45 P0E46 P0E47 (2) HV-Kontakte an HV-Batterie und Leistungselektronik auf Korrosion, Beschädigung und Verschmutzung prüfen (3) Alle HV-Leitungen innerhalb der HV-Batterie auf Beschädigung prüfen (4) CAN-Verbindung BJB /BMC prüfen (5) Falls kein Fehler feststellbar ist und Fehler weiterhin statisch eingetragen ist: BMC defekt"</t>
  </si>
  <si>
    <t>Initialisation time for AFeS_Status is &gt; p_tMaxAFeSInitTime</t>
  </si>
  <si>
    <t>"(1) Check if any of the following faults are statically stored, address these first: P0AA1 P0AA2 P0AA4 P0AA5 P0B50 P0B4B P0E45 P0E46 P0E47 (2) Check HV contacts on HV battery and power electronics for corrosion, damage and contamination (3) Check all HV lines within the HV battery for damage (4) Check CAN connection BJB / BMC (5) If no fault is found and the fault is still statically stored: BMC defective"</t>
  </si>
  <si>
    <t>TBD dopo Req. 1307 - 1098 (feedback)</t>
  </si>
  <si>
    <t>0x170602</t>
  </si>
  <si>
    <t>B1B7296</t>
  </si>
  <si>
    <t>BMC_F_AFeS_Error</t>
  </si>
  <si>
    <t>(1) Prüfen, ob einer der folgenden Fehler statisch anliegt, diese(n) zuerst abarbeiten: P0AA1 P0AA2 P0AA4 P0AA5 P0B50 P0B4B P0E45 P0E46 P0E47 (2) HV-Kontakte an HV-Batterie und Leistungselektronik auf Korrosion, Beschädigung und Verschmutzung prüfen (3) Alle HV-Leitungen innerhalb der HV-Batterie auf Beschädigung prüfen (4) CAN-Verbindung BJB /BMC prüfen (5) Falls kein Fehler feststellbar ist und Fehler weiterhin statisch eingetragen ist: weitere Eingrenzung nicht möglich; Fehlerursache: HV-Kabelsatz oder HV-Komponente (BJB, BMC)</t>
  </si>
  <si>
    <t>AFeS_Status == 3 (Error)</t>
  </si>
  <si>
    <t>(1) Check if any of the following faults are statically stored and address them first: P0AA1 P0AA2 P0AA4 P0AA5 P0B50 P0B4B P0E45 P0E46 P0E47 (2) Check HV contacts on the HV battery and power electronics for corrosion, damage, and contamination. (3) Check all HV lines within the HV battery for damage. (4) Check the CAN connection between BJB and BMC. (5) If no fault is found and the fault remains statically stored: further narrowing down is not possible; cause of fault: HV cable set or HV component (BJB, BMC).</t>
  </si>
  <si>
    <t>BMC_F_SFD_Developer_mode_active</t>
  </si>
  <si>
    <t>implizites o. explizites Freischaltung abschließen / 0xC10B auf 0x00 setzen</t>
  </si>
  <si>
    <t>Schreiben von DataIdentifer 0xC10B-SFD_Developer_Mode auf Wert 0x01 E2E_deactivation</t>
  </si>
  <si>
    <t>Complete implicit or explicit activation / Set 0xC10B to 0x00</t>
  </si>
  <si>
    <t>BMC_F_DataSet_Invalid</t>
  </si>
  <si>
    <t>Bei statischen Auftreten: 1) Modul Konfigurationsprüfung durchführen: Ergebnis mit Konfigurationsänderung weiter bei 2) und ohne Konfigurationsänderung weiter bei 5) 2) ECU Reset durchführen und Ereignisspeicher lesen 3) Wenn Fehler weiterhin statisch eingetragen, dann Reset der Spannungsversorgung des Steuergerätes und erneut lesen Ereignisspeicher 4) Wenn Fehler weiterhin statisch eingetragen, Fehler kann nicht weiter eingegrenzt werden. Mögliche Ursachen: defektes Steuergerät oder inkorrekte Zuordnung der Daten in der Datenbank. GFS Ende 5) Wenn eine TPI zu diesem Fahrzeugvorliegt, diese abarbeiten. Andernfalls Steuergerät defekt</t>
  </si>
  <si>
    <t>In case of static occurrence: 1) Perform module configuration check: If the result changes, proceed to step 2); if it doesn't, proceed to step 5). 2) Perform an ECU reset and read the event memory. 3) If the fault is still statically logged, reset the control unit's power supply and read the event memory again. 4) If the fault is still statically logged, the fault cannot be narrowed down further. Possible causes: defective control unit or incorrect data assignment in the database. End of GFS. 5) If a TPI (Technical Product Information) exists for this vehicle, follow its instructions. Otherwise, the control unit is defective.</t>
  </si>
  <si>
    <t>BMC_F_DataSet_Incompatible</t>
  </si>
  <si>
    <t>Aktuelle Software und Datensätze (erneut) flashen. Falls Fehler weiterhin statisch eingetragen ist, BMC ersetzen.</t>
  </si>
  <si>
    <t>Flash the latest software and data sets (again). If the error persists, replace the BMC.</t>
  </si>
  <si>
    <t>0x459781</t>
  </si>
  <si>
    <t>C059781</t>
  </si>
  <si>
    <t>Lost Communication With Brake System Control Module "A" - Invalid Serial Data Received</t>
  </si>
  <si>
    <t>none / not applicable</t>
  </si>
  <si>
    <t>0x459786</t>
  </si>
  <si>
    <t>C059786</t>
  </si>
  <si>
    <t>DCDC_F_GST_48</t>
  </si>
  <si>
    <t>(1) Überprüfung On-Board-Charger auf Fehlerfreiheit und abreparieren (2) Überprüfung DCDC-Wandler auf Fehlerfreiheit und abreparieren (3) Bremse-Steuergerät prüfen</t>
  </si>
  <si>
    <t>MLBevo: CAN- Signal DCDC_HV_Komponentenfehler_VLD == 1 CAN- signal DCDC_HV_Komponentenfehler_48 == 3 E3: CAN- Signal DCDC_NV_Komponentenfehler_VLD == 1 CAN- signal DCDC_NV_Komponentenfehler_48 == 3</t>
  </si>
  <si>
    <t>(1) Check on-board charger for faults and repair if necessary. (2) Check DC-DC converter for faults and repair if necessary. (3) Check brake control unit.</t>
  </si>
  <si>
    <t>0x459787</t>
  </si>
  <si>
    <t>C059787</t>
  </si>
  <si>
    <t>DCDC_F_GST_47</t>
  </si>
  <si>
    <t>MLBevo: CAN- Signal DCDC_HV_Komponentenfehler_VLD == 1 CAN- signal DCDC_HV_Komponentenfehler_47 == 3 E3: CAN- Signal DCDC_NV_Komponentenfehler_VLD == 1 CAN- signal DCDC_NV_Komponentenfehler_47 == 3</t>
  </si>
  <si>
    <t>0x45978C</t>
  </si>
  <si>
    <t>C05978C</t>
  </si>
  <si>
    <t>Lost Communication With Brake System Control Module "A" - Communication Lost</t>
  </si>
  <si>
    <t>P051400</t>
  </si>
  <si>
    <t>Battery Temperature Sensor Circuit Range/Performance</t>
  </si>
  <si>
    <t>Check cooling system and TME errors</t>
  </si>
  <si>
    <t>if maximum allowed temperature spread in the battery has been exceeded</t>
  </si>
  <si>
    <t>0x5151C</t>
  </si>
  <si>
    <t>P05151C</t>
  </si>
  <si>
    <t>Battery Temperature Sensor - Circuit Voltage Out of Range</t>
  </si>
  <si>
    <t>0x51562</t>
  </si>
  <si>
    <t>P051562</t>
  </si>
  <si>
    <t>BJB_S_Temp_RAT</t>
  </si>
  <si>
    <t>BJB tauschen</t>
  </si>
  <si>
    <t>UI2_KompFehlerModus2_7 = "3"</t>
  </si>
  <si>
    <t>BJB exchange</t>
  </si>
  <si>
    <t>System Voltage</t>
  </si>
  <si>
    <t>0x56016</t>
  </si>
  <si>
    <t>P056016</t>
  </si>
  <si>
    <t>System Voltage - Circuit Voltage Below Threshold</t>
  </si>
  <si>
    <t>0xCB212</t>
  </si>
  <si>
    <t>P0CB212</t>
  </si>
  <si>
    <t>Hybrid/EV Battery Temperature Sensor "O" - Circuit Short To Battery</t>
  </si>
  <si>
    <t>0x5601C</t>
  </si>
  <si>
    <t>P05601C</t>
  </si>
  <si>
    <t>System Voltage - Circuit Voltage Out of Range</t>
  </si>
  <si>
    <t>0xCB214</t>
  </si>
  <si>
    <t>P0CB214</t>
  </si>
  <si>
    <t>BJB_S_Temp_01_SCG</t>
  </si>
  <si>
    <t>UI2_KompFehlerModus4_14 = "3"</t>
  </si>
  <si>
    <t>0xCB216</t>
  </si>
  <si>
    <t>P0CB216</t>
  </si>
  <si>
    <t>BJB_S_Temp_01_ORL</t>
  </si>
  <si>
    <t>UI2_KompFehlerModus4_14 = "6"</t>
  </si>
  <si>
    <t>0x56084</t>
  </si>
  <si>
    <t>P056084</t>
  </si>
  <si>
    <t>System Voltage - Signal Below Allowable Range</t>
  </si>
  <si>
    <t>0x560A1</t>
  </si>
  <si>
    <t>P0560A1</t>
  </si>
  <si>
    <t>System Voltage - System Voltage</t>
  </si>
  <si>
    <t>0x560A2</t>
  </si>
  <si>
    <t>P0560A2</t>
  </si>
  <si>
    <t>System Voltage - System Voltage Low</t>
  </si>
  <si>
    <t>0x560A3</t>
  </si>
  <si>
    <t>P0560A3</t>
  </si>
  <si>
    <t>System Voltage - System Voltage High</t>
  </si>
  <si>
    <t>0x56200</t>
  </si>
  <si>
    <t>System Voltage Low</t>
  </si>
  <si>
    <t>Check 12V Battery status and voltage</t>
  </si>
  <si>
    <t>The voltage at the Contactor Power Supply is continuously monitored, if KL30C voltageis  below  threshold value.</t>
  </si>
  <si>
    <t>Check 12V battery status and voltage</t>
  </si>
  <si>
    <t>System Voltage High</t>
  </si>
  <si>
    <t>The voltage increase of Battery Control Unit Supply Voltage is measured. Error is detected if the voltage raise is above the operational threshold value.</t>
  </si>
  <si>
    <t>0xCB217</t>
  </si>
  <si>
    <t>P0CB217</t>
  </si>
  <si>
    <t>BJB_S_Temp_01_ORH</t>
  </si>
  <si>
    <t>UI2_KompFehlerModus4_14 = "7"</t>
  </si>
  <si>
    <t>0xCB712</t>
  </si>
  <si>
    <t>P0CB712</t>
  </si>
  <si>
    <t>BJB_S_Temp_02_SCB</t>
  </si>
  <si>
    <t>UI2_KompFehlerModus4_4 = "4"</t>
  </si>
  <si>
    <t>0xCB714</t>
  </si>
  <si>
    <t>P0CB714</t>
  </si>
  <si>
    <t>BJB_S_Temp_02_SCG</t>
  </si>
  <si>
    <t>UI2_KompFehlerModus4_4 = "3"</t>
  </si>
  <si>
    <t>0xCB716</t>
  </si>
  <si>
    <t>P0CB716</t>
  </si>
  <si>
    <t>BJB_S_Temp_02_ORL</t>
  </si>
  <si>
    <t>UI2_KompFehlerModus4_4 = "6"</t>
  </si>
  <si>
    <t>0x58A98</t>
  </si>
  <si>
    <t>P058A98</t>
  </si>
  <si>
    <t>Battery Monitor Module Temperature Too High - Component or System Over Temperature</t>
  </si>
  <si>
    <t>0x58C00</t>
  </si>
  <si>
    <t>P058C00</t>
  </si>
  <si>
    <t>Battery Monitor Module Temperature Monitoring Performance</t>
  </si>
  <si>
    <t>Check colling system and TME errors</t>
  </si>
  <si>
    <t>f the measured voltage is outside of expected range a DTC is
                triggered</t>
  </si>
  <si>
    <t>0x58C92</t>
  </si>
  <si>
    <t>P058C92</t>
  </si>
  <si>
    <t>Battery Monitor Module "A" Temperature Monitor - Performance or Incorrect Operation</t>
  </si>
  <si>
    <t>0x58D00</t>
  </si>
  <si>
    <t>P058D00</t>
  </si>
  <si>
    <t>Battery Monitor Module Voltage Monitoring Performance</t>
  </si>
  <si>
    <t>The voltage increase of Battery Control Unit Supply Voltage is measured. Error is detected if the voltage  is below the operational threshold value.</t>
  </si>
  <si>
    <t>AX1_4M_XXXX_1_1115_21_Batterieueberwachung [AU73X]</t>
  </si>
  <si>
    <t>0x58D16</t>
  </si>
  <si>
    <t>P058D16</t>
  </si>
  <si>
    <t>Battery Monitor Module "A" Voltage Monitor - Circuit Voltage Below Threshold</t>
  </si>
  <si>
    <t>P058E00</t>
  </si>
  <si>
    <t>Battery Monitor Module Temperature Too High</t>
  </si>
  <si>
    <t>BCU overtemperature</t>
  </si>
  <si>
    <t>0xCB717</t>
  </si>
  <si>
    <t>P0CB717</t>
  </si>
  <si>
    <t>BJB_S_Temp_02_ORH</t>
  </si>
  <si>
    <t>UI2_KompFehlerModus4_4 = "7"</t>
  </si>
  <si>
    <t>0x60C00</t>
  </si>
  <si>
    <t>Secondary ECU (DCDC)</t>
  </si>
  <si>
    <t>0x56017</t>
  </si>
  <si>
    <t>P056017</t>
  </si>
  <si>
    <t>System Voltage - Circuit Voltage Above Threshold</t>
  </si>
  <si>
    <t>- Überprüfung DCDC-Wandler auf Fehlerfreiheit und abreparieren - Überprüfung KL30 und KL31 Batterie-LV-Stecker in Richtung Fahrzeug - Überprüfung KL30 und KL31 am LV-Stecker direkt am BMC - wenn Fehler permanent anliegt: BMC tauschen - wenn Fehler sporadisch: Fehler im Bordnetz</t>
  </si>
  <si>
    <t>- Check DC-DC converter for faults and repair if necessary - Check KL30 and KL31 battery LV connector towards the vehicle - Check KL30 and KL31 at the LV connector directly at the BMC - If fault is permanent: replace BMC - If fault is sporadic: fault in the vehicle electrical system</t>
  </si>
  <si>
    <t>0x62F48</t>
  </si>
  <si>
    <t>P062F48</t>
  </si>
  <si>
    <t>Internal Control Module EEPROM Error - Supervision Software Failure</t>
  </si>
  <si>
    <t>0x56021</t>
  </si>
  <si>
    <t>P056021</t>
  </si>
  <si>
    <t>System Voltage - Signal Amplitude &lt; Minimum</t>
  </si>
  <si>
    <t>0x6B011</t>
  </si>
  <si>
    <t>P06B011</t>
  </si>
  <si>
    <t>Sensor Power Supply "A" - Circuit Short To Ground</t>
  </si>
  <si>
    <t>0x6B012</t>
  </si>
  <si>
    <t>P06B012</t>
  </si>
  <si>
    <t>Sensor Power Supply "A" - Circuit Short To Battery</t>
  </si>
  <si>
    <t>0x56049</t>
  </si>
  <si>
    <t>P056049</t>
  </si>
  <si>
    <t>System Voltage - Internal Electronic Failure</t>
  </si>
  <si>
    <t>0x6B016</t>
  </si>
  <si>
    <t>P06B016</t>
  </si>
  <si>
    <t>Sensor Power Supply "A" - Circuit Voltage Below Threshold</t>
  </si>
  <si>
    <t>0x6B017</t>
  </si>
  <si>
    <t>P06B017</t>
  </si>
  <si>
    <t>Sensor Power Supply "A" - Circuit Voltage Above Threshold</t>
  </si>
  <si>
    <t>0x6B0A2</t>
  </si>
  <si>
    <t>P06B0A2</t>
  </si>
  <si>
    <t>BMC_S_KL30_FunctionalRestriction_UV</t>
  </si>
  <si>
    <t>Voltage value of T30 Voltage measurement &lt;= p_UTerminal30FuncResUV</t>
  </si>
  <si>
    <t>0x6B0A3</t>
  </si>
  <si>
    <t>P06B0A3</t>
  </si>
  <si>
    <t>BMC_S_KL30_FunctionalRestriction_OV</t>
  </si>
  <si>
    <t>Voltage value of T30 Voltage measurement &gt;= p_UTerminal30FuncResOV</t>
  </si>
  <si>
    <t>0x6B316</t>
  </si>
  <si>
    <t>P06B316</t>
  </si>
  <si>
    <t>BJB_S_KL30p_ORL</t>
  </si>
  <si>
    <t>UI2_KompFehlerModus4_10_XIX_UI2_Komponentenfehler_02_XIX_BMC_CAN01 == "6"</t>
  </si>
  <si>
    <t>0x6B100</t>
  </si>
  <si>
    <t>P06B100</t>
  </si>
  <si>
    <t>Sensor Power Supply "A" Circuit Low</t>
  </si>
  <si>
    <t>The voltage of the power supply of Current Sensor 2 is lower than defined threshold.</t>
  </si>
  <si>
    <t>0x6B200</t>
  </si>
  <si>
    <t>P06B200</t>
  </si>
  <si>
    <t>Sensor Power Supply "A" Circuit High</t>
  </si>
  <si>
    <t>The voltage of the power supply of Current Sensor 2 is higher than defined threshold.</t>
  </si>
  <si>
    <t>0x6B317</t>
  </si>
  <si>
    <t>P06B317</t>
  </si>
  <si>
    <t>BJB_S_KL30p_ORH</t>
  </si>
  <si>
    <t>UI2_KompFehlerModus4_10_XIX_UI2_Komponentenfehler_02_XIX_BMC_CAN01 == "7"</t>
  </si>
  <si>
    <t>0x6B32C</t>
  </si>
  <si>
    <t>P06B32C</t>
  </si>
  <si>
    <t>BMC_S_KL30p_RAL</t>
  </si>
  <si>
    <t>UI1_KL30_Spannung &lt; (miniumum value of (T30C voltage measurement with HWHW_18 T30C MEASUREMENT , T30 voltage measurement with HWHW_23 SPI µC SBC) - p_UToleranceT30Plausibiltiy)</t>
  </si>
  <si>
    <t>0x6B32D</t>
  </si>
  <si>
    <t>P06B32D</t>
  </si>
  <si>
    <t>BMC_S_KL30p_RAH</t>
  </si>
  <si>
    <t>UI1_KL30_Spannung &gt; (maximum value of (T30C voltage measurement with HWHW_18 T30C MEASUREMENT , T30 voltage measurement with HWHW_23 SPI µC SBC) + p_UToleranceT30Plausibiltiy)</t>
  </si>
  <si>
    <t>0xA94A1</t>
  </si>
  <si>
    <t>P0A94A1</t>
  </si>
  <si>
    <t>DCDC_F_GST_33</t>
  </si>
  <si>
    <t>MLBevo: CAN- Signal DCDC_HV_Komponentenfehler_VLD == 1 CAN- signal DCDC_HV_Komponentenfehler_33 == 3 E3: CAN- Signal DCDC_NV_Komponentenfehler_VLD == 1 CAN- signal DCDC_NV_Komponentenfehler_33 == 3</t>
  </si>
  <si>
    <t>0xA94A2</t>
  </si>
  <si>
    <t>P0A94A2</t>
  </si>
  <si>
    <t>DCDC_F_GST_68</t>
  </si>
  <si>
    <t>MLBevo: CAN- Signal DCDC_HV_Komponentenfehler_VLD == 1 CAN- signal DCDC_HV_Komponentenfehler_68 == 3 E3: CAN- Signal DCDC_NV_Komponentenfehler_VLD == 1 CAN- signal DCDC_NV_Komponentenfehler_68 == 3</t>
  </si>
  <si>
    <t>0xA94A3</t>
  </si>
  <si>
    <t>P0A94A3</t>
  </si>
  <si>
    <t>DCDC_F_GST_67</t>
  </si>
  <si>
    <t>MLBevo: CAN- Signal DCDC_HV_Komponentenfehler_VLD == 1 CAN- signal DCDC_HV_Komponentenfehler_67 == 3 E3: CAN- Signal DCDC_NV_Komponentenfehler_VLD == 1 CAN- signal DCDC_NV_Komponentenfehler_67 == 3</t>
  </si>
  <si>
    <t>BMC_F_Nicht_angelernt</t>
  </si>
  <si>
    <t>Routine 0x030F: Hexservice 0x31 01 03 0F 42 6A 62 21) ausführen zum Anlernen BMC nach Tausch Ende FSS</t>
  </si>
  <si>
    <t>BMC is a new ECU Info: Data transfer to BJB is locked to avoid overwritting BJB Safety Data</t>
  </si>
  <si>
    <t>Routine 0x030F: Hex service 0x31 01 03 0F 42 6A 62 21) to teach BMC after replacement End FSS</t>
  </si>
  <si>
    <t>0x6B400</t>
  </si>
  <si>
    <t>P06B400</t>
  </si>
  <si>
    <t>Sensor Power Supply "B" Circuit Low</t>
  </si>
  <si>
    <t>The voltage of the power supply of Current Sensor 2 is out of the defined threshold range.</t>
  </si>
  <si>
    <t>0x6B500</t>
  </si>
  <si>
    <t>P06B500</t>
  </si>
  <si>
    <t>Sensor Power Supply "B" Circuit High</t>
  </si>
  <si>
    <t>P057F00</t>
  </si>
  <si>
    <t>BMC_F_SOC_W</t>
  </si>
  <si>
    <t>(1) Alle Batteriemodule auf aktuelle Software aktualisieren (2) BMC auf aktuelle Software aktualisieren (3) (3a) Zuerst alle weiteren eingetragenen Fehler bzgl. BMC / Leistungselektronik / Ladegerät / DCDC-Wandler / MSG reparieren Hintergrund: Die Diagnose überwacht ob die Betriebsstrategie des Antriebs es schafft den Batterieladezustand in seinem vorgesehenen Bereich zu halten. Wenn dies nicht gegeben ist, ist es möglich, dass eine der angegeben Komponenten fehlerbehaftet ist und es nicht schafft die Batterie zu laden / entladen. (3b) Anschließend technischen SOC prüfen. Wenn kleiner 10%, Batterie vollladen. Wenn größer 95%, elektrisches Fahren bis technischer SOC kleiner 95%. (4) Anschließend min. 15 Minuten im Zustand Klemme 15 on + Fahrbereitschaft warten. Wenn Fehler danach nicht mehr aktiv Ende der FSS (5) Wenn Fehler weiterhin aktiv: Eingrenzung Fehler nicht weiter möglich. Mögliche Ursachen BMC defekt</t>
  </si>
  <si>
    <t>BC(K) signal mskErrorBat_mu16.Bit0 == 1</t>
  </si>
  <si>
    <t>(1) Update all battery modules to the latest software. (2) Update the BMC to the latest software. (3) (3a) First, repair all other registered errors regarding the BMC / power electronics / charger / DC-DC converter / ECU. Background: The diagnostics monitor whether the drive's operating strategy is able to maintain the battery charge level within its intended range. If this is not the case, it is possible that one of the specified components is faulty and is unable to charge/discharge the battery. (3b) Then check the technical SOC. If less than 10%, fully charge the battery. If greater than 95%, drive electrically until the technical SOC is less than 95%. (4) Then wait at least 15 minutes with terminal 15 on and the vehicle ready to drive. If the error is no longer active after this time, end of the FSS. (5) If the error is still active: Further troubleshooting is not possible. Possible causes: BMC defective</t>
  </si>
  <si>
    <t>0x57F2D</t>
  </si>
  <si>
    <t>P057F2D</t>
  </si>
  <si>
    <t>BMC_F_RTM_SocJumpWarningL1</t>
  </si>
  <si>
    <t>Hinweis für RTM China, keine Reparatur Möglicherweise liegen weitere Fehlereinträge zu unplausiblen Ladezustand der Batterie vor. Diese könnten die Ursache zum Überschreiten der Warnstufe sein.</t>
  </si>
  <si>
    <t>E3: p_przSocJumpLevel2 ? BMC_NutzbarerSOC &gt; p_przSocJumpLevel1 Evo: p_przSocJumpLevel2 ? BMS_SOC_HiRes &gt; p_przSocJumpLevel1</t>
  </si>
  <si>
    <t>Note for RTM China, no repair. There may be further error entries regarding implausible battery charge levels. These could be the cause of exceeding the warning level.</t>
  </si>
  <si>
    <t>0x57F91</t>
  </si>
  <si>
    <t>P057F91</t>
  </si>
  <si>
    <t>BMC_F_RTM_SocJumpWarningL2</t>
  </si>
  <si>
    <t>E3: p_przSocJumpLevel3 ? BMC_NutzbarerSOC &gt; p_przSocJumpLevel2 Evo: p_przSocJumpLevel3 ? BMS_SOC_HiRes &gt; p_przSocJumpLevel2</t>
  </si>
  <si>
    <t>0x57F92</t>
  </si>
  <si>
    <t>P057F92</t>
  </si>
  <si>
    <t>BMC_F_RTM_SocJumpWarningL3</t>
  </si>
  <si>
    <t>E3: BMC_NutzbarerSOC &gt; p_przSocJumpLevel3 Evo: BMS_SOC_HiRes &gt; p_przSocJumpLevel3</t>
  </si>
  <si>
    <t>Replace BJB and BCUe</t>
  </si>
  <si>
    <t>Error is detected if the value-complement value startup check fails for the safety-relevant NvM information.</t>
  </si>
  <si>
    <t>BMC_F_VariantCode_Inconsistency</t>
  </si>
  <si>
    <t>Messwert 0xF41C auslesen und anschließend Anpassung 0x0AA3 ausführen: Wenn in Ausgabe 0xF41C "OBDII" enthalten, dann "US_OBD" auf 0x0AA3 schreiben. Wenn in Ausgabe 0xF41C "EOBD", "JOBD", "KOBD" enthalten und nicht "OBDII" dann "EOBD" auf 0x0AA3 schreiben. Anderfalls "No_OBD_RdW" auf 0x0AA3 schreiben.</t>
  </si>
  <si>
    <t>the Internal OBD type does not match to vehicle OBD type</t>
  </si>
  <si>
    <t>J840_XX_XXXX_1_1217_21_Nichtauthorisierte_Software_Codierung [AU73X]</t>
  </si>
  <si>
    <t>Read measured value 0xF41C and then perform adaptation 0x0AA3: If output 0xF41C contains "OBDII", then write "US_OBD" to 0x0AA3. If output 0xF41C contains "EOBD", "JOBD", "KOBD", and not "OBDII", then write "EOBD" to 0x0AA3. Otherwise, write "No_OBD_RdW" to 0x0AA3.</t>
  </si>
  <si>
    <t>0xA0800</t>
  </si>
  <si>
    <t>P0A0800</t>
  </si>
  <si>
    <t>DC/DC Converter Status Circuit</t>
  </si>
  <si>
    <t>J840_XXX_1225_Battery_pack_critical_condition</t>
  </si>
  <si>
    <t>0xCAA00</t>
  </si>
  <si>
    <t>P0CAA00</t>
  </si>
  <si>
    <t>Hybrid/EV Battery Temperature Sensor "M" Circuit Low</t>
  </si>
  <si>
    <t>The voltage of the BJB Temperature sensor is continuously monitored, error is detcted if the measurement value of BJB_Temperature_Sensor_1  is below the defined threshold value.</t>
  </si>
  <si>
    <t>0xCAB00</t>
  </si>
  <si>
    <t>P0CAB00</t>
  </si>
  <si>
    <t>Hybrid/EV Battery Temperature Sensor "M" Circuit High</t>
  </si>
  <si>
    <t>The voltage of the BJB Temperature sensor is continuously monitored, error is detcted if the measurement value of BJB_Temperature_Sensor_1 exceeds the defined threshold value.</t>
  </si>
  <si>
    <t>0xA0A00</t>
  </si>
  <si>
    <t>P0A0A00</t>
  </si>
  <si>
    <t>High Voltage System Interlock Circuit "A"</t>
  </si>
  <si>
    <t>Interlock problem. Check HV Battery Contactors</t>
  </si>
  <si>
    <t>If High pin output from microcontroller provides low output OR Low pin output from microcontroller provides low output, the Internal HVIL is detected.</t>
  </si>
  <si>
    <t>0xA0A01</t>
  </si>
  <si>
    <t>P0A0A01</t>
  </si>
  <si>
    <t>High Voltage System Interlock "A" - General Electrical Failure</t>
  </si>
  <si>
    <t>0xCAF00</t>
  </si>
  <si>
    <t>P0CAF00</t>
  </si>
  <si>
    <t>Hybrid/EV Battery Temperature Sensor "N" Circuit Low</t>
  </si>
  <si>
    <t>The voltage of the BJB Temperature sensor is continuously monitored, error is detcted if the measurement value of BJB_Temperature_Sensor_2 is below the defined threshold value.</t>
  </si>
  <si>
    <t>0xCB000</t>
  </si>
  <si>
    <t>P0CB000</t>
  </si>
  <si>
    <t>Hybrid/EV Battery Temperature Sensor "N" Circuit High</t>
  </si>
  <si>
    <t>The voltage of the BJB Temperature sensor is continuously monitored, error is detcted if the measurement value of BJB_Temperature_Sensor_2 exceeds the defined threshold value.</t>
  </si>
  <si>
    <t>0xCB400</t>
  </si>
  <si>
    <t>P0CB400</t>
  </si>
  <si>
    <t>Hybrid/EV Battery Temperature Sensor "O" Circuit Low</t>
  </si>
  <si>
    <t>The voltage of the BJB Temperature sensor is continuously monitored, error is detcted if the measurement value of BJB_Temperature_Sensor_3  is below the defined threshold value.</t>
  </si>
  <si>
    <t>0xCB500</t>
  </si>
  <si>
    <t>P0CB500</t>
  </si>
  <si>
    <t>Hybrid/EV Battery Temperature Sensor "O" Circuit High</t>
  </si>
  <si>
    <t>The voltage of the BJB Temperature sensor is continuously monitored, error is detcted if the measurement value of BJB_Temperature_Sensor_3 exceeds the defined threshold value.</t>
  </si>
  <si>
    <t>0xE7400</t>
  </si>
  <si>
    <t>P0E7400</t>
  </si>
  <si>
    <t>Hybrid/EV Battery Voltage Internal Isolation Fault</t>
  </si>
  <si>
    <t>High voltage positive switch fault 
                  or 
                  High voltage negative switch fault 
                  or 
                  R0 switch fault detected</t>
  </si>
  <si>
    <t>0xECB00</t>
  </si>
  <si>
    <t>P0ECB00</t>
  </si>
  <si>
    <t>Hybrid/EV Battery Voltage Sensor System - Multiple Sensor Correlation</t>
  </si>
  <si>
    <t>The Voltage sensors are continuously monitored for the correlation. The measure values are compared to one another if they the correlate to each other perfectly. Error is detected if the absolute difference of the measurement values of the voltages at points HV_int CH2 and Sum of cell voltage exceeds the defined threshold value and the absolute difference of the measurement values of the voltages at points Sum of module voltage and Sum of cell voltage exceeds the defined threshold value.</t>
  </si>
  <si>
    <t>SYS_4G_J840_XXXX_1_0916_21_Spg_Korrelation [AU73X]</t>
  </si>
  <si>
    <t>0x1C0800</t>
  </si>
  <si>
    <t>L2 error: Current sensor 2 invalidity fault</t>
  </si>
  <si>
    <t>The voltage of the power supply of Current Sensor 2 is outside of defined threshold range.</t>
  </si>
  <si>
    <t>0xA0C00</t>
  </si>
  <si>
    <t>P0A0C00</t>
  </si>
  <si>
    <t>High Voltage System Interlock Circuit "A" Low</t>
  </si>
  <si>
    <t>If High pin output from microcontroller provides low output and Low pin output from microcontroller provides high output, the HVIL short to ground is detected.</t>
  </si>
  <si>
    <t>0xA0D00</t>
  </si>
  <si>
    <t>P0A0D00</t>
  </si>
  <si>
    <t>High Voltage System Interlock Circuit "A" High</t>
  </si>
  <si>
    <t>If High pin output from microcontroller provides high output and Low pin output from microcontroller provides low output, the HVIL short to battery is detected.</t>
  </si>
  <si>
    <t>0xA0E00</t>
  </si>
  <si>
    <t>P0A0E00</t>
  </si>
  <si>
    <t>High Voltage System Interlock Circuit "A" Intermittent</t>
  </si>
  <si>
    <t>If High pin output from microcontroller provides low output and Low pin output from microcontroller provides low output, the HVIL open circuit is detected.</t>
  </si>
  <si>
    <t>0xA1100</t>
  </si>
  <si>
    <t>P0A1100</t>
  </si>
  <si>
    <t>DC/DC Converter Enable Circuit/Open</t>
  </si>
  <si>
    <t>0xC30000</t>
  </si>
  <si>
    <t>Internal Control Module Software Incompatibility</t>
  </si>
  <si>
    <t>The measured number of modules is compared with the expected number of modules.
                  AND
                  The measured number of cells per module is compared with the expected number of cells for each module.
                  AND
                  The measured number of temperature sensors per module is compared with the expected number of temperature sensors for each module.
                  Error os detected if the measured number of modules/cells/temperature sensors are not equal to the expected value.</t>
  </si>
  <si>
    <t>0xC33A00</t>
  </si>
  <si>
    <t>U033A00</t>
  </si>
  <si>
    <t>Software Incompatibility With Hybrid/EV Battery Interface Control Module "A"</t>
  </si>
  <si>
    <t>Error flag indicating status of communication with the module controllers.</t>
  </si>
  <si>
    <t>0xF5F600</t>
  </si>
  <si>
    <t>U35F600</t>
  </si>
  <si>
    <t>Hybrid/EV Battery Pack "D" Current Sensor "A" Circuit</t>
  </si>
  <si>
    <t>The absolute difference between the current values received from two current sensors is higher than threshold.</t>
  </si>
  <si>
    <t>0x6B02C</t>
  </si>
  <si>
    <t>P06B02C</t>
  </si>
  <si>
    <t>BMC_S_KL30_RAL</t>
  </si>
  <si>
    <t>- Überprüfung KL30 und KL31 Batterie-LV-Stecker in Richtung Fahrzeug - Überprüfung KL30 und KL31 am LV-Stecker direkt am BMC - Wenn Fehler permanent anliegt: BMC tauschen - Überprüfung KL30 und KL31 Batterie-LV-Stecker in Richtung Fahrzeug</t>
  </si>
  <si>
    <t>Voltage value of T30 Voltage measurement from SBC SPI HWHW_23 SPI µC SBC &lt; (miniumum value of (T30C, UI1_KL30) - p_UToleranceT30Plausibilty)</t>
  </si>
  <si>
    <t>- Check KL30 and KL31 battery LV connector towards the vehicle - Check KL30 and KL31 at the LV connector directly at the BMC - If fault persists: replace BMC - Check KL30 and KL31 battery LV connector towards the vehicle</t>
  </si>
  <si>
    <t>0xA0848</t>
  </si>
  <si>
    <t>P0A0848</t>
  </si>
  <si>
    <t>DC/DC Converter Status - Supervision Software Failure</t>
  </si>
  <si>
    <t>Steuergerät DCDC Wandler prüfen (E³: 8105 hex; MLBEvo Gen2PA: 8104 hex)</t>
  </si>
  <si>
    <t>Check DCDC converter control unit (E³: 8105 hex; MLBEvo Gen2PA: 8104 hex)</t>
  </si>
  <si>
    <t>0xA1113</t>
  </si>
  <si>
    <t>P0A1113</t>
  </si>
  <si>
    <t>DC/DC Converter Enable "A" - Circuit Open</t>
  </si>
  <si>
    <t>0xA8614</t>
  </si>
  <si>
    <t>P0A8614</t>
  </si>
  <si>
    <t>14 Volt Power Module Current Sensor "A" - Circuit Short To Ground or Open</t>
  </si>
  <si>
    <t>0xA8615</t>
  </si>
  <si>
    <t>P0A8615</t>
  </si>
  <si>
    <t>14 Volt Power Module Current Sensor "A" - Circuit Short To Battery or Open</t>
  </si>
  <si>
    <t>0xA8616</t>
  </si>
  <si>
    <t>P0A8616</t>
  </si>
  <si>
    <t>14 Volt Power Module Current Sensor "A" - Circuit Voltage Below Threshold</t>
  </si>
  <si>
    <t>0xA8617</t>
  </si>
  <si>
    <t>P0A8617</t>
  </si>
  <si>
    <t>14 Volt Power Module Current Sensor "A" - Circuit Voltage Above Threshold</t>
  </si>
  <si>
    <t>0xA8662</t>
  </si>
  <si>
    <t>P0A8662</t>
  </si>
  <si>
    <t>14 Volt Power Module Current Sensor "A" - Signal Compare Failure</t>
  </si>
  <si>
    <t>0xA9403</t>
  </si>
  <si>
    <t>P0A9403</t>
  </si>
  <si>
    <t>DC/DC Converter - FM (Frequency Modulated) / PWM (Pulse Width Modulated) Failure</t>
  </si>
  <si>
    <t>0xA9404</t>
  </si>
  <si>
    <t>P0A9404</t>
  </si>
  <si>
    <t>DC/DC Converter - System Internal Failure</t>
  </si>
  <si>
    <t>0xA942B</t>
  </si>
  <si>
    <t>P0A942B</t>
  </si>
  <si>
    <t>DC/DC Converter - Signal Cross Coupled</t>
  </si>
  <si>
    <t>0xA943A</t>
  </si>
  <si>
    <t>P0A943A</t>
  </si>
  <si>
    <t>DC/DC Converter - Signal Has Too Many Pulses</t>
  </si>
  <si>
    <t>0xA9447</t>
  </si>
  <si>
    <t>P0A9447</t>
  </si>
  <si>
    <t>DC/DC Converter - Watchdog / Safety µC Failure</t>
  </si>
  <si>
    <t>0xA1F87</t>
  </si>
  <si>
    <t>P0A1F87</t>
  </si>
  <si>
    <t>Combine_event_BJB_C_BMC_CAN01_BMC_Message_TO</t>
  </si>
  <si>
    <t>(1) Überprüfung On-Board-Charger auf Fehlerfreiheit und abreparieren (2) Überprüfung DCDC-Wandler auf Fehlerfreiheit und abreparieren (3) CAN01-Verbindung von BMC und BJB prüfen</t>
  </si>
  <si>
    <t>0x21D120: CAN- signal UI2_KompFehlerModus2_4_XIX_UI2_Komponentenfehler_02_XIX_BMC_CAN01 = 3 0x21D220: CAN- signal UI1_KompFehlerModus2_01 = 3 0x21D320: CAN- signal UI1_KompFehlerModus2_04 = 3 0x21D420: CAN- signal UI1_KompFehlerModus2_17 = 3 0x21D520: CAN- signal UI1_KompFehlerModus2_20 = 3 0xDC0453: MLBevo: CAN- Signal DCDC_HV_Komponentenfehler_VLD == 1 CAN- signal DCDC_HV_Komponentenfehler_45 == 3 E3: CAN- Signal DCDC_NV_Komponentenfehler_VLD == 1 CAN- signal DCDC_NV_Komponentenfehler_45 == 3</t>
  </si>
  <si>
    <t>(1) Check on-board charger for faults and repair if necessary. (2) Check DC-DC converter for faults and repair if necessary. (3) Check CAN01 connection between BMC and BJB.</t>
  </si>
  <si>
    <t>0xA1F8C</t>
  </si>
  <si>
    <t>P0A1F8C</t>
  </si>
  <si>
    <t>Battery Energy Control Module "A" - Communication Lost</t>
  </si>
  <si>
    <t>OBC prüfen</t>
  </si>
  <si>
    <t>Check OBC</t>
  </si>
  <si>
    <t xml:space="preserve">Lost Communication [LB74x] [LB63x] </t>
  </si>
  <si>
    <t>0xA7E00</t>
  </si>
  <si>
    <t>Hybrid/EV Battery Pack "A" Over Temperature</t>
  </si>
  <si>
    <t>Check cooling system. Check for air in pipes</t>
  </si>
  <si>
    <t>Any of the cell tab temperature sensors exceeds the maximum threshold value.</t>
  </si>
  <si>
    <t>SYS_4M_XXXX_1_1215_21_AX1_Uebertemp [AU73X]</t>
  </si>
  <si>
    <t>0x6B02D</t>
  </si>
  <si>
    <t>P06B02D</t>
  </si>
  <si>
    <t>BMC_S_KL30_RAH</t>
  </si>
  <si>
    <t>Voltage value of T30 Voltage measurement from SBC SPI HWHW_23 SPI µC SBC &gt; (maximum value of (T30C, UI1_KL30) + p_UToleranceT30Plausibilty)</t>
  </si>
  <si>
    <t>0x6B311</t>
  </si>
  <si>
    <t>P06B311</t>
  </si>
  <si>
    <t>BMC_S_KL30p_SCG</t>
  </si>
  <si>
    <t>- Überprüfung KL30 und KL31 Batterie-LV-Stecker in Richtung Fahrzeug - Überprüfung KL30 und KL31 am LV-Stecker direkt am BMC - wenn Fehler permanent anliegt: BMC tauschen - wenn Fehler sporadisch: Fehler im Bordnetz</t>
  </si>
  <si>
    <t>- Check KL30 and KL31 battery LV connector towards the vehicle - Check KL30 and KL31 at the LV connector directly at the BMC - If the fault is permanent: replace the BMC - If the fault is sporadic: fault in the vehicle electrical system</t>
  </si>
  <si>
    <t>0x6B312</t>
  </si>
  <si>
    <t>P06B312</t>
  </si>
  <si>
    <t>BMC_S_KL30p_SCB</t>
  </si>
  <si>
    <t>0x6B313</t>
  </si>
  <si>
    <t>P06B313</t>
  </si>
  <si>
    <t>BJB_S_KL30p_OC</t>
  </si>
  <si>
    <t>0x6E612</t>
  </si>
  <si>
    <t>P06E612</t>
  </si>
  <si>
    <t>BMC_S_KL30C_SCB</t>
  </si>
  <si>
    <t>(1) Wartungsstecker (Service Disconnect) nach Beendigung der Reparatur und vollständig hergestelltem Berührungsschutz stecken. Hinweise zur Wiederinbetriebnahme beachten! (2) Klemme 15 ausschalten (3) 21-poligen LV-Stecker am BMC abziehen (Stecker: XXX_915_911_B) und auf Korrosion, Beschädigung und zurückgeschobene Pins prüfen (4) Spannungen am 21-poligen LV-Stecker (Richtung Fahrzeug) messen (Pin 15: Kl. 30c; Pin 1: Kl. 31) (5) Gemessene Spannung = Batteriespannung (Toleranz: 2 V): BMC ersetzen, Ende der FSS, sonst: weiter mit Schritt 6 (6) Sicherung Klemme 30 c prüfen, ggf. ersetzen (7) Falls kein Fehler feststellbar ist und Fehler weiterhin statisch eingetragen ist: weitere Eingrenzung nicht möglich; Fehlerursache Fahrzeugkabelsatz</t>
  </si>
  <si>
    <t>Voltage value of T30C Voltage measurement &gt; p_UTerminal30CSCB</t>
  </si>
  <si>
    <t>(1) After completing the repair and ensuring all contact protection is restored, connect the service disconnect plug. Observe the instructions for recommissioning! (2) Switch off terminal 15. (3) Disconnect the 21-pin LV connector from the BMC (connector: XXX_915_911_B) and check for corrosion, damage, and pushed-back pins. (4) Measure the voltages at the 21-pin LV connector (towards the vehicle) (Pin 15: Terminal 30c; Pin 1: Terminal 31). (5) Measured voltage = battery voltage (tolerance: 2 V): Replace the BMC, end of FSS; otherwise: continue with step 6. (6) Check the terminal 30c fuse; replace if necessary. (7) If no fault is detectable and the fault remains statically logged: further narrowing down is not possible; the cause of the fault is the vehicle wiring harness.</t>
  </si>
  <si>
    <t>0x6E614</t>
  </si>
  <si>
    <t>P06E614</t>
  </si>
  <si>
    <t>BMC_S_KL30C_OC</t>
  </si>
  <si>
    <t>(1) Wartungsstecker (Service Disconnect) nach Beendigung der Reparatur und vollständig hergestelltem Berührungsschutz stecken. Hinweise zur Wiederinbetriebnahme beachten! (2) Sicherung Klemme 30 c prüfen, ggf. ersetzen (3) Klemme 15 ausschalten (4) 21-poligen LV-Stecker am BMC abziehen (Stecker: XXX_915_911_B) und auf Korrosion, Beschädigung und zurückgeschobene Pins prüfen (5) Spannungen am 21-poligen LV-Stecker (Richtung Fahrzeug) messen (Pin 15: Kl. 30c; Pin 1: Kl. 31) (6) Gemessene Spannung = Batteriespannung (Toleranz: 2 V): BMC ersetzen, sonst weiter mit Schritt 7 (7) Falls kein Fehler feststellbar ist und Fehler weiterhin statisch eingetragen ist: weitere Eingrenzung nicht möglich; Fehlerursache Fahrzeugkabelsatz</t>
  </si>
  <si>
    <t>predonsition: UDCDCOut voltage &gt; p_UDcDcMin voltage measurement value of T30C &lt;= p_UTerminal30COCactive</t>
  </si>
  <si>
    <t>(1) After completing the repair and ensuring all contact protection is restored, connect the service disconnect plug. Observe the instructions for recommissioning! (2) Check the fuse at terminal 30c and replace if necessary. (3) Switch off terminal 15. (4) Disconnect the 21-pin LV connector from the BMC (connector: XXX_915_911_B) and check for corrosion, damage, and pushed-back pins. (5) Measure the voltages at the 21-pin LV connector (towards the vehicle) (Pin 15: Terminal 30c; Pin 1: Terminal 31). (6) Measured voltage = battery voltage (tolerance: 2 V): Replace the BMC; otherwise, proceed to step 7. (7) If no fault is found and the fault remains statically logged: further narrowing down is not possible; the cause of the fault is the vehicle wiring harness.</t>
  </si>
  <si>
    <t>0x6E616</t>
  </si>
  <si>
    <t>P06E616</t>
  </si>
  <si>
    <t>BMC_S_KL30C_ORL</t>
  </si>
  <si>
    <t>(1) Überprüfung DCDC-Wandler auf Fehlerfreiheit und abreparieren (2) Wartungsstecker (Service Disconnect) nach Beendigung der Reparatur und vollständig hergestelltem Berührungsschutz stecken. Hinweise zur Wiederinbetriebnahme beachten! (3) Sicherung Klemme 30 c prüfen, ggf. ersetzen (4) Klemme 15 ausschalten (5) 21-poligen LV-Stecker am BMC abziehen (Stecker: XXX_915_911_B) und auf Korrosion, Beschädigung und zurückgeschobene Pins prüfen (6) Spannungen am 21-poligen LV-Stecker (Richtung Fahrzeug) messen (Pin 15: Kl. 30c; Pin 1: Kl. 31) (7) Gemessene Spannung = Batteriespannung (Toleranz: 2 V): BMC ersetzen, sonst weiter mit Schritt 8 (8) Falls kein Fehler feststellbar ist und Fehler weiterhin statisch eingetragen ist: weitere Eingrenzung nicht möglich; Fehlerursache Fahrzeugkabelsatz</t>
  </si>
  <si>
    <t>Voltage value of T30C Voltage measurement &lt; p_UTerminal30CORL AND Voltage value of T30C Voltage measurement &gt; p_UTerminal30COCactive</t>
  </si>
  <si>
    <t>(1) Check the DC-DC converter for faults and repair. (2) After completing the repair and ensuring complete protection against accidental contact, connect the service disconnect plug. Observe the instructions for recommissioning! (3) Check the fuse at terminal 30c and replace if necessary. (4) Switch off terminal 15. (5) Disconnect the 21-pin LV connector from the BMC (connector: XXX_915_911_B) and check for corrosion, damage, and pushed-back pins. (6) Measure the voltages at the 21-pin LV connector (towards the vehicle) (Pin 15: Terminal 30c; Pin 1: Terminal 31). (7) Measured voltage = battery voltage (tolerance: 2 V): Replace the BMC; otherwise, proceed to step 8. (8) If no fault is found and the fault remains statically logged: further narrowing down is not possible; the cause of the fault is the vehicle wiring harness.</t>
  </si>
  <si>
    <t>0x6E617</t>
  </si>
  <si>
    <t>P06E617</t>
  </si>
  <si>
    <t>BMC_S_KL30C_ORH</t>
  </si>
  <si>
    <t>Voltage value of T30C Voltage measurement &gt; p_UTerminal30CORH AND Voltage value of T30C Voltage measurement &lt; p_UTerminal30CSCB</t>
  </si>
  <si>
    <t>0x6E62C</t>
  </si>
  <si>
    <t>P06E62C</t>
  </si>
  <si>
    <t>BMC_S_KL30C_RAL</t>
  </si>
  <si>
    <t>&lt;![CDATA[Precondition: p_UTerminal30CORL &lt; voltage measurement value T30C &lt;= p_UTerminal30CORH p_UTerminal30PORL &lt; UI1_KL30_Spannung &lt;= p_UTerminal30PORH p_UTerminal30ORL &lt; voltage measurement value T30 &lt;= p_UTerminal30ORH Voltage measurement value of T30C HWHW_18 T30C Measurement &lt; (minimum value of (T30, T30p) - p_UToleranceT30Plausibilty)]]&gt;</t>
  </si>
  <si>
    <t>0x6E62D</t>
  </si>
  <si>
    <t>P06E62D</t>
  </si>
  <si>
    <t>BMC_S_KL30C_RAH</t>
  </si>
  <si>
    <t>&lt;![CDATA[Precondition: p_UTerminal30CORL &lt; voltage measurement value T30C &lt;= p_UTerminal30CORH p_UTerminal30PORL &lt; UI1_KL30_Spannung &lt;= p_UTerminal30PORH p_UTerminal30ORL &lt; voltage measurement value T30 &lt;= p_UTerminal30ORH Voltage measurement value of T30C HWHW_18 T30C Measurement &gt; (maximum value of (T30, T30p) + p_UToleranceT30Plausibilty)]]&gt;</t>
  </si>
  <si>
    <t>0xB3396</t>
  </si>
  <si>
    <t>P0B3396</t>
  </si>
  <si>
    <t>BMC_F_SD_Error</t>
  </si>
  <si>
    <t>s_SD_Status == Error</t>
  </si>
  <si>
    <t>0xF6C664</t>
  </si>
  <si>
    <t>U36C664</t>
  </si>
  <si>
    <t>DCDC_F_GST_64</t>
  </si>
  <si>
    <t>MLBevo: CAN- Signal DCDC_HV_Komponentenfehler_VLD == 1 CAN- signal DCDC_HV_Komponentenfehler_64 == 3 E3: CAN- Signal DCDC_NV_Komponentenfehler_VLD == 1 CAN- signal DCDC_NV_Komponentenfehler_64 == 3</t>
  </si>
  <si>
    <t>Error Data [LB636]</t>
  </si>
  <si>
    <t>0xA0857</t>
  </si>
  <si>
    <t>P0A0857</t>
  </si>
  <si>
    <t>BMC_F_DCDC_CALID_Incompatible</t>
  </si>
  <si>
    <t>Ursache: CALID des DCDC Wandlers entspricht nicht einer kompatiblen Version - Wenn TPI für Fahrzeug vorhanden, diese durchführen. - Wenn möglich Teilenummern DCDC Wandler und Teilenummern BMC auf Falschverbauprüfen und entsprechendes Teil durch kompatible Hardware ersetzen</t>
  </si>
  <si>
    <t>13th Byte of CALID is not equal to "A"</t>
  </si>
  <si>
    <t>Cause: The CALID of the DC-DC converter does not correspond to a compatible version. - If a Technical Product Information (TPI) bulletin exists for the vehicle, carry it out. - If possible, check the part numbers of the DC-DC converter and the BMC for incorrect installation and replace the corresponding part with compatible hardware.</t>
  </si>
  <si>
    <t>0xA0A11</t>
  </si>
  <si>
    <t>P0A0A11</t>
  </si>
  <si>
    <t>High Voltage System Interlock "A" - Circuit Short To Ground</t>
  </si>
  <si>
    <t>(1) Klemme 15 ausschalten (2) Stecker HVB abziehen und auf Korrosion, Beschädigung und zurückgeschobene Pins prüfen (3) Widerstand zwischen Pin x Interlock-Eingang und Pin y Interlock-Ausgang (Richtung Fahrzeug) messen (4) Falls gemessener Widerstand im Bereich 0 - 220 Ohm liegt: weiter mit Schritt 5, sonst: weiter mit Schritt 9 (5) Pin x Interlock-Eingang und Pin y Interlock-Ausgang (Richtung Fahrzeug) jeweils auf Kurzschluss nach Plus bzw. Masse prüfen. Wenn entsprechender Kurzschluss festegestellt wurde, Ursache im Fahrzeugkabelsatz suchen, Ende der FSS (6) Stecker am BMC abziehen und auf Korrosion, Beschädigung und zurückgeschobene Pins prüfen (7) Pin x Interlock-Eingang und Pin y Interlock-Ausgang Richtung Batterie (zwischen Batteriestecker und BMC Stecker) jeweils auf Kurzschluss nach Plus bzw. Masse prüfen. Wenn entsprechender Kurzschluss festegestellt wurde, Ursache im Kabelsatz zwischen Batteriestecker und BMC Stecker suchen, Ende der FSS (8) Wenn kein Kurzschluss festgestellt wurde: BMC ersetzen, Ende der FSS (9) Fehler liegt im Fahrzeugkabelsatz, weitere Eingrenzung nicht möglich</t>
  </si>
  <si>
    <t>(1) Switch off terminal 15. (2) Disconnect the HVB connector and check for corrosion, damage, and pushed-back pins. (3) Measure the resistance between pin x interlock input and pin y interlock output (towards the vehicle). (4) If the measured resistance is in the range of 0–220 ohms: proceed to step 5; otherwise: proceed to step 9. (5) Check pin x interlock input and pin y interlock output (towards the vehicle) for short circuits to positive and ground, respectively. If a short circuit is found, look for the cause in the vehicle wiring harness, end of the FSS. (6) Disconnect the connector at the BMC and check for corrosion, damage, and pushed-back pins. (7) Check pin x interlock input and pin y interlock output towards the battery (between the battery connector and the BMC connector) for short circuits to positive and ground, respectively. If a short circuit is detected, look for the cause in the wiring harness between the battery connector and the BMC connector, end of FSS (8). If no short circuit is detected: replace the BMC, end of FSS (9). The fault lies in the vehicle wiring harness; further narrowing down is not possible.</t>
  </si>
  <si>
    <t>0xA0A12</t>
  </si>
  <si>
    <t>P0A0A12</t>
  </si>
  <si>
    <t>High Voltage System Interlock "A" - Circuit Short To Battery</t>
  </si>
  <si>
    <t>0xA0A13</t>
  </si>
  <si>
    <t>P0A0A13</t>
  </si>
  <si>
    <t>High Voltage System Interlock "A" - Circuit Open</t>
  </si>
  <si>
    <t>0xF51111</t>
  </si>
  <si>
    <t>U351111</t>
  </si>
  <si>
    <t>BMC_S_HVIL_HVIN_SCG</t>
  </si>
  <si>
    <t>Presondition: p_UHVILOutORL &gt; AD-HVIL-OUT &gt; p_UHvilSCG AD-HVIL-IN ? p_UHvilSCG</t>
  </si>
  <si>
    <t>0xF51112</t>
  </si>
  <si>
    <t>U351112</t>
  </si>
  <si>
    <t>BMC_S_HVIL_HVIN_SCB</t>
  </si>
  <si>
    <t>AD-HVIL-IN &gt; p_UHVILSCB</t>
  </si>
  <si>
    <t>0xF51113</t>
  </si>
  <si>
    <t>U351113</t>
  </si>
  <si>
    <t>BMC_S_HVIL_HVIN_OC</t>
  </si>
  <si>
    <t>Precondition: p_UHvilInClosedMax ? AD-HVIL-OUT ? p_UHVILOutORL AD-HVIL-IN ? p_UHVILOutOpenMax</t>
  </si>
  <si>
    <t>0xA0A16</t>
  </si>
  <si>
    <t>P0A0A16</t>
  </si>
  <si>
    <t>BMC_S_HVIL_HVOut_ORL</t>
  </si>
  <si>
    <t>"(1) Klemme 15 ausschalten (2) Stecker HVB abziehen und auf Korrosion, Beschädigung und zurückgeschobene Pins prüfen (3) Widerstand zwischen Pin x Interlock-Eingang und Pin y Interlock-Ausgang (Richtung Fahrzeug) messen (4) Falls gemessener Widerstand im Bereich 0 - 220 Ohm liegt: weiter mit Schritt 5, sonst: weiter mit Schritt 11 (5) Stecker am BMC abziehen (Stecker: xxx) und auf Korrosion, Beschädigung und zurückgeschobene Pins prüfen (6) Stecker an BJB abziehen (Stecker: xxx) und auf Korrosion, Beschädigung und zurückgeschobene Pins prüfen (7) Durchgang Interlock Eingang und Ausgang BMC Richtung Fahrzeug prüfen und Kabelastz auf Kurzschluss nach Plus, Masse und Unterberchung prüfen (8) Durchgang Interlock Eingang und Ausgang BMC zu BJB prüfen und Kabelastz auf Kurzschluss nach Plus, Masse und Unterberchung prüfen (9) Durchgang Interlock Eingang und Ausgang BJB Richtung HVB prüfen und Kabelastz auf Kurzschluss nach Plus, Masse und Unterberchung prüfen (10) Falls kein Durchgang (Widerstand &gt; 1 Ohm) bei mindestens einer der Prüfungen 7, 8 und 9 bzw. Kurzschluss nach Plus, Masse oder Unterbrechung erkannt: entsprechenden Kabelsatz ersetzen, Ende der FSS, sonst: BJB ersetzen, Ende der FSS (11) Fehler liegt im Fahrzeugkabelsatz, weitere Eingrenzung nicht möglich"</t>
  </si>
  <si>
    <t>Precondition: AD-HVIL-IN ? p_UHVILOutClosedMin AND AD-HVIL-IN ? p_UHVILOutClosedMax AD-HVIL-OUT ? p_UHVILOutORL AND AD-HVIL-OUT &gt; p_UHvilSCG</t>
  </si>
  <si>
    <t>"(1) Switch off terminal 15. (2) Disconnect HVB connector and check for corrosion, damage, and pushed-back pins. (3) Measure the resistance between pin x (interlock input) and pin y (interlock output) (towards vehicle). (4) If the measured resistance is in the range of 0–220 ohms: proceed to step 5; otherwise: proceed to step 11. (5) Disconnect the connector at the BMC (connector: xxx) and check for corrosion, damage, and pushed-back pins. (6) Disconnect the connector at the BJB (connector: xxx) and check for corrosion, damage, and pushed-back pins. (7) Check the continuity of the BMC interlock input and output towards the vehicle and check the wiring harness for short circuits to positive, ground, and open circuits. (8) Check the continuity of the BMC interlock input and output to the BJB and check the wiring harness for short circuits to positive, ground, and open circuits. (9) Check the continuity of the BJB interlock input and output towards the HVB and check the wiring harness for short circuits to positive, ground, and open circuits." (10) If no continuity (resistance &gt; 1 ohm) is detected in at least one of tests 7, 8 and 9, or a short circuit to positive, ground or open circuit is detected: replace the corresponding cable set, end of FSS; otherwise: replace BJB, end of FSS. (11) Fault lies in the vehicle cable set, further narrowing down is not possible.</t>
  </si>
  <si>
    <t>0xA0A27</t>
  </si>
  <si>
    <t>P0A0A27</t>
  </si>
  <si>
    <t>BMC_S_HVIL_HVOut_RAG</t>
  </si>
  <si>
    <t>0xF51116</t>
  </si>
  <si>
    <t>U351116</t>
  </si>
  <si>
    <t>BMC_S_HVIL_HVIN_ORL</t>
  </si>
  <si>
    <t>AD-HVIL-IN ? p_UHVILOutClosedMin AND AD-HVIL-IN &gt; p_UHVILOutOpenMax</t>
  </si>
  <si>
    <t>0xF51117</t>
  </si>
  <si>
    <t>U351117</t>
  </si>
  <si>
    <t>BMC_S_HVIL_HVIN_ORH</t>
  </si>
  <si>
    <t>AD-HVIL-IN &lt; p_UHVILSCB AND AD-HVIL-IN &gt; p_UHVILOutClosedMax</t>
  </si>
  <si>
    <t>0xF51127</t>
  </si>
  <si>
    <t>U351127</t>
  </si>
  <si>
    <t>BMC_S_HVIL_HVIN_RAG</t>
  </si>
  <si>
    <t>0xA0A52</t>
  </si>
  <si>
    <t>P0A0A52</t>
  </si>
  <si>
    <t>BMC_F_HVIL_TO</t>
  </si>
  <si>
    <t>(1) Alle HV-Kontakte stecken und Wartungstrenstecker schliessen um Pilotlinie geschlossen zu haben. (2) Prüfen, ob einer der folgenden Fehler statisch anliegt, diese(n) zuerst abarbeiten: P0A0C P0A0D P0B34 P0B37 (2) Klemme 15 ausschalten (3) xx-poligen Stecker an der Batterie abziehen (Stecker: XXX_915_911_B) und auf Korrosion, Beschädigung und zurückgeschobene Pins prüfen (4) Widerstand zwischen Pin (Interlock-Eingang) und Pin (Interlock-Ausgang) an Buchse (Richtung Fahrzeug) messen (5) Falls gemessener Widerstand im Bereich 0 - 220 Ohm liegt: weiter mit Schritt 6, sonst: weiter mit Schritt 8 (6) DurchgangPilotlinie von xx-poligem äußerem Batteriestecker (PINs xy) und BMC (PINS xy) prüfen (7) Falls kein Durchgang (Widerstand &gt; 1 Ohm) Batteriekabelsatz zwischen äußerem Stecker und BMC ersetzen, Ende der FSS, sonst: BMC ersetzen, Ende der FSS (8) Fehler liegt im Fahrzeugkabelsatz, weitere Eingrenzung nicht möglich</t>
  </si>
  <si>
    <t>HVIL Status is in Initialization for longer than p_tMaxHVILInitTime</t>
  </si>
  <si>
    <t>(1) Plug in all HV contacts and close the maintenance disconnect plug to close the pilot line. (2) Check if any of the following faults are present, address them first: P0A0C P0A0D P0B34 P0B37 (2) Switch off terminal 15 (3) Disconnect the xx-pin connector at the battery (connector: XXX_915_911_B) and check for corrosion, damage, and pushed-back pins (4) Measure the resistance between pin (interlock input) and pin (interlock output) at the socket (towards the vehicle) (5) If the measured resistance is in the range of 0–220 ohms: proceed to step 6, otherwise: proceed to step 8 (6) Check the continuity of the pilot line between the xx-pin external battery connector (pins xy) and the BMC (pins xy) (7) If there is no continuity (resistance &gt; 1 ohm), replace the battery cable set between the external connector and the BMC, end of FSS, otherwise: replace the BMC, end of FSS (8) Fault is in Vehicle wiring harness, further narrowing down not possible</t>
  </si>
  <si>
    <t>0xA0A9F</t>
  </si>
  <si>
    <t>P0A0A9F</t>
  </si>
  <si>
    <t>BMC_F_HVIL_OpenIL</t>
  </si>
  <si>
    <t>(1) Alle HV-Kontakte stecken und Wartungstrenstecker schliessen um Pilotlinie geschlossen zu haben. (2) Prüfen, ob einer der folgenden Fehler statisch anliegt, diese(n) zuerst abarbeiten: P0A0C P0A0D P0A0B P0B34 P0B37 (2) Klemme 15 ausschalten (3) xx-poligen Stecker an der Batterie abziehen (Stecker: XXX_915_911_B) und auf Korrosion, Beschädigung und zurückgeschobene Pins prüfen (4) Widerstand zwischen Pin (Interlock-Eingang) und Pin (Interlock-Ausgang) an Buchse (Richtung Fahrzeug) messen (5) Falls gemessener Widerstand im Bereich 0 - 220 Ohm liegt: weiter mit Schritt 6, sonst: weiter mit Schritt 8 (6) DurchgangPilotlinie von xx-poligem äußerem Batteriestecker (PINs xy) und BMC (PINS xy) prüfen (7) Falls kein Durchgang (Widerstand &gt; 1 Ohm) Batteriekabelsatz zwischen äußerem Stecker und BMC ersetzen, Ende der FSS, sonst: BMC ersetzen, Ende der FSS (8) Fehler liegt im Fahrzeugkabelsatz, weitere Eingrenzung nicht möglich</t>
  </si>
  <si>
    <t>p _UHVILInClosedMax &lt; AD-HVIL-OUT &lt; p_UHVILSCB AND AD-HVIL-IN ? p_UHVILOutOpenMax</t>
  </si>
  <si>
    <t>(1) Plug in all HV contacts and close the maintenance disconnect plug to close the pilot line. (2) Check if any of the following faults are present; address these first: P0A0C P0A0D P0A0B P0B34 P0B37 (2) Switch off terminal 15 (3) Disconnect the xx-pin connector at the battery (connector: XXX_915_911_B) and check for corrosion, damage, and pushed-back pins (4) Measure the resistance between pin (interlock input) and pin (interlock output) at the socket (towards the vehicle) (5) If the measured resistance is in the range of 0–220 ohms: proceed to step 6; otherwise: proceed to step 8 (6) Check the continuity of the pilot line between the xx-pin external battery connector (pins xy) and the BMC (pins xy) (7) If there is no continuity (resistance &gt; 1 ohm), replace the battery cable set between the external connector and the BMC; end of FSS; otherwise: replace the BMC; end of FSS (8) Fault lies in the vehicle wiring harness; further narrowing down is not possible.</t>
  </si>
  <si>
    <t>0xA1F04</t>
  </si>
  <si>
    <t>P0A1F04</t>
  </si>
  <si>
    <t>BMC_H_SelfTest</t>
  </si>
  <si>
    <t>ohne redundante Datenhaltung: (1) Tausch der gesamten Batterie mit redundanter Datenhaltung: (1) Tausch des BMC (2) Durchführung der Routine zur Übernahme sicherheitsrelevanter Daten aus der BJB</t>
  </si>
  <si>
    <t>failure is detected in BMC microcontroller selftest</t>
  </si>
  <si>
    <t>Without redundant data storage: (1) Replace the entire battery. With redundant data storage: (1) Replace the BMC. (2) Perform the routine to transfer safety-relevant data from the BJB.</t>
  </si>
  <si>
    <t>U300004</t>
  </si>
  <si>
    <t>BMC_SBC_Abist1Check_Failure</t>
  </si>
  <si>
    <t>SBC ABIST failed</t>
  </si>
  <si>
    <t>0xF0001C</t>
  </si>
  <si>
    <t>U30001C</t>
  </si>
  <si>
    <t>BMC_SBC_VauxVoltageLevel_Failure</t>
  </si>
  <si>
    <t>SBC VAUX output voltage level is not 5V</t>
  </si>
  <si>
    <t>0xF00047</t>
  </si>
  <si>
    <t>U300047</t>
  </si>
  <si>
    <t>BMC_SBC_SPI_DED_ErrorDetected</t>
  </si>
  <si>
    <t>SBC - SPI DED error detected during WD refresh</t>
  </si>
  <si>
    <t>0xF00049</t>
  </si>
  <si>
    <t>U300049</t>
  </si>
  <si>
    <t>BMC_SBC_LbistCheck_Failure</t>
  </si>
  <si>
    <t>SBC LBIST failed</t>
  </si>
  <si>
    <t>0xF00056</t>
  </si>
  <si>
    <t>U300056</t>
  </si>
  <si>
    <t>BMC_SBC_BuckBoostConfig_Failure</t>
  </si>
  <si>
    <t>SBC buck/or boost configuration is not "Buck-boost"</t>
  </si>
  <si>
    <t>0xF00092</t>
  </si>
  <si>
    <t>U300092</t>
  </si>
  <si>
    <t>BMC_SBC_DebugModeCheck_Failure</t>
  </si>
  <si>
    <t>SBC DBG_HW is not "Normal operation"</t>
  </si>
  <si>
    <t>0xF000A1</t>
  </si>
  <si>
    <t>U3000A1</t>
  </si>
  <si>
    <t>BMC_SBC_VccaVoltageLevel_Failure</t>
  </si>
  <si>
    <t>SBC VCCA output voltage level is not 3.3V</t>
  </si>
  <si>
    <t>0xA1F41</t>
  </si>
  <si>
    <t>P0A1F41</t>
  </si>
  <si>
    <t>BMC_F_Safety_Data_Storage_corrupted</t>
  </si>
  <si>
    <t>Sicherheitsrelvante Daten (Routine 0x030F: Hexservice 0x31 01 03 0F 42 6A 62 21) wiederherstellen. Wenn nicht möglich BMC ersetzen</t>
  </si>
  <si>
    <t>SDF recombination failed. ASIL data is stored redundantly inversely in the same NVM block and compared at startup. If there is a deviation, there is an error.</t>
  </si>
  <si>
    <t>Restore security-relevant data (Routine 0x030F: Hexservice 0x31 01 03 0F 42 6A 62 21). If this is not possible, replace the BMC.</t>
  </si>
  <si>
    <t>0xA1F43</t>
  </si>
  <si>
    <t>P0A1F43</t>
  </si>
  <si>
    <t>BMC_F_Safety_Data_Storage_Mismatch</t>
  </si>
  <si>
    <t>Wenn Fehler Eingangs KD eingetragen ist: (1) bei passiven Fehler keine Maßnahme erforderlich Ende FSS (2) bei aktivem Fehler: Routine 0x031F ausführen für Datenübertrag von BMC zur BJB: Hexservice 0x31 01 03 1F 42 6D 63 21 (3) Wenn Fehler nach Ausführen Routine 0x031F weiterhin aktiv: BJB ersetzen und anschließend 0x031F erneut ausführen. (4) Wenn Fehler weiterhin aktiv bleibt -&gt; Tausch ZSB Ende FSS Wenn Fehler erst während KD Aufenthalt neu eingetragen wurde und noch aktiv ist: (1) Prüfen ob BMC_F_nicht_angelernt (DFCC 0x100203) ebenfalls eingtragen ist (2) Wenn DFCC 0x100203 auch aktiv, dann Routine 0x030F ausführen (Datenübertrag von BJB auf neues BMC) Ende FSS (3) Wenn DFCC 0x100203 nicht eingetragen ist, dann Routine 0x031F ausführen (Datenübertrag von BMC auf neue BJB)</t>
  </si>
  <si>
    <t>If an error is logged in the KD input: (1) For passive errors, no action is required. End FSS. (2) For active errors: Execute routine 0x031F for data transfer from BMC to BJB: Hexservice 0x31 01 03 1F 42 6D 63 21. (3) If the error remains active after executing routine 0x031F: Replace BJB and then execute 0x031F again. (4) If the error remains active -&gt; Exchange ZSB End FSS If the error was newly entered during the KD stay and is still active: (1) Check if BMC_F_not_learned (DFCC 0x100203) is also entered (2) If DFCC 0x100203 is also active, then execute routine 0x030F (data transfer from BJB to new BMC) End FSS (3) If DFCC 0x100203 is not entered, then execute routine 0x031F (data transfer from BMC to new BJB)</t>
  </si>
  <si>
    <t>0xA1F44</t>
  </si>
  <si>
    <t>P0A1F44</t>
  </si>
  <si>
    <t>BMC_H_RAM</t>
  </si>
  <si>
    <t>- ohne redundante Datenhaltung: (1) Tausch der gesamten Batterie - mit redundanter Datenhaltung: (1) Tausch des BMC (2) Durchführung der Routine zur Übernahme sicherheitsrelevanter Daten aus der BJB</t>
  </si>
  <si>
    <t>failure is detected in RAM Check</t>
  </si>
  <si>
    <t>- Without redundant data storage: (1) Replace the entire battery - With redundant data storage: (1) Replace the BMC (2) Perform the routine to transfer safety-relevant data from the BJB</t>
  </si>
  <si>
    <t>0xE2D45</t>
  </si>
  <si>
    <t>P0E2D45</t>
  </si>
  <si>
    <t>BMC_H_ROM</t>
  </si>
  <si>
    <t>0xE2D46</t>
  </si>
  <si>
    <t>P0E2D46</t>
  </si>
  <si>
    <t>BMC_H_EEPROM</t>
  </si>
  <si>
    <t>failure is detected in FlashEEPROM</t>
  </si>
  <si>
    <t>0xA1F47</t>
  </si>
  <si>
    <t>P0A1F47</t>
  </si>
  <si>
    <t>BMC_H_ExtWDTFail</t>
  </si>
  <si>
    <t>Bei statischen Auftreten: - ohne redundante Datenhaltung: (1) Tausch der gesamten Batterie - mit redundanter Datenhaltung: (1) Tausch des BMC (2) Durchführung der Routine zur Übernahme sicherheitsrelevanter Daten aus der BJB</t>
  </si>
  <si>
    <t>External WatchDog Test Fail</t>
  </si>
  <si>
    <t>In case of static occurrence: - without redundant data storage: (1) Replace the entire battery - with redundant data storage: (1) Replace the BMC (2) Execute the routine to transfer safety-relevant data from the BJB</t>
  </si>
  <si>
    <t>0xA7E48</t>
  </si>
  <si>
    <t>P0A7E48</t>
  </si>
  <si>
    <t>Hybrid/EV Battery Pack "A" - Supervision Software Failure</t>
  </si>
  <si>
    <t>0xA7E4B</t>
  </si>
  <si>
    <t>P0A7E4B</t>
  </si>
  <si>
    <t>Hybrid/EV Battery Pack "A" - Over Temperature</t>
  </si>
  <si>
    <t>0xA7F00</t>
  </si>
  <si>
    <t>P0A7F00</t>
  </si>
  <si>
    <t>Hybrid/EV Battery Pack "A" Deterioration</t>
  </si>
  <si>
    <t>N/A - information</t>
  </si>
  <si>
    <t>The State of Health of the battery is continuously monitored, error is detected if the Battery Pack State Of Health less than less than an SOH minimum limit.</t>
  </si>
  <si>
    <t>0xA9448</t>
  </si>
  <si>
    <t>P0A9448</t>
  </si>
  <si>
    <t>DC/DC Converter - Supervision Software Failure</t>
  </si>
  <si>
    <t>0xA944B</t>
  </si>
  <si>
    <t>P0A944B</t>
  </si>
  <si>
    <t>DC/DC Converter - Over Temperature</t>
  </si>
  <si>
    <t>0xA9454</t>
  </si>
  <si>
    <t>P0A9454</t>
  </si>
  <si>
    <t>DC/DC Converter - Missing Calibration</t>
  </si>
  <si>
    <t>0xA9462</t>
  </si>
  <si>
    <t>P0A9462</t>
  </si>
  <si>
    <t>DC/DC Converter - Signal Compare Failure</t>
  </si>
  <si>
    <t>0xA9466</t>
  </si>
  <si>
    <t>P0A9466</t>
  </si>
  <si>
    <t>DC/DC Converter - Signal Has Too Many Transitions / Events</t>
  </si>
  <si>
    <t>0xA9467</t>
  </si>
  <si>
    <t>P0A9467</t>
  </si>
  <si>
    <t>DCDC_F_GST_77</t>
  </si>
  <si>
    <t>MLBevo: CAN- Signal DCDC_HV_Komponentenfehler_VLD == 1 CAN- signal DCDC_HV_Komponentenfehler_77 == 3 E3: CAN- Signal DCDC_NV_Komponentenfehler_VLD == 1 CAN- signal DCDC_NV_Komponentenfehler_77 == 3</t>
  </si>
  <si>
    <t>0xA9486</t>
  </si>
  <si>
    <t>P0A9486</t>
  </si>
  <si>
    <t>DC/DC Converter - Signal Invalid</t>
  </si>
  <si>
    <t>0xA9496</t>
  </si>
  <si>
    <t>P0A9496</t>
  </si>
  <si>
    <t>DCDC_F_GST_24</t>
  </si>
  <si>
    <t>MLBevo: CAN- Signal DCDC_HV_Komponentenfehler_VLD == 1 CAN- signal DCDC_HV_Komponentenfehler_24 == 3 E3: CAN- Signal DCDC_NV_Komponentenfehler_VLD == 1 CAN- signal DCDC_NV_Komponentenfehler_24 == 3</t>
  </si>
  <si>
    <t>0xA8700</t>
  </si>
  <si>
    <t>P0A8700</t>
  </si>
  <si>
    <t>14 Volt Power Module Current Sensor "A" Circuit Range/Performance</t>
  </si>
  <si>
    <t>0xA8800</t>
  </si>
  <si>
    <t>P0A8800</t>
  </si>
  <si>
    <t>14 Volt Power Module Current Sensor "A" Circuit Low</t>
  </si>
  <si>
    <t>0xA8900</t>
  </si>
  <si>
    <t>P0A8900</t>
  </si>
  <si>
    <t>14 Volt Power Module Current Sensor "A" Circuit High</t>
  </si>
  <si>
    <t>0xA8D00</t>
  </si>
  <si>
    <t>14 Volt Power Module System Voltage Low</t>
  </si>
  <si>
    <t>0xA8E00</t>
  </si>
  <si>
    <t>14 Volt Power Module System Voltage High</t>
  </si>
  <si>
    <t>0xA9400</t>
  </si>
  <si>
    <t>DC/DC Converter "A" Performance</t>
  </si>
  <si>
    <t>0xA9498</t>
  </si>
  <si>
    <t>P0A9498</t>
  </si>
  <si>
    <t>DC/DC Converter - Component or System Over Temperature</t>
  </si>
  <si>
    <t>0xA949A</t>
  </si>
  <si>
    <t>P0A949A</t>
  </si>
  <si>
    <t>DC/DC Converter - Component or System Operating Conditions</t>
  </si>
  <si>
    <t>0xA949F</t>
  </si>
  <si>
    <t>P0A949F</t>
  </si>
  <si>
    <t>DC/DC Converter - Stuck Off</t>
  </si>
  <si>
    <t>0xC3814</t>
  </si>
  <si>
    <t>P0C3814</t>
  </si>
  <si>
    <t>DC/DC Converter Temperature Sensor "A" - Circuit Short To Ground or Open</t>
  </si>
  <si>
    <t>0xC3816</t>
  </si>
  <si>
    <t>P0C3816</t>
  </si>
  <si>
    <t>DC/DC Converter Temperature Sensor "A" - Circuit Voltage Below Threshold</t>
  </si>
  <si>
    <t>0xC3817</t>
  </si>
  <si>
    <t>P0C3817</t>
  </si>
  <si>
    <t>DC/DC Converter Temperature Sensor "A" - Circuit Voltage Above Threshold</t>
  </si>
  <si>
    <t>0xC3827</t>
  </si>
  <si>
    <t>P0C3827</t>
  </si>
  <si>
    <t>DC/DC Converter Temperature Sensor "A" - Signal Rate of Change Above Threshold</t>
  </si>
  <si>
    <t>P0C3864</t>
  </si>
  <si>
    <t>DC/DC Converter Temperature Sensor "A" - Signal Plausibility Failure</t>
  </si>
  <si>
    <t>0xC3D14</t>
  </si>
  <si>
    <t>P0C3D14</t>
  </si>
  <si>
    <t>DC/DC Converter Temperature Sensor "B" - Circuit Short To Ground or Open</t>
  </si>
  <si>
    <t>0xC3D16</t>
  </si>
  <si>
    <t>P0C3D16</t>
  </si>
  <si>
    <t>DC/DC Converter Temperature Sensor "B" - Circuit Voltage Below Threshold</t>
  </si>
  <si>
    <t>0xC3D17</t>
  </si>
  <si>
    <t>P0C3D17</t>
  </si>
  <si>
    <t>DC/DC Converter Temperature Sensor "B" - Circuit Voltage Above Threshold</t>
  </si>
  <si>
    <t>0xC3D27</t>
  </si>
  <si>
    <t>P0C3D27</t>
  </si>
  <si>
    <t>DC/DC Converter Temperature Sensor "B" - Signal Rate of Change Above Threshold</t>
  </si>
  <si>
    <t>0xC7768</t>
  </si>
  <si>
    <t>P0C7768</t>
  </si>
  <si>
    <t>DCDC_F_GST_57</t>
  </si>
  <si>
    <t>MLBevo: CAN- Signal DCDC_HV_Komponentenfehler_VLD == 1 CAN- signal DCDC_HV_Komponentenfehler_57 == 3 E3: CAN- Signal DCDC_NV_Komponentenfehler_VLD == 1 CAN- signal DCDC_NV_Komponentenfehler_57 == 3</t>
  </si>
  <si>
    <t>0xC9C14</t>
  </si>
  <si>
    <t>P0C9C14</t>
  </si>
  <si>
    <t>14 Volt Power Module Current Sensor "B" - Circuit Short To Ground or Open</t>
  </si>
  <si>
    <t>0xC9C15</t>
  </si>
  <si>
    <t>P0C9C15</t>
  </si>
  <si>
    <t>14 Volt Power Module Current Sensor "B" - Circuit Short To Battery or Open</t>
  </si>
  <si>
    <t>0xC9C16</t>
  </si>
  <si>
    <t>P0C9C16</t>
  </si>
  <si>
    <t>14 Volt Power Module Current Sensor "B" - Circuit Voltage Below Threshold</t>
  </si>
  <si>
    <t>0xC9C17</t>
  </si>
  <si>
    <t>P0C9C17</t>
  </si>
  <si>
    <t>14 Volt Power Module Current Sensor "B" - Circuit Voltage Above Threshold</t>
  </si>
  <si>
    <t>0xC9C62</t>
  </si>
  <si>
    <t>P0C9C62</t>
  </si>
  <si>
    <t>14 Volt Power Module Current Sensor "B" - Signal Compare Failure</t>
  </si>
  <si>
    <t>0xE3115</t>
  </si>
  <si>
    <t>P0E3115</t>
  </si>
  <si>
    <t>DC/DC Converter Voltage Sensor "A" - Circuit Short To Battery or Open</t>
  </si>
  <si>
    <t>0xE3116</t>
  </si>
  <si>
    <t>P0E3116</t>
  </si>
  <si>
    <t>DC/DC Converter Voltage Sensor "A" - Circuit Voltage Below Threshold</t>
  </si>
  <si>
    <t>0xE3117</t>
  </si>
  <si>
    <t>P0E3117</t>
  </si>
  <si>
    <t>DC/DC Converter Voltage Sensor "A" - Circuit Voltage Above Threshold</t>
  </si>
  <si>
    <t>0xA9B11</t>
  </si>
  <si>
    <t>P0A9B11</t>
  </si>
  <si>
    <t>Hybrid/EV Battery Temperature Sensor "A" - Circuit Short To Ground</t>
  </si>
  <si>
    <t>0xA1F48</t>
  </si>
  <si>
    <t>P0A1F48</t>
  </si>
  <si>
    <t>BMC_H_WDTCircuit</t>
  </si>
  <si>
    <t>failure is detected in WDT circuit</t>
  </si>
  <si>
    <t>0xF6B801</t>
  </si>
  <si>
    <t>U36B801</t>
  </si>
  <si>
    <t>BMC_F_Pressure_CommErr</t>
  </si>
  <si>
    <t>s_PressureSensorErrorStatus == Communication Error OR No SPI communication</t>
  </si>
  <si>
    <t>0xC0121C</t>
  </si>
  <si>
    <t>CMC_S_Temp_T1_SOT_1</t>
  </si>
  <si>
    <t>Hinweis: Folgefehler wegen Ausfall der Kühlung oder extremer Belastung der HV-Batterie! (1) Prüfen, ob einer der folgenden Fehler statisch anliegt, diese(n) abarbeiten: P0C47 P0C48 P0C49 P0C4C P0C4D P0CFF (2) Prüfen, ob ein Fehler in folgenden Steuergeräten statisch anliegt, diese(n) abarbeiten: TME (3) sporadischer Fehler: Ende der GFS (4) Flachboden: Tausch der gesamten Batterie Hochboden: Tausch betroffener Batteriefloor, Durchführung der Rücksetzroutine für betroffene CMCs 31 01 03 0C + CMC-ID</t>
  </si>
  <si>
    <t>70 % of recently received Temperature values for p_tModulTempCMCShutoffOver_1_FDTI is &gt; p_TModulTempCMCShutoffOver OR Invalid (BMC shall treat all following voltage measurements as invalid, IF Diagnosis SM_CMC_SPF or SM_CMC_E2E is failed, BMC shall treat all following temperature measurements as invalid, while faults are pending OR Diagnosis SM_CMC_SPF_T is Failed, BMC shall treat all following temperature measurements as invalid, while faults are pending. OR Broken communication to CMCs, BMC shall treat the missing temperature measurements as invalid as per regular measurement cycle, while faults are pending OR Diagnosis SM_CMC_SPF_T is Failed, BMC shall retrospectively treat all temperature measurements as invalid, which have been received after the last successful execution of the failed diagnosis)</t>
  </si>
  <si>
    <t>J840_4M_1124_BJB_Safety_Data_and_CMC_Adaption [LB636]</t>
  </si>
  <si>
    <t>Note: Consequential faults due to cooling failure or extreme load on the high-voltage battery! (1) Check if any of the following faults are present and address them: P0C47 P0C48 P0C49 P0C4C P0C4D P0CFF (2) Check if any faults are present in the following control units and address them: TME (3) Sporadic fault: End of GFS (4) Flat floor: Replace the entire battery High floor: Replace the affected battery floor, perform the reset routine for affected CMCs 31 01 03 0C + CMC-ID</t>
  </si>
  <si>
    <t>Req. 1309</t>
  </si>
  <si>
    <t>0xC0122C</t>
  </si>
  <si>
    <t>CMC_S_Temp_T2_SOT_1</t>
  </si>
  <si>
    <t>0xC0123C</t>
  </si>
  <si>
    <t>CMC_S_Temp_T3_SOT_1</t>
  </si>
  <si>
    <t>0xC0124C</t>
  </si>
  <si>
    <t>CMC_S_Temp_T4_SOT_1</t>
  </si>
  <si>
    <t>0xC0125C</t>
  </si>
  <si>
    <t>CMC_S_Temp_T5_SOT_1</t>
  </si>
  <si>
    <t>0xC0121D</t>
  </si>
  <si>
    <t>CMC_S_Temp_T1_SOT_2</t>
  </si>
  <si>
    <t>BMC Gen. 2 shall detect a overtemperature fault, if 50 % of recently received temperature data for p_tModulTempCMCShutoffOver_2_FDTI is &gt; p_TModulTempCMCnonreversibleShutoffOver.</t>
  </si>
  <si>
    <t>0xC0122D</t>
  </si>
  <si>
    <t>CMC_S_Temp_T2_SOT_2</t>
  </si>
  <si>
    <t>0xC0123D</t>
  </si>
  <si>
    <t>CMC_S_Temp_T3_SOT_2</t>
  </si>
  <si>
    <t>0xC0124D</t>
  </si>
  <si>
    <t>CMC_S_Temp_T4_SOT_2</t>
  </si>
  <si>
    <t>0xC0125D</t>
  </si>
  <si>
    <t>CMC_S_Temp_T5_SOT_2</t>
  </si>
  <si>
    <t>0xC0126C</t>
  </si>
  <si>
    <t>CMC_S_Temp_T6_SOT_1</t>
  </si>
  <si>
    <t>0xC0721C</t>
  </si>
  <si>
    <t>CMC_S_Temp_T7_SOT_1</t>
  </si>
  <si>
    <t>0xC0128C</t>
  </si>
  <si>
    <t>CMC_S_Temp_T8_SOT_1</t>
  </si>
  <si>
    <t>0xC0221C</t>
  </si>
  <si>
    <t>CMC_S_Temp_T9_SOT_1</t>
  </si>
  <si>
    <t>0xC0222C</t>
  </si>
  <si>
    <t>CMC_S_Temp_T10_SOT_1</t>
  </si>
  <si>
    <t>0xC0126D</t>
  </si>
  <si>
    <t>CMC_S_Temp_T6_SOT_2</t>
  </si>
  <si>
    <t>0xC0721D</t>
  </si>
  <si>
    <t>CMC_S_Temp_T7_SOT_2</t>
  </si>
  <si>
    <t>0xC0128D</t>
  </si>
  <si>
    <t>CMC_S_Temp_T8_SOT_2</t>
  </si>
  <si>
    <t>0xC0221D</t>
  </si>
  <si>
    <t>CMC_S_Temp_T9_SOT_2</t>
  </si>
  <si>
    <t>0xC0222D</t>
  </si>
  <si>
    <t>CMC_S_Temp_T10_SOT_2</t>
  </si>
  <si>
    <t>0xC0223C</t>
  </si>
  <si>
    <t>CMC_S_Temp_T11_SOT_1</t>
  </si>
  <si>
    <t>0xC0224C</t>
  </si>
  <si>
    <t>CMC_S_Temp_T12_SOT_1</t>
  </si>
  <si>
    <t>0xC0225C</t>
  </si>
  <si>
    <t>CMC_S_Temp_T13_SOT_1</t>
  </si>
  <si>
    <t>0xC0226C</t>
  </si>
  <si>
    <t>CMC_S_Temp_T14_SOT_1</t>
  </si>
  <si>
    <t>0xC0227C</t>
  </si>
  <si>
    <t>CMC_S_Temp_T15_SOT_1</t>
  </si>
  <si>
    <t>0xC0223D</t>
  </si>
  <si>
    <t>CMC_S_Temp_T11_SOT_2</t>
  </si>
  <si>
    <t>0xC0224D</t>
  </si>
  <si>
    <t>CMC_S_Temp_T12_SOT_2</t>
  </si>
  <si>
    <t>0xC0225D</t>
  </si>
  <si>
    <t>CMC_S_Temp_T13_SOT_2</t>
  </si>
  <si>
    <t>0xC0226D</t>
  </si>
  <si>
    <t>CMC_S_Temp_T14_SOT_2</t>
  </si>
  <si>
    <t>0xC0227D</t>
  </si>
  <si>
    <t>CMC_S_Temp_T15_SOT_2</t>
  </si>
  <si>
    <t>0xC0228C</t>
  </si>
  <si>
    <t>CMC_S_Temp_T16_SOT_1</t>
  </si>
  <si>
    <t>0xC0321C</t>
  </si>
  <si>
    <t>CMC_S_Temp_T17_SOT_1</t>
  </si>
  <si>
    <t>0xC0322C</t>
  </si>
  <si>
    <t>CMC_S_Temp_T18_SOT_1</t>
  </si>
  <si>
    <t>0xC0323C</t>
  </si>
  <si>
    <t>CMC_S_Temp_T19_SOT_1</t>
  </si>
  <si>
    <t>0xC0324C</t>
  </si>
  <si>
    <t>CMC_S_Temp_T20_SOT_1</t>
  </si>
  <si>
    <t>0xC0228D</t>
  </si>
  <si>
    <t>CMC_S_Temp_T16_SOT_2</t>
  </si>
  <si>
    <t>0xC0321D</t>
  </si>
  <si>
    <t>CMC_S_Temp_T17_SOT_2</t>
  </si>
  <si>
    <t>0xC0322D</t>
  </si>
  <si>
    <t>CMC_S_Temp_T18_SOT_2</t>
  </si>
  <si>
    <t>0xC0323D</t>
  </si>
  <si>
    <t>CMC_S_Temp_T19_SOT_2</t>
  </si>
  <si>
    <t>0xC0324D</t>
  </si>
  <si>
    <t>CMC_S_Temp_T20_SOT_2</t>
  </si>
  <si>
    <t>0xA9B91</t>
  </si>
  <si>
    <t>P0A9B91</t>
  </si>
  <si>
    <t>Combine_event_CMC01_S_Temp_SOT_1</t>
  </si>
  <si>
    <t>0xA9B98</t>
  </si>
  <si>
    <t>P0A9B98</t>
  </si>
  <si>
    <t>Combine_event_CMC01_S_Temp_SOT_2</t>
  </si>
  <si>
    <t>0xAC591</t>
  </si>
  <si>
    <t>P0AC591</t>
  </si>
  <si>
    <t>Combine_event_CMC02_S_Temp_SOT_1</t>
  </si>
  <si>
    <t>0xAC598</t>
  </si>
  <si>
    <t>P0AC598</t>
  </si>
  <si>
    <t>Combine_event_CMC02_S_Temp_SOT_2</t>
  </si>
  <si>
    <t>0xACA91</t>
  </si>
  <si>
    <t>P0ACA91</t>
  </si>
  <si>
    <t>Combine_event_CMC03_S_Temp_SOT_1</t>
  </si>
  <si>
    <t>0xACA98</t>
  </si>
  <si>
    <t>P0ACA98</t>
  </si>
  <si>
    <t>Combine_event_CMC03_S_Temp_SOT_2</t>
  </si>
  <si>
    <t>0xAE891</t>
  </si>
  <si>
    <t>P0AE891</t>
  </si>
  <si>
    <t>Combine_event_CMC04_S_Temp_SOT_1</t>
  </si>
  <si>
    <t>0xAE898</t>
  </si>
  <si>
    <t>P0AE898</t>
  </si>
  <si>
    <t>Combine_event_CMC04_S_Temp_SOT_2</t>
  </si>
  <si>
    <t>0xA7F92</t>
  </si>
  <si>
    <t>P0A7F92</t>
  </si>
  <si>
    <t>BMC_F_CMC01_SOH_R</t>
  </si>
  <si>
    <t>Entsprechendes CMC defekt (kleinstmögliche Einheit tauschen)</t>
  </si>
  <si>
    <t>BC(K) signal mskErrorCmc_vu8[0].Bit0 == 1</t>
  </si>
  <si>
    <t>Corresponding CMC defective (replace the smallest possible unit)</t>
  </si>
  <si>
    <t>0xEDD92</t>
  </si>
  <si>
    <t>P0EDD92</t>
  </si>
  <si>
    <t>BMC_F_CMC02_SOH_R</t>
  </si>
  <si>
    <t>BC(K) signal mskErrorCmc_vu8[1].Bit0 == 1</t>
  </si>
  <si>
    <t>0xEDE92</t>
  </si>
  <si>
    <t>P0EDE92</t>
  </si>
  <si>
    <t>BMC_F_CMC03_SOH_R</t>
  </si>
  <si>
    <t>BC(K) signal mskErrorCmc_vu8[2].Bit0 == 1</t>
  </si>
  <si>
    <t>0xEDF92</t>
  </si>
  <si>
    <t>P0EDF92</t>
  </si>
  <si>
    <t>BMC_F_CMC04_SOH_R</t>
  </si>
  <si>
    <t>BC(K) signal mskErrorCmc_vu8[3].Bit0 == 1</t>
  </si>
  <si>
    <t>0x2C8B8C</t>
  </si>
  <si>
    <t>P2C8B8C</t>
  </si>
  <si>
    <t>CMC02_C_Communication</t>
  </si>
  <si>
    <t>CMC02 is detected with communication failure (E2E, timeout, message counter, CRC)</t>
  </si>
  <si>
    <t>0x2C8A8C</t>
  </si>
  <si>
    <t>P2C8A8C</t>
  </si>
  <si>
    <t>Lost Communication With Hybrid/EV Battery Interface Control Module "A" - Communication Lost</t>
  </si>
  <si>
    <t>0xF5778C</t>
  </si>
  <si>
    <t>U35778C</t>
  </si>
  <si>
    <t>CMC03_C_Communication</t>
  </si>
  <si>
    <t>CMC03 is detected with communication failure (E2E, timeout, message counter, CRC)</t>
  </si>
  <si>
    <t>0xF5788C</t>
  </si>
  <si>
    <t>U35788C</t>
  </si>
  <si>
    <t>CMC04_C_Communication</t>
  </si>
  <si>
    <t>CMC04 is detected with communication failure (E2E, timeout, message counter, CRC)</t>
  </si>
  <si>
    <t>0xA8000</t>
  </si>
  <si>
    <t>Replace Hybrid/EV Battery Pack</t>
  </si>
  <si>
    <t>HV-Batterie ersetzen (Prüfung der Gewährleistung!)</t>
  </si>
  <si>
    <t>Any of the cell voltages exceeds the over-voltage protection limit.</t>
  </si>
  <si>
    <t>Replace the high-voltage battery (check the warranty!)</t>
  </si>
  <si>
    <t>Chiedere ad Igli J840_XXX_1225_Battery_pack_critical_condition 1275</t>
  </si>
  <si>
    <t>0xA9D00</t>
  </si>
  <si>
    <t>Hybrid/EV Battery Temperature Sensor "A" Circuit Low</t>
  </si>
  <si>
    <t>Replace Battery</t>
  </si>
  <si>
    <t>The voltage at the Battery Temperature Sensor is continuously monitored, error is detcted in CMC0 if the measured voltage is below defined threshold value.</t>
  </si>
  <si>
    <t>0xA9E00</t>
  </si>
  <si>
    <t>Hybrid/EV Battery Temperature Sensor "A" Circuit High</t>
  </si>
  <si>
    <t>The voltage at the Battery Temperature Sensor is continuously monitored, error is detcted in CMC0 if the measured voltage exceeds the defined threshold value.</t>
  </si>
  <si>
    <t>0xAA000</t>
  </si>
  <si>
    <t>P0AA000</t>
  </si>
  <si>
    <t>Hybrid/EV Battery Positive Contactor Circuit</t>
  </si>
  <si>
    <t>L2 error: Switch-off path test fault, L2 error: Level 3 switch-off path test fault</t>
  </si>
  <si>
    <t>0xAA100</t>
  </si>
  <si>
    <t>P0AA100</t>
  </si>
  <si>
    <t>Hybrid/EV Battery Positive Contactor Circuit Stuck Closed</t>
  </si>
  <si>
    <t>DCDC converter has successfully raised DC Link voltage and the difference of high voltage measurement before and after positive contactor is within defined range.</t>
  </si>
  <si>
    <t>0xAA200</t>
  </si>
  <si>
    <t>Hybrid/EV Battery Positive Contactor Circuit Stuck Open</t>
  </si>
  <si>
    <t>voltage measurement after contactor is outside of range.</t>
  </si>
  <si>
    <t>0xAA400</t>
  </si>
  <si>
    <t>P0AA400</t>
  </si>
  <si>
    <t>Hybrid/EV Battery Negative Contactor Circuit Stuck Closed</t>
  </si>
  <si>
    <t>The Battery Negative Contactor is noncontinuously monitored by theBattery Control Unit (BCU) at startup and shutdown, error is detected if the DCDC converter has successfully raised DC Link voltage and voltage measurement after negative contactor is close to 0V.</t>
  </si>
  <si>
    <t>0xAA500</t>
  </si>
  <si>
    <t>P0AA500</t>
  </si>
  <si>
    <t>Hybrid/EV Battery Negative Contactor Circuit Stuck Open</t>
  </si>
  <si>
    <t>Voltage measurement after contactor is outside of range.</t>
  </si>
  <si>
    <t>0xA8092</t>
  </si>
  <si>
    <t>P0A8092</t>
  </si>
  <si>
    <t>BMC_F_Performance_R</t>
  </si>
  <si>
    <t>Batterie ersetzen</t>
  </si>
  <si>
    <t>BC(K) signal mskErrorBat_mu16.Bit1 == 1</t>
  </si>
  <si>
    <t>Replace battery</t>
  </si>
  <si>
    <t>0xA9568</t>
  </si>
  <si>
    <t>P0A9568</t>
  </si>
  <si>
    <t>BJB_S_Pyro_HV_ShutOff</t>
  </si>
  <si>
    <t>(1) Überprüfung, ob P160900 eingetragen, falls ja, dortiger Fehlerbehandlung folgen - ohne redundante Datenhaltung: (2) Tausch der BJB (3) Durchführung der Rücksetzroutine 31 01 03 0D - mit redundanter Datenhaltung: (2) Tausch der BJB (3) Durchführung der Routine zur Übernahme sicherheitsrelevanter Daten aus dem BMC (4) Durchführung der Rücksetzroutine 31 01 03 0D</t>
  </si>
  <si>
    <t>CAN- signal UI2_Pyro_Status_XIX_UI2_03_XIX_BMC_CAN01 == 3</t>
  </si>
  <si>
    <t>(1) Check if P160900 is logged; if so, follow the error handling procedure there. - Without redundant data storage: (2) Replace the BJB (3) Execute the reset routine 31 01 03 0D - With redundant data storage: (2) Replace the BJB (3) Execute the routine to transfer safety-relevant data from the BMC (4) Execute the reset routine 31 01 03 0D</t>
  </si>
  <si>
    <t>0xA9596</t>
  </si>
  <si>
    <t>P0A9596</t>
  </si>
  <si>
    <t>BJB_S_Pyro_Circuit</t>
  </si>
  <si>
    <t>CAN- signal UI2_Pyro_Status_XIX_UI2_03_XIX_BMC_CAN01 == 1</t>
  </si>
  <si>
    <t>0xA9B12</t>
  </si>
  <si>
    <t>P0A9B12</t>
  </si>
  <si>
    <t>Hybrid/EV Battery Temperature Sensor "A" - Circuit Short To Battery</t>
  </si>
  <si>
    <t>Falls Fehler statisch eingetragen: Bei Flachboden (1) Tausch der gesamten Batterie (2) Durchführung der Rücksetzroutinen für alle CMCs 31 01 03 0C + CMC-ID Bei Hochboden (1) Tausch des oberen Batteriefloor (2) Durchführung der Rücksetzroutinen für CMC 01 und CMC 02: 31 01 03 0C + CMC-ID</t>
  </si>
  <si>
    <t>SYS_X_J840_1_0326_88_ECU_Replace_Fault [LB636]</t>
  </si>
  <si>
    <t>If the fault is statically logged: For flat floor (1) Replace the entire battery (2) Perform the reset routines for all CMCs 31 01 03 0C + CMC-ID For high floor (1) Replace the upper battery floor (2) Perform the reset routines for CMC 01 and CMC 02: 31 01 03 0C + CMC-ID</t>
  </si>
  <si>
    <t>0xA9B14</t>
  </si>
  <si>
    <t>P0A9B14</t>
  </si>
  <si>
    <t>Combine_event_CMC01_S_Temp_SCG</t>
  </si>
  <si>
    <t>the temperature measurement value of SW-SW interface s_arrayTempSensorCMCModuleTemp &gt;= threshold value p_TModulTempSensorSCG</t>
  </si>
  <si>
    <t>0xA9B16</t>
  </si>
  <si>
    <t>P0A9B16</t>
  </si>
  <si>
    <t>Combine_event_CMC01_S_Temp_ORL</t>
  </si>
  <si>
    <t>&lt;![CDATA[0xC01212: Temperature value of Temperature sensor CMC-T1 &lt;= p_TModulTempSensorORL 0xC01222: Temperature value of Temperature sensor CMC-T2 &lt;= p_TModulTempSensorORL 0xC01232: Temperature value of Temperature sensor CMC-T3 &lt;= p_TModulTempSensorORL 0xC01242: Temperature value of Temperature sensor CMC-T4 &lt;= p_TModulTempSensorORL 0xC01252: Temperature value of Temperature sensor CMC-T5 &lt;= p_TModulTempSensorORL 0xC05212: Temperature value of Temperature sensor CMC-TR1 &lt;= p_TModulTRDTempSensorORL 0xC05222: Temperature value of Temperature sensor CMC-TR2 &lt;= p_TModulTRDTempSensorORL 0xC05232: Temperature value of Temperature sensor CMC-TR3 &lt;= p_TModulTRDTempSensorORL]]&gt;</t>
  </si>
  <si>
    <t>0xA9B17</t>
  </si>
  <si>
    <t>P0A9B17</t>
  </si>
  <si>
    <t>Combine_event_CMC01_S_Temp_ORH</t>
  </si>
  <si>
    <t>0xC01211: Temperature value of Temperature sensor CMC-T1 &gt;= p_TModulTempSensorORH 0xC01221: Temperature value of Temperature sensor CMC-T2 &gt;= p_TModulTempSensorORH 0xC01231: Temperature value of Temperature sensor CMC-T3 &gt;= p_TModulTempSensorORH 0xC01241: Temperature value of Temperature sensor CMC-T4 &gt;= p_TModulTempSensorORH 0xC01251: Temperature value of Temperature sensor CMC-T5 &gt;= p_TModulTempSensorORH 0xC05211: Temperature value of Temperature sensor CMC-TR1 &gt;= p_TModulTRDTempSensorORH 0xC05221: Temperature value of Temperature sensor CMC-TR2 &gt;= p_TModulTRDTempSensorORH 0xC05231: Temperature value of Temperature sensor CMC-TR3 &gt;= p_TModulTRDTempSensorORH</t>
  </si>
  <si>
    <t>0xA9B23</t>
  </si>
  <si>
    <t>P0A9B23</t>
  </si>
  <si>
    <t>Combine_event_CMC01_S_Temp_RAS</t>
  </si>
  <si>
    <t>ABS(s_CMCTempSensorXX – s_CMC0TempSensorXX_Start) &lt; p_dTDeltaSingleSensorRAS AND ABS(s_CMC0YTempMedian_Start - s_CMC0YTempMedian) &gt; p_TDeltaMedianRAS for t &gt; p_tWaitingRAS On INIT s_CMC01TempMedian_Start = s_CMC01TempMedian = 0 s_CMC01TempSensor1_Start=s_CMC01TempSensor1 = 0 IF Set Condition {ABS(s_CMCTempSensorXX – s_CMCTempSensorXX_Start) &lt; p_dTDeltaSingleSensorRAS } = False (without considering Qualification time) Update immediately THEN s_CMC0YTempMedian_Start = s_CMC0YTempMedian s_CMCTempSensorXX_Start = s_CMCTempSensorXX</t>
  </si>
  <si>
    <t>0xA9B27</t>
  </si>
  <si>
    <t>P0A9B27</t>
  </si>
  <si>
    <t>Combine_event_CMC01_S_Temp_RAG</t>
  </si>
  <si>
    <t>ABS(s_CMCTempSensorXX – s_CMCTempSensorXX_Start) &gt; p_dTDeltaCellSenorRAG Initialization- CMCTempSensorXX_Start=s_CMCTempSensorXX (First valid measurement) IF Set Condition is False, Update immediately CMCTempSensorXX_Start = s_CMCTempSensorXX</t>
  </si>
  <si>
    <t>0xA9B2C</t>
  </si>
  <si>
    <t>P0A9B2C</t>
  </si>
  <si>
    <t>Combine_event_CMC01_S_Temp_RAL</t>
  </si>
  <si>
    <t>&lt;![CDATA[0xC01214: the temperature measurement value of sensor CMC-T1 &lt; (s_CMC1TempMedian - p_dTCellDeltaRAL) 0xC01224: the temperature measurement value of sensor CMC-T2 &lt; (s_CMC1TempMedian - p_dTCellDeltaRAL) 0xC01234: the temperature measurement value of sensor CMC-T3 &lt; (s_CMC1TempMedian - p_dTCellDeltaRAL) 0xC01244: the temperature measurement value of sensor CMC-T4 &lt; (s_CMC1TempMedian - p_dTCellDeltaRAL) 0xC01254: the temperature measurement value of sensor CMC-T5 &lt; (s_CMC1TempMedian - p_dTCellDeltaRAL) 0xC05214: the temperature measurement value of sensor CMC-TR1 &lt; (s_CMC1TempMedian - p_dTCellDeltaRAL) 0xC05224: the temperature measurement value of sensor CMC-TR2 &lt; (s_CMC1TempMedian - p_dTCellDeltaRAL) 0xC05234: the temperature measurement value of sensor CMC-TR3 &lt; (s_CMC1TempMedian - p_dTCellDeltaRAL)]]&gt;</t>
  </si>
  <si>
    <t>0xA9B2D</t>
  </si>
  <si>
    <t>P0A9B2D</t>
  </si>
  <si>
    <t>Combine_event_CMC01_S_Temp_RAH</t>
  </si>
  <si>
    <t>0xC01213: the temperature measurement value of sensor CMC-T1 &gt; (s_CMC1TempMedian + p_dTCellDeltaRAH) 0xC01223: the temperature measurement value of sensor CMC-T2 &gt; (s_CMC1TempMedian + p_dTCellDeltaRAH) 0xC01233: the temperature measurement value of sensor CMC-T3 &gt; (s_CMC1TempMedian + p_dTCellDeltaRAH) 0xC01243: the temperature measurement value of sensor CMC-T4 &gt; (s_CMC1TempMedian + p_dTCellDeltaRAH) 0xC01253: the temperature measurement value of sensor CMC-T5 &gt; (s_CMC1TempMedian + p_dTCellDeltaRAH) 0xC05213: the temperature measurement value of sensor CMC-TR1 &gt; (s_CMC1TempMedian + p_dTCellDeltaRAH) 0xC05223: the temperature measurement value of sensor CMC-TR2 &gt; (s_CMC1TempMedian + p_dTCellDeltaRAH) 0xC05233: the temperature measurement value of sensor CMC-TR3 &gt; (s_CMC1TempMedian + p_dTCellDeltaRAH)</t>
  </si>
  <si>
    <t>0xA9B62</t>
  </si>
  <si>
    <t>P0A9B62</t>
  </si>
  <si>
    <t>Combine_event_CMC01_S_Temp_RAT</t>
  </si>
  <si>
    <t>Falls Fehler statisch eingetragen: Bei Flachboden (1) Tausch der gesamten Batterie (2) Durchführung der Rücksetzroutinen für alle CMCs 31 01 03 0C + CMC-ID Bei Hochboden (1) Tausch des oberen Batteriefloors (2) Durchführung der Rücksetzroutinen für CMC 01 und CMC 02: 31 01 03 0C + CMC-ID</t>
  </si>
  <si>
    <t>0xC0112F: |(CMC Temperature sensor T01 - CMC Temperature sensor T02)| &gt;= (p_TWECMCTemp01 + p_TWECMCTemp02) + p_PerMgnModulTempSensorRAT(p_TWECMCTemp01 + p_TWECMCTemp02) 0xC0134F: |(CMC Temperature sensor T03 - CMC Temperature sensor T04)| &gt;= (p_TWECMCTemp03 + p_TWECMCTemp04) + p_PerMgnModulTempSensorRAT(p_TWECMCTemp03 + p_TWECMCTemp04)</t>
  </si>
  <si>
    <t>0xC01211</t>
  </si>
  <si>
    <t>P0A9C00</t>
  </si>
  <si>
    <t>CMC_S_Temp_T1_ORH</t>
  </si>
  <si>
    <t>Temperature value of Temperature sensor CMC-T1 &gt;= p_TModulTempSensorORH</t>
  </si>
  <si>
    <t>0xC01221</t>
  </si>
  <si>
    <t>CMC_S_Temp_T2_ORH</t>
  </si>
  <si>
    <t>Temperature value of Temperature sensor CMC-T2 &gt;= p_TModulTempSensorORH</t>
  </si>
  <si>
    <t>0xAA047</t>
  </si>
  <si>
    <t>P0AA047</t>
  </si>
  <si>
    <t>Hybrid/EV Battery Positive Contactor "A" - Watchdog / Safety µC Failure</t>
  </si>
  <si>
    <t>0xAA048</t>
  </si>
  <si>
    <t>P0AA048</t>
  </si>
  <si>
    <t>Hybrid/EV Battery Positive Contactor "A" - Supervision Software Failure</t>
  </si>
  <si>
    <t>0xAA072</t>
  </si>
  <si>
    <t>P0AA072</t>
  </si>
  <si>
    <t>Hybrid/EV Battery Positive Contactor "A" - Actuator Stuck Open</t>
  </si>
  <si>
    <t>0xAA073</t>
  </si>
  <si>
    <t>P0AA073</t>
  </si>
  <si>
    <t>Hybrid/EV Battery Positive Contactor "A" - Actuator Stuck Closed</t>
  </si>
  <si>
    <t>0xC01231</t>
  </si>
  <si>
    <t>CMC_S_Temp_T3_ORH</t>
  </si>
  <si>
    <t>Temperature value of Temperature sensor CMC-T3 &gt;= p_TModulTempSensorORH</t>
  </si>
  <si>
    <t>0xC01241</t>
  </si>
  <si>
    <t>CMC_S_Temp_T4_ORH</t>
  </si>
  <si>
    <t>Temperature value of Temperature sensor CMC-T4 &gt;= p_TModulTempSensorORH</t>
  </si>
  <si>
    <t>0xAA372</t>
  </si>
  <si>
    <t>P0AA372</t>
  </si>
  <si>
    <t>Hybrid/EV Battery Negative Contactor "A" - Actuator Stuck Open</t>
  </si>
  <si>
    <t>0xAA373</t>
  </si>
  <si>
    <t>P0AA373</t>
  </si>
  <si>
    <t>Hybrid/EV Battery Negative Contactor "A" - Actuator Stuck Closed</t>
  </si>
  <si>
    <t>0xC01251</t>
  </si>
  <si>
    <t>CMC_S_Temp_T5_ORH</t>
  </si>
  <si>
    <t>Temperature value of Temperature sensor CMC-T5 &gt;= p_TModulTempSensorORH</t>
  </si>
  <si>
    <t>0xC05211</t>
  </si>
  <si>
    <t>CMC_S_Temp_TR1_ORH</t>
  </si>
  <si>
    <t>Temperature value of Temperature sensor CMC-TR1 &gt;= p_TModulTRDTempSensorORH</t>
  </si>
  <si>
    <t>0xC05221</t>
  </si>
  <si>
    <t>CMC_S_Temp_TR2_ORH</t>
  </si>
  <si>
    <t>Temperature value of Temperature sensor CMC-TR2 &gt;= p_TModulTRDTempSensorORH</t>
  </si>
  <si>
    <t>0xE3164</t>
  </si>
  <si>
    <t>P0E3164</t>
  </si>
  <si>
    <t>DC/DC Converter Voltage Sensor "A" - Signal Plausibility Failure</t>
  </si>
  <si>
    <t>0xE3614</t>
  </si>
  <si>
    <t>P0E3614</t>
  </si>
  <si>
    <t>DC/DC Converter Voltage Sensor "B" - Circuit Short To Ground or Open</t>
  </si>
  <si>
    <t>0xC05231</t>
  </si>
  <si>
    <t>CMC_S_Temp_TR3_ORH</t>
  </si>
  <si>
    <t>Temperature value of Temperature sensor CMC-TR3 &gt;= p_TModulTRDTempSensorORH</t>
  </si>
  <si>
    <t>0xAA701</t>
  </si>
  <si>
    <t>P0AA701</t>
  </si>
  <si>
    <t>Hybrid/EV Battery Voltage Isolation Sensor - General Electrical Failure</t>
  </si>
  <si>
    <t>0xE3615</t>
  </si>
  <si>
    <t>P0E3615</t>
  </si>
  <si>
    <t>DC/DC Converter Voltage Sensor "B" - Circuit Short To Battery or Open</t>
  </si>
  <si>
    <t>0xE3616</t>
  </si>
  <si>
    <t>P0E3616</t>
  </si>
  <si>
    <t>DC/DC Converter Voltage Sensor "B" - Circuit Voltage Below Threshold</t>
  </si>
  <si>
    <t>0xE3617</t>
  </si>
  <si>
    <t>P0E3617</t>
  </si>
  <si>
    <t>DC/DC Converter Voltage Sensor "B" - Circuit Voltage Above Threshold</t>
  </si>
  <si>
    <t>0xE3662</t>
  </si>
  <si>
    <t>P0E3662</t>
  </si>
  <si>
    <t>DC/DC Converter Voltage Sensor "B" - Signal Compare Failure</t>
  </si>
  <si>
    <t>0xE3684</t>
  </si>
  <si>
    <t>P0E3684</t>
  </si>
  <si>
    <t>DC/DC Converter Voltage Sensor "B" - Signal Below Allowable Range</t>
  </si>
  <si>
    <t>0xE3685</t>
  </si>
  <si>
    <t>P0E3685</t>
  </si>
  <si>
    <t>DC/DC Converter Voltage Sensor "B" - Signal Above Allowable Range</t>
  </si>
  <si>
    <t>0xE5114</t>
  </si>
  <si>
    <t>P0E5114</t>
  </si>
  <si>
    <t>DC/DC Converter Current Sensor "A" - Circuit Short To Ground or Open</t>
  </si>
  <si>
    <t>0xAB992</t>
  </si>
  <si>
    <t>P0AB992</t>
  </si>
  <si>
    <t>BMC_F_SMK_TO</t>
  </si>
  <si>
    <t>Tausch BJB</t>
  </si>
  <si>
    <t>Exchange BJB</t>
  </si>
  <si>
    <t>0xC01212</t>
  </si>
  <si>
    <t>CMC_S_Temp_T1_ORL</t>
  </si>
  <si>
    <t>Temperature value of Temperature sensor CMC-T1 &lt;= p_TModulTempSensorORL</t>
  </si>
  <si>
    <t>0xE5115</t>
  </si>
  <si>
    <t>P0E5115</t>
  </si>
  <si>
    <t>DC/DC Converter Current Sensor "A" - Circuit Short To Battery or Open</t>
  </si>
  <si>
    <t>0xABA11</t>
  </si>
  <si>
    <t>P0ABA11</t>
  </si>
  <si>
    <t>Hybrid/EV Battery Pack Voltage Sense "A" - Circuit Short To Ground</t>
  </si>
  <si>
    <t>0xE5116</t>
  </si>
  <si>
    <t>P0E5116</t>
  </si>
  <si>
    <t>DC/DC Converter Current Sensor "A" - Circuit Voltage Below Threshold</t>
  </si>
  <si>
    <t>0xE5117</t>
  </si>
  <si>
    <t>P0E5117</t>
  </si>
  <si>
    <t>DC/DC Converter Current Sensor "A" - Circuit Voltage Above Threshold</t>
  </si>
  <si>
    <t>0xE5162</t>
  </si>
  <si>
    <t>P0E5162</t>
  </si>
  <si>
    <t>DC/DC Converter Current Sensor "A" - Signal Compare Failure</t>
  </si>
  <si>
    <t>0xE9614</t>
  </si>
  <si>
    <t>P0E9614</t>
  </si>
  <si>
    <t>DC/DC Converter Voltage Sensor "C" - Circuit Short To Ground or Open</t>
  </si>
  <si>
    <t>0xE9615</t>
  </si>
  <si>
    <t>P0E9615</t>
  </si>
  <si>
    <t>DC/DC Converter Voltage Sensor "C" - Circuit Short To Battery or Open</t>
  </si>
  <si>
    <t>0xE9616</t>
  </si>
  <si>
    <t>P0E9616</t>
  </si>
  <si>
    <t>DC/DC Converter Voltage Sensor "C" - Circuit Voltage Below Threshold</t>
  </si>
  <si>
    <t>0xE9617</t>
  </si>
  <si>
    <t>P0E9617</t>
  </si>
  <si>
    <t>DC/DC Converter Voltage Sensor "C" - Circuit Voltage Above Threshold</t>
  </si>
  <si>
    <t>0xE9684</t>
  </si>
  <si>
    <t>P0E9684</t>
  </si>
  <si>
    <t>DC/DC Converter Voltage Sensor "C" - Signal Below Allowable Range</t>
  </si>
  <si>
    <t>0xABC00</t>
  </si>
  <si>
    <t>Hybrid/EV Battery Pack Voltage Sense "A" Circuit Low</t>
  </si>
  <si>
    <t>Information</t>
  </si>
  <si>
    <t>If the measurement of the cell voltage sensor is lower than a defined threshold depending on cell temperature.</t>
  </si>
  <si>
    <t>information</t>
  </si>
  <si>
    <t>0xC01222</t>
  </si>
  <si>
    <t>CMC_S_Temp_T2_ORL</t>
  </si>
  <si>
    <t>Temperature value of Temperature sensor CMC-T2 &lt; p_TModulTempSensorORL</t>
  </si>
  <si>
    <t>0xABF01</t>
  </si>
  <si>
    <t>P0ABF01</t>
  </si>
  <si>
    <t>Hybrid/EV Battery Pack Current Sensor "A" - General Electrical Failure</t>
  </si>
  <si>
    <t>0xE9685</t>
  </si>
  <si>
    <t>P0E9685</t>
  </si>
  <si>
    <t>DC/DC Converter Voltage Sensor "C" - Signal Above Allowable Range</t>
  </si>
  <si>
    <t>0xE9B11</t>
  </si>
  <si>
    <t>P0E9B11</t>
  </si>
  <si>
    <t>DCDC_F_GST_78</t>
  </si>
  <si>
    <t>MLBevo: CAN- Signal DCDC_HV_Komponentenfehler_VLD == 1 CAN- signal DCDC_HV_Komponentenfehler_78 == 3 E3: CAN- Signal DCDC_NV_Komponentenfehler_VLD == 1 CAN- signal DCDC_NV_Komponentenfehler_78 == 3</t>
  </si>
  <si>
    <t>0xE9B14</t>
  </si>
  <si>
    <t>P0E9B14</t>
  </si>
  <si>
    <t>DC/DC Converter Current Sensor "B" - Circuit Short To Ground or Open</t>
  </si>
  <si>
    <t>0xE9B15</t>
  </si>
  <si>
    <t>P0E9B15</t>
  </si>
  <si>
    <t>DC/DC Converter Current Sensor "B" - Circuit Short To Battery or Open</t>
  </si>
  <si>
    <t>0xE9B16</t>
  </si>
  <si>
    <t>P0E9B16</t>
  </si>
  <si>
    <t>DC/DC Converter Current Sensor "B" - Circuit Voltage Below Threshold</t>
  </si>
  <si>
    <t>0xABF1F</t>
  </si>
  <si>
    <t>P0ABF1F</t>
  </si>
  <si>
    <t>Hybrid/EV Battery Pack Current Sensor "A" - Circuit Intermittent</t>
  </si>
  <si>
    <t>0xABF48</t>
  </si>
  <si>
    <t>P0ABF48</t>
  </si>
  <si>
    <t>Hybrid/EV Battery Pack "A" Current Sensor "A" - Supervision Software Failure</t>
  </si>
  <si>
    <t>0xC01232</t>
  </si>
  <si>
    <t>CMC_S_Temp_T3_ORL</t>
  </si>
  <si>
    <t>Temperature value of Temperature sensor CMC-T3 &lt; p_TModulTempSensorORL</t>
  </si>
  <si>
    <t>0xC01242</t>
  </si>
  <si>
    <t>CMC_S_Temp_T4_ORL</t>
  </si>
  <si>
    <t>Temperature value of Temperature sensor CMC-T4 &lt; p_TModulTempSensorORL</t>
  </si>
  <si>
    <t>0xC01252</t>
  </si>
  <si>
    <t>CMC_S_Temp_T5_ORL</t>
  </si>
  <si>
    <t>Temperature value of Temperature sensor CMC-T5 ? p_TModulTempSensorORL</t>
  </si>
  <si>
    <t>0xC05212</t>
  </si>
  <si>
    <t>CMC_S_Temp_TR1_ORL</t>
  </si>
  <si>
    <t>Temperature value of Temperature sensor CMC-TR1 ? p_TModulTRDTempSensorORL</t>
  </si>
  <si>
    <t>0xAC511</t>
  </si>
  <si>
    <t>P0AC511</t>
  </si>
  <si>
    <t>Hybrid/EV Battery Temperature Sensor "B" - Circuit Short To Ground</t>
  </si>
  <si>
    <t>0xC05222</t>
  </si>
  <si>
    <t>CMC_S_Temp_TR2_ORL</t>
  </si>
  <si>
    <t>Temperature value of Temperature sensor CMC-TR2 &lt;= p_TModulTRDTempSensorORL</t>
  </si>
  <si>
    <t>0xC05232</t>
  </si>
  <si>
    <t>CMC_S_Temp_TR3_ORL</t>
  </si>
  <si>
    <t>Temperature value of Temperature sensor CMC-TR3 &lt;= p_TModulTRDTempSensorORL</t>
  </si>
  <si>
    <t>0xC01213</t>
  </si>
  <si>
    <t>CMC_S_Temp_T1_RAH</t>
  </si>
  <si>
    <t>the temperature measurement value of sensor CMC-T1 &gt; (s_CMC1TempMedian + p_dTCellDeltaRAH)</t>
  </si>
  <si>
    <t>0xC01223</t>
  </si>
  <si>
    <t>CMC_S_Temp_T2_RAH</t>
  </si>
  <si>
    <t>the temperature measurement value of sensor CMC-T2 &gt; (s_CMC1TempMedian + p_dTCellDeltaRAH)</t>
  </si>
  <si>
    <t>0xC01233</t>
  </si>
  <si>
    <t>CMC_S_Temp_T3_RAH</t>
  </si>
  <si>
    <t>the temperature measurement value of sensor CMC-T3 &gt; (s_CMC1TempMedian + p_dTCellDeltaRAH)</t>
  </si>
  <si>
    <t>0xC01243</t>
  </si>
  <si>
    <t>CMC_S_Temp_T4_RAH</t>
  </si>
  <si>
    <t>the temperature measurement value of sensor CMC-T4 &gt; (s_CMC1TempMedian + p_dTCellDeltaRAH)</t>
  </si>
  <si>
    <t>0xC01253</t>
  </si>
  <si>
    <t>CMC_S_Temp_T5_RAH</t>
  </si>
  <si>
    <t>the temperature measurement value of sensor CMC-T5 &gt; (s_CMC1TempMedian + p_dTCellDeltaRAH)</t>
  </si>
  <si>
    <t>0xC05213</t>
  </si>
  <si>
    <t>CMC_S_Temp_TR1_RAH</t>
  </si>
  <si>
    <t>the temperature measurement value of sensor CMC-TR1 &gt; (s_CMC1TempMedian + p_dTCellDeltaRAH)</t>
  </si>
  <si>
    <t>0xC05223</t>
  </si>
  <si>
    <t>CMC_S_Temp_TR2_RAH</t>
  </si>
  <si>
    <t>the temperature measurement value of sensor CMC-TR2 &gt; (s_CMC1TempMedian + p_dTCellDeltaRAH)</t>
  </si>
  <si>
    <t>0xC05233</t>
  </si>
  <si>
    <t>CMC_S_Temp_TR3_RAH</t>
  </si>
  <si>
    <t>the temperature measurement value of sensor CMC-TR3 &gt; (s_CMC1TempMedian + p_dTCellDeltaRAH)</t>
  </si>
  <si>
    <t>0xC01214</t>
  </si>
  <si>
    <t>CMC_S_Temp_T1_RAL</t>
  </si>
  <si>
    <t>the temperature measurement value of sensor CMC-T1 &lt; (s_CMC1TempMedian - p_dTCellDeltaRAL)</t>
  </si>
  <si>
    <t>0xC01224</t>
  </si>
  <si>
    <t>CMC_S_Temp_T2_RAL</t>
  </si>
  <si>
    <t>the temperature measurement value of sensor CMC-T2 &lt; (s_CMC1TempMedian - p_dTCellDeltaRAL)</t>
  </si>
  <si>
    <t>0xC01234</t>
  </si>
  <si>
    <t>CMC_S_Temp_T3_RAL</t>
  </si>
  <si>
    <t>the temperature measurement value of sensor CMC-T3 &lt; (s_CMC1TempMedian - p_dTCellDeltaRAL)</t>
  </si>
  <si>
    <t>0xC01244</t>
  </si>
  <si>
    <t>CMC_S_Temp_T4_RAL</t>
  </si>
  <si>
    <t>the temperature measurement value of sensor CMC-T4 &lt; (s_CMC1TempMedian - p_dTCellDeltaRAL)</t>
  </si>
  <si>
    <t>0xC01254</t>
  </si>
  <si>
    <t>CMC_S_Temp_T5_RAL</t>
  </si>
  <si>
    <t>the temperature measurement value of sensor CMC-T5 &lt; (s_CMC1TempMedian - p_dTCellDeltaRAL)</t>
  </si>
  <si>
    <t>0xC05214</t>
  </si>
  <si>
    <t>CMC_S_Temp_TR1_RAL</t>
  </si>
  <si>
    <t>the temperature measurement value of sensor CMC-TR1 &lt; (s_CMC1TempMedian - p_dTCellDeltaRAL)</t>
  </si>
  <si>
    <t>0xC05224</t>
  </si>
  <si>
    <t>CMC_S_Temp_TR2_RAL</t>
  </si>
  <si>
    <t>the temperature measurement value of sensor CMC-TR2 &lt; (s_CMC1TempMedian - p_dTCellDeltaRAL)</t>
  </si>
  <si>
    <t>0xC05234</t>
  </si>
  <si>
    <t>CMC_S_Temp_TR3_RAL</t>
  </si>
  <si>
    <t>the temperature measurement value of sensor CMC-TR3 &lt; (s_CMC1TempMedian - p_dTCellDeltaRAL)</t>
  </si>
  <si>
    <t>0xC0112F</t>
  </si>
  <si>
    <t>CMC_S_Temp_1_2_RAT</t>
  </si>
  <si>
    <t>|(CMC Temperature sensor T01 - CMC Temperature sensor T02)| &gt;= (p_TWECMCTemp01 + p_TWECMCTemp02) + p_PerMgnModulTempSensorRAT(p_TWECMCTemp01 + p_TWECMCTemp02) 992PA: after Wakeup- (Temperature value cell module sensor 01 - Temperature value cell module sensor 02)| &gt;= p_TCMCTempInit0102 Cyclic- |(Temperature value cell module sensor 01 - Temperature value cell module sensor 02)| &gt;= p_TCMCTemp0102</t>
  </si>
  <si>
    <t>0xC0134F</t>
  </si>
  <si>
    <t>CMC_S_Temp_3_4_RAT</t>
  </si>
  <si>
    <t>|(CMC Temperature sensor T03 - CMC Temperature sensor T04)| &gt;= (p_TWECMCTemp03 + p_TWECMCTemp04) + p_PerMgnModulTempSensorRAT(p_TWECMCTemp03 + p_TWECMCTemp04) 992PA: after Wakeup- (Temperature value cell module sensor 03 - Temperature value cell module sensor 04)| &gt;= p_TCMCTempInit0304 Cyclic- |(Temperature value cell module sensor 03 - Temperature value cell module sensor 04)| &gt;= p_TCMCTemp0304</t>
  </si>
  <si>
    <t>0xC01217</t>
  </si>
  <si>
    <t>CMC_S_Temp_T1_SCG</t>
  </si>
  <si>
    <t>0xC01227</t>
  </si>
  <si>
    <t>CMC_S_Temp_T2_SCG</t>
  </si>
  <si>
    <t>0xC01237</t>
  </si>
  <si>
    <t>CMC_S_Temp_T3_SCG</t>
  </si>
  <si>
    <t>0xC01247</t>
  </si>
  <si>
    <t>CMC_S_Temp_T4_SCG</t>
  </si>
  <si>
    <t>0xC01257</t>
  </si>
  <si>
    <t>CMC_S_Temp_T5_SCG</t>
  </si>
  <si>
    <t>0xC05217</t>
  </si>
  <si>
    <t>CMC_S_Temp_TR1_SCG</t>
  </si>
  <si>
    <t>0xC05227</t>
  </si>
  <si>
    <t>CMC_S_Temp_TR2_SCG</t>
  </si>
  <si>
    <t>0xC05237</t>
  </si>
  <si>
    <t>CMC_S_Temp_TR3_SCG</t>
  </si>
  <si>
    <t>0xC01218</t>
  </si>
  <si>
    <t>CMC_S_Temp_T1_SCB</t>
  </si>
  <si>
    <t>Temperature value of Temperature sensor CMC-T1 &lt;= p_TModulTempSensorSCB</t>
  </si>
  <si>
    <t>0xC01228</t>
  </si>
  <si>
    <t>CMC_S_Temp_T2_SCB</t>
  </si>
  <si>
    <t>Temperature value of Temperature sensor CMC-T2 &lt;= p_TModulTempSensorSCB</t>
  </si>
  <si>
    <t>0xC01238</t>
  </si>
  <si>
    <t>CMC_S_Temp_T3_SCB</t>
  </si>
  <si>
    <t>Temperature value of Temperature sensor CMC-T3 &lt;= p_TModulTempSensorSCB</t>
  </si>
  <si>
    <t>0xC01248</t>
  </si>
  <si>
    <t>CMC_S_Temp_T4_SCB</t>
  </si>
  <si>
    <t>Temperature value of Temperature sensor CMC-T4 &lt;= p_TModulTempSensorSCB</t>
  </si>
  <si>
    <t>0xC01258</t>
  </si>
  <si>
    <t>CMC_S_Temp_T5_SCB</t>
  </si>
  <si>
    <t>Temperature value of Temperature sensor CMC-T5 &lt;= p_TModulTempSensorSCB</t>
  </si>
  <si>
    <t>0xC05218</t>
  </si>
  <si>
    <t>CMC_S_Temp_TR1_SCB</t>
  </si>
  <si>
    <t>Temperature value of Temperature sensor CMC-TR1 &lt;= p_TModulTRDTempSensorSCB</t>
  </si>
  <si>
    <t>0xC05228</t>
  </si>
  <si>
    <t>CMC_S_Temp_TR2_SCB</t>
  </si>
  <si>
    <t>Temperature value of Temperature sensor CMC-TR2 &lt;= p_TModulTRDTempSensorSCB</t>
  </si>
  <si>
    <t>0xC05238</t>
  </si>
  <si>
    <t>CMC_S_Temp_TR3_SCB</t>
  </si>
  <si>
    <t>Temperature value of Temperature sensor CMC-TR3 &lt;= p_TModulTRDTempSensorSCB</t>
  </si>
  <si>
    <t>0xC0121A</t>
  </si>
  <si>
    <t>P0A9F00</t>
  </si>
  <si>
    <t>CMC_S_Temp_T1_RAS</t>
  </si>
  <si>
    <t>0xC0122A</t>
  </si>
  <si>
    <t>CMC_S_Temp_T2_RAS</t>
  </si>
  <si>
    <t>0xC0123A</t>
  </si>
  <si>
    <t>CMC_S_Temp_T3_RAS</t>
  </si>
  <si>
    <t>0xC0124A</t>
  </si>
  <si>
    <t>CMC_S_Temp_T4_RAS</t>
  </si>
  <si>
    <t>0xC0125A</t>
  </si>
  <si>
    <t>CMC_S_Temp_T5_RAS</t>
  </si>
  <si>
    <t>0xC0521A</t>
  </si>
  <si>
    <t>CMC_S_Temp_TR1_RAS</t>
  </si>
  <si>
    <t>0xC0522A</t>
  </si>
  <si>
    <t>CMC_S_Temp_TR2_RAS</t>
  </si>
  <si>
    <t>0xC0523A</t>
  </si>
  <si>
    <t>CMC_S_Temp_TR3_RAS</t>
  </si>
  <si>
    <t>0xC0121B</t>
  </si>
  <si>
    <t>CMC_S_Temp_T1_RAG</t>
  </si>
  <si>
    <t>0xC0122B</t>
  </si>
  <si>
    <t>CMC_S_Temp_T2_RAG</t>
  </si>
  <si>
    <t>0xC0123B</t>
  </si>
  <si>
    <t>CMC_S_Temp_T3_RAG</t>
  </si>
  <si>
    <t>0xC0124B</t>
  </si>
  <si>
    <t>CMC_S_Temp_T4_RAG</t>
  </si>
  <si>
    <t>0xC0125B</t>
  </si>
  <si>
    <t>CMC_S_Temp_T5_RAG</t>
  </si>
  <si>
    <t>0xC0521B</t>
  </si>
  <si>
    <t>CMC_S_Temp_TR1_RAG</t>
  </si>
  <si>
    <t>0xC0522B</t>
  </si>
  <si>
    <t>CMC_S_Temp_TR2_RAG</t>
  </si>
  <si>
    <t>0xC0523B</t>
  </si>
  <si>
    <t>CMC_S_Temp_TR3_RAG</t>
  </si>
  <si>
    <t>0xAC512</t>
  </si>
  <si>
    <t>P0AC512</t>
  </si>
  <si>
    <t>Hybrid/EV Battery Temperature Sensor "B" - Circuit Short To Battery</t>
  </si>
  <si>
    <t>0xAC514</t>
  </si>
  <si>
    <t>P0AC514</t>
  </si>
  <si>
    <t>Combine_event_CMC02_S_Temp_SCG</t>
  </si>
  <si>
    <t>0xAC516</t>
  </si>
  <si>
    <t>P0AC516</t>
  </si>
  <si>
    <t>Combine_event_CMC02_S_Temp_ORL</t>
  </si>
  <si>
    <t>&lt;![CDATA[0xC01262: Temperature value of Temperature sensor CMC-T6 &lt;= p_TModulTempSensorORL 0xC01272: Temperature value of Temperature sensor CMC-T6 &lt;= p_TModulTempSensorORL 0xC01282: Temperature value of Temperature sensor CMC-T8 &lt;= p_TModulTempSensorORL 0xC02212: Temperature value of Temperature sensor CMC-T9 &lt;= p_TModulTempSensorORL 0xC02222: Temperature value of Temperature sensor CMC-T10 &lt;= p_TModulTempSensorORL 0xC05242: Temperature value of Temperature sensor CMC-TR4 &lt;= p_TModulTRDTempSensorORL 0xC05252: Temperature value of Temperature sensor CMC-TR5 &lt;= p_TModulTRDTempSensorORL 0xC05262: Temperature value of Temperature sensor CMC-TR6 &lt;= p_TModulTRDTempSensorORL]]&gt;</t>
  </si>
  <si>
    <t>0xAC517</t>
  </si>
  <si>
    <t>P0AC517</t>
  </si>
  <si>
    <t>Combine_event_CMC02_S_Temp_ORH</t>
  </si>
  <si>
    <t>0xC01261: Temperature value of Temperature sensor CMC-T6 &gt;= p_TModulTempSensorORH 0xC01271: Temperature value of Temperature sensor CMC-T7 &gt;= p_TModulTempSensorORH 0xC01281: Temperature value of Temperature sensor CMC-T8 &gt;= p_TModulTempSensorORH 0xC02211: Temperature value of Temperature sensor CMC-T9 &gt;= p_TModulTempSensorORH 0xC02221: Temperature value of Temperature sensor CMC-T10 &gt;= p_TModulTempSensorORH 0xC05241: Temperature value of Temperature sensor CMC-TR4 &gt;= p_TModulTRDTempSensorORH 0xC05251: Temperature value of Temperature sensor CMC-TR5 &gt;= p_TModulTRDTempSensorORH 0xC05261: Temperature value of Temperature sensor CMC-TR6 &gt;= p_TModulTRDTempSensorORH</t>
  </si>
  <si>
    <t>0xAC523</t>
  </si>
  <si>
    <t>P0AC523</t>
  </si>
  <si>
    <t>Combine_event_CMC02_S_Temp_RAS</t>
  </si>
  <si>
    <t>0xAC527</t>
  </si>
  <si>
    <t>P0AC527</t>
  </si>
  <si>
    <t>Combine_event_CMC02_S_Temp_RAG</t>
  </si>
  <si>
    <t>0xAC52C</t>
  </si>
  <si>
    <t>P0AC52C</t>
  </si>
  <si>
    <t>Combine_event_CMC02_S_Temp_RAL</t>
  </si>
  <si>
    <t>&lt;![CDATA[0xC01264: the temperature measurement value of sensor CMC-T6 &lt; (s_CMC1TempMedian - p_dTCellDeltaRAL) 0xC07214: the temperature measurement value of sensor CMC-T7 &lt; (s_CMC1TempMedian - p_dTCellDeltaRAL) 0xC08214: the temperature measurement value of sensor CMC-T8 &lt; (s_CMC1TempMedian - p_dTCellDeltaRAL) 0xC02214: the temperature measurement value of sensor CMC-T9 &lt; (s_CMC1TempMedian - p_dTCellDeltaRAL) 0xC02224: the temperature measurement value of sensor CMC-T10 &lt; (s_CMC1TempMedian - p_dTCellDeltaRAL) 0xC05244: the temperature measurement value of sensor CMC-TR4 &lt; (s_CMC1TempMedian - p_dTCellDeltaRAL) 0xC05254: the temperature measurement value of sensor CMC-TR5 &lt; (s_CMC1TempMedian - p_dTCellDeltaRAL) 0xC05264: the temperature measurement value of sensor CMC-TR6 &lt; (s_CMC1TempMedian - p_dTCellDeltaRAL)]]&gt;</t>
  </si>
  <si>
    <t>0xAC52D</t>
  </si>
  <si>
    <t>P0AC52D</t>
  </si>
  <si>
    <t>Combine_event_CMC02_S_Temp_RAH</t>
  </si>
  <si>
    <t>0xC01263: the temperature measurement value of sensor CMC-T6 &gt; (s_CMC1TempMedian + p_dTCellDeltaRAH) 0xC07213: the temperature measurement value of sensor CMC-T7 &gt; (s_CMC1TempMedian + p_dTCellDeltaRAH) 0xC08213: the temperature measurement value of sensor CMC-T8 &gt; (s_CMC1TempMedian + p_dTCellDeltaRAH) 0xC02213: the temperature measurement value of sensor CMC-T9 &gt; (s_CMC1TempMedian + p_dTCellDeltaRAH) 0xC02223: the temperature measurement value of sensor CMC-T10 &gt; (s_CMC1TempMedian + p_dTCellDeltaRAH) 0xC05243: the temperature measurement value of sensor CMC-TR4 &gt; (s_CMC1TempMedian + p_dTCellDeltaRAH) 0xC05253: the temperature measurement value of sensor CMC-TR5 &gt; (s_CMC1TempMedian + p_dTCellDeltaRAH) 0xC05263: the temperature measurement value of sensor CMC-TR6 &gt; (s_CMC1TempMedian + p_dTCellDeltaRAH)</t>
  </si>
  <si>
    <t>0xAC562</t>
  </si>
  <si>
    <t>P0AC562</t>
  </si>
  <si>
    <t>Combine_event_CMC02_S_Temp_RAT</t>
  </si>
  <si>
    <t>0xC0178F: |(CMC Temperature sensor T07 - CMC Temperature sensor T08)| &gt;= (p_TWECMCTemp07 + p_TWECMCTemp08) + p_PerMgnModulTempSensorRAT(p_TWECMCTemp07 + p_TWECMCTemp08) 0xC0212F: |(CMC Temperature sensor T09 - CMC Temperature sensor T10)| &gt;= (p_TWECMCTemp09 + p_TWECMCTemp10) + p_PerMgnModulTempSensorRAT(p_TWECMCTemp09 + p_TWECMCTemp10)</t>
  </si>
  <si>
    <t>0xC01261</t>
  </si>
  <si>
    <t>P0AC600</t>
  </si>
  <si>
    <t>CMC_S_Temp_T6_ORH</t>
  </si>
  <si>
    <t>Temperature value of Temperature sensor CMC-T6 &gt;= p_TModulTempSensorORH</t>
  </si>
  <si>
    <t>0xC01271</t>
  </si>
  <si>
    <t>CMC_S_Temp_T7_ORH</t>
  </si>
  <si>
    <t>Temperature value of Temperature sensor CMC-T7 &gt;= p_TModulTempSensorORH</t>
  </si>
  <si>
    <t>0xC01281</t>
  </si>
  <si>
    <t>CMC_S_Temp_T8_ORH</t>
  </si>
  <si>
    <t>Temperature value of Temperature sensor CMC-T8 &gt;= p_TModulTempSensorORH</t>
  </si>
  <si>
    <t>0xC02211</t>
  </si>
  <si>
    <t>CMC_S_Temp_T9_ORH</t>
  </si>
  <si>
    <t>Temperature value of Temperature sensor CMC-T9 &gt;= p_TModulTempSensorORH</t>
  </si>
  <si>
    <t>0xC02221</t>
  </si>
  <si>
    <t>CMC_S_Temp_T10_ORH</t>
  </si>
  <si>
    <t>Temperature value of Temperature sensor CMC-T10 &gt;= p_TModulTempSensorORH</t>
  </si>
  <si>
    <t>0xC05241</t>
  </si>
  <si>
    <t>CMC_S_Temp_TR4_ORH</t>
  </si>
  <si>
    <t>Temperature value of Temperature sensor CMC-TR4 &gt;= p_TModulTRDTempSensorORH</t>
  </si>
  <si>
    <t>0xC05251</t>
  </si>
  <si>
    <t>CMC_S_Temp_TR5_ORH</t>
  </si>
  <si>
    <t>Temperature value of Temperature sensor CMC-TR5 &gt;= p_TModulTRDTempSensorORH</t>
  </si>
  <si>
    <t>0xC05261</t>
  </si>
  <si>
    <t>CMC_S_Temp_TR6_ORH</t>
  </si>
  <si>
    <t>Temperature value of Temperature sensor CMC-TR6 &gt;= p_TModulTRDTempSensorORH</t>
  </si>
  <si>
    <t>0xC01262</t>
  </si>
  <si>
    <t>CMC_S_Temp_T6_ORL</t>
  </si>
  <si>
    <t>Temperature value of Temperature sensor CMC-T6 &lt;= p_TModulTempSensorORL</t>
  </si>
  <si>
    <t>0xC01272</t>
  </si>
  <si>
    <t>CMC_S_Temp_T7_ORL</t>
  </si>
  <si>
    <t>Temperature value of Temperature sensor CMC-T7 &lt;= p_TModulTempSensorORL</t>
  </si>
  <si>
    <t>0xC01282</t>
  </si>
  <si>
    <t>CMC_S_Temp_T8_ORL</t>
  </si>
  <si>
    <t>Temperature value of Temperature sensor CMC-T8 &lt;= p_TModulTempSensorORL</t>
  </si>
  <si>
    <t>0xC02212</t>
  </si>
  <si>
    <t>CMC_S_Temp_T9_ORL</t>
  </si>
  <si>
    <t>Temperature value of Temperature sensor CMC-T9 &lt;= p_TModulTempSensorORL</t>
  </si>
  <si>
    <t>0xC02222</t>
  </si>
  <si>
    <t>CMC_S_Temp_T10_ORL</t>
  </si>
  <si>
    <t>Temperature value of Temperature sensor CMC-T10 &lt;= p_TModulTempSensorORL</t>
  </si>
  <si>
    <t>0xC05242</t>
  </si>
  <si>
    <t>CMC_S_Temp_TR4_ORL</t>
  </si>
  <si>
    <t>Temperature value of Temperature sensor CMC-TR4 &lt;= p_TModulTRDTempSensorORL</t>
  </si>
  <si>
    <t>0xC05252</t>
  </si>
  <si>
    <t>CMC_S_Temp_TR5_ORL</t>
  </si>
  <si>
    <t>Temperature value of Temperature sensor CMC-TR5 &lt;= p_TModulTRDTempSensorORL</t>
  </si>
  <si>
    <t>0xC05262</t>
  </si>
  <si>
    <t>CMC_S_Temp_TR6_ORL</t>
  </si>
  <si>
    <t>Temperature value of Temperature sensor CMC-TR6 &lt;= p_TModulTRDTempSensorORL</t>
  </si>
  <si>
    <t>0xC01263</t>
  </si>
  <si>
    <t>CMC_S_Temp_T6_RAH</t>
  </si>
  <si>
    <t>the temperature measurement value of sensor CMC-T6 &gt; (s_CMC1TempMedian + p_dTCellDeltaRAH)</t>
  </si>
  <si>
    <t>0xC07213</t>
  </si>
  <si>
    <t>CMC_S_Temp_T7_RAH</t>
  </si>
  <si>
    <t>the temperature measurement value of sensor CMC-T7 &gt; (s_CMC1TempMedian + p_dTCellDeltaRAH)</t>
  </si>
  <si>
    <t>0xACA11</t>
  </si>
  <si>
    <t>P0ACA11</t>
  </si>
  <si>
    <t>Hybrid/EV Battery Temperature Sensor "C" - Circuit Short To Ground</t>
  </si>
  <si>
    <t>0xC08213</t>
  </si>
  <si>
    <t>CMC_S_Temp_T8_RAH</t>
  </si>
  <si>
    <t>the temperature measurement value of sensor CMC-T8 &gt; (s_CMC1TempMedian + p_dTCellDeltaRAH)</t>
  </si>
  <si>
    <t>0xC02213</t>
  </si>
  <si>
    <t>CMC_S_Temp_T9_RAH</t>
  </si>
  <si>
    <t>the temperature measurement value of sensor CMC-T9 &gt; (s_CMC1TempMedian + p_dTCellDeltaRAH)</t>
  </si>
  <si>
    <t>0xC02223</t>
  </si>
  <si>
    <t>CMC_S_Temp_T10_RAH</t>
  </si>
  <si>
    <t>the temperature measurement value of sensor CMC-T10 &gt; (s_CMC1TempMedian + p_dTCellDeltaRAH)</t>
  </si>
  <si>
    <t>0xC05243</t>
  </si>
  <si>
    <t>CMC_S_Temp_TR4_RAH</t>
  </si>
  <si>
    <t>the temperature measurement value of sensor CMC-TR4 &gt; (s_CMC1TempMedian + p_dTCellDeltaRAH)</t>
  </si>
  <si>
    <t>0xC05253</t>
  </si>
  <si>
    <t>CMC_S_Temp_TR5_RAH</t>
  </si>
  <si>
    <t>the temperature measurement value of sensor CMC-TR5 &gt; (s_CMC1TempMedian + p_dTCellDeltaRAH)</t>
  </si>
  <si>
    <t>0xC05263</t>
  </si>
  <si>
    <t>CMC_S_Temp_TR6_RAH</t>
  </si>
  <si>
    <t>the temperature measurement value of sensor CMC-TR6 &gt; (s_CMC1TempMedian + p_dTCellDeltaRAH)</t>
  </si>
  <si>
    <t>0xC01264</t>
  </si>
  <si>
    <t>CMC_S_Temp_T6_RAL</t>
  </si>
  <si>
    <t>the temperature measurement value of sensor CMC-T6 &lt; (s_CMC1TempMedian - p_dTCellDeltaRAL)</t>
  </si>
  <si>
    <t>0xC07214</t>
  </si>
  <si>
    <t>CMC_S_Temp_T7_RAL</t>
  </si>
  <si>
    <t>the temperature measurement value of sensor CMC-T7 &lt; (s_CMC1TempMedian - p_dTCellDeltaRAL)</t>
  </si>
  <si>
    <t>0xC08214</t>
  </si>
  <si>
    <t>CMC_S_Temp_T8_RAL</t>
  </si>
  <si>
    <t>the temperature measurement value of sensor CMC-T8 &lt; (s_CMC1TempMedian - p_dTCellDeltaRAL)</t>
  </si>
  <si>
    <t>0xC02214</t>
  </si>
  <si>
    <t>CMC_S_Temp_T9_RAL</t>
  </si>
  <si>
    <t>the temperature measurement value of sensor CMC-T9 &lt; (s_CMC1TempMedian - p_dTCellDeltaRAL)</t>
  </si>
  <si>
    <t>0xC02224</t>
  </si>
  <si>
    <t>CMC_S_Temp_T10_RAL</t>
  </si>
  <si>
    <t>the temperature measurement value of sensor CMC-T10 &lt; (s_CMC1TempMedian - p_dTCellDeltaRAL)</t>
  </si>
  <si>
    <t>0xC05244</t>
  </si>
  <si>
    <t>CMC_S_Temp_TR4_RAL</t>
  </si>
  <si>
    <t>the temperature measurement value of sensor CMC-TR4 &lt; (s_CMC1TempMedian - p_dTCellDeltaRAL)</t>
  </si>
  <si>
    <t>0xC05254</t>
  </si>
  <si>
    <t>CMC_S_Temp_TR5_RAL</t>
  </si>
  <si>
    <t>the temperature measurement value of sensor CMC-TR5 &lt; (s_CMC1TempMedian - p_dTCellDeltaRAL)</t>
  </si>
  <si>
    <t>0xC05264</t>
  </si>
  <si>
    <t>CMC_S_Temp_TR6_RAL</t>
  </si>
  <si>
    <t>the temperature measurement value of sensor CMC-TR6 &lt; (s_CMC1TempMedian - p_dTCellDeltaRAL)</t>
  </si>
  <si>
    <t>0xC0178F</t>
  </si>
  <si>
    <t>CMC_S_Temp_7_8_RAT</t>
  </si>
  <si>
    <t>|(CMC Temperature sensor T07 - CMC Temperature sensor T08)| &gt;= (p_TWECMCTemp07 + p_TWECMCTemp08) + p_PerMgnModulTempSensorRAT(p_TWECMCTemp07 + p_TWECMCTemp08) 992PA: after Wakeup- (Temperature value cell module sensor 07 - Temperature value cell module sensor 08)| &gt;= p_TCMCTempInit0708 Cyclic- |(Temperature value cell module sensor 07 - Temperature value cell module sensor 08)| &gt;= p_TCMCTemp0708</t>
  </si>
  <si>
    <t>0xC0212F</t>
  </si>
  <si>
    <t>CMC_S_Temp_9_10_RAT</t>
  </si>
  <si>
    <t>|(CMC Temperature sensor T09 - CMC Temperature sensor T10)| &gt;= (p_TWECMCTemp09 + p_TWECMCTemp10) + p_PerMgnModulTempSensorRAT(p_TWECMCTemp09 + p_TWECMCTemp10) 992PA: after Wakeup- (Temperature value cell module sensor 09 - Temperature value cell module sensor 10)| &gt;= p_TCMCTempInit0910 Cyclic- |(Temperature value cell module sensor 09 - Temperature value cell module sensor 10)| &gt;= p_TCMCTemp0910</t>
  </si>
  <si>
    <t>0xC01267</t>
  </si>
  <si>
    <t>CMC_S_Temp_T6_SCG</t>
  </si>
  <si>
    <t>0xC01277</t>
  </si>
  <si>
    <t>CMC_S_Temp_T7_SCG</t>
  </si>
  <si>
    <t>0xC01287</t>
  </si>
  <si>
    <t>CMC_S_Temp_T8_SCG</t>
  </si>
  <si>
    <t>0xC02217</t>
  </si>
  <si>
    <t>CMC_S_Temp_T9_SCG</t>
  </si>
  <si>
    <t>0xC02227</t>
  </si>
  <si>
    <t>CMC_S_Temp_T10_SCG</t>
  </si>
  <si>
    <t>0xC05247</t>
  </si>
  <si>
    <t>CMC_S_Temp_TR4_SCG</t>
  </si>
  <si>
    <t>0xC05257</t>
  </si>
  <si>
    <t>CMC_S_Temp_TR5_SCG</t>
  </si>
  <si>
    <t>0xC05267</t>
  </si>
  <si>
    <t>CMC_S_Temp_TR6_SCG</t>
  </si>
  <si>
    <t>0xC01268</t>
  </si>
  <si>
    <t>CMC_S_Temp_T6_SCB</t>
  </si>
  <si>
    <t>Temperature value of Temperature sensor CMC-T6 &lt;= p_TModulTempSensorSCB</t>
  </si>
  <si>
    <t>0xC01278</t>
  </si>
  <si>
    <t>CMC_S_Temp_T7_SCB</t>
  </si>
  <si>
    <t>Temperature value of Temperature sensor CMC-T7 &lt;= p_TModulTempSensorSCB</t>
  </si>
  <si>
    <t>0xC01288</t>
  </si>
  <si>
    <t>CMC_S_Temp_T8_SCB</t>
  </si>
  <si>
    <t>Temperature value of Temperature sensor CMC-T8 &lt;= p_TModulTempSensorSCB</t>
  </si>
  <si>
    <t>0xC02218</t>
  </si>
  <si>
    <t>CMC_S_Temp_T9_SCB</t>
  </si>
  <si>
    <t>Temperature value of Temperature sensor CMC-T9 &lt;= p_TModulTempSensorSCB</t>
  </si>
  <si>
    <t>0xC02228</t>
  </si>
  <si>
    <t>CMC_S_Temp_T10_SCB</t>
  </si>
  <si>
    <t>Temperature value of Temperature sensor CMC-T10 &lt;= p_TModulTempSensorSCB</t>
  </si>
  <si>
    <t>0xC05248</t>
  </si>
  <si>
    <t>CMC_S_Temp_TR4_SCB</t>
  </si>
  <si>
    <t>Temperature value of Temperature sensor CMC-TR4 &lt;= p_TModulTRDTempSensorSCB</t>
  </si>
  <si>
    <t>0xC05258</t>
  </si>
  <si>
    <t>CMC_S_Temp_TR5_SCB</t>
  </si>
  <si>
    <t>Temperature value of Temperature sensor CMC-TR5 &lt;= p_TModulTRDTempSensorSCB</t>
  </si>
  <si>
    <t>0xC05268</t>
  </si>
  <si>
    <t>CMC_S_Temp_TR6_SCB</t>
  </si>
  <si>
    <t>Temperature value of Temperature sensor CMC-TR6 &lt;= p_TModulTRDTempSensorSCB</t>
  </si>
  <si>
    <t>0xC0126A</t>
  </si>
  <si>
    <t>P0AC900</t>
  </si>
  <si>
    <t>CMC_S_Temp_T6_RAS</t>
  </si>
  <si>
    <t>0xC0127A</t>
  </si>
  <si>
    <t>CMC_S_Temp_T7_RAS</t>
  </si>
  <si>
    <t>0xC0128A</t>
  </si>
  <si>
    <t>CMC_S_Temp_T8_RAS</t>
  </si>
  <si>
    <t>0xC0221A</t>
  </si>
  <si>
    <t>CMC_S_Temp_T9_RAS</t>
  </si>
  <si>
    <t>0xC0222A</t>
  </si>
  <si>
    <t>CMC_S_Temp_T10_RAS</t>
  </si>
  <si>
    <t>0xC0524A</t>
  </si>
  <si>
    <t>CMC_S_Temp_TR4_RAS</t>
  </si>
  <si>
    <t>0xC0525A</t>
  </si>
  <si>
    <t>CMC_S_Temp_TR5_RAS</t>
  </si>
  <si>
    <t>0xC0526A</t>
  </si>
  <si>
    <t>CMC_S_Temp_TR6_RAS</t>
  </si>
  <si>
    <t>0xC0126B</t>
  </si>
  <si>
    <t>CMC_S_Temp_T6_RAG</t>
  </si>
  <si>
    <t>0xC0127B</t>
  </si>
  <si>
    <t>CMC_S_Temp_T7_RAG</t>
  </si>
  <si>
    <t>0xC0128B</t>
  </si>
  <si>
    <t>CMC_S_Temp_T8_RAG</t>
  </si>
  <si>
    <t>0xC0221B</t>
  </si>
  <si>
    <t>CMC_S_Temp_T9_RAG</t>
  </si>
  <si>
    <t>0xC0222B</t>
  </si>
  <si>
    <t>CMC_S_Temp_T10_RAG</t>
  </si>
  <si>
    <t>0xC0524B</t>
  </si>
  <si>
    <t>CMC_S_Temp_TR4_RAG</t>
  </si>
  <si>
    <t>0xC0525B</t>
  </si>
  <si>
    <t>CMC_S_Temp_TR5_RAG</t>
  </si>
  <si>
    <t>0xC0526B</t>
  </si>
  <si>
    <t>CMC_S_Temp_TR6_RAG</t>
  </si>
  <si>
    <t>0xACA12</t>
  </si>
  <si>
    <t>P0ACA12</t>
  </si>
  <si>
    <t>Hybrid/EV Battery Temperature Sensor "C" - Circuit Short To Battery</t>
  </si>
  <si>
    <t>0xACA14</t>
  </si>
  <si>
    <t>P0ACA14</t>
  </si>
  <si>
    <t>Combine_event_CMC03_S_Temp_SCG</t>
  </si>
  <si>
    <t>0xACA16</t>
  </si>
  <si>
    <t>P0ACA16</t>
  </si>
  <si>
    <t>Combine_event_CMC03_S_Temp_ORL</t>
  </si>
  <si>
    <t>&lt;![CDATA[0xC02232: Temperature value of Temperature sensor CMC-T11 &lt;= p_TModulTempSensorORL 0xC02242: Temperature value of Temperature sensor CMC-T12 &lt;= p_TModulTempSensorORL 0xC02252: Temperature value of Temperature sensor CMC-T13 &lt;= p_TModulTempSensorORL 0xC02262: Temperature value of Temperature sensor CMC-T14 &lt;= p_TModulTempSensorORL 0xC02272: Temperature value of Temperature sensor CMC-T15 &lt;= p_TModulTempSensorORL 0xC06212: Temperature value of Temperature sensor CMC-TR7 ? p_TModulTRDTempSensorORL 0xC06222: Temperature value of Temperature sensor CMC-TR8 &lt;= p_TModulTRDTempSensorORL 0xC06232: Temperature value of Temperature sensor CMC-TR9 &lt;= p_TModulTRDTempSensorORL]]&gt;</t>
  </si>
  <si>
    <t>0xACA17</t>
  </si>
  <si>
    <t>P0ACA17</t>
  </si>
  <si>
    <t>Combine_event_CMC03_S_Temp_ORH</t>
  </si>
  <si>
    <t>0xC02231: Temperature value of Temperature sensor CMC-T11 &gt;= p_TModulTempSensorORH 0xC02241: Temperature value of Temperature sensor CMC-T12 &gt;= p_TModulTempSensorORH 0xC02251: Temperature value of Temperature sensor CMC-T13 &gt;= p_TModulTempSensorORH 0xC02261: Temperature value of Temperature sensor CMC-T14 &gt;= p_TModulTempSensorORH 0xC02271: Temperature value of Temperature sensor CMC-T15 &gt;= p_TModulTempSensorORH 0xC06211: Temperature value of Temperature sensor CMC-TR7 &gt;= p_TModulTRDTempSensorORH 0xC06221: Temperature value of Temperature sensor CMC-TR8 &gt;= p_TModulTRDTempSensorORH 0xC06231: Temperature value of Temperature sensor CMC-TR9 &gt;= p_TModulTRDTempSensorORH</t>
  </si>
  <si>
    <t>0xACA23</t>
  </si>
  <si>
    <t>P0ACA23</t>
  </si>
  <si>
    <t>Combine_event_CMC03_S_Temp_RAS</t>
  </si>
  <si>
    <t>0xACA27</t>
  </si>
  <si>
    <t>P0ACA27</t>
  </si>
  <si>
    <t>Combine_event_CMC03_S_Temp_RAG</t>
  </si>
  <si>
    <t>0xACA2C</t>
  </si>
  <si>
    <t>P0ACA2C</t>
  </si>
  <si>
    <t>Combine_event_CMC03_S_Temp_RAL</t>
  </si>
  <si>
    <t>&lt;![CDATA[0xC02234: the temperature measurement value of sensor CMC-T11 &lt; (s_CMC1TempMedian - p_dTCellDeltaRAL) 0xC02244: the temperature measurement value of sensor CMC-T12 &lt; (s_CMC1TempMedian - p_dTCellDeltaRAL) 0xC02254: the temperature measurement value of sensor CMC-T13 &lt; (s_CMC1TempMedian - p_dTCellDeltaRAL) 0xC02264: the temperature measurement value of sensor CMC-T14 &lt; (s_CMC1TempMedian - p_dTCellDeltaRAL) 0xC07224: the temperature measurement value of sensor CMC-T15 &lt; (s_CMC1TempMedian - p_dTCellDeltaRAL) 0xC06214: the temperature measurement value of sensor CMC-TR7 &lt; (s_CMC1TempMedian - p_dTCellDeltaRAL) 0xC06224: the temperature measurement value of sensor CMC-TR8 &lt; (s_CMC1TempMedian - p_dTCellDeltaRAL) 0xC06234: the temperature measurement value of sensor CMC-TR9 &lt; (s_CMC1TempMedian - p_dTCellDeltaRAL)]]&gt;</t>
  </si>
  <si>
    <t>0xACA2D</t>
  </si>
  <si>
    <t>P0ACA2D</t>
  </si>
  <si>
    <t>Combine_event_CMC03_S_Temp_RAH</t>
  </si>
  <si>
    <t>0xC02233: the temperature measurement value of sensor CMC-T11 &gt; (s_CMC1TempMedian + p_dTCellDeltaRAH) 0xC02243: the temperature measurement value of sensor CMC-T12 &gt; (s_CMC1TempMedian + p_dTCellDeltaRAH) 0xC02253: the temperature measurement value of sensor CMC-T13 &gt; (s_CMC1TempMedian + p_dTCellDeltaRAH) 0xC02263: the temperature measurement value of sensor CMC-T14 &gt; (s_CMC1TempMedian + p_dTCellDeltaRAH) 0xC07223: the temperature measurement value of sensor CMC-T15 &gt; (s_CMC1TempMedian + p_dTCellDeltaRAH) 0xC06213: the temperature measurement value of sensor CMC-TR7 &gt; (s_CMC1TempMedian + p_dTCellDeltaRAH) 0xC06223: the temperature measurement value of sensor CMC-TR8 &gt; (s_CMC1TempMedian + p_dTCellDeltaRAH) 0xC06233: the temperature measurement value of sensor CMC-TR9 &gt; (s_CMC1TempMedian + p_dTCellDeltaRAH)</t>
  </si>
  <si>
    <t>0xACA62</t>
  </si>
  <si>
    <t>P0ACA62</t>
  </si>
  <si>
    <t>Combine_event_CMC03_S_Temp_RAT</t>
  </si>
  <si>
    <t>0xC0234F: |(CMC Temperature sensor T11 - CMC Temperature sensor T12)| &gt;= (p_TWECMCTemp11 + p_TWECMCTemp12) + p_PerMgnModulTempSensorRAT(p_TWECMCTemp11 + p_TWECMCTemp12) 0xC0256F: |(CMC Temperature sensor T13 - CMC Temperature sensor T14)| &gt;= (p_TWECMCTemp13 + p_TWECMCTemp14) + p_PerMgnModulTempSensorRAT(p_TWECMCTemp13 + p_TWECMCTemp14)</t>
  </si>
  <si>
    <t>0xC02231</t>
  </si>
  <si>
    <t>P0ACB00</t>
  </si>
  <si>
    <t>CMC_S_Temp_T11_ORH</t>
  </si>
  <si>
    <t>Temperature value of Temperature sensor CMC-T11 &gt;= p_TModulTempSensorORH</t>
  </si>
  <si>
    <t>0xC02241</t>
  </si>
  <si>
    <t>CMC_S_Temp_T12_ORH</t>
  </si>
  <si>
    <t>Temperature value of Temperature sensor CMC-T12 &gt;= p_TModulTempSensorORH</t>
  </si>
  <si>
    <t>0xC02251</t>
  </si>
  <si>
    <t>CMC_S_Temp_T13_ORH</t>
  </si>
  <si>
    <t>Temperature value of Temperature sensor CMC-T13 &gt;= p_TModulTempSensorORH</t>
  </si>
  <si>
    <t>0xC02261</t>
  </si>
  <si>
    <t>CMC_S_Temp_T14_ORH</t>
  </si>
  <si>
    <t>Temperature value of Temperature sensor CMC-T14 &gt;= p_TModulTempSensorORH</t>
  </si>
  <si>
    <t>0xC02271</t>
  </si>
  <si>
    <t>CMC_S_Temp_T15_ORH</t>
  </si>
  <si>
    <t>Temperature value of Temperature sensor CMC-T15 &gt;= p_TModulTempSensorORH</t>
  </si>
  <si>
    <t>0xC06211</t>
  </si>
  <si>
    <t>CMC_S_Temp_TR7_ORH</t>
  </si>
  <si>
    <t>Temperature value of Temperature sensor CMC-TR7 &gt;= p_TModulTRDTempSensorORH</t>
  </si>
  <si>
    <t>0xC06221</t>
  </si>
  <si>
    <t>CMC_S_Temp_TR8_ORH</t>
  </si>
  <si>
    <t>Temperature value of Temperature sensor CMC-TR8 &gt;= p_TModulTRDTempSensorORH</t>
  </si>
  <si>
    <t>0xC06231</t>
  </si>
  <si>
    <t>CMC_S_Temp_TR9_ORH</t>
  </si>
  <si>
    <t>Temperature value of Temperature sensor CMC-TR9 &gt;= p_TModulTRDTempSensorORH</t>
  </si>
  <si>
    <t>0xC02232</t>
  </si>
  <si>
    <t>CMC_S_Temp_T11_ORL</t>
  </si>
  <si>
    <t>Temperature value of Temperature sensor CMC-T11 &lt;= p_TModulTempSensorORL</t>
  </si>
  <si>
    <t>0xC02242</t>
  </si>
  <si>
    <t>CMC_S_Temp_T12_ORL</t>
  </si>
  <si>
    <t>Temperature value of Temperature sensor CMC-T12 &lt;= p_TModulTempSensorORL</t>
  </si>
  <si>
    <t>0xC02252</t>
  </si>
  <si>
    <t>CMC_S_Temp_T13_ORL</t>
  </si>
  <si>
    <t>Temperature value of Temperature sensor CMC-T13 &lt;= p_TModulTempSensorORL</t>
  </si>
  <si>
    <t>0xC02262</t>
  </si>
  <si>
    <t>CMC_S_Temp_T14_ORL</t>
  </si>
  <si>
    <t>Temperature value of Temperature sensor CMC-T14 &lt;= p_TModulTempSensorORL</t>
  </si>
  <si>
    <t>0xC02272</t>
  </si>
  <si>
    <t>CMC_S_Temp_T15_ORL</t>
  </si>
  <si>
    <t>Temperature value of Temperature sensor CMC-T15 &lt;= p_TModulTempSensorORL</t>
  </si>
  <si>
    <t>0xC06212</t>
  </si>
  <si>
    <t>CMC_S_Temp_TR7_ORL</t>
  </si>
  <si>
    <t>Temperature value of Temperature sensor CMC-TR7 ? p_TModulTRDTempSensorORL</t>
  </si>
  <si>
    <t>0xC06222</t>
  </si>
  <si>
    <t>CMC_S_Temp_TR8_ORL</t>
  </si>
  <si>
    <t>Temperature value of Temperature sensor CMC-TR8 &lt;= p_TModulTRDTempSensorORL</t>
  </si>
  <si>
    <t>0xC06232</t>
  </si>
  <si>
    <t>CMC_S_Temp_TR9_ORL</t>
  </si>
  <si>
    <t>Temperature value of Temperature sensor CMC-TR9 &lt;= p_TModulTRDTempSensorORL</t>
  </si>
  <si>
    <t>0xC02233</t>
  </si>
  <si>
    <t>CMC_S_Temp_T11_RAH</t>
  </si>
  <si>
    <t>the temperature measurement value of sensor CMC-T11 &gt; (s_CMC1TempMedian + p_dTCellDeltaRAH)</t>
  </si>
  <si>
    <t>0xC02243</t>
  </si>
  <si>
    <t>CMC_S_Temp_T12_RAH</t>
  </si>
  <si>
    <t>the temperature measurement value of sensor CMC-T12 &gt; (s_CMC1TempMedian + p_dTCellDeltaRAH)</t>
  </si>
  <si>
    <t>0xC02253</t>
  </si>
  <si>
    <t>CMC_S_Temp_T13_RAH</t>
  </si>
  <si>
    <t>the temperature measurement value of sensor CMC-T13 &gt; (s_CMC1TempMedian + p_dTCellDeltaRAH)</t>
  </si>
  <si>
    <t>0xC02263</t>
  </si>
  <si>
    <t>CMC_S_Temp_T14_RAH</t>
  </si>
  <si>
    <t>the temperature measurement value of sensor CMC-T14 &gt; (s_CMC1TempMedian + p_dTCellDeltaRAH)</t>
  </si>
  <si>
    <t>0xC07223</t>
  </si>
  <si>
    <t>CMC_S_Temp_T15_RAH</t>
  </si>
  <si>
    <t>the temperature measurement value of sensor CMC-T15 &gt; (s_CMC1TempMedian + p_dTCellDeltaRAH)</t>
  </si>
  <si>
    <t>0xC06213</t>
  </si>
  <si>
    <t>CMC_S_Temp_TR7_RAH</t>
  </si>
  <si>
    <t>the temperature measurement value of sensor CMC-TR7 &gt; (s_CMC1TempMedian + p_dTCellDeltaRAH)</t>
  </si>
  <si>
    <t>0xC06223</t>
  </si>
  <si>
    <t>CMC_S_Temp_TR8_RAH</t>
  </si>
  <si>
    <t>the temperature measurement value of sensor CMC-TR8 &gt; (s_CMC1TempMedian + p_dTCellDeltaRAH)</t>
  </si>
  <si>
    <t>0xE9B17</t>
  </si>
  <si>
    <t>P0E9B17</t>
  </si>
  <si>
    <t>DC/DC Converter Current Sensor "B" - Circuit Voltage Above Threshold</t>
  </si>
  <si>
    <t>0xE9B18</t>
  </si>
  <si>
    <t>P0E9B18</t>
  </si>
  <si>
    <t>DCDC_F_GST_7</t>
  </si>
  <si>
    <t>MLBevo: CAN- Signal DCDC_HV_Komponentenfehler_VLD == 1 CAN- signal DCDC_HV_Komponentenfehler_7 == 3 E3: CAN- Signal DCDC_NV_Komponentenfehler_VLD == 1 CAN- signal DCDC_NV_Komponentenfehler_7 == 3</t>
  </si>
  <si>
    <t>0xE9B19</t>
  </si>
  <si>
    <t>P0E9B19</t>
  </si>
  <si>
    <t>DCDC_F_GST_6</t>
  </si>
  <si>
    <t>MLBevo: CAN- Signal DCDC_HV_Komponentenfehler_VLD == 1 CAN- signal DCDC_HV_Komponentenfehler_6 == 3 E3: CAN- Signal DCDC_NV_Komponentenfehler_VLD == 1 CAN- signal DCDC_NV_Komponentenfehler_6 == 3</t>
  </si>
  <si>
    <t>0xAD91D</t>
  </si>
  <si>
    <t>P0AD91D</t>
  </si>
  <si>
    <t>Hybrid/EV Battery Positive Contactor - Circuit Current Out of Range</t>
  </si>
  <si>
    <t>0xAD948</t>
  </si>
  <si>
    <t>P0AD948</t>
  </si>
  <si>
    <t>Hybrid/EV Battery Positive Contactor - Supervision Software Failure</t>
  </si>
  <si>
    <t>0xE9B62</t>
  </si>
  <si>
    <t>P0E9B62</t>
  </si>
  <si>
    <t>DC/DC Converter Current Sensor "B" - Signal Compare Failure</t>
  </si>
  <si>
    <t>0xEA014</t>
  </si>
  <si>
    <t>P0EA014</t>
  </si>
  <si>
    <t>DC/DC Converter Current Sensor "C" - Circuit Short To Ground or Open</t>
  </si>
  <si>
    <t>0xEA015</t>
  </si>
  <si>
    <t>P0EA015</t>
  </si>
  <si>
    <t>DC/DC Converter Current Sensor "C" - Circuit Short To Battery or Open</t>
  </si>
  <si>
    <t>0xC06233</t>
  </si>
  <si>
    <t>CMC_S_Temp_TR9_RAH</t>
  </si>
  <si>
    <t>the temperature measurement value of sensor CMC-TR9 &gt; (s_CMC1TempMedian + p_dTCellDeltaRAH)</t>
  </si>
  <si>
    <t>0xC02234</t>
  </si>
  <si>
    <t>CMC_S_Temp_T11_RAL</t>
  </si>
  <si>
    <t>the temperature measurement value of sensor CMC-T11 &lt; (s_CMC1TempMedian - p_dTCellDeltaRAL)</t>
  </si>
  <si>
    <t>0xC02244</t>
  </si>
  <si>
    <t>CMC_S_Temp_T12_RAL</t>
  </si>
  <si>
    <t>the temperature measurement value of sensor CMC-T12 &lt; (s_CMC1TempMedian - p_dTCellDeltaRAL)</t>
  </si>
  <si>
    <t>0xC02254</t>
  </si>
  <si>
    <t>CMC_S_Temp_T13_RAL</t>
  </si>
  <si>
    <t>the temperature measurement value of sensor CMC-T13 &lt; (s_CMC1TempMedian - p_dTCellDeltaRAL)</t>
  </si>
  <si>
    <t>0xEA016</t>
  </si>
  <si>
    <t>P0EA016</t>
  </si>
  <si>
    <t>DC/DC Converter Current Sensor "C" - Circuit Voltage Below Threshold</t>
  </si>
  <si>
    <t>0xEA017</t>
  </si>
  <si>
    <t>P0EA017</t>
  </si>
  <si>
    <t>DC/DC Converter Current Sensor "C" - Circuit Voltage Above Threshold</t>
  </si>
  <si>
    <t>0x2C8922</t>
  </si>
  <si>
    <t>P2C8922</t>
  </si>
  <si>
    <t>DCDC_F_GST_58</t>
  </si>
  <si>
    <t>MLBevo: CAN- Signal DCDC_HV_Komponentenfehler_VLD == 1 CAN- signal DCDC_HV_Komponentenfehler_58 == 3 E3: CAN- Signal DCDC_NV_Komponentenfehler_VLD == 1 CAN- signal DCDC_NV_Komponentenfehler_58 == 3</t>
  </si>
  <si>
    <t>0xADD1D</t>
  </si>
  <si>
    <t>P0ADD1D</t>
  </si>
  <si>
    <t>Hybrid/EV Battery Negative Contactor - Circuit Current Out of Range</t>
  </si>
  <si>
    <t>0xADD48</t>
  </si>
  <si>
    <t>P0ADD48</t>
  </si>
  <si>
    <t>Hybrid/EV Battery Negative Contactor - Supervision Software Failure</t>
  </si>
  <si>
    <t>0x2FC721</t>
  </si>
  <si>
    <t>P2FC721</t>
  </si>
  <si>
    <t>DCDC_F_GST_55</t>
  </si>
  <si>
    <t>MLBevo: CAN- Signal DCDC_HV_Komponentenfehler_VLD == 1 CAN- signal DCDC_HV_Komponentenfehler_55 == 3 E3: CAN- Signal DCDC_NV_Komponentenfehler_VLD == 1 CAN- signal DCDC_NV_Komponentenfehler_55 == 3</t>
  </si>
  <si>
    <t>0x2FC814</t>
  </si>
  <si>
    <t>P2FC814</t>
  </si>
  <si>
    <t>DCDC_F_GST_3_12_3</t>
  </si>
  <si>
    <t>MLBevo: CAN- Signal DCDC_HV_Komponentenfehler_VLD == 1 CAN- signal DCDC_HV_Komponentenfehler_3_12 == 3 E3: CAN- Signal DCDC_NV_Komponentenfehler_VLD == 1 CAN- signal DCDC_NV_Komponentenfehler_3_12 == 3</t>
  </si>
  <si>
    <t>0xC02264</t>
  </si>
  <si>
    <t>CMC_S_Temp_T14_RAL</t>
  </si>
  <si>
    <t>the temperature measurement value of sensor CMC-T14 &lt; (s_CMC1TempMedian - p_dTCellDeltaRAL)</t>
  </si>
  <si>
    <t>0xC07224</t>
  </si>
  <si>
    <t>CMC_S_Temp_T15_RAL</t>
  </si>
  <si>
    <t>the temperature measurement value of sensor CMC-T15 &lt; (s_CMC1TempMedian - p_dTCellDeltaRAL)</t>
  </si>
  <si>
    <t>0xC06214</t>
  </si>
  <si>
    <t>CMC_S_Temp_TR7_RAL</t>
  </si>
  <si>
    <t>the temperature measurement value of sensor CMC-TR7 &lt; (s_CMC1TempMedian - p_dTCellDeltaRAL)</t>
  </si>
  <si>
    <t>0xAE811</t>
  </si>
  <si>
    <t>P0AE811</t>
  </si>
  <si>
    <t>Hybrid/EV Battery Temperature Sensor "D" - Circuit Short To Ground</t>
  </si>
  <si>
    <t>0xC06224</t>
  </si>
  <si>
    <t>CMC_S_Temp_TR8_RAL</t>
  </si>
  <si>
    <t>the temperature measurement value of sensor CMC-TR8 &lt; (s_CMC1TempMedian - p_dTCellDeltaRAL)</t>
  </si>
  <si>
    <t>0xC06234</t>
  </si>
  <si>
    <t>CMC_S_Temp_TR9_RAL</t>
  </si>
  <si>
    <t>the temperature measurement value of sensor CMC-TR9 &lt; (s_CMC1TempMedian - p_dTCellDeltaRAL)</t>
  </si>
  <si>
    <t>0xC0234F</t>
  </si>
  <si>
    <t>CMC_S_Temp_11_12_RAT</t>
  </si>
  <si>
    <t>|(CMC Temperature sensor T11 - CMC Temperature sensor T12)| &gt;= (p_TWECMCTemp11 + p_TWECMCTemp12) + p_PerMgnModulTempSensorRAT(p_TWECMCTemp11 + p_TWECMCTemp12) 992PA: after Wakeup- (Temperature value cell module sensor 11 - Temperature value cell module sensor 12)| &gt;= p_TCMCTempInit1112 Cyclic- |(Temperature value cell module sensor 11 - Temperature value cell module sensor 12)| &gt;= p_TCMCTemp1112</t>
  </si>
  <si>
    <t>0xC0256F</t>
  </si>
  <si>
    <t>CMC_S_Temp_13_14_RAT</t>
  </si>
  <si>
    <t>|(CMC Temperature sensor T13 - CMC Temperature sensor T14)| &gt;= (p_TWECMCTemp13 + p_TWECMCTemp14) + p_PerMgnModulTempSensorRAT(p_TWECMCTemp13 + p_TWECMCTemp14) 992PA: after Wakeup- (Temperature value cell module sensor 13 - Temperature value cell module sensor 14)| &gt;= p_TCMCTempInit1314 Cyclic- |(Temperature value cell module sensor 13 - Temperature value cell module sensor 14)| &gt;= p_TCMCTemp1314</t>
  </si>
  <si>
    <t>0xC02237</t>
  </si>
  <si>
    <t>CMC_S_Temp_T11_SCG</t>
  </si>
  <si>
    <t>0xC02247</t>
  </si>
  <si>
    <t>CMC_S_Temp_T12_SCG</t>
  </si>
  <si>
    <t>0xC02257</t>
  </si>
  <si>
    <t>CMC_S_Temp_T13_SCG</t>
  </si>
  <si>
    <t>0xC02267</t>
  </si>
  <si>
    <t>CMC_S_Temp_T14_SCG</t>
  </si>
  <si>
    <t>0xC02277</t>
  </si>
  <si>
    <t>CMC_S_Temp_T15_SCG</t>
  </si>
  <si>
    <t>0xC06217</t>
  </si>
  <si>
    <t>CMC_S_Temp_TR7_SCG</t>
  </si>
  <si>
    <t>0xC06227</t>
  </si>
  <si>
    <t>CMC_S_Temp_TR8_SCG</t>
  </si>
  <si>
    <t>0xC06237</t>
  </si>
  <si>
    <t>CMC_S_Temp_TR9_SCG</t>
  </si>
  <si>
    <t>0xC02238</t>
  </si>
  <si>
    <t>CMC_S_Temp_T11_SCB</t>
  </si>
  <si>
    <t>Temperature value of Temperature sensor CMC-T11 &lt;= p_TModulTempSensorSCB</t>
  </si>
  <si>
    <t>0xC02248</t>
  </si>
  <si>
    <t>CMC_S_Temp_T12_SCB</t>
  </si>
  <si>
    <t>Temperature value of Temperature sensor CMC-T12 &lt;= p_TModulTempSensorSCB</t>
  </si>
  <si>
    <t>0xC02258</t>
  </si>
  <si>
    <t>CMC_S_Temp_T13_SCB</t>
  </si>
  <si>
    <t>Temperature value of Temperature sensor CMC-T13 &lt;= p_TModulTempSensorSCB</t>
  </si>
  <si>
    <t>0xC02268</t>
  </si>
  <si>
    <t>CMC_S_Temp_T14_SCB</t>
  </si>
  <si>
    <t>Temperature value of Temperature sensor CMC-T14 &lt;= p_TModulTempSensorSCB</t>
  </si>
  <si>
    <t>0xC02278</t>
  </si>
  <si>
    <t>CMC_S_Temp_T15_SCB</t>
  </si>
  <si>
    <t>Temperature value of Temperature sensor CMC-T15 &lt;= p_TModulTempSensorSCB</t>
  </si>
  <si>
    <t>0xC06218</t>
  </si>
  <si>
    <t>CMC_S_Temp_TR7_SCB</t>
  </si>
  <si>
    <t>Temperature value of Temperature sensor CMC-TR7 &lt;= p_TModulTRDTempSensorSCB</t>
  </si>
  <si>
    <t>0xC06228</t>
  </si>
  <si>
    <t>CMC_S_Temp_TR8_SCB</t>
  </si>
  <si>
    <t>Temperature value of Temperature sensor CMC-TR8 &lt;= p_TModulTRDTempSensorSCB</t>
  </si>
  <si>
    <t>0xC06238</t>
  </si>
  <si>
    <t>CMC_S_Temp_TR9_SCB</t>
  </si>
  <si>
    <t>Temperature value of Temperature sensor CMC-TR9 &lt;= p_TModulTRDTempSensorSCB</t>
  </si>
  <si>
    <t>0xC0223A</t>
  </si>
  <si>
    <t>P0ACE00</t>
  </si>
  <si>
    <t>CMC_S_Temp_T11_RAS</t>
  </si>
  <si>
    <t>0xC0224A</t>
  </si>
  <si>
    <t>CMC_S_Temp_T12_RAS</t>
  </si>
  <si>
    <t>0xC0225A</t>
  </si>
  <si>
    <t>CMC_S_Temp_T13_RAS</t>
  </si>
  <si>
    <t>0xC0226A</t>
  </si>
  <si>
    <t>CMC_S_Temp_T14_RAS</t>
  </si>
  <si>
    <t>0xC0227A</t>
  </si>
  <si>
    <t>CMC_S_Temp_T15_RAS</t>
  </si>
  <si>
    <t>0xC0621A</t>
  </si>
  <si>
    <t>CMC_S_Temp_TR7_RAS</t>
  </si>
  <si>
    <t>0xC0622A</t>
  </si>
  <si>
    <t>CMC_S_Temp_TR8_RAS</t>
  </si>
  <si>
    <t>0xC0623A</t>
  </si>
  <si>
    <t>CMC_S_Temp_TR9_RAS</t>
  </si>
  <si>
    <t>0xC0223B</t>
  </si>
  <si>
    <t>CMC_S_Temp_T11_RAG</t>
  </si>
  <si>
    <t>0xC0224B</t>
  </si>
  <si>
    <t>CMC_S_Temp_T12_RAG</t>
  </si>
  <si>
    <t>0xC0225B</t>
  </si>
  <si>
    <t>CMC_S_Temp_T13_RAG</t>
  </si>
  <si>
    <t>0xC0226B</t>
  </si>
  <si>
    <t>CMC_S_Temp_T14_RAG</t>
  </si>
  <si>
    <t>0xC0227B</t>
  </si>
  <si>
    <t>CMC_S_Temp_T15_RAG</t>
  </si>
  <si>
    <t>0xC0621B</t>
  </si>
  <si>
    <t>CMC_S_Temp_TR7_RAG</t>
  </si>
  <si>
    <t>0xC0622B</t>
  </si>
  <si>
    <t>CMC_S_Temp_TR8_RAG</t>
  </si>
  <si>
    <t>0xC0623B</t>
  </si>
  <si>
    <t>CMC_S_Temp_TR9_RAG</t>
  </si>
  <si>
    <t>0xAE812</t>
  </si>
  <si>
    <t>P0AE812</t>
  </si>
  <si>
    <t>Hybrid/EV Battery Temperature Sensor "D" - Circuit Short To Battery</t>
  </si>
  <si>
    <t>0xAE814</t>
  </si>
  <si>
    <t>P0AE814</t>
  </si>
  <si>
    <t>Combine_event_CMC04_S_Temp_SCG</t>
  </si>
  <si>
    <t>0xAE816</t>
  </si>
  <si>
    <t>P0AE816</t>
  </si>
  <si>
    <t>Combine_event_CMC04_S_Temp_ORL</t>
  </si>
  <si>
    <t>&lt;![CDATA[0xC02282: Temperature value of Temperature sensor CMC-T16 &lt;= p_TModulTempSensorORL 0xC03212: Temperature value of Temperature sensor CMC-T17 &lt;= p_TModulTempSensorORL 0xC03222: Temperature value of Temperature sensor CMC-T18 &lt;= p_TModulTempSensorORL 0xC03232: Temperature value of Temperature sensor CMC-T19 &lt;= p_TModulTempSensorORL 0xC03242: Temperature value of Temperature sensor CMC-T20 &lt;= p_TModulTempSensorORL 0xC06242: Temperature value of Temperature sensor CMC-TR10 &lt;= p_TModulTRDTempSensorORL 0xC06252: Temperature value of Temperature sensor CMC-TR11 &lt;= p_TModulTRDTempSensorORL 0xC06262: Temperature value of Temperature sensor CMC-TR12 &lt;= p_TModulTRDTempSensorORL]]&gt;</t>
  </si>
  <si>
    <t>0xAE817</t>
  </si>
  <si>
    <t>P0AE817</t>
  </si>
  <si>
    <t>Combine_event_CMC04_S_Temp_ORH</t>
  </si>
  <si>
    <t>0xC02281: Temperature value of Temperature sensor CMC-T16 &gt;= p_TModulTempSensorORH 0xC03211: Temperature value of Temperature sensor CMC-T17 &gt;= p_TModulTempSensorORH 0xC03221: Temperature value of Temperature sensor CMC-T18 &gt;= p_TModulTempSensorORH 0xC03231: Temperature value of Temperature sensor CMC-T19 &gt;= p_TModulTempSensorORH 0xC03241: Temperature value of Temperature sensor CMC-T20 &gt;= p_TModulTempSensorORH 0xC06241: Temperature value of Temperature sensor CMC-TR10 &gt;= p_TModulTRDTempSensorORH 0xC06251: Temperature value of Temperature sensor CMC-TR11 &gt;= p_TModulTRDTempSensorORH 0xC06261: Temperature value of Temperature sensor CMC-TR12 &gt;= p_TModulTRDTempSensorORH</t>
  </si>
  <si>
    <t>0xAE823</t>
  </si>
  <si>
    <t>P0AE823</t>
  </si>
  <si>
    <t>Combine_event_CMC04_S_Temp_RAS</t>
  </si>
  <si>
    <t>0xAE827</t>
  </si>
  <si>
    <t>P0AE827</t>
  </si>
  <si>
    <t>Combine_event_CMC04_S_Temp_RAG</t>
  </si>
  <si>
    <t>0xAE82C</t>
  </si>
  <si>
    <t>P0AE82C</t>
  </si>
  <si>
    <t>Combine_event_CMC04_S_Temp_RAL</t>
  </si>
  <si>
    <t>&lt;![CDATA[0xC08224: the temperature measurement value of sensor CMC-T16 &lt; (s_CMC1TempMedian - p_dTCellDeltaRAL) 0xC03214: the temperature measurement value of sensor CMC-T17 &lt; (s_CMC1TempMedian - p_dTCellDeltaRAL) 0xC03224: the temperature measurement value of sensor CMC-T18 &lt; (s_CMC1TempMedian - p_dTCellDeltaRAL) 0xC03234: the temperature measurement value of sensor CMC-T19 &lt; (s_CMC1TempMedian - p_dTCellDeltaRAL) 0xC03244: the temperature measurement value of sensor CMC-T20 &lt; (s_CMC1TempMedian - p_dTCellDeltaRAL) 0xC06244: the temperature measurement value of sensor CMC-TR10 &lt; (s_CMC1TempMedian - p_dTCellDeltaRAL) 0xC06254: the temperature measurement value of sensor CMC-TR11 &lt; (s_CMC1TempMedian - p_dTCellDeltaRAL) 0xC06264: the temperature measurement value of sensor CMC-TR12 &lt; (s_CMC1TempMedian - p_dTCellDeltaRAL)]]&gt;</t>
  </si>
  <si>
    <t>0xAE82D</t>
  </si>
  <si>
    <t>P0AE82D</t>
  </si>
  <si>
    <t>Combine_event_CMC04_S_Temp_RAH</t>
  </si>
  <si>
    <t>0xC08223: the temperature measurement value of sensor CMC-T16 &gt; (s_CMC1TempMedian + p_dTCellDeltaRAH) 0xC03213: the temperature measurement value of sensor CMC-T17 &gt; (s_CMC1TempMedian + p_dTCellDeltaRAH) 0xC03223: the temperature measurement value of sensor CMC-T18 &gt; (s_CMC1TempMedian + p_dTCellDeltaRAH) 0xC03233: the temperature measurement value of sensor CMC-T19 &gt; (s_CMC1TempMedian + p_dTCellDeltaRAH) 0xC03243: the temperature measurement value of sensor CMC-T20 &gt; (s_CMC1TempMedian + p_dTCellDeltaRAH) 0xC06243: the temperature measurement value of sensor CMC-TR10 &gt; (s_CMC1TempMedian + p_dTCellDeltaRAH) 0xC06253: the temperature measurement value of sensor CMC-TR11 &gt; (s_CMC1TempMedian + p_dTCellDeltaRAH) 0xC06263: the temperature measurement value of sensor CMC-TR12 &gt; (s_CMC1TempMedian + p_dTCellDeltaRAH)</t>
  </si>
  <si>
    <t>0xAE862</t>
  </si>
  <si>
    <t>P0AE862</t>
  </si>
  <si>
    <t>Combine_event_CMC04_S_Temp_RAT</t>
  </si>
  <si>
    <t>0xC0312F: |(CMC Temperature sensor T17 - CMC Temperature sensor T18)| &gt;= (p_TWECMCTemp17 + p_TWECMCTemp18) + p_PerMgnModulTempSensorRAT(p_TWECMCTemp17 + p_TWECMCTemp18) 0xC0334F: |(CMC Temperature sensor T19 - CMC Temperature sensor T20)| &gt;= (p_TWECMCTemp19 + p_TWECMCTemp20) + p_PerMgnModulTempSensorRAT(p_TWECMCTemp19 + p_TWECMCTemp20)</t>
  </si>
  <si>
    <t>0xC02281</t>
  </si>
  <si>
    <t>P0AE900</t>
  </si>
  <si>
    <t>CMC_S_Temp_T16_ORH</t>
  </si>
  <si>
    <t>Temperature value of Temperature sensor CMC-T16 &gt;= p_TModulTempSensorORH</t>
  </si>
  <si>
    <t>0xC03211</t>
  </si>
  <si>
    <t>CMC_S_Temp_T17_ORH</t>
  </si>
  <si>
    <t>Temperature value of Temperature sensor CMC-T17 &gt;= p_TModulTempSensorORH</t>
  </si>
  <si>
    <t>0xC03221</t>
  </si>
  <si>
    <t>CMC_S_Temp_T18_ORH</t>
  </si>
  <si>
    <t>Temperature value of Temperature sensor CMC-T18 &gt;= p_TModulTempSensorORH</t>
  </si>
  <si>
    <t>0xC03231</t>
  </si>
  <si>
    <t>CMC_S_Temp_T19_ORH</t>
  </si>
  <si>
    <t>Temperature value of Temperature sensor CMC-T19 &gt;= p_TModulTempSensorORH</t>
  </si>
  <si>
    <t>0xC03241</t>
  </si>
  <si>
    <t>CMC_S_Temp_T20_ORH</t>
  </si>
  <si>
    <t>Temperature value of Temperature sensor CMC-T20 &gt;= p_TModulTempSensorORH</t>
  </si>
  <si>
    <t>0xC06241</t>
  </si>
  <si>
    <t>CMC_S_Temp_TR10_ORH</t>
  </si>
  <si>
    <t>Temperature value of Temperature sensor CMC-TR10 &gt;= p_TModulTRDTempSensorORH</t>
  </si>
  <si>
    <t>0xC06251</t>
  </si>
  <si>
    <t>CMC_S_Temp_TR11_ORH</t>
  </si>
  <si>
    <t>Temperature value of Temperature sensor CMC-TR11 &gt;= p_TModulTRDTempSensorORH</t>
  </si>
  <si>
    <t>0xC06261</t>
  </si>
  <si>
    <t>CMC_S_Temp_TR12_ORH</t>
  </si>
  <si>
    <t>Temperature value of Temperature sensor CMC-TR12 &gt;= p_TModulTRDTempSensorORH</t>
  </si>
  <si>
    <t>0xC02282</t>
  </si>
  <si>
    <t>CMC_S_Temp_T16_ORL</t>
  </si>
  <si>
    <t>Temperature value of Temperature sensor CMC-T16 &lt;= p_TModulTempSensorORL</t>
  </si>
  <si>
    <t>0xC03212</t>
  </si>
  <si>
    <t>CMC_S_Temp_T17_ORL</t>
  </si>
  <si>
    <t>Temperature value of Temperature sensor CMC-T17 &lt;= p_TModulTempSensorORL</t>
  </si>
  <si>
    <t>0xAEB00</t>
  </si>
  <si>
    <t>P0AEB00</t>
  </si>
  <si>
    <t>Hybrid/EV Battery Temperature Sensor "D" Circuit High</t>
  </si>
  <si>
    <t>0xC03222</t>
  </si>
  <si>
    <t>CMC_S_Temp_T18_ORL</t>
  </si>
  <si>
    <t>Temperature value of Temperature sensor CMC-T18 &lt;= p_TModulTempSensorORL</t>
  </si>
  <si>
    <t>0xC03232</t>
  </si>
  <si>
    <t>CMC_S_Temp_T19_ORL</t>
  </si>
  <si>
    <t>Temperature value of Temperature sensor CMC-T19 &lt;= p_TModulTempSensorORL</t>
  </si>
  <si>
    <t>0xC03242</t>
  </si>
  <si>
    <t>CMC_S_Temp_T20_ORL</t>
  </si>
  <si>
    <t>Temperature value of Temperature sensor CMC-T20 &lt;= p_TModulTempSensorORL</t>
  </si>
  <si>
    <t>0xC06242</t>
  </si>
  <si>
    <t>CMC_S_Temp_TR10_ORL</t>
  </si>
  <si>
    <t>Temperature value of Temperature sensor CMC-TR10 &lt;= p_TModulTRDTempSensorORL</t>
  </si>
  <si>
    <t>0xC06252</t>
  </si>
  <si>
    <t>CMC_S_Temp_TR11_ORL</t>
  </si>
  <si>
    <t>Temperature value of Temperature sensor CMC-TR11 &lt;= p_TModulTRDTempSensorORL</t>
  </si>
  <si>
    <t>0xC06262</t>
  </si>
  <si>
    <t>CMC_S_Temp_TR12_ORL</t>
  </si>
  <si>
    <t>Temperature value of Temperature sensor CMC-TR12 &lt;= p_TModulTRDTempSensorORL</t>
  </si>
  <si>
    <t>0xC08223</t>
  </si>
  <si>
    <t>CMC_S_Temp_T16_RAH</t>
  </si>
  <si>
    <t>the temperature measurement value of sensor CMC-T16 &gt; (s_CMC1TempMedian + p_dTCellDeltaRAH)</t>
  </si>
  <si>
    <t>0xC03213</t>
  </si>
  <si>
    <t>CMC_S_Temp_T17_RAH</t>
  </si>
  <si>
    <t>the temperature measurement value of sensor CMC-T17 &gt; (s_CMC1TempMedian + p_dTCellDeltaRAH)</t>
  </si>
  <si>
    <t>0xC03223</t>
  </si>
  <si>
    <t>CMC_S_Temp_T18_RAH</t>
  </si>
  <si>
    <t>the temperature measurement value of sensor CMC-T18 &gt; (s_CMC1TempMedian + p_dTCellDeltaRAH)</t>
  </si>
  <si>
    <t>0xC03233</t>
  </si>
  <si>
    <t>CMC_S_Temp_T19_RAH</t>
  </si>
  <si>
    <t>the temperature measurement value of sensor CMC-T19 &gt; (s_CMC1TempMedian + p_dTCellDeltaRAH)</t>
  </si>
  <si>
    <t>0xC03243</t>
  </si>
  <si>
    <t>CMC_S_Temp_T20_RAH</t>
  </si>
  <si>
    <t>the temperature measurement value of sensor CMC-T20 &gt; (s_CMC1TempMedian + p_dTCellDeltaRAH)</t>
  </si>
  <si>
    <t>0xC06243</t>
  </si>
  <si>
    <t>CMC_S_Temp_TR10_RAH</t>
  </si>
  <si>
    <t>the temperature measurement value of sensor CMC-TR10 &gt; (s_CMC1TempMedian + p_dTCellDeltaRAH)</t>
  </si>
  <si>
    <t>0xC06253</t>
  </si>
  <si>
    <t>CMC_S_Temp_TR11_RAH</t>
  </si>
  <si>
    <t>the temperature measurement value of sensor CMC-TR11 &gt; (s_CMC1TempMedian + p_dTCellDeltaRAH)</t>
  </si>
  <si>
    <t>0xC06263</t>
  </si>
  <si>
    <t>CMC_S_Temp_TR12_RAH</t>
  </si>
  <si>
    <t>the temperature measurement value of sensor CMC-TR12 &gt; (s_CMC1TempMedian + p_dTCellDeltaRAH)</t>
  </si>
  <si>
    <t>0xC08224</t>
  </si>
  <si>
    <t>CMC_S_Temp_T16_RAL</t>
  </si>
  <si>
    <t>the temperature measurement value of sensor CMC-T16 &lt; (s_CMC1TempMedian - p_dTCellDeltaRAL)</t>
  </si>
  <si>
    <t>0xC03214</t>
  </si>
  <si>
    <t>CMC_S_Temp_T17_RAL</t>
  </si>
  <si>
    <t>the temperature measurement value of sensor CMC-T17 &lt; (s_CMC1TempMedian - p_dTCellDeltaRAL)</t>
  </si>
  <si>
    <t>0xC03224</t>
  </si>
  <si>
    <t>CMC_S_Temp_T18_RAL</t>
  </si>
  <si>
    <t>the temperature measurement value of sensor CMC-T18 &lt; (s_CMC1TempMedian - p_dTCellDeltaRAL)</t>
  </si>
  <si>
    <t>0xC03234</t>
  </si>
  <si>
    <t>CMC_S_Temp_T19_RAL</t>
  </si>
  <si>
    <t>the temperature measurement value of sensor CMC-T19 &lt; (s_CMC1TempMedian - p_dTCellDeltaRAL)</t>
  </si>
  <si>
    <t>0xC03244</t>
  </si>
  <si>
    <t>CMC_S_Temp_T20_RAL</t>
  </si>
  <si>
    <t>the temperature measurement value of sensor CMC-T20 &lt; (s_CMC1TempMedian - p_dTCellDeltaRAL)</t>
  </si>
  <si>
    <t>0xC06244</t>
  </si>
  <si>
    <t>CMC_S_Temp_TR10_RAL</t>
  </si>
  <si>
    <t>the temperature measurement value of sensor CMC-TR10 &lt; (s_CMC1TempMedian - p_dTCellDeltaRAL)</t>
  </si>
  <si>
    <t>0xC06254</t>
  </si>
  <si>
    <t>CMC_S_Temp_TR11_RAL</t>
  </si>
  <si>
    <t>the temperature measurement value of sensor CMC-TR11 &lt; (s_CMC1TempMedian - p_dTCellDeltaRAL)</t>
  </si>
  <si>
    <t>0xC06264</t>
  </si>
  <si>
    <t>CMC_S_Temp_TR12_RAL</t>
  </si>
  <si>
    <t>the temperature measurement value of sensor CMC-TR12 &lt; (s_CMC1TempMedian - p_dTCellDeltaRAL)</t>
  </si>
  <si>
    <t>0xC0312F</t>
  </si>
  <si>
    <t>CMC_S_Temp_17_18_RAT</t>
  </si>
  <si>
    <t>|(CMC Temperature sensor T17 - CMC Temperature sensor T18)| &gt;= (p_TWECMCTemp17 + p_TWECMCTemp18) + p_PerMgnModulTempSensorRAT(p_TWECMCTemp17 + p_TWECMCTemp18)</t>
  </si>
  <si>
    <t>0xC0334F</t>
  </si>
  <si>
    <t>CMC_S_Temp_19_20_RAT</t>
  </si>
  <si>
    <t>|(CMC Temperature sensor T19 - CMC Temperature sensor T20)| &gt;= (p_TWECMCTemp19 + p_TWECMCTemp20) + p_PerMgnModulTempSensorRAT(p_TWECMCTemp19 + p_TWECMCTemp20)</t>
  </si>
  <si>
    <t>0x2FC816</t>
  </si>
  <si>
    <t>P2FC816</t>
  </si>
  <si>
    <t>DCDC_F_GST_3_12_6</t>
  </si>
  <si>
    <t>MLBevo: CAN- Signal DCDC_HV_Komponentenfehler_VLD == 1 CAN- signal DCDC_HV_Komponentenfehler_3_12 == 6 E3: CAN- Signal DCDC_NV_Komponentenfehler_VLD == 1 CAN- signal DCDC_NV_Komponentenfehler_3_12 == 6</t>
  </si>
  <si>
    <t>0xAF8A3</t>
  </si>
  <si>
    <t>P0AF8A3</t>
  </si>
  <si>
    <t>Hybrid/EV Battery System Voltage - System Voltage High</t>
  </si>
  <si>
    <t>0xAFB00</t>
  </si>
  <si>
    <t>Hybrid/EV Battery System Voltage High</t>
  </si>
  <si>
    <t>Terminal 30 OOR high</t>
  </si>
  <si>
    <t>AX1_XX_XXXX_1_1217_21_Batteriespannung_zu_hoch [AU73X]</t>
  </si>
  <si>
    <t>0x2FC915</t>
  </si>
  <si>
    <t>P2FC915</t>
  </si>
  <si>
    <t>DCDC_F_GST_3_12_4</t>
  </si>
  <si>
    <t>MLBevo: CAN- Signal DCDC_HV_Komponentenfehler_VLD == 1 CAN- signal DCDC_HV_Komponentenfehler_3_12 == 4 E3: CAN- Signal DCDC_NV_Komponentenfehler_VLD == 1 CAN- signal DCDC_NV_Komponentenfehler_3_12 == 4</t>
  </si>
  <si>
    <t>0x2FC917</t>
  </si>
  <si>
    <t>P2FC917</t>
  </si>
  <si>
    <t>DCDC_F_GST_3_12_7</t>
  </si>
  <si>
    <t>MLBevo: CAN- Signal DCDC_HV_Komponentenfehler_VLD == 1 CAN- signal DCDC_HV_Komponentenfehler_3_12 == 7 E3: CAN- Signal DCDC_NV_Komponentenfehler_VLD == 1 CAN- signal DCDC_NV_Komponentenfehler_3_12 == 7</t>
  </si>
  <si>
    <t>0x2FCA14</t>
  </si>
  <si>
    <t>P2FCA14</t>
  </si>
  <si>
    <t>DCDC_F_GST_3_11_3</t>
  </si>
  <si>
    <t>MLBevo: CAN- Signal DCDC_HV_Komponentenfehler_VLD == 1 CAN- signal DCDC_HV_Komponentenfehler_3_11 == 3 E3: CAN- Signal DCDC_NV_Komponentenfehler_VLD == 1 CAN- signal DCDC_NV_Komponentenfehler_3_11 == 3</t>
  </si>
  <si>
    <t>0x2FCA15</t>
  </si>
  <si>
    <t>P2FCA15</t>
  </si>
  <si>
    <t>DCDC_F_GST_3_11_4</t>
  </si>
  <si>
    <t>MLBevo: CAN- Signal DCDC_HV_Komponentenfehler_VLD == 1 CAN- signal DCDC_HV_Komponentenfehler_3_11 == 4 E3: CAN- Signal DCDC_NV_Komponentenfehler_VLD == 1 CAN- signal DCDC_NV_Komponentenfehler_3_11 == 4</t>
  </si>
  <si>
    <t>0x2FCA16</t>
  </si>
  <si>
    <t>P2FCA16</t>
  </si>
  <si>
    <t>DCDC_F_GST_3_11_6</t>
  </si>
  <si>
    <t>MLBevo: CAN- Signal DCDC_HV_Komponentenfehler_VLD == 1 CAN- signal DCDC_HV_Komponentenfehler_3_11 == 6 E3: CAN- Signal DCDC_NV_Komponentenfehler_VLD == 1 CAN- signal DCDC_NV_Komponentenfehler_3_11 == 6</t>
  </si>
  <si>
    <t>0x2FCA17</t>
  </si>
  <si>
    <t>P2FCA17</t>
  </si>
  <si>
    <t>DCDC_F_GST_3_11_7</t>
  </si>
  <si>
    <t>MLBevo: CAN- Signal DCDC_HV_Komponentenfehler_VLD == 1 CAN- signal DCDC_HV_Komponentenfehler_3_11 == 7 E3: CAN- Signal DCDC_NV_Komponentenfehler_VLD == 1 CAN- signal DCDC_NV_Komponentenfehler_3_11 == 7</t>
  </si>
  <si>
    <t>0x343D19</t>
  </si>
  <si>
    <t>P343D19</t>
  </si>
  <si>
    <t>DC/DC Converter Current - Circuit Current Above Threshold</t>
  </si>
  <si>
    <t>0x343D21</t>
  </si>
  <si>
    <t>P343D21</t>
  </si>
  <si>
    <t>DCDC_F_GST_80</t>
  </si>
  <si>
    <t>MLBevo: CAN- Signal DCDC_HV_Komponentenfehler_VLD == 1 CAN- signal DCDC_HV_Komponentenfehler_80 == 3 E3: CAN- Signal DCDC_NV_Komponentenfehler_VLD == 1 CAN- signal DCDC_NV_Komponentenfehler_80 == 3</t>
  </si>
  <si>
    <t>0x344C16</t>
  </si>
  <si>
    <t>P344C16</t>
  </si>
  <si>
    <t>DC/DC Converter Input Voltage - Circuit Voltage Below Threshold</t>
  </si>
  <si>
    <t>0x344C17</t>
  </si>
  <si>
    <t>P344C17</t>
  </si>
  <si>
    <t>DC/DC Converter Input Voltage - Circuit Voltage Above Threshold</t>
  </si>
  <si>
    <t>0x344CA2</t>
  </si>
  <si>
    <t>P344CA2</t>
  </si>
  <si>
    <t>DC/DC Converter Input Voltage - System Voltage Low</t>
  </si>
  <si>
    <t>0x344CA3</t>
  </si>
  <si>
    <t>P344CA3</t>
  </si>
  <si>
    <t>DC/DC Converter Input Voltage - System Voltage High</t>
  </si>
  <si>
    <t>0xC02287</t>
  </si>
  <si>
    <t>P0AEA00</t>
  </si>
  <si>
    <t>CMC_S_Temp_T16_SCG</t>
  </si>
  <si>
    <t>0xC03217</t>
  </si>
  <si>
    <t>CMC_S_Temp_T17_SCG</t>
  </si>
  <si>
    <t>0xC03227</t>
  </si>
  <si>
    <t>CMC_S_Temp_T18_SCG</t>
  </si>
  <si>
    <t>0xC03237</t>
  </si>
  <si>
    <t>CMC_S_Temp_T19_SCG</t>
  </si>
  <si>
    <t>0xAFC81</t>
  </si>
  <si>
    <t>P0AFC81</t>
  </si>
  <si>
    <t>Hybrid/EV Battery Pack Sensor Module - Invalid Serial Data Received</t>
  </si>
  <si>
    <t>0xC03247</t>
  </si>
  <si>
    <t>CMC_S_Temp_T20_SCG</t>
  </si>
  <si>
    <t>0xC06247</t>
  </si>
  <si>
    <t>CMC_S_Temp_TR10_SCG</t>
  </si>
  <si>
    <t>0xC06257</t>
  </si>
  <si>
    <t>CMC_S_Temp_TR11_SCG</t>
  </si>
  <si>
    <t>0xAFC87</t>
  </si>
  <si>
    <t>P0AFC87</t>
  </si>
  <si>
    <t>Combine_event_BMC_C_BMC_CAN01_BJB_Message_TO</t>
  </si>
  <si>
    <t>Bei statischen Aftreten: 1) Routing aktivieren mittels Diagnoseservice: 0x28 04 F1 00 D0 an Diagnoseadresse 0x008B 2) Ident-Daten von Diagnoseadresse 0x06D0 der BJB auslesen. Wenn Daten auslesbar: BMC defekt Ende der GFS 3) Bei nicht auslesbaren Ident-Daten: Leitungsprüfung der Verbindung BMC - BJB 4) Wenn kein Fehler in der Leitungsprüfung feststellbar: BJB defekt</t>
  </si>
  <si>
    <t>0xD12B11: Timeout of message UI1_01 as per requirement specification "Group Performance Specification CAN" is detected 0xD12B12: More than E2EMessageStatusQueueLength[n] - E2ENumValidMessagesRequired [q] entries in the FIFO is invalid and The number of Timeouts in the KD-FIFO is greater than or equal to the number of Invalid Sequence in the KD-FIFO FIFO &amp; KD-FIFO Size : E2EMessageStatusQueueLength : n (145) E2ENumValidMessagesRequired: q (2) Values of n and q of this message are specified in : MQ functional safety document AND tDiagStart Suppression for BMC_CAN01 is inactive 0xD12B13: Timeout of message UI1_03 as per requirement specification "Group Performance Specification CAN" is detected 0xD12B14: Timeout of message UI1_04 as per requirement specification "Group Performance Specification CAN" is detected 0xD12B15: Timeout of message UI1_05 as per requirement specification "Group Performance Specification CAN" is detected 0xD12B21: Timeout of message UI2_01 as per requirement specification "Group Performance Specification CAN" is detected 0xD12B22: More than E2EMessageStatusQueueLength[n] - E2ENumValidMessagesRequired [q] entries in the FIFO is invalid and The number of Timeouts in the KD-FIFO is greater than or equal to the number of Invalid Sequence in the KD-FIFO FIFO &amp; KD-FIFO Size: E2EMessageStatusQueueLength: n (145) E2ENumValidMessagesRequired: q (2) Values of n and q of this message are specified in: MQ functional safety document AND tDiagStart Suppression for BMC_CAN01 is inactive 0xD12B23: More than E2EMessageStatusQueueLength[n] - E2ENumValidMessagesRequired [q] entries in the FIFO is invalid and The number of Timeouts in the KD-FIFO is greater than or equal to the number of Invalid Sequence in the KD-FIFO FIFO &amp; KD-FIFO Size: E2EMessageStatusQueueLength : n (45) E2ENumValidMessagesRequired: q (2) Values of n and q of this message are specified in: MQ functional safety document AND tDiagStart Suppression for BMC_CAN01 is inactive 0xD12B24: Timeout of message UI2_03 as per requirement specification "Group Performance Specification CAN" is detected 0xD12D11: Timeout of message BJB_10 as per requirement specification "Group Performance Specification CAN" is detected Qualification-time: 10 times cycle-time 0xD12E11: Timeout of message BJB_11 as per requirement specification "Group Performance Specification CAN" is detected Qualification-time: 10 times cycle-time 0xD12F11: Timeout of message BJB_12 as per requirement specification "Group Performance Specification CAN" is detected Qualification-time: 10 times cycle-time 0xD12A11: Timeout of message BJB_13 as per requirement specification "Group Performance Specification CAN" is detected Qualification-time: 10 times cycle-time 0xD12B31: Timeout of CAN- message UI2Sens01_CALID_01 as per requirement specification "Group Performance Specification CAN" is detected 0xD12B32: Timeout of CAN- message UI2Sens01_CALID_02 as per requirement specification "Group Performance Specification CAN" is detected 0xD12B33: Timeout of CAN- message BJB_CVN_01_XIX_BMC_CAN01 as per requirement specification "Group Performance Specification CAN" is detected 0xD12B16: Timeout of CAN message UI1_Komponentenfehler_01_XIX_BMC_CAN01 as per requirement specification "Group Performance Specification CAN" is detected 0xD12B17: Timeout of CAN message UI1_Komponentenfehler_02_XIX_BMC_CAN01 as per requirement specification "Group Performance Specification CAN" is detected 0xD12B26: Timeout of CAN- message UI2_Komponentenfehler_01_XIX_BMC_CAN01 as per requirement specification "Group Performance Specification CAN" is detected 0xD12B27: Timeout of CAN- message UI2_Komponentenfehler_02_XIX_BMC_CAN01 as per requirement specification "Group Performance Specification CAN" is detected</t>
  </si>
  <si>
    <t>For static occurrences: 1) Activate routing via diagnostic service: 0x28 04 F1 00 D0 at diagnostic address 0x008B 2) Read identification data from diagnostic address 0x06D0 of the BJB. If data can be read: BMC defective. End of GFS. 3) If identification data cannot be read: Line test of the BMC - BJB connection. 4) If no fault is detected in the line test: BJB defective.</t>
  </si>
  <si>
    <t>0xAFC8C</t>
  </si>
  <si>
    <t>P0AFC8C</t>
  </si>
  <si>
    <t>Hybrid/EV Battery Pack Sensor Module - Communication Lost</t>
  </si>
  <si>
    <t>N/A non presente in ODIS</t>
  </si>
  <si>
    <t>0xC06267</t>
  </si>
  <si>
    <t>CMC_S_Temp_TR12_SCG</t>
  </si>
  <si>
    <t>0xA1F06</t>
  </si>
  <si>
    <t>P0A1F06</t>
  </si>
  <si>
    <t>BMC_F_Intended_Reset</t>
  </si>
  <si>
    <t>Hinweis: kontrollierter Reset des BMC und der BJB nach 91h Dauerbetrieb. Keine Maßnahme notwendig.</t>
  </si>
  <si>
    <t>Reset-timer has exceeded 91 hours</t>
  </si>
  <si>
    <t>Note: Controlled reset of the BMC and BJB after 91 hours of continuous operation. No further action required.</t>
  </si>
  <si>
    <t>0xC02288</t>
  </si>
  <si>
    <t>CMC_S_Temp_T16_SCB</t>
  </si>
  <si>
    <t>Temperature value of Temperature sensor CMC-T16 &lt;= p_TModulTempSensorSCB</t>
  </si>
  <si>
    <t>0xAFD48</t>
  </si>
  <si>
    <t>P0AFD48</t>
  </si>
  <si>
    <t>Hybrid/EV Battery Pack Temperature Too Low - Supervision Software Failure</t>
  </si>
  <si>
    <t>0xB0E00</t>
  </si>
  <si>
    <t>P0B0E00</t>
  </si>
  <si>
    <t>Hybrid/EV Battery Pack "A" Current Sensor "B" Circuit</t>
  </si>
  <si>
    <t>0xA1F2C</t>
  </si>
  <si>
    <t>P0A1F2C</t>
  </si>
  <si>
    <t>BMC_H_TimerA_RAL</t>
  </si>
  <si>
    <t>Bei permanenten Fehler: BMC defekt</t>
  </si>
  <si>
    <t>SW Timer &gt; p_tTimerDiagnoseStart AND SW Timer - SBC Timer =&lt; -p_PerSWTimerRAL * SW Timer</t>
  </si>
  <si>
    <t>Permanent error: BMC defective</t>
  </si>
  <si>
    <t>0xA1F2D</t>
  </si>
  <si>
    <t>P0A1F2D</t>
  </si>
  <si>
    <t>BMC_H_TimerA_RAH</t>
  </si>
  <si>
    <t>SW Timer &gt; p_tTimerDiagnoseStart AND SW Timer - SBC Timer &gt; p_PerSWTimerRAH * SW Timer</t>
  </si>
  <si>
    <t>0xC03218</t>
  </si>
  <si>
    <t>CMC_S_Temp_T17_SCB</t>
  </si>
  <si>
    <t>Temperature value of Temperature sensor CMC-T17 &lt;= p_TModulTempSensorSCB</t>
  </si>
  <si>
    <t>0xC03228</t>
  </si>
  <si>
    <t>CMC_S_Temp_T18_SCB</t>
  </si>
  <si>
    <t>Temperature value of Temperature sensor CMC-T18 &lt;= p_TModulTempSensorSCB</t>
  </si>
  <si>
    <t>0xC03238</t>
  </si>
  <si>
    <t>CMC_S_Temp_T19_SCB</t>
  </si>
  <si>
    <t>Temperature value of Temperature sensor CMC-T19 &lt;= p_TModulTempSensorSCB</t>
  </si>
  <si>
    <t>0xB0E48</t>
  </si>
  <si>
    <t>P0B0E48</t>
  </si>
  <si>
    <t>Hybrid/EV Battery Pack "A" Current Sensor "B" - Supervision Software Failure</t>
  </si>
  <si>
    <t>0xC03248</t>
  </si>
  <si>
    <t>CMC_S_Temp_T20_SCB</t>
  </si>
  <si>
    <t>Temperature value of Temperature sensor CMC-T20 &lt;= p_TModulTempSensorSCB</t>
  </si>
  <si>
    <t>0xC06248</t>
  </si>
  <si>
    <t>CMC_S_Temp_TR10_SCB</t>
  </si>
  <si>
    <t>Temperature value of Temperature sensor CMC-TR10 &lt;= p_TModulTRDTempSensorSCB</t>
  </si>
  <si>
    <t>0xC06258</t>
  </si>
  <si>
    <t>CMC_S_Temp_TR11_SCB</t>
  </si>
  <si>
    <t>Temperature value of Temperature sensor CMC-TR11 &lt;= p_TModulTRDTempSensorSCB</t>
  </si>
  <si>
    <t>0xB1348</t>
  </si>
  <si>
    <t>P0B1348</t>
  </si>
  <si>
    <t>Hybrid/EV Battery Pack Current Sensor "A"/"B" Correlation - Supervision Software Failure</t>
  </si>
  <si>
    <t>0xC06268</t>
  </si>
  <si>
    <t>CMC_S_Temp_TR12_SCB</t>
  </si>
  <si>
    <t>Temperature value of Temperature sensor CMC-TR12 &lt;= p_TModulTRDTempSensorSCB</t>
  </si>
  <si>
    <t>0xC0228A</t>
  </si>
  <si>
    <t>P0AEC00</t>
  </si>
  <si>
    <t>CMC_S_Temp_T16_RAS</t>
  </si>
  <si>
    <t>0xB1411</t>
  </si>
  <si>
    <t>P0B1411</t>
  </si>
  <si>
    <t>Hybrid/EV Battery Pack Voltage Sense "B" - Circuit Short To Ground</t>
  </si>
  <si>
    <t>0xC0321A</t>
  </si>
  <si>
    <t>CMC_S_Temp_T17_RAS</t>
  </si>
  <si>
    <t>0xC0322A</t>
  </si>
  <si>
    <t>CMC_S_Temp_T18_RAS</t>
  </si>
  <si>
    <t>0xA1F54</t>
  </si>
  <si>
    <t>P0A1F54</t>
  </si>
  <si>
    <t>BMC_F_ChineseSerialNumber_Unfilled</t>
  </si>
  <si>
    <t>Chinese Serial Number über Tester in das BMC schreiben</t>
  </si>
  <si>
    <t>the Chinese Serial Number has not been written by adaption/not filled/Chinese_Serial_Number 0x484E shows INIT value</t>
  </si>
  <si>
    <t>Write Chinese Serial Number to BMC via Tester</t>
  </si>
  <si>
    <t>0xA1F68</t>
  </si>
  <si>
    <t>P0A1F68</t>
  </si>
  <si>
    <t>Battery Energy Control Module "A" - Event Information</t>
  </si>
  <si>
    <t>(1) Überprüfung On-Board-Charger auf Fehlerfreiheit und abreparieren (2) Überprüfung DCDC-Wandler auf Fehlerfreiheit und abreparieren (3) CAN01-Verbindung von BMC und BJB prüfen (4) Wenn kein weiterer Fehler feststellbar: BJB defekt</t>
  </si>
  <si>
    <t>(1) Check the on-board charger for faults and repair if necessary. (2) Check the DC-DC converter for faults and repair if necessary. (3) Check the CAN01 connection between the BMC and BJB. (4) If no further faults are found: BJB is defective.</t>
  </si>
  <si>
    <t>0xA1F81</t>
  </si>
  <si>
    <t>P0A1F81</t>
  </si>
  <si>
    <t>DCDC_F_GST_46</t>
  </si>
  <si>
    <t>MLBevo: CAN- Signal DCDC_HV_Komponentenfehler_VLD == 1 CAN- signal DCDC_HV_Komponentenfehler_46 == 3 E3: CAN- Signal DCDC_NV_Komponentenfehler_VLD == 1 CAN- signal DCDC_NV_Komponentenfehler_46 == 3</t>
  </si>
  <si>
    <t>0xA1F82</t>
  </si>
  <si>
    <t>P0A1F82</t>
  </si>
  <si>
    <t>Combine_event_BJB_C_BMC_CAN01_BMC_Message_BZ</t>
  </si>
  <si>
    <t>0x21D141: CAN- signal UI2_KompFehlerModus2_06_XIX_UI2_Komponentenfehler_01_XIX_BMC_CAN01 = 3 0x21D241: n/a 0x21D341: n/a 0x21D441: n/a 0x21D541: n/a</t>
  </si>
  <si>
    <t>0xA1F83</t>
  </si>
  <si>
    <t>P0A1F83</t>
  </si>
  <si>
    <t>Combine_event_BJB_C_BMC_CAN01_BMC_Message_CRC</t>
  </si>
  <si>
    <t>0x21D140: CAN- signal UI2_KompFehlerModus2_05_XIX_UI2_Komponentenfehler_01_XIX_BMC_CAN01= 3 0x21D240: n/a 0x21D340: n/a 0x21D440: n/a 0x21D540: n/a</t>
  </si>
  <si>
    <t>0xC0323A</t>
  </si>
  <si>
    <t>CMC_S_Temp_T19_RAS</t>
  </si>
  <si>
    <t>0xA1F86</t>
  </si>
  <si>
    <t>P0A1F86</t>
  </si>
  <si>
    <t>DCDC_F_GST_52</t>
  </si>
  <si>
    <t>MLBevo: CAN- Signal DCDC_HV_Komponentenfehler_VLD == 1 CAN- signal DCDC_HV_Komponentenfehler_52 == 3 E3: CAN- Signal DCDC_NV_Komponentenfehler_VLD == 1 CAN- signal DCDC_NV_Komponentenfehler_52 == 3</t>
  </si>
  <si>
    <t>0xB1911</t>
  </si>
  <si>
    <t>P0B1911</t>
  </si>
  <si>
    <t>Hybrid/EV Battery Pack Voltage Sense "C" - Circuit Short To Ground</t>
  </si>
  <si>
    <t>0xC0324A</t>
  </si>
  <si>
    <t>CMC_S_Temp_T20_RAS</t>
  </si>
  <si>
    <t>0xCF312</t>
  </si>
  <si>
    <t>P0CF312</t>
  </si>
  <si>
    <t>Control Pilot - Circuit Short To Battery</t>
  </si>
  <si>
    <t>0xCF313</t>
  </si>
  <si>
    <t>P0CF313</t>
  </si>
  <si>
    <t>Control Pilot - Circuit Open</t>
  </si>
  <si>
    <t>0xD1501</t>
  </si>
  <si>
    <t>P0D1501</t>
  </si>
  <si>
    <t>Battery Charging System High Voltage Interlock - General Electrical Failure</t>
  </si>
  <si>
    <t>0xD2092</t>
  </si>
  <si>
    <t>P0D2092</t>
  </si>
  <si>
    <t>Battery Charger "A" Output Voltage - Performance or Incorrect Operation</t>
  </si>
  <si>
    <t>0xD2292</t>
  </si>
  <si>
    <t>P0D2292</t>
  </si>
  <si>
    <t>Battery Charger "A" Output Current - Performance or Incorrect Operation</t>
  </si>
  <si>
    <t>0xD5611</t>
  </si>
  <si>
    <t>P0D5611</t>
  </si>
  <si>
    <t>Proximity Detection "A" - Circuit Short To Ground</t>
  </si>
  <si>
    <t>0xD5612</t>
  </si>
  <si>
    <t>P0D5612</t>
  </si>
  <si>
    <t>Proximity Detection "A" - Circuit Short To Battery</t>
  </si>
  <si>
    <t>0xD5613</t>
  </si>
  <si>
    <t>P0D5613</t>
  </si>
  <si>
    <t>Proximity Detection "A" - Circuit Open</t>
  </si>
  <si>
    <t>0xB2300</t>
  </si>
  <si>
    <t>P0B2300</t>
  </si>
  <si>
    <t>Hybrid/EV Battery "A" Voltage</t>
  </si>
  <si>
    <t>Large difference between predicted and measured voltage of module</t>
  </si>
  <si>
    <t>0xB2392</t>
  </si>
  <si>
    <t>P0B2392</t>
  </si>
  <si>
    <t>Hybrid/EV Battery "A" Voltage - Performance or Incorrect Operation</t>
  </si>
  <si>
    <t>0xB23A2</t>
  </si>
  <si>
    <t>P0B23A2</t>
  </si>
  <si>
    <t>Hybrid/EV Battery "A" Voltage - System Voltage Low</t>
  </si>
  <si>
    <t>0xB23A3</t>
  </si>
  <si>
    <t>P0B23A3</t>
  </si>
  <si>
    <t>Hybrid/EV Battery "A" Voltage - System Voltage High</t>
  </si>
  <si>
    <t>0xB2500</t>
  </si>
  <si>
    <t>Hybrid/EV Battery "A" Voltage Low</t>
  </si>
  <si>
    <t>The Voltage of the pack is continously monitored. Error is detected if the measurement value of the pack voltage exceeds the defined threshold value.</t>
  </si>
  <si>
    <t>0xB2600</t>
  </si>
  <si>
    <t>Hybrid/EV Battery "A" Voltage High</t>
  </si>
  <si>
    <t>0xB2700</t>
  </si>
  <si>
    <t>P0B2700</t>
  </si>
  <si>
    <t>Hybrid/EV Battery "B" Voltage</t>
  </si>
  <si>
    <t>0xB2792</t>
  </si>
  <si>
    <t>P0B2792</t>
  </si>
  <si>
    <t>Hybrid/EV Battery "B" Voltage - Performance or Incorrect Operation</t>
  </si>
  <si>
    <t>0xB27A2</t>
  </si>
  <si>
    <t>P0B27A2</t>
  </si>
  <si>
    <t>Hybrid/EV Battery "B" Voltage - System Voltage Low</t>
  </si>
  <si>
    <t>0xB27A3</t>
  </si>
  <si>
    <t>P0B27A3</t>
  </si>
  <si>
    <t>Hybrid/EV Battery "B" Voltage - System Voltage High</t>
  </si>
  <si>
    <t>0xB2900</t>
  </si>
  <si>
    <t>P0B2900</t>
  </si>
  <si>
    <t>Hybrid/EV Battery "B" Voltage Low</t>
  </si>
  <si>
    <t>Recharge HV battery pack</t>
  </si>
  <si>
    <t>0xB2A00</t>
  </si>
  <si>
    <t>P0B2A00</t>
  </si>
  <si>
    <t>Hybrid/EV Battery "B" Voltage High</t>
  </si>
  <si>
    <t>Keep hv battery pack on (KEY on) for 2 hour</t>
  </si>
  <si>
    <t>Keep hv battery pack on (KEY on) for 2 hours</t>
  </si>
  <si>
    <t>0xB2B00</t>
  </si>
  <si>
    <t>P0B2B00</t>
  </si>
  <si>
    <t>Hybrid/EV Battery "C" Voltage</t>
  </si>
  <si>
    <t>0xB2B92</t>
  </si>
  <si>
    <t>P0B2B92</t>
  </si>
  <si>
    <t>Hybrid/EV Battery "C" Voltage - Performance or Incorrect Operation</t>
  </si>
  <si>
    <t>0xB2BA3</t>
  </si>
  <si>
    <t>P0B2BA3</t>
  </si>
  <si>
    <t>Hybrid/EV Battery "C" Voltage - System Voltage High</t>
  </si>
  <si>
    <t>0xB2E00</t>
  </si>
  <si>
    <t>P0B2E00</t>
  </si>
  <si>
    <t>Hybrid/EV Battery "C" Voltage High</t>
  </si>
  <si>
    <t>Highest measured cell voltage exceeds or equals  the threshold value.</t>
  </si>
  <si>
    <t>0xB2F00</t>
  </si>
  <si>
    <t>P0B2F00</t>
  </si>
  <si>
    <t>Hybrid/EV Battery "D" Voltage</t>
  </si>
  <si>
    <t>0xB2F92</t>
  </si>
  <si>
    <t>P0B2F92</t>
  </si>
  <si>
    <t>Hybrid/EV Battery "D" Voltage - Performance or Incorrect Operation</t>
  </si>
  <si>
    <t>0xB2FA3</t>
  </si>
  <si>
    <t>P0B2FA3</t>
  </si>
  <si>
    <t>Hybrid/EV Battery "D" Voltage - System Voltage High</t>
  </si>
  <si>
    <t>0xB3200</t>
  </si>
  <si>
    <t>P0B3200</t>
  </si>
  <si>
    <t>Hybrid/EV Battery "D" Voltage High</t>
  </si>
  <si>
    <t>0xB3300</t>
  </si>
  <si>
    <t>P0B3300</t>
  </si>
  <si>
    <t>High Voltage Service Disconnect - No Sub Type Information</t>
  </si>
  <si>
    <t>0xB3313</t>
  </si>
  <si>
    <t>P0B3313</t>
  </si>
  <si>
    <t>High Voltage Service Disconnect - Circuit Open</t>
  </si>
  <si>
    <t>0xC0624A</t>
  </si>
  <si>
    <t>CMC_S_Temp_TR10_RAS</t>
  </si>
  <si>
    <t>0xB3364</t>
  </si>
  <si>
    <t>P0B3364</t>
  </si>
  <si>
    <t>High Voltage Service Disconnect - Signal Plausibility Failure</t>
  </si>
  <si>
    <t>0xD5C00</t>
  </si>
  <si>
    <t>P0D5C00</t>
  </si>
  <si>
    <t>Battery Charger Hybrid/EV Battery Output Power Performance</t>
  </si>
  <si>
    <t>0xD6704</t>
  </si>
  <si>
    <t>P0D6704</t>
  </si>
  <si>
    <t>Battery Charger Control Module "A" - System Internal Failure</t>
  </si>
  <si>
    <t>0xD6792</t>
  </si>
  <si>
    <t>P0D6792</t>
  </si>
  <si>
    <t>Battery Charger Control Module "A" - Performance or Incorrect Operation</t>
  </si>
  <si>
    <t>0xB33A2</t>
  </si>
  <si>
    <t>P0B33A2</t>
  </si>
  <si>
    <t>External emergency shutdown activation detected - System Voltage Low</t>
  </si>
  <si>
    <t>0xB3400</t>
  </si>
  <si>
    <t>P0B3400</t>
  </si>
  <si>
    <t>High Voltage Service Disconnect Circuit Performance</t>
  </si>
  <si>
    <t>0xB3700</t>
  </si>
  <si>
    <t>High Voltage Service Disconnect Open</t>
  </si>
  <si>
    <t>Check service disconnect</t>
  </si>
  <si>
    <t>Current based High Voltage Interlock Loop (HVIL) is continuously monitored. Error is detected if High pin output from microcontroller provides low output OR Low pin output from microcontroller provides low output AND Low voltage power supply is below 5V.</t>
  </si>
  <si>
    <t>0xC0625A</t>
  </si>
  <si>
    <t>CMC_S_Temp_TR11_RAS</t>
  </si>
  <si>
    <t>0xB3B01</t>
  </si>
  <si>
    <t>P0B3B01</t>
  </si>
  <si>
    <t>Hybrid/EV Battery Voltage Sense "A" - General Electrical Failure</t>
  </si>
  <si>
    <t>0xD679A</t>
  </si>
  <si>
    <t>P0D679A</t>
  </si>
  <si>
    <t>Battery Charger Control Module "A" - Component or System Operating Conditions</t>
  </si>
  <si>
    <t>0xD9113</t>
  </si>
  <si>
    <t>P0D9113</t>
  </si>
  <si>
    <t>Battery Charger Coupler Lock Actuator - Circuit Open</t>
  </si>
  <si>
    <t>0xC0626A</t>
  </si>
  <si>
    <t>CMC_S_Temp_TR12_RAS</t>
  </si>
  <si>
    <t>0xD9192</t>
  </si>
  <si>
    <t>P0D9192</t>
  </si>
  <si>
    <t>Battery Charger Coupler Lock Actuator - Performance or Incorrect Operation</t>
  </si>
  <si>
    <t>0xC0228B</t>
  </si>
  <si>
    <t>CMC_S_Temp_T16_RAG</t>
  </si>
  <si>
    <t>0xC0321B</t>
  </si>
  <si>
    <t>CMC_S_Temp_T17_RAG</t>
  </si>
  <si>
    <t>0xB3B1C</t>
  </si>
  <si>
    <t>P0B3B1C</t>
  </si>
  <si>
    <t>Hybrid/EV Battery Voltage Sense "A" - Circuit Voltage Out of Range</t>
  </si>
  <si>
    <t>0xB3B1F</t>
  </si>
  <si>
    <t>P0B3B1F</t>
  </si>
  <si>
    <t>Hybrid/EV Battery Voltage Sense "A" - Circuit Intermittent</t>
  </si>
  <si>
    <t>0xD9911</t>
  </si>
  <si>
    <t>P0D9911</t>
  </si>
  <si>
    <t>Battery Charger Coupler Temperature Sensor "A" - Circuit Short To Ground</t>
  </si>
  <si>
    <t>0xD9912</t>
  </si>
  <si>
    <t>P0D9912</t>
  </si>
  <si>
    <t>Battery Charger Coupler Temperature Sensor "A" - Circuit Short To Battery</t>
  </si>
  <si>
    <t>0xC0322B</t>
  </si>
  <si>
    <t>CMC_S_Temp_T18_RAG</t>
  </si>
  <si>
    <t>0xC0323B</t>
  </si>
  <si>
    <t>CMC_S_Temp_T19_RAG</t>
  </si>
  <si>
    <t>0xC0324B</t>
  </si>
  <si>
    <t>CMC_S_Temp_T20_RAG</t>
  </si>
  <si>
    <t>0xC0624B</t>
  </si>
  <si>
    <t>CMC_S_Temp_TR10_RAG</t>
  </si>
  <si>
    <t>0xC0625B</t>
  </si>
  <si>
    <t>CMC_S_Temp_TR11_RAG</t>
  </si>
  <si>
    <t>0xC0626B</t>
  </si>
  <si>
    <t>CMC_S_Temp_TR12_RAG</t>
  </si>
  <si>
    <t>0xB4001</t>
  </si>
  <si>
    <t>P0B4001</t>
  </si>
  <si>
    <t>Hybrid/EV Battery Voltage Sense "B" - General Electrical Failure</t>
  </si>
  <si>
    <t>0xD992F</t>
  </si>
  <si>
    <t>P0D992F</t>
  </si>
  <si>
    <t>Battery Charger Coupler Temperature Sensor "A" - Signal Erratic</t>
  </si>
  <si>
    <t>0xD9E11</t>
  </si>
  <si>
    <t>P0D9E11</t>
  </si>
  <si>
    <t>Battery Charger Coupler Lock Position - Circuit Short To Ground</t>
  </si>
  <si>
    <t>0xC6E62</t>
  </si>
  <si>
    <t>P0C6E62</t>
  </si>
  <si>
    <t>CMC01_CMC02_S_Temp_RAT</t>
  </si>
  <si>
    <t>|(CMC Temperature sensor T05 - CMC Temperature sensor T06)| ? (p_TWECMCTemp05 + p_TWECMCTemp06) + p_PerMgnModulTempSensorRAT(p_TWECMCTemp05 + p_TWECMCTemp06) 992PA: after Wakeup- (Temperature value cell module sensor 05 - Temperature value cell module sensor 06)| ? p_TCMCTempInit0506 Cyclic- |(Temperature value cell module sensor 05 - Temperature value cell module sensor 06)| ? p_TCMCTemp0506</t>
  </si>
  <si>
    <t>0xD9E12</t>
  </si>
  <si>
    <t>P0D9E12</t>
  </si>
  <si>
    <t>Battery Charger Coupler Lock Position - Circuit Short To Battery</t>
  </si>
  <si>
    <t>0xC7062</t>
  </si>
  <si>
    <t>P0C7062</t>
  </si>
  <si>
    <t>CMC03_CMC04_S_Temp_RAT</t>
  </si>
  <si>
    <t>|(CMC Temperature sensor T15 - CMC Temperature sensor T16)| ? (p_TWECMCTemp15 + p_TWECMCTemp16) + p_PerMgnModulTempSensorRAT(p_TWECMCTemp15 + p_TWECMCTemp16) 992PA: after Wakeup- (Temperature value cell module sensor 15 - Temperature value cell module sensor 16)| ? p_TCMCTempInit1516 Cyclic- |(Temperature value cell module sensor 15 - Temperature value cell module sensor 16)| ? p_TCMCTemp1516</t>
  </si>
  <si>
    <t>0xAA600</t>
  </si>
  <si>
    <t>P0AA600</t>
  </si>
  <si>
    <t>Hybrid/EV Battery Voltage System Isolation Fault</t>
  </si>
  <si>
    <t>Check for loss of insulation. If fault is in HV battery replace it.</t>
  </si>
  <si>
    <t>The calculated resistance of the main contactor in closed state is below threshold
                        in normal operation mode
                        in DC charge mode</t>
  </si>
  <si>
    <t>SYS_47B_HV_Insulation_Loss</t>
  </si>
  <si>
    <t>0xB401C</t>
  </si>
  <si>
    <t>P0B401C</t>
  </si>
  <si>
    <t>Hybrid/EV Battery Voltage Sense "B" - Circuit Voltage Out of Range</t>
  </si>
  <si>
    <t>0xB401F</t>
  </si>
  <si>
    <t>P0B401F</t>
  </si>
  <si>
    <t>Hybrid/EV Battery Voltage Sense "B" - Circuit Intermittent</t>
  </si>
  <si>
    <t>0xD9E13</t>
  </si>
  <si>
    <t>P0D9E13</t>
  </si>
  <si>
    <t>Battery Charger Coupler Lock Position - Circuit Open</t>
  </si>
  <si>
    <t>0xD9E92</t>
  </si>
  <si>
    <t>P0D9E92</t>
  </si>
  <si>
    <t>Battery Charger Coupler Lock Position - Performance or Incorrect Operation</t>
  </si>
  <si>
    <t>0xAA609</t>
  </si>
  <si>
    <t>P0AA609</t>
  </si>
  <si>
    <t>BMC_F_IWU_Error</t>
  </si>
  <si>
    <t>(1) Prüfen, ob einer der folgenden Fehler statisch anliegt, diese(n) zuerst abarbeiten: P0AA700 U029A00 U059B00 P0AFC00 (2) Steuergeräte Wake Up (3) Fehlerspeicher auslesen, sollte der Fehler immer noch aktiv sein, BJB ersetzen</t>
  </si>
  <si>
    <t>s_IWU_state == Error</t>
  </si>
  <si>
    <t>(1) Check if any of the following faults are present and address them first: P0AA700 U029A00 U059B00 P0AFC00 (2) Control unit wake-up (3) Read fault memory; if the fault is still active, replace BJB</t>
  </si>
  <si>
    <t>0xAA652</t>
  </si>
  <si>
    <t>P0AA652</t>
  </si>
  <si>
    <t>BMC_F_IWU_TimeOut</t>
  </si>
  <si>
    <t>s_IWU_state == Init for longer than p_tIWUInit</t>
  </si>
  <si>
    <t>0xAA700</t>
  </si>
  <si>
    <t>P0AA700</t>
  </si>
  <si>
    <t>Hybrid/EV Battery Voltage Isolation Sensor Circuit</t>
  </si>
  <si>
    <t>Replace BJB and BMS</t>
  </si>
  <si>
    <t>The calculated resistance of the main contactor in open state is below threshold
                        in normal operation mode
                        in DC charge mode</t>
  </si>
  <si>
    <t>0xABF00</t>
  </si>
  <si>
    <t>P0ABF00</t>
  </si>
  <si>
    <t>Hybrid/EV Battery Pack Current Sensor "A" Circuit</t>
  </si>
  <si>
    <t>The Current Sensor short circuit state error CAN message
is received by the Battery Control Unit</t>
  </si>
  <si>
    <t>0xAC000</t>
  </si>
  <si>
    <t>Hybrid/EV Battery Pack Current Sensor "A" Circuit Range/Performance</t>
  </si>
  <si>
    <t>If the measured value of the Current Sensor 1 is greater than a defined threshold value.</t>
  </si>
  <si>
    <t>0xAC100</t>
  </si>
  <si>
    <t>Hybrid/EV Battery Pack Current Sensor "A" Circuit Low</t>
  </si>
  <si>
    <t>The voltage decrease of Current Sensor 1  is  below the defined threshold.</t>
  </si>
  <si>
    <t>0xB4501</t>
  </si>
  <si>
    <t>P0B4501</t>
  </si>
  <si>
    <t>Hybrid/EV Battery Voltage Sense "C" - General Electrical Failure</t>
  </si>
  <si>
    <t>0xE5F98</t>
  </si>
  <si>
    <t>P0E5F98</t>
  </si>
  <si>
    <t>Battery Charger Coupler Temperature "A" - Component or System Over Temperature</t>
  </si>
  <si>
    <t>0x343A4B</t>
  </si>
  <si>
    <t>P343A4B</t>
  </si>
  <si>
    <t>Battery Charger Temperature Too High - Over Temperature</t>
  </si>
  <si>
    <t>0xAD900</t>
  </si>
  <si>
    <t>Hybrid/EV Battery Positive Contactor Control Circuit/Open</t>
  </si>
  <si>
    <t>Current flow at High side driver of contactor is either lower than defined threshold or higher than defined threshold in a closed contactor state.
OR
Case1: Watchdog evaluation did not detect active error during startup and Closed main contactor.</t>
  </si>
  <si>
    <t>0xADA00</t>
  </si>
  <si>
    <t>P0ADA00</t>
  </si>
  <si>
    <t>Hybrid/EV Battery Positive Contactor Control Circuit Range/Performance</t>
  </si>
  <si>
    <t>Contactor remaining lifetime in % is lower than defined contactor deterioration threshold.
(from 100% new to 0% worn out)</t>
  </si>
  <si>
    <t>0xADB00</t>
  </si>
  <si>
    <t>Hybrid/EV Battery Positive Contactor Control Circuit Low</t>
  </si>
  <si>
    <t>The feedback voltage of Low Side Driver of Contactor is outside of defined threshold OR if the feedback current of High Side Driver of Contactor is outside of defined threshold</t>
  </si>
  <si>
    <t>0xADC00</t>
  </si>
  <si>
    <t>Hybrid/EV Battery Positive Contactor Control Circuit High</t>
  </si>
  <si>
    <t>The feedback voltage of Low Side Driver is outside of defined threshold 
                        OR 
                        if the feedback current of High Side Driver of Contactor is outside of defined threshold.</t>
  </si>
  <si>
    <t>0xB451C</t>
  </si>
  <si>
    <t>P0B451C</t>
  </si>
  <si>
    <t>Hybrid/EV Battery Voltage Sense "C" - Circuit Voltage Out of Range</t>
  </si>
  <si>
    <t>0xB451F</t>
  </si>
  <si>
    <t>P0B451F</t>
  </si>
  <si>
    <t>Hybrid/EV Battery Voltage Sense "C" - Circuit Intermittent</t>
  </si>
  <si>
    <t>0xADD00</t>
  </si>
  <si>
    <t>P0ADD00</t>
  </si>
  <si>
    <t>Hybrid/EV Battery Negative Contactor Control Circuit/Open</t>
  </si>
  <si>
    <t>Case1: Watchdog evaluation did not detect active error during startup and Closed main contactor.
OR
Case2: Current flow at High side driver of contactor is either lower than defined threshold or higher than defined threshold in a closed contactor state.</t>
  </si>
  <si>
    <t>0xADE00</t>
  </si>
  <si>
    <t>P0ADE00</t>
  </si>
  <si>
    <t>Hybrid/EV Battery Negative Contactor Control Circuit Range/Performance</t>
  </si>
  <si>
    <t>0xADF00</t>
  </si>
  <si>
    <t>P0ADF00</t>
  </si>
  <si>
    <t>Hybrid/EV Battery Negative Contactor Control Circuit Low</t>
  </si>
  <si>
    <t>The feedback voltage of Low Side Driver of Contactor is outside of defined threshold 
                        OR 
                        if the feedback current of High Side Driver of Contactor is outside of defined threshold</t>
  </si>
  <si>
    <t>0xAE000</t>
  </si>
  <si>
    <t>P0AE000</t>
  </si>
  <si>
    <t>Hybrid/EV Battery Negative Contactor Control Circuit High</t>
  </si>
  <si>
    <t>0xB1000</t>
  </si>
  <si>
    <t>P0B1000</t>
  </si>
  <si>
    <t>Hybrid/EV Battery Pack Current Sensor "B" Circuit Low</t>
  </si>
  <si>
    <t>The voltage increase of Current Sensor 2 is below  the threshold value.</t>
  </si>
  <si>
    <t>0xB1100</t>
  </si>
  <si>
    <t>P0B1100</t>
  </si>
  <si>
    <t>Hybrid/EV Battery Pack Current Sensor "B" Circuit High</t>
  </si>
  <si>
    <t>The voltage increase of Current Sensor 2 exceeds  the threshold value.</t>
  </si>
  <si>
    <t>0xB1300</t>
  </si>
  <si>
    <t>P0B1300</t>
  </si>
  <si>
    <t>Hybrid/EV Battery Pack Current Sensor "A"/"B" Correlation</t>
  </si>
  <si>
    <t>The current absolute value of difference between two current sensors is higher than a defined threshold.</t>
  </si>
  <si>
    <t>0xB1600</t>
  </si>
  <si>
    <t>Hybrid/EV Battery Pack Voltage Sense "B" Circuit Low</t>
  </si>
  <si>
    <t>Lowest measured cell voltage is lower or equal to the threshold value.</t>
  </si>
  <si>
    <t>0xB4A01</t>
  </si>
  <si>
    <t>P0B4A01</t>
  </si>
  <si>
    <t>Hybrid/EV Battery Voltage Sense "D" - General Electrical Failure</t>
  </si>
  <si>
    <t>0xB1B00</t>
  </si>
  <si>
    <t>Hybrid/EV Battery Pack Voltage Sense "C" Circuit Low</t>
  </si>
  <si>
    <t>Any of the cell voltages falls below the under-voltage protection limit.</t>
  </si>
  <si>
    <t>0xAA712</t>
  </si>
  <si>
    <t>P0AA712</t>
  </si>
  <si>
    <t>BJB_S_IsoADSNS_SCB</t>
  </si>
  <si>
    <t>BJB ersetzen</t>
  </si>
  <si>
    <t>CAN Signal UI2_KompFehlerModus4_16 == 3</t>
  </si>
  <si>
    <t>BJB replace</t>
  </si>
  <si>
    <t>0xAA717</t>
  </si>
  <si>
    <t>P0AA717</t>
  </si>
  <si>
    <t>BJB_S_IsoADSNS_ORH</t>
  </si>
  <si>
    <t>CAN Signal UI2_KompFehlerModus4_16 == 4</t>
  </si>
  <si>
    <t>0xAA772</t>
  </si>
  <si>
    <t>P0AA772</t>
  </si>
  <si>
    <t>BJB_A_IsoReedRelais_remains_Open</t>
  </si>
  <si>
    <t>CAN Signal UI1_KompFehlerModus4_07 == 4</t>
  </si>
  <si>
    <t>0xAA773</t>
  </si>
  <si>
    <t>P0AA773</t>
  </si>
  <si>
    <t>BJB_A_IsoReedRelais_remains_Closed</t>
  </si>
  <si>
    <t>CAN Signal UI1_KompFehlerModus4_07 == 3</t>
  </si>
  <si>
    <t>0xAA79E</t>
  </si>
  <si>
    <t>P0AA79E</t>
  </si>
  <si>
    <t>BJB_A_IsoSwitch_remains_Closed</t>
  </si>
  <si>
    <t>CAN Signal UI1_KompFehlerModus4_10 == 3</t>
  </si>
  <si>
    <t>0xB4A1C</t>
  </si>
  <si>
    <t>P0B4A1C</t>
  </si>
  <si>
    <t>Hybrid/EV Battery Voltage Sense "D" - Circuit Voltage Out of Range</t>
  </si>
  <si>
    <t>0xB4A1F</t>
  </si>
  <si>
    <t>P0B4A1F</t>
  </si>
  <si>
    <t>Hybrid/EV Battery Voltage Sense "D" - Circuit Intermittent</t>
  </si>
  <si>
    <t>0xAA79F</t>
  </si>
  <si>
    <t>P0AA79F</t>
  </si>
  <si>
    <t>BJB_A_IsoSwitch_remains_Open</t>
  </si>
  <si>
    <t>CAN Signal UI1_KompFehlerModus4_10 == 4</t>
  </si>
  <si>
    <t>0x216000</t>
  </si>
  <si>
    <t>P1A0196</t>
  </si>
  <si>
    <t>BJB_S_Crash_Circuit</t>
  </si>
  <si>
    <t>CAN- signal UI2_HW_Crashleitung_Status == 1</t>
  </si>
  <si>
    <t>0xAB994</t>
  </si>
  <si>
    <t>P0AB994</t>
  </si>
  <si>
    <t>BMC_F_LocalActive_TO</t>
  </si>
  <si>
    <t>- Überprüfung, ob Spannungssensor- und/oder Schützfehler im Fehlerspeicher vorliegen (P0AA100,P0AA200,P0AA400,P0AA500,P0AD900,P0ADB00,P0ADD00,P0ADF00,P0AE000,P0ADC00, P0ABB00,P0ABC00,P0ABD00,P0B1500,P0B1600,P0B1700,P0B3C00,P0B4100) und abreparieren - Abreparieren der CMC-Fehler (P0DAC00, P0DB000, P0DB400, P0DB800) - BMC tauschen</t>
  </si>
  <si>
    <t>BMC is in mode LocalActive for duration longer than p_tLocalActiveTO</t>
  </si>
  <si>
    <t>Check if voltage sensor and/or contactor faults are present in the fault memory (P0AA100, P0AA200, P0AA400, P0AA500, P0AD900, P0ADB00, P0ADD00, P0ADF00, P0AE000, P0ADC00, P0ABB00, P0ABC00, P0ABD00, P0B1500, P0B1600, P0B1700, P0B3C00, P0B4100) and repair them - Repair the CMC faults (P0DAC00, P0DB000, P0DB400, P0DB800) - Replace the BMC</t>
  </si>
  <si>
    <t>0xAB977</t>
  </si>
  <si>
    <t>P0AB977</t>
  </si>
  <si>
    <t>BMC_F_HVK_TimeOut</t>
  </si>
  <si>
    <t>Sollmodus of HVK is not reached within p_tCommandSollmodus</t>
  </si>
  <si>
    <t>0xF00192</t>
  </si>
  <si>
    <t>U300192</t>
  </si>
  <si>
    <t>BMC_F_RunOn_TO</t>
  </si>
  <si>
    <t>BMC is in mode RunOn for longer than p_tRunOnTimeout</t>
  </si>
  <si>
    <t>0xABA12</t>
  </si>
  <si>
    <t>P0ABA12</t>
  </si>
  <si>
    <t>BJB_S_Volt_01_SCB</t>
  </si>
  <si>
    <t>- sporadisches Auftreten: Abarbeitung weiterer Fehler - permanentes Auftreten und keine weiteren Fehler vorhanden: BJB ersetzen</t>
  </si>
  <si>
    <t>CAN- signal UI2_KompFehlerModus4_05_XIX_UI2_Komponentenfehler_02_XIX_BMC_CAN01 == "4"</t>
  </si>
  <si>
    <t>- Sporadic occurrence: Address further errors - Permanent occurrence and no further errors present: Replace BJB</t>
  </si>
  <si>
    <t>0xABA14</t>
  </si>
  <si>
    <t>P0ABA14</t>
  </si>
  <si>
    <t>BJB_S_Volt_01_SCG</t>
  </si>
  <si>
    <t>CAN- signal UI2_KompFehlerModus4_05_XIX_UI2_Komponentenfehler_02_XIX_BMC_CAN01 == "3"</t>
  </si>
  <si>
    <t>0xB1412</t>
  </si>
  <si>
    <t>P0B1412</t>
  </si>
  <si>
    <t>BJB_S_Volt_02_SCB</t>
  </si>
  <si>
    <t>CAN- signal UI2_KompFehlerModus4_06_XIX_UI2_Komponentenfehler_02_XIX_BMC_CAN01 == "4"</t>
  </si>
  <si>
    <t>0xB4F01</t>
  </si>
  <si>
    <t>P0B4F01</t>
  </si>
  <si>
    <t>Hybrid/EV Battery Voltage Sense "E" - General Electrical Failure</t>
  </si>
  <si>
    <t>0xB4F1C</t>
  </si>
  <si>
    <t>P0B4F1C</t>
  </si>
  <si>
    <t>Hybrid/EV Battery Voltage Sense "E" - Circuit Voltage Out of Range</t>
  </si>
  <si>
    <t>0xB4F1F</t>
  </si>
  <si>
    <t>P0B4F1F</t>
  </si>
  <si>
    <t>Hybrid/EV Battery Voltage Sense "E" - Circuit Intermittent</t>
  </si>
  <si>
    <t>0xB1414</t>
  </si>
  <si>
    <t>P0B1414</t>
  </si>
  <si>
    <t>BJB_S_Volt_02_SCG</t>
  </si>
  <si>
    <t>CAN- signal UI2_KompFehlerModus4_06_XIX_UI2_Komponentenfehler_02_XIX_BMC_CAN01 == "3"</t>
  </si>
  <si>
    <t>0xB1E12</t>
  </si>
  <si>
    <t>P0B1E12</t>
  </si>
  <si>
    <t>BJB_S_Volt_04_SCB</t>
  </si>
  <si>
    <t>CAN- signal UI2_KompFehlerModus4_08_XIX_UI2_Komponentenfehler_02_XIX_BMC_CAN01 == "4"</t>
  </si>
  <si>
    <t>0xB1E14</t>
  </si>
  <si>
    <t>P0B1E14</t>
  </si>
  <si>
    <t>BJB_S_Volt_04_SCG</t>
  </si>
  <si>
    <t>CAN- signal UI2_KompFehlerModus4_08_XIX_UI2_Komponentenfehler_02_XIX_BMC_CAN01 == "3"</t>
  </si>
  <si>
    <t>0xB5401</t>
  </si>
  <si>
    <t>P0B5401</t>
  </si>
  <si>
    <t>Hybrid/EV Battery Voltage Sense "F" - General Electrical Failure</t>
  </si>
  <si>
    <t>0xB541C</t>
  </si>
  <si>
    <t>P0B541C</t>
  </si>
  <si>
    <t>Hybrid/EV Battery Voltage Sense "F" - Circuit Voltage Out of Range</t>
  </si>
  <si>
    <t>0xB541F</t>
  </si>
  <si>
    <t>P0B541F</t>
  </si>
  <si>
    <t>Hybrid/EV Battery Voltage Sense "F" - Circuit Intermittent</t>
  </si>
  <si>
    <t>0xE4412</t>
  </si>
  <si>
    <t>P0E4412</t>
  </si>
  <si>
    <t>BJB_S_Volt_05_SCB</t>
  </si>
  <si>
    <t>CAN- signal UI2_KompFehlerModus4_09_XIX_UI2_Komponentenfehler_02_XIX_BMC_CAN01 == "4"</t>
  </si>
  <si>
    <t>0xE4414</t>
  </si>
  <si>
    <t>P0E4414</t>
  </si>
  <si>
    <t>BJB_S_Volt_05_SCG</t>
  </si>
  <si>
    <t>CAN- signal UI2_KompFehlerModus4_09_XIX_UI2_Komponentenfehler_02_XIX_BMC_CAN01 == "3"</t>
  </si>
  <si>
    <t>0xBBD00</t>
  </si>
  <si>
    <t>P0BBD00</t>
  </si>
  <si>
    <t>Hybrid/EV Battery Pack Voltage Variation Exceeded Limit</t>
  </si>
  <si>
    <t>0xBBE00</t>
  </si>
  <si>
    <t>P0BBE00</t>
  </si>
  <si>
    <t>Hybrid/EV Battery Pack Voltage Variation</t>
  </si>
  <si>
    <t>0xBBE47</t>
  </si>
  <si>
    <t>P0BBE47</t>
  </si>
  <si>
    <t>Hybrid/EV Battery Pack Voltage Variation - Watchdog / Safety µC Failure</t>
  </si>
  <si>
    <t>0xBBE48</t>
  </si>
  <si>
    <t>P0BBE48</t>
  </si>
  <si>
    <t>Hybrid/EV Battery Pack Voltage Variation - Supervision Software Failure</t>
  </si>
  <si>
    <t>0xBBE99</t>
  </si>
  <si>
    <t>P0BBE99</t>
  </si>
  <si>
    <t>Hybrid/EV Battery Pack Voltage Variation - Exceeded Learning Limit</t>
  </si>
  <si>
    <t>0xBC211</t>
  </si>
  <si>
    <t>P0BC211</t>
  </si>
  <si>
    <t>Hybrid/EV Battery Temperature Sensor "E" - Circuit Short To Ground</t>
  </si>
  <si>
    <t>0xBC212</t>
  </si>
  <si>
    <t>P0BC212</t>
  </si>
  <si>
    <t>Hybrid/EV Battery Temperature Sensor "E" - Circuit Short To Battery</t>
  </si>
  <si>
    <t>0xE4912</t>
  </si>
  <si>
    <t>P0E4912</t>
  </si>
  <si>
    <t>BJB_S_Volt_06_SCB</t>
  </si>
  <si>
    <t>CAN- signal UI2_KompFehlerModus4_15_XIX_UI2_Komponentenfehler_02_XIX_BMC_CAN01 == "4"</t>
  </si>
  <si>
    <t>0xE4914</t>
  </si>
  <si>
    <t>P0E4914</t>
  </si>
  <si>
    <t>BJB_S_Volt_06_SCG</t>
  </si>
  <si>
    <t>CAN- signal UI2_KompFehlerModus4_15_XIX_UI2_Komponentenfehler_02_XIX_BMC_CAN01 == "3"</t>
  </si>
  <si>
    <t>0xC3311</t>
  </si>
  <si>
    <t>P0C3311</t>
  </si>
  <si>
    <t>Hybrid/EV Battery Temperature Sensor "F" - Circuit Short To Ground</t>
  </si>
  <si>
    <t>0xC3312</t>
  </si>
  <si>
    <t>P0C3312</t>
  </si>
  <si>
    <t>Hybrid/EV Battery Temperature Sensor "F" - Circuit Short To Battery</t>
  </si>
  <si>
    <t>0xABA16</t>
  </si>
  <si>
    <t>P0ABA16</t>
  </si>
  <si>
    <t>BJB_S_Volt_01_ORL</t>
  </si>
  <si>
    <t>- sporadisches Auftreten: Fehlerspeicher löschen, keine weitere Fehlerbehandlung - permanentes Auftreten und keine weiteren Fehler vorhanden: BJB ersetzen</t>
  </si>
  <si>
    <t>CAN- signal UI2_KompFehlerModus4_05_XIX_UI2_Komponentenfehler_02_XIX_BMC_CAN01== "6"</t>
  </si>
  <si>
    <t>- Sporadic occurrence: Clear fault memory, no further fault handling - Permanent occurrence and no further faults present: Replace BJB</t>
  </si>
  <si>
    <t>0xABA17</t>
  </si>
  <si>
    <t>P0ABA17</t>
  </si>
  <si>
    <t>BJB_S_Volt_01_ORH</t>
  </si>
  <si>
    <t>CAN- signal UI2_KompFehlerModus4_05_XIX_UI2_Komponentenfehler_02_XIX_BMC_CAN01== "7"</t>
  </si>
  <si>
    <t>0xABA2C</t>
  </si>
  <si>
    <t>P0ABA2C</t>
  </si>
  <si>
    <t>BMC_S_BJB_Volt_01_RAL</t>
  </si>
  <si>
    <t>(UI1_Spannung1_XIX_UI1_02_XIX_BMC_CAN01 - s_Ubank) &lt; -p_UUISensorsVolt01RAL</t>
  </si>
  <si>
    <t>0xABA2D</t>
  </si>
  <si>
    <t>P0ABA2D</t>
  </si>
  <si>
    <t>BMC_S_BJB_Volt_01_RAH</t>
  </si>
  <si>
    <t>(UI1_Spannung1_XIX_UI1_02_XIX_BMC_CAN01 - s_Ubank) &gt; p_UUISensorsVolt01RAH</t>
  </si>
  <si>
    <t>0xB1417</t>
  </si>
  <si>
    <t>P0B1417</t>
  </si>
  <si>
    <t>BJB_S_Volt_02_ORH</t>
  </si>
  <si>
    <t>CAN- signal UI2_KompFehlerModus4_06_XIX_UI2_Komponentenfehler_02_XIX_BMC_CAN01== "7"</t>
  </si>
  <si>
    <t>0xB142C</t>
  </si>
  <si>
    <t>P0B142C</t>
  </si>
  <si>
    <t>BMC_S_BJB_Volt_02_RAL</t>
  </si>
  <si>
    <t>(UI1_Spannung2_XIX_UI1_02_XIX_BMC_CAN01 - UI2_Spannung2_XIX_UI2_02_XIX_BMC_CAN01) &lt; -p_UUISensorsVolt02RAL AND ABS(UI2_Spannung3_XIX_UI2_02_XIX_BMC_CAN01 - UI2_Spannung2_XIX_UI2_02_XIX_BMC_CAN01) &lt; p_UThresholdUISensorsVolt02)</t>
  </si>
  <si>
    <t>0xD13B02</t>
  </si>
  <si>
    <t>P0ABA00</t>
  </si>
  <si>
    <t>BMC_C_BMC_CAN01_UI1_02_Error_Value_UI1_Spannung1</t>
  </si>
  <si>
    <t>-Überprüfen, ob weitere Volt_01-Fehler (BJB_S_Volt_01_*, BMC_S_BJB_Volt_01_*) eingetragen sind und diese gemäß derer Fehlerbehandlung abreparieren</t>
  </si>
  <si>
    <t>error value on CAN is detected for UI1_Spannung1</t>
  </si>
  <si>
    <t>-Check if any further Volt_01 errors (BJB_S_Volt_01_*, BMC_S_BJB_Volt_01_*) are logged and repair them according to their error handling procedures.</t>
  </si>
  <si>
    <t>0xC3900</t>
  </si>
  <si>
    <t>P0C3900</t>
  </si>
  <si>
    <t>DC/DC Converter Temperature Sensor "A" Range/Performance</t>
  </si>
  <si>
    <t>0xC3A00</t>
  </si>
  <si>
    <t>P0C3A00</t>
  </si>
  <si>
    <t>DC/DC Converter Temperature Sensor "A" Low</t>
  </si>
  <si>
    <t>0xC3C00</t>
  </si>
  <si>
    <t>P0C3C00</t>
  </si>
  <si>
    <t>DC/DC Converter Temperature Sensor "A" Intermittent/Erratic</t>
  </si>
  <si>
    <t>0xAFC08</t>
  </si>
  <si>
    <t>P0AFC08</t>
  </si>
  <si>
    <t>Combine_event_BMC_C_BMC_CAN01_BJB_Message_ErrorValue3</t>
  </si>
  <si>
    <t>0xD13B02: error value on CAN is detected for UI1_Spannung1 0xD13B12: error value on CAN is detected for UI1_Spannung2 0xD13B07: error or init value on CAN is detected for UI2_Spannung1</t>
  </si>
  <si>
    <t>0xB142D</t>
  </si>
  <si>
    <t>P0B142D</t>
  </si>
  <si>
    <t>BMC_S_BJB_Volt_02_RAH</t>
  </si>
  <si>
    <t>(UI1_Spannung2_XIX_UI1_02_XIX_BMC_CAN01 - UI2_Spannung2_XIX_UI2_02_XIX_BMC_CAN01) &gt; p_UUISensorsVolt02RAH AND ABS(UI2_Spannung3_XIX_UI2_02_XIX_BMC_CAN01 - UI2_Spannung2_XIX_UI2_02_XIX_BMC_CAN01) &lt; p_UThresholdUISensorsVolt02)</t>
  </si>
  <si>
    <t>0xB1E16</t>
  </si>
  <si>
    <t>P0B1E16</t>
  </si>
  <si>
    <t>BJB_S_Volt_04_ORL</t>
  </si>
  <si>
    <t>CAN- signal UI2_KompFehlerModus4_08_XIX_UI2_Komponentenfehler_02_XIX_BMC_CAN01== "6"</t>
  </si>
  <si>
    <t>0xB1E17</t>
  </si>
  <si>
    <t>P0B1E17</t>
  </si>
  <si>
    <t>BJB_S_Volt_04_ORH</t>
  </si>
  <si>
    <t>CAN- signal UI2_KompFehlerModus4_08_XIX_UI2_Komponentenfehler_02_XIX_BMC_CAN01== "7"</t>
  </si>
  <si>
    <t>0xC3E00</t>
  </si>
  <si>
    <t>P0C3E00</t>
  </si>
  <si>
    <t>DC/DC Converter Temperature Sensor "B" Range/Performance</t>
  </si>
  <si>
    <t>0xC3F00</t>
  </si>
  <si>
    <t>P0C3F00</t>
  </si>
  <si>
    <t>DC/DC Converter Temperature Sensor "B" Low</t>
  </si>
  <si>
    <t>0xC4100</t>
  </si>
  <si>
    <t>P0C4100</t>
  </si>
  <si>
    <t>DC/DC Converter Temperature Sensor "B" Intermittent/Erratic</t>
  </si>
  <si>
    <t>0xB1E23</t>
  </si>
  <si>
    <t>P0B1E23</t>
  </si>
  <si>
    <t>BMC_S_BJB_Volt_04_RAS</t>
  </si>
  <si>
    <t>Precondition: MCN status is open ABS(UI2_Spannung2 - UI2_Spannung2_Start) &lt; p_UVolt04RAS AND ABS(UI2_Spannung1) &gt; p_UVolt04PreCondRAS</t>
  </si>
  <si>
    <t>0xB1E2C</t>
  </si>
  <si>
    <t>P0B1E2C</t>
  </si>
  <si>
    <t>BMC_S_BJB_Volt_04_RAL</t>
  </si>
  <si>
    <t>(UI2_Spannung1_XIX_UI1_02_XIX_BMC_CAN01) &lt; -p_UThresholdVolt04UISensors</t>
  </si>
  <si>
    <t>0xB1E2D</t>
  </si>
  <si>
    <t>P0B1E2D</t>
  </si>
  <si>
    <t>BMC_S_BJB_Volt_04_RAH</t>
  </si>
  <si>
    <t>(UI2_Spannung1_XIX_UI1_02_XIX_BMC_CAN01) &gt; p_UThresholdVolt04UISensors</t>
  </si>
  <si>
    <t>0xE4417</t>
  </si>
  <si>
    <t>P0E4417</t>
  </si>
  <si>
    <t>BJB_S_Volt_05_ORH</t>
  </si>
  <si>
    <t>CAN- signal UI2_KompFehlerModus4_09_XIX_UI2_Komponentenfehler_02_XIX_BMC_CAN01== "7"</t>
  </si>
  <si>
    <t>0xE442C</t>
  </si>
  <si>
    <t>P0E442C</t>
  </si>
  <si>
    <t>BMC_S_BJB_Volt_05_RAL</t>
  </si>
  <si>
    <t>(UI2_Spannung2_XIX_UI1_02_XIX_BMC_CAN01 - UI1_Spannung2_XIX_UI2_02_XIX_BMC_CAN01) &lt; -p_UUISensorsVolt05RAL AND ABS(UI2_Spannung3_XIX_UI2_02_XIX_BMC_CAN01 - UI1_Spannung2_XIX_UI2_02_XIX_BMC_CAN01) &lt; p_UThresholdUISensorsVolt05)</t>
  </si>
  <si>
    <t>0xE442D</t>
  </si>
  <si>
    <t>P0E442D</t>
  </si>
  <si>
    <t>BMC_S_BJB_Volt_05_RAH</t>
  </si>
  <si>
    <t>(UI2_Spannung2_XIX_UI1_02_XIX_BMC_CAN01 - UI1_Spannung2_XIX_UI2_02_XIX_BMC_CAN01) &gt; p_UUISensorsVolt05RAH AND ABS(UI2_Spannung3_XIX_UI2_02_XIX_BMC_CAN01 - UI1_Spannung2_XIX_UI2_02_XIX_BMC_CAN01) &lt; p_UThresholdUISensorsVolt05)</t>
  </si>
  <si>
    <t>0xE4917</t>
  </si>
  <si>
    <t>P0E4917</t>
  </si>
  <si>
    <t>BJB_S_Volt_06_ORH</t>
  </si>
  <si>
    <t>CAN- signal UI2_KompFehlerModus4_15_XIX_UI2_Komponentenfehler_02_XIX_BMC_CAN01== "7"</t>
  </si>
  <si>
    <t>0xE492C</t>
  </si>
  <si>
    <t>P0E492C</t>
  </si>
  <si>
    <t>BMC_S_BJB_Volt_06_RAL</t>
  </si>
  <si>
    <t>(UI2_Spannung3 - UI2_Spannung2) &lt; -p_UUISensorsVolt06RAL AND ABS(UI1_Spannung2 - UI2_spannung2) &lt; p_UThresholdUISensorsVolt06</t>
  </si>
  <si>
    <t>0xE492D</t>
  </si>
  <si>
    <t>P0E492D</t>
  </si>
  <si>
    <t>BMC_S_BJB_Volt_06_RAH</t>
  </si>
  <si>
    <t>(UI2_Spannung3 - UI2_Spannung2) &gt; p_UUISensorsVolt06RAH AND ABS(UI1_Spannung2 - UI2_spannung2) &lt; p_UThresholdUISensorsVolt06</t>
  </si>
  <si>
    <t>0xC4400</t>
  </si>
  <si>
    <t>Check wiring harness esternal temperature sensor</t>
  </si>
  <si>
    <t>Coolant inlet temperature sensor STG</t>
  </si>
  <si>
    <t>0xC4500</t>
  </si>
  <si>
    <t>Coolant inlet temperature sensor STB</t>
  </si>
  <si>
    <t>0xC6E00</t>
  </si>
  <si>
    <t>P0C6E00</t>
  </si>
  <si>
    <t>Hybrid/EV Battery Temperature Sensor "A"/"B" Correlation</t>
  </si>
  <si>
    <t>If the maximum difference between minimum and
                  maximum temperature in the module BTHM_TMdulDifMax_P is exceeded, error is stored</t>
  </si>
  <si>
    <t>0xABA23</t>
  </si>
  <si>
    <t>P0ABA23</t>
  </si>
  <si>
    <t>BMC_S_BJB_Volt_01_RAS</t>
  </si>
  <si>
    <t>(1) Überprüfung, ob Fehler bekannt ist und ob ein aktuellerer SW-Stand verfügbar ist (2) sporadisches Auftreten: Fehlerspeicher über Routine 0x31 0x030D löschen, keine weitere Fehlerbehandlung (3) permanentes Auftreten und keine weiteren Fehler vorhanden: BJB ersetzen</t>
  </si>
  <si>
    <t>Precondition: MCN status is open ABS( UI1_Spannung1 - s_UI1_Spannung1_Start) &lt; p_UVolt01RAS AND ABS(s_UBank - s_UBank_Start) &gt; p_UBankRAS</t>
  </si>
  <si>
    <t>(1) Check if the error is known and if a more recent software version is available. (2) Sporadic occurrence: Clear the error memory via routine 0x31 0x030D, no further error handling. (3) Permanent occurrence and no further errors present: Replace the BJB.</t>
  </si>
  <si>
    <t>0xC6F00</t>
  </si>
  <si>
    <t>P0C6F00</t>
  </si>
  <si>
    <t>Hybrid/EV Battery Temperature Sensor "B"/"C" Correlation</t>
  </si>
  <si>
    <t>If the maximum difference between minimum and
maximum temperature in the module BTHM_TMdulDifMax_P is exceeded, error is stored</t>
  </si>
  <si>
    <t>0xC7000</t>
  </si>
  <si>
    <t>P0C7000</t>
  </si>
  <si>
    <t>Hybrid/EV Battery Temperature Sensor "C"/"D" Correlation</t>
  </si>
  <si>
    <t>The absolute difference of the measurement values current sensor 1 and current sensor2 is greater than a defined threshold value.</t>
  </si>
  <si>
    <t>0xABA27</t>
  </si>
  <si>
    <t>P0ABA27</t>
  </si>
  <si>
    <t>BMC_S_BJB_Volt_01_RAG</t>
  </si>
  <si>
    <t>s_UI1_Spannung1_Cnt &gt; p_QualBMCUISensVoltRAG Info: Increment s_UI1_Spannung1_Cnt when ABS( UI1_Spannung1_XIX_UI1_02_XIX_BMC_CAN01 - s_UI1_Spannung1_Last) &gt; p_UUISensorsVolt01RAG</t>
  </si>
  <si>
    <t>0xC7100</t>
  </si>
  <si>
    <t>P0C7100</t>
  </si>
  <si>
    <t>Hybrid/EV Battery Temperature Sensor "D"/"E" Correlation</t>
  </si>
  <si>
    <t>0xC7200</t>
  </si>
  <si>
    <t>P0C7200</t>
  </si>
  <si>
    <t>Hybrid/EV Battery Temperature Sensor "E"/"F" Correlation</t>
  </si>
  <si>
    <t>0xC7700</t>
  </si>
  <si>
    <t>P0C7700</t>
  </si>
  <si>
    <t>Hybrid/EV Battery System Precharge Time Too Short</t>
  </si>
  <si>
    <t>0xB1423</t>
  </si>
  <si>
    <t>P0B1423</t>
  </si>
  <si>
    <t>BMC_S_BJB_Volt_02_RAS</t>
  </si>
  <si>
    <t>Precondition: UI2_Spannung2 &gt; p_UPreCondLimitUISensors ABS( UI1_Spannung2 - s_UI1_Spannung2_Start) &lt; p_UVolt02RAS AND ABS(Upyro - Uzkr+) &gt; p_UPreCondVolt02RAS AND ABS(Ufuse - Uzwkr+) &lt; p_UPreCondFuseVolt02RAS</t>
  </si>
  <si>
    <t>0xC7800</t>
  </si>
  <si>
    <t>P0C7800</t>
  </si>
  <si>
    <t>Hybrid/EV Battery System Precharge "A" Time Too Long</t>
  </si>
  <si>
    <t>the precharge procedures exceeds the maximum allowed period of time</t>
  </si>
  <si>
    <t>SYS_4M_XXXX_1_0216_21_AX1_Vorladezeit [AU73X]</t>
  </si>
  <si>
    <t>0xB1427</t>
  </si>
  <si>
    <t>P0B1427</t>
  </si>
  <si>
    <t>BMC_S_BJB_Volt_02_RAG</t>
  </si>
  <si>
    <t>s_UI1_Spannung2_Cnt &gt;p_QualBMCUISensVoltRAG Info: Increment counter s_UI1_Spannung2_Cnt when ABS( UI1_Spannung2_XIX_UI1_02_XIX_BMC_CAN02 - s_UI1_Spannung2_Last) &gt; p_UUISensorsVolt02RAG</t>
  </si>
  <si>
    <t>0xE4423</t>
  </si>
  <si>
    <t>P0E4423</t>
  </si>
  <si>
    <t>BMC_S_BJB_Volt_05_RAS</t>
  </si>
  <si>
    <t>Precondition: UI2_Spannung3_XIX_UI2_02_XIX_BMC_CAN01 &gt; p_UPreCondLimitUISensors ABS( UI2_Spannung2 - s_UI2_Spannung2_Start) &lt; p_UVolt05RAS AND ABS(UI2_Spannung2 - UI1_Spannung2) &gt; p_UPreCond1Volt05RAS AND ABS(UI1_Spannung2 - UI2_Spannung3) &lt; p_UPreCond2Volt05RAS</t>
  </si>
  <si>
    <t>0xE4427</t>
  </si>
  <si>
    <t>P0E4427</t>
  </si>
  <si>
    <t>BMC_S_BJB_Volt_05_RAG</t>
  </si>
  <si>
    <t>s_UI2_Spannung2_Cnt &gt;p_QualBMCUISensVoltRAG Info: Icrement the counter when ABS( UI2_Spannung2 - s_UI2_Spannung2_Last) &gt; p_UUISensorsVolt05RAG</t>
  </si>
  <si>
    <t>0xE4923</t>
  </si>
  <si>
    <t>P0E4923</t>
  </si>
  <si>
    <t>BMC_S_BJB_Volt_06_RAS</t>
  </si>
  <si>
    <t>Precondition: UI2_Spannung2 &gt; p_UHVVolt06PreCond_VMP5 ABS(UI2_Spannung3 - s_UI2_Spannung3_Start) &lt; p_UVolt06RAS AND ABS(UI2_Spannung3 - UI1_Spannung2) &gt; p_UPreCond1Volt06RAS AND ABS(UI1_Spannung2 - UI2_Spannung2) &lt; p_UPreCond2Volt06RAS</t>
  </si>
  <si>
    <t>0xC7C01</t>
  </si>
  <si>
    <t>P0C7C01</t>
  </si>
  <si>
    <t>Hybrid/EV Battery Temperature Sensor "G" - General Electrical Failure</t>
  </si>
  <si>
    <t>0xC7C11</t>
  </si>
  <si>
    <t>P0C7C11</t>
  </si>
  <si>
    <t>Hybrid/EV Battery Temperature Sensor "G" - Circuit Short To Ground</t>
  </si>
  <si>
    <t>0xC7C12</t>
  </si>
  <si>
    <t>P0C7C12</t>
  </si>
  <si>
    <t>Hybrid/EV Battery Temperature Sensor "G" - Circuit Short To Battery</t>
  </si>
  <si>
    <t>0xC7C16</t>
  </si>
  <si>
    <t>P0C7C16</t>
  </si>
  <si>
    <t>Hybrid/EV Battery Temperature Sensor "G" - Circuit Voltage Below Threshold</t>
  </si>
  <si>
    <t>0xC7C17</t>
  </si>
  <si>
    <t>P0C7C17</t>
  </si>
  <si>
    <t>Hybrid/EV Battery Temperature Sensor "G" - Circuit Voltage Above Threshold</t>
  </si>
  <si>
    <t>0xE4927</t>
  </si>
  <si>
    <t>P0E4927</t>
  </si>
  <si>
    <t>BMC_S_BJB_Volt_06_RAG</t>
  </si>
  <si>
    <t>s_UI2_Spannung3_Cnt &gt;p_QualBMCUISensVoltRAG Info:</t>
  </si>
  <si>
    <t>0xABF11</t>
  </si>
  <si>
    <t>P0ABF11</t>
  </si>
  <si>
    <t>BJB_S_Curr_01_SCG</t>
  </si>
  <si>
    <t>- Verkabelung zwischen BMC und BJB prüfen - BJB tauschen</t>
  </si>
  <si>
    <t>CAN- signal UI2_KompFehlerModus4_02_XIX_UI2_Komponentenfehler_02_XIX_BMC_CAN01 == "3"</t>
  </si>
  <si>
    <t>- Check the wiring between BMC and BJB - Replace the BJB</t>
  </si>
  <si>
    <t>0xABF12</t>
  </si>
  <si>
    <t>P0ABF12</t>
  </si>
  <si>
    <t>BJB_S_Curr_01_SCB</t>
  </si>
  <si>
    <t>CAN- signal UI2_KompFehlerModus4_02_XIX_UI2_Komponentenfehler_02_XIX_BMC_CAN01 == "4"</t>
  </si>
  <si>
    <t>0xABF13</t>
  </si>
  <si>
    <t>P0ABF13</t>
  </si>
  <si>
    <t>BJB_S_Curr_01_OC</t>
  </si>
  <si>
    <t>UI2_KompFehlerModus4_2 == "5"</t>
  </si>
  <si>
    <t>0xC8101</t>
  </si>
  <si>
    <t>P0C8101</t>
  </si>
  <si>
    <t>Hybrid/EV Battery Temperature Sensor "H" - General Electrical Failure</t>
  </si>
  <si>
    <t>0xC8111</t>
  </si>
  <si>
    <t>P0C8111</t>
  </si>
  <si>
    <t>Hybrid/EV Battery Temperature Sensor "H" - Circuit Short To Ground</t>
  </si>
  <si>
    <t>0xC8112</t>
  </si>
  <si>
    <t>P0C8112</t>
  </si>
  <si>
    <t>Hybrid/EV Battery Temperature Sensor "H" - Circuit Short To Battery</t>
  </si>
  <si>
    <t>0xC8116</t>
  </si>
  <si>
    <t>P0C8116</t>
  </si>
  <si>
    <t>Hybrid/EV Battery Temperature Sensor "H" - Circuit Voltage Below Threshold</t>
  </si>
  <si>
    <t>0xC8117</t>
  </si>
  <si>
    <t>P0C8117</t>
  </si>
  <si>
    <t>Hybrid/EV Battery Temperature Sensor "H" - Circuit Voltage Above Threshold</t>
  </si>
  <si>
    <t>0xABF16</t>
  </si>
  <si>
    <t>P0ABF16</t>
  </si>
  <si>
    <t>Hybrid/EV Battery Pack Current Sensor "A" - Circuit Voltage Below Threshold</t>
  </si>
  <si>
    <t>0xABF17</t>
  </si>
  <si>
    <t>P0ABF17</t>
  </si>
  <si>
    <t>Hybrid/EV Battery Pack Current Sensor "A" - Circuit Voltage Above Threshold</t>
  </si>
  <si>
    <t>0xB0E11</t>
  </si>
  <si>
    <t>P0B0E11</t>
  </si>
  <si>
    <t>Hybrid/EV Battery Pack Current Sensor "B" - Circuit Short To Ground</t>
  </si>
  <si>
    <t>0xB0E12</t>
  </si>
  <si>
    <t>P0B0E12</t>
  </si>
  <si>
    <t>Hybrid/EV Battery Pack Current Sensor "B" - Circuit Short To Battery</t>
  </si>
  <si>
    <t>0xC8700</t>
  </si>
  <si>
    <t>P0C8700</t>
  </si>
  <si>
    <t>Hybrid/EV Battery Temperature Sensor "G"/"H" Correlation</t>
  </si>
  <si>
    <t>0xB0E13</t>
  </si>
  <si>
    <t>P0B0E13</t>
  </si>
  <si>
    <t>BJB_S_Curr_02_OC</t>
  </si>
  <si>
    <t>UI2_KompFehlerModus4_03 == "5"</t>
  </si>
  <si>
    <t>0xC8801</t>
  </si>
  <si>
    <t>P0C8801</t>
  </si>
  <si>
    <t>Hybrid/EV Battery Temperature Sensor "I" - General Electrical Failure</t>
  </si>
  <si>
    <t>0xC8811</t>
  </si>
  <si>
    <t>P0C8811</t>
  </si>
  <si>
    <t>Hybrid/EV Battery Temperature Sensor "I" - Circuit Short To Ground</t>
  </si>
  <si>
    <t>0xC8812</t>
  </si>
  <si>
    <t>P0C8812</t>
  </si>
  <si>
    <t>Hybrid/EV Battery Temperature Sensor "I" - Circuit Short To Battery</t>
  </si>
  <si>
    <t>0xC8816</t>
  </si>
  <si>
    <t>P0C8816</t>
  </si>
  <si>
    <t>Hybrid/EV Battery Temperature Sensor "I" - Circuit Voltage Below Threshold</t>
  </si>
  <si>
    <t>0xC8817</t>
  </si>
  <si>
    <t>P0C8817</t>
  </si>
  <si>
    <t>Hybrid/EV Battery Temperature Sensor "I" - Circuit Voltage Above Threshold</t>
  </si>
  <si>
    <t>0xB0E16</t>
  </si>
  <si>
    <t>P0B0E16</t>
  </si>
  <si>
    <t>BJB_S_Curr_02_ORL</t>
  </si>
  <si>
    <t>CAN- signal UI2_KompFehlerModus4_03_XIX_UI2_Komponentenfehler_02_XIX_BMC_CAN01 == "6"</t>
  </si>
  <si>
    <t>0xB0E17</t>
  </si>
  <si>
    <t>P0B0E17</t>
  </si>
  <si>
    <t>BJB_S_Curr_02_ORH</t>
  </si>
  <si>
    <t>CAN- signal UI2_KompFehlerModus4_03_XIX_UI2_Komponentenfehler_02_XIX_BMC_CAN01 == "7"</t>
  </si>
  <si>
    <t>0xB1362</t>
  </si>
  <si>
    <t>P0B1362</t>
  </si>
  <si>
    <t>Hybrid/EV Battery Pack Current Sensor "A"/"B" Correlation - Signal Compare Failure</t>
  </si>
  <si>
    <t>0xAC200</t>
  </si>
  <si>
    <t>Hybrid/EV Battery Pack Current Sensor "A" Circuit High</t>
  </si>
  <si>
    <t>Replace battery pack</t>
  </si>
  <si>
    <t>The current measurement in charging direction is greater than a calculated threshold based on cell temperature
                        OR
                        The current measurement in discharging direction is greater than a calculated threshold based on cell temperature.</t>
  </si>
  <si>
    <t>0xC8D01</t>
  </si>
  <si>
    <t>P0C8D01</t>
  </si>
  <si>
    <t>Hybrid/EV Battery Temperature Sensor "J" - General Electrical Failure</t>
  </si>
  <si>
    <t>0xC8D11</t>
  </si>
  <si>
    <t>P0C8D11</t>
  </si>
  <si>
    <t>Hybrid/EV Battery Temperature Sensor "J" - Circuit Short To Ground</t>
  </si>
  <si>
    <t>0xC8D12</t>
  </si>
  <si>
    <t>P0C8D12</t>
  </si>
  <si>
    <t>Hybrid/EV Battery Temperature Sensor "J" - Circuit Short To Battery</t>
  </si>
  <si>
    <t>0xC8D16</t>
  </si>
  <si>
    <t>P0C8D16</t>
  </si>
  <si>
    <t>Hybrid/EV Battery Temperature Sensor "J" - Circuit Voltage Below Threshold</t>
  </si>
  <si>
    <t>0xC8D17</t>
  </si>
  <si>
    <t>P0C8D17</t>
  </si>
  <si>
    <t>Hybrid/EV Battery Temperature Sensor "J" - Circuit Voltage Above Threshold</t>
  </si>
  <si>
    <t>0xAC300</t>
  </si>
  <si>
    <t>P0AC300</t>
  </si>
  <si>
    <t>Hybrid/EV Battery Pack Current Sensor "A" Circuit Intermittent/Erratic</t>
  </si>
  <si>
    <t>The Channel error CAN message is received OR the Error current measurement CAN message is received OR the System error CAN message is received by BCU.</t>
  </si>
  <si>
    <t>0xAC700</t>
  </si>
  <si>
    <t>Hybrid/EV Battery Temperature Sensor "B" Circuit Low</t>
  </si>
  <si>
    <t>The voltage at the Battery Temperature Sensor is continuously monitored, error is detcted in CMC1 if the measured voltage is below defined threshold value.</t>
  </si>
  <si>
    <t>0xAC800</t>
  </si>
  <si>
    <t>Hybrid/EV Battery Temperature Sensor "B" Circuit High</t>
  </si>
  <si>
    <t>The voltage at the Battery Temperature Sensor is continuously monitored, error is detcted in CMC1 if the measured voltage exceeds the defined threshold value.</t>
  </si>
  <si>
    <t>0xACC00</t>
  </si>
  <si>
    <t>Hybrid/EV Battery Temperature Sensor "C" Circuit Low</t>
  </si>
  <si>
    <t>The voltage at the Battery Temperature Sensor is continuously monitored, error is detcted in CMC2 if the measured voltage is below defined threshold value.</t>
  </si>
  <si>
    <t>0xC9201</t>
  </si>
  <si>
    <t>P0C9201</t>
  </si>
  <si>
    <t>Hybrid/EV Battery Temperature Sensor "K" - General Electrical Failure</t>
  </si>
  <si>
    <t>0xC9211</t>
  </si>
  <si>
    <t>P0C9211</t>
  </si>
  <si>
    <t>Hybrid/EV Battery Temperature Sensor "K" - Circuit Short To Ground</t>
  </si>
  <si>
    <t>0xC9212</t>
  </si>
  <si>
    <t>P0C9212</t>
  </si>
  <si>
    <t>Hybrid/EV Battery Temperature Sensor "K" - Circuit Short To Battery</t>
  </si>
  <si>
    <t>0xC9216</t>
  </si>
  <si>
    <t>P0C9216</t>
  </si>
  <si>
    <t>Hybrid/EV Battery Temperature Sensor "K" - Circuit Voltage Below Threshold</t>
  </si>
  <si>
    <t>0xC9217</t>
  </si>
  <si>
    <t>P0C9217</t>
  </si>
  <si>
    <t>Hybrid/EV Battery Temperature Sensor "K" - Circuit Voltage Above Threshold</t>
  </si>
  <si>
    <t>0xACD00</t>
  </si>
  <si>
    <t>Hybrid/EV Battery Temperature Sensor "C" Circuit High</t>
  </si>
  <si>
    <t>The voltage at the Battery Temperature Sensor is continuously monitored, error is detcted in CMC2 if the measured voltage exceeds the defined threshold value.</t>
  </si>
  <si>
    <t>0xAE900</t>
  </si>
  <si>
    <t>Hybrid/EV Battery Temperature Sensor "D" Circuit Range/Performance</t>
  </si>
  <si>
    <t>The voltage at the Battery Temperature Sensor is continuously monitored, error is detcted in CMC3 if the measured voltage exceeds the defined threshold value.</t>
  </si>
  <si>
    <t>0xAEA00</t>
  </si>
  <si>
    <t>Hybrid/EV Battery Temperature Sensor "D" Circuit Low</t>
  </si>
  <si>
    <t>The voltage at the Battery Temperature Sensor is continuously monitored, error is detcted in CMC3 if the measured voltage is below defined threshold value.</t>
  </si>
  <si>
    <t>0xB3B00</t>
  </si>
  <si>
    <t>P0B3B00</t>
  </si>
  <si>
    <t>Hybrid/EV Battery Voltage Sense "A" Circuit</t>
  </si>
  <si>
    <t>The BCU shall check for any open wire in all of the GPIO connected channels by activating and then releasing the internal pull down switches
periodically, error is detected in CMC 0  if any GPIO meaurement falls below the open wire threshold.</t>
  </si>
  <si>
    <t>0xC9701</t>
  </si>
  <si>
    <t>P0C9701</t>
  </si>
  <si>
    <t>Hybrid/EV Battery Temperature Sensor "L" - General Electrical Failure</t>
  </si>
  <si>
    <t>0xC9711</t>
  </si>
  <si>
    <t>P0C9711</t>
  </si>
  <si>
    <t>Hybrid/EV Battery Temperature Sensor "L" - Circuit Short To Ground</t>
  </si>
  <si>
    <t>0xC9712</t>
  </si>
  <si>
    <t>P0C9712</t>
  </si>
  <si>
    <t>Hybrid/EV Battery Temperature Sensor "L" - Circuit Short To Battery</t>
  </si>
  <si>
    <t>0xC9716</t>
  </si>
  <si>
    <t>P0C9716</t>
  </si>
  <si>
    <t>Hybrid/EV Battery Temperature Sensor "L" - Circuit Voltage Below Threshold</t>
  </si>
  <si>
    <t>0xC9717</t>
  </si>
  <si>
    <t>P0C9717</t>
  </si>
  <si>
    <t>Hybrid/EV Battery Temperature Sensor "L" - Circuit Voltage Above Threshold</t>
  </si>
  <si>
    <t>0xB3C00</t>
  </si>
  <si>
    <t>P0B3C00</t>
  </si>
  <si>
    <t>Hybrid/EV Battery Voltage Sense "A" Circuit Range/Performance</t>
  </si>
  <si>
    <t>Error is detected in CMC0  if the difference between cell overlap measurement results of different ADCs exceeds the maximum threshold.</t>
  </si>
  <si>
    <t>0xB3F00</t>
  </si>
  <si>
    <t>P0B3F00</t>
  </si>
  <si>
    <t>Hybrid/EV Battery Voltage Sense "A" Circuit Intermittent/Erratic</t>
  </si>
  <si>
    <t>The BCU checks open wire in all of the cell connected channels by comparing pull up current mode and pull down current mode cell measurements, Error is detected in CMC0  if the absolute difference of the measured values  exceeds the threshold.</t>
  </si>
  <si>
    <t>0xB4000</t>
  </si>
  <si>
    <t>P0B4000</t>
  </si>
  <si>
    <t>Hybrid/EV Battery Voltage Sense "B" Circuit</t>
  </si>
  <si>
    <t>The BCU shall check for any open wire in all of the GPIO connected channels by activating and then releasing the internal pull down switches
periodically, error is detected in CMC 1  if any GPIO meaurement falls below the open wire threshold.</t>
  </si>
  <si>
    <t>0xB4100</t>
  </si>
  <si>
    <t>P0B4100</t>
  </si>
  <si>
    <t>Hybrid/EV Battery Voltage Sense "B" Circuit Range/Performance</t>
  </si>
  <si>
    <t>Error is detected in CMC1  if the difference between cell overlap measurement results of different ADCs exceeds the maximum threshold.</t>
  </si>
  <si>
    <t>0xB4400</t>
  </si>
  <si>
    <t>P0B4400</t>
  </si>
  <si>
    <t>Hybrid/EV Battery Voltage Sense "B" Circuit Intermittent/Erratic</t>
  </si>
  <si>
    <t>The BCU checks open wire in all of the cell connected channels by comparing pull up current mode and pull down current mode cell measurements, Error is detected in CMC1  if the absolute difference of the measured values  exceeds the threshold.</t>
  </si>
  <si>
    <t>0xB4500</t>
  </si>
  <si>
    <t>P0B4500</t>
  </si>
  <si>
    <t>Hybrid/EV Battery Voltage Sense "C" Circuit</t>
  </si>
  <si>
    <t>The BCU shall check for any open wire in all of the GPIO connected channels by activating and then releasing the internal pull down switches
                  periodically, error is detected in CMC 2  if any GPIO meaurement falls below the open wire threshold.</t>
  </si>
  <si>
    <t>0xB4600</t>
  </si>
  <si>
    <t>P0B4600</t>
  </si>
  <si>
    <t>Hybrid/EV Battery Voltage Sense "C" Circuit Range/Performance</t>
  </si>
  <si>
    <t>Error is detected in CMC2  if the difference between cell overlap measurement results of different ADCs exceeds the maximum threshold.</t>
  </si>
  <si>
    <t>0xB4900</t>
  </si>
  <si>
    <t>P0B4900</t>
  </si>
  <si>
    <t>Hybrid/EV Battery Voltage Sense "C" Circuit Intermittent/Erratic</t>
  </si>
  <si>
    <t>The BCU checks open wire in all of the cell connected channels by comparing pull up current mode and pull down current mode cell measurements, Error is detected in CMC2  if the absolute difference of the measured values  exceeds the threshold.</t>
  </si>
  <si>
    <t>0xC9D00</t>
  </si>
  <si>
    <t>P0C9D00</t>
  </si>
  <si>
    <t>14 Volt Power Module Current Sensor "B" Circuit Range/Performance</t>
  </si>
  <si>
    <t>0xC9E00</t>
  </si>
  <si>
    <t>P0C9E00</t>
  </si>
  <si>
    <t>14 Volt Power Module Current Sensor "B" Circuit Low</t>
  </si>
  <si>
    <t>0xC9F00</t>
  </si>
  <si>
    <t>P0C9F00</t>
  </si>
  <si>
    <t>14 Volt Power Module Current Sensor "B" Circuit High</t>
  </si>
  <si>
    <t>0xCA600</t>
  </si>
  <si>
    <t>Hybrid/EV Battery Charging Current High</t>
  </si>
  <si>
    <t>System error - Check other components</t>
  </si>
  <si>
    <t>1 of 3 states has to be detected (active):
                        1. Error level currently in the system higher than 3 AND the measured charging current of the Battery Pack is higher than a defined threshold.
                        2. Charge overdrive = Actual charging current &gt; Charging current limit with overdrive tolerance
                        3. Charging overdrive time longer than calculated allowed time for overdrive.</t>
  </si>
  <si>
    <t>SYS_4M_XXXX_1_0816_21_AX1_Ladestrom_zu_hoch [AU73X]</t>
  </si>
  <si>
    <t>0xB4A00</t>
  </si>
  <si>
    <t>P0B4A00</t>
  </si>
  <si>
    <t>Hybrid/EV Battery Voltage Sense "D" Circuit</t>
  </si>
  <si>
    <t>The BCU shall check for any open wire in all of the GPIO connected channels by activating and then releasing the internal pull down switches
                  periodically, error is detected in CMC 3  if any GPIO meaurement falls below the open wire threshold.</t>
  </si>
  <si>
    <t>0xB4B00</t>
  </si>
  <si>
    <t>P0B4B00</t>
  </si>
  <si>
    <t>Hybrid/EV Battery Voltage Sense "D" Circuit Range/Performance</t>
  </si>
  <si>
    <t>Error is detected in CMC3  if the difference between cell overlap measurement results of different ADCs exceeds the maximum threshold.</t>
  </si>
  <si>
    <t>0xCA700</t>
  </si>
  <si>
    <t>Hybrid/EV Battery Discharging Current High</t>
  </si>
  <si>
    <t>1 of 3 states has to be detected (active):
                        1. Error level currently in the system is higher than 3 AND the measured discharging current of the Battery Pack exceeds the threshold. 
                        2. Discharge overdrive = Actual discharging current &gt; discharging current limit with overdrive tolerance
                        3. Discharging overdrive time longer than calculated allowed time for overdrive.</t>
  </si>
  <si>
    <t>SYS_4M_XXXX_1_0216_21_AX1_Entladestrom [AU73X]</t>
  </si>
  <si>
    <t>0xB4E00</t>
  </si>
  <si>
    <t>P0B4E00</t>
  </si>
  <si>
    <t>Hybrid/EV Battery Voltage Sense "D" Circuit Intermittent/Erratic</t>
  </si>
  <si>
    <t>The BCU checks open wire in all of the cell connected channels by comparing pull up current mode and pull down current mode cell measurements, Error is detected in CMC3  if the absolute difference of the measured values  exceeds the threshold.</t>
  </si>
  <si>
    <t>0xB4F00</t>
  </si>
  <si>
    <t>P0B4F00</t>
  </si>
  <si>
    <t>Hybrid/EV Battery Voltage Sense "E" Circuit</t>
  </si>
  <si>
    <t>The BCU shall check for any open wire in all of the GPIO connected channels by activating and then releasing the internal pull down switches
                  periodically, error is detected in CMC 4  if any GPIO meaurement falls below the open wire threshold.</t>
  </si>
  <si>
    <t>0xCA811</t>
  </si>
  <si>
    <t>P0CA811</t>
  </si>
  <si>
    <t>Hybrid/EV Battery Temperature Sensor "M" - Circuit Short To Ground</t>
  </si>
  <si>
    <t>0xCA812</t>
  </si>
  <si>
    <t>P0CA812</t>
  </si>
  <si>
    <t>Hybrid/EV Battery Temperature Sensor "M" - Circuit Short To Battery</t>
  </si>
  <si>
    <t>0xB5000</t>
  </si>
  <si>
    <t>P0B5000</t>
  </si>
  <si>
    <t>Hybrid/EV Battery Voltage Sense "E" Circuit Range/Performance</t>
  </si>
  <si>
    <t>Error is detected in CMC4  if the difference between cell overlap measurement results of different ADCs exceeds the maximum threshold.</t>
  </si>
  <si>
    <t>0xB5300</t>
  </si>
  <si>
    <t>P0B5300</t>
  </si>
  <si>
    <t>Hybrid/EV Battery Voltage Sense "E" Circuit Intermittent/Erratic</t>
  </si>
  <si>
    <t>The BCU checks open wire in all of the cell connected channels by comparing pull up current mode and pull down current mode cell measurements, Error is detected in CMC4  if the absolute difference of the measured values  exceeds the threshold.</t>
  </si>
  <si>
    <t>0xCAD11</t>
  </si>
  <si>
    <t>P0CAD11</t>
  </si>
  <si>
    <t>Hybrid/EV Battery Temperature Sensor "N" - Circuit Short To Ground</t>
  </si>
  <si>
    <t>0xCAD12</t>
  </si>
  <si>
    <t>P0CAD12</t>
  </si>
  <si>
    <t>Hybrid/EV Battery Temperature Sensor "N" - Circuit Short To Battery</t>
  </si>
  <si>
    <t>0xB5400</t>
  </si>
  <si>
    <t>P0B5400</t>
  </si>
  <si>
    <t>Hybrid/EV Battery Voltage Sense "F" Circuit</t>
  </si>
  <si>
    <t>The BCU shall check for any open wire in all of the GPIO connected channels by activating and then releasing the internal pull down switches
                  periodically, error is detected in CMC 5  if any GPIO meaurement falls below the open wire threshold.</t>
  </si>
  <si>
    <t>0xB5500</t>
  </si>
  <si>
    <t>P0B5500</t>
  </si>
  <si>
    <t>Hybrid/EV Battery Voltage Sense "F" Circuit Range/Performance</t>
  </si>
  <si>
    <t>Error is detected in CMC5  if the difference between cell overlap measurement results of different ADCs exceeds the maximum threshold.</t>
  </si>
  <si>
    <t>0xCB211</t>
  </si>
  <si>
    <t>P0CB211</t>
  </si>
  <si>
    <t>Hybrid/EV Battery Temperature Sensor "O" - Circuit Short To Ground</t>
  </si>
  <si>
    <t>0xB5800</t>
  </si>
  <si>
    <t>P0B5800</t>
  </si>
  <si>
    <t>Hybrid/EV Battery Voltage Sense "F" Circuit Intermittent/Erratic</t>
  </si>
  <si>
    <t>The BCU checks open wire in all of the cell connected channels by comparing pull up current mode and pull down current mode cell measurements, Error is detected in CMC5  if the absolute difference of the measured values  exceeds the threshold.</t>
  </si>
  <si>
    <t>0xBC400</t>
  </si>
  <si>
    <t>P0BC400</t>
  </si>
  <si>
    <t>Hybrid/EV Battery Temperature Sensor "E" Circuit Low</t>
  </si>
  <si>
    <t>The voltage at the Battery Temperature Sensor is continuously monitored, error is detcted in CMC4 if the measured voltage is below defined threshold value.</t>
  </si>
  <si>
    <t>0xBC500</t>
  </si>
  <si>
    <t>P0BC500</t>
  </si>
  <si>
    <t>Hybrid/EV Battery Temperature Sensor "E" Circuit High</t>
  </si>
  <si>
    <t>The voltage at the Battery Temperature Sensor is continuously monitored, error is detcted in CMC4 if the measured voltage exceeds the defined threshold value.</t>
  </si>
  <si>
    <t>0xC3500</t>
  </si>
  <si>
    <t>P0C3500</t>
  </si>
  <si>
    <t>Hybrid/EV Battery Temperature Sensor "F" Circuit Low</t>
  </si>
  <si>
    <t>The voltage at the Battery Temperature Sensor is continuously monitored, error is detcted in CMC5 if the measured voltage is below defined threshold value.</t>
  </si>
  <si>
    <t>0xC3600</t>
  </si>
  <si>
    <t>P0C3600</t>
  </si>
  <si>
    <t>Hybrid/EV Battery Temperature Sensor "F" Circuit High</t>
  </si>
  <si>
    <t>The voltage at the Battery Temperature Sensor is continuously monitored, error is detcted in CMC5 if the measured voltage exceeds the defined threshold value.</t>
  </si>
  <si>
    <t>0xC7C00</t>
  </si>
  <si>
    <t>P0C7C00</t>
  </si>
  <si>
    <t>Hybrid/EV Battery Temperature Sensor "G" Circuit</t>
  </si>
  <si>
    <t>The BCU shall compare the internal die temperature (ITMP) against safe operating range
periodically, error is detected in CMC0 if the internal die temperature (ITMP) exceeds the threshold value.</t>
  </si>
  <si>
    <t>0xC7D00</t>
  </si>
  <si>
    <t>P0C7D00</t>
  </si>
  <si>
    <t>Hybrid/EV Battery Temperature Sensor "G" Circuit Range/Performance</t>
  </si>
  <si>
    <t>The voltage increase of CMC0 Temperature Sensor is measured. Error is detected in CMC0 if the voltage exceeds the operational  threshold value.</t>
  </si>
  <si>
    <t>0xC7E00</t>
  </si>
  <si>
    <t>P0C7E00</t>
  </si>
  <si>
    <t>Hybrid/EV Battery Temperature Sensor "G" Circuit Low</t>
  </si>
  <si>
    <t>The voltage drop of CMC0 Temperature Sensor is measured. Error is detected in CMC0 if the voltage drops below the threshold value.</t>
  </si>
  <si>
    <t>0xC7F00</t>
  </si>
  <si>
    <t>P0C7F00</t>
  </si>
  <si>
    <t>Hybrid/EV Battery Temperature Sensor "G" Circuit High</t>
  </si>
  <si>
    <t>The voltage increase of CMC0 Temperature Sensor is measured. Error is detected in CMC0 if the voltage exceeds the threshold value.</t>
  </si>
  <si>
    <t>0xC8100</t>
  </si>
  <si>
    <t>P0C8100</t>
  </si>
  <si>
    <t>Hybrid/EV Battery Temperature Sensor "H" Circuit</t>
  </si>
  <si>
    <t>The BCU shall compare the internal die temperature (ITMP) against safe operating range
periodically, error is detected in CMC1 if the internal die temperature (ITMP) exceeds the threshold value.</t>
  </si>
  <si>
    <t>0xC8200</t>
  </si>
  <si>
    <t>P0C8200</t>
  </si>
  <si>
    <t>Hybrid/EV Battery Temperature Sensor "H" Circuit Range/Performance</t>
  </si>
  <si>
    <t>The voltage increase of CMC1 Temperature Sensor is measured. Error is detected in CMC1 if the voltage exceeds the operational  threshold value.</t>
  </si>
  <si>
    <t>0xC8300</t>
  </si>
  <si>
    <t>P0C8300</t>
  </si>
  <si>
    <t>Hybrid/EV Battery Temperature Sensor "H" Circuit Low</t>
  </si>
  <si>
    <t>The voltage drop of CMC1 Temperature Sensor is measured. Error is detected in CMC1 if the voltage drops below the threshold value.</t>
  </si>
  <si>
    <t>0xC8400</t>
  </si>
  <si>
    <t>P0C8400</t>
  </si>
  <si>
    <t>Hybrid/EV Battery Temperature Sensor "H" Circuit High</t>
  </si>
  <si>
    <t>The voltage increase of CMC1 Temperature Sensor is measured. Error is detected in CMC1 if the voltage exceeds the threshold value.</t>
  </si>
  <si>
    <t>0xC8600</t>
  </si>
  <si>
    <t>P0C8600</t>
  </si>
  <si>
    <t>Hybrid/EV Battery Temperature Sensor "F"/"G" Correlation</t>
  </si>
  <si>
    <t>0xCC500</t>
  </si>
  <si>
    <t>P0CC500</t>
  </si>
  <si>
    <t>14 Volt Power Module Current Sensor "A"/"B" Correlation</t>
  </si>
  <si>
    <t>KL15 status on CAN does not match with analog measurement.</t>
  </si>
  <si>
    <t>0xC8800</t>
  </si>
  <si>
    <t>P0C8800</t>
  </si>
  <si>
    <t>Hybrid/EV Battery Temperature Sensor "I" Circuit</t>
  </si>
  <si>
    <t>The BCU shall compare the internal die temperature (ITMP) against safe operating range
                  periodically, error is detected in CMC2 if the internal die temperature (ITMP) exceeds the threshold value.</t>
  </si>
  <si>
    <t>0xC8900</t>
  </si>
  <si>
    <t>P0C8900</t>
  </si>
  <si>
    <t>Hybrid/EV Battery Temperature Sensor "I" Circuit Range/Performance</t>
  </si>
  <si>
    <t>The voltage increase of CMC2 Temperature Sensor is measured. Error is detected in CMC2 if the voltage exceeds the operational  threshold value.</t>
  </si>
  <si>
    <t>0xC8A00</t>
  </si>
  <si>
    <t>P0C8A00</t>
  </si>
  <si>
    <t>Hybrid/EV Battery Temperature Sensor "I" Circuit Low</t>
  </si>
  <si>
    <t>The voltage drop of CMC2 Temperature Sensor is measured. Error is detected in CMC2 if the voltage drops below the threshold value.</t>
  </si>
  <si>
    <t>0xC8B00</t>
  </si>
  <si>
    <t>P0C8B00</t>
  </si>
  <si>
    <t>Hybrid/EV Battery Temperature Sensor "I" Circuit High</t>
  </si>
  <si>
    <t>The voltage increase of CMC2 Temperature Sensor is measured. Error is detected in CMC2 if the voltage exceeds the threshold value.</t>
  </si>
  <si>
    <t>0xC8D00</t>
  </si>
  <si>
    <t>P0C8D00</t>
  </si>
  <si>
    <t>Hybrid/EV Battery Temperature Sensor "J" Circuit</t>
  </si>
  <si>
    <t>The BCU shall compare the internal die temperature (ITMP) against safe operating range
periodically, error is detected in CMC3 if the internal die temperature (ITMP) exceeds the threshold value.</t>
  </si>
  <si>
    <t>0xC8E00</t>
  </si>
  <si>
    <t>P0C8E00</t>
  </si>
  <si>
    <t>Hybrid/EV Battery Temperature Sensor "J" Circuit Range/Performance</t>
  </si>
  <si>
    <t>The voltage increase of CMC3 Temperature Sensor is measured. Error is detected in CMC3 if the voltage exceeds the operational  threshold value.</t>
  </si>
  <si>
    <t>0xC8F00</t>
  </si>
  <si>
    <t>P0C8F00</t>
  </si>
  <si>
    <t>Hybrid/EV Battery Temperature Sensor "J" Circuit Low</t>
  </si>
  <si>
    <t>The voltage drop of CMC3 Temperature Sensor is measured. Error is detected in CMC3 if the voltage drops below the threshold value.</t>
  </si>
  <si>
    <t>0xC9000</t>
  </si>
  <si>
    <t>P0C9000</t>
  </si>
  <si>
    <t>Hybrid/EV Battery Temperature Sensor "J" Circuit High</t>
  </si>
  <si>
    <t>The voltage increase of CMC3 Temperature Sensor is measured. Error is detected in CMC3 if the voltage exceeds the threshold value.</t>
  </si>
  <si>
    <t>0xC9200</t>
  </si>
  <si>
    <t>P0C9200</t>
  </si>
  <si>
    <t>Hybrid/EV Battery Temperature Sensor "K" Circuit</t>
  </si>
  <si>
    <t>The BCU shall compare the internal die temperature (ITMP) against safe operating range
                  periodically, error is detected in CMC4 if the internal die temperature (ITMP) exceeds the threshold value.</t>
  </si>
  <si>
    <t>0xCD700</t>
  </si>
  <si>
    <t>Coolant outlet temperature sensor STG</t>
  </si>
  <si>
    <t>0xCD800</t>
  </si>
  <si>
    <t>Coolant outlet temperature sensor STB</t>
  </si>
  <si>
    <t>P0CEE12</t>
  </si>
  <si>
    <t>Hybrid/EV Electronics Coolant Temperature Sensor "A" - Circuit Short To Battery</t>
  </si>
  <si>
    <t>0xC9300</t>
  </si>
  <si>
    <t>P0C9300</t>
  </si>
  <si>
    <t>Hybrid/EV Battery Temperature Sensor "K" Circuit Range/Performance</t>
  </si>
  <si>
    <t>The voltage increase of CMC4 Temperature Sensor is measured. Error is detected in CMC4 if the voltage exceeds the operational  threshold value.</t>
  </si>
  <si>
    <t>0xC9400</t>
  </si>
  <si>
    <t>P0C9400</t>
  </si>
  <si>
    <t>Hybrid/EV Battery Temperature Sensor "K" Circuit Low</t>
  </si>
  <si>
    <t>The voltage drop of CMC4 Temperature Sensor is measured. Error is detected in CMC4 if the voltage drops below the threshold value.</t>
  </si>
  <si>
    <t>0xCF100</t>
  </si>
  <si>
    <t>Hybrid/EV Electronics Coolant Temperature Sensor "A" Circuit High</t>
  </si>
  <si>
    <t>Controller temperatur exceeds a calibratable limit</t>
  </si>
  <si>
    <t>0xCF300</t>
  </si>
  <si>
    <t>P0CF300</t>
  </si>
  <si>
    <t>Control Pilot Circuit /Open</t>
  </si>
  <si>
    <t>Secondary ECU (OBC)</t>
  </si>
  <si>
    <t>0xC9500</t>
  </si>
  <si>
    <t>P0C9500</t>
  </si>
  <si>
    <t>Hybrid/EV Battery Temperature Sensor "K" Circuit High</t>
  </si>
  <si>
    <t>The voltage increase of CMC4 Temperature Sensor is measured. Error is detected in CMC4 if the voltage exceeds the threshold value.</t>
  </si>
  <si>
    <t>0xC9700</t>
  </si>
  <si>
    <t>P0C9700</t>
  </si>
  <si>
    <t>Hybrid/EV Battery Temperature Sensor "L" Circuit</t>
  </si>
  <si>
    <t>The BCU shall compare the internal die temperature (ITMP) against safe operating range
                  periodically, error is detected in CMC5 if the internal die temperature (ITMP) exceeds the threshold value.</t>
  </si>
  <si>
    <t>0xCF400</t>
  </si>
  <si>
    <t>P0CF400</t>
  </si>
  <si>
    <t>Control Pilot Circuit Range/Performance</t>
  </si>
  <si>
    <t>0xCF600</t>
  </si>
  <si>
    <t>P0CF600</t>
  </si>
  <si>
    <t>Control Pilot Circuit High</t>
  </si>
  <si>
    <t>0xC9800</t>
  </si>
  <si>
    <t>P0C9800</t>
  </si>
  <si>
    <t>Hybrid/EV Battery Temperature Sensor "L" Circuit Range/Performance</t>
  </si>
  <si>
    <t>The voltage increase of CMC5 Temperature Sensor is measured. Error is detected in CMC5 if the voltage exceeds the operational  threshold value.</t>
  </si>
  <si>
    <t>0xC9900</t>
  </si>
  <si>
    <t>P0C9900</t>
  </si>
  <si>
    <t>Hybrid/EV Battery Temperature Sensor "L" Circuit Low</t>
  </si>
  <si>
    <t>The voltage drop of CMC5 Temperature Sensor is measured. Error is detected in CMC5 if the voltage drops below the threshold value.</t>
  </si>
  <si>
    <t>0xC9A00</t>
  </si>
  <si>
    <t>P0C9A00</t>
  </si>
  <si>
    <t>Hybrid/EV Battery Temperature Sensor "L" Circuit High</t>
  </si>
  <si>
    <t>The voltage increase of CMC5 Temperature Sensor is measured. Error is detected in CMC5 if the voltage exceeds the threshold value.</t>
  </si>
  <si>
    <t>0xDAC00</t>
  </si>
  <si>
    <t>P0DAC00</t>
  </si>
  <si>
    <t>Hybrid/EV Battery Cell Balancing Circuit "A"</t>
  </si>
  <si>
    <t>The BCU shall check the operation of redundant digital filters of the MCU during GPIO measurements, error is detected in CMC0  if any mismatch between the two redundant digital filter outputs occurs.</t>
  </si>
  <si>
    <t>0xDAF00</t>
  </si>
  <si>
    <t>P0DAF00</t>
  </si>
  <si>
    <t>Hybrid/EV Battery Cell Balancing Circuit "A" Range/Performance</t>
  </si>
  <si>
    <t>Error is detected in CMC0  if the V+ and C18 pins are shorted together.</t>
  </si>
  <si>
    <t>0xDB000</t>
  </si>
  <si>
    <t>P0DB000</t>
  </si>
  <si>
    <t>Hybrid/EV Battery Cell Balancing Circuit "B"</t>
  </si>
  <si>
    <t>The BCU shall check the operation of redundant digital filters of the MCU during GPIO measurements, error is detected in CMC1  if any mismatch between the two redundant digital filter outputs occurs.</t>
  </si>
  <si>
    <t>0xDB300</t>
  </si>
  <si>
    <t>P0DB300</t>
  </si>
  <si>
    <t>Hybrid/EV Battery Cell Balancing Circuit "B" Range/Performance</t>
  </si>
  <si>
    <t>Error is detected in CMC1  if the V+ and C18 pins are shorted together.</t>
  </si>
  <si>
    <t>0xD1500</t>
  </si>
  <si>
    <t>Battery Charging System "A" High Voltage Interlock Circuit/Open</t>
  </si>
  <si>
    <t>0xDB400</t>
  </si>
  <si>
    <t>P0DB400</t>
  </si>
  <si>
    <t>Hybrid/EV Battery Cell Balancing Circuit "C"</t>
  </si>
  <si>
    <t>The BCU shall check the operation of redundant digital filters of the MCU during GPIO measurements, error is detected in CMC2  if any mismatch between the two redundant digital filter outputs occurs.</t>
  </si>
  <si>
    <t>0xD2000</t>
  </si>
  <si>
    <t>P0D2000</t>
  </si>
  <si>
    <t>Battery Charger "A" Output Voltage Performance</t>
  </si>
  <si>
    <t>0xDB700</t>
  </si>
  <si>
    <t>P0DB700</t>
  </si>
  <si>
    <t>Hybrid/EV Battery Cell Balancing Circuit "C" Range/Performance</t>
  </si>
  <si>
    <t>Error is detected in CMC2  if the V+ and C18 pins are shorted together.</t>
  </si>
  <si>
    <t>0xD2200</t>
  </si>
  <si>
    <t>P0D2200</t>
  </si>
  <si>
    <t>Battery Charger "A" Output Current Performance</t>
  </si>
  <si>
    <t>0xDB800</t>
  </si>
  <si>
    <t>P0DB800</t>
  </si>
  <si>
    <t>Hybrid/EV Battery Cell Balancing Circuit "D"</t>
  </si>
  <si>
    <t>The BCU shall check the operation of redundant digital filters of the MCU during GPIO measurements, error is detected in CMC3  if any mismatch between the two redundant digital filter outputs occurs.</t>
  </si>
  <si>
    <t>0xD2400</t>
  </si>
  <si>
    <t>Battery Charger "A" Temperature Too High</t>
  </si>
  <si>
    <t>0xD3200</t>
  </si>
  <si>
    <t>P0D3200</t>
  </si>
  <si>
    <t>DC/DC Converter "A" Over Temperature</t>
  </si>
  <si>
    <t>0xD3300</t>
  </si>
  <si>
    <t>P0D3300</t>
  </si>
  <si>
    <t>DC/DC Converter Current High</t>
  </si>
  <si>
    <t>0xD3400</t>
  </si>
  <si>
    <t>P0D3400</t>
  </si>
  <si>
    <t>Hybrid/EV Battery System Current</t>
  </si>
  <si>
    <t>0xD3419</t>
  </si>
  <si>
    <t>P0D3419</t>
  </si>
  <si>
    <t>Hybrid/EV Battery System Current - Circuit Current Above Threshold</t>
  </si>
  <si>
    <t>0xD342F</t>
  </si>
  <si>
    <t>P0D342F</t>
  </si>
  <si>
    <t>Hybrid/EV Battery System Current - Signal Erratic</t>
  </si>
  <si>
    <t>0xAF801</t>
  </si>
  <si>
    <t>P0AF801</t>
  </si>
  <si>
    <t>BMC_F_HV_shortage</t>
  </si>
  <si>
    <t>Überprüfung, ob BJB_S_Pyro_HV_ShutOff / P0A9500 eingetragen, falls ja, dortiger Fehlerbehandlung folgen. Keine weiteren Maßnahmen, falls BJB_S_Pyro_HV_ShutOff / B11B3F0 nicht eingetragen.</t>
  </si>
  <si>
    <t>|s_IBat| &gt;= p_IBatMaxCurrent</t>
  </si>
  <si>
    <t>Check if BJB_S_Pyro_HV_ShutOff / P0A9500 is entered; if so, follow the error handling instructions there. No further action is required if BJB_S_Pyro_HV_ShutOff / B11B3F0 is not entered.</t>
  </si>
  <si>
    <t>0xDBB00</t>
  </si>
  <si>
    <t>P0DBB00</t>
  </si>
  <si>
    <t>Hybrid/EV Battery Cell Balancing Circuit "D" Range/Performance</t>
  </si>
  <si>
    <t>Error is detected in CMC3  if the V+ and C18 pins are shorted together.</t>
  </si>
  <si>
    <t>0xD3500</t>
  </si>
  <si>
    <t>P0D3500</t>
  </si>
  <si>
    <t>Hybrid/EV Battery System Current Unstable</t>
  </si>
  <si>
    <t>0xD3700</t>
  </si>
  <si>
    <t>P0D3700</t>
  </si>
  <si>
    <t>Hybrid/EV Battery System Current High</t>
  </si>
  <si>
    <t>0xD5600</t>
  </si>
  <si>
    <t>Proximity Detection Circuit "A"</t>
  </si>
  <si>
    <t>0xDBC00</t>
  </si>
  <si>
    <t>P0DBC00</t>
  </si>
  <si>
    <t>Hybrid/EV Battery Cell Balancing Circuit "E"</t>
  </si>
  <si>
    <t>The BCU shall check the operation of redundant digital filters of the MCU during GPIO measurements, error is detected in CMC4  if any mismatch between the two redundant digital filter outputs occurs.</t>
  </si>
  <si>
    <t>0xDBF00</t>
  </si>
  <si>
    <t>P0DBF00</t>
  </si>
  <si>
    <t>Hybrid/EV Battery Cell Balancing Circuit "E" Range/Performance</t>
  </si>
  <si>
    <t>Error is detected in CMC4  if the V+ and C18 pins are shorted together.</t>
  </si>
  <si>
    <t>0xDC000</t>
  </si>
  <si>
    <t>P0DC000</t>
  </si>
  <si>
    <t>Hybrid/EV Battery Cell Balancing Circuit "F"</t>
  </si>
  <si>
    <t>The BCU shall check the operation of redundant digital filters of the MCU during GPIO measurements, error is detected in CMC5  if any mismatch between the two redundant digital filter outputs occurs.</t>
  </si>
  <si>
    <t>0xD5700</t>
  </si>
  <si>
    <t>Proximity Detection Circuit "A" Range/Performance</t>
  </si>
  <si>
    <t>0xD5800</t>
  </si>
  <si>
    <t>Proximity Detection Circuit "A" Low</t>
  </si>
  <si>
    <t>0xD5900</t>
  </si>
  <si>
    <t>Proximity Detection Circuit "A" High</t>
  </si>
  <si>
    <t>0xDC300</t>
  </si>
  <si>
    <t>P0DC300</t>
  </si>
  <si>
    <t>Hybrid/EV Battery Cell Balancing Circuit "F" Range/Performance</t>
  </si>
  <si>
    <t>Error is detected in CMC5  if the V+ and C18 pins are shorted together.</t>
  </si>
  <si>
    <t>0xD6700</t>
  </si>
  <si>
    <t>Battery Charger Control Module "A" Performance</t>
  </si>
  <si>
    <t>0xDC400</t>
  </si>
  <si>
    <t>P0DC400</t>
  </si>
  <si>
    <t>Hybrid/EV Battery Cell Balancing Circuit "G"</t>
  </si>
  <si>
    <t>Error is detected if the determined number of modules is not equal to the expected number of modules.</t>
  </si>
  <si>
    <t>0xDC800</t>
  </si>
  <si>
    <t>P0DC800</t>
  </si>
  <si>
    <t>Hybrid/EV Battery Cell Balancing Circuit "H"</t>
  </si>
  <si>
    <t>If single-point Measurement fault / internal fault found by one of the safety mechanisms of the module controller (LTC).</t>
  </si>
  <si>
    <t>0xDCC00</t>
  </si>
  <si>
    <t>P0DCC00</t>
  </si>
  <si>
    <t>Hybrid/EV Battery Cell Balancing Circuit "I"</t>
  </si>
  <si>
    <t>If latent-point Measurement fault / internal fault found by one of the safety mechanisms of the module controller (LTC).</t>
  </si>
  <si>
    <t>0xD6781</t>
  </si>
  <si>
    <t>P0D6781</t>
  </si>
  <si>
    <t>Invalid Data Received From Battery Charger Control Module "A" - Invalid Serial Data Received</t>
  </si>
  <si>
    <t>P0D6787</t>
  </si>
  <si>
    <t>BMC_C_HCAN_LAD_Komponentenfehler_TO</t>
  </si>
  <si>
    <t>(1) Verbindung mit OBC prüfen (2) Verbindung Ladegerät prüfen</t>
  </si>
  <si>
    <t>Timeout of LAD_Komponentenfehler as per requirement specification "Group Performance Specification CAN" is detected</t>
  </si>
  <si>
    <t>(1) Check connection with OBC (2) Check charger connection</t>
  </si>
  <si>
    <t>Lost Communication With Battery Charger Control Module "A" - Communication Lost</t>
  </si>
  <si>
    <t>0x1B1400</t>
  </si>
  <si>
    <t>P1B1400</t>
  </si>
  <si>
    <t>Hybrid battery Insufficient cell voltage</t>
  </si>
  <si>
    <t>The State of Charge of the battery is continuously monitored for critical limits, error is detected iIf the Minimum cell voltage is below critical threshold.</t>
  </si>
  <si>
    <t>0xC29A00</t>
  </si>
  <si>
    <t>U029A00</t>
  </si>
  <si>
    <t>Lost Communication With Hybrid/EV Battery Pack Sensor Module</t>
  </si>
  <si>
    <t>CAN fault of TR sensor</t>
  </si>
  <si>
    <t>J840_Lost_communication_diagnostic_interface [LB74x][LB63x]</t>
  </si>
  <si>
    <t>0xD8000</t>
  </si>
  <si>
    <t>P0D8000</t>
  </si>
  <si>
    <t>Battery Charger Input Circuit/Open</t>
  </si>
  <si>
    <t>0xD8100</t>
  </si>
  <si>
    <t>P0D8100</t>
  </si>
  <si>
    <t>Battery Charger Input Circuit Range/Performance</t>
  </si>
  <si>
    <t>0xD8200</t>
  </si>
  <si>
    <t>P0D8200</t>
  </si>
  <si>
    <t>Battery Charger Input Circuit Low</t>
  </si>
  <si>
    <t>0xD8300</t>
  </si>
  <si>
    <t>P0D8300</t>
  </si>
  <si>
    <t>Battery Charger Input Circuit High</t>
  </si>
  <si>
    <t>0xD9100</t>
  </si>
  <si>
    <t>P0D9100</t>
  </si>
  <si>
    <t>Battery Charger Coupler Lock Control Circuit/Open</t>
  </si>
  <si>
    <t>0xC2A000</t>
  </si>
  <si>
    <t>U02A000</t>
  </si>
  <si>
    <t>Invalid Data Received From Hybrid/EV Battery Interface Control Module "D"</t>
  </si>
  <si>
    <t>SPI communication error is detected in CMC3.</t>
  </si>
  <si>
    <t>0xC4A100</t>
  </si>
  <si>
    <t>U04A100</t>
  </si>
  <si>
    <t>Invalid Data Received From Hybrid/EV Battery Interface Control Module "A"</t>
  </si>
  <si>
    <t>SPI communication error is detected in CMC0.</t>
  </si>
  <si>
    <t>0xD9400</t>
  </si>
  <si>
    <t>P0D9400</t>
  </si>
  <si>
    <t>Battery Charger Coupler Lock Control Circuit Performance</t>
  </si>
  <si>
    <t>0xD9900</t>
  </si>
  <si>
    <t>Battery Charger Coupler Temperature Sensor "A" Circuit</t>
  </si>
  <si>
    <t>0xC4A200</t>
  </si>
  <si>
    <t>U04A200</t>
  </si>
  <si>
    <t>Invalid Data Received From Hybrid/EV Battery Interface Control Module "B"</t>
  </si>
  <si>
    <t>SPI communication error is detected in CMC1.</t>
  </si>
  <si>
    <t>0xC4A300</t>
  </si>
  <si>
    <t>U04A300</t>
  </si>
  <si>
    <t>Invalid Data Received From Hybrid/EV Battery Interface Control Module "C"</t>
  </si>
  <si>
    <t>SPI communication error is detected in CMC2.</t>
  </si>
  <si>
    <t>0xC4A500</t>
  </si>
  <si>
    <t>U04A500</t>
  </si>
  <si>
    <t>Invalid Data Received From Hybrid/EV Battery Interface Control Module "E"</t>
  </si>
  <si>
    <t>SPI communication error is detected in CMC4.</t>
  </si>
  <si>
    <t>0xD9B00</t>
  </si>
  <si>
    <t>P0D9B00</t>
  </si>
  <si>
    <t>Battery Charger Coupler Temperature Sensor "A" Circuit Low</t>
  </si>
  <si>
    <t>0xD9C00</t>
  </si>
  <si>
    <t>P0D9C00</t>
  </si>
  <si>
    <t>Battery Charger Coupler Temperature Sensor "A" Circuit High</t>
  </si>
  <si>
    <t>0xD9E00</t>
  </si>
  <si>
    <t>P0D9E00</t>
  </si>
  <si>
    <t>Battery Charger "A" Coupler Lock Position Sensor Circuit</t>
  </si>
  <si>
    <t>0xC4A600</t>
  </si>
  <si>
    <t>U04A600</t>
  </si>
  <si>
    <t>Invalid Data Received From Hybrid/EV Battery Interface Control Module "F"</t>
  </si>
  <si>
    <t>SPI communication error is detected in CMC5.</t>
  </si>
  <si>
    <t>0xAFC68</t>
  </si>
  <si>
    <t>P0AFC68</t>
  </si>
  <si>
    <t>Combine_event_BMC_C_BMC_CAN01_BJB_Message_ErrorValue</t>
  </si>
  <si>
    <t>(1) CAN01-Verbindung von BJB und BMC prüfen (2) Übeprüfen, ob folgende Fehler eingetragen sind und diese gemäß derer Fehlerbehandlung abreparieren: P056000, P056200, P056300, P0B3400, P0B3500, P0B3600, P0B3700, P0B3800 (3) Kommunikation mit DCDC Wandler prüfen</t>
  </si>
  <si>
    <t>0xD13B11: CAN- Signal UI1_KL30_Spannung_XIX_UI1_01_XIX_BMC_CAN01 = Fehler (Error) 0xD13B01: CAN- signal UI1_Strom_XIX_UI1_01_XIX_BMC_CAN01 = Fehler (Error)</t>
  </si>
  <si>
    <t>(1) Check CAN01 connection between BJB and BMC. (2) Check if the following errors are logged and repair them according to their error handling: P056000, P056200, P056300, P0B3400, P0B3500, P0B3600, P0B3700, P0B3800. (3) Check communication with DC-DC converter.</t>
  </si>
  <si>
    <t>0xAFC82</t>
  </si>
  <si>
    <t>P0AFC82</t>
  </si>
  <si>
    <t>Combine_event_BMC_C_BMC_CAN01_BJB_Message_BZ</t>
  </si>
  <si>
    <t>0xD14B11: message counter error on CAN- message UI1_01_XIX_BMC_CAN01_E2E is detected 0xD14B12: message counter error on CAN- message UI1_02_XIX_BMC_CAN01_E2E is detected 0xD14B16: message counter error on CAN- message UI2_01_XIX_BMC_CAN01_E2E is detected 0x114B17: message counter error on CAN- message UI2_02_XIX_BMC_CAN01_E2E is detected 0xD14B18: message counter error on CAN- message UI2_03_XIX_BMC_CAN01_E2E is detected 0xD14D11: n/a 0xD14E11: n/a 0xD14F11: n/a 0xD14A11: n/a</t>
  </si>
  <si>
    <t>0xAFC83</t>
  </si>
  <si>
    <t>P0AFC83</t>
  </si>
  <si>
    <t>Combine_event_BMC_C_BMC_CAN01_BJB_Message_CRC</t>
  </si>
  <si>
    <t>0xD14B01: Checksum error on UI1_01_XIX_BMC_CAN01_E2E is detected 0xD14B02: Checksum error on UI1_02_XIX_BMC_CAN01_E2E is detected 0xD14B06: Checksum error on UI2_01_XIX_BMC_CAN01_E2E is detected 0xD14B07: Checksum error on UI2_02_XIX_BMC_CAN01_E2E is detected 0xD14B08: Checksum error on UI2_03_XIX_BMC_CAN01_E2E is detected 0xD14D01: n/a 0xD14E01: n/a 0xD14F01: n/a 0xD14A01: n/a</t>
  </si>
  <si>
    <t>0xD9F00</t>
  </si>
  <si>
    <t>P0D9F00</t>
  </si>
  <si>
    <t>Battery Charger "A" Coupler Lock Position Sensor Circuit Range/Performance</t>
  </si>
  <si>
    <t>0xDA000</t>
  </si>
  <si>
    <t>P0DA000</t>
  </si>
  <si>
    <t>Battery Charger "A" Coupler Lock Position Sensor Circuit Low</t>
  </si>
  <si>
    <t>0xDA100</t>
  </si>
  <si>
    <t>P0DA100</t>
  </si>
  <si>
    <t>Battery Charger "A" Coupler Lock Position Sensor Circuit High</t>
  </si>
  <si>
    <t>0xDAB00</t>
  </si>
  <si>
    <t>P0DAB00</t>
  </si>
  <si>
    <t>Hybrid/EV Battery Cell Balancing Performance</t>
  </si>
  <si>
    <t>The cell voltage difference between minimum and maximum cell voltage in battery pack is continuously monitored, error si dected if the difference between minimum and maximum cell voltage in battery pack exceeds the defined threshold value.</t>
  </si>
  <si>
    <t>0xF57700</t>
  </si>
  <si>
    <t>U357700</t>
  </si>
  <si>
    <t>Hybrid/EV Battery Interface Control Module "C" Performance</t>
  </si>
  <si>
    <t>The absolute of long term module resistance /capacitance deviation is used as a basis of diagnostics. The module resistance/capacitance deviation is
                  debounced to raise a warning of large change in module resistance/capacitance. Or SOC initialization error of module</t>
  </si>
  <si>
    <t>0xAFC86</t>
  </si>
  <si>
    <t>P0AFC86</t>
  </si>
  <si>
    <t>Combine_event_BMC_C_BMC_CAN01_BJB_Message_ErrorValue2</t>
  </si>
  <si>
    <t>-Überprüfen, ob weitere Volt_05-Fehler (BJB_S_Volt_05_*, BMC_S_BJB_Volt_05_*) eingetragen sind und diese gemäß derer Fehlerbehandlung abreparieren</t>
  </si>
  <si>
    <t>0xD13B17: error or init value on CAN is detected for UI2_Spannung2 0xD13B27: error or init value on CAN is detected for UI2_Spannung3 0xD13B18: error or init value on CAN is detected for UI2_Spannung5</t>
  </si>
  <si>
    <t>-Check if any further Volt_05 errors (BJB_S_Volt_05_*, BMC_S_BJB_Volt_05_*) are logged and repair them according to their error handling procedures.</t>
  </si>
  <si>
    <t>0xD13B17</t>
  </si>
  <si>
    <t>P0E4400</t>
  </si>
  <si>
    <t>BMC_C_BMC_CAN01_UI2_02_Error_Value_UI2_Spannung2</t>
  </si>
  <si>
    <t>error or init value on CAN is detected for UI2_Spannung2</t>
  </si>
  <si>
    <t>0xD13B12</t>
  </si>
  <si>
    <t>P0B1400</t>
  </si>
  <si>
    <t>BMC_C_BMC_CAN01_UI1_02_Error_Value_UI1_Spannung2</t>
  </si>
  <si>
    <t>-Überprüfen, ob weitere Volt_02-Fehler (BJB_S_Volt_02_*, BMC_S_BJB_Volt_02_*) eingetragen sind und diese gemäß derer Fehlerbehandlung abreparieren</t>
  </si>
  <si>
    <t>error value on CAN is detected for UI1_Spannung2</t>
  </si>
  <si>
    <t>-Check if any further Volt_02 errors (BJB_S_Volt_02_*, BMC_S_BJB_Volt_02_*) are logged and repair them according to their error handling procedures.</t>
  </si>
  <si>
    <t>0xD13B18</t>
  </si>
  <si>
    <t>P0B1900</t>
  </si>
  <si>
    <t>BMC_C_BMC_CAN01_UI2_03_Error_Value_UI2_Spannung5</t>
  </si>
  <si>
    <t>-Überprüfen, ob weitere Volt_03-Fehler (BJB_S_Volt_03_*, BMC_S_BJB_Volt_03_*) eingetragen sind und diese gemäß derer Fehlerbehandlung abreparieren</t>
  </si>
  <si>
    <t>error or init value on CAN is detected for UI2_Spannung5</t>
  </si>
  <si>
    <t>-Check if any further Volt_03 errors (BJB_S_Volt_03_*, BMC_S_BJB_Volt_03_*) are logged and repair them according to their error handling procedures.</t>
  </si>
  <si>
    <t>0xD13B07</t>
  </si>
  <si>
    <t>P0B1E00</t>
  </si>
  <si>
    <t>BMC_C_BMC_CAN01_UI2_02_Error_Value_UI2_Spannung1</t>
  </si>
  <si>
    <t>-Überprüfen, ob weitere Volt_04-Fehler (BJB_S_Volt_04_*, BMC_S_BJB_Volt_04_*) eingetragen sind und diese gemäß derer Fehlerbehandlung abreparieren</t>
  </si>
  <si>
    <t>error or init value on CAN is detected for UI2_Spannung1</t>
  </si>
  <si>
    <t>-Check if any further Volt_04 errors (BJB_S_Volt_04_*, BMC_S_BJB_Volt_04_*) are logged and repair them according to their error handling procedures.</t>
  </si>
  <si>
    <t>0xDAC1C</t>
  </si>
  <si>
    <t>P0DAC1C</t>
  </si>
  <si>
    <t>Hybrid/EV Battery Cell Balancing Circuit "A" - Circuit Voltage Out of Range</t>
  </si>
  <si>
    <t>0xF57800</t>
  </si>
  <si>
    <t>U357800</t>
  </si>
  <si>
    <t>Hybrid/EV Battery Interface Control Module "D" Performance</t>
  </si>
  <si>
    <t>0xF57900</t>
  </si>
  <si>
    <t>U357900</t>
  </si>
  <si>
    <t>Hybrid/EV Battery Interface Control Module "E" Performance</t>
  </si>
  <si>
    <t>0xF57A00</t>
  </si>
  <si>
    <t>U357A00</t>
  </si>
  <si>
    <t>Hybrid/EV Battery Interface Control Module "F" Performance</t>
  </si>
  <si>
    <t>0xF57B00</t>
  </si>
  <si>
    <t>U357B00</t>
  </si>
  <si>
    <t>Hybrid/EV Battery Interface Control Module "G" Performance</t>
  </si>
  <si>
    <t>Pack resistance is higher than a calibratable threshold</t>
  </si>
  <si>
    <t>0xAD911</t>
  </si>
  <si>
    <t>P0AD911</t>
  </si>
  <si>
    <t>Hybrid/EV Battery Positive Contactor - Circuit Short To Ground</t>
  </si>
  <si>
    <t>- Überprüfung KL.30c am 21-polige Batterie-LV-Stecker in Richtung Fahrzeug - Überprüfung KL.30c am 20-polige LV-Stecker direkt am BMC - Überprüfung Pin 8 und 22 auf Durchgang am 32-polige LV-Stecker direkt am BMC --&gt;Durchgang vorhanden--&gt; Treiber MCP defekt --&gt; BMC ersetzen --&gt; Durchgang nicht vorhanden --&gt; Leitungssatz zur BJB prüfen (Pin 7 und 28) --&gt; wenn iO --&gt; Schütz defekt und BJB tauschen</t>
  </si>
  <si>
    <t>Check terminal 30c on the 21-pin battery LV connector towards the vehicle - Check terminal 30c on the 20-pin LV connector directly at the BMC - Check pins 8 and 22 for continuity on the 32-pin LV connector directly at the BMC --&gt; Continuity present --&gt; MCP driver defective --&gt; Replace BMC --&gt; No continuity --&gt; Check wiring harness to BJB (pins 7 and 28) --&gt; If OK --&gt; Contactor defective and replace BJB</t>
  </si>
  <si>
    <t>0xAD912</t>
  </si>
  <si>
    <t>P0AD912</t>
  </si>
  <si>
    <t>Hybrid/EV Battery Positive Contactor - Circuit Short To Battery</t>
  </si>
  <si>
    <t>0xAD913</t>
  </si>
  <si>
    <t>P0AD913</t>
  </si>
  <si>
    <t>Hybrid/EV Battery Positive Contactor - Circuit Open</t>
  </si>
  <si>
    <t>0xAD972</t>
  </si>
  <si>
    <t>P0AD972</t>
  </si>
  <si>
    <t>BMC_A_MCP_remainsOpen</t>
  </si>
  <si>
    <t>Wenn Fehler statisch eingetragen: - ohne redundante Datenhaltung: (1) Tausch der BJB (2) Durchführung der Rücksetzroutine 31 01 03 0D - mit redundanter Datenhaltung: (1) Tausch der BJB (2) Durchführung der Routine zur Übernahme sicherheitsrelevanter Daten aus dem BMC (3) Durchführung der Rücksetzroutine 31 01 03 0D</t>
  </si>
  <si>
    <t>ABS(P1 - P2) &gt; (p_UMeasurementToleranceUISensors) FOR t &gt; p_tDebounceRelayDriver + p_tDebounceRelayState</t>
  </si>
  <si>
    <t>If the error is statically logged: - without redundant data storage: (1) Replace the BJB (2) Execute the reset routine 31 01 03 0D - with redundant data storage: (1) Replace the BJB (2) Execute the routine to transfer safety-relevant data from the BMC (3) Execute the reset routine 31 01 03 0D</t>
  </si>
  <si>
    <t>0xADD72</t>
  </si>
  <si>
    <t>P0ADD72</t>
  </si>
  <si>
    <t>BMC_A_MCN_remainsOpen</t>
  </si>
  <si>
    <t>ABS(P4) &gt; (p_UMeasurementToleranceUISensors) FOR t &gt; p_tDebounceRelayDriver + p_tDebounceRelayState</t>
  </si>
  <si>
    <t>0xAD973</t>
  </si>
  <si>
    <t>P0AD973</t>
  </si>
  <si>
    <t>BMC_A_MCP_remainsClosed</t>
  </si>
  <si>
    <t>- ohne redundante Datenhaltung: (1) Tausch der BJB (2) Durchführung der Rücksetzroutine 31 01 03 0D - mit redundanter Datenhaltung: (1) Tausch der BJB (2) Durchführung der Routine zur Übernahme sicherheitsrelevanter Daten aus dem BMC (3) Durchführung der Rücksetzroutine 31 01 03 0D</t>
  </si>
  <si>
    <t>ABS(P1 - P2) &lt;= (p_UMeasurementToleranceUISensors) FOR t &gt; p_tDebounceRelayDriver + p_tDebounceRelayState</t>
  </si>
  <si>
    <t>Without redundant data storage: (1) Replace the BJB (2) Execute the reset routine 31 01 03 0D - With redundant data storage: (1) Replace the BJB (2) Execute the routine to transfer security-relevant data from the BMC (3) Execute the reset routine 31 01 03 0D</t>
  </si>
  <si>
    <t>0xDB01C</t>
  </si>
  <si>
    <t>P0DB01C</t>
  </si>
  <si>
    <t>Hybrid/EV Battery Cell Balancing Circuit "B" - Circuit Voltage Out of Range</t>
  </si>
  <si>
    <t>0xAD992</t>
  </si>
  <si>
    <t>P0AD992</t>
  </si>
  <si>
    <t>BMC_F_Main_contactor_life_counter_lock</t>
  </si>
  <si>
    <t>End of life of main contactors reached Info: when the life counter reaches 0</t>
  </si>
  <si>
    <t>0xADD73</t>
  </si>
  <si>
    <t>P0ADD73</t>
  </si>
  <si>
    <t>BMC_A_MCN_remainsClosed</t>
  </si>
  <si>
    <t>ABS(P4) &lt; (p_UMeasurementToleranceUISensors) FOR t &gt; p_tDebounceRelayDriver + p_tDebounceRelayState</t>
  </si>
  <si>
    <t>0xADD11</t>
  </si>
  <si>
    <t>P0ADD11</t>
  </si>
  <si>
    <t>Hybrid/EV Battery Negative Contactor - Circuit Short To Ground</t>
  </si>
  <si>
    <t>- Überprüfung KL.30c am 21-polige Batterie-LV-Stecker in Richtung Fahrzeug - Überprüfung KL.30c am 20-polige LV-Stecker direkt am BMC - Überprüfung Pin 23 und 25 auf Durchgang am 32-polige LV-Stecker direkt am BMC --&gt;Durchgang vorhanden--&gt; Treiber MCN defekt --&gt; BMC ersetzen --&gt; Durchgang nicht vorhanden --&gt; Leitungssatz zur BJB prüfen (Pin 23 und 25) --&gt; wenn iO --&gt; Schütz defekt und BJB tauschen</t>
  </si>
  <si>
    <t>- Check terminal 30c on the 21-pin battery LV connector towards the vehicle - Check terminal 30c on the 20-pin LV connector directly at the BMC - Check pins 23 and 25 for continuity on the 32-pin LV connector directly at the BMC --&gt; Continuity present --&gt; MCN driver defective --&gt; Replace BMC --&gt; No continuity --&gt; Check wiring harness to BJB (pins 23 and 25) --&gt; If OK --&gt; Contactor defective and replace BJB</t>
  </si>
  <si>
    <t>0xADD12</t>
  </si>
  <si>
    <t>P0ADD12</t>
  </si>
  <si>
    <t>Hybrid/EV Battery Negative Contactor - Circuit Short To Battery</t>
  </si>
  <si>
    <t>0xADD13</t>
  </si>
  <si>
    <t>P0ADD13</t>
  </si>
  <si>
    <t>Hybrid/EV Battery Negative Contactor - Circuit Open</t>
  </si>
  <si>
    <t>0xAFC04</t>
  </si>
  <si>
    <t>P0AFC04</t>
  </si>
  <si>
    <t>BJB_F_UI1_KFM2_16</t>
  </si>
  <si>
    <t>ohne redundante Datenhaltung: (1) Tausch der BJB (2) Durchführung der Rücksetzroutine 31 01 03 0D mit redundanter Datenhaltung: (1) Tausch der BJB (2) Durchführung der Routine zur Übernahme sicherheitsrelevanter Daten aus dem BMC (3) Durchführung der Rücksetzroutine 31 01 03 0D</t>
  </si>
  <si>
    <t>CAN- signal UI1_KompFehlerModus2_16 == "3"</t>
  </si>
  <si>
    <t>Without redundant data storage: (1) Replace the BJB (2) Execute the reset routine 31 01 03 0D With redundant data storage: (1) Replace the BJB (2) Execute the routine to transfer safety-relevant data from the BMC (3) Execute the reset routine 31 01 03 0D</t>
  </si>
  <si>
    <t>0xAFC05</t>
  </si>
  <si>
    <t>P0AFC05</t>
  </si>
  <si>
    <t>BJB_F_UI1_KFM2_25</t>
  </si>
  <si>
    <t>CAN- signal UI1_KompFehlerModus2_25 == "3"</t>
  </si>
  <si>
    <t>0xAFC06</t>
  </si>
  <si>
    <t>P0AFC06</t>
  </si>
  <si>
    <t>BJB_F_UI1_KFM2_13</t>
  </si>
  <si>
    <t>CAN- signal UI1_KompFehlerModus2_13 == "3"</t>
  </si>
  <si>
    <t>0xAFC09</t>
  </si>
  <si>
    <t>P0AFC09</t>
  </si>
  <si>
    <t>BJB_F_UI1_KFM2_26</t>
  </si>
  <si>
    <t>CAN- signal UI1_KompFehlerModus2_26 == "3"</t>
  </si>
  <si>
    <t>0xAFC1C</t>
  </si>
  <si>
    <t>P0AFC1C</t>
  </si>
  <si>
    <t>BJB_F_UI1_KFM2_12</t>
  </si>
  <si>
    <t>CAN- signal UI1_KompFehlerModus2_12 == "3"</t>
  </si>
  <si>
    <t>0xDB41C</t>
  </si>
  <si>
    <t>P0DB41C</t>
  </si>
  <si>
    <t>Hybrid/EV Battery Cell Balancing Circuit "C" - Circuit Voltage Out of Range</t>
  </si>
  <si>
    <t>0xAFC44</t>
  </si>
  <si>
    <t>P0AFC44</t>
  </si>
  <si>
    <t>BJB_H_RAM</t>
  </si>
  <si>
    <t>CAN- signal UI2_KompFehlerModus2_15 == "3"</t>
  </si>
  <si>
    <t>0xAFC45</t>
  </si>
  <si>
    <t>P0AFC45</t>
  </si>
  <si>
    <t>BJB_H_FlashEEPROM</t>
  </si>
  <si>
    <t>CAN- signal UI2_KompFehlerModus2_1 == "3"</t>
  </si>
  <si>
    <t>0xAFC46</t>
  </si>
  <si>
    <t>P0AFC46</t>
  </si>
  <si>
    <t>BJB_H_EEPROM</t>
  </si>
  <si>
    <t>UI2_KompFehlerModus2_16 == "3"</t>
  </si>
  <si>
    <t>0xAFC47</t>
  </si>
  <si>
    <t>P0AFC47</t>
  </si>
  <si>
    <t>BJB_H_WDTCircuit</t>
  </si>
  <si>
    <t>UI2_KompFehlerModus2_20 == "3"</t>
  </si>
  <si>
    <t>0xAFC49</t>
  </si>
  <si>
    <t>P0AFC49</t>
  </si>
  <si>
    <t>BJB_F_UI1_KFM2_15</t>
  </si>
  <si>
    <t>CAN- signal UI1_KompFehlerModus2_15 == "3"</t>
  </si>
  <si>
    <t>0xAFC56</t>
  </si>
  <si>
    <t>P0AFC56</t>
  </si>
  <si>
    <t>BJB_H_Configuration</t>
  </si>
  <si>
    <t>0xAFC96</t>
  </si>
  <si>
    <t>P0AFC96</t>
  </si>
  <si>
    <t>BJB_F_EnergyBuffer</t>
  </si>
  <si>
    <t>CAN- signal UI1_KompFehlerModus2_17 == "3"</t>
  </si>
  <si>
    <t>0xAFCA2</t>
  </si>
  <si>
    <t>P0AFCA2</t>
  </si>
  <si>
    <t>BJB_F_UI1_KFM2_09</t>
  </si>
  <si>
    <t>CAN- signal UI1_KompFehlerModus2_09 == "3"</t>
  </si>
  <si>
    <t>0xAFC16</t>
  </si>
  <si>
    <t>P0AFC16</t>
  </si>
  <si>
    <t>BJB_F_UI1_KFM2_11</t>
  </si>
  <si>
    <t>(1) Folgende Fehler zuerst abreparieren: P0A7D, P0B29, P0ABB, P0ABC, P0ABD, P0ABE (2) Falls kein Fehler feststellbar ist und Fehler weiterhin statisch eingetragen ist: BJB ersetzen</t>
  </si>
  <si>
    <t>CAN- signal UI1_KompFehlerModus2_11 == "3"</t>
  </si>
  <si>
    <t>(1) First repair the following errors: P0A7D, P0B29, P0ABB, P0ABC, P0ABD, P0ABE (2) If no error is found and the error is still statically logged: Replace BJB</t>
  </si>
  <si>
    <t>0xAFC43</t>
  </si>
  <si>
    <t>P0AFC43</t>
  </si>
  <si>
    <t>BJB_F_Safety_Data_Storage_Corrupt</t>
  </si>
  <si>
    <t>Hinweis: Fehler ist Folge einer nicht erfolgreichen Ausführung der Routine 0x030F zum Übertrag der sicherheitsrelavnten Daten von BJB zu BMC Routine 0x030F: Hexservice 0x31 01 03 0F 42 6A 62 21) ausführen zum Anlernen BMC (Wiederholung). Wenn Fehler danach weiterhin aktiv: Tausch ZSB</t>
  </si>
  <si>
    <t>Note: This error results from the unsuccessful execution of routine 0x030F for transferring security-relevant data from BJB to BMC. (Run routine 0x030F: Hexservice 0x31 01 03 0F 42 6A 62 21) to teach the BMC (repeat). If the error persists: Replace the ZSB.</t>
  </si>
  <si>
    <t>0xDB81C</t>
  </si>
  <si>
    <t>P0DB81C</t>
  </si>
  <si>
    <t>Hybrid/EV Battery Cell Balancing Circuit "D" - Circuit Voltage Out of Range</t>
  </si>
  <si>
    <t>P15C000</t>
  </si>
  <si>
    <t>BMC_F_BJB_All_Safety_Data_Lost</t>
  </si>
  <si>
    <t>CRC value received from BJB does not match with the CRC value generated from the safety data recieved from BJB</t>
  </si>
  <si>
    <t>0xAFC57</t>
  </si>
  <si>
    <t>P0AFC57</t>
  </si>
  <si>
    <t>BMC_F_BJB_CALID_Incompatible</t>
  </si>
  <si>
    <t>Ursache: CALID der BJB (0x06D0) entspricht nicht einer kompatiblen Version - Wenn TPI für Fahrzeug vorhanden, diese durchführen. - Wenn möglich Teilenummern DCDC Wandler und Teilenummern BMC auf Falschverbauprüfen und entsprechendes Teil durch kompatible Hardware ersetzen</t>
  </si>
  <si>
    <t>13th Byte of CALID is not equal to "B"</t>
  </si>
  <si>
    <t>Cause: CALID of the BJB (0x06D0) does not correspond to a compatible version. - If a TPI (Technical Product Information) exists for the vehicle, perform the necessary checks. - If possible, check the part numbers of the DC-DC converter and BMC (Body Control Module) for incorrect installation and replace the affected part with compatible hardware.</t>
  </si>
  <si>
    <t>0xAFD00</t>
  </si>
  <si>
    <t>P0AFD00</t>
  </si>
  <si>
    <t>Hybrid/EV Battery Pack Temperature Too Low</t>
  </si>
  <si>
    <t>Temperature too low. If this error is persistant replace battery pck</t>
  </si>
  <si>
    <t>Any of the cell tab temperature sensors is lower than the minimum threshold value.</t>
  </si>
  <si>
    <t>Temperature too low. If this error is persistent replace battery pck</t>
  </si>
  <si>
    <t>0xB3352</t>
  </si>
  <si>
    <t>P0B3352</t>
  </si>
  <si>
    <t>BMC_F_SD_Init_TO</t>
  </si>
  <si>
    <t>(1) Klemme 15 ausschalten (2) 12V Batterie abklemmen (3) 12V Batterie anschliessen, Klemme 15 einschlten (4) Fehlerspeicher auslesen, sollte der Fehler immer noch aktiv sein, BMC ersetzen. Ende der FSS</t>
  </si>
  <si>
    <t>s_SD_Status == Init for longer than p_tInitServiceDisconnect</t>
  </si>
  <si>
    <t>(1) Switch off terminal 15. (2) Disconnect the 12V battery. (3) Connect the 12V battery and switch on terminal 15. (4) Read the fault memory. If the fault is still active, replace the BMC. End of FSS</t>
  </si>
  <si>
    <t>0xB3392</t>
  </si>
  <si>
    <t>P0B3392</t>
  </si>
  <si>
    <t>BMC_F_ServiceDisconnect_implausible</t>
  </si>
  <si>
    <t>(1) Überprüfung DCDC-Wandler auf Fehlerfreiheit und abreparieren (2) Wartungsstecker (Service Disconnect) nach Beendigung der Reparatur und vollständig hergestelltem Berührungsschutz stecken. Hinweise zur Wiederinbetriebnahme beachten! (3) Sicherung Klemme 30 c (Rettungstrennstelle) prüfen, ggf. ersetzen (4) Klemme 15 ausschalten (5) 21-poligen LV-Stecker am BMC abziehen (Stecker: XXX_915_911_B) und auf Korrosion, Beschädigung und zurückgeschobene Pins prüfen (6) Spannungen am 21-poligen LV-Stecker (Richtung Fahrzeug) messen (Pin 15: Kl. 30c; Pin 1: Kl. 31) (7) Gemessene Spannung = Batteriespannung (Toleranz: 2 V): BMC ersetzen, sonst Fehlerursache am Fahrzeugkabelsatz suchen</t>
  </si>
  <si>
    <t>s_UDCDCOut &lt;= p_UDcDcMin AND s_UClmp30c &lt; p_UThrshldSD AND HVIL closed</t>
  </si>
  <si>
    <t>(1) Check the DC-DC converter for faults and repair. (2) After completing the repair and ensuring all contact protection is restored, connect the service disconnect plug. Observe the instructions for recommissioning! (3) Check the fuse at terminal 30c (rescue disconnect point) and replace if necessary. (4) Switch off terminal 15. (5) Disconnect the 21-pin LV connector from the BMC (connector: XXX_915_911_B) and check for corrosion, damage, and pushed-back pins. (6) Measure the voltages at the 21-pin LV connector (towards the vehicle) (Pin 15: Terminal 30c; Pin 1: Terminal 31). (7) Measured voltage = battery voltage (tolerance: 2 V): Replace the BMC; otherwise, locate the fault in the vehicle wiring harness.</t>
  </si>
  <si>
    <t>0xDBC01</t>
  </si>
  <si>
    <t>P0DBC01</t>
  </si>
  <si>
    <t>Hybrid/EV Battery Cell Balancing  "E" - General Electrical Failure</t>
  </si>
  <si>
    <t>0xDBC1C</t>
  </si>
  <si>
    <t>P0DBC1C</t>
  </si>
  <si>
    <t>Hybrid/EV Battery Cell Balancing Circuit "E" - Circuit Voltage Out of Range</t>
  </si>
  <si>
    <t>0xB339F</t>
  </si>
  <si>
    <t>P0B339F</t>
  </si>
  <si>
    <t>BMC_F_ServiceDisconnect_open</t>
  </si>
  <si>
    <t>s_UDCDCOut &lt;= p_UDcDcMin AND s_UClmp30c &lt; p_UThrshldSD</t>
  </si>
  <si>
    <t>0xF6C613</t>
  </si>
  <si>
    <t>U36C613</t>
  </si>
  <si>
    <t>DCDC_F_GST_63</t>
  </si>
  <si>
    <t>MLBevo: CAN- Signal DCDC_HV_Komponentenfehler_VLD == 1 CAN- signal DCDC_HV_Komponentenfehler_63 == 3 E3: CAN- Signal DCDC_NV_Komponentenfehler_VLD == 1 CAN- signal DCDC_NV_Komponentenfehler_63 == 3</t>
  </si>
  <si>
    <t>0xDC001</t>
  </si>
  <si>
    <t>P0DC001</t>
  </si>
  <si>
    <t>Hybrid/EV Battery Cell Balancing "F" - General Electrical Failure</t>
  </si>
  <si>
    <t>0xDC01C</t>
  </si>
  <si>
    <t>P0DC01C</t>
  </si>
  <si>
    <t>Hybrid/EV Battery Cell Balancing Circuit "F" - Circuit Voltage Out of Range</t>
  </si>
  <si>
    <t>0xB3B11</t>
  </si>
  <si>
    <t>P0B3B11</t>
  </si>
  <si>
    <t>CMC01_S_Volt_Cell_SCG</t>
  </si>
  <si>
    <t>(1) Alle Batteriemodule auf aktuelle Software aktualisieren (2) BMC auf aktuelle Software aktualisieren (3) Falls Fehler weiterhin statisch eingetragen ist: Flachboden: Tausch gesamte Batterie bzw. Hochboden: Tausch betroffener Batteriefloor</t>
  </si>
  <si>
    <t>cell voltage measurement value of a cell of CMC01 &lt;= p_UThresholdCellSCG</t>
  </si>
  <si>
    <t>(1) Update all battery modules to the latest software. (2) Update the BMC to the latest software. (3) If the error is still statically logged: Flat floor: Replace the entire battery; High floor: Replace the affected battery floor.</t>
  </si>
  <si>
    <t>0xB3B12</t>
  </si>
  <si>
    <t>P0B3B12</t>
  </si>
  <si>
    <t>CMC01_S_Volt_Cell_SCB</t>
  </si>
  <si>
    <t>cell voltage measurement value of a cell of CMC01 &gt;=p_UThresholdCellSCB</t>
  </si>
  <si>
    <t>0xDC401</t>
  </si>
  <si>
    <t>P0DC401</t>
  </si>
  <si>
    <t>Hybrid/EV Battery Cell Balancing "G" - General Electrical Failure</t>
  </si>
  <si>
    <t>0xB3B14</t>
  </si>
  <si>
    <t>P0B3B14</t>
  </si>
  <si>
    <t>BMC_S_CMC01_Stack_SCG</t>
  </si>
  <si>
    <t>at least one of the AFE Stack voltage measurement channel of CMC01 &lt; p_UThresholdStackSCG</t>
  </si>
  <si>
    <t>0xDC848</t>
  </si>
  <si>
    <t>P0DC848</t>
  </si>
  <si>
    <t>Hybrid/EV Battery Cell Balancing Circuit "H"  - Supervision Software Failure</t>
  </si>
  <si>
    <t>0xB3B23</t>
  </si>
  <si>
    <t>P0B3B23</t>
  </si>
  <si>
    <t>BMC_S_CMC01_Volt_RAS</t>
  </si>
  <si>
    <t>ABS(s_VoltCMC01Median - s_VoltCMC01Median_Start) &gt; p_UDeltaMedianRAS for t &gt; p_tWaitingCMCVoltRAS AND ABS(s_CMC01_Cell0x_Voltage – s_CMC01_Cell0x_Voltage_Start) &lt; p_dUDeltaCMCCellRAS Info: On INIT s_VoltCMC01Median_Start = s_VoltCMC01Median = 0 s_CMC01_Cell0x_Voltage_Start = s_CMC01_Cell0x_Voltage = 0 IF Set Condition {ABS(s_CMC01_Cell0x_Voltage – s_CMC01_Cell0x_Voltage_Start) &lt; p_dUDeltaCMCCellRAS } = False (without considering Qualification time) Update immediately THEN s_VoltCMC01Median_Start = s_VoltCMC01Median s_CMC01_Cell0x_Voltage_Start = s_CMC01_Cell0x_Voltage</t>
  </si>
  <si>
    <t>0xDCC48</t>
  </si>
  <si>
    <t>P0DCC48</t>
  </si>
  <si>
    <t>Hybrid/EV Battery Cell Balancing Circuit "I"  - Supervision Software Failure</t>
  </si>
  <si>
    <t>0xDE600</t>
  </si>
  <si>
    <t>P0DE600</t>
  </si>
  <si>
    <t>Hybrid/EV Battery Pack Cell Voltage Low</t>
  </si>
  <si>
    <t>0xDE616</t>
  </si>
  <si>
    <t>P0DE616</t>
  </si>
  <si>
    <t>Hybrid/EV Battery Pack Cell Voltage Low - Circuit Voltage Below Threshold</t>
  </si>
  <si>
    <t>0xE2D00</t>
  </si>
  <si>
    <t>P0E2D00</t>
  </si>
  <si>
    <t>Internal Control Module Hybrid/EV Battery Monitor Performance</t>
  </si>
  <si>
    <t>Try to reset error</t>
  </si>
  <si>
    <t>Disconnection (contactor opening) initiated by Safety SW, QM fault reaction didn't occur.</t>
  </si>
  <si>
    <t>0xB3B27</t>
  </si>
  <si>
    <t>P0B3B27</t>
  </si>
  <si>
    <t>BMC_S_CMC01_Volt_RAG</t>
  </si>
  <si>
    <t>s_CMC01_Cell_Voltage_Cnt &gt; p_QualBMCCellVoltageRAG Info: Increment the counter when ABS( CMC01_Cell_Voltage_[x] - CMC01_Cell_Voltage_Last[x]) &gt; p_UCellVoltageRAG</t>
  </si>
  <si>
    <t>0xB4011</t>
  </si>
  <si>
    <t>P0B4011</t>
  </si>
  <si>
    <t>CMC02_S_Volt_Cell_SCG</t>
  </si>
  <si>
    <t>cell voltage measurement value of a cell of CMC02 &lt;= p_UThresholdCellSCG</t>
  </si>
  <si>
    <t>0xB4012</t>
  </si>
  <si>
    <t>P0B4012</t>
  </si>
  <si>
    <t>CMC02_S_Volt_Cell_SCB</t>
  </si>
  <si>
    <t>cell voltage measurement value of a cell of CMC02 &gt;=p_UThresholdCellSCB</t>
  </si>
  <si>
    <t>0xB4014</t>
  </si>
  <si>
    <t>P0B4014</t>
  </si>
  <si>
    <t>BMC_S_CMC02_Stack_SCG</t>
  </si>
  <si>
    <t>0xE3001</t>
  </si>
  <si>
    <t>P0E3001</t>
  </si>
  <si>
    <t>High Voltage Fuse "C" - General Electrical Failure</t>
  </si>
  <si>
    <t>0xB4023</t>
  </si>
  <si>
    <t>P0B4023</t>
  </si>
  <si>
    <t>BMC_S_CMC02_Volt_RAS</t>
  </si>
  <si>
    <t>ABS(s_VoltCMC02Median - s_VoltCMC02Median_Start) &gt; p_UDeltaMedianRAS for t &gt; p_tWaitingCMCVoltRAS AND ABS(s_CMC02_Cell0x_Voltage – s_CMC02_Cell0x_Voltage_Start) &lt; p_dUDeltaCMCCellRAS Info: On INIT s_VoltCMC02Median_Start = s_VoltCMC02Median = 0 s_CMC02_Cell0x_Voltage_Start = s_CMC02_Cell0x_Voltage = 0 IF Set Condition {ABS(s_CMC02_Cell0x_Voltage – s_CMC02_Cell0x_Voltage_Start) &lt; p_dUDeltaCMCCellRAS } = False (without considering Qualification time) Update immediately THEN s_VoltCMC02Median_Start = s_VoltCMC02Median s_CMC02_Cell0x_Voltage_Start = s_CMC02_Cell0x_Voltage</t>
  </si>
  <si>
    <t>0xB4027</t>
  </si>
  <si>
    <t>P0B4027</t>
  </si>
  <si>
    <t>BMC_S_CMC02_Volt_RAG</t>
  </si>
  <si>
    <t>s_CMC02_Cell_Voltage_Cnt &gt; p_QualBMCCellVoltageRAG Info: Increment the counter when ABS( CMC02_Cell_Voltage_[x] - CMC02_Cell_Voltage_Last[x]) &gt; p_UCellVoltageRAG</t>
  </si>
  <si>
    <t>0xB4511</t>
  </si>
  <si>
    <t>P0B4511</t>
  </si>
  <si>
    <t>CMC03_S_Volt_Cell_SCG</t>
  </si>
  <si>
    <t>cell voltage measurement value of a cell of CMC03 &lt;= p_UThresholdCellSCG</t>
  </si>
  <si>
    <t>0xB4512</t>
  </si>
  <si>
    <t>P0B4512</t>
  </si>
  <si>
    <t>CMC03_S_Volt_Cell_SCB</t>
  </si>
  <si>
    <t>cell voltage measurement value of a cell of CMC03 &gt;=p_UThresholdCellSCB</t>
  </si>
  <si>
    <t>0xE3200</t>
  </si>
  <si>
    <t>P0E3200</t>
  </si>
  <si>
    <t>DC/DC Converter Voltage Sensor "A" Range/Performance</t>
  </si>
  <si>
    <t>0xE3400</t>
  </si>
  <si>
    <t>P0E3400</t>
  </si>
  <si>
    <t>DC/DC Converter Voltage Sensor "A" High</t>
  </si>
  <si>
    <t>0xB4514</t>
  </si>
  <si>
    <t>P0B4514</t>
  </si>
  <si>
    <t>BMC_S_CMC03_Stack_SCG</t>
  </si>
  <si>
    <t>0xB4523</t>
  </si>
  <si>
    <t>P0B4523</t>
  </si>
  <si>
    <t>BMC_S_CMC03_Volt_RAS</t>
  </si>
  <si>
    <t>ABS(s_VoltCMC03Median - s_VoltCMC03Median_Start) &gt; p_UDeltaMedianRAS for t &gt; p_tWaitingCMCVoltRAS AND ABS(s_CMC03_Cell0x_Voltage – s_CMC03_Cell0x_Voltage_Start) &lt; p_dUDeltaCMCCellRAS Info: On INIT s_VoltCMC03Median_Start = s_VoltCMC03Median = 0 s_CMC03_Cell0x_Voltage_Start = s_CMC03_Cell0x_Voltage = 0 IF Set Condition {ABS(s_CMC03_Cell0x_Voltage – s_CMC03_Cell0x_Voltage_Start) &lt; p_dUDeltaCMCCellRAS } = False (without considering Qualification time) Update immediately THEN s_VoltCMC03Median_Start = s_VoltCMC03Median s_CMC03_Cell0x_Voltage_Start = s_CMC03_Cell0x_Voltage</t>
  </si>
  <si>
    <t>0xB4527</t>
  </si>
  <si>
    <t>P0B4527</t>
  </si>
  <si>
    <t>BMC_S_CMC03_Volt_RAG</t>
  </si>
  <si>
    <t>s_CMC03_Cell_Voltage_Cnt &gt; p_QualBMCCellVoltageRAG Info: Increment the counter when ABS( CMC03_Cell_Voltage_[x] - CMC03_Cell_Voltage_Last[x]) &gt; p_UCellVoltageRAG</t>
  </si>
  <si>
    <t>0xB4A11</t>
  </si>
  <si>
    <t>P0B4A11</t>
  </si>
  <si>
    <t>CMC04_S_Volt_Cell_SCG</t>
  </si>
  <si>
    <t>cell voltage measurement value of a cell of CMC04 &lt;= p_UThresholdCellSCG</t>
  </si>
  <si>
    <t>0xB4A12</t>
  </si>
  <si>
    <t>P0B4A12</t>
  </si>
  <si>
    <t>CMC04_S_Volt_Cell_SCB</t>
  </si>
  <si>
    <t>cell voltage measurement value of a cell of CMC04 &gt;=p_UThresholdCellSCB</t>
  </si>
  <si>
    <t>0xB4A14</t>
  </si>
  <si>
    <t>P0B4A14</t>
  </si>
  <si>
    <t>BMC_S_CMC04_Stack_SCG</t>
  </si>
  <si>
    <t>0xB4A23</t>
  </si>
  <si>
    <t>P0B4A23</t>
  </si>
  <si>
    <t>BMC_S_CMC04_Volt_RAS</t>
  </si>
  <si>
    <t>ABS(s_VoltCMC04Median - s_VoltCMC04Median_Start) &gt; p_UDeltaMedianRAS for t &gt; p_tWaitingCMCVoltRAS AND ABS(s_CMC04_Cell0x_Voltage – s_CMC04_Cell0x_Voltage_Start) &lt; p_dUDeltaCMCCellRAS Info: On INIT s_VoltCMC04Median_Start = s_VoltCMC04Median = 0 s_CMC04_Cell0x_Voltage_Start = s_CMC04_Cell0x_Voltage = 0 IF Set Condition {ABS(s_CMC04_Cell0x_Voltage – s_CMC04_Cell0x_Voltage_Start) &lt; p_dUDeltaCMCCellRAS } = False (without considering Qualification time) Update immediately THEN s_VoltCMC04Median_Start = s_VoltCMC04Median s_CMC04_Cell0x_Voltage_Start = s_CMC04_Cell0x_Voltage</t>
  </si>
  <si>
    <t>0xE3700</t>
  </si>
  <si>
    <t>P0E3700</t>
  </si>
  <si>
    <t>DC/DC Converter Voltage Sensor "B" Range/Performance</t>
  </si>
  <si>
    <t>0xE3800</t>
  </si>
  <si>
    <t>P0E3800</t>
  </si>
  <si>
    <t>DC/DC Converter Voltage Sensor "B" Low</t>
  </si>
  <si>
    <t>0xE3900</t>
  </si>
  <si>
    <t>P0E3900</t>
  </si>
  <si>
    <t>DC/DC Converter Voltage Sensor "B" High</t>
  </si>
  <si>
    <t>0xB4A27</t>
  </si>
  <si>
    <t>P0B4A27</t>
  </si>
  <si>
    <t>BMC_S_CMC04_Volt_RAG</t>
  </si>
  <si>
    <t>s_CMC04_Cell_Voltage_Cnt &gt; p_QualBMCCellVoltageRAG Info: Increment the counter when ABS( CMC04_Cell_Voltage_[x] - CMC04_Cell_Voltage_Last[x]) &gt; p_UCellVoltageRAG</t>
  </si>
  <si>
    <t>0xDAC12</t>
  </si>
  <si>
    <t>P0DAC12</t>
  </si>
  <si>
    <t>BMC_S_CMC01_Stack_SCB</t>
  </si>
  <si>
    <t>at least one of the AFE Stack voltage measurement channel of CMC01 &gt; p_UThresholdStackSCB</t>
  </si>
  <si>
    <t>0xDB012</t>
  </si>
  <si>
    <t>P0DB012</t>
  </si>
  <si>
    <t>BMC_S_CMC02_Stack_SCB</t>
  </si>
  <si>
    <t>at least one of the AFE Stack voltage measurement channel of CMC02 &gt; p_UThresholdStackSCB</t>
  </si>
  <si>
    <t>0xDB412</t>
  </si>
  <si>
    <t>P0DB412</t>
  </si>
  <si>
    <t>BMC_S_CMC03_Stack_SCB</t>
  </si>
  <si>
    <t>at least one of the AFE Stack voltage measurement channel of CMC03 &gt; p_UThresholdStackSCB</t>
  </si>
  <si>
    <t>0xDB812</t>
  </si>
  <si>
    <t>P0DB812</t>
  </si>
  <si>
    <t>BMC_S_CMC04_Stack_SCB</t>
  </si>
  <si>
    <t>at least one of the AFE Stack voltage measurement channel of CMC04 &gt; p_UThresholdStackSCB</t>
  </si>
  <si>
    <t>0xB3B13</t>
  </si>
  <si>
    <t>P0B3B13</t>
  </si>
  <si>
    <t>CMC01_S_Volt_Cell_OC</t>
  </si>
  <si>
    <t>Bei statischen Auftreten: 1) Wenn Kreuztausch mit passendem fehlerfreien CMC möglich, Kreuztausch CMC durchführen und Ereignisspeicher lesen 2) Wenn nach dem Kreuztausch bisheriger Fehler weiterhin aktiv: - bei Flachboden: Tausch der4 gesamten Batterie - bei Hochboden: Tausch des betroffenen Floors 3) Wenn nach dem Kreuztausch Fehler vom geprüften zu quergetauschten CMC wechselt, Rückbau Quertausch und geprüftes CMC defekt</t>
  </si>
  <si>
    <t>open connection is detected in one of the CMC01 cell</t>
  </si>
  <si>
    <t>In case of static occurrence: 1) If cross-swapping with a suitable, fault-free CMC is possible, perform the cross-swap and read the event memory. 2) If the previous fault remains active after the cross-swap: - for flat floor: replace the entire battery - for high floor: replace the affected floor 3) If, after the cross-swap, the fault switches from the tested to the swapped CMC, reverse the cross-swap and the tested CMC is defective.</t>
  </si>
  <si>
    <t>0xB3BA1</t>
  </si>
  <si>
    <t>P0B3BA1</t>
  </si>
  <si>
    <t>CMC01_H_PowerSupply</t>
  </si>
  <si>
    <t>CMC primary power supply failure OR SM11 [REF-60] OR SM31 [REF-60] OR SM41 [REF-60] OR SM52 [REF-60] of CMC01 Fails</t>
  </si>
  <si>
    <t>0xB4013</t>
  </si>
  <si>
    <t>P0B4013</t>
  </si>
  <si>
    <t>CMC02_S_Volt_Cell_OC</t>
  </si>
  <si>
    <t>open connection is detected in one of the CMC02 cell</t>
  </si>
  <si>
    <t>0xB40A1</t>
  </si>
  <si>
    <t>P0B40A1</t>
  </si>
  <si>
    <t>CMC02_H_PowerSupply</t>
  </si>
  <si>
    <t>0xB4513</t>
  </si>
  <si>
    <t>P0B4513</t>
  </si>
  <si>
    <t>CMC03_S_Volt_Cell_OC</t>
  </si>
  <si>
    <t>open connection is detected in one of the CMC03 cell</t>
  </si>
  <si>
    <t>0xB45A1</t>
  </si>
  <si>
    <t>P0B45A1</t>
  </si>
  <si>
    <t>CMC03_H_PowerSupply</t>
  </si>
  <si>
    <t>0xB4A13</t>
  </si>
  <si>
    <t>P0B4A13</t>
  </si>
  <si>
    <t>CMC04_S_Volt_Cell_OC</t>
  </si>
  <si>
    <t>open connection is detected in one of the CMC04 cell</t>
  </si>
  <si>
    <t>0xB4AA1</t>
  </si>
  <si>
    <t>P0B4AA1</t>
  </si>
  <si>
    <t>CMC04_H_PowerSupply</t>
  </si>
  <si>
    <t>0xDAC01</t>
  </si>
  <si>
    <t>P0DAC01</t>
  </si>
  <si>
    <t>Hybrid/EV Battery Cell Balancing "A" - General Electrical Failure</t>
  </si>
  <si>
    <t>0xDAC04</t>
  </si>
  <si>
    <t>P0DAC04</t>
  </si>
  <si>
    <t>BMC_F_CMC01_AfeH_Hardware_Fail</t>
  </si>
  <si>
    <t>SM10 [REF-60] OR SM12 [REF-60] OR SM13 [REF-60] OR SM14 [REF-60] OR SM16 [REF-60] OR SM17 [REF-60] OR SM18 [REF-60] OR SM20 [REF-60] OR SM22 [REF-60] OR SM32 [REF-60] OR SM53 [REF-60] OR SM61 [REF-60] OR SM62 [REF-60] OR SM64 [REF-60] OR SM65 [REF-60] OR SM57a [REF-60] OR SM57b [REF-60] OR SM57c [REF-60] of CMC01 Failed</t>
  </si>
  <si>
    <t>0xDAC13</t>
  </si>
  <si>
    <t>P0DAC13</t>
  </si>
  <si>
    <t>BMC_F_CMC01_Open_Wire</t>
  </si>
  <si>
    <t>CMC01 daisy chain wire is detected as open OR SM2a [REF-60] OR SM2b [REF-60] of CMC01 Fail</t>
  </si>
  <si>
    <t>0xDAC71</t>
  </si>
  <si>
    <t>P0DAC71</t>
  </si>
  <si>
    <t>BMC_F_CMC01_Balancing</t>
  </si>
  <si>
    <t>SM6 [REF-60] OR SM7 [REF-60] OR SM8 [REF-60] OR SM9 [REF-60] of CMC01 Failed</t>
  </si>
  <si>
    <t>0xDB001</t>
  </si>
  <si>
    <t>P0DB001</t>
  </si>
  <si>
    <t>Hybrid/EV Battery Cell Balancing "B" - General Electrical Failure</t>
  </si>
  <si>
    <t>0xDB004</t>
  </si>
  <si>
    <t>P0DB004</t>
  </si>
  <si>
    <t>BMC_F_CMC02_AfeH_Hardware_Fail</t>
  </si>
  <si>
    <t>SM10 [REF-60] OR SM12 [REF-60] OR SM13 [REF-60] OR SM14 [REF-60] OR SM16 [REF-60] OR SM17 [REF-60] OR SM18 [REF-60] OR SM20 [REF-60] OR SM22 [REF-60] OR SM32 [REF-60] OR SM53 [REF-60] OR SM61 [REF-60] OR SM62 [REF-60] OR SM64 [REF-60] OR SM65 [REF-60] OR SM57a [REF-60] OR SM57b [REF-60] OR SM57c [REF-60] of CMC02 Failed</t>
  </si>
  <si>
    <t>0xDB013</t>
  </si>
  <si>
    <t>P0DB013</t>
  </si>
  <si>
    <t>BMC_F_CMC02_Open_Wire</t>
  </si>
  <si>
    <t>CMC02 daisy chain wire is detected as open OR SM2a [REF-60] OR SM2b [REF-60] of CMC02 Fail</t>
  </si>
  <si>
    <t>0xDB071</t>
  </si>
  <si>
    <t>P0DB071</t>
  </si>
  <si>
    <t>BMC_F_CMC02_Balancing</t>
  </si>
  <si>
    <t>SM6 [REF-60] OR SM7 [REF-60] OR SM8 [REF-60] OR SM9 [REF-60] of CMC02 Failed</t>
  </si>
  <si>
    <t>0xE5200</t>
  </si>
  <si>
    <t>P0E5200</t>
  </si>
  <si>
    <t>DC/DC Converter Current Sensor "A" Circuit Range/Performance</t>
  </si>
  <si>
    <t>0xE5300</t>
  </si>
  <si>
    <t>P0E5300</t>
  </si>
  <si>
    <t>DC/DC Converter Current Sensor "A" Circuit Low</t>
  </si>
  <si>
    <t>0xE5400</t>
  </si>
  <si>
    <t>P0E5400</t>
  </si>
  <si>
    <t>DC/DC Converter Current Sensor "A" Circuit High</t>
  </si>
  <si>
    <t>0xE5600</t>
  </si>
  <si>
    <t>P0E5600</t>
  </si>
  <si>
    <t>DC/DC Converter Input Voltage Too Low</t>
  </si>
  <si>
    <t>0xE5700</t>
  </si>
  <si>
    <t>P0E5700</t>
  </si>
  <si>
    <t>DC/DC Converter Input Voltage Too High</t>
  </si>
  <si>
    <t>0xE5E00</t>
  </si>
  <si>
    <t>P0E5E00</t>
  </si>
  <si>
    <t>Battery Charger Control Module "A" Processor Performance</t>
  </si>
  <si>
    <t>0xE5F00</t>
  </si>
  <si>
    <t>P0E5F00</t>
  </si>
  <si>
    <t>Battery Charger Coupler Temperature "A" Too High</t>
  </si>
  <si>
    <t>0xDB401</t>
  </si>
  <si>
    <t>P0DB401</t>
  </si>
  <si>
    <t>Hybrid/EV Battery Cell Balancing "C" - General Electrical Failure</t>
  </si>
  <si>
    <t>0xDB404</t>
  </si>
  <si>
    <t>P0DB404</t>
  </si>
  <si>
    <t>BMC_F_CMC03_AfeH_Hardware_Fail</t>
  </si>
  <si>
    <t>SM10 [REF-60] OR SM12 [REF-60] OR SM13 [REF-60] OR SM14 [REF-60] OR SM16 [REF-60] OR SM17 [REF-60] OR SM18 [REF-60] OR SM20 [REF-60] OR SM22 [REF-60] OR SM32 [REF-60] OR SM53 [REF-60] OR SM61 [REF-60] OR SM62 [REF-60] OR SM64 [REF-60] OR SM65 [REF-60] OR SM57a [REF-60] OR SM57b [REF-60] OR SM57c [REF-60] of CMC03 Failed</t>
  </si>
  <si>
    <t>0xDB413</t>
  </si>
  <si>
    <t>P0DB413</t>
  </si>
  <si>
    <t>BMC_F_CMC03_Open_Wire</t>
  </si>
  <si>
    <t>CMC03 daisy chain wire is detected as open OR SM2a [REF-60] OR SM2b [REF-60] of CMC03 Fail</t>
  </si>
  <si>
    <t>0xDB471</t>
  </si>
  <si>
    <t>P0DB471</t>
  </si>
  <si>
    <t>BMC_F_CMC03_Balancing</t>
  </si>
  <si>
    <t>SM6 [REF-60] OR SM7 [REF-60] OR SM8 [REF-60] OR SM9 [REF-60] of CMC03 Failed</t>
  </si>
  <si>
    <t>0xDB801</t>
  </si>
  <si>
    <t>P0DB801</t>
  </si>
  <si>
    <t>Hybrid/EV Battery Cell Balancing "D" - General Electrical Failure</t>
  </si>
  <si>
    <t>0xDB804</t>
  </si>
  <si>
    <t>P0DB804</t>
  </si>
  <si>
    <t>BMC_F_CMC04_AfeH_Hardware_Fail</t>
  </si>
  <si>
    <t>SM10 [REF-60] OR SM12 [REF-60] OR SM13 [REF-60] OR SM14 [REF-60] OR SM16 [REF-60] OR SM17 [REF-60] OR SM18 [REF-60] OR SM20 [REF-60] OR SM22 [REF-60] OR SM32 [REF-60] OR SM53 [REF-60] OR SM61 [REF-60] OR SM62 [REF-60] OR SM64 [REF-60] OR SM65 [REF-60] OR SM57a [REF-60] OR SM57b [REF-60] OR SM57c [REF-60] of CMC04 Failed</t>
  </si>
  <si>
    <t>0xDB813</t>
  </si>
  <si>
    <t>P0DB813</t>
  </si>
  <si>
    <t>BMC_F_CMC04_Open_Wire</t>
  </si>
  <si>
    <t>CMC04 daisy chain wire is detected as open OR SM2a [REF-60] OR SM2b [REF-60] of CMC04 Fail</t>
  </si>
  <si>
    <t>0xCB223</t>
  </si>
  <si>
    <t>P0CB223</t>
  </si>
  <si>
    <t>BMC_S_BJB_ShuntTemp01_RAS</t>
  </si>
  <si>
    <t>Bei statischem Auftreten: BJB defekt</t>
  </si>
  <si>
    <t>ABS(s_ShuntTemp01 - s_ShuntTemp01_Start) &lt; p_TShuntTempRAS AND ABS(s_ShuntTemp01 - s_ShuntTemp02) &gt; p_TShuntTempPreCond</t>
  </si>
  <si>
    <t>In case of static occurrence: BJB defective</t>
  </si>
  <si>
    <t>0xCB227</t>
  </si>
  <si>
    <t>P0CB227</t>
  </si>
  <si>
    <t>BMC_S_BJB_ShuntTemp01_RAG</t>
  </si>
  <si>
    <t>s_ShuntTemp01_Cnt &gt; p_QualShuntTempRAG Info: Increment counter s_ShuntTemp01_Cnt when ABS(s_ShuntTemp01 - s_ShuntTemp01_Last) &gt; p_TShuntTempRAG</t>
  </si>
  <si>
    <t>0xCB723</t>
  </si>
  <si>
    <t>P0CB723</t>
  </si>
  <si>
    <t>BMC_S_BJB_ShuntTemp02_RAS</t>
  </si>
  <si>
    <t>ABS(s_ShuntTemp02 - s_ShuntTemp02_Start) &lt; p_TShuntTempRAS AND ABS(s_ShuntTemp02 - s_ShuntTemp02) &gt; p_TShuntTempPreCond</t>
  </si>
  <si>
    <t>0xCB727</t>
  </si>
  <si>
    <t>P0CB727</t>
  </si>
  <si>
    <t>BMC_S_BJB_ShuntTemp02_RAG</t>
  </si>
  <si>
    <t>s_ShuntTemp02_Cnt &gt; p_QualShuntTempRAG Info: Increment counter s_ShuntTemp01_Cnt when ABS(s_ShuntTemp02 - s_ShuntTemp02_Last) &gt; p_TShuntTempRAG</t>
  </si>
  <si>
    <t>0xDB871</t>
  </si>
  <si>
    <t>P0DB871</t>
  </si>
  <si>
    <t>BMC_F_CMC04_Balancing</t>
  </si>
  <si>
    <t>SM6 [REF-60] OR SM7 [REF-60] OR SM8 [REF-60] OR SM9 [REF-60] of CMC04 Failed</t>
  </si>
  <si>
    <t>0xB3B16</t>
  </si>
  <si>
    <t>P0B3B16</t>
  </si>
  <si>
    <t>BMC_S_CMC01_Stack_ORL</t>
  </si>
  <si>
    <t>Falls Fehler statisch eingetragen ist: Flachboden: Tausch gesamte Batterie bzw. Hochboden: Tausch betroffener Batteriefloor und Durchführung der Rücksetzroutine für betroffene CMCs 31 01 03 0C + CMC-ID</t>
  </si>
  <si>
    <t>at least one of the AFE Stack voltage measurement channel of CMC01 &lt; p_UThresholdStackORL</t>
  </si>
  <si>
    <t>If the fault is statically logged: Flat floor: Replace entire battery; High floor: Replace affected battery floor and perform the reset routine for affected CMCs 31 01 03 0C + CMC-ID</t>
  </si>
  <si>
    <t>0xE9700</t>
  </si>
  <si>
    <t>P0E9700</t>
  </si>
  <si>
    <t>DC/DC Converter Voltage Sensor "C" Circuit Range/Performance</t>
  </si>
  <si>
    <t>0xE9800</t>
  </si>
  <si>
    <t>P0E9800</t>
  </si>
  <si>
    <t>DC/DC Converter Voltage Sensor "C" Circuit Low</t>
  </si>
  <si>
    <t>0xE9900</t>
  </si>
  <si>
    <t>P0E9900</t>
  </si>
  <si>
    <t>DC/DC Converter Voltage Sensor "C" Circuit High</t>
  </si>
  <si>
    <t>0xB3B17</t>
  </si>
  <si>
    <t>P0B3B17</t>
  </si>
  <si>
    <t>BMC_S_CMC01_Stack_ORH</t>
  </si>
  <si>
    <t>at least one of the AFE Stack voltage measurement channel of CMC01 &gt; p_UThresholdStackORH</t>
  </si>
  <si>
    <t>0xB3B2C</t>
  </si>
  <si>
    <t>P0B3B2C</t>
  </si>
  <si>
    <t>CMC01_S_Volt_Cell_RAL</t>
  </si>
  <si>
    <t>The error is sent when the difference between the sum of all the cell voltages in a CMC module and modul voltage of the CMC is lower than the threshold for each AFE {(SUM of all the Cells from AFEx ) - UStackx_CMC01} &lt; -{NumberOfCellsPerAFE * p_UAccuracyCell + p_UAccuracyStack) + p_PerCellRAL*(NumberOfCellsPerAFE * p_UAccuracyCell + p_UAccuracyStack)}</t>
  </si>
  <si>
    <t>0xB3B2D</t>
  </si>
  <si>
    <t>P0B3B2D</t>
  </si>
  <si>
    <t>CMC01_S_Volt_Cell_RAH</t>
  </si>
  <si>
    <t>The error is sent when the difference between the sum of all the cell voltages in a CMC module and modul voltage of the CMC is higher than the threshold for each AFE {(SUM of all the Cells from AFEx ) - UStackx_CMC01} &gt; {NumberOfCellsPerAFE * p_UAccuracyCell + p_UAccuracyStack) + p_PerCellRAH*(NumberOfCellsPerAFE * p_UAccuracyCell + p_UAccuracyStack)}</t>
  </si>
  <si>
    <t>0xB4016</t>
  </si>
  <si>
    <t>P0B4016</t>
  </si>
  <si>
    <t>BMC_S_CMC02_Stack_ORL</t>
  </si>
  <si>
    <t>at least one of the AFE Stack voltage measurement channel of CMC02 &lt; p_UThresholdStackORL</t>
  </si>
  <si>
    <t>0xB4017</t>
  </si>
  <si>
    <t>P0B4017</t>
  </si>
  <si>
    <t>BMC_S_CMC02_Stack_ORH</t>
  </si>
  <si>
    <t>at least one of the AFE Stack voltage measurement channel of CMC02 &gt; p_UThresholdStackORH</t>
  </si>
  <si>
    <t>0xB402C</t>
  </si>
  <si>
    <t>P0B402C</t>
  </si>
  <si>
    <t>CMC02_S_Volt_Cell_RAL</t>
  </si>
  <si>
    <t>0xB402D</t>
  </si>
  <si>
    <t>P0B402D</t>
  </si>
  <si>
    <t>CMC02_S_Volt_Cell_RAH</t>
  </si>
  <si>
    <t>0xCEE2C</t>
  </si>
  <si>
    <t>P0CEE2C</t>
  </si>
  <si>
    <t>BMC_S_Temp_CoolantPump_RAL</t>
  </si>
  <si>
    <t>Thermomanagement Steuergerät überprüfen und Fehlerspeicher auslesen und entsprechend abarbeiten</t>
  </si>
  <si>
    <t>TME_Kuehlmittel_Temp_Pumpe1_tNT - s_TMedianCoolant &lt; -p_dTCoolantSensorRAL</t>
  </si>
  <si>
    <t>Check the thermal management control unit, read the fault memory and address the issues accordingly.</t>
  </si>
  <si>
    <t>0xE9C00</t>
  </si>
  <si>
    <t>P0E9C00</t>
  </si>
  <si>
    <t>DC/DC Converter Current Sensor "B" Circuit Range/Performance</t>
  </si>
  <si>
    <t>0xE9D00</t>
  </si>
  <si>
    <t>P0E9D00</t>
  </si>
  <si>
    <t>DC/DC Converter Current Sensor "B" Circuit Low</t>
  </si>
  <si>
    <t>0xE9E00</t>
  </si>
  <si>
    <t>P0E9E00</t>
  </si>
  <si>
    <t>DC/DC Converter Current Sensor "B" Circuit High</t>
  </si>
  <si>
    <t>0xCEE2D</t>
  </si>
  <si>
    <t>P0CEE2D</t>
  </si>
  <si>
    <t>BMC_S_Temp_CoolantPump_RAH</t>
  </si>
  <si>
    <t>TME_Kuehlmittel_Temp_Pumpe1_tNT - s_TMedianCoolant &gt;= p_dTCoolantSensorRAH</t>
  </si>
  <si>
    <t>0xB4516</t>
  </si>
  <si>
    <t>P0B4516</t>
  </si>
  <si>
    <t>BMC_S_CMC03_Stack_ORL</t>
  </si>
  <si>
    <t>at least one of the AFE Stack voltage measurement channel of CMC03 &lt; p_UThresholdStackORL</t>
  </si>
  <si>
    <t>0xB4517</t>
  </si>
  <si>
    <t>P0B4517</t>
  </si>
  <si>
    <t>BMC_S_CMC03_Stack_ORH</t>
  </si>
  <si>
    <t>at least one of the AFE Stack voltage measurement channel of CMC03 &gt; p_UThresholdStackORH</t>
  </si>
  <si>
    <t>0xB452C</t>
  </si>
  <si>
    <t>P0B452C</t>
  </si>
  <si>
    <t>CMC03_S_Volt_Cell_RAL</t>
  </si>
  <si>
    <t>0xEA100</t>
  </si>
  <si>
    <t>P0EA100</t>
  </si>
  <si>
    <t>DC/DC Converter Current Sensor "C" Circuit Range/Performance</t>
  </si>
  <si>
    <t>0xEA200</t>
  </si>
  <si>
    <t>P0EA200</t>
  </si>
  <si>
    <t>DC/DC Converter Current Sensor "C" Circuit Low</t>
  </si>
  <si>
    <t>0xEA300</t>
  </si>
  <si>
    <t>P0EA300</t>
  </si>
  <si>
    <t>DC/DC Converter Current Sensor "C" Circuit High</t>
  </si>
  <si>
    <t>0xECA00</t>
  </si>
  <si>
    <t>Hybrid/EV Battery Temperature Sensor System - Multiple Sensor Correlation</t>
  </si>
  <si>
    <t>Cool down battery pack</t>
  </si>
  <si>
    <t>Difference between maximum and minimum measurement of the cell tab temperature sensors is higher than a defined threshold value.</t>
  </si>
  <si>
    <t>SYS_4G_J840_XXXX_1_0916_21_Temp_Korrelation [AU73X]</t>
  </si>
  <si>
    <t>Cool-down battery pack</t>
  </si>
  <si>
    <t>0xB452D</t>
  </si>
  <si>
    <t>P0B452D</t>
  </si>
  <si>
    <t>CMC03_S_Volt_Cell_RAH</t>
  </si>
  <si>
    <t>0xB4A16</t>
  </si>
  <si>
    <t>P0B4A16</t>
  </si>
  <si>
    <t>BMC_S_CMC04_Stack_ORL</t>
  </si>
  <si>
    <t>at least one of the AFE Stack voltage measurement channel of CMC04 &lt; p_UThresholdStackORL</t>
  </si>
  <si>
    <t>0xB4A17</t>
  </si>
  <si>
    <t>P0B4A17</t>
  </si>
  <si>
    <t>BMC_S_CMC04_Stack_ORH</t>
  </si>
  <si>
    <t>at least one of the AFE Stack voltage measurement channel of CMC04 &gt; p_UThresholdStackORH</t>
  </si>
  <si>
    <t>0xECB48</t>
  </si>
  <si>
    <t>P0ECB48</t>
  </si>
  <si>
    <t>Hybrid/EV Battery Voltage Sensor System - Multiple Sensor Correlation - Supervision Software Failure</t>
  </si>
  <si>
    <t>0xECB64</t>
  </si>
  <si>
    <t>P0ECB64</t>
  </si>
  <si>
    <t>Hybrid/EV Battery Voltage Sensor System - Multiple Sensor Correlation - Signal Plausibility Failure</t>
  </si>
  <si>
    <t>0xB4A2C</t>
  </si>
  <si>
    <t>P0B4A2C</t>
  </si>
  <si>
    <t>CMC04_S_Volt_Cell_RAL</t>
  </si>
  <si>
    <t>The error is sent when the difference between the sum of all the cell voltages in a CMC module and modul voltage of the CMC is lower than the threshold for each AFE {(SUM of all the Cells from AFEx ) - UStackx_CMC01} &lt; -{NumberOfCellsPerAFE * p_UAccuracyCell + p_UAccuracyStack) + p_PerCellRAL* (NumberOfCellsPerAFE * p_UAccuracyCell + p_UAccuracyStack)}</t>
  </si>
  <si>
    <t>0xD3491</t>
  </si>
  <si>
    <t>P0D3491</t>
  </si>
  <si>
    <t>BMC_F_PowerProtection_Lvl1</t>
  </si>
  <si>
    <t>Fehlerbehandlun noch in Klärung</t>
  </si>
  <si>
    <t>(current floating rms in Window1) s_IEffPowerProtection1 &gt; p_IPowerProtectionThreshold1 * p_PerPowerProtectionThreshold OR (current floating rms in Window2) s_IEffPowerProtection2 &gt; p_IPowerProtectionThreshold2 * p_PerPowerProtectionThreshold OR (current floating rms in Window3) s_IEffPowerProtection3 &gt; p_IPowerProtectionThreshold3 * p_PerPowerProtectionThreshold OR (current floating rms in Window4) s_IEffPowerProtection4 &gt; p_IPowerProtectionThreshold4 * p_PerPowerProtectionThreshold</t>
  </si>
  <si>
    <t>Troubleshooting still under investigation</t>
  </si>
  <si>
    <t>0xECC00</t>
  </si>
  <si>
    <t>P0ECC00</t>
  </si>
  <si>
    <t>Hybrid/EV Battery "E" Voltage</t>
  </si>
  <si>
    <t>0xECC92</t>
  </si>
  <si>
    <t>P0ECC92</t>
  </si>
  <si>
    <t>Hybrid/EV Battery "E" Voltage - Performance or Incorrect Operation</t>
  </si>
  <si>
    <t>0xED000</t>
  </si>
  <si>
    <t>P0ED000</t>
  </si>
  <si>
    <t>Hybrid/EV Battery "F" Voltage</t>
  </si>
  <si>
    <t>0xED092</t>
  </si>
  <si>
    <t>P0ED092</t>
  </si>
  <si>
    <t>Hybrid/EV Battery "F" Voltage - Performance or Incorrect Operation</t>
  </si>
  <si>
    <t>0xEDD00</t>
  </si>
  <si>
    <t>P0EDD00</t>
  </si>
  <si>
    <t>Hybrid/EV Battery Pack "B" Deterioration</t>
  </si>
  <si>
    <t>maximum cell Resistance deviation</t>
  </si>
  <si>
    <t>0xD3492</t>
  </si>
  <si>
    <t>P0D3492</t>
  </si>
  <si>
    <t>BMC_F_PowerProtection_Lvl2</t>
  </si>
  <si>
    <t>(current floating rms in Window1) s_IEffPowerProtection1 &gt; p_IPowerProtectionThreshold1 OR (current floating rms in Window2) s_IEffPowerProtection2 &gt; p_IPowerProtectionThreshold2 OR (current floating rms in Window3) s_IEffPowerProtection3 &gt; p_IPowerProtectionThreshold3 OR (current floating rms in Window4) s_IEffPowerProtection4 &gt; p_IPowerProtectionThreshold4</t>
  </si>
  <si>
    <t>0xEDE00</t>
  </si>
  <si>
    <t>P0EDE00</t>
  </si>
  <si>
    <t>Hybrid/EV Battery Pack "C" Deterioration</t>
  </si>
  <si>
    <t>0xB4A2D</t>
  </si>
  <si>
    <t>P0B4A2D</t>
  </si>
  <si>
    <t>CMC04_S_Volt_Cell_RAH</t>
  </si>
  <si>
    <t>0xEDF00</t>
  </si>
  <si>
    <t>P0EDF00</t>
  </si>
  <si>
    <t>Hybrid/EV Battery Pack "D" Deterioration</t>
  </si>
  <si>
    <t>0xDAC19</t>
  </si>
  <si>
    <t>P0DAC19</t>
  </si>
  <si>
    <t>CMC01_F_Cell_OverCharge_CutOff</t>
  </si>
  <si>
    <t>Max cell voltage of CMC01 &gt;= p_UCellOverChargeCutOff AND charging current (s_IBat) is &lt; p_iCellOverChargeCutOff AND s_IBat &gt; 0</t>
  </si>
  <si>
    <t>0xEE000</t>
  </si>
  <si>
    <t>P0EE000</t>
  </si>
  <si>
    <t>Hybrid/EV Battery Pack "E" Deterioration</t>
  </si>
  <si>
    <t>0xEE100</t>
  </si>
  <si>
    <t>P0EE100</t>
  </si>
  <si>
    <t>Hybrid/EV Battery Pack "F" Deterioration</t>
  </si>
  <si>
    <t>0xF0000</t>
  </si>
  <si>
    <t>P0F0000</t>
  </si>
  <si>
    <t>Hybrid/EV Battery Module “A” Performance</t>
  </si>
  <si>
    <t>there is an issue with the vehicle, not with BMS</t>
  </si>
  <si>
    <t>DC link voltage is not in range for closing the contactor
                  - The T30C voltage is too low
                  - The gradient of the DC link voltage is not in range
                  - vehicle did not operate correctly</t>
  </si>
  <si>
    <t>SYS_X_1_1125_21_AX_Ladeverbot [AU73X]</t>
  </si>
  <si>
    <t>0xD6768</t>
  </si>
  <si>
    <t>P0D6768</t>
  </si>
  <si>
    <t>Combine_event_BMC_C_HCAN_HVLM_Message_ErrorValue</t>
  </si>
  <si>
    <t>(1) Überprüfung On-Board-Charger auf Fehlerfreiheit und abreparieren (2) Ladegerät prüfen</t>
  </si>
  <si>
    <t>0xD1201D: Error or initial value is detected on CAN signal HVLM_EnergieAnfr_SocStart 0xD1202D: Error or initial value is detected on CAN signal HVLM_EnergieAnfr_SocZiel 0xD1203D: Error or initial value is detected on CAN signal HVLM_EnergieAnfr_Zaehler 0xD1204D: Error or initial value is detected on CAN signal HVLM_LadegrenzeAnfr_Leistung 0xD1205D: Error or initial value is detected on CAN signal HVLM_LadegrenzeAnfr_Zaehler</t>
  </si>
  <si>
    <t>(1) Check the on-board charger for defects and repair it. (2) Check the charger.</t>
  </si>
  <si>
    <t>0xDB019</t>
  </si>
  <si>
    <t>P0DB019</t>
  </si>
  <si>
    <t>CMC02_F_Cell_OverCharge_CutOff</t>
  </si>
  <si>
    <t>Max cell voltage of CMC02 &gt;= p_UCellOverChargeCutOff AND charging current (s_IBat) is &lt; p_iCellOverChargeCutOff AND s_IBat &gt; 1</t>
  </si>
  <si>
    <t>0xF0100</t>
  </si>
  <si>
    <t>P0F0100</t>
  </si>
  <si>
    <t>Hybrid/EV Battery Module “B” Performance</t>
  </si>
  <si>
    <t>- current did not decrease to -0A in time
                  - vehicle did not operate correctly</t>
  </si>
  <si>
    <t>0xDB419</t>
  </si>
  <si>
    <t>P0DB419</t>
  </si>
  <si>
    <t>CMC03_F_Cell_OverCharge_CutOff</t>
  </si>
  <si>
    <t>Max cell voltage of CMC03 &gt;= p_UCellOverChargeCutOff AND charging current (s_IBat) is &lt; p_iCellOverChargeCutOff AND s_IBat &gt; 2</t>
  </si>
  <si>
    <t>0xF0200</t>
  </si>
  <si>
    <t>P0F0200</t>
  </si>
  <si>
    <t>Hybrid/EV Battery Module “C” Performance</t>
  </si>
  <si>
    <t>triggered, in case of miscalibration</t>
  </si>
  <si>
    <t>- no real situation should lead to this
                  - triggered, in case of miscalibration</t>
  </si>
  <si>
    <t>0xDB819</t>
  </si>
  <si>
    <t>P0DB819</t>
  </si>
  <si>
    <t>CMC04_F_Cell_OverCharge_CutOff</t>
  </si>
  <si>
    <t>Max cell voltage of CMC04 &gt;= p_UCellOverChargeCutOff AND charging current (s_IBat) is &lt; p_iCellOverChargeCutOff AND s_IBat &gt; 3</t>
  </si>
  <si>
    <t>0xF0300</t>
  </si>
  <si>
    <t>P0F0300</t>
  </si>
  <si>
    <t>Hybrid/EV Battery Module “D” Performance</t>
  </si>
  <si>
    <t>0xF6202C</t>
  </si>
  <si>
    <t>U36202C</t>
  </si>
  <si>
    <t>CMC01_F_SLL_2_Lock</t>
  </si>
  <si>
    <t>p_CellMinLockCounter01 counter decreased to 0. Info: Start value of counter is as per Cell data sheet specified in parameter (default Value) the BMC shall evaluate for each cell voltage measurement cycle the minimum cell voltage of all cells of CMCx and reduce the respective module fault counter p_CellMinLockCounter01 by 1 if cell voltage minimum is &lt;= p_UCellSafetyLowerLimit_2</t>
  </si>
  <si>
    <t>0xFA100</t>
  </si>
  <si>
    <t>P0FA100</t>
  </si>
  <si>
    <t>Hybrid/EV Battery Module "X" Over Temperature</t>
  </si>
  <si>
    <t>Any of the cell tab temperature sensors is lower than the minimum threshold value or higher than the maximum threshold value</t>
  </si>
  <si>
    <t>0xFA14B</t>
  </si>
  <si>
    <t>P0FA14B</t>
  </si>
  <si>
    <t>Hybrid/EV Battery Module "X" - Over Temperature</t>
  </si>
  <si>
    <t>0xF6202D</t>
  </si>
  <si>
    <t>U36202D</t>
  </si>
  <si>
    <t>CMC01_F_SUL_2_Lock</t>
  </si>
  <si>
    <t>p_CellMaxLockCounter01 counter decreased to 0. Info: Start value of counter is as per Cell data sheet specified in parameter (default Value) the BMC shall evaluate for each cell voltage measurement cycle the maximum cell voltage of all cells of CMCx and reduce the respective module fault counter p_CellMaxLockCounter01 by 1 if cell voltage maximum is ? p_UCellSafetyUpperLimit_2.</t>
  </si>
  <si>
    <t>0xF62084</t>
  </si>
  <si>
    <t>U362084</t>
  </si>
  <si>
    <t>CMC01_F_SLL_1</t>
  </si>
  <si>
    <t>70 % of recently received cell voltage data for p_tCellSafetyLowerLimit_1_FDTI is ? p_UCellSafetyLowerLimit_1 OR Invalid (BMC shall treat all following voltage measurements as invalid, IF Diagnosis SM_CMC_SPF or SM_CMC_E2E is failed,BMC shall treat all following voltage measurements as invalid, while faults are pending OR Broken communication to CMCs,BMC shall treat the missing voltage measurements as invalid as per regular measurement cycle, while faults are pending OR Diagnosis SM_CMC_SPF is Failed, BMC shall retrospectively treat all voltage measurements as invalid, which have been received after the last successful execution of the failed diagnosis)</t>
  </si>
  <si>
    <t>0x160948</t>
  </si>
  <si>
    <t>P160948</t>
  </si>
  <si>
    <t>Crash shut-off was triggered - Supervision Software Failure</t>
  </si>
  <si>
    <t>0xF62085</t>
  </si>
  <si>
    <t>U362085</t>
  </si>
  <si>
    <t>CMC01_F_SUL_1</t>
  </si>
  <si>
    <t>70 % of recently received cell voltage data for p_tCellSafetyUpperLimit_1_FDTI is &gt;= p_UCellSafetyUpperLimit_1 or Invalid (BMC shall treat all following voltage measurements as invalid, Diagnosis SM_CMC_SPF or SM_CMC_E2E is failed, BMC shall treat all following voltage measurements as invalid, while faults are pending OR Broken communication to CMCs,BMC shall treat the missing voltage measurements as invalid as per regular measurement cycle, while faults are pending OR Diagnosis SM_CMC_SPF is Failed, BMC shall retrospectively treat all voltage measurements as invalid, which have been received after the last successful execution of the failed diagnosis)</t>
  </si>
  <si>
    <t>0xF62091</t>
  </si>
  <si>
    <t>U362091</t>
  </si>
  <si>
    <t>CMC01_F_SUL_3_Lock</t>
  </si>
  <si>
    <t>a single cell voltage is ? p_UCellSafetyUpperLimit_3</t>
  </si>
  <si>
    <t>0xF62092</t>
  </si>
  <si>
    <t>U362092</t>
  </si>
  <si>
    <t>CMC01_F_SLL_3_Lock</t>
  </si>
  <si>
    <t>a single cell voltage is &lt; p_UCellSafetyLowerLimit_3</t>
  </si>
  <si>
    <t>0xF6222C</t>
  </si>
  <si>
    <t>U36222C</t>
  </si>
  <si>
    <t>CMC02_F_SLL_2_Lock</t>
  </si>
  <si>
    <t>p_CellMinLockCounter02 counter decreased to 0. Info: Start value of counter is as per Cell data sheet specified in parameter (default Value) the BMC shall evaluate for each cell voltage measurement cycle the minimum cell voltage of all cells of CMCx and reduce the respective module fault counter p_CellMinLockCounter02 by 1 if cell voltage minimum is &lt;= p_UCellSafetyLowerLimit_2</t>
  </si>
  <si>
    <t>0xF6222D</t>
  </si>
  <si>
    <t>U36222D</t>
  </si>
  <si>
    <t>CMC02_F_SUL_2_Lock</t>
  </si>
  <si>
    <t>p_CellMaxLockCounter02 counter decreased to 0. Info: Start value of counter is as per Cell data sheet specified in parameter (default Value) the BMC shall evaluate for each cell voltage measurement cycle the maximum cell voltage of all cells of CMCx and reduce the respective module fault counter p_CellMaxLockCounter02 by 1 if cell voltage maximum is ? p_UCellSafetyUpperLimit_2.</t>
  </si>
  <si>
    <t>0x1B4A00</t>
  </si>
  <si>
    <t>P1B4A00</t>
  </si>
  <si>
    <t>Proximity Detection Circuit 2. Range/Performance</t>
  </si>
  <si>
    <t>0x1B4B00</t>
  </si>
  <si>
    <t>P1B4B00</t>
  </si>
  <si>
    <t>Proximity Detection Circuit 2.</t>
  </si>
  <si>
    <t>0x1B4C00</t>
  </si>
  <si>
    <t>P1B4C00</t>
  </si>
  <si>
    <t>Proximity Detection Circuit 2. Low</t>
  </si>
  <si>
    <t>0x1B4D00</t>
  </si>
  <si>
    <t>P1B4D00</t>
  </si>
  <si>
    <t>Proximity Detection Circuit 2. High</t>
  </si>
  <si>
    <t>0x1B4E00</t>
  </si>
  <si>
    <t>P1B4E00</t>
  </si>
  <si>
    <t>Control Pilot Circuit 2.</t>
  </si>
  <si>
    <t>0x1B4F00</t>
  </si>
  <si>
    <t>P1B4F00</t>
  </si>
  <si>
    <t>Control Pilot Circuit 2. High</t>
  </si>
  <si>
    <t>0x1B5000</t>
  </si>
  <si>
    <t>P1B5000</t>
  </si>
  <si>
    <t>Control Pilot Circuit 2. Range/Performance</t>
  </si>
  <si>
    <t>0x1B5100</t>
  </si>
  <si>
    <t>P1B5100</t>
  </si>
  <si>
    <t>Battery Charger coupler 2. lock control circuit Performance</t>
  </si>
  <si>
    <t>0x1B5200</t>
  </si>
  <si>
    <t>P1B5200</t>
  </si>
  <si>
    <t>Battery Charger Coupler 2. Lock Control Circuit/Open</t>
  </si>
  <si>
    <t>0x1B5300</t>
  </si>
  <si>
    <t>P1B5300</t>
  </si>
  <si>
    <t>Battery Charger Coupler 2. Temperature Sensor Circuit</t>
  </si>
  <si>
    <t>0x1B5400</t>
  </si>
  <si>
    <t>P1B5400</t>
  </si>
  <si>
    <t>Battery Charger Coupler 2. Temperature Sensor Circuit Low</t>
  </si>
  <si>
    <t>0x1B5500</t>
  </si>
  <si>
    <t>P1B5500</t>
  </si>
  <si>
    <t>Battery Charger Coupler 2. Temperature Sensor Circuit High</t>
  </si>
  <si>
    <t>0x1B5600</t>
  </si>
  <si>
    <t>P1B5600</t>
  </si>
  <si>
    <t>Battery Charger Coupler 2. Temperature Too High</t>
  </si>
  <si>
    <t>0x1B5700</t>
  </si>
  <si>
    <t>P1B5700</t>
  </si>
  <si>
    <t>Battery Charger Coupler 2. Lock Position Sensor Circuit Low</t>
  </si>
  <si>
    <t>P1B5800</t>
  </si>
  <si>
    <t>Battery Charger Coupler 2. Lock Position Sensor Circuit High</t>
  </si>
  <si>
    <t>P1B5900</t>
  </si>
  <si>
    <t>Battery Charger Coupler 2. Lock Position Sensor Circuit</t>
  </si>
  <si>
    <t>0x1B5A00</t>
  </si>
  <si>
    <t>P1B5A00</t>
  </si>
  <si>
    <t>Battery Charger Coupler 2. Lock Position Sensor Circuit Range/Performance</t>
  </si>
  <si>
    <t>0xD13B27</t>
  </si>
  <si>
    <t>P0E4900</t>
  </si>
  <si>
    <t>BMC_C_BMC_CAN01_UI2_02_Error_Value_UI2_Spannung3</t>
  </si>
  <si>
    <t>-Überprüfen, ob weitere Volt_06-Fehler (BJB_S_Volt_06_*, BMC_S_BJB_Volt_06_*) eingetragen sind und diese gemäß derer Fehlerbehandlung abreparieren</t>
  </si>
  <si>
    <t>error or init value on CAN is detected for UI2_Spannung3</t>
  </si>
  <si>
    <t>-Check if any further Volt_06 errors (BJB_S_Volt_06_*, BMC_S_BJB_Volt_06_*) are logged and repair them according to their error handling procedures.</t>
  </si>
  <si>
    <t>0xF62284</t>
  </si>
  <si>
    <t>U362284</t>
  </si>
  <si>
    <t>CMC02_F_SLL_1</t>
  </si>
  <si>
    <t>70 % of recently received cell voltage data for p_tCellSafetyLowerLimit_1_FDTI is &lt; p_UCellSafetyLowerLimit_1 OR Invalid (BMC shall treat all following voltage measurements as invalid, IF Diagnosis SM_CMC_SPF or SM_CMC_E2E is failed,BMC shall treat all following voltage measurements as invalid, while faults are pending OR Broken communication to CMCs,BMC shall treat the missing voltage measurements as invalid as per regular measurement cycle, while faults are pending OR Diagnosis SM_CMC_SPF is Failed, BMC shall retrospectively treat all voltage measurements as invalid, which have been received after the last successful execution of the failed diagnosis)</t>
  </si>
  <si>
    <t>0x1CC400</t>
  </si>
  <si>
    <t>P1CC400</t>
  </si>
  <si>
    <t>DC/DC converter (high-voltage) internal malfunction</t>
  </si>
  <si>
    <t>0x1CC464</t>
  </si>
  <si>
    <t>P1CC464</t>
  </si>
  <si>
    <t>DC/DC converter (high-voltage) internal malfunction - Signal Plausibility Failure</t>
  </si>
  <si>
    <t>0x1D0600</t>
  </si>
  <si>
    <t>P1D0600</t>
  </si>
  <si>
    <t>Capacity test mode activated</t>
  </si>
  <si>
    <t>Capacity test mode active</t>
  </si>
  <si>
    <t>0x1D0700</t>
  </si>
  <si>
    <t>Total discharge mode activated</t>
  </si>
  <si>
    <t>total discharge mode active</t>
  </si>
  <si>
    <t>0xF62285</t>
  </si>
  <si>
    <t>U362285</t>
  </si>
  <si>
    <t>CMC02_F_SUL_1</t>
  </si>
  <si>
    <t>70 % of recently received cell voltage data for p_tCellSafetyUpperLimit_1_FDTI is &gt;= p_UCellSafetyUpperLimit_1 or Invalid (BMC shall treat all following voltage measurements as invalid, IF Diagnosis SM_CMC_SPF or SM_CMC_E2E is failed, BMC shall treat all following voltage measurements as invalid, while faults are pending OR Broken communication to CMCs,BMC shall treat the missing voltage measurements as invalid as per regular measurement cycle, while faults are pending OR Diagnosis SM_CMC_SPF is Failed, BMC shall retrospectively treat all voltage measurements as invalid, which have been received after the last successful execution of the failed diagnosis)</t>
  </si>
  <si>
    <t>0x1DA600</t>
  </si>
  <si>
    <t>Voltage converter status dead Initialization error</t>
  </si>
  <si>
    <t>0x1EF200</t>
  </si>
  <si>
    <t>P1EF200</t>
  </si>
  <si>
    <t>DC/DC converter voltage sensor supply implausible signal</t>
  </si>
  <si>
    <t>0x1EF216</t>
  </si>
  <si>
    <t>P1EF216</t>
  </si>
  <si>
    <t>DC/DC converter voltage sensor supply implausible signal - Circuit Voltage Below Threshold</t>
  </si>
  <si>
    <t>0x1EF217</t>
  </si>
  <si>
    <t>P1EF217</t>
  </si>
  <si>
    <t>DC/DC converter voltage sensor supply implausible signal - Circuit Voltage Above Threshold</t>
  </si>
  <si>
    <t>0x1EF284</t>
  </si>
  <si>
    <t>P1EF284</t>
  </si>
  <si>
    <t>DC/DC converter voltage sensor supply implausible signal - Signal Below Allowable Range</t>
  </si>
  <si>
    <t>0x1EF285</t>
  </si>
  <si>
    <t>P1EF285</t>
  </si>
  <si>
    <t>DC/DC converter voltage sensor supply implausible signal - Signal Above Allowable Range</t>
  </si>
  <si>
    <t>0x1EF300</t>
  </si>
  <si>
    <t>P1EF300</t>
  </si>
  <si>
    <t>DC/DC converter voltage sensor supply Short circuit to Ground (GND)</t>
  </si>
  <si>
    <t>0x1EF314</t>
  </si>
  <si>
    <t>P1EF314</t>
  </si>
  <si>
    <t>DC/DC converter voltage sensor supply Short circuit to Ground (GND) - Circuit Short To Ground or Open</t>
  </si>
  <si>
    <t>0x1EF400</t>
  </si>
  <si>
    <t>P1EF400</t>
  </si>
  <si>
    <t>DC/DC converter voltage sensor supply Short circuit to B+</t>
  </si>
  <si>
    <t>0x1EF415</t>
  </si>
  <si>
    <t>P1EF415</t>
  </si>
  <si>
    <t>DC/DC converter voltage sensor supply Short circuit to B+ - Circuit Short To Battery or Open</t>
  </si>
  <si>
    <t>0x1EFB00</t>
  </si>
  <si>
    <t>P1EFB00</t>
  </si>
  <si>
    <t>DC/DC converter low-voltage capacitor voltage sensor implausible signal</t>
  </si>
  <si>
    <t>0x1EFB16</t>
  </si>
  <si>
    <t>P1EFB16</t>
  </si>
  <si>
    <t>DC/DC converter low-voltage capacitor voltage sensor implausible signal - Circuit Voltage Below Threshold</t>
  </si>
  <si>
    <t>0x1EFB17</t>
  </si>
  <si>
    <t>P1EFB17</t>
  </si>
  <si>
    <t>DC/DC converter low-voltage capacitor voltage sensor implausible signal - Circuit Voltage Above Threshold</t>
  </si>
  <si>
    <t>0x1EFD00</t>
  </si>
  <si>
    <t>P1EFD00</t>
  </si>
  <si>
    <t>DC/DC converter low-voltage capacitor voltage sensor Short circuit to B+</t>
  </si>
  <si>
    <t>0x1EFD15</t>
  </si>
  <si>
    <t>P1EFD15</t>
  </si>
  <si>
    <t>DC/DC converter low-voltage capacitor voltage sensor Short circuit to B+ - Circuit Short To Battery or Open</t>
  </si>
  <si>
    <t>0x1EFF00</t>
  </si>
  <si>
    <t>P1EFF00</t>
  </si>
  <si>
    <t>DC/DC converter voltage sensor supply 2 implausible signal</t>
  </si>
  <si>
    <t>0x1EFF16</t>
  </si>
  <si>
    <t>P1EFF16</t>
  </si>
  <si>
    <t>DC/DC converter voltage sensor supply 2 implausible signal - Circuit Voltage Below Threshold</t>
  </si>
  <si>
    <t>0x1EFF17</t>
  </si>
  <si>
    <t>P1EFF17</t>
  </si>
  <si>
    <t>DC/DC converter voltage sensor supply 2 implausible signal - Circuit Voltage Above Threshold</t>
  </si>
  <si>
    <t>0x1F0000</t>
  </si>
  <si>
    <t>P1F0000</t>
  </si>
  <si>
    <t>DC/DC converter voltage sensor supply 2 Short circuit to Ground (GND)</t>
  </si>
  <si>
    <t>0x1F0014</t>
  </si>
  <si>
    <t>P1F0014</t>
  </si>
  <si>
    <t>DC/DC converter voltage sensor supply 2 Short circuit to Ground (GND) - Circuit Short To Ground or Open</t>
  </si>
  <si>
    <t>0x1F0100</t>
  </si>
  <si>
    <t>P1F0100</t>
  </si>
  <si>
    <t>DC/DC converter voltage sensor supply 2 Short circuit to B+</t>
  </si>
  <si>
    <t>0x1F0115</t>
  </si>
  <si>
    <t>P1F0115</t>
  </si>
  <si>
    <t>DC/DC converter voltage sensor supply 2 Short circuit to B+ - Circuit Short To Battery or Open</t>
  </si>
  <si>
    <t>0x1F1200</t>
  </si>
  <si>
    <t>P1F1200</t>
  </si>
  <si>
    <t>DC/DC converter current sensor 3 Overcurrent</t>
  </si>
  <si>
    <t>0xF62291</t>
  </si>
  <si>
    <t>U362291</t>
  </si>
  <si>
    <t>CMC02_F_SUL_3_Lock</t>
  </si>
  <si>
    <t>0xF62292</t>
  </si>
  <si>
    <t>U362292</t>
  </si>
  <si>
    <t>CMC02_F_SLL_3_Lock</t>
  </si>
  <si>
    <t>0xF6242C</t>
  </si>
  <si>
    <t>U36242C</t>
  </si>
  <si>
    <t>CMC03_F_SLL_2_Lock</t>
  </si>
  <si>
    <t>p_CellMinLockCounter03 counter decreased to 0. Info: Start value of counter is as per Cell data sheet specified in parameter (default Value) the BMC shall evaluate for each cell voltage measurement cycle the minimum cell voltage of all cells of CMCx and reduce the respective module fault counter p_CellMinLockCounter03 by 1 if cell voltage minimum is &lt;= p_UCellSafetyLowerLimit_2</t>
  </si>
  <si>
    <t>0xECA91</t>
  </si>
  <si>
    <t>P0ECA91</t>
  </si>
  <si>
    <t>BMC_F_RTM_TemperatureDifferenceWarningL2</t>
  </si>
  <si>
    <t>Hinweis für RTM China, keine Reparatur Möglicherweise liegen weitere Fehlereinträge zu ungenügender Kühlung oder zu starker Belastung der Batterie vor. Diese könnten die Ursache zum Überschreiten der Warnstufe sein.</t>
  </si>
  <si>
    <t>p_TCellDiffRTMstep3 &gt; (TCellMax_mi16 - TCellMin_mi16) ? p_TCellDiffRTMstep2</t>
  </si>
  <si>
    <t>Note for RTM China, no repair. There may be additional error codes related to insufficient cooling or excessive battery load. These could be the cause of exceeding the warning level.</t>
  </si>
  <si>
    <t>0x27FC00</t>
  </si>
  <si>
    <t>P27FC00</t>
  </si>
  <si>
    <t>Serial Data Gateway Module "A" Performance</t>
  </si>
  <si>
    <t>0xECA92</t>
  </si>
  <si>
    <t>P0ECA92</t>
  </si>
  <si>
    <t>BMC_F_RTM_TemperatureDifferenceWarningL3</t>
  </si>
  <si>
    <t>(TCellMax_mi16 - TCellMin_mi16) ? p_TCellDiffRTMstep3</t>
  </si>
  <si>
    <t>0x27FC48</t>
  </si>
  <si>
    <t>P27FC48</t>
  </si>
  <si>
    <t>Serial Data Gateway Module "A" - Supervision Software Failure</t>
  </si>
  <si>
    <t>0xD21101</t>
  </si>
  <si>
    <t>P1D5C00</t>
  </si>
  <si>
    <t>BMC_F_RTM_TemperatureDifferenceWarningL1</t>
  </si>
  <si>
    <t>p_TCellDiffRTMstep2 &gt; (TCellMax_mi16 - TCellMin_mi16) ? p_TCellDiffRTMstep1</t>
  </si>
  <si>
    <t>0x27FC68</t>
  </si>
  <si>
    <t>P27FC68</t>
  </si>
  <si>
    <t>Serial Data Gateway Module "A" - Event Information</t>
  </si>
  <si>
    <t>0xECB91</t>
  </si>
  <si>
    <t>P0ECB91</t>
  </si>
  <si>
    <t>BMC_F_RTM_CellPoorConsistencyWarningL2</t>
  </si>
  <si>
    <t>Hinweis für RTM China, keine Reparatur Möglicherweise liegen weitere Fehlereinträge zu ungenügender Performance der Batterie vor. Diese könnten die Ursache zum Überschreiten der Warnstufe sein.</t>
  </si>
  <si>
    <t>p_UCellPoorstep3 ? |s_minUCell - s_maxUCell| &gt; p_UCellPoorstep2</t>
  </si>
  <si>
    <t>Note for RTM China, no repair. There may be further error codes indicating insufficient battery performance. These could be the cause of exceeding the warning level.</t>
  </si>
  <si>
    <t>0xECB92</t>
  </si>
  <si>
    <t>P0ECB92</t>
  </si>
  <si>
    <t>BMC_F_RTM_CellPoorConsistencyWarningL3</t>
  </si>
  <si>
    <t>0xD21501</t>
  </si>
  <si>
    <t>BMC_F_RTM_CellPoorConsistencyWarningL1</t>
  </si>
  <si>
    <t>p_UCellPoorstep2 ? |s_minUCell - s_maxUCell| &gt; p_UCellPoorstep1</t>
  </si>
  <si>
    <t>0xF6242D</t>
  </si>
  <si>
    <t>U36242D</t>
  </si>
  <si>
    <t>CMC03_F_SUL_2_Lock</t>
  </si>
  <si>
    <t>p_CellMaxLockCounter03 counter decreased to 0. Info: Start value of counter is as per Cell data sheet specified in parameter (default Value) the BMC shall evaluate for each cell voltage measurement cycle the maximum cell voltage of all cells of CMCx and reduce the respective module fault counter p_CellMaxLockCounter03 by 1 if cell voltage maximum is ? p_UCellSafetyUpperLimit_2.</t>
  </si>
  <si>
    <t>P27FC8C</t>
  </si>
  <si>
    <t>Lost Communication With Serial Data Gateway Module "A" - Communication Lost</t>
  </si>
  <si>
    <t>(1) Überprüfung DCDC-Wandler auf Fehlerfreiheit und abreparieren (2) CAN-Verbindung von BECM zu Gateway prüfen</t>
  </si>
  <si>
    <t>(1) Check DCDC converter for faults and repair (2) Check CAN connection from BECM to gateway</t>
  </si>
  <si>
    <t>0x27FC8F</t>
  </si>
  <si>
    <t>P27FC8F</t>
  </si>
  <si>
    <t>Lost Communication With Serial Data Gateway Module "A" - Erratic</t>
  </si>
  <si>
    <t>0xF62484</t>
  </si>
  <si>
    <t>U362484</t>
  </si>
  <si>
    <t>CMC03_F_SLL_1</t>
  </si>
  <si>
    <t>0x2BE011</t>
  </si>
  <si>
    <t>P2BE011</t>
  </si>
  <si>
    <t>Hybrid/EV Battery Coolant Level Sensor "A" - Circuit Short To Ground</t>
  </si>
  <si>
    <t>0x2BE012</t>
  </si>
  <si>
    <t>P2BE012</t>
  </si>
  <si>
    <t>Hybrid/EV Battery Coolant Level Sensor "A" - Circuit Short To Battery</t>
  </si>
  <si>
    <t>0x2BE200</t>
  </si>
  <si>
    <t>P2BE200</t>
  </si>
  <si>
    <t>Hybrid/EV Battery Coolant Level Sensor Circuit Low</t>
  </si>
  <si>
    <t>Check the leakage sensor and the wiring harness of the sensor</t>
  </si>
  <si>
    <t>The voltage of the Leakage sensor is continuously monitored, error is detcted if the measurement value of the Leakage sensor is below the defined threshold value.</t>
  </si>
  <si>
    <t>0x2BE300</t>
  </si>
  <si>
    <t>P2BE300</t>
  </si>
  <si>
    <t>Hybrid/EV Battery Coolant Level Sensor Circuit High</t>
  </si>
  <si>
    <t>The voltage of the Leakage sensor is continuously monitored, error is detcted if the measurement value of the Leakage sensor exceeds the defined threshold value.</t>
  </si>
  <si>
    <t>0xF62485</t>
  </si>
  <si>
    <t>U362485</t>
  </si>
  <si>
    <t>CMC03_F_SUL_1</t>
  </si>
  <si>
    <t>0xF62491</t>
  </si>
  <si>
    <t>U362491</t>
  </si>
  <si>
    <t>CMC03_F_SLL_3_Lock</t>
  </si>
  <si>
    <t>not applicable</t>
  </si>
  <si>
    <t>0xF62492</t>
  </si>
  <si>
    <t>U362492</t>
  </si>
  <si>
    <t>CMC03_F_SUL_3_Lock</t>
  </si>
  <si>
    <t>0x2C8600</t>
  </si>
  <si>
    <t>P2C8600</t>
  </si>
  <si>
    <t>Hybrid/EV Battery Voltage Internal Isolation Warning</t>
  </si>
  <si>
    <t>0x2C8700</t>
  </si>
  <si>
    <t>P2C8700</t>
  </si>
  <si>
    <t>Hybrid/EV Battery Voltage External Isolation Warning</t>
  </si>
  <si>
    <t>0x2C8900</t>
  </si>
  <si>
    <t>P2C8900</t>
  </si>
  <si>
    <t>Hybrid/EV Battery System Precharge "A" Current Too High</t>
  </si>
  <si>
    <t>0xF6262C</t>
  </si>
  <si>
    <t>U36262C</t>
  </si>
  <si>
    <t>CMC04_F_SLL_2_Lock</t>
  </si>
  <si>
    <t>p_CellMinLockCounter04 counter decreased to 0. Info: Start value of counter is as per Cell data sheet specified in parameter (default Value) the BMC shall evaluate for each cell voltage measurement cycle the minimum cell voltage of all cells of CMCx and reduce the respective module fault counter p_CellMinLockCounter04 by 1 if cell voltage minimum is &lt;= p_UCellSafetyLowerLimit_2</t>
  </si>
  <si>
    <t>0x2C8A00</t>
  </si>
  <si>
    <t>P2C8A00</t>
  </si>
  <si>
    <t>Hybrid/EV Battery Interface Control Module "A" Performance</t>
  </si>
  <si>
    <t>0x2C8A48</t>
  </si>
  <si>
    <t>P2C8A48</t>
  </si>
  <si>
    <t>Software Incompatibility With Hybrid/EV Battery Interface Control Module "A" - Supervision Software Failure</t>
  </si>
  <si>
    <t>0x2C8A81</t>
  </si>
  <si>
    <t>P2C8A81</t>
  </si>
  <si>
    <t>Invalid Data Received From Hybrid/EV Battery Interface Control Module "A" - Invalid Serial Data Received</t>
  </si>
  <si>
    <t>0xF6262D</t>
  </si>
  <si>
    <t>U36262D</t>
  </si>
  <si>
    <t>CMC04_F_SUL_2_Lock</t>
  </si>
  <si>
    <t>p_CellMaxLockCounter04 counter decreased to 0. Info: Start value of counter is as per Cell data sheet specified in parameter (default Value) the BMC shall evaluate for each cell voltage measurement cycle the maximum cell voltage of all cells of CMCx and reduce the respective module fault counter p_CellMaxLockCounter04 by 1 if cell voltage maximum is ? p_UCellSafetyUpperLimit_2.</t>
  </si>
  <si>
    <t>0x2C8A92</t>
  </si>
  <si>
    <t>P2C8A92</t>
  </si>
  <si>
    <t>Hybrid/EV Battery Interface Control Module "A" Performance - Performance or Incorrect Operation</t>
  </si>
  <si>
    <t>0x2C8B00</t>
  </si>
  <si>
    <t>P2C8B00</t>
  </si>
  <si>
    <t>Hybrid/EV Battery Interface Control Module "B" Performance</t>
  </si>
  <si>
    <t>0x2C8B81</t>
  </si>
  <si>
    <t>P2C8B81</t>
  </si>
  <si>
    <t>Invalid Data Received From Hybrid/EV Battery Interface Control Module "B" - Invalid Serial Data Received</t>
  </si>
  <si>
    <t>0x168A00</t>
  </si>
  <si>
    <t>BMC_F_Crash_HV_ShutOff_reversible</t>
  </si>
  <si>
    <t>Klemme 15 aus- und wieder einschalten FSP-Eintrag löschen nur durch Routine 0x0475 (Take_back_of_the_reversible_crash_cutoff) möglich</t>
  </si>
  <si>
    <t>Failur is set when Reversible crash is detected via CAN CAN- signal s_AB_Deaktivierung_HV == 2</t>
  </si>
  <si>
    <t>Switching terminal 15 off and on again; deleting FSP entry is only possible via routine 0x0475 (Take_back_of_the_reversible_crash_cutoff).</t>
  </si>
  <si>
    <t>0x2C8B92</t>
  </si>
  <si>
    <t>P2C8B92</t>
  </si>
  <si>
    <t>Hybrid/EV Battery Interface Control Module "B" Performance - Performance or Incorrect Operation</t>
  </si>
  <si>
    <t>0x2CCC00</t>
  </si>
  <si>
    <t>P2CCC00</t>
  </si>
  <si>
    <t>Hybrid/EV Battery Pack "G" Deterioration</t>
  </si>
  <si>
    <t>0x2CCD00</t>
  </si>
  <si>
    <t>P2CCD00</t>
  </si>
  <si>
    <t>Hybrid/EV Battery Pack "H" Deterioration</t>
  </si>
  <si>
    <t>0x2CCD48</t>
  </si>
  <si>
    <t>P2CCD48</t>
  </si>
  <si>
    <t>Hybrid/EV Battery Pack "H" Deterioration - Supervision Software Failure</t>
  </si>
  <si>
    <t>0x2CD200</t>
  </si>
  <si>
    <t>P2CD200</t>
  </si>
  <si>
    <t>Hybrid/EV Battery Pack "M" Deterioration</t>
  </si>
  <si>
    <t>0x2CD300</t>
  </si>
  <si>
    <t>P2CD300</t>
  </si>
  <si>
    <t>Hybrid/EV Battery Pack "N" Deterioration</t>
  </si>
  <si>
    <t>0x2D3900</t>
  </si>
  <si>
    <t>P2D3900</t>
  </si>
  <si>
    <t>Forced Hybrid/EV Battery Disconnect</t>
  </si>
  <si>
    <t>L2 Safety -</t>
  </si>
  <si>
    <t>0x2D3948</t>
  </si>
  <si>
    <t>P2D3948</t>
  </si>
  <si>
    <t>Forced Hybrid/EV Battery Disconnect - Supervision Software Failure</t>
  </si>
  <si>
    <t>0x2D5000</t>
  </si>
  <si>
    <t>P2D5000</t>
  </si>
  <si>
    <t>Hybrid/EV Battery Pack "L" Over Temperature</t>
  </si>
  <si>
    <t>0x2D504B</t>
  </si>
  <si>
    <t>P2D504B</t>
  </si>
  <si>
    <t>Hybrid/EV Battery Pack "L" - Over Temperature</t>
  </si>
  <si>
    <t>0x2DB700</t>
  </si>
  <si>
    <t>P2DB700</t>
  </si>
  <si>
    <t>Battery Charging System "B" High Voltage Interlock Circuit/Open</t>
  </si>
  <si>
    <t>Interlock problem. Check Wiring harness</t>
  </si>
  <si>
    <t>Interlock problem. Check wiring harness</t>
  </si>
  <si>
    <t>0x2DB711</t>
  </si>
  <si>
    <t>P2DB711</t>
  </si>
  <si>
    <t>Battery Charging System "B" High Voltage Interlock - Circuit Short To Ground</t>
  </si>
  <si>
    <t>0x2DB712</t>
  </si>
  <si>
    <t>P2DB712</t>
  </si>
  <si>
    <t>Battery Charging System "B" High Voltage Interlock - Circuit Short To Battery</t>
  </si>
  <si>
    <t>0x2DB713</t>
  </si>
  <si>
    <t>P2DB713</t>
  </si>
  <si>
    <t>Battery Charging System "B" High Voltage Interlock - Circuit Open</t>
  </si>
  <si>
    <t>0x2DB900</t>
  </si>
  <si>
    <t>P2DB900</t>
  </si>
  <si>
    <t>Battery Charging System "B" High Voltage Interlock Circuit Low</t>
  </si>
  <si>
    <t>0x2DBA00</t>
  </si>
  <si>
    <t>P2DBA00</t>
  </si>
  <si>
    <t>Battery Charging System "B" High Voltage Interlock Circuit High</t>
  </si>
  <si>
    <t>0x2DFC00</t>
  </si>
  <si>
    <t>P2DFC00</t>
  </si>
  <si>
    <t>Hybrid/EV Battery Coolant Leak Detected</t>
  </si>
  <si>
    <t>Check if there is a leakage in the battery</t>
  </si>
  <si>
    <t>The voltage of the Leakage sensor is continuously monitored, the height of the leakage flood is calculated based on the voltage of the auxiliary temperature sensor according to a map. Error is detcted if the calculated height of the leakage flood value exceeds the defined threshold value.</t>
  </si>
  <si>
    <t>0x2E6D1C</t>
  </si>
  <si>
    <t>P2E6D1C</t>
  </si>
  <si>
    <t>Hybrid/EV Battery Pack “A” Cell Thickness Sensor - Circuit Voltage Out of Range</t>
  </si>
  <si>
    <t>0x2E6F00</t>
  </si>
  <si>
    <t>P2E6F00</t>
  </si>
  <si>
    <t>Hybrid/EV Battery Pack “A” Cell Thickness Sensor Circuit Performance</t>
  </si>
  <si>
    <t>Check the thermal runaway sensor</t>
  </si>
  <si>
    <t>Component fault of the thermal runaway sensor</t>
  </si>
  <si>
    <t>0xF62684</t>
  </si>
  <si>
    <t>U362684</t>
  </si>
  <si>
    <t>CMC04_F_SLL_1</t>
  </si>
  <si>
    <t>70 % of recently received cell voltage data for p_tCellSafetyLowerLimit_1_FDTI is &lt; p_UCellSafetyLowerLimit_1 OR Invalid (BMC shall treat all following voltage measurements as invalid, IF Diagnosis SM_CMC_SPF or SM_CMC_E2E is failed, BMC shall treat all following voltage measurements as invalid, while faults are pending OR Broken communication to CMCs, BMC shall treat the missing voltage measurements as invalid as per regular measurement cycle, while faults are pending OR Diagnosis SM_CMC_SPF is Failed, BMC shall retrospectively treat all voltage measurements as invalid, which have been received after the last successful execution of the failed diagnosis)</t>
  </si>
  <si>
    <t>0x250003</t>
  </si>
  <si>
    <t>BMC_S_Pressure_ORLExt</t>
  </si>
  <si>
    <t>BMC defekt</t>
  </si>
  <si>
    <t>Pressure sensore measurement value s_PressureSensorOutRaw &lt; p_PaPressureSensorORL AND s_PressureSensorErrorStatus == No Error</t>
  </si>
  <si>
    <t>BMC defective</t>
  </si>
  <si>
    <t>0x250002</t>
  </si>
  <si>
    <t>BMC_S_Pressure_ORHExt</t>
  </si>
  <si>
    <t>Pressure sensore measurement value s_PressureSensorOutRaw &gt; p_PaPressureSensorORH AND s_PressureSensorErrorStatus == No Error</t>
  </si>
  <si>
    <t>0xF62685</t>
  </si>
  <si>
    <t>U362685</t>
  </si>
  <si>
    <t>CMC04_F_SUL_1</t>
  </si>
  <si>
    <t>70% of recently received cell voltage data for p_tCellSafetyUpperLimit_1_FDTI is &gt;= p_UCellSafetyUpperLimit_1 or Invalid (BMC shall treat all following voltage measurements as invalid IF Diagnosis SM_CMC_SPF or SM_CMC_E2E is failed, BMC shall treat all following voltage measurements as invalid, while faults are pending OR Broken communication to CMCs,BMC shall treat the missing voltage measurements as invalid as per regular measurement cycle, while faults are pending OR Diagnosis SM_CMC_SPF is Failed, BMC shall retrospectively treat all voltage measurements as invalid, which have been received after the last successful execution of the failed diagnosis)</t>
  </si>
  <si>
    <t>0xF62691</t>
  </si>
  <si>
    <t>U362691</t>
  </si>
  <si>
    <t>CMC04_F_SLL_3_Lock</t>
  </si>
  <si>
    <t>0x27FC08</t>
  </si>
  <si>
    <t>P27FC08</t>
  </si>
  <si>
    <t>BMC_C_HCAN_Reichweite_01_Error_Value_RW_RWDS_Lastprofil</t>
  </si>
  <si>
    <t>Error or initial value is detected on CAN signal RW_RWDS_Lastprofil</t>
  </si>
  <si>
    <t>Serial Data Gateway Module "A" - Missing Message</t>
  </si>
  <si>
    <t>0xF62692</t>
  </si>
  <si>
    <t>U362692</t>
  </si>
  <si>
    <t>CMC04_F_SUL_3_Lock</t>
  </si>
  <si>
    <t>a single cell voltage is &lt; p_UCellSafetyUpperLimit_3</t>
  </si>
  <si>
    <t>P0C4211</t>
  </si>
  <si>
    <t>Hybrid/EV Battery Pack Coolant Temperature Sensor "A" - Circuit Short To Ground</t>
  </si>
  <si>
    <t>(1) Wenn keine Fehler auf Outlet (P2E7400, P2E7500, P2E7600, P2E7700, P2E7800): Kreuztausch Inlet- und Outletsensorstecker. Ist nun einer der Fehler (P2E7400, P2E7500, P2E7600, P2E7700, P2E7800) aktiv, Rükbau Kreuztausch und Sensor Vorlauf defekt, andernfalls Rückbau Kreuztausch und Kabelsatz defekt. Ende der GFS (2) Wenn kein Kreuztausch möglich ist: Klemme 15 ausschalten (3) Niedervolt-Stecker an der HVB-Batterie abziehen und auf Korrosion, Beschädigung und zurückgeschobene Pins prüfen (4) Stecker am Kühlmitteltemperatursensor Vorlauf abziehen und auf Korrosion, Beschädigung und zurückgeschobene Pins prüfen (5) Batteriekabelsatz zwischen Pin D4 am BMC-Stecker und Pin 1 am Kühlmitteltemperatursensor Vorlauf auf Kurzschluss nach Masse prüfen (6) Batteriekabelsatz zwischen Pin D5 am BMC-Stecker und Pin 2 am Kühlmitteltemperatursensor Vorlauf auf Kurzschluss nach Plus sowie auf Unterbrechung prüfen (7) Falls Fehler feststellbar: äußeren Batteriekabelsatz ersetzen, sonst: Kühlmitteltemperatursensor Vorlauf ersetzen</t>
  </si>
  <si>
    <t>(1) If no faults are present on the outlet (P2E7400, P2E7500, P2E7600, P2E7700, P2E7800): Swap the inlet and outlet sensor connectors. If one of the faults (P2E7400, P2E7500, P2E7600, P2E7700, P2E7800) is now active, reverse the swap and the inlet sensor will be defective; otherwise, reverse the swap and the wiring harness will be defective. End of GFS (2) If cross-swapping is not possible: Switch off terminal 15 (3) Disconnect the low-voltage connector at the HVB battery and check for corrosion, damage, and pushed-back pins (4) Disconnect the connector at the coolant temperature sensor supply and check for corrosion, damage, and pushed-back pins (5) Check the battery cable set between pin D4 on the BMC connector and pin 1 on the coolant temperature sensor supply for a short circuit to ground (6) Check the battery cable set between pin D5 on the BMC connector and pin 2 on the coolant temperature sensor supply for a short circuit to positive and for an open circuit (7) If a fault is found: replace the outer battery cable set; otherwise: replace the coolant temperature sensor supply</t>
  </si>
  <si>
    <t>0x329A00</t>
  </si>
  <si>
    <t>P329A00</t>
  </si>
  <si>
    <t>Reversible crash request via CAN</t>
  </si>
  <si>
    <t>Crash detected</t>
  </si>
  <si>
    <t>Crash detection informaiton received on CAN</t>
  </si>
  <si>
    <t>0x32B300</t>
  </si>
  <si>
    <t>P32B300</t>
  </si>
  <si>
    <t>DC/DC converter current sensor 2 Overcurrent</t>
  </si>
  <si>
    <t>0x32B317</t>
  </si>
  <si>
    <t>P32B317</t>
  </si>
  <si>
    <t>DC/DC converter current sensor 2 Overcurrent - Circuit Voltage Above Threshold</t>
  </si>
  <si>
    <t>0x32B318</t>
  </si>
  <si>
    <t>P32B318</t>
  </si>
  <si>
    <t>DC/DC converter current sensor 2 Overcurrent - Circuit Current Below Threshold</t>
  </si>
  <si>
    <t>0x32B321</t>
  </si>
  <si>
    <t>P32B321</t>
  </si>
  <si>
    <t>DC/DC converter current sensor 2 Overcurrent - Signal Amplitude &lt; Minimum</t>
  </si>
  <si>
    <t>0x33D600</t>
  </si>
  <si>
    <t>P33D600</t>
  </si>
  <si>
    <t>DC/DC converter, HV interm. circuit excessive voltage</t>
  </si>
  <si>
    <t>0x33F000</t>
  </si>
  <si>
    <t>External emergency shutdown activation detected</t>
  </si>
  <si>
    <t>Check service interlock</t>
  </si>
  <si>
    <t>The voltage at the Contactor Power Supply is continuously monitored, if KL30C voltageis  below critical threshold value.</t>
  </si>
  <si>
    <t>AX1_XX_XXXX_1_1217_21_Aktivierung_Deaktivierung [AU73X]</t>
  </si>
  <si>
    <t>P0C4212</t>
  </si>
  <si>
    <t>Hybrid/EV Battery Pack Coolant Temperature Sensor "A" - Circuit Short To Battery</t>
  </si>
  <si>
    <t>P0C4213</t>
  </si>
  <si>
    <t>BMC_S_Temp_Inlet_OC</t>
  </si>
  <si>
    <t>0x29FF00</t>
  </si>
  <si>
    <t>P29FF00</t>
  </si>
  <si>
    <t>Hybrid/EV Battery "A" Thermal Runaway Detected</t>
  </si>
  <si>
    <t>1. Batterie prüfen 2. wenn Fahrzeug/Batterie wieder in Betrieb genommen werden kann, dann Fehlersymptom mit Routine 0x0307 wieder zurücksetzen</t>
  </si>
  <si>
    <t>The voltage of the Module Control Unit (CMC) Temperature sensor and the voltage of the battery cells are continuously monitored. Error is detected if the maximum temperature change/gradients/differences exceeds the calibratable threshold value.</t>
  </si>
  <si>
    <t>1. Check the battery. 2. If the vehicle/battery can be restarted, reset the fault symptom using routine 0x0307.</t>
  </si>
  <si>
    <t>P0C4216</t>
  </si>
  <si>
    <t>BMC_S_Temp_Inlet_ORL</t>
  </si>
  <si>
    <t>Temperature value of inlet temperature &lt;= p_TCoolantSensorORL</t>
  </si>
  <si>
    <t>P0C4217</t>
  </si>
  <si>
    <t>BMC_S_Temp_Inlet_ORH</t>
  </si>
  <si>
    <t>Temperature value of inlet temperature &gt;= p_TCoolantSensorORH</t>
  </si>
  <si>
    <t>0xC4223</t>
  </si>
  <si>
    <t>P0C4223</t>
  </si>
  <si>
    <t>BMC_S_Temp_CoolantInlet_RAS</t>
  </si>
  <si>
    <t>s_TInlet - s_TInlet_Start ? p_TCoolantRAS AND s_TCoolantPump - sTCoolantPump_Start &gt; p_TCoolantPreCondRAS</t>
  </si>
  <si>
    <t>0xC4227</t>
  </si>
  <si>
    <t>P0C4227</t>
  </si>
  <si>
    <t>BMC_S_Temp_CoolantInlet_RAG</t>
  </si>
  <si>
    <t>ABS(s_TInlet - s_TInlet_StartRAG)&gt; p_TCoolantRAG</t>
  </si>
  <si>
    <t>0x340F06</t>
  </si>
  <si>
    <t>P340F06</t>
  </si>
  <si>
    <t>BMC_F_RTM_ExcessivelyHighSocWarningL3</t>
  </si>
  <si>
    <t>Hinweis für RTM China, keine Reparatur Möglicherweise liegen weitere Fehlereinträge zu hohem Ladezustand der Batterie vor. Diese könnten die Ursache zum Überschreiten der Warnstufe sein.</t>
  </si>
  <si>
    <t>E3: BMC_NutzbarerSOC &gt; p_przSOChighLevel3 Evo: BMS_SOC_HiRes &gt; p_przSOChighLevel3</t>
  </si>
  <si>
    <t>Note for RTM China, no repair. There may be further error codes related to high battery charge. These could be the cause of exceeding the warning level.</t>
  </si>
  <si>
    <t>0x340F2D</t>
  </si>
  <si>
    <t>P340F2D</t>
  </si>
  <si>
    <t>BMC_F_RTM_ExcessivelyHighSocWarningL1</t>
  </si>
  <si>
    <t>E3: p_przSOChighLevel2 ? BMC_NutzbarerSOC &gt; p_przSOChighLevel1 Evo: p_przSOChighLevel2 ? BMS_SOC_HiRes &gt; p_przSOChighLevel1</t>
  </si>
  <si>
    <t>0x340F85</t>
  </si>
  <si>
    <t>P340F85</t>
  </si>
  <si>
    <t>BMC_F_RTM_ExcessivelyHighSocWarningL2</t>
  </si>
  <si>
    <t>E3: p_przSOChighLevel3 ? BMC_NutzbarerSOC &gt; p_przSOChighLevel2 Evo: p_przSOChighLevel3 ? BMS_SOC_HiRes &gt; p_przSOChighLevel2</t>
  </si>
  <si>
    <t>0x340F09</t>
  </si>
  <si>
    <t>P340F09</t>
  </si>
  <si>
    <t>BMC_F_RTM_LowSocWarningL3</t>
  </si>
  <si>
    <t>Hinweis für RTM China, keine Reparatur Möglicherweise liegen weitere Fehlereinträge zu ungenügendem Ladezustand der Batterie vor. Diese könnten die Ursache zum Überschreiten der Warnstufe sein.</t>
  </si>
  <si>
    <t>E3: BMC_NutzbarerSOC ? p_przSOCRTMLevel3 Evo: BMC_NutzbarerSOC ? p_przSOCRTMLevel3</t>
  </si>
  <si>
    <t>Note for RTM China, no repair. There may be further error codes indicating insufficient battery charge. These could be the cause of exceeding the warning level.</t>
  </si>
  <si>
    <t>0x340F2C</t>
  </si>
  <si>
    <t>P340F2C</t>
  </si>
  <si>
    <t>BMC_F_RTM_LowSocWarningL1</t>
  </si>
  <si>
    <t>E3: p_przSOCRTMLevel2 &lt; BMC_NutzbarerSOC &lt; p_przSOCRTMLevel1 Evo: p_przSOCRTMLevel2 &lt; BMS_SOC_HiRes &lt; p_przSOCRTMLevel1</t>
  </si>
  <si>
    <t>0x340F84</t>
  </si>
  <si>
    <t>P340F84</t>
  </si>
  <si>
    <t>BMC_F_RTM_LowSocWarningL2</t>
  </si>
  <si>
    <t>E3: p_przSOCRTMLevel3 &lt; BMC_NutzbarerSOC ? p_przSOCRTMLevel2 Evo: p_przSOCRTMLevel3 &lt; BMC_NutzbarerSOC ? p_przSOCRTMLevel2</t>
  </si>
  <si>
    <t>0x340F91</t>
  </si>
  <si>
    <t>P340F91</t>
  </si>
  <si>
    <t>BMC_F_SOC_LL1</t>
  </si>
  <si>
    <t>Tiefentladeschutz: Ladezustand der Batterie zu gering 1) Fahrzeug mit Ladekabel an Ladegerät bzw. Ladesäule verbinden 2) Kl15 Off 3) Kl15 On 4) innerhalb 30 Sekunden Ladesäule akivieren "AC-Laden starten" 5) Fahrzeug mindestens Laden bis SOC (DID 0x271D) &gt; 10%</t>
  </si>
  <si>
    <t>przSocSys_mu16 &lt; p_przSOCLevel1 AND s_IBat &gt; p_ISOCLL for p_tSOCLL1</t>
  </si>
  <si>
    <t>Deep discharge protection: Battery charge level too low 1) Connect vehicle to charger or charging station using charging cable 2) Terminal 15 Off 3) Terminal 15 On 4) Activate charging station within 30 seconds "Start AC charging" 5) Charge vehicle until SOC (DID 0x271D) &gt; 10%</t>
  </si>
  <si>
    <t>0x340F92</t>
  </si>
  <si>
    <t>P340F92</t>
  </si>
  <si>
    <t>BMC_F_SOC_LL2</t>
  </si>
  <si>
    <t>Tiefentladeschutz: Ladeperformance der Batterie zu gering 1) Fahrzeug mit Ladekabel an Ladegerät bzw. Ladesäule verbinden 2) Kl15 Off 3) Anpassung Close_contactors_for_charging_high_voltage_batterie 0x1823 mit Paramer 0x01 aktivieren (Extended Session) 4) Kl15 On 5) innerhalb 30 Sekunden Ladesäule aktivieren "AC-Laden starten" 6) Fahrzeug mindestens Laden bis SOC (DID 0x271D) &gt; 10% 7) Anpassung Close_contactors_for_charging_high_voltage_batterie 0x1823 mit Parameter 0x00 deaktivieren (Extended Session)</t>
  </si>
  <si>
    <t>przSocSys_mu16 &lt; p_przSOCLevel2 AND adaption 0x1823 != 0x1</t>
  </si>
  <si>
    <t>Deep discharge protection: Battery charging performance too low 1) Connect vehicle to charger or charging station using charging cable 2) Terminal 15 Off 3) Activate adjustment Close_contactors_for_charging_high_voltage_battery 0x1823 with parameter 0x01 (Extended Session) 4) Terminal 15 On 5) Activate charging station "Start AC charging" within 30 seconds 6) Charge vehicle until SOC (DID 0x271D) &gt; 10% 7) Deactivate adjustment Close_contactors_for_charging_high_voltage_battery 0x1823 with parameter 0x00 (Extended Session)</t>
  </si>
  <si>
    <t>0x340F93</t>
  </si>
  <si>
    <t>P340F93</t>
  </si>
  <si>
    <t>BMC_F_Recharging_Performance</t>
  </si>
  <si>
    <t>Tiefentladeschutz: Ladeperformance der Batterie zu gering 1) Fahrzeug mit Ladekabel an Ladegerät bzw. Ladesäule verbinden 2) Kl15 Off 3) Kl15 On 4) innerhalb 30 Sekunden Ladesäule akivieren "AC-Laden starten" 5) Fahrzeug mindestens Laden bis SOC (DID 0x271D) &gt; 10%</t>
  </si>
  <si>
    <t>przSocSys_mu16 &lt; p_przSOCLevel1 for p_tdIPackRechargeMin AND s_I1 &lt; p_IPackRechargeMin</t>
  </si>
  <si>
    <t>Deep discharge protection: Battery charging performance too low 1) Connect vehicle to charger or charging station using charging cable 2) Terminal 15 Off 3) Terminal 15 On 4) Activate charging station within 30 seconds "Start AC charging" 5) Charge vehicle until SOC (DID 0x271D) &gt; 10%</t>
  </si>
  <si>
    <t>0x35A500</t>
  </si>
  <si>
    <t>P35A500</t>
  </si>
  <si>
    <t>BMC_F_Forced_SOC_limitation</t>
  </si>
  <si>
    <t>CMCxx_F_Performance_Cell_Anomaly / CMCxx_F_Performance_Severe_Cell_Anomaly Fehler abreparieren.</t>
  </si>
  <si>
    <t>CMCxx_F_Performance_Cell_Anomaly / CMCxx_F_Performance_Severe_Cell_Anomaly Repair errors.</t>
  </si>
  <si>
    <t>0xC00100</t>
  </si>
  <si>
    <t>Hybrid CAN bus off - Check wiring harness</t>
  </si>
  <si>
    <t>Bus-off error is detected on CAN2.</t>
  </si>
  <si>
    <t>0xC00101</t>
  </si>
  <si>
    <t>U000101</t>
  </si>
  <si>
    <t>High Speed CAN Communication Bus - General Electrical Failure</t>
  </si>
  <si>
    <t>0xC00192</t>
  </si>
  <si>
    <t>U000192</t>
  </si>
  <si>
    <t>High Speed CAN Communication Bus - Performance or Incorrect Operation</t>
  </si>
  <si>
    <t>0xC00200</t>
  </si>
  <si>
    <t>High Speed CAN Communication Bus Performance</t>
  </si>
  <si>
    <t>Timeout condition is reported from the COM module (CAN0)</t>
  </si>
  <si>
    <t>0xC02800</t>
  </si>
  <si>
    <t>BMC_C_HCAN_BusOff</t>
  </si>
  <si>
    <t>(1) Überprüfung On-Board-Charger auf Fehlerfreiheit und abreparieren (2) Überprüfung DCDC-Wandler auf Fehlerfreiheit und abreparieren (3) HCAN-Verbindung von Gateway und BMC-Steuergerät prüfen</t>
  </si>
  <si>
    <t>Bus Off was detected on Hybrid CAN</t>
  </si>
  <si>
    <t>(1) Check on-board charger for faults and repair if necessary. (2) Check DC-DC converter for faults and repair if necessary. (3) Check HCAN connection between gateway and BMC control unit.</t>
  </si>
  <si>
    <t>Lost communication [LB636]</t>
  </si>
  <si>
    <t>0xDC0513</t>
  </si>
  <si>
    <t>DCDC_F_GST_51</t>
  </si>
  <si>
    <t>MLBevo: CAN- Signal DCDC_HV_Komponentenfehler_VLD == 1 CAN- signal DCDC_HV_Komponentenfehler_51 == 3 E3: CAN- Signal DCDC_NV_Komponentenfehler_VLD == 1 CAN- signal DCDC_NV_Komponentenfehler_51 == 3</t>
  </si>
  <si>
    <t>0xBC013</t>
  </si>
  <si>
    <t>OBC_F_BMC_GST13</t>
  </si>
  <si>
    <t>Precondition: CAN- Signal LAD_Komponentenfehler_VLD == 1 IF CAN- signal LAD_KomponentenFehler_1 == 0x13</t>
  </si>
  <si>
    <t>0xC02808</t>
  </si>
  <si>
    <t>U002808</t>
  </si>
  <si>
    <t>Control Module Communication Bus "A" - Bus Signal / Message Failure</t>
  </si>
  <si>
    <t>0xC02831</t>
  </si>
  <si>
    <t>U002831</t>
  </si>
  <si>
    <t>Vehicle Communication Bus "A" - No Signal</t>
  </si>
  <si>
    <t>(1) Überprüfung On-Board-Charger auf Fehlerfreiheit und abreparieren (2) Überprüfung DCDC-Wandler auf Fehlerfreiheit und abreparieren (3) HCAN-Verbindung von BMC/Gateway und BMC-Steuergerät prüfen</t>
  </si>
  <si>
    <t>(1) Check on-board charger for faults and repair if necessary. (2) Check DC-DC converter for faults and repair if necessary. (3) Check HCAN connection between BMC/Gateway and BMC control unit.</t>
  </si>
  <si>
    <t>U002888</t>
  </si>
  <si>
    <t>Vehicle Communication Bus "A" - Bus off</t>
  </si>
  <si>
    <t>0xC02892</t>
  </si>
  <si>
    <t>U002892</t>
  </si>
  <si>
    <t>Vehicle Communication Bus "A" - Performance or Incorrect Operation</t>
  </si>
  <si>
    <t>0xC422C</t>
  </si>
  <si>
    <t>P0C422C</t>
  </si>
  <si>
    <t>BMC_S_Temp_Inlet_RAL</t>
  </si>
  <si>
    <t>Temperature value of inlet temperature - s_TMedianCoolant &lt; -p_dTCoolantSensorRAL</t>
  </si>
  <si>
    <t>0xC02900</t>
  </si>
  <si>
    <t>BMC_C_HCAN_global_TO</t>
  </si>
  <si>
    <t>All the monitored messages of HCAN are detected with timeout for p_tGlobalTimeout</t>
  </si>
  <si>
    <t>Lost Communication [LB74x] [LB63x] _x000D_
Lost Communication [LB636]</t>
  </si>
  <si>
    <t>0xDC0533</t>
  </si>
  <si>
    <t>DCDC_F_GST_53</t>
  </si>
  <si>
    <t>MLBevo: CAN- Signal DCDC_HV_Komponentenfehler_VLD == 1 CAN- signal DCDC_HV_Komponentenfehler_53 == 3 E3: CAN- Signal DCDC_NV_Komponentenfehler_VLD == 1 CAN- signal DCDC_NV_Komponentenfehler_53 == 3</t>
  </si>
  <si>
    <t>0xBC015</t>
  </si>
  <si>
    <t>OBC_F_BMC_GST15</t>
  </si>
  <si>
    <t>Precondition: CAN- Signal LAD_Komponentenfehler_VLD == 1 IF CAN- signal LAD_KomponentenFehler_15 == 0x1</t>
  </si>
  <si>
    <t>0xC03731</t>
  </si>
  <si>
    <t>U003731</t>
  </si>
  <si>
    <t>BMC_C_BMC_CAN01_Global_TO</t>
  </si>
  <si>
    <t>All the monitored messages of CAN01 are detected with timeout for p_tGlobalTimeout</t>
  </si>
  <si>
    <t>0xC03788</t>
  </si>
  <si>
    <t>U003788</t>
  </si>
  <si>
    <t>Control Module Communication Bus "B" - Bus off</t>
  </si>
  <si>
    <t>0xC422D</t>
  </si>
  <si>
    <t>P0C422D</t>
  </si>
  <si>
    <t>BMC_S_Temp_Inlet_RAH</t>
  </si>
  <si>
    <t>Temperature value of inlet temperature - s_TMedianCoolant &gt;= p_dTCoolantSensorRAH</t>
  </si>
  <si>
    <t>0xC07300</t>
  </si>
  <si>
    <t>U007300</t>
  </si>
  <si>
    <t>Control Module Communication Bus "A" Off</t>
  </si>
  <si>
    <t>Check the CAN harness</t>
  </si>
  <si>
    <t>Bus-off condition is reported from the COM module (CAN0).</t>
  </si>
  <si>
    <t>0xC07400</t>
  </si>
  <si>
    <t>U007400</t>
  </si>
  <si>
    <t>Control Module Communication Bus "B" Off</t>
  </si>
  <si>
    <t>Bus-off condition is reported from the COM module (CAN2).</t>
  </si>
  <si>
    <t>Lost Communication With ECM/PCM "A"</t>
  </si>
  <si>
    <t>BMC_C_HCAN_Motor_14_TO</t>
  </si>
  <si>
    <t>(1) Überprüfung On-Board-Charger auf Fehlerfreiheit und abreparieren (2) Motorsteuergerät prüfen</t>
  </si>
  <si>
    <t>Timeout of message Motor_14 as per requirement specification "Group Performance Specification CAN" is detected AND CAN Signal SI_BUS_10 == "0x0"</t>
  </si>
  <si>
    <t>(1) Check the on-board charger for faults and repair it. (2) Check the engine control unit.</t>
  </si>
  <si>
    <t>BMC_C_HCAN_Motor_28_TO</t>
  </si>
  <si>
    <t>Timeout of message Motor_28 as per requirement specification "Group Performance Specification CAN" is detected AND CAN Signal SI_BUS_10 == "0x0"</t>
  </si>
  <si>
    <t>0xD1200B</t>
  </si>
  <si>
    <t>BMC_C_HCAN_MSG_HYB_30_TO</t>
  </si>
  <si>
    <t>Timeout of message MSGHYB30 as per requirement specification "Group Performance Specification CAN" is detected AND CAN Signal SI_BUS_10 == "0x0"</t>
  </si>
  <si>
    <t>BMC_C_HCAN_OBD_01_TO</t>
  </si>
  <si>
    <t>Timeout of message OBD_01 as per requirement specification "Group Performance Specification CAN" is detected AND CAN Signal SI_BUS_10 == "0x0"</t>
  </si>
  <si>
    <t>BMC_C_HCAN_Motor_Code_01_TO</t>
  </si>
  <si>
    <t>Timeout of message Motor_Code_01 as per requirement specification "Group Performance Specification CAN" is detected AND CAN Signal SI_BUS_10 == "0x0"</t>
  </si>
  <si>
    <t>0x104F</t>
  </si>
  <si>
    <t>BMC_C_HCAN_Motor_12_TO</t>
  </si>
  <si>
    <t>Timeout of message Motor_12 as per requirement specification "Group Performance Specification CAN" is detected AND CAN Signal SI_BUS_10 == "0x0"</t>
  </si>
  <si>
    <t>0x106F</t>
  </si>
  <si>
    <t>BMC_C_HCAN_Motor_39_TO</t>
  </si>
  <si>
    <t>Timeout of message Motor_39 as per requirement specification "Group Performance Specification CAN" is detected AND CAN Signal SI_BUS_10 == "0x0"</t>
  </si>
  <si>
    <t>0x107F</t>
  </si>
  <si>
    <t>BMC_C_HCAN_Motor_67_OBD_TO</t>
  </si>
  <si>
    <t>Timeout of message Motor_67_OBD as per requirement specification "Group Performance Specification CAN" is detected AND CAN Signal SI_BUS_10 == "0x0"</t>
  </si>
  <si>
    <t>0x105F</t>
  </si>
  <si>
    <t>BMC_C_HCAN_Motor_80_TO</t>
  </si>
  <si>
    <t>Timeout of message Motor_80 as per requirement specification "Group Performance Specification CAN" is detected AND CAN Signal SI_BUS_10 == "0x0"</t>
  </si>
  <si>
    <t>0xBC040</t>
  </si>
  <si>
    <t>OBC_F_BMC_GST40</t>
  </si>
  <si>
    <t>Precondition: CAN- Signal LAD_Komponentenfehler_VLD == 1 IF CAN- signal LAD_KomponentenFehler_40== 0x1</t>
  </si>
  <si>
    <t>BMC_C_HCAN_EM1_HYB_10_TO</t>
  </si>
  <si>
    <t>(1) Überprüfung On-Board-Charger auf Fehlerfreiheit und abreparieren (2) Überprüfung DCDC-Wandler auf Fehlerfreiheit und abreparieren (3) LE prüfen</t>
  </si>
  <si>
    <t>Timeout of message EM1_HYB_10 as per requirement specification "Group Performance Specification CAN" is detected AND CAN Signal SI_BUS_10 == "0x0"</t>
  </si>
  <si>
    <t>(1) Check on-board charger for faults and repair (2) Check DC-DC converter for faults and repair (3) Check LE</t>
  </si>
  <si>
    <t>0xBC039</t>
  </si>
  <si>
    <t>OBC_F_BMC_GST39</t>
  </si>
  <si>
    <t>Precondition: CAN- Signal LAD_Komponentenfehler_VLD == 1 IF CAN- signal LAD_KomponentenFehler_39 == 0x1</t>
  </si>
  <si>
    <t>0xC11100</t>
  </si>
  <si>
    <t>Lost Communication With Battery Energy Control Module "A"</t>
  </si>
  <si>
    <t>0x21D120</t>
  </si>
  <si>
    <t>BJB_C_BMC_CAN01_BMC_HV_04_TO</t>
  </si>
  <si>
    <t>CAN- signal UI2_KompFehlerModus2_4_XIX_UI2_Komponentenfehler_02_XIX_BMC_CAN01 = 3</t>
  </si>
  <si>
    <t>0x21D220</t>
  </si>
  <si>
    <t>BJB_C_BMC_CAN01_BMC_HV_10_TO</t>
  </si>
  <si>
    <t>CAN- signal UI1_KompFehlerModus2_01 = 3</t>
  </si>
  <si>
    <t>0x21D320</t>
  </si>
  <si>
    <t>BJB_C_BMC_CAN01_BMC_HV_11_TO</t>
  </si>
  <si>
    <t>CAN- signal UI1_KompFehlerModus2_04 = 3</t>
  </si>
  <si>
    <t>0x21D420</t>
  </si>
  <si>
    <t>BJB_C_BMC_CAN01_BMC_HV_12_TO</t>
  </si>
  <si>
    <t>CAN- signal UI1_KompFehlerModus2_17 = 3</t>
  </si>
  <si>
    <t>0x21D520</t>
  </si>
  <si>
    <t>BJB_C_BMC_CAN01_BMC_HV_13_TO</t>
  </si>
  <si>
    <t>CAN- signal UI1_KompFehlerModus2_20 = 3</t>
  </si>
  <si>
    <t>0xDC0453</t>
  </si>
  <si>
    <t>DCDC_F_GST_45</t>
  </si>
  <si>
    <t>MLBevo: CAN- Signal DCDC_HV_Komponentenfehler_VLD == 1 CAN- signal DCDC_HV_Komponentenfehler_45 == 3 E3: CAN- Signal DCDC_NV_Komponentenfehler_VLD == 1 CAN- signal DCDC_NV_Komponentenfehler_45 == 3</t>
  </si>
  <si>
    <t>0xC11187</t>
  </si>
  <si>
    <t>U011187</t>
  </si>
  <si>
    <t>Lost Communication With Battery Energy Control Module "A" - Missing Message</t>
  </si>
  <si>
    <t>NA non in DTC Memory</t>
  </si>
  <si>
    <t>Lost Communication With Anti-Lock Brake System (ABS) Control Module "A"</t>
  </si>
  <si>
    <t>BMC_C_HCAN_ESP_21_TO</t>
  </si>
  <si>
    <t>Timeout of message ESP_21 as per requirement specification "Group Performance Specification CAN" is detected AND CAN Signal SI_BUS_10 == "0x0"</t>
  </si>
  <si>
    <t>0xBC038</t>
  </si>
  <si>
    <t>OBC_F_BMC_GST38</t>
  </si>
  <si>
    <t>Precondition: CAN- Signal LAD_Komponentenfehler_VLD == 1 IF CAN- signal LAD_KomponentenFehler_38 == 0x1</t>
  </si>
  <si>
    <t>0xC12187</t>
  </si>
  <si>
    <t>U012187</t>
  </si>
  <si>
    <t>Lost Communication With Anti-Lock Brake System (ABS) Control Module "A" - Missing Message</t>
  </si>
  <si>
    <t>0xC12200</t>
  </si>
  <si>
    <t>0xC12900</t>
  </si>
  <si>
    <t>Lost Communication With Brake System Control Module "A"</t>
  </si>
  <si>
    <t>0xC14600</t>
  </si>
  <si>
    <t>Timeout from Gateway</t>
  </si>
  <si>
    <t>Timeout condition is detected on CAN signal from HVK.</t>
  </si>
  <si>
    <t>0x103F</t>
  </si>
  <si>
    <t>BMC_C_HCAN_Systeminfo_01_TO</t>
  </si>
  <si>
    <t>Timeout of message Systeminfo_01 as per requirement specification "Group Performance Specification CAN" is detected</t>
  </si>
  <si>
    <t>BMC_C_HCAN_Diagnose_01_TO</t>
  </si>
  <si>
    <t>Timeout of message Diagnose_01 as per requirement specification "Group Performance Specification CAN" is detected</t>
  </si>
  <si>
    <t>BMC_C_HCAN_HVK_01_TO</t>
  </si>
  <si>
    <t>Timeout of message HVK_01 as per requirement specification "Group Performance Specification CAN" is detected Qualification-time: 700ms</t>
  </si>
  <si>
    <t>0xDC0493</t>
  </si>
  <si>
    <t>DCDC_F_GST_49</t>
  </si>
  <si>
    <t>MLBevo: CAN- Signal DCDC_HV_Komponentenfehler_VLD == 1 CAN- signal DCDC_HV_Komponentenfehler_49 == 3 E3: CAN- Signal DCDC_NV_Komponentenfehler_VLD == 1 CAN- signal DCDC_NV_Komponentenfehler_49 == 3</t>
  </si>
  <si>
    <t>0xD1200C</t>
  </si>
  <si>
    <t>BMC_C_HCAN_Reichweite_01_TO</t>
  </si>
  <si>
    <t>Timeout of message Reichweite01 as per requirement specification "Group Performance Specification CAN" is detected</t>
  </si>
  <si>
    <t>0xD12008</t>
  </si>
  <si>
    <t>BMC_C_HCAN_Charisma_08_TO</t>
  </si>
  <si>
    <t>Timeout of message Charisma08 as per requirement specification "Group Performance Specification CAN" is detected</t>
  </si>
  <si>
    <t>0xC14700</t>
  </si>
  <si>
    <t>Lost Communication With Serial Data Gateway Module "B"</t>
  </si>
  <si>
    <t>If High Voltage Battery State Request Timeout is detected.</t>
  </si>
  <si>
    <t>0xC14800</t>
  </si>
  <si>
    <t>U014800</t>
  </si>
  <si>
    <t>Lost Communication With Serial Data Gateway Module "C"</t>
  </si>
  <si>
    <t>0xC16400</t>
  </si>
  <si>
    <t>0xC19B00</t>
  </si>
  <si>
    <t>Lost Communication With Battery Charger Control Module "A"</t>
  </si>
  <si>
    <t>OBC loss of communication. Check OBC</t>
  </si>
  <si>
    <t>0xD1200D</t>
  </si>
  <si>
    <t>BMC_C_HCAN_HVLM_15_TO</t>
  </si>
  <si>
    <t>Timeout of message HVLM15 as per requirement specification "Group Performance Specification CAN" is detected</t>
  </si>
  <si>
    <t>0xD1206D</t>
  </si>
  <si>
    <t>BMC_C_HCAN_HVLM_04_TO</t>
  </si>
  <si>
    <t>Timeout of message HVLM04 as per requirement specification "Group Performance Specification CAN" is detected</t>
  </si>
  <si>
    <t>0x1AD0</t>
  </si>
  <si>
    <t>BMC_C_HCAN_LAD_07_TO</t>
  </si>
  <si>
    <t>Timeout of LAD_07 as per requirement specification "Group Performance Specification CAN" is detected</t>
  </si>
  <si>
    <t>0xBCC00</t>
  </si>
  <si>
    <t>BMC_C_HCAN_LAD_CALID_CVN_TO</t>
  </si>
  <si>
    <t>Timeout of LAD_CALID_CVN as per requirement specification "Group Performance Specification CAN" is detected</t>
  </si>
  <si>
    <t>0xBCC02</t>
  </si>
  <si>
    <t>BMC_C_HCAN_LAD_Komponentenfehler2_TO</t>
  </si>
  <si>
    <t>Timeout of LAD_Komponentenfehler2 as per requirement specification "Group Performance Specification CAN" is detected</t>
  </si>
  <si>
    <t>0xBCC03</t>
  </si>
  <si>
    <t>BMC_C_HCAN_LAD_Komponentenfehler3_TO</t>
  </si>
  <si>
    <t>Timeout of LAD_Komponentenfehler3 as per requirement specification "Group Performance Specification CAN" is detected</t>
  </si>
  <si>
    <t>0xC1A000</t>
  </si>
  <si>
    <t>U01A000</t>
  </si>
  <si>
    <t>Lost Communication With Hybrid/EV Battery Interface Control Module "A"</t>
  </si>
  <si>
    <t>Check the wiring harness for the CMCs, and check the CMCs</t>
  </si>
  <si>
    <t>Absense of MCU data for a pre-defined time.</t>
  </si>
  <si>
    <t>0xC29400</t>
  </si>
  <si>
    <t>U029400</t>
  </si>
  <si>
    <t>Lost Communication With Powertrain Control Monitor Module</t>
  </si>
  <si>
    <t>0xC29487</t>
  </si>
  <si>
    <t>U029487</t>
  </si>
  <si>
    <t>Lost Communication With Powertrain Control Monitor Module - Missing Message</t>
  </si>
  <si>
    <t>0xC29800</t>
  </si>
  <si>
    <t>DCDC loss of communication. Check DCDC</t>
  </si>
  <si>
    <t>0xDC0301</t>
  </si>
  <si>
    <t>BMC_C_HCAN_DCDC_Komponentenfehler_3_01_TO</t>
  </si>
  <si>
    <t>CAN-Verbindung Gateway und DCDC prüfen</t>
  </si>
  <si>
    <t>Timeout of CAN- message DCDC_Komponentenfehler_3_01 as per requirement specification "Group Performance Specification CAN" is detected</t>
  </si>
  <si>
    <t>Check CAN connection gateway and DCDC</t>
  </si>
  <si>
    <t>0xDCC001</t>
  </si>
  <si>
    <t>BMC_C_DCDC_Komponentenfehler_01_TO</t>
  </si>
  <si>
    <t>Timeout of CAN- message DCDC_Komponentenfehler_01 as per requirement specification "Group Performance Specification CAN" is detected</t>
  </si>
  <si>
    <t>0xDCC002</t>
  </si>
  <si>
    <t>BMC_C_DCDC_Komponentenfehler_02_TO</t>
  </si>
  <si>
    <t>Timeout of CAN- message DCDC_Komponentenfehler_02 as per requirement specification "Group Performance Specification CAN" is detected</t>
  </si>
  <si>
    <t>0xDCC003</t>
  </si>
  <si>
    <t>BMC_C_DCDC_Komponentenfehler_03_TO</t>
  </si>
  <si>
    <t>Timeout of CAN- message DCDC_Komponentenfehler_03 as per requirement specification "Group Performance Specification CAN" is detected</t>
  </si>
  <si>
    <t>0xDC1000</t>
  </si>
  <si>
    <t>BMC_C_HCAN_DCDC_HV_CALID_CVN_TO</t>
  </si>
  <si>
    <t>Timeout of CAN- message DCDC_CALID_CVN as per requirement specification "Group Performance Specification CAN" is detected</t>
  </si>
  <si>
    <t>0xC7879</t>
  </si>
  <si>
    <t>P0C7879</t>
  </si>
  <si>
    <t>BMC_F_HVPreCharge_TO</t>
  </si>
  <si>
    <t>0. Prüfen auf P1BBA00 (BMC_F_SMK_TO, DFCC 0x230411 bzw. 2294801) abreparieren und Vorladevorgang über KL15 ein starten. Ende FSS 1. Überprüfung DCDC auf Fehlerfreiheit und abreparieren 2. Überprüfung, ob DCDC richtig vorlädt. Dazu Vorladevorgang über KL15ein starten. Vergleich Testermesswert 0x465E (Traction line voltage DCDC) (Diagnoseadresse DCDC 8104) mit Batteriespannung 0x1E3B (Diagnoseadresse 8C) (zyklisch Messen) a. Wenn die gültigen Werte immer mehr als 9 V voneinander abweichen oder 0x465E (Traction line voltage DCDC) (Diagnoseadresse DCDC 8104) einen ungültigen Messwert ausgibt: dann Tausch DCDC (Ende FSS) b. Wenn Testermesswert Batteriespannung 0x1E3B (Diagnoseadresse 8C), Testermesswert Pyro-Spannung 0x1E38 oder Testermesswert negative Zwischenkreisspannung 0x1E37 auf Fehlerwert stehen („not_valid“), dann weiter 4. c. Wenn Differenz phasenweise &lt;= 9 V dann Verhalten DCDC i.O. 3. Abreparieren aller Schützfehler: P0AA100, P0AA200, P0AA400, P0AA500, P0AD900, P0ADB00, P0ADD00, P0ADF00, P0AE000, P0ADC00 4. Abreparieren aller HV-Spannungssensor-Fehler: P0ABB00, P0ABC00, P0ABD00, P0B1500, P0B1600, P0B1700, P0B3C00, P0B4100. 5. Vorladevorgang über KL15 ein starten. Vergleich Testermesswert 0x465E (Traction line voltage DCDC) (Diagnoseadresse DCDC 8104) mit Batteriespannung 0x1E3B (Diagnoseadresse 8C) (zyklisch Messen) i. Wenn die gültigen Werte phasenweise weniger als 9 V voneinander abweichen und Fehler bleibt aktiv: HV-Schütze defekt ii. Wenn Fehler weiterhin vorhanden: BMC ersetzen (Ende FSS) iii. Differenz durchgehend &gt; 9V: BJB ersetzen (Ende FSS) iv. Wenn Fehler weiterhin vorhanden: Fehler kann nicht weiter eingegrenzt werden.</t>
  </si>
  <si>
    <t>the precharge process was not successfully and the main relays MCP and MCN are not closed within p_tPrechargeTimeout and the requested Mode (HV On Mode, AC Charging Mode) is not reached</t>
  </si>
  <si>
    <t>0. Check for P1BBA00 (BMC_F_SMK_TO, DFCC 0x230411 or 2294801), repair, and start the pre-charging process via KL15. End FSS. 1. Check the DCDC for faults and repair. 2. Check if the DCDC is pre-charging correctly. To do this, start the pre-charging process via KL15. Compare tester reading 0x465E (traction line voltage DCDC) (diagnostic address DCDC 8104) with battery voltage 0x1E3B (diagnostic address 8C) (measure cyclically). a. If the valid values always differ by more than 9 V or 0x465E (traction line voltage DCDC) (diagnostic address DCDC 8104) outputs an invalid reading: then replace the DCDC (End FSS). b. If the tester reading battery voltage 0x1E3B (diagnostic address 8C), pyro voltage 0x1E38, or negative DC link voltage 0x1E37 is set to an error value ("not_valid"), then proceed to section 4.c. If the phase-wise difference is &lt;= 9 V, then the DC-DC converter behaves correctly. 3. Repair all contactor faults: P0AA100, P0AA200, P0AA400, P0AA500, P0AD900, P0ADB00, P0ADD00, P0ADF00, P0AE000, P0ADC00. 4. Repair all HV voltage sensor faults: P0ABB00, P0ABC00, P0ABD00, P0B1500, P0B1600, P0B1700, P0B3C00, P0B4100. 5. Start the pre-charging process via KL15. Comparison of tester reading 0x465E (traction line voltage DCDC) (diagnostic address DCDC 8104) with battery voltage 0x1E3B (diagnostic address 8C) (cycle measurement): i. If the valid values differ by less than 9 V in phases and the fault remains active: HV contactor defective. ii. If fault persists: Replace BMC (end of FSS). iii. Difference consistently &gt; 9 V: Replace BJB (end of FSS). iv. If fault persists: Fault cannot be further narrowed down.</t>
  </si>
  <si>
    <t>0xD12B11</t>
  </si>
  <si>
    <t>BMC_C_BMC_CAN01_UI1_01_TO</t>
  </si>
  <si>
    <t>Timeout of message UI1_01 as per requirement specification "Group Performance Specification CAN" is detected</t>
  </si>
  <si>
    <t>0xD12B12</t>
  </si>
  <si>
    <t>BMC_C_BMC_CAN01_UI1_02_TO</t>
  </si>
  <si>
    <t>More than E2EMessageStatusQueueLength[n] - E2ENumValidMessagesRequired [q] entries in the FIFO is invalid and The number of Timeouts in the KD-FIFO is greater than or equal to the number of Invalid Sequence in the KD-FIFO FIFO &amp;amp; KD-FIFO Size : E2EMessageStatusQueueLength : n (145) E2ENumValidMessagesRequired: q (2) Values of n and q of this message are specified in : MQ functional safety document AND tDiagStart Suppression for BMC_CAN01 is inactive</t>
  </si>
  <si>
    <t>0xD12B13</t>
  </si>
  <si>
    <t>BMC_C_BMC_CAN01_UI1_03_TO</t>
  </si>
  <si>
    <t>Timeout of message UI1_03 as per requirement specification "Group Performance Specification CAN" is detected</t>
  </si>
  <si>
    <t>0xD12B14</t>
  </si>
  <si>
    <t>BMC_C_BMC_CAN01_UI1_04_TO</t>
  </si>
  <si>
    <t>Timeout of message UI1_04 as per requirement specification "Group Performance Specification CAN" is detected</t>
  </si>
  <si>
    <t>0xD12B15</t>
  </si>
  <si>
    <t>BMC_C_BMC_CAN01_UI1_05_TO</t>
  </si>
  <si>
    <t>Timeout of message UI1_05 as per requirement specification "Group Performance Specification CAN" is detected</t>
  </si>
  <si>
    <t>0xD12B21</t>
  </si>
  <si>
    <t>BMC_C_BMC_CAN01_UI2_01_TO</t>
  </si>
  <si>
    <t>Timeout of message UI2_01 as per requirement specification "Group Performance Specification CAN" is detected</t>
  </si>
  <si>
    <t>0xD12B22</t>
  </si>
  <si>
    <t>BMC_C_BMC_CAN01_UI2_02_TO</t>
  </si>
  <si>
    <t>More than E2EMessageStatusQueueLength[n] - E2ENumValidMessagesRequired [q] entries in the FIFO is invalid and The number of Timeouts in the KD-FIFO is greater than or equal to the number of Invalid Sequence in the KD-FIFO FIFO &amp;amp; KD-FIFO Size: E2EMessageStatusQueueLength: n (145) E2ENumValidMessagesRequired: q (2) Values of n and q of this message are specified in: MQ functional safety document AND tDiagStart Suppression for BMC_CAN01 is inactive</t>
  </si>
  <si>
    <t>0xD12B23</t>
  </si>
  <si>
    <t>BMC_C_BMC_CAN01_UI2_03_TO</t>
  </si>
  <si>
    <t>More than E2EMessageStatusQueueLength[n] - E2ENumValidMessagesRequired [q] entries in the FIFO is invalid and The number of Timeouts in the KD-FIFO is greater than or equal to the number of Invalid Sequence in the KD-FIFO FIFO &amp;amp; KD-FIFO Size: E2EMessageStatusQueueLength : n (45) E2ENumValidMessagesRequired: q (2) Values of n and q of this message are specified in: MQ functional safety document AND tDiagStart Suppression for BMC_CAN01 is inactive</t>
  </si>
  <si>
    <t>0xD12B24</t>
  </si>
  <si>
    <t>BMC_C_BMC_CAN01_UI2_04_TO</t>
  </si>
  <si>
    <t>Timeout of message UI2_03 as per requirement specification "Group Performance Specification CAN" is detected</t>
  </si>
  <si>
    <t>0xD12D11</t>
  </si>
  <si>
    <t>BMC_C_BMC_CAN01_BJB_10_TO</t>
  </si>
  <si>
    <t>Timeout of message BJB_10 as per requirement specification "Group Performance Specification CAN" is detected Qualification-time: 10 times cycle-time</t>
  </si>
  <si>
    <t>0xD12E11</t>
  </si>
  <si>
    <t>BMC_C_BMC_CAN01_BJB_11_TO</t>
  </si>
  <si>
    <t>Timeout of message BJB_11 as per requirement specification "Group Performance Specification CAN" is detected Qualification-time: 10 times cycle-time</t>
  </si>
  <si>
    <t>0xD12F11</t>
  </si>
  <si>
    <t>BMC_C_BMC_CAN01_BJB_12_TO</t>
  </si>
  <si>
    <t>Timeout of message BJB_12 as per requirement specification "Group Performance Specification CAN" is detected Qualification-time: 10 times cycle-time</t>
  </si>
  <si>
    <t>0xD12A11</t>
  </si>
  <si>
    <t>BMC_C_BMC_CAN01_BJB_13_TO</t>
  </si>
  <si>
    <t>Timeout of message BJB_13 as per requirement specification "Group Performance Specification CAN" is detected Qualification-time: 10 times cycle-time</t>
  </si>
  <si>
    <t>0xD12B31</t>
  </si>
  <si>
    <t>BMC_C_BMC_CAN01_BJB_CALID_01_TO</t>
  </si>
  <si>
    <t>Timeout of CAN- message UI2Sens01_CALID_01 as per requirement specification "Group Performance Specification CAN" is detected</t>
  </si>
  <si>
    <t>0xD12B32</t>
  </si>
  <si>
    <t>BMC_C_BMC_CAN01_BJB_CALID_02_TO</t>
  </si>
  <si>
    <t>Timeout of CAN- message UI2Sens01_CALID_02 as per requirement specification "Group Performance Specification CAN" is detected</t>
  </si>
  <si>
    <t>0xD12B33</t>
  </si>
  <si>
    <t>BMC_C_BMC_CAN01_BJB_CVN_01_TO</t>
  </si>
  <si>
    <t>Timeout of CAN- message BJB_CVN_01_XIX_BMC_CAN01 as per requirement specification "Group Performance Specification CAN" is detected</t>
  </si>
  <si>
    <t>0xD12B16</t>
  </si>
  <si>
    <t>BMC_C_BMC_CAN01_UI1_Komponentenfehler_01_TO</t>
  </si>
  <si>
    <t>Timeout of CAN message UI1_Komponentenfehler_01_XIX_BMC_CAN01 as per requirement specification "Group Performance Specification CAN" is detected</t>
  </si>
  <si>
    <t>0xD12B17</t>
  </si>
  <si>
    <t>BMC_C_BMC_CAN01_UI1_Komponentenfehler_02_TO</t>
  </si>
  <si>
    <t>Timeout of CAN message UI1_Komponentenfehler_02_XIX_BMC_CAN01 as per requirement specification "Group Performance Specification CAN" is detected</t>
  </si>
  <si>
    <t>0xD12B26</t>
  </si>
  <si>
    <t>BMC_C_BMC_CAN01_UI2_Komponentenfehler_01_TO</t>
  </si>
  <si>
    <t>Timeout of CAN- message UI2_Komponentenfehler_01_XIX_BMC_CAN01 as per requirement specification "Group Performance Specification CAN" is detected</t>
  </si>
  <si>
    <t>0xD12B27</t>
  </si>
  <si>
    <t>BMC_C_BMC_CAN01_UI2_Komponentenfehler_02_TO</t>
  </si>
  <si>
    <t>Timeout of CAN- message UI2_Komponentenfehler_02_XIX_BMC_CAN01 as per requirement specification "Group Performance Specification CAN" is detected</t>
  </si>
  <si>
    <t>0xC7809</t>
  </si>
  <si>
    <t>P0C7809</t>
  </si>
  <si>
    <t>Hybrid/EV Battery System Precharge "A" Time Too Long - Component Failure</t>
  </si>
  <si>
    <t>BMC_C_HCAN_TME_19_TO</t>
  </si>
  <si>
    <t>Timeout of message TME19 as per requirement specification "Group Performance Specification CAN" is detected</t>
  </si>
  <si>
    <t>BMC_C_HCAN_TME_07_TO</t>
  </si>
  <si>
    <t>Timeout of message TME_07 as per requirement specification "Group Performance Specification CAN" is detected</t>
  </si>
  <si>
    <t>0x102F</t>
  </si>
  <si>
    <t>BMC_C_HCAN_TME_11_TO</t>
  </si>
  <si>
    <t>Timeout of message TME11 as per requirement specification "Group Performance Specification CAN" is detected</t>
  </si>
  <si>
    <t>0xC787C</t>
  </si>
  <si>
    <t>P0C787C</t>
  </si>
  <si>
    <t>Hybrid/EV Battery System Precharge Time Too Long - Slow Response</t>
  </si>
  <si>
    <t>0xC33700</t>
  </si>
  <si>
    <t>Software Incompatibility With Battery Charger Control Module "A"</t>
  </si>
  <si>
    <t>0xCA691</t>
  </si>
  <si>
    <t>P0CA691</t>
  </si>
  <si>
    <t>BMC_F_CurrIntegral_Charge_UL</t>
  </si>
  <si>
    <t>Hinweis: Die Überstromüberwachung dient der einmaligen Abschaltung der HV-Batterie im Fall eines erkannten Überstroms. Der Weiterbetrieb ist anschließend möglich. (1) Falls Fehler statisch eingetragen ist: BJB-Tausch. (2) Prüfen, ob in folgenden Steuergeräten ein Fehler statisch anliegt, diese(n) abarbeiten: Leistungselektronik Ladegeräte Nebenverbrauchersteuergeräte (3) HV-Leitungen und Kontakte auf Beschädigung prüfen.</t>
  </si>
  <si>
    <t>s_CurrChargeIntegral_FuSi &gt; s_ChargeIntegralLimit s_ChargeIntegralLimit_FuSi = (p_IChargeIntegralLimitByTLut(T) - p_IConChargeIntegralLimitByTLut(T)) * p_tCurrChargeIntegralLimitTimeBase IF current_charging &gt; p_IConChargeIntegralLimitByTLut THEN s_CurrChargeIntegral_FuSi = Integral_Charging + ((ABS(s_IBat) - p_IConChargeIntegralLimitByTLut(T)) * p_tCycleTimeCurrentMeasurement) ELSE s_CurrChargeIntegral_FuSi = Integral_Charging - ((p_IConChargeIntegralLimitByTLut - ABS(s_IBat)) * p_tCycleTimeCurrentMeasurement)</t>
  </si>
  <si>
    <t>Note: The overcurrent monitoring is designed to disconnect the high-voltage battery once in the event of a detected overcurrent. Operation can then resume. (1) If a fault is statically logged: Replace the battery. (2) Check if a fault is statically logged in the following control units and address it accordingly: Power electronics, chargers, auxiliary control units. (3) Check high-voltage cables and contacts for damage.</t>
  </si>
  <si>
    <t>SIG_XX_XXXX_1_0318_21_J840_unplausible_Daten [AU73X]</t>
  </si>
  <si>
    <t>Invalid Data [LB74x] [LB63x]</t>
  </si>
  <si>
    <t>0x106E</t>
  </si>
  <si>
    <t>BMC_C_HCAN_Motor_39_Error_Value_MO_Abwurfschwelle_EV</t>
  </si>
  <si>
    <t>0x107E</t>
  </si>
  <si>
    <t>BMC_C_HCAN_ Motor_67_OBD_Error_Value_OBDProtocol_req</t>
  </si>
  <si>
    <t>0xBC044</t>
  </si>
  <si>
    <t>OBC_F_BMC_GST44</t>
  </si>
  <si>
    <t>Precondition: CAN- Signal LAD_Komponentenfehler_VLD == 1 IF CAN- signal LAD_KomponentenFehler_44 == 0x1</t>
  </si>
  <si>
    <t>0xC41100</t>
  </si>
  <si>
    <t>0xC41200</t>
  </si>
  <si>
    <t>Invalid Data Received From Battery Energy Control Module "A"</t>
  </si>
  <si>
    <t>J840_XXX_1225_Battery_pack_critical_condition
J840_47B_1_0424_88_Data_bus_fault</t>
  </si>
  <si>
    <t>0x21D141</t>
  </si>
  <si>
    <t>BJB_C_BMC_CAN01_HV_04_BZ</t>
  </si>
  <si>
    <t>CAN- signal UI2_KompFehlerModus2_06_XIX_UI2_Komponentenfehler_01_XIX_BMC_CAN01 = 3</t>
  </si>
  <si>
    <t>0x21D241</t>
  </si>
  <si>
    <t>BJB_C_BMC_CAN01_BMC_HV_10_BZ</t>
  </si>
  <si>
    <t>0x21D341</t>
  </si>
  <si>
    <t>BJB_C_BMC_CAN01_BMC_HV_11_BZ</t>
  </si>
  <si>
    <t>0x21D441</t>
  </si>
  <si>
    <t>BJB_C_BMC_CAN01_BMC_HV_12_BZ</t>
  </si>
  <si>
    <t>0x21D541</t>
  </si>
  <si>
    <t>BJB_C_BMC_CAN01_BMC_HV_13_BZ</t>
  </si>
  <si>
    <t>0x21D140</t>
  </si>
  <si>
    <t>BJB_C_BMC_CAN01_BMC_HV_04_CRC</t>
  </si>
  <si>
    <t>CAN- signal UI2_KompFehlerModus2_05_XIX_UI2_Komponentenfehler_01_XIX_BMC_CAN01= 3</t>
  </si>
  <si>
    <t>0x21D240</t>
  </si>
  <si>
    <t>BJB_C_BMC_CAN01_BMC_HV_10_CRC</t>
  </si>
  <si>
    <t>0x21D340</t>
  </si>
  <si>
    <t>BJB_C_BMC_CAN01_BMC_HV_11_CRC</t>
  </si>
  <si>
    <t>0x21D440</t>
  </si>
  <si>
    <t>BJB_C_BMC_CAN01_BMC_HV_12_CRC</t>
  </si>
  <si>
    <t>0x21D540</t>
  </si>
  <si>
    <t>BJB_C_BMC_CAN01_BMC_HV_13_CRC</t>
  </si>
  <si>
    <t>0xC41281</t>
  </si>
  <si>
    <t>U041281</t>
  </si>
  <si>
    <t>Invalid Data Received From Battery Energy Control Module "A" - Invalid Serial Data Received</t>
  </si>
  <si>
    <t>0xC41286</t>
  </si>
  <si>
    <t>U041286</t>
  </si>
  <si>
    <t>Invalid Data Received From Battery Energy Control Module "A" - Signal Invalid</t>
  </si>
  <si>
    <t>0xC41500</t>
  </si>
  <si>
    <t>Invalid Data Received from Anti-Lock Brake System (ABS) Control Module "A"</t>
  </si>
  <si>
    <t>SIG_XX_XXXX_1_1217_21_ABS_unplausible_Botschaft [AU73X]</t>
  </si>
  <si>
    <t>0xC41581</t>
  </si>
  <si>
    <t>U041581</t>
  </si>
  <si>
    <t>Invalid Data Received from Anti-Lock Brake System (ABS) Control Module "A" - Invalid Serial Data Received</t>
  </si>
  <si>
    <t>0xC41600</t>
  </si>
  <si>
    <t>0xC44700</t>
  </si>
  <si>
    <t>CAN communication problem. Check gateway or wiring harness</t>
  </si>
  <si>
    <t>The CAN Bus CAN_2 and CAN_0 are continuously monitored.
                  If checksum fault of the CAN message containing HV Battery state request, is detected.</t>
  </si>
  <si>
    <t>0xC44900</t>
  </si>
  <si>
    <t>U044900</t>
  </si>
  <si>
    <t>Invalid Data Received From Serial Data Gateway Module "C"</t>
  </si>
  <si>
    <t>Invalid data received from AIRBAG ECU. Check it or gateway</t>
  </si>
  <si>
    <t>Crash status implausible</t>
  </si>
  <si>
    <t>0xC49C00</t>
  </si>
  <si>
    <t>Invalid Data Received From Battery Charger Control Module "A"</t>
  </si>
  <si>
    <t>Implausible data condition is reported from the COM module (CAN0)</t>
  </si>
  <si>
    <t>0xD1201D</t>
  </si>
  <si>
    <t>BMC_C_HCAN_HVLM_15_Error_Value_HVLM_EnergieAnfr_SocStart</t>
  </si>
  <si>
    <t>Error or initial value is detected on CAN signal HVLM_EnergieAnfr_SocStart</t>
  </si>
  <si>
    <t>0xD1202D</t>
  </si>
  <si>
    <t>BMC_C_HCAN_HVLM_15_Error_Value_HVLM_EnergieAnfr_SocZiel</t>
  </si>
  <si>
    <t>Error or initial value is detected on CAN signal HVLM_EnergieAnfr_SocZiel</t>
  </si>
  <si>
    <t>0xD1203D</t>
  </si>
  <si>
    <t>BMC_C_HCAN_HVLM_15_Error_Value_HVLM_EnergieAnfr_Zaehler</t>
  </si>
  <si>
    <t>Error or initial value is detected on CAN signal HVLM_EnergieAnfr_Zaehler</t>
  </si>
  <si>
    <t>0xD1204D</t>
  </si>
  <si>
    <t>BMC_C_HCAN_HVLM_15_Error_Value_HVLM_LadegrenzeAnfr_Leistung</t>
  </si>
  <si>
    <t>Error or initial value is detected on CAN signal HVLM_LadegrenzeAnfr_Leistung</t>
  </si>
  <si>
    <t>0xD1205D</t>
  </si>
  <si>
    <t>BMC_C_HCAN_HVLM_15_Error_Value_HVLM_LadegrenzeAnfr_Zaehler</t>
  </si>
  <si>
    <t>Error or initial value is detected on CAN signal HVLM_LadegrenzeAnfr_Zaehler</t>
  </si>
  <si>
    <t>0x1ADE</t>
  </si>
  <si>
    <t>BMC_C_HCAN_LAD_07_Error_Value_OBC_Tot_GridEnerinVehOffBoaCha_L</t>
  </si>
  <si>
    <t>Error or initial value is detected on CAN signal OBC_Tot_GridEnerinVehOffBoaCha_L</t>
  </si>
  <si>
    <t>0xCA692</t>
  </si>
  <si>
    <t>P0CA692</t>
  </si>
  <si>
    <t>BMC_F_Curr_Charge_UL_18s</t>
  </si>
  <si>
    <t>70 % of the recently received current measurement data from HV Sensor for p_tChargeCurrentUpperLimit_FDTI is &gt;= p_IChargeLimitByTLut_18sec</t>
  </si>
  <si>
    <t>0xCA791</t>
  </si>
  <si>
    <t>P0CA791</t>
  </si>
  <si>
    <t>BMC_F_CurrIntegral_Discharge_UL</t>
  </si>
  <si>
    <t>s_CurrDischargeIntegral_FuSi &gt; s_DischargeIntegralLimit s_DischargeIntegralLimit = (p_IDischargeIntegralLimitByTLut(T) - p_IConDischargeIntegralLimitByTLut(T)) * p_tCurrDischargeIntegralLimitTimeBase IF s_current_discharge &gt; p_IConDischargeIntegralLimitByTLut THEN s_CurrDischargeIntegral_FuSi = Integral_discharge + ((ABS(s_IBat) - p_IConDischargeIntegralLimitByTLut) * p_tCycleTimeCurrentMeasurement ELSE s_CurrDischargeIntegral_FuSi = Integral_discharge - ((p_IConDischargeIntegralLimitByTLut - ABS(s_IBat) ) * p_tCycleTimeCurrentMeasurement)</t>
  </si>
  <si>
    <t>0xCA792</t>
  </si>
  <si>
    <t>P0CA792</t>
  </si>
  <si>
    <t>BMC_F_Curr_Discharge_UL_18s</t>
  </si>
  <si>
    <t>70 % of the recently received current measurement data from HV Sensor for p_tDischargeCurrentUpperLimit_FDTI is &gt;= p_IDischargeLimitByTLut_18sec</t>
  </si>
  <si>
    <t>P0CD511</t>
  </si>
  <si>
    <t>Hybrid/EV Battery Pack Coolant Temperature Sensor "B" - Circuit Short To Ground</t>
  </si>
  <si>
    <t>(1) Wenn keine Fehler auf Inlet (P2D5200,P2D5300,P2D5400,P2D5500,P2D5600): Kreuztausch Inlet- und Outletsensorstecker. Ist nun einer der Fehler (P2D5200,P2D5300,P2D5400,P2D5500,P2D5600) aktiv, Rükbau Kreuztausch und Sensor Vorlauf defekt, andernfalls Rückbau Kreuztausch und Kabelsatz defekt. Ende der GFS (2) Wenn kein Kreuztausch möglich ist: Klemme 15 ausschalten (3) Niedervolt-Stecker an der HVB-Batterie abziehen und auf Korrosion, Beschädigung und zurückgeschobene Pins prüfen (4) Stecker am Kühlmitteltemperatursensor Rücklauf abziehen und auf Korrosion, Beschädigung und zurückgeschobene Pins prüfen (5) Batteriekabelsatz zwischen Pin D4 am BMC-Stecker und Pin 1 am Kühlmitteltemperatursensor Rücklauf auf Kurzschluss nach Masse prüfen (6) Batteriekabelsatz zwischen Pin D5 am BMC-Stecker und Pin 2 am Kühlmitteltemperatursensor Rücklauf auf Kurzschluss nach Plus sowie auf Unterbrechung prüfen (7) Falls Fehler feststellbar: äußeren Batteriekabelsatz ersetzen, sonst: Kühlmitteltemperatursensor Rücklauf ersetzen</t>
  </si>
  <si>
    <t>(1) If no faults are present on the inlet (P2D5200, P2D5300, P2D5400, P2D5500, P2D5600): Swap the inlet and outlet sensor connectors. If one of the faults (P2D5200, P2D5300, P2D5400, P2D5500, P2D5600) is now active, reverse the swap and the inlet sensor will be defective; otherwise, reverse the swap and the wiring harness will be defective. End of GFS (2) If cross-swapping is not possible: Switch off terminal 15 (3) Disconnect the low-voltage connector at the HVB battery and check for corrosion, damage, and pushed-back pins (4) Disconnect the connector at the coolant temperature sensor return and check for corrosion, damage, and pushed-back pins (5) Check the battery cable set between pin D4 on the BMC connector and pin 1 on the coolant temperature sensor return for a short circuit to ground (6) Check the battery cable set between pin D5 on the BMC connector and pin 2 on the coolant temperature sensor return for a short circuit to positive and for open circuits (7) If a fault is found: replace the outer battery cable set; otherwise: replace the coolant temperature sensor return</t>
  </si>
  <si>
    <t>P0CD512</t>
  </si>
  <si>
    <t>Hybrid/EV Battery Pack Coolant Temperature Sensor "B" - Circuit Short To Battery</t>
  </si>
  <si>
    <t>0xC59500</t>
  </si>
  <si>
    <t>U059500</t>
  </si>
  <si>
    <t>Invalid Data Received From Powertrain Control Monitor Module</t>
  </si>
  <si>
    <t>0xC59586</t>
  </si>
  <si>
    <t>U059586</t>
  </si>
  <si>
    <t>Invalid Data Received From Powertrain Control Monitor Module - Signal Invalid</t>
  </si>
  <si>
    <t>0xC59900</t>
  </si>
  <si>
    <t>DCDC communication problem. Check DCDC</t>
  </si>
  <si>
    <t>P0CD513</t>
  </si>
  <si>
    <t>BMC_S_Temp_Outlet_OC</t>
  </si>
  <si>
    <t>0xD14B11</t>
  </si>
  <si>
    <t>U059B00</t>
  </si>
  <si>
    <t>BMC_C_BMC_CAN01_UI1_01_BZ</t>
  </si>
  <si>
    <t>message counter error on CAN- message UI1_01_XIX_BMC_CAN01_E2E is detected</t>
  </si>
  <si>
    <t>0xD14B12</t>
  </si>
  <si>
    <t>BMC_C_BMC_CAN01_UI1_02_BZ</t>
  </si>
  <si>
    <t>message counter error on CAN- message UI1_02_XIX_BMC_CAN01_E2E is detected</t>
  </si>
  <si>
    <t>0xD14B16</t>
  </si>
  <si>
    <t>BMC_C_BMC_CAN01_UI2_01_BZ</t>
  </si>
  <si>
    <t>message counter error on CAN- message UI2_01_XIX_BMC_CAN01_E2E is detected</t>
  </si>
  <si>
    <t>0x114B17</t>
  </si>
  <si>
    <t>BMC_C_BMC_CAN01_UI2_02_BZ</t>
  </si>
  <si>
    <t>message counter error on CAN- message UI2_02_XIX_BMC_CAN01_E2E is detected</t>
  </si>
  <si>
    <t>0xD14B18</t>
  </si>
  <si>
    <t>BMC_C_BMC_CAN01_UI2_03_BZ</t>
  </si>
  <si>
    <t>message counter error on CAN- message UI2_03_XIX_BMC_CAN01_E2E is detected</t>
  </si>
  <si>
    <t>0xD14D11</t>
  </si>
  <si>
    <t>BMC_C_BMC_CAN01_BJB_10_BZ</t>
  </si>
  <si>
    <t>0xD14E11</t>
  </si>
  <si>
    <t>BMC_C_BMC_CAN01_BJB_11_BZ</t>
  </si>
  <si>
    <t>0xD14F11</t>
  </si>
  <si>
    <t>BMC_C_BMC_CAN01_BJB_12_BZ</t>
  </si>
  <si>
    <t>0xD14A11</t>
  </si>
  <si>
    <t>BMC_C_BMC_CAN01_BJB_13_BZ</t>
  </si>
  <si>
    <t>0xD14B01</t>
  </si>
  <si>
    <t>BMC_C_BMC_CAN01_UI1_01_CRC</t>
  </si>
  <si>
    <t>Checksum error on UI1_01_XIX_BMC_CAN01_E2E is detected</t>
  </si>
  <si>
    <t>0xD14B02</t>
  </si>
  <si>
    <t>BMC_C_BMC_CAN01_UI1_02_CRC</t>
  </si>
  <si>
    <t>Checksum error on UI1_02_XIX_BMC_CAN01_E2E is detected</t>
  </si>
  <si>
    <t>0xD14B06</t>
  </si>
  <si>
    <t>BMC_C_BMC_CAN01_UI2_01_CRC</t>
  </si>
  <si>
    <t>Checksum error on UI2_01_XIX_BMC_CAN01_E2E is detected</t>
  </si>
  <si>
    <t>0xD14B07</t>
  </si>
  <si>
    <t>BMC_C_BMC_CAN01_UI2_02_CRC</t>
  </si>
  <si>
    <t>Checksum error on UI2_02_XIX_BMC_CAN01_E2E is detected</t>
  </si>
  <si>
    <t>0xD14B08</t>
  </si>
  <si>
    <t>BMC_C_BMC_CAN01_UI2_03_CRC</t>
  </si>
  <si>
    <t>Checksum error on UI2_03_XIX_BMC_CAN01_E2E is detected</t>
  </si>
  <si>
    <t>0xD14D01</t>
  </si>
  <si>
    <t>BMC_C_BMC_CAN01_BJB_10_CRC</t>
  </si>
  <si>
    <t>0xD14E01</t>
  </si>
  <si>
    <t>BMC_C_BMC_CAN01_BJB_11_CRC</t>
  </si>
  <si>
    <t>0xD14F01</t>
  </si>
  <si>
    <t>BMC_C_BMC_CAN01_BJB_12_CRC</t>
  </si>
  <si>
    <t>0xD14A01</t>
  </si>
  <si>
    <t>BMC_C_BMC_CAN01_BJB_13_CRC</t>
  </si>
  <si>
    <t>0xD13B11</t>
  </si>
  <si>
    <t>BMC_C_BMC_CAN01_UI1_01_Error_Value_UI1_KL30_Spannung</t>
  </si>
  <si>
    <t>CAN- Signal UI1_KL30_Spannung_XIX_UI1_01_XIX_BMC_CAN01 = Fehler (Error)</t>
  </si>
  <si>
    <t>0xD13B01</t>
  </si>
  <si>
    <t>BMC_C_BMC_CAN01_UI1_01_Error_Value_UI1_Strom</t>
  </si>
  <si>
    <t>CAN- signal UI1_Strom_XIX_UI1_01_XIX_BMC_CAN01 = Fehler (Error)</t>
  </si>
  <si>
    <t>BMC_C_HCAN_TME_07_Error_Value_TME_PWM_Pumpe1_tNT_Soll</t>
  </si>
  <si>
    <t>BMC_C_HCAN_TME_11_Error_Value_TME_Kuehlmittel_Temp_Pumpe1_tNT</t>
  </si>
  <si>
    <t>0xC64A00</t>
  </si>
  <si>
    <t>U064A00</t>
  </si>
  <si>
    <t>Lost Communication With Hybrid/EV Battery Pack Current Sensor "A"</t>
  </si>
  <si>
    <t>Timeout condition is reported from the COM module (CAN2)</t>
  </si>
  <si>
    <t>0xC64B00</t>
  </si>
  <si>
    <t>U064B00</t>
  </si>
  <si>
    <t>Lost Communication With Hybrid/EV Battery Pack Current Sensor "B"</t>
  </si>
  <si>
    <t>Alive counter error is detected in IVT_Result_I message (CAN2).</t>
  </si>
  <si>
    <t>0xC64C00</t>
  </si>
  <si>
    <t>U064C00</t>
  </si>
  <si>
    <t>Lost Communication With Hybrid/EV Battery Pack Current Sensor "C"</t>
  </si>
  <si>
    <t>Alive counter error condition is reported from the COM module (CAN2)</t>
  </si>
  <si>
    <t>0xC79486</t>
  </si>
  <si>
    <t>U079486</t>
  </si>
  <si>
    <t>DCDC_F_GST_8</t>
  </si>
  <si>
    <t>MLBevo: CAN- Signal DCDC_HV_Komponentenfehler_VLD == 1 CAN- signal DCDC_HV_Komponentenfehler_8 == 3 E3: CAN- Signal DCDC_NV_Komponentenfehler_VLD == 1 CAN- signal DCDC_NV_Komponentenfehler_8 == 3</t>
  </si>
  <si>
    <t>0xC79487</t>
  </si>
  <si>
    <t>U079487</t>
  </si>
  <si>
    <t>DCDC_F_GST_3</t>
  </si>
  <si>
    <t>MLBevo: CAN- Signal DCDC_HV_Komponentenfehler_VLD == 1 CAN- signal DCDC_HV_Komponentenfehler_3 == 3 E3: CAN- Signal DCDC_NV_Komponentenfehler_VLD == 1 CAN- signal DCDC_NV_Komponentenfehler_3 == 3</t>
  </si>
  <si>
    <t>0xC79881</t>
  </si>
  <si>
    <t>U079881</t>
  </si>
  <si>
    <t>Invalid Data Received From DC/DC Converter Control Module "A" - Invalid Serial Data Received</t>
  </si>
  <si>
    <t>U079887</t>
  </si>
  <si>
    <t>Combine_event_BMC_C_DCDC_Message_TO</t>
  </si>
  <si>
    <t>0xDC0301: Timeout of CAN- message DCDC_Komponentenfehler_3_01 as per requirement specification "Group Performance Specification CAN" is detected 0xDCC001: Timeout of CAN- message DCDC_Komponentenfehler_01 as per requirement specification "Group Performance Specification CAN" is detected 0xDCC002: Timeout of CAN- message DCDC_Komponentenfehler_02 as per requirement specification "Group Performance Specification CAN" is detected 0xDCC003: Timeout of CAN- message DCDC_Komponentenfehler_03 as per requirement specification "Group Performance Specification CAN" is detected 0xDCC004: Timeout of CAN- message DCDC_Komponentenfehler_04 as per requirement specification "Group Performance Specification CAN" is detected</t>
  </si>
  <si>
    <t>U07988C</t>
  </si>
  <si>
    <t>Lost Communication With DC/DC Converter Control Module "A" - Communication Lost</t>
  </si>
  <si>
    <t>0xC7C48C</t>
  </si>
  <si>
    <t>U07C48C</t>
  </si>
  <si>
    <t>Lost Communication With Hybrid/EV Battery Pack Current Sensor "A" - Communication Lost</t>
  </si>
  <si>
    <t>0xC7C548</t>
  </si>
  <si>
    <t>U07C548</t>
  </si>
  <si>
    <t>Lost Communication With Hybrid/EV Battery Pack Current Sensor "B" - Supervision Software Failure</t>
  </si>
  <si>
    <t>0xC7C68C</t>
  </si>
  <si>
    <t>U07C68C</t>
  </si>
  <si>
    <t>Lost Communication With Hybrid/EV Battery Pack Current Sensor "C" - Communication Lost</t>
  </si>
  <si>
    <t>U080068</t>
  </si>
  <si>
    <t>Lost Communication With Engine Control Module "A"/Powertrain Control Module "A" - Event Information</t>
  </si>
  <si>
    <t>Lost Communication With Engine Control Module "A"/Powertrain Control Module "A" - Missing Message</t>
  </si>
  <si>
    <t>U08008C</t>
  </si>
  <si>
    <t>Combine_event_BMC_C_HCAN_MSG_Message_TO_2</t>
  </si>
  <si>
    <t>0x001012: Timeout of message Motor_Code_01 as per requirement specification "Group Performance Specification CAN" is detected AND CAN Signal SI_BUS_10 == "0x0" 0x00104F: Timeout of message Motor_12 as per requirement specification "Group Performance Specification CAN" is detected AND CAN Signal SI_BUS_10 == "0x0" 0x00105F: Timeout of message Motor_80 as per requirement specification "Group Performance Specification CAN" is detected AND CAN Signal SI_BUS_10 == "0x0" 0x0BC040: Precondition: CAN- Signal LAD_Komponentenfehler_VLD == 1 IF CAN- signal LAD_KomponentenFehler_40 == 0x1</t>
  </si>
  <si>
    <t>U080187</t>
  </si>
  <si>
    <t>BMC_C_HCAN_Getriebe_17_TO</t>
  </si>
  <si>
    <t>Hinweis, keine Reparatur</t>
  </si>
  <si>
    <t>Timeout of message Getriebe_17 as per requirement specification "Group Performance Specification CAN" is detected AND CAN Signal SI_BUS_10 == "0x0"</t>
  </si>
  <si>
    <t>Note: No repairs available.</t>
  </si>
  <si>
    <t>0xC81068</t>
  </si>
  <si>
    <t>U081068</t>
  </si>
  <si>
    <t>Lost Communication With Drive Motor Control Module "A" - Event Information</t>
  </si>
  <si>
    <t>U08108C</t>
  </si>
  <si>
    <t>Lost Communication With Drive Motor Control Module "A" - Communication Lost</t>
  </si>
  <si>
    <t>Lost Communication With Vehicle Dynamics Control Module - Event Information</t>
  </si>
  <si>
    <t>0xC8228C</t>
  </si>
  <si>
    <t>U08228C</t>
  </si>
  <si>
    <t>Lost Communication With Vehicle Dynamics Control Module - Communication Lost</t>
  </si>
  <si>
    <t>U084087</t>
  </si>
  <si>
    <t>BMC_C_HCAN_Klemmen_Status_01_TO</t>
  </si>
  <si>
    <t>Kommunikation mit BCM2 prüfen</t>
  </si>
  <si>
    <t>Timeout of message Klemmen_Status_01 as per requirement specification "Group Performance Specification CAN" is detected AND CAN Signal SI_BUS_03 == "0x0"</t>
  </si>
  <si>
    <t>Check communication with BCM2</t>
  </si>
  <si>
    <t>U08408C</t>
  </si>
  <si>
    <t>BMC_C_HCAN_Klima_Sensor_02_TO</t>
  </si>
  <si>
    <t>BCM1 prüfen</t>
  </si>
  <si>
    <t>Timeout of message KlimaSensor02 as per requirement specification "Group Performance Specification CAN" is detected AND CAN Signal SI_BUS_12 == "0x0"</t>
  </si>
  <si>
    <t>Check BCM1</t>
  </si>
  <si>
    <t>0xC8478C</t>
  </si>
  <si>
    <t>U08478C</t>
  </si>
  <si>
    <t>Lost Communication With Serial Data Gateway Module "B" - Communication Lost</t>
  </si>
  <si>
    <t>0xC85168</t>
  </si>
  <si>
    <t>U085168</t>
  </si>
  <si>
    <t>BMC_C_HCP5_CANFD01_Airbag_10_AB_Deaktivierung_HV_ErrRX</t>
  </si>
  <si>
    <t>Airbag-Steuergerät prüfen</t>
  </si>
  <si>
    <t>Error value of crash shutoff information is detected via CAN- signal AB_Deaktivierung_HV = 7</t>
  </si>
  <si>
    <t>Check airbag control unit</t>
  </si>
  <si>
    <t>0xC85181</t>
  </si>
  <si>
    <t>U085181</t>
  </si>
  <si>
    <t>Invalid Data Received From Restraints Control Module - Invalid Serial Data Received</t>
  </si>
  <si>
    <t>U085187</t>
  </si>
  <si>
    <t>BMC_C_HCAN_Airbag_01_TO</t>
  </si>
  <si>
    <t>Timeout of message Airbag_01 as per requirement specification "Group Performance Specification CAN" is detected AND CAN Signal SI_BUS_10 == "0x0"</t>
  </si>
  <si>
    <t>0xC8648C</t>
  </si>
  <si>
    <t>U08648C</t>
  </si>
  <si>
    <t>Lost Communication With HVAC Control Module - Communication Lost</t>
  </si>
  <si>
    <t>0xC86F15</t>
  </si>
  <si>
    <t>U086F15</t>
  </si>
  <si>
    <t>DCDC_F_GST_3_10_4</t>
  </si>
  <si>
    <t>MLBevo: CAN- Signal DCDC_HV_Komponentenfehler_VLD == 1 CAN- signal DCDC_HV_Komponentenfehler_3_10 == 4 E3: CAN- Signal DCDC_NV_Komponentenfehler_VLD == 1 CAN- signal DCDC_NV_Komponentenfehler_3_10 == 4</t>
  </si>
  <si>
    <t>0xC86F16</t>
  </si>
  <si>
    <t>U086F16</t>
  </si>
  <si>
    <t>DCDC_F_GST_3_10_6</t>
  </si>
  <si>
    <t>MLBevo: CAN- Signal DCDC_HV_Komponentenfehler_VLD == 1 CAN- signal DCDC_HV_Komponentenfehler_3_10 == 6 E3: CAN- Signal DCDC_NV_Komponentenfehler_VLD == 1 CAN- signal DCDC_NV_Komponentenfehler_3_10 == 6</t>
  </si>
  <si>
    <t>0xC86F17</t>
  </si>
  <si>
    <t>U086F17</t>
  </si>
  <si>
    <t>DCDC_F_GST_3_10_7</t>
  </si>
  <si>
    <t>MLBevo: CAN- Signal DCDC_HV_Komponentenfehler_VLD == 1 CAN- signal DCDC_HV_Komponentenfehler_3_10 == 7 E3: CAN- Signal DCDC_NV_Komponentenfehler_VLD == 1 CAN- signal DCDC_NV_Komponentenfehler_3_10 == 7</t>
  </si>
  <si>
    <t>0xC86F96</t>
  </si>
  <si>
    <t>U086F96</t>
  </si>
  <si>
    <t>DCDC_F_GST_69</t>
  </si>
  <si>
    <t>MLBevo: CAN- Signal DCDC_HV_Komponentenfehler_VLD == 1 CAN- signal DCDC_HV_Komponentenfehler_69 == 3 E3: CAN- Signal DCDC_NV_Komponentenfehler_VLD == 1 CAN- signal DCDC_NV_Komponentenfehler_69 == 3</t>
  </si>
  <si>
    <t>BMC_F_KS_active</t>
  </si>
  <si>
    <t>Fahrzeug anlernen</t>
  </si>
  <si>
    <t>set the DTC Komponentenschutz aktiv when monitor fails</t>
  </si>
  <si>
    <t>Vehicle programming</t>
  </si>
  <si>
    <t>BMC_F_KS_Symptom_1</t>
  </si>
  <si>
    <t>Bordnetz prüfen und Klemme 15 Ein</t>
  </si>
  <si>
    <t>EC = EC_LIMIT + 1</t>
  </si>
  <si>
    <t>Check the vehicle electrical system and terminal 15.</t>
  </si>
  <si>
    <t>BMC_F_KS_Symptom_2</t>
  </si>
  <si>
    <t>Falschauthentifikation</t>
  </si>
  <si>
    <t>Train the control unit to the component protection and the vehicle (KS-Master).</t>
  </si>
  <si>
    <t>P0CD516</t>
  </si>
  <si>
    <t>BMC_S_Temp_Outlet_ORL</t>
  </si>
  <si>
    <t>Temperature value of Outlet temperature &lt;= p_TCoolantSensorORL</t>
  </si>
  <si>
    <t>Disable production mode</t>
  </si>
  <si>
    <t>0xD10301</t>
  </si>
  <si>
    <t>BMC_F_ProductionMode</t>
  </si>
  <si>
    <t>the production mode is active</t>
  </si>
  <si>
    <t>0xDC0443</t>
  </si>
  <si>
    <t>DCDC_F_GST_44</t>
  </si>
  <si>
    <t>MLBevo: CAN- Signal DCDC_HV_Komponentenfehler_VLD == 1 CAN- signal DCDC_HV_Komponentenfehler_44 == 3 E3: CAN- Signal DCDC_NV_Komponentenfehler_VLD == 1 CAN- signal DCDC_NV_Komponentenfehler_44 == 3</t>
  </si>
  <si>
    <t>BMC_F_KS_Fazit_Identification_implausible</t>
  </si>
  <si>
    <t>Fazit Identification String gültig bedaten</t>
  </si>
  <si>
    <t>Verifikation Fazit Identifcation String nicht gültig</t>
  </si>
  <si>
    <t>Conclusion: Validate identification string data</t>
  </si>
  <si>
    <t>U163800</t>
  </si>
  <si>
    <t>BMC_F_KS_status_information_invalid</t>
  </si>
  <si>
    <t>set the DTC Komponentenschutz Statusinformation ungültig when monitor fails</t>
  </si>
  <si>
    <t>0xD83668</t>
  </si>
  <si>
    <t>U183668</t>
  </si>
  <si>
    <t>BMC_F_RTM_warning_test_active</t>
  </si>
  <si>
    <t>Hinweis: Demonstartionsroutine für RTM static monitoring 0x0673 ist aktiv Routine kann beendet werden, indem die Routine über RountineControlOption 1 deaktiviert wird oder das BMS einschläft.</t>
  </si>
  <si>
    <t>Note: Demonstration routine for RTM static monitoring 0x0673 is active. The routine can be terminated by disabling it via RoutineControlOption 1 or by letting the BMS go to sleep.</t>
  </si>
  <si>
    <t>P0CD517</t>
  </si>
  <si>
    <t>BMC_S_Temp_Outlet_ORH</t>
  </si>
  <si>
    <t>Temperature value of Outlet temperature &gt;= p_TCoolantSensorORH</t>
  </si>
  <si>
    <t>0xCD523</t>
  </si>
  <si>
    <t>P0CD523</t>
  </si>
  <si>
    <t>BMC_S_Temp_CoolantOutlet_RAS</t>
  </si>
  <si>
    <t>s_TOutlet - s_TOutlet_Start ? p_TCoolantRAS AND s_TCoolantPump - sTCoolantPump_Start &gt; p_TCoolantPreCondRAS</t>
  </si>
  <si>
    <t>0xCD527</t>
  </si>
  <si>
    <t>P0CD527</t>
  </si>
  <si>
    <t>BMC_S_Temp_CoolantOutlet_RAG</t>
  </si>
  <si>
    <t>ABS(s_TOutlet - s_TOutlet_StartRAG)&gt; p_TCoolantRAG</t>
  </si>
  <si>
    <t>0xF00048</t>
  </si>
  <si>
    <t>U300048</t>
  </si>
  <si>
    <t>Internal Control Module Software Incompatibility - Supervision Software Failure</t>
  </si>
  <si>
    <t>Error Data [LB74x] [LB63x]</t>
  </si>
  <si>
    <t>0xCD52C</t>
  </si>
  <si>
    <t>P0CD52C</t>
  </si>
  <si>
    <t>BMC_S_Temp_Outlet_RAL</t>
  </si>
  <si>
    <t>Temperature value of outlet temperature - s_TMedianCoolant &lt; -p_dTCoolantSensorRAL</t>
  </si>
  <si>
    <t>0xCD52D</t>
  </si>
  <si>
    <t>P0CD52D</t>
  </si>
  <si>
    <t>BMC_S_Temp_Outlet_RAH</t>
  </si>
  <si>
    <t>Temperature value of outlet temperature - s_TMedianCoolant &gt;= p_dTCoolantSensorRAH</t>
  </si>
  <si>
    <t>0xCFF11</t>
  </si>
  <si>
    <t>P0CFF11</t>
  </si>
  <si>
    <t>BMC_A_PumpSupply_SCB</t>
  </si>
  <si>
    <t>(1) Klemme 15 ausschalten (2) NV-Stecker an Batterie abziehen und auf Korrosion, Beschädigung und zurückgeschobene Pins prüfen (3) Relais für Versorgung Kühlmittelpumpe entfernen (4) Spannung zwischen den Pins zur Relais-Ansteuerung an Relais-Halterung messen (5) Gemessene Spannung &gt; 5 V: Prüfung Fahrzeugkabelsatz (6) Stecker am BMC innerhalb der Batterie abziehen und auf Korrosion, Beschädigung und zurückgeschobene Pins prüfen (7) Spannung zwischen Pin A18 (Pumpenversorgung) und Pin A4 (Kl. 30) am BMC-Stecker (8) Gemessene Spannung &gt; 5 V: Batteriekabelsatz ersetzen</t>
  </si>
  <si>
    <t>PreCondition: DO_DIAG3_EN = high, DO_SEL3 = high DO_PUMP_HSS = low AND DI_FAULT3_H = low</t>
  </si>
  <si>
    <t>(1) Switch off terminal 15. (2) Disconnect the NV connector from the battery and check for corrosion, damage, and pushed-back pins. (3) Remove the coolant pump supply relay. (4) Measure the voltage between the relay control pins on the relay holder. (5) If the measured voltage is &gt; 5 V: Check the vehicle wiring harness. (6) Disconnect the connector at the BMC inside the battery and check for corrosion, damage, and pushed-back pins. (7) Measure the voltage between pin A18 (pump supply) and pin A4 (terminal 30) on the BMC connector. (8) If the measured voltage is &gt; 5 V: Replace the battery wiring harness.</t>
  </si>
  <si>
    <t>0xCFF12</t>
  </si>
  <si>
    <t>P0CFF12</t>
  </si>
  <si>
    <t>BMC_A_PumpSupply_SCG</t>
  </si>
  <si>
    <t>(1) Klemme 15 ausschalten (2) Stecker am BMC abziehen und auf Korrosion, Beschädigung und zurückgeschobene Pins prüfen (3) Durchgang zwischen Pin 18 (Pumpenversorgung) und Pin 15 (Kl. 31) am BMC-Stecker prüfen (4) Falls Durchgang (Widerstand &lt; 1 Ohm): weiter mit Schritt 5, sonst: BMC ersetzen (5) NV-Stecker an Batterie abziehen und auf Korrosion, Beschädigung und zurückgeschobene Pins prüfen (6) Durchgang zwischen Pin D9 (Pumpenversorgung) und Pin D1 (Kl. 31) an NV-Buchse prüfen (7) Falls Durchgang (Widerstand &lt; 1 Ohm): Fahrzeugkabelsatz prüfen, Ende der FSS (8) Durchgang zwischen Pin D9 (Pumpenversorgung) und Pin D1 (Kl. 31) am NV-Stecker prüfen (9) Falls Durchgang (Widerstand &lt; 1 Ohm): äußeren Batteriekabelsatz prüfen und ggf. ersetzen, Ende der FSS (10) Falls kein Fehler feststellbar ist und Fehler weiterhin statisch eingetragen ist: weitere Eingrenzung nicht möglich; Fehlerursache BMC oder Relais für Versorgung Kühlmittelpumpe</t>
  </si>
  <si>
    <t>PreCondition: DO_DIAG3_EN = high, DO_SEL3 = high DO_PUMP_HSS = high AND DI_FAULT3_H = low</t>
  </si>
  <si>
    <t>(1) Switch off terminal 15. (2) Disconnect the connector at the BMC and check for corrosion, damage, and pushed-back pins. (3) Check continuity between pin 18 (pump supply) and pin 15 (terminal 31) at the BMC connector. (4) If continuity (resistance &lt; 1 ohm): proceed to step 5; otherwise: replace the BMC. (5) Disconnect the NV connector from the battery and check for corrosion, damage, and pushed-back pins. (6) Check continuity between pin D9 (pump supply) and pin D1 (terminal 31) at the NV socket. (7) If continuity (resistance &lt; 1 ohm): check the vehicle wiring harness, end of the FSS. (8) Check continuity between pin D9 (pump supply) and pin D1 (terminal 31) at the NV connector. (9) If continuity (resistance &lt; 1 ohm): check the external battery wiring harness and replace if necessary, end of the FSS. (10) If no fault can be detected and the fault remains statically logged: further narrowing down is not possible; fault cause: BMC or coolant pump supply relay.</t>
  </si>
  <si>
    <t>(1) Bei statischen Fehler Steuergeräte DCDC Wandler und BECM einschlafen lassen. (2) Wenn Fehler nach WakeUp DCDC-Wandler und BECM weiterhin aktiv, Einschlafprozedur wiederholen. (3) Wenn Fehler nach WakeUp DCDC-Wandler und BECM weiterhin aktiv, anhand DFCC Nummer weiteres Vorgehen (4) Bei DFCC Nummer 0x100003 (1048579) BECM defekt (5) Bei DFCC Nummer 0xDC0343 (14418755) DCDC auf Fehlerfreiheit prüfen und abreparieren</t>
  </si>
  <si>
    <t>(1) In case of static faults, put the DC-DC converter and BECM into sleep mode. (2) If the fault persists after waking the DC-DC converter and BECM, repeat the sleep procedure. (3) If the fault persists after waking the DC-DC converter and BECM, proceed further based on the DFCC number. (4) If DFCC number 0x100003 (1048579), the BECM is defective. (5) If DFCC number 0xDC0343 (14418755), check the DC-DC converter for faults and repair it.</t>
  </si>
  <si>
    <t>0xF00109</t>
  </si>
  <si>
    <t>U300109</t>
  </si>
  <si>
    <t>Control Module Improper Shutdown Performance - Component Failure</t>
  </si>
  <si>
    <t>0xCFF87</t>
  </si>
  <si>
    <t>P0CFF87</t>
  </si>
  <si>
    <t>BMC_A_Pump1_TO</t>
  </si>
  <si>
    <t>(1) Prüfen, ob einer der folgenden Fehler statisch anliegt, diese(n) zuerst abarbeiten: P0C4C (2) Stecker an Kühlmittelpumpe abziehen und auf Korrosion, Beschädigung und zurückgeschobene Pins prüfen (3) Klemme 15 einschalten (4) Versorgungsspannung der Kühlmittelpumpe an 3-poliger Buchse (Richtung Fahrzeug) messen (Pin 1: Kl.31 / Pin 3: Versorgung) (5) Gemessene Spannung = Batteriespannung (Toleranz: 1 V): weiter mit Schritt 16, sonst: weiter mit Schritt 6 (6) Relais für Versorgung Kühlmittelpumpe entfernen (7) Spannung zwischen den Pins zur Relais-Ansteuerung an Relais-Halterung messen (8) Gemessene Spannung = Batteriespannung (Toleranz: 1 V): Relais ersetzen, Ende der FSS, sonst: weiter mit Schritt 9 (9) Klemme 15 ausschalten (10) Niedervolt-Stecker an der Hochvoltbatterie abziehen und auf Korrosion, Beschädigung und zurückgeschobene Pins prüfen (11) Durchgang zwischen Pin D9 (Pumpenversorgung) und den Pins zur Relais-Ansteuerung an Relais-Halterung nacheinander prüfen (12) Falls Durchgang (Widerstand &lt; 1 Ohm): weiter mit Schritt 16, sonst: weiter mit Schritt 13 (13) Batteriekabelsatz innerhalb der Batterie von Batteriegehäuse abziehen und auf Korrosion, Beschädigung und zurückgeschobene Pins prüfen (14) Durchgang zwischen Pin 18 an BMC-Stecker und Pin D9 am NV-Stecker am Gehäuse prüfen prüfen (15) Falls Durchgang (Widerstand &lt; 1 Ohm): Fahrzeugkabelsatz prüfen, Ende der FSS, sonst: äußeren Batteriekabelsatz ersetzen, Ende der FSS (16) Stecker am BMC abziehen und auf Korrosion, Beschädigung und zurückgeschobene Pins prüfen (17) Batteriekabelsatz innerhalb der Batterie von Batteriegehäuse abziehen und auf Korrosion, Beschädigung und zurückgeschobene Pins prüfen (18) Durchgang zwischen Pin A2 vom BMC-Stecker und Pin D6 vom NV-Stecker außerhalb der Batterieprüfen (19) Falls kein Durchgang (Widerstand &gt; 1 Ohm): äußeren Batteriekabelsatz ersetzen. Ansonsten nächsten Schritt durchführen. (20) Durchgang zwischen D6 (PWM) und Pin 2 vom fahrzeugseitigen Stecker der Kühlmittelpumpe prüfen (21) Falls kein Durchgang (Widerstand &gt; 1 Ohm): Fahrzeugkabelsatz prüfen. (21) Falls kein Fehler feststellbar ist und Fehler weiterhin statisch eingetragen ist: Kühlmittelpumpe ersetzen</t>
  </si>
  <si>
    <t>The error will be set when the Pump Status is not receieved within the threshold time</t>
  </si>
  <si>
    <t>(1) Check if any of the following faults are present; address these first: P0C4C (2) Disconnect the connector at the coolant pump and check for corrosion, damage, and pushed-back pins. (3) Switch on terminal 15. (4) Measure the coolant pump supply voltage at the 3-pin socket (towards the vehicle) (Pin 1: Terminal 31 / Pin 3: Supply). (5) Measured voltage = battery voltage (tolerance: 1 V): proceed to step 16; otherwise: proceed to step 6. (6) Remove the coolant pump supply relay. (7) Measure the voltage between the relay control pins at the relay holder. (8) Measured voltage = battery voltage (tolerance: 1 V): replace the relay; end of FSS; otherwise: proceed to step 9. (9) Switch off terminal 15. (10) Disconnect the low-voltage connector at the high-voltage battery and check for corrosion, damage, and pushed-back pins. (11) Check for continuity between pin D9 (pump supply). and check the pins for relay control on the relay holder one after the other (12) If continuity (resistance &lt; 1 ohm): continue with step 16, otherwise: continue with step 13 (13) Disconnect the battery cable set inside the battery from the battery housing and check for corrosion, damage and pushed-back pins (14) Check continuity between pin 18 on the BMC connector and pin D9 on the NV connector on the housing (15) If continuity (resistance &lt; 1 ohm): check the vehicle cable set, end of the FSS, otherwise: replace the outer battery cable set, end of the FSS (16) Disconnect the connector at the BMC and check for corrosion, damage and pushed-back pins (17) Disconnect the battery cable set inside the battery from the battery housing and check for corrosion, damage and pushed-back pins (18) Check continuity between pin A2 of the BMC connector and pin D6 of the NV connector outside the battery (19) If no continuity (resistance &gt; 1 ohm): Replace the external battery cable set. Otherwise, proceed to the next step. (20) Check continuity between D6 (PWM) and pin 2 of the vehicle-side coolant pump connector. (21) If there is no continuity (resistance &gt; 1 ohm): Check the vehicle wiring harness. (21) If no fault is detected and the fault code remains static: Replace the coolant pump.</t>
  </si>
  <si>
    <t>0xCFF13</t>
  </si>
  <si>
    <t>P0CFF13</t>
  </si>
  <si>
    <t>BMC_A_PumpSupply_OC</t>
  </si>
  <si>
    <t>PreCondition: DO_DIAG3_EN = low, DO_SEL3 = high DO_PUMP_HSS = high AND AD_CS3 &lt;= p_UPumpSupplyOC</t>
  </si>
  <si>
    <t>0xF51100</t>
  </si>
  <si>
    <t>U351100</t>
  </si>
  <si>
    <t>High Voltage System Interlock Circuit "B"</t>
  </si>
  <si>
    <t>0xF51101</t>
  </si>
  <si>
    <t>U351101</t>
  </si>
  <si>
    <t>High Voltage System Interlock Circuit "B" - General Electrical Failure</t>
  </si>
  <si>
    <t>0xCFF97</t>
  </si>
  <si>
    <t>P0CFF97</t>
  </si>
  <si>
    <t>BMC_A_Pump1_Stalled</t>
  </si>
  <si>
    <t>Kühlmittelpumpe ersetzen</t>
  </si>
  <si>
    <t>The error will be set when the Pump sends Blocked as Error</t>
  </si>
  <si>
    <t>Replace coolant pump</t>
  </si>
  <si>
    <t>0xCFF98</t>
  </si>
  <si>
    <t>P0CFF98</t>
  </si>
  <si>
    <t>BMC_A_Pump1_Overheated</t>
  </si>
  <si>
    <t>(1) Prüfen, ob einer der folgenden Fehler im 8C statisch anliegt, diese(n) zuerst abarbeiten: - P0C47 (Pump1_TO) - P0C48 (Pump1_SCG) - P0C49 (Pump1_SCB) - P0CFF (Pump1_Stalled) - Fehler im TME-Steuergerät, die auf niedrigen Kühlmittelstand oder fehlerhafte Kühlmittelventile hinweisen (2) Falls Fehler weiterhin statisch eingetragen ist oder keiner der genannten Fehler eingetragen war: Kühlmittelstand &amp;amp; Batteriekühlkreislauf prüfen, ggf. Leckage beheben und Kühlmittel nachfüllen. (3) Falls kein Fehler im Batteriekühlkreislauf feststellbar ist und Fehler weiterhin statisch eingetragen ist: Pumpe ersetzen</t>
  </si>
  <si>
    <t>The error will be set when the Pump sends Overheated as Error</t>
  </si>
  <si>
    <t>(1) Check if any of the following fault codes are statically stored in the 8C; address these first: - P0C47 (Pump1_TO) - P0C48 (Pump1_SCG) - P0C49 (Pump1_SCB) - P0CFF (Pump1_Stalled) - Faults in the TME control unit indicating low coolant level or faulty coolant valves. (2) If the fault code remains statically stored or none of the above fault codes were stored: Check coolant level and battery cooling circuit, repair any leaks if necessary, and refill coolant. (3) If no fault is found in the battery cooling circuit and the fault code remains statically stored: Replace the pump.</t>
  </si>
  <si>
    <t>0xCFFB1</t>
  </si>
  <si>
    <t>P0CFFB1</t>
  </si>
  <si>
    <t>BMC_A_Pump1_DryRunning</t>
  </si>
  <si>
    <t>The error will be set when the Pump sends DryRun as Error</t>
  </si>
  <si>
    <t>0xD6756</t>
  </si>
  <si>
    <t>P0D6756</t>
  </si>
  <si>
    <t>Battery Charger Control Module "A" - Invalid / Incompatible Configuration</t>
  </si>
  <si>
    <t>Ursache: CALID des OBC entspricht nicht einer kompatiblen Version - Wenn TPI für Fahrzeug vorhanden, diese durchführen. - Wenn möglich Teilenummern DCDC Wandler und Teilenummern BMC auf Falschverbauprüfen und entsprechendes Teil durch kompatible Hardware ersetzen - Überprüfung On-Board-Charger auf Fehlerfreiheit und abreparieren</t>
  </si>
  <si>
    <t>Cause: The OBC's CALID does not correspond to a compatible version. - If a TPI (Technical Product Information) exists for the vehicle, perform the necessary checks. - If possible, check the DC-DC converter and BMC (Battery Management Controller) part numbers for incorrect installation and replace the incorrect part with compatible hardware. - Check the on-board charger for faults and repair if necessary.</t>
  </si>
  <si>
    <t>0xE6557</t>
  </si>
  <si>
    <t>P0E6557</t>
  </si>
  <si>
    <t>BMC_F_OBC_CALID_Incompatible</t>
  </si>
  <si>
    <t>10th Byte of CALID is not equal to "1" or "2"</t>
  </si>
  <si>
    <t>0xDAC91</t>
  </si>
  <si>
    <t>P0DAC91</t>
  </si>
  <si>
    <t>BMC_F_CMC01_Deviation</t>
  </si>
  <si>
    <t>(1) Falls vorhanden: Abarbeiten aller CMC-Controllerfehler bezüglich Balancing und Zellspannungssensoren: P0DAC00, P0DB000, P0DB400, P0DB800, P0B3C00, P0B3E00m, P0B3D00, P0B3F00, P0B4100, P0B4300, P0B4200, P0B4400, P0B4600, P0B4800, P0B4700, P0B4900, P0B4B00, P0B4D00, P0B4C00, P0B4E00, U01A000, U01A100, U01A200, U01A300, P0A9C00, P0ACB00, P0AE900, P0AC600, P0A9F00, P0A9E00, P0A9D00, P0A7E00, P0AC900, P0AC800, P0AC700, P0ACE00, P0ACD00, P0ACC00, P0AEC00, P0AEB00, P0AEA00 (2) Batterie vollladen (Hinweis: Ladevorgang soll vom Fahrzeug von alleine beendet werden) + Relaxationszeit abwarten (min. 2h) (3) Zellspannungsspreizung prüfen und Werte aller Zellspannungen (Voltage_cell_01 ... Voltage_cell_102) speichern (4) Wenn Zellspreizung &lt; 20 mV, Ende der FSS (5) Wenn Zellspreizung &gt;= 20 mV, Fahrzeug 24h stehen lassen um Balancing durchführen zu lassen (6) Erneute Prüfung der Zellspannungsspreizung, Werte aller Zellspannungen (Voltage_cell_01 ... Voltage_cell_102) lesen (7) Vergleich der beiden Zellspannungsmessungen (8) Wenn niedrigste Zellspannung um dieselbe Spannungsdifferenz gesunken ist, wie die übrigen Zellen und die Zellspreizung &gt; 200mV -&gt; Floor tauschen (Hochboden) oder Gesamtbatterie (Flachboden) (9) Andernfalls Ende der FSS</t>
  </si>
  <si>
    <t>BC(K) signal mskErrorCmc_vu8[0].Bit3 == 1</t>
  </si>
  <si>
    <t>(1) If present: Resolve all CMC controller errors related to balancing and cell voltage sensors: P0DAC00, P0DB000, P0DB400, P0DB800, P0B3C00, P0B3E00m, P0B3D00, P0B3F00, P0B4100, P0B4300, P0B4200, P0B4400, P0B4600, P0B4800, P0B4700, P0B4900, P0B4B00, P0B4D00, P0B4C00, P0B4E00, U01A000, U01A100, U01A200, U01A300, P0A9C00, P0ACB00, P0AE900, P0AC600, P0A9F00, P0A9E00, P0A9D00, P0A7E00, P0AC900, P0AC800, P0AC700, P0ACE00, P0ACD00, P0ACC00, P0AEC00, P0AEB00, P0AEA00 (2) Fully charge the battery (Note: The charging process should be completed automatically by the vehicle) + wait for relaxation time (min. 2h) (3) Check the cell voltage spread and save the values of all cell voltages (Voltage_cell_01 ... Voltage_cell_102) (4) If cell spread &lt; 20 mV, end of FSS (5) If cell spread &gt;= 20 mV, leave the vehicle for 24h to allow balancing to take place (6) Recheck the cell voltage spread, read the values of all cell voltages (Voltage_cell_01 ... Voltage_cell_102) (7) Comparison of the two cell voltage measurements (8) If the lowest cell voltage has dropped by the same voltage difference as the other cells and the cell spread is &gt; 200mV -&gt; replace the floor (high floor) or the entire battery (flat floor) (9) Otherwise, end of FSS</t>
  </si>
  <si>
    <t>0xDAC92</t>
  </si>
  <si>
    <t>P0DAC92</t>
  </si>
  <si>
    <t>BMC_F_CMC01_BAL</t>
  </si>
  <si>
    <t>BC(K) signal mskErrorCmc_vu8[0].Bit1 == 1</t>
  </si>
  <si>
    <t>0xF57781</t>
  </si>
  <si>
    <t>U357781</t>
  </si>
  <si>
    <t>Invalid Data Received From Hybrid/EV Battery Interface Control Module "C" - Invalid Serial Data Received</t>
  </si>
  <si>
    <t>0xDB091</t>
  </si>
  <si>
    <t>P0DB091</t>
  </si>
  <si>
    <t>BMC_F_CMC02_Deviation</t>
  </si>
  <si>
    <t>BC(K) signal mskErrorCmc_vu8[1].Bit3 == 1</t>
  </si>
  <si>
    <t>0xF57792</t>
  </si>
  <si>
    <t>U357792</t>
  </si>
  <si>
    <t>Hybrid/EV Battery Interface Control Module "C" Performance - Performance or Incorrect Operation</t>
  </si>
  <si>
    <t>0xDB092</t>
  </si>
  <si>
    <t>P0DB092</t>
  </si>
  <si>
    <t>BMC_F_CMC02_BAL</t>
  </si>
  <si>
    <t>BC(K) signal mskErrorCmc_vu8[1].Bit1 == 1</t>
  </si>
  <si>
    <t>0xF57881</t>
  </si>
  <si>
    <t>U357881</t>
  </si>
  <si>
    <t>Invalid Data Received From Hybrid/EV Battery Interface Control Module "D" - Invalid Serial Data Received</t>
  </si>
  <si>
    <t>0xDB491</t>
  </si>
  <si>
    <t>P0DB491</t>
  </si>
  <si>
    <t>BMC_F_CMC03_Deviation</t>
  </si>
  <si>
    <t>BC(K) signal mskErrorCmc_vu8[2].Bit3 == 1</t>
  </si>
  <si>
    <t>0xF57892</t>
  </si>
  <si>
    <t>U357892</t>
  </si>
  <si>
    <t>Hybrid/EV Battery Interface Control Module "D" Performance - Performance or Incorrect Operation</t>
  </si>
  <si>
    <t>0xDB492</t>
  </si>
  <si>
    <t>P0DB492</t>
  </si>
  <si>
    <t>BMC_F_CMC03_BAL</t>
  </si>
  <si>
    <t>BC(K) signal mskErrorCmc_vu8[2].Bit1 == 1</t>
  </si>
  <si>
    <t>0xF57981</t>
  </si>
  <si>
    <t>U357981</t>
  </si>
  <si>
    <t>Invalid Data Received From Hybrid/EV Battery Interface Control Module "E" - Invalid Serial Data Received</t>
  </si>
  <si>
    <t>0xF57992</t>
  </si>
  <si>
    <t>U357992</t>
  </si>
  <si>
    <t>Hybrid/EV Battery Interface Control Module "E" Performance - Performance or Incorrect Operation</t>
  </si>
  <si>
    <t>0xDB891</t>
  </si>
  <si>
    <t>P0DB891</t>
  </si>
  <si>
    <t>BMC_F_CMC04_Deviation</t>
  </si>
  <si>
    <t>BC(K) signal mskErrorCmc_vu8[3].Bit3 == 1</t>
  </si>
  <si>
    <t>0xF57A81</t>
  </si>
  <si>
    <t>U357A81</t>
  </si>
  <si>
    <t>Invalid Data Received From Hybrid/EV Battery Interface Control Module "F" - Invalid Serial Data Received</t>
  </si>
  <si>
    <t>0xF57A92</t>
  </si>
  <si>
    <t>U357A92</t>
  </si>
  <si>
    <t>Hybrid/EV Battery Interface Control Module "F" Performance - Performance or Incorrect Operation</t>
  </si>
  <si>
    <t>0xDB892</t>
  </si>
  <si>
    <t>P0DB892</t>
  </si>
  <si>
    <t>BMC_F_CMC04_BAL</t>
  </si>
  <si>
    <t>BC(K) signal mskErrorCmc_vu8[3].Bit1 == 1</t>
  </si>
  <si>
    <t>0xF57B92</t>
  </si>
  <si>
    <t>U357B92</t>
  </si>
  <si>
    <t>Hybrid/EV Battery Interface Control Module "G" Performance - Performance or Incorrect Operation</t>
  </si>
  <si>
    <t>0xF5F500</t>
  </si>
  <si>
    <t>U35F500</t>
  </si>
  <si>
    <t>Hybrid/EV Battery Pack "C" Current Sensor "A" Circuit</t>
  </si>
  <si>
    <t>The IVT Current Sensor measurement error diagnostic information is received by the Battery Control Unit via CAN message.</t>
  </si>
  <si>
    <t>0xF5F548</t>
  </si>
  <si>
    <t>U35F548</t>
  </si>
  <si>
    <t>Hybrid/EV Battery Pack "C" Current Sensor "A" - Supervision Software Failure</t>
  </si>
  <si>
    <t>0xE2F92</t>
  </si>
  <si>
    <t>P0E2F92</t>
  </si>
  <si>
    <t>BMC_A_Fuse_Open</t>
  </si>
  <si>
    <t>Falls Fehler statisch anliegt: Schmelzsicherung defekt (kleinstmögliche Einheit tauschen)</t>
  </si>
  <si>
    <t>ABS(P5) &lt; (p_UMeasurementToleranceUISensorAUX) AND U_Fuse(UI2_Spannung3) &gt; p_ULinkMinAUX OR ABS(P5-P1) &lt; 2*p_UMeasurementToleranceUISensor1 AND U_Fuse &lt; p_UMeasurementToleranceUISensorAUX AND BMC in HV_ON FOR t &gt; p_tAUXErrDetect</t>
  </si>
  <si>
    <t>If the fault is static: fuse is defective (replace the smallest possible unit)</t>
  </si>
  <si>
    <t>0xF5F648</t>
  </si>
  <si>
    <t>U35F648</t>
  </si>
  <si>
    <t>Hybrid/EV Battery Pack "D" Current Sensor "A" - Supervision Software Failure</t>
  </si>
  <si>
    <t>0xE3000</t>
  </si>
  <si>
    <t>P0E3000</t>
  </si>
  <si>
    <t>High Voltage Fuse "C"</t>
  </si>
  <si>
    <t>Pyrofuse burn - Replace BJB</t>
  </si>
  <si>
    <t>The absolute difference of the measurement values of the voltages at points HV_int CH0 and HV_int CH2 exceeds the defined threshold .</t>
  </si>
  <si>
    <t>0xA005</t>
  </si>
  <si>
    <t>P0E741A</t>
  </si>
  <si>
    <t>BMC_S_IWU_R_PosBatt_Limit_2</t>
  </si>
  <si>
    <t>(1) Nach Fehlern im TME-Steuergerät schauen, die auf niedrigen Kühlmittelstand oder fehlerhafte Kühlmittelventile hinweisen (2) Fahrzeug auf Kühlmittelverlust im Batteriekühlkreislauf prüfen. (3) Bei massivem Kühlmittelverlust ohne erkennbare Ursache, HV-Batterie ersetzen, Ende der FSS (4) Klemme 15 ausschalten (5) Spannungsfreiheit herstellen (Hinweise beachten!) (6) HV-Trennadapter zwischen BJB und HV-Leitungen anschließen (VAS TBD) (7) HV-System wieder in Betrieb nehmen, Klemme 15 einschalten (8) Messwert 0x7448 (HybridBattery_mode_value) prüfen, ob HV-Schütze geschlossen sind (Wert: Fahrbetrieb) (9) Widerstand am Trennadapter HV+ gegen Masse/Schirm und HV- gegen Masse/Schirm messen (10) Wenn mindestens einer der Widerstände den Wert 250 kOhm unterschreitet, weiter mit Schritt 11, sonst: falls kein Fehler feststellbar ist und Fehler weiterhin statisch eingetragen ist: BJB ersetzen, Ende der FSS (11) Klemme 15 ausschalten (12) Spannungsfreiheit herstellen (Hinweise beachten!) (13) HV-Leitungen zwischen HV-Trennadapter und HV-Batterie abziehen, HV-Leitungen zum Fahrzeug gesteckt lassen (14) Widerstand der fahrzeugseitigen HV-Leitungen HV+ gegen Masse/Schirm und HV- gegen Masse/Schirm messen (15) Wenn mindestens einer der Widerstände den Wert 250 kOhm unterschreitet, den Isolationsfehler fahrzeugseitig suchen. Dazu schrittweise die weiteren HV-Komponenten abtrennen, Ende der FSS. Falls alle Widerstände den Wert 250 kOhm überschreiten, weiter mit Schritt 16 Hinweis: Zur weiteren Fehlersuche muss die HV-Batterie geöffnet werden! Die dafür erforderlichen Voraussetzungen sind zu beachten! Achtung: Isolationsfehler innerhalb der HV-Batterie! (16) HV-Batterie öffnen (17) Ursache für Isolationsfehler in der HV-Batterie suchen</t>
  </si>
  <si>
    <t>Relay MCP and MCN are open AND avarage value of last p_NumberIsolationResistanceValuesAverage isolation resistance values UI1_Iso_Pos_XIX_UI1_05_XIX_BMC_CAN01 &lt;= p_U_IWU_Voltage * 100Ohm/V</t>
  </si>
  <si>
    <t>(1) Check for faults in the TME control unit that indicate low coolant level or faulty coolant valves. (2) Check the vehicle for coolant loss in the battery cooling circuit. (3) In case of massive coolant loss without apparent cause, replace the HV battery, end of FSS (4) Switch off terminal 15 (5) Ensure de-energization (observe instructions!) (6) Connect the HV disconnect adapter between the BJB and the HV lines (VAS TBD) (7) Re-enable the HV system, switch on terminal 15 (8) Check measured value 0x7448 (HybridBattery_mode_value) to see if the HV contactors are closed (value: driving mode) (9) Measure the resistance at the disconnect adapter HV+ to ground/shield and HV- to ground/shield (10) If at least one of the resistances is below 250 kOhm, proceed to step 11, otherwise: if no fault is detectable and the fault is still statically logged: replace the BJB, end of FSS (11) Switch off terminal 15 (12) Ensure de-energization (observe instructions!) (13) HV lines Disconnect the HV disconnect adapter from the HV battery, leaving the HV cables connected to the vehicle. (14) Measure the resistance of the vehicle-side HV cables HV+ to ground/shield and HV- to ground/shield. (15) If at least one of the resistances is below 250 kΩ, locate the insulation fault on the vehicle side. To do this, disconnect the other HV components step by step. End of FSS. If all resistances exceed 250 kΩ, continue with step 16. Note: The HV battery must be opened for further troubleshooting! The necessary prerequisites must be observed! Caution: Insulation fault within the HV battery! (16) Open the HV battery. (17) Locate the cause of the insulation fault in the HV battery.</t>
  </si>
  <si>
    <t>0xA004</t>
  </si>
  <si>
    <t>BMC_S_IWU_R_NegBatt_Limit_2</t>
  </si>
  <si>
    <t>Relay MCP and MCN are open AND avarage value of last p_NumberIsolationResistanceValuesAverage isolation resistance values UI1_Iso_Neg_XIX_UI1_05_XIX_BMC_CAN01 &lt;= p_U_IWU_Voltage * 100Ohm/V</t>
  </si>
  <si>
    <t>0xA001</t>
  </si>
  <si>
    <t>P0E742C</t>
  </si>
  <si>
    <t>BMC_S_IWU_R_PosBatt_Limit_1</t>
  </si>
  <si>
    <t>Relay MCP and MCN are open AND avarage value of last p_NumberIsolationResistanceValuesAverage isolation resistance values UI1_Iso_Pos_XIX_UI1_05_XIX_BMC_CAN01 &lt;= p_U_IWU_Voltage * 500Ohm/V</t>
  </si>
  <si>
    <t>0xA000</t>
  </si>
  <si>
    <t>BMC_S_IWU_R_NegBatt_Limit_1</t>
  </si>
  <si>
    <t>Relay MCP and MCN are open AND avarage value of last p_NumberIsolationResistanceValuesAverage isolation resistance values UI1_Iso_Neg_XIX_UI1_05_XIX_BMC_CAN01 &lt;= p_U_IWU_Voltage * 500Ohm/V</t>
  </si>
  <si>
    <t>0xF0092</t>
  </si>
  <si>
    <t>P0F0092</t>
  </si>
  <si>
    <t>Hybrid/EV Battery Module “A” - Performance or Incorrect Operation</t>
  </si>
  <si>
    <t>- HVBHD 14 auslesen - bei Hochbodenbatterie: liegen alle Kapazitäten &gt; 62Ah (außer betroffene Zelle): nur betroffenen Floor tauschen; ansonsten komplette Batterie tauschen - bei Flachboden immer Battterie tauschen</t>
  </si>
  <si>
    <t>- Read HVBHD 14 - for high-floor batteries: if all capacities are &gt; 62Ah (except the affected cell): replace only the affected floor cell; otherwise, replace the entire battery - for flat-floor batteries, always replace the battery</t>
  </si>
  <si>
    <t>0xF0192</t>
  </si>
  <si>
    <t>P0F0192</t>
  </si>
  <si>
    <t>Hybrid/EV Battery Module “B” - Performance or Incorrect Operation</t>
  </si>
  <si>
    <t>0xF0292</t>
  </si>
  <si>
    <t>P0F0292</t>
  </si>
  <si>
    <t>Hybrid/EV Battery Module “C” - Performance or Incorrect Operation</t>
  </si>
  <si>
    <t>0xF0392</t>
  </si>
  <si>
    <t>P0F0392</t>
  </si>
  <si>
    <t>Hybrid/EV Battery Module “D” - Performance or Incorrect Operation</t>
  </si>
  <si>
    <t>0x160900</t>
  </si>
  <si>
    <t>(0) BJB ersetzen Achtung: Vor Rücksetzen dieses Fehlers sicherstellen, dass eine Reaktivierung der HV-Batterie zulässig ist! (1) Klemme 15 einschalten (2) SecurityAccess: Login ausführen (3) Routine "Take_back_of_the_reve rsible_crash_cutoff" (0x0475) starten (4) Klemme 15 aus und wieder einschalten FSP-Eintrag löschen nur durch Routine 0x0475 möglich</t>
  </si>
  <si>
    <t>Crash detection informaiton  received on CAN or detected by the crash circuit</t>
  </si>
  <si>
    <t>(0) Replace BJB Caution: Before resetting this fault, ensure that reactivation of the HV battery is permitted! (1) Switch on terminal 15 (2) SecurityAccess: Execute login (3) Start routine "Take_back_of_the_reverifiable_crash_cutoff" (0x0475) (4) Switch terminal 15 off and on again. Deleting the FSP entry is only possible via routine 0x0475.</t>
  </si>
  <si>
    <t>0x160968</t>
  </si>
  <si>
    <t>P160968</t>
  </si>
  <si>
    <t>BJB_S_Crash_HV_ShutOff</t>
  </si>
  <si>
    <t>CAN- signal UI2_HW_Crashleitung_Status == 3</t>
  </si>
  <si>
    <t>P1BE152</t>
  </si>
  <si>
    <t>BMC_F_HVAiC_InitTO</t>
  </si>
  <si>
    <t>(1) Klemme 15 ausschalten (2) 12V Batterie abklemmen (3) 12V Batterie anschliessen, Klemme 15 einschalten (4) Fehlerspeicher auslesen, sollte der Fehler immer noch aktiv sein: Testermesswert 0x1E06 (HV-Batterie Systemstatus Crash) auslesen. Sollte der Wert auf "Init" stehen: BJB defekt, andernfalls BMC ersetzen, Ende der FSS</t>
  </si>
  <si>
    <t>(1) Switch off terminal 15. (2) Disconnect the 12V battery. (3) Connect the 12V battery and switch on terminal 15. (4) Read the fault memory. If the fault is still active: Read tester value 0x1E06 (HV battery system status crash). If the value is "Init": BJB defective; otherwise, replace BMC. End of FSS.</t>
  </si>
  <si>
    <t>0x26DF16</t>
  </si>
  <si>
    <t>P26DF16</t>
  </si>
  <si>
    <t>BMC_S_Contactor_Controller_Voltage_ORL</t>
  </si>
  <si>
    <t>- Überprüfung, ob KL30c-Fehler (BMC_S_KL30C_*) eingetragen sind (P0B3300,P0B3400,P0B3500,P0B3600) und diese gemäß derer Fehlerbehandlung abreparieren - permanenter Auftreten: BMC tauschen</t>
  </si>
  <si>
    <t>U_dcdc_target &gt; p_UDiagDcDcOoR AND DCDC Spannung t &lt; U_dcdc_target - p_UDiagDcDcOoR Info: U_dcdc_target = 9.7V holding voltage U_dcdc_target = 12V Pick up voltage</t>
  </si>
  <si>
    <t>- Check if KL30c errors (BMC_S_KL30C_*) are logged (P0B3300, P0B3400, P0B3500, P0B3600) and repair them according to their error handling - if persistent: replace BMC</t>
  </si>
  <si>
    <t>0x26DF17</t>
  </si>
  <si>
    <t>P26DF17</t>
  </si>
  <si>
    <t>BMC_S_Contactor_Controller_Voltage_ORH</t>
  </si>
  <si>
    <t>DCDC Spannung &gt; U_dcdc_target + p_UDiagDcDcOoR Info: U_dcdc_target = 9.7V holding voltage U_dcdc_target = 12V Pick up voltage</t>
  </si>
  <si>
    <t>0x27FC64</t>
  </si>
  <si>
    <t>P27FC64</t>
  </si>
  <si>
    <t>BMC_F_HVK_Invalid_Cmd</t>
  </si>
  <si>
    <t>(1) Überprüfung DCDC-Wandler auf Fehlerfreiheit und abreparieren (2) CAN-Verbindung BMC &lt;--&gt; Gateway prüfen (3) Überprüfung Software/Hardware Gateway (MLBevo) / HCP5 (E³) und ggf. Tausch</t>
  </si>
  <si>
    <t>Received any value other than (0,1,4,7) on HVK_BMC_Sollmodus for qualification time p_tQualHVKInvCmd when BMC is in HV_OFF, HV_ON, AC_CHARGING</t>
  </si>
  <si>
    <t>(1) Check DCDC converter for faults and repair if necessary. (2) Check CAN connection BMC &lt;--&gt; Gateway. (3) Check software/hardware gateway (MLBevo) / HCP5 (E³) and replace if necessary.</t>
  </si>
  <si>
    <t>0x27FC82</t>
  </si>
  <si>
    <t>P27FC82</t>
  </si>
  <si>
    <t>Serial Data Gateway Module "A" - Alive / Sequence Counter Incorrect / Not Updated</t>
  </si>
  <si>
    <t>0x27FC83</t>
  </si>
  <si>
    <t>P27FC83</t>
  </si>
  <si>
    <t>Serial Data Gateway Module "A" - Value of Signal Protection Calculation Incorrect</t>
  </si>
  <si>
    <t>DCDC_F_GST_50</t>
  </si>
  <si>
    <t>MLBevo: CAN- Signal DCDC_HV_Komponentenfehler_VLD == 1 CAN- signal DCDC_HV_Komponentenfehler_50 == 3 E3: CAN- Signal DCDC_NV_Komponentenfehler_VLD == 1 CAN- signal DCDC_NV_Komponentenfehler_50 == 3</t>
  </si>
  <si>
    <t>0xA007</t>
  </si>
  <si>
    <t>P2C851A</t>
  </si>
  <si>
    <t>BMC_S_IWU_R_PosSys_Limit_2</t>
  </si>
  <si>
    <t>(1) Prüfen, ob einer der folgenden Fehler statisch anliegt, diese(n) abarbeiten: P0E74 (2) Klemme 15 ausschalten (3) Spannungsfreiheit herstellen (Hinweise beachten!) (4) HV-Leitungen an HV-Batterie abziehen, Trennadapter mit HV-Leitungen verbinden (5) Widerstand der fahrzeugseitigen HV-Leitungen HV+ gegen Masse/Schirm und HV- gegen Masse/Schirm messen (6) Wenn mindestens einer der Widerstände den Wert 250 kOhm unterschreitet, den Isolationsfehler fahrzeugseitig suchen. Dazu schrittweise die weiteren HV-Komponenten abtrennen. (7) Falls kein Fehler feststellbar ist und Fehler weiterhin statisch eingetragen ist: BJB ersetzen</t>
  </si>
  <si>
    <t>Relay MCP and MCN are closeed AND avarage value of last p_NumberIsolationResistanceValuesAverage isolation resistance values UI1_Iso_Pos_XIX_UI1_05_XIX_BMC_CAN01 &lt;= p_U_IWU_Voltage * 100Ohm/V</t>
  </si>
  <si>
    <t>(1) Check if any of the following faults are present and address them: P0E74 (2) Switch off terminal 15 (3) Ensure the system is de-energized (observe instructions!) (4) Disconnect the HV leads from the HV battery and connect the disconnect adapter to the HV leads (5) Measure the resistance of the vehicle's HV leads HV+ to ground/shield and HV- to ground/shield (6) If at least one of the resistances is below 250 kΩ, locate the insulation fault on the vehicle side. To do this, disconnect the other HV components step by step. (7) If no fault is found and the fault remains statically logged: Replace BJB</t>
  </si>
  <si>
    <t>0xA006</t>
  </si>
  <si>
    <t>BMC_S_IWU_R_NegSys_Limit_2</t>
  </si>
  <si>
    <t>Relay MCP and MCN are closeed AND avarage value of last p_NumberIsolationResistanceValuesAverage isolation resistance values UI1_Iso_Neg_XIX_UI1_05_XIX_BMC_CAN01 &lt;= p_U_IWU_Voltage * 100Ohm/V</t>
  </si>
  <si>
    <t>0xA002</t>
  </si>
  <si>
    <t>P2C852C</t>
  </si>
  <si>
    <t>BMC_S_IWU_R_PosSys_Limit_1</t>
  </si>
  <si>
    <t>Relay MCP and MCN are closeed AND avarage value of last p_NumberIsolationResistanceValuesAverage isolation resistance values UI1_Iso_Pos_XIX_UI1_05_XIX_BMC_CAN01 &lt;= p_U_IWU_Voltage * 500Ohm/V</t>
  </si>
  <si>
    <t>0xA003</t>
  </si>
  <si>
    <t>BMC_S_IWU_R_NegSys_Limit_1</t>
  </si>
  <si>
    <t>Relay MCP and MCN are closeed AND avarage value of last p_NumberIsolationResistanceValuesAverage isolation resistance values UI1_Iso_Neg_XIX_UI1_05_XIX_BMC_CAN01 &lt;= p_U_IWU_Voltage * 500Ohm/V</t>
  </si>
  <si>
    <t>0xC02896</t>
  </si>
  <si>
    <t>U002896</t>
  </si>
  <si>
    <t>BMC_C_HCAN_Controller</t>
  </si>
  <si>
    <t>BMC ersetzen</t>
  </si>
  <si>
    <t>Replace BMC</t>
  </si>
  <si>
    <t>0xC03796</t>
  </si>
  <si>
    <t>U003796</t>
  </si>
  <si>
    <t>BMC_C_BMC_CAN01_Controller</t>
  </si>
  <si>
    <t>read/write error in CAN RAM detected in CAN FD controller</t>
  </si>
  <si>
    <t>0xF64009</t>
  </si>
  <si>
    <t>U364009</t>
  </si>
  <si>
    <t>CMC01_F_Performance_Cell_Anomaly</t>
  </si>
  <si>
    <t>Tausch ZSB</t>
  </si>
  <si>
    <t>Exchange ZSB</t>
  </si>
  <si>
    <t>Replace</t>
  </si>
  <si>
    <t>0xF64092</t>
  </si>
  <si>
    <t>U364092</t>
  </si>
  <si>
    <t>CMC01_F_Performance_Severe_Cell_Anomaly</t>
  </si>
  <si>
    <t>0xF64109</t>
  </si>
  <si>
    <t>U364109</t>
  </si>
  <si>
    <t>CMC02_F_Performance_Cell_Anomaly</t>
  </si>
  <si>
    <t>0xF64192</t>
  </si>
  <si>
    <t>U364192</t>
  </si>
  <si>
    <t>CMC02_F_Performance_Severe_Cell_Anomaly</t>
  </si>
  <si>
    <t>0xF68A00</t>
  </si>
  <si>
    <t>U368A00</t>
  </si>
  <si>
    <t>Hybrid/EV Battery Pack "A" Discharging Current Too High</t>
  </si>
  <si>
    <t>Overcurrent. No action needed</t>
  </si>
  <si>
    <t>The current guard function continuously verifies if the current flow is below the defined maximum limit during the connect state. Error is detected if the current exceeds the threshold.</t>
  </si>
  <si>
    <t>0xF68A19</t>
  </si>
  <si>
    <t>U368A19</t>
  </si>
  <si>
    <t>Hybrid/EV Battery Pack "A" Discharging Current - Circuit Current Above Threshold</t>
  </si>
  <si>
    <t>0xC59B00</t>
  </si>
  <si>
    <t>Invalid Data Received From Hybrid/EV Battery Pack Sensor Module</t>
  </si>
  <si>
    <t>Replace the thermal runaway sensor</t>
  </si>
  <si>
    <t>Thermal runaway Alive counter error</t>
  </si>
  <si>
    <t>0xF6B816</t>
  </si>
  <si>
    <t>U36B816</t>
  </si>
  <si>
    <t>BMC_S_Pressure_ORL</t>
  </si>
  <si>
    <t>s_PressureSensorErrorStatus == ORL</t>
  </si>
  <si>
    <t>0xF6B817</t>
  </si>
  <si>
    <t>U36B817</t>
  </si>
  <si>
    <t>BMC_S_Pressure_ORH</t>
  </si>
  <si>
    <t>s_PressureSensorErrorStatus == ORH</t>
  </si>
  <si>
    <t>0xF6B82B</t>
  </si>
  <si>
    <t>U36B82B</t>
  </si>
  <si>
    <t>BMC_S_Pressure_Diag2</t>
  </si>
  <si>
    <t>(1) MSG prüfen, ob Fehler Umgebungsdruck vorliegt, falls ja, diesen zuerst abstellen. (2) Klemme 15 einschalten (3) Falls P2227 im BMC weiterhin aktiv, dann BMC defekt</t>
  </si>
  <si>
    <t>s_PressureSensorErrorStatus == Diag2</t>
  </si>
  <si>
    <t>(1) Check the ECU for an ambient pressure fault; if so, clear it first. (2) Switch on terminal 15. (3) If fault code P2227 remains active in the BMC, then the BMC is defective.</t>
  </si>
  <si>
    <t>0xF6B846</t>
  </si>
  <si>
    <t>U36B846</t>
  </si>
  <si>
    <t>BMC_S_Pressure_FECError</t>
  </si>
  <si>
    <t>IF s_PressureSensorErrorStatus == FEC Error</t>
  </si>
  <si>
    <t>0xF6B889</t>
  </si>
  <si>
    <t>U36B889</t>
  </si>
  <si>
    <t>BMC_S_Pressure_Diag1</t>
  </si>
  <si>
    <t>s_PressureSensorErrorStatus == Diag1</t>
  </si>
  <si>
    <t>0xF6BE00</t>
  </si>
  <si>
    <t>U36BE00</t>
  </si>
  <si>
    <t>Hybrid/EV Battery "B" Thermal Runaway Detected</t>
  </si>
  <si>
    <t>0xF6C300</t>
  </si>
  <si>
    <t>U36C300</t>
  </si>
  <si>
    <t>DC/DC Converter Voltage Sensor "D" Circuit High</t>
  </si>
  <si>
    <t>0xF6C314</t>
  </si>
  <si>
    <t>U36C314</t>
  </si>
  <si>
    <t>DC/DC Converter Voltage Sensor "D" - Circuit Short To Ground or Open</t>
  </si>
  <si>
    <t>0xF6C315</t>
  </si>
  <si>
    <t>U36C315</t>
  </si>
  <si>
    <t>DC/DC Converter Voltage Sensor "D" - Circuit Short To Battery or Open</t>
  </si>
  <si>
    <t>0xF6C316</t>
  </si>
  <si>
    <t>U36C316</t>
  </si>
  <si>
    <t>DC/DC Converter Voltage Sensor "D" - Circuit Voltage Below Threshold</t>
  </si>
  <si>
    <t>0xF6C317</t>
  </si>
  <si>
    <t>U36C317</t>
  </si>
  <si>
    <t>DC/DC Converter Voltage Sensor "D" - Circuit Voltage Above Threshold</t>
  </si>
  <si>
    <t>0xF6C321</t>
  </si>
  <si>
    <t>U36C321</t>
  </si>
  <si>
    <t>DCDC_F_GST_15</t>
  </si>
  <si>
    <t>MLBevo: CAN- Signal DCDC_HV_Komponentenfehler_VLD == 1 CAN- signal DCDC_HV_Komponentenfehler_15 == 3 E3: CAN- Signal DCDC_NV_Komponentenfehler_VLD == 1 CAN- signal DCDC_NV_Komponentenfehler_15 == 3</t>
  </si>
  <si>
    <t>0xF6C362</t>
  </si>
  <si>
    <t>U36C362</t>
  </si>
  <si>
    <t>DC/DC Converter Voltage Sensor "D" Circuit Range/Performance - Signal Compare Failure</t>
  </si>
  <si>
    <t>0xF6C364</t>
  </si>
  <si>
    <t>U36C364</t>
  </si>
  <si>
    <t>DC/DC Converter Voltage Sensor "D" Circuit Range/Performance - Signal Plausibility Failure</t>
  </si>
  <si>
    <t>0xF6C384</t>
  </si>
  <si>
    <t>U36C384</t>
  </si>
  <si>
    <t>DCDC_F_GST_21</t>
  </si>
  <si>
    <t>MLBevo: CAN- Signal DCDC_HV_Komponentenfehler_VLD == 1 CAN- signal DCDC_HV_Komponentenfehler_21 == 3 E3: CAN- Signal DCDC_NV_Komponentenfehler_VLD == 1 CAN- signal DCDC_NV_Komponentenfehler_21 == 3</t>
  </si>
  <si>
    <t>0xF6C385</t>
  </si>
  <si>
    <t>U36C385</t>
  </si>
  <si>
    <t>DCDC_F_GST_22</t>
  </si>
  <si>
    <t>MLBevo: CAN- Signal DCDC_HV_Komponentenfehler_VLD == 1 CAN- signal DCDC_HV_Komponentenfehler_22 == 3 E3: CAN- Signal DCDC_NV_Komponentenfehler_VLD == 1 CAN- signal DCDC_NV_Komponentenfehler_22 == 3</t>
  </si>
  <si>
    <t>0xF6C386</t>
  </si>
  <si>
    <t>U36C386</t>
  </si>
  <si>
    <t>DC/DC Converter Voltage Sensor "D" Circuit Range/Performance - Signal Invalid</t>
  </si>
  <si>
    <t>0xF6C400</t>
  </si>
  <si>
    <t>U36C400</t>
  </si>
  <si>
    <t>DC/DC Converter Voltage Sensor "D" Circuit Low</t>
  </si>
  <si>
    <t>0xF6C500</t>
  </si>
  <si>
    <t>U36C500</t>
  </si>
  <si>
    <t>DC/DC Converter Voltage Sensor "D" Circuit Range/Performance</t>
  </si>
  <si>
    <t>0xF6C516</t>
  </si>
  <si>
    <t>U36C516</t>
  </si>
  <si>
    <t>DC/DC Converter Voltage Sensor "D" Circuit Range/Performance - Circuit Voltage Below Threshold</t>
  </si>
  <si>
    <t>0xF6C600</t>
  </si>
  <si>
    <t>U36C600</t>
  </si>
  <si>
    <t>DC/DC Converter Voltage Sensor "E" Circuit High</t>
  </si>
  <si>
    <t>BMC_F_KS_Symptom_4</t>
  </si>
  <si>
    <t>Auslieferszustand: Steuergerät an den Komponentenschutz und das Fahrzeug (KS-Master) anlernen nicht flüchtiger Speicher defekt: Steuergerät tauschen</t>
  </si>
  <si>
    <t>Auslieferzustand ODER nicht flüchtiger Speicher defekt</t>
  </si>
  <si>
    <t>Factory default state: Program the control unit to the component protection and the vehicle (KS-Master). Non-volatile memory defective: Replace the control unit.</t>
  </si>
  <si>
    <t>0xF6C615</t>
  </si>
  <si>
    <t>U36C615</t>
  </si>
  <si>
    <t>DC/DC Converter Voltage Sensor "E" Circuit High - Circuit Short To Battery or Open</t>
  </si>
  <si>
    <t>0xF6C616</t>
  </si>
  <si>
    <t>U36C616</t>
  </si>
  <si>
    <t>DC/DC Converter Voltage Sensor "E" Circuit Range/Performance - Circuit Voltage Below Threshold</t>
  </si>
  <si>
    <t>0xF6C617</t>
  </si>
  <si>
    <t>U36C617</t>
  </si>
  <si>
    <t>DC/DC Converter Voltage Sensor "E" Circuit Range/Performance - Circuit Voltage Above Threshold</t>
  </si>
  <si>
    <t>BMC_F_SOLA_key_invalid</t>
  </si>
  <si>
    <t>Mögliche Maßnahmen: - Aufruf von Routine: SOLA_Schluessel_Ableitung() - Neustart der ECU, welche den DTC gesetzt hat - Neu-Anlernen von KS inklsive GFA auf der ECU, welche den DTC gesetzt hat - Austausch der ECU, welche den DTC gesetzt hat</t>
  </si>
  <si>
    <t>Time-out von Callback auf Funktion Ks_AesGfaEncrypt</t>
  </si>
  <si>
    <t>Possible measures: - Call routine: SOLA_Schluessel_Ableitung() - Restart the ECU that set the DTC - Relearn KS including GFA on the ECU that set the DTC - Replace the ECU that set the DTC</t>
  </si>
  <si>
    <t>0xF6C800</t>
  </si>
  <si>
    <t>U36C800</t>
  </si>
  <si>
    <t>DC/DC Converter Voltage Sensor "E" Circuit Range/Performance</t>
  </si>
  <si>
    <t>EV_ConBoxHighAU49X_001016_d.odx</t>
  </si>
  <si>
    <t>Runtime: 54,78125 sec</t>
  </si>
  <si>
    <t>0x111002</t>
  </si>
  <si>
    <t>B104912</t>
  </si>
  <si>
    <t>Discreet_Muting_Short_Circuit_Plus</t>
  </si>
  <si>
    <t>Übernahme cGW FSS mit Änderungen</t>
  </si>
  <si>
    <t>OCC: --- Fehlersetzbedingung: U &gt; 8V</t>
  </si>
  <si>
    <t>SIG_J949_J794_Mute_radio</t>
  </si>
  <si>
    <t>0x111003</t>
  </si>
  <si>
    <t>B104913</t>
  </si>
  <si>
    <t>Discreet_Muting_Breakdown</t>
  </si>
  <si>
    <t>OCC: --- Fehlersetzbedingung: U &lt; 0,2V</t>
  </si>
  <si>
    <t>0x111704</t>
  </si>
  <si>
    <t>B105207</t>
  </si>
  <si>
    <t>TM_Mechanical_Failure</t>
  </si>
  <si>
    <t>Tastenmodul prüfen</t>
  </si>
  <si>
    <t>OCC: n/a Fehlersetzbedingung: Taste(n) im Drei-Tasten Modul klemmt für 30 sec/ U= 0,5 bis 2,8 V</t>
  </si>
  <si>
    <t>0x111701</t>
  </si>
  <si>
    <t>B105211</t>
  </si>
  <si>
    <t>TM_Short_Circuit _to_Ground</t>
  </si>
  <si>
    <t>OCC: n/a Fehlersetzbedingung: U= 0 - 180 mV (Tasten)</t>
  </si>
  <si>
    <t>0x111702</t>
  </si>
  <si>
    <t>B105212</t>
  </si>
  <si>
    <t>TM_Short_Circuit _to_Plus</t>
  </si>
  <si>
    <t>OCC: n/a Fehlersetzbedingung: U= 2,8 - 16 V (Tasten)</t>
  </si>
  <si>
    <t>0x111703</t>
  </si>
  <si>
    <t>B105213</t>
  </si>
  <si>
    <t>TM_Break</t>
  </si>
  <si>
    <t>OCC: n/a Fehlersetzbedingung: U= 0 - 180 mV (Tasten) I&lt;0.5mA (LED)</t>
  </si>
  <si>
    <t>0x110701</t>
  </si>
  <si>
    <t>B105411</t>
  </si>
  <si>
    <t>GPS_Short_Circuit_Ground</t>
  </si>
  <si>
    <t>generischer Ansatz der Fehlersuche, Standard Modul für Antennen</t>
  </si>
  <si>
    <t>OCC: n/a Fehlersetzbedinung: Strom GPS Antenne &gt; 50 mA (+ 10 mA)</t>
  </si>
  <si>
    <t>R50_GPS_Aerial_short_to_ground</t>
  </si>
  <si>
    <t>0x110702</t>
  </si>
  <si>
    <t>B105412</t>
  </si>
  <si>
    <t>GPS_Short_Circuit_Plus</t>
  </si>
  <si>
    <t>OCC: n/a Fehlersetzbedinung: Strom GPS Antenne &lt; 0 mA</t>
  </si>
  <si>
    <t>R50_GPS_Aerial_short_to_positive</t>
  </si>
  <si>
    <t>0x110703</t>
  </si>
  <si>
    <t>B105413</t>
  </si>
  <si>
    <t>GPS_Breakdown</t>
  </si>
  <si>
    <t>OCC: n/a Fehlersetzbedinung: Strom GPS Antenne &lt; 10 mA (+ 5 mA)</t>
  </si>
  <si>
    <t>R50_GPS_Aerial_open_circuit</t>
  </si>
  <si>
    <t>0x111104</t>
  </si>
  <si>
    <t>B114829</t>
  </si>
  <si>
    <t>eCall_Invalid_Ignition_State</t>
  </si>
  <si>
    <t>Standardprüfprogramm für Kl.15 ausführen Hinweis: ==&gt; Ereignisspeicher diverse SG wie z.B. BCM1, Gateway, Kamera, ggf. Mehrausstattung Anhängevorrichtung prüfen ==&gt; Sichtprüfung und Leitungsprüfung der Leitung Klemme-15-Signal ==&gt; Leitungsprüfung zwischen Sicherung und Gateway ==&gt; betroffenes SG abstecken und Spannungsmessung (bei Kl.15 EIN und Kl.15 AUS) ==&gt; Leitungsprüfung zwischen betroffenem SG und BCM1 (Airbag PWM Leitung auf Kurzschluss überprüfen)</t>
  </si>
  <si>
    <t>OCC: n/a Fehlersetzbedingung: Airbag PWM Leitung meldet Crash und Kl15 aus</t>
  </si>
  <si>
    <t>0x111301</t>
  </si>
  <si>
    <t>B129B11</t>
  </si>
  <si>
    <t>Microphone_Circuit_Ground</t>
  </si>
  <si>
    <t>Hinweis für ein Mikrofon im Innenraum ohne Koppelstellen: Das Mikrofon vom Stecker entfernen und kontrollieren. ==&gt; Im Messwert des entsprechenden Mikrofons den Stromwert auslesen. ==&gt; je nach gemessenem Stromwert das Mikro tauschen oder weiter in der Prüfung Elektr. Stecker (Mikrofon) separat am Steuergerät abstecken und kontrollieren. ==&gt; Im Messwert des entsprechenden Mikrofons den Stromwert auslesen. ==&gt; je nach gemessenem Stromwert das Kabel instandsetzen // tauschen oder SG defekt</t>
  </si>
  <si>
    <t>OCC: --- Fehlersetzbedingung: Mikrofonstrom &gt;9.5 mA</t>
  </si>
  <si>
    <t>R140_Front_left_microphone_short_to_ground</t>
  </si>
  <si>
    <t>0x111302</t>
  </si>
  <si>
    <t>B129B12</t>
  </si>
  <si>
    <t>Microphone_Short_Circuit_Plus</t>
  </si>
  <si>
    <t>Hinweis für ein Mikrofon im Innenraum ohne Koppelstellen: Das Mikrofon vom Stecker entfernen und kontrollieren. ==&gt; Ereignisspeicher auslesen (3sec warten) o falls nun Unterbrechung eingetragen: Mikro defekt o falls immer noch KS nach Plus weiter in der Prüfung Elektr. Stecker (Mikrofon) separat am Steuergerät abstecken und kontrollieren. ==&gt; Ereignisspeicher auslesen (3sec warten) o falls nun Unterbrechung eingetragen: Kabel zum Mikrofon defekt o falls immer noch KS nach Plus: SG defekt</t>
  </si>
  <si>
    <t>OCC: --- Fehlersetzbedingung: Mikrofonstrom &lt;0 mA</t>
  </si>
  <si>
    <t>R140_Front_left_microphone_short_to_positive</t>
  </si>
  <si>
    <t>0x111303</t>
  </si>
  <si>
    <t>B129B13</t>
  </si>
  <si>
    <t>Microphone_Breakdown</t>
  </si>
  <si>
    <t>Hinweis für ein Mikrofon im Innenraum ohne Koppelstellen UND einer Phantomspeisung von 8V (definiert 8V +/- 10%): Das Mikrofon vom Stecker entfernen und kontrollieren. ==&gt; Spannung zwischen Plus- und Minuspin messen. o je nach gemessenem Spannungswert (bezogen auf die Phantomspeisung) das Mikro tauschen oder weiter in der Prüfung Elektr. Stecker (Mikrofon) separat am Steuergerät abstecken und kontrollieren. ==&gt; Spannung am SG zwischen Plus- und Minuspin messen. o je nach gemessenem Spannungswert (bezogen auf die Phantomspeisung): Kabel zum Mikrofon oder SG defekt</t>
  </si>
  <si>
    <t>OCC: --- Fehlersetzbedingung: Mikrofonstrom &lt;2.5 mA</t>
  </si>
  <si>
    <t>R140_Front_left_microphone_open_circuit</t>
  </si>
  <si>
    <t>0x111401</t>
  </si>
  <si>
    <t>B129C11</t>
  </si>
  <si>
    <t>Microphone_2_Circuit_Ground</t>
  </si>
  <si>
    <t>R141_Front_right_microphone_short_to_ground</t>
  </si>
  <si>
    <t>0x111402</t>
  </si>
  <si>
    <t>B129C12</t>
  </si>
  <si>
    <t>Microphone_2_Short_Circuit_Plus</t>
  </si>
  <si>
    <t>R141_Front_right_microphone_short_to_positive</t>
  </si>
  <si>
    <t>0x111403</t>
  </si>
  <si>
    <t>B129C13</t>
  </si>
  <si>
    <t>Microphone_2__Breakdown</t>
  </si>
  <si>
    <t>R141_Front_right_microphone_open_circuit</t>
  </si>
  <si>
    <t>Immobilizer_No_Basic_Setting</t>
  </si>
  <si>
    <t>WFS anlernen</t>
  </si>
  <si>
    <t>OCC: n/a Fehlersetzbedingung: No Download trained</t>
  </si>
  <si>
    <t>Immobilizer_Active</t>
  </si>
  <si>
    <t>GFS Programm bei VK-3</t>
  </si>
  <si>
    <t>OCC: n/a Fehlersetzbedingung: Immobilizer active</t>
  </si>
  <si>
    <t>0x110901</t>
  </si>
  <si>
    <t>B14A611</t>
  </si>
  <si>
    <t>Emergency_Speaker_Circuit_Ground</t>
  </si>
  <si>
    <t>Analog FSS: alle_MOST-CAN_MIB_Lautsprecher (FSB 1b) Stellglied 0x09B2 Dia_Stel_216 durchführen Hinweis: Damit kann die Audioausgabe auf dem Notruflautsprecher überprüft werden.</t>
  </si>
  <si>
    <t>OCC: --- Fehlersetzbedingung: AI_10W_OUT_N &lt; 1,2V</t>
  </si>
  <si>
    <t>R335_Loudspeaker_for_emergency_call_module_short_circuit_to_XX</t>
  </si>
  <si>
    <t>B14A612</t>
  </si>
  <si>
    <t>Emergency_Speaker_Short_Circuit_KL30</t>
  </si>
  <si>
    <t>OCC: --- Fehlersetzbedingung: AI_10W_OUT_N &gt; 4,5V</t>
  </si>
  <si>
    <t>0x110903</t>
  </si>
  <si>
    <t>B14A613</t>
  </si>
  <si>
    <t>Emergency_Speaker_Breakdown</t>
  </si>
  <si>
    <t>OCC: --- Fehlersetzbedingung: AI_10W_OUT_N 1,2V...2,5V</t>
  </si>
  <si>
    <t>R335_Loudspeaker_for_emergency_call_module_open_circuit</t>
  </si>
  <si>
    <t>0x110904</t>
  </si>
  <si>
    <t>B14A6F0</t>
  </si>
  <si>
    <t>Emergency_Speaker_Short_Circuit_Between_Each_Other</t>
  </si>
  <si>
    <t>OCC: --- Fehlersetzbedingung: Widerstand zwischen Plus und Minus &lt; 0,5 Ohm</t>
  </si>
  <si>
    <t>0x140002</t>
  </si>
  <si>
    <t>B14D7F2</t>
  </si>
  <si>
    <t>Protection_RH850_WakeUp</t>
  </si>
  <si>
    <t>Klemme 15 einschalten + FSP löschen, danach ist Spielschutz wieder deaktiviert.</t>
  </si>
  <si>
    <t>Counter des Spielschutzes RH850 WakeUp &gt; 254</t>
  </si>
  <si>
    <t>0x140003</t>
  </si>
  <si>
    <t>B14D7F3</t>
  </si>
  <si>
    <t>Protection_CSR1024_WakeUp</t>
  </si>
  <si>
    <t>Wenn &gt;254 mal von einem Smartphone eine BT-Verbindung ohne gültige MAC bzw. nicht erfolgreiche Light-Authentification aufgebaut wird.</t>
  </si>
  <si>
    <t>0x111201</t>
  </si>
  <si>
    <t>B14F111</t>
  </si>
  <si>
    <t>NF_Wire_Short_Circuit_Ground</t>
  </si>
  <si>
    <t>Stecker am MIB-Zentralrechner ($5F) abstecken und prüfen (Korrosion, Wackel-kontakt, defekte Pins) Messwert 0x248E verifizieren auf Unterbrechung Unterbrechung eingetragen: MIB tauschen Unterbrechung nicht eingetragen: Weiter in der Prüfung Stecker an der Conbox abstecken und prüfen (Korrosion, Wackelkontakt, defekte Pins) Messwert 0x248E verifizieren auf Unterbrechung Unterbrechung eingetragen: Leitung instand setzen Unterbrechung nicht eingetragen: Conbox defekt</t>
  </si>
  <si>
    <t>OCC: --- Fehlersetzbedingung: U = 0 - 2 V</t>
  </si>
  <si>
    <t>0x111202</t>
  </si>
  <si>
    <t>B14F112</t>
  </si>
  <si>
    <t>NF_Wire_Short_Circuit_Plus</t>
  </si>
  <si>
    <t>OCC: --- Fehlersetzbedingung: U = 5 - 16 V</t>
  </si>
  <si>
    <t>0x111203</t>
  </si>
  <si>
    <t>B14F113</t>
  </si>
  <si>
    <t>NF_Wire_Breakdown</t>
  </si>
  <si>
    <t>Stecker am MIB-Zentralrechner ($5F) abstecken und prüfen (Korrosion, Wackel-kontakt, defekte Pins) Leitungen Audiosignal-ausgangs kurzschließen (am MIB-ZR-Stecker; KS Richtung Kabelbaum) Messwert 0x248E verifizieren auf Unterbrechung KS untereinander eingetragen: MIB tauschen KS untereinander nicht eingetragen: Weiter in der Prüfung Stecker an der Conbox abstecken und prüfen (Korrosion, Wackelkontakt, defekte Pins) Leitungen Audiosignalausgang kurzschließen (am C-Box Stecker am Steuergerät) Messwert 0x248E verifizieren auf Unterbrechung KS untereinander eingetragen: Leitung instand setzen KS untereinander nicht eingetragen: Conbox defekt</t>
  </si>
  <si>
    <t>OCC: --- Fehlersetzbedingung: U = 2 - 5 V und Widerstand &gt; 2,1 KOhm</t>
  </si>
  <si>
    <t>0x111204</t>
  </si>
  <si>
    <t>B14F1F0</t>
  </si>
  <si>
    <t>NF_Wire_Short_Circuit_Between_Each_Other</t>
  </si>
  <si>
    <t>OCC: --- Fehlersetzbedingung: Widerstand zwischen Plus und Minus &lt; 50 Ohm</t>
  </si>
  <si>
    <t>0x111801</t>
  </si>
  <si>
    <t>B15EA11</t>
  </si>
  <si>
    <t>TM_LED_Green_Short_Circuit _to_Ground</t>
  </si>
  <si>
    <t>OCC: n/a Fehlersetzbedingung: I&gt;20mA (LED)</t>
  </si>
  <si>
    <t>0x111901</t>
  </si>
  <si>
    <t>TM_LED_Rot_Short_Circuit _to_Ground</t>
  </si>
  <si>
    <t>0x112001</t>
  </si>
  <si>
    <t>TM_LED_Spare_Short_Circuit _to_Ground</t>
  </si>
  <si>
    <t>0x111802</t>
  </si>
  <si>
    <t>B15EA12</t>
  </si>
  <si>
    <t>TM_LED_Green_Short_Circuit _to_Plus</t>
  </si>
  <si>
    <t>OCC: n/a Fehlersetzbedingung: U&gt;10 V</t>
  </si>
  <si>
    <t>0x111902</t>
  </si>
  <si>
    <t>TM_LED_Rot_Short_Circuit _to_Plus</t>
  </si>
  <si>
    <t>0x112002</t>
  </si>
  <si>
    <t>TM_LED_Spare_Short_Circuit _to_Plus</t>
  </si>
  <si>
    <t>0x111803</t>
  </si>
  <si>
    <t>B15EA13</t>
  </si>
  <si>
    <t>TM_LED_Green_Break</t>
  </si>
  <si>
    <t>OCC: n/a Fehlersetzbedingung: I&lt;0.5mA (LED)</t>
  </si>
  <si>
    <t>0x111903</t>
  </si>
  <si>
    <t>TM_LED_Rot_Breakdown</t>
  </si>
  <si>
    <t>0x112003</t>
  </si>
  <si>
    <t>TM_LED_Spare_Breakdown</t>
  </si>
  <si>
    <t>0x111501</t>
  </si>
  <si>
    <t>B16EA11</t>
  </si>
  <si>
    <t>Microphone_3_Circuit_Ground</t>
  </si>
  <si>
    <t>0x111502</t>
  </si>
  <si>
    <t>B16EA12</t>
  </si>
  <si>
    <t>Microphone_3_Short_Circuit_Plus</t>
  </si>
  <si>
    <t>0x111503</t>
  </si>
  <si>
    <t>B16EA13</t>
  </si>
  <si>
    <t>Microphone_3_Breakdown</t>
  </si>
  <si>
    <t>0x111601</t>
  </si>
  <si>
    <t>B16EB11</t>
  </si>
  <si>
    <t>Microphone_4_Circuit_Ground</t>
  </si>
  <si>
    <t>0x111602</t>
  </si>
  <si>
    <t>B16EB12</t>
  </si>
  <si>
    <t>Microphone_4_Short_Circuit_Plus</t>
  </si>
  <si>
    <t>0x111603</t>
  </si>
  <si>
    <t>B16EB13</t>
  </si>
  <si>
    <t>Microphone_4_Breakdown</t>
  </si>
  <si>
    <t>B1788F0</t>
  </si>
  <si>
    <t>Immobilizer deactivated</t>
  </si>
  <si>
    <t>Wegfahrsperre anlernen (z.B. geführte Funktionen)</t>
  </si>
  <si>
    <t>OCC: n/a Fehlersetzbedingung: Download is stored in Conbox. Immobilizer has been trained as passive participant.</t>
  </si>
  <si>
    <t>B17DF52</t>
  </si>
  <si>
    <t>VTS_not_active</t>
  </si>
  <si>
    <t>Aufzählungsreihenfolge willkürlich. - Vertragsstatus über Supportportal prüfen - Vertragsstatus über Diagnosetester prüfen - gegebenenfalls VTS in Betrieb nehmen</t>
  </si>
  <si>
    <t>VTS verbaut aber Betriebsstatus ist nicht Normalmodus</t>
  </si>
  <si>
    <t>0x130002</t>
  </si>
  <si>
    <t>B17DFF0</t>
  </si>
  <si>
    <t>VTS_driver_card_not_learned</t>
  </si>
  <si>
    <t>Fahrerberechtigungskarten (Driver Cards) entsprechend Marktanforderung mit Diagnosetester anlernen.</t>
  </si>
  <si>
    <t>VTS Fahrerberechtigungskarten nicht angelernt, obwohl VTS Profil mit Driver Card verbaut</t>
  </si>
  <si>
    <t>0x130003</t>
  </si>
  <si>
    <t>B17DFF1</t>
  </si>
  <si>
    <t>VTS_spezial_mode_active</t>
  </si>
  <si>
    <t>Hinweis VTS Spezialmodus aktiv und Ereignisspeichereintrag löschen</t>
  </si>
  <si>
    <t>Mindestens einer der folgenden VTS Spezialmodus ist aktiv: 1. Werkstattmodus 2. Transportmodus 3. Entschärfungsmodus</t>
  </si>
  <si>
    <t>B17DFF2</t>
  </si>
  <si>
    <t>VTS_theft_mode_active</t>
  </si>
  <si>
    <t>Verifikation des Diebstahles durch den Kunden (Anruf bei VTS Einsatzzentrale).</t>
  </si>
  <si>
    <t>Durch Einsatzzentrale bestätigter Diebstahlmodus.</t>
  </si>
  <si>
    <t>B17DFF3</t>
  </si>
  <si>
    <t>VTS_crank_inhibition_active</t>
  </si>
  <si>
    <t>- prüfen, ob das Fahrzeug einen VTS Diebstahlalarm ausgelöst hat - wenn Fahrzeug einen VTS Diebstahlalarm ausgelöst hat, ist die Situation mit dem Kunden zu klären</t>
  </si>
  <si>
    <t>VTS Wiederstartverhinderung aktiv (Motorstart nicht möglich).</t>
  </si>
  <si>
    <t>VTS erwartet Health Check Nachricht vom Serviceprovider, aber es wurde im erlaubten Zeitfenster keine empfangen.</t>
  </si>
  <si>
    <t>0x130008</t>
  </si>
  <si>
    <t>B17DFF5</t>
  </si>
  <si>
    <t>VTS_coding_wrong</t>
  </si>
  <si>
    <t>Konfigurationsprüfung und ggf. Korrektur durch den Serviceprovider notwendig</t>
  </si>
  <si>
    <t>VTS Grundeinstellung fehlerhaft</t>
  </si>
  <si>
    <t>0x110602</t>
  </si>
  <si>
    <t>B183D11</t>
  </si>
  <si>
    <t>WLAN_P_Antenna_2_Short_Circuit_Ground</t>
  </si>
  <si>
    <t>OCC: n/a Fehlersetzbedingung: Widerstand &lt; 3 kOhm nach Masse</t>
  </si>
  <si>
    <t>0x110601</t>
  </si>
  <si>
    <t>B183D12</t>
  </si>
  <si>
    <t>WLAN_P_Antenna_2_Short_Circuit_Plus</t>
  </si>
  <si>
    <t>OCC: n/a Fehlersetzbedingung: Widerstand &lt; 35 kOhm nach Betriebsspannung</t>
  </si>
  <si>
    <t>0x110603</t>
  </si>
  <si>
    <t>B183D13</t>
  </si>
  <si>
    <t>WLAN_P_Antenna_2_Breakdown</t>
  </si>
  <si>
    <t>OCC: n/a Fehlersetzbedingung: Widerstand &gt; 40 kOhm nach Masse</t>
  </si>
  <si>
    <t>Lock_SFD_ConBox_Activation_active</t>
  </si>
  <si>
    <t>0x140004</t>
  </si>
  <si>
    <t>B186A00</t>
  </si>
  <si>
    <t>Functional_restriction_security</t>
  </si>
  <si>
    <t>APP Version auf Kundenhandy prüfen. IOS / Android-Version prüfen. Datenkommunikation über BT zw. DDA prüfen. Ggf. Indikator für Hackerangriff. Falls verfügbar neue Conbox SW flashen.</t>
  </si>
  <si>
    <t>Fehler bei Ver-/ Entschlüsselung / Paringprozess / Keymanagement</t>
  </si>
  <si>
    <t>B18BD11</t>
  </si>
  <si>
    <t>Mobile_Network_Antenna_1_Short_Circuit_Ground</t>
  </si>
  <si>
    <t>R263_Emergency_call_module_aerial_short_to_ground</t>
  </si>
  <si>
    <t>0x110101</t>
  </si>
  <si>
    <t>B18BD12</t>
  </si>
  <si>
    <t>Mobile_Network_Antenna_1_Short_Circuit_Plus</t>
  </si>
  <si>
    <t>R263_Emergency_call_module_aerial_short_to_positive</t>
  </si>
  <si>
    <t>0x110103</t>
  </si>
  <si>
    <t>B18BD13</t>
  </si>
  <si>
    <t>Mobile_Network_Antenna_1_Breakdown</t>
  </si>
  <si>
    <t>R263_Emergency_call_module_aerial_open_circuit</t>
  </si>
  <si>
    <t>0x110401</t>
  </si>
  <si>
    <t>B18BDF0</t>
  </si>
  <si>
    <t>Mobile_Network_Antenna_1_Connected_But_Not_Coded</t>
  </si>
  <si>
    <t>Hinweis: Die Con-Box weiß aufgrund der Codierung, dass an einem Anschluss eine Antenne verbaut sein muss oder nicht. Falls nun Codierung nicht aktiv aber trotzdem eine Antenne gesteckt ist, schlägt der DTC zu. Falls Codierung aktiv und keine Antenne dann führt dies zur Unterbrechung. Fehlerbehandlung: SVM Prüfung durchführen (SG Inbetriebnahme, Codierung, Parametrierung,...) ==&gt; SVM ohne Änderungen: Antenne abstecken ==&gt; SVM mit Änderungen: SG korrekt bedaten, anschließend Ereignisspeicher auslesen und wenn wieder eingetragen ==&gt; Antenne abstecken</t>
  </si>
  <si>
    <t>Mobilfunkantenne 1 für Notrufmodul und Kommunikationseinheit an Conbox angeschlossen aber nicht codiert</t>
  </si>
  <si>
    <t>B18BE11</t>
  </si>
  <si>
    <t>Mobile_Network_Antenna_2_Short_Circuit_Ground</t>
  </si>
  <si>
    <t>R322_Emergency_call_module_aerial_2_short_to_ground</t>
  </si>
  <si>
    <t>B18BE12</t>
  </si>
  <si>
    <t>Mobile_Network_Antenna_2_Short_Circuit_Plus</t>
  </si>
  <si>
    <t>R322_Emergency_call_module_aerial_2_short_to_positive</t>
  </si>
  <si>
    <t>0x110203</t>
  </si>
  <si>
    <t>B18BE13</t>
  </si>
  <si>
    <t>Mobile_Network_Antenna_2_Breakdown</t>
  </si>
  <si>
    <t>R322_Emergency_call_module_aerial_2_open_circuit</t>
  </si>
  <si>
    <t>0x110402</t>
  </si>
  <si>
    <t>B18BEF0</t>
  </si>
  <si>
    <t>Mobile_Network_Antenna_2_Connected_But_Not_Coded</t>
  </si>
  <si>
    <t>Mobilfunkantenne 2 für Notrufmodul und Kommunikationseinheit an Conbox angeschlossen aber nicht codiert</t>
  </si>
  <si>
    <t>0x110302</t>
  </si>
  <si>
    <t>B18BF11</t>
  </si>
  <si>
    <t>Mobile_Network_Antenna_3_Short_Circuit_Ground</t>
  </si>
  <si>
    <t>R323_Emergency_call_module_aerial_3_short_to_ground</t>
  </si>
  <si>
    <t>0x110301</t>
  </si>
  <si>
    <t>B18BF12</t>
  </si>
  <si>
    <t>Mobile_Network_Antenna_3_Short_Circuit_Plus</t>
  </si>
  <si>
    <t>R323_Emergency_call_module_aerial_3_short_to_positive</t>
  </si>
  <si>
    <t>0x110304</t>
  </si>
  <si>
    <t>B18BF13</t>
  </si>
  <si>
    <t>Mobile_Network_Antenna_3_Breakdown</t>
  </si>
  <si>
    <t>R323_Emergency_call_module_aerial_3_open_circuit</t>
  </si>
  <si>
    <t>0x110403</t>
  </si>
  <si>
    <t>B18BFF0</t>
  </si>
  <si>
    <t>Mobile_Network_Antenna_3_Connected_But_Not_Coded</t>
  </si>
  <si>
    <t>Mobilfunkantenne 3 für Notrufmodul und Kommunikationseinheit an Conbox angeschlossen aber nicht codiert</t>
  </si>
  <si>
    <t>0x40401</t>
  </si>
  <si>
    <t>Ethernet_Restrictions_overtemperature</t>
  </si>
  <si>
    <t>Der Ereignisspeicher kann nur sporadisch ausgelesen werden! Ist der B2008F0 (Funktionseinschränkung durch Übertemperaturschutz) ebenfalls eingetragen? JA: Fehlersuche beim B2008F0 fortführen NEIN: Fehlerhäufigkeitsfehler auswerten und bei &gt;= 3 SG Tausch</t>
  </si>
  <si>
    <t>Bei Funktionseinschränkungen durch Übertemperatur des Ethernet PHY. -Temperature above high level (min 180 max 200°C) -Temperature above warning level (min 155 max 175°C) 8K Hysterese</t>
  </si>
  <si>
    <t>0x112402</t>
  </si>
  <si>
    <t>B18CD11</t>
  </si>
  <si>
    <t>WLAN_BT_Antenna_1_Short_Circuit_Ground</t>
  </si>
  <si>
    <t>OCC: n/a Fehlersetzbedingung: Widerstand &lt; 1 kOhm nach Masse</t>
  </si>
  <si>
    <t>0x112401</t>
  </si>
  <si>
    <t>B18CD12</t>
  </si>
  <si>
    <t>WLAN_BT_Antenna_1_Short_Circuit_Plus</t>
  </si>
  <si>
    <t>0x112403</t>
  </si>
  <si>
    <t>B18CD13</t>
  </si>
  <si>
    <t>WLAN_BT_Antenna_1_Breakdown</t>
  </si>
  <si>
    <t>0x112502</t>
  </si>
  <si>
    <t>B18CE11</t>
  </si>
  <si>
    <t>WLAN_BT_Antenna_2_Short_Circuit_Ground</t>
  </si>
  <si>
    <t>0x112501</t>
  </si>
  <si>
    <t>B18CE12</t>
  </si>
  <si>
    <t>WLAN_BT_Antenna_2_Short_Circuit_Plus</t>
  </si>
  <si>
    <t>0x112503</t>
  </si>
  <si>
    <t>B18CE13</t>
  </si>
  <si>
    <t>WLAN_BT_Antenna_2_Breakdown</t>
  </si>
  <si>
    <t>0x120003</t>
  </si>
  <si>
    <t>B18DDF0</t>
  </si>
  <si>
    <t>eCall_Error_Test_Mode_Microphone</t>
  </si>
  <si>
    <t>Hinweis: Dieser Ereignisspeicher ist aufgrund des Stellgliedtests 0x8237 eingetragen worden.</t>
  </si>
  <si>
    <t>OCC: n/a Fehlersetzbedingung: Ergebnis des Stellglieds Emergency Call Testmode (0x8237) Mikrofon nicht vom Tester bestätigt</t>
  </si>
  <si>
    <t>0x120004</t>
  </si>
  <si>
    <t>B18DDF1</t>
  </si>
  <si>
    <t>eCall_Error_Test_Mode_Loudspeaker</t>
  </si>
  <si>
    <t>OCC: n/a Fehlersetzbedingung: Ergebnis des Stellglieds Emergency Call Testmode (0x8237) Lautsprecher nicht vom Tester bestätigt</t>
  </si>
  <si>
    <t>0x120007</t>
  </si>
  <si>
    <t>B18DDF2</t>
  </si>
  <si>
    <t>eCall_Error_Test_Mode_Airbag</t>
  </si>
  <si>
    <t>OCC: n/a Fehlersetzbedingung: Ergebnis des Stellglieds Emergency Call Testmode (0x8237) Airbag nicht vom Tester bestätigt</t>
  </si>
  <si>
    <t>0x120008</t>
  </si>
  <si>
    <t>B18DDF3</t>
  </si>
  <si>
    <t>eCall_Error_Test_Mode_Battery</t>
  </si>
  <si>
    <t>OCC: n/a Fehlersetzbedingung: Ergebnis des Stellglieds Emergency Call Testmode (0x8237) Battery nicht vom Tester bestätigt</t>
  </si>
  <si>
    <t>B18DDF4</t>
  </si>
  <si>
    <t>eCall_Error_Test_Mode_Indicator</t>
  </si>
  <si>
    <t>OCC: n/a Fehlersetzbedingung: Ergebnis des Stellglieds Emergency Call Testmode (0x8237) Indicator nicht vom Tester bestätigt</t>
  </si>
  <si>
    <t>0x120006</t>
  </si>
  <si>
    <t>B18DDF5</t>
  </si>
  <si>
    <t>eCall_Error_Test_Mode_Interface</t>
  </si>
  <si>
    <t>OCC: n/a Fehlersetzbedingung: Ergebnis des Stellglieds Emergency Call Testmode (0x8237) Interface nicht vom Tester bestätigt</t>
  </si>
  <si>
    <t>0x111107</t>
  </si>
  <si>
    <t>B18F4F0</t>
  </si>
  <si>
    <t>eCall_Invalid_PWM_State_out_of_tolerance</t>
  </si>
  <si>
    <t>Der Fehler liegt nicht an der Con-Box sondern dient als Hinweis Konfigurationsprüfung für Airbag-SG und Con-Box durchführen Wenn die Prüfung n.i.O. (Änderungen notwendig): Steuergeräte korrekt konfigurieren Wenn die Prüfung i.O. (keine Änderungen notwendig) ist: Ereignisspeicher im Airbag auslesen (siehe DTC: B107300, B107311, B107312, B107313, B107314), wenn hier keine vorhanden: Eine eindeutige Fehlerlokalisierung und Reparatur ist mit der GFS nicht möglich Bitte wenden Sie sich über eine technische Anfrage an die AUDI AG oder an den Importeur.</t>
  </si>
  <si>
    <t>OCC: n/a Fehlersetzbedingung: Airbag PWM Leitung meldet Signal ausserhalb der Toleranz. Das PWM Signal kann zwischen 20, 40, 60, oder 80% liegen. Erkennung mit +/- 5% Fehlertoleranz.</t>
  </si>
  <si>
    <t>SYS_J949_1_crash_signal_implausible</t>
  </si>
  <si>
    <t>0x111105</t>
  </si>
  <si>
    <t>B18F4F1</t>
  </si>
  <si>
    <t>eCall_Invalid_PWM_State_active</t>
  </si>
  <si>
    <t>Stecker am Airbag-SG ($15) abstecken und prüfen (Korrosion, Wackel-kontakt, defekte Pins) Das PWM Airbagsignal von der Conbox auf Masse kurzschließen, 5 Sekunden warten und Ereignisspeicher in der Conbox erneut lesen. ==&gt; Ist der Ereignisspeicher nun sporadisch? JA: Diagnose in der Conbox i.O. Airbag SG defekt NEIN: Weiter in der Prüfung Stecker an der Conbox abstecken und prüfen (Korrosion, Wackel-kontakt, defekte Pins) WICHTIG: Gleicher Stecker wie Spannungsversorgung und CAN Leitungsprüfung auf KS nach Plus ==&gt; Ist die Leitung i.O.: Conbox defekt; Ist die Leitung n.i.O.: Die PWM Leitung ersetzen//instandsetzen</t>
  </si>
  <si>
    <t>OCC: n/a Fehlersetzbedingung: Airbag PWM Leitung ist dauerhaft auf High</t>
  </si>
  <si>
    <t>SYS_J949_1_crash_signal_permanently_at_high_level</t>
  </si>
  <si>
    <t>0x111106</t>
  </si>
  <si>
    <t>B18F4F2</t>
  </si>
  <si>
    <t>eCall_Invalid_PWM_State_inactive</t>
  </si>
  <si>
    <t>Stecker am Airbag-SG ($15) abstecken und prüfen (Korrosion, Wackel-kontakt, defekte Pins), 5 Sekunden warten und Ereignisspeicher in der Conbox erneut lesen ==&gt; Ist der Ereignisspeicher nun sporadisch? JA: Diagnose in der Conbox i.O. Airbag SG defekt NEIN: Weiter in der Prüfung Stecker an der Conbox abstecken und prüfen (Korrosion, Wackel-kontakt, defekte Pins) WICHTIG: Gleicher Stecker wie Spannungsversorgung und CAN Leitungsprüfung auf KS nach Masse ==&gt; Ist die Leitung i.O.: Conbox defekt; Ist die Leitung n.i.O.: Die PWM Leitung ersetzen//instandsetzen</t>
  </si>
  <si>
    <t>OCC: n/a Fehlersetzbedingung: Airbag PWM Leitung ist dauerhaft auf Low</t>
  </si>
  <si>
    <t>SYS_J949_1_crash_signal_permanently_at_Low_level</t>
  </si>
  <si>
    <t>0x110802</t>
  </si>
  <si>
    <t>B191604</t>
  </si>
  <si>
    <t>Backup_Battery_Damage</t>
  </si>
  <si>
    <t>1. Batterie wechseln (inkl. Ausführen Routine 0x0656) 2.Spannung (rot/schwarz) an der Batterie muss &gt;= 3V sein 3. DTC weiterhin eingetragen? SG Defekt</t>
  </si>
  <si>
    <t>OCC: n/a Fehlersetzbedingung: Batterie defekt</t>
  </si>
  <si>
    <t>0075_Backup_Battery_Faulty
A16_Emergency_battery_telematics_defect</t>
  </si>
  <si>
    <t>0x110801</t>
  </si>
  <si>
    <t>B1916F0</t>
  </si>
  <si>
    <t>Backup_Battery_Low</t>
  </si>
  <si>
    <t>0. DTC Batterie defekt eingetragen? Ja: Sprung zu entsprechenden Prüfprogramm; Nein: Weiter mit 1. 1. Sicherstellen, dass ein Ladegerät am Fahrzeug angeschlossen ist (Klemme 15 ein) und eine Minute warten 2. Fahrzeugumgebung auf Raumtemperatur bringen (Messwert 0x41E6 Batterietemperatur zwischen 0°C und 50°C) 3. Falls Batterie (über Messwert 0x41E6 zu kontrollieren) nicht geladen wird, Batterie tauschen (+ Routine 0x0656 ausführen, Standard Login geschützt) 4. Spannung (rot/schwarz) an der Batterie muss &gt;= 3V sein 5. DTC weiterhin eingetragen? SG Defekt Mutterlistenbegriff: A16 Notbatterie für Telematik</t>
  </si>
  <si>
    <t>OCC: n/a Fehlersetzbedingung: U &lt; 3V</t>
  </si>
  <si>
    <t>A16_Emergency_battery_telematics_discharged</t>
  </si>
  <si>
    <t>0x110803</t>
  </si>
  <si>
    <t>B1916F1</t>
  </si>
  <si>
    <t>Backup_Battery_NotPlugged</t>
  </si>
  <si>
    <t>1. SG Konfiguration durchführen (SG Inbetriebnahme, Codierung, Parametrierung,...) ==&gt; Es wurden keine Änderungen vorgenommen: 1.1 Batterie korrekt verbaut, angeschlossen, Stecker, optisch i.O. usw. 1.1.1 wenn Fehler festgestellt diese "beheben" 1.1.2 Batterie nicht verbaut: Batterie verbauen (Routine 0x0656 ausführen) 1.2 Falls der Ereignisspeicher erneut eingetragen ist, SG defekt ==&gt; Es wurden Änderungen vorgenommen: Ereignisspeicher auslesen und wenn wieder eingtragen ==&gt; Batterie verbauen</t>
  </si>
  <si>
    <t>OCC: n/a Fehlersetzbedingung: Batterie nicht verbaut</t>
  </si>
  <si>
    <t>A16_Emergency_battery_telematics_not_fitted</t>
  </si>
  <si>
    <t>0x110804</t>
  </si>
  <si>
    <t>B1916F4</t>
  </si>
  <si>
    <t>Backup_Battery_Lifetime_Critical</t>
  </si>
  <si>
    <t>Hinweis Con-Box low (Fehlersetzbedingung SOH &lt;75%): erst bei 70% SOH gibt es eine Kombimeldung 1. Batterie tauschen (+ Routine 0x0656 ausführen) 1.1. Bedingung: Spannung (rot/schwarz) an der Batterie muss &gt;= 3V sein</t>
  </si>
  <si>
    <t>OCC: n/a Fehlersetzbedingung: SOH &lt; 75%</t>
  </si>
  <si>
    <t>A16_Emergency_battery_telematics_defect</t>
  </si>
  <si>
    <t>0x110805</t>
  </si>
  <si>
    <t>B1916F5</t>
  </si>
  <si>
    <t>Backup_Battery_Lifetime_Exceeded</t>
  </si>
  <si>
    <t>Hinweis Con-Box low (Fehlersetzbedingung SOH &lt;70%): erst bei 70% SOH gibt es eine Kombimeldung 1. Batterie tauschen (+ Routine 0x0656 ausführen) 1.1. Bedingung: Spannung (rot/schwarz) an der Batterie muss &gt;= 3V sein</t>
  </si>
  <si>
    <t>OCC: n/a Fehlersetzbedingung: SOH &lt; 70%</t>
  </si>
  <si>
    <t>0x80318</t>
  </si>
  <si>
    <t>B1A2FF1</t>
  </si>
  <si>
    <t>PSO_Communication_fatal_error</t>
  </si>
  <si>
    <t>Busruhe, Kl.15 einschalten</t>
  </si>
  <si>
    <t>5000 ms</t>
  </si>
  <si>
    <t>0x112702</t>
  </si>
  <si>
    <t>B1A6711</t>
  </si>
  <si>
    <t>Mobile_Network_Antenna_4_Short_Circuit_Ground</t>
  </si>
  <si>
    <t>0x112701</t>
  </si>
  <si>
    <t>B1A6712</t>
  </si>
  <si>
    <t>Mobile_Network_Antenna_4_Short_Circuit_Plus</t>
  </si>
  <si>
    <t>0x112704</t>
  </si>
  <si>
    <t>B1A6713</t>
  </si>
  <si>
    <t>Mobile_Network_Antenna_4_Breakdown</t>
  </si>
  <si>
    <t>0x110404</t>
  </si>
  <si>
    <t>B1A67F0</t>
  </si>
  <si>
    <t>Mobile_Network_Antenna_4_Connected_But_Not_Coded</t>
  </si>
  <si>
    <t>Mobilfunkantenne 4 für Notrufmodul und Kommunikationseinheit an Conbox angeschlossen aber nicht codiert</t>
  </si>
  <si>
    <t>0x112802</t>
  </si>
  <si>
    <t>B1A9911</t>
  </si>
  <si>
    <t>PSO_BLE_Antenna_Short_Circuit_Ground</t>
  </si>
  <si>
    <t>0x112801</t>
  </si>
  <si>
    <t>B1A9912</t>
  </si>
  <si>
    <t>PSO_BLE_Antenna_Short_Circuit_Plus</t>
  </si>
  <si>
    <t>0x112804</t>
  </si>
  <si>
    <t>B1A9913</t>
  </si>
  <si>
    <t>PSO_BLE_Antenna_Breakdown</t>
  </si>
  <si>
    <t>0x140001</t>
  </si>
  <si>
    <t>B1A9AF0</t>
  </si>
  <si>
    <t>No_PSO_Communication_BLE_Companion</t>
  </si>
  <si>
    <t>APP Version auf Kundenhandy prüfen. IOS / Android-Version prüfen. Datenkommunikation über BT zw. Conbox prüfen. Ggf. Indikator für Hackerangriff. Falls verfügbar neue Conbox SW flashen.</t>
  </si>
  <si>
    <t>PSO Nutzererkennung in Codierung aktiviert. Fehler bei nicht definierten HCI Kommando / Fehler bei nicht erlaubten State Transitionen</t>
  </si>
  <si>
    <t>0x112902</t>
  </si>
  <si>
    <t>B1B6511</t>
  </si>
  <si>
    <t>CV2X_Antenna_1_Short_Circuit_Ground</t>
  </si>
  <si>
    <t>0x112901</t>
  </si>
  <si>
    <t>B1B6512</t>
  </si>
  <si>
    <t>CV2X_Antenna_1_Short_Circuit_Plus</t>
  </si>
  <si>
    <t>0x112903</t>
  </si>
  <si>
    <t>B1B6513</t>
  </si>
  <si>
    <t>CV2X_Antenna_1_Breakdown</t>
  </si>
  <si>
    <t>0x112912</t>
  </si>
  <si>
    <t>B1B6611</t>
  </si>
  <si>
    <t>CV2X_Antenna_2_Short_Circuit_Ground</t>
  </si>
  <si>
    <t>0x112911</t>
  </si>
  <si>
    <t>B1B6612</t>
  </si>
  <si>
    <t>CV2X_Antenna_2_Short_Circuit_Plus</t>
  </si>
  <si>
    <t>0x112913</t>
  </si>
  <si>
    <t>B1B6613</t>
  </si>
  <si>
    <t>CV2X_Antenna_2_Breakdown</t>
  </si>
  <si>
    <t>0x112905</t>
  </si>
  <si>
    <t>B1B674B</t>
  </si>
  <si>
    <t>CV2X_Compensor_Over_Temperature</t>
  </si>
  <si>
    <t>OCC: n/a Fehlersetzbedingung: Widerstand = 5 kOhm nach Masse, Toleranz ± 3%</t>
  </si>
  <si>
    <t>0x112906</t>
  </si>
  <si>
    <t>B1B6792</t>
  </si>
  <si>
    <t>CV2X_Compensor_FAIL</t>
  </si>
  <si>
    <t>OCC: n/a Fehlersetzbedingung: Widerstand = 2,5 kOhm nach Masse, Toleranz ± 3%</t>
  </si>
  <si>
    <t>0x112904</t>
  </si>
  <si>
    <t>B1B67F0</t>
  </si>
  <si>
    <t>CV2X_Compensor_KL.30_OFF</t>
  </si>
  <si>
    <t>OCC: n/a Fehlersetzbedingung: Widerstand = 20 kOhm nach Masse, Toleranz ± 3%</t>
  </si>
  <si>
    <t>0x112915</t>
  </si>
  <si>
    <t>B1E114B</t>
  </si>
  <si>
    <t>CV2X_Compensor_2_Over_Temperature</t>
  </si>
  <si>
    <t>0x112916</t>
  </si>
  <si>
    <t>B1E1192</t>
  </si>
  <si>
    <t>CV2X_Compensor_2_FAIL</t>
  </si>
  <si>
    <t>0x112914</t>
  </si>
  <si>
    <t>B1E11F0</t>
  </si>
  <si>
    <t>CV2X_Compensor_2_KL.30_OFF</t>
  </si>
  <si>
    <t>Immobilizer_Error</t>
  </si>
  <si>
    <t>Steuergerät ersetzen</t>
  </si>
  <si>
    <t>OCC: --- Fehlersetzbedinung: Inconsistent immobilizer training data in non volatile programm memory</t>
  </si>
  <si>
    <t>DTC_B200000_Faulty_Control_Module</t>
  </si>
  <si>
    <t>RSTP_Encryption_Error</t>
  </si>
  <si>
    <t>Verschlüsselte RSTP-Botschaft wurde empfangen, aber konnte nicht korrekt entschlüsselt werden.</t>
  </si>
  <si>
    <t>CSR_1024_No_Communication</t>
  </si>
  <si>
    <t>UART Verbindung kann nach mehrfachen (5x) Reset nicht aufgebaut werden.</t>
  </si>
  <si>
    <t>Defekt in NAD erkannt durch: 1. Erkennung von Überstrom in der NAD-Stromversorgung, wenn 3 mal bei Stromeinschalten des NADs Überstrom erkannt wird, oder 2. SW Überwachung der Kommunikation zwischen Car Controller und NAD - Kommunikationausfall bei 3 mal hintereinander liegender Fahrzyklen. 3. NAD RAM defekt 4. NAD ROM defekt 5. NAD EEPROM defekt 6. PowerGood NAD PowerSupply</t>
  </si>
  <si>
    <t>IOC_NAD_Change_Identified</t>
  </si>
  <si>
    <t>Auswertung im IOC: Keine Antwort auf vom NAD auf Secure Handshake Packet innerhalb des definierten Timeouts am IOC empfangen ODER Chip ID des NAD ist unterschiedlich zu der in der Produktion beim Lieferanten gespeicherten ID ODER Bundling Counter ist unterschiedlich zum gesendeten Wert ODER Zufallszahl wurde nicht korrekt verändert.</t>
  </si>
  <si>
    <t>CSR_RAM_Defect</t>
  </si>
  <si>
    <t>CSR_ROM_Defect</t>
  </si>
  <si>
    <t>ECU_Defect_GPS_Error</t>
  </si>
  <si>
    <t>OCC: --- Fehlersetzbedingung: internes GPS-Modul defekt</t>
  </si>
  <si>
    <t>eSIM_Damage</t>
  </si>
  <si>
    <t>OCC: n/a Fehlersetzbedingung: eSIM defekt</t>
  </si>
  <si>
    <t>Ethernet_PHY_Damage</t>
  </si>
  <si>
    <t>OCC: n/a Fehlersetzbedingung: Ethernet PHY defekt, nur bei HW defekt im Steuergerät.</t>
  </si>
  <si>
    <t>OCC: n/a Fehlersetzbedingung: Ethernet PHY defekt, keine Antwort auf SG Anfragen</t>
  </si>
  <si>
    <t>Gyro_Damage</t>
  </si>
  <si>
    <t>Kommunikationsfehler zu Gyro erkannt</t>
  </si>
  <si>
    <t>Ethernet_Switch_defect</t>
  </si>
  <si>
    <t>OCC: n/a Fehlersetzbedingung: Ethernet Switch defekt</t>
  </si>
  <si>
    <t>Hardware_Security_Modul_defect</t>
  </si>
  <si>
    <t>OCC: n/a Fehlersetzbedingung: XDJA defekt</t>
  </si>
  <si>
    <t>internal_voltage_error</t>
  </si>
  <si>
    <t>OCC: n/a Fehlersetzbedingung: fehlerhafte interne 3,3V Spannungsversorgung erkannt</t>
  </si>
  <si>
    <t>CAN_Transceiver_Undervoltage</t>
  </si>
  <si>
    <t>Unterspannung am CAN Transceiver erkannt</t>
  </si>
  <si>
    <t>0x80001</t>
  </si>
  <si>
    <t>Datensatzversion prüfen. Korrekten Datensatz einspielen. (Standard Fehlersuchprogramm)</t>
  </si>
  <si>
    <t>SYS_J949_data_record</t>
  </si>
  <si>
    <t>0x112301</t>
  </si>
  <si>
    <t>Conbox_Temperature_Threshold</t>
  </si>
  <si>
    <t>Verkleidung nicht korrekt montiert bzw. Fremdkörper im "Hohlraum"? (SG verbaut, blockiert, Hitzestrom ausgesetzt, o.ä.) o Bringen sie die Verkleidung an bzw. abmontierte Komponenten in Originalzustand und testen sie das SG auf Funktion! Steuergerät abkühlen lassen und auf Funktion prüfen. Messwerte auslesen und für das Diagnoseprotokoll speichern o 0x41E6 ==&gt; Batterie; 0x1862 ==&gt; Temperatur Telefoneinheit; 0x028D ==&gt; Steuergerätetemperatur Wenn die Funktion vom Steuergerät i.O.: Hinweis: Die Entlüftungsklappen dürfen nicht blockiert sein, prüpfen Sie, ob TPIs (TPI´s - technische Produkinformationen) zu diesem Thema vorhanden sind Wenn die Funktion vom Steuergerät n.i.O.: SG defekt</t>
  </si>
  <si>
    <t>OCC: n/a Fehlersetzbedingung: Temperatur &gt; 80°C</t>
  </si>
  <si>
    <t>SYS_J949_overheating</t>
  </si>
  <si>
    <t>0x112303</t>
  </si>
  <si>
    <t>NAD_Temperature_Threshold</t>
  </si>
  <si>
    <t>Verkleidung nicht korrekt montiert bzw. Fremdkörper im "Hohlraum"? (SG verbaut, blockiert, Hitzestrom ausgesetzt, o.ä.) o Bringen sie die Verkleidung an bzw. abmontierte Komponenten in Originalzustand und testen sie das SG auf Funktion! Steuergerät abkühlen lassen und auf Funktion prüfen. Messwerte auslesen und für das Diagnoseprotokoll speichern o 0x41E6 ==&gt; Batterie; 0x1862 ==&gt; Temperatur Telefoneinheit; 0x028D ==&gt; Steuergerätetemperatur Wenn die Funktion vom Steuergerät i.O.: Hinweis: Die Entlüftungsklappen dürfen nicht blockiert sein, prüfen Sie, ob TPIs (TPI´s - technische Produkinformationen) zu diesem Thema vorhanden sind Wenn die Funktion vom Steuergerät n.i.O.: SG defekt</t>
  </si>
  <si>
    <t>0x112305</t>
  </si>
  <si>
    <t>Batterie_Temperature_Threshold</t>
  </si>
  <si>
    <t>0x112302</t>
  </si>
  <si>
    <t>Steuergerät auf Raumtemperatur bringen und auf Funktion prüfen. Hinweis: Es kann zur Messung der Raumtemperatur die Umgebungstemperatur im Fahrzeug angenommen werden. Messwerte auslesen und für das Diagnoseprotokoll speichern o 0x41E6 ==&gt; Batterie; 0x1862 ==&gt; Temperatur Telefoneinheit; 0x028D ==&gt; Steuergerätetemperatur Wenn die Funktion vom Steuergerät i.O.: Hinweis an den Kunden: Das System ist zu kalt gewesen. Erst ab einer Temperatur von ca. -30°C ist eine fehlerfreie Funktion gewährleistet. Wenn die Funktion vom Steuergerät n.i.O.: SG defekt</t>
  </si>
  <si>
    <t>OCC: n/a Fehlersetzbedingung: Temperatur &lt; -40°C</t>
  </si>
  <si>
    <t>SYS_J949_low_temperature</t>
  </si>
  <si>
    <t>0x112304</t>
  </si>
  <si>
    <t>0x112306</t>
  </si>
  <si>
    <t>Steuergerät auf Raumtemperatur bringen und auf Funktion prüfen. Hinweis: Es kann zur Messung der Raumtemperatur die Umgebungstemperatur im Fahrzeug angenommen werden. Messwerte auslesen und für das Diagnoseprotokoll speichern o 0x41E6 ==&gt; Batterie; 0x1862 ==&gt; Temperatur Telefoneinheit; 0x028D ==&gt;Steuergerätetemperatur Wenn die Funktion vom Steuergerät i.O.: Hinweis an den Kunden: Das System ist zu kalt gewesen. Erst ab einer Temperatur von ca. -30°C ist eine fehlerfreie Funktion gewährleistet. Wenn die Funktion vom Steuergerät n.i.O.: SG defekt</t>
  </si>
  <si>
    <t>0x80002</t>
  </si>
  <si>
    <t>Immobilizer_Locked</t>
  </si>
  <si>
    <t>OCC: n/a Fehlersetzbedingung: DTC will be stored after expiration of timer T_OAnf without positive authentication, e.g. detecting of inconsistency against data in immobilizer master (wrong signature)</t>
  </si>
  <si>
    <t>Roller_test_stand mode_active</t>
  </si>
  <si>
    <t>Rollenmodus in Anpassung 0x04FB deaktivieren</t>
  </si>
  <si>
    <t>EM-Signal: s_blRollenmodusAktivStatus == 1 &amp;amp;&amp;amp; in Anpassung 0x04FB aktiviert</t>
  </si>
  <si>
    <t>Roller_test_stand mode_error</t>
  </si>
  <si>
    <t>Analyse der Komponente (Fehlerspeicher auslesen); Hinweis Prio 6: Verweis auf andere DTC´s, wenn kein anderer eingetragen dann DTC ignorieren</t>
  </si>
  <si>
    <t>Der Rollenmodus wurde auf Grund eines vom Steuergerät erkannten Fehlers abgebrochen.</t>
  </si>
  <si>
    <t>0x120002</t>
  </si>
  <si>
    <t>C11E1F0</t>
  </si>
  <si>
    <t>eCall_No_MNO_Available</t>
  </si>
  <si>
    <t>Hinweis: Mobilfunknetz war zum Zeitpunkt der Anfoderung an dieses nicht verfügbar 1.) Sind elektrische Fehler zu den Antennen (Mobilfunkantenne elektrische Fehler + Falschverbau) eingetragen? 2.) JA: Diese zuerst behandeln 3.) NEIN: Zum Zeitpunkt der Netzanforderung war kein Mobilfunknetz verfügbar. 3.1.) Falls der eCall Testmodus in der Werkstatt gestartet wurde, bitte bei ausreichender Netzabdeckung den Test wiederholen. 3.2.) Falls der Ereignisspeichereintrag in der Werkstatt sporadisch ausgelesen wurde, so ist dies als Hinweis zu sehen, keine weitere Fehlerbehandlung notwendig</t>
  </si>
  <si>
    <t>OCC: n/a Fehlersetzbedingung: kein Provider verfügbar</t>
  </si>
  <si>
    <t>SYS_J949_1_functional_limitation</t>
  </si>
  <si>
    <t>C11E1F1</t>
  </si>
  <si>
    <t>eCall_coded_wrong</t>
  </si>
  <si>
    <t>Steuergerät codieren (SVM Inbetriebnahme)</t>
  </si>
  <si>
    <t>OCC: n/a Fehlersetzbedingung: mindestens eine der folgenden vier Telefonnummern leer: @eCall_MEC_Number_ECC @eCall_ACN_Number_ECC @eCall_MEC_Number_TSP @eCall_ACN_Number_TSP ODER keine externe Mobilfunkantenne codiert.</t>
  </si>
  <si>
    <t>KBI_Kilometerstand_Implausible</t>
  </si>
  <si>
    <t>&lt;SG Schalttafeleinsatz (Kombi)&gt; und betroffenes SG prüfen Standard Fehlersuchprogramm für CAN Fehler ausführen</t>
  </si>
  <si>
    <t>KBI_Kilometerstand unplausibler Wert empfangen.</t>
  </si>
  <si>
    <t>KOM_J285_implausible_data</t>
  </si>
  <si>
    <t>0x30105</t>
  </si>
  <si>
    <t>KBI_Tankfuellstand_Prozent_Implausible</t>
  </si>
  <si>
    <t>KBI_Tankfuellstand_Prozent unplausibler Wert empfangen.</t>
  </si>
  <si>
    <t>Allgemeine Spannungsversorgung prüfen (via Standard FSS) Trenn-/Koppelstellen am SG sowie laut Stromlaufplan auf Defekte, Korrosion, etc. prüfen (Versorgungs-) Leitungsprüfung zum SG, von der Sicherung laut Stromlaufplan prüfen Sicherung prüfen, ggf. ersetzen Verifizierung der Versorgungsspannung u.a. via Messwert (erkannt vom SG)</t>
  </si>
  <si>
    <t>Allgemeine Spannungsversorgung prüfen (via Standard FSS) Trenn-/Koppelstellen am SG sowie laut Stromlaufplan auf Defekte, Korrosion, etc. prüfen (Versorgungs-) Leitungsprüfung zum SG, von der Sicherung laut Stromlaufplan prüfen Verifizierung der Versorgung u.a. via Messwert (erkannt vom SG)</t>
  </si>
  <si>
    <t>ECU_not_coded</t>
  </si>
  <si>
    <t>Steuergerät nicht codiert</t>
  </si>
  <si>
    <t>ECU_coded_wrong</t>
  </si>
  <si>
    <t>Steuergerät falsch codiert</t>
  </si>
  <si>
    <t>ESP_v_Signal_Implausible</t>
  </si>
  <si>
    <t>&lt;SG Bremsenelektronik (ESP)&gt; und betroffenes SG prüfen Standard Fehlersuchprogramm für CAN Fehler ausführen</t>
  </si>
  <si>
    <t>ESP_v_Signal unplausibler Wert empfangen.</t>
  </si>
  <si>
    <t>KOM_J104_implausible_data</t>
  </si>
  <si>
    <t>keine FSS notwendig da Entiwickler-Ereignisspeicher</t>
  </si>
  <si>
    <t>0x30106</t>
  </si>
  <si>
    <t>NavData_02_NP_Altitude_Implausible</t>
  </si>
  <si>
    <t>&lt;SG Informationselektronik 1 (Navigation)&gt; und betroffenes SG prüfen Standard Fehlersuchprogramm für CAN Fehler ausführen</t>
  </si>
  <si>
    <t>NavData_02_NP_Altitude unplausibler Wert empfangen.</t>
  </si>
  <si>
    <t>KOM_J794_implausible_data</t>
  </si>
  <si>
    <t>0x30107</t>
  </si>
  <si>
    <t>NavPos_02_Map_Matched_POS_Heading_Trust_Implausible</t>
  </si>
  <si>
    <t>NavPos_02_Map_Matched_POS_Heading_Trust unplausibler Wert empfangen.</t>
  </si>
  <si>
    <t>NavPos_02_Map_Matched_POS_LatDegree_Implausible</t>
  </si>
  <si>
    <t>NavPos_02_Map_Matched_POS_LatDegree unplausibler Wert empfangen.</t>
  </si>
  <si>
    <t>NavPos_02_Map_Matched_POS_LongDegree_Implausible</t>
  </si>
  <si>
    <t>NavPos_02_Map_Matched_POS_LongDegree unplausibler Wert empfangen.</t>
  </si>
  <si>
    <t>KS_Active</t>
  </si>
  <si>
    <t>Steuergerät an den Komponentenschutz anlernen Hinweis: ==&gt; Auslieferungszustand. (0x090001 zusätzlich aktiv)</t>
  </si>
  <si>
    <t>Produktionsmodus deaktivieren. Rücksetzen über Diagnoseservice 0x04FE</t>
  </si>
  <si>
    <t>Produktionsmodus aktiviert per Anpassung 0x04FE</t>
  </si>
  <si>
    <t>Entwicklermodus über Anpassung (0x0902) deaktivieren</t>
  </si>
  <si>
    <t>Anpasskanal (0x0902) zum Freischalten der Entwicklerbotschaften ist aktiviert</t>
  </si>
  <si>
    <t>SYS_J949_1_extended_bus_mode_active</t>
  </si>
  <si>
    <t>Component_protection_no_basic_setting_for_SHE_key</t>
  </si>
  <si>
    <t>0x30201</t>
  </si>
  <si>
    <t>Airbag_01_Timeout</t>
  </si>
  <si>
    <t>&lt;SG Airbag&gt; prüfen Standard Fehlersuchprogramm für CAN Fehler ausführen</t>
  </si>
  <si>
    <t>OCC: n/a Fehlersetzbedingung: Ausbleibender Botschaftsempfang und eCall verfügbar ODX-SDG: NWD_Timeout_#_Airbag_01_#_AB_Front_Crash</t>
  </si>
  <si>
    <t>J949_Lost_communication_diagnostic_interface</t>
  </si>
  <si>
    <t>0x30202</t>
  </si>
  <si>
    <t>Airbag_02_Timeout</t>
  </si>
  <si>
    <t>OCC: n/a Fehlersetzbedingung: Ausbleibender Botschaftsempfang und eCall verfügbar ODX-SDG: NWD_Timeout_#_Airbag_02_#_AB_Anforderung_eCall</t>
  </si>
  <si>
    <t>0x30203</t>
  </si>
  <si>
    <t>eCall_Button_Timeout</t>
  </si>
  <si>
    <t>&lt;eCall Taster inkl. Tastenmodul&gt; prüfen Standard Fehlersuchprogramm für CAN Fehler ausführen</t>
  </si>
  <si>
    <t>OCC: n/a Fehlersetzbedingung: Ausbleibender Botschaftsempfang und eCall verfügbar ODX-SDG: NWD_Timeout_#_BCM_Taster_01_#_eCall_Taste</t>
  </si>
  <si>
    <t>0x30204</t>
  </si>
  <si>
    <t>ESP_Timeout</t>
  </si>
  <si>
    <t>&lt;SG Bremsenelektronik (ESP)&gt; Standard Fehlersuchprogramm für CAN Fehler ausführen</t>
  </si>
  <si>
    <t>OCC: n/a Fehlersetzbedingung: Ausbleibender Botschaftsempfang ODX-SDG: NWD_Timeout_#_ESP_10_#_ESP_QBit_Wegimpuls_VL</t>
  </si>
  <si>
    <t>0x30205</t>
  </si>
  <si>
    <t>Illumination_Timeout</t>
  </si>
  <si>
    <t>&lt;SG Komfortsystem (BCM1)&gt; Standard Fehlersuchprogramm für CAN Fehler ausführen</t>
  </si>
  <si>
    <t>OCC: n/a Fehlersetzbedingung: Ausbleibender Botschaftsempfang ODX-SDG: NWD_Timeout_#_Dimmung_01_#_DI_KL_58xd</t>
  </si>
  <si>
    <t>0x30207</t>
  </si>
  <si>
    <t>Emergency_Assist_Timeout</t>
  </si>
  <si>
    <t>&lt;SG Fahrerassistenzsysteme (zFAS)&gt; Standard Fehlersuchprogramm für CAN Fehler ausführen</t>
  </si>
  <si>
    <t>OCC: n/a Fehlersetzbedingung: Ausbleibender Botschaftsempfang und eCall verfügbar ODX-SDG: NWD_Timeout_#_EA_01_#_EA_eCall_Anf</t>
  </si>
  <si>
    <t>0x30208</t>
  </si>
  <si>
    <t>Clamp_State_Timeout</t>
  </si>
  <si>
    <t>&lt;SG Komfortsystem (BCM2)&gt; Standard Fehlersuchprogramm für CAN Fehler ausführen</t>
  </si>
  <si>
    <t>OCC: n/a Fehlersetzbedingung: Ausbleibender Botschaftsempfang ODX-SDG: NWD_Timeout_#_Klemmen_Status_01_#_ZAS_Kl_15</t>
  </si>
  <si>
    <t>0x30209</t>
  </si>
  <si>
    <t>Cluster_Instrument_Timeout</t>
  </si>
  <si>
    <t>&lt;SG Schalttafeleinsatz (Kombi)&gt; Standard Fehlersuchprogramm für CAN Fehler ausführen</t>
  </si>
  <si>
    <t>OCC: n/a Fehlersetzbedingung: Ausbleibender Botschaftsempfang ODX-SDG: NWD_Timeout_#_Kombi_01_#_KBI_angez_Geschw</t>
  </si>
  <si>
    <t>0x30210</t>
  </si>
  <si>
    <t>EPS_Timeout</t>
  </si>
  <si>
    <t>&lt;SG für Lenkhilfe 0x44 prüfen&gt; Standard Fehlersuchprogramm für CAN Fehler ausführen</t>
  </si>
  <si>
    <t>OCC: n/a Fehlersetzbedingung: Ausbleibender Botschaftsempfang ODX-SDG: NWD_Timeout_#_Botschaft LH_EPS_01_#_EPS_Lenkerposition</t>
  </si>
  <si>
    <t>0x30211</t>
  </si>
  <si>
    <t>Light_Req_Timeout</t>
  </si>
  <si>
    <t>OCC: n/a Fehlersetzbedingung: Ausbleibender Botschaftsempfang ODX-SDG: NWD_Timeout_#_Licht_Anf_01 Signal_#_BCM_Rueckfahrlicht_Anf</t>
  </si>
  <si>
    <t>0x30212</t>
  </si>
  <si>
    <t>Engine_Timeout</t>
  </si>
  <si>
    <t>&lt;SG Motor&gt; Standard Fehlersuchprogramm für CAN Fehler ausführen</t>
  </si>
  <si>
    <t>OCC: n/a Fehlersetzbedingung: Ausbleibender Botschaftsempfang ODX-SDG: NWD_Timeout_#_Motor_12 _#_MO_Drehzahl_01</t>
  </si>
  <si>
    <t>0x30213</t>
  </si>
  <si>
    <t>MIB_Timeout</t>
  </si>
  <si>
    <t>&lt;SG Informationselektronik 1&gt; Standard Fehlersuchprogramm für CAN Fehler ausführen</t>
  </si>
  <si>
    <t>OCC: n/a Fehlersetzbedingung: Ausbleibender Botschaftsempfang und GPS Quelle extern oder combined ODX-SDG: NWD_Timeout_#_NavData_01_#_ND_HDOP</t>
  </si>
  <si>
    <t>0x30214</t>
  </si>
  <si>
    <t>BEM_Timeout</t>
  </si>
  <si>
    <t>&lt;SG für Lenksäulenverriegelung 0x2B prüfen&gt; Standard Fehlersuchprogramm für CAN Fehler ausführen</t>
  </si>
  <si>
    <t>OCC: n/a Fehlersetzbedingung: Ausbleibender Botschaftsempfang ODX-SDG: NWD_Timeout_#_NVEM_02_#_BEM_02_Abschaltstufen</t>
  </si>
  <si>
    <t>0x30215</t>
  </si>
  <si>
    <t>Systeminfo_Timeout</t>
  </si>
  <si>
    <t>&lt;SG Gateway&gt; Standard Fehlersuchprogramm für CAN Fehler ausführen</t>
  </si>
  <si>
    <t>OCC: n/a Fehlersetzbedingung: Ausbleibender Botschaftsempfang ODX-SDG: NWD_Timeout_#_Systeminfo_01_#_SI_T_Mode</t>
  </si>
  <si>
    <t>0x30216</t>
  </si>
  <si>
    <t>VIN_Timeout</t>
  </si>
  <si>
    <t>OCC: n/a Fehlersetzbedingung: Ausbleibender Botschaftsempfang ODX-SDG: VIN_01_#_VIN_01_MUX</t>
  </si>
  <si>
    <t>0x30217</t>
  </si>
  <si>
    <t>ZV_Timeout</t>
  </si>
  <si>
    <t>OCC: n/a Fehlersetzbedingung: Ausbleibender Botschaftsempfang und VTS verfügbar ODX-SDG: NWD_Timeout_#_ZV_02_#_DWA_aktiv</t>
  </si>
  <si>
    <t>0x30218</t>
  </si>
  <si>
    <t>External_GPS_and_Time_Data_No_Communication</t>
  </si>
  <si>
    <t>&lt;SG Informationselektronik 1 (Navigation)&gt; Standard Fehlersuchprogramm für CAN Fehler ausführen</t>
  </si>
  <si>
    <t>OCC: n/a Fehlersetzbedingung: Kein Empfang der Botschaften NavData_01, NavData_02 oder NavPos_01 auf dem Connect-CAN und GPS Quelle extern oder combined</t>
  </si>
  <si>
    <t>Airbag_01_System_Error</t>
  </si>
  <si>
    <t>OCC: 1 Fehlersetzbedingung: erkannter Fehlerwert mit kundenrelevanter ErsatzfunktionODX-SDG: NWD_ErrorRx_#_Airbag_01_#_AB_Systemfehler_Airbag_Systemfehler</t>
  </si>
  <si>
    <t>eCall_Button_Error</t>
  </si>
  <si>
    <t>WENN eCall verbaut UND (Signal BCM_Taster_01 - eCall_Taste == 2 ODER 3)</t>
  </si>
  <si>
    <t>External_GPS_and_Time_Data_No_Error</t>
  </si>
  <si>
    <t>OCC: n/a Fehlersetzbedingung: Fehlerwert in den Botschaften NavData_01, NavData_02 oder NavPos_01 auf dem Connect-CAN</t>
  </si>
  <si>
    <t>Standard Fehlersuchprogramm für Ethernet Fehler ausführen Hinweis: Dieser Fehler kann nur sporadisch eingetragen werden.</t>
  </si>
  <si>
    <t>SYS_J949_network_connection_communication_fault</t>
  </si>
  <si>
    <t>0x30301</t>
  </si>
  <si>
    <t>Connect_CAN_Defect</t>
  </si>
  <si>
    <t>Connect CAN prüfen Standard Fehlersuchprogramm für CAN Fehler ausführen Hinweis: Der Busmaster ist das Gateway, welches einen entsprechenden Ereignisspeichereintrag zur Fehlerbehandlung eingetragen haben muss. Bitte entsprechende Ereignisspeichereinträge im Gateway prüfen und ggf. abarbeiten. Sind diese schon behandelt, so ist der Ereignisspeichereintrag im Steuergerät zu löschen.</t>
  </si>
  <si>
    <t>OCC: 3 Fehlersetzbedingung: Bus-Off wird erkannt.ODX-SDG: NWD_BusOff_#_Connect_CAN</t>
  </si>
  <si>
    <t>J949_Data_bus_fault</t>
  </si>
  <si>
    <t>0x30302</t>
  </si>
  <si>
    <t>Connect_CAN_Timeout</t>
  </si>
  <si>
    <t>OCC: n/a Fehlersetzbedingung: Timeout wird erkanntODX-SDG: NWD_GlobalTimeout_#_Connect_CAN</t>
  </si>
  <si>
    <t>0x40301</t>
  </si>
  <si>
    <t>Standard Fehlersuchprogramm für Ethernet Fehler ausführen</t>
  </si>
  <si>
    <t>ETN_J949_J533_IPv6_Ethernet_address_conflict</t>
  </si>
  <si>
    <t>U13CF00</t>
  </si>
  <si>
    <t>VTS_engineering_mode_active</t>
  </si>
  <si>
    <t>VTS Entwicklermodus aktiv und/oder Serial Trace aktiviert.</t>
  </si>
  <si>
    <t>0x130009</t>
  </si>
  <si>
    <t>U13D600</t>
  </si>
  <si>
    <t>VTS_crank_inhibition_active_via_customer</t>
  </si>
  <si>
    <t>- über Routine VTS Testfunktionen ansteuern die Wiederstartverhinderung deaktivieren</t>
  </si>
  <si>
    <t>VTS Wiederstartverhinderung aktiv auf Kundenwunsch(Motorstart nicht möglich).</t>
  </si>
  <si>
    <t>0x112101</t>
  </si>
  <si>
    <t>U13EB00</t>
  </si>
  <si>
    <t>eCall_activation_service_mode</t>
  </si>
  <si>
    <t>Anpassung 0x0BCC Flugmodus deaktivieren (Grundfunktionen Connect, analog cGW)</t>
  </si>
  <si>
    <t>Parametrierung initialer Flugmodus aktiv</t>
  </si>
  <si>
    <t>0075_Flight_mode_deactivation</t>
  </si>
  <si>
    <t>Ethernet_databus_Breakdown</t>
  </si>
  <si>
    <t>BR verbaut und die Unterbrechung mindestens einer der Ethernet-Kommunikationsleitungen.</t>
  </si>
  <si>
    <t>SYS_J949_network_connection_electrical_fault</t>
  </si>
  <si>
    <t>GBit Ethernet Verbaut und die Unterbrechung der Ethernet-Kommunikationsleitung.</t>
  </si>
  <si>
    <t>Ethernet_databus_electric_fault_Short_Circuit_Between_Each_Other</t>
  </si>
  <si>
    <t>BR verbaut und der Kurzschluss mindestens zweier der Ethernet-Kommunikationsleitungen.</t>
  </si>
  <si>
    <t>GBit Ethernet Verbaut und der Kurzschluss mindestens zweier der Ethernet-Kommunikationsleitungen.</t>
  </si>
  <si>
    <t>0x112201</t>
  </si>
  <si>
    <t>U144B00</t>
  </si>
  <si>
    <t>flightmode_deactivated_actuator_running</t>
  </si>
  <si>
    <t>Stellglied 0x0A01 beenden.</t>
  </si>
  <si>
    <t>Parameterierung initialer Flugmodus aktiv und Stellglied 0x0A01, Mobile_network_connection_test läuft.</t>
  </si>
  <si>
    <t>SYS_J949_flight_mode_deactivated_by_control_element</t>
  </si>
  <si>
    <t>0x50201</t>
  </si>
  <si>
    <t>U144F00</t>
  </si>
  <si>
    <t>Keypanel_No_Communication</t>
  </si>
  <si>
    <t>Ausfall aller Responses</t>
  </si>
  <si>
    <t>0x112601</t>
  </si>
  <si>
    <t>U153E00</t>
  </si>
  <si>
    <t>mobile_network_registration_not_possible</t>
  </si>
  <si>
    <t>Conbox nicht tauschen. Produktbetreuung kontaktieren.</t>
  </si>
  <si>
    <t>Empfang eines reject codes</t>
  </si>
  <si>
    <t>0x151001</t>
  </si>
  <si>
    <t>U153F00</t>
  </si>
  <si>
    <t>V2X_certificate_not_updated</t>
  </si>
  <si>
    <t>Durch Ausführen der Routine 0x68B werden ungültige Zeritifikate gelöscht und danach gültige Zertifikate vom Backend geladen.</t>
  </si>
  <si>
    <t>Fehlersetzbedingung: Error "403" vom Backend-Server</t>
  </si>
  <si>
    <t>0x160002</t>
  </si>
  <si>
    <t>U164700</t>
  </si>
  <si>
    <t>Intrusion_detection_system_communication_implausible</t>
  </si>
  <si>
    <t>Überprüfung der Fahrzeugvernetzung auf Fremdteilnehmer.</t>
  </si>
  <si>
    <t>Empfang von mehr als zehn TCPClient_SomeIP_01_GW_Cbox #Service_IdsLite Botschaften pro Sekunde (tbd)</t>
  </si>
  <si>
    <t>0x120009</t>
  </si>
  <si>
    <t>U179F00</t>
  </si>
  <si>
    <t>eCall_not_active</t>
  </si>
  <si>
    <t>eCall-State-Wechsel auf armed</t>
  </si>
  <si>
    <t>OCC:n/a Fehlersetzbedingung: Flugmodus wird beim Händler deaktiviert-&gt; eCall-Status wechselt auf Preconfigured (siehe Beschreibung)</t>
  </si>
  <si>
    <t>OCC: n/a Fehlersetzbedingung: SG wurde wegen Securitygründen vom V2X Betrieb ausgeschlossen</t>
  </si>
  <si>
    <t>0x160001</t>
  </si>
  <si>
    <t>U207400</t>
  </si>
  <si>
    <t>Intrusion_detection_system_function_restriction</t>
  </si>
  <si>
    <t>Fehler in TCPClient_SomeIP_01_GW_Cbox #Service_IdsLite</t>
  </si>
  <si>
    <t>0x130010</t>
  </si>
  <si>
    <t>Control Module Improper Shutdown</t>
  </si>
  <si>
    <t>- über Routine VTS Testfunktionen ansteuern</t>
  </si>
  <si>
    <t>VTS wakelock aktiv und Alarm nicht aktiv</t>
  </si>
  <si>
    <t>Runtime: 30,27734375 sec</t>
  </si>
  <si>
    <t>EV_BVSGSR2_010016_d.odx</t>
  </si>
  <si>
    <t>0x701085</t>
  </si>
  <si>
    <t>ECU_UNEXPECTED_SHUTDOWN</t>
  </si>
  <si>
    <t>Successful ECU restart.</t>
  </si>
  <si>
    <t>Sudden supply voltage drop is detected.</t>
  </si>
  <si>
    <t>0x701075</t>
  </si>
  <si>
    <t>B11CE11</t>
  </si>
  <si>
    <t>HEATER_SHORT_CIRCUIT_TO_GROUND</t>
  </si>
  <si>
    <t>With Heater activated, Heater current is lower than Short Circuit threshold.</t>
  </si>
  <si>
    <t>With Heater activated, Heater current is higher than short circuit threshold (max. allowed heater current: Isc = 2.42 A).</t>
  </si>
  <si>
    <t>0x701030</t>
  </si>
  <si>
    <t>B11CE13</t>
  </si>
  <si>
    <t>HEATER_BROKEN_CIRCUIT</t>
  </si>
  <si>
    <t>With Heater activated, Heater current is above then open circuit threshold.</t>
  </si>
  <si>
    <t>With Heater activated, Heater current is lower then open Circuit threshold.</t>
  </si>
  <si>
    <t>0x70106E</t>
  </si>
  <si>
    <t>B11CE15</t>
  </si>
  <si>
    <t>HEATER_SHORT_CIRCUIT_TO_BATTERY</t>
  </si>
  <si>
    <t>With Heater not activated, Heater voltage is lower than the min. battery voltage.</t>
  </si>
  <si>
    <t>With Heater not activated, Heater voltage is greater than the min. battery voltage (min. allowed battery voltage: Vsc = 8.5 V).</t>
  </si>
  <si>
    <t>0x701046</t>
  </si>
  <si>
    <t>CPU_WATCHDOG_VIOLATION</t>
  </si>
  <si>
    <t>After ECU initialization.</t>
  </si>
  <si>
    <t>The CPU is triggered by the External Watchdog OR The CPU reset is triggered by the Internal Watchdog</t>
  </si>
  <si>
    <t>0x701047</t>
  </si>
  <si>
    <t>CPU_DMA_ERROR</t>
  </si>
  <si>
    <t>Immidiately</t>
  </si>
  <si>
    <t>A flag signalising that a CPU trap (see symptom name for specific problem) occured in previous operation cycle and is active at startup.</t>
  </si>
  <si>
    <t>0x701048</t>
  </si>
  <si>
    <t>CPU_FUSA_MCAL</t>
  </si>
  <si>
    <t>0x70104A</t>
  </si>
  <si>
    <t>CPU_SPI_POSTFACTUM</t>
  </si>
  <si>
    <t>0x70104D</t>
  </si>
  <si>
    <t>CPU_STARTUP_FAIL_POSTFACTUM</t>
  </si>
  <si>
    <t>0x701050</t>
  </si>
  <si>
    <t>AURIX_TRAP_NON_MASKABLE_INTERRUPT</t>
  </si>
  <si>
    <t>0x701052</t>
  </si>
  <si>
    <t>AURIX_TRAP_MEMORY_MANAGEMENT_UNIT_CLASS_0</t>
  </si>
  <si>
    <t>0x701057</t>
  </si>
  <si>
    <t>AURIX_TRAP_INTERNAL_PROTECTION_CLASS_1</t>
  </si>
  <si>
    <t>0x70105B</t>
  </si>
  <si>
    <t>AURIX_TRAP_INSTRUCTION_ERROR_CLASS_2</t>
  </si>
  <si>
    <t>0x70105C</t>
  </si>
  <si>
    <t>AURIX_TRAP_CONTEXT_MANAGEMENT_CLASS_3</t>
  </si>
  <si>
    <t>0x70105D</t>
  </si>
  <si>
    <t>AURIX_TRAP_BUS_PERIPHERALS_CLASS_4</t>
  </si>
  <si>
    <t>0x70105E</t>
  </si>
  <si>
    <t>AURIX_TRAP_ASSERTION_CLASS_5</t>
  </si>
  <si>
    <t>0x70105F</t>
  </si>
  <si>
    <t>AURIX_TRAP_SYSTEM_CALL_CLASS_6</t>
  </si>
  <si>
    <t>0x701115</t>
  </si>
  <si>
    <t>VPU_INIT_TIMEOUT</t>
  </si>
  <si>
    <t>Successful VPU Initialization</t>
  </si>
  <si>
    <t>No response from the VPU within 200ms of sending the Init-Msg message.</t>
  </si>
  <si>
    <t>0x701122</t>
  </si>
  <si>
    <t>B178845</t>
  </si>
  <si>
    <t>FLASH_PROCESSING_NAND_ERROR</t>
  </si>
  <si>
    <t>After successful VPU initialization.</t>
  </si>
  <si>
    <t>VPU startup NAND General error encoutered OR VPU startup NAND GPT error encoutered OR VPU startup XMODEM timeout OR VPU startup XMODEM transfer error OR VPU startup Flash Memory operation timeout OR VPU startup Flash Memory error OR VPU startup Flash Memory read timeout</t>
  </si>
  <si>
    <t>0x701062</t>
  </si>
  <si>
    <t>B178849</t>
  </si>
  <si>
    <t>ECU_VOLTAGE_ERROR_1.25V</t>
  </si>
  <si>
    <t>The value 1V25_HOST_VDD_MEAS_F is lower 1.367V OR The value 1V25_HOST_VDD_MEAS_F is greater 1.14V</t>
  </si>
  <si>
    <t>The value 1V25_HOST_VDD_MEAS_F is greater or equal 1.367V OR The value 1V25_HOST_VDD_MEAS_F is lower or equal 1.14V</t>
  </si>
  <si>
    <t>0x701065</t>
  </si>
  <si>
    <t>ECU_VOLTAGE_ERROR_5.0V</t>
  </si>
  <si>
    <t>The value 5V_MAIN_MEAS_F is lower 5.37V OR The value 5V_MAIN_MEAS_F is greater 4.62V</t>
  </si>
  <si>
    <t>The value 5V_MAIN_MEAS_F is greater or equal 5.37V OR The value 5V_MAIN_MEAS_F is lower or equal 4.62V</t>
  </si>
  <si>
    <t>0x70106C</t>
  </si>
  <si>
    <t>2ND_DCDC_DISCHARGE_FAILED</t>
  </si>
  <si>
    <t>The fault status is reset, if the internal error not reoccuring in the next operation cycle.</t>
  </si>
  <si>
    <t>Internal Error detected in camera OR VPU.</t>
  </si>
  <si>
    <t>0x70106D</t>
  </si>
  <si>
    <t>CPU_VOLTAGE_ERROR_3.3V</t>
  </si>
  <si>
    <t>The value 3V3_HOST_MEAS_F is lower 3.41V OR The value 3V3_HOST_MEAS_F is greater 3.21V</t>
  </si>
  <si>
    <t>The value 3V3_HOST_MEAS_F is greater or equal 3.41V OR The value 3V3_HOST_MEAS_F is lower of equal 3.21V</t>
  </si>
  <si>
    <t>0x701116</t>
  </si>
  <si>
    <t>VPU_SUPPLY_VOLTAGE_ERROR_1_8V</t>
  </si>
  <si>
    <t>The value 1V8_EYEQ_PLL_MEAS_F is lower 1.87V OR The value 1V8_EYEQ_PLL_MEAS_F is higher 1.72V</t>
  </si>
  <si>
    <t>The value 1V8_EYEQ_PLL_MEAS_F is greater or equal 1.87V OR The value 1V8_EYEQ_PLL_MEAS_F is lower or equal 1.72V</t>
  </si>
  <si>
    <t>0x701129</t>
  </si>
  <si>
    <t>PMIC_PGOOD_VOLTAGE_ERROR</t>
  </si>
  <si>
    <t>The failure status is set, if on of the following signals becomes HIGH (active):- 1V2_MAIN_PG,- HSD_3V3_EYEQ_HOST_FLAG, 1V8_EQ_PG,- CORE_DCDC_PGOOD, 1V1_MAIN_PG.</t>
  </si>
  <si>
    <t>0x70112B</t>
  </si>
  <si>
    <t>VPU_CORE_VOLTAGE_ERROR_0.75V</t>
  </si>
  <si>
    <t>The value 0V75_EQ_MEAS_F is lower 0.77V OR The value 0V75_EQ_MEAS_F is higher 0.73V</t>
  </si>
  <si>
    <t>The value 0V75_EQ_MEAS_F is greater or equal 0.77V OR The value 0V75_EQ_MEAS_F is lower or equal 0.73V</t>
  </si>
  <si>
    <t>0x70112C</t>
  </si>
  <si>
    <t>VPU_SUPPLY_VOLTAGE_ERROR_3.3V</t>
  </si>
  <si>
    <t>The value 3V3_EYEQ_MEAS_F is lower 3.41V OR The value 3V3_EYEQ_MEAS_F is higher 3.21V</t>
  </si>
  <si>
    <t>The value 3V3_EYEQ_MEAS_F is greater or equal 3.41V OR The value 3V3_EYEQ_MEAS_F is lower or equal 3.21V</t>
  </si>
  <si>
    <t>0x70112F</t>
  </si>
  <si>
    <t>VPU_VOLTAGE_ERROR_0.75V</t>
  </si>
  <si>
    <t>The value 0V75_EQCORE_MEAS_F is lower 0.775V OR The value 0V75_EQ_MEAS_F is higher 0.73V</t>
  </si>
  <si>
    <t>The value 0V75_EQCORE_MEAS_F is greater or equal 0.775V OR The value 0V75_EQ_MEAS_F is lower or equal 0.73V</t>
  </si>
  <si>
    <t>0x701130</t>
  </si>
  <si>
    <t>VPU_VOLTAGE_ERROR_1.1V</t>
  </si>
  <si>
    <t>The value 1V1_EYEQ_MEAS_F is lower 1.125V OR The value 1V1_EYEQ_MEAS_F is higher 1.075V</t>
  </si>
  <si>
    <t>The value 1V1_EYEQ_MEAS_F is greater or equal 1.125V OR The value 1V1_EYEQ_MEAS_F is lower or equal 1.075V</t>
  </si>
  <si>
    <t>0x701131</t>
  </si>
  <si>
    <t>VPU_VOLTAGE_ERROR_1.2V</t>
  </si>
  <si>
    <t>The value 1V2_MAIN_MEAS_F is lower 1.248V OR The value 1V2_MAIN_MEAS_F is higher 1.15V</t>
  </si>
  <si>
    <t>The value 1V2_MAIN_MEAS_F is greater or equal 1.248V OR The value 1V2_MAIN_MEAS_F is lower or equal 1.15V.</t>
  </si>
  <si>
    <t>0x701132</t>
  </si>
  <si>
    <t>VPU_VOLTAGE_ERROR_1.8V</t>
  </si>
  <si>
    <t>The value 1V8_EYEQ_MEAS_F is lower 1.87V OR The value 1V8_EYEQ_MEAS_F is lower 1.87V</t>
  </si>
  <si>
    <t>The value 1V8_EYEQ_MEAS_F is greater or equal 1.87V OR The value 1V8_EYEQ_MEAS_F is greater or equal 1.87V</t>
  </si>
  <si>
    <t>0x700500</t>
  </si>
  <si>
    <t>Explizit:- Ausführen vom RoutineIdentifier 0xC005-Lock_protection_of_vehicle_diagnosis(SFD-Freischaltung wird aufgehoben) Implizit:- Im Falle Freischaltung "kurz": bei Ablauf des Freischalt-Timers T_Diag_SFD_temp.- Im Falle Freischaltung "lang": bei Erreichen der 200-km-Schwelle.</t>
  </si>
  <si>
    <t>0x701111</t>
  </si>
  <si>
    <t>B1948F0</t>
  </si>
  <si>
    <t>OPE_VIDEO_TRANSMISSION_ERROR_CODE</t>
  </si>
  <si>
    <t>After successful VPU restart.</t>
  </si>
  <si>
    <t>VPU is reporting message 0x6801 to the CPU OR VPU is reporting message 0x6826 to the CPU OR VPU is reporting message 0x660C to the CPU OR VPU is reporting message 0x661E to the CPU OR VPU is reporting message 0x6803 to the CPU OR VPU is reporting message 0x6805 to the CPU OR VPU is reporting message 0x6809 to the CPU OR VPU is reporting message 0x680A to the CPU OR VPU is reporting message 0x680C to the CPU OR VPU is reporting message 0x680F to the CPU OR VPU is reporting message 0x6810 to the CPU OR VPU is reporting message 0x6814 to the CPU OR VPU is reporting message 0x6822 to the CPU OR VPU is reporting message 0x6823 to the CPU OR VPU is reporting message 0x6827 to the CPU</t>
  </si>
  <si>
    <t>0x70111E</t>
  </si>
  <si>
    <t>CAM_VIDEO_SENSOR_STARTUP_ERROR</t>
  </si>
  <si>
    <t>VPU Error message no longer detected by CPU after recovery reset.</t>
  </si>
  <si>
    <t>Camera internal error detected by the VPU. OTPM checksum check failed OR Camera timeout error. Camera not responding after a reset OR Incompatible Camera version</t>
  </si>
  <si>
    <t>0x701121</t>
  </si>
  <si>
    <t>ECU_VPU_VIDEO_MISMATCH_ERROR</t>
  </si>
  <si>
    <t>VPU is reporting message 0x661F to the CPU.</t>
  </si>
  <si>
    <t>0x36016</t>
  </si>
  <si>
    <t>B1ABB00</t>
  </si>
  <si>
    <t>CALIBRATION_SHIPPING_MODE_ACTIVE</t>
  </si>
  <si>
    <t>Systeminfo_01::SI_T_Schutz signal set to 0 - "Transportschutz_nicht_aktiv"</t>
  </si>
  <si>
    <t>Volume platform: Systeminfo_01::SI_T_Schutz signal set to 1 - "Transportschutz_aktiv" and KBI_Kilometerstand &lt; application parameter.</t>
  </si>
  <si>
    <t>0x701119</t>
  </si>
  <si>
    <t>B1B711C</t>
  </si>
  <si>
    <t>CAM_VIDEO_POWER_ERROR</t>
  </si>
  <si>
    <t>After correct Camera Startup.</t>
  </si>
  <si>
    <t>VPU is reporting message 0x6610 (VIDEO_ERROR_0x6610_ONSEMI_ASIL_BOOSTER_BANDGAP_MONITOR_ERROR) to the CPU OR VPU is reporting message 0x6611 (VIDEO_ERROR_0x6611_ONSEMI_ASIL_CHIP_SUPPLY_VOLTAGE_MONITOR_ERROR) to the CPU OR VPU is reporting message 0x6815 (VIDEO_ERROR_0x6815MAXIM_SER_OVER_VOLTAGE_ERROR) to the CPU OR VPU is reporting message 0x6816 (VIDEO_ERROR_0x6816MAXIM_SER_UNDER_VOLTAGE_ERROR) to the CPU</t>
  </si>
  <si>
    <t>0x70111C</t>
  </si>
  <si>
    <t>CAM_VIDEO_TRANSMISSION_STARTUP_ERROR</t>
  </si>
  <si>
    <t>After correct Camera Startup OR After successful VPU initialization</t>
  </si>
  <si>
    <t>Memory Error message received by the CPU from the VPU OR CRC check of Camera EEPROM failed OR Configuration step after second stage of DES configuration fails. Fault message from the Safety Mechanism received from the VPU by the CPU OR Acquiring volatages from the camera fails. Fault message from the Safety Mechanism received from the VPU by the CPU OR Imager initialization responds with a error notification. Fault message from the Safety Mechanism received from the VPU by the CPU OR Activate when acquiring of volatages from the camera fails. Fault message from the Safety Mechanism received from the VPU by the CPU OR VPU is reporting message 0x6334 to the CPU</t>
  </si>
  <si>
    <t>0x70102F</t>
  </si>
  <si>
    <t>B1B71F3</t>
  </si>
  <si>
    <t>OPTICAL_PATH_DIAGNOSTIC</t>
  </si>
  <si>
    <t>VPU initialization failed with a fatal error but the error code recieved by the CPU is one that is not defined.</t>
  </si>
  <si>
    <t>0x70103F</t>
  </si>
  <si>
    <t>ECU_INTERNAL_HEALTH_MANAGER_FAULT</t>
  </si>
  <si>
    <t>Health Manager encountered improper callback parameter or unexpected RTE error code.</t>
  </si>
  <si>
    <t>0x701042</t>
  </si>
  <si>
    <t>OPE_VIDEO_TRANSMISSION_STARTUP_ERROR_SERDES</t>
  </si>
  <si>
    <t>Activate when the verification of SERDES configuration registers reports an error notification. Fault message from the Safety Mechanism received from the VPU by the CPU OR SER device ID is not accessible. Fault message from the Safety Mechanism received from the VPU by the CPU OR Activate when DES pin for link loss reports a loss of link. Fault message from the Safety Mechanism received from the VPU by the CPU</t>
  </si>
  <si>
    <t>0x701076</t>
  </si>
  <si>
    <t>CAMERA_INIT_TIMEOUT</t>
  </si>
  <si>
    <t>Camera intialization freezes longer than 5s.</t>
  </si>
  <si>
    <t>0x70109D</t>
  </si>
  <si>
    <t>ECU_VPU_VIDEO_ERROR_MINOR_CODE</t>
  </si>
  <si>
    <t>VPU is reporting message 0x6013 to the CPU OR VPU is reporting message 0x6014 to the CPU OR VPU is reporting message 0x6015 to the CPU OR VPU is reporting message 0x6011 to the CPU OR VPU is reporting message 0x6500 to the CPU OR VPU is reporting message 0x650E to the CPU OR VPU is reporting message 0x6520 to the CPU</t>
  </si>
  <si>
    <t>0x701113</t>
  </si>
  <si>
    <t>ECU_VPU_VIDEO_IMAGER_COMMUNICATION_FAILURE_SEVERE</t>
  </si>
  <si>
    <t>Valid and current video frames detected.</t>
  </si>
  <si>
    <t>Safety Diagnostics SD_Bit_30 received by the CPU from the VPU three consecutive times</t>
  </si>
  <si>
    <t>0x701117</t>
  </si>
  <si>
    <t>DEVELOPMENT_OPTICAL_PATH_DIAGNOSTIC</t>
  </si>
  <si>
    <t>The VPU reports a Video Error with an unknown Error Code.</t>
  </si>
  <si>
    <t>0x70111A</t>
  </si>
  <si>
    <t>OPE_VIDEO_TRANSMISSION_STARTUP_ERROR</t>
  </si>
  <si>
    <t>After successful VPU initialization OR After correct Camera Startup OR VPU Error message no longer detected by CPU after recovery reset OR After successful VPU restart.</t>
  </si>
  <si>
    <t>VPU initialization failed with a fatal error but no error code was recieved by the CPU OR I2C driver reports status Busy. I2C request of the ECU is rejected by the VPU OR VPU is reporting message 0x6332 to the CPU OR Internal Error in camera initialization. A write operation was not acknowledged OR Unidentified Internal Error in camera initialization OR Camera timeout error. Camera not responding after initialization OR Incompatible components detected in the sensor data path OR CRC Fault during VPU Initialization OR VPU detected a Faulty Safety Mechanism in the Camera data path OR Deserializer link broken. I2C error notification is called with line buffer overflow OR The Vpu reports a Video Error, but no Error Code was included in Error message</t>
  </si>
  <si>
    <t>0x70111B</t>
  </si>
  <si>
    <t>CAM_VIDEO_TRANSMISSION_ERROR</t>
  </si>
  <si>
    <t>VPU is reporting message 0x6818 (VIDEO_ERROR_0x6818MAXIM_SER_PCLK_ERROR) to the CPU OR VPU is reporting message 0x6804 (VIDEO_ERROR_0x6804MAXIM_SER_MIPI_CRC_ERROR) to the CPU OR VPU is reporting message 0x6817 (VIDEO_ERROR_0x6817MAXIM_SER_OVERFLOW_ERROR) to the CPU OR VPU is reporting message 0x680D (VIDEO_ERROR_0x680DMAXIM_SER_READ_ERROR_I2C) to the CPU OR VPU is reporting message 0x6605 (VIDEO_ERROR_0x6605_ONSEMI_ASIL_SYSCHK_RAISED_ERROR) to the CPU</t>
  </si>
  <si>
    <t>0x701123</t>
  </si>
  <si>
    <t>OPE_VIDEO_TRANSMISSION_ERROR_REASON_NA</t>
  </si>
  <si>
    <t>The Vpu reports a Video Error, but no Error Code was included in Error message.</t>
  </si>
  <si>
    <t>0x70111D</t>
  </si>
  <si>
    <t>B1B71F4</t>
  </si>
  <si>
    <t>CAM_VIDEO_SENSOR_ERROR_CODE</t>
  </si>
  <si>
    <t>VPU is reporting message 0x6607 (VIDEO_ERROR_0x6607_ONSEMI_ASIL_COLUMN_MEMORY_ERROR) to the CPU OR VPU is reporting message 0x6608 (VIDEO_ERROR_0x6608_ONSEMI_ASIL_ATR_OVERDRIVE1_ERROR) to the CPU OR VPU is reporting message 0x6609 (VIDEO_ERROR_0x6609_ONSEMI_ASIL_VERT_PIXOUT_LOW_ERROR) to the CPU OR VPU is reporting message 0x660A (VIDEO_ERROR_0x660A_ONSEMI_ASIL_VERT_PIXOUT_HIGH_ERROR) to the CPU OR VPU is reporting message 0x660B (VIDEO_ERROR_0x600B_ONSEMI_ASIL_ROW_ROM_ERROR) to the CPU OR VPU is reporting message 0x660D (VIDEO_ERROR_0x660D_ONSEMI_ASIL_ECC_BLACK_LEVEL_RAM_ERROR) to the CPU OR VPU is reporting message 0x660E (VIDEO_ERROR_0x660E_ONSEMI_ASIL_ECC_SEQUENCER_RAM_ERROR) to the CPU OR VPU is reporting message 0x660F (VIDEO_ERROR_0x660F_ONSEMI_ASIL_DELAY_BUFFER_CRC_ERROR)to the CPU OR VPU is reporting message 0x6612 (VIDEO_ERROR_0x6612_ONSEMI_ASIL_ATR_OVERDRIVE2_ERROR) to the CPU OR VPU is reporting message 0x6613 (VIDEO_ERROR_0x6613_ONSEMI_ASIL_ATR_GRAY_TRANSFER_ERROR) to the CPU OR VPU is reporting message 0x6614 (VIDEO_ERROR_0x6614_ONSEMI_ASIL_ADDR_STATE_CRC_ERROR) to the CPU OR VPU is reporting message 0x6615 (VIDEO_ERROR_0x6615_ONSEMI_ASIL_ODP_BUF_CRC_RAM_ERROR) to the CPU OR VPU is reporting message 0x6616 (VIDEO_ERROR_0x6616_ONSEMI_ASIL_ECC_CONTEXT_RAM_ERROR) to the CPU OR VPU is reporting message 0x6617 (VIDEO_ERROR_0x6617_ONSEMI_ASIL_LRE_RAM_CRC_ERROR) to the CPU OR VPU is reporting message 0x6618 (VIDEO_ERROR_0x6618_ONSEMI_ASIL_SREG_READBACK_ERROR) to the CPU OR VPU is reporting message 0x6619 (VIDEO_ERROR_0x6619_ONSEMI_ASIL_ATR_OVERDRIVE0_ERROR) to the CPU OR VPU is reporting message 0x661A (VIDEO_ERROR_0x661A_ONSEMI_ASIL_ATR_OVERDRIVE3_ERROR) to the CPU OR VPU is reporting message 0x661B (VIDEO_ERROR_0x661B_ONSEMI_ASIL_ATR_OVERDRIVE4_ERROR) to the CPU OR VPU is reporting message 0x661C (VIDEO_ERROR_0x661C_ONSEMI_ASIL_DTR_ERROR) to the CPU OR VPU is reporting message 0x6606 (VIDEO_ERROR_0x6606_ONSEMI_ASIL_COLUMN_ROM_ERROR) to the CPU</t>
  </si>
  <si>
    <t>0x70107E</t>
  </si>
  <si>
    <t>B1CDB96</t>
  </si>
  <si>
    <t>ECU_VPU_OUTPUT_DATA_CORRPUTED_BOOL</t>
  </si>
  <si>
    <t>Successful VPU re-initialization.</t>
  </si>
  <si>
    <t>VRU signal undefined value detected.</t>
  </si>
  <si>
    <t>0x701086</t>
  </si>
  <si>
    <t>ECU_VPU_OUTPUT_DATA_CORRUPTED_CRC</t>
  </si>
  <si>
    <t>VPU sends spiErrors_Bit_1==1 to the CPU.</t>
  </si>
  <si>
    <t>0x701087</t>
  </si>
  <si>
    <t>ECU_VPU_OUTPUT_DATA_CORRUPTED_E2E</t>
  </si>
  <si>
    <t>SPI messages with proper CRC received by the CPU</t>
  </si>
  <si>
    <t>VPU-to-CPU SPI message CRC check failed.</t>
  </si>
  <si>
    <t>0x701089</t>
  </si>
  <si>
    <t>ECU_VPU_OUTPUT_DATA_CORRUPTED_INVALID</t>
  </si>
  <si>
    <t>SPI message with valid value received</t>
  </si>
  <si>
    <t>SPI message with Zero_byte == 0xFF (invalid value) received</t>
  </si>
  <si>
    <t>0x701090</t>
  </si>
  <si>
    <t>ECU_VPU_OUTPUT_DATA_TIMEOUT_ERROR_SEVERE</t>
  </si>
  <si>
    <t>SPI communication reestablished</t>
  </si>
  <si>
    <t>SPI timeout detected</t>
  </si>
  <si>
    <t>0x701105</t>
  </si>
  <si>
    <t>ECU_VIDEO_POWER_ERROR</t>
  </si>
  <si>
    <t>VPU is reporting message 0x6820 to the CPU OR VPU is reporting message 0x6821 to the CPU</t>
  </si>
  <si>
    <t>0x701108</t>
  </si>
  <si>
    <t>ECU_VPU_STARTUP_FROZEN</t>
  </si>
  <si>
    <t>The fault status is reset, if the internal error not reoccuring in the next operation cycle OR Successful VPU Initialization</t>
  </si>
  <si>
    <t>VPU initialization timeout OR ECU Fully Operation state not reached after VPU Running Vision state is reached OR VPU negative response to 4 consecutive attempts to send initialization values via MESP (MobilEye serial Protocol) OR NCRERR test procedure failed</t>
  </si>
  <si>
    <t>0x70110A</t>
  </si>
  <si>
    <t>ECU_VPU_CONSISTENCY_CHECK_ALGO</t>
  </si>
  <si>
    <t>Calculated speed an yaw-rate data witihin limits OR VD calclulation results within valid range OR PED calculation results within valid range OR Valid image data detected in the DDR OR Data Path protection mechanis successfully validated OR Deceleration calculations within limits of plausibility</t>
  </si>
  <si>
    <t>Safety Diagnostics SD_Bit_34 received by the CPU from the VPU OR Safety Diagnostics SD_Bit_35 received by the CPU from the VPU OR Safety Diagnostics SD_Bit_38 received by the CPU from the VPU OR Safety Diagnostics SD_Bit_24 received by the CPU from the VPU OR Safety Diagnostics SD_Bit_49 received by the CPU from the VPU OR Safety Diagnostics SD_Bit_53 received by the CPU from the VPU</t>
  </si>
  <si>
    <t>0x70110C</t>
  </si>
  <si>
    <t>ECU_VPU_OUTPUT_DATA_CORRUPTED_ERROR</t>
  </si>
  <si>
    <t>VD signal undefined value detected.</t>
  </si>
  <si>
    <t>0x70110E</t>
  </si>
  <si>
    <t>ECU_VPU_OUTPUT_DATA_TIMEOUT_ERROR</t>
  </si>
  <si>
    <t>SPI messages received by the CPU</t>
  </si>
  <si>
    <t>VPU-to-CPU SPI message timeout.</t>
  </si>
  <si>
    <t>0x701118</t>
  </si>
  <si>
    <t>ECU_VPU_CONSISTENCY_CHECK_CR_SEVERE</t>
  </si>
  <si>
    <t>Correct response to Challenge_and_response message received.</t>
  </si>
  <si>
    <t>Safety diagnostics Challenge_and_Response message received twice with value of {1,2,3,4} from the VPU three</t>
  </si>
  <si>
    <t>0x701124</t>
  </si>
  <si>
    <t>ECU_AUTHENTICATION_ERROR</t>
  </si>
  <si>
    <t>After correct Camera Startup OR The fault status is reset, if the internal error not reoccuring in the next operation cycle</t>
  </si>
  <si>
    <t>Deserializer ID check failed OR Internal Error detected in camera OR VPU</t>
  </si>
  <si>
    <t>0x701126</t>
  </si>
  <si>
    <t>ECU_VPU_CONSISTENCY_CHECK_PADDING_SEVERE</t>
  </si>
  <si>
    <t>Incoming image data no longer corrupted</t>
  </si>
  <si>
    <t>Safety Diagnostics SD_Bit_18 received by the CPU from the VPU in three conscutive messages</t>
  </si>
  <si>
    <t>0x70112E</t>
  </si>
  <si>
    <t>VPU_TIME_BASE_NOT_SYNCHRONIZED</t>
  </si>
  <si>
    <t>VPU-CPU time skew within allowed limits.</t>
  </si>
  <si>
    <t>CPU and VPU time skew more than 1ms, for 4 synchronization cycles.</t>
  </si>
  <si>
    <t>0x700501</t>
  </si>
  <si>
    <t>SFD developer mode active</t>
  </si>
  <si>
    <t>Explizit:-Schreiben des DataIdentifeiers 0xC10B auf 0x00 No_activation_active- Ausführen vom RoutineIdentifier 0xC005-Lock_protection_of_vehicle_diagnosis(SFD-Freischaltung wird aufgehoben)Implizit:- Im Falle Freischaltung "kurz": bei Ablauf des Freischalt-Timers T_Diag_SFD_temp.- Im Falle Freischaltung "lang": bei Erreichen der 200-km-Schwelle.</t>
  </si>
  <si>
    <t>Schreiben von DataIdentifer 0xC10B-SFD_Developer_Mode auf Wert 0x01 E2E_deactivation initialized</t>
  </si>
  <si>
    <t>0x701044</t>
  </si>
  <si>
    <t>B1EF04B</t>
  </si>
  <si>
    <t>CPU_OVERTEMPERATURE_POSTFACTUM</t>
  </si>
  <si>
    <t>After ECU initialization - will happen when CPU internal temperature drops below 135°C.</t>
  </si>
  <si>
    <t>CPU temperarautre rose above 147°C</t>
  </si>
  <si>
    <t>0x701079</t>
  </si>
  <si>
    <t>CPU_OVERTEMPERATURE</t>
  </si>
  <si>
    <t>The Aurix temperature is lower or equal to 143°C.</t>
  </si>
  <si>
    <t>AURIX (CPU) temperature rises above or equal to 145°C.</t>
  </si>
  <si>
    <t>0x701128</t>
  </si>
  <si>
    <t>PMIC_OVERTEMPERATURE</t>
  </si>
  <si>
    <t>The DTC status is reset to passiv, if the temperature NTC_PMIC_MEAS_F is below 101°C.</t>
  </si>
  <si>
    <t>The temperature NTC_PMIC_MEAS_F is greater than 126°C.</t>
  </si>
  <si>
    <t>0x70112A</t>
  </si>
  <si>
    <t>ECU_VPU_BOOT_OVERTEMPERATURE</t>
  </si>
  <si>
    <t>No "EyeQ BOOT: EyeQ Overtemperature" message present at boot after recovery. Temperature below treshold after VPU restart.</t>
  </si>
  <si>
    <t>Recorded EQ temperature rose above level specified by Mobileye at EQ initialization - "EyeQ BOOT: EyeQ Overtemperature" message present at boot.</t>
  </si>
  <si>
    <t>0x70112D</t>
  </si>
  <si>
    <t>VPU_EQ_OVERTEMPERATURE</t>
  </si>
  <si>
    <t>The VPU temperature is lower than 119°C.Note: The measurement is made once every 60 s while the VPU is turned off NTC_EYEQ_DDR_MEAS_F is below 100°C .</t>
  </si>
  <si>
    <t>The VPU temperature is greater or equal than 119°C.</t>
  </si>
  <si>
    <t>0x701139</t>
  </si>
  <si>
    <t>VPU_DDR_OVERTEMPERATURE</t>
  </si>
  <si>
    <t>DDR chip temperature is below the allowed value (&lt;125°C).</t>
  </si>
  <si>
    <t>DDR chip temperature is over the allowe value (&gt;125°C).</t>
  </si>
  <si>
    <t>0x70113A</t>
  </si>
  <si>
    <t>VPU_EYEQ_DDR_OVERTEMPERATURE</t>
  </si>
  <si>
    <t>If the temperature NTC_EYEQ_DDR_MEAS_F is below 100°C .Note: The measurement is made once every 60 s while the VPU is turned off.</t>
  </si>
  <si>
    <t>The temperature NTC_EYEQ_DDR_MEAS_F is greater than 122.5°C.</t>
  </si>
  <si>
    <t>0x70101A</t>
  </si>
  <si>
    <t>B1EF09D</t>
  </si>
  <si>
    <t>CPU_UNDERTEMPERATURE_POSTFACTUM</t>
  </si>
  <si>
    <t>The fault status wil be immediately reset if CPU temperature is higher than -36,5°C after successful reset of the ECU</t>
  </si>
  <si>
    <t>The temperature of the CPU was detected at Tj = -37°C</t>
  </si>
  <si>
    <t>0x70107C</t>
  </si>
  <si>
    <t>VPU_DDR_UNDERTEMPERATURE</t>
  </si>
  <si>
    <t>The fault is set when both DDR chip temperature is over the allowed value (&gt; -40°C).</t>
  </si>
  <si>
    <t>The fault is set when at least one DDR chip temperature is under the allowed value (&lt; -40°C).</t>
  </si>
  <si>
    <t>0x701127</t>
  </si>
  <si>
    <t>VPU_EYEQ_DDR_UNDERTEMPERATURE</t>
  </si>
  <si>
    <t>Temperature measured at the sensor between DDR and EQ NTC_EYEQ_DDR_MEAS_F raises above -36.8°C</t>
  </si>
  <si>
    <t>Temperature measured at the sensor between DDR and EQ NTC_EYEQ_DDR_MEAS_F is lower than -38.5°C</t>
  </si>
  <si>
    <t>0x70113B</t>
  </si>
  <si>
    <t>VPU_EQ_UNDERTEMPERATURE</t>
  </si>
  <si>
    <t>The EQ temperature is over -35°C.</t>
  </si>
  <si>
    <t>The EQ temperature falls below -35°C.</t>
  </si>
  <si>
    <t>0x701040</t>
  </si>
  <si>
    <t>B1F2416</t>
  </si>
  <si>
    <t>CAMERA_POC_UNDERVOLTAGE</t>
  </si>
  <si>
    <t>Camera POC Voltage raises above 11V.POC_VOLTAGE_MEAS_F &gt; 11V.</t>
  </si>
  <si>
    <t>When Camera POC power supply is ON AND POC_VOLTAGE_MEAS_F &lt; 11VNote: There's a priority list for POC DTCs (from highest-top to lowest-bottom priority)- 0x70103D - CAMERA_POC_SHORT_CIRCUIT_TO_GROUND- 0x701040 - CAMERA_POC_VOLTAGE_FAULT- 0x701011 - CAMERA_POC_FAULT- 0x70103A - CAMERA_DISCONNECTED_POC_OPEN_LOAD</t>
  </si>
  <si>
    <t>0x701032</t>
  </si>
  <si>
    <t>B1F2417</t>
  </si>
  <si>
    <t>CAMERA_POC_OVERVOLTAGE</t>
  </si>
  <si>
    <t>POC output voltage falls below 12V.POC_VOLTAGE_MEAS_F &lt; 12V.</t>
  </si>
  <si>
    <t>When Camera POC power supply is ON AND POC_VOLTAGE_MEAS_F &gt; 12V.Note: There's a priority list for POC DTCs (from highest-top to lowest-bottom priority)- 0x70103D - CAMERA_POC_SHORT_CIRCUIT_TO_GROUND- 0x701040 - CAMERA_POC_VOLTAGE_FAULT- 0x701011 - CAMERA_POC_FAULT- 0x70103A - CAMERA_DISCONNECTED_POC_OPEN_LOAD</t>
  </si>
  <si>
    <t>0x701011</t>
  </si>
  <si>
    <t>B1F2419</t>
  </si>
  <si>
    <t>CAMERA_POC_FAULT</t>
  </si>
  <si>
    <t>When Camera POC power supply is ON AND POC_VOLTAGE_MEAS_F is in range 4V..12V AND POC_DRV_IS_MEAS_F is over 440mA.</t>
  </si>
  <si>
    <t>0x701043</t>
  </si>
  <si>
    <t>B1F241F</t>
  </si>
  <si>
    <t>CAM_VPU_TEMPERATURE_ERROR</t>
  </si>
  <si>
    <t>Camera attemps a recovery reset and stays off for 60s then start up again. If temperature of the Camera Imager is in operating range, the DTC status reset to passiv.</t>
  </si>
  <si>
    <t>Camera temperature outside of operational range (above 123°C OR below -37°C)</t>
  </si>
  <si>
    <t>0x701035</t>
  </si>
  <si>
    <t>B1F2449</t>
  </si>
  <si>
    <t>CAM_INTERNAL_VOLTAGE_ERROR_1.0V</t>
  </si>
  <si>
    <t>Internal 1V0_Camera_Voltage falls below 1.1V OR Internal 1V0_Camera_Voltage raises above 0.93V</t>
  </si>
  <si>
    <t>Internal 1V0_Camera_Voltage rose above 1.1V OR Internal 1V0_Camera_Voltage fell below 0.93V</t>
  </si>
  <si>
    <t>0x701036</t>
  </si>
  <si>
    <t>CAM_INTERNAL_VOLTAGE_ERROR_1.2V</t>
  </si>
  <si>
    <t>Internal 1V2_Camera_Voltage falls below 1.45V OR Internal 1V2_Camera_Voltage raises above 1.0V</t>
  </si>
  <si>
    <t>Internal 1V2_Camera_Voltage rose above 1.45V OR Internal 1V2_Camera_Voltage fell below 1.0V</t>
  </si>
  <si>
    <t>0x701037</t>
  </si>
  <si>
    <t>CAM_INTERNAL_VOLTAGE_ERROR_1.8V</t>
  </si>
  <si>
    <t>Internal 1V8_Camera_Voltage falls below 2.1V OR Internal 1V8_Camera_Voltage raises above 1.6V</t>
  </si>
  <si>
    <t>Internal 1V8_Camera_Voltage rose above 2.1V OR Internal 1V8_Camera_Voltage fell below 1.6V</t>
  </si>
  <si>
    <t>0x701038</t>
  </si>
  <si>
    <t>CAM_INTERNAL_VOLTAGE_ERROR_2.8V</t>
  </si>
  <si>
    <t>Internal 2V8_Camera_Voltage falls below 3.2V OR Internal 2V8_Camera_Voltage raises above 2.5V</t>
  </si>
  <si>
    <t>Internal 2V8_Camera_Voltage rose above 3.2V OR Internal 2V8_Camera_Voltage fell below 2.5V</t>
  </si>
  <si>
    <t>0x70103B</t>
  </si>
  <si>
    <t>B1F2498</t>
  </si>
  <si>
    <t>CAMERA_OVERTEMPERATURE</t>
  </si>
  <si>
    <t>Camera attempts a recovery reset and stays off for 60s then start up again. If temperature of the Camera Imager falls below 100°C, the DTC status is reset to passiv.</t>
  </si>
  <si>
    <t>Temperature of Camera Imager rose above 123°C.</t>
  </si>
  <si>
    <t>0x701041</t>
  </si>
  <si>
    <t>B1F249D</t>
  </si>
  <si>
    <t>CAMERA_UNDERTEMPERATURE</t>
  </si>
  <si>
    <t>Camera attempts a recovery reset and stays off for 60s then start up again. If temperature of Camera Imager is above &gt; -35°C the DTC starus is reset to passive.</t>
  </si>
  <si>
    <t>Temperature of Camera Imager fell below -37°C at camera startup.</t>
  </si>
  <si>
    <t>0x701033</t>
  </si>
  <si>
    <t>B1F24F0</t>
  </si>
  <si>
    <t>CAM_AUTHENTIFICATION_ERROR_OPE</t>
  </si>
  <si>
    <t>Detected Imager ID is NOT 0x557 OR Detected serializer ID is NOT 0x91 OR Old camera detected at startup (Imager revision is &gt;= 0x4326)</t>
  </si>
  <si>
    <t>0x70111F</t>
  </si>
  <si>
    <t>CAM_AUTHENTICATION_ERROR_EEPROM</t>
  </si>
  <si>
    <t>After correct Camera Startup OR Deactivate PREFAULT_CAMERA_EEPROM_DATA_SIGNATURE_CORRUPTED in 2 cases: a. if signature CRC is correctb. if EEPROM signature read by ECU == signature calculated by ECU OR Deactivate prefault PREFAULT_CAMERA_EEPROM_WRONG_VW_ID if WV Id read from EEPROM == CAM_CONST_VW_ID</t>
  </si>
  <si>
    <t>EEPROM MAP version check failed OR Camera EEPROM signature check failed:a. CRC signature is incorrectb. EEPROM signature read by ECU != signature calculated by ECU OR VW ID - memory content check failed OR FUSE ID - memory content check failed</t>
  </si>
  <si>
    <t>Data_set_invalid</t>
  </si>
  <si>
    <t>Checksumme korrekt</t>
  </si>
  <si>
    <t>fehlerhafte Checksummenprüfung</t>
  </si>
  <si>
    <t>0x701010</t>
  </si>
  <si>
    <t>MAJOR_ECU_FAIL</t>
  </si>
  <si>
    <t>After system correctly starts</t>
  </si>
  <si>
    <t>Recovery strategy failed - reset counter threshold for fault reached. All subsequent DFCCs are OR-linked. - 0x70106C - 2ND_DCDC_DISCHARGE_FAILED- 0x70106D - CPU_VOLTAGE_ERROR_3.3V- 0x701062 - ECU_VOLTAGE_ERROR_1.25V- 0x701065 - ECU_VOLTAGE_ERROR_5.0V- 0x70106A - HW_TEMP_SENSOR_DAMAGED- 0x70105E - AURIX_TRAP_ASSERTION_CLASS_5- 0x70105D - AURIX_TRAP_BUS_PERIPHERALS_CLASS_4- 0x70105C - AURIX_TRAP_CONTEXT_MANAGEMENT_CLASS_3- 0x70105B - AURIX_TRAP_INSTRUCTION_ERROR_CLASS_2- 0x701057 - AURIX_TRAP_INTERNAL_PROTECTION_CLASS_1- 0x701052 - AURIX_TRAP_MEMORY_MANAGEMENT_UNIT_CLASS_0- 0x701050 - AURIX_TRAP_NON_MASKABLE_INTERRUPT- 0x70105F - AURIX_TRAP_SYSTEM_CALL_CLASS_6- 0x701047 - CPU_DMA_ERROR- 0x701048 - CPU_FUSA_MCAL- 0x70104A - CPU_SPI_POSTFACTUM- 0x70104D - CPU_STARTUP_FAIL_POSTFACTUM- 0x701046 - CPU_WATCHDOG_VIOLATION- 0x701115 - VPU_INIT_TIMEOUT- 0x701122 - FLASH_PROCESSING_NAND_ERROR- 0x701090 - ECU_VPU_OUTPUT_DATA_TIMEOUT_ERROR_SEVERE- 0x701124 - ECU_AUTHENTICATION_ERROR- 0x701105 - ECU_VIDEO_POWER_ERROR- 0x70110A - ECU_VPU_CONSISTENCY_CHECK_ALGO- 0x701126 - ECU_VPU_CONSISTENCY_CHECK_PADDING_SEVERE- 0x701118 - ECU_VPU_CONSISTENCY_CHECK_CR_SEVERE- 0x701107 - ECU_VPU_FATAL_ERROR- 0x701135 - ECU_VPU_FATAL_HW_ERROR- 0x70107E - ECU_VPU_OUTPUT_DATA_CORRUPTED_BOOL- 0x701086 - ECU_VPU_OUTPUT_DATA_CORRUPTED_CRC- 0x70110C - ECU_VPU_OUTPUT_DATA_CORRUPTED_ERROR- 0x701109 - ECU_VPU_STARTUP_BOOT_ERROR- 0x701108 - ECU_VPU_STARTUP_FROZEN- 0x701104 - ECU_VPU_TEMP_SENSOR_DAMAGED- 0x701129 - PMIC_PGOOD_VOLTAGE_ERROR- 0x70112B - VPU_CORE_VOLTAGE_ERROR_0.75V- 0x701116 - VPU_SUPPLY_VOLTAGE_ERROR_1_8V- 0x70112C - VPU_SUPPLY_VOLTAGE_ERROR_3.3V- 0x70112E - VPU_TIME_BASE_NOT_SYCHRONIZED- 0x70112F - VPU_VOLTAGE_ERROR_0.75V- 0x701130 - VPU_VOLTAGE_ERROR_1.1V- 0x701131 - VPU_VOLTAGE_ERROR_1.2V- 0x701132 - VPU_VOLTAGE_ERROR_1.8V</t>
  </si>
  <si>
    <t>0x701099</t>
  </si>
  <si>
    <t>MAJOR_CABLE_CAMERA_ECU_FAIL</t>
  </si>
  <si>
    <t>Recovery strategy failed - reset counter threshold for fault reached. All subsequent DFCCs are OR-linked. - 0x701011 - CAMERA_POC_FAULT --&gt; after 15 failed recovery attempts- 0x70103C - CAMERA_POC_SHORT_CIRCUIT_TO_BATTERY --&gt; after 15 failed recovery attempts- 0x70103D - CAMERA_POC_SHORT_CIRCUIT_TO_GROUND --&gt; after 15 failed recovery attempts- 0x701040 - CAMERA_POC_UNDERVOLTAGE --&gt; after 15 failed recovery attempts- 0x701032 - CAMERA_POC_OVERVOLTAGE --&gt; after 15 failed recovery attempts- 0x70111F – CAM_AUTHENTIFICATION_ERROR_EEPROM --&gt; after 15 failed recovery attempts- 0x701033 – CAM_AUTHENTIFICATION_ERROR_OPE --&gt; after 15 failed recovery attempts- 0x70111B – CAM_VIDEO_TRANSMISSION_ERROR --&gt; after 15 failed recovery attempts- 0x701042 – OPE_VIDEO_TRANSMISSION_STARTUP_ERROR_SERDES --&gt; after 15 failed recovery attempts- 0x70103F - ECU_INTERNAL_HEALTH_MANAGER_FAULT --&gt; after 15 failed recovery attempts- 0x70111E - CAM_VIDEO_SENSOR_STARTUP_ERROR --&gt; after 15 failed recovery attempts- 0x701076 - CAMERA_INIT_TIMEOUT --&gt; after 15 failed recovery attempts- 0x701117 - DEVELOPMENT_OPTICAL_PATH_DIAGNOSTIC --&gt; after 15 failed recovery attempts- 0x70109D - ECU_VPU_VIDEO_ERROR_MINOR_CODE --&gt; after 15 failed recovery attempts- 0x701121 - ECU_VPU_VIDEO_MISMATCH_ERROR --&gt; after 15 failed recovery attempts- 0x701123 - OPE_VIDEO_TRANSMISSION_ERROR_REASON_NA --&gt; after 15 failed recovery attempts- 0x701111 - OPE_VIDEO_TRANSMISSION_ERROR_CODE --&gt; after 15 failed recovery attempts- 0x70111A - OPE_VIDEO_TRANSMISSION_STARTUP_ERROR --&gt; after 15 failed recovery attempts- 0x70102F - OPTICAL_PATH_DIAGNOSTIC --&gt; after 15 failed recovery attempts- 0x701113 - ECU_VPU_VIDEO_IMAGER_COMMUNICATION_FAILURE_SEVERE --&gt; after 15 failed recovery attempts- 0x701106 - VPU_DEGRADATION_RESET --&gt; after 15 failed recovery attempts</t>
  </si>
  <si>
    <t>0x701140</t>
  </si>
  <si>
    <t>MAJOR_CABLE_ECU_FAIL</t>
  </si>
  <si>
    <t>Recovery strategy failed - reset counter threshold for fault reached. All subsequent DFCCs are OR-linked. - 0x701061 - DYNO_COMPONENT_NOT_RESPONDING --&gt; after 10 failed recovery attempts- 0x701112 - ECU_VIDEO_TRANSMISSION_STARTUP_ERROR --&gt; after 15 failed recovery attempts</t>
  </si>
  <si>
    <t>0x701141</t>
  </si>
  <si>
    <t>MAJOR_CAMERA_ECU_FAIL</t>
  </si>
  <si>
    <t>Recovery strategy failed - reset counter threshold for fault reached. All subsequent DFCCs are OR-linked. - 0x701119 – CAM_VIDEO_POWER_ERROR --&gt; after 15 failed recovery attempts- 0x70111D – CAM_VIDEO_SENSOR_ERROR_CODE --&gt; after 15 failed recovery attempts- 0x70111C – CAM_VIDEO_TRANSMISSION_STARTUP_ERROR --&gt; after 15 failed recovery attempts</t>
  </si>
  <si>
    <t>0x701143</t>
  </si>
  <si>
    <t>MAJOR_ECU_CAMERA_FAIL</t>
  </si>
  <si>
    <t>Recovery strategy failed - reset counter threshold for fault reached. - 0x701114 - ECU_VPU_VIDEO_STARTUP_ERROR --&gt; after 15 failed recovery attempts</t>
  </si>
  <si>
    <t>0x70110B</t>
  </si>
  <si>
    <t>ECU_VPU_INPUT_DATA_ERROR_CRC</t>
  </si>
  <si>
    <t>Message with valid CRC received</t>
  </si>
  <si>
    <t>Safety Diagnostics SD_Bit_11 received by the CPU from the VPU</t>
  </si>
  <si>
    <t>0x701136</t>
  </si>
  <si>
    <t>ECU_VPU_INPUT_DATA_ERROR_RFC</t>
  </si>
  <si>
    <t>RFC match of incoming messages</t>
  </si>
  <si>
    <t>Safety Diagnostics SD_Bit_29 received by the CPU from the VPU</t>
  </si>
  <si>
    <t>0x70107D</t>
  </si>
  <si>
    <t>ECU_VPU_CONSISTENCY_CHECK_PADDING</t>
  </si>
  <si>
    <t>Safety Diagnostics SD_Bit_18 received by the CPU from the VPU one time.</t>
  </si>
  <si>
    <t>0x701134</t>
  </si>
  <si>
    <t>ECU_VPU_CONSISTENCY_CHECK_CR</t>
  </si>
  <si>
    <t>Safety diagnostics Challenge_and_Response message received once with value of {1,2,3,4} from the VPU</t>
  </si>
  <si>
    <t>0x701107</t>
  </si>
  <si>
    <t>ECU_VPU_FATAL_ERROR</t>
  </si>
  <si>
    <t>The DTC status is reset to passiv, if the internal error not reoccuring in the next operation cycle OR After VPU reinitialization</t>
  </si>
  <si>
    <t>Unknown Internal Error detected by the VPU OR Internal Startup error due to Flash File system detected b the VPU OR A runtime error detected by the VPU in the Camera OR A runtime error of the VPU OR Camera OR APP_Fatal_Error == 70 reported by the VPU to the CPU OR APP_Fatal_Error == 80 reported by the VPU to the CPU OR A VPU PLL comparison failure Error is detected by the CPU OR A VPU SW Test library Error is detected by the CPU OR VPU internal Error related to calibration is detected by the CPU OR APP_Fatal_Error == 127 reported by the VPU to the CPU OR VPU reports an error with an error code that is not defined OR Internal Error detected in camera OR VPU</t>
  </si>
  <si>
    <t>0x701135</t>
  </si>
  <si>
    <t>ECU_VPU_FATAL_HW_ERROR</t>
  </si>
  <si>
    <t>The fault status is reset, if the internal error not reoccuring in the next operation cycle OR CRERR value is set to high</t>
  </si>
  <si>
    <t>Internal Error detected in the VPU OR CRERR value set to low</t>
  </si>
  <si>
    <t>0x701109</t>
  </si>
  <si>
    <t>ECU_VPU_STARTUP_BOOT_ERROR</t>
  </si>
  <si>
    <t>Built-in self-test error reported by the VPU OR A PLL initialization error detected at VPU boot OR RAM Initialization Failure reported by the VPU at boot OR Failure of DRAM detected by the VPU at boot OR BOOT_Test_results[10] == 1 is reported to the CPU by the VP OR The VPU startup failed due to a Memory Authentication Failure OR Internal Error detected in camera OR VPU</t>
  </si>
  <si>
    <t>0x701138</t>
  </si>
  <si>
    <t>ECU_VPU_VIDEO_IMAGER_COMMUNICATION_FAILURE</t>
  </si>
  <si>
    <t>Safety Diagnostics SD_Bit_30 received by the CPU from the VPU one time EyeQ recognized not received video frame (internal log interconnection issue(most cases in VPU)</t>
  </si>
  <si>
    <t>0x701114</t>
  </si>
  <si>
    <t>ECU_VPU_VIDEO_STARTUP_ERROR</t>
  </si>
  <si>
    <t>The DTC status is reset to passiv, if the internal error not reoccuring in the next operation cycle OR VPU Error message no longer detected by CPU after recovery reset OR</t>
  </si>
  <si>
    <t>An attempt to run SW on unsupported board, OR corrupted boot data was detected OR Unexpected Software Error OR VPU is reporting message 0x6319 to the CPU OR After successful VPU initialization</t>
  </si>
  <si>
    <t>0x701106</t>
  </si>
  <si>
    <t>VPU_DEGRADATION_RESET</t>
  </si>
  <si>
    <t>The fault status is reset, if the internal error not reoccuring in the next operation cycle OR Successful VPU re-initialization OR The DTC status is reset to passiv, if the internal error not reoccuring in the next operation cycle OR The DTC status is reset to passiv, if the internal error not reoccuring in the next operation cycle</t>
  </si>
  <si>
    <t>NCERR pin is in LOW state for at least 5 ms OR Fatal Error 30 reported by VPU to CPU OR Internal Error detected by the VPU along the path camera-Spi-VPU (Optical Path) at initialization OR A runtime error detected by the VPU in the Camera</t>
  </si>
  <si>
    <t>0x701125</t>
  </si>
  <si>
    <t>ECU_AUTHENTICATION_ERROR_OPERATIONAL</t>
  </si>
  <si>
    <t>Successful check at next initialization.</t>
  </si>
  <si>
    <t>Check of ASIL related components failed at VPU initialization.</t>
  </si>
  <si>
    <t>0x700201</t>
  </si>
  <si>
    <t>Data_set_implausible</t>
  </si>
  <si>
    <t>Datensatz ist korrekt/kompatibel für HW/SW</t>
  </si>
  <si>
    <t>0x701060</t>
  </si>
  <si>
    <t>B201400</t>
  </si>
  <si>
    <t>XCP_ECU_DATA_MANIPULATED</t>
  </si>
  <si>
    <t>No manipulated data present</t>
  </si>
  <si>
    <t>The coding parameter for XCP has to be 1. Manipulation of data by XCP detected.</t>
  </si>
  <si>
    <t>0x70108B</t>
  </si>
  <si>
    <t>VPU_SAFETYDIAG_ERROR_DEVEL</t>
  </si>
  <si>
    <t>SPI Safety Diagnostics SD_Bit_13 == 1 (OK) for at least 2000ms</t>
  </si>
  <si>
    <t>SPI Safety Diagnostics SD_Bit_13 (OLD_EGODATA_LAT) == 1 (EEROR)</t>
  </si>
  <si>
    <t>0x70108C</t>
  </si>
  <si>
    <t>VPU_RESOURCE_AVAILABLE</t>
  </si>
  <si>
    <t>Core Dump saved to memory</t>
  </si>
  <si>
    <t>0x701091</t>
  </si>
  <si>
    <t>ECU_RESET_COMPONENT_RECOVERY</t>
  </si>
  <si>
    <t>Component reset initiated</t>
  </si>
  <si>
    <t>0x701092</t>
  </si>
  <si>
    <t>ECU_RESET_DIAGNOSTIC_RECOVERY</t>
  </si>
  <si>
    <t>Diagnostic request for reset received</t>
  </si>
  <si>
    <t>0x701093</t>
  </si>
  <si>
    <t>ECU_RESET_FAULT_EVENT_RECOVERY</t>
  </si>
  <si>
    <t>Fault that triggers a reset was activated.</t>
  </si>
  <si>
    <t>0x701094</t>
  </si>
  <si>
    <t>ECU_RESET_INTERNAL_CPU_ERROR</t>
  </si>
  <si>
    <t>Reset due to a CPU error initiated</t>
  </si>
  <si>
    <t>0x701095</t>
  </si>
  <si>
    <t>ECU_RESET_UNSPECIFIC_REASON</t>
  </si>
  <si>
    <t>Reset that does not fall into any of the other categories was initiated</t>
  </si>
  <si>
    <t>0x701096</t>
  </si>
  <si>
    <t>ECU_RECOVERY_PERMANENT_ERROR_STATE</t>
  </si>
  <si>
    <t>ECU enters permanent error state due to failed recovery attempts</t>
  </si>
  <si>
    <t>0x701097</t>
  </si>
  <si>
    <t>ECU_RECOVERY_EYEQ_NOT_OPERAT</t>
  </si>
  <si>
    <t>VPU reset initiated</t>
  </si>
  <si>
    <t>0x701098</t>
  </si>
  <si>
    <t>ECU_RESOURCE_THRESHOLD_EXCEEDED_DEVEL</t>
  </si>
  <si>
    <t>threshold &gt;70%</t>
  </si>
  <si>
    <t>0x70109E</t>
  </si>
  <si>
    <t>FLEXRAY_SINGLE_CRC_CORRUPTED</t>
  </si>
  <si>
    <t>4 consecutive valid messages received</t>
  </si>
  <si>
    <t>Triggered by a CRC-8 error of a corresponding signal and induces a transition to an ASIL Safe State</t>
  </si>
  <si>
    <t>0x70109F</t>
  </si>
  <si>
    <t>CALIBRATION_STATE_MACHINE_MAPPING</t>
  </si>
  <si>
    <t>Calibration switches out of Boot State. Calibration switches to Boot State, Startup or Calibrated.</t>
  </si>
  <si>
    <t>The System entered Boot State of State Machine Calibration.</t>
  </si>
  <si>
    <t>0x701101</t>
  </si>
  <si>
    <t>DETECTION_FUNCTION_NOT_AVAILABLE</t>
  </si>
  <si>
    <t>ECU transitions to Fully Operational OR Dynamometer Mode.</t>
  </si>
  <si>
    <t>Indicates that the ECU is in a state other than Fully Operational OR Dynamometer Mode and is not ready to provide detection functions.</t>
  </si>
  <si>
    <t>0x70113C</t>
  </si>
  <si>
    <t>ECU_CRITICAL_UNDERVOLTAGE</t>
  </si>
  <si>
    <t>VBAT_MEAS_F &gt;=7.0V</t>
  </si>
  <si>
    <t>VBAT_MEAS_F &lt;6.5V</t>
  </si>
  <si>
    <t>0x70113D</t>
  </si>
  <si>
    <t>ECU_CRITICAL_OVERVOLTAGE</t>
  </si>
  <si>
    <t>VBAT_MEAS_F &lt;=26.5V</t>
  </si>
  <si>
    <t>VBAT_MEAS_F &gt;27.0V</t>
  </si>
  <si>
    <t>0x70108D</t>
  </si>
  <si>
    <t>ECU_RECOVERY_CAMERA_NOT_OPERAT</t>
  </si>
  <si>
    <t>0x70108E</t>
  </si>
  <si>
    <t>ECU_TEMPORARY_HARDWARE_ERROR_DEVEL</t>
  </si>
  <si>
    <t>All I2C errors are inactive.</t>
  </si>
  <si>
    <t>0x70108F</t>
  </si>
  <si>
    <t>XCP_ACTIVE_CONNECTION</t>
  </si>
  <si>
    <t>Healed when the connection ends. XCP Connection ceased</t>
  </si>
  <si>
    <t>Status DTC. Indicates that an XCP conntection is Active.</t>
  </si>
  <si>
    <t>0x3601B</t>
  </si>
  <si>
    <t>CALIBRATION_MANUAL_SETUP_DETECTED</t>
  </si>
  <si>
    <t>Calibration values available that were generated by the KD calibration</t>
  </si>
  <si>
    <t>The calibration values were set manually with adaption 0x0905 Manual_Calibration instead of learnt in calibration | SFD-Schutz: extended</t>
  </si>
  <si>
    <t>0x701045</t>
  </si>
  <si>
    <t>C109404</t>
  </si>
  <si>
    <t>CPU_TEMP_SENSOR_DAMAGED_POSTFACTUM</t>
  </si>
  <si>
    <t>Difference of temperature readouts between two host sensors (Core Die Temperature Sensor and Die Temperature Sensor) is below 9°C.</t>
  </si>
  <si>
    <t>Difference of temperature readouts between two host sensors (Core Die Temperature Sensor and Die Temperature Sensor) exceeded 9°C in a single measurement (20ms periodicity).</t>
  </si>
  <si>
    <t>0x70106A</t>
  </si>
  <si>
    <t>HW_TEMP_SENSOR_DAMAGED</t>
  </si>
  <si>
    <t>The fault status is reset from activ to passiv, if the internal error does not reoccur (temperature difference is smaller than 30°C). Note: after 5 retries we're going to permanenet error.</t>
  </si>
  <si>
    <t>The temperature difference between the DDR and the PMIC is larger than 30°C .</t>
  </si>
  <si>
    <t>0x701104</t>
  </si>
  <si>
    <t>ECU_VPU_TEMP_SENSOR_DAMAGED</t>
  </si>
  <si>
    <t>The temperature difference between the EYEQ temperature sensors DIE1 and DIE2 is lower or equal 15°C. Note: after 15 retries we're going to permanenet error.</t>
  </si>
  <si>
    <t>The temperature difference between the EYEQ temperature sensors DIE1 and DIE2 is greater than 15°C.</t>
  </si>
  <si>
    <t>0x701027</t>
  </si>
  <si>
    <t>DYNAMOMETER_MODE_DETECTED</t>
  </si>
  <si>
    <t>System exits Dynamometer Mode.</t>
  </si>
  <si>
    <t>ECU enters Dynamometer Mode.</t>
  </si>
  <si>
    <t>0x701061</t>
  </si>
  <si>
    <t>DYNO_COMPONENT_NOT_RESPONDING</t>
  </si>
  <si>
    <t>System responds to a request to switch Dynamometer Mode ON or OFF.</t>
  </si>
  <si>
    <t>Dynamometer Mode not switched after request is received.Indicates either a problem with calibration or low level SW problem.</t>
  </si>
  <si>
    <t>0x701142</t>
  </si>
  <si>
    <t>C110400</t>
  </si>
  <si>
    <t>MAJOR_CAMERA_FAIL</t>
  </si>
  <si>
    <t>Recovery strategy failed - reset counter threshold for fault reached. All subsequent DFCCs are OR-linked. - 0x701035 – CAM_INTERNAL_VOLTAGE_ERROR_1.0V --&gt; after 15 failed recovery attempts- 0x701036 – CAM_INTERNAL_VOLTAGE_ERROR_1.2V --&gt; after 15 failed recovery attempts- 0x701037 – CAM_INTERNAL_VOLTAGE_ERROR_1.8V --&gt; after 15 failed recovery attempts- 0x701038 – CAM_INTERNAL_VOLTAGE_ERROR_2.8V --&gt; after 15 failed recovery attempts</t>
  </si>
  <si>
    <t>0x70103D</t>
  </si>
  <si>
    <t>C110711</t>
  </si>
  <si>
    <t>CAMERA_POC_SHORT_CIRCUIT_TO_GROUND</t>
  </si>
  <si>
    <t>When Camera POC power supply is ON AND POC_VOLTAGE_MEAS_F&gt;4.0V</t>
  </si>
  <si>
    <t>When Camera POC power supply is ON AND POC_VOLTAGE_MEAS_F&lt;4.0V Note: There's a priority list for POC DTCs (from highest-top to lowest-bottom priority)- 0x70103D - CAMERA_POC_SHORT_CIRCUIT_TO_GROUND- 0x701040 - CAMERA_POC_VOLTAGE_FAULT- 0x701011 - CAMERA_POC_FAULT- 0x70103A - CAMERA_DISCONNECTED_POC_OPEN_LOAD</t>
  </si>
  <si>
    <t>0x70103C</t>
  </si>
  <si>
    <t>C110712</t>
  </si>
  <si>
    <t>CAMERA_POC_SHORT_CIRCUIT_TO_BATTERY</t>
  </si>
  <si>
    <t>When Camera POC power supply is OFF AND POC_VOLTAGE_MEAS_F&lt;(VBAT-1.5V)}</t>
  </si>
  <si>
    <t>When Camera POC power supply is OFF AND POC_VOLTAGE_MEAS_F&gt;(VBAT-1.0V)}</t>
  </si>
  <si>
    <t>0x70103A</t>
  </si>
  <si>
    <t>C110713</t>
  </si>
  <si>
    <t>CAMERA_DISCONNECTED_POC_OPEN_LOAD</t>
  </si>
  <si>
    <t>When Camera POC power supply is ON AND POC_DRV_IS_MEAS_F is equal or above 20mA.</t>
  </si>
  <si>
    <t>When Camera POC power supply is ON AND POC_DRV_IS_MEAS_F is below 20mA. Note: There's a priority list for POC DTCs (from highest-top to lowest-bottom priority)- 0x70103D - CAMERA_POC_SHORT_CIRCUIT_TO_GROUND- 0x701040 - CAMERA_POC_VOLTAGE_FAULT- 0x701011 - CAMERA_POC_FAULT- 0x70103A - CAMERA_DISCONNECTED_POC_OPEN_LOAD</t>
  </si>
  <si>
    <t>0x701112</t>
  </si>
  <si>
    <t>ECU_VIDEO_TRANSMISSION_STARTUP_ERROR</t>
  </si>
  <si>
    <t>After successful VPU initialization OR After correct Camera Startup OR After successful VPU restart</t>
  </si>
  <si>
    <t>VPU is reporting message 0x6335 to the CPU OR CPU recieves the message APP_Cam_Link_state=1 from the VPU OR Line memory overflow is detected OR DES_Stage_1 configuration fails. Fault message from the Safety Mechanism received from the VPU by the CPU OR DES_Stage_2 configuration fails. Fault message from the Safety Mechanism received from the VPU by the CPU</t>
  </si>
  <si>
    <t>0x36017</t>
  </si>
  <si>
    <t>C110A46</t>
  </si>
  <si>
    <t>CALIBRATION_INSTALLATION_POINT_DATA_NOT_AVAILABLE</t>
  </si>
  <si>
    <t>The calibration module can provide error-free installation points for the camera</t>
  </si>
  <si>
    <t>The calibration module must offer the option of defining the X, Y and Z coordinates of the camera's installation point using the CAD data shown in the construction coordinate system based on the data set parameters.The DTC is set if these installation points are not set correctly by the calibration module.</t>
  </si>
  <si>
    <t>0x701120</t>
  </si>
  <si>
    <t>ECU_VPU_VIDEO_UNACCEPTABLE_YAW</t>
  </si>
  <si>
    <t>Proper calibration reestablished (this will deactivate the error message).</t>
  </si>
  <si>
    <t>Safety Diagnostics SD_Bit_4 received by the CPU from the VPU</t>
  </si>
  <si>
    <t>0x701137</t>
  </si>
  <si>
    <t>C110AF5</t>
  </si>
  <si>
    <t>ECU_VPU_VIDEO_HEIGHT_LIMIT_EXCEEDED</t>
  </si>
  <si>
    <t>Calculated camera heghts within limits.</t>
  </si>
  <si>
    <t>Safety Diagnostics SD_Bit_21 received by the CPU from the VPU</t>
  </si>
  <si>
    <t>0x36011</t>
  </si>
  <si>
    <t>C12B354</t>
  </si>
  <si>
    <t>FRONTCAMERA_INITIAL_CALIBRATION_MISSING</t>
  </si>
  <si>
    <t>An initial calibration was carried out.</t>
  </si>
  <si>
    <t>The front camera was installed without initial calibration. No camera calibration values availableCalibration process not yet started or not yet successfully completed;For used GSR2: 1) VIN mismatch detected Due to ECU replacement and calibration process not yet started or not yet successfully completed 2) Calibration process started and not yet successfully completed</t>
  </si>
  <si>
    <t>0x36012</t>
  </si>
  <si>
    <t>C12B3F0</t>
  </si>
  <si>
    <t>FRONTCAMERA_DYNAMIC_CALIBRATION_OUT_OF_RANGE</t>
  </si>
  <si>
    <t>The front camera is in the permitted orientation or position.</t>
  </si>
  <si>
    <t>The front camera is not in the permitted orientation or position.</t>
  </si>
  <si>
    <t>0x36015</t>
  </si>
  <si>
    <t>C12B3F2</t>
  </si>
  <si>
    <t>FRONTCAMERA_CALIBRATION_VIN_INVALID_OR_DEFAULT</t>
  </si>
  <si>
    <t>The ECU's own VIN matches the VIN received from the BUS.</t>
  </si>
  <si>
    <t>A newly installed ECU without a VIN (default value) OAn ECU is installed with a different vehicle VIN that does not match the own VIN in the NVM memory (e.g. cross-swap).</t>
  </si>
  <si>
    <t>0x36018</t>
  </si>
  <si>
    <t>C12B3F4</t>
  </si>
  <si>
    <t>CALIBRATION_DEVIATION_DETECTED</t>
  </si>
  <si>
    <t>The camera is calibrated in a cycle and recognises the calibration values. After the calculation, the newly generated calibration values are valid.</t>
  </si>
  <si>
    <t>The camera is in a decalibrated state if a deviation between the actual calibration and the currently available calibration is detected during validation. In the event of a base system error or data corruption that affects the calibration module, the corresponding cameras must switch to this state to force a new calibration.</t>
  </si>
  <si>
    <t>0x701012</t>
  </si>
  <si>
    <t>C12B3FC</t>
  </si>
  <si>
    <t>CAMERA_FIELD_OF_VIEW_PERMANENT_BLOCKED_MOD</t>
  </si>
  <si>
    <t>FOV obstruction removed.</t>
  </si>
  <si>
    <t>FailsSafe value calculated by the VPU is above degradation thresholds.NOTE: Symptoms 156 and 241 are separated due to a requrest of CARIAD</t>
  </si>
  <si>
    <t>0x701013</t>
  </si>
  <si>
    <t>CAMERA_FIELD_OF_VIEW_PERMANENT_BLOCKED_PED</t>
  </si>
  <si>
    <t>0x70103E</t>
  </si>
  <si>
    <t>C12B3FD</t>
  </si>
  <si>
    <t>VPU_FOV_TEMPORARY_BLOCKAGE</t>
  </si>
  <si>
    <t>Camera obstruction removed by wipers or heater.</t>
  </si>
  <si>
    <t>FailSafe value calculated by the VPU is above 1 but below degradation threshold.</t>
  </si>
  <si>
    <t>0x3601A</t>
  </si>
  <si>
    <t>C12B3FF</t>
  </si>
  <si>
    <t>CALIBRATION_INTERNAL_FAULT</t>
  </si>
  <si>
    <t>Calibration module must exit the fault state if new calibration data is generated and all variables are within the operating range, there is no communication error, no data interruption is detected and the CRC check is OK.</t>
  </si>
  <si>
    <t>Calibration module switches to fault state if out-of-range is continuously signalled over a distance of 50 km or if the CRC check fails due to data errors</t>
  </si>
  <si>
    <t>0x701102</t>
  </si>
  <si>
    <t>QBIT_FASIS_SYNCCOUNTER_INVALID</t>
  </si>
  <si>
    <t>Qbit recieved with the value "Valid" (= 0) from Airbag_05 ECU.</t>
  </si>
  <si>
    <t>Qbit recieved with the value "Invalid" (= 1) from Airbag_05 ECU.</t>
  </si>
  <si>
    <t>0x36019</t>
  </si>
  <si>
    <t>C13B0F0</t>
  </si>
  <si>
    <t>CALIBRATION_DEVIATION_DETECTED_AT_STARTUP</t>
  </si>
  <si>
    <t>If everything is mechanically ok:The camera is calibrated in a cycle and recognises the calibration values. After the calculation, the newly generated calibration values are valid.Validation Drive: condition after dynamic calibration: straight rout and driving, continous speed (over 20km/h), asphalt.</t>
  </si>
  <si>
    <t>The camera is in a decalibrated start state. if a discrepancy between the actual calibration and the currently available calibration is detected during validation directly in the start state after the Klm-15 change. In the event of a base system error or data corruption that affects the calibration module, the corresponding cameras must switch to this state in order to force a new calibration.</t>
  </si>
  <si>
    <t>0x3601C</t>
  </si>
  <si>
    <t>C13B0F2</t>
  </si>
  <si>
    <t>CALIBRATION_FAILSAFE</t>
  </si>
  <si>
    <t>The calibration has no internal errors or the calibration values can be calculated from the data.</t>
  </si>
  <si>
    <t>Functionality of calibration in fail-safe is degraded. It is connected with MBLY failsafe signal FS_Out_Of_Focus. Vision detected that the focus calibration is not correct. Status depends on FS_Out_Of_Focus value. OK &lt;= 1 {0, 1}, FAULT &gt; 1 {2, 3, 4, 5}</t>
  </si>
  <si>
    <t>0x701028</t>
  </si>
  <si>
    <t>C1468F0</t>
  </si>
  <si>
    <t>DYNAMOMETER_MODE_INTERRUPTED</t>
  </si>
  <si>
    <t>ECU exits Dynamometer Mode.</t>
  </si>
  <si>
    <t>One of the Faults that cause the ECU to leave the Dynamometer Mode occured.</t>
  </si>
  <si>
    <t>0x701034</t>
  </si>
  <si>
    <t>FLEXRAY_TIMEOUT_MOTOR_35</t>
  </si>
  <si>
    <t>The error criterion no longer applies as soon as the PDU MOTOR_35 receives a signal again in a cycle.</t>
  </si>
  <si>
    <t>NWD_Timeout_#_Motor_35_#_Ausfall der Botschaft</t>
  </si>
  <si>
    <t>0x701051</t>
  </si>
  <si>
    <t>FLEXRAY_TIMEOUT_MOTOR_20</t>
  </si>
  <si>
    <t>The error criterion no longer applies as soon as the PDU MOTOR_20 receives a signal again in a cycle.</t>
  </si>
  <si>
    <t>NWD_Timeout_#_Motor_20_#_Ausfall der Botschaft</t>
  </si>
  <si>
    <t>0x701071</t>
  </si>
  <si>
    <t>FLEXRAY_TIMEOUT_MOTOR_14</t>
  </si>
  <si>
    <t>The error criterion no longer applies as soon as the PDU MOTOR_14 receives a signal again in a cycle.</t>
  </si>
  <si>
    <t>0x701054</t>
  </si>
  <si>
    <t>FLEXRAY_TIMEOUT_ESP_05</t>
  </si>
  <si>
    <t>The error criterion no longer applies as soon as the PDU ESP_05 receives a signal again in a cycle.</t>
  </si>
  <si>
    <t>NWD_Timeout_#_ESP_05_#_Ausfall der Botschaft</t>
  </si>
  <si>
    <t>0x701081</t>
  </si>
  <si>
    <t>FLEXRAY_ESP_33_TIMEOUT</t>
  </si>
  <si>
    <t>The error criterion no longer applies as soon as the PDU ESP_33 receives 3 signals again in a cycle.</t>
  </si>
  <si>
    <t>0x701056</t>
  </si>
  <si>
    <t>FLEXRAY_TIMEOUT_FAHRWERK_01</t>
  </si>
  <si>
    <t>The error criterion no longer applies as soon as the PDU FAHRWERK_01 receives 3 signals again in a cycle.</t>
  </si>
  <si>
    <t>NWD_Timeout_#_Fahrwerk_01_#_Ausfall der Botschaft</t>
  </si>
  <si>
    <t>0x701072</t>
  </si>
  <si>
    <t>FLEXRAY_TIMEOUT_SARA_08</t>
  </si>
  <si>
    <t>The error criterion no longer applies as soon as the PDU SARA_08 receives a signal again in a cycle.</t>
  </si>
  <si>
    <t>NWD_Timeout_#_SARA_08_#_Ausfall der Botschaft</t>
  </si>
  <si>
    <t>0x701058</t>
  </si>
  <si>
    <t>FLEXRAY_TIMEOUT_WISCHER_01</t>
  </si>
  <si>
    <t>The error criterion no longer applies as soon as the PDU WISCHER_01 receives a signal again in a cycle.</t>
  </si>
  <si>
    <t>NWD_Timeout_#_Wischer_01_#_Ausfall der Botschaft</t>
  </si>
  <si>
    <t>0x701059</t>
  </si>
  <si>
    <t>FLEXRAY_TIMEOUT_LICHT_VORNE_01</t>
  </si>
  <si>
    <t>The error criterion no longer applies as soon as the PDU LICHT_VORNE_01 receives a signal again in a cycle.</t>
  </si>
  <si>
    <t>NWD_Timeout_#_Licht_vorne_01_#_Ausfall der Botschaft</t>
  </si>
  <si>
    <t>0x701053</t>
  </si>
  <si>
    <t>FLEXRAY_TIMEOUT_KLEMMEN_STATUS_01</t>
  </si>
  <si>
    <t>The error criterion no longer applies as soon as the PDU KLEMMEN_STATUS_01 receives a signal again in a cycle.</t>
  </si>
  <si>
    <t>NWD_Timeout_#_Klemmen_Status_01_#_Ausfall der Botschaft</t>
  </si>
  <si>
    <t>0x701082</t>
  </si>
  <si>
    <t>FLEXRAY_VIN_01_TIMEOUT</t>
  </si>
  <si>
    <t>The error criterion no longer applies as soon as the PDU VIN_01 receives a signal again in a cycle.</t>
  </si>
  <si>
    <t>NWD_Timeout_#_VIN_01_#_Ausfall der Botschaft</t>
  </si>
  <si>
    <t>0x70109B</t>
  </si>
  <si>
    <t>FLEXRAY_BLINKMODI_02_TIMEOUT</t>
  </si>
  <si>
    <t>The error criterion no longer applies as soon as the PDU BLINKMODI_02 receives a signal again in a cycle.</t>
  </si>
  <si>
    <t>0x701083</t>
  </si>
  <si>
    <t>FLEXRAY_DIAGNOSE_01_TIMEOUT</t>
  </si>
  <si>
    <t>The error criterion no longer applies as soon as the PDU Diagnose_01 receives a signal again in a cycle.</t>
  </si>
  <si>
    <t>NWD_Timeout_#_Diagnose_01_#_Ausfall der Botschaft</t>
  </si>
  <si>
    <t>0x70109A</t>
  </si>
  <si>
    <t>FLEXRAY_SYSTEMINFO_01_TIMEOUT</t>
  </si>
  <si>
    <t>The error criterion no longer applies as soon as the PDU SYSTEMINFO_01 receives a signal again in a cycle.</t>
  </si>
  <si>
    <t>NWD_Timeout_#_Systeminfo_01_#_Ausfall der Botschaft</t>
  </si>
  <si>
    <t>0x70102D</t>
  </si>
  <si>
    <t>TIMESYC_INPUTS_TIMEOUT</t>
  </si>
  <si>
    <t>For 16 FlexRay schedules in a row CPU received valid Airbag_05 inputs, based on which it was able to validate and sync it's internal counter.</t>
  </si>
  <si>
    <t>For 6 Flexray schedules in a row there were less than 6 out of 8 Airbag_05 messages received AND there were no other Airbag_05 errors.</t>
  </si>
  <si>
    <t>0x70104B</t>
  </si>
  <si>
    <t>FLEXRAY_TIMEOUT_PCF_01</t>
  </si>
  <si>
    <t>The error criterion no longer applies as soon as the PDU PCF_01 receives a signal again in a cycle.</t>
  </si>
  <si>
    <t>NWD_Timeout_#_PCF_01_#_Ausfall der Botschaft</t>
  </si>
  <si>
    <t>0x701080</t>
  </si>
  <si>
    <t>FLEXRAY_AIRBAG_05_TIMEOUT</t>
  </si>
  <si>
    <t>The error criterion no longer applies as soon as the PDU Airbag_05 receives 3 signals again in a cycle.</t>
  </si>
  <si>
    <t>0x701055</t>
  </si>
  <si>
    <t>FLEXRAY_TIMEOUT_KLIMA_SENSOR_02</t>
  </si>
  <si>
    <t>The error criterion no longer applies as soon as the PDU KLIMA_SENSOR_02 receives a signal again in a cycle.</t>
  </si>
  <si>
    <t>NWD_Timeout_#_Klima_Sensor_02_#_Ausfall der Botschaft</t>
  </si>
  <si>
    <t>0x70105A</t>
  </si>
  <si>
    <t>FLEXRAY_TIMEOUT_LWI_01</t>
  </si>
  <si>
    <t>The error criterion no longer applies as soon as the PDU LWI_01 receives a signal again in a cycle.</t>
  </si>
  <si>
    <t>NWD_Timeout_#_LWI_01_#_Ausfall der Botschaft</t>
  </si>
  <si>
    <t>0x701073</t>
  </si>
  <si>
    <t>FLEXRAY_TIMEOUT_SMLS_01</t>
  </si>
  <si>
    <t>The error criterion no longer applies as soon as the PDU SMLS_01 receives a signal again in a cycle.</t>
  </si>
  <si>
    <t>0x701063</t>
  </si>
  <si>
    <t>FLEXRAY_TIMEOUT_ACC_06</t>
  </si>
  <si>
    <t>The error criterion no longer applies as soon as the PDU ACC_06 receives a signal again in a cycle.</t>
  </si>
  <si>
    <t>NWD_Timeout_#_ACC_06_#_Ausfall der Botschaft</t>
  </si>
  <si>
    <t>0x70109C</t>
  </si>
  <si>
    <t>U024500</t>
  </si>
  <si>
    <t>FLEXRAY_PSD_06_TIMEOUT</t>
  </si>
  <si>
    <t>The error criterion no longer applies as soon as the PDU PSD_06 receives a signal again in a cycle.</t>
  </si>
  <si>
    <t>NWD_Timeout_#_PSD_06_#_Ausfall der Botschaft</t>
  </si>
  <si>
    <t>0x701064</t>
  </si>
  <si>
    <t>FLEXRAY_AIRBAG_05_CRC_UNPLAUSIBLE_BOTSCHAFT</t>
  </si>
  <si>
    <t>The error status is reset in the new monitoring cycle.</t>
  </si>
  <si>
    <t>The checksum Airbag_05_CRC of the PDU Airbag_05 from the SC ECU provides values that are not in the value range between 0 and 255 (dec) second time in monitoring cycle.</t>
  </si>
  <si>
    <t>0x701078</t>
  </si>
  <si>
    <t>FLEXRAY_AIRBAG_05_BZ_UNPLAUSIBLE_BOTSCHAFT</t>
  </si>
  <si>
    <t>The error status is reset if the message counter Airbag_05_BZ of the PDU Airbag_05 of the SC ECU supplies 3 values with correct sequence.</t>
  </si>
  <si>
    <t>The message counter Airbag_05_BZ of the PDU Airbag_05 from the SC ECU provides 3 values with incorrect counter sequence in 4 last frames.</t>
  </si>
  <si>
    <t>0x701103</t>
  </si>
  <si>
    <t>CODING_VALUES_INVALID_OR_UNDEFINED</t>
  </si>
  <si>
    <t>Correct coding flashed</t>
  </si>
  <si>
    <t>Coding check failed</t>
  </si>
  <si>
    <t>0x701026</t>
  </si>
  <si>
    <t>FLEXRAY_RUNNING_BUS_SYNC_ERROR</t>
  </si>
  <si>
    <t>Bus synchronized.</t>
  </si>
  <si>
    <t>ECU lost synchronization with Car Network.</t>
  </si>
  <si>
    <t>0x701025</t>
  </si>
  <si>
    <t>FLEXRAY_INITIAL_BUS_SYNCH_ERROR</t>
  </si>
  <si>
    <t>ECU not achieving initial synchronization with Car Network within required time at startup.</t>
  </si>
  <si>
    <t>0x701077</t>
  </si>
  <si>
    <t>FLEXRAY_SEND_COLLISION</t>
  </si>
  <si>
    <t>No foreign transmissions in MFK GSR FlexRay slot detected.</t>
  </si>
  <si>
    <t>Other ECU's transmission detected in MFK GSR time slot.</t>
  </si>
  <si>
    <t>0x70104E</t>
  </si>
  <si>
    <t>FLEXRAY_TIMEOUT_EML_01</t>
  </si>
  <si>
    <t>The error criterion no longer applies as soon as the PDU EML_01 receives 3 signals again in a cycle.</t>
  </si>
  <si>
    <t>NWD_Timeout_#_EML_01_Ausfall der Botschaft</t>
  </si>
  <si>
    <t>0x701074</t>
  </si>
  <si>
    <t>FLEXRAY_TIMEOUT_EML_03</t>
  </si>
  <si>
    <t>The error criterion no longer applies as soon as the PDU EML_03 receives 3 signals again in a cycle.</t>
  </si>
  <si>
    <t>NWD_Timeout_#_EML_03_#_Ausfall der Botschaft</t>
  </si>
  <si>
    <t>0x701100</t>
  </si>
  <si>
    <t>FLEXRAY_BV2_SENSORHEADER_TIMEOUT</t>
  </si>
  <si>
    <t>The error criterion no longer applies as soon as the PDU BV2_SENSORHEADER receives a signal again in a cycle.</t>
  </si>
  <si>
    <t>NWD_Timeout_#_BV2_SENSORHEADER_#_Ausfall der Botschaft</t>
  </si>
  <si>
    <t>0x700400</t>
  </si>
  <si>
    <t>Keine Funktion wird aktiv durch den Produtionsmodus beeinflusst.</t>
  </si>
  <si>
    <t>Mindestens eine Funktion wird aktiv durch den Produtionsmodus beeinflusst.</t>
  </si>
  <si>
    <t>0x701084</t>
  </si>
  <si>
    <t>U12DA00</t>
  </si>
  <si>
    <t>FLEXRAY_DIAGNOSE_01_SIGNAL_INVALID_VALUE</t>
  </si>
  <si>
    <t>The error criterion no longer applies as soon as the PDU Diagnose_01 receives a signal with a value in valid range.</t>
  </si>
  <si>
    <t>The signal KBI_Kilometerstand of the PDU Diagnosis_01 of the Gateways provides the error value = 1048575 (dec).</t>
  </si>
  <si>
    <t>0x701022</t>
  </si>
  <si>
    <t>U12DB00</t>
  </si>
  <si>
    <t>FLEXRAY_MOTOR_14_SIGNAL_INVALID_VALUE_GEAR</t>
  </si>
  <si>
    <t>The error status is reset if the MO_Gangposition signal of the PDU Motor_14 of the Motor_MLBevo ECU provides correct values between 0 and 14 (dec).</t>
  </si>
  <si>
    <t>The signal MO_Gangposition of the PDU Motor_14 of the Motor_MLBevo ECU provides the error value = 15 (dec).</t>
  </si>
  <si>
    <t>0x701023</t>
  </si>
  <si>
    <t>FLEXRAY_MOTOR_14_SIGNAL_INVALID_PEDAL</t>
  </si>
  <si>
    <t>The error status is reset if the MO_QBit_Fahrer_bremst signal of the PDU Motor_14 of the Motor_MLBevo ECU provides correct value = 0 (dec).</t>
  </si>
  <si>
    <t>The signal MO_QBit_Fahrer_bremst of the PDU Motor_14 of the Motor_MLBevo ECU provides the error value = 1 (dec).</t>
  </si>
  <si>
    <t>0x70106B</t>
  </si>
  <si>
    <t>FLEXRAY_MOTOR_20_SIGNAL_INVALID_VALUE</t>
  </si>
  <si>
    <t>The error status is reset if the signal MO_Fahrpedalrohwert_01 of the PDU Motor_20 of the Motor_MLBevo ECU provides correct values between 0 and 254 (dec).</t>
  </si>
  <si>
    <t>The signal MO_Fahrpedalrohwert_01 of the PDU Motor_20 of the Motor_MLBevo ECU provides the error value = 255 (dec).</t>
  </si>
  <si>
    <t>0x70104C</t>
  </si>
  <si>
    <t>U12DC00</t>
  </si>
  <si>
    <t>FLEXRAY_ESP_15_SIGNAL_INVALID_VALUE</t>
  </si>
  <si>
    <t>The error status is reset if the HMS_Stillstand signal of the PDU ESP_15 of the ESC ECU supplies between 0 and 2 (dec).</t>
  </si>
  <si>
    <t>The signal HMS_Stillstand of the PDU ESP_15 of the ESC ECU supplies the error value = 7 (dec).</t>
  </si>
  <si>
    <t>0x701068</t>
  </si>
  <si>
    <t>FLEXRAY_ESP_08_SIGNAL_INVALID_VALUE</t>
  </si>
  <si>
    <t>The error status is reset if the signal ESC_Bremsdruckgradient of the PDU ESP_08 of the ESC ECU provides correct values between 0 and 250 (dec).</t>
  </si>
  <si>
    <t>The signal ESC_Bremsdruckgradient of the PDU ESP_08 of the ESC ECU provides the error value = 255 (dec).</t>
  </si>
  <si>
    <t>0x70106F</t>
  </si>
  <si>
    <t>FLEXRAY_ESP_05_SIGNAL_INVALID_VALUE</t>
  </si>
  <si>
    <t>The error status is reset if the ESP_Bremsdruck signal of the PDU ESP_05 of the ESC ECU provides correct values between 0 and 1.022 (dec).</t>
  </si>
  <si>
    <t>The signal ESP_Bremsdruck of the PDU ESP_05 of the ESC ECU provides the error value = 1.023 (dec).</t>
  </si>
  <si>
    <t>0x701020</t>
  </si>
  <si>
    <t>U12DE00</t>
  </si>
  <si>
    <t>FLEXRAY_LWI_01_SIGNAL_INVALID_VALUE_STE_ANG</t>
  </si>
  <si>
    <t>The error status is reset if the LWI_Lenkradwinkel signal of the PDU LWI_01 of the SMLS ECU provides correct values between 0 and 8.000 (dec).</t>
  </si>
  <si>
    <t>The signal LWI_Lenkradwinkel of the PDU LWI_01 of the SMLS ECU provides an error value = 8.191 (dec).</t>
  </si>
  <si>
    <t>0x701021</t>
  </si>
  <si>
    <t>FLEXRAY_LWI_01_SIGNAL_INVALID_VALUE_STE_ANG_SPD</t>
  </si>
  <si>
    <t>The error status is reset if the LWI_Lenkradw_Geschw signal of the PDU LWI_01 of the SMLS ECU provides correct values between 0 and 500 (dec).</t>
  </si>
  <si>
    <t>The signal LWI_Lenkradw_Geschw of the PDU LWI_01 of the SMLS ECU returns an error value = 511 (dec).</t>
  </si>
  <si>
    <t>0x701069</t>
  </si>
  <si>
    <t>U12DF00</t>
  </si>
  <si>
    <t>FLEXRAY_KLIMA_SENSOR_02_SIGNAL_INVALID_VALUE</t>
  </si>
  <si>
    <t>The error status is reset if the signal BCM1_Aussen_Temp_ungef of the PDU Klima_Sensor_02 of the Klima_MSB ECU provides correct values between 0 and 252 (dec).</t>
  </si>
  <si>
    <t>The signal BCM1_Aussen_temp_ungef of the PDU Klima_Sensor_02 of the Klima_MSB ECU provides the error value = 255 (dec).</t>
  </si>
  <si>
    <t>0x701066</t>
  </si>
  <si>
    <t>FLEXRAY_EML_01_CRC_UNPLAUSIBLE_BOTSCHAFT</t>
  </si>
  <si>
    <t>The checksum EML_01_CRC of the PDU EML_01 from the ZFAS ECU provides values that are not in the value range between 0 and 255 (dec) second time in monitoring cycle.</t>
  </si>
  <si>
    <t>0x701067</t>
  </si>
  <si>
    <t>FLEXRAY_EML_03_CRC_UNPLAUSIBLE_BOTSCHAFT</t>
  </si>
  <si>
    <t>The checksum EML_03_CRC of the PDU EML_03 from the ZFAS ECU provides values that are not in the value range between 0 and 255 (dec) second time in monitoring cycle.</t>
  </si>
  <si>
    <t>0x70107A</t>
  </si>
  <si>
    <t>FLEXRAY_EML_01_BZ_UNPLAUSIBLE_BOTSCHAFT</t>
  </si>
  <si>
    <t>The error status is reset if the message counter EML_01_BZ of the PDU EML_01 of the ZFAS ECU supplies 3 values with correct counter sequence.</t>
  </si>
  <si>
    <t>The message counter EML_01_BZ of the PDU EML_01 from the ZFAS ECU supplies 3 values with incorrect counter sequence in 4 last frames.</t>
  </si>
  <si>
    <t>0x70107B</t>
  </si>
  <si>
    <t>FLEXRAY_EML_03_BZ_UNPLAUSIBLE_BOTSCHAFT</t>
  </si>
  <si>
    <t>The error status is reset if the message counter EML_03_BZ of the PDU EML_03 of the ZFAS ECU supplies 3 values with correct counter sequence.</t>
  </si>
  <si>
    <t>The message counter EML_03_BZ of the PDU EML_03 from the ZFAS ECU supplies 3 values with incorrect counter sequence in 4 last frames.</t>
  </si>
  <si>
    <t>0x701070</t>
  </si>
  <si>
    <t>U133B00</t>
  </si>
  <si>
    <t>FLEXRAY_FAHRWERK_01_CRC_UNPLAUSIBLE_BOTSCHAFT</t>
  </si>
  <si>
    <t>The checksum chassis_01_CRC of the PDU chassis_01 from the EFP ECU provides values that are not in the value range between 0 and 255 (dec) second time in monitoring cycle.</t>
  </si>
  <si>
    <t>0x70107F</t>
  </si>
  <si>
    <t>FLEXRAY_FARHWERK_01_BZ_UNPLAUSIBLE_BOTSCHAFT</t>
  </si>
  <si>
    <t>The error status is reset if the message counter Fahrwerk_01_BZ of the PDU Fahrwerk_01 of the EFP ECU supplies 3 values with correct counter.</t>
  </si>
  <si>
    <t>The message counter Fahrwerk_01_BZ of the PDU Fahrwerk_01 from the EFP ECU supplies 3 values with incorrect counter sequence in 4 last frames.</t>
  </si>
  <si>
    <t>0x701029</t>
  </si>
  <si>
    <t>FAZIT_READOUT_FAILURE</t>
  </si>
  <si>
    <t>Correct FAZIT coded.</t>
  </si>
  <si>
    <t>FAZIT check failed: Either CRC for NVM or plausibility check of non ASCII characters failed.</t>
  </si>
  <si>
    <t>0x70102B</t>
  </si>
  <si>
    <t>TIME_BASE_INPUT_INVALID</t>
  </si>
  <si>
    <t>Vision processor timebase resync acknowledgement correct</t>
  </si>
  <si>
    <t>Vision processor timebase resync acknowledgement incorrect ORVision processor timebase resync acknowledgement missing for 120ms</t>
  </si>
  <si>
    <t>0x701049</t>
  </si>
  <si>
    <t>FLEXRAY_AIRBAG_05_SIGNAL_INVALID_VALUE</t>
  </si>
  <si>
    <t>The error status is reset if the signal SC_FASIS_SyncCounter of the PDU Airbag_05 of the SC ECU provides correct values between 0 and 127 (dec).</t>
  </si>
  <si>
    <t>The SC ECU returns an error value as soon as the qualification bit == 1 (dec) is set.</t>
  </si>
  <si>
    <t>0x70104F</t>
  </si>
  <si>
    <t>U15BA00</t>
  </si>
  <si>
    <t>FLEXRAY_WISCHER_01_SIGNAL_INVALID_VALUE</t>
  </si>
  <si>
    <t>The error status is reset if the signal Wischer1_Wischergeschwindigkeit of the PDU Wischer_01 of the BCM1 ECU provides correct values between 1 and 61 (dec).</t>
  </si>
  <si>
    <t>The signal Wischer1_Wischergeschwindigkeit of the PDU Wischer_01 of the BCM1 ECU provides the error value = 63 (dec).</t>
  </si>
  <si>
    <t>U16C100</t>
  </si>
  <si>
    <t>Supply_voltage_below_lower_limit_input_1</t>
  </si>
  <si>
    <t>Keine Funktionseinschränkung aufgrund Unterspannung Eingang 1(Funktionszustand C)</t>
  </si>
  <si>
    <t>Funktionseinschränkung aufgrund Unterspannung Eingang 1(Funktionszustand C)</t>
  </si>
  <si>
    <t>0x700101</t>
  </si>
  <si>
    <t>U16C200</t>
  </si>
  <si>
    <t>Supply_voltage_exceeded_upper_limit_input_1</t>
  </si>
  <si>
    <t>Keine Funktionseinschränkung aufgrund Überspannung Eingang 1(Funktionszustand C)</t>
  </si>
  <si>
    <t>Funktionseinschränkung aufgrund Überspannung Eingang 1(Funktionszustand C)</t>
  </si>
  <si>
    <t>0x70101C</t>
  </si>
  <si>
    <t>FLEXRAY_FAHRWERK_01_SIGNAL_INVALID_VALUE_HGT_FL</t>
  </si>
  <si>
    <t>The error status is reset if the signal FA_Hoehenwert_VL_00 of the PDU Fahrwerk_01 of the EFP ECU provides correct values between 0 and 253 (dec).</t>
  </si>
  <si>
    <t>The signal FA_Hoehenwert_VL_00 of the PDU Fahrwerk_01 of the EFP ECU provides the error value = 255 (dec).</t>
  </si>
  <si>
    <t>0x70101D</t>
  </si>
  <si>
    <t>FLEXRAY_FAHRWERK_01_SIGNAL_INVALID_VALUE_HGT_FR</t>
  </si>
  <si>
    <t>The error status is reset if the signal FA_Hoehenwert_VR_00 of the PDU Fahrwerk_01 of the EFP ECU provides correct values between 0 and 253 (dec).</t>
  </si>
  <si>
    <t>The signal FA_Hoehenwert_VR_00 of the PDU Fahrwerk_01 of the EFP ECU provides the error value = 255 (dec).</t>
  </si>
  <si>
    <t>0x70101E</t>
  </si>
  <si>
    <t>FLEXRAY_FAHRWERK_01_SIGNAL_INVALID_VALUE_HGT_RL</t>
  </si>
  <si>
    <t>The error status is reset if the signal FA_Hoehenwert_HL_00 of the PDU Fahrwerk_01 of the EFP ECU provides correct values between 0 and 253 (dec).</t>
  </si>
  <si>
    <t>The signal FA_Hoehenwert_HL_00 of the PDU Fahrwerk_01 of the EFP ECU provides the error value = 255 (dec).</t>
  </si>
  <si>
    <t>0x70101F</t>
  </si>
  <si>
    <t>FLEXRAY_FAHRWERK_01_SIGNAL_INVALID_VALUE_HGT_RR</t>
  </si>
  <si>
    <t>The error status is reset if the signal FA_Hoehenwert_HR_00 of the PDU Fahrwerk_01 of the EFP ECU provides correct values between 0 and 253 (dec).</t>
  </si>
  <si>
    <t>The signal FA_Hoehenwert_HR_00 of the PDU Fahrwerk_01 of the EFP ECU provides the error value = 255 (dec).</t>
  </si>
  <si>
    <t>0x701024</t>
  </si>
  <si>
    <t>FLEXRAY_SARA_08_SIGNAL_INVALID VALUE_ANG_VEL_Y</t>
  </si>
  <si>
    <t>The error status is reset if the SARA_Omega_Y_b signal of the SARA_08 PDU of the EFP ECU provides correct values between 1 and 65.534 (dec).</t>
  </si>
  <si>
    <t>The signal SARA_Omega_Y_b of the PDU SARA_08 of the EFP ECU provides the error value = 65.535 (dec).</t>
  </si>
  <si>
    <t>0x70102A</t>
  </si>
  <si>
    <t>FLEXRAY_SARA_08_SIGNAL_INVALID_VALUE_ANG_VEL_X</t>
  </si>
  <si>
    <t>The error status is reset if the SARA_Omega_X_b signal of the SARA_08 PDU of the EFP ECU provides correct values between 1 and 65.534 (dec).</t>
  </si>
  <si>
    <t>The signal SARA_Omega_X_b of the PDU SARA_08 of the EFP ECU provides the error value = 65.535 (dec).</t>
  </si>
  <si>
    <t>0x701014</t>
  </si>
  <si>
    <t>U194C00</t>
  </si>
  <si>
    <t>CPU_CORE_TIME_BASE_ERROR</t>
  </si>
  <si>
    <t>TimeProvider SWC read input from TimeController SWC within expected time.</t>
  </si>
  <si>
    <t>TimeProvider SWC did not read input from TimeController SWC within expected time.</t>
  </si>
  <si>
    <t>0x70102C</t>
  </si>
  <si>
    <t>TIME_BASE_INPUT_NOT_SAFE</t>
  </si>
  <si>
    <t>CPU local timer corrected.</t>
  </si>
  <si>
    <t>CPU local timer mismatch with independent timer &gt;0,5ms</t>
  </si>
  <si>
    <t>0x70102E</t>
  </si>
  <si>
    <t>VPU_TIME_BASE_NOT_SAFE</t>
  </si>
  <si>
    <t>VPU synchronized to CPU with deviation below 500us</t>
  </si>
  <si>
    <t>Difference between Vision processor and CPU timers between resync exceeded 500usORVision Processor had internal timer error.</t>
  </si>
  <si>
    <t>0x701031</t>
  </si>
  <si>
    <t>VPU_TIME_BASE_UNPLAUSIBLE_TIMESTAMP</t>
  </si>
  <si>
    <t>Valid Timestamp provided by VPU recieved.</t>
  </si>
  <si>
    <t>VPU timestamp deviation from expected value larger than 500 us.</t>
  </si>
  <si>
    <t>0x701015</t>
  </si>
  <si>
    <t>U1C0A00</t>
  </si>
  <si>
    <t>FLEXRAY_EML_01_SIGNAL_INVALID_VALUE_ACC_LON</t>
  </si>
  <si>
    <t>The error status is reset if the EML_BeschlX signal of the PDU EML_01 of the ZFAS ECU provides correct values between 0 and 2.045 (dec).</t>
  </si>
  <si>
    <t>The signal EML_BeschlX of the PDU EML_01 of the ZFAS ECU provides the error value = 2.047 (dec).</t>
  </si>
  <si>
    <t>0x701016</t>
  </si>
  <si>
    <t>FLEXRAY_EML_01_SIGNAL_INVALID_VALUE_SPD_LON</t>
  </si>
  <si>
    <t>The error status is reset if the EML_GeschwX signal of the PDU EML_01 of the ZFAS ECU provides correct values between 0 and 4.093 (dec).</t>
  </si>
  <si>
    <t>The signal EML_GeschwX of the PDU EML_01 of the ZFAS ECU provides the error value = 4.095 (dec).</t>
  </si>
  <si>
    <t>0x701017</t>
  </si>
  <si>
    <t>FLEXRAY_EML_01_SIGNAL_INVALID_VALUE_YAW</t>
  </si>
  <si>
    <t>The error status is reset if the EML_GierRate signal of the PDU EML_01 of the ZFAS ECU provides correct values between 0 and 65.533 (dec).</t>
  </si>
  <si>
    <t>The signal EML_GierRate of the PDU EML_01 of the ZFAS ECU provides the error value = 65.535 (dec).</t>
  </si>
  <si>
    <t>0x701018</t>
  </si>
  <si>
    <t>FLEXRAY_EML_03_SIGNAL_INVALID_VALUE_ACC_LAT</t>
  </si>
  <si>
    <t>The error status is reset if the EML_BeschlYCF signal of the PDU EML_03 of the ZFAS ECU delivers between 0 and 1 (dec).</t>
  </si>
  <si>
    <t>The signal EML_BeschlYCF of the PDU EML_03 of the ZFAS ECU provides either an input data error (input data error value == 4 (dec)) OR an error value (error == 7 (dec)).</t>
  </si>
  <si>
    <t>0x701019</t>
  </si>
  <si>
    <t>FLEXRAY_EML_03_SIGNAL_INVALID_VALUE_STE_AN_FL</t>
  </si>
  <si>
    <t>The error status is reset if the EML_LenkWnklVL signal of the PDU EML_03 of the ZFAS ECU provides correct values between 0 and 1.021 (dec).</t>
  </si>
  <si>
    <t>The signal EML_LenkWnklVL of the PDU EML_03 of the ZFAS ECU provides the error value = 1023 (dec).</t>
  </si>
  <si>
    <t>0x70101B</t>
  </si>
  <si>
    <t>FLEXRAY_EML_03_SIGNAL_INVALID_VALUE_STE_AN_FR</t>
  </si>
  <si>
    <t>The error status is reset if the EML_LenkWnklVR signal of the PDU EML_03 of the ZFAS ECU provides correct values between 0 and 1.021 (dec).</t>
  </si>
  <si>
    <t>The signal EML_LenkWnklVR of the PDU EML_03 of the ZFAS ECU provides the error value = 1023 (dec).</t>
  </si>
  <si>
    <t>Runtime: 142,89453125 sec</t>
  </si>
  <si>
    <t>0x205000</t>
  </si>
  <si>
    <t>MAIN_supply_voltage_upper_limit_value_exceeded &amp;amp; LOCAL_supply_voltage_upper_limit_value_exceeded</t>
  </si>
  <si>
    <t>OCC: Fehlersetzbedingung: VW80114 nach NWDF-LAH:Spannung KL30_LOCAL &amp;amp; KL30_MAIN&gt; 16,5V</t>
  </si>
  <si>
    <t>0x205001</t>
  </si>
  <si>
    <t>MAIN_supply_voltage_lower_limit_value_fallen_below &amp;amp; LOCAL_supply_voltage_lower_limit_value_fallen_below</t>
  </si>
  <si>
    <t>OCC: Fehlersetzbedingung: VW80114 nach NWDF-LAH: KL30_LOCAL &amp;amp; KL30_MAIN &lt; 8,5V</t>
  </si>
  <si>
    <t>0x205007</t>
  </si>
  <si>
    <t>MAIN_supply_voltage_upper_limit_value_exceeded</t>
  </si>
  <si>
    <t>OCC: Fehlersetzbedingung: VW80114 nach NWDF-LAH:Spannung &gt; 16,5V</t>
  </si>
  <si>
    <t>0x205041</t>
  </si>
  <si>
    <t>MAIN_supply_voltage_lower_limit_value_fallen_below</t>
  </si>
  <si>
    <t>OCC: Fehlersetzbedingung: VW80114 nach NWDF-LAH: Spannung &lt; 8,5V</t>
  </si>
  <si>
    <t>0x205043</t>
  </si>
  <si>
    <t>C12D5F6</t>
  </si>
  <si>
    <t>voltage_not_plausible</t>
  </si>
  <si>
    <t>1) Spannung der einzelnen Leitungen am zFAS prüfen und mit dem Messwert 0x2BBF (Parameter Klemme 30 und Klemme 30 local) aus dem zFAS vergleichen 2) Wenn die mit dem Multimeter gemessene Spannung Umess= Parameter aus MW +- 2V, dann Steuergerät für Fahrerassistenzsysteme J1121 defekt 3) Versorungsleitungen auf Unterbrechung oder Kurzschluss prüfen und instandsetzen</t>
  </si>
  <si>
    <t>Wenn Kl30_MAIN_POWER und KL_30_LOCAL_POWER größer 3V sind und Wenn die Differenz zwischen Kl30_MAIN_POWER und KL_30_LOCAL_POWER größer 3V sind</t>
  </si>
  <si>
    <t>0x205033</t>
  </si>
  <si>
    <t>C12D5F7</t>
  </si>
  <si>
    <t>Interne Fehler bei der Spannungsversorgung nach Main_Switch</t>
  </si>
  <si>
    <t>1) KL30 für mind. 30s abstecken und wieder anstecken 2) Steuergerätreboot abwarten. Wenn Fehler weiterhin aktiv , Steuergerät für Fahrerassistenzsysteme J1121 defekt 3) Wenn Fehler passiv: Hinweis: Fehler nicht mehr feststellbar.</t>
  </si>
  <si>
    <t>Interne Spannungsüberwach zeigt eine Fehler an.</t>
  </si>
  <si>
    <t>0x205059</t>
  </si>
  <si>
    <t>Interne Fehler bei der Spannungsversorgung des APH</t>
  </si>
  <si>
    <t>0x205020</t>
  </si>
  <si>
    <t>Function_limitation_control_temperature_too_high</t>
  </si>
  <si>
    <t>Hinweis: Durch eine Erhöhung der Temperatur wurde der Betrieb temporär eingeschränkt.</t>
  </si>
  <si>
    <t>SG Temperatur OT PCB &gt;= 125°C or SSH &gt;= 114°C or SRH &gt;= 150°C</t>
  </si>
  <si>
    <t>0x20505C</t>
  </si>
  <si>
    <t>Function_limitation_control_temperature_too_low</t>
  </si>
  <si>
    <t>1)Fehlerspeichereintrag statisch: Fahrzeug mit Kl.15 bei Raumtemperatur abstellen und 15min warten. Falls der Fehlerspeichereintrag danach immer noch statisch ist, Steuergerät für Fahrerassistenzsysteme J1121 defekt 2) Passiv: Hinweis: Der Betrieb des Steuergeräts bei &lt; -40°C ist nicht möglich.</t>
  </si>
  <si>
    <t>SG Temperatur UT PCB &lt; -40°C or SSH &lt; -40°C or SRH &lt; -40°C</t>
  </si>
  <si>
    <t>0x20505D</t>
  </si>
  <si>
    <t>SG Temperatur OT APH &gt;= 144°C or</t>
  </si>
  <si>
    <t>0x20505E</t>
  </si>
  <si>
    <t>1) Fehlerspeichereintrag statisch: Fahrzeug mit Kl.15 bei Raumtemperatur abstellen und 15min warten. Falls der Fehlerspeichereintrag danach immer noch statisch ist, Steuergerät für Fahrerassistenzsysteme J1121 defekt 2) Passiv: Hinweis: Der Betrieb des Steuergeräts bei &lt; -40°C ist nicht möglich.</t>
  </si>
  <si>
    <t>SG Temperatur UT APH &lt; -40°C</t>
  </si>
  <si>
    <t>0x205021</t>
  </si>
  <si>
    <t>Internal PCB Temperature Sensor not readable</t>
  </si>
  <si>
    <t>1) Liegt eine TPI (Technische Produkt Information) zu diesem Fehler vor? Wenn ja, nach TPI abarbeiten. 2) Liegt keine TPI vor: Steuergerät für Fahrerassistenzsysteme J1121 defekt</t>
  </si>
  <si>
    <t>I2C Treiber generiert einen Fehler</t>
  </si>
  <si>
    <t>0x205064</t>
  </si>
  <si>
    <t>Strommessung zeigt Fehler an</t>
  </si>
  <si>
    <t>Versorgungsspannung prüfen Kabel und Stecker prüfen</t>
  </si>
  <si>
    <t>Fehlersetzbedingung (Fault Condition): INA22 Strom &gt; 21 Amp</t>
  </si>
  <si>
    <t>0x205035</t>
  </si>
  <si>
    <t>Update Mode not reachable</t>
  </si>
  <si>
    <t>SML lines do not work and update mode active</t>
  </si>
  <si>
    <t>0x20501A</t>
  </si>
  <si>
    <t>Interner Bus Fehler SPI</t>
  </si>
  <si>
    <t>SPI Treiber Error</t>
  </si>
  <si>
    <t>0x205045</t>
  </si>
  <si>
    <t>Interner Bus Fehler I2C</t>
  </si>
  <si>
    <t>I2C Treiber Error</t>
  </si>
  <si>
    <t>0x20500A</t>
  </si>
  <si>
    <t>C12D5F3</t>
  </si>
  <si>
    <t>Steuergerät für Fahrerassistenzsysteme Parktaster Kurzschluss nach Plus / Unterbrechung</t>
  </si>
  <si>
    <t>aktiv: 1) Taster Prüfen 2) Kabel und Stecker prüfen 3) Steuergerät für Fahrerassistenzsysteme J1121 defekt passiv: Fehlersuchbaum für sporadischen Fehler</t>
  </si>
  <si>
    <t>Fehlersetzbedingung (Fault Condition): Signalleitung Kurzschluss nach Plus / Unterbrechung</t>
  </si>
  <si>
    <t>0x20500B</t>
  </si>
  <si>
    <t>C12D5F9</t>
  </si>
  <si>
    <t>Steuergerät für Fahrerassistenzsysteme Parktaster Kurzschluss nach Masse / Unterbrechung</t>
  </si>
  <si>
    <t>Fehlersetzbedingung (Fault Condition): Signalleitung Kurzschluss nach Masse</t>
  </si>
  <si>
    <t>0x205061</t>
  </si>
  <si>
    <t>B16FB29</t>
  </si>
  <si>
    <t>Taster für automatisiertes Fahren unplausibles Signal</t>
  </si>
  <si>
    <t>1) Taster Prüfen 2) Kabel und Stecker prüfen</t>
  </si>
  <si>
    <t>Das Signal "unbetätigt" bleibt &gt; 180 sec aus</t>
  </si>
  <si>
    <t>B173A11</t>
  </si>
  <si>
    <t>Hintere Swinglogo Ansteuerung - Kurzschluss Masse</t>
  </si>
  <si>
    <t>1) Zuleitungen prüfen und ggf. tauschen 2) Fehlerspeicher löschen und auslesen 3) externes Bauteil (Schwenkemblem) tauschen</t>
  </si>
  <si>
    <t>Wenn gesetzter Ausgang erwarteter Wert nicht zurückgelesen wird</t>
  </si>
  <si>
    <t>B173A12</t>
  </si>
  <si>
    <t>Hintere Swinglogo Ansteuerung - Kurzschluss VBAT</t>
  </si>
  <si>
    <t>B172F11</t>
  </si>
  <si>
    <t>Vordere Swinglogo Ansteuerung - Kurzschluss Masse</t>
  </si>
  <si>
    <t>1) Zuleitungen prüfen und ggf. tauschen 2) Fehlerspeicher löschen und auslesen 3) externes Bauteil (Frontschwenk) tauschen</t>
  </si>
  <si>
    <t>B172F12</t>
  </si>
  <si>
    <t>Vordere Swinglogo Ansteuerung - Kurzschluss VBAT</t>
  </si>
  <si>
    <t>0x20500C</t>
  </si>
  <si>
    <t>APH_BIST_failed</t>
  </si>
  <si>
    <t>Intern auf Application-Host</t>
  </si>
  <si>
    <t>0x20505F</t>
  </si>
  <si>
    <t>APH BIST hard fail</t>
  </si>
  <si>
    <t>0x20500D</t>
  </si>
  <si>
    <t>SSH_BIST_failed</t>
  </si>
  <si>
    <t>Intern auf Sensor-System-Host</t>
  </si>
  <si>
    <t>0x20500E</t>
  </si>
  <si>
    <t>FPGA_BIST_failed</t>
  </si>
  <si>
    <t>Keine. Nur ein Hinweis für Entwicklungszwecke</t>
  </si>
  <si>
    <t>Intern auf FPGA</t>
  </si>
  <si>
    <t>0x205038</t>
  </si>
  <si>
    <t>FPGA load failed</t>
  </si>
  <si>
    <t>Timeout bei Rückmeldung vom FPGA</t>
  </si>
  <si>
    <t>0x20500F</t>
  </si>
  <si>
    <t>SRH_BIST_failed</t>
  </si>
  <si>
    <t>Intern auf Surround-Recognition-Host</t>
  </si>
  <si>
    <t>0x20501B</t>
  </si>
  <si>
    <t>OS detect an fatal runtime error</t>
  </si>
  <si>
    <t>OS reports an error</t>
  </si>
  <si>
    <t>0x20502E</t>
  </si>
  <si>
    <t>Operating System SSH reporst an error</t>
  </si>
  <si>
    <t>0x20504A</t>
  </si>
  <si>
    <t>0x20504B</t>
  </si>
  <si>
    <t>OS detect an fatal safety error</t>
  </si>
  <si>
    <t>0x20501C</t>
  </si>
  <si>
    <t>0x20504C</t>
  </si>
  <si>
    <t>Software Scheduling Error</t>
  </si>
  <si>
    <t>Schedule reports an error</t>
  </si>
  <si>
    <t>0x205014</t>
  </si>
  <si>
    <t>Signal Out-Of-Range</t>
  </si>
  <si>
    <t>SW Update prüfen</t>
  </si>
  <si>
    <t>TX Signal Conversion is out of range</t>
  </si>
  <si>
    <t>0x205017</t>
  </si>
  <si>
    <t>Internet Ethernet Kommunikation Eigenüberwachung Fehler</t>
  </si>
  <si>
    <t>Fehler im internen Datenaustausch *) CRC *) Timeout *) Unkwon Frames</t>
  </si>
  <si>
    <t>0x205015</t>
  </si>
  <si>
    <t>Message Timeout</t>
  </si>
  <si>
    <t>Keine. Abdeckung durch interne Kommunikationsabischerung</t>
  </si>
  <si>
    <t>Ausbleiben des LCSM Signals von SWC CtCdLCSM.</t>
  </si>
  <si>
    <t>0x20502C</t>
  </si>
  <si>
    <t>Falsches LCSS Signals von SWC CtCdLCSSsrh.</t>
  </si>
  <si>
    <t>0x205016</t>
  </si>
  <si>
    <t>Falsches LCSM Signals von SWC CtCdLCSSssh.</t>
  </si>
  <si>
    <t>0x205058</t>
  </si>
  <si>
    <t>Permantent Internal Error</t>
  </si>
  <si>
    <t>Consecutive recovery procedure - ECU resets.</t>
  </si>
  <si>
    <t>0x20501E</t>
  </si>
  <si>
    <t>NVM Data Write Error</t>
  </si>
  <si>
    <t>Schreiben der Persistenz nicht erfolgreich.</t>
  </si>
  <si>
    <t>0x205037</t>
  </si>
  <si>
    <t>NVM Data Read Error</t>
  </si>
  <si>
    <t>Lesen der Persistenz nicht erfolgreich (nicht verfügbar oder CRC Fehler).</t>
  </si>
  <si>
    <t>0x205062</t>
  </si>
  <si>
    <t>NVM Data Read Error SSH</t>
  </si>
  <si>
    <t>0x205063</t>
  </si>
  <si>
    <t>NVM Data Read Error SRH</t>
  </si>
  <si>
    <t>0x205050</t>
  </si>
  <si>
    <t>SSH eMMC Health Status</t>
  </si>
  <si>
    <t>ECU tauschen wenn Funktionscheinschränkung nicht gewünscht.</t>
  </si>
  <si>
    <t>Device indicates an error and/or lifespan reached.</t>
  </si>
  <si>
    <t>0x205051</t>
  </si>
  <si>
    <t>SRH eMMC Health Status</t>
  </si>
  <si>
    <t>0x20501D</t>
  </si>
  <si>
    <t>ZGT Überwachung am APH fehlgeschlagen</t>
  </si>
  <si>
    <t>Time module reports error (external sync master on Flexray or internal on SSH or SRH)</t>
  </si>
  <si>
    <t>0x20504E</t>
  </si>
  <si>
    <t>ZGT Überwachung am SSH fehlgeschlagen</t>
  </si>
  <si>
    <t>Time module reports error</t>
  </si>
  <si>
    <t>0x20504F</t>
  </si>
  <si>
    <t>ZGT Überwachung am SRH fehlgeschlagen</t>
  </si>
  <si>
    <t>0x205036</t>
  </si>
  <si>
    <t>Eintrag bei Auftreten eines unerwarteten Resets falls ECU die Resetbedingung nicht identifizieren kann.</t>
  </si>
  <si>
    <t>0x205019</t>
  </si>
  <si>
    <t>Internal WDG Supervision</t>
  </si>
  <si>
    <t>Intern Host Supervision Überwachung meldet Fehler</t>
  </si>
  <si>
    <t>0x205023</t>
  </si>
  <si>
    <t>TLF Internal Error</t>
  </si>
  <si>
    <t>Fehlerreport von WDG Module</t>
  </si>
  <si>
    <t>0x205055</t>
  </si>
  <si>
    <t>TLF Latent Fault Error</t>
  </si>
  <si>
    <t>Fehlerreport vonWDG Module beim Latent Fault Test</t>
  </si>
  <si>
    <t>0x20504D</t>
  </si>
  <si>
    <t>Debug Schnittstellen freigeschalten</t>
  </si>
  <si>
    <t>Datensatz ohne Freischaltung flashen</t>
  </si>
  <si>
    <t>Debug Schnittstellen freigeschalten durch Entwickler</t>
  </si>
  <si>
    <t>0x205060</t>
  </si>
  <si>
    <t>C12F5F0</t>
  </si>
  <si>
    <t>HIL_mode_active</t>
  </si>
  <si>
    <t>Anpasskanal "0x0BEA Deactivate_hardware_in_the_loop_mode" zum Deaktivieren des HIL-Modus nutzen</t>
  </si>
  <si>
    <t>Anpasskanal HIL-Modus zFAS_Plattform_hil_mode == active</t>
  </si>
  <si>
    <t>0x20441E</t>
  </si>
  <si>
    <t>AFS_CAN_no_communication</t>
  </si>
  <si>
    <t>(1) Standardmaßnahme zur Prüfung von CAN Global Timeout Fehlern. (2) Verkabelung, Kabelbaum prüfen</t>
  </si>
  <si>
    <t>NWD_GlobalTimeout_##_CAN_keine_Kommunikation</t>
  </si>
  <si>
    <t>0x20441F</t>
  </si>
  <si>
    <t>AFS_CAN_defect</t>
  </si>
  <si>
    <t>(1) Standardmaßnahme zur Prüfung von CAN BusOff Fehlern. (2) Verkabelung, Kabelbaum prüfen</t>
  </si>
  <si>
    <t>NWD_BusOFF_##_Datenbus_defekt_Kommunikation</t>
  </si>
  <si>
    <t>0x204505</t>
  </si>
  <si>
    <t>LWR_Soll_Fkt_SOL_SollPos_L</t>
  </si>
  <si>
    <t>Standardmaßnahme zur Prüfung von empfangener Fehlerwert</t>
  </si>
  <si>
    <t>NWD_ErrorRx_#_LWR_Soll_Fkt_#_SOL_SollPos_L_#_Fehlerwert_4095</t>
  </si>
  <si>
    <t>0x204506</t>
  </si>
  <si>
    <t>LWR_Soll_Fkt_SOL_SollPos_R</t>
  </si>
  <si>
    <t>NWD_ErrorRx_#_LWR_Soll_Fkt_#_SOL_SollPos_R_#_Fehlerwert_4095</t>
  </si>
  <si>
    <t>0x204507</t>
  </si>
  <si>
    <t>LWR_Soll_Fkt_SOA_SollPos_Raw</t>
  </si>
  <si>
    <t>NWD_ErrorRx_#_LWR_Soll_Fkt_#_SOA_SollPos_Raw_#_Fehlerwert_4095</t>
  </si>
  <si>
    <t>0x204525</t>
  </si>
  <si>
    <t>LWR_Soll_Fkt_SOL_FehlPos_L</t>
  </si>
  <si>
    <t>NWD_ErrorRx_#_LWR_Soll_Fkt_#_SOL_FehlPos_L_#_Fehlerwert_1</t>
  </si>
  <si>
    <t>0x204526</t>
  </si>
  <si>
    <t>LWR_Soll_Fkt_SOL_FehlPos_R</t>
  </si>
  <si>
    <t>NWD_ErrorRx_#_LWR_Soll_Fkt_#_SOL_FehlPos_R_#_Fehlerwert_1</t>
  </si>
  <si>
    <t>0x204527</t>
  </si>
  <si>
    <t>LED_Feh_LM_L_03_LED_L_falsch_codiert</t>
  </si>
  <si>
    <t>NWD_ErrorRx_#_LED_Feh_LM_L_03_#_LED_L_falsch_codiert_#_Fehlerwert_1</t>
  </si>
  <si>
    <t>0x204528</t>
  </si>
  <si>
    <t>LED_Feh_LM_L_03_LED_L_Zus_Fernl_LH_Def</t>
  </si>
  <si>
    <t>NWD_ErrorRx_#_LED_Feh_LM_L_03_#_LED_L_Zus_Fernl_LH_Def_#_Fehlerwert_1</t>
  </si>
  <si>
    <t>0x204529</t>
  </si>
  <si>
    <t>LED_Feh_LM_L_03_LED_L_Laser_Def</t>
  </si>
  <si>
    <t>NWD_ErrorRx_#_LED_Feh_LM_L_03_#_LED_L_Laser_Def_#_Fehlerwert_1</t>
  </si>
  <si>
    <t>0x20452A</t>
  </si>
  <si>
    <t>LED_Feh_LM_L_03_LED_L_Laser_Stoerung</t>
  </si>
  <si>
    <t>NWD_ErrorRx_#_LED_Feh_LM_L_03_#_LED_L_Laser_Stoerung_#_Fehlerwert_1</t>
  </si>
  <si>
    <t>0x20452B</t>
  </si>
  <si>
    <t>MXB_Feh_LM_L_MXB_L_Allg_Elektr_Def</t>
  </si>
  <si>
    <t>NWD_ErrorRx_#_MXB_Feh_LM_L_#_MXB_L_Allg_Elektr_Def_#_Fehlerwert_1</t>
  </si>
  <si>
    <t>0x20452C</t>
  </si>
  <si>
    <t>MXB_Feh_LM_L_MXB_L_Fernl_MXB_Def</t>
  </si>
  <si>
    <t>NWD_ErrorRx_#_MXB_Feh_LM_L_#_MXB_L_Fernl_MXB_Def_#_Fehlerwert_1</t>
  </si>
  <si>
    <t>0x20452D</t>
  </si>
  <si>
    <t>LED_Feh_LM_R_03_LED_R_falsch_codiert</t>
  </si>
  <si>
    <t>NWD_ErrorRx_#_LED_Feh_LM_R_03_#_LED_R_falsch_codiert_#_Fehlerwert_1</t>
  </si>
  <si>
    <t>0x20452E</t>
  </si>
  <si>
    <t>LED_Feh_LM_R_03_LED_R_Zus_Fernl_LH_Def</t>
  </si>
  <si>
    <t>NWD_ErrorRx_#_LED_Feh_LM_R_03_#_LED_R_Zus_Fernl_LH_Def_#_Fehlerwert_1</t>
  </si>
  <si>
    <t>0x20452F</t>
  </si>
  <si>
    <t>LED_Feh_LM_R_03_LED_R_Laser_Def</t>
  </si>
  <si>
    <t>NWD_ErrorRx_#_LED_Feh_LM_R_03_#_LED_R_Laser_Def_#_Fehlerwert_1</t>
  </si>
  <si>
    <t>0x204530</t>
  </si>
  <si>
    <t>LED_Feh_LM_R_03_LED_R_Laser_Stoerung</t>
  </si>
  <si>
    <t>NWD_ErrorRx_#_LED_Feh_LM_R_03_#_LED_R_Laser_Stoerung_#_Fehlerwert_1</t>
  </si>
  <si>
    <t>0x204531</t>
  </si>
  <si>
    <t>MXB_Feh_LM_R_MXB_R_Allg_Elektr_Def</t>
  </si>
  <si>
    <t>NWD_ErrorRx_#_MXB_Feh_LM_R_#_MXB_R_Allg_Elektr_Def_#_Fehlerwert_1</t>
  </si>
  <si>
    <t>0x204532</t>
  </si>
  <si>
    <t>MXB_Feh_LM_R_MXB_R_Fernl_MXB_Def</t>
  </si>
  <si>
    <t>NWD_ErrorRx_#_MXB_Feh_RM_R_#_MXB_R_Fernl_MXB_Def_#_Fehlerwert_1</t>
  </si>
  <si>
    <t>0x204420</t>
  </si>
  <si>
    <t>TIMEOUT_AFS_Soll_Fkt</t>
  </si>
  <si>
    <t>Standardmaßnahme zur Prüfung von CAN Timeout Fehlern.</t>
  </si>
  <si>
    <t>NWD_Timeout_#_AFS_Soll_Fkt_#_Ausfall der Botschaft</t>
  </si>
  <si>
    <t>0x204425</t>
  </si>
  <si>
    <t>TIMEOUT_LED_Feh_LM_L_03</t>
  </si>
  <si>
    <t>NWD_Timeout_#_LED_Feh_LM_L_03_#_Ausfall der Botschaft</t>
  </si>
  <si>
    <t>0x204426</t>
  </si>
  <si>
    <t>TIMEOUT_LED_Feh_LM_R_03</t>
  </si>
  <si>
    <t>0x20442D</t>
  </si>
  <si>
    <t>TIMEOUT_LWR_Sta_LM_L</t>
  </si>
  <si>
    <t>NWD_Timeout_#_LWR_Sta_LM_L_#_Ausfall der Botschaft</t>
  </si>
  <si>
    <t>0x20442E</t>
  </si>
  <si>
    <t>TIMEOUT_LWR_Sta_LM_R</t>
  </si>
  <si>
    <t>NWD_Timeout_#_LWR_Sta_LM_R_#_Ausfall der Botschaft</t>
  </si>
  <si>
    <t>0x205047</t>
  </si>
  <si>
    <t>U143D00</t>
  </si>
  <si>
    <t>FX-TRCV_ERR_CH_A</t>
  </si>
  <si>
    <t>- S4 (Bus Error): dieses Stauts-Bit bedeutet, das Bus Error Flag wurde zuvor gesetzt - S5 (Temp High): dieses Status-Bit bedeutet, das Temperature High Flag wurde zuvor gesetzt - S6 (Temp Medium): dieses Status-Bit bedeutet, das Temperature Medium Flag wurde zuvor gesetzt - S7 (TXEN_BGE Clamped): dieses Stauts-Bit bedeutet, das TXEN_BGE clamped Flag wurde zuvor gesetzt - S8 (UVBAT): dieses Stauts-Bit bedeutet, das UVBAT Flag wurde zuvor gesetzt - S9 (UVVCC): dieses Stauts-Bit bedeutet, das UVVCC Flag wurde zuvor gesetzt - S10 (UVVIO): dieses Stauts-Bit bedeutet, das UVVIO Flag wurde zuvor gesetzt</t>
  </si>
  <si>
    <t>Fehlerbit am Transceiver gesetzt</t>
  </si>
  <si>
    <t>0x205030</t>
  </si>
  <si>
    <t>FX-TRCV_ERR_CH_B</t>
  </si>
  <si>
    <t>0x204000</t>
  </si>
  <si>
    <t>0x204002</t>
  </si>
  <si>
    <t>Fr_NoCommunicationAEvent</t>
  </si>
  <si>
    <t>(1) Verkabelung, Kabelbaum prüfen</t>
  </si>
  <si>
    <t>Wenn im Steuergerät für die Qualifizierungszeit an einem FR-Kanal keine überwachte FR-PDU empfangen wurde, wird dieser Ereignisspeicher abgelegt. Der Ausfall der gesamten FR-Kommunikation eines FR-Kanals verhindert nicht die E2E-Ereignisspeichereinträge.</t>
  </si>
  <si>
    <t>0x204003</t>
  </si>
  <si>
    <t>Fr_NoCommunicationBEvent</t>
  </si>
  <si>
    <t>0x205049</t>
  </si>
  <si>
    <t>SVM-Abgleich</t>
  </si>
  <si>
    <t>Flexray Sendekollision</t>
  </si>
  <si>
    <t>0x204508</t>
  </si>
  <si>
    <t>C1000F0</t>
  </si>
  <si>
    <t>LRR1_SensorHeader_BlockID</t>
  </si>
  <si>
    <t>1) Prüfen ob eine TPI (Technische Produkt Information) zu diesem Fehler vorliegt. 2a) Wenn eine TPI vorliegt, Fehler nach TPI abarbeiten. 2b) Wenn keine TPI vorliegt und der Ereignisspeichereintrag aktiv ist: Konfiguration des Steuergerät für Fahrerassistenzsysteme J1121 (0x00A5) und des Steuergerät für Abstandsregelung J428 (0x0013) über SVM prüfen 3) Wenn keine TPI vorliegt und die Konfiguration des Steuergerät für Fahrerassistenzsysteme J1121 und des Sendesteuergerätes korrekt sind: Produktbetreuung kontaktieren und erweitertes Umgebungsdatum mitteilen.</t>
  </si>
  <si>
    <t>NWD_MsgCounter_#_LRR1_SensorHeader_BlockID_#_BlockID inkonsistent gemäß LAH "Software Integration"</t>
  </si>
  <si>
    <t>0x204509</t>
  </si>
  <si>
    <t>C12EBF0</t>
  </si>
  <si>
    <t>LS1_SensorHeader_BlockID</t>
  </si>
  <si>
    <t>1) Prüfen ob eine TPI (Technische Produkt Information) zu diesem Fehler vorliegt. 2a) Wenn eine TPI vorliegt, Fehler nach TPI abarbeiten. 2b) Wenn keine TPI vorliegt und der Ereignisspeichereintrag aktiv ist: Konfiguration des Steuergerät für Fahrerassistenzsysteme J1121 (0x00A5) und des Steuergerät für Laserdistanzregelung J1122 (0x00CD) über SVM prüfen 3) Wenn keine TPI vorliegt und die Konfiguration des Steuergerät für Fahrerassistenzsysteme J1121 und des Sendesteuergerätes korrekt sind: Produktbetreuung kontaktieren und erweitertes Umgebungsdatum mitteilen.</t>
  </si>
  <si>
    <t>NWD_MsgCounter_#_LS1_SensorHeader_BlockID_#_BlockID inkonsistent gemäß LAH "Software Integration"</t>
  </si>
  <si>
    <t>0x20450A</t>
  </si>
  <si>
    <t>C1114F5</t>
  </si>
  <si>
    <t>MRR_HR_SensorHeader_BlockID</t>
  </si>
  <si>
    <t>1) Prüfen ob eine TPI (Technische Produkt Information) zu diesem Fehler vorliegt. 2a) Wenn eine TPI vorliegt, Fehler nach TPI abarbeiten. 2b) Wenn keine TPI vorliegt und der Ereignisspeichereintrag aktiv ist: Konfiguration des Steuergerät für Fahrerassistenzsysteme J1121 (0x00A5) und des Steuergerät für Spurwechselassistent J769 (0x003C) über SVM prüfen 3) Wenn keine TPI vorliegt und die Konfiguration des Steuergerät für Fahrerassistenzsysteme J1121 und des Sendesteuergerätes korrekt sind: Produktbetreuung kontaktieren und erweitertes Umgebungsdatum mitteilen.</t>
  </si>
  <si>
    <t>NWD_MsgCounter_#_MRR_HR_SensorHeader_#_BlockID inkonsistent gemäß LAH "Software Integration"</t>
  </si>
  <si>
    <t>0x20450B</t>
  </si>
  <si>
    <t>C1115F8</t>
  </si>
  <si>
    <t>MRR_HL_SensorHeader_BlockID</t>
  </si>
  <si>
    <t>1) Prüfen ob eine TPI (Technische Produkt Information) zu diesem Fehler vorliegt. 2a) Wenn eine TPI vorliegt, Fehler nach TPI abarbeiten. 2b) Wenn keine TPI vorliegt und der Ereignisspeichereintrag aktiv ist: Konfiguration des Steuergerät für Fahrerassistenzsysteme J1121 (0x00A5) und des Steuergerät 2 für Spurwechselassistent J770 (0x00CF) über SVM prüfen 3) Wenn keine TPI vorliegt und die Konfiguration des Steuergerät für Fahrerassistenzsysteme J1121 und des Sendesteuergerätes korrekt sind: Produktbetreuung kontaktieren und erweitertes Umgebungsdatum mitteilen.</t>
  </si>
  <si>
    <t>NWD_MsgCounter_#_MRR_HL_SensorHeader_#_BlockID inkonsistent gemäß LAH "Software Integration"</t>
  </si>
  <si>
    <t>0x20450C</t>
  </si>
  <si>
    <t>C12E9F0</t>
  </si>
  <si>
    <t>MRR_VR_SensorHeader_BlockID</t>
  </si>
  <si>
    <t>1) Prüfen ob eine TPI (Technische Produkt Information) zu diesem Fehler vorliegt. 2a) Wenn eine TPI vorliegt, Fehler nach TPI abarbeiten. 2b) Wenn keine TPI vorliegt und der Ereignisspeichereintrag aktiv ist: Konfiguration des Steuergerät für Fahrerassistenzsysteme J1121 (0x00A5) und des Steuergerät für Radarsensor zur Objekterkennung vorn rechts J1089 (0x00DB) über SVM prüfen 3) Wenn keine TPI vorliegt und die Konfiguration des Steuergerät für Fahrerassistenzsysteme J1121 und des Sendesteuergerätes korrekt sind: Produktbetreuung kontaktieren und erweitertes Umgebungsdatum mitteilen.</t>
  </si>
  <si>
    <t>NWD_MsgCounter_#_MRR_VR_SensorHeader_#_BlockID inkonsistent gemäß LAH "Software Integration"</t>
  </si>
  <si>
    <t>0x20450D</t>
  </si>
  <si>
    <t>MRR_VR_Fence_BlockID</t>
  </si>
  <si>
    <t>NWD_MsgCounter_#_MRR_VR_Fence_#_BlockID inkonsistent gemäß LAH "Software Integration"</t>
  </si>
  <si>
    <t>0x20450E</t>
  </si>
  <si>
    <t>C12EAF0</t>
  </si>
  <si>
    <t>MRR_VL_SensorHeader_BlockID</t>
  </si>
  <si>
    <t>1) Prüfen ob eine TPI (Technische Produkt Information) zu diesem Fehler vorliegt. 2a) Wenn eine TPI vorliegt, Fehler nach TPI abarbeiten. 2b) Wenn keine TPI vorliegt und der Ereignisspeichereintrag aktiv ist: Konfiguration des Steuergerät für Fahrerassistenzsysteme J1121 (0x00A5) und des Steuergeräts für Radarsensor zur Objekterkennung vorn links J1088 (0x00DC) über SVM prüfen 3) Wenn keine TPI vorliegt und die Konfiguration des Steuergerät für Fahrerassistenzsysteme J1121 und des Sendesteuergerätes korrekt sind: Produktbetreuung kontaktieren und erweitertes Umgebungsdatum mitteilen.</t>
  </si>
  <si>
    <t>NWD_MsgCounter_#_MRR_VL_SensorHeader_#_BlockID inkonsistent gemäß LAH "Software Integration"</t>
  </si>
  <si>
    <t>0x20450F</t>
  </si>
  <si>
    <t>MRR_VL_Fence_BlockID</t>
  </si>
  <si>
    <t>NWD_MsgCounter_#_MRR_VL_Fence_#_BlockID inkonsistent gemäß LAH "Software Integration"</t>
  </si>
  <si>
    <t>0x204510</t>
  </si>
  <si>
    <t>TCI_PS_BlockID</t>
  </si>
  <si>
    <t>NWD_MsgCounter_#_TCI_PS_BlockID_#_BlockID inkonsistent gemäß LAH "Software Integration"</t>
  </si>
  <si>
    <t>0x204523</t>
  </si>
  <si>
    <t>SC_FASIS_SyncCounter</t>
  </si>
  <si>
    <t>1) Fehlerspeicher des SafetyComputer prüfen (B200000 Steuergerät defekt oder B187CF0 Funktionseinschränkung Vorausschauende Sicherheitsfunktion wegen internen Fehler) 2) Falls keine Fehler im SafetyComputer eingetragen, prüfen ob eine TPI zum Thema vorhanden und ggfs. nach TPI abarbeiten. 3) Keine TPI vorhanden: SVM Steuergerät für Fahrerassistenzsysteme J1121 (0x00A5) und Steuergerät für Airbag J234 (0x0015) durchführen , falls seit Beginn der GFS die Fzg. Konfiguration noch nicht geprüft wurde. 4) Ist dieser DTC in anderen Steuergeräten eingetragen? 4a) JA: Airbag defekt 4b) NEIN: Steuergerät für Fahrerassistenzsysteme J1121 defekt</t>
  </si>
  <si>
    <t>Empfangene Sequenz des Signalwerts von SC_FASIS_SyncCounter ist falsch.</t>
  </si>
  <si>
    <t>0x204524</t>
  </si>
  <si>
    <t>SC_QBit_FASIS_SyncCounter</t>
  </si>
  <si>
    <t>Fehlerspeicher des SafetyComputer (0x0015) prüfen</t>
  </si>
  <si>
    <t>Nach der Initialsiserungsphase wurde SC_QBit_FASIS_SyncCounter == 1 (Fehler) empfangen.</t>
  </si>
  <si>
    <t>0x20445D</t>
  </si>
  <si>
    <t>EPS_02_BZ</t>
  </si>
  <si>
    <t>SVM Steuergerät für Fahrerassistenzsysteme J1121 (0xA5) und 0x44</t>
  </si>
  <si>
    <t>NWD_MsgCounter_#_LH_EPS_02_#_Botschaftszähler kleiner als erwartet</t>
  </si>
  <si>
    <t>0x204247</t>
  </si>
  <si>
    <t>EPS_03_BZ</t>
  </si>
  <si>
    <t>NWD_MsgCounter_#_LH_EPS_03_#_Botschaftszähler kleiner als erwartet</t>
  </si>
  <si>
    <t>0x20445E</t>
  </si>
  <si>
    <t>EPS_04_BZ</t>
  </si>
  <si>
    <t>NWD_MsgCounter_#_LH_EPS_04_#_Botschaftszähler kleiner als erwartet</t>
  </si>
  <si>
    <t>0x204245</t>
  </si>
  <si>
    <t>KLR_01_BZ</t>
  </si>
  <si>
    <t>SVM Steuergerät für Fahrerassistenzsysteme J1121 (0xA5) und 0x19</t>
  </si>
  <si>
    <t>NWD_MsgCounter_#_KLR_01_#_Botschaftszähler kleiner als erwartet</t>
  </si>
  <si>
    <t>0x204493</t>
  </si>
  <si>
    <t>LRR1_WZO</t>
  </si>
  <si>
    <t>SVM Steuergerät für Fahrerassistenzsysteme J1121 (0xA5) und 0x13</t>
  </si>
  <si>
    <t>NWD_MsgCounter_#_LRR1_WZO_#_Botschaftszähler kleiner als erwartet</t>
  </si>
  <si>
    <t>0x204254</t>
  </si>
  <si>
    <t>STP_01_BZ</t>
  </si>
  <si>
    <t>NWD_MsgCounter_#_STP_01_#_Botschaftszähler kleiner als erwartet</t>
  </si>
  <si>
    <t>0x204257</t>
  </si>
  <si>
    <t>TCI_PS_BZ</t>
  </si>
  <si>
    <t>NWD_MsgCounter_#_TCI_PS_#_Botschaftszähler kleiner als erwartet NWD_MsgCounter_#_TCI_KG_01_#_Botschaftszähler kleiner als erwartet NWD_MsgCounter_#_TCI_KG_02_#_Botschaftszähler kleiner als erwartet</t>
  </si>
  <si>
    <t>0x20454A</t>
  </si>
  <si>
    <t>Klemmen_Status_01_BZ</t>
  </si>
  <si>
    <t>SVM Steuergerät für Fahrerassistenzsysteme J1121 (0xA5) und 0x46</t>
  </si>
  <si>
    <t>NWD_MsgCounter_#_Klemmen_Status_01_#_Botschaftszähler kleiner als erwartet</t>
  </si>
  <si>
    <t>0x204460</t>
  </si>
  <si>
    <t>EPS_02_CRC</t>
  </si>
  <si>
    <t>NWD_Checksum_#_LH_EPS_02_#_Checksumme ist fehlerhaft</t>
  </si>
  <si>
    <t>0x20433B</t>
  </si>
  <si>
    <t>EPS_03_CRC</t>
  </si>
  <si>
    <t>NWD_Checksum_#_LH_EPS_03_#_Checksumme ist fehlerhaft</t>
  </si>
  <si>
    <t>0x204461</t>
  </si>
  <si>
    <t>EPS_04_CRC</t>
  </si>
  <si>
    <t>NWD_Checksum_#_LH_EPS_04_#_Checksumme ist fehlerhaft</t>
  </si>
  <si>
    <t>0x204339</t>
  </si>
  <si>
    <t>KLR_01_CRC</t>
  </si>
  <si>
    <t>NWD_Checksum_#_KLR_01_#_Checksumme ist fehlerhaft</t>
  </si>
  <si>
    <t>0x204494</t>
  </si>
  <si>
    <t>LRR1_WZO_CRC</t>
  </si>
  <si>
    <t>NWD_Checksum_#_LRR1_WZO_#_Checksumme ist fehlerhaft</t>
  </si>
  <si>
    <t>0x204347</t>
  </si>
  <si>
    <t>STP_01_CRC</t>
  </si>
  <si>
    <t>NWD_Checksum_#_STP_01_#_Checksumme ist fehlerhaft</t>
  </si>
  <si>
    <t>0x20434A</t>
  </si>
  <si>
    <t>TCI_PS_CRC</t>
  </si>
  <si>
    <t>NWD_Checksum_#_TCI_PS_#_Checksumme ist fehlerhaft NWD_Checksum_#_TCI_KG_01_#_Checksumme ist fehlerhaft NWD_Checksum_#_TCI_KG_02_#_Checksumme ist fehlerhaft</t>
  </si>
  <si>
    <t>0x20454B</t>
  </si>
  <si>
    <t>Klemmen_Status_01_CRC</t>
  </si>
  <si>
    <t>NWD_Checksum_#_Klemmen_Status_01_#_Checksumme ist fehlerhaft</t>
  </si>
  <si>
    <t>0x204496</t>
  </si>
  <si>
    <t>TIMEOUT_LH_EPS_02</t>
  </si>
  <si>
    <t>Standardmaßnahme zur Prüfung von FlexRay Timeout Fehlern.</t>
  </si>
  <si>
    <t>NWD_Timeout_#_LH_EPS_02_#_Ausfall der Botschaft</t>
  </si>
  <si>
    <t>0x204497</t>
  </si>
  <si>
    <t>TIMEOUT_LH_EPS_03</t>
  </si>
  <si>
    <t>NWD_Timeout_#_LH_EPS_03_#_Ausfall der Botschaft</t>
  </si>
  <si>
    <t>0x204498</t>
  </si>
  <si>
    <t>TIMEOUT_LH_EPS_04</t>
  </si>
  <si>
    <t>0x204499</t>
  </si>
  <si>
    <t>TIMEOUT_KLR_01</t>
  </si>
  <si>
    <t>NWD_Timeout_#_KLR_01_#_Ausfall der Botschaft</t>
  </si>
  <si>
    <t>0x20449A</t>
  </si>
  <si>
    <t>TIMEOUT_LRR1_WZO</t>
  </si>
  <si>
    <t>NWD_Timeout_#_LRR1_WZO_#_Ausfall der Botschaft</t>
  </si>
  <si>
    <t>0x20449C</t>
  </si>
  <si>
    <t>TIMEOUT_STP_01</t>
  </si>
  <si>
    <t>NWD_Timeout_#_STP_01_#_Ausfall der Botschaft</t>
  </si>
  <si>
    <t>0x20449F</t>
  </si>
  <si>
    <t>TIMEOUT_TCI_PS</t>
  </si>
  <si>
    <t>NWD_Timeout_#_TCI_PS_#_Ausfall der Botschaft NWD_Timeout_#_TCI_KG_01_#_Ausfall der Botschaft NWD_Timeout_#_TCI_KG_02_#_Ausfall der Botschaft</t>
  </si>
  <si>
    <t>0x20454C</t>
  </si>
  <si>
    <t>0x204238</t>
  </si>
  <si>
    <t>CSPH_01_BZ</t>
  </si>
  <si>
    <t>SVM Steuergerät für Fahrerassistenzsysteme J1121 (0xA5) und 0x74</t>
  </si>
  <si>
    <t>NWD_MsgCounter_#_CSPH_01_#_Botschaftszähler kleiner als erwartet</t>
  </si>
  <si>
    <t>0x204463</t>
  </si>
  <si>
    <t>ESP_15_BZ</t>
  </si>
  <si>
    <t>SVM Steuergerät für Fahrerassistenzsysteme J1121 (0xA5) und 0x03</t>
  </si>
  <si>
    <t>NWD_MsgCounter_#_ESP_15_#_Botschaftszähler kleiner als erwartet</t>
  </si>
  <si>
    <t>0x204465</t>
  </si>
  <si>
    <t>ESP_28_BZ</t>
  </si>
  <si>
    <t>NWD_MsgCounter_#_ESP_28_#_Botschaftszähler kleiner als erwartet</t>
  </si>
  <si>
    <t>0x20423E</t>
  </si>
  <si>
    <t>ESP_33_BZ</t>
  </si>
  <si>
    <t>NWD_MsgCounter_#_ESP_33_#_Botschaftszähler kleiner als erwartet</t>
  </si>
  <si>
    <t>0x204466</t>
  </si>
  <si>
    <t>0x204467</t>
  </si>
  <si>
    <t>Motor_20_BZ</t>
  </si>
  <si>
    <t>SVM Steuergerät für Fahrerassistenzsysteme J1121 (0xA5) und 0x01</t>
  </si>
  <si>
    <t>NWD_MsgCounter_#_Motor_20_#_Botschaftszähler kleiner als erwartet</t>
  </si>
  <si>
    <t>0x204468</t>
  </si>
  <si>
    <t>NVEM_06_BZ</t>
  </si>
  <si>
    <t>NWD_MsgCounter_#_NVEM_06_#_Botschaftszähler kleiner als erwartet</t>
  </si>
  <si>
    <t>0x204469</t>
  </si>
  <si>
    <t>0x204512</t>
  </si>
  <si>
    <t>U146D00</t>
  </si>
  <si>
    <t>BRS_BU_02_BZ</t>
  </si>
  <si>
    <t>SVM Steuergerät für Fahrerassistenzsysteme J1121 (0xA5) und 0x23</t>
  </si>
  <si>
    <t>NWD_MsgCounter_#_BRS_BU_02_#_Botschaftszähler kleiner als erwartet</t>
  </si>
  <si>
    <t>0x204533</t>
  </si>
  <si>
    <t>Motor_14_BZ</t>
  </si>
  <si>
    <t>NWD_MsgCounter_#_Motor_14_#_Botschaftszähler kleiner als erwartet</t>
  </si>
  <si>
    <t>0x204544</t>
  </si>
  <si>
    <t>NVEM_05_BZ</t>
  </si>
  <si>
    <t>NWD_MsgCounter_#_NVEM_05_#_Botschaftszähler kleiner als erwartet</t>
  </si>
  <si>
    <t>0x20432C</t>
  </si>
  <si>
    <t>CSPH_01_CRC</t>
  </si>
  <si>
    <t>NWD_Checksum_#_CSPH_01_#_Checksumme ist fehlerhaft</t>
  </si>
  <si>
    <t>0x20446C</t>
  </si>
  <si>
    <t>ESP_15_CRC</t>
  </si>
  <si>
    <t>NWD_Checksum_#_ESP_15_#_Checksumme ist fehlerhaft</t>
  </si>
  <si>
    <t>0x20446E</t>
  </si>
  <si>
    <t>ESP_28_CRC</t>
  </si>
  <si>
    <t>NWD_Checksum_#_ESP_28_#_Checksumme ist fehlerhaft</t>
  </si>
  <si>
    <t>0x20446F</t>
  </si>
  <si>
    <t>ESP_33_CRC</t>
  </si>
  <si>
    <t>NWD_Checksum_#_ESP_33_#_Checksumme ist fehlerhaft</t>
  </si>
  <si>
    <t>0x204470</t>
  </si>
  <si>
    <t>0x204471</t>
  </si>
  <si>
    <t>Motor_20_CRC</t>
  </si>
  <si>
    <t>NWD_Checksum_#_Motor_20_#_Checksumme ist fehlerhaft</t>
  </si>
  <si>
    <t>0x204472</t>
  </si>
  <si>
    <t>NVEM_06_CRC</t>
  </si>
  <si>
    <t>NWD_Checksum_#_NVEM_06_#_Checksumme ist fehlerhaft</t>
  </si>
  <si>
    <t>0x204473</t>
  </si>
  <si>
    <t>0x204514</t>
  </si>
  <si>
    <t>BRS_BU_02_CRC</t>
  </si>
  <si>
    <t>NWD_Checksum_#_BRS_BU_02_#_Checksumme ist fehlerhaft</t>
  </si>
  <si>
    <t>0x204534</t>
  </si>
  <si>
    <t>Motor_14_CRC</t>
  </si>
  <si>
    <t>NWD_Checksum_#_Motor_14_#_Checksumme ist fehlerhaft</t>
  </si>
  <si>
    <t>0x204546</t>
  </si>
  <si>
    <t>NVEM_05_CRC</t>
  </si>
  <si>
    <t>NWD_Checksum_#_NVEM_05_#_Checksumme ist fehlerhaft</t>
  </si>
  <si>
    <t>0x2044A0</t>
  </si>
  <si>
    <t>TIMEOUT_CSPH_01</t>
  </si>
  <si>
    <t>NWD_Timeout_#_CSPH_01_#_Ausfall der Botschaft</t>
  </si>
  <si>
    <t>0x2044A2</t>
  </si>
  <si>
    <t>TIMEOUT_ESP_15</t>
  </si>
  <si>
    <t>0x2044A4</t>
  </si>
  <si>
    <t>TIMEOUT_ESP_28</t>
  </si>
  <si>
    <t>NWD_Timeout_#_ESP_28_#_Ausfall der Botschaft</t>
  </si>
  <si>
    <t>0x2044A5</t>
  </si>
  <si>
    <t>TIMEOUT_ESP_33</t>
  </si>
  <si>
    <t>0x2044A6</t>
  </si>
  <si>
    <t>0x2044A7</t>
  </si>
  <si>
    <t>TIMEOUT_Motor_20</t>
  </si>
  <si>
    <t>0x2044A8</t>
  </si>
  <si>
    <t>TIMEOUT_NVEM_06</t>
  </si>
  <si>
    <t>NWD_Timeout_#_NVEM_06_#_Ausfall der Botschaft</t>
  </si>
  <si>
    <t>0x2044A9</t>
  </si>
  <si>
    <t>0x204516</t>
  </si>
  <si>
    <t>TIMEOUT_BRS_BU_02</t>
  </si>
  <si>
    <t>NWD_Timeout_#_BRS_BU_02_#_Ausfall der Botschaft</t>
  </si>
  <si>
    <t>0x204535</t>
  </si>
  <si>
    <t>TIMEOUT_Motor_14</t>
  </si>
  <si>
    <t>0x204545</t>
  </si>
  <si>
    <t>TIMEOUT_NVEM_05</t>
  </si>
  <si>
    <t>NWD_Timeout_#_NVEM_05_#_Ausfall der Botschaft</t>
  </si>
  <si>
    <t>0x204474</t>
  </si>
  <si>
    <t>0x204475</t>
  </si>
  <si>
    <t>0x204476</t>
  </si>
  <si>
    <t>ESP_03_BZ</t>
  </si>
  <si>
    <t>NWD_MsgCounter_#_ESP_03_#_Botschaftszähler kleiner als erwartet</t>
  </si>
  <si>
    <t>0x204478</t>
  </si>
  <si>
    <t>ESP_10_BZ</t>
  </si>
  <si>
    <t>NWD_MsgCounter_#_ESP_10_#_Botschaftszähler kleiner als erwartet</t>
  </si>
  <si>
    <t>0x204479</t>
  </si>
  <si>
    <t>ESP_20_BZ</t>
  </si>
  <si>
    <t>NWD_MsgCounter_#_ESP_20_#_Botschaftszähler kleiner als erwartet</t>
  </si>
  <si>
    <t>0x20447A</t>
  </si>
  <si>
    <t>ESP_21_BZ</t>
  </si>
  <si>
    <t>NWD_MsgCounter_#_ESP_21_#_Botschaftszähler kleiner als erwartet</t>
  </si>
  <si>
    <t>0x20447C</t>
  </si>
  <si>
    <t>ESP_32_BZ</t>
  </si>
  <si>
    <t>NWD_MsgCounter_#_ESP_32_#_Botschaftszähler kleiner als erwartet</t>
  </si>
  <si>
    <t>0x20447D</t>
  </si>
  <si>
    <t>HAL_01_BZ</t>
  </si>
  <si>
    <t>SVM Steuergerät für Fahrerassistenzsysteme J1121 (0xA5) und 0xCB</t>
  </si>
  <si>
    <t>NWD_MsgCounter_#_HAL_01_#_Botschaftszähler kleiner als erwartet</t>
  </si>
  <si>
    <t>0x20447E</t>
  </si>
  <si>
    <t>SARA_10_BZ</t>
  </si>
  <si>
    <t>NWD_MsgCounter_#_SARA_10_#_Botschaftszähler kleiner als erwartet</t>
  </si>
  <si>
    <t>0x204517</t>
  </si>
  <si>
    <t>SARA_08_BZ</t>
  </si>
  <si>
    <t>NWD_MsgCounter_#_SARA_08_#_Botschaftszähler kleiner als erwartet</t>
  </si>
  <si>
    <t>0x204519</t>
  </si>
  <si>
    <t>ESP_22_BZ</t>
  </si>
  <si>
    <t>NWD_MsgCounter_#_ESP_22_#_Botschaftszähler kleiner als erwartet</t>
  </si>
  <si>
    <t>0x20451A</t>
  </si>
  <si>
    <t>ACC_17_BZ</t>
  </si>
  <si>
    <t>NWD_MsgCounter_#_ACC_17_#_Botschaftszähler kleiner als erwartet</t>
  </si>
  <si>
    <t>0x204480</t>
  </si>
  <si>
    <t>0x204481</t>
  </si>
  <si>
    <t>0x20432E</t>
  </si>
  <si>
    <t>ESP_03_CRC</t>
  </si>
  <si>
    <t>NWD_Checksum_#_ESP_03_#_Checksumme ist fehlerhaft</t>
  </si>
  <si>
    <t>0x204483</t>
  </si>
  <si>
    <t>ESP_10_CRC</t>
  </si>
  <si>
    <t>NWD_Checksum_#_ESP_10_#_Checksumme ist fehlerhaft</t>
  </si>
  <si>
    <t>0x204484</t>
  </si>
  <si>
    <t>ESP_20_CRC</t>
  </si>
  <si>
    <t>NWD_Checksum_#_ESP_20_#_Checksumme ist fehlerhaft</t>
  </si>
  <si>
    <t>0x204485</t>
  </si>
  <si>
    <t>ESP_21_CRC</t>
  </si>
  <si>
    <t>NWD_Checksum_#_ESP_21_#_Checksumme ist fehlerhaft</t>
  </si>
  <si>
    <t>0x204487</t>
  </si>
  <si>
    <t>ESP_32_CRC</t>
  </si>
  <si>
    <t>NWD_Checksum_#_ESP_32_#_Checksumme ist fehlerhaft</t>
  </si>
  <si>
    <t>0x204488</t>
  </si>
  <si>
    <t>HAL_01_CRC</t>
  </si>
  <si>
    <t>NWD_Checksum_#_HAL_01_#_Checksumme ist fehlerhaft</t>
  </si>
  <si>
    <t>0x204342</t>
  </si>
  <si>
    <t>SARA_10_CRC</t>
  </si>
  <si>
    <t>NWD_Checksum_#_SARA_10_#_Checksumme ist fehlerhaft</t>
  </si>
  <si>
    <t>0x20451B</t>
  </si>
  <si>
    <t>SARA_08_CRC</t>
  </si>
  <si>
    <t>NWD_Checksum_#_SARA_08_#_Checksumme ist fehlerhaft</t>
  </si>
  <si>
    <t>0x20451D</t>
  </si>
  <si>
    <t>ESP_22_CRC</t>
  </si>
  <si>
    <t>NWD_Checksum_#_ESP_22_#_Checksumme ist fehlerhaft</t>
  </si>
  <si>
    <t>0x20451E</t>
  </si>
  <si>
    <t>ACC_17_CRC</t>
  </si>
  <si>
    <t>NWD_Checksum_#_ACC_17_#_Checksumme ist fehlerhaft</t>
  </si>
  <si>
    <t>0x2044AA</t>
  </si>
  <si>
    <t>0x2044AB</t>
  </si>
  <si>
    <t>0x2044AC</t>
  </si>
  <si>
    <t>TIMEOUT_ESP_03</t>
  </si>
  <si>
    <t>0x2044AE</t>
  </si>
  <si>
    <t>TIMEOUT_ESP_10</t>
  </si>
  <si>
    <t>NWD_Timeout_#_ESP_10_#_Ausfall der Botschaft</t>
  </si>
  <si>
    <t>0x2044AF</t>
  </si>
  <si>
    <t>TIMEOUT_ESP_20</t>
  </si>
  <si>
    <t>NWD_Timeout_#_ESP_20_#_Ausfall der Botschaft</t>
  </si>
  <si>
    <t>0x2044B0</t>
  </si>
  <si>
    <t>0x2044B2</t>
  </si>
  <si>
    <t>TIMEOUT_ESP_32</t>
  </si>
  <si>
    <t>0x2044B3</t>
  </si>
  <si>
    <t>TIMEOUT_HAL_01</t>
  </si>
  <si>
    <t>0x2044B4</t>
  </si>
  <si>
    <t>TIMEOUT_SARA_10</t>
  </si>
  <si>
    <t>NWD_Timeout_#_SARA_10_#_Ausfall der Botschaft</t>
  </si>
  <si>
    <t>0x20451F</t>
  </si>
  <si>
    <t>TIMEOUT_SARA_08</t>
  </si>
  <si>
    <t>0x204521</t>
  </si>
  <si>
    <t>TIMEOUT_ESP_22</t>
  </si>
  <si>
    <t>NWD_Timeout_#_ESP_22_#_Ausfall der Botschaft</t>
  </si>
  <si>
    <t>0x204522</t>
  </si>
  <si>
    <t>TIMEOUT_ACC_17</t>
  </si>
  <si>
    <t>NWD_Timeout_#_ACC_17_#_Ausfall der Botschaft</t>
  </si>
  <si>
    <t>0x204489</t>
  </si>
  <si>
    <t>0x20448A</t>
  </si>
  <si>
    <t>0x20448B</t>
  </si>
  <si>
    <t>0x20448C</t>
  </si>
  <si>
    <t>0x2044B5</t>
  </si>
  <si>
    <t>0x2044B6</t>
  </si>
  <si>
    <t>0x20454D</t>
  </si>
  <si>
    <t>LRR1_SensorHeader_BZ_H</t>
  </si>
  <si>
    <t>NWD_MsgCounter_#_LRR1_SensorHeader_#_Botschaftszähler kleiner als erwartet</t>
  </si>
  <si>
    <t>0x20426E</t>
  </si>
  <si>
    <t>LRR1_SensorHeader_BZ</t>
  </si>
  <si>
    <t>NWD_MsgCounter_#_LRR1_SensorHeader_#_Botschaftszähler kleiner als erwartet NWD_MsgCounter_#_LRR1_Objekt_01_UF_#_Botschaftszähler kleiner als erwartet NWD_MsgCounter_#_LRR1_Objekt_02_UF_#_Botschaftszähler kleiner als erwartet NWD_MsgCounter_#_LRR1_Objekt_03_UF_#_Botschaftszähler kleiner als erwartet NWD_MsgCounter_#_LRR1_Objekt_04_UF_#_Botschaftszähler kleiner als erwartet NWD_MsgCounter_#_LRR1_Objekt_05_UF_#_Botschaftszähler kleiner als erwartet NWD_MsgCounter_#_LRR1_Objekt_06_UF_#_Botschaftszähler kleiner als erwartet NWD_MsgCounter_#_LRR1_Objekt_07_UF_#_Botschaftszähler kleiner als erwartet NWD_MsgCounter_#_LRR1_Objekt_08_UF_#_Botschaftszähler kleiner als erwartet NWD_MsgCounter_#_LRR1_Objekt_09_UF_#_Botschaftszähler kleiner als erwartet NWD_MsgCounter_#_LRR1_Objekt_10_UF_#_Botschaftszähler kleiner als erwartet NWD_MsgCounter_#_LRR1_Objekt_11_UF_#_Botschaftszähler kleiner als erwartet NWD_MsgCounter_#_LRR1_Objekt_12_UF_#_Botschaftszähler kleiner als erwartet NWD_MsgCounter_#_LRR1_Objekt_13_UF_#_Botschaftszähler kleiner als erwartet NWD_MsgCounter_#_LRR1_Objekt_14_UF_#_Botschaftszähler kleiner als erwartet NWD_MsgCounter_#_LRR1_Objekt_15_UF_#_Botschaftszähler kleiner als erwartet NWD_MsgCounter_#_LRR1_Objekt_16_UF_#_Botschaftszähler kleiner als erwartet NWD_MsgCounter_#_LRR1_Objekt_17_UF_#_Botschaftszähler kleiner als erwartet NWD_MsgCounter_#_LRR1_Objekt_18_UF_#_Botschaftszähler kleiner als erwartet NWD_MsgCounter_#_LRR1_Objekt_19_UF_#_Botschaftszähler kleiner als erwartet NWD_MsgCounter_#_LRR1_Objekt_20_UF_#_Botschaftszähler kleiner als erwartet NWD_MsgCounter_#_LRR1_Fence_#_Botschaftszähler kleiner als erwartet NWD_MsgCounter_#_LRR1_Konturen_#_Botschaftszähler kleiner als erwartet NWD_MsgCounter_#_LRR1_Vtx_01_#_Botschaftszähler kleiner als erwartet NWD_MsgCounter_#_LRR1_Vtx_02_#_Botschaftszähler kleiner als erwartet NWD_MsgCounter_#_LRR1_Vtx_03_#_Botschaftszähler kleiner als erwartet</t>
  </si>
  <si>
    <t>0x204295</t>
  </si>
  <si>
    <t>U146800</t>
  </si>
  <si>
    <t>LS1_SensorHeader_BZ</t>
  </si>
  <si>
    <t>SVM Steuergerät für Fahrerassistenzsysteme J1121 (0xA5) und 0xCD</t>
  </si>
  <si>
    <t>NWD_MsgCounter_#_LS1_SensorHeader_#_Botschaftszähler kleiner als erwartet NWD_MsgCounter_#_LS1_Objekt_01_UF_#_Botschaftszähler kleiner als erwartet NWD_MsgCounter_#_LS1_Objekt_02_UF_#_Botschaftszähler kleiner als erwartet NWD_MsgCounter_#_LS1_Objekt_03_UF_#_Botschaftszähler kleiner als erwartet NWD_MsgCounter_#_LS1_Objekt_04_UF_#_Botschaftszähler kleiner als erwartet NWD_MsgCounter_#_LS1_Objekt_05_UF_#_Botschaftszähler kleiner als erwartet NWD_MsgCounter_#_LS1_Objekt_06_UF_#_Botschaftszähler kleiner als erwartet NWD_MsgCounter_#_LS1_Objekt_07_UF_#_Botschaftszähler kleiner als erwartet NWD_MsgCounter_#_LS1_Objekt_08_UF_#_Botschaftszähler kleiner als erwartet NWD_MsgCounter_#_LS1_Objekt_09_UF_#_Botschaftszähler kleiner als erwartet NWD_MsgCounter_#_LS1_Objekt_10_UF_#_Botschaftszähler kleiner als erwartet NWD_MsgCounter_#_LS1_Objekt_11_UF_#_Botschaftszähler kleiner als erwartet NWD_MsgCounter_#_LS1_Objekt_12_UF_#_Botschaftszähler kleiner als erwartet NWD_MsgCounter_#_LS1_Objekt_13_UF_#_Botschaftszähler kleiner als erwartet NWD_MsgCounter_#_LS1_Objekt_14_UF_#_Botschaftszähler kleiner als erwartet NWD_MsgCounter_#_LS1_Objekt_15_UF_#_Botschaftszähler kleiner als erwartet NWD_MsgCounter_#_LS1_Objekt_16_UF_#_Botschaftszähler kleiner als erwartet NWD_MsgCounter_#_LS1_Objekt_17_UF_#_Botschaftszähler kleiner als erwartet NWD_MsgCounter_#_LS1_Objekt_18_UF_#_Botschaftszähler kleiner als erwartet NWD_MsgCounter_#_LS1_Objekt_19_UF_#_Botschaftszähler kleiner als erwartet NWD_MsgCounter_#_LS1_Objekt_20_UF_#_Botschaftszähler kleiner als erwartet NWD_MsgCounter_#_LS1_Fence_#_Botschaftszähler kleiner als erwartet NWD_MsgCounter_#_LS1_Konturen_01_#_Botschaftszähler kleiner als erwartet NWD_MsgCounter_#_LS1_Konturen_02_#_Botschaftszähler kleiner als erwartet NWD_MsgCounter_#_LS1_Konturen_03_#_Botschaftszähler kleiner als erwartet NWD_MsgCounter_#_LS1_Konturen_04_#_Botschaftszähler kleiner als erwartet NWD_MsgCounter_#_LS1_Konturen_05_#_Botschaftszähler kleiner als erwartet NWD_MsgCounter_#_LS1_Konturen_06_#_Botschaftszähler kleiner als erwartet NWD_MsgCounter_#_LS1_Konturen_07_#_Botschaftszähler kleiner als erwartet NWD_MsgCounter_#_LS1_Konturen_08_#_Botschaftszähler kleiner als erwartet NWD_MsgCounter_#_LS1_Vtx_01_#_Botschaftszähler kleiner als erwartet NWD_MsgCounter_#_LS1_Vtx_02_#_Botschaftszähler kleiner als erwartet NWD_MsgCounter_#_LS1_Vtx_03_#_Botschaftszähler kleiner als erwartet NWD_MsgCounter_#_LS1_Vtx_04_#_Botschaftszähler kleiner als erwartet NWD_MsgCounter_#_LS1_Vtx_05_#_Botschaftszähler kleiner als erwartet NWD_MsgCounter_#_LS1_Vtx_06_#_Botschaftszähler kleiner als erwartet NWD_MsgCounter_#_LS1_Vtx_07_#_Botschaftszähler kleiner als erwartet NWD_MsgCounter_#_LS1_Vtx_08_#_Botschaftszähler kleiner als erwartet NWD_MsgCounter_#_LS1_Vtx_09_#_Botschaftszähler kleiner als erwartet NWD_MsgCounter_#_LS1_Vtx_10_#_Botschaftszähler kleiner als erwartet NWD_MsgCounter_#_LS1_Vtx_11_#_Botschaftszähler kleiner als erwartet NWD_MsgCounter_#_LS1_Vtx_12_#_Botschaftszähler kleiner als erwartet NWD_MsgCounter_#_LS1_Vtx_13_#_Botschaftszähler kleiner als erwartet NWD_MsgCounter_#_LS1_Vtx_14_#_Botschaftszähler kleiner als erwartet NWD_MsgCounter_#_LS1_Vtx_15_#_Botschaftszähler kleiner als erwartet NWD_MsgCounter_#_LS1_Vtx_16_#_Botschaftszähler kleiner als erwartet NWD_MsgCounter_#_LS1_Vtx_17_#_Botschaftszähler kleiner als erwartet NWD_MsgCounter_#_LS1_Vtx_18_#_Botschaftszähler kleiner als erwartet NWD_MsgCounter_#_LS1_Vtx_19_#_Botschaftszähler kleiner als erwartet NWD_MsgCounter_#_LS1_Vtx_20_#_Botschaftszähler kleiner als erwartet NWD_MsgCounter_#_LS1_Vtx_21_#_Botschaftszähler kleiner als erwartet NWD_MsgCounter_#_LS1_Vtx_22_#_Botschaftszähler kleiner als erwartet NWD_MsgCounter_#_LS1_Vtx_23_#_Botschaftszähler kleiner als erwartet NWD_MsgCounter_#_LS1_Vtx_24_#_Botschaftszähler kleiner als erwartet NWD_MsgCounter_#_LS1_Vtx_25_#_Botschaftszähler kleiner als erwartet NWD_MsgCounter_#_LS1_Vtx_26_#_Botschaftszähler kleiner als erwartet NWD_MsgCounter_#_LS1_Vtx_27_#_Botschaftszähler kleiner als erwartet NWD_MsgCounter_#_LS1_Vtx_28_#_Botschaftszähler kleiner als erwartet NWD_MsgCounter_#_LS1_Vtx_29_#_Botschaftszähler kleiner als erwartet NWD_MsgCounter_#_LS1_Vtx_30_#_Botschaftszähler kleiner als erwartet NWD_MsgCounter_#_LS1_Vtx_31_#_Botschaftszähler kleiner als erwartet NWD_MsgCounter_#_LS1_Vtx_32_#_Botschaftszähler kleiner als erwartet NWD_MsgCounter_#_LS1_Vtx_33_#_Botschaftszähler kleiner als erwartet NWD_MsgCounter_#_LS1_Vtx_34_#_Botschaftszähler kleiner als erwartet NWD_MsgCounter_#_LS1_Vtx_35_#_Botschaftszähler kleiner als erwartet NWD_MsgCounter_#_LS1_Vtx_36_#_Botschaftszähler kleiner als erwartet NWD_MsgCounter_#_LS1_Vtx_37_#_Botschaftszähler kleiner als erwartet NWD_MsgCounter_#_LS1_Vtx_38_#_Botschaftszähler kleiner als erwartet NWD_MsgCounter_#_LS1_Vtx_39_#_Botschaftszähler kleiner als erwartet NWD_MsgCounter_#_LS1_Vtx_40_#_Botschaftszähler kleiner als erwartet NWD_MsgCounter_#_LS1_Vtx_41_#_Botschaftszähler kleiner als erwartet NWD_MsgCounter_#_LS1_Vtx_42_#_Botschaftszähler kleiner als erwartet NWD_MsgCounter_#_LS1_Vtx_43_#_Botschaftszähler kleiner als erwartet NWD_MsgCounter_#_LS1_Vtx_44_#_Botschaftszähler kleiner als erwartet NWD_MsgCounter_#_LS1_Vtx_45_#_Botschaftszähler kleiner als erwartet NWD_MsgCounter_#_LS1_Vtx_46_#_Botschaftszähler kleiner als erwartet NWD_MsgCounter_#_LS1_Vtx_47_#_Botschaftszähler kleiner als erwartet NWD_MsgCounter_#_LS1_Vtx_48_#_Botschaftszähler kleiner als erwartet NWD_MsgCounter_#_LS1_Vtx_49_#_Botschaftszähler kleiner als erwartet NWD_MsgCounter_#_LS1_Vtx_50_#_Botschaftszähler kleiner als erwartet NWD_MsgCounter_#_LS1_Vtx_51_#_Botschaftszähler kleiner als erwartet NWD_MsgCounter_#_LS1_Vtx_52_#_Botschaftszähler kleiner als erwartet NWD_MsgCounter_#_LS1_Vtx_53_#_Botschaftszähler kleiner als erwartet NWD_MsgCounter_#_LS1_Vtx_54_#_Botschaftszähler kleiner als erwartet NWD_MsgCounter_#_LS1_Vtx_55_#_Botschaftszähler kleiner als erwartet NWD_MsgCounter_#_LS1_Vtx_56_#_Botschaftszähler kleiner als erwartet NWD_MsgCounter_#_LS1_Vtx_57_#_Botschaftszähler kleiner als erwartet NWD_MsgCounter_#_LS1_Vtx_58_#_Botschaftszähler kleiner als erwartet NWD_MsgCounter_#_LS1_Vtx_59_#_Botschaftszähler kleiner als erwartet</t>
  </si>
  <si>
    <t>0x2042E7</t>
  </si>
  <si>
    <t>MRR_HR_SensorHeader_BZ</t>
  </si>
  <si>
    <t>SVM Steuergerät für Fahrerassistenzsysteme J1121 (0xA5) und 0x3C</t>
  </si>
  <si>
    <t>NWD_MsgCounter_#_MRR_HR_SensorHeader_#_Botschaftszähler kleiner als erwartet NWD_MsgCounter_#_MRR_HR_Objekt_01_UF_#_Botschaftszähler kleiner als erwartet NWD_MsgCounter_#_MRR_HR_Objekt_02_UF_#_Botschaftszähler kleiner als erwartet NWD_MsgCounter_#_MRR_HR_Objekt_03_UF_#_Botschaftszähler kleiner als erwartet NWD_MsgCounter_#_MRR_HR_Objekt_04_UF_#_Botschaftszähler kleiner als erwartet NWD_MsgCounter_#_MRR_HR_Objekt_05_UF_#_Botschaftszähler kleiner als erwartet NWD_MsgCounter_#_MRR_HR_Objekt_06_UF_#_Botschaftszähler kleiner als erwartet NWD_MsgCounter_#_MRR_HR_Objekt_07_UF_#_Botschaftszähler kleiner als erwartet NWD_MsgCounter_#_MRR_HR_Objekt_08_UF_#_Botschaftszähler kleiner als erwartet NWD_MsgCounter_#_MRR_HR_Objekt_09_UF_#_Botschaftszähler kleiner als erwartet NWD_MsgCounter_#_MRR_HR_Objekt_10_UF_#_Botschaftszähler kleiner als erwartet NWD_MsgCounter_#_MRR_HR_Objekt_11_UF_#_Botschaftszähler kleiner als erwartet NWD_MsgCounter_#_MRR_HR_Objekt_12_UF_#_Botschaftszähler kleiner als erwartet NWD_MsgCounter_#_MRR_HR_Objekt_13_UF_#_Botschaftszähler kleiner als erwartet NWD_MsgCounter_#_MRR_HR_Objekt_14_UF_#_Botschaftszähler kleiner als erwartet NWD_MsgCounter_#_MRR_HR_Objekt_15_UF_#_Botschaftszähler kleiner als erwartet NWD_MsgCounter_#_MRR_HR_Objekt_16_UF_#_Botschaftszähler kleiner als erwartet NWD_MsgCounter_#_MRR_HR_Objekt_17_UF_#_Botschaftszähler kleiner als erwartet NWD_MsgCounter_#_MRR_HR_Objekt_18_UF_#_Botschaftszähler kleiner als erwartet NWD_MsgCounter_#_MRR_HR_Objekt_19_UF_#_Botschaftszähler kleiner als erwartet NWD_MsgCounter_#_MRR_HR_Objekt_20_UF_#_Botschaftszähler kleiner als erwartet</t>
  </si>
  <si>
    <t>0x20445A</t>
  </si>
  <si>
    <t>MRR_HL_SensorHeader_BZ</t>
  </si>
  <si>
    <t>SVM Steuergerät für Fahrerassistenzsysteme J1121 (0xA5) und 0xCF</t>
  </si>
  <si>
    <t>NWD_MsgCounter_#_MRR_HL_SensorHeader_#_Botschaftszähler kleiner als erwartet NWD_MsgCounter_#_MRR_HL_Objekt_01_UF_#_Botschaftszähler kleiner als erwartet NWD_MsgCounter_#_MRR_HL_Objekt_02_UF_#_Botschaftszähler kleiner als erwartet NWD_MsgCounter_#_MRR_HL_Objekt_03_UF_#_Botschaftszähler kleiner als erwartet NWD_MsgCounter_#_MRR_HL_Objekt_04_UF_#_Botschaftszähler kleiner als erwartet NWD_MsgCounter_#_MRR_HL_Objekt_05_UF_#_Botschaftszähler kleiner als erwartet NWD_MsgCounter_#_MRR_HL_Objekt_06_UF_#_Botschaftszähler kleiner als erwartet NWD_MsgCounter_#_MRR_HL_Objekt_07_UF_#_Botschaftszähler kleiner als erwartet NWD_MsgCounter_#_MRR_HL_Objekt_08_UF_#_Botschaftszähler kleiner als erwartet NWD_MsgCounter_#_MRR_HL_Objekt_09_UF_#_Botschaftszähler kleiner als erwartet NWD_MsgCounter_#_MRR_HL_Objekt_10_UF_#_Botschaftszähler kleiner als erwartet NWD_MsgCounter_#_MRR_HL_Objekt_11_UF_#_Botschaftszähler kleiner als erwartet NWD_MsgCounter_#_MRR_HL_Objekt_12_UF_#_Botschaftszähler kleiner als erwartet NWD_MsgCounter_#_MRR_HL_Objekt_13_UF_#_Botschaftszähler kleiner als erwartet NWD_MsgCounter_#_MRR_HL_Objekt_14_UF_#_Botschaftszähler kleiner als erwartet NWD_MsgCounter_#_MRR_HL_Objekt_15_UF_#_Botschaftszähler kleiner als erwartet NWD_MsgCounter_#_MRR_HL_Objekt_16_UF_#_Botschaftszähler kleiner als erwartet NWD_MsgCounter_#_MRR_HL_Objekt_17_UF_#_Botschaftszähler kleiner als erwartet NWD_MsgCounter_#_MRR_HL_Objekt_18_UF_#_Botschaftszähler kleiner als erwartet NWD_MsgCounter_#_MRR_HL_Objekt_19_UF_#_Botschaftszähler kleiner als erwartet NWD_MsgCounter_#_MRR_HL_Objekt_20_UF_#_Botschaftszähler kleiner als erwartet</t>
  </si>
  <si>
    <t>0x204323</t>
  </si>
  <si>
    <t>U146B00</t>
  </si>
  <si>
    <t>MRR_VR_SensorHeader_BZ</t>
  </si>
  <si>
    <t>SVM Steuergerät für Fahrerassistenzsysteme J1121 (0xA5) und 0xDB</t>
  </si>
  <si>
    <t>NWD_MsgCounter_#_MRR_VR_SensorHeader_#_Botschaftszähler kleiner als erwartet NWD_MsgCounter_#_MRR_VR_Objekt_01_UF_#_Botschaftszähler kleiner als erwartet NWD_MsgCounter_#_MRR_VR_Objekt_02_UF_#_Botschaftszähler kleiner als erwartet NWD_MsgCounter_#_MRR_VR_Objekt_03_UF_#_Botschaftszähler kleiner als erwartet NWD_MsgCounter_#_MRR_VR_Objekt_04_UF_#_Botschaftszähler kleiner als erwartet NWD_MsgCounter_#_MRR_VR_Objekt_05_UF_#_Botschaftszähler kleiner als erwartet NWD_MsgCounter_#_MRR_VR_Objekt_06_UF_#_Botschaftszähler kleiner als erwartet NWD_MsgCounter_#_MRR_VR_Objekt_07_UF_#_Botschaftszähler kleiner als erwartet NWD_MsgCounter_#_MRR_VR_Objekt_08_UF_#_Botschaftszähler kleiner als erwartet NWD_MsgCounter_#_MRR_VR_Objekt_09_UF_#_Botschaftszähler kleiner als erwartet NWD_MsgCounter_#_MRR_VR_Objekt_10_UF_#_Botschaftszähler kleiner als erwartet NWD_MsgCounter_#_MRR_VR_Objekt_11_UF_#_Botschaftszähler kleiner als erwartet NWD_MsgCounter_#_MRR_VR_Objekt_12_UF_#_Botschaftszähler kleiner als erwartet NWD_MsgCounter_#_MRR_VR_Objekt_13_UF_#_Botschaftszähler kleiner als erwartet NWD_MsgCounter_#_MRR_VR_Objekt_14_UF_#_Botschaftszähler kleiner als erwartet NWD_MsgCounter_#_MRR_VR_Objekt_15_UF_#_Botschaftszähler kleiner als erwartet NWD_MsgCounter_#_MRR_VR_Objekt_16_UF_#_Botschaftszähler kleiner als erwartet NWD_MsgCounter_#_MRR_VR_Objekt_17_UF_#_Botschaftszähler kleiner als erwartet NWD_MsgCounter_#_MRR_VR_Objekt_18_UF_#_Botschaftszähler kleiner als erwartet NWD_MsgCounter_#_MRR_VR_Objekt_19_UF_#_Botschaftszähler kleiner als erwartet NWD_MsgCounter_#_MRR_VR_Objekt_20_UF_#_Botschaftszähler kleiner als erwartet</t>
  </si>
  <si>
    <t>0x20453D</t>
  </si>
  <si>
    <t>MRR_VR_Fence_BZ</t>
  </si>
  <si>
    <t>NWD_MsgCounter_#_MRR_VR_Fence_#_Botschaftszähler kleiner als erwartet NWD_MsgCounter_#_MRR_VR_Konturen_#_Botschaftszähler kleiner als erwartet NWD_MsgCounter_#_MRR_VR_Vtx_01_#_Botschaftszähler kleiner als erwartet NWD_MsgCounter_#_MRR_VR_Vtx_02_#_Botschaftszähler kleiner als erwartet NWD_MsgCounter_#_MRR_VR_Vtx_03_#_Botschaftszähler kleiner als erwartet NWD_MsgCounter_#_MRR_VR_Vtx_04_#_Botschaftszähler kleiner als erwartet</t>
  </si>
  <si>
    <t>0x204305</t>
  </si>
  <si>
    <t>U146A00</t>
  </si>
  <si>
    <t>MRR_VL_SensorHeader_BZ</t>
  </si>
  <si>
    <t>SVM Steuergerät für Fahrerassistenzsysteme J1121 (0xA5) und 0xDC</t>
  </si>
  <si>
    <t>NWD_MsgCounter_#_MRR_VL_SensorHeader_#_Botschaftszähler kleiner als erwartet NWD_MsgCounter_#_MRR_VL_Objekt_01_UF_#_Botschaftszähler kleiner als erwartet NWD_MsgCounter_#_MRR_VL_Objekt_02_UF_#_Botschaftszähler kleiner als erwartet NWD_MsgCounter_#_MRR_VL_Objekt_03_UF_#_Botschaftszähler kleiner als erwartet NWD_MsgCounter_#_MRR_VL_Objekt_04_UF_#_Botschaftszähler kleiner als erwartet NWD_MsgCounter_#_MRR_VL_Objekt_05_UF_#_Botschaftszähler kleiner als erwartet NWD_MsgCounter_#_MRR_VL_Objekt_06_UF_#_Botschaftszähler kleiner als erwartet NWD_MsgCounter_#_MRR_VL_Objekt_07_UF_#_Botschaftszähler kleiner als erwartet NWD_MsgCounter_#_MRR_VL_Objekt_08_UF_#_Botschaftszähler kleiner als erwartet NWD_MsgCounter_#_MRR_VL_Objekt_09_UF_#_Botschaftszähler kleiner als erwartet NWD_MsgCounter_#_MRR_VL_Objekt_10_UF_#_Botschaftszähler kleiner als erwartet NWD_MsgCounter_#_MRR_VL_Objekt_11_UF_#_Botschaftszähler kleiner als erwartet NWD_MsgCounter_#_MRR_VL_Objekt_12_UF_#_Botschaftszähler kleiner als erwartet NWD_MsgCounter_#_MRR_VL_Objekt_13_UF_#_Botschaftszähler kleiner als erwartet NWD_MsgCounter_#_MRR_VL_Objekt_14_UF_#_Botschaftszähler kleiner als erwartet NWD_MsgCounter_#_MRR_VL_Objekt_15_UF_#_Botschaftszähler kleiner als erwartet NWD_MsgCounter_#_MRR_VL_Objekt_16_UF_#_Botschaftszähler kleiner als erwartet NWD_MsgCounter_#_MRR_VL_Objekt_17_UF_#_Botschaftszähler kleiner als erwartet NWD_MsgCounter_#_MRR_VL_Objekt_18_UF_#_Botschaftszähler kleiner als erwartet NWD_MsgCounter_#_MRR_VL_Objekt_19_UF_#_Botschaftszähler kleiner als erwartet NWD_MsgCounter_#_MRR_VL_Objekt_20_UF_#_Botschaftszähler kleiner als erwartet</t>
  </si>
  <si>
    <t>0x20453E</t>
  </si>
  <si>
    <t>MRR_VL_Fence_BZ</t>
  </si>
  <si>
    <t>NWD_MsgCounter_#_MRR_VL_Fence_#_Botschaftszähler kleiner als erwartet NWD_MsgCounter_#_MRR_VL_Konturen_#_Botschaftszähler kleiner als erwartet NWD_MsgCounter_#_MRR_VL_Vtx_01_#_Botschaftszähler kleiner als erwartet NWD_MsgCounter_#_MRR_VL_Vtx_02_#_Botschaftszähler kleiner als erwartet NWD_MsgCounter_#_MRR_VL_Vtx_03_#_Botschaftszähler kleiner als erwartet NWD_MsgCounter_#_MRR_VL_Vtx_04_#_Botschaftszähler kleiner als erwartet</t>
  </si>
  <si>
    <t>0x2044E7</t>
  </si>
  <si>
    <t>LRR1_SensorHeader_02_BZ</t>
  </si>
  <si>
    <t>NWD_MsgCounter_#_LRR1_SensorHeader_02_#_Botschaftszähler kleiner als erwartet</t>
  </si>
  <si>
    <t>0x2044E8</t>
  </si>
  <si>
    <t>LS1_SensorPos_BZ</t>
  </si>
  <si>
    <t>NWD_MsgCounter_#_LS1_SensorPos_#_Botschaftszähler kleiner als erwartet</t>
  </si>
  <si>
    <t>0x2044E9</t>
  </si>
  <si>
    <t>MRR_HR_SensorPos_BZ</t>
  </si>
  <si>
    <t>NWD_MsgCounter_#_MRR_HR_SensorPos_#_Botschaftszähler kleiner als erwartet</t>
  </si>
  <si>
    <t>0x2044EA</t>
  </si>
  <si>
    <t>MRR_HL_SensorPos_BZ</t>
  </si>
  <si>
    <t>NWD_MsgCounter_#_MRR_HL_SensorPos_#_Botschaftszähler kleiner als erwartet</t>
  </si>
  <si>
    <t>0x2044EB</t>
  </si>
  <si>
    <t>MRR_VR_SensorPos_BZ</t>
  </si>
  <si>
    <t>NWD_MsgCounter_#_MRR_VR_SensorPos_#_Botschaftszähler kleiner als erwartet</t>
  </si>
  <si>
    <t>0x2044EC</t>
  </si>
  <si>
    <t>MRR_VL_SensorPos_BZ</t>
  </si>
  <si>
    <t>NWD_MsgCounter_#_MRR_VL_SensorPos_#_Botschaftszähler kleiner als erwartet</t>
  </si>
  <si>
    <t>0x20454E</t>
  </si>
  <si>
    <t>LRR1_SensorHeader_CRC_H</t>
  </si>
  <si>
    <t>NWD_Checksum_#_LRR1_SensorHeader_#_Checksumme ist fehlerhaft</t>
  </si>
  <si>
    <t>0x204361</t>
  </si>
  <si>
    <t>LRR1_SensorHeader_CRC</t>
  </si>
  <si>
    <t>NWD_Checksum_#_LRR1_SensorHeader_#_Checksumme ist fehlerhaft NWD_Checksum_#_LRR1_Objekt_01_UF_#_Checksumme ist fehlerhaft NWD_Checksum_#_LRR1_Objekt_02_UF_#_Checksumme ist fehlerhaft NWD_Checksum_#_LRR1_Objekt_03_UF_#_Checksumme ist fehlerhaft NWD_Checksum_#_LRR1_Objekt_04_UF_#_Checksumme ist fehlerhaft NWD_Checksum_#_LRR1_Objekt_05_UF_#_Checksumme ist fehlerhaft NWD_Checksum_#_LRR1_Objekt_06_UF_#_Checksumme ist fehlerhaft NWD_Checksum_#_LRR1_Objekt_07_UF_#_Checksumme ist fehlerhaft NWD_Checksum_#_LRR1_Objekt_08_UF_#_Checksumme ist fehlerhaft NWD_Checksum_#_LRR1_Objekt_09_UF_#_Checksumme ist fehlerhaft NWD_Checksum_#_LRR1_Objekt_10_UF_#_Checksumme ist fehlerhaft NWD_Checksum_#_LRR1_Objekt_11_UF_#_Checksumme ist fehlerhaft NWD_Checksum_#_LRR1_Objekt_12_UF_#_Checksumme ist fehlerhaft NWD_Checksum_#_LRR1_Objekt_13_UF_#_Checksumme ist fehlerhaft NWD_Checksum_#_LRR1_Objekt_14_UF_#_Checksumme ist fehlerhaft NWD_Checksum_#_LRR1_Objekt_15_UF_#_Checksumme ist fehlerhaft NWD_Checksum_#_LRR1_Objekt_16_UF_#_Checksumme ist fehlerhaft NWD_Checksum_#_LRR1_Objekt_17_UF_#_Checksumme ist fehlerhaft NWD_Checksum_#_LRR1_Objekt_18_UF_#_Checksumme ist fehlerhaft NWD_Checksum_#_LRR1_Objekt_19_UF_#_Checksumme ist fehlerhaft NWD_Checksum_#_LRR1_Objekt_20_UF_#_Checksumme ist fehlerhaft NWD_Checksum_#_LRR1_Fence_#_Checksumme ist fehlerhaft NWD_Checksum_#_LRR1_Konturen_#_Checksumme ist fehlerhaft NWD_Checksum_#_LRR1_Vtx_01_#_Checksumme ist fehlerhaft NWD_Checksum_#_LRR1_Vtx_02_#_Checksumme ist fehlerhaft NWD_Checksum_#_LRR1_Vtx_03_#_Checksumme ist fehlerhaft</t>
  </si>
  <si>
    <t>0x204388</t>
  </si>
  <si>
    <t>LS1_SensorHeader_CRC</t>
  </si>
  <si>
    <t>NWD_Checksum_#_LS1_SensorHeader_#_Checksumme ist fehlerhaft NWD_Checksum_#_LS1_Objekt_01_UF_#_Checksumme ist fehlerhaft NWD_Checksum_#_LS1_Objekt_02_UF_#_Checksumme ist fehlerhaft NWD_Checksum_#_LS1_Objekt_03_UF_#_Checksumme ist fehlerhaft NWD_Checksum_#_LS1_Objekt_04_UF_#_Checksumme ist fehlerhaft NWD_Checksum_#_LS1_Objekt_05_UF_#_Checksumme ist fehlerhaft NWD_Checksum_#_LS1_Objekt_06_UF_#_Checksumme ist fehlerhaft NWD_Checksum_#_LS1_Objekt_07_UF_#_Checksumme ist fehlerhaft NWD_Checksum_#_LS1_Objekt_08_UF_#_Checksumme ist fehlerhaft NWD_Checksum_#_LS1_Objekt_09_UF_#_Checksumme ist fehlerhaft NWD_Checksum_#_LS1_Objekt_10_UF_#_Checksumme ist fehlerhaft NWD_Checksum_#_LS1_Objekt_11_UF_#_Checksumme ist fehlerhaft NWD_Checksum_#_LS1_Objekt_12_UF_#_Checksumme ist fehlerhaft NWD_Checksum_#_LS1_Objekt_13_UF_#_Checksumme ist fehlerhaft NWD_Checksum_#_LS1_Objekt_14_UF_#_Checksumme ist fehlerhaft NWD_Checksum_#_LS1_Objekt_15_UF_#_Checksumme ist fehlerhaft NWD_Checksum_#_LS1_Objekt_16_UF_#_Checksumme ist fehlerhaft NWD_Checksum_#_LS1_Objekt_17_UF_#_Checksumme ist fehlerhaft NWD_Checksum_#_LS1_Objekt_18_UF_#_Checksumme ist fehlerhaft NWD_Checksum_#_LS1_Objekt_19_UF_#_Checksumme ist fehlerhaft NWD_Checksum_#_LS1_Objekt_20_UF_#_Checksumme ist fehlerhaft NWD_Checksum_#_LS1_Fence_#_Checksumme ist fehlerhaft NWD_Checksum_#_LS1_Konturen_01_#_Checksumme ist fehlerhaft NWD_Checksum_#_LS1_Konturen_02_#_Checksumme ist fehlerhaft NWD_Checksum_#_LS1_Konturen_03_#_Checksumme ist fehlerhaft NWD_Checksum_#_LS1_Konturen_04_#_Checksumme ist fehlerhaft NWD_Checksum_#_LS1_Konturen_05_#_Checksumme ist fehlerhaft NWD_Checksum_#_LS1_Konturen_06_#_Checksumme ist fehlerhaft NWD_Checksum_#_LS1_Konturen_07_#_Checksumme ist fehlerhaft NWD_Checksum_#_LS1_Konturen_08_#_Checksumme ist fehlerhaft NWD_Checksum_#_LS1_Vtx_01_#_Checksumme ist fehlerhaft NWD_Checksum_#_LS1_Vtx_02_#_Checksumme ist fehlerhaft NWD_Checksum_#_LS1_Vtx_03_#_Checksumme ist fehlerhaft NWD_Checksum_#_LS1_Vtx_04_#_Checksumme ist fehlerhaft NWD_Checksum_#_LS1_Vtx_05_#_Checksumme ist fehlerhaft NWD_Checksum_#_LS1_Vtx_06_#_Checksumme ist fehlerhaft NWD_Checksum_#_LS1_Vtx_07_#_Checksumme ist fehlerhaft NWD_Checksum_#_LS1_Vtx_08_#_Checksumme ist fehlerhaft NWD_Checksum_#_LS1_Vtx_09_#_Checksumme ist fehlerhaft NWD_Checksum_#_LS1_Vtx_10_#_Checksumme ist fehlerhaft NWD_Checksum_#_LS1_Vtx_11_#_Checksumme ist fehlerhaft NWD_Checksum_#_LS1_Vtx_12_#_Checksumme ist fehlerhaft NWD_Checksum_#_LS1_Vtx_13_#_Checksumme ist fehlerhaft NWD_Checksum_#_LS1_Vtx_14_#_Checksumme ist fehlerhaft NWD_Checksum_#_LS1_Vtx_15_#_Checksumme ist fehlerhaft NWD_Checksum_#_LS1_Vtx_16_#_Checksumme ist fehlerhaft NWD_Checksum_#_LS1_Vtx_17_#_Checksumme ist fehlerhaft NWD_Checksum_#_LS1_Vtx_18_#_Checksumme ist fehlerhaft NWD_Checksum_#_LS1_Vtx_19_#_Checksumme ist fehlerhaft NWD_Checksum_#_LS1_Vtx_20_#_Checksumme ist fehlerhaft NWD_Checksum_#_LS1_Vtx_21_#_Checksumme ist fehlerhaft NWD_Checksum_#_LS1_Vtx_22_#_Checksumme ist fehlerhaft NWD_Checksum_#_LS1_Vtx_23_#_Checksumme ist fehlerhaft NWD_Checksum_#_LS1_Vtx_24_#_Checksumme ist fehlerhaft NWD_Checksum_#_LS1_Vtx_25_#_Checksumme ist fehlerhaft NWD_Checksum_#_LS1_Vtx_26_#_Checksumme ist fehlerhaft NWD_Checksum_#_LS1_Vtx_27_#_Checksumme ist fehlerhaft NWD_Checksum_#_LS1_Vtx_28_#_Checksumme ist fehlerhaft NWD_Checksum_#_LS1_Vtx_29_#_Checksumme ist fehlerhaft NWD_Checksum_#_LS1_Vtx_30_#_Checksumme ist fehlerhaft NWD_Checksum_#_LS1_Vtx_31_#_Checksumme ist fehlerhaft NWD_Checksum_#_LS1_Vtx_32_#_Checksumme ist fehlerhaft NWD_Checksum_#_LS1_Vtx_33_#_Checksumme ist fehlerhaft NWD_Checksum_#_LS1_Vtx_34_#_Checksumme ist fehlerhaft NWD_Checksum_#_LS1_Vtx_35_#_Checksumme ist fehlerhaft NWD_Checksum_#_LS1_Vtx_36_#_Checksumme ist fehlerhaft NWD_Checksum_#_LS1_Vtx_37_#_Checksumme ist fehlerhaft NWD_Checksum_#_LS1_Vtx_38_#_Checksumme ist fehlerhaft NWD_Checksum_#_LS1_Vtx_39_#_Checksumme ist fehlerhaft NWD_Checksum_#_LS1_Vtx_40_#_Checksumme ist fehlerhaft NWD_Checksum_#_LS1_Vtx_41_#_Checksumme ist fehlerhaft NWD_Checksum_#_LS1_Vtx_42_#_Checksumme ist fehlerhaft NWD_Checksum_#_LS1_Vtx_43_#_Checksumme ist fehlerhaft NWD_Checksum_#_LS1_Vtx_44_#_Checksumme ist fehlerhaft NWD_Checksum_#_LS1_Vtx_45_#_Checksumme ist fehlerhaft NWD_Checksum_#_LS1_Vtx_46_#_Checksumme ist fehlerhaft NWD_Checksum_#_LS1_Vtx_47_#_Checksumme ist fehlerhaft NWD_Checksum_#_LS1_Vtx_48_#_Checksumme ist fehlerhaft NWD_Checksum_#_LS1_Vtx_49_#_Checksumme ist fehlerhaft NWD_Checksum_#_LS1_Vtx_50_#_Checksumme ist fehlerhaft NWD_Checksum_#_LS1_Vtx_51_#_Checksumme ist fehlerhaft NWD_Checksum_#_LS1_Vtx_52_#_Checksumme ist fehlerhaft NWD_Checksum_#_LS1_Vtx_53_#_Checksumme ist fehlerhaft NWD_Checksum_#_LS1_Vtx_54_#_Checksumme ist fehlerhaft NWD_Checksum_#_LS1_Vtx_55_#_Checksumme ist fehlerhaft NWD_Checksum_#_LS1_Vtx_56_#_Checksumme ist fehlerhaft NWD_Checksum_#_LS1_Vtx_57_#_Checksumme ist fehlerhaft NWD_Checksum_#_LS1_Vtx_58_#_Checksumme ist fehlerhaft NWD_Checksum_#_LS1_Vtx_59_#_Checksumme ist fehlerhaft</t>
  </si>
  <si>
    <t>0x2043DA</t>
  </si>
  <si>
    <t>MRR_HR_SensorHeader_CRC</t>
  </si>
  <si>
    <t>NWD_Checksum_#_MRR_HR_SensorHeader_#_Checksumme ist fehlerhaft NWD_Checksum_#_MRR_HR_Objekt_01_UF_#_Checksumme ist fehlerhaft NWD_Checksum_#_MRR_HR_Objekt_02_UF_#_Checksumme ist fehlerhaft NWD_Checksum_#_MRR_HR_Objekt_03_UF_#_Checksumme ist fehlerhaft NWD_Checksum_#_MRR_HR_Objekt_04_UF_#_Checksumme ist fehlerhaft NWD_Checksum_#_MRR_HR_Objekt_05_UF_#_Checksumme ist fehlerhaft NWD_Checksum_#_MRR_HR_Objekt_06_UF_#_Checksumme ist fehlerhaft NWD_Checksum_#_MRR_HR_Objekt_07_UF_#_Checksumme ist fehlerhaft NWD_Checksum_#_MRR_HR_Objekt_08_UF_#_Checksumme ist fehlerhaft NWD_Checksum_#_MRR_HR_Objekt_09_UF_#_Checksumme ist fehlerhaft NWD_Checksum_#_MRR_HR_Objekt_10_UF_#_Checksumme ist fehlerhaft NWD_Checksum_#_MRR_HR_Objekt_11_UF_#_Checksumme ist fehlerhaft NWD_Checksum_#_MRR_HR_Objekt_12_UF_#_Checksumme ist fehlerhaft NWD_Checksum_#_MRR_HR_Objekt_13_UF_#_Checksumme ist fehlerhaft NWD_Checksum_#_MRR_HR_Objekt_14_UF_#_Checksumme ist fehlerhaft NWD_Checksum_#_MRR_HR_Objekt_15_UF_#_Checksumme ist fehlerhaft NWD_Checksum_#_MRR_HR_Objekt_16_UF_#_Checksumme ist fehlerhaft NWD_Checksum_#_MRR_HR_Objekt_17_UF_#_Checksumme ist fehlerhaft NWD_Checksum_#_MRR_HR_Objekt_18_UF_#_Checksumme ist fehlerhaft NWD_Checksum_#_MRR_HR_Objekt_19_UF_#_Checksumme ist fehlerhaft NWD_Checksum_#_MRR_HR_Objekt_20_UF_#_Checksumme ist fehlerhaft</t>
  </si>
  <si>
    <t>0x20445B</t>
  </si>
  <si>
    <t>MRR_HL_SensorHeader_CRC</t>
  </si>
  <si>
    <t>NWD_Checksum_#_MRR_HL_SensorHeader_#_Checksumme ist fehlerhaft NWD_Checksum_#_MRR_HL_Objekt_01_UF_#_Checksumme ist fehlerhaft NWD_Checksum_#_MRR_HL_Objekt_02_UF_#_Checksumme ist fehlerhaft NWD_Checksum_#_MRR_HL_Objekt_03_UF_#_Checksumme ist fehlerhaft NWD_Checksum_#_MRR_HL_Objekt_04_UF_#_Checksumme ist fehlerhaft NWD_Checksum_#_MRR_HL_Objekt_05_UF_#_Checksumme ist fehlerhaft NWD_Checksum_#_MRR_HL_Objekt_06_UF_#_Checksumme ist fehlerhaft NWD_Checksum_#_MRR_HL_Objekt_07_UF_#_Checksumme ist fehlerhaft NWD_Checksum_#_MRR_HL_Objekt_08_UF_#_Checksumme ist fehlerhaft NWD_Checksum_#_MRR_HL_Objekt_09_UF_#_Checksumme ist fehlerhaft NWD_Checksum_#_MRR_HL_Objekt_10_UF_#_Checksumme ist fehlerhaft NWD_Checksum_#_MRR_HL_Objekt_11_UF_#_Checksumme ist fehlerhaft NWD_Checksum_#_MRR_HL_Objekt_12_UF_#_Checksumme ist fehlerhaft NWD_Checksum_#_MRR_HL_Objekt_13_UF_#_Checksumme ist fehlerhaft NWD_Checksum_#_MRR_HL_Objekt_14_UF_#_Checksumme ist fehlerhaft NWD_Checksum_#_MRR_HL_Objekt_15_UF_#_Checksumme ist fehlerhaft NWD_Checksum_#_MRR_HL_Objekt_16_UF_#_Checksumme ist fehlerhaft NWD_Checksum_#_MRR_HL_Objekt_17_UF_#_Checksumme ist fehlerhaft NWD_Checksum_#_MRR_HL_Objekt_18_UF_#_Checksumme ist fehlerhaft NWD_Checksum_#_MRR_HL_Objekt_19_UF_#_Checksumme ist fehlerhaft NWD_Checksum_#_MRR_HL_Objekt_20_UF_#_Checksumme ist fehlerhaft</t>
  </si>
  <si>
    <t>0x204416</t>
  </si>
  <si>
    <t>MRR_VR_SensorHeader_CRC</t>
  </si>
  <si>
    <t>NWD_Checksum_#_MRR_VR_SensorHeader_#_Checksumme ist fehlerhaft NWD_Checksum_#_MRR_VR_Objekt_01_UF_#_Checksumme ist fehlerhaft NWD_Checksum_#_MRR_VR_Objekt_02_UF_#_Checksumme ist fehlerhaft NWD_Checksum_#_MRR_VR_Objekt_03_UF_#_Checksumme ist fehlerhaft NWD_Checksum_#_MRR_VR_Objekt_04_UF_#_Checksumme ist fehlerhaft NWD_Checksum_#_MRR_VR_Objekt_05_UF_#_Checksumme ist fehlerhaft NWD_Checksum_#_MRR_VR_Objekt_06_UF_#_Checksumme ist fehlerhaft NWD_Checksum_#_MRR_VR_Objekt_07_UF_#_Checksumme ist fehlerhaft NWD_Checksum_#_MRR_VR_Objekt_08_UF_#_Checksumme ist fehlerhaft NWD_Checksum_#_MRR_VR_Objekt_09_UF_#_Checksumme ist fehlerhaft NWD_Checksum_#_MRR_VR_Objekt_10_UF_#_Checksumme ist fehlerhaft NWD_Checksum_#_MRR_VR_Objekt_11_UF_#_Checksumme ist fehlerhaft NWD_Checksum_#_MRR_VR_Objekt_12_UF_#_Checksumme ist fehlerhaft NWD_Checksum_#_MRR_VR_Objekt_13_UF_#_Checksumme ist fehlerhaft NWD_Checksum_#_MRR_VR_Objekt_14_UF_#_Checksumme ist fehlerhaft NWD_Checksum_#_MRR_VR_Objekt_15_UF_#_Checksumme ist fehlerhaft NWD_Checksum_#_MRR_VR_Objekt_16_UF_#_Checksumme ist fehlerhaft NWD_Checksum_#_MRR_VR_Objekt_17_UF_#_Checksumme ist fehlerhaft NWD_Checksum_#_MRR_VR_Objekt_18_UF_#_Checksumme ist fehlerhaft NWD_Checksum_#_MRR_VR_Objekt_19_UF_#_Checksumme ist fehlerhaft NWD_Checksum_#_MRR_VR_Objekt_20_UF_#_Checksumme ist fehlerhaft</t>
  </si>
  <si>
    <t>0x20453F</t>
  </si>
  <si>
    <t>MRR_VR_Fence_CRC</t>
  </si>
  <si>
    <t>NWD_Checksum_#_MRR_VR_Fence_#_Botschaftszähler kleiner als erwartet NWD_Checksum_#_MRR_VR_Konturen_#_Botschaftszähler kleiner als erwartet NWD_Checksum_#_MRR_VR_Vtx_01_#_Botschaftszähler kleiner als erwartet NWD_Checksum_#_MRR_VR_Vtx_02_#_Botschaftszähler kleiner als erwartet NWD_Checksum_#_MRR_VR_Vtx_03_#_Botschaftszähler kleiner als erwartet NWD_Checksum_#_MRR_VR_Vtx_04_#_Botschaftszähler kleiner als erwartet</t>
  </si>
  <si>
    <t>0x2043F8</t>
  </si>
  <si>
    <t>MRR_VL_SensorHeader_CRC</t>
  </si>
  <si>
    <t>NWD_Checksum_#_MRR_VL_SensorHeader_#_Checksumme ist fehlerhaft NWD_Checksum_#_MRR_VL_SensorHeader_#_Checksumme ist fehlerhaft NWD_Checksum_#_MRR_VL_Objekt_01_UF_#_Checksumme ist fehlerhaft NWD_Checksum_#_MRR_VL_Objekt_02_UF_#_Checksumme ist fehlerhaft NWD_Checksum_#_MRR_VL_Objekt_03_UF_#_Checksumme ist fehlerhaft NWD_Checksum_#_MRR_VL_Objekt_04_UF_#_Checksumme ist fehlerhaft NWD_Checksum_#_MRR_VL_Objekt_05_UF_#_Checksumme ist fehlerhaft NWD_Checksum_#_MRR_VL_Objekt_06_UF_#_Checksumme ist fehlerhaft NWD_Checksum_#_MRR_VL_Objekt_07_UF_#_Checksumme ist fehlerhaft NWD_Checksum_#_MRR_VL_Objekt_08_UF_#_Checksumme ist fehlerhaft NWD_Checksum_#_MRR_VL_Objekt_09_UF_#_Checksumme ist fehlerhaft NWD_Checksum_#_MRR_VL_Objekt_10_UF_#_Checksumme ist fehlerhaft NWD_Checksum_#_MRR_VL_Objekt_11_UF_#_Checksumme ist fehlerhaft NWD_Checksum_#_MRR_VL_Objekt_12_UF_#_Checksumme ist fehlerhaft NWD_Checksum_#_MRR_VL_Objekt_13_UF_#_Checksumme ist fehlerhaft NWD_Checksum_#_MRR_VL_Objekt_14_UF_#_Checksumme ist fehlerhaft NWD_Checksum_#_MRR_VL_Objekt_15_UF_#_Checksumme ist fehlerhaft NWD_Checksum_#_MRR_VL_Objekt_16_UF_#_Checksumme ist fehlerhaft NWD_Checksum_#_MRR_VL_Objekt_17_UF_#_Checksumme ist fehlerhaft NWD_Checksum_#_MRR_VL_Objekt_18_UF_#_Checksumme ist fehlerhaft NWD_Checksum_#_MRR_VL_Objekt_19_UF_#_Checksumme ist fehlerhaft NWD_Checksum_#_MRR_VL_Objekt_20_UF_#_Checksumme ist fehlerhaft</t>
  </si>
  <si>
    <t>0x204540</t>
  </si>
  <si>
    <t>MRR_VL_Fence_CRC</t>
  </si>
  <si>
    <t>NWD_Checksum_#_MRR_VL_Fence_#_Botschaftszähler kleiner als erwartet NWD_Checksum_#_MRR_VL_Konturen_#_Botschaftszähler kleiner als erwartet NWD_Checksum_#_MRR_VL_Vtx_01_#_Botschaftszähler kleiner als erwartet NWD_Checksum_#_MRR_VL_Vtx_02_#_Botschaftszähler kleiner als erwartet NWD_Checksum_#_MRR_VL_Vtx_03_#_Botschaftszähler kleiner als erwartet NWD_Checksum_#_MRR_VL_Vtx_04_#_Botschaftszähler kleiner als erwartet</t>
  </si>
  <si>
    <t>0x2044E6</t>
  </si>
  <si>
    <t>LRR1_SensorHeader_02_CRC</t>
  </si>
  <si>
    <t>NWD_Checksum_#_LRR1_SensorHeader_02_#_Checksumme ist fehlerhaft</t>
  </si>
  <si>
    <t>0x2044ED</t>
  </si>
  <si>
    <t>LS1_SensorPos_CRC</t>
  </si>
  <si>
    <t>NWD_Checksum_#_LS1_SensorPos_#_Checksumme ist fehlerhaft</t>
  </si>
  <si>
    <t>0x2044EE</t>
  </si>
  <si>
    <t>MRR_HR_SensorPos_CRC</t>
  </si>
  <si>
    <t>NWD_Checksum_#_MRR_HR_SensorPos_#_Checksumme ist fehlerhaft</t>
  </si>
  <si>
    <t>0x2044EF</t>
  </si>
  <si>
    <t>MRR_HL_SensorPos_CRC</t>
  </si>
  <si>
    <t>NWD_Checksum_#_MRR_HL_SensorPos_#_Checksumme ist fehlerhaft</t>
  </si>
  <si>
    <t>0x2044F0</t>
  </si>
  <si>
    <t>MRR_VR_SensorPos_CRC</t>
  </si>
  <si>
    <t>NWD_Checksum_#_MRR_VR_SensorPos_#_Checksumme ist fehlerhaft</t>
  </si>
  <si>
    <t>0x2044F1</t>
  </si>
  <si>
    <t>MRR_VL_SensorPos_CRC</t>
  </si>
  <si>
    <t>NWD_Checksum_#_MRR_VL_SensorPos_#_Checksumme ist fehlerhaft</t>
  </si>
  <si>
    <t>0x20454F</t>
  </si>
  <si>
    <t>TIMEOUT_LRR1_SensorHeader_H</t>
  </si>
  <si>
    <t>NWD_Timeout_#_LRR1_SensorHeader_#_Ausfall der Botschaft</t>
  </si>
  <si>
    <t>0x20409F</t>
  </si>
  <si>
    <t>TIMEOUT_LRR1_SensorHeader</t>
  </si>
  <si>
    <t>NWD_Timeout_#_LRR1_SensorHeader_#_Ausfall der Botschaft NWD_Timeout_#_LRR1_Objekt_01_UF_#_Ausfall der Botschaft NWD_Timeout_#_LRR1_Objekt_02_UF_#_Ausfall der Botschaft NWD_Timeout_#_LRR1_Objekt_03_UF_#_Ausfall der Botschaft NWD_Timeout_#_LRR1_Objekt_04_UF_#_Ausfall der Botschaft NWD_Timeout_#_LRR1_Objekt_05_UF_#_Ausfall der Botschaft NWD_Timeout_#_LRR1_Objekt_06_UF_#_Ausfall der Botschaft NWD_Timeout_#_LRR1_Objekt_07_UF_#_Ausfall der Botschaft NWD_Timeout_#_LRR1_Objekt_08_UF_#_Ausfall der Botschaft NWD_Timeout_#_LRR1_Objekt_09_UF_#_Ausfall der Botschaft NWD_Timeout_#_LRR1_Objekt_10_UF_#_Ausfall der Botschaft NWD_Timeout_#_LRR1_Objekt_11_UF_#_Ausfall der Botschaft NWD_Timeout_#_LRR1_Objekt_12_UF_#_Ausfall der Botschaft NWD_Timeout_#_LRR1_Objekt_13_UF_#_Ausfall der Botschaft NWD_Timeout_#_LRR1_Objekt_14_UF_#_Ausfall der Botschaft NWD_Timeout_#_LRR1_Objekt_15_UF_#_Ausfall der Botschaft NWD_Timeout_#_LRR1_Objekt_16_UF_#_Ausfall der Botschaft NWD_Timeout_#_LRR1_Objekt_17_UF_#_Ausfall der Botschaft NWD_Timeout_#_LRR1_Objekt_18_UF_#_Ausfall der Botschaft NWD_Timeout_#_LRR1_Objekt_19_UF_#_Ausfall der Botschaft NWD_Timeout_#_LRR1_Objekt_20_UF_#_Ausfall der Botschaft NWD_Timeout_#_LRR1_Fence_#_Ausfall der Botschaft NWD_Timeout_#_LRR1_Konturen_#_Ausfall der Botschaft NWD_Timeout_#_LRR1_Vtx_01_#_Ausfall der Botschaft NWD_Timeout_#_LRR1_Vtx_02_#_Ausfall der Botschaft NWD_Timeout_#_LRR1_Vtx_03_#_Ausfall der Botschaft</t>
  </si>
  <si>
    <t>0x2040CE</t>
  </si>
  <si>
    <t>TIMEOUT_LS1_SensorHeader</t>
  </si>
  <si>
    <t>NWD_Timeout_#_LS1_SensorHeader_#_Ausfall der Botschaft NWD_Timeout_#_LS1_Objekt_01_UF_#_Ausfall der Botschaft NWD_Timeout_#_LS1_Objekt_02_UF_#_Ausfall der Botschaft NWD_Timeout_#_LS1_Objekt_03_UF_#_Ausfall der Botschaft NWD_Timeout_#_LS1_Objekt_04_UF_#_Ausfall der Botschaft NWD_Timeout_#_LS1_Objekt_05_UF_#_Ausfall der Botschaft NWD_Timeout_#_LS1_Objekt_06_UF_#_Ausfall der Botschaft NWD_Timeout_#_LS1_Objekt_07_UF_#_Ausfall der Botschaft NWD_Timeout_#_LS1_Objekt_08_UF_#_Ausfall der Botschaft NWD_Timeout_#_LS1_Objekt_09_UF_#_Ausfall der Botschaft NWD_Timeout_#_LS1_Objekt_10_UF_#_Ausfall der Botschaft NWD_Timeout_#_LS1_Objekt_11_UF_#_Ausfall der Botschaft NWD_Timeout_#_LS1_Objekt_12_UF_#_Ausfall der Botschaft NWD_Timeout_#_LS1_Objekt_13_UF_#_Ausfall der Botschaft NWD_Timeout_#_LS1_Objekt_14_UF_#_Ausfall der Botschaft NWD_Timeout_#_LS1_Objekt_15_UF_#_Ausfall der Botschaft NWD_Timeout_#_LS1_Objekt_16_UF_#_Ausfall der Botschaft NWD_Timeout_#_LS1_Objekt_17_UF_#_Ausfall der Botschaft NWD_Timeout_#_LS1_Objekt_18_UF_#_Ausfall der Botschaft NWD_Timeout_#_LS1_Objekt_19_UF_#_Ausfall der Botschaft NWD_Timeout_#_LS1_Objekt_20_UF_#_Ausfall der Botschaft NWD_Timeout_#_LS1_Fence_#_Ausfall der Botschaft NWD_Timeout_#_LS1_Konturen_01_#_Ausfall der Botschaft NWD_Timeout_#_LS1_Konturen_02_#_Ausfall der Botschaft NWD_Timeout_#_LS1_Konturen_03_#_Ausfall der Botschaft NWD_Timeout_#_LS1_Konturen_04_#_Ausfall der Botschaft NWD_Timeout_#_LS1_Konturen_05_#_Ausfall der Botschaft NWD_Timeout_#_LS1_Konturen_06_#_Ausfall der Botschaft NWD_Timeout_#_LS1_Konturen_07_#_Ausfall der Botschaft NWD_Timeout_#_LS1_Konturen_08_#_Ausfall der Botschaft NWD_Timeout_#_LS1_Vtx_01_#_Ausfall der Botschaft NWD_Timeout_#_LS1_Vtx_02_#_Ausfall der Botschaft NWD_Timeout_#_LS1_Vtx_03_#_Ausfall der Botschaft NWD_Timeout_#_LS1_Vtx_04_#_Ausfall der Botschaft NWD_Timeout_#_LS1_Vtx_05_#_Ausfall der Botschaft NWD_Timeout_#_LS1_Vtx_06_#_Ausfall der Botschaft NWD_Timeout_#_LS1_Vtx_07_#_Ausfall der Botschaft NWD_Timeout_#_LS1_Vtx_08_#_Ausfall der Botschaft NWD_Timeout_#_LS1_Vtx_09_#_Ausfall der Botschaft NWD_Timeout_#_LS1_Vtx_10_#_Ausfall der Botschaft NWD_Timeout_#_LS1_Vtx_11_#_Ausfall der Botschaft NWD_Timeout_#_LS1_Vtx_12_#_Ausfall der Botschaft NWD_Timeout_#_LS1_Vtx_13_#_Ausfall der Botschaft NWD_Timeout_#_LS1_Vtx_14_#_Ausfall der Botschaft NWD_Timeout_#_LS1_Vtx_15_#_Ausfall der Botschaft NWD_Timeout_#_LS1_Vtx_16_#_Ausfall der Botschaft NWD_Timeout_#_LS1_Vtx_17_#_Ausfall der Botschaft NWD_Timeout_#_LS1_Vtx_18_#_Ausfall der Botschaft NWD_Timeout_#_LS1_Vtx_19_#_Ausfall der Botschaft NWD_Timeout_#_LS1_Vtx_20_#_Ausfall der Botschaft NWD_Timeout_#_LS1_Vtx_21_#_Ausfall der Botschaft NWD_Timeout_#_LS1_Vtx_22_#_Ausfall der Botschaft NWD_Timeout_#_LS1_Vtx_23_#_Ausfall der Botschaft NWD_Timeout_#_LS1_Vtx_24_#_Ausfall der Botschaft NWD_Timeout_#_LS1_Vtx_25_#_Ausfall der Botschaft NWD_Timeout_#_LS1_Vtx_26_#_Ausfall der Botschaft NWD_Timeout_#_LS1_Vtx_27_#_Ausfall der Botschaft NWD_Timeout_#_LS1_Vtx_28_#_Ausfall der Botschaft NWD_Timeout_#_LS1_Vtx_29_#_Ausfall der Botschaft NWD_Timeout_#_LS1_Vtx_30_#_Ausfall der Botschaft NWD_Timeout_#_LS1_Vtx_31_#_Ausfall der Botschaft NWD_Timeout_#_LS1_Vtx_32_#_Ausfall der Botschaft NWD_Timeout_#_LS1_Vtx_33_#_Ausfall der Botschaft NWD_Timeout_#_LS1_Vtx_34_#_Ausfall der Botschaft NWD_Timeout_#_LS1_Vtx_35_#_Ausfall der Botschaft NWD_Timeout_#_LS1_Vtx_36_#_Ausfall der Botschaft NWD_Timeout_#_LS1_Vtx_37_#_Ausfall der Botschaft NWD_Timeout_#_LS1_Vtx_38_#_Ausfall der Botschaft NWD_Timeout_#_LS1_Vtx_39_#_Ausfall der Botschaft NWD_Timeout_#_LS1_Vtx_40_#_Ausfall der Botschaft NWD_Timeout_#_LS1_Vtx_41_#_Ausfall der Botschaft NWD_Timeout_#_LS1_Vtx_42_#_Ausfall der Botschaft NWD_Timeout_#_LS1_Vtx_43_#_Ausfall der Botschaft NWD_Timeout_#_LS1_Vtx_44_#_Ausfall der Botschaft NWD_Timeout_#_LS1_Vtx_45_#_Ausfall der Botschaft NWD_Timeout_#_LS1_Vtx_46_#_Ausfall der Botschaft NWD_Timeout_#_LS1_Vtx_47_#_Ausfall der Botschaft NWD_Timeout_#_LS1_Vtx_48_#_Ausfall der Botschaft NWD_Timeout_#_LS1_Vtx_49_#_Ausfall der Botschaft NWD_Timeout_#_LS1_Vtx_50_#_Ausfall der Botschaft NWD_Timeout_#_LS1_Vtx_51_#_Ausfall der Botschaft NWD_Timeout_#_LS1_Vtx_52_#_Ausfall der Botschaft NWD_Timeout_#_LS1_Vtx_53_#_Ausfall der Botschaft NWD_Timeout_#_LS1_Vtx_54_#_Ausfall der Botschaft NWD_Timeout_#_LS1_Vtx_55_#_Ausfall der Botschaft NWD_Timeout_#_LS1_Vtx_56_#_Ausfall der Botschaft NWD_Timeout_#_LS1_Vtx_57_#_Ausfall der Botschaft NWD_Timeout_#_LS1_Vtx_58_#_Ausfall der Botschaft NWD_Timeout_#_LS1_Vtx_59_#_Ausfall der Botschaft</t>
  </si>
  <si>
    <t>0x204179</t>
  </si>
  <si>
    <t>TIMEOUT_MRR_HR_SensorHeader</t>
  </si>
  <si>
    <t>0x20415B</t>
  </si>
  <si>
    <t>TIMEOUT_MRR_HL_SensorHeader</t>
  </si>
  <si>
    <t>0x20413D</t>
  </si>
  <si>
    <t>TIMEOUT_MRR_VR_SensorHeader</t>
  </si>
  <si>
    <t>0x204541</t>
  </si>
  <si>
    <t>TIMEOUT_MRR_VR_Fence</t>
  </si>
  <si>
    <t>NWD_Timeout_#_MRR_VR_Fence_#_Ausfall der Botschaft NWD_Timeout_#_MRR_VR_Konturen_#_Ausfall der Botschaft NWD_Timeout_#_MRR_VR_Vtx_01_#_Ausfall der Botschaft NWD_Timeout_#_MRR_VR_Vtx_02_#_Ausfall der Botschaft NWD_Timeout_#_MRR_VR_Vtx_03_#_Ausfall der Botschaft NWD_Timeout_#_MRR_VR_Vtx_04_#_Ausfall der Botschaft</t>
  </si>
  <si>
    <t>0x20411F</t>
  </si>
  <si>
    <t>TIMEOUT_MRR_VL_SensorHeader</t>
  </si>
  <si>
    <t>0x204542</t>
  </si>
  <si>
    <t>TIMEOUT_MRR_VL_Fence</t>
  </si>
  <si>
    <t>NWD_Timeout_#_MRR_VL_Fence_#_Ausfall der Botschaft NWD_Timeout_#_MRR_VL_Konturen_#_Ausfall der Botschaft NWD_Timeout_#_MRR_VL_Vtx_01_#_Ausfall der Botschaft NWD_Timeout_#_MRR_VL_Vtx_02_#_Ausfall der Botschaft NWD_Timeout_#_MRR_VL_Vtx_03_#_Ausfall der Botschaft NWD_Timeout_#_MRR_VL_Vtx_04_#_Ausfall der Botschaft</t>
  </si>
  <si>
    <t>0x2044F2</t>
  </si>
  <si>
    <t>TIMEOUT_LRR1_SensorHeader_02</t>
  </si>
  <si>
    <t>NWD_Timeout_#_LRR1_SensorHeader_02_#_Ausfall der Botschaft</t>
  </si>
  <si>
    <t>0x2044F3</t>
  </si>
  <si>
    <t>TIMEOUT_LS1_SensorPos</t>
  </si>
  <si>
    <t>NWD_Timeout_#_LS1_SensorPos_#_Ausfall der Botschaft</t>
  </si>
  <si>
    <t>0x2044F4</t>
  </si>
  <si>
    <t>TIMEOUT_MRR_HR_SensorPos</t>
  </si>
  <si>
    <t>NWD_Timeout_#_MRR_HR_SensorPos_#_Ausfall der Botschaft</t>
  </si>
  <si>
    <t>0x2044F5</t>
  </si>
  <si>
    <t>TIMEOUT_MRR_HL_SensorPos</t>
  </si>
  <si>
    <t>NWD_Timeout_#_MRR_HL_SensorPos_#_Ausfall der Botschaft</t>
  </si>
  <si>
    <t>0x2044F6</t>
  </si>
  <si>
    <t>TIMEOUT_MRR_VR_SensorPos</t>
  </si>
  <si>
    <t>NWD_Timeout_#_MRR_VR_SensorPos_#_Ausfall der Botschaft</t>
  </si>
  <si>
    <t>0x2044F7</t>
  </si>
  <si>
    <t>TIMEOUT_MRR_VL_SensorPos</t>
  </si>
  <si>
    <t>NWD_Timeout_#_MRR_VL_SensorPos_#_Ausfall der Botschaft</t>
  </si>
  <si>
    <t>0x20448D</t>
  </si>
  <si>
    <t>EPS_15_BZ</t>
  </si>
  <si>
    <t>0x20423D</t>
  </si>
  <si>
    <t>0x20448E</t>
  </si>
  <si>
    <t>EPS_33_BZ</t>
  </si>
  <si>
    <t>0x20448F</t>
  </si>
  <si>
    <t>0x2044F8</t>
  </si>
  <si>
    <t>Getriebe_11_BZ</t>
  </si>
  <si>
    <t>SVM Steuergerät für Fahrerassistenzsysteme J1121 (0xA5) und 0x2</t>
  </si>
  <si>
    <t>NWD_MsgCounter_#_Getriebe_11_#_Botschaftszähler kleiner als erwartet</t>
  </si>
  <si>
    <t>0x204547</t>
  </si>
  <si>
    <t>TSG_FT_02</t>
  </si>
  <si>
    <t>SVM Steuergerät für Fahrerassistenzsysteme J1121 (0xA5) und 0x42</t>
  </si>
  <si>
    <t>NWD_MsgCounter_#_TSG_FT_02_#_Botschaftszähler kleiner als erwartet</t>
  </si>
  <si>
    <t>0x204490</t>
  </si>
  <si>
    <t>0x204331</t>
  </si>
  <si>
    <t>0x204332</t>
  </si>
  <si>
    <t>0x204491</t>
  </si>
  <si>
    <t>0x2044F9</t>
  </si>
  <si>
    <t>Getriebe_11_CRC</t>
  </si>
  <si>
    <t>NWD_Checksum_#_Getriebe_11_#_Checksumme ist fehlerhaft</t>
  </si>
  <si>
    <t>0x204548</t>
  </si>
  <si>
    <t>TSG_FT_02_CRC</t>
  </si>
  <si>
    <t>NWD_Checksum_#_TSG_FT_02_#_Checksumme ist fehlerhaft</t>
  </si>
  <si>
    <t>0x2044B9</t>
  </si>
  <si>
    <t>0x2044BA</t>
  </si>
  <si>
    <t>0x2044BB</t>
  </si>
  <si>
    <t>0x2044BC</t>
  </si>
  <si>
    <t>0x2044FA</t>
  </si>
  <si>
    <t>TIMEOUT_Getriebe_11</t>
  </si>
  <si>
    <t>NWD_Timeout_#_Getriebe_11_#_Ausfall der Botschaft</t>
  </si>
  <si>
    <t>0x204549</t>
  </si>
  <si>
    <t>NWD_Timeout_#_TSG_FT_02_#_Ausfall der Botschaft</t>
  </si>
  <si>
    <t>0x204492</t>
  </si>
  <si>
    <t>Airbag_05_BZ</t>
  </si>
  <si>
    <t>SVM Steuergerät für Fahrerassistenzsysteme J1121 (0xA5) und 0x15</t>
  </si>
  <si>
    <t>NWD_MsgCounter_#_Airbag_05_#_Botschaftszähler kleiner als erwartet</t>
  </si>
  <si>
    <t>0x20446A</t>
  </si>
  <si>
    <t>Airbag_05_CRC</t>
  </si>
  <si>
    <t>NWD_Checksum_#_Airbag_05_#_Checksumme ist fehlerhaft</t>
  </si>
  <si>
    <t>0x2044BE</t>
  </si>
  <si>
    <t>TIMEOUT_Airbag_05</t>
  </si>
  <si>
    <t>0x204184</t>
  </si>
  <si>
    <t>Airbag_02_AB_Belegung_VB</t>
  </si>
  <si>
    <t>NWD_ErrorRx_#_Airbag_02_#_AB_Belegung_VB_#_Fehlerwert_1</t>
  </si>
  <si>
    <t>0x204185</t>
  </si>
  <si>
    <t>APS_03_US_Fehler_VS</t>
  </si>
  <si>
    <t>NWD_ErrorRx_#_APS_03_#_US_Fehler_VS_#_Fehlerwert_1</t>
  </si>
  <si>
    <t>0x204186</t>
  </si>
  <si>
    <t>APS_03_US_Fehler_HS</t>
  </si>
  <si>
    <t>NWD_ErrorRx_#_APS_03_#_US_Fehler_HS_#_Fehlerwert_1</t>
  </si>
  <si>
    <t>0x204187</t>
  </si>
  <si>
    <t>APS_Master_US_Sende_Modus</t>
  </si>
  <si>
    <t>NWD_ErrorRx_#_APS_Master_#_US_Sende_Modus_#_Fehlerwert_15</t>
  </si>
  <si>
    <t>0x204188</t>
  </si>
  <si>
    <t>APS_Master_US_Sende_Modus_hinten</t>
  </si>
  <si>
    <t>NWD_ErrorRx_#_APS_Master_#_US_Sende_Modus_hinten_#_Fehlerwert_15</t>
  </si>
  <si>
    <t>0x204189</t>
  </si>
  <si>
    <t>ARA_02_ARA_Parken_beibehalten_HMS</t>
  </si>
  <si>
    <t>NWD_ErrorRx_#_ARA_02_#_ARA_Parken_beibehalten_HMS_#_Fehlerwert_3</t>
  </si>
  <si>
    <t>0x20418A</t>
  </si>
  <si>
    <t>ARA_02_ARA_maximale_Geschwindigkeit</t>
  </si>
  <si>
    <t>NWD_ErrorRx_#_ARA_02_#_ARA_maximale_Geschwindigkeit_#_Fehlerwert_255</t>
  </si>
  <si>
    <t>0x20418B</t>
  </si>
  <si>
    <t>ARA_Status_01_ARA_Knickwinkel_konfidenz</t>
  </si>
  <si>
    <t>NWD_ErrorRx_#_ARA_Status_01_#_ARA_Knickwinkel_konfidenz_#_Fehlerwert_127</t>
  </si>
  <si>
    <t>0x20418D</t>
  </si>
  <si>
    <t>ARA_Status_01_ARA_Status</t>
  </si>
  <si>
    <t>NWD_ErrorRx_#_ARA_Status_01_#_ARA_Status_#_Fehlerwert_2</t>
  </si>
  <si>
    <t>0x20418E</t>
  </si>
  <si>
    <t>ARA_Status_01_ARA_Knickwinkel_Max</t>
  </si>
  <si>
    <t>NWD_ErrorRx_#_ARA_Status_01_#_ARA_Knickwinkel_Max_#_Fehlerwert_127</t>
  </si>
  <si>
    <t>0x20418F</t>
  </si>
  <si>
    <t>ARA_Status_01_ARA_Knickwinkel_Soll</t>
  </si>
  <si>
    <t>NWD_ErrorRx_#_ARA_Status_01_#_ARA_Knickwinkel_Soll_#_Fehlerwert_255</t>
  </si>
  <si>
    <t>0x204190</t>
  </si>
  <si>
    <t>ARA_Status_01_ARA_Knickwinkel_Ist</t>
  </si>
  <si>
    <t>NWD_ErrorRx_#_ARA_Status_01_#_ARA_Knickwinkel_Ist_#_Fehlerwert_255</t>
  </si>
  <si>
    <t>0x204191</t>
  </si>
  <si>
    <t>BCM_01_BCM1_LDS_Stellung</t>
  </si>
  <si>
    <t>NWD_ErrorRx_#_BCM_01_#_BCM1_LDS_Stellung_#_Fehlerwert_7</t>
  </si>
  <si>
    <t>0x204192</t>
  </si>
  <si>
    <t>BCM_Taster_01_APS_Taster</t>
  </si>
  <si>
    <t>NWD_ErrorRx_#_BCM_Taster_01_#_APS_Taster_#_Fehlerwert_3</t>
  </si>
  <si>
    <t>0x204193</t>
  </si>
  <si>
    <t>BCM_Taster_01_PLA_Taster</t>
  </si>
  <si>
    <t>NWD_ErrorRx_#_BCM_Taster_01_#_PLA_Taster_#_Fehlerwert_3</t>
  </si>
  <si>
    <t>0x204194</t>
  </si>
  <si>
    <t>BCM_Taster_01_Display_Taster</t>
  </si>
  <si>
    <t>NWD_ErrorRx_#_BCM_Taster_01_#_Display_Taster_#_Fehlerwert_3</t>
  </si>
  <si>
    <t>0x204195</t>
  </si>
  <si>
    <t>BCM_Taster_01_Drivesel_1_Taster</t>
  </si>
  <si>
    <t>NWD_ErrorRx_#_BCM_Taster_01_#_Drivesel_1_Taster_#_Fehlerwert_3</t>
  </si>
  <si>
    <t>0x204196</t>
  </si>
  <si>
    <t>BCM_Taster_01_Drivesel_2_Taster</t>
  </si>
  <si>
    <t>NWD_ErrorRx_#_BCM_Taster_01_#_Drivesel_2_Taster_#_Fehlerwert_3</t>
  </si>
  <si>
    <t>0x204197</t>
  </si>
  <si>
    <t>BCM_Taster_01_Sideview_Taster</t>
  </si>
  <si>
    <t>NWD_ErrorRx_#_BCM_Taster_01_#_Sideview_Taster_#_Fehlerwert_3</t>
  </si>
  <si>
    <t>0x204198</t>
  </si>
  <si>
    <t>BCM_Taster_01_LKS_Taster</t>
  </si>
  <si>
    <t>NWD_ErrorRx_#_BCM_Taster_01_#_LKS_Taster_#_Fehlerwert_3</t>
  </si>
  <si>
    <t>0x204199</t>
  </si>
  <si>
    <t>BCM_Taster_01_eCall_Taste</t>
  </si>
  <si>
    <t>NWD_ErrorRx_#_BCM_Taster_01_#_eCall_Taste_#_Fehlerwert_3</t>
  </si>
  <si>
    <t>0x20419B</t>
  </si>
  <si>
    <t>BCM_Taster_01_PLA_LED_Status</t>
  </si>
  <si>
    <t>NWD_ErrorRx_#_BCM_Taster_01_#_PLA_LED_Status_#_Fehlerwert_3</t>
  </si>
  <si>
    <t>0x20419D</t>
  </si>
  <si>
    <t>Bremse_EV_01_EBKV_Bremspedalweg</t>
  </si>
  <si>
    <t>NWD_ErrorRx_#_Bremse_EV_01_#_EBKV_Bremspedalweg_#_Fehlerwert_255</t>
  </si>
  <si>
    <t>0x20419E</t>
  </si>
  <si>
    <t>CSPH_01_CSPH_Schwimmwinkel</t>
  </si>
  <si>
    <t>NWD_ErrorRx_#_CSPH_01_#_CSPH_Schwimmwinkel_#_Fehlerwert_4095</t>
  </si>
  <si>
    <t>0x20419F</t>
  </si>
  <si>
    <t>CSPH_01_CSPH_v_ref_Abs</t>
  </si>
  <si>
    <t>NWD_ErrorRx_#_CSPH_01_#_CSPH_v_ref_Abs_#_Fehlerwert_4095</t>
  </si>
  <si>
    <t>0x2041A0</t>
  </si>
  <si>
    <t>CSPH_01_CSPH_v_ref_Toleranz</t>
  </si>
  <si>
    <t>NWD_ErrorRx_#_CSPH_01_#_CSPH_v_ref_Toleranz_#_Fehlerwert_4095</t>
  </si>
  <si>
    <t>0x2041A4</t>
  </si>
  <si>
    <t>Diagnose_01_KBI_Kilometerstand</t>
  </si>
  <si>
    <t>NWD_ErrorRx_#_Diagnose_01_#_KBI_Kilometerstand_#_Fehlerwert_1048575</t>
  </si>
  <si>
    <t>0x2041A5</t>
  </si>
  <si>
    <t>Diagnose_01_UH_Monat</t>
  </si>
  <si>
    <t>NWD_ErrorRx_#_Diagnose_01_#_UH_Monat_#_Fehlerwert_15</t>
  </si>
  <si>
    <t>0x2041A7</t>
  </si>
  <si>
    <t>EPB_01_EPB_Schalterposition</t>
  </si>
  <si>
    <t>NWD_ErrorRx_#_EPB_01_#_EPB_Schalterposition_#_Fehlerwert_3</t>
  </si>
  <si>
    <t>0x2041A8</t>
  </si>
  <si>
    <t>ESP_03_ESP_VL_Radgeschw</t>
  </si>
  <si>
    <t>NWD_ErrorRx_#_ESP_03_#_ESP_VL_Radgeschw_#_Fehlerwert_4095</t>
  </si>
  <si>
    <t>0x2041A9</t>
  </si>
  <si>
    <t>ESP_03_ESP_VR_Radgeschw</t>
  </si>
  <si>
    <t>NWD_ErrorRx_#_ESP_03_#_ESP_VR_Radgeschw_#_Fehlerwert_4095</t>
  </si>
  <si>
    <t>0x2041AA</t>
  </si>
  <si>
    <t>ESP_03_ESP_HL_Radgeschw</t>
  </si>
  <si>
    <t>NWD_ErrorRx_#_ESP_03_#_ESP_HL_Radgeschw_#_Fehlerwert_4095</t>
  </si>
  <si>
    <t>0x2041AB</t>
  </si>
  <si>
    <t>ESP_03_ESP_HR_Radgeschw</t>
  </si>
  <si>
    <t>NWD_ErrorRx_#_ESP_03_#_ESP_HR_Radgeschw_#_Fehlerwert_4095</t>
  </si>
  <si>
    <t>0x2041AC</t>
  </si>
  <si>
    <t>ESP_05_ESP_Bremsdruck</t>
  </si>
  <si>
    <t>NWD_ErrorRx_#_ESP_05_#_ESP_Bremsdruck_#_Fehlerwert_1023</t>
  </si>
  <si>
    <t>0x2041AE</t>
  </si>
  <si>
    <t>ESP_08_ESC_Bremsdruckgradient</t>
  </si>
  <si>
    <t>NWD_ErrorRx_#_ESP_08_#_ESC_Bremsdruckgradient_#_Fehlerwert_255</t>
  </si>
  <si>
    <t>0x2041B0</t>
  </si>
  <si>
    <t>ESP_10_ESP_Wegimpuls_VL</t>
  </si>
  <si>
    <t>NWD_ErrorRx_#_ESP_10_#_ESP_Wegimpuls_VL_#_Fehlerwert_1023</t>
  </si>
  <si>
    <t>0x2041B1</t>
  </si>
  <si>
    <t>ESP_10_ESP_Wegimpuls_VR</t>
  </si>
  <si>
    <t>NWD_ErrorRx_#_ESP_10_#_ESP_Wegimpuls_VR_#_Fehlerwert_1023</t>
  </si>
  <si>
    <t>0x2041B2</t>
  </si>
  <si>
    <t>ESP_10_ESP_Wegimpuls_HL</t>
  </si>
  <si>
    <t>NWD_ErrorRx_#_ESP_10_#_ESP_Wegimpuls_HL_#_Fehlerwert_1023</t>
  </si>
  <si>
    <t>0x2041B3</t>
  </si>
  <si>
    <t>ESP_10_ESP_Wegimpuls_HR</t>
  </si>
  <si>
    <t>NWD_ErrorRx_#_ESP_10_#_ESP_Wegimpuls_HR_#_Fehlerwert_1023</t>
  </si>
  <si>
    <t>0x2041B4</t>
  </si>
  <si>
    <t>ESP_15_HMS_Systemstatus</t>
  </si>
  <si>
    <t>NWD_ErrorRx_#_ESP_15_#_HMS_Systemstatus_#_Fehlerwert_15</t>
  </si>
  <si>
    <t>0x2041B5</t>
  </si>
  <si>
    <t>ESP_15_HMS_Stillstand</t>
  </si>
  <si>
    <t>NWD_ErrorRx_#_ESP_15_#_HMS_Stillstand_#_Fehlerwert_7</t>
  </si>
  <si>
    <t>0x2041B7</t>
  </si>
  <si>
    <t>ESP_21_ESC_v_Signal_Qualifier_High_Low</t>
  </si>
  <si>
    <t>NWD_ErrorRx_#_ESP_21_#_ESC_v_Signal_Qualifier_High_Low_#_Fehlerwert_7</t>
  </si>
  <si>
    <t>0x2041B8</t>
  </si>
  <si>
    <t>ESP_21_ESP_v_Signal</t>
  </si>
  <si>
    <t>NWD_ErrorRx_#_ESP_21_#_ESP_v_Signal_#_Fehlerwert_65535</t>
  </si>
  <si>
    <t>0x2041BA</t>
  </si>
  <si>
    <t>ESP_23_ESP_Gierrate_Offset_2</t>
  </si>
  <si>
    <t>NWD_ErrorRx_#_ESP_23_#_ESP_Gierrate_Offset_2_#_Fehlerwert_2047</t>
  </si>
  <si>
    <t>0x2041BB</t>
  </si>
  <si>
    <t>ESP_23_ESP_Lenkwinkel_Offset</t>
  </si>
  <si>
    <t>NWD_ErrorRx_#_ESP_23_#_ESP_Lenkwinkel_Offset_#_Fehlerwert_511</t>
  </si>
  <si>
    <t>0x2041C3</t>
  </si>
  <si>
    <t>ESP_28_ESC_Fahrerbremswunsch</t>
  </si>
  <si>
    <t>NWD_ErrorRx_#_ESP_28_#_ESC_Fahrerbremswunsch_#_Fehlerwert_1023</t>
  </si>
  <si>
    <t>0x2041C5</t>
  </si>
  <si>
    <t>Fahrwerk_01_FA_Hoehenwert_VL_00</t>
  </si>
  <si>
    <t>NWD_ErrorRx_#_Fahrwerk_01_#_FA_Hoehenwert_VL_00_#_Fehlerwert_255</t>
  </si>
  <si>
    <t>0x2041C6</t>
  </si>
  <si>
    <t>Fahrwerk_01_FA_Hoehenwert_VR_00</t>
  </si>
  <si>
    <t>NWD_ErrorRx_#_Fahrwerk_01_#_FA_Hoehenwert_VR_00_#_Fehlerwert_255</t>
  </si>
  <si>
    <t>0x2041C7</t>
  </si>
  <si>
    <t>Fahrwerk_01_FA_Hoehenwert_HL_00</t>
  </si>
  <si>
    <t>NWD_ErrorRx_#_Fahrwerk_01_#_FA_Hoehenwert_HL_00_#_Fehlerwert_255</t>
  </si>
  <si>
    <t>0x2041C8</t>
  </si>
  <si>
    <t>Fahrwerk_01_FA_Hoehenwert_HR_00</t>
  </si>
  <si>
    <t>NWD_ErrorRx_#_Fahrwerk_01_#_FA_Hoehenwert_HR_00_#_Fehlerwert_255</t>
  </si>
  <si>
    <t>0x2041CD</t>
  </si>
  <si>
    <t>Getriebe_11_GE_Uefkt</t>
  </si>
  <si>
    <t>NWD_ErrorRx_#_Getriebe_11_#_GE_Uefkt_#_Fehlerwert_1023</t>
  </si>
  <si>
    <t>0x2041CE</t>
  </si>
  <si>
    <t>Getriebe_11_GE_Fahrstufe</t>
  </si>
  <si>
    <t>NWD_ErrorRx_#_Getriebe_11_#_GE_Fahrstufe_#_Fehlerwert_15</t>
  </si>
  <si>
    <t>0x2041CF</t>
  </si>
  <si>
    <t>Getriebe_11_GE_Zielgang</t>
  </si>
  <si>
    <t>NWD_ErrorRx_#_Getriebe_11_#_GE_Zielgang_#_Fehlerwert_15</t>
  </si>
  <si>
    <t>0x2041D0</t>
  </si>
  <si>
    <t>Getriebe_17_GE_Freilauf_Status</t>
  </si>
  <si>
    <t>NWD_ErrorRx_#_Getriebe_17_#_GE_Freilauf_Status_#_Fehlerwert_7</t>
  </si>
  <si>
    <t>0x2041D1</t>
  </si>
  <si>
    <t>Getriebe_18_GE_Status_GE_IPA</t>
  </si>
  <si>
    <t>NWD_ErrorRx_#_Getriebe_18_#_GE_Status_GE_IPA_#_Fehlerwert_7</t>
  </si>
  <si>
    <t>0x2041D3</t>
  </si>
  <si>
    <t>HAL_01_HAL_Radwinkel</t>
  </si>
  <si>
    <t>NWD_ErrorRx_#_HAL_01_#_HAL_Radwinkel_#_Fehlerwert_1023</t>
  </si>
  <si>
    <t>0x2041D4</t>
  </si>
  <si>
    <t>HAL_01_HAL_Fahrerwunschwinkel_Soll</t>
  </si>
  <si>
    <t>NWD_ErrorRx_#_HAL_01_#_HAL_Fahrerwunschwinkel_Soll_#_Fehlerwert_1023</t>
  </si>
  <si>
    <t>0x2041D5</t>
  </si>
  <si>
    <t>HAL_01_HAL_max_Gradient</t>
  </si>
  <si>
    <t>NWD_ErrorRx_#_HAL_01_#_HAL_max_Gradient_#_Fehlerwert_127</t>
  </si>
  <si>
    <t>0x2041D6</t>
  </si>
  <si>
    <t>Kessy_11_Schluesselnr_Personalisierung</t>
  </si>
  <si>
    <t>NWD_ErrorRx_#_Kessy_11_#_Schluesselnr_Personalisierung_#_Fehlerwert_15</t>
  </si>
  <si>
    <t>0x2041D7</t>
  </si>
  <si>
    <t>Klima_Sensor_02_BCM1_Aussen_Temp_ungef</t>
  </si>
  <si>
    <t>NWD_ErrorRx_#_Klima_Sensor_02_#_BCM1_Aussen_Temp_ungef_#_Fehlerwert_255</t>
  </si>
  <si>
    <t>0x2041D9</t>
  </si>
  <si>
    <t>Kombi_02_KBI_Aussen_Temp_gef</t>
  </si>
  <si>
    <t>NWD_ErrorRx_#_Kombi_02_#_KBI_Aussen_Temp_gef_#_Fehlerwert_255</t>
  </si>
  <si>
    <t>0x2041DB</t>
  </si>
  <si>
    <t>LH_EPS_02_EPS_Unterstuetzungsleistung</t>
  </si>
  <si>
    <t>NWD_ErrorRx_#_LH_EPS_02_#_EPS_Unterstuetzungsleistung_#_Fehlerwert_255</t>
  </si>
  <si>
    <t>0x2041DC</t>
  </si>
  <si>
    <t>LH_EPS_03_EPS_Berechneter_LW</t>
  </si>
  <si>
    <t>NWD_ErrorRx_#_LH_EPS_03_#_EPS_Berechneter_LW_#_Fehlerwert_4095</t>
  </si>
  <si>
    <t>0x2041DD</t>
  </si>
  <si>
    <t>LH_EPS_03_EPS_Lenkmoment</t>
  </si>
  <si>
    <t>NWD_ErrorRx_#_LH_EPS_03_#_EPS_Lenkmoment_#_Fehlerwert_1023</t>
  </si>
  <si>
    <t>0x2041DE</t>
  </si>
  <si>
    <t>LH_EPS_04_EPS_Lenkmoment_AbsReduz</t>
  </si>
  <si>
    <t>NWD_ErrorRx_#_LH_EPS_04_#_EPS_Lenkmoment_AbsReduz_#_Fehlerwert_15</t>
  </si>
  <si>
    <t>0x2041DF</t>
  </si>
  <si>
    <t>LH_EPS_04_EPS_FAS_Regelgroesse</t>
  </si>
  <si>
    <t>NWD_ErrorRx_#_LH_EPS_04_#_EPS_FAS_Regelgroesse_#_Fehlerwert_63</t>
  </si>
  <si>
    <t>0x2041E0</t>
  </si>
  <si>
    <t>LH_EPS_04_EPS_Zahnstangen_Pos</t>
  </si>
  <si>
    <t>NWD_ErrorRx_#_LH_EPS_04_#_EPS_Zahnstangen_Pos_#_Fehlerwert_4095</t>
  </si>
  <si>
    <t>0x2041E2</t>
  </si>
  <si>
    <t>LWI_01_LWI_Lenkradwinkel</t>
  </si>
  <si>
    <t>NWD_ErrorRx_#_LWI_01_#_LWI_Lenkradwinkel_#_Fehlerwert_8191</t>
  </si>
  <si>
    <t>0x2041E3</t>
  </si>
  <si>
    <t>LWI_01_LWI_Lenkradw_Geschw</t>
  </si>
  <si>
    <t>NWD_ErrorRx_#_LWI_01_#_LWI_Lenkradw_Geschw_#_Fehlerwert_511</t>
  </si>
  <si>
    <t>0x2041E4</t>
  </si>
  <si>
    <t>LWR_AFS_01_LWR_Hoehenwert_VL</t>
  </si>
  <si>
    <t>NWD_ErrorRx_#_LWR_AFS_01_#_LWR_Hoehenwert_VL_#_Fehlerwert_255</t>
  </si>
  <si>
    <t>0x2041E5</t>
  </si>
  <si>
    <t>LWR_AFS_01_LWR_Hoehenwert_HL</t>
  </si>
  <si>
    <t>NWD_ErrorRx_#_LWR_AFS_01_#_LWR_Hoehenwert_HL_#_Fehlerwert_255</t>
  </si>
  <si>
    <t>0x2041E6</t>
  </si>
  <si>
    <t>Motor_14_MO_Gangposition</t>
  </si>
  <si>
    <t>NWD_ErrorRx_#_Motor_14_#_MO_Gangposition_#_Fehlerwert_15</t>
  </si>
  <si>
    <t>0x2041E7</t>
  </si>
  <si>
    <t>Motor_16_TSK_Fahrzeugmasse_02</t>
  </si>
  <si>
    <t>NWD_ErrorRx_#_Motor_16_#_TSK_Fahrzeugmasse_02_#_Fehlerwert_255</t>
  </si>
  <si>
    <t>0x2041E8</t>
  </si>
  <si>
    <t>Motor_16_TSK_Steigung_02</t>
  </si>
  <si>
    <t>NWD_ErrorRx_#_Motor_16_#_TSK_Steigung_02_#_Fehlerwert_255</t>
  </si>
  <si>
    <t>0x2041E9</t>
  </si>
  <si>
    <t>Motor_20_MO_Fahrpedalrohwert_01</t>
  </si>
  <si>
    <t>NWD_ErrorRx_#_Motor_20_#_MO_Fahrpedalrohwert_01_#_Fehlerwert_255</t>
  </si>
  <si>
    <t>0x2041EA</t>
  </si>
  <si>
    <t>Motor_20_MO_Fahrpedalgradient</t>
  </si>
  <si>
    <t>NWD_ErrorRx_#_Motor_20_#_MO_Fahrpedalgradient_#_Fehlerwert_255</t>
  </si>
  <si>
    <t>0x2041EC</t>
  </si>
  <si>
    <t>NavData_01_ND_VDOP</t>
  </si>
  <si>
    <t>NWD_ErrorRx_#_NavData_01_#_ND_VDOP_#_Fehlerwert_1023</t>
  </si>
  <si>
    <t>0x2041ED</t>
  </si>
  <si>
    <t>NavData_01_ND_TDOP</t>
  </si>
  <si>
    <t>NWD_ErrorRx_#_NavData_01_#_ND_TDOP_#_Fehlerwert_1023</t>
  </si>
  <si>
    <t>0x2041EE</t>
  </si>
  <si>
    <t>NavData_01_ND_HDOP</t>
  </si>
  <si>
    <t>NWD_ErrorRx_#_NavData_01_#_ND_HDOP_#_Fehlerwert_1023</t>
  </si>
  <si>
    <t>0x2041EF</t>
  </si>
  <si>
    <t>NavData_01_ND_GDOP</t>
  </si>
  <si>
    <t>NWD_ErrorRx_#_NavData_01_#_ND_GDOP_#_Fehlerwert_1023</t>
  </si>
  <si>
    <t>0x2041F0</t>
  </si>
  <si>
    <t>NavData_01_ND_PDOP</t>
  </si>
  <si>
    <t>NWD_ErrorRx_#_NavData_01_#_ND_PDOP_#_Fehlerwert_1023</t>
  </si>
  <si>
    <t>0x2041F1</t>
  </si>
  <si>
    <t>NavData_01_ND_Heading</t>
  </si>
  <si>
    <t>NWD_ErrorRx_#_NavData_01_#_ND_Heading_#_Fehlerwert_4095</t>
  </si>
  <si>
    <t>0x2041F2</t>
  </si>
  <si>
    <t>NavData_02_ND_SatInUse</t>
  </si>
  <si>
    <t>NWD_ErrorRx_#_NavData_02_#_ND_SatInUse_#_Fehlerwert_31</t>
  </si>
  <si>
    <t>0x2041F3</t>
  </si>
  <si>
    <t>NavData_02_ND_SatInView</t>
  </si>
  <si>
    <t>NWD_ErrorRx_#_NavData_02_#_ND_SatInView_#_Fehlerwert_31</t>
  </si>
  <si>
    <t>0x2041F4</t>
  </si>
  <si>
    <t>NavData_02_NP_Altitude</t>
  </si>
  <si>
    <t>NWD_ErrorRx_#_NavData_02_#_NP_Altitude_#_Fehlerwert_4095</t>
  </si>
  <si>
    <t>0x2041F5</t>
  </si>
  <si>
    <t>NavData_03_ND_Velocity</t>
  </si>
  <si>
    <t>NWD_ErrorRx_#_NavData_03_#_ND_Velocity_#_Fehlerwert_1023</t>
  </si>
  <si>
    <t>0x2041F6</t>
  </si>
  <si>
    <t>NavData_03_ND_RecDelay</t>
  </si>
  <si>
    <t>NWD_ErrorRx_#_NavData_03_#_ND_RecDelay_#_Fehlerwert_4095</t>
  </si>
  <si>
    <t>0x2041F7</t>
  </si>
  <si>
    <t>NavData_03_ND_SendDelay</t>
  </si>
  <si>
    <t>NWD_ErrorRx_#_NavData_03_#_ND_SendDelay_#_Fehlerwert_4095</t>
  </si>
  <si>
    <t>0x2041F8</t>
  </si>
  <si>
    <t>NavPos_01_NP_LatDegree</t>
  </si>
  <si>
    <t>NWD_ErrorRx_#_NavPos_01_#_NP_LatDegree_#_Fehlerwert_134217727</t>
  </si>
  <si>
    <t>0x2041F9</t>
  </si>
  <si>
    <t>NavPos_01_NP_LongDegree</t>
  </si>
  <si>
    <t>NWD_ErrorRx_#_NavPos_01_#_NP_LongDegree_#_Fehlerwert_268435455</t>
  </si>
  <si>
    <t>0x2041FA</t>
  </si>
  <si>
    <t>NavPos_01_NP_Sat</t>
  </si>
  <si>
    <t>NWD_ErrorRx_#_NavPos_01_#_NP_Sat_#_Fehlerwert_31</t>
  </si>
  <si>
    <t>0x2041FB</t>
  </si>
  <si>
    <t>NVEM_02_BEM_Batteriediagnose</t>
  </si>
  <si>
    <t>NWD_ErrorRx_#_NVEM_02_#_BEM_Batteriediagnose_#_Fehlerwert_7</t>
  </si>
  <si>
    <t>0x2041FE</t>
  </si>
  <si>
    <t>PSD_04_PSD_Idenditaets_ID</t>
  </si>
  <si>
    <t>NWD_ErrorRx_#_PSD_04_#_PSD_Idenditaets_ID_#_Fehlerwert_1</t>
  </si>
  <si>
    <t>0x204200</t>
  </si>
  <si>
    <t>PSD_05_PSD_Attribut_Segment_ID_05</t>
  </si>
  <si>
    <t>NWD_ErrorRx_#_PSD_05_#_PSD_Attribut_Segment_ID_05_#_Fehlerwert_1</t>
  </si>
  <si>
    <t>0x204201</t>
  </si>
  <si>
    <t>PSD_06_PSD_Attribut_Segment_ID</t>
  </si>
  <si>
    <t>NWD_ErrorRx_#_PSD_06_#_PSD_Attribut_Segment_ID_#_Fehlerwert_1</t>
  </si>
  <si>
    <t>0x204202</t>
  </si>
  <si>
    <t>PSD_06_PSD_Steigung_1_Segment_ID</t>
  </si>
  <si>
    <t>NWD_ErrorRx_#_PSD_06_#_PSD_Steigung_1_Segment_ID_#_Fehlerwert_1</t>
  </si>
  <si>
    <t>0x204203</t>
  </si>
  <si>
    <t>PSD_06_PSD_Steigung_2_Segment_ID</t>
  </si>
  <si>
    <t>NWD_ErrorRx_#_PSD_06_#_PSD_Steigung_2_Segment_ID_#_Fehlerwert_1</t>
  </si>
  <si>
    <t>0x204205</t>
  </si>
  <si>
    <t>RCTA_01_RCTA_Status</t>
  </si>
  <si>
    <t>NWD_ErrorRx_#_RCTA_01_#_RCTA_Status_#_Fehlerwert_3</t>
  </si>
  <si>
    <t>0x204206</t>
  </si>
  <si>
    <t>RCTA_01_RCTA_Notbremsung_Anforderung</t>
  </si>
  <si>
    <t>NWD_ErrorRx_#_RCTA_01_#_RCTA_Notbremsung_Anforderung_#_Fehlerwert_255</t>
  </si>
  <si>
    <t>0x204207</t>
  </si>
  <si>
    <t>RLS_01_LS_Helligkeit_IR</t>
  </si>
  <si>
    <t>NWD_ErrorRx_#_RLS_01_#_LS_Helligkeit_IR_#_Fehlerwert_255</t>
  </si>
  <si>
    <t>0x204208</t>
  </si>
  <si>
    <t>RLS_01_LS_Helligkeit_FW</t>
  </si>
  <si>
    <t>NWD_ErrorRx_#_RLS_01_#_LS_Helligkeit_FW_#_Fehlerwert_1023</t>
  </si>
  <si>
    <t>0x204209</t>
  </si>
  <si>
    <t>RLS_01_RS_Regenmenge</t>
  </si>
  <si>
    <t>NWD_ErrorRx_#_RLS_01_#_RS_Regenmenge_#_Fehlerwert_15</t>
  </si>
  <si>
    <t>0x20420A</t>
  </si>
  <si>
    <t>SARA_03_SARA_Omega_Z_b_red</t>
  </si>
  <si>
    <t>NWD_ErrorRx_#_SARA_03_#_SARA_Omega_Z_b_red_#_Fehlerwert_65535</t>
  </si>
  <si>
    <t>0x20420B</t>
  </si>
  <si>
    <t>SARA_03_SARA_Accel_Y_b_red</t>
  </si>
  <si>
    <t>NWD_ErrorRx_#_SARA_03_#_SARA_Accel_Y_b_red_#_Fehlerwert_65535</t>
  </si>
  <si>
    <t>0x20420C</t>
  </si>
  <si>
    <t>SARA_06_SARA_Accel_X_010</t>
  </si>
  <si>
    <t>NWD_ErrorRx_#_SARA_06_#_SARA_Accel_X_010_#_Fehlerwert_65535</t>
  </si>
  <si>
    <t>0x20420D</t>
  </si>
  <si>
    <t>SARA_06_SARA_Accel_Y_010</t>
  </si>
  <si>
    <t>NWD_ErrorRx_#_SARA_06_#_SARA_Accel_Y_010_#_Fehlerwert_65535</t>
  </si>
  <si>
    <t>0x20420E</t>
  </si>
  <si>
    <t>SARA_06_SARA_Omega_Z_010</t>
  </si>
  <si>
    <t>NWD_ErrorRx_#_SARA_06_#_SARA_Omega_Z_010_#_Fehlerwert_65535</t>
  </si>
  <si>
    <t>0x20420F</t>
  </si>
  <si>
    <t>SARA_08_SARA_Omega_X_b</t>
  </si>
  <si>
    <t>NWD_ErrorRx_#_SARA_08_#_SARA_Omega_X_b_#_Fehlerwert_65535</t>
  </si>
  <si>
    <t>0x204210</t>
  </si>
  <si>
    <t>SARA_08_SARA_Omega_Y_b</t>
  </si>
  <si>
    <t>NWD_ErrorRx_#_SARA_08_#_SARA_Omega_Y_b_#_Fehlerwert_65535</t>
  </si>
  <si>
    <t>0x204211</t>
  </si>
  <si>
    <t>SARA_08_SARA_Accel_Z_b</t>
  </si>
  <si>
    <t>NWD_ErrorRx_#_SARA_08_#_SARA_Accel_Z_b_#_Fehlerwert_65535</t>
  </si>
  <si>
    <t>0x204212</t>
  </si>
  <si>
    <t>SARA_10_SARA_Accel_X_b</t>
  </si>
  <si>
    <t>NWD_ErrorRx_#_SARA_10_#_SARA_Accel_X_b_#_Fehlerwert_65535</t>
  </si>
  <si>
    <t>0x204213</t>
  </si>
  <si>
    <t>SARA_10_SARA_Accel_Y_b</t>
  </si>
  <si>
    <t>NWD_ErrorRx_#_SARA_10_#_SARA_Accel_Y_b_#_Fehlerwert_65535</t>
  </si>
  <si>
    <t>0x204214</t>
  </si>
  <si>
    <t>SARA_10_SARA_Omega_Z_b</t>
  </si>
  <si>
    <t>NWD_ErrorRx_#_SARA_10_#_SARA_Omega_Z_b_#_Fehlerwert_65535</t>
  </si>
  <si>
    <t>0x204215</t>
  </si>
  <si>
    <t>SARA_11_SARA_Accel_X_r</t>
  </si>
  <si>
    <t>NWD_ErrorRx_#_SARA_11_#_SARA_Accel_X_r_#_Fehlerwert_8191</t>
  </si>
  <si>
    <t>0x204216</t>
  </si>
  <si>
    <t>SARA_11_SARA_Accel_Y_r</t>
  </si>
  <si>
    <t>NWD_ErrorRx_#_SARA_11_#_SARA_Accel_Y_r_#_Fehlerwert_8191</t>
  </si>
  <si>
    <t>0x204217</t>
  </si>
  <si>
    <t>SARA_11_SARA_Omega_Z_r</t>
  </si>
  <si>
    <t>NWD_ErrorRx_#_SARA_11_#_SARA_Omega_Z_r_#_Fehlerwert_8191</t>
  </si>
  <si>
    <t>0x204218</t>
  </si>
  <si>
    <t>SARA_12_SARA_Accel_Y_b_red2</t>
  </si>
  <si>
    <t>NWD_ErrorRx_#_SARA_12_#_SARA_Accel_Y_b_red2_#_Fehlerwert_65535</t>
  </si>
  <si>
    <t>0x204219</t>
  </si>
  <si>
    <t>SARA_12_SARA_Omega_Z_b_red2</t>
  </si>
  <si>
    <t>NWD_ErrorRx_#_SARA_12_#_SARA_Omega_Z_b_red2_#_Fehlerwert_65535</t>
  </si>
  <si>
    <t>0x20421A</t>
  </si>
  <si>
    <t>SCU_01_SCU_Ist_Ue_Winkel</t>
  </si>
  <si>
    <t>NWD_ErrorRx_#_SCU_01_#_SCU_Ist_Ue_Winkel_#_Fehlerwert_4095</t>
  </si>
  <si>
    <t>0x20421C</t>
  </si>
  <si>
    <t>TSG_FT_02_FT_Tuer_Status</t>
  </si>
  <si>
    <t>NWD_ErrorRx_#_TSG_FT_02_#_FT_Tuer_Status_#_Fehlerwert_3</t>
  </si>
  <si>
    <t>0x20421D</t>
  </si>
  <si>
    <t>TSG_FT_02_FT_BFS_Tuer_Status</t>
  </si>
  <si>
    <t>NWD_ErrorRx_#_TSG_FT_02_#_FT_BFS_Tuer_Status_#_Fehlerwert_3</t>
  </si>
  <si>
    <t>0x20421E</t>
  </si>
  <si>
    <t>TSG_FT_02_FT_HBFS_Tuer_Status</t>
  </si>
  <si>
    <t>NWD_ErrorRx_#_TSG_FT_02_#_FT_HBFS_Tuer_Status_#_Fehlerwert_3</t>
  </si>
  <si>
    <t>0x20421F</t>
  </si>
  <si>
    <t>TSG_FT_02_FT_HFS_Tuer_Status</t>
  </si>
  <si>
    <t>NWD_ErrorRx_#_TSG_FT_02_#_FT_HFS_Tuer_Status_#_Fehlerwert_3</t>
  </si>
  <si>
    <t>0x204220</t>
  </si>
  <si>
    <t>TSK_06_TSK_Hauptschalter_GRA_ACC</t>
  </si>
  <si>
    <t>NWD_ErrorRx_#_TSK_06_#_TSK_Hauptschalter_GRA_ACC_#_Fehlerwert_3</t>
  </si>
  <si>
    <t>0x204222</t>
  </si>
  <si>
    <t>TSK_08_TSK_Status_IPA</t>
  </si>
  <si>
    <t>NWD_ErrorRx_#_TSK_08_#_TSK_Status_IPA_#_Fehlerwert_7</t>
  </si>
  <si>
    <t>0x204223</t>
  </si>
  <si>
    <t>SMLS_01_FAS_Taster_Fehler</t>
  </si>
  <si>
    <t>NWD_ErrorRx_#_SMLS_01_#_FAS_Taster_Fehler_#_Fehlerwert_1</t>
  </si>
  <si>
    <t>0x20442F</t>
  </si>
  <si>
    <t>Airbag_04_AbstWarn_MV_FAS_Fkt_Status</t>
  </si>
  <si>
    <t>NWD_ErrorRx_#_Airbag_04_#_AbstWarn_MV_FAS_Fkt_Status_#_Fehlerwert_3</t>
  </si>
  <si>
    <t>0x204430</t>
  </si>
  <si>
    <t>Airbag_04_LGI_FAS_Fkt_Status</t>
  </si>
  <si>
    <t>NWD_ErrorRx_#_Airbag_04_#_LGI_FAS_Fkt_Status_#_Fehlerwert_3</t>
  </si>
  <si>
    <t>0x204431</t>
  </si>
  <si>
    <t>Airbag_04_PreCrash_FAS_Fkt_Status</t>
  </si>
  <si>
    <t>NWD_ErrorRx_#_Airbag_04_#_PreCrash_FAS_Fkt_Status_#_Fehlerwert_3</t>
  </si>
  <si>
    <t>0x204433</t>
  </si>
  <si>
    <t>BCM_Taster_01_ESP_Off_Taster</t>
  </si>
  <si>
    <t>NWD_ErrorRx_#_BCM_Taster_01_#_ESP_Off_Taster_#_Fehlerwert_3</t>
  </si>
  <si>
    <t>0x204434</t>
  </si>
  <si>
    <t>BCM_Taster_01_ESP_Heckrollo_Taster</t>
  </si>
  <si>
    <t>NWD_ErrorRx_#_BCM_Taster_01_#_Heckrollo_Taster_#_Fehlerwert_3</t>
  </si>
  <si>
    <t>0x204435</t>
  </si>
  <si>
    <t>BCM_Taster_01_Spoiler_Taster</t>
  </si>
  <si>
    <t>NWD_ErrorRx_#_BCM_Taster_01_#_Spoiler_Taster_#_Fehlerwert_3</t>
  </si>
  <si>
    <t>0x204436</t>
  </si>
  <si>
    <t>BCM_Taster_01_SWA_Taster</t>
  </si>
  <si>
    <t>NWD_ErrorRx_#_BCM_Taster_01_#_SWA_Taster_#_Fehlerwert_3</t>
  </si>
  <si>
    <t>0x204437</t>
  </si>
  <si>
    <t>BCM_Taster_02_Pilot_Taster</t>
  </si>
  <si>
    <t>NWD_ErrorRx_#_BCM_Taster_02_#_Pilot_Taster_#_Fehlerwert_3</t>
  </si>
  <si>
    <t>0x204439</t>
  </si>
  <si>
    <t>EFF_01_MKE_FAS_Fkt_Status</t>
  </si>
  <si>
    <t>NWD_ErrorRx_#_EFF_01_#_MKE_FAS_Fkt_Status_#_Fehlerwert_3</t>
  </si>
  <si>
    <t>0x20443A</t>
  </si>
  <si>
    <t>EPB_01_EPB_Pedalweg_Kuppl</t>
  </si>
  <si>
    <t>NWD_ErrorRx_#_EPB_01_#_EPB_Pedalweg_Kuppl_#_Fehlerwert_255</t>
  </si>
  <si>
    <t>0x20443B</t>
  </si>
  <si>
    <t>FZ_01_MKE_Anpassung_FZ</t>
  </si>
  <si>
    <t>NWD_ErrorRx_#_FZ_01_#_MKE_Anpassung_FZ_#_Fehlerwert_65535</t>
  </si>
  <si>
    <t>0x20443C</t>
  </si>
  <si>
    <t>Klima_03_KL_Geblaese_Fond_Status</t>
  </si>
  <si>
    <t>NWD_ErrorRx_#_Klima_03_#_KL_Geblaese_Fond_Status_#_Fehlerwert_15</t>
  </si>
  <si>
    <t>0x20443D</t>
  </si>
  <si>
    <t>Klima_03_KL_Geblaese_Status</t>
  </si>
  <si>
    <t>NWD_ErrorRx_#_Klima_03_#_KL_Geblaese_Status_#_Fehlerwert_15</t>
  </si>
  <si>
    <t>0x20443E</t>
  </si>
  <si>
    <t>KLR_01_KLR_Fehler</t>
  </si>
  <si>
    <t>NWD_ErrorRx_#_KLR_01_#_KLR_Fehler_#_Fehlerwert_1</t>
  </si>
  <si>
    <t>0x20443F</t>
  </si>
  <si>
    <t>KLR_01_KLR_Touchintensitaet_1</t>
  </si>
  <si>
    <t>NWD_ErrorRx_#_KLR_01_#_KLR_Touchintensitaet_1_#_Fehlerwert_255</t>
  </si>
  <si>
    <t>0x204440</t>
  </si>
  <si>
    <t>KLR_01_KLR_Touchintensitaet_2</t>
  </si>
  <si>
    <t>NWD_ErrorRx_#_KLR_01_#_KLR_Touchintensitaet_2_#_Fehlerwert_255</t>
  </si>
  <si>
    <t>0x204441</t>
  </si>
  <si>
    <t>KLR_01_KLR_Touchintensitaet_3</t>
  </si>
  <si>
    <t>NWD_ErrorRx_#_KLR_01_#_KLR_Touchintensitaet_3_#_Fehlerwert_255</t>
  </si>
  <si>
    <t>0x204442</t>
  </si>
  <si>
    <t>NavPos_01_NV_FAS_Fkt_Status</t>
  </si>
  <si>
    <t>NWD_ErrorRx_#_NightVision_01_#_NV_FAS_Fkt_Status_#_Fehlerwert_3</t>
  </si>
  <si>
    <t>0x204443</t>
  </si>
  <si>
    <t>SM_Parken_01_SM_ARA_Knickwinkel_Soll</t>
  </si>
  <si>
    <t>NWD_ErrorRx_#_SM_Parken_01_#_SM_ARA_Knickwinkel_Soll_#_Fehlerwert_255</t>
  </si>
  <si>
    <t>0x204444</t>
  </si>
  <si>
    <t>SMLS_01_WH_Wischer_Fehler</t>
  </si>
  <si>
    <t>NWD_ErrorRx_#_SMLS_01_#_WH_Wischer_Fehler_#_Fehlerwert_1</t>
  </si>
  <si>
    <t>0x204445</t>
  </si>
  <si>
    <t>SMLS_01_BH_Blinker_Fehler</t>
  </si>
  <si>
    <t>NWD_ErrorRx_#_SMLS_01_#_BH_Blinker_Fehler_#_Fehlerwert_1</t>
  </si>
  <si>
    <t>0x204446</t>
  </si>
  <si>
    <t>Spiegel_01_SP_Verstellschalter_Fehler</t>
  </si>
  <si>
    <t>NWD_ErrorRx_#_Spiegel_01_#_SP_Verstellschalter_Fehler_#_Fehlerwert_1</t>
  </si>
  <si>
    <t>0x204447</t>
  </si>
  <si>
    <t>SWA_01_SWA_rel_Fehler</t>
  </si>
  <si>
    <t>NWD_ErrorRx_#_SWA_01_#_SWA_rel_Fehler_#_Fehlerwert_1</t>
  </si>
  <si>
    <t>0x204448</t>
  </si>
  <si>
    <t>SWA_01_ASW_Status</t>
  </si>
  <si>
    <t>NWD_ErrorRx_#_SWA_01_#_ASW_Status_#_Fehlerwert_2</t>
  </si>
  <si>
    <t>0x204449</t>
  </si>
  <si>
    <t>Waehlhebel_04_WH_SensorPos_roh</t>
  </si>
  <si>
    <t>NWD_ErrorRx_#_Waehlhebel_04_#_WH_SensorPos_roh_#_Fehlerwert_15</t>
  </si>
  <si>
    <t>0x20444A</t>
  </si>
  <si>
    <t>Waehlhebel_04_WH_P_Taste</t>
  </si>
  <si>
    <t>NWD_ErrorRx_#_Waehlhebel_04_#_WH_P_Taste_#_Fehlerwert_3</t>
  </si>
  <si>
    <t>0x20444B</t>
  </si>
  <si>
    <t>ACC_06_ACC_Sollbeschleunigung_02</t>
  </si>
  <si>
    <t>NWD_ErrorRx_#_ACC_06_#_ACC_Sollbeschleunigung_02_#_Fehlerwert_2047</t>
  </si>
  <si>
    <t>0x20444C</t>
  </si>
  <si>
    <t>ACC_07_ACC_Anhalteweg</t>
  </si>
  <si>
    <t>NWD_ErrorRx_#_ACC_07_#_ACC_Anhalteweg_#_Fehlerwert_2047</t>
  </si>
  <si>
    <t>0x20444D</t>
  </si>
  <si>
    <t>LRR1_SensorHeader_LRR1_Fehler</t>
  </si>
  <si>
    <t>NWD_ErrorRx_#_LRR1_SensorHeader_#_LRR1_Fehler_#_Fehlerwert_1</t>
  </si>
  <si>
    <t>0x20444E</t>
  </si>
  <si>
    <t>LS1_SensorHeader_LS1_Fehler</t>
  </si>
  <si>
    <t>NWD_ErrorRx_#_LS1_SensorHeader_#_LS1_Fehler_#_Fehlerwert_1</t>
  </si>
  <si>
    <t>0x20444F</t>
  </si>
  <si>
    <t>MRR_HL_SensorHeader_MRR_HL_Fehler</t>
  </si>
  <si>
    <t>NWD_ErrorRx_#_MRR_HL_SensorHeader_#_MRR_HL_Fehler_#_Fehlerwert_1</t>
  </si>
  <si>
    <t>0x204450</t>
  </si>
  <si>
    <t>MRR_HR_02_SWA_Status</t>
  </si>
  <si>
    <t>NWD_ErrorRx_#_MRR_HR_02_#_SWA_Status_#_Fehlerwert_3</t>
  </si>
  <si>
    <t>0x204451</t>
  </si>
  <si>
    <t>MRR_HR_SensorHeader_MRR_HR_Fehler</t>
  </si>
  <si>
    <t>NWD_ErrorRx_#_MRR_HR_SensorHeader_#_MRR_HR_Fehler_#_Fehlerwert_1</t>
  </si>
  <si>
    <t>0x204452</t>
  </si>
  <si>
    <t>MRR_VL_SensorHeader_MRR_VL_Fehler</t>
  </si>
  <si>
    <t>NWD_ErrorRx_#_MRR_VL_SensorHeader_#_MRR_VL_Fehler_#_Fehlerwert_1</t>
  </si>
  <si>
    <t>0x204453</t>
  </si>
  <si>
    <t>MRR_VR_SensorHeader_MRR_VR_Fehler</t>
  </si>
  <si>
    <t>NWD_ErrorRx_#_MRR_VR_SensorHeader_#_MRR_VR_Fehler_#_Fehlerwert_1</t>
  </si>
  <si>
    <t>0x204454</t>
  </si>
  <si>
    <t>Parkhilfe_01_PH_Visualisierung</t>
  </si>
  <si>
    <t>NWD_ErrorRx_#_Parkhilfe_01_#_PH_Visualisierung_#_Fehlerwert_7</t>
  </si>
  <si>
    <t>0x204455</t>
  </si>
  <si>
    <t>Parkhilfe_01_PH_Taster</t>
  </si>
  <si>
    <t>NWD_ErrorRx_#_Parkhilfe_01_#_PH_Taster_#_Fehlerwert_3</t>
  </si>
  <si>
    <t>0x204456</t>
  </si>
  <si>
    <t>STP_04_STP_FAS_Fkt_Status</t>
  </si>
  <si>
    <t>NWD_ErrorRx_#_STP_04_#_STP_FAS_Fkt_Status_#_Fehlerwert_3</t>
  </si>
  <si>
    <t>0x2044CA</t>
  </si>
  <si>
    <t>AWC_02_AWC_Panel_PositionX</t>
  </si>
  <si>
    <t>NWD_ErrorRx_#_AWC_02_#_AWC_Panel_PositionX_#_Fehlerwert_2047</t>
  </si>
  <si>
    <t>0x2044CB</t>
  </si>
  <si>
    <t>AWC_02_AWC_Panel_PositionY</t>
  </si>
  <si>
    <t>NWD_ErrorRx_#_AWC_02_#_AWC_Panel_PositionY_#_Fehlerwert_2047</t>
  </si>
  <si>
    <t>0x2044CC</t>
  </si>
  <si>
    <t>AWC_02_AWC_Panel_Verdrehwinkel</t>
  </si>
  <si>
    <t>NWD_ErrorRx_#_AWC_02_#_AWC_Panel_Verdrehwinkel_#_Fehlerwert_255</t>
  </si>
  <si>
    <t>0x2044CD</t>
  </si>
  <si>
    <t>CSPH_01_EFP_Fahrbahnreibwert_dyn</t>
  </si>
  <si>
    <t>NWD_ErrorRx_#_CSPH_01_#_EFP_Fahrbahnreibwert_dyn_#_Fehlerwert_63</t>
  </si>
  <si>
    <t>0x2044CE</t>
  </si>
  <si>
    <t>EM1_HYB_06_EM1_Max_Moment</t>
  </si>
  <si>
    <t>NWD_ErrorRx_#_EM1_HYB_06_#_EM1_Max_Moment_#_Fehlerwert_2047</t>
  </si>
  <si>
    <t>0x2044CF</t>
  </si>
  <si>
    <t>EM1_HYB_06_EM1_Min_Moment</t>
  </si>
  <si>
    <t>NWD_ErrorRx_#_EM1_HYB_06_#_EM1_Min_Moment_#_Fehlerwert_2047</t>
  </si>
  <si>
    <t>0x2044D0</t>
  </si>
  <si>
    <t>EM1_HYB_06_EM1_MaxDyn_Moment</t>
  </si>
  <si>
    <t>NWD_ErrorRx_#_EM1_HYB_06_#_EM1_MaxDyn_Moment_#_Fehlerwert_2047</t>
  </si>
  <si>
    <t>0x2044D1</t>
  </si>
  <si>
    <t>EM1_HYB_14_EM1_MaxPred_Moment</t>
  </si>
  <si>
    <t>NWD_ErrorRx_#_EM1_HYB_14_#_EM1_MaxPred_Moment_#_Fehlerwert_2047</t>
  </si>
  <si>
    <t>0x2044D2</t>
  </si>
  <si>
    <t>ESP_15_VZM_Status</t>
  </si>
  <si>
    <t>NWD_ErrorRx_#_ESP_15_#_VZM_Status_#_Fehlerwert_4</t>
  </si>
  <si>
    <t>0x2044D3</t>
  </si>
  <si>
    <t>ESP_22_ESP_VL_Bremsmoment</t>
  </si>
  <si>
    <t>NWD_ErrorRx_#_ESP_22_#_ESP_VL_Bremsmoment_#_Fehlerwert_255</t>
  </si>
  <si>
    <t>0x2044D4</t>
  </si>
  <si>
    <t>ESP_22_ESP_VR_Bremsmoment</t>
  </si>
  <si>
    <t>NWD_ErrorRx_#_ESP_22_#_ESP_VR_Bremsmoment_#_Fehlerwert_255</t>
  </si>
  <si>
    <t>0x2044D5</t>
  </si>
  <si>
    <t>ESP_22_ESP_HL_Bremsmoment</t>
  </si>
  <si>
    <t>NWD_ErrorRx_#_ESP_22_#_ESP_HL_Bremsmoment_#_Fehlerwert_255</t>
  </si>
  <si>
    <t>0x2044D6</t>
  </si>
  <si>
    <t>ESP_22_ESP_HR_Bremsmoment</t>
  </si>
  <si>
    <t>NWD_ErrorRx_#_ESP_22_#_ESP_HR_Bremsmoment_#_Fehlerwert_255</t>
  </si>
  <si>
    <t>0x2044D7</t>
  </si>
  <si>
    <t>Getriebe_12_GE_Aufnahmemoment</t>
  </si>
  <si>
    <t>NWD_ErrorRx_#_Getriebe_12_#_GE_Aufnahmemoment_#_Fehlerwert_1023</t>
  </si>
  <si>
    <t>0x2044D8</t>
  </si>
  <si>
    <t>Getriebe_13_GE_Verlustmoment</t>
  </si>
  <si>
    <t>NWD_ErrorRx_#_Getriebe_13_#_GE_Verlustmoment_#_Fehlerwert_255</t>
  </si>
  <si>
    <t>0x2044D9</t>
  </si>
  <si>
    <t>Getriebe_13_GE_Eingangsdrehz</t>
  </si>
  <si>
    <t>NWD_ErrorRx_#_Getriebe_13_#_GE_Eingangsdrehz_#_Fehlerwert_16383</t>
  </si>
  <si>
    <t>0x2044DA</t>
  </si>
  <si>
    <t>Getriebe_15_GE_Mom_Pumpe</t>
  </si>
  <si>
    <t>NWD_ErrorRx_#_Getriebe_15_#_GE_Mom_Pumpe_#_Fehlerwert_127</t>
  </si>
  <si>
    <t>0x2044DB</t>
  </si>
  <si>
    <t>Getriebe_17_GE_Uefkt_Praed</t>
  </si>
  <si>
    <t>NWD_ErrorRx_#_Getriebe_17_#_GE_Uefkt_Praed_#_Fehlerwert_16383</t>
  </si>
  <si>
    <t>0x2044DC</t>
  </si>
  <si>
    <t>Motor_07_MO_Kuehlmittel_Temp</t>
  </si>
  <si>
    <t>NWD_ErrorRx_#_Motor_07_#_MO_Kuehlmittel_Temp_#_Fehlerwert_255</t>
  </si>
  <si>
    <t>0x2044DD</t>
  </si>
  <si>
    <t>Motor_Hybrid_03_Ladezustand_02</t>
  </si>
  <si>
    <t>NWD_ErrorRx_#_Motor_Hybrid_03_#_Ladezustand_02_#_Fehlerwert_255</t>
  </si>
  <si>
    <t>0x2044DE</t>
  </si>
  <si>
    <t>SpoilerSG_01_SpoilerSG_HSpoiler_IstPos</t>
  </si>
  <si>
    <t>NWD_ErrorRx_#_SpoilerSG_01_#_SpoilerSG_HSpoiler_IstPos_#_Fehlerwert_255</t>
  </si>
  <si>
    <t>0x2044E2</t>
  </si>
  <si>
    <t>TSK_08_TSK_Status_EA</t>
  </si>
  <si>
    <t>NWD_ErrorRx_#_TSK_08_#_TSK_Status_EA_#_Fehlerwert_7</t>
  </si>
  <si>
    <t>0x2044E3</t>
  </si>
  <si>
    <t>ACC_14_AbstWarn_LRR_FAS_Fkt_Status</t>
  </si>
  <si>
    <t>NWD_ErrorRx_#_ACC_14_#_AbstWarn_LRR_FAS_Fkt_Status_#_Fehlerwert_3</t>
  </si>
  <si>
    <t>0x2044E4</t>
  </si>
  <si>
    <t>ACC_16_ACC_PEA_LernenderFahrerOffset</t>
  </si>
  <si>
    <t>NWD_ErrorRx_#_ACC_16_#_ACC_PEA_LernenderFahrerOffset_#_Fehlerwert_63</t>
  </si>
  <si>
    <t>0x204536</t>
  </si>
  <si>
    <t>BCM_02_FA_Hoehenwert_VL_01</t>
  </si>
  <si>
    <t>NWD_ErrorRx_#_BCM_02_#_FA_Hoehenwert_VL_01_#_Fehlerwert_255</t>
  </si>
  <si>
    <t>0x204537</t>
  </si>
  <si>
    <t>BCM_02_FA_Hoehenwert_HL_01</t>
  </si>
  <si>
    <t>NWD_ErrorRx_#_BCM_02_#_FA_Hoehenwert_HL_01_#_Fehlerwert_255</t>
  </si>
  <si>
    <t>0x204538</t>
  </si>
  <si>
    <t>Getriebe_12_GE_Uefkt_02</t>
  </si>
  <si>
    <t>NWD_ErrorRx_#_Getriebe_12_#_GE_Uefkt_02_#_Fehlerwert_16383</t>
  </si>
  <si>
    <t>0x204539</t>
  </si>
  <si>
    <t>NavData_03_ND_Timezone_Offset</t>
  </si>
  <si>
    <t>NWD_ErrorRx_#_NavData_03_#_ND_Timezone_Offset_#_Fehlerwert_15</t>
  </si>
  <si>
    <t>0x20453A</t>
  </si>
  <si>
    <t>ACC_17_ACC_v_rel_mean_stat_Obj</t>
  </si>
  <si>
    <t>NWD_ErrorRx_#_ACC_17_#_ACC_v_rel_mean_stat_Obj_#_Fehlerwert_4095</t>
  </si>
  <si>
    <t>0x20453B</t>
  </si>
  <si>
    <t>ACC_17_ACC_v_rel_mean_stat_Obj_StdDev</t>
  </si>
  <si>
    <t>NWD_ErrorRx_#_ACC_17_#_ACC_v_rel_mean_stat_Obj_StdDev_#_Fehlerwert_255</t>
  </si>
  <si>
    <t>0x20453C</t>
  </si>
  <si>
    <t>ACC_17_ACC_Anzahl_stat_Obj</t>
  </si>
  <si>
    <t>NWD_ErrorRx_#_ACC_17_#_ACC_Anzahl_stat_Obj_#_Fehlerwert_31</t>
  </si>
  <si>
    <t>0x204551</t>
  </si>
  <si>
    <t>EM1_HYB_12_EM1_IstDrehzahl</t>
  </si>
  <si>
    <t>NWD_ErrorRx_#_EM1_HYB_12_#_EM1_IstDrehzahl_#_Fehlerwert_32767</t>
  </si>
  <si>
    <t>0x204552</t>
  </si>
  <si>
    <t>EM1_HYB_12_EM1_IstMoment</t>
  </si>
  <si>
    <t>NWD_ErrorRx_#_EM1_HYB_12_#_EM1_IstMoment_#_Fehlerwert_4095</t>
  </si>
  <si>
    <t>0x204553</t>
  </si>
  <si>
    <t>EM1_HYB_16_EM1_Getriebe_Ausgangsdrehzahl</t>
  </si>
  <si>
    <t>NWD_ErrorRx_#_EM1_HYB_16_#_EM1_Getriebe_Ausgangsdrehzahl_#_Fehlerwert_16383</t>
  </si>
  <si>
    <t>0x204554</t>
  </si>
  <si>
    <t>EM2_HYB_12_EM2_IstMoment</t>
  </si>
  <si>
    <t>NWD_ErrorRx_#_EM2_HYB_12_#_EM2_IstMoment_#_Fehlerwert_4095</t>
  </si>
  <si>
    <t>0x204555</t>
  </si>
  <si>
    <t>EM2_HYB_12_EM2_IstDrehzahl</t>
  </si>
  <si>
    <t>NWD_ErrorRx_#_EM2_HYB_12_#_EM2_IstDrehzahl_#_Fehlerwert_32767</t>
  </si>
  <si>
    <t>0x204556</t>
  </si>
  <si>
    <t>TSK_08_TSK_Status_ARA</t>
  </si>
  <si>
    <t>NWD_ErrorRx_#_TSK_08_#_TSK_Status_ARA_#_Fehlerwert_7</t>
  </si>
  <si>
    <t>0x204008</t>
  </si>
  <si>
    <t>TIMEOUT_Fahrwerk_01</t>
  </si>
  <si>
    <t>0x204543</t>
  </si>
  <si>
    <t>TIMEOUT_IL_01</t>
  </si>
  <si>
    <t>NWD_Timeout_#_IL_03_#_Ausfall der Botschaft</t>
  </si>
  <si>
    <t>0x20400C</t>
  </si>
  <si>
    <t>0x204016</t>
  </si>
  <si>
    <t>TIMEOUT_Anhaenger_01</t>
  </si>
  <si>
    <t>NWD_Timeout_#_Anhaenger_01_#_Ausfall der Botschaft</t>
  </si>
  <si>
    <t>0x204020</t>
  </si>
  <si>
    <t>TIMEOUT_Licht_Anf_01</t>
  </si>
  <si>
    <t>NWD_Timeout_#_Licht_Anf_01_#_Ausfall der Botschaft</t>
  </si>
  <si>
    <t>0x204027</t>
  </si>
  <si>
    <t>0x20402F</t>
  </si>
  <si>
    <t>TIMEOUT_EBKV_01</t>
  </si>
  <si>
    <t>NWD_Timeout_#_EBKV_01_#_Ausfall der Botschaft</t>
  </si>
  <si>
    <t>0x204039</t>
  </si>
  <si>
    <t>TIMEOUT_NVEM_02</t>
  </si>
  <si>
    <t>NWD_Timeout_#_NVEM_02_#_Ausfall der Botschaft</t>
  </si>
  <si>
    <t>0x204045</t>
  </si>
  <si>
    <t>0x20404D</t>
  </si>
  <si>
    <t>0x204053</t>
  </si>
  <si>
    <t>0x204055</t>
  </si>
  <si>
    <t>0x204057</t>
  </si>
  <si>
    <t>TIMEOUT_HDSG_01</t>
  </si>
  <si>
    <t>NWD_Timeout_#_HDSG_01_#_Ausfall der Botschaft</t>
  </si>
  <si>
    <t>0x204058</t>
  </si>
  <si>
    <t>TIMEOUT_Kombi_01</t>
  </si>
  <si>
    <t>0x20405E</t>
  </si>
  <si>
    <t>0x20405F</t>
  </si>
  <si>
    <t>TIMEOUT_MainUnit_01</t>
  </si>
  <si>
    <t>NWD_Timeout_#_MainUnit_01_#_Ausfall der Botschaft</t>
  </si>
  <si>
    <t>0x204068</t>
  </si>
  <si>
    <t>TIMEOUT_Motor_11</t>
  </si>
  <si>
    <t>NWD_Timeout_#_Motor_11_#_Ausfall der Botschaft</t>
  </si>
  <si>
    <t>0x204075</t>
  </si>
  <si>
    <t>TIMEOUT_NV_Header</t>
  </si>
  <si>
    <t>NWD_Timeout_#_NV_Header_#_Ausfall der Botschaft</t>
  </si>
  <si>
    <t>0x20407B</t>
  </si>
  <si>
    <t>TIMEOUT_SWA_01</t>
  </si>
  <si>
    <t>NWD_Timeout_#_SWA_01_#_Ausfall der Botschaft</t>
  </si>
  <si>
    <t>0x20407F</t>
  </si>
  <si>
    <t>TIMEOUT_TSG_FT_01</t>
  </si>
  <si>
    <t>NWD_Timeout_#_TSG_FT_01_#_Ausfall der Botschaft</t>
  </si>
  <si>
    <t>0x2044C2</t>
  </si>
  <si>
    <t>TIMEOUT_TSG_BT_01</t>
  </si>
  <si>
    <t>NWD_Timeout_#_TSG_BT_01_#_Ausfall der Botschaft</t>
  </si>
  <si>
    <t>0x2044C3</t>
  </si>
  <si>
    <t>TIMEOUT_SCU_01</t>
  </si>
  <si>
    <t>NWD_Timeout_#_SCU_01_#_Ausfall der Botschaft</t>
  </si>
  <si>
    <t>0x2044C4</t>
  </si>
  <si>
    <t>TIMEOUT_Waehlhebel_04</t>
  </si>
  <si>
    <t>NWD_Timeout_#_Waehlhebel_04_#_Ausfall der Botschaft</t>
  </si>
  <si>
    <t>0x2044C5</t>
  </si>
  <si>
    <t>TIMEOUT_AWC_02</t>
  </si>
  <si>
    <t>NWD_Timeout_#_AWC_02_#_Ausfall der Botschaft</t>
  </si>
  <si>
    <t>0x2044C6</t>
  </si>
  <si>
    <t>TIMEOUT_SM_Parken_01</t>
  </si>
  <si>
    <t>NWD_Timeout_#_SM_Parken_01_#_Ausfall der Botschaft</t>
  </si>
  <si>
    <t>0x2044C7</t>
  </si>
  <si>
    <t>TIMEOUT_EM1_HYB_06</t>
  </si>
  <si>
    <t>NWD_Timeout_#_EM1_HYB_06_#_Ausfall der Botschaft</t>
  </si>
  <si>
    <t>0x204550</t>
  </si>
  <si>
    <t>TIMEOUT_Mem_FS_01</t>
  </si>
  <si>
    <t>NWD_Timeout_#_Mem_FS_01_#_Ausfall der Botschaft</t>
  </si>
  <si>
    <t>0x204081</t>
  </si>
  <si>
    <t>TIMEOUT_ACC_06</t>
  </si>
  <si>
    <t>0x2044C8</t>
  </si>
  <si>
    <t>TIMEOUT_FAS_Lic</t>
  </si>
  <si>
    <t>NWD_Timeout_#_FAS_Lic_#_Ausfall der Botschaft</t>
  </si>
  <si>
    <t>0x2044C9</t>
  </si>
  <si>
    <t>TIMEOUT_RCTA_01</t>
  </si>
  <si>
    <t>NWD_Timeout_#_RCTA_01_#_Ausfall der Botschaft</t>
  </si>
  <si>
    <t>0x205032</t>
  </si>
  <si>
    <t>BroadR_Reach_trcv_err</t>
  </si>
  <si>
    <t>Steuergerät für Fahrerassistenzsysteme J1121 defekt</t>
  </si>
  <si>
    <t>Bus Transceivers Reports an error</t>
  </si>
  <si>
    <t>0x205039</t>
  </si>
  <si>
    <t>Databus_Ethernet_electrical_Error</t>
  </si>
  <si>
    <t>Prüfung der Ethernet-Kommunikationsleitungen auf Kabelbruch (Data + und/oder Data -).</t>
  </si>
  <si>
    <t>Signalleitung Unterbrechung von Data + oder Data -</t>
  </si>
  <si>
    <t>0x20503A</t>
  </si>
  <si>
    <t>Prüfung der Ethernet-Kommunikationsleitungen auf Kurzschluss von Data + und Data -.</t>
  </si>
  <si>
    <t>Kurzschluss von zwei oder mehr Signalleitungen Kurzschluss der Datenleitungen</t>
  </si>
  <si>
    <t>0x20503B</t>
  </si>
  <si>
    <t>Databus_Ethernet_no_communication</t>
  </si>
  <si>
    <t>1) Prüfung der Steuergeräte Steuergerät für Fahrerassistenzsysteme J1121 (0x00A5) und Steuergerät für Informationselektronik 1 J794 (0x005F) auf korrekte Software Version 2) Steuergerät für Informationselektronik 1 J794 (0x005F) auf FSE prüfen</t>
  </si>
  <si>
    <t>Wenn kein Link zur Kommunikationsgegenstelle aufgebaut werden kann und gleichzeitig kein elektrischer Fehler auf der jeweiligen Ethernet-Schnittstelle vorliegt</t>
  </si>
  <si>
    <t>0x20503C</t>
  </si>
  <si>
    <t>Databus_Ethernet_missing_PDU</t>
  </si>
  <si>
    <t>1) Prüfung der Steuergeräte zFAS und MIB auf korrekte Software Version 2) MIB auf FSE prüfen</t>
  </si>
  <si>
    <t>Applikative Botschaft von MIB2-Plus fehlt.</t>
  </si>
  <si>
    <t>0x20503F</t>
  </si>
  <si>
    <t>B17D7F0</t>
  </si>
  <si>
    <t>adjustments_missing</t>
  </si>
  <si>
    <t>Neue Anpassung durch externen Tester - ZDC schreiben</t>
  </si>
  <si>
    <t>alle P-relevante Anpassungen entsprechen den Defaultwerten</t>
  </si>
  <si>
    <t>0x20503E</t>
  </si>
  <si>
    <t>coding_missing</t>
  </si>
  <si>
    <t>Steuergerät für Fahrerassistenzsysteme J1121 in Betrieb nehmen</t>
  </si>
  <si>
    <t>alle Codierungen entsprechen den hinterlegten Defaultwerten</t>
  </si>
  <si>
    <t>0x205006</t>
  </si>
  <si>
    <t>Korrekten Datensatz einspielen.</t>
  </si>
  <si>
    <t>Nach Diag 0x34-Auswahl des Datensatzcontainers setzten</t>
  </si>
  <si>
    <t>0x205040</t>
  </si>
  <si>
    <t>B170AF1</t>
  </si>
  <si>
    <t>Data_Set_Invalid_Image_Processor</t>
  </si>
  <si>
    <t>Routine "0x05C9 Bedatung, Schritt 2" durchführen</t>
  </si>
  <si>
    <t>J1121_47B_1326_88_Conf_Step2_FaultRecovery</t>
  </si>
  <si>
    <t>0x20502F</t>
  </si>
  <si>
    <t>0x204457</t>
  </si>
  <si>
    <t>0x205004</t>
  </si>
  <si>
    <t>Produktionsmodus über Anpassung "0x04FC Productionmode deactivate" deaktivieren</t>
  </si>
  <si>
    <t>0x205009</t>
  </si>
  <si>
    <t>roller_test_stand mode_active</t>
  </si>
  <si>
    <t>Rollenmodus über Anpassung "0x04FB Roller_Test_Stand_Mode" deaktivieren</t>
  </si>
  <si>
    <t>Aktivierung Rollenmodus über Anpassung</t>
  </si>
  <si>
    <t>0x36002</t>
  </si>
  <si>
    <t>0x36065</t>
  </si>
  <si>
    <t>C12D5F4</t>
  </si>
  <si>
    <t>EyeQ Temperature out of range</t>
  </si>
  <si>
    <t>Es liefert min. 1 Temperatursensor Werte oberhalb von 115°C</t>
  </si>
  <si>
    <t>0x36000</t>
  </si>
  <si>
    <t>B2000F1</t>
  </si>
  <si>
    <t>Build_in_self_test_failed</t>
  </si>
  <si>
    <t>Intern auf Bildverarbeitungs-prozessor Der Selbsttest ist nach Reset immer noch n.i.O.</t>
  </si>
  <si>
    <t>0x36006</t>
  </si>
  <si>
    <t>C12D5F1</t>
  </si>
  <si>
    <t>LP-DDR2 Undertemperature</t>
  </si>
  <si>
    <t>Liegt die Temperatur des Speichers unterhalb von -40°C, wird der DTC gesetzt.</t>
  </si>
  <si>
    <t>0x36062</t>
  </si>
  <si>
    <t>C12D5F2</t>
  </si>
  <si>
    <t>LP-DDR2 Overtemperature</t>
  </si>
  <si>
    <t>Liegt die Temperatur des Speichers oberhalb von 105°C, wird der DTC gesetzt.</t>
  </si>
  <si>
    <t>0x36039</t>
  </si>
  <si>
    <t>RAM_test_failed</t>
  </si>
  <si>
    <t>Selbsttestroutine meldet Fehler beim RAM-Test</t>
  </si>
  <si>
    <t>0x36003</t>
  </si>
  <si>
    <t>C12B3FB</t>
  </si>
  <si>
    <t>Image_processor_RAM_test_failed</t>
  </si>
  <si>
    <t>1) Wenn zusätzlich "C12B398 Frontkamera für Fahrerassistenzsysteme Temperatur zu hoch" eingetragen, dann Fahrzeug bei Raumtemperatur für 60 Minuten aklimatisieren. 2a)Wenn Temp. im Normbereich o. 0x03603E passiv und Fehler weiterhin aktiv, Frontkamera für Fahrerassistenzsysteme R242 tauschen. 2b) Frontkamera für Fahrerassistenzsysteme R242 defekt</t>
  </si>
  <si>
    <t>Liefert der Imager einen falschen Timestamp ODER gibt es einen Fehler bei der Überwachung des Speicherbereichs für die gelieferten Bilder ODER lag die Temperatur des Imagers außerhalb der Grenzen. (T&gt;105°C oder T&lt;-40°C)</t>
  </si>
  <si>
    <t>0x36005</t>
  </si>
  <si>
    <t>C12B3FA</t>
  </si>
  <si>
    <t>I2C_EyeQ_communication-error</t>
  </si>
  <si>
    <t>aktiv: 1) Frontkamera für Fahrerassistenzsysteme R242 tauschen 2) Wenn Fehler weiterhin aktiv, Steuergerät für Fahrerassistenzsysteme J1121 defekt passiv: FSS sporadischer Fehler</t>
  </si>
  <si>
    <t>Die Synchronisierung der I2C-Leitung ist nicht korrekt oder EyeQ hat Imager falsch konfiguriert.</t>
  </si>
  <si>
    <t>0x36009</t>
  </si>
  <si>
    <t>SPI_communication_error</t>
  </si>
  <si>
    <t>Checksumme fehlerhaft</t>
  </si>
  <si>
    <t>0x3603A</t>
  </si>
  <si>
    <t>C12FAF0</t>
  </si>
  <si>
    <t>FFS_integrity_failed</t>
  </si>
  <si>
    <t>Prüfen ob "B200044 Steuergerät defekt" eingetragen ist 1a) ja, Steuergerät für Fahrerassistenzsysteme J1121 defekt 1b) nein, TPI vorhanden? 2a) Wenn ja, nach TPI abarbeiten. 2b) Liegt keine TPI vor: Steuergerät Steuergerät für Fahrerassistenzsysteme J1121 defekt</t>
  </si>
  <si>
    <t>Selbsttestroutine meldet Fehler beim ROM-Test</t>
  </si>
  <si>
    <t>0x36007</t>
  </si>
  <si>
    <t>C12FAF1</t>
  </si>
  <si>
    <t>Pattern_test_failure</t>
  </si>
  <si>
    <t>1) Liegt eine TPI (Technische Produkt Information) zu diesem Fehler vor? Wenn ja, nach TPI abarbeiten. 2) Wenn nein, Frontkamera für Fahrerassistenzsysteme R242 tauschen. 3) Wenn Fehler weiterhin aktiv, Steuergerät für Fahrerassistenzsysteme J1121 defekt</t>
  </si>
  <si>
    <t>Der EyeQ benutzt den Imager-Patterntest, um zu verifizieren, ob Bilder korrekt empfangen wurden. Wird das Pattern falsch empfangen, wird der Fehler gesetzt.</t>
  </si>
  <si>
    <t>Hamming Verification schlägt fehlt.</t>
  </si>
  <si>
    <t>Permanent_blindness_detected</t>
  </si>
  <si>
    <t>Sichtbereich der Kamera auf Windschutzscheibe überprüfen, bei Verschmutzung / Verdeckung Sichtbeeinträchtigung durch Reinigung der Windschutzscheibe entfernen. Probefahrt, während Probefahrt die Messwerte der Blindheitserkennung beobachten. Erkennung von Blindheit ist erst ab einer Mindestgeschwindigkeit von 15 km/h möglich. Wenn Blindheit WLA, ACC, TSR, FGE, LDA, MOD, auf 0 (aus) bleibt, dann ist das Problem gelöst. Ist dies 5 Minuten durchgängig der Fall, so setzt sich der FSPE automatisch passiv. Wenn nicht, dauerhafte Beschädigung der Windschutzscheibe im Sichtfenster der Kamera überprüfen und entweder die Kamera oder die Windschutzscheibe tauschen, Kamera neu kalibrieren --&gt; wenn Passiv -&gt; kein Tausch -&gt; Ursachen angeben</t>
  </si>
  <si>
    <t>Liegt eine Verdeckung des Kamerasichtfelds für mehr als g_PRM_BHE_entprellzeit_setFSPE vor und kann nicht durch die Scheibenheizung gelöst werden, so wird dieser Fehlerspeichereintrag gesetzt. MLBevo: Für eine Wahrnehmungsfunktion wurde für die in p_bhe_fehlerzeit_bis_fspe definierte Zeit (45 Minuten) durchgängig Blindheit erkannt und gemeldet. Erkennung von Blindheit ist erst ab einer Mindestgeschwindigkeit von 15 km/h möglich.</t>
  </si>
  <si>
    <t>C12B3F6</t>
  </si>
  <si>
    <t>Dirty_windshield</t>
  </si>
  <si>
    <t>Beschlag oder Verschmutzung wird von der Kamera automatisch erkannt und mittels Ansprechen der Scheibenheizung gelöst. Wird dennoch für mehrere Kl.15-Zyklen in Serie eine Unschärfe im Kamerabild erkannt, so wird dieser Fehlerspeichereintrag gesetzt. MLBevo: Der Fehler wird immer dann eingetragen wenn er über 3 Kl15-Zyklen mit jeweils mindestens 10 Minuten anliegt.</t>
  </si>
  <si>
    <t>C12B3FE</t>
  </si>
  <si>
    <t>Pixel_loss_detected</t>
  </si>
  <si>
    <t>Frontkamera für Fahrerassistenzsysteme R242 defekt</t>
  </si>
  <si>
    <t>Wenn der Imager Pixelausfall meldet und dieser in der Anzahl der Pixel größer als eine parametrierte Schwelle ist, wird dieser Fehler gesetzt.</t>
  </si>
  <si>
    <t>C12B3F7</t>
  </si>
  <si>
    <t>Optical_path_defect_detected</t>
  </si>
  <si>
    <t>Beschlag oder Verschmutzung wird von der Kamera automatisch erkannt und mittels Ansprechen der Scheibenheizung gelöst. Wird dennoch für mehrere Kl.15-Zyklen in Serie eine Verdeckung im Kamerabild erkannt, so wird dieser Fehlerspeichereintrag gesetzt. Der Fehler wird immer dann eingetragen wenn er über 3 Kl15-Zyklen mit jeweils mindestens 10 Minuten anliegt.</t>
  </si>
  <si>
    <t>0x3601D</t>
  </si>
  <si>
    <t>C12B3F8</t>
  </si>
  <si>
    <t>Windshield_error_detected</t>
  </si>
  <si>
    <t>Beschlag oder Verschmutzung wird von der Kamera automatisch erkannt und mittels Ansprechen der Scheibenheizung gelöst. Wird dennoch für mehrere Kl.15-Zyklen in Serie während einer Blendungssituation eine verkratzte Windschutzscheibe im Kamerabild erkannt, so wird dieser Fehlerspeichereintrag gesetzt. Der Fehler wird immer dann eingetragen wenn er über 3 Kl15-Zyklen mit jeweils mindestens 10 Minuten anliegt, wobei für mindestens 5 Minuten Blendung erkannt sein muss.</t>
  </si>
  <si>
    <t>0x36064</t>
  </si>
  <si>
    <t>temp view limitations</t>
  </si>
  <si>
    <t>Hinweis an Kunde: Gründe für temp. Sichteinschränkung: Starkregen, tiefstehende Sonne, Nebel, Beschlag, Objekte auf Windschutzscheibe im Sichtbereich der Kamera etc.</t>
  </si>
  <si>
    <t>Sobald eine oder mehrer Failsafe Ursachen erkannt , qualifiziert und and die Kundenfunktionen übermittelt werden.</t>
  </si>
  <si>
    <t>0x36052</t>
  </si>
  <si>
    <t>C12AC13</t>
  </si>
  <si>
    <t>FrontView_connection_error_Disconnet</t>
  </si>
  <si>
    <t>aktiv: 1) Frontkamera für Fahrerassistenzsysteme R242 abstecken und Diagnosehilfe anstecken 2) Wenn Fehler jetzt passiv, Frontkamera für Fahrerassistenzsysteme R242 defekt 3) Verkabelung zwischen Frontkamera für Fahrerassistenzsysteme R242 und Steuergerät für Fahrerassistenzsysteme J1121 auf Unterbrechung und Kurzschluss gegeneinander prüfen. 4) Steuergerät für Fahrerassistenzsysteme J1121 defekt passiv: FSS sporadischer Fehler</t>
  </si>
  <si>
    <t>EyeQHandler Signal (LineFaultErrorRegister) zur PlattformSW Leitungsunterbrechung der Coaxleitung</t>
  </si>
  <si>
    <t>0x36053</t>
  </si>
  <si>
    <t>C12AC12</t>
  </si>
  <si>
    <t>FrontView_connection_error_ShortToPlus</t>
  </si>
  <si>
    <t>EyeQHandler Signal (LineFaultErrorRegister) zur PlattformSW Leitungskurzschluss nach + der Coaxleitung</t>
  </si>
  <si>
    <t>0x36054</t>
  </si>
  <si>
    <t>C12AC11</t>
  </si>
  <si>
    <t>FrontView_connection_error_ShortToGND</t>
  </si>
  <si>
    <t>EyeQHandler Signal (LineFaultErrorRegister) zur PlattformSW Leitungskurzschluss nach - der Coaxleitung</t>
  </si>
  <si>
    <t>0x3600C</t>
  </si>
  <si>
    <t>Rectification_initial</t>
  </si>
  <si>
    <t>1) TPI vorhanden? 2a) Wenn ja, Fehler nach TPI abarbeiten 2b) Wenn nein, zFAS tauschen</t>
  </si>
  <si>
    <t>Nach einem Update des EyeQ enthält dieser einer default Entzerrung. Solange die auf dem µC vorhandene kameraspezifische Entzerrung durch auto coding nicht erfolgreich übertragen wurde ist dieser DTC aktiv.</t>
  </si>
  <si>
    <t>0x3600E</t>
  </si>
  <si>
    <t>C12B304</t>
  </si>
  <si>
    <t>Image_frame_invalid</t>
  </si>
  <si>
    <t>Wenn mehr als zwei aufeinanderfolgende Bilder fehlerhafte Bildnummern aufweisen, wird dieser Fehler gesetzt.“</t>
  </si>
  <si>
    <t>Frontcamera_initial_calibration_missing</t>
  </si>
  <si>
    <t>1) Einbaulage der Kamera prüfen und Kamera kalibrieren 2) Falls Kalibrierung fehlschlägt, Ursache anhand Messwert "0x4691 Front_camera_details_of_current_initial_calibration" verifizieren und erneut kalibrieren 3) Die Fehlerursache ist nicht feststellbar. Fehlerhafte Komponenten können sein: Frontkamera für Fahrerassistenzsysteme R242, Halter für Frontkamera, Frontscheibe. Es ist auf die korrekte Verfahrensweise für die Kalibrierung nach Reparaturleitfaden zu achten.</t>
  </si>
  <si>
    <t>Keine Kamerakalibrierwerte vorhanden (bei neuem zFAS: Kalibriervorgang noch nicht begonnen bzw. noch nicht erfolgreich abgeschlossen; bei gebrauchtem zFAS: 1) VIN-Mismatch erkannt und Kalibriervorgang noch nicht begonnen bzw. noch nicht erfolgreich abgeschlossen 2) Kalibriervorgang begonnen und noch nicht erfolgreich abgeschlossen)</t>
  </si>
  <si>
    <t>Frontcamera dynamic calibration out of range</t>
  </si>
  <si>
    <t>Online-Kalibrierierung Grenzwert überschritten: Fangbereich für Nickwinkel, Gierwinkel, Wankwinkel und/oder Kamerahöhe überschritten</t>
  </si>
  <si>
    <t>0x36013</t>
  </si>
  <si>
    <t>C12B3F1</t>
  </si>
  <si>
    <t>Frontcamera initial calibration out of range</t>
  </si>
  <si>
    <t>1) Einbaulage der Kamera prüfen und Kamera kalibrieren 2) Falls Kalibrierung fehlschlägt, Ursache anhand Messwert "0x4691 Front_camera_details_of_current_initial_calibration" verifizieren und erneut kalibrieren 3) Die Fehlerursache ist nicht feststellbar. Fehlerhafte Komponenten können sein: Halter für Frontkamera, Frontscheibe. Es ist auf die korrekte Verfahrensweise für die Kalibrierung nach Reparaturleitfaden zu achten.</t>
  </si>
  <si>
    <t>Definierte Winkelbereiche bei der initialen Kalibrierung wurden überschritten.</t>
  </si>
  <si>
    <t>0x36014</t>
  </si>
  <si>
    <t>Frontcamera calibration VIN mismatch</t>
  </si>
  <si>
    <t>Aktiv: Einbaulage der Kamera prüfen und Kamera kalibrieren Passiv: Keine Aktion erforderlich. Die Fahrgestellnummer stimmt wieder in Kamerakopf und BCM2 überein.</t>
  </si>
  <si>
    <t>- Frontkamera-Steuergerät, zFAS-Steuergerät oder beide Steuergeräte wurden ausgetauscht. - Das BCM2 sendet eine gültige VIN, die von der VIN zum letzten Kalibrierzeitpunkt abweicht. Die vom BCM2 empfangene VIN entspricht nicht der Default-VIN und ist nicht invalid</t>
  </si>
  <si>
    <t>C12B3F3</t>
  </si>
  <si>
    <t>Frontcamera calibration VIN invalid or default</t>
  </si>
  <si>
    <t>Aktiv: Fehlerspeicher im Gateway 0x19 und BCM2 0x46 prüfen Passiv: Keine Aktion erforderlich. Fahrgestellnummer wird wieder empfangen.</t>
  </si>
  <si>
    <t>Die vom BCM2 empfangene VIN entspricht der Devault-VIN oder ist in valid</t>
  </si>
  <si>
    <t>Online_calibration_safe-state_active</t>
  </si>
  <si>
    <t>1) Einbaulage der Kamera, Halter und Frontscheibe prüfen. Anschließend Kamera kalibrieren. 2) Falls Kalibrierung fehlschlägt, Ursache anhand Messwert "0x4691 Front_camera_details_of_current_initial_calibration" verifizieren und erneut kalibrieren 3) Die Fehlerursache ist nicht feststellbar. Fehlerhafte Komponenten können sein: Halter für Frontkamera, Frontscheibe und stark verstelltes Fahrwerk. Es ist auf die korrekte Verfahrensweise für die Kalibrierung nach Reparaturleitfaden zu achten.</t>
  </si>
  <si>
    <t>Online-Kalibrierung der Funktionalen Sicherheit -- Funktionalitätsgrenzwert überschritten: Fangbereich für Nickwinkel, Gierwinkel, Wankwinkel und/oder Kamerahöhe überschritten</t>
  </si>
  <si>
    <t>0x3603C</t>
  </si>
  <si>
    <t>C12B317</t>
  </si>
  <si>
    <t>Camera Head Overvoltage</t>
  </si>
  <si>
    <t>1) Standardbehandlung Spannungsfehler 2)Wenn Verkabelung i.O. und Fehler weiterhin aktiv, Kamera tauschen</t>
  </si>
  <si>
    <t>Frontkameraspannung &gt; 18V</t>
  </si>
  <si>
    <t>0x3603D</t>
  </si>
  <si>
    <t>C12B316</t>
  </si>
  <si>
    <t>Camera Head Undervoltage</t>
  </si>
  <si>
    <t>1) Standardbehandlung Spannungsfehler 2) Wenn Fehler weiterhin aktiv, Kamera tauschen</t>
  </si>
  <si>
    <t>Frontkameraspannung &lt; 6V</t>
  </si>
  <si>
    <t>0x3603E</t>
  </si>
  <si>
    <t>C12B398</t>
  </si>
  <si>
    <t>Camera Head Overtemperature</t>
  </si>
  <si>
    <t>1) Standardbehandlung Temperaturfehler 2) Wenn Fehler weiterhin aktiv, Kamera tauschen</t>
  </si>
  <si>
    <t>Frontkameratemperatur &gt; 100°C</t>
  </si>
  <si>
    <t>0x3603F</t>
  </si>
  <si>
    <t>C12B3F9</t>
  </si>
  <si>
    <t>Camera Head Undertemperature</t>
  </si>
  <si>
    <t>Frontkameratemperatur &lt; -40°C</t>
  </si>
  <si>
    <t>0x36042</t>
  </si>
  <si>
    <t>Camera Head Malfunction</t>
  </si>
  <si>
    <t>Die Frontkamera hat einen internen Fehler festgestellt.</t>
  </si>
  <si>
    <t>0x36047</t>
  </si>
  <si>
    <t>Camera Heater Open Circuit/Short to Battery</t>
  </si>
  <si>
    <t>1) Verkabelung zwischen Frontkamera für Fahrerassistenzsysteme R242 und Scheibenheizung für Frontsensorik Z113 überprüfen 2) Wenn Verkabelung i.O., Scheibenheizung für Frontsensorik Z113 tauschen 3) Wenn Fehler weiterhin aktiv, Frontkamera für Fahrerassistenzsysteme R242 tauschen Verifikation via Stellgliedtest 0x01D6</t>
  </si>
  <si>
    <t>Die Kameraheizung hat während der Ansteuerung einen Kurzschluss nach Plus festgestellt oder ist nicht angeschlossen.</t>
  </si>
  <si>
    <t>0x36049</t>
  </si>
  <si>
    <t>Camera Heater Short to Ground</t>
  </si>
  <si>
    <t>Die Kameraheizung hat während der Ansteuerung einen Kurzschluss nach Masse festgestellt.</t>
  </si>
  <si>
    <t>0x36050</t>
  </si>
  <si>
    <t>C12FAF2</t>
  </si>
  <si>
    <t>Input_Data_failure</t>
  </si>
  <si>
    <t>Hinweis: Fahrzeug wurde ausserhalb der Systemgrenzen bewegt</t>
  </si>
  <si>
    <t>Wenn eine Korruption der Input-Signale für das SubSystem Frontkamera vorliegt, z.B. Übertragungsstörungen, Fehler der generierenden Sensoren</t>
  </si>
  <si>
    <t>0x36051</t>
  </si>
  <si>
    <t>C12FAF3</t>
  </si>
  <si>
    <t>Init_message_failure</t>
  </si>
  <si>
    <t>aktiv: 1) Liegt eine TPI (Technische Produkt Information) zu diesem Fehler vor? Wenn ja, nach TPI abarbeiten. 2) Kamera kalibrieren 3) zFAS defekt passiv: FSS sporadischer Fehler</t>
  </si>
  <si>
    <t>Anwort vom EyeQ auf Initialisierungsnachricht des EyeQHandler kommt zu spät oder meldet einen Fehler zurück.</t>
  </si>
  <si>
    <t>0x36060</t>
  </si>
  <si>
    <t>ZGT_Sync_Error</t>
  </si>
  <si>
    <t>Die Differenz zwischen der zFAS Global Time und der EyeQ Time überschreitet 500us.</t>
  </si>
  <si>
    <t>0x36061</t>
  </si>
  <si>
    <t>C12D5FA</t>
  </si>
  <si>
    <t>EyeQ_no_reaction</t>
  </si>
  <si>
    <t>aktiv: Erweitertes Umgebungsdatum auslesen Allgmeiner Fehlerfall --&gt; Steuergerät für Fahrerassistenzsysteme J1121 defekt Datenfehler--&gt; Steuergerät für Fahrerassistenzsysteme J1121 defekt Kamerafehler --&gt; Frontkamera für Fahrerassistenzsysteme R242 defekt Prüfsumme --&gt; Steuergerät für Fahrerassistenzsysteme J1121 defekt passiv: FSS sporadischer Fehler</t>
  </si>
  <si>
    <t>Der EyeQ hat den Brainless Mode eingenommen.</t>
  </si>
  <si>
    <t>0x36066</t>
  </si>
  <si>
    <t>C12D5F5</t>
  </si>
  <si>
    <t>EyeQ Untertemperatur</t>
  </si>
  <si>
    <t>Es liefert min. 1 Temperatursensor Werte unterhalb der festgelegten Schwelle von-40°C</t>
  </si>
  <si>
    <t>Neuer Deserializer (zFAS) mit altem Serializer (Kamera) ODER Alter Deserializer (zFAS) mit neuem Serializer (Kamera)</t>
  </si>
  <si>
    <t>0x45000</t>
  </si>
  <si>
    <t>C12AF01</t>
  </si>
  <si>
    <t>Video link to RV camera - Connection Error</t>
  </si>
  <si>
    <t>1. Koppelstellen und Signalleitung prüfen 2. ggf. Signalleitung tauschen 3. Fehlerspeicher löschen und auslesen 4. Kamera tauschen 5. Fehlerspeicher löschen und auslesen 6. zFAS tauschen</t>
  </si>
  <si>
    <t>Fehlersetzbedinung: Short circuit to GND, Short circuit to Vbat, PowerOverCoax, Driver Overheat</t>
  </si>
  <si>
    <t>C12AE01</t>
  </si>
  <si>
    <t>Video link to FV camera - Connection Error</t>
  </si>
  <si>
    <t>C12B001</t>
  </si>
  <si>
    <t>Video link to SV left camera - Connection Error</t>
  </si>
  <si>
    <t>C12B101</t>
  </si>
  <si>
    <t>Video link to SV right camera - Connection Error</t>
  </si>
  <si>
    <t>TopView Camera Connection defect</t>
  </si>
  <si>
    <t>Steuergerät tauschen. Anschließend Fehlerspeicher auslesen. Falls zu einer Umfeld-Kamera der Fehler „Videoleitung elektrischer Fehler“ eingetragen ist, diesen beheben.</t>
  </si>
  <si>
    <t>persistenter Fehlerzähler für camera - connection error &gt;= 100000</t>
  </si>
  <si>
    <t>B187501</t>
  </si>
  <si>
    <t>Link to additional camera - Connection Error</t>
  </si>
  <si>
    <t>Spannungsversorgung, Spannungsleitung und Signalleitung prüfen und ggf. tauschen</t>
  </si>
  <si>
    <t>Fehlersetzbedinung: Internal Voltage &gt; tbd OR Internal Voltage &lt; tbd</t>
  </si>
  <si>
    <t>C12AF02</t>
  </si>
  <si>
    <t>Video link to RV camera - Link Error</t>
  </si>
  <si>
    <t>Fehlersetzbedinung: 1. Degraded signal/Bit error rate too high (cable too long, bad connection, cable bended, cable/connector damaged,strong EMC signals...) 4. Camera defect</t>
  </si>
  <si>
    <t>Video link to FV camera - Link Error</t>
  </si>
  <si>
    <t>C12B002</t>
  </si>
  <si>
    <t>Video link to SV left camera - Link Error</t>
  </si>
  <si>
    <t>0x45016</t>
  </si>
  <si>
    <t>C12B102</t>
  </si>
  <si>
    <t>Video link to SV right camera - Link Error</t>
  </si>
  <si>
    <t>B127C04</t>
  </si>
  <si>
    <t>FV camera defect</t>
  </si>
  <si>
    <t>1. Kamera tauschen 2. Fehlerspeicher löschen und auslesen 3. Koppelstellen und Signalleitung prüfen 4. ggf. Signalleitung tauschen 5. Fehlerspeicher löschen und auslesen 6. zFAS tauschen</t>
  </si>
  <si>
    <t>Fehlersetzbedinung: 1) Camera defect 2) Incompatible camera HW / SW 3) extreme environmental condition causing bit error in HV sync bit</t>
  </si>
  <si>
    <t>B127D04</t>
  </si>
  <si>
    <t>RV camera defect</t>
  </si>
  <si>
    <t>0x45007</t>
  </si>
  <si>
    <t>B127E04</t>
  </si>
  <si>
    <t>SV camera left defect</t>
  </si>
  <si>
    <t>B127F04</t>
  </si>
  <si>
    <t>SV camera right defect</t>
  </si>
  <si>
    <t>B127CF2</t>
  </si>
  <si>
    <t>FV camera lense defect</t>
  </si>
  <si>
    <t>1) Kameralinse reinigen 2) FSP löschen und prüfen 3) Kamera tauschen</t>
  </si>
  <si>
    <t>Fehlersetzbedinung: 1) blindness values above threshold for more than 20 terminal 15 cycles or for more than 20 hours 2) optical path defect</t>
  </si>
  <si>
    <t>B127DF2</t>
  </si>
  <si>
    <t>RV camera lense defect</t>
  </si>
  <si>
    <t>B127EF2</t>
  </si>
  <si>
    <t>SV camera left lense defect</t>
  </si>
  <si>
    <t>B127FF2</t>
  </si>
  <si>
    <t>SV camera right lense defect</t>
  </si>
  <si>
    <t>B127C4B</t>
  </si>
  <si>
    <t>FV camera over temperature</t>
  </si>
  <si>
    <t>1) wenn Fehler aktiv, dann Kamera abkühlen lassen 2) wenn Fehlerhäufigkeitszähler &gt; 4, weiter mit Schritt 3), sonst keine weiteren Maßnahmen 3) AV-System aktivieren und ca. 10 min aktiv lassen (AV-Bild in Anzeige) 3) FSP erneut prüfen 4) wenn Fehler erneut auftritt, Kamera tauschen</t>
  </si>
  <si>
    <t>Fehlersetzbedinung: Camera temperature &gt; 85°C</t>
  </si>
  <si>
    <t>0x4500A</t>
  </si>
  <si>
    <t>B127D4B</t>
  </si>
  <si>
    <t>RV camera over temperature</t>
  </si>
  <si>
    <t>Fehlersetzbedinung: imager temperature &gt; 125°C</t>
  </si>
  <si>
    <t>B127E4B</t>
  </si>
  <si>
    <t>SV camera left over temperature</t>
  </si>
  <si>
    <t>B127F4B</t>
  </si>
  <si>
    <t>SV camera right over temperature</t>
  </si>
  <si>
    <t>B127C54</t>
  </si>
  <si>
    <t>FV camera not calibrated</t>
  </si>
  <si>
    <t>Kalibrierung der Kamera durchführen</t>
  </si>
  <si>
    <t>Fehlersetzbedinung: camera calibration status "not calibrated"</t>
  </si>
  <si>
    <t>B127D54</t>
  </si>
  <si>
    <t>RV camera not calibrated</t>
  </si>
  <si>
    <t>B127E54</t>
  </si>
  <si>
    <t>SV camera left not calibrated</t>
  </si>
  <si>
    <t>0x400C</t>
  </si>
  <si>
    <t>B127F54</t>
  </si>
  <si>
    <t>SV camera right not calibrated</t>
  </si>
  <si>
    <t>0x400D</t>
  </si>
  <si>
    <t>B127CF0</t>
  </si>
  <si>
    <t>FV camera calibration failed</t>
  </si>
  <si>
    <t>1) Messwert "Line_calibration_failure_status" (0x4E6E) lesen, Debug-screen auswerten und mögliche Ursachen abstellen 2) Kalibrierung wiederholen</t>
  </si>
  <si>
    <t>Fehlersetzbedinung: camera calibration status "failed" or "aborted" for line calibration</t>
  </si>
  <si>
    <t>0x400E</t>
  </si>
  <si>
    <t>B127DF0</t>
  </si>
  <si>
    <t>RV camera calibration failed</t>
  </si>
  <si>
    <t>0x400F</t>
  </si>
  <si>
    <t>B127EF0</t>
  </si>
  <si>
    <t>SV camera left calibration failed</t>
  </si>
  <si>
    <t>B127FF0</t>
  </si>
  <si>
    <t>SV camera right calibration failed</t>
  </si>
  <si>
    <t>TVCntrl internal error</t>
  </si>
  <si>
    <t>1) Wenn der Fehler passive gespeichert ist und keine Kundenbeanstandung besteht, Fehlerspeicher löschen. 2) Wenn Fehler aktiv bleibt, Häufigkeit oder Kundenreklamation vorliegt, neue Software flashen 3) Wenn keine neue Software vorhanden, Steuergerät wechseln</t>
  </si>
  <si>
    <t>Fehlersetzbedinung: 1) internal error in TVCntrl</t>
  </si>
  <si>
    <t>TVMaster internal error</t>
  </si>
  <si>
    <t>Fehlersetzbedinung: 1) internal error in TVMaster</t>
  </si>
  <si>
    <t>TVIC internal error</t>
  </si>
  <si>
    <t>Fehlersetzbedinung: 1) internal error in TVIC</t>
  </si>
  <si>
    <t>Video link to display unit - connection error</t>
  </si>
  <si>
    <t>1. SG reset 2. SG flashen 3. Leitung prüfen und elektrischen Fehler beheben 3. SG tauschen 4. DisplayUnit tauschen</t>
  </si>
  <si>
    <t>Fehlersetzbedinung: I2C-Bus meldet failed</t>
  </si>
  <si>
    <t>0x45021</t>
  </si>
  <si>
    <t>B182E96</t>
  </si>
  <si>
    <t>Deserializer - no communication</t>
  </si>
  <si>
    <t>1. SG reset 2. SG flashen 3. SG tauschen</t>
  </si>
  <si>
    <t>Fehlersetzbedinung: keine Antwort vom Deserializer</t>
  </si>
  <si>
    <t>0x3006</t>
  </si>
  <si>
    <t>TVIP_Data_Set_Implausible</t>
  </si>
  <si>
    <t>B188FF0</t>
  </si>
  <si>
    <t>TVIP_Software_calibration_failed</t>
  </si>
  <si>
    <t>1. Datensatz neu flashen 2. Kamerakalibrierung durchführen 3. SW neu flashen 4. SG tauschen</t>
  </si>
  <si>
    <t>Kamerakalibrierung ist fehlgeschlagen oder unplausibel oder Datensatz ist unplausibel oder Initialisierung fehlgeschlagen</t>
  </si>
  <si>
    <t>TVIP_Implausible_camera_parameters</t>
  </si>
  <si>
    <t>Kamerakalibrierung durchführen</t>
  </si>
  <si>
    <t>Kamerakalibrierung ist fehlgeschlagen oder unplausibel</t>
  </si>
  <si>
    <t>TVIP_Error_in_software</t>
  </si>
  <si>
    <t>1. Datensatz TVIP neu flashen 2. SW neu flashen</t>
  </si>
  <si>
    <t>Berechnung in der Software fehlerhaft</t>
  </si>
  <si>
    <t>TVIP_RTE_Input_Output_Error</t>
  </si>
  <si>
    <t>Wird durch SWC in der zyklischen Run Methode gesetzt</t>
  </si>
  <si>
    <t>TVIP_Ressources_unavailable</t>
  </si>
  <si>
    <t>TVIP_Image_unavailable</t>
  </si>
  <si>
    <t>SG (SRH) neu flashen</t>
  </si>
  <si>
    <t>TVIP_Camera_Blind</t>
  </si>
  <si>
    <t>Linsen reinigen</t>
  </si>
  <si>
    <t>0x39060</t>
  </si>
  <si>
    <t>0x39000</t>
  </si>
  <si>
    <t>Geber für Einparkhilfe - Schmutz bzw. Eisbildung vorn</t>
  </si>
  <si>
    <t>Fehlersetzbedingung (Fault Condition): mindestens ein Sensor im vorderen Stoßfänger ist als vereist detektiert 6 Kanal/bumper System: Sammelfehler für VLS, VL, VLM, VRM, VR, VRS 4 Kanal/bumper System: Sammelfehler für VL, VLM, VRM, VR</t>
  </si>
  <si>
    <t>0x39001</t>
  </si>
  <si>
    <t>Geber für Einparkhilfe - Schmutz bzw. Eisbildung hinten</t>
  </si>
  <si>
    <t>Fehlersetzbedingung (Fault Condition): mindestens ein Sensor im hinteren Stoßfänger ist als vereist detektiert 6 Kanal/bumper System: Sammelfehler für HLS, HL, HLM, HRM, HR, HRS 4 Kanal/bumper System: Sammelfehler für HL, HLM, HRM, HR</t>
  </si>
  <si>
    <t>0x39061</t>
  </si>
  <si>
    <t>0x39062</t>
  </si>
  <si>
    <t>0x39063</t>
  </si>
  <si>
    <t>0x39002</t>
  </si>
  <si>
    <t>B107A16</t>
  </si>
  <si>
    <t>Versorgungsspannung für Geber Einparkhilfe - zu niedrig</t>
  </si>
  <si>
    <t>- KL15 Zyklus - Fehlerspeicher löschen - Sensor austauschen - kabelbaum prüfen, ggf austauschen - ECU austauschen</t>
  </si>
  <si>
    <t>Spannungsversorgung Kurzschluss nach Masse &lt;4V Spannungsschwelle DTC setzen &lt;9V Spannungsschwelle DTC sporadisch &gt;9,5V</t>
  </si>
  <si>
    <t>0x39004</t>
  </si>
  <si>
    <t>B107A17</t>
  </si>
  <si>
    <t>Versorgungsspannung für Geber für Einparkhilfe - Spannung zu groß</t>
  </si>
  <si>
    <t>Sensorversorgung &gt;19,8V +/- 5%</t>
  </si>
  <si>
    <t>0x22004</t>
  </si>
  <si>
    <t>B15EB14</t>
  </si>
  <si>
    <t>Versorgungsspannung für Geber Einparkhilfe hinten Unterbrechung/Kurzschluss nach Masse</t>
  </si>
  <si>
    <t>- KL15 Zyklus - Fehlerspeicher löschen - kabelbaum prüfen, ggf austauschen - Sensor austauschen - ECU austauschen</t>
  </si>
  <si>
    <t>Sensorversorgungsleitung weist im ausgeschaltenem Zustand Ubat Spannung auf</t>
  </si>
  <si>
    <t>0x22005</t>
  </si>
  <si>
    <t>B15EC14</t>
  </si>
  <si>
    <t>Versorgungsspannung für Geber Einparkhilfe vorn Unterbrechung/Kurzschluss nach Masse</t>
  </si>
  <si>
    <t>0x22006</t>
  </si>
  <si>
    <t>B15EB12</t>
  </si>
  <si>
    <t>Versorgungsspannung für Geber Einparkhilfe hinten Kurzschluss nach Plus</t>
  </si>
  <si>
    <t>0x22007</t>
  </si>
  <si>
    <t>B15EC12</t>
  </si>
  <si>
    <t>Versorgungsspannung für Geber Einparkhilfe vorn Kurzschluss nach Plus</t>
  </si>
  <si>
    <t>0x39006</t>
  </si>
  <si>
    <t>Geber für Einparkhilfe hinten - Unterbrechung</t>
  </si>
  <si>
    <t>Alle Sensoren hinten nicht gesteckt (Sammelfehler) Bedingung ist, dass das Kriterium einer open load Bedingung jedes einzelnen Gebers besteht. Sammelfehler für HLS, HL, HLM, HRM, HR, HRS</t>
  </si>
  <si>
    <t>0x39007</t>
  </si>
  <si>
    <t>Geber für Einparkhilfe hinten - Funktionseinschränkung durch Umwelteinflüsse</t>
  </si>
  <si>
    <t>- KL15 Zyklus - Fehlerspeicher löschen - Sensor austauschen</t>
  </si>
  <si>
    <t>Störung im Horchfenster wurden erkannt und Stabilitätskriterium der Direkt- und Kreuzechos wurde nicht erfüllt</t>
  </si>
  <si>
    <t>0x39008</t>
  </si>
  <si>
    <t>Geber für Einparkhilfe hinten links seite - Reset error</t>
  </si>
  <si>
    <t>_ KL15 Zyklus -Fehlerspeicher löschen - Sensor austauschen - Kabelbaum prüfen ggf austauschen</t>
  </si>
  <si>
    <t>Sensor wird nicht erreicht</t>
  </si>
  <si>
    <t>0x39009</t>
  </si>
  <si>
    <t>Geber für Einparkhilfe hinten links seite - Lin error</t>
  </si>
  <si>
    <t>Sensor kann über den LIN nicht erreicht werden</t>
  </si>
  <si>
    <t>0x3900A</t>
  </si>
  <si>
    <t>Geber für Einparkhilfe hinten links seite - Voltage supply error</t>
  </si>
  <si>
    <t>Die Spannungsversorgung des Sensors ist über- &gt;19,8V +/- 5% bzw. unterschritten &lt;9,5V</t>
  </si>
  <si>
    <t>0x3900B</t>
  </si>
  <si>
    <t>Geber für Einparkhilfe hinten links seite - Diag error</t>
  </si>
  <si>
    <t>Der Sensor liefert keine Sensordaten</t>
  </si>
  <si>
    <t>0x3900C</t>
  </si>
  <si>
    <t>B107DF2</t>
  </si>
  <si>
    <t>Geber für Einparkhilfe hinten links seite - Overtemperature error</t>
  </si>
  <si>
    <t>Das maximale Temperaturfenster für den Sensor wurde überschritten</t>
  </si>
  <si>
    <t>0x3900D</t>
  </si>
  <si>
    <t>B107D96</t>
  </si>
  <si>
    <t>Geber für Einparkhilfe hinten links seite - Lin Driver error</t>
  </si>
  <si>
    <t>Die Interne Kommunikation des Sensors ist Fehlerhaft</t>
  </si>
  <si>
    <t>0x3900E</t>
  </si>
  <si>
    <t>Geber für Einparkhilfe hinten links seite - Crc error</t>
  </si>
  <si>
    <t>Es werden keine Sensorwerte empfangen</t>
  </si>
  <si>
    <t>0x3900F</t>
  </si>
  <si>
    <t>Geber für Einparkhilfe hinten links-G203 - Reset error</t>
  </si>
  <si>
    <t>0x39010</t>
  </si>
  <si>
    <t>Geber für Einparkhilfe hinten links-G203 - Lin error</t>
  </si>
  <si>
    <t>0x39011</t>
  </si>
  <si>
    <t>Geber für Einparkhilfe hinten links-G203 - Voltage supply error</t>
  </si>
  <si>
    <t>0x39012</t>
  </si>
  <si>
    <t>Geber für Einparkhilfe hinten links-G203 - Diag error</t>
  </si>
  <si>
    <t>0x39013</t>
  </si>
  <si>
    <t>B1076F2</t>
  </si>
  <si>
    <t>Geber für Einparkhilfe hinten links - Overtemperature error</t>
  </si>
  <si>
    <t>0x39014</t>
  </si>
  <si>
    <t>B107696</t>
  </si>
  <si>
    <t>Geber für Einparkhilfe hinten links-G203 - Lin Driver error</t>
  </si>
  <si>
    <t>0x39015</t>
  </si>
  <si>
    <t>Geber für Einparkhilfe hinten links - Crc error</t>
  </si>
  <si>
    <t>0x39016</t>
  </si>
  <si>
    <t>Geber für Einparkhilfe hinten links mitte-G204 - Reset error</t>
  </si>
  <si>
    <t>0x39017</t>
  </si>
  <si>
    <t>Geber für Einparkhilfe hinten links mitte-G204 - Lin error</t>
  </si>
  <si>
    <t>0x39018</t>
  </si>
  <si>
    <t>Geber für Einparkhilfe hinten links mitte-G204 - Voltage supply error</t>
  </si>
  <si>
    <t>0x39019</t>
  </si>
  <si>
    <t>Geber für Einparkhilfe hinten links mitte-G204 - Diag error</t>
  </si>
  <si>
    <t>0x3901A</t>
  </si>
  <si>
    <t>B1077F2</t>
  </si>
  <si>
    <t>Geber für Einparkhilfe hinten links mitte - Overtemperature error</t>
  </si>
  <si>
    <t>0x3901B</t>
  </si>
  <si>
    <t>B107796</t>
  </si>
  <si>
    <t>Geber für Einparkhilfe hinten links mitte-G204 - Lin Driver error</t>
  </si>
  <si>
    <t>0x3901C</t>
  </si>
  <si>
    <t>Geber für Einparkhilfe hinten links mitte - Crc error</t>
  </si>
  <si>
    <t>0x3901D</t>
  </si>
  <si>
    <t>Geber für Einparkhilfe hinten rechts mitte-G205 - Reset error</t>
  </si>
  <si>
    <t>0x3901E</t>
  </si>
  <si>
    <t>Geber für Einparkhilfe hinten rechts mitte-G205 - Lin error</t>
  </si>
  <si>
    <t>0x3901F</t>
  </si>
  <si>
    <t>Geber für Einparkhilfe hinten rechts mitte-G205 - Voltage supply error</t>
  </si>
  <si>
    <t>0x39020</t>
  </si>
  <si>
    <t>Geber für Einparkhilfe hinten rechts mitte-G205 - Diag error</t>
  </si>
  <si>
    <t>0x39021</t>
  </si>
  <si>
    <t>B1078F2</t>
  </si>
  <si>
    <t>Geber für Einparkhilfe hinten rechts mitte - Overtemperature error</t>
  </si>
  <si>
    <t>0x39022</t>
  </si>
  <si>
    <t>B107896</t>
  </si>
  <si>
    <t>Geber für Einparkhilfe hinten rechts mitte-G205 - Lin Driver error</t>
  </si>
  <si>
    <t>0x39023</t>
  </si>
  <si>
    <t>Geber für Einparkhilfe hinten rechts mitte - Crc error</t>
  </si>
  <si>
    <t>0x39024</t>
  </si>
  <si>
    <t>Geber für Einparkhilfe hinten rechts-G206 - Reset error</t>
  </si>
  <si>
    <t>0x39025</t>
  </si>
  <si>
    <t>Geber für Einparkhilfe hinten rechts-G206 - Lin error</t>
  </si>
  <si>
    <t>0x39026</t>
  </si>
  <si>
    <t>Geber für Einparkhilfe hinten rechts-G206 - Voltage supply error</t>
  </si>
  <si>
    <t>0x39027</t>
  </si>
  <si>
    <t>Geber für Einparkhilfe hinten rechts-G206 - Diag error</t>
  </si>
  <si>
    <t>0x39028</t>
  </si>
  <si>
    <t>B1079F2</t>
  </si>
  <si>
    <t>Geber für Einparkhilfe hinten rechts - Overtemperature error</t>
  </si>
  <si>
    <t>0x39029</t>
  </si>
  <si>
    <t>B107996</t>
  </si>
  <si>
    <t>Geber für Einparkhilfe hinten rechts-G206 - Lin Driver error</t>
  </si>
  <si>
    <t>0x3902A</t>
  </si>
  <si>
    <t>Geber für Einparkhilfe hinten rechts - Crc error</t>
  </si>
  <si>
    <t>0x3902B</t>
  </si>
  <si>
    <t>Geber für Einparkhilfe hinten rechts seite - Reset error</t>
  </si>
  <si>
    <t>0x3902C</t>
  </si>
  <si>
    <t>Geber für Einparkhilfe hinten rechts seite - Lin error</t>
  </si>
  <si>
    <t>0x3902D</t>
  </si>
  <si>
    <t>Geber für Einparkhilfe hinten rechts seite - Voltage supply error</t>
  </si>
  <si>
    <t>0x3902E</t>
  </si>
  <si>
    <t>Geber für Einparkhilfe hinten rechts seite - Diag error</t>
  </si>
  <si>
    <t>0x3902F</t>
  </si>
  <si>
    <t>B107EF2</t>
  </si>
  <si>
    <t>Geber für Einparkhilfe hinten rechts seite - Overtemperature error</t>
  </si>
  <si>
    <t>0x39030</t>
  </si>
  <si>
    <t>B107E96</t>
  </si>
  <si>
    <t>Geber für Einparkhilfe hinten rechts seite - Lin Driver error</t>
  </si>
  <si>
    <t>0x39031</t>
  </si>
  <si>
    <t>Geber für Einparkhilfe hinten rechts seite - Crc error</t>
  </si>
  <si>
    <t>0x39034</t>
  </si>
  <si>
    <t>Geber für Einparkhilfe vorne links seite - Lin error</t>
  </si>
  <si>
    <t>0x39035</t>
  </si>
  <si>
    <t>Geber für Einparkhilfe vorne links seite - Voltage supply error</t>
  </si>
  <si>
    <t>0x39036</t>
  </si>
  <si>
    <t>Geber für Einparkhilfe vorne links seite - Diag error</t>
  </si>
  <si>
    <t>0x39037</t>
  </si>
  <si>
    <t>Geber für Einparkhilfe vorne links seite - Reset error</t>
  </si>
  <si>
    <t>0x39038</t>
  </si>
  <si>
    <t>B10F6F2</t>
  </si>
  <si>
    <t>Geber für Einparkhilfe vorne links seite - Overtemperature error</t>
  </si>
  <si>
    <t>0x39039</t>
  </si>
  <si>
    <t>B10F696</t>
  </si>
  <si>
    <t>Geber für Einparkhilfe vorne links seite - Lin Driver error</t>
  </si>
  <si>
    <t>0x3903A</t>
  </si>
  <si>
    <t>Geber für Einparkhilfe vorne links seite - Crc error</t>
  </si>
  <si>
    <t>0x3903B</t>
  </si>
  <si>
    <t>Geber für Einparkhilfe vorne links-G255 - Lin error</t>
  </si>
  <si>
    <t>0x3903C</t>
  </si>
  <si>
    <t>Geber für Einparkhilfe vorne links-G255 - Voltage supply error</t>
  </si>
  <si>
    <t>0x3903D</t>
  </si>
  <si>
    <t>Geber für Einparkhilfe vorne links-G255 - Diag error</t>
  </si>
  <si>
    <t>0x3903E</t>
  </si>
  <si>
    <t>Geber für Einparkhilfe vorne links-G255 - Reset error</t>
  </si>
  <si>
    <t>0x3903F</t>
  </si>
  <si>
    <t>B10F7F2</t>
  </si>
  <si>
    <t>Geber für Einparkhilfe vorne links - Overtemperature error</t>
  </si>
  <si>
    <t>0x39040</t>
  </si>
  <si>
    <t>B10F796</t>
  </si>
  <si>
    <t>Geber für Einparkhilfe vorne links-G255 - Lin Driver error</t>
  </si>
  <si>
    <t>0x39041</t>
  </si>
  <si>
    <t>Geber für Einparkhilfe vorne links - Crc error</t>
  </si>
  <si>
    <t>0x39042</t>
  </si>
  <si>
    <t>Geber für Einparkhilfe vorne links mitte-G254 - Lin error</t>
  </si>
  <si>
    <t>0x39043</t>
  </si>
  <si>
    <t>Geber für Einparkhilfe vorne links mitte-G254 - Voltage supply error</t>
  </si>
  <si>
    <t>0x39044</t>
  </si>
  <si>
    <t>Geber für Einparkhilfe vorne links mitte-G254 - Diag error</t>
  </si>
  <si>
    <t>0x39045</t>
  </si>
  <si>
    <t>Geber für Einparkhilfe vorne links mitte-G254 - Reset error</t>
  </si>
  <si>
    <t>0x39046</t>
  </si>
  <si>
    <t>B10F8F2</t>
  </si>
  <si>
    <t>Geber für Einparkhilfe vorne links mitte - Overtemperature error</t>
  </si>
  <si>
    <t>0x39047</t>
  </si>
  <si>
    <t>B10F896</t>
  </si>
  <si>
    <t>Geber für Einparkhilfe vorne links mitte-G254 - Lin Driver error</t>
  </si>
  <si>
    <t>0x39048</t>
  </si>
  <si>
    <t>Geber für Einparkhilfe vorne links mitte - Crc error</t>
  </si>
  <si>
    <t>0x39049</t>
  </si>
  <si>
    <t>Geber für Einparkhilfe vorne rechts mitte-G253 - Lin error</t>
  </si>
  <si>
    <t>0x3904A</t>
  </si>
  <si>
    <t>Geber für Einparkhilfe vorne rechts mitte-G253 - Voltage supply error</t>
  </si>
  <si>
    <t>0x3904B</t>
  </si>
  <si>
    <t>Geber für Einparkhilfe vorne rechts mitte-G253 - Diag error</t>
  </si>
  <si>
    <t>0x3904C</t>
  </si>
  <si>
    <t>Geber für Einparkhilfe vorne rechts mitte-G253 - Reset error</t>
  </si>
  <si>
    <t>0x3904D</t>
  </si>
  <si>
    <t>B10F9F2</t>
  </si>
  <si>
    <t>Geber für Einparkhilfe vorne rechts mitte - Overtemperature error</t>
  </si>
  <si>
    <t>0x3904E</t>
  </si>
  <si>
    <t>B10F996</t>
  </si>
  <si>
    <t>Geber für Einparkhilfe vorne rechts mitte-G253 - Lin Driver error</t>
  </si>
  <si>
    <t>0x3904F</t>
  </si>
  <si>
    <t>Geber für Einparkhilfe vorne rechts mitte - Crc error</t>
  </si>
  <si>
    <t>0x39050</t>
  </si>
  <si>
    <t>Geber für Einparkhilfe vorne rechts-G252 - Lin error</t>
  </si>
  <si>
    <t>0x39051</t>
  </si>
  <si>
    <t>Geber für Einparkhilfe vorne rechts-G252 - Voltage supply error</t>
  </si>
  <si>
    <t>0x39052</t>
  </si>
  <si>
    <t>Geber für Einparkhilfe vorne rechts-G252 - Diag error</t>
  </si>
  <si>
    <t>0x39053</t>
  </si>
  <si>
    <t>Geber für Einparkhilfe vorne rechts-G252 - Reset error</t>
  </si>
  <si>
    <t>0x39054</t>
  </si>
  <si>
    <t>B10FAF2</t>
  </si>
  <si>
    <t>Geber für Einparkhilfe vorne rechts - Overtemperature error</t>
  </si>
  <si>
    <t>0x39055</t>
  </si>
  <si>
    <t>B10FA96</t>
  </si>
  <si>
    <t>Geber für Einparkhilfe vorne rechts-G252 - Lin Driver error</t>
  </si>
  <si>
    <t>0x39056</t>
  </si>
  <si>
    <t>Geber für Einparkhilfe vorne rechts - Crc error</t>
  </si>
  <si>
    <t>0x39057</t>
  </si>
  <si>
    <t>Geber für Einparkhilfe vorne rechts seite - Lin error</t>
  </si>
  <si>
    <t>0x39058</t>
  </si>
  <si>
    <t>Geber für Einparkhilfe vorne rechts seite - Voltage supply error</t>
  </si>
  <si>
    <t>0x39059</t>
  </si>
  <si>
    <t>Geber für Einparkhilfe vorne rechts seite - Diag error</t>
  </si>
  <si>
    <t>0x3905A</t>
  </si>
  <si>
    <t>Geber für Einparkhilfe vorne rechts seite - Reset error</t>
  </si>
  <si>
    <t>0x3905B</t>
  </si>
  <si>
    <t>B10FBF2</t>
  </si>
  <si>
    <t>Geber für Einparkhilfe vorne rechts seite - Overtemperature error</t>
  </si>
  <si>
    <t>0x3905C</t>
  </si>
  <si>
    <t>B10FB96</t>
  </si>
  <si>
    <t>Geber für Einparkhilfe vorne rechts seite - Lin Driver error</t>
  </si>
  <si>
    <t>0x3905D</t>
  </si>
  <si>
    <t>Geber für Einparkhilfe vorne rechts seite - Crc error</t>
  </si>
  <si>
    <t>0x22008</t>
  </si>
  <si>
    <t>0x19000</t>
  </si>
  <si>
    <t>0x18016</t>
  </si>
  <si>
    <t>Erneutes Starten von IPA und Fehlerspeicher Motor auslesen.</t>
  </si>
  <si>
    <t>Timer zur Funktionsaktivierung abgelaufen ist UND (TSK_Status_IPA != aktivierbar), vorher muss TSK im Zustand TSK_Status_IPA = aus_funktionsbereit gewesen sein</t>
  </si>
  <si>
    <t>0x18017</t>
  </si>
  <si>
    <t>B187BF1</t>
  </si>
  <si>
    <t>Timer zur Funktionsaktivierung abgelaufen und (GE_Status_GE_IPA = Init) || (GE_Status_GE_IPA =Nicht_verfuegbar) || (GE_Status_GE_IPA =Funktionsbereit)</t>
  </si>
  <si>
    <t>0x18018</t>
  </si>
  <si>
    <t>Vor der Aktivierung der Funktion sind folgende Bedingung erfüllt: (s_BEM_Batteriediagnose == 2 == „Anzeige_aberkannte_Batterie“) || (s_BEM_Generatordiagnose == 2 == „rotes Batteriesymbol und Text (Generator defekt)“) || (s_NVEM_Bordnetzdiagnose == 2 == „Warnung_2“) || (s_NVEM_Bordnetzdiagnose == 3 == „Warnung_3“)</t>
  </si>
  <si>
    <t>0x18019</t>
  </si>
  <si>
    <t>HAL_02_HAL_PLA_Status</t>
  </si>
  <si>
    <t>Timer zur Funktionsaktivierung abgelaufen UND HAL_PLA_Status != HAL_PLA_Lenkwinkel_aktiv</t>
  </si>
  <si>
    <t>0x1801A</t>
  </si>
  <si>
    <t>Anforderung IPA_Anforderung_HMS = halten nicht innerhalb Zeit t_IPA_HMS_Reaktion quittiert mit HMS_Systemstatus !=0 wobei HMS_Fehlerstatus != 0 und HMS_Stillstand = Stillstand</t>
  </si>
  <si>
    <t>0x18001</t>
  </si>
  <si>
    <t>ESP_15_HMS_Notstopp_Status</t>
  </si>
  <si>
    <t>Die Aktivierung Parken_Notstoppsystem_aktivieren = aktivieren wird nicht innerhalb der Zeitdauer p_t_Notstopp_Aktivierung_Timeout durch den Empfang von "s_HMS_Notstopp_Status = ready" ODER "s_HMS_Notstopp_Status = pending" quittiert und "s_HMS_Notstopp_Status != nicht_verfügbar"</t>
  </si>
  <si>
    <t>0x18002</t>
  </si>
  <si>
    <t>Die Deaktivierung Notstoppsystem_deaktivieren wird nicht innerhalb der Zeitdauer p_t_Notstopp_Aktivierung_Timeout durch den Empfang von "s_HMS_Notstopp_Status = inaktiv" quittiert und "s_HMS_Notstopp_Status != aktiv" und "s_HMS_Notstopp_Status != nicht_verfügbar"</t>
  </si>
  <si>
    <t>0x18003</t>
  </si>
  <si>
    <t>ESP_33_ESC_AHW_aktiv</t>
  </si>
  <si>
    <t>IPA/PP fordert einen Anhalteweg an &amp;amp;&amp;amp; das Fzg. hat nach Beginn eines Parkzuges eine Mindestgeschwindigkeit von p_v_IPA_AHW_min_aktiv_Rueckmeldung einmal überschritten &amp;amp;&amp;amp; IPA/PP empfängt s_ESC_AHW_aktiv != Aktivitaet_durch_IPA &amp;amp;&amp;amp; ESC_Konsistenz_IPA!= 1</t>
  </si>
  <si>
    <t>0x18004</t>
  </si>
  <si>
    <t>B187BF0</t>
  </si>
  <si>
    <t>GE_Fahrstufe != Position R nach einer Zeit &gt;= p_t_max_GE_Fahrstufenwechsel</t>
  </si>
  <si>
    <t>0x18005</t>
  </si>
  <si>
    <t>GE_Fahrstufe != Position D nach einer Zeit &gt;= p_t_max_GE_Fahrstufenwechsel</t>
  </si>
  <si>
    <t>0x18006</t>
  </si>
  <si>
    <t>GE_Fahrstufe != Position N nach einer Zeit &gt;= p_t_max_GE_Fahrstufenwechsel</t>
  </si>
  <si>
    <t>0x18007</t>
  </si>
  <si>
    <t>LH_EPS_01_EPS_PLA_Status</t>
  </si>
  <si>
    <t>EPS_PLA_Status = 2 (EPS_PLA_Fehler_mit_Eintrag)</t>
  </si>
  <si>
    <t>0x18008</t>
  </si>
  <si>
    <t>ESP33_ESC_Verz_Reg_aktiv_funktionale_Einschraenkung</t>
  </si>
  <si>
    <t>IPA/PP/MA fordert eine Bremsverzögerung an &amp;amp;&amp;amp; IPA/PP/MA empfängt s_ESC_Verz_Reg_aktiv != Aktivitaet_durch_PLA_IPA &amp;amp;&amp;amp; IPA/PP/MA empfängt s_ESC_Verz_Reg_aktiv != Aktivitaet_durch_TSK &amp;amp;&amp;amp; IPA/PP/MA empfängt s_ESC_Verz_Reg_aktiv != Aktivitaet_durch_RCTA &amp;amp;&amp;amp; ESC_Konsistenz_IPA!=1</t>
  </si>
  <si>
    <t>0x18009</t>
  </si>
  <si>
    <t>LH_EPS_03_EPS_HCA_Status_02</t>
  </si>
  <si>
    <t>EPS_HCA_Status_02==10 || EPS_HCA_Status_02==11 || EPS_HCA_Status_02==12 || EPS_HCA_Status_02==13 || EPS_HCA_Status_02==15</t>
  </si>
  <si>
    <t>0x1800A</t>
  </si>
  <si>
    <t>EPS_Lenkmoment&gt;800 || EPS_Lenkmoment&lt;1023</t>
  </si>
  <si>
    <t>0x1800C</t>
  </si>
  <si>
    <t>ESP_33_ESC_Verz_ASIL_Verfuegbarkeit</t>
  </si>
  <si>
    <t>ESC_Verz_ASIL_Verfuegbarkeit=5||ESC_Verz_ASIL_Verfuegbarkeit=6||ESC_Verz_ASIL_Verfuegbarkeit=7</t>
  </si>
  <si>
    <t>0x1800D</t>
  </si>
  <si>
    <t>B13C629</t>
  </si>
  <si>
    <t>MD1_Position_SAD_01</t>
  </si>
  <si>
    <t>SVM Steuergerät für Fahrerassistenzsysteme J1121 (0xA5) und 0xCA</t>
  </si>
  <si>
    <t>MD1_Position&gt;100 &amp;amp;&amp;amp;MD1_Position&lt;127</t>
  </si>
  <si>
    <t>0x1800E</t>
  </si>
  <si>
    <t>Fahrwerk_06_NR_Reglerstatus</t>
  </si>
  <si>
    <t>NR_Reglerstatus=11||NR_Reglerstatus=12||NR_Reglerstatus=13||NR_Reglerstatus=14||NR_Reglerstatus=15</t>
  </si>
  <si>
    <t>0x1800F</t>
  </si>
  <si>
    <t>Personalisierung_01_Perso_Steuerung</t>
  </si>
  <si>
    <t>Perso_Steuerung=5||Perso_Steuerung=6||Perso_Steuerung=7</t>
  </si>
  <si>
    <t>0x18010</t>
  </si>
  <si>
    <t>Kessy_11_KY_Position</t>
  </si>
  <si>
    <t>KY_Position=5</t>
  </si>
  <si>
    <t>0x18012</t>
  </si>
  <si>
    <t>U146C00</t>
  </si>
  <si>
    <t>SM_Parken_01_SM_App_Sperrzustand</t>
  </si>
  <si>
    <t>SVM Steuergerät für Fahrerassistenzsysteme J1121 (0xA5) und 0x8107</t>
  </si>
  <si>
    <t>SM_App_Sperrzustand=3</t>
  </si>
  <si>
    <t>0x18013</t>
  </si>
  <si>
    <t>SM_Parken_01_SM_Parken_Manoever</t>
  </si>
  <si>
    <t>SM_Parken_Manoever=3</t>
  </si>
  <si>
    <t>0x18014</t>
  </si>
  <si>
    <t>SM_Parken_01_SM_Parken_Richtung</t>
  </si>
  <si>
    <t>SM_Parken_Richtung=3</t>
  </si>
  <si>
    <t>0x18015</t>
  </si>
  <si>
    <t>SM_Parken_01_SM_Parken_Szenario</t>
  </si>
  <si>
    <t>SM_Parken_Szenario=5||SM_Parken_Szenario=6||SM_Parken_Szenario=7</t>
  </si>
  <si>
    <t>0x18011</t>
  </si>
  <si>
    <t>Schluesselnr_Personalisierung=9||Schluesselnr_Personalisierung=10||Schluesselnr_Personalisierung=11||Schluesselnr_Personalisierung=12||Schluesselnr_Personalisierung=13</t>
  </si>
  <si>
    <t>0x18028</t>
  </si>
  <si>
    <t>Airbag_02_AB_Gurtschloss_FA</t>
  </si>
  <si>
    <t>NWD_ErrorTx_#_Airbag_02_#_AB_Gurtschloss_FA_##_nicht_Verfügbar (Fehler oder init)</t>
  </si>
  <si>
    <t>0x1801C</t>
  </si>
  <si>
    <t>ACC06_ACC_Status_ACC</t>
  </si>
  <si>
    <t>NWD_ErrorTx_#_ACC06_ACC_#_Status_ACC_##_irreversibler_Fehler_im_ACC_System</t>
  </si>
  <si>
    <t>0x1801D</t>
  </si>
  <si>
    <t>ESP_21_ESP_Systemstatus</t>
  </si>
  <si>
    <t>ESP_Systemstatus=Fehler</t>
  </si>
  <si>
    <t>0x1801E</t>
  </si>
  <si>
    <t>ESP_15_HMS_Fehlerstatus</t>
  </si>
  <si>
    <t>HMS_Fehlerstatus=1</t>
  </si>
  <si>
    <t>0x1801F</t>
  </si>
  <si>
    <t>HMS_Fehlerstatus=3</t>
  </si>
  <si>
    <t>0x1820A</t>
  </si>
  <si>
    <t>HMS_Fehlerstatus=4</t>
  </si>
  <si>
    <t>0x18021</t>
  </si>
  <si>
    <t>HMS_Notstopp_Status=7 (nicht verfügbar)</t>
  </si>
  <si>
    <t>0x18022</t>
  </si>
  <si>
    <t>EPS_HCA_Status_02 == KomFehler || EPS_HCA_Status_02 == Anf_nicht_ausfuehrbar || EPS_HCA_Status_02 == Anf_abgewiesen_Fehler</t>
  </si>
  <si>
    <t>0x18023</t>
  </si>
  <si>
    <t>ESP_33_ESC_Verz_Reg_nicht_verfuegbar</t>
  </si>
  <si>
    <t>ESC_Verz_Reg_nicht_verfuegbar=1 (nicht_verfuegbar)&amp;amp;&amp;amp; ESC_Verz_Reg_TB_nicht_verfuegbar =1 (nicht_verfuegbar)</t>
  </si>
  <si>
    <t>0x18024</t>
  </si>
  <si>
    <t>ESP_33_ESC_AHW_nicht_verfuegbar</t>
  </si>
  <si>
    <t>ESC_AHW_nicht_verfuegbar=1 (nicht_verfuegbar)&amp;amp;&amp;amp; IPA ist aktiv</t>
  </si>
  <si>
    <t>0x18025</t>
  </si>
  <si>
    <t>B187A00</t>
  </si>
  <si>
    <t>Parkassistent_Abbruch</t>
  </si>
  <si>
    <t>prüfe Messwert Messwerteblock 0x45DD Abschaltursache Parkassistent</t>
  </si>
  <si>
    <t>Auftreten eines Fehlers im Parkassistenten, laut Messwerteblock 0x45DD Abschaltursache Parkassistent - aber nicht für No_cutoff_condition_existing (abort_rsn_none = normal/default value in case of no abort reason existing)</t>
  </si>
  <si>
    <t>0x18026</t>
  </si>
  <si>
    <t>PiloPa_abort_lights_faulty</t>
  </si>
  <si>
    <t>( (LH_Schluss_Brems_Nebel_li_def || LH_Schlusslicht_li_def || LH_Schluss_Brems_li_def || LH_Schluss_Nebel_li_def || LH_SL_BRL_BLK_li_def) &amp;amp;&amp;amp; (LH_Schluss_Brems_Nebel_re_def || LH_Schlusslicht_re_def || LH_Schluss_Brems_re_def || LH_Schluss_Nebel_re_def || LH_SL_BRL_BLK_re_def) ) || ( (LV_Abblendlicht_li_def || LV_Abblend_Fernlicht_li_def ) &amp;amp;&amp;amp; (LV_Abblendlicht_re_def || LV_Abblend_Fernlicht_re_def) )</t>
  </si>
  <si>
    <t>0x18027</t>
  </si>
  <si>
    <t>TSK_Status_IPA= 7 irreversibel_aus</t>
  </si>
  <si>
    <t>0x22010</t>
  </si>
  <si>
    <t>Fahrprofilauswahl - Charisma_08 - kein Signal/keine Kommunikation</t>
  </si>
  <si>
    <t>siehe DiA</t>
  </si>
  <si>
    <t>NWD_Timeout_#_0x3FE_#_Charisma_08_##_</t>
  </si>
  <si>
    <t>0x22009</t>
  </si>
  <si>
    <t>CAN-ID 0x3FE: mindestens ein Botschaftszähler oder eine Checksum me ist fehlerhaft</t>
  </si>
  <si>
    <t>B107C12</t>
  </si>
  <si>
    <t>Warnsummer für Einparkhilfe-H15 - Kurzschluss Plus</t>
  </si>
  <si>
    <t>Fehlersetzbedingung (Fault Condition): Signalleitung Kurzschluss nach Plus</t>
  </si>
  <si>
    <t>0x22001</t>
  </si>
  <si>
    <t>B107C14</t>
  </si>
  <si>
    <t>Warnsummer für Einparkhilfe-H15 - Unterbrechung/Kurzschluss Masse</t>
  </si>
  <si>
    <t>Fehlersetzbedingung (Fault Condition): Signalleitung Unterbrechung/ Kurzschluss nach Masse</t>
  </si>
  <si>
    <t>0x22002</t>
  </si>
  <si>
    <t>B10F512</t>
  </si>
  <si>
    <t>Warnsummer für Einparkhilfe vorne-H22 - Kurzschluss Plus</t>
  </si>
  <si>
    <t>0x22003</t>
  </si>
  <si>
    <t>B10F514</t>
  </si>
  <si>
    <t>Warnsummer für Einparkhilfe vorne-H22 - Unterbrechung/Kurzschluss Masse</t>
  </si>
  <si>
    <t>0x32030</t>
  </si>
  <si>
    <t>Trailer_maneuvering_assistant_data_set_implausible</t>
  </si>
  <si>
    <t>B1792F6</t>
  </si>
  <si>
    <t>Trailer_maneuvering_assistant_implausible_input_data_from_controller</t>
  </si>
  <si>
    <t>1. Kundenfunktion neu starten und erneut testen 2. BCM neu flashen wenn Kodierung ARA_BCM=1 ZFAS neu flashen wenn Kodierung ARA_BCM=0</t>
  </si>
  <si>
    <t>Eingangsdaten vom Regler unplausibel</t>
  </si>
  <si>
    <t>0x32003</t>
  </si>
  <si>
    <t>B1792F5</t>
  </si>
  <si>
    <t>Trailer_maneuvering_assistant_software_initialization_failed</t>
  </si>
  <si>
    <t>1. Datensatz neu flashen, Kamerakalibrierung durchführen und erneut testen 2. Steuergerät neu flashen und erneut testen 3. Umfeld-Kamera hinten austauschen, kalibrieren und erneut testen 4. Steuergerät tauschen und erneut testen.</t>
  </si>
  <si>
    <t>0x32004</t>
  </si>
  <si>
    <t>B1792F1</t>
  </si>
  <si>
    <t>Trailer_maneuvering_assistant_image_quality_too_bad</t>
  </si>
  <si>
    <t>1. Kundenfunktion unter veränderten Umfeldbedingungen erneut testen 2. Verschmutzung entfernen und erneut testen</t>
  </si>
  <si>
    <t>Umgebungsbedingungen zu schlecht für Bildverarbeitung oder Kamera verschmutzt</t>
  </si>
  <si>
    <t>0x32005</t>
  </si>
  <si>
    <t>B1792F4</t>
  </si>
  <si>
    <t>Trailer_maneuver_assistant_error_in_software</t>
  </si>
  <si>
    <t>1. Datensatz neu flashen und erneut testen 2. Steuergerät neu flashen und erneut testen</t>
  </si>
  <si>
    <t>RTE-Signal CauseOfAbondening = 8</t>
  </si>
  <si>
    <t>0x32007</t>
  </si>
  <si>
    <t>B1792F2</t>
  </si>
  <si>
    <t>ARA_functional_limitation</t>
  </si>
  <si>
    <t>Kl 15 Wechsel und Fehlerspeicher im zFAS auslesen. Botschaftsausfälle von Partnersteuergeräten beachten.</t>
  </si>
  <si>
    <t>Ausfall einer für ARA relevanten Botschaft, interner Fehler oder Empfang eines Fehlerwertes von einem Funktionspartner</t>
  </si>
  <si>
    <t>0x32054</t>
  </si>
  <si>
    <t>B18C700</t>
  </si>
  <si>
    <t>ARA_aborted</t>
  </si>
  <si>
    <t>Prüfe Messwertblock 0x41C2 der letzten fünf Abwurfursachen für die ARA-Funktion.</t>
  </si>
  <si>
    <t>Abwurf des Anhängerrangierassistenten wegen internem Fehler, empfangenem Fehlerwert oder Fehlbedienung</t>
  </si>
  <si>
    <t>0x32015</t>
  </si>
  <si>
    <t>Spiegel_01_SP_Spg_Verstellschalter_Fehler</t>
  </si>
  <si>
    <t>SP_Spg_Verstellschalter_Fehler=1 (Fehler)</t>
  </si>
  <si>
    <t>0x32016</t>
  </si>
  <si>
    <t>ARA2_Sensor_02_ARA2_Sensor_Knickw_Rohwert</t>
  </si>
  <si>
    <t>ARA2_Sensor_Knickw_Rohwert=65535 (Fehler)</t>
  </si>
  <si>
    <t>0x32017</t>
  </si>
  <si>
    <t>ARA2_Sensor_02_ARA2_Sensor_Status</t>
  </si>
  <si>
    <t>ARA2_Sensor_Status=5 (sonstiger_Fehler)</t>
  </si>
  <si>
    <t>0x3200F</t>
  </si>
  <si>
    <t>Kl 15 Wechsel, fernbedientes Rangieren erneut starten und Fehlerspeicher im Motor auslesen.</t>
  </si>
  <si>
    <t>0x32010</t>
  </si>
  <si>
    <t>Kl 15 Wechsel, fernbedientes Rangieren erneut starten und Fehlerspeicher im Getriebe auslesen.</t>
  </si>
  <si>
    <t>0x32011</t>
  </si>
  <si>
    <t>0x32012</t>
  </si>
  <si>
    <t>Kl 15 Wechsel, fernbedientes Rangieren erneut starten und Fehlerspeicher in Hinterachslenkung auslesen.</t>
  </si>
  <si>
    <t>0x32014</t>
  </si>
  <si>
    <t>Kl 15 Wechsel, fernbedientes Rangieren erneut starten und Fehlerspeicher in Bremse auslesen.</t>
  </si>
  <si>
    <t>0x3203B</t>
  </si>
  <si>
    <t>0x3203C</t>
  </si>
  <si>
    <t>0x3203D</t>
  </si>
  <si>
    <t>Kl 15 Wechsel, fernbedientes Rangieren erneut starten und Fehlerspeicher in Getriebe auslesen.</t>
  </si>
  <si>
    <t>GE_Fahrstufe = Position R angefordert UND GE_Fahrstufe != Position R nach einer Zeit &gt;= p_t_max_GE_Fahrstufenwechsel</t>
  </si>
  <si>
    <t>0x3203E</t>
  </si>
  <si>
    <t>GE_Fahrstufe = Position D angefordert UND GE_Fahrstufe != Position D nach einer Zeit &gt;= p_t_max_GE_Fahrstufenwechsel</t>
  </si>
  <si>
    <t>0x3203F</t>
  </si>
  <si>
    <t>GE_Fahrstufe = Position N angefordert UND GE_Fahrstufe != Position N nach einer Zeit &gt;= p_t_max_GE_Fahrstufenwechsel</t>
  </si>
  <si>
    <t>0x32041</t>
  </si>
  <si>
    <t>Kl 15 Wechsel, fernbedientes Rangieren erneut starten und Fehlerspeicher in Lenkung auslesen.</t>
  </si>
  <si>
    <t>EPS_PLA_Status = EPS_PLA_Fehler_mit_Eintrag</t>
  </si>
  <si>
    <t>0x32047</t>
  </si>
  <si>
    <t>Kl 15 Wechsel und Fehlerspeicher in Bremse auslesen.</t>
  </si>
  <si>
    <t>VZM_Status=Fehler</t>
  </si>
  <si>
    <t>0x32048</t>
  </si>
  <si>
    <t>HMS_Fehlerstatus=1 || HMS_Fehlerstatus=3 || HMS_Fehlerstatus=4</t>
  </si>
  <si>
    <t>0x3204B</t>
  </si>
  <si>
    <t>HMS_Notstopp_Status=7</t>
  </si>
  <si>
    <t>0x3204C</t>
  </si>
  <si>
    <t>ESP_15_HMS_Konsistenz_IPA</t>
  </si>
  <si>
    <t>HMS_Konsistenz_IPA=1</t>
  </si>
  <si>
    <t>0x3204E</t>
  </si>
  <si>
    <t>ESP_33_ESC_Konsistenz_IPA</t>
  </si>
  <si>
    <t>ESC_Konsistenz_IPA =1 (nicht_konsistenz)</t>
  </si>
  <si>
    <t>0x3204F</t>
  </si>
  <si>
    <t>ESC_Verz_Reg_nicht_verfuegbar=1 (nicht_verfuegbar)</t>
  </si>
  <si>
    <t>0x32052</t>
  </si>
  <si>
    <t>ESP_15_HMS_halten_nicht_verfuegbar</t>
  </si>
  <si>
    <t>HMS_halten_nicht_verfuegbar =1 (nicht_verfuegbar)</t>
  </si>
  <si>
    <t>0x32053</t>
  </si>
  <si>
    <t>ESP_15_HMS_parken_nicht_verfuegbar</t>
  </si>
  <si>
    <t>HMS_parken_nicht_verfuegbar =1 (nicht_verfuegbar)</t>
  </si>
  <si>
    <t>0x12002</t>
  </si>
  <si>
    <t>0x12000</t>
  </si>
  <si>
    <t>KAS_internalErrorKas</t>
  </si>
  <si>
    <t>1) Liegt eine TPI (Technische Produkt Information) zu diesem Fehler vor? Wenn ja, nach TPI abarbeiten. 2) Liegt keine TPI vor: Produktbetreuung kontaktieren und erweitertes Umgebungsdatum mitteilen!</t>
  </si>
  <si>
    <t>interner Fehler</t>
  </si>
  <si>
    <t>0x12001</t>
  </si>
  <si>
    <t>KAS_internalErrorPcs</t>
  </si>
  <si>
    <t>externer Fehler</t>
  </si>
  <si>
    <t>0x12007</t>
  </si>
  <si>
    <t>C12ED00</t>
  </si>
  <si>
    <t>MRR_HR_SensorHeader_MRR_HR_Verschmutzung</t>
  </si>
  <si>
    <t>Standardmaßnahme zur Prüfung von empfangener Fehlerwert Fehler im Sendesteuergerät behandeln</t>
  </si>
  <si>
    <t>NWD_ErrorRx_#_MRR_HR_SensorHeader_#_MRR_HR_Verschmutzung_#_Fehlerwert_1</t>
  </si>
  <si>
    <t>0x12008</t>
  </si>
  <si>
    <t>MRR_HL_SensorHeader_MRR_HL_Verschmutzung</t>
  </si>
  <si>
    <t>NWD_ErrorRx_#_MRR_HL_SensorHeader_#_MRR_HL_Verschmutzung_#_Fehlerwert_1</t>
  </si>
  <si>
    <t>0x12009</t>
  </si>
  <si>
    <t>MRR_VR_SensorHeader_MRR_VR_Verschmutzung</t>
  </si>
  <si>
    <t>NWD_ErrorRx_#_MRR_VR_SensorHeader_#_MRR_VR_Verschmutzung_#_Fehlerwert_1</t>
  </si>
  <si>
    <t>0x1200A</t>
  </si>
  <si>
    <t>MRR_VL_SensorHeader_MRR_VL_Verschmutzung</t>
  </si>
  <si>
    <t>NWD_ErrorRx_#_MRR_VL_SensorHeader_#_MRR_VL_Verschmutzung_#_Fehlerwert_1</t>
  </si>
  <si>
    <t>0x1200D</t>
  </si>
  <si>
    <t>MRR_HR_SensorHeader_MRR_HR_NichtVerfuegbar</t>
  </si>
  <si>
    <t>NWD_ErrorRx_#_MRR_HR_SensorHeader_#_MRR_HR_NichtVerfuegbar_#_Fehlerwert_1</t>
  </si>
  <si>
    <t>0x1200E</t>
  </si>
  <si>
    <t>MRR_HL_SensorHeader_MRR_HL_NichtVerfuegbar</t>
  </si>
  <si>
    <t>NWD_ErrorRx_#_MRR_HL_SensorHeader_#_MRR_HL_NichtVerfuegbar_#_Fehlerwert_1</t>
  </si>
  <si>
    <t>0x1200F</t>
  </si>
  <si>
    <t>MRR_VR_SensorHeader_MRR_VR_NichtVerfuegbar</t>
  </si>
  <si>
    <t>NWD_ErrorRx_#_MRR_VR_SensorHeader_#_MRR_VR_NichtVerfuegbar_#_Fehlerwert_1</t>
  </si>
  <si>
    <t>0x12010</t>
  </si>
  <si>
    <t>MRR_VL_SensorHeader_MRR_VL_NichtVerfuegbar</t>
  </si>
  <si>
    <t>NWD_ErrorRx_#_MRR_VL_SensorHeader_#_MRR_VL_NichtVerfuegbar_#_Fehlerwert_1</t>
  </si>
  <si>
    <t>0x6016</t>
  </si>
  <si>
    <t>Drivermonitoring_illumination_failure</t>
  </si>
  <si>
    <t>Sensor für Fahreraktivität defekt</t>
  </si>
  <si>
    <t>LED-Schaltkreis offen/kurzgeschlossen</t>
  </si>
  <si>
    <t>1) Sensor prüfen auf Verdeckung (Aufkleber, etc.) und Säubern der Sensoroptik 2) Fehler wird passiv, wenn Person auf Fahrersitz bei freiem Blick auf den Sensor vorhanden ist. 3) Sensor für Fahreraktivität defekt</t>
  </si>
  <si>
    <t>Permanente Blindheit wird durch SWC erkannt Hinweis: Durch die zusätzliche, interne Entprellzeit liegt die Gesamtzeit zwischen Verdecken des Sensors und Setzen des DTC’s bei 10min und 1 s.</t>
  </si>
  <si>
    <t>0x6003</t>
  </si>
  <si>
    <t>Drivermonitoring_implausible_sensorparameter</t>
  </si>
  <si>
    <t>Checksumme des EEPROMS des Sensors fehlerhaft</t>
  </si>
  <si>
    <t>1) Prüfen ob, C12AD11, C12AD12, C12AD13 oder C12B216 eingetragen ist und entsprechenden Prüfplan abarbeiten 2) Sensor für Fahreraktivität defekt</t>
  </si>
  <si>
    <t>Keine Sensorreaktion. Sonderfall: Bei einem LVDS-Fehler wird dieser Fehler zusätzlich eingetragen, da die Qualifizierungszeit kürzer als die der Leitungsfehler ist. Das ist zulässig, aber der Fehler darf mit Erkennen eines Leitungsfehlers nicht passiv werden.</t>
  </si>
  <si>
    <t>Routine 0x05DD "Sensor für Fahreraktivität anlernen" ausführen</t>
  </si>
  <si>
    <t>Vergleich Seriennummer von zFAS und Sensor fehlgeschlagen</t>
  </si>
  <si>
    <t>C12B217</t>
  </si>
  <si>
    <t>Drivermonitoring_overvoltage</t>
  </si>
  <si>
    <t>1) allgemeine Versorgungsspannungsfehlersuche</t>
  </si>
  <si>
    <t>Überspannung am Sensor erkannt. Schwelle bei 19V (im Sensor gemessen)</t>
  </si>
  <si>
    <t>C12B216</t>
  </si>
  <si>
    <t>Drivermonitoring_undervoltage</t>
  </si>
  <si>
    <t>1) allgemeine Versorgungsspannungsfehlersuche 2) Stecker für Sensor am Schalttafeleinsatz abstecken und mit Multimeter Spannung an Versorgungsleitung messen. Wenn Umes = Ubat +- 2V, Sensor für Fahreraktivität defekt 3) Falls nein, Versorgungsleitung instandsetzen</t>
  </si>
  <si>
    <t>Unterspannung am Sensor erkannt. Schwelle bei 4,3V (im Sensor gemessen)</t>
  </si>
  <si>
    <t>Drivermonitoring_overtemperature</t>
  </si>
  <si>
    <t>Systematische Wärmequelle in Nähe des Sensors suchen und Beheben. Bei fehlender systematischer Quelle, Sensor gemäß IPB tauschen.</t>
  </si>
  <si>
    <t>Übertemperatur am Sensor erkannt. Schwelle bei 110°C (im Sensor gemessen)</t>
  </si>
  <si>
    <t>0x6014</t>
  </si>
  <si>
    <t>Drivermonitoring_development_1</t>
  </si>
  <si>
    <t>Entwicklungsfehlerspeicher, keine Relevanz für Kundendienst</t>
  </si>
  <si>
    <t>0x6015</t>
  </si>
  <si>
    <t>Drivermonitoring_development_2</t>
  </si>
  <si>
    <t>0x6018</t>
  </si>
  <si>
    <t>C12B2F2</t>
  </si>
  <si>
    <t>Drivermonitoring_firmware_update_needed</t>
  </si>
  <si>
    <t>Routine 0x05DE "Sensor für Fahreraktivität flashen" ausführen</t>
  </si>
  <si>
    <t>When SWC version newer than camera version.</t>
  </si>
  <si>
    <t>0x6019</t>
  </si>
  <si>
    <t>C12B2F3</t>
  </si>
  <si>
    <t>Drivermonitoring_swc_update_needed</t>
  </si>
  <si>
    <t>SVM Steuergerät für Fahrerassistenzsysteme J1121 (0x00A5)</t>
  </si>
  <si>
    <t>When SWC version older than camera version and incompatible</t>
  </si>
  <si>
    <t>Drivermonitoring_connection_error_ShortToPlus</t>
  </si>
  <si>
    <t>passiv: FSS sporadischer Fehler aktiv: 1) Videoleitung prüfen und ggfs. instandsetzen 2) Sind andere Hardware-Fehler im Steuergerät für Fahrerassistenzsysteme J1121 (0x00A5) eingetragen? Fehler abarbeiten 3) Falls Videoleitung i.O. und ggfs. Fehler in 0x00A5 abgearbeitet, Sensor für Fahreraktivität tauschen 4) Steuergerät für Fahrerassistenzsysteme J1121 tauschen</t>
  </si>
  <si>
    <t>LVDS (read register from deserializer) AND I2C communication (read system status byte) is short to Plus - diagnostic on HW level</t>
  </si>
  <si>
    <t>0x601D</t>
  </si>
  <si>
    <t>Drivermonitoring_connection_error_ShortToGND</t>
  </si>
  <si>
    <t>LVDS (read register from deserializer) AND I2C communication (read system status byte) is short to GND - diagnostic on HW level</t>
  </si>
  <si>
    <t>0x601E</t>
  </si>
  <si>
    <t>Drivermonitoring_connection_error_Disconnet</t>
  </si>
  <si>
    <t>passiv: FSS sporadischer Fehler aktiv: 1) Prüfen ob System korrekt gesteckt (Kamera an Bordnetz, ZFAS an Bordnetz) 2) Videoleitung prüfen und ggfs. instandsetzen 3) Sind andere Hardware-Fehler im Steuergerät für Fahrerassistenzsysteme J1121 (0x00A5) eingetragen? Fehler abarbeiten 4) Falls Videoleitung i.O. und ggfs. Fehler in 0x00A5 abgearbeitet, Sensor für Fahreraktivität tauschen 5) Steuergerät für Fahrerassistenzsysteme J1121 tauschen</t>
  </si>
  <si>
    <t>LVDS (read register from deserializer) AND I2C communication (read system status byte) is disconnected - diagnostic on HW level</t>
  </si>
  <si>
    <t>0x601F</t>
  </si>
  <si>
    <t>aktiv: 1) Steuergerätreset 2) 10s warten. Fehlerspeichereintrag noch aktiv? -&gt; Steuergerät für Fahrerassitenzsysteme J1121 defekt passiv: keine Aktion erforderlich</t>
  </si>
  <si>
    <t>Deserializer ist nicht ansprechbar oder liefert keine validen Daten.</t>
  </si>
  <si>
    <t>0x14003</t>
  </si>
  <si>
    <t>0x14000</t>
  </si>
  <si>
    <t>C117554</t>
  </si>
  <si>
    <t>MXB_headlight_left_not_calibrate</t>
  </si>
  <si>
    <t>Scheinwerfer kalibrieren</t>
  </si>
  <si>
    <t>noch keine Kalibrierung erfolgt laufende Kalibrierung wurde abgebrochen</t>
  </si>
  <si>
    <t>0x14001</t>
  </si>
  <si>
    <t>C117654</t>
  </si>
  <si>
    <t>MXB_headlight_right_not_calibrate</t>
  </si>
  <si>
    <t>0x14002</t>
  </si>
  <si>
    <t>C1299F0</t>
  </si>
  <si>
    <t>MXB_headlight_fog_mode_active</t>
  </si>
  <si>
    <t>Hinweis an Kunde:Fernlicht wird auf Grund von Eigenblendung der Kamera bei starkem Nebel/Schneefall systembedingt gedimmt</t>
  </si>
  <si>
    <t>mxb_bNebelreaktion=0x1</t>
  </si>
  <si>
    <t>0x14004</t>
  </si>
  <si>
    <t>C12A9F0</t>
  </si>
  <si>
    <t>FLA_headlight_fog_mode_active</t>
  </si>
  <si>
    <t>mxb_FLA_Nebelmodus = 0x1</t>
  </si>
  <si>
    <t>0x42006</t>
  </si>
  <si>
    <t>0x42002</t>
  </si>
  <si>
    <t>C12E4F0</t>
  </si>
  <si>
    <t>AHC_Headlight_left_not_calibrated</t>
  </si>
  <si>
    <t>Scheinwerfer kalibrieren mit Routine 0x05C2 Automatic_calibration_headlamp und IPB beachten</t>
  </si>
  <si>
    <t>Kalibrierung nicht durchgeführt Ergebnisse nicht verwendbar</t>
  </si>
  <si>
    <t>0x42003</t>
  </si>
  <si>
    <t>C12E3F0</t>
  </si>
  <si>
    <t>AHC_headlight_right_not_calibrated</t>
  </si>
  <si>
    <t>0x42004</t>
  </si>
  <si>
    <t>C12E6F0</t>
  </si>
  <si>
    <t>AHC_error_storing_data_in_camera_head</t>
  </si>
  <si>
    <t>Klemme15-Zyklus oder Kalibrierung erneut durchführen um Datensicherung erneut zu starten</t>
  </si>
  <si>
    <t>Ergebnissicherung nicht durchführbar, da Verbindungsproblem zu Kameraspeicher</t>
  </si>
  <si>
    <t>reversibler_Fehler_im_ACC_System</t>
  </si>
  <si>
    <t>Standardmaßnahme zur Prüfung von empfangenem Fehlerwert</t>
  </si>
  <si>
    <t>In der Botschaft "ACC_06" gilt: ACC_Status_ACC == 6 (reversibler Fehler im ACC System)</t>
  </si>
  <si>
    <t>irreversibler_Fehler_im_ACC_System</t>
  </si>
  <si>
    <t>In der Botschaft "ACC_06" gilt: ACC_Status_ACC == 7 (irreversibler Fehler im ACC System)</t>
  </si>
  <si>
    <t>STP_01_STP_Status</t>
  </si>
  <si>
    <t>In der PDU STP_01 gilt: STP_Status == 15 ( STP_Fehler)</t>
  </si>
  <si>
    <t>APS_Master_US_relevanter_Fehler</t>
  </si>
  <si>
    <t>In der PDU APS_Master gilt: US_relevanter_Fehler == 1 (relevanter Fehler)</t>
  </si>
  <si>
    <t>EPS_HCA_Status_02_non_executable</t>
  </si>
  <si>
    <t>In der PDU LH_EPS_03 gilt: EPS_HCA_Status_02 == 1 (Anf_nicht_ausführbar)</t>
  </si>
  <si>
    <t>EPS_HCA_Status_02_communication_error</t>
  </si>
  <si>
    <t>In der PDU LH_EPS_03 gilt: EPS_HCA_Status_02 == 2 (KomFehler)</t>
  </si>
  <si>
    <t>C10ACFB</t>
  </si>
  <si>
    <t>EPS_HCA_Status_02_requirement_error</t>
  </si>
  <si>
    <t>1) Konfigurationsprüfung zFAS und Lenkung 2) Wenn nicht codiert und nicht verfügbar statisch eingetragen, zFAS tauschen 3) Fehlerspeicher Lenkung auslesen und abarbeiten 4) Falls nicht verfügbar eingetragen, zFAS tauschen</t>
  </si>
  <si>
    <t>In der PDU LH_EPS_03 gilt: EPS_HCA_Status_02 == 4 (Anf_abgewiesen_Fehler)</t>
  </si>
  <si>
    <t>EPS_STA_Status__non_executable</t>
  </si>
  <si>
    <t>In der PDU LH_EPS_04 gilt: EPS_STA_Status == 1 (Anf_nicht_ausfuehrbar)</t>
  </si>
  <si>
    <t>EPS_STA_Status_communication_error</t>
  </si>
  <si>
    <t>In der PDU LH_EPS_04 gilt: EPS_STA_Status == 3 (Kommunikationsfehler)</t>
  </si>
  <si>
    <t>C10ACFD</t>
  </si>
  <si>
    <t>EPS_STA_Status_requirement_error</t>
  </si>
  <si>
    <t>In der PDU LH_EPS_04 gilt: EPS_STA_Status == 4 (Anf_abgewiesen_Fehler)</t>
  </si>
  <si>
    <t>C10ACFA</t>
  </si>
  <si>
    <t>EPS_HCA_Status_02_configuration_error</t>
  </si>
  <si>
    <t>In der PDU LH_EPS_03 gilt: EPS_HCA_Status_02 == 0 (nicht_aktiv)</t>
  </si>
  <si>
    <t>KBI_Systemstatus_failure</t>
  </si>
  <si>
    <t>In der PDU Kombi_01 gilt: KBI_Systemstatus == 1 (KBI_System_Failure)</t>
  </si>
  <si>
    <t>C10ACFC</t>
  </si>
  <si>
    <t>EPS_STA_Status_not_available</t>
  </si>
  <si>
    <t>In der PDU LH_EPS_04 gilt: EPS_STA_Status == 0 (STA_STP_deaktiviert)</t>
  </si>
  <si>
    <t>0x103D</t>
  </si>
  <si>
    <t>ESP_Error</t>
  </si>
  <si>
    <t>In der PDU ESP_21 gilt: ESP_Systemstatus == 1 (Fehler)</t>
  </si>
  <si>
    <t>0x103E</t>
  </si>
  <si>
    <t>U10DA00</t>
  </si>
  <si>
    <t>Codierung ungültig</t>
  </si>
  <si>
    <t>Steuergerätekonfiguration Diagnoseadresse 0x00A5 durchführen</t>
  </si>
  <si>
    <t>ALDW_lane_assist== 1 &amp;amp;&amp;amp; ACA_Audi_cruise_assist ==1 &amp;amp;&amp;amp; &lt;![CDATA[ALDW_active_lane_departure_warning == 0||ALDW_lane_assist == 1 &amp;&amp; ACA_Audi_cruise_assist ==0 &amp;&amp; ALDW_active_lane_departure_warning == 1 || ALDW_lane_assist == 1 &amp;&amp; ACA_Audi_cruise_assist ==1 &amp;&amp; ALDW_active_lane_departure_warning == 1]]&gt;</t>
  </si>
  <si>
    <t>Standardmaßnahme Funktionseinschränkung durch Unterspannung</t>
  </si>
  <si>
    <t>DePfVoltageValue &lt; 9.0V mit Hysterese 0.4V</t>
  </si>
  <si>
    <t>Standardmaßnahme Funktionseinschränkung durch Überspannung</t>
  </si>
  <si>
    <t>(DePfVoltageValue &gt;= 18,5V) || (DePfVoltageValue &gt; 17.2V nach 400ms) || (DePfVoltageValue &gt; 16 V nach 1000ms)</t>
  </si>
  <si>
    <t>0x13096</t>
  </si>
  <si>
    <t>ECU - wrong configuration_no_FBK</t>
  </si>
  <si>
    <t>(Cp_DM_camera != 1 ||Cp_FBK != 1) &amp;amp;&amp;amp; cp_STP == 1</t>
  </si>
  <si>
    <t>FBK_laut_FZE_zu_lang_im_Init</t>
  </si>
  <si>
    <t>Der Ereignisspeicher des Steuergerät für Fahrerassistenzsysteme (0x00A5)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</si>
  <si>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FzeDtcFbkInitZuLange_b</t>
  </si>
  <si>
    <t>Für den Port PpFRACFin gilt: RTE_Istatus == RTE_E_INVALID</t>
  </si>
  <si>
    <t>Für den Port PpParkKAS gilt: Rte_IsUpdated == false || Portstate == RTE_E_INVALID</t>
  </si>
  <si>
    <t>Für den Port PpParkMAStatus gilt: Rte_IsUpdated == false || Portstate == RTE_E_INVALID</t>
  </si>
  <si>
    <t>Für das interne Signal gilt DeFailure == 2</t>
  </si>
  <si>
    <t>Für das interne Signal gilt DeUnavailable == 2</t>
  </si>
  <si>
    <t>In der PDU APS_Master gilt: US2_relevanter_Fehler == 1 (relevanter Fehler)</t>
  </si>
  <si>
    <t>Für den Port PpEML gilt: RTE_E_INVALID</t>
  </si>
  <si>
    <t>Für den Port PpEML gilt: RTE_E_NOT_UPDATED</t>
  </si>
  <si>
    <t>Für den Port PpACFSM gilt: RTE_Istatus == RTE_E_INVALID</t>
  </si>
  <si>
    <t>Für den Port PpACFSM gilt: RTE_Istatus == RTE_E_NOT_UPDATED</t>
  </si>
  <si>
    <t>Für den Port PpOBFLightOutObjectsACF gilt: RTE_Istatus == RTE_E_NOT_UPDATED</t>
  </si>
  <si>
    <t>Für den Port PpDM gilt: RTE_Receive == RTE_NOT_UPDATED</t>
  </si>
  <si>
    <t>Für den Port PpFASProfileMasterACF gilt: RTE_Istatus == RTE_E_NOT_UPDATED</t>
  </si>
  <si>
    <t>Für den Port PpFRUSout gilt: RTE_Istatus == RTE_E_NOT_UPDATED</t>
  </si>
  <si>
    <t>Für den Port PpRGLanes gilt: RTE_Istatus == RTE_E_NOT_UPDATED</t>
  </si>
  <si>
    <t>Für den Port PpACFOBS2ACF gilt: RTE_Istatus == RTE_E_INVALID</t>
  </si>
  <si>
    <t>Für den Port PpACFOBS2ACF gilt: RTE_Istatus == RTE_E_NOT_UPDATED</t>
  </si>
  <si>
    <t>Error_zFAS_communication</t>
  </si>
  <si>
    <t>Produktbetreuung kontaktieren</t>
  </si>
  <si>
    <t>StpFcmFktAktivitaet_b &gt;1</t>
  </si>
  <si>
    <t>0x103A</t>
  </si>
  <si>
    <t>Error_zFAS_communication2</t>
  </si>
  <si>
    <t>StpQfAnf_en &gt;4</t>
  </si>
  <si>
    <t>StpEaEskAnf_en &gt; 6</t>
  </si>
  <si>
    <t>Mindestens ein Signal der EML weist eine Konfidenz von 4 (Eingangsdatenfehler) auf.</t>
  </si>
  <si>
    <t>In der PDU KLR_01 gilt: KLR_Touchauswertung == 15 (Fehler_Touchauswertung)</t>
  </si>
  <si>
    <t>DeDMHeaderError == 1</t>
  </si>
  <si>
    <t>0x13000</t>
  </si>
  <si>
    <t>0x13050</t>
  </si>
  <si>
    <t>C12D5FB</t>
  </si>
  <si>
    <t>STP_handshake_failure_no_lateral_guidance</t>
  </si>
  <si>
    <t>SVM zFAS</t>
  </si>
  <si>
    <t>s_STP_QF_Anforderung == 'autonom' &amp;amp;&amp;amp; s_QF_STP_aktiv != 'Aktiv'</t>
  </si>
  <si>
    <t>s_DAF_nicht_verfuegbar == TRUE</t>
  </si>
  <si>
    <t>0x13053</t>
  </si>
  <si>
    <t>FZE_STP_Status init</t>
  </si>
  <si>
    <t>(s_FZE_STP_Status == 'Init'(0x0)) &amp;amp;&amp;amp; (STP-Systemzustand != 'STP_Init_BIST')</t>
  </si>
  <si>
    <t>0x13055</t>
  </si>
  <si>
    <t>ACF_Observer_Status init</t>
  </si>
  <si>
    <t>s_ACF_Observer_Status == 'Init'</t>
  </si>
  <si>
    <t>0x13029</t>
  </si>
  <si>
    <t>ACF_Observer_Status - INIT dauerhaft</t>
  </si>
  <si>
    <t>(s_ACF_Observer_Status == 'Init'(0x2)) &amp;amp;&amp;amp; (STP-Systemstatus == 'STP_Init_BIST')</t>
  </si>
  <si>
    <t>0x13003</t>
  </si>
  <si>
    <t>CSPH_v_ref_Abs invaild range</t>
  </si>
  <si>
    <t>s_CSPH_v_ref_Abs == 0xFFA || s_CSPH_v_ref_Abs == 0xFFB || s_CSPH_v_ref_Abs == 0xFFC || s_CSPH_v_ref_Abs == 0xFFD</t>
  </si>
  <si>
    <t>0x13057</t>
  </si>
  <si>
    <t>C12F2F0</t>
  </si>
  <si>
    <t>CSPH_v_ref_Abs init</t>
  </si>
  <si>
    <t>Der Ereignisspeicher des Steuergerät für Fahrwerk (0x0074)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</si>
  <si>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s_CSPH_v_ref_Abs == 'Init'</t>
  </si>
  <si>
    <t>0x13058</t>
  </si>
  <si>
    <t>CSPH_v_ref_Abs_Classifier invaild range</t>
  </si>
  <si>
    <t>s_CSPH_v_ref_Abs_Classifier == 'Level_6'</t>
  </si>
  <si>
    <t>0x13059</t>
  </si>
  <si>
    <t>CSPH_v_ref_Abs_Classifier init</t>
  </si>
  <si>
    <t>s_CSPH_v_ref_Abs_Classifier == Level_7 &amp;amp;&amp;amp; s_STP_SlaveStatus!=STP_Slave_Init</t>
  </si>
  <si>
    <t>0x1305A</t>
  </si>
  <si>
    <t>CSPH_v_ref_Abs_Classifier permanent init</t>
  </si>
  <si>
    <t>s_CSPH_v_ref_Abs_Classifier == Level_7 &amp;amp;&amp;amp; s_STP_SlaveStatus==STP_Slave_Init</t>
  </si>
  <si>
    <t>0x1305B</t>
  </si>
  <si>
    <t>CSPH_v_ref_Abs_Classifier error value</t>
  </si>
  <si>
    <t>s_CSPH_v_ref_Abs_Classifier == 'Level_8' || s_CSPH_v_ref_Abs_Classifier == 'Level_5' || s_CSPH_v_ref_Abs_Classifier == 'Level_4'</t>
  </si>
  <si>
    <t>0x1305C</t>
  </si>
  <si>
    <t>CSPH_v_ref_Fahrtrichtung init</t>
  </si>
  <si>
    <t>s_CSPH_v_ref_Fahrtrichtung == Init &amp;amp;&amp;amp; s_STP_SlaveStatus!=STP_Slave_Init</t>
  </si>
  <si>
    <t>0x1305E</t>
  </si>
  <si>
    <t>CSPH_v_ref_Fahrtrichtung permanent init</t>
  </si>
  <si>
    <t>s_CSPH_v_ref_Fahrtrichtung == Init &amp;amp;&amp;amp; s_STP_SlaveStatus==STP_Slave_Init</t>
  </si>
  <si>
    <t>0x1303E</t>
  </si>
  <si>
    <t>SBS_Status_error_value</t>
  </si>
  <si>
    <t>s_NL_SEKU_STP_Status == 'SEKU_nicht_verfuegbar'</t>
  </si>
  <si>
    <t>0x1305F</t>
  </si>
  <si>
    <t>C12F4F0</t>
  </si>
  <si>
    <t>SBS_Status_init</t>
  </si>
  <si>
    <t>Der Ereignisspeicher des Steuergerät für Bremskraftverstärkung (0x0023)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</si>
  <si>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s_NL_SEKU_STP_Status == 'SEKU_inaktiv' &amp;amp;&amp;amp; FAS_VK-Systemstatus != 'FAS_VK_Init_BIST</t>
  </si>
  <si>
    <t>0x1303D</t>
  </si>
  <si>
    <t>SBS_Status_invalid_range</t>
  </si>
  <si>
    <t>s_NL_SEKU_STP_Status == 4 || s_NL_SEKU_STP_Status == 5 || s_NL_SEKU_STP_Status == 6 || s_NL_SEKU_STP_Status == 7</t>
  </si>
  <si>
    <t>0x13060</t>
  </si>
  <si>
    <t>SBS_Status_permanent_init</t>
  </si>
  <si>
    <t>s_NL_SEKU_STP_Status == 'SEKU_inaktiv' &amp;amp;&amp;amp; FAS_VK-Systemstatus == 'FAS_VK_Init_BIST</t>
  </si>
  <si>
    <t>0x1300B</t>
  </si>
  <si>
    <t>NL_PRIM_STP_Status invalid range</t>
  </si>
  <si>
    <t>s_NL_PRIM_STP_Status == 0x4 || s_NL_PRIM_STP_Status == 0x5 || s_NL_PRIM_STP_Status == 0x6 || s_NL_PRIM_STP_Status == 0x7</t>
  </si>
  <si>
    <t>0x13062</t>
  </si>
  <si>
    <t>NL_PRIM_STP_Status not available</t>
  </si>
  <si>
    <t>s_NL_PRIM_STP_Status == 'Notlauf_nicht_verfuegbar'</t>
  </si>
  <si>
    <t>0x1303F</t>
  </si>
  <si>
    <t>NL_PRIM_STP_Status_inactive_with_STP_activ</t>
  </si>
  <si>
    <t>s_NL_PRIM_STP_Status == Notlauf_inaktiv &amp;amp;&amp;amp; s_STP_SlaveStatus == STP_Slave_Aktiv</t>
  </si>
  <si>
    <t>0x13041</t>
  </si>
  <si>
    <t>ESC_Verz_Reg_nicht_verfuegbar error value</t>
  </si>
  <si>
    <t>s_ESC_Verz_Reg_nicht_verfuegbar == 'nicht_verfuegbar'</t>
  </si>
  <si>
    <t>0x13042</t>
  </si>
  <si>
    <t>ESC_Konsistenz_FAS_VK error value</t>
  </si>
  <si>
    <t>s_ESC_Konsistenz_FAS_VK == 'nicht_konsistent'</t>
  </si>
  <si>
    <t>0x13063</t>
  </si>
  <si>
    <t>KLR_Touchauswertung error value</t>
  </si>
  <si>
    <t>s_KLR_Touchauswertung == 'Fehler_Touchauswertung'</t>
  </si>
  <si>
    <t>0x13064</t>
  </si>
  <si>
    <t>C12E8F0</t>
  </si>
  <si>
    <t>KLR_Touchauswertung_init</t>
  </si>
  <si>
    <t>Der Ereignisspeicher des Steuergerät für Lenkradberührungserkennung (0x073E)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</si>
  <si>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s_KLR_Touchauswertung == 'Init'&amp;amp;&amp;amp;s_STP_SlaveStatus!=STP_Slave_Init</t>
  </si>
  <si>
    <t>0x13094</t>
  </si>
  <si>
    <t>KLR_Touchauswertung_init_too_long</t>
  </si>
  <si>
    <t>s_KLR_Touchauswertung == 'Init'&amp;amp;&amp;amp;s_STP_SlaveStatus==STP_Slave_Init</t>
  </si>
  <si>
    <t>0x13066</t>
  </si>
  <si>
    <t>KLR_Touchauswertung invalid range</t>
  </si>
  <si>
    <t>(s_KLR_Touchauswertung == 0xB) || (s_KLR_Touchauswertung == 0xC) || (s_KLR_Touchauswertung == 0xD)</t>
  </si>
  <si>
    <t>0x13067</t>
  </si>
  <si>
    <t>NVEM_Bordnetzdiagnose error value</t>
  </si>
  <si>
    <t>s_NVEM_Bordnetzdiagnose == 'Warnung_2' || s_NVEM_Bordnetzdiagnose == 'Warnung_3'</t>
  </si>
  <si>
    <t>0x13068</t>
  </si>
  <si>
    <t>C110BF1</t>
  </si>
  <si>
    <t>ACC_Pilot_Verz_Anf init</t>
  </si>
  <si>
    <t>Der Ereignisspeicher des Steuergerät für Distanzregelung (0x0013)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</si>
  <si>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s_ACC_Pilot_Verz_Anf == 'Init' &amp;amp;&amp;amp; FAS_VK-Systemzustand != 'FAS_VK_Init_BIST'</t>
  </si>
  <si>
    <t>0x1306A</t>
  </si>
  <si>
    <t>STP_Status invalid range</t>
  </si>
  <si>
    <t>s_STP_Status == 2 || s_STP_Status == 4 || s_STP_Status == 7</t>
  </si>
  <si>
    <t>0x1306B</t>
  </si>
  <si>
    <t>STP_Status init</t>
  </si>
  <si>
    <t>s_STP_Status == STP_Init &amp;amp;&amp;amp; s_STP_SlaveStatus!=STP_Slave_Init</t>
  </si>
  <si>
    <t>0x1306C</t>
  </si>
  <si>
    <t>STP_Status permanent init</t>
  </si>
  <si>
    <t>s_STP_Status == STP_Init &amp;amp;&amp;amp; s_STP_SlaveStatus==STP_Slave_Init</t>
  </si>
  <si>
    <t>0x1306E</t>
  </si>
  <si>
    <t>BEM_Batteriediagnose error value</t>
  </si>
  <si>
    <t>s_BEM_Batteriediagnose == 'Anzeige_aberkannte_Batterie'</t>
  </si>
  <si>
    <t>0x1306F</t>
  </si>
  <si>
    <t>BEM_Batteriediagnose invalid range</t>
  </si>
  <si>
    <t>s_BEM_Batteriediagnose == 1</t>
  </si>
  <si>
    <t>0x13070</t>
  </si>
  <si>
    <t>BEM_Generatordiagnose error value</t>
  </si>
  <si>
    <t>s_BEM_Generatordiagnose == 'rotes Batteriesymbol und Text (Generator defekt)'</t>
  </si>
  <si>
    <t>0x13071</t>
  </si>
  <si>
    <t>LQF_Pilot_Verz_Anf invalid range</t>
  </si>
  <si>
    <t>s_LQF_Pilot_Verz_Anf &lt; p_a_FAS_VK_STP_Verz_Anf_LQF_max || s_LQF_Pilot_Verz_Anf &gt; 0</t>
  </si>
  <si>
    <t>0x13078</t>
  </si>
  <si>
    <t>ESC_QBit_Fahrerbremswunsch error value</t>
  </si>
  <si>
    <t>s_ESC_QBit_Fahrerbremswunsch == 'Ersatz_Init_oder_Fehlerwert' &amp;amp;&amp;amp; s_ESC_Fahrerbremswunsch != 'Fehler'</t>
  </si>
  <si>
    <t>0x13079</t>
  </si>
  <si>
    <t>MO_QBit_Fahrpedalwerte_01 error value</t>
  </si>
  <si>
    <t>s_MO_QBit_Fahrpedalrohwert == 'Ersatz_Init_oder_Fehlerwert'</t>
  </si>
  <si>
    <t>0x1307A</t>
  </si>
  <si>
    <t>VZM_Status invalid range</t>
  </si>
  <si>
    <t>s_VZM_Status == 5 || s_VZM_Status == 6 || s_VZM_Status == 7</t>
  </si>
  <si>
    <t>0x1307B</t>
  </si>
  <si>
    <t>VZM_Status init</t>
  </si>
  <si>
    <t>Der Ereignisspeicher des Steuergerät für ABS (0x0003)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</si>
  <si>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s_VZM_Status == 'Initialisierung' &amp;amp;&amp;amp; FAS_VK-Systemstatus != 'FAS_VK_Init_BIST'</t>
  </si>
  <si>
    <t>0x1307C</t>
  </si>
  <si>
    <t>VZM_Status permanent init</t>
  </si>
  <si>
    <t>s_VZM_Status == 'Initialisierung' &amp;amp;&amp;amp; FAS_VK-Systemstatus == 'FAS_VK_Init_BIST'</t>
  </si>
  <si>
    <t>0x13095</t>
  </si>
  <si>
    <t>VZM_Status_error_value</t>
  </si>
  <si>
    <t>s_VZM_Status == 'Fehler'</t>
  </si>
  <si>
    <t>0x1307E</t>
  </si>
  <si>
    <t>ESC_Verz_ASIL_Verfuegbarkeit invaild range</t>
  </si>
  <si>
    <t>s_ESC_Verz_ASIL_Verfuegbarkeit == 0 || s_ESC_Verz_ASIL_Verfuegbarkeit == 5 || s_ESC_Verz_ASIL_Verfuegbarkeit == 6 || s_ESC_Verz_ASIL_Verfuegbarkeit == 7</t>
  </si>
  <si>
    <t>0x13080</t>
  </si>
  <si>
    <t>IL_Unterstuetzung invaild range</t>
  </si>
  <si>
    <t>s_IL_Unterstuetzung_FAS == 3</t>
  </si>
  <si>
    <t>0x13081</t>
  </si>
  <si>
    <t>IL_Unterstuetzung error value</t>
  </si>
  <si>
    <t>s_IL_Unterstuetzung_FAS == 'keine_Unterstuetzung'</t>
  </si>
  <si>
    <t>0x13082</t>
  </si>
  <si>
    <t>STP_Lic invalid range</t>
  </si>
  <si>
    <t>s_STP_Lic &gt; 2</t>
  </si>
  <si>
    <t>0x13083</t>
  </si>
  <si>
    <t>ESC_Verz_Reg_aktiv invalid range</t>
  </si>
  <si>
    <t>s_ESC_Verz_Reg_aktiv == 15</t>
  </si>
  <si>
    <t>0x13084</t>
  </si>
  <si>
    <t>HMS_Fehlerstatus invalid range</t>
  </si>
  <si>
    <t>s_HMS_Fehlerstatus == 5 || s_HMS_Fehlerstatus == 6 || s_HMS_Fehlerstatus == 7</t>
  </si>
  <si>
    <t>0x13086</t>
  </si>
  <si>
    <t>HMS_Fehlerstatus error value</t>
  </si>
  <si>
    <t>s_HMS_Fehlerstatus == 'Halten_nicht_moeglich' || s_HMS_Fehlerstatus == 'Systemeinschraenkung' || s_HMS_Fehlerstatus == 'Systemstoerung'</t>
  </si>
  <si>
    <t>0x13087</t>
  </si>
  <si>
    <t>HMS_aktives_System invalid range</t>
  </si>
  <si>
    <t>s_HMS_aktives_System &gt; 15</t>
  </si>
  <si>
    <t>0x13088</t>
  </si>
  <si>
    <t>STP_handshake_failure_exit_without_standstill</t>
  </si>
  <si>
    <t>s_STP_Status == 'STP_Aktiv_Uebernahme' &amp;amp;&amp;amp; i_b_STP_Stillstand_frueh_erkannt == FALSE</t>
  </si>
  <si>
    <t>0x13089</t>
  </si>
  <si>
    <t>STP_handshake_failure_escalation_without_Slave_activ</t>
  </si>
  <si>
    <t>[s_STP_Status == 'STP_Aktiv_ESK0' || s_STP_Status == 'STP_Aktiv_ESK1' || s_STP_Status == 'STP_Aktiv_ESK2' || s_STP_Status == 'STP_Aktiv_ESK3' || s_STP_Status == 'STP_Aktiv_Notlauf' || s_STP_Status == 'STP_Aktiv_Stabiler_Zustand] &amp;amp;&amp;amp; STP-Systemstatus != 'STP_Aktiv'</t>
  </si>
  <si>
    <t>0x1308A</t>
  </si>
  <si>
    <t>STP_handshake_failure_not_active_with_Slave_activ</t>
  </si>
  <si>
    <t>[s_STP_Status == 'STP_Deaktiviert' || s_STP_Status == 'STP_Nicht_Aktivierbar' || s_STP_Status == 'STP_Aktivierbar'] &amp;amp;&amp;amp; STP-Systemstatus == 'STP_Aktiv'</t>
  </si>
  <si>
    <t>0x1308B</t>
  </si>
  <si>
    <t>STP_handshake_failure_ready_or_activ_with_Slave_APC</t>
  </si>
  <si>
    <t>[s_STP_Status == 'STP_Aktiv' || s_STP_Status == 'STP_Aktivierbar'] &amp;amp;&amp;amp; s_STP_Abschaltbedingung == 'AB_liegt_an'</t>
  </si>
  <si>
    <t>0x1308C</t>
  </si>
  <si>
    <t>STP_handshake_failure_activ_with_Slave_inactiv</t>
  </si>
  <si>
    <t>s_STP_Status == 'STP_Aktiv' &amp;amp;&amp;amp; [STP-Systemstatus == 'STP_Init_BIST' || STP-Systemstatus == 'STP_Funktion_nicht_codiert' || STP-Systemstatus == 'STP_reversibler_Fehler' || STP-Systemstatus == 'STP_Passiv.Aktivierung_gesperrt']</t>
  </si>
  <si>
    <t>0x1308D</t>
  </si>
  <si>
    <t>C110BF2</t>
  </si>
  <si>
    <t>STP_handshake_failure_Decelaration_with_Slave_inactiv</t>
  </si>
  <si>
    <t>Fehler in Steuergertät für automatische Distanzregelung 0x0013</t>
  </si>
  <si>
    <t>s_ACC_Pilot_Verz_Anf &lt; 0 &amp;amp;&amp;amp; STP-Systemstatus != 'STP_Aktiv' &amp;amp;&amp;amp; STP-Systemstatus != 'STP_Abschaltung'</t>
  </si>
  <si>
    <t>0x1308E</t>
  </si>
  <si>
    <t>STP_handshake_failure_no_parking_with_standstill</t>
  </si>
  <si>
    <t>i_b_STP_Stillstand_erkannt == TRUE &amp;amp;&amp;amp; STP-Systemstatus == 'STP_Aktiv' &amp;amp;&amp;amp; s_HMS_aktives_System != 'ACC_aktiv' &amp;amp;&amp;amp; s_HMS_Fehlerstatus == 'kein_Fehler' &amp;amp;&amp;amp; s_HMS_Systemstatus != 'Parken_angefordert' &amp;amp;&amp;amp; s_HMS_Systemstatus != 'Abrutschen_erkannt' &amp;amp;&amp;amp; s_HMS_Systemstatus != 'Parken_beibehalten_aktiv' &amp;amp;&amp;amp; s_HMS_Systemstatus != 'Parken_aktiv'</t>
  </si>
  <si>
    <t>0x1308F</t>
  </si>
  <si>
    <t>ECU - wrong configuration_no_KLR</t>
  </si>
  <si>
    <t>i_b_UEB_Codierung_kein_KLR == TRUE</t>
  </si>
  <si>
    <t>0x13090</t>
  </si>
  <si>
    <t>ECU - wrong configuration_no_BRS_BU</t>
  </si>
  <si>
    <t>i_b_UEB_Codierung_kein_EBKV == TRUE</t>
  </si>
  <si>
    <t>0x13091</t>
  </si>
  <si>
    <t>ECU - wrong configuration_no_LRR</t>
  </si>
  <si>
    <t>i_b_UEB_Codierung_kein_LRR == TRUE</t>
  </si>
  <si>
    <t>0x13092</t>
  </si>
  <si>
    <t>ECU - wrong configuration_no_DAF</t>
  </si>
  <si>
    <t>i_b_UEB_Codierung_kein_DAF == TRUE</t>
  </si>
  <si>
    <t>0x13098</t>
  </si>
  <si>
    <t>Accelerator_plausible_failure</t>
  </si>
  <si>
    <t>unplausible Information zu MO_Kickdown</t>
  </si>
  <si>
    <t>0x13099</t>
  </si>
  <si>
    <t>MO_Fahrpedalrohwert_SENT_01_BZ_TIMEOUT</t>
  </si>
  <si>
    <t>TIMEOUT oder BZ-Fehler in s_MO_Fahrpedalrohwert_SENT_01</t>
  </si>
  <si>
    <t>0x1309A</t>
  </si>
  <si>
    <t>MO_Fahrpedalrohwert_SENT_01_CRC</t>
  </si>
  <si>
    <t>Falsche CRC in s_MO_Fahrpedalrohwert_SENT_01</t>
  </si>
  <si>
    <t>0x13093</t>
  </si>
  <si>
    <t>Traffic jam pilot collective error internal disruption.</t>
  </si>
  <si>
    <t>Der Sammelfehlerspeichereintrag fasst Fehler hinsichtlich zFAS interner Signale zusammen.</t>
  </si>
  <si>
    <t>(s_FZE_STP_Status == 'Init'(0x0)) &amp;amp;&amp;amp; (STP-Systemzustand == 'STP_Init_BIST')</t>
  </si>
  <si>
    <t>0x13205</t>
  </si>
  <si>
    <t>Accelerator_error_value</t>
  </si>
  <si>
    <t>s_MO_Fahrpedalrohwert_SENT_01 beinhaltet Fehlerwert</t>
  </si>
  <si>
    <t>0x13203</t>
  </si>
  <si>
    <t>C10DDF2</t>
  </si>
  <si>
    <t>STP_Lic init</t>
  </si>
  <si>
    <t>Der Ereignisspeicher des Diagnoseinterface für Datenbus (0x0019)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</si>
  <si>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[(STP_Systemstatus != STP_Init_BIST) &amp;amp;&amp;amp; (s_STP_Lic == Init (0x0))]</t>
  </si>
  <si>
    <t>0x13204</t>
  </si>
  <si>
    <t>STP_Lic dauerhaft init</t>
  </si>
  <si>
    <t>[(STP_Systemstatus == STP_Init_BIST) &amp;amp;&amp;amp; (s_STP_Lic == Init (0x0))]</t>
  </si>
  <si>
    <t>0x13207</t>
  </si>
  <si>
    <t>C12FBF0</t>
  </si>
  <si>
    <t>1) Fehlerspeicher Abstandsregelung prüfen 2) SVM 0x00A5 und 0x0013</t>
  </si>
  <si>
    <t>[(s_STP_Status != 'STP_Aktiv_Stabiler_Zustand') &amp;amp;&amp;amp; (STP-Systemstatus == 'STP_Aktiv.Eskalation.Stillstand')]</t>
  </si>
  <si>
    <t>0x13206</t>
  </si>
  <si>
    <t>C11EDFA</t>
  </si>
  <si>
    <t>STP_failure_parking_request_takes_too_long</t>
  </si>
  <si>
    <t>1) Fehlerspeicher Bremselektronik prüfen 2) SVM 0x00A5 und 0x0013</t>
  </si>
  <si>
    <t>[(i_b_STP_Stillstand_erkannt == TRUE) &amp;amp;&amp;amp; (STP-Systemstatus == 'STP_Aktiv') &amp;amp;&amp;amp; (HMS_Systemstatus == 'Parken_angefordert')]</t>
  </si>
  <si>
    <t>0x13200</t>
  </si>
  <si>
    <t>HMS_Systemstatus invalid range</t>
  </si>
  <si>
    <t>[(s_HMS_Systemstatus == 0xB) || (s_HMS_Systemstatus == 0xC) || (s_HMS_Systemstatus == 0xD)]</t>
  </si>
  <si>
    <t>0x13208</t>
  </si>
  <si>
    <t>U142000</t>
  </si>
  <si>
    <t>NVEM_Pilot_Info init</t>
  </si>
  <si>
    <t>Der Ereignisspeicher des Sendersteuergerätes Bordnetzsteuergerät (0x0009) wird geprüft. Ereignisspeichereinträge im Sendersteuergerät werden auf Relevanz zur fehlgeschlagenen Initialisierung geprüft (z.B. Steuergerät defekt oder der Sensor, der das Signal ermittelt, kann nicht initialisiert werden). Die Ursachen von relevanten Ereignisspeichereinträgen im Sendersteuergerät werden repariert.</t>
  </si>
  <si>
    <t>(s_NVEM_Pilot_Info == 'Init')</t>
  </si>
  <si>
    <t>s_ACF_Observer_Status == 'Fehler'</t>
  </si>
  <si>
    <t>s_FZE_STP_Status == 'Fehler_irreversibel'</t>
  </si>
  <si>
    <t>s_FZE_STP_Status == 'Fehler_reversibel'</t>
  </si>
  <si>
    <t>s_NL_PRIM_STP_Status == 'Notlauf_aktiv'</t>
  </si>
  <si>
    <t>0x1306D</t>
  </si>
  <si>
    <t>STP_Status error value</t>
  </si>
  <si>
    <t>Standardmaßnahme Datenbus empfangener Fehlerwert</t>
  </si>
  <si>
    <t>s_STP_Status == 'STP_Fehler'</t>
  </si>
  <si>
    <t>s_STP_ACF_FRKL_Bitmaske.Bit0 == 1</t>
  </si>
  <si>
    <t>s_STP_ACF_FRKL_Bitmaske.Bit1 == 1</t>
  </si>
  <si>
    <t>s_STP_ACF_FRKL_Bitmaske.Bit2 == 1</t>
  </si>
  <si>
    <t>s_STP_ACF_FRKL_Bitmaske.Bit3 == 1</t>
  </si>
  <si>
    <t>s_STP_ACF_FRKL_Bitmaske.Bit4 == 1</t>
  </si>
  <si>
    <t>s_STP_ACF_FRKL_Bitmaske.Bit5 == 1</t>
  </si>
  <si>
    <t>s_VZM_Status == 'Nicht_Verfuegbar'</t>
  </si>
  <si>
    <t>s_HMS_Fehlerstatus == 'Sonderbetriebsmodus_aktiv'</t>
  </si>
  <si>
    <t>0x13201</t>
  </si>
  <si>
    <t>ECU - wrong configuration_no_ACF_Observer</t>
  </si>
  <si>
    <t>Steuergerätekonfiguration Diagnoseadresse A5 durchführen</t>
  </si>
  <si>
    <t>s_ACF_Observer_Status == 'Deaktiviert'</t>
  </si>
  <si>
    <t>0x11007</t>
  </si>
  <si>
    <t>0x11008</t>
  </si>
  <si>
    <t>error_ACF_Observer</t>
  </si>
  <si>
    <t>Ein erkannter interner Fehler führt zur Abschaltung der Komponente ACFObserver.</t>
  </si>
  <si>
    <t>Data_Set_Implausible_SHPS</t>
  </si>
  <si>
    <t>0x26001</t>
  </si>
  <si>
    <t>0x26000</t>
  </si>
  <si>
    <t>Internal_Error_PreCrashProcessing</t>
  </si>
  <si>
    <t>EgoMaster_Data_Set_Implausible</t>
  </si>
  <si>
    <t>C12ECF0</t>
  </si>
  <si>
    <t>EgoMaster_Wheel_Circumferences_Not_Estimated</t>
  </si>
  <si>
    <t>1) Reifenumfänge durch Fahrmanöver kalibrieren. Vorgehensweise und notwendige Schritte können dem Messwert (0x4749,EgoMaster_wheel_circumference_estimator) entnommen werden. 2) Sollten die Reifenumfänge durch Schritt 1 nicht kalibriert werden können (EgoMaster, Zustand Reifenumfangsschätzer = Reifenumfang geschätzt), Routine (0x05E7,EgoMaster_reset_adaption_values) ausführen und Schritt 1 anschließend erneut durchführen. 3) Sollten die Reifenumfänge durch Schritt 1 und 2 nicht kalibriert werden können (EgoMaster, Zustand Reifenumfangsschätzer = Reifenumfang geschätzt), Prüfung auf vorliegende TPI (Technische Produkt Information) zu diesem Fehler. Liegt eine TPI vor, nach TPI abarbeiten. Liegt keine TPI vor: Steuergerät für Fahrerassistenzsysteme J1121 defekt</t>
  </si>
  <si>
    <t>Die durch die SWC EML geschätzten Reifenumfänge erfüllen nicht die spezifizierten Genauigkeitsanforderungen</t>
  </si>
  <si>
    <t>EgoMaster_Internal_sw_failure</t>
  </si>
  <si>
    <t>Mindestens ein Ausgabesignal der SWC EML weist eine Konfidenz von 3 auf oder ein internes Modul ist im Fehlerzustand.</t>
  </si>
  <si>
    <t>0x9014</t>
  </si>
  <si>
    <t>EgoMaster_Input_data_failure_zFAS</t>
  </si>
  <si>
    <t>Mindestens ein Ausgabesignal der SWC EML weist eine Konfidenz von 4 auf. Ursache sind fehlerhafte Daten der zFAS Plattform.</t>
  </si>
  <si>
    <t>0x9015</t>
  </si>
  <si>
    <t>EgoMaster_Input_data_failure_BCM</t>
  </si>
  <si>
    <t>Messwert (0x5323, EgoMaster_input_data_body_control_module) zur Fehlerkonkretisierung heranziehen. Fehlerspeichereinträge des Steuergerätes BCM/BCM2 und zFAS prüfen.</t>
  </si>
  <si>
    <t>Mindestens ein Ausgabesignal der SWC EML weist eine Konfidenz von 4 auf. Ursache sind fehlerhafte Daten des Steuergerätes BCM/BCM2.</t>
  </si>
  <si>
    <t>0x9016</t>
  </si>
  <si>
    <t>EgoMaster_Input_data_failure_ACC</t>
  </si>
  <si>
    <t>Messwert (0x5324,EgoMaster_input_data_distance_control) zur Fehlerkonkretisierung heranziehen. Fehlerspeichereinträge des Steuergerätes ACC und zFAS prüfen.</t>
  </si>
  <si>
    <t>Mindestens ein Ausgabesignal der SWC EML weist eine Konfidenz von 4 auf. Ursache sind fehlerhafte Daten des Steuergerätes ACC.</t>
  </si>
  <si>
    <t>0x9017</t>
  </si>
  <si>
    <t>EgoMaster_Input_data_failure_EFP</t>
  </si>
  <si>
    <t>Messwert (0x5325,EgoMaster_input_data_electronic_chassis_control) zur Fehlerkonkretisierung heranziehen. Fehlerspeichereinträge des Steuergerätes EFP und zFAS prüfen.</t>
  </si>
  <si>
    <t>Mindestens ein Ausgabesignal der SWC EML weist eine Konfidenz von 4 auf. Ursache sind fehlerhafte Daten des Steuergerätes EFP.</t>
  </si>
  <si>
    <t>0x9018</t>
  </si>
  <si>
    <t>EgoMaster_Input_data_failure_ESC</t>
  </si>
  <si>
    <t>Messwert (0x5326,EgoMaster_input_data_electronic_stability_control) zur Fehlerkonkretisierung heranziehen. Fehlerspeichereinträge des Steuergerätes ESC und zFAS prüfen.</t>
  </si>
  <si>
    <t>Mindestens ein Ausgabesignal der SWC EML weist eine Konfidenz von 4 auf. Ursache sind fehlerhafte Daten des Steuergerätes ESC.</t>
  </si>
  <si>
    <t>EgoMaster_Input_data_failure_EPS</t>
  </si>
  <si>
    <t>Messwert (0x5327,EgoMaster_input_data_electronic_power_steering) zur Fehlerkonkretisierung heranziehen. Fehlerspeichereinträge des Steuergerätes EPS und zFAS prüfen.</t>
  </si>
  <si>
    <t>Mindestens ein Ausgabesignal der SWC EML weist eine Konfidenz von 4 auf. Ursache sind fehlerhafte Daten des Steuergerätes EPS.</t>
  </si>
  <si>
    <t>EgoMaster_Input_data_failure_HAL</t>
  </si>
  <si>
    <t>Messwert (0x5328,EgoMaster_input_data_rear_axle_steering) zur Fehlerkonkretisierung heranziehen. Fehlerspeichereinträge des Steuergerätes HAL und zFAS prüfen.</t>
  </si>
  <si>
    <t>Mindestens ein Ausgabesignal der SWC EML weist eine Konfidenz von 4 auf. Ursache sind fehlerhafte Daten des Steuergerätes HAL.</t>
  </si>
  <si>
    <t>0x901B</t>
  </si>
  <si>
    <t>EgoMaster_Input_data_failure_SC</t>
  </si>
  <si>
    <t>Messwert (0x5329,EgoMaster_input_data_safety_computer) zur Fehlerkonkretisierung heranziehen. Fehlerspeichereinträge des Steuergerätes SC und zFAS prüfen.</t>
  </si>
  <si>
    <t>Mindestens ein Ausgabesignal der SWC EML weist eine Konfidenz von 4 auf. Ursache sind fehlerhafte Daten des Steuergerätes SC.</t>
  </si>
  <si>
    <t>EgoMaster_Input_data_failure_SMLS</t>
  </si>
  <si>
    <t>Messwert (0x532A,EgoMaster_input_data_steering_column_electronics) zur Fehlerkonkretisierung heranziehen. Fehlerspeichereinträge des Steuergerätes SMLS und zFAS prüfen.</t>
  </si>
  <si>
    <t>Mindestens ein Ausgabesignal der SWC EML weist eine Konfidenz von 4 auf. Ursache sind fehlerhafte Daten des Steuergerätes SMLS.</t>
  </si>
  <si>
    <t>EgoMaster_Input_data_failure_MO</t>
  </si>
  <si>
    <t>Messwert (0x532B,EgoMaster_input_data_engine) zur Fehlerkonkretisierung heranziehen. Fehlerspeichereinträge des Steuergerätes MO und zFAS prüfen.</t>
  </si>
  <si>
    <t>Mindestens ein Ausgabesignal der SWC EML weist eine Konfidenz von 4 auf. Ursache sind fehlerhafte Daten des Steuergerätes MO.</t>
  </si>
  <si>
    <t>EgoMaster_Input_data_failure_ZR_high</t>
  </si>
  <si>
    <t>Messwert (0x532C,EgoMaster_input_data_central_board_computer) zur Fehlerkonkretisierung heranziehen. Fehlerspeichereinträge des Steuergerätes ZR_high (MIB) und zFAS prüfen.</t>
  </si>
  <si>
    <t>Mindestens ein Ausgabesignal der SWC EML weist eine Konfidenz von 4 auf. Ursache sind fehlerhafte Daten des Steuergerätes ZR_high (MIB).</t>
  </si>
  <si>
    <t>EgoMaster_Input_data_failure_SCU</t>
  </si>
  <si>
    <t>Messwert (0x5318,EgoMaster_input_data_steering_control_module) zur Fehlerkonkretisierung heranziehen. Fehlerspeichereinträge des Steuergerätes SCU und zFAS prüfen.</t>
  </si>
  <si>
    <t>Mindestens ein Ausgabesignal der SWC EML weist eine Konfidenz von 4 auf. Ursache sind fehlerhafte Daten des Steuergerätes SCU.</t>
  </si>
  <si>
    <t>Zugriff auf NVM fehlgeschlagen. Rekorder Daten unvollständig.</t>
  </si>
  <si>
    <t>Read/Write/Delete auf NVM fehlgeschlagen</t>
  </si>
  <si>
    <t>EDR data memory full</t>
  </si>
  <si>
    <t>Auslesen und Behandeln der DAF Daten in der Entwicklung.</t>
  </si>
  <si>
    <t>Ring buffer entry cannot be written because all NVRAM ring buffer entries are write protected</t>
  </si>
  <si>
    <t>C12E5F0</t>
  </si>
  <si>
    <t>DAF Test mode not inactive</t>
  </si>
  <si>
    <t>Testmodus via Anpassung "0x0BE5 Deactivate_testmode_event_data_recorder" deaktivieren</t>
  </si>
  <si>
    <t>Testmodus via Anpassung nicht auf "inaktiv" gesetzt</t>
  </si>
  <si>
    <t>EDR storage Life expectancy reached</t>
  </si>
  <si>
    <t>Lebenserwartung des EDR Speichers erreicht.</t>
  </si>
  <si>
    <t>C12D7F0</t>
  </si>
  <si>
    <t>Emergency Assist no expected reply, number of attempts exceeded</t>
  </si>
  <si>
    <t>1. Erweitertes Umgebungsdatum des Ereignisspeichereintrags prüfen. Falls Ist-Status des Messwertes den Wert Fehler oder Initialisierung hat, Fehler im Steuergerät für Fahrerassistenzsysteme J1121 (0x00A5) suchen. 2. Falls nein, prüfen ob die Konfiguration des Steuergerät für Fahrerassistenzsysteme J1121 (0x00A5)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</si>
  <si>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Wenn nach der Anzahl "&lt;p_FAS-PM_Anzahl_Retries&gt;" die Botschaft von der Funktion "&lt;Funktionsname&gt;_FAS_Fkt_Status" mit dem falschen Status vom FAS Profile Master empfangen wird.</t>
  </si>
  <si>
    <t>C12D8F0</t>
  </si>
  <si>
    <t>Crossing Assist no expected reply, number of attempts exceeded</t>
  </si>
  <si>
    <t>C12D9F0</t>
  </si>
  <si>
    <t>Active Lane Departure Warning no expected reply, number of attempts exceeded</t>
  </si>
  <si>
    <t>C12E0F0</t>
  </si>
  <si>
    <t>Traffic Jam Pilot no expected reply, number of attempts exceeded</t>
  </si>
  <si>
    <t>1. Erweitertes Umgebungsdatum des Ereignisspeichereintrags prüfen. Falls Ist-Status des Messwertes den Wert Fehler oder Initialisierung hat, Fehler im Steuergerät für Fahrerassistenzsysteme J1121 (0x00A5) suchen. 2. Falls nein, prüfen ob die Konfiguration des zFAS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</si>
  <si>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Wenn nach der Anzahl "&lt;p_FAS-PM_Anzahl_Retries&gt;" die Botschaft von dem Teilnehmer "&lt;Funktionsname&gt;_FAS_Fkt_Status" mit dem falschen Status vom FAS Profile Master empfangen wird.</t>
  </si>
  <si>
    <t>C12DAF0</t>
  </si>
  <si>
    <t>Distance Warner High no expected reply, number of attempts exceeded</t>
  </si>
  <si>
    <t>1. Erweitertes Umgebungsdatum des Ereignisspeichereintrags prüfen. Falls Ist-Status des Messwertes den Wert Fehler oder Initialisierung hat, Fehler im Steuergerät für Abstandsregelung J428 (0x0013) suchen. 2. Falls nein, prüfen ob die Konfiguration des Steuergerät für Fahrerassistenzsysteme J1121 (0x00A5), des Steuergerät für Abstandsregelung J428 (0x0013)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</si>
  <si>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B13CFF1</t>
  </si>
  <si>
    <t>Tiredness Warning no expected reply, number of attempts exceeded</t>
  </si>
  <si>
    <t>1. Erweitertes Umgebungsdatum des Ereignisspeichereintrags prüfen. Falls Ist-Status des Messwertes den Wert Fehler oder Initialisierung hat, Fehler im Diagnose-Interface für Datenbus J533 (0x0019) suchen. 2. Falls nein, prüfen ob die Konfiguration des Steuergerät für Fahrerassistenzsysteme J1121 (0x00A5), des Diagnose-Interface für Datenbus J533 (0x0019)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</si>
  <si>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C12DCF0</t>
  </si>
  <si>
    <t>Side Assist no expected reply, number of attempts exceeded</t>
  </si>
  <si>
    <t>1. Erweitertes Umgebungsdatum des Ereignisspeichereintrags prüfen. Falls der Parameter Ist-Status den Wert Fehler und/oder der Parameter Modus den Wert Initialisierung, Blindheit, nicht verfügbar oder Fehler hat, Fehler in den Radarsteuergeräten (0x003C, 0x00CF) suchen. 2. Falls nein, prüfen ob die Konfiguration des Steuergerät für Fahrerassistenzsysteme J1121 (0x00A5), der Radarsteuergeräte (0x003C, 0x00CF)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</si>
  <si>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Wenn nach der Anzahl "&lt;p_FAS-PM_Anzahl_Retries&gt;" die Signale „SWA Status" und „SWA Modus“ von dem Teilnehmer mit den falschen Werten vom FAS Profile Master empfangen werden.</t>
  </si>
  <si>
    <t>C12DDF0</t>
  </si>
  <si>
    <t>Exit Warner no expected reply, number of attempts exceeded</t>
  </si>
  <si>
    <t>Wenn nach der Anzahl "&lt;p_FAS-PM_Anzahl_Retries&gt;" die Signale „ASW Status" und „ASW Modus“ von dem Teilnehmer mit den falschen Werten vom FAS Profile Master empfangen werden.</t>
  </si>
  <si>
    <t>C12DEF0</t>
  </si>
  <si>
    <t>Nightvision no expected reply, number of attempts exceeded</t>
  </si>
  <si>
    <t>1. Erweitertes Umgebungsdatum des Ereignisspeichereintrags prüfen. Falls Ist-Status des Messwertes den Wert Fehler oder Initialisierung hat, Fehler im Steuergerät für Nachtsichtsystem J853 (0x0084) suchen. 2. Falls nein, prüfen ob die Konfiguration des Steuergerät für Fahrerassistenzsysteme J1121 (0x00A5), des Steuergerät für Nachtsichtsystem J853 (0x0084)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</si>
  <si>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C12E1F0</t>
  </si>
  <si>
    <t>Local Emergency Warning no expected reply, number of attempts exceeded</t>
  </si>
  <si>
    <t>1. Erweitertes Umgebungsdatum des Ereignisspeichereintrags prüfen. Falls Ist-Status des Messwertes den Wert Fehler oder Initialisierung hat, Fehler im Steuergerät für Airbag J234 (0x0015) suchen. 2. Falls nein, prüfen ob die Konfiguration des Steuergerät für Fahrerassistenzsysteme J1121 (0x00A5), des Steuergerät für Airbag J234 (0x0015) (Datensatz / Kodierung) und der tatsächlichen Fahrzeugausstattung stimmig ist. Funktion oder Teilnehmer korrekt konfiguriert und kodiert? 3. Liegt eine TPI zu diesem Thema vor? Falls ja, nach TPI abarbeiten. 4. Produktbetreuung kontaktieren  und erweitertes Umgebungsdatum mitteilen.</t>
  </si>
  <si>
    <t>C12DFF0</t>
  </si>
  <si>
    <t>Presense no expected reply, number of attempts exceeded</t>
  </si>
  <si>
    <t>0x1000B</t>
  </si>
  <si>
    <t>C12DBF0</t>
  </si>
  <si>
    <t>Distance Warner Low no expected reply, number of attempts exceeded</t>
  </si>
  <si>
    <t>0x24000</t>
  </si>
  <si>
    <t>0x24006</t>
  </si>
  <si>
    <t>GWS_Parken_01_SM_Fehlerstatus</t>
  </si>
  <si>
    <t>Fehlerbehandlung im verursachenden Steuergerät Standardmaßnahme Datenbus empfangener Fehlerwert</t>
  </si>
  <si>
    <t>SM_Fehlerstatus = 1 ( Fehler_erkannt)</t>
  </si>
  <si>
    <t>0x24007</t>
  </si>
  <si>
    <t>C12D6F1</t>
  </si>
  <si>
    <t>GWS_Fahrkommando_Auswertung_fehlerhaft</t>
  </si>
  <si>
    <t>1) Fehlerspeicher Steuergerät für Dachantenne JX3 (0x8107) und Steuergerät für Fahrerassistenzsysteme J1121 (0x00A5) überprüfen 2) Konfigurationsprüfung Steuergerät für Fahrerassistenzsysteme J1121 (0x00A5), Steuergerät für Dachantenne JX3 (0x8107) 3) Beanstandetes Kundenhandy muss vorhanden sein: Werker folgende Themen prüfen lassen: Handy gegen Handyliste auf AUDI-Homepage prüfen; App-Version muss aktuell sein</t>
  </si>
  <si>
    <t>SM_Parken_Kommando + SM_Parken_Kommando_invers != 3</t>
  </si>
  <si>
    <t>C12D6F2</t>
  </si>
  <si>
    <t>GWS_Alive_Ueberwachung_fehlerhaft_spruenge</t>
  </si>
  <si>
    <t>1) Fehlerspeicher Steuergerät für Dachantenne JX3 (0x8107) und Steuergerät für Fahrerassistenzsysteme J1121 (0x00A5) überprüfen 2) Konfigurationsprüfung Steuergerät für Fahrerassistenzsysteme J1121 (0x00A5), Steuergerät für Dachantenne JX3 (0x8107) 3) Beanstandetes Kundenhandy muss vorhanden sein: Werker folgende Themen prüfen lassen: Handy gegen Handyliste auf AUDI-Homepage prüfen; App-Version muss aktuell sein 4) Hinweis an den Kunden: Eine zu hohe Auslastung des Smartphones kann diesen Ereignisspeicher hervorrufen.</t>
  </si>
  <si>
    <t>Wertsprung von SM_Parken_Alive &gt; 12</t>
  </si>
  <si>
    <t>0x24009</t>
  </si>
  <si>
    <t>C12D6F3</t>
  </si>
  <si>
    <t>GWS_Alive_Ueberwachung_fehlerhaft_inkrement</t>
  </si>
  <si>
    <t>1) Fehlerspeicher Steuergerät für Dachantenne JX3 (0x8107) überprüfen 2) Konfigurationsprüfung Steuergerät für Fahrerassistenzsysteme J1121 (0x00A5), Steuergerät für Dachantenne JX3 (0x8107) 3) Hinweis: App-Version, Smartphone Messwert in Steuergerät für Fahrerassistenzsysteme J1121 (0x00A5): 0x474C Remote_controlled_parking_ID_of_connected_devide -&gt; ID enstpricht Nummer des Device Messwerte in Steuergerät für Dachantenne JX3 (0x8107): 0x1851 Bluetooth_Paired_Device_1 0x1852 Bluetooth_Paired_Device_2 0x1853 Bluetooth_Paired_Device_3 0x1854 Bluetooth_Paired_Device_4 0x1855 Bluetooth_Paired_Device_5 0x52CC Bluetooth_Paired_Device_6 0x52CD Bluetooth_Paired_Device_7 0x52CE Bluetooth_Paired_Device_8 0x52CF Bluetooth_Paired_Device_9 0x52D0 Bluetooth_Paired_Device_10</t>
  </si>
  <si>
    <t>Keine Wertaenderung nach 6 x 20 ms (Zykluszeit)</t>
  </si>
  <si>
    <t>0x2400A</t>
  </si>
  <si>
    <t>C12D6F4</t>
  </si>
  <si>
    <t>GWS_Touch_Koordinate_Motorstart_unplausibel_oder_fehlerhaft</t>
  </si>
  <si>
    <t>1) Konfigurationsprüfung Steuergerät für Fahrerassistenzsysteme J1121 (0x00A5), Steuergerät für Dachantenne JX3 (0x8107)</t>
  </si>
  <si>
    <t>X- und Y-Koordinate liegen während der Motorstart Anforderung außerhalb des gültigen Bereichs</t>
  </si>
  <si>
    <t>0x2400B</t>
  </si>
  <si>
    <t>GWS_Touch_Koordinate_Fahrtaster_unplausibel_oder_fehlerhaft</t>
  </si>
  <si>
    <t>X- und Y-Koordinate liegen während der Fahrtaster Betätigung außerhalb des gültigen Bereichs</t>
  </si>
  <si>
    <t>0x2400C</t>
  </si>
  <si>
    <t>C12D6F5</t>
  </si>
  <si>
    <t>GWS_Fehler_im_Bedienablauf_App</t>
  </si>
  <si>
    <t>Interne Überwachung der Ablaufsteuerung hat einen Fehler erkannt</t>
  </si>
  <si>
    <t>0x2400D</t>
  </si>
  <si>
    <t>C12D6F0</t>
  </si>
  <si>
    <t>GWS_Geraetewechsel_waehrend_Parkvorgang</t>
  </si>
  <si>
    <t>Hinweis an den Kunde: Der Ereignisspeicher wurde durch eine Fehlbedienung des Kunden verursacht. Ein Gerätewechsel während des fernbedienten Parkens ist nicht möglich.</t>
  </si>
  <si>
    <t>Wert von SM_Parken_Verbindungsstatus ändert sich</t>
  </si>
  <si>
    <t>0x16017</t>
  </si>
  <si>
    <t>0x16000</t>
  </si>
  <si>
    <t>MF_Run_Fail</t>
  </si>
  <si>
    <t>(1) Wenn der Fehler passiv gespeichert ist und keine Kundenbeanstandung besteht, Fehlerspeicher löschen. (2) Wenn Fehler aktiv bleibt, Häufigkeit oder Kundenreklamation: (2a) Steuergerät (zFAS) überprüfen (2b) Wenn SW-Update verfügbar, dieses durchführen</t>
  </si>
  <si>
    <t>0x1600B</t>
  </si>
  <si>
    <t>MF_EML_Invalid</t>
  </si>
  <si>
    <t>(1) Wenn der Fehler passiv gespeichert ist und keine Kundenbeanstandung besteht, Fehlerspeicher löschen. (2) Wenn Fehler aktiv bleibt, Häufigkeit oder Kundenreklamation: (2a) Sensoren überprüfen, Steuergerät (zFAS) überprüfen (2b) Wenn SW-Update verfügbar, dieses durchführen</t>
  </si>
  <si>
    <t>0x1600C</t>
  </si>
  <si>
    <t>MF_UsObstacle_Invalid</t>
  </si>
  <si>
    <t>0x1600D</t>
  </si>
  <si>
    <t>MF_UsFreespace_Invalid</t>
  </si>
  <si>
    <t>0x1600E</t>
  </si>
  <si>
    <t>MF_LsObstacle_Invalid</t>
  </si>
  <si>
    <t>0x1600F</t>
  </si>
  <si>
    <t>MF_LsFreespace_Invalid</t>
  </si>
  <si>
    <t>0x16010</t>
  </si>
  <si>
    <t>MF_LrrObstacle_Invalid</t>
  </si>
  <si>
    <t>0x16011</t>
  </si>
  <si>
    <t>MF_MrrFlObstacle_Invalid</t>
  </si>
  <si>
    <t>0x16012</t>
  </si>
  <si>
    <t>MF_TvBvSlObstacle_Invalid</t>
  </si>
  <si>
    <t>0x16013</t>
  </si>
  <si>
    <t>MF_TvBvSlFreespace_Invalid</t>
  </si>
  <si>
    <t>0x16014</t>
  </si>
  <si>
    <t>MF_EyeQ_Mv_Invalid</t>
  </si>
  <si>
    <t>0x16015</t>
  </si>
  <si>
    <t>MF_CheckMap_Fail</t>
  </si>
  <si>
    <t>0x16016</t>
  </si>
  <si>
    <t>MF_MapReset</t>
  </si>
  <si>
    <t>0x1602E</t>
  </si>
  <si>
    <t>MF_OdoController_Fail</t>
  </si>
  <si>
    <t>0x16018</t>
  </si>
  <si>
    <t>MF_Shift_Fail</t>
  </si>
  <si>
    <t>0x16019</t>
  </si>
  <si>
    <t>MF_Fusion_Fail</t>
  </si>
  <si>
    <t>0x1601A</t>
  </si>
  <si>
    <t>MF_CarspaceFusion_Fail</t>
  </si>
  <si>
    <t>0x1601C</t>
  </si>
  <si>
    <t>MF_Stg1_Fail</t>
  </si>
  <si>
    <t>0x1601D</t>
  </si>
  <si>
    <t>MF_Runtime_Fail</t>
  </si>
  <si>
    <t>0x1601E</t>
  </si>
  <si>
    <t>MF_Stg2_Cloe_Fail</t>
  </si>
  <si>
    <t>0x1601F</t>
  </si>
  <si>
    <t>MF_Stg2_Kgre_Fail</t>
  </si>
  <si>
    <t>0x16020</t>
  </si>
  <si>
    <t>MF_Stg2_Slfe_Fail</t>
  </si>
  <si>
    <t>0x16021</t>
  </si>
  <si>
    <t>MF_Stg3_AcfObstacles_Fail</t>
  </si>
  <si>
    <t>0x16022</t>
  </si>
  <si>
    <t>MF_Stg3_LightObstacles_Fail</t>
  </si>
  <si>
    <t>0x16023</t>
  </si>
  <si>
    <t>MF_Stg3_ParkingFreespaces_Fail</t>
  </si>
  <si>
    <t>0x16024</t>
  </si>
  <si>
    <t>MF_Stg3_ParkingConflicts_Fail</t>
  </si>
  <si>
    <t>0x16025</t>
  </si>
  <si>
    <t>MF_Stg3_ParkingObstacles_Fail</t>
  </si>
  <si>
    <t>0x16026</t>
  </si>
  <si>
    <t>MF_Stg3_TvRendering_Fail</t>
  </si>
  <si>
    <t>0x16027</t>
  </si>
  <si>
    <t>MF_MrrFrObstacle_Invalid</t>
  </si>
  <si>
    <t>0x16028</t>
  </si>
  <si>
    <t>MF_TvBvFrFreespace_Invalid</t>
  </si>
  <si>
    <t>0x16029</t>
  </si>
  <si>
    <t>MF_TvBvFrObstacle_Invalid</t>
  </si>
  <si>
    <t>0x1602A</t>
  </si>
  <si>
    <t>MF_TvBvSrFreespace_Invalid</t>
  </si>
  <si>
    <t>0x1602B</t>
  </si>
  <si>
    <t>MF_TvBvSrObstacle_Invalid</t>
  </si>
  <si>
    <t>0x1602C</t>
  </si>
  <si>
    <t>MF_TvBvRrFreespace_Invalid</t>
  </si>
  <si>
    <t>0x1602D</t>
  </si>
  <si>
    <t>MF_TvBvRrObstacle_Invalid</t>
  </si>
  <si>
    <t>0x1602F</t>
  </si>
  <si>
    <t>MF_Init_Fail</t>
  </si>
  <si>
    <t>(1) Wenn der Fehler passive gespeichert ist und keine Kundenbeanstandung besteht, Fehlerspeicher löschen. (2) Wenn Fehler aktiv bleibt, Häufigkeit oder Kundenreklamation: (2a) Wenn SW-Update verfügbar, dieses durchführen</t>
  </si>
  <si>
    <t>0x16030</t>
  </si>
  <si>
    <t>MF_UsObstacle_Fail</t>
  </si>
  <si>
    <t>0x16031</t>
  </si>
  <si>
    <t>MF_UsFreespace_Fail</t>
  </si>
  <si>
    <t>0x16032</t>
  </si>
  <si>
    <t>MF_LsObstacle_Fail</t>
  </si>
  <si>
    <t>0x16033</t>
  </si>
  <si>
    <t>MF_LsFreespace_Fail</t>
  </si>
  <si>
    <t>0x16034</t>
  </si>
  <si>
    <t>MF_LrrObstacle_Fail</t>
  </si>
  <si>
    <t>0x16035</t>
  </si>
  <si>
    <t>MF_MrrFlObstacle_Fail</t>
  </si>
  <si>
    <t>0x16036</t>
  </si>
  <si>
    <t>MF_TvBvSlObstacle_Fail</t>
  </si>
  <si>
    <t>0x16037</t>
  </si>
  <si>
    <t>MF_TvBvSlFreespace_Fail</t>
  </si>
  <si>
    <t>0x16038</t>
  </si>
  <si>
    <t>MF_EyeQ_Mv_Fail</t>
  </si>
  <si>
    <t>0x16039</t>
  </si>
  <si>
    <t>MF_MrrFrObstacle_Fail</t>
  </si>
  <si>
    <t>0x1603A</t>
  </si>
  <si>
    <t>MF_TvBvFrFreespace_Fail</t>
  </si>
  <si>
    <t>0x1603B</t>
  </si>
  <si>
    <t>MF_TvBvFrObstacle_Fail</t>
  </si>
  <si>
    <t>0x1603C</t>
  </si>
  <si>
    <t>MF_TvBvSrFreespace_Fail</t>
  </si>
  <si>
    <t>0x1603D</t>
  </si>
  <si>
    <t>MF_TvBvSrObstacle_Fail</t>
  </si>
  <si>
    <t>0x1603E</t>
  </si>
  <si>
    <t>MF_TvBvRrFreespace_Fail</t>
  </si>
  <si>
    <t>0x1603F</t>
  </si>
  <si>
    <t>MF_TvBvRrObstacle_Fail</t>
  </si>
  <si>
    <t>0x16040</t>
  </si>
  <si>
    <t>MF_Internal_Failure</t>
  </si>
  <si>
    <t>Interner Fehler tritt auf.</t>
  </si>
  <si>
    <t>0x16041</t>
  </si>
  <si>
    <t>MF_EyeQ_Tv_Invalid</t>
  </si>
  <si>
    <t>0x16042</t>
  </si>
  <si>
    <t>MF_EyeQ_Tv_Fail</t>
  </si>
  <si>
    <t>0x17001</t>
  </si>
  <si>
    <t>0x17002</t>
  </si>
  <si>
    <t>OF_internal_Error</t>
  </si>
  <si>
    <t>OF_genericError</t>
  </si>
  <si>
    <t>0x2900B</t>
  </si>
  <si>
    <t>RG_Err_1</t>
  </si>
  <si>
    <t>0x29001</t>
  </si>
  <si>
    <t>RG_Err_2</t>
  </si>
  <si>
    <t>0x29003</t>
  </si>
  <si>
    <t>RG_Err_3</t>
  </si>
  <si>
    <t>0x29004</t>
  </si>
  <si>
    <t>RG_Err_4</t>
  </si>
  <si>
    <t>0x29005</t>
  </si>
  <si>
    <t>RG_Err_5</t>
  </si>
  <si>
    <t>0x29006</t>
  </si>
  <si>
    <t>RG_Err_6</t>
  </si>
  <si>
    <t>0x29007</t>
  </si>
  <si>
    <t>RG_Err_7</t>
  </si>
  <si>
    <t>0x29008</t>
  </si>
  <si>
    <t>RG_Err_8</t>
  </si>
  <si>
    <t>0x29009</t>
  </si>
  <si>
    <t>RG_Err_9</t>
  </si>
  <si>
    <t>0x2900A</t>
  </si>
  <si>
    <t>RG_Err_10</t>
  </si>
  <si>
    <t>0x2900C</t>
  </si>
  <si>
    <t>RG_Err_internal</t>
  </si>
  <si>
    <t>RGL_Err_1</t>
  </si>
  <si>
    <t>RGL_Err_2</t>
  </si>
  <si>
    <t>RGL_Err_3</t>
  </si>
  <si>
    <t>RGL_Err_4</t>
  </si>
  <si>
    <t>0x30004</t>
  </si>
  <si>
    <t>RGL_Err_5</t>
  </si>
  <si>
    <t>RGL_Err_6</t>
  </si>
  <si>
    <t>RGL_Err_7</t>
  </si>
  <si>
    <t>0x30007</t>
  </si>
  <si>
    <t>RGL_Err_8</t>
  </si>
  <si>
    <t>0x30008</t>
  </si>
  <si>
    <t>RGL_Err_9</t>
  </si>
  <si>
    <t>0x30009</t>
  </si>
  <si>
    <t>RGL_Err_10</t>
  </si>
  <si>
    <t>0x3000A</t>
  </si>
  <si>
    <t>RGL_Err_internal</t>
  </si>
  <si>
    <t>Runtime: 23,15625 sec</t>
  </si>
  <si>
    <t>EV_SoundActuaGen2AU64X_005018_d.odx</t>
  </si>
  <si>
    <t>Datensatz ungültig</t>
  </si>
  <si>
    <t>Sounddatensatz programmieren</t>
  </si>
  <si>
    <t>Prüfsummenfehler im Sound-Datensatz</t>
  </si>
  <si>
    <t>korrekten Sounddatensatz erzeugen und programmieren</t>
  </si>
  <si>
    <t>Versionskonflikt Sounddatensatz / ECU</t>
  </si>
  <si>
    <t>P138500</t>
  </si>
  <si>
    <t>Keine Funktion durch internen Fehler des µControllers--&gt; keine Klangerzeugung</t>
  </si>
  <si>
    <t>Interner Fehler im Steuergerät</t>
  </si>
  <si>
    <t>P160A00</t>
  </si>
  <si>
    <t>Keine Funktion durch Checksummenfehler--&gt; keine Klangerzeugung</t>
  </si>
  <si>
    <t>Checksummenfehler im Steuergerät</t>
  </si>
  <si>
    <t>P193A00</t>
  </si>
  <si>
    <t>Keine Funktion durch Leitungsunterbrechung zum Soundaktor--&gt; keine Klangerzeugung</t>
  </si>
  <si>
    <t>Prüfen Verkabelung</t>
  </si>
  <si>
    <t>Unterbrechung der Aktorleitung(en)</t>
  </si>
  <si>
    <t>P193B00</t>
  </si>
  <si>
    <t>Keine Funktion durch Leitungskurzschluss zum Soundaktor--&gt; keine Klangerzeugung</t>
  </si>
  <si>
    <t>Kurzschluß der Aktorleitung(en)</t>
  </si>
  <si>
    <t>P193C00</t>
  </si>
  <si>
    <t>Keine Funktion durch Übertemperatur des µControllers oder Verstärkers--&gt; keine Klangerzeugung</t>
  </si>
  <si>
    <t>Prüfen des SteuergeräteverbausPrüfen Innenwiderstand Soundaktor</t>
  </si>
  <si>
    <t>Übertemperatur Steuergerät</t>
  </si>
  <si>
    <t>Versorgungsspannung - unterer Grenzwert unterschritten--&gt; Versorgungsspannung Spannung dauerhaft zu niedrig</t>
  </si>
  <si>
    <t>Spannungsversorgung prüfen</t>
  </si>
  <si>
    <t>Versorgungsspannung kleiner 9,3V</t>
  </si>
  <si>
    <t>Versorgungsspannung - oberer Grenzwert überschritten--&gt; Versorgungsspannung Spannung dauerhaft zu hoch</t>
  </si>
  <si>
    <t>Versorgungsspannung größer 16,5V</t>
  </si>
  <si>
    <t>U10D900</t>
  </si>
  <si>
    <t>Keine Funktion durch Falschverbau im Fahrzeug--&gt; keine Funktion</t>
  </si>
  <si>
    <t>Korrekte Software aufspielen</t>
  </si>
  <si>
    <t>Fahrzeug und Motor aufgrund CAN-Botschaft nicht erkannt</t>
  </si>
  <si>
    <t>Keine Funktion durch CAN FehlerMotorsteuergerätebotschaft fehlt--&gt; Summenmoment nicht verfügbar, Klangerzeugung möglicherweise unerwartet</t>
  </si>
  <si>
    <t>Prüfen VerkabelungPrüfen Motorsteuergerät</t>
  </si>
  <si>
    <t>NWD_Timeout_#_0xA7_#_Motor_11_#_fehlt</t>
  </si>
  <si>
    <t>Keine Funktion durch CAN FehlerGatewaysteuergerätebotschaft fehlt--&gt; keine Umschaltung</t>
  </si>
  <si>
    <t>Prüfen VerkabelungPrüfen Gatewaysteuergerät</t>
  </si>
  <si>
    <t>NWD_Timeout_#_0x100_#_Charisma_01_#_fehlt</t>
  </si>
  <si>
    <t>Keine Funktion durch CAN FehlerESPsteuergerätebotschaft fehlt--&gt; Fahrzeuggeschwindigkeit nicht verfügbar, Klangerzeugung möglicherweise unerwartet</t>
  </si>
  <si>
    <t>Prüfen VerkabelungPrüfen ESPSteuergerät</t>
  </si>
  <si>
    <t>NWD_Timeout_#_0xFD_#_ESP_21_#_fehlt</t>
  </si>
  <si>
    <t>Keine Funktion durch CAN Fehlerempfangener Fehlerwert--&gt; keine Klangerzeugung</t>
  </si>
  <si>
    <t>Signal prüfen</t>
  </si>
  <si>
    <t>Motor_12::MO_Drehzahl_01 =FFFF ???????</t>
  </si>
  <si>
    <t>Motor_11::MO_Mom_Ist_Summe =3FF ???????</t>
  </si>
  <si>
    <t>Getriebe_11::GE_Fahrstufe=0xF</t>
  </si>
  <si>
    <t>Funktionseinschränkung durch Unterspannung--&gt; funktionelle Einschränkungen aufgrund vorübergehender Unterspannung in der Versorgung.</t>
  </si>
  <si>
    <t>Funktionseinschränkung durch Überspannung--&gt; funktionelle Einschränkungen aufgrund vorübergehender Überspannung in der Versorgung.</t>
  </si>
  <si>
    <t>Runtime: 22,3046875 sec</t>
  </si>
  <si>
    <t>EV_DCU2RearDriveMAXHKLO_001024_d.odx</t>
  </si>
  <si>
    <t>0x30080</t>
  </si>
  <si>
    <t>B14FF11</t>
  </si>
  <si>
    <t>Child Safety Motor short circuit to ground</t>
  </si>
  <si>
    <t>1.Kurzschluß im Fahrzeug/Kabelbaum suchen 2. Kindersicherungsmotor defekt? 3. wenn Aktionen unter P1 und 2 ohne Erfolg: Steuergerät tauschen</t>
  </si>
  <si>
    <t>An der Zuleitung wird ein Kurzschluß nach Masse gemessen.</t>
  </si>
  <si>
    <t>0x30081</t>
  </si>
  <si>
    <t>B14FF12</t>
  </si>
  <si>
    <t>Child Safety Motor short circuit to B+</t>
  </si>
  <si>
    <t>An der Zuleitung wird ein Kurzschluß nach U_Batt gemessen</t>
  </si>
  <si>
    <t>B14FF13</t>
  </si>
  <si>
    <t>Child Safety Motor Open circuit</t>
  </si>
  <si>
    <t>Unterbrechung erkannt</t>
  </si>
  <si>
    <t>0x30082</t>
  </si>
  <si>
    <t>B14FF29</t>
  </si>
  <si>
    <t>Child Safety Motor implausible signal</t>
  </si>
  <si>
    <t>1.Verkabelung prüfen 2. ZV-Schloss wechseln 3. wenn Aktionen unter P1 und 2 ohne Erfolg: Steuergerät tauschen</t>
  </si>
  <si>
    <t>Die Ansteuerung des Kisimotors stimmt nicht mit der Rückmeldung überein</t>
  </si>
  <si>
    <t>B154B01</t>
  </si>
  <si>
    <t>Side window blind motor rear Electrical malfunction</t>
  </si>
  <si>
    <t>1. elektrischer Fehler im Fahrzeug / Kabelbaum suchen 2. wenn Aktion unter P1 ohne Erfolg: Seitenscheibenrollo bzw. TSG hinten tauschen.</t>
  </si>
  <si>
    <t>Relaiskleber, Unterbrechung, Hallsensor defekt, Kurzschluss gegen Masse und Ubat</t>
  </si>
  <si>
    <t>B154B07</t>
  </si>
  <si>
    <t>Side window blind motor rear mechanical malfunction</t>
  </si>
  <si>
    <t>Seitenscheibenrollo hinten -Mechanik prüfen.</t>
  </si>
  <si>
    <t>Motor ist im Leerlauf 30s. z.B. Seitenscheibenrollo bewegt sich nicht, da das Seil von der Trommel gesprungen ist, ...</t>
  </si>
  <si>
    <t>Button roof blind rear Implausible signal</t>
  </si>
  <si>
    <t>hängender Schalter (Betätigung länger als 1 min), oder KS gegen GND</t>
  </si>
  <si>
    <t>B177729</t>
  </si>
  <si>
    <t>Button sun roof rear Implausible signal</t>
  </si>
  <si>
    <t>B1AB011</t>
  </si>
  <si>
    <t>Rear light output 1 Pin C3 circuit to ground</t>
  </si>
  <si>
    <t>Kurzschluss im Fahrzeug/Kabelbaum suchen --- Türbeleuchtung hinten defekt?</t>
  </si>
  <si>
    <t>B1AB013</t>
  </si>
  <si>
    <t>Rear light output 1 Pin C3 Open circuit</t>
  </si>
  <si>
    <t>Unterbrechung im Fahrzeug / Kabelbaum suchen --- Türbeleuchtung hinten defekt?</t>
  </si>
  <si>
    <t>B1AB211</t>
  </si>
  <si>
    <t>Rear light output 2 Pin C1 circuit to ground</t>
  </si>
  <si>
    <t>B1AB213</t>
  </si>
  <si>
    <t>Rear light output 2 Pin C1 Open circuit</t>
  </si>
  <si>
    <t>B1AB411</t>
  </si>
  <si>
    <t>Rear light output 3 Pin B1 circuit to ground</t>
  </si>
  <si>
    <t>B1AB413</t>
  </si>
  <si>
    <t>Rear light output 3 Pin B1 Open circuit</t>
  </si>
  <si>
    <t>B1AB611</t>
  </si>
  <si>
    <t>Rear light output 4 Pin C12 circuit to ground</t>
  </si>
  <si>
    <t>B1AB613</t>
  </si>
  <si>
    <t>Rear light output 4 Pin C12 Open circuit</t>
  </si>
  <si>
    <t>Runtime: 23,64453125 sec</t>
  </si>
  <si>
    <t>EV_DCU2RearPasseMAXHKLO_001024_d.odx</t>
  </si>
  <si>
    <t>0x30089</t>
  </si>
  <si>
    <t>B154829</t>
  </si>
  <si>
    <t>Seat adjustment passenger side front from fond Implausible signal</t>
  </si>
  <si>
    <t>B154929</t>
  </si>
  <si>
    <t>Seat backrest passenger side front from fond Implausible signal</t>
  </si>
  <si>
    <t>EV_PASDRETROEALPINPO633_001010_d.odx</t>
  </si>
  <si>
    <t>31/08/2025 14:21:17</t>
  </si>
  <si>
    <t>Runtime: 36,59375 sec</t>
  </si>
  <si>
    <t>Check Generator</t>
  </si>
  <si>
    <t>Versorgungsspannung größer 18V</t>
  </si>
  <si>
    <t>Versorgungsspannung kleiner 6,5V</t>
  </si>
  <si>
    <t>Functional limitations due to overvoltage</t>
  </si>
  <si>
    <t>Supply voltage over 17V</t>
  </si>
  <si>
    <t>Functional limitations due to undervoltage</t>
  </si>
  <si>
    <t>Supply voltage under 9,3V</t>
  </si>
  <si>
    <t>No function due to checksum error</t>
  </si>
  <si>
    <t>1. Perform ZDC download
2. If not successful, replace ECU</t>
  </si>
  <si>
    <t>The calculated Application checksum (CRC32) does NOT match with the stored checksum(CRC32) during the downloading process.</t>
  </si>
  <si>
    <t>Explizit:- Ausführen vom RoutineIdentifier 0xC005-Lock_protection_of_vehicle_diagnosis (SFD-Freischaltung wird aufgehoben)  Implizit:- Im Falle Freischaltung "kurz": bei Ablauf des Freischalt-Timers T_Diag_SFD_temp.- Im Falle Freischaltung "lang": bei Erreichen der 200-km-Schwelle.</t>
  </si>
  <si>
    <t>B203500</t>
  </si>
  <si>
    <t>ecu_vin_not_correct</t>
  </si>
  <si>
    <t>1. perform ZDC download.
2. Perform the Clear Error Memory operation.</t>
  </si>
  <si>
    <t>VIN ECU (written by the write service 0x0A32) and VIN Car (live VIN data on the bus) doesn´t match.</t>
  </si>
  <si>
    <t>p_mode_active</t>
  </si>
  <si>
    <t>Deactivate P mode.</t>
  </si>
  <si>
    <t>active P‐Mode</t>
  </si>
  <si>
    <t>ecu_motorcode_not_correct</t>
  </si>
  <si>
    <t>Motorcode ECU (written by the write service 0x0A45) and Motorcode (live Motorcode data on the bus) does't match.</t>
  </si>
  <si>
    <t>B168C00</t>
  </si>
  <si>
    <t>crashmode_active</t>
  </si>
  <si>
    <t>1. Check Airbag-ECU
2. Delete DTC in PASD</t>
  </si>
  <si>
    <t>immediately when the signal "AB_Crash_Int" value = 0x07.</t>
  </si>
  <si>
    <t>restriction_due_to_overtemperature</t>
  </si>
  <si>
    <t>1. Wait for 10 Minutes and check again
2. Repeat Step 1 for 5 times.
3. If the problem is still there, replace the module</t>
  </si>
  <si>
    <t>For 1Ch: 
(ECU Internal Temp &gt;= 110C OR
Choke Temp            &gt;= 115C OR
PAMP Temp            &gt;= 115C)
OR (if 2ch is configured)
For 2Ch:
(ECU Internal Temp &gt;= 110C OR
Choke Temp            &gt;= 115C OR
PAMP Temp            &gt;= 110C)</t>
  </si>
  <si>
    <t>0x100025</t>
  </si>
  <si>
    <t>Coding of the ECU not correct</t>
  </si>
  <si>
    <t>Check correct coding of ECU</t>
  </si>
  <si>
    <t>Coding value doesn´t match the HW, speaker config in variant coding is "0x02:  2 speaker output" but HW is only 1 channel</t>
  </si>
  <si>
    <t>invalid Tuning External sound</t>
  </si>
  <si>
    <t>perform ZDC download</t>
  </si>
  <si>
    <t>Write status bit=1 and/or CRC check reports error</t>
  </si>
  <si>
    <t>implausible Tuning External sound</t>
  </si>
  <si>
    <t>The dataset checkcode does not match the checkcode from the Audioweaver binary (schematic) OR the Audioweaver binary does not start. 
Note: if the AWE binary is not loaded (wait for 1s and perform a reset, and increment a non-volatile counter (init=0), If the counter &gt;= 3 (max QT), then set the DTC).</t>
  </si>
  <si>
    <t>Databus received failure value</t>
  </si>
  <si>
    <t>Check Motor-ECU, Instrument Cluster and configuration of this ECU</t>
  </si>
  <si>
    <t>minimum of one Signal of the following  received with failure value:
ESP_21 ESP_v_Signal
Motor_14 MO_Gangposition
MO_HYB_Fahrbereitschaft</t>
  </si>
  <si>
    <t>0x1FFFFF</t>
  </si>
  <si>
    <t>ecu_defect</t>
  </si>
  <si>
    <t>1. perform Application download.
2. If not successful, replace ECU.</t>
  </si>
  <si>
    <t>• Microcontroller is defective OR
• CAN Controller RAM Check error occurs</t>
  </si>
  <si>
    <t>B177011</t>
  </si>
  <si>
    <t>loudspeaker1_short_ground</t>
  </si>
  <si>
    <t>Check loudspeaker and connection cables</t>
  </si>
  <si>
    <t>output short-circuit to ground</t>
  </si>
  <si>
    <t>0x200011</t>
  </si>
  <si>
    <t>B177012</t>
  </si>
  <si>
    <t>loudspeaker1_short_ubat</t>
  </si>
  <si>
    <t>output short-circuit to positive</t>
  </si>
  <si>
    <t>B177013</t>
  </si>
  <si>
    <t>loudspeaker1_openload</t>
  </si>
  <si>
    <t>implausible current consumption measurement</t>
  </si>
  <si>
    <t>0x200013</t>
  </si>
  <si>
    <t>B1770F0</t>
  </si>
  <si>
    <t>loudspeaker1_short_eachother</t>
  </si>
  <si>
    <t>Outputs are short-circuited to each other</t>
  </si>
  <si>
    <t>B177111</t>
  </si>
  <si>
    <t>loudspeaker2_short_ground</t>
  </si>
  <si>
    <t>B177112</t>
  </si>
  <si>
    <t>loudspeaker2_short_ubat</t>
  </si>
  <si>
    <t>B177113</t>
  </si>
  <si>
    <t>loudspeaker2_openload</t>
  </si>
  <si>
    <t>B1771F0</t>
  </si>
  <si>
    <t>loudspeaker2_short_eachother</t>
  </si>
  <si>
    <t>P1EEC00</t>
  </si>
  <si>
    <t>diagnostic schematic active</t>
  </si>
  <si>
    <t>stop routine 0205</t>
  </si>
  <si>
    <t>diagnostic schematic is active</t>
  </si>
  <si>
    <t>P1C8D00</t>
  </si>
  <si>
    <t>P-Mute-Flag active</t>
  </si>
  <si>
    <t>odometer &gt;= 5km or activate  production mode</t>
  </si>
  <si>
    <t>p-mute flag set active</t>
  </si>
  <si>
    <t>0x200026</t>
  </si>
  <si>
    <t>CAN Controller defect</t>
  </si>
  <si>
    <t>replace module</t>
  </si>
  <si>
    <t>Error during CAN controller RAM check</t>
  </si>
  <si>
    <t>U1A5F00</t>
  </si>
  <si>
    <t>ECU Watchdog Reset</t>
  </si>
  <si>
    <t>1. Perform Measurement Value 0x1024 Read service operation.
2. Perform software upgrade. If the issue is still persistent, replace the ECU.</t>
  </si>
  <si>
    <t>Overall unexpected Watchdog reset counter (1 Byte) is going to be incremented in the next start-up if a Watchdog reset occurs. DTC becomes active when the Qualification Time (threshold) is reached.
Note: The counter will continue to increment even after the DTC is active and it is going to be frozen when it reaches 0xFF (max value).</t>
  </si>
  <si>
    <t>1. Check coding of this ECU
2. Check Airbag-ECU</t>
  </si>
  <si>
    <t>Charisma_01 keine Kommunikation</t>
  </si>
  <si>
    <t>1. Check coding of this ECU
2. Check Gateway</t>
  </si>
  <si>
    <t>1. Check if connection to Gateway is working correctly
2. Check Gateway</t>
  </si>
  <si>
    <t>1. Check coding of this ECU
2. Check ESP-ECU</t>
  </si>
  <si>
    <t>1. Check coding of this ECU
2. Check Motor-ECU</t>
  </si>
  <si>
    <t>Motor_TS_03 keine Kommunikation</t>
  </si>
  <si>
    <t>SARA_11 keine Kommunikation</t>
  </si>
  <si>
    <t>NWD_Timeout_#_SARA_11</t>
  </si>
  <si>
    <t>U18C800</t>
  </si>
  <si>
    <t>MLBevo_ECAN Bus Off</t>
  </si>
  <si>
    <t>NWD_BusOff_#_MLBevo_ECAN</t>
  </si>
  <si>
    <t>1. Check coding of this ECU
2. Check Instrument Cluster</t>
  </si>
  <si>
    <t>NWD_ErrorRx_#_Diagnose_01_#_KBI_Kilometerstand</t>
  </si>
  <si>
    <t>NWD_ErrorRx_#_ESP_21_#_ESP_v_Signal, 
DTC will be set when the value is not in the range.
ESP_21 ESP_v_Signal: (valid range= [0 - 65532]). Except for the initial value and error value.</t>
  </si>
  <si>
    <t>SARA_11 SARA_Accel_X_r unplausibles Signal</t>
  </si>
  <si>
    <t>BCM_Taster_02 keine Kommunikation</t>
  </si>
  <si>
    <t>1. Check coding of this ECU
2. Check BCM-ECU</t>
  </si>
  <si>
    <t>NWD_Timeout_#_BCM_Taster_02</t>
  </si>
  <si>
    <t>1. Check the CAN Bus Communication.
2. Check the ECU/Gateway providing the signal.</t>
  </si>
  <si>
    <t>NWD_Timeout_#_Getriebe_14</t>
  </si>
  <si>
    <t>Motor_23 keine Kommunikation</t>
  </si>
  <si>
    <t>NWD_Timeout_#_Motor_23</t>
  </si>
  <si>
    <t>ESP_21_ESP_V_Signal Failure Value</t>
  </si>
  <si>
    <t>When the ESP_21 ESP_v_Signal has  the error value = "65535", then DTC will be set. See the latest Kmatrix for the current error value.</t>
  </si>
  <si>
    <t>Motor_14_MO_Gangposition Failure Value</t>
  </si>
  <si>
    <t>When the Motor_14 MO_Gangposition signal has the error value =  "15", then DTC will be set. See the latest Kmatrix for the current error value.</t>
  </si>
  <si>
    <t>Runtime: 155,78125 sec</t>
  </si>
  <si>
    <t>offen</t>
  </si>
  <si>
    <t>Beim Hochfahren: Gespeicherte Seriennummer != ausgelesener Seriennummer</t>
  </si>
  <si>
    <t>SYS_J1024_Ersteinlauf_Klimakompressor</t>
  </si>
  <si>
    <t>Signal == 1</t>
  </si>
  <si>
    <t>SYS_J1024_LIN_Bauteil_defekt</t>
  </si>
  <si>
    <t>Signal &gt;= 2046</t>
  </si>
  <si>
    <t>Zu empfangende Response dieses LIN-Knotens fehlt.</t>
  </si>
  <si>
    <t>SYS_J1024_Funktionseinschraenkung</t>
  </si>
  <si>
    <t>CAN Signal Airbag_01/AB_Crash_Int &gt;=2 &amp;amp;&amp;amp; Airbag_01/AB_Stellgliedtest == 0</t>
  </si>
  <si>
    <t>Fehler wird AKTIV vom EKK4 gemeldet</t>
  </si>
  <si>
    <t>Am LIN1 antworten weniger Teilnehmer als konfiguriert</t>
  </si>
  <si>
    <t>LIN_J1024_Lokaler_Datenbus_XX_Adressierung_Grenzwert</t>
  </si>
  <si>
    <t>Am LIN1 antworten mehr Teilnehmer als konfiguriert</t>
  </si>
  <si>
    <t>Am LIN2 antworten weniger Teilnehmer als konfiguriert</t>
  </si>
  <si>
    <t>Am LIN2 antworten mehr Teilnehmer als konfiguriert</t>
  </si>
  <si>
    <t>Signal == 255</t>
  </si>
  <si>
    <t>Signal &gt; 200</t>
  </si>
  <si>
    <t>Signal == 3 ODER Signal ==4 ODER Signal ==5</t>
  </si>
  <si>
    <t>Signal == 2</t>
  </si>
  <si>
    <t>LIN_J1024_Slave_xx_unplausibles_Signal</t>
  </si>
  <si>
    <t>0xF3B08</t>
  </si>
  <si>
    <t>Überprüfung LIN Verkabelung, Slave</t>
  </si>
  <si>
    <t>Signal &gt; 5</t>
  </si>
  <si>
    <t>0xF3B8C</t>
  </si>
  <si>
    <t>Zyklisch: Zu empfangende applikative Response dieses LIN-Knotens fehlt. Sonstiges Ereignis: Zu empfangende 0x3D-Response dieses LIN-Knotens fehlt dreimal hintereinander</t>
  </si>
  <si>
    <t>LIN_J1024_Slaves_kein_Signal_Kommunikation</t>
  </si>
  <si>
    <t>Zu empfangende 0x3D-Response dieses LIN-Knotens fehlt dreimal hintereinander</t>
  </si>
  <si>
    <t>Software-Versionsnummer != hinterlegten Gültigkeitsbereichen</t>
  </si>
  <si>
    <t>Signal &gt;= 254</t>
  </si>
  <si>
    <t>Signal für Fehlerhafte Entladung Komponente gesetzt</t>
  </si>
  <si>
    <t>Signal &gt; 220 UND &lt; 254</t>
  </si>
  <si>
    <t>Verdampfertemperatur &lt; TmeDiag_stEvpIceDet_tEvpIce_C_VW</t>
  </si>
  <si>
    <t>Temperaturdelta der Luft über Verdampfer &gt; Schwellwert (ca. 20°C)</t>
  </si>
  <si>
    <t>Wenn der DutyCycle sehr klein ist greifen die Mechanismen der Power Limitation oder Over Temperatur bei einem Kurschluss oder Überstrom nicht. Deshalb wird der Spannungsabfall über dem VNQ gemessen. Wenn dieser mehr als 1,5V beträgt wird der Fehler eingetragen.</t>
  </si>
  <si>
    <t>Gemessene Spannung am High-Side-Out == Batteriespannung</t>
  </si>
  <si>
    <t>Beim Open-Load im ON-State wird die Stromaufnahme gemessen ist diese kleiner als 40mA dann wird der Fehler eingetragen. Im Off-State wird über einen internen Mechanismus der Ausgang getoggelt und mit einem sehr kleinem Strom beaufschlagt. Bei normaler Last kann man hier nur GND-Pegel messen (wegen dem kleinen Widerstand der Last). Bei einem Open-Load toggelt der Ausgang und bei einem Short-to-VCC kann man konstant Batteriespannungslevel messen.</t>
  </si>
  <si>
    <t>Verdampfertemperatur &lt; TmeDiag_stEvpIce_tEvpIce_C_VW</t>
  </si>
  <si>
    <t>Anzahl_Niederdruckevent &gt; TmeDiag_stRefrCirLp_ctLpEveSho_C_VW ODER Timer_Niederdruckevent &gt; TmeDiag_stRefrCirLp_tiDeb_C_VW</t>
  </si>
  <si>
    <t>SYS_J1024_Kaeltemitteldruck_zu_klein</t>
  </si>
  <si>
    <t>Anzahl_Hochdruckevent &gt; TmeDiag_stRefrCirHp_ctHpEveSho_C_VW ODER Timer_Hochdruckevent &gt; TmeDiag_stRefrCirHp_tiDeb_C_VW</t>
  </si>
  <si>
    <t>SYS_J1024_Kaeltemitteldruck_zu_groß</t>
  </si>
  <si>
    <t>Zu empfangende applikative Response dieses LIN-Knotens fehlt.</t>
  </si>
  <si>
    <t>Signal == 1 (&amp;amp;&amp;amp; PTC_HV_Err_Intern_TNCTOC == 0 bei 800V-PTC)</t>
  </si>
  <si>
    <t>Signal == 1 (&amp;amp;&amp;amp; PTC_HV_Err_TempSchutz_TNCTOC == 0 bei 800V-PTC)</t>
  </si>
  <si>
    <t>Signal == 1 (&amp;amp;&amp;amp; PTC_HV_Err_Ueberstromabs_TNCTOC == 0 bei 800V-PTC)</t>
  </si>
  <si>
    <t>Signal &gt; 509</t>
  </si>
  <si>
    <t>Signal &gt; 13</t>
  </si>
  <si>
    <t>Signal == 2 || Signal == 7</t>
  </si>
  <si>
    <t>Signal == 1 (&amp;amp;&amp;amp; PTC_HV_Err_Leckagestrom_TNCTOC == 0 bei 800V-PTC)</t>
  </si>
  <si>
    <t>Signal == 1 (&amp;amp;&amp;amp; PTC_HV_ERR_TNCTOC == 0 bei 800V-PTC)</t>
  </si>
  <si>
    <t>Signal == 2 (&amp;amp;&amp;amp; PTC_HV_ERR_TNCTOC == 0 bei 800V-PTC)</t>
  </si>
  <si>
    <t>Signal == 1 (&amp;amp;&amp;amp; PTC_HV_Err_Heizkreis_1_TNCTOC == 0 bei 800V-PTC)</t>
  </si>
  <si>
    <t>Signal == 1 (&amp;amp;&amp;amp; PTC_HV_Err_Heizkreis_2_TNCTOC == 0 bei 800V-PTC)</t>
  </si>
  <si>
    <t>Signal == 1 (&amp;amp;&amp;amp; PTC_HV_Err_Heizkreis_3_TNCTOC == 0 bei 800V-PTC)</t>
  </si>
  <si>
    <t>Enthalpie am HV-Heizers 2 unplausibel (außerhalb eines Bandes)</t>
  </si>
  <si>
    <t>(IMedian\{TW11, TW12, HV-PTCin, HV-PTCout\}-HV-PTCinI) &gt; TW_Delta_max_HV-PTCin</t>
  </si>
  <si>
    <t>(IMedian\{TW11, TW12, HV-PTCin, HV-PTCout\}-HV-PTCoutI) &gt; TW_Delta_max_HV-PTCout</t>
  </si>
  <si>
    <t>SFD Rolle freigeschalten</t>
  </si>
  <si>
    <t>Gradient der Komponententemperatur eATL unter größer als zulässig (Schwellwert)</t>
  </si>
  <si>
    <t>Temperaturabsenkung_Kuehlmittel_nach_Chiller &lt; Schwelle ODER Temperaturdelta_ueber_Chiller &lt; Schwelle</t>
  </si>
  <si>
    <t>Ungültiger Datensatz Audi</t>
  </si>
  <si>
    <t>SYS_J1024_Datensatz_SVM_pruefen</t>
  </si>
  <si>
    <t>Ungültiger Datensatz Vector</t>
  </si>
  <si>
    <t>CALID Wert Audi und Vector Datensatz stimmen NICHT überein</t>
  </si>
  <si>
    <t>Softwareteilenummer (F187) != in Audi-Datensatz hinterlegten Gültigkeitsbereichen (TmeDatasetAudi_CompatibleVWSoftwareVersionNumber)</t>
  </si>
  <si>
    <t>Softwareversionsnummer (F189) != in Audi-Datensatz hinterlegten Gültigkeitsbereichen (TmeDatasetAudi_CompatibleVWSoftwareVersionNumber)</t>
  </si>
  <si>
    <t>Softwareteilenummer (F187) != in Audi-Datensatz hinterlegten Gültigkeitsbereichen (TmeDatasetVector_Identification_CompatibleVWSparePartNumber)</t>
  </si>
  <si>
    <t>Softwareversionsnummer (F189) != in Audi-Datensatz hinterlegten Gültigkeitsbereichen (TmeDatasetVector_Identification_CompatibleVWSoftwareVersionNumber)</t>
  </si>
  <si>
    <t>ECU HW Number (F191) != in Audi-Datensatz hinterlegten Gültigkeitsbereichen (TmeDatasetVector_Identification_CompatibleEcuHwNumber)</t>
  </si>
  <si>
    <t>ECU HW Number (F191) != in Vector-Datensatz hinterlegten Gültigkeitsbereichen (TmeDatasetVector_Identification_CompatibleEcuHwNumber)</t>
  </si>
  <si>
    <t>EXV2_Err_EDefekt_MoKomp_TF == 1 &amp;amp;&amp;amp; EXV2_Err_EDefekt_MoKomp_TNCTOC == 0 &amp;amp;&amp;amp; EXV2_ErrMem_State == 1</t>
  </si>
  <si>
    <t>EXV2_Err_EDefekt_TSens_TF == 1 &amp;amp;&amp;amp; EXV2_Err_EDefekt_TSens_TNCTOC == 0 &amp;amp;&amp;amp; EXV2_ErrMem_State == 1</t>
  </si>
  <si>
    <t>EXV2_Err_Ueberspannung_TF == 1 &amp;amp;&amp;amp; EXV2_Err_Ueberspannung_TNCTOC == 0 &amp;amp;&amp;amp; EXV2_ErrMem_State == 1</t>
  </si>
  <si>
    <t>EASV4_Err_Blockierung_TF == 1 &amp;amp;&amp;amp; EASV4_Err_Blockierung_TNCTOC == 0 &amp;amp;&amp;amp; EASV4_ErrMem_State == 1</t>
  </si>
  <si>
    <t>EASV4_Istposition != EASV4_Sollposition</t>
  </si>
  <si>
    <t>EASV4_Err_EDefekt_MoKomp_TF == 1 &amp;amp;&amp;amp; EASV4_Err_EDefekt_MoKomp_TNCTOC == 0 &amp;amp;&amp;amp; EASV4_ErrMem_State == 1</t>
  </si>
  <si>
    <t>EASV4_Err_EDefekt_TSens_TF == 1 &amp;amp;&amp;amp; EASV4_Err_EDefekt_TSens_TNCTOC == 0 &amp;amp;&amp;amp; EASV4_ErrMem_State == 1</t>
  </si>
  <si>
    <t>EASV4_Err_Unterspannung_TF == 1 &amp;amp;&amp;amp; EASV4_Err_Unterspannung_TNCTOC == 0 &amp;amp;&amp;amp; EASV4_ErrMem_State == 1</t>
  </si>
  <si>
    <t>EASV4_Err_Ueberspannung_TF == 1 &amp;amp;&amp;amp; EASV4_Err_Ueberspannung_TNCTOC == 0 &amp;amp;&amp;amp; EASV4_ErrMem_State == 1</t>
  </si>
  <si>
    <t>EASV4_Err_Uebertemperatur_TF == 1 &amp;amp;&amp;amp; EASV4_Err_Uebertemperatur_TNCTOC == 0 &amp;amp;&amp;amp; EASV4_ErrMem_State == 1</t>
  </si>
  <si>
    <t>EASV5_Err_Blockierung_TF == 1 &amp;amp;&amp;amp; EASV5_Err_Blockierung_TNCTOC == 0 &amp;amp;&amp;amp; EASV5_ErrMem_State == 1</t>
  </si>
  <si>
    <t>EASV5_Istposition != EASV5_Sollposition</t>
  </si>
  <si>
    <t>EASV5_Err_EDefekt_MoKomp_TF == 1 &amp;amp;&amp;amp; EASV5_Err_EDefekt_MoKomp_TNCTOC == 0 &amp;amp;&amp;amp; EASV5_ErrMem_State == 1</t>
  </si>
  <si>
    <t>EASV5_Err_EDefekt_TSens_TF == 1 &amp;amp;&amp;amp; EASV5_Err_EDefekt_TSens_TNCTOC == 0 &amp;amp;&amp;amp; EASV5_ErrMem_State == 1</t>
  </si>
  <si>
    <t>EASV5_Err_Unterspannung_TF == 1 &amp;amp;&amp;amp; EASV5_Err_Unterspannung_TNCTOC == 0 &amp;amp;&amp;amp; EASV5_ErrMem_State == 1</t>
  </si>
  <si>
    <t>EASV5_Err_Ueberspannung_TF == 1 &amp;amp;&amp;amp; EASV5_Err_Ueberspannung_TNCTOC == 0 &amp;amp;&amp;amp; EASV5_ErrMem_State == 1</t>
  </si>
  <si>
    <t>EASV5_Err_Uebertemperatur_TF == 1 &amp;amp;&amp;amp; EASV5_Err_Uebertemperatur_TNCTOC == 0 &amp;amp;&amp;amp; EASV5_ErrMem_State == 1</t>
  </si>
  <si>
    <t>EXV2_Err_Blockierung_TF == 1 &amp;amp;&amp;amp; EXV2_Err_Blockierung_TNCTOC == 0 &amp;amp;&amp;amp; EXV2_ErrMem_State == 1</t>
  </si>
  <si>
    <t>RXV_Istposition != RXV_Sollposition</t>
  </si>
  <si>
    <t>EXV2_Err_Unterspannung_TF == 1 &amp;amp;&amp;amp; EXV2_Err_Unterspannung_TNCTOC == 0 &amp;amp;&amp;amp; EXV2_ErrMem_State == 1</t>
  </si>
  <si>
    <t>EXV2_Err_Uebertemperatur_TF == 1 &amp;amp;&amp;amp; EXV2_Err_Uebertemperatur_TNCTOC == 0 &amp;amp;&amp;amp; EXV2_ErrMem_State == 1</t>
  </si>
  <si>
    <t>EXV2_Err_Notlaufpos_TF == 1 &amp;amp;&amp;amp; EXV2_Err_Notlaufpos_TNCTOC == 0 &amp;amp;&amp;amp; EXV2_ErrMem_State == 1</t>
  </si>
  <si>
    <t>EXV2_ResponseError == 1 &amp;amp;&amp;amp; EXV2_ResponseError_TNCTOC == 0 &amp;amp;&amp;amp; EXV2_ErrMem_State == 1</t>
  </si>
  <si>
    <t>EXV2_Geschwindigkeitsstatus &gt;= EXV2_Geschwindigkeitsstatus_invalid_C_VW</t>
  </si>
  <si>
    <t>EXV2_Ist_Position_Aktuator &gt;= EXV2_Ist_Position_Aktuator_invalid_C_VW</t>
  </si>
  <si>
    <t>EXV2_Spulenbestromung &gt;= EXV2_Spulenbestromung_invalid_C_VW</t>
  </si>
  <si>
    <t>EXV2_Temp &gt;= EXV2_Temp_invalid_C_VW &amp;amp;&amp;amp; EXV2_Err_EDefekt_TSens_TNCTOC==0</t>
  </si>
  <si>
    <t>EXV3_Geschwindigkeitsstatus &gt;= EXV3_Geschwindigkeitsstatus_invalid_C_VW</t>
  </si>
  <si>
    <t>EXV3_Ist_Position_Aktuator &gt;= EXV3_Ist_Position_Aktuator_invalid_C_VW</t>
  </si>
  <si>
    <t>EXV3_Spulenbestromung &gt;= EXV3_Spulenbestromung_invalid_C_VW</t>
  </si>
  <si>
    <t>EXV3_Temp &gt;= EXV3_Temp_invalid_C_VW &amp;amp;&amp;amp; EXV3_Err_EDefekt_TSens_TNCTOC==0</t>
  </si>
  <si>
    <t>EXV2_Temp &gt; EXV2_Temp_OOR_High_C_VW &amp;amp;&amp;amp; EXV2_Temp &lt; EXV2_Temp_invalid_C_VW &amp;amp;&amp;amp; EXV2_Err_EDefekt_TSens_TNCTOC==0</t>
  </si>
  <si>
    <t>SYS_J1024_Bauteil_Temperatur_unplausibel</t>
  </si>
  <si>
    <t>EXV2_Temp &lt; EXV2_TEMP_OOR_Low_C_VW &amp;amp;&amp;amp; EXV2_Err_EDefekt_TSens_TNCTOC==0</t>
  </si>
  <si>
    <t>(IMedian\{T_EASV2, T_EASV3, T_EASV4, T_EASV5, T_RXV2, T_RXV2\}-T_RXV2) &gt; TW_Delta_max_RXV2</t>
  </si>
  <si>
    <t>EASV2_ResponseError == 1 &amp;amp;&amp;amp; EASV2_ResponseError_TNCTOC == 0 &amp;amp;&amp;amp; EASV2_ErrMem_State == 1</t>
  </si>
  <si>
    <t>EASV2_Geschwindigkeitsstatus &gt;= EASV2_Geschwindigkeitsstatus_invalid_C_VW</t>
  </si>
  <si>
    <t>EASV2_Ist_Position_Aktuator &gt;= EASV2_Ist_Position_Aktuator_invalid_C_VW</t>
  </si>
  <si>
    <t>EASV2_Spulenbestromung &gt;= EASV2_Spulenbestromung_invalid_C_VW</t>
  </si>
  <si>
    <t>EASV2_Temp &gt;= EASV2_Temp_invalid_C_VW &amp;amp;&amp;amp; EASV2_Err_EDefekt_TSens_TNCTOC==0</t>
  </si>
  <si>
    <t>EASV2_Temp &gt; EASV2_Temp_OOR_High_C_VW_C_VW &amp;amp;&amp;amp; EASV2_Temp &lt; EASV2_Temp_invalid_C_VW &amp;amp;&amp;amp; EASV2_Err_EDefekt_TSens_TNCTOC==0</t>
  </si>
  <si>
    <t>EASV2_Temp &lt; EASV2_TEMP_OOR_Low_C_VW &amp;amp;&amp;amp; EASV2_Err_EDefekt_TSens_TNCTOC==0</t>
  </si>
  <si>
    <t>(IMedian\{T_EASV2, T_EASV3, T_EASV4, T_EASV5, T_RXV\}-T_EASV2) &gt; TW_Delta_max_EASV2</t>
  </si>
  <si>
    <t>EASV3_Err_Notlaufpos_TF == 1 &amp;amp;&amp;amp; EASV3_Err_Notlaufpos_TNCTOC == 0 &amp;amp;&amp;amp; EASV3_ErrMem_State == 1</t>
  </si>
  <si>
    <t>EASV3_ResponseError == 1 &amp;amp;&amp;amp; EASV3_ResponseError_TNCTOC == 0 &amp;amp;&amp;amp; EASV3_ErrMem_State == 1</t>
  </si>
  <si>
    <t>EASV3_Geschwindigkeitsstatus &gt;= EASV3_Geschwindigkeitsstatus_invalid_C_VW</t>
  </si>
  <si>
    <t>EASV3_Ist_Position_Aktuator &gt;= EASV3_Ist_Position_Aktuator_invalid_C_VW</t>
  </si>
  <si>
    <t>EASV3_Spulenbestromung &gt;= EASV3_Spulenbestromung_invalid_C_VW</t>
  </si>
  <si>
    <t>EASV3_Temp &gt;= EASV3_Temp_invalid_C_VW &amp;amp;&amp;amp; EASV3_Err_EDefekt_TSens_TNCTOC==0</t>
  </si>
  <si>
    <t>EASV3_Temp &gt; EASV3_Temp_OOR_High_C_VW &amp;amp;&amp;amp; EASV3_Temp &lt; EASV3_Temp_invalid_C_VW &amp;amp;&amp;amp; EASV3_Err_EDefekt_TSens_TNCTOC==0</t>
  </si>
  <si>
    <t>EASV3_Temp &lt; EASV3_TEMP_OOR_Low_C_VW &amp;amp;&amp;amp; EASV3_Err_EDefekt_TSens_TNCTOC==0</t>
  </si>
  <si>
    <t>(IMedian\{T_EASV2, T_EASV3, T_EASV4, T_EASV5, T_RXV\}-T_EASV3) &gt; TW_Delta_max_EASV3</t>
  </si>
  <si>
    <t>EASV4_Err_Notlaufpos_TF == 1 &amp;amp;&amp;amp; EASV4_Err_Notlaufpos_TNCTOC == 0 &amp;amp;&amp;amp; EASV4_ErrMem_State == 1</t>
  </si>
  <si>
    <t>EASV4_ResponseError == 1 &amp;amp;&amp;amp; EASV4_ResponseError_TNCTOC == 0 &amp;amp;&amp;amp; EASV4_ErrMem_State == 1</t>
  </si>
  <si>
    <t>EASV4_Geschwindigkeitsstatus &gt;= EASV4_Geschwindigkeitsstatus_invalid_C_VW</t>
  </si>
  <si>
    <t>EASV4_Ist_Position_Aktuator &gt;= EASV4_Ist_Position_Aktuator_invalid_C_VW</t>
  </si>
  <si>
    <t>EASV4_Spulenbestromung &gt;= EASV4_Spulenbestromung_invalid_C_VW</t>
  </si>
  <si>
    <t>EASV4_Temp &gt;= EASV4_Temp_invalid_C_VW &amp;amp;&amp;amp; EASV4_Err_EDefekt_TSens_TNCTOC==0</t>
  </si>
  <si>
    <t>EASV4_Temp &gt; EASV4_Temp_OOR_High_C_VW &amp;amp;&amp;amp; EASV4_Temp &lt; EASV4_Temp_invalid_C_VW &amp;amp;&amp;amp; EASV4_Err_EDefekt_TSens_TNCTOC==0</t>
  </si>
  <si>
    <t>EASV4_Temp &lt; EASV4_TEMP_OOR_Low_C_VW &amp;amp;&amp;amp; EASV4_Err_EDefekt_TSens_TNCTOC==0</t>
  </si>
  <si>
    <t>(IMedian\{T_EASV2, T_EASV3, T_EASV4, T_EASV5, T_RXV\}-T_EASV4) &gt; TW_Delta_max_EASV4</t>
  </si>
  <si>
    <t>EASV5_Err_Notlaufpos_TF == 1 &amp;amp;&amp;amp; EASV5_Err_Notlaufpos_TNCTOC == 0 &amp;amp;&amp;amp; EASV5_ErrMem_State == 1</t>
  </si>
  <si>
    <t>EASV5_ResponseError == 1 &amp;amp;&amp;amp; EASV5_ResponseError_TNCTOC == 0 &amp;amp;&amp;amp; EASV5_ErrMem_State == 1</t>
  </si>
  <si>
    <t>EASV5_Geschwindigkeitsstatus &gt;= EASV5_Geschwindigkeitsstatus_invalid_C_VW</t>
  </si>
  <si>
    <t>EASV5_Ist_Position_Aktuator &gt;= EASV5_Ist_Position_Aktuator_invalid_C_VW</t>
  </si>
  <si>
    <t>EASV5_Spulenbestromung &gt;= EASV5_Spulenbestromung_invalid_C_VW</t>
  </si>
  <si>
    <t>EASV5_Temp &gt;= EASV5_Temp_invalid_C_VW &amp;amp;&amp;amp; EASV5_Err_EDefekt_TSens_TNCTOC==0</t>
  </si>
  <si>
    <t>EASV5_Temp &gt; EASV5_Temp_OOR_High_C_VW &amp;amp;&amp;amp; EASV5_Temp &lt; EASV5_Temp_invalid_C_VW &amp;amp;&amp;amp; EASV5_Err_EDefekt_TSens_TNCTOC==0</t>
  </si>
  <si>
    <t>EASV5_Temp &lt; EASV5_TEMP_OOR_Low_C_VW &amp;amp;&amp;amp; EASV5_Err_EDefekt_TSens_TNCTOC==0</t>
  </si>
  <si>
    <t>(IMedian\{T_EASV2, T_EASV3, T_EASV4, T_EASV5, T_RXV\}-T_EASV5) &gt; TW_Delta_max_EASV5</t>
  </si>
  <si>
    <t>Heissgasabschaltungen &gt; 30 Stueck ODER Heissgasabschaltung &gt; 1 min</t>
  </si>
  <si>
    <t>SYS_J1024_Kaeltemittel_Systemtemperatur_zu_hoch</t>
  </si>
  <si>
    <t>(IMedian\{T_EASV2, T_EASV3, T_EASV4, T_EASV5, T_RXV, T_PCB_Radbli1\}-T_PCB_Radbli1) &gt; TW_Delta_max</t>
  </si>
  <si>
    <t>Signalinhalt MO_Code nicht kompatibel zu Information in Audi Datensatz</t>
  </si>
  <si>
    <t>Signalinhalt MO_Getriebe_Code nicht kompatibel zu Information in Audi Datensatz</t>
  </si>
  <si>
    <t>Softwareteilenummer != in Audi-Datensatz hinterlegten Gültigkeitsbereichen</t>
  </si>
  <si>
    <t>Softwareversionsnummer != in Audi-Datensatz hinterlegten Gültigkeitsbereichen</t>
  </si>
  <si>
    <t>Signalinhalt MO_Kraftstoffart nicht kompatibel zu Information in Audi Datensatz</t>
  </si>
  <si>
    <t>Signalinhalt MO_Hybridfahrzeug nicht kompatibel zu Information in Audi Datensatz</t>
  </si>
  <si>
    <t>Signalinhalt MO_OBD_Typ nicht kompatibel zu Information in Audi Datensatz</t>
  </si>
  <si>
    <t>Signalinhalt VIN_7 und VIN_8 nicht kompatibel zu Information in Audi Datensatz</t>
  </si>
  <si>
    <t>Vector Datensatz nicht kompatibel zu MO_Hybridfahrzeug. Das identische CAN Signal muss 3 Mal hintereinander empfangen werden. Danach wird die Prüfung durchgeführt und ggf. der Fehler sofort eingetragen.</t>
  </si>
  <si>
    <t>Vector Datensatz nicht kompatibel zu MO_Code. Das identische CAN Signal muss 3 Mal hintereinander empfangen werden. Danach wird die Prüfung durchgeführt und ggf. der Fehler sofort eingetragen.</t>
  </si>
  <si>
    <t>Vector Datensatz nicht kompatibel zu MO_OBD_Typ. Das identische CAN Signal muss 3 Mal hintereinander empfangen werden. Danach wird die Prüfung durchgeführt und ggf. der Fehler sofort eingetragen.</t>
  </si>
  <si>
    <t>Vector Datensatz nicht kompatibel zu MO_Kraftstoffart. Das identische CAN Signal muss 3 Mal hintereinander empfangen werden. Danach wird die Prüfung durchgeführt und ggf. der Fehler sofort eingetragen.</t>
  </si>
  <si>
    <t>Vector Datensatz nicht kompatibel zu VIN_07 und VIN_08. Das identische CAN Signal muss 3 Mal hintereinander empfangen werden. Danach wird die Prüfung durchgeführt und ggf. der Fehler sofort eingetragen.</t>
  </si>
  <si>
    <t>BCM1_Aussen_Temp_ungef == 0xFF UND BCM1_OBD_FStatus_ATemp == 0x1</t>
  </si>
  <si>
    <t>BCM1_Aussen_Temp_ungef == 0xFF UND BCM1_OBD_FStatus_ATemp == 0x8</t>
  </si>
  <si>
    <t>(IMedian\{TW11, TW12, T_MOT\}-T_MOTI) &gt; TW_Delta_max_T_MOT</t>
  </si>
  <si>
    <t>Gemessene NTC-Spannung &gt;= 4,5 V UND &lt;= 4,6 V</t>
  </si>
  <si>
    <t>J1024_Temperature_Sensor</t>
  </si>
  <si>
    <t>Gemessene NTC-Spannung &gt;= 0,111 V UND &lt;= 0,229 V</t>
  </si>
  <si>
    <t>Gemessene NTC-Spannung ( &gt;= 4,376 V UND &lt;= 4,499 V ) ODER ( &gt;= 4,601 V UND &lt;= 4,949 V )</t>
  </si>
  <si>
    <t>TW12[°C] &gt; TmeDatasetVector.TmeSensor_TW12_OOR_High_Level</t>
  </si>
  <si>
    <t>TW12[°C] &lt; TmeDatasetVector.TmeSensor_TW12_OOR_Low_Level</t>
  </si>
  <si>
    <t>(IMedian\{TW11, TW12, T_MOT\}-TW12I) &gt; TW_Delta_max_TW12</t>
  </si>
  <si>
    <t>Int(Max(0, TW12 - TW12Fil)) &lt; TmeDiag_stTsNoiseChkCoCmbEngIn_tThdOkInt_C_VW || Int(Max(0, TW12Fil - TW12)) &lt; TmeDiag_stTsNoiseChkCoCmbEngIn_tThdOkInt_C_VW || Sum(Vorzeichenwechsel(TW12Fil - TW12)) &lt; TmeDiag_stTsNoiseChkCoCmbEngIn_noThdOkCnt_C_VW</t>
  </si>
  <si>
    <t>Temperaturhub HT-Kreis &gt; TmeDiag_stTsStuckChkHeatCir_dtDeltaTrig_C_VW &amp;amp;&amp;amp; (Median \{TW6, TW11, TW12\} - TW12 &gt; TmeDiag_stTsStuckChkHeatCir_dtMdnTrigDeltaOk_C_VW)</t>
  </si>
  <si>
    <t>Gemessene NTC-Spannung &lt;= 0,110 V</t>
  </si>
  <si>
    <t>Gemessene NTC-Spannung &gt;= 4,950 V</t>
  </si>
  <si>
    <t>Pwm-Signal auf der Leitung mit Signalamplitude &lt; 5 Volt</t>
  </si>
  <si>
    <t>DTS1_Fehler == 1 &amp;amp;&amp;amp; DTS1_TNCTOC == 0</t>
  </si>
  <si>
    <t>DTS1_Kaeltemittel_p &gt;= ptSens_pCo_ErrVal_C_VW &amp;amp;&amp;amp; DTS1_TNCTOC == 0</t>
  </si>
  <si>
    <t>&lt;![CDATA[DTS1_Kaeltemittel_p &lt;= ptSens_pCoThdUp_ErrVal_C_VW &amp;&amp; DTS1_Kaeltemittel_p &gt;= ptSens_pCoThdHi_ErrVal_C_VW &amp;&amp; DTS1_Kaeltemittel_p &gt;= ptSens_pCoThdDown_ErrVal_C_VW  &amp;&amp; NOT(DTS1_Kaeltemittel_p &lt;= ptSens_pCoThdLo_ErrVal_C_VW) &amp;&amp;DTS1_TNCTOC == 0 ]]&gt;</t>
  </si>
  <si>
    <t>&lt;![CDATA[DTS1_Kaeltemittel_p &lt;= ptSens_pCoThdUp_ErrVal_C_VW &amp;&amp; DTS1_Kaeltemittel_p &lt;= ptSens_pCoThdLo_ErrVal_C_VW &amp;&amp; DTS1_Kaeltemittel_p &gt;= ptSens_pCoThdDown_ErrVal_C_VW  &amp;&amp; NOT(DTS1_Kaeltemittel_p &gt;= ptSens_pCoThdHi_ErrVal_C_VW) &amp;&amp;DTS1_TNCTOC == 0 ]]&gt;</t>
  </si>
  <si>
    <t>Int(Max(0, pT1 - pT1Fil)) &lt; TmeDiag_stPsNoiseChkRefrCmprOut_pThdOkInt_C_VW || Int(Max(0, pT1Fil - pT1)) &lt; TmeDiag_stPsNoiseChkRefrCmprOut_pThdOkInt_C_VW || Sum(Vorzeichenwechsel(pT1Fil - pT1)) &lt; TmeDiag_stPsNoiseChkRefrCmprOut_noThdOkCnt_C_VW</t>
  </si>
  <si>
    <t>Abweichung besteht länger als bedatbarer Timer</t>
  </si>
  <si>
    <t>Batteriespannung &lt; 8.5 V</t>
  </si>
  <si>
    <t>Batteriespannung &gt; 16.5 V</t>
  </si>
  <si>
    <t>KJS_Ist_Pos &gt;= 126</t>
  </si>
  <si>
    <t>KJS_PCB_temp &gt;= KJS1_PCB_Temp_OOR_High_C_VW &amp;amp;&amp;amp; KJS_PCB_temp &lt; 254</t>
  </si>
  <si>
    <t>KJS_PCB_temp &lt;= KJS1_PCB_Temp_OOR_Low_C_VW</t>
  </si>
  <si>
    <t>Rückmeldung der Kühlerjalousie über LIN (KJS_Init_ok = 1 oder KJS_Reference_ok = 1 oder KJS_Actor_ready = 1 oder |KJS_Ist_Pos - MO_Soll_Pos_KJS| &gt;= TmeDiag_stRadBliAlv_rDeDelta_C_VW) und KJS_Error_1 = 0 und KJS_Error_2 = 0 und KJS_Error_3 = 0 und KJS_Error_4 = 0 und KJS_Error_5 = 0 und KJS_ResponseError = 0</t>
  </si>
  <si>
    <t>Signal Drehrichtung Steller Lin ungleich applizierter Drehrichtung TME Funktion</t>
  </si>
  <si>
    <t>KJSs_01_KJS_Error2 == 1</t>
  </si>
  <si>
    <t>Rückmeldung der Kühlerjalousie über LIN 'KJS_Error_4 = 1' und Außentemperatur &gt; 5°C</t>
  </si>
  <si>
    <t>Rückmeldung der Kühlerjalousie über LIN 'KJS_Error_4 = 1' und Außentemperatur &lt; 5°C</t>
  </si>
  <si>
    <t>Rückmeldung der Kühlerjalousie über LIN 'KJS_Error_3 = 1'</t>
  </si>
  <si>
    <t>Rückmeldung der Kühlerjalousie über LIN 'KJS_Error_4 = 1' und 'MO_Heissleuchte = Lampe ein'</t>
  </si>
  <si>
    <t>Rückmeldung der Kühlerjalousie über LIN 'KJS_Error_4 = 1' und Außentemperatur &gt; 5°C und Fahrgeschwindigkeit über Geschwindigkeitsschwelle</t>
  </si>
  <si>
    <t>Rückmeldung der Kühlerjalousie über LIN 'KJS_Error_4 = 1' und Außentemperatur &lt; 5°C und Fahrgeschwindigkeit über Geschwindigkeitsschwelle</t>
  </si>
  <si>
    <t>Rückmeldung der Kühlerjalousie über LIN 'KJS_Error_5 = 1' und 'KJS_Init_ok = 1'</t>
  </si>
  <si>
    <t>KJSs_01_KJS_ResponseError == 1</t>
  </si>
  <si>
    <t>KJS_Ubatt &gt;= 254</t>
  </si>
  <si>
    <t>KJS_PCB_temp &gt;= KJS2_PCB_Temp_OOR_High_C_VW &amp;amp;&amp;amp; KJS_PCB_temp &lt; 254</t>
  </si>
  <si>
    <t>KJS_PCB_temp &lt;= KJS2_PCB_Temp_OOR_Low_C_VW</t>
  </si>
  <si>
    <t>KJSs_02_KJS2_Error2 == 1</t>
  </si>
  <si>
    <t>KJSs_02_KJS2_ResponseError == 1</t>
  </si>
  <si>
    <t>KJS_PCB_temp &gt;= 254</t>
  </si>
  <si>
    <t>KJS_rot_Dir &gt;=2</t>
  </si>
  <si>
    <t>KJS_torque &gt;= 2</t>
  </si>
  <si>
    <t>KJSs_01_KJS_Error1 == 1</t>
  </si>
  <si>
    <t>KJSs_02_KJS2_Error1 == 1</t>
  </si>
  <si>
    <t>AD-Wandler Gruppenabfrage dauert länger als 10 ms.</t>
  </si>
  <si>
    <t>CAN RAM Schreib/Lese-Fehler erkannt</t>
  </si>
  <si>
    <t>Spannungsdifferenz vor und nach der Verpolschutzdiode &gt;= 1.477 V.</t>
  </si>
  <si>
    <t>Gemessene Sensor-Versorgungsspannung &lt; 4,56 V ODER &gt; 5,44 V</t>
  </si>
  <si>
    <t>Im Testzyklus 1-Bit ECC Fehler im RAM erkannt</t>
  </si>
  <si>
    <t>Im Testzyklus 2-Bit ECC Fehler im RAM erkannt</t>
  </si>
  <si>
    <t>Auslesen des NVM beim Hochfahren über der maximalen Dauer</t>
  </si>
  <si>
    <t>Im Testzyklus 1-Bit ECC Fehler im ROM erkannt</t>
  </si>
  <si>
    <t>Beim Auslesen von NVM-Daten 1-Bit ECC-Fehler erkannt</t>
  </si>
  <si>
    <t>Im Testzyklus 2-Bit ECC Fehler im ROM erkannt</t>
  </si>
  <si>
    <t>Beim Auslesen von NVM-Daten 2-Bit ECC-Fehler erkannt</t>
  </si>
  <si>
    <t>Konstante Spannung(kein PWM-Signal) &lt; 1,7 Volt für 4,5 Sekunden</t>
  </si>
  <si>
    <t>Konstante Spannung(kein PWM-Signal) &gt; 1,7 Volt</t>
  </si>
  <si>
    <t>ECU stellt beim Startup fest, dass unplausible Daten aus dem NvM gelesen wurden</t>
  </si>
  <si>
    <t>Signal &gt; 8</t>
  </si>
  <si>
    <t>Temperaturabsenkung_Kuehlmittel_nach_Chiller &lt; 0°C UND Temperaturdelta_ueber_Chiller &lt; 1°C</t>
  </si>
  <si>
    <t>SYS_J1024_HV_Batt_Kuehlung_nicht_ausreichend</t>
  </si>
  <si>
    <t>TW7[°C] &gt; TmeDatasetVector.TmeSensor_TW7_OOR_High_Level</t>
  </si>
  <si>
    <t>TW7[°C] &lt; TmeDatasetVector.TmeSensor_TW7_OOR_Low_Level</t>
  </si>
  <si>
    <t>(IMedian\{TW5, TW6, TW7, TW8, TW10\}-TW7I) &gt; TW_Delta_max_TW7</t>
  </si>
  <si>
    <t>Int(Max(0, TW7 - TW7Fil)) &lt; TmeDiag_stTsNoiseChkCoChilBattIn_tThdOkInt_C_VW || Int(Max(0, TW7Fil - TW7)) &lt; TmeDiag_stTsNoiseChkCoChilBattIn_tThdOkInt_C_VW || Sum(Vorzeichenwechsel(TW7Fil - TW7)) &lt; TmeDiag_stTsNoiseChkCoChilBattIn_noThdOkCnt_C_VW</t>
  </si>
  <si>
    <t>TW8[°C] &gt; TmeDatasetVector.TmeSensor_TW8_OOR_High_Level</t>
  </si>
  <si>
    <t>TW8[°C] &lt; TmeDatasetVector.TmeSensor_TW8_OOR_Low_Level</t>
  </si>
  <si>
    <t>(IMedian\{TW5, TW6, TW7, TW8, TW10\}-TW8I) &gt; TW_Delta_max_TW8</t>
  </si>
  <si>
    <t>Int(Max(0, TW8 - TW8Fil)) &lt; TmeDiag_stTsNoiseChkCoChilBattOut_tThdOkInt_C_VW || Int(Max(0, TW8Fil - TW8)) &lt; TmeDiag_stTsNoiseChkCoChilBattOut_tThdOkInt_C_VW || Sum(Vorzeichenwechsel(TW8Fil - TW8)) &lt; TmeDiag_stTsNoiseChkCoChilBattOut_noThdOkCnt_C_VW</t>
  </si>
  <si>
    <t>(IMedian{TW5, TW6, TW7, TW17, TW10}-TW17I) &gt; TW_Delta_max_TW17</t>
  </si>
  <si>
    <t>TW17[°C] &gt; TmeDatasetVector.TmeSensor_TW17_OOR_High_Level</t>
  </si>
  <si>
    <t>TW17[°C] &lt; TmeDatasetVector.TmeSensor_TW17_OOR_Low_Level</t>
  </si>
  <si>
    <t>Temperatur TW6 näher an Temperatur TW10 als an Temperatur TW7</t>
  </si>
  <si>
    <t>Temperatur TW6 näher an Temperatur TW7 als an Temperatur TW10</t>
  </si>
  <si>
    <t>V620_Kuehlmittelpumpe_4_fuer_Thermomanagement_P1</t>
  </si>
  <si>
    <t>Konstante Spannung(kein PWM-Signal) &lt; 1,7 Volt für länger als die längste zulässige Masseaustaktung nach Bauteillastenheft der Komponente (siehe FLAH 2941)</t>
  </si>
  <si>
    <t>TW5[°C] &gt; TmeDatasetVector.TmeSensor_TW5_OOR_High_Level</t>
  </si>
  <si>
    <t>TW5[°C] &lt; TmeDatasetVector.TmeSensor_TW5_OOR_Low_Level</t>
  </si>
  <si>
    <t>(IMedian\{TW5, TW6, TW7, TW8, TW10\}-TW10I) &gt; TW_Delta_max_TW10</t>
  </si>
  <si>
    <t>Temperaturhub NT-Kreis &gt; TmeDiag_stTsStuckChkElmCir_dtDeltaTrig_C_VW &amp;amp;&amp;amp; (Median \{TW5, TW6, TW10\} - TW5 &gt; TmeDiag_stTsStuckChkElmCir_dtMdnTrigDeltaFail_C_VW)</t>
  </si>
  <si>
    <t>Int(Max(0, TW5 - TW5Fil)) &lt; TmeDiag_stTsNoiseChkCoRadIn_tThdOkInt_C_VW || Int(Max(0, TW5Fil - TW5)) &lt; TmeDiag_stTsNoiseChkCoRadIn_tThdOkInt_C_VW || Sum(Vorzeichenwechsel(TW5Fil - TW5)) &lt; TmeDiag_stTsNoiseChkCoRadIn_noThdOkCnt_C_VW</t>
  </si>
  <si>
    <t>Signal == 3 (Test failed)</t>
  </si>
  <si>
    <t>Signal == 2 (Test failed)</t>
  </si>
  <si>
    <t>Signal == 7 (Test failed)</t>
  </si>
  <si>
    <t>Signal == 5 (Test failed)</t>
  </si>
  <si>
    <t>Signal == 6 (Test failed)</t>
  </si>
  <si>
    <t>Sernsorwert unplausibel</t>
  </si>
  <si>
    <t>Signal == 4 (Test failed)</t>
  </si>
  <si>
    <t>Rücklauf Batteriechiller TW8 korreliert mit HV-Batterievorlauftemperatur</t>
  </si>
  <si>
    <t>Rücklauf Batteriechiller TW8 korreliert nicht mit HV-Batterievorlauftemperatur</t>
  </si>
  <si>
    <t>(Median\{T_MVW1, T_UVW1, T_UVW2, T_KJS2, T_KLE3\}-T_UVW2) &gt; TW_Delta_max_UVW2</t>
  </si>
  <si>
    <t>keine Kühlwirkung</t>
  </si>
  <si>
    <t>zu große Kühlwirkung</t>
  </si>
  <si>
    <t>DTS1_Kaeltemittel_t &gt;= ptSens_tCo_ErrVal_C_VW&amp;amp;&amp;amp; DTS1_TNCTOC == 0</t>
  </si>
  <si>
    <t>0xEBC93</t>
  </si>
  <si>
    <t>Erneuter Anstoß der Routine Autoadressierung, bei wieder fehlerhafter Durchführung Sensor tauschen.</t>
  </si>
  <si>
    <t>Frame ID konnte dem Sensor nicht zugewiesen werden</t>
  </si>
  <si>
    <t>0xEBC0A</t>
  </si>
  <si>
    <t>DTS1_interne_Sensor_t &gt;= ptSens_tSensIt_ErrVal_C_VW &amp;amp;&amp;amp; DTS1_TNCTOC == 0</t>
  </si>
  <si>
    <t>0xEBC98</t>
  </si>
  <si>
    <t>&lt;![CDATA[DTS1_Kaeltemittel_t &lt;= ptSens_tCoThdUp_ErrVal_C_VW  &amp;&amp; DTS1_Kaeltemittel_t &gt;= ptSens_tCoThdHi_ErrVal_C_VW &amp;&amp; DTS1_Kaeltemittel_t &gt;= ptSens_tCoThdDown_ErrVal_C_VW  &amp;&amp; NOT(DTS1_Kaeltemittel_t &lt;= ptSens_tCoThdLo_ErrVal_C_VW) &amp;&amp;DTS1_TNCTOC == 0 ]]&gt;</t>
  </si>
  <si>
    <t>0xEBC9A</t>
  </si>
  <si>
    <t>&lt;![CDATA[DTS1_interne_Sensor_t &lt;= ptSens_tSensItThdUp_ErrVal_C_VW &amp;&amp; DTS1_interne_Sensor_t &gt;= ptSens_tSensItThdHi_ErrVal_C_VW &amp;&amp; DTS1_interne_Sensor_t &gt;= ptSens_tSensItThdDown_ErrVal_C_VW  &amp;&amp; NOT(DTS1_interne_Sensor_t &lt;= ptSens_tSensItThdLo_ErrVal_C_VW) &amp;&amp;DTS1_TNCTOC == 0 ]]&gt;</t>
  </si>
  <si>
    <t>&lt;![CDATA[DTS1_Kaeltemittel_t &lt;= ptSens_tCoThdUp_ErrVal_C_VW  &amp;&amp; DTS1_Kaeltemittel_t &lt;= ptSens_tCoThLo_ErrVal_C_VW &amp;&amp; DTS1_Kaeltemittel_t &gt;= ptSens_tCoThdDown_ErrVal_C_VW  &amp;&amp; NOT(DTS1_Kaeltemittel_t &gt;= ptSens_tCoThdHi_ErrVal_C_VW) &amp;&amp;DTS1_TNCTOC == 0 ]]&gt;</t>
  </si>
  <si>
    <t>&lt;![CDATA[DTS1_interne_Sensor_t &lt;= ptSens_tSensItThdUp_ErrVal_C_VW &amp;&amp; DTS1_interne_Sensor_t &lt;= ptSens_tSensItThdLo_ErrVal_C_VW &amp;&amp; DTS1_interne_Sensor_t &gt;= ptSens_tSensItThdDown_ErrVal_C_VW  &amp;&amp; NOT(DTS1_interne_Sensor_t &gt;= ptSens_tSensItThdHi_ErrVal_C_VW) &amp;&amp;DTS1_TNCTOC == 0 ]]&gt;</t>
  </si>
  <si>
    <t>(IMedian\{T_KM_pT1, T_INT_pT1, T_KM_pT2, T_INT_pT2\}-T_INT_pT1) &gt; TW_Delta_max_INT_pT1</t>
  </si>
  <si>
    <t>Int(Max(0, pT1 - pT1Fil)) &lt; TmeDiag_stTsNoiseChkRefrCmprOut_tThdOkInt_C_VW || Int(Max(0, pT1Fil - pT1)) &lt; TmeDiag_stTsNoiseChkRefrCmprOut_tThdOkInt_C_VW || Sum(Vorzeichenwechsel(pT1Fil - pT1)) &lt; TmeDiag_stTsNoiseChkRefrCmprOut_noThdOkCnt_C_VW</t>
  </si>
  <si>
    <t>DTS2_Kaeltemittel_t &gt;= ptSens_tCo_ErrVal_C_VW&amp;amp;&amp;amp; DTS2_TNCTOC == 0</t>
  </si>
  <si>
    <t>0xEC193</t>
  </si>
  <si>
    <t>0xEC198</t>
  </si>
  <si>
    <t>&lt;![CDATA[DTS2_Kaeltemittel_t &lt;= ptSens_tCoThdUp_ErrVal2_C_VW  &amp;&amp; DTS2_Kaeltemittel_t &gt;= ptSens_tCoThdHi_ErrVal2_C_VW &amp;&amp; DTS2_Kaeltemittel_t &gt;= ptSens_tCoThdDown_ErrVal2_C_VW  &amp;&amp; NOT(DTS2_Kaeltemittel_t &lt;= ptSens_tCoThdLo_ErrVal2_C_VW) &amp;&amp;DTS2_TNCTOC == 0 ]]&gt;</t>
  </si>
  <si>
    <t>0xEC19A</t>
  </si>
  <si>
    <t>&lt;![CDATA[DTS2_interne_Sensor_t &lt;= ptSens_tSensItThdUp_ErrVal2_C_VW &amp;&amp; DTS2_interne_Sensor_t &gt;= ptSens_tSensItThdHi_ErrVal2_C_VW &amp;&amp; DTS2_interne_Sensor_t &gt;= ptSens_tSensItThdDown_ErrVal2_C_VW  &amp;&amp; NOT(DTS2_interne_Sensor_t &lt;= ptSens_tSensItThdLo_ErrVal2_C_VW) &amp;&amp;DTS2_TNCTOC == 0 ]]&gt;</t>
  </si>
  <si>
    <t>&lt;![CDATA[DTS2_Kaeltemittel_t &lt;= ptSens_tCoThdUp_ErrVal2_C_VW  &amp;&amp; DTS2_Kaeltemittel_t &lt;= ptSens_tCoThLo_ErrVal2_C_VW &amp;&amp; DTS2_Kaeltemittel_t &gt;= ptSens_tCoThdDown_ErrVal2_C_VW  &amp;&amp; NOT(DTS2_Kaeltemittel_t &gt;= ptSens_tCoThdHi_ErrVal2_C_VW) &amp;&amp;DTS2_TNCTOC == 0 ]]&gt;</t>
  </si>
  <si>
    <t>&lt;![CDATA[DTS2_interne_Sensor_t &lt;= ptSens_tSensItThdUp_ErrVal2_C_VW &amp;&amp; DTS2_interne_Sensor_t &lt;= ptSens_tSensItThdLo_ErrVal2_C_VW &amp;&amp; DTS2_interne_Sensor_t &gt;= ptSens_tSensItThdDown_ErrVal2_C_VW  &amp;&amp; NOT(DTS2_interne_Sensor_t &gt;= ptSens_tSensItThdHi_ErrVal2_C_VW) &amp;&amp;DTS2_TNCTOC == 0 ]]&gt;</t>
  </si>
  <si>
    <t>(IMedian\{T_KM_pT1, T_INT_pT1, T_KM_pT2, T_INT_pT2\}-T_INT_pT2) &gt; TW_Delta_max_INT_pT2</t>
  </si>
  <si>
    <t>(IMedian\{T_KM_pT1, T_INT_pT1, T_KM_pT2, T_INT_pT2\}-T_INT_pT1) &gt; TW_Delta_max_INT_pT2</t>
  </si>
  <si>
    <t>Int(Max(0, pT2 - pT2Fil)) &lt; TmeDiag_stTsNoiseChkRefrCmprIn_tThdOkInt_C_VW || Int(Max(0, pT2Fil - pT2)) &lt; TmeDiag_stTsNoiseChkRefrCmprIn_tThdOkInt_C_VW || Sum(Vorzeichenwechsel(pT2Fil - pT2)) &lt; TmeDiag_stTsNoiseChkRefrCmprIn_noThdOkCnt_C_VW</t>
  </si>
  <si>
    <t>SOLLdrehzahl_elektrischer_Klimakompressor - ISTdrehzahl_elektrischer_Klimakompressor &gt; 500 U/min für Zeit &gt; 10,0 s</t>
  </si>
  <si>
    <t>EASV2_Err_Blockierung_TF == 1 &amp;amp;&amp;amp; EASV2_Err_Blockierung_TNCTOC == 0 &amp;amp;&amp;amp; EASV2_ErrMem_State == 1</t>
  </si>
  <si>
    <t>EASV2_Err_Notlaufpos_TF == 1 &amp;amp;&amp;amp; EASV2_Err_Notlaufpos_TNCTOC == 0 &amp;amp;&amp;amp; EASV2_ErrMem_State == 1</t>
  </si>
  <si>
    <t>EASV2_Istposition != EASV2_Sollposition</t>
  </si>
  <si>
    <t>EASV3_Err_Blockierung_TF == 1 &amp;amp;&amp;amp; EASV3_Err_Blockierung_TNCTOC == 0 &amp;amp;&amp;amp; EASV3_ErrMem_State == 1</t>
  </si>
  <si>
    <t>EASV3_Istposition != EASV3_Sollposition</t>
  </si>
  <si>
    <t>EASV3_Err_EDefekt_MoKomp_TF == 1 &amp;amp;&amp;amp; EASV3_Err_EDefekt_MoKomp_TNCTOC == 0 &amp;amp;&amp;amp; EASV3_ErrMem_State == 1</t>
  </si>
  <si>
    <t>EASV3_Err_EDefekt_TSens_TF == 1 &amp;amp;&amp;amp; EASV3_Err_EDefekt_TSens_TNCTOC == 0 &amp;amp;&amp;amp; EASV3_ErrMem_State == 1</t>
  </si>
  <si>
    <t>EASV3_Err_Unterspannung_TF == 1 &amp;amp;&amp;amp; EASV3_Err_Unterspannung_TNCTOC == 0 &amp;amp;&amp;amp; EASV3_ErrMem_State == 1</t>
  </si>
  <si>
    <t>EASV3_Err_Ueberspannung_TF == 1 &amp;amp;&amp;amp; EASV3_Err_Ueberspannung_TNCTOC == 0 &amp;amp;&amp;amp; EASV3_ErrMem_State == 1</t>
  </si>
  <si>
    <t>EASV3_Err_Uebertemperatur_TF == 1 &amp;amp;&amp;amp; EASV3_Err_Uebertemperatur_TNCTOC == 0 &amp;amp;&amp;amp; EASV3_ErrMem_State == 1</t>
  </si>
  <si>
    <t>0xBA6557</t>
  </si>
  <si>
    <t>P10D300</t>
  </si>
  <si>
    <t>Expansion valve 1 for coolant Incorrect component installed</t>
  </si>
  <si>
    <t>0x53057</t>
  </si>
  <si>
    <t>P10DB00</t>
  </si>
  <si>
    <t>A/C pressure/temperature sensor 1 Incorrect component installed</t>
  </si>
  <si>
    <t>0x251557</t>
  </si>
  <si>
    <t>P10DC00</t>
  </si>
  <si>
    <t>A/C pressure/temperature sensor 2 Incorrect component installed</t>
  </si>
  <si>
    <t>0x2F0857</t>
  </si>
  <si>
    <t>P10DD00</t>
  </si>
  <si>
    <t>A/C pressure/temperature sensor 3 Incorrect component installed</t>
  </si>
  <si>
    <t>0x2F0C57</t>
  </si>
  <si>
    <t>P10DE00</t>
  </si>
  <si>
    <t>A/C pressure/temperature sensor 4 Incorrect component installed</t>
  </si>
  <si>
    <t>Routinen_Grundeinstellung: Kältemittelkreislauf befuellen == aktiv</t>
  </si>
  <si>
    <t>SYS_J1024_Kaeltemittelkreisventile_Servicestellung</t>
  </si>
  <si>
    <t>Routinen_Grundeinstellung: Kältemittelkreis spülen == aktiv</t>
  </si>
  <si>
    <t>Routinen_Grundeinstellung: Prüfung - Entlüften des Kühlkreislaufs == aktiv</t>
  </si>
  <si>
    <t>SYS_J1024_Kuehlmittelkreislauf_Entflueften</t>
  </si>
  <si>
    <t>CAN Signal BCM_01::BCM_Kuehlmittel_Sensor == 0x1</t>
  </si>
  <si>
    <t>CAN Signal TME_10::TME_Kuehlmittel_Sensor == 0x1</t>
  </si>
  <si>
    <t>SYS_J1024_Vorkonditionierung_Fehlgeschlagen</t>
  </si>
  <si>
    <t>ECU wurde aufgrund eines KL30-Resets während des Betriebs neu hochgefahren</t>
  </si>
  <si>
    <t>SYS_J1024_Steuergeraet_Klemme_30_Reset</t>
  </si>
  <si>
    <t>*_TF-Signal == 1 (active) &amp;amp;&amp;amp; *_TNCTOC == 0 (TCTOC) &amp;amp;&amp;amp; (KLE1s_ErrMem_state == 1 || 500 ms nach Startup)</t>
  </si>
  <si>
    <t>*_TF-Signal == 1 (active) &amp;amp;&amp;amp; *_TNCTOC == 0 (TCTOC) &amp;amp;&amp;amp; (KLE3s_ErrMem_state == 1 || 500 ms nach Startup)</t>
  </si>
  <si>
    <t>MVW1_Err_Blockierung_TF == 1 &amp;amp;&amp;amp; MVW1_Err_Blockierung_TNCTOC == 0 &amp;amp;&amp;amp; MVW1_ErrMem_State == 1</t>
  </si>
  <si>
    <t>MVW1_Istposition != MVW1_Sollposition</t>
  </si>
  <si>
    <t>MVW1_Err_EDefekt_MoKomp_TF == 1 &amp;amp;&amp;amp; MVW1_Err_EDefekt_MoKomp_TNCTOC == 0 &amp;amp;&amp;amp; MVW1_ErrMem_State == 1</t>
  </si>
  <si>
    <t>MVW1_Err_EDefekt_TSens_TF == 1 &amp;amp;&amp;amp; MVW1_Err_EDefekt_TSens_TNCTOC == 0 &amp;amp;&amp;amp; MVW1_ErrMem_State == 1</t>
  </si>
  <si>
    <t>MVW1_Geschwindigkeitsstatus &gt;= MVW1_Geschwindigkeitsstatus_invalid_C_VW</t>
  </si>
  <si>
    <t>MVW1_Ist_Position_Aktuator &gt;= MVW1_Ist_Position_Aktuator_invalid_C_VW</t>
  </si>
  <si>
    <t>MVW1_Spulenbestromung &gt;= MVW1_Spulenbestromung_invalid_C_VW</t>
  </si>
  <si>
    <t>MVW1_Temp &gt;= MVW1_Temp_invalid_C_VW &amp;amp;&amp;amp; MVW1_Err_EDefekt_TSens_TNCTOC == 0 &amp;amp;&amp;amp; MVW1_ErrMem_State == 1</t>
  </si>
  <si>
    <t>MVW1_Temp &gt;=MVW1_Temp_OOR_High_C_VW &amp;amp;&amp;amp; MVW1_Temp &lt; MVW1_Temp_invalid_C_VW</t>
  </si>
  <si>
    <t>MVW1_Temp &lt; MVW1_Temp_OOR_Low_C_VW</t>
  </si>
  <si>
    <t>MVW1_Err_Ueberspannung_TF == 1 &amp;amp;&amp;amp; MVW1_Err_Ueberspannung_TNCTOC == 0 &amp;amp;&amp;amp; MVW1_ErrMem_State == 1</t>
  </si>
  <si>
    <t>MVW1_Err_Unterspannung_TF == 1 &amp;amp;&amp;amp; MVW1_Err_Unterspannung_TNCTOC == 0 &amp;amp;&amp;amp; MVW1_ErrMem_State == 1</t>
  </si>
  <si>
    <t>MVW1_Err_Uebertemperatur_TF == 1 &amp;amp;&amp;amp; MVW1_Err_Uebertemperatur_TNCTOC == 0 &amp;amp;&amp;amp; MVW1_ErrMem_State == 1</t>
  </si>
  <si>
    <t>MVW1_Err_Notlaufpos_TF == 1 &amp;amp;&amp;amp; MVW1_Err_Notlaufpos_TNCTOC == 0 &amp;amp;&amp;amp; MVW1_ErrMem_State == 1</t>
  </si>
  <si>
    <t>MVW1_ResponseError == 1 &amp;amp;&amp;amp; MVW1_ResponseError_TNCTOC == 0 &amp;amp;&amp;amp; MVW1_ErrMem_State == 1</t>
  </si>
  <si>
    <t>(Median\{T_TW11, T_TW12, T_MVW1, WaHt_tWaHeatIn2_VW, WaHt_tWaHeatOut2_VW\}-T_MVW1) &gt; TW_Delta_max_MVW1</t>
  </si>
  <si>
    <t>MVW1_Err_RAMROMNADChange_TF == 1 &amp;amp;&amp;amp; MVW1_Err_RAMROMNADChange_TNCTOC == 0 &amp;amp;&amp;amp; MVW1_ErrMem_State == 1</t>
  </si>
  <si>
    <t>Fehlerhafter oder Fehlgeschlagener Vergleich der gespeicherten Notlaufposition mit der empfangenen</t>
  </si>
  <si>
    <t>Fehlerhafter oder Fehlgeschlagener Vergleich der gespeicherten NAD mit der aus der Steckerkodierung resultierenden</t>
  </si>
  <si>
    <t>MVW2_Err_EDefekt_MoKomp_TF == 1 &amp;amp;&amp;amp; MVW2_Err_EDefekt_MoKomp_TNCTOC == 0 &amp;amp;&amp;amp; MVW2_ErrMem_State == 1</t>
  </si>
  <si>
    <t>MVW2_Err_EDefekt_TSens_TF == 1 &amp;amp;&amp;amp; MVW2_Err_EDefekt_TSens_TNCTOC == 0 &amp;amp;&amp;amp; MVW2_ErrMem_State == 1</t>
  </si>
  <si>
    <t>MVW2_Geschwindigkeitsstatus &gt;= MVW2_Geschwindigkeitsstatus_invalid_C_VW</t>
  </si>
  <si>
    <t>MVW2_Ist_Position_Aktuator &gt;= MVW2_Ist_Position_Aktuator_invalid_C_VW</t>
  </si>
  <si>
    <t>MVW2_Spulenbestromung &gt;= MVW2_Spulenbestromung_invalid_C_VW</t>
  </si>
  <si>
    <t>MVW2_Temp &gt;= MVW2_Temp_invalid_C_VW &amp;amp;&amp;amp; MVW2_Err_EDefekt_TSens_TNCTOC == 0 &amp;amp;&amp;amp; MVW2_ErrMem_State == 1</t>
  </si>
  <si>
    <t>MVW2_Temp &gt;=MVW2_Temp_OOR_High_C_VW &amp;amp;&amp;amp; MVW2_Temp &lt; MVW2_Temp_invalid_C_VW</t>
  </si>
  <si>
    <t>MVW2_Temp &lt; MVW2_Temp_OOR_Low_C_VW</t>
  </si>
  <si>
    <t>MVW2_Err_Blockierung_TF == 1 &amp;amp;&amp;amp; MVW2_Err_Blockierung_TNCTOC == 0 &amp;amp;&amp;amp; MVW2_ErrMem_State == 1</t>
  </si>
  <si>
    <t>MVW2_Istposition != MVW2_Sollposition</t>
  </si>
  <si>
    <t>MVW2_Err_Uebertemperatur_TF == 1 &amp;amp;&amp;amp; MVW2_Err_Uebertemperatur_TNCTOC == 0 &amp;amp;&amp;amp; MVW2_ErrMem_State == 1</t>
  </si>
  <si>
    <t>MVW2_Err_Ueberspannung_TF == 1 &amp;amp;&amp;amp; MVW2_Err_Ueberspannung_TNCTOC == 0 &amp;amp;&amp;amp; MVW2_ErrMem_State == 1</t>
  </si>
  <si>
    <t>MVW2_Err_Unterspannung_TF == 1 &amp;amp;&amp;amp; MVW2_Err_Unterspannung_TNCTOC == 0 &amp;amp;&amp;amp; MVW2_ErrMem_State == 1</t>
  </si>
  <si>
    <t>MVW2_Err_Notlaufpos_TF == 1 &amp;amp;&amp;amp; MVW2_Err_Notlaufpos_TNCTOC == 0 &amp;amp;&amp;amp; MVW2_ErrMem_State == 1</t>
  </si>
  <si>
    <t>MVW2_ResponseError == 1 &amp;amp;&amp;amp; MVW2_ResponseError_TNCTOC == 0 &amp;amp;&amp;amp; MVW2_ErrMem_State == 1</t>
  </si>
  <si>
    <t>(Median\{T_MVW1, T_UVW1, T_UVW2, T_KJS2, T_KLE3\}-T_MVW2) &gt; TW_Delta_max_MVW2</t>
  </si>
  <si>
    <t>MVW2_Err_RAMROMNADChange_TF == 1 &amp;amp;&amp;amp; MVW2_Err_RAMROMNADChange_TNCTOC == 0 &amp;amp;&amp;amp; MVW2_ErrMem_State == 1</t>
  </si>
  <si>
    <t>UVW4_Err_EDefekt_MoKomp_TF == 1 &amp;amp;&amp;amp; UVW4_Err_EDefekt_MoKomp_TNCTOC == 0 &amp;amp;&amp;amp; UVW4_ErrMem_State == 1</t>
  </si>
  <si>
    <t>UVW4_Err_EDefekt_TSens_TF == 1 &amp;amp;&amp;amp; UVW4_Err_EDefekt_TSens_TNCTOC == 0 &amp;amp;&amp;amp; UVW4_ErrMem_State == 1</t>
  </si>
  <si>
    <t>UVW4_Geschwindigkeitsstatus &gt;= UVW4_Geschwindigkeitsstatus_invalid_C_VW</t>
  </si>
  <si>
    <t>UVW4_Ist_Position_Aktuator &gt;= UVW4_Ist_Position_Aktuator_invalid_C_VW</t>
  </si>
  <si>
    <t>UVW4_Spulenbestromung &gt;= UVW4_Spulenbestromung_invalid_C_VW</t>
  </si>
  <si>
    <t>UVW4_Temp &gt;= UVW4_Temp_invalid_C_VW &amp;amp;&amp;amp; UVW4_Err_EDefekt_TSens_TNCTOC == 0 &amp;amp;&amp;amp; UVW4_ErrMem_State == 1</t>
  </si>
  <si>
    <t>UVW4_Temp &gt;=UVW4_Temp_OOR_High_C_VW &amp;amp;&amp;amp; UVW4_Temp &lt; UVW4_Temp_invalid_C_VW</t>
  </si>
  <si>
    <t>UVW4_Temp &lt; UVW4_Temp_OOR_Low_C_VW</t>
  </si>
  <si>
    <t>UVW4_Err_Blockierung_TF == 1 &amp;amp;&amp;amp; UVW4_Err_Blockierung_TNCTOC == 0 &amp;amp;&amp;amp; UVW4_ErrMem_State == 1</t>
  </si>
  <si>
    <t>UVW4_Istposition != UVW4_Sollposition</t>
  </si>
  <si>
    <t>UVW4_Err_Uebertemperatur_TF == 1 &amp;amp;&amp;amp; UVW4_Err_Uebertemperatur_TNCTOC == 0 &amp;amp;&amp;amp; UVW4_ErrMem_State == 1</t>
  </si>
  <si>
    <t>UVW4_Err_Ueberspannung_TF == 1 &amp;amp;&amp;amp; UVW4_Err_Ueberspannung_TNCTOC == 0 &amp;amp;&amp;amp; UVW4_ErrMem_State == 1</t>
  </si>
  <si>
    <t>UVW4_Err_Unterspannung_TF == 1 &amp;amp;&amp;amp; UVW4_Err_Unterspannung_TNCTOC == 0 &amp;amp;&amp;amp; UVW4_ErrMem_State == 1</t>
  </si>
  <si>
    <t>UVW4_Err_Notlaufpos_TF == 1 &amp;amp;&amp;amp; UVW4_Err_Notlaufpos_TNCTOC == 0 &amp;amp;&amp;amp; UVW4_ErrMem_State == 1</t>
  </si>
  <si>
    <t>UVW4_ResponseError == 1 &amp;amp;&amp;amp; UVW4_ResponseError_TNCTOC == 0 &amp;amp;&amp;amp; UVW4_ErrMem_State == 1</t>
  </si>
  <si>
    <t>(Median\{ T_UVW4, T_UVW7, TW7, TW8\}-T_UVW4) &gt; TW_Delta_max_UVW4</t>
  </si>
  <si>
    <t>UVW4_Err_RAMROMNADChange_TF == 1 &amp;amp;&amp;amp; UVW4_Err_RAMROMNADChange_TNCTOC == 0 &amp;amp;&amp;amp; UVW4_ErrMem_State == 1</t>
  </si>
  <si>
    <t>UVW7_Err_EDefekt_MoKomp_TF == 1 &amp;amp;&amp;amp; UVW7_Err_EDefekt_MoKomp_TNCTOC == 0 &amp;amp;&amp;amp; UVW7_ErrMem_State == 1</t>
  </si>
  <si>
    <t>UVW7_Err_EDefekt_TSens_TF == 1 &amp;amp;&amp;amp; UVW7_Err_EDefekt_TSens_TNCTOC == 0 &amp;amp;&amp;amp; UVW7_ErrMem_State == 1</t>
  </si>
  <si>
    <t>UVW7_Geschwindigkeitsstatus &gt;= UVW7_Geschwindigkeitsstatus_invalid_C_VW</t>
  </si>
  <si>
    <t>UVW7_Ist_Position_Aktuator &gt;= UVW7_Ist_Position_Aktuator_invalid_C_VW</t>
  </si>
  <si>
    <t>UVW7_Spulenbestromung &gt;= UVW7_Spulenbestromung_invalid_C_VW</t>
  </si>
  <si>
    <t>UVW7_Temp &gt;= UVW7_Temp_invalid_C_VW &amp;amp;&amp;amp; UVW7_Err_EDefekt_TSens_TNCTOC == 0 &amp;amp;&amp;amp; UVW7_ErrMem_State == 1</t>
  </si>
  <si>
    <t>UVW7_Temp &gt;=UVW7_Temp_OOR_High_C_VW &amp;amp;&amp;amp; UVW7_Temp &lt; UVW7_Temp_invalid_C_VW</t>
  </si>
  <si>
    <t>UVW7_Temp &lt; UVW7_Temp_OOR_Low_C_VW</t>
  </si>
  <si>
    <t>UVW7_Err_Blockierung_TF == 1 &amp;amp;&amp;amp; UVW7_Err_Blockierung_TNCTOC == 0 &amp;amp;&amp;amp; UVW7_ErrMem_State == 1</t>
  </si>
  <si>
    <t>UVW7_Istposition != UVW7_Sollposition</t>
  </si>
  <si>
    <t>UVW7_Err_Uebertemperatur_TF == 1 &amp;amp;&amp;amp; UVW7_Err_Uebertemperatur_TNCTOC == 0 &amp;amp;&amp;amp; UVW7_ErrMem_State == 1</t>
  </si>
  <si>
    <t>UVW7_Err_Ueberspannung_TF == 1 &amp;amp;&amp;amp; UVW7_Err_Ueberspannung_TNCTOC == 0 &amp;amp;&amp;amp; UVW7_ErrMem_State == 1</t>
  </si>
  <si>
    <t>UVW7_Err_Unterspannung_TF == 1 &amp;amp;&amp;amp; UVW7_Err_Unterspannung_TNCTOC == 0 &amp;amp;&amp;amp; UVW7_ErrMem_State == 1</t>
  </si>
  <si>
    <t>UVW7_Err_Notlaufpos_TF == 1 &amp;amp;&amp;amp; UVW7_Err_Notlaufpos_TNCTOC == 0 &amp;amp;&amp;amp; UVW7_ErrMem_State == 1</t>
  </si>
  <si>
    <t>UVW7_ResponseError == 1 &amp;amp;&amp;amp; UVW7_ResponseError_TNCTOC == 0 &amp;amp;&amp;amp; UVW7_ErrMem_State == 1</t>
  </si>
  <si>
    <t>(Median\{ T_UVW4, T_UVW7, TW7, TW8\}-T_UVW7) &gt; TW_Delta_max_UVW7</t>
  </si>
  <si>
    <t>UVW7_Err_RAMROMNADChange_TF == 1 &amp;amp;&amp;amp; UVW7_Err_RAMROMNADChange_TNCTOC == 0 &amp;amp;&amp;amp; UVW7_ErrMem_State == 1</t>
  </si>
  <si>
    <t>WENN der Ausgangsstrom &lt; 275 µA DANN Abschaltung IO der Kühlerlüfterfreigabe. Spannung am IO nach Abschaltung &lt; 2.0 Volt DANN Fehlereintrag .</t>
  </si>
  <si>
    <t>WENN Ausgangsstrom &gt; 30 mA DANN Fehlerspeichereintrag</t>
  </si>
  <si>
    <t>WENN der Ausgangsstrom &lt; 275 µA DANN Abschaltung IO der Kühlerlüfterfreigabe. Spannung am IO nach Abschaltung &gt; 3,0 Volt DANN Fehlereintrag .</t>
  </si>
  <si>
    <t>Zurückgelieferte Variante ungleich der im Steuergerät hinterlegten Variante.</t>
  </si>
  <si>
    <t>Routinen_Grundeinstellung: Kühlmittelkreislauf befuellen == aktiv</t>
  </si>
  <si>
    <t>Überhitzung_v_EKK &lt; 3K UND Überhitzung_n_EKK &lt; 3K</t>
  </si>
  <si>
    <t>0xBA6457</t>
  </si>
  <si>
    <t>P1A8A00</t>
  </si>
  <si>
    <t>Refrigerant valve 3 Incorrect component installed</t>
  </si>
  <si>
    <t>0xBA1957</t>
  </si>
  <si>
    <t>P1A8B00</t>
  </si>
  <si>
    <t>Refrigerant valve 4 Incorrect component installed</t>
  </si>
  <si>
    <t>EASV2_Err_RAMROMNADChange_TF == 1 &amp;amp;&amp;amp; EASV2_Err_RAMROMNADChange_TNCTOC == 0 &amp;amp;&amp;amp; EASV2_ErrMem_State == 1</t>
  </si>
  <si>
    <t>EASV3_Err_RAMROMNADChange_TF == 1 &amp;amp;&amp;amp; EASV3_Err_RAMROMNADChange_TNCTOC == 0 &amp;amp;&amp;amp; EASV3_ErrMem_State == 1</t>
  </si>
  <si>
    <t>EASV4_Err_RAMROMNADChange_TF == 1 &amp;amp;&amp;amp; EASV4_Err_RAMROMNADChange_TNCTOC == 0 &amp;amp;&amp;amp; EASV4_ErrMem_State == 1</t>
  </si>
  <si>
    <t>0xBA6456</t>
  </si>
  <si>
    <t>0xBA6405</t>
  </si>
  <si>
    <t>EASV5_Err_RAMROMNADChange_TF == 1 &amp;amp;&amp;amp; EASV5_Err_RAMROMNADChange_TNCTOC == 0 &amp;amp;&amp;amp; EASV5_ErrMem_State == 1</t>
  </si>
  <si>
    <t>0xBA1956</t>
  </si>
  <si>
    <t>0xBA1905</t>
  </si>
  <si>
    <t>WMV1_Temp &gt; WMV1_Temp_OOR_High_C_VW_C_VW &amp;amp;&amp;amp; WMV1_Temp &lt; 254 (raw) &amp;amp;&amp;amp; WMV1_Err_EDefekt_TSens_TNCTOC==0</t>
  </si>
  <si>
    <t>WMV1_Temp &lt; WMV1_Temp_OOR_Low_C_VW_C_VW &amp;amp;&amp;amp; WMV1_Err_EDefekt_TSens_TNCTOC==0</t>
  </si>
  <si>
    <t>*_TF-Signal == 1 (active) &amp;amp;&amp;amp; *_TNCTOC == 0 (TCTOC) &amp;amp;&amp;amp; (WMV1_ErrMem_state == 1 || 500 ms nach Startup)</t>
  </si>
  <si>
    <t>Signal &gt; 253</t>
  </si>
  <si>
    <t>Signal &gt; 65533</t>
  </si>
  <si>
    <t>State Machine in State Referenzfahrt starten &amp;amp;&amp;amp; Warte eine applizierbare Zeit AND WMV1_Ist_Position_Aktuator == (Referencing_phase_on_going OR Position_unknown_need_referencing)</t>
  </si>
  <si>
    <t>UVW1_Err_EDefekt_MoKomp_TF == 1 &amp;amp;&amp;amp; UVW1_Err_EDefekt_MoKomp_TNCTOC == 0 &amp;amp;&amp;amp; UVW1_ErrMem_State==1</t>
  </si>
  <si>
    <t>UVW1_Err_EDefekt_TSens_TF == 1 &amp;amp;&amp;amp; UVW1_Err_EDefekt_TSens_TNCTOC == 0 &amp;amp;&amp;amp; UVW1_ErrMem_State==1</t>
  </si>
  <si>
    <t>UVW1_Geschwindigkeitsstatus &gt;= UVW1_Geschwindigkeitsstatus_invalid_C_VW</t>
  </si>
  <si>
    <t>UVW1_Ist_Position_Aktuator &gt;= UVW1_Ist_Position_Aktuator_invalid_C_VW</t>
  </si>
  <si>
    <t>UVW1_Spulenbestromung &gt;= UVW1_Spulenbestromung_invalid_C_VW</t>
  </si>
  <si>
    <t>UVW1_Temp &gt;=UVW1_Temp_OOR_High_C_VW &amp;amp;&amp;amp; UVW1_Temp &lt; UVW1_Temp_invalid_C_VW</t>
  </si>
  <si>
    <t>UVW1_Temp &lt; UVW1_Temp_OOR_Low_C_VW</t>
  </si>
  <si>
    <t>UVW1_Temp &gt;= UVW1_Temp_invalid_C_VW &amp;amp;&amp;amp; UVW1_Err_EDefekt_TSens_TNCTOC == 0 &amp;amp;&amp;amp; UVW1_ErrMem_State==1</t>
  </si>
  <si>
    <t>UVW1_Err_Blockierung_TF == 1 &amp;amp;&amp;amp; UVW1_Err_Blockierung_TNCTOC == 0 &amp;amp;&amp;amp; UVW1_ErrMem_State==1</t>
  </si>
  <si>
    <t>UVW1_Err_Uebertemperatur_TF == 1 &amp;amp;&amp;amp; UVW1_Err_Uebertemperatur_TNCTOC == 0 &amp;amp;&amp;amp; UVW1_ErrMem_State==1</t>
  </si>
  <si>
    <t>UVW1_Err_Unterspannung_TF == 1 &amp;amp;&amp;amp; UVW1_Err_Unterspannung_TNCTOC == 0 &amp;amp;&amp;amp; UVW1_ErrMem_State==1</t>
  </si>
  <si>
    <t>UVW1_Err_Notlaufpos_TF == 1 &amp;amp;&amp;amp; UVW1_Err_Notlaufpos_TNCTOC == 0 &amp;amp;&amp;amp; UVW1_ErrMem_State==1</t>
  </si>
  <si>
    <t>UVW1_ResponseError == 1 &amp;amp;&amp;amp; UVW1_ResponseError_TNCTOC == 0 &amp;amp;&amp;amp; UVW1_ErrMem_State==1</t>
  </si>
  <si>
    <t>UVW1_Err_RAMROMNADChange_TF == 1 &amp;amp;&amp;amp; UVW1_Err_RAMROMNADChange_TNCTOC == 0 &amp;amp;&amp;amp; UVW1_ErrMem_State==1</t>
  </si>
  <si>
    <t>UVW1_Err_Ueberspannung_TF == 1 &amp;amp;&amp;amp; UVW1_Err_Ueberspannung_TNCTOC == 0 &amp;amp;&amp;amp; UVW1_ErrMem_State==1</t>
  </si>
  <si>
    <t>EXV2_Err_RAMROMNADChange_TF == 1 &amp;amp;&amp;amp; EXV2_Err_RAMROMNADChange_TNCTOC == 0 &amp;amp;&amp;amp; EXV2_ErrMem_State == 1</t>
  </si>
  <si>
    <t>0xBA1156</t>
  </si>
  <si>
    <t>0xBA1105</t>
  </si>
  <si>
    <t>UVW2_Err_EDefekt_MoKomp_TF == 1 &amp;amp;&amp;amp; UVW2_Err_EDefekt_MoKomp_TNCTOC == 0 &amp;amp;&amp;amp; UVW2_ErrMem_State==1</t>
  </si>
  <si>
    <t>UVW2_Err_EDefekt_TSens_TF == 1 &amp;amp;&amp;amp; UVW2_Err_EDefekt_TSens_TNCTOC == 0 &amp;amp;&amp;amp; UVW2_ErrMem_State==1</t>
  </si>
  <si>
    <t>UVW2_Geschwindigkeitsstatus &gt;= UVW2_Geschwindigkeitsstatus_invalid_C_VW</t>
  </si>
  <si>
    <t>UVW2_Ist_Position_Aktuator &gt;= UVW2_Ist_Position_Aktuator_invalid_C_VW</t>
  </si>
  <si>
    <t>UVW2_Spulenbestromung &gt;= UVW2_Spulenbestromung_invalid_C_VW</t>
  </si>
  <si>
    <t>UVW2_Temp &gt;=UVW2_Temp_OOR_High_C_VW &amp;amp;&amp;amp; UVW2_Temp &lt; UVW2_Temp_invalid_C_VW</t>
  </si>
  <si>
    <t>UVW2_Temp &lt; UVW2_Temp_OOR_Low_C_VW</t>
  </si>
  <si>
    <t>UVW2_Temp &gt;= UVW2_Temp_invalid_C_VW &amp;amp;&amp;amp; UVW2_Err_EDefekt_TSens_TNCTOC == 0 &amp;amp;&amp;amp; UVW2_ErrMem_State==1</t>
  </si>
  <si>
    <t>UVW2_Err_Blockierung_TF == 1 &amp;amp;&amp;amp; UVW2_Err_Blockierung_TNCTOC == 0</t>
  </si>
  <si>
    <t>UVW2_Err_Uebertemperatur_TF == 1 &amp;amp;&amp;amp; UVW2_Err_Uebertemperatur_TNCTOC == 0 &amp;amp;&amp;amp; UVW2_ErrMem_State==1</t>
  </si>
  <si>
    <t>UVW2_Err_Ueberspannung_TF == 1 &amp;amp;&amp;amp; UVW2_Err_Ueberspannung_TNCTOC == 0 &amp;amp;&amp;amp; UVW2_ErrMem_State==1</t>
  </si>
  <si>
    <t>UVW2_Err_Unterspannung_TF == 1 &amp;amp;&amp;amp; UVW2_Err_Unterspannung_TNCTOC == 0 &amp;amp;&amp;amp; UVW2_ErrMem_State==1</t>
  </si>
  <si>
    <t>UVW2_Err_Notlaufpos_TF == 1 &amp;amp;&amp;amp; UVW2_Err_Notlaufpos_TNCTOC == 0 &amp;amp;&amp;amp; UVW2_ErrMem_State==1</t>
  </si>
  <si>
    <t>UVW2_ResponseError == 1 &amp;amp;&amp;amp; UVW2_ResponseError_TNCTOC == 0 &amp;amp;&amp;amp; UVW2_ErrMem_State==1</t>
  </si>
  <si>
    <t>UVW2_Err_RAMROMNADChange_TF == 1 &amp;amp;&amp;amp; UVW2_Err_RAMROMNADChange_TNCTOC == 0 &amp;amp;&amp;amp; UVW2_ErrMem_State==1</t>
  </si>
  <si>
    <t>AVW1_Err_EDefekt_MoKomp_TF == 1 &amp;amp;&amp;amp; AVW1_Err_EDefekt_MoKomp_TNCTOC == 0 &amp;amp;&amp;amp; AVW1_ErrMem_State == 1</t>
  </si>
  <si>
    <t>AVW1_Err_EDefekt_TSens_TF == 1 &amp;amp;&amp;amp; AVW1_Err_EDefekt_TSens_TNCTOC == 0 &amp;amp;&amp;amp; AVW1_ErrMem_State == 1</t>
  </si>
  <si>
    <t>AVW1_Geschwindigkeitsstatus &gt;= AVW1_Geschwindigkeitsstatus_invalid_C_VW</t>
  </si>
  <si>
    <t>AVW1_Ist_Position_Aktuator &gt;= AVW1_Ist_Position_Aktuator_invalid_C_VW</t>
  </si>
  <si>
    <t>AVW1_Spulenbestromung &gt;= AVW1_Spulenbestromung_invalid_C_VW</t>
  </si>
  <si>
    <t>AVW1_Temp &gt;= AVW1_Temp_invalid_C_VW &amp;amp;&amp;amp; AVW1_Err_EDefekt_TSens_TNCTOC == 0 &amp;amp;&amp;amp; AVW1_ErrMem_State == 1</t>
  </si>
  <si>
    <t>AVW1_Temp &gt;=AVW1_Temp_OOR_High_C_VW &amp;amp;&amp;amp; AVW1_Temp &lt; AVW1_Temp_invalid_C_VW</t>
  </si>
  <si>
    <t>AVW1_Temp &lt; AVW1_Temp_OOR_Low_C_VW</t>
  </si>
  <si>
    <t>&lt;![CDATA[AVW1_Err_Blockierung_TF == 1 &amp;&amp; AVW1_Err_Blockierung_TNCTOC == 0 &amp;&amp; AVW1_ErrMem_State == 1 &amp;&amp; AVW1_ErrMem_State == 1 ]]&gt;</t>
  </si>
  <si>
    <t>AVW1_Err_Uebertemperatur_TF == 1 &amp;amp;&amp;amp; AVW1_Err_Uebertemperatur_TNCTOC == 0 &amp;amp;&amp;amp; AVW1_ErrMem_State == 1</t>
  </si>
  <si>
    <t>AVW1_Err_Ueberspannung_TF == 1 &amp;amp;&amp;amp; AVW1_Err_Ueberspannung_TNCTOC == 0 &amp;amp;&amp;amp; AVW1_ErrMem_State == 1</t>
  </si>
  <si>
    <t>AVW1_Err_Unterspannung_TF == 1 &amp;amp;&amp;amp; AVW1_Err_Unterspannung_TNCTOC == 0 &amp;amp;&amp;amp; AVW1_ErrMem_State == 1</t>
  </si>
  <si>
    <t>AVW1_Err_Notlaufpos_TF == 1 &amp;amp;&amp;amp; AVW1_Err_Notlaufpos_TNCTOC == 0 &amp;amp;&amp;amp; AVW1_ErrMem_State == 1</t>
  </si>
  <si>
    <t>AVW1_ResponseError == 1 &amp;amp;&amp;amp; AVW1_ResponseError_TNCTOC == 0 &amp;amp;&amp;amp; AVW1_ErrMem_State == 1</t>
  </si>
  <si>
    <t>AVW1_Err_RAMROMNADChange_TF == 1 &amp;amp;&amp;amp; AVW1_Err_RAMROMNADChange_TNCTOC == 0 &amp;amp;&amp;amp; AVW1_ErrMem_State == 1</t>
  </si>
  <si>
    <t>Signal &gt; 7</t>
  </si>
  <si>
    <t>Signal &gt; 1021</t>
  </si>
  <si>
    <t>Spannungsdifferenz TME und KLE1 über definierter Schwelle</t>
  </si>
  <si>
    <t>(IMedian\{T_EASV2, T_EASV3, T_EASV5, T_RXVChillBatt, T_RXVEvp\}-T_KLE1) &gt; TW_Delta_max_KLE1</t>
  </si>
  <si>
    <t>Spannungsdifferenz TME und KLE3 über definierter Schwelle</t>
  </si>
  <si>
    <t>(Median\{T_MVW1, T_UVW1, T_UVW2, T_KJS2, T_KLE3\}-T_KLE3) &gt; TW_Delta_max_KLE3</t>
  </si>
  <si>
    <t>KLE Botschaft wird nach Abschalten weiterhin gesendet</t>
  </si>
  <si>
    <t>0xBA1157</t>
  </si>
  <si>
    <t>P1BED00</t>
  </si>
  <si>
    <t>Expansion valve for coolant Incorrect component installed</t>
  </si>
  <si>
    <t>0xBA6504</t>
  </si>
  <si>
    <t>P1C0100</t>
  </si>
  <si>
    <t>Expansion valve 1 for coolant Faulty</t>
  </si>
  <si>
    <t>EXV1_Err_EDefekt_MoKomp_TF == 1 &amp;amp;&amp;amp; EXV1_Err_EDefekt_MoKomp_TNCTOC == 0 &amp;amp;&amp;amp; EXV1_ErrMem_State == 1</t>
  </si>
  <si>
    <t>0xBA6549</t>
  </si>
  <si>
    <t>EXV1_Err_EDefekt_TSens_TF == 1 &amp;amp;&amp;amp; EXV1_Err_EDefekt_TSens_TNCTOC == 0 &amp;amp;&amp;amp; EXV1_ErrMem_State == 1</t>
  </si>
  <si>
    <t>0xBA6571</t>
  </si>
  <si>
    <t>P1C0200</t>
  </si>
  <si>
    <t>Expansion valve 1 for coolant mechanical malfunction</t>
  </si>
  <si>
    <t>EXV1_Err_Blockierung_TF == 1 &amp;amp;&amp;amp; EXV1_Err_Blockierung_TNCTOC == 0 &amp;amp;&amp;amp; EXV1_ErrMem_State == 1</t>
  </si>
  <si>
    <t>EXV1_Err_Uebertemperatur_TF == 1 &amp;amp;&amp;amp; EXV1_Err_Uebertemperatur_TNCTOC == 0 &amp;amp;&amp;amp; EXV1_ErrMem_State == 1</t>
  </si>
  <si>
    <t>EXV1_Err_Ueberspannung_TF == 1 &amp;amp;&amp;amp; EXV1_Err_Ueberspannung_TNCTOC == 0 &amp;amp;&amp;amp; EXV1_ErrMem_State == 1</t>
  </si>
  <si>
    <t>EXV1_Err_Unterspannung_TF == 1 &amp;amp;&amp;amp; EXV1_Err_Unterspannung_TNCTOC == 0 &amp;amp;&amp;amp; EXV1_ErrMem_State == 1</t>
  </si>
  <si>
    <t>EXV1_Err_Notlaufpos_TF == 1 &amp;amp;&amp;amp; EXV1_Err_Notlaufpos_TNCTOC == 0 &amp;amp;&amp;amp; EXV1_ErrMem_State == 1</t>
  </si>
  <si>
    <t>EXV1_ResponseError == 1 &amp;amp;&amp;amp; EXV1_ResponseError_TNCTOC == 0 &amp;amp;&amp;amp; EXV1_ErrMem_State == 1</t>
  </si>
  <si>
    <t>EXV1_Temp &gt; EXV1_Temp_OOR_High_C_VW &amp;amp;&amp;amp; EXV1_Temp &lt; EXV1_Temp_invalid_C_VW &amp;amp;&amp;amp; EXV1_Err_EDefekt_TSens_TNCTOC==0</t>
  </si>
  <si>
    <t>EXV1_Temp &lt; EXV1_TEMP_OOR_Low_C_VW &amp;amp;&amp;amp; EXV1_Err_EDefekt_TSens_TNCTOC==0</t>
  </si>
  <si>
    <t>EXV1_Geschwindigkeitsstatus &gt;= EXV1_Geschwindigkeitsstatus_invalid_C_VW</t>
  </si>
  <si>
    <t>EXV1_Ist_Position_Aktuator &gt;= EXV1_Ist_Position_Aktuator_invalid_C_VW</t>
  </si>
  <si>
    <t>EXV1_Spulenbestromung &gt;= EXV1_Spulenbestromung_invalid_C_VW</t>
  </si>
  <si>
    <t>EXV1_Temp &gt;= EXV1_Temp_invalid_C_VW &amp;amp;&amp;amp; EXV1_Err_EDefekt_TSens_TNCTOC==0</t>
  </si>
  <si>
    <t>0xBA658C</t>
  </si>
  <si>
    <t>EXV1_Err_RAMROMNADChange_TF == 1 &amp;amp;&amp;amp; EXV1_Err_RAMROMNADChange_TNCTOC == 0 &amp;amp;&amp;amp; EXV1_ErrMem_State == 1</t>
  </si>
  <si>
    <t>0xBA6556</t>
  </si>
  <si>
    <t>0xBA6505</t>
  </si>
  <si>
    <t>EXV3_Err_EDefekt_MoKomp_TF == 1 &amp;amp;&amp;amp; EXV3_Err_EDefekt_MoKomp_TNCTOC == 0 &amp;amp;&amp;amp; EXV3_ErrMem_State == 1</t>
  </si>
  <si>
    <t>EXV3_Err_EDefekt_TSens_TF == 1 &amp;amp;&amp;amp; EXV3_Err_EDefekt_TSens_TNCTOC == 0 &amp;amp;&amp;amp; EXV3_ErrMem_State == 1</t>
  </si>
  <si>
    <t>EXV3_Err_Blockierung_TF == 1 &amp;amp;&amp;amp; EXV3_Err_Blockierung_TNCTOC == 0 &amp;amp;&amp;amp; EXV3_ErrMem_State == 1</t>
  </si>
  <si>
    <t>EXV3_Err_Uebertemperatur_TF == 1 &amp;amp;&amp;amp; EXV3_Err_Uebertemperatur_TNCTOC == 0 &amp;amp;&amp;amp; EXV3_ErrMem_State == 1</t>
  </si>
  <si>
    <t>EXV3_Err_Ueberspannung_TF == 1 &amp;amp;&amp;amp; EXV3_Err_Ueberspannung_TNCTOC == 0 &amp;amp;&amp;amp; EXV3_ErrMem_State == 1</t>
  </si>
  <si>
    <t>EXV3_Err_Unterspannung_TF == 1 &amp;amp;&amp;amp; EXV3_Err_Unterspannung_TNCTOC == 0 &amp;amp;&amp;amp; EXV3_ErrMem_State == 1</t>
  </si>
  <si>
    <t>EXV3_Err_Notlaufpos_TF == 1 &amp;amp;&amp;amp; EXV3_Err_Notlaufpos_TNCTOC == 0 &amp;amp;&amp;amp; EXV3_ErrMem_State == 1</t>
  </si>
  <si>
    <t>EXV3_ResponseError == 1 &amp;amp;&amp;amp; EXV3_ResponseError_TNCTOC == 0 &amp;amp;&amp;amp; EXV3_ErrMem_State == 1</t>
  </si>
  <si>
    <t>(IMedian\{T_EASV2, T_EASV3, T_EASV4, T_EASV5, T_RXV2, T_RXV2\}-T_RXV3) &gt; TW_Delta_max_RXV3</t>
  </si>
  <si>
    <t>EXV3_Err_RAMROMNADChange_TF == 1 &amp;amp;&amp;amp; EXV3_Err_RAMROMNADChange_TNCTOC == 0 &amp;amp;&amp;amp; EXV3_ErrMem_State == 1</t>
  </si>
  <si>
    <t>DTS3_Kommunikation == 1 &amp;amp;&amp;amp; DTS3_TNCTOC == 0</t>
  </si>
  <si>
    <t>0xBA5E98</t>
  </si>
  <si>
    <t>&lt;![CDATA[DTS3_Kaeltemittel_t &lt;= ptSens_tCoThdUp_ErrVal3_C_VW  &amp;&amp; DTS3_Kaeltemittel_t &gt;= ptSens_tCoThdHi_ErrVal3_C_VW &amp;&amp; DTS3_Kaeltemittel_t &gt;= ptSens_tCoThdDown_ErrVal3_C_VW  &amp;&amp; NOT(DTS3_Kaeltemittel_t &lt;= ptSens_tCoThdLo_ErrVal3_C_VW) &amp;&amp;DTS3_TNCTOC == 0 ]]&gt;</t>
  </si>
  <si>
    <t>0xBA5E9A</t>
  </si>
  <si>
    <t>&lt;![CDATA[DTS3_interne_Sensor_t &lt;= ptSens_tSensItThdUp_ErrVal3_C_VW &amp;&amp; DTS3_interne_Sensor_t &gt;= ptSens_tSensItThdHi_ErrVal3_C_VW &amp;&amp; DTS3_interne_Sensor_t &gt;= ptSens_tSensItThdDown_ErrVal3_C_VW  &amp;&amp; NOT(DTS3_interne_Sensor_t &lt;= ptSens_tSensItThdLo_ErrVal3_C_VW) &amp;&amp;DTS3_TNCTOC == 0 ]]&gt;</t>
  </si>
  <si>
    <t>&lt;![CDATA[DTS3_Kaeltemittel_p &lt;= ptSens_pCoThdUp_ErrVal3_C_VW &amp;&amp; DTS3_Kaeltemittel_p &gt;= ptSens_pCoThdHi_ErrVal3_C_VW &amp;&amp; DTS3_Kaeltemittel_p &gt;= ptSens_pCoThdDown_ErrVal3_C_VW  &amp;&amp; NOT(DTS3_Kaeltemittel_p &lt;= ptSens_pCoThdLo_ErrVal3_C_VW) &amp;&amp;DTS3_TNCTOC == 0 ]]&gt;</t>
  </si>
  <si>
    <t>&lt;![CDATA[DTS3_Kaeltemittel_p &lt;= ptSens_pCoThdUp_ErrVal3_C_VW &amp;&amp; DTS3_Kaeltemittel_p &lt;= ptSens_pCoThdLo_ErrVal3_C_VW &amp;&amp; DTS3_Kaeltemittel_p &gt;= ptSens_pCoThdDown_ErrVal3_C_VW  &amp;&amp; NOT(DTS3_Kaeltemittel_p &gt;= ptSens_pCoThdHi_ErrVal3_C_VW) &amp;&amp;DTS3_TNCTOC == 0 ]]&gt;</t>
  </si>
  <si>
    <t>&lt;![CDATA[DTS3_Kaeltemittel_t &lt;= ptSens_tCoThdUp_ErrVal3_C_VW  &amp;&amp; DTS3_Kaeltemittel_t &lt;= ptSens_tCoThLo_ErrVal3_C_VW &amp;&amp; DTS3_Kaeltemittel_t &gt;= ptSens_tCoThdDown_ErrVal3_C_VW  &amp;&amp; NOT(DTS3_Kaeltemittel_t &gt;= ptSens_tCoThdHi_ErrVal3_C_VW) &amp;&amp;DTS3_TNCTOC == 0 ]]&gt;</t>
  </si>
  <si>
    <t>&lt;![CDATA[DTS3_interne_Sensor_t &lt;= ptSens_tSensItThdUp_ErrVal3_C_VW &amp;&amp; DTS3_interne_Sensor_t &lt;= ptSens_tSensItThdLo_ErrVal3_C_VW &amp;&amp; DTS3_interne_Sensor_t &gt;= ptSens_tSensItThdDown_ErrVal3_C_VW  &amp;&amp; NOT(DTS3_interne_Sensor_t &gt;= ptSens_tSensItThdHi_ErrVal3_C_VW) &amp;&amp;DTS3_TNCTOC == 0 ]]&gt;</t>
  </si>
  <si>
    <t>DTS3_ResponseError == 1 &amp;amp;&amp;amp; DTS3_TNCTOC == 0</t>
  </si>
  <si>
    <t>(IMedian\{T_KM_pT1, T_INT_pT1, T_KM_pT2, T_INT_pT2\}-T_INT_pT3) &gt; TW_Delta_max_INT_pT3</t>
  </si>
  <si>
    <t>Int(Max(0, pT3 - pT3Fil)) &lt; TmeDiag_stPsNoiseChkRefrEvpOut_pThdOkInt_C_VW || Int(Max(0, pT3Fil - pT3)) &lt; TmeDiag_stPsNoiseChkRefrEvpOut_pThdOkInt_C_VW || Sum(Vorzeichenwechsel(pT3Fil - pT3)) &lt; TmeDiag_stPsNoiseChkRefrEvpOut_noThdOkCnt_C_VW</t>
  </si>
  <si>
    <t>Int(Max(0, pT3 - pT3Fil)) &lt; TmeDiag_stTsNoiseChkRefrEvpOut_tThdOkInt_C_VW || Int(Max(0, pT3Fil - pT3)) &lt; TmeDiag_stTsNoiseChkRefrEvpOut_tThdOkInt_C_VW || Sum(Vorzeichenwechsel(pT3Fil - pT3)) &lt; TmeDiag_stTsNoiseChkRefrEvpOut_noThdOkCnt_C_VW</t>
  </si>
  <si>
    <t>DTS3_Fehler == 1 &amp;amp;&amp;amp; DTS3_TNCTOC == 0</t>
  </si>
  <si>
    <t>DTS3_Kaeltemittel_p &gt;= ptSens_pCo_ErrVal_C_VW &amp;amp;&amp;amp; DTS3_TNCTOC == 0</t>
  </si>
  <si>
    <t>DTS3_Kaeltemittel_t &gt;= ptSens_tCo_ErrVal_C_VW&amp;amp;&amp;amp; DTS3_TNCTOC == 0</t>
  </si>
  <si>
    <t>0xBA5E93</t>
  </si>
  <si>
    <t>0xBA5E0A</t>
  </si>
  <si>
    <t>DTS3_interne_Sensor_t &gt;= ptSens_tSensIt_ErrVal_C_VW &amp;amp;&amp;amp; DTS3_TNCTOC == 0</t>
  </si>
  <si>
    <t>0x2F088C</t>
  </si>
  <si>
    <t>DTS4_Kommunikation == 1 &amp;amp;&amp;amp; DTS4_TNCTOC == 0</t>
  </si>
  <si>
    <t>0xBA5F98</t>
  </si>
  <si>
    <t>&lt;![CDATA[DTS4_Kaeltemittel_t &lt;= ptSens_tCoThdUp_ErrVal4_C_VW  &amp;&amp; DTS4_Kaeltemittel_t &gt;= ptSens_tCoThdHi_ErrVal4_C_VW &amp;&amp; DTS4_Kaeltemittel_t &gt;= ptSens_tCoThdDown_ErrVal4_C_VW  &amp;&amp; NOT(DTS4_Kaeltemittel_t &lt;= ptSens_tCoThdLo_ErrVal4_C_VW) &amp;&amp;DTS4_TNCTOC == 0 ]]&gt;</t>
  </si>
  <si>
    <t>0xBA5F9A</t>
  </si>
  <si>
    <t>&lt;![CDATA[DTS4_interne_Sensor_t &lt;= ptSens_tSensItThdUp_ErrVal4_C_VW &amp;&amp; DTS4_interne_Sensor_t &gt;= ptSens_tSensItThdHi_ErrVal4_C_VW &amp;&amp; DTS4_interne_Sensor_t &gt;= ptSens_tSensItThdDown_ErrVal4_C_VW  &amp;&amp; NOT(DTS4_interne_Sensor_t &lt;= ptSens_tSensItThdLo_ErrVal4_C_VW) &amp;&amp;DTS4_TNCTOC == 0 ]]&gt;</t>
  </si>
  <si>
    <t>&lt;![CDATA[DTS4_Kaeltemittel_p &lt;= ptSens_pCoThdUp_ErrVal4_C_VW &amp;&amp; DTS4_Kaeltemittel_p &gt;= ptSens_pCoThdHi_ErrVal4_C_VW &amp;&amp; DTS4_Kaeltemittel_p &gt;= ptSens_pCoThdDown_ErrVal4_C_VW  &amp;&amp; NOT(DTS4_Kaeltemittel_p &lt;= ptSens_pCoThdLo_ErrVal4_C_VW) &amp;&amp;DTS4_TNCTOC == 0 ]]&gt;</t>
  </si>
  <si>
    <t>&lt;![CDATA[DTS4_Kaeltemittel_p &lt;= ptSens_pCoThdUp_ErrVal4_C_VW &amp;&amp; DTS4_Kaeltemittel_p &lt;= ptSens_pCoThdLo_ErrVal4_C_VW &amp;&amp; DTS4_Kaeltemittel_p &gt;= ptSens_pCoThdDown_ErrVal4_C_VW  &amp;&amp; NOT(DTS4_Kaeltemittel_p &gt;= ptSens_pCoThdHi_ErrVal4_C_VW) &amp;&amp;DTS4_TNCTOC == 0 ]]&gt;</t>
  </si>
  <si>
    <t>&lt;![CDATA[DTS4_Kaeltemittel_t &lt;= ptSens_tCoThdUp_ErrVal4_C_VW  &amp;&amp; DTS4_Kaeltemittel_t &lt;= ptSens_tCoThLo_ErrVal4_C_VW &amp;&amp; DTS4_Kaeltemittel_t &gt;= ptSens_tCoThdDown_ErrVal4_C_VW  &amp;&amp; NOT(DTS4_Kaeltemittel_t &gt;= ptSens_tCoThdHi_ErrVal4_C_VW) &amp;&amp;DTS4_TNCTOC == 0 ]]&gt;</t>
  </si>
  <si>
    <t>&lt;![CDATA[DTS4_interne_Sensor_t &lt;= ptSens_tSensItThdUp_ErrVal4_C_VW &amp;&amp; DTS4_interne_Sensor_t &lt;= ptSens_tSensItThdLo_ErrVal4_C_VW &amp;&amp; DTS4_interne_Sensor_t &gt;= ptSens_tSensItThdDown_ErrVal4_C_VW  &amp;&amp; NOT(DTS4_interne_Sensor_t &gt;= ptSens_tSensItThdHi_ErrVal4_C_VW) &amp;&amp;DTS4_TNCTOC == 0 ]]&gt;</t>
  </si>
  <si>
    <t>DTS4_ResponseError == 1 &amp;amp;&amp;amp; DTS4_TNCTOC == 0</t>
  </si>
  <si>
    <t>DTS4_Fehler == 1 &amp;amp;&amp;amp; DTS4_TNCTOC == 0</t>
  </si>
  <si>
    <t>DTS4_Kaeltemittel_p &gt;= ptSens_pCo_ErrVal_C_VW &amp;amp;&amp;amp; DTS4_TNCTOC == 0</t>
  </si>
  <si>
    <t>DTS4_Kaeltemittel_t &gt;= ptSens_tCo_ErrVal_C_VW&amp;amp;&amp;amp; DTS4_TNCTOC == 0</t>
  </si>
  <si>
    <t>0xBA5F93</t>
  </si>
  <si>
    <t>0xBA5F0A</t>
  </si>
  <si>
    <t>DTS4_interne_Sensor_t &gt;= ptSens_tSensIt_ErrVal_C_VW &amp;amp;&amp;amp; DTS4_TNCTOC == 0</t>
  </si>
  <si>
    <t>0x2F0C8C</t>
  </si>
  <si>
    <t>Gradient der Komponententemperatur Leistungselektronik unter Last größer als zulässig (Schwellwert)</t>
  </si>
  <si>
    <t>UVW1_Istposition != UVW1_Sollposition</t>
  </si>
  <si>
    <t>UVW2_Istposition != UVW2_Sollposition</t>
  </si>
  <si>
    <t>(Median\{T_MVW1, T_UVW1, T_UVW2, T_KJS2, T_KLE3\}-T_UVW1) &gt; TW_Delta_max_UVW1</t>
  </si>
  <si>
    <t>(IMedian\{KLE1, KLE2, KJS1, KJS2\}-KJS1I) &gt; TW_Delta_max_KJS1</t>
  </si>
  <si>
    <t>(IMedian\{KLE1, KLE2, KJS1, KJS2\}-KJS2I) &gt; TW_Delta_max_KJS2</t>
  </si>
  <si>
    <t>(IMedian\{TW7, TW8, HV-Battin, HV-Battout\}-HV-BattoutI) &gt; TW_Delta_max_HV-Battout</t>
  </si>
  <si>
    <t>(IMedian\{TW7, TW8, HV-Battin, HV-Battout\}-HV-BattinI) &gt; TW_Delta_max_HV-Battin</t>
  </si>
  <si>
    <t>(IMedian\{TW11, TW12, T_MOT, HV-PTCin, HV-PTCout\}-HV-PTCinI) &gt; TW_Delta_max_HV-PTCin</t>
  </si>
  <si>
    <t>(IMedian\{TW11, TW12, T_MOT, HV-PTCin, HV-PTCout\}-HV-PTCoutI) &gt; TW_Delta_max_HV-PTCout</t>
  </si>
  <si>
    <t>TW11[°C] &gt; TmeDatasetVector.TmeSensor_TW11_OOR_High_Level</t>
  </si>
  <si>
    <t>TW11[°C] &lt; TmeDatasetVector.TmeSensor_TW11_OOR_Low_Level</t>
  </si>
  <si>
    <t>(IMedian\{TW11, TW12, T_MOT\}-TW11I) &gt; TW_Delta_max_TW11</t>
  </si>
  <si>
    <t>Temperaturhub NT-Kreis &gt; TmeDiag_stTsStuckChkElmCir_dtDeltaTrig_C_VW &amp;amp;&amp;amp; (Median \{TW5, TW6, TW10\} - TW10&gt; TmeDiag_stTsStuckChkElmCir_dtMdnTrigDeltaFail_C_VW)</t>
  </si>
  <si>
    <t>Int(Max(0, TW11 - TW11Fil)) &lt; TmeDiag_stTsNoiseChkCoHeatRegIn_tThdOkInt_C_VW || Int(Max(0, TW11Fil - TW11)) &lt; TmeDiag_stTsNoiseChkCoHeatRegIn_tThdOkInt_C_VW || Sum(Vorzeichenwechsel(TW11Fil - TW11)) &lt; TmeDiag_stTsNoiseChkCoHeatRegIn_noThdOkCnt_C_VW</t>
  </si>
  <si>
    <t>Temperaturhub HT-Kreis &gt; TmeDiag_stTsStuckChkHeatCir_dtDeltaTrig_C_VW &amp;amp;&amp;amp; (Median \{TW6, TW11, TW12\} - TW11 &gt; TmeDiag_stTsStuckChkHeatCir_dtMdnTrigDeltaOk_C_VW)</t>
  </si>
  <si>
    <t>DTS2_Fehler == 1 &amp;amp;&amp;amp; DTS2_TNCTOC == 0</t>
  </si>
  <si>
    <t>DTS2_Kaeltemittel_p &gt;= ptSens_pCo_ErrVal_C_VW &amp;amp;&amp;amp; DTS2_TNCTOC == 0</t>
  </si>
  <si>
    <t>0xEC10A</t>
  </si>
  <si>
    <t>DTS2_interne_Sensor_t &gt;= ptSens_tSensIt_ErrVal_C_VW &amp;amp;&amp;amp; DTS2_TNCTOC == 0</t>
  </si>
  <si>
    <t>Int(Max(0, pT2 - pT2Fil)) &lt; TmeDiag_stPsNoiseChkRefrCmprIn_pThdOkInt_C_VW || Int(Max(0, pT2Fil - pT2)) &lt; TmeDiag_stPsNoiseChkRefrCmprIn_pThdOkInt_C_VW || Sum(Vorzeichenwechsel(pT2Fil - pT2)) &lt; TmeDiag_stPsNoiseChkRefrCmprIn_noThdOkCnt_C_VW</t>
  </si>
  <si>
    <t>&lt;![CDATA[DTS2_Kaeltemittel_p &lt;= ptSens_pCoThdUp_ErrVal2_C_VW &amp;&amp; DTS2_Kaeltemittel_p &gt;= ptSens_pCoThdHi_ErrVal2_C_VW &amp;&amp; DTS2_Kaeltemittel_p &gt;= ptSens_pCoThdDown_ErrVal2_C_VW  &amp;&amp; NOT(DTS2_Kaeltemittel_p &lt;= ptSens_pCoThdLo_ErrVal2_C_VW) &amp;&amp;DTS2_TNCTOC == 0 ]]&gt;</t>
  </si>
  <si>
    <t>&lt;![CDATA[DTS2_Kaeltemittel_p &lt;= ptSens_pCoThdUp_ErrVal2_C_VW &amp;&amp; DTS2_Kaeltemittel_p &lt;= ptSens_pCoThdLo_ErrVal2_C_VW &amp;&amp; DTS2_Kaeltemittel_p &gt;= ptSens_pCoThdDown_ErrVal2_C_VW  &amp;&amp; NOT(DTS2_Kaeltemittel_p &gt;= ptSens_pCoThdHi_ErrVal2_C_VW) &amp;&amp;DTS2_TNCTOC == 0 ]]&gt;</t>
  </si>
  <si>
    <t>EASV2_Err_EDefekt_MoKomp_TF == 1 &amp;amp;&amp;amp; EASV2_Err_EDefekt_MoKomp_TNCTOC == 0 &amp;amp;&amp;amp; EASV2_ErrMem_State == 1</t>
  </si>
  <si>
    <t>EASV2_Err_EDefekt_TSens_TF == 1 &amp;amp;&amp;amp; EASV2_Err_EDefekt_TSens_TNCTOC == 0 &amp;amp;&amp;amp; EASV2_ErrMem_State == 1</t>
  </si>
  <si>
    <t>EASV2_Err_Unterspannung_TF == 1 &amp;amp;&amp;amp; EASV2_Err_Unterspannung_TNCTOC == 0 &amp;amp;&amp;amp; EASV2_ErrMem_State == 1</t>
  </si>
  <si>
    <t>EASV2_Err_Ueberspannung_TF == 1 &amp;amp;&amp;amp; EASV2_Err_Ueberspannung_TNCTOC == 0 &amp;amp;&amp;amp; EASV2_ErrMem_State == 1</t>
  </si>
  <si>
    <t>Kein Hallimpuls für mind. 2,0 s</t>
  </si>
  <si>
    <t>Kein Hallimpuls für mind. 2.0 s</t>
  </si>
  <si>
    <t>EASV2_Err_Uebertemperatur_TF == 1 &amp;amp;&amp;amp; EASV2_Err_Uebertemperatur_TNCTOC == 0 &amp;amp;&amp;amp; EASV2_ErrMem_State == 1</t>
  </si>
  <si>
    <t>Temperaturdelta an TW11 UND kein Zusammenhang der Temperaturen TW11 und TW12</t>
  </si>
  <si>
    <t>Temperaturdelta an TW11 UND Zusammenhang der Temperaturen TW11 und TW12</t>
  </si>
  <si>
    <t>Gemessene T_WupElektronik &gt; 147°C</t>
  </si>
  <si>
    <t>Relation I_WupElektronik zu rpm_Wup unplausibel</t>
  </si>
  <si>
    <t>J1024_Coolant_pump_Faults</t>
  </si>
  <si>
    <t>Signal &gt;= 254 (Init, Fehler)</t>
  </si>
  <si>
    <t>Signal &gt;= 6</t>
  </si>
  <si>
    <t>EKK4_INV_TEMP &gt; 253</t>
  </si>
  <si>
    <t>EKK4_INPUT_CURRENT &gt; 253</t>
  </si>
  <si>
    <t>EKK4_HIGH_VOLTAGE &gt; 509</t>
  </si>
  <si>
    <t>EKK4_Match = 3</t>
  </si>
  <si>
    <t>EKK4_COMP_SPEED = 1023</t>
  </si>
  <si>
    <t>EKK4_COMP_ST = 7</t>
  </si>
  <si>
    <t>Fehler beim Schreiben der NvM EKK4 Daten aufgetreten</t>
  </si>
  <si>
    <t>TW9[°C] &gt; TmeDatasetVector.TmeSensor_TW9_OOR_High_Level</t>
  </si>
  <si>
    <t>TW9[°C] &lt; TmeDatasetVector.TmeSensor_TW9_OOR_Low_Level</t>
  </si>
  <si>
    <t>(IMedian\{TW5, TW6, TW7, TW8, TW10, TW16\}-TW16I) &gt; TW_Delta_max_TW16</t>
  </si>
  <si>
    <t>TW16[°C] &gt; TmeDatasetVector.TmeSensor_TW16_OOR_High_Level</t>
  </si>
  <si>
    <t>TW16[°C] &lt; TmeDatasetVector.TmeSensor_TW16_OOR_Low_Level</t>
  </si>
  <si>
    <t>(IMedian\{TW9, TW11, TW12, T_MOT\}-TW9I) &gt; TW_Delta_max_TW9</t>
  </si>
  <si>
    <t>Int(Max(0, TW9 - TW9Fil)) &lt; TmeDiag_stTsNoiseChkCoHeatExchIn_tThdOkInt_C_VW || Int(Max(0, TW9Fil - TW9)) &lt; TmeDiag_stTsNoiseChkCoHeatExchIn_tThdOkInt_C_VW || Sum(Vorzeichenwechsel(TW9Fil - TW9)) &lt; TmeDiag_stTsNoiseChkCoHeatExchIn_noThdOkCnt_C_VW</t>
  </si>
  <si>
    <t>Temperaturhub NT-Kreis &gt; TmeDiag_stTsStuckChkElmCir_dtDeltaTrig_C_VW &amp;amp;&amp;amp; (Median \{TW4, TW5, TW9, TW10\} - TW9 &gt; TmeDiag_stTsStuckChkElmCir_dtMdnTrigDeltaOk_C_VW)</t>
  </si>
  <si>
    <t>TW6[°C] &gt; TmeDatasetVector.TmeSensor_TW6_OOR_High_Level</t>
  </si>
  <si>
    <t>TW6[°C] &lt; TmeDatasetVector.TmeSensor_TW6_OOR_Low_Level</t>
  </si>
  <si>
    <t>(IMedian\{TW5, TW6, TW7, TW8, TW10\}-TW6I) &gt; TW_Delta_max_TW6</t>
  </si>
  <si>
    <t>Temperaturhub NT-Kreis &gt; TmeDiag_stTsStuckChkElmCir_dtDeltaTrig_C_VW &amp;amp;&amp;amp; (Median \{TW5, TW6, TW10\} - TW6 &gt; TmeDiag_stTsStuckChkElmCir_dtMdnTrigDeltaFail_C_VW)</t>
  </si>
  <si>
    <t>Int(Max(0, TW6 - TW6Fil)) &lt; TmeDiag_stTsNoiseChkCoRadOut_tThdOkInt_C_VW || Int(Max(0, TW6Fil - TW6)) &lt; TmeDiag_stTsNoiseChkCoRadOut_tThdOkInt_C_VW || Sum(Vorzeichenwechsel(TW6Fil - TW6)) &lt; TmeDiag_stTsNoiseChkCoRadOut_noThdOkCnt_C_VW</t>
  </si>
  <si>
    <t>TW10[°C] &gt; TmeDatasetVector.TmeSensor_TW10_OOR_High_Level</t>
  </si>
  <si>
    <t>TW10[°C] &lt; TmeDatasetVector.TmeSensor_TW10_OOR_Low_Level</t>
  </si>
  <si>
    <t>Int(Max(0, TW10 - TW10Fil)) &lt; TmeDiag_stTsNoiseChkCoElmInvIn_tThdOkInt_C_VW || Int(Max(0, TW10Fil - TW10)) &lt; TmeDiag_stTsNoiseChkCoElmInvIn_tThdOkInt_C_VW || Sum(Vorzeichenwechsel(TW10Fil - TW10)) &lt; TmeDiag_stTsNoiseChkCoElmInvIn_noThdOkCnt_C_VW</t>
  </si>
  <si>
    <t>I_WupElektronik &lt; 0,93 A UND PWM_Wup_Soll &gt;= 65%</t>
  </si>
  <si>
    <t>TW4[°C] &gt; TmeDatasetVector.TmeSensor_TW4_OOR_High_Level</t>
  </si>
  <si>
    <t>TW4[°C] &lt; TmeDatasetVector.TmeSensor_TW4_OOR_Low_Level</t>
  </si>
  <si>
    <t>Int(Max(0, TW4 - TW4Fil)) &lt; TmeDiag_stTsNoiseChkCoRadOut2_tThdOkInt_C_VW || Int(Max(0, TW4Fil - TW4)) &lt; TmeDiag_stTsNoiseChkCoRadOut2_tThdOkInt_C_VW || Sum(Vorzeichenwechsel(TW4Fil - TW4)) &lt; TmeDiag_stTsNoiseChkCoRadOut2_noThdOkCnt_C_VW</t>
  </si>
  <si>
    <t>Temperaturhub NT-Kreis &gt; TmeDiag_stTsStuckChkElmCir_dtDeltaTrig_C_VW &amp;amp;&amp;amp; (Median \{TW4, TW5, TW9, TW10\} - TW4 &gt; TmeDiag_stTsStuckChkElmCir_dtMdnTrigDeltaOk_C_VW)</t>
  </si>
  <si>
    <t>KLE: T_PCB_elDiag == niO ODER Status_Brückentreiber == Fehleranzeige ODER Kalibrierung == ungueltig ODER Watchdog == Timeout ODER ADC_Wandler == Fehlermeldung ODER ROM_Check == Checksumme_ungueltig TME: KLE1_Diagnosestatus == InternerFehler</t>
  </si>
  <si>
    <t>KLE: T_PCB &gt; 145 °C ODER T_jSDON &gt; 185 °C TME: KLE1_Diagnosestatus == Ueberhitzung</t>
  </si>
  <si>
    <t>KLE: Fehlerrückmeldung zu externem Elektronikdefekt via PWM Kommunikation</t>
  </si>
  <si>
    <t>J1024_Fan_Stuck</t>
  </si>
  <si>
    <t>KLE: Plausibilisierung_I(T,n) == niO ODER I_Brueckentreiber == niO ODER Plausibilisierung_PIN == niO ODER Kommutierung == niO TME: KLE1_Diagnosestatus == Blockade</t>
  </si>
  <si>
    <t>KLE: T_PCB &gt; 145 °C ODER T_jSDON &gt; 185 °C TME: KLE2_Diagnosestatus == Ueberhitzung</t>
  </si>
  <si>
    <t>KLE: T_PCB_elDiag == niO ODER Status_Brückentreiber == Fehleranzeige ODER Kalibrierung == ungueltig ODER Watchdog == Timeout ODER ADC_Wandler == Fehlermeldung ODER ROM_Check == Checksumme_ungueltig TME: KLE2_Diagnosestatus == InternerFehler</t>
  </si>
  <si>
    <t>KLE: Plausibilisierung_I(T,n) == niO ODER I_Brueckentreiber == niO ODER Plausibilisierung_PIN == niO ODER Kommutierung == niO TME: KLE2_Diagnosestatus == Blockade</t>
  </si>
  <si>
    <t>T_WupElektronik &gt; 160 °C</t>
  </si>
  <si>
    <t>I_WupElektronik &gt; 22,8 A</t>
  </si>
  <si>
    <t>SYS_J1024_4N_NT_Kreislauf_Kuehlleistung_gering</t>
  </si>
  <si>
    <t>|p1- p2| &gt; p_Delta_max</t>
  </si>
  <si>
    <t>Temperaturhub NT-Kreis &gt; TmeDiag_stTsStuckChkElmCir_dtDeltaTrig_C_VW &amp;amp;&amp;amp; (Median \{TW5, TW6, TW10\} - TW5 &gt; TmeDiag_stTsStuckChkElmCir_dtMdnTrigDeltaFail_C_VW || Median \{TW5, TW6, TW10\} - TW6 &gt; TmeDiag_stTsStuckChkElmCir_dtMdnTrigDeltaFail_C_VW || Median \{TW5, TW6, TW10\} - TW10 &gt; TmeDiag_stTsStuckChkElmCir_dtMdnTrigDeltaFail_C_VW)</t>
  </si>
  <si>
    <t>Temperaturhub NT-Kreis &gt; TmeDiag_stTsStuckChkBattCir_dtDeltaTrig_C_VW &amp;amp;&amp;amp; (Median \{TW7, TW8\} - TW7 &gt; TmeDiag_stTsStuckChkBattCir_dtMdnTrigDeltaFail_C_VW || Median \{TW7, TW8\} - TW7 &gt; TmeDiag_stTsStuckChkBattCir_dtMdnTrigDeltaFail_C_VW)</t>
  </si>
  <si>
    <t>Kein Botschaftsempfang</t>
  </si>
  <si>
    <t>Senden und Empfangen von Frames auf LIN1 nicht möglich.</t>
  </si>
  <si>
    <t>Senden von Headern auf LIN1 möglich, aber alle zu empfangenden Responses fehlen.</t>
  </si>
  <si>
    <t>Botschaft wurde nicht empfangen oder DLC &lt; als erwarteter DLC.</t>
  </si>
  <si>
    <t>J1024_Lost_communication_diagnostic_interface</t>
  </si>
  <si>
    <t>0x26FD89</t>
  </si>
  <si>
    <t>Zu empfangender Frame KJSs_01 dieses LIN-Knotens fehlt.</t>
  </si>
  <si>
    <t>Zu empfangender Frame KJSs_02 dieses LIN-Knotens fehlt.</t>
  </si>
  <si>
    <t>0x26FD57</t>
  </si>
  <si>
    <t>Software Incompatibility With A/C Compressor Control Module</t>
  </si>
  <si>
    <t>Fehler-Anzeige-Kompatibilität mit EKK4 konnte NICHT hergestellt werden</t>
  </si>
  <si>
    <t>Signal &gt; 10</t>
  </si>
  <si>
    <t>Signal &gt; 65532</t>
  </si>
  <si>
    <t>Signal &lt; 2 ODER Signal Signal == 14 ODER ( Signal &gt; 26 UND Signal &lt; 31 ) ODER Signal &gt; 33</t>
  </si>
  <si>
    <t>Signal &gt; 5 UND Signal &lt; 15</t>
  </si>
  <si>
    <t>Signal &gt; 100</t>
  </si>
  <si>
    <t>Signal ==3</t>
  </si>
  <si>
    <t>Signal == 0</t>
  </si>
  <si>
    <t>Signal &gt; 3</t>
  </si>
  <si>
    <t>Signal == 254</t>
  </si>
  <si>
    <t>Signal = 0xFF</t>
  </si>
  <si>
    <t>Signal &gt; 61</t>
  </si>
  <si>
    <t>Signal &gt;29</t>
  </si>
  <si>
    <t>Signal &gt;= 15</t>
  </si>
  <si>
    <t>Signal &gt; 8 || Signal == 7</t>
  </si>
  <si>
    <t>Signal &gt; 250</t>
  </si>
  <si>
    <t>Signal &gt; 2045</t>
  </si>
  <si>
    <t>Signal &gt;= 4094</t>
  </si>
  <si>
    <t>Signal &gt; 4093</t>
  </si>
  <si>
    <t>Signal == 5 oder Signal == 7</t>
  </si>
  <si>
    <t>Signal = 7</t>
  </si>
  <si>
    <t>Signal == 4 ODER Signal == 6</t>
  </si>
  <si>
    <t>Signal &gt; 2000</t>
  </si>
  <si>
    <t>Signal &gt; 51199</t>
  </si>
  <si>
    <t>Signal &gt; 252</t>
  </si>
  <si>
    <t>Signal &gt; 201</t>
  </si>
  <si>
    <t>Signal &gt; 1048573</t>
  </si>
  <si>
    <t>Signal &gt; 131068</t>
  </si>
  <si>
    <t>Signal &gt; 900</t>
  </si>
  <si>
    <t>Signal != 253 UND Signal &gt; 250</t>
  </si>
  <si>
    <t>Signal &gt; 30</t>
  </si>
  <si>
    <t>Signal == 15</t>
  </si>
  <si>
    <t>Signal &gt; 1000</t>
  </si>
  <si>
    <t>Signal &gt; 90</t>
  </si>
  <si>
    <t>Signal &gt; 4</t>
  </si>
  <si>
    <t>Signal &gt; 2</t>
  </si>
  <si>
    <t>Signal &gt; 29 ODER Signal == 0</t>
  </si>
  <si>
    <t>Signal == 7 || Signal == 4</t>
  </si>
  <si>
    <t>Signal &gt; 12</t>
  </si>
  <si>
    <t>Signal==0</t>
  </si>
  <si>
    <t>Signal == 0 ODER Signal &gt; 12</t>
  </si>
  <si>
    <t>Signal &gt;= 60</t>
  </si>
  <si>
    <t>Signal &gt;= 24</t>
  </si>
  <si>
    <t>Signal == 1 und TNCTOC-Signal == 0</t>
  </si>
  <si>
    <t>Signal &gt; 1</t>
  </si>
  <si>
    <t>Signal &gt;= 3</t>
  </si>
  <si>
    <t>Signal == 3</t>
  </si>
  <si>
    <t>Signal &gt;= 5</t>
  </si>
  <si>
    <t>Signal &gt; 600</t>
  </si>
  <si>
    <t>Rückmeldung der Kühlerjalousie über LIN 'KJS_Error_5 = 1' und 'KJS_Reference_ok = 1'</t>
  </si>
  <si>
    <t>CAN_J1024_JXXX_unplausible_Daten</t>
  </si>
  <si>
    <t>Signal &gt; 1020</t>
  </si>
  <si>
    <t>Signal == 4 ODER Signal == 7</t>
  </si>
  <si>
    <t>Gemessene U_PWM_WupOutLow &gt; 0.450V</t>
  </si>
  <si>
    <t>J1024_Pump_Error_Comunication</t>
  </si>
  <si>
    <t>DTS1_Kommunikation == 1 &amp;amp;&amp;amp; DTS1_TNCTOC == 0</t>
  </si>
  <si>
    <t>0x5308C</t>
  </si>
  <si>
    <t>DTS1_ResponseError == 1 &amp;amp;&amp;amp; DTS1_TNCTOC == 0</t>
  </si>
  <si>
    <t>DTS2_Kommunikation == 1 &amp;amp;&amp;amp; DTS2_TNCTOC == 0</t>
  </si>
  <si>
    <t>0x25158C</t>
  </si>
  <si>
    <t>DTS2_ResponseError == 1 &amp;amp;&amp;amp; DTS2_TNCTOC == 0</t>
  </si>
  <si>
    <t>0xBA138C</t>
  </si>
  <si>
    <t>0xBA158C</t>
  </si>
  <si>
    <t>0xBA648C</t>
  </si>
  <si>
    <t>0xBA198C</t>
  </si>
  <si>
    <t>Fehlerhafte oder keine Variantenrückmeldung.</t>
  </si>
  <si>
    <t>Zu empfangender Frame KLE1s_01 dieses LIN-Knotens fehlt.</t>
  </si>
  <si>
    <t>Zu empfangender Frame KLE1s_02 dieses LIN-Knotens fehlt.</t>
  </si>
  <si>
    <t>Zu empfangender Frame KLE3s_01 dieses LIN-Knotens fehlt.</t>
  </si>
  <si>
    <t>Zu empfangender Frame KLE3s_02 dieses LIN-Knotens fehlt.</t>
  </si>
  <si>
    <t>Innerhalb von 15 Nachrichten wurde mind ein Wert des Signals MUX_Err_Ind nicht empfangen</t>
  </si>
  <si>
    <t>EKK4_COMP_ST = 5</t>
  </si>
  <si>
    <t>EKK4_COMP_ST = 6</t>
  </si>
  <si>
    <t>Signal &gt;100</t>
  </si>
  <si>
    <t>Senden von Headern auf LIN2 möglich, aber alle zu empfangenden Responses fehlen.</t>
  </si>
  <si>
    <t>LIN_J1024_Lokaler_Datenbus_kein_Signal</t>
  </si>
  <si>
    <t>Senden von Headern auf LIN3 möglich, aber alle zu empfangenden Responses fehlen.</t>
  </si>
  <si>
    <t>Senden und Empfangen von Frames auf LIN3 nicht möglich.</t>
  </si>
  <si>
    <t>LIN_J1024_Lokaler_Datenbus_3_elektrischer_Fehler</t>
  </si>
  <si>
    <t>Service 0x2E 0x04FE (P-Mode != 0x000000)</t>
  </si>
  <si>
    <t>00C5_Production_mode_active_4LA
00C5_Production_mode_active_4M
SYS_J1024_Production_mode_active_47B</t>
  </si>
  <si>
    <t>(Datensatzvariable SWC_Com_DevMsg_IsSendingPermitted == 1) &amp;amp;&amp;amp; (DID 0x0902 == 1)</t>
  </si>
  <si>
    <t>SYS_J1024_Erweiterter_Busbetrieb</t>
  </si>
  <si>
    <t>SI_T_Mode == 1</t>
  </si>
  <si>
    <t>J1024_Data_bus_fault</t>
  </si>
  <si>
    <t>Signal &gt; 1010</t>
  </si>
  <si>
    <t>Signal &gt;1000</t>
  </si>
  <si>
    <t>Signal == 1023</t>
  </si>
  <si>
    <t>Signal &gt; 1300</t>
  </si>
  <si>
    <t>Signal == 7</t>
  </si>
  <si>
    <t>Signal &gt; 3 &amp;amp;&amp;amp; Signal &lt; 7</t>
  </si>
  <si>
    <t>(IMedian\{T_DCDC, TW7, TW8, TW9, TW10\}-T_DCDCI) &gt; TW_Delta_max_DCDC</t>
  </si>
  <si>
    <t>Senden und Empfangen von Frames auf LIN2 nicht möglich.</t>
  </si>
  <si>
    <t>31/08/2025 14:19:02</t>
  </si>
  <si>
    <t>Runtime: 87,828125 sec</t>
  </si>
  <si>
    <t>SYS_J1050_Funktionseinschraenkung_durch_Crashsignal</t>
  </si>
  <si>
    <t>SYS_J1050_Universal-Ladekabel_Fehler_vorhanden_ICCPD</t>
  </si>
  <si>
    <t>J1050_4M_0325_88_Faulty_control_module
J1050_Steuergeraet_fuer_Hochvolt_Batterieladegeraet</t>
  </si>
  <si>
    <t>SYS_J1050_Software_und_Datensatz</t>
  </si>
  <si>
    <t>SYS_J1050_Hochvoltbatterie_Ladestrom</t>
  </si>
  <si>
    <t>SYS_J1050_Uebertemperatur</t>
  </si>
  <si>
    <t>SYS_J1050_Notladefunktion_aktiv</t>
  </si>
  <si>
    <t>J1050_47B_X_1_0915_21_Hinweis_Ereignisspeicher</t>
  </si>
  <si>
    <t>SYS_J1050_Codierung</t>
  </si>
  <si>
    <t>SPG_J1050_Hochvoltbatterie_Ladespannung</t>
  </si>
  <si>
    <t>SPG_J1050_Eingangsspannung</t>
  </si>
  <si>
    <t>SYS_J1050_Hinweis_Eingangsstrom</t>
  </si>
  <si>
    <t>SYS_J1050_Batterieladung_DC</t>
  </si>
  <si>
    <t>E766_E808_Taster_Sofortladen_Profilladen</t>
  </si>
  <si>
    <t>SPG_J1050_Hochvoltausgang</t>
  </si>
  <si>
    <t>SYS_J1050_Energiedurchsatz_Lademodule</t>
  </si>
  <si>
    <t>SYS_J1050_HV_Netz_Aktivierung_Deaktivierung</t>
  </si>
  <si>
    <t>SYS_J1050_Funktionseinschraenkung_Klimatisierung</t>
  </si>
  <si>
    <t>J1050_Lost_communication_diagnostic_interface</t>
  </si>
  <si>
    <t>J1050_47B_X_1_0715_21_Produktionsmodus_aktiv</t>
  </si>
  <si>
    <t>J1050_47B_X_1_1020_88_Data_bus_fault</t>
  </si>
  <si>
    <t>SYS_J1050_Temperatursensor</t>
  </si>
  <si>
    <t>31/08/2025 14:37:29</t>
  </si>
  <si>
    <t>Runtime: 60,46484375 sec</t>
  </si>
  <si>
    <t>EV_HALUNECEAU536_001004_d.odx</t>
  </si>
  <si>
    <t>Fehlerbehandlung: Prüfung auf Umbau. Hitzestau z.B. durch Abdeckung. Kunde befragen unter welchen Bedinungen der Fehler aufgetreten ist (z.B. hohe Außentemperatur, Rennstrecke,..)</t>
  </si>
  <si>
    <t>Fehlerbehandlung: Lenkwinkelsensor anlernen</t>
  </si>
  <si>
    <t>KFC_ECU_UNLOCKED</t>
  </si>
  <si>
    <t>Fehlerbehandlung: SFD verriegeln Ausführen vom RoutineIdentifier 0xC005-Lock_protection_of_vehicle_diagnosis(SFD-Freischaltung wird aufgehoben)</t>
  </si>
  <si>
    <t>Testzyklus: sonstiges Ereignis;Ausführen vom RoutineIdentifier 0xC004-Unlock_protection_of_vehicle_diagnosis (erstmaliges Aktivieren einer Rolle)</t>
  </si>
  <si>
    <t>Fehlerbehandlung: Steuergeräte defekt =&gt; Lenkungstausch</t>
  </si>
  <si>
    <t>Testzyklus: Shut Down;1 ms</t>
  </si>
  <si>
    <t>Testzyklus: Zyklisch;1 ms</t>
  </si>
  <si>
    <t>Fehlerbehandlung: Steuergerät defekt =&gt; Lenkungstausch</t>
  </si>
  <si>
    <t>Testzyklus: Start up;keine/nicht zutreffend</t>
  </si>
  <si>
    <t>Testzyklus: sonstiges Ereignis;Lesen des Speichers</t>
  </si>
  <si>
    <t>Testzyklus: sonstiges Ereignis;Schreiben des Speichers</t>
  </si>
  <si>
    <t>Testzyklus: Shut Down;10 ms</t>
  </si>
  <si>
    <t>Testzyklus: Start up;Lesen des Speichers</t>
  </si>
  <si>
    <t>Fehlerbehandlung: passende Software zu vorliegenden Hardware flashen</t>
  </si>
  <si>
    <t>Testzyklus: Start up;beim Übergang in ECU-Ready</t>
  </si>
  <si>
    <t>Testzyklus: Zyklisch;5 ms</t>
  </si>
  <si>
    <t>Fehlerbehandlung: Inbetriebnahme vom Steuergerät notwendig</t>
  </si>
  <si>
    <t>Testzyklus: sonstiges Ereignis;1 ms</t>
  </si>
  <si>
    <t>Fehlerbehandlung: Software Update oder Lenkungstausch</t>
  </si>
  <si>
    <t>Testzyklus: Shut Down;5 ms</t>
  </si>
  <si>
    <t>Fehlerbehandlung: Lenkungstausch</t>
  </si>
  <si>
    <t>Fehlerbehandlung: Rollenmodus deaktivieren</t>
  </si>
  <si>
    <t>Testzyklus: sonstiges Ereignis;Aktivierung Rollenmodus über Anpassung</t>
  </si>
  <si>
    <t>Fehlerbehandlung: Fehler wird durch inkorrektes Verhalten des SMLSs verursacht. (SMLS prüfen)</t>
  </si>
  <si>
    <t>Fehlerbehandlung: Behebung des spezifischen Fehlers (zusätzl. Ereignisspeichereintrag), der zum Austritt aus dem Rollenmodus geführt hat</t>
  </si>
  <si>
    <t>Testzyklus: sonstiges Ereignis;Rollenmodus aktiv</t>
  </si>
  <si>
    <t>Fehlerbehandlung: Fehler Deaktivieren durch die Diagnose "Anpassung"</t>
  </si>
  <si>
    <t>Testzyklus: sonstiges Ereignis;Diagnosedienst ausführen</t>
  </si>
  <si>
    <t>Fehlerbehandlung: Kl15 AusEin</t>
  </si>
  <si>
    <t>Testzyklus: sonstiges Ereignis;Routine "Anfahren der Mittenposition" ausgeführt</t>
  </si>
  <si>
    <t>Fehlerbehandlung: Fehler wird durch die Anforderung seitens Fahrwerkelektronik verursacht</t>
  </si>
  <si>
    <t>Fehlerbehandlung: Reiner Hinweis bedingt durch einen vorherigen Fehler. Messwert Referenz mit in die Analyse einbeziehen.</t>
  </si>
  <si>
    <t>Testzyklus: sonstiges Ereignis;Im State "Wait_drive_up"</t>
  </si>
  <si>
    <t>Fehlerbehandlung: Überprüfung der Versorgungsspannung</t>
  </si>
  <si>
    <t>Fehlerbehandlung: Signale ESP bewerten. Fahrsituation bewerten</t>
  </si>
  <si>
    <t>Fehlerbehandlung: Fehlerbehandlung gemäß des zusätzlich eingetragenen Fehlers</t>
  </si>
  <si>
    <t>Fehlerbehandlung: Kabel/Steckung Indexsensor prüfen, Lenkungstausch</t>
  </si>
  <si>
    <t>Testzyklus: Start up;Im AktuatorInit</t>
  </si>
  <si>
    <t>Fehlerbehandlung: Unterspannung untersuchen, Indexsensor-Schnittstelle untersuchen</t>
  </si>
  <si>
    <t>Fehlerbehandlung: Fehler wird durch inkorrektes Verhalten des EPS verursacht. (EPS prüfen)</t>
  </si>
  <si>
    <t>Fehlerbehandlung: Überprüfen ob Unterspannung- oder Übertemperatur- Fehler eingetragen sind, falls ja diese ab arbeiten. Parkiervorgang durchführen, überprüfen ob der Fehler wieder auftritt, falls ja Lenkungstausch</t>
  </si>
  <si>
    <t>Fehlerbehandlung: keine, Eintrag dient zur Dokumentation einer durchgeführten Reinitialisierungsfahrt</t>
  </si>
  <si>
    <t>Fehlerbehandlung: Fehler wird durch inkorrektes Verhalten des DAS verursacht. (DAS prüfen)</t>
  </si>
  <si>
    <t>Fehlerbehandlung: Fehler wird durch inkorrektes Verhalten des DAS'sverursacht. (DAS prüfen)</t>
  </si>
  <si>
    <t>Fehlerbehandlung: Fehler wird durch inkorrektes Verhalten des ESPs verursacht. (ESP prüfen)</t>
  </si>
  <si>
    <t>Testzyklus: sonstiges Ereignis;keine/nicht zutreffend</t>
  </si>
  <si>
    <t>Fehlerbehandlung: DAS-Software flashen, Codierung &amp;amp; Datensatz prüfen, Lenkungstausch</t>
  </si>
  <si>
    <t>Fehlerbehandlung: Kabel/Steckung Indexsensor prüfen. Steuergeräte defekt =&gt; Lenkungstausch</t>
  </si>
  <si>
    <t>Fehlerbehandlung: Flexray Verkabelung prüfen</t>
  </si>
  <si>
    <t>Fehlerbehandlung: Fehler wird durch inkorrektes Verhalten des Gateways verursacht. (Gateway prüfen)</t>
  </si>
  <si>
    <t>Fehlerbehandlung: Fehler wird durch inkorrektes Verhalten des Motors verursacht. (Motor prüfen)</t>
  </si>
  <si>
    <t>Fehlerbehandlung: Fehler wird durch inkorrektes Verhalten des Gateways verursacht.</t>
  </si>
  <si>
    <t>Fehlerbehandlung: Fehler wird durch inkorrektes Verhalten des EPSs verursacht. (EPS prüfen)</t>
  </si>
  <si>
    <t>Fehlerbehandlung: Fehler wird durch inkorrektes Verhalten des Gateways oder des Anhängersteuergeräts verursacht.</t>
  </si>
  <si>
    <t>Fehlerbehandlung: Fehler wird durch inkorrektes Verhalten des Gateways oder des Charismasteuergeräts verursacht.</t>
  </si>
  <si>
    <t>Fehlerbehandlung: Fehler wird durch inkorrektes Verhalten des PLAs verursacht. (PLA prüfen)</t>
  </si>
  <si>
    <t>Testzyklus: Zyklisch;20 ms / 1000 ms</t>
  </si>
  <si>
    <t>Fehlerbehandlung: Fehler wird durch inkorrektes Verhalten des IPA verursacht. (IPA prüfen)</t>
  </si>
  <si>
    <t>Fehlerbehandlung: Fehler wird durch inkorrektes Verhalten des SARA'sverursacht. (SARA prüfen)</t>
  </si>
  <si>
    <t>Fehlerbehandlung: Fehler wird durch inkorrektes Verhalten des ARAs verursacht. (ARA prüfen)</t>
  </si>
  <si>
    <t>Fehlerbehandlung: Fehler wird durch inkorrektes Verhalten des EFPs verursacht. (EFP prüfen)</t>
  </si>
  <si>
    <t>Testzyklus: Zyklisch;80 ms</t>
  </si>
  <si>
    <t>Fehlerbehandlung: Fehler wird durch inkorrektes Verhalten des ESPs verursacht.</t>
  </si>
  <si>
    <t>Testzyklus: Zyklisch;320 ms</t>
  </si>
  <si>
    <t>Fehlerbehandlung: Fehler wird durch inkorrektes Verhalten der Fahrwerkselektronik verursacht.</t>
  </si>
  <si>
    <t>Fehlerbehandlung: Fehler wird durch inkorrektes Verhalten des Safetycomputers verursacht. (SC prüfen)</t>
  </si>
  <si>
    <t>Fehlerbehandlung: Fehler wird durch inkorrektes Verhalten des Sara verursacht. (Sara prüfen)</t>
  </si>
  <si>
    <t>Fehlerbehandlung: Fehler wird durch inkorrektes Verhalten des LWIs verursacht. (LWI prüfen)</t>
  </si>
  <si>
    <t>Fehlerbehandlung: Fahrzeug allgemein prüfen auf Bordnetzprobleme (wurde Batterie abgeklemmt? War die Batterie defekt? War der Generator defekt? usw.), wenn iO Überprüfung der Versorgungsspannung der Hinterachslenkung. Prüfung der Verkabelung der Hinterachslenkung (Anbindung an UBat und Masse), wenn kein Fehler feststellbar --&gt; Lenkungstausch.</t>
  </si>
  <si>
    <t>Testzyklus: Start up;Im State "EcuReady"</t>
  </si>
  <si>
    <t>Fehlerbehandlung: Fehlerwert wird vom Gateway empfangen. Gateway überprüfen.</t>
  </si>
  <si>
    <t>EV_DMCMTEXALE23CELB744_001024_d.odx</t>
  </si>
  <si>
    <t>Runtime: 29,1875 sec</t>
  </si>
  <si>
    <t>0xBC</t>
  </si>
  <si>
    <t>DriveMotor_Safety_SafetyLib</t>
  </si>
  <si>
    <t>DriveMotorA_Safety_TSR000</t>
  </si>
  <si>
    <t>- If persistent in standstill, replace inverter  ;- If sporadic, no repair action</t>
  </si>
  <si>
    <t>TSR000 - Generic Technical Safety Requirement; FusaHW Pin Status = 1; (Calibration: )</t>
  </si>
  <si>
    <t>DriveMotorA_Safety_ZeroCurrent</t>
  </si>
  <si>
    <t>TSR001 - SM_006; &lt;= -50 A&gt;= 50 A; (Calibration: )</t>
  </si>
  <si>
    <t>DriveMotorA_Safety_ZeroSpeed</t>
  </si>
  <si>
    <t>TSR002 - SM_029; &gt; 125 rpm; (Calibration: )</t>
  </si>
  <si>
    <t>DriveMotorA_Safety_Isolator</t>
  </si>
  <si>
    <t>TSR003 - Isolator; Secondary VDC Diag = 0 ; (Calibration: )</t>
  </si>
  <si>
    <t>TSR004 - Fusa Test; Fusa Safe State Ports Test Failed; (Calibration: )</t>
  </si>
  <si>
    <t>TSR005 - Vce Monitoring; IGBT feedback not aligned; (Calibration: )</t>
  </si>
  <si>
    <t>DriveMotorA_Safety_TSR013</t>
  </si>
  <si>
    <t>TSR13 - Sumida signals voltage measure; Cos signal Range Check [&gt;= 4.5 OR &lt;= 0.5];OR;Sin signal Range Check [&gt;= 4.5 OR &lt;= 0.5];; (Calibration: )</t>
  </si>
  <si>
    <t>DriveMotorA_Safety_TSR028</t>
  </si>
  <si>
    <t>TSR28 - Delta speed measure; &gt; 500 Rpm AND Integral Error &gt; 35; (Calibration: )</t>
  </si>
  <si>
    <t>DriveMotorA_Safety_TSR033</t>
  </si>
  <si>
    <t>TSR33 - Omopolar current measure ; &gt;= 50 A ; (Calibration: )</t>
  </si>
  <si>
    <t>DriveMotorA_Safety_TSR037_038</t>
  </si>
  <si>
    <t>TSR37-38  - Phase current measure; &gt;= 900 A OR &lt;= -900 A; (Calibration: )</t>
  </si>
  <si>
    <t>DriveMotorA_Safety_TSR077</t>
  </si>
  <si>
    <t>TSR77 - Delta torque request and limits; Torque Request Motor A ;[&gt; 50 Nm OR &lt; -50 Nm] for both Max and min;Torque Limiting Request Motor B;[&gt; 50 Nm OR &lt; -50 Nm] for both Max and min; (Calibration: )</t>
  </si>
  <si>
    <t>DriveMotorA_Safety_TSR080-081</t>
  </si>
  <si>
    <t>TSR80-81 - Delta torque measure and limits; For TSR 80:;[ ( &gt; 60 Nm AND Integral Error &gt; 9) (TSR 80 - Rationality Check);OR;( &gt; 40 Nm  AND Integral Error &gt; 9) (TSR 80 - In Range Check) ];;OR ;;For TSR 81:;[ &gt; (Torque Request "A" - Torque Request "B")  + 60 Nm (EltMotDltTqStatic) AND Integral Error &gt; 9 ]; (Calibration: )</t>
  </si>
  <si>
    <t>DriveMotorA_Safety_TSR083</t>
  </si>
  <si>
    <t>TSR83 - Delta torque measure and target; &gt; 30 Nm AND Integral Error &gt; 9; (Calibration: )</t>
  </si>
  <si>
    <t>DriveMotorA_Safety_TSR087-088-089</t>
  </si>
  <si>
    <t>DriveMotorA_Safety_TSR091</t>
  </si>
  <si>
    <t>TSR91 - Delta frequency request and actual; &gt;= 1 KHz; (Calibration: )</t>
  </si>
  <si>
    <t>DriveMotorA_Safety_TSR101</t>
  </si>
  <si>
    <t>TSR101 - Axle delta torque measure and target; |Actual Torque| &gt; |Torque Request + 10%| limited to 60 Nm;AND Integral Error &gt; 9;; (Calibration: )</t>
  </si>
  <si>
    <t>DriveMotorA_Safety_TSR107</t>
  </si>
  <si>
    <t>TSR107 - Torque gradient evaluation; Torque Vectoring  allowed absolute torque gradient ( internal Logic) ; (Calibration: )</t>
  </si>
  <si>
    <t>DriveMotorA_Safety_TSR203</t>
  </si>
  <si>
    <t>TSR203 - DC current measure integral value over time; &gt; 9240700 ; (Calibration: )</t>
  </si>
  <si>
    <t>DriveMotorA_Safety_TSR204</t>
  </si>
  <si>
    <t>TSR204 - Phase Current check during six switch open; Current Threshold Motor A &gt;= 30 A;OR ;Current Threshold Motor B &gt;= 30 A; (Calibration: )</t>
  </si>
  <si>
    <t>0xFE</t>
  </si>
  <si>
    <t>DriveMotorA_Safety_TSR205</t>
  </si>
  <si>
    <t>TSR205 - Comparison between GdrvA and GdrvB in HVDc Sensor; &gt; 40 V;;OR;;&gt; 20; (Calibration: )</t>
  </si>
  <si>
    <t>Safety SmLib integrity check ; Fault Signal Protocoll Fault = 1 ;OR;Wakeup Fault = 1; (Calibration: )</t>
  </si>
  <si>
    <t>DriveMotorA_TorqueCompareSecondary</t>
  </si>
  <si>
    <t>DriveMotorA_CurrentCompareSecondary</t>
  </si>
  <si>
    <t>DriveMotorA_PowerBalanceSecondary</t>
  </si>
  <si>
    <t>DriveMotorA_CurrentComparePrimary</t>
  </si>
  <si>
    <t>DriveMotorA_Homopolar CurrentPlausibility Primary</t>
  </si>
  <si>
    <t>Homopolar check on redundant ADC measure on master core; ; (Calibration: )</t>
  </si>
  <si>
    <t>DriveMotor_B_Position_Sensor_B_Exciter_Open</t>
  </si>
  <si>
    <t>DriveMotor_B_Position_Sensor_B_LOT</t>
  </si>
  <si>
    <t>DriveMotor_B_Position_Sensor_B_LOS_Sine</t>
  </si>
  <si>
    <t>DriveMotor_B_Position_Sensor_B_LOS_Cosine</t>
  </si>
  <si>
    <t>0xC1</t>
  </si>
  <si>
    <t>J1234_47B_1_0224_88_Lost_communication_diagnostic_interface</t>
  </si>
  <si>
    <t>Flexray_BZ_MSG_EM2_03</t>
  </si>
  <si>
    <t>0xAF</t>
  </si>
  <si>
    <t>Flexray_A_BZ_Getriebe_11</t>
  </si>
  <si>
    <t>Flexray_A_BZ_LWI</t>
  </si>
  <si>
    <t>- if persistent, check dtc ESP and flexray network (impedence, integrity, presence of error frames, electrical issues, …) ;- if previous check are OK, then replace inverter</t>
  </si>
  <si>
    <t>Flexray_A_BZ_ESP_03</t>
  </si>
  <si>
    <t>Flexray_A_NA_ESP_03</t>
  </si>
  <si>
    <t>Flexray_A_BZ_TME_08</t>
  </si>
  <si>
    <t>Flexray_CRC_MSG_EM2_03</t>
  </si>
  <si>
    <t>Flexray_A_CRC_Getriebe_11</t>
  </si>
  <si>
    <t>Flexray_A_CRC_LWI</t>
  </si>
  <si>
    <t>Flexray_A_CRC_ESP_03</t>
  </si>
  <si>
    <t>Flexray_A_CRC_TME_08</t>
  </si>
  <si>
    <t>Runtime: 26,7421875 sec</t>
  </si>
  <si>
    <t>0xC18011</t>
  </si>
  <si>
    <t>Dera_Maximale_Grenzen_erreicht</t>
  </si>
  <si>
    <t>KL40 Spannung größer/gleich als MVEM_Umin_Funktionsgrupper_B</t>
  </si>
  <si>
    <t>KL40 Spannung kleiner als MVEM_Umin_Funktionsgrupper_B</t>
  </si>
  <si>
    <t>0xC1A10B</t>
  </si>
  <si>
    <t>MVK - keine Freigabe</t>
  </si>
  <si>
    <t>48V-Bordnetz diagnostizieren; Fehlerspeicher Gateway prüfen.</t>
  </si>
  <si>
    <t>Keine MVK Freigabe (CAN) und FhzgGeschwindigkeit &gt;= &lt;Parameter&gt;.</t>
  </si>
  <si>
    <t>0xC18018</t>
  </si>
  <si>
    <t>Dera_Derating_Grenzen_zu_eng</t>
  </si>
  <si>
    <t>Differenz aus MVEM_Umin_Funktionsgrupper_B  und MVEM_Umax_Rueckspeisung ist groß genug.</t>
  </si>
  <si>
    <t>Differenz aus MVEM_Umin_Funktionsgrupper_B  und MVEM_Umax_Rueckspeisung ist zu klein.</t>
  </si>
  <si>
    <t>0xC18019</t>
  </si>
  <si>
    <t>Dera_Fahrerwarnung_durch_Derating</t>
  </si>
  <si>
    <t>1. Derating Status ist 0 ODER 2. Auslösender Derating Status verlassen.   (1 oder 2 umschaltbar über Parameter).</t>
  </si>
  <si>
    <t>Bei bestimmten Derating Status wird zur Anzeige beim Fahrer eine Warnlampe aktiviert. Hierbei wird dann auch ein DTC gesetzt.</t>
  </si>
  <si>
    <t>0xC18020</t>
  </si>
  <si>
    <t>Hlsm_Developer_Aktiv</t>
  </si>
  <si>
    <t>eAWS Steuergerät tauschen</t>
  </si>
  <si>
    <t>Developer Modus aktiviert</t>
  </si>
  <si>
    <t>Steuergerät tauschen.</t>
  </si>
  <si>
    <t>Fehler in HW des Steuergeräts</t>
  </si>
  <si>
    <t>Ein Eeprom Datensatz ist nicht gültig programmiert worden.</t>
  </si>
  <si>
    <t>0xC18009</t>
  </si>
  <si>
    <t>Memory Access Violation</t>
  </si>
  <si>
    <t>ECU SW update</t>
  </si>
  <si>
    <t>Software versucht in Speicherbereiche zu schreiben, auf die es keine Schreibrechte hat oder die nicht vergeben sind.</t>
  </si>
  <si>
    <t>0xC1800D</t>
  </si>
  <si>
    <t>DERA_Mvk_Timeout</t>
  </si>
  <si>
    <t>Softwarestand updaten. Derzeit bei Auftreten keine direkte Abstellmaßnahme vorhanden.</t>
  </si>
  <si>
    <t>Aktivierungsbit aus PAG/eAWS nicht innerhalb von x[sek] nach MVK==Keine Freigabe deaktiviert.</t>
  </si>
  <si>
    <t>0xC18021</t>
  </si>
  <si>
    <t>GDU_OVERCURRENT</t>
  </si>
  <si>
    <t>This Bit is set when an overcurrent is detected at grade driver unit.</t>
  </si>
  <si>
    <t>Überstrom wurde am GDU erkannt</t>
  </si>
  <si>
    <t>0xC1A100</t>
  </si>
  <si>
    <t>Ungewollte zu starke Aktuierung bei Geradeausfahrt</t>
  </si>
  <si>
    <t>Detektion sicherheitsrelevanter Fehler "ungültiger Solltorsionswinkel" in SAFU</t>
  </si>
  <si>
    <t>0xC1A10D</t>
  </si>
  <si>
    <t>HLSM_Keine_Aktivierung_wegen_externer_Anregung</t>
  </si>
  <si>
    <t>Externe Radanregung reduzieren.</t>
  </si>
  <si>
    <t>0xC1A10E</t>
  </si>
  <si>
    <t>Funktionsdegradierung wegen fehlenden oder fehlerhaften Signalen</t>
  </si>
  <si>
    <t>Aufgetretene Kommunikationsfehler beheben.</t>
  </si>
  <si>
    <t>Plausibilisierungsüberwachung der SWC Eingangssignale</t>
  </si>
  <si>
    <t>0xC1A101</t>
  </si>
  <si>
    <t>Ungewollte zu starke Aktuierung im Stillstand</t>
  </si>
  <si>
    <t>Softwarestand updaten. Derzeit bei Auftreten keine direkte Abstellmaßnahme vorhanden</t>
  </si>
  <si>
    <t>0xC1A102</t>
  </si>
  <si>
    <t>Differenz der Sollmomente zwischen VA/HA erkannt</t>
  </si>
  <si>
    <t>Detektion sicherheitsrelevanter Fehler "Wankmomentverteilung falsch umgesetzt" in SAFU</t>
  </si>
  <si>
    <t>0xC1A103</t>
  </si>
  <si>
    <t>Initialwinkel Phi_Init ungültig</t>
  </si>
  <si>
    <t>Detektion sicherheitsrelevanter Fehler "Korrekturwinkel ungültig" in SAFU</t>
  </si>
  <si>
    <t>0xC1A104</t>
  </si>
  <si>
    <t>Externer Verdrehwinkel Phi_Ext ungültig</t>
  </si>
  <si>
    <t>Detektion sicherheitsrelevanter Fehler "externer Verdrehwinkel ungültig" in SAFU</t>
  </si>
  <si>
    <t>0xC1A105</t>
  </si>
  <si>
    <t>Torsionswinkel Phi_T ungültig</t>
  </si>
  <si>
    <t>0xC1A106</t>
  </si>
  <si>
    <t>Extrem gegensinnige Wankabstützung</t>
  </si>
  <si>
    <t>Detektion sicherheitsrelevanter Fehler "extrem Gegensinniger Solltorsionswinkle" in SAFU</t>
  </si>
  <si>
    <t>KL15</t>
  </si>
  <si>
    <t>0xF1100B</t>
  </si>
  <si>
    <t>SG Software inkonsistenter Zustand (MCAL)</t>
  </si>
  <si>
    <t>eine Software Komponente versucht den Watchdog zu deaktivieren</t>
  </si>
  <si>
    <t>0xC17002</t>
  </si>
  <si>
    <t>SILO_Sollmoment_Range</t>
  </si>
  <si>
    <t>Vorher andere aktive Fehlerspeicher-Einträge prüfen und beheben. Sichtprüfung Mechanik Aktor/Stabilisator Verbau/Freigängigkeit; Wankprüfung durchführen; ansonsten Aktor tauschen.</t>
  </si>
  <si>
    <t>Angeforderter Torsionswinkel länger als Qualifikationszeit überschritten</t>
  </si>
  <si>
    <t>0xC17003</t>
  </si>
  <si>
    <t>DERA_DeratingStatus_Plausib</t>
  </si>
  <si>
    <t>CAN-Kommunikation mit Steuergerät der anderen Achse prüfen; ansonsten eAWS-Steuergerät tauschen.</t>
  </si>
  <si>
    <t>Derating Synchronisierung fehlgeschlagen.</t>
  </si>
  <si>
    <t>0xC14400</t>
  </si>
  <si>
    <t>Störungsmeldung eAWS_HA</t>
  </si>
  <si>
    <t>Die andere Achse hat einen Fehler und muss diagnostiziert werden: Fehlerspeicher VA auslesen.</t>
  </si>
  <si>
    <t>HA meldet eine Störung.</t>
  </si>
  <si>
    <t>0xC14401</t>
  </si>
  <si>
    <t>Störungsmeldung eAWS_VA</t>
  </si>
  <si>
    <t>Die andere Achse hat einen Fehler und muss diagnostiziert werden: Fehlerspeicher HA auslesen.</t>
  </si>
  <si>
    <t>VA meldet eine Störung.</t>
  </si>
  <si>
    <t>0xC16000</t>
  </si>
  <si>
    <t>Dem_Os_Runtime_2500us</t>
  </si>
  <si>
    <t>Softwarestand updaten.</t>
  </si>
  <si>
    <t>erlaubte Laufzeit im Task wurde überschritten</t>
  </si>
  <si>
    <t>0xC16001</t>
  </si>
  <si>
    <t>Dem_Os_Runtime_208us</t>
  </si>
  <si>
    <t>erlaubte Laufzeit im Interrupt wurde überschritten</t>
  </si>
  <si>
    <t>0xC16002</t>
  </si>
  <si>
    <t>Dem_Os_Stackoverflow</t>
  </si>
  <si>
    <t>unerwartete hohe Stack Auslastung</t>
  </si>
  <si>
    <t>0xC16003</t>
  </si>
  <si>
    <t>Dem_Os_Exception</t>
  </si>
  <si>
    <t>Illegal reset source causes an undefined boot procedure of the ECU  external: · high frequency interferences internal: · defective MCU hardware · defective clock supply · defective PC board or components (external PLL loop filter) · a reset caused by an illegal access failure</t>
  </si>
  <si>
    <t>0xC16004</t>
  </si>
  <si>
    <t>ROM_CRC_Check_failed_App</t>
  </si>
  <si>
    <t>eAWS-Steuergerät tauschen (Software/Applikation flashen).</t>
  </si>
  <si>
    <t>Die berechnete CRC über den ROM Inhalt (Applikation) ist nicht die gleich wie die gespeicherte CRC.</t>
  </si>
  <si>
    <t>0xC17005</t>
  </si>
  <si>
    <t>SILO_MotorGeschwindigkeit_Range</t>
  </si>
  <si>
    <t>Tolerierter Motorgeschwindigkeitbereich länger als Qualifikationsyeit überschritten.</t>
  </si>
  <si>
    <t>0xC18023</t>
  </si>
  <si>
    <t>Hlsm_ZustandAsynchron</t>
  </si>
  <si>
    <t>Eine Achse in "Regelung aktiv" andere Achse nicht.</t>
  </si>
  <si>
    <t>0xC16007</t>
  </si>
  <si>
    <t>Eeprom_Layout_Mismatch</t>
  </si>
  <si>
    <t>eAWS-Steuergerät tauschen</t>
  </si>
  <si>
    <t>Die Layout Version entspricht nicht der Version, welche von der Software erwartet wird.</t>
  </si>
  <si>
    <t>0xC15108</t>
  </si>
  <si>
    <t>Verdrehwinkel Delte_Phi_T_Modal ungültig</t>
  </si>
  <si>
    <t>Detektion sicherheitsrelevanter Fehler "Wertebereichsverletzung Eingangssignale" in SAFU</t>
  </si>
  <si>
    <t>0xC1800B</t>
  </si>
  <si>
    <t>Wankprüfung durchführen</t>
  </si>
  <si>
    <t>Wankprüfung durchführen (gesamten Inbetriebnahmeablauf durchführen)</t>
  </si>
  <si>
    <t>Keine oder nicht erfolgreiche Wankprüfung.</t>
  </si>
  <si>
    <t>Datensatz-Download (ZDC; Fahrzeugdaten im Kombiinstrument prüfen; eine gültige Variante muss kodiert werden.)</t>
  </si>
  <si>
    <t>Parametersatzversion passt nicht zur SW-Version Die Software prüft die im Endmarker von Applikation und Parametersatz angegebene SW-Version.</t>
  </si>
  <si>
    <t>0xC14016</t>
  </si>
  <si>
    <t>Overspeed_detected</t>
  </si>
  <si>
    <t>keine Abhilfemaßnahme</t>
  </si>
  <si>
    <t>Im System wurde eine überhöhte Motordrehzahl festgestellt</t>
  </si>
  <si>
    <t>0xC1800A</t>
  </si>
  <si>
    <t>Neuverbau erkannt</t>
  </si>
  <si>
    <t>Inbetriebnahme durchführen. (Neue VIN einkodieren (17x "-")).</t>
  </si>
  <si>
    <t>keine vollständige Inbetriebnahme durchgeführt, Querverbau erkannt</t>
  </si>
  <si>
    <t>0xC1A111</t>
  </si>
  <si>
    <t>C102A00</t>
  </si>
  <si>
    <t>Kein Stillstand während Wanktest.</t>
  </si>
  <si>
    <t>Wanktest erfolgreich durchführen.</t>
  </si>
  <si>
    <t>0xC10A70</t>
  </si>
  <si>
    <t>System inaktiv wegen Rollenmodus.</t>
  </si>
  <si>
    <t>0xC1A080</t>
  </si>
  <si>
    <t>C10C100</t>
  </si>
  <si>
    <t>Abschaltung durch EFP-SG</t>
  </si>
  <si>
    <t>EFP diagnostizieren, Fehlerspeicher EFP prüfen.</t>
  </si>
  <si>
    <t>Anforderung Abschaltung durch EFP-SG.</t>
  </si>
  <si>
    <t>0xC10EE0</t>
  </si>
  <si>
    <t>Rollenmodus Ablauffehler</t>
  </si>
  <si>
    <t>Fehler prüfen, der Auslöser für die Störung während des Rollenmodus war</t>
  </si>
  <si>
    <t>Fehler beim Rollenmodus.</t>
  </si>
  <si>
    <t>0xC16005</t>
  </si>
  <si>
    <t>C124E00</t>
  </si>
  <si>
    <t>ShutOffPathCheck_ChargePumpTest</t>
  </si>
  <si>
    <t>langer Zündung aus Reset (20sec), wenn weiterhin aktiv dann eAWS Steuergerät tauschen</t>
  </si>
  <si>
    <t>keine / nicht zutreffen</t>
  </si>
  <si>
    <t>0xD01101</t>
  </si>
  <si>
    <t>Unterspannung 48V</t>
  </si>
  <si>
    <t>Spannungsversorgung Klemme 40 im richtigen Bereich betreiben. 48V Bordnetz diagnostizieren; Fehlerspeicher Gateway prüfen.</t>
  </si>
  <si>
    <t>Unterspannung an Kl40 erkannt (KL40_V &lt; 24V)</t>
  </si>
  <si>
    <t>0xC15107</t>
  </si>
  <si>
    <t>Stecker-Ab-Erkennung 48V</t>
  </si>
  <si>
    <t>KL.40-Steckverbindung prüfen. Evtl.prüfen, ob  Spannungsversorgung Klemme 40 im richtigen Spannungsbereich betrieben wird. 48V Bordnetz diagnostizieren.</t>
  </si>
  <si>
    <t>0xC14012</t>
  </si>
  <si>
    <t>C126E00</t>
  </si>
  <si>
    <t>Bordnetz diagnostizieren. Fehlerspeicher Gateway überprüfen.</t>
  </si>
  <si>
    <t>CAN Signal Batterieabriss.</t>
  </si>
  <si>
    <t>0xC16050</t>
  </si>
  <si>
    <t>EEPROM check</t>
  </si>
  <si>
    <t>eAWS Steuergerät tauschen.</t>
  </si>
  <si>
    <t>Eeprom Block konnte nicht erfolgreich beschrieben werden.</t>
  </si>
  <si>
    <t>0xC18010</t>
  </si>
  <si>
    <t>SG_Stoerung</t>
  </si>
  <si>
    <t>fehlerhafter Microcontroller oder Peripherie  Freeze Frame 0x72  (YES_FAILURE_HW_WD_KL15ADC_MISMATCH) GDU_FAULT_OVERCURRENT = 0x1 LOCKSTEP_NOT_ACTIVE = 0x2 ECC_CHECK_FAILED = 0x4 CTU_TRIGGER_FAILED = 0x8 GDU_FAULT_BREAKDOWN_POWERSUPPLY = 0x10 FAILED_FCCU_CONFIG = 0x20 PWM_FEEDBACK_PRESENT = 0x40 WD_KL15ADC_MISMATCH = 0x80 HW_VERSION_INCOMPATIBLE = 0x100 NTC_OUT_OF_RANGE = 0x200 TEMP_NOT_PLAUSIBLE = 0x400 INTERNAL_ECU_VOLTAGE = 0x800 SENSOR_SUPPLY_VOLTAGE = 0x1000 ADC_REFERENCE_VOLTAGE = 0x2000 DUMMY4000 = 0x4000 DUMMY8000 = 0x8000 REGISTER_CRC_FAILED = 0x10000 DUMMY20000 = 0x20000 DUMMY40000 = 0x40000 DUMMY80000 = 0x80000 PGND_DIFFERENCE = 0x100000</t>
  </si>
  <si>
    <t>ShutOffPathCheck_GateDriverTest</t>
  </si>
  <si>
    <t>Gate Driver nicht deaktivierbar/aktivierbar</t>
  </si>
  <si>
    <t>0xC16008</t>
  </si>
  <si>
    <t>Eeprom_DefectBlockDetected</t>
  </si>
  <si>
    <t>Eine Kopie eines redundanten Eeprom Blockes kann nicht fehlerfrei beschrieben werden.</t>
  </si>
  <si>
    <t>0xC15105</t>
  </si>
  <si>
    <t>Wertebereichsverletzung Eingangssignale SWC SAFU</t>
  </si>
  <si>
    <t>0xC15106</t>
  </si>
  <si>
    <t>Wertebereichsverletzung Parameter SWC SAFU</t>
  </si>
  <si>
    <t>Datensatz-Download ZDC; eAWS-Steuergerät tauschen</t>
  </si>
  <si>
    <t>Detektion sicherheitsrelevanter Fehler "Wertebereichsverletzung Parameter" in SAFU</t>
  </si>
  <si>
    <t>C12964B</t>
  </si>
  <si>
    <t>Übertemperatur SG</t>
  </si>
  <si>
    <t>Steuergerät innerhalb der Temperaturschwelle betreiben. Temperaturwert per Diagnose auslesen.</t>
  </si>
  <si>
    <t>Die Temperatursensoren erkennen Übertemperatur.</t>
  </si>
  <si>
    <t>0xC11002</t>
  </si>
  <si>
    <t>C1296F0</t>
  </si>
  <si>
    <t>Untertemperatur SG</t>
  </si>
  <si>
    <t>Die Temperatursensoren erkennen Untertemperatur.</t>
  </si>
  <si>
    <t>0xC1A10F</t>
  </si>
  <si>
    <t>Functional_degradation_signal_out_of_boundaries</t>
  </si>
  <si>
    <t>SWC Eingangssignale werden auf gültigen Wertebereich überwacht: DTC wird gesetzt falls ein Signal den Wertebereich verletzt</t>
  </si>
  <si>
    <t>0xC14013</t>
  </si>
  <si>
    <t>Keine Fahrdynamikaktivierung</t>
  </si>
  <si>
    <t>In Kombination mit Botschaftsfehlern Fahrwerk_08: EFP Kodierung prüfen. Ansonsten Steuergerät tauschen.</t>
  </si>
  <si>
    <t>keine Aktivierung der PAG SWC oder andere Achse nicht bereit zur Regelung und FhzgGeschwindigkeit &gt;= &lt;Parameter&gt;.</t>
  </si>
  <si>
    <t>0xC15005</t>
  </si>
  <si>
    <t>SSB EEPROM CHECK</t>
  </si>
  <si>
    <t>Aktor tauschen.</t>
  </si>
  <si>
    <t>CRC in den vom SSB übertragenen Daten ist fehlerhaft</t>
  </si>
  <si>
    <t>0xC15104</t>
  </si>
  <si>
    <t>FAILED_MOTOR_INITIALIZATION</t>
  </si>
  <si>
    <t>Überprüfung komplette Verkabelung und Stecker Aktor zu Steuergerät, Aktor tauschen.</t>
  </si>
  <si>
    <t>0xC15007</t>
  </si>
  <si>
    <t>C1298F0</t>
  </si>
  <si>
    <t>SSB_SW_incompatible</t>
  </si>
  <si>
    <t>Teilenummernk Aktor und Steuergerät prüfen.</t>
  </si>
  <si>
    <t>SSB SW ist nicht kompatible zu ECU SW</t>
  </si>
  <si>
    <t>0xC1800E</t>
  </si>
  <si>
    <t>SILO_Fracture_Detected</t>
  </si>
  <si>
    <t>Sichtprüfung des Aktors/Stabilisators auf mechanischen Defekt; Stabilisator tauschen.</t>
  </si>
  <si>
    <t>Bruch des Stabilisators erkannt.</t>
  </si>
  <si>
    <t>0xC1800F</t>
  </si>
  <si>
    <t>SILO_Blockade_Detected</t>
  </si>
  <si>
    <t>Sichtprüfung des Aktors/Stabilisators auf Blockade/Freigängigkeit.</t>
  </si>
  <si>
    <t>0xC1A109</t>
  </si>
  <si>
    <t>Wankwinkelüberwachung</t>
  </si>
  <si>
    <t>Sichtprüfung Mechanik Aktor/Stabilisator Verbau/Freigängigkeit; Wankprüfung durchführen; kann durch extreme Fahrmanöver auftreten.</t>
  </si>
  <si>
    <t>Wankwinkel im Fahrbetrieb größer als erwartet.</t>
  </si>
  <si>
    <t>0xD01201</t>
  </si>
  <si>
    <t>P136C00</t>
  </si>
  <si>
    <t>Überspannung 48V</t>
  </si>
  <si>
    <t>Überspannung an Kl40 erkannt (KL40_V &gt; 54V)</t>
  </si>
  <si>
    <t>0xC1A10C</t>
  </si>
  <si>
    <t>Übertemperatur am Aktuator</t>
  </si>
  <si>
    <t>Motor innerhalb der Temperaturschwelle betreiben;  kann durch extreme Fahrmanöver auftreten; Aktor tauschen</t>
  </si>
  <si>
    <t>Sensor detektiert Übertemperatur am Aktuator: Motormagnet-Temperatur &gt; 120° oder Motorfeldwicklungs-Temperatur &gt; 160°</t>
  </si>
  <si>
    <t>0xC15004</t>
  </si>
  <si>
    <t>Dem_SSB_KeineKommunikation</t>
  </si>
  <si>
    <t>Verbindung CAN-Kommunikation (Verkabelung, Stecker) Sensorboard - ECU prüfen. Aktor tauschen.</t>
  </si>
  <si>
    <t>Keine Sensorboard Botschaft empfangen</t>
  </si>
  <si>
    <t>0xC1A081</t>
  </si>
  <si>
    <t>E2E-Fehler Botschaft Fahrwerk_08</t>
  </si>
  <si>
    <t>Überprüfung CAN Kommunikation, Überprüfung des Sender-Steuergeräts EFP.</t>
  </si>
  <si>
    <t>Erkennung Kommunikationsfehler</t>
  </si>
  <si>
    <t>0xC1A085</t>
  </si>
  <si>
    <t>E2E Fehler Botschaft SARA_11</t>
  </si>
  <si>
    <t>Überprüfung CAN Kommunikation, Überprüfung des Sender-Steuergeräts Airbag/Safety-Computer.</t>
  </si>
  <si>
    <t>0xC1A086</t>
  </si>
  <si>
    <t>E2E Fehler Botschaft FZB_03</t>
  </si>
  <si>
    <t>0xC1A088</t>
  </si>
  <si>
    <t>E2E-Fehler Botschaft FZB_01</t>
  </si>
  <si>
    <t>0xC1A08C</t>
  </si>
  <si>
    <t>E2E Fehler Botschaft EAWS_VA_01</t>
  </si>
  <si>
    <t>Überprüfung CAN Kommunikation, Überprüfung des Sender-Steuergeräts eAWS-VA.</t>
  </si>
  <si>
    <t>0xC1A08D</t>
  </si>
  <si>
    <t>E2E Fehler Botschaft EAWS_HA_01</t>
  </si>
  <si>
    <t>Überprüfung CAN Kommunikation, Überprüfung des Sender-Steuergeräts eAWS-HA.</t>
  </si>
  <si>
    <t>Unterspannung 12V</t>
  </si>
  <si>
    <t>Spannungsversorgung Klemme 30 im richtigen Bereich betreiben.</t>
  </si>
  <si>
    <t>Unterspannung an Kl30 erkannt (KL30_V &lt; 9V)</t>
  </si>
  <si>
    <t>Überspannung 12V</t>
  </si>
  <si>
    <t>Spannungsversorgung Klemme 30 im richtigen Bereich betreiben</t>
  </si>
  <si>
    <t>Überspannung an Kl30 erkannt (KL30_V &gt; 16V)</t>
  </si>
  <si>
    <t>0xC13004</t>
  </si>
  <si>
    <t>Bus Off</t>
  </si>
  <si>
    <t>Überprüfung CAN Kommunikation.</t>
  </si>
  <si>
    <t>see LAH.DUM.857.AG.1_Konzern-CAN-LAH_V5.6F</t>
  </si>
  <si>
    <t>0xC15003</t>
  </si>
  <si>
    <t>U10EC00</t>
  </si>
  <si>
    <t>SSB_a2_Msg_Counter</t>
  </si>
  <si>
    <t>Funktionsfähiges SSB anschließen</t>
  </si>
  <si>
    <t>Botschaftszähler wird nicht um 1,2 oder 3 erhöht</t>
  </si>
  <si>
    <t>0xC1800C</t>
  </si>
  <si>
    <t>Transportmodus aktiviert über CAN Systeminfo_01.SI_T_Mode.</t>
  </si>
  <si>
    <t>Es wurde bisher keine gültige Variant kodiert.</t>
  </si>
  <si>
    <t>0xC14402</t>
  </si>
  <si>
    <t>Funktionsaktivierung: Funktion inaktiv</t>
  </si>
  <si>
    <t>Komplette Inbetriebnahme analog Neuverbau durchführen.</t>
  </si>
  <si>
    <t>eAWS ohne Funktion.</t>
  </si>
  <si>
    <t>Fahrwerk_08_keine Kommunikation</t>
  </si>
  <si>
    <t>Überprüfung CAN Kommunikation, Überprüfung des Sender-Steuergeräts EFP; Fehlerspeicher und Kodierung.</t>
  </si>
  <si>
    <t>Timeout für CAN Fahrwerk_08 Botschaft If the ECU does not receive message Fahrwerk_08 the corresponding DTC will be stored.</t>
  </si>
  <si>
    <t>0xC13002</t>
  </si>
  <si>
    <t>eAWS_HA_01_keine Kommunikation</t>
  </si>
  <si>
    <t>Timeout erkannt für CAN eAWS_HA_01 Botschaft</t>
  </si>
  <si>
    <t>0xC13021</t>
  </si>
  <si>
    <t>Diagnose_01_DLC_Range</t>
  </si>
  <si>
    <t>Überprüfung CAN Kommunikation, Überprüfung des Sender-Steuergerät Gateway, Inkompatiblilität Teilnummer Sender/Empfänger</t>
  </si>
  <si>
    <t>CAN Diagnose_01  Botschaft entspricht nicht der erwarteten DLC Länge (8 Byte)</t>
  </si>
  <si>
    <t>0xC13022</t>
  </si>
  <si>
    <t>eAWS_HA_01_DLC_Range</t>
  </si>
  <si>
    <t>Überprüfung CAN Kommunikation, Überprüfung des Sender-Steuergerät eAWS_HA, Inkompatiblilität Teilnummer Sender/Empfänger</t>
  </si>
  <si>
    <t>CAN eAWS_HA_01  Botschaft entspricht nicht der erwarteten DLC Länge (8 Byte)</t>
  </si>
  <si>
    <t>0xC13023</t>
  </si>
  <si>
    <t>eAWS_HA_02_DLC_Range</t>
  </si>
  <si>
    <t>CAN eAWS_HA_02 Botschaft entspricht nicht der erwarteten DLC Länge (8 Byte)</t>
  </si>
  <si>
    <t>0xC13024</t>
  </si>
  <si>
    <t>Fahrwerk_08_DLC_Range</t>
  </si>
  <si>
    <t>Überprüfung CAN Kommunikation, Überprüfung des Sender-Steuergerät EFP, Inkompatiblilität Teilnummer Sender/Empfänger</t>
  </si>
  <si>
    <t>CAN Fahrwerk_08 Botschaft entspricht nicht der erwarteten DLC Länge (8 Byte)</t>
  </si>
  <si>
    <t>0xC13025</t>
  </si>
  <si>
    <t>FZB_01_DLC_Range</t>
  </si>
  <si>
    <t>CAN FZB_01 Botschaft entspricht nicht der erwarteten DLC Länge (8 Byte)</t>
  </si>
  <si>
    <t>0xC13026</t>
  </si>
  <si>
    <t>FZB_03_DLC_Range</t>
  </si>
  <si>
    <t>CAN FZB_03 Botschaft entspricht nicht der erwarteten DLC Länge (8 Byte)</t>
  </si>
  <si>
    <t>0xC1302B</t>
  </si>
  <si>
    <t>MVEM_02_DLC_Range</t>
  </si>
  <si>
    <t>CAN MVEM_02 Botschaft entspricht nicht der erwarteten DLC Länge (8 Byte)</t>
  </si>
  <si>
    <t>0xC1302C</t>
  </si>
  <si>
    <t>MVK_01_DLC_Range</t>
  </si>
  <si>
    <t>CAN MVK_01 Botschaft entspricht nicht der erwarteten DLC Länge (8 Byte)</t>
  </si>
  <si>
    <t>0xC1302E</t>
  </si>
  <si>
    <t>SARA_13_DLC_Range</t>
  </si>
  <si>
    <t>Überprüfung CAN Kommunikation, Überprüfung des Sender-Steuergerät Airbag/Safety-Computer, Inkompatiblilität Teilnummer Sender/Empfänger</t>
  </si>
  <si>
    <t>CAN SARA_13 Botschaft entspricht nicht der erwarteten DLC Länge (8 Byte)</t>
  </si>
  <si>
    <t>0xC1302F</t>
  </si>
  <si>
    <t>Systeminfo_01_DLC_Range</t>
  </si>
  <si>
    <t>CAN Systeminfo_01 Botschaft entspricht nicht der erwarteten DLC Länge (8 Byte)</t>
  </si>
  <si>
    <t>0xC13030</t>
  </si>
  <si>
    <t>VIN_01_DLC_Range</t>
  </si>
  <si>
    <t>Überprüfung CAN Kommunikation, Überprüfung des Sender-Steuergerät BCM2, Inkompatiblilität Teilnummer Sender/Empfänger</t>
  </si>
  <si>
    <t>CAN VIN_01 Botschaft entspricht nicht der erwarteten DLC Länge (8 Byte)</t>
  </si>
  <si>
    <t>0xC13044</t>
  </si>
  <si>
    <t>eAWS_HA_02_keine Kommunikation</t>
  </si>
  <si>
    <t>0xC13045</t>
  </si>
  <si>
    <t>FZB_01_keine Kommunikation</t>
  </si>
  <si>
    <t>Timeout erkannt für CAN FZB_01 Botschaft</t>
  </si>
  <si>
    <t>0xC13046</t>
  </si>
  <si>
    <t>FZB_03_keine Kommunikation</t>
  </si>
  <si>
    <t>Timeout erkannt für CAN FZB_03 Botschaft</t>
  </si>
  <si>
    <t>0xC13049</t>
  </si>
  <si>
    <t>MVEM_02_keine Kommunikation</t>
  </si>
  <si>
    <t>Überprüfung CAN Kommunikation, Überprüfung des Sender-Steuergeräts Gateway.</t>
  </si>
  <si>
    <t>Timeout erkannt für CAN MVEM_02 Botschaft</t>
  </si>
  <si>
    <t>0xC1304A</t>
  </si>
  <si>
    <t>MVK_01_keine Kommunikation</t>
  </si>
  <si>
    <t>Timeout erkannt für CAN MVK_01 Botschaft</t>
  </si>
  <si>
    <t>0xC1304B</t>
  </si>
  <si>
    <t>SARA_13_keine Kommunikation</t>
  </si>
  <si>
    <t>Timeout erkannt für CAN SARA_13 Botschaft</t>
  </si>
  <si>
    <t>0xC1304C</t>
  </si>
  <si>
    <t>Systeminfo_01_keine Kommunikation</t>
  </si>
  <si>
    <t>Timeout erkannt für CAN Systeminfo_01 Botschaft</t>
  </si>
  <si>
    <t>0xC1304D</t>
  </si>
  <si>
    <t>VIN_01_keine Kommunikation</t>
  </si>
  <si>
    <t>Überprüfung CAN Kommunikation, Überprüfung des Sender-Steuergeräts BCM2.</t>
  </si>
  <si>
    <t>Timeout erkannt für CAN VIN_01 Botschaft</t>
  </si>
  <si>
    <t>0xC14002</t>
  </si>
  <si>
    <t>eAWS_VA_01_keine Kommunikation</t>
  </si>
  <si>
    <t>Timeout erkannt für CAN eAWS_VA_01 Botschaft</t>
  </si>
  <si>
    <t>0xC14022</t>
  </si>
  <si>
    <t>eAWS_VA_01_DLC_Range</t>
  </si>
  <si>
    <t>Überprüfung CAN Kommunikation, Überprüfung des Sender-Steuergerät eAWS_VA, Inkompatiblilität Teilnummer Sender/Empfänger</t>
  </si>
  <si>
    <t>CAN eAWS_VA_01 Botschaft entspricht nicht der erwarteten DLC Länge (8 Byte)</t>
  </si>
  <si>
    <t>0xC14023</t>
  </si>
  <si>
    <t>eAWS_VA_02_DLC_Range</t>
  </si>
  <si>
    <t>CAN eAWS_VA_02 Botschaft entspricht nicht der erwarteten DLC Länge (8 Byte)</t>
  </si>
  <si>
    <t>0xC14024</t>
  </si>
  <si>
    <t>eAWS_01_KZ DLC_Range</t>
  </si>
  <si>
    <t>CAN eAWS_01_KZ Botschaft entspricht nicht der erwarteten DLC Länge (8 Byte)</t>
  </si>
  <si>
    <t>0xC14025</t>
  </si>
  <si>
    <t>eAWS_02_KZ DLC_Range</t>
  </si>
  <si>
    <t>CAN eAWS_02_KZ Botschaft entspricht nicht der erwarteten DLC Länge (8 Byte)</t>
  </si>
  <si>
    <t>0xC14044</t>
  </si>
  <si>
    <t>eAWS_VA_02_keine Kommunikation</t>
  </si>
  <si>
    <t>Timeout erkannt für CAN eAWS_VA_02 Botschaft</t>
  </si>
  <si>
    <t>0xC14045</t>
  </si>
  <si>
    <t>eAWS_01_KZ keine Kommunikation</t>
  </si>
  <si>
    <t>Timeout erkannt für CAN eAWS_01_KZ Botschaft</t>
  </si>
  <si>
    <t>0xC14046</t>
  </si>
  <si>
    <t>eAWS_02_KZ keine Kommunikation</t>
  </si>
  <si>
    <t>Timeout erkannt für CAN eAWS_02_KZ Botschaft</t>
  </si>
  <si>
    <t>0xC18001</t>
  </si>
  <si>
    <t>SARA_11_DLC_Range</t>
  </si>
  <si>
    <t>CAN SARA_11 Botschaft entspricht nicht der erwarteten DLC Länge (8 Byte)</t>
  </si>
  <si>
    <t>0xC18004</t>
  </si>
  <si>
    <t>SARA_11_keine Kommunikation</t>
  </si>
  <si>
    <t>Überprüfung CAN Kommunikation, Kabelbaum, Steckverbindung, Überprüfung Fehlerspeicher des Sender-Steuergeräts Airbag/Safety-Computer.</t>
  </si>
  <si>
    <t>Timeout erkannt für CAN SARA_11 Botschaft</t>
  </si>
  <si>
    <t>0xC14047</t>
  </si>
  <si>
    <t>NVEM_05_keineKommunikation</t>
  </si>
  <si>
    <t>Timeout erkannt für CAN NVEM_05 Botschaft</t>
  </si>
  <si>
    <t>0xC14026</t>
  </si>
  <si>
    <t>NVEM_05_DLC_Range</t>
  </si>
  <si>
    <t>CAN NVEM_05 Botschaft entspricht nicht der erwarteten DLC Länge (8 Byte)</t>
  </si>
  <si>
    <t>0xC18005</t>
  </si>
  <si>
    <t>ESP_07_Communication_DLC_Range</t>
  </si>
  <si>
    <t>Überprüfung CAN Kommunikation, Überprüfung des Sender-Steuergerät ESP, Inkompatiblilität Teilnummer Sender/Empfänger</t>
  </si>
  <si>
    <t>CAN ESP_07 message with invalid DLC received from the ECU</t>
  </si>
  <si>
    <t>0xC18008</t>
  </si>
  <si>
    <t>ESP_07_Communication_timeout</t>
  </si>
  <si>
    <t>Überprüfung CAN Kommunikation, Kabelbaum, Steckverbindung, Überprüfung Fehlerspeicher des Sender-Steuergeräts ESP.</t>
  </si>
  <si>
    <t>Timeout erkannt für CAN ESP_07 Botschaft</t>
  </si>
  <si>
    <t>0xC13010</t>
  </si>
  <si>
    <t>Fahrwerk_08_FA_Hoehenwert_HL_02_unplausibles Signal</t>
  </si>
  <si>
    <t>Überprüfung CAN Kommunikation, Überprüfung des Sender-Steuergeräts: Fehlerspeicher EFP.</t>
  </si>
  <si>
    <t>Fehlerwert empfangen gemäß Spezifikation CAN Matrix; ungültige Höhenstände erkannt auf ECU EFP; FA_Hoehenwert_HL_02 nicht in [-127;126] mm</t>
  </si>
  <si>
    <t>0xC13011</t>
  </si>
  <si>
    <t>Fahrwerk_08_FA_Hoehenwert_HR_02_unplausibles Signal</t>
  </si>
  <si>
    <t>Fehlerwert empfangen gemäß Spezifikation CAN Matrix; ungültige Höhenstände erkannt auf ECU EFP; FA_Hoehenwert_HR_02 nicht in [-127;126] mm</t>
  </si>
  <si>
    <t>0xC13012</t>
  </si>
  <si>
    <t>Fahrwerk_08_FA_Hoehenwert_VL_02_unplausibles Signal</t>
  </si>
  <si>
    <t>Fehlerwert empfangen gemäß Spezifikation CAN Matrix; ungültige Höhenstände erkannt auf ECU EFP; FA_Hoehenwert_VL_02 nicht in [-127;126] mm</t>
  </si>
  <si>
    <t>0xC13013</t>
  </si>
  <si>
    <t>Fahrwerk_08_FA_Hoehenwert_VR_02_unplausibles Signal</t>
  </si>
  <si>
    <t>Fehlerwert empfangen gemäß Spezifikation CAN Matrix; ungültige Höhenstände erkannt auf ECU EFP; FA_Hoehenwert_VR_02 nicht in [-127;126] mm</t>
  </si>
  <si>
    <t>0xC13014</t>
  </si>
  <si>
    <t>Fahrwerk_08_FZB_Wankmomentenverteilung_unplausibles Signal</t>
  </si>
  <si>
    <t>Fehlerwert empfangen gemäß Spezifikation CAN Matrix; ungültige Wankmomentverteilung gesetzt durch ECU EFP; FZB_Wankmomentenverteilung nicht in [0;1]</t>
  </si>
  <si>
    <t>0xC13015</t>
  </si>
  <si>
    <t>FZB_01_FZB_Accel_Y_observed_unplausibles Signal</t>
  </si>
  <si>
    <t>Unplausibles Signal empfangen, FZB_Accel_Y_observed nicht in [-40.93;40.93] m/s^2</t>
  </si>
  <si>
    <t>0xC13016</t>
  </si>
  <si>
    <t>FZB_01_FZB_vRadDif_z_HA_unplausibles Signal</t>
  </si>
  <si>
    <t>Unplausibles Signal empfangen, FZB_vRadDif_z_HA nicht in [-2.5;2.5] m/s</t>
  </si>
  <si>
    <t>0xC13017</t>
  </si>
  <si>
    <t>FZB_01_FZB_vRadDif_z_VA_unplausibles Signal</t>
  </si>
  <si>
    <t>Unplausibles Signal empfangen, FZB_vRadDif_z_VA nicht in [-2.5;2.5] m/s</t>
  </si>
  <si>
    <t>0xC13018</t>
  </si>
  <si>
    <t>FZB_03_FZB_Fahrzeuggeschwindigkeit_unplausibles Signal</t>
  </si>
  <si>
    <t>Unplausibles Signal empfangen, FZB_Fahrzeuggeschwindigkeit nicht in [0;655.32] km/h</t>
  </si>
  <si>
    <t>0xC1301D</t>
  </si>
  <si>
    <t>MVEM_02_MVEM_Umin_Funktionsgruppe_B_unplausibles Signal</t>
  </si>
  <si>
    <t>Überprüfung CAN Kommunikation, Überprüfung des Sender-Steuergerät Gateway: Fehlerspeicher.</t>
  </si>
  <si>
    <t>Unplausibles Signal empfangen, MVEM_Umin_Funktionsgruppe_B nicht in [0;63.25] V</t>
  </si>
  <si>
    <t>0xC13020</t>
  </si>
  <si>
    <t>SARA_13_SARA_Omega_X_b_02_unplausibles Signal</t>
  </si>
  <si>
    <t>Überprüfung CAN Kommunikation, Überprüfung des Sender-Steuergerät Airbag/Safety-Computer.</t>
  </si>
  <si>
    <t>Unplausibles Signal empfangen, SARA_Omega_X_b_02 nicht in [-327.67;-327.66] deg/s</t>
  </si>
  <si>
    <t>0xC13032</t>
  </si>
  <si>
    <t>eAWS_HA_01_MsgCounter</t>
  </si>
  <si>
    <t>Überprüfung CAN Kommunikation, Überprüfung Fehlerspeicher des Sender-Steuergeräts eAWS-HA</t>
  </si>
  <si>
    <t>In der Botschaft eAWS_HA_01 wird ein Zählersignal übertragen. Falls dieses Zähler falsch incrementiert wird, wird ein Fehler erkannt.</t>
  </si>
  <si>
    <t>0xC13033</t>
  </si>
  <si>
    <t>eAWS_HA_02_MsgCounter</t>
  </si>
  <si>
    <t>In der Botschaft eAWS_HA_02 wird ein Zählersignal übertragen. Falls dieses Zähler falsch incrementiert wird, wird ein Fehler erkannt.</t>
  </si>
  <si>
    <t>0xC13034</t>
  </si>
  <si>
    <t>Fahrwerk_08_MsgCounter</t>
  </si>
  <si>
    <t>Überprüfung CAN Kommunikation, Überprüfung Fehlerspeicher des Sender-Steuergeräts EFP</t>
  </si>
  <si>
    <t>In der Botschaft Fahrwerk_08 wird ein Zählersignal übertragen. Falls dieses Zähler falsch incrementiert wird, wird ein Fehler erkannt.</t>
  </si>
  <si>
    <t>0xC13035</t>
  </si>
  <si>
    <t>FZB_01_MsgCounter</t>
  </si>
  <si>
    <t>In der Botschaft FZB_01 wird ein Zählersignal übertragen. Falls dieses Zähler falsch incrementiert wird, wird ein Fehler erkannt.</t>
  </si>
  <si>
    <t>0xC13036</t>
  </si>
  <si>
    <t>FZB_03_MsgCounter</t>
  </si>
  <si>
    <t>In der Botschaft FZB_03 wird ein Zählersignal übertragen. Falls dieses Zähler falsch incrementiert wird, wird ein Fehler erkannt.</t>
  </si>
  <si>
    <t>0xC13039</t>
  </si>
  <si>
    <t>SARA_13_MsgCounter</t>
  </si>
  <si>
    <t>Überprüfung CAN Kommunikation, Überprüfung Fehlerspeicher des Sender-Steuergeräts Airbag/Safety-Computer</t>
  </si>
  <si>
    <t>In der Botschaft SARA_13 wird ein Zählersignal übertragen. Falls dieses Zähler falsch incrementiert wird, wird ein Fehler erkannt.</t>
  </si>
  <si>
    <t>0xC1303A</t>
  </si>
  <si>
    <t>eAWS_HA_01_Checksum</t>
  </si>
  <si>
    <t>Überprüfung CAN Kommunikation, Kabelbaum, Steckverbindung, Überprüfung Fehlerspeicher des Sender-Steuergeräts eAWS-HA.</t>
  </si>
  <si>
    <t>In der Botschaft eAWS_HA_01 wird ein Checksummensignal übertragen. Falls dieses Checksumme zweimal falsch ist, wird ein Fehler erkannt.</t>
  </si>
  <si>
    <t>0xC1303B</t>
  </si>
  <si>
    <t>eAWS_HA_02_Checksum</t>
  </si>
  <si>
    <t>In der Botschaft eAWS_HA_02 wird ein Checksummensignal übertragen. Falls dieses Checksumme zweimal falsch ist, wird ein Fehler erkannt.</t>
  </si>
  <si>
    <t>0xC1303C</t>
  </si>
  <si>
    <t>Fahrwerk_08_Checksum</t>
  </si>
  <si>
    <t>Überprüfung CAN Kommunikation, Kabelbaum, Steckverbindung, Überprüfung Fehlerspeicher des Sender-Steuergeräts EFP.</t>
  </si>
  <si>
    <t>In der Botschaft Fahrwerk_08 wird ein Checksummensignal übertragen. Falls dieses Checksumme zweimal falsch ist, wird ein Fehler erkannt.</t>
  </si>
  <si>
    <t>0xC1303D</t>
  </si>
  <si>
    <t>FZB_01_Checksum</t>
  </si>
  <si>
    <t>In der Botschaft FZB_01 wird ein Checksummensignal übertragen. Falls dieses Checksumme zweimal falsch ist, wird ein Fehler erkannt.</t>
  </si>
  <si>
    <t>0xC1303E</t>
  </si>
  <si>
    <t>FZB_03_Checksum</t>
  </si>
  <si>
    <t>In der Botschaft FZB_03 wird ein Checksummensignal übertragen. Falls dieses Checksumme zweimal falsch ist, wird ein Fehler erkannt.</t>
  </si>
  <si>
    <t>0xC13041</t>
  </si>
  <si>
    <t>SARA_13_Checksum</t>
  </si>
  <si>
    <t>In der Botschaft SARA_13 wird ein Checksummensignal übertragen. Falls dieses Checksumme zweimal falsch ist, wird ein Fehler erkannt.</t>
  </si>
  <si>
    <t>0xC1400C</t>
  </si>
  <si>
    <t>eAWS_VA_01_eAWS_VA_SollAbstuetzkraft_unplausibles Signal</t>
  </si>
  <si>
    <t>Unplausibles Signal empfangen, eAWS_HA_SollAbstuetzkraft nicht in [-10210;10210] N</t>
  </si>
  <si>
    <t>0xC1400D</t>
  </si>
  <si>
    <t>eAWS_VA_02_eAWS_VA_IstDerating_unplausibles Signal</t>
  </si>
  <si>
    <t>Unplausibles Signal empfangen, eAWS_VA_IstDerating nicht in [0;29]</t>
  </si>
  <si>
    <t>0xC14010</t>
  </si>
  <si>
    <t>eAWS_VA_02_eAWS_VA_SollDerating_unplausiblesSignal</t>
  </si>
  <si>
    <t>Unplausibles Signal empfangen, eAWS_VA_SollDerating nicht in [0;29]</t>
  </si>
  <si>
    <t>0xC14011</t>
  </si>
  <si>
    <t>eAWS_HA_02_eAWS_HA_SollDerating_unplausiblesSignal</t>
  </si>
  <si>
    <t>Unplausibles Signal empfangen, eAWS_HA_SollDerating nicht in [0;29]</t>
  </si>
  <si>
    <t>0xC14032</t>
  </si>
  <si>
    <t>eAWS_VA_01_MsgCounter</t>
  </si>
  <si>
    <t>Überprüfung CAN Kommunikation, Überprüfung Fehlerspeicher des Sender-Steuergeräts eAWS-VA</t>
  </si>
  <si>
    <t>In der Botschaft eAWS_VA_01 wird ein Zählersignal übertragen. Falls dieses Zähler falsch incrementiert wird, wird ein Fehler erkannt.</t>
  </si>
  <si>
    <t>0xC14033</t>
  </si>
  <si>
    <t>eAWS_VA_02_MsgCounter</t>
  </si>
  <si>
    <t>In der Botschaft eAWS_VA_02 wird ein Zählersignal übertragen. Falls dieses Zähler falsch incrementiert wird, wird ein Fehler erkannt.</t>
  </si>
  <si>
    <t>0xC1403A</t>
  </si>
  <si>
    <t>eAWS_VA_01_Checksum</t>
  </si>
  <si>
    <t>Überprüfung CAN Kommunikation, Kabelbaum, Steckverbindung, Überprüfung Fehlerspeicher des Sender-Steuergeräts eAWS-VA.</t>
  </si>
  <si>
    <t>In der Botschaft eAWS_VA_01 wird ein Checksummensignal übertragen. Falls dieses Checksumme zweimal falsch ist, wird ein Fehler erkannt.</t>
  </si>
  <si>
    <t>0xC1403B</t>
  </si>
  <si>
    <t>eAWS_VA_02_Checksum</t>
  </si>
  <si>
    <t>In der Botschaft eAWS_VA_02 wird ein Checksummensignal übertragen. Falls dieses Checksumme zweimal falsch ist, wird ein Fehler erkannt.</t>
  </si>
  <si>
    <t>0xC17000</t>
  </si>
  <si>
    <t>SILO_Torsionswinkel_ Range</t>
  </si>
  <si>
    <t>Sichtprüfung Mechanik Aktor/Stabilisator Verbau/Freigängigkeit; Wankprüfung durchführen; ansonsten Aktor tauschen</t>
  </si>
  <si>
    <t>Tolerierter Torsionswinkelbereich länger als Qualifikationszeit überschritten.</t>
  </si>
  <si>
    <t>0xC17001</t>
  </si>
  <si>
    <t>SILO_MotorWinkel_Range</t>
  </si>
  <si>
    <t>Tolerierter Motorwinkelbereich länger als Qualifikationszeit überschritten.</t>
  </si>
  <si>
    <t>0xC17004</t>
  </si>
  <si>
    <t>SATC_ Regler_Timeout</t>
  </si>
  <si>
    <t>Maximal tolerierte Soll-, Ist-Torsionsabweichung  überschreitet definierte Zeitgrenze. Detektion sicherheitsrelevanter Fehler.</t>
  </si>
  <si>
    <t>0xC18002</t>
  </si>
  <si>
    <t>SARA_11_MsgCounter</t>
  </si>
  <si>
    <t>Überprüfung CAN Kommunikation, Überprüfung des Sender-Steuergerät Airbag/Safety-Computer</t>
  </si>
  <si>
    <t>In der Botschaft SARA_11 wird ein Zählersignal übertragen. Falls dieses Zähler falsch incrementiert wird, wird ein Fehler erkannt.</t>
  </si>
  <si>
    <t>0xC18003</t>
  </si>
  <si>
    <t>SARA_11_Checksum</t>
  </si>
  <si>
    <t>In der Botschaft SARA_11 wird ein Checksummensignal übertragen. Falls dieses Checksumme zweimal falsch ist, wird ein Fehler erkannt.</t>
  </si>
  <si>
    <t>0xC18013</t>
  </si>
  <si>
    <t>MVK_01_MVK_eAWS_Sollmodus_unplausibles_Signal</t>
  </si>
  <si>
    <t>Unplausibles Signal empfangen, eAWS_Sollmodus nicht in [0,1,7]</t>
  </si>
  <si>
    <t>0xC18014</t>
  </si>
  <si>
    <t>SARA_11_SARA_Accel_Y_r_unplausibles_Signal</t>
  </si>
  <si>
    <t>Überprüfung CAN Kommunikation, Überprüfung des Sender-Steuergerätes Airbag/Safety-Computer.</t>
  </si>
  <si>
    <t>Unplausibles Signal empfangen, SARA_Accel_Y_r nicht in [0,3-7]</t>
  </si>
  <si>
    <t>0xC18015</t>
  </si>
  <si>
    <t>MVEM_02_MVEM_Umax_Rueckspeisung_unplausibles Signal</t>
  </si>
  <si>
    <t>Unplausibles Signal empfangen, MVEM_Umax_Rueckspeisung nicht in [0;63.25] V</t>
  </si>
  <si>
    <t>0xC18016</t>
  </si>
  <si>
    <t>FZB_01_EFP_Radlenkwinkel _unplausibles Signal</t>
  </si>
  <si>
    <t>Unplausibles Signal empfangen, EFP_Radlenkwinkel nicht in [-1.0;1.0] rad</t>
  </si>
  <si>
    <t>0xC1300D</t>
  </si>
  <si>
    <t>eAWS_HA_02_eAWS_HA_IstDerating_Communication_invalid_value</t>
  </si>
  <si>
    <t>Unplausibles Signal empfangen, eAWS_HA_IstDerating nicht in [0;29]</t>
  </si>
  <si>
    <t>0xC1300C</t>
  </si>
  <si>
    <t>eAWS_HA_01_eAWS_HA_SollAbstuetzkraft_unplausibles Signal</t>
  </si>
  <si>
    <t>Runtime: 34,921875 sec</t>
  </si>
  <si>
    <t>31/08/2025 13:15:15</t>
  </si>
  <si>
    <t>Runtime: 85,62109375 sec</t>
  </si>
  <si>
    <t>EPROM via LMM Gen2 calibration data error</t>
  </si>
  <si>
    <t>Korrektes/neues Beschreiben des externen EPROMs über Sub-CAN (via Anpassung 0x501, 0x502 und 0x503)</t>
  </si>
  <si>
    <t>CRC-Fehler vom über den Kurzschlussbaustein angebundenen EPROM erhalten</t>
  </si>
  <si>
    <t>0x2081</t>
  </si>
  <si>
    <t>Überprüfung auf Kontakt der spannungsführenden Bauteile mit Masse oder KL30. Abschaltung nach Fehlererkennung. Messwertblock prüfen, Stellgliedtest verwenden.</t>
  </si>
  <si>
    <t>software watchdog reset</t>
  </si>
  <si>
    <t>nicht notwendig (kein Fehler, nur ein Hinweis)</t>
  </si>
  <si>
    <t>Watchdog-Reset</t>
  </si>
  <si>
    <t>buck or boost reset</t>
  </si>
  <si>
    <t>Hardware-Reset mindestens eines Bucks und/oder des Boosts</t>
  </si>
  <si>
    <t>B1857F2</t>
  </si>
  <si>
    <t>brightness classes in internal memory implausibel</t>
  </si>
  <si>
    <t>Korrektes/neues Beschreiben des internen Speichers gemäß Scheinwerfer- (und Zusatzleuchten-) Label via Anpassung 0x489E</t>
  </si>
  <si>
    <t>Mindestens eine der im Datensatz genutzten Lichtklasseninformation aus dem internen Speicher (bis zu 8) steht auf "Init"</t>
  </si>
  <si>
    <t>0x675</t>
  </si>
  <si>
    <t>B186D04</t>
  </si>
  <si>
    <t>lin extender module defect</t>
  </si>
  <si>
    <t>Ersetzen des externen LIN-Moduls (falls möglich; ansonsten des Scheinwerfers)</t>
  </si>
  <si>
    <t>Fehlersignal vom Sensormodul erhalten: EXT_Status=1</t>
  </si>
  <si>
    <t>0x676</t>
  </si>
  <si>
    <t>B186D16</t>
  </si>
  <si>
    <t>lin extender module - supply voltage too low</t>
  </si>
  <si>
    <t>Betrieb im Standard-spannungsbereich</t>
  </si>
  <si>
    <t>Fehlersignal EXT_Unterspg=1 vom Sensormodul erhalten bei Zündung ein (ZAS_Kl_15=1)</t>
  </si>
  <si>
    <t>0x677</t>
  </si>
  <si>
    <t>B186D17</t>
  </si>
  <si>
    <t>lin extender module - supply voltage too high</t>
  </si>
  <si>
    <t>Fehlersignal EXT_Ueberspg=1 vom Sensormodul erhalten bei Zündung ein (ZAS_Kl_15=1)</t>
  </si>
  <si>
    <t>0x670</t>
  </si>
  <si>
    <t>B186DF0</t>
  </si>
  <si>
    <t>lin extender module - no communication</t>
  </si>
  <si>
    <t>LIN-Datenbus Kommunikation prüfen, Versorgungsleitung LIN-Komponente prüfen</t>
  </si>
  <si>
    <t>Keine LIN-Kommunikation, Ausfall der Sensorbotschaften bei Zündung ein (ZAS_Kl_15=1)</t>
  </si>
  <si>
    <t>B186DF1</t>
  </si>
  <si>
    <t>lin extender module - signal not plausible</t>
  </si>
  <si>
    <t>LIN-Datenbus Kommunikation und SW/HW-Stand LMS prüfen</t>
  </si>
  <si>
    <t>Fehlersignal EXT_LINResponseError=1 vom Sensormodul erhalten bei Zündung ein (ZAS_Kl_15=1)</t>
  </si>
  <si>
    <t>B186DF2</t>
  </si>
  <si>
    <t>lin extender module - calibration data error</t>
  </si>
  <si>
    <t>Prüfung CRC, ggf. korrektes Beschreiben des EPROMs über LIN (via Anpassung 0x501, 0x0502 und 0x503)</t>
  </si>
  <si>
    <t>CRC-Fehler vom Extender erhalten: EXT_Status=2 (d.h. CRC-Fehler in mindestens einem der Blöcke "Lichtklassen", "Justagewerte" oder "Scheinwerferdaten")</t>
  </si>
  <si>
    <t>0x685</t>
  </si>
  <si>
    <t>B186E04</t>
  </si>
  <si>
    <t>lin module for laser sensor defect</t>
  </si>
  <si>
    <t>Lasereinheit prüfen. Falls keine Schädigungen feststellbar, Rücksetzen des Fehlerzählers, ansonsten Scheinwerfertausch</t>
  </si>
  <si>
    <t>Fehlersignal LAS_Sensor_Status.7=1 UND LAS_Sensor_Status.2=1 (Lasersensor statischer Fehler) vom Sensormodul erhalten bei Zündung ein (ZAS_Kl_15=1)</t>
  </si>
  <si>
    <t>0x686</t>
  </si>
  <si>
    <t>B186E16</t>
  </si>
  <si>
    <t>lin module for laser sensor - supply voltage too low</t>
  </si>
  <si>
    <t>Fehlersignal LAS_Senor_Status.6=1 UND LAS_Sensor_Status.3=1 (Lasersensor Spannung außerhalb Bereich) vom Sensormodul erhalten bei Zündung ein (ZAS_Kl_15=1)</t>
  </si>
  <si>
    <t>0x687</t>
  </si>
  <si>
    <t>B186E17</t>
  </si>
  <si>
    <t>lin module for laser sensor - supply voltage too high</t>
  </si>
  <si>
    <t>0x680</t>
  </si>
  <si>
    <t>B186EF0</t>
  </si>
  <si>
    <t>lin module for laser sensor - no communication</t>
  </si>
  <si>
    <t>0x681</t>
  </si>
  <si>
    <t>B186EF1</t>
  </si>
  <si>
    <t>lin module for laser sensor - signal not plausible</t>
  </si>
  <si>
    <t>Fehlersignal LAS_Sensor_LINResponseError=1 vom Sensormodul empfangen ODER E2E-Prüfung fehlgeschlagen (CRC und/oder BZ fehlerhaft) bei Zündung ein (ZAS_Kl_15=1)</t>
  </si>
  <si>
    <t>ecu defect - converter error</t>
  </si>
  <si>
    <t>LMS tauschen</t>
  </si>
  <si>
    <t>Elektrische Eigendiagnose des Controllers (AD Referenzspannung=0V oder 5V)</t>
  </si>
  <si>
    <t>ecu defect - spi to buck and boost error</t>
  </si>
  <si>
    <t>Elektrische Eigendiagnose: a) Fehler der SPI-Kommunikation zu Buck(s) und/oder Boost b) PWM-Leitung zwischen uC und Buck(s) unterbrochen</t>
  </si>
  <si>
    <t>ecu defect - can controller error</t>
  </si>
  <si>
    <t>Elektrische Eigendiagnose des Controllers (Schreib-/Leseprüfung im für CAN reservierten RAM-Bereich AAH, 55H und 00H negativ)</t>
  </si>
  <si>
    <t>ecu defect - eeprom error</t>
  </si>
  <si>
    <t>Elektrische Eigendiagnose des Controllers: Retry Counter Lesen oder Schreiben &gt;= 5x</t>
  </si>
  <si>
    <t>ecu defect - watchdogtimer error</t>
  </si>
  <si>
    <t>Elektrische Eigendiagnose: Anzahl ungewollt durchgeführter SG-Resets &gt; 5x innerhalb eines Kl.15-Zyklus (Wert parametrierbar) oder max. erlaubte Gesamtanzahl an Resets (siehe MWB 0x0401) überschritten (parametrierbar)</t>
  </si>
  <si>
    <t>ecu defect - spi to stepper motor error</t>
  </si>
  <si>
    <t>Elektrische Eigendiagnose</t>
  </si>
  <si>
    <t>B20004B</t>
  </si>
  <si>
    <t>ecu defect - 5 volt regulator error</t>
  </si>
  <si>
    <t>ecu defect - internal hardware defect</t>
  </si>
  <si>
    <t>invalid dataset</t>
  </si>
  <si>
    <t>korrekten DS aufspielen</t>
  </si>
  <si>
    <t>a) Abbruch des Datensatzdownloads [DSDG2_98] b) Checksummen-Fehler [DSDG2_112] c) kein Datensatz vorhanden</t>
  </si>
  <si>
    <t>ecu - partial deactivation of light functions due to overtemperature</t>
  </si>
  <si>
    <t>Betrieb im Standardtemperaturbereich</t>
  </si>
  <si>
    <t>Elektrische Eigendiagnose: Temperatur an einem der Buck-ICs &gt; 135°C</t>
  </si>
  <si>
    <t>implausible dataset</t>
  </si>
  <si>
    <t>a), b) Korrekten DS aufspielen und/oder SG-SW aktualisieren c) LMS tauschen</t>
  </si>
  <si>
    <t>a) Datensatz ist nicht zur HW/SW kompatibel [DSDG2_175] b) Default-Datensatz korrupt c) Boost- oder Buck-Version in der HW ggü. Datensatz fehlerhaft/inkompatibel</t>
  </si>
  <si>
    <t>recording of statistic data finished</t>
  </si>
  <si>
    <t>laser light - high temperature dimming</t>
  </si>
  <si>
    <t>Tu &lt;= T &lt; To Überschreitung der im Datensatz definierten Schwelltemperatur Tu ("Beginn Temperaturderating")bzw. Unterschreitung der definierten Schwelltemperatur To("Ende Temperaturderating") und damit einhergehende Stromregelung oder To- &lt; T &lt; To+ Überschreitung der im EEPROM/ Controller definierten Schwelltemperatur To- der Laser-Kennlinie und damit einhergehende Stromregelung</t>
  </si>
  <si>
    <t>laser light - low temperature dimming</t>
  </si>
  <si>
    <t>Tu- &lt; T &lt; Tu+ Unterrschreitung der im EEPROM / Controller definierten Schwelltemperatur Tu+ der Laser-Kennlinie und damit einhergehende Stromregelung</t>
  </si>
  <si>
    <t>position light - temperature dimming</t>
  </si>
  <si>
    <t>Tu &lt;= T &lt; To Überschreitung der im Datensatz definierten Schwelltemperatur Tu ("Beginn Temperaturderating") bzw. Unterschreitung der definierten Schwelltemperatur To ("Ende Temperaturderating") und damit einhergehende Stromregelung</t>
  </si>
  <si>
    <t>0x1411</t>
  </si>
  <si>
    <t>parking light - temperature dimming</t>
  </si>
  <si>
    <t>0x1611</t>
  </si>
  <si>
    <t>turn indicator - temperature dimming</t>
  </si>
  <si>
    <t>0x1711</t>
  </si>
  <si>
    <t>position-/daytime running light - temperature dimming</t>
  </si>
  <si>
    <t>0x1811</t>
  </si>
  <si>
    <t>signature light - temperature dimming</t>
  </si>
  <si>
    <t>input current too high</t>
  </si>
  <si>
    <t>Betrieb im zulässigen Eingangsstrombereich</t>
  </si>
  <si>
    <t>Elektrische Eigendiagnose: Schwellwert für maximal zulässigen Eingangsstrom (entspricht Unterschreitung einer minimalen Derating-Spannungsschwelle) überschritten</t>
  </si>
  <si>
    <t>ecu - overtemperatur with risk of destruction</t>
  </si>
  <si>
    <t>C10EF04</t>
  </si>
  <si>
    <t>lin module for signature light defect</t>
  </si>
  <si>
    <t>Fehlersignal vom Signaturlicht-Modul erhalten: SIG_TFL_Def=1 oder SIG_PO_Def=1 oder SIG_Ladeanzeige_Def=1 oder SIG_Signaturlicht_Def=1 oder SIG_Status=1</t>
  </si>
  <si>
    <t>C10EF16</t>
  </si>
  <si>
    <t>lin module for signature light - supply voltage too low</t>
  </si>
  <si>
    <t>Fehlersignal SIG_Unterspg=1 vom Signaturlicht-Modul erhalten bei Zündung ein (ZAS_Kl_15=1)</t>
  </si>
  <si>
    <t>C10EF17</t>
  </si>
  <si>
    <t>lin module for signature light - supply voltage too high</t>
  </si>
  <si>
    <t>Fehlersignal SIG_Ueberspg=1 vom Signaturlicht-Modul erhalten bei Zündung ein (ZAS_Kl_15=1)</t>
  </si>
  <si>
    <t>0x615</t>
  </si>
  <si>
    <t>C119704</t>
  </si>
  <si>
    <t>lin mxb module defect</t>
  </si>
  <si>
    <t>Fehlersignal MXB_Defekt (LIN Modul defekt) vom LIN-MXB-Modul erhalten</t>
  </si>
  <si>
    <t>0x616</t>
  </si>
  <si>
    <t>C119716</t>
  </si>
  <si>
    <t>lin mxb module - supply voltage too low</t>
  </si>
  <si>
    <t>Fehlersignal MXB_Unterspg=1 (LIN Modul Unterspannungsfehler) vom LIN-MXB-Modul erhalten bei Zündung ein (ZAS_Kl_15=1)</t>
  </si>
  <si>
    <t>C119717</t>
  </si>
  <si>
    <t>lin mxb module - supply voltage too high</t>
  </si>
  <si>
    <t>Fehlersignal MXB_Ueberspg=1 (LIN Modul Überspannungsfehler) vom LIN-MXB-Modul erhalten bei Zündung ein (ZAS_Kl_15=1)</t>
  </si>
  <si>
    <t>0x618</t>
  </si>
  <si>
    <t>C1197F0</t>
  </si>
  <si>
    <t>lin mxb module - temperature sensor error</t>
  </si>
  <si>
    <t>Bei explizitem Kundenwunsch im Heißland LIN-Modul (bzw. Scheinwerfer) tauschen</t>
  </si>
  <si>
    <t>Fehlersignale MXB_TempSens_ECU_unplausibel oder MXB_TempSens_LED_unplausibel (Temperatursensoren LIN Modul bzw. an den LEDs unplausibel) vom LIN-MXB-Modul erhalten</t>
  </si>
  <si>
    <t>0x619</t>
  </si>
  <si>
    <t>C1197F2</t>
  </si>
  <si>
    <t>lin mxb module - deactivation due to overtemperature</t>
  </si>
  <si>
    <t>Fehlersignale MXB_Uebertemp_ECU_Abschaltung oder MXB_Uebertemp_LED_Abschaltung (Abschaltung wegen Übertemperatur LEDs oder LIN Modul) vom LIN-MXB-Modul erhalten</t>
  </si>
  <si>
    <t>0x720</t>
  </si>
  <si>
    <t>C119801</t>
  </si>
  <si>
    <t>low beam - electric malfunction</t>
  </si>
  <si>
    <t>Scheinwerfer/Leuchtmittel prüfen</t>
  </si>
  <si>
    <t>Kurzschlussbaustein meldet via UART oder CAN2 mindestens einen erkannten LED-Fehler (Open Load bzw. Kurzschluss)</t>
  </si>
  <si>
    <t>0x722</t>
  </si>
  <si>
    <t>C119811</t>
  </si>
  <si>
    <t>low beam - short circuit to GND</t>
  </si>
  <si>
    <t>Elektrische Eigendiagnose: U &lt; Uks (z.B. U &lt; 0,1 V) Keine Abschaltung des Buck-Treibers</t>
  </si>
  <si>
    <t>0x723</t>
  </si>
  <si>
    <t>C119812</t>
  </si>
  <si>
    <t>low beam - short circuit to Plus</t>
  </si>
  <si>
    <t>0x721</t>
  </si>
  <si>
    <t>C119813</t>
  </si>
  <si>
    <t>low beam - open load</t>
  </si>
  <si>
    <t>Elektrische Eigendiagnose: U &gt; Uol (z.B. U &gt; 65 V); Abschaltung nach 10 Wiedereinschaltversuchen á 5 ms mit je 5 ms Pause</t>
  </si>
  <si>
    <t>C119898</t>
  </si>
  <si>
    <t>low beam - overtemperature</t>
  </si>
  <si>
    <t>T &gt;= To Überschreitung der im Datensatz definierten Maximaltemperatur To ("Ende Temperaturderating") und damit einhergehende Sockelstromregelung</t>
  </si>
  <si>
    <t>C1198F0</t>
  </si>
  <si>
    <t>low beam - coding resistor error</t>
  </si>
  <si>
    <t>Scheinwerfer/Codierwiderstände prüfen bzw. CRC im EPROM an LMM Gen2 prüfen</t>
  </si>
  <si>
    <t>Widerstand am zugehörigen Signaleingang ist &lt; 600 Ohm (Kurzschluss) oder &gt; 22 kOhm (Unterbrechung) (Normbereich 700 Ohm .. 19,6 kOhm) und/oder CRC-Fehler der EPROM-Daten hinter einem LMM Gen2. Im Fall einer Übertragung über LIN siehe DTC 0x000672</t>
  </si>
  <si>
    <t>C1198F1</t>
  </si>
  <si>
    <t>low beam - temperature sensor error</t>
  </si>
  <si>
    <t>Scheinwerfer/Temperatursensoren prüfen</t>
  </si>
  <si>
    <t>Kurzschluss (Spannung am zugehörigen Signaleingang &lt; 0,09 V) oder Open Load (Spannung am zugehörigen Signaleingang &gt;= 4,96 V) [Normbereich 0,217 V / 150°C .. 4,832 V / -40°C] und/oder zugehöriges LIN-Signal Sig_EXT_Temperatur_Sensor_Kanalx = 255 (Fehler)</t>
  </si>
  <si>
    <t>C1198F6</t>
  </si>
  <si>
    <t>low beam - temperature dimming</t>
  </si>
  <si>
    <t>C1198F7</t>
  </si>
  <si>
    <t>low beam - output voltage/power implausible</t>
  </si>
  <si>
    <t>Scheinwerfer prüfen (Auslegung, Leistungsaufnahme)</t>
  </si>
  <si>
    <t>Spannung kleiner oder größer als summierte Vorwärtsspannungen der LEDs gemäß Datensatz: U&lt;Umin,DS oder U&gt;Umax,DS</t>
  </si>
  <si>
    <t>0x780</t>
  </si>
  <si>
    <t>C1198F8</t>
  </si>
  <si>
    <t>low beam - CRC failure LMM communication</t>
  </si>
  <si>
    <t>Kurzschlussbaustein meldet via UART oder CAN2 einen erkannten Checksummenfehler</t>
  </si>
  <si>
    <t>C1198F9</t>
  </si>
  <si>
    <t>low beam - deactivation due to overtemperature</t>
  </si>
  <si>
    <t>Überschreitung der kritischen Temperatur des Bucks und/oder Boosts und damit einhergehende Kanalabschaltung</t>
  </si>
  <si>
    <t>C119901</t>
  </si>
  <si>
    <t>high beam - electric malfunction</t>
  </si>
  <si>
    <t>C119911</t>
  </si>
  <si>
    <t>high beam - short circuit to GND</t>
  </si>
  <si>
    <t>0x923</t>
  </si>
  <si>
    <t>C119912</t>
  </si>
  <si>
    <t>high beam - short circuit to Plus</t>
  </si>
  <si>
    <t>C119913</t>
  </si>
  <si>
    <t>high beam - open load</t>
  </si>
  <si>
    <t>C119998</t>
  </si>
  <si>
    <t>high beam - overtemperature</t>
  </si>
  <si>
    <t>Betrieb im Standardtemperaturbetrieb</t>
  </si>
  <si>
    <t>To &lt;= T &lt; Toff Überschreitung der im Datensatz definierten Maximaltemperatur To ("Ende Temperaturderating") (ohne Überschreitung von Toff) und damit einhergehende Sockelstromregelung</t>
  </si>
  <si>
    <t>C1199F0</t>
  </si>
  <si>
    <t>high beam - coding resistor error</t>
  </si>
  <si>
    <t>0x910</t>
  </si>
  <si>
    <t>C1199F1</t>
  </si>
  <si>
    <t>high beam - temperature sensor error</t>
  </si>
  <si>
    <t>C1199F6</t>
  </si>
  <si>
    <t>high beam - temperature dimming</t>
  </si>
  <si>
    <t>0x913</t>
  </si>
  <si>
    <t>C1199F7</t>
  </si>
  <si>
    <t>high beam - deactivation due to overtemperature</t>
  </si>
  <si>
    <t>T &gt;= Toff Überschreitung der im Datensatz definierten Maximaltemperatur Toff ("Funktionsabschaltung") und damit einhergehende Funktionsdeaktivierung</t>
  </si>
  <si>
    <t>C1199F8</t>
  </si>
  <si>
    <t>high beam - output voltage/power implausible</t>
  </si>
  <si>
    <t>0x980</t>
  </si>
  <si>
    <t>C1199F9</t>
  </si>
  <si>
    <t>high beam - CRC failure LMM communication</t>
  </si>
  <si>
    <t>0x820</t>
  </si>
  <si>
    <t>C119A01</t>
  </si>
  <si>
    <t>cornering light - electric malfunction</t>
  </si>
  <si>
    <t>C119A11</t>
  </si>
  <si>
    <t>cornering light - short circuit to GND</t>
  </si>
  <si>
    <t>0x823</t>
  </si>
  <si>
    <t>C119A12</t>
  </si>
  <si>
    <t>cornering light - short circuit to Plus</t>
  </si>
  <si>
    <t>C119A13</t>
  </si>
  <si>
    <t>cornering light - open load</t>
  </si>
  <si>
    <t>0x812</t>
  </si>
  <si>
    <t>C119A98</t>
  </si>
  <si>
    <t>cornering light - overtemperature</t>
  </si>
  <si>
    <t>C119AF0</t>
  </si>
  <si>
    <t>cornering light - coding resistor error</t>
  </si>
  <si>
    <t>C119AF1</t>
  </si>
  <si>
    <t>cornering light - temperature sensor error</t>
  </si>
  <si>
    <t>C119AF6</t>
  </si>
  <si>
    <t>cornering light - temperature dimming</t>
  </si>
  <si>
    <t>C119AF7</t>
  </si>
  <si>
    <t>cornering light - deactivation due to overtemperature</t>
  </si>
  <si>
    <t>C119AF8</t>
  </si>
  <si>
    <t>cornering light - output voltage/power implausible</t>
  </si>
  <si>
    <t>C119AF9</t>
  </si>
  <si>
    <t>cornering light - CRC failure LMM communication</t>
  </si>
  <si>
    <t>0x2282</t>
  </si>
  <si>
    <t>C119B01</t>
  </si>
  <si>
    <t>lin mxb module - matrix high beam defect</t>
  </si>
  <si>
    <t>Externes LIN-Modul prüfen</t>
  </si>
  <si>
    <t>Fehlersignal MXB_Fehler_Lichtfunktion (KS oder OL LED) vom LIN-MXB-Modul erhalten</t>
  </si>
  <si>
    <t>0x1972</t>
  </si>
  <si>
    <t>C119C11</t>
  </si>
  <si>
    <t>fan1 - short circuit to GND</t>
  </si>
  <si>
    <t>Scheinwerfer/Lüftermotor prüfen</t>
  </si>
  <si>
    <t>0x1970</t>
  </si>
  <si>
    <t>C119C15</t>
  </si>
  <si>
    <t>fan1 - open load / short circuit to Plus</t>
  </si>
  <si>
    <t>Elektrische Eigendiagnose [Qualifikationszeit 0..90 s gemäß Datensatz]</t>
  </si>
  <si>
    <t>0x1973</t>
  </si>
  <si>
    <t>C119D11</t>
  </si>
  <si>
    <t>fan2 - short circuit to GND</t>
  </si>
  <si>
    <t>0x1971</t>
  </si>
  <si>
    <t>C119D15</t>
  </si>
  <si>
    <t>fan2 - open load / short circuit to Plus</t>
  </si>
  <si>
    <t>C119E01</t>
  </si>
  <si>
    <t>vehicle side hardware-coding electrical failure</t>
  </si>
  <si>
    <t>Scheinwerfer - R/L Erkennung prüfen</t>
  </si>
  <si>
    <t>weder Ubat noch GND am R/L Pin erkannt - z.B. bei offener/fehlender Leitung</t>
  </si>
  <si>
    <t>C119F00</t>
  </si>
  <si>
    <t>SOA mismatch</t>
  </si>
  <si>
    <t>korrekten DS aufspielen und gesendete SOA-Variante auf Korrektheit prüfen</t>
  </si>
  <si>
    <t>Gesendete SOA Variante vom BCM1 bzw. FCM passt nicht zur SOA Variante im Datensatz (außer SOA Variante=0x00) [max. 5 CAN-Zyklen für Auswertung SOA Mismatch]</t>
  </si>
  <si>
    <t>ecu - derating due to high temperature</t>
  </si>
  <si>
    <t>Elektrische Eigendiagnose: Schwellwert für internes Temperaturderating überschritten</t>
  </si>
  <si>
    <t>0x1620</t>
  </si>
  <si>
    <t>C11A401</t>
  </si>
  <si>
    <t>turn indicator - electric malfunction</t>
  </si>
  <si>
    <t>0x1622</t>
  </si>
  <si>
    <t>C11A411</t>
  </si>
  <si>
    <t>turn indicator - short circuit to GND</t>
  </si>
  <si>
    <t>0x1623</t>
  </si>
  <si>
    <t>C11A412</t>
  </si>
  <si>
    <t>turn indicator - short circuit to Plus</t>
  </si>
  <si>
    <t>0x1621</t>
  </si>
  <si>
    <t>C11A413</t>
  </si>
  <si>
    <t>turn indicator - open load</t>
  </si>
  <si>
    <t>0x1612</t>
  </si>
  <si>
    <t>C11A44B</t>
  </si>
  <si>
    <t>turn indicator - overtemperature</t>
  </si>
  <si>
    <t>C11A4F0</t>
  </si>
  <si>
    <t>turn indicator - coding resistor error</t>
  </si>
  <si>
    <t>0x1610</t>
  </si>
  <si>
    <t>C11A4F1</t>
  </si>
  <si>
    <t>turn indicator - temperature sensor error</t>
  </si>
  <si>
    <t>0x1662</t>
  </si>
  <si>
    <t>C11A4F6</t>
  </si>
  <si>
    <t>turn indicator - output voltage/power implausible</t>
  </si>
  <si>
    <t>0x1680</t>
  </si>
  <si>
    <t>C11A4F8</t>
  </si>
  <si>
    <t>turn indicator - CRC failure LMM communication</t>
  </si>
  <si>
    <t>0x1613</t>
  </si>
  <si>
    <t>C11A4F9</t>
  </si>
  <si>
    <t>turn indicator - deactivation due to overtemperature</t>
  </si>
  <si>
    <t>0x1520</t>
  </si>
  <si>
    <t>C11A601</t>
  </si>
  <si>
    <t>sidemarker light - electric malfunction</t>
  </si>
  <si>
    <t>0x1522</t>
  </si>
  <si>
    <t>C11A611</t>
  </si>
  <si>
    <t>sidemarker light - short circuit to GND</t>
  </si>
  <si>
    <t>0x1523</t>
  </si>
  <si>
    <t>C11A612</t>
  </si>
  <si>
    <t>sidemarker light - short circuit to Plus</t>
  </si>
  <si>
    <t>0x1521</t>
  </si>
  <si>
    <t>C11A613</t>
  </si>
  <si>
    <t>sidemarker light - open load</t>
  </si>
  <si>
    <t>Elektrische Eigendiagnose: U &gt; Uol (z.B. U &gt; 65 V); Abschaltung nach 10 Wiedereinschaltversuchen á 5 ms mit je 5 ms Pause ODER DLM_SM_Def=1 oder DLM_Status=1 von DLM-LIN-Komponente erhalten</t>
  </si>
  <si>
    <t>C11A64B</t>
  </si>
  <si>
    <t>sidemarker light - overtemperature</t>
  </si>
  <si>
    <t>0x1511</t>
  </si>
  <si>
    <t>C11A6F0</t>
  </si>
  <si>
    <t>sidemarker light - temperature dimming</t>
  </si>
  <si>
    <t>C11A6F1</t>
  </si>
  <si>
    <t>sidemarker light - coding resistor error</t>
  </si>
  <si>
    <t>C11A6F2</t>
  </si>
  <si>
    <t>sidemarker light - temperature sensor error</t>
  </si>
  <si>
    <t>0x1562</t>
  </si>
  <si>
    <t>C11A6F3</t>
  </si>
  <si>
    <t>sidemarker light - output voltage/power implausible</t>
  </si>
  <si>
    <t>0x1580</t>
  </si>
  <si>
    <t>C11A6F8</t>
  </si>
  <si>
    <t>sidemarker light - CRC failure LMM communication</t>
  </si>
  <si>
    <t>0x1320</t>
  </si>
  <si>
    <t>C11B201</t>
  </si>
  <si>
    <t>daytime running light - electric malfunction</t>
  </si>
  <si>
    <t>0x1322</t>
  </si>
  <si>
    <t>C11B211</t>
  </si>
  <si>
    <t>daytime running light - short circuit to GND</t>
  </si>
  <si>
    <t>0x1323</t>
  </si>
  <si>
    <t>C11B212</t>
  </si>
  <si>
    <t>daytime running light - short circuit to Plus</t>
  </si>
  <si>
    <t>0x1321</t>
  </si>
  <si>
    <t>C11B213</t>
  </si>
  <si>
    <t>daytime running light - open load</t>
  </si>
  <si>
    <t>0x1312</t>
  </si>
  <si>
    <t>C11B24B</t>
  </si>
  <si>
    <t>daytime running light - overtemperature</t>
  </si>
  <si>
    <t>C11B2F0</t>
  </si>
  <si>
    <t>daytime running light - coding resistor error</t>
  </si>
  <si>
    <t>0x1310</t>
  </si>
  <si>
    <t>C11B2F1</t>
  </si>
  <si>
    <t>daytime running light - temperature sensor error</t>
  </si>
  <si>
    <t>0x1311</t>
  </si>
  <si>
    <t>C11B2F6</t>
  </si>
  <si>
    <t>daytime running light - temperature dimming</t>
  </si>
  <si>
    <t>0x1362</t>
  </si>
  <si>
    <t>C11B2F7</t>
  </si>
  <si>
    <t>daytime running light - output voltage/power implausible</t>
  </si>
  <si>
    <t>0x1380</t>
  </si>
  <si>
    <t>C11B2F8</t>
  </si>
  <si>
    <t>daytime running light - CRC failure LMM communication</t>
  </si>
  <si>
    <t>0x1313</t>
  </si>
  <si>
    <t>C11B2F9</t>
  </si>
  <si>
    <t>daytime running light - deactivation due to overtemperature</t>
  </si>
  <si>
    <t>0x2022</t>
  </si>
  <si>
    <t>C11C011</t>
  </si>
  <si>
    <t>leveling motor - short circuit</t>
  </si>
  <si>
    <t>Scheinwerfer püfen, LWR-Stellmotor tauschen</t>
  </si>
  <si>
    <t>Elektrische Eigendiagnose: Kurzschluss LWR-Stellmotor</t>
  </si>
  <si>
    <t>C11C015</t>
  </si>
  <si>
    <t>leveling motor - open load</t>
  </si>
  <si>
    <t>Scheinwerfer prüfen, LWR-Stellmotor tauschen</t>
  </si>
  <si>
    <t>Elektrische Eigendiagnose: Unterbrechung LWR-Stellmotor</t>
  </si>
  <si>
    <t>0x2012</t>
  </si>
  <si>
    <t>C11C098</t>
  </si>
  <si>
    <t>leveling motor - temperature too high</t>
  </si>
  <si>
    <t>LWR-Stellmotor Temperatur &gt; Tmax</t>
  </si>
  <si>
    <t>0x1420</t>
  </si>
  <si>
    <t>C11C301</t>
  </si>
  <si>
    <t>parking light - electric malfunction</t>
  </si>
  <si>
    <t>0x1422</t>
  </si>
  <si>
    <t>C11C311</t>
  </si>
  <si>
    <t>parking light - short circuit to GND</t>
  </si>
  <si>
    <t>0x1423</t>
  </si>
  <si>
    <t>C11C312</t>
  </si>
  <si>
    <t>parking light - short circuit to Plus</t>
  </si>
  <si>
    <t>0x1421</t>
  </si>
  <si>
    <t>C11C313</t>
  </si>
  <si>
    <t>parking light - open load</t>
  </si>
  <si>
    <t>0x1412</t>
  </si>
  <si>
    <t>C11C34B</t>
  </si>
  <si>
    <t>parking light - overtemperature</t>
  </si>
  <si>
    <t>0x1413</t>
  </si>
  <si>
    <t>C11C3F0</t>
  </si>
  <si>
    <t>parking light - deactivation due to overtemperature</t>
  </si>
  <si>
    <t>0x1410</t>
  </si>
  <si>
    <t>C11C3F1</t>
  </si>
  <si>
    <t>parking light - temperature sensor error</t>
  </si>
  <si>
    <t>0x1400</t>
  </si>
  <si>
    <t>C11C3F2</t>
  </si>
  <si>
    <t>parking light - coding resistor error</t>
  </si>
  <si>
    <t>0x1462</t>
  </si>
  <si>
    <t>C11C3F7</t>
  </si>
  <si>
    <t>parking light - output voltage/power implausible</t>
  </si>
  <si>
    <t>0x1480</t>
  </si>
  <si>
    <t>C11C3F8</t>
  </si>
  <si>
    <t>parking light - CRC failure LMM communication</t>
  </si>
  <si>
    <t>C11CDF0</t>
  </si>
  <si>
    <t>LED channel 1 - output power too high</t>
  </si>
  <si>
    <t>Elektrische Eigendiagnose: P &gt; Pmax (z.B. P &gt; 40 W)</t>
  </si>
  <si>
    <t>C11CDF3</t>
  </si>
  <si>
    <t>LED channel 1 - output voltage too high</t>
  </si>
  <si>
    <t>Elektrische Eigendiagnose: U &gt; Umax (z.B. U &gt; 60 V) UND kein OL-Fehler einer auf dem Kanal befindlichen Lichtfunktion</t>
  </si>
  <si>
    <t>C11CEF0</t>
  </si>
  <si>
    <t>LED channel 2 - output power too high</t>
  </si>
  <si>
    <t>C11CEF3</t>
  </si>
  <si>
    <t>LED channel 2 - output voltage too high</t>
  </si>
  <si>
    <t>0x272</t>
  </si>
  <si>
    <t>C11CFF0</t>
  </si>
  <si>
    <t>LED channel 3 - output power too high</t>
  </si>
  <si>
    <t>C11CFF3</t>
  </si>
  <si>
    <t>LED channel 3 - output voltage too high</t>
  </si>
  <si>
    <t>0x732</t>
  </si>
  <si>
    <t>C11F911</t>
  </si>
  <si>
    <t>low beam - high side switch short circuit to GND</t>
  </si>
  <si>
    <t>Elektrische Eigendiagnose: Kurzschluss nach Masse (Überstrom); Abschaltung nach 10 Wiedereinschaltversuchen á 5 ms mit je 5 ms Pause</t>
  </si>
  <si>
    <t>0x731</t>
  </si>
  <si>
    <t>C11F915</t>
  </si>
  <si>
    <t>low beam - high side switch open load / short circuit to Plus</t>
  </si>
  <si>
    <t>Elektrische Eigendiagnose: Unterbrechung oder Kurzschluss nach Plus (Unterstrom); Keine Abschaltung des HSS</t>
  </si>
  <si>
    <t>0x832</t>
  </si>
  <si>
    <t>C11FA11</t>
  </si>
  <si>
    <t>cornering light - high side switch short circuit to GND</t>
  </si>
  <si>
    <t>0x831</t>
  </si>
  <si>
    <t>C11FA15</t>
  </si>
  <si>
    <t>cornering light - high side switch open load / short circuit to Plus</t>
  </si>
  <si>
    <t>C11FB11</t>
  </si>
  <si>
    <t>high beam - high side switch short circuit to GND</t>
  </si>
  <si>
    <t>C11FB15</t>
  </si>
  <si>
    <t>high beam - high side switch open load / short circuit to Plus</t>
  </si>
  <si>
    <t>0x645</t>
  </si>
  <si>
    <t>C123404</t>
  </si>
  <si>
    <t>lin module for dynamic light functions defect</t>
  </si>
  <si>
    <t>Fehlersignal vom Modul 1 für dyn LiFu empfangen: DLM_Ambientelicht_Def=1 oder DLM_Status=1</t>
  </si>
  <si>
    <t>0x646</t>
  </si>
  <si>
    <t>C123416</t>
  </si>
  <si>
    <t>lin module for dynamic light functions - supply voltage too low</t>
  </si>
  <si>
    <t>Fehlersignal DLM_Unterspg=1 vom Modul 1 für dyn LiFu erhalten bei Zündung ein (ZAS_Kl_15=1)</t>
  </si>
  <si>
    <t>0x647</t>
  </si>
  <si>
    <t>C123417</t>
  </si>
  <si>
    <t>lin module for dynamic light functionst - supply voltage too high</t>
  </si>
  <si>
    <t>Fehlersignal DLM_Ueberspg=1 vom Modul 1 für dyn LiFu erhalten bei Zündung ein (ZAS_Kl_15=1)</t>
  </si>
  <si>
    <t>0x2280</t>
  </si>
  <si>
    <t>C123601</t>
  </si>
  <si>
    <t>dynamic daytime running light - failure</t>
  </si>
  <si>
    <t>Dynamische TFL-Funktion nicht gegeben: DLM_TFL_Def=1 oder DLM_PO_Def=1</t>
  </si>
  <si>
    <t>0x2281</t>
  </si>
  <si>
    <t>C123701</t>
  </si>
  <si>
    <t>dynamic turn indicator - failure</t>
  </si>
  <si>
    <t>Dynamische Blinklicht-Funktion nicht gegeben: DLM_Blinker_Def=1</t>
  </si>
  <si>
    <t>0x1720</t>
  </si>
  <si>
    <t>C123A01</t>
  </si>
  <si>
    <t>position-/daytime running light - electric malfunction</t>
  </si>
  <si>
    <t>0x1722</t>
  </si>
  <si>
    <t>C123A11</t>
  </si>
  <si>
    <t>position-/daytime running light - short circuit to GND</t>
  </si>
  <si>
    <t>0x1723</t>
  </si>
  <si>
    <t>C123A12</t>
  </si>
  <si>
    <t>position-/daytime running light - short circuit to Plus</t>
  </si>
  <si>
    <t>0x1721</t>
  </si>
  <si>
    <t>C123A13</t>
  </si>
  <si>
    <t>position-/daytime running light - open load</t>
  </si>
  <si>
    <t>0x1712</t>
  </si>
  <si>
    <t>C123A4B</t>
  </si>
  <si>
    <t>position-/daytime running light - overtemperature</t>
  </si>
  <si>
    <t>0x1710</t>
  </si>
  <si>
    <t>C123AF0</t>
  </si>
  <si>
    <t>position-/daytime running light - temperature sensor error</t>
  </si>
  <si>
    <t>C123AF1</t>
  </si>
  <si>
    <t>position-/daytime running light - coding resistor error</t>
  </si>
  <si>
    <t>0x1762</t>
  </si>
  <si>
    <t>C123AF6</t>
  </si>
  <si>
    <t>position-/daytime running light - output voltage/power implausible</t>
  </si>
  <si>
    <t>0x1780</t>
  </si>
  <si>
    <t>C123AF8</t>
  </si>
  <si>
    <t>position-/daytime running light - CRC failure LMM communication</t>
  </si>
  <si>
    <t>0x1713</t>
  </si>
  <si>
    <t>C123AF9</t>
  </si>
  <si>
    <t>position-/daytime running light - deactivation due to overtemperature</t>
  </si>
  <si>
    <t>0x1220</t>
  </si>
  <si>
    <t>C123B01</t>
  </si>
  <si>
    <t>position light - electric malfunction</t>
  </si>
  <si>
    <t>0x1222</t>
  </si>
  <si>
    <t>C123B11</t>
  </si>
  <si>
    <t>position light - short circuit to GND</t>
  </si>
  <si>
    <t>0x1223</t>
  </si>
  <si>
    <t>C123B12</t>
  </si>
  <si>
    <t>position light - short circuit to Plus</t>
  </si>
  <si>
    <t>0x1221</t>
  </si>
  <si>
    <t>C123B13</t>
  </si>
  <si>
    <t>position light - open load</t>
  </si>
  <si>
    <t>C123B4B</t>
  </si>
  <si>
    <t>position light - overtemperature</t>
  </si>
  <si>
    <t>C123BF0</t>
  </si>
  <si>
    <t>position light - coding resistor error</t>
  </si>
  <si>
    <t>C123BF1</t>
  </si>
  <si>
    <t>position light - temperature sensor error</t>
  </si>
  <si>
    <t>0x1262</t>
  </si>
  <si>
    <t>C123BF6</t>
  </si>
  <si>
    <t>position light - output voltage/power implausible</t>
  </si>
  <si>
    <t>0x1280</t>
  </si>
  <si>
    <t>C123BF8</t>
  </si>
  <si>
    <t>position light - CRC failure LMM communication</t>
  </si>
  <si>
    <t>0x1213</t>
  </si>
  <si>
    <t>C123BF9</t>
  </si>
  <si>
    <t>position light - deactivation due to overtemperature</t>
  </si>
  <si>
    <t>0x2085</t>
  </si>
  <si>
    <t>C124100</t>
  </si>
  <si>
    <t>leveling motor - service position activated</t>
  </si>
  <si>
    <t>Anpassung Servicepostion deaktivieren</t>
  </si>
  <si>
    <t>Serviceposition aktiviert</t>
  </si>
  <si>
    <t>C1249F3</t>
  </si>
  <si>
    <t>ecu - derating due to high output power</t>
  </si>
  <si>
    <t>Betrieb im Standardausgangsleistungsbereich</t>
  </si>
  <si>
    <t>Elektrische Eigendiagnose: Schwellwert für maximale Ausgangsleistung der LED-Kanäle überschritten</t>
  </si>
  <si>
    <t>0x2080</t>
  </si>
  <si>
    <t>C1256F0</t>
  </si>
  <si>
    <t>leveling motor - functional limitation due to supply voltage - lower limit exceeded</t>
  </si>
  <si>
    <t>Betrieb im Standardspannungsbereich</t>
  </si>
  <si>
    <t>Versorgungsspannung &lt; 9,8V mit Referenzlaufanforderung ODER Versorgungsspannung &lt; 9V ohne Referenzlaufanforderung</t>
  </si>
  <si>
    <t>C126101</t>
  </si>
  <si>
    <t>additional high beam - electric malfunction</t>
  </si>
  <si>
    <t>C126111</t>
  </si>
  <si>
    <t>additional high beam - short circuit to GND</t>
  </si>
  <si>
    <t>C126112</t>
  </si>
  <si>
    <t>additional high beam - short circuit to Plus</t>
  </si>
  <si>
    <t>C126113</t>
  </si>
  <si>
    <t>additional high beam - open load</t>
  </si>
  <si>
    <t>C126198</t>
  </si>
  <si>
    <t>additional high beam - overtemperature</t>
  </si>
  <si>
    <t>C1261F0</t>
  </si>
  <si>
    <t>additional high beam - deactivation due to overtemperature</t>
  </si>
  <si>
    <t>C1261F1</t>
  </si>
  <si>
    <t>additional high beam - temperature dimming</t>
  </si>
  <si>
    <t>C1261F6</t>
  </si>
  <si>
    <t>additional high beam - coding resistor error</t>
  </si>
  <si>
    <t>C1261F7</t>
  </si>
  <si>
    <t>additional high beam - temperature sensor error</t>
  </si>
  <si>
    <t>C1261F8</t>
  </si>
  <si>
    <t>additional high beam - output voltage/power implausible</t>
  </si>
  <si>
    <t>C1261F9</t>
  </si>
  <si>
    <t>additional high beam - CRC failure LMM communication</t>
  </si>
  <si>
    <t>C127111</t>
  </si>
  <si>
    <t>additional high beam - high side switch short circuit to GND</t>
  </si>
  <si>
    <t>C127115</t>
  </si>
  <si>
    <t>additional high beam - high side switch open load / short circuit to Plus</t>
  </si>
  <si>
    <t>0x1532</t>
  </si>
  <si>
    <t>C127211</t>
  </si>
  <si>
    <t>sidemarker light - high side switch short circuit to GND</t>
  </si>
  <si>
    <t>0x1531</t>
  </si>
  <si>
    <t>C127215</t>
  </si>
  <si>
    <t>sidemarker light - high side switch open load / short circuit to Plus</t>
  </si>
  <si>
    <t>0x742</t>
  </si>
  <si>
    <t>C127611</t>
  </si>
  <si>
    <t>low beam - logic output short circuit to GND</t>
  </si>
  <si>
    <t>0x741</t>
  </si>
  <si>
    <t>C127615</t>
  </si>
  <si>
    <t>low beam - logic output open load / short circuit to Plus</t>
  </si>
  <si>
    <t>C127711</t>
  </si>
  <si>
    <t>cornering light - logic output short circuit to GND</t>
  </si>
  <si>
    <t>0x841</t>
  </si>
  <si>
    <t>C127715</t>
  </si>
  <si>
    <t>cornering light - logic output open load / short circuit to Plus</t>
  </si>
  <si>
    <t>C127811</t>
  </si>
  <si>
    <t>high beam - logic output short circuit to GND</t>
  </si>
  <si>
    <t>0x941</t>
  </si>
  <si>
    <t>C127815</t>
  </si>
  <si>
    <t>high beam - logic output open load / short circuit to Plus</t>
  </si>
  <si>
    <t>C127911</t>
  </si>
  <si>
    <t>additional high beam - logic output short circuit to GND</t>
  </si>
  <si>
    <t>C127915</t>
  </si>
  <si>
    <t>additional high beam - logic output open load / short circuit to Plus</t>
  </si>
  <si>
    <t>C127A11</t>
  </si>
  <si>
    <t>position light - high side switch short circuit to GND</t>
  </si>
  <si>
    <t>C127A15</t>
  </si>
  <si>
    <t>position light - high side switch open load / short circuit to Plus</t>
  </si>
  <si>
    <t>0x1242</t>
  </si>
  <si>
    <t>C127B11</t>
  </si>
  <si>
    <t>position light - logic output short circuit to GND</t>
  </si>
  <si>
    <t>0x1241</t>
  </si>
  <si>
    <t>C127B15</t>
  </si>
  <si>
    <t>position light - logic output open load / short circuit to Plus</t>
  </si>
  <si>
    <t>0x1332</t>
  </si>
  <si>
    <t>C127C11</t>
  </si>
  <si>
    <t>daytime running light - high side switch short circuit to GND</t>
  </si>
  <si>
    <t>0x1331</t>
  </si>
  <si>
    <t>C127C15</t>
  </si>
  <si>
    <t>daytime running light - high side switch open load / short circuit to Plus</t>
  </si>
  <si>
    <t>0x1342</t>
  </si>
  <si>
    <t>C127D11</t>
  </si>
  <si>
    <t>daytime running light - logic output short circuit to GND</t>
  </si>
  <si>
    <t>0x1341</t>
  </si>
  <si>
    <t>C127D15</t>
  </si>
  <si>
    <t>daytime running light - logic output open load / short circuit to Plus</t>
  </si>
  <si>
    <t>0x1432</t>
  </si>
  <si>
    <t>C127E11</t>
  </si>
  <si>
    <t>parking light - high side switch short circuit to GND</t>
  </si>
  <si>
    <t>0x1431</t>
  </si>
  <si>
    <t>C127E15</t>
  </si>
  <si>
    <t>parking light - high side switch open load / short circuit to Plus</t>
  </si>
  <si>
    <t>0x1442</t>
  </si>
  <si>
    <t>C127F11</t>
  </si>
  <si>
    <t>parking light - logic output short circuit to GND</t>
  </si>
  <si>
    <t>0x1441</t>
  </si>
  <si>
    <t>C127F15</t>
  </si>
  <si>
    <t>parking light - logic output open load / short circuit to Plus</t>
  </si>
  <si>
    <t>0x1542</t>
  </si>
  <si>
    <t>C128011</t>
  </si>
  <si>
    <t>sidemarker light - logic output short circuit to GND</t>
  </si>
  <si>
    <t>0x1541</t>
  </si>
  <si>
    <t>C128015</t>
  </si>
  <si>
    <t>sidemarker light - logic output open load / short circuit to Plus</t>
  </si>
  <si>
    <t>C128301</t>
  </si>
  <si>
    <t>laser light - electric malfunction</t>
  </si>
  <si>
    <t>C128304</t>
  </si>
  <si>
    <t>laser light defect</t>
  </si>
  <si>
    <t>Fehlersignal Laser_Sensor_Status.7=1 UND Laser_Sensor_Status.2=0 (Laserdiode statischer Fehler) vom Lasersensor erhalten bei Zündung ein (ZAS_Kl_15=1)</t>
  </si>
  <si>
    <t>C128311</t>
  </si>
  <si>
    <t>laser light - short circuit to GND</t>
  </si>
  <si>
    <t>Elektrische Eigendiagnose: U &lt; Uks (z.B. U &lt; 0,1 V) Abschaltung nach 10 Wiedereinschaltversuchen á 5 ms mit je 5 ms Pause</t>
  </si>
  <si>
    <t>C128312</t>
  </si>
  <si>
    <t>laser light - short circuit to Plus</t>
  </si>
  <si>
    <t>C128313</t>
  </si>
  <si>
    <t>laser light - open load</t>
  </si>
  <si>
    <t>C1283F0</t>
  </si>
  <si>
    <t>laser light - coding resistor error</t>
  </si>
  <si>
    <t>C1283F1</t>
  </si>
  <si>
    <t>laser light - temperature sensor error</t>
  </si>
  <si>
    <t>C1283F2</t>
  </si>
  <si>
    <t>laser light - deactivation due to overtemperature</t>
  </si>
  <si>
    <t>T &gt;= Toff Überschreitung der im Datensatz definierten Maximaltemperatur Toff ("Funktionsabschaltung") und damit einhergehende Funktionsdeaktivierung oder T &gt; To+ Überschreitung der im EEPROM / Controller definierten Schwelltemperatur To+ der Laser-Kennlinie und damit einhergehende Funktionsdeaktivierung</t>
  </si>
  <si>
    <t>C1283F7</t>
  </si>
  <si>
    <t>laser light - output voltage/power implausible</t>
  </si>
  <si>
    <t>Fehlersignal LAS_Sensor_Status.6=1 UND LAS_Sensor_Status.3=0 (Lasersensor temporärer Fehler) vom Sensormodul erhalten bei Zündung ein (ZAS_Kl_15=1)</t>
  </si>
  <si>
    <t>C1283F9</t>
  </si>
  <si>
    <t>laser light - deactivation due to undertemperature</t>
  </si>
  <si>
    <t>T &lt; Tu- Unterschreitung der im EEPROM / Controller definierten Schwelltemperatur Tu- der Laser-Kennlinie und damit einhergehende Funktionsdeaktivierung</t>
  </si>
  <si>
    <t>C1283FA</t>
  </si>
  <si>
    <t>laser light - CRC failure LMM communication</t>
  </si>
  <si>
    <t>0x1132</t>
  </si>
  <si>
    <t>C128411</t>
  </si>
  <si>
    <t>laser light - high side switch short circuit to GND</t>
  </si>
  <si>
    <t>0x1131</t>
  </si>
  <si>
    <t>C128415</t>
  </si>
  <si>
    <t>laser light - high side switch open load / short circuit to Plus</t>
  </si>
  <si>
    <t>C128511</t>
  </si>
  <si>
    <t>laser light - logic output short circuit to GND</t>
  </si>
  <si>
    <t>C128515</t>
  </si>
  <si>
    <t>laser light - logic output open load / short circuit to Plus</t>
  </si>
  <si>
    <t>0x1632</t>
  </si>
  <si>
    <t>C128711</t>
  </si>
  <si>
    <t>turn indicator - high side switch short circuit to GND</t>
  </si>
  <si>
    <t>0x1631</t>
  </si>
  <si>
    <t>C128715</t>
  </si>
  <si>
    <t>turn indicator - high side switch open load / short circuit to Plus</t>
  </si>
  <si>
    <t>0x1642</t>
  </si>
  <si>
    <t>C128811</t>
  </si>
  <si>
    <t>turn indicator - logic output short circuit to GND</t>
  </si>
  <si>
    <t>0x1641</t>
  </si>
  <si>
    <t>C128815</t>
  </si>
  <si>
    <t>turn indicator - logic output open load / short circuit to Plus</t>
  </si>
  <si>
    <t>0x1732</t>
  </si>
  <si>
    <t>C128911</t>
  </si>
  <si>
    <t>position-/daytime running light - high side switch short circuit to GND</t>
  </si>
  <si>
    <t>0x1731</t>
  </si>
  <si>
    <t>C128915</t>
  </si>
  <si>
    <t>position-/daytime running light - high side switch open load / short circuit to Plus</t>
  </si>
  <si>
    <t>0x1742</t>
  </si>
  <si>
    <t>C128A11</t>
  </si>
  <si>
    <t>position-/daytime running light - logic output short circuit to GND</t>
  </si>
  <si>
    <t>0x1741</t>
  </si>
  <si>
    <t>C128A15</t>
  </si>
  <si>
    <t>position-/daytime running light - logic output open load / short circuit to Plus</t>
  </si>
  <si>
    <t>0x1820</t>
  </si>
  <si>
    <t>C128B01</t>
  </si>
  <si>
    <t>signature light - electric malfunction</t>
  </si>
  <si>
    <t>0x1822</t>
  </si>
  <si>
    <t>C128B11</t>
  </si>
  <si>
    <t>signature light - short circuit to GND</t>
  </si>
  <si>
    <t>C128B12</t>
  </si>
  <si>
    <t>signature light - short circuit to Plus</t>
  </si>
  <si>
    <t>0x1821</t>
  </si>
  <si>
    <t>C128B13</t>
  </si>
  <si>
    <t>signature light - open load</t>
  </si>
  <si>
    <t>0x1812</t>
  </si>
  <si>
    <t>C128B4B</t>
  </si>
  <si>
    <t>signature light - overtemperature</t>
  </si>
  <si>
    <t>C128BF0</t>
  </si>
  <si>
    <t>signature light - coding resistor error</t>
  </si>
  <si>
    <t>0x1810</t>
  </si>
  <si>
    <t>C128BF1</t>
  </si>
  <si>
    <t>signature light - temperature sensor error</t>
  </si>
  <si>
    <t>0x1813</t>
  </si>
  <si>
    <t>C128BF2</t>
  </si>
  <si>
    <t>signature light - deactivation due to overtemperature</t>
  </si>
  <si>
    <t>T &gt;= Toff Überschreitung der im Datensatz definierten Maximaltemperatur Toff ("Funktionsabschaltung") und damit einhergende Funktionsdeaktivierung</t>
  </si>
  <si>
    <t>0x1862</t>
  </si>
  <si>
    <t>C128BF7</t>
  </si>
  <si>
    <t>signature light - output voltage/power implausible</t>
  </si>
  <si>
    <t>0x1880</t>
  </si>
  <si>
    <t>C128BF8</t>
  </si>
  <si>
    <t>signature light - CRC failure LMM communication</t>
  </si>
  <si>
    <t>0x1832</t>
  </si>
  <si>
    <t>C128C11</t>
  </si>
  <si>
    <t>signature light - high side switch short circuit to GND</t>
  </si>
  <si>
    <t>0x1831</t>
  </si>
  <si>
    <t>C128C15</t>
  </si>
  <si>
    <t>signature light - high side switch open load / short circuit to Plus</t>
  </si>
  <si>
    <t>0x1842</t>
  </si>
  <si>
    <t>C128D11</t>
  </si>
  <si>
    <t>signature light - logic output short circuit to GND</t>
  </si>
  <si>
    <t>0x1841</t>
  </si>
  <si>
    <t>C128D15</t>
  </si>
  <si>
    <t>signature light - logic output open load / short circuit to Plus</t>
  </si>
  <si>
    <t>0x2284</t>
  </si>
  <si>
    <t>C1293F0</t>
  </si>
  <si>
    <t>laser sensor supply - electric malfunction</t>
  </si>
  <si>
    <t>Verdrahtung HighSide-Ausgang LMS zu Sensor prüfen</t>
  </si>
  <si>
    <t>Elektrische Eigendiagnose: Kurzschluss der HSS-Versorgung für den Lasersensor</t>
  </si>
  <si>
    <t>0x263</t>
  </si>
  <si>
    <t>C12FCF0</t>
  </si>
  <si>
    <t>LED channel 4 - output voltage too high</t>
  </si>
  <si>
    <t>C12FCF1</t>
  </si>
  <si>
    <t>LED channel 4 - output power too high</t>
  </si>
  <si>
    <t>C12FDF0</t>
  </si>
  <si>
    <t>LED channel 5 - output voltage too high</t>
  </si>
  <si>
    <t>C12FDF1</t>
  </si>
  <si>
    <t>LED channel 5 - output power too high</t>
  </si>
  <si>
    <t>C12FEF0</t>
  </si>
  <si>
    <t>LED channel 6 - output voltage too high</t>
  </si>
  <si>
    <t>C12FEF1</t>
  </si>
  <si>
    <t>LED channel 6 - output power too high</t>
  </si>
  <si>
    <t>C12FFF0</t>
  </si>
  <si>
    <t>LED channel 7 - output voltage too high</t>
  </si>
  <si>
    <t>C12FFF1</t>
  </si>
  <si>
    <t>LED channel 7 - output power too high</t>
  </si>
  <si>
    <t>C1300F0</t>
  </si>
  <si>
    <t>LED channel 8 - output voltage too high</t>
  </si>
  <si>
    <t>0x277</t>
  </si>
  <si>
    <t>C1300F1</t>
  </si>
  <si>
    <t>LED channel 8 - output power too high</t>
  </si>
  <si>
    <t>0x1899</t>
  </si>
  <si>
    <t>C130104</t>
  </si>
  <si>
    <t>ambient light defect</t>
  </si>
  <si>
    <t>Elektrische Eigendiagnose: OL/KS/CRC-Diagnose der als Ambientelicht deklarierten LED(s)</t>
  </si>
  <si>
    <t>0x401</t>
  </si>
  <si>
    <t>can message Licht_Anf_01 BZ error</t>
  </si>
  <si>
    <t>CAN-Datenbus Kommunikation prüfen</t>
  </si>
  <si>
    <t>NWD_MsgCounter_#_Licht_Anf_01</t>
  </si>
  <si>
    <t>0x402</t>
  </si>
  <si>
    <t>can message Licht_Anf_01 CRC error</t>
  </si>
  <si>
    <t>CAN-Datenbus Kommunikation prüfen (Sender-SG im MQB: BCM)</t>
  </si>
  <si>
    <t>NWD_Checksum_#_Licht_Anf_01</t>
  </si>
  <si>
    <t>can message Airbag01 BZ error</t>
  </si>
  <si>
    <t>NWD_MsgCounter_#_Airbag01</t>
  </si>
  <si>
    <t>can message Airbag01 CRC error</t>
  </si>
  <si>
    <t>NWD_Checksum_#_Airbag01</t>
  </si>
  <si>
    <t>voltage too low</t>
  </si>
  <si>
    <t>Versorgungsspannungen prüfen</t>
  </si>
  <si>
    <t>Die Versorgung weist eine Unterspannung &lt; 8,5V auf [VW80114-A2390]. Eine Überwachung erfolgt unabhängig von der Aktivierung von Lichtfunktionen. Startspannungsbedingte Unterspannungen sind über MO_Kl_75 herauszufiltern.</t>
  </si>
  <si>
    <t>voltage too high</t>
  </si>
  <si>
    <t>Die Versorgung weist eine Überspannung &gt; 16,5 V auf [VW80114-A2390]. Eine Überwachung erfolgt unabhängig von der Aktivierung von Lichtfunktionen.</t>
  </si>
  <si>
    <t>can message ESP21 BZ error</t>
  </si>
  <si>
    <t>NWD_MsgCounter_#_ESP21</t>
  </si>
  <si>
    <t>0x472</t>
  </si>
  <si>
    <t>can message ESP21 CRC error</t>
  </si>
  <si>
    <t>NWD_Checksum_#_ESP21</t>
  </si>
  <si>
    <t>0x699</t>
  </si>
  <si>
    <t>lin data bus 1 defect</t>
  </si>
  <si>
    <t>LIN-Datenbus Kommunikation prüfen</t>
  </si>
  <si>
    <t>[LIN_757] Totalausfall aller Botschaften bei Zündung ein (ZAS_Kl_15=1)</t>
  </si>
  <si>
    <t>0x698</t>
  </si>
  <si>
    <t>lin data bus 2 defect</t>
  </si>
  <si>
    <t>0x2198</t>
  </si>
  <si>
    <t>private can - no communication</t>
  </si>
  <si>
    <t>SubCAN-Datenbus Kommunikation prüfen</t>
  </si>
  <si>
    <t>Keine Kommunikation für &gt; 0.47s [CAN_5667] bei Zündung ein (ZAS_Kl_15=1)</t>
  </si>
  <si>
    <t>0x2199</t>
  </si>
  <si>
    <t>private can defect</t>
  </si>
  <si>
    <t>Kurzschluss CAN High gegen CAN Low [CAN_5622]</t>
  </si>
  <si>
    <t>production mode active</t>
  </si>
  <si>
    <t>Produktionsmodus über Anpassung deaktivieren</t>
  </si>
  <si>
    <t>can message Licht_Anf_01 missing</t>
  </si>
  <si>
    <t>NWD_Timeout_#_Licht_Anf_01</t>
  </si>
  <si>
    <t>can message LED_Soll_Fkt2 missing</t>
  </si>
  <si>
    <t>CAN-Datenbus Kommunikation prüfen Sender-SG im MQB: BCM)</t>
  </si>
  <si>
    <t>NWD_Timeout_#_LED_Soll_Fkt2</t>
  </si>
  <si>
    <t>can message MXB_Soll_Fktx missing</t>
  </si>
  <si>
    <t>CAN-Datenbus Kommunikation prüfen (Sender-SG im MLBevo: BCM1, Sender-SG im MQB: FCM)</t>
  </si>
  <si>
    <t>NWD_Timeout_#_MXB_Soll_Fkt* mit * = alle im Datensatz zugeordnete Botschaften</t>
  </si>
  <si>
    <t>can message LCM_Soll_Fkt missing</t>
  </si>
  <si>
    <t>NWD_Timeout_#_LCM_Soll_Fkt</t>
  </si>
  <si>
    <t>can message LWR_Soll_Fkt missing</t>
  </si>
  <si>
    <t>NWD_Timeout_#_LWR_Soll_Fkt</t>
  </si>
  <si>
    <t>can message ESP21 missing</t>
  </si>
  <si>
    <t>NWD_Timeout_#_ESP21</t>
  </si>
  <si>
    <t>0x480</t>
  </si>
  <si>
    <t>can message Airbag01 missing</t>
  </si>
  <si>
    <t>NWD_Timeout_#_Airbag01</t>
  </si>
  <si>
    <t>0x485</t>
  </si>
  <si>
    <t>can message ZDML_01 missing</t>
  </si>
  <si>
    <t>NWD_Timeout_#_ZDML_01</t>
  </si>
  <si>
    <t>can message Klemmen_Status_01 missing</t>
  </si>
  <si>
    <t>can message LWR_Soll_Fkt contains error value for left side</t>
  </si>
  <si>
    <t>Fehlerspeicher Sender-SG abarbeiten</t>
  </si>
  <si>
    <t>NWD_SignalRange_#_LWR_Soll_Fkt_#_SOL_SollPos_L_#_Fehler</t>
  </si>
  <si>
    <t>can message LWR_Soll_Fkt contains error value for right side</t>
  </si>
  <si>
    <t>NWD_SignalRange_#_LWR_Soll_Fkt_#_SOL_SollPos_R_#_Fehler</t>
  </si>
  <si>
    <t>0x610</t>
  </si>
  <si>
    <t>U116700</t>
  </si>
  <si>
    <t>lin mxb module - no communication</t>
  </si>
  <si>
    <t>Keine LIN-Kommunikation, Ausfall der Botschaften des LIN-MXB-Moduls bei Zündung ein (ZAS_Kl_15=1)</t>
  </si>
  <si>
    <t>0x611</t>
  </si>
  <si>
    <t>U116800</t>
  </si>
  <si>
    <t>lin mxb module - signal not plausible - signal out of range</t>
  </si>
  <si>
    <t>Fehlersignal MXB_LINResponseError vom LIN-MXB-Modul erhalten [LIN_822] bei Zündung ein (ZAS_Kl_15=1)</t>
  </si>
  <si>
    <t>0x640</t>
  </si>
  <si>
    <t>U11ED00</t>
  </si>
  <si>
    <t>lin module for dynamic light functions - no communication</t>
  </si>
  <si>
    <t>Keine LIN-Kommunikation, Ausfall Statusbotschaft LIN-Modul 1 für dyn LiFu bei Zündung ein (ZAS_Kl_15=1)</t>
  </si>
  <si>
    <t>0x641</t>
  </si>
  <si>
    <t>U11EE00</t>
  </si>
  <si>
    <t>lin module for dynamic light functions - signal not plausible</t>
  </si>
  <si>
    <t>LIN-Datenbus Kommunikation und SW/HW-Stand LED-Leimo prüfen</t>
  </si>
  <si>
    <t>Fehlersignal DLM_LINResponseError vom Modul 1 für dyn LiFu erhalten bei Zündung ein (ZAS_Kl_15=1)</t>
  </si>
  <si>
    <t>can data bus defect</t>
  </si>
  <si>
    <t>U124B00</t>
  </si>
  <si>
    <t>lin module for signature light - no communication</t>
  </si>
  <si>
    <t>Keine LIN-Kommunikation, Ausfall Statusbotschaft LIN-Signaturlicht-Modul bei Zündung ein (ZAS_Kl_15=1)</t>
  </si>
  <si>
    <t>U124C00</t>
  </si>
  <si>
    <t>lin module for signature light - signal not plausible</t>
  </si>
  <si>
    <t>Fehlersignal SIG_LINResponseError vom Signaturlicht-Modul erhalten bei Zündung ein (ZAS_Kl_15=1)</t>
  </si>
  <si>
    <t>0x311</t>
  </si>
  <si>
    <t>functional limitations due to undervoltage</t>
  </si>
  <si>
    <t>Die Versorgung weist eine Unterspannung &lt; 6 V auf. Eine Überwachung erfolgt unabhängig von der Aktivierung von Lichtfunktionen. Startspannungsbedingte Unterspannungen sind über MO_Kl_75 herauszufiltern.</t>
  </si>
  <si>
    <t>functional limitations due to overvoltage</t>
  </si>
  <si>
    <t>Mindestens 1 HSS ist aufgrund der im Datensatz definierten Ausschaltschwelle (&gt;16,5 V) abgeschaltet worden</t>
  </si>
  <si>
    <t>U140700</t>
  </si>
  <si>
    <t>terminal 30 signal mismatch</t>
  </si>
  <si>
    <t>Kl.30-Signalleitung BCM-LMS prüfen</t>
  </si>
  <si>
    <t>Kl.30-Signal &lt; 2,75 V und Abblendlichtanforderung LED_L/R_Abblendl_Anf=1</t>
  </si>
  <si>
    <t>U147500</t>
  </si>
  <si>
    <t>can message LED_Soll_Fkt2 BZ error</t>
  </si>
  <si>
    <t>NWD_MsgCounter_#_LED_Soll_Fkt2</t>
  </si>
  <si>
    <t>0x412</t>
  </si>
  <si>
    <t>can message LED_Soll_Fkt2 CRC error</t>
  </si>
  <si>
    <t>NWD_Checksum_#_LED_Soll_Fkt2</t>
  </si>
  <si>
    <t>can message LCM_Soll_Fkt BZ error</t>
  </si>
  <si>
    <t>NWD_MsgCounter_#_LCM_Soll_Fkt</t>
  </si>
  <si>
    <t>can message LCM_Soll_Fkt CRC error</t>
  </si>
  <si>
    <t>NWD_Checksum_#_LCM_Soll_Fkt</t>
  </si>
  <si>
    <t>can message Klemmen_Status_01 BZ error</t>
  </si>
  <si>
    <t>NWD_MsgCounter_#_Klemmen_Status_01</t>
  </si>
  <si>
    <t>can message Klemmen_Status_01 CRC error</t>
  </si>
  <si>
    <t>NWD_Checksum_#_Klemmen_Status_01</t>
  </si>
  <si>
    <t>31/08/2025 13:39:58</t>
  </si>
  <si>
    <t>Runtime: 77,35546875 sec</t>
  </si>
  <si>
    <t>EV_FrontCorneRadarS1AU651_001022_d.odx</t>
  </si>
  <si>
    <t>Runtime: 75,49609375 sec</t>
  </si>
  <si>
    <t>J1089_4M_X_1_0118_88_CU_or_data_record_fault</t>
  </si>
  <si>
    <t>J1089_4M_X_1_0118_88_data_record_implausible</t>
  </si>
  <si>
    <t>0x14015B</t>
  </si>
  <si>
    <t>Hinweis: Dieser DTC ist ein Hinweis dafür das die interne Spannungsversorgung kurzzeitig außerhalb der toleranz war/ist. Im passiven Zustand ist der DTC nur als Hinweiß zu werten und kann gelöscht werden. Wenn der DTC länger aktiv anliegt, wird ein zusätzlicher DTC eingetragen der zu beachten ist.</t>
  </si>
  <si>
    <t>0x14015C</t>
  </si>
  <si>
    <t>0x14015D</t>
  </si>
  <si>
    <t>0x14015E</t>
  </si>
  <si>
    <t>0x140159</t>
  </si>
  <si>
    <t>Local_Oscillator_Power_Fault</t>
  </si>
  <si>
    <t>0x14015A</t>
  </si>
  <si>
    <t>Tranmitter_Power_Fault</t>
  </si>
  <si>
    <t>0x140162</t>
  </si>
  <si>
    <t>0x140163</t>
  </si>
  <si>
    <t>0x140164</t>
  </si>
  <si>
    <t>0x140165</t>
  </si>
  <si>
    <t>0x140168</t>
  </si>
  <si>
    <t>0x140167</t>
  </si>
  <si>
    <t>0x140169</t>
  </si>
  <si>
    <t>Buildin_Selftest_Failed</t>
  </si>
  <si>
    <t>Die Auswertung des Selftest nach dem Start der Applikation hat ergeben, dass mindestens eine HW Einheit auf dem Mikrocontroller defekt ist.</t>
  </si>
  <si>
    <t>0x140172</t>
  </si>
  <si>
    <t>FCCU_Detected_HW_Fault</t>
  </si>
  <si>
    <t>FCCU Hardware Fault detected</t>
  </si>
  <si>
    <t>J1089_4M_X_1_0118_88_data_record_invalid</t>
  </si>
  <si>
    <t>0x140050</t>
  </si>
  <si>
    <t>0x14016A</t>
  </si>
  <si>
    <t>FIRST_PASS_RDD_OUTPUT_CRC_FAULT</t>
  </si>
  <si>
    <t>CRC for range and range rate detection list incorrect.</t>
  </si>
  <si>
    <t>0x14016B</t>
  </si>
  <si>
    <t>ANGLE_DETECTION_OUTPUT_CRC_FAULT</t>
  </si>
  <si>
    <t>CRC for complete detection list incorrect.</t>
  </si>
  <si>
    <t>0x14016C</t>
  </si>
  <si>
    <t>OH_AUDI_OBJECTS_CRC_FAULT</t>
  </si>
  <si>
    <t>CRC for Object hypothesis AUDI object list incorrect.</t>
  </si>
  <si>
    <t>0x14016D</t>
  </si>
  <si>
    <t>FENCES_OUTPUTS_CRC_FAULT</t>
  </si>
  <si>
    <t>CRC for fences object lists incorrect.</t>
  </si>
  <si>
    <t>0x14016E</t>
  </si>
  <si>
    <t>Core1_Control_Flow_Violation</t>
  </si>
  <si>
    <t>Core1 control flow violation detected.</t>
  </si>
  <si>
    <t>0x14016F</t>
  </si>
  <si>
    <t>Core2_Control_Flow_Violation</t>
  </si>
  <si>
    <t>Core2 control flow violation detected.</t>
  </si>
  <si>
    <t>0x140170</t>
  </si>
  <si>
    <t>Core2_Loop_Overrun_Fault</t>
  </si>
  <si>
    <t>Core2 exepcted runtime violation detected.</t>
  </si>
  <si>
    <t>0x140171</t>
  </si>
  <si>
    <t>Cal_Ram_CRC_Fault</t>
  </si>
  <si>
    <t>CRC for calibration data stored inside RAM buffers incorrect.</t>
  </si>
  <si>
    <t>0x140173</t>
  </si>
  <si>
    <t>CYCLIC_REGISTERCHECK_FAULT</t>
  </si>
  <si>
    <t>Configuration registers of uC HW units used in safety critical functions are cyclically checked against intended configuration values. In case of mismatch fault is reported.</t>
  </si>
  <si>
    <t>0x140174</t>
  </si>
  <si>
    <t>C1_CMPU_CONF_Fault_FAULT</t>
  </si>
  <si>
    <t>The core1 CMPU configuration is checked for each radar cycle. CMPU - Core Memory Protection Unit</t>
  </si>
  <si>
    <t>0x140175</t>
  </si>
  <si>
    <t>C2_CMPU_CONF_Fault_FAULT</t>
  </si>
  <si>
    <t>The core2 CMPU configuration is checked for each radar cycle.</t>
  </si>
  <si>
    <t>0x140176</t>
  </si>
  <si>
    <t>C1_CRITICAL_SIGNALS_CRC_FAULT</t>
  </si>
  <si>
    <t>The core1 tuning sensitivity information and the temperature information is protected by redundant data (CRC). The redundant data are checked for each radar cycle.</t>
  </si>
  <si>
    <t>0x140177</t>
  </si>
  <si>
    <t>C2_CRITICAL_SIGNALS_CRC_FAULT</t>
  </si>
  <si>
    <t>The core 2 tracker ouptus, special tracker and calibration inputs, vehicle parameters and special radar parameters are protected by redundant data (CRC). The redundant data are checked for each radar cycle.</t>
  </si>
  <si>
    <t>0x140178</t>
  </si>
  <si>
    <t>RADAR_POSITION_INVALIDVALUE_FAULT</t>
  </si>
  <si>
    <t>The radar position is protected by redundant data (CRC). The redundant data are checked for each radar cycle.</t>
  </si>
  <si>
    <t>0x14017A</t>
  </si>
  <si>
    <t>TODS_AUDI_OBJECTS_CRC_FAULT</t>
  </si>
  <si>
    <t>CRC for TODS outputs incorrect.</t>
  </si>
  <si>
    <t>0xB2106</t>
  </si>
  <si>
    <t>Control unit no basic setting/adpation</t>
  </si>
  <si>
    <t>Das Steuergerät ist nicht kalibriert: 1) Ist der statische Winkeloffset des Sensors größer als +5 oder kleiner als -5, dann wird diesen Fehler gesetzt. Defaultwert : -10.24 Grad</t>
  </si>
  <si>
    <t>J1089_4M_X_1_0118_88_fuction_impairment_oveheating</t>
  </si>
  <si>
    <t>SPG_4M_J1089_X_0118_88_1_check_voltage_codingpin</t>
  </si>
  <si>
    <t>0x140161</t>
  </si>
  <si>
    <t>0x124007</t>
  </si>
  <si>
    <t>databus message counter erorr received - STP_01 - STP_01_BZ</t>
  </si>
  <si>
    <t>0x125007</t>
  </si>
  <si>
    <t>databus checksum error received - STP_01_CRC</t>
  </si>
  <si>
    <t>0x124004</t>
  </si>
  <si>
    <t>databus message counter erorr received - HAL_01_BZ</t>
  </si>
  <si>
    <t>0x125004</t>
  </si>
  <si>
    <t>databus checksum error received - HAL_01_CRC</t>
  </si>
  <si>
    <t>NWD_Checksume_#_HAL_01_#_Checksumme ist fehlerhaft</t>
  </si>
  <si>
    <t>0x124002</t>
  </si>
  <si>
    <t>databus message counter erorr received - SARA_11_BZ</t>
  </si>
  <si>
    <t>NWD_MsgCounter_#_SARA_11_#_Botschaftszähler kleiner als erwartet</t>
  </si>
  <si>
    <t>0x125002</t>
  </si>
  <si>
    <t>databus checksum error received - SARA_11_CRC</t>
  </si>
  <si>
    <t>NWD_Checksume_#_SARA_11_#_Checksumme ist fehlerhaft</t>
  </si>
  <si>
    <t>0x124000</t>
  </si>
  <si>
    <t>databus message counter erorr received - ESP_03_BZ</t>
  </si>
  <si>
    <t>0x124001</t>
  </si>
  <si>
    <t>databus message counter erorr received - ESP_21_BZ</t>
  </si>
  <si>
    <t>0x124005</t>
  </si>
  <si>
    <t>databus message counter erorr received - ESP_23_BZ</t>
  </si>
  <si>
    <t>NWD_MsgCounter_#_ESP_23_#_Botschaftszähler kleiner als erwartet</t>
  </si>
  <si>
    <t>0x125000</t>
  </si>
  <si>
    <t>databus checksum error received - ESP_03_CRC</t>
  </si>
  <si>
    <t>NWD_Checksume_#_ESP_03_#_Checksumme ist fehlerhaft</t>
  </si>
  <si>
    <t>0x125001</t>
  </si>
  <si>
    <t>databus checksum error received - ESP_21_CRC</t>
  </si>
  <si>
    <t>NWD_Checksume_#_ESP_21_#_Checksumme ist fehlerhaft</t>
  </si>
  <si>
    <t>0x125005</t>
  </si>
  <si>
    <t>databus checksum error received - ESP_23_CRC</t>
  </si>
  <si>
    <t>NWD_Checksume_#_ESP_23_#_Checksumme ist fehlerhaft</t>
  </si>
  <si>
    <t>SYS_4M_J1089_X_1_0118_88_production_mode_active</t>
  </si>
  <si>
    <t>0x121004</t>
  </si>
  <si>
    <t>databus message missing - BCM_01</t>
  </si>
  <si>
    <t>NWD_Timeout_#_BCM_01_#_Ausfall der Botschaft</t>
  </si>
  <si>
    <t>J1089_47B_96_____1_0224_88_Lost_communication_diagnostic_interface</t>
  </si>
  <si>
    <t>0x121007</t>
  </si>
  <si>
    <t>databus message missing - Klemmen_Status_01</t>
  </si>
  <si>
    <t>0x121012</t>
  </si>
  <si>
    <t>databus message missing - ESP_23</t>
  </si>
  <si>
    <t>NWD_Timeout_#_ESP_23_#_Ausfall der Botschaft</t>
  </si>
  <si>
    <t>0x121021</t>
  </si>
  <si>
    <t>databus message missing - MRR_VL_SensorHeader_01</t>
  </si>
  <si>
    <t>NWD_Timeout_#_MRR_VL_SensorHeader_01_#_Ausfall der Botschaft</t>
  </si>
  <si>
    <t>0x12100B</t>
  </si>
  <si>
    <t>databus message missing - Diagnose_01</t>
  </si>
  <si>
    <t>0x121010</t>
  </si>
  <si>
    <t>NWD_Timeout__#_Systeminfo_01_#_Ausfall der Botschaft</t>
  </si>
  <si>
    <t>0x121031</t>
  </si>
  <si>
    <t>0x121032</t>
  </si>
  <si>
    <t>0x121033</t>
  </si>
  <si>
    <t>0x121034</t>
  </si>
  <si>
    <t>0x121037</t>
  </si>
  <si>
    <t>databus message missing - STP_01</t>
  </si>
  <si>
    <t>0x122013</t>
  </si>
  <si>
    <t>databus unreasonable message - MRR_VL_SensorHeader_01 - MRR_VL_Performance_Status</t>
  </si>
  <si>
    <t>NWD_SignalRange_#_MRR_VL_SensorHeader_01_#_MRR_VL_Performance_Status_#_Unplausible Unplausible Werte sind: 0x3</t>
  </si>
  <si>
    <t>CAN_4M_J1089_1_0118_88_data_bus_error</t>
  </si>
  <si>
    <t>0x123002</t>
  </si>
  <si>
    <t>databus error value received - ESP_23_ESP_Gierrate_Offset_2</t>
  </si>
  <si>
    <t>NWD_ErrorTx_#_ESP_23_#_ESP_Gierrate_Offset_2_#_Fehlerwert_2047</t>
  </si>
  <si>
    <t>0x12300E</t>
  </si>
  <si>
    <t>databus error value received - Diagnose_01_KBI_Kilometerstand</t>
  </si>
  <si>
    <t>NWD_ErrorTx_#_Diagnose_01_#_KBI_Kilometerstand_#_Fehlerwert_1048575</t>
  </si>
  <si>
    <t>0x123020</t>
  </si>
  <si>
    <t>databus error value received - MRR_VL_QualFaktorAutoKalib</t>
  </si>
  <si>
    <t>NWD_ErrorTx_#_MRR_VL_01_#_MRR_VL_QualFaktorAutoKalib_#_Fehlerwert_3</t>
  </si>
  <si>
    <t>0x123018</t>
  </si>
  <si>
    <t>databus error value received - Diagnose_01_UH_Monat</t>
  </si>
  <si>
    <t>NWD_ErrorTx_#_Diagnose_01_#_UH_Monat_#_Fehlerwert_15</t>
  </si>
  <si>
    <t>0x12302C</t>
  </si>
  <si>
    <t>databus error value received - ESC_v_Signal_Qualifier_High_Low</t>
  </si>
  <si>
    <t>NWD_ErrorTx_#_ESP_21_#_ESC_v_Signal_Qualifier_High_Low_#_Fehlerwert_7</t>
  </si>
  <si>
    <t>0x123032</t>
  </si>
  <si>
    <t>0x123033</t>
  </si>
  <si>
    <t>0x126002</t>
  </si>
  <si>
    <t>databus error value Received - HAL_QBit_Radwinkel</t>
  </si>
  <si>
    <t>NWD_ErrorRx_#_HAL_01_#_HAL_QBit_Radwinkel_##_QBit_1</t>
  </si>
  <si>
    <t>0x123034</t>
  </si>
  <si>
    <t>0x123035</t>
  </si>
  <si>
    <t>0x123036</t>
  </si>
  <si>
    <t>databus error value received - STP_01 - STP_Status</t>
  </si>
  <si>
    <t>NWD_ErrorTx_#_STP_01_#_STP_Status_#_Fehlerwert_15</t>
  </si>
  <si>
    <t>0x140179</t>
  </si>
  <si>
    <t>Terminal15_implausible_signal</t>
  </si>
  <si>
    <t>-Kurzschluss nach Plus auf der Leitung Klemme 15 Spannungsversorgung -Relais für Spannungsversorgung der Kl. 15 J329 defekt -Kurzschluss nach Plus auf der Ansteuerung des Relais für Spannungsversorgung der Kl. 15 J329 -Verkabelungsfehler</t>
  </si>
  <si>
    <t>Klemme 15 (Bus) = aus &amp;amp;&amp;amp; Klemme 15 Spannungsversorgung = ein</t>
  </si>
  <si>
    <t>EV_FrontCorneRadarS2AU651_001022_d.odx</t>
  </si>
  <si>
    <t>Runtime: 22,4765625 sec</t>
  </si>
  <si>
    <t>SPG_4M_J1088_X_0118_88_1_check_voltage_codingpin</t>
  </si>
  <si>
    <t>J1088_4M_X_1_0118_88_functional_impairment_overheating</t>
  </si>
  <si>
    <t>J1088_4M_X_1_0118_88_Functional_impairment_due_to_safety_shutoff</t>
  </si>
  <si>
    <t>J1088_4M_X_1_0118_88_data_record_invalid</t>
  </si>
  <si>
    <t>J1088_4M_X_1_0118_88_internal_malfunction</t>
  </si>
  <si>
    <t>J1088_4M_X_1_0118_88_no_basic_setting</t>
  </si>
  <si>
    <t>J1088_4M_X_1_0118_88_data_record_implausible</t>
  </si>
  <si>
    <t>J1088_4M_X_1_0118_88_no_automatic_calibration</t>
  </si>
  <si>
    <t>SYS_47B_J1088_X_1_0118_88_production_mode_active
SYS_4M_J1088_X_1_0118_88_production_mode_active</t>
  </si>
  <si>
    <t>J1088_47B_96_____1_0224_88_Lost_communication_diagnostic_interface</t>
  </si>
  <si>
    <t>0x121022</t>
  </si>
  <si>
    <t>databus message missing - MRR_VR _SensorHeader_01</t>
  </si>
  <si>
    <t>NWD_Timeout_#_MRR_VR_SensorHeader_01_#_Ausfall der Botschaft</t>
  </si>
  <si>
    <t>0x122012</t>
  </si>
  <si>
    <t>databus unreasonable message - MRR_VR_SensorHeader_01 - MRR_VR_Performance_Status</t>
  </si>
  <si>
    <t>NWD_SignalRange_#_MRR_VR_SensorHeader_01 _#_MRR_VR_Performance_Status_#_Unplausible Unplausible Werte sind: 0x3</t>
  </si>
  <si>
    <t>CAN_4M_J1088_1_0118_88_data_bus_error
CAN_47B_J1089_1_0118_88_data_bus_error</t>
  </si>
  <si>
    <t>0x123022</t>
  </si>
  <si>
    <t>databus error value received - MRR_VR_QualFaktorAutoKalib</t>
  </si>
  <si>
    <t>NWD_ErrorTx_#_MRR_VR_01_#_MRR_VR_QualFaktorAutoKalib_#_Fehlerwert_3</t>
  </si>
  <si>
    <t>Runtime: 52,296875 sec</t>
  </si>
  <si>
    <t>Powersupply_lower_limit_exceeded</t>
  </si>
  <si>
    <t>Versorgungsspannung überprüfen</t>
  </si>
  <si>
    <t>OCC: --- Fehlersetzbedingung: VW80114</t>
  </si>
  <si>
    <t>Powersupply_upper_limit_exceeded</t>
  </si>
  <si>
    <t>Versorgungsspannung überpüfen</t>
  </si>
  <si>
    <t>Powersupply_upper_limit_ exceeded-Functional_ restrictions</t>
  </si>
  <si>
    <t>Fehlersetzbedingung: VW80114</t>
  </si>
  <si>
    <t>Powersupply_lower_limit_exceeded-Functional_restrictions</t>
  </si>
  <si>
    <t>OCC: n/a Fehlersetzbedingung: Ausbleibender Botschaftsempfang ODX-SDG: NWD_Timeout_#_ZR_Gateway_01</t>
  </si>
  <si>
    <t>OCC: n/a Fehlersetzbedingung: Ausbleibender Botschaftsempfang ODX-SDG: NWD_Timeout_Klemmen_Status_01</t>
  </si>
  <si>
    <t>OCC: 3 Fehlersetzbedingung: Bus-Off wird erkannt. ODX-SDG: NWD_BusOff_#_MIB-CAN</t>
  </si>
  <si>
    <t>OCC: 3 Fehlersetzbedingung: Timeout wird erkannt ODX-SDG: NWD_GlobalTimeout_#_MIB-CAN</t>
  </si>
  <si>
    <t>B17A111</t>
  </si>
  <si>
    <t>Shortcircuit_between_WLC_Compensor</t>
  </si>
  <si>
    <t>Antennenleitung zwischen WLC und Kompensor prüfen</t>
  </si>
  <si>
    <t>Gemessener Widerstand = 0 Ohm????????????????????????</t>
  </si>
  <si>
    <t>B17A113</t>
  </si>
  <si>
    <t>Disconnection_between_WLC_Compensor</t>
  </si>
  <si>
    <t>Gemessener Widerstand &gt; 60 kOhm?????????????????????????</t>
  </si>
  <si>
    <t>B17A211</t>
  </si>
  <si>
    <t>Shortcircuit_between_Compensor_Antenna</t>
  </si>
  <si>
    <t>Antennenleitung zwischen Kompensor und Außenantenne prüfen</t>
  </si>
  <si>
    <t>Gemessener Widerstand = 20 kOhm?????????????????????????</t>
  </si>
  <si>
    <t>B17A213</t>
  </si>
  <si>
    <t>Disconnection_between_Compensor_Antenna</t>
  </si>
  <si>
    <t>Gemessener Widerstand = 30 kOhm?????????????????????????</t>
  </si>
  <si>
    <t>B17A3F0</t>
  </si>
  <si>
    <t>Compensor_no_Power_supply_or_Compensor_ON_missing</t>
  </si>
  <si>
    <t>Stecker am Kompensor prüfen Kemme S on PIN 1 Ubat (Kl. 30) prüfen PIN 2 Durchgang auf Masse (Kl. 31) prüfen PIN 3 bei Klemme S on Ubat gengen Masse (Kl. 31) prüfen (Signal kommt von der Mainunit)</t>
  </si>
  <si>
    <t>Gemessener Widerstand = 50 kOhm?????????????????????????</t>
  </si>
  <si>
    <t>B17A304</t>
  </si>
  <si>
    <t>Compensor_defedtive</t>
  </si>
  <si>
    <t>Kompensor tauschen</t>
  </si>
  <si>
    <t>Gemessener Widerstand = 40 kOhm ????????????????????????</t>
  </si>
  <si>
    <t>WLC_Unit_defective</t>
  </si>
  <si>
    <t>WLC Unit tauschen</t>
  </si>
  <si>
    <t>Steuergerät ohne Funktion</t>
  </si>
  <si>
    <t>WLC Unit codieren</t>
  </si>
  <si>
    <t>Antennendiagnose fehlerhaft</t>
  </si>
  <si>
    <t>EV_RearRadarS2DelphAU651_001024_d.odx</t>
  </si>
  <si>
    <t>Disable transport mode</t>
  </si>
  <si>
    <t>SI_T_Mode: Transport mode_active</t>
  </si>
  <si>
    <t>Disable P-Mode</t>
  </si>
  <si>
    <t>Activation of P-Mode via adaptation after QSLH - P-Mode</t>
  </si>
  <si>
    <t>Rolling Mode</t>
  </si>
  <si>
    <t>Disable role mode</t>
  </si>
  <si>
    <t>When role mode is active. (04FB)</t>
  </si>
  <si>
    <t>Dataset is invalid</t>
  </si>
  <si>
    <t>Check data set and upload correct DS</t>
  </si>
  <si>
    <t>No valid data record was found in the NVM according to &amp;quot;Data record download generation 2&amp;quot; requirement: A: DSDG2_166 An invalid data record also exists if the CRC32 checksum is incorrect</t>
  </si>
  <si>
    <t>Data set is not compatible with HW/SW according to &amp;quot;Data set download generation 2&amp;quot; requirement: A: DSDG2_166</t>
  </si>
  <si>
    <t>Data set is not compatible with the HW/SW. Data set content does not match the AUDI warning algorithm software.</t>
  </si>
  <si>
    <t>Temperature of ECU not in allowed range</t>
  </si>
  <si>
    <t>Bring the vehicle to room temperature for one hour.</t>
  </si>
  <si>
    <t>ECU circuit board temperature falls below limit: -50°C ECU circuit board temperature exceeds limit: +127°C</t>
  </si>
  <si>
    <t>Temperature of Microcontroller not in allowed range</t>
  </si>
  <si>
    <t>Bring vehicle to room temperature for one hour.</t>
  </si>
  <si>
    <t>ECU microcontroller temperature falls below limit: -40°C ECU microcontroller temperature exceeds limit: +150°C</t>
  </si>
  <si>
    <t>If the XCM temperature exceeds the operating temperature calibration threshold for several diagnostic cycles, the test shall fail and remain faulty if: 1. a certain amount of time has elapsed 2. the XCM temperature is below a lower hysteresis calibration threshold for a number of consecutive diagnostic cycles.</t>
  </si>
  <si>
    <t>Supply voltage too high for long time</t>
  </si>
  <si>
    <t>Check the on-board power supply</t>
  </si>
  <si>
    <t>Voltage exceeds 17.5V and remains above 17V.</t>
  </si>
  <si>
    <t>Supply voltage too low for long time</t>
  </si>
  <si>
    <t>Voltage falls below 8.5V and remains below 9V.</t>
  </si>
  <si>
    <t>Supply voltage too high</t>
  </si>
  <si>
    <t>Supply voltage too low</t>
  </si>
  <si>
    <t>Check the electrical system and change terminal 15</t>
  </si>
  <si>
    <t>Voltage greater than 19 V.</t>
  </si>
  <si>
    <t>1) Check the plug connection on both sides and repair if necessary (pin may be bent or there may be a short circuit in the wiring harness) 2) Control unit defective (internal short circuit)</t>
  </si>
  <si>
    <t>The power supply is available on both coding pins</t>
  </si>
  <si>
    <t>Train the control unit to the vehicle.</t>
  </si>
  <si>
    <t>Gateway. IKA key for the component is not identical to the IKA key in the component, tamper protection (error was qualified by EC++) EC=EC_LIMIT+1</t>
  </si>
  <si>
    <t>Incorrect authentication (error was qualified by Response_M, which does not correspond to the internally calculated reference value) EC=EC_LIMIT+2</t>
  </si>
  <si>
    <t>Actuator component protection error was qualified by another reason</t>
  </si>
  <si>
    <t>new SG, no IKA key download has taken place yet.</t>
  </si>
  <si>
    <t>0xB2205</t>
  </si>
  <si>
    <t>Left Control unit - no basic setting/adaptation</t>
  </si>
  <si>
    <t>Calibrate the control unit</t>
  </si>
  <si>
    <t>MRR_HL control unit is not calibrated: 1) If the static angle offset of the slave is greater than +5 or less than -5, then this error is set. Static_angle_offset_lane_change_assist_2&amp;gt;+5 degrees or Static_angle_offset_lane_change_assist_2&amp;lt;-5 degrees or Static_angle_offset_lane_change_assist_2= Default value: -10.24 degrees 2) sets the following values ​​for both control units to default values: static angle offsets Measured_angle Measured_angle_service Measured_angle_end_of_line Measured_angle_short_track Measured_reception_power Angle_offset_static</t>
  </si>
  <si>
    <t>Calibrate control unit Check correct installation</t>
  </si>
  <si>
    <t>Control unit is not calibrated: If the dynamic angle offset is greater than +5 or less than -5, then this error is set.</t>
  </si>
  <si>
    <t>Passive: no action Active: SVM comparison</t>
  </si>
  <si>
    <t>This DTC is active when ‘ECU for draw bar’ is coded with default value – 2 (Not coded and coding invalid)</t>
  </si>
  <si>
    <t>Control unit is not calibrated: Autocalibration not available.</t>
  </si>
  <si>
    <t>replacing the control unit</t>
  </si>
  <si>
    <t>The processor shall sum the 16-bit processor words of all the application software in the code flash memory segment and compare it with the 16-bit result at 0x0000. If the sum is equal to 0x0000, the test passes; otherwise, the test fails.</t>
  </si>
  <si>
    <t>The Core_1 processor should sum up the 16-bit words of the entire USC data. If the sum is equal to 0x0000, the test passes; otherwise, the test fails. Additionally, this test should fail if &amp;#39; K_cal_revision_number &amp;#39; has all values ​​of &amp;#39; FF &amp;#39; which implies that no valid data is present.</t>
  </si>
  <si>
    <t>The RAM area should be filled with a known bit pattern. Then this memory area should be read and checked to see if the read and written bit patterns match. After that it should be repeated with a different pattern. If the read pattern is not identical an error should be set.</t>
  </si>
  <si>
    <t>The host processor shall monitor the LOLF (Loss-of-Lock-Flag) and LOCK of PLLDIG_PLL0SR and PLLDIG_PLL1SR in each diagnostic cycle: This is defined in the Racerunner MPC5775K Reference Manual. The SW shall clear LOLF flag only if all the conditions below are met • After a LOLF flag is read. • LOCK bit = 1 The SW shall increment a counter if the error LOLF flag is set. If the error counter &amp;gt; k_PLL_Lock_Lost_Limit cycles the test shall fail. Otherwise it shall pass.</t>
  </si>
  <si>
    <t>Step 1: Error entered statically? Yes, then step 3 Step 2: Error entered statically? No -Is there a customer complaint that you can assign to this error log entry? Yes, then step 3 -Is there technical product information that describes the procedure for this sporadic error log entry? Yes, error frequency &amp;gt; 3? Yes, then step 3 -Do not process this sporadic error log entry? Yes, error frequency &amp;gt; 3? Yes, then step 3 Step 3: Is there a TPI for this error? -If yes, then work through it according to the TPI -If no, then replace the control unit for analysis purposes!</t>
  </si>
  <si>
    <t>The host core shall monitor the watchdog errors on each core. A watchdog reset in a core shall set an error bit. The error must be cleared if it did not occur during the current firing cycle</t>
  </si>
  <si>
    <t>The host shall monitor every specified diagnostic cycle time if a 2-byte constant at the top of the stack is ever overwritten by a stack overflow. Every stack that may have a stack overflow shall have this 2-byte constant and monitor it. When this error occurs, the ECU shall set this error to history and write the diagnostic/DTC information to the keep alive, and then perform an ECU reset</t>
  </si>
  <si>
    <t>This test will fail if a series of arithmetic operations performed by the microprocessor do not produce the expected result. This test should be performed on each processor core independently. A fault in one processor core should cause the entire test to fail.</t>
  </si>
  <si>
    <t>Core_1 should compare the USC value with the chip ID and set a flag. The purpose of this test is to check if the USC data matches the data in the XCM.</t>
  </si>
  <si>
    <t>If the voltage measurement on the 5V regulator is outside the expected operating voltage range, an error should be set. Otherwise, this test will pass.</t>
  </si>
  <si>
    <t>If the voltage measurement on the 3.3V regulator is outside the expected operating voltage range, an error should be set. Otherwise, this test will pass.</t>
  </si>
  <si>
    <t>If the thermistor is outside the expected operating voltage range, this fault should be set. Otherwise, the test passes.</t>
  </si>
  <si>
    <t>If the 1.8V regulator is active and the voltage is outside the expected operating voltage range, an error should be set. Otherwise, this test will pass.</t>
  </si>
  <si>
    <t>If the 1.25V regulator is active and the voltage is outside the expected operating voltage range, an error should be set. Otherwise, this test will pass.</t>
  </si>
  <si>
    <t>Core_0 should check whether the power from the transmitter is within the expected range. If this is not the case, an error should be set.</t>
  </si>
  <si>
    <t>Core_0 should check the current emitted by the local oscillator. If this is within the expected range, no error should be set. Otherwise, an error should be set.</t>
  </si>
  <si>
    <t>When switched on, Core_1 (DSP) should calculate a checksum on the SMC data. An error should be set if the calculated checksum does not match the checksum stored in memory.</t>
  </si>
  <si>
    <t>Each update of the Core_1 (DSP) register information in the peripheral device shall be verified by comparing the original data with the written register. If an error occurs in the register write operation, the DSP shall repeat the write operation as many times as defined in K_Device_Transfer_Retry_Ctr. If the DSP has not successfully written to the peripheral device after all retries, the DSP shall set the SPI error flag for the peripheral device.</t>
  </si>
  <si>
    <t>The measured VTUNE_Volts_PLL_Freq_Hi and VTUNE_Volts_PLL_Freq_Lo voltages at the end of each look are used for error checking. These values ​​come from the tuning sensitivity measurement code. If these values ​​are outside the expected range, this error should be set.</t>
  </si>
  <si>
    <t>The measured Tuning_Sensitivity at the end of each look is used for error checking. If this value is not in the expected range, this error should be set.</t>
  </si>
  <si>
    <t>Step 1: Error entered statically? Yes, then step 3 Step 2: Error entered statically? No -Is there a customer complaint that you can assign to this error log entry? Yes, then step 3 -Is there technical product information that describes the procedure for this sporadic error log entry? Yes, error frequency &amp;gt; 3? Yes, then step 3 -Do not process this sporadic error log entry? Yes, error frequency &amp;gt; 3? Yes, then step 3 Step 3: Is there a TPI for this error? -If yes, then work through the TPI -If no, then replace the control unit for analysis purposes!</t>
  </si>
  <si>
    <t>This error should be set if there is no available buffer to store new radar data</t>
  </si>
  <si>
    <t>The measured loop_BW at the end of each look is used for error checking. This value comes from the Loop Bandwidth Control Code</t>
  </si>
  <si>
    <t>This error should be set if an error is detected in the checksum of the data sent from Core_2 to Core_0</t>
  </si>
  <si>
    <t>This error should be set if an error is detected in the checksum of the data sent from Core_0 to Core_2</t>
  </si>
  <si>
    <t>This error should be set if an error is detected in the checksum of the data sent from Core_1 to Core_2</t>
  </si>
  <si>
    <t>This error should be set if an error is detected in the checksum of the data sent from Core_2 to Core_1</t>
  </si>
  <si>
    <t>This error should be set if an error is detected in the checksum of the data sent from Core_0 to Core_1</t>
  </si>
  <si>
    <t>This error should be set if an error is detected in the checksum of the data sent from Core_1 to Core_0</t>
  </si>
  <si>
    <t>The RAM area should be filled with a known bit pattern. Then this memory area should be read and checked whether the read and written bit patterns match. After that it should be repeated with a different pattern.</t>
  </si>
  <si>
    <t>Core_1 (DSP) runs the detection algorithm and set a flag &amp;#39;RXN_LoopBack_Error&amp;#39; if error in receive path is detected. Core_0 (Host) will perform filtering on the flag (to avoid unnecessary activation on only one result) and set a fault.</t>
  </si>
  <si>
    <t>Microcontroller_Unexpected_reset</t>
  </si>
  <si>
    <t>This error is detected by the hardware in the microcontroller. A detected error leads to an &amp;quot;exception&amp;quot; in the software. The software then initiates a reset of the microcontroller.</t>
  </si>
  <si>
    <t>Fault is set when for the third consecutive time Core_1 stucks in while loop. Counter is being incremented after recovery from this state, reset when while loop is finalized successfully.</t>
  </si>
  <si>
    <t>(1) Standard measure for checking FlexRay Sync Loss errors. (2) Check cabling, cable harness</t>
  </si>
  <si>
    <t>If the FlexRay state management detects the loss of synchronization, the FlexRay state manager reports this error (halt). (FlexRay state manager reports FRSM_E_CLUSTER_SYNC_LOSS with the status DEM_EVENT_STATUS_FAILED)</t>
  </si>
  <si>
    <t>Check the SW version, does the part number match</t>
  </si>
  <si>
    <t>transmission collision on FlexRay</t>
  </si>
  <si>
    <t>Standard measure for checking timeout errors</t>
  </si>
  <si>
    <t>NWD_Timeout_#_Airbag_01_#_Message failure</t>
  </si>
  <si>
    <t>NWD_Timeout_#_SARA_11_#_Message failure</t>
  </si>
  <si>
    <t>NWD_Timeout_#_ESP_03_#_Message failure</t>
  </si>
  <si>
    <t>NWD_Timeout_#_ESP_15_#_Message failure</t>
  </si>
  <si>
    <t>NWD_Timeout_#_ESP_21_#_Message failure</t>
  </si>
  <si>
    <t>NWD_Timeout_#_ESP_32_#_Message failure</t>
  </si>
  <si>
    <t>NWD_Timeout_#_LH_EPS_04_#_Message failure</t>
  </si>
  <si>
    <t>NWD_Timeout_#_SMLS_01_#_Message failure</t>
  </si>
  <si>
    <t>NWD_Timeout_#_HAL_01_#_Message failure</t>
  </si>
  <si>
    <t>NWD_Timeout_#_NavData_02_#_Message failure</t>
  </si>
  <si>
    <t>0x121100</t>
  </si>
  <si>
    <t>databus message missing - MRR_HR_02</t>
  </si>
  <si>
    <t>NWD_Timeout_#_MRR_HR_02_#_Message failure</t>
  </si>
  <si>
    <t>0x121101</t>
  </si>
  <si>
    <t>databus message missing - MRR_HR_Detection</t>
  </si>
  <si>
    <t>NWD_Timeout_#_MRR_HR_Detection_01_#_Message failure</t>
  </si>
  <si>
    <t>0x12101E</t>
  </si>
  <si>
    <t>databus message missing - MRR_HR_SensorHeader</t>
  </si>
  <si>
    <t>NWD_Timeout_#_MRR_HR_SensorHeader_#_Message failure</t>
  </si>
  <si>
    <t>NWD_Timeout_#_Parkhilfe2_01_#_Message failure</t>
  </si>
  <si>
    <t>NWD_Timeout_#_Motor_14_#_Message failure</t>
  </si>
  <si>
    <t>0x12102D</t>
  </si>
  <si>
    <t>databus message missing - MRR_HR_SensorHeader_01</t>
  </si>
  <si>
    <t>NWD_Timeout_#_MRR_HR_SensorHeader_01_#_Message failure</t>
  </si>
  <si>
    <t>-Time-out detected -NWD_Timeout_#_0x661_#_Anhaenger_01_#_Message failure</t>
  </si>
  <si>
    <t>databus message missing - BCM - Terminals_Status_01</t>
  </si>
  <si>
    <t>NWD_Timeout_#_0x3C0_#_Terminal_Status_01_#_Message_Failure</t>
  </si>
  <si>
    <t>0x122016</t>
  </si>
  <si>
    <t>databus unreasonable message - MRR_HR_Detection - MRR_HR_Detection_Amplitude</t>
  </si>
  <si>
    <t>Standard measure for checking implausible messages</t>
  </si>
  <si>
    <t>NWD_SignalRange_#_MRR_HR_Detection_Amplitude_01_#_MRR_HR_Detection_Amplitude_01_#_Unplausible Implausible values ​​are: [0x8D...0xFF]([141...255])</t>
  </si>
  <si>
    <t>NWD_Timeout_#_0x663_#_NVEM_02_#_Message failure</t>
  </si>
  <si>
    <t>NWD_Timeout_#_0x583_#_ZV_02_#_Message failure</t>
  </si>
  <si>
    <t>NWD_Timeout_#_0x5A0_#_RLS_01_#_Embassy failure</t>
  </si>
  <si>
    <t>databus message missing - Gateway - Diagnosis</t>
  </si>
  <si>
    <t>NWD_Timeout_#_0x6B2_#_Diagnosis_01_#_Message failure</t>
  </si>
  <si>
    <t>NWD_Timeout_#_0x585_#_Systeminfo_01_#_Message failure</t>
  </si>
  <si>
    <t>NWD_Timeout_#_0x3D0_#_TSG_FT_01_#_Message failure</t>
  </si>
  <si>
    <t>0x221010</t>
  </si>
  <si>
    <t>databus message missing - MRR_HR_01</t>
  </si>
  <si>
    <t>NWD_Timeout_#_0x350_#_MRR_HR_01_#_Message failure</t>
  </si>
  <si>
    <t>NWD_Timeout_#_Kombi_01_#_Message failure</t>
  </si>
  <si>
    <t>NWD_Timeout_#_VAS_L_01_#_Message failure</t>
  </si>
  <si>
    <t>NWD_Timeout_#_VAS_R_01_#_Message failure</t>
  </si>
  <si>
    <t>NWD_Timeout_#_Airbag_05_#_Message failure</t>
  </si>
  <si>
    <t>Data_bus_error</t>
  </si>
  <si>
    <t>Timestamp_counter_inconsistent</t>
  </si>
  <si>
    <t>Standard action for checking implausible messages (PDU: Airbag_05)</t>
  </si>
  <si>
    <t>Specification Requirement: TSync-6392</t>
  </si>
  <si>
    <t>Standard measure for checking error values</t>
  </si>
  <si>
    <t>NWD_ErrorTx_#_ESP_21_#_ESP_v_Signal_#_ErrorValue_65535 OR 65533</t>
  </si>
  <si>
    <t>NWD_ErrorTx_#_HAL_01_#_HAL_Wheelangle_#_ErrorValue_1020, 1021, 1022 OR 1023</t>
  </si>
  <si>
    <t>NWD_ErrorTx_#_Motor_14_#_MO_Gearposition_#_ErrorValue_15</t>
  </si>
  <si>
    <t>0x123012</t>
  </si>
  <si>
    <t>databus error value received - MRR_HR_SensorHeader_MRR_HR_Error</t>
  </si>
  <si>
    <t>NWD_ErrorTx_#_MRR_HR_SensorHeader_#_MRR_HR_Error_#_ErrorValue_1</t>
  </si>
  <si>
    <t>NWD_ErrorTx_#_SARA_11_#_SARA_Accel_X_r_#_ErrorValue_8191</t>
  </si>
  <si>
    <t>NWD_ErrorTx_#_SARA_11_#_SARA_Accel_Y_r_#_Errorvalue_8191</t>
  </si>
  <si>
    <t>NWD_ErrorTx_#_SARA_11_#_SARA_Omega_Z_r_#_Errorvalue_8191</t>
  </si>
  <si>
    <t>NWD_ErrorTx_#_Airbag_05_#_SC_QBit_FASIS_SyncCounter_#_ErrorValue_1</t>
  </si>
  <si>
    <t>NWD_ErrorTx_#_SARA_11_#_SARA_CF_Omega_Z_r_#_Error value_1...7</t>
  </si>
  <si>
    <t>ESP_03/ESP_HR_FR ESP_03/ESP_HL_FR ESP_03/ESP_VR_FR ESP_03/ESP_VL_FR Forward travel should always be assumed unless 3 of four signals indicate reversing.</t>
  </si>
  <si>
    <t>NWD_ErrorTx_#_0x6B2_#_Diagnosis_01_#_KBI_Mileage_#_Error_value_1048575</t>
  </si>
  <si>
    <t>0x222013</t>
  </si>
  <si>
    <t>databus unreasonable message - MRR_HR_Info_Anf</t>
  </si>
  <si>
    <t>NWD_SignalRange_#_0x350_#_MRR_HR_Info_Anf_#_Unplausible Implausible values: 0x7</t>
  </si>
  <si>
    <t>databus unreasonable message - BEM_02_Shutdown stages</t>
  </si>
  <si>
    <t>NWD_SignalRange_#_0x663_#_BEM_02_Shutdown_#_Unplausible Implausible are: 0x5, 0x6</t>
  </si>
  <si>
    <t>databus unreasonable message - UH_Month</t>
  </si>
  <si>
    <t>NWD_SignalRange_#_0x6B2_#_UH_Monat_#_Unplausible Implausible values: 0xD</t>
  </si>
  <si>
    <t>databus error value received - Diagnosis_01 ​​- UH_Month</t>
  </si>
  <si>
    <t>NWD_ErrorTx_#_0x6B2_#_Diagnosis_01_#_UH_Month_#_ErrorValue_15</t>
  </si>
  <si>
    <t>NWD_SignalRange_#_0x5A0_#_RLS_01_#_LS_Brightness_IR_#_ErrorValue_255</t>
  </si>
  <si>
    <t>NWD_ErrorTx_#_0x5A0_#_RLS_01_#_LS_Brightness_FW_#_ErrorValue_1023</t>
  </si>
  <si>
    <t>0x22300B</t>
  </si>
  <si>
    <t>databus error value received - MRR_HR_01- MRR_HR_QualFactorAutoKalib</t>
  </si>
  <si>
    <t>NWD_ErrorTx_#_0x350_#_MRR_HR_01_#_MRR_HR_QualFaktorAutoKalib_#_Fehlerwert_3</t>
  </si>
  <si>
    <t>NWD_ErrorTx_#_0x5A0_#_RLS_01_#_LS_defekt_#_Error value_1</t>
  </si>
  <si>
    <t>NWD_ErrorTx_#_0x3D0_#_TSG_FT_01_#_ASW_HMI_defekt_#_Error_value_1</t>
  </si>
  <si>
    <t>NWD_ErrorTx_#_0x3D0_#_TSG_FT_01_#_SWA_HMI_Diagnosis_#_ErrorValue Error values: 1, 2, 3</t>
  </si>
  <si>
    <t>NWD_ErrorTx_#_0x3D0_#_VAS_L_01_#_VAS_L_SWA_HMI_Diagnosis_#_ErrorValue Error values: 1</t>
  </si>
  <si>
    <t>NWD_ErrorTx_#_0x3D0_#_VAS_R_01_#_VAS_R_SWA_HMI_Diagnosis_#_ErrorValue Error values: 1</t>
  </si>
  <si>
    <t>Check wiring</t>
  </si>
  <si>
    <t>&amp;quot;BusOff&amp;quot; state three times in a row without successful transmission order NWD_BusOff_##_Data bus defective E-CAN Master</t>
  </si>
  <si>
    <t>SVM radar control unit -SG with wrong TN Replace/SW Flash</t>
  </si>
  <si>
    <t>In order to be able to control whether different SW versions are compatible with each other, only the most significant byte should be used as a marker, which will be incremented in the future if incompatible changes are made. Example: SW left              SW right       compatible ------------------------------------------------------------------------ $00310001 (310) $00320001 (320) yes $00320001 (320) $01330001 (330) no $01330001 (330) $01330501 (335) yes</t>
  </si>
  <si>
    <t>check out radar and the bumper, removing the blocked things on radar or bumper. Check the affected sensor and the bumper for surfaces (snow, ice, dirt, etc.).</t>
  </si>
  <si>
    <t>For each range bin and associated Doppler bins, the maximum backscatter is determined and divided by the measured noise estimate. These values ​​form the Max to Noise Ratio (MNMG). From these ratios, metrics, average range and maximum power, the average power is calculated and averaged over time. Thresholds are defined for each of the metrics to identify the values ​​that become too low to ensure that the radar will be able to perform its function. A jam is indicated when three of the metrics fall below the respective thresholds. The specific conditions are identified in this document.</t>
  </si>
  <si>
    <t>From a specified minimum speed, any objects floating along in the central field of view of the sensor are monitored. These must have a similar speed and direction to the vehicle itself, and the current curve radius must not be too small. If an existing object is lost under these circumstances, it is assumed that the view in the corresponding area is obscured and a corresponding counter is incremented. If the number of lost objects reaches a specified threshold, a partial blockage is indicated.</t>
  </si>
  <si>
    <t>EV_DCDCHVInovAU53X_002011_d.odx</t>
  </si>
  <si>
    <t>Runtime: 20,5859375 sec</t>
  </si>
  <si>
    <t>0xD10400</t>
  </si>
  <si>
    <t>development_messages_active</t>
  </si>
  <si>
    <t>Ausschalten der Entwicklerbotschaften mit Diagnosetool</t>
  </si>
  <si>
    <t>0xA080A</t>
  </si>
  <si>
    <t>Precharge_Abort_VelOver</t>
  </si>
  <si>
    <t>No DCDC Failure; check measured vehicle velocity</t>
  </si>
  <si>
    <t>s_ESP_v_Signal / s_VDSO_Vx3dKmph &gt;= 7km/h</t>
  </si>
  <si>
    <t>0xA080C</t>
  </si>
  <si>
    <t>Boost_Abort_VelOver</t>
  </si>
  <si>
    <t>0xA1861</t>
  </si>
  <si>
    <t>Buck_Abort_LvUVP</t>
  </si>
  <si>
    <t>Check the B+ voltage and KL30_1 voltage, make sure the voltages are in the normal operating range, and then restart the new operation cycle, if the error stays, then replace DCDC</t>
  </si>
  <si>
    <t>ULV1_UC1_PHY &lt; 1V</t>
  </si>
  <si>
    <t>0xA080D</t>
  </si>
  <si>
    <t>Precharge_Abort_BatUVP</t>
  </si>
  <si>
    <t>&lt;UBAT_UC2_PHY &lt; {{P_DC_ULV_BoostPrchgUvSlow}}=7.4V for 30ms&gt; or&lt;UBAT_UC1_PHY &lt; {{P_DC_ULV_BoostPrchgUvFast}}=7.2V for 2ms&gt;</t>
  </si>
  <si>
    <t>0xA18BA</t>
  </si>
  <si>
    <t>Precharge_Start_BatUVP</t>
  </si>
  <si>
    <t>Check the B+ voltage and KL30_1 voltage, make sure the voltages are in the normal operating range, and then restart the new operation cycle, if the error stays, then replace DCDC.</t>
  </si>
  <si>
    <t>&lt;UBAT_UC2_PHY &lt; 8V for 30ms&gt;</t>
  </si>
  <si>
    <t>0xA1862</t>
  </si>
  <si>
    <t>Testpulse_Abort_BatUVP</t>
  </si>
  <si>
    <t>UBAT_UC2_PHY &lt; 8V</t>
  </si>
  <si>
    <t>0xA18BF</t>
  </si>
  <si>
    <t>Testpulse_Start_BatUVP</t>
  </si>
  <si>
    <t>&lt;UBAT_UC2_PHY &lt; 9V</t>
  </si>
  <si>
    <t>0xA18C1</t>
  </si>
  <si>
    <t>Buck_Start_BatUVP</t>
  </si>
  <si>
    <t>UBAT_UC2 &lt; 5V</t>
  </si>
  <si>
    <t>0xA0805</t>
  </si>
  <si>
    <t>KL30_1_UVP_Protection</t>
  </si>
  <si>
    <t>UKL30_1_UC_PHY &lt; 9V</t>
  </si>
  <si>
    <t>0xA18A9</t>
  </si>
  <si>
    <t>Buck_Abort_KL30_1_UVP</t>
  </si>
  <si>
    <t>UKL30_1_UC_PHY &lt; 5.5V &amp;&amp;  ULV2_UC1_PHY &lt; 5.5V</t>
  </si>
  <si>
    <t>0xA0812</t>
  </si>
  <si>
    <t>internal_caused_LV_OVPB</t>
  </si>
  <si>
    <t>Check the B+ voltage and KL30_1 voltage, make sure they are in the normal operating range, and then restart the new operation cycle, if the error stays, then replace DCDC</t>
  </si>
  <si>
    <t>ULV2_UC1_PHY &gt; {{P_DC_ULV_SWOVP1_2}}=16V ( {{P_DC_TIMELV_SWOVPDetection1_2}}=960ms ), orULV2_UC1_PHY &gt; {{P_DC_ULV_SWOVP2_2}}=17V ( {{P_DC_TIMELV_SWOVPDetection2_2}}=240ms ), orULV2_UC1_PHY &gt; {{P_DC_ULV_SWOVP3_2}}=18V ( {{P_DC_TIMELV_SWOVPDetection3_2}}=80ms )</t>
  </si>
  <si>
    <t>0xA1860</t>
  </si>
  <si>
    <t>internal_caused_LV_OVPA</t>
  </si>
  <si>
    <t>ULV2_UC2_PHY &gt; {{P_DC_ULV_SWOVP1_1}}=16V ( {{P_DC_TIMELV_SWOVPDetection1_1}}=960ms ), orULV2_UC2_PHY &gt; {{P_DC_ULV_SWOVP2_1}}=17V ( {{P_DC_TIMELV_SWOVPDetection2_1}}=240ms ), orULV2_UC2_PHY &gt; {{P_DC_ULV_SWOVP3_1}}=18V ( {{P_DC_TIMELV_SWOVPDetection3_1}}=80ms )</t>
  </si>
  <si>
    <t>0xA1863</t>
  </si>
  <si>
    <t>Boost_Abort_BatOVP</t>
  </si>
  <si>
    <t>UBAT_UC2_PHY &gt; 16V</t>
  </si>
  <si>
    <t>0xA0804</t>
  </si>
  <si>
    <t>KL30_1_OVP_Protection</t>
  </si>
  <si>
    <t>UKL30_1_UC_PHY &gt; 16.5V</t>
  </si>
  <si>
    <t>0xA1873</t>
  </si>
  <si>
    <t>HW_Fault_LV_OVP</t>
  </si>
  <si>
    <t>HW_OVP1 == LOW</t>
  </si>
  <si>
    <t>0xA1874</t>
  </si>
  <si>
    <t>HW_Fault_PS_OVP</t>
  </si>
  <si>
    <t>LV_PS_OV == LOW</t>
  </si>
  <si>
    <t>0xA187F</t>
  </si>
  <si>
    <t>LV_Voltage_IntOVP_Check</t>
  </si>
  <si>
    <t>LV_PS_VOLTAGE_UC_PHY &gt; {{P_DC_ULVPS_NormalLow}}=13V and capture HW_OVP1 falling edge {{P_DC_NUMLV_HWOVPCount}}=3 times within {{P_DC_TIMELV_HWOVPCount}}=5s</t>
  </si>
  <si>
    <t>0xA18AB</t>
  </si>
  <si>
    <t>ECU_WD_Error_MCU_External</t>
  </si>
  <si>
    <t>restart the new operation cycle, if the error stays, then replace DCDC</t>
  </si>
  <si>
    <t>WD_ANSWER.WD_BAD_TIMING == 1  or WD_ANSWER.WD_BAD_DATA == 1</t>
  </si>
  <si>
    <t>CAN_RAM_check</t>
  </si>
  <si>
    <t>NWD_CANRAMCHECK_##_CAN</t>
  </si>
  <si>
    <t>0xA185C</t>
  </si>
  <si>
    <t>Safety_Switch_Close_Failure</t>
  </si>
  <si>
    <t>Check the B+ voltage, make sure it is in the normal operating range, and then restart the new operation cycle, if the error stays, then replace DCDC.</t>
  </si>
  <si>
    <t>ULV2_UC1_PHY - UBAT_UC2_PHY &lt; {{P_DC_SAFETYSWITCH_CLOSECHECK_T}}=-0.5V</t>
  </si>
  <si>
    <t>0xA1843</t>
  </si>
  <si>
    <t>LV_CurrentSensor_1_ORH</t>
  </si>
  <si>
    <t>Check the B+ voltage, make sure it is in the normal operating range, and then restart the new operation cycle, if the error stays, then replace DCDC</t>
  </si>
  <si>
    <t>ILV1_UC2_PHY &gt; {{P_DC_I_LV_CurrentSensor1_OORH_T}}=311.4A</t>
  </si>
  <si>
    <t>0xA1844</t>
  </si>
  <si>
    <t>LV_CurrentSensor_1_ORL</t>
  </si>
  <si>
    <t>ILV1_UC2_PHY &lt; {{P_DC_I_LV_CurrentSensor1_OORL_T}}= -170A</t>
  </si>
  <si>
    <t>0xA187C</t>
  </si>
  <si>
    <t>LV_Current_RAT_1</t>
  </si>
  <si>
    <t>Check the HV port voltage, make sure the voltage is in the normal operating range, and then restart the new operation cycle, if the error stays, then replace DCDC</t>
  </si>
  <si>
    <t>| ILV1_UC2_PHY - ILV2_UC2_PHY | &gt; {{P_DC_ACC_ILVCrossCheck}}=14A</t>
  </si>
  <si>
    <t>0xA1842</t>
  </si>
  <si>
    <t>LV_CurrentSensor_1_CL</t>
  </si>
  <si>
    <t>ILV1_UC2_PHY &lt; {{P_DC_I_LV_CurrentSensor1_CL_T}}=-552A</t>
  </si>
  <si>
    <t>0xA1841</t>
  </si>
  <si>
    <t>LV_CurrentSensor_1_CH</t>
  </si>
  <si>
    <t>ILV1_UC2_PHY &gt; {{P_DC_I_LV_CurrentSensor1_CH_T}}=552A</t>
  </si>
  <si>
    <t>0xA0813</t>
  </si>
  <si>
    <t>external_caused_LV_UVP</t>
  </si>
  <si>
    <t>UBAT_UC2_PHY &lt; {{P_DC_UBat_UVP_T}} = 5.5V &amp;&amp;UKL30_1_UC_PHY&lt; {{P_DC_UBat_UVP_T}} =5.5V</t>
  </si>
  <si>
    <t>SPG_GE_A7_1_0518_21</t>
  </si>
  <si>
    <t>0xA0814</t>
  </si>
  <si>
    <t>external_caused_LV_OVP</t>
  </si>
  <si>
    <t>UBAT_UC2_PHY &gt; {{P_DC_UBat_OVP_T}}= 16V &amp;&amp; OUT_SAFETY_SWITCH =0 (safety switch open)</t>
  </si>
  <si>
    <t>0xA18BC</t>
  </si>
  <si>
    <t>ERR_InterSIG_E2E</t>
  </si>
  <si>
    <t>Restart the new operation cycle, if the error stays, then replace DCDC</t>
  </si>
  <si>
    <t>Qualification: u8SollModus_E1PL != u8SollModus_E2PL for 50ms.MLB:HVK_DCDC_Sollmodus for 50ms;ESP_v_Signal for 40ms;u8Airbag01_AB_Deaktivierung_HV for 40ms.E3:HVK_DCDC_Sollmodus for 50ms;u8Airbag01_AB_Deaktivierung_HV for 40ms.</t>
  </si>
  <si>
    <t>0xA1882</t>
  </si>
  <si>
    <t>OCP_Status_Select</t>
  </si>
  <si>
    <t>OCP_Ref &lt; {{P_DC_UREF_NOCPSelection}}=2V</t>
  </si>
  <si>
    <t>0xA1883</t>
  </si>
  <si>
    <t>VREF_V1_Bandgap_Check_1</t>
  </si>
  <si>
    <t>[VREF_V1_M1] &lt; {{P_DC_UVREF1_LowMonitor1}}=1V&amp;&amp;[VREF_V1_M2] &lt; {{P_DC_UVREF1_LowMonitor1}}=1V</t>
  </si>
  <si>
    <t>0xA1884</t>
  </si>
  <si>
    <t>VREF_V1_Bandgap_Check_2</t>
  </si>
  <si>
    <t>[VREF_V1_M1] &lt; {{P_DC_UVREF1_LowMonitor2}}=1V&amp;&amp;[VREF_V1_M3] &lt; {{P_DC_UVREF1_LowMonitor2}}=1V</t>
  </si>
  <si>
    <t>0xA1885</t>
  </si>
  <si>
    <t>VREF_V1_Bandgap_Check_3</t>
  </si>
  <si>
    <t>[VREF_V1_M2] &lt; {{P_DC_UVREF1_LowMonitor3}}=1V&amp;&amp;[VREF_V1_M3] &lt; {{P_DC_UVREF1_LowMonitor3}}=1V</t>
  </si>
  <si>
    <t>0xA1886</t>
  </si>
  <si>
    <t>Safety_Switch_Status_Test</t>
  </si>
  <si>
    <t>Check the B+ voltage, make sure the voltage is in the normal operating range, and then restart the new operation cycle, if the error stays, then replace DCDC</t>
  </si>
  <si>
    <t>|ULV1_UC2_PHY-ULV2_UC1_PHY| &lt;= {{P_DC_ACC_ULVCrossCheck}}=0.32V&amp;&amp;|UBAT_UC2_PHY-ULV2_UC1_PHY| &lt;= {{P_DC_ACCLV_SafetySwitchShort}}=0.4V&amp;&amp;(UBAT_UC2_PHY&gt; {{P_DC_UBAT_SafetySwitchShortDetectionTH}}=5.5V)</t>
  </si>
  <si>
    <t>0xA1887</t>
  </si>
  <si>
    <t>SBC_Safety_Function_Test</t>
  </si>
  <si>
    <t>MCU request SBC to set DC_FS0B == STD_LOW(0)&amp;&amp;[DRIVE_OFF1_UC] == STD_HIG(1)</t>
  </si>
  <si>
    <t>0xA1888</t>
  </si>
  <si>
    <t>PWM_EN_Safety_Function_Test</t>
  </si>
  <si>
    <t>MCU request PWM_EN == STD_HIGH(1)&amp;&amp;[DRIVE_OFF2_UC] == STD_HIGH(1)</t>
  </si>
  <si>
    <t>0xA1889</t>
  </si>
  <si>
    <t>NOCP_HW_Function_Test</t>
  </si>
  <si>
    <t>( [RVS_INJECT] == STD_LOW(0) &amp;&amp; [DRIVE_OFF1_UC] == STD_HIGH(1))||( [RVS_INJECT] == STD_LOW(0) &amp;&amp; [DRIVE_OFF2_UC] == STD_HIGH(1))</t>
  </si>
  <si>
    <t>0xA188A</t>
  </si>
  <si>
    <t>LV_OVP_HW_Function_Test</t>
  </si>
  <si>
    <t>( [OV_INJECT] == STD_HIGH(1) &amp;&amp; [DRIVE_OFF1_UC] == STD_HIGH(1))||( [OV_INJECT] == STD_HIGH(1) &amp;&amp; [DRIVE_OFF2_UC] == STD_HIGH(1))</t>
  </si>
  <si>
    <t>0xA188B</t>
  </si>
  <si>
    <t>CAP_OCP_HW_Function_Test</t>
  </si>
  <si>
    <t>( [CAP_OC_INJECT] == STD_HIGH(1) &amp;&amp; [DRIVE_OFF1_UC] == STD_HIGH(1) )||( [CAP_OC_INJECT] == STD_HIGH(1) &amp;&amp; [DRIVE_OFF2_UC] == STD_HIGH(1) )</t>
  </si>
  <si>
    <t>0xA188C</t>
  </si>
  <si>
    <t>LV_PS_OVP_HW_Function_Test</t>
  </si>
  <si>
    <t>LV_PS_VOLTAGE_UC_PHY&gt; {{P_DC_ULVPS_NormalHigh}}=13.5V &amp;&amp; PSOV_INJECT == STD_HIGHorDRIVE_OFF1 == STD_HIGH(1) &amp;&amp; PSOV_INJECT == STD_HIGH</t>
  </si>
  <si>
    <t>0xA1891</t>
  </si>
  <si>
    <t>Init_Status_Function_Check</t>
  </si>
  <si>
    <t>( HV_PWM_UC1 &gt; {{P_PWM_FLIP_COUNT}}=100 || HV_PWM_UC2 &gt; {{P_PWM_FLIP_COUNT}}=100 )</t>
  </si>
  <si>
    <t>0xA1892</t>
  </si>
  <si>
    <t>Standby_Status_Function_Check</t>
  </si>
  <si>
    <t>0xA1893</t>
  </si>
  <si>
    <t>HVON_Status_Function_Check</t>
  </si>
  <si>
    <t>captured edges (raise or fall) count of HV_PWM_UC1_MON &gt; {{P_PWM_FLIP_COUNT}}=100&amp;&amp;captured edges (raise or fall) count of HV_PWM_UC2_MON &gt; {{P_PWM_FLIP_COUNT}}=100&amp;&amp;HV_On Run Condition</t>
  </si>
  <si>
    <t>0xA1894</t>
  </si>
  <si>
    <t>Buck_Status_Function_Check</t>
  </si>
  <si>
    <t>ILV2_UC1_PHY ≤ {{P_DC_ILV_BuckConvertionTH}}=8A&amp;&amp;ULV2_UC2_PHY ≤ {{P_ULV_BUCK_TH}}=10.3V</t>
  </si>
  <si>
    <t>0xA1895</t>
  </si>
  <si>
    <t>Test_Pulse_Status_Function_Check</t>
  </si>
  <si>
    <t>ILV2_UC1_PHY &gt; {{P_DC_ILV_TestpulseTH}}=-6A&amp;&amp;UHV_UC2_PHY &lt; {{P_DC_UHV_TestpulseTH}}=440V&amp;&amp;NVEM_MV_DC_iSoll_NV &lt; {{P_DC_ILV_TestpulseCurGiven}}=-12A&amp;&amp;Test-pulse Run Condition OR Boost Run Condition</t>
  </si>
  <si>
    <t>0xA1896</t>
  </si>
  <si>
    <t>Precharge_Status_Function_Check</t>
  </si>
  <si>
    <t>ILV2_UC1_PHY &gt; {{P_DC_ILV_PrechargeTH}}=-6A&amp;&amp;UHV_UC2_PHY &lt; {{P_DC_UHV_PrechargeTH}}=160V&amp;&amp;PrechargeRun Condition</t>
  </si>
  <si>
    <t>0xA1897</t>
  </si>
  <si>
    <t>Fault_Status_Function_Check</t>
  </si>
  <si>
    <t>0xA189A</t>
  </si>
  <si>
    <t>MCU_Internal_Fault</t>
  </si>
  <si>
    <t>MCU internal fault</t>
  </si>
  <si>
    <t>0xA189B</t>
  </si>
  <si>
    <t>SBC_Internal_Fault</t>
  </si>
  <si>
    <t>SBC internal fault</t>
  </si>
  <si>
    <t>0xA189E</t>
  </si>
  <si>
    <t>Calibration_Fault_A</t>
  </si>
  <si>
    <t>Calibration fault ASILA</t>
  </si>
  <si>
    <t>0xA189F</t>
  </si>
  <si>
    <t>Calibration_Fault_B</t>
  </si>
  <si>
    <t>Calibration fault ASILB</t>
  </si>
  <si>
    <t>0xA18B7</t>
  </si>
  <si>
    <t>Calibration_CRC_Fault_A</t>
  </si>
  <si>
    <t>Calibration data CRC error ASIL A</t>
  </si>
  <si>
    <t>0xA18B8</t>
  </si>
  <si>
    <t>Calibration_CRC_Fault_B</t>
  </si>
  <si>
    <t>Calibration data CRC error ASIL B</t>
  </si>
  <si>
    <t>0xA1898</t>
  </si>
  <si>
    <t>KL30C_Internal_Fault</t>
  </si>
  <si>
    <t>Check the KL30C signal (check service disconnect and emergency shutoff switch), make sure it is in the normal operating range, and then restart the new operation cycle, if the error stays, then replace DCDC</t>
  </si>
  <si>
    <t>one of the following is true:- KL30C_STATE is low &amp;&amp; UKL30C_UC_PHY &gt; {{P_DC_UKL30C_Close}}=6V- KL30C_STATE is high &amp;&amp; UKL30C_UC_PHY &lt; {{P_DC_UKL30C_Open}}=5V</t>
  </si>
  <si>
    <t>0xA18A3</t>
  </si>
  <si>
    <t>KL30C_Open</t>
  </si>
  <si>
    <t>KL30C_STATE is low&amp;&amp;UKL30C_UC_PHY &lt; {{P_DC_UKL30C_Open}}=5V</t>
  </si>
  <si>
    <t>0xA1858</t>
  </si>
  <si>
    <t>MOS&amp;Coolant_TempSensor_RAT</t>
  </si>
  <si>
    <t>Check the ambient temperature and coolant temperature, make sure it's in the normal operating range. Check if the content of signal "BMS_HV_Auszeit" corresponds to the HV-off time.Restart the new operation cycle, if the error stays, then replace DCDC</t>
  </si>
  <si>
    <t>|MOS_TEMP_UC_PHY - COOLANT_TEMP_UC_PHY| &gt; {{P_DC_TEMP_MOS_COOLANT_RAT_1_T}}=15℃</t>
  </si>
  <si>
    <t>0xA185A</t>
  </si>
  <si>
    <t>Coolant_Temp Sensor_ORH</t>
  </si>
  <si>
    <t>COOLANT_TEMP_UC_PHY &gt; {{P_DC_TEMP_Coolant_TempSensor_OORH_T}}=100℃</t>
  </si>
  <si>
    <t>0xA185B</t>
  </si>
  <si>
    <t>Coolant_TempSensor_ORL</t>
  </si>
  <si>
    <t>COOLANT_TEMP_UC_AD &gt; {{P_DC_TEMP_Coolant_TempSensor_OORL_T}}=4000</t>
  </si>
  <si>
    <t>0xA1859</t>
  </si>
  <si>
    <t>Coolant_Temp Sensor_CL</t>
  </si>
  <si>
    <t>Check the ambient temperature and coolant temperature, make sure it's in the normal operating range.Restart the new operation cycle, if the error stays, then replace DCDC</t>
  </si>
  <si>
    <t>COOLANT_TEMP_UC_PHY &gt; {{P_DC_TEMP_Coolant_TempSensor_CL_T}}=120℃</t>
  </si>
  <si>
    <t>SYS_GE_A7_1_0518_21_temp</t>
  </si>
  <si>
    <t>0xA18AE</t>
  </si>
  <si>
    <t>Coolant_TempSensor_ERT</t>
  </si>
  <si>
    <t>|Delta(COOLANT_TEMP_UC_PHY)|&gt;{{P_DC_TEMP_Coolant_TempSensor_ERT_T}}=2 ℃</t>
  </si>
  <si>
    <t>0xA1856</t>
  </si>
  <si>
    <t>MOS_TempSensor_ORH</t>
  </si>
  <si>
    <t>MOS_TEMP_UC_PHY &gt; {{P_DC_TEMP_MOS_TempSensor_OORH_T}}=135℃</t>
  </si>
  <si>
    <t>0xA1857</t>
  </si>
  <si>
    <t>MOS_TempSensor_ORL</t>
  </si>
  <si>
    <t>MOS_TEMP_UC_CNT &gt; {{P_DC_TEMP_MOS_TempSensor_OORL_T}}=4013</t>
  </si>
  <si>
    <t>0xA18B6</t>
  </si>
  <si>
    <t>MOS_TempSensor_CL</t>
  </si>
  <si>
    <t>Check the ambient temperature and coolant temperature, make sure it's in the normal operating range. Restart the new operation cycle, if the error stays, then replace DCDC</t>
  </si>
  <si>
    <t>MOS_TEMP_UC_CNT&lt;{{P_DC_TEMP_MOS_TempSensor_CL_CNT_T}}=82</t>
  </si>
  <si>
    <t>0xA18AD</t>
  </si>
  <si>
    <t>MOS_TempSensor_ERT</t>
  </si>
  <si>
    <t>|Delta(MOS_TEMP_UC_PHY)|&gt;{{P_DC_TEMP_MOS_TempSensor_ERT_T}}=1.5 ℃  </t>
  </si>
  <si>
    <t>0xA0801</t>
  </si>
  <si>
    <t>Precharge_Abort_HvLine_OPEN</t>
  </si>
  <si>
    <t>check DCDC HV Battery Line, and then restart the new operation cycle, if the error stays, then replace DCDC</t>
  </si>
  <si>
    <t>The precharge slope exceed the minmum capcitor charger time at the first beginning charge period:Assuming capacitor 450uF, if HV voltage UHV_UC1_PHY &lt; 20V before entering precharge, And HV voltage (delta UHV_UC1_PHY) &gt; the threshold (35V ) for 6 times within 12ms when entering precharge, the fault is detected.</t>
  </si>
  <si>
    <t>0xA0802</t>
  </si>
  <si>
    <t>PreCharge_Timeout_Protection</t>
  </si>
  <si>
    <t>Check for other DTCs and repair them first; check DCDC HV Battery voltage, and then restart the new operation cycle, if the error stays, then replace DCDC</t>
  </si>
  <si>
    <t>The DCDC software detect the pre-charge time, if s_BMS/BMC mode= 1 or 3 or 4 or 6 has not been received within 10s.</t>
  </si>
  <si>
    <t>0xA18BB</t>
  </si>
  <si>
    <t>Precharge_RisingEdge_Timeout</t>
  </si>
  <si>
    <t>DCDC_IstModus != HVOn_Precharge for 500ms. (count start from HVK_DCDC_Sollmodus rising edge)</t>
  </si>
  <si>
    <t>0xA1847</t>
  </si>
  <si>
    <t>LV_CurrentSensor_2_ORH</t>
  </si>
  <si>
    <t>ILV2_UC2_PHY &gt; {{P_DC_I_LV_CurrentSensor2_OORH_T}}=316.6A</t>
  </si>
  <si>
    <t>0xA1848</t>
  </si>
  <si>
    <t>LV_CurrentSensor_2_ORL</t>
  </si>
  <si>
    <t>ILV2_UC2_PHY &lt; {{P_DC_I_LV_CurrentSensor2_OORL_T}}= -170A</t>
  </si>
  <si>
    <t>0xA187D</t>
  </si>
  <si>
    <t>LV_Current_RAT_2</t>
  </si>
  <si>
    <t>[(UHV_UC2_PHY*IHV_UC2_PHY*0.9/UBAT_UC2_PHY - ILV2_UC2_PHY )&gt;{{P_DC_ACC_ILVCrossCheck}}=22A AND UHV_UC2_PHY*0.9/(UBAT_UC2_PHY*ILV2_UC2_PHY)&gt;1.3] OR UHV_UC2_PHY*IHV_UC2_PHY*0.9/UBAT_UC2_PHY-ILV2_UC2_PHY&lt;-30A</t>
  </si>
  <si>
    <t>0xA1846</t>
  </si>
  <si>
    <t>LV_CurrentSensor_2_CL</t>
  </si>
  <si>
    <t>ILV2_UC2_PHY &lt; {{P_DC_I_LV_CurrentSensor2_CL_T}}=-576.5A</t>
  </si>
  <si>
    <t>0xA1845</t>
  </si>
  <si>
    <t>LV_CurrentSensor_2_CH</t>
  </si>
  <si>
    <t>ILV2_UC2_PHY &gt; {{P_DC_I_LV_CurrentSensor2_CH_T}}=527.5A</t>
  </si>
  <si>
    <t>0xA186D</t>
  </si>
  <si>
    <t>Mosfet_Otp_External</t>
  </si>
  <si>
    <t>Check the ambient temperature and coolant temperature, make sure it's in the normal operating range, and then restart the new operation cycle, if the error stays, then replace DCDC</t>
  </si>
  <si>
    <t>MOS_TEMP_UC_PHY &gt; {{P_DC_TEMPMOS_OT}}=125℃&amp;&amp;COOLANT_TEMP_UC &gt;= 68℃</t>
  </si>
  <si>
    <t>0xA186E</t>
  </si>
  <si>
    <t>Mosfet_Otp_Internal</t>
  </si>
  <si>
    <t>MOS_TEMP_UC_PHY &gt; {{P_DC_TEMPMOS_OT_Internal}}=125℃)&amp;&amp;COOLANT_TEMP_UC_PHY &lt; {{P_DC_Temcoolant_OT_Internal}} = 68℃</t>
  </si>
  <si>
    <t>0xA186F</t>
  </si>
  <si>
    <t>CoolantOtp_1</t>
  </si>
  <si>
    <t>COOLANT_TEMP_UC_PHY &gt; 91℃</t>
  </si>
  <si>
    <t>0xA1870</t>
  </si>
  <si>
    <t>CoolantOtp_2</t>
  </si>
  <si>
    <t>COOLANT_TEMP_UC_PHY &gt;= 68℃</t>
  </si>
  <si>
    <t>0xA1877</t>
  </si>
  <si>
    <t>LVUVP_Abort_HVRes_OCPB</t>
  </si>
  <si>
    <t>IHV_UC2_PHY &lt; {{P_DC_IHV_SWNOCP}}=-0.8A &amp;&amp; Receive speed signal &gt;= 7km/h or speed signal is E2E invalid </t>
  </si>
  <si>
    <t>0xA183C</t>
  </si>
  <si>
    <t>HV_VoltageSensor_ORH</t>
  </si>
  <si>
    <t>Check the HV port voltage, make sure it is in the normal operating range, and then restart the new operation cycle, if the error stays, then replace DCDC</t>
  </si>
  <si>
    <t>UHV_UC2_PHY &gt; {{P_DC_U_HV_VoltageSensor_OORH_T}}=559.4V</t>
  </si>
  <si>
    <t>0xA18A6</t>
  </si>
  <si>
    <t>HV_VoltageSensor_RAT</t>
  </si>
  <si>
    <t>|UHV_UC2_PHY- UCLAMP_UC2_PHY * 7|&gt; {{P_DC_ACCHV_VoltCrossCheck}}=25V</t>
  </si>
  <si>
    <t>0xA183D</t>
  </si>
  <si>
    <t>HV_VoltageSensor_ORL</t>
  </si>
  <si>
    <t>UHV_UC2_PHY &lt; {{P_DC_U_HV_VoltageSensor_OORL_T}}=-10V</t>
  </si>
  <si>
    <t>0xA183B</t>
  </si>
  <si>
    <t>HV_VoltageSensor_CH</t>
  </si>
  <si>
    <t>UHV_UC2_PHY &gt; {{P_DC_U_HV_VoltageSensor_CH_T}}=616V</t>
  </si>
  <si>
    <t>0xA1821</t>
  </si>
  <si>
    <t>LV_VoltageSensor_1_ORH</t>
  </si>
  <si>
    <t>ULV1_UC2_PHY &gt; {{P_DC_U_LV_VoltageSensor1_OORH_T}}=20.4V</t>
  </si>
  <si>
    <t>0xA1822</t>
  </si>
  <si>
    <t>LV_VoltageSensor_1_ORL</t>
  </si>
  <si>
    <t>ULV1_UC2_PHY &lt; {{P_DC_U_LV_VoltageSensor1_OORL_T}}=1.4V</t>
  </si>
  <si>
    <t>0xA1823</t>
  </si>
  <si>
    <t>LV_VoltageSensor_1_RAH</t>
  </si>
  <si>
    <t>|UBAT_UC2_PHY - ULV2_UC1_PHY| &lt; {{P_DC_U_LV_VoltageSensor1_RationalityCheckhigh_Diff}}=0.45V &amp;&amp; [ULV1_UC2_PHY - (UBAT_UC2_PHY + ULV2_UC1_PHY)/2] &gt; {{P_DC_U_LV_VoltageSensor1_RationalityCheckhigh_T}}=0.86V</t>
  </si>
  <si>
    <t>0xA1824</t>
  </si>
  <si>
    <t>LV_VoltageSensor_1_RAL</t>
  </si>
  <si>
    <t>|UBAT_UC2_PHY - ULV2_UC1_PHY| &lt;{{P_DC_U_LV_VoltageSensor1_RationalityChecklow_Diff}}=0.45V &amp;&amp;[ULV1_UC2_PHY - (UBAT_UC2_PHY + ULV2_UC1_PHY)/2] &lt;= {{P_DC_U_LV_VoltageSensor1_RationalityChecklow_T}}=-0.86V</t>
  </si>
  <si>
    <t>0xA1879</t>
  </si>
  <si>
    <t>LV_Voltage_RAT_1</t>
  </si>
  <si>
    <t>| ULV1_UC2_PHY - ULV2_UC1_PHY | &gt; {{P_DC_ACC_ULVCrossCheck}}=0.32V</t>
  </si>
  <si>
    <t>0xA18B4</t>
  </si>
  <si>
    <t>LV_VoltageSensor_1_CL</t>
  </si>
  <si>
    <t>ULV1_UC2_PHY &lt; {{P_DC_U_LV_VoltageSensor1_CL_T}}=1V</t>
  </si>
  <si>
    <t>0xA1820</t>
  </si>
  <si>
    <t>LV_VoltageSensor_1_CH</t>
  </si>
  <si>
    <t>ULV1_UC2_PHY &gt; {{P_DC_U_LV_VoltageSensor1_CH_T}}=29.3V</t>
  </si>
  <si>
    <t>0xA1853</t>
  </si>
  <si>
    <t>HV_CurrentSensor_ORH</t>
  </si>
  <si>
    <t>Check the HV port voltage and B+ voltage, make sure it is in the normal operating range, and then restart the new operation cycle, if the error stays, then replace DCDC</t>
  </si>
  <si>
    <t>IHV_UC2_PHY &gt; {{P_DC_I_HV_CurrentSensor_OORH_T}}=20.58A</t>
  </si>
  <si>
    <t>0xA1854</t>
  </si>
  <si>
    <t>HV_CurrentSensor_ORL</t>
  </si>
  <si>
    <t>IHV_UC2_PHY &lt; {{P_DC_I_HV_CurrentSensor_OORL_T}}=-10.58A</t>
  </si>
  <si>
    <t>0xA1855</t>
  </si>
  <si>
    <t>HV_CurrentSensor_RAT</t>
  </si>
  <si>
    <t>| IHV_UC2_PHY - (ILV1_UC2_PHY * ULV1_UC2_PHY) / (UHV_UC2_PHY * 90%) | &gt; {{P_DC_I_HV_CurrentSensor_RationalityCheck_T}}=2A</t>
  </si>
  <si>
    <t>0xA1852</t>
  </si>
  <si>
    <t>HV_CurrentSensor_CL</t>
  </si>
  <si>
    <t>IHV_UC2_PHY &lt; {{P_DC_I_HV_CurrentSensor_CL_T}}=-21A</t>
  </si>
  <si>
    <t>0xA18B3</t>
  </si>
  <si>
    <t>HV_CurrentSensor_CH</t>
  </si>
  <si>
    <t>IHV_UC2_PHY &gt; {{P_DC_I_HV_CurrentSensor_CH_T}}=21A</t>
  </si>
  <si>
    <t>0xA18C2</t>
  </si>
  <si>
    <t>Buck_Start_HvUVP</t>
  </si>
  <si>
    <t>Check the HV battery voltage and KL30_1 voltage, make sure the voltages are in the normal operating range, and then restart the new operation cycle, if the error stays, then replace DCDC</t>
  </si>
  <si>
    <t>UHV_UC2_PHY &lt; 185V</t>
  </si>
  <si>
    <t>0xA080F</t>
  </si>
  <si>
    <t>Buck_Abort_HvUVP</t>
  </si>
  <si>
    <t>UHV_UC2_PHY &lt; 180V</t>
  </si>
  <si>
    <t>0xA1866</t>
  </si>
  <si>
    <t>Buck_Abort_HvFastUVP</t>
  </si>
  <si>
    <t>UHV_UC1_PHY &lt; 165V</t>
  </si>
  <si>
    <t>0xA18C0</t>
  </si>
  <si>
    <t>Boost_Start_HvVoltOOR</t>
  </si>
  <si>
    <t>UHV_UC2_PHY ≠[204V,447V]</t>
  </si>
  <si>
    <t>0xA1867</t>
  </si>
  <si>
    <t>Testpulse_Abort_HvFastUVP</t>
  </si>
  <si>
    <t>UHV_UC1_PHY &lt; 180V (22us)</t>
  </si>
  <si>
    <t>0xA1864</t>
  </si>
  <si>
    <t>HvOvp</t>
  </si>
  <si>
    <t>UHV_UC2_PHY &gt; {{P_DC_UHV_OV}}=495V</t>
  </si>
  <si>
    <t>0xA1865</t>
  </si>
  <si>
    <t>HvFastOvp</t>
  </si>
  <si>
    <t>UHV_UC1_PHY &gt; {{P_DC_UHV_NotDamage}}=550V</t>
  </si>
  <si>
    <t>0xA1826</t>
  </si>
  <si>
    <t>LV_VoltageSensor_2_ORH</t>
  </si>
  <si>
    <t>ULV2_UC1_PHY &gt; {{P_DC_U_LV_VoltageSensor2_OORH_T}}=20.4V</t>
  </si>
  <si>
    <t>0xA1827</t>
  </si>
  <si>
    <t>LV_VoltageSensor_2_ORL</t>
  </si>
  <si>
    <t>ULV2_UC1_PHY &lt; {{P_DC_U_LV_VoltageSensor2_OORL_T}}=1.4V</t>
  </si>
  <si>
    <t>0xA1828</t>
  </si>
  <si>
    <t>LV_VoltageSensor_2_RAH</t>
  </si>
  <si>
    <t>|UBAT_UC2_PHY - ULV1_UC2_PHY| &lt;{{P_DC_U_LV_VoltageSensor2_RationalityCheckhigh_Diff}}=0.43V &amp;&amp; [ULV2_UC1_PHY - (UBAT_UC2_PHY + ULV1_UC2_PHY)/2] &gt; {{P_DC_U_LV_VoltageSensor2_RationalityCheckhigh_T}}=0.9V</t>
  </si>
  <si>
    <t>0xA1829</t>
  </si>
  <si>
    <t>LV_VoltageSensor_2_RAL</t>
  </si>
  <si>
    <t>|UBAT_UC2_PHY - ULV1_UC2_PHY| &lt;{{P_DC_U_LV_VoltageSensor2_RationalityChecklow_Diff}}=0.43V &amp;&amp; [ULV2_UC1_PHY - (UBAT_UC2_PHY + ULV1_UC2_PHY)/2] &lt; {{P_DC_U_LV_VoltageSensor2_RationalityChecklow_T}}=-0.9V</t>
  </si>
  <si>
    <t>0xA18B5</t>
  </si>
  <si>
    <t>LV_VoltageSensor_2_CL</t>
  </si>
  <si>
    <t>ULV2_UC1_PHY &lt; {{P_DC_U_LV_VoltageSensor2_CL_T}}=1V</t>
  </si>
  <si>
    <t>0xA1825</t>
  </si>
  <si>
    <t>LV_VoltageSensor_2_CH</t>
  </si>
  <si>
    <t>ULV2_UC1_PHY &gt; {{P_DC_U_LV_VoltageSensor2_CH_T}}=36.2V</t>
  </si>
  <si>
    <t>0xA184B</t>
  </si>
  <si>
    <t>Cap_CurrentSensor_1_ORH</t>
  </si>
  <si>
    <t>ICAP_UC1_PHY &gt; {{P_DC_I_CAP_CurrentSensor1_OORH_T}}=17.2A</t>
  </si>
  <si>
    <t>0xA184C</t>
  </si>
  <si>
    <t>Cap_CurrentSensor_1_ORL</t>
  </si>
  <si>
    <t>ICAP_UC1_PHY &lt; {{P_DC_I_CAP_CurrentSensor1_OORL_T}}=-17.2A</t>
  </si>
  <si>
    <t>0xA188D</t>
  </si>
  <si>
    <t>CAP_Current_RAT</t>
  </si>
  <si>
    <t>|CAP_CURRENT_UC1_PHY - CAP_CURRENT_UC2_PHY| &gt; {{P_DC_ACC_ICAPCurCheck}}=12A</t>
  </si>
  <si>
    <t>0xA184A</t>
  </si>
  <si>
    <t>Cap_CurrentSensor_1_CL</t>
  </si>
  <si>
    <t>ICAP_UC1_PHY &lt; {{P_DC_I_CAP_CurrentSensor1_CL_T}}=-232.3A</t>
  </si>
  <si>
    <t>0xA1849</t>
  </si>
  <si>
    <t>Cap_CurrentSensor_1_CH</t>
  </si>
  <si>
    <t>ICAP_UC1_PHY &gt; {{P_DC_I_CAP_CurrentSensor1_CH_T}}=232.3A</t>
  </si>
  <si>
    <t>0xA1850</t>
  </si>
  <si>
    <t>Cap_CurrentSensor_2_ORH</t>
  </si>
  <si>
    <t>ICAP_UC2_PHY &gt; {{P_DC_I_CAP_CurrentSensor2_OORH_T}}=18.8A</t>
  </si>
  <si>
    <t>0xA1851</t>
  </si>
  <si>
    <t>Cap_CurrentSensor_2_ORL</t>
  </si>
  <si>
    <t>ICAP_UC2_PHY &lt; {{P_DC_I_CAP_CurrentSensor2_OORL_T}}=-18.8A</t>
  </si>
  <si>
    <t>0xA184F</t>
  </si>
  <si>
    <t>Cap_CurrentSensor_2_CL</t>
  </si>
  <si>
    <t>ICAP_UC2_PHY &lt; {{P_DC_I_CAP_CurrentSensor2_CL_T}}=-242.4A</t>
  </si>
  <si>
    <t>0xA184E</t>
  </si>
  <si>
    <t>Cap_CurrentSensor_2_CH</t>
  </si>
  <si>
    <t>ICAP_UC2_PHY &gt; {{P_DC_I_CAP_CurrentSensor2_CH_T}}=222.2A</t>
  </si>
  <si>
    <t>0xA0810</t>
  </si>
  <si>
    <t>P108F00</t>
  </si>
  <si>
    <t>Boost_Abort_HvVoltOOR</t>
  </si>
  <si>
    <t>UHV_UC2_PHY ≠[199V,457V]</t>
  </si>
  <si>
    <t>0xA1880</t>
  </si>
  <si>
    <t>LV_Voltage_IntShort</t>
  </si>
  <si>
    <t>ULV1_UC2_PHY &lt; {{P_DC_ULV_ShortBias}}=1.4V&amp;&amp;ULV2_UC1_PHY &lt; {{P_DC_ULV_ShortBias}}=1.4V&amp;&amp;UBAT_UC2_PHY &gt; {{P_DC_UBAT_InternalShortDetectionTH}}=3V</t>
  </si>
  <si>
    <t>0xA18AC</t>
  </si>
  <si>
    <t>ERR_AFES_Init</t>
  </si>
  <si>
    <t>p_T_AFES_Initüberschreitung &gt;=600ms</t>
  </si>
  <si>
    <t>0xA1831</t>
  </si>
  <si>
    <t>KL30_1_VoltageSensor_ORH</t>
  </si>
  <si>
    <t>Check the KL30_1 voltage and KL30C voltage, B+ voltage, make sure it is in the normal operating range, and then restart the new operation cycle, if the error stays, then replace DCDC</t>
  </si>
  <si>
    <t>UKL30_1_UC_PHY &gt; {{P_DC_U_KL30_1_VoltageSensor_OORH_T}}=27.4V</t>
  </si>
  <si>
    <t>0xA1832</t>
  </si>
  <si>
    <t>KL30_1_VoltageSensor_ORL</t>
  </si>
  <si>
    <t>UKL30_1_UC_PHY &lt; {{P_DC_U_KL30_1_VoltageSensor_OORL_T}}=4.1V</t>
  </si>
  <si>
    <t>0xA1833</t>
  </si>
  <si>
    <t>KL30_1_VoltageSensor_RAH</t>
  </si>
  <si>
    <t>|UBAT_UC2_PHY - ULV2_UC1_PHY| &lt; {{P_DC_U_LV_VoltageSensor1_RationalityCheckhigh_Diff}}=0.45V &amp;&amp; [UKL30_1_UC_PHY - (ULV2_UC1_PHY +UBAT_UC2_PHY)/2] &gt; {{P_DC_U_KL30_1_VoltageSensor_RationalityCheckhigh_T}}=3V</t>
  </si>
  <si>
    <t>0xA1834</t>
  </si>
  <si>
    <t>KL30_1_VoltageSensor_RAL</t>
  </si>
  <si>
    <t>|UBAT_UC2_PHY - ULV2_UC1_PHY| &lt; {{P_DC_U_LV_VoltageSensor1_RationalityChecklow_Diff}}=0.45V &amp;&amp; [UKL30_1_UC_PHY - (ULV2_UC1_PHY +UBAT_UC2_PHY)/2] &lt; {{P_DC_U_KL30_1_VoltageSensor_RationalityChecklow_T}}=-3V</t>
  </si>
  <si>
    <t>0xA1830</t>
  </si>
  <si>
    <t>KL30_1_VoltageSensor_CL</t>
  </si>
  <si>
    <t>Check the KL30_1 voltage, make sure it is in the normal operating range, and then restart the new operation cycle, if the error stays, then replace DCDC</t>
  </si>
  <si>
    <t>UKL30_1_UC_PHY &lt; {{P_DC_U_KL30_1_VoltageSensor_CL_T}}=3V</t>
  </si>
  <si>
    <t>0xA182F</t>
  </si>
  <si>
    <t>KL30_1_VoltageSensor_CH</t>
  </si>
  <si>
    <t>UKL30_1_UC_PHY &gt; {{P_DC_U_KL30_1_VoltageSensor_CH_T}}=38.9V</t>
  </si>
  <si>
    <t>0xA183F</t>
  </si>
  <si>
    <t>Clamp_Cap_VoltageSensor_ORH</t>
  </si>
  <si>
    <t>UCLAMP_UC2_PHY &gt; {{P_DC_U_Clamp_CAP_VoltageSensor_OORH_T}}=104V</t>
  </si>
  <si>
    <t>0xA1840</t>
  </si>
  <si>
    <t>Clamp_Cap_VoltageSensor_ORL</t>
  </si>
  <si>
    <t>UCLAMP_UC2_PHY &lt; {{P_DC_U_Clamp_CAP_VoltageSensor_OORL_T}}=0.5V</t>
  </si>
  <si>
    <t>0xA183E</t>
  </si>
  <si>
    <t>Clamp_Cap_VoltageSensor_CH</t>
  </si>
  <si>
    <t>UCLAMP_UC2_PHY &gt; {{P_DC_U_Clamp_CAP_VoltageSensor_CH_T}}=148.8V</t>
  </si>
  <si>
    <t>0xA18A2</t>
  </si>
  <si>
    <t>LV_PS_Voltage_OVP</t>
  </si>
  <si>
    <t>LV_PS_VOLTAGE_UC_PHY &gt; {{P_DC_ULVPS_SW_OVP}}=15V</t>
  </si>
  <si>
    <t>0xA187E</t>
  </si>
  <si>
    <t>LV_PS_Voltage_UVPB</t>
  </si>
  <si>
    <t>LV_PS_VOLTAGE_UC_PHY &lt; {{P_DC_ULVPS_NormalLow}}=13V</t>
  </si>
  <si>
    <t>0xA18B1</t>
  </si>
  <si>
    <t>LV_PS_VoltageSensor_CL</t>
  </si>
  <si>
    <t>Check the KL30_1 voltage,make sure it is in the normal operating range. Restart the new operation cycle, if the error stays, then replace DCDC</t>
  </si>
  <si>
    <t>ULV_PS_VOLTAGE_PHY &lt; {{P_DC_U_LV_PS_VoltageSensor_CL_T}}=1V</t>
  </si>
  <si>
    <t>0xA18B0</t>
  </si>
  <si>
    <t>LV_PS_VoltageSensor_CH</t>
  </si>
  <si>
    <t>ULV_PS_VOLTAGE_PHY &gt; {{P_DC_U_LV_PS_VoltageSensor_CH_T}}=23.63V</t>
  </si>
  <si>
    <t>0xA1876</t>
  </si>
  <si>
    <t>LVUVP_Abort_CAP_OCPA</t>
  </si>
  <si>
    <t>ICAP_UC1_PHY &gt; {{P_DC_ICAP_SWOCP1}}=10A</t>
  </si>
  <si>
    <t>0xA1878</t>
  </si>
  <si>
    <t>LVUVP_Abort_CAP_OCPB</t>
  </si>
  <si>
    <t>ICAP_UC2_PHY &gt; {{P_DC_ICAP_SWOCP2}}=10A</t>
  </si>
  <si>
    <t>0xA186C</t>
  </si>
  <si>
    <t>Boost_Abort_HvOCP</t>
  </si>
  <si>
    <t>Check the HV port voltage , make sure there is no short circuit for HV+ and HV-, the voltage is in the normal operating range, and then restart the new operation cycle, if the error stays, then replace DCDC</t>
  </si>
  <si>
    <t>IHV_UC2_PHY &lt; -10A</t>
  </si>
  <si>
    <t>0xA0809</t>
  </si>
  <si>
    <t>Precharge_Abort_HvLine_SHORT</t>
  </si>
  <si>
    <t>UHV_UC1_PHY &lt;15V in 35ms and IHV_UC1_PHY &lt;-0.4A OR ILV2_UC3_PHY &lt; -180A OR Delta ILV1_UC1_PHY &gt; 40A/22μs for 3 times </t>
  </si>
  <si>
    <t>0xA1871</t>
  </si>
  <si>
    <t>Boost_Abort_HvLine_SHORT</t>
  </si>
  <si>
    <t>External faultAfter soft start, LV current ILV2_UC3_PHY &lt; -160A OR Delta ILV1_UC1_PHY &lt; -25A/22μsORAfter soft start, HV voltage UHV_UC1_PHY &lt; 150V</t>
  </si>
  <si>
    <t>0xA1869</t>
  </si>
  <si>
    <t>Buck_Abort_LvOCP</t>
  </si>
  <si>
    <t>ILV1_UC1_PHY &gt; 380A</t>
  </si>
  <si>
    <t>0xA186B</t>
  </si>
  <si>
    <t>Buck_Abort_LvResOCP</t>
  </si>
  <si>
    <t>ILV1_UC1_PHY &lt; -30A</t>
  </si>
  <si>
    <t>0xA1872</t>
  </si>
  <si>
    <t>HW_Fault_LV_OCP</t>
  </si>
  <si>
    <t>HW_OCP1 == LOW</t>
  </si>
  <si>
    <t>0xA1875</t>
  </si>
  <si>
    <t>LVUVP_Abort_LVRes_OCPA</t>
  </si>
  <si>
    <t>ILV2_UC1_PHY &lt; {{P_DC_ILV_SWNOCP2}}=-10A &amp;&amp; Receive speed signal &gt;= 7km/h or speed signal is E2E invalid</t>
  </si>
  <si>
    <t>0xA1868</t>
  </si>
  <si>
    <t>ClampOvp</t>
  </si>
  <si>
    <t>&lt;In Precharge or Testpulse state, UCLAMP_UC1_PHY &gt; 83V &gt;or &lt; In Buck soft-start state, UCLAMP_UC1_PHY &gt; 83V accumulated to 2 times&gt;</t>
  </si>
  <si>
    <t>CAN BusOff</t>
  </si>
  <si>
    <t>No DCDC Failure, compare with other error memory entries.If only DCDC entry in error memory--&gt; Check DCDC communication wiring</t>
  </si>
  <si>
    <t>NWD_BusOff_##_CAN</t>
  </si>
  <si>
    <t>A7_GE_7_0224_88_Lost_communication_diagnostic_interface</t>
  </si>
  <si>
    <t>0xD20100</t>
  </si>
  <si>
    <t>Global TimeOut</t>
  </si>
  <si>
    <t>NWD_Timeout_#_AllMessages_##_CAN</t>
  </si>
  <si>
    <t>0xC00108</t>
  </si>
  <si>
    <t>TOUT_Motor_MLBevo</t>
  </si>
  <si>
    <t>NWD_Timeout_#_Motor_MLBevo_##_CAN</t>
  </si>
  <si>
    <t>0xC00103</t>
  </si>
  <si>
    <t>ERR_TOUT_BMC</t>
  </si>
  <si>
    <t>NWD_Timeout_#_BMC_##_CAN</t>
  </si>
  <si>
    <t>0xC00109</t>
  </si>
  <si>
    <t>ERR_TOUT_TME</t>
  </si>
  <si>
    <t>NWD_Timeout_#_TME_##_CAN</t>
  </si>
  <si>
    <t>0xC00104</t>
  </si>
  <si>
    <t>ERR_TOUT_ESP</t>
  </si>
  <si>
    <t>No DCDC Failure, compare with other error memory entries.If only DCDC entry in error memory--&gt; Check DCDC communication wiring Check measured value (FEA3,ESP_Message_faultBit) and (FEAB,ESP_SIG_faultBit)</t>
  </si>
  <si>
    <t>NWD_Timeout_#_ESP_##_CAN</t>
  </si>
  <si>
    <t>0xA18A1</t>
  </si>
  <si>
    <t>ERR_TOUT_ESP_Function</t>
  </si>
  <si>
    <t>Timeout error of ESP message</t>
  </si>
  <si>
    <t>0xC00106</t>
  </si>
  <si>
    <t>ERR_TOUT_BCM2</t>
  </si>
  <si>
    <t>NWD_Timeout_#_BCM2_##_CAN</t>
  </si>
  <si>
    <t>ERR_TOUT_Gateway</t>
  </si>
  <si>
    <t>NWD_Timeout_#_Gateway_##_CAN</t>
  </si>
  <si>
    <t>0xA0806</t>
  </si>
  <si>
    <t>TOUT_HVK_Function</t>
  </si>
  <si>
    <t>HVK_01 or HVK_03 message is not received when timeout</t>
  </si>
  <si>
    <t>0xC00102</t>
  </si>
  <si>
    <t>ERR_TOUT_SC</t>
  </si>
  <si>
    <t>NWD_Timeout_#_SC_##_CAN</t>
  </si>
  <si>
    <t>0xC00114</t>
  </si>
  <si>
    <t>ERR_SIG_OOR_Motor_MLBevo</t>
  </si>
  <si>
    <t>NWD_OutOfRange_#_Motor_MLBevo_#_Signal_##_CAN</t>
  </si>
  <si>
    <t>0xC0010F</t>
  </si>
  <si>
    <t>ERR_SIG_BMC</t>
  </si>
  <si>
    <t>NWD_ErrorValue_#_BMC_#_Signal_##_CAN</t>
  </si>
  <si>
    <t>0xA080B</t>
  </si>
  <si>
    <t>Precharge_Abort_BMSVoltOOR</t>
  </si>
  <si>
    <t>s_BMS/BMC_Spannung ≠ [{{P_DC_UHV_BoostPrchgMin}}=180V, {{P_DC_UHV_BoostPrchgMax}}=455V]</t>
  </si>
  <si>
    <t>0xA18C4</t>
  </si>
  <si>
    <t>Precharge_Abort_BMSModusErr</t>
  </si>
  <si>
    <t>BMS/BMC_IstModus == 5</t>
  </si>
  <si>
    <t>0xC0010C</t>
  </si>
  <si>
    <t>ERR_PLAUS_ESP</t>
  </si>
  <si>
    <t>NWD_Plaus_#_ESP_##_CAN</t>
  </si>
  <si>
    <t>0xC00110</t>
  </si>
  <si>
    <t>ERR_SIG_ESP</t>
  </si>
  <si>
    <t>NWD_ErrorValue_#_ESP_#_Signal_##_CAN</t>
  </si>
  <si>
    <t>0xC0010A</t>
  </si>
  <si>
    <t>ERR_PLAUS_Gateway</t>
  </si>
  <si>
    <t>NWD_Plaus_#_Gateway_##_CAN</t>
  </si>
  <si>
    <t>CAN_GE_XXX_A7_01_0618_21</t>
  </si>
  <si>
    <t>0xC0010E</t>
  </si>
  <si>
    <t>ERR_SIG_Gateway</t>
  </si>
  <si>
    <t>NWD_ErrorValue_#_Gateway_#_Signal_##_CAN</t>
  </si>
  <si>
    <t>0xC00113</t>
  </si>
  <si>
    <t>ERR_SIG_OOR_Gateway</t>
  </si>
  <si>
    <t>NWD_OutOfRange_#_Gateway_#_Signal_##_CAN</t>
  </si>
  <si>
    <t>ErrorValue_HVK_DCDC_Sollmodus_Function</t>
  </si>
  <si>
    <t>After initial, HVK_DCDC_Sollmodus signal has error value, 0x05, 0x06, 0x07</t>
  </si>
  <si>
    <t>0xA0808</t>
  </si>
  <si>
    <t>OOR_BEM_HYB_DC_uSollLV</t>
  </si>
  <si>
    <t>NWD_ErrorRx_#_NVEM_10_#_NVEM_DC_uSoll_NV_##_CAN_MLB, orNWD_ErrorRx_#_NVEM_12_#_NVEM_DC_uSoll_NV_##_CAN_E3</t>
  </si>
  <si>
    <t>0xA18A0</t>
  </si>
  <si>
    <t>OOR_NVEM_DC_iSoll_NV</t>
  </si>
  <si>
    <t>NWD_ErrorRx_#_NVEM_10_#_NVEM_DC_iSoll_NV_##_CAN_MLB, orNWD_ErrorRx_#_NVEM_12_#_NVEM_DC_iSoll_NV_##_CAN_E3</t>
  </si>
  <si>
    <t>0xC0010B</t>
  </si>
  <si>
    <t>ERR_PLAUS_SC</t>
  </si>
  <si>
    <t>NWD_Plaus_#_SC_##_CAN</t>
  </si>
  <si>
    <t>0xA18AF</t>
  </si>
  <si>
    <t>P-mode</t>
  </si>
  <si>
    <t>Disable P-mode</t>
  </si>
  <si>
    <t>At least one function is actively influenced by production mode.</t>
  </si>
  <si>
    <t>0xC00105</t>
  </si>
  <si>
    <t>ERR_TOUT_OBC</t>
  </si>
  <si>
    <t>NWD_Timeout_#_OBC_##_CAN</t>
  </si>
  <si>
    <t>0xA18AA</t>
  </si>
  <si>
    <t>ECU_Improper_ShutDown</t>
  </si>
  <si>
    <t>Check if there is any KL30 switch installed by the customer and check 12V battery for loose contacts. Else restart the new operation cycle, if the error stays, then replace DCDC</t>
  </si>
  <si>
    <t>[Error Cnt]&gt;=2</t>
  </si>
  <si>
    <t>0xA18C3</t>
  </si>
  <si>
    <t>ECU_PostRun_Failed</t>
  </si>
  <si>
    <t>[Error Cnt] &gt;0</t>
  </si>
  <si>
    <t>0xA182A</t>
  </si>
  <si>
    <t>LV_BatteryVoltageSensor_CH</t>
  </si>
  <si>
    <t>UBAT_UC2_PHY &gt; {{P_DC_U_LV_BatteryVoltageSensor_CH_T}}=33.5V</t>
  </si>
  <si>
    <t>0xA18C5</t>
  </si>
  <si>
    <t>LV_BatteryVoltageSensor_CL</t>
  </si>
  <si>
    <t>UBAT_UC2_PHY &lt; {{P_DC_U_LV_BatteryVoltageSensor_CL_T}}=2.5 V</t>
  </si>
  <si>
    <t>0xA182B</t>
  </si>
  <si>
    <t>LV_BatteryVoltageSensor_ORH</t>
  </si>
  <si>
    <t>UBAT_UC2_PHY &gt; {{P_DC_U_LV_BatteryVoltageSensor_OORH_T}}=27.6V</t>
  </si>
  <si>
    <t>0xA182C</t>
  </si>
  <si>
    <t>LV_BatteryVoltageSensor_ORL</t>
  </si>
  <si>
    <t>UBAT_UC2_PHY &lt; {{P_DC_U_LV_BatteryVoltageSensor_OORL_T}}=5.5V</t>
  </si>
  <si>
    <t>0xA182D</t>
  </si>
  <si>
    <t>LV_BatteryVoltageSensor_RAH</t>
  </si>
  <si>
    <t>|ULV2_UC1_PHY - ULV1_UC2_PHY| &lt;{{P_DC_U_LV_BatterySensor_RationalityCheckhigh_Diff}}=0.36V &amp;&amp; [UBAT_UC2_PHY - (ULV1_UC2_PHY + ULV2_UC1_PHY)/2] &gt; {{P_DC_U_LV_BatteryVoltageSensor_RationalityCheckhigh_T}}=0.90V</t>
  </si>
  <si>
    <t>0xA182E</t>
  </si>
  <si>
    <t>LV_BatteryVoltageSensor_RAL</t>
  </si>
  <si>
    <t>|ULV2_UC1_PHY - ULV1_UC2_PHY| &lt;{{P_DC_U_LV_BatterySensor_RationalityChecklow_Diff}}=0.36V &amp;&amp; [UBAT_UC2_PHY - (ULV1_UC2_PHY + ULV2_UC1_PHY)/2] &lt; {{P_DC_U_LV_BatteryVoltageSensor_RationalityChecklow_T}}=-0.90V</t>
  </si>
  <si>
    <t>0xA187A</t>
  </si>
  <si>
    <t>LV_Voltage_RAT_2</t>
  </si>
  <si>
    <t>ULV2_UC1_PHY - UBAT_UC2_PHY &gt; {{P_DC_ACC_ULVCrossCheckDetection}}=0.32V</t>
  </si>
  <si>
    <t>0xA187B</t>
  </si>
  <si>
    <t>LV_Voltage_RAT_3</t>
  </si>
  <si>
    <t>ILV2_UC2_PHY &gt; {{P_DC_ILV_BuckConvertionTH}}=6A&amp;&amp;| UBAT_UC2_PHY - ULV2_UC1_PHY | &gt; {{P_DC_ACC_ULVCrossCheckDetection}}=0.32V</t>
  </si>
  <si>
    <t>0xA1835</t>
  </si>
  <si>
    <t>KL30C_VoltageSensor_CH</t>
  </si>
  <si>
    <t>Check the KL30C signal, make sure it is in the normal operating range, and then restart the new operation cycle, if the error stays, then replace DCDC</t>
  </si>
  <si>
    <t>UKL30C_UC_PHY &gt; {{P_DC_U_KL30C_VoltageSensor_CH_T}}=52.8V</t>
  </si>
  <si>
    <t>0xA1836</t>
  </si>
  <si>
    <t>KL30C_VoltageSensor_ORL</t>
  </si>
  <si>
    <t>UKL30C_UC_PHY &lt; {{P_DC_U_KL30C_VoltageSensor_ORL_T}}=-1V</t>
  </si>
  <si>
    <t>0xA1837</t>
  </si>
  <si>
    <t>KL30C_VoltageSensor_ORH</t>
  </si>
  <si>
    <t>UKL30C_UC_PHY &gt; {{P_DC_U_KL30C_VoltageSensor_OORH_T}}=27.5V</t>
  </si>
  <si>
    <t>Runtime: 17,3828125 sec</t>
  </si>
  <si>
    <t>Prüfung Fahrzeug Batterie und Kabelsatz</t>
  </si>
  <si>
    <t>Grenzspannung laut VW80101 (3.5): 8.5 V</t>
  </si>
  <si>
    <t>0x10210</t>
  </si>
  <si>
    <t>Grenzspannung laut VW80101 (3.5): 16.5 V</t>
  </si>
  <si>
    <t>Grenzspannung laut VW80101 (3.5): 9.0 V</t>
  </si>
  <si>
    <t>0x10214</t>
  </si>
  <si>
    <t>Grenzspannung laut VW80101 (3.5): 16.0 V</t>
  </si>
  <si>
    <t>0x20420</t>
  </si>
  <si>
    <t>ECU defect memory rom crc check RH850</t>
  </si>
  <si>
    <t>Steuergerät DDA austauschen</t>
  </si>
  <si>
    <t>ROM Speicherzelle defekt (Lesewert entspricht nicht schreibwert)</t>
  </si>
  <si>
    <t>0x20520</t>
  </si>
  <si>
    <t>ECU defect memory ram crc check RH850</t>
  </si>
  <si>
    <t>RAM Speicherzelle defekt (Lesewert entspricht nicht schreibwert)</t>
  </si>
  <si>
    <t>0x20320</t>
  </si>
  <si>
    <t>RAM memory cell defect (read value different than written value)</t>
  </si>
  <si>
    <t>0x20211</t>
  </si>
  <si>
    <t>Aktivierter Produktionsmodus</t>
  </si>
  <si>
    <t>ECU no coding</t>
  </si>
  <si>
    <t>Codierung durchführen</t>
  </si>
  <si>
    <t>Keine Codierung</t>
  </si>
  <si>
    <t>0x20310</t>
  </si>
  <si>
    <t>No CarWakeup during active shutoff step</t>
  </si>
  <si>
    <t>Batteriespannung prüfen. Gateway Abschaltstufen prüfen.</t>
  </si>
  <si>
    <t>Kein CarWakeup bei aktiver Abschaltstufe</t>
  </si>
  <si>
    <t>0x20720</t>
  </si>
  <si>
    <t>General ECU defect Basis-SW</t>
  </si>
  <si>
    <t>Fehler im SPI-Treiber / Fehler Diagnose / Fehler Powermanagement</t>
  </si>
  <si>
    <t>0x20820</t>
  </si>
  <si>
    <t>ECU defect BLE Controller no communication</t>
  </si>
  <si>
    <t>SPI Verbindung kann nach fünfmaligem Reset nicht aufgebaut werden.</t>
  </si>
  <si>
    <t>0x20920</t>
  </si>
  <si>
    <t>General ECU defect Application-SW</t>
  </si>
  <si>
    <t>Mehrfache schwere Ausnahmefehler NvM / Fehler Initialisierung</t>
  </si>
  <si>
    <t>0x20A20</t>
  </si>
  <si>
    <t>Datensatz unplausibel. Schreibstatusbit = 1</t>
  </si>
  <si>
    <t>0x20B20</t>
  </si>
  <si>
    <t>Klemmen_Status_01 communication error bus_error_timeout</t>
  </si>
  <si>
    <t>BCM auf korrekte Klemmen Funktion testen</t>
  </si>
  <si>
    <t>0x30311</t>
  </si>
  <si>
    <t>SAD_01 communication error bus_error_timeout</t>
  </si>
  <si>
    <t>BCM + Schiebedach testen</t>
  </si>
  <si>
    <t>Timeout_#_SAD_01</t>
  </si>
  <si>
    <t>0x30411</t>
  </si>
  <si>
    <t>SAD2_01 communication error bus_error_timeout</t>
  </si>
  <si>
    <t>Timeout_#_SAD2_01</t>
  </si>
  <si>
    <t>0x30511</t>
  </si>
  <si>
    <t>TSG_FT_01 communication error bus_error_timeout</t>
  </si>
  <si>
    <t>TSG Fahrerseite testen</t>
  </si>
  <si>
    <t>Timeout_#_TSG_FT_01</t>
  </si>
  <si>
    <t>0x30611</t>
  </si>
  <si>
    <t>TSG_BT_01 communication error bus_error_timeout</t>
  </si>
  <si>
    <t>TSG Beifahrerseite testen</t>
  </si>
  <si>
    <t>Timeout_#_TSG_BT_01</t>
  </si>
  <si>
    <t>0x30711</t>
  </si>
  <si>
    <t>Main_Unit_01 communication error bus_error_timeout</t>
  </si>
  <si>
    <t>MMI Funktion testen</t>
  </si>
  <si>
    <t>Timeout_#_Main_Unit_01</t>
  </si>
  <si>
    <t>0x30811</t>
  </si>
  <si>
    <t>NVEM_02 communication error bus_error_timeout</t>
  </si>
  <si>
    <t>Gateway und Niedervolt Managment testen</t>
  </si>
  <si>
    <t>Timeout_#_NVEM_02</t>
  </si>
  <si>
    <t>0x30A11</t>
  </si>
  <si>
    <t>ESP_21 communication error bus_error_timeout</t>
  </si>
  <si>
    <t>ESP SG tesen</t>
  </si>
  <si>
    <t>Timeout_#_ESP_21</t>
  </si>
  <si>
    <t>0x30B11</t>
  </si>
  <si>
    <t>Getriebe_11 communication error bus_error_timeout</t>
  </si>
  <si>
    <t>Getriebe SG testen</t>
  </si>
  <si>
    <t>Timeout_#_Getriebe_11</t>
  </si>
  <si>
    <t>0x30C11</t>
  </si>
  <si>
    <t>Motor_14 communication error bus_error_timeout</t>
  </si>
  <si>
    <t>Motor SG testen</t>
  </si>
  <si>
    <t>Timeout_#_Motor_14</t>
  </si>
  <si>
    <t>0x30D11</t>
  </si>
  <si>
    <t>Parken_SM_03 communication error bus_error_timeout</t>
  </si>
  <si>
    <t>z-FAS SG testen Funktion PAC</t>
  </si>
  <si>
    <t>Timeout_#_Parken_SM_03</t>
  </si>
  <si>
    <t>0x30F11</t>
  </si>
  <si>
    <t>LAPP_SM_01 communication error bus_error_timeout</t>
  </si>
  <si>
    <t>z-FAS SG testen Funktion Außenlichtsteuerung</t>
  </si>
  <si>
    <t>Timeout_#_LAPP_SM_01</t>
  </si>
  <si>
    <t>U13E800</t>
  </si>
  <si>
    <t>SM_Parken_01 implausible signal</t>
  </si>
  <si>
    <t>APP Version auf Kundenhandy prüfen. IOS / Android-Version prüfen. Datenkommunikation über BT zw. DDA prüfen. Ggf. Indikator für Hackerangriff. Falls verfügbar neue DDA SW flashen.</t>
  </si>
  <si>
    <t>SignalRange_#_SM_Parken_01_#_&lt;Signalname&gt;</t>
  </si>
  <si>
    <t>SM_Parken_02 implausible signal</t>
  </si>
  <si>
    <t>SignalRange_#_SM_Parken_02_#_&lt;Signalname&gt;</t>
  </si>
  <si>
    <t>0x40411</t>
  </si>
  <si>
    <t>SM_LAPP_01 implausible signal</t>
  </si>
  <si>
    <t>SignalRange_#_SM_LAPP_01_#_&lt;Signalname&gt;</t>
  </si>
  <si>
    <t>0x40611</t>
  </si>
  <si>
    <t>SM_LAPP_02 implausible signal</t>
  </si>
  <si>
    <t>SignalRange_#_SM_LAPP_02_#_&lt;Signalname&gt;</t>
  </si>
  <si>
    <t>CAN databus defect</t>
  </si>
  <si>
    <t>Reparatur der BUS-Verkabelung oder wenn das Steuergerät die Ursache ist, dieses austauschen.</t>
  </si>
  <si>
    <t>BusOff_##_Datenbus</t>
  </si>
  <si>
    <t>B17FBF0</t>
  </si>
  <si>
    <t>Protection RH850 WakeUp</t>
  </si>
  <si>
    <t>Klemme 15 einschalten, danach ist Spielschutz wieder deaktiviert.</t>
  </si>
  <si>
    <t>Counter des Spielschutzes RH850 WakeUp &gt; 60</t>
  </si>
  <si>
    <t>B17FBF1</t>
  </si>
  <si>
    <t>Protection CAN WakeUp</t>
  </si>
  <si>
    <t>Counter des Spielschutzes CAN WakeUp &gt; 5</t>
  </si>
  <si>
    <t>0x80118</t>
  </si>
  <si>
    <t>Functional restriction security</t>
  </si>
  <si>
    <t>0x80218</t>
  </si>
  <si>
    <t>B186B00</t>
  </si>
  <si>
    <t>Functional restriction bluetooth</t>
  </si>
  <si>
    <t>Kommunikationsfehler zwischen BLE Controller und Main Controller</t>
  </si>
  <si>
    <t>B186C00</t>
  </si>
  <si>
    <t>Functional restriction general</t>
  </si>
  <si>
    <t>Allgemeiner Fehler in Applikation GwSm</t>
  </si>
  <si>
    <t>B190C12</t>
  </si>
  <si>
    <t>Bluetooth_Antenna_1_For_Digital_Roof_Antenna_Short_Circuit_Plus</t>
  </si>
  <si>
    <t>0x9219</t>
  </si>
  <si>
    <t>Bluetooth_Antenna_1_For_Digital_Roof_Antenna_Short_Circuit_Ground</t>
  </si>
  <si>
    <t>0x9319</t>
  </si>
  <si>
    <t>Bluetooth_Antenna_1_For_Digital_Roof_Antenna_Breakdown</t>
  </si>
  <si>
    <t>0x9419</t>
  </si>
  <si>
    <t>B1AA912</t>
  </si>
  <si>
    <t>Bluetooth_Antenna_2_For_Digital_Roof_Antenna_Short_Circuit_Plus</t>
  </si>
  <si>
    <t>0x9519</t>
  </si>
  <si>
    <t>B1AA911</t>
  </si>
  <si>
    <t>Bluetooth_Antenna_2_For_Digital_Roof_Antenna_Short_Circuit_Ground</t>
  </si>
  <si>
    <t>0x9619</t>
  </si>
  <si>
    <t>B1AA913</t>
  </si>
  <si>
    <t>Bluetooth_Antenna_2_For_Digital_Roof_Antenna_Breakdown</t>
  </si>
  <si>
    <t>Runtime: 18,12890625 sec</t>
  </si>
  <si>
    <t>0x740B</t>
  </si>
  <si>
    <t>Battery voltage permanent too low</t>
  </si>
  <si>
    <t>check voltage supply (connections, wiring, battery status)</t>
  </si>
  <si>
    <t>supply voltage &lt;= DIAG_VBattMin_Val_CAL (8V)</t>
  </si>
  <si>
    <t>0x740C</t>
  </si>
  <si>
    <t>Battery voltage permanent too high</t>
  </si>
  <si>
    <t>supply voltage &gt; = DIAG_VBattMax_Val_CAL (16V)</t>
  </si>
  <si>
    <t>0x9B7CF0</t>
  </si>
  <si>
    <t>B1B7CF0</t>
  </si>
  <si>
    <t>Internal energy backup system degradeted performance</t>
  </si>
  <si>
    <t>No action is needed, functionality is guaranteed. DTC only for dealer information</t>
  </si>
  <si>
    <t>DCR &gt; = DIAG_DCR_TH1_Val_CAL (350 ohm)</t>
  </si>
  <si>
    <t>0x9B7CF1</t>
  </si>
  <si>
    <t>B1B7CF1</t>
  </si>
  <si>
    <t>Internal energy backup system malfunction detected</t>
  </si>
  <si>
    <t>Turn On vehicle then turn off. Wait 1 hour with ok battery supply, then check if DTC is still set then replace DLM</t>
  </si>
  <si>
    <t>[Malfunction detected on supercaps (Open Circuit, Short Circuit, DCR value critical, Charge circuitry fault, Discharge circuitry fault -equalization-)]</t>
  </si>
  <si>
    <t>0x9B7C54</t>
  </si>
  <si>
    <t>B1B7C54</t>
  </si>
  <si>
    <t>Door Latch Module No Basic Setting</t>
  </si>
  <si>
    <t>Perform Door Latch Modue Basic Setting with Kombi installed and with correct date and time set</t>
  </si>
  <si>
    <t>[No Basic Setting Performed for Door Latch Module]</t>
  </si>
  <si>
    <t>0x9B7CF3</t>
  </si>
  <si>
    <t>B1B7CF3</t>
  </si>
  <si>
    <t>Door Latch Module Lifetime expired</t>
  </si>
  <si>
    <t>Replace DLM unit</t>
  </si>
  <si>
    <t>[Component lifetime expired]</t>
  </si>
  <si>
    <t>0x9B8613</t>
  </si>
  <si>
    <t>B1B8613</t>
  </si>
  <si>
    <t>External door switch signal Open Circuit</t>
  </si>
  <si>
    <t>Check switch status, wiring and connections</t>
  </si>
  <si>
    <t>[The NO and NC external handle switch signals are both in open state]</t>
  </si>
  <si>
    <t>0x9B8C13</t>
  </si>
  <si>
    <t>B1B8C13</t>
  </si>
  <si>
    <t>Internal door switch signal Open Circuit</t>
  </si>
  <si>
    <t>[The NO and NC internal switch signals are both in open state]</t>
  </si>
  <si>
    <t>0x9B8611</t>
  </si>
  <si>
    <t>B1B8611</t>
  </si>
  <si>
    <t>External door switch signal Short Circuit</t>
  </si>
  <si>
    <t>Check switch status</t>
  </si>
  <si>
    <t>[The NO and NC external handle switch signals are both in closed state]</t>
  </si>
  <si>
    <t>0x9B8C11</t>
  </si>
  <si>
    <t>B1B8C11</t>
  </si>
  <si>
    <t>Internal door switch signal Short Circuit</t>
  </si>
  <si>
    <t>[The NO and NC internal switch signals are both in closed state]</t>
  </si>
  <si>
    <t>0x9B86F0</t>
  </si>
  <si>
    <t>B1B86F0</t>
  </si>
  <si>
    <t>External door switch Stuck button</t>
  </si>
  <si>
    <t>Switch pression time &gt; DIAG_TStkBttExt_Val_CAL (60s)</t>
  </si>
  <si>
    <t>0x9B8CF0</t>
  </si>
  <si>
    <t>B1B8CF0</t>
  </si>
  <si>
    <t>Internal door switch Stuck button</t>
  </si>
  <si>
    <t>Switch pression time &gt; DIAG_TStkBttInt_Val_CAL (60s)</t>
  </si>
  <si>
    <t>0x9B8CF1</t>
  </si>
  <si>
    <t>B1B8CF1</t>
  </si>
  <si>
    <t>Internal Latch Motor Fault</t>
  </si>
  <si>
    <t>[Open Circuit or a Short Circuit related to the motor unit]</t>
  </si>
  <si>
    <t>0x9B8892</t>
  </si>
  <si>
    <t>B1B8892</t>
  </si>
  <si>
    <t>Internal Door Ajar Hall sensor Fault</t>
  </si>
  <si>
    <t>[Ajar Hall Sensor in open-short circuit and/or hall sensor configuration not plausible]</t>
  </si>
  <si>
    <t>0x9B8912</t>
  </si>
  <si>
    <t>B1B8912</t>
  </si>
  <si>
    <t>Lock/Unlock from Key Cylinder Short to Battery</t>
  </si>
  <si>
    <t>Check connections and wiring and repeat key cylinder unlock procedure</t>
  </si>
  <si>
    <t>[Short circuit to Battery detected in case of Unlock Actuation]</t>
  </si>
  <si>
    <t>0x507612</t>
  </si>
  <si>
    <t>C107612</t>
  </si>
  <si>
    <t>Door Ajar output Short to Battery</t>
  </si>
  <si>
    <t>Check connections and wiring</t>
  </si>
  <si>
    <t>[Short circuit to Battery detected]</t>
  </si>
  <si>
    <t>0xA00096</t>
  </si>
  <si>
    <t>Internal hardware unit fault</t>
  </si>
  <si>
    <t>[Flash Memory Fault (ECC)
Internal Supply Fault
Clock Fault]</t>
  </si>
  <si>
    <t>0x471B</t>
  </si>
  <si>
    <t>P179500</t>
  </si>
  <si>
    <t>Signal for driving speed Open circuit</t>
  </si>
  <si>
    <t>Check ESP node conditions, connections and CAN physical state</t>
  </si>
  <si>
    <t>[ESP_21 Message timeout]</t>
  </si>
  <si>
    <t>0x41F5</t>
  </si>
  <si>
    <t>Vehicle Speed Sensor "A" Range/Performance</t>
  </si>
  <si>
    <t>Check ESP node</t>
  </si>
  <si>
    <t>[ESP_21 Message CRC or DLC not plausible]</t>
  </si>
  <si>
    <t>Crash signals Open circuit/Short circuit to ground</t>
  </si>
  <si>
    <t>Check SC node conditions, connections and CAN physical state</t>
  </si>
  <si>
    <t>[Airbag_01 Message timeout]</t>
  </si>
  <si>
    <t>0x460B</t>
  </si>
  <si>
    <t>P152300</t>
  </si>
  <si>
    <t>Crash Signals from Airbag Control Unit Implausible signal</t>
  </si>
  <si>
    <t>Check SC node</t>
  </si>
  <si>
    <t>[Airbag_01 Message CRC or DLC not plausible]</t>
  </si>
  <si>
    <t>Central locking signals Open Circuit</t>
  </si>
  <si>
    <t>Check BCM2 node conditions, connections and CAN physical state</t>
  </si>
  <si>
    <t>[ZV_02 Message timeout]</t>
  </si>
  <si>
    <t>0xC19900</t>
  </si>
  <si>
    <t>Driver door control unit signals Open Circuit</t>
  </si>
  <si>
    <t>Check TSG node conditions, connections and CAN physical state</t>
  </si>
  <si>
    <t>[TSG_FT_01 or TSG_FT_02 signal timeout]</t>
  </si>
  <si>
    <t>0xC15500</t>
  </si>
  <si>
    <t>Signals for time and date Open Circuit</t>
  </si>
  <si>
    <t>Check Kombi and Gateway node conditions, connections and CAN physical state</t>
  </si>
  <si>
    <t>[Diagnose_01 signal timeout]</t>
  </si>
  <si>
    <t>Signal for battery status Open circuit</t>
  </si>
  <si>
    <t>Check BEM ECU component and connections</t>
  </si>
  <si>
    <t>[NVEM_02 Message timeout]</t>
  </si>
  <si>
    <t>Coding not valid</t>
  </si>
  <si>
    <t>Set Coding Flag bit</t>
  </si>
  <si>
    <t>[Coding Flag bit not set]</t>
  </si>
  <si>
    <t>Production Mode Active</t>
  </si>
  <si>
    <t>Refer to Anpassung Channel 1</t>
  </si>
  <si>
    <t>[Production mode activated in EOL session]</t>
  </si>
  <si>
    <t>[CAN network timeout]</t>
  </si>
  <si>
    <t>[Bus Off Detected]</t>
  </si>
  <si>
    <t>0x9C6454</t>
  </si>
  <si>
    <t>B1C6454</t>
  </si>
  <si>
    <t>Window Drop Safety Module no Basic Setting</t>
  </si>
  <si>
    <t>Perform WDSM Basic Setting if in production line or set the correct date via Anpssaung in case of DLM substitution</t>
  </si>
  <si>
    <t>No Basic Setting done to WDSM</t>
  </si>
  <si>
    <t>0x9C64F0</t>
  </si>
  <si>
    <t>B1C64F0</t>
  </si>
  <si>
    <t>Window Drop Safety Module Lifetime expired</t>
  </si>
  <si>
    <t>Replace WDSM and perform Basic Setting</t>
  </si>
  <si>
    <t>[WDSM lifecycle expired]</t>
  </si>
  <si>
    <t>0x9C6412</t>
  </si>
  <si>
    <t>B1C6412</t>
  </si>
  <si>
    <t>Window Drop Safety Module short to battery</t>
  </si>
  <si>
    <t>Check WDSM component conditions and electrical connections and repeat system test</t>
  </si>
  <si>
    <t>[Short circuit to Battery detected during actuation]</t>
  </si>
  <si>
    <t>0x9C6401</t>
  </si>
  <si>
    <t>B1C6401</t>
  </si>
  <si>
    <t>Window Drop Safety Module short to ground-open circuit</t>
  </si>
  <si>
    <t>Check WDSM component conditions and electrical connections. Check WDSM trigger mircoswitch status and connection,</t>
  </si>
  <si>
    <t>SuperCap Voltage &lt;= DIAG_WDSMSTGVoltThr_Val_CAL  (1 V)</t>
  </si>
  <si>
    <t>0x9C64F1</t>
  </si>
  <si>
    <t>B1C64F1</t>
  </si>
  <si>
    <t>Window Drop Safety Module low voltage detected</t>
  </si>
  <si>
    <t>check capacitor status of the driver side WDSM</t>
  </si>
  <si>
    <t>SuperCap Voltage &lt;= DIAG_WDSMLowVoltThr_Val_CAL (9V)</t>
  </si>
  <si>
    <t>Runtime: 19,5390625 sec</t>
  </si>
  <si>
    <t>check voltage supply</t>
  </si>
  <si>
    <t>Door Latch Module  No Basic Setting</t>
  </si>
  <si>
    <t>Internal door switch signal, Short Circuit</t>
  </si>
  <si>
    <t>0xC20000</t>
  </si>
  <si>
    <t>Passenger door control unit signals Open Circuit</t>
  </si>
  <si>
    <t>EV_EVSRALLB74X_001010_d.odx</t>
  </si>
  <si>
    <t>Runtime: 24,33203125 sec</t>
  </si>
  <si>
    <t>0xD6C400</t>
  </si>
  <si>
    <t>U16C400</t>
  </si>
  <si>
    <t>12V  Supply Voltage to Actuator Logic Stage, Over Voltage</t>
  </si>
  <si>
    <t>0xD6C300</t>
  </si>
  <si>
    <t>U16C300</t>
  </si>
  <si>
    <t>12V  Supply Voltage to Actuator Logic Stage, Under Voltage</t>
  </si>
  <si>
    <t>0x9D2D11</t>
  </si>
  <si>
    <t>B1D2D11</t>
  </si>
  <si>
    <t>Power stage, Short Circuit to GND OR Current over a threshold</t>
  </si>
  <si>
    <t>0x9D2D12</t>
  </si>
  <si>
    <t>B1D2D12</t>
  </si>
  <si>
    <t>Power stage, Open Circuit OR Short Circuit to VBATT</t>
  </si>
  <si>
    <t>0x9D2DF4</t>
  </si>
  <si>
    <t>B1D2DF4</t>
  </si>
  <si>
    <t>CAN vehicle network, Rx Node absent, Message absent (_03), Communication Timeout</t>
  </si>
  <si>
    <t>0xD33B00</t>
  </si>
  <si>
    <t>Drivetrain control Implausible signal</t>
  </si>
  <si>
    <t>; Invalid Data Received From Anti-Lock Brake System Control Module;</t>
  </si>
  <si>
    <t>CAN vehicle network, Rx Node absent, Message absent (ESP), Communication Timeout</t>
  </si>
  <si>
    <t>0xD16C00</t>
  </si>
  <si>
    <t>Aerodynamics control module no communication</t>
  </si>
  <si>
    <t>CAN actuator private network, the other actuator is absent on private CAN</t>
  </si>
  <si>
    <t>0xD47000</t>
  </si>
  <si>
    <t>U147000</t>
  </si>
  <si>
    <t>AN actuator private network, the CAN signals/frames sent by the other actuator are not valid/plausible</t>
  </si>
  <si>
    <t>CAN actuator private network, the CAN signals/frames sent by the other actuator are not valid/plausible</t>
  </si>
  <si>
    <t>Internal electric failure:corruption of NVM memory for calibration or identification data or internal SPI communication problem or SBC communicaiotn failure</t>
  </si>
  <si>
    <t>0x98A504</t>
  </si>
  <si>
    <t>B18A504</t>
  </si>
  <si>
    <t>Motor Hall sensor, failure</t>
  </si>
  <si>
    <t>0x9D2B00</t>
  </si>
  <si>
    <t>B1D2B00</t>
  </si>
  <si>
    <t>Actuator position sensor, failure</t>
  </si>
  <si>
    <t>0x9D2DF0</t>
  </si>
  <si>
    <t>B1D2DF0</t>
  </si>
  <si>
    <t>Actuator not initialized by basic setting</t>
  </si>
  <si>
    <t>0x9D2DF9</t>
  </si>
  <si>
    <t>Actuators System : positioning synhronization is failed</t>
  </si>
  <si>
    <t>0x9D2D04</t>
  </si>
  <si>
    <t>B1D2D04</t>
  </si>
  <si>
    <t>Aerodynamic control module Defect</t>
  </si>
  <si>
    <t>0x9D7AF0</t>
  </si>
  <si>
    <t>B1D7AF0</t>
  </si>
  <si>
    <t>Actuator, timeout on reaching the position target</t>
  </si>
  <si>
    <t>0x9D2D07</t>
  </si>
  <si>
    <t>Actuator, obstacle detected</t>
  </si>
  <si>
    <t>0xD49E00</t>
  </si>
  <si>
    <t>U149E00</t>
  </si>
  <si>
    <t>CAN vehicle network, CAN BUSOFF</t>
  </si>
  <si>
    <t>0xD47200</t>
  </si>
  <si>
    <t>U147200</t>
  </si>
  <si>
    <t>CAN vehicle network, CAN MUTE</t>
  </si>
  <si>
    <t>0xD0B800</t>
  </si>
  <si>
    <t>CAN actuator private network</t>
  </si>
  <si>
    <t>0xD0BA00</t>
  </si>
  <si>
    <t>0x9D2D54</t>
  </si>
  <si>
    <t>Actuator production EOL not performed or not completed correctly</t>
  </si>
  <si>
    <t>0x9D2DFD</t>
  </si>
  <si>
    <t>B1D2DFD</t>
  </si>
  <si>
    <t>Power stage, Under Temperature</t>
  </si>
  <si>
    <t>0x9D2D4B</t>
  </si>
  <si>
    <t>B1D2D4B</t>
  </si>
  <si>
    <t>Power stage, Over Temperature</t>
  </si>
  <si>
    <t>0x509404</t>
  </si>
  <si>
    <t>Power stage, Temperature Sensor in fault</t>
  </si>
  <si>
    <t>0x91D1F2</t>
  </si>
  <si>
    <t>Actuators System : The pins that configure the actuator as Rear or Right are in fault</t>
  </si>
  <si>
    <t>0xD6C200</t>
  </si>
  <si>
    <t>12V  Supply Voltage to Actuator POWER Stage, Over Voltage</t>
  </si>
  <si>
    <t>0xD6C100</t>
  </si>
  <si>
    <t>12V  Supply Voltage to Actuator POWER Stage, Under Voltage</t>
  </si>
  <si>
    <t>EV_EVSRARLB74X_001010_d.odx</t>
  </si>
  <si>
    <t>Runtime: 25,89453125 sec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</si>
</sst>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11"/>
      <color theme="1"/>
      <name val="Calibri"/>
      <family val="2"/>
      <scheme val="minor"/>
    </font>
    <font>
      <u/>
      <sz val="11"/>
      <color theme="10"/>
      <name val="Calibri"/>
      <family val="2"/>
      <scheme val="minor"/>
    </font>
    <font>
      <sz val="11"/>
      <name val="Calibri"/>
      <family val="2"/>
      <scheme val="minor"/>
    </font>
    <font>
      <sz val="11"/>
      <color rgb="FF000000"/>
      <name val="Calibri"/>
      <family val="2"/>
    </font>
    <font>
      <b/>
      <sz val="11"/>
      <color rgb="FF000000"/>
      <name val="Calibri"/>
      <family val="2"/>
    </font>
    <font>
      <sz val="11"/>
      <color theme="1"/>
      <name val="Calibri"/>
      <family val="2"/>
    </font>
    <font>
      <sz val="11"/>
      <color rgb="FFFF0000"/>
      <name val="Calibri"/>
      <family val="2"/>
      <scheme val="minor"/>
    </font>
    <font>
      <sz val="11"/>
      <color theme="5"/>
      <name val="Calibri"/>
      <family val="2"/>
      <scheme val="minor"/>
    </font>
    <font>
      <sz val="11"/>
      <color theme="7"/>
      <name val="Calibri"/>
      <family val="2"/>
      <scheme val="minor"/>
    </font>
    <font>
      <b/>
      <sz val="11"/>
      <color rgb="FF000000"/>
      <name val="Aptos Narrow"/>
      <family val="2"/>
    </font>
    <font>
      <sz val="11"/>
      <color rgb="FF000000"/>
      <name val="Aptos Narrow"/>
      <family val="2"/>
    </font>
  </fonts>
  <fills count="17">
    <fill>
      <patternFill patternType="none"/>
    </fill>
    <fill>
      <patternFill patternType="gray125"/>
    </fill>
    <fill>
      <patternFill patternType="solid">
        <fgColor theme="7" tint="0.59999389629810485"/>
        <bgColor indexed="64"/>
      </patternFill>
    </fill>
    <fill>
      <patternFill patternType="solid">
        <fgColor theme="5" tint="0.39994506668294322"/>
        <bgColor indexed="64"/>
      </patternFill>
    </fill>
    <fill>
      <patternFill patternType="solid">
        <fgColor theme="2"/>
        <bgColor indexed="64"/>
      </patternFill>
    </fill>
    <fill>
      <patternFill patternType="solid">
        <fgColor indexed="65"/>
        <bgColor indexed="64"/>
      </patternFill>
    </fill>
    <fill>
      <patternFill patternType="solid">
        <fgColor rgb="FFC6EFCE"/>
        <bgColor indexed="64"/>
      </patternFill>
    </fill>
    <fill>
      <patternFill patternType="solid">
        <fgColor rgb="FFFFFF00"/>
        <bgColor indexed="64"/>
      </patternFill>
    </fill>
    <fill>
      <patternFill patternType="solid">
        <fgColor rgb="FFFFC7CE"/>
        <bgColor indexed="64"/>
      </patternFill>
    </fill>
    <fill>
      <patternFill patternType="solid">
        <fgColor rgb="FFE2EFDA"/>
        <bgColor indexed="64"/>
      </patternFill>
    </fill>
    <fill>
      <patternFill patternType="solid">
        <fgColor rgb="FFDDEBF7"/>
        <bgColor indexed="64"/>
      </patternFill>
    </fill>
    <fill>
      <patternFill patternType="solid">
        <fgColor rgb="FFF2F2F2"/>
        <bgColor indexed="64"/>
      </patternFill>
    </fill>
    <fill>
      <patternFill patternType="solid">
        <fgColor rgb="FFFFF2CC"/>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s>
  <borders count="18">
    <border>
      <left/>
      <right/>
      <top/>
      <bottom/>
      <diagonal/>
    </border>
    <border>
      <left style="thin">
        <color indexed="64"/>
      </left>
      <right/>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indexed="64"/>
      </bottom>
      <diagonal/>
    </border>
    <border>
      <left style="thin">
        <color rgb="FF000000"/>
      </left>
      <right style="thin">
        <color rgb="FF000000"/>
      </right>
      <top/>
      <bottom style="thin">
        <color indexed="64"/>
      </bottom>
      <diagonal/>
    </border>
    <border>
      <left style="thin">
        <color indexed="64"/>
      </left>
      <right style="thin">
        <color indexed="64"/>
      </right>
      <top/>
      <bottom/>
      <diagonal/>
    </border>
  </borders>
  <cellStyleXfs count="2">
    <xf numFmtId="0" fontId="0" fillId="0" borderId="0"/>
    <xf numFmtId="0" fontId="2" fillId="0" borderId="0" applyNumberFormat="0" applyFill="0" applyBorder="0" applyAlignment="0" applyProtection="0"/>
  </cellStyleXfs>
  <cellXfs count="118">
    <xf numFmtId="0" fontId="0" fillId="0" borderId="0" xfId="0"/>
    <xf numFmtId="0" fontId="0" fillId="0" borderId="0" xfId="0" applyAlignment="1">
      <alignment horizontal="center" vertical="center"/>
    </xf>
    <xf numFmtId="0" fontId="0" fillId="2" borderId="0" xfId="0" applyFill="1" applyAlignment="1">
      <alignment horizontal="left" vertical="center"/>
    </xf>
    <xf numFmtId="10" fontId="0" fillId="0" borderId="0" xfId="0" applyNumberFormat="1" applyAlignment="1">
      <alignment horizontal="center"/>
    </xf>
    <xf numFmtId="10" fontId="0" fillId="0" borderId="9" xfId="0" applyNumberFormat="1" applyBorder="1" applyAlignment="1">
      <alignment horizontal="center"/>
    </xf>
    <xf numFmtId="0" fontId="1" fillId="0" borderId="4" xfId="0" applyFont="1" applyBorder="1" applyAlignment="1">
      <alignment horizontal="center" vertical="center"/>
    </xf>
    <xf numFmtId="10" fontId="1" fillId="4" borderId="4" xfId="0" applyNumberFormat="1" applyFont="1" applyFill="1" applyBorder="1" applyAlignment="1">
      <alignment horizontal="center" vertical="center"/>
    </xf>
    <xf numFmtId="10" fontId="0" fillId="0" borderId="9" xfId="0" quotePrefix="1" applyNumberFormat="1" applyBorder="1" applyAlignment="1">
      <alignment horizontal="center"/>
    </xf>
    <xf numFmtId="10" fontId="0" fillId="0" borderId="10" xfId="0" applyNumberFormat="1" applyBorder="1" applyAlignment="1">
      <alignment horizontal="center"/>
    </xf>
    <xf numFmtId="0" fontId="0" fillId="0" borderId="0" xfId="0" quotePrefix="1"/>
    <xf numFmtId="0" fontId="0" fillId="0" borderId="0" xfId="0" applyAlignment="1">
      <alignment horizontal="left" vertical="center"/>
    </xf>
    <xf numFmtId="0" fontId="3" fillId="0" borderId="0" xfId="0" applyFont="1"/>
    <xf numFmtId="0" fontId="0" fillId="5" borderId="0" xfId="0" applyFill="1" applyAlignment="1">
      <alignment horizontal="left" vertical="center"/>
    </xf>
    <xf numFmtId="0" fontId="0" fillId="5" borderId="0" xfId="0" applyFill="1" applyAlignment="1">
      <alignment horizontal="center" vertical="center"/>
    </xf>
    <xf numFmtId="22" fontId="0" fillId="0" borderId="0" xfId="0" applyNumberFormat="1" applyAlignment="1">
      <alignment horizontal="center" vertical="center"/>
    </xf>
    <xf numFmtId="0" fontId="0" fillId="0" borderId="0" xfId="0" applyAlignment="1">
      <alignment wrapText="1"/>
    </xf>
    <xf numFmtId="10" fontId="1" fillId="0" borderId="4" xfId="0" applyNumberFormat="1" applyFont="1" applyBorder="1" applyAlignment="1">
      <alignment horizontal="center" vertical="center"/>
    </xf>
    <xf numFmtId="0" fontId="2" fillId="0" borderId="0" xfId="1" applyFill="1" applyAlignment="1">
      <alignment horizontal="center" vertical="center"/>
    </xf>
    <xf numFmtId="0" fontId="0" fillId="2" borderId="0" xfId="0" applyFill="1" applyAlignment="1">
      <alignment horizontal="left" vertical="center" wrapText="1"/>
    </xf>
    <xf numFmtId="10" fontId="0" fillId="0" borderId="7" xfId="0" quotePrefix="1" applyNumberFormat="1" applyBorder="1" applyAlignment="1">
      <alignment horizontal="center" vertical="center"/>
    </xf>
    <xf numFmtId="10" fontId="0" fillId="0" borderId="0" xfId="0" quotePrefix="1" applyNumberFormat="1" applyAlignment="1">
      <alignment horizontal="center" vertical="center"/>
    </xf>
    <xf numFmtId="10" fontId="0" fillId="0" borderId="0" xfId="0" quotePrefix="1" applyNumberFormat="1" applyAlignment="1">
      <alignment horizontal="center"/>
    </xf>
    <xf numFmtId="10" fontId="0" fillId="0" borderId="0" xfId="0" applyNumberFormat="1" applyAlignment="1">
      <alignment horizontal="center" vertical="center"/>
    </xf>
    <xf numFmtId="10" fontId="0" fillId="0" borderId="8" xfId="0" applyNumberFormat="1" applyBorder="1" applyAlignment="1">
      <alignment horizontal="center" vertical="center"/>
    </xf>
    <xf numFmtId="10" fontId="0" fillId="0" borderId="8" xfId="0" applyNumberFormat="1" applyBorder="1" applyAlignment="1">
      <alignment horizontal="center"/>
    </xf>
    <xf numFmtId="0" fontId="1" fillId="4" borderId="4" xfId="0" applyFont="1" applyFill="1" applyBorder="1" applyAlignment="1">
      <alignment horizontal="center" vertical="center"/>
    </xf>
    <xf numFmtId="0" fontId="2" fillId="0" borderId="6" xfId="1" quotePrefix="1" applyNumberFormat="1" applyBorder="1" applyAlignment="1">
      <alignment horizontal="left"/>
    </xf>
    <xf numFmtId="0" fontId="2" fillId="0" borderId="4" xfId="1" quotePrefix="1" applyNumberFormat="1" applyBorder="1" applyAlignment="1">
      <alignment horizontal="left"/>
    </xf>
    <xf numFmtId="0" fontId="2" fillId="0" borderId="4" xfId="1" applyNumberFormat="1" applyBorder="1" applyAlignment="1">
      <alignment horizontal="left"/>
    </xf>
    <xf numFmtId="0" fontId="0" fillId="0" borderId="0" xfId="0" applyAlignment="1">
      <alignment horizontal="left"/>
    </xf>
    <xf numFmtId="0" fontId="0" fillId="0" borderId="2" xfId="0" quotePrefix="1" applyBorder="1" applyAlignment="1">
      <alignment horizontal="center" vertical="center"/>
    </xf>
    <xf numFmtId="0" fontId="0" fillId="0" borderId="1" xfId="0" quotePrefix="1"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2" fillId="0" borderId="0" xfId="1" applyAlignment="1">
      <alignment horizontal="left" vertical="center"/>
    </xf>
    <xf numFmtId="0" fontId="1" fillId="0" borderId="4" xfId="0" applyFont="1" applyBorder="1"/>
    <xf numFmtId="0" fontId="1" fillId="0" borderId="5" xfId="0" applyFont="1" applyBorder="1"/>
    <xf numFmtId="10" fontId="0" fillId="0" borderId="0" xfId="0" applyNumberFormat="1"/>
    <xf numFmtId="0" fontId="0" fillId="3" borderId="0" xfId="0" applyFill="1"/>
    <xf numFmtId="0" fontId="4" fillId="0" borderId="0" xfId="0" applyFont="1"/>
    <xf numFmtId="0" fontId="1" fillId="5" borderId="4" xfId="0" applyFont="1" applyFill="1" applyBorder="1"/>
    <xf numFmtId="0" fontId="0" fillId="5" borderId="0" xfId="0" applyFill="1"/>
    <xf numFmtId="0" fontId="1" fillId="5" borderId="5" xfId="0" applyFont="1" applyFill="1" applyBorder="1"/>
    <xf numFmtId="0" fontId="5" fillId="0" borderId="4" xfId="0" applyFont="1" applyBorder="1"/>
    <xf numFmtId="0" fontId="5" fillId="0" borderId="6" xfId="0" applyFont="1" applyBorder="1"/>
    <xf numFmtId="10" fontId="1" fillId="0" borderId="4" xfId="0" applyNumberFormat="1" applyFont="1" applyBorder="1"/>
    <xf numFmtId="0" fontId="6" fillId="0" borderId="0" xfId="0" applyFont="1"/>
    <xf numFmtId="0" fontId="2" fillId="0" borderId="4" xfId="1" quotePrefix="1" applyBorder="1" applyAlignment="1">
      <alignment horizontal="left"/>
    </xf>
    <xf numFmtId="0" fontId="0" fillId="0" borderId="0" xfId="0" applyAlignment="1">
      <alignment horizontal="left" vertical="center" wrapText="1"/>
    </xf>
    <xf numFmtId="0" fontId="0" fillId="6" borderId="0" xfId="0" applyFill="1"/>
    <xf numFmtId="0" fontId="7" fillId="0" borderId="0" xfId="0" applyFont="1" applyAlignment="1">
      <alignment horizontal="left" vertical="center"/>
    </xf>
    <xf numFmtId="0" fontId="8" fillId="0" borderId="0" xfId="0" applyFont="1" applyAlignment="1">
      <alignment horizontal="left" vertical="center"/>
    </xf>
    <xf numFmtId="0" fontId="8" fillId="0" borderId="0" xfId="0" applyFont="1"/>
    <xf numFmtId="0" fontId="1" fillId="0" borderId="0" xfId="0" applyFont="1"/>
    <xf numFmtId="0" fontId="0" fillId="7" borderId="0" xfId="0" applyFill="1"/>
    <xf numFmtId="0" fontId="1" fillId="0" borderId="4" xfId="0" applyFont="1" applyBorder="1" applyAlignment="1">
      <alignment horizontal="center" vertical="center" wrapText="1"/>
    </xf>
    <xf numFmtId="0" fontId="0" fillId="0" borderId="0" xfId="0" applyAlignment="1">
      <alignment horizontal="center" vertical="center" wrapText="1"/>
    </xf>
    <xf numFmtId="0" fontId="1" fillId="0" borderId="4" xfId="0" applyFont="1" applyBorder="1" applyAlignment="1">
      <alignment wrapText="1"/>
    </xf>
    <xf numFmtId="0" fontId="2" fillId="0" borderId="0" xfId="1" applyAlignment="1">
      <alignment horizontal="center" vertical="center"/>
    </xf>
    <xf numFmtId="0" fontId="0" fillId="7" borderId="0" xfId="0" applyFill="1" applyAlignment="1">
      <alignment horizontal="left" vertical="center"/>
    </xf>
    <xf numFmtId="0" fontId="9" fillId="0" borderId="0" xfId="0" applyFont="1"/>
    <xf numFmtId="0" fontId="7" fillId="2" borderId="0" xfId="0" applyFont="1" applyFill="1" applyAlignment="1">
      <alignment horizontal="left" vertical="center"/>
    </xf>
    <xf numFmtId="0" fontId="6" fillId="0" borderId="0" xfId="0" applyFont="1" applyAlignment="1">
      <alignment wrapText="1"/>
    </xf>
    <xf numFmtId="0" fontId="7" fillId="0" borderId="0" xfId="0" applyFont="1"/>
    <xf numFmtId="0" fontId="0" fillId="6" borderId="0" xfId="0" applyFill="1" applyAlignment="1">
      <alignment horizontal="left" vertical="center"/>
    </xf>
    <xf numFmtId="0" fontId="0" fillId="8" borderId="0" xfId="0" applyFill="1" applyAlignment="1">
      <alignment horizontal="left" vertical="center"/>
    </xf>
    <xf numFmtId="0" fontId="10" fillId="0" borderId="4" xfId="0" applyFont="1" applyBorder="1"/>
    <xf numFmtId="0" fontId="0" fillId="8" borderId="0" xfId="0" applyFill="1" applyAlignment="1">
      <alignment horizontal="left" vertical="center" wrapText="1"/>
    </xf>
    <xf numFmtId="0" fontId="0" fillId="10" borderId="0" xfId="0" applyFill="1"/>
    <xf numFmtId="0" fontId="1" fillId="0" borderId="11" xfId="0" applyFont="1" applyBorder="1" applyAlignment="1">
      <alignment horizontal="center"/>
    </xf>
    <xf numFmtId="0" fontId="1" fillId="6" borderId="11" xfId="0" applyFont="1" applyFill="1" applyBorder="1" applyAlignment="1">
      <alignment horizontal="center"/>
    </xf>
    <xf numFmtId="14" fontId="0" fillId="10" borderId="0" xfId="0" applyNumberFormat="1" applyFill="1"/>
    <xf numFmtId="0" fontId="1" fillId="9" borderId="11" xfId="0" applyFont="1" applyFill="1" applyBorder="1"/>
    <xf numFmtId="0" fontId="0" fillId="9" borderId="11" xfId="0" applyFill="1" applyBorder="1"/>
    <xf numFmtId="1" fontId="0" fillId="9" borderId="11" xfId="0" applyNumberFormat="1" applyFill="1" applyBorder="1"/>
    <xf numFmtId="14" fontId="0" fillId="9" borderId="11" xfId="0" applyNumberFormat="1" applyFill="1" applyBorder="1"/>
    <xf numFmtId="0" fontId="1" fillId="10" borderId="11" xfId="0" applyFont="1" applyFill="1" applyBorder="1"/>
    <xf numFmtId="0" fontId="0" fillId="10" borderId="11" xfId="0" applyFill="1" applyBorder="1"/>
    <xf numFmtId="1" fontId="0" fillId="10" borderId="11" xfId="0" applyNumberFormat="1" applyFill="1" applyBorder="1"/>
    <xf numFmtId="14" fontId="0" fillId="10" borderId="11" xfId="0" applyNumberFormat="1" applyFill="1" applyBorder="1"/>
    <xf numFmtId="0" fontId="1" fillId="11" borderId="11" xfId="0" applyFont="1" applyFill="1" applyBorder="1"/>
    <xf numFmtId="0" fontId="0" fillId="11" borderId="11" xfId="0" applyFill="1" applyBorder="1"/>
    <xf numFmtId="14" fontId="0" fillId="11" borderId="11" xfId="0" applyNumberFormat="1" applyFill="1" applyBorder="1"/>
    <xf numFmtId="0" fontId="1" fillId="12" borderId="11" xfId="0" applyFont="1" applyFill="1" applyBorder="1"/>
    <xf numFmtId="0" fontId="0" fillId="12" borderId="11" xfId="0" applyFill="1" applyBorder="1"/>
    <xf numFmtId="14" fontId="0" fillId="12" borderId="11" xfId="0" applyNumberFormat="1" applyFill="1" applyBorder="1"/>
    <xf numFmtId="14" fontId="0" fillId="11" borderId="0" xfId="0" applyNumberFormat="1" applyFill="1"/>
    <xf numFmtId="0" fontId="0" fillId="11" borderId="0" xfId="0" applyFill="1"/>
    <xf numFmtId="1" fontId="0" fillId="0" borderId="0" xfId="0" applyNumberFormat="1"/>
    <xf numFmtId="1" fontId="1" fillId="0" borderId="11" xfId="0" applyNumberFormat="1" applyFont="1" applyBorder="1" applyAlignment="1">
      <alignment horizontal="center"/>
    </xf>
    <xf numFmtId="1" fontId="1" fillId="6" borderId="11" xfId="0" applyNumberFormat="1" applyFont="1" applyFill="1" applyBorder="1" applyAlignment="1">
      <alignment horizontal="center"/>
    </xf>
    <xf numFmtId="1" fontId="0" fillId="10" borderId="0" xfId="0" applyNumberFormat="1" applyFill="1"/>
    <xf numFmtId="1" fontId="0" fillId="11" borderId="0" xfId="0" applyNumberFormat="1" applyFill="1"/>
    <xf numFmtId="1" fontId="0" fillId="13" borderId="11" xfId="0" applyNumberFormat="1" applyFill="1" applyBorder="1"/>
    <xf numFmtId="1" fontId="0" fillId="14" borderId="11" xfId="0" applyNumberFormat="1" applyFill="1" applyBorder="1"/>
    <xf numFmtId="0" fontId="1" fillId="15" borderId="11" xfId="0" applyFont="1" applyFill="1" applyBorder="1" applyAlignment="1">
      <alignment horizontal="center" wrapText="1"/>
    </xf>
    <xf numFmtId="0" fontId="0" fillId="15" borderId="0" xfId="0" applyFill="1"/>
    <xf numFmtId="1" fontId="1" fillId="15" borderId="11" xfId="0" applyNumberFormat="1" applyFont="1" applyFill="1" applyBorder="1" applyAlignment="1">
      <alignment horizontal="center" wrapText="1"/>
    </xf>
    <xf numFmtId="0" fontId="1" fillId="15" borderId="12" xfId="0" applyFont="1" applyFill="1" applyBorder="1" applyAlignment="1">
      <alignment horizontal="center" wrapText="1"/>
    </xf>
    <xf numFmtId="14" fontId="0" fillId="0" borderId="0" xfId="0" applyNumberFormat="1"/>
    <xf numFmtId="14" fontId="0" fillId="13" borderId="15" xfId="0" applyNumberFormat="1" applyFill="1" applyBorder="1"/>
    <xf numFmtId="0" fontId="1" fillId="15" borderId="16" xfId="0" applyFont="1" applyFill="1" applyBorder="1" applyAlignment="1">
      <alignment horizontal="center" wrapText="1"/>
    </xf>
    <xf numFmtId="10" fontId="0" fillId="9" borderId="11" xfId="0" applyNumberFormat="1" applyFill="1" applyBorder="1"/>
    <xf numFmtId="10" fontId="0" fillId="10" borderId="11" xfId="0" applyNumberFormat="1" applyFill="1" applyBorder="1"/>
    <xf numFmtId="10" fontId="0" fillId="11" borderId="11" xfId="0" applyNumberFormat="1" applyFill="1" applyBorder="1"/>
    <xf numFmtId="10" fontId="0" fillId="12" borderId="11" xfId="0" applyNumberFormat="1" applyFill="1" applyBorder="1"/>
    <xf numFmtId="0" fontId="0" fillId="16" borderId="0" xfId="0" applyFill="1" applyAlignment="1">
      <alignment wrapText="1"/>
    </xf>
    <xf numFmtId="10" fontId="0" fillId="0" borderId="7" xfId="0" applyNumberFormat="1" applyBorder="1" applyAlignment="1">
      <alignment horizontal="center"/>
    </xf>
    <xf numFmtId="0" fontId="0" fillId="0" borderId="5" xfId="0" applyBorder="1" applyAlignment="1">
      <alignment horizontal="center" vertical="center"/>
    </xf>
    <xf numFmtId="0" fontId="0" fillId="0" borderId="17" xfId="0" applyBorder="1" applyAlignment="1">
      <alignment horizontal="center" vertical="center"/>
    </xf>
    <xf numFmtId="0" fontId="0" fillId="7" borderId="0" xfId="0" applyFill="1" applyAlignment="1">
      <alignment horizontal="left" vertical="center" wrapText="1"/>
    </xf>
    <xf numFmtId="0" fontId="1" fillId="0" borderId="11" xfId="0" applyFont="1" applyBorder="1" applyAlignment="1">
      <alignment horizontal="center"/>
    </xf>
    <xf numFmtId="1" fontId="0" fillId="15" borderId="13" xfId="0" applyNumberFormat="1" applyFill="1" applyBorder="1" applyAlignment="1">
      <alignment horizontal="center" vertical="center"/>
    </xf>
    <xf numFmtId="1" fontId="0" fillId="15" borderId="12" xfId="0" applyNumberFormat="1" applyFill="1" applyBorder="1" applyAlignment="1">
      <alignment horizontal="center" vertical="center"/>
    </xf>
    <xf numFmtId="1" fontId="0" fillId="15" borderId="14" xfId="0" applyNumberFormat="1" applyFill="1" applyBorder="1" applyAlignment="1">
      <alignment horizontal="center" vertical="center"/>
    </xf>
    <xf numFmtId="1" fontId="0" fillId="0" borderId="13" xfId="0" applyNumberFormat="1" applyBorder="1" applyAlignment="1">
      <alignment horizontal="center" vertical="center"/>
    </xf>
    <xf numFmtId="1" fontId="0" fillId="0" borderId="12" xfId="0" applyNumberFormat="1" applyBorder="1" applyAlignment="1">
      <alignment horizontal="center" vertical="center"/>
    </xf>
    <xf numFmtId="1" fontId="0" fillId="0" borderId="14" xfId="0" applyNumberFormat="1" applyBorder="1" applyAlignment="1">
      <alignment horizontal="center" vertical="center"/>
    </xf>
  </cellXfs>
  <cellStyles count="2">
    <cellStyle name="Hyperlink" xfId="1" builtinId="8"/>
    <cellStyle name="Normal" xfId="0" builtinId="0"/>
  </cellStyles>
  <dxfs count="7">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fill>
        <patternFill patternType="darkDown">
          <bgColor auto="1"/>
        </patternFill>
      </fill>
      <border>
        <left/>
        <right/>
        <top/>
        <bottom/>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71" Type="http://schemas.openxmlformats.org/officeDocument/2006/relationships/customXml" Target="../customXml/item2.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a:t>TOT</a:t>
            </a:r>
          </a:p>
        </c:rich>
      </c:tx>
      <c:overlay val="0"/>
    </c:title>
    <c:autoTitleDeleted val="0"/>
    <c:plotArea>
      <c:layout>
        <c:manualLayout>
          <c:layoutTarget val="inner"/>
          <c:xMode val="edge"/>
          <c:yMode val="edge"/>
          <c:x val="0.15578358328680797"/>
          <c:y val="0.22175454890592541"/>
          <c:w val="0.68919205895723212"/>
          <c:h val="0.45240749989817142"/>
        </c:manualLayout>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Lit>
              <c:ptCount val="2"/>
              <c:pt idx="0">
                <c:v>Implemented</c:v>
              </c:pt>
              <c:pt idx="1">
                <c:v>Pending</c:v>
              </c:pt>
            </c:strLit>
          </c:cat>
          <c:val>
            <c:numRef>
              <c:f>(Statistiche!$C$2,Statistiche!$D$2)</c:f>
              <c:numCache>
                <c:formatCode>General</c:formatCode>
                <c:ptCount val="2"/>
                <c:pt idx="0">
                  <c:v>25847</c:v>
                </c:pt>
                <c:pt idx="1">
                  <c:v>27755</c:v>
                </c:pt>
              </c:numCache>
            </c:numRef>
          </c:val>
          <c:extLst>
            <c:ext xmlns:c16="http://schemas.microsoft.com/office/drawing/2014/chart" uri="{C3380CC4-5D6E-409C-BE32-E72D297353CC}">
              <c16:uniqueId val="{00000000-6FCB-499D-94E8-7385433AF128}"/>
            </c:ext>
          </c:extLst>
        </c:ser>
        <c:dLbls>
          <c:showLegendKey val="0"/>
          <c:showVal val="0"/>
          <c:showCatName val="0"/>
          <c:showSerName val="0"/>
          <c:showPercent val="0"/>
          <c:showBubbleSize val="0"/>
          <c:showLeaderLines val="1"/>
        </c:dLbls>
        <c:firstSliceAng val="0"/>
      </c:pieChart>
      <c:spPr>
        <a:solidFill>
          <a:srgbClr val="E2EFDA"/>
        </a:solidFill>
      </c:spPr>
    </c:plotArea>
    <c:legend>
      <c:legendPos val="r"/>
      <c:layout>
        <c:manualLayout>
          <c:xMode val="edge"/>
          <c:yMode val="edge"/>
          <c:x val="0.24124392763862954"/>
          <c:y val="0.64773061668477072"/>
          <c:w val="0.53628614271626807"/>
          <c:h val="0.10004380262550018"/>
        </c:manualLayout>
      </c:layout>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a:t>Prio1</a:t>
            </a:r>
          </a:p>
        </c:rich>
      </c:tx>
      <c:overlay val="0"/>
    </c:title>
    <c:autoTitleDeleted val="0"/>
    <c:plotArea>
      <c:layout>
        <c:manualLayout>
          <c:layoutTarget val="inner"/>
          <c:xMode val="edge"/>
          <c:yMode val="edge"/>
          <c:x val="0.19324016018988679"/>
          <c:y val="0.27949212598425199"/>
          <c:w val="0.32070167072199252"/>
          <c:h val="0.5824744094488189"/>
        </c:manualLayout>
      </c:layout>
      <c:pieChart>
        <c:varyColors val="1"/>
        <c:ser>
          <c:idx val="0"/>
          <c:order val="0"/>
          <c:dLbls>
            <c:dLbl>
              <c:idx val="0"/>
              <c:layout>
                <c:manualLayout>
                  <c:x val="-0.13185878434156501"/>
                  <c:y val="1.218832020997375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77F4-4BE1-887B-0BBFD2DA5DA2}"/>
                </c:ext>
              </c:extLst>
            </c:dLbl>
            <c:dLbl>
              <c:idx val="1"/>
              <c:layout>
                <c:manualLayout>
                  <c:x val="0.14272886398491311"/>
                  <c:y val="-2.4853674540682415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7F4-4BE1-887B-0BBFD2DA5DA2}"/>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Lit>
              <c:ptCount val="2"/>
              <c:pt idx="0">
                <c:v>Implemented</c:v>
              </c:pt>
              <c:pt idx="1">
                <c:v>Pending</c:v>
              </c:pt>
            </c:strLit>
          </c:cat>
          <c:val>
            <c:numRef>
              <c:f>(Statistiche!$C$3,Statistiche!$D$3)</c:f>
              <c:numCache>
                <c:formatCode>General</c:formatCode>
                <c:ptCount val="2"/>
                <c:pt idx="0">
                  <c:v>12628</c:v>
                </c:pt>
                <c:pt idx="1">
                  <c:v>13369</c:v>
                </c:pt>
              </c:numCache>
            </c:numRef>
          </c:val>
          <c:extLst>
            <c:ext xmlns:c16="http://schemas.microsoft.com/office/drawing/2014/chart" uri="{C3380CC4-5D6E-409C-BE32-E72D297353CC}">
              <c16:uniqueId val="{00000000-44EA-478A-9C25-934E9875DE97}"/>
            </c:ext>
          </c:extLst>
        </c:ser>
        <c:dLbls>
          <c:showLegendKey val="0"/>
          <c:showVal val="0"/>
          <c:showCatName val="0"/>
          <c:showSerName val="0"/>
          <c:showPercent val="0"/>
          <c:showBubbleSize val="0"/>
          <c:showLeaderLines val="1"/>
        </c:dLbls>
        <c:firstSliceAng val="0"/>
      </c:pieChart>
      <c:spPr>
        <a:solidFill>
          <a:srgbClr val="DDEBF7"/>
        </a:solidFill>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a:t>Prio2</a:t>
            </a:r>
          </a:p>
        </c:rich>
      </c:tx>
      <c:overlay val="0"/>
    </c:title>
    <c:autoTitleDeleted val="0"/>
    <c:plotArea>
      <c:layout>
        <c:manualLayout>
          <c:layoutTarget val="inner"/>
          <c:xMode val="edge"/>
          <c:yMode val="edge"/>
          <c:x val="0.19324016018988679"/>
          <c:y val="0.27949212598425194"/>
          <c:w val="0.32070167072199252"/>
          <c:h val="0.5824744094488189"/>
        </c:manualLayout>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Lit>
              <c:ptCount val="2"/>
              <c:pt idx="0">
                <c:v>Implemented</c:v>
              </c:pt>
              <c:pt idx="1">
                <c:v>Pending</c:v>
              </c:pt>
            </c:strLit>
          </c:cat>
          <c:val>
            <c:numRef>
              <c:f>(Statistiche!$C$4,Statistiche!$D$4)</c:f>
              <c:numCache>
                <c:formatCode>General</c:formatCode>
                <c:ptCount val="2"/>
                <c:pt idx="0">
                  <c:v>9734</c:v>
                </c:pt>
                <c:pt idx="1">
                  <c:v>8974</c:v>
                </c:pt>
              </c:numCache>
            </c:numRef>
          </c:val>
          <c:extLst>
            <c:ext xmlns:c16="http://schemas.microsoft.com/office/drawing/2014/chart" uri="{C3380CC4-5D6E-409C-BE32-E72D297353CC}">
              <c16:uniqueId val="{00000000-FF3C-42D0-B430-3D831CA0949E}"/>
            </c:ext>
          </c:extLst>
        </c:ser>
        <c:dLbls>
          <c:showLegendKey val="0"/>
          <c:showVal val="0"/>
          <c:showCatName val="0"/>
          <c:showSerName val="0"/>
          <c:showPercent val="0"/>
          <c:showBubbleSize val="0"/>
          <c:showLeaderLines val="1"/>
        </c:dLbls>
        <c:firstSliceAng val="0"/>
      </c:pieChart>
      <c:spPr>
        <a:solidFill>
          <a:srgbClr val="F2F2F2"/>
        </a:solidFill>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it-IT"/>
              <a:t>Prio3</a:t>
            </a:r>
          </a:p>
        </c:rich>
      </c:tx>
      <c:overlay val="0"/>
    </c:title>
    <c:autoTitleDeleted val="0"/>
    <c:plotArea>
      <c:layout>
        <c:manualLayout>
          <c:layoutTarget val="inner"/>
          <c:xMode val="edge"/>
          <c:yMode val="edge"/>
          <c:x val="0.19324016018988679"/>
          <c:y val="0.26282545931758527"/>
          <c:w val="0.32987808733130658"/>
          <c:h val="0.59914107611548562"/>
        </c:manualLayout>
      </c:layout>
      <c:pieChart>
        <c:varyColors val="1"/>
        <c:ser>
          <c:idx val="0"/>
          <c:order val="0"/>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cat>
            <c:strLit>
              <c:ptCount val="2"/>
              <c:pt idx="0">
                <c:v>Implemented</c:v>
              </c:pt>
              <c:pt idx="1">
                <c:v>Pending</c:v>
              </c:pt>
            </c:strLit>
          </c:cat>
          <c:val>
            <c:numRef>
              <c:f>(Statistiche!$C$5,Statistiche!$D$5)</c:f>
              <c:numCache>
                <c:formatCode>General</c:formatCode>
                <c:ptCount val="2"/>
                <c:pt idx="0">
                  <c:v>3485</c:v>
                </c:pt>
                <c:pt idx="1">
                  <c:v>5412</c:v>
                </c:pt>
              </c:numCache>
            </c:numRef>
          </c:val>
          <c:extLst>
            <c:ext xmlns:c16="http://schemas.microsoft.com/office/drawing/2014/chart" uri="{C3380CC4-5D6E-409C-BE32-E72D297353CC}">
              <c16:uniqueId val="{00000000-B293-4579-A3C4-8B55D5FF6B4C}"/>
            </c:ext>
          </c:extLst>
        </c:ser>
        <c:dLbls>
          <c:showLegendKey val="0"/>
          <c:showVal val="0"/>
          <c:showCatName val="0"/>
          <c:showSerName val="0"/>
          <c:showPercent val="0"/>
          <c:showBubbleSize val="0"/>
          <c:showLeaderLines val="1"/>
        </c:dLbls>
        <c:firstSliceAng val="0"/>
      </c:pieChart>
      <c:spPr>
        <a:solidFill>
          <a:srgbClr val="FFF2CC"/>
        </a:solidFill>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584848791190687"/>
          <c:y val="6.4844222716435251E-2"/>
          <c:w val="0.85642228387642705"/>
          <c:h val="0.67956055111431679"/>
        </c:manualLayout>
      </c:layout>
      <c:lineChart>
        <c:grouping val="standard"/>
        <c:varyColors val="0"/>
        <c:ser>
          <c:idx val="0"/>
          <c:order val="0"/>
          <c:spPr>
            <a:ln w="28575" cap="rnd">
              <a:solidFill>
                <a:schemeClr val="accent1"/>
              </a:solidFill>
              <a:round/>
            </a:ln>
            <a:effectLst/>
          </c:spPr>
          <c:marker>
            <c:symbol val="none"/>
          </c:marker>
          <c:cat>
            <c:numRef>
              <c:f>Statistiche!$A$29:$A$10141</c:f>
              <c:numCache>
                <c:formatCode>m/d/yyyy</c:formatCode>
                <c:ptCount val="10113"/>
                <c:pt idx="0">
                  <c:v>46107</c:v>
                </c:pt>
                <c:pt idx="1">
                  <c:v>46108</c:v>
                </c:pt>
                <c:pt idx="2">
                  <c:v>46111</c:v>
                </c:pt>
                <c:pt idx="3">
                  <c:v>46112</c:v>
                </c:pt>
                <c:pt idx="4">
                  <c:v>46113</c:v>
                </c:pt>
                <c:pt idx="5">
                  <c:v>46114</c:v>
                </c:pt>
                <c:pt idx="6">
                  <c:v>46115</c:v>
                </c:pt>
                <c:pt idx="7">
                  <c:v>46118</c:v>
                </c:pt>
                <c:pt idx="8">
                  <c:v>46119</c:v>
                </c:pt>
                <c:pt idx="9">
                  <c:v>46120</c:v>
                </c:pt>
                <c:pt idx="10">
                  <c:v>46121</c:v>
                </c:pt>
                <c:pt idx="11">
                  <c:v>46122</c:v>
                </c:pt>
                <c:pt idx="12">
                  <c:v>46125</c:v>
                </c:pt>
                <c:pt idx="13">
                  <c:v>46126</c:v>
                </c:pt>
                <c:pt idx="14">
                  <c:v>46127</c:v>
                </c:pt>
                <c:pt idx="15">
                  <c:v>46128</c:v>
                </c:pt>
                <c:pt idx="16">
                  <c:v>46129</c:v>
                </c:pt>
                <c:pt idx="17">
                  <c:v>46132</c:v>
                </c:pt>
                <c:pt idx="18">
                  <c:v>46133</c:v>
                </c:pt>
                <c:pt idx="19">
                  <c:v>46134</c:v>
                </c:pt>
                <c:pt idx="20">
                  <c:v>46135</c:v>
                </c:pt>
                <c:pt idx="21">
                  <c:v>46136</c:v>
                </c:pt>
                <c:pt idx="22">
                  <c:v>46139</c:v>
                </c:pt>
                <c:pt idx="23">
                  <c:v>46140</c:v>
                </c:pt>
                <c:pt idx="24">
                  <c:v>46141</c:v>
                </c:pt>
                <c:pt idx="25">
                  <c:v>46142</c:v>
                </c:pt>
                <c:pt idx="26">
                  <c:v>46146</c:v>
                </c:pt>
                <c:pt idx="27">
                  <c:v>46147</c:v>
                </c:pt>
                <c:pt idx="28">
                  <c:v>46148</c:v>
                </c:pt>
                <c:pt idx="29">
                  <c:v>46149</c:v>
                </c:pt>
                <c:pt idx="30">
                  <c:v>46150</c:v>
                </c:pt>
                <c:pt idx="31">
                  <c:v>46153</c:v>
                </c:pt>
                <c:pt idx="32">
                  <c:v>46154</c:v>
                </c:pt>
                <c:pt idx="33">
                  <c:v>46155</c:v>
                </c:pt>
                <c:pt idx="34">
                  <c:v>46156</c:v>
                </c:pt>
                <c:pt idx="35">
                  <c:v>46157</c:v>
                </c:pt>
                <c:pt idx="36">
                  <c:v>46160</c:v>
                </c:pt>
                <c:pt idx="37">
                  <c:v>46161</c:v>
                </c:pt>
                <c:pt idx="38">
                  <c:v>46162</c:v>
                </c:pt>
                <c:pt idx="39">
                  <c:v>46163</c:v>
                </c:pt>
                <c:pt idx="40">
                  <c:v>46164</c:v>
                </c:pt>
                <c:pt idx="41">
                  <c:v>46167</c:v>
                </c:pt>
                <c:pt idx="42">
                  <c:v>46168</c:v>
                </c:pt>
                <c:pt idx="43">
                  <c:v>46169</c:v>
                </c:pt>
                <c:pt idx="44">
                  <c:v>46170</c:v>
                </c:pt>
                <c:pt idx="45">
                  <c:v>46171</c:v>
                </c:pt>
                <c:pt idx="46">
                  <c:v>46177</c:v>
                </c:pt>
                <c:pt idx="47">
                  <c:v>46178</c:v>
                </c:pt>
                <c:pt idx="48">
                  <c:v>46181</c:v>
                </c:pt>
                <c:pt idx="49">
                  <c:v>46182</c:v>
                </c:pt>
                <c:pt idx="50">
                  <c:v>46183</c:v>
                </c:pt>
                <c:pt idx="51">
                  <c:v>46184</c:v>
                </c:pt>
                <c:pt idx="52">
                  <c:v>46185</c:v>
                </c:pt>
                <c:pt idx="53">
                  <c:v>46189</c:v>
                </c:pt>
                <c:pt idx="54">
                  <c:v>46190</c:v>
                </c:pt>
                <c:pt idx="55">
                  <c:v>46192</c:v>
                </c:pt>
              </c:numCache>
            </c:numRef>
          </c:cat>
          <c:val>
            <c:numRef>
              <c:f>Statistiche!$D$29:$D$10141</c:f>
              <c:numCache>
                <c:formatCode>General</c:formatCode>
                <c:ptCount val="10113"/>
                <c:pt idx="0">
                  <c:v>81</c:v>
                </c:pt>
                <c:pt idx="1">
                  <c:v>118</c:v>
                </c:pt>
                <c:pt idx="2">
                  <c:v>95</c:v>
                </c:pt>
                <c:pt idx="3">
                  <c:v>105</c:v>
                </c:pt>
                <c:pt idx="4">
                  <c:v>86</c:v>
                </c:pt>
                <c:pt idx="5">
                  <c:v>110</c:v>
                </c:pt>
                <c:pt idx="6">
                  <c:v>127</c:v>
                </c:pt>
                <c:pt idx="7">
                  <c:v>98</c:v>
                </c:pt>
                <c:pt idx="8">
                  <c:v>95</c:v>
                </c:pt>
                <c:pt idx="9">
                  <c:v>103</c:v>
                </c:pt>
                <c:pt idx="10">
                  <c:v>97</c:v>
                </c:pt>
                <c:pt idx="11">
                  <c:v>102</c:v>
                </c:pt>
                <c:pt idx="12">
                  <c:v>105</c:v>
                </c:pt>
                <c:pt idx="13">
                  <c:v>97</c:v>
                </c:pt>
                <c:pt idx="14">
                  <c:v>112</c:v>
                </c:pt>
                <c:pt idx="15">
                  <c:v>104</c:v>
                </c:pt>
                <c:pt idx="16">
                  <c:v>103</c:v>
                </c:pt>
                <c:pt idx="17">
                  <c:v>105</c:v>
                </c:pt>
                <c:pt idx="18">
                  <c:v>108</c:v>
                </c:pt>
                <c:pt idx="19">
                  <c:v>96</c:v>
                </c:pt>
                <c:pt idx="20">
                  <c:v>121</c:v>
                </c:pt>
                <c:pt idx="21">
                  <c:v>103</c:v>
                </c:pt>
                <c:pt idx="22">
                  <c:v>130</c:v>
                </c:pt>
                <c:pt idx="23">
                  <c:v>120</c:v>
                </c:pt>
                <c:pt idx="24">
                  <c:v>118</c:v>
                </c:pt>
                <c:pt idx="25">
                  <c:v>48</c:v>
                </c:pt>
                <c:pt idx="26">
                  <c:v>43</c:v>
                </c:pt>
                <c:pt idx="27">
                  <c:v>42</c:v>
                </c:pt>
                <c:pt idx="28">
                  <c:v>43</c:v>
                </c:pt>
                <c:pt idx="29">
                  <c:v>44</c:v>
                </c:pt>
                <c:pt idx="30">
                  <c:v>65</c:v>
                </c:pt>
                <c:pt idx="31">
                  <c:v>32</c:v>
                </c:pt>
                <c:pt idx="32">
                  <c:v>45</c:v>
                </c:pt>
                <c:pt idx="33">
                  <c:v>42</c:v>
                </c:pt>
                <c:pt idx="34">
                  <c:v>73</c:v>
                </c:pt>
                <c:pt idx="35">
                  <c:v>15</c:v>
                </c:pt>
                <c:pt idx="36">
                  <c:v>35</c:v>
                </c:pt>
                <c:pt idx="37">
                  <c:v>39</c:v>
                </c:pt>
                <c:pt idx="38">
                  <c:v>28</c:v>
                </c:pt>
                <c:pt idx="39">
                  <c:v>16</c:v>
                </c:pt>
                <c:pt idx="40">
                  <c:v>35</c:v>
                </c:pt>
                <c:pt idx="41">
                  <c:v>57</c:v>
                </c:pt>
                <c:pt idx="42">
                  <c:v>36</c:v>
                </c:pt>
                <c:pt idx="43">
                  <c:v>31</c:v>
                </c:pt>
                <c:pt idx="44">
                  <c:v>30</c:v>
                </c:pt>
                <c:pt idx="45">
                  <c:v>90</c:v>
                </c:pt>
                <c:pt idx="46">
                  <c:v>0</c:v>
                </c:pt>
                <c:pt idx="47">
                  <c:v>15</c:v>
                </c:pt>
                <c:pt idx="48">
                  <c:v>27</c:v>
                </c:pt>
                <c:pt idx="49">
                  <c:v>10</c:v>
                </c:pt>
                <c:pt idx="50">
                  <c:v>52</c:v>
                </c:pt>
                <c:pt idx="51">
                  <c:v>51</c:v>
                </c:pt>
                <c:pt idx="52">
                  <c:v>16</c:v>
                </c:pt>
                <c:pt idx="53">
                  <c:v>24</c:v>
                </c:pt>
                <c:pt idx="54">
                  <c:v>0</c:v>
                </c:pt>
                <c:pt idx="55">
                  <c:v>38</c:v>
                </c:pt>
              </c:numCache>
            </c:numRef>
          </c:val>
          <c:smooth val="0"/>
          <c:extLst>
            <c:ext xmlns:c16="http://schemas.microsoft.com/office/drawing/2014/chart" uri="{C3380CC4-5D6E-409C-BE32-E72D297353CC}">
              <c16:uniqueId val="{00000000-71B9-4ABE-891C-8666D5D8E356}"/>
            </c:ext>
          </c:extLst>
        </c:ser>
        <c:ser>
          <c:idx val="1"/>
          <c:order val="1"/>
          <c:spPr>
            <a:ln w="28575" cap="rnd">
              <a:solidFill>
                <a:schemeClr val="accent2"/>
              </a:solidFill>
              <a:round/>
            </a:ln>
            <a:effectLst/>
          </c:spPr>
          <c:marker>
            <c:symbol val="none"/>
          </c:marker>
          <c:cat>
            <c:numRef>
              <c:f>Statistiche!$A$29:$A$10141</c:f>
              <c:numCache>
                <c:formatCode>m/d/yyyy</c:formatCode>
                <c:ptCount val="10113"/>
                <c:pt idx="0">
                  <c:v>46107</c:v>
                </c:pt>
                <c:pt idx="1">
                  <c:v>46108</c:v>
                </c:pt>
                <c:pt idx="2">
                  <c:v>46111</c:v>
                </c:pt>
                <c:pt idx="3">
                  <c:v>46112</c:v>
                </c:pt>
                <c:pt idx="4">
                  <c:v>46113</c:v>
                </c:pt>
                <c:pt idx="5">
                  <c:v>46114</c:v>
                </c:pt>
                <c:pt idx="6">
                  <c:v>46115</c:v>
                </c:pt>
                <c:pt idx="7">
                  <c:v>46118</c:v>
                </c:pt>
                <c:pt idx="8">
                  <c:v>46119</c:v>
                </c:pt>
                <c:pt idx="9">
                  <c:v>46120</c:v>
                </c:pt>
                <c:pt idx="10">
                  <c:v>46121</c:v>
                </c:pt>
                <c:pt idx="11">
                  <c:v>46122</c:v>
                </c:pt>
                <c:pt idx="12">
                  <c:v>46125</c:v>
                </c:pt>
                <c:pt idx="13">
                  <c:v>46126</c:v>
                </c:pt>
                <c:pt idx="14">
                  <c:v>46127</c:v>
                </c:pt>
                <c:pt idx="15">
                  <c:v>46128</c:v>
                </c:pt>
                <c:pt idx="16">
                  <c:v>46129</c:v>
                </c:pt>
                <c:pt idx="17">
                  <c:v>46132</c:v>
                </c:pt>
                <c:pt idx="18">
                  <c:v>46133</c:v>
                </c:pt>
                <c:pt idx="19">
                  <c:v>46134</c:v>
                </c:pt>
                <c:pt idx="20">
                  <c:v>46135</c:v>
                </c:pt>
                <c:pt idx="21">
                  <c:v>46136</c:v>
                </c:pt>
                <c:pt idx="22">
                  <c:v>46139</c:v>
                </c:pt>
                <c:pt idx="23">
                  <c:v>46140</c:v>
                </c:pt>
                <c:pt idx="24">
                  <c:v>46141</c:v>
                </c:pt>
                <c:pt idx="25">
                  <c:v>46142</c:v>
                </c:pt>
                <c:pt idx="26">
                  <c:v>46146</c:v>
                </c:pt>
                <c:pt idx="27">
                  <c:v>46147</c:v>
                </c:pt>
                <c:pt idx="28">
                  <c:v>46148</c:v>
                </c:pt>
                <c:pt idx="29">
                  <c:v>46149</c:v>
                </c:pt>
                <c:pt idx="30">
                  <c:v>46150</c:v>
                </c:pt>
                <c:pt idx="31">
                  <c:v>46153</c:v>
                </c:pt>
                <c:pt idx="32">
                  <c:v>46154</c:v>
                </c:pt>
                <c:pt idx="33">
                  <c:v>46155</c:v>
                </c:pt>
                <c:pt idx="34">
                  <c:v>46156</c:v>
                </c:pt>
                <c:pt idx="35">
                  <c:v>46157</c:v>
                </c:pt>
                <c:pt idx="36">
                  <c:v>46160</c:v>
                </c:pt>
                <c:pt idx="37">
                  <c:v>46161</c:v>
                </c:pt>
                <c:pt idx="38">
                  <c:v>46162</c:v>
                </c:pt>
                <c:pt idx="39">
                  <c:v>46163</c:v>
                </c:pt>
                <c:pt idx="40">
                  <c:v>46164</c:v>
                </c:pt>
                <c:pt idx="41">
                  <c:v>46167</c:v>
                </c:pt>
                <c:pt idx="42">
                  <c:v>46168</c:v>
                </c:pt>
                <c:pt idx="43">
                  <c:v>46169</c:v>
                </c:pt>
                <c:pt idx="44">
                  <c:v>46170</c:v>
                </c:pt>
                <c:pt idx="45">
                  <c:v>46171</c:v>
                </c:pt>
                <c:pt idx="46">
                  <c:v>46177</c:v>
                </c:pt>
                <c:pt idx="47">
                  <c:v>46178</c:v>
                </c:pt>
                <c:pt idx="48">
                  <c:v>46181</c:v>
                </c:pt>
                <c:pt idx="49">
                  <c:v>46182</c:v>
                </c:pt>
                <c:pt idx="50">
                  <c:v>46183</c:v>
                </c:pt>
                <c:pt idx="51">
                  <c:v>46184</c:v>
                </c:pt>
                <c:pt idx="52">
                  <c:v>46185</c:v>
                </c:pt>
                <c:pt idx="53">
                  <c:v>46189</c:v>
                </c:pt>
                <c:pt idx="54">
                  <c:v>46190</c:v>
                </c:pt>
                <c:pt idx="55">
                  <c:v>46192</c:v>
                </c:pt>
              </c:numCache>
            </c:numRef>
          </c:cat>
          <c:val>
            <c:numRef>
              <c:f>Statistiche!$E$29:$E$10141</c:f>
              <c:numCache>
                <c:formatCode>0</c:formatCode>
                <c:ptCount val="10113"/>
                <c:pt idx="0">
                  <c:v>67.160714285714292</c:v>
                </c:pt>
                <c:pt idx="1">
                  <c:v>67.160714285714292</c:v>
                </c:pt>
                <c:pt idx="2">
                  <c:v>67.160714285714292</c:v>
                </c:pt>
                <c:pt idx="3">
                  <c:v>67.160714285714292</c:v>
                </c:pt>
                <c:pt idx="4">
                  <c:v>67.160714285714292</c:v>
                </c:pt>
                <c:pt idx="5">
                  <c:v>67.160714285714292</c:v>
                </c:pt>
                <c:pt idx="6">
                  <c:v>67.160714285714292</c:v>
                </c:pt>
                <c:pt idx="7">
                  <c:v>67.160714285714292</c:v>
                </c:pt>
                <c:pt idx="8">
                  <c:v>67.160714285714292</c:v>
                </c:pt>
                <c:pt idx="9">
                  <c:v>67.160714285714292</c:v>
                </c:pt>
                <c:pt idx="10">
                  <c:v>67.160714285714292</c:v>
                </c:pt>
                <c:pt idx="11">
                  <c:v>67.160714285714292</c:v>
                </c:pt>
                <c:pt idx="12">
                  <c:v>67.160714285714292</c:v>
                </c:pt>
                <c:pt idx="13">
                  <c:v>67.160714285714292</c:v>
                </c:pt>
                <c:pt idx="14">
                  <c:v>67.160714285714292</c:v>
                </c:pt>
                <c:pt idx="15">
                  <c:v>67.160714285714292</c:v>
                </c:pt>
                <c:pt idx="16">
                  <c:v>67.160714285714292</c:v>
                </c:pt>
                <c:pt idx="17">
                  <c:v>67.160714285714292</c:v>
                </c:pt>
                <c:pt idx="18">
                  <c:v>67.160714285714292</c:v>
                </c:pt>
                <c:pt idx="19">
                  <c:v>67.160714285714292</c:v>
                </c:pt>
                <c:pt idx="20">
                  <c:v>67.160714285714292</c:v>
                </c:pt>
                <c:pt idx="21">
                  <c:v>67.160714285714292</c:v>
                </c:pt>
                <c:pt idx="22">
                  <c:v>67.160714285714292</c:v>
                </c:pt>
                <c:pt idx="23">
                  <c:v>67.160714285714292</c:v>
                </c:pt>
                <c:pt idx="24">
                  <c:v>67.160714285714292</c:v>
                </c:pt>
                <c:pt idx="25">
                  <c:v>67.160714285714292</c:v>
                </c:pt>
                <c:pt idx="26">
                  <c:v>67.160714285714292</c:v>
                </c:pt>
                <c:pt idx="27">
                  <c:v>67.160714285714292</c:v>
                </c:pt>
                <c:pt idx="28">
                  <c:v>67.160714285714292</c:v>
                </c:pt>
                <c:pt idx="29">
                  <c:v>67.160714285714292</c:v>
                </c:pt>
                <c:pt idx="30">
                  <c:v>67.160714285714292</c:v>
                </c:pt>
                <c:pt idx="31">
                  <c:v>67.160714285714292</c:v>
                </c:pt>
                <c:pt idx="32">
                  <c:v>67.160714285714292</c:v>
                </c:pt>
                <c:pt idx="33">
                  <c:v>67.160714285714292</c:v>
                </c:pt>
                <c:pt idx="34">
                  <c:v>67.160714285714292</c:v>
                </c:pt>
                <c:pt idx="35">
                  <c:v>67.160714285714292</c:v>
                </c:pt>
                <c:pt idx="36">
                  <c:v>67.160714285714292</c:v>
                </c:pt>
                <c:pt idx="37">
                  <c:v>67.160714285714292</c:v>
                </c:pt>
                <c:pt idx="38">
                  <c:v>67.160714285714292</c:v>
                </c:pt>
                <c:pt idx="39">
                  <c:v>67.160714285714292</c:v>
                </c:pt>
                <c:pt idx="40">
                  <c:v>67.160714285714292</c:v>
                </c:pt>
                <c:pt idx="41">
                  <c:v>67.160714285714292</c:v>
                </c:pt>
                <c:pt idx="42">
                  <c:v>67.160714285714292</c:v>
                </c:pt>
                <c:pt idx="43">
                  <c:v>67.160714285714292</c:v>
                </c:pt>
                <c:pt idx="44">
                  <c:v>67.160714285714292</c:v>
                </c:pt>
                <c:pt idx="45">
                  <c:v>67.160714285714292</c:v>
                </c:pt>
                <c:pt idx="46">
                  <c:v>67.160714285714292</c:v>
                </c:pt>
                <c:pt idx="47">
                  <c:v>67.160714285714292</c:v>
                </c:pt>
                <c:pt idx="48">
                  <c:v>67.160714285714292</c:v>
                </c:pt>
                <c:pt idx="49">
                  <c:v>67.160714285714292</c:v>
                </c:pt>
                <c:pt idx="50">
                  <c:v>67.160714285714292</c:v>
                </c:pt>
                <c:pt idx="51">
                  <c:v>67.160714285714292</c:v>
                </c:pt>
                <c:pt idx="52">
                  <c:v>67.160714285714292</c:v>
                </c:pt>
                <c:pt idx="53">
                  <c:v>67.160714285714292</c:v>
                </c:pt>
                <c:pt idx="54">
                  <c:v>67.160714285714292</c:v>
                </c:pt>
                <c:pt idx="55">
                  <c:v>67.160714285714292</c:v>
                </c:pt>
              </c:numCache>
            </c:numRef>
          </c:val>
          <c:smooth val="0"/>
          <c:extLst>
            <c:ext xmlns:c16="http://schemas.microsoft.com/office/drawing/2014/chart" uri="{C3380CC4-5D6E-409C-BE32-E72D297353CC}">
              <c16:uniqueId val="{0000003B-71B9-4ABE-891C-8666D5D8E356}"/>
            </c:ext>
          </c:extLst>
        </c:ser>
        <c:dLbls>
          <c:showLegendKey val="0"/>
          <c:showVal val="0"/>
          <c:showCatName val="0"/>
          <c:showSerName val="0"/>
          <c:showPercent val="0"/>
          <c:showBubbleSize val="0"/>
        </c:dLbls>
        <c:smooth val="0"/>
        <c:axId val="2090707359"/>
        <c:axId val="2090707839"/>
      </c:lineChart>
      <c:dateAx>
        <c:axId val="2090707359"/>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Date</a:t>
                </a:r>
              </a:p>
            </c:rich>
          </c:tx>
          <c:layout>
            <c:manualLayout>
              <c:xMode val="edge"/>
              <c:yMode val="edge"/>
              <c:x val="0.47579722590129098"/>
              <c:y val="0.9341285364807107"/>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dd/mm/yyyy" sourceLinked="0"/>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2090707839"/>
        <c:crosses val="autoZero"/>
        <c:auto val="1"/>
        <c:lblOffset val="100"/>
        <c:baseTimeUnit val="days"/>
      </c:dateAx>
      <c:valAx>
        <c:axId val="20907078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Daily Implemented DTCs</a:t>
                </a:r>
              </a:p>
            </c:rich>
          </c:tx>
          <c:layout>
            <c:manualLayout>
              <c:xMode val="edge"/>
              <c:yMode val="edge"/>
              <c:x val="1.3080526132521595E-2"/>
              <c:y val="0.258003245777483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it-IT"/>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it-IT"/>
          </a:p>
        </c:txPr>
        <c:crossAx val="20907073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it-IT"/>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99060</xdr:colOff>
          <xdr:row>0</xdr:row>
          <xdr:rowOff>60960</xdr:rowOff>
        </xdr:from>
        <xdr:to>
          <xdr:col>9</xdr:col>
          <xdr:colOff>228600</xdr:colOff>
          <xdr:row>0</xdr:row>
          <xdr:rowOff>350520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Aptos Narrow"/>
                </a:rPr>
                <a:t>Refresh PRIO Calcutation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771524</xdr:colOff>
      <xdr:row>5</xdr:row>
      <xdr:rowOff>95250</xdr:rowOff>
    </xdr:from>
    <xdr:to>
      <xdr:col>10</xdr:col>
      <xdr:colOff>441959</xdr:colOff>
      <xdr:row>29</xdr:row>
      <xdr:rowOff>114299</xdr:rowOff>
    </xdr:to>
    <xdr:graphicFrame macro="">
      <xdr:nvGraphicFramePr>
        <xdr:cNvPr id="2" name="Pie1">
          <a:extLst>
            <a:ext uri="{FF2B5EF4-FFF2-40B4-BE49-F238E27FC236}">
              <a16:creationId xmlns:a16="http://schemas.microsoft.com/office/drawing/2014/main" id="{D97930B0-3101-4A9C-A565-0625E9BD78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451485</xdr:colOff>
      <xdr:row>5</xdr:row>
      <xdr:rowOff>95250</xdr:rowOff>
    </xdr:from>
    <xdr:to>
      <xdr:col>13</xdr:col>
      <xdr:colOff>9525</xdr:colOff>
      <xdr:row>13</xdr:row>
      <xdr:rowOff>95250</xdr:rowOff>
    </xdr:to>
    <xdr:graphicFrame macro="">
      <xdr:nvGraphicFramePr>
        <xdr:cNvPr id="3" name="Pie2">
          <a:extLst>
            <a:ext uri="{FF2B5EF4-FFF2-40B4-BE49-F238E27FC236}">
              <a16:creationId xmlns:a16="http://schemas.microsoft.com/office/drawing/2014/main" id="{E0DC250F-D87E-48A7-8BAB-08569BB196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451485</xdr:colOff>
      <xdr:row>13</xdr:row>
      <xdr:rowOff>104775</xdr:rowOff>
    </xdr:from>
    <xdr:to>
      <xdr:col>13</xdr:col>
      <xdr:colOff>9525</xdr:colOff>
      <xdr:row>21</xdr:row>
      <xdr:rowOff>104775</xdr:rowOff>
    </xdr:to>
    <xdr:graphicFrame macro="">
      <xdr:nvGraphicFramePr>
        <xdr:cNvPr id="4" name="Pie3">
          <a:extLst>
            <a:ext uri="{FF2B5EF4-FFF2-40B4-BE49-F238E27FC236}">
              <a16:creationId xmlns:a16="http://schemas.microsoft.com/office/drawing/2014/main" id="{7FCB3567-0B7E-40C4-BCE8-413746C0AA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451485</xdr:colOff>
      <xdr:row>21</xdr:row>
      <xdr:rowOff>114300</xdr:rowOff>
    </xdr:from>
    <xdr:to>
      <xdr:col>13</xdr:col>
      <xdr:colOff>9525</xdr:colOff>
      <xdr:row>29</xdr:row>
      <xdr:rowOff>114300</xdr:rowOff>
    </xdr:to>
    <xdr:graphicFrame macro="">
      <xdr:nvGraphicFramePr>
        <xdr:cNvPr id="5" name="Pie4">
          <a:extLst>
            <a:ext uri="{FF2B5EF4-FFF2-40B4-BE49-F238E27FC236}">
              <a16:creationId xmlns:a16="http://schemas.microsoft.com/office/drawing/2014/main" id="{BFFD6A0A-AB51-424A-B308-7AE1224E70D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66675</xdr:colOff>
      <xdr:row>5</xdr:row>
      <xdr:rowOff>95250</xdr:rowOff>
    </xdr:from>
    <xdr:to>
      <xdr:col>7</xdr:col>
      <xdr:colOff>657225</xdr:colOff>
      <xdr:row>25</xdr:row>
      <xdr:rowOff>28575</xdr:rowOff>
    </xdr:to>
    <xdr:graphicFrame macro="">
      <xdr:nvGraphicFramePr>
        <xdr:cNvPr id="7" name="TrendChart">
          <a:extLst>
            <a:ext uri="{FF2B5EF4-FFF2-40B4-BE49-F238E27FC236}">
              <a16:creationId xmlns:a16="http://schemas.microsoft.com/office/drawing/2014/main" id="{F3488610-186E-4E9B-9D94-B5F2EB1FED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5</xdr:col>
          <xdr:colOff>160020</xdr:colOff>
          <xdr:row>26</xdr:row>
          <xdr:rowOff>22860</xdr:rowOff>
        </xdr:from>
        <xdr:to>
          <xdr:col>7</xdr:col>
          <xdr:colOff>297180</xdr:colOff>
          <xdr:row>27</xdr:row>
          <xdr:rowOff>144780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Aptos Narrow"/>
                </a:rPr>
                <a:t>Update Statistics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9347-423D-4699-B06A-1B8B9FEAE1F4}">
  <sheetPr codeName="Sheet2" filterMode="1"/>
  <dimension ref="A1:I64"/>
  <sheetViews>
    <sheetView zoomScaleNormal="100" workbookViewId="0">
      <selection activeCell="A40" sqref="A40"/>
    </sheetView>
  </sheetViews>
  <sheetFormatPr defaultColWidth="8.88671875" defaultRowHeight="14.4" customHeight="1" x14ac:dyDescent="0.3"/>
  <cols>
    <col min="1" max="1" width="10.5546875" style="29" customWidth="1"/>
    <col min="2" max="2" width="6" style="1" customWidth="1"/>
    <col min="3" max="3" width="10.33203125" style="22" customWidth="1"/>
    <col min="4" max="6" width="20.88671875" style="3" customWidth="1"/>
    <col min="7" max="7" width="8.88671875" style="37" bestFit="1" customWidth="1"/>
    <col min="8" max="8" width="8.88671875" style="37"/>
    <col min="9" max="9" width="15" style="37" customWidth="1"/>
    <col min="10" max="10" width="14.88671875" style="37" customWidth="1"/>
    <col min="11" max="11" width="14.44140625" style="37" customWidth="1"/>
    <col min="12" max="12" width="8.88671875" style="37"/>
    <col min="13" max="13" width="14" style="37" customWidth="1"/>
    <col min="14" max="14" width="10.88671875" style="37" bestFit="1" customWidth="1"/>
    <col min="15" max="16384" width="8.88671875" style="37"/>
  </cols>
  <sheetData>
    <row r="1" spans="1:7" ht="32.25" customHeight="1" x14ac:dyDescent="0.3">
      <c r="A1" s="25" t="s">
        <v>0</v>
      </c>
      <c r="B1" s="25" t="s">
        <v>1</v>
      </c>
      <c r="C1" s="6" t="s">
        <v>2</v>
      </c>
      <c r="D1" s="6" t="s">
        <v>3</v>
      </c>
      <c r="E1" s="6" t="s">
        <v>4</v>
      </c>
      <c r="F1" s="6" t="s">
        <v>5</v>
      </c>
      <c r="G1" s="6" t="s">
        <v>6</v>
      </c>
    </row>
    <row r="2" spans="1:7" ht="14.4" hidden="1" customHeight="1" x14ac:dyDescent="0.3">
      <c r="A2" s="26" t="s">
        <v>7</v>
      </c>
      <c r="B2" s="30">
        <v>1</v>
      </c>
      <c r="C2" s="19"/>
      <c r="D2" s="3">
        <f>'DA0001'!H2</f>
        <v>0.89201349831271093</v>
      </c>
      <c r="E2" s="3">
        <f>'DA0001'!I2</f>
        <v>0.62978369384359401</v>
      </c>
      <c r="F2" s="3">
        <f>'DA0001'!J2</f>
        <v>0.74874371859296485</v>
      </c>
      <c r="G2" s="108">
        <v>9</v>
      </c>
    </row>
    <row r="3" spans="1:7" ht="14.4" hidden="1" customHeight="1" x14ac:dyDescent="0.3">
      <c r="A3" s="27" t="s">
        <v>8</v>
      </c>
      <c r="B3" s="31">
        <v>1</v>
      </c>
      <c r="C3" s="20"/>
      <c r="D3" s="3">
        <f>'DA0002'!H2</f>
        <v>0.96330275229357798</v>
      </c>
      <c r="E3" s="3">
        <f>'DA0002'!I2</f>
        <v>0.72946859903381644</v>
      </c>
      <c r="F3" s="3">
        <f>'DA0002'!J2</f>
        <v>0.56004901960784315</v>
      </c>
      <c r="G3" s="109"/>
    </row>
    <row r="4" spans="1:7" ht="14.4" hidden="1" customHeight="1" x14ac:dyDescent="0.3">
      <c r="A4" s="27" t="s">
        <v>9</v>
      </c>
      <c r="B4" s="31">
        <v>1</v>
      </c>
      <c r="C4" s="20"/>
      <c r="D4" s="3">
        <f>'DA0003'!H2</f>
        <v>0.4063745019920319</v>
      </c>
      <c r="E4" s="3">
        <f>'DA0003'!I2</f>
        <v>0.80031201248049921</v>
      </c>
      <c r="F4" s="3">
        <f>'DA0003'!J2</f>
        <v>0.4063745019920319</v>
      </c>
      <c r="G4" s="109"/>
    </row>
    <row r="5" spans="1:7" ht="14.4" hidden="1" customHeight="1" x14ac:dyDescent="0.3">
      <c r="A5" s="27" t="s">
        <v>10</v>
      </c>
      <c r="B5" s="31">
        <v>2</v>
      </c>
      <c r="C5" s="20"/>
      <c r="D5" s="3">
        <f>'DA0006'!H2</f>
        <v>0.5771276595744681</v>
      </c>
      <c r="E5" s="3">
        <f>'DA0006'!I2</f>
        <v>0.5771276595744681</v>
      </c>
      <c r="F5" s="3">
        <f>'DA0006'!J2</f>
        <v>0.5771276595744681</v>
      </c>
      <c r="G5" s="109">
        <v>8</v>
      </c>
    </row>
    <row r="6" spans="1:7" ht="14.4" hidden="1" customHeight="1" x14ac:dyDescent="0.3">
      <c r="A6" s="27" t="s">
        <v>11</v>
      </c>
      <c r="B6" s="31">
        <v>2</v>
      </c>
      <c r="C6" s="20"/>
      <c r="D6" s="3">
        <f>'DA0009'!H2</f>
        <v>0.44457274826789839</v>
      </c>
      <c r="E6" s="3">
        <f>'DA0009'!I2</f>
        <v>0.44457274826789839</v>
      </c>
      <c r="F6" s="3">
        <f>'DA0009'!J2</f>
        <v>0.44457274826789839</v>
      </c>
      <c r="G6" s="109"/>
    </row>
    <row r="7" spans="1:7" ht="14.4" hidden="1" customHeight="1" x14ac:dyDescent="0.3">
      <c r="A7" s="27" t="s">
        <v>12</v>
      </c>
      <c r="B7" s="31">
        <v>2</v>
      </c>
      <c r="C7" s="20"/>
      <c r="D7" s="3">
        <f>DA000C!H2</f>
        <v>0.64210526315789473</v>
      </c>
      <c r="E7" s="21" t="s">
        <v>13</v>
      </c>
      <c r="F7" s="7" t="s">
        <v>13</v>
      </c>
      <c r="G7" s="109"/>
    </row>
    <row r="8" spans="1:7" ht="14.4" hidden="1" customHeight="1" x14ac:dyDescent="0.3">
      <c r="A8" s="27" t="s">
        <v>14</v>
      </c>
      <c r="B8" s="31">
        <v>1</v>
      </c>
      <c r="C8" s="20" t="s">
        <v>0</v>
      </c>
      <c r="D8" s="3">
        <f>'DA0011'!H2</f>
        <v>0.61616161616161613</v>
      </c>
      <c r="E8" s="21" t="s">
        <v>13</v>
      </c>
      <c r="F8" s="3">
        <f>'DA0011'!J2</f>
        <v>0.57974683544303796</v>
      </c>
      <c r="G8" s="109">
        <v>9</v>
      </c>
    </row>
    <row r="9" spans="1:7" ht="14.4" customHeight="1" x14ac:dyDescent="0.3">
      <c r="A9" s="27" t="s">
        <v>15</v>
      </c>
      <c r="B9" s="31">
        <v>3</v>
      </c>
      <c r="C9" s="20"/>
      <c r="D9" s="3">
        <f>'DA0013'!H2</f>
        <v>0.85960591133004927</v>
      </c>
      <c r="E9" s="3">
        <f>'DA0013'!I2</f>
        <v>0.85960591133004927</v>
      </c>
      <c r="F9" s="3">
        <f>'DA0013'!J2</f>
        <v>0.85960591133004927</v>
      </c>
      <c r="G9" s="109"/>
    </row>
    <row r="10" spans="1:7" ht="14.4" hidden="1" customHeight="1" x14ac:dyDescent="0.3">
      <c r="A10" s="27" t="s">
        <v>16</v>
      </c>
      <c r="B10" s="31">
        <v>2</v>
      </c>
      <c r="C10" s="20"/>
      <c r="D10" s="3">
        <f>'DA0015'!H2</f>
        <v>0.67448151487826868</v>
      </c>
      <c r="E10" s="3">
        <f>'DA0015'!I2</f>
        <v>0.67628494138863837</v>
      </c>
      <c r="F10" s="3">
        <f>'DA0015'!J2</f>
        <v>0.67448151487826868</v>
      </c>
      <c r="G10" s="109"/>
    </row>
    <row r="11" spans="1:7" ht="14.4" customHeight="1" x14ac:dyDescent="0.3">
      <c r="A11" s="47" t="s">
        <v>17</v>
      </c>
      <c r="B11" s="31">
        <v>3</v>
      </c>
      <c r="C11" s="20"/>
      <c r="D11" s="3">
        <f>'DA0016'!H2</f>
        <v>0.80714285714285716</v>
      </c>
      <c r="E11" s="3">
        <f>'DA0016'!I2</f>
        <v>0.80714285714285716</v>
      </c>
      <c r="F11" s="3">
        <f>'DA0016'!J2</f>
        <v>0.80714285714285716</v>
      </c>
      <c r="G11" s="109"/>
    </row>
    <row r="12" spans="1:7" ht="14.4" hidden="1" customHeight="1" x14ac:dyDescent="0.3">
      <c r="A12" s="27" t="s">
        <v>18</v>
      </c>
      <c r="B12" s="31">
        <v>1</v>
      </c>
      <c r="C12" s="20"/>
      <c r="D12" s="3">
        <f>'DA0017'!H2</f>
        <v>0.75</v>
      </c>
      <c r="E12" s="3">
        <f>'DA0017'!I2</f>
        <v>0.55294117647058827</v>
      </c>
      <c r="F12" s="3">
        <f>'DA0017'!J2</f>
        <v>0.75</v>
      </c>
      <c r="G12" s="109"/>
    </row>
    <row r="13" spans="1:7" ht="14.4" hidden="1" customHeight="1" x14ac:dyDescent="0.3">
      <c r="A13" s="27" t="s">
        <v>19</v>
      </c>
      <c r="B13" s="31">
        <v>1</v>
      </c>
      <c r="C13" s="20"/>
      <c r="D13" s="3">
        <f>'DA0019'!H2</f>
        <v>0.69843342036553524</v>
      </c>
      <c r="E13" s="3">
        <f>'DA0019'!I2</f>
        <v>0.69843342036553524</v>
      </c>
      <c r="F13" s="3">
        <f>'DA0019'!J2</f>
        <v>0.69843342036553524</v>
      </c>
      <c r="G13" s="109"/>
    </row>
    <row r="14" spans="1:7" ht="14.4" customHeight="1" x14ac:dyDescent="0.3">
      <c r="A14" s="27" t="s">
        <v>20</v>
      </c>
      <c r="B14" s="31">
        <v>3</v>
      </c>
      <c r="C14" s="20"/>
      <c r="D14" s="21" t="s">
        <v>13</v>
      </c>
      <c r="E14" s="3">
        <f>'DA0021'!I2</f>
        <v>0.19696969696969696</v>
      </c>
      <c r="F14" s="7" t="s">
        <v>13</v>
      </c>
      <c r="G14" s="109"/>
    </row>
    <row r="15" spans="1:7" ht="14.4" hidden="1" customHeight="1" x14ac:dyDescent="0.3">
      <c r="A15" s="27" t="s">
        <v>21</v>
      </c>
      <c r="B15" s="31">
        <v>2</v>
      </c>
      <c r="C15" s="20"/>
      <c r="D15" s="21" t="s">
        <v>13</v>
      </c>
      <c r="E15" s="3">
        <f>'DA0022'!I2</f>
        <v>0</v>
      </c>
      <c r="F15" s="7" t="s">
        <v>13</v>
      </c>
      <c r="G15" s="109"/>
    </row>
    <row r="16" spans="1:7" ht="14.4" customHeight="1" x14ac:dyDescent="0.3">
      <c r="A16" s="27" t="s">
        <v>22</v>
      </c>
      <c r="B16" s="31">
        <v>3</v>
      </c>
      <c r="C16" s="20"/>
      <c r="D16" s="21" t="s">
        <v>13</v>
      </c>
      <c r="E16" s="3">
        <f>'DA0023'!I2</f>
        <v>0</v>
      </c>
      <c r="F16" s="7" t="s">
        <v>13</v>
      </c>
      <c r="G16" s="109"/>
    </row>
    <row r="17" spans="1:7" ht="14.4" customHeight="1" x14ac:dyDescent="0.3">
      <c r="A17" s="27" t="s">
        <v>23</v>
      </c>
      <c r="B17" s="31">
        <v>3</v>
      </c>
      <c r="C17" s="20"/>
      <c r="D17" s="21" t="s">
        <v>13</v>
      </c>
      <c r="E17" s="3">
        <f>'DA0024'!I2</f>
        <v>0</v>
      </c>
      <c r="F17" s="21" t="s">
        <v>13</v>
      </c>
      <c r="G17" s="109"/>
    </row>
    <row r="18" spans="1:7" ht="14.4" customHeight="1" x14ac:dyDescent="0.3">
      <c r="A18" s="27" t="s">
        <v>24</v>
      </c>
      <c r="B18" s="31">
        <v>3</v>
      </c>
      <c r="C18" s="20"/>
      <c r="D18" s="3">
        <f>DA002B!H2</f>
        <v>0.48031496062992124</v>
      </c>
      <c r="E18" s="3">
        <f>DA002B!I2</f>
        <v>0.48031496062992124</v>
      </c>
      <c r="F18" s="3">
        <f>DA002B!J2</f>
        <v>0.48031496062992124</v>
      </c>
      <c r="G18" s="109"/>
    </row>
    <row r="19" spans="1:7" ht="14.4" customHeight="1" x14ac:dyDescent="0.3">
      <c r="A19" s="27" t="s">
        <v>25</v>
      </c>
      <c r="B19" s="31">
        <v>3</v>
      </c>
      <c r="C19" s="20"/>
      <c r="D19" s="21" t="s">
        <v>13</v>
      </c>
      <c r="E19" s="3">
        <f>'DA0032'!I2</f>
        <v>0.40689655172413791</v>
      </c>
      <c r="F19" s="7" t="s">
        <v>13</v>
      </c>
      <c r="G19" s="109"/>
    </row>
    <row r="20" spans="1:7" ht="14.4" hidden="1" customHeight="1" x14ac:dyDescent="0.3">
      <c r="A20" s="27" t="s">
        <v>26</v>
      </c>
      <c r="B20" s="31">
        <v>2</v>
      </c>
      <c r="C20" s="20"/>
      <c r="D20" s="3">
        <f>'DA0036'!H2</f>
        <v>0.56989247311827962</v>
      </c>
      <c r="E20" s="3">
        <f>'DA0036'!I2</f>
        <v>0.56989247311827962</v>
      </c>
      <c r="F20" s="3">
        <f>'DA0036'!J2</f>
        <v>0.56989247311827962</v>
      </c>
      <c r="G20" s="109">
        <v>8</v>
      </c>
    </row>
    <row r="21" spans="1:7" ht="14.4" hidden="1" customHeight="1" x14ac:dyDescent="0.3">
      <c r="A21" s="27" t="s">
        <v>27</v>
      </c>
      <c r="B21" s="31">
        <v>2</v>
      </c>
      <c r="C21" s="20"/>
      <c r="D21" s="3">
        <f>DA003C!H2</f>
        <v>0.32484076433121017</v>
      </c>
      <c r="E21" s="3">
        <f>DA003C!I2</f>
        <v>0.45222929936305734</v>
      </c>
      <c r="F21" s="3">
        <f>DA003C!J2</f>
        <v>0.32484076433121017</v>
      </c>
      <c r="G21" s="109">
        <v>2</v>
      </c>
    </row>
    <row r="22" spans="1:7" ht="14.4" customHeight="1" x14ac:dyDescent="0.3">
      <c r="A22" s="27" t="s">
        <v>28</v>
      </c>
      <c r="B22" s="31">
        <v>3</v>
      </c>
      <c r="C22" s="20"/>
      <c r="D22" s="3">
        <f>'DA0042'!H2</f>
        <v>0.22068965517241379</v>
      </c>
      <c r="E22" s="3">
        <f>'DA0042'!I2</f>
        <v>0.39310344827586208</v>
      </c>
      <c r="F22" s="3">
        <f>'DA0042'!J2</f>
        <v>0.22068965517241379</v>
      </c>
      <c r="G22" s="109">
        <v>3</v>
      </c>
    </row>
    <row r="23" spans="1:7" ht="14.4" customHeight="1" x14ac:dyDescent="0.3">
      <c r="A23" s="27" t="s">
        <v>29</v>
      </c>
      <c r="B23" s="31">
        <v>3</v>
      </c>
      <c r="C23" s="20"/>
      <c r="D23" s="3">
        <f>'DA0044'!H2</f>
        <v>0.39736842105263159</v>
      </c>
      <c r="E23" s="3">
        <f>'DA0044'!I2</f>
        <v>0.49760765550239233</v>
      </c>
      <c r="F23" s="3">
        <f>'DA0044'!J2</f>
        <v>0.39736842105263159</v>
      </c>
      <c r="G23" s="109"/>
    </row>
    <row r="24" spans="1:7" ht="14.4" hidden="1" customHeight="1" x14ac:dyDescent="0.3">
      <c r="A24" s="27" t="s">
        <v>30</v>
      </c>
      <c r="B24" s="31">
        <v>2</v>
      </c>
      <c r="C24" s="20"/>
      <c r="D24" s="3">
        <f>'DA0046'!H2</f>
        <v>0.78932178932178931</v>
      </c>
      <c r="E24" s="3">
        <f>'DA0046'!I2</f>
        <v>0.78932178932178931</v>
      </c>
      <c r="F24" s="3">
        <f>'DA0046'!J2</f>
        <v>0.78932178932178931</v>
      </c>
      <c r="G24" s="109"/>
    </row>
    <row r="25" spans="1:7" ht="14.4" customHeight="1" x14ac:dyDescent="0.3">
      <c r="A25" s="27" t="s">
        <v>31</v>
      </c>
      <c r="B25" s="31">
        <v>3</v>
      </c>
      <c r="C25" s="20"/>
      <c r="D25" s="21" t="s">
        <v>13</v>
      </c>
      <c r="E25" s="3">
        <f>'DA0047'!I2</f>
        <v>0.23200000000000001</v>
      </c>
      <c r="F25" s="21" t="s">
        <v>13</v>
      </c>
      <c r="G25" s="109"/>
    </row>
    <row r="26" spans="1:7" ht="14.4" customHeight="1" x14ac:dyDescent="0.3">
      <c r="A26" s="27" t="s">
        <v>32</v>
      </c>
      <c r="B26" s="31">
        <v>3</v>
      </c>
      <c r="C26" s="20"/>
      <c r="D26" s="21" t="s">
        <v>13</v>
      </c>
      <c r="E26" s="3">
        <f>'DA0048'!I2</f>
        <v>0.42857142857142855</v>
      </c>
      <c r="F26" s="7" t="s">
        <v>13</v>
      </c>
      <c r="G26" s="109"/>
    </row>
    <row r="27" spans="1:7" ht="14.4" hidden="1" customHeight="1" x14ac:dyDescent="0.3">
      <c r="A27" s="27" t="s">
        <v>33</v>
      </c>
      <c r="B27" s="31">
        <v>1</v>
      </c>
      <c r="C27" s="20"/>
      <c r="D27" s="3">
        <f>'DA0051'!H2</f>
        <v>0.51264367816091949</v>
      </c>
      <c r="E27" s="3" t="s">
        <v>13</v>
      </c>
      <c r="F27" s="3">
        <f>'DA0051'!J2</f>
        <v>0.5935828877005348</v>
      </c>
      <c r="G27" s="109">
        <v>1</v>
      </c>
    </row>
    <row r="28" spans="1:7" ht="14.4" customHeight="1" x14ac:dyDescent="0.3">
      <c r="A28" s="27" t="s">
        <v>34</v>
      </c>
      <c r="B28" s="31">
        <v>3</v>
      </c>
      <c r="C28" s="20"/>
      <c r="D28" s="3">
        <f>'DA0052'!H2</f>
        <v>0.27131782945736432</v>
      </c>
      <c r="E28" s="3">
        <f>'DA0052'!I2</f>
        <v>0.37209302325581395</v>
      </c>
      <c r="F28" s="3">
        <f>'DA0052'!J2</f>
        <v>0.27131782945736432</v>
      </c>
      <c r="G28" s="109">
        <v>3</v>
      </c>
    </row>
    <row r="29" spans="1:7" ht="14.4" customHeight="1" x14ac:dyDescent="0.3">
      <c r="A29" s="27" t="s">
        <v>35</v>
      </c>
      <c r="B29" s="31">
        <v>3</v>
      </c>
      <c r="C29" s="20"/>
      <c r="D29" s="21" t="s">
        <v>13</v>
      </c>
      <c r="E29" s="3">
        <f>'DA0057'!I2</f>
        <v>0.39130434782608697</v>
      </c>
      <c r="F29" s="7" t="s">
        <v>13</v>
      </c>
      <c r="G29" s="109"/>
    </row>
    <row r="30" spans="1:7" ht="14.4" customHeight="1" x14ac:dyDescent="0.3">
      <c r="A30" s="27" t="s">
        <v>36</v>
      </c>
      <c r="B30" s="31">
        <v>3</v>
      </c>
      <c r="C30" s="20"/>
      <c r="D30" s="21" t="s">
        <v>13</v>
      </c>
      <c r="E30" s="3">
        <f>DA005B!I2</f>
        <v>0.45614035087719296</v>
      </c>
      <c r="F30" s="7" t="s">
        <v>13</v>
      </c>
      <c r="G30" s="109"/>
    </row>
    <row r="31" spans="1:7" ht="14.4" hidden="1" customHeight="1" x14ac:dyDescent="0.3">
      <c r="A31" s="27" t="s">
        <v>37</v>
      </c>
      <c r="B31" s="31">
        <v>1</v>
      </c>
      <c r="C31" s="20"/>
      <c r="D31" s="3">
        <f>DA005F!H2</f>
        <v>0.29577464788732394</v>
      </c>
      <c r="E31" s="3">
        <f>DA005F!I2</f>
        <v>0.52380952380952384</v>
      </c>
      <c r="F31" s="3">
        <f>DA005F!J2</f>
        <v>0.29577464788732394</v>
      </c>
      <c r="G31" s="109"/>
    </row>
    <row r="32" spans="1:7" ht="14.4" customHeight="1" x14ac:dyDescent="0.3">
      <c r="A32" s="27" t="s">
        <v>38</v>
      </c>
      <c r="B32" s="31">
        <v>3</v>
      </c>
      <c r="C32" s="20"/>
      <c r="D32" s="3">
        <f>'DA0065'!H2</f>
        <v>0.90277777777777779</v>
      </c>
      <c r="E32" s="3">
        <f>'DA0065'!I2</f>
        <v>0.90277777777777779</v>
      </c>
      <c r="F32" s="3">
        <f>'DA0065'!J2</f>
        <v>0.90277777777777779</v>
      </c>
      <c r="G32" s="109"/>
    </row>
    <row r="33" spans="1:7" ht="14.4" customHeight="1" x14ac:dyDescent="0.3">
      <c r="A33" s="27" t="s">
        <v>39</v>
      </c>
      <c r="B33" s="31">
        <v>3</v>
      </c>
      <c r="C33" s="20"/>
      <c r="D33" s="3" t="s">
        <v>13</v>
      </c>
      <c r="E33" s="3">
        <f>'DA0069'!I2</f>
        <v>0</v>
      </c>
      <c r="F33" s="3" t="s">
        <v>13</v>
      </c>
      <c r="G33" s="109"/>
    </row>
    <row r="34" spans="1:7" ht="14.4" hidden="1" customHeight="1" x14ac:dyDescent="0.3">
      <c r="A34" s="27" t="s">
        <v>40</v>
      </c>
      <c r="B34" s="31">
        <v>1</v>
      </c>
      <c r="C34" s="20"/>
      <c r="D34" s="3">
        <f>'DA0074'!H2</f>
        <v>0.47660818713450293</v>
      </c>
      <c r="E34" s="3">
        <f>'DA0074'!I2</f>
        <v>0.48619447779111646</v>
      </c>
      <c r="F34" s="3">
        <f>'DA0074'!J2</f>
        <v>0.47076023391812866</v>
      </c>
      <c r="G34" s="109"/>
    </row>
    <row r="35" spans="1:7" ht="14.4" hidden="1" customHeight="1" x14ac:dyDescent="0.3">
      <c r="A35" s="27" t="s">
        <v>41</v>
      </c>
      <c r="B35" s="31">
        <v>1</v>
      </c>
      <c r="C35" s="20"/>
      <c r="D35" s="3">
        <f>'DA0075'!H2</f>
        <v>0.47549019607843135</v>
      </c>
      <c r="E35" s="3">
        <f>'DA0075'!I2</f>
        <v>0.47549019607843135</v>
      </c>
      <c r="F35" s="3">
        <f>'DA0075'!J2</f>
        <v>0.47549019607843135</v>
      </c>
      <c r="G35" s="109"/>
    </row>
    <row r="36" spans="1:7" ht="14.4" customHeight="1" x14ac:dyDescent="0.3">
      <c r="A36" s="27" t="s">
        <v>42</v>
      </c>
      <c r="B36" s="31">
        <v>3</v>
      </c>
      <c r="C36" s="20"/>
      <c r="D36" s="21" t="s">
        <v>13</v>
      </c>
      <c r="E36" s="3">
        <f>'DA0081'!I2</f>
        <v>0.78350515463917525</v>
      </c>
      <c r="F36" s="7" t="s">
        <v>13</v>
      </c>
      <c r="G36" s="109"/>
    </row>
    <row r="37" spans="1:7" ht="14.4" customHeight="1" x14ac:dyDescent="0.3">
      <c r="A37" s="27" t="s">
        <v>43</v>
      </c>
      <c r="B37" s="31">
        <v>3</v>
      </c>
      <c r="C37" s="20"/>
      <c r="D37" s="21" t="s">
        <v>13</v>
      </c>
      <c r="E37" s="3">
        <f>'DA0082'!I2</f>
        <v>0.28260869565217389</v>
      </c>
      <c r="F37" s="7" t="s">
        <v>13</v>
      </c>
      <c r="G37" s="109"/>
    </row>
    <row r="38" spans="1:7" ht="14.4" customHeight="1" x14ac:dyDescent="0.3">
      <c r="A38" s="27" t="s">
        <v>44</v>
      </c>
      <c r="B38" s="31">
        <v>3</v>
      </c>
      <c r="C38" s="20"/>
      <c r="D38" s="21" t="s">
        <v>13</v>
      </c>
      <c r="E38" s="3">
        <f>'DA0084'!I2</f>
        <v>0.41558441558441561</v>
      </c>
      <c r="F38" s="7" t="s">
        <v>13</v>
      </c>
      <c r="G38" s="109"/>
    </row>
    <row r="39" spans="1:7" ht="14.4" hidden="1" customHeight="1" x14ac:dyDescent="0.3">
      <c r="A39" s="27" t="s">
        <v>45</v>
      </c>
      <c r="B39" s="31">
        <v>1</v>
      </c>
      <c r="C39" s="20"/>
      <c r="D39" s="3">
        <f>DA008C!H2</f>
        <v>0.11820652173913043</v>
      </c>
      <c r="E39" s="3">
        <f>DA008C!I2</f>
        <v>0.13077679449360866</v>
      </c>
      <c r="F39" s="3">
        <f>DA008C!J2</f>
        <v>0.12330623306233063</v>
      </c>
      <c r="G39" s="109"/>
    </row>
    <row r="40" spans="1:7" ht="14.4" customHeight="1" x14ac:dyDescent="0.3">
      <c r="A40" s="27" t="s">
        <v>46</v>
      </c>
      <c r="B40" s="31">
        <v>3</v>
      </c>
      <c r="C40" s="20"/>
      <c r="D40" s="3">
        <f>DA008E!H2</f>
        <v>0</v>
      </c>
      <c r="E40" s="3">
        <f>DA008E!I2</f>
        <v>0</v>
      </c>
      <c r="F40" s="3">
        <f>DA008E!J2</f>
        <v>0</v>
      </c>
      <c r="G40" s="109"/>
    </row>
    <row r="41" spans="1:7" ht="14.4" hidden="1" customHeight="1" x14ac:dyDescent="0.3">
      <c r="A41" s="28" t="s">
        <v>47</v>
      </c>
      <c r="B41" s="32">
        <v>2</v>
      </c>
      <c r="D41" s="3">
        <f>DA00A5!H2</f>
        <v>0.38059701492537312</v>
      </c>
      <c r="E41" s="3">
        <f>DA00A5!I2</f>
        <v>0.55130597014925375</v>
      </c>
      <c r="F41" s="3">
        <f>DA00A5!J2</f>
        <v>0.37966417910447764</v>
      </c>
      <c r="G41" s="109"/>
    </row>
    <row r="42" spans="1:7" ht="14.4" customHeight="1" x14ac:dyDescent="0.3">
      <c r="A42" s="27" t="s">
        <v>48</v>
      </c>
      <c r="B42" s="31">
        <v>3</v>
      </c>
      <c r="C42" s="20"/>
      <c r="D42" s="21" t="s">
        <v>13</v>
      </c>
      <c r="E42" s="3">
        <f>DA00A9!I2</f>
        <v>0.21052631578947367</v>
      </c>
      <c r="F42" s="7" t="s">
        <v>13</v>
      </c>
      <c r="G42" s="109"/>
    </row>
    <row r="43" spans="1:7" ht="14.4" customHeight="1" x14ac:dyDescent="0.3">
      <c r="A43" s="27" t="s">
        <v>49</v>
      </c>
      <c r="B43" s="31">
        <v>3</v>
      </c>
      <c r="C43" s="20"/>
      <c r="D43" s="21" t="s">
        <v>13</v>
      </c>
      <c r="E43" s="3">
        <f>DA00BB!I2</f>
        <v>0.5</v>
      </c>
      <c r="F43" s="7" t="s">
        <v>13</v>
      </c>
      <c r="G43" s="109">
        <v>3</v>
      </c>
    </row>
    <row r="44" spans="1:7" ht="14.4" customHeight="1" x14ac:dyDescent="0.3">
      <c r="A44" s="27" t="s">
        <v>50</v>
      </c>
      <c r="B44" s="31">
        <v>3</v>
      </c>
      <c r="C44" s="20"/>
      <c r="D44" s="21" t="s">
        <v>13</v>
      </c>
      <c r="E44" s="3">
        <f>DA00BC!I2</f>
        <v>0.43055555555555558</v>
      </c>
      <c r="F44" s="7" t="s">
        <v>13</v>
      </c>
      <c r="G44" s="109">
        <v>3</v>
      </c>
    </row>
    <row r="45" spans="1:7" ht="14.4" customHeight="1" x14ac:dyDescent="0.3">
      <c r="A45" s="27" t="s">
        <v>51</v>
      </c>
      <c r="B45" s="31">
        <v>3</v>
      </c>
      <c r="C45" s="20"/>
      <c r="D45" s="3">
        <f>DA00C0!H2</f>
        <v>0.36363636363636365</v>
      </c>
      <c r="E45" s="3">
        <f>DA00C0!I2</f>
        <v>0</v>
      </c>
      <c r="F45" s="3">
        <f>DA00C0!J2</f>
        <v>0.36363636363636365</v>
      </c>
      <c r="G45" s="109"/>
    </row>
    <row r="46" spans="1:7" ht="14.4" hidden="1" customHeight="1" x14ac:dyDescent="0.3">
      <c r="A46" s="27" t="s">
        <v>52</v>
      </c>
      <c r="B46" s="31">
        <v>1</v>
      </c>
      <c r="C46" s="20"/>
      <c r="D46" s="3">
        <f>DA00C5!H2</f>
        <v>0.36553323029366308</v>
      </c>
      <c r="E46" s="3">
        <f>DA00C5!I2</f>
        <v>0.36553323029366308</v>
      </c>
      <c r="F46" s="3">
        <f>DA00C5!J2</f>
        <v>0.36244204018547138</v>
      </c>
      <c r="G46" s="109"/>
    </row>
    <row r="47" spans="1:7" ht="14.4" hidden="1" customHeight="1" x14ac:dyDescent="0.3">
      <c r="A47" s="27" t="s">
        <v>53</v>
      </c>
      <c r="B47" s="31">
        <v>1</v>
      </c>
      <c r="C47" s="20"/>
      <c r="D47" s="3">
        <f>DA00C6!H2</f>
        <v>0.38762214983713356</v>
      </c>
      <c r="E47" s="3">
        <f>DA00C6!I2</f>
        <v>0.38762214983713356</v>
      </c>
      <c r="F47" s="3">
        <f>DA00C6!J2</f>
        <v>0.38762214983713356</v>
      </c>
      <c r="G47" s="109"/>
    </row>
    <row r="48" spans="1:7" ht="14.4" hidden="1" customHeight="1" x14ac:dyDescent="0.3">
      <c r="A48" s="27" t="s">
        <v>54</v>
      </c>
      <c r="B48" s="31">
        <v>2</v>
      </c>
      <c r="C48" s="20"/>
      <c r="D48" s="3">
        <f>DA00CB!H2</f>
        <v>0.22105263157894736</v>
      </c>
      <c r="E48" s="3">
        <f>DA00CB!I2</f>
        <v>0</v>
      </c>
      <c r="F48" s="4" t="s">
        <v>13</v>
      </c>
      <c r="G48" s="109"/>
    </row>
    <row r="49" spans="1:9" ht="14.4" hidden="1" customHeight="1" x14ac:dyDescent="0.3">
      <c r="A49" s="27" t="s">
        <v>55</v>
      </c>
      <c r="B49" s="31">
        <v>1</v>
      </c>
      <c r="C49" s="20"/>
      <c r="D49" s="3">
        <f>DA00CE!H2</f>
        <v>0.28110599078341014</v>
      </c>
      <c r="E49" s="3" t="s">
        <v>13</v>
      </c>
      <c r="F49" s="3">
        <f>DA00CE!J2</f>
        <v>0.28110599078341014</v>
      </c>
      <c r="G49" s="109">
        <v>1</v>
      </c>
    </row>
    <row r="50" spans="1:9" ht="14.4" hidden="1" customHeight="1" x14ac:dyDescent="0.3">
      <c r="A50" s="47" t="s">
        <v>56</v>
      </c>
      <c r="B50" s="31">
        <v>2</v>
      </c>
      <c r="C50" s="20"/>
      <c r="D50" s="3">
        <f>DA00CF!H2</f>
        <v>0.45833333333333331</v>
      </c>
      <c r="E50" s="3">
        <f>DA00CF!I2</f>
        <v>0.19166666666666668</v>
      </c>
      <c r="F50" s="3">
        <f>DA00CF!J2</f>
        <v>0.45833333333333331</v>
      </c>
      <c r="G50" s="109">
        <v>2</v>
      </c>
    </row>
    <row r="51" spans="1:9" ht="14.4" customHeight="1" x14ac:dyDescent="0.3">
      <c r="A51" s="27" t="s">
        <v>57</v>
      </c>
      <c r="B51" s="31">
        <v>3</v>
      </c>
      <c r="C51" s="20"/>
      <c r="D51" s="21" t="s">
        <v>13</v>
      </c>
      <c r="E51" s="3">
        <f>DA00D4!I2</f>
        <v>0.47928994082840237</v>
      </c>
      <c r="F51" s="7" t="s">
        <v>13</v>
      </c>
      <c r="G51" s="109">
        <v>7</v>
      </c>
    </row>
    <row r="52" spans="1:9" ht="14.4" customHeight="1" x14ac:dyDescent="0.3">
      <c r="A52" s="27" t="s">
        <v>58</v>
      </c>
      <c r="B52" s="31">
        <v>3</v>
      </c>
      <c r="C52" s="20"/>
      <c r="D52" s="21" t="s">
        <v>13</v>
      </c>
      <c r="E52" s="3">
        <f>DA00D5!I2</f>
        <v>0.47928994082840237</v>
      </c>
      <c r="F52" s="7" t="s">
        <v>13</v>
      </c>
      <c r="G52" s="109">
        <v>7</v>
      </c>
    </row>
    <row r="53" spans="1:9" ht="14.4" customHeight="1" x14ac:dyDescent="0.3">
      <c r="A53" s="27" t="s">
        <v>59</v>
      </c>
      <c r="B53" s="31">
        <v>3</v>
      </c>
      <c r="C53" s="20"/>
      <c r="D53" s="3">
        <f>DA00D6!H2</f>
        <v>9.1205211726384364E-2</v>
      </c>
      <c r="E53" s="3">
        <f>DA00D6!I2</f>
        <v>7.8175895765472306E-2</v>
      </c>
      <c r="F53" s="3">
        <f>DA00D6!J2</f>
        <v>9.1205211726384364E-2</v>
      </c>
      <c r="G53" s="109">
        <v>6</v>
      </c>
    </row>
    <row r="54" spans="1:9" ht="14.4" customHeight="1" x14ac:dyDescent="0.3">
      <c r="A54" s="27" t="s">
        <v>60</v>
      </c>
      <c r="B54" s="31">
        <v>3</v>
      </c>
      <c r="C54" s="20"/>
      <c r="D54" s="3">
        <f>DA00D7!H2</f>
        <v>6.1889250814332247E-2</v>
      </c>
      <c r="E54" s="3">
        <f>DA00D7!I2</f>
        <v>7.8175895765472306E-2</v>
      </c>
      <c r="F54" s="3">
        <f>DA00D7!J2</f>
        <v>6.1889250814332247E-2</v>
      </c>
      <c r="G54" s="109">
        <v>6</v>
      </c>
    </row>
    <row r="55" spans="1:9" ht="14.4" hidden="1" customHeight="1" x14ac:dyDescent="0.3">
      <c r="A55" s="27" t="s">
        <v>61</v>
      </c>
      <c r="B55" s="31">
        <v>2</v>
      </c>
      <c r="C55" s="20"/>
      <c r="D55" s="3">
        <f>DA00DB!H2</f>
        <v>0.30303030303030304</v>
      </c>
      <c r="E55" s="3">
        <f>DA00DB!I2</f>
        <v>0.30303030303030304</v>
      </c>
      <c r="F55" s="3">
        <f>DA00DB!J2</f>
        <v>0.30303030303030304</v>
      </c>
      <c r="G55" s="109">
        <v>2</v>
      </c>
    </row>
    <row r="56" spans="1:9" ht="14.4" hidden="1" customHeight="1" x14ac:dyDescent="0.3">
      <c r="A56" s="27" t="s">
        <v>62</v>
      </c>
      <c r="B56" s="31">
        <v>2</v>
      </c>
      <c r="C56" s="20"/>
      <c r="D56" s="3">
        <f>DA00DC!H2</f>
        <v>0.56488549618320616</v>
      </c>
      <c r="E56" s="3">
        <f>DA00DC!I2</f>
        <v>0.56488549618320616</v>
      </c>
      <c r="F56" s="3">
        <f>DA00DC!J2</f>
        <v>0.56488549618320616</v>
      </c>
      <c r="G56" s="109">
        <v>2</v>
      </c>
    </row>
    <row r="57" spans="1:9" ht="14.4" customHeight="1" x14ac:dyDescent="0.3">
      <c r="A57" s="27" t="s">
        <v>63</v>
      </c>
      <c r="B57" s="31">
        <v>3</v>
      </c>
      <c r="C57" s="20"/>
      <c r="D57" s="21" t="s">
        <v>13</v>
      </c>
      <c r="E57" s="3">
        <f>DA00DE!I2</f>
        <v>0.9375</v>
      </c>
      <c r="F57" s="4" t="s">
        <v>13</v>
      </c>
      <c r="G57" s="109"/>
    </row>
    <row r="58" spans="1:9" ht="14.4" hidden="1" customHeight="1" x14ac:dyDescent="0.3">
      <c r="A58" s="28">
        <v>8104</v>
      </c>
      <c r="B58" s="32">
        <v>1</v>
      </c>
      <c r="D58" s="3">
        <f>'DA8104'!H2</f>
        <v>0.1388888888888889</v>
      </c>
      <c r="E58" s="3">
        <f>'DA8104'!I2</f>
        <v>0.1388888888888889</v>
      </c>
      <c r="F58" s="3">
        <f>'DA8104'!J2</f>
        <v>0.1388888888888889</v>
      </c>
      <c r="G58" s="109"/>
    </row>
    <row r="59" spans="1:9" ht="14.4" customHeight="1" x14ac:dyDescent="0.3">
      <c r="A59" s="28">
        <v>8107</v>
      </c>
      <c r="B59" s="32">
        <v>3</v>
      </c>
      <c r="D59" s="21" t="s">
        <v>13</v>
      </c>
      <c r="E59" s="3">
        <f>'DA8107'!I2</f>
        <v>0.55555555555555558</v>
      </c>
      <c r="F59" s="4" t="s">
        <v>13</v>
      </c>
      <c r="G59" s="109"/>
    </row>
    <row r="60" spans="1:9" ht="14.4" hidden="1" customHeight="1" x14ac:dyDescent="0.3">
      <c r="A60" s="28">
        <v>8141</v>
      </c>
      <c r="B60" s="32">
        <v>2</v>
      </c>
      <c r="D60" s="3">
        <f>'DA8141'!H2</f>
        <v>0.17647058823529413</v>
      </c>
      <c r="E60" s="3" t="s">
        <v>13</v>
      </c>
      <c r="F60" s="3">
        <f>'DA8141'!J2</f>
        <v>0.17647058823529413</v>
      </c>
      <c r="G60" s="109">
        <v>4</v>
      </c>
    </row>
    <row r="61" spans="1:9" ht="14.4" hidden="1" customHeight="1" x14ac:dyDescent="0.3">
      <c r="A61" s="28">
        <v>8142</v>
      </c>
      <c r="B61" s="32">
        <v>2</v>
      </c>
      <c r="D61" s="3">
        <f>'DA8142'!H2</f>
        <v>0.17647058823529413</v>
      </c>
      <c r="E61" s="3" t="s">
        <v>13</v>
      </c>
      <c r="F61" s="3">
        <f>'DA8142'!J2</f>
        <v>0.17647058823529413</v>
      </c>
      <c r="G61" s="109">
        <v>4</v>
      </c>
    </row>
    <row r="62" spans="1:9" ht="14.4" hidden="1" customHeight="1" x14ac:dyDescent="0.3">
      <c r="A62" s="28">
        <v>8143</v>
      </c>
      <c r="B62" s="32">
        <v>2</v>
      </c>
      <c r="D62" s="3">
        <f>'DA8143'!H2</f>
        <v>0.13333333333333333</v>
      </c>
      <c r="E62" s="3" t="s">
        <v>13</v>
      </c>
      <c r="F62" s="4" t="s">
        <v>13</v>
      </c>
      <c r="G62" s="109">
        <v>5</v>
      </c>
    </row>
    <row r="63" spans="1:9" ht="14.4" hidden="1" customHeight="1" x14ac:dyDescent="0.3">
      <c r="A63" s="28">
        <v>8144</v>
      </c>
      <c r="B63" s="33">
        <v>2</v>
      </c>
      <c r="C63" s="23"/>
      <c r="D63" s="24">
        <f>'DA8144'!H2</f>
        <v>0.13793103448275862</v>
      </c>
      <c r="E63" s="24" t="s">
        <v>13</v>
      </c>
      <c r="F63" s="8" t="s">
        <v>13</v>
      </c>
      <c r="G63" s="109">
        <v>5</v>
      </c>
    </row>
    <row r="64" spans="1:9" ht="14.4" customHeight="1" x14ac:dyDescent="0.3">
      <c r="F64" s="107"/>
      <c r="G64" s="1"/>
      <c r="I64" s="37" t="s">
        <v>0</v>
      </c>
    </row>
  </sheetData>
  <autoFilter ref="A1:F63" xr:uid="{82099347-423D-4699-B06A-1B8B9FEAE1F4}">
    <filterColumn colId="1">
      <filters>
        <filter val="3"/>
      </filters>
    </filterColumn>
    <sortState xmlns:xlrd2="http://schemas.microsoft.com/office/spreadsheetml/2017/richdata2" ref="A2:F58">
      <sortCondition descending="1" ref="C1:C63"/>
    </sortState>
  </autoFilter>
  <conditionalFormatting sqref="D2:F63">
    <cfRule type="cellIs" dxfId="6" priority="1" operator="equal">
      <formula>"n.a."</formula>
    </cfRule>
    <cfRule type="dataBar" priority="4">
      <dataBar>
        <cfvo type="num" val="0"/>
        <cfvo type="num" val="1"/>
        <color theme="4" tint="0.59999389629810485"/>
      </dataBar>
      <extLst>
        <ext xmlns:x14="http://schemas.microsoft.com/office/spreadsheetml/2009/9/main" uri="{B025F937-C7B1-47D3-B67F-A62EFF666E3E}">
          <x14:id>{50F8EAD8-E3D6-415D-B244-DE3D34776D47}</x14:id>
        </ext>
      </extLst>
    </cfRule>
  </conditionalFormatting>
  <hyperlinks>
    <hyperlink ref="A20" location="'DA0036'!A1" display="0036" xr:uid="{4261CB33-4086-47B3-881C-4EE88BACEEFD}"/>
    <hyperlink ref="A2" location="'DA0001'!A1" display="0001" xr:uid="{0751F056-127A-4DCD-AB4D-61C9A4461171}"/>
    <hyperlink ref="A3" location="'DA0002'!A1" display="0002" xr:uid="{18D9C54D-0041-41EB-8BEA-F315132CF148}"/>
    <hyperlink ref="A4" location="'DA0003'!A1" display="0003" xr:uid="{E1069548-0BE4-4D9B-B99A-9DAF4193592E}"/>
    <hyperlink ref="A5" location="'DA0006'!A1" display="0006" xr:uid="{3B2A9CA6-E64A-4E5B-901E-339F3BB032F7}"/>
    <hyperlink ref="A6" location="'DA0009'!A1" display="0009" xr:uid="{6C21E9E4-5E6B-4445-9214-860CD0BA8821}"/>
    <hyperlink ref="A7" location="DA000C!A1" display="000C" xr:uid="{2C3278E6-3A5E-43E8-ACE2-55653075C202}"/>
    <hyperlink ref="A8" location="'DA0011'!A1" display="0011" xr:uid="{0C3A04DA-8BCB-4094-A6CF-5C502E91C65E}"/>
    <hyperlink ref="A9" location="'DA0013'!A1" display="0013" xr:uid="{0EF4CCED-F320-4BD0-AD63-14D1791E29E5}"/>
    <hyperlink ref="A10" location="'DA0015'!A1" display="0015" xr:uid="{76B6B3BB-9A59-478F-B18E-DA304FBDA0D7}"/>
    <hyperlink ref="A11" location="'DA0016'!A1" display="0016" xr:uid="{39A5F9B2-19FE-4B67-AAE8-2FFE3E0F3D43}"/>
    <hyperlink ref="A12" location="'DA0017'!A1" display="0017" xr:uid="{6022A840-ADE9-4ED2-BEF8-C176FFC16CFD}"/>
    <hyperlink ref="A13" location="'DA0019'!A1" display="0019" xr:uid="{61193F97-EE7F-46BA-BDFA-AC0E577849EF}"/>
    <hyperlink ref="A14" location="'DA0021'!A1" display="0021" xr:uid="{3BCE79FD-E8A2-49AA-AEB3-1AF3618B8104}"/>
    <hyperlink ref="A15" location="'DA0022'!A1" display="0022" xr:uid="{58E90D26-95C0-4076-B1C1-09984566846B}"/>
    <hyperlink ref="A16" location="'DA0023'!A1" display="0023" xr:uid="{3A028194-28C4-41E9-9924-EEEC88961F1F}"/>
    <hyperlink ref="A18" location="DA002B!A1" display="002B" xr:uid="{8E939857-DE4E-4BC8-9FAF-BAB9151B74F9}"/>
    <hyperlink ref="A19" location="'DA0032'!A1" display="0032" xr:uid="{15E0AE6C-E6FF-47C1-9394-07DC7060F519}"/>
    <hyperlink ref="A21" location="DA003C!A1" display="003C" xr:uid="{C385E894-B714-45D5-98A8-0ECBDF109108}"/>
    <hyperlink ref="A22" location="'DA0042'!A1" display="0042" xr:uid="{8AA4DFB5-A8D7-4D15-B69A-CF9C9C1C3155}"/>
    <hyperlink ref="A23" location="'DA0044'!A1" display="0044" xr:uid="{CF09C017-44FF-41F2-9723-33DD6C9DF1AC}"/>
    <hyperlink ref="A24" location="'DA0046'!A1" display="0046" xr:uid="{78A84D87-10A0-484F-9BCA-7ACEA6FCD120}"/>
    <hyperlink ref="A25" location="'DA0047'!A1" display="0047" xr:uid="{D7DE19FC-9B11-4F16-9DD8-51936AC7150B}"/>
    <hyperlink ref="A26" location="'DA0048'!A1" display="0048" xr:uid="{38986959-A2AE-459F-A5D1-6D9992EEE683}"/>
    <hyperlink ref="A27" location="'DA0051'!A1" display="0051" xr:uid="{43E0214E-97F1-49C3-B35E-4575EF954A48}"/>
    <hyperlink ref="A28" location="'DA0052'!A1" display="0052" xr:uid="{FB6C4B56-5DFE-4CC9-BCB1-85A512BBF7C4}"/>
    <hyperlink ref="A29" location="'DA0057'!A1" display="0057" xr:uid="{290235A9-ED22-4E35-9EE3-CE4FA73D6E6B}"/>
    <hyperlink ref="A30" location="DA005B!A1" display="005B" xr:uid="{91BBD8E6-D13E-4ACA-880C-669D73AC9539}"/>
    <hyperlink ref="A31" location="DA005F!A1" display="005F" xr:uid="{443776C1-537F-485A-92E0-B705DC8B9722}"/>
    <hyperlink ref="A32" location="'DA0065'!A1" display="0065" xr:uid="{9E461164-F6B5-465D-AB80-86DA98558292}"/>
    <hyperlink ref="A34" location="'DA0074'!A1" display="0074" xr:uid="{8C3F1D3C-9AD7-4C74-8F6A-5F8D7F7BA1D4}"/>
    <hyperlink ref="A35" location="'DA0075'!A1" display="0075" xr:uid="{DAAFA9BE-CEF3-4665-8905-CBE54D7F9AE3}"/>
    <hyperlink ref="A36" location="'DA0081'!A1" display="0081" xr:uid="{9B44E8D6-279A-4B45-A4FD-169DCF15A05B}"/>
    <hyperlink ref="A37" location="'DA0082'!A1" display="0082" xr:uid="{3F090095-7749-4C6B-8C44-FFDF04E5F9A8}"/>
    <hyperlink ref="A38" location="'DA0084'!A1" display="0084" xr:uid="{1C54C75A-5DBD-4B14-B850-EFFBE14B2A42}"/>
    <hyperlink ref="A39" location="DA008C!A1" display="008C" xr:uid="{EC5DD783-4EBB-4DC8-AF72-CF1D803969CE}"/>
    <hyperlink ref="A40" location="DA008E!A1" display="008E" xr:uid="{FAEB9279-C11C-43B9-AA1C-8065924B8E61}"/>
    <hyperlink ref="A41" location="DA00A5!A1" display="00A5" xr:uid="{3292DEBF-3EA7-477F-8BD4-9E7766314B68}"/>
    <hyperlink ref="A42" location="DA00A9!A1" display="00A9" xr:uid="{559DEADB-0987-40AD-A102-2F1A1B8A0F05}"/>
    <hyperlink ref="A43" location="DA00BB!A1" display="00BB" xr:uid="{B43EEB0F-FD6B-49AD-819A-A56DB2A24062}"/>
    <hyperlink ref="A44" location="DA00BC!A1" display="00BC" xr:uid="{3913930C-13B8-4A08-A59B-BB74F88C70F6}"/>
    <hyperlink ref="A45" location="DA00C0!A1" display="00C0" xr:uid="{842F81EE-EE14-4F49-80A2-55F8417D29D0}"/>
    <hyperlink ref="A46" location="DA00C5!A1" display="00C5" xr:uid="{067BD252-726F-4BDD-8944-F6D876604102}"/>
    <hyperlink ref="A47" location="DA00C6!A1" display="00C6" xr:uid="{F08232DC-6C09-4485-8EE8-1AFF7F3A05A8}"/>
    <hyperlink ref="A48" location="DA00CB!A1" display="00CB" xr:uid="{F716F8B3-A54B-46AB-926D-B6CEA031132D}"/>
    <hyperlink ref="A49" location="DA00CE!A1" display="00CE" xr:uid="{861DF36F-6DFC-4BEC-88F7-3AEF3CBAF6AB}"/>
    <hyperlink ref="A50" location="DA00CF!A1" display="00CF" xr:uid="{1C29D0AC-ED01-456C-A837-5E3239E37251}"/>
    <hyperlink ref="A51" location="DA00D4!A1" display="00D4" xr:uid="{6258997D-27C3-4517-B5B0-A91E3A26432E}"/>
    <hyperlink ref="A52" location="DA00D5!A1" display="00D5" xr:uid="{AFEA1EC3-1FBF-4C24-B0BC-A2E036AFFAAD}"/>
    <hyperlink ref="A53" location="DA00D6!A1" display="00D6" xr:uid="{BA5AB68C-F119-4AA1-A6CD-7DD89BA0A2DB}"/>
    <hyperlink ref="A54" location="DA00D7!A1" display="00D7" xr:uid="{33792164-D4F3-41F3-A8CD-57F8F17D6A35}"/>
    <hyperlink ref="A55" location="DA00DB!A1" display="00DB" xr:uid="{0AB2F492-B152-4127-9D6C-8D7FF74518F8}"/>
    <hyperlink ref="A56" location="DA00DC!A1" display="00DC" xr:uid="{BFFB6481-4FC8-4B04-AFB0-483262FB826D}"/>
    <hyperlink ref="A57" location="DA00DE!A1" display="00DE" xr:uid="{65C9610A-10DE-4ADA-A999-F2EE197610A6}"/>
    <hyperlink ref="A58" location="'DA8104'!A1" display="'DA8104'!A1" xr:uid="{5AD174D0-4139-4A83-B1D7-04C02BDF64E1}"/>
    <hyperlink ref="A59" location="'DA8107'!A1" display="'DA8107'!A1" xr:uid="{CA8A8D26-9540-4852-B89D-C94744E912FA}"/>
    <hyperlink ref="A60" location="'DA8141'!A1" display="'DA8141'!A1" xr:uid="{0BD9C10A-2C5F-486F-8FF1-E788615A5A08}"/>
    <hyperlink ref="A61" location="'DA8142'!A1" display="'DA8142'!A1" xr:uid="{4734ADE7-BA22-47D5-9835-E4A5CC38431D}"/>
    <hyperlink ref="A62" location="'DA8143'!A1" display="'DA8143'!A1" xr:uid="{9C18C011-D9CD-4EF5-A0D3-E7195E1E8484}"/>
    <hyperlink ref="A63" location="'DA8144'!A1" display="'DA8144'!A1" xr:uid="{C9871C39-5636-4EEE-A0EB-699F426962A8}"/>
    <hyperlink ref="A17" location="'DA0024'!A1" display="0024" xr:uid="{5B5DB87A-5860-420B-853B-EEB109184F61}"/>
    <hyperlink ref="A33" location="'DA0069'!A1" display="'DA0069'!A1" xr:uid="{EC16BF0A-8559-4BA7-B8C5-EE0FC08E0C0F}"/>
  </hyperlink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UpdateFormulas">
                <anchor moveWithCells="1" sizeWithCells="1">
                  <from>
                    <xdr:col>7</xdr:col>
                    <xdr:colOff>99060</xdr:colOff>
                    <xdr:row>0</xdr:row>
                    <xdr:rowOff>60960</xdr:rowOff>
                  </from>
                  <to>
                    <xdr:col>9</xdr:col>
                    <xdr:colOff>228600</xdr:colOff>
                    <xdr:row>0</xdr:row>
                    <xdr:rowOff>350520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50F8EAD8-E3D6-415D-B244-DE3D34776D47}">
            <x14:dataBar minLength="0" maxLength="100" gradient="0">
              <x14:cfvo type="num">
                <xm:f>0</xm:f>
              </x14:cfvo>
              <x14:cfvo type="num">
                <xm:f>1</xm:f>
              </x14:cfvo>
              <x14:negativeFillColor rgb="FFFF0000"/>
              <x14:axisColor rgb="FF000000"/>
            </x14:dataBar>
          </x14:cfRule>
          <xm:sqref>D2:F63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1647D-C499-415B-B070-EF9E586B53DB}">
  <sheetPr codeName="Sheet76"/>
  <dimension ref="A1:P84"/>
  <sheetViews>
    <sheetView tabSelected="1" topLeftCell="A16" zoomScaleNormal="100" workbookViewId="0">
      <selection activeCell="N2" sqref="N2"/>
    </sheetView>
  </sheetViews>
  <sheetFormatPr defaultRowHeight="14.4" x14ac:dyDescent="0.3"/>
  <cols>
    <col min="1" max="1" width="10.6640625" customWidth="1"/>
    <col min="2" max="2" width="12.6640625" customWidth="1"/>
    <col min="3" max="4" width="14.6640625" customWidth="1"/>
    <col min="5" max="5" width="12.5546875" style="88" customWidth="1"/>
    <col min="6" max="6" width="12" customWidth="1"/>
    <col min="7" max="7" width="13.88671875" customWidth="1"/>
    <col min="8" max="8" width="12.88671875" customWidth="1"/>
    <col min="9" max="9" width="14.109375" bestFit="1" customWidth="1"/>
    <col min="10" max="10" width="13" customWidth="1"/>
    <col min="11" max="13" width="15.33203125" customWidth="1"/>
    <col min="15" max="15" width="10.6640625" bestFit="1" customWidth="1"/>
  </cols>
  <sheetData>
    <row r="1" spans="1:16" ht="28.8" x14ac:dyDescent="0.3">
      <c r="A1" s="96"/>
      <c r="B1" s="95" t="s">
        <v>64</v>
      </c>
      <c r="C1" s="95" t="s">
        <v>65</v>
      </c>
      <c r="D1" s="95" t="s">
        <v>66</v>
      </c>
      <c r="E1" s="97" t="s">
        <v>67</v>
      </c>
      <c r="F1" s="95" t="s">
        <v>68</v>
      </c>
      <c r="G1" s="95" t="s">
        <v>69</v>
      </c>
      <c r="H1" s="95" t="s">
        <v>70</v>
      </c>
      <c r="I1" s="98" t="s">
        <v>71</v>
      </c>
      <c r="J1" s="98" t="s">
        <v>72</v>
      </c>
      <c r="K1" s="101" t="s">
        <v>73</v>
      </c>
      <c r="L1" s="101" t="s">
        <v>74</v>
      </c>
      <c r="M1" s="101" t="s">
        <v>75</v>
      </c>
    </row>
    <row r="2" spans="1:16" x14ac:dyDescent="0.3">
      <c r="A2" s="72" t="s">
        <v>76</v>
      </c>
      <c r="B2" s="73">
        <f>SUM('DA0001'!H1,'DA0001'!I1,'DA0001'!J1,'DA0011'!H1,'DA0011'!I1,'DA0011'!J1,'DA0002'!H1,'DA0002'!I1,'DA0002'!J1,'DA0003'!H1,'DA0003'!I1,'DA0003'!J1,'DA0006'!H1,'DA0006'!I1,'DA0006'!J1,'DA0009'!H1,'DA0009'!I1,'DA0009'!J1,'DA0013'!H1,'DA0013'!I1,'DA0013'!J1,'DA0015'!H1,'DA0015'!I1,'DA0015'!J1,DA000C!H1,DA000C!I1,DA000C!J1,'DA0019'!H1,'DA0019'!I1,'DA0019'!J1,'DA0016'!H1,'DA0016'!I1,'DA0016'!J1,'DA0017'!H1,'DA0017'!I1,'DA0017'!J1,'DA0021'!H1,'DA0021'!I1,'DA0021'!J1,'DA0022'!H1,'DA0022'!I1,'DA0022'!J1,'DA0023'!H1,'DA0023'!I1,'DA0023'!J1,'DA0024'!H1,'DA0024'!I1,'DA0024'!J1,DA002B!H1,DA002B!I1,DA002B!J1,'DA0032'!H1,'DA0032'!I1,'DA0032'!J1,'DA0036'!H1,'DA0036'!I1,'DA0036'!J1,DA003C!H1,DA003C!I1,DA003C!J1,'DA0042'!H1,'DA0042'!I1,'DA0042'!J1,'DA0044'!H1,'DA0044'!I1,'DA0044'!J1,'DA0046'!H1,'DA0046'!I1,'DA0046'!J1,'DA0047'!H1,'DA0047'!I1,'DA0047'!J1,'DA0048'!H1,'DA0048'!I1,'DA0048'!J1,'DA0051'!H1,'DA0051'!I1,'DA0051'!J1,'DA0052'!H1,'DA0052'!I1,'DA0052'!J1,'DA0057'!H1,'DA0057'!I1,'DA0057'!J1,DA005B!H1,DA005B!I1,DA005B!J1,DA005F!H1,DA005F!I1,DA005F!J1,'DA0065'!H1,'DA0065'!I1,'DA0065'!J1,'DA0069'!H1,'DA0069'!I1,'DA0069'!J1,'DA0074'!H1,'DA0074'!I1,'DA0074'!J1,'DA0084'!H1,'DA0084'!I1,'DA0084'!J1,'DA0082'!H1,'DA0082'!I1,'DA0082'!J1,'DA0081'!H1,'DA0081'!I1,'DA0081'!J1,DA008C!H1,DA008C!I1,DA008C!J1,'DA0075'!H1,'DA0075'!I1,'DA0075'!J1,DA008E!H1,DA008E!I1,DA008E!J1,DA00A5!H1,DA00A5!I1,DA00A5!J1,DA00A9!H1,DA00A9!I1,DA00A9!J1,DA00BB!H1,DA00BB!I1,DA00BB!J1,DA00BC!H1,DA00BC!I1,DA00BC!J1,DA00C0!H1,DA00C0!I1,DA00C0!J1,DA00C5!H1,DA00C5!I1,DA00C5!J1,DA00C6!H1,DA00C6!I1,DA00C6!J1,DA00CB!H1,DA00CB!I1,DA00CB!J1,DA00CE!H1,DA00CE!I1,DA00CE!J1,DA00D4!H1,DA00D4!I1,DA00D4!J1,DA00D5!H1,DA00D5!I1,DA00D5!J1,DA00D6!H1,DA00D6!I1,DA00D6!J1,DA00D7!H1,DA00D7!I1,DA00D7!J1,DA00DB!H1,DA00DB!I1,DA00DB!J1,DA00DC!H1,DA00DC!I1,DA00DC!J1,DA00DE!H1,DA00DE!I1,DA00DE!J1,DA00CF!H1,DA00CF!I1,DA00CF!J1,'DA8104'!H1,'DA8104'!I1,'DA8104'!J1,'DA8107'!H1,'DA8107'!I1,'DA8107'!J1,'DA8141'!H1,'DA8141'!I1,'DA8141'!J1,'DA8142'!H1,'DA8142'!I1,'DA8142'!J1,'DA8143'!H1,'DA8143'!I1,'DA8143'!J1,'DA8144'!H1,'DA8144'!I1,'DA8144'!J1)</f>
        <v>53705</v>
      </c>
      <c r="C2" s="73">
        <f ca="1">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H5:H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I5:I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J5:J1048576"),"used"))</f>
        <v>25847</v>
      </c>
      <c r="D2" s="73">
        <f ca="1">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H5:H1048576"),"x"))+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I5:I1048576"),"x"))+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J5:J1048576"),"x"))</f>
        <v>27755</v>
      </c>
      <c r="E2" s="115">
        <v>50</v>
      </c>
      <c r="F2" s="112">
        <f>AVERAGE(D29:D1048576)</f>
        <v>67.160714285714292</v>
      </c>
      <c r="G2" s="74">
        <f ca="1">IF(E2=0,"",D2/E2)</f>
        <v>555.1</v>
      </c>
      <c r="H2" s="75">
        <f ca="1">IF(SUM(G2)=0,"",WORKDAY(TODAY(),SUM(G2)))</f>
        <v>46969</v>
      </c>
      <c r="I2" s="74">
        <f ca="1">IF(F2=0,"",D2/F2)</f>
        <v>413.26243020473277</v>
      </c>
      <c r="J2" s="75">
        <f ca="1">IF(SUM(I2)=0,"",WORKDAY(TODAY(),SUM(I2)))</f>
        <v>46771</v>
      </c>
      <c r="K2" s="102">
        <f ca="1">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H5:H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H5:H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H5:H1048576"),"x")))</f>
        <v>0.49979180298614001</v>
      </c>
      <c r="L2" s="102">
        <f ca="1">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I5:I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I5:I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I5:I1048576"),"x")))</f>
        <v>0.47099744757519646</v>
      </c>
      <c r="M2" s="102">
        <f ca="1">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J5:J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J5:J1048576"),"used"))+SUMPRODUCT(COUNTIF(INDIRECT("'"&amp;{"DA0001";"DA0011";"DA0002";"DA0003";"DA0006";"DA0009";"DA0013";"DA0015";"DA000C";"DA0019";"DA0016";"DA0017";"DA0021";"DA0022";"DA0023";"DA0024";"DA002B";"DA0032";"DA0036";"DA003C";"DA0042";"DA0044";"DA0046";"DA0047";"DA0048";"DA0051";"DA0052";"DA0057";"DA005B";"DA005F";"DA0065";"DA0069";"DA0074";"DA0084";"DA0082";"DA0081";"DA008C";"DA0075";"DA008E";"DA00A5";"DA00A9";"DA00BB";"DA00BC";"DA00C0";"DA00C5";"DA00C6";"DA00CB";"DA00CE";"DA00D4";"DA00D5";"DA00D6";"DA00D7";"DA00DB";"DA00DC";"DA00DE";"DA00CF";"DA8104";"DA8107";"DA8141";"DA8142";"DA8143";"DA8144"}&amp;"'!J5:J1048576"),"x")))</f>
        <v>0.47792980368828081</v>
      </c>
      <c r="N2" s="37"/>
      <c r="O2" s="37"/>
      <c r="P2" s="37"/>
    </row>
    <row r="3" spans="1:16" x14ac:dyDescent="0.3">
      <c r="A3" s="76" t="s">
        <v>77</v>
      </c>
      <c r="B3" s="77">
        <f>SUM('DA0001'!H1,'DA0001'!I1,'DA0001'!J1,'DA0002'!H1,'DA0002'!I1,'DA0002'!J1,'DA0003'!H1,'DA0003'!I1,'DA0003'!J1,'DA0011'!H1,'DA0011'!I1,'DA0011'!J1,'DA0017'!H1,'DA0017'!I1,'DA0017'!J1,'DA0019'!H1,'DA0019'!I1,'DA0019'!J1,'DA0051'!H1,'DA0051'!I1,'DA0051'!J1,DA005F!H1,DA005F!I1,DA005F!J1,'DA0074'!H1,'DA0074'!I1,'DA0074'!J1,'DA0075'!H1,'DA0075'!I1,'DA0075'!J1,DA008C!H1,DA008C!I1,DA008C!J1,DA00C5!H1,DA00C5!I1,DA00C5!J1,DA00C6!H1,DA00C6!I1,DA00C6!J1,DA00CE!H1,DA00CE!I1,DA00CE!J1,'DA8104'!H1,'DA8104'!I1,'DA8104'!J1)</f>
        <v>26100</v>
      </c>
      <c r="C3" s="77">
        <f ca="1">SUMPRODUCT(COUNTIF(INDIRECT("'"&amp;{"DA0001";"DA0002";"DA0003";"DA0011";"DA0017";"DA0019";"DA0051";"DA005F";"DA0074";"DA0075";"DA008C";"DA00C5";"DA00C6";"DA00CE";"DA8104"}&amp;"'!H5:H1048576"),"used"))+SUMPRODUCT(COUNTIF(INDIRECT("'"&amp;{"DA0001";"DA0002";"DA0003";"DA0011";"DA0017";"DA0019";"DA0051";"DA005F";"DA0074";"DA0075";"DA008C";"DA00C5";"DA00C6";"DA00CE";"DA8104"}&amp;"'!I5:I1048576"),"used"))+SUMPRODUCT(COUNTIF(INDIRECT("'"&amp;{"DA0001";"DA0002";"DA0003";"DA0011";"DA0017";"DA0019";"DA0051";"DA005F";"DA0074";"DA0075";"DA008C";"DA00C5";"DA00C6";"DA00CE";"DA8104"}&amp;"'!J5:J1048576"),"used"))</f>
        <v>12628</v>
      </c>
      <c r="D3" s="77">
        <f ca="1">SUMPRODUCT(COUNTIF(INDIRECT("'"&amp;{"DA0001";"DA0002";"DA0003";"DA0011";"DA0017";"DA0019";"DA0051";"DA005F";"DA0074";"DA0075";"DA008C";"DA00C5";"DA00C6";"DA00CE";"DA8104"}&amp;"'!H5:H1048576"),"x"))+SUMPRODUCT(COUNTIF(INDIRECT("'"&amp;{"DA0001";"DA0002";"DA0003";"DA0011";"DA0017";"DA0019";"DA0051";"DA005F";"DA0074";"DA0075";"DA008C";"DA00C5";"DA00C6";"DA00CE";"DA8104"}&amp;"'!I5:I1048576"),"x"))+SUMPRODUCT(COUNTIF(INDIRECT("'"&amp;{"DA0001";"DA0002";"DA0003";"DA0011";"DA0017";"DA0019";"DA0051";"DA005F";"DA0074";"DA0075";"DA008C";"DA00C5";"DA00C6";"DA00CE";"DA8104"}&amp;"'!J5:J1048576"),"x"))</f>
        <v>13369</v>
      </c>
      <c r="E3" s="116"/>
      <c r="F3" s="113"/>
      <c r="G3" s="78">
        <f ca="1">IF(E2=0,"",D3/E2)</f>
        <v>267.38</v>
      </c>
      <c r="H3" s="79">
        <f ca="1">IF(SUM(G3)=0,"",WORKDAY(TODAY(),SUM(G3)))</f>
        <v>46567</v>
      </c>
      <c r="I3" s="78">
        <f ca="1">IF(F2=0,"",D3/F2)</f>
        <v>199.05982451475668</v>
      </c>
      <c r="J3" s="79">
        <f ca="1">IF(SUM(I3)=0,"",WORKDAY(TODAY(),SUM(I3)))</f>
        <v>46471</v>
      </c>
      <c r="K3" s="103">
        <f ca="1">SUMPRODUCT(COUNTIF(INDIRECT("'"&amp;{"DA0001";"DA0002";"DA0003";"DA0011";"DA0017";"DA0019";"DA0051";"DA005F";"DA0074";"DA0075";"DA008C";"DA00C5";"DA00C6";"DA00CE";"DA8104"}&amp;"'!H5:H1048576"),"used"))/(SUMPRODUCT(COUNTIF(INDIRECT("'"&amp;{"DA0001";"DA0002";"DA0003";"DA0011";"DA0017";"DA0019";"DA0051";"DA005F";"DA0074";"DA0075";"DA008C";"DA00C5";"DA00C6";"DA00CE";"DA8104"}&amp;"'!H5:H1048576"),"used"))+SUMPRODUCT(COUNTIF(INDIRECT("'"&amp;{"DA0001";"DA0002";"DA0003";"DA0011";"DA0017";"DA0019";"DA0051";"DA005F";"DA0074";"DA0075";"DA008C";"DA00C5";"DA00C6";"DA00CE";"DA8104"}&amp;"'!H5:H1048576"),"x")))</f>
        <v>0.50623351714217213</v>
      </c>
      <c r="L3" s="103">
        <f ca="1">SUMPRODUCT(COUNTIF(INDIRECT("'"&amp;{"DA0001";"DA0002";"DA0003";"DA0011";"DA0017";"DA0019";"DA0051";"DA005F";"DA0074";"DA0075";"DA008C";"DA00C5";"DA00C6";"DA00CE";"DA8104"}&amp;"'!I5:I1048576"),"used"))/(SUMPRODUCT(COUNTIF(INDIRECT("'"&amp;{"DA0001";"DA0002";"DA0003";"DA0011";"DA0017";"DA0019";"DA0051";"DA005F";"DA0074";"DA0075";"DA008C";"DA00C5";"DA00C6";"DA00CE";"DA8104"}&amp;"'!I5:I1048576"),"used"))+SUMPRODUCT(COUNTIF(INDIRECT("'"&amp;{"DA0001";"DA0002";"DA0003";"DA0011";"DA0017";"DA0019";"DA0051";"DA005F";"DA0074";"DA0075";"DA008C";"DA00C5";"DA00C6";"DA00CE";"DA8104"}&amp;"'!I5:I1048576"),"x")))</f>
        <v>0.48125343595382081</v>
      </c>
      <c r="M3" s="103">
        <f ca="1">SUMPRODUCT(COUNTIF(INDIRECT("'"&amp;{"DA0001";"DA0002";"DA0003";"DA0011";"DA0017";"DA0019";"DA0051";"DA005F";"DA0074";"DA0075";"DA008C";"DA00C5";"DA00C6";"DA00CE";"DA8104"}&amp;"'!J5:J1048576"),"used"))/(SUMPRODUCT(COUNTIF(INDIRECT("'"&amp;{"DA0001";"DA0002";"DA0003";"DA0011";"DA0017";"DA0019";"DA0051";"DA005F";"DA0074";"DA0075";"DA008C";"DA00C5";"DA00C6";"DA00CE";"DA8104"}&amp;"'!J5:J1048576"),"used"))+SUMPRODUCT(COUNTIF(INDIRECT("'"&amp;{"DA0001";"DA0002";"DA0003";"DA0011";"DA0017";"DA0019";"DA0051";"DA005F";"DA0074";"DA0075";"DA008C";"DA00C5";"DA00C6";"DA00CE";"DA8104"}&amp;"'!J5:J1048576"),"x")))</f>
        <v>0.47056074766355138</v>
      </c>
    </row>
    <row r="4" spans="1:16" x14ac:dyDescent="0.3">
      <c r="A4" s="80" t="s">
        <v>78</v>
      </c>
      <c r="B4" s="81">
        <f>SUM('DA0006'!H1,'DA0006'!I1,'DA0006'!J1,'DA0009'!H1,'DA0009'!I1,'DA0009'!J1,DA000C!H1,DA000C!I1,DA000C!J1,'DA0015'!H1,'DA0015'!I1,'DA0015'!J1,'DA0022'!H1,'DA0022'!I1,'DA0022'!J1,'DA0036'!H1,'DA0036'!I1,'DA0036'!J1,DA003C!H1,DA003C!I1,DA003C!J1,'DA0046'!H1,'DA0046'!I1,'DA0046'!J1,DA00A5!H1,DA00A5!I1,DA00A5!J1,DA00CB!H1,DA00CB!I1,DA00CB!J1,DA00CF!H1,DA00CF!I1,DA00CF!J1,DA00DB!H1,DA00DB!I1,DA00DB!J1,DA00DC!H1,DA00DC!I1,DA00DC!J1,'DA8141'!H1,'DA8141'!I1,'DA8141'!J1,'DA8142'!H1,'DA8142'!I1,'DA8142'!J1,'DA8143'!H1,'DA8143'!I1,'DA8143'!J1,'DA8144'!H1,'DA8144'!I1,'DA8144'!J1)</f>
        <v>18708</v>
      </c>
      <c r="C4" s="81">
        <f ca="1">SUMPRODUCT(COUNTIF(INDIRECT("'"&amp;{"DA0006";"DA0009";"DA000C";"DA0015";"DA0022";"DA0036";"DA003C";"DA0046";"DA00A5";"DA00CB";"DA00CF";"DA00DB";"DA00DC";"DA8141";"DA8142";"DA8143";"DA8144"}&amp;"'!H5:H1048576"),"used"))+SUMPRODUCT(COUNTIF(INDIRECT("'"&amp;{"DA0006";"DA0009";"DA000C";"DA0015";"DA0022";"DA0036";"DA003C";"DA0046";"DA00A5";"DA00CB";"DA00CF";"DA00DB";"DA00DC";"DA8141";"DA8142";"DA8143";"DA8144"}&amp;"'!I5:I1048576"),"used"))+SUMPRODUCT(COUNTIF(INDIRECT("'"&amp;{"DA0006";"DA0009";"DA000C";"DA0015";"DA0022";"DA0036";"DA003C";"DA0046";"DA00A5";"DA00CB";"DA00CF";"DA00DB";"DA00DC";"DA8141";"DA8142";"DA8143";"DA8144"}&amp;"'!J5:J1048576"),"used"))</f>
        <v>9734</v>
      </c>
      <c r="D4" s="81">
        <f ca="1">SUMPRODUCT(COUNTIF(INDIRECT("'"&amp;{"DA0006";"DA0009";"DA000C";"DA0015";"DA0022";"DA0036";"DA003C";"DA0046";"DA00A5";"DA00CB";"DA00CF";"DA00DB";"DA00DC";"DA8141";"DA8142";"DA8143";"DA8144"}&amp;"'!H5:H1048576"),"x"))+SUMPRODUCT(COUNTIF(INDIRECT("'"&amp;{"DA0006";"DA0009";"DA000C";"DA0015";"DA0022";"DA0036";"DA003C";"DA0046";"DA00A5";"DA00CB";"DA00CF";"DA00DB";"DA00DC";"DA8141";"DA8142";"DA8143";"DA8144"}&amp;"'!I5:I1048576"),"x"))+SUMPRODUCT(COUNTIF(INDIRECT("'"&amp;{"DA0006";"DA0009";"DA000C";"DA0015";"DA0022";"DA0036";"DA003C";"DA0046";"DA00A5";"DA00CB";"DA00CF";"DA00DB";"DA00DC";"DA8141";"DA8142";"DA8143";"DA8144"}&amp;"'!J5:J1048576"),"x"))</f>
        <v>8974</v>
      </c>
      <c r="E4" s="116"/>
      <c r="F4" s="113"/>
      <c r="G4" s="94">
        <f ca="1">IF(E2=0,"",D4/E2)</f>
        <v>179.48</v>
      </c>
      <c r="H4" s="82">
        <f ca="1">IF(SUM(G4,G3)=0,"",WORKDAY(TODAY(),SUM(G4,G3)))</f>
        <v>46818</v>
      </c>
      <c r="I4" s="94">
        <f ca="1">IF(F2=0,"",D4/F2)</f>
        <v>133.61978197287954</v>
      </c>
      <c r="J4" s="82">
        <f ca="1">IF(SUM(I4,I3)=0,"",WORKDAY(TODAY(),SUM(I4,I3)))</f>
        <v>46658</v>
      </c>
      <c r="K4" s="104">
        <f ca="1">SUMPRODUCT(COUNTIF(INDIRECT("'"&amp;{"DA0006";"DA0009";"DA000C";"DA0015";"DA0022";"DA0036";"DA003C";"DA0046";"DA00A5";"DA00CB";"DA00CF";"DA00DB";"DA00DC";"DA8141";"DA8142";"DA8143";"DA8144"}&amp;"'!H5:H1048576"),"used"))/(SUMPRODUCT(COUNTIF(INDIRECT("'"&amp;{"DA0006";"DA0009";"DA000C";"DA0015";"DA0022";"DA0036";"DA003C";"DA0046";"DA00A5";"DA00CB";"DA00CF";"DA00DB";"DA00DC";"DA8141";"DA8142";"DA8143";"DA8144"}&amp;"'!H5:H1048576"),"used"))+SUMPRODUCT(COUNTIF(INDIRECT("'"&amp;{"DA0006";"DA0009";"DA000C";"DA0015";"DA0022";"DA0036";"DA003C";"DA0046";"DA00A5";"DA00CB";"DA00CF";"DA00DB";"DA00DC";"DA8141";"DA8142";"DA8143";"DA8144"}&amp;"'!H5:H1048576"),"x")))</f>
        <v>0.51648179971879393</v>
      </c>
      <c r="L4" s="104">
        <f ca="1">SUMPRODUCT(COUNTIF(INDIRECT("'"&amp;{"DA0006";"DA0009";"DA000C";"DA0015";"DA0022";"DA0036";"DA003C";"DA0046";"DA00A5";"DA00CB";"DA00CF";"DA00DB";"DA00DC";"DA8141";"DA8142";"DA8143";"DA8144"}&amp;"'!I5:I1048576"),"used"))/(SUMPRODUCT(COUNTIF(INDIRECT("'"&amp;{"DA0006";"DA0009";"DA000C";"DA0015";"DA0022";"DA0036";"DA003C";"DA0046";"DA00A5";"DA00CB";"DA00CF";"DA00DB";"DA00DC";"DA8141";"DA8142";"DA8143";"DA8144"}&amp;"'!I5:I1048576"),"used"))+SUMPRODUCT(COUNTIF(INDIRECT("'"&amp;{"DA0006";"DA0009";"DA000C";"DA0015";"DA0022";"DA0036";"DA003C";"DA0046";"DA00A5";"DA00CB";"DA00CF";"DA00DB";"DA00DC";"DA8141";"DA8142";"DA8143";"DA8144"}&amp;"'!I5:I1048576"),"x")))</f>
        <v>0.5193065405831363</v>
      </c>
      <c r="M4" s="104">
        <f ca="1">SUMPRODUCT(COUNTIF(INDIRECT("'"&amp;{"DA0006";"DA0009";"DA000C";"DA0015";"DA0022";"DA0036";"DA003C";"DA0046";"DA00A5";"DA00CB";"DA00CF";"DA00DB";"DA00DC";"DA8141";"DA8142";"DA8143";"DA8144"}&amp;"'!J5:J1048576"),"used"))/(SUMPRODUCT(COUNTIF(INDIRECT("'"&amp;{"DA0006";"DA0009";"DA000C";"DA0015";"DA0022";"DA0036";"DA003C";"DA0046";"DA00A5";"DA00CB";"DA00CF";"DA00DB";"DA00DC";"DA8141";"DA8142";"DA8143";"DA8144"}&amp;"'!J5:J1048576"),"used"))+SUMPRODUCT(COUNTIF(INDIRECT("'"&amp;{"DA0006";"DA0009";"DA000C";"DA0015";"DA0022";"DA0036";"DA003C";"DA0046";"DA00A5";"DA00CB";"DA00CF";"DA00DB";"DA00DC";"DA8141";"DA8142";"DA8143";"DA8144"}&amp;"'!J5:J1048576"),"x")))</f>
        <v>0.52549480040254948</v>
      </c>
      <c r="O4" s="99"/>
    </row>
    <row r="5" spans="1:16" x14ac:dyDescent="0.3">
      <c r="A5" s="83" t="s">
        <v>79</v>
      </c>
      <c r="B5" s="84">
        <f>SUM('DA0013'!H1,'DA0013'!I1,'DA0013'!J1,'DA0016'!H1,'DA0016'!I1,'DA0016'!J1,'DA0021'!H1,'DA0021'!I1,'DA0021'!J1,'DA0023'!H1,'DA0023'!I1,'DA0023'!J1,'DA0024'!H1,'DA0024'!I1,'DA0024'!J1,DA002B!H1,DA002B!I1,DA002B!J1,'DA0032'!H1,'DA0032'!I1,'DA0032'!J1,'DA0042'!H1,'DA0042'!I1,'DA0042'!J1,'DA0044'!H1,'DA0044'!I1,'DA0044'!J1,'DA0047'!H1,'DA0047'!I1,'DA0047'!J1,'DA0048'!H1,'DA0048'!I1,'DA0048'!J1,'DA0052'!H1,'DA0052'!I1,'DA0052'!J1,'DA0057'!H1,'DA0057'!I1,'DA0057'!J1,DA005B!H1,DA005B!I1,DA005B!J1,'DA0065'!H1,'DA0065'!I1,'DA0065'!J1,'DA0069'!H1,'DA0069'!I1,'DA0069'!J1,'DA0081'!H1,'DA0081'!I1,'DA0081'!J1,'DA0082'!H1,'DA0082'!I1,'DA0082'!J1,'DA0084'!H1,'DA0084'!I1,'DA0084'!J1,DA008E!H1,DA008E!I1,DA008E!J1,DA00A9!H1,DA00A9!I1,DA00A9!J1,DA00BB!H1,DA00BB!I1,DA00BB!J1,DA00BC!H1,DA00BC!I1,DA00BC!J1,DA00C0!H1,DA00C0!I1,DA00C0!J1,DA00D4!H1,DA00D4!I1,DA00D4!J1,DA00D5!H1,DA00D5!I1,DA00D5!J1,DA00D6!H1,DA00D6!I1,DA00D6!J1,DA00D7!H1,DA00D7!I1,DA00D7!J1,DA00DE!H1,DA00DE!I1,DA00DE!J1,'DA8107'!H1,'DA8107'!I1,'DA8107'!J1)</f>
        <v>8897</v>
      </c>
      <c r="C5" s="84">
        <f ca="1">SUMPRODUCT(COUNTIF(INDIRECT("'"&amp;{"DA0013";"DA0016";"DA0021";"DA0023";"DA0024";"DA002B";"DA0032";"DA0042";"DA0044";"DA0047";"DA0048";"DA0052";"DA0057";"DA005B";"DA0065";"DA0069";"DA0081";"DA0082";"DA0084";"DA008E";"DA00A9";"DA00BB";"DA00BC";"DA00C0";"DA00D4";"DA00D5";"DA00D6";"DA00D7";"DA00DE";"DA8107"}&amp;"'!H5:H1048576"),"used"))+SUMPRODUCT(COUNTIF(INDIRECT("'"&amp;{"DA0013";"DA0016";"DA0021";"DA0023";"DA0024";"DA002B";"DA0032";"DA0042";"DA0044";"DA0047";"DA0048";"DA0052";"DA0057";"DA005B";"DA0065";"DA0069";"DA0081";"DA0082";"DA0084";"DA008E";"DA00A9";"DA00BB";"DA00BC";"DA00C0";"DA00D4";"DA00D5";"DA00D6";"DA00D7";"DA00DE";"DA8107"}&amp;"'!I5:I1048576"),"used"))+SUMPRODUCT(COUNTIF(INDIRECT("'"&amp;{"DA0013";"DA0016";"DA0021";"DA0023";"DA0024";"DA002B";"DA0032";"DA0042";"DA0044";"DA0047";"DA0048";"DA0052";"DA0057";"DA005B";"DA0065";"DA0069";"DA0081";"DA0082";"DA0084";"DA008E";"DA00A9";"DA00BB";"DA00BC";"DA00C0";"DA00D4";"DA00D5";"DA00D6";"DA00D7";"DA00DE";"DA8107"}&amp;"'!J5:J1048576"),"used"))</f>
        <v>3485</v>
      </c>
      <c r="D5" s="84">
        <f ca="1">SUMPRODUCT(COUNTIF(INDIRECT("'"&amp;{"DA0013";"DA0016";"DA0021";"DA0023";"DA0024";"DA002B";"DA0032";"DA0042";"DA0044";"DA0047";"DA0048";"DA0052";"DA0057";"DA005B";"DA0065";"DA0069";"DA0081";"DA0082";"DA0084";"DA008E";"DA00A9";"DA00BB";"DA00BC";"DA00C0";"DA00D4";"DA00D5";"DA00D6";"DA00D7";"DA00DE";"DA8107"}&amp;"'!H5:H1048576"),"x"))+SUMPRODUCT(COUNTIF(INDIRECT("'"&amp;{"DA0013";"DA0016";"DA0021";"DA0023";"DA0024";"DA002B";"DA0032";"DA0042";"DA0044";"DA0047";"DA0048";"DA0052";"DA0057";"DA005B";"DA0065";"DA0069";"DA0081";"DA0082";"DA0084";"DA008E";"DA00A9";"DA00BB";"DA00BC";"DA00C0";"DA00D4";"DA00D5";"DA00D6";"DA00D7";"DA00DE";"DA8107"}&amp;"'!I5:I1048576"),"x"))+SUMPRODUCT(COUNTIF(INDIRECT("'"&amp;{"DA0013";"DA0016";"DA0021";"DA0023";"DA0024";"DA002B";"DA0032";"DA0042";"DA0044";"DA0047";"DA0048";"DA0052";"DA0057";"DA005B";"DA0065";"DA0069";"DA0081";"DA0082";"DA0084";"DA008E";"DA00A9";"DA00BB";"DA00BC";"DA00C0";"DA00D4";"DA00D5";"DA00D6";"DA00D7";"DA00DE";"DA8107"}&amp;"'!J5:J1048576"),"x"))</f>
        <v>5412</v>
      </c>
      <c r="E5" s="117"/>
      <c r="F5" s="114"/>
      <c r="G5" s="93">
        <f ca="1">IF(E2=0,"",D5/E2)</f>
        <v>108.24</v>
      </c>
      <c r="H5" s="100">
        <f ca="1">IF(SUM(G5,G4,G3)=0,"",WORKDAY(TODAY(),SUM(G5,G4,G3)))</f>
        <v>46969</v>
      </c>
      <c r="I5" s="93">
        <f ca="1">IF(F2=0,"",D5/F2)</f>
        <v>80.582823717096502</v>
      </c>
      <c r="J5" s="85">
        <f ca="1">IF(SUM(I3,I4,I5)=0,"",WORKDAY(TODAY(),SUM(I3,I4,I5)))</f>
        <v>46771</v>
      </c>
      <c r="K5" s="105">
        <f ca="1">SUMPRODUCT(COUNTIF(INDIRECT("'"&amp;{"DA0013";"DA0016";"DA0021";"DA0023";"DA0024";"DA002B";"DA0032";"DA0042";"DA0044";"DA0047";"DA0048";"DA0052";"DA0057";"DA005B";"DA0065";"DA0069";"DA0081";"DA0082";"DA0084";"DA008E";"DA00A9";"DA00BB";"DA00BC";"DA00C0";"DA00D4";"DA00D5";"DA00D6";"DA00D7";"DA00DE";"DA8107"}&amp;"'!H5:H1048576"),"used"))/(SUMPRODUCT(COUNTIF(INDIRECT("'"&amp;{"DA0013";"DA0016";"DA0021";"DA0023";"DA0024";"DA002B";"DA0032";"DA0042";"DA0044";"DA0047";"DA0048";"DA0052";"DA0057";"DA005B";"DA0065";"DA0069";"DA0081";"DA0082";"DA0084";"DA008E";"DA00A9";"DA00BB";"DA00BC";"DA00C0";"DA00D4";"DA00D5";"DA00D6";"DA00D7";"DA00DE";"DA8107"}&amp;"'!H5:H1048576"),"used"))+SUMPRODUCT(COUNTIF(INDIRECT("'"&amp;{"DA0013";"DA0016";"DA0021";"DA0023";"DA0024";"DA002B";"DA0032";"DA0042";"DA0044";"DA0047";"DA0048";"DA0052";"DA0057";"DA005B";"DA0065";"DA0069";"DA0081";"DA0082";"DA0084";"DA008E";"DA00A9";"DA00BB";"DA00BC";"DA00C0";"DA00D4";"DA00D5";"DA00D6";"DA00D7";"DA00DE";"DA8107"}&amp;"'!H5:H1048576"),"x")))</f>
        <v>0.42214700193423599</v>
      </c>
      <c r="L5" s="105">
        <f ca="1">SUMPRODUCT(COUNTIF(INDIRECT("'"&amp;{"DA0013";"DA0016";"DA0021";"DA0023";"DA0024";"DA002B";"DA0032";"DA0042";"DA0044";"DA0047";"DA0048";"DA0052";"DA0057";"DA005B";"DA0065";"DA0069";"DA0081";"DA0082";"DA0084";"DA008E";"DA00A9";"DA00BB";"DA00BC";"DA00C0";"DA00D4";"DA00D5";"DA00D6";"DA00D7";"DA00DE";"DA8107"}&amp;"'!I5:I1048576"),"used"))/(SUMPRODUCT(COUNTIF(INDIRECT("'"&amp;{"DA0013";"DA0016";"DA0021";"DA0023";"DA0024";"DA002B";"DA0032";"DA0042";"DA0044";"DA0047";"DA0048";"DA0052";"DA0057";"DA005B";"DA0065";"DA0069";"DA0081";"DA0082";"DA0084";"DA008E";"DA00A9";"DA00BB";"DA00BC";"DA00C0";"DA00D4";"DA00D5";"DA00D6";"DA00D7";"DA00DE";"DA8107"}&amp;"'!I5:I1048576"),"used"))+SUMPRODUCT(COUNTIF(INDIRECT("'"&amp;{"DA0013";"DA0016";"DA0021";"DA0023";"DA0024";"DA002B";"DA0032";"DA0042";"DA0044";"DA0047";"DA0048";"DA0052";"DA0057";"DA005B";"DA0065";"DA0069";"DA0081";"DA0082";"DA0084";"DA008E";"DA00A9";"DA00BB";"DA00BC";"DA00C0";"DA00D4";"DA00D5";"DA00D6";"DA00D7";"DA00DE";"DA8107"}&amp;"'!I5:I1048576"),"x")))</f>
        <v>0.38295529619026647</v>
      </c>
      <c r="M5" s="105">
        <f ca="1">SUMPRODUCT(COUNTIF(INDIRECT("'"&amp;{"DA0013";"DA0016";"DA0021";"DA0023";"DA0024";"DA002B";"DA0032";"DA0042";"DA0044";"DA0047";"DA0048";"DA0052";"DA0057";"DA005B";"DA0065";"DA0069";"DA0081";"DA0082";"DA0084";"DA008E";"DA00A9";"DA00BB";"DA00BC";"DA00C0";"DA00D4";"DA00D5";"DA00D6";"DA00D7";"DA00DE";"DA8107"}&amp;"'!J5:J1048576"),"used"))/(SUMPRODUCT(COUNTIF(INDIRECT("'"&amp;{"DA0013";"DA0016";"DA0021";"DA0023";"DA0024";"DA002B";"DA0032";"DA0042";"DA0044";"DA0047";"DA0048";"DA0052";"DA0057";"DA005B";"DA0065";"DA0069";"DA0081";"DA0082";"DA0084";"DA008E";"DA00A9";"DA00BB";"DA00BC";"DA00C0";"DA00D4";"DA00D5";"DA00D6";"DA00D7";"DA00DE";"DA8107"}&amp;"'!J5:J1048576"),"used"))+SUMPRODUCT(COUNTIF(INDIRECT("'"&amp;{"DA0013";"DA0016";"DA0021";"DA0023";"DA0024";"DA002B";"DA0032";"DA0042";"DA0044";"DA0047";"DA0048";"DA0052";"DA0057";"DA005B";"DA0065";"DA0069";"DA0081";"DA0082";"DA0084";"DA008E";"DA00A9";"DA00BB";"DA00BC";"DA00C0";"DA00D4";"DA00D5";"DA00D6";"DA00D7";"DA00DE";"DA8107"}&amp;"'!J5:J1048576"),"x")))</f>
        <v>0.38155594405594406</v>
      </c>
    </row>
    <row r="7" spans="1:16" x14ac:dyDescent="0.3">
      <c r="O7" s="99"/>
    </row>
    <row r="27" spans="1:5" x14ac:dyDescent="0.3">
      <c r="A27" s="69"/>
      <c r="B27" s="111" t="s">
        <v>64</v>
      </c>
      <c r="C27" s="111"/>
      <c r="D27" s="69">
        <f>B2</f>
        <v>53705</v>
      </c>
      <c r="E27" s="89"/>
    </row>
    <row r="28" spans="1:5" x14ac:dyDescent="0.3">
      <c r="A28" s="70" t="s">
        <v>80</v>
      </c>
      <c r="B28" s="70" t="s">
        <v>65</v>
      </c>
      <c r="C28" s="70" t="s">
        <v>66</v>
      </c>
      <c r="D28" s="70" t="s">
        <v>81</v>
      </c>
      <c r="E28" s="90" t="s">
        <v>68</v>
      </c>
    </row>
    <row r="29" spans="1:5" x14ac:dyDescent="0.3">
      <c r="A29" s="71">
        <v>46107</v>
      </c>
      <c r="B29" s="68">
        <f>22167</f>
        <v>22167</v>
      </c>
      <c r="C29" s="68">
        <f>$D$27-B29</f>
        <v>31538</v>
      </c>
      <c r="D29" s="68">
        <v>81</v>
      </c>
      <c r="E29" s="91">
        <f>AVERAGE($D$29:$D$1048576)</f>
        <v>67.160714285714292</v>
      </c>
    </row>
    <row r="30" spans="1:5" x14ac:dyDescent="0.3">
      <c r="A30" s="86">
        <f>WORKDAY(A29,1)</f>
        <v>46108</v>
      </c>
      <c r="B30" s="87">
        <f xml:space="preserve"> B29 + D30</f>
        <v>22285</v>
      </c>
      <c r="C30" s="87">
        <f>$D$27-B30</f>
        <v>31420</v>
      </c>
      <c r="D30" s="87">
        <v>118</v>
      </c>
      <c r="E30" s="92">
        <f>AVERAGE($D$29:$D$1048576)</f>
        <v>67.160714285714292</v>
      </c>
    </row>
    <row r="31" spans="1:5" x14ac:dyDescent="0.3">
      <c r="A31" s="71">
        <f>WORKDAY(A30,1)</f>
        <v>46111</v>
      </c>
      <c r="B31" s="68">
        <f xml:space="preserve"> B30 + D31</f>
        <v>22380</v>
      </c>
      <c r="C31" s="68">
        <f>$D$27-B31</f>
        <v>31325</v>
      </c>
      <c r="D31" s="68">
        <v>95</v>
      </c>
      <c r="E31" s="91">
        <f>AVERAGE($D$29:$D$1048576)</f>
        <v>67.160714285714292</v>
      </c>
    </row>
    <row r="32" spans="1:5" x14ac:dyDescent="0.3">
      <c r="A32" s="86">
        <f>WORKDAY(A31,1)</f>
        <v>46112</v>
      </c>
      <c r="B32" s="87">
        <f xml:space="preserve"> B31 + D32</f>
        <v>22485</v>
      </c>
      <c r="C32" s="87">
        <f>$D$27-B32</f>
        <v>31220</v>
      </c>
      <c r="D32" s="87">
        <v>105</v>
      </c>
      <c r="E32" s="92">
        <f>AVERAGE($D$29:$D$1048576)</f>
        <v>67.160714285714292</v>
      </c>
    </row>
    <row r="33" spans="1:5" x14ac:dyDescent="0.3">
      <c r="A33" s="71">
        <f>WORKDAY(A32,1)</f>
        <v>46113</v>
      </c>
      <c r="B33" s="68">
        <f xml:space="preserve"> B32 + D33</f>
        <v>22571</v>
      </c>
      <c r="C33" s="68">
        <f>$D$27-B33</f>
        <v>31134</v>
      </c>
      <c r="D33" s="68">
        <v>86</v>
      </c>
      <c r="E33" s="91">
        <f>AVERAGE($D$29:$D$1048576)</f>
        <v>67.160714285714292</v>
      </c>
    </row>
    <row r="34" spans="1:5" x14ac:dyDescent="0.3">
      <c r="A34" s="86">
        <f>WORKDAY(A33,1)</f>
        <v>46114</v>
      </c>
      <c r="B34" s="87">
        <f xml:space="preserve"> B33 + D34</f>
        <v>22681</v>
      </c>
      <c r="C34" s="87">
        <f>$D$27-B34</f>
        <v>31024</v>
      </c>
      <c r="D34" s="87">
        <v>110</v>
      </c>
      <c r="E34" s="92">
        <f>AVERAGE($D$29:$D$1048576)</f>
        <v>67.160714285714292</v>
      </c>
    </row>
    <row r="35" spans="1:5" x14ac:dyDescent="0.3">
      <c r="A35" s="71">
        <f>WORKDAY(A34,1)</f>
        <v>46115</v>
      </c>
      <c r="B35" s="68">
        <f xml:space="preserve"> B34 + D35</f>
        <v>22808</v>
      </c>
      <c r="C35" s="68">
        <f>$D$27-B35</f>
        <v>30897</v>
      </c>
      <c r="D35" s="68">
        <v>127</v>
      </c>
      <c r="E35" s="91">
        <f>AVERAGE($D$29:$D$1048576)</f>
        <v>67.160714285714292</v>
      </c>
    </row>
    <row r="36" spans="1:5" x14ac:dyDescent="0.3">
      <c r="A36" s="86">
        <f>WORKDAY(A35,1)</f>
        <v>46118</v>
      </c>
      <c r="B36" s="87">
        <f xml:space="preserve"> B35 + D36</f>
        <v>22906</v>
      </c>
      <c r="C36" s="87">
        <f>$D$27-B36</f>
        <v>30799</v>
      </c>
      <c r="D36" s="87">
        <v>98</v>
      </c>
      <c r="E36" s="92">
        <f>AVERAGE($D$29:$D$1048576)</f>
        <v>67.160714285714292</v>
      </c>
    </row>
    <row r="37" spans="1:5" x14ac:dyDescent="0.3">
      <c r="A37" s="71">
        <f>WORKDAY(A36,1)</f>
        <v>46119</v>
      </c>
      <c r="B37" s="68">
        <f xml:space="preserve"> B36 + D37</f>
        <v>23001</v>
      </c>
      <c r="C37" s="68">
        <f>$D$27-B37</f>
        <v>30704</v>
      </c>
      <c r="D37" s="68">
        <v>95</v>
      </c>
      <c r="E37" s="91">
        <f>AVERAGE($D$29:$D$1048576)</f>
        <v>67.160714285714292</v>
      </c>
    </row>
    <row r="38" spans="1:5" x14ac:dyDescent="0.3">
      <c r="A38" s="86">
        <f>WORKDAY(A37,1)</f>
        <v>46120</v>
      </c>
      <c r="B38" s="87">
        <f xml:space="preserve"> B37 + D38</f>
        <v>23104</v>
      </c>
      <c r="C38" s="87">
        <f>$D$27-B38</f>
        <v>30601</v>
      </c>
      <c r="D38" s="87">
        <v>103</v>
      </c>
      <c r="E38" s="92">
        <f>AVERAGE($D$29:$D$1048576)</f>
        <v>67.160714285714292</v>
      </c>
    </row>
    <row r="39" spans="1:5" x14ac:dyDescent="0.3">
      <c r="A39" s="71">
        <f>WORKDAY(A38,1)</f>
        <v>46121</v>
      </c>
      <c r="B39" s="68">
        <f xml:space="preserve"> B38 + D39</f>
        <v>23201</v>
      </c>
      <c r="C39" s="68">
        <f>$D$27-B39</f>
        <v>30504</v>
      </c>
      <c r="D39" s="68">
        <v>97</v>
      </c>
      <c r="E39" s="91">
        <f>AVERAGE($D$29:$D$1048576)</f>
        <v>67.160714285714292</v>
      </c>
    </row>
    <row r="40" spans="1:5" x14ac:dyDescent="0.3">
      <c r="A40" s="86">
        <f>WORKDAY(A39,1)</f>
        <v>46122</v>
      </c>
      <c r="B40" s="87">
        <f xml:space="preserve"> B39 + D40</f>
        <v>23303</v>
      </c>
      <c r="C40" s="87">
        <f>$D$27-B40</f>
        <v>30402</v>
      </c>
      <c r="D40" s="87">
        <v>102</v>
      </c>
      <c r="E40" s="92">
        <f>AVERAGE($D$29:$D$1048576)</f>
        <v>67.160714285714292</v>
      </c>
    </row>
    <row r="41" spans="1:5" x14ac:dyDescent="0.3">
      <c r="A41" s="71">
        <f>WORKDAY(A40,1)</f>
        <v>46125</v>
      </c>
      <c r="B41" s="68">
        <f xml:space="preserve"> B40 + D41</f>
        <v>23408</v>
      </c>
      <c r="C41" s="68">
        <f>$D$27-B41</f>
        <v>30297</v>
      </c>
      <c r="D41" s="68">
        <v>105</v>
      </c>
      <c r="E41" s="91">
        <f>AVERAGE($D$29:$D$1048576)</f>
        <v>67.160714285714292</v>
      </c>
    </row>
    <row r="42" spans="1:5" x14ac:dyDescent="0.3">
      <c r="A42" s="86">
        <f>WORKDAY(A41,1)</f>
        <v>46126</v>
      </c>
      <c r="B42" s="87">
        <f xml:space="preserve"> B41 + D42</f>
        <v>23505</v>
      </c>
      <c r="C42" s="87">
        <f>$D$27-B42</f>
        <v>30200</v>
      </c>
      <c r="D42" s="87">
        <v>97</v>
      </c>
      <c r="E42" s="92">
        <f>AVERAGE($D$29:$D$1048576)</f>
        <v>67.160714285714292</v>
      </c>
    </row>
    <row r="43" spans="1:5" x14ac:dyDescent="0.3">
      <c r="A43" s="71">
        <f>WORKDAY(A42,1)</f>
        <v>46127</v>
      </c>
      <c r="B43" s="68">
        <f xml:space="preserve"> B42 + D43</f>
        <v>23617</v>
      </c>
      <c r="C43" s="68">
        <f>$D$27-B43</f>
        <v>30088</v>
      </c>
      <c r="D43" s="68">
        <v>112</v>
      </c>
      <c r="E43" s="91">
        <f>AVERAGE($D$29:$D$1048576)</f>
        <v>67.160714285714292</v>
      </c>
    </row>
    <row r="44" spans="1:5" x14ac:dyDescent="0.3">
      <c r="A44" s="86">
        <f>WORKDAY(A43,1)</f>
        <v>46128</v>
      </c>
      <c r="B44" s="87">
        <f xml:space="preserve"> B43 + D44</f>
        <v>23721</v>
      </c>
      <c r="C44" s="87">
        <f>$D$27-B44</f>
        <v>29984</v>
      </c>
      <c r="D44" s="87">
        <v>104</v>
      </c>
      <c r="E44" s="92">
        <f>AVERAGE($D$29:$D$1048576)</f>
        <v>67.160714285714292</v>
      </c>
    </row>
    <row r="45" spans="1:5" x14ac:dyDescent="0.3">
      <c r="A45" s="71">
        <f>WORKDAY(A44,1)</f>
        <v>46129</v>
      </c>
      <c r="B45" s="68">
        <f xml:space="preserve"> B44 + D45</f>
        <v>23824</v>
      </c>
      <c r="C45" s="68">
        <f>$D$27-B45</f>
        <v>29881</v>
      </c>
      <c r="D45" s="68">
        <v>103</v>
      </c>
      <c r="E45" s="91">
        <f>AVERAGE($D$29:$D$1048576)</f>
        <v>67.160714285714292</v>
      </c>
    </row>
    <row r="46" spans="1:5" x14ac:dyDescent="0.3">
      <c r="A46" s="86">
        <f>WORKDAY(A45,1)</f>
        <v>46132</v>
      </c>
      <c r="B46" s="87">
        <f xml:space="preserve"> B45 + D46</f>
        <v>23929</v>
      </c>
      <c r="C46" s="87">
        <f>$D$27-B46</f>
        <v>29776</v>
      </c>
      <c r="D46" s="87">
        <v>105</v>
      </c>
      <c r="E46" s="92">
        <f>AVERAGE($D$29:$D$1048576)</f>
        <v>67.160714285714292</v>
      </c>
    </row>
    <row r="47" spans="1:5" x14ac:dyDescent="0.3">
      <c r="A47" s="71">
        <f>WORKDAY(A46,1)</f>
        <v>46133</v>
      </c>
      <c r="B47" s="68">
        <f xml:space="preserve"> B46 + D47</f>
        <v>24037</v>
      </c>
      <c r="C47" s="68">
        <f>$D$27-B47</f>
        <v>29668</v>
      </c>
      <c r="D47" s="68">
        <v>108</v>
      </c>
      <c r="E47" s="91">
        <f>AVERAGE($D$29:$D$1048576)</f>
        <v>67.160714285714292</v>
      </c>
    </row>
    <row r="48" spans="1:5" x14ac:dyDescent="0.3">
      <c r="A48" s="86">
        <f>WORKDAY(A47,1)</f>
        <v>46134</v>
      </c>
      <c r="B48" s="87">
        <f xml:space="preserve"> B47 + D48</f>
        <v>24133</v>
      </c>
      <c r="C48" s="87">
        <f>$D$27-B48</f>
        <v>29572</v>
      </c>
      <c r="D48" s="87">
        <v>96</v>
      </c>
      <c r="E48" s="92">
        <f>AVERAGE($D$29:$D$1048576)</f>
        <v>67.160714285714292</v>
      </c>
    </row>
    <row r="49" spans="1:5" x14ac:dyDescent="0.3">
      <c r="A49" s="71">
        <f>WORKDAY(A48,1)</f>
        <v>46135</v>
      </c>
      <c r="B49" s="68">
        <f xml:space="preserve"> B48 + D49</f>
        <v>24254</v>
      </c>
      <c r="C49" s="68">
        <f>$D$27-B49</f>
        <v>29451</v>
      </c>
      <c r="D49" s="68">
        <v>121</v>
      </c>
      <c r="E49" s="91">
        <f>AVERAGE($D$29:$D$1048576)</f>
        <v>67.160714285714292</v>
      </c>
    </row>
    <row r="50" spans="1:5" x14ac:dyDescent="0.3">
      <c r="A50" s="86">
        <f>WORKDAY(A49,1)</f>
        <v>46136</v>
      </c>
      <c r="B50" s="87">
        <f xml:space="preserve"> B49 + D50</f>
        <v>24357</v>
      </c>
      <c r="C50" s="87">
        <f>$D$27-B50</f>
        <v>29348</v>
      </c>
      <c r="D50" s="87">
        <v>103</v>
      </c>
      <c r="E50" s="92">
        <f>AVERAGE($D$29:$D$1048576)</f>
        <v>67.160714285714292</v>
      </c>
    </row>
    <row r="51" spans="1:5" x14ac:dyDescent="0.3">
      <c r="A51" s="71">
        <f>WORKDAY(A50,1)</f>
        <v>46139</v>
      </c>
      <c r="B51" s="68">
        <f xml:space="preserve"> B50 + D51</f>
        <v>24487</v>
      </c>
      <c r="C51" s="68">
        <f>$D$27-B51</f>
        <v>29218</v>
      </c>
      <c r="D51" s="68">
        <v>130</v>
      </c>
      <c r="E51" s="91">
        <f>AVERAGE($D$29:$D$1048576)</f>
        <v>67.160714285714292</v>
      </c>
    </row>
    <row r="52" spans="1:5" x14ac:dyDescent="0.3">
      <c r="A52" s="86">
        <f>WORKDAY(A51,1)</f>
        <v>46140</v>
      </c>
      <c r="B52" s="87">
        <f xml:space="preserve"> B51 + D52</f>
        <v>24607</v>
      </c>
      <c r="C52" s="87">
        <f>$D$27-B52</f>
        <v>29098</v>
      </c>
      <c r="D52" s="87">
        <v>120</v>
      </c>
      <c r="E52" s="92">
        <f>AVERAGE($D$29:$D$1048576)</f>
        <v>67.160714285714292</v>
      </c>
    </row>
    <row r="53" spans="1:5" x14ac:dyDescent="0.3">
      <c r="A53" s="71">
        <f>WORKDAY(A52,1)</f>
        <v>46141</v>
      </c>
      <c r="B53" s="68">
        <f xml:space="preserve"> B52 + D53</f>
        <v>24725</v>
      </c>
      <c r="C53" s="68">
        <f>$D$27-B53</f>
        <v>28980</v>
      </c>
      <c r="D53" s="68">
        <v>118</v>
      </c>
      <c r="E53" s="91">
        <f>AVERAGE($D$29:$D$1048576)</f>
        <v>67.160714285714292</v>
      </c>
    </row>
    <row r="54" spans="1:5" x14ac:dyDescent="0.3">
      <c r="A54" s="86">
        <f>WORKDAY(A53,1)</f>
        <v>46142</v>
      </c>
      <c r="B54" s="87">
        <f xml:space="preserve"> B53 + D54</f>
        <v>24773</v>
      </c>
      <c r="C54" s="87">
        <f>$D$27-B54</f>
        <v>28932</v>
      </c>
      <c r="D54" s="87">
        <v>48</v>
      </c>
      <c r="E54" s="92">
        <f>AVERAGE($D$29:$D$1048576)</f>
        <v>67.160714285714292</v>
      </c>
    </row>
    <row r="55" spans="1:5" x14ac:dyDescent="0.3">
      <c r="A55" s="71">
        <v>46146</v>
      </c>
      <c r="B55" s="68">
        <f xml:space="preserve"> B54 + D55</f>
        <v>24816</v>
      </c>
      <c r="C55" s="68">
        <f>$D$27-B55</f>
        <v>28889</v>
      </c>
      <c r="D55" s="68">
        <v>43</v>
      </c>
      <c r="E55" s="91">
        <f>AVERAGE($D$29:$D$1048576)</f>
        <v>67.160714285714292</v>
      </c>
    </row>
    <row r="56" spans="1:5" x14ac:dyDescent="0.3">
      <c r="A56" s="86">
        <f>WORKDAY(A55,1)</f>
        <v>46147</v>
      </c>
      <c r="B56" s="87">
        <f xml:space="preserve"> B55 + D56</f>
        <v>24858</v>
      </c>
      <c r="C56" s="87">
        <f>$D$27-B56</f>
        <v>28847</v>
      </c>
      <c r="D56" s="87">
        <v>42</v>
      </c>
      <c r="E56" s="92">
        <f>AVERAGE($D$29:$D$1048576)</f>
        <v>67.160714285714292</v>
      </c>
    </row>
    <row r="57" spans="1:5" x14ac:dyDescent="0.3">
      <c r="A57" s="71">
        <f>WORKDAY(A56,1)</f>
        <v>46148</v>
      </c>
      <c r="B57" s="68">
        <f xml:space="preserve"> B56 + D57</f>
        <v>24901</v>
      </c>
      <c r="C57" s="68">
        <f>$D$27-B57</f>
        <v>28804</v>
      </c>
      <c r="D57" s="68">
        <v>43</v>
      </c>
      <c r="E57" s="91">
        <f>AVERAGE($D$29:$D$1048576)</f>
        <v>67.160714285714292</v>
      </c>
    </row>
    <row r="58" spans="1:5" x14ac:dyDescent="0.3">
      <c r="A58" s="86">
        <f>WORKDAY(A57,1)</f>
        <v>46149</v>
      </c>
      <c r="B58" s="87">
        <f xml:space="preserve"> B57 + D58</f>
        <v>24945</v>
      </c>
      <c r="C58" s="87">
        <f>$D$27-B58</f>
        <v>28760</v>
      </c>
      <c r="D58" s="87">
        <v>44</v>
      </c>
      <c r="E58" s="92">
        <f>AVERAGE($D$29:$D$1048576)</f>
        <v>67.160714285714292</v>
      </c>
    </row>
    <row r="59" spans="1:5" x14ac:dyDescent="0.3">
      <c r="A59" s="71">
        <f>WORKDAY(A58,1)</f>
        <v>46150</v>
      </c>
      <c r="B59" s="68">
        <f xml:space="preserve"> B58 + D59</f>
        <v>25010</v>
      </c>
      <c r="C59" s="68">
        <f>$D$27-B59</f>
        <v>28695</v>
      </c>
      <c r="D59" s="68">
        <v>65</v>
      </c>
      <c r="E59" s="91">
        <f>AVERAGE($D$29:$D$1048576)</f>
        <v>67.160714285714292</v>
      </c>
    </row>
    <row r="60" spans="1:5" x14ac:dyDescent="0.3">
      <c r="A60" s="86">
        <f>WORKDAY(A59,1)</f>
        <v>46153</v>
      </c>
      <c r="B60" s="87">
        <f xml:space="preserve"> B59 + D60</f>
        <v>25042</v>
      </c>
      <c r="C60" s="87">
        <f>$D$27-B60</f>
        <v>28663</v>
      </c>
      <c r="D60" s="87">
        <v>32</v>
      </c>
      <c r="E60" s="92">
        <f>AVERAGE($D$29:$D$1048576)</f>
        <v>67.160714285714292</v>
      </c>
    </row>
    <row r="61" spans="1:5" x14ac:dyDescent="0.3">
      <c r="A61" s="71">
        <f>WORKDAY(A60,1)</f>
        <v>46154</v>
      </c>
      <c r="B61" s="68">
        <f xml:space="preserve"> B60 + D61</f>
        <v>25087</v>
      </c>
      <c r="C61" s="68">
        <f>$D$27-B61</f>
        <v>28618</v>
      </c>
      <c r="D61" s="68">
        <v>45</v>
      </c>
      <c r="E61" s="91">
        <f>AVERAGE($D$29:$D$1048576)</f>
        <v>67.160714285714292</v>
      </c>
    </row>
    <row r="62" spans="1:5" x14ac:dyDescent="0.3">
      <c r="A62" s="86">
        <f>WORKDAY(A61,1)</f>
        <v>46155</v>
      </c>
      <c r="B62" s="87">
        <f xml:space="preserve"> B61 + D62</f>
        <v>25129</v>
      </c>
      <c r="C62" s="87">
        <f>$D$27-B62</f>
        <v>28576</v>
      </c>
      <c r="D62" s="87">
        <v>42</v>
      </c>
      <c r="E62" s="92">
        <f>AVERAGE($D$29:$D$1048576)</f>
        <v>67.160714285714292</v>
      </c>
    </row>
    <row r="63" spans="1:5" x14ac:dyDescent="0.3">
      <c r="A63" s="71">
        <f>WORKDAY(A62,1)</f>
        <v>46156</v>
      </c>
      <c r="B63" s="68">
        <f xml:space="preserve"> B62 + D63</f>
        <v>25202</v>
      </c>
      <c r="C63" s="68">
        <f>$D$27-B63</f>
        <v>28503</v>
      </c>
      <c r="D63" s="68">
        <v>73</v>
      </c>
      <c r="E63" s="91">
        <f>AVERAGE($D$29:$D$1048576)</f>
        <v>67.160714285714292</v>
      </c>
    </row>
    <row r="64" spans="1:5" x14ac:dyDescent="0.3">
      <c r="A64" s="86">
        <f>WORKDAY(A63,1)</f>
        <v>46157</v>
      </c>
      <c r="B64" s="87">
        <f xml:space="preserve"> B63 + D64</f>
        <v>25217</v>
      </c>
      <c r="C64" s="87">
        <f>$D$27-B64</f>
        <v>28488</v>
      </c>
      <c r="D64" s="87">
        <v>15</v>
      </c>
      <c r="E64" s="92">
        <f>AVERAGE($D$29:$D$1048576)</f>
        <v>67.160714285714292</v>
      </c>
    </row>
    <row r="65" spans="1:5" x14ac:dyDescent="0.3">
      <c r="A65" s="71">
        <f>WORKDAY(A64,1)</f>
        <v>46160</v>
      </c>
      <c r="B65" s="68">
        <f xml:space="preserve"> B64 + D65</f>
        <v>25252</v>
      </c>
      <c r="C65" s="68">
        <f>$D$27-B65</f>
        <v>28453</v>
      </c>
      <c r="D65" s="68">
        <v>35</v>
      </c>
      <c r="E65" s="91">
        <f>AVERAGE($D$29:$D$1048576)</f>
        <v>67.160714285714292</v>
      </c>
    </row>
    <row r="66" spans="1:5" x14ac:dyDescent="0.3">
      <c r="A66" s="86">
        <f>WORKDAY(A65,1)</f>
        <v>46161</v>
      </c>
      <c r="B66" s="87">
        <f xml:space="preserve"> B65 + D66</f>
        <v>25291</v>
      </c>
      <c r="C66" s="87">
        <f>$D$27-B66</f>
        <v>28414</v>
      </c>
      <c r="D66" s="87">
        <v>39</v>
      </c>
      <c r="E66" s="92">
        <f>AVERAGE($D$29:$D$1048576)</f>
        <v>67.160714285714292</v>
      </c>
    </row>
    <row r="67" spans="1:5" x14ac:dyDescent="0.3">
      <c r="A67" s="71">
        <v>46162</v>
      </c>
      <c r="B67" s="68">
        <v>25319</v>
      </c>
      <c r="C67" s="68">
        <v>28283</v>
      </c>
      <c r="D67" s="68">
        <f>B67-B66</f>
        <v>28</v>
      </c>
      <c r="E67" s="91">
        <f>AVERAGE($D$29:$D$1048576)</f>
        <v>67.160714285714292</v>
      </c>
    </row>
    <row r="68" spans="1:5" x14ac:dyDescent="0.3">
      <c r="A68" s="86">
        <v>46163</v>
      </c>
      <c r="B68" s="87">
        <v>25335</v>
      </c>
      <c r="C68" s="87">
        <v>28267</v>
      </c>
      <c r="D68" s="87">
        <f>B68-B67</f>
        <v>16</v>
      </c>
      <c r="E68" s="92">
        <f>AVERAGE($D$29:$D$1048576)</f>
        <v>67.160714285714292</v>
      </c>
    </row>
    <row r="69" spans="1:5" x14ac:dyDescent="0.3">
      <c r="A69" s="71">
        <v>46164</v>
      </c>
      <c r="B69" s="68">
        <v>25370</v>
      </c>
      <c r="C69" s="68">
        <v>28232</v>
      </c>
      <c r="D69" s="68">
        <f>B69-B68</f>
        <v>35</v>
      </c>
      <c r="E69" s="91">
        <f>AVERAGE($D$29:$D$1048576)</f>
        <v>67.160714285714292</v>
      </c>
    </row>
    <row r="70" spans="1:5" x14ac:dyDescent="0.3">
      <c r="A70" s="86">
        <v>46167</v>
      </c>
      <c r="B70" s="87">
        <v>25427</v>
      </c>
      <c r="C70" s="87">
        <v>28175</v>
      </c>
      <c r="D70" s="87">
        <f>B70-B69</f>
        <v>57</v>
      </c>
      <c r="E70" s="92">
        <f>AVERAGE($D$29:$D$1048576)</f>
        <v>67.160714285714292</v>
      </c>
    </row>
    <row r="71" spans="1:5" x14ac:dyDescent="0.3">
      <c r="A71" s="71">
        <v>46168</v>
      </c>
      <c r="B71" s="68">
        <v>25463</v>
      </c>
      <c r="C71" s="68">
        <v>28139</v>
      </c>
      <c r="D71" s="68">
        <f>B71-B70</f>
        <v>36</v>
      </c>
      <c r="E71" s="91">
        <f>AVERAGE($D$29:$D$1048576)</f>
        <v>67.160714285714292</v>
      </c>
    </row>
    <row r="72" spans="1:5" x14ac:dyDescent="0.3">
      <c r="A72" s="86">
        <v>46169</v>
      </c>
      <c r="B72" s="87">
        <v>25494</v>
      </c>
      <c r="C72" s="87">
        <v>28108</v>
      </c>
      <c r="D72" s="87">
        <f>B72-B71</f>
        <v>31</v>
      </c>
      <c r="E72" s="92">
        <f>AVERAGE($D$29:$D$1048576)</f>
        <v>67.160714285714292</v>
      </c>
    </row>
    <row r="73" spans="1:5" x14ac:dyDescent="0.3">
      <c r="A73" s="71">
        <v>46170</v>
      </c>
      <c r="B73" s="68">
        <v>25524</v>
      </c>
      <c r="C73" s="68">
        <v>28078</v>
      </c>
      <c r="D73" s="68">
        <f>B73-B72</f>
        <v>30</v>
      </c>
      <c r="E73" s="91">
        <f>AVERAGE($D$29:$D$1048576)</f>
        <v>67.160714285714292</v>
      </c>
    </row>
    <row r="74" spans="1:5" x14ac:dyDescent="0.3">
      <c r="A74" s="86">
        <v>46171</v>
      </c>
      <c r="B74" s="87">
        <v>25614</v>
      </c>
      <c r="C74" s="87">
        <v>27988</v>
      </c>
      <c r="D74" s="87">
        <f>B74-B73</f>
        <v>90</v>
      </c>
      <c r="E74" s="92">
        <f>AVERAGE($D$29:$D$1048576)</f>
        <v>67.160714285714292</v>
      </c>
    </row>
    <row r="75" spans="1:5" x14ac:dyDescent="0.3">
      <c r="A75" s="71">
        <v>46177</v>
      </c>
      <c r="B75" s="68">
        <v>25614</v>
      </c>
      <c r="C75" s="68">
        <v>27988</v>
      </c>
      <c r="D75" s="68">
        <f>B75-B74</f>
        <v>0</v>
      </c>
      <c r="E75" s="91">
        <f>AVERAGE($D$29:$D$1048576)</f>
        <v>67.160714285714292</v>
      </c>
    </row>
    <row r="76" spans="1:5" x14ac:dyDescent="0.3">
      <c r="A76" s="86">
        <v>46178</v>
      </c>
      <c r="B76" s="87">
        <v>25629</v>
      </c>
      <c r="C76" s="87">
        <v>27973</v>
      </c>
      <c r="D76" s="87">
        <f>B76-B75</f>
        <v>15</v>
      </c>
      <c r="E76" s="92">
        <f>AVERAGE($D$29:$D$1048576)</f>
        <v>67.160714285714292</v>
      </c>
    </row>
    <row r="77" spans="1:5" x14ac:dyDescent="0.3">
      <c r="A77" s="71">
        <v>46181</v>
      </c>
      <c r="B77" s="68">
        <v>25656</v>
      </c>
      <c r="C77" s="68">
        <v>27946</v>
      </c>
      <c r="D77" s="68">
        <f>B77-B76</f>
        <v>27</v>
      </c>
      <c r="E77" s="91">
        <f>AVERAGE($D$29:$D$1048576)</f>
        <v>67.160714285714292</v>
      </c>
    </row>
    <row r="78" spans="1:5" x14ac:dyDescent="0.3">
      <c r="A78" s="86">
        <v>46182</v>
      </c>
      <c r="B78" s="87">
        <v>25666</v>
      </c>
      <c r="C78" s="87">
        <v>27936</v>
      </c>
      <c r="D78" s="87">
        <f>B78-B77</f>
        <v>10</v>
      </c>
      <c r="E78" s="92">
        <f>AVERAGE($D$29:$D$1048576)</f>
        <v>67.160714285714292</v>
      </c>
    </row>
    <row r="79" spans="1:5" x14ac:dyDescent="0.3">
      <c r="A79" s="71">
        <v>46183</v>
      </c>
      <c r="B79" s="68">
        <v>25718</v>
      </c>
      <c r="C79" s="68">
        <v>27884</v>
      </c>
      <c r="D79" s="68">
        <f>B79-B78</f>
        <v>52</v>
      </c>
      <c r="E79" s="91">
        <f>AVERAGE($D$29:$D$1048576)</f>
        <v>67.160714285714292</v>
      </c>
    </row>
    <row r="80" spans="1:5" x14ac:dyDescent="0.3">
      <c r="A80" s="86">
        <v>46184</v>
      </c>
      <c r="B80" s="87">
        <v>25769</v>
      </c>
      <c r="C80" s="87">
        <v>27833</v>
      </c>
      <c r="D80" s="87">
        <f>B80-B79</f>
        <v>51</v>
      </c>
      <c r="E80" s="92">
        <f>AVERAGE($D$29:$D$1048576)</f>
        <v>67.160714285714292</v>
      </c>
    </row>
    <row r="81" spans="1:5" x14ac:dyDescent="0.3">
      <c r="A81" s="71">
        <v>46185</v>
      </c>
      <c r="B81" s="68">
        <v>25785</v>
      </c>
      <c r="C81" s="68">
        <v>27817</v>
      </c>
      <c r="D81" s="68">
        <f>B81-B80</f>
        <v>16</v>
      </c>
      <c r="E81" s="91">
        <f>AVERAGE($D$29:$D$1048576)</f>
        <v>67.160714285714292</v>
      </c>
    </row>
    <row r="82" spans="1:5" x14ac:dyDescent="0.3">
      <c r="A82" s="86">
        <v>46189</v>
      </c>
      <c r="B82" s="87">
        <v>25809</v>
      </c>
      <c r="C82" s="87">
        <v>27793</v>
      </c>
      <c r="D82" s="87">
        <f>B82-B81</f>
        <v>24</v>
      </c>
      <c r="E82" s="92">
        <f>AVERAGE($D$29:$D$1048576)</f>
        <v>67.160714285714292</v>
      </c>
    </row>
    <row r="83" spans="1:5" x14ac:dyDescent="0.3">
      <c r="A83" s="71">
        <v>46190</v>
      </c>
      <c r="B83" s="68">
        <v>25809</v>
      </c>
      <c r="C83" s="68">
        <v>27793</v>
      </c>
      <c r="D83" s="68">
        <f>B83-B82</f>
        <v>0</v>
      </c>
      <c r="E83" s="91">
        <f>AVERAGE($D$29:$D$1048576)</f>
        <v>67.160714285714292</v>
      </c>
    </row>
    <row r="84" spans="1:5" x14ac:dyDescent="0.3">
      <c r="A84" s="86">
        <v>46192</v>
      </c>
      <c r="B84" s="87">
        <v>25847</v>
      </c>
      <c r="C84" s="87">
        <v>27755</v>
      </c>
      <c r="D84" s="87">
        <f>B84-B83</f>
        <v>38</v>
      </c>
      <c r="E84" s="92">
        <f>AVERAGE($D$29:$D$1048576)</f>
        <v>67.160714285714292</v>
      </c>
    </row>
  </sheetData>
  <sortState xmlns:xlrd2="http://schemas.microsoft.com/office/spreadsheetml/2017/richdata2" ref="A29:E84">
    <sortCondition ref="A29:A84"/>
  </sortState>
  <mergeCells count="3">
    <mergeCell ref="B27:C27"/>
    <mergeCell ref="F2:F5"/>
    <mergeCell ref="E2:E5"/>
  </mergeCells>
  <pageMargins left="0.7" right="0.7" top="0.75" bottom="0.75" header="0.3" footer="0.3"/>
  <ignoredErrors>
    <ignoredError sqref="I2:I5" 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UpdateStatistics">
                <anchor moveWithCells="1" sizeWithCells="1">
                  <from>
                    <xdr:col>5</xdr:col>
                    <xdr:colOff>160020</xdr:colOff>
                    <xdr:row>26</xdr:row>
                    <xdr:rowOff>22860</xdr:rowOff>
                  </from>
                  <to>
                    <xdr:col>7</xdr:col>
                    <xdr:colOff>297180</xdr:colOff>
                    <xdr:row>27</xdr:row>
                    <xdr:rowOff>144780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B2FCC8-8CEB-488A-9A1F-6CAC0A5328EB}">
  <sheetPr codeName="Sheet91"/>
  <dimension ref="A1:G6955"/>
  <sheetViews>
    <sheetView zoomScaleNormal="100" workbookViewId="0">
      <selection activeCell="C1" sqref="C1"/>
    </sheetView>
  </sheetViews>
  <sheetFormatPr defaultRowHeight="14.4" customHeight="1" x14ac:dyDescent="0.3"/>
  <cols>
    <col min="1" max="1" width="13.6640625" customWidth="1"/>
    <col min="2" max="2" width="18.6640625" customWidth="1"/>
    <col min="3" max="3" width="60.6640625" customWidth="1"/>
    <col min="4" max="4" width="41.33203125" customWidth="1"/>
    <col min="5" max="5" width="40.6640625" customWidth="1"/>
    <col min="6" max="6" width="8.6640625" customWidth="1"/>
    <col min="7" max="7" width="18.6640625" customWidth="1"/>
  </cols>
  <sheetData>
    <row r="1" spans="1:7" ht="14.4" customHeight="1" x14ac:dyDescent="0.3">
      <c r="A1" s="35" t="s">
        <v>82</v>
      </c>
      <c r="B1" s="35" t="s">
        <v>83</v>
      </c>
      <c r="C1" s="35" t="s">
        <v>84</v>
      </c>
      <c r="D1" s="35" t="s">
        <v>85</v>
      </c>
      <c r="E1" s="35" t="s">
        <v>86</v>
      </c>
      <c r="F1" s="35" t="s">
        <v>87</v>
      </c>
      <c r="G1" s="35" t="s">
        <v>88</v>
      </c>
    </row>
    <row r="2" spans="1:7" x14ac:dyDescent="0.3">
      <c r="A2" t="s">
        <v>89</v>
      </c>
      <c r="B2" t="s">
        <v>90</v>
      </c>
      <c r="C2" t="s">
        <v>91</v>
      </c>
      <c r="D2" t="s">
        <v>92</v>
      </c>
      <c r="E2" t="s">
        <v>93</v>
      </c>
      <c r="F2" s="9" t="s">
        <v>16</v>
      </c>
      <c r="G2" t="s">
        <v>94</v>
      </c>
    </row>
    <row r="3" spans="1:7" x14ac:dyDescent="0.3">
      <c r="A3" t="s">
        <v>95</v>
      </c>
      <c r="B3" t="s">
        <v>96</v>
      </c>
      <c r="C3" t="s">
        <v>97</v>
      </c>
      <c r="D3" t="s">
        <v>92</v>
      </c>
      <c r="E3" t="s">
        <v>93</v>
      </c>
      <c r="F3" s="9" t="s">
        <v>16</v>
      </c>
      <c r="G3" t="s">
        <v>94</v>
      </c>
    </row>
    <row r="4" spans="1:7" x14ac:dyDescent="0.3">
      <c r="A4" t="s">
        <v>98</v>
      </c>
      <c r="B4" t="s">
        <v>99</v>
      </c>
      <c r="C4" t="s">
        <v>100</v>
      </c>
      <c r="D4" t="s">
        <v>92</v>
      </c>
      <c r="E4" t="s">
        <v>93</v>
      </c>
      <c r="F4" s="9" t="s">
        <v>16</v>
      </c>
      <c r="G4" t="s">
        <v>94</v>
      </c>
    </row>
    <row r="5" spans="1:7" x14ac:dyDescent="0.3">
      <c r="A5" t="s">
        <v>101</v>
      </c>
      <c r="B5" t="s">
        <v>102</v>
      </c>
      <c r="C5" t="s">
        <v>103</v>
      </c>
      <c r="D5" t="s">
        <v>92</v>
      </c>
      <c r="E5" t="s">
        <v>93</v>
      </c>
      <c r="F5" s="9" t="s">
        <v>16</v>
      </c>
      <c r="G5" t="s">
        <v>94</v>
      </c>
    </row>
    <row r="6" spans="1:7" x14ac:dyDescent="0.3">
      <c r="A6" t="s">
        <v>104</v>
      </c>
      <c r="B6" t="s">
        <v>105</v>
      </c>
      <c r="C6" t="s">
        <v>106</v>
      </c>
      <c r="D6" t="s">
        <v>92</v>
      </c>
      <c r="E6" t="s">
        <v>93</v>
      </c>
      <c r="F6" s="9" t="s">
        <v>16</v>
      </c>
      <c r="G6" t="s">
        <v>94</v>
      </c>
    </row>
    <row r="7" spans="1:7" x14ac:dyDescent="0.3">
      <c r="A7" t="s">
        <v>107</v>
      </c>
      <c r="B7" t="s">
        <v>108</v>
      </c>
      <c r="C7" t="s">
        <v>109</v>
      </c>
      <c r="D7" t="s">
        <v>92</v>
      </c>
      <c r="E7" t="s">
        <v>93</v>
      </c>
      <c r="F7" s="9" t="s">
        <v>16</v>
      </c>
      <c r="G7" t="s">
        <v>94</v>
      </c>
    </row>
    <row r="8" spans="1:7" x14ac:dyDescent="0.3">
      <c r="A8" t="s">
        <v>110</v>
      </c>
      <c r="B8" t="s">
        <v>111</v>
      </c>
      <c r="C8" t="s">
        <v>112</v>
      </c>
      <c r="D8" t="s">
        <v>92</v>
      </c>
      <c r="E8" t="s">
        <v>93</v>
      </c>
      <c r="F8" s="9" t="s">
        <v>16</v>
      </c>
      <c r="G8" t="s">
        <v>94</v>
      </c>
    </row>
    <row r="9" spans="1:7" x14ac:dyDescent="0.3">
      <c r="A9" t="s">
        <v>113</v>
      </c>
      <c r="B9" t="s">
        <v>114</v>
      </c>
      <c r="C9" t="s">
        <v>115</v>
      </c>
      <c r="D9" t="s">
        <v>92</v>
      </c>
      <c r="E9" t="s">
        <v>93</v>
      </c>
      <c r="F9" s="9" t="s">
        <v>16</v>
      </c>
      <c r="G9" t="s">
        <v>94</v>
      </c>
    </row>
    <row r="10" spans="1:7" x14ac:dyDescent="0.3">
      <c r="A10" t="s">
        <v>116</v>
      </c>
      <c r="B10" t="s">
        <v>117</v>
      </c>
      <c r="C10" t="s">
        <v>118</v>
      </c>
      <c r="D10" t="s">
        <v>92</v>
      </c>
      <c r="E10" t="s">
        <v>93</v>
      </c>
      <c r="F10" s="9" t="s">
        <v>16</v>
      </c>
      <c r="G10" t="s">
        <v>94</v>
      </c>
    </row>
    <row r="11" spans="1:7" x14ac:dyDescent="0.3">
      <c r="A11" t="s">
        <v>119</v>
      </c>
      <c r="B11" t="s">
        <v>120</v>
      </c>
      <c r="C11" t="s">
        <v>121</v>
      </c>
      <c r="D11" t="s">
        <v>92</v>
      </c>
      <c r="E11" t="s">
        <v>122</v>
      </c>
      <c r="F11" s="9" t="s">
        <v>31</v>
      </c>
      <c r="G11" t="s">
        <v>4</v>
      </c>
    </row>
    <row r="12" spans="1:7" x14ac:dyDescent="0.3">
      <c r="A12" t="s">
        <v>123</v>
      </c>
      <c r="B12" t="s">
        <v>124</v>
      </c>
      <c r="C12" t="s">
        <v>125</v>
      </c>
      <c r="D12" t="s">
        <v>92</v>
      </c>
      <c r="E12" t="s">
        <v>122</v>
      </c>
      <c r="F12" s="9" t="s">
        <v>31</v>
      </c>
      <c r="G12" t="s">
        <v>4</v>
      </c>
    </row>
    <row r="13" spans="1:7" x14ac:dyDescent="0.3">
      <c r="A13" t="s">
        <v>126</v>
      </c>
      <c r="B13" t="s">
        <v>127</v>
      </c>
      <c r="C13" t="s">
        <v>128</v>
      </c>
      <c r="D13" t="s">
        <v>92</v>
      </c>
      <c r="E13" t="s">
        <v>122</v>
      </c>
      <c r="F13" s="9" t="s">
        <v>31</v>
      </c>
      <c r="G13" t="s">
        <v>4</v>
      </c>
    </row>
    <row r="14" spans="1:7" x14ac:dyDescent="0.3">
      <c r="A14" t="s">
        <v>129</v>
      </c>
      <c r="B14" t="s">
        <v>130</v>
      </c>
      <c r="C14" t="s">
        <v>131</v>
      </c>
      <c r="D14" s="11" t="s">
        <v>92</v>
      </c>
      <c r="E14" t="s">
        <v>122</v>
      </c>
      <c r="F14" s="9" t="s">
        <v>31</v>
      </c>
      <c r="G14" t="s">
        <v>4</v>
      </c>
    </row>
    <row r="15" spans="1:7" x14ac:dyDescent="0.3">
      <c r="A15" t="s">
        <v>132</v>
      </c>
      <c r="B15" t="s">
        <v>133</v>
      </c>
      <c r="C15" t="s">
        <v>134</v>
      </c>
      <c r="D15" t="s">
        <v>92</v>
      </c>
      <c r="E15" t="s">
        <v>122</v>
      </c>
      <c r="F15" s="9" t="s">
        <v>31</v>
      </c>
      <c r="G15" t="s">
        <v>4</v>
      </c>
    </row>
    <row r="16" spans="1:7" x14ac:dyDescent="0.3">
      <c r="A16" t="s">
        <v>135</v>
      </c>
      <c r="B16" t="s">
        <v>136</v>
      </c>
      <c r="C16" t="s">
        <v>137</v>
      </c>
      <c r="D16" t="s">
        <v>92</v>
      </c>
      <c r="E16" t="s">
        <v>122</v>
      </c>
      <c r="F16" s="9" t="s">
        <v>31</v>
      </c>
      <c r="G16" t="s">
        <v>4</v>
      </c>
    </row>
    <row r="17" spans="1:7" x14ac:dyDescent="0.3">
      <c r="A17" t="s">
        <v>138</v>
      </c>
      <c r="B17" t="s">
        <v>139</v>
      </c>
      <c r="C17" t="s">
        <v>140</v>
      </c>
      <c r="D17" t="s">
        <v>92</v>
      </c>
      <c r="E17" t="s">
        <v>122</v>
      </c>
      <c r="F17" s="9" t="s">
        <v>31</v>
      </c>
      <c r="G17" t="s">
        <v>4</v>
      </c>
    </row>
    <row r="18" spans="1:7" x14ac:dyDescent="0.3">
      <c r="A18" t="s">
        <v>141</v>
      </c>
      <c r="B18" t="s">
        <v>142</v>
      </c>
      <c r="C18" t="s">
        <v>143</v>
      </c>
      <c r="D18" t="s">
        <v>92</v>
      </c>
      <c r="E18" t="s">
        <v>122</v>
      </c>
      <c r="F18" s="9" t="s">
        <v>31</v>
      </c>
      <c r="G18" t="s">
        <v>4</v>
      </c>
    </row>
    <row r="19" spans="1:7" x14ac:dyDescent="0.3">
      <c r="A19" t="s">
        <v>144</v>
      </c>
      <c r="B19" t="s">
        <v>145</v>
      </c>
      <c r="C19" t="s">
        <v>146</v>
      </c>
      <c r="D19" t="s">
        <v>92</v>
      </c>
      <c r="E19" t="s">
        <v>122</v>
      </c>
      <c r="F19" s="9" t="s">
        <v>31</v>
      </c>
      <c r="G19" t="s">
        <v>4</v>
      </c>
    </row>
    <row r="20" spans="1:7" x14ac:dyDescent="0.3">
      <c r="A20" t="s">
        <v>147</v>
      </c>
      <c r="B20" t="s">
        <v>148</v>
      </c>
      <c r="C20" t="s">
        <v>149</v>
      </c>
      <c r="D20" t="s">
        <v>92</v>
      </c>
      <c r="E20" t="s">
        <v>122</v>
      </c>
      <c r="F20" s="9" t="s">
        <v>31</v>
      </c>
      <c r="G20" t="s">
        <v>4</v>
      </c>
    </row>
    <row r="21" spans="1:7" x14ac:dyDescent="0.3">
      <c r="A21" t="s">
        <v>150</v>
      </c>
      <c r="B21" t="s">
        <v>151</v>
      </c>
      <c r="C21" t="s">
        <v>152</v>
      </c>
      <c r="D21" t="s">
        <v>92</v>
      </c>
      <c r="E21" t="s">
        <v>122</v>
      </c>
      <c r="F21" s="9" t="s">
        <v>31</v>
      </c>
      <c r="G21" t="s">
        <v>4</v>
      </c>
    </row>
    <row r="22" spans="1:7" x14ac:dyDescent="0.3">
      <c r="A22" t="s">
        <v>153</v>
      </c>
      <c r="B22" t="s">
        <v>154</v>
      </c>
      <c r="C22" t="s">
        <v>155</v>
      </c>
      <c r="D22" t="s">
        <v>92</v>
      </c>
      <c r="E22" t="s">
        <v>122</v>
      </c>
      <c r="F22" s="9" t="s">
        <v>31</v>
      </c>
      <c r="G22" t="s">
        <v>4</v>
      </c>
    </row>
    <row r="23" spans="1:7" x14ac:dyDescent="0.3">
      <c r="A23" t="s">
        <v>156</v>
      </c>
      <c r="B23" t="s">
        <v>157</v>
      </c>
      <c r="C23" t="s">
        <v>158</v>
      </c>
      <c r="D23" t="s">
        <v>92</v>
      </c>
      <c r="E23" t="s">
        <v>122</v>
      </c>
      <c r="F23" s="9" t="s">
        <v>31</v>
      </c>
      <c r="G23" t="s">
        <v>4</v>
      </c>
    </row>
    <row r="24" spans="1:7" x14ac:dyDescent="0.3">
      <c r="A24" t="s">
        <v>159</v>
      </c>
      <c r="B24" t="s">
        <v>160</v>
      </c>
      <c r="C24" t="s">
        <v>161</v>
      </c>
      <c r="D24" t="s">
        <v>92</v>
      </c>
      <c r="E24" t="s">
        <v>122</v>
      </c>
      <c r="F24" s="9" t="s">
        <v>31</v>
      </c>
      <c r="G24" t="s">
        <v>4</v>
      </c>
    </row>
    <row r="25" spans="1:7" x14ac:dyDescent="0.3">
      <c r="A25" t="s">
        <v>162</v>
      </c>
      <c r="B25" t="s">
        <v>163</v>
      </c>
      <c r="C25" t="s">
        <v>164</v>
      </c>
      <c r="D25" t="s">
        <v>92</v>
      </c>
      <c r="E25" t="s">
        <v>122</v>
      </c>
      <c r="F25" s="9" t="s">
        <v>31</v>
      </c>
      <c r="G25" t="s">
        <v>4</v>
      </c>
    </row>
    <row r="26" spans="1:7" x14ac:dyDescent="0.3">
      <c r="A26" t="s">
        <v>165</v>
      </c>
      <c r="B26" t="s">
        <v>166</v>
      </c>
      <c r="C26" t="s">
        <v>167</v>
      </c>
      <c r="D26" t="s">
        <v>92</v>
      </c>
      <c r="E26" t="s">
        <v>122</v>
      </c>
      <c r="F26" s="9" t="s">
        <v>31</v>
      </c>
      <c r="G26" t="s">
        <v>4</v>
      </c>
    </row>
    <row r="27" spans="1:7" x14ac:dyDescent="0.3">
      <c r="A27" t="s">
        <v>168</v>
      </c>
      <c r="B27" t="s">
        <v>169</v>
      </c>
      <c r="C27" t="s">
        <v>170</v>
      </c>
      <c r="D27" t="s">
        <v>92</v>
      </c>
      <c r="E27" t="s">
        <v>122</v>
      </c>
      <c r="F27" s="9" t="s">
        <v>31</v>
      </c>
      <c r="G27" t="s">
        <v>4</v>
      </c>
    </row>
    <row r="28" spans="1:7" x14ac:dyDescent="0.3">
      <c r="A28" t="s">
        <v>171</v>
      </c>
      <c r="B28" t="s">
        <v>172</v>
      </c>
      <c r="C28" t="s">
        <v>173</v>
      </c>
      <c r="D28" t="s">
        <v>92</v>
      </c>
      <c r="E28" t="s">
        <v>122</v>
      </c>
      <c r="F28" s="9" t="s">
        <v>31</v>
      </c>
      <c r="G28" t="s">
        <v>4</v>
      </c>
    </row>
    <row r="29" spans="1:7" x14ac:dyDescent="0.3">
      <c r="A29" t="s">
        <v>174</v>
      </c>
      <c r="B29" t="s">
        <v>175</v>
      </c>
      <c r="C29" t="s">
        <v>176</v>
      </c>
      <c r="D29" t="s">
        <v>92</v>
      </c>
      <c r="E29" t="s">
        <v>122</v>
      </c>
      <c r="F29" s="9" t="s">
        <v>31</v>
      </c>
      <c r="G29" t="s">
        <v>4</v>
      </c>
    </row>
    <row r="30" spans="1:7" x14ac:dyDescent="0.3">
      <c r="A30" t="s">
        <v>177</v>
      </c>
      <c r="B30" t="s">
        <v>178</v>
      </c>
      <c r="C30" t="s">
        <v>179</v>
      </c>
      <c r="D30" t="s">
        <v>92</v>
      </c>
      <c r="E30" t="s">
        <v>122</v>
      </c>
      <c r="F30" s="9" t="s">
        <v>31</v>
      </c>
      <c r="G30" t="s">
        <v>4</v>
      </c>
    </row>
    <row r="31" spans="1:7" x14ac:dyDescent="0.3">
      <c r="A31" t="s">
        <v>180</v>
      </c>
      <c r="B31" t="s">
        <v>181</v>
      </c>
      <c r="C31" t="s">
        <v>182</v>
      </c>
      <c r="D31" t="s">
        <v>92</v>
      </c>
      <c r="E31" t="s">
        <v>122</v>
      </c>
      <c r="F31" s="9" t="s">
        <v>31</v>
      </c>
      <c r="G31" t="s">
        <v>4</v>
      </c>
    </row>
    <row r="32" spans="1:7" x14ac:dyDescent="0.3">
      <c r="A32" t="s">
        <v>183</v>
      </c>
      <c r="B32" t="s">
        <v>184</v>
      </c>
      <c r="C32" t="s">
        <v>185</v>
      </c>
      <c r="D32" t="s">
        <v>92</v>
      </c>
      <c r="E32" t="s">
        <v>122</v>
      </c>
      <c r="F32" s="9" t="s">
        <v>31</v>
      </c>
      <c r="G32" t="s">
        <v>4</v>
      </c>
    </row>
    <row r="33" spans="1:7" x14ac:dyDescent="0.3">
      <c r="A33" t="s">
        <v>186</v>
      </c>
      <c r="B33" t="s">
        <v>187</v>
      </c>
      <c r="C33" t="s">
        <v>188</v>
      </c>
      <c r="D33" t="s">
        <v>92</v>
      </c>
      <c r="E33" t="s">
        <v>122</v>
      </c>
      <c r="F33" s="9" t="s">
        <v>31</v>
      </c>
      <c r="G33" t="s">
        <v>4</v>
      </c>
    </row>
    <row r="34" spans="1:7" x14ac:dyDescent="0.3">
      <c r="A34" t="s">
        <v>189</v>
      </c>
      <c r="B34" t="s">
        <v>190</v>
      </c>
      <c r="C34" t="s">
        <v>191</v>
      </c>
      <c r="D34" t="s">
        <v>92</v>
      </c>
      <c r="E34" t="s">
        <v>122</v>
      </c>
      <c r="F34" s="9" t="s">
        <v>31</v>
      </c>
      <c r="G34" t="s">
        <v>4</v>
      </c>
    </row>
    <row r="35" spans="1:7" x14ac:dyDescent="0.3">
      <c r="A35" t="s">
        <v>192</v>
      </c>
      <c r="B35" t="s">
        <v>193</v>
      </c>
      <c r="C35" t="s">
        <v>194</v>
      </c>
      <c r="D35" t="s">
        <v>92</v>
      </c>
      <c r="E35" t="s">
        <v>122</v>
      </c>
      <c r="F35" s="9" t="s">
        <v>31</v>
      </c>
      <c r="G35" t="s">
        <v>4</v>
      </c>
    </row>
    <row r="36" spans="1:7" x14ac:dyDescent="0.3">
      <c r="A36" t="s">
        <v>195</v>
      </c>
      <c r="B36" t="s">
        <v>196</v>
      </c>
      <c r="C36" t="s">
        <v>197</v>
      </c>
      <c r="D36" t="s">
        <v>92</v>
      </c>
      <c r="E36" t="s">
        <v>122</v>
      </c>
      <c r="F36" s="9" t="s">
        <v>31</v>
      </c>
      <c r="G36" t="s">
        <v>4</v>
      </c>
    </row>
    <row r="37" spans="1:7" x14ac:dyDescent="0.3">
      <c r="A37" t="s">
        <v>198</v>
      </c>
      <c r="B37" t="s">
        <v>199</v>
      </c>
      <c r="C37" t="s">
        <v>200</v>
      </c>
      <c r="D37" t="s">
        <v>92</v>
      </c>
      <c r="E37" t="s">
        <v>122</v>
      </c>
      <c r="F37" s="9" t="s">
        <v>31</v>
      </c>
      <c r="G37" t="s">
        <v>4</v>
      </c>
    </row>
    <row r="38" spans="1:7" x14ac:dyDescent="0.3">
      <c r="A38" t="s">
        <v>201</v>
      </c>
      <c r="B38" t="s">
        <v>202</v>
      </c>
      <c r="C38" t="s">
        <v>203</v>
      </c>
      <c r="D38" t="s">
        <v>92</v>
      </c>
      <c r="E38" t="s">
        <v>122</v>
      </c>
      <c r="F38" s="9" t="s">
        <v>31</v>
      </c>
      <c r="G38" t="s">
        <v>4</v>
      </c>
    </row>
    <row r="39" spans="1:7" x14ac:dyDescent="0.3">
      <c r="A39" t="s">
        <v>204</v>
      </c>
      <c r="B39" t="s">
        <v>205</v>
      </c>
      <c r="C39" t="s">
        <v>206</v>
      </c>
      <c r="D39" t="s">
        <v>92</v>
      </c>
      <c r="E39" t="s">
        <v>122</v>
      </c>
      <c r="F39" s="9" t="s">
        <v>31</v>
      </c>
      <c r="G39" t="s">
        <v>4</v>
      </c>
    </row>
    <row r="40" spans="1:7" x14ac:dyDescent="0.3">
      <c r="A40" t="s">
        <v>207</v>
      </c>
      <c r="B40" t="s">
        <v>208</v>
      </c>
      <c r="C40" t="s">
        <v>209</v>
      </c>
      <c r="D40" t="s">
        <v>92</v>
      </c>
      <c r="E40" t="s">
        <v>122</v>
      </c>
      <c r="F40" s="9" t="s">
        <v>31</v>
      </c>
      <c r="G40" t="s">
        <v>4</v>
      </c>
    </row>
    <row r="41" spans="1:7" x14ac:dyDescent="0.3">
      <c r="A41" t="s">
        <v>210</v>
      </c>
      <c r="B41" t="s">
        <v>211</v>
      </c>
      <c r="C41" t="s">
        <v>212</v>
      </c>
      <c r="D41" t="s">
        <v>92</v>
      </c>
      <c r="E41" t="s">
        <v>122</v>
      </c>
      <c r="F41" s="9" t="s">
        <v>31</v>
      </c>
      <c r="G41" t="s">
        <v>4</v>
      </c>
    </row>
    <row r="42" spans="1:7" x14ac:dyDescent="0.3">
      <c r="A42" t="s">
        <v>213</v>
      </c>
      <c r="B42" t="s">
        <v>214</v>
      </c>
      <c r="C42" t="s">
        <v>215</v>
      </c>
      <c r="D42" t="s">
        <v>92</v>
      </c>
      <c r="E42" t="s">
        <v>122</v>
      </c>
      <c r="F42" s="9" t="s">
        <v>31</v>
      </c>
      <c r="G42" t="s">
        <v>4</v>
      </c>
    </row>
    <row r="43" spans="1:7" x14ac:dyDescent="0.3">
      <c r="A43" t="s">
        <v>216</v>
      </c>
      <c r="B43" t="s">
        <v>217</v>
      </c>
      <c r="C43" t="s">
        <v>218</v>
      </c>
      <c r="D43" t="s">
        <v>92</v>
      </c>
      <c r="E43" t="s">
        <v>122</v>
      </c>
      <c r="F43" s="9" t="s">
        <v>31</v>
      </c>
      <c r="G43" t="s">
        <v>4</v>
      </c>
    </row>
    <row r="44" spans="1:7" x14ac:dyDescent="0.3">
      <c r="A44" t="s">
        <v>219</v>
      </c>
      <c r="B44" t="s">
        <v>220</v>
      </c>
      <c r="C44" t="s">
        <v>221</v>
      </c>
      <c r="D44" t="s">
        <v>92</v>
      </c>
      <c r="E44" t="s">
        <v>122</v>
      </c>
      <c r="F44" s="9" t="s">
        <v>31</v>
      </c>
      <c r="G44" t="s">
        <v>4</v>
      </c>
    </row>
    <row r="45" spans="1:7" x14ac:dyDescent="0.3">
      <c r="A45" t="s">
        <v>222</v>
      </c>
      <c r="B45" t="s">
        <v>223</v>
      </c>
      <c r="C45" t="s">
        <v>224</v>
      </c>
      <c r="D45" t="s">
        <v>92</v>
      </c>
      <c r="E45" t="s">
        <v>122</v>
      </c>
      <c r="F45" s="9" t="s">
        <v>31</v>
      </c>
      <c r="G45" t="s">
        <v>4</v>
      </c>
    </row>
    <row r="46" spans="1:7" x14ac:dyDescent="0.3">
      <c r="A46" t="s">
        <v>225</v>
      </c>
      <c r="B46" t="s">
        <v>226</v>
      </c>
      <c r="C46" t="s">
        <v>227</v>
      </c>
      <c r="D46" t="s">
        <v>92</v>
      </c>
      <c r="E46" t="s">
        <v>122</v>
      </c>
      <c r="F46" s="9" t="s">
        <v>31</v>
      </c>
      <c r="G46" t="s">
        <v>4</v>
      </c>
    </row>
    <row r="47" spans="1:7" x14ac:dyDescent="0.3">
      <c r="A47" t="s">
        <v>228</v>
      </c>
      <c r="B47" t="s">
        <v>229</v>
      </c>
      <c r="C47" t="s">
        <v>230</v>
      </c>
      <c r="D47" t="s">
        <v>92</v>
      </c>
      <c r="E47" t="s">
        <v>122</v>
      </c>
      <c r="F47" s="9" t="s">
        <v>31</v>
      </c>
      <c r="G47" t="s">
        <v>4</v>
      </c>
    </row>
    <row r="48" spans="1:7" x14ac:dyDescent="0.3">
      <c r="A48" t="s">
        <v>231</v>
      </c>
      <c r="B48" t="s">
        <v>232</v>
      </c>
      <c r="C48" t="s">
        <v>233</v>
      </c>
      <c r="D48" t="s">
        <v>92</v>
      </c>
      <c r="E48" t="s">
        <v>122</v>
      </c>
      <c r="F48" s="9" t="s">
        <v>31</v>
      </c>
      <c r="G48" t="s">
        <v>4</v>
      </c>
    </row>
    <row r="49" spans="1:7" x14ac:dyDescent="0.3">
      <c r="A49" t="s">
        <v>234</v>
      </c>
      <c r="B49" t="s">
        <v>235</v>
      </c>
      <c r="C49" t="s">
        <v>236</v>
      </c>
      <c r="D49" t="s">
        <v>92</v>
      </c>
      <c r="E49" t="s">
        <v>122</v>
      </c>
      <c r="F49" s="9" t="s">
        <v>31</v>
      </c>
      <c r="G49" t="s">
        <v>4</v>
      </c>
    </row>
    <row r="50" spans="1:7" x14ac:dyDescent="0.3">
      <c r="A50" t="s">
        <v>237</v>
      </c>
      <c r="B50" t="s">
        <v>238</v>
      </c>
      <c r="C50" t="s">
        <v>239</v>
      </c>
      <c r="D50" t="s">
        <v>92</v>
      </c>
      <c r="E50" t="s">
        <v>122</v>
      </c>
      <c r="F50" s="9" t="s">
        <v>31</v>
      </c>
      <c r="G50" t="s">
        <v>4</v>
      </c>
    </row>
    <row r="51" spans="1:7" x14ac:dyDescent="0.3">
      <c r="A51" t="s">
        <v>240</v>
      </c>
      <c r="B51" t="s">
        <v>241</v>
      </c>
      <c r="C51" t="s">
        <v>242</v>
      </c>
      <c r="D51" t="s">
        <v>92</v>
      </c>
      <c r="E51" t="s">
        <v>122</v>
      </c>
      <c r="F51" s="9" t="s">
        <v>31</v>
      </c>
      <c r="G51" t="s">
        <v>4</v>
      </c>
    </row>
    <row r="52" spans="1:7" x14ac:dyDescent="0.3">
      <c r="A52" t="s">
        <v>243</v>
      </c>
      <c r="B52" t="s">
        <v>244</v>
      </c>
      <c r="C52" t="s">
        <v>245</v>
      </c>
      <c r="D52" t="s">
        <v>92</v>
      </c>
      <c r="E52" t="s">
        <v>122</v>
      </c>
      <c r="F52" s="9" t="s">
        <v>31</v>
      </c>
      <c r="G52" t="s">
        <v>4</v>
      </c>
    </row>
    <row r="53" spans="1:7" x14ac:dyDescent="0.3">
      <c r="A53" t="s">
        <v>246</v>
      </c>
      <c r="B53" t="s">
        <v>247</v>
      </c>
      <c r="C53" t="s">
        <v>248</v>
      </c>
      <c r="D53" t="s">
        <v>92</v>
      </c>
      <c r="E53" t="s">
        <v>122</v>
      </c>
      <c r="F53" s="9" t="s">
        <v>31</v>
      </c>
      <c r="G53" t="s">
        <v>4</v>
      </c>
    </row>
    <row r="54" spans="1:7" x14ac:dyDescent="0.3">
      <c r="A54" t="s">
        <v>249</v>
      </c>
      <c r="B54" t="s">
        <v>250</v>
      </c>
      <c r="C54" t="s">
        <v>251</v>
      </c>
      <c r="D54" t="s">
        <v>92</v>
      </c>
      <c r="E54" t="s">
        <v>122</v>
      </c>
      <c r="F54" s="9" t="s">
        <v>31</v>
      </c>
      <c r="G54" t="s">
        <v>4</v>
      </c>
    </row>
    <row r="55" spans="1:7" x14ac:dyDescent="0.3">
      <c r="A55" t="s">
        <v>252</v>
      </c>
      <c r="B55" t="s">
        <v>253</v>
      </c>
      <c r="C55" t="s">
        <v>254</v>
      </c>
      <c r="D55" t="s">
        <v>92</v>
      </c>
      <c r="E55" t="s">
        <v>122</v>
      </c>
      <c r="F55" s="9" t="s">
        <v>31</v>
      </c>
      <c r="G55" t="s">
        <v>4</v>
      </c>
    </row>
    <row r="56" spans="1:7" x14ac:dyDescent="0.3">
      <c r="A56" t="s">
        <v>255</v>
      </c>
      <c r="B56" t="s">
        <v>256</v>
      </c>
      <c r="C56" t="s">
        <v>257</v>
      </c>
      <c r="D56" t="s">
        <v>92</v>
      </c>
      <c r="E56" t="s">
        <v>122</v>
      </c>
      <c r="F56" s="9" t="s">
        <v>31</v>
      </c>
      <c r="G56" t="s">
        <v>4</v>
      </c>
    </row>
    <row r="57" spans="1:7" x14ac:dyDescent="0.3">
      <c r="A57" t="s">
        <v>258</v>
      </c>
      <c r="B57" t="s">
        <v>259</v>
      </c>
      <c r="C57" t="s">
        <v>260</v>
      </c>
      <c r="D57" t="s">
        <v>92</v>
      </c>
      <c r="E57" t="s">
        <v>122</v>
      </c>
      <c r="F57" s="9" t="s">
        <v>31</v>
      </c>
      <c r="G57" t="s">
        <v>4</v>
      </c>
    </row>
    <row r="58" spans="1:7" x14ac:dyDescent="0.3">
      <c r="A58" t="s">
        <v>261</v>
      </c>
      <c r="B58" t="s">
        <v>262</v>
      </c>
      <c r="C58" t="s">
        <v>263</v>
      </c>
      <c r="D58" t="s">
        <v>92</v>
      </c>
      <c r="E58" t="s">
        <v>122</v>
      </c>
      <c r="F58" s="9" t="s">
        <v>31</v>
      </c>
      <c r="G58" t="s">
        <v>4</v>
      </c>
    </row>
    <row r="59" spans="1:7" x14ac:dyDescent="0.3">
      <c r="A59" t="s">
        <v>264</v>
      </c>
      <c r="B59" t="s">
        <v>265</v>
      </c>
      <c r="C59" t="s">
        <v>266</v>
      </c>
      <c r="D59" t="s">
        <v>92</v>
      </c>
      <c r="E59" t="s">
        <v>122</v>
      </c>
      <c r="F59" s="9" t="s">
        <v>31</v>
      </c>
      <c r="G59" t="s">
        <v>4</v>
      </c>
    </row>
    <row r="60" spans="1:7" x14ac:dyDescent="0.3">
      <c r="A60" t="s">
        <v>267</v>
      </c>
      <c r="B60" t="s">
        <v>268</v>
      </c>
      <c r="C60" t="s">
        <v>269</v>
      </c>
      <c r="D60" t="s">
        <v>92</v>
      </c>
      <c r="E60" t="s">
        <v>122</v>
      </c>
      <c r="F60" s="9" t="s">
        <v>31</v>
      </c>
      <c r="G60" t="s">
        <v>4</v>
      </c>
    </row>
    <row r="61" spans="1:7" x14ac:dyDescent="0.3">
      <c r="A61" t="s">
        <v>270</v>
      </c>
      <c r="B61" t="s">
        <v>271</v>
      </c>
      <c r="C61" t="s">
        <v>272</v>
      </c>
      <c r="D61" t="s">
        <v>92</v>
      </c>
      <c r="E61" t="s">
        <v>122</v>
      </c>
      <c r="F61" s="9" t="s">
        <v>31</v>
      </c>
      <c r="G61" t="s">
        <v>4</v>
      </c>
    </row>
    <row r="62" spans="1:7" x14ac:dyDescent="0.3">
      <c r="A62" t="s">
        <v>273</v>
      </c>
      <c r="B62" t="s">
        <v>274</v>
      </c>
      <c r="C62" t="s">
        <v>275</v>
      </c>
      <c r="D62" t="s">
        <v>92</v>
      </c>
      <c r="E62" t="s">
        <v>122</v>
      </c>
      <c r="F62" s="9" t="s">
        <v>31</v>
      </c>
      <c r="G62" t="s">
        <v>4</v>
      </c>
    </row>
    <row r="63" spans="1:7" x14ac:dyDescent="0.3">
      <c r="A63" t="s">
        <v>276</v>
      </c>
      <c r="B63" t="s">
        <v>277</v>
      </c>
      <c r="C63" t="s">
        <v>278</v>
      </c>
      <c r="D63" t="s">
        <v>92</v>
      </c>
      <c r="E63" t="s">
        <v>122</v>
      </c>
      <c r="F63" s="9" t="s">
        <v>31</v>
      </c>
      <c r="G63" t="s">
        <v>4</v>
      </c>
    </row>
    <row r="64" spans="1:7" x14ac:dyDescent="0.3">
      <c r="A64" t="s">
        <v>279</v>
      </c>
      <c r="B64" t="s">
        <v>280</v>
      </c>
      <c r="C64" t="s">
        <v>281</v>
      </c>
      <c r="D64" t="s">
        <v>92</v>
      </c>
      <c r="E64" t="s">
        <v>122</v>
      </c>
      <c r="F64" s="9" t="s">
        <v>31</v>
      </c>
      <c r="G64" t="s">
        <v>4</v>
      </c>
    </row>
    <row r="65" spans="1:7" x14ac:dyDescent="0.3">
      <c r="A65" t="s">
        <v>282</v>
      </c>
      <c r="B65" t="s">
        <v>283</v>
      </c>
      <c r="C65" t="s">
        <v>284</v>
      </c>
      <c r="D65" t="s">
        <v>92</v>
      </c>
      <c r="E65" t="s">
        <v>122</v>
      </c>
      <c r="F65" s="9" t="s">
        <v>31</v>
      </c>
      <c r="G65" t="s">
        <v>4</v>
      </c>
    </row>
    <row r="66" spans="1:7" x14ac:dyDescent="0.3">
      <c r="A66" t="s">
        <v>285</v>
      </c>
      <c r="B66" t="s">
        <v>286</v>
      </c>
      <c r="C66" t="s">
        <v>287</v>
      </c>
      <c r="D66" t="s">
        <v>92</v>
      </c>
      <c r="E66" t="s">
        <v>122</v>
      </c>
      <c r="F66" s="9" t="s">
        <v>31</v>
      </c>
      <c r="G66" t="s">
        <v>4</v>
      </c>
    </row>
    <row r="67" spans="1:7" x14ac:dyDescent="0.3">
      <c r="A67" t="s">
        <v>288</v>
      </c>
      <c r="B67" t="s">
        <v>289</v>
      </c>
      <c r="C67" t="s">
        <v>290</v>
      </c>
      <c r="D67" t="s">
        <v>92</v>
      </c>
      <c r="E67" t="s">
        <v>122</v>
      </c>
      <c r="F67" s="9" t="s">
        <v>31</v>
      </c>
      <c r="G67" t="s">
        <v>4</v>
      </c>
    </row>
    <row r="68" spans="1:7" x14ac:dyDescent="0.3">
      <c r="A68" t="s">
        <v>291</v>
      </c>
      <c r="B68" t="s">
        <v>292</v>
      </c>
      <c r="C68" t="s">
        <v>293</v>
      </c>
      <c r="D68" t="s">
        <v>92</v>
      </c>
      <c r="E68" t="s">
        <v>122</v>
      </c>
      <c r="F68" s="9" t="s">
        <v>31</v>
      </c>
      <c r="G68" t="s">
        <v>4</v>
      </c>
    </row>
    <row r="69" spans="1:7" x14ac:dyDescent="0.3">
      <c r="A69" t="s">
        <v>294</v>
      </c>
      <c r="B69" t="s">
        <v>295</v>
      </c>
      <c r="C69" t="s">
        <v>296</v>
      </c>
      <c r="D69" t="s">
        <v>92</v>
      </c>
      <c r="E69" t="s">
        <v>122</v>
      </c>
      <c r="F69" s="9" t="s">
        <v>31</v>
      </c>
      <c r="G69" t="s">
        <v>4</v>
      </c>
    </row>
    <row r="70" spans="1:7" x14ac:dyDescent="0.3">
      <c r="A70" t="s">
        <v>297</v>
      </c>
      <c r="B70" t="s">
        <v>298</v>
      </c>
      <c r="C70" t="s">
        <v>299</v>
      </c>
      <c r="D70" t="s">
        <v>92</v>
      </c>
      <c r="E70" t="s">
        <v>122</v>
      </c>
      <c r="F70" s="9" t="s">
        <v>31</v>
      </c>
      <c r="G70" t="s">
        <v>4</v>
      </c>
    </row>
    <row r="71" spans="1:7" x14ac:dyDescent="0.3">
      <c r="A71" t="s">
        <v>300</v>
      </c>
      <c r="B71" t="s">
        <v>301</v>
      </c>
      <c r="C71" t="s">
        <v>302</v>
      </c>
      <c r="D71" t="s">
        <v>92</v>
      </c>
      <c r="E71" t="s">
        <v>122</v>
      </c>
      <c r="F71" s="9" t="s">
        <v>31</v>
      </c>
      <c r="G71" t="s">
        <v>4</v>
      </c>
    </row>
    <row r="72" spans="1:7" x14ac:dyDescent="0.3">
      <c r="A72" t="s">
        <v>303</v>
      </c>
      <c r="B72" t="s">
        <v>304</v>
      </c>
      <c r="C72" t="s">
        <v>305</v>
      </c>
      <c r="D72" t="s">
        <v>92</v>
      </c>
      <c r="E72" t="s">
        <v>122</v>
      </c>
      <c r="F72" s="9" t="s">
        <v>31</v>
      </c>
      <c r="G72" t="s">
        <v>4</v>
      </c>
    </row>
    <row r="73" spans="1:7" x14ac:dyDescent="0.3">
      <c r="A73" t="s">
        <v>306</v>
      </c>
      <c r="B73" t="s">
        <v>307</v>
      </c>
      <c r="C73" t="s">
        <v>308</v>
      </c>
      <c r="D73" t="s">
        <v>92</v>
      </c>
      <c r="E73" t="s">
        <v>122</v>
      </c>
      <c r="F73" s="9" t="s">
        <v>31</v>
      </c>
      <c r="G73" t="s">
        <v>4</v>
      </c>
    </row>
    <row r="74" spans="1:7" x14ac:dyDescent="0.3">
      <c r="A74" t="s">
        <v>309</v>
      </c>
      <c r="B74" t="s">
        <v>307</v>
      </c>
      <c r="C74" t="s">
        <v>310</v>
      </c>
      <c r="D74" t="s">
        <v>92</v>
      </c>
      <c r="E74" t="s">
        <v>122</v>
      </c>
      <c r="F74" s="9" t="s">
        <v>31</v>
      </c>
      <c r="G74" t="s">
        <v>4</v>
      </c>
    </row>
    <row r="75" spans="1:7" x14ac:dyDescent="0.3">
      <c r="A75" t="s">
        <v>311</v>
      </c>
      <c r="B75" t="s">
        <v>312</v>
      </c>
      <c r="C75" t="s">
        <v>313</v>
      </c>
      <c r="D75" t="s">
        <v>92</v>
      </c>
      <c r="E75" t="s">
        <v>122</v>
      </c>
      <c r="F75" s="9" t="s">
        <v>31</v>
      </c>
      <c r="G75" t="s">
        <v>4</v>
      </c>
    </row>
    <row r="76" spans="1:7" x14ac:dyDescent="0.3">
      <c r="A76" t="s">
        <v>314</v>
      </c>
      <c r="B76" t="s">
        <v>315</v>
      </c>
      <c r="C76" t="s">
        <v>316</v>
      </c>
      <c r="D76" t="s">
        <v>92</v>
      </c>
      <c r="E76" t="s">
        <v>122</v>
      </c>
      <c r="F76" s="9" t="s">
        <v>31</v>
      </c>
      <c r="G76" t="s">
        <v>4</v>
      </c>
    </row>
    <row r="77" spans="1:7" x14ac:dyDescent="0.3">
      <c r="A77" t="s">
        <v>317</v>
      </c>
      <c r="B77" t="s">
        <v>318</v>
      </c>
      <c r="C77" t="s">
        <v>319</v>
      </c>
      <c r="D77" t="s">
        <v>92</v>
      </c>
      <c r="E77" t="s">
        <v>122</v>
      </c>
      <c r="F77" s="9" t="s">
        <v>31</v>
      </c>
      <c r="G77" t="s">
        <v>4</v>
      </c>
    </row>
    <row r="78" spans="1:7" x14ac:dyDescent="0.3">
      <c r="A78" t="s">
        <v>320</v>
      </c>
      <c r="B78" t="s">
        <v>321</v>
      </c>
      <c r="C78" t="s">
        <v>322</v>
      </c>
      <c r="D78" t="s">
        <v>92</v>
      </c>
      <c r="E78" t="s">
        <v>122</v>
      </c>
      <c r="F78" s="9" t="s">
        <v>31</v>
      </c>
      <c r="G78" t="s">
        <v>4</v>
      </c>
    </row>
    <row r="79" spans="1:7" x14ac:dyDescent="0.3">
      <c r="A79" t="s">
        <v>323</v>
      </c>
      <c r="B79" t="s">
        <v>324</v>
      </c>
      <c r="C79" t="s">
        <v>325</v>
      </c>
      <c r="D79" t="s">
        <v>92</v>
      </c>
      <c r="E79" t="s">
        <v>122</v>
      </c>
      <c r="F79" s="9" t="s">
        <v>31</v>
      </c>
      <c r="G79" t="s">
        <v>4</v>
      </c>
    </row>
    <row r="80" spans="1:7" x14ac:dyDescent="0.3">
      <c r="A80" t="s">
        <v>326</v>
      </c>
      <c r="B80" t="s">
        <v>324</v>
      </c>
      <c r="C80" t="s">
        <v>327</v>
      </c>
      <c r="D80" t="s">
        <v>92</v>
      </c>
      <c r="E80" t="s">
        <v>122</v>
      </c>
      <c r="F80" s="9" t="s">
        <v>31</v>
      </c>
      <c r="G80" t="s">
        <v>4</v>
      </c>
    </row>
    <row r="81" spans="1:7" x14ac:dyDescent="0.3">
      <c r="A81" t="s">
        <v>328</v>
      </c>
      <c r="B81" t="s">
        <v>329</v>
      </c>
      <c r="C81" t="s">
        <v>330</v>
      </c>
      <c r="D81" t="s">
        <v>92</v>
      </c>
      <c r="E81" t="s">
        <v>122</v>
      </c>
      <c r="F81" s="9" t="s">
        <v>31</v>
      </c>
      <c r="G81" t="s">
        <v>4</v>
      </c>
    </row>
    <row r="82" spans="1:7" x14ac:dyDescent="0.3">
      <c r="A82" t="s">
        <v>331</v>
      </c>
      <c r="B82" t="s">
        <v>329</v>
      </c>
      <c r="C82" t="s">
        <v>332</v>
      </c>
      <c r="D82" t="s">
        <v>92</v>
      </c>
      <c r="E82" t="s">
        <v>122</v>
      </c>
      <c r="F82" s="9" t="s">
        <v>31</v>
      </c>
      <c r="G82" t="s">
        <v>4</v>
      </c>
    </row>
    <row r="83" spans="1:7" x14ac:dyDescent="0.3">
      <c r="A83" t="s">
        <v>333</v>
      </c>
      <c r="B83" t="s">
        <v>334</v>
      </c>
      <c r="C83" t="s">
        <v>335</v>
      </c>
      <c r="D83" t="s">
        <v>92</v>
      </c>
      <c r="E83" t="s">
        <v>122</v>
      </c>
      <c r="F83" s="9" t="s">
        <v>31</v>
      </c>
      <c r="G83" t="s">
        <v>4</v>
      </c>
    </row>
    <row r="84" spans="1:7" x14ac:dyDescent="0.3">
      <c r="A84" t="s">
        <v>336</v>
      </c>
      <c r="B84" t="s">
        <v>334</v>
      </c>
      <c r="C84" t="s">
        <v>337</v>
      </c>
      <c r="D84" t="s">
        <v>92</v>
      </c>
      <c r="E84" t="s">
        <v>122</v>
      </c>
      <c r="F84" s="9" t="s">
        <v>31</v>
      </c>
      <c r="G84" t="s">
        <v>4</v>
      </c>
    </row>
    <row r="85" spans="1:7" x14ac:dyDescent="0.3">
      <c r="A85" t="s">
        <v>338</v>
      </c>
      <c r="B85" t="s">
        <v>339</v>
      </c>
      <c r="C85" t="s">
        <v>340</v>
      </c>
      <c r="D85" t="s">
        <v>92</v>
      </c>
      <c r="E85" t="s">
        <v>122</v>
      </c>
      <c r="F85" s="9" t="s">
        <v>31</v>
      </c>
      <c r="G85" t="s">
        <v>4</v>
      </c>
    </row>
    <row r="86" spans="1:7" x14ac:dyDescent="0.3">
      <c r="A86" t="s">
        <v>341</v>
      </c>
      <c r="B86" t="s">
        <v>342</v>
      </c>
      <c r="C86" t="s">
        <v>343</v>
      </c>
      <c r="D86" t="s">
        <v>92</v>
      </c>
      <c r="E86" t="s">
        <v>122</v>
      </c>
      <c r="F86" s="9" t="s">
        <v>31</v>
      </c>
      <c r="G86" t="s">
        <v>4</v>
      </c>
    </row>
    <row r="87" spans="1:7" x14ac:dyDescent="0.3">
      <c r="A87" t="s">
        <v>344</v>
      </c>
      <c r="B87" t="s">
        <v>345</v>
      </c>
      <c r="C87" t="s">
        <v>346</v>
      </c>
      <c r="D87" t="s">
        <v>92</v>
      </c>
      <c r="E87" t="s">
        <v>122</v>
      </c>
      <c r="F87" s="9" t="s">
        <v>31</v>
      </c>
      <c r="G87" t="s">
        <v>4</v>
      </c>
    </row>
    <row r="88" spans="1:7" x14ac:dyDescent="0.3">
      <c r="A88" t="s">
        <v>347</v>
      </c>
      <c r="B88" t="s">
        <v>348</v>
      </c>
      <c r="C88" t="s">
        <v>349</v>
      </c>
      <c r="D88" t="s">
        <v>92</v>
      </c>
      <c r="E88" t="s">
        <v>122</v>
      </c>
      <c r="F88" s="9" t="s">
        <v>31</v>
      </c>
      <c r="G88" t="s">
        <v>4</v>
      </c>
    </row>
    <row r="89" spans="1:7" x14ac:dyDescent="0.3">
      <c r="A89" t="s">
        <v>350</v>
      </c>
      <c r="B89" t="s">
        <v>351</v>
      </c>
      <c r="C89" t="s">
        <v>352</v>
      </c>
      <c r="D89" t="s">
        <v>92</v>
      </c>
      <c r="E89" t="s">
        <v>122</v>
      </c>
      <c r="F89" s="9" t="s">
        <v>31</v>
      </c>
      <c r="G89" t="s">
        <v>4</v>
      </c>
    </row>
    <row r="90" spans="1:7" x14ac:dyDescent="0.3">
      <c r="A90" t="s">
        <v>353</v>
      </c>
      <c r="B90" t="s">
        <v>351</v>
      </c>
      <c r="C90" t="s">
        <v>354</v>
      </c>
      <c r="D90" t="s">
        <v>92</v>
      </c>
      <c r="E90" t="s">
        <v>122</v>
      </c>
      <c r="F90" s="9" t="s">
        <v>31</v>
      </c>
      <c r="G90" t="s">
        <v>4</v>
      </c>
    </row>
    <row r="91" spans="1:7" x14ac:dyDescent="0.3">
      <c r="A91" t="s">
        <v>355</v>
      </c>
      <c r="B91" t="s">
        <v>356</v>
      </c>
      <c r="C91" t="s">
        <v>357</v>
      </c>
      <c r="D91" t="s">
        <v>92</v>
      </c>
      <c r="E91" t="s">
        <v>122</v>
      </c>
      <c r="F91" s="9" t="s">
        <v>31</v>
      </c>
      <c r="G91" t="s">
        <v>4</v>
      </c>
    </row>
    <row r="92" spans="1:7" x14ac:dyDescent="0.3">
      <c r="A92" t="s">
        <v>358</v>
      </c>
      <c r="B92" t="s">
        <v>356</v>
      </c>
      <c r="C92" t="s">
        <v>359</v>
      </c>
      <c r="D92" t="s">
        <v>92</v>
      </c>
      <c r="E92" t="s">
        <v>122</v>
      </c>
      <c r="F92" s="9" t="s">
        <v>31</v>
      </c>
      <c r="G92" t="s">
        <v>4</v>
      </c>
    </row>
    <row r="93" spans="1:7" x14ac:dyDescent="0.3">
      <c r="A93" t="s">
        <v>360</v>
      </c>
      <c r="B93" t="s">
        <v>361</v>
      </c>
      <c r="C93" t="s">
        <v>362</v>
      </c>
      <c r="D93" t="s">
        <v>92</v>
      </c>
      <c r="E93" t="s">
        <v>122</v>
      </c>
      <c r="F93" s="9" t="s">
        <v>31</v>
      </c>
      <c r="G93" t="s">
        <v>4</v>
      </c>
    </row>
    <row r="94" spans="1:7" x14ac:dyDescent="0.3">
      <c r="A94" t="s">
        <v>363</v>
      </c>
      <c r="B94" t="s">
        <v>361</v>
      </c>
      <c r="C94" t="s">
        <v>364</v>
      </c>
      <c r="D94" t="s">
        <v>92</v>
      </c>
      <c r="E94" t="s">
        <v>122</v>
      </c>
      <c r="F94" s="9" t="s">
        <v>31</v>
      </c>
      <c r="G94" t="s">
        <v>4</v>
      </c>
    </row>
    <row r="95" spans="1:7" x14ac:dyDescent="0.3">
      <c r="A95" t="s">
        <v>365</v>
      </c>
      <c r="B95" t="s">
        <v>366</v>
      </c>
      <c r="C95" t="s">
        <v>367</v>
      </c>
      <c r="D95" t="s">
        <v>92</v>
      </c>
      <c r="E95" t="s">
        <v>122</v>
      </c>
      <c r="F95" s="9" t="s">
        <v>31</v>
      </c>
      <c r="G95" t="s">
        <v>4</v>
      </c>
    </row>
    <row r="96" spans="1:7" x14ac:dyDescent="0.3">
      <c r="A96" t="s">
        <v>368</v>
      </c>
      <c r="B96" t="s">
        <v>366</v>
      </c>
      <c r="C96" t="s">
        <v>369</v>
      </c>
      <c r="D96" t="s">
        <v>92</v>
      </c>
      <c r="E96" t="s">
        <v>122</v>
      </c>
      <c r="F96" s="9" t="s">
        <v>31</v>
      </c>
      <c r="G96" t="s">
        <v>4</v>
      </c>
    </row>
    <row r="97" spans="1:7" x14ac:dyDescent="0.3">
      <c r="A97" t="s">
        <v>370</v>
      </c>
      <c r="B97" t="s">
        <v>371</v>
      </c>
      <c r="C97" t="s">
        <v>372</v>
      </c>
      <c r="D97" t="s">
        <v>92</v>
      </c>
      <c r="E97" t="s">
        <v>122</v>
      </c>
      <c r="F97" s="9" t="s">
        <v>31</v>
      </c>
      <c r="G97" t="s">
        <v>4</v>
      </c>
    </row>
    <row r="98" spans="1:7" x14ac:dyDescent="0.3">
      <c r="A98" t="s">
        <v>373</v>
      </c>
      <c r="B98" t="s">
        <v>371</v>
      </c>
      <c r="C98" t="s">
        <v>374</v>
      </c>
      <c r="D98" t="s">
        <v>92</v>
      </c>
      <c r="E98" t="s">
        <v>122</v>
      </c>
      <c r="F98" s="9" t="s">
        <v>31</v>
      </c>
      <c r="G98" t="s">
        <v>4</v>
      </c>
    </row>
    <row r="99" spans="1:7" x14ac:dyDescent="0.3">
      <c r="A99" t="s">
        <v>375</v>
      </c>
      <c r="B99" t="s">
        <v>376</v>
      </c>
      <c r="C99" t="s">
        <v>377</v>
      </c>
      <c r="D99" t="s">
        <v>92</v>
      </c>
      <c r="E99" t="s">
        <v>122</v>
      </c>
      <c r="F99" s="9" t="s">
        <v>31</v>
      </c>
      <c r="G99" t="s">
        <v>4</v>
      </c>
    </row>
    <row r="100" spans="1:7" x14ac:dyDescent="0.3">
      <c r="A100" t="s">
        <v>378</v>
      </c>
      <c r="B100" t="s">
        <v>376</v>
      </c>
      <c r="C100" t="s">
        <v>379</v>
      </c>
      <c r="D100" t="s">
        <v>92</v>
      </c>
      <c r="E100" t="s">
        <v>122</v>
      </c>
      <c r="F100" s="9" t="s">
        <v>31</v>
      </c>
      <c r="G100" t="s">
        <v>4</v>
      </c>
    </row>
    <row r="101" spans="1:7" x14ac:dyDescent="0.3">
      <c r="A101" t="s">
        <v>380</v>
      </c>
      <c r="B101" t="s">
        <v>381</v>
      </c>
      <c r="C101" t="s">
        <v>382</v>
      </c>
      <c r="D101" t="s">
        <v>92</v>
      </c>
      <c r="E101" t="s">
        <v>122</v>
      </c>
      <c r="F101" s="9" t="s">
        <v>31</v>
      </c>
      <c r="G101" t="s">
        <v>4</v>
      </c>
    </row>
    <row r="102" spans="1:7" x14ac:dyDescent="0.3">
      <c r="A102" t="s">
        <v>383</v>
      </c>
      <c r="B102" t="s">
        <v>381</v>
      </c>
      <c r="C102" t="s">
        <v>384</v>
      </c>
      <c r="D102" t="s">
        <v>92</v>
      </c>
      <c r="E102" t="s">
        <v>122</v>
      </c>
      <c r="F102" s="9" t="s">
        <v>31</v>
      </c>
      <c r="G102" t="s">
        <v>4</v>
      </c>
    </row>
    <row r="103" spans="1:7" x14ac:dyDescent="0.3">
      <c r="A103" t="s">
        <v>385</v>
      </c>
      <c r="B103" t="s">
        <v>386</v>
      </c>
      <c r="C103" t="s">
        <v>387</v>
      </c>
      <c r="D103" t="s">
        <v>92</v>
      </c>
      <c r="E103" t="s">
        <v>122</v>
      </c>
      <c r="F103" s="9" t="s">
        <v>31</v>
      </c>
      <c r="G103" t="s">
        <v>4</v>
      </c>
    </row>
    <row r="104" spans="1:7" x14ac:dyDescent="0.3">
      <c r="A104" t="s">
        <v>388</v>
      </c>
      <c r="B104" t="s">
        <v>389</v>
      </c>
      <c r="C104" t="s">
        <v>390</v>
      </c>
      <c r="D104" t="s">
        <v>92</v>
      </c>
      <c r="E104" t="s">
        <v>122</v>
      </c>
      <c r="F104" s="9" t="s">
        <v>31</v>
      </c>
      <c r="G104" t="s">
        <v>4</v>
      </c>
    </row>
    <row r="105" spans="1:7" x14ac:dyDescent="0.3">
      <c r="A105" t="s">
        <v>391</v>
      </c>
      <c r="B105" t="s">
        <v>392</v>
      </c>
      <c r="C105" t="s">
        <v>393</v>
      </c>
      <c r="D105" t="s">
        <v>92</v>
      </c>
      <c r="E105" t="s">
        <v>122</v>
      </c>
      <c r="F105" s="9" t="s">
        <v>31</v>
      </c>
      <c r="G105" t="s">
        <v>4</v>
      </c>
    </row>
    <row r="106" spans="1:7" x14ac:dyDescent="0.3">
      <c r="A106" t="s">
        <v>394</v>
      </c>
      <c r="B106" t="s">
        <v>395</v>
      </c>
      <c r="C106" t="s">
        <v>396</v>
      </c>
      <c r="D106" t="s">
        <v>92</v>
      </c>
      <c r="E106" t="s">
        <v>122</v>
      </c>
      <c r="F106" s="9" t="s">
        <v>31</v>
      </c>
      <c r="G106" t="s">
        <v>4</v>
      </c>
    </row>
    <row r="107" spans="1:7" x14ac:dyDescent="0.3">
      <c r="A107" t="s">
        <v>397</v>
      </c>
      <c r="B107" t="s">
        <v>398</v>
      </c>
      <c r="C107" t="s">
        <v>399</v>
      </c>
      <c r="D107" t="s">
        <v>92</v>
      </c>
      <c r="E107" t="s">
        <v>122</v>
      </c>
      <c r="F107" s="9" t="s">
        <v>31</v>
      </c>
      <c r="G107" t="s">
        <v>4</v>
      </c>
    </row>
    <row r="108" spans="1:7" x14ac:dyDescent="0.3">
      <c r="A108" t="s">
        <v>400</v>
      </c>
      <c r="B108" t="s">
        <v>401</v>
      </c>
      <c r="C108" t="s">
        <v>402</v>
      </c>
      <c r="D108" t="s">
        <v>92</v>
      </c>
      <c r="E108" t="s">
        <v>122</v>
      </c>
      <c r="F108" s="9" t="s">
        <v>31</v>
      </c>
      <c r="G108" t="s">
        <v>4</v>
      </c>
    </row>
    <row r="109" spans="1:7" x14ac:dyDescent="0.3">
      <c r="A109" t="s">
        <v>403</v>
      </c>
      <c r="B109" t="s">
        <v>404</v>
      </c>
      <c r="C109" t="s">
        <v>405</v>
      </c>
      <c r="D109" t="s">
        <v>92</v>
      </c>
      <c r="E109" t="s">
        <v>122</v>
      </c>
      <c r="F109" s="9" t="s">
        <v>31</v>
      </c>
      <c r="G109" t="s">
        <v>4</v>
      </c>
    </row>
    <row r="110" spans="1:7" x14ac:dyDescent="0.3">
      <c r="A110" t="s">
        <v>406</v>
      </c>
      <c r="B110" t="s">
        <v>407</v>
      </c>
      <c r="C110" t="s">
        <v>408</v>
      </c>
      <c r="D110" t="s">
        <v>92</v>
      </c>
      <c r="E110" t="s">
        <v>122</v>
      </c>
      <c r="F110" s="9" t="s">
        <v>31</v>
      </c>
      <c r="G110" t="s">
        <v>4</v>
      </c>
    </row>
    <row r="111" spans="1:7" x14ac:dyDescent="0.3">
      <c r="A111" t="s">
        <v>409</v>
      </c>
      <c r="B111" t="s">
        <v>410</v>
      </c>
      <c r="C111" t="s">
        <v>411</v>
      </c>
      <c r="D111" t="s">
        <v>92</v>
      </c>
      <c r="E111" t="s">
        <v>122</v>
      </c>
      <c r="F111" s="9" t="s">
        <v>31</v>
      </c>
      <c r="G111" t="s">
        <v>4</v>
      </c>
    </row>
    <row r="112" spans="1:7" x14ac:dyDescent="0.3">
      <c r="A112" t="s">
        <v>412</v>
      </c>
      <c r="B112" t="s">
        <v>413</v>
      </c>
      <c r="C112" t="s">
        <v>414</v>
      </c>
      <c r="D112" t="s">
        <v>92</v>
      </c>
      <c r="E112" t="s">
        <v>122</v>
      </c>
      <c r="F112" s="9" t="s">
        <v>31</v>
      </c>
      <c r="G112" t="s">
        <v>4</v>
      </c>
    </row>
    <row r="113" spans="1:7" x14ac:dyDescent="0.3">
      <c r="A113" t="s">
        <v>415</v>
      </c>
      <c r="B113" t="s">
        <v>416</v>
      </c>
      <c r="C113" t="s">
        <v>417</v>
      </c>
      <c r="D113" t="s">
        <v>92</v>
      </c>
      <c r="E113" t="s">
        <v>122</v>
      </c>
      <c r="F113" s="9" t="s">
        <v>31</v>
      </c>
      <c r="G113" t="s">
        <v>4</v>
      </c>
    </row>
    <row r="114" spans="1:7" x14ac:dyDescent="0.3">
      <c r="A114" t="s">
        <v>418</v>
      </c>
      <c r="B114" t="s">
        <v>419</v>
      </c>
      <c r="C114" t="s">
        <v>420</v>
      </c>
      <c r="D114" t="s">
        <v>92</v>
      </c>
      <c r="E114" t="s">
        <v>122</v>
      </c>
      <c r="F114" s="9" t="s">
        <v>31</v>
      </c>
      <c r="G114" t="s">
        <v>4</v>
      </c>
    </row>
    <row r="115" spans="1:7" x14ac:dyDescent="0.3">
      <c r="A115" t="s">
        <v>421</v>
      </c>
      <c r="B115" t="s">
        <v>422</v>
      </c>
      <c r="C115" t="s">
        <v>423</v>
      </c>
      <c r="D115" t="s">
        <v>92</v>
      </c>
      <c r="E115" t="s">
        <v>122</v>
      </c>
      <c r="F115" s="9" t="s">
        <v>31</v>
      </c>
      <c r="G115" t="s">
        <v>4</v>
      </c>
    </row>
    <row r="116" spans="1:7" x14ac:dyDescent="0.3">
      <c r="A116" t="s">
        <v>424</v>
      </c>
      <c r="B116" t="s">
        <v>307</v>
      </c>
      <c r="C116" t="s">
        <v>425</v>
      </c>
      <c r="D116" t="s">
        <v>92</v>
      </c>
      <c r="E116" t="s">
        <v>122</v>
      </c>
      <c r="F116" s="9" t="s">
        <v>31</v>
      </c>
      <c r="G116" t="s">
        <v>4</v>
      </c>
    </row>
    <row r="117" spans="1:7" x14ac:dyDescent="0.3">
      <c r="A117" t="s">
        <v>426</v>
      </c>
      <c r="B117" t="s">
        <v>427</v>
      </c>
      <c r="C117" t="s">
        <v>428</v>
      </c>
      <c r="D117" t="s">
        <v>92</v>
      </c>
      <c r="E117" t="s">
        <v>122</v>
      </c>
      <c r="F117" s="9" t="s">
        <v>31</v>
      </c>
      <c r="G117" t="s">
        <v>4</v>
      </c>
    </row>
    <row r="118" spans="1:7" x14ac:dyDescent="0.3">
      <c r="A118" t="s">
        <v>429</v>
      </c>
      <c r="B118" t="s">
        <v>430</v>
      </c>
      <c r="C118" t="s">
        <v>431</v>
      </c>
      <c r="D118" t="s">
        <v>92</v>
      </c>
      <c r="E118" t="s">
        <v>122</v>
      </c>
      <c r="F118" s="9" t="s">
        <v>31</v>
      </c>
      <c r="G118" t="s">
        <v>4</v>
      </c>
    </row>
    <row r="119" spans="1:7" x14ac:dyDescent="0.3">
      <c r="A119" t="s">
        <v>432</v>
      </c>
      <c r="B119" t="s">
        <v>324</v>
      </c>
      <c r="C119" t="s">
        <v>433</v>
      </c>
      <c r="D119" t="s">
        <v>92</v>
      </c>
      <c r="E119" t="s">
        <v>122</v>
      </c>
      <c r="F119" s="9" t="s">
        <v>31</v>
      </c>
      <c r="G119" t="s">
        <v>4</v>
      </c>
    </row>
    <row r="120" spans="1:7" x14ac:dyDescent="0.3">
      <c r="A120" t="s">
        <v>434</v>
      </c>
      <c r="B120" t="s">
        <v>329</v>
      </c>
      <c r="C120" t="s">
        <v>435</v>
      </c>
      <c r="D120" t="s">
        <v>92</v>
      </c>
      <c r="E120" t="s">
        <v>122</v>
      </c>
      <c r="F120" s="9" t="s">
        <v>31</v>
      </c>
      <c r="G120" t="s">
        <v>4</v>
      </c>
    </row>
    <row r="121" spans="1:7" x14ac:dyDescent="0.3">
      <c r="A121" t="s">
        <v>436</v>
      </c>
      <c r="B121" t="s">
        <v>334</v>
      </c>
      <c r="C121" t="s">
        <v>437</v>
      </c>
      <c r="D121" t="s">
        <v>92</v>
      </c>
      <c r="E121" t="s">
        <v>122</v>
      </c>
      <c r="F121" s="9" t="s">
        <v>31</v>
      </c>
      <c r="G121" t="s">
        <v>4</v>
      </c>
    </row>
    <row r="122" spans="1:7" x14ac:dyDescent="0.3">
      <c r="A122" t="s">
        <v>438</v>
      </c>
      <c r="B122" t="s">
        <v>439</v>
      </c>
      <c r="C122" t="s">
        <v>440</v>
      </c>
      <c r="D122" t="s">
        <v>92</v>
      </c>
      <c r="E122" t="s">
        <v>122</v>
      </c>
      <c r="F122" s="9" t="s">
        <v>31</v>
      </c>
      <c r="G122" t="s">
        <v>4</v>
      </c>
    </row>
    <row r="123" spans="1:7" x14ac:dyDescent="0.3">
      <c r="A123" t="s">
        <v>441</v>
      </c>
      <c r="B123" t="s">
        <v>442</v>
      </c>
      <c r="C123" t="s">
        <v>443</v>
      </c>
      <c r="D123" t="s">
        <v>92</v>
      </c>
      <c r="E123" t="s">
        <v>122</v>
      </c>
      <c r="F123" s="9" t="s">
        <v>31</v>
      </c>
      <c r="G123" t="s">
        <v>4</v>
      </c>
    </row>
    <row r="124" spans="1:7" x14ac:dyDescent="0.3">
      <c r="A124" t="s">
        <v>444</v>
      </c>
      <c r="B124" t="s">
        <v>351</v>
      </c>
      <c r="C124" t="s">
        <v>445</v>
      </c>
      <c r="D124" t="s">
        <v>92</v>
      </c>
      <c r="E124" t="s">
        <v>122</v>
      </c>
      <c r="F124" s="9" t="s">
        <v>31</v>
      </c>
      <c r="G124" t="s">
        <v>4</v>
      </c>
    </row>
    <row r="125" spans="1:7" x14ac:dyDescent="0.3">
      <c r="A125" t="s">
        <v>446</v>
      </c>
      <c r="B125" t="s">
        <v>356</v>
      </c>
      <c r="C125" t="s">
        <v>447</v>
      </c>
      <c r="D125" t="s">
        <v>92</v>
      </c>
      <c r="E125" t="s">
        <v>122</v>
      </c>
      <c r="F125" s="9" t="s">
        <v>31</v>
      </c>
      <c r="G125" t="s">
        <v>4</v>
      </c>
    </row>
    <row r="126" spans="1:7" x14ac:dyDescent="0.3">
      <c r="A126" t="s">
        <v>448</v>
      </c>
      <c r="B126" t="s">
        <v>130</v>
      </c>
      <c r="C126" t="s">
        <v>131</v>
      </c>
      <c r="D126" t="s">
        <v>92</v>
      </c>
      <c r="E126" t="s">
        <v>122</v>
      </c>
      <c r="F126" s="9" t="s">
        <v>31</v>
      </c>
      <c r="G126" t="s">
        <v>4</v>
      </c>
    </row>
    <row r="127" spans="1:7" x14ac:dyDescent="0.3">
      <c r="A127" t="s">
        <v>449</v>
      </c>
      <c r="B127" t="s">
        <v>361</v>
      </c>
      <c r="C127" t="s">
        <v>450</v>
      </c>
      <c r="D127" t="s">
        <v>92</v>
      </c>
      <c r="E127" t="s">
        <v>122</v>
      </c>
      <c r="F127" s="9" t="s">
        <v>31</v>
      </c>
      <c r="G127" t="s">
        <v>4</v>
      </c>
    </row>
    <row r="128" spans="1:7" x14ac:dyDescent="0.3">
      <c r="A128" t="s">
        <v>451</v>
      </c>
      <c r="B128" t="s">
        <v>136</v>
      </c>
      <c r="C128" t="s">
        <v>137</v>
      </c>
      <c r="D128" t="s">
        <v>92</v>
      </c>
      <c r="E128" t="s">
        <v>122</v>
      </c>
      <c r="F128" s="9" t="s">
        <v>31</v>
      </c>
      <c r="G128" t="s">
        <v>4</v>
      </c>
    </row>
    <row r="129" spans="1:7" x14ac:dyDescent="0.3">
      <c r="A129" t="s">
        <v>452</v>
      </c>
      <c r="B129" t="s">
        <v>139</v>
      </c>
      <c r="C129" t="s">
        <v>140</v>
      </c>
      <c r="D129" t="s">
        <v>92</v>
      </c>
      <c r="E129" t="s">
        <v>122</v>
      </c>
      <c r="F129" s="9" t="s">
        <v>31</v>
      </c>
      <c r="G129" t="s">
        <v>4</v>
      </c>
    </row>
    <row r="130" spans="1:7" x14ac:dyDescent="0.3">
      <c r="A130" t="s">
        <v>453</v>
      </c>
      <c r="B130" t="s">
        <v>142</v>
      </c>
      <c r="C130" t="s">
        <v>143</v>
      </c>
      <c r="D130" t="s">
        <v>92</v>
      </c>
      <c r="E130" t="s">
        <v>122</v>
      </c>
      <c r="F130" s="9" t="s">
        <v>31</v>
      </c>
      <c r="G130" t="s">
        <v>4</v>
      </c>
    </row>
    <row r="131" spans="1:7" x14ac:dyDescent="0.3">
      <c r="A131" t="s">
        <v>454</v>
      </c>
      <c r="B131" t="s">
        <v>366</v>
      </c>
      <c r="C131" t="s">
        <v>455</v>
      </c>
      <c r="D131" t="s">
        <v>92</v>
      </c>
      <c r="E131" t="s">
        <v>122</v>
      </c>
      <c r="F131" s="9" t="s">
        <v>31</v>
      </c>
      <c r="G131" t="s">
        <v>4</v>
      </c>
    </row>
    <row r="132" spans="1:7" x14ac:dyDescent="0.3">
      <c r="A132" t="s">
        <v>456</v>
      </c>
      <c r="B132" t="s">
        <v>371</v>
      </c>
      <c r="C132" t="s">
        <v>457</v>
      </c>
      <c r="D132" t="s">
        <v>92</v>
      </c>
      <c r="E132" t="s">
        <v>122</v>
      </c>
      <c r="F132" s="9" t="s">
        <v>31</v>
      </c>
      <c r="G132" t="s">
        <v>4</v>
      </c>
    </row>
    <row r="133" spans="1:7" x14ac:dyDescent="0.3">
      <c r="A133" t="s">
        <v>458</v>
      </c>
      <c r="B133" t="s">
        <v>376</v>
      </c>
      <c r="C133" t="s">
        <v>459</v>
      </c>
      <c r="D133" t="s">
        <v>92</v>
      </c>
      <c r="E133" t="s">
        <v>122</v>
      </c>
      <c r="F133" s="9" t="s">
        <v>31</v>
      </c>
      <c r="G133" t="s">
        <v>4</v>
      </c>
    </row>
    <row r="134" spans="1:7" x14ac:dyDescent="0.3">
      <c r="A134" t="s">
        <v>460</v>
      </c>
      <c r="B134" t="s">
        <v>381</v>
      </c>
      <c r="C134" t="s">
        <v>461</v>
      </c>
      <c r="D134" t="s">
        <v>92</v>
      </c>
      <c r="E134" t="s">
        <v>122</v>
      </c>
      <c r="F134" s="9" t="s">
        <v>31</v>
      </c>
      <c r="G134" t="s">
        <v>4</v>
      </c>
    </row>
    <row r="135" spans="1:7" x14ac:dyDescent="0.3">
      <c r="A135" t="s">
        <v>462</v>
      </c>
      <c r="B135" t="s">
        <v>463</v>
      </c>
      <c r="C135" t="s">
        <v>464</v>
      </c>
      <c r="D135" t="s">
        <v>92</v>
      </c>
      <c r="E135" t="s">
        <v>122</v>
      </c>
      <c r="F135" s="9" t="s">
        <v>31</v>
      </c>
      <c r="G135" t="s">
        <v>4</v>
      </c>
    </row>
    <row r="136" spans="1:7" x14ac:dyDescent="0.3">
      <c r="A136" t="s">
        <v>465</v>
      </c>
      <c r="B136" t="s">
        <v>466</v>
      </c>
      <c r="C136" t="s">
        <v>467</v>
      </c>
      <c r="D136" t="s">
        <v>92</v>
      </c>
      <c r="E136" t="s">
        <v>122</v>
      </c>
      <c r="F136" s="9" t="s">
        <v>31</v>
      </c>
      <c r="G136" t="s">
        <v>4</v>
      </c>
    </row>
    <row r="137" spans="1:7" x14ac:dyDescent="0.3">
      <c r="A137" t="s">
        <v>468</v>
      </c>
      <c r="B137" t="s">
        <v>469</v>
      </c>
      <c r="C137" t="s">
        <v>470</v>
      </c>
      <c r="D137" t="s">
        <v>92</v>
      </c>
      <c r="E137" t="s">
        <v>122</v>
      </c>
      <c r="F137" s="9" t="s">
        <v>31</v>
      </c>
      <c r="G137" t="s">
        <v>4</v>
      </c>
    </row>
    <row r="138" spans="1:7" x14ac:dyDescent="0.3">
      <c r="A138" t="s">
        <v>471</v>
      </c>
      <c r="B138" t="s">
        <v>472</v>
      </c>
      <c r="C138" t="s">
        <v>473</v>
      </c>
      <c r="D138" t="s">
        <v>92</v>
      </c>
      <c r="E138" t="s">
        <v>122</v>
      </c>
      <c r="F138" s="9" t="s">
        <v>31</v>
      </c>
      <c r="G138" t="s">
        <v>4</v>
      </c>
    </row>
    <row r="139" spans="1:7" x14ac:dyDescent="0.3">
      <c r="A139" t="s">
        <v>474</v>
      </c>
      <c r="B139" t="s">
        <v>475</v>
      </c>
      <c r="C139" t="s">
        <v>476</v>
      </c>
      <c r="D139" t="s">
        <v>92</v>
      </c>
      <c r="E139" t="s">
        <v>122</v>
      </c>
      <c r="F139" s="9" t="s">
        <v>31</v>
      </c>
      <c r="G139" t="s">
        <v>4</v>
      </c>
    </row>
    <row r="140" spans="1:7" x14ac:dyDescent="0.3">
      <c r="A140" t="s">
        <v>477</v>
      </c>
      <c r="B140" t="s">
        <v>478</v>
      </c>
      <c r="C140" t="s">
        <v>479</v>
      </c>
      <c r="D140" t="s">
        <v>92</v>
      </c>
      <c r="E140" t="s">
        <v>122</v>
      </c>
      <c r="F140" s="9" t="s">
        <v>31</v>
      </c>
      <c r="G140" t="s">
        <v>4</v>
      </c>
    </row>
    <row r="141" spans="1:7" x14ac:dyDescent="0.3">
      <c r="A141" t="s">
        <v>480</v>
      </c>
      <c r="B141" t="s">
        <v>481</v>
      </c>
      <c r="C141" t="s">
        <v>482</v>
      </c>
      <c r="D141" t="s">
        <v>92</v>
      </c>
      <c r="E141" t="s">
        <v>122</v>
      </c>
      <c r="F141" s="9" t="s">
        <v>31</v>
      </c>
      <c r="G141" t="s">
        <v>4</v>
      </c>
    </row>
    <row r="142" spans="1:7" x14ac:dyDescent="0.3">
      <c r="A142" t="s">
        <v>483</v>
      </c>
      <c r="B142" t="s">
        <v>484</v>
      </c>
      <c r="C142" t="s">
        <v>485</v>
      </c>
      <c r="D142" t="s">
        <v>92</v>
      </c>
      <c r="E142" t="s">
        <v>122</v>
      </c>
      <c r="F142" s="9" t="s">
        <v>31</v>
      </c>
      <c r="G142" t="s">
        <v>4</v>
      </c>
    </row>
    <row r="143" spans="1:7" x14ac:dyDescent="0.3">
      <c r="A143" t="s">
        <v>486</v>
      </c>
      <c r="B143" t="s">
        <v>487</v>
      </c>
      <c r="C143" t="s">
        <v>488</v>
      </c>
      <c r="D143" t="s">
        <v>92</v>
      </c>
      <c r="E143" t="s">
        <v>122</v>
      </c>
      <c r="F143" s="9" t="s">
        <v>31</v>
      </c>
      <c r="G143" t="s">
        <v>4</v>
      </c>
    </row>
    <row r="144" spans="1:7" x14ac:dyDescent="0.3">
      <c r="A144" t="s">
        <v>489</v>
      </c>
      <c r="B144" t="s">
        <v>490</v>
      </c>
      <c r="C144" t="s">
        <v>491</v>
      </c>
      <c r="D144" t="s">
        <v>92</v>
      </c>
      <c r="E144" t="s">
        <v>122</v>
      </c>
      <c r="F144" s="9" t="s">
        <v>31</v>
      </c>
      <c r="G144" t="s">
        <v>4</v>
      </c>
    </row>
    <row r="145" spans="1:7" x14ac:dyDescent="0.3">
      <c r="A145" t="s">
        <v>492</v>
      </c>
      <c r="B145" t="s">
        <v>493</v>
      </c>
      <c r="C145" t="s">
        <v>494</v>
      </c>
      <c r="D145" t="s">
        <v>92</v>
      </c>
      <c r="E145" t="s">
        <v>122</v>
      </c>
      <c r="F145" s="9" t="s">
        <v>31</v>
      </c>
      <c r="G145" t="s">
        <v>4</v>
      </c>
    </row>
    <row r="146" spans="1:7" x14ac:dyDescent="0.3">
      <c r="A146" t="s">
        <v>495</v>
      </c>
      <c r="B146" t="s">
        <v>496</v>
      </c>
      <c r="C146" t="s">
        <v>497</v>
      </c>
      <c r="D146" t="s">
        <v>92</v>
      </c>
      <c r="E146" t="s">
        <v>122</v>
      </c>
      <c r="F146" s="9" t="s">
        <v>31</v>
      </c>
      <c r="G146" t="s">
        <v>4</v>
      </c>
    </row>
    <row r="147" spans="1:7" x14ac:dyDescent="0.3">
      <c r="A147" t="s">
        <v>498</v>
      </c>
      <c r="B147" t="s">
        <v>499</v>
      </c>
      <c r="C147" t="s">
        <v>500</v>
      </c>
      <c r="D147" t="s">
        <v>92</v>
      </c>
      <c r="E147" t="s">
        <v>122</v>
      </c>
      <c r="F147" s="9" t="s">
        <v>31</v>
      </c>
      <c r="G147" t="s">
        <v>4</v>
      </c>
    </row>
    <row r="148" spans="1:7" x14ac:dyDescent="0.3">
      <c r="A148" t="s">
        <v>501</v>
      </c>
      <c r="B148" t="s">
        <v>502</v>
      </c>
      <c r="C148" t="s">
        <v>503</v>
      </c>
      <c r="D148" t="s">
        <v>92</v>
      </c>
      <c r="E148" t="s">
        <v>122</v>
      </c>
      <c r="F148" s="9" t="s">
        <v>31</v>
      </c>
      <c r="G148" t="s">
        <v>4</v>
      </c>
    </row>
    <row r="149" spans="1:7" x14ac:dyDescent="0.3">
      <c r="A149" t="s">
        <v>504</v>
      </c>
      <c r="B149" t="s">
        <v>505</v>
      </c>
      <c r="C149" t="s">
        <v>506</v>
      </c>
      <c r="D149" t="s">
        <v>92</v>
      </c>
      <c r="E149" t="s">
        <v>122</v>
      </c>
      <c r="F149" s="9" t="s">
        <v>31</v>
      </c>
      <c r="G149" t="s">
        <v>4</v>
      </c>
    </row>
    <row r="150" spans="1:7" x14ac:dyDescent="0.3">
      <c r="A150" t="s">
        <v>507</v>
      </c>
      <c r="B150" t="s">
        <v>508</v>
      </c>
      <c r="C150" t="s">
        <v>509</v>
      </c>
      <c r="D150" t="s">
        <v>92</v>
      </c>
      <c r="E150" t="s">
        <v>122</v>
      </c>
      <c r="F150" s="9" t="s">
        <v>31</v>
      </c>
      <c r="G150" t="s">
        <v>4</v>
      </c>
    </row>
    <row r="151" spans="1:7" x14ac:dyDescent="0.3">
      <c r="A151" t="s">
        <v>510</v>
      </c>
      <c r="B151" t="s">
        <v>511</v>
      </c>
      <c r="C151" t="s">
        <v>512</v>
      </c>
      <c r="D151" t="s">
        <v>92</v>
      </c>
      <c r="E151" t="s">
        <v>122</v>
      </c>
      <c r="F151" s="9" t="s">
        <v>31</v>
      </c>
      <c r="G151" t="s">
        <v>4</v>
      </c>
    </row>
    <row r="152" spans="1:7" x14ac:dyDescent="0.3">
      <c r="A152" t="s">
        <v>513</v>
      </c>
      <c r="B152" t="s">
        <v>514</v>
      </c>
      <c r="C152" t="s">
        <v>515</v>
      </c>
      <c r="D152" t="s">
        <v>92</v>
      </c>
      <c r="E152" t="s">
        <v>122</v>
      </c>
      <c r="F152" s="9" t="s">
        <v>31</v>
      </c>
      <c r="G152" t="s">
        <v>4</v>
      </c>
    </row>
    <row r="153" spans="1:7" x14ac:dyDescent="0.3">
      <c r="A153" t="s">
        <v>516</v>
      </c>
      <c r="B153" t="s">
        <v>517</v>
      </c>
      <c r="C153" t="s">
        <v>518</v>
      </c>
      <c r="D153" t="s">
        <v>92</v>
      </c>
      <c r="E153" t="s">
        <v>122</v>
      </c>
      <c r="F153" s="9" t="s">
        <v>31</v>
      </c>
      <c r="G153" t="s">
        <v>4</v>
      </c>
    </row>
    <row r="154" spans="1:7" x14ac:dyDescent="0.3">
      <c r="A154" t="s">
        <v>519</v>
      </c>
      <c r="B154" t="s">
        <v>520</v>
      </c>
      <c r="C154" t="s">
        <v>521</v>
      </c>
      <c r="D154" t="s">
        <v>92</v>
      </c>
      <c r="E154" t="s">
        <v>122</v>
      </c>
      <c r="F154" s="9" t="s">
        <v>31</v>
      </c>
      <c r="G154" t="s">
        <v>4</v>
      </c>
    </row>
    <row r="155" spans="1:7" x14ac:dyDescent="0.3">
      <c r="A155" t="s">
        <v>522</v>
      </c>
      <c r="B155" t="s">
        <v>523</v>
      </c>
      <c r="C155" t="s">
        <v>524</v>
      </c>
      <c r="D155" t="s">
        <v>92</v>
      </c>
      <c r="E155" t="s">
        <v>122</v>
      </c>
      <c r="F155" s="9" t="s">
        <v>31</v>
      </c>
      <c r="G155" t="s">
        <v>4</v>
      </c>
    </row>
    <row r="156" spans="1:7" x14ac:dyDescent="0.3">
      <c r="A156" t="s">
        <v>525</v>
      </c>
      <c r="B156" t="s">
        <v>526</v>
      </c>
      <c r="C156" t="s">
        <v>527</v>
      </c>
      <c r="D156" t="s">
        <v>92</v>
      </c>
      <c r="E156" t="s">
        <v>122</v>
      </c>
      <c r="F156" s="9" t="s">
        <v>31</v>
      </c>
      <c r="G156" t="s">
        <v>4</v>
      </c>
    </row>
    <row r="157" spans="1:7" x14ac:dyDescent="0.3">
      <c r="A157" t="s">
        <v>528</v>
      </c>
      <c r="B157" t="s">
        <v>529</v>
      </c>
      <c r="C157" t="s">
        <v>530</v>
      </c>
      <c r="D157" t="s">
        <v>92</v>
      </c>
      <c r="E157" t="s">
        <v>122</v>
      </c>
      <c r="F157" s="9" t="s">
        <v>31</v>
      </c>
      <c r="G157" t="s">
        <v>4</v>
      </c>
    </row>
    <row r="158" spans="1:7" x14ac:dyDescent="0.3">
      <c r="A158" t="s">
        <v>531</v>
      </c>
      <c r="B158" t="s">
        <v>532</v>
      </c>
      <c r="C158" t="s">
        <v>533</v>
      </c>
      <c r="D158" t="s">
        <v>92</v>
      </c>
      <c r="E158" t="s">
        <v>122</v>
      </c>
      <c r="F158" s="9" t="s">
        <v>31</v>
      </c>
      <c r="G158" t="s">
        <v>4</v>
      </c>
    </row>
    <row r="159" spans="1:7" x14ac:dyDescent="0.3">
      <c r="A159" t="s">
        <v>534</v>
      </c>
      <c r="B159" t="s">
        <v>535</v>
      </c>
      <c r="C159" t="s">
        <v>536</v>
      </c>
      <c r="D159" t="s">
        <v>92</v>
      </c>
      <c r="E159" t="s">
        <v>122</v>
      </c>
      <c r="F159" s="9" t="s">
        <v>31</v>
      </c>
      <c r="G159" t="s">
        <v>4</v>
      </c>
    </row>
    <row r="160" spans="1:7" x14ac:dyDescent="0.3">
      <c r="A160" t="s">
        <v>537</v>
      </c>
      <c r="B160" t="s">
        <v>538</v>
      </c>
      <c r="C160" t="s">
        <v>539</v>
      </c>
      <c r="D160" t="s">
        <v>92</v>
      </c>
      <c r="E160" t="s">
        <v>122</v>
      </c>
      <c r="F160" s="9" t="s">
        <v>31</v>
      </c>
      <c r="G160" t="s">
        <v>4</v>
      </c>
    </row>
    <row r="161" spans="1:7" x14ac:dyDescent="0.3">
      <c r="A161" t="s">
        <v>540</v>
      </c>
      <c r="B161" t="s">
        <v>541</v>
      </c>
      <c r="C161" t="s">
        <v>542</v>
      </c>
      <c r="D161" t="s">
        <v>92</v>
      </c>
      <c r="E161" t="s">
        <v>122</v>
      </c>
      <c r="F161" s="9" t="s">
        <v>31</v>
      </c>
      <c r="G161" t="s">
        <v>4</v>
      </c>
    </row>
    <row r="162" spans="1:7" x14ac:dyDescent="0.3">
      <c r="A162" t="s">
        <v>543</v>
      </c>
      <c r="B162" t="s">
        <v>544</v>
      </c>
      <c r="C162" t="s">
        <v>545</v>
      </c>
      <c r="D162" t="s">
        <v>92</v>
      </c>
      <c r="E162" t="s">
        <v>122</v>
      </c>
      <c r="F162" s="9" t="s">
        <v>31</v>
      </c>
      <c r="G162" t="s">
        <v>4</v>
      </c>
    </row>
    <row r="163" spans="1:7" x14ac:dyDescent="0.3">
      <c r="A163" t="s">
        <v>546</v>
      </c>
      <c r="B163" t="s">
        <v>547</v>
      </c>
      <c r="C163" t="s">
        <v>548</v>
      </c>
      <c r="D163" t="s">
        <v>92</v>
      </c>
      <c r="E163" t="s">
        <v>122</v>
      </c>
      <c r="F163" s="9" t="s">
        <v>31</v>
      </c>
      <c r="G163" t="s">
        <v>4</v>
      </c>
    </row>
    <row r="164" spans="1:7" x14ac:dyDescent="0.3">
      <c r="A164" t="s">
        <v>549</v>
      </c>
      <c r="B164" t="s">
        <v>550</v>
      </c>
      <c r="C164" t="s">
        <v>551</v>
      </c>
      <c r="D164" t="s">
        <v>92</v>
      </c>
      <c r="E164" t="s">
        <v>122</v>
      </c>
      <c r="F164" s="9" t="s">
        <v>31</v>
      </c>
      <c r="G164" t="s">
        <v>4</v>
      </c>
    </row>
    <row r="165" spans="1:7" x14ac:dyDescent="0.3">
      <c r="A165" t="s">
        <v>552</v>
      </c>
      <c r="B165" t="s">
        <v>553</v>
      </c>
      <c r="C165" t="s">
        <v>554</v>
      </c>
      <c r="D165" t="s">
        <v>92</v>
      </c>
      <c r="E165" t="s">
        <v>122</v>
      </c>
      <c r="F165" s="9" t="s">
        <v>31</v>
      </c>
      <c r="G165" t="s">
        <v>4</v>
      </c>
    </row>
    <row r="166" spans="1:7" x14ac:dyDescent="0.3">
      <c r="A166" t="s">
        <v>555</v>
      </c>
      <c r="B166" t="s">
        <v>556</v>
      </c>
      <c r="C166" t="s">
        <v>557</v>
      </c>
      <c r="D166" t="s">
        <v>92</v>
      </c>
      <c r="E166" t="s">
        <v>122</v>
      </c>
      <c r="F166" s="9" t="s">
        <v>31</v>
      </c>
      <c r="G166" t="s">
        <v>4</v>
      </c>
    </row>
    <row r="167" spans="1:7" x14ac:dyDescent="0.3">
      <c r="A167" t="s">
        <v>558</v>
      </c>
      <c r="B167" t="s">
        <v>559</v>
      </c>
      <c r="C167" t="s">
        <v>560</v>
      </c>
      <c r="D167" t="s">
        <v>92</v>
      </c>
      <c r="E167" t="s">
        <v>561</v>
      </c>
      <c r="F167" s="9" t="s">
        <v>11</v>
      </c>
      <c r="G167" t="s">
        <v>94</v>
      </c>
    </row>
    <row r="168" spans="1:7" x14ac:dyDescent="0.3">
      <c r="A168" t="s">
        <v>562</v>
      </c>
      <c r="B168" t="s">
        <v>563</v>
      </c>
      <c r="C168" t="s">
        <v>564</v>
      </c>
      <c r="D168" t="s">
        <v>92</v>
      </c>
      <c r="E168" t="s">
        <v>561</v>
      </c>
      <c r="F168" s="9" t="s">
        <v>11</v>
      </c>
      <c r="G168" t="s">
        <v>94</v>
      </c>
    </row>
    <row r="169" spans="1:7" x14ac:dyDescent="0.3">
      <c r="A169" t="s">
        <v>565</v>
      </c>
      <c r="B169" t="s">
        <v>566</v>
      </c>
      <c r="C169" t="s">
        <v>567</v>
      </c>
      <c r="D169" t="s">
        <v>92</v>
      </c>
      <c r="E169" t="s">
        <v>561</v>
      </c>
      <c r="F169" s="9" t="s">
        <v>11</v>
      </c>
      <c r="G169" t="s">
        <v>94</v>
      </c>
    </row>
    <row r="170" spans="1:7" x14ac:dyDescent="0.3">
      <c r="A170" t="s">
        <v>568</v>
      </c>
      <c r="B170" t="s">
        <v>569</v>
      </c>
      <c r="C170" t="s">
        <v>570</v>
      </c>
      <c r="D170" t="s">
        <v>92</v>
      </c>
      <c r="E170" t="s">
        <v>561</v>
      </c>
      <c r="F170" s="9" t="s">
        <v>11</v>
      </c>
      <c r="G170" t="s">
        <v>94</v>
      </c>
    </row>
    <row r="171" spans="1:7" x14ac:dyDescent="0.3">
      <c r="A171" t="s">
        <v>571</v>
      </c>
      <c r="B171" t="s">
        <v>572</v>
      </c>
      <c r="C171" t="s">
        <v>573</v>
      </c>
      <c r="D171" t="s">
        <v>92</v>
      </c>
      <c r="E171" t="s">
        <v>561</v>
      </c>
      <c r="F171" s="9" t="s">
        <v>11</v>
      </c>
      <c r="G171" t="s">
        <v>94</v>
      </c>
    </row>
    <row r="172" spans="1:7" x14ac:dyDescent="0.3">
      <c r="A172" t="s">
        <v>574</v>
      </c>
      <c r="B172" t="s">
        <v>575</v>
      </c>
      <c r="C172" t="s">
        <v>576</v>
      </c>
      <c r="D172" t="s">
        <v>92</v>
      </c>
      <c r="E172" t="s">
        <v>561</v>
      </c>
      <c r="F172" s="9" t="s">
        <v>11</v>
      </c>
      <c r="G172" t="s">
        <v>94</v>
      </c>
    </row>
    <row r="173" spans="1:7" x14ac:dyDescent="0.3">
      <c r="A173" t="s">
        <v>577</v>
      </c>
      <c r="B173" t="s">
        <v>578</v>
      </c>
      <c r="C173" t="s">
        <v>579</v>
      </c>
      <c r="D173" t="s">
        <v>92</v>
      </c>
      <c r="E173" t="s">
        <v>561</v>
      </c>
      <c r="F173" s="9" t="s">
        <v>11</v>
      </c>
      <c r="G173" t="s">
        <v>94</v>
      </c>
    </row>
    <row r="174" spans="1:7" x14ac:dyDescent="0.3">
      <c r="A174" t="s">
        <v>580</v>
      </c>
      <c r="B174" t="s">
        <v>581</v>
      </c>
      <c r="C174" t="s">
        <v>582</v>
      </c>
      <c r="D174" t="s">
        <v>92</v>
      </c>
      <c r="E174" t="s">
        <v>561</v>
      </c>
      <c r="F174" s="9" t="s">
        <v>11</v>
      </c>
      <c r="G174" t="s">
        <v>94</v>
      </c>
    </row>
    <row r="175" spans="1:7" x14ac:dyDescent="0.3">
      <c r="A175" t="s">
        <v>583</v>
      </c>
      <c r="B175" t="s">
        <v>584</v>
      </c>
      <c r="C175" t="s">
        <v>585</v>
      </c>
      <c r="D175" t="s">
        <v>92</v>
      </c>
      <c r="E175" t="s">
        <v>561</v>
      </c>
      <c r="F175" s="9" t="s">
        <v>11</v>
      </c>
      <c r="G175" t="s">
        <v>94</v>
      </c>
    </row>
    <row r="176" spans="1:7" x14ac:dyDescent="0.3">
      <c r="A176" t="s">
        <v>586</v>
      </c>
      <c r="B176" t="s">
        <v>587</v>
      </c>
      <c r="C176" t="s">
        <v>588</v>
      </c>
      <c r="D176" t="s">
        <v>92</v>
      </c>
      <c r="E176" t="s">
        <v>561</v>
      </c>
      <c r="F176" s="9" t="s">
        <v>11</v>
      </c>
      <c r="G176" t="s">
        <v>94</v>
      </c>
    </row>
    <row r="177" spans="1:7" x14ac:dyDescent="0.3">
      <c r="A177" t="s">
        <v>589</v>
      </c>
      <c r="B177" t="s">
        <v>590</v>
      </c>
      <c r="C177" t="s">
        <v>591</v>
      </c>
      <c r="D177" t="s">
        <v>92</v>
      </c>
      <c r="E177" t="s">
        <v>561</v>
      </c>
      <c r="F177" s="9" t="s">
        <v>11</v>
      </c>
      <c r="G177" t="s">
        <v>94</v>
      </c>
    </row>
    <row r="178" spans="1:7" x14ac:dyDescent="0.3">
      <c r="A178" t="s">
        <v>592</v>
      </c>
      <c r="B178" t="s">
        <v>593</v>
      </c>
      <c r="C178" t="s">
        <v>594</v>
      </c>
      <c r="D178" t="s">
        <v>92</v>
      </c>
      <c r="E178" t="s">
        <v>561</v>
      </c>
      <c r="F178" s="9" t="s">
        <v>11</v>
      </c>
      <c r="G178" t="s">
        <v>94</v>
      </c>
    </row>
    <row r="179" spans="1:7" x14ac:dyDescent="0.3">
      <c r="A179" t="s">
        <v>595</v>
      </c>
      <c r="B179" t="s">
        <v>596</v>
      </c>
      <c r="C179" t="s">
        <v>597</v>
      </c>
      <c r="D179" t="s">
        <v>92</v>
      </c>
      <c r="E179" t="s">
        <v>561</v>
      </c>
      <c r="F179" s="9" t="s">
        <v>11</v>
      </c>
      <c r="G179" t="s">
        <v>94</v>
      </c>
    </row>
    <row r="180" spans="1:7" x14ac:dyDescent="0.3">
      <c r="A180" t="s">
        <v>598</v>
      </c>
      <c r="B180" t="s">
        <v>599</v>
      </c>
      <c r="C180" t="s">
        <v>600</v>
      </c>
      <c r="D180" t="s">
        <v>92</v>
      </c>
      <c r="E180" t="s">
        <v>561</v>
      </c>
      <c r="F180" s="9" t="s">
        <v>11</v>
      </c>
      <c r="G180" t="s">
        <v>94</v>
      </c>
    </row>
    <row r="181" spans="1:7" x14ac:dyDescent="0.3">
      <c r="A181" t="s">
        <v>601</v>
      </c>
      <c r="B181" t="s">
        <v>602</v>
      </c>
      <c r="C181" t="s">
        <v>603</v>
      </c>
      <c r="D181" t="s">
        <v>92</v>
      </c>
      <c r="E181" t="s">
        <v>561</v>
      </c>
      <c r="F181" s="9" t="s">
        <v>11</v>
      </c>
      <c r="G181" t="s">
        <v>94</v>
      </c>
    </row>
    <row r="182" spans="1:7" x14ac:dyDescent="0.3">
      <c r="A182" t="s">
        <v>604</v>
      </c>
      <c r="B182" t="s">
        <v>605</v>
      </c>
      <c r="C182" t="s">
        <v>606</v>
      </c>
      <c r="D182" t="s">
        <v>92</v>
      </c>
      <c r="E182" t="s">
        <v>561</v>
      </c>
      <c r="F182" s="9" t="s">
        <v>11</v>
      </c>
      <c r="G182" t="s">
        <v>94</v>
      </c>
    </row>
    <row r="183" spans="1:7" x14ac:dyDescent="0.3">
      <c r="A183" t="s">
        <v>607</v>
      </c>
      <c r="B183" t="s">
        <v>590</v>
      </c>
      <c r="C183" t="s">
        <v>608</v>
      </c>
      <c r="D183" t="s">
        <v>92</v>
      </c>
      <c r="E183" t="s">
        <v>561</v>
      </c>
      <c r="F183" s="9" t="s">
        <v>11</v>
      </c>
      <c r="G183" t="s">
        <v>94</v>
      </c>
    </row>
    <row r="184" spans="1:7" x14ac:dyDescent="0.3">
      <c r="A184" t="s">
        <v>609</v>
      </c>
      <c r="B184" t="s">
        <v>590</v>
      </c>
      <c r="C184" t="s">
        <v>610</v>
      </c>
      <c r="D184" t="s">
        <v>92</v>
      </c>
      <c r="E184" t="s">
        <v>561</v>
      </c>
      <c r="F184" s="9" t="s">
        <v>11</v>
      </c>
      <c r="G184" t="s">
        <v>94</v>
      </c>
    </row>
    <row r="185" spans="1:7" x14ac:dyDescent="0.3">
      <c r="A185" t="s">
        <v>611</v>
      </c>
      <c r="B185" t="s">
        <v>590</v>
      </c>
      <c r="C185" t="s">
        <v>612</v>
      </c>
      <c r="D185" t="s">
        <v>92</v>
      </c>
      <c r="E185" t="s">
        <v>561</v>
      </c>
      <c r="F185" s="9" t="s">
        <v>11</v>
      </c>
      <c r="G185" t="s">
        <v>94</v>
      </c>
    </row>
    <row r="186" spans="1:7" x14ac:dyDescent="0.3">
      <c r="A186" t="s">
        <v>613</v>
      </c>
      <c r="B186" t="s">
        <v>590</v>
      </c>
      <c r="C186" t="s">
        <v>614</v>
      </c>
      <c r="D186" t="s">
        <v>92</v>
      </c>
      <c r="E186" t="s">
        <v>561</v>
      </c>
      <c r="F186" s="9" t="s">
        <v>11</v>
      </c>
      <c r="G186" t="s">
        <v>94</v>
      </c>
    </row>
    <row r="187" spans="1:7" x14ac:dyDescent="0.3">
      <c r="A187" t="s">
        <v>615</v>
      </c>
      <c r="B187" t="s">
        <v>590</v>
      </c>
      <c r="C187" t="s">
        <v>616</v>
      </c>
      <c r="D187" t="s">
        <v>92</v>
      </c>
      <c r="E187" t="s">
        <v>561</v>
      </c>
      <c r="F187" s="9" t="s">
        <v>11</v>
      </c>
      <c r="G187" t="s">
        <v>94</v>
      </c>
    </row>
    <row r="188" spans="1:7" x14ac:dyDescent="0.3">
      <c r="A188" t="s">
        <v>617</v>
      </c>
      <c r="B188" t="s">
        <v>590</v>
      </c>
      <c r="C188" t="s">
        <v>618</v>
      </c>
      <c r="D188" t="s">
        <v>92</v>
      </c>
      <c r="E188" t="s">
        <v>561</v>
      </c>
      <c r="F188" s="9" t="s">
        <v>11</v>
      </c>
      <c r="G188" t="s">
        <v>94</v>
      </c>
    </row>
    <row r="189" spans="1:7" x14ac:dyDescent="0.3">
      <c r="A189" t="s">
        <v>619</v>
      </c>
      <c r="B189" t="s">
        <v>590</v>
      </c>
      <c r="C189" t="s">
        <v>620</v>
      </c>
      <c r="D189" t="s">
        <v>92</v>
      </c>
      <c r="E189" t="s">
        <v>561</v>
      </c>
      <c r="F189" s="9" t="s">
        <v>11</v>
      </c>
      <c r="G189" t="s">
        <v>94</v>
      </c>
    </row>
    <row r="190" spans="1:7" x14ac:dyDescent="0.3">
      <c r="A190" t="s">
        <v>621</v>
      </c>
      <c r="B190" t="s">
        <v>590</v>
      </c>
      <c r="C190" t="s">
        <v>622</v>
      </c>
      <c r="D190" t="s">
        <v>92</v>
      </c>
      <c r="E190" t="s">
        <v>561</v>
      </c>
      <c r="F190" s="9" t="s">
        <v>11</v>
      </c>
      <c r="G190" t="s">
        <v>94</v>
      </c>
    </row>
    <row r="191" spans="1:7" x14ac:dyDescent="0.3">
      <c r="A191" t="s">
        <v>623</v>
      </c>
      <c r="B191" t="s">
        <v>590</v>
      </c>
      <c r="C191" t="s">
        <v>624</v>
      </c>
      <c r="D191" t="s">
        <v>92</v>
      </c>
      <c r="E191" t="s">
        <v>561</v>
      </c>
      <c r="F191" s="9" t="s">
        <v>11</v>
      </c>
      <c r="G191" t="s">
        <v>94</v>
      </c>
    </row>
    <row r="192" spans="1:7" x14ac:dyDescent="0.3">
      <c r="A192" t="s">
        <v>625</v>
      </c>
      <c r="B192" t="s">
        <v>590</v>
      </c>
      <c r="C192" t="s">
        <v>626</v>
      </c>
      <c r="D192" t="s">
        <v>92</v>
      </c>
      <c r="E192" t="s">
        <v>561</v>
      </c>
      <c r="F192" s="9" t="s">
        <v>11</v>
      </c>
      <c r="G192" t="s">
        <v>94</v>
      </c>
    </row>
    <row r="193" spans="1:7" x14ac:dyDescent="0.3">
      <c r="A193" t="s">
        <v>627</v>
      </c>
      <c r="B193" t="s">
        <v>628</v>
      </c>
      <c r="C193" t="s">
        <v>629</v>
      </c>
      <c r="D193" t="s">
        <v>92</v>
      </c>
      <c r="E193" t="s">
        <v>561</v>
      </c>
      <c r="F193" s="9" t="s">
        <v>11</v>
      </c>
      <c r="G193" t="s">
        <v>94</v>
      </c>
    </row>
    <row r="194" spans="1:7" x14ac:dyDescent="0.3">
      <c r="A194" t="s">
        <v>630</v>
      </c>
      <c r="B194" t="s">
        <v>631</v>
      </c>
      <c r="C194" t="s">
        <v>632</v>
      </c>
      <c r="D194" t="s">
        <v>92</v>
      </c>
      <c r="E194" t="s">
        <v>561</v>
      </c>
      <c r="F194" s="9" t="s">
        <v>11</v>
      </c>
      <c r="G194" t="s">
        <v>94</v>
      </c>
    </row>
    <row r="195" spans="1:7" x14ac:dyDescent="0.3">
      <c r="A195" t="s">
        <v>633</v>
      </c>
      <c r="B195" t="s">
        <v>634</v>
      </c>
      <c r="C195" t="s">
        <v>635</v>
      </c>
      <c r="D195" t="s">
        <v>92</v>
      </c>
      <c r="E195" t="s">
        <v>561</v>
      </c>
      <c r="F195" s="9" t="s">
        <v>11</v>
      </c>
      <c r="G195" t="s">
        <v>94</v>
      </c>
    </row>
    <row r="196" spans="1:7" x14ac:dyDescent="0.3">
      <c r="A196" t="s">
        <v>636</v>
      </c>
      <c r="B196" t="s">
        <v>637</v>
      </c>
      <c r="C196" t="s">
        <v>638</v>
      </c>
      <c r="D196" t="s">
        <v>92</v>
      </c>
      <c r="E196" t="s">
        <v>561</v>
      </c>
      <c r="F196" s="9" t="s">
        <v>11</v>
      </c>
      <c r="G196" t="s">
        <v>94</v>
      </c>
    </row>
    <row r="197" spans="1:7" x14ac:dyDescent="0.3">
      <c r="A197" t="s">
        <v>639</v>
      </c>
      <c r="B197" t="s">
        <v>640</v>
      </c>
      <c r="C197" t="s">
        <v>641</v>
      </c>
      <c r="D197" t="s">
        <v>92</v>
      </c>
      <c r="E197" t="s">
        <v>561</v>
      </c>
      <c r="F197" s="9" t="s">
        <v>11</v>
      </c>
      <c r="G197" t="s">
        <v>94</v>
      </c>
    </row>
    <row r="198" spans="1:7" x14ac:dyDescent="0.3">
      <c r="A198" t="s">
        <v>642</v>
      </c>
      <c r="B198" t="s">
        <v>643</v>
      </c>
      <c r="C198" t="s">
        <v>644</v>
      </c>
      <c r="D198" t="s">
        <v>92</v>
      </c>
      <c r="E198" t="s">
        <v>561</v>
      </c>
      <c r="F198" s="9" t="s">
        <v>11</v>
      </c>
      <c r="G198" t="s">
        <v>94</v>
      </c>
    </row>
    <row r="199" spans="1:7" x14ac:dyDescent="0.3">
      <c r="A199" t="s">
        <v>645</v>
      </c>
      <c r="B199" t="s">
        <v>646</v>
      </c>
      <c r="C199" t="s">
        <v>647</v>
      </c>
      <c r="D199" t="s">
        <v>92</v>
      </c>
      <c r="E199" t="s">
        <v>561</v>
      </c>
      <c r="F199" s="9" t="s">
        <v>11</v>
      </c>
      <c r="G199" t="s">
        <v>94</v>
      </c>
    </row>
    <row r="200" spans="1:7" x14ac:dyDescent="0.3">
      <c r="A200" t="s">
        <v>648</v>
      </c>
      <c r="B200" t="s">
        <v>649</v>
      </c>
      <c r="C200" t="s">
        <v>650</v>
      </c>
      <c r="D200" t="s">
        <v>92</v>
      </c>
      <c r="E200" t="s">
        <v>561</v>
      </c>
      <c r="F200" s="9" t="s">
        <v>11</v>
      </c>
      <c r="G200" t="s">
        <v>94</v>
      </c>
    </row>
    <row r="201" spans="1:7" x14ac:dyDescent="0.3">
      <c r="A201" t="s">
        <v>651</v>
      </c>
      <c r="B201" t="s">
        <v>652</v>
      </c>
      <c r="C201" t="s">
        <v>653</v>
      </c>
      <c r="D201" t="s">
        <v>92</v>
      </c>
      <c r="E201" t="s">
        <v>561</v>
      </c>
      <c r="F201" s="9" t="s">
        <v>11</v>
      </c>
      <c r="G201" t="s">
        <v>94</v>
      </c>
    </row>
    <row r="202" spans="1:7" x14ac:dyDescent="0.3">
      <c r="A202" t="s">
        <v>654</v>
      </c>
      <c r="B202" t="s">
        <v>655</v>
      </c>
      <c r="C202" t="s">
        <v>656</v>
      </c>
      <c r="D202" t="s">
        <v>92</v>
      </c>
      <c r="E202" t="s">
        <v>561</v>
      </c>
      <c r="F202" s="9" t="s">
        <v>11</v>
      </c>
      <c r="G202" t="s">
        <v>94</v>
      </c>
    </row>
    <row r="203" spans="1:7" x14ac:dyDescent="0.3">
      <c r="A203" t="s">
        <v>657</v>
      </c>
      <c r="B203" t="s">
        <v>658</v>
      </c>
      <c r="C203" t="s">
        <v>659</v>
      </c>
      <c r="D203" t="s">
        <v>92</v>
      </c>
      <c r="E203" t="s">
        <v>561</v>
      </c>
      <c r="F203" s="9" t="s">
        <v>11</v>
      </c>
      <c r="G203" t="s">
        <v>94</v>
      </c>
    </row>
    <row r="204" spans="1:7" x14ac:dyDescent="0.3">
      <c r="A204" t="s">
        <v>660</v>
      </c>
      <c r="B204" t="s">
        <v>661</v>
      </c>
      <c r="C204" t="s">
        <v>662</v>
      </c>
      <c r="D204" t="s">
        <v>92</v>
      </c>
      <c r="E204" t="s">
        <v>561</v>
      </c>
      <c r="F204" s="9" t="s">
        <v>11</v>
      </c>
      <c r="G204" t="s">
        <v>94</v>
      </c>
    </row>
    <row r="205" spans="1:7" x14ac:dyDescent="0.3">
      <c r="A205" t="s">
        <v>663</v>
      </c>
      <c r="B205" t="s">
        <v>664</v>
      </c>
      <c r="C205" t="s">
        <v>665</v>
      </c>
      <c r="D205" t="s">
        <v>92</v>
      </c>
      <c r="E205" t="s">
        <v>561</v>
      </c>
      <c r="F205" s="9" t="s">
        <v>11</v>
      </c>
      <c r="G205" t="s">
        <v>94</v>
      </c>
    </row>
    <row r="206" spans="1:7" x14ac:dyDescent="0.3">
      <c r="A206" t="s">
        <v>666</v>
      </c>
      <c r="B206" t="s">
        <v>667</v>
      </c>
      <c r="C206" t="s">
        <v>668</v>
      </c>
      <c r="D206" t="s">
        <v>92</v>
      </c>
      <c r="E206" t="s">
        <v>561</v>
      </c>
      <c r="F206" s="9" t="s">
        <v>11</v>
      </c>
      <c r="G206" t="s">
        <v>94</v>
      </c>
    </row>
    <row r="207" spans="1:7" x14ac:dyDescent="0.3">
      <c r="A207" t="s">
        <v>669</v>
      </c>
      <c r="B207" t="s">
        <v>670</v>
      </c>
      <c r="C207" t="s">
        <v>671</v>
      </c>
      <c r="D207" t="s">
        <v>92</v>
      </c>
      <c r="E207" t="s">
        <v>561</v>
      </c>
      <c r="F207" s="9" t="s">
        <v>11</v>
      </c>
      <c r="G207" t="s">
        <v>94</v>
      </c>
    </row>
    <row r="208" spans="1:7" x14ac:dyDescent="0.3">
      <c r="A208" t="s">
        <v>672</v>
      </c>
      <c r="B208" t="s">
        <v>673</v>
      </c>
      <c r="C208" t="s">
        <v>674</v>
      </c>
      <c r="D208" t="s">
        <v>92</v>
      </c>
      <c r="E208" t="s">
        <v>561</v>
      </c>
      <c r="F208" s="9" t="s">
        <v>11</v>
      </c>
      <c r="G208" t="s">
        <v>94</v>
      </c>
    </row>
    <row r="209" spans="1:7" x14ac:dyDescent="0.3">
      <c r="A209" t="s">
        <v>675</v>
      </c>
      <c r="B209" t="s">
        <v>676</v>
      </c>
      <c r="C209" t="s">
        <v>677</v>
      </c>
      <c r="D209" t="s">
        <v>92</v>
      </c>
      <c r="E209" t="s">
        <v>561</v>
      </c>
      <c r="F209" s="9" t="s">
        <v>11</v>
      </c>
      <c r="G209" t="s">
        <v>94</v>
      </c>
    </row>
    <row r="210" spans="1:7" x14ac:dyDescent="0.3">
      <c r="A210" t="s">
        <v>678</v>
      </c>
      <c r="B210" t="s">
        <v>679</v>
      </c>
      <c r="C210" t="s">
        <v>680</v>
      </c>
      <c r="D210" t="s">
        <v>92</v>
      </c>
      <c r="E210" t="s">
        <v>561</v>
      </c>
      <c r="F210" s="9" t="s">
        <v>11</v>
      </c>
      <c r="G210" t="s">
        <v>94</v>
      </c>
    </row>
    <row r="211" spans="1:7" x14ac:dyDescent="0.3">
      <c r="A211" t="s">
        <v>681</v>
      </c>
      <c r="B211" t="s">
        <v>682</v>
      </c>
      <c r="C211" t="s">
        <v>683</v>
      </c>
      <c r="D211" t="s">
        <v>92</v>
      </c>
      <c r="E211" t="s">
        <v>561</v>
      </c>
      <c r="F211" s="9" t="s">
        <v>11</v>
      </c>
      <c r="G211" t="s">
        <v>94</v>
      </c>
    </row>
    <row r="212" spans="1:7" x14ac:dyDescent="0.3">
      <c r="A212" t="s">
        <v>684</v>
      </c>
      <c r="B212" t="s">
        <v>685</v>
      </c>
      <c r="C212" t="s">
        <v>686</v>
      </c>
      <c r="D212" t="s">
        <v>92</v>
      </c>
      <c r="E212" t="s">
        <v>561</v>
      </c>
      <c r="F212" s="9" t="s">
        <v>11</v>
      </c>
      <c r="G212" t="s">
        <v>94</v>
      </c>
    </row>
    <row r="213" spans="1:7" x14ac:dyDescent="0.3">
      <c r="A213" t="s">
        <v>687</v>
      </c>
      <c r="B213" t="s">
        <v>688</v>
      </c>
      <c r="C213" t="s">
        <v>689</v>
      </c>
      <c r="D213" t="s">
        <v>92</v>
      </c>
      <c r="E213" t="s">
        <v>561</v>
      </c>
      <c r="F213" s="9" t="s">
        <v>11</v>
      </c>
      <c r="G213" t="s">
        <v>94</v>
      </c>
    </row>
    <row r="214" spans="1:7" x14ac:dyDescent="0.3">
      <c r="A214" t="s">
        <v>690</v>
      </c>
      <c r="B214" t="s">
        <v>691</v>
      </c>
      <c r="C214" t="s">
        <v>692</v>
      </c>
      <c r="D214" t="s">
        <v>92</v>
      </c>
      <c r="E214" t="s">
        <v>561</v>
      </c>
      <c r="F214" s="9" t="s">
        <v>11</v>
      </c>
      <c r="G214" t="s">
        <v>94</v>
      </c>
    </row>
    <row r="215" spans="1:7" x14ac:dyDescent="0.3">
      <c r="A215" t="s">
        <v>693</v>
      </c>
      <c r="B215" t="s">
        <v>114</v>
      </c>
      <c r="C215" t="s">
        <v>694</v>
      </c>
      <c r="D215" t="s">
        <v>92</v>
      </c>
      <c r="E215" t="s">
        <v>561</v>
      </c>
      <c r="F215" s="9" t="s">
        <v>11</v>
      </c>
      <c r="G215" t="s">
        <v>94</v>
      </c>
    </row>
    <row r="216" spans="1:7" x14ac:dyDescent="0.3">
      <c r="A216" t="s">
        <v>695</v>
      </c>
      <c r="B216" t="s">
        <v>114</v>
      </c>
      <c r="C216" t="s">
        <v>696</v>
      </c>
      <c r="D216" t="s">
        <v>92</v>
      </c>
      <c r="E216" t="s">
        <v>561</v>
      </c>
      <c r="F216" s="9" t="s">
        <v>11</v>
      </c>
      <c r="G216" t="s">
        <v>94</v>
      </c>
    </row>
    <row r="217" spans="1:7" x14ac:dyDescent="0.3">
      <c r="A217" t="s">
        <v>697</v>
      </c>
      <c r="B217" t="s">
        <v>114</v>
      </c>
      <c r="C217" t="s">
        <v>698</v>
      </c>
      <c r="D217" t="s">
        <v>92</v>
      </c>
      <c r="E217" t="s">
        <v>561</v>
      </c>
      <c r="F217" s="9" t="s">
        <v>11</v>
      </c>
      <c r="G217" t="s">
        <v>94</v>
      </c>
    </row>
    <row r="218" spans="1:7" x14ac:dyDescent="0.3">
      <c r="A218" t="s">
        <v>699</v>
      </c>
      <c r="B218" t="s">
        <v>114</v>
      </c>
      <c r="C218" t="s">
        <v>700</v>
      </c>
      <c r="D218" t="s">
        <v>92</v>
      </c>
      <c r="E218" t="s">
        <v>561</v>
      </c>
      <c r="F218" s="9" t="s">
        <v>11</v>
      </c>
      <c r="G218" t="s">
        <v>94</v>
      </c>
    </row>
    <row r="219" spans="1:7" x14ac:dyDescent="0.3">
      <c r="A219" t="s">
        <v>701</v>
      </c>
      <c r="B219" t="s">
        <v>114</v>
      </c>
      <c r="C219" t="s">
        <v>702</v>
      </c>
      <c r="D219" t="s">
        <v>92</v>
      </c>
      <c r="E219" t="s">
        <v>561</v>
      </c>
      <c r="F219" s="9" t="s">
        <v>11</v>
      </c>
      <c r="G219" t="s">
        <v>94</v>
      </c>
    </row>
    <row r="220" spans="1:7" x14ac:dyDescent="0.3">
      <c r="A220" t="s">
        <v>703</v>
      </c>
      <c r="B220" t="s">
        <v>114</v>
      </c>
      <c r="C220" t="s">
        <v>704</v>
      </c>
      <c r="D220" t="s">
        <v>92</v>
      </c>
      <c r="E220" t="s">
        <v>561</v>
      </c>
      <c r="F220" s="9" t="s">
        <v>11</v>
      </c>
      <c r="G220" t="s">
        <v>94</v>
      </c>
    </row>
    <row r="221" spans="1:7" x14ac:dyDescent="0.3">
      <c r="A221" t="s">
        <v>705</v>
      </c>
      <c r="B221" t="s">
        <v>114</v>
      </c>
      <c r="C221" t="s">
        <v>706</v>
      </c>
      <c r="D221" t="s">
        <v>92</v>
      </c>
      <c r="E221" t="s">
        <v>561</v>
      </c>
      <c r="F221" s="9" t="s">
        <v>11</v>
      </c>
      <c r="G221" t="s">
        <v>94</v>
      </c>
    </row>
    <row r="222" spans="1:7" x14ac:dyDescent="0.3">
      <c r="A222" t="s">
        <v>707</v>
      </c>
      <c r="B222" t="s">
        <v>708</v>
      </c>
      <c r="C222" t="s">
        <v>709</v>
      </c>
      <c r="D222" t="s">
        <v>92</v>
      </c>
      <c r="E222" t="s">
        <v>561</v>
      </c>
      <c r="F222" s="9" t="s">
        <v>11</v>
      </c>
      <c r="G222" t="s">
        <v>94</v>
      </c>
    </row>
    <row r="223" spans="1:7" x14ac:dyDescent="0.3">
      <c r="A223" t="s">
        <v>710</v>
      </c>
      <c r="B223" t="s">
        <v>708</v>
      </c>
      <c r="C223" t="s">
        <v>711</v>
      </c>
      <c r="D223" t="s">
        <v>92</v>
      </c>
      <c r="E223" t="s">
        <v>561</v>
      </c>
      <c r="F223" s="9" t="s">
        <v>11</v>
      </c>
      <c r="G223" t="s">
        <v>94</v>
      </c>
    </row>
    <row r="224" spans="1:7" x14ac:dyDescent="0.3">
      <c r="A224" t="s">
        <v>712</v>
      </c>
      <c r="B224" t="s">
        <v>713</v>
      </c>
      <c r="C224" t="s">
        <v>714</v>
      </c>
      <c r="D224" t="s">
        <v>92</v>
      </c>
      <c r="E224" t="s">
        <v>561</v>
      </c>
      <c r="F224" s="9" t="s">
        <v>11</v>
      </c>
      <c r="G224" t="s">
        <v>94</v>
      </c>
    </row>
    <row r="225" spans="1:7" x14ac:dyDescent="0.3">
      <c r="A225" t="s">
        <v>715</v>
      </c>
      <c r="B225" t="s">
        <v>713</v>
      </c>
      <c r="C225" t="s">
        <v>714</v>
      </c>
      <c r="D225" t="s">
        <v>92</v>
      </c>
      <c r="E225" t="s">
        <v>561</v>
      </c>
      <c r="F225" s="9" t="s">
        <v>11</v>
      </c>
      <c r="G225" t="s">
        <v>94</v>
      </c>
    </row>
    <row r="226" spans="1:7" x14ac:dyDescent="0.3">
      <c r="A226" t="s">
        <v>716</v>
      </c>
      <c r="B226" t="s">
        <v>713</v>
      </c>
      <c r="C226" t="s">
        <v>714</v>
      </c>
      <c r="D226" t="s">
        <v>92</v>
      </c>
      <c r="E226" t="s">
        <v>561</v>
      </c>
      <c r="F226" s="9" t="s">
        <v>11</v>
      </c>
      <c r="G226" t="s">
        <v>94</v>
      </c>
    </row>
    <row r="227" spans="1:7" x14ac:dyDescent="0.3">
      <c r="A227" t="s">
        <v>717</v>
      </c>
      <c r="B227" t="s">
        <v>718</v>
      </c>
      <c r="C227" t="s">
        <v>719</v>
      </c>
      <c r="D227" t="s">
        <v>92</v>
      </c>
      <c r="E227" t="s">
        <v>561</v>
      </c>
      <c r="F227" s="9" t="s">
        <v>11</v>
      </c>
      <c r="G227" t="s">
        <v>94</v>
      </c>
    </row>
    <row r="228" spans="1:7" x14ac:dyDescent="0.3">
      <c r="A228" t="s">
        <v>720</v>
      </c>
      <c r="B228" t="s">
        <v>713</v>
      </c>
      <c r="C228" t="s">
        <v>714</v>
      </c>
      <c r="D228" t="s">
        <v>92</v>
      </c>
      <c r="E228" t="s">
        <v>561</v>
      </c>
      <c r="F228" s="9" t="s">
        <v>11</v>
      </c>
      <c r="G228" t="s">
        <v>94</v>
      </c>
    </row>
    <row r="229" spans="1:7" x14ac:dyDescent="0.3">
      <c r="A229" t="s">
        <v>721</v>
      </c>
      <c r="B229" t="s">
        <v>722</v>
      </c>
      <c r="C229" t="s">
        <v>723</v>
      </c>
      <c r="D229" t="s">
        <v>92</v>
      </c>
      <c r="E229" t="s">
        <v>561</v>
      </c>
      <c r="F229" s="9" t="s">
        <v>11</v>
      </c>
      <c r="G229" t="s">
        <v>94</v>
      </c>
    </row>
    <row r="230" spans="1:7" x14ac:dyDescent="0.3">
      <c r="A230" t="s">
        <v>724</v>
      </c>
      <c r="B230" t="s">
        <v>725</v>
      </c>
      <c r="C230" t="s">
        <v>726</v>
      </c>
      <c r="D230" t="s">
        <v>92</v>
      </c>
      <c r="E230" t="s">
        <v>561</v>
      </c>
      <c r="F230" s="9" t="s">
        <v>11</v>
      </c>
      <c r="G230" t="s">
        <v>94</v>
      </c>
    </row>
    <row r="231" spans="1:7" x14ac:dyDescent="0.3">
      <c r="A231" t="s">
        <v>727</v>
      </c>
      <c r="B231" t="s">
        <v>728</v>
      </c>
      <c r="C231" t="s">
        <v>729</v>
      </c>
      <c r="D231" t="s">
        <v>92</v>
      </c>
      <c r="E231" t="s">
        <v>561</v>
      </c>
      <c r="F231" s="9" t="s">
        <v>11</v>
      </c>
      <c r="G231" t="s">
        <v>94</v>
      </c>
    </row>
    <row r="232" spans="1:7" x14ac:dyDescent="0.3">
      <c r="A232" t="s">
        <v>730</v>
      </c>
      <c r="B232" t="s">
        <v>728</v>
      </c>
      <c r="C232" t="s">
        <v>729</v>
      </c>
      <c r="D232" t="s">
        <v>92</v>
      </c>
      <c r="E232" t="s">
        <v>561</v>
      </c>
      <c r="F232" s="9" t="s">
        <v>11</v>
      </c>
      <c r="G232" t="s">
        <v>94</v>
      </c>
    </row>
    <row r="233" spans="1:7" x14ac:dyDescent="0.3">
      <c r="A233" t="s">
        <v>731</v>
      </c>
      <c r="B233" t="s">
        <v>718</v>
      </c>
      <c r="C233" t="s">
        <v>719</v>
      </c>
      <c r="D233" t="s">
        <v>92</v>
      </c>
      <c r="E233" t="s">
        <v>561</v>
      </c>
      <c r="F233" s="9" t="s">
        <v>11</v>
      </c>
      <c r="G233" t="s">
        <v>94</v>
      </c>
    </row>
    <row r="234" spans="1:7" x14ac:dyDescent="0.3">
      <c r="A234" t="s">
        <v>732</v>
      </c>
      <c r="B234" t="s">
        <v>733</v>
      </c>
      <c r="C234" t="s">
        <v>723</v>
      </c>
      <c r="D234" t="s">
        <v>92</v>
      </c>
      <c r="E234" t="s">
        <v>561</v>
      </c>
      <c r="F234" s="9" t="s">
        <v>11</v>
      </c>
      <c r="G234" t="s">
        <v>94</v>
      </c>
    </row>
    <row r="235" spans="1:7" x14ac:dyDescent="0.3">
      <c r="A235" t="s">
        <v>734</v>
      </c>
      <c r="B235" t="s">
        <v>713</v>
      </c>
      <c r="C235" t="s">
        <v>714</v>
      </c>
      <c r="D235" t="s">
        <v>92</v>
      </c>
      <c r="E235" t="s">
        <v>561</v>
      </c>
      <c r="F235" s="9" t="s">
        <v>11</v>
      </c>
      <c r="G235" t="s">
        <v>94</v>
      </c>
    </row>
    <row r="236" spans="1:7" x14ac:dyDescent="0.3">
      <c r="A236" t="s">
        <v>735</v>
      </c>
      <c r="B236" t="s">
        <v>736</v>
      </c>
      <c r="C236" t="s">
        <v>737</v>
      </c>
      <c r="D236" t="s">
        <v>92</v>
      </c>
      <c r="E236" t="s">
        <v>561</v>
      </c>
      <c r="F236" s="9" t="s">
        <v>11</v>
      </c>
      <c r="G236" t="s">
        <v>94</v>
      </c>
    </row>
    <row r="237" spans="1:7" x14ac:dyDescent="0.3">
      <c r="A237" t="s">
        <v>738</v>
      </c>
      <c r="B237" t="s">
        <v>739</v>
      </c>
      <c r="C237" t="s">
        <v>740</v>
      </c>
      <c r="D237" t="s">
        <v>92</v>
      </c>
      <c r="E237" t="s">
        <v>561</v>
      </c>
      <c r="F237" s="9" t="s">
        <v>11</v>
      </c>
      <c r="G237" t="s">
        <v>94</v>
      </c>
    </row>
    <row r="238" spans="1:7" x14ac:dyDescent="0.3">
      <c r="A238" t="s">
        <v>741</v>
      </c>
      <c r="B238" t="s">
        <v>728</v>
      </c>
      <c r="C238" t="s">
        <v>729</v>
      </c>
      <c r="D238" t="s">
        <v>92</v>
      </c>
      <c r="E238" t="s">
        <v>561</v>
      </c>
      <c r="F238" s="9" t="s">
        <v>11</v>
      </c>
      <c r="G238" t="s">
        <v>94</v>
      </c>
    </row>
    <row r="239" spans="1:7" x14ac:dyDescent="0.3">
      <c r="A239" t="s">
        <v>742</v>
      </c>
      <c r="B239" t="s">
        <v>728</v>
      </c>
      <c r="C239" t="s">
        <v>729</v>
      </c>
      <c r="D239" t="s">
        <v>92</v>
      </c>
      <c r="E239" t="s">
        <v>561</v>
      </c>
      <c r="F239" s="9" t="s">
        <v>11</v>
      </c>
      <c r="G239" t="s">
        <v>94</v>
      </c>
    </row>
    <row r="240" spans="1:7" x14ac:dyDescent="0.3">
      <c r="A240" t="s">
        <v>743</v>
      </c>
      <c r="B240" t="s">
        <v>728</v>
      </c>
      <c r="C240" t="s">
        <v>729</v>
      </c>
      <c r="D240" t="s">
        <v>92</v>
      </c>
      <c r="E240" t="s">
        <v>561</v>
      </c>
      <c r="F240" s="9" t="s">
        <v>11</v>
      </c>
      <c r="G240" t="s">
        <v>94</v>
      </c>
    </row>
    <row r="241" spans="1:7" x14ac:dyDescent="0.3">
      <c r="A241" t="s">
        <v>744</v>
      </c>
      <c r="B241" t="s">
        <v>728</v>
      </c>
      <c r="C241" t="s">
        <v>729</v>
      </c>
      <c r="D241" t="s">
        <v>92</v>
      </c>
      <c r="E241" t="s">
        <v>561</v>
      </c>
      <c r="F241" s="9" t="s">
        <v>11</v>
      </c>
      <c r="G241" t="s">
        <v>94</v>
      </c>
    </row>
    <row r="242" spans="1:7" x14ac:dyDescent="0.3">
      <c r="A242" t="s">
        <v>745</v>
      </c>
      <c r="B242" t="s">
        <v>746</v>
      </c>
      <c r="C242" t="s">
        <v>747</v>
      </c>
      <c r="D242" t="s">
        <v>92</v>
      </c>
      <c r="E242" t="s">
        <v>561</v>
      </c>
      <c r="F242" s="9" t="s">
        <v>11</v>
      </c>
      <c r="G242" t="s">
        <v>94</v>
      </c>
    </row>
    <row r="243" spans="1:7" x14ac:dyDescent="0.3">
      <c r="A243" t="s">
        <v>748</v>
      </c>
      <c r="B243" t="s">
        <v>746</v>
      </c>
      <c r="C243" t="s">
        <v>747</v>
      </c>
      <c r="D243" t="s">
        <v>92</v>
      </c>
      <c r="E243" t="s">
        <v>561</v>
      </c>
      <c r="F243" s="9" t="s">
        <v>11</v>
      </c>
      <c r="G243" t="s">
        <v>94</v>
      </c>
    </row>
    <row r="244" spans="1:7" x14ac:dyDescent="0.3">
      <c r="A244" t="s">
        <v>749</v>
      </c>
      <c r="B244" t="s">
        <v>746</v>
      </c>
      <c r="C244" t="s">
        <v>747</v>
      </c>
      <c r="D244" t="s">
        <v>92</v>
      </c>
      <c r="E244" t="s">
        <v>561</v>
      </c>
      <c r="F244" s="9" t="s">
        <v>11</v>
      </c>
      <c r="G244" t="s">
        <v>94</v>
      </c>
    </row>
    <row r="245" spans="1:7" x14ac:dyDescent="0.3">
      <c r="A245" t="s">
        <v>750</v>
      </c>
      <c r="B245" t="s">
        <v>746</v>
      </c>
      <c r="C245" t="s">
        <v>747</v>
      </c>
      <c r="D245" t="s">
        <v>92</v>
      </c>
      <c r="E245" t="s">
        <v>561</v>
      </c>
      <c r="F245" s="9" t="s">
        <v>11</v>
      </c>
      <c r="G245" t="s">
        <v>94</v>
      </c>
    </row>
    <row r="246" spans="1:7" x14ac:dyDescent="0.3">
      <c r="A246" t="s">
        <v>751</v>
      </c>
      <c r="B246" t="s">
        <v>752</v>
      </c>
      <c r="C246" t="s">
        <v>753</v>
      </c>
      <c r="D246" t="s">
        <v>92</v>
      </c>
      <c r="E246" t="s">
        <v>561</v>
      </c>
      <c r="F246" s="9" t="s">
        <v>11</v>
      </c>
      <c r="G246" t="s">
        <v>94</v>
      </c>
    </row>
    <row r="247" spans="1:7" x14ac:dyDescent="0.3">
      <c r="A247" t="s">
        <v>754</v>
      </c>
      <c r="B247" t="s">
        <v>755</v>
      </c>
      <c r="C247" t="s">
        <v>756</v>
      </c>
      <c r="D247" t="s">
        <v>92</v>
      </c>
      <c r="E247" t="s">
        <v>561</v>
      </c>
      <c r="F247" s="9" t="s">
        <v>11</v>
      </c>
      <c r="G247" t="s">
        <v>94</v>
      </c>
    </row>
    <row r="248" spans="1:7" x14ac:dyDescent="0.3">
      <c r="A248" t="s">
        <v>757</v>
      </c>
      <c r="B248" t="s">
        <v>755</v>
      </c>
      <c r="C248" t="s">
        <v>758</v>
      </c>
      <c r="D248" t="s">
        <v>92</v>
      </c>
      <c r="E248" t="s">
        <v>561</v>
      </c>
      <c r="F248" s="9" t="s">
        <v>11</v>
      </c>
      <c r="G248" t="s">
        <v>94</v>
      </c>
    </row>
    <row r="249" spans="1:7" x14ac:dyDescent="0.3">
      <c r="A249" t="s">
        <v>759</v>
      </c>
      <c r="B249" t="s">
        <v>760</v>
      </c>
      <c r="C249" t="s">
        <v>761</v>
      </c>
      <c r="D249" t="s">
        <v>92</v>
      </c>
      <c r="E249" t="s">
        <v>561</v>
      </c>
      <c r="F249" s="9" t="s">
        <v>11</v>
      </c>
      <c r="G249" t="s">
        <v>94</v>
      </c>
    </row>
    <row r="250" spans="1:7" x14ac:dyDescent="0.3">
      <c r="A250" t="s">
        <v>762</v>
      </c>
      <c r="B250" t="s">
        <v>763</v>
      </c>
      <c r="C250" t="s">
        <v>764</v>
      </c>
      <c r="D250" t="s">
        <v>92</v>
      </c>
      <c r="E250" t="s">
        <v>561</v>
      </c>
      <c r="F250" s="9" t="s">
        <v>11</v>
      </c>
      <c r="G250" t="s">
        <v>94</v>
      </c>
    </row>
    <row r="251" spans="1:7" x14ac:dyDescent="0.3">
      <c r="A251" t="s">
        <v>765</v>
      </c>
      <c r="B251" t="s">
        <v>766</v>
      </c>
      <c r="C251" t="s">
        <v>767</v>
      </c>
      <c r="D251" t="s">
        <v>92</v>
      </c>
      <c r="E251" t="s">
        <v>561</v>
      </c>
      <c r="F251" s="9" t="s">
        <v>11</v>
      </c>
      <c r="G251" t="s">
        <v>94</v>
      </c>
    </row>
    <row r="252" spans="1:7" x14ac:dyDescent="0.3">
      <c r="A252" t="s">
        <v>768</v>
      </c>
      <c r="B252" t="s">
        <v>769</v>
      </c>
      <c r="C252" t="s">
        <v>770</v>
      </c>
      <c r="D252" t="s">
        <v>92</v>
      </c>
      <c r="E252" t="s">
        <v>561</v>
      </c>
      <c r="F252" s="9" t="s">
        <v>11</v>
      </c>
      <c r="G252" t="s">
        <v>94</v>
      </c>
    </row>
    <row r="253" spans="1:7" x14ac:dyDescent="0.3">
      <c r="A253" t="s">
        <v>771</v>
      </c>
      <c r="B253" t="s">
        <v>772</v>
      </c>
      <c r="C253" t="s">
        <v>773</v>
      </c>
      <c r="D253" t="s">
        <v>92</v>
      </c>
      <c r="E253" t="s">
        <v>561</v>
      </c>
      <c r="F253" s="9" t="s">
        <v>11</v>
      </c>
      <c r="G253" t="s">
        <v>94</v>
      </c>
    </row>
    <row r="254" spans="1:7" x14ac:dyDescent="0.3">
      <c r="A254" t="s">
        <v>774</v>
      </c>
      <c r="B254" t="s">
        <v>775</v>
      </c>
      <c r="C254" t="s">
        <v>776</v>
      </c>
      <c r="D254" t="s">
        <v>92</v>
      </c>
      <c r="E254" t="s">
        <v>561</v>
      </c>
      <c r="F254" s="9" t="s">
        <v>11</v>
      </c>
      <c r="G254" t="s">
        <v>94</v>
      </c>
    </row>
    <row r="255" spans="1:7" x14ac:dyDescent="0.3">
      <c r="A255" t="s">
        <v>777</v>
      </c>
      <c r="B255" t="s">
        <v>778</v>
      </c>
      <c r="C255" t="s">
        <v>779</v>
      </c>
      <c r="D255" t="s">
        <v>92</v>
      </c>
      <c r="E255" t="s">
        <v>561</v>
      </c>
      <c r="F255" s="9" t="s">
        <v>11</v>
      </c>
      <c r="G255" t="s">
        <v>94</v>
      </c>
    </row>
    <row r="256" spans="1:7" x14ac:dyDescent="0.3">
      <c r="A256" t="s">
        <v>780</v>
      </c>
      <c r="B256" t="s">
        <v>781</v>
      </c>
      <c r="C256" t="s">
        <v>782</v>
      </c>
      <c r="D256" t="s">
        <v>92</v>
      </c>
      <c r="E256" t="s">
        <v>561</v>
      </c>
      <c r="F256" s="9" t="s">
        <v>11</v>
      </c>
      <c r="G256" t="s">
        <v>94</v>
      </c>
    </row>
    <row r="257" spans="1:7" x14ac:dyDescent="0.3">
      <c r="A257" t="s">
        <v>783</v>
      </c>
      <c r="B257" t="s">
        <v>784</v>
      </c>
      <c r="C257" t="s">
        <v>785</v>
      </c>
      <c r="D257" t="s">
        <v>92</v>
      </c>
      <c r="E257" t="s">
        <v>561</v>
      </c>
      <c r="F257" s="9" t="s">
        <v>11</v>
      </c>
      <c r="G257" t="s">
        <v>94</v>
      </c>
    </row>
    <row r="258" spans="1:7" x14ac:dyDescent="0.3">
      <c r="A258" t="s">
        <v>786</v>
      </c>
      <c r="B258" t="s">
        <v>787</v>
      </c>
      <c r="C258" t="s">
        <v>788</v>
      </c>
      <c r="D258" t="s">
        <v>92</v>
      </c>
      <c r="E258" t="s">
        <v>561</v>
      </c>
      <c r="F258" s="9" t="s">
        <v>11</v>
      </c>
      <c r="G258" t="s">
        <v>94</v>
      </c>
    </row>
    <row r="259" spans="1:7" x14ac:dyDescent="0.3">
      <c r="A259" t="s">
        <v>789</v>
      </c>
      <c r="B259" t="s">
        <v>790</v>
      </c>
      <c r="C259" t="s">
        <v>791</v>
      </c>
      <c r="D259" t="s">
        <v>92</v>
      </c>
      <c r="E259" t="s">
        <v>561</v>
      </c>
      <c r="F259" s="9" t="s">
        <v>11</v>
      </c>
      <c r="G259" t="s">
        <v>94</v>
      </c>
    </row>
    <row r="260" spans="1:7" x14ac:dyDescent="0.3">
      <c r="A260" t="s">
        <v>792</v>
      </c>
      <c r="B260" t="s">
        <v>793</v>
      </c>
      <c r="C260" t="s">
        <v>794</v>
      </c>
      <c r="D260" t="s">
        <v>92</v>
      </c>
      <c r="E260" t="s">
        <v>561</v>
      </c>
      <c r="F260" s="9" t="s">
        <v>11</v>
      </c>
      <c r="G260" t="s">
        <v>94</v>
      </c>
    </row>
    <row r="261" spans="1:7" x14ac:dyDescent="0.3">
      <c r="A261" t="s">
        <v>795</v>
      </c>
      <c r="B261" t="s">
        <v>796</v>
      </c>
      <c r="C261" t="s">
        <v>797</v>
      </c>
      <c r="D261" t="s">
        <v>92</v>
      </c>
      <c r="E261" t="s">
        <v>561</v>
      </c>
      <c r="F261" s="9" t="s">
        <v>11</v>
      </c>
      <c r="G261" t="s">
        <v>94</v>
      </c>
    </row>
    <row r="262" spans="1:7" x14ac:dyDescent="0.3">
      <c r="A262" t="s">
        <v>798</v>
      </c>
      <c r="B262" t="s">
        <v>799</v>
      </c>
      <c r="C262" t="s">
        <v>800</v>
      </c>
      <c r="D262" t="s">
        <v>92</v>
      </c>
      <c r="E262" t="s">
        <v>561</v>
      </c>
      <c r="F262" s="9" t="s">
        <v>11</v>
      </c>
      <c r="G262" t="s">
        <v>94</v>
      </c>
    </row>
    <row r="263" spans="1:7" x14ac:dyDescent="0.3">
      <c r="A263" t="s">
        <v>801</v>
      </c>
      <c r="B263" t="s">
        <v>802</v>
      </c>
      <c r="C263" t="s">
        <v>803</v>
      </c>
      <c r="D263" t="s">
        <v>92</v>
      </c>
      <c r="E263" t="s">
        <v>561</v>
      </c>
      <c r="F263" s="9" t="s">
        <v>11</v>
      </c>
      <c r="G263" t="s">
        <v>94</v>
      </c>
    </row>
    <row r="264" spans="1:7" x14ac:dyDescent="0.3">
      <c r="A264" t="s">
        <v>804</v>
      </c>
      <c r="B264" t="s">
        <v>805</v>
      </c>
      <c r="C264" t="s">
        <v>806</v>
      </c>
      <c r="D264" t="s">
        <v>92</v>
      </c>
      <c r="E264" t="s">
        <v>561</v>
      </c>
      <c r="F264" s="9" t="s">
        <v>11</v>
      </c>
      <c r="G264" t="s">
        <v>94</v>
      </c>
    </row>
    <row r="265" spans="1:7" x14ac:dyDescent="0.3">
      <c r="A265" t="s">
        <v>807</v>
      </c>
      <c r="B265" t="s">
        <v>808</v>
      </c>
      <c r="C265" t="s">
        <v>809</v>
      </c>
      <c r="D265" t="s">
        <v>92</v>
      </c>
      <c r="E265" t="s">
        <v>561</v>
      </c>
      <c r="F265" s="9" t="s">
        <v>11</v>
      </c>
      <c r="G265" t="s">
        <v>94</v>
      </c>
    </row>
    <row r="266" spans="1:7" x14ac:dyDescent="0.3">
      <c r="A266" t="s">
        <v>810</v>
      </c>
      <c r="B266" t="s">
        <v>811</v>
      </c>
      <c r="C266" t="s">
        <v>812</v>
      </c>
      <c r="D266" t="s">
        <v>92</v>
      </c>
      <c r="E266" t="s">
        <v>561</v>
      </c>
      <c r="F266" s="9" t="s">
        <v>11</v>
      </c>
      <c r="G266" t="s">
        <v>94</v>
      </c>
    </row>
    <row r="267" spans="1:7" x14ac:dyDescent="0.3">
      <c r="A267" t="s">
        <v>813</v>
      </c>
      <c r="B267" t="s">
        <v>814</v>
      </c>
      <c r="C267" t="s">
        <v>815</v>
      </c>
      <c r="D267" t="s">
        <v>92</v>
      </c>
      <c r="E267" t="s">
        <v>561</v>
      </c>
      <c r="F267" s="9" t="s">
        <v>11</v>
      </c>
      <c r="G267" t="s">
        <v>94</v>
      </c>
    </row>
    <row r="268" spans="1:7" x14ac:dyDescent="0.3">
      <c r="A268" t="s">
        <v>816</v>
      </c>
      <c r="B268" t="s">
        <v>817</v>
      </c>
      <c r="C268" t="s">
        <v>818</v>
      </c>
      <c r="D268" t="s">
        <v>92</v>
      </c>
      <c r="E268" t="s">
        <v>561</v>
      </c>
      <c r="F268" s="9" t="s">
        <v>11</v>
      </c>
      <c r="G268" t="s">
        <v>94</v>
      </c>
    </row>
    <row r="269" spans="1:7" x14ac:dyDescent="0.3">
      <c r="A269" t="s">
        <v>819</v>
      </c>
      <c r="B269" t="s">
        <v>820</v>
      </c>
      <c r="C269" t="s">
        <v>821</v>
      </c>
      <c r="D269" t="s">
        <v>92</v>
      </c>
      <c r="E269" t="s">
        <v>561</v>
      </c>
      <c r="F269" s="9" t="s">
        <v>11</v>
      </c>
      <c r="G269" t="s">
        <v>94</v>
      </c>
    </row>
    <row r="270" spans="1:7" x14ac:dyDescent="0.3">
      <c r="A270" t="s">
        <v>822</v>
      </c>
      <c r="B270" t="s">
        <v>823</v>
      </c>
      <c r="C270" t="s">
        <v>824</v>
      </c>
      <c r="D270" t="s">
        <v>92</v>
      </c>
      <c r="E270" t="s">
        <v>561</v>
      </c>
      <c r="F270" s="9" t="s">
        <v>11</v>
      </c>
      <c r="G270" t="s">
        <v>94</v>
      </c>
    </row>
    <row r="271" spans="1:7" x14ac:dyDescent="0.3">
      <c r="A271" t="s">
        <v>825</v>
      </c>
      <c r="B271" t="s">
        <v>826</v>
      </c>
      <c r="C271" t="s">
        <v>827</v>
      </c>
      <c r="D271" t="s">
        <v>92</v>
      </c>
      <c r="E271" t="s">
        <v>561</v>
      </c>
      <c r="F271" s="9" t="s">
        <v>11</v>
      </c>
      <c r="G271" t="s">
        <v>94</v>
      </c>
    </row>
    <row r="272" spans="1:7" x14ac:dyDescent="0.3">
      <c r="A272" t="s">
        <v>828</v>
      </c>
      <c r="B272" t="s">
        <v>829</v>
      </c>
      <c r="C272" t="s">
        <v>830</v>
      </c>
      <c r="D272" t="s">
        <v>92</v>
      </c>
      <c r="E272" t="s">
        <v>561</v>
      </c>
      <c r="F272" s="9" t="s">
        <v>11</v>
      </c>
      <c r="G272" t="s">
        <v>94</v>
      </c>
    </row>
    <row r="273" spans="1:7" x14ac:dyDescent="0.3">
      <c r="A273" t="s">
        <v>831</v>
      </c>
      <c r="B273" t="s">
        <v>832</v>
      </c>
      <c r="C273" t="s">
        <v>833</v>
      </c>
      <c r="D273" t="s">
        <v>92</v>
      </c>
      <c r="E273" t="s">
        <v>561</v>
      </c>
      <c r="F273" s="9" t="s">
        <v>11</v>
      </c>
      <c r="G273" t="s">
        <v>94</v>
      </c>
    </row>
    <row r="274" spans="1:7" x14ac:dyDescent="0.3">
      <c r="A274" t="s">
        <v>834</v>
      </c>
      <c r="B274" t="s">
        <v>835</v>
      </c>
      <c r="C274" t="s">
        <v>836</v>
      </c>
      <c r="D274" t="s">
        <v>92</v>
      </c>
      <c r="E274" t="s">
        <v>561</v>
      </c>
      <c r="F274" s="9" t="s">
        <v>11</v>
      </c>
      <c r="G274" t="s">
        <v>94</v>
      </c>
    </row>
    <row r="275" spans="1:7" x14ac:dyDescent="0.3">
      <c r="A275" t="s">
        <v>837</v>
      </c>
      <c r="B275" t="s">
        <v>838</v>
      </c>
      <c r="C275" t="s">
        <v>839</v>
      </c>
      <c r="D275" t="s">
        <v>92</v>
      </c>
      <c r="E275" t="s">
        <v>561</v>
      </c>
      <c r="F275" s="9" t="s">
        <v>11</v>
      </c>
      <c r="G275" t="s">
        <v>94</v>
      </c>
    </row>
    <row r="276" spans="1:7" x14ac:dyDescent="0.3">
      <c r="A276" t="s">
        <v>840</v>
      </c>
      <c r="B276" t="s">
        <v>841</v>
      </c>
      <c r="C276" t="s">
        <v>842</v>
      </c>
      <c r="D276" t="s">
        <v>92</v>
      </c>
      <c r="E276" t="s">
        <v>561</v>
      </c>
      <c r="F276" s="9" t="s">
        <v>11</v>
      </c>
      <c r="G276" t="s">
        <v>94</v>
      </c>
    </row>
    <row r="277" spans="1:7" x14ac:dyDescent="0.3">
      <c r="A277" t="s">
        <v>843</v>
      </c>
      <c r="B277" t="s">
        <v>844</v>
      </c>
      <c r="C277" t="s">
        <v>845</v>
      </c>
      <c r="D277" t="s">
        <v>92</v>
      </c>
      <c r="E277" t="s">
        <v>561</v>
      </c>
      <c r="F277" s="9" t="s">
        <v>11</v>
      </c>
      <c r="G277" t="s">
        <v>94</v>
      </c>
    </row>
    <row r="278" spans="1:7" x14ac:dyDescent="0.3">
      <c r="A278" t="s">
        <v>846</v>
      </c>
      <c r="B278" t="s">
        <v>847</v>
      </c>
      <c r="C278" t="s">
        <v>848</v>
      </c>
      <c r="D278" t="s">
        <v>92</v>
      </c>
      <c r="E278" t="s">
        <v>561</v>
      </c>
      <c r="F278" s="9" t="s">
        <v>11</v>
      </c>
      <c r="G278" t="s">
        <v>94</v>
      </c>
    </row>
    <row r="279" spans="1:7" x14ac:dyDescent="0.3">
      <c r="A279" t="s">
        <v>849</v>
      </c>
      <c r="B279" t="s">
        <v>850</v>
      </c>
      <c r="C279" t="s">
        <v>851</v>
      </c>
      <c r="D279" t="s">
        <v>92</v>
      </c>
      <c r="E279" t="s">
        <v>561</v>
      </c>
      <c r="F279" s="9" t="s">
        <v>11</v>
      </c>
      <c r="G279" t="s">
        <v>94</v>
      </c>
    </row>
    <row r="280" spans="1:7" x14ac:dyDescent="0.3">
      <c r="A280" t="s">
        <v>852</v>
      </c>
      <c r="B280" t="s">
        <v>853</v>
      </c>
      <c r="C280" t="s">
        <v>854</v>
      </c>
      <c r="D280" t="s">
        <v>92</v>
      </c>
      <c r="E280" t="s">
        <v>561</v>
      </c>
      <c r="F280" s="9" t="s">
        <v>11</v>
      </c>
      <c r="G280" t="s">
        <v>94</v>
      </c>
    </row>
    <row r="281" spans="1:7" x14ac:dyDescent="0.3">
      <c r="A281" t="s">
        <v>855</v>
      </c>
      <c r="B281" t="s">
        <v>856</v>
      </c>
      <c r="C281" t="s">
        <v>857</v>
      </c>
      <c r="D281" t="s">
        <v>92</v>
      </c>
      <c r="E281" t="s">
        <v>561</v>
      </c>
      <c r="F281" s="9" t="s">
        <v>11</v>
      </c>
      <c r="G281" t="s">
        <v>94</v>
      </c>
    </row>
    <row r="282" spans="1:7" x14ac:dyDescent="0.3">
      <c r="A282" t="s">
        <v>858</v>
      </c>
      <c r="B282" t="s">
        <v>859</v>
      </c>
      <c r="C282" t="s">
        <v>860</v>
      </c>
      <c r="D282" t="s">
        <v>92</v>
      </c>
      <c r="E282" t="s">
        <v>561</v>
      </c>
      <c r="F282" s="9" t="s">
        <v>11</v>
      </c>
      <c r="G282" t="s">
        <v>94</v>
      </c>
    </row>
    <row r="283" spans="1:7" x14ac:dyDescent="0.3">
      <c r="A283" t="s">
        <v>861</v>
      </c>
      <c r="B283" t="s">
        <v>862</v>
      </c>
      <c r="C283" t="s">
        <v>863</v>
      </c>
      <c r="D283" t="s">
        <v>92</v>
      </c>
      <c r="E283" t="s">
        <v>561</v>
      </c>
      <c r="F283" s="9" t="s">
        <v>11</v>
      </c>
      <c r="G283" t="s">
        <v>94</v>
      </c>
    </row>
    <row r="284" spans="1:7" x14ac:dyDescent="0.3">
      <c r="A284" t="s">
        <v>864</v>
      </c>
      <c r="B284" t="s">
        <v>865</v>
      </c>
      <c r="C284" t="s">
        <v>866</v>
      </c>
      <c r="D284" t="s">
        <v>92</v>
      </c>
      <c r="E284" t="s">
        <v>561</v>
      </c>
      <c r="F284" s="9" t="s">
        <v>11</v>
      </c>
      <c r="G284" t="s">
        <v>94</v>
      </c>
    </row>
    <row r="285" spans="1:7" x14ac:dyDescent="0.3">
      <c r="A285" t="s">
        <v>867</v>
      </c>
      <c r="B285" t="s">
        <v>868</v>
      </c>
      <c r="C285" t="s">
        <v>869</v>
      </c>
      <c r="D285" t="s">
        <v>92</v>
      </c>
      <c r="E285" t="s">
        <v>561</v>
      </c>
      <c r="F285" s="9" t="s">
        <v>11</v>
      </c>
      <c r="G285" t="s">
        <v>94</v>
      </c>
    </row>
    <row r="286" spans="1:7" x14ac:dyDescent="0.3">
      <c r="A286" t="s">
        <v>870</v>
      </c>
      <c r="B286" t="s">
        <v>871</v>
      </c>
      <c r="C286" t="s">
        <v>872</v>
      </c>
      <c r="D286" t="s">
        <v>92</v>
      </c>
      <c r="E286" t="s">
        <v>561</v>
      </c>
      <c r="F286" s="9" t="s">
        <v>11</v>
      </c>
      <c r="G286" t="s">
        <v>94</v>
      </c>
    </row>
    <row r="287" spans="1:7" x14ac:dyDescent="0.3">
      <c r="A287" t="s">
        <v>873</v>
      </c>
      <c r="B287" t="s">
        <v>874</v>
      </c>
      <c r="C287" t="s">
        <v>875</v>
      </c>
      <c r="D287" t="s">
        <v>92</v>
      </c>
      <c r="E287" t="s">
        <v>561</v>
      </c>
      <c r="F287" s="9" t="s">
        <v>11</v>
      </c>
      <c r="G287" t="s">
        <v>94</v>
      </c>
    </row>
    <row r="288" spans="1:7" x14ac:dyDescent="0.3">
      <c r="A288" t="s">
        <v>876</v>
      </c>
      <c r="B288" t="s">
        <v>877</v>
      </c>
      <c r="C288" t="s">
        <v>878</v>
      </c>
      <c r="D288" t="s">
        <v>92</v>
      </c>
      <c r="E288" t="s">
        <v>561</v>
      </c>
      <c r="F288" s="9" t="s">
        <v>11</v>
      </c>
      <c r="G288" t="s">
        <v>94</v>
      </c>
    </row>
    <row r="289" spans="1:7" x14ac:dyDescent="0.3">
      <c r="A289" t="s">
        <v>879</v>
      </c>
      <c r="B289" t="s">
        <v>877</v>
      </c>
      <c r="C289" t="s">
        <v>878</v>
      </c>
      <c r="D289" t="s">
        <v>92</v>
      </c>
      <c r="E289" t="s">
        <v>561</v>
      </c>
      <c r="F289" s="9" t="s">
        <v>11</v>
      </c>
      <c r="G289" t="s">
        <v>94</v>
      </c>
    </row>
    <row r="290" spans="1:7" x14ac:dyDescent="0.3">
      <c r="A290" t="s">
        <v>880</v>
      </c>
      <c r="B290" t="s">
        <v>881</v>
      </c>
      <c r="C290" t="s">
        <v>882</v>
      </c>
      <c r="D290" t="s">
        <v>92</v>
      </c>
      <c r="E290" t="s">
        <v>561</v>
      </c>
      <c r="F290" s="9" t="s">
        <v>11</v>
      </c>
      <c r="G290" t="s">
        <v>94</v>
      </c>
    </row>
    <row r="291" spans="1:7" x14ac:dyDescent="0.3">
      <c r="A291" t="s">
        <v>883</v>
      </c>
      <c r="B291" t="s">
        <v>884</v>
      </c>
      <c r="C291" t="s">
        <v>885</v>
      </c>
      <c r="D291" t="s">
        <v>92</v>
      </c>
      <c r="E291" t="s">
        <v>561</v>
      </c>
      <c r="F291" s="9" t="s">
        <v>11</v>
      </c>
      <c r="G291" t="s">
        <v>94</v>
      </c>
    </row>
    <row r="292" spans="1:7" x14ac:dyDescent="0.3">
      <c r="A292" t="s">
        <v>886</v>
      </c>
      <c r="B292" t="s">
        <v>887</v>
      </c>
      <c r="C292" t="s">
        <v>888</v>
      </c>
      <c r="D292" t="s">
        <v>92</v>
      </c>
      <c r="E292" t="s">
        <v>561</v>
      </c>
      <c r="F292" s="9" t="s">
        <v>11</v>
      </c>
      <c r="G292" t="s">
        <v>94</v>
      </c>
    </row>
    <row r="293" spans="1:7" x14ac:dyDescent="0.3">
      <c r="A293" t="s">
        <v>889</v>
      </c>
      <c r="B293" t="s">
        <v>890</v>
      </c>
      <c r="C293" t="s">
        <v>891</v>
      </c>
      <c r="D293" t="s">
        <v>92</v>
      </c>
      <c r="E293" t="s">
        <v>561</v>
      </c>
      <c r="F293" s="9" t="s">
        <v>11</v>
      </c>
      <c r="G293" t="s">
        <v>94</v>
      </c>
    </row>
    <row r="294" spans="1:7" x14ac:dyDescent="0.3">
      <c r="A294" t="s">
        <v>892</v>
      </c>
      <c r="B294" t="s">
        <v>893</v>
      </c>
      <c r="C294" t="s">
        <v>894</v>
      </c>
      <c r="D294" t="s">
        <v>92</v>
      </c>
      <c r="E294" t="s">
        <v>561</v>
      </c>
      <c r="F294" s="9" t="s">
        <v>11</v>
      </c>
      <c r="G294" t="s">
        <v>94</v>
      </c>
    </row>
    <row r="295" spans="1:7" x14ac:dyDescent="0.3">
      <c r="A295" t="s">
        <v>895</v>
      </c>
      <c r="B295" t="s">
        <v>896</v>
      </c>
      <c r="C295" t="s">
        <v>897</v>
      </c>
      <c r="D295" t="s">
        <v>92</v>
      </c>
      <c r="E295" t="s">
        <v>561</v>
      </c>
      <c r="F295" s="9" t="s">
        <v>11</v>
      </c>
      <c r="G295" t="s">
        <v>94</v>
      </c>
    </row>
    <row r="296" spans="1:7" x14ac:dyDescent="0.3">
      <c r="A296" t="s">
        <v>898</v>
      </c>
      <c r="B296" t="s">
        <v>899</v>
      </c>
      <c r="C296" t="s">
        <v>900</v>
      </c>
      <c r="D296" t="s">
        <v>92</v>
      </c>
      <c r="E296" t="s">
        <v>561</v>
      </c>
      <c r="F296" s="9" t="s">
        <v>11</v>
      </c>
      <c r="G296" t="s">
        <v>94</v>
      </c>
    </row>
    <row r="297" spans="1:7" x14ac:dyDescent="0.3">
      <c r="A297" t="s">
        <v>901</v>
      </c>
      <c r="B297" t="s">
        <v>902</v>
      </c>
      <c r="C297" t="s">
        <v>903</v>
      </c>
      <c r="D297" t="s">
        <v>92</v>
      </c>
      <c r="E297" t="s">
        <v>561</v>
      </c>
      <c r="F297" s="9" t="s">
        <v>11</v>
      </c>
      <c r="G297" t="s">
        <v>94</v>
      </c>
    </row>
    <row r="298" spans="1:7" x14ac:dyDescent="0.3">
      <c r="A298" t="s">
        <v>904</v>
      </c>
      <c r="B298" t="s">
        <v>905</v>
      </c>
      <c r="C298" t="s">
        <v>906</v>
      </c>
      <c r="D298" t="s">
        <v>92</v>
      </c>
      <c r="E298" t="s">
        <v>561</v>
      </c>
      <c r="F298" s="9" t="s">
        <v>11</v>
      </c>
      <c r="G298" t="s">
        <v>94</v>
      </c>
    </row>
    <row r="299" spans="1:7" x14ac:dyDescent="0.3">
      <c r="A299" t="s">
        <v>907</v>
      </c>
      <c r="B299" t="s">
        <v>908</v>
      </c>
      <c r="C299" t="s">
        <v>909</v>
      </c>
      <c r="D299" t="s">
        <v>92</v>
      </c>
      <c r="E299" t="s">
        <v>561</v>
      </c>
      <c r="F299" s="9" t="s">
        <v>11</v>
      </c>
      <c r="G299" t="s">
        <v>94</v>
      </c>
    </row>
    <row r="300" spans="1:7" x14ac:dyDescent="0.3">
      <c r="A300" t="s">
        <v>910</v>
      </c>
      <c r="B300" t="s">
        <v>911</v>
      </c>
      <c r="C300" t="s">
        <v>912</v>
      </c>
      <c r="D300" t="s">
        <v>92</v>
      </c>
      <c r="E300" t="s">
        <v>561</v>
      </c>
      <c r="F300" s="9" t="s">
        <v>11</v>
      </c>
      <c r="G300" t="s">
        <v>94</v>
      </c>
    </row>
    <row r="301" spans="1:7" x14ac:dyDescent="0.3">
      <c r="A301" t="s">
        <v>913</v>
      </c>
      <c r="B301" t="s">
        <v>914</v>
      </c>
      <c r="C301" t="s">
        <v>915</v>
      </c>
      <c r="D301" t="s">
        <v>92</v>
      </c>
      <c r="E301" t="s">
        <v>561</v>
      </c>
      <c r="F301" s="9" t="s">
        <v>11</v>
      </c>
      <c r="G301" t="s">
        <v>94</v>
      </c>
    </row>
    <row r="302" spans="1:7" x14ac:dyDescent="0.3">
      <c r="A302" t="s">
        <v>916</v>
      </c>
      <c r="B302" t="s">
        <v>917</v>
      </c>
      <c r="C302" t="s">
        <v>918</v>
      </c>
      <c r="D302" t="s">
        <v>92</v>
      </c>
      <c r="E302" t="s">
        <v>561</v>
      </c>
      <c r="F302" s="9" t="s">
        <v>11</v>
      </c>
      <c r="G302" t="s">
        <v>94</v>
      </c>
    </row>
    <row r="303" spans="1:7" x14ac:dyDescent="0.3">
      <c r="A303" t="s">
        <v>919</v>
      </c>
      <c r="B303" t="s">
        <v>920</v>
      </c>
      <c r="C303" t="s">
        <v>921</v>
      </c>
      <c r="D303" t="s">
        <v>92</v>
      </c>
      <c r="E303" t="s">
        <v>561</v>
      </c>
      <c r="F303" s="9" t="s">
        <v>11</v>
      </c>
      <c r="G303" t="s">
        <v>94</v>
      </c>
    </row>
    <row r="304" spans="1:7" x14ac:dyDescent="0.3">
      <c r="A304" t="s">
        <v>922</v>
      </c>
      <c r="B304" t="s">
        <v>923</v>
      </c>
      <c r="C304" t="s">
        <v>924</v>
      </c>
      <c r="D304" t="s">
        <v>92</v>
      </c>
      <c r="E304" t="s">
        <v>561</v>
      </c>
      <c r="F304" s="9" t="s">
        <v>11</v>
      </c>
      <c r="G304" t="s">
        <v>94</v>
      </c>
    </row>
    <row r="305" spans="1:7" x14ac:dyDescent="0.3">
      <c r="A305" t="s">
        <v>925</v>
      </c>
      <c r="B305" t="s">
        <v>926</v>
      </c>
      <c r="C305" t="s">
        <v>927</v>
      </c>
      <c r="D305" t="s">
        <v>92</v>
      </c>
      <c r="E305" t="s">
        <v>561</v>
      </c>
      <c r="F305" s="9" t="s">
        <v>11</v>
      </c>
      <c r="G305" t="s">
        <v>94</v>
      </c>
    </row>
    <row r="306" spans="1:7" x14ac:dyDescent="0.3">
      <c r="A306" t="s">
        <v>928</v>
      </c>
      <c r="B306" t="s">
        <v>929</v>
      </c>
      <c r="C306" t="s">
        <v>930</v>
      </c>
      <c r="D306" t="s">
        <v>92</v>
      </c>
      <c r="E306" t="s">
        <v>561</v>
      </c>
      <c r="F306" s="9" t="s">
        <v>11</v>
      </c>
      <c r="G306" t="s">
        <v>94</v>
      </c>
    </row>
    <row r="307" spans="1:7" x14ac:dyDescent="0.3">
      <c r="A307" t="s">
        <v>931</v>
      </c>
      <c r="B307" t="s">
        <v>932</v>
      </c>
      <c r="C307" t="s">
        <v>933</v>
      </c>
      <c r="D307" t="s">
        <v>92</v>
      </c>
      <c r="E307" t="s">
        <v>561</v>
      </c>
      <c r="F307" s="9" t="s">
        <v>11</v>
      </c>
      <c r="G307" t="s">
        <v>94</v>
      </c>
    </row>
    <row r="308" spans="1:7" x14ac:dyDescent="0.3">
      <c r="A308" t="s">
        <v>934</v>
      </c>
      <c r="B308" t="s">
        <v>935</v>
      </c>
      <c r="C308" t="s">
        <v>936</v>
      </c>
      <c r="D308" t="s">
        <v>92</v>
      </c>
      <c r="E308" t="s">
        <v>561</v>
      </c>
      <c r="F308" s="9" t="s">
        <v>11</v>
      </c>
      <c r="G308" t="s">
        <v>94</v>
      </c>
    </row>
    <row r="309" spans="1:7" x14ac:dyDescent="0.3">
      <c r="A309" t="s">
        <v>937</v>
      </c>
      <c r="B309" t="s">
        <v>938</v>
      </c>
      <c r="C309" t="s">
        <v>939</v>
      </c>
      <c r="D309" t="s">
        <v>92</v>
      </c>
      <c r="E309" t="s">
        <v>561</v>
      </c>
      <c r="F309" s="9" t="s">
        <v>11</v>
      </c>
      <c r="G309" t="s">
        <v>94</v>
      </c>
    </row>
    <row r="310" spans="1:7" x14ac:dyDescent="0.3">
      <c r="A310" t="s">
        <v>940</v>
      </c>
      <c r="B310" t="s">
        <v>941</v>
      </c>
      <c r="C310" t="s">
        <v>942</v>
      </c>
      <c r="D310" t="s">
        <v>92</v>
      </c>
      <c r="E310" t="s">
        <v>561</v>
      </c>
      <c r="F310" s="9" t="s">
        <v>11</v>
      </c>
      <c r="G310" t="s">
        <v>94</v>
      </c>
    </row>
    <row r="311" spans="1:7" x14ac:dyDescent="0.3">
      <c r="A311" t="s">
        <v>943</v>
      </c>
      <c r="B311" t="s">
        <v>944</v>
      </c>
      <c r="C311" t="s">
        <v>945</v>
      </c>
      <c r="D311" t="s">
        <v>92</v>
      </c>
      <c r="E311" t="s">
        <v>561</v>
      </c>
      <c r="F311" s="9" t="s">
        <v>11</v>
      </c>
      <c r="G311" t="s">
        <v>94</v>
      </c>
    </row>
    <row r="312" spans="1:7" x14ac:dyDescent="0.3">
      <c r="A312" t="s">
        <v>946</v>
      </c>
      <c r="B312" t="s">
        <v>947</v>
      </c>
      <c r="C312" t="s">
        <v>948</v>
      </c>
      <c r="D312" t="s">
        <v>92</v>
      </c>
      <c r="E312" t="s">
        <v>561</v>
      </c>
      <c r="F312" s="9" t="s">
        <v>11</v>
      </c>
      <c r="G312" t="s">
        <v>94</v>
      </c>
    </row>
    <row r="313" spans="1:7" x14ac:dyDescent="0.3">
      <c r="A313" t="s">
        <v>949</v>
      </c>
      <c r="B313" t="s">
        <v>950</v>
      </c>
      <c r="C313" t="s">
        <v>951</v>
      </c>
      <c r="D313" t="s">
        <v>92</v>
      </c>
      <c r="E313" t="s">
        <v>561</v>
      </c>
      <c r="F313" s="9" t="s">
        <v>11</v>
      </c>
      <c r="G313" t="s">
        <v>94</v>
      </c>
    </row>
    <row r="314" spans="1:7" x14ac:dyDescent="0.3">
      <c r="A314" t="s">
        <v>952</v>
      </c>
      <c r="B314" t="s">
        <v>953</v>
      </c>
      <c r="C314" t="s">
        <v>954</v>
      </c>
      <c r="D314" t="s">
        <v>92</v>
      </c>
      <c r="E314" t="s">
        <v>561</v>
      </c>
      <c r="F314" s="9" t="s">
        <v>11</v>
      </c>
      <c r="G314" t="s">
        <v>94</v>
      </c>
    </row>
    <row r="315" spans="1:7" x14ac:dyDescent="0.3">
      <c r="A315" t="s">
        <v>955</v>
      </c>
      <c r="B315" t="s">
        <v>956</v>
      </c>
      <c r="C315" t="s">
        <v>957</v>
      </c>
      <c r="D315" t="s">
        <v>92</v>
      </c>
      <c r="E315" t="s">
        <v>561</v>
      </c>
      <c r="F315" s="9" t="s">
        <v>11</v>
      </c>
      <c r="G315" t="s">
        <v>94</v>
      </c>
    </row>
    <row r="316" spans="1:7" x14ac:dyDescent="0.3">
      <c r="A316" t="s">
        <v>958</v>
      </c>
      <c r="B316" t="s">
        <v>959</v>
      </c>
      <c r="C316" t="s">
        <v>960</v>
      </c>
      <c r="D316" t="s">
        <v>92</v>
      </c>
      <c r="E316" t="s">
        <v>561</v>
      </c>
      <c r="F316" s="9" t="s">
        <v>11</v>
      </c>
      <c r="G316" t="s">
        <v>94</v>
      </c>
    </row>
    <row r="317" spans="1:7" x14ac:dyDescent="0.3">
      <c r="A317" t="s">
        <v>961</v>
      </c>
      <c r="B317" t="s">
        <v>962</v>
      </c>
      <c r="C317" t="s">
        <v>963</v>
      </c>
      <c r="D317" t="s">
        <v>92</v>
      </c>
      <c r="E317" t="s">
        <v>561</v>
      </c>
      <c r="F317" s="9" t="s">
        <v>11</v>
      </c>
      <c r="G317" t="s">
        <v>94</v>
      </c>
    </row>
    <row r="318" spans="1:7" x14ac:dyDescent="0.3">
      <c r="A318" t="s">
        <v>964</v>
      </c>
      <c r="B318" t="s">
        <v>965</v>
      </c>
      <c r="C318" t="s">
        <v>966</v>
      </c>
      <c r="D318" t="s">
        <v>92</v>
      </c>
      <c r="E318" t="s">
        <v>561</v>
      </c>
      <c r="F318" s="9" t="s">
        <v>11</v>
      </c>
      <c r="G318" t="s">
        <v>94</v>
      </c>
    </row>
    <row r="319" spans="1:7" x14ac:dyDescent="0.3">
      <c r="A319" t="s">
        <v>967</v>
      </c>
      <c r="B319" t="s">
        <v>968</v>
      </c>
      <c r="C319" t="s">
        <v>969</v>
      </c>
      <c r="D319" t="s">
        <v>92</v>
      </c>
      <c r="E319" t="s">
        <v>561</v>
      </c>
      <c r="F319" s="9" t="s">
        <v>11</v>
      </c>
      <c r="G319" t="s">
        <v>94</v>
      </c>
    </row>
    <row r="320" spans="1:7" x14ac:dyDescent="0.3">
      <c r="A320" t="s">
        <v>970</v>
      </c>
      <c r="B320" t="s">
        <v>968</v>
      </c>
      <c r="C320" t="s">
        <v>969</v>
      </c>
      <c r="D320" t="s">
        <v>92</v>
      </c>
      <c r="E320" t="s">
        <v>561</v>
      </c>
      <c r="F320" s="9" t="s">
        <v>11</v>
      </c>
      <c r="G320" t="s">
        <v>94</v>
      </c>
    </row>
    <row r="321" spans="1:7" x14ac:dyDescent="0.3">
      <c r="A321" t="s">
        <v>971</v>
      </c>
      <c r="B321" t="s">
        <v>972</v>
      </c>
      <c r="C321" t="s">
        <v>973</v>
      </c>
      <c r="D321" t="s">
        <v>92</v>
      </c>
      <c r="E321" t="s">
        <v>561</v>
      </c>
      <c r="F321" s="9" t="s">
        <v>11</v>
      </c>
      <c r="G321" t="s">
        <v>94</v>
      </c>
    </row>
    <row r="322" spans="1:7" x14ac:dyDescent="0.3">
      <c r="A322" t="s">
        <v>974</v>
      </c>
      <c r="B322" t="s">
        <v>968</v>
      </c>
      <c r="C322" t="s">
        <v>969</v>
      </c>
      <c r="D322" t="s">
        <v>92</v>
      </c>
      <c r="E322" t="s">
        <v>561</v>
      </c>
      <c r="F322" s="9" t="s">
        <v>11</v>
      </c>
      <c r="G322" t="s">
        <v>94</v>
      </c>
    </row>
    <row r="323" spans="1:7" x14ac:dyDescent="0.3">
      <c r="A323" t="s">
        <v>975</v>
      </c>
      <c r="B323" t="s">
        <v>976</v>
      </c>
      <c r="C323" t="s">
        <v>977</v>
      </c>
      <c r="D323" t="s">
        <v>92</v>
      </c>
      <c r="E323" t="s">
        <v>561</v>
      </c>
      <c r="F323" s="9" t="s">
        <v>11</v>
      </c>
      <c r="G323" t="s">
        <v>94</v>
      </c>
    </row>
    <row r="324" spans="1:7" x14ac:dyDescent="0.3">
      <c r="A324" t="s">
        <v>978</v>
      </c>
      <c r="B324" t="s">
        <v>979</v>
      </c>
      <c r="C324" t="s">
        <v>980</v>
      </c>
      <c r="D324" t="s">
        <v>92</v>
      </c>
      <c r="E324" t="s">
        <v>561</v>
      </c>
      <c r="F324" s="9" t="s">
        <v>11</v>
      </c>
      <c r="G324" t="s">
        <v>94</v>
      </c>
    </row>
    <row r="325" spans="1:7" x14ac:dyDescent="0.3">
      <c r="A325" t="s">
        <v>981</v>
      </c>
      <c r="B325" t="s">
        <v>982</v>
      </c>
      <c r="C325" t="s">
        <v>983</v>
      </c>
      <c r="D325" t="s">
        <v>92</v>
      </c>
      <c r="E325" t="s">
        <v>561</v>
      </c>
      <c r="F325" s="9" t="s">
        <v>11</v>
      </c>
      <c r="G325" t="s">
        <v>94</v>
      </c>
    </row>
    <row r="326" spans="1:7" x14ac:dyDescent="0.3">
      <c r="A326" t="s">
        <v>984</v>
      </c>
      <c r="B326" t="s">
        <v>985</v>
      </c>
      <c r="C326" t="s">
        <v>986</v>
      </c>
      <c r="D326" t="s">
        <v>92</v>
      </c>
      <c r="E326" t="s">
        <v>561</v>
      </c>
      <c r="F326" s="9" t="s">
        <v>11</v>
      </c>
      <c r="G326" t="s">
        <v>94</v>
      </c>
    </row>
    <row r="327" spans="1:7" x14ac:dyDescent="0.3">
      <c r="A327" t="s">
        <v>987</v>
      </c>
      <c r="B327" t="s">
        <v>988</v>
      </c>
      <c r="C327" t="s">
        <v>989</v>
      </c>
      <c r="D327" t="s">
        <v>92</v>
      </c>
      <c r="E327" t="s">
        <v>561</v>
      </c>
      <c r="F327" s="9" t="s">
        <v>11</v>
      </c>
      <c r="G327" t="s">
        <v>94</v>
      </c>
    </row>
    <row r="328" spans="1:7" x14ac:dyDescent="0.3">
      <c r="A328" t="s">
        <v>990</v>
      </c>
      <c r="B328" t="s">
        <v>991</v>
      </c>
      <c r="C328" t="s">
        <v>992</v>
      </c>
      <c r="D328" t="s">
        <v>92</v>
      </c>
      <c r="E328" t="s">
        <v>561</v>
      </c>
      <c r="F328" s="9" t="s">
        <v>11</v>
      </c>
      <c r="G328" t="s">
        <v>94</v>
      </c>
    </row>
    <row r="329" spans="1:7" x14ac:dyDescent="0.3">
      <c r="A329" t="s">
        <v>993</v>
      </c>
      <c r="B329" t="s">
        <v>994</v>
      </c>
      <c r="C329" t="s">
        <v>995</v>
      </c>
      <c r="D329" t="s">
        <v>92</v>
      </c>
      <c r="E329" t="s">
        <v>561</v>
      </c>
      <c r="F329" s="9" t="s">
        <v>11</v>
      </c>
      <c r="G329" t="s">
        <v>94</v>
      </c>
    </row>
    <row r="330" spans="1:7" x14ac:dyDescent="0.3">
      <c r="A330" t="s">
        <v>996</v>
      </c>
      <c r="B330" t="s">
        <v>997</v>
      </c>
      <c r="C330" t="s">
        <v>998</v>
      </c>
      <c r="D330" t="s">
        <v>92</v>
      </c>
      <c r="E330" t="s">
        <v>561</v>
      </c>
      <c r="F330" s="9" t="s">
        <v>11</v>
      </c>
      <c r="G330" t="s">
        <v>94</v>
      </c>
    </row>
    <row r="331" spans="1:7" x14ac:dyDescent="0.3">
      <c r="A331" t="s">
        <v>999</v>
      </c>
      <c r="B331" t="s">
        <v>1000</v>
      </c>
      <c r="C331" t="s">
        <v>1001</v>
      </c>
      <c r="D331" t="s">
        <v>92</v>
      </c>
      <c r="E331" t="s">
        <v>561</v>
      </c>
      <c r="F331" s="9" t="s">
        <v>11</v>
      </c>
      <c r="G331" t="s">
        <v>94</v>
      </c>
    </row>
    <row r="332" spans="1:7" x14ac:dyDescent="0.3">
      <c r="A332" t="s">
        <v>1002</v>
      </c>
      <c r="B332" t="s">
        <v>1003</v>
      </c>
      <c r="C332" t="s">
        <v>1004</v>
      </c>
      <c r="D332" t="s">
        <v>92</v>
      </c>
      <c r="E332" t="s">
        <v>561</v>
      </c>
      <c r="F332" s="9" t="s">
        <v>11</v>
      </c>
      <c r="G332" t="s">
        <v>94</v>
      </c>
    </row>
    <row r="333" spans="1:7" x14ac:dyDescent="0.3">
      <c r="A333" t="s">
        <v>1005</v>
      </c>
      <c r="B333" t="s">
        <v>1006</v>
      </c>
      <c r="C333" t="s">
        <v>1007</v>
      </c>
      <c r="D333" t="s">
        <v>92</v>
      </c>
      <c r="E333" t="s">
        <v>561</v>
      </c>
      <c r="F333" s="9" t="s">
        <v>11</v>
      </c>
      <c r="G333" t="s">
        <v>94</v>
      </c>
    </row>
    <row r="334" spans="1:7" x14ac:dyDescent="0.3">
      <c r="A334" t="s">
        <v>1008</v>
      </c>
      <c r="B334" t="s">
        <v>1009</v>
      </c>
      <c r="C334" t="s">
        <v>1010</v>
      </c>
      <c r="D334" t="s">
        <v>92</v>
      </c>
      <c r="E334" t="s">
        <v>561</v>
      </c>
      <c r="F334" s="9" t="s">
        <v>11</v>
      </c>
      <c r="G334" t="s">
        <v>94</v>
      </c>
    </row>
    <row r="335" spans="1:7" x14ac:dyDescent="0.3">
      <c r="A335" t="s">
        <v>1011</v>
      </c>
      <c r="B335" t="s">
        <v>1012</v>
      </c>
      <c r="C335" t="s">
        <v>1013</v>
      </c>
      <c r="D335" t="s">
        <v>92</v>
      </c>
      <c r="E335" t="s">
        <v>561</v>
      </c>
      <c r="F335" s="9" t="s">
        <v>11</v>
      </c>
      <c r="G335" t="s">
        <v>94</v>
      </c>
    </row>
    <row r="336" spans="1:7" x14ac:dyDescent="0.3">
      <c r="A336" t="s">
        <v>1014</v>
      </c>
      <c r="B336" t="s">
        <v>1015</v>
      </c>
      <c r="C336" t="s">
        <v>1016</v>
      </c>
      <c r="D336" t="s">
        <v>92</v>
      </c>
      <c r="E336" t="s">
        <v>561</v>
      </c>
      <c r="F336" s="9" t="s">
        <v>11</v>
      </c>
      <c r="G336" t="s">
        <v>94</v>
      </c>
    </row>
    <row r="337" spans="1:7" x14ac:dyDescent="0.3">
      <c r="A337" t="s">
        <v>1017</v>
      </c>
      <c r="B337" t="s">
        <v>1018</v>
      </c>
      <c r="C337" t="s">
        <v>1019</v>
      </c>
      <c r="D337" t="s">
        <v>92</v>
      </c>
      <c r="E337" t="s">
        <v>561</v>
      </c>
      <c r="F337" s="9" t="s">
        <v>11</v>
      </c>
      <c r="G337" t="s">
        <v>94</v>
      </c>
    </row>
    <row r="338" spans="1:7" x14ac:dyDescent="0.3">
      <c r="A338" t="s">
        <v>1020</v>
      </c>
      <c r="B338" t="s">
        <v>1021</v>
      </c>
      <c r="C338" t="s">
        <v>1022</v>
      </c>
      <c r="D338" t="s">
        <v>92</v>
      </c>
      <c r="E338" t="s">
        <v>561</v>
      </c>
      <c r="F338" s="9" t="s">
        <v>11</v>
      </c>
      <c r="G338" t="s">
        <v>94</v>
      </c>
    </row>
    <row r="339" spans="1:7" x14ac:dyDescent="0.3">
      <c r="A339" t="s">
        <v>1023</v>
      </c>
      <c r="B339" t="s">
        <v>1024</v>
      </c>
      <c r="C339" t="s">
        <v>1025</v>
      </c>
      <c r="D339" t="s">
        <v>92</v>
      </c>
      <c r="E339" t="s">
        <v>561</v>
      </c>
      <c r="F339" s="9" t="s">
        <v>11</v>
      </c>
      <c r="G339" t="s">
        <v>94</v>
      </c>
    </row>
    <row r="340" spans="1:7" x14ac:dyDescent="0.3">
      <c r="A340" t="s">
        <v>1026</v>
      </c>
      <c r="B340" t="s">
        <v>1024</v>
      </c>
      <c r="C340" t="s">
        <v>1025</v>
      </c>
      <c r="D340" t="s">
        <v>92</v>
      </c>
      <c r="E340" t="s">
        <v>561</v>
      </c>
      <c r="F340" s="9" t="s">
        <v>11</v>
      </c>
      <c r="G340" t="s">
        <v>94</v>
      </c>
    </row>
    <row r="341" spans="1:7" x14ac:dyDescent="0.3">
      <c r="A341" t="s">
        <v>1027</v>
      </c>
      <c r="B341" t="s">
        <v>1028</v>
      </c>
      <c r="C341" t="s">
        <v>1029</v>
      </c>
      <c r="D341" t="s">
        <v>92</v>
      </c>
      <c r="E341" t="s">
        <v>561</v>
      </c>
      <c r="F341" s="9" t="s">
        <v>11</v>
      </c>
      <c r="G341" t="s">
        <v>94</v>
      </c>
    </row>
    <row r="342" spans="1:7" x14ac:dyDescent="0.3">
      <c r="A342" t="s">
        <v>1030</v>
      </c>
      <c r="B342" t="s">
        <v>1024</v>
      </c>
      <c r="C342" t="s">
        <v>1025</v>
      </c>
      <c r="D342" t="s">
        <v>92</v>
      </c>
      <c r="E342" t="s">
        <v>561</v>
      </c>
      <c r="F342" s="9" t="s">
        <v>11</v>
      </c>
      <c r="G342" t="s">
        <v>94</v>
      </c>
    </row>
    <row r="343" spans="1:7" x14ac:dyDescent="0.3">
      <c r="A343" t="s">
        <v>1031</v>
      </c>
      <c r="B343" t="s">
        <v>1032</v>
      </c>
      <c r="C343" t="s">
        <v>1033</v>
      </c>
      <c r="D343" t="s">
        <v>92</v>
      </c>
      <c r="E343" t="s">
        <v>561</v>
      </c>
      <c r="F343" s="9" t="s">
        <v>11</v>
      </c>
      <c r="G343" t="s">
        <v>94</v>
      </c>
    </row>
    <row r="344" spans="1:7" x14ac:dyDescent="0.3">
      <c r="A344" t="s">
        <v>1034</v>
      </c>
      <c r="B344" t="s">
        <v>1035</v>
      </c>
      <c r="C344" t="s">
        <v>1036</v>
      </c>
      <c r="D344" t="s">
        <v>92</v>
      </c>
      <c r="E344" t="s">
        <v>561</v>
      </c>
      <c r="F344" s="9" t="s">
        <v>11</v>
      </c>
      <c r="G344" t="s">
        <v>94</v>
      </c>
    </row>
    <row r="345" spans="1:7" x14ac:dyDescent="0.3">
      <c r="A345" t="s">
        <v>1037</v>
      </c>
      <c r="B345" t="s">
        <v>1038</v>
      </c>
      <c r="C345" t="s">
        <v>1039</v>
      </c>
      <c r="D345" t="s">
        <v>92</v>
      </c>
      <c r="E345" t="s">
        <v>561</v>
      </c>
      <c r="F345" s="9" t="s">
        <v>11</v>
      </c>
      <c r="G345" t="s">
        <v>94</v>
      </c>
    </row>
    <row r="346" spans="1:7" x14ac:dyDescent="0.3">
      <c r="A346" t="s">
        <v>1040</v>
      </c>
      <c r="B346" t="s">
        <v>1038</v>
      </c>
      <c r="C346" t="s">
        <v>1039</v>
      </c>
      <c r="D346" t="s">
        <v>92</v>
      </c>
      <c r="E346" t="s">
        <v>561</v>
      </c>
      <c r="F346" s="9" t="s">
        <v>11</v>
      </c>
      <c r="G346" t="s">
        <v>94</v>
      </c>
    </row>
    <row r="347" spans="1:7" x14ac:dyDescent="0.3">
      <c r="A347" t="s">
        <v>1041</v>
      </c>
      <c r="B347" t="s">
        <v>1042</v>
      </c>
      <c r="C347" t="s">
        <v>1043</v>
      </c>
      <c r="D347" t="s">
        <v>92</v>
      </c>
      <c r="E347" t="s">
        <v>561</v>
      </c>
      <c r="F347" s="9" t="s">
        <v>11</v>
      </c>
      <c r="G347" t="s">
        <v>94</v>
      </c>
    </row>
    <row r="348" spans="1:7" x14ac:dyDescent="0.3">
      <c r="A348" t="s">
        <v>1044</v>
      </c>
      <c r="B348" t="s">
        <v>1038</v>
      </c>
      <c r="C348" t="s">
        <v>1039</v>
      </c>
      <c r="D348" t="s">
        <v>92</v>
      </c>
      <c r="E348" t="s">
        <v>561</v>
      </c>
      <c r="F348" s="9" t="s">
        <v>11</v>
      </c>
      <c r="G348" t="s">
        <v>94</v>
      </c>
    </row>
    <row r="349" spans="1:7" x14ac:dyDescent="0.3">
      <c r="A349" t="s">
        <v>1045</v>
      </c>
      <c r="B349" t="s">
        <v>1046</v>
      </c>
      <c r="C349" t="s">
        <v>1047</v>
      </c>
      <c r="D349" t="s">
        <v>92</v>
      </c>
      <c r="E349" t="s">
        <v>561</v>
      </c>
      <c r="F349" s="9" t="s">
        <v>11</v>
      </c>
      <c r="G349" t="s">
        <v>94</v>
      </c>
    </row>
    <row r="350" spans="1:7" x14ac:dyDescent="0.3">
      <c r="A350" t="s">
        <v>1048</v>
      </c>
      <c r="B350" t="s">
        <v>1049</v>
      </c>
      <c r="C350" t="s">
        <v>1050</v>
      </c>
      <c r="D350" t="s">
        <v>92</v>
      </c>
      <c r="E350" t="s">
        <v>561</v>
      </c>
      <c r="F350" s="9" t="s">
        <v>11</v>
      </c>
      <c r="G350" t="s">
        <v>94</v>
      </c>
    </row>
    <row r="351" spans="1:7" x14ac:dyDescent="0.3">
      <c r="A351" t="s">
        <v>1051</v>
      </c>
      <c r="B351" t="s">
        <v>1052</v>
      </c>
      <c r="C351" t="s">
        <v>1053</v>
      </c>
      <c r="D351" t="s">
        <v>92</v>
      </c>
      <c r="E351" t="s">
        <v>561</v>
      </c>
      <c r="F351" s="9" t="s">
        <v>11</v>
      </c>
      <c r="G351" t="s">
        <v>94</v>
      </c>
    </row>
    <row r="352" spans="1:7" x14ac:dyDescent="0.3">
      <c r="A352" t="s">
        <v>1054</v>
      </c>
      <c r="B352" t="s">
        <v>1055</v>
      </c>
      <c r="C352" t="s">
        <v>900</v>
      </c>
      <c r="D352" t="s">
        <v>92</v>
      </c>
      <c r="E352" t="s">
        <v>561</v>
      </c>
      <c r="F352" s="9" t="s">
        <v>11</v>
      </c>
      <c r="G352" t="s">
        <v>94</v>
      </c>
    </row>
    <row r="353" spans="1:7" x14ac:dyDescent="0.3">
      <c r="A353" t="s">
        <v>1056</v>
      </c>
      <c r="B353" t="s">
        <v>1057</v>
      </c>
      <c r="C353" t="s">
        <v>903</v>
      </c>
      <c r="D353" t="s">
        <v>92</v>
      </c>
      <c r="E353" t="s">
        <v>561</v>
      </c>
      <c r="F353" s="9" t="s">
        <v>11</v>
      </c>
      <c r="G353" t="s">
        <v>94</v>
      </c>
    </row>
    <row r="354" spans="1:7" x14ac:dyDescent="0.3">
      <c r="A354" t="s">
        <v>1058</v>
      </c>
      <c r="B354" t="s">
        <v>1059</v>
      </c>
      <c r="C354" t="s">
        <v>897</v>
      </c>
      <c r="D354" t="s">
        <v>92</v>
      </c>
      <c r="E354" t="s">
        <v>561</v>
      </c>
      <c r="F354" s="9" t="s">
        <v>11</v>
      </c>
      <c r="G354" t="s">
        <v>94</v>
      </c>
    </row>
    <row r="355" spans="1:7" x14ac:dyDescent="0.3">
      <c r="A355" t="s">
        <v>1060</v>
      </c>
      <c r="B355" t="s">
        <v>1061</v>
      </c>
      <c r="C355" t="s">
        <v>909</v>
      </c>
      <c r="D355" t="s">
        <v>92</v>
      </c>
      <c r="E355" t="s">
        <v>561</v>
      </c>
      <c r="F355" s="9" t="s">
        <v>11</v>
      </c>
      <c r="G355" t="s">
        <v>94</v>
      </c>
    </row>
    <row r="356" spans="1:7" x14ac:dyDescent="0.3">
      <c r="A356" t="s">
        <v>1062</v>
      </c>
      <c r="B356" t="s">
        <v>1063</v>
      </c>
      <c r="C356" t="s">
        <v>912</v>
      </c>
      <c r="D356" t="s">
        <v>92</v>
      </c>
      <c r="E356" t="s">
        <v>561</v>
      </c>
      <c r="F356" s="9" t="s">
        <v>11</v>
      </c>
      <c r="G356" t="s">
        <v>94</v>
      </c>
    </row>
    <row r="357" spans="1:7" x14ac:dyDescent="0.3">
      <c r="A357" t="s">
        <v>1064</v>
      </c>
      <c r="B357" t="s">
        <v>1065</v>
      </c>
      <c r="C357" t="s">
        <v>906</v>
      </c>
      <c r="D357" t="s">
        <v>92</v>
      </c>
      <c r="E357" t="s">
        <v>561</v>
      </c>
      <c r="F357" s="9" t="s">
        <v>11</v>
      </c>
      <c r="G357" t="s">
        <v>94</v>
      </c>
    </row>
    <row r="358" spans="1:7" x14ac:dyDescent="0.3">
      <c r="A358" t="s">
        <v>1066</v>
      </c>
      <c r="B358" t="s">
        <v>1067</v>
      </c>
      <c r="C358" t="s">
        <v>918</v>
      </c>
      <c r="D358" t="s">
        <v>92</v>
      </c>
      <c r="E358" t="s">
        <v>561</v>
      </c>
      <c r="F358" s="9" t="s">
        <v>11</v>
      </c>
      <c r="G358" t="s">
        <v>94</v>
      </c>
    </row>
    <row r="359" spans="1:7" x14ac:dyDescent="0.3">
      <c r="A359" t="s">
        <v>1068</v>
      </c>
      <c r="B359" t="s">
        <v>1069</v>
      </c>
      <c r="C359" t="s">
        <v>921</v>
      </c>
      <c r="D359" t="s">
        <v>92</v>
      </c>
      <c r="E359" t="s">
        <v>561</v>
      </c>
      <c r="F359" s="9" t="s">
        <v>11</v>
      </c>
      <c r="G359" t="s">
        <v>94</v>
      </c>
    </row>
    <row r="360" spans="1:7" x14ac:dyDescent="0.3">
      <c r="A360" t="s">
        <v>1070</v>
      </c>
      <c r="B360" t="s">
        <v>1071</v>
      </c>
      <c r="C360" t="s">
        <v>915</v>
      </c>
      <c r="D360" t="s">
        <v>92</v>
      </c>
      <c r="E360" t="s">
        <v>561</v>
      </c>
      <c r="F360" s="9" t="s">
        <v>11</v>
      </c>
      <c r="G360" t="s">
        <v>94</v>
      </c>
    </row>
    <row r="361" spans="1:7" x14ac:dyDescent="0.3">
      <c r="A361" t="s">
        <v>1072</v>
      </c>
      <c r="B361" t="s">
        <v>1073</v>
      </c>
      <c r="C361" t="s">
        <v>927</v>
      </c>
      <c r="D361" t="s">
        <v>92</v>
      </c>
      <c r="E361" t="s">
        <v>561</v>
      </c>
      <c r="F361" s="9" t="s">
        <v>11</v>
      </c>
      <c r="G361" t="s">
        <v>94</v>
      </c>
    </row>
    <row r="362" spans="1:7" x14ac:dyDescent="0.3">
      <c r="A362" t="s">
        <v>1074</v>
      </c>
      <c r="B362" t="s">
        <v>1075</v>
      </c>
      <c r="C362" t="s">
        <v>930</v>
      </c>
      <c r="D362" t="s">
        <v>92</v>
      </c>
      <c r="E362" t="s">
        <v>561</v>
      </c>
      <c r="F362" s="9" t="s">
        <v>11</v>
      </c>
      <c r="G362" t="s">
        <v>94</v>
      </c>
    </row>
    <row r="363" spans="1:7" x14ac:dyDescent="0.3">
      <c r="A363" t="s">
        <v>1076</v>
      </c>
      <c r="B363" t="s">
        <v>1077</v>
      </c>
      <c r="C363" t="s">
        <v>924</v>
      </c>
      <c r="D363" t="s">
        <v>92</v>
      </c>
      <c r="E363" t="s">
        <v>561</v>
      </c>
      <c r="F363" s="9" t="s">
        <v>11</v>
      </c>
      <c r="G363" t="s">
        <v>94</v>
      </c>
    </row>
    <row r="364" spans="1:7" x14ac:dyDescent="0.3">
      <c r="A364" t="s">
        <v>1078</v>
      </c>
      <c r="B364" t="s">
        <v>1079</v>
      </c>
      <c r="C364" t="s">
        <v>936</v>
      </c>
      <c r="D364" t="s">
        <v>92</v>
      </c>
      <c r="E364" t="s">
        <v>561</v>
      </c>
      <c r="F364" s="9" t="s">
        <v>11</v>
      </c>
      <c r="G364" t="s">
        <v>94</v>
      </c>
    </row>
    <row r="365" spans="1:7" x14ac:dyDescent="0.3">
      <c r="A365" t="s">
        <v>1080</v>
      </c>
      <c r="B365" t="s">
        <v>1081</v>
      </c>
      <c r="C365" t="s">
        <v>939</v>
      </c>
      <c r="D365" t="s">
        <v>92</v>
      </c>
      <c r="E365" t="s">
        <v>561</v>
      </c>
      <c r="F365" s="9" t="s">
        <v>11</v>
      </c>
      <c r="G365" t="s">
        <v>94</v>
      </c>
    </row>
    <row r="366" spans="1:7" x14ac:dyDescent="0.3">
      <c r="A366" t="s">
        <v>1082</v>
      </c>
      <c r="B366" t="s">
        <v>1083</v>
      </c>
      <c r="C366" t="s">
        <v>933</v>
      </c>
      <c r="D366" t="s">
        <v>92</v>
      </c>
      <c r="E366" t="s">
        <v>561</v>
      </c>
      <c r="F366" s="9" t="s">
        <v>11</v>
      </c>
      <c r="G366" t="s">
        <v>94</v>
      </c>
    </row>
    <row r="367" spans="1:7" x14ac:dyDescent="0.3">
      <c r="A367" t="s">
        <v>1084</v>
      </c>
      <c r="B367" t="s">
        <v>1085</v>
      </c>
      <c r="C367" t="s">
        <v>945</v>
      </c>
      <c r="D367" t="s">
        <v>92</v>
      </c>
      <c r="E367" t="s">
        <v>561</v>
      </c>
      <c r="F367" s="9" t="s">
        <v>11</v>
      </c>
      <c r="G367" t="s">
        <v>94</v>
      </c>
    </row>
    <row r="368" spans="1:7" x14ac:dyDescent="0.3">
      <c r="A368" t="s">
        <v>1086</v>
      </c>
      <c r="B368" t="s">
        <v>1087</v>
      </c>
      <c r="C368" t="s">
        <v>948</v>
      </c>
      <c r="D368" t="s">
        <v>92</v>
      </c>
      <c r="E368" t="s">
        <v>561</v>
      </c>
      <c r="F368" s="9" t="s">
        <v>11</v>
      </c>
      <c r="G368" t="s">
        <v>94</v>
      </c>
    </row>
    <row r="369" spans="1:7" x14ac:dyDescent="0.3">
      <c r="A369" t="s">
        <v>1088</v>
      </c>
      <c r="B369" t="s">
        <v>1089</v>
      </c>
      <c r="C369" t="s">
        <v>942</v>
      </c>
      <c r="D369" t="s">
        <v>92</v>
      </c>
      <c r="E369" t="s">
        <v>561</v>
      </c>
      <c r="F369" s="9" t="s">
        <v>11</v>
      </c>
      <c r="G369" t="s">
        <v>94</v>
      </c>
    </row>
    <row r="370" spans="1:7" x14ac:dyDescent="0.3">
      <c r="A370" t="s">
        <v>1090</v>
      </c>
      <c r="B370" t="s">
        <v>1091</v>
      </c>
      <c r="C370" t="s">
        <v>954</v>
      </c>
      <c r="D370" t="s">
        <v>92</v>
      </c>
      <c r="E370" t="s">
        <v>561</v>
      </c>
      <c r="F370" s="9" t="s">
        <v>11</v>
      </c>
      <c r="G370" t="s">
        <v>94</v>
      </c>
    </row>
    <row r="371" spans="1:7" x14ac:dyDescent="0.3">
      <c r="A371" t="s">
        <v>1092</v>
      </c>
      <c r="B371" t="s">
        <v>1093</v>
      </c>
      <c r="C371" t="s">
        <v>957</v>
      </c>
      <c r="D371" t="s">
        <v>92</v>
      </c>
      <c r="E371" t="s">
        <v>561</v>
      </c>
      <c r="F371" s="9" t="s">
        <v>11</v>
      </c>
      <c r="G371" t="s">
        <v>94</v>
      </c>
    </row>
    <row r="372" spans="1:7" x14ac:dyDescent="0.3">
      <c r="A372" t="s">
        <v>1094</v>
      </c>
      <c r="B372" t="s">
        <v>1095</v>
      </c>
      <c r="C372" t="s">
        <v>951</v>
      </c>
      <c r="D372" t="s">
        <v>92</v>
      </c>
      <c r="E372" t="s">
        <v>561</v>
      </c>
      <c r="F372" s="9" t="s">
        <v>11</v>
      </c>
      <c r="G372" t="s">
        <v>94</v>
      </c>
    </row>
    <row r="373" spans="1:7" x14ac:dyDescent="0.3">
      <c r="A373" t="s">
        <v>1096</v>
      </c>
      <c r="B373" t="s">
        <v>1097</v>
      </c>
      <c r="C373" t="s">
        <v>963</v>
      </c>
      <c r="D373" t="s">
        <v>92</v>
      </c>
      <c r="E373" t="s">
        <v>561</v>
      </c>
      <c r="F373" s="9" t="s">
        <v>11</v>
      </c>
      <c r="G373" t="s">
        <v>94</v>
      </c>
    </row>
    <row r="374" spans="1:7" x14ac:dyDescent="0.3">
      <c r="A374" t="s">
        <v>1098</v>
      </c>
      <c r="B374" t="s">
        <v>1099</v>
      </c>
      <c r="C374" t="s">
        <v>966</v>
      </c>
      <c r="D374" t="s">
        <v>92</v>
      </c>
      <c r="E374" t="s">
        <v>561</v>
      </c>
      <c r="F374" s="9" t="s">
        <v>11</v>
      </c>
      <c r="G374" t="s">
        <v>94</v>
      </c>
    </row>
    <row r="375" spans="1:7" x14ac:dyDescent="0.3">
      <c r="A375" t="s">
        <v>1100</v>
      </c>
      <c r="B375" t="s">
        <v>1101</v>
      </c>
      <c r="C375" t="s">
        <v>960</v>
      </c>
      <c r="D375" t="s">
        <v>92</v>
      </c>
      <c r="E375" t="s">
        <v>561</v>
      </c>
      <c r="F375" s="9" t="s">
        <v>11</v>
      </c>
      <c r="G375" t="s">
        <v>94</v>
      </c>
    </row>
    <row r="376" spans="1:7" x14ac:dyDescent="0.3">
      <c r="A376" t="s">
        <v>1102</v>
      </c>
      <c r="B376" t="s">
        <v>1103</v>
      </c>
      <c r="C376" t="s">
        <v>1104</v>
      </c>
      <c r="D376" t="s">
        <v>92</v>
      </c>
      <c r="E376" t="s">
        <v>561</v>
      </c>
      <c r="F376" s="9" t="s">
        <v>11</v>
      </c>
      <c r="G376" t="s">
        <v>94</v>
      </c>
    </row>
    <row r="377" spans="1:7" x14ac:dyDescent="0.3">
      <c r="A377" t="s">
        <v>1105</v>
      </c>
      <c r="B377" t="s">
        <v>1106</v>
      </c>
      <c r="C377" t="s">
        <v>1107</v>
      </c>
      <c r="D377" t="s">
        <v>92</v>
      </c>
      <c r="E377" t="s">
        <v>561</v>
      </c>
      <c r="F377" s="9" t="s">
        <v>11</v>
      </c>
      <c r="G377" t="s">
        <v>94</v>
      </c>
    </row>
    <row r="378" spans="1:7" x14ac:dyDescent="0.3">
      <c r="A378" t="s">
        <v>1108</v>
      </c>
      <c r="B378" t="s">
        <v>1109</v>
      </c>
      <c r="C378" t="s">
        <v>1110</v>
      </c>
      <c r="D378" t="s">
        <v>92</v>
      </c>
      <c r="E378" t="s">
        <v>561</v>
      </c>
      <c r="F378" s="9" t="s">
        <v>11</v>
      </c>
      <c r="G378" t="s">
        <v>94</v>
      </c>
    </row>
    <row r="379" spans="1:7" x14ac:dyDescent="0.3">
      <c r="A379" t="s">
        <v>1111</v>
      </c>
      <c r="B379" t="s">
        <v>1112</v>
      </c>
      <c r="C379" t="s">
        <v>1113</v>
      </c>
      <c r="D379" t="s">
        <v>92</v>
      </c>
      <c r="E379" t="s">
        <v>561</v>
      </c>
      <c r="F379" s="9" t="s">
        <v>11</v>
      </c>
      <c r="G379" t="s">
        <v>94</v>
      </c>
    </row>
    <row r="380" spans="1:7" x14ac:dyDescent="0.3">
      <c r="A380" t="s">
        <v>1114</v>
      </c>
      <c r="B380" t="s">
        <v>1115</v>
      </c>
      <c r="C380" t="s">
        <v>1116</v>
      </c>
      <c r="D380" t="s">
        <v>92</v>
      </c>
      <c r="E380" t="s">
        <v>561</v>
      </c>
      <c r="F380" s="9" t="s">
        <v>11</v>
      </c>
      <c r="G380" t="s">
        <v>94</v>
      </c>
    </row>
    <row r="381" spans="1:7" x14ac:dyDescent="0.3">
      <c r="A381" t="s">
        <v>1117</v>
      </c>
      <c r="B381" t="s">
        <v>1115</v>
      </c>
      <c r="C381" t="s">
        <v>1118</v>
      </c>
      <c r="D381" t="s">
        <v>92</v>
      </c>
      <c r="E381" t="s">
        <v>561</v>
      </c>
      <c r="F381" s="9" t="s">
        <v>11</v>
      </c>
      <c r="G381" t="s">
        <v>94</v>
      </c>
    </row>
    <row r="382" spans="1:7" x14ac:dyDescent="0.3">
      <c r="A382" t="s">
        <v>1119</v>
      </c>
      <c r="B382" t="s">
        <v>1120</v>
      </c>
      <c r="C382" t="s">
        <v>1121</v>
      </c>
      <c r="D382" t="s">
        <v>92</v>
      </c>
      <c r="E382" t="s">
        <v>561</v>
      </c>
      <c r="F382" s="9" t="s">
        <v>11</v>
      </c>
      <c r="G382" t="s">
        <v>94</v>
      </c>
    </row>
    <row r="383" spans="1:7" x14ac:dyDescent="0.3">
      <c r="A383" t="s">
        <v>1122</v>
      </c>
      <c r="B383" t="s">
        <v>1123</v>
      </c>
      <c r="C383" t="s">
        <v>1124</v>
      </c>
      <c r="D383" t="s">
        <v>92</v>
      </c>
      <c r="E383" t="s">
        <v>561</v>
      </c>
      <c r="F383" s="9" t="s">
        <v>11</v>
      </c>
      <c r="G383" t="s">
        <v>94</v>
      </c>
    </row>
    <row r="384" spans="1:7" x14ac:dyDescent="0.3">
      <c r="A384" t="s">
        <v>1125</v>
      </c>
      <c r="B384" t="s">
        <v>1126</v>
      </c>
      <c r="C384" t="s">
        <v>1127</v>
      </c>
      <c r="D384" t="s">
        <v>92</v>
      </c>
      <c r="E384" t="s">
        <v>561</v>
      </c>
      <c r="F384" s="9" t="s">
        <v>11</v>
      </c>
      <c r="G384" t="s">
        <v>94</v>
      </c>
    </row>
    <row r="385" spans="1:7" x14ac:dyDescent="0.3">
      <c r="A385" t="s">
        <v>1128</v>
      </c>
      <c r="B385" t="s">
        <v>1129</v>
      </c>
      <c r="C385" t="s">
        <v>1130</v>
      </c>
      <c r="D385" t="s">
        <v>92</v>
      </c>
      <c r="E385" t="s">
        <v>561</v>
      </c>
      <c r="F385" s="9" t="s">
        <v>11</v>
      </c>
      <c r="G385" t="s">
        <v>94</v>
      </c>
    </row>
    <row r="386" spans="1:7" x14ac:dyDescent="0.3">
      <c r="A386" t="s">
        <v>1131</v>
      </c>
      <c r="B386" t="s">
        <v>1132</v>
      </c>
      <c r="C386" t="s">
        <v>1133</v>
      </c>
      <c r="D386" t="s">
        <v>92</v>
      </c>
      <c r="E386" t="s">
        <v>561</v>
      </c>
      <c r="F386" s="9" t="s">
        <v>11</v>
      </c>
      <c r="G386" t="s">
        <v>94</v>
      </c>
    </row>
    <row r="387" spans="1:7" x14ac:dyDescent="0.3">
      <c r="A387" t="s">
        <v>1134</v>
      </c>
      <c r="B387" t="s">
        <v>1135</v>
      </c>
      <c r="C387" t="s">
        <v>1136</v>
      </c>
      <c r="D387" t="s">
        <v>92</v>
      </c>
      <c r="E387" t="s">
        <v>561</v>
      </c>
      <c r="F387" s="9" t="s">
        <v>11</v>
      </c>
      <c r="G387" t="s">
        <v>94</v>
      </c>
    </row>
    <row r="388" spans="1:7" x14ac:dyDescent="0.3">
      <c r="A388" t="s">
        <v>1137</v>
      </c>
      <c r="B388" t="s">
        <v>1138</v>
      </c>
      <c r="C388" t="s">
        <v>1139</v>
      </c>
      <c r="D388" t="s">
        <v>92</v>
      </c>
      <c r="E388" t="s">
        <v>561</v>
      </c>
      <c r="F388" s="9" t="s">
        <v>11</v>
      </c>
      <c r="G388" t="s">
        <v>94</v>
      </c>
    </row>
    <row r="389" spans="1:7" x14ac:dyDescent="0.3">
      <c r="A389" t="s">
        <v>1140</v>
      </c>
      <c r="B389" t="s">
        <v>1141</v>
      </c>
      <c r="C389" t="s">
        <v>1142</v>
      </c>
      <c r="D389" t="s">
        <v>92</v>
      </c>
      <c r="E389" t="s">
        <v>561</v>
      </c>
      <c r="F389" s="9" t="s">
        <v>11</v>
      </c>
      <c r="G389" t="s">
        <v>94</v>
      </c>
    </row>
    <row r="390" spans="1:7" x14ac:dyDescent="0.3">
      <c r="A390" t="s">
        <v>1143</v>
      </c>
      <c r="B390" t="s">
        <v>1144</v>
      </c>
      <c r="C390" t="s">
        <v>1145</v>
      </c>
      <c r="D390" t="s">
        <v>92</v>
      </c>
      <c r="E390" t="s">
        <v>561</v>
      </c>
      <c r="F390" s="9" t="s">
        <v>11</v>
      </c>
      <c r="G390" t="s">
        <v>94</v>
      </c>
    </row>
    <row r="391" spans="1:7" x14ac:dyDescent="0.3">
      <c r="A391" t="s">
        <v>1146</v>
      </c>
      <c r="B391" t="s">
        <v>1147</v>
      </c>
      <c r="C391" t="s">
        <v>1148</v>
      </c>
      <c r="D391" t="s">
        <v>92</v>
      </c>
      <c r="E391" t="s">
        <v>561</v>
      </c>
      <c r="F391" s="9" t="s">
        <v>11</v>
      </c>
      <c r="G391" t="s">
        <v>94</v>
      </c>
    </row>
    <row r="392" spans="1:7" x14ac:dyDescent="0.3">
      <c r="A392" t="s">
        <v>1149</v>
      </c>
      <c r="B392" t="s">
        <v>1150</v>
      </c>
      <c r="C392" t="s">
        <v>1151</v>
      </c>
      <c r="D392" t="s">
        <v>92</v>
      </c>
      <c r="E392" t="s">
        <v>561</v>
      </c>
      <c r="F392" s="9" t="s">
        <v>11</v>
      </c>
      <c r="G392" t="s">
        <v>94</v>
      </c>
    </row>
    <row r="393" spans="1:7" x14ac:dyDescent="0.3">
      <c r="A393" t="s">
        <v>1152</v>
      </c>
      <c r="B393" t="s">
        <v>1153</v>
      </c>
      <c r="C393" t="s">
        <v>1154</v>
      </c>
      <c r="D393" t="s">
        <v>92</v>
      </c>
      <c r="E393" t="s">
        <v>561</v>
      </c>
      <c r="F393" s="9" t="s">
        <v>11</v>
      </c>
      <c r="G393" t="s">
        <v>94</v>
      </c>
    </row>
    <row r="394" spans="1:7" x14ac:dyDescent="0.3">
      <c r="A394" t="s">
        <v>1155</v>
      </c>
      <c r="B394" t="s">
        <v>1156</v>
      </c>
      <c r="C394" t="s">
        <v>1157</v>
      </c>
      <c r="D394" t="s">
        <v>92</v>
      </c>
      <c r="E394" t="s">
        <v>561</v>
      </c>
      <c r="F394" s="9" t="s">
        <v>11</v>
      </c>
      <c r="G394" t="s">
        <v>94</v>
      </c>
    </row>
    <row r="395" spans="1:7" x14ac:dyDescent="0.3">
      <c r="A395" t="s">
        <v>1158</v>
      </c>
      <c r="B395" t="s">
        <v>1159</v>
      </c>
      <c r="C395" t="s">
        <v>1160</v>
      </c>
      <c r="D395" t="s">
        <v>92</v>
      </c>
      <c r="E395" t="s">
        <v>561</v>
      </c>
      <c r="F395" s="9" t="s">
        <v>11</v>
      </c>
      <c r="G395" t="s">
        <v>94</v>
      </c>
    </row>
    <row r="396" spans="1:7" x14ac:dyDescent="0.3">
      <c r="A396" t="s">
        <v>1161</v>
      </c>
      <c r="B396" t="s">
        <v>1162</v>
      </c>
      <c r="C396" t="s">
        <v>1163</v>
      </c>
      <c r="D396" t="s">
        <v>92</v>
      </c>
      <c r="E396" t="s">
        <v>561</v>
      </c>
      <c r="F396" s="9" t="s">
        <v>11</v>
      </c>
      <c r="G396" t="s">
        <v>94</v>
      </c>
    </row>
    <row r="397" spans="1:7" x14ac:dyDescent="0.3">
      <c r="A397" t="s">
        <v>1164</v>
      </c>
      <c r="B397" t="s">
        <v>1165</v>
      </c>
      <c r="C397" t="s">
        <v>1166</v>
      </c>
      <c r="D397" t="s">
        <v>92</v>
      </c>
      <c r="E397" t="s">
        <v>561</v>
      </c>
      <c r="F397" s="9" t="s">
        <v>11</v>
      </c>
      <c r="G397" t="s">
        <v>94</v>
      </c>
    </row>
    <row r="398" spans="1:7" x14ac:dyDescent="0.3">
      <c r="A398" t="s">
        <v>1167</v>
      </c>
      <c r="B398" t="s">
        <v>1168</v>
      </c>
      <c r="C398" t="s">
        <v>1169</v>
      </c>
      <c r="D398" t="s">
        <v>92</v>
      </c>
      <c r="E398" t="s">
        <v>561</v>
      </c>
      <c r="F398" s="9" t="s">
        <v>11</v>
      </c>
      <c r="G398" t="s">
        <v>94</v>
      </c>
    </row>
    <row r="399" spans="1:7" x14ac:dyDescent="0.3">
      <c r="A399" t="s">
        <v>1170</v>
      </c>
      <c r="B399" t="s">
        <v>1171</v>
      </c>
      <c r="C399" t="s">
        <v>1172</v>
      </c>
      <c r="D399" t="s">
        <v>92</v>
      </c>
      <c r="E399" t="s">
        <v>561</v>
      </c>
      <c r="F399" s="9" t="s">
        <v>11</v>
      </c>
      <c r="G399" t="s">
        <v>94</v>
      </c>
    </row>
    <row r="400" spans="1:7" x14ac:dyDescent="0.3">
      <c r="A400" t="s">
        <v>1173</v>
      </c>
      <c r="B400" t="s">
        <v>1174</v>
      </c>
      <c r="C400" t="s">
        <v>1175</v>
      </c>
      <c r="D400" t="s">
        <v>92</v>
      </c>
      <c r="E400" t="s">
        <v>561</v>
      </c>
      <c r="F400" s="9" t="s">
        <v>11</v>
      </c>
      <c r="G400" t="s">
        <v>94</v>
      </c>
    </row>
    <row r="401" spans="1:7" x14ac:dyDescent="0.3">
      <c r="A401" t="s">
        <v>1176</v>
      </c>
      <c r="B401" t="s">
        <v>1177</v>
      </c>
      <c r="C401" t="s">
        <v>1178</v>
      </c>
      <c r="D401" t="s">
        <v>92</v>
      </c>
      <c r="E401" t="s">
        <v>561</v>
      </c>
      <c r="F401" s="9" t="s">
        <v>11</v>
      </c>
      <c r="G401" t="s">
        <v>94</v>
      </c>
    </row>
    <row r="402" spans="1:7" x14ac:dyDescent="0.3">
      <c r="A402" t="s">
        <v>1179</v>
      </c>
      <c r="B402" t="s">
        <v>1180</v>
      </c>
      <c r="C402" t="s">
        <v>1181</v>
      </c>
      <c r="D402" t="s">
        <v>92</v>
      </c>
      <c r="E402" t="s">
        <v>561</v>
      </c>
      <c r="F402" s="9" t="s">
        <v>11</v>
      </c>
      <c r="G402" t="s">
        <v>94</v>
      </c>
    </row>
    <row r="403" spans="1:7" x14ac:dyDescent="0.3">
      <c r="A403" t="s">
        <v>1182</v>
      </c>
      <c r="B403" t="s">
        <v>1183</v>
      </c>
      <c r="C403" t="s">
        <v>1184</v>
      </c>
      <c r="D403" t="s">
        <v>92</v>
      </c>
      <c r="E403" t="s">
        <v>561</v>
      </c>
      <c r="F403" s="9" t="s">
        <v>11</v>
      </c>
      <c r="G403" t="s">
        <v>94</v>
      </c>
    </row>
    <row r="404" spans="1:7" x14ac:dyDescent="0.3">
      <c r="A404" t="s">
        <v>1185</v>
      </c>
      <c r="B404" t="s">
        <v>1186</v>
      </c>
      <c r="C404" t="s">
        <v>1187</v>
      </c>
      <c r="D404" t="s">
        <v>92</v>
      </c>
      <c r="E404" t="s">
        <v>561</v>
      </c>
      <c r="F404" s="9" t="s">
        <v>11</v>
      </c>
      <c r="G404" t="s">
        <v>94</v>
      </c>
    </row>
    <row r="405" spans="1:7" x14ac:dyDescent="0.3">
      <c r="A405" t="s">
        <v>1188</v>
      </c>
      <c r="B405" t="s">
        <v>1189</v>
      </c>
      <c r="C405" t="s">
        <v>1190</v>
      </c>
      <c r="D405" t="s">
        <v>92</v>
      </c>
      <c r="E405" t="s">
        <v>561</v>
      </c>
      <c r="F405" s="9" t="s">
        <v>11</v>
      </c>
      <c r="G405" t="s">
        <v>94</v>
      </c>
    </row>
    <row r="406" spans="1:7" x14ac:dyDescent="0.3">
      <c r="A406" t="s">
        <v>1191</v>
      </c>
      <c r="B406" t="s">
        <v>1192</v>
      </c>
      <c r="C406" t="s">
        <v>1193</v>
      </c>
      <c r="D406" t="s">
        <v>92</v>
      </c>
      <c r="E406" t="s">
        <v>561</v>
      </c>
      <c r="F406" s="9" t="s">
        <v>11</v>
      </c>
      <c r="G406" t="s">
        <v>94</v>
      </c>
    </row>
    <row r="407" spans="1:7" x14ac:dyDescent="0.3">
      <c r="A407" t="s">
        <v>1194</v>
      </c>
      <c r="B407" t="s">
        <v>1195</v>
      </c>
      <c r="C407" t="s">
        <v>1196</v>
      </c>
      <c r="D407" t="s">
        <v>92</v>
      </c>
      <c r="E407" t="s">
        <v>561</v>
      </c>
      <c r="F407" s="9" t="s">
        <v>11</v>
      </c>
      <c r="G407" t="s">
        <v>94</v>
      </c>
    </row>
    <row r="408" spans="1:7" x14ac:dyDescent="0.3">
      <c r="A408" t="s">
        <v>1197</v>
      </c>
      <c r="B408" t="s">
        <v>1198</v>
      </c>
      <c r="C408" t="s">
        <v>1199</v>
      </c>
      <c r="D408" t="s">
        <v>92</v>
      </c>
      <c r="E408" t="s">
        <v>561</v>
      </c>
      <c r="F408" s="9" t="s">
        <v>11</v>
      </c>
      <c r="G408" t="s">
        <v>94</v>
      </c>
    </row>
    <row r="409" spans="1:7" x14ac:dyDescent="0.3">
      <c r="A409" t="s">
        <v>1200</v>
      </c>
      <c r="B409" t="s">
        <v>1201</v>
      </c>
      <c r="C409" t="s">
        <v>1202</v>
      </c>
      <c r="D409" t="s">
        <v>92</v>
      </c>
      <c r="E409" t="s">
        <v>561</v>
      </c>
      <c r="F409" s="9" t="s">
        <v>11</v>
      </c>
      <c r="G409" t="s">
        <v>94</v>
      </c>
    </row>
    <row r="410" spans="1:7" x14ac:dyDescent="0.3">
      <c r="A410" t="s">
        <v>1203</v>
      </c>
      <c r="B410" t="s">
        <v>1204</v>
      </c>
      <c r="C410" t="s">
        <v>1205</v>
      </c>
      <c r="D410" t="s">
        <v>92</v>
      </c>
      <c r="E410" t="s">
        <v>561</v>
      </c>
      <c r="F410" s="9" t="s">
        <v>11</v>
      </c>
      <c r="G410" t="s">
        <v>94</v>
      </c>
    </row>
    <row r="411" spans="1:7" x14ac:dyDescent="0.3">
      <c r="A411" t="s">
        <v>1206</v>
      </c>
      <c r="B411" t="s">
        <v>1207</v>
      </c>
      <c r="C411" t="s">
        <v>1208</v>
      </c>
      <c r="D411" t="s">
        <v>92</v>
      </c>
      <c r="E411" t="s">
        <v>561</v>
      </c>
      <c r="F411" s="9" t="s">
        <v>11</v>
      </c>
      <c r="G411" t="s">
        <v>94</v>
      </c>
    </row>
    <row r="412" spans="1:7" x14ac:dyDescent="0.3">
      <c r="A412" t="s">
        <v>1209</v>
      </c>
      <c r="B412" t="s">
        <v>1210</v>
      </c>
      <c r="C412" t="s">
        <v>1211</v>
      </c>
      <c r="D412" t="s">
        <v>92</v>
      </c>
      <c r="E412" t="s">
        <v>561</v>
      </c>
      <c r="F412" s="9" t="s">
        <v>11</v>
      </c>
      <c r="G412" t="s">
        <v>94</v>
      </c>
    </row>
    <row r="413" spans="1:7" x14ac:dyDescent="0.3">
      <c r="A413" t="s">
        <v>1212</v>
      </c>
      <c r="B413" t="s">
        <v>1213</v>
      </c>
      <c r="C413" t="s">
        <v>1214</v>
      </c>
      <c r="D413" t="s">
        <v>92</v>
      </c>
      <c r="E413" t="s">
        <v>561</v>
      </c>
      <c r="F413" s="9" t="s">
        <v>11</v>
      </c>
      <c r="G413" t="s">
        <v>94</v>
      </c>
    </row>
    <row r="414" spans="1:7" x14ac:dyDescent="0.3">
      <c r="A414" t="s">
        <v>1215</v>
      </c>
      <c r="B414" t="s">
        <v>1216</v>
      </c>
      <c r="C414" t="s">
        <v>1217</v>
      </c>
      <c r="D414" t="s">
        <v>92</v>
      </c>
      <c r="E414" t="s">
        <v>561</v>
      </c>
      <c r="F414" s="9" t="s">
        <v>11</v>
      </c>
      <c r="G414" t="s">
        <v>94</v>
      </c>
    </row>
    <row r="415" spans="1:7" x14ac:dyDescent="0.3">
      <c r="A415" t="s">
        <v>1218</v>
      </c>
      <c r="B415" t="s">
        <v>1219</v>
      </c>
      <c r="C415" t="s">
        <v>1220</v>
      </c>
      <c r="D415" t="s">
        <v>92</v>
      </c>
      <c r="E415" t="s">
        <v>561</v>
      </c>
      <c r="F415" s="9" t="s">
        <v>11</v>
      </c>
      <c r="G415" t="s">
        <v>94</v>
      </c>
    </row>
    <row r="416" spans="1:7" x14ac:dyDescent="0.3">
      <c r="A416" t="s">
        <v>1221</v>
      </c>
      <c r="B416" t="s">
        <v>1222</v>
      </c>
      <c r="C416" t="s">
        <v>1223</v>
      </c>
      <c r="D416" t="s">
        <v>92</v>
      </c>
      <c r="E416" t="s">
        <v>561</v>
      </c>
      <c r="F416" s="9" t="s">
        <v>11</v>
      </c>
      <c r="G416" t="s">
        <v>94</v>
      </c>
    </row>
    <row r="417" spans="1:7" x14ac:dyDescent="0.3">
      <c r="A417" t="s">
        <v>1224</v>
      </c>
      <c r="B417" t="s">
        <v>1225</v>
      </c>
      <c r="C417" t="s">
        <v>1226</v>
      </c>
      <c r="D417" t="s">
        <v>92</v>
      </c>
      <c r="E417" t="s">
        <v>561</v>
      </c>
      <c r="F417" s="9" t="s">
        <v>11</v>
      </c>
      <c r="G417" t="s">
        <v>94</v>
      </c>
    </row>
    <row r="418" spans="1:7" x14ac:dyDescent="0.3">
      <c r="A418" t="s">
        <v>1227</v>
      </c>
      <c r="B418" t="s">
        <v>1228</v>
      </c>
      <c r="C418" t="s">
        <v>1229</v>
      </c>
      <c r="D418" t="s">
        <v>92</v>
      </c>
      <c r="E418" t="s">
        <v>561</v>
      </c>
      <c r="F418" s="9" t="s">
        <v>11</v>
      </c>
      <c r="G418" t="s">
        <v>94</v>
      </c>
    </row>
    <row r="419" spans="1:7" x14ac:dyDescent="0.3">
      <c r="A419" t="s">
        <v>1230</v>
      </c>
      <c r="B419" t="s">
        <v>1231</v>
      </c>
      <c r="C419" t="s">
        <v>1232</v>
      </c>
      <c r="D419" t="s">
        <v>92</v>
      </c>
      <c r="E419" t="s">
        <v>561</v>
      </c>
      <c r="F419" s="9" t="s">
        <v>11</v>
      </c>
      <c r="G419" t="s">
        <v>94</v>
      </c>
    </row>
    <row r="420" spans="1:7" x14ac:dyDescent="0.3">
      <c r="A420" t="s">
        <v>1233</v>
      </c>
      <c r="B420" t="s">
        <v>1234</v>
      </c>
      <c r="C420" t="s">
        <v>1235</v>
      </c>
      <c r="D420" t="s">
        <v>92</v>
      </c>
      <c r="E420" t="s">
        <v>561</v>
      </c>
      <c r="F420" s="9" t="s">
        <v>11</v>
      </c>
      <c r="G420" t="s">
        <v>94</v>
      </c>
    </row>
    <row r="421" spans="1:7" x14ac:dyDescent="0.3">
      <c r="A421" t="s">
        <v>1236</v>
      </c>
      <c r="B421" t="s">
        <v>1237</v>
      </c>
      <c r="C421" t="s">
        <v>1238</v>
      </c>
      <c r="D421" t="s">
        <v>92</v>
      </c>
      <c r="E421" t="s">
        <v>561</v>
      </c>
      <c r="F421" s="9" t="s">
        <v>11</v>
      </c>
      <c r="G421" t="s">
        <v>94</v>
      </c>
    </row>
    <row r="422" spans="1:7" x14ac:dyDescent="0.3">
      <c r="A422" t="s">
        <v>1239</v>
      </c>
      <c r="B422" t="s">
        <v>1240</v>
      </c>
      <c r="C422" t="s">
        <v>1241</v>
      </c>
      <c r="D422" t="s">
        <v>92</v>
      </c>
      <c r="E422" t="s">
        <v>561</v>
      </c>
      <c r="F422" s="9" t="s">
        <v>11</v>
      </c>
      <c r="G422" t="s">
        <v>94</v>
      </c>
    </row>
    <row r="423" spans="1:7" x14ac:dyDescent="0.3">
      <c r="A423" t="s">
        <v>1242</v>
      </c>
      <c r="B423" t="s">
        <v>1243</v>
      </c>
      <c r="C423" t="s">
        <v>1244</v>
      </c>
      <c r="D423" t="s">
        <v>92</v>
      </c>
      <c r="E423" t="s">
        <v>561</v>
      </c>
      <c r="F423" s="9" t="s">
        <v>11</v>
      </c>
      <c r="G423" t="s">
        <v>94</v>
      </c>
    </row>
    <row r="424" spans="1:7" x14ac:dyDescent="0.3">
      <c r="A424" t="s">
        <v>1245</v>
      </c>
      <c r="B424" t="s">
        <v>1246</v>
      </c>
      <c r="C424" t="s">
        <v>1247</v>
      </c>
      <c r="D424" t="s">
        <v>92</v>
      </c>
      <c r="E424" t="s">
        <v>561</v>
      </c>
      <c r="F424" s="9" t="s">
        <v>11</v>
      </c>
      <c r="G424" t="s">
        <v>94</v>
      </c>
    </row>
    <row r="425" spans="1:7" x14ac:dyDescent="0.3">
      <c r="A425" t="s">
        <v>1248</v>
      </c>
      <c r="B425" t="s">
        <v>1249</v>
      </c>
      <c r="C425" t="s">
        <v>1250</v>
      </c>
      <c r="D425" t="s">
        <v>92</v>
      </c>
      <c r="E425" t="s">
        <v>561</v>
      </c>
      <c r="F425" s="9" t="s">
        <v>11</v>
      </c>
      <c r="G425" t="s">
        <v>94</v>
      </c>
    </row>
    <row r="426" spans="1:7" x14ac:dyDescent="0.3">
      <c r="A426" t="s">
        <v>1251</v>
      </c>
      <c r="B426" t="s">
        <v>1252</v>
      </c>
      <c r="C426" t="s">
        <v>1253</v>
      </c>
      <c r="D426" t="s">
        <v>92</v>
      </c>
      <c r="E426" t="s">
        <v>561</v>
      </c>
      <c r="F426" s="9" t="s">
        <v>11</v>
      </c>
      <c r="G426" t="s">
        <v>94</v>
      </c>
    </row>
    <row r="427" spans="1:7" x14ac:dyDescent="0.3">
      <c r="A427" t="s">
        <v>1254</v>
      </c>
      <c r="B427" t="s">
        <v>1255</v>
      </c>
      <c r="C427" t="s">
        <v>1256</v>
      </c>
      <c r="D427" t="s">
        <v>92</v>
      </c>
      <c r="E427" t="s">
        <v>561</v>
      </c>
      <c r="F427" s="9" t="s">
        <v>11</v>
      </c>
      <c r="G427" t="s">
        <v>94</v>
      </c>
    </row>
    <row r="428" spans="1:7" x14ac:dyDescent="0.3">
      <c r="A428" t="s">
        <v>1257</v>
      </c>
      <c r="B428" t="s">
        <v>1258</v>
      </c>
      <c r="C428" t="s">
        <v>1259</v>
      </c>
      <c r="D428" t="s">
        <v>92</v>
      </c>
      <c r="E428" t="s">
        <v>561</v>
      </c>
      <c r="F428" s="9" t="s">
        <v>11</v>
      </c>
      <c r="G428" t="s">
        <v>94</v>
      </c>
    </row>
    <row r="429" spans="1:7" x14ac:dyDescent="0.3">
      <c r="A429" t="s">
        <v>1260</v>
      </c>
      <c r="B429" t="s">
        <v>1261</v>
      </c>
      <c r="C429" t="s">
        <v>1262</v>
      </c>
      <c r="D429" t="s">
        <v>92</v>
      </c>
      <c r="E429" t="s">
        <v>561</v>
      </c>
      <c r="F429" s="9" t="s">
        <v>11</v>
      </c>
      <c r="G429" t="s">
        <v>94</v>
      </c>
    </row>
    <row r="430" spans="1:7" x14ac:dyDescent="0.3">
      <c r="A430" t="s">
        <v>1263</v>
      </c>
      <c r="B430" t="s">
        <v>1264</v>
      </c>
      <c r="C430" t="s">
        <v>1265</v>
      </c>
      <c r="D430" t="s">
        <v>92</v>
      </c>
      <c r="E430" t="s">
        <v>561</v>
      </c>
      <c r="F430" s="9" t="s">
        <v>11</v>
      </c>
      <c r="G430" t="s">
        <v>94</v>
      </c>
    </row>
    <row r="431" spans="1:7" x14ac:dyDescent="0.3">
      <c r="A431" t="s">
        <v>1266</v>
      </c>
      <c r="B431" t="s">
        <v>1267</v>
      </c>
      <c r="C431" t="s">
        <v>1268</v>
      </c>
      <c r="D431" t="s">
        <v>92</v>
      </c>
      <c r="E431" t="s">
        <v>561</v>
      </c>
      <c r="F431" s="9" t="s">
        <v>11</v>
      </c>
      <c r="G431" t="s">
        <v>94</v>
      </c>
    </row>
    <row r="432" spans="1:7" x14ac:dyDescent="0.3">
      <c r="A432" t="s">
        <v>1269</v>
      </c>
      <c r="B432" t="s">
        <v>1270</v>
      </c>
      <c r="C432" t="s">
        <v>1271</v>
      </c>
      <c r="D432" t="s">
        <v>92</v>
      </c>
      <c r="E432" t="s">
        <v>561</v>
      </c>
      <c r="F432" s="9" t="s">
        <v>11</v>
      </c>
      <c r="G432" t="s">
        <v>94</v>
      </c>
    </row>
    <row r="433" spans="1:7" x14ac:dyDescent="0.3">
      <c r="A433" t="s">
        <v>1272</v>
      </c>
      <c r="B433" t="s">
        <v>1273</v>
      </c>
      <c r="C433" t="s">
        <v>1274</v>
      </c>
      <c r="D433" t="s">
        <v>92</v>
      </c>
      <c r="E433" t="s">
        <v>561</v>
      </c>
      <c r="F433" s="9" t="s">
        <v>11</v>
      </c>
      <c r="G433" t="s">
        <v>94</v>
      </c>
    </row>
    <row r="434" spans="1:7" x14ac:dyDescent="0.3">
      <c r="A434" t="s">
        <v>1275</v>
      </c>
      <c r="B434" t="s">
        <v>1276</v>
      </c>
      <c r="C434" t="s">
        <v>1277</v>
      </c>
      <c r="D434" t="s">
        <v>92</v>
      </c>
      <c r="E434" t="s">
        <v>561</v>
      </c>
      <c r="F434" s="9" t="s">
        <v>11</v>
      </c>
      <c r="G434" t="s">
        <v>94</v>
      </c>
    </row>
    <row r="435" spans="1:7" x14ac:dyDescent="0.3">
      <c r="A435" t="s">
        <v>1278</v>
      </c>
      <c r="B435" t="s">
        <v>1279</v>
      </c>
      <c r="C435" t="s">
        <v>1280</v>
      </c>
      <c r="D435" t="s">
        <v>92</v>
      </c>
      <c r="E435" t="s">
        <v>561</v>
      </c>
      <c r="F435" s="9" t="s">
        <v>11</v>
      </c>
      <c r="G435" t="s">
        <v>94</v>
      </c>
    </row>
    <row r="436" spans="1:7" x14ac:dyDescent="0.3">
      <c r="A436" t="s">
        <v>1281</v>
      </c>
      <c r="B436" t="s">
        <v>1282</v>
      </c>
      <c r="C436" t="s">
        <v>1283</v>
      </c>
      <c r="D436" t="s">
        <v>92</v>
      </c>
      <c r="E436" t="s">
        <v>561</v>
      </c>
      <c r="F436" s="9" t="s">
        <v>11</v>
      </c>
      <c r="G436" t="s">
        <v>94</v>
      </c>
    </row>
    <row r="437" spans="1:7" x14ac:dyDescent="0.3">
      <c r="A437" t="s">
        <v>1284</v>
      </c>
      <c r="B437" t="s">
        <v>1285</v>
      </c>
      <c r="C437" t="s">
        <v>1286</v>
      </c>
      <c r="D437" t="s">
        <v>92</v>
      </c>
      <c r="E437" t="s">
        <v>561</v>
      </c>
      <c r="F437" s="9" t="s">
        <v>11</v>
      </c>
      <c r="G437" t="s">
        <v>94</v>
      </c>
    </row>
    <row r="438" spans="1:7" x14ac:dyDescent="0.3">
      <c r="A438" t="s">
        <v>1287</v>
      </c>
      <c r="B438" t="s">
        <v>1288</v>
      </c>
      <c r="C438" t="s">
        <v>1289</v>
      </c>
      <c r="D438" t="s">
        <v>92</v>
      </c>
      <c r="E438" t="s">
        <v>561</v>
      </c>
      <c r="F438" s="9" t="s">
        <v>11</v>
      </c>
      <c r="G438" t="s">
        <v>94</v>
      </c>
    </row>
    <row r="439" spans="1:7" x14ac:dyDescent="0.3">
      <c r="A439" t="s">
        <v>1290</v>
      </c>
      <c r="B439" t="s">
        <v>1291</v>
      </c>
      <c r="C439" t="s">
        <v>1292</v>
      </c>
      <c r="D439" t="s">
        <v>92</v>
      </c>
      <c r="E439" t="s">
        <v>561</v>
      </c>
      <c r="F439" s="9" t="s">
        <v>11</v>
      </c>
      <c r="G439" t="s">
        <v>94</v>
      </c>
    </row>
    <row r="440" spans="1:7" x14ac:dyDescent="0.3">
      <c r="A440" t="s">
        <v>1293</v>
      </c>
      <c r="B440" t="s">
        <v>1294</v>
      </c>
      <c r="C440" t="s">
        <v>1295</v>
      </c>
      <c r="D440" t="s">
        <v>92</v>
      </c>
      <c r="E440" t="s">
        <v>561</v>
      </c>
      <c r="F440" s="9" t="s">
        <v>11</v>
      </c>
      <c r="G440" t="s">
        <v>94</v>
      </c>
    </row>
    <row r="441" spans="1:7" x14ac:dyDescent="0.3">
      <c r="A441" t="s">
        <v>1296</v>
      </c>
      <c r="B441" t="s">
        <v>1297</v>
      </c>
      <c r="C441" t="s">
        <v>1298</v>
      </c>
      <c r="D441" t="s">
        <v>92</v>
      </c>
      <c r="E441" t="s">
        <v>561</v>
      </c>
      <c r="F441" s="9" t="s">
        <v>11</v>
      </c>
      <c r="G441" t="s">
        <v>94</v>
      </c>
    </row>
    <row r="442" spans="1:7" x14ac:dyDescent="0.3">
      <c r="A442" t="s">
        <v>1299</v>
      </c>
      <c r="B442" t="s">
        <v>1300</v>
      </c>
      <c r="C442" t="s">
        <v>1301</v>
      </c>
      <c r="D442" t="s">
        <v>92</v>
      </c>
      <c r="E442" t="s">
        <v>561</v>
      </c>
      <c r="F442" s="9" t="s">
        <v>11</v>
      </c>
      <c r="G442" t="s">
        <v>94</v>
      </c>
    </row>
    <row r="443" spans="1:7" x14ac:dyDescent="0.3">
      <c r="A443" t="s">
        <v>1302</v>
      </c>
      <c r="B443" t="s">
        <v>1303</v>
      </c>
      <c r="C443" t="s">
        <v>1304</v>
      </c>
      <c r="D443" t="s">
        <v>92</v>
      </c>
      <c r="E443" t="s">
        <v>561</v>
      </c>
      <c r="F443" s="9" t="s">
        <v>11</v>
      </c>
      <c r="G443" t="s">
        <v>94</v>
      </c>
    </row>
    <row r="444" spans="1:7" x14ac:dyDescent="0.3">
      <c r="A444" t="s">
        <v>1305</v>
      </c>
      <c r="B444" t="s">
        <v>1306</v>
      </c>
      <c r="C444" t="s">
        <v>1307</v>
      </c>
      <c r="D444" t="s">
        <v>92</v>
      </c>
      <c r="E444" t="s">
        <v>561</v>
      </c>
      <c r="F444" s="9" t="s">
        <v>11</v>
      </c>
      <c r="G444" t="s">
        <v>94</v>
      </c>
    </row>
    <row r="445" spans="1:7" x14ac:dyDescent="0.3">
      <c r="A445" t="s">
        <v>1308</v>
      </c>
      <c r="B445" t="s">
        <v>1309</v>
      </c>
      <c r="C445" t="s">
        <v>1310</v>
      </c>
      <c r="D445" t="s">
        <v>92</v>
      </c>
      <c r="E445" t="s">
        <v>561</v>
      </c>
      <c r="F445" s="9" t="s">
        <v>11</v>
      </c>
      <c r="G445" t="s">
        <v>94</v>
      </c>
    </row>
    <row r="446" spans="1:7" x14ac:dyDescent="0.3">
      <c r="A446" t="s">
        <v>1311</v>
      </c>
      <c r="B446" t="s">
        <v>1312</v>
      </c>
      <c r="C446" t="s">
        <v>1313</v>
      </c>
      <c r="D446" t="s">
        <v>92</v>
      </c>
      <c r="E446" t="s">
        <v>561</v>
      </c>
      <c r="F446" s="9" t="s">
        <v>11</v>
      </c>
      <c r="G446" t="s">
        <v>94</v>
      </c>
    </row>
    <row r="447" spans="1:7" x14ac:dyDescent="0.3">
      <c r="A447" t="s">
        <v>1314</v>
      </c>
      <c r="B447" t="s">
        <v>1315</v>
      </c>
      <c r="C447" t="s">
        <v>1316</v>
      </c>
      <c r="D447" t="s">
        <v>92</v>
      </c>
      <c r="E447" t="s">
        <v>561</v>
      </c>
      <c r="F447" s="9" t="s">
        <v>11</v>
      </c>
      <c r="G447" t="s">
        <v>94</v>
      </c>
    </row>
    <row r="448" spans="1:7" x14ac:dyDescent="0.3">
      <c r="A448" t="s">
        <v>1317</v>
      </c>
      <c r="B448" t="s">
        <v>1318</v>
      </c>
      <c r="C448" t="s">
        <v>1319</v>
      </c>
      <c r="D448" t="s">
        <v>92</v>
      </c>
      <c r="E448" t="s">
        <v>561</v>
      </c>
      <c r="F448" s="9" t="s">
        <v>11</v>
      </c>
      <c r="G448" t="s">
        <v>94</v>
      </c>
    </row>
    <row r="449" spans="1:7" x14ac:dyDescent="0.3">
      <c r="A449" t="s">
        <v>1320</v>
      </c>
      <c r="B449" t="s">
        <v>1321</v>
      </c>
      <c r="C449" t="s">
        <v>1322</v>
      </c>
      <c r="D449" t="s">
        <v>92</v>
      </c>
      <c r="E449" t="s">
        <v>561</v>
      </c>
      <c r="F449" s="9" t="s">
        <v>11</v>
      </c>
      <c r="G449" t="s">
        <v>94</v>
      </c>
    </row>
    <row r="450" spans="1:7" x14ac:dyDescent="0.3">
      <c r="A450" t="s">
        <v>1323</v>
      </c>
      <c r="B450" t="s">
        <v>1324</v>
      </c>
      <c r="C450" t="s">
        <v>1325</v>
      </c>
      <c r="D450" t="s">
        <v>92</v>
      </c>
      <c r="E450" t="s">
        <v>561</v>
      </c>
      <c r="F450" s="9" t="s">
        <v>11</v>
      </c>
      <c r="G450" t="s">
        <v>94</v>
      </c>
    </row>
    <row r="451" spans="1:7" x14ac:dyDescent="0.3">
      <c r="A451" t="s">
        <v>1326</v>
      </c>
      <c r="B451" t="s">
        <v>1327</v>
      </c>
      <c r="C451" t="s">
        <v>1328</v>
      </c>
      <c r="D451" t="s">
        <v>92</v>
      </c>
      <c r="E451" t="s">
        <v>561</v>
      </c>
      <c r="F451" s="9" t="s">
        <v>11</v>
      </c>
      <c r="G451" t="s">
        <v>94</v>
      </c>
    </row>
    <row r="452" spans="1:7" x14ac:dyDescent="0.3">
      <c r="A452" t="s">
        <v>1329</v>
      </c>
      <c r="B452" t="s">
        <v>1330</v>
      </c>
      <c r="C452" t="s">
        <v>1331</v>
      </c>
      <c r="D452" t="s">
        <v>92</v>
      </c>
      <c r="E452" t="s">
        <v>561</v>
      </c>
      <c r="F452" s="9" t="s">
        <v>11</v>
      </c>
      <c r="G452" t="s">
        <v>94</v>
      </c>
    </row>
    <row r="453" spans="1:7" x14ac:dyDescent="0.3">
      <c r="A453" t="s">
        <v>1332</v>
      </c>
      <c r="B453" t="s">
        <v>1333</v>
      </c>
      <c r="C453" t="s">
        <v>1334</v>
      </c>
      <c r="D453" t="s">
        <v>92</v>
      </c>
      <c r="E453" t="s">
        <v>561</v>
      </c>
      <c r="F453" s="9" t="s">
        <v>11</v>
      </c>
      <c r="G453" t="s">
        <v>94</v>
      </c>
    </row>
    <row r="454" spans="1:7" x14ac:dyDescent="0.3">
      <c r="A454" t="s">
        <v>1335</v>
      </c>
      <c r="B454" t="s">
        <v>1336</v>
      </c>
      <c r="C454" t="s">
        <v>1337</v>
      </c>
      <c r="D454" t="s">
        <v>92</v>
      </c>
      <c r="E454" t="s">
        <v>561</v>
      </c>
      <c r="F454" s="9" t="s">
        <v>11</v>
      </c>
      <c r="G454" t="s">
        <v>94</v>
      </c>
    </row>
    <row r="455" spans="1:7" x14ac:dyDescent="0.3">
      <c r="A455" t="s">
        <v>1338</v>
      </c>
      <c r="B455" t="s">
        <v>1339</v>
      </c>
      <c r="C455" t="s">
        <v>1340</v>
      </c>
      <c r="D455" t="s">
        <v>92</v>
      </c>
      <c r="E455" t="s">
        <v>561</v>
      </c>
      <c r="F455" s="9" t="s">
        <v>11</v>
      </c>
      <c r="G455" t="s">
        <v>94</v>
      </c>
    </row>
    <row r="456" spans="1:7" x14ac:dyDescent="0.3">
      <c r="A456" t="s">
        <v>1341</v>
      </c>
      <c r="B456" t="s">
        <v>1342</v>
      </c>
      <c r="C456" t="s">
        <v>1343</v>
      </c>
      <c r="D456" t="s">
        <v>92</v>
      </c>
      <c r="E456" t="s">
        <v>561</v>
      </c>
      <c r="F456" s="9" t="s">
        <v>11</v>
      </c>
      <c r="G456" t="s">
        <v>94</v>
      </c>
    </row>
    <row r="457" spans="1:7" x14ac:dyDescent="0.3">
      <c r="A457" t="s">
        <v>1344</v>
      </c>
      <c r="B457" t="s">
        <v>1345</v>
      </c>
      <c r="C457" t="s">
        <v>1346</v>
      </c>
      <c r="D457" t="s">
        <v>92</v>
      </c>
      <c r="E457" t="s">
        <v>561</v>
      </c>
      <c r="F457" s="9" t="s">
        <v>11</v>
      </c>
      <c r="G457" t="s">
        <v>94</v>
      </c>
    </row>
    <row r="458" spans="1:7" x14ac:dyDescent="0.3">
      <c r="A458" t="s">
        <v>1347</v>
      </c>
      <c r="B458" t="s">
        <v>1348</v>
      </c>
      <c r="C458" t="s">
        <v>1349</v>
      </c>
      <c r="D458" t="s">
        <v>92</v>
      </c>
      <c r="E458" t="s">
        <v>561</v>
      </c>
      <c r="F458" s="9" t="s">
        <v>11</v>
      </c>
      <c r="G458" t="s">
        <v>94</v>
      </c>
    </row>
    <row r="459" spans="1:7" x14ac:dyDescent="0.3">
      <c r="A459" t="s">
        <v>1350</v>
      </c>
      <c r="B459" t="s">
        <v>1351</v>
      </c>
      <c r="C459" t="s">
        <v>1352</v>
      </c>
      <c r="D459" t="s">
        <v>92</v>
      </c>
      <c r="E459" t="s">
        <v>561</v>
      </c>
      <c r="F459" s="9" t="s">
        <v>11</v>
      </c>
      <c r="G459" t="s">
        <v>94</v>
      </c>
    </row>
    <row r="460" spans="1:7" x14ac:dyDescent="0.3">
      <c r="A460" t="s">
        <v>1353</v>
      </c>
      <c r="B460" t="s">
        <v>1354</v>
      </c>
      <c r="C460" t="s">
        <v>1355</v>
      </c>
      <c r="D460" t="s">
        <v>92</v>
      </c>
      <c r="E460" t="s">
        <v>561</v>
      </c>
      <c r="F460" s="9" t="s">
        <v>11</v>
      </c>
      <c r="G460" t="s">
        <v>94</v>
      </c>
    </row>
    <row r="461" spans="1:7" x14ac:dyDescent="0.3">
      <c r="A461" t="s">
        <v>1356</v>
      </c>
      <c r="B461" t="s">
        <v>1357</v>
      </c>
      <c r="C461" t="s">
        <v>1358</v>
      </c>
      <c r="D461" t="s">
        <v>92</v>
      </c>
      <c r="E461" t="s">
        <v>561</v>
      </c>
      <c r="F461" s="9" t="s">
        <v>11</v>
      </c>
      <c r="G461" t="s">
        <v>94</v>
      </c>
    </row>
    <row r="462" spans="1:7" x14ac:dyDescent="0.3">
      <c r="A462" t="s">
        <v>1359</v>
      </c>
      <c r="B462" t="s">
        <v>1360</v>
      </c>
      <c r="C462" t="s">
        <v>1361</v>
      </c>
      <c r="D462" t="s">
        <v>92</v>
      </c>
      <c r="E462" t="s">
        <v>561</v>
      </c>
      <c r="F462" s="9" t="s">
        <v>11</v>
      </c>
      <c r="G462" t="s">
        <v>94</v>
      </c>
    </row>
    <row r="463" spans="1:7" x14ac:dyDescent="0.3">
      <c r="A463" t="s">
        <v>1362</v>
      </c>
      <c r="B463" t="s">
        <v>1363</v>
      </c>
      <c r="C463" t="s">
        <v>1364</v>
      </c>
      <c r="D463" t="s">
        <v>92</v>
      </c>
      <c r="E463" t="s">
        <v>561</v>
      </c>
      <c r="F463" s="9" t="s">
        <v>11</v>
      </c>
      <c r="G463" t="s">
        <v>94</v>
      </c>
    </row>
    <row r="464" spans="1:7" x14ac:dyDescent="0.3">
      <c r="A464" t="s">
        <v>1365</v>
      </c>
      <c r="B464" t="s">
        <v>1366</v>
      </c>
      <c r="C464" t="s">
        <v>1367</v>
      </c>
      <c r="D464" t="s">
        <v>92</v>
      </c>
      <c r="E464" t="s">
        <v>561</v>
      </c>
      <c r="F464" s="9" t="s">
        <v>11</v>
      </c>
      <c r="G464" t="s">
        <v>94</v>
      </c>
    </row>
    <row r="465" spans="1:7" x14ac:dyDescent="0.3">
      <c r="A465" t="s">
        <v>1368</v>
      </c>
      <c r="B465" t="s">
        <v>1369</v>
      </c>
      <c r="C465" t="s">
        <v>1370</v>
      </c>
      <c r="D465" t="s">
        <v>92</v>
      </c>
      <c r="E465" t="s">
        <v>561</v>
      </c>
      <c r="F465" s="9" t="s">
        <v>11</v>
      </c>
      <c r="G465" t="s">
        <v>94</v>
      </c>
    </row>
    <row r="466" spans="1:7" x14ac:dyDescent="0.3">
      <c r="A466" t="s">
        <v>1371</v>
      </c>
      <c r="B466" t="s">
        <v>1372</v>
      </c>
      <c r="C466" t="s">
        <v>1373</v>
      </c>
      <c r="D466" t="s">
        <v>92</v>
      </c>
      <c r="E466" t="s">
        <v>561</v>
      </c>
      <c r="F466" s="9" t="s">
        <v>11</v>
      </c>
      <c r="G466" t="s">
        <v>94</v>
      </c>
    </row>
    <row r="467" spans="1:7" x14ac:dyDescent="0.3">
      <c r="A467" t="s">
        <v>1374</v>
      </c>
      <c r="B467" t="s">
        <v>1375</v>
      </c>
      <c r="C467" t="s">
        <v>1376</v>
      </c>
      <c r="D467" t="s">
        <v>92</v>
      </c>
      <c r="E467" t="s">
        <v>561</v>
      </c>
      <c r="F467" s="9" t="s">
        <v>11</v>
      </c>
      <c r="G467" t="s">
        <v>94</v>
      </c>
    </row>
    <row r="468" spans="1:7" x14ac:dyDescent="0.3">
      <c r="A468" t="s">
        <v>1377</v>
      </c>
      <c r="B468" t="s">
        <v>1378</v>
      </c>
      <c r="C468" t="s">
        <v>1379</v>
      </c>
      <c r="D468" t="s">
        <v>92</v>
      </c>
      <c r="E468" t="s">
        <v>561</v>
      </c>
      <c r="F468" s="9" t="s">
        <v>11</v>
      </c>
      <c r="G468" t="s">
        <v>94</v>
      </c>
    </row>
    <row r="469" spans="1:7" x14ac:dyDescent="0.3">
      <c r="A469" t="s">
        <v>1380</v>
      </c>
      <c r="B469" t="s">
        <v>1381</v>
      </c>
      <c r="C469" t="s">
        <v>1382</v>
      </c>
      <c r="D469" t="s">
        <v>92</v>
      </c>
      <c r="E469" t="s">
        <v>561</v>
      </c>
      <c r="F469" s="9" t="s">
        <v>11</v>
      </c>
      <c r="G469" t="s">
        <v>94</v>
      </c>
    </row>
    <row r="470" spans="1:7" x14ac:dyDescent="0.3">
      <c r="A470" t="s">
        <v>1383</v>
      </c>
      <c r="B470" t="s">
        <v>1384</v>
      </c>
      <c r="C470" t="s">
        <v>1385</v>
      </c>
      <c r="D470" t="s">
        <v>92</v>
      </c>
      <c r="E470" t="s">
        <v>561</v>
      </c>
      <c r="F470" s="9" t="s">
        <v>11</v>
      </c>
      <c r="G470" t="s">
        <v>94</v>
      </c>
    </row>
    <row r="471" spans="1:7" x14ac:dyDescent="0.3">
      <c r="A471" t="s">
        <v>1386</v>
      </c>
      <c r="B471" t="s">
        <v>1387</v>
      </c>
      <c r="C471" t="s">
        <v>1388</v>
      </c>
      <c r="D471" t="s">
        <v>92</v>
      </c>
      <c r="E471" t="s">
        <v>561</v>
      </c>
      <c r="F471" s="9" t="s">
        <v>11</v>
      </c>
      <c r="G471" t="s">
        <v>94</v>
      </c>
    </row>
    <row r="472" spans="1:7" x14ac:dyDescent="0.3">
      <c r="A472" t="s">
        <v>1389</v>
      </c>
      <c r="B472" t="s">
        <v>1390</v>
      </c>
      <c r="C472" t="s">
        <v>1391</v>
      </c>
      <c r="D472" t="s">
        <v>92</v>
      </c>
      <c r="E472" t="s">
        <v>561</v>
      </c>
      <c r="F472" s="9" t="s">
        <v>11</v>
      </c>
      <c r="G472" t="s">
        <v>94</v>
      </c>
    </row>
    <row r="473" spans="1:7" x14ac:dyDescent="0.3">
      <c r="A473" t="s">
        <v>1392</v>
      </c>
      <c r="B473" t="s">
        <v>1393</v>
      </c>
      <c r="C473" t="s">
        <v>1394</v>
      </c>
      <c r="D473" t="s">
        <v>92</v>
      </c>
      <c r="E473" t="s">
        <v>561</v>
      </c>
      <c r="F473" s="9" t="s">
        <v>11</v>
      </c>
      <c r="G473" t="s">
        <v>94</v>
      </c>
    </row>
    <row r="474" spans="1:7" x14ac:dyDescent="0.3">
      <c r="A474" t="s">
        <v>1395</v>
      </c>
      <c r="B474" t="s">
        <v>1396</v>
      </c>
      <c r="C474" t="s">
        <v>1397</v>
      </c>
      <c r="D474" t="s">
        <v>92</v>
      </c>
      <c r="E474" t="s">
        <v>561</v>
      </c>
      <c r="F474" s="9" t="s">
        <v>11</v>
      </c>
      <c r="G474" t="s">
        <v>94</v>
      </c>
    </row>
    <row r="475" spans="1:7" x14ac:dyDescent="0.3">
      <c r="A475" t="s">
        <v>1398</v>
      </c>
      <c r="B475" t="s">
        <v>1399</v>
      </c>
      <c r="C475" t="s">
        <v>1400</v>
      </c>
      <c r="D475" t="s">
        <v>92</v>
      </c>
      <c r="E475" t="s">
        <v>561</v>
      </c>
      <c r="F475" s="9" t="s">
        <v>11</v>
      </c>
      <c r="G475" t="s">
        <v>94</v>
      </c>
    </row>
    <row r="476" spans="1:7" x14ac:dyDescent="0.3">
      <c r="A476" t="s">
        <v>1401</v>
      </c>
      <c r="B476" t="s">
        <v>1402</v>
      </c>
      <c r="C476" t="s">
        <v>1403</v>
      </c>
      <c r="D476" t="s">
        <v>92</v>
      </c>
      <c r="E476" t="s">
        <v>561</v>
      </c>
      <c r="F476" s="9" t="s">
        <v>11</v>
      </c>
      <c r="G476" t="s">
        <v>94</v>
      </c>
    </row>
    <row r="477" spans="1:7" x14ac:dyDescent="0.3">
      <c r="A477" t="s">
        <v>1404</v>
      </c>
      <c r="B477" t="s">
        <v>1405</v>
      </c>
      <c r="C477" t="s">
        <v>1406</v>
      </c>
      <c r="D477" t="s">
        <v>92</v>
      </c>
      <c r="E477" t="s">
        <v>561</v>
      </c>
      <c r="F477" s="9" t="s">
        <v>11</v>
      </c>
      <c r="G477" t="s">
        <v>94</v>
      </c>
    </row>
    <row r="478" spans="1:7" x14ac:dyDescent="0.3">
      <c r="A478" t="s">
        <v>1407</v>
      </c>
      <c r="B478" t="s">
        <v>1408</v>
      </c>
      <c r="C478" t="s">
        <v>1409</v>
      </c>
      <c r="D478" t="s">
        <v>92</v>
      </c>
      <c r="E478" t="s">
        <v>561</v>
      </c>
      <c r="F478" s="9" t="s">
        <v>11</v>
      </c>
      <c r="G478" t="s">
        <v>94</v>
      </c>
    </row>
    <row r="479" spans="1:7" x14ac:dyDescent="0.3">
      <c r="A479" t="s">
        <v>1410</v>
      </c>
      <c r="B479" t="s">
        <v>1411</v>
      </c>
      <c r="C479" t="s">
        <v>1412</v>
      </c>
      <c r="D479" t="s">
        <v>92</v>
      </c>
      <c r="E479" t="s">
        <v>561</v>
      </c>
      <c r="F479" s="9" t="s">
        <v>11</v>
      </c>
      <c r="G479" t="s">
        <v>94</v>
      </c>
    </row>
    <row r="480" spans="1:7" x14ac:dyDescent="0.3">
      <c r="A480" t="s">
        <v>1413</v>
      </c>
      <c r="B480" t="s">
        <v>1414</v>
      </c>
      <c r="C480" t="s">
        <v>1415</v>
      </c>
      <c r="D480" t="s">
        <v>92</v>
      </c>
      <c r="E480" t="s">
        <v>561</v>
      </c>
      <c r="F480" s="9" t="s">
        <v>11</v>
      </c>
      <c r="G480" t="s">
        <v>94</v>
      </c>
    </row>
    <row r="481" spans="1:7" x14ac:dyDescent="0.3">
      <c r="A481" t="s">
        <v>1416</v>
      </c>
      <c r="B481" t="s">
        <v>1417</v>
      </c>
      <c r="C481" t="s">
        <v>1418</v>
      </c>
      <c r="D481" t="s">
        <v>92</v>
      </c>
      <c r="E481" t="s">
        <v>561</v>
      </c>
      <c r="F481" s="9" t="s">
        <v>11</v>
      </c>
      <c r="G481" t="s">
        <v>94</v>
      </c>
    </row>
    <row r="482" spans="1:7" x14ac:dyDescent="0.3">
      <c r="A482" t="s">
        <v>1419</v>
      </c>
      <c r="B482" t="s">
        <v>1420</v>
      </c>
      <c r="C482" t="s">
        <v>1421</v>
      </c>
      <c r="D482" t="s">
        <v>92</v>
      </c>
      <c r="E482" t="s">
        <v>561</v>
      </c>
      <c r="F482" s="9" t="s">
        <v>11</v>
      </c>
      <c r="G482" t="s">
        <v>94</v>
      </c>
    </row>
    <row r="483" spans="1:7" x14ac:dyDescent="0.3">
      <c r="A483" t="s">
        <v>1422</v>
      </c>
      <c r="B483" t="s">
        <v>1423</v>
      </c>
      <c r="C483" t="s">
        <v>1424</v>
      </c>
      <c r="D483" t="s">
        <v>92</v>
      </c>
      <c r="E483" t="s">
        <v>561</v>
      </c>
      <c r="F483" s="9" t="s">
        <v>11</v>
      </c>
      <c r="G483" t="s">
        <v>94</v>
      </c>
    </row>
    <row r="484" spans="1:7" x14ac:dyDescent="0.3">
      <c r="A484" t="s">
        <v>1425</v>
      </c>
      <c r="B484" t="s">
        <v>1426</v>
      </c>
      <c r="C484" t="s">
        <v>1427</v>
      </c>
      <c r="D484" t="s">
        <v>92</v>
      </c>
      <c r="E484" t="s">
        <v>561</v>
      </c>
      <c r="F484" s="9" t="s">
        <v>11</v>
      </c>
      <c r="G484" t="s">
        <v>94</v>
      </c>
    </row>
    <row r="485" spans="1:7" x14ac:dyDescent="0.3">
      <c r="A485" t="s">
        <v>1428</v>
      </c>
      <c r="B485" t="s">
        <v>1429</v>
      </c>
      <c r="C485" t="s">
        <v>1430</v>
      </c>
      <c r="D485" t="s">
        <v>92</v>
      </c>
      <c r="E485" t="s">
        <v>561</v>
      </c>
      <c r="F485" s="9" t="s">
        <v>11</v>
      </c>
      <c r="G485" t="s">
        <v>94</v>
      </c>
    </row>
    <row r="486" spans="1:7" x14ac:dyDescent="0.3">
      <c r="A486" t="s">
        <v>1431</v>
      </c>
      <c r="B486" t="s">
        <v>1432</v>
      </c>
      <c r="C486" t="s">
        <v>1433</v>
      </c>
      <c r="D486" t="s">
        <v>92</v>
      </c>
      <c r="E486" t="s">
        <v>561</v>
      </c>
      <c r="F486" s="9" t="s">
        <v>11</v>
      </c>
      <c r="G486" t="s">
        <v>94</v>
      </c>
    </row>
    <row r="487" spans="1:7" x14ac:dyDescent="0.3">
      <c r="A487" t="s">
        <v>1434</v>
      </c>
      <c r="B487" t="s">
        <v>1435</v>
      </c>
      <c r="C487" t="s">
        <v>1436</v>
      </c>
      <c r="D487" t="s">
        <v>92</v>
      </c>
      <c r="E487" t="s">
        <v>561</v>
      </c>
      <c r="F487" s="9" t="s">
        <v>11</v>
      </c>
      <c r="G487" t="s">
        <v>94</v>
      </c>
    </row>
    <row r="488" spans="1:7" x14ac:dyDescent="0.3">
      <c r="A488" t="s">
        <v>1437</v>
      </c>
      <c r="B488" t="s">
        <v>1438</v>
      </c>
      <c r="C488" t="s">
        <v>1439</v>
      </c>
      <c r="D488" t="s">
        <v>92</v>
      </c>
      <c r="E488" t="s">
        <v>561</v>
      </c>
      <c r="F488" s="9" t="s">
        <v>11</v>
      </c>
      <c r="G488" t="s">
        <v>94</v>
      </c>
    </row>
    <row r="489" spans="1:7" x14ac:dyDescent="0.3">
      <c r="A489" t="s">
        <v>1440</v>
      </c>
      <c r="B489" t="s">
        <v>1441</v>
      </c>
      <c r="C489" t="s">
        <v>1442</v>
      </c>
      <c r="D489" t="s">
        <v>92</v>
      </c>
      <c r="E489" t="s">
        <v>561</v>
      </c>
      <c r="F489" s="9" t="s">
        <v>11</v>
      </c>
      <c r="G489" t="s">
        <v>94</v>
      </c>
    </row>
    <row r="490" spans="1:7" x14ac:dyDescent="0.3">
      <c r="A490" t="s">
        <v>1443</v>
      </c>
      <c r="B490" t="s">
        <v>1444</v>
      </c>
      <c r="C490" t="s">
        <v>1445</v>
      </c>
      <c r="D490" t="s">
        <v>92</v>
      </c>
      <c r="E490" t="s">
        <v>561</v>
      </c>
      <c r="F490" s="9" t="s">
        <v>11</v>
      </c>
      <c r="G490" t="s">
        <v>94</v>
      </c>
    </row>
    <row r="491" spans="1:7" x14ac:dyDescent="0.3">
      <c r="A491" t="s">
        <v>1446</v>
      </c>
      <c r="B491" t="s">
        <v>1447</v>
      </c>
      <c r="C491" t="s">
        <v>1448</v>
      </c>
      <c r="D491" t="s">
        <v>92</v>
      </c>
      <c r="E491" t="s">
        <v>561</v>
      </c>
      <c r="F491" s="9" t="s">
        <v>11</v>
      </c>
      <c r="G491" t="s">
        <v>94</v>
      </c>
    </row>
    <row r="492" spans="1:7" x14ac:dyDescent="0.3">
      <c r="A492" t="s">
        <v>1449</v>
      </c>
      <c r="B492" t="s">
        <v>1450</v>
      </c>
      <c r="C492" t="s">
        <v>1451</v>
      </c>
      <c r="D492" t="s">
        <v>92</v>
      </c>
      <c r="E492" t="s">
        <v>561</v>
      </c>
      <c r="F492" s="9" t="s">
        <v>11</v>
      </c>
      <c r="G492" t="s">
        <v>94</v>
      </c>
    </row>
    <row r="493" spans="1:7" x14ac:dyDescent="0.3">
      <c r="A493" t="s">
        <v>1452</v>
      </c>
      <c r="B493" t="s">
        <v>1453</v>
      </c>
      <c r="C493" t="s">
        <v>1454</v>
      </c>
      <c r="D493" t="s">
        <v>92</v>
      </c>
      <c r="E493" t="s">
        <v>561</v>
      </c>
      <c r="F493" s="9" t="s">
        <v>11</v>
      </c>
      <c r="G493" t="s">
        <v>94</v>
      </c>
    </row>
    <row r="494" spans="1:7" x14ac:dyDescent="0.3">
      <c r="A494" t="s">
        <v>1455</v>
      </c>
      <c r="B494" t="s">
        <v>1456</v>
      </c>
      <c r="C494" t="s">
        <v>1457</v>
      </c>
      <c r="D494" t="s">
        <v>92</v>
      </c>
      <c r="E494" t="s">
        <v>561</v>
      </c>
      <c r="F494" s="9" t="s">
        <v>11</v>
      </c>
      <c r="G494" t="s">
        <v>94</v>
      </c>
    </row>
    <row r="495" spans="1:7" x14ac:dyDescent="0.3">
      <c r="A495" t="s">
        <v>1458</v>
      </c>
      <c r="B495" t="s">
        <v>1459</v>
      </c>
      <c r="C495" t="s">
        <v>1460</v>
      </c>
      <c r="D495" t="s">
        <v>92</v>
      </c>
      <c r="E495" t="s">
        <v>561</v>
      </c>
      <c r="F495" s="9" t="s">
        <v>11</v>
      </c>
      <c r="G495" t="s">
        <v>94</v>
      </c>
    </row>
    <row r="496" spans="1:7" x14ac:dyDescent="0.3">
      <c r="A496" t="s">
        <v>1461</v>
      </c>
      <c r="B496" t="s">
        <v>1462</v>
      </c>
      <c r="C496" t="s">
        <v>1463</v>
      </c>
      <c r="D496" t="s">
        <v>92</v>
      </c>
      <c r="E496" t="s">
        <v>561</v>
      </c>
      <c r="F496" s="9" t="s">
        <v>11</v>
      </c>
      <c r="G496" t="s">
        <v>94</v>
      </c>
    </row>
    <row r="497" spans="1:7" x14ac:dyDescent="0.3">
      <c r="A497" t="s">
        <v>1464</v>
      </c>
      <c r="B497" t="s">
        <v>1465</v>
      </c>
      <c r="C497" t="s">
        <v>1466</v>
      </c>
      <c r="D497" t="s">
        <v>92</v>
      </c>
      <c r="E497" t="s">
        <v>561</v>
      </c>
      <c r="F497" s="9" t="s">
        <v>11</v>
      </c>
      <c r="G497" t="s">
        <v>94</v>
      </c>
    </row>
    <row r="498" spans="1:7" x14ac:dyDescent="0.3">
      <c r="A498" t="s">
        <v>1467</v>
      </c>
      <c r="B498" t="s">
        <v>1468</v>
      </c>
      <c r="C498" t="s">
        <v>1469</v>
      </c>
      <c r="D498" t="s">
        <v>92</v>
      </c>
      <c r="E498" t="s">
        <v>561</v>
      </c>
      <c r="F498" s="9" t="s">
        <v>11</v>
      </c>
      <c r="G498" t="s">
        <v>94</v>
      </c>
    </row>
    <row r="499" spans="1:7" x14ac:dyDescent="0.3">
      <c r="A499" t="s">
        <v>1470</v>
      </c>
      <c r="B499" t="s">
        <v>1471</v>
      </c>
      <c r="C499" t="s">
        <v>1472</v>
      </c>
      <c r="D499" t="s">
        <v>92</v>
      </c>
      <c r="E499" t="s">
        <v>561</v>
      </c>
      <c r="F499" s="9" t="s">
        <v>11</v>
      </c>
      <c r="G499" t="s">
        <v>94</v>
      </c>
    </row>
    <row r="500" spans="1:7" x14ac:dyDescent="0.3">
      <c r="A500" t="s">
        <v>1473</v>
      </c>
      <c r="B500" t="s">
        <v>1474</v>
      </c>
      <c r="C500" t="s">
        <v>1475</v>
      </c>
      <c r="D500" t="s">
        <v>92</v>
      </c>
      <c r="E500" t="s">
        <v>561</v>
      </c>
      <c r="F500" s="9" t="s">
        <v>11</v>
      </c>
      <c r="G500" t="s">
        <v>94</v>
      </c>
    </row>
    <row r="501" spans="1:7" x14ac:dyDescent="0.3">
      <c r="A501" t="s">
        <v>1476</v>
      </c>
      <c r="B501" t="s">
        <v>1477</v>
      </c>
      <c r="C501" t="s">
        <v>1478</v>
      </c>
      <c r="D501" t="s">
        <v>92</v>
      </c>
      <c r="E501" t="s">
        <v>561</v>
      </c>
      <c r="F501" s="9" t="s">
        <v>11</v>
      </c>
      <c r="G501" t="s">
        <v>94</v>
      </c>
    </row>
    <row r="502" spans="1:7" x14ac:dyDescent="0.3">
      <c r="A502" t="s">
        <v>1479</v>
      </c>
      <c r="B502" t="s">
        <v>1480</v>
      </c>
      <c r="C502" t="s">
        <v>1481</v>
      </c>
      <c r="D502" t="s">
        <v>92</v>
      </c>
      <c r="E502" t="s">
        <v>561</v>
      </c>
      <c r="F502" s="9" t="s">
        <v>11</v>
      </c>
      <c r="G502" t="s">
        <v>94</v>
      </c>
    </row>
    <row r="503" spans="1:7" x14ac:dyDescent="0.3">
      <c r="A503" t="s">
        <v>1482</v>
      </c>
      <c r="B503" t="s">
        <v>1483</v>
      </c>
      <c r="C503" t="s">
        <v>1484</v>
      </c>
      <c r="D503" t="s">
        <v>92</v>
      </c>
      <c r="E503" t="s">
        <v>561</v>
      </c>
      <c r="F503" s="9" t="s">
        <v>11</v>
      </c>
      <c r="G503" t="s">
        <v>94</v>
      </c>
    </row>
    <row r="504" spans="1:7" x14ac:dyDescent="0.3">
      <c r="A504" t="s">
        <v>1485</v>
      </c>
      <c r="B504" t="s">
        <v>1486</v>
      </c>
      <c r="C504" t="s">
        <v>1487</v>
      </c>
      <c r="D504" t="s">
        <v>92</v>
      </c>
      <c r="E504" t="s">
        <v>561</v>
      </c>
      <c r="F504" s="9" t="s">
        <v>11</v>
      </c>
      <c r="G504" t="s">
        <v>94</v>
      </c>
    </row>
    <row r="505" spans="1:7" x14ac:dyDescent="0.3">
      <c r="A505" t="s">
        <v>1488</v>
      </c>
      <c r="B505" t="s">
        <v>1489</v>
      </c>
      <c r="C505" t="s">
        <v>1490</v>
      </c>
      <c r="D505" t="s">
        <v>92</v>
      </c>
      <c r="E505" t="s">
        <v>561</v>
      </c>
      <c r="F505" s="9" t="s">
        <v>11</v>
      </c>
      <c r="G505" t="s">
        <v>94</v>
      </c>
    </row>
    <row r="506" spans="1:7" x14ac:dyDescent="0.3">
      <c r="A506" t="s">
        <v>1491</v>
      </c>
      <c r="B506" t="s">
        <v>1492</v>
      </c>
      <c r="C506" t="s">
        <v>1493</v>
      </c>
      <c r="D506" t="s">
        <v>92</v>
      </c>
      <c r="E506" t="s">
        <v>561</v>
      </c>
      <c r="F506" s="9" t="s">
        <v>11</v>
      </c>
      <c r="G506" t="s">
        <v>94</v>
      </c>
    </row>
    <row r="507" spans="1:7" x14ac:dyDescent="0.3">
      <c r="A507" t="s">
        <v>1494</v>
      </c>
      <c r="B507" t="s">
        <v>1495</v>
      </c>
      <c r="C507" t="s">
        <v>1496</v>
      </c>
      <c r="D507" t="s">
        <v>92</v>
      </c>
      <c r="E507" t="s">
        <v>561</v>
      </c>
      <c r="F507" s="9" t="s">
        <v>11</v>
      </c>
      <c r="G507" t="s">
        <v>94</v>
      </c>
    </row>
    <row r="508" spans="1:7" x14ac:dyDescent="0.3">
      <c r="A508" t="s">
        <v>1497</v>
      </c>
      <c r="B508" t="s">
        <v>1498</v>
      </c>
      <c r="C508" t="s">
        <v>1499</v>
      </c>
      <c r="D508" t="s">
        <v>92</v>
      </c>
      <c r="E508" t="s">
        <v>561</v>
      </c>
      <c r="F508" s="9" t="s">
        <v>11</v>
      </c>
      <c r="G508" t="s">
        <v>94</v>
      </c>
    </row>
    <row r="509" spans="1:7" x14ac:dyDescent="0.3">
      <c r="A509" t="s">
        <v>1500</v>
      </c>
      <c r="B509" t="s">
        <v>1501</v>
      </c>
      <c r="C509" t="s">
        <v>1502</v>
      </c>
      <c r="D509" t="s">
        <v>92</v>
      </c>
      <c r="E509" t="s">
        <v>561</v>
      </c>
      <c r="F509" s="9" t="s">
        <v>11</v>
      </c>
      <c r="G509" t="s">
        <v>94</v>
      </c>
    </row>
    <row r="510" spans="1:7" x14ac:dyDescent="0.3">
      <c r="A510" t="s">
        <v>1503</v>
      </c>
      <c r="B510" t="s">
        <v>1504</v>
      </c>
      <c r="C510" t="s">
        <v>1505</v>
      </c>
      <c r="D510" t="s">
        <v>92</v>
      </c>
      <c r="E510" t="s">
        <v>561</v>
      </c>
      <c r="F510" s="9" t="s">
        <v>11</v>
      </c>
      <c r="G510" t="s">
        <v>94</v>
      </c>
    </row>
    <row r="511" spans="1:7" x14ac:dyDescent="0.3">
      <c r="A511" t="s">
        <v>1506</v>
      </c>
      <c r="B511" t="s">
        <v>1507</v>
      </c>
      <c r="C511" t="s">
        <v>1508</v>
      </c>
      <c r="D511" t="s">
        <v>92</v>
      </c>
      <c r="E511" t="s">
        <v>561</v>
      </c>
      <c r="F511" s="9" t="s">
        <v>11</v>
      </c>
      <c r="G511" t="s">
        <v>94</v>
      </c>
    </row>
    <row r="512" spans="1:7" x14ac:dyDescent="0.3">
      <c r="A512" t="s">
        <v>1509</v>
      </c>
      <c r="B512" t="s">
        <v>1510</v>
      </c>
      <c r="C512" t="s">
        <v>1511</v>
      </c>
      <c r="D512" t="s">
        <v>92</v>
      </c>
      <c r="E512" t="s">
        <v>561</v>
      </c>
      <c r="F512" s="9" t="s">
        <v>11</v>
      </c>
      <c r="G512" t="s">
        <v>94</v>
      </c>
    </row>
    <row r="513" spans="1:7" x14ac:dyDescent="0.3">
      <c r="A513" t="s">
        <v>1512</v>
      </c>
      <c r="B513" t="s">
        <v>1513</v>
      </c>
      <c r="C513" t="s">
        <v>1514</v>
      </c>
      <c r="D513" t="s">
        <v>92</v>
      </c>
      <c r="E513" t="s">
        <v>561</v>
      </c>
      <c r="F513" s="9" t="s">
        <v>11</v>
      </c>
      <c r="G513" t="s">
        <v>94</v>
      </c>
    </row>
    <row r="514" spans="1:7" x14ac:dyDescent="0.3">
      <c r="A514" t="s">
        <v>1515</v>
      </c>
      <c r="B514" t="s">
        <v>1516</v>
      </c>
      <c r="C514" t="s">
        <v>1517</v>
      </c>
      <c r="D514" t="s">
        <v>92</v>
      </c>
      <c r="E514" t="s">
        <v>561</v>
      </c>
      <c r="F514" s="9" t="s">
        <v>11</v>
      </c>
      <c r="G514" t="s">
        <v>94</v>
      </c>
    </row>
    <row r="515" spans="1:7" x14ac:dyDescent="0.3">
      <c r="A515" t="s">
        <v>1518</v>
      </c>
      <c r="B515" t="s">
        <v>1519</v>
      </c>
      <c r="C515" t="s">
        <v>1520</v>
      </c>
      <c r="D515" t="s">
        <v>92</v>
      </c>
      <c r="E515" t="s">
        <v>561</v>
      </c>
      <c r="F515" s="9" t="s">
        <v>11</v>
      </c>
      <c r="G515" t="s">
        <v>94</v>
      </c>
    </row>
    <row r="516" spans="1:7" x14ac:dyDescent="0.3">
      <c r="A516" t="s">
        <v>1521</v>
      </c>
      <c r="B516" t="s">
        <v>1522</v>
      </c>
      <c r="C516" t="s">
        <v>1523</v>
      </c>
      <c r="D516" t="s">
        <v>92</v>
      </c>
      <c r="E516" t="s">
        <v>561</v>
      </c>
      <c r="F516" s="9" t="s">
        <v>11</v>
      </c>
      <c r="G516" t="s">
        <v>94</v>
      </c>
    </row>
    <row r="517" spans="1:7" x14ac:dyDescent="0.3">
      <c r="A517" t="s">
        <v>1524</v>
      </c>
      <c r="B517" t="s">
        <v>1525</v>
      </c>
      <c r="C517" t="s">
        <v>1526</v>
      </c>
      <c r="D517" t="s">
        <v>92</v>
      </c>
      <c r="E517" t="s">
        <v>561</v>
      </c>
      <c r="F517" s="9" t="s">
        <v>11</v>
      </c>
      <c r="G517" t="s">
        <v>94</v>
      </c>
    </row>
    <row r="518" spans="1:7" x14ac:dyDescent="0.3">
      <c r="A518" t="s">
        <v>1527</v>
      </c>
      <c r="B518" t="s">
        <v>1528</v>
      </c>
      <c r="C518" t="s">
        <v>1529</v>
      </c>
      <c r="D518" t="s">
        <v>92</v>
      </c>
      <c r="E518" t="s">
        <v>561</v>
      </c>
      <c r="F518" s="9" t="s">
        <v>11</v>
      </c>
      <c r="G518" t="s">
        <v>94</v>
      </c>
    </row>
    <row r="519" spans="1:7" x14ac:dyDescent="0.3">
      <c r="A519" t="s">
        <v>1530</v>
      </c>
      <c r="B519" t="s">
        <v>1531</v>
      </c>
      <c r="C519" t="s">
        <v>1532</v>
      </c>
      <c r="D519" t="s">
        <v>92</v>
      </c>
      <c r="E519" t="s">
        <v>561</v>
      </c>
      <c r="F519" s="9" t="s">
        <v>11</v>
      </c>
      <c r="G519" t="s">
        <v>94</v>
      </c>
    </row>
    <row r="520" spans="1:7" x14ac:dyDescent="0.3">
      <c r="A520" t="s">
        <v>1533</v>
      </c>
      <c r="B520" t="s">
        <v>1534</v>
      </c>
      <c r="C520" t="s">
        <v>1535</v>
      </c>
      <c r="D520" t="s">
        <v>92</v>
      </c>
      <c r="E520" t="s">
        <v>561</v>
      </c>
      <c r="F520" s="9" t="s">
        <v>11</v>
      </c>
      <c r="G520" t="s">
        <v>94</v>
      </c>
    </row>
    <row r="521" spans="1:7" x14ac:dyDescent="0.3">
      <c r="A521" t="s">
        <v>1536</v>
      </c>
      <c r="B521" t="s">
        <v>1537</v>
      </c>
      <c r="C521" t="s">
        <v>1538</v>
      </c>
      <c r="D521" t="s">
        <v>92</v>
      </c>
      <c r="E521" t="s">
        <v>561</v>
      </c>
      <c r="F521" s="9" t="s">
        <v>11</v>
      </c>
      <c r="G521" t="s">
        <v>94</v>
      </c>
    </row>
    <row r="522" spans="1:7" x14ac:dyDescent="0.3">
      <c r="A522" t="s">
        <v>1539</v>
      </c>
      <c r="B522" t="s">
        <v>1540</v>
      </c>
      <c r="C522" t="s">
        <v>1541</v>
      </c>
      <c r="D522" t="s">
        <v>92</v>
      </c>
      <c r="E522" t="s">
        <v>561</v>
      </c>
      <c r="F522" s="9" t="s">
        <v>11</v>
      </c>
      <c r="G522" t="s">
        <v>94</v>
      </c>
    </row>
    <row r="523" spans="1:7" x14ac:dyDescent="0.3">
      <c r="A523" t="s">
        <v>1542</v>
      </c>
      <c r="B523" t="s">
        <v>1543</v>
      </c>
      <c r="C523" t="s">
        <v>1544</v>
      </c>
      <c r="D523" t="s">
        <v>92</v>
      </c>
      <c r="E523" t="s">
        <v>561</v>
      </c>
      <c r="F523" s="9" t="s">
        <v>11</v>
      </c>
      <c r="G523" t="s">
        <v>94</v>
      </c>
    </row>
    <row r="524" spans="1:7" x14ac:dyDescent="0.3">
      <c r="A524" t="s">
        <v>1545</v>
      </c>
      <c r="B524" t="s">
        <v>1546</v>
      </c>
      <c r="C524" t="s">
        <v>1547</v>
      </c>
      <c r="D524" t="s">
        <v>92</v>
      </c>
      <c r="E524" t="s">
        <v>561</v>
      </c>
      <c r="F524" s="9" t="s">
        <v>11</v>
      </c>
      <c r="G524" t="s">
        <v>94</v>
      </c>
    </row>
    <row r="525" spans="1:7" x14ac:dyDescent="0.3">
      <c r="A525" t="s">
        <v>1548</v>
      </c>
      <c r="B525" t="s">
        <v>1549</v>
      </c>
      <c r="C525" t="s">
        <v>1550</v>
      </c>
      <c r="D525" t="s">
        <v>92</v>
      </c>
      <c r="E525" t="s">
        <v>561</v>
      </c>
      <c r="F525" s="9" t="s">
        <v>11</v>
      </c>
      <c r="G525" t="s">
        <v>94</v>
      </c>
    </row>
    <row r="526" spans="1:7" x14ac:dyDescent="0.3">
      <c r="A526" t="s">
        <v>1551</v>
      </c>
      <c r="B526" t="s">
        <v>1552</v>
      </c>
      <c r="C526" t="s">
        <v>1553</v>
      </c>
      <c r="D526" t="s">
        <v>92</v>
      </c>
      <c r="E526" t="s">
        <v>561</v>
      </c>
      <c r="F526" s="9" t="s">
        <v>11</v>
      </c>
      <c r="G526" t="s">
        <v>94</v>
      </c>
    </row>
    <row r="527" spans="1:7" x14ac:dyDescent="0.3">
      <c r="A527" t="s">
        <v>1554</v>
      </c>
      <c r="B527" t="s">
        <v>1555</v>
      </c>
      <c r="C527" t="s">
        <v>1556</v>
      </c>
      <c r="D527" t="s">
        <v>92</v>
      </c>
      <c r="E527" t="s">
        <v>561</v>
      </c>
      <c r="F527" s="9" t="s">
        <v>11</v>
      </c>
      <c r="G527" t="s">
        <v>94</v>
      </c>
    </row>
    <row r="528" spans="1:7" x14ac:dyDescent="0.3">
      <c r="A528" t="s">
        <v>1557</v>
      </c>
      <c r="B528" t="s">
        <v>1558</v>
      </c>
      <c r="C528" t="s">
        <v>1559</v>
      </c>
      <c r="D528" t="s">
        <v>92</v>
      </c>
      <c r="E528" t="s">
        <v>561</v>
      </c>
      <c r="F528" s="9" t="s">
        <v>11</v>
      </c>
      <c r="G528" t="s">
        <v>94</v>
      </c>
    </row>
    <row r="529" spans="1:7" x14ac:dyDescent="0.3">
      <c r="A529" t="s">
        <v>1560</v>
      </c>
      <c r="B529" t="s">
        <v>1561</v>
      </c>
      <c r="C529" t="s">
        <v>1562</v>
      </c>
      <c r="D529" t="s">
        <v>92</v>
      </c>
      <c r="E529" t="s">
        <v>561</v>
      </c>
      <c r="F529" s="9" t="s">
        <v>11</v>
      </c>
      <c r="G529" t="s">
        <v>94</v>
      </c>
    </row>
    <row r="530" spans="1:7" x14ac:dyDescent="0.3">
      <c r="A530" t="s">
        <v>1563</v>
      </c>
      <c r="B530" t="s">
        <v>1564</v>
      </c>
      <c r="C530" t="s">
        <v>1565</v>
      </c>
      <c r="D530" t="s">
        <v>92</v>
      </c>
      <c r="E530" t="s">
        <v>561</v>
      </c>
      <c r="F530" s="9" t="s">
        <v>11</v>
      </c>
      <c r="G530" t="s">
        <v>94</v>
      </c>
    </row>
    <row r="531" spans="1:7" x14ac:dyDescent="0.3">
      <c r="A531" t="s">
        <v>1566</v>
      </c>
      <c r="B531" t="s">
        <v>1567</v>
      </c>
      <c r="C531" t="s">
        <v>1568</v>
      </c>
      <c r="D531" t="s">
        <v>92</v>
      </c>
      <c r="E531" t="s">
        <v>561</v>
      </c>
      <c r="F531" s="9" t="s">
        <v>11</v>
      </c>
      <c r="G531" t="s">
        <v>94</v>
      </c>
    </row>
    <row r="532" spans="1:7" x14ac:dyDescent="0.3">
      <c r="A532" t="s">
        <v>1569</v>
      </c>
      <c r="B532" t="s">
        <v>1570</v>
      </c>
      <c r="C532" t="s">
        <v>1571</v>
      </c>
      <c r="D532" t="s">
        <v>92</v>
      </c>
      <c r="E532" t="s">
        <v>561</v>
      </c>
      <c r="F532" s="9" t="s">
        <v>11</v>
      </c>
      <c r="G532" t="s">
        <v>94</v>
      </c>
    </row>
    <row r="533" spans="1:7" x14ac:dyDescent="0.3">
      <c r="A533" t="s">
        <v>1572</v>
      </c>
      <c r="B533" t="s">
        <v>1573</v>
      </c>
      <c r="C533" t="s">
        <v>1574</v>
      </c>
      <c r="D533" t="s">
        <v>92</v>
      </c>
      <c r="E533" t="s">
        <v>561</v>
      </c>
      <c r="F533" s="9" t="s">
        <v>11</v>
      </c>
      <c r="G533" t="s">
        <v>94</v>
      </c>
    </row>
    <row r="534" spans="1:7" x14ac:dyDescent="0.3">
      <c r="A534" t="s">
        <v>1575</v>
      </c>
      <c r="B534" t="s">
        <v>1576</v>
      </c>
      <c r="C534" t="s">
        <v>1577</v>
      </c>
      <c r="D534" t="s">
        <v>92</v>
      </c>
      <c r="E534" t="s">
        <v>561</v>
      </c>
      <c r="F534" s="9" t="s">
        <v>11</v>
      </c>
      <c r="G534" t="s">
        <v>94</v>
      </c>
    </row>
    <row r="535" spans="1:7" x14ac:dyDescent="0.3">
      <c r="A535" t="s">
        <v>1578</v>
      </c>
      <c r="B535" t="s">
        <v>1579</v>
      </c>
      <c r="C535" t="s">
        <v>1580</v>
      </c>
      <c r="D535" t="s">
        <v>92</v>
      </c>
      <c r="E535" t="s">
        <v>561</v>
      </c>
      <c r="F535" s="9" t="s">
        <v>11</v>
      </c>
      <c r="G535" t="s">
        <v>94</v>
      </c>
    </row>
    <row r="536" spans="1:7" x14ac:dyDescent="0.3">
      <c r="A536" t="s">
        <v>1581</v>
      </c>
      <c r="B536" t="s">
        <v>1582</v>
      </c>
      <c r="C536" t="s">
        <v>1583</v>
      </c>
      <c r="D536" t="s">
        <v>92</v>
      </c>
      <c r="E536" t="s">
        <v>561</v>
      </c>
      <c r="F536" s="9" t="s">
        <v>11</v>
      </c>
      <c r="G536" t="s">
        <v>94</v>
      </c>
    </row>
    <row r="537" spans="1:7" x14ac:dyDescent="0.3">
      <c r="A537" t="s">
        <v>1584</v>
      </c>
      <c r="B537" t="s">
        <v>1585</v>
      </c>
      <c r="C537" t="s">
        <v>1586</v>
      </c>
      <c r="D537" t="s">
        <v>92</v>
      </c>
      <c r="E537" t="s">
        <v>561</v>
      </c>
      <c r="F537" s="9" t="s">
        <v>11</v>
      </c>
      <c r="G537" t="s">
        <v>94</v>
      </c>
    </row>
    <row r="538" spans="1:7" x14ac:dyDescent="0.3">
      <c r="A538" t="s">
        <v>1587</v>
      </c>
      <c r="B538" t="s">
        <v>1588</v>
      </c>
      <c r="C538" t="s">
        <v>1589</v>
      </c>
      <c r="D538" t="s">
        <v>92</v>
      </c>
      <c r="E538" t="s">
        <v>561</v>
      </c>
      <c r="F538" s="9" t="s">
        <v>11</v>
      </c>
      <c r="G538" t="s">
        <v>94</v>
      </c>
    </row>
    <row r="539" spans="1:7" x14ac:dyDescent="0.3">
      <c r="A539" t="s">
        <v>1590</v>
      </c>
      <c r="B539" t="s">
        <v>1591</v>
      </c>
      <c r="C539" t="s">
        <v>1592</v>
      </c>
      <c r="D539" t="s">
        <v>92</v>
      </c>
      <c r="E539" t="s">
        <v>561</v>
      </c>
      <c r="F539" s="9" t="s">
        <v>11</v>
      </c>
      <c r="G539" t="s">
        <v>94</v>
      </c>
    </row>
    <row r="540" spans="1:7" x14ac:dyDescent="0.3">
      <c r="A540" t="s">
        <v>1593</v>
      </c>
      <c r="B540" t="s">
        <v>1594</v>
      </c>
      <c r="C540" t="s">
        <v>1595</v>
      </c>
      <c r="D540" t="s">
        <v>92</v>
      </c>
      <c r="E540" t="s">
        <v>561</v>
      </c>
      <c r="F540" s="9" t="s">
        <v>11</v>
      </c>
      <c r="G540" t="s">
        <v>94</v>
      </c>
    </row>
    <row r="541" spans="1:7" x14ac:dyDescent="0.3">
      <c r="A541" t="s">
        <v>1596</v>
      </c>
      <c r="B541" t="s">
        <v>1597</v>
      </c>
      <c r="C541" t="s">
        <v>1598</v>
      </c>
      <c r="D541" t="s">
        <v>92</v>
      </c>
      <c r="E541" t="s">
        <v>561</v>
      </c>
      <c r="F541" s="9" t="s">
        <v>11</v>
      </c>
      <c r="G541" t="s">
        <v>94</v>
      </c>
    </row>
    <row r="542" spans="1:7" x14ac:dyDescent="0.3">
      <c r="A542" t="s">
        <v>1599</v>
      </c>
      <c r="B542" t="s">
        <v>1600</v>
      </c>
      <c r="C542" t="s">
        <v>1601</v>
      </c>
      <c r="D542" t="s">
        <v>92</v>
      </c>
      <c r="E542" t="s">
        <v>561</v>
      </c>
      <c r="F542" s="9" t="s">
        <v>11</v>
      </c>
      <c r="G542" t="s">
        <v>94</v>
      </c>
    </row>
    <row r="543" spans="1:7" x14ac:dyDescent="0.3">
      <c r="A543" t="s">
        <v>1602</v>
      </c>
      <c r="B543" t="s">
        <v>1603</v>
      </c>
      <c r="C543" t="s">
        <v>1604</v>
      </c>
      <c r="D543" t="s">
        <v>92</v>
      </c>
      <c r="E543" t="s">
        <v>561</v>
      </c>
      <c r="F543" s="9" t="s">
        <v>11</v>
      </c>
      <c r="G543" t="s">
        <v>94</v>
      </c>
    </row>
    <row r="544" spans="1:7" x14ac:dyDescent="0.3">
      <c r="A544" t="s">
        <v>1605</v>
      </c>
      <c r="B544" t="s">
        <v>1606</v>
      </c>
      <c r="C544" t="s">
        <v>1607</v>
      </c>
      <c r="D544" t="s">
        <v>92</v>
      </c>
      <c r="E544" t="s">
        <v>561</v>
      </c>
      <c r="F544" s="9" t="s">
        <v>11</v>
      </c>
      <c r="G544" t="s">
        <v>94</v>
      </c>
    </row>
    <row r="545" spans="1:7" x14ac:dyDescent="0.3">
      <c r="A545" t="s">
        <v>1608</v>
      </c>
      <c r="B545" t="s">
        <v>1609</v>
      </c>
      <c r="C545" t="s">
        <v>1610</v>
      </c>
      <c r="D545" t="s">
        <v>92</v>
      </c>
      <c r="E545" t="s">
        <v>561</v>
      </c>
      <c r="F545" s="9" t="s">
        <v>11</v>
      </c>
      <c r="G545" t="s">
        <v>94</v>
      </c>
    </row>
    <row r="546" spans="1:7" x14ac:dyDescent="0.3">
      <c r="A546" t="s">
        <v>1611</v>
      </c>
      <c r="B546" t="s">
        <v>1612</v>
      </c>
      <c r="C546" t="s">
        <v>1613</v>
      </c>
      <c r="D546" t="s">
        <v>92</v>
      </c>
      <c r="E546" t="s">
        <v>561</v>
      </c>
      <c r="F546" s="9" t="s">
        <v>11</v>
      </c>
      <c r="G546" t="s">
        <v>94</v>
      </c>
    </row>
    <row r="547" spans="1:7" x14ac:dyDescent="0.3">
      <c r="A547" t="s">
        <v>1614</v>
      </c>
      <c r="B547" t="s">
        <v>1615</v>
      </c>
      <c r="C547" t="s">
        <v>1616</v>
      </c>
      <c r="D547" t="s">
        <v>92</v>
      </c>
      <c r="E547" t="s">
        <v>561</v>
      </c>
      <c r="F547" s="9" t="s">
        <v>11</v>
      </c>
      <c r="G547" t="s">
        <v>94</v>
      </c>
    </row>
    <row r="548" spans="1:7" x14ac:dyDescent="0.3">
      <c r="A548" t="s">
        <v>1617</v>
      </c>
      <c r="B548" t="s">
        <v>1618</v>
      </c>
      <c r="C548" t="s">
        <v>1619</v>
      </c>
      <c r="D548" t="s">
        <v>92</v>
      </c>
      <c r="E548" t="s">
        <v>561</v>
      </c>
      <c r="F548" s="9" t="s">
        <v>11</v>
      </c>
      <c r="G548" t="s">
        <v>94</v>
      </c>
    </row>
    <row r="549" spans="1:7" x14ac:dyDescent="0.3">
      <c r="A549" t="s">
        <v>1620</v>
      </c>
      <c r="B549" t="s">
        <v>1621</v>
      </c>
      <c r="C549" t="s">
        <v>1622</v>
      </c>
      <c r="D549" t="s">
        <v>92</v>
      </c>
      <c r="E549" t="s">
        <v>561</v>
      </c>
      <c r="F549" s="9" t="s">
        <v>11</v>
      </c>
      <c r="G549" t="s">
        <v>94</v>
      </c>
    </row>
    <row r="550" spans="1:7" x14ac:dyDescent="0.3">
      <c r="A550" t="s">
        <v>1623</v>
      </c>
      <c r="B550" t="s">
        <v>1624</v>
      </c>
      <c r="C550" t="s">
        <v>1625</v>
      </c>
      <c r="D550" t="s">
        <v>92</v>
      </c>
      <c r="E550" t="s">
        <v>561</v>
      </c>
      <c r="F550" s="9" t="s">
        <v>11</v>
      </c>
      <c r="G550" t="s">
        <v>94</v>
      </c>
    </row>
    <row r="551" spans="1:7" x14ac:dyDescent="0.3">
      <c r="A551" t="s">
        <v>1626</v>
      </c>
      <c r="B551" t="s">
        <v>1627</v>
      </c>
      <c r="C551" t="s">
        <v>1628</v>
      </c>
      <c r="D551" t="s">
        <v>92</v>
      </c>
      <c r="E551" t="s">
        <v>561</v>
      </c>
      <c r="F551" s="9" t="s">
        <v>11</v>
      </c>
      <c r="G551" t="s">
        <v>94</v>
      </c>
    </row>
    <row r="552" spans="1:7" x14ac:dyDescent="0.3">
      <c r="A552" t="s">
        <v>1629</v>
      </c>
      <c r="B552" t="s">
        <v>1630</v>
      </c>
      <c r="C552" t="s">
        <v>1631</v>
      </c>
      <c r="D552" t="s">
        <v>92</v>
      </c>
      <c r="E552" t="s">
        <v>561</v>
      </c>
      <c r="F552" s="9" t="s">
        <v>11</v>
      </c>
      <c r="G552" t="s">
        <v>94</v>
      </c>
    </row>
    <row r="553" spans="1:7" x14ac:dyDescent="0.3">
      <c r="A553" t="s">
        <v>1632</v>
      </c>
      <c r="B553" t="s">
        <v>1633</v>
      </c>
      <c r="C553" t="s">
        <v>1634</v>
      </c>
      <c r="D553" t="s">
        <v>92</v>
      </c>
      <c r="E553" t="s">
        <v>561</v>
      </c>
      <c r="F553" s="9" t="s">
        <v>11</v>
      </c>
      <c r="G553" t="s">
        <v>94</v>
      </c>
    </row>
    <row r="554" spans="1:7" x14ac:dyDescent="0.3">
      <c r="A554" t="s">
        <v>1635</v>
      </c>
      <c r="B554" t="s">
        <v>1636</v>
      </c>
      <c r="C554" t="s">
        <v>1637</v>
      </c>
      <c r="D554" t="s">
        <v>92</v>
      </c>
      <c r="E554" t="s">
        <v>561</v>
      </c>
      <c r="F554" s="9" t="s">
        <v>11</v>
      </c>
      <c r="G554" t="s">
        <v>94</v>
      </c>
    </row>
    <row r="555" spans="1:7" x14ac:dyDescent="0.3">
      <c r="A555" t="s">
        <v>1638</v>
      </c>
      <c r="B555" t="s">
        <v>1639</v>
      </c>
      <c r="C555" t="s">
        <v>1640</v>
      </c>
      <c r="D555" t="s">
        <v>92</v>
      </c>
      <c r="E555" t="s">
        <v>561</v>
      </c>
      <c r="F555" s="9" t="s">
        <v>11</v>
      </c>
      <c r="G555" t="s">
        <v>94</v>
      </c>
    </row>
    <row r="556" spans="1:7" x14ac:dyDescent="0.3">
      <c r="A556" t="s">
        <v>1641</v>
      </c>
      <c r="B556" t="s">
        <v>1642</v>
      </c>
      <c r="C556" t="s">
        <v>1643</v>
      </c>
      <c r="D556" t="s">
        <v>92</v>
      </c>
      <c r="E556" t="s">
        <v>561</v>
      </c>
      <c r="F556" s="9" t="s">
        <v>11</v>
      </c>
      <c r="G556" t="s">
        <v>94</v>
      </c>
    </row>
    <row r="557" spans="1:7" x14ac:dyDescent="0.3">
      <c r="A557" t="s">
        <v>1644</v>
      </c>
      <c r="B557" t="s">
        <v>1645</v>
      </c>
      <c r="C557" t="s">
        <v>1646</v>
      </c>
      <c r="D557" t="s">
        <v>92</v>
      </c>
      <c r="E557" t="s">
        <v>561</v>
      </c>
      <c r="F557" s="9" t="s">
        <v>11</v>
      </c>
      <c r="G557" t="s">
        <v>94</v>
      </c>
    </row>
    <row r="558" spans="1:7" x14ac:dyDescent="0.3">
      <c r="A558" t="s">
        <v>1647</v>
      </c>
      <c r="B558" t="s">
        <v>1648</v>
      </c>
      <c r="C558" t="s">
        <v>1649</v>
      </c>
      <c r="D558" t="s">
        <v>92</v>
      </c>
      <c r="E558" t="s">
        <v>561</v>
      </c>
      <c r="F558" s="9" t="s">
        <v>11</v>
      </c>
      <c r="G558" t="s">
        <v>94</v>
      </c>
    </row>
    <row r="559" spans="1:7" x14ac:dyDescent="0.3">
      <c r="A559" t="s">
        <v>1650</v>
      </c>
      <c r="B559" t="s">
        <v>1651</v>
      </c>
      <c r="C559" t="s">
        <v>1652</v>
      </c>
      <c r="D559" t="s">
        <v>92</v>
      </c>
      <c r="E559" t="s">
        <v>561</v>
      </c>
      <c r="F559" s="9" t="s">
        <v>11</v>
      </c>
      <c r="G559" t="s">
        <v>94</v>
      </c>
    </row>
    <row r="560" spans="1:7" x14ac:dyDescent="0.3">
      <c r="A560" t="s">
        <v>1653</v>
      </c>
      <c r="B560" t="s">
        <v>1654</v>
      </c>
      <c r="C560" t="s">
        <v>1655</v>
      </c>
      <c r="D560" t="s">
        <v>92</v>
      </c>
      <c r="E560" t="s">
        <v>561</v>
      </c>
      <c r="F560" s="9" t="s">
        <v>11</v>
      </c>
      <c r="G560" t="s">
        <v>94</v>
      </c>
    </row>
    <row r="561" spans="1:7" x14ac:dyDescent="0.3">
      <c r="A561" t="s">
        <v>1656</v>
      </c>
      <c r="B561" t="s">
        <v>1657</v>
      </c>
      <c r="C561" t="s">
        <v>1658</v>
      </c>
      <c r="D561" t="s">
        <v>92</v>
      </c>
      <c r="E561" t="s">
        <v>561</v>
      </c>
      <c r="F561" s="9" t="s">
        <v>11</v>
      </c>
      <c r="G561" t="s">
        <v>94</v>
      </c>
    </row>
    <row r="562" spans="1:7" x14ac:dyDescent="0.3">
      <c r="A562" t="s">
        <v>1659</v>
      </c>
      <c r="B562" t="s">
        <v>1660</v>
      </c>
      <c r="C562" t="s">
        <v>1661</v>
      </c>
      <c r="D562" t="s">
        <v>92</v>
      </c>
      <c r="E562" t="s">
        <v>561</v>
      </c>
      <c r="F562" s="9" t="s">
        <v>11</v>
      </c>
      <c r="G562" t="s">
        <v>94</v>
      </c>
    </row>
    <row r="563" spans="1:7" x14ac:dyDescent="0.3">
      <c r="A563" t="s">
        <v>1662</v>
      </c>
      <c r="B563" t="s">
        <v>1663</v>
      </c>
      <c r="C563" t="s">
        <v>1664</v>
      </c>
      <c r="D563" t="s">
        <v>92</v>
      </c>
      <c r="E563" t="s">
        <v>561</v>
      </c>
      <c r="F563" s="9" t="s">
        <v>11</v>
      </c>
      <c r="G563" t="s">
        <v>94</v>
      </c>
    </row>
    <row r="564" spans="1:7" x14ac:dyDescent="0.3">
      <c r="A564" t="s">
        <v>1665</v>
      </c>
      <c r="B564" t="s">
        <v>1666</v>
      </c>
      <c r="C564" t="s">
        <v>1667</v>
      </c>
      <c r="D564" t="s">
        <v>92</v>
      </c>
      <c r="E564" t="s">
        <v>561</v>
      </c>
      <c r="F564" s="9" t="s">
        <v>11</v>
      </c>
      <c r="G564" t="s">
        <v>94</v>
      </c>
    </row>
    <row r="565" spans="1:7" x14ac:dyDescent="0.3">
      <c r="A565" t="s">
        <v>1668</v>
      </c>
      <c r="B565" t="s">
        <v>1669</v>
      </c>
      <c r="C565" t="s">
        <v>1670</v>
      </c>
      <c r="D565" t="s">
        <v>92</v>
      </c>
      <c r="E565" t="s">
        <v>561</v>
      </c>
      <c r="F565" s="9" t="s">
        <v>11</v>
      </c>
      <c r="G565" t="s">
        <v>94</v>
      </c>
    </row>
    <row r="566" spans="1:7" x14ac:dyDescent="0.3">
      <c r="A566" t="s">
        <v>1671</v>
      </c>
      <c r="B566" t="s">
        <v>1672</v>
      </c>
      <c r="C566" t="s">
        <v>1673</v>
      </c>
      <c r="D566" t="s">
        <v>92</v>
      </c>
      <c r="E566" t="s">
        <v>561</v>
      </c>
      <c r="F566" s="9" t="s">
        <v>11</v>
      </c>
      <c r="G566" t="s">
        <v>94</v>
      </c>
    </row>
    <row r="567" spans="1:7" x14ac:dyDescent="0.3">
      <c r="A567" t="s">
        <v>1674</v>
      </c>
      <c r="B567" t="s">
        <v>1675</v>
      </c>
      <c r="C567" t="s">
        <v>1676</v>
      </c>
      <c r="D567" t="s">
        <v>92</v>
      </c>
      <c r="E567" t="s">
        <v>561</v>
      </c>
      <c r="F567" s="9" t="s">
        <v>11</v>
      </c>
      <c r="G567" t="s">
        <v>94</v>
      </c>
    </row>
    <row r="568" spans="1:7" x14ac:dyDescent="0.3">
      <c r="A568" t="s">
        <v>1677</v>
      </c>
      <c r="B568" t="s">
        <v>1678</v>
      </c>
      <c r="C568" t="s">
        <v>1679</v>
      </c>
      <c r="D568" t="s">
        <v>92</v>
      </c>
      <c r="E568" t="s">
        <v>561</v>
      </c>
      <c r="F568" s="9" t="s">
        <v>11</v>
      </c>
      <c r="G568" t="s">
        <v>94</v>
      </c>
    </row>
    <row r="569" spans="1:7" x14ac:dyDescent="0.3">
      <c r="A569" t="s">
        <v>1680</v>
      </c>
      <c r="B569" t="s">
        <v>1681</v>
      </c>
      <c r="C569" t="s">
        <v>1682</v>
      </c>
      <c r="D569" t="s">
        <v>92</v>
      </c>
      <c r="E569" t="s">
        <v>561</v>
      </c>
      <c r="F569" s="9" t="s">
        <v>11</v>
      </c>
      <c r="G569" t="s">
        <v>94</v>
      </c>
    </row>
    <row r="570" spans="1:7" x14ac:dyDescent="0.3">
      <c r="A570" t="s">
        <v>1683</v>
      </c>
      <c r="B570" t="s">
        <v>1684</v>
      </c>
      <c r="C570" t="s">
        <v>1685</v>
      </c>
      <c r="D570" t="s">
        <v>92</v>
      </c>
      <c r="E570" t="s">
        <v>561</v>
      </c>
      <c r="F570" s="9" t="s">
        <v>11</v>
      </c>
      <c r="G570" t="s">
        <v>94</v>
      </c>
    </row>
    <row r="571" spans="1:7" x14ac:dyDescent="0.3">
      <c r="A571" t="s">
        <v>1686</v>
      </c>
      <c r="B571" t="s">
        <v>1687</v>
      </c>
      <c r="C571" t="s">
        <v>1688</v>
      </c>
      <c r="D571" t="s">
        <v>92</v>
      </c>
      <c r="E571" t="s">
        <v>561</v>
      </c>
      <c r="F571" s="9" t="s">
        <v>11</v>
      </c>
      <c r="G571" t="s">
        <v>94</v>
      </c>
    </row>
    <row r="572" spans="1:7" x14ac:dyDescent="0.3">
      <c r="A572" t="s">
        <v>1689</v>
      </c>
      <c r="B572" t="s">
        <v>1690</v>
      </c>
      <c r="C572" t="s">
        <v>1691</v>
      </c>
      <c r="D572" t="s">
        <v>92</v>
      </c>
      <c r="E572" t="s">
        <v>561</v>
      </c>
      <c r="F572" s="9" t="s">
        <v>11</v>
      </c>
      <c r="G572" t="s">
        <v>94</v>
      </c>
    </row>
    <row r="573" spans="1:7" x14ac:dyDescent="0.3">
      <c r="A573" t="s">
        <v>1692</v>
      </c>
      <c r="B573" t="s">
        <v>1693</v>
      </c>
      <c r="C573" t="s">
        <v>1694</v>
      </c>
      <c r="D573" t="s">
        <v>92</v>
      </c>
      <c r="E573" t="s">
        <v>561</v>
      </c>
      <c r="F573" s="9" t="s">
        <v>11</v>
      </c>
      <c r="G573" t="s">
        <v>94</v>
      </c>
    </row>
    <row r="574" spans="1:7" x14ac:dyDescent="0.3">
      <c r="A574" t="s">
        <v>1695</v>
      </c>
      <c r="B574" t="s">
        <v>1696</v>
      </c>
      <c r="C574" t="s">
        <v>1697</v>
      </c>
      <c r="D574" t="s">
        <v>92</v>
      </c>
      <c r="E574" t="s">
        <v>561</v>
      </c>
      <c r="F574" s="9" t="s">
        <v>11</v>
      </c>
      <c r="G574" t="s">
        <v>94</v>
      </c>
    </row>
    <row r="575" spans="1:7" x14ac:dyDescent="0.3">
      <c r="A575" t="s">
        <v>1698</v>
      </c>
      <c r="B575" t="s">
        <v>1699</v>
      </c>
      <c r="C575" t="s">
        <v>1700</v>
      </c>
      <c r="D575" t="s">
        <v>92</v>
      </c>
      <c r="E575" t="s">
        <v>561</v>
      </c>
      <c r="F575" s="9" t="s">
        <v>11</v>
      </c>
      <c r="G575" t="s">
        <v>94</v>
      </c>
    </row>
    <row r="576" spans="1:7" x14ac:dyDescent="0.3">
      <c r="A576" t="s">
        <v>1701</v>
      </c>
      <c r="B576" t="s">
        <v>1702</v>
      </c>
      <c r="C576" t="s">
        <v>1703</v>
      </c>
      <c r="D576" t="s">
        <v>92</v>
      </c>
      <c r="E576" t="s">
        <v>561</v>
      </c>
      <c r="F576" s="9" t="s">
        <v>11</v>
      </c>
      <c r="G576" t="s">
        <v>94</v>
      </c>
    </row>
    <row r="577" spans="1:7" x14ac:dyDescent="0.3">
      <c r="A577" t="s">
        <v>1704</v>
      </c>
      <c r="B577" t="s">
        <v>1705</v>
      </c>
      <c r="C577" t="s">
        <v>1706</v>
      </c>
      <c r="D577" t="s">
        <v>92</v>
      </c>
      <c r="E577" t="s">
        <v>561</v>
      </c>
      <c r="F577" s="9" t="s">
        <v>11</v>
      </c>
      <c r="G577" t="s">
        <v>94</v>
      </c>
    </row>
    <row r="578" spans="1:7" x14ac:dyDescent="0.3">
      <c r="A578" t="s">
        <v>1707</v>
      </c>
      <c r="B578" t="s">
        <v>1708</v>
      </c>
      <c r="C578" t="s">
        <v>1709</v>
      </c>
      <c r="D578" t="s">
        <v>92</v>
      </c>
      <c r="E578" t="s">
        <v>561</v>
      </c>
      <c r="F578" s="9" t="s">
        <v>11</v>
      </c>
      <c r="G578" t="s">
        <v>94</v>
      </c>
    </row>
    <row r="579" spans="1:7" x14ac:dyDescent="0.3">
      <c r="A579" t="s">
        <v>1710</v>
      </c>
      <c r="B579" t="s">
        <v>1711</v>
      </c>
      <c r="C579" t="s">
        <v>1712</v>
      </c>
      <c r="D579" t="s">
        <v>92</v>
      </c>
      <c r="E579" t="s">
        <v>561</v>
      </c>
      <c r="F579" s="9" t="s">
        <v>11</v>
      </c>
      <c r="G579" t="s">
        <v>94</v>
      </c>
    </row>
    <row r="580" spans="1:7" x14ac:dyDescent="0.3">
      <c r="A580" t="s">
        <v>1713</v>
      </c>
      <c r="B580" t="s">
        <v>1714</v>
      </c>
      <c r="C580" t="s">
        <v>1715</v>
      </c>
      <c r="D580" t="s">
        <v>92</v>
      </c>
      <c r="E580" t="s">
        <v>561</v>
      </c>
      <c r="F580" s="9" t="s">
        <v>11</v>
      </c>
      <c r="G580" t="s">
        <v>94</v>
      </c>
    </row>
    <row r="581" spans="1:7" x14ac:dyDescent="0.3">
      <c r="A581" t="s">
        <v>1716</v>
      </c>
      <c r="B581" t="s">
        <v>1717</v>
      </c>
      <c r="C581" t="s">
        <v>1718</v>
      </c>
      <c r="D581" t="s">
        <v>92</v>
      </c>
      <c r="E581" t="s">
        <v>561</v>
      </c>
      <c r="F581" s="9" t="s">
        <v>11</v>
      </c>
      <c r="G581" t="s">
        <v>94</v>
      </c>
    </row>
    <row r="582" spans="1:7" x14ac:dyDescent="0.3">
      <c r="A582" t="s">
        <v>1719</v>
      </c>
      <c r="B582" t="s">
        <v>1720</v>
      </c>
      <c r="C582" t="s">
        <v>1721</v>
      </c>
      <c r="D582" t="s">
        <v>92</v>
      </c>
      <c r="E582" t="s">
        <v>561</v>
      </c>
      <c r="F582" s="9" t="s">
        <v>11</v>
      </c>
      <c r="G582" t="s">
        <v>94</v>
      </c>
    </row>
    <row r="583" spans="1:7" x14ac:dyDescent="0.3">
      <c r="A583" t="s">
        <v>1722</v>
      </c>
      <c r="B583" t="s">
        <v>1723</v>
      </c>
      <c r="C583" t="s">
        <v>1724</v>
      </c>
      <c r="D583" t="s">
        <v>92</v>
      </c>
      <c r="E583" t="s">
        <v>561</v>
      </c>
      <c r="F583" s="9" t="s">
        <v>11</v>
      </c>
      <c r="G583" t="s">
        <v>94</v>
      </c>
    </row>
    <row r="584" spans="1:7" x14ac:dyDescent="0.3">
      <c r="A584" t="s">
        <v>1725</v>
      </c>
      <c r="B584" t="s">
        <v>1726</v>
      </c>
      <c r="C584" t="s">
        <v>1727</v>
      </c>
      <c r="D584" t="s">
        <v>92</v>
      </c>
      <c r="E584" t="s">
        <v>561</v>
      </c>
      <c r="F584" s="9" t="s">
        <v>11</v>
      </c>
      <c r="G584" t="s">
        <v>94</v>
      </c>
    </row>
    <row r="585" spans="1:7" x14ac:dyDescent="0.3">
      <c r="A585" t="s">
        <v>1728</v>
      </c>
      <c r="B585" t="s">
        <v>1729</v>
      </c>
      <c r="C585" t="s">
        <v>1730</v>
      </c>
      <c r="D585" t="s">
        <v>92</v>
      </c>
      <c r="E585" t="s">
        <v>561</v>
      </c>
      <c r="F585" s="9" t="s">
        <v>11</v>
      </c>
      <c r="G585" t="s">
        <v>94</v>
      </c>
    </row>
    <row r="586" spans="1:7" x14ac:dyDescent="0.3">
      <c r="A586" t="s">
        <v>1731</v>
      </c>
      <c r="B586" t="s">
        <v>1732</v>
      </c>
      <c r="C586" t="s">
        <v>1733</v>
      </c>
      <c r="D586" t="s">
        <v>92</v>
      </c>
      <c r="E586" t="s">
        <v>561</v>
      </c>
      <c r="F586" s="9" t="s">
        <v>11</v>
      </c>
      <c r="G586" t="s">
        <v>94</v>
      </c>
    </row>
    <row r="587" spans="1:7" x14ac:dyDescent="0.3">
      <c r="A587" t="s">
        <v>1734</v>
      </c>
      <c r="B587" t="s">
        <v>1735</v>
      </c>
      <c r="C587" t="s">
        <v>1736</v>
      </c>
      <c r="D587" t="s">
        <v>92</v>
      </c>
      <c r="E587" t="s">
        <v>561</v>
      </c>
      <c r="F587" s="9" t="s">
        <v>11</v>
      </c>
      <c r="G587" t="s">
        <v>94</v>
      </c>
    </row>
    <row r="588" spans="1:7" x14ac:dyDescent="0.3">
      <c r="A588" t="s">
        <v>1737</v>
      </c>
      <c r="B588" t="s">
        <v>1738</v>
      </c>
      <c r="C588" t="s">
        <v>1739</v>
      </c>
      <c r="D588" t="s">
        <v>92</v>
      </c>
      <c r="E588" t="s">
        <v>561</v>
      </c>
      <c r="F588" s="9" t="s">
        <v>11</v>
      </c>
      <c r="G588" t="s">
        <v>94</v>
      </c>
    </row>
    <row r="589" spans="1:7" x14ac:dyDescent="0.3">
      <c r="A589" t="s">
        <v>1740</v>
      </c>
      <c r="B589" t="s">
        <v>1741</v>
      </c>
      <c r="C589" t="s">
        <v>1742</v>
      </c>
      <c r="D589" t="s">
        <v>92</v>
      </c>
      <c r="E589" t="s">
        <v>561</v>
      </c>
      <c r="F589" s="9" t="s">
        <v>11</v>
      </c>
      <c r="G589" t="s">
        <v>94</v>
      </c>
    </row>
    <row r="590" spans="1:7" x14ac:dyDescent="0.3">
      <c r="A590" t="s">
        <v>1743</v>
      </c>
      <c r="B590" t="s">
        <v>1744</v>
      </c>
      <c r="C590" t="s">
        <v>1745</v>
      </c>
      <c r="D590" t="s">
        <v>92</v>
      </c>
      <c r="E590" t="s">
        <v>561</v>
      </c>
      <c r="F590" s="9" t="s">
        <v>11</v>
      </c>
      <c r="G590" t="s">
        <v>94</v>
      </c>
    </row>
    <row r="591" spans="1:7" x14ac:dyDescent="0.3">
      <c r="A591" t="s">
        <v>1746</v>
      </c>
      <c r="B591" t="s">
        <v>1747</v>
      </c>
      <c r="C591" t="s">
        <v>1748</v>
      </c>
      <c r="D591" t="s">
        <v>92</v>
      </c>
      <c r="E591" t="s">
        <v>561</v>
      </c>
      <c r="F591" s="9" t="s">
        <v>11</v>
      </c>
      <c r="G591" t="s">
        <v>94</v>
      </c>
    </row>
    <row r="592" spans="1:7" x14ac:dyDescent="0.3">
      <c r="A592" t="s">
        <v>1749</v>
      </c>
      <c r="B592" t="s">
        <v>1750</v>
      </c>
      <c r="C592" t="s">
        <v>1751</v>
      </c>
      <c r="D592" t="s">
        <v>92</v>
      </c>
      <c r="E592" t="s">
        <v>561</v>
      </c>
      <c r="F592" s="9" t="s">
        <v>11</v>
      </c>
      <c r="G592" t="s">
        <v>94</v>
      </c>
    </row>
    <row r="593" spans="1:7" x14ac:dyDescent="0.3">
      <c r="A593" t="s">
        <v>1752</v>
      </c>
      <c r="B593" t="s">
        <v>1753</v>
      </c>
      <c r="C593" t="s">
        <v>1754</v>
      </c>
      <c r="D593" t="s">
        <v>92</v>
      </c>
      <c r="E593" t="s">
        <v>561</v>
      </c>
      <c r="F593" s="9" t="s">
        <v>11</v>
      </c>
      <c r="G593" t="s">
        <v>94</v>
      </c>
    </row>
    <row r="594" spans="1:7" x14ac:dyDescent="0.3">
      <c r="A594" t="s">
        <v>1755</v>
      </c>
      <c r="B594" t="s">
        <v>1756</v>
      </c>
      <c r="C594" t="s">
        <v>1757</v>
      </c>
      <c r="D594" t="s">
        <v>92</v>
      </c>
      <c r="E594" t="s">
        <v>561</v>
      </c>
      <c r="F594" s="9" t="s">
        <v>11</v>
      </c>
      <c r="G594" t="s">
        <v>94</v>
      </c>
    </row>
    <row r="595" spans="1:7" x14ac:dyDescent="0.3">
      <c r="A595" t="s">
        <v>1758</v>
      </c>
      <c r="B595" t="s">
        <v>1759</v>
      </c>
      <c r="C595" t="s">
        <v>1760</v>
      </c>
      <c r="D595" t="s">
        <v>92</v>
      </c>
      <c r="E595" t="s">
        <v>561</v>
      </c>
      <c r="F595" s="9" t="s">
        <v>11</v>
      </c>
      <c r="G595" t="s">
        <v>94</v>
      </c>
    </row>
    <row r="596" spans="1:7" x14ac:dyDescent="0.3">
      <c r="A596" t="s">
        <v>1761</v>
      </c>
      <c r="B596" t="s">
        <v>1762</v>
      </c>
      <c r="C596" t="s">
        <v>1763</v>
      </c>
      <c r="D596" t="s">
        <v>92</v>
      </c>
      <c r="E596" t="s">
        <v>561</v>
      </c>
      <c r="F596" s="9" t="s">
        <v>11</v>
      </c>
      <c r="G596" t="s">
        <v>94</v>
      </c>
    </row>
    <row r="597" spans="1:7" x14ac:dyDescent="0.3">
      <c r="A597" t="s">
        <v>1764</v>
      </c>
      <c r="B597" t="s">
        <v>1765</v>
      </c>
      <c r="C597" t="s">
        <v>1766</v>
      </c>
      <c r="D597" t="s">
        <v>92</v>
      </c>
      <c r="E597" t="s">
        <v>561</v>
      </c>
      <c r="F597" s="9" t="s">
        <v>11</v>
      </c>
      <c r="G597" t="s">
        <v>94</v>
      </c>
    </row>
    <row r="598" spans="1:7" x14ac:dyDescent="0.3">
      <c r="A598" t="s">
        <v>1767</v>
      </c>
      <c r="B598" t="s">
        <v>1768</v>
      </c>
      <c r="C598" t="s">
        <v>1769</v>
      </c>
      <c r="D598" t="s">
        <v>92</v>
      </c>
      <c r="E598" t="s">
        <v>561</v>
      </c>
      <c r="F598" s="9" t="s">
        <v>11</v>
      </c>
      <c r="G598" t="s">
        <v>94</v>
      </c>
    </row>
    <row r="599" spans="1:7" x14ac:dyDescent="0.3">
      <c r="A599" t="s">
        <v>1770</v>
      </c>
      <c r="B599" t="s">
        <v>1771</v>
      </c>
      <c r="C599" t="s">
        <v>1772</v>
      </c>
      <c r="D599" t="s">
        <v>92</v>
      </c>
      <c r="E599" t="s">
        <v>561</v>
      </c>
      <c r="F599" s="9" t="s">
        <v>11</v>
      </c>
      <c r="G599" t="s">
        <v>94</v>
      </c>
    </row>
    <row r="600" spans="1:7" x14ac:dyDescent="0.3">
      <c r="A600" t="s">
        <v>1773</v>
      </c>
      <c r="B600" t="s">
        <v>1774</v>
      </c>
      <c r="C600" t="s">
        <v>1775</v>
      </c>
      <c r="D600" t="s">
        <v>92</v>
      </c>
      <c r="E600" t="s">
        <v>561</v>
      </c>
      <c r="F600" s="9" t="s">
        <v>11</v>
      </c>
      <c r="G600" t="s">
        <v>94</v>
      </c>
    </row>
    <row r="601" spans="1:7" x14ac:dyDescent="0.3">
      <c r="A601" t="s">
        <v>1776</v>
      </c>
      <c r="B601" t="s">
        <v>1777</v>
      </c>
      <c r="C601" t="s">
        <v>1778</v>
      </c>
      <c r="D601" t="s">
        <v>92</v>
      </c>
      <c r="E601" t="s">
        <v>561</v>
      </c>
      <c r="F601" s="9" t="s">
        <v>11</v>
      </c>
      <c r="G601" t="s">
        <v>94</v>
      </c>
    </row>
    <row r="602" spans="1:7" x14ac:dyDescent="0.3">
      <c r="A602" t="s">
        <v>1779</v>
      </c>
      <c r="B602" t="s">
        <v>1780</v>
      </c>
      <c r="C602" t="s">
        <v>1781</v>
      </c>
      <c r="D602" t="s">
        <v>92</v>
      </c>
      <c r="E602" t="s">
        <v>561</v>
      </c>
      <c r="F602" s="9" t="s">
        <v>11</v>
      </c>
      <c r="G602" t="s">
        <v>94</v>
      </c>
    </row>
    <row r="603" spans="1:7" x14ac:dyDescent="0.3">
      <c r="A603" t="s">
        <v>1782</v>
      </c>
      <c r="B603" t="s">
        <v>1783</v>
      </c>
      <c r="C603" t="s">
        <v>1784</v>
      </c>
      <c r="D603" t="s">
        <v>92</v>
      </c>
      <c r="E603" t="s">
        <v>561</v>
      </c>
      <c r="F603" s="9" t="s">
        <v>11</v>
      </c>
      <c r="G603" t="s">
        <v>94</v>
      </c>
    </row>
    <row r="604" spans="1:7" x14ac:dyDescent="0.3">
      <c r="A604" t="s">
        <v>1785</v>
      </c>
      <c r="B604" t="s">
        <v>1786</v>
      </c>
      <c r="C604" t="s">
        <v>1787</v>
      </c>
      <c r="D604" t="s">
        <v>92</v>
      </c>
      <c r="E604" t="s">
        <v>561</v>
      </c>
      <c r="F604" s="9" t="s">
        <v>11</v>
      </c>
      <c r="G604" t="s">
        <v>94</v>
      </c>
    </row>
    <row r="605" spans="1:7" x14ac:dyDescent="0.3">
      <c r="A605" t="s">
        <v>1788</v>
      </c>
      <c r="B605" t="s">
        <v>1789</v>
      </c>
      <c r="C605" t="s">
        <v>1790</v>
      </c>
      <c r="D605" t="s">
        <v>92</v>
      </c>
      <c r="E605" t="s">
        <v>561</v>
      </c>
      <c r="F605" s="9" t="s">
        <v>11</v>
      </c>
      <c r="G605" t="s">
        <v>94</v>
      </c>
    </row>
    <row r="606" spans="1:7" x14ac:dyDescent="0.3">
      <c r="A606" t="s">
        <v>1791</v>
      </c>
      <c r="B606" t="s">
        <v>1792</v>
      </c>
      <c r="C606" t="s">
        <v>1793</v>
      </c>
      <c r="D606" t="s">
        <v>92</v>
      </c>
      <c r="E606" t="s">
        <v>561</v>
      </c>
      <c r="F606" s="9" t="s">
        <v>11</v>
      </c>
      <c r="G606" t="s">
        <v>94</v>
      </c>
    </row>
    <row r="607" spans="1:7" x14ac:dyDescent="0.3">
      <c r="A607" t="s">
        <v>1794</v>
      </c>
      <c r="B607" t="s">
        <v>1795</v>
      </c>
      <c r="C607" t="s">
        <v>1796</v>
      </c>
      <c r="D607" t="s">
        <v>92</v>
      </c>
      <c r="E607" t="s">
        <v>561</v>
      </c>
      <c r="F607" s="9" t="s">
        <v>11</v>
      </c>
      <c r="G607" t="s">
        <v>94</v>
      </c>
    </row>
    <row r="608" spans="1:7" x14ac:dyDescent="0.3">
      <c r="A608" t="s">
        <v>1797</v>
      </c>
      <c r="B608" t="s">
        <v>1798</v>
      </c>
      <c r="C608" t="s">
        <v>1799</v>
      </c>
      <c r="D608" t="s">
        <v>92</v>
      </c>
      <c r="E608" t="s">
        <v>561</v>
      </c>
      <c r="F608" s="9" t="s">
        <v>11</v>
      </c>
      <c r="G608" t="s">
        <v>94</v>
      </c>
    </row>
    <row r="609" spans="1:7" x14ac:dyDescent="0.3">
      <c r="A609" t="s">
        <v>1800</v>
      </c>
      <c r="B609" t="s">
        <v>1801</v>
      </c>
      <c r="C609" t="s">
        <v>1802</v>
      </c>
      <c r="D609" t="s">
        <v>92</v>
      </c>
      <c r="E609" t="s">
        <v>561</v>
      </c>
      <c r="F609" s="9" t="s">
        <v>11</v>
      </c>
      <c r="G609" t="s">
        <v>94</v>
      </c>
    </row>
    <row r="610" spans="1:7" x14ac:dyDescent="0.3">
      <c r="A610" t="s">
        <v>1803</v>
      </c>
      <c r="B610" t="s">
        <v>1804</v>
      </c>
      <c r="C610" t="s">
        <v>1805</v>
      </c>
      <c r="D610" t="s">
        <v>92</v>
      </c>
      <c r="E610" t="s">
        <v>561</v>
      </c>
      <c r="F610" s="9" t="s">
        <v>11</v>
      </c>
      <c r="G610" t="s">
        <v>94</v>
      </c>
    </row>
    <row r="611" spans="1:7" x14ac:dyDescent="0.3">
      <c r="A611" t="s">
        <v>1806</v>
      </c>
      <c r="B611" t="s">
        <v>1807</v>
      </c>
      <c r="C611" t="s">
        <v>1808</v>
      </c>
      <c r="D611" t="s">
        <v>92</v>
      </c>
      <c r="E611" t="s">
        <v>561</v>
      </c>
      <c r="F611" s="9" t="s">
        <v>11</v>
      </c>
      <c r="G611" t="s">
        <v>94</v>
      </c>
    </row>
    <row r="612" spans="1:7" x14ac:dyDescent="0.3">
      <c r="A612" t="s">
        <v>1809</v>
      </c>
      <c r="B612" t="s">
        <v>1810</v>
      </c>
      <c r="C612" t="s">
        <v>1811</v>
      </c>
      <c r="D612" t="s">
        <v>92</v>
      </c>
      <c r="E612" t="s">
        <v>561</v>
      </c>
      <c r="F612" s="9" t="s">
        <v>11</v>
      </c>
      <c r="G612" t="s">
        <v>94</v>
      </c>
    </row>
    <row r="613" spans="1:7" x14ac:dyDescent="0.3">
      <c r="A613" t="s">
        <v>1812</v>
      </c>
      <c r="B613" t="s">
        <v>1813</v>
      </c>
      <c r="C613" t="s">
        <v>1814</v>
      </c>
      <c r="D613" t="s">
        <v>92</v>
      </c>
      <c r="E613" t="s">
        <v>561</v>
      </c>
      <c r="F613" s="9" t="s">
        <v>11</v>
      </c>
      <c r="G613" t="s">
        <v>94</v>
      </c>
    </row>
    <row r="614" spans="1:7" x14ac:dyDescent="0.3">
      <c r="A614" t="s">
        <v>1815</v>
      </c>
      <c r="B614" t="s">
        <v>1816</v>
      </c>
      <c r="C614" t="s">
        <v>1817</v>
      </c>
      <c r="D614" t="s">
        <v>92</v>
      </c>
      <c r="E614" t="s">
        <v>561</v>
      </c>
      <c r="F614" s="9" t="s">
        <v>11</v>
      </c>
      <c r="G614" t="s">
        <v>94</v>
      </c>
    </row>
    <row r="615" spans="1:7" x14ac:dyDescent="0.3">
      <c r="A615" t="s">
        <v>1818</v>
      </c>
      <c r="B615" t="s">
        <v>1819</v>
      </c>
      <c r="C615" t="s">
        <v>1820</v>
      </c>
      <c r="D615" t="s">
        <v>92</v>
      </c>
      <c r="E615" t="s">
        <v>561</v>
      </c>
      <c r="F615" s="9" t="s">
        <v>11</v>
      </c>
      <c r="G615" t="s">
        <v>94</v>
      </c>
    </row>
    <row r="616" spans="1:7" x14ac:dyDescent="0.3">
      <c r="A616" t="s">
        <v>1821</v>
      </c>
      <c r="B616" t="s">
        <v>1822</v>
      </c>
      <c r="C616" t="s">
        <v>1823</v>
      </c>
      <c r="D616" t="s">
        <v>92</v>
      </c>
      <c r="E616" t="s">
        <v>561</v>
      </c>
      <c r="F616" s="9" t="s">
        <v>11</v>
      </c>
      <c r="G616" t="s">
        <v>94</v>
      </c>
    </row>
    <row r="617" spans="1:7" x14ac:dyDescent="0.3">
      <c r="A617" t="s">
        <v>1824</v>
      </c>
      <c r="B617" t="s">
        <v>1825</v>
      </c>
      <c r="C617" t="s">
        <v>1826</v>
      </c>
      <c r="D617" t="s">
        <v>92</v>
      </c>
      <c r="E617" t="s">
        <v>561</v>
      </c>
      <c r="F617" s="9" t="s">
        <v>11</v>
      </c>
      <c r="G617" t="s">
        <v>94</v>
      </c>
    </row>
    <row r="618" spans="1:7" x14ac:dyDescent="0.3">
      <c r="A618" t="s">
        <v>1827</v>
      </c>
      <c r="B618" t="s">
        <v>1828</v>
      </c>
      <c r="C618" t="s">
        <v>1829</v>
      </c>
      <c r="D618" t="s">
        <v>92</v>
      </c>
      <c r="E618" t="s">
        <v>561</v>
      </c>
      <c r="F618" s="9" t="s">
        <v>11</v>
      </c>
      <c r="G618" t="s">
        <v>94</v>
      </c>
    </row>
    <row r="619" spans="1:7" x14ac:dyDescent="0.3">
      <c r="A619" t="s">
        <v>1830</v>
      </c>
      <c r="B619" t="s">
        <v>1831</v>
      </c>
      <c r="C619" t="s">
        <v>1832</v>
      </c>
      <c r="D619" t="s">
        <v>92</v>
      </c>
      <c r="E619" t="s">
        <v>561</v>
      </c>
      <c r="F619" s="9" t="s">
        <v>11</v>
      </c>
      <c r="G619" t="s">
        <v>94</v>
      </c>
    </row>
    <row r="620" spans="1:7" x14ac:dyDescent="0.3">
      <c r="A620" t="s">
        <v>1833</v>
      </c>
      <c r="B620" t="s">
        <v>1834</v>
      </c>
      <c r="C620" t="s">
        <v>1835</v>
      </c>
      <c r="D620" t="s">
        <v>92</v>
      </c>
      <c r="E620" t="s">
        <v>561</v>
      </c>
      <c r="F620" s="9" t="s">
        <v>11</v>
      </c>
      <c r="G620" t="s">
        <v>94</v>
      </c>
    </row>
    <row r="621" spans="1:7" x14ac:dyDescent="0.3">
      <c r="A621" t="s">
        <v>1836</v>
      </c>
      <c r="B621" t="s">
        <v>1837</v>
      </c>
      <c r="C621" t="s">
        <v>1838</v>
      </c>
      <c r="D621" t="s">
        <v>92</v>
      </c>
      <c r="E621" t="s">
        <v>561</v>
      </c>
      <c r="F621" s="9" t="s">
        <v>11</v>
      </c>
      <c r="G621" t="s">
        <v>94</v>
      </c>
    </row>
    <row r="622" spans="1:7" x14ac:dyDescent="0.3">
      <c r="A622" t="s">
        <v>1839</v>
      </c>
      <c r="B622" t="s">
        <v>1840</v>
      </c>
      <c r="C622" t="s">
        <v>1841</v>
      </c>
      <c r="D622" t="s">
        <v>92</v>
      </c>
      <c r="E622" t="s">
        <v>561</v>
      </c>
      <c r="F622" s="9" t="s">
        <v>11</v>
      </c>
      <c r="G622" t="s">
        <v>94</v>
      </c>
    </row>
    <row r="623" spans="1:7" x14ac:dyDescent="0.3">
      <c r="A623" t="s">
        <v>1842</v>
      </c>
      <c r="B623" t="s">
        <v>1843</v>
      </c>
      <c r="C623" t="s">
        <v>1844</v>
      </c>
      <c r="D623" t="s">
        <v>92</v>
      </c>
      <c r="E623" t="s">
        <v>561</v>
      </c>
      <c r="F623" s="9" t="s">
        <v>11</v>
      </c>
      <c r="G623" t="s">
        <v>94</v>
      </c>
    </row>
    <row r="624" spans="1:7" x14ac:dyDescent="0.3">
      <c r="A624" t="s">
        <v>1845</v>
      </c>
      <c r="B624" t="s">
        <v>1846</v>
      </c>
      <c r="C624" t="s">
        <v>1847</v>
      </c>
      <c r="D624" t="s">
        <v>92</v>
      </c>
      <c r="E624" t="s">
        <v>561</v>
      </c>
      <c r="F624" s="9" t="s">
        <v>11</v>
      </c>
      <c r="G624" t="s">
        <v>94</v>
      </c>
    </row>
    <row r="625" spans="1:7" x14ac:dyDescent="0.3">
      <c r="A625" t="s">
        <v>1848</v>
      </c>
      <c r="B625" t="s">
        <v>1849</v>
      </c>
      <c r="C625" t="s">
        <v>1850</v>
      </c>
      <c r="D625" t="s">
        <v>92</v>
      </c>
      <c r="E625" t="s">
        <v>561</v>
      </c>
      <c r="F625" s="9" t="s">
        <v>11</v>
      </c>
      <c r="G625" t="s">
        <v>94</v>
      </c>
    </row>
    <row r="626" spans="1:7" x14ac:dyDescent="0.3">
      <c r="A626" t="s">
        <v>1851</v>
      </c>
      <c r="B626" t="s">
        <v>1852</v>
      </c>
      <c r="C626" t="s">
        <v>1853</v>
      </c>
      <c r="D626" t="s">
        <v>92</v>
      </c>
      <c r="E626" t="s">
        <v>561</v>
      </c>
      <c r="F626" s="9" t="s">
        <v>11</v>
      </c>
      <c r="G626" t="s">
        <v>94</v>
      </c>
    </row>
    <row r="627" spans="1:7" x14ac:dyDescent="0.3">
      <c r="A627" t="s">
        <v>1854</v>
      </c>
      <c r="B627" t="s">
        <v>1855</v>
      </c>
      <c r="C627" t="s">
        <v>1856</v>
      </c>
      <c r="D627" t="s">
        <v>92</v>
      </c>
      <c r="E627" t="s">
        <v>561</v>
      </c>
      <c r="F627" s="9" t="s">
        <v>11</v>
      </c>
      <c r="G627" t="s">
        <v>94</v>
      </c>
    </row>
    <row r="628" spans="1:7" x14ac:dyDescent="0.3">
      <c r="A628" t="s">
        <v>1857</v>
      </c>
      <c r="B628" t="s">
        <v>1858</v>
      </c>
      <c r="C628" t="s">
        <v>1859</v>
      </c>
      <c r="D628" t="s">
        <v>92</v>
      </c>
      <c r="E628" t="s">
        <v>561</v>
      </c>
      <c r="F628" s="9" t="s">
        <v>11</v>
      </c>
      <c r="G628" t="s">
        <v>94</v>
      </c>
    </row>
    <row r="629" spans="1:7" x14ac:dyDescent="0.3">
      <c r="A629" t="s">
        <v>1860</v>
      </c>
      <c r="B629" t="s">
        <v>1861</v>
      </c>
      <c r="C629" t="s">
        <v>1862</v>
      </c>
      <c r="D629" t="s">
        <v>92</v>
      </c>
      <c r="E629" t="s">
        <v>561</v>
      </c>
      <c r="F629" s="9" t="s">
        <v>11</v>
      </c>
      <c r="G629" t="s">
        <v>94</v>
      </c>
    </row>
    <row r="630" spans="1:7" x14ac:dyDescent="0.3">
      <c r="A630" t="s">
        <v>1863</v>
      </c>
      <c r="B630" t="s">
        <v>1864</v>
      </c>
      <c r="C630" t="s">
        <v>1865</v>
      </c>
      <c r="D630" t="s">
        <v>92</v>
      </c>
      <c r="E630" t="s">
        <v>561</v>
      </c>
      <c r="F630" s="9" t="s">
        <v>11</v>
      </c>
      <c r="G630" t="s">
        <v>94</v>
      </c>
    </row>
    <row r="631" spans="1:7" x14ac:dyDescent="0.3">
      <c r="A631" t="s">
        <v>1866</v>
      </c>
      <c r="B631" t="s">
        <v>1867</v>
      </c>
      <c r="C631" t="s">
        <v>1868</v>
      </c>
      <c r="D631" t="s">
        <v>92</v>
      </c>
      <c r="E631" t="s">
        <v>561</v>
      </c>
      <c r="F631" s="9" t="s">
        <v>11</v>
      </c>
      <c r="G631" t="s">
        <v>94</v>
      </c>
    </row>
    <row r="632" spans="1:7" x14ac:dyDescent="0.3">
      <c r="A632" t="s">
        <v>1869</v>
      </c>
      <c r="B632" t="s">
        <v>1870</v>
      </c>
      <c r="C632" t="s">
        <v>1871</v>
      </c>
      <c r="D632" t="s">
        <v>92</v>
      </c>
      <c r="E632" t="s">
        <v>561</v>
      </c>
      <c r="F632" s="9" t="s">
        <v>11</v>
      </c>
      <c r="G632" t="s">
        <v>94</v>
      </c>
    </row>
    <row r="633" spans="1:7" x14ac:dyDescent="0.3">
      <c r="A633" t="s">
        <v>1872</v>
      </c>
      <c r="B633" t="s">
        <v>1873</v>
      </c>
      <c r="C633" t="s">
        <v>1874</v>
      </c>
      <c r="D633" t="s">
        <v>92</v>
      </c>
      <c r="E633" t="s">
        <v>561</v>
      </c>
      <c r="F633" s="9" t="s">
        <v>11</v>
      </c>
      <c r="G633" t="s">
        <v>94</v>
      </c>
    </row>
    <row r="634" spans="1:7" x14ac:dyDescent="0.3">
      <c r="A634" t="s">
        <v>1875</v>
      </c>
      <c r="B634" t="s">
        <v>1876</v>
      </c>
      <c r="C634" t="s">
        <v>1877</v>
      </c>
      <c r="D634" t="s">
        <v>92</v>
      </c>
      <c r="E634" t="s">
        <v>561</v>
      </c>
      <c r="F634" s="9" t="s">
        <v>11</v>
      </c>
      <c r="G634" t="s">
        <v>94</v>
      </c>
    </row>
    <row r="635" spans="1:7" x14ac:dyDescent="0.3">
      <c r="A635" t="s">
        <v>1878</v>
      </c>
      <c r="B635" t="s">
        <v>1879</v>
      </c>
      <c r="C635" t="s">
        <v>1880</v>
      </c>
      <c r="D635" t="s">
        <v>92</v>
      </c>
      <c r="E635" t="s">
        <v>561</v>
      </c>
      <c r="F635" s="9" t="s">
        <v>11</v>
      </c>
      <c r="G635" t="s">
        <v>94</v>
      </c>
    </row>
    <row r="636" spans="1:7" x14ac:dyDescent="0.3">
      <c r="A636" t="s">
        <v>1881</v>
      </c>
      <c r="B636" t="s">
        <v>1882</v>
      </c>
      <c r="C636" t="s">
        <v>1883</v>
      </c>
      <c r="D636" t="s">
        <v>92</v>
      </c>
      <c r="E636" t="s">
        <v>561</v>
      </c>
      <c r="F636" s="9" t="s">
        <v>11</v>
      </c>
      <c r="G636" t="s">
        <v>94</v>
      </c>
    </row>
    <row r="637" spans="1:7" x14ac:dyDescent="0.3">
      <c r="A637" t="s">
        <v>1884</v>
      </c>
      <c r="B637" t="s">
        <v>1885</v>
      </c>
      <c r="C637" t="s">
        <v>1886</v>
      </c>
      <c r="D637" t="s">
        <v>92</v>
      </c>
      <c r="E637" t="s">
        <v>561</v>
      </c>
      <c r="F637" s="9" t="s">
        <v>11</v>
      </c>
      <c r="G637" t="s">
        <v>94</v>
      </c>
    </row>
    <row r="638" spans="1:7" x14ac:dyDescent="0.3">
      <c r="A638" t="s">
        <v>1887</v>
      </c>
      <c r="B638" t="s">
        <v>1888</v>
      </c>
      <c r="C638" t="s">
        <v>1889</v>
      </c>
      <c r="D638" t="s">
        <v>92</v>
      </c>
      <c r="E638" t="s">
        <v>561</v>
      </c>
      <c r="F638" s="9" t="s">
        <v>11</v>
      </c>
      <c r="G638" t="s">
        <v>94</v>
      </c>
    </row>
    <row r="639" spans="1:7" x14ac:dyDescent="0.3">
      <c r="A639" t="s">
        <v>1890</v>
      </c>
      <c r="B639" t="s">
        <v>1891</v>
      </c>
      <c r="C639" t="s">
        <v>1892</v>
      </c>
      <c r="D639" t="s">
        <v>92</v>
      </c>
      <c r="E639" t="s">
        <v>561</v>
      </c>
      <c r="F639" s="9" t="s">
        <v>11</v>
      </c>
      <c r="G639" t="s">
        <v>94</v>
      </c>
    </row>
    <row r="640" spans="1:7" x14ac:dyDescent="0.3">
      <c r="A640" t="s">
        <v>1893</v>
      </c>
      <c r="B640" t="s">
        <v>1894</v>
      </c>
      <c r="C640" t="s">
        <v>1895</v>
      </c>
      <c r="D640" t="s">
        <v>92</v>
      </c>
      <c r="E640" t="s">
        <v>561</v>
      </c>
      <c r="F640" s="9" t="s">
        <v>11</v>
      </c>
      <c r="G640" t="s">
        <v>94</v>
      </c>
    </row>
    <row r="641" spans="1:7" x14ac:dyDescent="0.3">
      <c r="A641" t="s">
        <v>1896</v>
      </c>
      <c r="B641" t="s">
        <v>1897</v>
      </c>
      <c r="C641" t="s">
        <v>1898</v>
      </c>
      <c r="D641" t="s">
        <v>92</v>
      </c>
      <c r="E641" t="s">
        <v>561</v>
      </c>
      <c r="F641" s="9" t="s">
        <v>11</v>
      </c>
      <c r="G641" t="s">
        <v>94</v>
      </c>
    </row>
    <row r="642" spans="1:7" x14ac:dyDescent="0.3">
      <c r="A642" t="s">
        <v>1899</v>
      </c>
      <c r="B642" t="s">
        <v>1900</v>
      </c>
      <c r="C642" t="s">
        <v>1901</v>
      </c>
      <c r="D642" t="s">
        <v>92</v>
      </c>
      <c r="E642" t="s">
        <v>561</v>
      </c>
      <c r="F642" s="9" t="s">
        <v>11</v>
      </c>
      <c r="G642" t="s">
        <v>94</v>
      </c>
    </row>
    <row r="643" spans="1:7" x14ac:dyDescent="0.3">
      <c r="A643" t="s">
        <v>1902</v>
      </c>
      <c r="B643" t="s">
        <v>1903</v>
      </c>
      <c r="C643" t="s">
        <v>1904</v>
      </c>
      <c r="D643" t="s">
        <v>92</v>
      </c>
      <c r="E643" t="s">
        <v>561</v>
      </c>
      <c r="F643" s="9" t="s">
        <v>11</v>
      </c>
      <c r="G643" t="s">
        <v>94</v>
      </c>
    </row>
    <row r="644" spans="1:7" x14ac:dyDescent="0.3">
      <c r="A644" t="s">
        <v>1905</v>
      </c>
      <c r="B644" t="s">
        <v>1906</v>
      </c>
      <c r="C644" t="s">
        <v>1907</v>
      </c>
      <c r="D644" t="s">
        <v>92</v>
      </c>
      <c r="E644" t="s">
        <v>561</v>
      </c>
      <c r="F644" s="9" t="s">
        <v>11</v>
      </c>
      <c r="G644" t="s">
        <v>94</v>
      </c>
    </row>
    <row r="645" spans="1:7" x14ac:dyDescent="0.3">
      <c r="A645" t="s">
        <v>1908</v>
      </c>
      <c r="B645" t="s">
        <v>1909</v>
      </c>
      <c r="C645" t="s">
        <v>1910</v>
      </c>
      <c r="D645" t="s">
        <v>92</v>
      </c>
      <c r="E645" t="s">
        <v>561</v>
      </c>
      <c r="F645" s="9" t="s">
        <v>11</v>
      </c>
      <c r="G645" t="s">
        <v>94</v>
      </c>
    </row>
    <row r="646" spans="1:7" x14ac:dyDescent="0.3">
      <c r="A646" t="s">
        <v>1911</v>
      </c>
      <c r="B646" t="s">
        <v>1912</v>
      </c>
      <c r="C646" t="s">
        <v>1913</v>
      </c>
      <c r="D646" t="s">
        <v>92</v>
      </c>
      <c r="E646" t="s">
        <v>561</v>
      </c>
      <c r="F646" s="9" t="s">
        <v>11</v>
      </c>
      <c r="G646" t="s">
        <v>94</v>
      </c>
    </row>
    <row r="647" spans="1:7" x14ac:dyDescent="0.3">
      <c r="A647" t="s">
        <v>1914</v>
      </c>
      <c r="B647" t="s">
        <v>1915</v>
      </c>
      <c r="C647" t="s">
        <v>1916</v>
      </c>
      <c r="D647" t="s">
        <v>92</v>
      </c>
      <c r="E647" t="s">
        <v>561</v>
      </c>
      <c r="F647" s="9" t="s">
        <v>11</v>
      </c>
      <c r="G647" t="s">
        <v>94</v>
      </c>
    </row>
    <row r="648" spans="1:7" x14ac:dyDescent="0.3">
      <c r="A648" t="s">
        <v>1917</v>
      </c>
      <c r="B648" t="s">
        <v>1918</v>
      </c>
      <c r="C648" t="s">
        <v>1919</v>
      </c>
      <c r="D648" t="s">
        <v>92</v>
      </c>
      <c r="E648" t="s">
        <v>561</v>
      </c>
      <c r="F648" s="9" t="s">
        <v>11</v>
      </c>
      <c r="G648" t="s">
        <v>94</v>
      </c>
    </row>
    <row r="649" spans="1:7" x14ac:dyDescent="0.3">
      <c r="A649" t="s">
        <v>1920</v>
      </c>
      <c r="B649" t="s">
        <v>1921</v>
      </c>
      <c r="C649" t="s">
        <v>1922</v>
      </c>
      <c r="D649" t="s">
        <v>92</v>
      </c>
      <c r="E649" t="s">
        <v>561</v>
      </c>
      <c r="F649" s="9" t="s">
        <v>11</v>
      </c>
      <c r="G649" t="s">
        <v>94</v>
      </c>
    </row>
    <row r="650" spans="1:7" x14ac:dyDescent="0.3">
      <c r="A650" t="s">
        <v>1923</v>
      </c>
      <c r="B650" t="s">
        <v>1924</v>
      </c>
      <c r="C650" t="s">
        <v>1925</v>
      </c>
      <c r="D650" t="s">
        <v>92</v>
      </c>
      <c r="E650" t="s">
        <v>561</v>
      </c>
      <c r="F650" s="9" t="s">
        <v>11</v>
      </c>
      <c r="G650" t="s">
        <v>94</v>
      </c>
    </row>
    <row r="651" spans="1:7" x14ac:dyDescent="0.3">
      <c r="A651" t="s">
        <v>1926</v>
      </c>
      <c r="B651" t="s">
        <v>1927</v>
      </c>
      <c r="C651" t="s">
        <v>1928</v>
      </c>
      <c r="D651" t="s">
        <v>92</v>
      </c>
      <c r="E651" t="s">
        <v>561</v>
      </c>
      <c r="F651" s="9" t="s">
        <v>11</v>
      </c>
      <c r="G651" t="s">
        <v>94</v>
      </c>
    </row>
    <row r="652" spans="1:7" x14ac:dyDescent="0.3">
      <c r="A652" t="s">
        <v>1929</v>
      </c>
      <c r="B652" t="s">
        <v>1930</v>
      </c>
      <c r="C652" t="s">
        <v>1931</v>
      </c>
      <c r="D652" t="s">
        <v>92</v>
      </c>
      <c r="E652" t="s">
        <v>561</v>
      </c>
      <c r="F652" s="9" t="s">
        <v>11</v>
      </c>
      <c r="G652" t="s">
        <v>94</v>
      </c>
    </row>
    <row r="653" spans="1:7" x14ac:dyDescent="0.3">
      <c r="A653" t="s">
        <v>1932</v>
      </c>
      <c r="B653" t="s">
        <v>1933</v>
      </c>
      <c r="C653" t="s">
        <v>1934</v>
      </c>
      <c r="D653" t="s">
        <v>92</v>
      </c>
      <c r="E653" t="s">
        <v>561</v>
      </c>
      <c r="F653" s="9" t="s">
        <v>11</v>
      </c>
      <c r="G653" t="s">
        <v>94</v>
      </c>
    </row>
    <row r="654" spans="1:7" x14ac:dyDescent="0.3">
      <c r="A654" t="s">
        <v>1935</v>
      </c>
      <c r="B654" t="s">
        <v>1936</v>
      </c>
      <c r="C654" t="s">
        <v>1937</v>
      </c>
      <c r="D654" t="s">
        <v>92</v>
      </c>
      <c r="E654" t="s">
        <v>561</v>
      </c>
      <c r="F654" s="9" t="s">
        <v>11</v>
      </c>
      <c r="G654" t="s">
        <v>94</v>
      </c>
    </row>
    <row r="655" spans="1:7" x14ac:dyDescent="0.3">
      <c r="A655" t="s">
        <v>1938</v>
      </c>
      <c r="B655" t="s">
        <v>1939</v>
      </c>
      <c r="C655" t="s">
        <v>1940</v>
      </c>
      <c r="D655" t="s">
        <v>92</v>
      </c>
      <c r="E655" t="s">
        <v>561</v>
      </c>
      <c r="F655" s="9" t="s">
        <v>11</v>
      </c>
      <c r="G655" t="s">
        <v>94</v>
      </c>
    </row>
    <row r="656" spans="1:7" x14ac:dyDescent="0.3">
      <c r="A656" t="s">
        <v>1941</v>
      </c>
      <c r="B656" t="s">
        <v>1942</v>
      </c>
      <c r="C656" t="s">
        <v>1943</v>
      </c>
      <c r="D656" t="s">
        <v>92</v>
      </c>
      <c r="E656" t="s">
        <v>561</v>
      </c>
      <c r="F656" s="9" t="s">
        <v>11</v>
      </c>
      <c r="G656" t="s">
        <v>94</v>
      </c>
    </row>
    <row r="657" spans="1:7" x14ac:dyDescent="0.3">
      <c r="A657" t="s">
        <v>1944</v>
      </c>
      <c r="B657" t="s">
        <v>1945</v>
      </c>
      <c r="C657" t="s">
        <v>1946</v>
      </c>
      <c r="D657" t="s">
        <v>92</v>
      </c>
      <c r="E657" t="s">
        <v>561</v>
      </c>
      <c r="F657" s="9" t="s">
        <v>11</v>
      </c>
      <c r="G657" t="s">
        <v>94</v>
      </c>
    </row>
    <row r="658" spans="1:7" x14ac:dyDescent="0.3">
      <c r="A658" t="s">
        <v>1947</v>
      </c>
      <c r="B658" t="s">
        <v>1948</v>
      </c>
      <c r="C658" t="s">
        <v>1949</v>
      </c>
      <c r="D658" t="s">
        <v>92</v>
      </c>
      <c r="E658" t="s">
        <v>561</v>
      </c>
      <c r="F658" s="9" t="s">
        <v>11</v>
      </c>
      <c r="G658" t="s">
        <v>94</v>
      </c>
    </row>
    <row r="659" spans="1:7" x14ac:dyDescent="0.3">
      <c r="A659" t="s">
        <v>1950</v>
      </c>
      <c r="B659" t="s">
        <v>1951</v>
      </c>
      <c r="C659" t="s">
        <v>1952</v>
      </c>
      <c r="D659" t="s">
        <v>92</v>
      </c>
      <c r="E659" t="s">
        <v>561</v>
      </c>
      <c r="F659" s="9" t="s">
        <v>11</v>
      </c>
      <c r="G659" t="s">
        <v>94</v>
      </c>
    </row>
    <row r="660" spans="1:7" x14ac:dyDescent="0.3">
      <c r="A660" t="s">
        <v>1953</v>
      </c>
      <c r="B660" t="s">
        <v>1954</v>
      </c>
      <c r="C660" t="s">
        <v>1955</v>
      </c>
      <c r="D660" t="s">
        <v>92</v>
      </c>
      <c r="E660" t="s">
        <v>561</v>
      </c>
      <c r="F660" s="9" t="s">
        <v>11</v>
      </c>
      <c r="G660" t="s">
        <v>94</v>
      </c>
    </row>
    <row r="661" spans="1:7" x14ac:dyDescent="0.3">
      <c r="A661" t="s">
        <v>1956</v>
      </c>
      <c r="B661" t="s">
        <v>1957</v>
      </c>
      <c r="C661" t="s">
        <v>1958</v>
      </c>
      <c r="D661" t="s">
        <v>92</v>
      </c>
      <c r="E661" t="s">
        <v>561</v>
      </c>
      <c r="F661" s="9" t="s">
        <v>11</v>
      </c>
      <c r="G661" t="s">
        <v>94</v>
      </c>
    </row>
    <row r="662" spans="1:7" x14ac:dyDescent="0.3">
      <c r="A662" t="s">
        <v>1959</v>
      </c>
      <c r="B662" t="s">
        <v>1960</v>
      </c>
      <c r="C662" t="s">
        <v>1961</v>
      </c>
      <c r="D662" t="s">
        <v>92</v>
      </c>
      <c r="E662" t="s">
        <v>561</v>
      </c>
      <c r="F662" s="9" t="s">
        <v>11</v>
      </c>
      <c r="G662" t="s">
        <v>94</v>
      </c>
    </row>
    <row r="663" spans="1:7" x14ac:dyDescent="0.3">
      <c r="A663" t="s">
        <v>1962</v>
      </c>
      <c r="B663" t="s">
        <v>1963</v>
      </c>
      <c r="C663" t="s">
        <v>1964</v>
      </c>
      <c r="D663" t="s">
        <v>92</v>
      </c>
      <c r="E663" t="s">
        <v>561</v>
      </c>
      <c r="F663" s="9" t="s">
        <v>11</v>
      </c>
      <c r="G663" t="s">
        <v>94</v>
      </c>
    </row>
    <row r="664" spans="1:7" x14ac:dyDescent="0.3">
      <c r="A664" t="s">
        <v>1965</v>
      </c>
      <c r="B664" t="s">
        <v>1966</v>
      </c>
      <c r="C664" t="s">
        <v>1967</v>
      </c>
      <c r="D664" t="s">
        <v>92</v>
      </c>
      <c r="E664" t="s">
        <v>561</v>
      </c>
      <c r="F664" s="9" t="s">
        <v>11</v>
      </c>
      <c r="G664" t="s">
        <v>94</v>
      </c>
    </row>
    <row r="665" spans="1:7" x14ac:dyDescent="0.3">
      <c r="A665" t="s">
        <v>1968</v>
      </c>
      <c r="B665" t="s">
        <v>1969</v>
      </c>
      <c r="C665" t="s">
        <v>1970</v>
      </c>
      <c r="D665" t="s">
        <v>92</v>
      </c>
      <c r="E665" t="s">
        <v>561</v>
      </c>
      <c r="F665" s="9" t="s">
        <v>11</v>
      </c>
      <c r="G665" t="s">
        <v>94</v>
      </c>
    </row>
    <row r="666" spans="1:7" x14ac:dyDescent="0.3">
      <c r="A666" t="s">
        <v>1971</v>
      </c>
      <c r="B666" t="s">
        <v>1972</v>
      </c>
      <c r="C666" t="s">
        <v>1973</v>
      </c>
      <c r="D666" t="s">
        <v>92</v>
      </c>
      <c r="E666" t="s">
        <v>561</v>
      </c>
      <c r="F666" s="9" t="s">
        <v>11</v>
      </c>
      <c r="G666" t="s">
        <v>94</v>
      </c>
    </row>
    <row r="667" spans="1:7" x14ac:dyDescent="0.3">
      <c r="A667" t="s">
        <v>1974</v>
      </c>
      <c r="B667" t="s">
        <v>1975</v>
      </c>
      <c r="C667" t="s">
        <v>1976</v>
      </c>
      <c r="D667" t="s">
        <v>92</v>
      </c>
      <c r="E667" t="s">
        <v>561</v>
      </c>
      <c r="F667" s="9" t="s">
        <v>11</v>
      </c>
      <c r="G667" t="s">
        <v>94</v>
      </c>
    </row>
    <row r="668" spans="1:7" x14ac:dyDescent="0.3">
      <c r="A668" t="s">
        <v>1977</v>
      </c>
      <c r="B668" t="s">
        <v>1978</v>
      </c>
      <c r="C668" t="s">
        <v>1979</v>
      </c>
      <c r="D668" t="s">
        <v>92</v>
      </c>
      <c r="E668" t="s">
        <v>561</v>
      </c>
      <c r="F668" s="9" t="s">
        <v>11</v>
      </c>
      <c r="G668" t="s">
        <v>94</v>
      </c>
    </row>
    <row r="669" spans="1:7" x14ac:dyDescent="0.3">
      <c r="A669" t="s">
        <v>1980</v>
      </c>
      <c r="B669" t="s">
        <v>1981</v>
      </c>
      <c r="C669" t="s">
        <v>1982</v>
      </c>
      <c r="D669" t="s">
        <v>92</v>
      </c>
      <c r="E669" t="s">
        <v>561</v>
      </c>
      <c r="F669" s="9" t="s">
        <v>11</v>
      </c>
      <c r="G669" t="s">
        <v>94</v>
      </c>
    </row>
    <row r="670" spans="1:7" x14ac:dyDescent="0.3">
      <c r="A670" t="s">
        <v>1983</v>
      </c>
      <c r="B670" t="s">
        <v>1984</v>
      </c>
      <c r="C670" t="s">
        <v>1985</v>
      </c>
      <c r="D670" t="s">
        <v>92</v>
      </c>
      <c r="E670" t="s">
        <v>561</v>
      </c>
      <c r="F670" s="9" t="s">
        <v>11</v>
      </c>
      <c r="G670" t="s">
        <v>94</v>
      </c>
    </row>
    <row r="671" spans="1:7" x14ac:dyDescent="0.3">
      <c r="A671" t="s">
        <v>1986</v>
      </c>
      <c r="B671" t="s">
        <v>1987</v>
      </c>
      <c r="C671" t="s">
        <v>1988</v>
      </c>
      <c r="D671" t="s">
        <v>92</v>
      </c>
      <c r="E671" t="s">
        <v>561</v>
      </c>
      <c r="F671" s="9" t="s">
        <v>11</v>
      </c>
      <c r="G671" t="s">
        <v>94</v>
      </c>
    </row>
    <row r="672" spans="1:7" x14ac:dyDescent="0.3">
      <c r="A672" t="s">
        <v>1989</v>
      </c>
      <c r="B672" t="s">
        <v>1990</v>
      </c>
      <c r="C672" t="s">
        <v>1991</v>
      </c>
      <c r="D672" t="s">
        <v>92</v>
      </c>
      <c r="E672" t="s">
        <v>561</v>
      </c>
      <c r="F672" s="9" t="s">
        <v>11</v>
      </c>
      <c r="G672" t="s">
        <v>94</v>
      </c>
    </row>
    <row r="673" spans="1:7" x14ac:dyDescent="0.3">
      <c r="A673" t="s">
        <v>1992</v>
      </c>
      <c r="B673" t="s">
        <v>1993</v>
      </c>
      <c r="C673" t="s">
        <v>1994</v>
      </c>
      <c r="D673" t="s">
        <v>92</v>
      </c>
      <c r="E673" t="s">
        <v>561</v>
      </c>
      <c r="F673" s="9" t="s">
        <v>11</v>
      </c>
      <c r="G673" t="s">
        <v>94</v>
      </c>
    </row>
    <row r="674" spans="1:7" x14ac:dyDescent="0.3">
      <c r="A674" t="s">
        <v>1995</v>
      </c>
      <c r="B674" t="s">
        <v>1996</v>
      </c>
      <c r="C674" t="s">
        <v>1997</v>
      </c>
      <c r="D674" t="s">
        <v>92</v>
      </c>
      <c r="E674" t="s">
        <v>561</v>
      </c>
      <c r="F674" s="9" t="s">
        <v>11</v>
      </c>
      <c r="G674" t="s">
        <v>94</v>
      </c>
    </row>
    <row r="675" spans="1:7" x14ac:dyDescent="0.3">
      <c r="A675" t="s">
        <v>1998</v>
      </c>
      <c r="B675" t="s">
        <v>1999</v>
      </c>
      <c r="C675" t="s">
        <v>2000</v>
      </c>
      <c r="D675" t="s">
        <v>92</v>
      </c>
      <c r="E675" t="s">
        <v>561</v>
      </c>
      <c r="F675" s="9" t="s">
        <v>11</v>
      </c>
      <c r="G675" t="s">
        <v>94</v>
      </c>
    </row>
    <row r="676" spans="1:7" x14ac:dyDescent="0.3">
      <c r="A676" t="s">
        <v>2001</v>
      </c>
      <c r="B676" t="s">
        <v>2002</v>
      </c>
      <c r="C676" t="s">
        <v>2003</v>
      </c>
      <c r="D676" t="s">
        <v>92</v>
      </c>
      <c r="E676" t="s">
        <v>561</v>
      </c>
      <c r="F676" s="9" t="s">
        <v>11</v>
      </c>
      <c r="G676" t="s">
        <v>94</v>
      </c>
    </row>
    <row r="677" spans="1:7" x14ac:dyDescent="0.3">
      <c r="A677" t="s">
        <v>2004</v>
      </c>
      <c r="B677" t="s">
        <v>2005</v>
      </c>
      <c r="C677" t="s">
        <v>2006</v>
      </c>
      <c r="D677" t="s">
        <v>92</v>
      </c>
      <c r="E677" t="s">
        <v>561</v>
      </c>
      <c r="F677" s="9" t="s">
        <v>11</v>
      </c>
      <c r="G677" t="s">
        <v>94</v>
      </c>
    </row>
    <row r="678" spans="1:7" x14ac:dyDescent="0.3">
      <c r="A678" t="s">
        <v>2007</v>
      </c>
      <c r="B678" t="s">
        <v>2008</v>
      </c>
      <c r="C678" t="s">
        <v>2009</v>
      </c>
      <c r="D678" t="s">
        <v>92</v>
      </c>
      <c r="E678" t="s">
        <v>561</v>
      </c>
      <c r="F678" s="9" t="s">
        <v>11</v>
      </c>
      <c r="G678" t="s">
        <v>94</v>
      </c>
    </row>
    <row r="679" spans="1:7" x14ac:dyDescent="0.3">
      <c r="A679" t="s">
        <v>2010</v>
      </c>
      <c r="B679" t="s">
        <v>2011</v>
      </c>
      <c r="C679" t="s">
        <v>2012</v>
      </c>
      <c r="D679" t="s">
        <v>92</v>
      </c>
      <c r="E679" t="s">
        <v>561</v>
      </c>
      <c r="F679" s="9" t="s">
        <v>11</v>
      </c>
      <c r="G679" t="s">
        <v>94</v>
      </c>
    </row>
    <row r="680" spans="1:7" x14ac:dyDescent="0.3">
      <c r="A680" t="s">
        <v>2013</v>
      </c>
      <c r="B680" t="s">
        <v>2014</v>
      </c>
      <c r="C680" t="s">
        <v>2015</v>
      </c>
      <c r="D680" t="s">
        <v>92</v>
      </c>
      <c r="E680" t="s">
        <v>561</v>
      </c>
      <c r="F680" s="9" t="s">
        <v>11</v>
      </c>
      <c r="G680" t="s">
        <v>94</v>
      </c>
    </row>
    <row r="681" spans="1:7" x14ac:dyDescent="0.3">
      <c r="A681" t="s">
        <v>2016</v>
      </c>
      <c r="B681" t="s">
        <v>2017</v>
      </c>
      <c r="C681" t="s">
        <v>2018</v>
      </c>
      <c r="D681" t="s">
        <v>92</v>
      </c>
      <c r="E681" t="s">
        <v>561</v>
      </c>
      <c r="F681" s="9" t="s">
        <v>11</v>
      </c>
      <c r="G681" t="s">
        <v>94</v>
      </c>
    </row>
    <row r="682" spans="1:7" x14ac:dyDescent="0.3">
      <c r="A682" t="s">
        <v>2019</v>
      </c>
      <c r="B682" t="s">
        <v>2020</v>
      </c>
      <c r="C682" t="s">
        <v>2021</v>
      </c>
      <c r="D682" t="s">
        <v>92</v>
      </c>
      <c r="E682" t="s">
        <v>561</v>
      </c>
      <c r="F682" s="9" t="s">
        <v>11</v>
      </c>
      <c r="G682" t="s">
        <v>94</v>
      </c>
    </row>
    <row r="683" spans="1:7" x14ac:dyDescent="0.3">
      <c r="A683" t="s">
        <v>2022</v>
      </c>
      <c r="B683" t="s">
        <v>2023</v>
      </c>
      <c r="C683" t="s">
        <v>2024</v>
      </c>
      <c r="D683" t="s">
        <v>92</v>
      </c>
      <c r="E683" t="s">
        <v>561</v>
      </c>
      <c r="F683" s="9" t="s">
        <v>11</v>
      </c>
      <c r="G683" t="s">
        <v>94</v>
      </c>
    </row>
    <row r="684" spans="1:7" x14ac:dyDescent="0.3">
      <c r="A684" t="s">
        <v>2025</v>
      </c>
      <c r="B684" t="s">
        <v>2026</v>
      </c>
      <c r="C684" t="s">
        <v>2027</v>
      </c>
      <c r="D684" t="s">
        <v>92</v>
      </c>
      <c r="E684" t="s">
        <v>561</v>
      </c>
      <c r="F684" s="9" t="s">
        <v>11</v>
      </c>
      <c r="G684" t="s">
        <v>94</v>
      </c>
    </row>
    <row r="685" spans="1:7" x14ac:dyDescent="0.3">
      <c r="A685" t="s">
        <v>2028</v>
      </c>
      <c r="B685" t="s">
        <v>2029</v>
      </c>
      <c r="C685" t="s">
        <v>2030</v>
      </c>
      <c r="D685" t="s">
        <v>92</v>
      </c>
      <c r="E685" t="s">
        <v>2031</v>
      </c>
      <c r="F685" s="9" t="s">
        <v>21</v>
      </c>
      <c r="G685" t="s">
        <v>4</v>
      </c>
    </row>
    <row r="686" spans="1:7" x14ac:dyDescent="0.3">
      <c r="A686" t="s">
        <v>2032</v>
      </c>
      <c r="B686" t="s">
        <v>2033</v>
      </c>
      <c r="C686" t="s">
        <v>2034</v>
      </c>
      <c r="D686" t="s">
        <v>92</v>
      </c>
      <c r="E686" t="s">
        <v>2031</v>
      </c>
      <c r="F686" s="9" t="s">
        <v>21</v>
      </c>
      <c r="G686" t="s">
        <v>4</v>
      </c>
    </row>
    <row r="687" spans="1:7" x14ac:dyDescent="0.3">
      <c r="A687" t="s">
        <v>2035</v>
      </c>
      <c r="B687" t="s">
        <v>2036</v>
      </c>
      <c r="C687" t="s">
        <v>2037</v>
      </c>
      <c r="D687" t="s">
        <v>92</v>
      </c>
      <c r="E687" t="s">
        <v>2031</v>
      </c>
      <c r="F687" s="9" t="s">
        <v>21</v>
      </c>
      <c r="G687" t="s">
        <v>4</v>
      </c>
    </row>
    <row r="688" spans="1:7" x14ac:dyDescent="0.3">
      <c r="A688" t="s">
        <v>2038</v>
      </c>
      <c r="B688" t="s">
        <v>2039</v>
      </c>
      <c r="C688" t="s">
        <v>2040</v>
      </c>
      <c r="D688" t="s">
        <v>92</v>
      </c>
      <c r="E688" t="s">
        <v>2031</v>
      </c>
      <c r="F688" s="9" t="s">
        <v>21</v>
      </c>
      <c r="G688" t="s">
        <v>4</v>
      </c>
    </row>
    <row r="689" spans="1:7" x14ac:dyDescent="0.3">
      <c r="A689" t="s">
        <v>2041</v>
      </c>
      <c r="B689" t="s">
        <v>2039</v>
      </c>
      <c r="C689" t="s">
        <v>2042</v>
      </c>
      <c r="D689" t="s">
        <v>92</v>
      </c>
      <c r="E689" t="s">
        <v>2031</v>
      </c>
      <c r="F689" s="9" t="s">
        <v>21</v>
      </c>
      <c r="G689" t="s">
        <v>4</v>
      </c>
    </row>
    <row r="690" spans="1:7" x14ac:dyDescent="0.3">
      <c r="A690" t="s">
        <v>2043</v>
      </c>
      <c r="B690" t="s">
        <v>2044</v>
      </c>
      <c r="C690" t="s">
        <v>2045</v>
      </c>
      <c r="D690" t="s">
        <v>92</v>
      </c>
      <c r="E690" t="s">
        <v>2031</v>
      </c>
      <c r="F690" s="9" t="s">
        <v>21</v>
      </c>
      <c r="G690" t="s">
        <v>4</v>
      </c>
    </row>
    <row r="691" spans="1:7" x14ac:dyDescent="0.3">
      <c r="A691" t="s">
        <v>2046</v>
      </c>
      <c r="B691" t="s">
        <v>874</v>
      </c>
      <c r="C691" t="s">
        <v>2047</v>
      </c>
      <c r="D691" t="s">
        <v>92</v>
      </c>
      <c r="E691" t="s">
        <v>2031</v>
      </c>
      <c r="F691" s="9" t="s">
        <v>21</v>
      </c>
      <c r="G691" t="s">
        <v>4</v>
      </c>
    </row>
    <row r="692" spans="1:7" x14ac:dyDescent="0.3">
      <c r="A692" t="s">
        <v>2048</v>
      </c>
      <c r="B692" t="s">
        <v>2049</v>
      </c>
      <c r="C692" t="s">
        <v>2050</v>
      </c>
      <c r="D692" t="s">
        <v>92</v>
      </c>
      <c r="E692" t="s">
        <v>2031</v>
      </c>
      <c r="F692" s="9" t="s">
        <v>21</v>
      </c>
      <c r="G692" t="s">
        <v>4</v>
      </c>
    </row>
    <row r="693" spans="1:7" x14ac:dyDescent="0.3">
      <c r="A693" t="s">
        <v>2051</v>
      </c>
      <c r="B693" t="s">
        <v>874</v>
      </c>
      <c r="C693" t="s">
        <v>2052</v>
      </c>
      <c r="D693" t="s">
        <v>92</v>
      </c>
      <c r="E693" t="s">
        <v>2031</v>
      </c>
      <c r="F693" s="9" t="s">
        <v>21</v>
      </c>
      <c r="G693" t="s">
        <v>4</v>
      </c>
    </row>
    <row r="694" spans="1:7" x14ac:dyDescent="0.3">
      <c r="A694" t="s">
        <v>2053</v>
      </c>
      <c r="B694" t="s">
        <v>874</v>
      </c>
      <c r="C694" t="s">
        <v>2054</v>
      </c>
      <c r="D694" t="s">
        <v>92</v>
      </c>
      <c r="E694" t="s">
        <v>2031</v>
      </c>
      <c r="F694" s="9" t="s">
        <v>21</v>
      </c>
      <c r="G694" t="s">
        <v>4</v>
      </c>
    </row>
    <row r="695" spans="1:7" x14ac:dyDescent="0.3">
      <c r="A695" t="s">
        <v>2055</v>
      </c>
      <c r="B695" t="s">
        <v>874</v>
      </c>
      <c r="C695" t="s">
        <v>2056</v>
      </c>
      <c r="D695" t="s">
        <v>92</v>
      </c>
      <c r="E695" t="s">
        <v>2031</v>
      </c>
      <c r="F695" s="9" t="s">
        <v>21</v>
      </c>
      <c r="G695" t="s">
        <v>4</v>
      </c>
    </row>
    <row r="696" spans="1:7" x14ac:dyDescent="0.3">
      <c r="A696" t="s">
        <v>2057</v>
      </c>
      <c r="B696" t="s">
        <v>874</v>
      </c>
      <c r="C696" t="s">
        <v>2058</v>
      </c>
      <c r="D696" t="s">
        <v>92</v>
      </c>
      <c r="E696" t="s">
        <v>2031</v>
      </c>
      <c r="F696" s="9" t="s">
        <v>21</v>
      </c>
      <c r="G696" t="s">
        <v>4</v>
      </c>
    </row>
    <row r="697" spans="1:7" x14ac:dyDescent="0.3">
      <c r="A697" t="s">
        <v>2059</v>
      </c>
      <c r="B697" t="s">
        <v>874</v>
      </c>
      <c r="C697" t="s">
        <v>2060</v>
      </c>
      <c r="D697" t="s">
        <v>92</v>
      </c>
      <c r="E697" t="s">
        <v>2031</v>
      </c>
      <c r="F697" s="9" t="s">
        <v>21</v>
      </c>
      <c r="G697" t="s">
        <v>4</v>
      </c>
    </row>
    <row r="698" spans="1:7" x14ac:dyDescent="0.3">
      <c r="A698" t="s">
        <v>2061</v>
      </c>
      <c r="B698" t="s">
        <v>2062</v>
      </c>
      <c r="C698" t="s">
        <v>2063</v>
      </c>
      <c r="D698" t="s">
        <v>92</v>
      </c>
      <c r="E698" t="s">
        <v>2031</v>
      </c>
      <c r="F698" s="9" t="s">
        <v>21</v>
      </c>
      <c r="G698" t="s">
        <v>4</v>
      </c>
    </row>
    <row r="699" spans="1:7" x14ac:dyDescent="0.3">
      <c r="A699" t="s">
        <v>2064</v>
      </c>
      <c r="B699" t="s">
        <v>2065</v>
      </c>
      <c r="C699" t="s">
        <v>2066</v>
      </c>
      <c r="D699" t="s">
        <v>92</v>
      </c>
      <c r="E699" t="s">
        <v>2031</v>
      </c>
      <c r="F699" s="9" t="s">
        <v>21</v>
      </c>
      <c r="G699" t="s">
        <v>4</v>
      </c>
    </row>
    <row r="700" spans="1:7" x14ac:dyDescent="0.3">
      <c r="A700" t="s">
        <v>2067</v>
      </c>
      <c r="B700" t="s">
        <v>2068</v>
      </c>
      <c r="C700" t="s">
        <v>2069</v>
      </c>
      <c r="D700" t="s">
        <v>92</v>
      </c>
      <c r="E700" t="s">
        <v>2031</v>
      </c>
      <c r="F700" s="9" t="s">
        <v>21</v>
      </c>
      <c r="G700" t="s">
        <v>4</v>
      </c>
    </row>
    <row r="701" spans="1:7" x14ac:dyDescent="0.3">
      <c r="A701" t="s">
        <v>2070</v>
      </c>
      <c r="B701" t="s">
        <v>2071</v>
      </c>
      <c r="C701" t="s">
        <v>2072</v>
      </c>
      <c r="D701" t="s">
        <v>2073</v>
      </c>
      <c r="E701" t="s">
        <v>2031</v>
      </c>
      <c r="F701" s="9" t="s">
        <v>21</v>
      </c>
      <c r="G701" t="s">
        <v>4</v>
      </c>
    </row>
    <row r="702" spans="1:7" x14ac:dyDescent="0.3">
      <c r="A702" t="s">
        <v>2074</v>
      </c>
      <c r="B702" t="s">
        <v>563</v>
      </c>
      <c r="C702" t="s">
        <v>2075</v>
      </c>
      <c r="D702" t="s">
        <v>2073</v>
      </c>
      <c r="E702" t="s">
        <v>2031</v>
      </c>
      <c r="F702" s="9" t="s">
        <v>21</v>
      </c>
      <c r="G702" t="s">
        <v>4</v>
      </c>
    </row>
    <row r="703" spans="1:7" x14ac:dyDescent="0.3">
      <c r="A703" t="s">
        <v>2076</v>
      </c>
      <c r="B703" t="s">
        <v>566</v>
      </c>
      <c r="C703" t="s">
        <v>2077</v>
      </c>
      <c r="D703" t="s">
        <v>2073</v>
      </c>
      <c r="E703" t="s">
        <v>2031</v>
      </c>
      <c r="F703" s="9" t="s">
        <v>21</v>
      </c>
      <c r="G703" t="s">
        <v>4</v>
      </c>
    </row>
    <row r="704" spans="1:7" x14ac:dyDescent="0.3">
      <c r="A704" t="s">
        <v>2078</v>
      </c>
      <c r="B704" t="s">
        <v>2079</v>
      </c>
      <c r="C704" t="s">
        <v>2080</v>
      </c>
      <c r="D704" t="s">
        <v>2073</v>
      </c>
      <c r="E704" t="s">
        <v>2031</v>
      </c>
      <c r="F704" s="9" t="s">
        <v>21</v>
      </c>
      <c r="G704" t="s">
        <v>4</v>
      </c>
    </row>
    <row r="705" spans="1:7" x14ac:dyDescent="0.3">
      <c r="A705" t="s">
        <v>2081</v>
      </c>
      <c r="B705" t="s">
        <v>2082</v>
      </c>
      <c r="C705" t="s">
        <v>2083</v>
      </c>
      <c r="D705" t="s">
        <v>2073</v>
      </c>
      <c r="E705" t="s">
        <v>2031</v>
      </c>
      <c r="F705" s="9" t="s">
        <v>21</v>
      </c>
      <c r="G705" t="s">
        <v>4</v>
      </c>
    </row>
    <row r="706" spans="1:7" x14ac:dyDescent="0.3">
      <c r="A706" t="s">
        <v>2084</v>
      </c>
      <c r="B706" t="s">
        <v>2085</v>
      </c>
      <c r="C706" t="s">
        <v>2086</v>
      </c>
      <c r="D706" t="s">
        <v>2073</v>
      </c>
      <c r="E706" t="s">
        <v>2031</v>
      </c>
      <c r="F706" s="9" t="s">
        <v>21</v>
      </c>
      <c r="G706" t="s">
        <v>4</v>
      </c>
    </row>
    <row r="707" spans="1:7" x14ac:dyDescent="0.3">
      <c r="A707" t="s">
        <v>2087</v>
      </c>
      <c r="B707" t="s">
        <v>2088</v>
      </c>
      <c r="C707" t="s">
        <v>2089</v>
      </c>
      <c r="D707" t="s">
        <v>2073</v>
      </c>
      <c r="E707" t="s">
        <v>2031</v>
      </c>
      <c r="F707" s="9" t="s">
        <v>21</v>
      </c>
      <c r="G707" t="s">
        <v>4</v>
      </c>
    </row>
    <row r="708" spans="1:7" x14ac:dyDescent="0.3">
      <c r="A708" t="s">
        <v>2090</v>
      </c>
      <c r="B708" t="s">
        <v>2091</v>
      </c>
      <c r="C708" t="s">
        <v>2092</v>
      </c>
      <c r="D708" t="s">
        <v>2073</v>
      </c>
      <c r="E708" t="s">
        <v>2031</v>
      </c>
      <c r="F708" s="9" t="s">
        <v>21</v>
      </c>
      <c r="G708" t="s">
        <v>4</v>
      </c>
    </row>
    <row r="709" spans="1:7" x14ac:dyDescent="0.3">
      <c r="A709" t="s">
        <v>2093</v>
      </c>
      <c r="B709" t="s">
        <v>2094</v>
      </c>
      <c r="C709" t="s">
        <v>2095</v>
      </c>
      <c r="D709" t="s">
        <v>92</v>
      </c>
      <c r="E709" t="s">
        <v>2031</v>
      </c>
      <c r="F709" s="9" t="s">
        <v>21</v>
      </c>
      <c r="G709" t="s">
        <v>4</v>
      </c>
    </row>
    <row r="710" spans="1:7" x14ac:dyDescent="0.3">
      <c r="A710" t="s">
        <v>2096</v>
      </c>
      <c r="B710" t="s">
        <v>2029</v>
      </c>
      <c r="C710" t="s">
        <v>2097</v>
      </c>
      <c r="D710" t="s">
        <v>92</v>
      </c>
      <c r="E710" t="s">
        <v>2031</v>
      </c>
      <c r="F710" s="9" t="s">
        <v>21</v>
      </c>
      <c r="G710" t="s">
        <v>4</v>
      </c>
    </row>
    <row r="711" spans="1:7" x14ac:dyDescent="0.3">
      <c r="A711" t="s">
        <v>2098</v>
      </c>
      <c r="B711" t="s">
        <v>2065</v>
      </c>
      <c r="C711" t="s">
        <v>2099</v>
      </c>
      <c r="D711" t="s">
        <v>92</v>
      </c>
      <c r="E711" t="s">
        <v>2031</v>
      </c>
      <c r="F711" s="9" t="s">
        <v>21</v>
      </c>
      <c r="G711" t="s">
        <v>4</v>
      </c>
    </row>
    <row r="712" spans="1:7" x14ac:dyDescent="0.3">
      <c r="A712" t="s">
        <v>2100</v>
      </c>
      <c r="B712" t="s">
        <v>2065</v>
      </c>
      <c r="C712" t="s">
        <v>2101</v>
      </c>
      <c r="D712" t="s">
        <v>2073</v>
      </c>
      <c r="E712" t="s">
        <v>2031</v>
      </c>
      <c r="F712" s="9" t="s">
        <v>21</v>
      </c>
      <c r="G712" t="s">
        <v>4</v>
      </c>
    </row>
    <row r="713" spans="1:7" x14ac:dyDescent="0.3">
      <c r="A713" t="s">
        <v>2102</v>
      </c>
      <c r="B713" t="s">
        <v>2065</v>
      </c>
      <c r="C713" t="s">
        <v>2103</v>
      </c>
      <c r="D713" t="s">
        <v>2073</v>
      </c>
      <c r="E713" t="s">
        <v>2031</v>
      </c>
      <c r="F713" s="9" t="s">
        <v>21</v>
      </c>
      <c r="G713" t="s">
        <v>4</v>
      </c>
    </row>
    <row r="714" spans="1:7" x14ac:dyDescent="0.3">
      <c r="A714" t="s">
        <v>2104</v>
      </c>
      <c r="B714" t="s">
        <v>2065</v>
      </c>
      <c r="C714" t="s">
        <v>2105</v>
      </c>
      <c r="D714" t="s">
        <v>2073</v>
      </c>
      <c r="E714" t="s">
        <v>2031</v>
      </c>
      <c r="F714" s="9" t="s">
        <v>21</v>
      </c>
      <c r="G714" t="s">
        <v>4</v>
      </c>
    </row>
    <row r="715" spans="1:7" x14ac:dyDescent="0.3">
      <c r="A715" t="s">
        <v>2106</v>
      </c>
      <c r="B715" t="s">
        <v>2065</v>
      </c>
      <c r="C715" t="s">
        <v>2107</v>
      </c>
      <c r="D715" t="s">
        <v>2073</v>
      </c>
      <c r="E715" t="s">
        <v>2031</v>
      </c>
      <c r="F715" s="9" t="s">
        <v>21</v>
      </c>
      <c r="G715" t="s">
        <v>4</v>
      </c>
    </row>
    <row r="716" spans="1:7" x14ac:dyDescent="0.3">
      <c r="A716" t="s">
        <v>2108</v>
      </c>
      <c r="B716" t="s">
        <v>2109</v>
      </c>
      <c r="C716" t="s">
        <v>2110</v>
      </c>
      <c r="D716" t="s">
        <v>2073</v>
      </c>
      <c r="E716" t="s">
        <v>2031</v>
      </c>
      <c r="F716" s="9" t="s">
        <v>21</v>
      </c>
      <c r="G716" t="s">
        <v>4</v>
      </c>
    </row>
    <row r="717" spans="1:7" x14ac:dyDescent="0.3">
      <c r="A717" t="s">
        <v>2111</v>
      </c>
      <c r="B717" t="s">
        <v>2112</v>
      </c>
      <c r="C717" t="s">
        <v>2113</v>
      </c>
      <c r="D717" t="s">
        <v>2073</v>
      </c>
      <c r="E717" t="s">
        <v>2031</v>
      </c>
      <c r="F717" s="9" t="s">
        <v>21</v>
      </c>
      <c r="G717" t="s">
        <v>4</v>
      </c>
    </row>
    <row r="718" spans="1:7" x14ac:dyDescent="0.3">
      <c r="A718" t="s">
        <v>2114</v>
      </c>
      <c r="B718" t="s">
        <v>2115</v>
      </c>
      <c r="C718" t="s">
        <v>2116</v>
      </c>
      <c r="D718" t="s">
        <v>2073</v>
      </c>
      <c r="E718" t="s">
        <v>2031</v>
      </c>
      <c r="F718" s="9" t="s">
        <v>21</v>
      </c>
      <c r="G718" t="s">
        <v>4</v>
      </c>
    </row>
    <row r="719" spans="1:7" x14ac:dyDescent="0.3">
      <c r="A719" t="s">
        <v>2117</v>
      </c>
      <c r="B719" t="s">
        <v>2115</v>
      </c>
      <c r="C719" t="s">
        <v>2118</v>
      </c>
      <c r="D719" t="s">
        <v>2073</v>
      </c>
      <c r="E719" t="s">
        <v>2031</v>
      </c>
      <c r="F719" s="9" t="s">
        <v>21</v>
      </c>
      <c r="G719" t="s">
        <v>4</v>
      </c>
    </row>
    <row r="720" spans="1:7" x14ac:dyDescent="0.3">
      <c r="A720" t="s">
        <v>2119</v>
      </c>
      <c r="B720" t="s">
        <v>2115</v>
      </c>
      <c r="C720" t="s">
        <v>2120</v>
      </c>
      <c r="D720" t="s">
        <v>2073</v>
      </c>
      <c r="E720" t="s">
        <v>2031</v>
      </c>
      <c r="F720" s="9" t="s">
        <v>21</v>
      </c>
      <c r="G720" t="s">
        <v>4</v>
      </c>
    </row>
    <row r="721" spans="1:7" x14ac:dyDescent="0.3">
      <c r="A721" t="s">
        <v>2121</v>
      </c>
      <c r="B721" t="s">
        <v>2115</v>
      </c>
      <c r="C721" t="s">
        <v>2122</v>
      </c>
      <c r="D721" t="s">
        <v>2073</v>
      </c>
      <c r="E721" t="s">
        <v>2031</v>
      </c>
      <c r="F721" s="9" t="s">
        <v>21</v>
      </c>
      <c r="G721" t="s">
        <v>4</v>
      </c>
    </row>
    <row r="722" spans="1:7" x14ac:dyDescent="0.3">
      <c r="A722" t="s">
        <v>2123</v>
      </c>
      <c r="B722" t="s">
        <v>2115</v>
      </c>
      <c r="C722" t="s">
        <v>2124</v>
      </c>
      <c r="D722" t="s">
        <v>2073</v>
      </c>
      <c r="E722" t="s">
        <v>2031</v>
      </c>
      <c r="F722" s="9" t="s">
        <v>21</v>
      </c>
      <c r="G722" t="s">
        <v>4</v>
      </c>
    </row>
    <row r="723" spans="1:7" x14ac:dyDescent="0.3">
      <c r="A723" t="s">
        <v>2125</v>
      </c>
      <c r="B723" t="s">
        <v>2115</v>
      </c>
      <c r="C723" t="s">
        <v>2126</v>
      </c>
      <c r="D723" t="s">
        <v>2073</v>
      </c>
      <c r="E723" t="s">
        <v>2031</v>
      </c>
      <c r="F723" s="9" t="s">
        <v>21</v>
      </c>
      <c r="G723" t="s">
        <v>4</v>
      </c>
    </row>
    <row r="724" spans="1:7" x14ac:dyDescent="0.3">
      <c r="A724" t="s">
        <v>2127</v>
      </c>
      <c r="B724" t="s">
        <v>2115</v>
      </c>
      <c r="C724" t="s">
        <v>2128</v>
      </c>
      <c r="D724" t="s">
        <v>2073</v>
      </c>
      <c r="E724" t="s">
        <v>2031</v>
      </c>
      <c r="F724" s="9" t="s">
        <v>21</v>
      </c>
      <c r="G724" t="s">
        <v>4</v>
      </c>
    </row>
    <row r="725" spans="1:7" x14ac:dyDescent="0.3">
      <c r="A725" t="s">
        <v>2129</v>
      </c>
      <c r="B725" t="s">
        <v>2115</v>
      </c>
      <c r="C725" t="s">
        <v>2130</v>
      </c>
      <c r="D725" t="s">
        <v>2073</v>
      </c>
      <c r="E725" t="s">
        <v>2031</v>
      </c>
      <c r="F725" s="9" t="s">
        <v>21</v>
      </c>
      <c r="G725" t="s">
        <v>4</v>
      </c>
    </row>
    <row r="726" spans="1:7" x14ac:dyDescent="0.3">
      <c r="A726" t="s">
        <v>2131</v>
      </c>
      <c r="B726" t="s">
        <v>2132</v>
      </c>
      <c r="C726" t="s">
        <v>2133</v>
      </c>
      <c r="D726" t="s">
        <v>2073</v>
      </c>
      <c r="E726" t="s">
        <v>2031</v>
      </c>
      <c r="F726" s="9" t="s">
        <v>21</v>
      </c>
      <c r="G726" t="s">
        <v>4</v>
      </c>
    </row>
    <row r="727" spans="1:7" x14ac:dyDescent="0.3">
      <c r="A727" t="s">
        <v>2134</v>
      </c>
      <c r="B727" t="s">
        <v>2135</v>
      </c>
      <c r="C727" t="s">
        <v>2136</v>
      </c>
      <c r="D727" t="s">
        <v>2073</v>
      </c>
      <c r="E727" t="s">
        <v>2031</v>
      </c>
      <c r="F727" s="9" t="s">
        <v>21</v>
      </c>
      <c r="G727" t="s">
        <v>4</v>
      </c>
    </row>
    <row r="728" spans="1:7" x14ac:dyDescent="0.3">
      <c r="A728" t="s">
        <v>2137</v>
      </c>
      <c r="B728" t="s">
        <v>2135</v>
      </c>
      <c r="C728" t="s">
        <v>2138</v>
      </c>
      <c r="D728" t="s">
        <v>2073</v>
      </c>
      <c r="E728" t="s">
        <v>2031</v>
      </c>
      <c r="F728" s="9" t="s">
        <v>21</v>
      </c>
      <c r="G728" t="s">
        <v>4</v>
      </c>
    </row>
    <row r="729" spans="1:7" x14ac:dyDescent="0.3">
      <c r="A729" t="s">
        <v>2139</v>
      </c>
      <c r="B729" t="s">
        <v>2115</v>
      </c>
      <c r="C729" t="s">
        <v>2140</v>
      </c>
      <c r="D729" t="s">
        <v>2073</v>
      </c>
      <c r="E729" t="s">
        <v>2031</v>
      </c>
      <c r="F729" s="9" t="s">
        <v>21</v>
      </c>
      <c r="G729" t="s">
        <v>4</v>
      </c>
    </row>
    <row r="730" spans="1:7" x14ac:dyDescent="0.3">
      <c r="A730" t="s">
        <v>2141</v>
      </c>
      <c r="B730" t="s">
        <v>2115</v>
      </c>
      <c r="C730" t="s">
        <v>2142</v>
      </c>
      <c r="D730" t="s">
        <v>2073</v>
      </c>
      <c r="E730" t="s">
        <v>2031</v>
      </c>
      <c r="F730" s="9" t="s">
        <v>21</v>
      </c>
      <c r="G730" t="s">
        <v>4</v>
      </c>
    </row>
    <row r="731" spans="1:7" x14ac:dyDescent="0.3">
      <c r="A731" t="s">
        <v>2143</v>
      </c>
      <c r="B731" t="s">
        <v>2115</v>
      </c>
      <c r="C731" t="s">
        <v>2144</v>
      </c>
      <c r="D731" t="s">
        <v>2073</v>
      </c>
      <c r="E731" t="s">
        <v>2031</v>
      </c>
      <c r="F731" s="9" t="s">
        <v>21</v>
      </c>
      <c r="G731" t="s">
        <v>4</v>
      </c>
    </row>
    <row r="732" spans="1:7" x14ac:dyDescent="0.3">
      <c r="A732" t="s">
        <v>2145</v>
      </c>
      <c r="B732" t="s">
        <v>2115</v>
      </c>
      <c r="C732" t="s">
        <v>2146</v>
      </c>
      <c r="D732" t="s">
        <v>2073</v>
      </c>
      <c r="E732" t="s">
        <v>2031</v>
      </c>
      <c r="F732" s="9" t="s">
        <v>21</v>
      </c>
      <c r="G732" t="s">
        <v>4</v>
      </c>
    </row>
    <row r="733" spans="1:7" x14ac:dyDescent="0.3">
      <c r="A733" t="s">
        <v>2147</v>
      </c>
      <c r="B733" t="s">
        <v>2115</v>
      </c>
      <c r="C733" t="s">
        <v>2148</v>
      </c>
      <c r="D733" t="s">
        <v>2073</v>
      </c>
      <c r="E733" t="s">
        <v>2031</v>
      </c>
      <c r="F733" s="9" t="s">
        <v>21</v>
      </c>
      <c r="G733" t="s">
        <v>4</v>
      </c>
    </row>
    <row r="734" spans="1:7" x14ac:dyDescent="0.3">
      <c r="A734" t="s">
        <v>2149</v>
      </c>
      <c r="B734" t="s">
        <v>2115</v>
      </c>
      <c r="C734" t="s">
        <v>2150</v>
      </c>
      <c r="D734" t="s">
        <v>2073</v>
      </c>
      <c r="E734" t="s">
        <v>2031</v>
      </c>
      <c r="F734" s="9" t="s">
        <v>21</v>
      </c>
      <c r="G734" t="s">
        <v>4</v>
      </c>
    </row>
    <row r="735" spans="1:7" x14ac:dyDescent="0.3">
      <c r="A735" t="s">
        <v>2151</v>
      </c>
      <c r="B735" t="s">
        <v>2115</v>
      </c>
      <c r="C735" t="s">
        <v>2152</v>
      </c>
      <c r="D735" t="s">
        <v>2073</v>
      </c>
      <c r="E735" t="s">
        <v>2031</v>
      </c>
      <c r="F735" s="9" t="s">
        <v>21</v>
      </c>
      <c r="G735" t="s">
        <v>4</v>
      </c>
    </row>
    <row r="736" spans="1:7" x14ac:dyDescent="0.3">
      <c r="A736" t="s">
        <v>2153</v>
      </c>
      <c r="B736" t="s">
        <v>2115</v>
      </c>
      <c r="C736" t="s">
        <v>2154</v>
      </c>
      <c r="D736" t="s">
        <v>2073</v>
      </c>
      <c r="E736" t="s">
        <v>2031</v>
      </c>
      <c r="F736" s="9" t="s">
        <v>21</v>
      </c>
      <c r="G736" t="s">
        <v>4</v>
      </c>
    </row>
    <row r="737" spans="1:7" x14ac:dyDescent="0.3">
      <c r="A737" t="s">
        <v>2155</v>
      </c>
      <c r="B737" t="s">
        <v>2115</v>
      </c>
      <c r="C737" t="s">
        <v>2156</v>
      </c>
      <c r="D737" t="s">
        <v>2073</v>
      </c>
      <c r="E737" t="s">
        <v>2031</v>
      </c>
      <c r="F737" s="9" t="s">
        <v>21</v>
      </c>
      <c r="G737" t="s">
        <v>4</v>
      </c>
    </row>
    <row r="738" spans="1:7" x14ac:dyDescent="0.3">
      <c r="A738" t="s">
        <v>2157</v>
      </c>
      <c r="B738" t="s">
        <v>2115</v>
      </c>
      <c r="C738" t="s">
        <v>2158</v>
      </c>
      <c r="D738" t="s">
        <v>2073</v>
      </c>
      <c r="E738" t="s">
        <v>2031</v>
      </c>
      <c r="F738" s="9" t="s">
        <v>21</v>
      </c>
      <c r="G738" t="s">
        <v>4</v>
      </c>
    </row>
    <row r="739" spans="1:7" x14ac:dyDescent="0.3">
      <c r="A739" t="s">
        <v>2159</v>
      </c>
      <c r="B739" t="s">
        <v>2115</v>
      </c>
      <c r="C739" t="s">
        <v>2160</v>
      </c>
      <c r="D739" t="s">
        <v>2073</v>
      </c>
      <c r="E739" t="s">
        <v>2031</v>
      </c>
      <c r="F739" s="9" t="s">
        <v>21</v>
      </c>
      <c r="G739" t="s">
        <v>4</v>
      </c>
    </row>
    <row r="740" spans="1:7" x14ac:dyDescent="0.3">
      <c r="A740" t="s">
        <v>2161</v>
      </c>
      <c r="B740" t="s">
        <v>2115</v>
      </c>
      <c r="C740" t="s">
        <v>2162</v>
      </c>
      <c r="D740" t="s">
        <v>2073</v>
      </c>
      <c r="E740" t="s">
        <v>2031</v>
      </c>
      <c r="F740" s="9" t="s">
        <v>21</v>
      </c>
      <c r="G740" t="s">
        <v>4</v>
      </c>
    </row>
    <row r="741" spans="1:7" x14ac:dyDescent="0.3">
      <c r="A741" t="s">
        <v>2163</v>
      </c>
      <c r="B741" t="s">
        <v>2115</v>
      </c>
      <c r="C741" t="s">
        <v>2164</v>
      </c>
      <c r="D741" t="s">
        <v>2073</v>
      </c>
      <c r="E741" t="s">
        <v>2031</v>
      </c>
      <c r="F741" s="9" t="s">
        <v>21</v>
      </c>
      <c r="G741" t="s">
        <v>4</v>
      </c>
    </row>
    <row r="742" spans="1:7" x14ac:dyDescent="0.3">
      <c r="A742" t="s">
        <v>2165</v>
      </c>
      <c r="B742" t="s">
        <v>2166</v>
      </c>
      <c r="C742" t="s">
        <v>2167</v>
      </c>
      <c r="D742" t="s">
        <v>2073</v>
      </c>
      <c r="E742" t="s">
        <v>2031</v>
      </c>
      <c r="F742" s="9" t="s">
        <v>21</v>
      </c>
      <c r="G742" t="s">
        <v>4</v>
      </c>
    </row>
    <row r="743" spans="1:7" x14ac:dyDescent="0.3">
      <c r="A743" t="s">
        <v>2168</v>
      </c>
      <c r="B743" t="s">
        <v>2169</v>
      </c>
      <c r="C743" t="s">
        <v>2170</v>
      </c>
      <c r="D743" t="s">
        <v>2073</v>
      </c>
      <c r="E743" t="s">
        <v>2031</v>
      </c>
      <c r="F743" s="9" t="s">
        <v>21</v>
      </c>
      <c r="G743" t="s">
        <v>4</v>
      </c>
    </row>
    <row r="744" spans="1:7" x14ac:dyDescent="0.3">
      <c r="A744" t="s">
        <v>2171</v>
      </c>
      <c r="B744" t="s">
        <v>2172</v>
      </c>
      <c r="C744" t="s">
        <v>2173</v>
      </c>
      <c r="D744" t="s">
        <v>2073</v>
      </c>
      <c r="E744" t="s">
        <v>2031</v>
      </c>
      <c r="F744" s="9" t="s">
        <v>21</v>
      </c>
      <c r="G744" t="s">
        <v>4</v>
      </c>
    </row>
    <row r="745" spans="1:7" x14ac:dyDescent="0.3">
      <c r="A745" t="s">
        <v>2174</v>
      </c>
      <c r="B745" t="s">
        <v>2175</v>
      </c>
      <c r="C745" t="s">
        <v>2176</v>
      </c>
      <c r="D745" t="s">
        <v>2073</v>
      </c>
      <c r="E745" t="s">
        <v>2031</v>
      </c>
      <c r="F745" s="9" t="s">
        <v>21</v>
      </c>
      <c r="G745" t="s">
        <v>4</v>
      </c>
    </row>
    <row r="746" spans="1:7" x14ac:dyDescent="0.3">
      <c r="A746" t="s">
        <v>2177</v>
      </c>
      <c r="B746" t="s">
        <v>2178</v>
      </c>
      <c r="C746" t="s">
        <v>2179</v>
      </c>
      <c r="D746" t="s">
        <v>2073</v>
      </c>
      <c r="E746" t="s">
        <v>2031</v>
      </c>
      <c r="F746" s="9" t="s">
        <v>21</v>
      </c>
      <c r="G746" t="s">
        <v>4</v>
      </c>
    </row>
    <row r="747" spans="1:7" x14ac:dyDescent="0.3">
      <c r="A747" t="s">
        <v>2180</v>
      </c>
      <c r="B747" t="s">
        <v>2181</v>
      </c>
      <c r="C747" t="s">
        <v>2182</v>
      </c>
      <c r="D747" t="s">
        <v>2073</v>
      </c>
      <c r="E747" t="s">
        <v>2031</v>
      </c>
      <c r="F747" s="9" t="s">
        <v>21</v>
      </c>
      <c r="G747" t="s">
        <v>4</v>
      </c>
    </row>
    <row r="748" spans="1:7" x14ac:dyDescent="0.3">
      <c r="A748" t="s">
        <v>2183</v>
      </c>
      <c r="B748" t="s">
        <v>2115</v>
      </c>
      <c r="C748" t="s">
        <v>2184</v>
      </c>
      <c r="D748" t="s">
        <v>2073</v>
      </c>
      <c r="E748" t="s">
        <v>2031</v>
      </c>
      <c r="F748" s="9" t="s">
        <v>21</v>
      </c>
      <c r="G748" t="s">
        <v>4</v>
      </c>
    </row>
    <row r="749" spans="1:7" x14ac:dyDescent="0.3">
      <c r="A749" t="s">
        <v>2185</v>
      </c>
      <c r="B749" t="s">
        <v>2079</v>
      </c>
      <c r="C749" t="s">
        <v>2186</v>
      </c>
      <c r="D749" t="s">
        <v>2187</v>
      </c>
      <c r="E749" t="s">
        <v>2188</v>
      </c>
      <c r="F749" s="9" t="s">
        <v>30</v>
      </c>
      <c r="G749" t="s">
        <v>94</v>
      </c>
    </row>
    <row r="750" spans="1:7" x14ac:dyDescent="0.3">
      <c r="A750" t="s">
        <v>2189</v>
      </c>
      <c r="B750" t="s">
        <v>2082</v>
      </c>
      <c r="C750" t="s">
        <v>2190</v>
      </c>
      <c r="D750" t="s">
        <v>2187</v>
      </c>
      <c r="E750" t="s">
        <v>2188</v>
      </c>
      <c r="F750" s="9" t="s">
        <v>30</v>
      </c>
      <c r="G750" t="s">
        <v>94</v>
      </c>
    </row>
    <row r="751" spans="1:7" x14ac:dyDescent="0.3">
      <c r="A751" t="s">
        <v>2191</v>
      </c>
      <c r="B751" t="s">
        <v>2192</v>
      </c>
      <c r="C751" t="s">
        <v>2193</v>
      </c>
      <c r="D751" t="s">
        <v>2187</v>
      </c>
      <c r="E751" t="s">
        <v>2188</v>
      </c>
      <c r="F751" s="9" t="s">
        <v>30</v>
      </c>
      <c r="G751" t="s">
        <v>94</v>
      </c>
    </row>
    <row r="752" spans="1:7" x14ac:dyDescent="0.3">
      <c r="A752" t="s">
        <v>2194</v>
      </c>
      <c r="B752" t="s">
        <v>2195</v>
      </c>
      <c r="C752" t="s">
        <v>2196</v>
      </c>
      <c r="D752" t="s">
        <v>2187</v>
      </c>
      <c r="E752" t="s">
        <v>2188</v>
      </c>
      <c r="F752" s="9" t="s">
        <v>30</v>
      </c>
      <c r="G752" t="s">
        <v>94</v>
      </c>
    </row>
    <row r="753" spans="1:7" x14ac:dyDescent="0.3">
      <c r="A753" t="s">
        <v>2197</v>
      </c>
      <c r="B753" t="s">
        <v>2198</v>
      </c>
      <c r="C753" t="s">
        <v>2199</v>
      </c>
      <c r="D753" t="s">
        <v>2187</v>
      </c>
      <c r="E753" t="s">
        <v>2188</v>
      </c>
      <c r="F753" s="9" t="s">
        <v>30</v>
      </c>
      <c r="G753" t="s">
        <v>94</v>
      </c>
    </row>
    <row r="754" spans="1:7" x14ac:dyDescent="0.3">
      <c r="A754" t="s">
        <v>2200</v>
      </c>
      <c r="B754" t="s">
        <v>2201</v>
      </c>
      <c r="C754" t="s">
        <v>2202</v>
      </c>
      <c r="D754" t="s">
        <v>2187</v>
      </c>
      <c r="E754" t="s">
        <v>2188</v>
      </c>
      <c r="F754" s="9" t="s">
        <v>30</v>
      </c>
      <c r="G754" t="s">
        <v>94</v>
      </c>
    </row>
    <row r="755" spans="1:7" x14ac:dyDescent="0.3">
      <c r="A755" t="s">
        <v>2203</v>
      </c>
      <c r="B755" t="s">
        <v>2085</v>
      </c>
      <c r="C755" t="s">
        <v>2204</v>
      </c>
      <c r="D755" t="s">
        <v>2187</v>
      </c>
      <c r="E755" t="s">
        <v>2188</v>
      </c>
      <c r="F755" s="9" t="s">
        <v>30</v>
      </c>
      <c r="G755" t="s">
        <v>94</v>
      </c>
    </row>
    <row r="756" spans="1:7" x14ac:dyDescent="0.3">
      <c r="A756" t="s">
        <v>2205</v>
      </c>
      <c r="B756" t="s">
        <v>2088</v>
      </c>
      <c r="C756" t="s">
        <v>2206</v>
      </c>
      <c r="D756" t="s">
        <v>2187</v>
      </c>
      <c r="E756" t="s">
        <v>2188</v>
      </c>
      <c r="F756" s="9" t="s">
        <v>30</v>
      </c>
      <c r="G756" t="s">
        <v>94</v>
      </c>
    </row>
    <row r="757" spans="1:7" x14ac:dyDescent="0.3">
      <c r="A757" t="s">
        <v>558</v>
      </c>
      <c r="B757" t="s">
        <v>2207</v>
      </c>
      <c r="C757" t="s">
        <v>2193</v>
      </c>
      <c r="D757" t="s">
        <v>2187</v>
      </c>
      <c r="E757" t="s">
        <v>2188</v>
      </c>
      <c r="F757" s="9" t="s">
        <v>30</v>
      </c>
      <c r="G757" t="s">
        <v>94</v>
      </c>
    </row>
    <row r="758" spans="1:7" x14ac:dyDescent="0.3">
      <c r="A758" t="s">
        <v>2208</v>
      </c>
      <c r="B758" t="s">
        <v>2209</v>
      </c>
      <c r="C758" t="s">
        <v>2193</v>
      </c>
      <c r="D758" t="s">
        <v>2187</v>
      </c>
      <c r="E758" t="s">
        <v>2188</v>
      </c>
      <c r="F758" s="9" t="s">
        <v>30</v>
      </c>
      <c r="G758" t="s">
        <v>94</v>
      </c>
    </row>
    <row r="759" spans="1:7" x14ac:dyDescent="0.3">
      <c r="A759" t="s">
        <v>2210</v>
      </c>
      <c r="B759" t="s">
        <v>2211</v>
      </c>
      <c r="C759" t="s">
        <v>2193</v>
      </c>
      <c r="D759" t="s">
        <v>2187</v>
      </c>
      <c r="E759" t="s">
        <v>2188</v>
      </c>
      <c r="F759" s="9" t="s">
        <v>30</v>
      </c>
      <c r="G759" t="s">
        <v>94</v>
      </c>
    </row>
    <row r="760" spans="1:7" x14ac:dyDescent="0.3">
      <c r="A760" t="s">
        <v>2212</v>
      </c>
      <c r="B760" t="s">
        <v>2213</v>
      </c>
      <c r="C760" t="s">
        <v>2193</v>
      </c>
      <c r="D760" t="s">
        <v>2187</v>
      </c>
      <c r="E760" t="s">
        <v>2188</v>
      </c>
      <c r="F760" s="9" t="s">
        <v>30</v>
      </c>
      <c r="G760" t="s">
        <v>94</v>
      </c>
    </row>
    <row r="761" spans="1:7" x14ac:dyDescent="0.3">
      <c r="A761" t="s">
        <v>562</v>
      </c>
      <c r="B761" t="s">
        <v>2214</v>
      </c>
      <c r="C761" t="s">
        <v>2193</v>
      </c>
      <c r="D761" t="s">
        <v>2187</v>
      </c>
      <c r="E761" t="s">
        <v>2188</v>
      </c>
      <c r="F761" s="9" t="s">
        <v>30</v>
      </c>
      <c r="G761" t="s">
        <v>94</v>
      </c>
    </row>
    <row r="762" spans="1:7" x14ac:dyDescent="0.3">
      <c r="A762" t="s">
        <v>2215</v>
      </c>
      <c r="B762" t="s">
        <v>2213</v>
      </c>
      <c r="C762" t="s">
        <v>2193</v>
      </c>
      <c r="D762" t="s">
        <v>2187</v>
      </c>
      <c r="E762" t="s">
        <v>2188</v>
      </c>
      <c r="F762" s="9" t="s">
        <v>30</v>
      </c>
      <c r="G762" t="s">
        <v>94</v>
      </c>
    </row>
    <row r="763" spans="1:7" x14ac:dyDescent="0.3">
      <c r="A763" t="s">
        <v>2216</v>
      </c>
      <c r="B763" t="s">
        <v>2213</v>
      </c>
      <c r="C763" t="s">
        <v>2193</v>
      </c>
      <c r="D763" t="s">
        <v>2187</v>
      </c>
      <c r="E763" t="s">
        <v>2188</v>
      </c>
      <c r="F763" s="9" t="s">
        <v>30</v>
      </c>
      <c r="G763" t="s">
        <v>94</v>
      </c>
    </row>
    <row r="764" spans="1:7" x14ac:dyDescent="0.3">
      <c r="A764" t="s">
        <v>2217</v>
      </c>
      <c r="B764" t="s">
        <v>2213</v>
      </c>
      <c r="C764" t="s">
        <v>2193</v>
      </c>
      <c r="D764" t="s">
        <v>2187</v>
      </c>
      <c r="E764" t="s">
        <v>2188</v>
      </c>
      <c r="F764" s="9" t="s">
        <v>30</v>
      </c>
      <c r="G764" t="s">
        <v>94</v>
      </c>
    </row>
    <row r="765" spans="1:7" x14ac:dyDescent="0.3">
      <c r="A765" t="s">
        <v>2218</v>
      </c>
      <c r="B765" t="s">
        <v>2213</v>
      </c>
      <c r="C765" t="s">
        <v>2193</v>
      </c>
      <c r="D765" t="s">
        <v>2187</v>
      </c>
      <c r="E765" t="s">
        <v>2188</v>
      </c>
      <c r="F765" s="9" t="s">
        <v>30</v>
      </c>
      <c r="G765" t="s">
        <v>94</v>
      </c>
    </row>
    <row r="766" spans="1:7" x14ac:dyDescent="0.3">
      <c r="A766" t="s">
        <v>2219</v>
      </c>
      <c r="B766" t="s">
        <v>2213</v>
      </c>
      <c r="C766" t="s">
        <v>2193</v>
      </c>
      <c r="D766" t="s">
        <v>2187</v>
      </c>
      <c r="E766" t="s">
        <v>2188</v>
      </c>
      <c r="F766" s="9" t="s">
        <v>30</v>
      </c>
      <c r="G766" t="s">
        <v>94</v>
      </c>
    </row>
    <row r="767" spans="1:7" x14ac:dyDescent="0.3">
      <c r="A767" t="s">
        <v>2220</v>
      </c>
      <c r="B767" t="s">
        <v>2213</v>
      </c>
      <c r="C767" t="s">
        <v>2193</v>
      </c>
      <c r="D767" t="s">
        <v>2187</v>
      </c>
      <c r="E767" t="s">
        <v>2188</v>
      </c>
      <c r="F767" s="9" t="s">
        <v>30</v>
      </c>
      <c r="G767" t="s">
        <v>94</v>
      </c>
    </row>
    <row r="768" spans="1:7" x14ac:dyDescent="0.3">
      <c r="A768" t="s">
        <v>2221</v>
      </c>
      <c r="B768" t="s">
        <v>2213</v>
      </c>
      <c r="C768" t="s">
        <v>2193</v>
      </c>
      <c r="D768" t="s">
        <v>2187</v>
      </c>
      <c r="E768" t="s">
        <v>2188</v>
      </c>
      <c r="F768" s="9" t="s">
        <v>30</v>
      </c>
      <c r="G768" t="s">
        <v>94</v>
      </c>
    </row>
    <row r="769" spans="1:7" x14ac:dyDescent="0.3">
      <c r="A769" t="s">
        <v>2222</v>
      </c>
      <c r="B769" t="s">
        <v>2213</v>
      </c>
      <c r="C769" t="s">
        <v>2193</v>
      </c>
      <c r="D769" t="s">
        <v>2187</v>
      </c>
      <c r="E769" t="s">
        <v>2188</v>
      </c>
      <c r="F769" s="9" t="s">
        <v>30</v>
      </c>
      <c r="G769" t="s">
        <v>94</v>
      </c>
    </row>
    <row r="770" spans="1:7" x14ac:dyDescent="0.3">
      <c r="A770" t="s">
        <v>2223</v>
      </c>
      <c r="B770" t="s">
        <v>2213</v>
      </c>
      <c r="C770" t="s">
        <v>2193</v>
      </c>
      <c r="D770" t="s">
        <v>2187</v>
      </c>
      <c r="E770" t="s">
        <v>2188</v>
      </c>
      <c r="F770" s="9" t="s">
        <v>30</v>
      </c>
      <c r="G770" t="s">
        <v>94</v>
      </c>
    </row>
    <row r="771" spans="1:7" x14ac:dyDescent="0.3">
      <c r="A771" t="s">
        <v>2224</v>
      </c>
      <c r="B771" t="s">
        <v>2225</v>
      </c>
      <c r="C771" t="s">
        <v>2193</v>
      </c>
      <c r="D771" t="s">
        <v>2187</v>
      </c>
      <c r="E771" t="s">
        <v>2188</v>
      </c>
      <c r="F771" s="9" t="s">
        <v>30</v>
      </c>
      <c r="G771" t="s">
        <v>94</v>
      </c>
    </row>
    <row r="772" spans="1:7" x14ac:dyDescent="0.3">
      <c r="A772" t="s">
        <v>2226</v>
      </c>
      <c r="B772" t="s">
        <v>2213</v>
      </c>
      <c r="C772" t="s">
        <v>2193</v>
      </c>
      <c r="D772" t="s">
        <v>2187</v>
      </c>
      <c r="E772" t="s">
        <v>2188</v>
      </c>
      <c r="F772" s="9" t="s">
        <v>30</v>
      </c>
      <c r="G772" t="s">
        <v>94</v>
      </c>
    </row>
    <row r="773" spans="1:7" x14ac:dyDescent="0.3">
      <c r="A773" t="s">
        <v>2227</v>
      </c>
      <c r="B773" t="s">
        <v>2213</v>
      </c>
      <c r="C773" t="s">
        <v>2193</v>
      </c>
      <c r="D773" t="s">
        <v>2187</v>
      </c>
      <c r="E773" t="s">
        <v>2188</v>
      </c>
      <c r="F773" s="9" t="s">
        <v>30</v>
      </c>
      <c r="G773" t="s">
        <v>94</v>
      </c>
    </row>
    <row r="774" spans="1:7" x14ac:dyDescent="0.3">
      <c r="A774" t="s">
        <v>2228</v>
      </c>
      <c r="B774" t="s">
        <v>2229</v>
      </c>
      <c r="C774" t="s">
        <v>2230</v>
      </c>
      <c r="D774" t="s">
        <v>2187</v>
      </c>
      <c r="E774" t="s">
        <v>2188</v>
      </c>
      <c r="F774" s="9" t="s">
        <v>30</v>
      </c>
      <c r="G774" t="s">
        <v>94</v>
      </c>
    </row>
    <row r="775" spans="1:7" x14ac:dyDescent="0.3">
      <c r="A775" t="s">
        <v>2231</v>
      </c>
      <c r="B775" t="s">
        <v>2232</v>
      </c>
      <c r="C775" t="s">
        <v>2233</v>
      </c>
      <c r="D775" t="s">
        <v>2187</v>
      </c>
      <c r="E775" t="s">
        <v>2188</v>
      </c>
      <c r="F775" s="9" t="s">
        <v>30</v>
      </c>
      <c r="G775" t="s">
        <v>94</v>
      </c>
    </row>
    <row r="776" spans="1:7" x14ac:dyDescent="0.3">
      <c r="A776" t="s">
        <v>2234</v>
      </c>
      <c r="B776" t="s">
        <v>2235</v>
      </c>
      <c r="C776" t="s">
        <v>2236</v>
      </c>
      <c r="D776" t="s">
        <v>2187</v>
      </c>
      <c r="E776" t="s">
        <v>2188</v>
      </c>
      <c r="F776" s="9" t="s">
        <v>30</v>
      </c>
      <c r="G776" t="s">
        <v>94</v>
      </c>
    </row>
    <row r="777" spans="1:7" x14ac:dyDescent="0.3">
      <c r="A777" t="s">
        <v>2237</v>
      </c>
      <c r="B777" t="s">
        <v>2238</v>
      </c>
      <c r="C777" t="s">
        <v>2239</v>
      </c>
      <c r="D777" t="s">
        <v>2187</v>
      </c>
      <c r="E777" t="s">
        <v>2188</v>
      </c>
      <c r="F777" s="9" t="s">
        <v>30</v>
      </c>
      <c r="G777" t="s">
        <v>94</v>
      </c>
    </row>
    <row r="778" spans="1:7" x14ac:dyDescent="0.3">
      <c r="A778" t="s">
        <v>2240</v>
      </c>
      <c r="B778" t="s">
        <v>2241</v>
      </c>
      <c r="C778" t="s">
        <v>2242</v>
      </c>
      <c r="D778" t="s">
        <v>2187</v>
      </c>
      <c r="E778" t="s">
        <v>2188</v>
      </c>
      <c r="F778" s="9" t="s">
        <v>30</v>
      </c>
      <c r="G778" t="s">
        <v>94</v>
      </c>
    </row>
    <row r="779" spans="1:7" x14ac:dyDescent="0.3">
      <c r="A779" t="s">
        <v>2243</v>
      </c>
      <c r="B779" t="s">
        <v>2244</v>
      </c>
      <c r="C779" t="s">
        <v>2245</v>
      </c>
      <c r="D779" t="s">
        <v>2187</v>
      </c>
      <c r="E779" t="s">
        <v>2188</v>
      </c>
      <c r="F779" s="9" t="s">
        <v>30</v>
      </c>
      <c r="G779" t="s">
        <v>94</v>
      </c>
    </row>
    <row r="780" spans="1:7" x14ac:dyDescent="0.3">
      <c r="A780" t="s">
        <v>2246</v>
      </c>
      <c r="B780" t="s">
        <v>2247</v>
      </c>
      <c r="C780" t="s">
        <v>2248</v>
      </c>
      <c r="D780" t="s">
        <v>2187</v>
      </c>
      <c r="E780" t="s">
        <v>2188</v>
      </c>
      <c r="F780" s="9" t="s">
        <v>30</v>
      </c>
      <c r="G780" t="s">
        <v>94</v>
      </c>
    </row>
    <row r="781" spans="1:7" x14ac:dyDescent="0.3">
      <c r="A781" t="s">
        <v>2249</v>
      </c>
      <c r="B781" t="s">
        <v>2250</v>
      </c>
      <c r="C781" t="s">
        <v>2251</v>
      </c>
      <c r="D781" t="s">
        <v>2187</v>
      </c>
      <c r="E781" t="s">
        <v>2188</v>
      </c>
      <c r="F781" s="9" t="s">
        <v>30</v>
      </c>
      <c r="G781" t="s">
        <v>94</v>
      </c>
    </row>
    <row r="782" spans="1:7" x14ac:dyDescent="0.3">
      <c r="A782" t="s">
        <v>2252</v>
      </c>
      <c r="B782" t="s">
        <v>2253</v>
      </c>
      <c r="C782" t="s">
        <v>2254</v>
      </c>
      <c r="D782" t="s">
        <v>2187</v>
      </c>
      <c r="E782" t="s">
        <v>2188</v>
      </c>
      <c r="F782" s="9" t="s">
        <v>30</v>
      </c>
      <c r="G782" t="s">
        <v>94</v>
      </c>
    </row>
    <row r="783" spans="1:7" x14ac:dyDescent="0.3">
      <c r="A783" t="s">
        <v>2255</v>
      </c>
      <c r="B783" t="s">
        <v>2256</v>
      </c>
      <c r="C783" t="s">
        <v>2257</v>
      </c>
      <c r="D783" t="s">
        <v>2187</v>
      </c>
      <c r="E783" t="s">
        <v>2188</v>
      </c>
      <c r="F783" s="9" t="s">
        <v>30</v>
      </c>
      <c r="G783" t="s">
        <v>94</v>
      </c>
    </row>
    <row r="784" spans="1:7" x14ac:dyDescent="0.3">
      <c r="A784" t="s">
        <v>2258</v>
      </c>
      <c r="B784" t="s">
        <v>2259</v>
      </c>
      <c r="C784" t="s">
        <v>2260</v>
      </c>
      <c r="D784" t="s">
        <v>2187</v>
      </c>
      <c r="E784" t="s">
        <v>2188</v>
      </c>
      <c r="F784" s="9" t="s">
        <v>30</v>
      </c>
      <c r="G784" t="s">
        <v>94</v>
      </c>
    </row>
    <row r="785" spans="1:7" x14ac:dyDescent="0.3">
      <c r="A785" t="s">
        <v>2261</v>
      </c>
      <c r="B785" t="s">
        <v>2259</v>
      </c>
      <c r="C785" t="s">
        <v>2260</v>
      </c>
      <c r="D785" t="s">
        <v>2187</v>
      </c>
      <c r="E785" t="s">
        <v>2188</v>
      </c>
      <c r="F785" s="9" t="s">
        <v>30</v>
      </c>
      <c r="G785" t="s">
        <v>94</v>
      </c>
    </row>
    <row r="786" spans="1:7" x14ac:dyDescent="0.3">
      <c r="A786" t="s">
        <v>2262</v>
      </c>
      <c r="B786" t="s">
        <v>2263</v>
      </c>
      <c r="C786" t="s">
        <v>2264</v>
      </c>
      <c r="D786" t="s">
        <v>2187</v>
      </c>
      <c r="E786" t="s">
        <v>2188</v>
      </c>
      <c r="F786" s="9" t="s">
        <v>30</v>
      </c>
      <c r="G786" t="s">
        <v>94</v>
      </c>
    </row>
    <row r="787" spans="1:7" x14ac:dyDescent="0.3">
      <c r="A787" t="s">
        <v>2265</v>
      </c>
      <c r="B787" t="s">
        <v>2266</v>
      </c>
      <c r="C787" t="s">
        <v>2267</v>
      </c>
      <c r="D787" t="s">
        <v>2187</v>
      </c>
      <c r="E787" t="s">
        <v>2188</v>
      </c>
      <c r="F787" s="9" t="s">
        <v>30</v>
      </c>
      <c r="G787" t="s">
        <v>94</v>
      </c>
    </row>
    <row r="788" spans="1:7" x14ac:dyDescent="0.3">
      <c r="A788" t="s">
        <v>2268</v>
      </c>
      <c r="B788" t="s">
        <v>2269</v>
      </c>
      <c r="C788" t="s">
        <v>2270</v>
      </c>
      <c r="D788" t="s">
        <v>2187</v>
      </c>
      <c r="E788" t="s">
        <v>2188</v>
      </c>
      <c r="F788" s="9" t="s">
        <v>30</v>
      </c>
      <c r="G788" t="s">
        <v>94</v>
      </c>
    </row>
    <row r="789" spans="1:7" x14ac:dyDescent="0.3">
      <c r="A789" t="s">
        <v>2271</v>
      </c>
      <c r="B789" t="s">
        <v>2272</v>
      </c>
      <c r="C789" t="s">
        <v>2273</v>
      </c>
      <c r="D789" t="s">
        <v>2187</v>
      </c>
      <c r="E789" t="s">
        <v>2188</v>
      </c>
      <c r="F789" s="9" t="s">
        <v>30</v>
      </c>
      <c r="G789" t="s">
        <v>94</v>
      </c>
    </row>
    <row r="790" spans="1:7" x14ac:dyDescent="0.3">
      <c r="A790" t="s">
        <v>2274</v>
      </c>
      <c r="B790" t="s">
        <v>2275</v>
      </c>
      <c r="C790" t="s">
        <v>2276</v>
      </c>
      <c r="D790" t="s">
        <v>2187</v>
      </c>
      <c r="E790" t="s">
        <v>2188</v>
      </c>
      <c r="F790" s="9" t="s">
        <v>30</v>
      </c>
      <c r="G790" t="s">
        <v>94</v>
      </c>
    </row>
    <row r="791" spans="1:7" x14ac:dyDescent="0.3">
      <c r="A791" t="s">
        <v>2277</v>
      </c>
      <c r="B791" t="s">
        <v>2278</v>
      </c>
      <c r="C791" t="s">
        <v>2279</v>
      </c>
      <c r="D791" t="s">
        <v>2187</v>
      </c>
      <c r="E791" t="s">
        <v>2188</v>
      </c>
      <c r="F791" s="9" t="s">
        <v>30</v>
      </c>
      <c r="G791" t="s">
        <v>94</v>
      </c>
    </row>
    <row r="792" spans="1:7" x14ac:dyDescent="0.3">
      <c r="A792" t="s">
        <v>2280</v>
      </c>
      <c r="B792" t="s">
        <v>2281</v>
      </c>
      <c r="C792" t="s">
        <v>2282</v>
      </c>
      <c r="D792" t="s">
        <v>2187</v>
      </c>
      <c r="E792" t="s">
        <v>2188</v>
      </c>
      <c r="F792" s="9" t="s">
        <v>30</v>
      </c>
      <c r="G792" t="s">
        <v>94</v>
      </c>
    </row>
    <row r="793" spans="1:7" x14ac:dyDescent="0.3">
      <c r="A793" t="s">
        <v>2283</v>
      </c>
      <c r="B793" t="s">
        <v>2284</v>
      </c>
      <c r="C793" t="s">
        <v>2285</v>
      </c>
      <c r="D793" t="s">
        <v>2187</v>
      </c>
      <c r="E793" t="s">
        <v>2188</v>
      </c>
      <c r="F793" s="9" t="s">
        <v>30</v>
      </c>
      <c r="G793" t="s">
        <v>94</v>
      </c>
    </row>
    <row r="794" spans="1:7" x14ac:dyDescent="0.3">
      <c r="A794" t="s">
        <v>2286</v>
      </c>
      <c r="B794" t="s">
        <v>2287</v>
      </c>
      <c r="C794" t="s">
        <v>2288</v>
      </c>
      <c r="D794" t="s">
        <v>2187</v>
      </c>
      <c r="E794" t="s">
        <v>2188</v>
      </c>
      <c r="F794" s="9" t="s">
        <v>30</v>
      </c>
      <c r="G794" t="s">
        <v>94</v>
      </c>
    </row>
    <row r="795" spans="1:7" x14ac:dyDescent="0.3">
      <c r="A795" t="s">
        <v>2289</v>
      </c>
      <c r="B795" t="s">
        <v>2290</v>
      </c>
      <c r="C795" t="s">
        <v>2291</v>
      </c>
      <c r="D795" t="s">
        <v>2187</v>
      </c>
      <c r="E795" t="s">
        <v>2188</v>
      </c>
      <c r="F795" s="9" t="s">
        <v>30</v>
      </c>
      <c r="G795" t="s">
        <v>94</v>
      </c>
    </row>
    <row r="796" spans="1:7" x14ac:dyDescent="0.3">
      <c r="A796" t="s">
        <v>2292</v>
      </c>
      <c r="B796" t="s">
        <v>2293</v>
      </c>
      <c r="C796" t="s">
        <v>2294</v>
      </c>
      <c r="D796" t="s">
        <v>2187</v>
      </c>
      <c r="E796" t="s">
        <v>2188</v>
      </c>
      <c r="F796" s="9" t="s">
        <v>30</v>
      </c>
      <c r="G796" t="s">
        <v>94</v>
      </c>
    </row>
    <row r="797" spans="1:7" x14ac:dyDescent="0.3">
      <c r="A797" t="s">
        <v>2295</v>
      </c>
      <c r="B797" t="s">
        <v>2296</v>
      </c>
      <c r="C797" t="s">
        <v>2297</v>
      </c>
      <c r="D797" t="s">
        <v>2187</v>
      </c>
      <c r="E797" t="s">
        <v>2188</v>
      </c>
      <c r="F797" s="9" t="s">
        <v>30</v>
      </c>
      <c r="G797" t="s">
        <v>94</v>
      </c>
    </row>
    <row r="798" spans="1:7" x14ac:dyDescent="0.3">
      <c r="A798" t="s">
        <v>2298</v>
      </c>
      <c r="B798" t="s">
        <v>2299</v>
      </c>
      <c r="C798" t="s">
        <v>2300</v>
      </c>
      <c r="D798" t="s">
        <v>2187</v>
      </c>
      <c r="E798" t="s">
        <v>2188</v>
      </c>
      <c r="F798" s="9" t="s">
        <v>30</v>
      </c>
      <c r="G798" t="s">
        <v>94</v>
      </c>
    </row>
    <row r="799" spans="1:7" x14ac:dyDescent="0.3">
      <c r="A799" t="s">
        <v>2301</v>
      </c>
      <c r="B799" t="s">
        <v>2302</v>
      </c>
      <c r="C799" t="s">
        <v>2303</v>
      </c>
      <c r="D799" t="s">
        <v>2187</v>
      </c>
      <c r="E799" t="s">
        <v>2188</v>
      </c>
      <c r="F799" s="9" t="s">
        <v>30</v>
      </c>
      <c r="G799" t="s">
        <v>94</v>
      </c>
    </row>
    <row r="800" spans="1:7" x14ac:dyDescent="0.3">
      <c r="A800" t="s">
        <v>2304</v>
      </c>
      <c r="B800" t="s">
        <v>2305</v>
      </c>
      <c r="C800" t="s">
        <v>2306</v>
      </c>
      <c r="D800" t="s">
        <v>2187</v>
      </c>
      <c r="E800" t="s">
        <v>2188</v>
      </c>
      <c r="F800" s="9" t="s">
        <v>30</v>
      </c>
      <c r="G800" t="s">
        <v>94</v>
      </c>
    </row>
    <row r="801" spans="1:7" x14ac:dyDescent="0.3">
      <c r="A801" t="s">
        <v>2307</v>
      </c>
      <c r="B801" t="s">
        <v>2308</v>
      </c>
      <c r="C801" t="s">
        <v>2309</v>
      </c>
      <c r="D801" t="s">
        <v>2187</v>
      </c>
      <c r="E801" t="s">
        <v>2188</v>
      </c>
      <c r="F801" s="9" t="s">
        <v>30</v>
      </c>
      <c r="G801" t="s">
        <v>94</v>
      </c>
    </row>
    <row r="802" spans="1:7" x14ac:dyDescent="0.3">
      <c r="A802" t="s">
        <v>2310</v>
      </c>
      <c r="B802" t="s">
        <v>2311</v>
      </c>
      <c r="C802" t="s">
        <v>2312</v>
      </c>
      <c r="D802" t="s">
        <v>2187</v>
      </c>
      <c r="E802" t="s">
        <v>2188</v>
      </c>
      <c r="F802" s="9" t="s">
        <v>30</v>
      </c>
      <c r="G802" t="s">
        <v>94</v>
      </c>
    </row>
    <row r="803" spans="1:7" x14ac:dyDescent="0.3">
      <c r="A803" t="s">
        <v>2313</v>
      </c>
      <c r="B803" t="s">
        <v>2314</v>
      </c>
      <c r="C803" t="s">
        <v>2315</v>
      </c>
      <c r="D803" t="s">
        <v>2187</v>
      </c>
      <c r="E803" t="s">
        <v>2188</v>
      </c>
      <c r="F803" s="9" t="s">
        <v>30</v>
      </c>
      <c r="G803" t="s">
        <v>94</v>
      </c>
    </row>
    <row r="804" spans="1:7" x14ac:dyDescent="0.3">
      <c r="A804" t="s">
        <v>2316</v>
      </c>
      <c r="B804" t="s">
        <v>2317</v>
      </c>
      <c r="C804" t="s">
        <v>2318</v>
      </c>
      <c r="D804" t="s">
        <v>2187</v>
      </c>
      <c r="E804" t="s">
        <v>2188</v>
      </c>
      <c r="F804" s="9" t="s">
        <v>30</v>
      </c>
      <c r="G804" t="s">
        <v>94</v>
      </c>
    </row>
    <row r="805" spans="1:7" x14ac:dyDescent="0.3">
      <c r="A805" t="s">
        <v>2319</v>
      </c>
      <c r="B805" t="s">
        <v>2320</v>
      </c>
      <c r="C805" t="s">
        <v>2321</v>
      </c>
      <c r="D805" t="s">
        <v>2187</v>
      </c>
      <c r="E805" t="s">
        <v>2188</v>
      </c>
      <c r="F805" s="9" t="s">
        <v>30</v>
      </c>
      <c r="G805" t="s">
        <v>94</v>
      </c>
    </row>
    <row r="806" spans="1:7" x14ac:dyDescent="0.3">
      <c r="A806" t="s">
        <v>2322</v>
      </c>
      <c r="B806" t="s">
        <v>2323</v>
      </c>
      <c r="C806" t="s">
        <v>2324</v>
      </c>
      <c r="D806" t="s">
        <v>2187</v>
      </c>
      <c r="E806" t="s">
        <v>2188</v>
      </c>
      <c r="F806" s="9" t="s">
        <v>30</v>
      </c>
      <c r="G806" t="s">
        <v>94</v>
      </c>
    </row>
    <row r="807" spans="1:7" x14ac:dyDescent="0.3">
      <c r="A807" t="s">
        <v>2325</v>
      </c>
      <c r="B807" t="s">
        <v>2326</v>
      </c>
      <c r="C807" t="s">
        <v>2327</v>
      </c>
      <c r="D807" t="s">
        <v>2187</v>
      </c>
      <c r="E807" t="s">
        <v>2188</v>
      </c>
      <c r="F807" s="9" t="s">
        <v>30</v>
      </c>
      <c r="G807" t="s">
        <v>94</v>
      </c>
    </row>
    <row r="808" spans="1:7" x14ac:dyDescent="0.3">
      <c r="A808" t="s">
        <v>2328</v>
      </c>
      <c r="B808" t="s">
        <v>2329</v>
      </c>
      <c r="C808" t="s">
        <v>2330</v>
      </c>
      <c r="D808" t="s">
        <v>2187</v>
      </c>
      <c r="E808" t="s">
        <v>2188</v>
      </c>
      <c r="F808" s="9" t="s">
        <v>30</v>
      </c>
      <c r="G808" t="s">
        <v>94</v>
      </c>
    </row>
    <row r="809" spans="1:7" x14ac:dyDescent="0.3">
      <c r="A809" t="s">
        <v>2331</v>
      </c>
      <c r="B809" t="s">
        <v>2332</v>
      </c>
      <c r="C809" t="s">
        <v>2333</v>
      </c>
      <c r="D809" t="s">
        <v>2187</v>
      </c>
      <c r="E809" t="s">
        <v>2188</v>
      </c>
      <c r="F809" s="9" t="s">
        <v>30</v>
      </c>
      <c r="G809" t="s">
        <v>94</v>
      </c>
    </row>
    <row r="810" spans="1:7" x14ac:dyDescent="0.3">
      <c r="A810" t="s">
        <v>2334</v>
      </c>
      <c r="B810" t="s">
        <v>2335</v>
      </c>
      <c r="C810" t="s">
        <v>2336</v>
      </c>
      <c r="D810" t="s">
        <v>2187</v>
      </c>
      <c r="E810" t="s">
        <v>2188</v>
      </c>
      <c r="F810" s="9" t="s">
        <v>30</v>
      </c>
      <c r="G810" t="s">
        <v>94</v>
      </c>
    </row>
    <row r="811" spans="1:7" x14ac:dyDescent="0.3">
      <c r="A811" t="s">
        <v>2337</v>
      </c>
      <c r="B811" t="s">
        <v>2338</v>
      </c>
      <c r="C811" t="s">
        <v>2339</v>
      </c>
      <c r="D811" t="s">
        <v>2187</v>
      </c>
      <c r="E811" t="s">
        <v>2188</v>
      </c>
      <c r="F811" s="9" t="s">
        <v>30</v>
      </c>
      <c r="G811" t="s">
        <v>94</v>
      </c>
    </row>
    <row r="812" spans="1:7" x14ac:dyDescent="0.3">
      <c r="A812" t="s">
        <v>2340</v>
      </c>
      <c r="B812" t="s">
        <v>2341</v>
      </c>
      <c r="C812" t="s">
        <v>2342</v>
      </c>
      <c r="D812" t="s">
        <v>2187</v>
      </c>
      <c r="E812" t="s">
        <v>2188</v>
      </c>
      <c r="F812" s="9" t="s">
        <v>30</v>
      </c>
      <c r="G812" t="s">
        <v>94</v>
      </c>
    </row>
    <row r="813" spans="1:7" x14ac:dyDescent="0.3">
      <c r="A813" t="s">
        <v>2343</v>
      </c>
      <c r="B813" t="s">
        <v>2344</v>
      </c>
      <c r="C813" t="s">
        <v>2345</v>
      </c>
      <c r="D813" t="s">
        <v>2187</v>
      </c>
      <c r="E813" t="s">
        <v>2188</v>
      </c>
      <c r="F813" s="9" t="s">
        <v>30</v>
      </c>
      <c r="G813" t="s">
        <v>94</v>
      </c>
    </row>
    <row r="814" spans="1:7" x14ac:dyDescent="0.3">
      <c r="A814" t="s">
        <v>2346</v>
      </c>
      <c r="B814" t="s">
        <v>2347</v>
      </c>
      <c r="C814" t="s">
        <v>2348</v>
      </c>
      <c r="D814" t="s">
        <v>2187</v>
      </c>
      <c r="E814" t="s">
        <v>2188</v>
      </c>
      <c r="F814" s="9" t="s">
        <v>30</v>
      </c>
      <c r="G814" t="s">
        <v>94</v>
      </c>
    </row>
    <row r="815" spans="1:7" x14ac:dyDescent="0.3">
      <c r="A815" t="s">
        <v>2349</v>
      </c>
      <c r="B815" t="s">
        <v>2350</v>
      </c>
      <c r="C815" t="s">
        <v>2351</v>
      </c>
      <c r="D815" t="s">
        <v>2187</v>
      </c>
      <c r="E815" t="s">
        <v>2188</v>
      </c>
      <c r="F815" s="9" t="s">
        <v>30</v>
      </c>
      <c r="G815" t="s">
        <v>94</v>
      </c>
    </row>
    <row r="816" spans="1:7" x14ac:dyDescent="0.3">
      <c r="A816" t="s">
        <v>2352</v>
      </c>
      <c r="B816" t="s">
        <v>2353</v>
      </c>
      <c r="C816" t="s">
        <v>2354</v>
      </c>
      <c r="D816" t="s">
        <v>2187</v>
      </c>
      <c r="E816" t="s">
        <v>2188</v>
      </c>
      <c r="F816" s="9" t="s">
        <v>30</v>
      </c>
      <c r="G816" t="s">
        <v>94</v>
      </c>
    </row>
    <row r="817" spans="1:7" x14ac:dyDescent="0.3">
      <c r="A817" t="s">
        <v>2355</v>
      </c>
      <c r="B817" t="s">
        <v>2356</v>
      </c>
      <c r="C817" t="s">
        <v>2357</v>
      </c>
      <c r="D817" t="s">
        <v>2187</v>
      </c>
      <c r="E817" t="s">
        <v>2188</v>
      </c>
      <c r="F817" s="9" t="s">
        <v>30</v>
      </c>
      <c r="G817" t="s">
        <v>94</v>
      </c>
    </row>
    <row r="818" spans="1:7" x14ac:dyDescent="0.3">
      <c r="A818" t="s">
        <v>2358</v>
      </c>
      <c r="B818" t="s">
        <v>2359</v>
      </c>
      <c r="C818" t="s">
        <v>2360</v>
      </c>
      <c r="D818" t="s">
        <v>2187</v>
      </c>
      <c r="E818" t="s">
        <v>2188</v>
      </c>
      <c r="F818" s="9" t="s">
        <v>30</v>
      </c>
      <c r="G818" t="s">
        <v>94</v>
      </c>
    </row>
    <row r="819" spans="1:7" x14ac:dyDescent="0.3">
      <c r="A819" t="s">
        <v>2361</v>
      </c>
      <c r="B819" t="s">
        <v>2362</v>
      </c>
      <c r="C819" t="s">
        <v>2363</v>
      </c>
      <c r="D819" t="s">
        <v>2187</v>
      </c>
      <c r="E819" t="s">
        <v>2188</v>
      </c>
      <c r="F819" s="9" t="s">
        <v>30</v>
      </c>
      <c r="G819" t="s">
        <v>94</v>
      </c>
    </row>
    <row r="820" spans="1:7" x14ac:dyDescent="0.3">
      <c r="A820" t="s">
        <v>2364</v>
      </c>
      <c r="B820" t="s">
        <v>2365</v>
      </c>
      <c r="C820" t="s">
        <v>2366</v>
      </c>
      <c r="D820" t="s">
        <v>2187</v>
      </c>
      <c r="E820" t="s">
        <v>2188</v>
      </c>
      <c r="F820" s="9" t="s">
        <v>30</v>
      </c>
      <c r="G820" t="s">
        <v>94</v>
      </c>
    </row>
    <row r="821" spans="1:7" x14ac:dyDescent="0.3">
      <c r="A821" t="s">
        <v>2367</v>
      </c>
      <c r="B821" t="s">
        <v>2368</v>
      </c>
      <c r="C821" t="s">
        <v>2369</v>
      </c>
      <c r="D821" t="s">
        <v>2187</v>
      </c>
      <c r="E821" t="s">
        <v>2188</v>
      </c>
      <c r="F821" s="9" t="s">
        <v>30</v>
      </c>
      <c r="G821" t="s">
        <v>94</v>
      </c>
    </row>
    <row r="822" spans="1:7" x14ac:dyDescent="0.3">
      <c r="A822" t="s">
        <v>2370</v>
      </c>
      <c r="B822" t="s">
        <v>2371</v>
      </c>
      <c r="C822" t="s">
        <v>2372</v>
      </c>
      <c r="D822" t="s">
        <v>2187</v>
      </c>
      <c r="E822" t="s">
        <v>2188</v>
      </c>
      <c r="F822" s="9" t="s">
        <v>30</v>
      </c>
      <c r="G822" t="s">
        <v>94</v>
      </c>
    </row>
    <row r="823" spans="1:7" x14ac:dyDescent="0.3">
      <c r="A823" t="s">
        <v>2373</v>
      </c>
      <c r="B823" t="s">
        <v>2374</v>
      </c>
      <c r="C823" t="s">
        <v>2375</v>
      </c>
      <c r="D823" t="s">
        <v>2187</v>
      </c>
      <c r="E823" t="s">
        <v>2188</v>
      </c>
      <c r="F823" s="9" t="s">
        <v>30</v>
      </c>
      <c r="G823" t="s">
        <v>94</v>
      </c>
    </row>
    <row r="824" spans="1:7" x14ac:dyDescent="0.3">
      <c r="A824" t="s">
        <v>2376</v>
      </c>
      <c r="B824" t="s">
        <v>2377</v>
      </c>
      <c r="C824" t="s">
        <v>2378</v>
      </c>
      <c r="D824" t="s">
        <v>2187</v>
      </c>
      <c r="E824" t="s">
        <v>2188</v>
      </c>
      <c r="F824" s="9" t="s">
        <v>30</v>
      </c>
      <c r="G824" t="s">
        <v>94</v>
      </c>
    </row>
    <row r="825" spans="1:7" x14ac:dyDescent="0.3">
      <c r="A825" t="s">
        <v>2379</v>
      </c>
      <c r="B825" t="s">
        <v>2380</v>
      </c>
      <c r="C825" t="s">
        <v>2381</v>
      </c>
      <c r="D825" t="s">
        <v>2187</v>
      </c>
      <c r="E825" t="s">
        <v>2188</v>
      </c>
      <c r="F825" s="9" t="s">
        <v>30</v>
      </c>
      <c r="G825" t="s">
        <v>94</v>
      </c>
    </row>
    <row r="826" spans="1:7" x14ac:dyDescent="0.3">
      <c r="A826" t="s">
        <v>2382</v>
      </c>
      <c r="B826" t="s">
        <v>2383</v>
      </c>
      <c r="C826" t="s">
        <v>2384</v>
      </c>
      <c r="D826" t="s">
        <v>2187</v>
      </c>
      <c r="E826" t="s">
        <v>2188</v>
      </c>
      <c r="F826" s="9" t="s">
        <v>30</v>
      </c>
      <c r="G826" t="s">
        <v>94</v>
      </c>
    </row>
    <row r="827" spans="1:7" x14ac:dyDescent="0.3">
      <c r="A827" t="s">
        <v>2385</v>
      </c>
      <c r="B827" t="s">
        <v>2386</v>
      </c>
      <c r="C827" t="s">
        <v>2387</v>
      </c>
      <c r="D827" t="s">
        <v>2187</v>
      </c>
      <c r="E827" t="s">
        <v>2188</v>
      </c>
      <c r="F827" s="9" t="s">
        <v>30</v>
      </c>
      <c r="G827" t="s">
        <v>94</v>
      </c>
    </row>
    <row r="828" spans="1:7" x14ac:dyDescent="0.3">
      <c r="A828" t="s">
        <v>2388</v>
      </c>
      <c r="B828" t="s">
        <v>2389</v>
      </c>
      <c r="C828" t="s">
        <v>2390</v>
      </c>
      <c r="D828" t="s">
        <v>2187</v>
      </c>
      <c r="E828" t="s">
        <v>2188</v>
      </c>
      <c r="F828" s="9" t="s">
        <v>30</v>
      </c>
      <c r="G828" t="s">
        <v>94</v>
      </c>
    </row>
    <row r="829" spans="1:7" x14ac:dyDescent="0.3">
      <c r="A829" t="s">
        <v>2391</v>
      </c>
      <c r="B829" t="s">
        <v>2392</v>
      </c>
      <c r="C829" t="s">
        <v>2393</v>
      </c>
      <c r="D829" t="s">
        <v>2187</v>
      </c>
      <c r="E829" t="s">
        <v>2188</v>
      </c>
      <c r="F829" s="9" t="s">
        <v>30</v>
      </c>
      <c r="G829" t="s">
        <v>94</v>
      </c>
    </row>
    <row r="830" spans="1:7" x14ac:dyDescent="0.3">
      <c r="A830" t="s">
        <v>2394</v>
      </c>
      <c r="B830" t="s">
        <v>2395</v>
      </c>
      <c r="C830" t="s">
        <v>2396</v>
      </c>
      <c r="D830" t="s">
        <v>2187</v>
      </c>
      <c r="E830" t="s">
        <v>2188</v>
      </c>
      <c r="F830" s="9" t="s">
        <v>30</v>
      </c>
      <c r="G830" t="s">
        <v>94</v>
      </c>
    </row>
    <row r="831" spans="1:7" x14ac:dyDescent="0.3">
      <c r="A831" t="s">
        <v>2397</v>
      </c>
      <c r="B831" t="s">
        <v>2398</v>
      </c>
      <c r="C831" t="s">
        <v>2399</v>
      </c>
      <c r="D831" t="s">
        <v>2187</v>
      </c>
      <c r="E831" t="s">
        <v>2188</v>
      </c>
      <c r="F831" s="9" t="s">
        <v>30</v>
      </c>
      <c r="G831" t="s">
        <v>94</v>
      </c>
    </row>
    <row r="832" spans="1:7" x14ac:dyDescent="0.3">
      <c r="A832" t="s">
        <v>2400</v>
      </c>
      <c r="B832" t="s">
        <v>2401</v>
      </c>
      <c r="C832" t="s">
        <v>2402</v>
      </c>
      <c r="D832" t="s">
        <v>2187</v>
      </c>
      <c r="E832" t="s">
        <v>2188</v>
      </c>
      <c r="F832" s="9" t="s">
        <v>30</v>
      </c>
      <c r="G832" t="s">
        <v>94</v>
      </c>
    </row>
    <row r="833" spans="1:7" x14ac:dyDescent="0.3">
      <c r="A833" t="s">
        <v>2403</v>
      </c>
      <c r="B833" t="s">
        <v>2404</v>
      </c>
      <c r="C833" t="s">
        <v>2405</v>
      </c>
      <c r="D833" t="s">
        <v>2187</v>
      </c>
      <c r="E833" t="s">
        <v>2188</v>
      </c>
      <c r="F833" s="9" t="s">
        <v>30</v>
      </c>
      <c r="G833" t="s">
        <v>94</v>
      </c>
    </row>
    <row r="834" spans="1:7" x14ac:dyDescent="0.3">
      <c r="A834" t="s">
        <v>2406</v>
      </c>
      <c r="B834" t="s">
        <v>2407</v>
      </c>
      <c r="C834" t="s">
        <v>2408</v>
      </c>
      <c r="D834" t="s">
        <v>2187</v>
      </c>
      <c r="E834" t="s">
        <v>2188</v>
      </c>
      <c r="F834" s="9" t="s">
        <v>30</v>
      </c>
      <c r="G834" t="s">
        <v>94</v>
      </c>
    </row>
    <row r="835" spans="1:7" x14ac:dyDescent="0.3">
      <c r="A835" t="s">
        <v>2409</v>
      </c>
      <c r="B835" t="s">
        <v>2410</v>
      </c>
      <c r="C835" t="s">
        <v>2411</v>
      </c>
      <c r="D835" t="s">
        <v>2187</v>
      </c>
      <c r="E835" t="s">
        <v>2188</v>
      </c>
      <c r="F835" s="9" t="s">
        <v>30</v>
      </c>
      <c r="G835" t="s">
        <v>94</v>
      </c>
    </row>
    <row r="836" spans="1:7" x14ac:dyDescent="0.3">
      <c r="A836" t="s">
        <v>2412</v>
      </c>
      <c r="B836" t="s">
        <v>2413</v>
      </c>
      <c r="C836" t="s">
        <v>2414</v>
      </c>
      <c r="D836" t="s">
        <v>2187</v>
      </c>
      <c r="E836" t="s">
        <v>2188</v>
      </c>
      <c r="F836" s="9" t="s">
        <v>30</v>
      </c>
      <c r="G836" t="s">
        <v>94</v>
      </c>
    </row>
    <row r="837" spans="1:7" x14ac:dyDescent="0.3">
      <c r="A837" t="s">
        <v>2415</v>
      </c>
      <c r="B837" t="s">
        <v>2416</v>
      </c>
      <c r="C837" t="s">
        <v>2417</v>
      </c>
      <c r="D837" t="s">
        <v>2187</v>
      </c>
      <c r="E837" t="s">
        <v>2188</v>
      </c>
      <c r="F837" s="9" t="s">
        <v>30</v>
      </c>
      <c r="G837" t="s">
        <v>94</v>
      </c>
    </row>
    <row r="838" spans="1:7" x14ac:dyDescent="0.3">
      <c r="A838" t="s">
        <v>2418</v>
      </c>
      <c r="B838" t="s">
        <v>2419</v>
      </c>
      <c r="C838" t="s">
        <v>2420</v>
      </c>
      <c r="D838" t="s">
        <v>2187</v>
      </c>
      <c r="E838" t="s">
        <v>2188</v>
      </c>
      <c r="F838" s="9" t="s">
        <v>30</v>
      </c>
      <c r="G838" t="s">
        <v>94</v>
      </c>
    </row>
    <row r="839" spans="1:7" x14ac:dyDescent="0.3">
      <c r="A839" t="s">
        <v>2421</v>
      </c>
      <c r="B839" t="s">
        <v>2422</v>
      </c>
      <c r="C839" t="s">
        <v>2423</v>
      </c>
      <c r="D839" t="s">
        <v>2187</v>
      </c>
      <c r="E839" t="s">
        <v>2188</v>
      </c>
      <c r="F839" s="9" t="s">
        <v>30</v>
      </c>
      <c r="G839" t="s">
        <v>94</v>
      </c>
    </row>
    <row r="840" spans="1:7" x14ac:dyDescent="0.3">
      <c r="A840" t="s">
        <v>2424</v>
      </c>
      <c r="B840" t="s">
        <v>2425</v>
      </c>
      <c r="C840" t="s">
        <v>2426</v>
      </c>
      <c r="D840" t="s">
        <v>2187</v>
      </c>
      <c r="E840" t="s">
        <v>2188</v>
      </c>
      <c r="F840" s="9" t="s">
        <v>30</v>
      </c>
      <c r="G840" t="s">
        <v>94</v>
      </c>
    </row>
    <row r="841" spans="1:7" x14ac:dyDescent="0.3">
      <c r="A841" t="s">
        <v>2427</v>
      </c>
      <c r="B841" t="s">
        <v>2428</v>
      </c>
      <c r="C841" t="s">
        <v>2429</v>
      </c>
      <c r="D841" t="s">
        <v>2187</v>
      </c>
      <c r="E841" t="s">
        <v>2188</v>
      </c>
      <c r="F841" s="9" t="s">
        <v>30</v>
      </c>
      <c r="G841" t="s">
        <v>94</v>
      </c>
    </row>
    <row r="842" spans="1:7" x14ac:dyDescent="0.3">
      <c r="A842" t="s">
        <v>2430</v>
      </c>
      <c r="B842" t="s">
        <v>2431</v>
      </c>
      <c r="C842" t="s">
        <v>2432</v>
      </c>
      <c r="D842" t="s">
        <v>2187</v>
      </c>
      <c r="E842" t="s">
        <v>2188</v>
      </c>
      <c r="F842" s="9" t="s">
        <v>30</v>
      </c>
      <c r="G842" t="s">
        <v>94</v>
      </c>
    </row>
    <row r="843" spans="1:7" x14ac:dyDescent="0.3">
      <c r="A843" t="s">
        <v>2433</v>
      </c>
      <c r="B843" t="s">
        <v>2434</v>
      </c>
      <c r="C843" t="s">
        <v>2435</v>
      </c>
      <c r="D843" t="s">
        <v>2187</v>
      </c>
      <c r="E843" t="s">
        <v>2188</v>
      </c>
      <c r="F843" s="9" t="s">
        <v>30</v>
      </c>
      <c r="G843" t="s">
        <v>94</v>
      </c>
    </row>
    <row r="844" spans="1:7" x14ac:dyDescent="0.3">
      <c r="A844" t="s">
        <v>2436</v>
      </c>
      <c r="B844" t="s">
        <v>2437</v>
      </c>
      <c r="C844" t="s">
        <v>2438</v>
      </c>
      <c r="D844" t="s">
        <v>2187</v>
      </c>
      <c r="E844" t="s">
        <v>2188</v>
      </c>
      <c r="F844" s="9" t="s">
        <v>30</v>
      </c>
      <c r="G844" t="s">
        <v>94</v>
      </c>
    </row>
    <row r="845" spans="1:7" x14ac:dyDescent="0.3">
      <c r="A845" t="s">
        <v>2439</v>
      </c>
      <c r="B845" t="s">
        <v>2440</v>
      </c>
      <c r="C845" t="s">
        <v>2441</v>
      </c>
      <c r="D845" t="s">
        <v>2187</v>
      </c>
      <c r="E845" t="s">
        <v>2188</v>
      </c>
      <c r="F845" s="9" t="s">
        <v>30</v>
      </c>
      <c r="G845" t="s">
        <v>94</v>
      </c>
    </row>
    <row r="846" spans="1:7" x14ac:dyDescent="0.3">
      <c r="A846" t="s">
        <v>2442</v>
      </c>
      <c r="B846" t="s">
        <v>2443</v>
      </c>
      <c r="C846" t="s">
        <v>2444</v>
      </c>
      <c r="D846" t="s">
        <v>2187</v>
      </c>
      <c r="E846" t="s">
        <v>2188</v>
      </c>
      <c r="F846" s="9" t="s">
        <v>30</v>
      </c>
      <c r="G846" t="s">
        <v>94</v>
      </c>
    </row>
    <row r="847" spans="1:7" x14ac:dyDescent="0.3">
      <c r="A847" t="s">
        <v>2445</v>
      </c>
      <c r="B847" t="s">
        <v>2446</v>
      </c>
      <c r="C847" t="s">
        <v>2447</v>
      </c>
      <c r="D847" t="s">
        <v>2187</v>
      </c>
      <c r="E847" t="s">
        <v>2188</v>
      </c>
      <c r="F847" s="9" t="s">
        <v>30</v>
      </c>
      <c r="G847" t="s">
        <v>94</v>
      </c>
    </row>
    <row r="848" spans="1:7" x14ac:dyDescent="0.3">
      <c r="A848" t="s">
        <v>2448</v>
      </c>
      <c r="B848" t="s">
        <v>2449</v>
      </c>
      <c r="C848" t="s">
        <v>2450</v>
      </c>
      <c r="D848" t="s">
        <v>2187</v>
      </c>
      <c r="E848" t="s">
        <v>2188</v>
      </c>
      <c r="F848" s="9" t="s">
        <v>30</v>
      </c>
      <c r="G848" t="s">
        <v>94</v>
      </c>
    </row>
    <row r="849" spans="1:7" x14ac:dyDescent="0.3">
      <c r="A849" t="s">
        <v>2451</v>
      </c>
      <c r="B849" t="s">
        <v>2452</v>
      </c>
      <c r="C849" t="s">
        <v>2453</v>
      </c>
      <c r="D849" t="s">
        <v>2187</v>
      </c>
      <c r="E849" t="s">
        <v>2188</v>
      </c>
      <c r="F849" s="9" t="s">
        <v>30</v>
      </c>
      <c r="G849" t="s">
        <v>94</v>
      </c>
    </row>
    <row r="850" spans="1:7" x14ac:dyDescent="0.3">
      <c r="A850" t="s">
        <v>2454</v>
      </c>
      <c r="B850" t="s">
        <v>2455</v>
      </c>
      <c r="C850" t="s">
        <v>2456</v>
      </c>
      <c r="D850" t="s">
        <v>2187</v>
      </c>
      <c r="E850" t="s">
        <v>2188</v>
      </c>
      <c r="F850" s="9" t="s">
        <v>30</v>
      </c>
      <c r="G850" t="s">
        <v>94</v>
      </c>
    </row>
    <row r="851" spans="1:7" x14ac:dyDescent="0.3">
      <c r="A851" t="s">
        <v>2457</v>
      </c>
      <c r="B851" t="s">
        <v>2458</v>
      </c>
      <c r="C851" t="s">
        <v>2459</v>
      </c>
      <c r="D851" t="s">
        <v>2187</v>
      </c>
      <c r="E851" t="s">
        <v>2188</v>
      </c>
      <c r="F851" s="9" t="s">
        <v>30</v>
      </c>
      <c r="G851" t="s">
        <v>94</v>
      </c>
    </row>
    <row r="852" spans="1:7" x14ac:dyDescent="0.3">
      <c r="A852" t="s">
        <v>2460</v>
      </c>
      <c r="B852" t="s">
        <v>2461</v>
      </c>
      <c r="C852" t="s">
        <v>2462</v>
      </c>
      <c r="D852" t="s">
        <v>2187</v>
      </c>
      <c r="E852" t="s">
        <v>2188</v>
      </c>
      <c r="F852" s="9" t="s">
        <v>30</v>
      </c>
      <c r="G852" t="s">
        <v>94</v>
      </c>
    </row>
    <row r="853" spans="1:7" x14ac:dyDescent="0.3">
      <c r="A853" t="s">
        <v>2463</v>
      </c>
      <c r="B853" t="s">
        <v>2464</v>
      </c>
      <c r="C853" t="s">
        <v>2465</v>
      </c>
      <c r="D853" t="s">
        <v>2187</v>
      </c>
      <c r="E853" t="s">
        <v>2188</v>
      </c>
      <c r="F853" s="9" t="s">
        <v>30</v>
      </c>
      <c r="G853" t="s">
        <v>94</v>
      </c>
    </row>
    <row r="854" spans="1:7" x14ac:dyDescent="0.3">
      <c r="A854" t="s">
        <v>2466</v>
      </c>
      <c r="B854" t="s">
        <v>2467</v>
      </c>
      <c r="C854" t="s">
        <v>2468</v>
      </c>
      <c r="D854" t="s">
        <v>2187</v>
      </c>
      <c r="E854" t="s">
        <v>2188</v>
      </c>
      <c r="F854" s="9" t="s">
        <v>30</v>
      </c>
      <c r="G854" t="s">
        <v>94</v>
      </c>
    </row>
    <row r="855" spans="1:7" x14ac:dyDescent="0.3">
      <c r="A855" t="s">
        <v>2469</v>
      </c>
      <c r="B855" t="s">
        <v>2470</v>
      </c>
      <c r="C855" t="s">
        <v>2471</v>
      </c>
      <c r="D855" t="s">
        <v>2187</v>
      </c>
      <c r="E855" t="s">
        <v>2188</v>
      </c>
      <c r="F855" s="9" t="s">
        <v>30</v>
      </c>
      <c r="G855" t="s">
        <v>94</v>
      </c>
    </row>
    <row r="856" spans="1:7" x14ac:dyDescent="0.3">
      <c r="A856" t="s">
        <v>2472</v>
      </c>
      <c r="B856" t="s">
        <v>2473</v>
      </c>
      <c r="C856" t="s">
        <v>2474</v>
      </c>
      <c r="D856" t="s">
        <v>2187</v>
      </c>
      <c r="E856" t="s">
        <v>2188</v>
      </c>
      <c r="F856" s="9" t="s">
        <v>30</v>
      </c>
      <c r="G856" t="s">
        <v>94</v>
      </c>
    </row>
    <row r="857" spans="1:7" x14ac:dyDescent="0.3">
      <c r="A857" t="s">
        <v>2475</v>
      </c>
      <c r="B857" t="s">
        <v>2476</v>
      </c>
      <c r="C857" t="s">
        <v>2477</v>
      </c>
      <c r="D857" t="s">
        <v>2187</v>
      </c>
      <c r="E857" t="s">
        <v>2188</v>
      </c>
      <c r="F857" s="9" t="s">
        <v>30</v>
      </c>
      <c r="G857" t="s">
        <v>94</v>
      </c>
    </row>
    <row r="858" spans="1:7" x14ac:dyDescent="0.3">
      <c r="A858" t="s">
        <v>2478</v>
      </c>
      <c r="B858" t="s">
        <v>2479</v>
      </c>
      <c r="C858" t="s">
        <v>2480</v>
      </c>
      <c r="D858" t="s">
        <v>2187</v>
      </c>
      <c r="E858" t="s">
        <v>2188</v>
      </c>
      <c r="F858" s="9" t="s">
        <v>30</v>
      </c>
      <c r="G858" t="s">
        <v>94</v>
      </c>
    </row>
    <row r="859" spans="1:7" x14ac:dyDescent="0.3">
      <c r="A859" t="s">
        <v>2481</v>
      </c>
      <c r="B859" t="s">
        <v>2482</v>
      </c>
      <c r="C859" t="s">
        <v>2483</v>
      </c>
      <c r="D859" t="s">
        <v>2187</v>
      </c>
      <c r="E859" t="s">
        <v>2188</v>
      </c>
      <c r="F859" s="9" t="s">
        <v>30</v>
      </c>
      <c r="G859" t="s">
        <v>94</v>
      </c>
    </row>
    <row r="860" spans="1:7" x14ac:dyDescent="0.3">
      <c r="A860" t="s">
        <v>2484</v>
      </c>
      <c r="B860" t="s">
        <v>2485</v>
      </c>
      <c r="C860" t="s">
        <v>2486</v>
      </c>
      <c r="D860" t="s">
        <v>2187</v>
      </c>
      <c r="E860" t="s">
        <v>2188</v>
      </c>
      <c r="F860" s="9" t="s">
        <v>30</v>
      </c>
      <c r="G860" t="s">
        <v>94</v>
      </c>
    </row>
    <row r="861" spans="1:7" x14ac:dyDescent="0.3">
      <c r="A861" t="s">
        <v>2487</v>
      </c>
      <c r="B861" t="s">
        <v>2488</v>
      </c>
      <c r="C861" t="s">
        <v>2489</v>
      </c>
      <c r="D861" t="s">
        <v>2187</v>
      </c>
      <c r="E861" t="s">
        <v>2188</v>
      </c>
      <c r="F861" s="9" t="s">
        <v>30</v>
      </c>
      <c r="G861" t="s">
        <v>94</v>
      </c>
    </row>
    <row r="862" spans="1:7" x14ac:dyDescent="0.3">
      <c r="A862" t="s">
        <v>2490</v>
      </c>
      <c r="B862" t="s">
        <v>2491</v>
      </c>
      <c r="C862" t="s">
        <v>2492</v>
      </c>
      <c r="D862" t="s">
        <v>2187</v>
      </c>
      <c r="E862" t="s">
        <v>2188</v>
      </c>
      <c r="F862" s="9" t="s">
        <v>30</v>
      </c>
      <c r="G862" t="s">
        <v>94</v>
      </c>
    </row>
    <row r="863" spans="1:7" x14ac:dyDescent="0.3">
      <c r="A863" t="s">
        <v>2493</v>
      </c>
      <c r="B863" t="s">
        <v>2494</v>
      </c>
      <c r="C863" t="s">
        <v>2495</v>
      </c>
      <c r="D863" t="s">
        <v>2187</v>
      </c>
      <c r="E863" t="s">
        <v>2188</v>
      </c>
      <c r="F863" s="9" t="s">
        <v>30</v>
      </c>
      <c r="G863" t="s">
        <v>94</v>
      </c>
    </row>
    <row r="864" spans="1:7" x14ac:dyDescent="0.3">
      <c r="A864" t="s">
        <v>2496</v>
      </c>
      <c r="B864" t="s">
        <v>2497</v>
      </c>
      <c r="C864" t="s">
        <v>2498</v>
      </c>
      <c r="D864" t="s">
        <v>2187</v>
      </c>
      <c r="E864" t="s">
        <v>2188</v>
      </c>
      <c r="F864" s="9" t="s">
        <v>30</v>
      </c>
      <c r="G864" t="s">
        <v>94</v>
      </c>
    </row>
    <row r="865" spans="1:7" x14ac:dyDescent="0.3">
      <c r="A865" t="s">
        <v>2499</v>
      </c>
      <c r="B865" t="s">
        <v>2500</v>
      </c>
      <c r="C865" t="s">
        <v>2501</v>
      </c>
      <c r="D865" t="s">
        <v>2187</v>
      </c>
      <c r="E865" t="s">
        <v>2188</v>
      </c>
      <c r="F865" s="9" t="s">
        <v>30</v>
      </c>
      <c r="G865" t="s">
        <v>94</v>
      </c>
    </row>
    <row r="866" spans="1:7" x14ac:dyDescent="0.3">
      <c r="A866" t="s">
        <v>2502</v>
      </c>
      <c r="B866" t="s">
        <v>2503</v>
      </c>
      <c r="C866" t="s">
        <v>2504</v>
      </c>
      <c r="D866" t="s">
        <v>2187</v>
      </c>
      <c r="E866" t="s">
        <v>2188</v>
      </c>
      <c r="F866" s="9" t="s">
        <v>30</v>
      </c>
      <c r="G866" t="s">
        <v>94</v>
      </c>
    </row>
    <row r="867" spans="1:7" x14ac:dyDescent="0.3">
      <c r="A867" t="s">
        <v>2505</v>
      </c>
      <c r="B867" t="s">
        <v>2506</v>
      </c>
      <c r="C867" t="s">
        <v>2507</v>
      </c>
      <c r="D867" t="s">
        <v>2187</v>
      </c>
      <c r="E867" t="s">
        <v>2188</v>
      </c>
      <c r="F867" s="9" t="s">
        <v>30</v>
      </c>
      <c r="G867" t="s">
        <v>94</v>
      </c>
    </row>
    <row r="868" spans="1:7" x14ac:dyDescent="0.3">
      <c r="A868" t="s">
        <v>2508</v>
      </c>
      <c r="B868" t="s">
        <v>2509</v>
      </c>
      <c r="C868" t="s">
        <v>2510</v>
      </c>
      <c r="D868" t="s">
        <v>2187</v>
      </c>
      <c r="E868" t="s">
        <v>2188</v>
      </c>
      <c r="F868" s="9" t="s">
        <v>30</v>
      </c>
      <c r="G868" t="s">
        <v>94</v>
      </c>
    </row>
    <row r="869" spans="1:7" x14ac:dyDescent="0.3">
      <c r="A869" t="s">
        <v>2511</v>
      </c>
      <c r="B869" t="s">
        <v>2512</v>
      </c>
      <c r="C869" t="s">
        <v>2513</v>
      </c>
      <c r="D869" t="s">
        <v>2187</v>
      </c>
      <c r="E869" t="s">
        <v>2188</v>
      </c>
      <c r="F869" s="9" t="s">
        <v>30</v>
      </c>
      <c r="G869" t="s">
        <v>94</v>
      </c>
    </row>
    <row r="870" spans="1:7" x14ac:dyDescent="0.3">
      <c r="A870" t="s">
        <v>2514</v>
      </c>
      <c r="B870" t="s">
        <v>2515</v>
      </c>
      <c r="C870" t="s">
        <v>2516</v>
      </c>
      <c r="D870" t="s">
        <v>2187</v>
      </c>
      <c r="E870" t="s">
        <v>2188</v>
      </c>
      <c r="F870" s="9" t="s">
        <v>30</v>
      </c>
      <c r="G870" t="s">
        <v>94</v>
      </c>
    </row>
    <row r="871" spans="1:7" x14ac:dyDescent="0.3">
      <c r="A871" t="s">
        <v>2517</v>
      </c>
      <c r="B871" t="s">
        <v>2518</v>
      </c>
      <c r="C871" t="s">
        <v>2519</v>
      </c>
      <c r="D871" t="s">
        <v>2187</v>
      </c>
      <c r="E871" t="s">
        <v>2188</v>
      </c>
      <c r="F871" s="9" t="s">
        <v>30</v>
      </c>
      <c r="G871" t="s">
        <v>94</v>
      </c>
    </row>
    <row r="872" spans="1:7" x14ac:dyDescent="0.3">
      <c r="A872" t="s">
        <v>2520</v>
      </c>
      <c r="B872" t="s">
        <v>2521</v>
      </c>
      <c r="C872" t="s">
        <v>2522</v>
      </c>
      <c r="D872" t="s">
        <v>2187</v>
      </c>
      <c r="E872" t="s">
        <v>2188</v>
      </c>
      <c r="F872" s="9" t="s">
        <v>30</v>
      </c>
      <c r="G872" t="s">
        <v>94</v>
      </c>
    </row>
    <row r="873" spans="1:7" x14ac:dyDescent="0.3">
      <c r="A873" t="s">
        <v>2523</v>
      </c>
      <c r="B873" t="s">
        <v>2524</v>
      </c>
      <c r="C873" t="s">
        <v>2525</v>
      </c>
      <c r="D873" t="s">
        <v>2187</v>
      </c>
      <c r="E873" t="s">
        <v>2188</v>
      </c>
      <c r="F873" s="9" t="s">
        <v>30</v>
      </c>
      <c r="G873" t="s">
        <v>94</v>
      </c>
    </row>
    <row r="874" spans="1:7" x14ac:dyDescent="0.3">
      <c r="A874" t="s">
        <v>2526</v>
      </c>
      <c r="B874" t="s">
        <v>2527</v>
      </c>
      <c r="C874" t="s">
        <v>2528</v>
      </c>
      <c r="D874" t="s">
        <v>2187</v>
      </c>
      <c r="E874" t="s">
        <v>2188</v>
      </c>
      <c r="F874" s="9" t="s">
        <v>30</v>
      </c>
      <c r="G874" t="s">
        <v>94</v>
      </c>
    </row>
    <row r="875" spans="1:7" x14ac:dyDescent="0.3">
      <c r="A875" t="s">
        <v>2529</v>
      </c>
      <c r="B875" t="s">
        <v>2530</v>
      </c>
      <c r="C875" t="s">
        <v>2531</v>
      </c>
      <c r="D875" t="s">
        <v>2187</v>
      </c>
      <c r="E875" t="s">
        <v>2188</v>
      </c>
      <c r="F875" s="9" t="s">
        <v>30</v>
      </c>
      <c r="G875" t="s">
        <v>94</v>
      </c>
    </row>
    <row r="876" spans="1:7" x14ac:dyDescent="0.3">
      <c r="A876" t="s">
        <v>2532</v>
      </c>
      <c r="B876" t="s">
        <v>2533</v>
      </c>
      <c r="C876" t="s">
        <v>2534</v>
      </c>
      <c r="D876" t="s">
        <v>2187</v>
      </c>
      <c r="E876" t="s">
        <v>2188</v>
      </c>
      <c r="F876" s="9" t="s">
        <v>30</v>
      </c>
      <c r="G876" t="s">
        <v>94</v>
      </c>
    </row>
    <row r="877" spans="1:7" x14ac:dyDescent="0.3">
      <c r="A877" t="s">
        <v>2535</v>
      </c>
      <c r="B877" t="s">
        <v>2536</v>
      </c>
      <c r="C877" t="s">
        <v>2537</v>
      </c>
      <c r="D877" t="s">
        <v>2187</v>
      </c>
      <c r="E877" t="s">
        <v>2188</v>
      </c>
      <c r="F877" s="9" t="s">
        <v>30</v>
      </c>
      <c r="G877" t="s">
        <v>94</v>
      </c>
    </row>
    <row r="878" spans="1:7" x14ac:dyDescent="0.3">
      <c r="A878" t="s">
        <v>2538</v>
      </c>
      <c r="B878" t="s">
        <v>2539</v>
      </c>
      <c r="C878" t="s">
        <v>2540</v>
      </c>
      <c r="D878" t="s">
        <v>2187</v>
      </c>
      <c r="E878" t="s">
        <v>2188</v>
      </c>
      <c r="F878" s="9" t="s">
        <v>30</v>
      </c>
      <c r="G878" t="s">
        <v>94</v>
      </c>
    </row>
    <row r="879" spans="1:7" x14ac:dyDescent="0.3">
      <c r="A879" t="s">
        <v>2541</v>
      </c>
      <c r="B879" t="s">
        <v>2542</v>
      </c>
      <c r="C879" t="s">
        <v>2543</v>
      </c>
      <c r="D879" t="s">
        <v>2187</v>
      </c>
      <c r="E879" t="s">
        <v>2188</v>
      </c>
      <c r="F879" s="9" t="s">
        <v>30</v>
      </c>
      <c r="G879" t="s">
        <v>94</v>
      </c>
    </row>
    <row r="880" spans="1:7" x14ac:dyDescent="0.3">
      <c r="A880" t="s">
        <v>2544</v>
      </c>
      <c r="B880" t="s">
        <v>2545</v>
      </c>
      <c r="C880" t="s">
        <v>2546</v>
      </c>
      <c r="D880" t="s">
        <v>2187</v>
      </c>
      <c r="E880" t="s">
        <v>2188</v>
      </c>
      <c r="F880" s="9" t="s">
        <v>30</v>
      </c>
      <c r="G880" t="s">
        <v>94</v>
      </c>
    </row>
    <row r="881" spans="1:7" x14ac:dyDescent="0.3">
      <c r="A881" t="s">
        <v>2547</v>
      </c>
      <c r="B881" t="s">
        <v>2548</v>
      </c>
      <c r="C881" t="s">
        <v>2549</v>
      </c>
      <c r="D881" t="s">
        <v>2187</v>
      </c>
      <c r="E881" t="s">
        <v>2188</v>
      </c>
      <c r="F881" s="9" t="s">
        <v>30</v>
      </c>
      <c r="G881" t="s">
        <v>94</v>
      </c>
    </row>
    <row r="882" spans="1:7" x14ac:dyDescent="0.3">
      <c r="A882" t="s">
        <v>2550</v>
      </c>
      <c r="B882" t="s">
        <v>2551</v>
      </c>
      <c r="C882" t="s">
        <v>2552</v>
      </c>
      <c r="D882" t="s">
        <v>2187</v>
      </c>
      <c r="E882" t="s">
        <v>2188</v>
      </c>
      <c r="F882" s="9" t="s">
        <v>30</v>
      </c>
      <c r="G882" t="s">
        <v>94</v>
      </c>
    </row>
    <row r="883" spans="1:7" x14ac:dyDescent="0.3">
      <c r="A883" t="s">
        <v>2553</v>
      </c>
      <c r="B883" t="s">
        <v>2554</v>
      </c>
      <c r="C883" t="s">
        <v>2555</v>
      </c>
      <c r="D883" t="s">
        <v>2187</v>
      </c>
      <c r="E883" t="s">
        <v>2188</v>
      </c>
      <c r="F883" s="9" t="s">
        <v>30</v>
      </c>
      <c r="G883" t="s">
        <v>94</v>
      </c>
    </row>
    <row r="884" spans="1:7" x14ac:dyDescent="0.3">
      <c r="A884" t="s">
        <v>2556</v>
      </c>
      <c r="B884" t="s">
        <v>2557</v>
      </c>
      <c r="C884" t="s">
        <v>2558</v>
      </c>
      <c r="D884" t="s">
        <v>2187</v>
      </c>
      <c r="E884" t="s">
        <v>2188</v>
      </c>
      <c r="F884" s="9" t="s">
        <v>30</v>
      </c>
      <c r="G884" t="s">
        <v>94</v>
      </c>
    </row>
    <row r="885" spans="1:7" x14ac:dyDescent="0.3">
      <c r="A885" t="s">
        <v>2559</v>
      </c>
      <c r="B885" t="s">
        <v>2560</v>
      </c>
      <c r="C885" t="s">
        <v>2561</v>
      </c>
      <c r="D885" t="s">
        <v>2187</v>
      </c>
      <c r="E885" t="s">
        <v>2188</v>
      </c>
      <c r="F885" s="9" t="s">
        <v>30</v>
      </c>
      <c r="G885" t="s">
        <v>94</v>
      </c>
    </row>
    <row r="886" spans="1:7" x14ac:dyDescent="0.3">
      <c r="A886" t="s">
        <v>2562</v>
      </c>
      <c r="B886" t="s">
        <v>2563</v>
      </c>
      <c r="C886" t="s">
        <v>2564</v>
      </c>
      <c r="D886" t="s">
        <v>2187</v>
      </c>
      <c r="E886" t="s">
        <v>2188</v>
      </c>
      <c r="F886" s="9" t="s">
        <v>30</v>
      </c>
      <c r="G886" t="s">
        <v>94</v>
      </c>
    </row>
    <row r="887" spans="1:7" x14ac:dyDescent="0.3">
      <c r="A887" t="s">
        <v>2565</v>
      </c>
      <c r="B887" t="s">
        <v>2566</v>
      </c>
      <c r="C887" t="s">
        <v>2567</v>
      </c>
      <c r="D887" t="s">
        <v>2187</v>
      </c>
      <c r="E887" t="s">
        <v>2188</v>
      </c>
      <c r="F887" s="9" t="s">
        <v>30</v>
      </c>
      <c r="G887" t="s">
        <v>94</v>
      </c>
    </row>
    <row r="888" spans="1:7" x14ac:dyDescent="0.3">
      <c r="A888" t="s">
        <v>2568</v>
      </c>
      <c r="B888" t="s">
        <v>2569</v>
      </c>
      <c r="C888" t="s">
        <v>2570</v>
      </c>
      <c r="D888" t="s">
        <v>2187</v>
      </c>
      <c r="E888" t="s">
        <v>2188</v>
      </c>
      <c r="F888" s="9" t="s">
        <v>30</v>
      </c>
      <c r="G888" t="s">
        <v>94</v>
      </c>
    </row>
    <row r="889" spans="1:7" x14ac:dyDescent="0.3">
      <c r="A889" t="s">
        <v>2571</v>
      </c>
      <c r="B889" t="s">
        <v>2572</v>
      </c>
      <c r="C889" t="s">
        <v>2573</v>
      </c>
      <c r="D889" t="s">
        <v>2187</v>
      </c>
      <c r="E889" t="s">
        <v>2188</v>
      </c>
      <c r="F889" s="9" t="s">
        <v>30</v>
      </c>
      <c r="G889" t="s">
        <v>94</v>
      </c>
    </row>
    <row r="890" spans="1:7" x14ac:dyDescent="0.3">
      <c r="A890" t="s">
        <v>2574</v>
      </c>
      <c r="B890" t="s">
        <v>2575</v>
      </c>
      <c r="C890" t="s">
        <v>2576</v>
      </c>
      <c r="D890" t="s">
        <v>2187</v>
      </c>
      <c r="E890" t="s">
        <v>2188</v>
      </c>
      <c r="F890" s="9" t="s">
        <v>30</v>
      </c>
      <c r="G890" t="s">
        <v>94</v>
      </c>
    </row>
    <row r="891" spans="1:7" x14ac:dyDescent="0.3">
      <c r="A891" t="s">
        <v>2577</v>
      </c>
      <c r="B891" t="s">
        <v>2578</v>
      </c>
      <c r="C891" t="s">
        <v>2579</v>
      </c>
      <c r="D891" t="s">
        <v>2187</v>
      </c>
      <c r="E891" t="s">
        <v>2188</v>
      </c>
      <c r="F891" s="9" t="s">
        <v>30</v>
      </c>
      <c r="G891" t="s">
        <v>94</v>
      </c>
    </row>
    <row r="892" spans="1:7" x14ac:dyDescent="0.3">
      <c r="A892" t="s">
        <v>2580</v>
      </c>
      <c r="B892" t="s">
        <v>2581</v>
      </c>
      <c r="C892" t="s">
        <v>2582</v>
      </c>
      <c r="D892" t="s">
        <v>2187</v>
      </c>
      <c r="E892" t="s">
        <v>2188</v>
      </c>
      <c r="F892" s="9" t="s">
        <v>30</v>
      </c>
      <c r="G892" t="s">
        <v>94</v>
      </c>
    </row>
    <row r="893" spans="1:7" x14ac:dyDescent="0.3">
      <c r="A893" t="s">
        <v>2583</v>
      </c>
      <c r="B893" t="s">
        <v>2584</v>
      </c>
      <c r="C893" t="s">
        <v>2585</v>
      </c>
      <c r="D893" t="s">
        <v>2187</v>
      </c>
      <c r="E893" t="s">
        <v>2188</v>
      </c>
      <c r="F893" s="9" t="s">
        <v>30</v>
      </c>
      <c r="G893" t="s">
        <v>94</v>
      </c>
    </row>
    <row r="894" spans="1:7" x14ac:dyDescent="0.3">
      <c r="A894" t="s">
        <v>2586</v>
      </c>
      <c r="B894" t="s">
        <v>2587</v>
      </c>
      <c r="C894" t="s">
        <v>2588</v>
      </c>
      <c r="D894" t="s">
        <v>2187</v>
      </c>
      <c r="E894" t="s">
        <v>2188</v>
      </c>
      <c r="F894" s="9" t="s">
        <v>30</v>
      </c>
      <c r="G894" t="s">
        <v>94</v>
      </c>
    </row>
    <row r="895" spans="1:7" x14ac:dyDescent="0.3">
      <c r="A895" t="s">
        <v>2589</v>
      </c>
      <c r="B895" t="s">
        <v>2590</v>
      </c>
      <c r="C895" t="s">
        <v>2591</v>
      </c>
      <c r="D895" t="s">
        <v>2187</v>
      </c>
      <c r="E895" t="s">
        <v>2188</v>
      </c>
      <c r="F895" s="9" t="s">
        <v>30</v>
      </c>
      <c r="G895" t="s">
        <v>94</v>
      </c>
    </row>
    <row r="896" spans="1:7" x14ac:dyDescent="0.3">
      <c r="A896" t="s">
        <v>2592</v>
      </c>
      <c r="B896" t="s">
        <v>2593</v>
      </c>
      <c r="C896" t="s">
        <v>2594</v>
      </c>
      <c r="D896" t="s">
        <v>2187</v>
      </c>
      <c r="E896" t="s">
        <v>2188</v>
      </c>
      <c r="F896" s="9" t="s">
        <v>30</v>
      </c>
      <c r="G896" t="s">
        <v>94</v>
      </c>
    </row>
    <row r="897" spans="1:7" x14ac:dyDescent="0.3">
      <c r="A897" t="s">
        <v>2595</v>
      </c>
      <c r="B897" t="s">
        <v>2596</v>
      </c>
      <c r="C897" t="s">
        <v>2597</v>
      </c>
      <c r="D897" t="s">
        <v>2187</v>
      </c>
      <c r="E897" t="s">
        <v>2188</v>
      </c>
      <c r="F897" s="9" t="s">
        <v>30</v>
      </c>
      <c r="G897" t="s">
        <v>94</v>
      </c>
    </row>
    <row r="898" spans="1:7" x14ac:dyDescent="0.3">
      <c r="A898" t="s">
        <v>2598</v>
      </c>
      <c r="B898" t="s">
        <v>2599</v>
      </c>
      <c r="C898" t="s">
        <v>2600</v>
      </c>
      <c r="D898" t="s">
        <v>2187</v>
      </c>
      <c r="E898" t="s">
        <v>2188</v>
      </c>
      <c r="F898" s="9" t="s">
        <v>30</v>
      </c>
      <c r="G898" t="s">
        <v>94</v>
      </c>
    </row>
    <row r="899" spans="1:7" x14ac:dyDescent="0.3">
      <c r="A899" t="s">
        <v>2601</v>
      </c>
      <c r="B899" t="s">
        <v>2602</v>
      </c>
      <c r="C899" t="s">
        <v>2603</v>
      </c>
      <c r="D899" t="s">
        <v>2187</v>
      </c>
      <c r="E899" t="s">
        <v>2188</v>
      </c>
      <c r="F899" s="9" t="s">
        <v>30</v>
      </c>
      <c r="G899" t="s">
        <v>94</v>
      </c>
    </row>
    <row r="900" spans="1:7" x14ac:dyDescent="0.3">
      <c r="A900" t="s">
        <v>2604</v>
      </c>
      <c r="B900" t="s">
        <v>2605</v>
      </c>
      <c r="C900" t="s">
        <v>2606</v>
      </c>
      <c r="D900" t="s">
        <v>2187</v>
      </c>
      <c r="E900" t="s">
        <v>2188</v>
      </c>
      <c r="F900" s="9" t="s">
        <v>30</v>
      </c>
      <c r="G900" t="s">
        <v>94</v>
      </c>
    </row>
    <row r="901" spans="1:7" x14ac:dyDescent="0.3">
      <c r="A901" t="s">
        <v>2607</v>
      </c>
      <c r="B901" t="s">
        <v>2608</v>
      </c>
      <c r="C901" t="s">
        <v>2609</v>
      </c>
      <c r="D901" t="s">
        <v>2187</v>
      </c>
      <c r="E901" t="s">
        <v>2188</v>
      </c>
      <c r="F901" s="9" t="s">
        <v>30</v>
      </c>
      <c r="G901" t="s">
        <v>94</v>
      </c>
    </row>
    <row r="902" spans="1:7" x14ac:dyDescent="0.3">
      <c r="A902" t="s">
        <v>2610</v>
      </c>
      <c r="B902" t="s">
        <v>2611</v>
      </c>
      <c r="C902" t="s">
        <v>2612</v>
      </c>
      <c r="D902" t="s">
        <v>2187</v>
      </c>
      <c r="E902" t="s">
        <v>2188</v>
      </c>
      <c r="F902" s="9" t="s">
        <v>30</v>
      </c>
      <c r="G902" t="s">
        <v>94</v>
      </c>
    </row>
    <row r="903" spans="1:7" x14ac:dyDescent="0.3">
      <c r="A903" t="s">
        <v>2613</v>
      </c>
      <c r="B903" t="s">
        <v>2614</v>
      </c>
      <c r="C903" t="s">
        <v>2615</v>
      </c>
      <c r="D903" t="s">
        <v>2187</v>
      </c>
      <c r="E903" t="s">
        <v>2188</v>
      </c>
      <c r="F903" s="9" t="s">
        <v>30</v>
      </c>
      <c r="G903" t="s">
        <v>94</v>
      </c>
    </row>
    <row r="904" spans="1:7" x14ac:dyDescent="0.3">
      <c r="A904" t="s">
        <v>2616</v>
      </c>
      <c r="B904" t="s">
        <v>2617</v>
      </c>
      <c r="C904" t="s">
        <v>2618</v>
      </c>
      <c r="D904" t="s">
        <v>2187</v>
      </c>
      <c r="E904" t="s">
        <v>2188</v>
      </c>
      <c r="F904" s="9" t="s">
        <v>30</v>
      </c>
      <c r="G904" t="s">
        <v>94</v>
      </c>
    </row>
    <row r="905" spans="1:7" x14ac:dyDescent="0.3">
      <c r="A905" t="s">
        <v>2619</v>
      </c>
      <c r="B905" t="s">
        <v>2620</v>
      </c>
      <c r="C905" t="s">
        <v>2621</v>
      </c>
      <c r="D905" t="s">
        <v>2187</v>
      </c>
      <c r="E905" t="s">
        <v>2188</v>
      </c>
      <c r="F905" s="9" t="s">
        <v>30</v>
      </c>
      <c r="G905" t="s">
        <v>94</v>
      </c>
    </row>
    <row r="906" spans="1:7" x14ac:dyDescent="0.3">
      <c r="A906" t="s">
        <v>2622</v>
      </c>
      <c r="B906" t="s">
        <v>2623</v>
      </c>
      <c r="C906" t="s">
        <v>2624</v>
      </c>
      <c r="D906" t="s">
        <v>2187</v>
      </c>
      <c r="E906" t="s">
        <v>2188</v>
      </c>
      <c r="F906" s="9" t="s">
        <v>30</v>
      </c>
      <c r="G906" t="s">
        <v>94</v>
      </c>
    </row>
    <row r="907" spans="1:7" x14ac:dyDescent="0.3">
      <c r="A907" t="s">
        <v>2625</v>
      </c>
      <c r="B907" t="s">
        <v>2626</v>
      </c>
      <c r="C907" t="s">
        <v>2627</v>
      </c>
      <c r="D907" t="s">
        <v>2187</v>
      </c>
      <c r="E907" t="s">
        <v>2188</v>
      </c>
      <c r="F907" s="9" t="s">
        <v>30</v>
      </c>
      <c r="G907" t="s">
        <v>94</v>
      </c>
    </row>
    <row r="908" spans="1:7" x14ac:dyDescent="0.3">
      <c r="A908" t="s">
        <v>2628</v>
      </c>
      <c r="B908" t="s">
        <v>2629</v>
      </c>
      <c r="C908" t="s">
        <v>2630</v>
      </c>
      <c r="D908" t="s">
        <v>2187</v>
      </c>
      <c r="E908" t="s">
        <v>2188</v>
      </c>
      <c r="F908" s="9" t="s">
        <v>30</v>
      </c>
      <c r="G908" t="s">
        <v>94</v>
      </c>
    </row>
    <row r="909" spans="1:7" x14ac:dyDescent="0.3">
      <c r="A909" t="s">
        <v>2631</v>
      </c>
      <c r="B909" t="s">
        <v>2632</v>
      </c>
      <c r="C909" t="s">
        <v>2633</v>
      </c>
      <c r="D909" t="s">
        <v>2187</v>
      </c>
      <c r="E909" t="s">
        <v>2188</v>
      </c>
      <c r="F909" s="9" t="s">
        <v>30</v>
      </c>
      <c r="G909" t="s">
        <v>94</v>
      </c>
    </row>
    <row r="910" spans="1:7" x14ac:dyDescent="0.3">
      <c r="A910" t="s">
        <v>2634</v>
      </c>
      <c r="B910" t="s">
        <v>2635</v>
      </c>
      <c r="C910" t="s">
        <v>2636</v>
      </c>
      <c r="D910" t="s">
        <v>2187</v>
      </c>
      <c r="E910" t="s">
        <v>2188</v>
      </c>
      <c r="F910" s="9" t="s">
        <v>30</v>
      </c>
      <c r="G910" t="s">
        <v>94</v>
      </c>
    </row>
    <row r="911" spans="1:7" x14ac:dyDescent="0.3">
      <c r="A911" t="s">
        <v>2637</v>
      </c>
      <c r="B911" t="s">
        <v>2638</v>
      </c>
      <c r="C911" t="s">
        <v>2639</v>
      </c>
      <c r="D911" t="s">
        <v>2187</v>
      </c>
      <c r="E911" t="s">
        <v>2188</v>
      </c>
      <c r="F911" s="9" t="s">
        <v>30</v>
      </c>
      <c r="G911" t="s">
        <v>94</v>
      </c>
    </row>
    <row r="912" spans="1:7" x14ac:dyDescent="0.3">
      <c r="A912" t="s">
        <v>2640</v>
      </c>
      <c r="B912" t="s">
        <v>2641</v>
      </c>
      <c r="C912" t="s">
        <v>2642</v>
      </c>
      <c r="D912" t="s">
        <v>2187</v>
      </c>
      <c r="E912" t="s">
        <v>2188</v>
      </c>
      <c r="F912" s="9" t="s">
        <v>30</v>
      </c>
      <c r="G912" t="s">
        <v>94</v>
      </c>
    </row>
    <row r="913" spans="1:7" x14ac:dyDescent="0.3">
      <c r="A913" t="s">
        <v>2643</v>
      </c>
      <c r="B913" t="s">
        <v>2644</v>
      </c>
      <c r="C913" t="s">
        <v>2645</v>
      </c>
      <c r="D913" t="s">
        <v>2187</v>
      </c>
      <c r="E913" t="s">
        <v>2188</v>
      </c>
      <c r="F913" s="9" t="s">
        <v>30</v>
      </c>
      <c r="G913" t="s">
        <v>94</v>
      </c>
    </row>
    <row r="914" spans="1:7" x14ac:dyDescent="0.3">
      <c r="A914" t="s">
        <v>2646</v>
      </c>
      <c r="B914" t="s">
        <v>2647</v>
      </c>
      <c r="C914" t="s">
        <v>2648</v>
      </c>
      <c r="D914" t="s">
        <v>2187</v>
      </c>
      <c r="E914" t="s">
        <v>2188</v>
      </c>
      <c r="F914" s="9" t="s">
        <v>30</v>
      </c>
      <c r="G914" t="s">
        <v>94</v>
      </c>
    </row>
    <row r="915" spans="1:7" x14ac:dyDescent="0.3">
      <c r="A915" t="s">
        <v>2649</v>
      </c>
      <c r="B915" t="s">
        <v>2650</v>
      </c>
      <c r="C915" t="s">
        <v>2651</v>
      </c>
      <c r="D915" t="s">
        <v>2187</v>
      </c>
      <c r="E915" t="s">
        <v>2188</v>
      </c>
      <c r="F915" s="9" t="s">
        <v>30</v>
      </c>
      <c r="G915" t="s">
        <v>94</v>
      </c>
    </row>
    <row r="916" spans="1:7" x14ac:dyDescent="0.3">
      <c r="A916" t="s">
        <v>2652</v>
      </c>
      <c r="B916" t="s">
        <v>2653</v>
      </c>
      <c r="C916" t="s">
        <v>2654</v>
      </c>
      <c r="D916" t="s">
        <v>2187</v>
      </c>
      <c r="E916" t="s">
        <v>2188</v>
      </c>
      <c r="F916" s="9" t="s">
        <v>30</v>
      </c>
      <c r="G916" t="s">
        <v>94</v>
      </c>
    </row>
    <row r="917" spans="1:7" x14ac:dyDescent="0.3">
      <c r="A917" t="s">
        <v>2655</v>
      </c>
      <c r="B917" t="s">
        <v>2656</v>
      </c>
      <c r="C917" t="s">
        <v>2657</v>
      </c>
      <c r="D917" t="s">
        <v>2187</v>
      </c>
      <c r="E917" t="s">
        <v>2188</v>
      </c>
      <c r="F917" s="9" t="s">
        <v>30</v>
      </c>
      <c r="G917" t="s">
        <v>94</v>
      </c>
    </row>
    <row r="918" spans="1:7" x14ac:dyDescent="0.3">
      <c r="A918" t="s">
        <v>2658</v>
      </c>
      <c r="B918" t="s">
        <v>2659</v>
      </c>
      <c r="C918" t="s">
        <v>2660</v>
      </c>
      <c r="D918" t="s">
        <v>2187</v>
      </c>
      <c r="E918" t="s">
        <v>2188</v>
      </c>
      <c r="F918" s="9" t="s">
        <v>30</v>
      </c>
      <c r="G918" t="s">
        <v>94</v>
      </c>
    </row>
    <row r="919" spans="1:7" x14ac:dyDescent="0.3">
      <c r="A919" t="s">
        <v>2661</v>
      </c>
      <c r="B919" t="s">
        <v>2662</v>
      </c>
      <c r="C919" t="s">
        <v>2663</v>
      </c>
      <c r="D919" t="s">
        <v>2187</v>
      </c>
      <c r="E919" t="s">
        <v>2188</v>
      </c>
      <c r="F919" s="9" t="s">
        <v>30</v>
      </c>
      <c r="G919" t="s">
        <v>94</v>
      </c>
    </row>
    <row r="920" spans="1:7" x14ac:dyDescent="0.3">
      <c r="A920" t="s">
        <v>2664</v>
      </c>
      <c r="B920" t="s">
        <v>2665</v>
      </c>
      <c r="C920" t="s">
        <v>2666</v>
      </c>
      <c r="D920" t="s">
        <v>2187</v>
      </c>
      <c r="E920" t="s">
        <v>2188</v>
      </c>
      <c r="F920" s="9" t="s">
        <v>30</v>
      </c>
      <c r="G920" t="s">
        <v>94</v>
      </c>
    </row>
    <row r="921" spans="1:7" x14ac:dyDescent="0.3">
      <c r="A921" t="s">
        <v>2667</v>
      </c>
      <c r="B921" t="s">
        <v>2668</v>
      </c>
      <c r="C921" t="s">
        <v>2669</v>
      </c>
      <c r="D921" t="s">
        <v>2187</v>
      </c>
      <c r="E921" t="s">
        <v>2188</v>
      </c>
      <c r="F921" s="9" t="s">
        <v>30</v>
      </c>
      <c r="G921" t="s">
        <v>94</v>
      </c>
    </row>
    <row r="922" spans="1:7" x14ac:dyDescent="0.3">
      <c r="A922" t="s">
        <v>2670</v>
      </c>
      <c r="B922" t="s">
        <v>2671</v>
      </c>
      <c r="C922" t="s">
        <v>2672</v>
      </c>
      <c r="D922" t="s">
        <v>2187</v>
      </c>
      <c r="E922" t="s">
        <v>2188</v>
      </c>
      <c r="F922" s="9" t="s">
        <v>30</v>
      </c>
      <c r="G922" t="s">
        <v>94</v>
      </c>
    </row>
    <row r="923" spans="1:7" x14ac:dyDescent="0.3">
      <c r="A923" t="s">
        <v>2673</v>
      </c>
      <c r="B923" t="s">
        <v>2674</v>
      </c>
      <c r="C923" t="s">
        <v>2675</v>
      </c>
      <c r="D923" t="s">
        <v>2187</v>
      </c>
      <c r="E923" t="s">
        <v>2188</v>
      </c>
      <c r="F923" s="9" t="s">
        <v>30</v>
      </c>
      <c r="G923" t="s">
        <v>94</v>
      </c>
    </row>
    <row r="924" spans="1:7" x14ac:dyDescent="0.3">
      <c r="A924" t="s">
        <v>2676</v>
      </c>
      <c r="B924" t="s">
        <v>2677</v>
      </c>
      <c r="C924" t="s">
        <v>2678</v>
      </c>
      <c r="D924" t="s">
        <v>2187</v>
      </c>
      <c r="E924" t="s">
        <v>2188</v>
      </c>
      <c r="F924" s="9" t="s">
        <v>30</v>
      </c>
      <c r="G924" t="s">
        <v>94</v>
      </c>
    </row>
    <row r="925" spans="1:7" x14ac:dyDescent="0.3">
      <c r="A925" t="s">
        <v>2679</v>
      </c>
      <c r="B925" t="s">
        <v>2680</v>
      </c>
      <c r="C925" t="s">
        <v>2681</v>
      </c>
      <c r="D925" t="s">
        <v>2187</v>
      </c>
      <c r="E925" t="s">
        <v>2188</v>
      </c>
      <c r="F925" s="9" t="s">
        <v>30</v>
      </c>
      <c r="G925" t="s">
        <v>94</v>
      </c>
    </row>
    <row r="926" spans="1:7" x14ac:dyDescent="0.3">
      <c r="A926" t="s">
        <v>2682</v>
      </c>
      <c r="B926" t="s">
        <v>2683</v>
      </c>
      <c r="C926" t="s">
        <v>2684</v>
      </c>
      <c r="D926" t="s">
        <v>2187</v>
      </c>
      <c r="E926" t="s">
        <v>2188</v>
      </c>
      <c r="F926" s="9" t="s">
        <v>30</v>
      </c>
      <c r="G926" t="s">
        <v>94</v>
      </c>
    </row>
    <row r="927" spans="1:7" x14ac:dyDescent="0.3">
      <c r="A927" t="s">
        <v>2685</v>
      </c>
      <c r="B927" t="s">
        <v>2686</v>
      </c>
      <c r="C927" t="s">
        <v>2687</v>
      </c>
      <c r="D927" t="s">
        <v>2187</v>
      </c>
      <c r="E927" t="s">
        <v>2188</v>
      </c>
      <c r="F927" s="9" t="s">
        <v>30</v>
      </c>
      <c r="G927" t="s">
        <v>94</v>
      </c>
    </row>
    <row r="928" spans="1:7" x14ac:dyDescent="0.3">
      <c r="A928" t="s">
        <v>2688</v>
      </c>
      <c r="B928" t="s">
        <v>2689</v>
      </c>
      <c r="C928" t="s">
        <v>2690</v>
      </c>
      <c r="D928" t="s">
        <v>2187</v>
      </c>
      <c r="E928" t="s">
        <v>2188</v>
      </c>
      <c r="F928" s="9" t="s">
        <v>30</v>
      </c>
      <c r="G928" t="s">
        <v>94</v>
      </c>
    </row>
    <row r="929" spans="1:7" x14ac:dyDescent="0.3">
      <c r="A929" t="s">
        <v>2691</v>
      </c>
      <c r="B929" t="s">
        <v>2692</v>
      </c>
      <c r="C929" t="s">
        <v>2693</v>
      </c>
      <c r="D929" t="s">
        <v>2187</v>
      </c>
      <c r="E929" t="s">
        <v>2188</v>
      </c>
      <c r="F929" s="9" t="s">
        <v>30</v>
      </c>
      <c r="G929" t="s">
        <v>94</v>
      </c>
    </row>
    <row r="930" spans="1:7" x14ac:dyDescent="0.3">
      <c r="A930" t="s">
        <v>2694</v>
      </c>
      <c r="B930" t="s">
        <v>2695</v>
      </c>
      <c r="C930" t="s">
        <v>2696</v>
      </c>
      <c r="D930" t="s">
        <v>2187</v>
      </c>
      <c r="E930" t="s">
        <v>2188</v>
      </c>
      <c r="F930" s="9" t="s">
        <v>30</v>
      </c>
      <c r="G930" t="s">
        <v>94</v>
      </c>
    </row>
    <row r="931" spans="1:7" x14ac:dyDescent="0.3">
      <c r="A931" t="s">
        <v>2697</v>
      </c>
      <c r="B931" t="s">
        <v>2698</v>
      </c>
      <c r="C931" t="s">
        <v>2699</v>
      </c>
      <c r="D931" t="s">
        <v>2187</v>
      </c>
      <c r="E931" t="s">
        <v>2188</v>
      </c>
      <c r="F931" s="9" t="s">
        <v>30</v>
      </c>
      <c r="G931" t="s">
        <v>94</v>
      </c>
    </row>
    <row r="932" spans="1:7" x14ac:dyDescent="0.3">
      <c r="A932" t="s">
        <v>2700</v>
      </c>
      <c r="B932" t="s">
        <v>2701</v>
      </c>
      <c r="C932" t="s">
        <v>2702</v>
      </c>
      <c r="D932" t="s">
        <v>2187</v>
      </c>
      <c r="E932" t="s">
        <v>2188</v>
      </c>
      <c r="F932" s="9" t="s">
        <v>30</v>
      </c>
      <c r="G932" t="s">
        <v>94</v>
      </c>
    </row>
    <row r="933" spans="1:7" x14ac:dyDescent="0.3">
      <c r="A933" t="s">
        <v>2703</v>
      </c>
      <c r="B933" t="s">
        <v>2704</v>
      </c>
      <c r="C933" t="s">
        <v>2705</v>
      </c>
      <c r="D933" t="s">
        <v>2187</v>
      </c>
      <c r="E933" t="s">
        <v>2188</v>
      </c>
      <c r="F933" s="9" t="s">
        <v>30</v>
      </c>
      <c r="G933" t="s">
        <v>94</v>
      </c>
    </row>
    <row r="934" spans="1:7" x14ac:dyDescent="0.3">
      <c r="A934" t="s">
        <v>2706</v>
      </c>
      <c r="B934" t="s">
        <v>2707</v>
      </c>
      <c r="C934" t="s">
        <v>2708</v>
      </c>
      <c r="D934" t="s">
        <v>2187</v>
      </c>
      <c r="E934" t="s">
        <v>2188</v>
      </c>
      <c r="F934" s="9" t="s">
        <v>30</v>
      </c>
      <c r="G934" t="s">
        <v>94</v>
      </c>
    </row>
    <row r="935" spans="1:7" x14ac:dyDescent="0.3">
      <c r="A935" t="s">
        <v>2709</v>
      </c>
      <c r="B935" t="s">
        <v>2710</v>
      </c>
      <c r="C935" t="s">
        <v>2711</v>
      </c>
      <c r="D935" t="s">
        <v>2187</v>
      </c>
      <c r="E935" t="s">
        <v>2188</v>
      </c>
      <c r="F935" s="9" t="s">
        <v>30</v>
      </c>
      <c r="G935" t="s">
        <v>94</v>
      </c>
    </row>
    <row r="936" spans="1:7" x14ac:dyDescent="0.3">
      <c r="A936" t="s">
        <v>2712</v>
      </c>
      <c r="B936" t="s">
        <v>2713</v>
      </c>
      <c r="C936" t="s">
        <v>2714</v>
      </c>
      <c r="D936" t="s">
        <v>2187</v>
      </c>
      <c r="E936" t="s">
        <v>2188</v>
      </c>
      <c r="F936" s="9" t="s">
        <v>30</v>
      </c>
      <c r="G936" t="s">
        <v>94</v>
      </c>
    </row>
    <row r="937" spans="1:7" x14ac:dyDescent="0.3">
      <c r="A937" t="s">
        <v>2715</v>
      </c>
      <c r="B937" t="s">
        <v>2716</v>
      </c>
      <c r="C937" t="s">
        <v>2717</v>
      </c>
      <c r="D937" t="s">
        <v>2187</v>
      </c>
      <c r="E937" t="s">
        <v>2188</v>
      </c>
      <c r="F937" s="9" t="s">
        <v>30</v>
      </c>
      <c r="G937" t="s">
        <v>94</v>
      </c>
    </row>
    <row r="938" spans="1:7" x14ac:dyDescent="0.3">
      <c r="A938" t="s">
        <v>2718</v>
      </c>
      <c r="B938" t="s">
        <v>2719</v>
      </c>
      <c r="C938" t="s">
        <v>2720</v>
      </c>
      <c r="D938" t="s">
        <v>2187</v>
      </c>
      <c r="E938" t="s">
        <v>2188</v>
      </c>
      <c r="F938" s="9" t="s">
        <v>30</v>
      </c>
      <c r="G938" t="s">
        <v>94</v>
      </c>
    </row>
    <row r="939" spans="1:7" x14ac:dyDescent="0.3">
      <c r="A939" t="s">
        <v>2721</v>
      </c>
      <c r="B939" t="s">
        <v>2722</v>
      </c>
      <c r="C939" t="s">
        <v>2723</v>
      </c>
      <c r="D939" t="s">
        <v>2187</v>
      </c>
      <c r="E939" t="s">
        <v>2188</v>
      </c>
      <c r="F939" s="9" t="s">
        <v>30</v>
      </c>
      <c r="G939" t="s">
        <v>94</v>
      </c>
    </row>
    <row r="940" spans="1:7" x14ac:dyDescent="0.3">
      <c r="A940" t="s">
        <v>2724</v>
      </c>
      <c r="B940" t="s">
        <v>2725</v>
      </c>
      <c r="C940" t="s">
        <v>2726</v>
      </c>
      <c r="D940" t="s">
        <v>2187</v>
      </c>
      <c r="E940" t="s">
        <v>2188</v>
      </c>
      <c r="F940" s="9" t="s">
        <v>30</v>
      </c>
      <c r="G940" t="s">
        <v>94</v>
      </c>
    </row>
    <row r="941" spans="1:7" x14ac:dyDescent="0.3">
      <c r="A941" t="s">
        <v>2727</v>
      </c>
      <c r="B941" t="s">
        <v>2728</v>
      </c>
      <c r="C941" t="s">
        <v>2729</v>
      </c>
      <c r="D941" t="s">
        <v>2187</v>
      </c>
      <c r="E941" t="s">
        <v>2188</v>
      </c>
      <c r="F941" s="9" t="s">
        <v>30</v>
      </c>
      <c r="G941" t="s">
        <v>94</v>
      </c>
    </row>
    <row r="942" spans="1:7" x14ac:dyDescent="0.3">
      <c r="A942" t="s">
        <v>2730</v>
      </c>
      <c r="B942" t="s">
        <v>2731</v>
      </c>
      <c r="C942" t="s">
        <v>2732</v>
      </c>
      <c r="D942" t="s">
        <v>2187</v>
      </c>
      <c r="E942" t="s">
        <v>2188</v>
      </c>
      <c r="F942" s="9" t="s">
        <v>30</v>
      </c>
      <c r="G942" t="s">
        <v>94</v>
      </c>
    </row>
    <row r="943" spans="1:7" x14ac:dyDescent="0.3">
      <c r="A943" t="s">
        <v>2733</v>
      </c>
      <c r="B943" t="s">
        <v>2734</v>
      </c>
      <c r="C943" t="s">
        <v>2735</v>
      </c>
      <c r="D943" t="s">
        <v>2187</v>
      </c>
      <c r="E943" t="s">
        <v>2188</v>
      </c>
      <c r="F943" s="9" t="s">
        <v>30</v>
      </c>
      <c r="G943" t="s">
        <v>94</v>
      </c>
    </row>
    <row r="944" spans="1:7" x14ac:dyDescent="0.3">
      <c r="A944" t="s">
        <v>2736</v>
      </c>
      <c r="B944" t="s">
        <v>2737</v>
      </c>
      <c r="C944" t="s">
        <v>2738</v>
      </c>
      <c r="D944" t="s">
        <v>2187</v>
      </c>
      <c r="E944" t="s">
        <v>2188</v>
      </c>
      <c r="F944" s="9" t="s">
        <v>30</v>
      </c>
      <c r="G944" t="s">
        <v>94</v>
      </c>
    </row>
    <row r="945" spans="1:7" x14ac:dyDescent="0.3">
      <c r="A945" t="s">
        <v>2739</v>
      </c>
      <c r="B945" t="s">
        <v>2740</v>
      </c>
      <c r="C945" t="s">
        <v>2741</v>
      </c>
      <c r="D945" t="s">
        <v>2187</v>
      </c>
      <c r="E945" t="s">
        <v>2188</v>
      </c>
      <c r="F945" s="9" t="s">
        <v>30</v>
      </c>
      <c r="G945" t="s">
        <v>94</v>
      </c>
    </row>
    <row r="946" spans="1:7" x14ac:dyDescent="0.3">
      <c r="A946" t="s">
        <v>2742</v>
      </c>
      <c r="B946" t="s">
        <v>2743</v>
      </c>
      <c r="C946" t="s">
        <v>2744</v>
      </c>
      <c r="D946" t="s">
        <v>2187</v>
      </c>
      <c r="E946" t="s">
        <v>2188</v>
      </c>
      <c r="F946" s="9" t="s">
        <v>30</v>
      </c>
      <c r="G946" t="s">
        <v>94</v>
      </c>
    </row>
    <row r="947" spans="1:7" x14ac:dyDescent="0.3">
      <c r="A947" t="s">
        <v>2745</v>
      </c>
      <c r="B947" t="s">
        <v>2746</v>
      </c>
      <c r="C947" t="s">
        <v>2747</v>
      </c>
      <c r="D947" t="s">
        <v>2187</v>
      </c>
      <c r="E947" t="s">
        <v>2188</v>
      </c>
      <c r="F947" s="9" t="s">
        <v>30</v>
      </c>
      <c r="G947" t="s">
        <v>94</v>
      </c>
    </row>
    <row r="948" spans="1:7" x14ac:dyDescent="0.3">
      <c r="A948" t="s">
        <v>2748</v>
      </c>
      <c r="B948" t="s">
        <v>2749</v>
      </c>
      <c r="C948" t="s">
        <v>2750</v>
      </c>
      <c r="D948" t="s">
        <v>2187</v>
      </c>
      <c r="E948" t="s">
        <v>2188</v>
      </c>
      <c r="F948" s="9" t="s">
        <v>30</v>
      </c>
      <c r="G948" t="s">
        <v>94</v>
      </c>
    </row>
    <row r="949" spans="1:7" x14ac:dyDescent="0.3">
      <c r="A949" t="s">
        <v>2751</v>
      </c>
      <c r="B949" t="s">
        <v>2752</v>
      </c>
      <c r="C949" t="s">
        <v>2753</v>
      </c>
      <c r="D949" t="s">
        <v>2187</v>
      </c>
      <c r="E949" t="s">
        <v>2188</v>
      </c>
      <c r="F949" s="9" t="s">
        <v>30</v>
      </c>
      <c r="G949" t="s">
        <v>94</v>
      </c>
    </row>
    <row r="950" spans="1:7" x14ac:dyDescent="0.3">
      <c r="A950" t="s">
        <v>2754</v>
      </c>
      <c r="B950" t="s">
        <v>2755</v>
      </c>
      <c r="C950" t="s">
        <v>2756</v>
      </c>
      <c r="D950" t="s">
        <v>2187</v>
      </c>
      <c r="E950" t="s">
        <v>2188</v>
      </c>
      <c r="F950" s="9" t="s">
        <v>30</v>
      </c>
      <c r="G950" t="s">
        <v>94</v>
      </c>
    </row>
    <row r="951" spans="1:7" x14ac:dyDescent="0.3">
      <c r="A951" t="s">
        <v>2757</v>
      </c>
      <c r="B951" t="s">
        <v>2758</v>
      </c>
      <c r="C951" t="s">
        <v>2759</v>
      </c>
      <c r="D951" t="s">
        <v>2187</v>
      </c>
      <c r="E951" t="s">
        <v>2188</v>
      </c>
      <c r="F951" s="9" t="s">
        <v>30</v>
      </c>
      <c r="G951" t="s">
        <v>94</v>
      </c>
    </row>
    <row r="952" spans="1:7" x14ac:dyDescent="0.3">
      <c r="A952" t="s">
        <v>2760</v>
      </c>
      <c r="B952" t="s">
        <v>2761</v>
      </c>
      <c r="C952" t="s">
        <v>2762</v>
      </c>
      <c r="D952" t="s">
        <v>2187</v>
      </c>
      <c r="E952" t="s">
        <v>2188</v>
      </c>
      <c r="F952" s="9" t="s">
        <v>30</v>
      </c>
      <c r="G952" t="s">
        <v>94</v>
      </c>
    </row>
    <row r="953" spans="1:7" x14ac:dyDescent="0.3">
      <c r="A953" t="s">
        <v>2763</v>
      </c>
      <c r="B953" t="s">
        <v>2764</v>
      </c>
      <c r="C953" t="s">
        <v>2765</v>
      </c>
      <c r="D953" t="s">
        <v>2187</v>
      </c>
      <c r="E953" t="s">
        <v>2188</v>
      </c>
      <c r="F953" s="9" t="s">
        <v>30</v>
      </c>
      <c r="G953" t="s">
        <v>94</v>
      </c>
    </row>
    <row r="954" spans="1:7" x14ac:dyDescent="0.3">
      <c r="A954" t="s">
        <v>2766</v>
      </c>
      <c r="B954" t="s">
        <v>2767</v>
      </c>
      <c r="C954" t="s">
        <v>2768</v>
      </c>
      <c r="D954" t="s">
        <v>2187</v>
      </c>
      <c r="E954" t="s">
        <v>2188</v>
      </c>
      <c r="F954" s="9" t="s">
        <v>30</v>
      </c>
      <c r="G954" t="s">
        <v>94</v>
      </c>
    </row>
    <row r="955" spans="1:7" x14ac:dyDescent="0.3">
      <c r="A955" t="s">
        <v>2769</v>
      </c>
      <c r="B955" t="s">
        <v>2770</v>
      </c>
      <c r="C955" t="s">
        <v>2771</v>
      </c>
      <c r="D955" t="s">
        <v>2187</v>
      </c>
      <c r="E955" t="s">
        <v>2188</v>
      </c>
      <c r="F955" s="9" t="s">
        <v>30</v>
      </c>
      <c r="G955" t="s">
        <v>94</v>
      </c>
    </row>
    <row r="956" spans="1:7" x14ac:dyDescent="0.3">
      <c r="A956" t="s">
        <v>2772</v>
      </c>
      <c r="B956" t="s">
        <v>2773</v>
      </c>
      <c r="C956" t="s">
        <v>2774</v>
      </c>
      <c r="D956" t="s">
        <v>2187</v>
      </c>
      <c r="E956" t="s">
        <v>2188</v>
      </c>
      <c r="F956" s="9" t="s">
        <v>30</v>
      </c>
      <c r="G956" t="s">
        <v>94</v>
      </c>
    </row>
    <row r="957" spans="1:7" x14ac:dyDescent="0.3">
      <c r="A957" t="s">
        <v>2775</v>
      </c>
      <c r="B957" t="s">
        <v>2776</v>
      </c>
      <c r="C957" t="s">
        <v>2777</v>
      </c>
      <c r="D957" t="s">
        <v>2187</v>
      </c>
      <c r="E957" t="s">
        <v>2188</v>
      </c>
      <c r="F957" s="9" t="s">
        <v>30</v>
      </c>
      <c r="G957" t="s">
        <v>94</v>
      </c>
    </row>
    <row r="958" spans="1:7" x14ac:dyDescent="0.3">
      <c r="A958" t="s">
        <v>2778</v>
      </c>
      <c r="B958" t="s">
        <v>2779</v>
      </c>
      <c r="C958" t="s">
        <v>2780</v>
      </c>
      <c r="D958" t="s">
        <v>2187</v>
      </c>
      <c r="E958" t="s">
        <v>2188</v>
      </c>
      <c r="F958" s="9" t="s">
        <v>30</v>
      </c>
      <c r="G958" t="s">
        <v>94</v>
      </c>
    </row>
    <row r="959" spans="1:7" x14ac:dyDescent="0.3">
      <c r="A959" t="s">
        <v>2781</v>
      </c>
      <c r="B959" t="s">
        <v>2782</v>
      </c>
      <c r="C959" t="s">
        <v>2783</v>
      </c>
      <c r="D959" t="s">
        <v>2187</v>
      </c>
      <c r="E959" t="s">
        <v>2188</v>
      </c>
      <c r="F959" s="9" t="s">
        <v>30</v>
      </c>
      <c r="G959" t="s">
        <v>94</v>
      </c>
    </row>
    <row r="960" spans="1:7" x14ac:dyDescent="0.3">
      <c r="A960" t="s">
        <v>2784</v>
      </c>
      <c r="B960" t="s">
        <v>2785</v>
      </c>
      <c r="C960" t="s">
        <v>2786</v>
      </c>
      <c r="D960" t="s">
        <v>2187</v>
      </c>
      <c r="E960" t="s">
        <v>2188</v>
      </c>
      <c r="F960" s="9" t="s">
        <v>30</v>
      </c>
      <c r="G960" t="s">
        <v>94</v>
      </c>
    </row>
    <row r="961" spans="1:7" x14ac:dyDescent="0.3">
      <c r="A961" t="s">
        <v>2787</v>
      </c>
      <c r="B961" t="s">
        <v>2788</v>
      </c>
      <c r="C961" t="s">
        <v>2789</v>
      </c>
      <c r="D961" t="s">
        <v>2187</v>
      </c>
      <c r="E961" t="s">
        <v>2188</v>
      </c>
      <c r="F961" s="9" t="s">
        <v>30</v>
      </c>
      <c r="G961" t="s">
        <v>94</v>
      </c>
    </row>
    <row r="962" spans="1:7" x14ac:dyDescent="0.3">
      <c r="A962" t="s">
        <v>2790</v>
      </c>
      <c r="B962" t="s">
        <v>2791</v>
      </c>
      <c r="C962" t="s">
        <v>2792</v>
      </c>
      <c r="D962" t="s">
        <v>2187</v>
      </c>
      <c r="E962" t="s">
        <v>2188</v>
      </c>
      <c r="F962" s="9" t="s">
        <v>30</v>
      </c>
      <c r="G962" t="s">
        <v>94</v>
      </c>
    </row>
    <row r="963" spans="1:7" x14ac:dyDescent="0.3">
      <c r="A963" t="s">
        <v>2793</v>
      </c>
      <c r="B963" t="s">
        <v>2794</v>
      </c>
      <c r="C963" t="s">
        <v>2795</v>
      </c>
      <c r="D963" t="s">
        <v>2187</v>
      </c>
      <c r="E963" t="s">
        <v>2188</v>
      </c>
      <c r="F963" s="9" t="s">
        <v>30</v>
      </c>
      <c r="G963" t="s">
        <v>94</v>
      </c>
    </row>
    <row r="964" spans="1:7" x14ac:dyDescent="0.3">
      <c r="A964" t="s">
        <v>2796</v>
      </c>
      <c r="B964" t="s">
        <v>2797</v>
      </c>
      <c r="C964" t="s">
        <v>2798</v>
      </c>
      <c r="D964" t="s">
        <v>2187</v>
      </c>
      <c r="E964" t="s">
        <v>2188</v>
      </c>
      <c r="F964" s="9" t="s">
        <v>30</v>
      </c>
      <c r="G964" t="s">
        <v>94</v>
      </c>
    </row>
    <row r="965" spans="1:7" x14ac:dyDescent="0.3">
      <c r="A965" t="s">
        <v>2799</v>
      </c>
      <c r="B965" t="s">
        <v>2800</v>
      </c>
      <c r="C965" t="s">
        <v>2801</v>
      </c>
      <c r="D965" t="s">
        <v>2187</v>
      </c>
      <c r="E965" t="s">
        <v>2188</v>
      </c>
      <c r="F965" s="9" t="s">
        <v>30</v>
      </c>
      <c r="G965" t="s">
        <v>94</v>
      </c>
    </row>
    <row r="966" spans="1:7" x14ac:dyDescent="0.3">
      <c r="A966" t="s">
        <v>2802</v>
      </c>
      <c r="B966" t="s">
        <v>2803</v>
      </c>
      <c r="C966" t="s">
        <v>2804</v>
      </c>
      <c r="D966" t="s">
        <v>2187</v>
      </c>
      <c r="E966" t="s">
        <v>2188</v>
      </c>
      <c r="F966" s="9" t="s">
        <v>30</v>
      </c>
      <c r="G966" t="s">
        <v>94</v>
      </c>
    </row>
    <row r="967" spans="1:7" x14ac:dyDescent="0.3">
      <c r="A967" t="s">
        <v>2805</v>
      </c>
      <c r="B967" t="s">
        <v>2806</v>
      </c>
      <c r="C967" t="s">
        <v>2807</v>
      </c>
      <c r="D967" t="s">
        <v>2187</v>
      </c>
      <c r="E967" t="s">
        <v>2188</v>
      </c>
      <c r="F967" s="9" t="s">
        <v>30</v>
      </c>
      <c r="G967" t="s">
        <v>94</v>
      </c>
    </row>
    <row r="968" spans="1:7" x14ac:dyDescent="0.3">
      <c r="A968" t="s">
        <v>2808</v>
      </c>
      <c r="B968" t="s">
        <v>2809</v>
      </c>
      <c r="C968" t="s">
        <v>2810</v>
      </c>
      <c r="D968" t="s">
        <v>2187</v>
      </c>
      <c r="E968" t="s">
        <v>2188</v>
      </c>
      <c r="F968" s="9" t="s">
        <v>30</v>
      </c>
      <c r="G968" t="s">
        <v>94</v>
      </c>
    </row>
    <row r="969" spans="1:7" x14ac:dyDescent="0.3">
      <c r="A969" t="s">
        <v>2811</v>
      </c>
      <c r="B969" t="s">
        <v>2812</v>
      </c>
      <c r="C969" t="s">
        <v>2813</v>
      </c>
      <c r="D969" t="s">
        <v>2187</v>
      </c>
      <c r="E969" t="s">
        <v>2188</v>
      </c>
      <c r="F969" s="9" t="s">
        <v>30</v>
      </c>
      <c r="G969" t="s">
        <v>94</v>
      </c>
    </row>
    <row r="970" spans="1:7" x14ac:dyDescent="0.3">
      <c r="A970" t="s">
        <v>2814</v>
      </c>
      <c r="B970" t="s">
        <v>2815</v>
      </c>
      <c r="C970" t="s">
        <v>2816</v>
      </c>
      <c r="D970" t="s">
        <v>2187</v>
      </c>
      <c r="E970" t="s">
        <v>2188</v>
      </c>
      <c r="F970" s="9" t="s">
        <v>30</v>
      </c>
      <c r="G970" t="s">
        <v>94</v>
      </c>
    </row>
    <row r="971" spans="1:7" x14ac:dyDescent="0.3">
      <c r="A971" t="s">
        <v>2817</v>
      </c>
      <c r="B971" t="s">
        <v>2818</v>
      </c>
      <c r="C971" t="s">
        <v>2819</v>
      </c>
      <c r="D971" t="s">
        <v>2187</v>
      </c>
      <c r="E971" t="s">
        <v>2188</v>
      </c>
      <c r="F971" s="9" t="s">
        <v>30</v>
      </c>
      <c r="G971" t="s">
        <v>94</v>
      </c>
    </row>
    <row r="972" spans="1:7" x14ac:dyDescent="0.3">
      <c r="A972" t="s">
        <v>2820</v>
      </c>
      <c r="B972" t="s">
        <v>2821</v>
      </c>
      <c r="C972" t="s">
        <v>2822</v>
      </c>
      <c r="D972" t="s">
        <v>2187</v>
      </c>
      <c r="E972" t="s">
        <v>2188</v>
      </c>
      <c r="F972" s="9" t="s">
        <v>30</v>
      </c>
      <c r="G972" t="s">
        <v>94</v>
      </c>
    </row>
    <row r="973" spans="1:7" x14ac:dyDescent="0.3">
      <c r="A973" t="s">
        <v>2823</v>
      </c>
      <c r="B973" t="s">
        <v>2824</v>
      </c>
      <c r="C973" t="s">
        <v>2825</v>
      </c>
      <c r="D973" t="s">
        <v>2187</v>
      </c>
      <c r="E973" t="s">
        <v>2188</v>
      </c>
      <c r="F973" s="9" t="s">
        <v>30</v>
      </c>
      <c r="G973" t="s">
        <v>94</v>
      </c>
    </row>
    <row r="974" spans="1:7" x14ac:dyDescent="0.3">
      <c r="A974" t="s">
        <v>2826</v>
      </c>
      <c r="B974" t="s">
        <v>2827</v>
      </c>
      <c r="C974" t="s">
        <v>2828</v>
      </c>
      <c r="D974" t="s">
        <v>2187</v>
      </c>
      <c r="E974" t="s">
        <v>2188</v>
      </c>
      <c r="F974" s="9" t="s">
        <v>30</v>
      </c>
      <c r="G974" t="s">
        <v>94</v>
      </c>
    </row>
    <row r="975" spans="1:7" x14ac:dyDescent="0.3">
      <c r="A975" t="s">
        <v>2829</v>
      </c>
      <c r="B975" t="s">
        <v>2830</v>
      </c>
      <c r="C975" t="s">
        <v>2831</v>
      </c>
      <c r="D975" t="s">
        <v>2187</v>
      </c>
      <c r="E975" t="s">
        <v>2188</v>
      </c>
      <c r="F975" s="9" t="s">
        <v>30</v>
      </c>
      <c r="G975" t="s">
        <v>94</v>
      </c>
    </row>
    <row r="976" spans="1:7" x14ac:dyDescent="0.3">
      <c r="A976" t="s">
        <v>2832</v>
      </c>
      <c r="B976" t="s">
        <v>2833</v>
      </c>
      <c r="C976" t="s">
        <v>2834</v>
      </c>
      <c r="D976" t="s">
        <v>2187</v>
      </c>
      <c r="E976" t="s">
        <v>2188</v>
      </c>
      <c r="F976" s="9" t="s">
        <v>30</v>
      </c>
      <c r="G976" t="s">
        <v>94</v>
      </c>
    </row>
    <row r="977" spans="1:7" x14ac:dyDescent="0.3">
      <c r="A977" t="s">
        <v>2835</v>
      </c>
      <c r="B977" t="s">
        <v>2836</v>
      </c>
      <c r="C977" t="s">
        <v>2837</v>
      </c>
      <c r="D977" t="s">
        <v>2187</v>
      </c>
      <c r="E977" t="s">
        <v>2188</v>
      </c>
      <c r="F977" s="9" t="s">
        <v>30</v>
      </c>
      <c r="G977" t="s">
        <v>94</v>
      </c>
    </row>
    <row r="978" spans="1:7" x14ac:dyDescent="0.3">
      <c r="A978" t="s">
        <v>2838</v>
      </c>
      <c r="B978" t="s">
        <v>2839</v>
      </c>
      <c r="C978" t="s">
        <v>2840</v>
      </c>
      <c r="D978" t="s">
        <v>2187</v>
      </c>
      <c r="E978" t="s">
        <v>2188</v>
      </c>
      <c r="F978" s="9" t="s">
        <v>30</v>
      </c>
      <c r="G978" t="s">
        <v>94</v>
      </c>
    </row>
    <row r="979" spans="1:7" x14ac:dyDescent="0.3">
      <c r="A979" t="s">
        <v>2841</v>
      </c>
      <c r="B979" t="s">
        <v>2842</v>
      </c>
      <c r="C979" t="s">
        <v>2843</v>
      </c>
      <c r="D979" t="s">
        <v>2187</v>
      </c>
      <c r="E979" t="s">
        <v>2188</v>
      </c>
      <c r="F979" s="9" t="s">
        <v>30</v>
      </c>
      <c r="G979" t="s">
        <v>94</v>
      </c>
    </row>
    <row r="980" spans="1:7" x14ac:dyDescent="0.3">
      <c r="A980" t="s">
        <v>2844</v>
      </c>
      <c r="B980" t="s">
        <v>2845</v>
      </c>
      <c r="C980" t="s">
        <v>2846</v>
      </c>
      <c r="D980" t="s">
        <v>2187</v>
      </c>
      <c r="E980" t="s">
        <v>2188</v>
      </c>
      <c r="F980" s="9" t="s">
        <v>30</v>
      </c>
      <c r="G980" t="s">
        <v>94</v>
      </c>
    </row>
    <row r="981" spans="1:7" x14ac:dyDescent="0.3">
      <c r="A981" t="s">
        <v>2847</v>
      </c>
      <c r="B981" t="s">
        <v>2848</v>
      </c>
      <c r="C981" t="s">
        <v>2849</v>
      </c>
      <c r="D981" t="s">
        <v>2187</v>
      </c>
      <c r="E981" t="s">
        <v>2188</v>
      </c>
      <c r="F981" s="9" t="s">
        <v>30</v>
      </c>
      <c r="G981" t="s">
        <v>94</v>
      </c>
    </row>
    <row r="982" spans="1:7" x14ac:dyDescent="0.3">
      <c r="A982" t="s">
        <v>2850</v>
      </c>
      <c r="B982" t="s">
        <v>2851</v>
      </c>
      <c r="C982" t="s">
        <v>2852</v>
      </c>
      <c r="D982" t="s">
        <v>2187</v>
      </c>
      <c r="E982" t="s">
        <v>2188</v>
      </c>
      <c r="F982" s="9" t="s">
        <v>30</v>
      </c>
      <c r="G982" t="s">
        <v>94</v>
      </c>
    </row>
    <row r="983" spans="1:7" x14ac:dyDescent="0.3">
      <c r="A983" t="s">
        <v>2853</v>
      </c>
      <c r="B983" t="s">
        <v>2854</v>
      </c>
      <c r="C983" t="s">
        <v>2855</v>
      </c>
      <c r="D983" t="s">
        <v>2187</v>
      </c>
      <c r="E983" t="s">
        <v>2188</v>
      </c>
      <c r="F983" s="9" t="s">
        <v>30</v>
      </c>
      <c r="G983" t="s">
        <v>94</v>
      </c>
    </row>
    <row r="984" spans="1:7" x14ac:dyDescent="0.3">
      <c r="A984" t="s">
        <v>2856</v>
      </c>
      <c r="B984" t="s">
        <v>2857</v>
      </c>
      <c r="C984" t="s">
        <v>2858</v>
      </c>
      <c r="D984" t="s">
        <v>2187</v>
      </c>
      <c r="E984" t="s">
        <v>2188</v>
      </c>
      <c r="F984" s="9" t="s">
        <v>30</v>
      </c>
      <c r="G984" t="s">
        <v>94</v>
      </c>
    </row>
    <row r="985" spans="1:7" x14ac:dyDescent="0.3">
      <c r="A985" t="s">
        <v>2859</v>
      </c>
      <c r="B985" t="s">
        <v>2860</v>
      </c>
      <c r="C985" t="s">
        <v>2861</v>
      </c>
      <c r="D985" t="s">
        <v>2187</v>
      </c>
      <c r="E985" t="s">
        <v>2188</v>
      </c>
      <c r="F985" s="9" t="s">
        <v>30</v>
      </c>
      <c r="G985" t="s">
        <v>94</v>
      </c>
    </row>
    <row r="986" spans="1:7" x14ac:dyDescent="0.3">
      <c r="A986" t="s">
        <v>2862</v>
      </c>
      <c r="B986" t="s">
        <v>2863</v>
      </c>
      <c r="C986" t="s">
        <v>2864</v>
      </c>
      <c r="D986" t="s">
        <v>2187</v>
      </c>
      <c r="E986" t="s">
        <v>2188</v>
      </c>
      <c r="F986" s="9" t="s">
        <v>30</v>
      </c>
      <c r="G986" t="s">
        <v>94</v>
      </c>
    </row>
    <row r="987" spans="1:7" x14ac:dyDescent="0.3">
      <c r="A987" t="s">
        <v>2865</v>
      </c>
      <c r="B987" t="s">
        <v>2866</v>
      </c>
      <c r="C987" t="s">
        <v>2867</v>
      </c>
      <c r="D987" t="s">
        <v>2187</v>
      </c>
      <c r="E987" t="s">
        <v>2188</v>
      </c>
      <c r="F987" s="9" t="s">
        <v>30</v>
      </c>
      <c r="G987" t="s">
        <v>94</v>
      </c>
    </row>
    <row r="988" spans="1:7" x14ac:dyDescent="0.3">
      <c r="A988" t="s">
        <v>2868</v>
      </c>
      <c r="B988" t="s">
        <v>2869</v>
      </c>
      <c r="C988" t="s">
        <v>2870</v>
      </c>
      <c r="D988" t="s">
        <v>2187</v>
      </c>
      <c r="E988" t="s">
        <v>2188</v>
      </c>
      <c r="F988" s="9" t="s">
        <v>30</v>
      </c>
      <c r="G988" t="s">
        <v>94</v>
      </c>
    </row>
    <row r="989" spans="1:7" x14ac:dyDescent="0.3">
      <c r="A989" t="s">
        <v>2871</v>
      </c>
      <c r="B989" t="s">
        <v>2872</v>
      </c>
      <c r="C989" t="s">
        <v>2873</v>
      </c>
      <c r="D989" t="s">
        <v>2187</v>
      </c>
      <c r="E989" t="s">
        <v>2188</v>
      </c>
      <c r="F989" s="9" t="s">
        <v>30</v>
      </c>
      <c r="G989" t="s">
        <v>94</v>
      </c>
    </row>
    <row r="990" spans="1:7" x14ac:dyDescent="0.3">
      <c r="A990" t="s">
        <v>2874</v>
      </c>
      <c r="B990" t="s">
        <v>2875</v>
      </c>
      <c r="C990" t="s">
        <v>2876</v>
      </c>
      <c r="D990" t="s">
        <v>2187</v>
      </c>
      <c r="E990" t="s">
        <v>2188</v>
      </c>
      <c r="F990" s="9" t="s">
        <v>30</v>
      </c>
      <c r="G990" t="s">
        <v>94</v>
      </c>
    </row>
    <row r="991" spans="1:7" x14ac:dyDescent="0.3">
      <c r="A991" t="s">
        <v>2877</v>
      </c>
      <c r="B991" t="s">
        <v>2878</v>
      </c>
      <c r="C991" t="s">
        <v>2879</v>
      </c>
      <c r="D991" t="s">
        <v>2187</v>
      </c>
      <c r="E991" t="s">
        <v>2188</v>
      </c>
      <c r="F991" s="9" t="s">
        <v>30</v>
      </c>
      <c r="G991" t="s">
        <v>94</v>
      </c>
    </row>
    <row r="992" spans="1:7" x14ac:dyDescent="0.3">
      <c r="A992" t="s">
        <v>2880</v>
      </c>
      <c r="B992" t="s">
        <v>2881</v>
      </c>
      <c r="C992" t="s">
        <v>2882</v>
      </c>
      <c r="D992" t="s">
        <v>2187</v>
      </c>
      <c r="E992" t="s">
        <v>2188</v>
      </c>
      <c r="F992" s="9" t="s">
        <v>30</v>
      </c>
      <c r="G992" t="s">
        <v>94</v>
      </c>
    </row>
    <row r="993" spans="1:7" x14ac:dyDescent="0.3">
      <c r="A993" t="s">
        <v>2883</v>
      </c>
      <c r="B993" t="s">
        <v>2884</v>
      </c>
      <c r="C993" t="s">
        <v>2885</v>
      </c>
      <c r="D993" t="s">
        <v>2187</v>
      </c>
      <c r="E993" t="s">
        <v>2188</v>
      </c>
      <c r="F993" s="9" t="s">
        <v>30</v>
      </c>
      <c r="G993" t="s">
        <v>94</v>
      </c>
    </row>
    <row r="994" spans="1:7" x14ac:dyDescent="0.3">
      <c r="A994" t="s">
        <v>2886</v>
      </c>
      <c r="B994" t="s">
        <v>2887</v>
      </c>
      <c r="C994" t="s">
        <v>2888</v>
      </c>
      <c r="D994" t="s">
        <v>2187</v>
      </c>
      <c r="E994" t="s">
        <v>2188</v>
      </c>
      <c r="F994" s="9" t="s">
        <v>30</v>
      </c>
      <c r="G994" t="s">
        <v>94</v>
      </c>
    </row>
    <row r="995" spans="1:7" x14ac:dyDescent="0.3">
      <c r="A995" t="s">
        <v>2889</v>
      </c>
      <c r="B995" t="s">
        <v>2890</v>
      </c>
      <c r="C995" t="s">
        <v>2891</v>
      </c>
      <c r="D995" t="s">
        <v>2187</v>
      </c>
      <c r="E995" t="s">
        <v>2188</v>
      </c>
      <c r="F995" s="9" t="s">
        <v>30</v>
      </c>
      <c r="G995" t="s">
        <v>94</v>
      </c>
    </row>
    <row r="996" spans="1:7" x14ac:dyDescent="0.3">
      <c r="A996" t="s">
        <v>2892</v>
      </c>
      <c r="B996" t="s">
        <v>2893</v>
      </c>
      <c r="C996" t="s">
        <v>2894</v>
      </c>
      <c r="D996" t="s">
        <v>2187</v>
      </c>
      <c r="E996" t="s">
        <v>2188</v>
      </c>
      <c r="F996" s="9" t="s">
        <v>30</v>
      </c>
      <c r="G996" t="s">
        <v>94</v>
      </c>
    </row>
    <row r="997" spans="1:7" x14ac:dyDescent="0.3">
      <c r="A997" t="s">
        <v>2895</v>
      </c>
      <c r="B997" t="s">
        <v>2896</v>
      </c>
      <c r="C997" t="s">
        <v>2897</v>
      </c>
      <c r="D997" t="s">
        <v>2187</v>
      </c>
      <c r="E997" t="s">
        <v>2188</v>
      </c>
      <c r="F997" s="9" t="s">
        <v>30</v>
      </c>
      <c r="G997" t="s">
        <v>94</v>
      </c>
    </row>
    <row r="998" spans="1:7" x14ac:dyDescent="0.3">
      <c r="A998" t="s">
        <v>2898</v>
      </c>
      <c r="B998" t="s">
        <v>2899</v>
      </c>
      <c r="C998" t="s">
        <v>2900</v>
      </c>
      <c r="D998" t="s">
        <v>2187</v>
      </c>
      <c r="E998" t="s">
        <v>2188</v>
      </c>
      <c r="F998" s="9" t="s">
        <v>30</v>
      </c>
      <c r="G998" t="s">
        <v>94</v>
      </c>
    </row>
    <row r="999" spans="1:7" x14ac:dyDescent="0.3">
      <c r="A999" t="s">
        <v>2901</v>
      </c>
      <c r="B999" t="s">
        <v>2902</v>
      </c>
      <c r="C999" t="s">
        <v>2903</v>
      </c>
      <c r="D999" t="s">
        <v>2187</v>
      </c>
      <c r="E999" t="s">
        <v>2188</v>
      </c>
      <c r="F999" s="9" t="s">
        <v>30</v>
      </c>
      <c r="G999" t="s">
        <v>94</v>
      </c>
    </row>
    <row r="1000" spans="1:7" x14ac:dyDescent="0.3">
      <c r="A1000" t="s">
        <v>2904</v>
      </c>
      <c r="B1000" t="s">
        <v>2905</v>
      </c>
      <c r="C1000" t="s">
        <v>2906</v>
      </c>
      <c r="D1000" t="s">
        <v>2187</v>
      </c>
      <c r="E1000" t="s">
        <v>2188</v>
      </c>
      <c r="F1000" s="9" t="s">
        <v>30</v>
      </c>
      <c r="G1000" t="s">
        <v>94</v>
      </c>
    </row>
    <row r="1001" spans="1:7" x14ac:dyDescent="0.3">
      <c r="A1001" t="s">
        <v>2907</v>
      </c>
      <c r="B1001" t="s">
        <v>2908</v>
      </c>
      <c r="C1001" t="s">
        <v>2909</v>
      </c>
      <c r="D1001" t="s">
        <v>2187</v>
      </c>
      <c r="E1001" t="s">
        <v>2188</v>
      </c>
      <c r="F1001" s="9" t="s">
        <v>30</v>
      </c>
      <c r="G1001" t="s">
        <v>94</v>
      </c>
    </row>
    <row r="1002" spans="1:7" x14ac:dyDescent="0.3">
      <c r="A1002" t="s">
        <v>2910</v>
      </c>
      <c r="B1002" t="s">
        <v>2911</v>
      </c>
      <c r="C1002" t="s">
        <v>2912</v>
      </c>
      <c r="D1002" t="s">
        <v>2187</v>
      </c>
      <c r="E1002" t="s">
        <v>2188</v>
      </c>
      <c r="F1002" s="9" t="s">
        <v>30</v>
      </c>
      <c r="G1002" t="s">
        <v>94</v>
      </c>
    </row>
    <row r="1003" spans="1:7" x14ac:dyDescent="0.3">
      <c r="A1003" t="s">
        <v>2913</v>
      </c>
      <c r="B1003" t="s">
        <v>2914</v>
      </c>
      <c r="C1003" t="s">
        <v>2915</v>
      </c>
      <c r="D1003" t="s">
        <v>2187</v>
      </c>
      <c r="E1003" t="s">
        <v>2188</v>
      </c>
      <c r="F1003" s="9" t="s">
        <v>30</v>
      </c>
      <c r="G1003" t="s">
        <v>94</v>
      </c>
    </row>
    <row r="1004" spans="1:7" x14ac:dyDescent="0.3">
      <c r="A1004" t="s">
        <v>2916</v>
      </c>
      <c r="B1004" t="s">
        <v>2917</v>
      </c>
      <c r="C1004" t="s">
        <v>2918</v>
      </c>
      <c r="D1004" t="s">
        <v>2187</v>
      </c>
      <c r="E1004" t="s">
        <v>2188</v>
      </c>
      <c r="F1004" s="9" t="s">
        <v>30</v>
      </c>
      <c r="G1004" t="s">
        <v>94</v>
      </c>
    </row>
    <row r="1005" spans="1:7" x14ac:dyDescent="0.3">
      <c r="A1005" t="s">
        <v>2919</v>
      </c>
      <c r="B1005" t="s">
        <v>2920</v>
      </c>
      <c r="C1005" t="s">
        <v>2921</v>
      </c>
      <c r="D1005" t="s">
        <v>2187</v>
      </c>
      <c r="E1005" t="s">
        <v>2188</v>
      </c>
      <c r="F1005" s="9" t="s">
        <v>30</v>
      </c>
      <c r="G1005" t="s">
        <v>94</v>
      </c>
    </row>
    <row r="1006" spans="1:7" x14ac:dyDescent="0.3">
      <c r="A1006" t="s">
        <v>2922</v>
      </c>
      <c r="B1006" t="s">
        <v>2923</v>
      </c>
      <c r="C1006" t="s">
        <v>2924</v>
      </c>
      <c r="D1006" t="s">
        <v>2187</v>
      </c>
      <c r="E1006" t="s">
        <v>2188</v>
      </c>
      <c r="F1006" s="9" t="s">
        <v>30</v>
      </c>
      <c r="G1006" t="s">
        <v>94</v>
      </c>
    </row>
    <row r="1007" spans="1:7" x14ac:dyDescent="0.3">
      <c r="A1007" t="s">
        <v>2925</v>
      </c>
      <c r="B1007" t="s">
        <v>2926</v>
      </c>
      <c r="C1007" t="s">
        <v>2927</v>
      </c>
      <c r="D1007" t="s">
        <v>2187</v>
      </c>
      <c r="E1007" t="s">
        <v>2188</v>
      </c>
      <c r="F1007" s="9" t="s">
        <v>30</v>
      </c>
      <c r="G1007" t="s">
        <v>94</v>
      </c>
    </row>
    <row r="1008" spans="1:7" x14ac:dyDescent="0.3">
      <c r="A1008" t="s">
        <v>2928</v>
      </c>
      <c r="B1008" t="s">
        <v>2929</v>
      </c>
      <c r="C1008" t="s">
        <v>2930</v>
      </c>
      <c r="D1008" t="s">
        <v>2187</v>
      </c>
      <c r="E1008" t="s">
        <v>2188</v>
      </c>
      <c r="F1008" s="9" t="s">
        <v>30</v>
      </c>
      <c r="G1008" t="s">
        <v>94</v>
      </c>
    </row>
    <row r="1009" spans="1:7" x14ac:dyDescent="0.3">
      <c r="A1009" t="s">
        <v>2931</v>
      </c>
      <c r="B1009" t="s">
        <v>2932</v>
      </c>
      <c r="C1009" t="s">
        <v>2933</v>
      </c>
      <c r="D1009" t="s">
        <v>2187</v>
      </c>
      <c r="E1009" t="s">
        <v>2188</v>
      </c>
      <c r="F1009" s="9" t="s">
        <v>30</v>
      </c>
      <c r="G1009" t="s">
        <v>94</v>
      </c>
    </row>
    <row r="1010" spans="1:7" x14ac:dyDescent="0.3">
      <c r="A1010" t="s">
        <v>2934</v>
      </c>
      <c r="B1010" t="s">
        <v>2935</v>
      </c>
      <c r="C1010" t="s">
        <v>2936</v>
      </c>
      <c r="D1010" t="s">
        <v>2187</v>
      </c>
      <c r="E1010" t="s">
        <v>2188</v>
      </c>
      <c r="F1010" s="9" t="s">
        <v>30</v>
      </c>
      <c r="G1010" t="s">
        <v>94</v>
      </c>
    </row>
    <row r="1011" spans="1:7" x14ac:dyDescent="0.3">
      <c r="A1011" t="s">
        <v>2937</v>
      </c>
      <c r="B1011" t="s">
        <v>2938</v>
      </c>
      <c r="C1011" t="s">
        <v>2939</v>
      </c>
      <c r="D1011" t="s">
        <v>2187</v>
      </c>
      <c r="E1011" t="s">
        <v>2188</v>
      </c>
      <c r="F1011" s="9" t="s">
        <v>30</v>
      </c>
      <c r="G1011" t="s">
        <v>94</v>
      </c>
    </row>
    <row r="1012" spans="1:7" x14ac:dyDescent="0.3">
      <c r="A1012" t="s">
        <v>2940</v>
      </c>
      <c r="B1012" t="s">
        <v>2941</v>
      </c>
      <c r="C1012" t="s">
        <v>2942</v>
      </c>
      <c r="D1012" t="s">
        <v>2187</v>
      </c>
      <c r="E1012" t="s">
        <v>2188</v>
      </c>
      <c r="F1012" s="9" t="s">
        <v>30</v>
      </c>
      <c r="G1012" t="s">
        <v>94</v>
      </c>
    </row>
    <row r="1013" spans="1:7" x14ac:dyDescent="0.3">
      <c r="A1013" t="s">
        <v>2943</v>
      </c>
      <c r="B1013" t="s">
        <v>2944</v>
      </c>
      <c r="C1013" t="s">
        <v>2945</v>
      </c>
      <c r="D1013" t="s">
        <v>2187</v>
      </c>
      <c r="E1013" t="s">
        <v>2188</v>
      </c>
      <c r="F1013" s="9" t="s">
        <v>30</v>
      </c>
      <c r="G1013" t="s">
        <v>94</v>
      </c>
    </row>
    <row r="1014" spans="1:7" x14ac:dyDescent="0.3">
      <c r="A1014" t="s">
        <v>2946</v>
      </c>
      <c r="B1014" t="s">
        <v>2947</v>
      </c>
      <c r="C1014" t="s">
        <v>2948</v>
      </c>
      <c r="D1014" t="s">
        <v>2187</v>
      </c>
      <c r="E1014" t="s">
        <v>2188</v>
      </c>
      <c r="F1014" s="9" t="s">
        <v>30</v>
      </c>
      <c r="G1014" t="s">
        <v>94</v>
      </c>
    </row>
    <row r="1015" spans="1:7" x14ac:dyDescent="0.3">
      <c r="A1015" t="s">
        <v>2949</v>
      </c>
      <c r="B1015" t="s">
        <v>2950</v>
      </c>
      <c r="C1015" t="s">
        <v>2951</v>
      </c>
      <c r="D1015" t="s">
        <v>2187</v>
      </c>
      <c r="E1015" t="s">
        <v>2188</v>
      </c>
      <c r="F1015" s="9" t="s">
        <v>30</v>
      </c>
      <c r="G1015" t="s">
        <v>94</v>
      </c>
    </row>
    <row r="1016" spans="1:7" x14ac:dyDescent="0.3">
      <c r="A1016" t="s">
        <v>2952</v>
      </c>
      <c r="B1016" t="s">
        <v>2953</v>
      </c>
      <c r="C1016" t="s">
        <v>2954</v>
      </c>
      <c r="D1016" t="s">
        <v>2187</v>
      </c>
      <c r="E1016" t="s">
        <v>2188</v>
      </c>
      <c r="F1016" s="9" t="s">
        <v>30</v>
      </c>
      <c r="G1016" t="s">
        <v>94</v>
      </c>
    </row>
    <row r="1017" spans="1:7" x14ac:dyDescent="0.3">
      <c r="A1017" t="s">
        <v>2955</v>
      </c>
      <c r="B1017" t="s">
        <v>2956</v>
      </c>
      <c r="C1017" t="s">
        <v>2957</v>
      </c>
      <c r="D1017" t="s">
        <v>2187</v>
      </c>
      <c r="E1017" t="s">
        <v>2188</v>
      </c>
      <c r="F1017" s="9" t="s">
        <v>30</v>
      </c>
      <c r="G1017" t="s">
        <v>94</v>
      </c>
    </row>
    <row r="1018" spans="1:7" x14ac:dyDescent="0.3">
      <c r="A1018" t="s">
        <v>2958</v>
      </c>
      <c r="B1018" t="s">
        <v>2959</v>
      </c>
      <c r="C1018" t="s">
        <v>2960</v>
      </c>
      <c r="D1018" t="s">
        <v>2187</v>
      </c>
      <c r="E1018" t="s">
        <v>2188</v>
      </c>
      <c r="F1018" s="9" t="s">
        <v>30</v>
      </c>
      <c r="G1018" t="s">
        <v>94</v>
      </c>
    </row>
    <row r="1019" spans="1:7" x14ac:dyDescent="0.3">
      <c r="A1019" t="s">
        <v>2961</v>
      </c>
      <c r="B1019" t="s">
        <v>2962</v>
      </c>
      <c r="C1019" t="s">
        <v>2963</v>
      </c>
      <c r="D1019" t="s">
        <v>2187</v>
      </c>
      <c r="E1019" t="s">
        <v>2188</v>
      </c>
      <c r="F1019" s="9" t="s">
        <v>30</v>
      </c>
      <c r="G1019" t="s">
        <v>94</v>
      </c>
    </row>
    <row r="1020" spans="1:7" x14ac:dyDescent="0.3">
      <c r="A1020" t="s">
        <v>2964</v>
      </c>
      <c r="B1020" t="s">
        <v>2965</v>
      </c>
      <c r="C1020" t="s">
        <v>2966</v>
      </c>
      <c r="D1020" t="s">
        <v>2187</v>
      </c>
      <c r="E1020" t="s">
        <v>2188</v>
      </c>
      <c r="F1020" s="9" t="s">
        <v>30</v>
      </c>
      <c r="G1020" t="s">
        <v>94</v>
      </c>
    </row>
    <row r="1021" spans="1:7" x14ac:dyDescent="0.3">
      <c r="A1021" t="s">
        <v>2967</v>
      </c>
      <c r="B1021" t="s">
        <v>2968</v>
      </c>
      <c r="C1021" t="s">
        <v>2969</v>
      </c>
      <c r="D1021" t="s">
        <v>2187</v>
      </c>
      <c r="E1021" t="s">
        <v>2188</v>
      </c>
      <c r="F1021" s="9" t="s">
        <v>30</v>
      </c>
      <c r="G1021" t="s">
        <v>94</v>
      </c>
    </row>
    <row r="1022" spans="1:7" x14ac:dyDescent="0.3">
      <c r="A1022" t="s">
        <v>2970</v>
      </c>
      <c r="B1022" t="s">
        <v>2971</v>
      </c>
      <c r="C1022" t="s">
        <v>2972</v>
      </c>
      <c r="D1022" t="s">
        <v>2187</v>
      </c>
      <c r="E1022" t="s">
        <v>2188</v>
      </c>
      <c r="F1022" s="9" t="s">
        <v>30</v>
      </c>
      <c r="G1022" t="s">
        <v>94</v>
      </c>
    </row>
    <row r="1023" spans="1:7" x14ac:dyDescent="0.3">
      <c r="A1023" t="s">
        <v>2973</v>
      </c>
      <c r="B1023" t="s">
        <v>2974</v>
      </c>
      <c r="C1023" t="s">
        <v>2975</v>
      </c>
      <c r="D1023" t="s">
        <v>2187</v>
      </c>
      <c r="E1023" t="s">
        <v>2188</v>
      </c>
      <c r="F1023" s="9" t="s">
        <v>30</v>
      </c>
      <c r="G1023" t="s">
        <v>94</v>
      </c>
    </row>
    <row r="1024" spans="1:7" x14ac:dyDescent="0.3">
      <c r="A1024" t="s">
        <v>2976</v>
      </c>
      <c r="B1024" t="s">
        <v>2977</v>
      </c>
      <c r="C1024" t="s">
        <v>2978</v>
      </c>
      <c r="D1024" t="s">
        <v>2187</v>
      </c>
      <c r="E1024" t="s">
        <v>2188</v>
      </c>
      <c r="F1024" s="9" t="s">
        <v>30</v>
      </c>
      <c r="G1024" t="s">
        <v>94</v>
      </c>
    </row>
    <row r="1025" spans="1:7" x14ac:dyDescent="0.3">
      <c r="A1025" t="s">
        <v>2979</v>
      </c>
      <c r="B1025" t="s">
        <v>2980</v>
      </c>
      <c r="C1025" t="s">
        <v>2981</v>
      </c>
      <c r="D1025" t="s">
        <v>2187</v>
      </c>
      <c r="E1025" t="s">
        <v>2188</v>
      </c>
      <c r="F1025" s="9" t="s">
        <v>30</v>
      </c>
      <c r="G1025" t="s">
        <v>94</v>
      </c>
    </row>
    <row r="1026" spans="1:7" x14ac:dyDescent="0.3">
      <c r="A1026" t="s">
        <v>2982</v>
      </c>
      <c r="B1026" t="s">
        <v>2983</v>
      </c>
      <c r="C1026" t="s">
        <v>2984</v>
      </c>
      <c r="D1026" t="s">
        <v>2187</v>
      </c>
      <c r="E1026" t="s">
        <v>2188</v>
      </c>
      <c r="F1026" s="9" t="s">
        <v>30</v>
      </c>
      <c r="G1026" t="s">
        <v>94</v>
      </c>
    </row>
    <row r="1027" spans="1:7" x14ac:dyDescent="0.3">
      <c r="A1027" t="s">
        <v>2985</v>
      </c>
      <c r="B1027" t="s">
        <v>2986</v>
      </c>
      <c r="C1027" t="s">
        <v>2987</v>
      </c>
      <c r="D1027" t="s">
        <v>2187</v>
      </c>
      <c r="E1027" t="s">
        <v>2188</v>
      </c>
      <c r="F1027" s="9" t="s">
        <v>30</v>
      </c>
      <c r="G1027" t="s">
        <v>94</v>
      </c>
    </row>
    <row r="1028" spans="1:7" x14ac:dyDescent="0.3">
      <c r="A1028" t="s">
        <v>2988</v>
      </c>
      <c r="B1028" t="s">
        <v>2989</v>
      </c>
      <c r="C1028" t="s">
        <v>2990</v>
      </c>
      <c r="D1028" t="s">
        <v>2187</v>
      </c>
      <c r="E1028" t="s">
        <v>2188</v>
      </c>
      <c r="F1028" s="9" t="s">
        <v>30</v>
      </c>
      <c r="G1028" t="s">
        <v>94</v>
      </c>
    </row>
    <row r="1029" spans="1:7" x14ac:dyDescent="0.3">
      <c r="A1029" t="s">
        <v>2991</v>
      </c>
      <c r="B1029" t="s">
        <v>2992</v>
      </c>
      <c r="C1029" t="s">
        <v>2993</v>
      </c>
      <c r="D1029" t="s">
        <v>2187</v>
      </c>
      <c r="E1029" t="s">
        <v>2188</v>
      </c>
      <c r="F1029" s="9" t="s">
        <v>30</v>
      </c>
      <c r="G1029" t="s">
        <v>94</v>
      </c>
    </row>
    <row r="1030" spans="1:7" x14ac:dyDescent="0.3">
      <c r="A1030" t="s">
        <v>2994</v>
      </c>
      <c r="B1030" t="s">
        <v>2995</v>
      </c>
      <c r="C1030" t="s">
        <v>2996</v>
      </c>
      <c r="D1030" t="s">
        <v>2187</v>
      </c>
      <c r="E1030" t="s">
        <v>2188</v>
      </c>
      <c r="F1030" s="9" t="s">
        <v>30</v>
      </c>
      <c r="G1030" t="s">
        <v>94</v>
      </c>
    </row>
    <row r="1031" spans="1:7" x14ac:dyDescent="0.3">
      <c r="A1031" t="s">
        <v>2997</v>
      </c>
      <c r="B1031" t="s">
        <v>2998</v>
      </c>
      <c r="C1031" t="s">
        <v>2999</v>
      </c>
      <c r="D1031" t="s">
        <v>2187</v>
      </c>
      <c r="E1031" t="s">
        <v>2188</v>
      </c>
      <c r="F1031" s="9" t="s">
        <v>30</v>
      </c>
      <c r="G1031" t="s">
        <v>94</v>
      </c>
    </row>
    <row r="1032" spans="1:7" x14ac:dyDescent="0.3">
      <c r="A1032" t="s">
        <v>3000</v>
      </c>
      <c r="B1032" t="s">
        <v>3001</v>
      </c>
      <c r="C1032" t="s">
        <v>3002</v>
      </c>
      <c r="D1032" t="s">
        <v>2187</v>
      </c>
      <c r="E1032" t="s">
        <v>2188</v>
      </c>
      <c r="F1032" s="9" t="s">
        <v>30</v>
      </c>
      <c r="G1032" t="s">
        <v>94</v>
      </c>
    </row>
    <row r="1033" spans="1:7" x14ac:dyDescent="0.3">
      <c r="A1033" t="s">
        <v>3003</v>
      </c>
      <c r="B1033" t="s">
        <v>3004</v>
      </c>
      <c r="C1033" t="s">
        <v>3005</v>
      </c>
      <c r="D1033" t="s">
        <v>2187</v>
      </c>
      <c r="E1033" t="s">
        <v>2188</v>
      </c>
      <c r="F1033" s="9" t="s">
        <v>30</v>
      </c>
      <c r="G1033" t="s">
        <v>94</v>
      </c>
    </row>
    <row r="1034" spans="1:7" x14ac:dyDescent="0.3">
      <c r="A1034" t="s">
        <v>3006</v>
      </c>
      <c r="B1034" t="s">
        <v>3007</v>
      </c>
      <c r="C1034" t="s">
        <v>3008</v>
      </c>
      <c r="D1034" t="s">
        <v>2187</v>
      </c>
      <c r="E1034" t="s">
        <v>2188</v>
      </c>
      <c r="F1034" s="9" t="s">
        <v>30</v>
      </c>
      <c r="G1034" t="s">
        <v>94</v>
      </c>
    </row>
    <row r="1035" spans="1:7" x14ac:dyDescent="0.3">
      <c r="A1035" t="s">
        <v>3009</v>
      </c>
      <c r="B1035" t="s">
        <v>3010</v>
      </c>
      <c r="C1035" t="s">
        <v>3011</v>
      </c>
      <c r="D1035" t="s">
        <v>2187</v>
      </c>
      <c r="E1035" t="s">
        <v>2188</v>
      </c>
      <c r="F1035" s="9" t="s">
        <v>30</v>
      </c>
      <c r="G1035" t="s">
        <v>94</v>
      </c>
    </row>
    <row r="1036" spans="1:7" x14ac:dyDescent="0.3">
      <c r="A1036" t="s">
        <v>3012</v>
      </c>
      <c r="B1036" t="s">
        <v>3013</v>
      </c>
      <c r="C1036" t="s">
        <v>3014</v>
      </c>
      <c r="D1036" t="s">
        <v>2187</v>
      </c>
      <c r="E1036" t="s">
        <v>2188</v>
      </c>
      <c r="F1036" s="9" t="s">
        <v>30</v>
      </c>
      <c r="G1036" t="s">
        <v>94</v>
      </c>
    </row>
    <row r="1037" spans="1:7" x14ac:dyDescent="0.3">
      <c r="A1037" t="s">
        <v>3015</v>
      </c>
      <c r="B1037" t="s">
        <v>3016</v>
      </c>
      <c r="C1037" t="s">
        <v>3017</v>
      </c>
      <c r="D1037" t="s">
        <v>2187</v>
      </c>
      <c r="E1037" t="s">
        <v>2188</v>
      </c>
      <c r="F1037" s="9" t="s">
        <v>30</v>
      </c>
      <c r="G1037" t="s">
        <v>94</v>
      </c>
    </row>
    <row r="1038" spans="1:7" x14ac:dyDescent="0.3">
      <c r="A1038" t="s">
        <v>3018</v>
      </c>
      <c r="B1038" t="s">
        <v>3019</v>
      </c>
      <c r="C1038" t="s">
        <v>3020</v>
      </c>
      <c r="D1038" t="s">
        <v>2187</v>
      </c>
      <c r="E1038" t="s">
        <v>2188</v>
      </c>
      <c r="F1038" s="9" t="s">
        <v>30</v>
      </c>
      <c r="G1038" t="s">
        <v>94</v>
      </c>
    </row>
    <row r="1039" spans="1:7" x14ac:dyDescent="0.3">
      <c r="A1039" t="s">
        <v>3021</v>
      </c>
      <c r="B1039" t="s">
        <v>3022</v>
      </c>
      <c r="C1039" t="s">
        <v>3023</v>
      </c>
      <c r="D1039" t="s">
        <v>2187</v>
      </c>
      <c r="E1039" t="s">
        <v>2188</v>
      </c>
      <c r="F1039" s="9" t="s">
        <v>30</v>
      </c>
      <c r="G1039" t="s">
        <v>94</v>
      </c>
    </row>
    <row r="1040" spans="1:7" x14ac:dyDescent="0.3">
      <c r="A1040" t="s">
        <v>3024</v>
      </c>
      <c r="B1040" t="s">
        <v>3025</v>
      </c>
      <c r="C1040" t="s">
        <v>3026</v>
      </c>
      <c r="D1040" t="s">
        <v>2187</v>
      </c>
      <c r="E1040" t="s">
        <v>2188</v>
      </c>
      <c r="F1040" s="9" t="s">
        <v>30</v>
      </c>
      <c r="G1040" t="s">
        <v>94</v>
      </c>
    </row>
    <row r="1041" spans="1:7" x14ac:dyDescent="0.3">
      <c r="A1041" t="s">
        <v>3027</v>
      </c>
      <c r="B1041" t="s">
        <v>3028</v>
      </c>
      <c r="C1041" t="s">
        <v>3029</v>
      </c>
      <c r="D1041" t="s">
        <v>2187</v>
      </c>
      <c r="E1041" t="s">
        <v>2188</v>
      </c>
      <c r="F1041" s="9" t="s">
        <v>30</v>
      </c>
      <c r="G1041" t="s">
        <v>94</v>
      </c>
    </row>
    <row r="1042" spans="1:7" x14ac:dyDescent="0.3">
      <c r="A1042" t="s">
        <v>3030</v>
      </c>
      <c r="B1042" t="s">
        <v>3031</v>
      </c>
      <c r="C1042" t="s">
        <v>3032</v>
      </c>
      <c r="D1042" t="s">
        <v>2187</v>
      </c>
      <c r="E1042" t="s">
        <v>2188</v>
      </c>
      <c r="F1042" s="9" t="s">
        <v>30</v>
      </c>
      <c r="G1042" t="s">
        <v>94</v>
      </c>
    </row>
    <row r="1043" spans="1:7" x14ac:dyDescent="0.3">
      <c r="A1043" t="s">
        <v>3033</v>
      </c>
      <c r="B1043" t="s">
        <v>3034</v>
      </c>
      <c r="C1043" t="s">
        <v>3035</v>
      </c>
      <c r="D1043" t="s">
        <v>2187</v>
      </c>
      <c r="E1043" t="s">
        <v>2188</v>
      </c>
      <c r="F1043" s="9" t="s">
        <v>30</v>
      </c>
      <c r="G1043" t="s">
        <v>94</v>
      </c>
    </row>
    <row r="1044" spans="1:7" x14ac:dyDescent="0.3">
      <c r="A1044" t="s">
        <v>3036</v>
      </c>
      <c r="B1044" t="s">
        <v>3037</v>
      </c>
      <c r="C1044" t="s">
        <v>3038</v>
      </c>
      <c r="D1044" t="s">
        <v>2187</v>
      </c>
      <c r="E1044" t="s">
        <v>2188</v>
      </c>
      <c r="F1044" s="9" t="s">
        <v>30</v>
      </c>
      <c r="G1044" t="s">
        <v>94</v>
      </c>
    </row>
    <row r="1045" spans="1:7" x14ac:dyDescent="0.3">
      <c r="A1045" t="s">
        <v>3039</v>
      </c>
      <c r="B1045" t="s">
        <v>3040</v>
      </c>
      <c r="C1045" t="s">
        <v>3041</v>
      </c>
      <c r="D1045" t="s">
        <v>2187</v>
      </c>
      <c r="E1045" t="s">
        <v>2188</v>
      </c>
      <c r="F1045" s="9" t="s">
        <v>30</v>
      </c>
      <c r="G1045" t="s">
        <v>94</v>
      </c>
    </row>
    <row r="1046" spans="1:7" x14ac:dyDescent="0.3">
      <c r="A1046" t="s">
        <v>3042</v>
      </c>
      <c r="B1046" t="s">
        <v>3043</v>
      </c>
      <c r="C1046" t="s">
        <v>3044</v>
      </c>
      <c r="D1046" t="s">
        <v>2187</v>
      </c>
      <c r="E1046" t="s">
        <v>2188</v>
      </c>
      <c r="F1046" s="9" t="s">
        <v>30</v>
      </c>
      <c r="G1046" t="s">
        <v>94</v>
      </c>
    </row>
    <row r="1047" spans="1:7" x14ac:dyDescent="0.3">
      <c r="A1047" t="s">
        <v>3045</v>
      </c>
      <c r="B1047" t="s">
        <v>3046</v>
      </c>
      <c r="C1047" t="s">
        <v>3047</v>
      </c>
      <c r="D1047" t="s">
        <v>2187</v>
      </c>
      <c r="E1047" t="s">
        <v>2188</v>
      </c>
      <c r="F1047" s="9" t="s">
        <v>30</v>
      </c>
      <c r="G1047" t="s">
        <v>94</v>
      </c>
    </row>
    <row r="1048" spans="1:7" x14ac:dyDescent="0.3">
      <c r="A1048" t="s">
        <v>3048</v>
      </c>
      <c r="B1048" t="s">
        <v>3049</v>
      </c>
      <c r="C1048" t="s">
        <v>3050</v>
      </c>
      <c r="D1048" t="s">
        <v>2187</v>
      </c>
      <c r="E1048" t="s">
        <v>2188</v>
      </c>
      <c r="F1048" s="9" t="s">
        <v>30</v>
      </c>
      <c r="G1048" t="s">
        <v>94</v>
      </c>
    </row>
    <row r="1049" spans="1:7" x14ac:dyDescent="0.3">
      <c r="A1049" t="s">
        <v>3051</v>
      </c>
      <c r="B1049" t="s">
        <v>3052</v>
      </c>
      <c r="C1049" t="s">
        <v>3053</v>
      </c>
      <c r="D1049" t="s">
        <v>2187</v>
      </c>
      <c r="E1049" t="s">
        <v>2188</v>
      </c>
      <c r="F1049" s="9" t="s">
        <v>30</v>
      </c>
      <c r="G1049" t="s">
        <v>94</v>
      </c>
    </row>
    <row r="1050" spans="1:7" x14ac:dyDescent="0.3">
      <c r="A1050" t="s">
        <v>3054</v>
      </c>
      <c r="B1050" t="s">
        <v>3055</v>
      </c>
      <c r="C1050" t="s">
        <v>3056</v>
      </c>
      <c r="D1050" t="s">
        <v>2187</v>
      </c>
      <c r="E1050" t="s">
        <v>2188</v>
      </c>
      <c r="F1050" s="9" t="s">
        <v>30</v>
      </c>
      <c r="G1050" t="s">
        <v>94</v>
      </c>
    </row>
    <row r="1051" spans="1:7" x14ac:dyDescent="0.3">
      <c r="A1051" t="s">
        <v>3057</v>
      </c>
      <c r="B1051" t="s">
        <v>3058</v>
      </c>
      <c r="C1051" t="s">
        <v>3059</v>
      </c>
      <c r="D1051" t="s">
        <v>2187</v>
      </c>
      <c r="E1051" t="s">
        <v>2188</v>
      </c>
      <c r="F1051" s="9" t="s">
        <v>30</v>
      </c>
      <c r="G1051" t="s">
        <v>94</v>
      </c>
    </row>
    <row r="1052" spans="1:7" x14ac:dyDescent="0.3">
      <c r="A1052" t="s">
        <v>3060</v>
      </c>
      <c r="B1052" t="s">
        <v>3061</v>
      </c>
      <c r="C1052" t="s">
        <v>3062</v>
      </c>
      <c r="D1052" t="s">
        <v>2187</v>
      </c>
      <c r="E1052" t="s">
        <v>2188</v>
      </c>
      <c r="F1052" s="9" t="s">
        <v>30</v>
      </c>
      <c r="G1052" t="s">
        <v>94</v>
      </c>
    </row>
    <row r="1053" spans="1:7" x14ac:dyDescent="0.3">
      <c r="A1053" t="s">
        <v>3063</v>
      </c>
      <c r="B1053" t="s">
        <v>3064</v>
      </c>
      <c r="C1053" t="s">
        <v>3065</v>
      </c>
      <c r="D1053" t="s">
        <v>2187</v>
      </c>
      <c r="E1053" t="s">
        <v>2188</v>
      </c>
      <c r="F1053" s="9" t="s">
        <v>30</v>
      </c>
      <c r="G1053" t="s">
        <v>94</v>
      </c>
    </row>
    <row r="1054" spans="1:7" x14ac:dyDescent="0.3">
      <c r="A1054" t="s">
        <v>3066</v>
      </c>
      <c r="B1054" t="s">
        <v>3067</v>
      </c>
      <c r="C1054" t="s">
        <v>3068</v>
      </c>
      <c r="D1054" t="s">
        <v>2187</v>
      </c>
      <c r="E1054" t="s">
        <v>2188</v>
      </c>
      <c r="F1054" s="9" t="s">
        <v>30</v>
      </c>
      <c r="G1054" t="s">
        <v>94</v>
      </c>
    </row>
    <row r="1055" spans="1:7" x14ac:dyDescent="0.3">
      <c r="A1055" t="s">
        <v>3069</v>
      </c>
      <c r="B1055" t="s">
        <v>3070</v>
      </c>
      <c r="C1055" t="s">
        <v>3071</v>
      </c>
      <c r="D1055" t="s">
        <v>2187</v>
      </c>
      <c r="E1055" t="s">
        <v>2188</v>
      </c>
      <c r="F1055" s="9" t="s">
        <v>30</v>
      </c>
      <c r="G1055" t="s">
        <v>94</v>
      </c>
    </row>
    <row r="1056" spans="1:7" x14ac:dyDescent="0.3">
      <c r="A1056" t="s">
        <v>3072</v>
      </c>
      <c r="B1056" t="s">
        <v>3073</v>
      </c>
      <c r="C1056" t="s">
        <v>3074</v>
      </c>
      <c r="D1056" t="s">
        <v>2187</v>
      </c>
      <c r="E1056" t="s">
        <v>2188</v>
      </c>
      <c r="F1056" s="9" t="s">
        <v>30</v>
      </c>
      <c r="G1056" t="s">
        <v>94</v>
      </c>
    </row>
    <row r="1057" spans="1:7" x14ac:dyDescent="0.3">
      <c r="A1057" t="s">
        <v>3075</v>
      </c>
      <c r="B1057" t="s">
        <v>3076</v>
      </c>
      <c r="C1057" t="s">
        <v>3077</v>
      </c>
      <c r="D1057" t="s">
        <v>2187</v>
      </c>
      <c r="E1057" t="s">
        <v>2188</v>
      </c>
      <c r="F1057" s="9" t="s">
        <v>30</v>
      </c>
      <c r="G1057" t="s">
        <v>94</v>
      </c>
    </row>
    <row r="1058" spans="1:7" x14ac:dyDescent="0.3">
      <c r="A1058" t="s">
        <v>3078</v>
      </c>
      <c r="B1058" t="s">
        <v>3079</v>
      </c>
      <c r="C1058" t="s">
        <v>3080</v>
      </c>
      <c r="D1058" t="s">
        <v>2187</v>
      </c>
      <c r="E1058" t="s">
        <v>2188</v>
      </c>
      <c r="F1058" s="9" t="s">
        <v>30</v>
      </c>
      <c r="G1058" t="s">
        <v>94</v>
      </c>
    </row>
    <row r="1059" spans="1:7" x14ac:dyDescent="0.3">
      <c r="A1059" t="s">
        <v>3081</v>
      </c>
      <c r="B1059" t="s">
        <v>3082</v>
      </c>
      <c r="C1059" t="s">
        <v>3083</v>
      </c>
      <c r="D1059" t="s">
        <v>2187</v>
      </c>
      <c r="E1059" t="s">
        <v>2188</v>
      </c>
      <c r="F1059" s="9" t="s">
        <v>30</v>
      </c>
      <c r="G1059" t="s">
        <v>94</v>
      </c>
    </row>
    <row r="1060" spans="1:7" x14ac:dyDescent="0.3">
      <c r="A1060" t="s">
        <v>3084</v>
      </c>
      <c r="B1060" t="s">
        <v>3085</v>
      </c>
      <c r="C1060" t="s">
        <v>3086</v>
      </c>
      <c r="D1060" t="s">
        <v>2187</v>
      </c>
      <c r="E1060" t="s">
        <v>2188</v>
      </c>
      <c r="F1060" s="9" t="s">
        <v>30</v>
      </c>
      <c r="G1060" t="s">
        <v>94</v>
      </c>
    </row>
    <row r="1061" spans="1:7" x14ac:dyDescent="0.3">
      <c r="A1061" t="s">
        <v>3087</v>
      </c>
      <c r="B1061" t="s">
        <v>3088</v>
      </c>
      <c r="C1061" t="s">
        <v>3089</v>
      </c>
      <c r="D1061" t="s">
        <v>2187</v>
      </c>
      <c r="E1061" t="s">
        <v>2188</v>
      </c>
      <c r="F1061" s="9" t="s">
        <v>30</v>
      </c>
      <c r="G1061" t="s">
        <v>94</v>
      </c>
    </row>
    <row r="1062" spans="1:7" x14ac:dyDescent="0.3">
      <c r="A1062" t="s">
        <v>3090</v>
      </c>
      <c r="B1062" t="s">
        <v>3091</v>
      </c>
      <c r="C1062" t="s">
        <v>3092</v>
      </c>
      <c r="D1062" t="s">
        <v>2187</v>
      </c>
      <c r="E1062" t="s">
        <v>2188</v>
      </c>
      <c r="F1062" s="9" t="s">
        <v>30</v>
      </c>
      <c r="G1062" t="s">
        <v>94</v>
      </c>
    </row>
    <row r="1063" spans="1:7" x14ac:dyDescent="0.3">
      <c r="A1063" t="s">
        <v>3093</v>
      </c>
      <c r="B1063" t="s">
        <v>3094</v>
      </c>
      <c r="C1063" t="s">
        <v>3095</v>
      </c>
      <c r="D1063" t="s">
        <v>2187</v>
      </c>
      <c r="E1063" t="s">
        <v>2188</v>
      </c>
      <c r="F1063" s="9" t="s">
        <v>30</v>
      </c>
      <c r="G1063" t="s">
        <v>94</v>
      </c>
    </row>
    <row r="1064" spans="1:7" x14ac:dyDescent="0.3">
      <c r="A1064" t="s">
        <v>3096</v>
      </c>
      <c r="B1064" t="s">
        <v>3097</v>
      </c>
      <c r="C1064" t="s">
        <v>3098</v>
      </c>
      <c r="D1064" t="s">
        <v>2187</v>
      </c>
      <c r="E1064" t="s">
        <v>2188</v>
      </c>
      <c r="F1064" s="9" t="s">
        <v>30</v>
      </c>
      <c r="G1064" t="s">
        <v>94</v>
      </c>
    </row>
    <row r="1065" spans="1:7" x14ac:dyDescent="0.3">
      <c r="A1065" t="s">
        <v>3099</v>
      </c>
      <c r="B1065" t="s">
        <v>3100</v>
      </c>
      <c r="C1065" t="s">
        <v>3101</v>
      </c>
      <c r="D1065" t="s">
        <v>2187</v>
      </c>
      <c r="E1065" t="s">
        <v>2188</v>
      </c>
      <c r="F1065" s="9" t="s">
        <v>30</v>
      </c>
      <c r="G1065" t="s">
        <v>94</v>
      </c>
    </row>
    <row r="1066" spans="1:7" x14ac:dyDescent="0.3">
      <c r="A1066" t="s">
        <v>3102</v>
      </c>
      <c r="B1066" t="s">
        <v>3103</v>
      </c>
      <c r="C1066" t="s">
        <v>3104</v>
      </c>
      <c r="D1066" t="s">
        <v>2187</v>
      </c>
      <c r="E1066" t="s">
        <v>2188</v>
      </c>
      <c r="F1066" s="9" t="s">
        <v>30</v>
      </c>
      <c r="G1066" t="s">
        <v>94</v>
      </c>
    </row>
    <row r="1067" spans="1:7" x14ac:dyDescent="0.3">
      <c r="A1067" t="s">
        <v>3105</v>
      </c>
      <c r="B1067" t="s">
        <v>3106</v>
      </c>
      <c r="C1067" t="s">
        <v>3107</v>
      </c>
      <c r="D1067" t="s">
        <v>2187</v>
      </c>
      <c r="E1067" t="s">
        <v>2188</v>
      </c>
      <c r="F1067" s="9" t="s">
        <v>30</v>
      </c>
      <c r="G1067" t="s">
        <v>94</v>
      </c>
    </row>
    <row r="1068" spans="1:7" x14ac:dyDescent="0.3">
      <c r="A1068" t="s">
        <v>3108</v>
      </c>
      <c r="B1068" t="s">
        <v>3109</v>
      </c>
      <c r="C1068" t="s">
        <v>3110</v>
      </c>
      <c r="D1068" t="s">
        <v>2187</v>
      </c>
      <c r="E1068" t="s">
        <v>2188</v>
      </c>
      <c r="F1068" s="9" t="s">
        <v>30</v>
      </c>
      <c r="G1068" t="s">
        <v>94</v>
      </c>
    </row>
    <row r="1069" spans="1:7" x14ac:dyDescent="0.3">
      <c r="A1069" t="s">
        <v>3111</v>
      </c>
      <c r="B1069" t="s">
        <v>3112</v>
      </c>
      <c r="C1069" t="s">
        <v>3113</v>
      </c>
      <c r="D1069" t="s">
        <v>2187</v>
      </c>
      <c r="E1069" t="s">
        <v>2188</v>
      </c>
      <c r="F1069" s="9" t="s">
        <v>30</v>
      </c>
      <c r="G1069" t="s">
        <v>94</v>
      </c>
    </row>
    <row r="1070" spans="1:7" x14ac:dyDescent="0.3">
      <c r="A1070" t="s">
        <v>3114</v>
      </c>
      <c r="B1070" t="s">
        <v>3115</v>
      </c>
      <c r="C1070" t="s">
        <v>3116</v>
      </c>
      <c r="D1070" t="s">
        <v>2187</v>
      </c>
      <c r="E1070" t="s">
        <v>2188</v>
      </c>
      <c r="F1070" s="9" t="s">
        <v>30</v>
      </c>
      <c r="G1070" t="s">
        <v>94</v>
      </c>
    </row>
    <row r="1071" spans="1:7" x14ac:dyDescent="0.3">
      <c r="A1071" t="s">
        <v>3117</v>
      </c>
      <c r="B1071" t="s">
        <v>3118</v>
      </c>
      <c r="C1071" t="s">
        <v>3119</v>
      </c>
      <c r="D1071" t="s">
        <v>2187</v>
      </c>
      <c r="E1071" t="s">
        <v>2188</v>
      </c>
      <c r="F1071" s="9" t="s">
        <v>30</v>
      </c>
      <c r="G1071" t="s">
        <v>94</v>
      </c>
    </row>
    <row r="1072" spans="1:7" x14ac:dyDescent="0.3">
      <c r="A1072" t="s">
        <v>3120</v>
      </c>
      <c r="B1072" t="s">
        <v>3121</v>
      </c>
      <c r="C1072" t="s">
        <v>3122</v>
      </c>
      <c r="D1072" t="s">
        <v>2187</v>
      </c>
      <c r="E1072" t="s">
        <v>2188</v>
      </c>
      <c r="F1072" s="9" t="s">
        <v>30</v>
      </c>
      <c r="G1072" t="s">
        <v>94</v>
      </c>
    </row>
    <row r="1073" spans="1:7" x14ac:dyDescent="0.3">
      <c r="A1073" t="s">
        <v>3123</v>
      </c>
      <c r="B1073" t="s">
        <v>3124</v>
      </c>
      <c r="C1073" t="s">
        <v>3125</v>
      </c>
      <c r="D1073" t="s">
        <v>2187</v>
      </c>
      <c r="E1073" t="s">
        <v>2188</v>
      </c>
      <c r="F1073" s="9" t="s">
        <v>30</v>
      </c>
      <c r="G1073" t="s">
        <v>94</v>
      </c>
    </row>
    <row r="1074" spans="1:7" x14ac:dyDescent="0.3">
      <c r="A1074" t="s">
        <v>3126</v>
      </c>
      <c r="B1074" t="s">
        <v>3127</v>
      </c>
      <c r="C1074" t="s">
        <v>3128</v>
      </c>
      <c r="D1074" t="s">
        <v>2187</v>
      </c>
      <c r="E1074" t="s">
        <v>2188</v>
      </c>
      <c r="F1074" s="9" t="s">
        <v>30</v>
      </c>
      <c r="G1074" t="s">
        <v>94</v>
      </c>
    </row>
    <row r="1075" spans="1:7" x14ac:dyDescent="0.3">
      <c r="A1075" t="s">
        <v>3129</v>
      </c>
      <c r="B1075" t="s">
        <v>3130</v>
      </c>
      <c r="C1075" t="s">
        <v>3131</v>
      </c>
      <c r="D1075" t="s">
        <v>2187</v>
      </c>
      <c r="E1075" t="s">
        <v>2188</v>
      </c>
      <c r="F1075" s="9" t="s">
        <v>30</v>
      </c>
      <c r="G1075" t="s">
        <v>94</v>
      </c>
    </row>
    <row r="1076" spans="1:7" x14ac:dyDescent="0.3">
      <c r="A1076" t="s">
        <v>3132</v>
      </c>
      <c r="B1076" t="s">
        <v>3133</v>
      </c>
      <c r="C1076" t="s">
        <v>3134</v>
      </c>
      <c r="D1076" t="s">
        <v>2187</v>
      </c>
      <c r="E1076" t="s">
        <v>2188</v>
      </c>
      <c r="F1076" s="9" t="s">
        <v>30</v>
      </c>
      <c r="G1076" t="s">
        <v>94</v>
      </c>
    </row>
    <row r="1077" spans="1:7" x14ac:dyDescent="0.3">
      <c r="A1077" t="s">
        <v>3135</v>
      </c>
      <c r="B1077" t="s">
        <v>708</v>
      </c>
      <c r="C1077" t="s">
        <v>3136</v>
      </c>
      <c r="D1077" t="s">
        <v>2187</v>
      </c>
      <c r="E1077" t="s">
        <v>2188</v>
      </c>
      <c r="F1077" s="9" t="s">
        <v>30</v>
      </c>
      <c r="G1077" t="s">
        <v>94</v>
      </c>
    </row>
    <row r="1078" spans="1:7" x14ac:dyDescent="0.3">
      <c r="A1078" t="s">
        <v>3137</v>
      </c>
      <c r="B1078" t="s">
        <v>708</v>
      </c>
      <c r="C1078" t="s">
        <v>3138</v>
      </c>
      <c r="D1078" t="s">
        <v>2187</v>
      </c>
      <c r="E1078" t="s">
        <v>2188</v>
      </c>
      <c r="F1078" s="9" t="s">
        <v>30</v>
      </c>
      <c r="G1078" t="s">
        <v>94</v>
      </c>
    </row>
    <row r="1079" spans="1:7" x14ac:dyDescent="0.3">
      <c r="A1079" t="s">
        <v>3139</v>
      </c>
      <c r="B1079" t="s">
        <v>3140</v>
      </c>
      <c r="C1079" t="s">
        <v>3141</v>
      </c>
      <c r="D1079" t="s">
        <v>2187</v>
      </c>
      <c r="E1079" t="s">
        <v>2188</v>
      </c>
      <c r="F1079" s="9" t="s">
        <v>30</v>
      </c>
      <c r="G1079" t="s">
        <v>94</v>
      </c>
    </row>
    <row r="1080" spans="1:7" x14ac:dyDescent="0.3">
      <c r="A1080" t="s">
        <v>3142</v>
      </c>
      <c r="B1080" t="s">
        <v>3140</v>
      </c>
      <c r="C1080" t="s">
        <v>3143</v>
      </c>
      <c r="D1080" t="s">
        <v>2187</v>
      </c>
      <c r="E1080" t="s">
        <v>2188</v>
      </c>
      <c r="F1080" s="9" t="s">
        <v>30</v>
      </c>
      <c r="G1080" t="s">
        <v>94</v>
      </c>
    </row>
    <row r="1081" spans="1:7" x14ac:dyDescent="0.3">
      <c r="A1081" t="s">
        <v>3144</v>
      </c>
      <c r="B1081" t="s">
        <v>708</v>
      </c>
      <c r="C1081" t="s">
        <v>3145</v>
      </c>
      <c r="D1081" t="s">
        <v>2187</v>
      </c>
      <c r="E1081" t="s">
        <v>2188</v>
      </c>
      <c r="F1081" s="9" t="s">
        <v>30</v>
      </c>
      <c r="G1081" t="s">
        <v>94</v>
      </c>
    </row>
    <row r="1082" spans="1:7" x14ac:dyDescent="0.3">
      <c r="A1082" t="s">
        <v>3146</v>
      </c>
      <c r="B1082" t="s">
        <v>3140</v>
      </c>
      <c r="C1082" t="s">
        <v>3147</v>
      </c>
      <c r="D1082" t="s">
        <v>2187</v>
      </c>
      <c r="E1082" t="s">
        <v>2188</v>
      </c>
      <c r="F1082" s="9" t="s">
        <v>30</v>
      </c>
      <c r="G1082" t="s">
        <v>94</v>
      </c>
    </row>
    <row r="1083" spans="1:7" x14ac:dyDescent="0.3">
      <c r="A1083" t="s">
        <v>3148</v>
      </c>
      <c r="B1083" t="s">
        <v>3140</v>
      </c>
      <c r="C1083" t="s">
        <v>3149</v>
      </c>
      <c r="D1083" t="s">
        <v>2187</v>
      </c>
      <c r="E1083" t="s">
        <v>2188</v>
      </c>
      <c r="F1083" s="9" t="s">
        <v>30</v>
      </c>
      <c r="G1083" t="s">
        <v>94</v>
      </c>
    </row>
    <row r="1084" spans="1:7" x14ac:dyDescent="0.3">
      <c r="A1084" t="s">
        <v>3150</v>
      </c>
      <c r="B1084" t="s">
        <v>3151</v>
      </c>
      <c r="C1084" t="s">
        <v>3152</v>
      </c>
      <c r="D1084" t="s">
        <v>2187</v>
      </c>
      <c r="E1084" t="s">
        <v>2188</v>
      </c>
      <c r="F1084" s="9" t="s">
        <v>30</v>
      </c>
      <c r="G1084" t="s">
        <v>94</v>
      </c>
    </row>
    <row r="1085" spans="1:7" x14ac:dyDescent="0.3">
      <c r="A1085" t="s">
        <v>3153</v>
      </c>
      <c r="B1085" t="s">
        <v>708</v>
      </c>
      <c r="C1085" t="s">
        <v>3154</v>
      </c>
      <c r="D1085" t="s">
        <v>2187</v>
      </c>
      <c r="E1085" t="s">
        <v>2188</v>
      </c>
      <c r="F1085" s="9" t="s">
        <v>30</v>
      </c>
      <c r="G1085" t="s">
        <v>94</v>
      </c>
    </row>
    <row r="1086" spans="1:7" x14ac:dyDescent="0.3">
      <c r="A1086" t="s">
        <v>3155</v>
      </c>
      <c r="B1086" t="s">
        <v>708</v>
      </c>
      <c r="C1086" t="s">
        <v>3156</v>
      </c>
      <c r="D1086" t="s">
        <v>2187</v>
      </c>
      <c r="E1086" t="s">
        <v>2188</v>
      </c>
      <c r="F1086" s="9" t="s">
        <v>30</v>
      </c>
      <c r="G1086" t="s">
        <v>94</v>
      </c>
    </row>
    <row r="1087" spans="1:7" x14ac:dyDescent="0.3">
      <c r="A1087" t="s">
        <v>3157</v>
      </c>
      <c r="B1087" t="s">
        <v>114</v>
      </c>
      <c r="C1087" t="s">
        <v>3158</v>
      </c>
      <c r="D1087" t="s">
        <v>2187</v>
      </c>
      <c r="E1087" t="s">
        <v>2188</v>
      </c>
      <c r="F1087" s="9" t="s">
        <v>30</v>
      </c>
      <c r="G1087" t="s">
        <v>94</v>
      </c>
    </row>
    <row r="1088" spans="1:7" x14ac:dyDescent="0.3">
      <c r="A1088" t="s">
        <v>3159</v>
      </c>
      <c r="B1088" t="s">
        <v>708</v>
      </c>
      <c r="C1088" t="s">
        <v>3160</v>
      </c>
      <c r="D1088" t="s">
        <v>2187</v>
      </c>
      <c r="E1088" t="s">
        <v>2188</v>
      </c>
      <c r="F1088" s="9" t="s">
        <v>30</v>
      </c>
      <c r="G1088" t="s">
        <v>94</v>
      </c>
    </row>
    <row r="1089" spans="1:7" x14ac:dyDescent="0.3">
      <c r="A1089" t="s">
        <v>3161</v>
      </c>
      <c r="B1089" t="s">
        <v>708</v>
      </c>
      <c r="C1089" t="s">
        <v>3162</v>
      </c>
      <c r="D1089" t="s">
        <v>2187</v>
      </c>
      <c r="E1089" t="s">
        <v>2188</v>
      </c>
      <c r="F1089" s="9" t="s">
        <v>30</v>
      </c>
      <c r="G1089" t="s">
        <v>94</v>
      </c>
    </row>
    <row r="1090" spans="1:7" x14ac:dyDescent="0.3">
      <c r="A1090" t="s">
        <v>3163</v>
      </c>
      <c r="B1090" t="s">
        <v>708</v>
      </c>
      <c r="C1090" t="s">
        <v>3164</v>
      </c>
      <c r="D1090" t="s">
        <v>2187</v>
      </c>
      <c r="E1090" t="s">
        <v>2188</v>
      </c>
      <c r="F1090" s="9" t="s">
        <v>30</v>
      </c>
      <c r="G1090" t="s">
        <v>94</v>
      </c>
    </row>
    <row r="1091" spans="1:7" x14ac:dyDescent="0.3">
      <c r="A1091" t="s">
        <v>3165</v>
      </c>
      <c r="B1091" t="s">
        <v>708</v>
      </c>
      <c r="C1091" t="s">
        <v>3166</v>
      </c>
      <c r="D1091" t="s">
        <v>2187</v>
      </c>
      <c r="E1091" t="s">
        <v>2188</v>
      </c>
      <c r="F1091" s="9" t="s">
        <v>30</v>
      </c>
      <c r="G1091" t="s">
        <v>94</v>
      </c>
    </row>
    <row r="1092" spans="1:7" x14ac:dyDescent="0.3">
      <c r="A1092" t="s">
        <v>3167</v>
      </c>
      <c r="B1092" t="s">
        <v>708</v>
      </c>
      <c r="C1092" t="s">
        <v>3168</v>
      </c>
      <c r="D1092" t="s">
        <v>2187</v>
      </c>
      <c r="E1092" t="s">
        <v>2188</v>
      </c>
      <c r="F1092" s="9" t="s">
        <v>30</v>
      </c>
      <c r="G1092" t="s">
        <v>94</v>
      </c>
    </row>
    <row r="1093" spans="1:7" x14ac:dyDescent="0.3">
      <c r="A1093" t="s">
        <v>3169</v>
      </c>
      <c r="B1093" t="s">
        <v>3140</v>
      </c>
      <c r="C1093" t="s">
        <v>3170</v>
      </c>
      <c r="D1093" t="s">
        <v>2187</v>
      </c>
      <c r="E1093" t="s">
        <v>2188</v>
      </c>
      <c r="F1093" s="9" t="s">
        <v>30</v>
      </c>
      <c r="G1093" t="s">
        <v>94</v>
      </c>
    </row>
    <row r="1094" spans="1:7" x14ac:dyDescent="0.3">
      <c r="A1094" t="s">
        <v>3171</v>
      </c>
      <c r="B1094" t="s">
        <v>3140</v>
      </c>
      <c r="C1094" t="s">
        <v>3172</v>
      </c>
      <c r="D1094" t="s">
        <v>2187</v>
      </c>
      <c r="E1094" t="s">
        <v>2188</v>
      </c>
      <c r="F1094" s="9" t="s">
        <v>30</v>
      </c>
      <c r="G1094" t="s">
        <v>94</v>
      </c>
    </row>
    <row r="1095" spans="1:7" x14ac:dyDescent="0.3">
      <c r="A1095" t="s">
        <v>3173</v>
      </c>
      <c r="B1095" t="s">
        <v>708</v>
      </c>
      <c r="C1095" t="s">
        <v>3174</v>
      </c>
      <c r="D1095" t="s">
        <v>2187</v>
      </c>
      <c r="E1095" t="s">
        <v>2188</v>
      </c>
      <c r="F1095" s="9" t="s">
        <v>30</v>
      </c>
      <c r="G1095" t="s">
        <v>94</v>
      </c>
    </row>
    <row r="1096" spans="1:7" x14ac:dyDescent="0.3">
      <c r="A1096" t="s">
        <v>759</v>
      </c>
      <c r="B1096" t="s">
        <v>3140</v>
      </c>
      <c r="C1096" t="s">
        <v>3175</v>
      </c>
      <c r="D1096" t="s">
        <v>2187</v>
      </c>
      <c r="E1096" t="s">
        <v>2188</v>
      </c>
      <c r="F1096" s="9" t="s">
        <v>30</v>
      </c>
      <c r="G1096" t="s">
        <v>94</v>
      </c>
    </row>
    <row r="1097" spans="1:7" x14ac:dyDescent="0.3">
      <c r="A1097" t="s">
        <v>762</v>
      </c>
      <c r="B1097" t="s">
        <v>3140</v>
      </c>
      <c r="C1097" t="s">
        <v>3176</v>
      </c>
      <c r="D1097" t="s">
        <v>2187</v>
      </c>
      <c r="E1097" t="s">
        <v>2188</v>
      </c>
      <c r="F1097" s="9" t="s">
        <v>30</v>
      </c>
      <c r="G1097" t="s">
        <v>94</v>
      </c>
    </row>
    <row r="1098" spans="1:7" x14ac:dyDescent="0.3">
      <c r="A1098" t="s">
        <v>3177</v>
      </c>
      <c r="B1098" t="s">
        <v>114</v>
      </c>
      <c r="C1098" t="s">
        <v>3178</v>
      </c>
      <c r="D1098" t="s">
        <v>2187</v>
      </c>
      <c r="E1098" t="s">
        <v>2188</v>
      </c>
      <c r="F1098" s="9" t="s">
        <v>30</v>
      </c>
      <c r="G1098" t="s">
        <v>94</v>
      </c>
    </row>
    <row r="1099" spans="1:7" x14ac:dyDescent="0.3">
      <c r="A1099" t="s">
        <v>3179</v>
      </c>
      <c r="B1099" t="s">
        <v>708</v>
      </c>
      <c r="C1099" t="s">
        <v>3180</v>
      </c>
      <c r="D1099" t="s">
        <v>2187</v>
      </c>
      <c r="E1099" t="s">
        <v>2188</v>
      </c>
      <c r="F1099" s="9" t="s">
        <v>30</v>
      </c>
      <c r="G1099" t="s">
        <v>94</v>
      </c>
    </row>
    <row r="1100" spans="1:7" x14ac:dyDescent="0.3">
      <c r="A1100" t="s">
        <v>3181</v>
      </c>
      <c r="B1100" t="s">
        <v>708</v>
      </c>
      <c r="C1100" t="s">
        <v>3182</v>
      </c>
      <c r="D1100" t="s">
        <v>2187</v>
      </c>
      <c r="E1100" t="s">
        <v>2188</v>
      </c>
      <c r="F1100" s="9" t="s">
        <v>30</v>
      </c>
      <c r="G1100" t="s">
        <v>94</v>
      </c>
    </row>
    <row r="1101" spans="1:7" x14ac:dyDescent="0.3">
      <c r="A1101" t="s">
        <v>3183</v>
      </c>
      <c r="B1101" t="s">
        <v>114</v>
      </c>
      <c r="C1101" t="s">
        <v>3184</v>
      </c>
      <c r="D1101" t="s">
        <v>2187</v>
      </c>
      <c r="E1101" t="s">
        <v>2188</v>
      </c>
      <c r="F1101" s="9" t="s">
        <v>30</v>
      </c>
      <c r="G1101" t="s">
        <v>94</v>
      </c>
    </row>
    <row r="1102" spans="1:7" x14ac:dyDescent="0.3">
      <c r="A1102" t="s">
        <v>3185</v>
      </c>
      <c r="B1102" t="s">
        <v>708</v>
      </c>
      <c r="C1102" t="s">
        <v>3186</v>
      </c>
      <c r="D1102" t="s">
        <v>2187</v>
      </c>
      <c r="E1102" t="s">
        <v>2188</v>
      </c>
      <c r="F1102" s="9" t="s">
        <v>30</v>
      </c>
      <c r="G1102" t="s">
        <v>94</v>
      </c>
    </row>
    <row r="1103" spans="1:7" x14ac:dyDescent="0.3">
      <c r="A1103" t="s">
        <v>3187</v>
      </c>
      <c r="B1103" t="s">
        <v>708</v>
      </c>
      <c r="C1103" t="s">
        <v>3188</v>
      </c>
      <c r="D1103" t="s">
        <v>2187</v>
      </c>
      <c r="E1103" t="s">
        <v>2188</v>
      </c>
      <c r="F1103" s="9" t="s">
        <v>30</v>
      </c>
      <c r="G1103" t="s">
        <v>94</v>
      </c>
    </row>
    <row r="1104" spans="1:7" x14ac:dyDescent="0.3">
      <c r="A1104" t="s">
        <v>3189</v>
      </c>
      <c r="B1104" t="s">
        <v>708</v>
      </c>
      <c r="C1104" t="s">
        <v>3190</v>
      </c>
      <c r="D1104" t="s">
        <v>2187</v>
      </c>
      <c r="E1104" t="s">
        <v>2188</v>
      </c>
      <c r="F1104" s="9" t="s">
        <v>30</v>
      </c>
      <c r="G1104" t="s">
        <v>94</v>
      </c>
    </row>
    <row r="1105" spans="1:7" x14ac:dyDescent="0.3">
      <c r="A1105" t="s">
        <v>3191</v>
      </c>
      <c r="B1105" t="s">
        <v>708</v>
      </c>
      <c r="C1105" t="s">
        <v>3192</v>
      </c>
      <c r="D1105" t="s">
        <v>2187</v>
      </c>
      <c r="E1105" t="s">
        <v>2188</v>
      </c>
      <c r="F1105" s="9" t="s">
        <v>30</v>
      </c>
      <c r="G1105" t="s">
        <v>94</v>
      </c>
    </row>
    <row r="1106" spans="1:7" x14ac:dyDescent="0.3">
      <c r="A1106" t="s">
        <v>3193</v>
      </c>
      <c r="B1106" t="s">
        <v>114</v>
      </c>
      <c r="C1106" t="s">
        <v>3194</v>
      </c>
      <c r="D1106" t="s">
        <v>2187</v>
      </c>
      <c r="E1106" t="s">
        <v>2188</v>
      </c>
      <c r="F1106" s="9" t="s">
        <v>30</v>
      </c>
      <c r="G1106" t="s">
        <v>94</v>
      </c>
    </row>
    <row r="1107" spans="1:7" x14ac:dyDescent="0.3">
      <c r="A1107" t="s">
        <v>3195</v>
      </c>
      <c r="B1107" t="s">
        <v>114</v>
      </c>
      <c r="C1107" t="s">
        <v>3196</v>
      </c>
      <c r="D1107" t="s">
        <v>2187</v>
      </c>
      <c r="E1107" t="s">
        <v>2188</v>
      </c>
      <c r="F1107" s="9" t="s">
        <v>30</v>
      </c>
      <c r="G1107" t="s">
        <v>94</v>
      </c>
    </row>
    <row r="1108" spans="1:7" x14ac:dyDescent="0.3">
      <c r="A1108" t="s">
        <v>3197</v>
      </c>
      <c r="B1108" t="s">
        <v>708</v>
      </c>
      <c r="C1108" t="s">
        <v>3198</v>
      </c>
      <c r="D1108" t="s">
        <v>2187</v>
      </c>
      <c r="E1108" t="s">
        <v>2188</v>
      </c>
      <c r="F1108" s="9" t="s">
        <v>30</v>
      </c>
      <c r="G1108" t="s">
        <v>94</v>
      </c>
    </row>
    <row r="1109" spans="1:7" x14ac:dyDescent="0.3">
      <c r="A1109" t="s">
        <v>3199</v>
      </c>
      <c r="B1109" t="s">
        <v>708</v>
      </c>
      <c r="C1109" t="s">
        <v>3200</v>
      </c>
      <c r="D1109" t="s">
        <v>2187</v>
      </c>
      <c r="E1109" t="s">
        <v>2188</v>
      </c>
      <c r="F1109" s="9" t="s">
        <v>30</v>
      </c>
      <c r="G1109" t="s">
        <v>94</v>
      </c>
    </row>
    <row r="1110" spans="1:7" x14ac:dyDescent="0.3">
      <c r="A1110" t="s">
        <v>3201</v>
      </c>
      <c r="B1110" t="s">
        <v>3140</v>
      </c>
      <c r="C1110" t="s">
        <v>3202</v>
      </c>
      <c r="D1110" t="s">
        <v>2187</v>
      </c>
      <c r="E1110" t="s">
        <v>2188</v>
      </c>
      <c r="F1110" s="9" t="s">
        <v>30</v>
      </c>
      <c r="G1110" t="s">
        <v>94</v>
      </c>
    </row>
    <row r="1111" spans="1:7" x14ac:dyDescent="0.3">
      <c r="A1111" t="s">
        <v>3203</v>
      </c>
      <c r="B1111" t="s">
        <v>3140</v>
      </c>
      <c r="C1111" t="s">
        <v>3204</v>
      </c>
      <c r="D1111" t="s">
        <v>2187</v>
      </c>
      <c r="E1111" t="s">
        <v>2188</v>
      </c>
      <c r="F1111" s="9" t="s">
        <v>30</v>
      </c>
      <c r="G1111" t="s">
        <v>94</v>
      </c>
    </row>
    <row r="1112" spans="1:7" x14ac:dyDescent="0.3">
      <c r="A1112" t="s">
        <v>3205</v>
      </c>
      <c r="B1112" t="s">
        <v>114</v>
      </c>
      <c r="C1112" t="s">
        <v>3206</v>
      </c>
      <c r="D1112" t="s">
        <v>2187</v>
      </c>
      <c r="E1112" t="s">
        <v>2188</v>
      </c>
      <c r="F1112" s="9" t="s">
        <v>30</v>
      </c>
      <c r="G1112" t="s">
        <v>94</v>
      </c>
    </row>
    <row r="1113" spans="1:7" x14ac:dyDescent="0.3">
      <c r="A1113" t="s">
        <v>3207</v>
      </c>
      <c r="B1113" t="s">
        <v>708</v>
      </c>
      <c r="C1113" t="s">
        <v>3208</v>
      </c>
      <c r="D1113" t="s">
        <v>2187</v>
      </c>
      <c r="E1113" t="s">
        <v>2188</v>
      </c>
      <c r="F1113" s="9" t="s">
        <v>30</v>
      </c>
      <c r="G1113" t="s">
        <v>94</v>
      </c>
    </row>
    <row r="1114" spans="1:7" x14ac:dyDescent="0.3">
      <c r="A1114" t="s">
        <v>3209</v>
      </c>
      <c r="B1114" t="s">
        <v>114</v>
      </c>
      <c r="C1114" t="s">
        <v>3210</v>
      </c>
      <c r="D1114" t="s">
        <v>2187</v>
      </c>
      <c r="E1114" t="s">
        <v>2188</v>
      </c>
      <c r="F1114" s="9" t="s">
        <v>30</v>
      </c>
      <c r="G1114" t="s">
        <v>94</v>
      </c>
    </row>
    <row r="1115" spans="1:7" x14ac:dyDescent="0.3">
      <c r="A1115" t="s">
        <v>3211</v>
      </c>
      <c r="B1115" t="s">
        <v>708</v>
      </c>
      <c r="C1115" t="s">
        <v>3212</v>
      </c>
      <c r="D1115" t="s">
        <v>2187</v>
      </c>
      <c r="E1115" t="s">
        <v>2188</v>
      </c>
      <c r="F1115" s="9" t="s">
        <v>30</v>
      </c>
      <c r="G1115" t="s">
        <v>94</v>
      </c>
    </row>
    <row r="1116" spans="1:7" x14ac:dyDescent="0.3">
      <c r="A1116" t="s">
        <v>3213</v>
      </c>
      <c r="B1116" t="s">
        <v>3140</v>
      </c>
      <c r="C1116" t="s">
        <v>3214</v>
      </c>
      <c r="D1116" t="s">
        <v>2187</v>
      </c>
      <c r="E1116" t="s">
        <v>2188</v>
      </c>
      <c r="F1116" s="9" t="s">
        <v>30</v>
      </c>
      <c r="G1116" t="s">
        <v>94</v>
      </c>
    </row>
    <row r="1117" spans="1:7" x14ac:dyDescent="0.3">
      <c r="A1117" t="s">
        <v>3215</v>
      </c>
      <c r="B1117" t="s">
        <v>3140</v>
      </c>
      <c r="C1117" t="s">
        <v>3216</v>
      </c>
      <c r="D1117" t="s">
        <v>2187</v>
      </c>
      <c r="E1117" t="s">
        <v>2188</v>
      </c>
      <c r="F1117" s="9" t="s">
        <v>30</v>
      </c>
      <c r="G1117" t="s">
        <v>94</v>
      </c>
    </row>
    <row r="1118" spans="1:7" x14ac:dyDescent="0.3">
      <c r="A1118" t="s">
        <v>3217</v>
      </c>
      <c r="B1118" t="s">
        <v>114</v>
      </c>
      <c r="C1118" t="s">
        <v>3218</v>
      </c>
      <c r="D1118" t="s">
        <v>2187</v>
      </c>
      <c r="E1118" t="s">
        <v>2188</v>
      </c>
      <c r="F1118" s="9" t="s">
        <v>30</v>
      </c>
      <c r="G1118" t="s">
        <v>94</v>
      </c>
    </row>
    <row r="1119" spans="1:7" x14ac:dyDescent="0.3">
      <c r="A1119" t="s">
        <v>3219</v>
      </c>
      <c r="B1119" t="s">
        <v>708</v>
      </c>
      <c r="C1119" t="s">
        <v>3220</v>
      </c>
      <c r="D1119" t="s">
        <v>2187</v>
      </c>
      <c r="E1119" t="s">
        <v>2188</v>
      </c>
      <c r="F1119" s="9" t="s">
        <v>30</v>
      </c>
      <c r="G1119" t="s">
        <v>94</v>
      </c>
    </row>
    <row r="1120" spans="1:7" x14ac:dyDescent="0.3">
      <c r="A1120" t="s">
        <v>3221</v>
      </c>
      <c r="B1120" t="s">
        <v>3140</v>
      </c>
      <c r="C1120" t="s">
        <v>3222</v>
      </c>
      <c r="D1120" t="s">
        <v>2187</v>
      </c>
      <c r="E1120" t="s">
        <v>2188</v>
      </c>
      <c r="F1120" s="9" t="s">
        <v>30</v>
      </c>
      <c r="G1120" t="s">
        <v>94</v>
      </c>
    </row>
    <row r="1121" spans="1:7" x14ac:dyDescent="0.3">
      <c r="A1121" t="s">
        <v>3223</v>
      </c>
      <c r="B1121" t="s">
        <v>3140</v>
      </c>
      <c r="C1121" t="s">
        <v>3224</v>
      </c>
      <c r="D1121" t="s">
        <v>2187</v>
      </c>
      <c r="E1121" t="s">
        <v>2188</v>
      </c>
      <c r="F1121" s="9" t="s">
        <v>30</v>
      </c>
      <c r="G1121" t="s">
        <v>94</v>
      </c>
    </row>
    <row r="1122" spans="1:7" x14ac:dyDescent="0.3">
      <c r="A1122" t="s">
        <v>3225</v>
      </c>
      <c r="B1122" t="s">
        <v>114</v>
      </c>
      <c r="C1122" t="s">
        <v>3226</v>
      </c>
      <c r="D1122" t="s">
        <v>2187</v>
      </c>
      <c r="E1122" t="s">
        <v>2188</v>
      </c>
      <c r="F1122" s="9" t="s">
        <v>30</v>
      </c>
      <c r="G1122" t="s">
        <v>94</v>
      </c>
    </row>
    <row r="1123" spans="1:7" x14ac:dyDescent="0.3">
      <c r="A1123" t="s">
        <v>3227</v>
      </c>
      <c r="B1123" t="s">
        <v>708</v>
      </c>
      <c r="C1123" t="s">
        <v>3228</v>
      </c>
      <c r="D1123" t="s">
        <v>2187</v>
      </c>
      <c r="E1123" t="s">
        <v>2188</v>
      </c>
      <c r="F1123" s="9" t="s">
        <v>30</v>
      </c>
      <c r="G1123" t="s">
        <v>94</v>
      </c>
    </row>
    <row r="1124" spans="1:7" x14ac:dyDescent="0.3">
      <c r="A1124" t="s">
        <v>3229</v>
      </c>
      <c r="B1124" t="s">
        <v>3140</v>
      </c>
      <c r="C1124" t="s">
        <v>3230</v>
      </c>
      <c r="D1124" t="s">
        <v>2187</v>
      </c>
      <c r="E1124" t="s">
        <v>2188</v>
      </c>
      <c r="F1124" s="9" t="s">
        <v>30</v>
      </c>
      <c r="G1124" t="s">
        <v>94</v>
      </c>
    </row>
    <row r="1125" spans="1:7" x14ac:dyDescent="0.3">
      <c r="A1125" t="s">
        <v>3231</v>
      </c>
      <c r="B1125" t="s">
        <v>3140</v>
      </c>
      <c r="C1125" t="s">
        <v>3232</v>
      </c>
      <c r="D1125" t="s">
        <v>2187</v>
      </c>
      <c r="E1125" t="s">
        <v>2188</v>
      </c>
      <c r="F1125" s="9" t="s">
        <v>30</v>
      </c>
      <c r="G1125" t="s">
        <v>94</v>
      </c>
    </row>
    <row r="1126" spans="1:7" x14ac:dyDescent="0.3">
      <c r="A1126" t="s">
        <v>3233</v>
      </c>
      <c r="B1126" t="s">
        <v>708</v>
      </c>
      <c r="C1126" t="s">
        <v>3234</v>
      </c>
      <c r="D1126" t="s">
        <v>2187</v>
      </c>
      <c r="E1126" t="s">
        <v>2188</v>
      </c>
      <c r="F1126" s="9" t="s">
        <v>30</v>
      </c>
      <c r="G1126" t="s">
        <v>94</v>
      </c>
    </row>
    <row r="1127" spans="1:7" x14ac:dyDescent="0.3">
      <c r="A1127" t="s">
        <v>3235</v>
      </c>
      <c r="B1127" t="s">
        <v>3140</v>
      </c>
      <c r="C1127" t="s">
        <v>3236</v>
      </c>
      <c r="D1127" t="s">
        <v>2187</v>
      </c>
      <c r="E1127" t="s">
        <v>2188</v>
      </c>
      <c r="F1127" s="9" t="s">
        <v>30</v>
      </c>
      <c r="G1127" t="s">
        <v>94</v>
      </c>
    </row>
    <row r="1128" spans="1:7" x14ac:dyDescent="0.3">
      <c r="A1128" t="s">
        <v>3237</v>
      </c>
      <c r="B1128" t="s">
        <v>3140</v>
      </c>
      <c r="C1128" t="s">
        <v>3238</v>
      </c>
      <c r="D1128" t="s">
        <v>2187</v>
      </c>
      <c r="E1128" t="s">
        <v>2188</v>
      </c>
      <c r="F1128" s="9" t="s">
        <v>30</v>
      </c>
      <c r="G1128" t="s">
        <v>94</v>
      </c>
    </row>
    <row r="1129" spans="1:7" x14ac:dyDescent="0.3">
      <c r="A1129" t="s">
        <v>3239</v>
      </c>
      <c r="B1129" t="s">
        <v>114</v>
      </c>
      <c r="C1129" t="s">
        <v>3240</v>
      </c>
      <c r="D1129" t="s">
        <v>2187</v>
      </c>
      <c r="E1129" t="s">
        <v>2188</v>
      </c>
      <c r="F1129" s="9" t="s">
        <v>30</v>
      </c>
      <c r="G1129" t="s">
        <v>94</v>
      </c>
    </row>
    <row r="1130" spans="1:7" x14ac:dyDescent="0.3">
      <c r="A1130" t="s">
        <v>3241</v>
      </c>
      <c r="B1130" t="s">
        <v>708</v>
      </c>
      <c r="C1130" t="s">
        <v>3242</v>
      </c>
      <c r="D1130" t="s">
        <v>2187</v>
      </c>
      <c r="E1130" t="s">
        <v>2188</v>
      </c>
      <c r="F1130" s="9" t="s">
        <v>30</v>
      </c>
      <c r="G1130" t="s">
        <v>94</v>
      </c>
    </row>
    <row r="1131" spans="1:7" x14ac:dyDescent="0.3">
      <c r="A1131" t="s">
        <v>705</v>
      </c>
      <c r="B1131" t="s">
        <v>708</v>
      </c>
      <c r="C1131" t="s">
        <v>3243</v>
      </c>
      <c r="D1131" t="s">
        <v>2187</v>
      </c>
      <c r="E1131" t="s">
        <v>2188</v>
      </c>
      <c r="F1131" s="9" t="s">
        <v>30</v>
      </c>
      <c r="G1131" t="s">
        <v>94</v>
      </c>
    </row>
    <row r="1132" spans="1:7" x14ac:dyDescent="0.3">
      <c r="A1132" t="s">
        <v>3244</v>
      </c>
      <c r="B1132" t="s">
        <v>114</v>
      </c>
      <c r="C1132" t="s">
        <v>3245</v>
      </c>
      <c r="D1132" t="s">
        <v>2187</v>
      </c>
      <c r="E1132" t="s">
        <v>2188</v>
      </c>
      <c r="F1132" s="9" t="s">
        <v>30</v>
      </c>
      <c r="G1132" t="s">
        <v>94</v>
      </c>
    </row>
    <row r="1133" spans="1:7" x14ac:dyDescent="0.3">
      <c r="A1133" t="s">
        <v>3246</v>
      </c>
      <c r="B1133" t="s">
        <v>3247</v>
      </c>
      <c r="C1133" t="s">
        <v>3248</v>
      </c>
      <c r="D1133" t="s">
        <v>2187</v>
      </c>
      <c r="E1133" t="s">
        <v>2188</v>
      </c>
      <c r="F1133" s="9" t="s">
        <v>30</v>
      </c>
      <c r="G1133" t="s">
        <v>94</v>
      </c>
    </row>
    <row r="1134" spans="1:7" x14ac:dyDescent="0.3">
      <c r="A1134" t="s">
        <v>3249</v>
      </c>
      <c r="B1134" t="s">
        <v>3250</v>
      </c>
      <c r="C1134" t="s">
        <v>3251</v>
      </c>
      <c r="D1134" t="s">
        <v>2187</v>
      </c>
      <c r="E1134" t="s">
        <v>2188</v>
      </c>
      <c r="F1134" s="9" t="s">
        <v>30</v>
      </c>
      <c r="G1134" t="s">
        <v>94</v>
      </c>
    </row>
    <row r="1135" spans="1:7" x14ac:dyDescent="0.3">
      <c r="A1135" t="s">
        <v>3252</v>
      </c>
      <c r="B1135" t="s">
        <v>708</v>
      </c>
      <c r="C1135" t="s">
        <v>3253</v>
      </c>
      <c r="D1135" t="s">
        <v>2187</v>
      </c>
      <c r="E1135" t="s">
        <v>2188</v>
      </c>
      <c r="F1135" s="9" t="s">
        <v>30</v>
      </c>
      <c r="G1135" t="s">
        <v>94</v>
      </c>
    </row>
    <row r="1136" spans="1:7" x14ac:dyDescent="0.3">
      <c r="A1136" t="s">
        <v>3254</v>
      </c>
      <c r="B1136" t="s">
        <v>708</v>
      </c>
      <c r="C1136" t="s">
        <v>3255</v>
      </c>
      <c r="D1136" t="s">
        <v>2187</v>
      </c>
      <c r="E1136" t="s">
        <v>2188</v>
      </c>
      <c r="F1136" s="9" t="s">
        <v>30</v>
      </c>
      <c r="G1136" t="s">
        <v>94</v>
      </c>
    </row>
    <row r="1137" spans="1:7" x14ac:dyDescent="0.3">
      <c r="A1137" t="s">
        <v>3256</v>
      </c>
      <c r="B1137" t="s">
        <v>708</v>
      </c>
      <c r="C1137" t="s">
        <v>3257</v>
      </c>
      <c r="D1137" t="s">
        <v>2187</v>
      </c>
      <c r="E1137" t="s">
        <v>2188</v>
      </c>
      <c r="F1137" s="9" t="s">
        <v>30</v>
      </c>
      <c r="G1137" t="s">
        <v>94</v>
      </c>
    </row>
    <row r="1138" spans="1:7" x14ac:dyDescent="0.3">
      <c r="A1138" t="s">
        <v>3258</v>
      </c>
      <c r="B1138" t="s">
        <v>708</v>
      </c>
      <c r="C1138" t="s">
        <v>3259</v>
      </c>
      <c r="D1138" t="s">
        <v>2187</v>
      </c>
      <c r="E1138" t="s">
        <v>2188</v>
      </c>
      <c r="F1138" s="9" t="s">
        <v>30</v>
      </c>
      <c r="G1138" t="s">
        <v>94</v>
      </c>
    </row>
    <row r="1139" spans="1:7" x14ac:dyDescent="0.3">
      <c r="A1139" t="s">
        <v>3260</v>
      </c>
      <c r="B1139" t="s">
        <v>708</v>
      </c>
      <c r="C1139" t="s">
        <v>3261</v>
      </c>
      <c r="D1139" t="s">
        <v>2187</v>
      </c>
      <c r="E1139" t="s">
        <v>2188</v>
      </c>
      <c r="F1139" s="9" t="s">
        <v>30</v>
      </c>
      <c r="G1139" t="s">
        <v>94</v>
      </c>
    </row>
    <row r="1140" spans="1:7" x14ac:dyDescent="0.3">
      <c r="A1140" t="s">
        <v>3262</v>
      </c>
      <c r="B1140" t="s">
        <v>3140</v>
      </c>
      <c r="C1140" t="s">
        <v>3263</v>
      </c>
      <c r="D1140" t="s">
        <v>2187</v>
      </c>
      <c r="E1140" t="s">
        <v>2188</v>
      </c>
      <c r="F1140" s="9" t="s">
        <v>30</v>
      </c>
      <c r="G1140" t="s">
        <v>94</v>
      </c>
    </row>
    <row r="1141" spans="1:7" x14ac:dyDescent="0.3">
      <c r="A1141" t="s">
        <v>3264</v>
      </c>
      <c r="B1141" t="s">
        <v>3140</v>
      </c>
      <c r="C1141" t="s">
        <v>3265</v>
      </c>
      <c r="D1141" t="s">
        <v>2187</v>
      </c>
      <c r="E1141" t="s">
        <v>2188</v>
      </c>
      <c r="F1141" s="9" t="s">
        <v>30</v>
      </c>
      <c r="G1141" t="s">
        <v>94</v>
      </c>
    </row>
    <row r="1142" spans="1:7" x14ac:dyDescent="0.3">
      <c r="A1142" t="s">
        <v>3266</v>
      </c>
      <c r="B1142" t="s">
        <v>708</v>
      </c>
      <c r="C1142" t="s">
        <v>3267</v>
      </c>
      <c r="D1142" t="s">
        <v>2187</v>
      </c>
      <c r="E1142" t="s">
        <v>2188</v>
      </c>
      <c r="F1142" s="9" t="s">
        <v>30</v>
      </c>
      <c r="G1142" t="s">
        <v>94</v>
      </c>
    </row>
    <row r="1143" spans="1:7" x14ac:dyDescent="0.3">
      <c r="A1143" t="s">
        <v>3268</v>
      </c>
      <c r="B1143" t="s">
        <v>3140</v>
      </c>
      <c r="C1143" t="s">
        <v>3269</v>
      </c>
      <c r="D1143" t="s">
        <v>2187</v>
      </c>
      <c r="E1143" t="s">
        <v>2188</v>
      </c>
      <c r="F1143" s="9" t="s">
        <v>30</v>
      </c>
      <c r="G1143" t="s">
        <v>94</v>
      </c>
    </row>
    <row r="1144" spans="1:7" x14ac:dyDescent="0.3">
      <c r="A1144" t="s">
        <v>3270</v>
      </c>
      <c r="B1144" t="s">
        <v>3140</v>
      </c>
      <c r="C1144" t="s">
        <v>3271</v>
      </c>
      <c r="D1144" t="s">
        <v>2187</v>
      </c>
      <c r="E1144" t="s">
        <v>2188</v>
      </c>
      <c r="F1144" s="9" t="s">
        <v>30</v>
      </c>
      <c r="G1144" t="s">
        <v>94</v>
      </c>
    </row>
    <row r="1145" spans="1:7" x14ac:dyDescent="0.3">
      <c r="A1145" t="s">
        <v>3272</v>
      </c>
      <c r="B1145" t="s">
        <v>708</v>
      </c>
      <c r="C1145" t="s">
        <v>3273</v>
      </c>
      <c r="D1145" t="s">
        <v>2187</v>
      </c>
      <c r="E1145" t="s">
        <v>2188</v>
      </c>
      <c r="F1145" s="9" t="s">
        <v>30</v>
      </c>
      <c r="G1145" t="s">
        <v>94</v>
      </c>
    </row>
    <row r="1146" spans="1:7" x14ac:dyDescent="0.3">
      <c r="A1146" t="s">
        <v>3274</v>
      </c>
      <c r="B1146" t="s">
        <v>3140</v>
      </c>
      <c r="C1146" t="s">
        <v>3275</v>
      </c>
      <c r="D1146" t="s">
        <v>2187</v>
      </c>
      <c r="E1146" t="s">
        <v>2188</v>
      </c>
      <c r="F1146" s="9" t="s">
        <v>30</v>
      </c>
      <c r="G1146" t="s">
        <v>94</v>
      </c>
    </row>
    <row r="1147" spans="1:7" x14ac:dyDescent="0.3">
      <c r="A1147" t="s">
        <v>3276</v>
      </c>
      <c r="B1147" t="s">
        <v>3140</v>
      </c>
      <c r="C1147" t="s">
        <v>3277</v>
      </c>
      <c r="D1147" t="s">
        <v>2187</v>
      </c>
      <c r="E1147" t="s">
        <v>2188</v>
      </c>
      <c r="F1147" s="9" t="s">
        <v>30</v>
      </c>
      <c r="G1147" t="s">
        <v>94</v>
      </c>
    </row>
    <row r="1148" spans="1:7" x14ac:dyDescent="0.3">
      <c r="A1148" t="s">
        <v>3278</v>
      </c>
      <c r="B1148" t="s">
        <v>114</v>
      </c>
      <c r="C1148" t="s">
        <v>3279</v>
      </c>
      <c r="D1148" t="s">
        <v>2187</v>
      </c>
      <c r="E1148" t="s">
        <v>2188</v>
      </c>
      <c r="F1148" s="9" t="s">
        <v>30</v>
      </c>
      <c r="G1148" t="s">
        <v>94</v>
      </c>
    </row>
    <row r="1149" spans="1:7" x14ac:dyDescent="0.3">
      <c r="A1149" t="s">
        <v>3280</v>
      </c>
      <c r="B1149" t="s">
        <v>114</v>
      </c>
      <c r="C1149" t="s">
        <v>3281</v>
      </c>
      <c r="D1149" t="s">
        <v>2187</v>
      </c>
      <c r="E1149" t="s">
        <v>2188</v>
      </c>
      <c r="F1149" s="9" t="s">
        <v>30</v>
      </c>
      <c r="G1149" t="s">
        <v>94</v>
      </c>
    </row>
    <row r="1150" spans="1:7" x14ac:dyDescent="0.3">
      <c r="A1150" t="s">
        <v>3282</v>
      </c>
      <c r="B1150" t="s">
        <v>708</v>
      </c>
      <c r="C1150" t="s">
        <v>3283</v>
      </c>
      <c r="D1150" t="s">
        <v>2187</v>
      </c>
      <c r="E1150" t="s">
        <v>2188</v>
      </c>
      <c r="F1150" s="9" t="s">
        <v>30</v>
      </c>
      <c r="G1150" t="s">
        <v>94</v>
      </c>
    </row>
    <row r="1151" spans="1:7" x14ac:dyDescent="0.3">
      <c r="A1151" t="s">
        <v>3284</v>
      </c>
      <c r="B1151" t="s">
        <v>3140</v>
      </c>
      <c r="C1151" t="s">
        <v>3285</v>
      </c>
      <c r="D1151" t="s">
        <v>2187</v>
      </c>
      <c r="E1151" t="s">
        <v>2188</v>
      </c>
      <c r="F1151" s="9" t="s">
        <v>30</v>
      </c>
      <c r="G1151" t="s">
        <v>94</v>
      </c>
    </row>
    <row r="1152" spans="1:7" x14ac:dyDescent="0.3">
      <c r="A1152" t="s">
        <v>3286</v>
      </c>
      <c r="B1152" t="s">
        <v>3140</v>
      </c>
      <c r="C1152" t="s">
        <v>3287</v>
      </c>
      <c r="D1152" t="s">
        <v>2187</v>
      </c>
      <c r="E1152" t="s">
        <v>2188</v>
      </c>
      <c r="F1152" s="9" t="s">
        <v>30</v>
      </c>
      <c r="G1152" t="s">
        <v>94</v>
      </c>
    </row>
    <row r="1153" spans="1:7" x14ac:dyDescent="0.3">
      <c r="A1153" t="s">
        <v>3288</v>
      </c>
      <c r="B1153" t="s">
        <v>708</v>
      </c>
      <c r="C1153" t="s">
        <v>3289</v>
      </c>
      <c r="D1153" t="s">
        <v>2187</v>
      </c>
      <c r="E1153" t="s">
        <v>2188</v>
      </c>
      <c r="F1153" s="9" t="s">
        <v>30</v>
      </c>
      <c r="G1153" t="s">
        <v>94</v>
      </c>
    </row>
    <row r="1154" spans="1:7" x14ac:dyDescent="0.3">
      <c r="A1154" t="s">
        <v>3290</v>
      </c>
      <c r="B1154" t="s">
        <v>708</v>
      </c>
      <c r="C1154" t="s">
        <v>3291</v>
      </c>
      <c r="D1154" t="s">
        <v>2187</v>
      </c>
      <c r="E1154" t="s">
        <v>2188</v>
      </c>
      <c r="F1154" s="9" t="s">
        <v>30</v>
      </c>
      <c r="G1154" t="s">
        <v>94</v>
      </c>
    </row>
    <row r="1155" spans="1:7" x14ac:dyDescent="0.3">
      <c r="A1155" t="s">
        <v>3292</v>
      </c>
      <c r="B1155" t="s">
        <v>3140</v>
      </c>
      <c r="C1155" t="s">
        <v>3293</v>
      </c>
      <c r="D1155" t="s">
        <v>2187</v>
      </c>
      <c r="E1155" t="s">
        <v>2188</v>
      </c>
      <c r="F1155" s="9" t="s">
        <v>30</v>
      </c>
      <c r="G1155" t="s">
        <v>94</v>
      </c>
    </row>
    <row r="1156" spans="1:7" x14ac:dyDescent="0.3">
      <c r="A1156" t="s">
        <v>3294</v>
      </c>
      <c r="B1156" t="s">
        <v>3140</v>
      </c>
      <c r="C1156" t="s">
        <v>3295</v>
      </c>
      <c r="D1156" t="s">
        <v>2187</v>
      </c>
      <c r="E1156" t="s">
        <v>2188</v>
      </c>
      <c r="F1156" s="9" t="s">
        <v>30</v>
      </c>
      <c r="G1156" t="s">
        <v>94</v>
      </c>
    </row>
    <row r="1157" spans="1:7" x14ac:dyDescent="0.3">
      <c r="A1157" t="s">
        <v>697</v>
      </c>
      <c r="B1157" t="s">
        <v>708</v>
      </c>
      <c r="C1157" t="s">
        <v>3296</v>
      </c>
      <c r="D1157" t="s">
        <v>2187</v>
      </c>
      <c r="E1157" t="s">
        <v>2188</v>
      </c>
      <c r="F1157" s="9" t="s">
        <v>30</v>
      </c>
      <c r="G1157" t="s">
        <v>94</v>
      </c>
    </row>
    <row r="1158" spans="1:7" x14ac:dyDescent="0.3">
      <c r="A1158" t="s">
        <v>3297</v>
      </c>
      <c r="B1158" t="s">
        <v>708</v>
      </c>
      <c r="C1158" t="s">
        <v>3298</v>
      </c>
      <c r="D1158" t="s">
        <v>2187</v>
      </c>
      <c r="E1158" t="s">
        <v>2188</v>
      </c>
      <c r="F1158" s="9" t="s">
        <v>30</v>
      </c>
      <c r="G1158" t="s">
        <v>94</v>
      </c>
    </row>
    <row r="1159" spans="1:7" x14ac:dyDescent="0.3">
      <c r="A1159" t="s">
        <v>3299</v>
      </c>
      <c r="B1159" t="s">
        <v>708</v>
      </c>
      <c r="C1159" t="s">
        <v>3300</v>
      </c>
      <c r="D1159" t="s">
        <v>2187</v>
      </c>
      <c r="E1159" t="s">
        <v>2188</v>
      </c>
      <c r="F1159" s="9" t="s">
        <v>30</v>
      </c>
      <c r="G1159" t="s">
        <v>94</v>
      </c>
    </row>
    <row r="1160" spans="1:7" x14ac:dyDescent="0.3">
      <c r="A1160" t="s">
        <v>695</v>
      </c>
      <c r="B1160" t="s">
        <v>708</v>
      </c>
      <c r="C1160" t="s">
        <v>3301</v>
      </c>
      <c r="D1160" t="s">
        <v>2187</v>
      </c>
      <c r="E1160" t="s">
        <v>2188</v>
      </c>
      <c r="F1160" s="9" t="s">
        <v>30</v>
      </c>
      <c r="G1160" t="s">
        <v>94</v>
      </c>
    </row>
    <row r="1161" spans="1:7" x14ac:dyDescent="0.3">
      <c r="A1161" t="s">
        <v>3302</v>
      </c>
      <c r="B1161" t="s">
        <v>708</v>
      </c>
      <c r="C1161" t="s">
        <v>3303</v>
      </c>
      <c r="D1161" t="s">
        <v>2187</v>
      </c>
      <c r="E1161" t="s">
        <v>2188</v>
      </c>
      <c r="F1161" s="9" t="s">
        <v>30</v>
      </c>
      <c r="G1161" t="s">
        <v>94</v>
      </c>
    </row>
    <row r="1162" spans="1:7" x14ac:dyDescent="0.3">
      <c r="A1162" t="s">
        <v>3304</v>
      </c>
      <c r="B1162" t="s">
        <v>708</v>
      </c>
      <c r="C1162" t="s">
        <v>3305</v>
      </c>
      <c r="D1162" t="s">
        <v>2187</v>
      </c>
      <c r="E1162" t="s">
        <v>2188</v>
      </c>
      <c r="F1162" s="9" t="s">
        <v>30</v>
      </c>
      <c r="G1162" t="s">
        <v>94</v>
      </c>
    </row>
    <row r="1163" spans="1:7" x14ac:dyDescent="0.3">
      <c r="A1163" t="s">
        <v>3306</v>
      </c>
      <c r="B1163" t="s">
        <v>708</v>
      </c>
      <c r="C1163" t="s">
        <v>3307</v>
      </c>
      <c r="D1163" t="s">
        <v>2187</v>
      </c>
      <c r="E1163" t="s">
        <v>2188</v>
      </c>
      <c r="F1163" s="9" t="s">
        <v>30</v>
      </c>
      <c r="G1163" t="s">
        <v>94</v>
      </c>
    </row>
    <row r="1164" spans="1:7" x14ac:dyDescent="0.3">
      <c r="A1164" t="s">
        <v>3308</v>
      </c>
      <c r="B1164" t="s">
        <v>708</v>
      </c>
      <c r="C1164" t="s">
        <v>3309</v>
      </c>
      <c r="D1164" t="s">
        <v>2187</v>
      </c>
      <c r="E1164" t="s">
        <v>2188</v>
      </c>
      <c r="F1164" s="9" t="s">
        <v>30</v>
      </c>
      <c r="G1164" t="s">
        <v>94</v>
      </c>
    </row>
    <row r="1165" spans="1:7" x14ac:dyDescent="0.3">
      <c r="A1165" t="s">
        <v>3310</v>
      </c>
      <c r="B1165" t="s">
        <v>708</v>
      </c>
      <c r="C1165" t="s">
        <v>3311</v>
      </c>
      <c r="D1165" t="s">
        <v>2187</v>
      </c>
      <c r="E1165" t="s">
        <v>2188</v>
      </c>
      <c r="F1165" s="9" t="s">
        <v>30</v>
      </c>
      <c r="G1165" t="s">
        <v>94</v>
      </c>
    </row>
    <row r="1166" spans="1:7" x14ac:dyDescent="0.3">
      <c r="A1166" t="s">
        <v>3312</v>
      </c>
      <c r="B1166" t="s">
        <v>3313</v>
      </c>
      <c r="C1166" t="s">
        <v>3314</v>
      </c>
      <c r="D1166" t="s">
        <v>2187</v>
      </c>
      <c r="E1166" t="s">
        <v>2188</v>
      </c>
      <c r="F1166" s="9" t="s">
        <v>30</v>
      </c>
      <c r="G1166" t="s">
        <v>94</v>
      </c>
    </row>
    <row r="1167" spans="1:7" x14ac:dyDescent="0.3">
      <c r="A1167" t="s">
        <v>3315</v>
      </c>
      <c r="B1167" t="s">
        <v>3316</v>
      </c>
      <c r="C1167" t="s">
        <v>3317</v>
      </c>
      <c r="D1167" t="s">
        <v>2187</v>
      </c>
      <c r="E1167" t="s">
        <v>2188</v>
      </c>
      <c r="F1167" s="9" t="s">
        <v>30</v>
      </c>
      <c r="G1167" t="s">
        <v>94</v>
      </c>
    </row>
    <row r="1168" spans="1:7" x14ac:dyDescent="0.3">
      <c r="A1168" t="s">
        <v>699</v>
      </c>
      <c r="B1168" t="s">
        <v>708</v>
      </c>
      <c r="C1168" t="s">
        <v>3318</v>
      </c>
      <c r="D1168" t="s">
        <v>2187</v>
      </c>
      <c r="E1168" t="s">
        <v>2188</v>
      </c>
      <c r="F1168" s="9" t="s">
        <v>30</v>
      </c>
      <c r="G1168" t="s">
        <v>94</v>
      </c>
    </row>
    <row r="1169" spans="1:7" x14ac:dyDescent="0.3">
      <c r="A1169" t="s">
        <v>3319</v>
      </c>
      <c r="B1169" t="s">
        <v>3320</v>
      </c>
      <c r="C1169" t="s">
        <v>3321</v>
      </c>
      <c r="D1169" t="s">
        <v>2187</v>
      </c>
      <c r="E1169" t="s">
        <v>2188</v>
      </c>
      <c r="F1169" s="9" t="s">
        <v>30</v>
      </c>
      <c r="G1169" t="s">
        <v>94</v>
      </c>
    </row>
    <row r="1170" spans="1:7" x14ac:dyDescent="0.3">
      <c r="A1170" t="s">
        <v>3322</v>
      </c>
      <c r="B1170" t="s">
        <v>3323</v>
      </c>
      <c r="C1170" t="s">
        <v>3324</v>
      </c>
      <c r="D1170" t="s">
        <v>2187</v>
      </c>
      <c r="E1170" t="s">
        <v>2188</v>
      </c>
      <c r="F1170" s="9" t="s">
        <v>30</v>
      </c>
      <c r="G1170" t="s">
        <v>94</v>
      </c>
    </row>
    <row r="1171" spans="1:7" x14ac:dyDescent="0.3">
      <c r="A1171" t="s">
        <v>3325</v>
      </c>
      <c r="B1171" t="s">
        <v>3326</v>
      </c>
      <c r="C1171" t="s">
        <v>3327</v>
      </c>
      <c r="D1171" t="s">
        <v>2187</v>
      </c>
      <c r="E1171" t="s">
        <v>2188</v>
      </c>
      <c r="F1171" s="9" t="s">
        <v>30</v>
      </c>
      <c r="G1171" t="s">
        <v>94</v>
      </c>
    </row>
    <row r="1172" spans="1:7" x14ac:dyDescent="0.3">
      <c r="A1172" t="s">
        <v>3328</v>
      </c>
      <c r="B1172" t="s">
        <v>3329</v>
      </c>
      <c r="C1172" t="s">
        <v>3330</v>
      </c>
      <c r="D1172" t="s">
        <v>2187</v>
      </c>
      <c r="E1172" t="s">
        <v>2188</v>
      </c>
      <c r="F1172" s="9" t="s">
        <v>30</v>
      </c>
      <c r="G1172" t="s">
        <v>94</v>
      </c>
    </row>
    <row r="1173" spans="1:7" x14ac:dyDescent="0.3">
      <c r="A1173" t="s">
        <v>3331</v>
      </c>
      <c r="B1173" t="s">
        <v>3332</v>
      </c>
      <c r="C1173" t="s">
        <v>3333</v>
      </c>
      <c r="D1173" t="s">
        <v>2187</v>
      </c>
      <c r="E1173" t="s">
        <v>2188</v>
      </c>
      <c r="F1173" s="9" t="s">
        <v>30</v>
      </c>
      <c r="G1173" t="s">
        <v>94</v>
      </c>
    </row>
    <row r="1174" spans="1:7" x14ac:dyDescent="0.3">
      <c r="A1174" t="s">
        <v>3334</v>
      </c>
      <c r="B1174" t="s">
        <v>708</v>
      </c>
      <c r="C1174" t="s">
        <v>3335</v>
      </c>
      <c r="D1174" t="s">
        <v>2187</v>
      </c>
      <c r="E1174" t="s">
        <v>2188</v>
      </c>
      <c r="F1174" s="9" t="s">
        <v>30</v>
      </c>
      <c r="G1174" t="s">
        <v>94</v>
      </c>
    </row>
    <row r="1175" spans="1:7" x14ac:dyDescent="0.3">
      <c r="A1175" t="s">
        <v>3336</v>
      </c>
      <c r="B1175" t="s">
        <v>3337</v>
      </c>
      <c r="C1175" t="s">
        <v>3338</v>
      </c>
      <c r="D1175" t="s">
        <v>2187</v>
      </c>
      <c r="E1175" t="s">
        <v>2188</v>
      </c>
      <c r="F1175" s="9" t="s">
        <v>30</v>
      </c>
      <c r="G1175" t="s">
        <v>94</v>
      </c>
    </row>
    <row r="1176" spans="1:7" x14ac:dyDescent="0.3">
      <c r="A1176" t="s">
        <v>3339</v>
      </c>
      <c r="B1176" t="s">
        <v>3340</v>
      </c>
      <c r="C1176" t="s">
        <v>3341</v>
      </c>
      <c r="D1176" t="s">
        <v>2187</v>
      </c>
      <c r="E1176" t="s">
        <v>2188</v>
      </c>
      <c r="F1176" s="9" t="s">
        <v>30</v>
      </c>
      <c r="G1176" t="s">
        <v>94</v>
      </c>
    </row>
    <row r="1177" spans="1:7" x14ac:dyDescent="0.3">
      <c r="A1177" t="s">
        <v>3342</v>
      </c>
      <c r="B1177" t="s">
        <v>3343</v>
      </c>
      <c r="C1177" t="s">
        <v>3344</v>
      </c>
      <c r="D1177" t="s">
        <v>2187</v>
      </c>
      <c r="E1177" t="s">
        <v>2188</v>
      </c>
      <c r="F1177" s="9" t="s">
        <v>30</v>
      </c>
      <c r="G1177" t="s">
        <v>94</v>
      </c>
    </row>
    <row r="1178" spans="1:7" x14ac:dyDescent="0.3">
      <c r="A1178" t="s">
        <v>3345</v>
      </c>
      <c r="B1178" t="s">
        <v>3346</v>
      </c>
      <c r="C1178" t="s">
        <v>3347</v>
      </c>
      <c r="D1178" t="s">
        <v>2187</v>
      </c>
      <c r="E1178" t="s">
        <v>2188</v>
      </c>
      <c r="F1178" s="9" t="s">
        <v>30</v>
      </c>
      <c r="G1178" t="s">
        <v>94</v>
      </c>
    </row>
    <row r="1179" spans="1:7" x14ac:dyDescent="0.3">
      <c r="A1179" t="s">
        <v>3348</v>
      </c>
      <c r="B1179" t="s">
        <v>3349</v>
      </c>
      <c r="C1179" t="s">
        <v>3350</v>
      </c>
      <c r="D1179" t="s">
        <v>2187</v>
      </c>
      <c r="E1179" t="s">
        <v>2188</v>
      </c>
      <c r="F1179" s="9" t="s">
        <v>30</v>
      </c>
      <c r="G1179" t="s">
        <v>94</v>
      </c>
    </row>
    <row r="1180" spans="1:7" x14ac:dyDescent="0.3">
      <c r="A1180" t="s">
        <v>3351</v>
      </c>
      <c r="B1180" t="s">
        <v>3352</v>
      </c>
      <c r="C1180" t="s">
        <v>3353</v>
      </c>
      <c r="D1180" t="s">
        <v>2187</v>
      </c>
      <c r="E1180" t="s">
        <v>2188</v>
      </c>
      <c r="F1180" s="9" t="s">
        <v>30</v>
      </c>
      <c r="G1180" t="s">
        <v>94</v>
      </c>
    </row>
    <row r="1181" spans="1:7" x14ac:dyDescent="0.3">
      <c r="A1181" t="s">
        <v>3354</v>
      </c>
      <c r="B1181" t="s">
        <v>3355</v>
      </c>
      <c r="C1181" t="s">
        <v>3356</v>
      </c>
      <c r="D1181" t="s">
        <v>2187</v>
      </c>
      <c r="E1181" t="s">
        <v>2188</v>
      </c>
      <c r="F1181" s="9" t="s">
        <v>30</v>
      </c>
      <c r="G1181" t="s">
        <v>94</v>
      </c>
    </row>
    <row r="1182" spans="1:7" x14ac:dyDescent="0.3">
      <c r="A1182" t="s">
        <v>3357</v>
      </c>
      <c r="B1182" t="s">
        <v>3358</v>
      </c>
      <c r="C1182" t="s">
        <v>3359</v>
      </c>
      <c r="D1182" t="s">
        <v>2187</v>
      </c>
      <c r="E1182" t="s">
        <v>2188</v>
      </c>
      <c r="F1182" s="9" t="s">
        <v>30</v>
      </c>
      <c r="G1182" t="s">
        <v>94</v>
      </c>
    </row>
    <row r="1183" spans="1:7" x14ac:dyDescent="0.3">
      <c r="A1183" t="s">
        <v>3360</v>
      </c>
      <c r="B1183" t="s">
        <v>3361</v>
      </c>
      <c r="C1183" t="s">
        <v>3362</v>
      </c>
      <c r="D1183" t="s">
        <v>2187</v>
      </c>
      <c r="E1183" t="s">
        <v>2188</v>
      </c>
      <c r="F1183" s="9" t="s">
        <v>30</v>
      </c>
      <c r="G1183" t="s">
        <v>94</v>
      </c>
    </row>
    <row r="1184" spans="1:7" x14ac:dyDescent="0.3">
      <c r="A1184" t="s">
        <v>3363</v>
      </c>
      <c r="B1184" t="s">
        <v>3364</v>
      </c>
      <c r="C1184" t="s">
        <v>3365</v>
      </c>
      <c r="D1184" t="s">
        <v>2187</v>
      </c>
      <c r="E1184" t="s">
        <v>2188</v>
      </c>
      <c r="F1184" s="9" t="s">
        <v>30</v>
      </c>
      <c r="G1184" t="s">
        <v>94</v>
      </c>
    </row>
    <row r="1185" spans="1:7" x14ac:dyDescent="0.3">
      <c r="A1185" t="s">
        <v>3366</v>
      </c>
      <c r="B1185" t="s">
        <v>3367</v>
      </c>
      <c r="C1185" t="s">
        <v>3368</v>
      </c>
      <c r="D1185" t="s">
        <v>2187</v>
      </c>
      <c r="E1185" t="s">
        <v>2188</v>
      </c>
      <c r="F1185" s="9" t="s">
        <v>30</v>
      </c>
      <c r="G1185" t="s">
        <v>94</v>
      </c>
    </row>
    <row r="1186" spans="1:7" x14ac:dyDescent="0.3">
      <c r="A1186" t="s">
        <v>3369</v>
      </c>
      <c r="B1186" t="s">
        <v>3370</v>
      </c>
      <c r="C1186" t="s">
        <v>3371</v>
      </c>
      <c r="D1186" t="s">
        <v>2187</v>
      </c>
      <c r="E1186" t="s">
        <v>2188</v>
      </c>
      <c r="F1186" s="9" t="s">
        <v>30</v>
      </c>
      <c r="G1186" t="s">
        <v>94</v>
      </c>
    </row>
    <row r="1187" spans="1:7" x14ac:dyDescent="0.3">
      <c r="A1187" t="s">
        <v>3372</v>
      </c>
      <c r="B1187" t="s">
        <v>3373</v>
      </c>
      <c r="C1187" t="s">
        <v>3374</v>
      </c>
      <c r="D1187" t="s">
        <v>2187</v>
      </c>
      <c r="E1187" t="s">
        <v>2188</v>
      </c>
      <c r="F1187" s="9" t="s">
        <v>30</v>
      </c>
      <c r="G1187" t="s">
        <v>94</v>
      </c>
    </row>
    <row r="1188" spans="1:7" x14ac:dyDescent="0.3">
      <c r="A1188" t="s">
        <v>3375</v>
      </c>
      <c r="B1188" t="s">
        <v>3376</v>
      </c>
      <c r="C1188" t="s">
        <v>3377</v>
      </c>
      <c r="D1188" t="s">
        <v>2187</v>
      </c>
      <c r="E1188" t="s">
        <v>2188</v>
      </c>
      <c r="F1188" s="9" t="s">
        <v>30</v>
      </c>
      <c r="G1188" t="s">
        <v>94</v>
      </c>
    </row>
    <row r="1189" spans="1:7" x14ac:dyDescent="0.3">
      <c r="A1189" t="s">
        <v>3378</v>
      </c>
      <c r="B1189" t="s">
        <v>3379</v>
      </c>
      <c r="C1189" t="s">
        <v>3380</v>
      </c>
      <c r="D1189" t="s">
        <v>2187</v>
      </c>
      <c r="E1189" t="s">
        <v>2188</v>
      </c>
      <c r="F1189" s="9" t="s">
        <v>30</v>
      </c>
      <c r="G1189" t="s">
        <v>94</v>
      </c>
    </row>
    <row r="1190" spans="1:7" x14ac:dyDescent="0.3">
      <c r="A1190" t="s">
        <v>3381</v>
      </c>
      <c r="B1190" t="s">
        <v>3382</v>
      </c>
      <c r="C1190" t="s">
        <v>3383</v>
      </c>
      <c r="D1190" t="s">
        <v>2187</v>
      </c>
      <c r="E1190" t="s">
        <v>2188</v>
      </c>
      <c r="F1190" s="9" t="s">
        <v>30</v>
      </c>
      <c r="G1190" t="s">
        <v>94</v>
      </c>
    </row>
    <row r="1191" spans="1:7" x14ac:dyDescent="0.3">
      <c r="A1191" t="s">
        <v>3384</v>
      </c>
      <c r="B1191" t="s">
        <v>3385</v>
      </c>
      <c r="C1191" t="s">
        <v>3386</v>
      </c>
      <c r="D1191" t="s">
        <v>2187</v>
      </c>
      <c r="E1191" t="s">
        <v>2188</v>
      </c>
      <c r="F1191" s="9" t="s">
        <v>30</v>
      </c>
      <c r="G1191" t="s">
        <v>94</v>
      </c>
    </row>
    <row r="1192" spans="1:7" x14ac:dyDescent="0.3">
      <c r="A1192" t="s">
        <v>3387</v>
      </c>
      <c r="B1192" t="s">
        <v>3388</v>
      </c>
      <c r="C1192" t="s">
        <v>3389</v>
      </c>
      <c r="D1192" t="s">
        <v>2187</v>
      </c>
      <c r="E1192" t="s">
        <v>2188</v>
      </c>
      <c r="F1192" s="9" t="s">
        <v>30</v>
      </c>
      <c r="G1192" t="s">
        <v>94</v>
      </c>
    </row>
    <row r="1193" spans="1:7" x14ac:dyDescent="0.3">
      <c r="A1193" t="s">
        <v>3390</v>
      </c>
      <c r="B1193" t="s">
        <v>3391</v>
      </c>
      <c r="C1193" t="s">
        <v>3392</v>
      </c>
      <c r="D1193" t="s">
        <v>2187</v>
      </c>
      <c r="E1193" t="s">
        <v>2188</v>
      </c>
      <c r="F1193" s="9" t="s">
        <v>30</v>
      </c>
      <c r="G1193" t="s">
        <v>94</v>
      </c>
    </row>
    <row r="1194" spans="1:7" x14ac:dyDescent="0.3">
      <c r="A1194" t="s">
        <v>3393</v>
      </c>
      <c r="B1194" t="s">
        <v>3394</v>
      </c>
      <c r="C1194" t="s">
        <v>3395</v>
      </c>
      <c r="D1194" t="s">
        <v>2187</v>
      </c>
      <c r="E1194" t="s">
        <v>2188</v>
      </c>
      <c r="F1194" s="9" t="s">
        <v>30</v>
      </c>
      <c r="G1194" t="s">
        <v>94</v>
      </c>
    </row>
    <row r="1195" spans="1:7" x14ac:dyDescent="0.3">
      <c r="A1195" t="s">
        <v>3396</v>
      </c>
      <c r="B1195" t="s">
        <v>3397</v>
      </c>
      <c r="C1195" t="s">
        <v>3398</v>
      </c>
      <c r="D1195" t="s">
        <v>2187</v>
      </c>
      <c r="E1195" t="s">
        <v>2188</v>
      </c>
      <c r="F1195" s="9" t="s">
        <v>30</v>
      </c>
      <c r="G1195" t="s">
        <v>94</v>
      </c>
    </row>
    <row r="1196" spans="1:7" x14ac:dyDescent="0.3">
      <c r="A1196" t="s">
        <v>3399</v>
      </c>
      <c r="B1196" t="s">
        <v>3400</v>
      </c>
      <c r="C1196" t="s">
        <v>3401</v>
      </c>
      <c r="D1196" t="s">
        <v>2187</v>
      </c>
      <c r="E1196" t="s">
        <v>2188</v>
      </c>
      <c r="F1196" s="9" t="s">
        <v>30</v>
      </c>
      <c r="G1196" t="s">
        <v>94</v>
      </c>
    </row>
    <row r="1197" spans="1:7" x14ac:dyDescent="0.3">
      <c r="A1197" t="s">
        <v>3402</v>
      </c>
      <c r="B1197" t="s">
        <v>3403</v>
      </c>
      <c r="C1197" t="s">
        <v>3404</v>
      </c>
      <c r="D1197" t="s">
        <v>2187</v>
      </c>
      <c r="E1197" t="s">
        <v>2188</v>
      </c>
      <c r="F1197" s="9" t="s">
        <v>30</v>
      </c>
      <c r="G1197" t="s">
        <v>94</v>
      </c>
    </row>
    <row r="1198" spans="1:7" x14ac:dyDescent="0.3">
      <c r="A1198" t="s">
        <v>3405</v>
      </c>
      <c r="B1198" t="s">
        <v>3406</v>
      </c>
      <c r="C1198" t="s">
        <v>3407</v>
      </c>
      <c r="D1198" t="s">
        <v>2187</v>
      </c>
      <c r="E1198" t="s">
        <v>2188</v>
      </c>
      <c r="F1198" s="9" t="s">
        <v>30</v>
      </c>
      <c r="G1198" t="s">
        <v>94</v>
      </c>
    </row>
    <row r="1199" spans="1:7" x14ac:dyDescent="0.3">
      <c r="A1199" t="s">
        <v>3408</v>
      </c>
      <c r="B1199" t="s">
        <v>3409</v>
      </c>
      <c r="C1199" t="s">
        <v>3410</v>
      </c>
      <c r="D1199" t="s">
        <v>2187</v>
      </c>
      <c r="E1199" t="s">
        <v>2188</v>
      </c>
      <c r="F1199" s="9" t="s">
        <v>30</v>
      </c>
      <c r="G1199" t="s">
        <v>94</v>
      </c>
    </row>
    <row r="1200" spans="1:7" x14ac:dyDescent="0.3">
      <c r="A1200" t="s">
        <v>3411</v>
      </c>
      <c r="B1200" t="s">
        <v>3412</v>
      </c>
      <c r="C1200" t="s">
        <v>3413</v>
      </c>
      <c r="D1200" t="s">
        <v>2187</v>
      </c>
      <c r="E1200" t="s">
        <v>2188</v>
      </c>
      <c r="F1200" s="9" t="s">
        <v>30</v>
      </c>
      <c r="G1200" t="s">
        <v>94</v>
      </c>
    </row>
    <row r="1201" spans="1:7" x14ac:dyDescent="0.3">
      <c r="A1201" t="s">
        <v>3414</v>
      </c>
      <c r="B1201" t="s">
        <v>3415</v>
      </c>
      <c r="C1201" t="s">
        <v>3416</v>
      </c>
      <c r="D1201" t="s">
        <v>2187</v>
      </c>
      <c r="E1201" t="s">
        <v>2188</v>
      </c>
      <c r="F1201" s="9" t="s">
        <v>30</v>
      </c>
      <c r="G1201" t="s">
        <v>94</v>
      </c>
    </row>
    <row r="1202" spans="1:7" x14ac:dyDescent="0.3">
      <c r="A1202" t="s">
        <v>3417</v>
      </c>
      <c r="B1202" t="s">
        <v>3418</v>
      </c>
      <c r="C1202" t="s">
        <v>3419</v>
      </c>
      <c r="D1202" t="s">
        <v>2187</v>
      </c>
      <c r="E1202" t="s">
        <v>2188</v>
      </c>
      <c r="F1202" s="9" t="s">
        <v>30</v>
      </c>
      <c r="G1202" t="s">
        <v>94</v>
      </c>
    </row>
    <row r="1203" spans="1:7" x14ac:dyDescent="0.3">
      <c r="A1203" t="s">
        <v>3420</v>
      </c>
      <c r="B1203" t="s">
        <v>3421</v>
      </c>
      <c r="C1203" t="s">
        <v>3422</v>
      </c>
      <c r="D1203" t="s">
        <v>2187</v>
      </c>
      <c r="E1203" t="s">
        <v>2188</v>
      </c>
      <c r="F1203" s="9" t="s">
        <v>30</v>
      </c>
      <c r="G1203" t="s">
        <v>94</v>
      </c>
    </row>
    <row r="1204" spans="1:7" x14ac:dyDescent="0.3">
      <c r="A1204" t="s">
        <v>3423</v>
      </c>
      <c r="B1204" t="s">
        <v>3424</v>
      </c>
      <c r="C1204" t="s">
        <v>3425</v>
      </c>
      <c r="D1204" t="s">
        <v>2187</v>
      </c>
      <c r="E1204" t="s">
        <v>2188</v>
      </c>
      <c r="F1204" s="9" t="s">
        <v>30</v>
      </c>
      <c r="G1204" t="s">
        <v>94</v>
      </c>
    </row>
    <row r="1205" spans="1:7" x14ac:dyDescent="0.3">
      <c r="A1205" t="s">
        <v>3426</v>
      </c>
      <c r="B1205" t="s">
        <v>3427</v>
      </c>
      <c r="C1205" t="s">
        <v>3428</v>
      </c>
      <c r="D1205" t="s">
        <v>2187</v>
      </c>
      <c r="E1205" t="s">
        <v>2188</v>
      </c>
      <c r="F1205" s="9" t="s">
        <v>30</v>
      </c>
      <c r="G1205" t="s">
        <v>94</v>
      </c>
    </row>
    <row r="1206" spans="1:7" x14ac:dyDescent="0.3">
      <c r="A1206" t="s">
        <v>3429</v>
      </c>
      <c r="B1206" t="s">
        <v>3430</v>
      </c>
      <c r="C1206" t="s">
        <v>3431</v>
      </c>
      <c r="D1206" t="s">
        <v>2187</v>
      </c>
      <c r="E1206" t="s">
        <v>2188</v>
      </c>
      <c r="F1206" s="9" t="s">
        <v>30</v>
      </c>
      <c r="G1206" t="s">
        <v>94</v>
      </c>
    </row>
    <row r="1207" spans="1:7" x14ac:dyDescent="0.3">
      <c r="A1207" t="s">
        <v>3432</v>
      </c>
      <c r="B1207" t="s">
        <v>3433</v>
      </c>
      <c r="C1207" t="s">
        <v>3434</v>
      </c>
      <c r="D1207" t="s">
        <v>2187</v>
      </c>
      <c r="E1207" t="s">
        <v>2188</v>
      </c>
      <c r="F1207" s="9" t="s">
        <v>30</v>
      </c>
      <c r="G1207" t="s">
        <v>94</v>
      </c>
    </row>
    <row r="1208" spans="1:7" x14ac:dyDescent="0.3">
      <c r="A1208" t="s">
        <v>3435</v>
      </c>
      <c r="B1208" t="s">
        <v>3436</v>
      </c>
      <c r="C1208" t="s">
        <v>3437</v>
      </c>
      <c r="D1208" t="s">
        <v>2187</v>
      </c>
      <c r="E1208" t="s">
        <v>2188</v>
      </c>
      <c r="F1208" s="9" t="s">
        <v>30</v>
      </c>
      <c r="G1208" t="s">
        <v>94</v>
      </c>
    </row>
    <row r="1209" spans="1:7" x14ac:dyDescent="0.3">
      <c r="A1209" t="s">
        <v>3438</v>
      </c>
      <c r="B1209" t="s">
        <v>3439</v>
      </c>
      <c r="C1209" t="s">
        <v>3440</v>
      </c>
      <c r="D1209" t="s">
        <v>2187</v>
      </c>
      <c r="E1209" t="s">
        <v>2188</v>
      </c>
      <c r="F1209" s="9" t="s">
        <v>30</v>
      </c>
      <c r="G1209" t="s">
        <v>94</v>
      </c>
    </row>
    <row r="1210" spans="1:7" x14ac:dyDescent="0.3">
      <c r="A1210" t="s">
        <v>3441</v>
      </c>
      <c r="B1210" t="s">
        <v>3442</v>
      </c>
      <c r="C1210" t="s">
        <v>3443</v>
      </c>
      <c r="D1210" t="s">
        <v>2187</v>
      </c>
      <c r="E1210" t="s">
        <v>2188</v>
      </c>
      <c r="F1210" s="9" t="s">
        <v>30</v>
      </c>
      <c r="G1210" t="s">
        <v>94</v>
      </c>
    </row>
    <row r="1211" spans="1:7" x14ac:dyDescent="0.3">
      <c r="A1211" t="s">
        <v>3444</v>
      </c>
      <c r="B1211" t="s">
        <v>3445</v>
      </c>
      <c r="C1211" t="s">
        <v>3446</v>
      </c>
      <c r="D1211" t="s">
        <v>2187</v>
      </c>
      <c r="E1211" t="s">
        <v>2188</v>
      </c>
      <c r="F1211" s="9" t="s">
        <v>30</v>
      </c>
      <c r="G1211" t="s">
        <v>94</v>
      </c>
    </row>
    <row r="1212" spans="1:7" x14ac:dyDescent="0.3">
      <c r="A1212" t="s">
        <v>3447</v>
      </c>
      <c r="B1212" t="s">
        <v>3448</v>
      </c>
      <c r="C1212" t="s">
        <v>3449</v>
      </c>
      <c r="D1212" t="s">
        <v>2187</v>
      </c>
      <c r="E1212" t="s">
        <v>2188</v>
      </c>
      <c r="F1212" s="9" t="s">
        <v>30</v>
      </c>
      <c r="G1212" t="s">
        <v>94</v>
      </c>
    </row>
    <row r="1213" spans="1:7" x14ac:dyDescent="0.3">
      <c r="A1213" t="s">
        <v>3450</v>
      </c>
      <c r="B1213" t="s">
        <v>3451</v>
      </c>
      <c r="C1213" t="s">
        <v>3452</v>
      </c>
      <c r="D1213" t="s">
        <v>2187</v>
      </c>
      <c r="E1213" t="s">
        <v>2188</v>
      </c>
      <c r="F1213" s="9" t="s">
        <v>30</v>
      </c>
      <c r="G1213" t="s">
        <v>94</v>
      </c>
    </row>
    <row r="1214" spans="1:7" x14ac:dyDescent="0.3">
      <c r="A1214" t="s">
        <v>3453</v>
      </c>
      <c r="B1214" t="s">
        <v>3451</v>
      </c>
      <c r="C1214" t="s">
        <v>3452</v>
      </c>
      <c r="D1214" t="s">
        <v>2187</v>
      </c>
      <c r="E1214" t="s">
        <v>2188</v>
      </c>
      <c r="F1214" s="9" t="s">
        <v>30</v>
      </c>
      <c r="G1214" t="s">
        <v>94</v>
      </c>
    </row>
    <row r="1215" spans="1:7" x14ac:dyDescent="0.3">
      <c r="A1215" t="s">
        <v>3454</v>
      </c>
      <c r="B1215" t="s">
        <v>3451</v>
      </c>
      <c r="C1215" t="s">
        <v>3452</v>
      </c>
      <c r="D1215" t="s">
        <v>2187</v>
      </c>
      <c r="E1215" t="s">
        <v>2188</v>
      </c>
      <c r="F1215" s="9" t="s">
        <v>30</v>
      </c>
      <c r="G1215" t="s">
        <v>94</v>
      </c>
    </row>
    <row r="1216" spans="1:7" x14ac:dyDescent="0.3">
      <c r="A1216" t="s">
        <v>3455</v>
      </c>
      <c r="B1216" t="s">
        <v>3456</v>
      </c>
      <c r="C1216" t="s">
        <v>3457</v>
      </c>
      <c r="D1216" t="s">
        <v>2187</v>
      </c>
      <c r="E1216" t="s">
        <v>2188</v>
      </c>
      <c r="F1216" s="9" t="s">
        <v>30</v>
      </c>
      <c r="G1216" t="s">
        <v>94</v>
      </c>
    </row>
    <row r="1217" spans="1:7" x14ac:dyDescent="0.3">
      <c r="A1217" t="s">
        <v>3458</v>
      </c>
      <c r="B1217" t="s">
        <v>3459</v>
      </c>
      <c r="C1217" t="s">
        <v>3460</v>
      </c>
      <c r="D1217" t="s">
        <v>2187</v>
      </c>
      <c r="E1217" t="s">
        <v>2188</v>
      </c>
      <c r="F1217" s="9" t="s">
        <v>30</v>
      </c>
      <c r="G1217" t="s">
        <v>94</v>
      </c>
    </row>
    <row r="1218" spans="1:7" x14ac:dyDescent="0.3">
      <c r="A1218" t="s">
        <v>3461</v>
      </c>
      <c r="B1218" t="s">
        <v>3462</v>
      </c>
      <c r="C1218" t="s">
        <v>3463</v>
      </c>
      <c r="D1218" t="s">
        <v>2187</v>
      </c>
      <c r="E1218" t="s">
        <v>2188</v>
      </c>
      <c r="F1218" s="9" t="s">
        <v>30</v>
      </c>
      <c r="G1218" t="s">
        <v>94</v>
      </c>
    </row>
    <row r="1219" spans="1:7" x14ac:dyDescent="0.3">
      <c r="A1219" t="s">
        <v>3464</v>
      </c>
      <c r="B1219" t="s">
        <v>3465</v>
      </c>
      <c r="C1219" t="s">
        <v>3466</v>
      </c>
      <c r="D1219" t="s">
        <v>2187</v>
      </c>
      <c r="E1219" t="s">
        <v>2188</v>
      </c>
      <c r="F1219" s="9" t="s">
        <v>30</v>
      </c>
      <c r="G1219" t="s">
        <v>94</v>
      </c>
    </row>
    <row r="1220" spans="1:7" x14ac:dyDescent="0.3">
      <c r="A1220" t="s">
        <v>3467</v>
      </c>
      <c r="B1220" t="s">
        <v>3468</v>
      </c>
      <c r="C1220" t="s">
        <v>3469</v>
      </c>
      <c r="D1220" t="s">
        <v>2187</v>
      </c>
      <c r="E1220" t="s">
        <v>2188</v>
      </c>
      <c r="F1220" s="9" t="s">
        <v>30</v>
      </c>
      <c r="G1220" t="s">
        <v>94</v>
      </c>
    </row>
    <row r="1221" spans="1:7" x14ac:dyDescent="0.3">
      <c r="A1221" t="s">
        <v>3470</v>
      </c>
      <c r="B1221" t="s">
        <v>3471</v>
      </c>
      <c r="C1221" t="s">
        <v>3472</v>
      </c>
      <c r="D1221" t="s">
        <v>2187</v>
      </c>
      <c r="E1221" t="s">
        <v>2188</v>
      </c>
      <c r="F1221" s="9" t="s">
        <v>30</v>
      </c>
      <c r="G1221" t="s">
        <v>94</v>
      </c>
    </row>
    <row r="1222" spans="1:7" x14ac:dyDescent="0.3">
      <c r="A1222" t="s">
        <v>3473</v>
      </c>
      <c r="B1222" t="s">
        <v>3474</v>
      </c>
      <c r="C1222" t="s">
        <v>3475</v>
      </c>
      <c r="D1222" t="s">
        <v>2187</v>
      </c>
      <c r="E1222" t="s">
        <v>2188</v>
      </c>
      <c r="F1222" s="9" t="s">
        <v>30</v>
      </c>
      <c r="G1222" t="s">
        <v>94</v>
      </c>
    </row>
    <row r="1223" spans="1:7" x14ac:dyDescent="0.3">
      <c r="A1223" t="s">
        <v>3476</v>
      </c>
      <c r="B1223" t="s">
        <v>3477</v>
      </c>
      <c r="C1223" t="s">
        <v>3478</v>
      </c>
      <c r="D1223" t="s">
        <v>2187</v>
      </c>
      <c r="E1223" t="s">
        <v>2188</v>
      </c>
      <c r="F1223" s="9" t="s">
        <v>30</v>
      </c>
      <c r="G1223" t="s">
        <v>94</v>
      </c>
    </row>
    <row r="1224" spans="1:7" x14ac:dyDescent="0.3">
      <c r="A1224" t="s">
        <v>3479</v>
      </c>
      <c r="B1224" t="s">
        <v>3480</v>
      </c>
      <c r="C1224" t="s">
        <v>3481</v>
      </c>
      <c r="D1224" t="s">
        <v>2187</v>
      </c>
      <c r="E1224" t="s">
        <v>2188</v>
      </c>
      <c r="F1224" s="9" t="s">
        <v>30</v>
      </c>
      <c r="G1224" t="s">
        <v>94</v>
      </c>
    </row>
    <row r="1225" spans="1:7" x14ac:dyDescent="0.3">
      <c r="A1225" t="s">
        <v>3482</v>
      </c>
      <c r="B1225" t="s">
        <v>3483</v>
      </c>
      <c r="C1225" t="s">
        <v>3484</v>
      </c>
      <c r="D1225" t="s">
        <v>2187</v>
      </c>
      <c r="E1225" t="s">
        <v>2188</v>
      </c>
      <c r="F1225" s="9" t="s">
        <v>30</v>
      </c>
      <c r="G1225" t="s">
        <v>94</v>
      </c>
    </row>
    <row r="1226" spans="1:7" x14ac:dyDescent="0.3">
      <c r="A1226" t="s">
        <v>3485</v>
      </c>
      <c r="B1226" t="s">
        <v>3486</v>
      </c>
      <c r="C1226" t="s">
        <v>3487</v>
      </c>
      <c r="D1226" t="s">
        <v>2187</v>
      </c>
      <c r="E1226" t="s">
        <v>2188</v>
      </c>
      <c r="F1226" s="9" t="s">
        <v>30</v>
      </c>
      <c r="G1226" t="s">
        <v>94</v>
      </c>
    </row>
    <row r="1227" spans="1:7" x14ac:dyDescent="0.3">
      <c r="A1227" t="s">
        <v>3488</v>
      </c>
      <c r="B1227" t="s">
        <v>3489</v>
      </c>
      <c r="C1227" t="s">
        <v>3490</v>
      </c>
      <c r="D1227" t="s">
        <v>2187</v>
      </c>
      <c r="E1227" t="s">
        <v>2188</v>
      </c>
      <c r="F1227" s="9" t="s">
        <v>30</v>
      </c>
      <c r="G1227" t="s">
        <v>94</v>
      </c>
    </row>
    <row r="1228" spans="1:7" x14ac:dyDescent="0.3">
      <c r="A1228" t="s">
        <v>3491</v>
      </c>
      <c r="B1228" t="s">
        <v>3492</v>
      </c>
      <c r="C1228" t="s">
        <v>3493</v>
      </c>
      <c r="D1228" t="s">
        <v>2187</v>
      </c>
      <c r="E1228" t="s">
        <v>2188</v>
      </c>
      <c r="F1228" s="9" t="s">
        <v>30</v>
      </c>
      <c r="G1228" t="s">
        <v>94</v>
      </c>
    </row>
    <row r="1229" spans="1:7" x14ac:dyDescent="0.3">
      <c r="A1229" t="s">
        <v>3494</v>
      </c>
      <c r="B1229" t="s">
        <v>3495</v>
      </c>
      <c r="C1229" t="s">
        <v>3496</v>
      </c>
      <c r="D1229" t="s">
        <v>2187</v>
      </c>
      <c r="E1229" t="s">
        <v>2188</v>
      </c>
      <c r="F1229" s="9" t="s">
        <v>30</v>
      </c>
      <c r="G1229" t="s">
        <v>94</v>
      </c>
    </row>
    <row r="1230" spans="1:7" x14ac:dyDescent="0.3">
      <c r="A1230" t="s">
        <v>3497</v>
      </c>
      <c r="B1230" t="s">
        <v>3498</v>
      </c>
      <c r="C1230" t="s">
        <v>3499</v>
      </c>
      <c r="D1230" t="s">
        <v>2187</v>
      </c>
      <c r="E1230" t="s">
        <v>2188</v>
      </c>
      <c r="F1230" s="9" t="s">
        <v>30</v>
      </c>
      <c r="G1230" t="s">
        <v>94</v>
      </c>
    </row>
    <row r="1231" spans="1:7" x14ac:dyDescent="0.3">
      <c r="A1231" t="s">
        <v>3500</v>
      </c>
      <c r="B1231" t="s">
        <v>3501</v>
      </c>
      <c r="C1231" t="s">
        <v>3502</v>
      </c>
      <c r="D1231" t="s">
        <v>2187</v>
      </c>
      <c r="E1231" t="s">
        <v>2188</v>
      </c>
      <c r="F1231" s="9" t="s">
        <v>30</v>
      </c>
      <c r="G1231" t="s">
        <v>94</v>
      </c>
    </row>
    <row r="1232" spans="1:7" x14ac:dyDescent="0.3">
      <c r="A1232" t="s">
        <v>3503</v>
      </c>
      <c r="B1232" t="s">
        <v>3504</v>
      </c>
      <c r="C1232" t="s">
        <v>3505</v>
      </c>
      <c r="D1232" t="s">
        <v>2187</v>
      </c>
      <c r="E1232" t="s">
        <v>2188</v>
      </c>
      <c r="F1232" s="9" t="s">
        <v>30</v>
      </c>
      <c r="G1232" t="s">
        <v>94</v>
      </c>
    </row>
    <row r="1233" spans="1:7" x14ac:dyDescent="0.3">
      <c r="A1233" t="s">
        <v>3506</v>
      </c>
      <c r="B1233" t="s">
        <v>3507</v>
      </c>
      <c r="C1233" t="s">
        <v>3508</v>
      </c>
      <c r="D1233" t="s">
        <v>2187</v>
      </c>
      <c r="E1233" t="s">
        <v>2188</v>
      </c>
      <c r="F1233" s="9" t="s">
        <v>30</v>
      </c>
      <c r="G1233" t="s">
        <v>94</v>
      </c>
    </row>
    <row r="1234" spans="1:7" x14ac:dyDescent="0.3">
      <c r="A1234" t="s">
        <v>3509</v>
      </c>
      <c r="B1234" t="s">
        <v>3510</v>
      </c>
      <c r="C1234" t="s">
        <v>3511</v>
      </c>
      <c r="D1234" t="s">
        <v>2187</v>
      </c>
      <c r="E1234" t="s">
        <v>2188</v>
      </c>
      <c r="F1234" s="9" t="s">
        <v>30</v>
      </c>
      <c r="G1234" t="s">
        <v>94</v>
      </c>
    </row>
    <row r="1235" spans="1:7" x14ac:dyDescent="0.3">
      <c r="A1235" t="s">
        <v>3512</v>
      </c>
      <c r="B1235" t="s">
        <v>3513</v>
      </c>
      <c r="C1235" t="s">
        <v>3514</v>
      </c>
      <c r="D1235" t="s">
        <v>2187</v>
      </c>
      <c r="E1235" t="s">
        <v>2188</v>
      </c>
      <c r="F1235" s="9" t="s">
        <v>30</v>
      </c>
      <c r="G1235" t="s">
        <v>94</v>
      </c>
    </row>
    <row r="1236" spans="1:7" x14ac:dyDescent="0.3">
      <c r="A1236" t="s">
        <v>3515</v>
      </c>
      <c r="B1236" t="s">
        <v>3516</v>
      </c>
      <c r="C1236" t="s">
        <v>3517</v>
      </c>
      <c r="D1236" t="s">
        <v>2187</v>
      </c>
      <c r="E1236" t="s">
        <v>2188</v>
      </c>
      <c r="F1236" s="9" t="s">
        <v>30</v>
      </c>
      <c r="G1236" t="s">
        <v>94</v>
      </c>
    </row>
    <row r="1237" spans="1:7" x14ac:dyDescent="0.3">
      <c r="A1237" t="s">
        <v>3518</v>
      </c>
      <c r="B1237" t="s">
        <v>3519</v>
      </c>
      <c r="C1237" t="s">
        <v>3520</v>
      </c>
      <c r="D1237" t="s">
        <v>2187</v>
      </c>
      <c r="E1237" t="s">
        <v>2188</v>
      </c>
      <c r="F1237" s="9" t="s">
        <v>30</v>
      </c>
      <c r="G1237" t="s">
        <v>94</v>
      </c>
    </row>
    <row r="1238" spans="1:7" x14ac:dyDescent="0.3">
      <c r="A1238" t="s">
        <v>3521</v>
      </c>
      <c r="B1238" t="s">
        <v>3522</v>
      </c>
      <c r="C1238" t="s">
        <v>3523</v>
      </c>
      <c r="D1238" t="s">
        <v>2187</v>
      </c>
      <c r="E1238" t="s">
        <v>2188</v>
      </c>
      <c r="F1238" s="9" t="s">
        <v>30</v>
      </c>
      <c r="G1238" t="s">
        <v>94</v>
      </c>
    </row>
    <row r="1239" spans="1:7" x14ac:dyDescent="0.3">
      <c r="A1239" t="s">
        <v>3524</v>
      </c>
      <c r="B1239" t="s">
        <v>3522</v>
      </c>
      <c r="C1239" t="s">
        <v>3523</v>
      </c>
      <c r="D1239" t="s">
        <v>2187</v>
      </c>
      <c r="E1239" t="s">
        <v>2188</v>
      </c>
      <c r="F1239" s="9" t="s">
        <v>30</v>
      </c>
      <c r="G1239" t="s">
        <v>94</v>
      </c>
    </row>
    <row r="1240" spans="1:7" x14ac:dyDescent="0.3">
      <c r="A1240" t="s">
        <v>3525</v>
      </c>
      <c r="B1240" t="s">
        <v>3526</v>
      </c>
      <c r="C1240" t="s">
        <v>3527</v>
      </c>
      <c r="D1240" t="s">
        <v>2187</v>
      </c>
      <c r="E1240" t="s">
        <v>2188</v>
      </c>
      <c r="F1240" s="9" t="s">
        <v>30</v>
      </c>
      <c r="G1240" t="s">
        <v>94</v>
      </c>
    </row>
    <row r="1241" spans="1:7" x14ac:dyDescent="0.3">
      <c r="A1241" t="s">
        <v>3528</v>
      </c>
      <c r="B1241" t="s">
        <v>3529</v>
      </c>
      <c r="C1241" t="s">
        <v>3530</v>
      </c>
      <c r="D1241" t="s">
        <v>2187</v>
      </c>
      <c r="E1241" t="s">
        <v>2188</v>
      </c>
      <c r="F1241" s="9" t="s">
        <v>30</v>
      </c>
      <c r="G1241" t="s">
        <v>94</v>
      </c>
    </row>
    <row r="1242" spans="1:7" x14ac:dyDescent="0.3">
      <c r="A1242" t="s">
        <v>3531</v>
      </c>
      <c r="B1242" t="s">
        <v>3532</v>
      </c>
      <c r="C1242" t="s">
        <v>3533</v>
      </c>
      <c r="D1242" t="s">
        <v>2187</v>
      </c>
      <c r="E1242" t="s">
        <v>2188</v>
      </c>
      <c r="F1242" s="9" t="s">
        <v>30</v>
      </c>
      <c r="G1242" t="s">
        <v>94</v>
      </c>
    </row>
    <row r="1243" spans="1:7" x14ac:dyDescent="0.3">
      <c r="A1243" t="s">
        <v>3534</v>
      </c>
      <c r="B1243" t="s">
        <v>3535</v>
      </c>
      <c r="C1243" t="s">
        <v>3536</v>
      </c>
      <c r="D1243" t="s">
        <v>2187</v>
      </c>
      <c r="E1243" t="s">
        <v>2188</v>
      </c>
      <c r="F1243" s="9" t="s">
        <v>30</v>
      </c>
      <c r="G1243" t="s">
        <v>94</v>
      </c>
    </row>
    <row r="1244" spans="1:7" x14ac:dyDescent="0.3">
      <c r="A1244" t="s">
        <v>3537</v>
      </c>
      <c r="B1244" t="s">
        <v>3538</v>
      </c>
      <c r="C1244" t="s">
        <v>3539</v>
      </c>
      <c r="D1244" t="s">
        <v>2187</v>
      </c>
      <c r="E1244" t="s">
        <v>2188</v>
      </c>
      <c r="F1244" s="9" t="s">
        <v>30</v>
      </c>
      <c r="G1244" t="s">
        <v>94</v>
      </c>
    </row>
    <row r="1245" spans="1:7" x14ac:dyDescent="0.3">
      <c r="A1245" t="s">
        <v>3540</v>
      </c>
      <c r="B1245" t="s">
        <v>3541</v>
      </c>
      <c r="C1245" t="s">
        <v>3542</v>
      </c>
      <c r="D1245" t="s">
        <v>2187</v>
      </c>
      <c r="E1245" t="s">
        <v>2188</v>
      </c>
      <c r="F1245" s="9" t="s">
        <v>30</v>
      </c>
      <c r="G1245" t="s">
        <v>94</v>
      </c>
    </row>
    <row r="1246" spans="1:7" x14ac:dyDescent="0.3">
      <c r="A1246" t="s">
        <v>3543</v>
      </c>
      <c r="B1246" t="s">
        <v>3544</v>
      </c>
      <c r="C1246" t="s">
        <v>3545</v>
      </c>
      <c r="D1246" t="s">
        <v>2187</v>
      </c>
      <c r="E1246" t="s">
        <v>2188</v>
      </c>
      <c r="F1246" s="9" t="s">
        <v>30</v>
      </c>
      <c r="G1246" t="s">
        <v>94</v>
      </c>
    </row>
    <row r="1247" spans="1:7" x14ac:dyDescent="0.3">
      <c r="A1247" t="s">
        <v>3546</v>
      </c>
      <c r="B1247" t="s">
        <v>3547</v>
      </c>
      <c r="C1247" t="s">
        <v>3548</v>
      </c>
      <c r="D1247" t="s">
        <v>2187</v>
      </c>
      <c r="E1247" t="s">
        <v>2188</v>
      </c>
      <c r="F1247" s="9" t="s">
        <v>30</v>
      </c>
      <c r="G1247" t="s">
        <v>94</v>
      </c>
    </row>
    <row r="1248" spans="1:7" x14ac:dyDescent="0.3">
      <c r="A1248" t="s">
        <v>3549</v>
      </c>
      <c r="B1248" t="s">
        <v>3550</v>
      </c>
      <c r="C1248" t="s">
        <v>3551</v>
      </c>
      <c r="D1248" t="s">
        <v>2187</v>
      </c>
      <c r="E1248" t="s">
        <v>2188</v>
      </c>
      <c r="F1248" s="9" t="s">
        <v>30</v>
      </c>
      <c r="G1248" t="s">
        <v>94</v>
      </c>
    </row>
    <row r="1249" spans="1:7" x14ac:dyDescent="0.3">
      <c r="A1249" t="s">
        <v>3552</v>
      </c>
      <c r="B1249" t="s">
        <v>3553</v>
      </c>
      <c r="C1249" t="s">
        <v>3554</v>
      </c>
      <c r="D1249" t="s">
        <v>2187</v>
      </c>
      <c r="E1249" t="s">
        <v>2188</v>
      </c>
      <c r="F1249" s="9" t="s">
        <v>30</v>
      </c>
      <c r="G1249" t="s">
        <v>94</v>
      </c>
    </row>
    <row r="1250" spans="1:7" x14ac:dyDescent="0.3">
      <c r="A1250" t="s">
        <v>3555</v>
      </c>
      <c r="B1250" t="s">
        <v>3556</v>
      </c>
      <c r="C1250" t="s">
        <v>3557</v>
      </c>
      <c r="D1250" t="s">
        <v>2187</v>
      </c>
      <c r="E1250" t="s">
        <v>2188</v>
      </c>
      <c r="F1250" s="9" t="s">
        <v>30</v>
      </c>
      <c r="G1250" t="s">
        <v>94</v>
      </c>
    </row>
    <row r="1251" spans="1:7" x14ac:dyDescent="0.3">
      <c r="A1251" t="s">
        <v>3558</v>
      </c>
      <c r="B1251" t="s">
        <v>3559</v>
      </c>
      <c r="C1251" t="s">
        <v>3560</v>
      </c>
      <c r="D1251" t="s">
        <v>2187</v>
      </c>
      <c r="E1251" t="s">
        <v>2188</v>
      </c>
      <c r="F1251" s="9" t="s">
        <v>30</v>
      </c>
      <c r="G1251" t="s">
        <v>94</v>
      </c>
    </row>
    <row r="1252" spans="1:7" x14ac:dyDescent="0.3">
      <c r="A1252" t="s">
        <v>3561</v>
      </c>
      <c r="B1252" t="s">
        <v>3562</v>
      </c>
      <c r="C1252" t="s">
        <v>3563</v>
      </c>
      <c r="D1252" t="s">
        <v>2187</v>
      </c>
      <c r="E1252" t="s">
        <v>2188</v>
      </c>
      <c r="F1252" s="9" t="s">
        <v>30</v>
      </c>
      <c r="G1252" t="s">
        <v>94</v>
      </c>
    </row>
    <row r="1253" spans="1:7" x14ac:dyDescent="0.3">
      <c r="A1253" t="s">
        <v>3564</v>
      </c>
      <c r="B1253" t="s">
        <v>3565</v>
      </c>
      <c r="C1253" t="s">
        <v>3566</v>
      </c>
      <c r="D1253" t="s">
        <v>2187</v>
      </c>
      <c r="E1253" t="s">
        <v>2188</v>
      </c>
      <c r="F1253" s="9" t="s">
        <v>30</v>
      </c>
      <c r="G1253" t="s">
        <v>94</v>
      </c>
    </row>
    <row r="1254" spans="1:7" x14ac:dyDescent="0.3">
      <c r="A1254" t="s">
        <v>3567</v>
      </c>
      <c r="B1254" t="s">
        <v>3568</v>
      </c>
      <c r="C1254" t="s">
        <v>3569</v>
      </c>
      <c r="D1254" t="s">
        <v>2187</v>
      </c>
      <c r="E1254" t="s">
        <v>2188</v>
      </c>
      <c r="F1254" s="9" t="s">
        <v>30</v>
      </c>
      <c r="G1254" t="s">
        <v>94</v>
      </c>
    </row>
    <row r="1255" spans="1:7" x14ac:dyDescent="0.3">
      <c r="A1255" t="s">
        <v>3570</v>
      </c>
      <c r="B1255" t="s">
        <v>3571</v>
      </c>
      <c r="C1255" t="s">
        <v>3572</v>
      </c>
      <c r="D1255" t="s">
        <v>2187</v>
      </c>
      <c r="E1255" t="s">
        <v>2188</v>
      </c>
      <c r="F1255" s="9" t="s">
        <v>30</v>
      </c>
      <c r="G1255" t="s">
        <v>94</v>
      </c>
    </row>
    <row r="1256" spans="1:7" x14ac:dyDescent="0.3">
      <c r="A1256" t="s">
        <v>3573</v>
      </c>
      <c r="B1256" t="s">
        <v>3574</v>
      </c>
      <c r="C1256" t="s">
        <v>3575</v>
      </c>
      <c r="D1256" t="s">
        <v>2187</v>
      </c>
      <c r="E1256" t="s">
        <v>2188</v>
      </c>
      <c r="F1256" s="9" t="s">
        <v>30</v>
      </c>
      <c r="G1256" t="s">
        <v>94</v>
      </c>
    </row>
    <row r="1257" spans="1:7" x14ac:dyDescent="0.3">
      <c r="A1257" t="s">
        <v>3576</v>
      </c>
      <c r="B1257" t="s">
        <v>3577</v>
      </c>
      <c r="C1257" t="s">
        <v>3578</v>
      </c>
      <c r="D1257" t="s">
        <v>2187</v>
      </c>
      <c r="E1257" t="s">
        <v>2188</v>
      </c>
      <c r="F1257" s="9" t="s">
        <v>30</v>
      </c>
      <c r="G1257" t="s">
        <v>94</v>
      </c>
    </row>
    <row r="1258" spans="1:7" x14ac:dyDescent="0.3">
      <c r="A1258" t="s">
        <v>3579</v>
      </c>
      <c r="B1258" t="s">
        <v>3580</v>
      </c>
      <c r="C1258" t="s">
        <v>3581</v>
      </c>
      <c r="D1258" t="s">
        <v>2187</v>
      </c>
      <c r="E1258" t="s">
        <v>2188</v>
      </c>
      <c r="F1258" s="9" t="s">
        <v>30</v>
      </c>
      <c r="G1258" t="s">
        <v>94</v>
      </c>
    </row>
    <row r="1259" spans="1:7" x14ac:dyDescent="0.3">
      <c r="A1259" t="s">
        <v>3582</v>
      </c>
      <c r="B1259" t="s">
        <v>3583</v>
      </c>
      <c r="C1259" t="s">
        <v>3584</v>
      </c>
      <c r="D1259" t="s">
        <v>2187</v>
      </c>
      <c r="E1259" t="s">
        <v>2188</v>
      </c>
      <c r="F1259" s="9" t="s">
        <v>30</v>
      </c>
      <c r="G1259" t="s">
        <v>94</v>
      </c>
    </row>
    <row r="1260" spans="1:7" x14ac:dyDescent="0.3">
      <c r="A1260" t="s">
        <v>3585</v>
      </c>
      <c r="B1260" t="s">
        <v>3586</v>
      </c>
      <c r="C1260" t="s">
        <v>3587</v>
      </c>
      <c r="D1260" t="s">
        <v>2187</v>
      </c>
      <c r="E1260" t="s">
        <v>2188</v>
      </c>
      <c r="F1260" s="9" t="s">
        <v>30</v>
      </c>
      <c r="G1260" t="s">
        <v>94</v>
      </c>
    </row>
    <row r="1261" spans="1:7" x14ac:dyDescent="0.3">
      <c r="A1261" t="s">
        <v>3588</v>
      </c>
      <c r="B1261" t="s">
        <v>3589</v>
      </c>
      <c r="C1261" t="s">
        <v>3590</v>
      </c>
      <c r="D1261" t="s">
        <v>2187</v>
      </c>
      <c r="E1261" t="s">
        <v>2188</v>
      </c>
      <c r="F1261" s="9" t="s">
        <v>30</v>
      </c>
      <c r="G1261" t="s">
        <v>94</v>
      </c>
    </row>
    <row r="1262" spans="1:7" x14ac:dyDescent="0.3">
      <c r="A1262" t="s">
        <v>3591</v>
      </c>
      <c r="B1262" t="s">
        <v>3592</v>
      </c>
      <c r="C1262" t="s">
        <v>3593</v>
      </c>
      <c r="D1262" t="s">
        <v>2187</v>
      </c>
      <c r="E1262" t="s">
        <v>2188</v>
      </c>
      <c r="F1262" s="9" t="s">
        <v>30</v>
      </c>
      <c r="G1262" t="s">
        <v>94</v>
      </c>
    </row>
    <row r="1263" spans="1:7" x14ac:dyDescent="0.3">
      <c r="A1263" t="s">
        <v>3594</v>
      </c>
      <c r="B1263" t="s">
        <v>3595</v>
      </c>
      <c r="C1263" t="s">
        <v>3596</v>
      </c>
      <c r="D1263" t="s">
        <v>2187</v>
      </c>
      <c r="E1263" t="s">
        <v>2188</v>
      </c>
      <c r="F1263" s="9" t="s">
        <v>30</v>
      </c>
      <c r="G1263" t="s">
        <v>94</v>
      </c>
    </row>
    <row r="1264" spans="1:7" x14ac:dyDescent="0.3">
      <c r="A1264" t="s">
        <v>3597</v>
      </c>
      <c r="B1264" t="s">
        <v>3598</v>
      </c>
      <c r="C1264" t="s">
        <v>3599</v>
      </c>
      <c r="D1264" t="s">
        <v>2187</v>
      </c>
      <c r="E1264" t="s">
        <v>2188</v>
      </c>
      <c r="F1264" s="9" t="s">
        <v>30</v>
      </c>
      <c r="G1264" t="s">
        <v>94</v>
      </c>
    </row>
    <row r="1265" spans="1:7" x14ac:dyDescent="0.3">
      <c r="A1265" t="s">
        <v>3600</v>
      </c>
      <c r="B1265" t="s">
        <v>3601</v>
      </c>
      <c r="C1265" t="s">
        <v>3602</v>
      </c>
      <c r="D1265" t="s">
        <v>2187</v>
      </c>
      <c r="E1265" t="s">
        <v>2188</v>
      </c>
      <c r="F1265" s="9" t="s">
        <v>30</v>
      </c>
      <c r="G1265" t="s">
        <v>94</v>
      </c>
    </row>
    <row r="1266" spans="1:7" x14ac:dyDescent="0.3">
      <c r="A1266" t="s">
        <v>3603</v>
      </c>
      <c r="B1266" t="s">
        <v>3604</v>
      </c>
      <c r="C1266" t="s">
        <v>3605</v>
      </c>
      <c r="D1266" t="s">
        <v>2187</v>
      </c>
      <c r="E1266" t="s">
        <v>2188</v>
      </c>
      <c r="F1266" s="9" t="s">
        <v>30</v>
      </c>
      <c r="G1266" t="s">
        <v>94</v>
      </c>
    </row>
    <row r="1267" spans="1:7" x14ac:dyDescent="0.3">
      <c r="A1267" t="s">
        <v>3606</v>
      </c>
      <c r="B1267" t="s">
        <v>3607</v>
      </c>
      <c r="C1267" t="s">
        <v>3608</v>
      </c>
      <c r="D1267" t="s">
        <v>2187</v>
      </c>
      <c r="E1267" t="s">
        <v>2188</v>
      </c>
      <c r="F1267" s="9" t="s">
        <v>30</v>
      </c>
      <c r="G1267" t="s">
        <v>94</v>
      </c>
    </row>
    <row r="1268" spans="1:7" x14ac:dyDescent="0.3">
      <c r="A1268" t="s">
        <v>3609</v>
      </c>
      <c r="B1268" t="s">
        <v>3610</v>
      </c>
      <c r="C1268" t="s">
        <v>3611</v>
      </c>
      <c r="D1268" t="s">
        <v>2187</v>
      </c>
      <c r="E1268" t="s">
        <v>2188</v>
      </c>
      <c r="F1268" s="9" t="s">
        <v>30</v>
      </c>
      <c r="G1268" t="s">
        <v>94</v>
      </c>
    </row>
    <row r="1269" spans="1:7" x14ac:dyDescent="0.3">
      <c r="A1269" t="s">
        <v>3612</v>
      </c>
      <c r="B1269" t="s">
        <v>3613</v>
      </c>
      <c r="C1269" t="s">
        <v>3614</v>
      </c>
      <c r="D1269" t="s">
        <v>2187</v>
      </c>
      <c r="E1269" t="s">
        <v>2188</v>
      </c>
      <c r="F1269" s="9" t="s">
        <v>30</v>
      </c>
      <c r="G1269" t="s">
        <v>94</v>
      </c>
    </row>
    <row r="1270" spans="1:7" x14ac:dyDescent="0.3">
      <c r="A1270" t="s">
        <v>3615</v>
      </c>
      <c r="B1270" t="s">
        <v>3616</v>
      </c>
      <c r="C1270" t="s">
        <v>3617</v>
      </c>
      <c r="D1270" t="s">
        <v>2187</v>
      </c>
      <c r="E1270" t="s">
        <v>2188</v>
      </c>
      <c r="F1270" s="9" t="s">
        <v>30</v>
      </c>
      <c r="G1270" t="s">
        <v>94</v>
      </c>
    </row>
    <row r="1271" spans="1:7" x14ac:dyDescent="0.3">
      <c r="A1271" t="s">
        <v>3618</v>
      </c>
      <c r="B1271" t="s">
        <v>3619</v>
      </c>
      <c r="C1271" t="s">
        <v>3620</v>
      </c>
      <c r="D1271" t="s">
        <v>2187</v>
      </c>
      <c r="E1271" t="s">
        <v>2188</v>
      </c>
      <c r="F1271" s="9" t="s">
        <v>30</v>
      </c>
      <c r="G1271" t="s">
        <v>94</v>
      </c>
    </row>
    <row r="1272" spans="1:7" x14ac:dyDescent="0.3">
      <c r="A1272" t="s">
        <v>3621</v>
      </c>
      <c r="B1272" t="s">
        <v>3622</v>
      </c>
      <c r="C1272" t="s">
        <v>3623</v>
      </c>
      <c r="D1272" t="s">
        <v>2187</v>
      </c>
      <c r="E1272" t="s">
        <v>2188</v>
      </c>
      <c r="F1272" s="9" t="s">
        <v>30</v>
      </c>
      <c r="G1272" t="s">
        <v>94</v>
      </c>
    </row>
    <row r="1273" spans="1:7" x14ac:dyDescent="0.3">
      <c r="A1273" t="s">
        <v>3624</v>
      </c>
      <c r="B1273" t="s">
        <v>3625</v>
      </c>
      <c r="C1273" t="s">
        <v>3626</v>
      </c>
      <c r="D1273" t="s">
        <v>2187</v>
      </c>
      <c r="E1273" t="s">
        <v>2188</v>
      </c>
      <c r="F1273" s="9" t="s">
        <v>30</v>
      </c>
      <c r="G1273" t="s">
        <v>94</v>
      </c>
    </row>
    <row r="1274" spans="1:7" x14ac:dyDescent="0.3">
      <c r="A1274" t="s">
        <v>3627</v>
      </c>
      <c r="B1274" t="s">
        <v>3628</v>
      </c>
      <c r="C1274" t="s">
        <v>3629</v>
      </c>
      <c r="D1274" t="s">
        <v>2187</v>
      </c>
      <c r="E1274" t="s">
        <v>2188</v>
      </c>
      <c r="F1274" s="9" t="s">
        <v>30</v>
      </c>
      <c r="G1274" t="s">
        <v>94</v>
      </c>
    </row>
    <row r="1275" spans="1:7" x14ac:dyDescent="0.3">
      <c r="A1275" t="s">
        <v>3630</v>
      </c>
      <c r="B1275" t="s">
        <v>3631</v>
      </c>
      <c r="C1275" t="s">
        <v>3632</v>
      </c>
      <c r="D1275" t="s">
        <v>2187</v>
      </c>
      <c r="E1275" t="s">
        <v>2188</v>
      </c>
      <c r="F1275" s="9" t="s">
        <v>30</v>
      </c>
      <c r="G1275" t="s">
        <v>94</v>
      </c>
    </row>
    <row r="1276" spans="1:7" x14ac:dyDescent="0.3">
      <c r="A1276" t="s">
        <v>3633</v>
      </c>
      <c r="B1276" t="s">
        <v>3634</v>
      </c>
      <c r="C1276" t="s">
        <v>3635</v>
      </c>
      <c r="D1276" t="s">
        <v>2187</v>
      </c>
      <c r="E1276" t="s">
        <v>2188</v>
      </c>
      <c r="F1276" s="9" t="s">
        <v>30</v>
      </c>
      <c r="G1276" t="s">
        <v>94</v>
      </c>
    </row>
    <row r="1277" spans="1:7" x14ac:dyDescent="0.3">
      <c r="A1277" t="s">
        <v>3636</v>
      </c>
      <c r="B1277" t="s">
        <v>3637</v>
      </c>
      <c r="C1277" t="s">
        <v>3638</v>
      </c>
      <c r="D1277" t="s">
        <v>2187</v>
      </c>
      <c r="E1277" t="s">
        <v>2188</v>
      </c>
      <c r="F1277" s="9" t="s">
        <v>30</v>
      </c>
      <c r="G1277" t="s">
        <v>94</v>
      </c>
    </row>
    <row r="1278" spans="1:7" x14ac:dyDescent="0.3">
      <c r="A1278" t="s">
        <v>3639</v>
      </c>
      <c r="B1278" t="s">
        <v>3640</v>
      </c>
      <c r="C1278" t="s">
        <v>3641</v>
      </c>
      <c r="D1278" t="s">
        <v>2187</v>
      </c>
      <c r="E1278" t="s">
        <v>2188</v>
      </c>
      <c r="F1278" s="9" t="s">
        <v>30</v>
      </c>
      <c r="G1278" t="s">
        <v>94</v>
      </c>
    </row>
    <row r="1279" spans="1:7" x14ac:dyDescent="0.3">
      <c r="A1279" t="s">
        <v>3642</v>
      </c>
      <c r="B1279" t="s">
        <v>3643</v>
      </c>
      <c r="C1279" t="s">
        <v>3644</v>
      </c>
      <c r="D1279" t="s">
        <v>2187</v>
      </c>
      <c r="E1279" t="s">
        <v>2188</v>
      </c>
      <c r="F1279" s="9" t="s">
        <v>30</v>
      </c>
      <c r="G1279" t="s">
        <v>94</v>
      </c>
    </row>
    <row r="1280" spans="1:7" x14ac:dyDescent="0.3">
      <c r="A1280" t="s">
        <v>3645</v>
      </c>
      <c r="B1280" t="s">
        <v>3646</v>
      </c>
      <c r="C1280" t="s">
        <v>3647</v>
      </c>
      <c r="D1280" t="s">
        <v>2187</v>
      </c>
      <c r="E1280" t="s">
        <v>2188</v>
      </c>
      <c r="F1280" s="9" t="s">
        <v>30</v>
      </c>
      <c r="G1280" t="s">
        <v>94</v>
      </c>
    </row>
    <row r="1281" spans="1:7" x14ac:dyDescent="0.3">
      <c r="A1281" t="s">
        <v>3648</v>
      </c>
      <c r="B1281" t="s">
        <v>3649</v>
      </c>
      <c r="C1281" t="s">
        <v>3650</v>
      </c>
      <c r="D1281" t="s">
        <v>2187</v>
      </c>
      <c r="E1281" t="s">
        <v>2188</v>
      </c>
      <c r="F1281" s="9" t="s">
        <v>30</v>
      </c>
      <c r="G1281" t="s">
        <v>94</v>
      </c>
    </row>
    <row r="1282" spans="1:7" x14ac:dyDescent="0.3">
      <c r="A1282" t="s">
        <v>3651</v>
      </c>
      <c r="B1282" t="s">
        <v>3652</v>
      </c>
      <c r="C1282" t="s">
        <v>3653</v>
      </c>
      <c r="D1282" t="s">
        <v>2187</v>
      </c>
      <c r="E1282" t="s">
        <v>2188</v>
      </c>
      <c r="F1282" s="9" t="s">
        <v>30</v>
      </c>
      <c r="G1282" t="s">
        <v>94</v>
      </c>
    </row>
    <row r="1283" spans="1:7" x14ac:dyDescent="0.3">
      <c r="A1283" t="s">
        <v>3654</v>
      </c>
      <c r="B1283" t="s">
        <v>3655</v>
      </c>
      <c r="C1283" t="s">
        <v>3656</v>
      </c>
      <c r="D1283" t="s">
        <v>2187</v>
      </c>
      <c r="E1283" t="s">
        <v>2188</v>
      </c>
      <c r="F1283" s="9" t="s">
        <v>30</v>
      </c>
      <c r="G1283" t="s">
        <v>94</v>
      </c>
    </row>
    <row r="1284" spans="1:7" x14ac:dyDescent="0.3">
      <c r="A1284" t="s">
        <v>3657</v>
      </c>
      <c r="B1284" t="s">
        <v>3658</v>
      </c>
      <c r="C1284" t="s">
        <v>3659</v>
      </c>
      <c r="D1284" t="s">
        <v>2187</v>
      </c>
      <c r="E1284" t="s">
        <v>2188</v>
      </c>
      <c r="F1284" s="9" t="s">
        <v>30</v>
      </c>
      <c r="G1284" t="s">
        <v>94</v>
      </c>
    </row>
    <row r="1285" spans="1:7" x14ac:dyDescent="0.3">
      <c r="A1285" t="s">
        <v>3660</v>
      </c>
      <c r="B1285" t="s">
        <v>3661</v>
      </c>
      <c r="C1285" t="s">
        <v>3662</v>
      </c>
      <c r="D1285" t="s">
        <v>2187</v>
      </c>
      <c r="E1285" t="s">
        <v>2188</v>
      </c>
      <c r="F1285" s="9" t="s">
        <v>30</v>
      </c>
      <c r="G1285" t="s">
        <v>94</v>
      </c>
    </row>
    <row r="1286" spans="1:7" x14ac:dyDescent="0.3">
      <c r="A1286" t="s">
        <v>3663</v>
      </c>
      <c r="B1286" t="s">
        <v>3664</v>
      </c>
      <c r="C1286" t="s">
        <v>3665</v>
      </c>
      <c r="D1286" t="s">
        <v>2187</v>
      </c>
      <c r="E1286" t="s">
        <v>2188</v>
      </c>
      <c r="F1286" s="9" t="s">
        <v>30</v>
      </c>
      <c r="G1286" t="s">
        <v>94</v>
      </c>
    </row>
    <row r="1287" spans="1:7" x14ac:dyDescent="0.3">
      <c r="A1287" t="s">
        <v>3666</v>
      </c>
      <c r="B1287" t="s">
        <v>3667</v>
      </c>
      <c r="C1287" t="s">
        <v>3668</v>
      </c>
      <c r="D1287" t="s">
        <v>2187</v>
      </c>
      <c r="E1287" t="s">
        <v>2188</v>
      </c>
      <c r="F1287" s="9" t="s">
        <v>30</v>
      </c>
      <c r="G1287" t="s">
        <v>94</v>
      </c>
    </row>
    <row r="1288" spans="1:7" x14ac:dyDescent="0.3">
      <c r="A1288" t="s">
        <v>701</v>
      </c>
      <c r="B1288" t="s">
        <v>3669</v>
      </c>
      <c r="C1288" t="s">
        <v>3670</v>
      </c>
      <c r="D1288" t="s">
        <v>2187</v>
      </c>
      <c r="E1288" t="s">
        <v>2188</v>
      </c>
      <c r="F1288" s="9" t="s">
        <v>30</v>
      </c>
      <c r="G1288" t="s">
        <v>94</v>
      </c>
    </row>
    <row r="1289" spans="1:7" x14ac:dyDescent="0.3">
      <c r="A1289" t="s">
        <v>703</v>
      </c>
      <c r="B1289" t="s">
        <v>3671</v>
      </c>
      <c r="C1289" t="s">
        <v>3672</v>
      </c>
      <c r="D1289" t="s">
        <v>2187</v>
      </c>
      <c r="E1289" t="s">
        <v>2188</v>
      </c>
      <c r="F1289" s="9" t="s">
        <v>30</v>
      </c>
      <c r="G1289" t="s">
        <v>94</v>
      </c>
    </row>
    <row r="1290" spans="1:7" x14ac:dyDescent="0.3">
      <c r="A1290" t="s">
        <v>3673</v>
      </c>
      <c r="B1290" t="s">
        <v>3674</v>
      </c>
      <c r="C1290" t="s">
        <v>3675</v>
      </c>
      <c r="D1290" t="s">
        <v>2187</v>
      </c>
      <c r="E1290" t="s">
        <v>2188</v>
      </c>
      <c r="F1290" s="9" t="s">
        <v>30</v>
      </c>
      <c r="G1290" t="s">
        <v>94</v>
      </c>
    </row>
    <row r="1291" spans="1:7" x14ac:dyDescent="0.3">
      <c r="A1291" t="s">
        <v>693</v>
      </c>
      <c r="B1291" t="s">
        <v>3676</v>
      </c>
      <c r="C1291" t="s">
        <v>3677</v>
      </c>
      <c r="D1291" t="s">
        <v>2187</v>
      </c>
      <c r="E1291" t="s">
        <v>2188</v>
      </c>
      <c r="F1291" s="9" t="s">
        <v>30</v>
      </c>
      <c r="G1291" t="s">
        <v>94</v>
      </c>
    </row>
    <row r="1292" spans="1:7" x14ac:dyDescent="0.3">
      <c r="A1292" t="s">
        <v>3678</v>
      </c>
      <c r="B1292" t="s">
        <v>3679</v>
      </c>
      <c r="C1292" t="s">
        <v>3680</v>
      </c>
      <c r="D1292" t="s">
        <v>2187</v>
      </c>
      <c r="E1292" t="s">
        <v>2188</v>
      </c>
      <c r="F1292" s="9" t="s">
        <v>30</v>
      </c>
      <c r="G1292" t="s">
        <v>94</v>
      </c>
    </row>
    <row r="1293" spans="1:7" x14ac:dyDescent="0.3">
      <c r="A1293" t="s">
        <v>3681</v>
      </c>
      <c r="B1293" t="s">
        <v>3682</v>
      </c>
      <c r="C1293" t="s">
        <v>3683</v>
      </c>
      <c r="D1293" t="s">
        <v>2187</v>
      </c>
      <c r="E1293" t="s">
        <v>2188</v>
      </c>
      <c r="F1293" s="9" t="s">
        <v>30</v>
      </c>
      <c r="G1293" t="s">
        <v>94</v>
      </c>
    </row>
    <row r="1294" spans="1:7" x14ac:dyDescent="0.3">
      <c r="A1294" t="s">
        <v>3684</v>
      </c>
      <c r="B1294" t="s">
        <v>3685</v>
      </c>
      <c r="C1294" t="s">
        <v>3686</v>
      </c>
      <c r="D1294" t="s">
        <v>2187</v>
      </c>
      <c r="E1294" t="s">
        <v>2188</v>
      </c>
      <c r="F1294" s="9" t="s">
        <v>30</v>
      </c>
      <c r="G1294" t="s">
        <v>94</v>
      </c>
    </row>
    <row r="1295" spans="1:7" x14ac:dyDescent="0.3">
      <c r="A1295" t="s">
        <v>3687</v>
      </c>
      <c r="B1295" t="s">
        <v>3688</v>
      </c>
      <c r="C1295" t="s">
        <v>3689</v>
      </c>
      <c r="D1295" t="s">
        <v>2187</v>
      </c>
      <c r="E1295" t="s">
        <v>2188</v>
      </c>
      <c r="F1295" s="9" t="s">
        <v>30</v>
      </c>
      <c r="G1295" t="s">
        <v>94</v>
      </c>
    </row>
    <row r="1296" spans="1:7" x14ac:dyDescent="0.3">
      <c r="A1296" t="s">
        <v>768</v>
      </c>
      <c r="B1296" t="s">
        <v>3690</v>
      </c>
      <c r="C1296" t="s">
        <v>3691</v>
      </c>
      <c r="D1296" t="s">
        <v>2187</v>
      </c>
      <c r="E1296" t="s">
        <v>2188</v>
      </c>
      <c r="F1296" s="9" t="s">
        <v>30</v>
      </c>
      <c r="G1296" t="s">
        <v>94</v>
      </c>
    </row>
    <row r="1297" spans="1:7" x14ac:dyDescent="0.3">
      <c r="A1297" t="s">
        <v>771</v>
      </c>
      <c r="B1297" t="s">
        <v>3692</v>
      </c>
      <c r="C1297" t="s">
        <v>3693</v>
      </c>
      <c r="D1297" t="s">
        <v>2187</v>
      </c>
      <c r="E1297" t="s">
        <v>2188</v>
      </c>
      <c r="F1297" s="9" t="s">
        <v>30</v>
      </c>
      <c r="G1297" t="s">
        <v>94</v>
      </c>
    </row>
    <row r="1298" spans="1:7" x14ac:dyDescent="0.3">
      <c r="A1298" t="s">
        <v>774</v>
      </c>
      <c r="B1298" t="s">
        <v>3694</v>
      </c>
      <c r="C1298" t="s">
        <v>3695</v>
      </c>
      <c r="D1298" t="s">
        <v>2187</v>
      </c>
      <c r="E1298" t="s">
        <v>2188</v>
      </c>
      <c r="F1298" s="9" t="s">
        <v>30</v>
      </c>
      <c r="G1298" t="s">
        <v>94</v>
      </c>
    </row>
    <row r="1299" spans="1:7" x14ac:dyDescent="0.3">
      <c r="A1299" t="s">
        <v>777</v>
      </c>
      <c r="B1299" t="s">
        <v>3696</v>
      </c>
      <c r="C1299" t="s">
        <v>3697</v>
      </c>
      <c r="D1299" t="s">
        <v>2187</v>
      </c>
      <c r="E1299" t="s">
        <v>2188</v>
      </c>
      <c r="F1299" s="9" t="s">
        <v>30</v>
      </c>
      <c r="G1299" t="s">
        <v>94</v>
      </c>
    </row>
    <row r="1300" spans="1:7" x14ac:dyDescent="0.3">
      <c r="A1300" t="s">
        <v>3698</v>
      </c>
      <c r="B1300" t="s">
        <v>3699</v>
      </c>
      <c r="C1300" t="s">
        <v>3700</v>
      </c>
      <c r="D1300" t="s">
        <v>2187</v>
      </c>
      <c r="E1300" t="s">
        <v>2188</v>
      </c>
      <c r="F1300" s="9" t="s">
        <v>30</v>
      </c>
      <c r="G1300" t="s">
        <v>94</v>
      </c>
    </row>
    <row r="1301" spans="1:7" x14ac:dyDescent="0.3">
      <c r="A1301" t="s">
        <v>3701</v>
      </c>
      <c r="B1301" t="s">
        <v>3702</v>
      </c>
      <c r="C1301" t="s">
        <v>3703</v>
      </c>
      <c r="D1301" t="s">
        <v>2187</v>
      </c>
      <c r="E1301" t="s">
        <v>2188</v>
      </c>
      <c r="F1301" s="9" t="s">
        <v>30</v>
      </c>
      <c r="G1301" t="s">
        <v>94</v>
      </c>
    </row>
    <row r="1302" spans="1:7" x14ac:dyDescent="0.3">
      <c r="A1302" t="s">
        <v>3704</v>
      </c>
      <c r="B1302" t="s">
        <v>3705</v>
      </c>
      <c r="C1302" t="s">
        <v>3706</v>
      </c>
      <c r="D1302" t="s">
        <v>2187</v>
      </c>
      <c r="E1302" t="s">
        <v>2188</v>
      </c>
      <c r="F1302" s="9" t="s">
        <v>30</v>
      </c>
      <c r="G1302" t="s">
        <v>94</v>
      </c>
    </row>
    <row r="1303" spans="1:7" x14ac:dyDescent="0.3">
      <c r="A1303" t="s">
        <v>3707</v>
      </c>
      <c r="B1303" t="s">
        <v>3708</v>
      </c>
      <c r="C1303" t="s">
        <v>3709</v>
      </c>
      <c r="D1303" t="s">
        <v>2187</v>
      </c>
      <c r="E1303" t="s">
        <v>2188</v>
      </c>
      <c r="F1303" s="9" t="s">
        <v>30</v>
      </c>
      <c r="G1303" t="s">
        <v>94</v>
      </c>
    </row>
    <row r="1304" spans="1:7" x14ac:dyDescent="0.3">
      <c r="A1304" t="s">
        <v>3710</v>
      </c>
      <c r="B1304" t="s">
        <v>3711</v>
      </c>
      <c r="C1304" t="s">
        <v>3712</v>
      </c>
      <c r="D1304" t="s">
        <v>2187</v>
      </c>
      <c r="E1304" t="s">
        <v>2188</v>
      </c>
      <c r="F1304" s="9" t="s">
        <v>30</v>
      </c>
      <c r="G1304" t="s">
        <v>94</v>
      </c>
    </row>
    <row r="1305" spans="1:7" x14ac:dyDescent="0.3">
      <c r="A1305" t="s">
        <v>3713</v>
      </c>
      <c r="B1305" t="s">
        <v>3714</v>
      </c>
      <c r="C1305" t="s">
        <v>3715</v>
      </c>
      <c r="D1305" t="s">
        <v>2187</v>
      </c>
      <c r="E1305" t="s">
        <v>2188</v>
      </c>
      <c r="F1305" s="9" t="s">
        <v>30</v>
      </c>
      <c r="G1305" t="s">
        <v>94</v>
      </c>
    </row>
    <row r="1306" spans="1:7" x14ac:dyDescent="0.3">
      <c r="A1306" t="s">
        <v>3716</v>
      </c>
      <c r="B1306" t="s">
        <v>3717</v>
      </c>
      <c r="C1306" t="s">
        <v>3718</v>
      </c>
      <c r="D1306" t="s">
        <v>2187</v>
      </c>
      <c r="E1306" t="s">
        <v>2188</v>
      </c>
      <c r="F1306" s="9" t="s">
        <v>30</v>
      </c>
      <c r="G1306" t="s">
        <v>94</v>
      </c>
    </row>
    <row r="1307" spans="1:7" x14ac:dyDescent="0.3">
      <c r="A1307" t="s">
        <v>3719</v>
      </c>
      <c r="B1307" t="s">
        <v>3720</v>
      </c>
      <c r="C1307" t="s">
        <v>3721</v>
      </c>
      <c r="D1307" t="s">
        <v>2187</v>
      </c>
      <c r="E1307" t="s">
        <v>2188</v>
      </c>
      <c r="F1307" s="9" t="s">
        <v>30</v>
      </c>
      <c r="G1307" t="s">
        <v>94</v>
      </c>
    </row>
    <row r="1308" spans="1:7" x14ac:dyDescent="0.3">
      <c r="A1308" t="s">
        <v>3722</v>
      </c>
      <c r="B1308" t="s">
        <v>3723</v>
      </c>
      <c r="C1308" t="s">
        <v>3724</v>
      </c>
      <c r="D1308" t="s">
        <v>2187</v>
      </c>
      <c r="E1308" t="s">
        <v>2188</v>
      </c>
      <c r="F1308" s="9" t="s">
        <v>30</v>
      </c>
      <c r="G1308" t="s">
        <v>94</v>
      </c>
    </row>
    <row r="1309" spans="1:7" x14ac:dyDescent="0.3">
      <c r="A1309" t="s">
        <v>3725</v>
      </c>
      <c r="B1309" t="s">
        <v>3726</v>
      </c>
      <c r="C1309" t="s">
        <v>3727</v>
      </c>
      <c r="D1309" t="s">
        <v>2187</v>
      </c>
      <c r="E1309" t="s">
        <v>2188</v>
      </c>
      <c r="F1309" s="9" t="s">
        <v>30</v>
      </c>
      <c r="G1309" t="s">
        <v>94</v>
      </c>
    </row>
    <row r="1310" spans="1:7" x14ac:dyDescent="0.3">
      <c r="A1310" t="s">
        <v>3728</v>
      </c>
      <c r="B1310" t="s">
        <v>3729</v>
      </c>
      <c r="C1310" t="s">
        <v>3730</v>
      </c>
      <c r="D1310" t="s">
        <v>2187</v>
      </c>
      <c r="E1310" t="s">
        <v>2188</v>
      </c>
      <c r="F1310" s="9" t="s">
        <v>30</v>
      </c>
      <c r="G1310" t="s">
        <v>94</v>
      </c>
    </row>
    <row r="1311" spans="1:7" x14ac:dyDescent="0.3">
      <c r="A1311" t="s">
        <v>3731</v>
      </c>
      <c r="B1311" t="s">
        <v>3732</v>
      </c>
      <c r="C1311" t="s">
        <v>3733</v>
      </c>
      <c r="D1311" t="s">
        <v>2187</v>
      </c>
      <c r="E1311" t="s">
        <v>2188</v>
      </c>
      <c r="F1311" s="9" t="s">
        <v>30</v>
      </c>
      <c r="G1311" t="s">
        <v>94</v>
      </c>
    </row>
    <row r="1312" spans="1:7" x14ac:dyDescent="0.3">
      <c r="A1312" t="s">
        <v>3734</v>
      </c>
      <c r="B1312" t="s">
        <v>3735</v>
      </c>
      <c r="C1312" t="s">
        <v>3736</v>
      </c>
      <c r="D1312" t="s">
        <v>2187</v>
      </c>
      <c r="E1312" t="s">
        <v>2188</v>
      </c>
      <c r="F1312" s="9" t="s">
        <v>30</v>
      </c>
      <c r="G1312" t="s">
        <v>94</v>
      </c>
    </row>
    <row r="1313" spans="1:7" x14ac:dyDescent="0.3">
      <c r="A1313" t="s">
        <v>3737</v>
      </c>
      <c r="B1313" t="s">
        <v>3738</v>
      </c>
      <c r="C1313" t="s">
        <v>3739</v>
      </c>
      <c r="D1313" t="s">
        <v>2187</v>
      </c>
      <c r="E1313" t="s">
        <v>2188</v>
      </c>
      <c r="F1313" s="9" t="s">
        <v>30</v>
      </c>
      <c r="G1313" t="s">
        <v>94</v>
      </c>
    </row>
    <row r="1314" spans="1:7" x14ac:dyDescent="0.3">
      <c r="A1314" t="s">
        <v>3740</v>
      </c>
      <c r="B1314" t="s">
        <v>3741</v>
      </c>
      <c r="C1314" t="s">
        <v>3742</v>
      </c>
      <c r="D1314" t="s">
        <v>2187</v>
      </c>
      <c r="E1314" t="s">
        <v>2188</v>
      </c>
      <c r="F1314" s="9" t="s">
        <v>30</v>
      </c>
      <c r="G1314" t="s">
        <v>94</v>
      </c>
    </row>
    <row r="1315" spans="1:7" x14ac:dyDescent="0.3">
      <c r="A1315" t="s">
        <v>3743</v>
      </c>
      <c r="B1315" t="s">
        <v>3744</v>
      </c>
      <c r="C1315" t="s">
        <v>3745</v>
      </c>
      <c r="D1315" t="s">
        <v>2187</v>
      </c>
      <c r="E1315" t="s">
        <v>2188</v>
      </c>
      <c r="F1315" s="9" t="s">
        <v>30</v>
      </c>
      <c r="G1315" t="s">
        <v>94</v>
      </c>
    </row>
    <row r="1316" spans="1:7" x14ac:dyDescent="0.3">
      <c r="A1316" t="s">
        <v>3746</v>
      </c>
      <c r="B1316" t="s">
        <v>3747</v>
      </c>
      <c r="C1316" t="s">
        <v>3748</v>
      </c>
      <c r="D1316" t="s">
        <v>2187</v>
      </c>
      <c r="E1316" t="s">
        <v>2188</v>
      </c>
      <c r="F1316" s="9" t="s">
        <v>30</v>
      </c>
      <c r="G1316" t="s">
        <v>94</v>
      </c>
    </row>
    <row r="1317" spans="1:7" x14ac:dyDescent="0.3">
      <c r="A1317" t="s">
        <v>3749</v>
      </c>
      <c r="B1317" t="s">
        <v>3750</v>
      </c>
      <c r="C1317" t="s">
        <v>3751</v>
      </c>
      <c r="D1317" t="s">
        <v>2187</v>
      </c>
      <c r="E1317" t="s">
        <v>2188</v>
      </c>
      <c r="F1317" s="9" t="s">
        <v>30</v>
      </c>
      <c r="G1317" t="s">
        <v>94</v>
      </c>
    </row>
    <row r="1318" spans="1:7" x14ac:dyDescent="0.3">
      <c r="A1318" t="s">
        <v>3752</v>
      </c>
      <c r="B1318" t="s">
        <v>3753</v>
      </c>
      <c r="C1318" t="s">
        <v>3754</v>
      </c>
      <c r="D1318" t="s">
        <v>2187</v>
      </c>
      <c r="E1318" t="s">
        <v>2188</v>
      </c>
      <c r="F1318" s="9" t="s">
        <v>30</v>
      </c>
      <c r="G1318" t="s">
        <v>94</v>
      </c>
    </row>
    <row r="1319" spans="1:7" x14ac:dyDescent="0.3">
      <c r="A1319" t="s">
        <v>3755</v>
      </c>
      <c r="B1319" t="s">
        <v>3756</v>
      </c>
      <c r="C1319" t="s">
        <v>3757</v>
      </c>
      <c r="D1319" t="s">
        <v>2187</v>
      </c>
      <c r="E1319" t="s">
        <v>2188</v>
      </c>
      <c r="F1319" s="9" t="s">
        <v>30</v>
      </c>
      <c r="G1319" t="s">
        <v>94</v>
      </c>
    </row>
    <row r="1320" spans="1:7" x14ac:dyDescent="0.3">
      <c r="A1320" t="s">
        <v>3758</v>
      </c>
      <c r="B1320" t="s">
        <v>3759</v>
      </c>
      <c r="C1320" t="s">
        <v>3760</v>
      </c>
      <c r="D1320" t="s">
        <v>2187</v>
      </c>
      <c r="E1320" t="s">
        <v>2188</v>
      </c>
      <c r="F1320" s="9" t="s">
        <v>30</v>
      </c>
      <c r="G1320" t="s">
        <v>94</v>
      </c>
    </row>
    <row r="1321" spans="1:7" x14ac:dyDescent="0.3">
      <c r="A1321" t="s">
        <v>3761</v>
      </c>
      <c r="B1321" t="s">
        <v>3762</v>
      </c>
      <c r="C1321" t="s">
        <v>3763</v>
      </c>
      <c r="D1321" t="s">
        <v>2187</v>
      </c>
      <c r="E1321" t="s">
        <v>2188</v>
      </c>
      <c r="F1321" s="9" t="s">
        <v>30</v>
      </c>
      <c r="G1321" t="s">
        <v>94</v>
      </c>
    </row>
    <row r="1322" spans="1:7" x14ac:dyDescent="0.3">
      <c r="A1322" t="s">
        <v>3764</v>
      </c>
      <c r="B1322" t="s">
        <v>3765</v>
      </c>
      <c r="C1322" t="s">
        <v>3766</v>
      </c>
      <c r="D1322" t="s">
        <v>2187</v>
      </c>
      <c r="E1322" t="s">
        <v>2188</v>
      </c>
      <c r="F1322" s="9" t="s">
        <v>30</v>
      </c>
      <c r="G1322" t="s">
        <v>94</v>
      </c>
    </row>
    <row r="1323" spans="1:7" x14ac:dyDescent="0.3">
      <c r="A1323" t="s">
        <v>3767</v>
      </c>
      <c r="B1323" t="s">
        <v>3768</v>
      </c>
      <c r="C1323" t="s">
        <v>3769</v>
      </c>
      <c r="D1323" t="s">
        <v>2187</v>
      </c>
      <c r="E1323" t="s">
        <v>2188</v>
      </c>
      <c r="F1323" s="9" t="s">
        <v>30</v>
      </c>
      <c r="G1323" t="s">
        <v>94</v>
      </c>
    </row>
    <row r="1324" spans="1:7" x14ac:dyDescent="0.3">
      <c r="A1324" t="s">
        <v>3770</v>
      </c>
      <c r="B1324" t="s">
        <v>3771</v>
      </c>
      <c r="C1324" t="s">
        <v>3772</v>
      </c>
      <c r="D1324" t="s">
        <v>2187</v>
      </c>
      <c r="E1324" t="s">
        <v>2188</v>
      </c>
      <c r="F1324" s="9" t="s">
        <v>30</v>
      </c>
      <c r="G1324" t="s">
        <v>94</v>
      </c>
    </row>
    <row r="1325" spans="1:7" x14ac:dyDescent="0.3">
      <c r="A1325" t="s">
        <v>3773</v>
      </c>
      <c r="B1325" t="s">
        <v>3774</v>
      </c>
      <c r="C1325" t="s">
        <v>3775</v>
      </c>
      <c r="D1325" t="s">
        <v>2187</v>
      </c>
      <c r="E1325" t="s">
        <v>2188</v>
      </c>
      <c r="F1325" s="9" t="s">
        <v>30</v>
      </c>
      <c r="G1325" t="s">
        <v>94</v>
      </c>
    </row>
    <row r="1326" spans="1:7" x14ac:dyDescent="0.3">
      <c r="A1326" t="s">
        <v>3776</v>
      </c>
      <c r="B1326" t="s">
        <v>3777</v>
      </c>
      <c r="C1326" t="s">
        <v>3778</v>
      </c>
      <c r="D1326" t="s">
        <v>2187</v>
      </c>
      <c r="E1326" t="s">
        <v>2188</v>
      </c>
      <c r="F1326" s="9" t="s">
        <v>30</v>
      </c>
      <c r="G1326" t="s">
        <v>94</v>
      </c>
    </row>
    <row r="1327" spans="1:7" x14ac:dyDescent="0.3">
      <c r="A1327" t="s">
        <v>3779</v>
      </c>
      <c r="B1327" t="s">
        <v>563</v>
      </c>
      <c r="C1327" t="s">
        <v>3780</v>
      </c>
      <c r="D1327" t="s">
        <v>2187</v>
      </c>
      <c r="E1327" t="s">
        <v>2188</v>
      </c>
      <c r="F1327" s="9" t="s">
        <v>30</v>
      </c>
      <c r="G1327" t="s">
        <v>94</v>
      </c>
    </row>
    <row r="1328" spans="1:7" x14ac:dyDescent="0.3">
      <c r="A1328" t="s">
        <v>3781</v>
      </c>
      <c r="B1328" t="s">
        <v>566</v>
      </c>
      <c r="C1328" t="s">
        <v>3782</v>
      </c>
      <c r="D1328" t="s">
        <v>2187</v>
      </c>
      <c r="E1328" t="s">
        <v>2188</v>
      </c>
      <c r="F1328" s="9" t="s">
        <v>30</v>
      </c>
      <c r="G1328" t="s">
        <v>94</v>
      </c>
    </row>
    <row r="1329" spans="1:7" x14ac:dyDescent="0.3">
      <c r="A1329" t="s">
        <v>3783</v>
      </c>
      <c r="B1329" t="s">
        <v>3784</v>
      </c>
      <c r="C1329" t="s">
        <v>3785</v>
      </c>
      <c r="D1329" t="s">
        <v>2187</v>
      </c>
      <c r="E1329" t="s">
        <v>2188</v>
      </c>
      <c r="F1329" s="9" t="s">
        <v>30</v>
      </c>
      <c r="G1329" t="s">
        <v>94</v>
      </c>
    </row>
    <row r="1330" spans="1:7" x14ac:dyDescent="0.3">
      <c r="A1330" t="s">
        <v>3786</v>
      </c>
      <c r="B1330" t="s">
        <v>3787</v>
      </c>
      <c r="C1330" t="s">
        <v>3788</v>
      </c>
      <c r="D1330" t="s">
        <v>2187</v>
      </c>
      <c r="E1330" t="s">
        <v>2188</v>
      </c>
      <c r="F1330" s="9" t="s">
        <v>30</v>
      </c>
      <c r="G1330" t="s">
        <v>94</v>
      </c>
    </row>
    <row r="1331" spans="1:7" x14ac:dyDescent="0.3">
      <c r="A1331" t="s">
        <v>3789</v>
      </c>
      <c r="B1331" t="s">
        <v>3790</v>
      </c>
      <c r="C1331" t="s">
        <v>3791</v>
      </c>
      <c r="D1331" t="s">
        <v>2187</v>
      </c>
      <c r="E1331" t="s">
        <v>2188</v>
      </c>
      <c r="F1331" s="9" t="s">
        <v>30</v>
      </c>
      <c r="G1331" t="s">
        <v>94</v>
      </c>
    </row>
    <row r="1332" spans="1:7" x14ac:dyDescent="0.3">
      <c r="A1332" t="s">
        <v>3792</v>
      </c>
      <c r="B1332" t="s">
        <v>3793</v>
      </c>
      <c r="C1332" t="s">
        <v>3794</v>
      </c>
      <c r="D1332" t="s">
        <v>2187</v>
      </c>
      <c r="E1332" t="s">
        <v>2188</v>
      </c>
      <c r="F1332" s="9" t="s">
        <v>30</v>
      </c>
      <c r="G1332" t="s">
        <v>94</v>
      </c>
    </row>
    <row r="1333" spans="1:7" x14ac:dyDescent="0.3">
      <c r="A1333" t="s">
        <v>3795</v>
      </c>
      <c r="B1333" t="s">
        <v>3796</v>
      </c>
      <c r="C1333" t="s">
        <v>3797</v>
      </c>
      <c r="D1333" t="s">
        <v>2187</v>
      </c>
      <c r="E1333" t="s">
        <v>2188</v>
      </c>
      <c r="F1333" s="9" t="s">
        <v>30</v>
      </c>
      <c r="G1333" t="s">
        <v>94</v>
      </c>
    </row>
    <row r="1334" spans="1:7" x14ac:dyDescent="0.3">
      <c r="A1334" t="s">
        <v>3798</v>
      </c>
      <c r="B1334" t="s">
        <v>3799</v>
      </c>
      <c r="C1334" t="s">
        <v>3800</v>
      </c>
      <c r="D1334" t="s">
        <v>2187</v>
      </c>
      <c r="E1334" t="s">
        <v>2188</v>
      </c>
      <c r="F1334" s="9" t="s">
        <v>30</v>
      </c>
      <c r="G1334" t="s">
        <v>94</v>
      </c>
    </row>
    <row r="1335" spans="1:7" x14ac:dyDescent="0.3">
      <c r="A1335" t="s">
        <v>3801</v>
      </c>
      <c r="B1335" t="s">
        <v>559</v>
      </c>
      <c r="C1335" t="s">
        <v>560</v>
      </c>
      <c r="D1335" t="s">
        <v>2187</v>
      </c>
      <c r="E1335" t="s">
        <v>2188</v>
      </c>
      <c r="F1335" s="9" t="s">
        <v>30</v>
      </c>
      <c r="G1335" t="s">
        <v>94</v>
      </c>
    </row>
    <row r="1336" spans="1:7" x14ac:dyDescent="0.3">
      <c r="A1336" t="s">
        <v>3802</v>
      </c>
      <c r="B1336" t="s">
        <v>3803</v>
      </c>
      <c r="C1336" t="s">
        <v>3804</v>
      </c>
      <c r="D1336" t="s">
        <v>2187</v>
      </c>
      <c r="E1336" t="s">
        <v>2188</v>
      </c>
      <c r="F1336" s="9" t="s">
        <v>30</v>
      </c>
      <c r="G1336" t="s">
        <v>94</v>
      </c>
    </row>
    <row r="1337" spans="1:7" x14ac:dyDescent="0.3">
      <c r="A1337" t="s">
        <v>3805</v>
      </c>
      <c r="B1337" t="s">
        <v>3806</v>
      </c>
      <c r="C1337" t="s">
        <v>3807</v>
      </c>
      <c r="D1337" t="s">
        <v>2187</v>
      </c>
      <c r="E1337" t="s">
        <v>2188</v>
      </c>
      <c r="F1337" s="9" t="s">
        <v>30</v>
      </c>
      <c r="G1337" t="s">
        <v>94</v>
      </c>
    </row>
    <row r="1338" spans="1:7" x14ac:dyDescent="0.3">
      <c r="A1338" t="s">
        <v>765</v>
      </c>
      <c r="B1338" t="s">
        <v>2029</v>
      </c>
      <c r="C1338" t="s">
        <v>3808</v>
      </c>
      <c r="D1338" t="s">
        <v>2187</v>
      </c>
      <c r="E1338" t="s">
        <v>2188</v>
      </c>
      <c r="F1338" s="9" t="s">
        <v>30</v>
      </c>
      <c r="G1338" t="s">
        <v>94</v>
      </c>
    </row>
    <row r="1339" spans="1:7" x14ac:dyDescent="0.3">
      <c r="A1339" t="s">
        <v>3809</v>
      </c>
      <c r="B1339" t="s">
        <v>3810</v>
      </c>
      <c r="C1339" t="s">
        <v>3811</v>
      </c>
      <c r="D1339" t="s">
        <v>2187</v>
      </c>
      <c r="E1339" t="s">
        <v>2188</v>
      </c>
      <c r="F1339" s="9" t="s">
        <v>30</v>
      </c>
      <c r="G1339" t="s">
        <v>94</v>
      </c>
    </row>
    <row r="1340" spans="1:7" x14ac:dyDescent="0.3">
      <c r="A1340" t="s">
        <v>3812</v>
      </c>
      <c r="B1340" t="s">
        <v>3810</v>
      </c>
      <c r="C1340" t="s">
        <v>3813</v>
      </c>
      <c r="D1340" t="s">
        <v>2187</v>
      </c>
      <c r="E1340" t="s">
        <v>2188</v>
      </c>
      <c r="F1340" s="9" t="s">
        <v>30</v>
      </c>
      <c r="G1340" t="s">
        <v>94</v>
      </c>
    </row>
    <row r="1341" spans="1:7" x14ac:dyDescent="0.3">
      <c r="A1341" t="s">
        <v>3814</v>
      </c>
      <c r="B1341" t="s">
        <v>3815</v>
      </c>
      <c r="C1341" t="s">
        <v>3816</v>
      </c>
      <c r="D1341" t="s">
        <v>2187</v>
      </c>
      <c r="E1341" t="s">
        <v>2188</v>
      </c>
      <c r="F1341" s="9" t="s">
        <v>30</v>
      </c>
      <c r="G1341" t="s">
        <v>94</v>
      </c>
    </row>
    <row r="1342" spans="1:7" x14ac:dyDescent="0.3">
      <c r="A1342" t="s">
        <v>3817</v>
      </c>
      <c r="B1342" t="s">
        <v>3818</v>
      </c>
      <c r="C1342" t="s">
        <v>3819</v>
      </c>
      <c r="D1342" t="s">
        <v>2187</v>
      </c>
      <c r="E1342" t="s">
        <v>2188</v>
      </c>
      <c r="F1342" s="9" t="s">
        <v>30</v>
      </c>
      <c r="G1342" t="s">
        <v>94</v>
      </c>
    </row>
    <row r="1343" spans="1:7" x14ac:dyDescent="0.3">
      <c r="A1343" t="s">
        <v>3820</v>
      </c>
      <c r="B1343" t="s">
        <v>3821</v>
      </c>
      <c r="C1343" t="s">
        <v>3822</v>
      </c>
      <c r="D1343" t="s">
        <v>2187</v>
      </c>
      <c r="E1343" t="s">
        <v>2188</v>
      </c>
      <c r="F1343" s="9" t="s">
        <v>30</v>
      </c>
      <c r="G1343" t="s">
        <v>94</v>
      </c>
    </row>
    <row r="1344" spans="1:7" x14ac:dyDescent="0.3">
      <c r="A1344" t="s">
        <v>3823</v>
      </c>
      <c r="B1344" t="s">
        <v>3824</v>
      </c>
      <c r="C1344" t="s">
        <v>3825</v>
      </c>
      <c r="D1344" t="s">
        <v>2187</v>
      </c>
      <c r="E1344" t="s">
        <v>2188</v>
      </c>
      <c r="F1344" s="9" t="s">
        <v>30</v>
      </c>
      <c r="G1344" t="s">
        <v>94</v>
      </c>
    </row>
    <row r="1345" spans="1:7" x14ac:dyDescent="0.3">
      <c r="A1345" t="s">
        <v>3826</v>
      </c>
      <c r="B1345" t="s">
        <v>3827</v>
      </c>
      <c r="C1345" t="s">
        <v>3828</v>
      </c>
      <c r="D1345" t="s">
        <v>2187</v>
      </c>
      <c r="E1345" t="s">
        <v>2188</v>
      </c>
      <c r="F1345" s="9" t="s">
        <v>30</v>
      </c>
      <c r="G1345" t="s">
        <v>94</v>
      </c>
    </row>
    <row r="1346" spans="1:7" x14ac:dyDescent="0.3">
      <c r="A1346" t="s">
        <v>3829</v>
      </c>
      <c r="B1346" t="s">
        <v>3830</v>
      </c>
      <c r="C1346" t="s">
        <v>3831</v>
      </c>
      <c r="D1346" t="s">
        <v>2187</v>
      </c>
      <c r="E1346" t="s">
        <v>2188</v>
      </c>
      <c r="F1346" s="9" t="s">
        <v>30</v>
      </c>
      <c r="G1346" t="s">
        <v>94</v>
      </c>
    </row>
    <row r="1347" spans="1:7" x14ac:dyDescent="0.3">
      <c r="A1347" t="s">
        <v>3832</v>
      </c>
      <c r="B1347" t="s">
        <v>3833</v>
      </c>
      <c r="C1347" t="s">
        <v>3834</v>
      </c>
      <c r="D1347" t="s">
        <v>2187</v>
      </c>
      <c r="E1347" t="s">
        <v>2188</v>
      </c>
      <c r="F1347" s="9" t="s">
        <v>30</v>
      </c>
      <c r="G1347" t="s">
        <v>94</v>
      </c>
    </row>
    <row r="1348" spans="1:7" x14ac:dyDescent="0.3">
      <c r="A1348" t="s">
        <v>3835</v>
      </c>
      <c r="B1348" t="s">
        <v>3836</v>
      </c>
      <c r="C1348" t="s">
        <v>3837</v>
      </c>
      <c r="D1348" t="s">
        <v>2187</v>
      </c>
      <c r="E1348" t="s">
        <v>2188</v>
      </c>
      <c r="F1348" s="9" t="s">
        <v>30</v>
      </c>
      <c r="G1348" t="s">
        <v>94</v>
      </c>
    </row>
    <row r="1349" spans="1:7" x14ac:dyDescent="0.3">
      <c r="A1349" t="s">
        <v>3838</v>
      </c>
      <c r="B1349" t="s">
        <v>3839</v>
      </c>
      <c r="C1349" t="s">
        <v>3840</v>
      </c>
      <c r="D1349" t="s">
        <v>2187</v>
      </c>
      <c r="E1349" t="s">
        <v>2188</v>
      </c>
      <c r="F1349" s="9" t="s">
        <v>30</v>
      </c>
      <c r="G1349" t="s">
        <v>94</v>
      </c>
    </row>
    <row r="1350" spans="1:7" x14ac:dyDescent="0.3">
      <c r="A1350" t="s">
        <v>3841</v>
      </c>
      <c r="B1350" t="s">
        <v>3842</v>
      </c>
      <c r="C1350" t="s">
        <v>3843</v>
      </c>
      <c r="D1350" t="s">
        <v>2187</v>
      </c>
      <c r="E1350" t="s">
        <v>2188</v>
      </c>
      <c r="F1350" s="9" t="s">
        <v>30</v>
      </c>
      <c r="G1350" t="s">
        <v>94</v>
      </c>
    </row>
    <row r="1351" spans="1:7" x14ac:dyDescent="0.3">
      <c r="A1351" t="s">
        <v>3844</v>
      </c>
      <c r="B1351" t="s">
        <v>3845</v>
      </c>
      <c r="C1351" t="s">
        <v>3846</v>
      </c>
      <c r="D1351" t="s">
        <v>2187</v>
      </c>
      <c r="E1351" t="s">
        <v>2188</v>
      </c>
      <c r="F1351" s="9" t="s">
        <v>30</v>
      </c>
      <c r="G1351" t="s">
        <v>94</v>
      </c>
    </row>
    <row r="1352" spans="1:7" x14ac:dyDescent="0.3">
      <c r="A1352" t="s">
        <v>3847</v>
      </c>
      <c r="B1352" t="s">
        <v>3848</v>
      </c>
      <c r="C1352" t="s">
        <v>3849</v>
      </c>
      <c r="D1352" t="s">
        <v>2187</v>
      </c>
      <c r="E1352" t="s">
        <v>2188</v>
      </c>
      <c r="F1352" s="9" t="s">
        <v>30</v>
      </c>
      <c r="G1352" t="s">
        <v>94</v>
      </c>
    </row>
    <row r="1353" spans="1:7" x14ac:dyDescent="0.3">
      <c r="A1353" t="s">
        <v>3850</v>
      </c>
      <c r="B1353" t="s">
        <v>3851</v>
      </c>
      <c r="C1353" t="s">
        <v>3852</v>
      </c>
      <c r="D1353" t="s">
        <v>2187</v>
      </c>
      <c r="E1353" t="s">
        <v>2188</v>
      </c>
      <c r="F1353" s="9" t="s">
        <v>30</v>
      </c>
      <c r="G1353" t="s">
        <v>94</v>
      </c>
    </row>
    <row r="1354" spans="1:7" x14ac:dyDescent="0.3">
      <c r="A1354" t="s">
        <v>3853</v>
      </c>
      <c r="B1354" t="s">
        <v>3854</v>
      </c>
      <c r="C1354" t="s">
        <v>3855</v>
      </c>
      <c r="D1354" t="s">
        <v>2187</v>
      </c>
      <c r="E1354" t="s">
        <v>2188</v>
      </c>
      <c r="F1354" s="9" t="s">
        <v>30</v>
      </c>
      <c r="G1354" t="s">
        <v>94</v>
      </c>
    </row>
    <row r="1355" spans="1:7" x14ac:dyDescent="0.3">
      <c r="A1355" t="s">
        <v>3856</v>
      </c>
      <c r="B1355" t="s">
        <v>3857</v>
      </c>
      <c r="C1355" t="s">
        <v>3858</v>
      </c>
      <c r="D1355" t="s">
        <v>2187</v>
      </c>
      <c r="E1355" t="s">
        <v>2188</v>
      </c>
      <c r="F1355" s="9" t="s">
        <v>30</v>
      </c>
      <c r="G1355" t="s">
        <v>94</v>
      </c>
    </row>
    <row r="1356" spans="1:7" x14ac:dyDescent="0.3">
      <c r="A1356" t="s">
        <v>3859</v>
      </c>
      <c r="B1356" t="s">
        <v>3860</v>
      </c>
      <c r="C1356" t="s">
        <v>3861</v>
      </c>
      <c r="D1356" t="s">
        <v>2187</v>
      </c>
      <c r="E1356" t="s">
        <v>2188</v>
      </c>
      <c r="F1356" s="9" t="s">
        <v>30</v>
      </c>
      <c r="G1356" t="s">
        <v>94</v>
      </c>
    </row>
    <row r="1357" spans="1:7" x14ac:dyDescent="0.3">
      <c r="A1357" t="s">
        <v>3862</v>
      </c>
      <c r="B1357" t="s">
        <v>3863</v>
      </c>
      <c r="C1357" t="s">
        <v>3864</v>
      </c>
      <c r="D1357" t="s">
        <v>2187</v>
      </c>
      <c r="E1357" t="s">
        <v>2188</v>
      </c>
      <c r="F1357" s="9" t="s">
        <v>30</v>
      </c>
      <c r="G1357" t="s">
        <v>94</v>
      </c>
    </row>
    <row r="1358" spans="1:7" x14ac:dyDescent="0.3">
      <c r="A1358" t="s">
        <v>3865</v>
      </c>
      <c r="B1358" t="s">
        <v>3866</v>
      </c>
      <c r="C1358" t="s">
        <v>3867</v>
      </c>
      <c r="D1358" t="s">
        <v>2187</v>
      </c>
      <c r="E1358" t="s">
        <v>2188</v>
      </c>
      <c r="F1358" s="9" t="s">
        <v>30</v>
      </c>
      <c r="G1358" t="s">
        <v>94</v>
      </c>
    </row>
    <row r="1359" spans="1:7" x14ac:dyDescent="0.3">
      <c r="A1359" t="s">
        <v>3868</v>
      </c>
      <c r="B1359" t="s">
        <v>3869</v>
      </c>
      <c r="C1359" t="s">
        <v>3870</v>
      </c>
      <c r="D1359" t="s">
        <v>2187</v>
      </c>
      <c r="E1359" t="s">
        <v>2188</v>
      </c>
      <c r="F1359" s="9" t="s">
        <v>30</v>
      </c>
      <c r="G1359" t="s">
        <v>94</v>
      </c>
    </row>
    <row r="1360" spans="1:7" x14ac:dyDescent="0.3">
      <c r="A1360" t="s">
        <v>3871</v>
      </c>
      <c r="B1360" t="s">
        <v>3872</v>
      </c>
      <c r="C1360" t="s">
        <v>3873</v>
      </c>
      <c r="D1360" t="s">
        <v>2187</v>
      </c>
      <c r="E1360" t="s">
        <v>2188</v>
      </c>
      <c r="F1360" s="9" t="s">
        <v>30</v>
      </c>
      <c r="G1360" t="s">
        <v>94</v>
      </c>
    </row>
    <row r="1361" spans="1:7" x14ac:dyDescent="0.3">
      <c r="A1361" t="s">
        <v>3874</v>
      </c>
      <c r="B1361" t="s">
        <v>3875</v>
      </c>
      <c r="C1361" t="s">
        <v>3876</v>
      </c>
      <c r="D1361" t="s">
        <v>2187</v>
      </c>
      <c r="E1361" t="s">
        <v>2188</v>
      </c>
      <c r="F1361" s="9" t="s">
        <v>30</v>
      </c>
      <c r="G1361" t="s">
        <v>94</v>
      </c>
    </row>
    <row r="1362" spans="1:7" x14ac:dyDescent="0.3">
      <c r="A1362" t="s">
        <v>3877</v>
      </c>
      <c r="B1362" t="s">
        <v>3878</v>
      </c>
      <c r="C1362" t="s">
        <v>3879</v>
      </c>
      <c r="D1362" t="s">
        <v>2187</v>
      </c>
      <c r="E1362" t="s">
        <v>2188</v>
      </c>
      <c r="F1362" s="9" t="s">
        <v>30</v>
      </c>
      <c r="G1362" t="s">
        <v>94</v>
      </c>
    </row>
    <row r="1363" spans="1:7" x14ac:dyDescent="0.3">
      <c r="A1363" t="s">
        <v>3880</v>
      </c>
      <c r="B1363" t="s">
        <v>3881</v>
      </c>
      <c r="C1363" t="s">
        <v>3882</v>
      </c>
      <c r="D1363" t="s">
        <v>2187</v>
      </c>
      <c r="E1363" t="s">
        <v>2188</v>
      </c>
      <c r="F1363" s="9" t="s">
        <v>30</v>
      </c>
      <c r="G1363" t="s">
        <v>94</v>
      </c>
    </row>
    <row r="1364" spans="1:7" x14ac:dyDescent="0.3">
      <c r="A1364" t="s">
        <v>3883</v>
      </c>
      <c r="B1364" t="s">
        <v>3884</v>
      </c>
      <c r="C1364" t="s">
        <v>3885</v>
      </c>
      <c r="D1364" t="s">
        <v>2187</v>
      </c>
      <c r="E1364" t="s">
        <v>2188</v>
      </c>
      <c r="F1364" s="9" t="s">
        <v>30</v>
      </c>
      <c r="G1364" t="s">
        <v>94</v>
      </c>
    </row>
    <row r="1365" spans="1:7" x14ac:dyDescent="0.3">
      <c r="A1365" t="s">
        <v>3886</v>
      </c>
      <c r="B1365" t="s">
        <v>3887</v>
      </c>
      <c r="C1365" t="s">
        <v>3888</v>
      </c>
      <c r="D1365" t="s">
        <v>2187</v>
      </c>
      <c r="E1365" t="s">
        <v>2188</v>
      </c>
      <c r="F1365" s="9" t="s">
        <v>30</v>
      </c>
      <c r="G1365" t="s">
        <v>94</v>
      </c>
    </row>
    <row r="1366" spans="1:7" x14ac:dyDescent="0.3">
      <c r="A1366" t="s">
        <v>3889</v>
      </c>
      <c r="B1366" t="s">
        <v>3890</v>
      </c>
      <c r="C1366" t="s">
        <v>3891</v>
      </c>
      <c r="D1366" t="s">
        <v>2187</v>
      </c>
      <c r="E1366" t="s">
        <v>2188</v>
      </c>
      <c r="F1366" s="9" t="s">
        <v>30</v>
      </c>
      <c r="G1366" t="s">
        <v>94</v>
      </c>
    </row>
    <row r="1367" spans="1:7" x14ac:dyDescent="0.3">
      <c r="A1367" t="s">
        <v>3892</v>
      </c>
      <c r="B1367" t="s">
        <v>3893</v>
      </c>
      <c r="C1367" t="s">
        <v>3894</v>
      </c>
      <c r="D1367" t="s">
        <v>2187</v>
      </c>
      <c r="E1367" t="s">
        <v>2188</v>
      </c>
      <c r="F1367" s="9" t="s">
        <v>30</v>
      </c>
      <c r="G1367" t="s">
        <v>94</v>
      </c>
    </row>
    <row r="1368" spans="1:7" x14ac:dyDescent="0.3">
      <c r="A1368" t="s">
        <v>3895</v>
      </c>
      <c r="B1368" t="s">
        <v>3896</v>
      </c>
      <c r="C1368" t="s">
        <v>3897</v>
      </c>
      <c r="D1368" t="s">
        <v>2187</v>
      </c>
      <c r="E1368" t="s">
        <v>2188</v>
      </c>
      <c r="F1368" s="9" t="s">
        <v>30</v>
      </c>
      <c r="G1368" t="s">
        <v>94</v>
      </c>
    </row>
    <row r="1369" spans="1:7" x14ac:dyDescent="0.3">
      <c r="A1369" t="s">
        <v>3898</v>
      </c>
      <c r="B1369" t="s">
        <v>3899</v>
      </c>
      <c r="C1369" t="s">
        <v>3900</v>
      </c>
      <c r="D1369" t="s">
        <v>2187</v>
      </c>
      <c r="E1369" t="s">
        <v>2188</v>
      </c>
      <c r="F1369" s="9" t="s">
        <v>30</v>
      </c>
      <c r="G1369" t="s">
        <v>94</v>
      </c>
    </row>
    <row r="1370" spans="1:7" x14ac:dyDescent="0.3">
      <c r="A1370" t="s">
        <v>3901</v>
      </c>
      <c r="B1370" t="s">
        <v>3902</v>
      </c>
      <c r="C1370" t="s">
        <v>3903</v>
      </c>
      <c r="D1370" t="s">
        <v>2187</v>
      </c>
      <c r="E1370" t="s">
        <v>2188</v>
      </c>
      <c r="F1370" s="9" t="s">
        <v>30</v>
      </c>
      <c r="G1370" t="s">
        <v>94</v>
      </c>
    </row>
    <row r="1371" spans="1:7" x14ac:dyDescent="0.3">
      <c r="A1371" t="s">
        <v>3904</v>
      </c>
      <c r="B1371" t="s">
        <v>3905</v>
      </c>
      <c r="C1371" t="s">
        <v>3906</v>
      </c>
      <c r="D1371" t="s">
        <v>2187</v>
      </c>
      <c r="E1371" t="s">
        <v>2188</v>
      </c>
      <c r="F1371" s="9" t="s">
        <v>30</v>
      </c>
      <c r="G1371" t="s">
        <v>94</v>
      </c>
    </row>
    <row r="1372" spans="1:7" x14ac:dyDescent="0.3">
      <c r="A1372" t="s">
        <v>3907</v>
      </c>
      <c r="B1372" t="s">
        <v>3908</v>
      </c>
      <c r="C1372" t="s">
        <v>3909</v>
      </c>
      <c r="D1372" t="s">
        <v>2187</v>
      </c>
      <c r="E1372" t="s">
        <v>2188</v>
      </c>
      <c r="F1372" s="9" t="s">
        <v>30</v>
      </c>
      <c r="G1372" t="s">
        <v>94</v>
      </c>
    </row>
    <row r="1373" spans="1:7" x14ac:dyDescent="0.3">
      <c r="A1373" t="s">
        <v>3910</v>
      </c>
      <c r="B1373" t="s">
        <v>3911</v>
      </c>
      <c r="C1373" t="s">
        <v>3912</v>
      </c>
      <c r="D1373" t="s">
        <v>2187</v>
      </c>
      <c r="E1373" t="s">
        <v>2188</v>
      </c>
      <c r="F1373" s="9" t="s">
        <v>30</v>
      </c>
      <c r="G1373" t="s">
        <v>94</v>
      </c>
    </row>
    <row r="1374" spans="1:7" x14ac:dyDescent="0.3">
      <c r="A1374" t="s">
        <v>3913</v>
      </c>
      <c r="B1374" t="s">
        <v>3914</v>
      </c>
      <c r="C1374" t="s">
        <v>3915</v>
      </c>
      <c r="D1374" t="s">
        <v>2187</v>
      </c>
      <c r="E1374" t="s">
        <v>2188</v>
      </c>
      <c r="F1374" s="9" t="s">
        <v>30</v>
      </c>
      <c r="G1374" t="s">
        <v>94</v>
      </c>
    </row>
    <row r="1375" spans="1:7" x14ac:dyDescent="0.3">
      <c r="A1375" t="s">
        <v>3916</v>
      </c>
      <c r="B1375" t="s">
        <v>3917</v>
      </c>
      <c r="C1375" t="s">
        <v>3918</v>
      </c>
      <c r="D1375" t="s">
        <v>2187</v>
      </c>
      <c r="E1375" t="s">
        <v>2188</v>
      </c>
      <c r="F1375" s="9" t="s">
        <v>30</v>
      </c>
      <c r="G1375" t="s">
        <v>94</v>
      </c>
    </row>
    <row r="1376" spans="1:7" x14ac:dyDescent="0.3">
      <c r="A1376" t="s">
        <v>3919</v>
      </c>
      <c r="B1376" t="s">
        <v>3920</v>
      </c>
      <c r="C1376" t="s">
        <v>3921</v>
      </c>
      <c r="D1376" t="s">
        <v>2187</v>
      </c>
      <c r="E1376" t="s">
        <v>2188</v>
      </c>
      <c r="F1376" s="9" t="s">
        <v>30</v>
      </c>
      <c r="G1376" t="s">
        <v>94</v>
      </c>
    </row>
    <row r="1377" spans="1:7" x14ac:dyDescent="0.3">
      <c r="A1377" t="s">
        <v>3922</v>
      </c>
      <c r="B1377" t="s">
        <v>3923</v>
      </c>
      <c r="C1377" t="s">
        <v>3924</v>
      </c>
      <c r="D1377" t="s">
        <v>2187</v>
      </c>
      <c r="E1377" t="s">
        <v>2188</v>
      </c>
      <c r="F1377" s="9" t="s">
        <v>30</v>
      </c>
      <c r="G1377" t="s">
        <v>94</v>
      </c>
    </row>
    <row r="1378" spans="1:7" x14ac:dyDescent="0.3">
      <c r="A1378" t="s">
        <v>3925</v>
      </c>
      <c r="B1378" t="s">
        <v>3926</v>
      </c>
      <c r="C1378" t="s">
        <v>3927</v>
      </c>
      <c r="D1378" t="s">
        <v>2187</v>
      </c>
      <c r="E1378" t="s">
        <v>2188</v>
      </c>
      <c r="F1378" s="9" t="s">
        <v>30</v>
      </c>
      <c r="G1378" t="s">
        <v>94</v>
      </c>
    </row>
    <row r="1379" spans="1:7" x14ac:dyDescent="0.3">
      <c r="A1379" t="s">
        <v>3928</v>
      </c>
      <c r="B1379" t="s">
        <v>3929</v>
      </c>
      <c r="C1379" t="s">
        <v>3930</v>
      </c>
      <c r="D1379" t="s">
        <v>2187</v>
      </c>
      <c r="E1379" t="s">
        <v>2188</v>
      </c>
      <c r="F1379" s="9" t="s">
        <v>30</v>
      </c>
      <c r="G1379" t="s">
        <v>94</v>
      </c>
    </row>
    <row r="1380" spans="1:7" x14ac:dyDescent="0.3">
      <c r="A1380" t="s">
        <v>3931</v>
      </c>
      <c r="B1380" t="s">
        <v>3932</v>
      </c>
      <c r="C1380" t="s">
        <v>3933</v>
      </c>
      <c r="D1380" t="s">
        <v>2187</v>
      </c>
      <c r="E1380" t="s">
        <v>2188</v>
      </c>
      <c r="F1380" s="9" t="s">
        <v>30</v>
      </c>
      <c r="G1380" t="s">
        <v>94</v>
      </c>
    </row>
    <row r="1381" spans="1:7" x14ac:dyDescent="0.3">
      <c r="A1381" t="s">
        <v>3934</v>
      </c>
      <c r="B1381" t="s">
        <v>3935</v>
      </c>
      <c r="C1381" t="s">
        <v>3936</v>
      </c>
      <c r="D1381" t="s">
        <v>2187</v>
      </c>
      <c r="E1381" t="s">
        <v>2188</v>
      </c>
      <c r="F1381" s="9" t="s">
        <v>30</v>
      </c>
      <c r="G1381" t="s">
        <v>94</v>
      </c>
    </row>
    <row r="1382" spans="1:7" x14ac:dyDescent="0.3">
      <c r="A1382" t="s">
        <v>3937</v>
      </c>
      <c r="B1382" t="s">
        <v>3938</v>
      </c>
      <c r="C1382" t="s">
        <v>3939</v>
      </c>
      <c r="D1382" t="s">
        <v>2187</v>
      </c>
      <c r="E1382" t="s">
        <v>2188</v>
      </c>
      <c r="F1382" s="9" t="s">
        <v>30</v>
      </c>
      <c r="G1382" t="s">
        <v>94</v>
      </c>
    </row>
    <row r="1383" spans="1:7" x14ac:dyDescent="0.3">
      <c r="A1383" t="s">
        <v>3940</v>
      </c>
      <c r="B1383" t="s">
        <v>3941</v>
      </c>
      <c r="C1383" t="s">
        <v>3942</v>
      </c>
      <c r="D1383" t="s">
        <v>2187</v>
      </c>
      <c r="E1383" t="s">
        <v>2188</v>
      </c>
      <c r="F1383" s="9" t="s">
        <v>30</v>
      </c>
      <c r="G1383" t="s">
        <v>94</v>
      </c>
    </row>
    <row r="1384" spans="1:7" x14ac:dyDescent="0.3">
      <c r="A1384" t="s">
        <v>3943</v>
      </c>
      <c r="B1384" t="s">
        <v>3944</v>
      </c>
      <c r="C1384" t="s">
        <v>3945</v>
      </c>
      <c r="D1384" t="s">
        <v>2187</v>
      </c>
      <c r="E1384" t="s">
        <v>2188</v>
      </c>
      <c r="F1384" s="9" t="s">
        <v>30</v>
      </c>
      <c r="G1384" t="s">
        <v>94</v>
      </c>
    </row>
    <row r="1385" spans="1:7" x14ac:dyDescent="0.3">
      <c r="A1385" t="s">
        <v>3946</v>
      </c>
      <c r="B1385" t="s">
        <v>3947</v>
      </c>
      <c r="C1385" t="s">
        <v>3948</v>
      </c>
      <c r="D1385" t="s">
        <v>2187</v>
      </c>
      <c r="E1385" t="s">
        <v>2188</v>
      </c>
      <c r="F1385" s="9" t="s">
        <v>30</v>
      </c>
      <c r="G1385" t="s">
        <v>94</v>
      </c>
    </row>
    <row r="1386" spans="1:7" x14ac:dyDescent="0.3">
      <c r="A1386" t="s">
        <v>3949</v>
      </c>
      <c r="B1386" t="s">
        <v>3950</v>
      </c>
      <c r="C1386" t="s">
        <v>3951</v>
      </c>
      <c r="D1386" t="s">
        <v>2187</v>
      </c>
      <c r="E1386" t="s">
        <v>2188</v>
      </c>
      <c r="F1386" s="9" t="s">
        <v>30</v>
      </c>
      <c r="G1386" t="s">
        <v>94</v>
      </c>
    </row>
    <row r="1387" spans="1:7" x14ac:dyDescent="0.3">
      <c r="A1387" t="s">
        <v>3952</v>
      </c>
      <c r="B1387" t="s">
        <v>3953</v>
      </c>
      <c r="C1387" t="s">
        <v>3954</v>
      </c>
      <c r="D1387" t="s">
        <v>2187</v>
      </c>
      <c r="E1387" t="s">
        <v>2188</v>
      </c>
      <c r="F1387" s="9" t="s">
        <v>30</v>
      </c>
      <c r="G1387" t="s">
        <v>94</v>
      </c>
    </row>
    <row r="1388" spans="1:7" x14ac:dyDescent="0.3">
      <c r="A1388" t="s">
        <v>3955</v>
      </c>
      <c r="B1388" t="s">
        <v>3956</v>
      </c>
      <c r="C1388" t="s">
        <v>3957</v>
      </c>
      <c r="D1388" t="s">
        <v>2187</v>
      </c>
      <c r="E1388" t="s">
        <v>2188</v>
      </c>
      <c r="F1388" s="9" t="s">
        <v>30</v>
      </c>
      <c r="G1388" t="s">
        <v>94</v>
      </c>
    </row>
    <row r="1389" spans="1:7" x14ac:dyDescent="0.3">
      <c r="A1389" t="s">
        <v>3958</v>
      </c>
      <c r="B1389" t="s">
        <v>3959</v>
      </c>
      <c r="C1389" t="s">
        <v>3960</v>
      </c>
      <c r="D1389" t="s">
        <v>2187</v>
      </c>
      <c r="E1389" t="s">
        <v>2188</v>
      </c>
      <c r="F1389" s="9" t="s">
        <v>30</v>
      </c>
      <c r="G1389" t="s">
        <v>94</v>
      </c>
    </row>
    <row r="1390" spans="1:7" x14ac:dyDescent="0.3">
      <c r="A1390" t="s">
        <v>3961</v>
      </c>
      <c r="B1390" t="s">
        <v>3962</v>
      </c>
      <c r="C1390" t="s">
        <v>3963</v>
      </c>
      <c r="D1390" t="s">
        <v>2187</v>
      </c>
      <c r="E1390" t="s">
        <v>2188</v>
      </c>
      <c r="F1390" s="9" t="s">
        <v>30</v>
      </c>
      <c r="G1390" t="s">
        <v>94</v>
      </c>
    </row>
    <row r="1391" spans="1:7" x14ac:dyDescent="0.3">
      <c r="A1391" t="s">
        <v>3964</v>
      </c>
      <c r="B1391" t="s">
        <v>3965</v>
      </c>
      <c r="C1391" t="s">
        <v>3966</v>
      </c>
      <c r="D1391" t="s">
        <v>2187</v>
      </c>
      <c r="E1391" t="s">
        <v>2188</v>
      </c>
      <c r="F1391" s="9" t="s">
        <v>30</v>
      </c>
      <c r="G1391" t="s">
        <v>94</v>
      </c>
    </row>
    <row r="1392" spans="1:7" x14ac:dyDescent="0.3">
      <c r="A1392" t="s">
        <v>3967</v>
      </c>
      <c r="B1392" t="s">
        <v>3968</v>
      </c>
      <c r="C1392" t="s">
        <v>3969</v>
      </c>
      <c r="D1392" t="s">
        <v>2187</v>
      </c>
      <c r="E1392" t="s">
        <v>2188</v>
      </c>
      <c r="F1392" s="9" t="s">
        <v>30</v>
      </c>
      <c r="G1392" t="s">
        <v>94</v>
      </c>
    </row>
    <row r="1393" spans="1:7" x14ac:dyDescent="0.3">
      <c r="A1393" t="s">
        <v>3970</v>
      </c>
      <c r="B1393" t="s">
        <v>3971</v>
      </c>
      <c r="C1393" t="s">
        <v>3972</v>
      </c>
      <c r="D1393" t="s">
        <v>2187</v>
      </c>
      <c r="E1393" t="s">
        <v>2188</v>
      </c>
      <c r="F1393" s="9" t="s">
        <v>30</v>
      </c>
      <c r="G1393" t="s">
        <v>94</v>
      </c>
    </row>
    <row r="1394" spans="1:7" x14ac:dyDescent="0.3">
      <c r="A1394" t="s">
        <v>3973</v>
      </c>
      <c r="B1394" t="s">
        <v>3974</v>
      </c>
      <c r="C1394" t="s">
        <v>3975</v>
      </c>
      <c r="D1394" t="s">
        <v>2187</v>
      </c>
      <c r="E1394" t="s">
        <v>2188</v>
      </c>
      <c r="F1394" s="9" t="s">
        <v>30</v>
      </c>
      <c r="G1394" t="s">
        <v>94</v>
      </c>
    </row>
    <row r="1395" spans="1:7" x14ac:dyDescent="0.3">
      <c r="A1395" t="s">
        <v>3976</v>
      </c>
      <c r="B1395" t="s">
        <v>3977</v>
      </c>
      <c r="C1395" t="s">
        <v>3978</v>
      </c>
      <c r="D1395" t="s">
        <v>2187</v>
      </c>
      <c r="E1395" t="s">
        <v>2188</v>
      </c>
      <c r="F1395" s="9" t="s">
        <v>30</v>
      </c>
      <c r="G1395" t="s">
        <v>94</v>
      </c>
    </row>
    <row r="1396" spans="1:7" x14ac:dyDescent="0.3">
      <c r="A1396" t="s">
        <v>3979</v>
      </c>
      <c r="B1396" t="s">
        <v>3980</v>
      </c>
      <c r="C1396" t="s">
        <v>3981</v>
      </c>
      <c r="D1396" t="s">
        <v>2187</v>
      </c>
      <c r="E1396" t="s">
        <v>2188</v>
      </c>
      <c r="F1396" s="9" t="s">
        <v>30</v>
      </c>
      <c r="G1396" t="s">
        <v>94</v>
      </c>
    </row>
    <row r="1397" spans="1:7" x14ac:dyDescent="0.3">
      <c r="A1397" t="s">
        <v>3982</v>
      </c>
      <c r="B1397" t="s">
        <v>3983</v>
      </c>
      <c r="C1397" t="s">
        <v>3984</v>
      </c>
      <c r="D1397" t="s">
        <v>2187</v>
      </c>
      <c r="E1397" t="s">
        <v>2188</v>
      </c>
      <c r="F1397" s="9" t="s">
        <v>30</v>
      </c>
      <c r="G1397" t="s">
        <v>94</v>
      </c>
    </row>
    <row r="1398" spans="1:7" x14ac:dyDescent="0.3">
      <c r="A1398" t="s">
        <v>3985</v>
      </c>
      <c r="B1398" t="s">
        <v>3986</v>
      </c>
      <c r="C1398" t="s">
        <v>3987</v>
      </c>
      <c r="D1398" t="s">
        <v>2187</v>
      </c>
      <c r="E1398" t="s">
        <v>2188</v>
      </c>
      <c r="F1398" s="9" t="s">
        <v>30</v>
      </c>
      <c r="G1398" t="s">
        <v>94</v>
      </c>
    </row>
    <row r="1399" spans="1:7" x14ac:dyDescent="0.3">
      <c r="A1399" t="s">
        <v>3988</v>
      </c>
      <c r="B1399" t="s">
        <v>3989</v>
      </c>
      <c r="C1399" t="s">
        <v>3990</v>
      </c>
      <c r="D1399" t="s">
        <v>2187</v>
      </c>
      <c r="E1399" t="s">
        <v>2188</v>
      </c>
      <c r="F1399" s="9" t="s">
        <v>30</v>
      </c>
      <c r="G1399" t="s">
        <v>94</v>
      </c>
    </row>
    <row r="1400" spans="1:7" x14ac:dyDescent="0.3">
      <c r="A1400" t="s">
        <v>3991</v>
      </c>
      <c r="B1400" t="s">
        <v>3992</v>
      </c>
      <c r="C1400" t="s">
        <v>3993</v>
      </c>
      <c r="D1400" t="s">
        <v>2187</v>
      </c>
      <c r="E1400" t="s">
        <v>2188</v>
      </c>
      <c r="F1400" s="9" t="s">
        <v>30</v>
      </c>
      <c r="G1400" t="s">
        <v>94</v>
      </c>
    </row>
    <row r="1401" spans="1:7" x14ac:dyDescent="0.3">
      <c r="A1401" t="s">
        <v>3994</v>
      </c>
      <c r="B1401" t="s">
        <v>3995</v>
      </c>
      <c r="C1401" t="s">
        <v>3996</v>
      </c>
      <c r="D1401" t="s">
        <v>2187</v>
      </c>
      <c r="E1401" t="s">
        <v>2188</v>
      </c>
      <c r="F1401" s="9" t="s">
        <v>30</v>
      </c>
      <c r="G1401" t="s">
        <v>94</v>
      </c>
    </row>
    <row r="1402" spans="1:7" x14ac:dyDescent="0.3">
      <c r="A1402" t="s">
        <v>3997</v>
      </c>
      <c r="B1402" t="s">
        <v>3998</v>
      </c>
      <c r="C1402" t="s">
        <v>3999</v>
      </c>
      <c r="D1402" t="s">
        <v>2187</v>
      </c>
      <c r="E1402" t="s">
        <v>2188</v>
      </c>
      <c r="F1402" s="9" t="s">
        <v>30</v>
      </c>
      <c r="G1402" t="s">
        <v>94</v>
      </c>
    </row>
    <row r="1403" spans="1:7" x14ac:dyDescent="0.3">
      <c r="A1403" t="s">
        <v>4000</v>
      </c>
      <c r="B1403" t="s">
        <v>4001</v>
      </c>
      <c r="C1403" t="s">
        <v>4002</v>
      </c>
      <c r="D1403" t="s">
        <v>2187</v>
      </c>
      <c r="E1403" t="s">
        <v>2188</v>
      </c>
      <c r="F1403" s="9" t="s">
        <v>30</v>
      </c>
      <c r="G1403" t="s">
        <v>94</v>
      </c>
    </row>
    <row r="1404" spans="1:7" x14ac:dyDescent="0.3">
      <c r="A1404" t="s">
        <v>4003</v>
      </c>
      <c r="B1404" t="s">
        <v>4004</v>
      </c>
      <c r="C1404" t="s">
        <v>4005</v>
      </c>
      <c r="D1404" t="s">
        <v>2187</v>
      </c>
      <c r="E1404" t="s">
        <v>2188</v>
      </c>
      <c r="F1404" s="9" t="s">
        <v>30</v>
      </c>
      <c r="G1404" t="s">
        <v>94</v>
      </c>
    </row>
    <row r="1405" spans="1:7" x14ac:dyDescent="0.3">
      <c r="A1405" t="s">
        <v>4006</v>
      </c>
      <c r="B1405" t="s">
        <v>4007</v>
      </c>
      <c r="C1405" t="s">
        <v>4008</v>
      </c>
      <c r="D1405" t="s">
        <v>2187</v>
      </c>
      <c r="E1405" t="s">
        <v>2188</v>
      </c>
      <c r="F1405" s="9" t="s">
        <v>30</v>
      </c>
      <c r="G1405" t="s">
        <v>94</v>
      </c>
    </row>
    <row r="1406" spans="1:7" x14ac:dyDescent="0.3">
      <c r="A1406" t="s">
        <v>4009</v>
      </c>
      <c r="B1406" t="s">
        <v>4010</v>
      </c>
      <c r="C1406" t="s">
        <v>4011</v>
      </c>
      <c r="D1406" t="s">
        <v>2187</v>
      </c>
      <c r="E1406" t="s">
        <v>2188</v>
      </c>
      <c r="F1406" s="9" t="s">
        <v>30</v>
      </c>
      <c r="G1406" t="s">
        <v>94</v>
      </c>
    </row>
    <row r="1407" spans="1:7" x14ac:dyDescent="0.3">
      <c r="A1407" t="s">
        <v>4012</v>
      </c>
      <c r="B1407" t="s">
        <v>4013</v>
      </c>
      <c r="C1407" t="s">
        <v>4014</v>
      </c>
      <c r="D1407" t="s">
        <v>2187</v>
      </c>
      <c r="E1407" t="s">
        <v>2188</v>
      </c>
      <c r="F1407" s="9" t="s">
        <v>30</v>
      </c>
      <c r="G1407" t="s">
        <v>94</v>
      </c>
    </row>
    <row r="1408" spans="1:7" x14ac:dyDescent="0.3">
      <c r="A1408" t="s">
        <v>4015</v>
      </c>
      <c r="B1408" t="s">
        <v>4016</v>
      </c>
      <c r="C1408" t="s">
        <v>4017</v>
      </c>
      <c r="D1408" t="s">
        <v>2187</v>
      </c>
      <c r="E1408" t="s">
        <v>2188</v>
      </c>
      <c r="F1408" s="9" t="s">
        <v>30</v>
      </c>
      <c r="G1408" t="s">
        <v>94</v>
      </c>
    </row>
    <row r="1409" spans="1:7" x14ac:dyDescent="0.3">
      <c r="A1409" t="s">
        <v>4018</v>
      </c>
      <c r="B1409" t="s">
        <v>4019</v>
      </c>
      <c r="C1409" t="s">
        <v>4020</v>
      </c>
      <c r="D1409" t="s">
        <v>2187</v>
      </c>
      <c r="E1409" t="s">
        <v>2188</v>
      </c>
      <c r="F1409" s="9" t="s">
        <v>30</v>
      </c>
      <c r="G1409" t="s">
        <v>94</v>
      </c>
    </row>
    <row r="1410" spans="1:7" x14ac:dyDescent="0.3">
      <c r="A1410" t="s">
        <v>4021</v>
      </c>
      <c r="B1410" t="s">
        <v>4022</v>
      </c>
      <c r="C1410" t="s">
        <v>4023</v>
      </c>
      <c r="D1410" t="s">
        <v>2187</v>
      </c>
      <c r="E1410" t="s">
        <v>2188</v>
      </c>
      <c r="F1410" s="9" t="s">
        <v>30</v>
      </c>
      <c r="G1410" t="s">
        <v>94</v>
      </c>
    </row>
    <row r="1411" spans="1:7" x14ac:dyDescent="0.3">
      <c r="A1411" t="s">
        <v>4024</v>
      </c>
      <c r="B1411" t="s">
        <v>4025</v>
      </c>
      <c r="C1411" t="s">
        <v>4026</v>
      </c>
      <c r="D1411" t="s">
        <v>2187</v>
      </c>
      <c r="E1411" t="s">
        <v>2188</v>
      </c>
      <c r="F1411" s="9" t="s">
        <v>30</v>
      </c>
      <c r="G1411" t="s">
        <v>94</v>
      </c>
    </row>
    <row r="1412" spans="1:7" x14ac:dyDescent="0.3">
      <c r="A1412" t="s">
        <v>4027</v>
      </c>
      <c r="B1412" t="s">
        <v>4028</v>
      </c>
      <c r="C1412" t="s">
        <v>4029</v>
      </c>
      <c r="D1412" t="s">
        <v>2187</v>
      </c>
      <c r="E1412" t="s">
        <v>2188</v>
      </c>
      <c r="F1412" s="9" t="s">
        <v>30</v>
      </c>
      <c r="G1412" t="s">
        <v>94</v>
      </c>
    </row>
    <row r="1413" spans="1:7" x14ac:dyDescent="0.3">
      <c r="A1413" t="s">
        <v>4030</v>
      </c>
      <c r="B1413" t="s">
        <v>4031</v>
      </c>
      <c r="C1413" t="s">
        <v>4032</v>
      </c>
      <c r="D1413" t="s">
        <v>2187</v>
      </c>
      <c r="E1413" t="s">
        <v>2188</v>
      </c>
      <c r="F1413" s="9" t="s">
        <v>30</v>
      </c>
      <c r="G1413" t="s">
        <v>94</v>
      </c>
    </row>
    <row r="1414" spans="1:7" x14ac:dyDescent="0.3">
      <c r="A1414" t="s">
        <v>4033</v>
      </c>
      <c r="B1414" t="s">
        <v>4034</v>
      </c>
      <c r="C1414" t="s">
        <v>4035</v>
      </c>
      <c r="D1414" t="s">
        <v>2187</v>
      </c>
      <c r="E1414" t="s">
        <v>2188</v>
      </c>
      <c r="F1414" s="9" t="s">
        <v>30</v>
      </c>
      <c r="G1414" t="s">
        <v>94</v>
      </c>
    </row>
    <row r="1415" spans="1:7" x14ac:dyDescent="0.3">
      <c r="A1415" t="s">
        <v>4036</v>
      </c>
      <c r="B1415" t="s">
        <v>4037</v>
      </c>
      <c r="C1415" t="s">
        <v>4038</v>
      </c>
      <c r="D1415" t="s">
        <v>2187</v>
      </c>
      <c r="E1415" t="s">
        <v>2188</v>
      </c>
      <c r="F1415" s="9" t="s">
        <v>30</v>
      </c>
      <c r="G1415" t="s">
        <v>94</v>
      </c>
    </row>
    <row r="1416" spans="1:7" x14ac:dyDescent="0.3">
      <c r="A1416" t="s">
        <v>4039</v>
      </c>
      <c r="B1416" t="s">
        <v>4040</v>
      </c>
      <c r="C1416" t="s">
        <v>4041</v>
      </c>
      <c r="D1416" t="s">
        <v>2187</v>
      </c>
      <c r="E1416" t="s">
        <v>2188</v>
      </c>
      <c r="F1416" s="9" t="s">
        <v>30</v>
      </c>
      <c r="G1416" t="s">
        <v>94</v>
      </c>
    </row>
    <row r="1417" spans="1:7" x14ac:dyDescent="0.3">
      <c r="A1417" t="s">
        <v>4042</v>
      </c>
      <c r="B1417" t="s">
        <v>4043</v>
      </c>
      <c r="C1417" t="s">
        <v>4044</v>
      </c>
      <c r="D1417" t="s">
        <v>2187</v>
      </c>
      <c r="E1417" t="s">
        <v>2188</v>
      </c>
      <c r="F1417" s="9" t="s">
        <v>30</v>
      </c>
      <c r="G1417" t="s">
        <v>94</v>
      </c>
    </row>
    <row r="1418" spans="1:7" x14ac:dyDescent="0.3">
      <c r="A1418" t="s">
        <v>4045</v>
      </c>
      <c r="B1418" t="s">
        <v>4046</v>
      </c>
      <c r="C1418" t="s">
        <v>4047</v>
      </c>
      <c r="D1418" t="s">
        <v>2187</v>
      </c>
      <c r="E1418" t="s">
        <v>2188</v>
      </c>
      <c r="F1418" s="9" t="s">
        <v>30</v>
      </c>
      <c r="G1418" t="s">
        <v>94</v>
      </c>
    </row>
    <row r="1419" spans="1:7" x14ac:dyDescent="0.3">
      <c r="A1419" t="s">
        <v>4048</v>
      </c>
      <c r="B1419" t="s">
        <v>4049</v>
      </c>
      <c r="C1419" t="s">
        <v>4050</v>
      </c>
      <c r="D1419" t="s">
        <v>2187</v>
      </c>
      <c r="E1419" t="s">
        <v>2188</v>
      </c>
      <c r="F1419" s="9" t="s">
        <v>30</v>
      </c>
      <c r="G1419" t="s">
        <v>94</v>
      </c>
    </row>
    <row r="1420" spans="1:7" x14ac:dyDescent="0.3">
      <c r="A1420" t="s">
        <v>4051</v>
      </c>
      <c r="B1420" t="s">
        <v>4052</v>
      </c>
      <c r="C1420" t="s">
        <v>4053</v>
      </c>
      <c r="D1420" t="s">
        <v>2187</v>
      </c>
      <c r="E1420" t="s">
        <v>2188</v>
      </c>
      <c r="F1420" s="9" t="s">
        <v>30</v>
      </c>
      <c r="G1420" t="s">
        <v>94</v>
      </c>
    </row>
    <row r="1421" spans="1:7" x14ac:dyDescent="0.3">
      <c r="A1421" t="s">
        <v>4054</v>
      </c>
      <c r="B1421" t="s">
        <v>4055</v>
      </c>
      <c r="C1421" t="s">
        <v>4056</v>
      </c>
      <c r="D1421" t="s">
        <v>2187</v>
      </c>
      <c r="E1421" t="s">
        <v>2188</v>
      </c>
      <c r="F1421" s="9" t="s">
        <v>30</v>
      </c>
      <c r="G1421" t="s">
        <v>94</v>
      </c>
    </row>
    <row r="1422" spans="1:7" x14ac:dyDescent="0.3">
      <c r="A1422" t="s">
        <v>4057</v>
      </c>
      <c r="B1422" t="s">
        <v>4058</v>
      </c>
      <c r="C1422" t="s">
        <v>4059</v>
      </c>
      <c r="D1422" t="s">
        <v>2187</v>
      </c>
      <c r="E1422" t="s">
        <v>2188</v>
      </c>
      <c r="F1422" s="9" t="s">
        <v>30</v>
      </c>
      <c r="G1422" t="s">
        <v>94</v>
      </c>
    </row>
    <row r="1423" spans="1:7" x14ac:dyDescent="0.3">
      <c r="A1423" t="s">
        <v>4060</v>
      </c>
      <c r="B1423" t="s">
        <v>4061</v>
      </c>
      <c r="C1423" t="s">
        <v>4062</v>
      </c>
      <c r="D1423" t="s">
        <v>2187</v>
      </c>
      <c r="E1423" t="s">
        <v>2188</v>
      </c>
      <c r="F1423" s="9" t="s">
        <v>30</v>
      </c>
      <c r="G1423" t="s">
        <v>94</v>
      </c>
    </row>
    <row r="1424" spans="1:7" x14ac:dyDescent="0.3">
      <c r="A1424" t="s">
        <v>4063</v>
      </c>
      <c r="B1424" t="s">
        <v>4064</v>
      </c>
      <c r="C1424" t="s">
        <v>4065</v>
      </c>
      <c r="D1424" t="s">
        <v>2187</v>
      </c>
      <c r="E1424" t="s">
        <v>2188</v>
      </c>
      <c r="F1424" s="9" t="s">
        <v>30</v>
      </c>
      <c r="G1424" t="s">
        <v>94</v>
      </c>
    </row>
    <row r="1425" spans="1:7" x14ac:dyDescent="0.3">
      <c r="A1425" t="s">
        <v>4066</v>
      </c>
      <c r="B1425" t="s">
        <v>4067</v>
      </c>
      <c r="C1425" t="s">
        <v>4068</v>
      </c>
      <c r="D1425" t="s">
        <v>2187</v>
      </c>
      <c r="E1425" t="s">
        <v>2188</v>
      </c>
      <c r="F1425" s="9" t="s">
        <v>30</v>
      </c>
      <c r="G1425" t="s">
        <v>94</v>
      </c>
    </row>
    <row r="1426" spans="1:7" x14ac:dyDescent="0.3">
      <c r="A1426" t="s">
        <v>4069</v>
      </c>
      <c r="B1426" t="s">
        <v>4070</v>
      </c>
      <c r="C1426" t="s">
        <v>4071</v>
      </c>
      <c r="D1426" t="s">
        <v>2187</v>
      </c>
      <c r="E1426" t="s">
        <v>2188</v>
      </c>
      <c r="F1426" s="9" t="s">
        <v>30</v>
      </c>
      <c r="G1426" t="s">
        <v>94</v>
      </c>
    </row>
    <row r="1427" spans="1:7" x14ac:dyDescent="0.3">
      <c r="A1427" t="s">
        <v>4072</v>
      </c>
      <c r="B1427" t="s">
        <v>4073</v>
      </c>
      <c r="C1427" t="s">
        <v>4074</v>
      </c>
      <c r="D1427" t="s">
        <v>2187</v>
      </c>
      <c r="E1427" t="s">
        <v>2188</v>
      </c>
      <c r="F1427" s="9" t="s">
        <v>30</v>
      </c>
      <c r="G1427" t="s">
        <v>94</v>
      </c>
    </row>
    <row r="1428" spans="1:7" x14ac:dyDescent="0.3">
      <c r="A1428" t="s">
        <v>4075</v>
      </c>
      <c r="B1428" t="s">
        <v>4076</v>
      </c>
      <c r="C1428" t="s">
        <v>4077</v>
      </c>
      <c r="D1428" t="s">
        <v>2187</v>
      </c>
      <c r="E1428" t="s">
        <v>2188</v>
      </c>
      <c r="F1428" s="9" t="s">
        <v>30</v>
      </c>
      <c r="G1428" t="s">
        <v>94</v>
      </c>
    </row>
    <row r="1429" spans="1:7" x14ac:dyDescent="0.3">
      <c r="A1429" t="s">
        <v>4078</v>
      </c>
      <c r="B1429" t="s">
        <v>4079</v>
      </c>
      <c r="C1429" t="s">
        <v>4080</v>
      </c>
      <c r="D1429" t="s">
        <v>2187</v>
      </c>
      <c r="E1429" t="s">
        <v>2188</v>
      </c>
      <c r="F1429" s="9" t="s">
        <v>30</v>
      </c>
      <c r="G1429" t="s">
        <v>94</v>
      </c>
    </row>
    <row r="1430" spans="1:7" x14ac:dyDescent="0.3">
      <c r="A1430" t="s">
        <v>4081</v>
      </c>
      <c r="B1430" t="s">
        <v>4082</v>
      </c>
      <c r="C1430" t="s">
        <v>4083</v>
      </c>
      <c r="D1430" t="s">
        <v>2187</v>
      </c>
      <c r="E1430" t="s">
        <v>2188</v>
      </c>
      <c r="F1430" s="9" t="s">
        <v>30</v>
      </c>
      <c r="G1430" t="s">
        <v>94</v>
      </c>
    </row>
    <row r="1431" spans="1:7" x14ac:dyDescent="0.3">
      <c r="A1431" t="s">
        <v>4084</v>
      </c>
      <c r="B1431" t="s">
        <v>4085</v>
      </c>
      <c r="C1431" t="s">
        <v>4086</v>
      </c>
      <c r="D1431" t="s">
        <v>2187</v>
      </c>
      <c r="E1431" t="s">
        <v>2188</v>
      </c>
      <c r="F1431" s="9" t="s">
        <v>30</v>
      </c>
      <c r="G1431" t="s">
        <v>94</v>
      </c>
    </row>
    <row r="1432" spans="1:7" x14ac:dyDescent="0.3">
      <c r="A1432" t="s">
        <v>4087</v>
      </c>
      <c r="B1432" t="s">
        <v>4088</v>
      </c>
      <c r="C1432" t="s">
        <v>4089</v>
      </c>
      <c r="D1432" t="s">
        <v>2187</v>
      </c>
      <c r="E1432" t="s">
        <v>2188</v>
      </c>
      <c r="F1432" s="9" t="s">
        <v>30</v>
      </c>
      <c r="G1432" t="s">
        <v>94</v>
      </c>
    </row>
    <row r="1433" spans="1:7" x14ac:dyDescent="0.3">
      <c r="A1433" t="s">
        <v>4090</v>
      </c>
      <c r="B1433" t="s">
        <v>4091</v>
      </c>
      <c r="C1433" t="s">
        <v>4092</v>
      </c>
      <c r="D1433" t="s">
        <v>2187</v>
      </c>
      <c r="E1433" t="s">
        <v>2188</v>
      </c>
      <c r="F1433" s="9" t="s">
        <v>30</v>
      </c>
      <c r="G1433" t="s">
        <v>94</v>
      </c>
    </row>
    <row r="1434" spans="1:7" x14ac:dyDescent="0.3">
      <c r="A1434" t="s">
        <v>4093</v>
      </c>
      <c r="B1434" t="s">
        <v>4094</v>
      </c>
      <c r="C1434" t="s">
        <v>4095</v>
      </c>
      <c r="D1434" t="s">
        <v>2187</v>
      </c>
      <c r="E1434" t="s">
        <v>2188</v>
      </c>
      <c r="F1434" s="9" t="s">
        <v>30</v>
      </c>
      <c r="G1434" t="s">
        <v>94</v>
      </c>
    </row>
    <row r="1435" spans="1:7" x14ac:dyDescent="0.3">
      <c r="A1435" t="s">
        <v>4096</v>
      </c>
      <c r="B1435" t="s">
        <v>4097</v>
      </c>
      <c r="C1435" t="s">
        <v>4098</v>
      </c>
      <c r="D1435" t="s">
        <v>2187</v>
      </c>
      <c r="E1435" t="s">
        <v>2188</v>
      </c>
      <c r="F1435" s="9" t="s">
        <v>30</v>
      </c>
      <c r="G1435" t="s">
        <v>94</v>
      </c>
    </row>
    <row r="1436" spans="1:7" x14ac:dyDescent="0.3">
      <c r="A1436" t="s">
        <v>4099</v>
      </c>
      <c r="B1436" t="s">
        <v>4100</v>
      </c>
      <c r="C1436" t="s">
        <v>4101</v>
      </c>
      <c r="D1436" t="s">
        <v>2187</v>
      </c>
      <c r="E1436" t="s">
        <v>2188</v>
      </c>
      <c r="F1436" s="9" t="s">
        <v>30</v>
      </c>
      <c r="G1436" t="s">
        <v>94</v>
      </c>
    </row>
    <row r="1437" spans="1:7" x14ac:dyDescent="0.3">
      <c r="A1437" t="s">
        <v>4102</v>
      </c>
      <c r="B1437" t="s">
        <v>4103</v>
      </c>
      <c r="C1437" t="s">
        <v>4104</v>
      </c>
      <c r="D1437" t="s">
        <v>2187</v>
      </c>
      <c r="E1437" t="s">
        <v>2188</v>
      </c>
      <c r="F1437" s="9" t="s">
        <v>30</v>
      </c>
      <c r="G1437" t="s">
        <v>94</v>
      </c>
    </row>
    <row r="1438" spans="1:7" x14ac:dyDescent="0.3">
      <c r="A1438" t="s">
        <v>4105</v>
      </c>
      <c r="B1438" t="s">
        <v>4106</v>
      </c>
      <c r="C1438" t="s">
        <v>4107</v>
      </c>
      <c r="D1438" t="s">
        <v>2187</v>
      </c>
      <c r="E1438" t="s">
        <v>2188</v>
      </c>
      <c r="F1438" s="9" t="s">
        <v>30</v>
      </c>
      <c r="G1438" t="s">
        <v>94</v>
      </c>
    </row>
    <row r="1439" spans="1:7" x14ac:dyDescent="0.3">
      <c r="A1439" t="s">
        <v>4108</v>
      </c>
      <c r="B1439" t="s">
        <v>4109</v>
      </c>
      <c r="C1439" t="s">
        <v>4110</v>
      </c>
      <c r="D1439" t="s">
        <v>2187</v>
      </c>
      <c r="E1439" t="s">
        <v>2188</v>
      </c>
      <c r="F1439" s="9" t="s">
        <v>30</v>
      </c>
      <c r="G1439" t="s">
        <v>94</v>
      </c>
    </row>
    <row r="1440" spans="1:7" x14ac:dyDescent="0.3">
      <c r="A1440" t="s">
        <v>4111</v>
      </c>
      <c r="B1440" t="s">
        <v>4112</v>
      </c>
      <c r="C1440" t="s">
        <v>4113</v>
      </c>
      <c r="D1440" t="s">
        <v>4114</v>
      </c>
      <c r="E1440" t="s">
        <v>4115</v>
      </c>
      <c r="F1440" s="9" t="s">
        <v>45</v>
      </c>
      <c r="G1440" t="s">
        <v>4</v>
      </c>
    </row>
    <row r="1441" spans="1:7" x14ac:dyDescent="0.3">
      <c r="A1441" t="s">
        <v>4116</v>
      </c>
      <c r="B1441" t="s">
        <v>4117</v>
      </c>
      <c r="C1441" t="s">
        <v>4118</v>
      </c>
      <c r="D1441" t="s">
        <v>4119</v>
      </c>
      <c r="E1441" t="s">
        <v>4115</v>
      </c>
      <c r="F1441" s="9" t="s">
        <v>45</v>
      </c>
      <c r="G1441" t="s">
        <v>4</v>
      </c>
    </row>
    <row r="1442" spans="1:7" x14ac:dyDescent="0.3">
      <c r="A1442" t="s">
        <v>4120</v>
      </c>
      <c r="B1442" t="s">
        <v>4121</v>
      </c>
      <c r="C1442" t="s">
        <v>4122</v>
      </c>
      <c r="D1442" t="s">
        <v>4114</v>
      </c>
      <c r="E1442" t="s">
        <v>4123</v>
      </c>
      <c r="F1442" s="9" t="s">
        <v>22</v>
      </c>
      <c r="G1442" t="s">
        <v>4</v>
      </c>
    </row>
    <row r="1443" spans="1:7" x14ac:dyDescent="0.3">
      <c r="A1443" t="s">
        <v>4124</v>
      </c>
      <c r="B1443" t="s">
        <v>4125</v>
      </c>
      <c r="C1443" t="s">
        <v>4126</v>
      </c>
      <c r="D1443" t="s">
        <v>4114</v>
      </c>
      <c r="E1443" t="s">
        <v>4123</v>
      </c>
      <c r="F1443" s="9" t="s">
        <v>22</v>
      </c>
      <c r="G1443" t="s">
        <v>4</v>
      </c>
    </row>
    <row r="1444" spans="1:7" x14ac:dyDescent="0.3">
      <c r="A1444" t="s">
        <v>4127</v>
      </c>
      <c r="B1444" t="s">
        <v>4125</v>
      </c>
      <c r="C1444" t="s">
        <v>4128</v>
      </c>
      <c r="D1444" t="s">
        <v>4114</v>
      </c>
      <c r="E1444" t="s">
        <v>4123</v>
      </c>
      <c r="F1444" s="9" t="s">
        <v>22</v>
      </c>
      <c r="G1444" t="s">
        <v>4</v>
      </c>
    </row>
    <row r="1445" spans="1:7" x14ac:dyDescent="0.3">
      <c r="A1445" t="s">
        <v>4129</v>
      </c>
      <c r="B1445" t="s">
        <v>4125</v>
      </c>
      <c r="C1445" t="s">
        <v>4130</v>
      </c>
      <c r="D1445" t="s">
        <v>4114</v>
      </c>
      <c r="E1445" t="s">
        <v>4123</v>
      </c>
      <c r="F1445" s="9" t="s">
        <v>22</v>
      </c>
      <c r="G1445" t="s">
        <v>4</v>
      </c>
    </row>
    <row r="1446" spans="1:7" x14ac:dyDescent="0.3">
      <c r="A1446" t="s">
        <v>4131</v>
      </c>
      <c r="B1446" t="s">
        <v>4121</v>
      </c>
      <c r="C1446" t="s">
        <v>4132</v>
      </c>
      <c r="D1446" t="s">
        <v>4114</v>
      </c>
      <c r="E1446" t="s">
        <v>4123</v>
      </c>
      <c r="F1446" s="9" t="s">
        <v>22</v>
      </c>
      <c r="G1446" t="s">
        <v>4</v>
      </c>
    </row>
    <row r="1447" spans="1:7" x14ac:dyDescent="0.3">
      <c r="A1447" t="s">
        <v>4133</v>
      </c>
      <c r="B1447" t="s">
        <v>4125</v>
      </c>
      <c r="C1447" t="s">
        <v>4134</v>
      </c>
      <c r="D1447" t="s">
        <v>4114</v>
      </c>
      <c r="E1447" t="s">
        <v>4123</v>
      </c>
      <c r="F1447" s="9" t="s">
        <v>22</v>
      </c>
      <c r="G1447" t="s">
        <v>4</v>
      </c>
    </row>
    <row r="1448" spans="1:7" x14ac:dyDescent="0.3">
      <c r="A1448" t="s">
        <v>4135</v>
      </c>
      <c r="B1448" t="s">
        <v>4125</v>
      </c>
      <c r="C1448" t="s">
        <v>4136</v>
      </c>
      <c r="D1448" t="s">
        <v>4114</v>
      </c>
      <c r="E1448" t="s">
        <v>4123</v>
      </c>
      <c r="F1448" s="9" t="s">
        <v>22</v>
      </c>
      <c r="G1448" t="s">
        <v>4</v>
      </c>
    </row>
    <row r="1449" spans="1:7" x14ac:dyDescent="0.3">
      <c r="A1449" t="s">
        <v>4137</v>
      </c>
      <c r="B1449" t="s">
        <v>4125</v>
      </c>
      <c r="C1449" t="s">
        <v>4138</v>
      </c>
      <c r="D1449" t="s">
        <v>4114</v>
      </c>
      <c r="E1449" t="s">
        <v>4123</v>
      </c>
      <c r="F1449" s="9" t="s">
        <v>22</v>
      </c>
      <c r="G1449" t="s">
        <v>4</v>
      </c>
    </row>
    <row r="1450" spans="1:7" x14ac:dyDescent="0.3">
      <c r="A1450" t="s">
        <v>4139</v>
      </c>
      <c r="B1450" t="s">
        <v>4140</v>
      </c>
      <c r="C1450" t="s">
        <v>4141</v>
      </c>
      <c r="D1450" t="s">
        <v>4114</v>
      </c>
      <c r="E1450" t="s">
        <v>4123</v>
      </c>
      <c r="F1450" s="9" t="s">
        <v>22</v>
      </c>
      <c r="G1450" t="s">
        <v>4</v>
      </c>
    </row>
    <row r="1451" spans="1:7" x14ac:dyDescent="0.3">
      <c r="A1451" t="s">
        <v>4142</v>
      </c>
      <c r="B1451" t="s">
        <v>4125</v>
      </c>
      <c r="C1451" t="s">
        <v>4143</v>
      </c>
      <c r="D1451" t="s">
        <v>4114</v>
      </c>
      <c r="E1451" t="s">
        <v>4123</v>
      </c>
      <c r="F1451" s="9" t="s">
        <v>22</v>
      </c>
      <c r="G1451" t="s">
        <v>4</v>
      </c>
    </row>
    <row r="1452" spans="1:7" x14ac:dyDescent="0.3">
      <c r="A1452" t="s">
        <v>4144</v>
      </c>
      <c r="B1452" t="s">
        <v>4125</v>
      </c>
      <c r="C1452" t="s">
        <v>4145</v>
      </c>
      <c r="D1452" t="s">
        <v>4114</v>
      </c>
      <c r="E1452" t="s">
        <v>4123</v>
      </c>
      <c r="F1452" s="9" t="s">
        <v>22</v>
      </c>
      <c r="G1452" t="s">
        <v>4</v>
      </c>
    </row>
    <row r="1453" spans="1:7" x14ac:dyDescent="0.3">
      <c r="A1453" t="s">
        <v>4146</v>
      </c>
      <c r="B1453" t="s">
        <v>4121</v>
      </c>
      <c r="C1453" t="s">
        <v>4147</v>
      </c>
      <c r="D1453" t="s">
        <v>4114</v>
      </c>
      <c r="E1453" t="s">
        <v>4123</v>
      </c>
      <c r="F1453" s="9" t="s">
        <v>22</v>
      </c>
      <c r="G1453" t="s">
        <v>4</v>
      </c>
    </row>
    <row r="1454" spans="1:7" x14ac:dyDescent="0.3">
      <c r="A1454" t="s">
        <v>4148</v>
      </c>
      <c r="B1454" t="s">
        <v>4149</v>
      </c>
      <c r="C1454" t="s">
        <v>4150</v>
      </c>
      <c r="D1454" t="s">
        <v>4114</v>
      </c>
      <c r="E1454" t="s">
        <v>4123</v>
      </c>
      <c r="F1454" s="9" t="s">
        <v>22</v>
      </c>
      <c r="G1454" t="s">
        <v>4</v>
      </c>
    </row>
    <row r="1455" spans="1:7" x14ac:dyDescent="0.3">
      <c r="A1455" t="s">
        <v>4151</v>
      </c>
      <c r="B1455" t="s">
        <v>4149</v>
      </c>
      <c r="C1455" t="s">
        <v>4152</v>
      </c>
      <c r="D1455" t="s">
        <v>4114</v>
      </c>
      <c r="E1455" t="s">
        <v>4123</v>
      </c>
      <c r="F1455" s="9" t="s">
        <v>22</v>
      </c>
      <c r="G1455" t="s">
        <v>4</v>
      </c>
    </row>
    <row r="1456" spans="1:7" x14ac:dyDescent="0.3">
      <c r="A1456" t="s">
        <v>4153</v>
      </c>
      <c r="B1456" t="s">
        <v>4149</v>
      </c>
      <c r="C1456" t="s">
        <v>4154</v>
      </c>
      <c r="D1456" t="s">
        <v>4114</v>
      </c>
      <c r="E1456" t="s">
        <v>4123</v>
      </c>
      <c r="F1456" s="9" t="s">
        <v>22</v>
      </c>
      <c r="G1456" t="s">
        <v>4</v>
      </c>
    </row>
    <row r="1457" spans="1:7" x14ac:dyDescent="0.3">
      <c r="A1457" t="s">
        <v>4155</v>
      </c>
      <c r="B1457" t="s">
        <v>4156</v>
      </c>
      <c r="C1457" t="s">
        <v>4157</v>
      </c>
      <c r="D1457" t="s">
        <v>4114</v>
      </c>
      <c r="E1457" t="s">
        <v>4123</v>
      </c>
      <c r="F1457" s="9" t="s">
        <v>22</v>
      </c>
      <c r="G1457" t="s">
        <v>4</v>
      </c>
    </row>
    <row r="1458" spans="1:7" x14ac:dyDescent="0.3">
      <c r="A1458" t="s">
        <v>4158</v>
      </c>
      <c r="B1458" t="s">
        <v>4159</v>
      </c>
      <c r="C1458" t="s">
        <v>4160</v>
      </c>
      <c r="D1458" t="s">
        <v>4114</v>
      </c>
      <c r="E1458" t="s">
        <v>4123</v>
      </c>
      <c r="F1458" s="9" t="s">
        <v>22</v>
      </c>
      <c r="G1458" t="s">
        <v>4</v>
      </c>
    </row>
    <row r="1459" spans="1:7" x14ac:dyDescent="0.3">
      <c r="A1459" t="s">
        <v>4161</v>
      </c>
      <c r="B1459" t="s">
        <v>4159</v>
      </c>
      <c r="C1459" t="s">
        <v>4162</v>
      </c>
      <c r="D1459" t="s">
        <v>4114</v>
      </c>
      <c r="E1459" t="s">
        <v>4123</v>
      </c>
      <c r="F1459" s="9" t="s">
        <v>22</v>
      </c>
      <c r="G1459" t="s">
        <v>4</v>
      </c>
    </row>
    <row r="1460" spans="1:7" x14ac:dyDescent="0.3">
      <c r="A1460" t="s">
        <v>4163</v>
      </c>
      <c r="B1460" t="s">
        <v>4149</v>
      </c>
      <c r="C1460" t="s">
        <v>4164</v>
      </c>
      <c r="D1460" t="s">
        <v>4114</v>
      </c>
      <c r="E1460" t="s">
        <v>4123</v>
      </c>
      <c r="F1460" s="9" t="s">
        <v>22</v>
      </c>
      <c r="G1460" t="s">
        <v>4</v>
      </c>
    </row>
    <row r="1461" spans="1:7" x14ac:dyDescent="0.3">
      <c r="A1461" t="s">
        <v>4165</v>
      </c>
      <c r="B1461" t="s">
        <v>4149</v>
      </c>
      <c r="C1461" t="s">
        <v>4166</v>
      </c>
      <c r="D1461" t="s">
        <v>4114</v>
      </c>
      <c r="E1461" t="s">
        <v>4123</v>
      </c>
      <c r="F1461" s="9" t="s">
        <v>22</v>
      </c>
      <c r="G1461" t="s">
        <v>4</v>
      </c>
    </row>
    <row r="1462" spans="1:7" x14ac:dyDescent="0.3">
      <c r="A1462" t="s">
        <v>4167</v>
      </c>
      <c r="B1462" t="s">
        <v>3790</v>
      </c>
      <c r="C1462" t="s">
        <v>4168</v>
      </c>
      <c r="D1462" t="s">
        <v>4114</v>
      </c>
      <c r="E1462" t="s">
        <v>4123</v>
      </c>
      <c r="F1462" s="9" t="s">
        <v>22</v>
      </c>
      <c r="G1462" t="s">
        <v>4</v>
      </c>
    </row>
    <row r="1463" spans="1:7" x14ac:dyDescent="0.3">
      <c r="A1463" t="s">
        <v>4169</v>
      </c>
      <c r="B1463" t="s">
        <v>4170</v>
      </c>
      <c r="C1463" t="s">
        <v>4171</v>
      </c>
      <c r="D1463" t="s">
        <v>4114</v>
      </c>
      <c r="E1463" t="s">
        <v>4123</v>
      </c>
      <c r="F1463" s="9" t="s">
        <v>22</v>
      </c>
      <c r="G1463" t="s">
        <v>4</v>
      </c>
    </row>
    <row r="1464" spans="1:7" x14ac:dyDescent="0.3">
      <c r="A1464" t="s">
        <v>4172</v>
      </c>
      <c r="B1464" t="s">
        <v>3790</v>
      </c>
      <c r="C1464" t="s">
        <v>4173</v>
      </c>
      <c r="D1464" t="s">
        <v>4114</v>
      </c>
      <c r="E1464" t="s">
        <v>4123</v>
      </c>
      <c r="F1464" s="9" t="s">
        <v>22</v>
      </c>
      <c r="G1464" t="s">
        <v>4</v>
      </c>
    </row>
    <row r="1465" spans="1:7" x14ac:dyDescent="0.3">
      <c r="A1465" t="s">
        <v>4174</v>
      </c>
      <c r="B1465" t="s">
        <v>4159</v>
      </c>
      <c r="C1465" t="s">
        <v>4175</v>
      </c>
      <c r="D1465" t="s">
        <v>4114</v>
      </c>
      <c r="E1465" t="s">
        <v>4123</v>
      </c>
      <c r="F1465" s="9" t="s">
        <v>22</v>
      </c>
      <c r="G1465" t="s">
        <v>4</v>
      </c>
    </row>
    <row r="1466" spans="1:7" x14ac:dyDescent="0.3">
      <c r="A1466" t="s">
        <v>4176</v>
      </c>
      <c r="B1466" t="s">
        <v>4159</v>
      </c>
      <c r="C1466" t="s">
        <v>4177</v>
      </c>
      <c r="D1466" t="s">
        <v>4114</v>
      </c>
      <c r="E1466" t="s">
        <v>4123</v>
      </c>
      <c r="F1466" s="9" t="s">
        <v>22</v>
      </c>
      <c r="G1466" t="s">
        <v>4</v>
      </c>
    </row>
    <row r="1467" spans="1:7" x14ac:dyDescent="0.3">
      <c r="A1467" t="s">
        <v>4178</v>
      </c>
      <c r="B1467" t="s">
        <v>4159</v>
      </c>
      <c r="C1467" t="s">
        <v>4179</v>
      </c>
      <c r="D1467" t="s">
        <v>4114</v>
      </c>
      <c r="E1467" t="s">
        <v>4123</v>
      </c>
      <c r="F1467" s="9" t="s">
        <v>22</v>
      </c>
      <c r="G1467" t="s">
        <v>4</v>
      </c>
    </row>
    <row r="1468" spans="1:7" x14ac:dyDescent="0.3">
      <c r="A1468" t="s">
        <v>4180</v>
      </c>
      <c r="B1468" t="s">
        <v>708</v>
      </c>
      <c r="C1468" t="s">
        <v>4181</v>
      </c>
      <c r="D1468" t="s">
        <v>4114</v>
      </c>
      <c r="E1468" t="s">
        <v>4123</v>
      </c>
      <c r="F1468" s="9" t="s">
        <v>22</v>
      </c>
      <c r="G1468" t="s">
        <v>4</v>
      </c>
    </row>
    <row r="1469" spans="1:7" x14ac:dyDescent="0.3">
      <c r="A1469" t="s">
        <v>1608</v>
      </c>
      <c r="B1469" t="s">
        <v>4182</v>
      </c>
      <c r="C1469" t="s">
        <v>4183</v>
      </c>
      <c r="D1469" t="s">
        <v>4114</v>
      </c>
      <c r="E1469" t="s">
        <v>4123</v>
      </c>
      <c r="F1469" s="9" t="s">
        <v>22</v>
      </c>
      <c r="G1469" t="s">
        <v>4</v>
      </c>
    </row>
    <row r="1470" spans="1:7" x14ac:dyDescent="0.3">
      <c r="A1470" t="s">
        <v>1263</v>
      </c>
      <c r="B1470" t="s">
        <v>114</v>
      </c>
      <c r="C1470" t="s">
        <v>4184</v>
      </c>
      <c r="D1470" t="s">
        <v>4114</v>
      </c>
      <c r="E1470" t="s">
        <v>4123</v>
      </c>
      <c r="F1470" s="9" t="s">
        <v>22</v>
      </c>
      <c r="G1470" t="s">
        <v>4</v>
      </c>
    </row>
    <row r="1471" spans="1:7" x14ac:dyDescent="0.3">
      <c r="A1471" t="s">
        <v>4185</v>
      </c>
      <c r="B1471" t="s">
        <v>4186</v>
      </c>
      <c r="C1471" t="s">
        <v>4187</v>
      </c>
      <c r="D1471" t="s">
        <v>4114</v>
      </c>
      <c r="E1471" t="s">
        <v>4123</v>
      </c>
      <c r="F1471" s="9" t="s">
        <v>22</v>
      </c>
      <c r="G1471" t="s">
        <v>4</v>
      </c>
    </row>
    <row r="1472" spans="1:7" x14ac:dyDescent="0.3">
      <c r="A1472" t="s">
        <v>4188</v>
      </c>
      <c r="B1472" t="s">
        <v>2029</v>
      </c>
      <c r="C1472" t="s">
        <v>4189</v>
      </c>
      <c r="D1472" t="s">
        <v>4114</v>
      </c>
      <c r="E1472" t="s">
        <v>4123</v>
      </c>
      <c r="F1472" s="9" t="s">
        <v>22</v>
      </c>
      <c r="G1472" t="s">
        <v>4</v>
      </c>
    </row>
    <row r="1473" spans="1:7" x14ac:dyDescent="0.3">
      <c r="A1473" t="s">
        <v>4190</v>
      </c>
      <c r="B1473" t="s">
        <v>4191</v>
      </c>
      <c r="C1473" t="s">
        <v>4192</v>
      </c>
      <c r="D1473" t="s">
        <v>4114</v>
      </c>
      <c r="E1473" t="s">
        <v>4123</v>
      </c>
      <c r="F1473" s="9" t="s">
        <v>22</v>
      </c>
      <c r="G1473" t="s">
        <v>4</v>
      </c>
    </row>
    <row r="1474" spans="1:7" x14ac:dyDescent="0.3">
      <c r="A1474" t="s">
        <v>4193</v>
      </c>
      <c r="B1474" t="s">
        <v>708</v>
      </c>
      <c r="C1474" t="s">
        <v>4194</v>
      </c>
      <c r="D1474" t="s">
        <v>4114</v>
      </c>
      <c r="E1474" t="s">
        <v>4195</v>
      </c>
      <c r="F1474" s="9" t="s">
        <v>63</v>
      </c>
      <c r="G1474" t="s">
        <v>4</v>
      </c>
    </row>
    <row r="1475" spans="1:7" x14ac:dyDescent="0.3">
      <c r="A1475" t="s">
        <v>4196</v>
      </c>
      <c r="B1475" t="s">
        <v>708</v>
      </c>
      <c r="C1475" t="s">
        <v>4197</v>
      </c>
      <c r="D1475" t="s">
        <v>4114</v>
      </c>
      <c r="E1475" t="s">
        <v>4195</v>
      </c>
      <c r="F1475" s="9" t="s">
        <v>63</v>
      </c>
      <c r="G1475" t="s">
        <v>4</v>
      </c>
    </row>
    <row r="1476" spans="1:7" x14ac:dyDescent="0.3">
      <c r="A1476" t="s">
        <v>4198</v>
      </c>
      <c r="B1476" t="s">
        <v>3250</v>
      </c>
      <c r="C1476" t="s">
        <v>4199</v>
      </c>
      <c r="D1476" t="s">
        <v>4114</v>
      </c>
      <c r="E1476" t="s">
        <v>4195</v>
      </c>
      <c r="F1476" s="9" t="s">
        <v>63</v>
      </c>
      <c r="G1476" t="s">
        <v>4</v>
      </c>
    </row>
    <row r="1477" spans="1:7" x14ac:dyDescent="0.3">
      <c r="A1477" t="s">
        <v>4200</v>
      </c>
      <c r="B1477" t="s">
        <v>3247</v>
      </c>
      <c r="C1477" t="s">
        <v>4201</v>
      </c>
      <c r="D1477" t="s">
        <v>4114</v>
      </c>
      <c r="E1477" t="s">
        <v>4195</v>
      </c>
      <c r="F1477" s="9" t="s">
        <v>63</v>
      </c>
      <c r="G1477" t="s">
        <v>4</v>
      </c>
    </row>
    <row r="1478" spans="1:7" x14ac:dyDescent="0.3">
      <c r="A1478" t="s">
        <v>4202</v>
      </c>
      <c r="B1478" t="s">
        <v>874</v>
      </c>
      <c r="C1478" t="s">
        <v>4203</v>
      </c>
      <c r="D1478" t="s">
        <v>4114</v>
      </c>
      <c r="E1478" t="s">
        <v>4204</v>
      </c>
      <c r="F1478" s="9" t="s">
        <v>40</v>
      </c>
      <c r="G1478" t="s">
        <v>4</v>
      </c>
    </row>
    <row r="1479" spans="1:7" x14ac:dyDescent="0.3">
      <c r="A1479" t="s">
        <v>4205</v>
      </c>
      <c r="B1479" t="s">
        <v>874</v>
      </c>
      <c r="C1479" t="s">
        <v>4206</v>
      </c>
      <c r="D1479" t="s">
        <v>4114</v>
      </c>
      <c r="E1479" t="s">
        <v>4204</v>
      </c>
      <c r="F1479" s="9" t="s">
        <v>40</v>
      </c>
      <c r="G1479" t="s">
        <v>4</v>
      </c>
    </row>
    <row r="1480" spans="1:7" x14ac:dyDescent="0.3">
      <c r="A1480" t="s">
        <v>4207</v>
      </c>
      <c r="B1480" t="s">
        <v>4208</v>
      </c>
      <c r="C1480" t="s">
        <v>4209</v>
      </c>
      <c r="D1480" t="s">
        <v>4210</v>
      </c>
      <c r="E1480" t="s">
        <v>4204</v>
      </c>
      <c r="F1480" s="9" t="s">
        <v>40</v>
      </c>
      <c r="G1480" t="s">
        <v>4</v>
      </c>
    </row>
    <row r="1481" spans="1:7" x14ac:dyDescent="0.3">
      <c r="A1481" t="s">
        <v>4211</v>
      </c>
      <c r="B1481" t="s">
        <v>2071</v>
      </c>
      <c r="C1481" t="s">
        <v>4212</v>
      </c>
      <c r="D1481" t="s">
        <v>4114</v>
      </c>
      <c r="E1481" t="s">
        <v>4213</v>
      </c>
      <c r="F1481" s="9" t="s">
        <v>41</v>
      </c>
      <c r="G1481" t="s">
        <v>94</v>
      </c>
    </row>
    <row r="1482" spans="1:7" x14ac:dyDescent="0.3">
      <c r="A1482" t="s">
        <v>4214</v>
      </c>
      <c r="B1482" t="s">
        <v>4215</v>
      </c>
      <c r="C1482" t="s">
        <v>4216</v>
      </c>
      <c r="D1482" t="s">
        <v>4114</v>
      </c>
      <c r="E1482" t="s">
        <v>4213</v>
      </c>
      <c r="F1482" s="9" t="s">
        <v>41</v>
      </c>
      <c r="G1482" t="s">
        <v>94</v>
      </c>
    </row>
    <row r="1483" spans="1:7" x14ac:dyDescent="0.3">
      <c r="A1483" t="s">
        <v>4217</v>
      </c>
      <c r="B1483" t="s">
        <v>4218</v>
      </c>
      <c r="C1483" t="s">
        <v>4219</v>
      </c>
      <c r="D1483" t="s">
        <v>4114</v>
      </c>
      <c r="E1483" t="s">
        <v>4220</v>
      </c>
      <c r="F1483" s="9" t="s">
        <v>41</v>
      </c>
      <c r="G1483" t="s">
        <v>94</v>
      </c>
    </row>
    <row r="1484" spans="1:7" x14ac:dyDescent="0.3">
      <c r="A1484" t="s">
        <v>4221</v>
      </c>
      <c r="B1484" t="s">
        <v>2029</v>
      </c>
      <c r="C1484" t="s">
        <v>4189</v>
      </c>
      <c r="D1484" t="s">
        <v>4114</v>
      </c>
      <c r="E1484" t="s">
        <v>4220</v>
      </c>
      <c r="F1484" s="9" t="s">
        <v>41</v>
      </c>
      <c r="G1484" t="s">
        <v>94</v>
      </c>
    </row>
    <row r="1485" spans="1:7" x14ac:dyDescent="0.3">
      <c r="A1485" t="s">
        <v>4222</v>
      </c>
      <c r="B1485" t="s">
        <v>2088</v>
      </c>
      <c r="C1485" t="s">
        <v>4223</v>
      </c>
      <c r="D1485" t="s">
        <v>4114</v>
      </c>
      <c r="E1485" t="s">
        <v>4224</v>
      </c>
      <c r="F1485" s="9" t="s">
        <v>18</v>
      </c>
      <c r="G1485" t="s">
        <v>4225</v>
      </c>
    </row>
    <row r="1486" spans="1:7" x14ac:dyDescent="0.3">
      <c r="A1486" t="s">
        <v>4226</v>
      </c>
      <c r="B1486" t="s">
        <v>708</v>
      </c>
      <c r="C1486" t="s">
        <v>4227</v>
      </c>
      <c r="D1486" t="s">
        <v>4114</v>
      </c>
      <c r="E1486" t="s">
        <v>4224</v>
      </c>
      <c r="F1486" s="9" t="s">
        <v>18</v>
      </c>
      <c r="G1486" t="s">
        <v>4225</v>
      </c>
    </row>
    <row r="1487" spans="1:7" x14ac:dyDescent="0.3">
      <c r="A1487" t="s">
        <v>4228</v>
      </c>
      <c r="B1487" t="s">
        <v>708</v>
      </c>
      <c r="C1487" t="s">
        <v>4229</v>
      </c>
      <c r="D1487" t="s">
        <v>4114</v>
      </c>
      <c r="E1487" t="s">
        <v>4224</v>
      </c>
      <c r="F1487" s="9" t="s">
        <v>18</v>
      </c>
      <c r="G1487" t="s">
        <v>4225</v>
      </c>
    </row>
    <row r="1488" spans="1:7" x14ac:dyDescent="0.3">
      <c r="A1488" t="s">
        <v>4230</v>
      </c>
      <c r="B1488" t="s">
        <v>708</v>
      </c>
      <c r="C1488" t="s">
        <v>4231</v>
      </c>
      <c r="D1488" t="s">
        <v>4114</v>
      </c>
      <c r="E1488" t="s">
        <v>4224</v>
      </c>
      <c r="F1488" s="9" t="s">
        <v>18</v>
      </c>
      <c r="G1488" t="s">
        <v>4225</v>
      </c>
    </row>
    <row r="1489" spans="1:7" x14ac:dyDescent="0.3">
      <c r="A1489" t="s">
        <v>4232</v>
      </c>
      <c r="B1489" t="s">
        <v>708</v>
      </c>
      <c r="C1489" t="s">
        <v>4233</v>
      </c>
      <c r="D1489" t="s">
        <v>4114</v>
      </c>
      <c r="E1489" t="s">
        <v>4224</v>
      </c>
      <c r="F1489" s="9" t="s">
        <v>18</v>
      </c>
      <c r="G1489" t="s">
        <v>4225</v>
      </c>
    </row>
    <row r="1490" spans="1:7" x14ac:dyDescent="0.3">
      <c r="A1490" t="s">
        <v>4234</v>
      </c>
      <c r="B1490" t="s">
        <v>708</v>
      </c>
      <c r="C1490" t="s">
        <v>4235</v>
      </c>
      <c r="D1490" t="s">
        <v>4114</v>
      </c>
      <c r="E1490" t="s">
        <v>4224</v>
      </c>
      <c r="F1490" s="9" t="s">
        <v>18</v>
      </c>
      <c r="G1490" t="s">
        <v>4225</v>
      </c>
    </row>
    <row r="1491" spans="1:7" x14ac:dyDescent="0.3">
      <c r="A1491" t="s">
        <v>4236</v>
      </c>
      <c r="B1491" t="s">
        <v>708</v>
      </c>
      <c r="C1491" t="s">
        <v>4237</v>
      </c>
      <c r="D1491" t="s">
        <v>4114</v>
      </c>
      <c r="E1491" t="s">
        <v>4224</v>
      </c>
      <c r="F1491" s="9" t="s">
        <v>18</v>
      </c>
      <c r="G1491" t="s">
        <v>4225</v>
      </c>
    </row>
    <row r="1492" spans="1:7" x14ac:dyDescent="0.3">
      <c r="A1492" t="s">
        <v>4238</v>
      </c>
      <c r="B1492" t="s">
        <v>708</v>
      </c>
      <c r="C1492" t="s">
        <v>4239</v>
      </c>
      <c r="D1492" t="s">
        <v>4114</v>
      </c>
      <c r="E1492" t="s">
        <v>4224</v>
      </c>
      <c r="F1492" s="9" t="s">
        <v>18</v>
      </c>
      <c r="G1492" t="s">
        <v>4225</v>
      </c>
    </row>
    <row r="1493" spans="1:7" x14ac:dyDescent="0.3">
      <c r="A1493" t="s">
        <v>4240</v>
      </c>
      <c r="B1493" t="s">
        <v>708</v>
      </c>
      <c r="C1493" t="s">
        <v>4241</v>
      </c>
      <c r="D1493" t="s">
        <v>4114</v>
      </c>
      <c r="E1493" t="s">
        <v>4224</v>
      </c>
      <c r="F1493" s="9" t="s">
        <v>18</v>
      </c>
      <c r="G1493" t="s">
        <v>4225</v>
      </c>
    </row>
    <row r="1494" spans="1:7" x14ac:dyDescent="0.3">
      <c r="A1494" t="s">
        <v>4242</v>
      </c>
      <c r="B1494" t="s">
        <v>708</v>
      </c>
      <c r="C1494" t="s">
        <v>4243</v>
      </c>
      <c r="D1494" t="s">
        <v>4114</v>
      </c>
      <c r="E1494" t="s">
        <v>4224</v>
      </c>
      <c r="F1494" s="9" t="s">
        <v>18</v>
      </c>
      <c r="G1494" t="s">
        <v>4225</v>
      </c>
    </row>
    <row r="1495" spans="1:7" x14ac:dyDescent="0.3">
      <c r="A1495" t="s">
        <v>4244</v>
      </c>
      <c r="B1495" t="s">
        <v>708</v>
      </c>
      <c r="C1495" t="s">
        <v>4245</v>
      </c>
      <c r="D1495" t="s">
        <v>4114</v>
      </c>
      <c r="E1495" t="s">
        <v>4224</v>
      </c>
      <c r="F1495" s="9" t="s">
        <v>18</v>
      </c>
      <c r="G1495" t="s">
        <v>4225</v>
      </c>
    </row>
    <row r="1496" spans="1:7" x14ac:dyDescent="0.3">
      <c r="A1496" t="s">
        <v>4246</v>
      </c>
      <c r="B1496" t="s">
        <v>708</v>
      </c>
      <c r="C1496" t="s">
        <v>4247</v>
      </c>
      <c r="D1496" t="s">
        <v>4114</v>
      </c>
      <c r="E1496" t="s">
        <v>4224</v>
      </c>
      <c r="F1496" s="9" t="s">
        <v>18</v>
      </c>
      <c r="G1496" t="s">
        <v>4225</v>
      </c>
    </row>
    <row r="1497" spans="1:7" x14ac:dyDescent="0.3">
      <c r="A1497" t="s">
        <v>4248</v>
      </c>
      <c r="B1497" t="s">
        <v>708</v>
      </c>
      <c r="C1497" t="s">
        <v>4249</v>
      </c>
      <c r="D1497" t="s">
        <v>4114</v>
      </c>
      <c r="E1497" t="s">
        <v>4224</v>
      </c>
      <c r="F1497" s="9" t="s">
        <v>18</v>
      </c>
      <c r="G1497" t="s">
        <v>4225</v>
      </c>
    </row>
    <row r="1498" spans="1:7" x14ac:dyDescent="0.3">
      <c r="A1498" t="s">
        <v>4250</v>
      </c>
      <c r="B1498" t="s">
        <v>708</v>
      </c>
      <c r="C1498" t="s">
        <v>4251</v>
      </c>
      <c r="D1498" t="s">
        <v>4114</v>
      </c>
      <c r="E1498" t="s">
        <v>4224</v>
      </c>
      <c r="F1498" s="9" t="s">
        <v>18</v>
      </c>
      <c r="G1498" t="s">
        <v>4225</v>
      </c>
    </row>
    <row r="1499" spans="1:7" x14ac:dyDescent="0.3">
      <c r="A1499" t="s">
        <v>4252</v>
      </c>
      <c r="B1499" t="s">
        <v>708</v>
      </c>
      <c r="C1499" t="s">
        <v>4253</v>
      </c>
      <c r="D1499" t="s">
        <v>4114</v>
      </c>
      <c r="E1499" t="s">
        <v>4224</v>
      </c>
      <c r="F1499" s="9" t="s">
        <v>18</v>
      </c>
      <c r="G1499" t="s">
        <v>4225</v>
      </c>
    </row>
    <row r="1500" spans="1:7" x14ac:dyDescent="0.3">
      <c r="A1500" t="s">
        <v>4254</v>
      </c>
      <c r="B1500" t="s">
        <v>708</v>
      </c>
      <c r="C1500" t="s">
        <v>4255</v>
      </c>
      <c r="D1500" t="s">
        <v>4114</v>
      </c>
      <c r="E1500" t="s">
        <v>4224</v>
      </c>
      <c r="F1500" s="9" t="s">
        <v>18</v>
      </c>
      <c r="G1500" t="s">
        <v>4225</v>
      </c>
    </row>
    <row r="1501" spans="1:7" x14ac:dyDescent="0.3">
      <c r="A1501" t="s">
        <v>4256</v>
      </c>
      <c r="B1501" t="s">
        <v>708</v>
      </c>
      <c r="C1501" t="s">
        <v>4257</v>
      </c>
      <c r="D1501" t="s">
        <v>4114</v>
      </c>
      <c r="E1501" t="s">
        <v>4224</v>
      </c>
      <c r="F1501" s="9" t="s">
        <v>18</v>
      </c>
      <c r="G1501" t="s">
        <v>4225</v>
      </c>
    </row>
    <row r="1502" spans="1:7" x14ac:dyDescent="0.3">
      <c r="A1502" t="s">
        <v>4258</v>
      </c>
      <c r="B1502" t="s">
        <v>708</v>
      </c>
      <c r="C1502" t="s">
        <v>4259</v>
      </c>
      <c r="D1502" t="s">
        <v>4114</v>
      </c>
      <c r="E1502" t="s">
        <v>4224</v>
      </c>
      <c r="F1502" s="9" t="s">
        <v>18</v>
      </c>
      <c r="G1502" t="s">
        <v>4225</v>
      </c>
    </row>
    <row r="1503" spans="1:7" x14ac:dyDescent="0.3">
      <c r="A1503" t="s">
        <v>4260</v>
      </c>
      <c r="B1503" t="s">
        <v>708</v>
      </c>
      <c r="C1503" t="s">
        <v>4261</v>
      </c>
      <c r="D1503" t="s">
        <v>4114</v>
      </c>
      <c r="E1503" t="s">
        <v>4224</v>
      </c>
      <c r="F1503" s="9" t="s">
        <v>18</v>
      </c>
      <c r="G1503" t="s">
        <v>4225</v>
      </c>
    </row>
    <row r="1504" spans="1:7" x14ac:dyDescent="0.3">
      <c r="A1504" t="s">
        <v>4262</v>
      </c>
      <c r="B1504" t="s">
        <v>708</v>
      </c>
      <c r="C1504" t="s">
        <v>4263</v>
      </c>
      <c r="D1504" t="s">
        <v>4114</v>
      </c>
      <c r="E1504" t="s">
        <v>4224</v>
      </c>
      <c r="F1504" s="9" t="s">
        <v>18</v>
      </c>
      <c r="G1504" t="s">
        <v>4225</v>
      </c>
    </row>
    <row r="1505" spans="1:7" x14ac:dyDescent="0.3">
      <c r="A1505" t="s">
        <v>4264</v>
      </c>
      <c r="B1505" t="s">
        <v>708</v>
      </c>
      <c r="C1505" t="s">
        <v>4265</v>
      </c>
      <c r="D1505" t="s">
        <v>4114</v>
      </c>
      <c r="E1505" t="s">
        <v>4224</v>
      </c>
      <c r="F1505" s="9" t="s">
        <v>18</v>
      </c>
      <c r="G1505" t="s">
        <v>4225</v>
      </c>
    </row>
    <row r="1506" spans="1:7" x14ac:dyDescent="0.3">
      <c r="A1506" t="s">
        <v>4266</v>
      </c>
      <c r="B1506" t="s">
        <v>708</v>
      </c>
      <c r="C1506" t="s">
        <v>4267</v>
      </c>
      <c r="D1506" t="s">
        <v>4114</v>
      </c>
      <c r="E1506" t="s">
        <v>4224</v>
      </c>
      <c r="F1506" s="9" t="s">
        <v>18</v>
      </c>
      <c r="G1506" t="s">
        <v>4225</v>
      </c>
    </row>
    <row r="1507" spans="1:7" x14ac:dyDescent="0.3">
      <c r="A1507" t="s">
        <v>4268</v>
      </c>
      <c r="B1507" t="s">
        <v>708</v>
      </c>
      <c r="C1507" t="s">
        <v>4269</v>
      </c>
      <c r="D1507" t="s">
        <v>4114</v>
      </c>
      <c r="E1507" t="s">
        <v>4224</v>
      </c>
      <c r="F1507" s="9" t="s">
        <v>18</v>
      </c>
      <c r="G1507" t="s">
        <v>4225</v>
      </c>
    </row>
    <row r="1508" spans="1:7" x14ac:dyDescent="0.3">
      <c r="A1508" t="s">
        <v>4270</v>
      </c>
      <c r="B1508" t="s">
        <v>708</v>
      </c>
      <c r="C1508" t="s">
        <v>4271</v>
      </c>
      <c r="D1508" t="s">
        <v>4114</v>
      </c>
      <c r="E1508" t="s">
        <v>4224</v>
      </c>
      <c r="F1508" s="9" t="s">
        <v>18</v>
      </c>
      <c r="G1508" t="s">
        <v>4225</v>
      </c>
    </row>
    <row r="1509" spans="1:7" x14ac:dyDescent="0.3">
      <c r="A1509" t="s">
        <v>4272</v>
      </c>
      <c r="B1509" t="s">
        <v>708</v>
      </c>
      <c r="C1509" t="s">
        <v>4273</v>
      </c>
      <c r="D1509" t="s">
        <v>4114</v>
      </c>
      <c r="E1509" t="s">
        <v>4224</v>
      </c>
      <c r="F1509" s="9" t="s">
        <v>18</v>
      </c>
      <c r="G1509" t="s">
        <v>4225</v>
      </c>
    </row>
    <row r="1510" spans="1:7" x14ac:dyDescent="0.3">
      <c r="A1510" t="s">
        <v>4274</v>
      </c>
      <c r="B1510" t="s">
        <v>708</v>
      </c>
      <c r="C1510" t="s">
        <v>4275</v>
      </c>
      <c r="D1510" t="s">
        <v>4114</v>
      </c>
      <c r="E1510" t="s">
        <v>4224</v>
      </c>
      <c r="F1510" s="9" t="s">
        <v>18</v>
      </c>
      <c r="G1510" t="s">
        <v>4225</v>
      </c>
    </row>
    <row r="1511" spans="1:7" x14ac:dyDescent="0.3">
      <c r="A1511" t="s">
        <v>4276</v>
      </c>
      <c r="B1511" t="s">
        <v>708</v>
      </c>
      <c r="C1511" t="s">
        <v>4277</v>
      </c>
      <c r="D1511" t="s">
        <v>4114</v>
      </c>
      <c r="E1511" t="s">
        <v>4224</v>
      </c>
      <c r="F1511" s="9" t="s">
        <v>18</v>
      </c>
      <c r="G1511" t="s">
        <v>4225</v>
      </c>
    </row>
    <row r="1512" spans="1:7" x14ac:dyDescent="0.3">
      <c r="A1512" t="s">
        <v>4278</v>
      </c>
      <c r="B1512" t="s">
        <v>708</v>
      </c>
      <c r="C1512" t="s">
        <v>4279</v>
      </c>
      <c r="D1512" t="s">
        <v>4114</v>
      </c>
      <c r="E1512" t="s">
        <v>4224</v>
      </c>
      <c r="F1512" s="9" t="s">
        <v>18</v>
      </c>
      <c r="G1512" t="s">
        <v>4225</v>
      </c>
    </row>
    <row r="1513" spans="1:7" x14ac:dyDescent="0.3">
      <c r="A1513" t="s">
        <v>4280</v>
      </c>
      <c r="B1513" t="s">
        <v>114</v>
      </c>
      <c r="C1513" t="s">
        <v>4281</v>
      </c>
      <c r="D1513" t="s">
        <v>4114</v>
      </c>
      <c r="E1513" t="s">
        <v>4224</v>
      </c>
      <c r="F1513" s="9" t="s">
        <v>18</v>
      </c>
      <c r="G1513" t="s">
        <v>4225</v>
      </c>
    </row>
    <row r="1514" spans="1:7" x14ac:dyDescent="0.3">
      <c r="A1514" t="s">
        <v>4282</v>
      </c>
      <c r="B1514" t="s">
        <v>3140</v>
      </c>
      <c r="C1514" t="s">
        <v>4283</v>
      </c>
      <c r="D1514" t="s">
        <v>4114</v>
      </c>
      <c r="E1514" t="s">
        <v>4224</v>
      </c>
      <c r="F1514" s="9" t="s">
        <v>18</v>
      </c>
      <c r="G1514" t="s">
        <v>4225</v>
      </c>
    </row>
    <row r="1515" spans="1:7" x14ac:dyDescent="0.3">
      <c r="A1515" t="s">
        <v>4284</v>
      </c>
      <c r="B1515" t="s">
        <v>3140</v>
      </c>
      <c r="C1515" t="s">
        <v>4285</v>
      </c>
      <c r="D1515" t="s">
        <v>4114</v>
      </c>
      <c r="E1515" t="s">
        <v>4224</v>
      </c>
      <c r="F1515" s="9" t="s">
        <v>18</v>
      </c>
      <c r="G1515" t="s">
        <v>4225</v>
      </c>
    </row>
    <row r="1516" spans="1:7" x14ac:dyDescent="0.3">
      <c r="A1516" t="s">
        <v>4286</v>
      </c>
      <c r="B1516" t="s">
        <v>3140</v>
      </c>
      <c r="C1516" t="s">
        <v>4287</v>
      </c>
      <c r="D1516" t="s">
        <v>4114</v>
      </c>
      <c r="E1516" t="s">
        <v>4224</v>
      </c>
      <c r="F1516" s="9" t="s">
        <v>18</v>
      </c>
      <c r="G1516" t="s">
        <v>4225</v>
      </c>
    </row>
    <row r="1517" spans="1:7" x14ac:dyDescent="0.3">
      <c r="A1517" t="s">
        <v>4288</v>
      </c>
      <c r="B1517" t="s">
        <v>3140</v>
      </c>
      <c r="C1517" t="s">
        <v>4289</v>
      </c>
      <c r="D1517" t="s">
        <v>4114</v>
      </c>
      <c r="E1517" t="s">
        <v>4224</v>
      </c>
      <c r="F1517" s="9" t="s">
        <v>18</v>
      </c>
      <c r="G1517" t="s">
        <v>4225</v>
      </c>
    </row>
    <row r="1518" spans="1:7" x14ac:dyDescent="0.3">
      <c r="A1518" t="s">
        <v>4290</v>
      </c>
      <c r="B1518" t="s">
        <v>3140</v>
      </c>
      <c r="C1518" t="s">
        <v>4291</v>
      </c>
      <c r="D1518" t="s">
        <v>4114</v>
      </c>
      <c r="E1518" t="s">
        <v>4224</v>
      </c>
      <c r="F1518" s="9" t="s">
        <v>18</v>
      </c>
      <c r="G1518" t="s">
        <v>4225</v>
      </c>
    </row>
    <row r="1519" spans="1:7" x14ac:dyDescent="0.3">
      <c r="A1519" t="s">
        <v>4292</v>
      </c>
      <c r="B1519" t="s">
        <v>3140</v>
      </c>
      <c r="C1519" t="s">
        <v>4293</v>
      </c>
      <c r="D1519" t="s">
        <v>4114</v>
      </c>
      <c r="E1519" t="s">
        <v>4224</v>
      </c>
      <c r="F1519" s="9" t="s">
        <v>18</v>
      </c>
      <c r="G1519" t="s">
        <v>4225</v>
      </c>
    </row>
    <row r="1520" spans="1:7" x14ac:dyDescent="0.3">
      <c r="A1520" t="s">
        <v>4294</v>
      </c>
      <c r="B1520" t="s">
        <v>3140</v>
      </c>
      <c r="C1520" t="s">
        <v>4295</v>
      </c>
      <c r="D1520" t="s">
        <v>4114</v>
      </c>
      <c r="E1520" t="s">
        <v>4224</v>
      </c>
      <c r="F1520" s="9" t="s">
        <v>18</v>
      </c>
      <c r="G1520" t="s">
        <v>4225</v>
      </c>
    </row>
    <row r="1521" spans="1:7" x14ac:dyDescent="0.3">
      <c r="A1521" t="s">
        <v>4296</v>
      </c>
      <c r="B1521" t="s">
        <v>3140</v>
      </c>
      <c r="C1521" t="s">
        <v>4297</v>
      </c>
      <c r="D1521" t="s">
        <v>4114</v>
      </c>
      <c r="E1521" t="s">
        <v>4224</v>
      </c>
      <c r="F1521" s="9" t="s">
        <v>18</v>
      </c>
      <c r="G1521" t="s">
        <v>4225</v>
      </c>
    </row>
    <row r="1522" spans="1:7" x14ac:dyDescent="0.3">
      <c r="A1522" t="s">
        <v>4298</v>
      </c>
      <c r="B1522" t="s">
        <v>3140</v>
      </c>
      <c r="C1522" t="s">
        <v>4299</v>
      </c>
      <c r="D1522" t="s">
        <v>4114</v>
      </c>
      <c r="E1522" t="s">
        <v>4224</v>
      </c>
      <c r="F1522" s="9" t="s">
        <v>18</v>
      </c>
      <c r="G1522" t="s">
        <v>4225</v>
      </c>
    </row>
    <row r="1523" spans="1:7" x14ac:dyDescent="0.3">
      <c r="A1523" t="s">
        <v>4300</v>
      </c>
      <c r="B1523" t="s">
        <v>3140</v>
      </c>
      <c r="C1523" t="s">
        <v>4301</v>
      </c>
      <c r="D1523" t="s">
        <v>4114</v>
      </c>
      <c r="E1523" t="s">
        <v>4224</v>
      </c>
      <c r="F1523" s="9" t="s">
        <v>18</v>
      </c>
      <c r="G1523" t="s">
        <v>4225</v>
      </c>
    </row>
    <row r="1524" spans="1:7" x14ac:dyDescent="0.3">
      <c r="A1524" t="s">
        <v>4302</v>
      </c>
      <c r="B1524" t="s">
        <v>3140</v>
      </c>
      <c r="C1524" t="s">
        <v>4303</v>
      </c>
      <c r="D1524" t="s">
        <v>4114</v>
      </c>
      <c r="E1524" t="s">
        <v>4224</v>
      </c>
      <c r="F1524" s="9" t="s">
        <v>18</v>
      </c>
      <c r="G1524" t="s">
        <v>4225</v>
      </c>
    </row>
    <row r="1525" spans="1:7" x14ac:dyDescent="0.3">
      <c r="A1525" t="s">
        <v>4304</v>
      </c>
      <c r="B1525" t="s">
        <v>3140</v>
      </c>
      <c r="C1525" t="s">
        <v>4305</v>
      </c>
      <c r="D1525" t="s">
        <v>4114</v>
      </c>
      <c r="E1525" t="s">
        <v>4224</v>
      </c>
      <c r="F1525" s="9" t="s">
        <v>18</v>
      </c>
      <c r="G1525" t="s">
        <v>4225</v>
      </c>
    </row>
    <row r="1526" spans="1:7" x14ac:dyDescent="0.3">
      <c r="A1526" t="s">
        <v>4306</v>
      </c>
      <c r="B1526" t="s">
        <v>3140</v>
      </c>
      <c r="C1526" t="s">
        <v>4307</v>
      </c>
      <c r="D1526" t="s">
        <v>4114</v>
      </c>
      <c r="E1526" t="s">
        <v>4224</v>
      </c>
      <c r="F1526" s="9" t="s">
        <v>18</v>
      </c>
      <c r="G1526" t="s">
        <v>4225</v>
      </c>
    </row>
    <row r="1527" spans="1:7" x14ac:dyDescent="0.3">
      <c r="A1527" t="s">
        <v>4308</v>
      </c>
      <c r="B1527" t="s">
        <v>708</v>
      </c>
      <c r="C1527" t="s">
        <v>4309</v>
      </c>
      <c r="D1527" t="s">
        <v>4119</v>
      </c>
      <c r="E1527" t="s">
        <v>4224</v>
      </c>
      <c r="F1527" s="9" t="s">
        <v>18</v>
      </c>
      <c r="G1527" t="s">
        <v>4225</v>
      </c>
    </row>
    <row r="1528" spans="1:7" x14ac:dyDescent="0.3">
      <c r="A1528" t="s">
        <v>4310</v>
      </c>
      <c r="B1528" t="s">
        <v>708</v>
      </c>
      <c r="C1528" t="s">
        <v>4311</v>
      </c>
      <c r="D1528" t="s">
        <v>4119</v>
      </c>
      <c r="E1528" t="s">
        <v>4224</v>
      </c>
      <c r="F1528" s="9" t="s">
        <v>18</v>
      </c>
      <c r="G1528" t="s">
        <v>4225</v>
      </c>
    </row>
    <row r="1529" spans="1:7" x14ac:dyDescent="0.3">
      <c r="A1529" t="s">
        <v>4312</v>
      </c>
      <c r="B1529" t="s">
        <v>2029</v>
      </c>
      <c r="C1529" t="s">
        <v>3808</v>
      </c>
      <c r="D1529" t="s">
        <v>4119</v>
      </c>
      <c r="E1529" t="s">
        <v>4224</v>
      </c>
      <c r="F1529" s="9" t="s">
        <v>18</v>
      </c>
      <c r="G1529" t="s">
        <v>4225</v>
      </c>
    </row>
    <row r="1530" spans="1:7" x14ac:dyDescent="0.3">
      <c r="A1530" t="s">
        <v>4313</v>
      </c>
      <c r="B1530" t="s">
        <v>708</v>
      </c>
      <c r="C1530" t="s">
        <v>4314</v>
      </c>
      <c r="D1530" t="s">
        <v>4119</v>
      </c>
      <c r="E1530" t="s">
        <v>4224</v>
      </c>
      <c r="F1530" s="9" t="s">
        <v>18</v>
      </c>
      <c r="G1530" t="s">
        <v>4225</v>
      </c>
    </row>
    <row r="1531" spans="1:7" x14ac:dyDescent="0.3">
      <c r="A1531" t="s">
        <v>4315</v>
      </c>
      <c r="B1531" t="s">
        <v>708</v>
      </c>
      <c r="C1531" t="s">
        <v>4316</v>
      </c>
      <c r="D1531" t="s">
        <v>4119</v>
      </c>
      <c r="E1531" t="s">
        <v>4224</v>
      </c>
      <c r="F1531" s="9" t="s">
        <v>18</v>
      </c>
      <c r="G1531" t="s">
        <v>4225</v>
      </c>
    </row>
    <row r="1532" spans="1:7" x14ac:dyDescent="0.3">
      <c r="A1532" t="s">
        <v>4317</v>
      </c>
      <c r="B1532" t="s">
        <v>708</v>
      </c>
      <c r="C1532" t="s">
        <v>4318</v>
      </c>
      <c r="D1532" t="s">
        <v>4119</v>
      </c>
      <c r="E1532" t="s">
        <v>4224</v>
      </c>
      <c r="F1532" s="9" t="s">
        <v>18</v>
      </c>
      <c r="G1532" t="s">
        <v>4225</v>
      </c>
    </row>
    <row r="1533" spans="1:7" x14ac:dyDescent="0.3">
      <c r="A1533" t="s">
        <v>4319</v>
      </c>
      <c r="B1533" t="s">
        <v>708</v>
      </c>
      <c r="C1533" t="s">
        <v>4320</v>
      </c>
      <c r="D1533" t="s">
        <v>4119</v>
      </c>
      <c r="E1533" t="s">
        <v>4224</v>
      </c>
      <c r="F1533" s="9" t="s">
        <v>18</v>
      </c>
      <c r="G1533" t="s">
        <v>4225</v>
      </c>
    </row>
    <row r="1534" spans="1:7" x14ac:dyDescent="0.3">
      <c r="A1534" t="s">
        <v>4321</v>
      </c>
      <c r="B1534" t="s">
        <v>708</v>
      </c>
      <c r="C1534" t="s">
        <v>4243</v>
      </c>
      <c r="D1534" t="s">
        <v>4119</v>
      </c>
      <c r="E1534" t="s">
        <v>4224</v>
      </c>
      <c r="F1534" s="9" t="s">
        <v>18</v>
      </c>
      <c r="G1534" t="s">
        <v>4225</v>
      </c>
    </row>
    <row r="1535" spans="1:7" x14ac:dyDescent="0.3">
      <c r="A1535" t="s">
        <v>4322</v>
      </c>
      <c r="B1535" t="s">
        <v>708</v>
      </c>
      <c r="C1535" t="s">
        <v>4323</v>
      </c>
      <c r="D1535" t="s">
        <v>4119</v>
      </c>
      <c r="E1535" t="s">
        <v>4224</v>
      </c>
      <c r="F1535" s="9" t="s">
        <v>18</v>
      </c>
      <c r="G1535" t="s">
        <v>4225</v>
      </c>
    </row>
    <row r="1536" spans="1:7" x14ac:dyDescent="0.3">
      <c r="A1536" t="s">
        <v>4324</v>
      </c>
      <c r="B1536" t="s">
        <v>708</v>
      </c>
      <c r="C1536" t="s">
        <v>4325</v>
      </c>
      <c r="D1536" t="s">
        <v>4119</v>
      </c>
      <c r="E1536" t="s">
        <v>4224</v>
      </c>
      <c r="F1536" s="9" t="s">
        <v>18</v>
      </c>
      <c r="G1536" t="s">
        <v>4225</v>
      </c>
    </row>
    <row r="1537" spans="1:7" x14ac:dyDescent="0.3">
      <c r="A1537" t="s">
        <v>4326</v>
      </c>
      <c r="B1537" t="s">
        <v>708</v>
      </c>
      <c r="C1537" t="s">
        <v>4327</v>
      </c>
      <c r="D1537" t="s">
        <v>4119</v>
      </c>
      <c r="E1537" t="s">
        <v>4224</v>
      </c>
      <c r="F1537" s="9" t="s">
        <v>18</v>
      </c>
      <c r="G1537" t="s">
        <v>4225</v>
      </c>
    </row>
    <row r="1538" spans="1:7" x14ac:dyDescent="0.3">
      <c r="A1538" t="s">
        <v>4328</v>
      </c>
      <c r="B1538" t="s">
        <v>708</v>
      </c>
      <c r="C1538" t="s">
        <v>4255</v>
      </c>
      <c r="D1538" t="s">
        <v>4119</v>
      </c>
      <c r="E1538" t="s">
        <v>4224</v>
      </c>
      <c r="F1538" s="9" t="s">
        <v>18</v>
      </c>
      <c r="G1538" t="s">
        <v>4225</v>
      </c>
    </row>
    <row r="1539" spans="1:7" x14ac:dyDescent="0.3">
      <c r="A1539" t="s">
        <v>4329</v>
      </c>
      <c r="B1539" t="s">
        <v>708</v>
      </c>
      <c r="C1539" t="s">
        <v>4330</v>
      </c>
      <c r="D1539" t="s">
        <v>4119</v>
      </c>
      <c r="E1539" t="s">
        <v>4224</v>
      </c>
      <c r="F1539" s="9" t="s">
        <v>18</v>
      </c>
      <c r="G1539" t="s">
        <v>4225</v>
      </c>
    </row>
    <row r="1540" spans="1:7" x14ac:dyDescent="0.3">
      <c r="A1540" t="s">
        <v>4331</v>
      </c>
      <c r="B1540" t="s">
        <v>708</v>
      </c>
      <c r="C1540" t="s">
        <v>4332</v>
      </c>
      <c r="D1540" t="s">
        <v>4119</v>
      </c>
      <c r="E1540" t="s">
        <v>4224</v>
      </c>
      <c r="F1540" s="9" t="s">
        <v>18</v>
      </c>
      <c r="G1540" t="s">
        <v>4225</v>
      </c>
    </row>
    <row r="1541" spans="1:7" x14ac:dyDescent="0.3">
      <c r="A1541" t="s">
        <v>4333</v>
      </c>
      <c r="B1541" t="s">
        <v>708</v>
      </c>
      <c r="C1541" t="s">
        <v>4334</v>
      </c>
      <c r="D1541" t="s">
        <v>4119</v>
      </c>
      <c r="E1541" t="s">
        <v>4224</v>
      </c>
      <c r="F1541" s="9" t="s">
        <v>18</v>
      </c>
      <c r="G1541" t="s">
        <v>4225</v>
      </c>
    </row>
    <row r="1542" spans="1:7" x14ac:dyDescent="0.3">
      <c r="A1542" t="s">
        <v>4335</v>
      </c>
      <c r="B1542" t="s">
        <v>708</v>
      </c>
      <c r="C1542" t="s">
        <v>4336</v>
      </c>
      <c r="D1542" t="s">
        <v>4119</v>
      </c>
      <c r="E1542" t="s">
        <v>4224</v>
      </c>
      <c r="F1542" s="9" t="s">
        <v>18</v>
      </c>
      <c r="G1542" t="s">
        <v>4225</v>
      </c>
    </row>
    <row r="1543" spans="1:7" x14ac:dyDescent="0.3">
      <c r="A1543" t="s">
        <v>4337</v>
      </c>
      <c r="B1543" t="s">
        <v>708</v>
      </c>
      <c r="C1543" t="s">
        <v>4338</v>
      </c>
      <c r="D1543" t="s">
        <v>4119</v>
      </c>
      <c r="E1543" t="s">
        <v>4224</v>
      </c>
      <c r="F1543" s="9" t="s">
        <v>18</v>
      </c>
      <c r="G1543" t="s">
        <v>4225</v>
      </c>
    </row>
    <row r="1544" spans="1:7" x14ac:dyDescent="0.3">
      <c r="A1544" t="s">
        <v>4339</v>
      </c>
      <c r="B1544" t="s">
        <v>708</v>
      </c>
      <c r="C1544" t="s">
        <v>4340</v>
      </c>
      <c r="D1544" t="s">
        <v>4119</v>
      </c>
      <c r="E1544" t="s">
        <v>4224</v>
      </c>
      <c r="F1544" s="9" t="s">
        <v>18</v>
      </c>
      <c r="G1544" t="s">
        <v>4225</v>
      </c>
    </row>
    <row r="1545" spans="1:7" x14ac:dyDescent="0.3">
      <c r="A1545" t="s">
        <v>4341</v>
      </c>
      <c r="B1545" t="s">
        <v>708</v>
      </c>
      <c r="C1545" t="s">
        <v>4342</v>
      </c>
      <c r="D1545" t="s">
        <v>4119</v>
      </c>
      <c r="E1545" t="s">
        <v>4224</v>
      </c>
      <c r="F1545" s="9" t="s">
        <v>18</v>
      </c>
      <c r="G1545" t="s">
        <v>4225</v>
      </c>
    </row>
    <row r="1546" spans="1:7" x14ac:dyDescent="0.3">
      <c r="A1546" t="s">
        <v>4343</v>
      </c>
      <c r="B1546" t="s">
        <v>708</v>
      </c>
      <c r="C1546" t="s">
        <v>4344</v>
      </c>
      <c r="D1546" t="s">
        <v>4119</v>
      </c>
      <c r="E1546" t="s">
        <v>4224</v>
      </c>
      <c r="F1546" s="9" t="s">
        <v>18</v>
      </c>
      <c r="G1546" t="s">
        <v>4225</v>
      </c>
    </row>
    <row r="1547" spans="1:7" x14ac:dyDescent="0.3">
      <c r="A1547" t="s">
        <v>4345</v>
      </c>
      <c r="B1547" t="s">
        <v>708</v>
      </c>
      <c r="C1547" t="s">
        <v>4346</v>
      </c>
      <c r="D1547" t="s">
        <v>4119</v>
      </c>
      <c r="E1547" t="s">
        <v>4224</v>
      </c>
      <c r="F1547" s="9" t="s">
        <v>18</v>
      </c>
      <c r="G1547" t="s">
        <v>4225</v>
      </c>
    </row>
    <row r="1548" spans="1:7" x14ac:dyDescent="0.3">
      <c r="A1548" t="s">
        <v>4347</v>
      </c>
      <c r="B1548" t="s">
        <v>3140</v>
      </c>
      <c r="C1548" t="s">
        <v>4348</v>
      </c>
      <c r="D1548" t="s">
        <v>4119</v>
      </c>
      <c r="E1548" t="s">
        <v>4224</v>
      </c>
      <c r="F1548" s="9" t="s">
        <v>18</v>
      </c>
      <c r="G1548" t="s">
        <v>4225</v>
      </c>
    </row>
    <row r="1549" spans="1:7" x14ac:dyDescent="0.3">
      <c r="A1549" t="s">
        <v>4349</v>
      </c>
      <c r="B1549" t="s">
        <v>3140</v>
      </c>
      <c r="C1549" t="s">
        <v>4350</v>
      </c>
      <c r="D1549" t="s">
        <v>4119</v>
      </c>
      <c r="E1549" t="s">
        <v>4224</v>
      </c>
      <c r="F1549" s="9" t="s">
        <v>18</v>
      </c>
      <c r="G1549" t="s">
        <v>4225</v>
      </c>
    </row>
    <row r="1550" spans="1:7" x14ac:dyDescent="0.3">
      <c r="A1550" t="s">
        <v>4351</v>
      </c>
      <c r="B1550" t="s">
        <v>3140</v>
      </c>
      <c r="C1550" t="s">
        <v>4352</v>
      </c>
      <c r="D1550" t="s">
        <v>4119</v>
      </c>
      <c r="E1550" t="s">
        <v>4224</v>
      </c>
      <c r="F1550" s="9" t="s">
        <v>18</v>
      </c>
      <c r="G1550" t="s">
        <v>4225</v>
      </c>
    </row>
    <row r="1551" spans="1:7" x14ac:dyDescent="0.3">
      <c r="A1551" t="s">
        <v>4353</v>
      </c>
      <c r="B1551" t="s">
        <v>3140</v>
      </c>
      <c r="C1551" t="s">
        <v>4354</v>
      </c>
      <c r="D1551" t="s">
        <v>4119</v>
      </c>
      <c r="E1551" t="s">
        <v>4224</v>
      </c>
      <c r="F1551" s="9" t="s">
        <v>18</v>
      </c>
      <c r="G1551" t="s">
        <v>4225</v>
      </c>
    </row>
    <row r="1552" spans="1:7" x14ac:dyDescent="0.3">
      <c r="A1552" t="s">
        <v>4355</v>
      </c>
      <c r="B1552" t="s">
        <v>3140</v>
      </c>
      <c r="C1552" t="s">
        <v>4356</v>
      </c>
      <c r="D1552" t="s">
        <v>4119</v>
      </c>
      <c r="E1552" t="s">
        <v>4224</v>
      </c>
      <c r="F1552" s="9" t="s">
        <v>18</v>
      </c>
      <c r="G1552" t="s">
        <v>4225</v>
      </c>
    </row>
    <row r="1553" spans="1:7" x14ac:dyDescent="0.3">
      <c r="A1553" t="s">
        <v>4357</v>
      </c>
      <c r="B1553" t="s">
        <v>3140</v>
      </c>
      <c r="C1553" t="s">
        <v>4358</v>
      </c>
      <c r="D1553" t="s">
        <v>4119</v>
      </c>
      <c r="E1553" t="s">
        <v>4224</v>
      </c>
      <c r="F1553" s="9" t="s">
        <v>18</v>
      </c>
      <c r="G1553" t="s">
        <v>4225</v>
      </c>
    </row>
    <row r="1554" spans="1:7" x14ac:dyDescent="0.3">
      <c r="A1554" t="s">
        <v>4359</v>
      </c>
      <c r="B1554" t="s">
        <v>3140</v>
      </c>
      <c r="C1554" t="s">
        <v>4360</v>
      </c>
      <c r="D1554" t="s">
        <v>4119</v>
      </c>
      <c r="E1554" t="s">
        <v>4224</v>
      </c>
      <c r="F1554" s="9" t="s">
        <v>18</v>
      </c>
      <c r="G1554" t="s">
        <v>4225</v>
      </c>
    </row>
    <row r="1555" spans="1:7" x14ac:dyDescent="0.3">
      <c r="A1555" t="s">
        <v>4361</v>
      </c>
      <c r="B1555" t="s">
        <v>3140</v>
      </c>
      <c r="C1555" t="s">
        <v>4362</v>
      </c>
      <c r="D1555" t="s">
        <v>4119</v>
      </c>
      <c r="E1555" t="s">
        <v>4224</v>
      </c>
      <c r="F1555" s="9" t="s">
        <v>18</v>
      </c>
      <c r="G1555" t="s">
        <v>4225</v>
      </c>
    </row>
    <row r="1556" spans="1:7" x14ac:dyDescent="0.3">
      <c r="A1556" t="s">
        <v>4363</v>
      </c>
      <c r="B1556" t="s">
        <v>3140</v>
      </c>
      <c r="C1556" t="s">
        <v>4364</v>
      </c>
      <c r="D1556" t="s">
        <v>4119</v>
      </c>
      <c r="E1556" t="s">
        <v>4224</v>
      </c>
      <c r="F1556" s="9" t="s">
        <v>18</v>
      </c>
      <c r="G1556" t="s">
        <v>4225</v>
      </c>
    </row>
    <row r="1557" spans="1:7" x14ac:dyDescent="0.3">
      <c r="A1557" t="s">
        <v>4365</v>
      </c>
      <c r="B1557" t="s">
        <v>3140</v>
      </c>
      <c r="C1557" t="s">
        <v>4366</v>
      </c>
      <c r="D1557" t="s">
        <v>4119</v>
      </c>
      <c r="E1557" t="s">
        <v>4224</v>
      </c>
      <c r="F1557" s="9" t="s">
        <v>18</v>
      </c>
      <c r="G1557" t="s">
        <v>4225</v>
      </c>
    </row>
    <row r="1558" spans="1:7" x14ac:dyDescent="0.3">
      <c r="A1558" t="s">
        <v>4367</v>
      </c>
      <c r="B1558" t="s">
        <v>3140</v>
      </c>
      <c r="C1558" t="s">
        <v>4368</v>
      </c>
      <c r="D1558" t="s">
        <v>4119</v>
      </c>
      <c r="E1558" t="s">
        <v>4224</v>
      </c>
      <c r="F1558" s="9" t="s">
        <v>18</v>
      </c>
      <c r="G1558" t="s">
        <v>4225</v>
      </c>
    </row>
    <row r="1559" spans="1:7" x14ac:dyDescent="0.3">
      <c r="A1559" t="s">
        <v>4369</v>
      </c>
      <c r="B1559" t="s">
        <v>3140</v>
      </c>
      <c r="C1559" t="s">
        <v>4370</v>
      </c>
      <c r="D1559" t="s">
        <v>4119</v>
      </c>
      <c r="E1559" t="s">
        <v>4224</v>
      </c>
      <c r="F1559" s="9" t="s">
        <v>18</v>
      </c>
      <c r="G1559" t="s">
        <v>4225</v>
      </c>
    </row>
    <row r="1560" spans="1:7" x14ac:dyDescent="0.3">
      <c r="A1560" t="s">
        <v>4371</v>
      </c>
      <c r="B1560" t="s">
        <v>3140</v>
      </c>
      <c r="C1560" t="s">
        <v>4372</v>
      </c>
      <c r="D1560" t="s">
        <v>4119</v>
      </c>
      <c r="E1560" t="s">
        <v>4224</v>
      </c>
      <c r="F1560" s="9" t="s">
        <v>18</v>
      </c>
      <c r="G1560" t="s">
        <v>4225</v>
      </c>
    </row>
    <row r="1561" spans="1:7" x14ac:dyDescent="0.3">
      <c r="A1561" t="s">
        <v>4373</v>
      </c>
      <c r="B1561" t="s">
        <v>3140</v>
      </c>
      <c r="C1561" t="s">
        <v>4374</v>
      </c>
      <c r="D1561" t="s">
        <v>4119</v>
      </c>
      <c r="E1561" t="s">
        <v>4224</v>
      </c>
      <c r="F1561" s="9" t="s">
        <v>18</v>
      </c>
      <c r="G1561" t="s">
        <v>4225</v>
      </c>
    </row>
    <row r="1562" spans="1:7" x14ac:dyDescent="0.3">
      <c r="A1562" t="s">
        <v>4375</v>
      </c>
      <c r="B1562" t="s">
        <v>3140</v>
      </c>
      <c r="C1562" t="s">
        <v>4376</v>
      </c>
      <c r="D1562" t="s">
        <v>4119</v>
      </c>
      <c r="E1562" t="s">
        <v>4224</v>
      </c>
      <c r="F1562" s="9" t="s">
        <v>18</v>
      </c>
      <c r="G1562" t="s">
        <v>4225</v>
      </c>
    </row>
    <row r="1563" spans="1:7" x14ac:dyDescent="0.3">
      <c r="A1563" t="s">
        <v>4377</v>
      </c>
      <c r="B1563" t="s">
        <v>3140</v>
      </c>
      <c r="C1563" t="s">
        <v>4378</v>
      </c>
      <c r="D1563" t="s">
        <v>4119</v>
      </c>
      <c r="E1563" t="s">
        <v>4224</v>
      </c>
      <c r="F1563" s="9" t="s">
        <v>18</v>
      </c>
      <c r="G1563" t="s">
        <v>4225</v>
      </c>
    </row>
    <row r="1564" spans="1:7" x14ac:dyDescent="0.3">
      <c r="A1564" t="s">
        <v>4379</v>
      </c>
      <c r="B1564" t="s">
        <v>3140</v>
      </c>
      <c r="C1564" t="s">
        <v>4380</v>
      </c>
      <c r="D1564" t="s">
        <v>4119</v>
      </c>
      <c r="E1564" t="s">
        <v>4224</v>
      </c>
      <c r="F1564" s="9" t="s">
        <v>18</v>
      </c>
      <c r="G1564" t="s">
        <v>4225</v>
      </c>
    </row>
    <row r="1565" spans="1:7" x14ac:dyDescent="0.3">
      <c r="A1565" t="s">
        <v>4381</v>
      </c>
      <c r="B1565" t="s">
        <v>3140</v>
      </c>
      <c r="C1565" t="s">
        <v>4382</v>
      </c>
      <c r="D1565" t="s">
        <v>4119</v>
      </c>
      <c r="E1565" t="s">
        <v>4224</v>
      </c>
      <c r="F1565" s="9" t="s">
        <v>18</v>
      </c>
      <c r="G1565" t="s">
        <v>4225</v>
      </c>
    </row>
    <row r="1566" spans="1:7" x14ac:dyDescent="0.3">
      <c r="A1566" t="s">
        <v>4383</v>
      </c>
      <c r="B1566" t="s">
        <v>3140</v>
      </c>
      <c r="C1566" t="s">
        <v>4384</v>
      </c>
      <c r="D1566" t="s">
        <v>4119</v>
      </c>
      <c r="E1566" t="s">
        <v>4224</v>
      </c>
      <c r="F1566" s="9" t="s">
        <v>18</v>
      </c>
      <c r="G1566" t="s">
        <v>4225</v>
      </c>
    </row>
    <row r="1567" spans="1:7" x14ac:dyDescent="0.3">
      <c r="A1567" t="s">
        <v>4385</v>
      </c>
      <c r="B1567" t="s">
        <v>3140</v>
      </c>
      <c r="C1567" t="s">
        <v>4386</v>
      </c>
      <c r="D1567" t="s">
        <v>4119</v>
      </c>
      <c r="E1567" t="s">
        <v>4224</v>
      </c>
      <c r="F1567" s="9" t="s">
        <v>18</v>
      </c>
      <c r="G1567" t="s">
        <v>4225</v>
      </c>
    </row>
    <row r="1568" spans="1:7" x14ac:dyDescent="0.3">
      <c r="A1568" t="s">
        <v>4387</v>
      </c>
      <c r="B1568" t="s">
        <v>3140</v>
      </c>
      <c r="C1568" t="s">
        <v>4388</v>
      </c>
      <c r="D1568" t="s">
        <v>4119</v>
      </c>
      <c r="E1568" t="s">
        <v>4224</v>
      </c>
      <c r="F1568" s="9" t="s">
        <v>18</v>
      </c>
      <c r="G1568" t="s">
        <v>4225</v>
      </c>
    </row>
    <row r="1569" spans="1:7" x14ac:dyDescent="0.3">
      <c r="A1569" t="s">
        <v>4389</v>
      </c>
      <c r="B1569" t="s">
        <v>3140</v>
      </c>
      <c r="C1569" t="s">
        <v>4390</v>
      </c>
      <c r="D1569" t="s">
        <v>4119</v>
      </c>
      <c r="E1569" t="s">
        <v>4224</v>
      </c>
      <c r="F1569" s="9" t="s">
        <v>18</v>
      </c>
      <c r="G1569" t="s">
        <v>4225</v>
      </c>
    </row>
    <row r="1570" spans="1:7" x14ac:dyDescent="0.3">
      <c r="A1570" t="s">
        <v>4391</v>
      </c>
      <c r="B1570" t="s">
        <v>3140</v>
      </c>
      <c r="C1570" t="s">
        <v>4392</v>
      </c>
      <c r="D1570" t="s">
        <v>4119</v>
      </c>
      <c r="E1570" t="s">
        <v>4224</v>
      </c>
      <c r="F1570" s="9" t="s">
        <v>18</v>
      </c>
      <c r="G1570" t="s">
        <v>4225</v>
      </c>
    </row>
    <row r="1571" spans="1:7" x14ac:dyDescent="0.3">
      <c r="A1571" t="s">
        <v>4393</v>
      </c>
      <c r="B1571" t="s">
        <v>3140</v>
      </c>
      <c r="C1571" t="s">
        <v>4394</v>
      </c>
      <c r="D1571" t="s">
        <v>4119</v>
      </c>
      <c r="E1571" t="s">
        <v>4224</v>
      </c>
      <c r="F1571" s="9" t="s">
        <v>18</v>
      </c>
      <c r="G1571" t="s">
        <v>4225</v>
      </c>
    </row>
    <row r="1572" spans="1:7" x14ac:dyDescent="0.3">
      <c r="A1572" t="s">
        <v>4395</v>
      </c>
      <c r="B1572" t="s">
        <v>3140</v>
      </c>
      <c r="C1572" t="s">
        <v>4396</v>
      </c>
      <c r="D1572" t="s">
        <v>4119</v>
      </c>
      <c r="E1572" t="s">
        <v>4224</v>
      </c>
      <c r="F1572" s="9" t="s">
        <v>18</v>
      </c>
      <c r="G1572" t="s">
        <v>4225</v>
      </c>
    </row>
    <row r="1573" spans="1:7" x14ac:dyDescent="0.3">
      <c r="A1573" t="s">
        <v>4397</v>
      </c>
      <c r="B1573" t="s">
        <v>4398</v>
      </c>
      <c r="C1573" t="s">
        <v>4399</v>
      </c>
      <c r="D1573" t="s">
        <v>4119</v>
      </c>
      <c r="E1573" t="s">
        <v>4224</v>
      </c>
      <c r="F1573" s="9" t="s">
        <v>18</v>
      </c>
      <c r="G1573" t="s">
        <v>4225</v>
      </c>
    </row>
    <row r="1574" spans="1:7" x14ac:dyDescent="0.3">
      <c r="A1574" t="s">
        <v>4400</v>
      </c>
      <c r="B1574" t="s">
        <v>4401</v>
      </c>
      <c r="C1574" t="s">
        <v>4402</v>
      </c>
      <c r="D1574" t="s">
        <v>4119</v>
      </c>
      <c r="E1574" t="s">
        <v>4224</v>
      </c>
      <c r="F1574" s="9" t="s">
        <v>18</v>
      </c>
      <c r="G1574" t="s">
        <v>4225</v>
      </c>
    </row>
    <row r="1575" spans="1:7" x14ac:dyDescent="0.3">
      <c r="A1575" t="s">
        <v>4403</v>
      </c>
      <c r="B1575" t="s">
        <v>4404</v>
      </c>
      <c r="C1575" t="s">
        <v>4405</v>
      </c>
      <c r="D1575" t="s">
        <v>4119</v>
      </c>
      <c r="E1575" t="s">
        <v>4224</v>
      </c>
      <c r="F1575" s="9" t="s">
        <v>18</v>
      </c>
      <c r="G1575" t="s">
        <v>4225</v>
      </c>
    </row>
    <row r="1576" spans="1:7" x14ac:dyDescent="0.3">
      <c r="A1576" t="s">
        <v>4406</v>
      </c>
      <c r="B1576" t="s">
        <v>4407</v>
      </c>
      <c r="C1576" t="s">
        <v>4408</v>
      </c>
      <c r="D1576" t="s">
        <v>4119</v>
      </c>
      <c r="E1576" t="s">
        <v>4224</v>
      </c>
      <c r="F1576" s="9" t="s">
        <v>18</v>
      </c>
      <c r="G1576" t="s">
        <v>4225</v>
      </c>
    </row>
    <row r="1577" spans="1:7" x14ac:dyDescent="0.3">
      <c r="A1577" t="s">
        <v>4409</v>
      </c>
      <c r="B1577" t="s">
        <v>4410</v>
      </c>
      <c r="C1577" t="s">
        <v>4411</v>
      </c>
      <c r="D1577" t="s">
        <v>4119</v>
      </c>
      <c r="E1577" t="s">
        <v>4224</v>
      </c>
      <c r="F1577" s="9" t="s">
        <v>18</v>
      </c>
      <c r="G1577" t="s">
        <v>4225</v>
      </c>
    </row>
    <row r="1578" spans="1:7" x14ac:dyDescent="0.3">
      <c r="A1578" t="s">
        <v>4412</v>
      </c>
      <c r="B1578" t="s">
        <v>4413</v>
      </c>
      <c r="C1578" t="s">
        <v>4414</v>
      </c>
      <c r="D1578" t="s">
        <v>4119</v>
      </c>
      <c r="E1578" t="s">
        <v>4224</v>
      </c>
      <c r="F1578" s="9" t="s">
        <v>18</v>
      </c>
      <c r="G1578" t="s">
        <v>4225</v>
      </c>
    </row>
    <row r="1579" spans="1:7" x14ac:dyDescent="0.3">
      <c r="A1579" t="s">
        <v>4415</v>
      </c>
      <c r="B1579" t="s">
        <v>2085</v>
      </c>
      <c r="C1579" t="s">
        <v>4416</v>
      </c>
      <c r="D1579" t="s">
        <v>4119</v>
      </c>
      <c r="E1579" t="s">
        <v>4224</v>
      </c>
      <c r="F1579" s="9" t="s">
        <v>18</v>
      </c>
      <c r="G1579" t="s">
        <v>4225</v>
      </c>
    </row>
    <row r="1580" spans="1:7" x14ac:dyDescent="0.3">
      <c r="A1580" t="s">
        <v>4417</v>
      </c>
      <c r="B1580" t="s">
        <v>4418</v>
      </c>
      <c r="C1580" t="s">
        <v>4419</v>
      </c>
      <c r="D1580" t="s">
        <v>4119</v>
      </c>
      <c r="E1580" t="s">
        <v>4224</v>
      </c>
      <c r="F1580" s="9" t="s">
        <v>18</v>
      </c>
      <c r="G1580" t="s">
        <v>4225</v>
      </c>
    </row>
    <row r="1581" spans="1:7" x14ac:dyDescent="0.3">
      <c r="A1581" t="s">
        <v>4188</v>
      </c>
      <c r="B1581" t="s">
        <v>2029</v>
      </c>
      <c r="C1581" t="s">
        <v>4420</v>
      </c>
      <c r="D1581" t="s">
        <v>4119</v>
      </c>
      <c r="E1581" t="s">
        <v>4224</v>
      </c>
      <c r="F1581" s="9" t="s">
        <v>18</v>
      </c>
      <c r="G1581" t="s">
        <v>4225</v>
      </c>
    </row>
    <row r="1582" spans="1:7" x14ac:dyDescent="0.3">
      <c r="A1582" t="s">
        <v>4421</v>
      </c>
      <c r="B1582" t="s">
        <v>114</v>
      </c>
      <c r="C1582" t="s">
        <v>4422</v>
      </c>
      <c r="D1582" t="s">
        <v>4119</v>
      </c>
      <c r="E1582" t="s">
        <v>4224</v>
      </c>
      <c r="F1582" s="9" t="s">
        <v>18</v>
      </c>
      <c r="G1582" t="s">
        <v>4225</v>
      </c>
    </row>
    <row r="1583" spans="1:7" x14ac:dyDescent="0.3">
      <c r="A1583" t="s">
        <v>4423</v>
      </c>
      <c r="B1583" t="s">
        <v>708</v>
      </c>
      <c r="C1583" t="s">
        <v>4261</v>
      </c>
      <c r="D1583" t="s">
        <v>4119</v>
      </c>
      <c r="E1583" t="s">
        <v>4224</v>
      </c>
      <c r="F1583" s="9" t="s">
        <v>18</v>
      </c>
      <c r="G1583" t="s">
        <v>4225</v>
      </c>
    </row>
    <row r="1584" spans="1:7" x14ac:dyDescent="0.3">
      <c r="A1584" t="s">
        <v>4424</v>
      </c>
      <c r="B1584" t="s">
        <v>4425</v>
      </c>
      <c r="C1584" t="s">
        <v>4426</v>
      </c>
      <c r="D1584" t="s">
        <v>4119</v>
      </c>
      <c r="E1584" t="s">
        <v>4224</v>
      </c>
      <c r="F1584" s="9" t="s">
        <v>18</v>
      </c>
      <c r="G1584" t="s">
        <v>4225</v>
      </c>
    </row>
    <row r="1585" spans="1:7" x14ac:dyDescent="0.3">
      <c r="A1585" t="s">
        <v>4427</v>
      </c>
      <c r="B1585" t="s">
        <v>4428</v>
      </c>
      <c r="C1585" t="s">
        <v>4429</v>
      </c>
      <c r="D1585" t="s">
        <v>4119</v>
      </c>
      <c r="E1585" t="s">
        <v>4224</v>
      </c>
      <c r="F1585" s="9" t="s">
        <v>18</v>
      </c>
      <c r="G1585" t="s">
        <v>4225</v>
      </c>
    </row>
    <row r="1586" spans="1:7" x14ac:dyDescent="0.3">
      <c r="A1586" t="s">
        <v>4430</v>
      </c>
      <c r="B1586" t="s">
        <v>4431</v>
      </c>
      <c r="C1586" t="s">
        <v>4432</v>
      </c>
      <c r="D1586" t="s">
        <v>4119</v>
      </c>
      <c r="E1586" t="s">
        <v>4224</v>
      </c>
      <c r="F1586" s="9" t="s">
        <v>18</v>
      </c>
      <c r="G1586" t="s">
        <v>4225</v>
      </c>
    </row>
    <row r="1587" spans="1:7" x14ac:dyDescent="0.3">
      <c r="A1587" t="s">
        <v>4433</v>
      </c>
      <c r="B1587" t="s">
        <v>4434</v>
      </c>
      <c r="C1587" t="s">
        <v>4435</v>
      </c>
      <c r="D1587" t="s">
        <v>4119</v>
      </c>
      <c r="E1587" t="s">
        <v>4224</v>
      </c>
      <c r="F1587" s="9" t="s">
        <v>18</v>
      </c>
      <c r="G1587" t="s">
        <v>4225</v>
      </c>
    </row>
    <row r="1588" spans="1:7" x14ac:dyDescent="0.3">
      <c r="A1588" t="s">
        <v>4436</v>
      </c>
      <c r="B1588" t="s">
        <v>708</v>
      </c>
      <c r="C1588" t="s">
        <v>4437</v>
      </c>
      <c r="D1588" t="s">
        <v>4119</v>
      </c>
      <c r="E1588" t="s">
        <v>4224</v>
      </c>
      <c r="F1588" s="9" t="s">
        <v>18</v>
      </c>
      <c r="G1588" t="s">
        <v>4225</v>
      </c>
    </row>
    <row r="1589" spans="1:7" x14ac:dyDescent="0.3">
      <c r="A1589" t="s">
        <v>4438</v>
      </c>
      <c r="B1589" t="s">
        <v>4439</v>
      </c>
      <c r="C1589" t="s">
        <v>4440</v>
      </c>
      <c r="D1589" t="s">
        <v>4119</v>
      </c>
      <c r="E1589" t="s">
        <v>4224</v>
      </c>
      <c r="F1589" s="9" t="s">
        <v>18</v>
      </c>
      <c r="G1589" t="s">
        <v>4225</v>
      </c>
    </row>
    <row r="1590" spans="1:7" x14ac:dyDescent="0.3">
      <c r="A1590" t="s">
        <v>4441</v>
      </c>
      <c r="B1590" t="s">
        <v>4442</v>
      </c>
      <c r="C1590" t="s">
        <v>4443</v>
      </c>
      <c r="D1590" t="s">
        <v>4119</v>
      </c>
      <c r="E1590" t="s">
        <v>4224</v>
      </c>
      <c r="F1590" s="9" t="s">
        <v>18</v>
      </c>
      <c r="G1590" t="s">
        <v>4225</v>
      </c>
    </row>
    <row r="1591" spans="1:7" x14ac:dyDescent="0.3">
      <c r="A1591" t="s">
        <v>4444</v>
      </c>
      <c r="B1591" t="s">
        <v>4445</v>
      </c>
      <c r="C1591" t="s">
        <v>4443</v>
      </c>
      <c r="D1591" t="s">
        <v>4119</v>
      </c>
      <c r="E1591" t="s">
        <v>4224</v>
      </c>
      <c r="F1591" s="9" t="s">
        <v>18</v>
      </c>
      <c r="G1591" t="s">
        <v>4225</v>
      </c>
    </row>
    <row r="1592" spans="1:7" x14ac:dyDescent="0.3">
      <c r="A1592" t="s">
        <v>4222</v>
      </c>
      <c r="B1592" t="s">
        <v>2088</v>
      </c>
      <c r="C1592" t="s">
        <v>4223</v>
      </c>
      <c r="D1592" t="s">
        <v>4114</v>
      </c>
      <c r="E1592" t="s">
        <v>4446</v>
      </c>
      <c r="F1592" s="9" t="s">
        <v>18</v>
      </c>
      <c r="G1592" t="s">
        <v>4</v>
      </c>
    </row>
    <row r="1593" spans="1:7" x14ac:dyDescent="0.3">
      <c r="A1593" t="s">
        <v>4226</v>
      </c>
      <c r="B1593" t="s">
        <v>708</v>
      </c>
      <c r="C1593" t="s">
        <v>4227</v>
      </c>
      <c r="D1593" t="s">
        <v>4114</v>
      </c>
      <c r="E1593" t="s">
        <v>4446</v>
      </c>
      <c r="F1593" s="9" t="s">
        <v>18</v>
      </c>
      <c r="G1593" t="s">
        <v>4</v>
      </c>
    </row>
    <row r="1594" spans="1:7" x14ac:dyDescent="0.3">
      <c r="A1594" t="s">
        <v>4228</v>
      </c>
      <c r="B1594" t="s">
        <v>708</v>
      </c>
      <c r="C1594" t="s">
        <v>4229</v>
      </c>
      <c r="D1594" t="s">
        <v>4114</v>
      </c>
      <c r="E1594" t="s">
        <v>4446</v>
      </c>
      <c r="F1594" s="9" t="s">
        <v>18</v>
      </c>
      <c r="G1594" t="s">
        <v>4</v>
      </c>
    </row>
    <row r="1595" spans="1:7" x14ac:dyDescent="0.3">
      <c r="A1595" t="s">
        <v>4230</v>
      </c>
      <c r="B1595" t="s">
        <v>708</v>
      </c>
      <c r="C1595" t="s">
        <v>4231</v>
      </c>
      <c r="D1595" t="s">
        <v>4114</v>
      </c>
      <c r="E1595" t="s">
        <v>4446</v>
      </c>
      <c r="F1595" s="9" t="s">
        <v>18</v>
      </c>
      <c r="G1595" t="s">
        <v>4</v>
      </c>
    </row>
    <row r="1596" spans="1:7" x14ac:dyDescent="0.3">
      <c r="A1596" t="s">
        <v>4232</v>
      </c>
      <c r="B1596" t="s">
        <v>708</v>
      </c>
      <c r="C1596" t="s">
        <v>4233</v>
      </c>
      <c r="D1596" t="s">
        <v>4114</v>
      </c>
      <c r="E1596" t="s">
        <v>4446</v>
      </c>
      <c r="F1596" s="9" t="s">
        <v>18</v>
      </c>
      <c r="G1596" t="s">
        <v>4</v>
      </c>
    </row>
    <row r="1597" spans="1:7" x14ac:dyDescent="0.3">
      <c r="A1597" t="s">
        <v>4234</v>
      </c>
      <c r="B1597" t="s">
        <v>708</v>
      </c>
      <c r="C1597" t="s">
        <v>4235</v>
      </c>
      <c r="D1597" t="s">
        <v>4114</v>
      </c>
      <c r="E1597" t="s">
        <v>4446</v>
      </c>
      <c r="F1597" s="9" t="s">
        <v>18</v>
      </c>
      <c r="G1597" t="s">
        <v>4</v>
      </c>
    </row>
    <row r="1598" spans="1:7" x14ac:dyDescent="0.3">
      <c r="A1598" t="s">
        <v>4236</v>
      </c>
      <c r="B1598" t="s">
        <v>708</v>
      </c>
      <c r="C1598" t="s">
        <v>4237</v>
      </c>
      <c r="D1598" t="s">
        <v>4114</v>
      </c>
      <c r="E1598" t="s">
        <v>4446</v>
      </c>
      <c r="F1598" s="9" t="s">
        <v>18</v>
      </c>
      <c r="G1598" t="s">
        <v>4</v>
      </c>
    </row>
    <row r="1599" spans="1:7" x14ac:dyDescent="0.3">
      <c r="A1599" t="s">
        <v>4238</v>
      </c>
      <c r="B1599" t="s">
        <v>708</v>
      </c>
      <c r="C1599" t="s">
        <v>4239</v>
      </c>
      <c r="D1599" t="s">
        <v>4114</v>
      </c>
      <c r="E1599" t="s">
        <v>4446</v>
      </c>
      <c r="F1599" s="9" t="s">
        <v>18</v>
      </c>
      <c r="G1599" t="s">
        <v>4</v>
      </c>
    </row>
    <row r="1600" spans="1:7" x14ac:dyDescent="0.3">
      <c r="A1600" t="s">
        <v>4240</v>
      </c>
      <c r="B1600" t="s">
        <v>708</v>
      </c>
      <c r="C1600" t="s">
        <v>4241</v>
      </c>
      <c r="D1600" t="s">
        <v>4114</v>
      </c>
      <c r="E1600" t="s">
        <v>4446</v>
      </c>
      <c r="F1600" s="9" t="s">
        <v>18</v>
      </c>
      <c r="G1600" t="s">
        <v>4</v>
      </c>
    </row>
    <row r="1601" spans="1:7" x14ac:dyDescent="0.3">
      <c r="A1601" t="s">
        <v>4242</v>
      </c>
      <c r="B1601" t="s">
        <v>708</v>
      </c>
      <c r="C1601" t="s">
        <v>4243</v>
      </c>
      <c r="D1601" t="s">
        <v>4114</v>
      </c>
      <c r="E1601" t="s">
        <v>4446</v>
      </c>
      <c r="F1601" s="9" t="s">
        <v>18</v>
      </c>
      <c r="G1601" t="s">
        <v>4</v>
      </c>
    </row>
    <row r="1602" spans="1:7" x14ac:dyDescent="0.3">
      <c r="A1602" t="s">
        <v>4244</v>
      </c>
      <c r="B1602" t="s">
        <v>708</v>
      </c>
      <c r="C1602" t="s">
        <v>4245</v>
      </c>
      <c r="D1602" t="s">
        <v>4114</v>
      </c>
      <c r="E1602" t="s">
        <v>4446</v>
      </c>
      <c r="F1602" s="9" t="s">
        <v>18</v>
      </c>
      <c r="G1602" t="s">
        <v>4</v>
      </c>
    </row>
    <row r="1603" spans="1:7" x14ac:dyDescent="0.3">
      <c r="A1603" t="s">
        <v>4246</v>
      </c>
      <c r="B1603" t="s">
        <v>708</v>
      </c>
      <c r="C1603" t="s">
        <v>4247</v>
      </c>
      <c r="D1603" t="s">
        <v>4114</v>
      </c>
      <c r="E1603" t="s">
        <v>4446</v>
      </c>
      <c r="F1603" s="9" t="s">
        <v>18</v>
      </c>
      <c r="G1603" t="s">
        <v>4</v>
      </c>
    </row>
    <row r="1604" spans="1:7" x14ac:dyDescent="0.3">
      <c r="A1604" t="s">
        <v>4447</v>
      </c>
      <c r="B1604" t="s">
        <v>708</v>
      </c>
      <c r="C1604" t="s">
        <v>4448</v>
      </c>
      <c r="D1604" t="s">
        <v>4114</v>
      </c>
      <c r="E1604" t="s">
        <v>4446</v>
      </c>
      <c r="F1604" s="9" t="s">
        <v>18</v>
      </c>
      <c r="G1604" t="s">
        <v>4</v>
      </c>
    </row>
    <row r="1605" spans="1:7" x14ac:dyDescent="0.3">
      <c r="A1605" t="s">
        <v>4449</v>
      </c>
      <c r="B1605" t="s">
        <v>708</v>
      </c>
      <c r="C1605" t="s">
        <v>4450</v>
      </c>
      <c r="D1605" t="s">
        <v>4114</v>
      </c>
      <c r="E1605" t="s">
        <v>4446</v>
      </c>
      <c r="F1605" s="9" t="s">
        <v>18</v>
      </c>
      <c r="G1605" t="s">
        <v>4</v>
      </c>
    </row>
    <row r="1606" spans="1:7" x14ac:dyDescent="0.3">
      <c r="A1606" t="s">
        <v>4451</v>
      </c>
      <c r="B1606" t="s">
        <v>708</v>
      </c>
      <c r="C1606" t="s">
        <v>4452</v>
      </c>
      <c r="D1606" t="s">
        <v>4114</v>
      </c>
      <c r="E1606" t="s">
        <v>4446</v>
      </c>
      <c r="F1606" s="9" t="s">
        <v>18</v>
      </c>
      <c r="G1606" t="s">
        <v>4</v>
      </c>
    </row>
    <row r="1607" spans="1:7" x14ac:dyDescent="0.3">
      <c r="A1607" t="s">
        <v>4248</v>
      </c>
      <c r="B1607" t="s">
        <v>708</v>
      </c>
      <c r="C1607" t="s">
        <v>4249</v>
      </c>
      <c r="D1607" t="s">
        <v>4114</v>
      </c>
      <c r="E1607" t="s">
        <v>4446</v>
      </c>
      <c r="F1607" s="9" t="s">
        <v>18</v>
      </c>
      <c r="G1607" t="s">
        <v>4</v>
      </c>
    </row>
    <row r="1608" spans="1:7" x14ac:dyDescent="0.3">
      <c r="A1608" t="s">
        <v>4250</v>
      </c>
      <c r="B1608" t="s">
        <v>708</v>
      </c>
      <c r="C1608" t="s">
        <v>4251</v>
      </c>
      <c r="D1608" t="s">
        <v>4114</v>
      </c>
      <c r="E1608" t="s">
        <v>4446</v>
      </c>
      <c r="F1608" s="9" t="s">
        <v>18</v>
      </c>
      <c r="G1608" t="s">
        <v>4</v>
      </c>
    </row>
    <row r="1609" spans="1:7" x14ac:dyDescent="0.3">
      <c r="A1609" t="s">
        <v>4453</v>
      </c>
      <c r="B1609" t="s">
        <v>708</v>
      </c>
      <c r="C1609" t="s">
        <v>4454</v>
      </c>
      <c r="D1609" t="s">
        <v>4114</v>
      </c>
      <c r="E1609" t="s">
        <v>4446</v>
      </c>
      <c r="F1609" s="9" t="s">
        <v>18</v>
      </c>
      <c r="G1609" t="s">
        <v>4</v>
      </c>
    </row>
    <row r="1610" spans="1:7" x14ac:dyDescent="0.3">
      <c r="A1610" t="s">
        <v>4252</v>
      </c>
      <c r="B1610" t="s">
        <v>708</v>
      </c>
      <c r="C1610" t="s">
        <v>4253</v>
      </c>
      <c r="D1610" t="s">
        <v>4114</v>
      </c>
      <c r="E1610" t="s">
        <v>4446</v>
      </c>
      <c r="F1610" s="9" t="s">
        <v>18</v>
      </c>
      <c r="G1610" t="s">
        <v>4</v>
      </c>
    </row>
    <row r="1611" spans="1:7" x14ac:dyDescent="0.3">
      <c r="A1611" t="s">
        <v>4455</v>
      </c>
      <c r="B1611" t="s">
        <v>708</v>
      </c>
      <c r="C1611" t="s">
        <v>4456</v>
      </c>
      <c r="D1611" t="s">
        <v>4114</v>
      </c>
      <c r="E1611" t="s">
        <v>4446</v>
      </c>
      <c r="F1611" s="9" t="s">
        <v>18</v>
      </c>
      <c r="G1611" t="s">
        <v>4</v>
      </c>
    </row>
    <row r="1612" spans="1:7" x14ac:dyDescent="0.3">
      <c r="A1612" t="s">
        <v>4254</v>
      </c>
      <c r="B1612" t="s">
        <v>708</v>
      </c>
      <c r="C1612" t="s">
        <v>4255</v>
      </c>
      <c r="D1612" t="s">
        <v>4114</v>
      </c>
      <c r="E1612" t="s">
        <v>4446</v>
      </c>
      <c r="F1612" s="9" t="s">
        <v>18</v>
      </c>
      <c r="G1612" t="s">
        <v>4</v>
      </c>
    </row>
    <row r="1613" spans="1:7" x14ac:dyDescent="0.3">
      <c r="A1613" t="s">
        <v>4436</v>
      </c>
      <c r="B1613" t="s">
        <v>708</v>
      </c>
      <c r="C1613" t="s">
        <v>4437</v>
      </c>
      <c r="D1613" t="s">
        <v>4114</v>
      </c>
      <c r="E1613" t="s">
        <v>4446</v>
      </c>
      <c r="F1613" s="9" t="s">
        <v>18</v>
      </c>
      <c r="G1613" t="s">
        <v>4</v>
      </c>
    </row>
    <row r="1614" spans="1:7" x14ac:dyDescent="0.3">
      <c r="A1614" t="s">
        <v>4256</v>
      </c>
      <c r="B1614" t="s">
        <v>708</v>
      </c>
      <c r="C1614" t="s">
        <v>4257</v>
      </c>
      <c r="D1614" t="s">
        <v>4114</v>
      </c>
      <c r="E1614" t="s">
        <v>4446</v>
      </c>
      <c r="F1614" s="9" t="s">
        <v>18</v>
      </c>
      <c r="G1614" t="s">
        <v>4</v>
      </c>
    </row>
    <row r="1615" spans="1:7" x14ac:dyDescent="0.3">
      <c r="A1615" t="s">
        <v>4457</v>
      </c>
      <c r="B1615" t="s">
        <v>708</v>
      </c>
      <c r="C1615" t="s">
        <v>4458</v>
      </c>
      <c r="D1615" t="s">
        <v>4114</v>
      </c>
      <c r="E1615" t="s">
        <v>4446</v>
      </c>
      <c r="F1615" s="9" t="s">
        <v>18</v>
      </c>
      <c r="G1615" t="s">
        <v>4</v>
      </c>
    </row>
    <row r="1616" spans="1:7" x14ac:dyDescent="0.3">
      <c r="A1616" t="s">
        <v>4258</v>
      </c>
      <c r="B1616" t="s">
        <v>708</v>
      </c>
      <c r="C1616" t="s">
        <v>4259</v>
      </c>
      <c r="D1616" t="s">
        <v>4114</v>
      </c>
      <c r="E1616" t="s">
        <v>4446</v>
      </c>
      <c r="F1616" s="9" t="s">
        <v>18</v>
      </c>
      <c r="G1616" t="s">
        <v>4</v>
      </c>
    </row>
    <row r="1617" spans="1:7" x14ac:dyDescent="0.3">
      <c r="A1617" t="s">
        <v>4459</v>
      </c>
      <c r="B1617" t="s">
        <v>708</v>
      </c>
      <c r="C1617" t="s">
        <v>4460</v>
      </c>
      <c r="D1617" t="s">
        <v>4114</v>
      </c>
      <c r="E1617" t="s">
        <v>4446</v>
      </c>
      <c r="F1617" s="9" t="s">
        <v>18</v>
      </c>
      <c r="G1617" t="s">
        <v>4</v>
      </c>
    </row>
    <row r="1618" spans="1:7" x14ac:dyDescent="0.3">
      <c r="A1618" t="s">
        <v>4260</v>
      </c>
      <c r="B1618" t="s">
        <v>708</v>
      </c>
      <c r="C1618" t="s">
        <v>4261</v>
      </c>
      <c r="D1618" t="s">
        <v>4114</v>
      </c>
      <c r="E1618" t="s">
        <v>4446</v>
      </c>
      <c r="F1618" s="9" t="s">
        <v>18</v>
      </c>
      <c r="G1618" t="s">
        <v>4</v>
      </c>
    </row>
    <row r="1619" spans="1:7" x14ac:dyDescent="0.3">
      <c r="A1619" t="s">
        <v>4262</v>
      </c>
      <c r="B1619" t="s">
        <v>708</v>
      </c>
      <c r="C1619" t="s">
        <v>4263</v>
      </c>
      <c r="D1619" t="s">
        <v>4114</v>
      </c>
      <c r="E1619" t="s">
        <v>4446</v>
      </c>
      <c r="F1619" s="9" t="s">
        <v>18</v>
      </c>
      <c r="G1619" t="s">
        <v>4</v>
      </c>
    </row>
    <row r="1620" spans="1:7" x14ac:dyDescent="0.3">
      <c r="A1620" t="s">
        <v>4264</v>
      </c>
      <c r="B1620" t="s">
        <v>708</v>
      </c>
      <c r="C1620" t="s">
        <v>4265</v>
      </c>
      <c r="D1620" t="s">
        <v>4114</v>
      </c>
      <c r="E1620" t="s">
        <v>4446</v>
      </c>
      <c r="F1620" s="9" t="s">
        <v>18</v>
      </c>
      <c r="G1620" t="s">
        <v>4</v>
      </c>
    </row>
    <row r="1621" spans="1:7" x14ac:dyDescent="0.3">
      <c r="A1621" t="s">
        <v>4266</v>
      </c>
      <c r="B1621" t="s">
        <v>708</v>
      </c>
      <c r="C1621" t="s">
        <v>4267</v>
      </c>
      <c r="D1621" t="s">
        <v>4114</v>
      </c>
      <c r="E1621" t="s">
        <v>4446</v>
      </c>
      <c r="F1621" s="9" t="s">
        <v>18</v>
      </c>
      <c r="G1621" t="s">
        <v>4</v>
      </c>
    </row>
    <row r="1622" spans="1:7" x14ac:dyDescent="0.3">
      <c r="A1622" t="s">
        <v>4268</v>
      </c>
      <c r="B1622" t="s">
        <v>708</v>
      </c>
      <c r="C1622" t="s">
        <v>4269</v>
      </c>
      <c r="D1622" t="s">
        <v>4114</v>
      </c>
      <c r="E1622" t="s">
        <v>4446</v>
      </c>
      <c r="F1622" s="9" t="s">
        <v>18</v>
      </c>
      <c r="G1622" t="s">
        <v>4</v>
      </c>
    </row>
    <row r="1623" spans="1:7" x14ac:dyDescent="0.3">
      <c r="A1623" t="s">
        <v>4270</v>
      </c>
      <c r="B1623" t="s">
        <v>708</v>
      </c>
      <c r="C1623" t="s">
        <v>4271</v>
      </c>
      <c r="D1623" t="s">
        <v>4114</v>
      </c>
      <c r="E1623" t="s">
        <v>4446</v>
      </c>
      <c r="F1623" s="9" t="s">
        <v>18</v>
      </c>
      <c r="G1623" t="s">
        <v>4</v>
      </c>
    </row>
    <row r="1624" spans="1:7" x14ac:dyDescent="0.3">
      <c r="A1624" t="s">
        <v>4272</v>
      </c>
      <c r="B1624" t="s">
        <v>708</v>
      </c>
      <c r="C1624" t="s">
        <v>4273</v>
      </c>
      <c r="D1624" t="s">
        <v>4114</v>
      </c>
      <c r="E1624" t="s">
        <v>4446</v>
      </c>
      <c r="F1624" s="9" t="s">
        <v>18</v>
      </c>
      <c r="G1624" t="s">
        <v>4</v>
      </c>
    </row>
    <row r="1625" spans="1:7" x14ac:dyDescent="0.3">
      <c r="A1625" t="s">
        <v>4274</v>
      </c>
      <c r="B1625" t="s">
        <v>708</v>
      </c>
      <c r="C1625" t="s">
        <v>4275</v>
      </c>
      <c r="D1625" t="s">
        <v>4114</v>
      </c>
      <c r="E1625" t="s">
        <v>4446</v>
      </c>
      <c r="F1625" s="9" t="s">
        <v>18</v>
      </c>
      <c r="G1625" t="s">
        <v>4</v>
      </c>
    </row>
    <row r="1626" spans="1:7" x14ac:dyDescent="0.3">
      <c r="A1626" t="s">
        <v>4276</v>
      </c>
      <c r="B1626" t="s">
        <v>708</v>
      </c>
      <c r="C1626" t="s">
        <v>4277</v>
      </c>
      <c r="D1626" t="s">
        <v>4114</v>
      </c>
      <c r="E1626" t="s">
        <v>4446</v>
      </c>
      <c r="F1626" s="9" t="s">
        <v>18</v>
      </c>
      <c r="G1626" t="s">
        <v>4</v>
      </c>
    </row>
    <row r="1627" spans="1:7" x14ac:dyDescent="0.3">
      <c r="A1627" t="s">
        <v>4461</v>
      </c>
      <c r="B1627" t="s">
        <v>708</v>
      </c>
      <c r="C1627" t="s">
        <v>4462</v>
      </c>
      <c r="D1627" t="s">
        <v>4114</v>
      </c>
      <c r="E1627" t="s">
        <v>4446</v>
      </c>
      <c r="F1627" s="9" t="s">
        <v>18</v>
      </c>
      <c r="G1627" t="s">
        <v>4</v>
      </c>
    </row>
    <row r="1628" spans="1:7" x14ac:dyDescent="0.3">
      <c r="A1628" t="s">
        <v>4278</v>
      </c>
      <c r="B1628" t="s">
        <v>708</v>
      </c>
      <c r="C1628" t="s">
        <v>4279</v>
      </c>
      <c r="D1628" t="s">
        <v>4114</v>
      </c>
      <c r="E1628" t="s">
        <v>4446</v>
      </c>
      <c r="F1628" s="9" t="s">
        <v>18</v>
      </c>
      <c r="G1628" t="s">
        <v>4</v>
      </c>
    </row>
    <row r="1629" spans="1:7" x14ac:dyDescent="0.3">
      <c r="A1629" t="s">
        <v>4280</v>
      </c>
      <c r="B1629" t="s">
        <v>114</v>
      </c>
      <c r="C1629" t="s">
        <v>4281</v>
      </c>
      <c r="D1629" t="s">
        <v>4114</v>
      </c>
      <c r="E1629" t="s">
        <v>4446</v>
      </c>
      <c r="F1629" s="9" t="s">
        <v>18</v>
      </c>
      <c r="G1629" t="s">
        <v>4</v>
      </c>
    </row>
    <row r="1630" spans="1:7" x14ac:dyDescent="0.3">
      <c r="A1630" t="s">
        <v>4282</v>
      </c>
      <c r="B1630" t="s">
        <v>3140</v>
      </c>
      <c r="C1630" t="s">
        <v>4283</v>
      </c>
      <c r="D1630" t="s">
        <v>4114</v>
      </c>
      <c r="E1630" t="s">
        <v>4446</v>
      </c>
      <c r="F1630" s="9" t="s">
        <v>18</v>
      </c>
      <c r="G1630" t="s">
        <v>4</v>
      </c>
    </row>
    <row r="1631" spans="1:7" x14ac:dyDescent="0.3">
      <c r="A1631" t="s">
        <v>4284</v>
      </c>
      <c r="B1631" t="s">
        <v>3140</v>
      </c>
      <c r="C1631" t="s">
        <v>4285</v>
      </c>
      <c r="D1631" t="s">
        <v>4114</v>
      </c>
      <c r="E1631" t="s">
        <v>4446</v>
      </c>
      <c r="F1631" s="9" t="s">
        <v>18</v>
      </c>
      <c r="G1631" t="s">
        <v>4</v>
      </c>
    </row>
    <row r="1632" spans="1:7" x14ac:dyDescent="0.3">
      <c r="A1632" t="s">
        <v>4286</v>
      </c>
      <c r="B1632" t="s">
        <v>3140</v>
      </c>
      <c r="C1632" t="s">
        <v>4287</v>
      </c>
      <c r="D1632" t="s">
        <v>4114</v>
      </c>
      <c r="E1632" t="s">
        <v>4446</v>
      </c>
      <c r="F1632" s="9" t="s">
        <v>18</v>
      </c>
      <c r="G1632" t="s">
        <v>4</v>
      </c>
    </row>
    <row r="1633" spans="1:7" x14ac:dyDescent="0.3">
      <c r="A1633" t="s">
        <v>4288</v>
      </c>
      <c r="B1633" t="s">
        <v>3140</v>
      </c>
      <c r="C1633" t="s">
        <v>4289</v>
      </c>
      <c r="D1633" t="s">
        <v>4114</v>
      </c>
      <c r="E1633" t="s">
        <v>4446</v>
      </c>
      <c r="F1633" s="9" t="s">
        <v>18</v>
      </c>
      <c r="G1633" t="s">
        <v>4</v>
      </c>
    </row>
    <row r="1634" spans="1:7" x14ac:dyDescent="0.3">
      <c r="A1634" t="s">
        <v>4463</v>
      </c>
      <c r="B1634" t="s">
        <v>3140</v>
      </c>
      <c r="C1634" t="s">
        <v>4464</v>
      </c>
      <c r="D1634" t="s">
        <v>4114</v>
      </c>
      <c r="E1634" t="s">
        <v>4446</v>
      </c>
      <c r="F1634" s="9" t="s">
        <v>18</v>
      </c>
      <c r="G1634" t="s">
        <v>4</v>
      </c>
    </row>
    <row r="1635" spans="1:7" x14ac:dyDescent="0.3">
      <c r="A1635" t="s">
        <v>4290</v>
      </c>
      <c r="B1635" t="s">
        <v>3140</v>
      </c>
      <c r="C1635" t="s">
        <v>4291</v>
      </c>
      <c r="D1635" t="s">
        <v>4114</v>
      </c>
      <c r="E1635" t="s">
        <v>4446</v>
      </c>
      <c r="F1635" s="9" t="s">
        <v>18</v>
      </c>
      <c r="G1635" t="s">
        <v>4</v>
      </c>
    </row>
    <row r="1636" spans="1:7" x14ac:dyDescent="0.3">
      <c r="A1636" t="s">
        <v>4292</v>
      </c>
      <c r="B1636" t="s">
        <v>3140</v>
      </c>
      <c r="C1636" t="s">
        <v>4293</v>
      </c>
      <c r="D1636" t="s">
        <v>4114</v>
      </c>
      <c r="E1636" t="s">
        <v>4446</v>
      </c>
      <c r="F1636" s="9" t="s">
        <v>18</v>
      </c>
      <c r="G1636" t="s">
        <v>4</v>
      </c>
    </row>
    <row r="1637" spans="1:7" x14ac:dyDescent="0.3">
      <c r="A1637" t="s">
        <v>4465</v>
      </c>
      <c r="B1637" t="s">
        <v>3140</v>
      </c>
      <c r="C1637" t="s">
        <v>4466</v>
      </c>
      <c r="D1637" t="s">
        <v>4114</v>
      </c>
      <c r="E1637" t="s">
        <v>4446</v>
      </c>
      <c r="F1637" s="9" t="s">
        <v>18</v>
      </c>
      <c r="G1637" t="s">
        <v>4</v>
      </c>
    </row>
    <row r="1638" spans="1:7" x14ac:dyDescent="0.3">
      <c r="A1638" t="s">
        <v>4294</v>
      </c>
      <c r="B1638" t="s">
        <v>3140</v>
      </c>
      <c r="C1638" t="s">
        <v>4295</v>
      </c>
      <c r="D1638" t="s">
        <v>4114</v>
      </c>
      <c r="E1638" t="s">
        <v>4446</v>
      </c>
      <c r="F1638" s="9" t="s">
        <v>18</v>
      </c>
      <c r="G1638" t="s">
        <v>4</v>
      </c>
    </row>
    <row r="1639" spans="1:7" x14ac:dyDescent="0.3">
      <c r="A1639" t="s">
        <v>4467</v>
      </c>
      <c r="B1639" t="s">
        <v>3140</v>
      </c>
      <c r="C1639" t="s">
        <v>4468</v>
      </c>
      <c r="D1639" t="s">
        <v>4114</v>
      </c>
      <c r="E1639" t="s">
        <v>4446</v>
      </c>
      <c r="F1639" s="9" t="s">
        <v>18</v>
      </c>
      <c r="G1639" t="s">
        <v>4</v>
      </c>
    </row>
    <row r="1640" spans="1:7" x14ac:dyDescent="0.3">
      <c r="A1640" t="s">
        <v>4296</v>
      </c>
      <c r="B1640" t="s">
        <v>3140</v>
      </c>
      <c r="C1640" t="s">
        <v>4297</v>
      </c>
      <c r="D1640" t="s">
        <v>4114</v>
      </c>
      <c r="E1640" t="s">
        <v>4446</v>
      </c>
      <c r="F1640" s="9" t="s">
        <v>18</v>
      </c>
      <c r="G1640" t="s">
        <v>4</v>
      </c>
    </row>
    <row r="1641" spans="1:7" x14ac:dyDescent="0.3">
      <c r="A1641" t="s">
        <v>4298</v>
      </c>
      <c r="B1641" t="s">
        <v>3140</v>
      </c>
      <c r="C1641" t="s">
        <v>4299</v>
      </c>
      <c r="D1641" t="s">
        <v>4114</v>
      </c>
      <c r="E1641" t="s">
        <v>4446</v>
      </c>
      <c r="F1641" s="9" t="s">
        <v>18</v>
      </c>
      <c r="G1641" t="s">
        <v>4</v>
      </c>
    </row>
    <row r="1642" spans="1:7" x14ac:dyDescent="0.3">
      <c r="A1642" t="s">
        <v>4300</v>
      </c>
      <c r="B1642" t="s">
        <v>3140</v>
      </c>
      <c r="C1642" t="s">
        <v>4301</v>
      </c>
      <c r="D1642" t="s">
        <v>4114</v>
      </c>
      <c r="E1642" t="s">
        <v>4446</v>
      </c>
      <c r="F1642" s="9" t="s">
        <v>18</v>
      </c>
      <c r="G1642" t="s">
        <v>4</v>
      </c>
    </row>
    <row r="1643" spans="1:7" x14ac:dyDescent="0.3">
      <c r="A1643" t="s">
        <v>4302</v>
      </c>
      <c r="B1643" t="s">
        <v>3140</v>
      </c>
      <c r="C1643" t="s">
        <v>4303</v>
      </c>
      <c r="D1643" t="s">
        <v>4114</v>
      </c>
      <c r="E1643" t="s">
        <v>4446</v>
      </c>
      <c r="F1643" s="9" t="s">
        <v>18</v>
      </c>
      <c r="G1643" t="s">
        <v>4</v>
      </c>
    </row>
    <row r="1644" spans="1:7" x14ac:dyDescent="0.3">
      <c r="A1644" t="s">
        <v>4304</v>
      </c>
      <c r="B1644" t="s">
        <v>3140</v>
      </c>
      <c r="C1644" t="s">
        <v>4305</v>
      </c>
      <c r="D1644" t="s">
        <v>4114</v>
      </c>
      <c r="E1644" t="s">
        <v>4446</v>
      </c>
      <c r="F1644" s="9" t="s">
        <v>18</v>
      </c>
      <c r="G1644" t="s">
        <v>4</v>
      </c>
    </row>
    <row r="1645" spans="1:7" x14ac:dyDescent="0.3">
      <c r="A1645" t="s">
        <v>4306</v>
      </c>
      <c r="B1645" t="s">
        <v>3140</v>
      </c>
      <c r="C1645" t="s">
        <v>4307</v>
      </c>
      <c r="D1645" t="s">
        <v>4114</v>
      </c>
      <c r="E1645" t="s">
        <v>4446</v>
      </c>
      <c r="F1645" s="9" t="s">
        <v>18</v>
      </c>
      <c r="G1645" t="s">
        <v>4</v>
      </c>
    </row>
    <row r="1646" spans="1:7" x14ac:dyDescent="0.3">
      <c r="A1646" t="s">
        <v>4469</v>
      </c>
      <c r="B1646" t="s">
        <v>3140</v>
      </c>
      <c r="C1646" t="s">
        <v>4470</v>
      </c>
      <c r="D1646" t="s">
        <v>4114</v>
      </c>
      <c r="E1646" t="s">
        <v>4446</v>
      </c>
      <c r="F1646" s="9" t="s">
        <v>18</v>
      </c>
      <c r="G1646" t="s">
        <v>4</v>
      </c>
    </row>
    <row r="1647" spans="1:7" x14ac:dyDescent="0.3">
      <c r="A1647" t="s">
        <v>4471</v>
      </c>
      <c r="B1647" t="s">
        <v>874</v>
      </c>
      <c r="C1647" t="s">
        <v>4472</v>
      </c>
      <c r="D1647" t="s">
        <v>4119</v>
      </c>
      <c r="E1647" t="s">
        <v>4446</v>
      </c>
      <c r="F1647" s="9" t="s">
        <v>18</v>
      </c>
      <c r="G1647" t="s">
        <v>4</v>
      </c>
    </row>
    <row r="1648" spans="1:7" x14ac:dyDescent="0.3">
      <c r="A1648" t="s">
        <v>4473</v>
      </c>
      <c r="B1648" t="s">
        <v>4474</v>
      </c>
      <c r="C1648" t="s">
        <v>4475</v>
      </c>
      <c r="D1648" t="s">
        <v>4119</v>
      </c>
      <c r="E1648" t="s">
        <v>4446</v>
      </c>
      <c r="F1648" s="9" t="s">
        <v>18</v>
      </c>
      <c r="G1648" t="s">
        <v>4</v>
      </c>
    </row>
    <row r="1649" spans="1:7" x14ac:dyDescent="0.3">
      <c r="A1649" t="s">
        <v>4476</v>
      </c>
      <c r="B1649" t="s">
        <v>4477</v>
      </c>
      <c r="C1649" t="s">
        <v>4478</v>
      </c>
      <c r="D1649" t="s">
        <v>4119</v>
      </c>
      <c r="E1649" t="s">
        <v>4446</v>
      </c>
      <c r="F1649" s="9" t="s">
        <v>18</v>
      </c>
      <c r="G1649" t="s">
        <v>4</v>
      </c>
    </row>
    <row r="1650" spans="1:7" x14ac:dyDescent="0.3">
      <c r="A1650" t="s">
        <v>4479</v>
      </c>
      <c r="B1650" t="s">
        <v>708</v>
      </c>
      <c r="C1650" t="s">
        <v>4480</v>
      </c>
      <c r="D1650" t="s">
        <v>4119</v>
      </c>
      <c r="E1650" t="s">
        <v>4446</v>
      </c>
      <c r="F1650" s="9" t="s">
        <v>18</v>
      </c>
      <c r="G1650" t="s">
        <v>4</v>
      </c>
    </row>
    <row r="1651" spans="1:7" x14ac:dyDescent="0.3">
      <c r="A1651" t="s">
        <v>4481</v>
      </c>
      <c r="B1651" t="s">
        <v>3140</v>
      </c>
      <c r="C1651" t="s">
        <v>4482</v>
      </c>
      <c r="D1651" t="s">
        <v>4119</v>
      </c>
      <c r="E1651" t="s">
        <v>4446</v>
      </c>
      <c r="F1651" s="9" t="s">
        <v>18</v>
      </c>
      <c r="G1651" t="s">
        <v>4</v>
      </c>
    </row>
    <row r="1652" spans="1:7" x14ac:dyDescent="0.3">
      <c r="A1652" t="s">
        <v>4483</v>
      </c>
      <c r="B1652" t="s">
        <v>708</v>
      </c>
      <c r="C1652" t="s">
        <v>4484</v>
      </c>
      <c r="D1652" t="s">
        <v>4119</v>
      </c>
      <c r="E1652" t="s">
        <v>4446</v>
      </c>
      <c r="F1652" s="9" t="s">
        <v>18</v>
      </c>
      <c r="G1652" t="s">
        <v>4</v>
      </c>
    </row>
    <row r="1653" spans="1:7" x14ac:dyDescent="0.3">
      <c r="A1653" t="s">
        <v>4485</v>
      </c>
      <c r="B1653" t="s">
        <v>708</v>
      </c>
      <c r="C1653" t="s">
        <v>4486</v>
      </c>
      <c r="D1653" t="s">
        <v>4119</v>
      </c>
      <c r="E1653" t="s">
        <v>4446</v>
      </c>
      <c r="F1653" s="9" t="s">
        <v>18</v>
      </c>
      <c r="G1653" t="s">
        <v>4</v>
      </c>
    </row>
    <row r="1654" spans="1:7" x14ac:dyDescent="0.3">
      <c r="A1654" t="s">
        <v>4308</v>
      </c>
      <c r="B1654" t="s">
        <v>708</v>
      </c>
      <c r="C1654" t="s">
        <v>4309</v>
      </c>
      <c r="D1654" t="s">
        <v>4119</v>
      </c>
      <c r="E1654" t="s">
        <v>4446</v>
      </c>
      <c r="F1654" s="9" t="s">
        <v>18</v>
      </c>
      <c r="G1654" t="s">
        <v>4</v>
      </c>
    </row>
    <row r="1655" spans="1:7" x14ac:dyDescent="0.3">
      <c r="A1655" t="s">
        <v>4310</v>
      </c>
      <c r="B1655" t="s">
        <v>708</v>
      </c>
      <c r="C1655" t="s">
        <v>4311</v>
      </c>
      <c r="D1655" t="s">
        <v>4119</v>
      </c>
      <c r="E1655" t="s">
        <v>4446</v>
      </c>
      <c r="F1655" s="9" t="s">
        <v>18</v>
      </c>
      <c r="G1655" t="s">
        <v>4</v>
      </c>
    </row>
    <row r="1656" spans="1:7" x14ac:dyDescent="0.3">
      <c r="A1656" t="s">
        <v>4341</v>
      </c>
      <c r="B1656" t="s">
        <v>4487</v>
      </c>
      <c r="C1656" t="s">
        <v>4488</v>
      </c>
      <c r="D1656" t="s">
        <v>4119</v>
      </c>
      <c r="E1656" t="s">
        <v>4446</v>
      </c>
      <c r="F1656" s="9" t="s">
        <v>18</v>
      </c>
      <c r="G1656" t="s">
        <v>4</v>
      </c>
    </row>
    <row r="1657" spans="1:7" x14ac:dyDescent="0.3">
      <c r="A1657" t="s">
        <v>4489</v>
      </c>
      <c r="B1657" t="s">
        <v>4490</v>
      </c>
      <c r="C1657" t="s">
        <v>4491</v>
      </c>
      <c r="D1657" t="s">
        <v>4119</v>
      </c>
      <c r="E1657" t="s">
        <v>4446</v>
      </c>
      <c r="F1657" s="9" t="s">
        <v>18</v>
      </c>
      <c r="G1657" t="s">
        <v>4</v>
      </c>
    </row>
    <row r="1658" spans="1:7" x14ac:dyDescent="0.3">
      <c r="A1658" t="s">
        <v>4492</v>
      </c>
      <c r="B1658" t="s">
        <v>4493</v>
      </c>
      <c r="C1658" t="s">
        <v>4494</v>
      </c>
      <c r="D1658" t="s">
        <v>4119</v>
      </c>
      <c r="E1658" t="s">
        <v>4446</v>
      </c>
      <c r="F1658" s="9" t="s">
        <v>18</v>
      </c>
      <c r="G1658" t="s">
        <v>4</v>
      </c>
    </row>
    <row r="1659" spans="1:7" x14ac:dyDescent="0.3">
      <c r="A1659" t="s">
        <v>4495</v>
      </c>
      <c r="B1659" t="s">
        <v>4496</v>
      </c>
      <c r="C1659" t="s">
        <v>4497</v>
      </c>
      <c r="D1659" t="s">
        <v>4119</v>
      </c>
      <c r="E1659" t="s">
        <v>4446</v>
      </c>
      <c r="F1659" s="9" t="s">
        <v>18</v>
      </c>
      <c r="G1659" t="s">
        <v>4</v>
      </c>
    </row>
    <row r="1660" spans="1:7" x14ac:dyDescent="0.3">
      <c r="A1660" t="s">
        <v>4498</v>
      </c>
      <c r="B1660" t="s">
        <v>4490</v>
      </c>
      <c r="C1660" t="s">
        <v>4499</v>
      </c>
      <c r="D1660" t="s">
        <v>4119</v>
      </c>
      <c r="E1660" t="s">
        <v>4446</v>
      </c>
      <c r="F1660" s="9" t="s">
        <v>18</v>
      </c>
      <c r="G1660" t="s">
        <v>4</v>
      </c>
    </row>
    <row r="1661" spans="1:7" x14ac:dyDescent="0.3">
      <c r="A1661" t="s">
        <v>4500</v>
      </c>
      <c r="B1661" t="s">
        <v>3250</v>
      </c>
      <c r="C1661" t="s">
        <v>4501</v>
      </c>
      <c r="D1661" t="s">
        <v>4114</v>
      </c>
      <c r="E1661" t="s">
        <v>4502</v>
      </c>
      <c r="F1661" s="9" t="s">
        <v>28</v>
      </c>
      <c r="G1661" t="s">
        <v>94</v>
      </c>
    </row>
    <row r="1662" spans="1:7" x14ac:dyDescent="0.3">
      <c r="A1662" t="s">
        <v>4503</v>
      </c>
      <c r="B1662" t="s">
        <v>4504</v>
      </c>
      <c r="C1662" t="s">
        <v>4505</v>
      </c>
      <c r="D1662" t="s">
        <v>4119</v>
      </c>
      <c r="E1662" t="s">
        <v>4502</v>
      </c>
      <c r="F1662" s="9" t="s">
        <v>28</v>
      </c>
      <c r="G1662" t="s">
        <v>94</v>
      </c>
    </row>
    <row r="1663" spans="1:7" x14ac:dyDescent="0.3">
      <c r="A1663" t="s">
        <v>1608</v>
      </c>
      <c r="B1663" t="s">
        <v>4506</v>
      </c>
      <c r="C1663" t="s">
        <v>4507</v>
      </c>
      <c r="D1663" t="s">
        <v>4119</v>
      </c>
      <c r="E1663" t="s">
        <v>4502</v>
      </c>
      <c r="F1663" s="9" t="s">
        <v>28</v>
      </c>
      <c r="G1663" t="s">
        <v>94</v>
      </c>
    </row>
    <row r="1664" spans="1:7" x14ac:dyDescent="0.3">
      <c r="A1664" t="s">
        <v>1611</v>
      </c>
      <c r="B1664" t="s">
        <v>4508</v>
      </c>
      <c r="C1664" t="s">
        <v>4509</v>
      </c>
      <c r="D1664" t="s">
        <v>4119</v>
      </c>
      <c r="E1664" t="s">
        <v>4502</v>
      </c>
      <c r="F1664" s="9" t="s">
        <v>28</v>
      </c>
      <c r="G1664" t="s">
        <v>94</v>
      </c>
    </row>
    <row r="1665" spans="1:7" x14ac:dyDescent="0.3">
      <c r="A1665" t="s">
        <v>1614</v>
      </c>
      <c r="B1665" t="s">
        <v>4510</v>
      </c>
      <c r="C1665" t="s">
        <v>4511</v>
      </c>
      <c r="D1665" t="s">
        <v>4119</v>
      </c>
      <c r="E1665" t="s">
        <v>4502</v>
      </c>
      <c r="F1665" s="9" t="s">
        <v>28</v>
      </c>
      <c r="G1665" t="s">
        <v>94</v>
      </c>
    </row>
    <row r="1666" spans="1:7" x14ac:dyDescent="0.3">
      <c r="A1666" t="s">
        <v>1617</v>
      </c>
      <c r="B1666" t="s">
        <v>4512</v>
      </c>
      <c r="C1666" t="s">
        <v>4513</v>
      </c>
      <c r="D1666" t="s">
        <v>4119</v>
      </c>
      <c r="E1666" t="s">
        <v>4502</v>
      </c>
      <c r="F1666" s="9" t="s">
        <v>28</v>
      </c>
      <c r="G1666" t="s">
        <v>94</v>
      </c>
    </row>
    <row r="1667" spans="1:7" x14ac:dyDescent="0.3">
      <c r="A1667" t="s">
        <v>1620</v>
      </c>
      <c r="B1667" t="s">
        <v>4514</v>
      </c>
      <c r="C1667" t="s">
        <v>4515</v>
      </c>
      <c r="D1667" t="s">
        <v>4119</v>
      </c>
      <c r="E1667" t="s">
        <v>4502</v>
      </c>
      <c r="F1667" s="9" t="s">
        <v>28</v>
      </c>
      <c r="G1667" t="s">
        <v>94</v>
      </c>
    </row>
    <row r="1668" spans="1:7" x14ac:dyDescent="0.3">
      <c r="A1668" t="s">
        <v>1623</v>
      </c>
      <c r="B1668" t="s">
        <v>4516</v>
      </c>
      <c r="C1668" t="s">
        <v>4517</v>
      </c>
      <c r="D1668" t="s">
        <v>4119</v>
      </c>
      <c r="E1668" t="s">
        <v>4502</v>
      </c>
      <c r="F1668" s="9" t="s">
        <v>28</v>
      </c>
      <c r="G1668" t="s">
        <v>94</v>
      </c>
    </row>
    <row r="1669" spans="1:7" x14ac:dyDescent="0.3">
      <c r="A1669" t="s">
        <v>1626</v>
      </c>
      <c r="B1669" t="s">
        <v>4518</v>
      </c>
      <c r="C1669" t="s">
        <v>4519</v>
      </c>
      <c r="D1669" t="s">
        <v>4119</v>
      </c>
      <c r="E1669" t="s">
        <v>4502</v>
      </c>
      <c r="F1669" s="9" t="s">
        <v>28</v>
      </c>
      <c r="G1669" t="s">
        <v>94</v>
      </c>
    </row>
    <row r="1670" spans="1:7" x14ac:dyDescent="0.3">
      <c r="A1670" t="s">
        <v>1629</v>
      </c>
      <c r="B1670" t="s">
        <v>4520</v>
      </c>
      <c r="C1670" t="s">
        <v>4521</v>
      </c>
      <c r="D1670" t="s">
        <v>4119</v>
      </c>
      <c r="E1670" t="s">
        <v>4502</v>
      </c>
      <c r="F1670" s="9" t="s">
        <v>28</v>
      </c>
      <c r="G1670" t="s">
        <v>94</v>
      </c>
    </row>
    <row r="1671" spans="1:7" x14ac:dyDescent="0.3">
      <c r="A1671" t="s">
        <v>1632</v>
      </c>
      <c r="B1671" t="s">
        <v>4522</v>
      </c>
      <c r="C1671" t="s">
        <v>4523</v>
      </c>
      <c r="D1671" t="s">
        <v>4119</v>
      </c>
      <c r="E1671" t="s">
        <v>4502</v>
      </c>
      <c r="F1671" s="9" t="s">
        <v>28</v>
      </c>
      <c r="G1671" t="s">
        <v>94</v>
      </c>
    </row>
    <row r="1672" spans="1:7" x14ac:dyDescent="0.3">
      <c r="A1672" t="s">
        <v>4500</v>
      </c>
      <c r="B1672" t="s">
        <v>3250</v>
      </c>
      <c r="C1672" t="s">
        <v>4501</v>
      </c>
      <c r="D1672" t="s">
        <v>4119</v>
      </c>
      <c r="E1672" t="s">
        <v>4524</v>
      </c>
      <c r="F1672" s="9" t="s">
        <v>34</v>
      </c>
      <c r="G1672" t="s">
        <v>94</v>
      </c>
    </row>
    <row r="1673" spans="1:7" x14ac:dyDescent="0.3">
      <c r="A1673" t="s">
        <v>4503</v>
      </c>
      <c r="B1673" t="s">
        <v>4504</v>
      </c>
      <c r="C1673" t="s">
        <v>4505</v>
      </c>
      <c r="D1673" t="s">
        <v>4119</v>
      </c>
      <c r="E1673" t="s">
        <v>4524</v>
      </c>
      <c r="F1673" s="9" t="s">
        <v>34</v>
      </c>
      <c r="G1673" t="s">
        <v>94</v>
      </c>
    </row>
    <row r="1674" spans="1:7" x14ac:dyDescent="0.3">
      <c r="A1674" t="s">
        <v>4525</v>
      </c>
      <c r="B1674" t="s">
        <v>4526</v>
      </c>
      <c r="C1674" t="s">
        <v>4527</v>
      </c>
      <c r="D1674" t="s">
        <v>4119</v>
      </c>
      <c r="E1674" t="s">
        <v>4524</v>
      </c>
      <c r="F1674" s="9" t="s">
        <v>34</v>
      </c>
      <c r="G1674" t="s">
        <v>94</v>
      </c>
    </row>
    <row r="1675" spans="1:7" x14ac:dyDescent="0.3">
      <c r="A1675" t="s">
        <v>4528</v>
      </c>
      <c r="B1675" t="s">
        <v>4529</v>
      </c>
      <c r="C1675" t="s">
        <v>4530</v>
      </c>
      <c r="D1675" t="s">
        <v>4119</v>
      </c>
      <c r="E1675" t="s">
        <v>4524</v>
      </c>
      <c r="F1675" s="9" t="s">
        <v>34</v>
      </c>
      <c r="G1675" t="s">
        <v>94</v>
      </c>
    </row>
    <row r="1676" spans="1:7" x14ac:dyDescent="0.3">
      <c r="A1676" t="s">
        <v>4531</v>
      </c>
      <c r="B1676" t="s">
        <v>4532</v>
      </c>
      <c r="C1676" t="s">
        <v>4533</v>
      </c>
      <c r="D1676" t="s">
        <v>4119</v>
      </c>
      <c r="E1676" t="s">
        <v>4524</v>
      </c>
      <c r="F1676" s="9" t="s">
        <v>34</v>
      </c>
      <c r="G1676" t="s">
        <v>94</v>
      </c>
    </row>
    <row r="1677" spans="1:7" x14ac:dyDescent="0.3">
      <c r="A1677" t="s">
        <v>4534</v>
      </c>
      <c r="B1677" t="s">
        <v>4535</v>
      </c>
      <c r="C1677" t="s">
        <v>4536</v>
      </c>
      <c r="D1677" t="s">
        <v>4119</v>
      </c>
      <c r="E1677" t="s">
        <v>4524</v>
      </c>
      <c r="F1677" s="9" t="s">
        <v>34</v>
      </c>
      <c r="G1677" t="s">
        <v>94</v>
      </c>
    </row>
    <row r="1678" spans="1:7" x14ac:dyDescent="0.3">
      <c r="A1678" t="s">
        <v>4537</v>
      </c>
      <c r="B1678" t="s">
        <v>4538</v>
      </c>
      <c r="C1678" t="s">
        <v>4539</v>
      </c>
      <c r="D1678" t="s">
        <v>4119</v>
      </c>
      <c r="E1678" t="s">
        <v>4524</v>
      </c>
      <c r="F1678" s="9" t="s">
        <v>34</v>
      </c>
      <c r="G1678" t="s">
        <v>94</v>
      </c>
    </row>
    <row r="1679" spans="1:7" x14ac:dyDescent="0.3">
      <c r="A1679" t="s">
        <v>4540</v>
      </c>
      <c r="B1679" t="s">
        <v>4541</v>
      </c>
      <c r="C1679" t="s">
        <v>4542</v>
      </c>
      <c r="D1679" t="s">
        <v>4119</v>
      </c>
      <c r="E1679" t="s">
        <v>4524</v>
      </c>
      <c r="F1679" s="9" t="s">
        <v>34</v>
      </c>
      <c r="G1679" t="s">
        <v>94</v>
      </c>
    </row>
    <row r="1680" spans="1:7" x14ac:dyDescent="0.3">
      <c r="A1680" t="s">
        <v>1638</v>
      </c>
      <c r="B1680" t="s">
        <v>4543</v>
      </c>
      <c r="C1680" t="s">
        <v>4544</v>
      </c>
      <c r="D1680" t="s">
        <v>4119</v>
      </c>
      <c r="E1680" t="s">
        <v>4524</v>
      </c>
      <c r="F1680" s="9" t="s">
        <v>34</v>
      </c>
      <c r="G1680" t="s">
        <v>94</v>
      </c>
    </row>
    <row r="1681" spans="1:7" x14ac:dyDescent="0.3">
      <c r="A1681" t="s">
        <v>1641</v>
      </c>
      <c r="B1681" t="s">
        <v>4545</v>
      </c>
      <c r="C1681" t="s">
        <v>4546</v>
      </c>
      <c r="D1681" t="s">
        <v>4119</v>
      </c>
      <c r="E1681" t="s">
        <v>4524</v>
      </c>
      <c r="F1681" s="9" t="s">
        <v>34</v>
      </c>
      <c r="G1681" t="s">
        <v>94</v>
      </c>
    </row>
    <row r="1682" spans="1:7" x14ac:dyDescent="0.3">
      <c r="A1682" t="s">
        <v>1788</v>
      </c>
      <c r="B1682" t="s">
        <v>4547</v>
      </c>
      <c r="C1682" t="s">
        <v>4548</v>
      </c>
      <c r="D1682" t="s">
        <v>4119</v>
      </c>
      <c r="E1682" t="s">
        <v>4524</v>
      </c>
      <c r="F1682" s="9" t="s">
        <v>34</v>
      </c>
      <c r="G1682" t="s">
        <v>94</v>
      </c>
    </row>
    <row r="1683" spans="1:7" x14ac:dyDescent="0.3">
      <c r="A1683" t="s">
        <v>2096</v>
      </c>
      <c r="B1683" t="s">
        <v>2029</v>
      </c>
      <c r="C1683" t="s">
        <v>4189</v>
      </c>
      <c r="D1683" t="s">
        <v>4119</v>
      </c>
      <c r="E1683" t="s">
        <v>4549</v>
      </c>
      <c r="F1683" s="9" t="s">
        <v>4550</v>
      </c>
      <c r="G1683" t="s">
        <v>4</v>
      </c>
    </row>
    <row r="1684" spans="1:7" x14ac:dyDescent="0.3">
      <c r="A1684" t="s">
        <v>4551</v>
      </c>
      <c r="B1684" t="s">
        <v>4552</v>
      </c>
      <c r="C1684" t="s">
        <v>4553</v>
      </c>
      <c r="D1684" t="s">
        <v>4554</v>
      </c>
      <c r="E1684" t="s">
        <v>4555</v>
      </c>
      <c r="F1684" s="9" t="s">
        <v>4556</v>
      </c>
      <c r="G1684" t="s">
        <v>4225</v>
      </c>
    </row>
    <row r="1685" spans="1:7" x14ac:dyDescent="0.3">
      <c r="A1685" t="s">
        <v>3798</v>
      </c>
      <c r="B1685" t="s">
        <v>3250</v>
      </c>
      <c r="C1685" t="s">
        <v>4557</v>
      </c>
      <c r="D1685" t="s">
        <v>4554</v>
      </c>
      <c r="E1685" t="s">
        <v>4555</v>
      </c>
      <c r="F1685" s="9" t="s">
        <v>4556</v>
      </c>
      <c r="G1685" t="s">
        <v>4225</v>
      </c>
    </row>
    <row r="1686" spans="1:7" x14ac:dyDescent="0.3">
      <c r="A1686" t="s">
        <v>4551</v>
      </c>
      <c r="B1686" t="s">
        <v>4552</v>
      </c>
      <c r="C1686" t="s">
        <v>4553</v>
      </c>
      <c r="D1686" t="s">
        <v>4554</v>
      </c>
      <c r="E1686" t="s">
        <v>4558</v>
      </c>
      <c r="F1686" s="9" t="s">
        <v>4559</v>
      </c>
      <c r="G1686" t="s">
        <v>4225</v>
      </c>
    </row>
    <row r="1687" spans="1:7" x14ac:dyDescent="0.3">
      <c r="A1687" t="s">
        <v>3798</v>
      </c>
      <c r="B1687" t="s">
        <v>3250</v>
      </c>
      <c r="C1687" t="s">
        <v>4557</v>
      </c>
      <c r="D1687" t="s">
        <v>4554</v>
      </c>
      <c r="E1687" t="s">
        <v>4558</v>
      </c>
      <c r="F1687" s="9" t="s">
        <v>4559</v>
      </c>
      <c r="G1687" t="s">
        <v>4225</v>
      </c>
    </row>
    <row r="1688" spans="1:7" x14ac:dyDescent="0.3">
      <c r="A1688" t="s">
        <v>4560</v>
      </c>
      <c r="B1688" t="s">
        <v>4561</v>
      </c>
      <c r="C1688" t="s">
        <v>4562</v>
      </c>
      <c r="D1688" t="s">
        <v>4119</v>
      </c>
      <c r="E1688" t="s">
        <v>4563</v>
      </c>
      <c r="F1688" s="9" t="s">
        <v>57</v>
      </c>
      <c r="G1688" t="s">
        <v>4</v>
      </c>
    </row>
    <row r="1689" spans="1:7" x14ac:dyDescent="0.3">
      <c r="A1689" t="s">
        <v>4564</v>
      </c>
      <c r="B1689" t="s">
        <v>4565</v>
      </c>
      <c r="C1689" t="s">
        <v>4566</v>
      </c>
      <c r="D1689" t="s">
        <v>4119</v>
      </c>
      <c r="E1689" t="s">
        <v>4563</v>
      </c>
      <c r="F1689" s="9" t="s">
        <v>57</v>
      </c>
      <c r="G1689" t="s">
        <v>4</v>
      </c>
    </row>
    <row r="1690" spans="1:7" x14ac:dyDescent="0.3">
      <c r="A1690" t="s">
        <v>4567</v>
      </c>
      <c r="B1690" t="s">
        <v>4568</v>
      </c>
      <c r="C1690" t="s">
        <v>4569</v>
      </c>
      <c r="D1690" t="s">
        <v>4119</v>
      </c>
      <c r="E1690" t="s">
        <v>4563</v>
      </c>
      <c r="F1690" s="9" t="s">
        <v>57</v>
      </c>
      <c r="G1690" t="s">
        <v>4</v>
      </c>
    </row>
    <row r="1691" spans="1:7" x14ac:dyDescent="0.3">
      <c r="A1691" t="s">
        <v>4570</v>
      </c>
      <c r="B1691" t="s">
        <v>4571</v>
      </c>
      <c r="C1691" t="s">
        <v>4572</v>
      </c>
      <c r="D1691" t="s">
        <v>4119</v>
      </c>
      <c r="E1691" t="s">
        <v>4563</v>
      </c>
      <c r="F1691" s="9" t="s">
        <v>57</v>
      </c>
      <c r="G1691" t="s">
        <v>4</v>
      </c>
    </row>
    <row r="1692" spans="1:7" x14ac:dyDescent="0.3">
      <c r="A1692" t="s">
        <v>4573</v>
      </c>
      <c r="B1692" t="s">
        <v>4574</v>
      </c>
      <c r="C1692" t="s">
        <v>4575</v>
      </c>
      <c r="D1692" t="s">
        <v>4119</v>
      </c>
      <c r="E1692" t="s">
        <v>4563</v>
      </c>
      <c r="F1692" s="9" t="s">
        <v>57</v>
      </c>
      <c r="G1692" t="s">
        <v>4</v>
      </c>
    </row>
    <row r="1693" spans="1:7" x14ac:dyDescent="0.3">
      <c r="A1693" t="s">
        <v>4576</v>
      </c>
      <c r="B1693" t="s">
        <v>4574</v>
      </c>
      <c r="C1693" t="s">
        <v>4577</v>
      </c>
      <c r="D1693" t="s">
        <v>4119</v>
      </c>
      <c r="E1693" t="s">
        <v>4563</v>
      </c>
      <c r="F1693" s="9" t="s">
        <v>57</v>
      </c>
      <c r="G1693" t="s">
        <v>4</v>
      </c>
    </row>
    <row r="1694" spans="1:7" x14ac:dyDescent="0.3">
      <c r="A1694" t="s">
        <v>4578</v>
      </c>
      <c r="B1694" t="s">
        <v>708</v>
      </c>
      <c r="C1694" t="s">
        <v>4579</v>
      </c>
      <c r="D1694" t="s">
        <v>4119</v>
      </c>
      <c r="E1694" t="s">
        <v>4563</v>
      </c>
      <c r="F1694" s="9" t="s">
        <v>57</v>
      </c>
      <c r="G1694" t="s">
        <v>4</v>
      </c>
    </row>
    <row r="1695" spans="1:7" x14ac:dyDescent="0.3">
      <c r="A1695" t="s">
        <v>4580</v>
      </c>
      <c r="B1695" t="s">
        <v>4565</v>
      </c>
      <c r="C1695" t="s">
        <v>4581</v>
      </c>
      <c r="D1695" t="s">
        <v>4119</v>
      </c>
      <c r="E1695" t="s">
        <v>4563</v>
      </c>
      <c r="F1695" s="9" t="s">
        <v>57</v>
      </c>
      <c r="G1695" t="s">
        <v>4</v>
      </c>
    </row>
    <row r="1696" spans="1:7" x14ac:dyDescent="0.3">
      <c r="A1696" t="s">
        <v>4582</v>
      </c>
      <c r="B1696" t="s">
        <v>4583</v>
      </c>
      <c r="C1696" t="s">
        <v>4584</v>
      </c>
      <c r="D1696" t="s">
        <v>4119</v>
      </c>
      <c r="E1696" t="s">
        <v>4563</v>
      </c>
      <c r="F1696" s="9" t="s">
        <v>57</v>
      </c>
      <c r="G1696" t="s">
        <v>4</v>
      </c>
    </row>
    <row r="1697" spans="1:7" x14ac:dyDescent="0.3">
      <c r="A1697" t="s">
        <v>4585</v>
      </c>
      <c r="B1697" t="s">
        <v>4586</v>
      </c>
      <c r="C1697" t="s">
        <v>4587</v>
      </c>
      <c r="D1697" t="s">
        <v>4119</v>
      </c>
      <c r="E1697" t="s">
        <v>4563</v>
      </c>
      <c r="F1697" s="9" t="s">
        <v>57</v>
      </c>
      <c r="G1697" t="s">
        <v>4</v>
      </c>
    </row>
    <row r="1698" spans="1:7" x14ac:dyDescent="0.3">
      <c r="A1698" t="s">
        <v>4588</v>
      </c>
      <c r="B1698" t="s">
        <v>4589</v>
      </c>
      <c r="C1698" t="s">
        <v>4590</v>
      </c>
      <c r="D1698" t="s">
        <v>4591</v>
      </c>
      <c r="E1698" t="s">
        <v>4563</v>
      </c>
      <c r="F1698" s="9" t="s">
        <v>57</v>
      </c>
      <c r="G1698" t="s">
        <v>4</v>
      </c>
    </row>
    <row r="1699" spans="1:7" x14ac:dyDescent="0.3">
      <c r="A1699" t="s">
        <v>4592</v>
      </c>
      <c r="B1699" t="s">
        <v>4593</v>
      </c>
      <c r="C1699" t="s">
        <v>4594</v>
      </c>
      <c r="D1699" t="s">
        <v>4119</v>
      </c>
      <c r="E1699" t="s">
        <v>4563</v>
      </c>
      <c r="F1699" s="9" t="s">
        <v>57</v>
      </c>
      <c r="G1699" t="s">
        <v>4</v>
      </c>
    </row>
    <row r="1700" spans="1:7" x14ac:dyDescent="0.3">
      <c r="A1700" t="s">
        <v>4595</v>
      </c>
      <c r="B1700" t="s">
        <v>4413</v>
      </c>
      <c r="C1700" t="s">
        <v>4596</v>
      </c>
      <c r="D1700" t="s">
        <v>4119</v>
      </c>
      <c r="E1700" t="s">
        <v>4563</v>
      </c>
      <c r="F1700" s="9" t="s">
        <v>57</v>
      </c>
      <c r="G1700" t="s">
        <v>4</v>
      </c>
    </row>
    <row r="1701" spans="1:7" x14ac:dyDescent="0.3">
      <c r="A1701" t="s">
        <v>4560</v>
      </c>
      <c r="B1701" t="s">
        <v>4561</v>
      </c>
      <c r="C1701" t="s">
        <v>4562</v>
      </c>
      <c r="D1701" t="s">
        <v>4119</v>
      </c>
      <c r="E1701" t="s">
        <v>4597</v>
      </c>
      <c r="F1701" s="9" t="s">
        <v>58</v>
      </c>
      <c r="G1701" t="s">
        <v>4</v>
      </c>
    </row>
    <row r="1702" spans="1:7" x14ac:dyDescent="0.3">
      <c r="A1702" t="s">
        <v>4564</v>
      </c>
      <c r="B1702" t="s">
        <v>4565</v>
      </c>
      <c r="C1702" t="s">
        <v>4566</v>
      </c>
      <c r="D1702" t="s">
        <v>4119</v>
      </c>
      <c r="E1702" t="s">
        <v>4597</v>
      </c>
      <c r="F1702" s="9" t="s">
        <v>58</v>
      </c>
      <c r="G1702" t="s">
        <v>4</v>
      </c>
    </row>
    <row r="1703" spans="1:7" x14ac:dyDescent="0.3">
      <c r="A1703" t="s">
        <v>4567</v>
      </c>
      <c r="B1703" t="s">
        <v>4568</v>
      </c>
      <c r="C1703" t="s">
        <v>4569</v>
      </c>
      <c r="D1703" t="s">
        <v>4119</v>
      </c>
      <c r="E1703" t="s">
        <v>4597</v>
      </c>
      <c r="F1703" s="9" t="s">
        <v>58</v>
      </c>
      <c r="G1703" t="s">
        <v>4</v>
      </c>
    </row>
    <row r="1704" spans="1:7" x14ac:dyDescent="0.3">
      <c r="A1704" t="s">
        <v>4570</v>
      </c>
      <c r="B1704" t="s">
        <v>4571</v>
      </c>
      <c r="C1704" t="s">
        <v>4572</v>
      </c>
      <c r="D1704" t="s">
        <v>4119</v>
      </c>
      <c r="E1704" t="s">
        <v>4597</v>
      </c>
      <c r="F1704" s="9" t="s">
        <v>58</v>
      </c>
      <c r="G1704" t="s">
        <v>4</v>
      </c>
    </row>
    <row r="1705" spans="1:7" x14ac:dyDescent="0.3">
      <c r="A1705" t="s">
        <v>4573</v>
      </c>
      <c r="B1705" t="s">
        <v>4574</v>
      </c>
      <c r="C1705" t="s">
        <v>4575</v>
      </c>
      <c r="D1705" t="s">
        <v>4119</v>
      </c>
      <c r="E1705" t="s">
        <v>4597</v>
      </c>
      <c r="F1705" s="9" t="s">
        <v>58</v>
      </c>
      <c r="G1705" t="s">
        <v>4</v>
      </c>
    </row>
    <row r="1706" spans="1:7" x14ac:dyDescent="0.3">
      <c r="A1706" t="s">
        <v>4576</v>
      </c>
      <c r="B1706" t="s">
        <v>4574</v>
      </c>
      <c r="C1706" t="s">
        <v>4577</v>
      </c>
      <c r="D1706" t="s">
        <v>4119</v>
      </c>
      <c r="E1706" t="s">
        <v>4597</v>
      </c>
      <c r="F1706" s="9" t="s">
        <v>58</v>
      </c>
      <c r="G1706" t="s">
        <v>4</v>
      </c>
    </row>
    <row r="1707" spans="1:7" x14ac:dyDescent="0.3">
      <c r="A1707" t="s">
        <v>4578</v>
      </c>
      <c r="B1707" t="s">
        <v>708</v>
      </c>
      <c r="C1707" t="s">
        <v>4579</v>
      </c>
      <c r="D1707" t="s">
        <v>4119</v>
      </c>
      <c r="E1707" t="s">
        <v>4597</v>
      </c>
      <c r="F1707" s="9" t="s">
        <v>58</v>
      </c>
      <c r="G1707" t="s">
        <v>4</v>
      </c>
    </row>
    <row r="1708" spans="1:7" x14ac:dyDescent="0.3">
      <c r="A1708" t="s">
        <v>4580</v>
      </c>
      <c r="B1708" t="s">
        <v>4565</v>
      </c>
      <c r="C1708" t="s">
        <v>4581</v>
      </c>
      <c r="D1708" t="s">
        <v>4119</v>
      </c>
      <c r="E1708" t="s">
        <v>4597</v>
      </c>
      <c r="F1708" s="9" t="s">
        <v>58</v>
      </c>
      <c r="G1708" t="s">
        <v>4</v>
      </c>
    </row>
    <row r="1709" spans="1:7" x14ac:dyDescent="0.3">
      <c r="A1709" t="s">
        <v>4582</v>
      </c>
      <c r="B1709" t="s">
        <v>4583</v>
      </c>
      <c r="C1709" t="s">
        <v>4584</v>
      </c>
      <c r="D1709" t="s">
        <v>4119</v>
      </c>
      <c r="E1709" t="s">
        <v>4597</v>
      </c>
      <c r="F1709" s="9" t="s">
        <v>58</v>
      </c>
      <c r="G1709" t="s">
        <v>4</v>
      </c>
    </row>
    <row r="1710" spans="1:7" x14ac:dyDescent="0.3">
      <c r="A1710" t="s">
        <v>4585</v>
      </c>
      <c r="B1710" t="s">
        <v>4586</v>
      </c>
      <c r="C1710" t="s">
        <v>4587</v>
      </c>
      <c r="D1710" t="s">
        <v>4119</v>
      </c>
      <c r="E1710" t="s">
        <v>4597</v>
      </c>
      <c r="F1710" s="9" t="s">
        <v>58</v>
      </c>
      <c r="G1710" t="s">
        <v>4</v>
      </c>
    </row>
    <row r="1711" spans="1:7" x14ac:dyDescent="0.3">
      <c r="A1711" t="s">
        <v>4588</v>
      </c>
      <c r="B1711" t="s">
        <v>4589</v>
      </c>
      <c r="C1711" t="s">
        <v>4590</v>
      </c>
      <c r="D1711" t="s">
        <v>4591</v>
      </c>
      <c r="E1711" t="s">
        <v>4597</v>
      </c>
      <c r="F1711" s="9" t="s">
        <v>58</v>
      </c>
      <c r="G1711" t="s">
        <v>4</v>
      </c>
    </row>
    <row r="1712" spans="1:7" x14ac:dyDescent="0.3">
      <c r="A1712" t="s">
        <v>4592</v>
      </c>
      <c r="B1712" t="s">
        <v>4593</v>
      </c>
      <c r="C1712" t="s">
        <v>4594</v>
      </c>
      <c r="D1712" t="s">
        <v>4119</v>
      </c>
      <c r="E1712" t="s">
        <v>4597</v>
      </c>
      <c r="F1712" s="9" t="s">
        <v>58</v>
      </c>
      <c r="G1712" t="s">
        <v>4</v>
      </c>
    </row>
    <row r="1713" spans="1:7" x14ac:dyDescent="0.3">
      <c r="A1713" t="s">
        <v>4595</v>
      </c>
      <c r="B1713" t="s">
        <v>4413</v>
      </c>
      <c r="C1713" t="s">
        <v>4596</v>
      </c>
      <c r="D1713" t="s">
        <v>4119</v>
      </c>
      <c r="E1713" t="s">
        <v>4597</v>
      </c>
      <c r="F1713" s="9" t="s">
        <v>58</v>
      </c>
      <c r="G1713" t="s">
        <v>4</v>
      </c>
    </row>
    <row r="1714" spans="1:7" x14ac:dyDescent="0.3">
      <c r="A1714" t="s">
        <v>4598</v>
      </c>
      <c r="B1714" t="s">
        <v>4599</v>
      </c>
      <c r="C1714" t="s">
        <v>4600</v>
      </c>
      <c r="D1714" t="s">
        <v>4119</v>
      </c>
      <c r="E1714" t="s">
        <v>4601</v>
      </c>
      <c r="F1714" s="9" t="s">
        <v>24</v>
      </c>
      <c r="G1714" t="s">
        <v>94</v>
      </c>
    </row>
    <row r="1715" spans="1:7" x14ac:dyDescent="0.3">
      <c r="A1715" t="s">
        <v>4602</v>
      </c>
      <c r="B1715" t="s">
        <v>4603</v>
      </c>
      <c r="C1715" t="s">
        <v>4604</v>
      </c>
      <c r="D1715" t="s">
        <v>4119</v>
      </c>
      <c r="E1715" t="s">
        <v>4601</v>
      </c>
      <c r="F1715" s="9" t="s">
        <v>24</v>
      </c>
      <c r="G1715" t="s">
        <v>94</v>
      </c>
    </row>
    <row r="1716" spans="1:7" x14ac:dyDescent="0.3">
      <c r="A1716" t="s">
        <v>4605</v>
      </c>
      <c r="B1716" t="s">
        <v>2195</v>
      </c>
      <c r="C1716" t="s">
        <v>4606</v>
      </c>
      <c r="D1716" t="s">
        <v>2073</v>
      </c>
      <c r="E1716" t="s">
        <v>4607</v>
      </c>
      <c r="F1716" s="9" t="s">
        <v>29</v>
      </c>
      <c r="G1716" t="s">
        <v>4225</v>
      </c>
    </row>
    <row r="1717" spans="1:7" x14ac:dyDescent="0.3">
      <c r="A1717" t="s">
        <v>4608</v>
      </c>
      <c r="B1717" t="s">
        <v>2195</v>
      </c>
      <c r="C1717" t="s">
        <v>4609</v>
      </c>
      <c r="D1717" t="s">
        <v>2073</v>
      </c>
      <c r="E1717" t="s">
        <v>4607</v>
      </c>
      <c r="F1717" s="9" t="s">
        <v>29</v>
      </c>
      <c r="G1717" t="s">
        <v>4225</v>
      </c>
    </row>
    <row r="1718" spans="1:7" x14ac:dyDescent="0.3">
      <c r="A1718" t="s">
        <v>4610</v>
      </c>
      <c r="B1718" t="s">
        <v>4611</v>
      </c>
      <c r="C1718" t="s">
        <v>4612</v>
      </c>
      <c r="D1718" t="s">
        <v>2073</v>
      </c>
      <c r="E1718" t="s">
        <v>4607</v>
      </c>
      <c r="F1718" s="9" t="s">
        <v>29</v>
      </c>
      <c r="G1718" t="s">
        <v>4225</v>
      </c>
    </row>
    <row r="1719" spans="1:7" x14ac:dyDescent="0.3">
      <c r="A1719" t="s">
        <v>4613</v>
      </c>
      <c r="B1719" t="s">
        <v>2029</v>
      </c>
      <c r="C1719" t="s">
        <v>4614</v>
      </c>
      <c r="D1719" t="s">
        <v>2073</v>
      </c>
      <c r="E1719" t="s">
        <v>4607</v>
      </c>
      <c r="F1719" s="9" t="s">
        <v>29</v>
      </c>
      <c r="G1719" t="s">
        <v>4225</v>
      </c>
    </row>
    <row r="1720" spans="1:7" x14ac:dyDescent="0.3">
      <c r="A1720" t="s">
        <v>4615</v>
      </c>
      <c r="B1720" t="s">
        <v>4616</v>
      </c>
      <c r="C1720" t="s">
        <v>4617</v>
      </c>
      <c r="D1720" t="s">
        <v>2073</v>
      </c>
      <c r="E1720" t="s">
        <v>4607</v>
      </c>
      <c r="F1720" s="9" t="s">
        <v>29</v>
      </c>
      <c r="G1720" t="s">
        <v>4225</v>
      </c>
    </row>
    <row r="1721" spans="1:7" x14ac:dyDescent="0.3">
      <c r="A1721" t="s">
        <v>4618</v>
      </c>
      <c r="B1721" t="s">
        <v>4619</v>
      </c>
      <c r="C1721" t="s">
        <v>4620</v>
      </c>
      <c r="D1721" t="s">
        <v>2073</v>
      </c>
      <c r="E1721" t="s">
        <v>4607</v>
      </c>
      <c r="F1721" s="9" t="s">
        <v>29</v>
      </c>
      <c r="G1721" t="s">
        <v>4225</v>
      </c>
    </row>
    <row r="1722" spans="1:7" x14ac:dyDescent="0.3">
      <c r="A1722" t="s">
        <v>4621</v>
      </c>
      <c r="B1722" t="s">
        <v>3787</v>
      </c>
      <c r="C1722" t="s">
        <v>4622</v>
      </c>
      <c r="D1722" t="s">
        <v>2073</v>
      </c>
      <c r="E1722" t="s">
        <v>4607</v>
      </c>
      <c r="F1722" s="9" t="s">
        <v>29</v>
      </c>
      <c r="G1722" t="s">
        <v>4225</v>
      </c>
    </row>
    <row r="1723" spans="1:7" x14ac:dyDescent="0.3">
      <c r="A1723" t="s">
        <v>4623</v>
      </c>
      <c r="B1723" t="s">
        <v>3790</v>
      </c>
      <c r="C1723" t="s">
        <v>4624</v>
      </c>
      <c r="D1723" t="s">
        <v>2073</v>
      </c>
      <c r="E1723" t="s">
        <v>4607</v>
      </c>
      <c r="F1723" s="9" t="s">
        <v>29</v>
      </c>
      <c r="G1723" t="s">
        <v>4225</v>
      </c>
    </row>
    <row r="1724" spans="1:7" x14ac:dyDescent="0.3">
      <c r="A1724" t="s">
        <v>4625</v>
      </c>
      <c r="B1724" t="s">
        <v>4626</v>
      </c>
      <c r="C1724" t="s">
        <v>4627</v>
      </c>
      <c r="D1724" t="s">
        <v>2073</v>
      </c>
      <c r="E1724" t="s">
        <v>4607</v>
      </c>
      <c r="F1724" s="9" t="s">
        <v>29</v>
      </c>
      <c r="G1724" t="s">
        <v>4225</v>
      </c>
    </row>
    <row r="1725" spans="1:7" x14ac:dyDescent="0.3">
      <c r="A1725" t="s">
        <v>4628</v>
      </c>
      <c r="B1725" t="s">
        <v>4629</v>
      </c>
      <c r="C1725" t="s">
        <v>4630</v>
      </c>
      <c r="D1725" t="s">
        <v>2073</v>
      </c>
      <c r="E1725" t="s">
        <v>4607</v>
      </c>
      <c r="F1725" s="9" t="s">
        <v>29</v>
      </c>
      <c r="G1725" t="s">
        <v>4225</v>
      </c>
    </row>
    <row r="1726" spans="1:7" x14ac:dyDescent="0.3">
      <c r="A1726" t="s">
        <v>4631</v>
      </c>
      <c r="B1726" t="s">
        <v>2192</v>
      </c>
      <c r="C1726" t="s">
        <v>4632</v>
      </c>
      <c r="D1726" t="s">
        <v>2073</v>
      </c>
      <c r="E1726" t="s">
        <v>4607</v>
      </c>
      <c r="F1726" s="9" t="s">
        <v>29</v>
      </c>
      <c r="G1726" t="s">
        <v>4225</v>
      </c>
    </row>
    <row r="1727" spans="1:7" x14ac:dyDescent="0.3">
      <c r="A1727" t="s">
        <v>4633</v>
      </c>
      <c r="B1727" t="s">
        <v>4629</v>
      </c>
      <c r="C1727" t="s">
        <v>4634</v>
      </c>
      <c r="D1727" t="s">
        <v>2073</v>
      </c>
      <c r="E1727" t="s">
        <v>4607</v>
      </c>
      <c r="F1727" s="9" t="s">
        <v>29</v>
      </c>
      <c r="G1727" t="s">
        <v>4225</v>
      </c>
    </row>
    <row r="1728" spans="1:7" x14ac:dyDescent="0.3">
      <c r="A1728" t="s">
        <v>4635</v>
      </c>
      <c r="B1728" t="s">
        <v>4629</v>
      </c>
      <c r="C1728" t="s">
        <v>4636</v>
      </c>
      <c r="D1728" t="s">
        <v>2073</v>
      </c>
      <c r="E1728" t="s">
        <v>4607</v>
      </c>
      <c r="F1728" s="9" t="s">
        <v>29</v>
      </c>
      <c r="G1728" t="s">
        <v>4225</v>
      </c>
    </row>
    <row r="1729" spans="1:7" x14ac:dyDescent="0.3">
      <c r="A1729" t="s">
        <v>4637</v>
      </c>
      <c r="B1729" t="s">
        <v>2192</v>
      </c>
      <c r="C1729" t="s">
        <v>4638</v>
      </c>
      <c r="D1729" t="s">
        <v>2073</v>
      </c>
      <c r="E1729" t="s">
        <v>4607</v>
      </c>
      <c r="F1729" s="9" t="s">
        <v>29</v>
      </c>
      <c r="G1729" t="s">
        <v>4225</v>
      </c>
    </row>
    <row r="1730" spans="1:7" x14ac:dyDescent="0.3">
      <c r="A1730" t="s">
        <v>4639</v>
      </c>
      <c r="B1730" t="s">
        <v>590</v>
      </c>
      <c r="C1730" t="s">
        <v>4640</v>
      </c>
      <c r="D1730" t="s">
        <v>2073</v>
      </c>
      <c r="E1730" t="s">
        <v>4607</v>
      </c>
      <c r="F1730" s="9" t="s">
        <v>29</v>
      </c>
      <c r="G1730" t="s">
        <v>4225</v>
      </c>
    </row>
    <row r="1731" spans="1:7" x14ac:dyDescent="0.3">
      <c r="A1731" t="s">
        <v>4641</v>
      </c>
      <c r="B1731" t="s">
        <v>590</v>
      </c>
      <c r="C1731" t="s">
        <v>4642</v>
      </c>
      <c r="D1731" t="s">
        <v>2073</v>
      </c>
      <c r="E1731" t="s">
        <v>4607</v>
      </c>
      <c r="F1731" s="9" t="s">
        <v>29</v>
      </c>
      <c r="G1731" t="s">
        <v>4225</v>
      </c>
    </row>
    <row r="1732" spans="1:7" x14ac:dyDescent="0.3">
      <c r="A1732" t="s">
        <v>4643</v>
      </c>
      <c r="B1732" t="s">
        <v>2192</v>
      </c>
      <c r="C1732" t="s">
        <v>4644</v>
      </c>
      <c r="D1732" t="s">
        <v>2073</v>
      </c>
      <c r="E1732" t="s">
        <v>4607</v>
      </c>
      <c r="F1732" s="9" t="s">
        <v>29</v>
      </c>
      <c r="G1732" t="s">
        <v>4225</v>
      </c>
    </row>
    <row r="1733" spans="1:7" x14ac:dyDescent="0.3">
      <c r="A1733" t="s">
        <v>4645</v>
      </c>
      <c r="B1733" t="s">
        <v>4646</v>
      </c>
      <c r="C1733" t="s">
        <v>4647</v>
      </c>
      <c r="D1733" t="s">
        <v>2073</v>
      </c>
      <c r="E1733" t="s">
        <v>4607</v>
      </c>
      <c r="F1733" s="9" t="s">
        <v>29</v>
      </c>
      <c r="G1733" t="s">
        <v>4225</v>
      </c>
    </row>
    <row r="1734" spans="1:7" x14ac:dyDescent="0.3">
      <c r="A1734" t="s">
        <v>4648</v>
      </c>
      <c r="B1734" t="s">
        <v>3810</v>
      </c>
      <c r="C1734" t="s">
        <v>4649</v>
      </c>
      <c r="D1734" t="s">
        <v>2073</v>
      </c>
      <c r="E1734" t="s">
        <v>4607</v>
      </c>
      <c r="F1734" s="9" t="s">
        <v>29</v>
      </c>
      <c r="G1734" t="s">
        <v>4225</v>
      </c>
    </row>
    <row r="1735" spans="1:7" x14ac:dyDescent="0.3">
      <c r="A1735" t="s">
        <v>4188</v>
      </c>
      <c r="B1735" t="s">
        <v>590</v>
      </c>
      <c r="C1735" t="s">
        <v>4650</v>
      </c>
      <c r="D1735" t="s">
        <v>2073</v>
      </c>
      <c r="E1735" t="s">
        <v>4607</v>
      </c>
      <c r="F1735" s="9" t="s">
        <v>29</v>
      </c>
      <c r="G1735" t="s">
        <v>4225</v>
      </c>
    </row>
    <row r="1736" spans="1:7" x14ac:dyDescent="0.3">
      <c r="A1736" t="s">
        <v>4651</v>
      </c>
      <c r="B1736" t="s">
        <v>4629</v>
      </c>
      <c r="C1736" t="s">
        <v>4652</v>
      </c>
      <c r="D1736" t="s">
        <v>2073</v>
      </c>
      <c r="E1736" t="s">
        <v>4607</v>
      </c>
      <c r="F1736" s="9" t="s">
        <v>29</v>
      </c>
      <c r="G1736" t="s">
        <v>4225</v>
      </c>
    </row>
    <row r="1737" spans="1:7" x14ac:dyDescent="0.3">
      <c r="A1737" t="s">
        <v>4653</v>
      </c>
      <c r="B1737" t="s">
        <v>4654</v>
      </c>
      <c r="C1737" t="s">
        <v>4655</v>
      </c>
      <c r="D1737" t="s">
        <v>2073</v>
      </c>
      <c r="E1737" t="s">
        <v>4607</v>
      </c>
      <c r="F1737" s="9" t="s">
        <v>29</v>
      </c>
      <c r="G1737" t="s">
        <v>4225</v>
      </c>
    </row>
    <row r="1738" spans="1:7" x14ac:dyDescent="0.3">
      <c r="A1738" t="s">
        <v>4656</v>
      </c>
      <c r="B1738" t="s">
        <v>590</v>
      </c>
      <c r="C1738" t="s">
        <v>4657</v>
      </c>
      <c r="D1738" t="s">
        <v>2073</v>
      </c>
      <c r="E1738" t="s">
        <v>4607</v>
      </c>
      <c r="F1738" s="9" t="s">
        <v>29</v>
      </c>
      <c r="G1738" t="s">
        <v>4225</v>
      </c>
    </row>
    <row r="1739" spans="1:7" x14ac:dyDescent="0.3">
      <c r="A1739" t="s">
        <v>4658</v>
      </c>
      <c r="B1739" t="s">
        <v>4629</v>
      </c>
      <c r="C1739" t="s">
        <v>4659</v>
      </c>
      <c r="D1739" t="s">
        <v>2073</v>
      </c>
      <c r="E1739" t="s">
        <v>4607</v>
      </c>
      <c r="F1739" s="9" t="s">
        <v>29</v>
      </c>
      <c r="G1739" t="s">
        <v>4225</v>
      </c>
    </row>
    <row r="1740" spans="1:7" x14ac:dyDescent="0.3">
      <c r="A1740" t="s">
        <v>4660</v>
      </c>
      <c r="B1740" t="s">
        <v>590</v>
      </c>
      <c r="C1740" t="s">
        <v>4661</v>
      </c>
      <c r="D1740" t="s">
        <v>2073</v>
      </c>
      <c r="E1740" t="s">
        <v>4607</v>
      </c>
      <c r="F1740" s="9" t="s">
        <v>29</v>
      </c>
      <c r="G1740" t="s">
        <v>4225</v>
      </c>
    </row>
    <row r="1741" spans="1:7" x14ac:dyDescent="0.3">
      <c r="A1741" t="s">
        <v>4662</v>
      </c>
      <c r="B1741" t="s">
        <v>4646</v>
      </c>
      <c r="C1741" t="s">
        <v>4663</v>
      </c>
      <c r="D1741" t="s">
        <v>2073</v>
      </c>
      <c r="E1741" t="s">
        <v>4607</v>
      </c>
      <c r="F1741" s="9" t="s">
        <v>29</v>
      </c>
      <c r="G1741" t="s">
        <v>4225</v>
      </c>
    </row>
    <row r="1742" spans="1:7" x14ac:dyDescent="0.3">
      <c r="A1742" t="s">
        <v>4664</v>
      </c>
      <c r="B1742" t="s">
        <v>4646</v>
      </c>
      <c r="C1742" t="s">
        <v>4665</v>
      </c>
      <c r="D1742" t="s">
        <v>2073</v>
      </c>
      <c r="E1742" t="s">
        <v>4607</v>
      </c>
      <c r="F1742" s="9" t="s">
        <v>29</v>
      </c>
      <c r="G1742" t="s">
        <v>4225</v>
      </c>
    </row>
    <row r="1743" spans="1:7" x14ac:dyDescent="0.3">
      <c r="A1743" t="s">
        <v>4666</v>
      </c>
      <c r="B1743" t="s">
        <v>4646</v>
      </c>
      <c r="C1743" t="s">
        <v>4667</v>
      </c>
      <c r="D1743" t="s">
        <v>2073</v>
      </c>
      <c r="E1743" t="s">
        <v>4607</v>
      </c>
      <c r="F1743" s="9" t="s">
        <v>29</v>
      </c>
      <c r="G1743" t="s">
        <v>4225</v>
      </c>
    </row>
    <row r="1744" spans="1:7" x14ac:dyDescent="0.3">
      <c r="A1744" t="s">
        <v>4668</v>
      </c>
      <c r="B1744" t="s">
        <v>4629</v>
      </c>
      <c r="C1744" t="s">
        <v>4669</v>
      </c>
      <c r="D1744" t="s">
        <v>2073</v>
      </c>
      <c r="E1744" t="s">
        <v>4607</v>
      </c>
      <c r="F1744" s="9" t="s">
        <v>29</v>
      </c>
      <c r="G1744" t="s">
        <v>4225</v>
      </c>
    </row>
    <row r="1745" spans="1:7" x14ac:dyDescent="0.3">
      <c r="A1745" t="s">
        <v>4670</v>
      </c>
      <c r="B1745" t="s">
        <v>2192</v>
      </c>
      <c r="C1745" t="s">
        <v>4671</v>
      </c>
      <c r="D1745" t="s">
        <v>2073</v>
      </c>
      <c r="E1745" t="s">
        <v>4607</v>
      </c>
      <c r="F1745" s="9" t="s">
        <v>29</v>
      </c>
      <c r="G1745" t="s">
        <v>4225</v>
      </c>
    </row>
    <row r="1746" spans="1:7" x14ac:dyDescent="0.3">
      <c r="A1746" t="s">
        <v>4672</v>
      </c>
      <c r="B1746" t="s">
        <v>4629</v>
      </c>
      <c r="C1746" t="s">
        <v>4673</v>
      </c>
      <c r="D1746" t="s">
        <v>2073</v>
      </c>
      <c r="E1746" t="s">
        <v>4607</v>
      </c>
      <c r="F1746" s="9" t="s">
        <v>29</v>
      </c>
      <c r="G1746" t="s">
        <v>4225</v>
      </c>
    </row>
    <row r="1747" spans="1:7" x14ac:dyDescent="0.3">
      <c r="A1747" t="s">
        <v>4674</v>
      </c>
      <c r="B1747" t="s">
        <v>4646</v>
      </c>
      <c r="C1747" t="s">
        <v>4675</v>
      </c>
      <c r="D1747" t="s">
        <v>2073</v>
      </c>
      <c r="E1747" t="s">
        <v>4607</v>
      </c>
      <c r="F1747" s="9" t="s">
        <v>29</v>
      </c>
      <c r="G1747" t="s">
        <v>4225</v>
      </c>
    </row>
    <row r="1748" spans="1:7" x14ac:dyDescent="0.3">
      <c r="A1748" t="s">
        <v>4676</v>
      </c>
      <c r="B1748" t="s">
        <v>3810</v>
      </c>
      <c r="C1748" t="s">
        <v>4677</v>
      </c>
      <c r="D1748" t="s">
        <v>2073</v>
      </c>
      <c r="E1748" t="s">
        <v>4607</v>
      </c>
      <c r="F1748" s="9" t="s">
        <v>29</v>
      </c>
      <c r="G1748" t="s">
        <v>4225</v>
      </c>
    </row>
    <row r="1749" spans="1:7" x14ac:dyDescent="0.3">
      <c r="A1749" t="s">
        <v>4678</v>
      </c>
      <c r="B1749" t="s">
        <v>3810</v>
      </c>
      <c r="C1749" t="s">
        <v>4679</v>
      </c>
      <c r="D1749" t="s">
        <v>2073</v>
      </c>
      <c r="E1749" t="s">
        <v>4607</v>
      </c>
      <c r="F1749" s="9" t="s">
        <v>29</v>
      </c>
      <c r="G1749" t="s">
        <v>4225</v>
      </c>
    </row>
    <row r="1750" spans="1:7" x14ac:dyDescent="0.3">
      <c r="A1750" t="s">
        <v>4680</v>
      </c>
      <c r="B1750" t="s">
        <v>3810</v>
      </c>
      <c r="C1750" t="s">
        <v>4681</v>
      </c>
      <c r="D1750" t="s">
        <v>2073</v>
      </c>
      <c r="E1750" t="s">
        <v>4607</v>
      </c>
      <c r="F1750" s="9" t="s">
        <v>29</v>
      </c>
      <c r="G1750" t="s">
        <v>4225</v>
      </c>
    </row>
    <row r="1751" spans="1:7" x14ac:dyDescent="0.3">
      <c r="A1751" t="s">
        <v>4682</v>
      </c>
      <c r="B1751" t="s">
        <v>2192</v>
      </c>
      <c r="C1751" t="s">
        <v>4683</v>
      </c>
      <c r="D1751" t="s">
        <v>2073</v>
      </c>
      <c r="E1751" t="s">
        <v>4607</v>
      </c>
      <c r="F1751" s="9" t="s">
        <v>29</v>
      </c>
      <c r="G1751" t="s">
        <v>4225</v>
      </c>
    </row>
    <row r="1752" spans="1:7" x14ac:dyDescent="0.3">
      <c r="A1752" t="s">
        <v>4684</v>
      </c>
      <c r="B1752" t="s">
        <v>4629</v>
      </c>
      <c r="C1752" t="s">
        <v>4685</v>
      </c>
      <c r="D1752" t="s">
        <v>2073</v>
      </c>
      <c r="E1752" t="s">
        <v>4607</v>
      </c>
      <c r="F1752" s="9" t="s">
        <v>29</v>
      </c>
      <c r="G1752" t="s">
        <v>4225</v>
      </c>
    </row>
    <row r="1753" spans="1:7" x14ac:dyDescent="0.3">
      <c r="A1753" t="s">
        <v>4686</v>
      </c>
      <c r="B1753" t="s">
        <v>4687</v>
      </c>
      <c r="C1753" t="s">
        <v>4688</v>
      </c>
      <c r="D1753" t="s">
        <v>2073</v>
      </c>
      <c r="E1753" t="s">
        <v>4607</v>
      </c>
      <c r="F1753" s="9" t="s">
        <v>29</v>
      </c>
      <c r="G1753" t="s">
        <v>4225</v>
      </c>
    </row>
    <row r="1754" spans="1:7" x14ac:dyDescent="0.3">
      <c r="A1754" t="s">
        <v>4689</v>
      </c>
      <c r="B1754" t="s">
        <v>4687</v>
      </c>
      <c r="C1754" t="s">
        <v>4690</v>
      </c>
      <c r="D1754" t="s">
        <v>2073</v>
      </c>
      <c r="E1754" t="s">
        <v>4607</v>
      </c>
      <c r="F1754" s="9" t="s">
        <v>29</v>
      </c>
      <c r="G1754" t="s">
        <v>4225</v>
      </c>
    </row>
    <row r="1755" spans="1:7" x14ac:dyDescent="0.3">
      <c r="A1755" t="s">
        <v>4691</v>
      </c>
      <c r="B1755" t="s">
        <v>4687</v>
      </c>
      <c r="C1755" t="s">
        <v>4692</v>
      </c>
      <c r="D1755" t="s">
        <v>2073</v>
      </c>
      <c r="E1755" t="s">
        <v>4607</v>
      </c>
      <c r="F1755" s="9" t="s">
        <v>29</v>
      </c>
      <c r="G1755" t="s">
        <v>4225</v>
      </c>
    </row>
    <row r="1756" spans="1:7" x14ac:dyDescent="0.3">
      <c r="A1756" t="s">
        <v>4693</v>
      </c>
      <c r="B1756" t="s">
        <v>4687</v>
      </c>
      <c r="C1756" t="s">
        <v>4694</v>
      </c>
      <c r="D1756" t="s">
        <v>2073</v>
      </c>
      <c r="E1756" t="s">
        <v>4607</v>
      </c>
      <c r="F1756" s="9" t="s">
        <v>29</v>
      </c>
      <c r="G1756" t="s">
        <v>4225</v>
      </c>
    </row>
    <row r="1757" spans="1:7" x14ac:dyDescent="0.3">
      <c r="A1757" t="s">
        <v>4695</v>
      </c>
      <c r="B1757" t="s">
        <v>4687</v>
      </c>
      <c r="C1757" t="s">
        <v>4696</v>
      </c>
      <c r="D1757" t="s">
        <v>2073</v>
      </c>
      <c r="E1757" t="s">
        <v>4607</v>
      </c>
      <c r="F1757" s="9" t="s">
        <v>29</v>
      </c>
      <c r="G1757" t="s">
        <v>4225</v>
      </c>
    </row>
    <row r="1758" spans="1:7" x14ac:dyDescent="0.3">
      <c r="A1758" t="s">
        <v>4697</v>
      </c>
      <c r="B1758" t="s">
        <v>4629</v>
      </c>
      <c r="C1758" t="s">
        <v>4698</v>
      </c>
      <c r="D1758" t="s">
        <v>2073</v>
      </c>
      <c r="E1758" t="s">
        <v>4607</v>
      </c>
      <c r="F1758" s="9" t="s">
        <v>29</v>
      </c>
      <c r="G1758" t="s">
        <v>4225</v>
      </c>
    </row>
    <row r="1759" spans="1:7" x14ac:dyDescent="0.3">
      <c r="A1759" t="s">
        <v>4699</v>
      </c>
      <c r="B1759" t="s">
        <v>590</v>
      </c>
      <c r="C1759" t="s">
        <v>4700</v>
      </c>
      <c r="D1759" t="s">
        <v>2073</v>
      </c>
      <c r="E1759" t="s">
        <v>4607</v>
      </c>
      <c r="F1759" s="9" t="s">
        <v>29</v>
      </c>
      <c r="G1759" t="s">
        <v>4225</v>
      </c>
    </row>
    <row r="1760" spans="1:7" x14ac:dyDescent="0.3">
      <c r="A1760" t="s">
        <v>4701</v>
      </c>
      <c r="B1760" t="s">
        <v>2192</v>
      </c>
      <c r="C1760" t="s">
        <v>4702</v>
      </c>
      <c r="D1760" t="s">
        <v>2073</v>
      </c>
      <c r="E1760" t="s">
        <v>4607</v>
      </c>
      <c r="F1760" s="9" t="s">
        <v>29</v>
      </c>
      <c r="G1760" t="s">
        <v>4225</v>
      </c>
    </row>
    <row r="1761" spans="1:7" x14ac:dyDescent="0.3">
      <c r="A1761" t="s">
        <v>4703</v>
      </c>
      <c r="B1761" t="s">
        <v>2192</v>
      </c>
      <c r="C1761" t="s">
        <v>4704</v>
      </c>
      <c r="D1761" t="s">
        <v>2073</v>
      </c>
      <c r="E1761" t="s">
        <v>4607</v>
      </c>
      <c r="F1761" s="9" t="s">
        <v>29</v>
      </c>
      <c r="G1761" t="s">
        <v>4225</v>
      </c>
    </row>
    <row r="1762" spans="1:7" x14ac:dyDescent="0.3">
      <c r="A1762" t="s">
        <v>4705</v>
      </c>
      <c r="B1762" t="s">
        <v>2192</v>
      </c>
      <c r="C1762" t="s">
        <v>4706</v>
      </c>
      <c r="D1762" t="s">
        <v>2073</v>
      </c>
      <c r="E1762" t="s">
        <v>4607</v>
      </c>
      <c r="F1762" s="9" t="s">
        <v>29</v>
      </c>
      <c r="G1762" t="s">
        <v>4225</v>
      </c>
    </row>
    <row r="1763" spans="1:7" x14ac:dyDescent="0.3">
      <c r="A1763" t="s">
        <v>4707</v>
      </c>
      <c r="B1763" t="s">
        <v>2192</v>
      </c>
      <c r="C1763" t="s">
        <v>4708</v>
      </c>
      <c r="D1763" t="s">
        <v>2073</v>
      </c>
      <c r="E1763" t="s">
        <v>4607</v>
      </c>
      <c r="F1763" s="9" t="s">
        <v>29</v>
      </c>
      <c r="G1763" t="s">
        <v>4225</v>
      </c>
    </row>
    <row r="1764" spans="1:7" x14ac:dyDescent="0.3">
      <c r="A1764" t="s">
        <v>4709</v>
      </c>
      <c r="B1764" t="s">
        <v>4629</v>
      </c>
      <c r="C1764" t="s">
        <v>4710</v>
      </c>
      <c r="D1764" t="s">
        <v>2073</v>
      </c>
      <c r="E1764" t="s">
        <v>4607</v>
      </c>
      <c r="F1764" s="9" t="s">
        <v>29</v>
      </c>
      <c r="G1764" t="s">
        <v>4225</v>
      </c>
    </row>
    <row r="1765" spans="1:7" x14ac:dyDescent="0.3">
      <c r="A1765" t="s">
        <v>4711</v>
      </c>
      <c r="B1765" t="s">
        <v>4629</v>
      </c>
      <c r="C1765" t="s">
        <v>4712</v>
      </c>
      <c r="D1765" t="s">
        <v>2073</v>
      </c>
      <c r="E1765" t="s">
        <v>4607</v>
      </c>
      <c r="F1765" s="9" t="s">
        <v>29</v>
      </c>
      <c r="G1765" t="s">
        <v>4225</v>
      </c>
    </row>
    <row r="1766" spans="1:7" x14ac:dyDescent="0.3">
      <c r="A1766" t="s">
        <v>4713</v>
      </c>
      <c r="B1766" t="s">
        <v>4714</v>
      </c>
      <c r="C1766" t="s">
        <v>4715</v>
      </c>
      <c r="D1766" t="s">
        <v>2073</v>
      </c>
      <c r="E1766" t="s">
        <v>4607</v>
      </c>
      <c r="F1766" s="9" t="s">
        <v>29</v>
      </c>
      <c r="G1766" t="s">
        <v>4225</v>
      </c>
    </row>
    <row r="1767" spans="1:7" x14ac:dyDescent="0.3">
      <c r="A1767" t="s">
        <v>4716</v>
      </c>
      <c r="B1767" t="s">
        <v>4714</v>
      </c>
      <c r="C1767" t="s">
        <v>4717</v>
      </c>
      <c r="D1767" t="s">
        <v>2073</v>
      </c>
      <c r="E1767" t="s">
        <v>4607</v>
      </c>
      <c r="F1767" s="9" t="s">
        <v>29</v>
      </c>
      <c r="G1767" t="s">
        <v>4225</v>
      </c>
    </row>
    <row r="1768" spans="1:7" x14ac:dyDescent="0.3">
      <c r="A1768" t="s">
        <v>4718</v>
      </c>
      <c r="B1768" t="s">
        <v>4629</v>
      </c>
      <c r="C1768" t="s">
        <v>4719</v>
      </c>
      <c r="D1768" t="s">
        <v>2073</v>
      </c>
      <c r="E1768" t="s">
        <v>4607</v>
      </c>
      <c r="F1768" s="9" t="s">
        <v>29</v>
      </c>
      <c r="G1768" t="s">
        <v>4225</v>
      </c>
    </row>
    <row r="1769" spans="1:7" x14ac:dyDescent="0.3">
      <c r="A1769" t="s">
        <v>4720</v>
      </c>
      <c r="B1769" t="s">
        <v>4721</v>
      </c>
      <c r="C1769" t="s">
        <v>4722</v>
      </c>
      <c r="D1769" t="s">
        <v>2073</v>
      </c>
      <c r="E1769" t="s">
        <v>4607</v>
      </c>
      <c r="F1769" s="9" t="s">
        <v>29</v>
      </c>
      <c r="G1769" t="s">
        <v>4225</v>
      </c>
    </row>
    <row r="1770" spans="1:7" x14ac:dyDescent="0.3">
      <c r="A1770" t="s">
        <v>4723</v>
      </c>
      <c r="B1770" t="s">
        <v>4721</v>
      </c>
      <c r="C1770" t="s">
        <v>4724</v>
      </c>
      <c r="D1770" t="s">
        <v>2073</v>
      </c>
      <c r="E1770" t="s">
        <v>4607</v>
      </c>
      <c r="F1770" s="9" t="s">
        <v>29</v>
      </c>
      <c r="G1770" t="s">
        <v>4225</v>
      </c>
    </row>
    <row r="1771" spans="1:7" x14ac:dyDescent="0.3">
      <c r="A1771" t="s">
        <v>4725</v>
      </c>
      <c r="B1771" t="s">
        <v>4721</v>
      </c>
      <c r="C1771" t="s">
        <v>4726</v>
      </c>
      <c r="D1771" t="s">
        <v>2073</v>
      </c>
      <c r="E1771" t="s">
        <v>4607</v>
      </c>
      <c r="F1771" s="9" t="s">
        <v>29</v>
      </c>
      <c r="G1771" t="s">
        <v>4225</v>
      </c>
    </row>
    <row r="1772" spans="1:7" x14ac:dyDescent="0.3">
      <c r="A1772" t="s">
        <v>4727</v>
      </c>
      <c r="B1772" t="s">
        <v>590</v>
      </c>
      <c r="C1772" t="s">
        <v>4728</v>
      </c>
      <c r="D1772" t="s">
        <v>2073</v>
      </c>
      <c r="E1772" t="s">
        <v>4607</v>
      </c>
      <c r="F1772" s="9" t="s">
        <v>29</v>
      </c>
      <c r="G1772" t="s">
        <v>4225</v>
      </c>
    </row>
    <row r="1773" spans="1:7" x14ac:dyDescent="0.3">
      <c r="A1773" t="s">
        <v>4729</v>
      </c>
      <c r="B1773" t="s">
        <v>4730</v>
      </c>
      <c r="C1773" t="s">
        <v>4731</v>
      </c>
      <c r="D1773" t="s">
        <v>2073</v>
      </c>
      <c r="E1773" t="s">
        <v>4607</v>
      </c>
      <c r="F1773" s="9" t="s">
        <v>29</v>
      </c>
      <c r="G1773" t="s">
        <v>4225</v>
      </c>
    </row>
    <row r="1774" spans="1:7" x14ac:dyDescent="0.3">
      <c r="A1774" t="s">
        <v>4732</v>
      </c>
      <c r="B1774" t="s">
        <v>4721</v>
      </c>
      <c r="C1774" t="s">
        <v>4733</v>
      </c>
      <c r="D1774" t="s">
        <v>2073</v>
      </c>
      <c r="E1774" t="s">
        <v>4607</v>
      </c>
      <c r="F1774" s="9" t="s">
        <v>29</v>
      </c>
      <c r="G1774" t="s">
        <v>4225</v>
      </c>
    </row>
    <row r="1775" spans="1:7" x14ac:dyDescent="0.3">
      <c r="A1775" t="s">
        <v>4734</v>
      </c>
      <c r="B1775" t="s">
        <v>4721</v>
      </c>
      <c r="C1775" t="s">
        <v>4735</v>
      </c>
      <c r="D1775" t="s">
        <v>2073</v>
      </c>
      <c r="E1775" t="s">
        <v>4607</v>
      </c>
      <c r="F1775" s="9" t="s">
        <v>29</v>
      </c>
      <c r="G1775" t="s">
        <v>4225</v>
      </c>
    </row>
    <row r="1776" spans="1:7" x14ac:dyDescent="0.3">
      <c r="A1776" t="s">
        <v>4736</v>
      </c>
      <c r="B1776" t="s">
        <v>4721</v>
      </c>
      <c r="C1776" t="s">
        <v>4737</v>
      </c>
      <c r="D1776" t="s">
        <v>2073</v>
      </c>
      <c r="E1776" t="s">
        <v>4607</v>
      </c>
      <c r="F1776" s="9" t="s">
        <v>29</v>
      </c>
      <c r="G1776" t="s">
        <v>4225</v>
      </c>
    </row>
    <row r="1777" spans="1:7" x14ac:dyDescent="0.3">
      <c r="A1777" t="s">
        <v>4738</v>
      </c>
      <c r="B1777" t="s">
        <v>4721</v>
      </c>
      <c r="C1777" t="s">
        <v>4739</v>
      </c>
      <c r="D1777" t="s">
        <v>2073</v>
      </c>
      <c r="E1777" t="s">
        <v>4607</v>
      </c>
      <c r="F1777" s="9" t="s">
        <v>29</v>
      </c>
      <c r="G1777" t="s">
        <v>4225</v>
      </c>
    </row>
    <row r="1778" spans="1:7" x14ac:dyDescent="0.3">
      <c r="A1778" t="s">
        <v>4740</v>
      </c>
      <c r="B1778" t="s">
        <v>4721</v>
      </c>
      <c r="C1778" t="s">
        <v>4741</v>
      </c>
      <c r="D1778" t="s">
        <v>2073</v>
      </c>
      <c r="E1778" t="s">
        <v>4607</v>
      </c>
      <c r="F1778" s="9" t="s">
        <v>29</v>
      </c>
      <c r="G1778" t="s">
        <v>4225</v>
      </c>
    </row>
    <row r="1779" spans="1:7" x14ac:dyDescent="0.3">
      <c r="A1779" t="s">
        <v>4742</v>
      </c>
      <c r="B1779" t="s">
        <v>4721</v>
      </c>
      <c r="C1779" t="s">
        <v>4743</v>
      </c>
      <c r="D1779" t="s">
        <v>2073</v>
      </c>
      <c r="E1779" t="s">
        <v>4607</v>
      </c>
      <c r="F1779" s="9" t="s">
        <v>29</v>
      </c>
      <c r="G1779" t="s">
        <v>4225</v>
      </c>
    </row>
    <row r="1780" spans="1:7" x14ac:dyDescent="0.3">
      <c r="A1780" t="s">
        <v>4744</v>
      </c>
      <c r="B1780" t="s">
        <v>4721</v>
      </c>
      <c r="C1780" t="s">
        <v>4745</v>
      </c>
      <c r="D1780" t="s">
        <v>2073</v>
      </c>
      <c r="E1780" t="s">
        <v>4607</v>
      </c>
      <c r="F1780" s="9" t="s">
        <v>29</v>
      </c>
      <c r="G1780" t="s">
        <v>4225</v>
      </c>
    </row>
    <row r="1781" spans="1:7" x14ac:dyDescent="0.3">
      <c r="A1781" t="s">
        <v>4746</v>
      </c>
      <c r="B1781" t="s">
        <v>4721</v>
      </c>
      <c r="C1781" t="s">
        <v>4747</v>
      </c>
      <c r="D1781" t="s">
        <v>2073</v>
      </c>
      <c r="E1781" t="s">
        <v>4607</v>
      </c>
      <c r="F1781" s="9" t="s">
        <v>29</v>
      </c>
      <c r="G1781" t="s">
        <v>4225</v>
      </c>
    </row>
    <row r="1782" spans="1:7" x14ac:dyDescent="0.3">
      <c r="A1782" t="s">
        <v>4748</v>
      </c>
      <c r="B1782" t="s">
        <v>4721</v>
      </c>
      <c r="C1782" t="s">
        <v>4749</v>
      </c>
      <c r="D1782" t="s">
        <v>2073</v>
      </c>
      <c r="E1782" t="s">
        <v>4607</v>
      </c>
      <c r="F1782" s="9" t="s">
        <v>29</v>
      </c>
      <c r="G1782" t="s">
        <v>4225</v>
      </c>
    </row>
    <row r="1783" spans="1:7" x14ac:dyDescent="0.3">
      <c r="A1783" t="s">
        <v>4750</v>
      </c>
      <c r="B1783" t="s">
        <v>4721</v>
      </c>
      <c r="C1783" t="s">
        <v>4751</v>
      </c>
      <c r="D1783" t="s">
        <v>2073</v>
      </c>
      <c r="E1783" t="s">
        <v>4607</v>
      </c>
      <c r="F1783" s="9" t="s">
        <v>29</v>
      </c>
      <c r="G1783" t="s">
        <v>4225</v>
      </c>
    </row>
    <row r="1784" spans="1:7" x14ac:dyDescent="0.3">
      <c r="A1784" t="s">
        <v>4752</v>
      </c>
      <c r="B1784" t="s">
        <v>4721</v>
      </c>
      <c r="C1784" t="s">
        <v>4753</v>
      </c>
      <c r="D1784" t="s">
        <v>2073</v>
      </c>
      <c r="E1784" t="s">
        <v>4607</v>
      </c>
      <c r="F1784" s="9" t="s">
        <v>29</v>
      </c>
      <c r="G1784" t="s">
        <v>4225</v>
      </c>
    </row>
    <row r="1785" spans="1:7" x14ac:dyDescent="0.3">
      <c r="A1785" t="s">
        <v>4754</v>
      </c>
      <c r="B1785" t="s">
        <v>4721</v>
      </c>
      <c r="C1785" t="s">
        <v>4755</v>
      </c>
      <c r="D1785" t="s">
        <v>2073</v>
      </c>
      <c r="E1785" t="s">
        <v>4607</v>
      </c>
      <c r="F1785" s="9" t="s">
        <v>29</v>
      </c>
      <c r="G1785" t="s">
        <v>4225</v>
      </c>
    </row>
    <row r="1786" spans="1:7" x14ac:dyDescent="0.3">
      <c r="A1786" t="s">
        <v>4756</v>
      </c>
      <c r="B1786" t="s">
        <v>4629</v>
      </c>
      <c r="C1786" t="s">
        <v>4757</v>
      </c>
      <c r="D1786" t="s">
        <v>2073</v>
      </c>
      <c r="E1786" t="s">
        <v>4607</v>
      </c>
      <c r="F1786" s="9" t="s">
        <v>29</v>
      </c>
      <c r="G1786" t="s">
        <v>4225</v>
      </c>
    </row>
    <row r="1787" spans="1:7" x14ac:dyDescent="0.3">
      <c r="A1787" t="s">
        <v>4758</v>
      </c>
      <c r="B1787" t="s">
        <v>4721</v>
      </c>
      <c r="C1787" t="s">
        <v>4759</v>
      </c>
      <c r="D1787" t="s">
        <v>2073</v>
      </c>
      <c r="E1787" t="s">
        <v>4607</v>
      </c>
      <c r="F1787" s="9" t="s">
        <v>29</v>
      </c>
      <c r="G1787" t="s">
        <v>4225</v>
      </c>
    </row>
    <row r="1788" spans="1:7" x14ac:dyDescent="0.3">
      <c r="A1788" t="s">
        <v>4760</v>
      </c>
      <c r="B1788" t="s">
        <v>4721</v>
      </c>
      <c r="C1788" t="s">
        <v>4761</v>
      </c>
      <c r="D1788" t="s">
        <v>2073</v>
      </c>
      <c r="E1788" t="s">
        <v>4607</v>
      </c>
      <c r="F1788" s="9" t="s">
        <v>29</v>
      </c>
      <c r="G1788" t="s">
        <v>4225</v>
      </c>
    </row>
    <row r="1789" spans="1:7" x14ac:dyDescent="0.3">
      <c r="A1789" t="s">
        <v>4762</v>
      </c>
      <c r="B1789" t="s">
        <v>4721</v>
      </c>
      <c r="C1789" t="s">
        <v>4763</v>
      </c>
      <c r="D1789" t="s">
        <v>2073</v>
      </c>
      <c r="E1789" t="s">
        <v>4607</v>
      </c>
      <c r="F1789" s="9" t="s">
        <v>29</v>
      </c>
      <c r="G1789" t="s">
        <v>4225</v>
      </c>
    </row>
    <row r="1790" spans="1:7" x14ac:dyDescent="0.3">
      <c r="A1790" t="s">
        <v>4764</v>
      </c>
      <c r="B1790" t="s">
        <v>4721</v>
      </c>
      <c r="C1790" t="s">
        <v>4765</v>
      </c>
      <c r="D1790" t="s">
        <v>2073</v>
      </c>
      <c r="E1790" t="s">
        <v>4607</v>
      </c>
      <c r="F1790" s="9" t="s">
        <v>29</v>
      </c>
      <c r="G1790" t="s">
        <v>4225</v>
      </c>
    </row>
    <row r="1791" spans="1:7" x14ac:dyDescent="0.3">
      <c r="A1791" t="s">
        <v>4766</v>
      </c>
      <c r="B1791" t="s">
        <v>590</v>
      </c>
      <c r="C1791" t="s">
        <v>4767</v>
      </c>
      <c r="D1791" t="s">
        <v>2073</v>
      </c>
      <c r="E1791" t="s">
        <v>4607</v>
      </c>
      <c r="F1791" s="9" t="s">
        <v>29</v>
      </c>
      <c r="G1791" t="s">
        <v>4225</v>
      </c>
    </row>
    <row r="1792" spans="1:7" x14ac:dyDescent="0.3">
      <c r="A1792" t="s">
        <v>4768</v>
      </c>
      <c r="B1792" t="s">
        <v>4646</v>
      </c>
      <c r="C1792" t="s">
        <v>4769</v>
      </c>
      <c r="D1792" t="s">
        <v>2073</v>
      </c>
      <c r="E1792" t="s">
        <v>4607</v>
      </c>
      <c r="F1792" s="9" t="s">
        <v>29</v>
      </c>
      <c r="G1792" t="s">
        <v>4225</v>
      </c>
    </row>
    <row r="1793" spans="1:7" x14ac:dyDescent="0.3">
      <c r="A1793" t="s">
        <v>4770</v>
      </c>
      <c r="B1793" t="s">
        <v>4721</v>
      </c>
      <c r="C1793" t="s">
        <v>4771</v>
      </c>
      <c r="D1793" t="s">
        <v>2073</v>
      </c>
      <c r="E1793" t="s">
        <v>4607</v>
      </c>
      <c r="F1793" s="9" t="s">
        <v>29</v>
      </c>
      <c r="G1793" t="s">
        <v>4225</v>
      </c>
    </row>
    <row r="1794" spans="1:7" x14ac:dyDescent="0.3">
      <c r="A1794" t="s">
        <v>4772</v>
      </c>
      <c r="B1794" t="s">
        <v>2192</v>
      </c>
      <c r="C1794" t="s">
        <v>4773</v>
      </c>
      <c r="D1794" t="s">
        <v>2073</v>
      </c>
      <c r="E1794" t="s">
        <v>4607</v>
      </c>
      <c r="F1794" s="9" t="s">
        <v>29</v>
      </c>
      <c r="G1794" t="s">
        <v>4225</v>
      </c>
    </row>
    <row r="1795" spans="1:7" x14ac:dyDescent="0.3">
      <c r="A1795" t="s">
        <v>4774</v>
      </c>
      <c r="B1795" t="s">
        <v>2192</v>
      </c>
      <c r="C1795" t="s">
        <v>4775</v>
      </c>
      <c r="D1795" t="s">
        <v>2073</v>
      </c>
      <c r="E1795" t="s">
        <v>4607</v>
      </c>
      <c r="F1795" s="9" t="s">
        <v>29</v>
      </c>
      <c r="G1795" t="s">
        <v>4225</v>
      </c>
    </row>
    <row r="1796" spans="1:7" x14ac:dyDescent="0.3">
      <c r="A1796" t="s">
        <v>4776</v>
      </c>
      <c r="B1796" t="s">
        <v>590</v>
      </c>
      <c r="C1796" t="s">
        <v>4777</v>
      </c>
      <c r="D1796" t="s">
        <v>2073</v>
      </c>
      <c r="E1796" t="s">
        <v>4607</v>
      </c>
      <c r="F1796" s="9" t="s">
        <v>29</v>
      </c>
      <c r="G1796" t="s">
        <v>4225</v>
      </c>
    </row>
    <row r="1797" spans="1:7" x14ac:dyDescent="0.3">
      <c r="A1797" t="s">
        <v>4778</v>
      </c>
      <c r="B1797" t="s">
        <v>4687</v>
      </c>
      <c r="C1797" t="s">
        <v>4779</v>
      </c>
      <c r="D1797" t="s">
        <v>2073</v>
      </c>
      <c r="E1797" t="s">
        <v>4607</v>
      </c>
      <c r="F1797" s="9" t="s">
        <v>29</v>
      </c>
      <c r="G1797" t="s">
        <v>4225</v>
      </c>
    </row>
    <row r="1798" spans="1:7" x14ac:dyDescent="0.3">
      <c r="A1798" t="s">
        <v>4780</v>
      </c>
      <c r="B1798" t="s">
        <v>4687</v>
      </c>
      <c r="C1798" t="s">
        <v>4781</v>
      </c>
      <c r="D1798" t="s">
        <v>2073</v>
      </c>
      <c r="E1798" t="s">
        <v>4607</v>
      </c>
      <c r="F1798" s="9" t="s">
        <v>29</v>
      </c>
      <c r="G1798" t="s">
        <v>4225</v>
      </c>
    </row>
    <row r="1799" spans="1:7" x14ac:dyDescent="0.3">
      <c r="A1799" t="s">
        <v>4782</v>
      </c>
      <c r="B1799" t="s">
        <v>4687</v>
      </c>
      <c r="C1799" t="s">
        <v>4783</v>
      </c>
      <c r="D1799" t="s">
        <v>2073</v>
      </c>
      <c r="E1799" t="s">
        <v>4607</v>
      </c>
      <c r="F1799" s="9" t="s">
        <v>29</v>
      </c>
      <c r="G1799" t="s">
        <v>4225</v>
      </c>
    </row>
    <row r="1800" spans="1:7" x14ac:dyDescent="0.3">
      <c r="A1800" t="s">
        <v>4784</v>
      </c>
      <c r="B1800" t="s">
        <v>4687</v>
      </c>
      <c r="C1800" t="s">
        <v>4785</v>
      </c>
      <c r="D1800" t="s">
        <v>2073</v>
      </c>
      <c r="E1800" t="s">
        <v>4607</v>
      </c>
      <c r="F1800" s="9" t="s">
        <v>29</v>
      </c>
      <c r="G1800" t="s">
        <v>4225</v>
      </c>
    </row>
    <row r="1801" spans="1:7" x14ac:dyDescent="0.3">
      <c r="A1801" t="s">
        <v>4786</v>
      </c>
      <c r="B1801" t="s">
        <v>4629</v>
      </c>
      <c r="C1801" t="s">
        <v>4787</v>
      </c>
      <c r="D1801" t="s">
        <v>2073</v>
      </c>
      <c r="E1801" t="s">
        <v>4607</v>
      </c>
      <c r="F1801" s="9" t="s">
        <v>29</v>
      </c>
      <c r="G1801" t="s">
        <v>4225</v>
      </c>
    </row>
    <row r="1802" spans="1:7" x14ac:dyDescent="0.3">
      <c r="A1802" t="s">
        <v>4788</v>
      </c>
      <c r="B1802" t="s">
        <v>4789</v>
      </c>
      <c r="C1802" t="s">
        <v>4790</v>
      </c>
      <c r="D1802" t="s">
        <v>2073</v>
      </c>
      <c r="E1802" t="s">
        <v>4607</v>
      </c>
      <c r="F1802" s="9" t="s">
        <v>29</v>
      </c>
      <c r="G1802" t="s">
        <v>4225</v>
      </c>
    </row>
    <row r="1803" spans="1:7" x14ac:dyDescent="0.3">
      <c r="A1803" t="s">
        <v>4791</v>
      </c>
      <c r="B1803" t="s">
        <v>4789</v>
      </c>
      <c r="C1803" t="s">
        <v>4792</v>
      </c>
      <c r="D1803" t="s">
        <v>2073</v>
      </c>
      <c r="E1803" t="s">
        <v>4607</v>
      </c>
      <c r="F1803" s="9" t="s">
        <v>29</v>
      </c>
      <c r="G1803" t="s">
        <v>4225</v>
      </c>
    </row>
    <row r="1804" spans="1:7" x14ac:dyDescent="0.3">
      <c r="A1804" t="s">
        <v>4793</v>
      </c>
      <c r="B1804" t="s">
        <v>4794</v>
      </c>
      <c r="C1804" t="s">
        <v>4795</v>
      </c>
      <c r="D1804" t="s">
        <v>2073</v>
      </c>
      <c r="E1804" t="s">
        <v>4607</v>
      </c>
      <c r="F1804" s="9" t="s">
        <v>29</v>
      </c>
      <c r="G1804" t="s">
        <v>4225</v>
      </c>
    </row>
    <row r="1805" spans="1:7" x14ac:dyDescent="0.3">
      <c r="A1805" t="s">
        <v>4796</v>
      </c>
      <c r="B1805" t="s">
        <v>4789</v>
      </c>
      <c r="C1805" t="s">
        <v>4797</v>
      </c>
      <c r="D1805" t="s">
        <v>2073</v>
      </c>
      <c r="E1805" t="s">
        <v>4607</v>
      </c>
      <c r="F1805" s="9" t="s">
        <v>29</v>
      </c>
      <c r="G1805" t="s">
        <v>4225</v>
      </c>
    </row>
    <row r="1806" spans="1:7" x14ac:dyDescent="0.3">
      <c r="A1806" t="s">
        <v>4798</v>
      </c>
      <c r="B1806" t="s">
        <v>4646</v>
      </c>
      <c r="C1806" t="s">
        <v>4799</v>
      </c>
      <c r="D1806" t="s">
        <v>2073</v>
      </c>
      <c r="E1806" t="s">
        <v>4607</v>
      </c>
      <c r="F1806" s="9" t="s">
        <v>29</v>
      </c>
      <c r="G1806" t="s">
        <v>4225</v>
      </c>
    </row>
    <row r="1807" spans="1:7" x14ac:dyDescent="0.3">
      <c r="A1807" t="s">
        <v>4800</v>
      </c>
      <c r="B1807" t="s">
        <v>4646</v>
      </c>
      <c r="C1807" t="s">
        <v>4801</v>
      </c>
      <c r="D1807" t="s">
        <v>2073</v>
      </c>
      <c r="E1807" t="s">
        <v>4607</v>
      </c>
      <c r="F1807" s="9" t="s">
        <v>29</v>
      </c>
      <c r="G1807" t="s">
        <v>4225</v>
      </c>
    </row>
    <row r="1808" spans="1:7" x14ac:dyDescent="0.3">
      <c r="A1808" t="s">
        <v>4802</v>
      </c>
      <c r="B1808" t="s">
        <v>3810</v>
      </c>
      <c r="C1808" t="s">
        <v>4803</v>
      </c>
      <c r="D1808" t="s">
        <v>2073</v>
      </c>
      <c r="E1808" t="s">
        <v>4607</v>
      </c>
      <c r="F1808" s="9" t="s">
        <v>29</v>
      </c>
      <c r="G1808" t="s">
        <v>4225</v>
      </c>
    </row>
    <row r="1809" spans="1:7" x14ac:dyDescent="0.3">
      <c r="A1809" t="s">
        <v>4804</v>
      </c>
      <c r="B1809" t="s">
        <v>4721</v>
      </c>
      <c r="C1809" t="s">
        <v>4805</v>
      </c>
      <c r="D1809" t="s">
        <v>2073</v>
      </c>
      <c r="E1809" t="s">
        <v>4607</v>
      </c>
      <c r="F1809" s="9" t="s">
        <v>29</v>
      </c>
      <c r="G1809" t="s">
        <v>4225</v>
      </c>
    </row>
    <row r="1810" spans="1:7" x14ac:dyDescent="0.3">
      <c r="A1810" t="s">
        <v>4806</v>
      </c>
      <c r="B1810" t="s">
        <v>4721</v>
      </c>
      <c r="C1810" t="s">
        <v>4807</v>
      </c>
      <c r="D1810" t="s">
        <v>2073</v>
      </c>
      <c r="E1810" t="s">
        <v>4607</v>
      </c>
      <c r="F1810" s="9" t="s">
        <v>29</v>
      </c>
      <c r="G1810" t="s">
        <v>4225</v>
      </c>
    </row>
    <row r="1811" spans="1:7" x14ac:dyDescent="0.3">
      <c r="A1811" t="s">
        <v>4808</v>
      </c>
      <c r="B1811" t="s">
        <v>590</v>
      </c>
      <c r="C1811" t="s">
        <v>4809</v>
      </c>
      <c r="D1811" t="s">
        <v>2073</v>
      </c>
      <c r="E1811" t="s">
        <v>4607</v>
      </c>
      <c r="F1811" s="9" t="s">
        <v>29</v>
      </c>
      <c r="G1811" t="s">
        <v>4225</v>
      </c>
    </row>
    <row r="1812" spans="1:7" x14ac:dyDescent="0.3">
      <c r="A1812" t="s">
        <v>4810</v>
      </c>
      <c r="B1812" t="s">
        <v>4629</v>
      </c>
      <c r="C1812" t="s">
        <v>4811</v>
      </c>
      <c r="D1812" t="s">
        <v>2073</v>
      </c>
      <c r="E1812" t="s">
        <v>4607</v>
      </c>
      <c r="F1812" s="9" t="s">
        <v>29</v>
      </c>
      <c r="G1812" t="s">
        <v>4225</v>
      </c>
    </row>
    <row r="1813" spans="1:7" x14ac:dyDescent="0.3">
      <c r="A1813" t="s">
        <v>4812</v>
      </c>
      <c r="B1813" t="s">
        <v>4687</v>
      </c>
      <c r="C1813" t="s">
        <v>4813</v>
      </c>
      <c r="D1813" t="s">
        <v>2073</v>
      </c>
      <c r="E1813" t="s">
        <v>4607</v>
      </c>
      <c r="F1813" s="9" t="s">
        <v>29</v>
      </c>
      <c r="G1813" t="s">
        <v>4225</v>
      </c>
    </row>
    <row r="1814" spans="1:7" x14ac:dyDescent="0.3">
      <c r="A1814" t="s">
        <v>4814</v>
      </c>
      <c r="B1814" t="s">
        <v>4629</v>
      </c>
      <c r="C1814" t="s">
        <v>4815</v>
      </c>
      <c r="D1814" t="s">
        <v>2073</v>
      </c>
      <c r="E1814" t="s">
        <v>4607</v>
      </c>
      <c r="F1814" s="9" t="s">
        <v>29</v>
      </c>
      <c r="G1814" t="s">
        <v>4225</v>
      </c>
    </row>
    <row r="1815" spans="1:7" x14ac:dyDescent="0.3">
      <c r="A1815" t="s">
        <v>4816</v>
      </c>
      <c r="B1815" t="s">
        <v>4629</v>
      </c>
      <c r="C1815" t="s">
        <v>4817</v>
      </c>
      <c r="D1815" t="s">
        <v>2073</v>
      </c>
      <c r="E1815" t="s">
        <v>4607</v>
      </c>
      <c r="F1815" s="9" t="s">
        <v>29</v>
      </c>
      <c r="G1815" t="s">
        <v>4225</v>
      </c>
    </row>
    <row r="1816" spans="1:7" x14ac:dyDescent="0.3">
      <c r="A1816" t="s">
        <v>4818</v>
      </c>
      <c r="B1816" t="s">
        <v>590</v>
      </c>
      <c r="C1816" t="s">
        <v>4819</v>
      </c>
      <c r="D1816" t="s">
        <v>2073</v>
      </c>
      <c r="E1816" t="s">
        <v>4607</v>
      </c>
      <c r="F1816" s="9" t="s">
        <v>29</v>
      </c>
      <c r="G1816" t="s">
        <v>4225</v>
      </c>
    </row>
    <row r="1817" spans="1:7" x14ac:dyDescent="0.3">
      <c r="A1817" t="s">
        <v>4820</v>
      </c>
      <c r="B1817" t="s">
        <v>590</v>
      </c>
      <c r="C1817" t="s">
        <v>4821</v>
      </c>
      <c r="D1817" t="s">
        <v>2073</v>
      </c>
      <c r="E1817" t="s">
        <v>4607</v>
      </c>
      <c r="F1817" s="9" t="s">
        <v>29</v>
      </c>
      <c r="G1817" t="s">
        <v>4225</v>
      </c>
    </row>
    <row r="1818" spans="1:7" x14ac:dyDescent="0.3">
      <c r="A1818" t="s">
        <v>4822</v>
      </c>
      <c r="B1818" t="s">
        <v>590</v>
      </c>
      <c r="C1818" t="s">
        <v>4823</v>
      </c>
      <c r="D1818" t="s">
        <v>2073</v>
      </c>
      <c r="E1818" t="s">
        <v>4607</v>
      </c>
      <c r="F1818" s="9" t="s">
        <v>29</v>
      </c>
      <c r="G1818" t="s">
        <v>4225</v>
      </c>
    </row>
    <row r="1819" spans="1:7" x14ac:dyDescent="0.3">
      <c r="A1819" t="s">
        <v>4824</v>
      </c>
      <c r="B1819" t="s">
        <v>2225</v>
      </c>
      <c r="C1819" t="s">
        <v>4825</v>
      </c>
      <c r="D1819" t="s">
        <v>2073</v>
      </c>
      <c r="E1819" t="s">
        <v>4607</v>
      </c>
      <c r="F1819" s="9" t="s">
        <v>29</v>
      </c>
      <c r="G1819" t="s">
        <v>4225</v>
      </c>
    </row>
    <row r="1820" spans="1:7" x14ac:dyDescent="0.3">
      <c r="A1820" t="s">
        <v>4826</v>
      </c>
      <c r="B1820" t="s">
        <v>4646</v>
      </c>
      <c r="C1820" t="s">
        <v>4827</v>
      </c>
      <c r="D1820" t="s">
        <v>2073</v>
      </c>
      <c r="E1820" t="s">
        <v>4607</v>
      </c>
      <c r="F1820" s="9" t="s">
        <v>29</v>
      </c>
      <c r="G1820" t="s">
        <v>4225</v>
      </c>
    </row>
    <row r="1821" spans="1:7" x14ac:dyDescent="0.3">
      <c r="A1821" t="s">
        <v>4828</v>
      </c>
      <c r="B1821" t="s">
        <v>3810</v>
      </c>
      <c r="C1821" t="s">
        <v>4829</v>
      </c>
      <c r="D1821" t="s">
        <v>2073</v>
      </c>
      <c r="E1821" t="s">
        <v>4607</v>
      </c>
      <c r="F1821" s="9" t="s">
        <v>29</v>
      </c>
      <c r="G1821" t="s">
        <v>4225</v>
      </c>
    </row>
    <row r="1822" spans="1:7" x14ac:dyDescent="0.3">
      <c r="A1822" t="s">
        <v>4830</v>
      </c>
      <c r="B1822" t="s">
        <v>590</v>
      </c>
      <c r="C1822" t="s">
        <v>4831</v>
      </c>
      <c r="D1822" t="s">
        <v>2073</v>
      </c>
      <c r="E1822" t="s">
        <v>4607</v>
      </c>
      <c r="F1822" s="9" t="s">
        <v>29</v>
      </c>
      <c r="G1822" t="s">
        <v>4225</v>
      </c>
    </row>
    <row r="1823" spans="1:7" x14ac:dyDescent="0.3">
      <c r="A1823" t="s">
        <v>4832</v>
      </c>
      <c r="B1823" t="s">
        <v>4629</v>
      </c>
      <c r="C1823" t="s">
        <v>4833</v>
      </c>
      <c r="D1823" t="s">
        <v>2073</v>
      </c>
      <c r="E1823" t="s">
        <v>4607</v>
      </c>
      <c r="F1823" s="9" t="s">
        <v>29</v>
      </c>
      <c r="G1823" t="s">
        <v>4225</v>
      </c>
    </row>
    <row r="1824" spans="1:7" x14ac:dyDescent="0.3">
      <c r="A1824" t="s">
        <v>4834</v>
      </c>
      <c r="B1824" t="s">
        <v>590</v>
      </c>
      <c r="C1824" t="s">
        <v>4835</v>
      </c>
      <c r="D1824" t="s">
        <v>2073</v>
      </c>
      <c r="E1824" t="s">
        <v>4607</v>
      </c>
      <c r="F1824" s="9" t="s">
        <v>29</v>
      </c>
      <c r="G1824" t="s">
        <v>4225</v>
      </c>
    </row>
    <row r="1825" spans="1:7" x14ac:dyDescent="0.3">
      <c r="A1825" t="s">
        <v>4836</v>
      </c>
      <c r="B1825" t="s">
        <v>590</v>
      </c>
      <c r="C1825" t="s">
        <v>4837</v>
      </c>
      <c r="D1825" t="s">
        <v>2073</v>
      </c>
      <c r="E1825" t="s">
        <v>4607</v>
      </c>
      <c r="F1825" s="9" t="s">
        <v>29</v>
      </c>
      <c r="G1825" t="s">
        <v>4225</v>
      </c>
    </row>
    <row r="1826" spans="1:7" x14ac:dyDescent="0.3">
      <c r="A1826" t="s">
        <v>4838</v>
      </c>
      <c r="B1826" t="s">
        <v>4629</v>
      </c>
      <c r="C1826" t="s">
        <v>4839</v>
      </c>
      <c r="D1826" t="s">
        <v>2073</v>
      </c>
      <c r="E1826" t="s">
        <v>4607</v>
      </c>
      <c r="F1826" s="9" t="s">
        <v>29</v>
      </c>
      <c r="G1826" t="s">
        <v>4225</v>
      </c>
    </row>
    <row r="1827" spans="1:7" x14ac:dyDescent="0.3">
      <c r="A1827" t="s">
        <v>4840</v>
      </c>
      <c r="B1827" t="s">
        <v>590</v>
      </c>
      <c r="C1827" t="s">
        <v>4841</v>
      </c>
      <c r="D1827" t="s">
        <v>2073</v>
      </c>
      <c r="E1827" t="s">
        <v>4607</v>
      </c>
      <c r="F1827" s="9" t="s">
        <v>29</v>
      </c>
      <c r="G1827" t="s">
        <v>4225</v>
      </c>
    </row>
    <row r="1828" spans="1:7" x14ac:dyDescent="0.3">
      <c r="A1828" t="s">
        <v>4842</v>
      </c>
      <c r="B1828" t="s">
        <v>4646</v>
      </c>
      <c r="C1828" t="s">
        <v>4843</v>
      </c>
      <c r="D1828" t="s">
        <v>2073</v>
      </c>
      <c r="E1828" t="s">
        <v>4607</v>
      </c>
      <c r="F1828" s="9" t="s">
        <v>29</v>
      </c>
      <c r="G1828" t="s">
        <v>4225</v>
      </c>
    </row>
    <row r="1829" spans="1:7" x14ac:dyDescent="0.3">
      <c r="A1829" t="s">
        <v>4844</v>
      </c>
      <c r="B1829" t="s">
        <v>4646</v>
      </c>
      <c r="C1829" t="s">
        <v>4845</v>
      </c>
      <c r="D1829" t="s">
        <v>2073</v>
      </c>
      <c r="E1829" t="s">
        <v>4607</v>
      </c>
      <c r="F1829" s="9" t="s">
        <v>29</v>
      </c>
      <c r="G1829" t="s">
        <v>4225</v>
      </c>
    </row>
    <row r="1830" spans="1:7" x14ac:dyDescent="0.3">
      <c r="A1830" t="s">
        <v>4846</v>
      </c>
      <c r="B1830" t="s">
        <v>4646</v>
      </c>
      <c r="C1830" t="s">
        <v>4847</v>
      </c>
      <c r="D1830" t="s">
        <v>2073</v>
      </c>
      <c r="E1830" t="s">
        <v>4607</v>
      </c>
      <c r="F1830" s="9" t="s">
        <v>29</v>
      </c>
      <c r="G1830" t="s">
        <v>4225</v>
      </c>
    </row>
    <row r="1831" spans="1:7" x14ac:dyDescent="0.3">
      <c r="A1831" t="s">
        <v>4848</v>
      </c>
      <c r="B1831" t="s">
        <v>4629</v>
      </c>
      <c r="C1831" t="s">
        <v>4849</v>
      </c>
      <c r="D1831" t="s">
        <v>2073</v>
      </c>
      <c r="E1831" t="s">
        <v>4607</v>
      </c>
      <c r="F1831" s="9" t="s">
        <v>29</v>
      </c>
      <c r="G1831" t="s">
        <v>4225</v>
      </c>
    </row>
    <row r="1832" spans="1:7" x14ac:dyDescent="0.3">
      <c r="A1832" t="s">
        <v>4850</v>
      </c>
      <c r="B1832" t="s">
        <v>4730</v>
      </c>
      <c r="C1832" t="s">
        <v>4851</v>
      </c>
      <c r="D1832" t="s">
        <v>2073</v>
      </c>
      <c r="E1832" t="s">
        <v>4607</v>
      </c>
      <c r="F1832" s="9" t="s">
        <v>29</v>
      </c>
      <c r="G1832" t="s">
        <v>4225</v>
      </c>
    </row>
    <row r="1833" spans="1:7" x14ac:dyDescent="0.3">
      <c r="A1833" t="s">
        <v>4852</v>
      </c>
      <c r="B1833" t="s">
        <v>4629</v>
      </c>
      <c r="C1833" t="s">
        <v>4853</v>
      </c>
      <c r="D1833" t="s">
        <v>2073</v>
      </c>
      <c r="E1833" t="s">
        <v>4607</v>
      </c>
      <c r="F1833" s="9" t="s">
        <v>29</v>
      </c>
      <c r="G1833" t="s">
        <v>4225</v>
      </c>
    </row>
    <row r="1834" spans="1:7" x14ac:dyDescent="0.3">
      <c r="A1834" t="s">
        <v>4854</v>
      </c>
      <c r="B1834" t="s">
        <v>4646</v>
      </c>
      <c r="C1834" t="s">
        <v>4855</v>
      </c>
      <c r="D1834" t="s">
        <v>2073</v>
      </c>
      <c r="E1834" t="s">
        <v>4607</v>
      </c>
      <c r="F1834" s="9" t="s">
        <v>29</v>
      </c>
      <c r="G1834" t="s">
        <v>4225</v>
      </c>
    </row>
    <row r="1835" spans="1:7" x14ac:dyDescent="0.3">
      <c r="A1835" t="s">
        <v>4856</v>
      </c>
      <c r="B1835" t="s">
        <v>3810</v>
      </c>
      <c r="C1835" t="s">
        <v>4857</v>
      </c>
      <c r="D1835" t="s">
        <v>2073</v>
      </c>
      <c r="E1835" t="s">
        <v>4607</v>
      </c>
      <c r="F1835" s="9" t="s">
        <v>29</v>
      </c>
      <c r="G1835" t="s">
        <v>4225</v>
      </c>
    </row>
    <row r="1836" spans="1:7" x14ac:dyDescent="0.3">
      <c r="A1836" t="s">
        <v>4858</v>
      </c>
      <c r="B1836" t="s">
        <v>3810</v>
      </c>
      <c r="C1836" t="s">
        <v>4859</v>
      </c>
      <c r="D1836" t="s">
        <v>2073</v>
      </c>
      <c r="E1836" t="s">
        <v>4607</v>
      </c>
      <c r="F1836" s="9" t="s">
        <v>29</v>
      </c>
      <c r="G1836" t="s">
        <v>4225</v>
      </c>
    </row>
    <row r="1837" spans="1:7" x14ac:dyDescent="0.3">
      <c r="A1837" t="s">
        <v>4860</v>
      </c>
      <c r="B1837" t="s">
        <v>3810</v>
      </c>
      <c r="C1837" t="s">
        <v>4861</v>
      </c>
      <c r="D1837" t="s">
        <v>2073</v>
      </c>
      <c r="E1837" t="s">
        <v>4607</v>
      </c>
      <c r="F1837" s="9" t="s">
        <v>29</v>
      </c>
      <c r="G1837" t="s">
        <v>4225</v>
      </c>
    </row>
    <row r="1838" spans="1:7" x14ac:dyDescent="0.3">
      <c r="A1838" t="s">
        <v>4862</v>
      </c>
      <c r="B1838" t="s">
        <v>2207</v>
      </c>
      <c r="C1838" t="s">
        <v>4863</v>
      </c>
      <c r="D1838" t="s">
        <v>2073</v>
      </c>
      <c r="E1838" t="s">
        <v>4607</v>
      </c>
      <c r="F1838" s="9" t="s">
        <v>29</v>
      </c>
      <c r="G1838" t="s">
        <v>4225</v>
      </c>
    </row>
    <row r="1839" spans="1:7" x14ac:dyDescent="0.3">
      <c r="A1839" t="s">
        <v>4864</v>
      </c>
      <c r="B1839" t="s">
        <v>4629</v>
      </c>
      <c r="C1839" t="s">
        <v>4865</v>
      </c>
      <c r="D1839" t="s">
        <v>2073</v>
      </c>
      <c r="E1839" t="s">
        <v>4607</v>
      </c>
      <c r="F1839" s="9" t="s">
        <v>29</v>
      </c>
      <c r="G1839" t="s">
        <v>4225</v>
      </c>
    </row>
    <row r="1840" spans="1:7" x14ac:dyDescent="0.3">
      <c r="A1840" t="s">
        <v>4866</v>
      </c>
      <c r="B1840" t="s">
        <v>4687</v>
      </c>
      <c r="C1840" t="s">
        <v>4867</v>
      </c>
      <c r="D1840" t="s">
        <v>2073</v>
      </c>
      <c r="E1840" t="s">
        <v>4607</v>
      </c>
      <c r="F1840" s="9" t="s">
        <v>29</v>
      </c>
      <c r="G1840" t="s">
        <v>4225</v>
      </c>
    </row>
    <row r="1841" spans="1:7" x14ac:dyDescent="0.3">
      <c r="A1841" t="s">
        <v>4868</v>
      </c>
      <c r="B1841" t="s">
        <v>4687</v>
      </c>
      <c r="C1841" t="s">
        <v>4869</v>
      </c>
      <c r="D1841" t="s">
        <v>2073</v>
      </c>
      <c r="E1841" t="s">
        <v>4607</v>
      </c>
      <c r="F1841" s="9" t="s">
        <v>29</v>
      </c>
      <c r="G1841" t="s">
        <v>4225</v>
      </c>
    </row>
    <row r="1842" spans="1:7" x14ac:dyDescent="0.3">
      <c r="A1842" t="s">
        <v>4870</v>
      </c>
      <c r="B1842" t="s">
        <v>4687</v>
      </c>
      <c r="C1842" t="s">
        <v>4871</v>
      </c>
      <c r="D1842" t="s">
        <v>2073</v>
      </c>
      <c r="E1842" t="s">
        <v>4607</v>
      </c>
      <c r="F1842" s="9" t="s">
        <v>29</v>
      </c>
      <c r="G1842" t="s">
        <v>4225</v>
      </c>
    </row>
    <row r="1843" spans="1:7" x14ac:dyDescent="0.3">
      <c r="A1843" t="s">
        <v>4872</v>
      </c>
      <c r="B1843" t="s">
        <v>4629</v>
      </c>
      <c r="C1843" t="s">
        <v>4873</v>
      </c>
      <c r="D1843" t="s">
        <v>2073</v>
      </c>
      <c r="E1843" t="s">
        <v>4607</v>
      </c>
      <c r="F1843" s="9" t="s">
        <v>29</v>
      </c>
      <c r="G1843" t="s">
        <v>4225</v>
      </c>
    </row>
    <row r="1844" spans="1:7" x14ac:dyDescent="0.3">
      <c r="A1844" t="s">
        <v>4874</v>
      </c>
      <c r="B1844" t="s">
        <v>590</v>
      </c>
      <c r="C1844" t="s">
        <v>4875</v>
      </c>
      <c r="D1844" t="s">
        <v>2073</v>
      </c>
      <c r="E1844" t="s">
        <v>4607</v>
      </c>
      <c r="F1844" s="9" t="s">
        <v>29</v>
      </c>
      <c r="G1844" t="s">
        <v>4225</v>
      </c>
    </row>
    <row r="1845" spans="1:7" x14ac:dyDescent="0.3">
      <c r="A1845" t="s">
        <v>4876</v>
      </c>
      <c r="B1845" t="s">
        <v>2207</v>
      </c>
      <c r="C1845" t="s">
        <v>4877</v>
      </c>
      <c r="D1845" t="s">
        <v>2073</v>
      </c>
      <c r="E1845" t="s">
        <v>4607</v>
      </c>
      <c r="F1845" s="9" t="s">
        <v>29</v>
      </c>
      <c r="G1845" t="s">
        <v>4225</v>
      </c>
    </row>
    <row r="1846" spans="1:7" x14ac:dyDescent="0.3">
      <c r="A1846" t="s">
        <v>4878</v>
      </c>
      <c r="B1846" t="s">
        <v>2207</v>
      </c>
      <c r="C1846" t="s">
        <v>4879</v>
      </c>
      <c r="D1846" t="s">
        <v>2073</v>
      </c>
      <c r="E1846" t="s">
        <v>4607</v>
      </c>
      <c r="F1846" s="9" t="s">
        <v>29</v>
      </c>
      <c r="G1846" t="s">
        <v>4225</v>
      </c>
    </row>
    <row r="1847" spans="1:7" x14ac:dyDescent="0.3">
      <c r="A1847" t="s">
        <v>4880</v>
      </c>
      <c r="B1847" t="s">
        <v>2209</v>
      </c>
      <c r="C1847" t="s">
        <v>4881</v>
      </c>
      <c r="D1847" t="s">
        <v>2073</v>
      </c>
      <c r="E1847" t="s">
        <v>4607</v>
      </c>
      <c r="F1847" s="9" t="s">
        <v>29</v>
      </c>
      <c r="G1847" t="s">
        <v>4225</v>
      </c>
    </row>
    <row r="1848" spans="1:7" x14ac:dyDescent="0.3">
      <c r="A1848" t="s">
        <v>4882</v>
      </c>
      <c r="B1848" t="s">
        <v>2209</v>
      </c>
      <c r="C1848" t="s">
        <v>4883</v>
      </c>
      <c r="D1848" t="s">
        <v>2073</v>
      </c>
      <c r="E1848" t="s">
        <v>4607</v>
      </c>
      <c r="F1848" s="9" t="s">
        <v>29</v>
      </c>
      <c r="G1848" t="s">
        <v>4225</v>
      </c>
    </row>
    <row r="1849" spans="1:7" x14ac:dyDescent="0.3">
      <c r="A1849" t="s">
        <v>4884</v>
      </c>
      <c r="B1849" t="s">
        <v>4629</v>
      </c>
      <c r="C1849" t="s">
        <v>4885</v>
      </c>
      <c r="D1849" t="s">
        <v>2073</v>
      </c>
      <c r="E1849" t="s">
        <v>4607</v>
      </c>
      <c r="F1849" s="9" t="s">
        <v>29</v>
      </c>
      <c r="G1849" t="s">
        <v>4225</v>
      </c>
    </row>
    <row r="1850" spans="1:7" x14ac:dyDescent="0.3">
      <c r="A1850" t="s">
        <v>4886</v>
      </c>
      <c r="B1850" t="s">
        <v>4629</v>
      </c>
      <c r="C1850" t="s">
        <v>4887</v>
      </c>
      <c r="D1850" t="s">
        <v>2073</v>
      </c>
      <c r="E1850" t="s">
        <v>4607</v>
      </c>
      <c r="F1850" s="9" t="s">
        <v>29</v>
      </c>
      <c r="G1850" t="s">
        <v>4225</v>
      </c>
    </row>
    <row r="1851" spans="1:7" x14ac:dyDescent="0.3">
      <c r="A1851" t="s">
        <v>4888</v>
      </c>
      <c r="B1851" t="s">
        <v>4714</v>
      </c>
      <c r="C1851" t="s">
        <v>4889</v>
      </c>
      <c r="D1851" t="s">
        <v>2073</v>
      </c>
      <c r="E1851" t="s">
        <v>4607</v>
      </c>
      <c r="F1851" s="9" t="s">
        <v>29</v>
      </c>
      <c r="G1851" t="s">
        <v>4225</v>
      </c>
    </row>
    <row r="1852" spans="1:7" x14ac:dyDescent="0.3">
      <c r="A1852" t="s">
        <v>4890</v>
      </c>
      <c r="B1852" t="s">
        <v>4714</v>
      </c>
      <c r="C1852" t="s">
        <v>4891</v>
      </c>
      <c r="D1852" t="s">
        <v>2073</v>
      </c>
      <c r="E1852" t="s">
        <v>4607</v>
      </c>
      <c r="F1852" s="9" t="s">
        <v>29</v>
      </c>
      <c r="G1852" t="s">
        <v>4225</v>
      </c>
    </row>
    <row r="1853" spans="1:7" x14ac:dyDescent="0.3">
      <c r="A1853" t="s">
        <v>4892</v>
      </c>
      <c r="B1853" t="s">
        <v>4629</v>
      </c>
      <c r="C1853" t="s">
        <v>4893</v>
      </c>
      <c r="D1853" t="s">
        <v>2073</v>
      </c>
      <c r="E1853" t="s">
        <v>4607</v>
      </c>
      <c r="F1853" s="9" t="s">
        <v>29</v>
      </c>
      <c r="G1853" t="s">
        <v>4225</v>
      </c>
    </row>
    <row r="1854" spans="1:7" x14ac:dyDescent="0.3">
      <c r="A1854" t="s">
        <v>4894</v>
      </c>
      <c r="B1854" t="s">
        <v>4721</v>
      </c>
      <c r="C1854" t="s">
        <v>4895</v>
      </c>
      <c r="D1854" t="s">
        <v>2073</v>
      </c>
      <c r="E1854" t="s">
        <v>4607</v>
      </c>
      <c r="F1854" s="9" t="s">
        <v>29</v>
      </c>
      <c r="G1854" t="s">
        <v>4225</v>
      </c>
    </row>
    <row r="1855" spans="1:7" x14ac:dyDescent="0.3">
      <c r="A1855" t="s">
        <v>4896</v>
      </c>
      <c r="B1855" t="s">
        <v>4721</v>
      </c>
      <c r="C1855" t="s">
        <v>4897</v>
      </c>
      <c r="D1855" t="s">
        <v>2073</v>
      </c>
      <c r="E1855" t="s">
        <v>4607</v>
      </c>
      <c r="F1855" s="9" t="s">
        <v>29</v>
      </c>
      <c r="G1855" t="s">
        <v>4225</v>
      </c>
    </row>
    <row r="1856" spans="1:7" x14ac:dyDescent="0.3">
      <c r="A1856" t="s">
        <v>4898</v>
      </c>
      <c r="B1856" t="s">
        <v>590</v>
      </c>
      <c r="C1856" t="s">
        <v>4899</v>
      </c>
      <c r="D1856" t="s">
        <v>2073</v>
      </c>
      <c r="E1856" t="s">
        <v>4607</v>
      </c>
      <c r="F1856" s="9" t="s">
        <v>29</v>
      </c>
      <c r="G1856" t="s">
        <v>4225</v>
      </c>
    </row>
    <row r="1857" spans="1:7" x14ac:dyDescent="0.3">
      <c r="A1857" t="s">
        <v>4900</v>
      </c>
      <c r="B1857" t="s">
        <v>4721</v>
      </c>
      <c r="C1857" t="s">
        <v>4901</v>
      </c>
      <c r="D1857" t="s">
        <v>2073</v>
      </c>
      <c r="E1857" t="s">
        <v>4607</v>
      </c>
      <c r="F1857" s="9" t="s">
        <v>29</v>
      </c>
      <c r="G1857" t="s">
        <v>4225</v>
      </c>
    </row>
    <row r="1858" spans="1:7" x14ac:dyDescent="0.3">
      <c r="A1858" t="s">
        <v>4902</v>
      </c>
      <c r="B1858" t="s">
        <v>4721</v>
      </c>
      <c r="C1858" t="s">
        <v>4903</v>
      </c>
      <c r="D1858" t="s">
        <v>2073</v>
      </c>
      <c r="E1858" t="s">
        <v>4607</v>
      </c>
      <c r="F1858" s="9" t="s">
        <v>29</v>
      </c>
      <c r="G1858" t="s">
        <v>4225</v>
      </c>
    </row>
    <row r="1859" spans="1:7" x14ac:dyDescent="0.3">
      <c r="A1859" t="s">
        <v>4904</v>
      </c>
      <c r="B1859" t="s">
        <v>4721</v>
      </c>
      <c r="C1859" t="s">
        <v>4905</v>
      </c>
      <c r="D1859" t="s">
        <v>2073</v>
      </c>
      <c r="E1859" t="s">
        <v>4607</v>
      </c>
      <c r="F1859" s="9" t="s">
        <v>29</v>
      </c>
      <c r="G1859" t="s">
        <v>4225</v>
      </c>
    </row>
    <row r="1860" spans="1:7" x14ac:dyDescent="0.3">
      <c r="A1860" t="s">
        <v>4906</v>
      </c>
      <c r="B1860" t="s">
        <v>4721</v>
      </c>
      <c r="C1860" t="s">
        <v>4907</v>
      </c>
      <c r="D1860" t="s">
        <v>2073</v>
      </c>
      <c r="E1860" t="s">
        <v>4607</v>
      </c>
      <c r="F1860" s="9" t="s">
        <v>29</v>
      </c>
      <c r="G1860" t="s">
        <v>4225</v>
      </c>
    </row>
    <row r="1861" spans="1:7" x14ac:dyDescent="0.3">
      <c r="A1861" t="s">
        <v>4908</v>
      </c>
      <c r="B1861" t="s">
        <v>4687</v>
      </c>
      <c r="C1861" t="s">
        <v>4909</v>
      </c>
      <c r="D1861" t="s">
        <v>2073</v>
      </c>
      <c r="E1861" t="s">
        <v>4607</v>
      </c>
      <c r="F1861" s="9" t="s">
        <v>29</v>
      </c>
      <c r="G1861" t="s">
        <v>4225</v>
      </c>
    </row>
    <row r="1862" spans="1:7" x14ac:dyDescent="0.3">
      <c r="A1862" t="s">
        <v>4910</v>
      </c>
      <c r="B1862" t="s">
        <v>4721</v>
      </c>
      <c r="C1862" t="s">
        <v>4911</v>
      </c>
      <c r="D1862" t="s">
        <v>2073</v>
      </c>
      <c r="E1862" t="s">
        <v>4607</v>
      </c>
      <c r="F1862" s="9" t="s">
        <v>29</v>
      </c>
      <c r="G1862" t="s">
        <v>4225</v>
      </c>
    </row>
    <row r="1863" spans="1:7" x14ac:dyDescent="0.3">
      <c r="A1863" t="s">
        <v>4912</v>
      </c>
      <c r="B1863" t="s">
        <v>4721</v>
      </c>
      <c r="C1863" t="s">
        <v>4913</v>
      </c>
      <c r="D1863" t="s">
        <v>2073</v>
      </c>
      <c r="E1863" t="s">
        <v>4607</v>
      </c>
      <c r="F1863" s="9" t="s">
        <v>29</v>
      </c>
      <c r="G1863" t="s">
        <v>4225</v>
      </c>
    </row>
    <row r="1864" spans="1:7" x14ac:dyDescent="0.3">
      <c r="A1864" t="s">
        <v>4914</v>
      </c>
      <c r="B1864" t="s">
        <v>4721</v>
      </c>
      <c r="C1864" t="s">
        <v>4915</v>
      </c>
      <c r="D1864" t="s">
        <v>2073</v>
      </c>
      <c r="E1864" t="s">
        <v>4607</v>
      </c>
      <c r="F1864" s="9" t="s">
        <v>29</v>
      </c>
      <c r="G1864" t="s">
        <v>4225</v>
      </c>
    </row>
    <row r="1865" spans="1:7" x14ac:dyDescent="0.3">
      <c r="A1865" t="s">
        <v>4916</v>
      </c>
      <c r="B1865" t="s">
        <v>4721</v>
      </c>
      <c r="C1865" t="s">
        <v>4917</v>
      </c>
      <c r="D1865" t="s">
        <v>2073</v>
      </c>
      <c r="E1865" t="s">
        <v>4607</v>
      </c>
      <c r="F1865" s="9" t="s">
        <v>29</v>
      </c>
      <c r="G1865" t="s">
        <v>4225</v>
      </c>
    </row>
    <row r="1866" spans="1:7" x14ac:dyDescent="0.3">
      <c r="A1866" t="s">
        <v>4918</v>
      </c>
      <c r="B1866" t="s">
        <v>4721</v>
      </c>
      <c r="C1866" t="s">
        <v>4919</v>
      </c>
      <c r="D1866" t="s">
        <v>2073</v>
      </c>
      <c r="E1866" t="s">
        <v>4607</v>
      </c>
      <c r="F1866" s="9" t="s">
        <v>29</v>
      </c>
      <c r="G1866" t="s">
        <v>4225</v>
      </c>
    </row>
    <row r="1867" spans="1:7" x14ac:dyDescent="0.3">
      <c r="A1867" t="s">
        <v>4920</v>
      </c>
      <c r="B1867" t="s">
        <v>4721</v>
      </c>
      <c r="C1867" t="s">
        <v>4921</v>
      </c>
      <c r="D1867" t="s">
        <v>2073</v>
      </c>
      <c r="E1867" t="s">
        <v>4607</v>
      </c>
      <c r="F1867" s="9" t="s">
        <v>29</v>
      </c>
      <c r="G1867" t="s">
        <v>4225</v>
      </c>
    </row>
    <row r="1868" spans="1:7" x14ac:dyDescent="0.3">
      <c r="A1868" t="s">
        <v>4922</v>
      </c>
      <c r="B1868" t="s">
        <v>4629</v>
      </c>
      <c r="C1868" t="s">
        <v>4923</v>
      </c>
      <c r="D1868" t="s">
        <v>2073</v>
      </c>
      <c r="E1868" t="s">
        <v>4607</v>
      </c>
      <c r="F1868" s="9" t="s">
        <v>29</v>
      </c>
      <c r="G1868" t="s">
        <v>4225</v>
      </c>
    </row>
    <row r="1869" spans="1:7" x14ac:dyDescent="0.3">
      <c r="A1869" t="s">
        <v>4924</v>
      </c>
      <c r="B1869" t="s">
        <v>4721</v>
      </c>
      <c r="C1869" t="s">
        <v>4925</v>
      </c>
      <c r="D1869" t="s">
        <v>2073</v>
      </c>
      <c r="E1869" t="s">
        <v>4607</v>
      </c>
      <c r="F1869" s="9" t="s">
        <v>29</v>
      </c>
      <c r="G1869" t="s">
        <v>4225</v>
      </c>
    </row>
    <row r="1870" spans="1:7" x14ac:dyDescent="0.3">
      <c r="A1870" t="s">
        <v>4926</v>
      </c>
      <c r="B1870" t="s">
        <v>4721</v>
      </c>
      <c r="C1870" t="s">
        <v>4927</v>
      </c>
      <c r="D1870" t="s">
        <v>2073</v>
      </c>
      <c r="E1870" t="s">
        <v>4607</v>
      </c>
      <c r="F1870" s="9" t="s">
        <v>29</v>
      </c>
      <c r="G1870" t="s">
        <v>4225</v>
      </c>
    </row>
    <row r="1871" spans="1:7" x14ac:dyDescent="0.3">
      <c r="A1871" t="s">
        <v>4928</v>
      </c>
      <c r="B1871" t="s">
        <v>4721</v>
      </c>
      <c r="C1871" t="s">
        <v>4929</v>
      </c>
      <c r="D1871" t="s">
        <v>2073</v>
      </c>
      <c r="E1871" t="s">
        <v>4607</v>
      </c>
      <c r="F1871" s="9" t="s">
        <v>29</v>
      </c>
      <c r="G1871" t="s">
        <v>4225</v>
      </c>
    </row>
    <row r="1872" spans="1:7" x14ac:dyDescent="0.3">
      <c r="A1872" t="s">
        <v>4930</v>
      </c>
      <c r="B1872" t="s">
        <v>4721</v>
      </c>
      <c r="C1872" t="s">
        <v>4931</v>
      </c>
      <c r="D1872" t="s">
        <v>2073</v>
      </c>
      <c r="E1872" t="s">
        <v>4607</v>
      </c>
      <c r="F1872" s="9" t="s">
        <v>29</v>
      </c>
      <c r="G1872" t="s">
        <v>4225</v>
      </c>
    </row>
    <row r="1873" spans="1:7" x14ac:dyDescent="0.3">
      <c r="A1873" t="s">
        <v>4932</v>
      </c>
      <c r="B1873" t="s">
        <v>590</v>
      </c>
      <c r="C1873" t="s">
        <v>4933</v>
      </c>
      <c r="D1873" t="s">
        <v>2073</v>
      </c>
      <c r="E1873" t="s">
        <v>4607</v>
      </c>
      <c r="F1873" s="9" t="s">
        <v>29</v>
      </c>
      <c r="G1873" t="s">
        <v>4225</v>
      </c>
    </row>
    <row r="1874" spans="1:7" x14ac:dyDescent="0.3">
      <c r="A1874" t="s">
        <v>4934</v>
      </c>
      <c r="B1874" t="s">
        <v>4721</v>
      </c>
      <c r="C1874" t="s">
        <v>4935</v>
      </c>
      <c r="D1874" t="s">
        <v>2073</v>
      </c>
      <c r="E1874" t="s">
        <v>4607</v>
      </c>
      <c r="F1874" s="9" t="s">
        <v>29</v>
      </c>
      <c r="G1874" t="s">
        <v>4225</v>
      </c>
    </row>
    <row r="1875" spans="1:7" x14ac:dyDescent="0.3">
      <c r="A1875" t="s">
        <v>4936</v>
      </c>
      <c r="B1875" t="s">
        <v>4721</v>
      </c>
      <c r="C1875" t="s">
        <v>4937</v>
      </c>
      <c r="D1875" t="s">
        <v>2073</v>
      </c>
      <c r="E1875" t="s">
        <v>4607</v>
      </c>
      <c r="F1875" s="9" t="s">
        <v>29</v>
      </c>
      <c r="G1875" t="s">
        <v>4225</v>
      </c>
    </row>
    <row r="1876" spans="1:7" x14ac:dyDescent="0.3">
      <c r="A1876" t="s">
        <v>4938</v>
      </c>
      <c r="B1876" t="s">
        <v>4721</v>
      </c>
      <c r="C1876" t="s">
        <v>4939</v>
      </c>
      <c r="D1876" t="s">
        <v>2073</v>
      </c>
      <c r="E1876" t="s">
        <v>4607</v>
      </c>
      <c r="F1876" s="9" t="s">
        <v>29</v>
      </c>
      <c r="G1876" t="s">
        <v>4225</v>
      </c>
    </row>
    <row r="1877" spans="1:7" x14ac:dyDescent="0.3">
      <c r="A1877" t="s">
        <v>4940</v>
      </c>
      <c r="B1877" t="s">
        <v>3810</v>
      </c>
      <c r="C1877" t="s">
        <v>4941</v>
      </c>
      <c r="D1877" t="s">
        <v>2073</v>
      </c>
      <c r="E1877" t="s">
        <v>4607</v>
      </c>
      <c r="F1877" s="9" t="s">
        <v>29</v>
      </c>
      <c r="G1877" t="s">
        <v>4225</v>
      </c>
    </row>
    <row r="1878" spans="1:7" x14ac:dyDescent="0.3">
      <c r="A1878" t="s">
        <v>4942</v>
      </c>
      <c r="B1878" t="s">
        <v>590</v>
      </c>
      <c r="C1878" t="s">
        <v>4943</v>
      </c>
      <c r="D1878" t="s">
        <v>2073</v>
      </c>
      <c r="E1878" t="s">
        <v>4607</v>
      </c>
      <c r="F1878" s="9" t="s">
        <v>29</v>
      </c>
      <c r="G1878" t="s">
        <v>4225</v>
      </c>
    </row>
    <row r="1879" spans="1:7" x14ac:dyDescent="0.3">
      <c r="A1879" t="s">
        <v>4944</v>
      </c>
      <c r="B1879" t="s">
        <v>4687</v>
      </c>
      <c r="C1879" t="s">
        <v>4945</v>
      </c>
      <c r="D1879" t="s">
        <v>2073</v>
      </c>
      <c r="E1879" t="s">
        <v>4607</v>
      </c>
      <c r="F1879" s="9" t="s">
        <v>29</v>
      </c>
      <c r="G1879" t="s">
        <v>4225</v>
      </c>
    </row>
    <row r="1880" spans="1:7" x14ac:dyDescent="0.3">
      <c r="A1880" t="s">
        <v>4946</v>
      </c>
      <c r="B1880" t="s">
        <v>4629</v>
      </c>
      <c r="C1880" t="s">
        <v>4947</v>
      </c>
      <c r="D1880" t="s">
        <v>2073</v>
      </c>
      <c r="E1880" t="s">
        <v>4607</v>
      </c>
      <c r="F1880" s="9" t="s">
        <v>29</v>
      </c>
      <c r="G1880" t="s">
        <v>4225</v>
      </c>
    </row>
    <row r="1881" spans="1:7" x14ac:dyDescent="0.3">
      <c r="A1881" t="s">
        <v>4948</v>
      </c>
      <c r="B1881" t="s">
        <v>4949</v>
      </c>
      <c r="C1881" t="s">
        <v>4950</v>
      </c>
      <c r="D1881" t="s">
        <v>2073</v>
      </c>
      <c r="E1881" t="s">
        <v>4607</v>
      </c>
      <c r="F1881" s="9" t="s">
        <v>29</v>
      </c>
      <c r="G1881" t="s">
        <v>4225</v>
      </c>
    </row>
    <row r="1882" spans="1:7" x14ac:dyDescent="0.3">
      <c r="A1882" t="s">
        <v>4951</v>
      </c>
      <c r="B1882" t="s">
        <v>4952</v>
      </c>
      <c r="C1882" t="s">
        <v>4953</v>
      </c>
      <c r="D1882" t="s">
        <v>2073</v>
      </c>
      <c r="E1882" t="s">
        <v>4607</v>
      </c>
      <c r="F1882" s="9" t="s">
        <v>29</v>
      </c>
      <c r="G1882" t="s">
        <v>4225</v>
      </c>
    </row>
    <row r="1883" spans="1:7" x14ac:dyDescent="0.3">
      <c r="A1883" t="s">
        <v>4954</v>
      </c>
      <c r="B1883" t="s">
        <v>4949</v>
      </c>
      <c r="C1883" t="s">
        <v>4955</v>
      </c>
      <c r="D1883" t="s">
        <v>2073</v>
      </c>
      <c r="E1883" t="s">
        <v>4607</v>
      </c>
      <c r="F1883" s="9" t="s">
        <v>29</v>
      </c>
      <c r="G1883" t="s">
        <v>4225</v>
      </c>
    </row>
    <row r="1884" spans="1:7" x14ac:dyDescent="0.3">
      <c r="A1884" t="s">
        <v>4956</v>
      </c>
      <c r="B1884" t="s">
        <v>4952</v>
      </c>
      <c r="C1884" t="s">
        <v>4957</v>
      </c>
      <c r="D1884" t="s">
        <v>2073</v>
      </c>
      <c r="E1884" t="s">
        <v>4607</v>
      </c>
      <c r="F1884" s="9" t="s">
        <v>29</v>
      </c>
      <c r="G1884" t="s">
        <v>4225</v>
      </c>
    </row>
    <row r="1885" spans="1:7" x14ac:dyDescent="0.3">
      <c r="A1885" t="s">
        <v>4958</v>
      </c>
      <c r="B1885" t="s">
        <v>4646</v>
      </c>
      <c r="C1885" t="s">
        <v>4959</v>
      </c>
      <c r="D1885" t="s">
        <v>2073</v>
      </c>
      <c r="E1885" t="s">
        <v>4607</v>
      </c>
      <c r="F1885" s="9" t="s">
        <v>29</v>
      </c>
      <c r="G1885" t="s">
        <v>4225</v>
      </c>
    </row>
    <row r="1886" spans="1:7" x14ac:dyDescent="0.3">
      <c r="A1886" t="s">
        <v>4960</v>
      </c>
      <c r="B1886" t="s">
        <v>4646</v>
      </c>
      <c r="C1886" t="s">
        <v>4961</v>
      </c>
      <c r="D1886" t="s">
        <v>2073</v>
      </c>
      <c r="E1886" t="s">
        <v>4607</v>
      </c>
      <c r="F1886" s="9" t="s">
        <v>29</v>
      </c>
      <c r="G1886" t="s">
        <v>4225</v>
      </c>
    </row>
    <row r="1887" spans="1:7" x14ac:dyDescent="0.3">
      <c r="A1887" t="s">
        <v>4962</v>
      </c>
      <c r="B1887" t="s">
        <v>3810</v>
      </c>
      <c r="C1887" t="s">
        <v>4963</v>
      </c>
      <c r="D1887" t="s">
        <v>2073</v>
      </c>
      <c r="E1887" t="s">
        <v>4607</v>
      </c>
      <c r="F1887" s="9" t="s">
        <v>29</v>
      </c>
      <c r="G1887" t="s">
        <v>4225</v>
      </c>
    </row>
    <row r="1888" spans="1:7" x14ac:dyDescent="0.3">
      <c r="A1888" t="s">
        <v>4964</v>
      </c>
      <c r="B1888" t="s">
        <v>4721</v>
      </c>
      <c r="C1888" t="s">
        <v>4965</v>
      </c>
      <c r="D1888" t="s">
        <v>2073</v>
      </c>
      <c r="E1888" t="s">
        <v>4607</v>
      </c>
      <c r="F1888" s="9" t="s">
        <v>29</v>
      </c>
      <c r="G1888" t="s">
        <v>4225</v>
      </c>
    </row>
    <row r="1889" spans="1:7" x14ac:dyDescent="0.3">
      <c r="A1889" t="s">
        <v>4966</v>
      </c>
      <c r="B1889" t="s">
        <v>4721</v>
      </c>
      <c r="C1889" t="s">
        <v>4967</v>
      </c>
      <c r="D1889" t="s">
        <v>2073</v>
      </c>
      <c r="E1889" t="s">
        <v>4607</v>
      </c>
      <c r="F1889" s="9" t="s">
        <v>29</v>
      </c>
      <c r="G1889" t="s">
        <v>4225</v>
      </c>
    </row>
    <row r="1890" spans="1:7" x14ac:dyDescent="0.3">
      <c r="A1890" t="s">
        <v>4968</v>
      </c>
      <c r="B1890" t="s">
        <v>708</v>
      </c>
      <c r="C1890" t="s">
        <v>4969</v>
      </c>
      <c r="D1890" t="s">
        <v>2073</v>
      </c>
      <c r="E1890" t="s">
        <v>4607</v>
      </c>
      <c r="F1890" s="9" t="s">
        <v>29</v>
      </c>
      <c r="G1890" t="s">
        <v>4225</v>
      </c>
    </row>
    <row r="1891" spans="1:7" x14ac:dyDescent="0.3">
      <c r="A1891" t="s">
        <v>4970</v>
      </c>
      <c r="B1891" t="s">
        <v>708</v>
      </c>
      <c r="C1891" t="s">
        <v>4971</v>
      </c>
      <c r="D1891" t="s">
        <v>2073</v>
      </c>
      <c r="E1891" t="s">
        <v>4607</v>
      </c>
      <c r="F1891" s="9" t="s">
        <v>29</v>
      </c>
      <c r="G1891" t="s">
        <v>4225</v>
      </c>
    </row>
    <row r="1892" spans="1:7" x14ac:dyDescent="0.3">
      <c r="A1892" t="s">
        <v>4972</v>
      </c>
      <c r="B1892" t="s">
        <v>708</v>
      </c>
      <c r="C1892" t="s">
        <v>4973</v>
      </c>
      <c r="D1892" t="s">
        <v>2073</v>
      </c>
      <c r="E1892" t="s">
        <v>4607</v>
      </c>
      <c r="F1892" s="9" t="s">
        <v>29</v>
      </c>
      <c r="G1892" t="s">
        <v>4225</v>
      </c>
    </row>
    <row r="1893" spans="1:7" x14ac:dyDescent="0.3">
      <c r="A1893" t="s">
        <v>4974</v>
      </c>
      <c r="B1893" t="s">
        <v>708</v>
      </c>
      <c r="C1893" t="s">
        <v>4975</v>
      </c>
      <c r="D1893" t="s">
        <v>2073</v>
      </c>
      <c r="E1893" t="s">
        <v>4607</v>
      </c>
      <c r="F1893" s="9" t="s">
        <v>29</v>
      </c>
      <c r="G1893" t="s">
        <v>4225</v>
      </c>
    </row>
    <row r="1894" spans="1:7" x14ac:dyDescent="0.3">
      <c r="A1894" t="s">
        <v>4976</v>
      </c>
      <c r="B1894" t="s">
        <v>708</v>
      </c>
      <c r="C1894" t="s">
        <v>4977</v>
      </c>
      <c r="D1894" t="s">
        <v>2073</v>
      </c>
      <c r="E1894" t="s">
        <v>4607</v>
      </c>
      <c r="F1894" s="9" t="s">
        <v>29</v>
      </c>
      <c r="G1894" t="s">
        <v>4225</v>
      </c>
    </row>
    <row r="1895" spans="1:7" x14ac:dyDescent="0.3">
      <c r="A1895" t="s">
        <v>4978</v>
      </c>
      <c r="B1895" t="s">
        <v>708</v>
      </c>
      <c r="C1895" t="s">
        <v>4979</v>
      </c>
      <c r="D1895" t="s">
        <v>2073</v>
      </c>
      <c r="E1895" t="s">
        <v>4607</v>
      </c>
      <c r="F1895" s="9" t="s">
        <v>29</v>
      </c>
      <c r="G1895" t="s">
        <v>4225</v>
      </c>
    </row>
    <row r="1896" spans="1:7" x14ac:dyDescent="0.3">
      <c r="A1896" t="s">
        <v>4980</v>
      </c>
      <c r="B1896" t="s">
        <v>708</v>
      </c>
      <c r="C1896" t="s">
        <v>4981</v>
      </c>
      <c r="D1896" t="s">
        <v>2073</v>
      </c>
      <c r="E1896" t="s">
        <v>4607</v>
      </c>
      <c r="F1896" s="9" t="s">
        <v>29</v>
      </c>
      <c r="G1896" t="s">
        <v>4225</v>
      </c>
    </row>
    <row r="1897" spans="1:7" x14ac:dyDescent="0.3">
      <c r="A1897" t="s">
        <v>4982</v>
      </c>
      <c r="B1897" t="s">
        <v>708</v>
      </c>
      <c r="C1897" t="s">
        <v>4983</v>
      </c>
      <c r="D1897" t="s">
        <v>2073</v>
      </c>
      <c r="E1897" t="s">
        <v>4607</v>
      </c>
      <c r="F1897" s="9" t="s">
        <v>29</v>
      </c>
      <c r="G1897" t="s">
        <v>4225</v>
      </c>
    </row>
    <row r="1898" spans="1:7" x14ac:dyDescent="0.3">
      <c r="A1898" t="s">
        <v>4984</v>
      </c>
      <c r="B1898" t="s">
        <v>708</v>
      </c>
      <c r="C1898" t="s">
        <v>4985</v>
      </c>
      <c r="D1898" t="s">
        <v>2073</v>
      </c>
      <c r="E1898" t="s">
        <v>4607</v>
      </c>
      <c r="F1898" s="9" t="s">
        <v>29</v>
      </c>
      <c r="G1898" t="s">
        <v>4225</v>
      </c>
    </row>
    <row r="1899" spans="1:7" x14ac:dyDescent="0.3">
      <c r="A1899" t="s">
        <v>4986</v>
      </c>
      <c r="B1899" t="s">
        <v>708</v>
      </c>
      <c r="C1899" t="s">
        <v>4987</v>
      </c>
      <c r="D1899" t="s">
        <v>2073</v>
      </c>
      <c r="E1899" t="s">
        <v>4607</v>
      </c>
      <c r="F1899" s="9" t="s">
        <v>29</v>
      </c>
      <c r="G1899" t="s">
        <v>4225</v>
      </c>
    </row>
    <row r="1900" spans="1:7" x14ac:dyDescent="0.3">
      <c r="A1900" t="s">
        <v>4988</v>
      </c>
      <c r="B1900" t="s">
        <v>708</v>
      </c>
      <c r="C1900" t="s">
        <v>4989</v>
      </c>
      <c r="D1900" t="s">
        <v>2073</v>
      </c>
      <c r="E1900" t="s">
        <v>4607</v>
      </c>
      <c r="F1900" s="9" t="s">
        <v>29</v>
      </c>
      <c r="G1900" t="s">
        <v>4225</v>
      </c>
    </row>
    <row r="1901" spans="1:7" x14ac:dyDescent="0.3">
      <c r="A1901" t="s">
        <v>4990</v>
      </c>
      <c r="B1901" t="s">
        <v>708</v>
      </c>
      <c r="C1901" t="s">
        <v>4991</v>
      </c>
      <c r="D1901" t="s">
        <v>2073</v>
      </c>
      <c r="E1901" t="s">
        <v>4607</v>
      </c>
      <c r="F1901" s="9" t="s">
        <v>29</v>
      </c>
      <c r="G1901" t="s">
        <v>4225</v>
      </c>
    </row>
    <row r="1902" spans="1:7" x14ac:dyDescent="0.3">
      <c r="A1902" t="s">
        <v>4992</v>
      </c>
      <c r="B1902" t="s">
        <v>708</v>
      </c>
      <c r="C1902" t="s">
        <v>4993</v>
      </c>
      <c r="D1902" t="s">
        <v>2073</v>
      </c>
      <c r="E1902" t="s">
        <v>4607</v>
      </c>
      <c r="F1902" s="9" t="s">
        <v>29</v>
      </c>
      <c r="G1902" t="s">
        <v>4225</v>
      </c>
    </row>
    <row r="1903" spans="1:7" x14ac:dyDescent="0.3">
      <c r="A1903" t="s">
        <v>4994</v>
      </c>
      <c r="B1903" t="s">
        <v>708</v>
      </c>
      <c r="C1903" t="s">
        <v>4995</v>
      </c>
      <c r="D1903" t="s">
        <v>2073</v>
      </c>
      <c r="E1903" t="s">
        <v>4607</v>
      </c>
      <c r="F1903" s="9" t="s">
        <v>29</v>
      </c>
      <c r="G1903" t="s">
        <v>4225</v>
      </c>
    </row>
    <row r="1904" spans="1:7" x14ac:dyDescent="0.3">
      <c r="A1904" t="s">
        <v>4996</v>
      </c>
      <c r="B1904" t="s">
        <v>708</v>
      </c>
      <c r="C1904" t="s">
        <v>4997</v>
      </c>
      <c r="D1904" t="s">
        <v>2073</v>
      </c>
      <c r="E1904" t="s">
        <v>4607</v>
      </c>
      <c r="F1904" s="9" t="s">
        <v>29</v>
      </c>
      <c r="G1904" t="s">
        <v>4225</v>
      </c>
    </row>
    <row r="1905" spans="1:7" x14ac:dyDescent="0.3">
      <c r="A1905" t="s">
        <v>4998</v>
      </c>
      <c r="B1905" t="s">
        <v>708</v>
      </c>
      <c r="C1905" t="s">
        <v>4999</v>
      </c>
      <c r="D1905" t="s">
        <v>2073</v>
      </c>
      <c r="E1905" t="s">
        <v>4607</v>
      </c>
      <c r="F1905" s="9" t="s">
        <v>29</v>
      </c>
      <c r="G1905" t="s">
        <v>4225</v>
      </c>
    </row>
    <row r="1906" spans="1:7" x14ac:dyDescent="0.3">
      <c r="A1906" t="s">
        <v>5000</v>
      </c>
      <c r="B1906" t="s">
        <v>708</v>
      </c>
      <c r="C1906" t="s">
        <v>5001</v>
      </c>
      <c r="D1906" t="s">
        <v>2073</v>
      </c>
      <c r="E1906" t="s">
        <v>4607</v>
      </c>
      <c r="F1906" s="9" t="s">
        <v>29</v>
      </c>
      <c r="G1906" t="s">
        <v>4225</v>
      </c>
    </row>
    <row r="1907" spans="1:7" x14ac:dyDescent="0.3">
      <c r="A1907" t="s">
        <v>5002</v>
      </c>
      <c r="B1907" t="s">
        <v>708</v>
      </c>
      <c r="C1907" t="s">
        <v>5003</v>
      </c>
      <c r="D1907" t="s">
        <v>2073</v>
      </c>
      <c r="E1907" t="s">
        <v>4607</v>
      </c>
      <c r="F1907" s="9" t="s">
        <v>29</v>
      </c>
      <c r="G1907" t="s">
        <v>4225</v>
      </c>
    </row>
    <row r="1908" spans="1:7" x14ac:dyDescent="0.3">
      <c r="A1908" t="s">
        <v>5004</v>
      </c>
      <c r="B1908" t="s">
        <v>708</v>
      </c>
      <c r="C1908" t="s">
        <v>5005</v>
      </c>
      <c r="D1908" t="s">
        <v>2073</v>
      </c>
      <c r="E1908" t="s">
        <v>4607</v>
      </c>
      <c r="F1908" s="9" t="s">
        <v>29</v>
      </c>
      <c r="G1908" t="s">
        <v>4225</v>
      </c>
    </row>
    <row r="1909" spans="1:7" x14ac:dyDescent="0.3">
      <c r="A1909" t="s">
        <v>5006</v>
      </c>
      <c r="B1909" t="s">
        <v>708</v>
      </c>
      <c r="C1909" t="s">
        <v>5007</v>
      </c>
      <c r="D1909" t="s">
        <v>2073</v>
      </c>
      <c r="E1909" t="s">
        <v>4607</v>
      </c>
      <c r="F1909" s="9" t="s">
        <v>29</v>
      </c>
      <c r="G1909" t="s">
        <v>4225</v>
      </c>
    </row>
    <row r="1910" spans="1:7" x14ac:dyDescent="0.3">
      <c r="A1910" t="s">
        <v>5008</v>
      </c>
      <c r="B1910" t="s">
        <v>708</v>
      </c>
      <c r="C1910" t="s">
        <v>5009</v>
      </c>
      <c r="D1910" t="s">
        <v>2073</v>
      </c>
      <c r="E1910" t="s">
        <v>4607</v>
      </c>
      <c r="F1910" s="9" t="s">
        <v>29</v>
      </c>
      <c r="G1910" t="s">
        <v>4225</v>
      </c>
    </row>
    <row r="1911" spans="1:7" x14ac:dyDescent="0.3">
      <c r="A1911" t="s">
        <v>5010</v>
      </c>
      <c r="B1911" t="s">
        <v>708</v>
      </c>
      <c r="C1911" t="s">
        <v>5011</v>
      </c>
      <c r="D1911" t="s">
        <v>2073</v>
      </c>
      <c r="E1911" t="s">
        <v>4607</v>
      </c>
      <c r="F1911" s="9" t="s">
        <v>29</v>
      </c>
      <c r="G1911" t="s">
        <v>4225</v>
      </c>
    </row>
    <row r="1912" spans="1:7" x14ac:dyDescent="0.3">
      <c r="A1912" t="s">
        <v>5012</v>
      </c>
      <c r="B1912" t="s">
        <v>708</v>
      </c>
      <c r="C1912" t="s">
        <v>5013</v>
      </c>
      <c r="D1912" t="s">
        <v>2073</v>
      </c>
      <c r="E1912" t="s">
        <v>4607</v>
      </c>
      <c r="F1912" s="9" t="s">
        <v>29</v>
      </c>
      <c r="G1912" t="s">
        <v>4225</v>
      </c>
    </row>
    <row r="1913" spans="1:7" x14ac:dyDescent="0.3">
      <c r="A1913" t="s">
        <v>5014</v>
      </c>
      <c r="B1913" t="s">
        <v>708</v>
      </c>
      <c r="C1913" t="s">
        <v>5015</v>
      </c>
      <c r="D1913" t="s">
        <v>2073</v>
      </c>
      <c r="E1913" t="s">
        <v>4607</v>
      </c>
      <c r="F1913" s="9" t="s">
        <v>29</v>
      </c>
      <c r="G1913" t="s">
        <v>4225</v>
      </c>
    </row>
    <row r="1914" spans="1:7" x14ac:dyDescent="0.3">
      <c r="A1914" t="s">
        <v>5016</v>
      </c>
      <c r="B1914" t="s">
        <v>708</v>
      </c>
      <c r="C1914" t="s">
        <v>5017</v>
      </c>
      <c r="D1914" t="s">
        <v>2073</v>
      </c>
      <c r="E1914" t="s">
        <v>4607</v>
      </c>
      <c r="F1914" s="9" t="s">
        <v>29</v>
      </c>
      <c r="G1914" t="s">
        <v>4225</v>
      </c>
    </row>
    <row r="1915" spans="1:7" x14ac:dyDescent="0.3">
      <c r="A1915" t="s">
        <v>5018</v>
      </c>
      <c r="B1915" t="s">
        <v>708</v>
      </c>
      <c r="C1915" t="s">
        <v>5019</v>
      </c>
      <c r="D1915" t="s">
        <v>2073</v>
      </c>
      <c r="E1915" t="s">
        <v>4607</v>
      </c>
      <c r="F1915" s="9" t="s">
        <v>29</v>
      </c>
      <c r="G1915" t="s">
        <v>4225</v>
      </c>
    </row>
    <row r="1916" spans="1:7" x14ac:dyDescent="0.3">
      <c r="A1916" t="s">
        <v>5020</v>
      </c>
      <c r="B1916" t="s">
        <v>708</v>
      </c>
      <c r="C1916" t="s">
        <v>5021</v>
      </c>
      <c r="D1916" t="s">
        <v>2073</v>
      </c>
      <c r="E1916" t="s">
        <v>4607</v>
      </c>
      <c r="F1916" s="9" t="s">
        <v>29</v>
      </c>
      <c r="G1916" t="s">
        <v>4225</v>
      </c>
    </row>
    <row r="1917" spans="1:7" x14ac:dyDescent="0.3">
      <c r="A1917" t="s">
        <v>5022</v>
      </c>
      <c r="B1917" t="s">
        <v>3140</v>
      </c>
      <c r="C1917" t="s">
        <v>5023</v>
      </c>
      <c r="D1917" t="s">
        <v>2073</v>
      </c>
      <c r="E1917" t="s">
        <v>4607</v>
      </c>
      <c r="F1917" s="9" t="s">
        <v>29</v>
      </c>
      <c r="G1917" t="s">
        <v>4225</v>
      </c>
    </row>
    <row r="1918" spans="1:7" x14ac:dyDescent="0.3">
      <c r="A1918" t="s">
        <v>5024</v>
      </c>
      <c r="B1918" t="s">
        <v>3140</v>
      </c>
      <c r="C1918" t="s">
        <v>5025</v>
      </c>
      <c r="D1918" t="s">
        <v>2073</v>
      </c>
      <c r="E1918" t="s">
        <v>4607</v>
      </c>
      <c r="F1918" s="9" t="s">
        <v>29</v>
      </c>
      <c r="G1918" t="s">
        <v>4225</v>
      </c>
    </row>
    <row r="1919" spans="1:7" x14ac:dyDescent="0.3">
      <c r="A1919" t="s">
        <v>5026</v>
      </c>
      <c r="B1919" t="s">
        <v>3140</v>
      </c>
      <c r="C1919" t="s">
        <v>5027</v>
      </c>
      <c r="D1919" t="s">
        <v>2073</v>
      </c>
      <c r="E1919" t="s">
        <v>4607</v>
      </c>
      <c r="F1919" s="9" t="s">
        <v>29</v>
      </c>
      <c r="G1919" t="s">
        <v>4225</v>
      </c>
    </row>
    <row r="1920" spans="1:7" x14ac:dyDescent="0.3">
      <c r="A1920" t="s">
        <v>5028</v>
      </c>
      <c r="B1920" t="s">
        <v>3140</v>
      </c>
      <c r="C1920" t="s">
        <v>5029</v>
      </c>
      <c r="D1920" t="s">
        <v>2073</v>
      </c>
      <c r="E1920" t="s">
        <v>4607</v>
      </c>
      <c r="F1920" s="9" t="s">
        <v>29</v>
      </c>
      <c r="G1920" t="s">
        <v>4225</v>
      </c>
    </row>
    <row r="1921" spans="1:7" x14ac:dyDescent="0.3">
      <c r="A1921" t="s">
        <v>5030</v>
      </c>
      <c r="B1921" t="s">
        <v>3140</v>
      </c>
      <c r="C1921" t="s">
        <v>5031</v>
      </c>
      <c r="D1921" t="s">
        <v>2073</v>
      </c>
      <c r="E1921" t="s">
        <v>4607</v>
      </c>
      <c r="F1921" s="9" t="s">
        <v>29</v>
      </c>
      <c r="G1921" t="s">
        <v>4225</v>
      </c>
    </row>
    <row r="1922" spans="1:7" x14ac:dyDescent="0.3">
      <c r="A1922" t="s">
        <v>5032</v>
      </c>
      <c r="B1922" t="s">
        <v>3140</v>
      </c>
      <c r="C1922" t="s">
        <v>5033</v>
      </c>
      <c r="D1922" t="s">
        <v>2073</v>
      </c>
      <c r="E1922" t="s">
        <v>4607</v>
      </c>
      <c r="F1922" s="9" t="s">
        <v>29</v>
      </c>
      <c r="G1922" t="s">
        <v>4225</v>
      </c>
    </row>
    <row r="1923" spans="1:7" x14ac:dyDescent="0.3">
      <c r="A1923" t="s">
        <v>5034</v>
      </c>
      <c r="B1923" t="s">
        <v>3140</v>
      </c>
      <c r="C1923" t="s">
        <v>5035</v>
      </c>
      <c r="D1923" t="s">
        <v>2073</v>
      </c>
      <c r="E1923" t="s">
        <v>4607</v>
      </c>
      <c r="F1923" s="9" t="s">
        <v>29</v>
      </c>
      <c r="G1923" t="s">
        <v>4225</v>
      </c>
    </row>
    <row r="1924" spans="1:7" x14ac:dyDescent="0.3">
      <c r="A1924" t="s">
        <v>5036</v>
      </c>
      <c r="B1924" t="s">
        <v>3140</v>
      </c>
      <c r="C1924" t="s">
        <v>5037</v>
      </c>
      <c r="D1924" t="s">
        <v>2073</v>
      </c>
      <c r="E1924" t="s">
        <v>4607</v>
      </c>
      <c r="F1924" s="9" t="s">
        <v>29</v>
      </c>
      <c r="G1924" t="s">
        <v>4225</v>
      </c>
    </row>
    <row r="1925" spans="1:7" x14ac:dyDescent="0.3">
      <c r="A1925" t="s">
        <v>5038</v>
      </c>
      <c r="B1925" t="s">
        <v>3140</v>
      </c>
      <c r="C1925" t="s">
        <v>5039</v>
      </c>
      <c r="D1925" t="s">
        <v>2073</v>
      </c>
      <c r="E1925" t="s">
        <v>4607</v>
      </c>
      <c r="F1925" s="9" t="s">
        <v>29</v>
      </c>
      <c r="G1925" t="s">
        <v>4225</v>
      </c>
    </row>
    <row r="1926" spans="1:7" x14ac:dyDescent="0.3">
      <c r="A1926" t="s">
        <v>5040</v>
      </c>
      <c r="B1926" t="s">
        <v>3140</v>
      </c>
      <c r="C1926" t="s">
        <v>5041</v>
      </c>
      <c r="D1926" t="s">
        <v>2073</v>
      </c>
      <c r="E1926" t="s">
        <v>4607</v>
      </c>
      <c r="F1926" s="9" t="s">
        <v>29</v>
      </c>
      <c r="G1926" t="s">
        <v>4225</v>
      </c>
    </row>
    <row r="1927" spans="1:7" x14ac:dyDescent="0.3">
      <c r="A1927" t="s">
        <v>5042</v>
      </c>
      <c r="B1927" t="s">
        <v>3140</v>
      </c>
      <c r="C1927" t="s">
        <v>5043</v>
      </c>
      <c r="D1927" t="s">
        <v>2073</v>
      </c>
      <c r="E1927" t="s">
        <v>4607</v>
      </c>
      <c r="F1927" s="9" t="s">
        <v>29</v>
      </c>
      <c r="G1927" t="s">
        <v>4225</v>
      </c>
    </row>
    <row r="1928" spans="1:7" x14ac:dyDescent="0.3">
      <c r="A1928" t="s">
        <v>5044</v>
      </c>
      <c r="B1928" t="s">
        <v>3140</v>
      </c>
      <c r="C1928" t="s">
        <v>5045</v>
      </c>
      <c r="D1928" t="s">
        <v>2073</v>
      </c>
      <c r="E1928" t="s">
        <v>4607</v>
      </c>
      <c r="F1928" s="9" t="s">
        <v>29</v>
      </c>
      <c r="G1928" t="s">
        <v>4225</v>
      </c>
    </row>
    <row r="1929" spans="1:7" x14ac:dyDescent="0.3">
      <c r="A1929" t="s">
        <v>5046</v>
      </c>
      <c r="B1929" t="s">
        <v>3140</v>
      </c>
      <c r="C1929" t="s">
        <v>5047</v>
      </c>
      <c r="D1929" t="s">
        <v>2073</v>
      </c>
      <c r="E1929" t="s">
        <v>4607</v>
      </c>
      <c r="F1929" s="9" t="s">
        <v>29</v>
      </c>
      <c r="G1929" t="s">
        <v>4225</v>
      </c>
    </row>
    <row r="1930" spans="1:7" x14ac:dyDescent="0.3">
      <c r="A1930" t="s">
        <v>5048</v>
      </c>
      <c r="B1930" t="s">
        <v>3140</v>
      </c>
      <c r="C1930" t="s">
        <v>5049</v>
      </c>
      <c r="D1930" t="s">
        <v>2073</v>
      </c>
      <c r="E1930" t="s">
        <v>4607</v>
      </c>
      <c r="F1930" s="9" t="s">
        <v>29</v>
      </c>
      <c r="G1930" t="s">
        <v>4225</v>
      </c>
    </row>
    <row r="1931" spans="1:7" x14ac:dyDescent="0.3">
      <c r="A1931" t="s">
        <v>5050</v>
      </c>
      <c r="B1931" t="s">
        <v>3140</v>
      </c>
      <c r="C1931" t="s">
        <v>5051</v>
      </c>
      <c r="D1931" t="s">
        <v>2073</v>
      </c>
      <c r="E1931" t="s">
        <v>4607</v>
      </c>
      <c r="F1931" s="9" t="s">
        <v>29</v>
      </c>
      <c r="G1931" t="s">
        <v>4225</v>
      </c>
    </row>
    <row r="1932" spans="1:7" x14ac:dyDescent="0.3">
      <c r="A1932" t="s">
        <v>5052</v>
      </c>
      <c r="B1932" t="s">
        <v>3140</v>
      </c>
      <c r="C1932" t="s">
        <v>5053</v>
      </c>
      <c r="D1932" t="s">
        <v>2073</v>
      </c>
      <c r="E1932" t="s">
        <v>4607</v>
      </c>
      <c r="F1932" s="9" t="s">
        <v>29</v>
      </c>
      <c r="G1932" t="s">
        <v>4225</v>
      </c>
    </row>
    <row r="1933" spans="1:7" x14ac:dyDescent="0.3">
      <c r="A1933" t="s">
        <v>5054</v>
      </c>
      <c r="B1933" t="s">
        <v>3140</v>
      </c>
      <c r="C1933" t="s">
        <v>5055</v>
      </c>
      <c r="D1933" t="s">
        <v>2073</v>
      </c>
      <c r="E1933" t="s">
        <v>4607</v>
      </c>
      <c r="F1933" s="9" t="s">
        <v>29</v>
      </c>
      <c r="G1933" t="s">
        <v>4225</v>
      </c>
    </row>
    <row r="1934" spans="1:7" x14ac:dyDescent="0.3">
      <c r="A1934" t="s">
        <v>5056</v>
      </c>
      <c r="B1934" t="s">
        <v>5057</v>
      </c>
      <c r="C1934" t="s">
        <v>5058</v>
      </c>
      <c r="D1934" t="s">
        <v>2073</v>
      </c>
      <c r="E1934" t="s">
        <v>4607</v>
      </c>
      <c r="F1934" s="9" t="s">
        <v>29</v>
      </c>
      <c r="G1934" t="s">
        <v>4225</v>
      </c>
    </row>
    <row r="1935" spans="1:7" x14ac:dyDescent="0.3">
      <c r="A1935" t="s">
        <v>5059</v>
      </c>
      <c r="B1935" t="s">
        <v>5060</v>
      </c>
      <c r="C1935" t="s">
        <v>5061</v>
      </c>
      <c r="D1935" t="s">
        <v>2073</v>
      </c>
      <c r="E1935" t="s">
        <v>4607</v>
      </c>
      <c r="F1935" s="9" t="s">
        <v>29</v>
      </c>
      <c r="G1935" t="s">
        <v>4225</v>
      </c>
    </row>
    <row r="1936" spans="1:7" x14ac:dyDescent="0.3">
      <c r="A1936" t="s">
        <v>5062</v>
      </c>
      <c r="B1936" t="s">
        <v>114</v>
      </c>
      <c r="C1936" t="s">
        <v>5063</v>
      </c>
      <c r="D1936" t="s">
        <v>2073</v>
      </c>
      <c r="E1936" t="s">
        <v>4607</v>
      </c>
      <c r="F1936" s="9" t="s">
        <v>29</v>
      </c>
      <c r="G1936" t="s">
        <v>4225</v>
      </c>
    </row>
    <row r="1937" spans="1:7" x14ac:dyDescent="0.3">
      <c r="A1937" t="s">
        <v>5064</v>
      </c>
      <c r="B1937" t="s">
        <v>114</v>
      </c>
      <c r="C1937" t="s">
        <v>5065</v>
      </c>
      <c r="D1937" t="s">
        <v>2073</v>
      </c>
      <c r="E1937" t="s">
        <v>4607</v>
      </c>
      <c r="F1937" s="9" t="s">
        <v>29</v>
      </c>
      <c r="G1937" t="s">
        <v>4225</v>
      </c>
    </row>
    <row r="1938" spans="1:7" x14ac:dyDescent="0.3">
      <c r="A1938" t="s">
        <v>5066</v>
      </c>
      <c r="B1938" t="s">
        <v>114</v>
      </c>
      <c r="C1938" t="s">
        <v>5067</v>
      </c>
      <c r="D1938" t="s">
        <v>2073</v>
      </c>
      <c r="E1938" t="s">
        <v>4607</v>
      </c>
      <c r="F1938" s="9" t="s">
        <v>29</v>
      </c>
      <c r="G1938" t="s">
        <v>4225</v>
      </c>
    </row>
    <row r="1939" spans="1:7" x14ac:dyDescent="0.3">
      <c r="A1939" t="s">
        <v>5068</v>
      </c>
      <c r="B1939" t="s">
        <v>114</v>
      </c>
      <c r="C1939" t="s">
        <v>5069</v>
      </c>
      <c r="D1939" t="s">
        <v>2073</v>
      </c>
      <c r="E1939" t="s">
        <v>4607</v>
      </c>
      <c r="F1939" s="9" t="s">
        <v>29</v>
      </c>
      <c r="G1939" t="s">
        <v>4225</v>
      </c>
    </row>
    <row r="1940" spans="1:7" x14ac:dyDescent="0.3">
      <c r="A1940" t="s">
        <v>5070</v>
      </c>
      <c r="B1940" t="s">
        <v>114</v>
      </c>
      <c r="C1940" t="s">
        <v>5071</v>
      </c>
      <c r="D1940" t="s">
        <v>2073</v>
      </c>
      <c r="E1940" t="s">
        <v>4607</v>
      </c>
      <c r="F1940" s="9" t="s">
        <v>29</v>
      </c>
      <c r="G1940" t="s">
        <v>4225</v>
      </c>
    </row>
    <row r="1941" spans="1:7" x14ac:dyDescent="0.3">
      <c r="A1941" t="s">
        <v>5072</v>
      </c>
      <c r="B1941" t="s">
        <v>114</v>
      </c>
      <c r="C1941" t="s">
        <v>5073</v>
      </c>
      <c r="D1941" t="s">
        <v>2073</v>
      </c>
      <c r="E1941" t="s">
        <v>4607</v>
      </c>
      <c r="F1941" s="9" t="s">
        <v>29</v>
      </c>
      <c r="G1941" t="s">
        <v>4225</v>
      </c>
    </row>
    <row r="1942" spans="1:7" x14ac:dyDescent="0.3">
      <c r="A1942" t="s">
        <v>5074</v>
      </c>
      <c r="B1942" t="s">
        <v>114</v>
      </c>
      <c r="C1942" t="s">
        <v>5075</v>
      </c>
      <c r="D1942" t="s">
        <v>2073</v>
      </c>
      <c r="E1942" t="s">
        <v>4607</v>
      </c>
      <c r="F1942" s="9" t="s">
        <v>29</v>
      </c>
      <c r="G1942" t="s">
        <v>4225</v>
      </c>
    </row>
    <row r="1943" spans="1:7" x14ac:dyDescent="0.3">
      <c r="A1943" t="s">
        <v>5076</v>
      </c>
      <c r="B1943" t="s">
        <v>114</v>
      </c>
      <c r="C1943" t="s">
        <v>5077</v>
      </c>
      <c r="D1943" t="s">
        <v>2073</v>
      </c>
      <c r="E1943" t="s">
        <v>4607</v>
      </c>
      <c r="F1943" s="9" t="s">
        <v>29</v>
      </c>
      <c r="G1943" t="s">
        <v>4225</v>
      </c>
    </row>
    <row r="1944" spans="1:7" x14ac:dyDescent="0.3">
      <c r="A1944" t="s">
        <v>5078</v>
      </c>
      <c r="B1944" t="s">
        <v>114</v>
      </c>
      <c r="C1944" t="s">
        <v>5079</v>
      </c>
      <c r="D1944" t="s">
        <v>2073</v>
      </c>
      <c r="E1944" t="s">
        <v>4607</v>
      </c>
      <c r="F1944" s="9" t="s">
        <v>29</v>
      </c>
      <c r="G1944" t="s">
        <v>4225</v>
      </c>
    </row>
    <row r="1945" spans="1:7" x14ac:dyDescent="0.3">
      <c r="A1945" t="s">
        <v>5080</v>
      </c>
      <c r="B1945" t="s">
        <v>114</v>
      </c>
      <c r="C1945" t="s">
        <v>5081</v>
      </c>
      <c r="D1945" t="s">
        <v>2073</v>
      </c>
      <c r="E1945" t="s">
        <v>4607</v>
      </c>
      <c r="F1945" s="9" t="s">
        <v>29</v>
      </c>
      <c r="G1945" t="s">
        <v>4225</v>
      </c>
    </row>
    <row r="1946" spans="1:7" x14ac:dyDescent="0.3">
      <c r="A1946" t="s">
        <v>5082</v>
      </c>
      <c r="B1946" t="s">
        <v>114</v>
      </c>
      <c r="C1946" t="s">
        <v>5083</v>
      </c>
      <c r="D1946" t="s">
        <v>2073</v>
      </c>
      <c r="E1946" t="s">
        <v>4607</v>
      </c>
      <c r="F1946" s="9" t="s">
        <v>29</v>
      </c>
      <c r="G1946" t="s">
        <v>4225</v>
      </c>
    </row>
    <row r="1947" spans="1:7" x14ac:dyDescent="0.3">
      <c r="A1947" t="s">
        <v>5084</v>
      </c>
      <c r="B1947" t="s">
        <v>114</v>
      </c>
      <c r="C1947" t="s">
        <v>5085</v>
      </c>
      <c r="D1947" t="s">
        <v>2073</v>
      </c>
      <c r="E1947" t="s">
        <v>4607</v>
      </c>
      <c r="F1947" s="9" t="s">
        <v>29</v>
      </c>
      <c r="G1947" t="s">
        <v>4225</v>
      </c>
    </row>
    <row r="1948" spans="1:7" x14ac:dyDescent="0.3">
      <c r="A1948" t="s">
        <v>5086</v>
      </c>
      <c r="B1948" t="s">
        <v>114</v>
      </c>
      <c r="C1948" t="s">
        <v>5087</v>
      </c>
      <c r="D1948" t="s">
        <v>2073</v>
      </c>
      <c r="E1948" t="s">
        <v>4607</v>
      </c>
      <c r="F1948" s="9" t="s">
        <v>29</v>
      </c>
      <c r="G1948" t="s">
        <v>4225</v>
      </c>
    </row>
    <row r="1949" spans="1:7" x14ac:dyDescent="0.3">
      <c r="A1949" t="s">
        <v>5088</v>
      </c>
      <c r="B1949" t="s">
        <v>114</v>
      </c>
      <c r="C1949" t="s">
        <v>5089</v>
      </c>
      <c r="D1949" t="s">
        <v>2073</v>
      </c>
      <c r="E1949" t="s">
        <v>4607</v>
      </c>
      <c r="F1949" s="9" t="s">
        <v>29</v>
      </c>
      <c r="G1949" t="s">
        <v>4225</v>
      </c>
    </row>
    <row r="1950" spans="1:7" x14ac:dyDescent="0.3">
      <c r="A1950" t="s">
        <v>5090</v>
      </c>
      <c r="B1950" t="s">
        <v>114</v>
      </c>
      <c r="C1950" t="s">
        <v>5091</v>
      </c>
      <c r="D1950" t="s">
        <v>2073</v>
      </c>
      <c r="E1950" t="s">
        <v>4607</v>
      </c>
      <c r="F1950" s="9" t="s">
        <v>29</v>
      </c>
      <c r="G1950" t="s">
        <v>4225</v>
      </c>
    </row>
    <row r="1951" spans="1:7" x14ac:dyDescent="0.3">
      <c r="A1951" t="s">
        <v>5092</v>
      </c>
      <c r="B1951" t="s">
        <v>114</v>
      </c>
      <c r="C1951" t="s">
        <v>5093</v>
      </c>
      <c r="D1951" t="s">
        <v>2073</v>
      </c>
      <c r="E1951" t="s">
        <v>4607</v>
      </c>
      <c r="F1951" s="9" t="s">
        <v>29</v>
      </c>
      <c r="G1951" t="s">
        <v>4225</v>
      </c>
    </row>
    <row r="1952" spans="1:7" x14ac:dyDescent="0.3">
      <c r="A1952" t="s">
        <v>5094</v>
      </c>
      <c r="B1952" t="s">
        <v>114</v>
      </c>
      <c r="C1952" t="s">
        <v>5095</v>
      </c>
      <c r="D1952" t="s">
        <v>2073</v>
      </c>
      <c r="E1952" t="s">
        <v>4607</v>
      </c>
      <c r="F1952" s="9" t="s">
        <v>29</v>
      </c>
      <c r="G1952" t="s">
        <v>4225</v>
      </c>
    </row>
    <row r="1953" spans="1:7" x14ac:dyDescent="0.3">
      <c r="A1953" t="s">
        <v>5096</v>
      </c>
      <c r="B1953" t="s">
        <v>114</v>
      </c>
      <c r="C1953" t="s">
        <v>5097</v>
      </c>
      <c r="D1953" t="s">
        <v>2073</v>
      </c>
      <c r="E1953" t="s">
        <v>4607</v>
      </c>
      <c r="F1953" s="9" t="s">
        <v>29</v>
      </c>
      <c r="G1953" t="s">
        <v>4225</v>
      </c>
    </row>
    <row r="1954" spans="1:7" x14ac:dyDescent="0.3">
      <c r="A1954" t="s">
        <v>5098</v>
      </c>
      <c r="B1954" t="s">
        <v>114</v>
      </c>
      <c r="C1954" t="s">
        <v>5099</v>
      </c>
      <c r="D1954" t="s">
        <v>2073</v>
      </c>
      <c r="E1954" t="s">
        <v>4607</v>
      </c>
      <c r="F1954" s="9" t="s">
        <v>29</v>
      </c>
      <c r="G1954" t="s">
        <v>4225</v>
      </c>
    </row>
    <row r="1955" spans="1:7" x14ac:dyDescent="0.3">
      <c r="A1955" t="s">
        <v>5100</v>
      </c>
      <c r="B1955" t="s">
        <v>114</v>
      </c>
      <c r="C1955" t="s">
        <v>5101</v>
      </c>
      <c r="D1955" t="s">
        <v>2073</v>
      </c>
      <c r="E1955" t="s">
        <v>4607</v>
      </c>
      <c r="F1955" s="9" t="s">
        <v>29</v>
      </c>
      <c r="G1955" t="s">
        <v>4225</v>
      </c>
    </row>
    <row r="1956" spans="1:7" x14ac:dyDescent="0.3">
      <c r="A1956" t="s">
        <v>5102</v>
      </c>
      <c r="B1956" t="s">
        <v>114</v>
      </c>
      <c r="C1956" t="s">
        <v>5103</v>
      </c>
      <c r="D1956" t="s">
        <v>2073</v>
      </c>
      <c r="E1956" t="s">
        <v>4607</v>
      </c>
      <c r="F1956" s="9" t="s">
        <v>29</v>
      </c>
      <c r="G1956" t="s">
        <v>4225</v>
      </c>
    </row>
    <row r="1957" spans="1:7" x14ac:dyDescent="0.3">
      <c r="A1957" t="s">
        <v>5104</v>
      </c>
      <c r="B1957" t="s">
        <v>114</v>
      </c>
      <c r="C1957" t="s">
        <v>5105</v>
      </c>
      <c r="D1957" t="s">
        <v>2073</v>
      </c>
      <c r="E1957" t="s">
        <v>4607</v>
      </c>
      <c r="F1957" s="9" t="s">
        <v>29</v>
      </c>
      <c r="G1957" t="s">
        <v>4225</v>
      </c>
    </row>
    <row r="1958" spans="1:7" x14ac:dyDescent="0.3">
      <c r="A1958" t="s">
        <v>5106</v>
      </c>
      <c r="B1958" t="s">
        <v>114</v>
      </c>
      <c r="C1958" t="s">
        <v>5107</v>
      </c>
      <c r="D1958" t="s">
        <v>2073</v>
      </c>
      <c r="E1958" t="s">
        <v>4607</v>
      </c>
      <c r="F1958" s="9" t="s">
        <v>29</v>
      </c>
      <c r="G1958" t="s">
        <v>4225</v>
      </c>
    </row>
    <row r="1959" spans="1:7" x14ac:dyDescent="0.3">
      <c r="A1959" t="s">
        <v>5108</v>
      </c>
      <c r="B1959" t="s">
        <v>114</v>
      </c>
      <c r="C1959" t="s">
        <v>5109</v>
      </c>
      <c r="D1959" t="s">
        <v>2073</v>
      </c>
      <c r="E1959" t="s">
        <v>4607</v>
      </c>
      <c r="F1959" s="9" t="s">
        <v>29</v>
      </c>
      <c r="G1959" t="s">
        <v>4225</v>
      </c>
    </row>
    <row r="1960" spans="1:7" x14ac:dyDescent="0.3">
      <c r="A1960" t="s">
        <v>5110</v>
      </c>
      <c r="B1960" t="s">
        <v>114</v>
      </c>
      <c r="C1960" t="s">
        <v>5111</v>
      </c>
      <c r="D1960" t="s">
        <v>2073</v>
      </c>
      <c r="E1960" t="s">
        <v>4607</v>
      </c>
      <c r="F1960" s="9" t="s">
        <v>29</v>
      </c>
      <c r="G1960" t="s">
        <v>4225</v>
      </c>
    </row>
    <row r="1961" spans="1:7" x14ac:dyDescent="0.3">
      <c r="A1961" t="s">
        <v>5112</v>
      </c>
      <c r="B1961" t="s">
        <v>114</v>
      </c>
      <c r="C1961" t="s">
        <v>5113</v>
      </c>
      <c r="D1961" t="s">
        <v>2073</v>
      </c>
      <c r="E1961" t="s">
        <v>4607</v>
      </c>
      <c r="F1961" s="9" t="s">
        <v>29</v>
      </c>
      <c r="G1961" t="s">
        <v>4225</v>
      </c>
    </row>
    <row r="1962" spans="1:7" x14ac:dyDescent="0.3">
      <c r="A1962" t="s">
        <v>5114</v>
      </c>
      <c r="B1962" t="s">
        <v>114</v>
      </c>
      <c r="C1962" t="s">
        <v>5115</v>
      </c>
      <c r="D1962" t="s">
        <v>2073</v>
      </c>
      <c r="E1962" t="s">
        <v>4607</v>
      </c>
      <c r="F1962" s="9" t="s">
        <v>29</v>
      </c>
      <c r="G1962" t="s">
        <v>4225</v>
      </c>
    </row>
    <row r="1963" spans="1:7" x14ac:dyDescent="0.3">
      <c r="A1963" t="s">
        <v>5116</v>
      </c>
      <c r="B1963" t="s">
        <v>114</v>
      </c>
      <c r="C1963" t="s">
        <v>5117</v>
      </c>
      <c r="D1963" t="s">
        <v>2073</v>
      </c>
      <c r="E1963" t="s">
        <v>4607</v>
      </c>
      <c r="F1963" s="9" t="s">
        <v>29</v>
      </c>
      <c r="G1963" t="s">
        <v>4225</v>
      </c>
    </row>
    <row r="1964" spans="1:7" x14ac:dyDescent="0.3">
      <c r="A1964" t="s">
        <v>5118</v>
      </c>
      <c r="B1964" t="s">
        <v>114</v>
      </c>
      <c r="C1964" t="s">
        <v>5119</v>
      </c>
      <c r="D1964" t="s">
        <v>2073</v>
      </c>
      <c r="E1964" t="s">
        <v>4607</v>
      </c>
      <c r="F1964" s="9" t="s">
        <v>29</v>
      </c>
      <c r="G1964" t="s">
        <v>4225</v>
      </c>
    </row>
    <row r="1965" spans="1:7" x14ac:dyDescent="0.3">
      <c r="A1965" t="s">
        <v>5120</v>
      </c>
      <c r="B1965" t="s">
        <v>114</v>
      </c>
      <c r="C1965" t="s">
        <v>5121</v>
      </c>
      <c r="D1965" t="s">
        <v>2073</v>
      </c>
      <c r="E1965" t="s">
        <v>4607</v>
      </c>
      <c r="F1965" s="9" t="s">
        <v>29</v>
      </c>
      <c r="G1965" t="s">
        <v>4225</v>
      </c>
    </row>
    <row r="1966" spans="1:7" x14ac:dyDescent="0.3">
      <c r="A1966" t="s">
        <v>5122</v>
      </c>
      <c r="B1966" t="s">
        <v>114</v>
      </c>
      <c r="C1966" t="s">
        <v>5123</v>
      </c>
      <c r="D1966" t="s">
        <v>2073</v>
      </c>
      <c r="E1966" t="s">
        <v>4607</v>
      </c>
      <c r="F1966" s="9" t="s">
        <v>29</v>
      </c>
      <c r="G1966" t="s">
        <v>4225</v>
      </c>
    </row>
    <row r="1967" spans="1:7" x14ac:dyDescent="0.3">
      <c r="A1967" t="s">
        <v>5124</v>
      </c>
      <c r="B1967" t="s">
        <v>114</v>
      </c>
      <c r="C1967" t="s">
        <v>5125</v>
      </c>
      <c r="D1967" t="s">
        <v>2073</v>
      </c>
      <c r="E1967" t="s">
        <v>4607</v>
      </c>
      <c r="F1967" s="9" t="s">
        <v>29</v>
      </c>
      <c r="G1967" t="s">
        <v>4225</v>
      </c>
    </row>
    <row r="1968" spans="1:7" x14ac:dyDescent="0.3">
      <c r="A1968" t="s">
        <v>5126</v>
      </c>
      <c r="B1968" t="s">
        <v>114</v>
      </c>
      <c r="C1968" t="s">
        <v>5127</v>
      </c>
      <c r="D1968" t="s">
        <v>2073</v>
      </c>
      <c r="E1968" t="s">
        <v>4607</v>
      </c>
      <c r="F1968" s="9" t="s">
        <v>29</v>
      </c>
      <c r="G1968" t="s">
        <v>4225</v>
      </c>
    </row>
    <row r="1969" spans="1:7" x14ac:dyDescent="0.3">
      <c r="A1969" t="s">
        <v>5128</v>
      </c>
      <c r="B1969" t="s">
        <v>114</v>
      </c>
      <c r="C1969" t="s">
        <v>5129</v>
      </c>
      <c r="D1969" t="s">
        <v>2073</v>
      </c>
      <c r="E1969" t="s">
        <v>4607</v>
      </c>
      <c r="F1969" s="9" t="s">
        <v>29</v>
      </c>
      <c r="G1969" t="s">
        <v>4225</v>
      </c>
    </row>
    <row r="1970" spans="1:7" x14ac:dyDescent="0.3">
      <c r="A1970" t="s">
        <v>5130</v>
      </c>
      <c r="B1970" t="s">
        <v>114</v>
      </c>
      <c r="C1970" t="s">
        <v>5131</v>
      </c>
      <c r="D1970" t="s">
        <v>2073</v>
      </c>
      <c r="E1970" t="s">
        <v>4607</v>
      </c>
      <c r="F1970" s="9" t="s">
        <v>29</v>
      </c>
      <c r="G1970" t="s">
        <v>4225</v>
      </c>
    </row>
    <row r="1971" spans="1:7" x14ac:dyDescent="0.3">
      <c r="A1971" t="s">
        <v>5132</v>
      </c>
      <c r="B1971" t="s">
        <v>114</v>
      </c>
      <c r="C1971" t="s">
        <v>5133</v>
      </c>
      <c r="D1971" t="s">
        <v>2073</v>
      </c>
      <c r="E1971" t="s">
        <v>4607</v>
      </c>
      <c r="F1971" s="9" t="s">
        <v>29</v>
      </c>
      <c r="G1971" t="s">
        <v>4225</v>
      </c>
    </row>
    <row r="1972" spans="1:7" x14ac:dyDescent="0.3">
      <c r="A1972" t="s">
        <v>5134</v>
      </c>
      <c r="B1972" t="s">
        <v>114</v>
      </c>
      <c r="C1972" t="s">
        <v>5135</v>
      </c>
      <c r="D1972" t="s">
        <v>2073</v>
      </c>
      <c r="E1972" t="s">
        <v>4607</v>
      </c>
      <c r="F1972" s="9" t="s">
        <v>29</v>
      </c>
      <c r="G1972" t="s">
        <v>4225</v>
      </c>
    </row>
    <row r="1973" spans="1:7" x14ac:dyDescent="0.3">
      <c r="A1973" t="s">
        <v>5136</v>
      </c>
      <c r="B1973" t="s">
        <v>114</v>
      </c>
      <c r="C1973" t="s">
        <v>5137</v>
      </c>
      <c r="D1973" t="s">
        <v>2073</v>
      </c>
      <c r="E1973" t="s">
        <v>4607</v>
      </c>
      <c r="F1973" s="9" t="s">
        <v>29</v>
      </c>
      <c r="G1973" t="s">
        <v>4225</v>
      </c>
    </row>
    <row r="1974" spans="1:7" x14ac:dyDescent="0.3">
      <c r="A1974" t="s">
        <v>5138</v>
      </c>
      <c r="B1974" t="s">
        <v>114</v>
      </c>
      <c r="C1974" t="s">
        <v>5139</v>
      </c>
      <c r="D1974" t="s">
        <v>2073</v>
      </c>
      <c r="E1974" t="s">
        <v>4607</v>
      </c>
      <c r="F1974" s="9" t="s">
        <v>29</v>
      </c>
      <c r="G1974" t="s">
        <v>4225</v>
      </c>
    </row>
    <row r="1975" spans="1:7" x14ac:dyDescent="0.3">
      <c r="A1975" t="s">
        <v>5140</v>
      </c>
      <c r="B1975" t="s">
        <v>114</v>
      </c>
      <c r="C1975" t="s">
        <v>5141</v>
      </c>
      <c r="D1975" t="s">
        <v>2073</v>
      </c>
      <c r="E1975" t="s">
        <v>4607</v>
      </c>
      <c r="F1975" s="9" t="s">
        <v>29</v>
      </c>
      <c r="G1975" t="s">
        <v>4225</v>
      </c>
    </row>
    <row r="1976" spans="1:7" x14ac:dyDescent="0.3">
      <c r="A1976" t="s">
        <v>5142</v>
      </c>
      <c r="B1976" t="s">
        <v>708</v>
      </c>
      <c r="C1976" t="s">
        <v>5143</v>
      </c>
      <c r="D1976" t="s">
        <v>2073</v>
      </c>
      <c r="E1976" t="s">
        <v>4607</v>
      </c>
      <c r="F1976" s="9" t="s">
        <v>29</v>
      </c>
      <c r="G1976" t="s">
        <v>4225</v>
      </c>
    </row>
    <row r="1977" spans="1:7" x14ac:dyDescent="0.3">
      <c r="A1977" t="s">
        <v>5144</v>
      </c>
      <c r="B1977" t="s">
        <v>4629</v>
      </c>
      <c r="C1977" t="s">
        <v>5145</v>
      </c>
      <c r="D1977" t="s">
        <v>2073</v>
      </c>
      <c r="E1977" t="s">
        <v>4607</v>
      </c>
      <c r="F1977" s="9" t="s">
        <v>29</v>
      </c>
      <c r="G1977" t="s">
        <v>4225</v>
      </c>
    </row>
    <row r="1978" spans="1:7" x14ac:dyDescent="0.3">
      <c r="A1978" t="s">
        <v>2067</v>
      </c>
      <c r="B1978" t="s">
        <v>590</v>
      </c>
      <c r="C1978" t="s">
        <v>5146</v>
      </c>
      <c r="D1978" t="s">
        <v>2073</v>
      </c>
      <c r="E1978" t="s">
        <v>4607</v>
      </c>
      <c r="F1978" s="9" t="s">
        <v>29</v>
      </c>
      <c r="G1978" t="s">
        <v>4225</v>
      </c>
    </row>
    <row r="1979" spans="1:7" x14ac:dyDescent="0.3">
      <c r="A1979" t="s">
        <v>5147</v>
      </c>
      <c r="B1979" t="s">
        <v>5148</v>
      </c>
      <c r="C1979" t="s">
        <v>5149</v>
      </c>
      <c r="D1979" t="s">
        <v>2073</v>
      </c>
      <c r="E1979" t="s">
        <v>4607</v>
      </c>
      <c r="F1979" s="9" t="s">
        <v>29</v>
      </c>
      <c r="G1979" t="s">
        <v>4225</v>
      </c>
    </row>
    <row r="1980" spans="1:7" x14ac:dyDescent="0.3">
      <c r="A1980" t="s">
        <v>5150</v>
      </c>
      <c r="B1980" t="s">
        <v>4629</v>
      </c>
      <c r="C1980" t="s">
        <v>5151</v>
      </c>
      <c r="D1980" t="s">
        <v>2073</v>
      </c>
      <c r="E1980" t="s">
        <v>4607</v>
      </c>
      <c r="F1980" s="9" t="s">
        <v>29</v>
      </c>
      <c r="G1980" t="s">
        <v>4225</v>
      </c>
    </row>
    <row r="1981" spans="1:7" x14ac:dyDescent="0.3">
      <c r="A1981" t="s">
        <v>5152</v>
      </c>
      <c r="B1981" t="s">
        <v>590</v>
      </c>
      <c r="C1981" t="s">
        <v>5153</v>
      </c>
      <c r="D1981" t="s">
        <v>2073</v>
      </c>
      <c r="E1981" t="s">
        <v>4607</v>
      </c>
      <c r="F1981" s="9" t="s">
        <v>29</v>
      </c>
      <c r="G1981" t="s">
        <v>4225</v>
      </c>
    </row>
    <row r="1982" spans="1:7" x14ac:dyDescent="0.3">
      <c r="A1982" t="s">
        <v>5154</v>
      </c>
      <c r="B1982" t="s">
        <v>5155</v>
      </c>
      <c r="C1982" t="s">
        <v>5156</v>
      </c>
      <c r="D1982" t="s">
        <v>2073</v>
      </c>
      <c r="E1982" t="s">
        <v>4607</v>
      </c>
      <c r="F1982" s="9" t="s">
        <v>29</v>
      </c>
      <c r="G1982" t="s">
        <v>4225</v>
      </c>
    </row>
    <row r="1983" spans="1:7" x14ac:dyDescent="0.3">
      <c r="A1983" t="s">
        <v>5157</v>
      </c>
      <c r="B1983" t="s">
        <v>5158</v>
      </c>
      <c r="C1983" t="s">
        <v>5159</v>
      </c>
      <c r="D1983" t="s">
        <v>2073</v>
      </c>
      <c r="E1983" t="s">
        <v>4607</v>
      </c>
      <c r="F1983" s="9" t="s">
        <v>29</v>
      </c>
      <c r="G1983" t="s">
        <v>4225</v>
      </c>
    </row>
    <row r="1984" spans="1:7" x14ac:dyDescent="0.3">
      <c r="A1984" t="s">
        <v>5160</v>
      </c>
      <c r="B1984" t="s">
        <v>5161</v>
      </c>
      <c r="C1984" t="s">
        <v>5162</v>
      </c>
      <c r="D1984" t="s">
        <v>2073</v>
      </c>
      <c r="E1984" t="s">
        <v>4607</v>
      </c>
      <c r="F1984" s="9" t="s">
        <v>29</v>
      </c>
      <c r="G1984" t="s">
        <v>4225</v>
      </c>
    </row>
    <row r="1985" spans="1:7" x14ac:dyDescent="0.3">
      <c r="A1985" t="s">
        <v>5163</v>
      </c>
      <c r="B1985" t="s">
        <v>5158</v>
      </c>
      <c r="C1985" t="s">
        <v>5164</v>
      </c>
      <c r="D1985" t="s">
        <v>2073</v>
      </c>
      <c r="E1985" t="s">
        <v>4607</v>
      </c>
      <c r="F1985" s="9" t="s">
        <v>29</v>
      </c>
      <c r="G1985" t="s">
        <v>4225</v>
      </c>
    </row>
    <row r="1986" spans="1:7" x14ac:dyDescent="0.3">
      <c r="A1986" t="s">
        <v>5165</v>
      </c>
      <c r="B1986" t="s">
        <v>5158</v>
      </c>
      <c r="C1986" t="s">
        <v>5166</v>
      </c>
      <c r="D1986" t="s">
        <v>2073</v>
      </c>
      <c r="E1986" t="s">
        <v>4607</v>
      </c>
      <c r="F1986" s="9" t="s">
        <v>29</v>
      </c>
      <c r="G1986" t="s">
        <v>4225</v>
      </c>
    </row>
    <row r="1987" spans="1:7" x14ac:dyDescent="0.3">
      <c r="A1987" t="s">
        <v>5167</v>
      </c>
      <c r="B1987" t="s">
        <v>5168</v>
      </c>
      <c r="C1987" t="s">
        <v>5169</v>
      </c>
      <c r="D1987" t="s">
        <v>2073</v>
      </c>
      <c r="E1987" t="s">
        <v>4607</v>
      </c>
      <c r="F1987" s="9" t="s">
        <v>29</v>
      </c>
      <c r="G1987" t="s">
        <v>4225</v>
      </c>
    </row>
    <row r="1988" spans="1:7" x14ac:dyDescent="0.3">
      <c r="A1988" t="s">
        <v>5170</v>
      </c>
      <c r="B1988" t="s">
        <v>4629</v>
      </c>
      <c r="C1988" t="s">
        <v>5171</v>
      </c>
      <c r="D1988" t="s">
        <v>2073</v>
      </c>
      <c r="E1988" t="s">
        <v>4607</v>
      </c>
      <c r="F1988" s="9" t="s">
        <v>29</v>
      </c>
      <c r="G1988" t="s">
        <v>4225</v>
      </c>
    </row>
    <row r="1989" spans="1:7" x14ac:dyDescent="0.3">
      <c r="A1989" t="s">
        <v>5172</v>
      </c>
      <c r="B1989" t="s">
        <v>4629</v>
      </c>
      <c r="C1989" t="s">
        <v>5173</v>
      </c>
      <c r="D1989" t="s">
        <v>2073</v>
      </c>
      <c r="E1989" t="s">
        <v>4607</v>
      </c>
      <c r="F1989" s="9" t="s">
        <v>29</v>
      </c>
      <c r="G1989" t="s">
        <v>4225</v>
      </c>
    </row>
    <row r="1990" spans="1:7" x14ac:dyDescent="0.3">
      <c r="A1990" t="s">
        <v>5174</v>
      </c>
      <c r="B1990" t="s">
        <v>590</v>
      </c>
      <c r="C1990" t="s">
        <v>5175</v>
      </c>
      <c r="D1990" t="s">
        <v>2073</v>
      </c>
      <c r="E1990" t="s">
        <v>4607</v>
      </c>
      <c r="F1990" s="9" t="s">
        <v>29</v>
      </c>
      <c r="G1990" t="s">
        <v>4225</v>
      </c>
    </row>
    <row r="1991" spans="1:7" x14ac:dyDescent="0.3">
      <c r="A1991" t="s">
        <v>5176</v>
      </c>
      <c r="B1991" t="s">
        <v>5177</v>
      </c>
      <c r="C1991" t="s">
        <v>5178</v>
      </c>
      <c r="D1991" t="s">
        <v>2073</v>
      </c>
      <c r="E1991" t="s">
        <v>4607</v>
      </c>
      <c r="F1991" s="9" t="s">
        <v>29</v>
      </c>
      <c r="G1991" t="s">
        <v>4225</v>
      </c>
    </row>
    <row r="1992" spans="1:7" x14ac:dyDescent="0.3">
      <c r="A1992" t="s">
        <v>5179</v>
      </c>
      <c r="B1992" t="s">
        <v>5148</v>
      </c>
      <c r="C1992" t="s">
        <v>5180</v>
      </c>
      <c r="D1992" t="s">
        <v>2073</v>
      </c>
      <c r="E1992" t="s">
        <v>4607</v>
      </c>
      <c r="F1992" s="9" t="s">
        <v>29</v>
      </c>
      <c r="G1992" t="s">
        <v>4225</v>
      </c>
    </row>
    <row r="1993" spans="1:7" x14ac:dyDescent="0.3">
      <c r="A1993" t="s">
        <v>5181</v>
      </c>
      <c r="B1993" t="s">
        <v>4629</v>
      </c>
      <c r="C1993" t="s">
        <v>5182</v>
      </c>
      <c r="D1993" t="s">
        <v>2073</v>
      </c>
      <c r="E1993" t="s">
        <v>4607</v>
      </c>
      <c r="F1993" s="9" t="s">
        <v>29</v>
      </c>
      <c r="G1993" t="s">
        <v>4225</v>
      </c>
    </row>
    <row r="1994" spans="1:7" x14ac:dyDescent="0.3">
      <c r="A1994" t="s">
        <v>5183</v>
      </c>
      <c r="B1994" t="s">
        <v>5148</v>
      </c>
      <c r="C1994" t="s">
        <v>5184</v>
      </c>
      <c r="D1994" t="s">
        <v>2073</v>
      </c>
      <c r="E1994" t="s">
        <v>4607</v>
      </c>
      <c r="F1994" s="9" t="s">
        <v>29</v>
      </c>
      <c r="G1994" t="s">
        <v>4225</v>
      </c>
    </row>
    <row r="1995" spans="1:7" x14ac:dyDescent="0.3">
      <c r="A1995" t="s">
        <v>5185</v>
      </c>
      <c r="B1995" t="s">
        <v>4629</v>
      </c>
      <c r="C1995" t="s">
        <v>5186</v>
      </c>
      <c r="D1995" t="s">
        <v>2073</v>
      </c>
      <c r="E1995" t="s">
        <v>4607</v>
      </c>
      <c r="F1995" s="9" t="s">
        <v>29</v>
      </c>
      <c r="G1995" t="s">
        <v>4225</v>
      </c>
    </row>
    <row r="1996" spans="1:7" x14ac:dyDescent="0.3">
      <c r="A1996" t="s">
        <v>5187</v>
      </c>
      <c r="B1996" t="s">
        <v>4629</v>
      </c>
      <c r="C1996" t="s">
        <v>5188</v>
      </c>
      <c r="D1996" t="s">
        <v>2073</v>
      </c>
      <c r="E1996" t="s">
        <v>4607</v>
      </c>
      <c r="F1996" s="9" t="s">
        <v>29</v>
      </c>
      <c r="G1996" t="s">
        <v>4225</v>
      </c>
    </row>
    <row r="1997" spans="1:7" x14ac:dyDescent="0.3">
      <c r="A1997" t="s">
        <v>5189</v>
      </c>
      <c r="B1997" t="s">
        <v>590</v>
      </c>
      <c r="C1997" t="s">
        <v>5190</v>
      </c>
      <c r="D1997" t="s">
        <v>2073</v>
      </c>
      <c r="E1997" t="s">
        <v>4607</v>
      </c>
      <c r="F1997" s="9" t="s">
        <v>29</v>
      </c>
      <c r="G1997" t="s">
        <v>4225</v>
      </c>
    </row>
    <row r="1998" spans="1:7" x14ac:dyDescent="0.3">
      <c r="A1998" t="s">
        <v>5191</v>
      </c>
      <c r="B1998" t="s">
        <v>4629</v>
      </c>
      <c r="C1998" t="s">
        <v>5192</v>
      </c>
      <c r="D1998" t="s">
        <v>2073</v>
      </c>
      <c r="E1998" t="s">
        <v>4607</v>
      </c>
      <c r="F1998" s="9" t="s">
        <v>29</v>
      </c>
      <c r="G1998" t="s">
        <v>4225</v>
      </c>
    </row>
    <row r="1999" spans="1:7" x14ac:dyDescent="0.3">
      <c r="A1999" t="s">
        <v>5193</v>
      </c>
      <c r="B1999" t="s">
        <v>4629</v>
      </c>
      <c r="C1999" t="s">
        <v>5194</v>
      </c>
      <c r="D1999" t="s">
        <v>2073</v>
      </c>
      <c r="E1999" t="s">
        <v>4607</v>
      </c>
      <c r="F1999" s="9" t="s">
        <v>29</v>
      </c>
      <c r="G1999" t="s">
        <v>4225</v>
      </c>
    </row>
    <row r="2000" spans="1:7" x14ac:dyDescent="0.3">
      <c r="A2000" t="s">
        <v>5195</v>
      </c>
      <c r="B2000" t="s">
        <v>4629</v>
      </c>
      <c r="C2000" t="s">
        <v>5196</v>
      </c>
      <c r="D2000" t="s">
        <v>2073</v>
      </c>
      <c r="E2000" t="s">
        <v>4607</v>
      </c>
      <c r="F2000" s="9" t="s">
        <v>29</v>
      </c>
      <c r="G2000" t="s">
        <v>4225</v>
      </c>
    </row>
    <row r="2001" spans="1:7" x14ac:dyDescent="0.3">
      <c r="A2001" t="s">
        <v>5197</v>
      </c>
      <c r="B2001" t="s">
        <v>4629</v>
      </c>
      <c r="C2001" t="s">
        <v>5198</v>
      </c>
      <c r="D2001" t="s">
        <v>2073</v>
      </c>
      <c r="E2001" t="s">
        <v>4607</v>
      </c>
      <c r="F2001" s="9" t="s">
        <v>29</v>
      </c>
      <c r="G2001" t="s">
        <v>4225</v>
      </c>
    </row>
    <row r="2002" spans="1:7" x14ac:dyDescent="0.3">
      <c r="A2002" t="s">
        <v>5199</v>
      </c>
      <c r="B2002" t="s">
        <v>4629</v>
      </c>
      <c r="C2002" t="s">
        <v>5200</v>
      </c>
      <c r="D2002" t="s">
        <v>2073</v>
      </c>
      <c r="E2002" t="s">
        <v>4607</v>
      </c>
      <c r="F2002" s="9" t="s">
        <v>29</v>
      </c>
      <c r="G2002" t="s">
        <v>4225</v>
      </c>
    </row>
    <row r="2003" spans="1:7" x14ac:dyDescent="0.3">
      <c r="A2003" t="s">
        <v>5201</v>
      </c>
      <c r="B2003" t="s">
        <v>4629</v>
      </c>
      <c r="C2003" t="s">
        <v>5202</v>
      </c>
      <c r="D2003" t="s">
        <v>2073</v>
      </c>
      <c r="E2003" t="s">
        <v>4607</v>
      </c>
      <c r="F2003" s="9" t="s">
        <v>29</v>
      </c>
      <c r="G2003" t="s">
        <v>4225</v>
      </c>
    </row>
    <row r="2004" spans="1:7" x14ac:dyDescent="0.3">
      <c r="A2004" t="s">
        <v>5203</v>
      </c>
      <c r="B2004" t="s">
        <v>4629</v>
      </c>
      <c r="C2004" t="s">
        <v>5204</v>
      </c>
      <c r="D2004" t="s">
        <v>2073</v>
      </c>
      <c r="E2004" t="s">
        <v>4607</v>
      </c>
      <c r="F2004" s="9" t="s">
        <v>29</v>
      </c>
      <c r="G2004" t="s">
        <v>4225</v>
      </c>
    </row>
    <row r="2005" spans="1:7" x14ac:dyDescent="0.3">
      <c r="A2005" t="s">
        <v>5205</v>
      </c>
      <c r="B2005" t="s">
        <v>5206</v>
      </c>
      <c r="C2005" t="s">
        <v>5207</v>
      </c>
      <c r="D2005" t="s">
        <v>2073</v>
      </c>
      <c r="E2005" t="s">
        <v>4607</v>
      </c>
      <c r="F2005" s="9" t="s">
        <v>29</v>
      </c>
      <c r="G2005" t="s">
        <v>4225</v>
      </c>
    </row>
    <row r="2006" spans="1:7" x14ac:dyDescent="0.3">
      <c r="A2006" t="s">
        <v>5208</v>
      </c>
      <c r="B2006" t="s">
        <v>5209</v>
      </c>
      <c r="C2006" t="s">
        <v>5210</v>
      </c>
      <c r="D2006" t="s">
        <v>2073</v>
      </c>
      <c r="E2006" t="s">
        <v>4607</v>
      </c>
      <c r="F2006" s="9" t="s">
        <v>29</v>
      </c>
      <c r="G2006" t="s">
        <v>4225</v>
      </c>
    </row>
    <row r="2007" spans="1:7" x14ac:dyDescent="0.3">
      <c r="A2007" t="s">
        <v>5211</v>
      </c>
      <c r="B2007" t="s">
        <v>1120</v>
      </c>
      <c r="C2007" t="s">
        <v>5212</v>
      </c>
      <c r="D2007" t="s">
        <v>2073</v>
      </c>
      <c r="E2007" t="s">
        <v>4607</v>
      </c>
      <c r="F2007" s="9" t="s">
        <v>29</v>
      </c>
      <c r="G2007" t="s">
        <v>4225</v>
      </c>
    </row>
    <row r="2008" spans="1:7" x14ac:dyDescent="0.3">
      <c r="A2008" t="s">
        <v>5213</v>
      </c>
      <c r="B2008" t="s">
        <v>590</v>
      </c>
      <c r="C2008" t="s">
        <v>5214</v>
      </c>
      <c r="D2008" t="s">
        <v>2073</v>
      </c>
      <c r="E2008" t="s">
        <v>4607</v>
      </c>
      <c r="F2008" s="9" t="s">
        <v>29</v>
      </c>
      <c r="G2008" t="s">
        <v>4225</v>
      </c>
    </row>
    <row r="2009" spans="1:7" x14ac:dyDescent="0.3">
      <c r="A2009" t="s">
        <v>5215</v>
      </c>
      <c r="B2009" t="s">
        <v>4629</v>
      </c>
      <c r="C2009" t="s">
        <v>5216</v>
      </c>
      <c r="D2009" t="s">
        <v>2073</v>
      </c>
      <c r="E2009" t="s">
        <v>4607</v>
      </c>
      <c r="F2009" s="9" t="s">
        <v>29</v>
      </c>
      <c r="G2009" t="s">
        <v>4225</v>
      </c>
    </row>
    <row r="2010" spans="1:7" x14ac:dyDescent="0.3">
      <c r="A2010" t="s">
        <v>5217</v>
      </c>
      <c r="B2010" t="s">
        <v>4629</v>
      </c>
      <c r="C2010" t="s">
        <v>5218</v>
      </c>
      <c r="D2010" t="s">
        <v>2073</v>
      </c>
      <c r="E2010" t="s">
        <v>4607</v>
      </c>
      <c r="F2010" s="9" t="s">
        <v>29</v>
      </c>
      <c r="G2010" t="s">
        <v>4225</v>
      </c>
    </row>
    <row r="2011" spans="1:7" x14ac:dyDescent="0.3">
      <c r="A2011" t="s">
        <v>5219</v>
      </c>
      <c r="B2011" t="s">
        <v>5158</v>
      </c>
      <c r="C2011" t="s">
        <v>5220</v>
      </c>
      <c r="D2011" t="s">
        <v>2073</v>
      </c>
      <c r="E2011" t="s">
        <v>4607</v>
      </c>
      <c r="F2011" s="9" t="s">
        <v>29</v>
      </c>
      <c r="G2011" t="s">
        <v>4225</v>
      </c>
    </row>
    <row r="2012" spans="1:7" x14ac:dyDescent="0.3">
      <c r="A2012" t="s">
        <v>5221</v>
      </c>
      <c r="B2012" t="s">
        <v>4629</v>
      </c>
      <c r="C2012" t="s">
        <v>5222</v>
      </c>
      <c r="D2012" t="s">
        <v>2073</v>
      </c>
      <c r="E2012" t="s">
        <v>4607</v>
      </c>
      <c r="F2012" s="9" t="s">
        <v>29</v>
      </c>
      <c r="G2012" t="s">
        <v>4225</v>
      </c>
    </row>
    <row r="2013" spans="1:7" x14ac:dyDescent="0.3">
      <c r="A2013" t="s">
        <v>5223</v>
      </c>
      <c r="B2013" t="s">
        <v>5224</v>
      </c>
      <c r="C2013" t="s">
        <v>5225</v>
      </c>
      <c r="D2013" t="s">
        <v>2073</v>
      </c>
      <c r="E2013" t="s">
        <v>4607</v>
      </c>
      <c r="F2013" s="9" t="s">
        <v>29</v>
      </c>
      <c r="G2013" t="s">
        <v>4225</v>
      </c>
    </row>
    <row r="2014" spans="1:7" x14ac:dyDescent="0.3">
      <c r="A2014" t="s">
        <v>5226</v>
      </c>
      <c r="B2014" t="s">
        <v>5227</v>
      </c>
      <c r="C2014" t="s">
        <v>5228</v>
      </c>
      <c r="D2014" t="s">
        <v>2073</v>
      </c>
      <c r="E2014" t="s">
        <v>4607</v>
      </c>
      <c r="F2014" s="9" t="s">
        <v>29</v>
      </c>
      <c r="G2014" t="s">
        <v>4225</v>
      </c>
    </row>
    <row r="2015" spans="1:7" x14ac:dyDescent="0.3">
      <c r="A2015" t="s">
        <v>5229</v>
      </c>
      <c r="B2015" t="s">
        <v>5227</v>
      </c>
      <c r="C2015" t="s">
        <v>5230</v>
      </c>
      <c r="D2015" t="s">
        <v>2073</v>
      </c>
      <c r="E2015" t="s">
        <v>4607</v>
      </c>
      <c r="F2015" s="9" t="s">
        <v>29</v>
      </c>
      <c r="G2015" t="s">
        <v>4225</v>
      </c>
    </row>
    <row r="2016" spans="1:7" x14ac:dyDescent="0.3">
      <c r="A2016" t="s">
        <v>5231</v>
      </c>
      <c r="B2016" t="s">
        <v>5227</v>
      </c>
      <c r="C2016" t="s">
        <v>5232</v>
      </c>
      <c r="D2016" t="s">
        <v>2073</v>
      </c>
      <c r="E2016" t="s">
        <v>4607</v>
      </c>
      <c r="F2016" s="9" t="s">
        <v>29</v>
      </c>
      <c r="G2016" t="s">
        <v>4225</v>
      </c>
    </row>
    <row r="2017" spans="1:7" x14ac:dyDescent="0.3">
      <c r="A2017" t="s">
        <v>5233</v>
      </c>
      <c r="B2017" t="s">
        <v>5227</v>
      </c>
      <c r="C2017" t="s">
        <v>5234</v>
      </c>
      <c r="D2017" t="s">
        <v>2073</v>
      </c>
      <c r="E2017" t="s">
        <v>4607</v>
      </c>
      <c r="F2017" s="9" t="s">
        <v>29</v>
      </c>
      <c r="G2017" t="s">
        <v>4225</v>
      </c>
    </row>
    <row r="2018" spans="1:7" x14ac:dyDescent="0.3">
      <c r="A2018" t="s">
        <v>5235</v>
      </c>
      <c r="B2018" t="s">
        <v>5227</v>
      </c>
      <c r="C2018" t="s">
        <v>5236</v>
      </c>
      <c r="D2018" t="s">
        <v>2073</v>
      </c>
      <c r="E2018" t="s">
        <v>4607</v>
      </c>
      <c r="F2018" s="9" t="s">
        <v>29</v>
      </c>
      <c r="G2018" t="s">
        <v>4225</v>
      </c>
    </row>
    <row r="2019" spans="1:7" x14ac:dyDescent="0.3">
      <c r="A2019" t="s">
        <v>5237</v>
      </c>
      <c r="B2019" t="s">
        <v>5238</v>
      </c>
      <c r="C2019" t="s">
        <v>5239</v>
      </c>
      <c r="D2019" t="s">
        <v>2073</v>
      </c>
      <c r="E2019" t="s">
        <v>4607</v>
      </c>
      <c r="F2019" s="9" t="s">
        <v>29</v>
      </c>
      <c r="G2019" t="s">
        <v>4225</v>
      </c>
    </row>
    <row r="2020" spans="1:7" x14ac:dyDescent="0.3">
      <c r="A2020" t="s">
        <v>5240</v>
      </c>
      <c r="B2020" t="s">
        <v>5241</v>
      </c>
      <c r="C2020" t="s">
        <v>5242</v>
      </c>
      <c r="D2020" t="s">
        <v>2073</v>
      </c>
      <c r="E2020" t="s">
        <v>4607</v>
      </c>
      <c r="F2020" s="9" t="s">
        <v>29</v>
      </c>
      <c r="G2020" t="s">
        <v>4225</v>
      </c>
    </row>
    <row r="2021" spans="1:7" x14ac:dyDescent="0.3">
      <c r="A2021" t="s">
        <v>5243</v>
      </c>
      <c r="B2021" t="s">
        <v>5244</v>
      </c>
      <c r="C2021" t="s">
        <v>5245</v>
      </c>
      <c r="D2021" t="s">
        <v>2073</v>
      </c>
      <c r="E2021" t="s">
        <v>4607</v>
      </c>
      <c r="F2021" s="9" t="s">
        <v>29</v>
      </c>
      <c r="G2021" t="s">
        <v>4225</v>
      </c>
    </row>
    <row r="2022" spans="1:7" x14ac:dyDescent="0.3">
      <c r="A2022" t="s">
        <v>5246</v>
      </c>
      <c r="B2022" t="s">
        <v>4629</v>
      </c>
      <c r="C2022" t="s">
        <v>5247</v>
      </c>
      <c r="D2022" t="s">
        <v>2073</v>
      </c>
      <c r="E2022" t="s">
        <v>4607</v>
      </c>
      <c r="F2022" s="9" t="s">
        <v>29</v>
      </c>
      <c r="G2022" t="s">
        <v>4225</v>
      </c>
    </row>
    <row r="2023" spans="1:7" x14ac:dyDescent="0.3">
      <c r="A2023" t="s">
        <v>5248</v>
      </c>
      <c r="B2023" t="s">
        <v>4629</v>
      </c>
      <c r="C2023" t="s">
        <v>5249</v>
      </c>
      <c r="D2023" t="s">
        <v>2073</v>
      </c>
      <c r="E2023" t="s">
        <v>4607</v>
      </c>
      <c r="F2023" s="9" t="s">
        <v>29</v>
      </c>
      <c r="G2023" t="s">
        <v>4225</v>
      </c>
    </row>
    <row r="2024" spans="1:7" x14ac:dyDescent="0.3">
      <c r="A2024" t="s">
        <v>5250</v>
      </c>
      <c r="B2024" t="s">
        <v>4603</v>
      </c>
      <c r="C2024" t="s">
        <v>5251</v>
      </c>
      <c r="D2024" t="s">
        <v>2073</v>
      </c>
      <c r="E2024" t="s">
        <v>4607</v>
      </c>
      <c r="F2024" s="9" t="s">
        <v>29</v>
      </c>
      <c r="G2024" t="s">
        <v>4225</v>
      </c>
    </row>
    <row r="2025" spans="1:7" x14ac:dyDescent="0.3">
      <c r="A2025" t="s">
        <v>5252</v>
      </c>
      <c r="B2025" t="s">
        <v>2082</v>
      </c>
      <c r="C2025" t="s">
        <v>5253</v>
      </c>
      <c r="D2025" t="s">
        <v>2073</v>
      </c>
      <c r="E2025" t="s">
        <v>4607</v>
      </c>
      <c r="F2025" s="9" t="s">
        <v>29</v>
      </c>
      <c r="G2025" t="s">
        <v>4225</v>
      </c>
    </row>
    <row r="2026" spans="1:7" x14ac:dyDescent="0.3">
      <c r="A2026" t="s">
        <v>5254</v>
      </c>
      <c r="B2026" t="s">
        <v>2079</v>
      </c>
      <c r="C2026" t="s">
        <v>5255</v>
      </c>
      <c r="D2026" t="s">
        <v>2073</v>
      </c>
      <c r="E2026" t="s">
        <v>4607</v>
      </c>
      <c r="F2026" s="9" t="s">
        <v>29</v>
      </c>
      <c r="G2026" t="s">
        <v>4225</v>
      </c>
    </row>
    <row r="2027" spans="1:7" x14ac:dyDescent="0.3">
      <c r="A2027" t="s">
        <v>5256</v>
      </c>
      <c r="B2027" t="s">
        <v>2079</v>
      </c>
      <c r="C2027" t="s">
        <v>5257</v>
      </c>
      <c r="D2027" t="s">
        <v>2073</v>
      </c>
      <c r="E2027" t="s">
        <v>4607</v>
      </c>
      <c r="F2027" s="9" t="s">
        <v>29</v>
      </c>
      <c r="G2027" t="s">
        <v>4225</v>
      </c>
    </row>
    <row r="2028" spans="1:7" x14ac:dyDescent="0.3">
      <c r="A2028" t="s">
        <v>5258</v>
      </c>
      <c r="B2028" t="s">
        <v>5259</v>
      </c>
      <c r="C2028" t="s">
        <v>5260</v>
      </c>
      <c r="D2028" t="s">
        <v>2073</v>
      </c>
      <c r="E2028" t="s">
        <v>4607</v>
      </c>
      <c r="F2028" s="9" t="s">
        <v>29</v>
      </c>
      <c r="G2028" t="s">
        <v>4225</v>
      </c>
    </row>
    <row r="2029" spans="1:7" x14ac:dyDescent="0.3">
      <c r="A2029" t="s">
        <v>5261</v>
      </c>
      <c r="B2029" t="s">
        <v>2071</v>
      </c>
      <c r="C2029" t="s">
        <v>5262</v>
      </c>
      <c r="D2029" t="s">
        <v>2073</v>
      </c>
      <c r="E2029" t="s">
        <v>4607</v>
      </c>
      <c r="F2029" s="9" t="s">
        <v>29</v>
      </c>
      <c r="G2029" t="s">
        <v>4225</v>
      </c>
    </row>
    <row r="2030" spans="1:7" x14ac:dyDescent="0.3">
      <c r="A2030" t="s">
        <v>5263</v>
      </c>
      <c r="B2030" t="s">
        <v>590</v>
      </c>
      <c r="C2030" t="s">
        <v>5264</v>
      </c>
      <c r="D2030" t="s">
        <v>2073</v>
      </c>
      <c r="E2030" t="s">
        <v>4607</v>
      </c>
      <c r="F2030" s="9" t="s">
        <v>29</v>
      </c>
      <c r="G2030" t="s">
        <v>4225</v>
      </c>
    </row>
    <row r="2031" spans="1:7" x14ac:dyDescent="0.3">
      <c r="A2031" t="s">
        <v>5265</v>
      </c>
      <c r="B2031" t="s">
        <v>5155</v>
      </c>
      <c r="C2031" t="s">
        <v>5266</v>
      </c>
      <c r="D2031" t="s">
        <v>2073</v>
      </c>
      <c r="E2031" t="s">
        <v>4607</v>
      </c>
      <c r="F2031" s="9" t="s">
        <v>29</v>
      </c>
      <c r="G2031" t="s">
        <v>4225</v>
      </c>
    </row>
    <row r="2032" spans="1:7" x14ac:dyDescent="0.3">
      <c r="A2032" t="s">
        <v>5267</v>
      </c>
      <c r="B2032" t="s">
        <v>5268</v>
      </c>
      <c r="C2032" t="s">
        <v>5269</v>
      </c>
      <c r="D2032" t="s">
        <v>2073</v>
      </c>
      <c r="E2032" t="s">
        <v>4607</v>
      </c>
      <c r="F2032" s="9" t="s">
        <v>29</v>
      </c>
      <c r="G2032" t="s">
        <v>4225</v>
      </c>
    </row>
    <row r="2033" spans="1:7" x14ac:dyDescent="0.3">
      <c r="A2033" t="s">
        <v>5270</v>
      </c>
      <c r="B2033" t="s">
        <v>5271</v>
      </c>
      <c r="C2033" t="s">
        <v>5272</v>
      </c>
      <c r="D2033" t="s">
        <v>2073</v>
      </c>
      <c r="E2033" t="s">
        <v>4607</v>
      </c>
      <c r="F2033" s="9" t="s">
        <v>29</v>
      </c>
      <c r="G2033" t="s">
        <v>4225</v>
      </c>
    </row>
    <row r="2034" spans="1:7" x14ac:dyDescent="0.3">
      <c r="A2034" t="s">
        <v>5273</v>
      </c>
      <c r="B2034" t="s">
        <v>5274</v>
      </c>
      <c r="C2034" t="s">
        <v>5275</v>
      </c>
      <c r="D2034" t="s">
        <v>2073</v>
      </c>
      <c r="E2034" t="s">
        <v>4607</v>
      </c>
      <c r="F2034" s="9" t="s">
        <v>29</v>
      </c>
      <c r="G2034" t="s">
        <v>4225</v>
      </c>
    </row>
    <row r="2035" spans="1:7" x14ac:dyDescent="0.3">
      <c r="A2035" t="s">
        <v>5276</v>
      </c>
      <c r="B2035" t="s">
        <v>5238</v>
      </c>
      <c r="C2035" t="s">
        <v>5277</v>
      </c>
      <c r="D2035" t="s">
        <v>2073</v>
      </c>
      <c r="E2035" t="s">
        <v>4607</v>
      </c>
      <c r="F2035" s="9" t="s">
        <v>29</v>
      </c>
      <c r="G2035" t="s">
        <v>4225</v>
      </c>
    </row>
    <row r="2036" spans="1:7" x14ac:dyDescent="0.3">
      <c r="A2036" t="s">
        <v>5278</v>
      </c>
      <c r="B2036" t="s">
        <v>3790</v>
      </c>
      <c r="C2036" t="s">
        <v>5279</v>
      </c>
      <c r="D2036" t="s">
        <v>2073</v>
      </c>
      <c r="E2036" t="s">
        <v>4607</v>
      </c>
      <c r="F2036" s="9" t="s">
        <v>29</v>
      </c>
      <c r="G2036" t="s">
        <v>4225</v>
      </c>
    </row>
    <row r="2037" spans="1:7" x14ac:dyDescent="0.3">
      <c r="A2037" t="s">
        <v>5280</v>
      </c>
      <c r="B2037" t="s">
        <v>5238</v>
      </c>
      <c r="C2037" t="s">
        <v>5281</v>
      </c>
      <c r="D2037" t="s">
        <v>2073</v>
      </c>
      <c r="E2037" t="s">
        <v>4607</v>
      </c>
      <c r="F2037" s="9" t="s">
        <v>29</v>
      </c>
      <c r="G2037" t="s">
        <v>4225</v>
      </c>
    </row>
    <row r="2038" spans="1:7" x14ac:dyDescent="0.3">
      <c r="A2038" t="s">
        <v>5282</v>
      </c>
      <c r="B2038" t="s">
        <v>5283</v>
      </c>
      <c r="C2038" t="s">
        <v>5284</v>
      </c>
      <c r="D2038" t="s">
        <v>2073</v>
      </c>
      <c r="E2038" t="s">
        <v>4607</v>
      </c>
      <c r="F2038" s="9" t="s">
        <v>29</v>
      </c>
      <c r="G2038" t="s">
        <v>4225</v>
      </c>
    </row>
    <row r="2039" spans="1:7" x14ac:dyDescent="0.3">
      <c r="A2039" t="s">
        <v>5285</v>
      </c>
      <c r="B2039" t="s">
        <v>590</v>
      </c>
      <c r="C2039" t="s">
        <v>5286</v>
      </c>
      <c r="D2039" t="s">
        <v>2073</v>
      </c>
      <c r="E2039" t="s">
        <v>4607</v>
      </c>
      <c r="F2039" s="9" t="s">
        <v>29</v>
      </c>
      <c r="G2039" t="s">
        <v>4225</v>
      </c>
    </row>
    <row r="2040" spans="1:7" x14ac:dyDescent="0.3">
      <c r="A2040" t="s">
        <v>5287</v>
      </c>
      <c r="B2040" t="s">
        <v>5288</v>
      </c>
      <c r="C2040" t="s">
        <v>5289</v>
      </c>
      <c r="D2040" t="s">
        <v>2073</v>
      </c>
      <c r="E2040" t="s">
        <v>4607</v>
      </c>
      <c r="F2040" s="9" t="s">
        <v>29</v>
      </c>
      <c r="G2040" t="s">
        <v>4225</v>
      </c>
    </row>
    <row r="2041" spans="1:7" x14ac:dyDescent="0.3">
      <c r="A2041" t="s">
        <v>5290</v>
      </c>
      <c r="B2041" t="s">
        <v>5148</v>
      </c>
      <c r="C2041" t="s">
        <v>5291</v>
      </c>
      <c r="D2041" t="s">
        <v>2073</v>
      </c>
      <c r="E2041" t="s">
        <v>4607</v>
      </c>
      <c r="F2041" s="9" t="s">
        <v>29</v>
      </c>
      <c r="G2041" t="s">
        <v>4225</v>
      </c>
    </row>
    <row r="2042" spans="1:7" x14ac:dyDescent="0.3">
      <c r="A2042" t="s">
        <v>5292</v>
      </c>
      <c r="B2042" t="s">
        <v>5293</v>
      </c>
      <c r="C2042" t="s">
        <v>5294</v>
      </c>
      <c r="D2042" t="s">
        <v>2073</v>
      </c>
      <c r="E2042" t="s">
        <v>4607</v>
      </c>
      <c r="F2042" s="9" t="s">
        <v>29</v>
      </c>
      <c r="G2042" t="s">
        <v>4225</v>
      </c>
    </row>
    <row r="2043" spans="1:7" x14ac:dyDescent="0.3">
      <c r="A2043" t="s">
        <v>5295</v>
      </c>
      <c r="B2043" t="s">
        <v>590</v>
      </c>
      <c r="C2043" t="s">
        <v>5296</v>
      </c>
      <c r="D2043" t="s">
        <v>2073</v>
      </c>
      <c r="E2043" t="s">
        <v>4607</v>
      </c>
      <c r="F2043" s="9" t="s">
        <v>29</v>
      </c>
      <c r="G2043" t="s">
        <v>4225</v>
      </c>
    </row>
    <row r="2044" spans="1:7" x14ac:dyDescent="0.3">
      <c r="A2044" t="s">
        <v>5297</v>
      </c>
      <c r="B2044" t="s">
        <v>5227</v>
      </c>
      <c r="C2044" t="s">
        <v>5298</v>
      </c>
      <c r="D2044" t="s">
        <v>2073</v>
      </c>
      <c r="E2044" t="s">
        <v>4607</v>
      </c>
      <c r="F2044" s="9" t="s">
        <v>29</v>
      </c>
      <c r="G2044" t="s">
        <v>4225</v>
      </c>
    </row>
    <row r="2045" spans="1:7" x14ac:dyDescent="0.3">
      <c r="A2045" t="s">
        <v>5299</v>
      </c>
      <c r="B2045" t="s">
        <v>5227</v>
      </c>
      <c r="C2045" t="s">
        <v>5300</v>
      </c>
      <c r="D2045" t="s">
        <v>2073</v>
      </c>
      <c r="E2045" t="s">
        <v>4607</v>
      </c>
      <c r="F2045" s="9" t="s">
        <v>29</v>
      </c>
      <c r="G2045" t="s">
        <v>4225</v>
      </c>
    </row>
    <row r="2046" spans="1:7" x14ac:dyDescent="0.3">
      <c r="A2046" t="s">
        <v>5301</v>
      </c>
      <c r="B2046" t="s">
        <v>5227</v>
      </c>
      <c r="C2046" t="s">
        <v>5302</v>
      </c>
      <c r="D2046" t="s">
        <v>2073</v>
      </c>
      <c r="E2046" t="s">
        <v>4607</v>
      </c>
      <c r="F2046" s="9" t="s">
        <v>29</v>
      </c>
      <c r="G2046" t="s">
        <v>4225</v>
      </c>
    </row>
    <row r="2047" spans="1:7" x14ac:dyDescent="0.3">
      <c r="A2047" t="s">
        <v>5303</v>
      </c>
      <c r="B2047" t="s">
        <v>5227</v>
      </c>
      <c r="C2047" t="s">
        <v>5304</v>
      </c>
      <c r="D2047" t="s">
        <v>2073</v>
      </c>
      <c r="E2047" t="s">
        <v>4607</v>
      </c>
      <c r="F2047" s="9" t="s">
        <v>29</v>
      </c>
      <c r="G2047" t="s">
        <v>4225</v>
      </c>
    </row>
    <row r="2048" spans="1:7" x14ac:dyDescent="0.3">
      <c r="A2048" t="s">
        <v>5305</v>
      </c>
      <c r="B2048" t="s">
        <v>5227</v>
      </c>
      <c r="C2048" t="s">
        <v>5306</v>
      </c>
      <c r="D2048" t="s">
        <v>2073</v>
      </c>
      <c r="E2048" t="s">
        <v>4607</v>
      </c>
      <c r="F2048" s="9" t="s">
        <v>29</v>
      </c>
      <c r="G2048" t="s">
        <v>4225</v>
      </c>
    </row>
    <row r="2049" spans="1:7" x14ac:dyDescent="0.3">
      <c r="A2049" t="s">
        <v>5307</v>
      </c>
      <c r="B2049" t="s">
        <v>5238</v>
      </c>
      <c r="C2049" t="s">
        <v>5308</v>
      </c>
      <c r="D2049" t="s">
        <v>2073</v>
      </c>
      <c r="E2049" t="s">
        <v>4607</v>
      </c>
      <c r="F2049" s="9" t="s">
        <v>29</v>
      </c>
      <c r="G2049" t="s">
        <v>4225</v>
      </c>
    </row>
    <row r="2050" spans="1:7" x14ac:dyDescent="0.3">
      <c r="A2050" t="s">
        <v>5309</v>
      </c>
      <c r="B2050" t="s">
        <v>5310</v>
      </c>
      <c r="C2050" t="s">
        <v>5311</v>
      </c>
      <c r="D2050" t="s">
        <v>2073</v>
      </c>
      <c r="E2050" t="s">
        <v>4607</v>
      </c>
      <c r="F2050" s="9" t="s">
        <v>29</v>
      </c>
      <c r="G2050" t="s">
        <v>4225</v>
      </c>
    </row>
    <row r="2051" spans="1:7" x14ac:dyDescent="0.3">
      <c r="A2051" t="s">
        <v>5312</v>
      </c>
      <c r="B2051" t="s">
        <v>5310</v>
      </c>
      <c r="C2051" t="s">
        <v>5313</v>
      </c>
      <c r="D2051" t="s">
        <v>2073</v>
      </c>
      <c r="E2051" t="s">
        <v>4607</v>
      </c>
      <c r="F2051" s="9" t="s">
        <v>29</v>
      </c>
      <c r="G2051" t="s">
        <v>4225</v>
      </c>
    </row>
    <row r="2052" spans="1:7" x14ac:dyDescent="0.3">
      <c r="A2052" t="s">
        <v>5314</v>
      </c>
      <c r="B2052" t="s">
        <v>5315</v>
      </c>
      <c r="C2052" t="s">
        <v>5316</v>
      </c>
      <c r="D2052" t="s">
        <v>2073</v>
      </c>
      <c r="E2052" t="s">
        <v>4607</v>
      </c>
      <c r="F2052" s="9" t="s">
        <v>29</v>
      </c>
      <c r="G2052" t="s">
        <v>4225</v>
      </c>
    </row>
    <row r="2053" spans="1:7" x14ac:dyDescent="0.3">
      <c r="A2053" t="s">
        <v>5317</v>
      </c>
      <c r="B2053" t="s">
        <v>5315</v>
      </c>
      <c r="C2053" t="s">
        <v>5318</v>
      </c>
      <c r="D2053" t="s">
        <v>2073</v>
      </c>
      <c r="E2053" t="s">
        <v>4607</v>
      </c>
      <c r="F2053" s="9" t="s">
        <v>29</v>
      </c>
      <c r="G2053" t="s">
        <v>4225</v>
      </c>
    </row>
    <row r="2054" spans="1:7" x14ac:dyDescent="0.3">
      <c r="A2054" t="s">
        <v>5319</v>
      </c>
      <c r="B2054" t="s">
        <v>5320</v>
      </c>
      <c r="C2054" t="s">
        <v>5321</v>
      </c>
      <c r="D2054" t="s">
        <v>2073</v>
      </c>
      <c r="E2054" t="s">
        <v>4607</v>
      </c>
      <c r="F2054" s="9" t="s">
        <v>29</v>
      </c>
      <c r="G2054" t="s">
        <v>4225</v>
      </c>
    </row>
    <row r="2055" spans="1:7" x14ac:dyDescent="0.3">
      <c r="A2055" t="s">
        <v>5322</v>
      </c>
      <c r="B2055" t="s">
        <v>5323</v>
      </c>
      <c r="C2055" t="s">
        <v>5324</v>
      </c>
      <c r="D2055" t="s">
        <v>2073</v>
      </c>
      <c r="E2055" t="s">
        <v>4607</v>
      </c>
      <c r="F2055" s="9" t="s">
        <v>29</v>
      </c>
      <c r="G2055" t="s">
        <v>4225</v>
      </c>
    </row>
    <row r="2056" spans="1:7" x14ac:dyDescent="0.3">
      <c r="A2056" t="s">
        <v>5325</v>
      </c>
      <c r="B2056" t="s">
        <v>5323</v>
      </c>
      <c r="C2056" t="s">
        <v>5326</v>
      </c>
      <c r="D2056" t="s">
        <v>2073</v>
      </c>
      <c r="E2056" t="s">
        <v>4607</v>
      </c>
      <c r="F2056" s="9" t="s">
        <v>29</v>
      </c>
      <c r="G2056" t="s">
        <v>4225</v>
      </c>
    </row>
    <row r="2057" spans="1:7" x14ac:dyDescent="0.3">
      <c r="A2057" t="s">
        <v>5327</v>
      </c>
      <c r="B2057" t="s">
        <v>5168</v>
      </c>
      <c r="C2057" t="s">
        <v>5328</v>
      </c>
      <c r="D2057" t="s">
        <v>2073</v>
      </c>
      <c r="E2057" t="s">
        <v>4607</v>
      </c>
      <c r="F2057" s="9" t="s">
        <v>29</v>
      </c>
      <c r="G2057" t="s">
        <v>4225</v>
      </c>
    </row>
    <row r="2058" spans="1:7" x14ac:dyDescent="0.3">
      <c r="A2058" t="s">
        <v>5329</v>
      </c>
      <c r="B2058" t="s">
        <v>4629</v>
      </c>
      <c r="C2058" t="s">
        <v>5330</v>
      </c>
      <c r="D2058" t="s">
        <v>2073</v>
      </c>
      <c r="E2058" t="s">
        <v>4607</v>
      </c>
      <c r="F2058" s="9" t="s">
        <v>29</v>
      </c>
      <c r="G2058" t="s">
        <v>4225</v>
      </c>
    </row>
    <row r="2059" spans="1:7" x14ac:dyDescent="0.3">
      <c r="A2059" t="s">
        <v>5331</v>
      </c>
      <c r="B2059" t="s">
        <v>590</v>
      </c>
      <c r="C2059" t="s">
        <v>5332</v>
      </c>
      <c r="D2059" t="s">
        <v>2073</v>
      </c>
      <c r="E2059" t="s">
        <v>4607</v>
      </c>
      <c r="F2059" s="9" t="s">
        <v>29</v>
      </c>
      <c r="G2059" t="s">
        <v>4225</v>
      </c>
    </row>
    <row r="2060" spans="1:7" x14ac:dyDescent="0.3">
      <c r="A2060" t="s">
        <v>5333</v>
      </c>
      <c r="B2060" t="s">
        <v>5334</v>
      </c>
      <c r="C2060" t="s">
        <v>5335</v>
      </c>
      <c r="D2060" t="s">
        <v>2073</v>
      </c>
      <c r="E2060" t="s">
        <v>4607</v>
      </c>
      <c r="F2060" s="9" t="s">
        <v>29</v>
      </c>
      <c r="G2060" t="s">
        <v>4225</v>
      </c>
    </row>
    <row r="2061" spans="1:7" x14ac:dyDescent="0.3">
      <c r="A2061" t="s">
        <v>5336</v>
      </c>
      <c r="B2061" t="s">
        <v>5337</v>
      </c>
      <c r="C2061" t="s">
        <v>5338</v>
      </c>
      <c r="D2061" t="s">
        <v>2073</v>
      </c>
      <c r="E2061" t="s">
        <v>4607</v>
      </c>
      <c r="F2061" s="9" t="s">
        <v>29</v>
      </c>
      <c r="G2061" t="s">
        <v>4225</v>
      </c>
    </row>
    <row r="2062" spans="1:7" x14ac:dyDescent="0.3">
      <c r="A2062" t="s">
        <v>5339</v>
      </c>
      <c r="B2062" t="s">
        <v>2029</v>
      </c>
      <c r="C2062" t="s">
        <v>5340</v>
      </c>
      <c r="D2062" t="s">
        <v>2073</v>
      </c>
      <c r="E2062" t="s">
        <v>4607</v>
      </c>
      <c r="F2062" s="9" t="s">
        <v>29</v>
      </c>
      <c r="G2062" t="s">
        <v>4225</v>
      </c>
    </row>
    <row r="2063" spans="1:7" x14ac:dyDescent="0.3">
      <c r="A2063" t="s">
        <v>5341</v>
      </c>
      <c r="B2063" t="s">
        <v>5342</v>
      </c>
      <c r="C2063" t="s">
        <v>5343</v>
      </c>
      <c r="D2063" t="s">
        <v>2073</v>
      </c>
      <c r="E2063" t="s">
        <v>4607</v>
      </c>
      <c r="F2063" s="9" t="s">
        <v>29</v>
      </c>
      <c r="G2063" t="s">
        <v>4225</v>
      </c>
    </row>
    <row r="2064" spans="1:7" x14ac:dyDescent="0.3">
      <c r="A2064" t="s">
        <v>5344</v>
      </c>
      <c r="B2064" t="s">
        <v>2209</v>
      </c>
      <c r="C2064" t="s">
        <v>5345</v>
      </c>
      <c r="D2064" t="s">
        <v>2073</v>
      </c>
      <c r="E2064" t="s">
        <v>4607</v>
      </c>
      <c r="F2064" s="9" t="s">
        <v>29</v>
      </c>
      <c r="G2064" t="s">
        <v>4225</v>
      </c>
    </row>
    <row r="2065" spans="1:7" x14ac:dyDescent="0.3">
      <c r="A2065" t="s">
        <v>5346</v>
      </c>
      <c r="B2065" t="s">
        <v>2192</v>
      </c>
      <c r="C2065" t="s">
        <v>5347</v>
      </c>
      <c r="D2065" t="s">
        <v>2073</v>
      </c>
      <c r="E2065" t="s">
        <v>4607</v>
      </c>
      <c r="F2065" s="9" t="s">
        <v>29</v>
      </c>
      <c r="G2065" t="s">
        <v>4225</v>
      </c>
    </row>
    <row r="2066" spans="1:7" x14ac:dyDescent="0.3">
      <c r="A2066" t="s">
        <v>5348</v>
      </c>
      <c r="B2066" t="s">
        <v>5349</v>
      </c>
      <c r="C2066" t="s">
        <v>5350</v>
      </c>
      <c r="D2066" t="s">
        <v>2073</v>
      </c>
      <c r="E2066" t="s">
        <v>4607</v>
      </c>
      <c r="F2066" s="9" t="s">
        <v>29</v>
      </c>
      <c r="G2066" t="s">
        <v>4225</v>
      </c>
    </row>
    <row r="2067" spans="1:7" x14ac:dyDescent="0.3">
      <c r="A2067" t="s">
        <v>5351</v>
      </c>
      <c r="B2067" t="s">
        <v>5352</v>
      </c>
      <c r="C2067" t="s">
        <v>5353</v>
      </c>
      <c r="D2067" t="s">
        <v>2073</v>
      </c>
      <c r="E2067" t="s">
        <v>4607</v>
      </c>
      <c r="F2067" s="9" t="s">
        <v>29</v>
      </c>
      <c r="G2067" t="s">
        <v>4225</v>
      </c>
    </row>
    <row r="2068" spans="1:7" x14ac:dyDescent="0.3">
      <c r="A2068" t="s">
        <v>5354</v>
      </c>
      <c r="B2068" t="s">
        <v>4629</v>
      </c>
      <c r="C2068" t="s">
        <v>5355</v>
      </c>
      <c r="D2068" t="s">
        <v>2073</v>
      </c>
      <c r="E2068" t="s">
        <v>4607</v>
      </c>
      <c r="F2068" s="9" t="s">
        <v>29</v>
      </c>
      <c r="G2068" t="s">
        <v>4225</v>
      </c>
    </row>
    <row r="2069" spans="1:7" x14ac:dyDescent="0.3">
      <c r="A2069" t="s">
        <v>5356</v>
      </c>
      <c r="B2069" t="s">
        <v>4721</v>
      </c>
      <c r="C2069" t="s">
        <v>5357</v>
      </c>
      <c r="D2069" t="s">
        <v>2073</v>
      </c>
      <c r="E2069" t="s">
        <v>4607</v>
      </c>
      <c r="F2069" s="9" t="s">
        <v>29</v>
      </c>
      <c r="G2069" t="s">
        <v>4225</v>
      </c>
    </row>
    <row r="2070" spans="1:7" x14ac:dyDescent="0.3">
      <c r="A2070" t="s">
        <v>5358</v>
      </c>
      <c r="B2070" t="s">
        <v>4721</v>
      </c>
      <c r="C2070" t="s">
        <v>5359</v>
      </c>
      <c r="D2070" t="s">
        <v>2073</v>
      </c>
      <c r="E2070" t="s">
        <v>4607</v>
      </c>
      <c r="F2070" s="9" t="s">
        <v>29</v>
      </c>
      <c r="G2070" t="s">
        <v>4225</v>
      </c>
    </row>
    <row r="2071" spans="1:7" x14ac:dyDescent="0.3">
      <c r="A2071" t="s">
        <v>5360</v>
      </c>
      <c r="B2071" t="s">
        <v>4687</v>
      </c>
      <c r="C2071" t="s">
        <v>5361</v>
      </c>
      <c r="D2071" t="s">
        <v>2073</v>
      </c>
      <c r="E2071" t="s">
        <v>4607</v>
      </c>
      <c r="F2071" s="9" t="s">
        <v>29</v>
      </c>
      <c r="G2071" t="s">
        <v>4225</v>
      </c>
    </row>
    <row r="2072" spans="1:7" x14ac:dyDescent="0.3">
      <c r="A2072" t="s">
        <v>5362</v>
      </c>
      <c r="B2072" t="s">
        <v>4687</v>
      </c>
      <c r="C2072" t="s">
        <v>5363</v>
      </c>
      <c r="D2072" t="s">
        <v>2073</v>
      </c>
      <c r="E2072" t="s">
        <v>4607</v>
      </c>
      <c r="F2072" s="9" t="s">
        <v>29</v>
      </c>
      <c r="G2072" t="s">
        <v>4225</v>
      </c>
    </row>
    <row r="2073" spans="1:7" x14ac:dyDescent="0.3">
      <c r="A2073" t="s">
        <v>5364</v>
      </c>
      <c r="B2073" t="s">
        <v>590</v>
      </c>
      <c r="C2073" t="s">
        <v>5365</v>
      </c>
      <c r="D2073" t="s">
        <v>2073</v>
      </c>
      <c r="E2073" t="s">
        <v>4607</v>
      </c>
      <c r="F2073" s="9" t="s">
        <v>29</v>
      </c>
      <c r="G2073" t="s">
        <v>4225</v>
      </c>
    </row>
    <row r="2074" spans="1:7" x14ac:dyDescent="0.3">
      <c r="A2074" t="s">
        <v>5366</v>
      </c>
      <c r="B2074" t="s">
        <v>5161</v>
      </c>
      <c r="C2074" t="s">
        <v>5367</v>
      </c>
      <c r="D2074" t="s">
        <v>2073</v>
      </c>
      <c r="E2074" t="s">
        <v>4607</v>
      </c>
      <c r="F2074" s="9" t="s">
        <v>29</v>
      </c>
      <c r="G2074" t="s">
        <v>4225</v>
      </c>
    </row>
    <row r="2075" spans="1:7" x14ac:dyDescent="0.3">
      <c r="A2075" t="s">
        <v>5368</v>
      </c>
      <c r="B2075" t="s">
        <v>5158</v>
      </c>
      <c r="C2075" t="s">
        <v>5369</v>
      </c>
      <c r="D2075" t="s">
        <v>2073</v>
      </c>
      <c r="E2075" t="s">
        <v>4607</v>
      </c>
      <c r="F2075" s="9" t="s">
        <v>29</v>
      </c>
      <c r="G2075" t="s">
        <v>4225</v>
      </c>
    </row>
    <row r="2076" spans="1:7" x14ac:dyDescent="0.3">
      <c r="A2076" t="s">
        <v>5370</v>
      </c>
      <c r="B2076" t="s">
        <v>4629</v>
      </c>
      <c r="C2076" t="s">
        <v>5371</v>
      </c>
      <c r="D2076" t="s">
        <v>2073</v>
      </c>
      <c r="E2076" t="s">
        <v>4607</v>
      </c>
      <c r="F2076" s="9" t="s">
        <v>29</v>
      </c>
      <c r="G2076" t="s">
        <v>4225</v>
      </c>
    </row>
    <row r="2077" spans="1:7" x14ac:dyDescent="0.3">
      <c r="A2077" t="s">
        <v>5372</v>
      </c>
      <c r="B2077" t="s">
        <v>5155</v>
      </c>
      <c r="C2077" t="s">
        <v>5373</v>
      </c>
      <c r="D2077" t="s">
        <v>2073</v>
      </c>
      <c r="E2077" t="s">
        <v>4607</v>
      </c>
      <c r="F2077" s="9" t="s">
        <v>29</v>
      </c>
      <c r="G2077" t="s">
        <v>4225</v>
      </c>
    </row>
    <row r="2078" spans="1:7" x14ac:dyDescent="0.3">
      <c r="A2078" t="s">
        <v>5374</v>
      </c>
      <c r="B2078" t="s">
        <v>5158</v>
      </c>
      <c r="C2078" t="s">
        <v>5375</v>
      </c>
      <c r="D2078" t="s">
        <v>2073</v>
      </c>
      <c r="E2078" t="s">
        <v>4607</v>
      </c>
      <c r="F2078" s="9" t="s">
        <v>29</v>
      </c>
      <c r="G2078" t="s">
        <v>4225</v>
      </c>
    </row>
    <row r="2079" spans="1:7" x14ac:dyDescent="0.3">
      <c r="A2079" t="s">
        <v>5376</v>
      </c>
      <c r="B2079" t="s">
        <v>2195</v>
      </c>
      <c r="C2079" t="s">
        <v>5377</v>
      </c>
      <c r="D2079" t="s">
        <v>2073</v>
      </c>
      <c r="E2079" t="s">
        <v>4607</v>
      </c>
      <c r="F2079" s="9" t="s">
        <v>29</v>
      </c>
      <c r="G2079" t="s">
        <v>4225</v>
      </c>
    </row>
    <row r="2080" spans="1:7" x14ac:dyDescent="0.3">
      <c r="A2080" t="s">
        <v>5378</v>
      </c>
      <c r="B2080" t="s">
        <v>4629</v>
      </c>
      <c r="C2080" t="s">
        <v>5379</v>
      </c>
      <c r="D2080" t="s">
        <v>2073</v>
      </c>
      <c r="E2080" t="s">
        <v>4607</v>
      </c>
      <c r="F2080" s="9" t="s">
        <v>29</v>
      </c>
      <c r="G2080" t="s">
        <v>4225</v>
      </c>
    </row>
    <row r="2081" spans="1:7" x14ac:dyDescent="0.3">
      <c r="A2081" t="s">
        <v>5380</v>
      </c>
      <c r="B2081" t="s">
        <v>590</v>
      </c>
      <c r="C2081" t="s">
        <v>5381</v>
      </c>
      <c r="D2081" t="s">
        <v>2073</v>
      </c>
      <c r="E2081" t="s">
        <v>4607</v>
      </c>
      <c r="F2081" s="9" t="s">
        <v>29</v>
      </c>
      <c r="G2081" t="s">
        <v>4225</v>
      </c>
    </row>
    <row r="2082" spans="1:7" x14ac:dyDescent="0.3">
      <c r="A2082" t="s">
        <v>5382</v>
      </c>
      <c r="B2082" t="s">
        <v>4629</v>
      </c>
      <c r="C2082" t="s">
        <v>5383</v>
      </c>
      <c r="D2082" t="s">
        <v>2073</v>
      </c>
      <c r="E2082" t="s">
        <v>4607</v>
      </c>
      <c r="F2082" s="9" t="s">
        <v>29</v>
      </c>
      <c r="G2082" t="s">
        <v>4225</v>
      </c>
    </row>
    <row r="2083" spans="1:7" x14ac:dyDescent="0.3">
      <c r="A2083" t="s">
        <v>5384</v>
      </c>
      <c r="B2083" t="s">
        <v>4629</v>
      </c>
      <c r="C2083" t="s">
        <v>5385</v>
      </c>
      <c r="D2083" t="s">
        <v>2073</v>
      </c>
      <c r="E2083" t="s">
        <v>4607</v>
      </c>
      <c r="F2083" s="9" t="s">
        <v>29</v>
      </c>
      <c r="G2083" t="s">
        <v>4225</v>
      </c>
    </row>
    <row r="2084" spans="1:7" x14ac:dyDescent="0.3">
      <c r="A2084" t="s">
        <v>5386</v>
      </c>
      <c r="B2084" t="s">
        <v>590</v>
      </c>
      <c r="C2084" t="s">
        <v>5387</v>
      </c>
      <c r="D2084" t="s">
        <v>2073</v>
      </c>
      <c r="E2084" t="s">
        <v>4607</v>
      </c>
      <c r="F2084" s="9" t="s">
        <v>29</v>
      </c>
      <c r="G2084" t="s">
        <v>4225</v>
      </c>
    </row>
    <row r="2085" spans="1:7" x14ac:dyDescent="0.3">
      <c r="A2085" t="s">
        <v>5388</v>
      </c>
      <c r="B2085" t="s">
        <v>5177</v>
      </c>
      <c r="C2085" t="s">
        <v>5389</v>
      </c>
      <c r="D2085" t="s">
        <v>2073</v>
      </c>
      <c r="E2085" t="s">
        <v>4607</v>
      </c>
      <c r="F2085" s="9" t="s">
        <v>29</v>
      </c>
      <c r="G2085" t="s">
        <v>4225</v>
      </c>
    </row>
    <row r="2086" spans="1:7" x14ac:dyDescent="0.3">
      <c r="A2086" t="s">
        <v>5390</v>
      </c>
      <c r="B2086" t="s">
        <v>1120</v>
      </c>
      <c r="C2086" t="s">
        <v>5391</v>
      </c>
      <c r="D2086" t="s">
        <v>2073</v>
      </c>
      <c r="E2086" t="s">
        <v>4607</v>
      </c>
      <c r="F2086" s="9" t="s">
        <v>29</v>
      </c>
      <c r="G2086" t="s">
        <v>4225</v>
      </c>
    </row>
    <row r="2087" spans="1:7" x14ac:dyDescent="0.3">
      <c r="A2087" t="s">
        <v>5392</v>
      </c>
      <c r="B2087" t="s">
        <v>5158</v>
      </c>
      <c r="C2087" t="s">
        <v>5393</v>
      </c>
      <c r="D2087" t="s">
        <v>2073</v>
      </c>
      <c r="E2087" t="s">
        <v>4607</v>
      </c>
      <c r="F2087" s="9" t="s">
        <v>29</v>
      </c>
      <c r="G2087" t="s">
        <v>4225</v>
      </c>
    </row>
    <row r="2088" spans="1:7" x14ac:dyDescent="0.3">
      <c r="A2088" t="s">
        <v>5394</v>
      </c>
      <c r="B2088" t="s">
        <v>4629</v>
      </c>
      <c r="C2088" t="s">
        <v>5395</v>
      </c>
      <c r="D2088" t="s">
        <v>2073</v>
      </c>
      <c r="E2088" t="s">
        <v>4607</v>
      </c>
      <c r="F2088" s="9" t="s">
        <v>29</v>
      </c>
      <c r="G2088" t="s">
        <v>4225</v>
      </c>
    </row>
    <row r="2089" spans="1:7" x14ac:dyDescent="0.3">
      <c r="A2089" t="s">
        <v>5396</v>
      </c>
      <c r="B2089" t="s">
        <v>5158</v>
      </c>
      <c r="C2089" t="s">
        <v>5397</v>
      </c>
      <c r="D2089" t="s">
        <v>2073</v>
      </c>
      <c r="E2089" t="s">
        <v>4607</v>
      </c>
      <c r="F2089" s="9" t="s">
        <v>29</v>
      </c>
      <c r="G2089" t="s">
        <v>4225</v>
      </c>
    </row>
    <row r="2090" spans="1:7" x14ac:dyDescent="0.3">
      <c r="A2090" t="s">
        <v>5398</v>
      </c>
      <c r="B2090" t="s">
        <v>5158</v>
      </c>
      <c r="C2090" t="s">
        <v>5399</v>
      </c>
      <c r="D2090" t="s">
        <v>2073</v>
      </c>
      <c r="E2090" t="s">
        <v>4607</v>
      </c>
      <c r="F2090" s="9" t="s">
        <v>29</v>
      </c>
      <c r="G2090" t="s">
        <v>4225</v>
      </c>
    </row>
    <row r="2091" spans="1:7" x14ac:dyDescent="0.3">
      <c r="A2091" t="s">
        <v>5400</v>
      </c>
      <c r="B2091" t="s">
        <v>5158</v>
      </c>
      <c r="C2091" t="s">
        <v>5401</v>
      </c>
      <c r="D2091" t="s">
        <v>2073</v>
      </c>
      <c r="E2091" t="s">
        <v>4607</v>
      </c>
      <c r="F2091" s="9" t="s">
        <v>29</v>
      </c>
      <c r="G2091" t="s">
        <v>4225</v>
      </c>
    </row>
    <row r="2092" spans="1:7" x14ac:dyDescent="0.3">
      <c r="A2092" t="s">
        <v>5402</v>
      </c>
      <c r="B2092" t="s">
        <v>4629</v>
      </c>
      <c r="C2092" t="s">
        <v>5403</v>
      </c>
      <c r="D2092" t="s">
        <v>2073</v>
      </c>
      <c r="E2092" t="s">
        <v>4607</v>
      </c>
      <c r="F2092" s="9" t="s">
        <v>29</v>
      </c>
      <c r="G2092" t="s">
        <v>4225</v>
      </c>
    </row>
    <row r="2093" spans="1:7" x14ac:dyDescent="0.3">
      <c r="A2093" t="s">
        <v>5404</v>
      </c>
      <c r="B2093" t="s">
        <v>4629</v>
      </c>
      <c r="C2093" t="s">
        <v>5405</v>
      </c>
      <c r="D2093" t="s">
        <v>2073</v>
      </c>
      <c r="E2093" t="s">
        <v>4607</v>
      </c>
      <c r="F2093" s="9" t="s">
        <v>29</v>
      </c>
      <c r="G2093" t="s">
        <v>4225</v>
      </c>
    </row>
    <row r="2094" spans="1:7" x14ac:dyDescent="0.3">
      <c r="A2094" t="s">
        <v>5406</v>
      </c>
      <c r="B2094" t="s">
        <v>4629</v>
      </c>
      <c r="C2094" t="s">
        <v>5407</v>
      </c>
      <c r="D2094" t="s">
        <v>2073</v>
      </c>
      <c r="E2094" t="s">
        <v>4607</v>
      </c>
      <c r="F2094" s="9" t="s">
        <v>29</v>
      </c>
      <c r="G2094" t="s">
        <v>4225</v>
      </c>
    </row>
    <row r="2095" spans="1:7" x14ac:dyDescent="0.3">
      <c r="A2095" t="s">
        <v>5408</v>
      </c>
      <c r="B2095" t="s">
        <v>2029</v>
      </c>
      <c r="C2095" t="s">
        <v>4189</v>
      </c>
      <c r="D2095" t="s">
        <v>4114</v>
      </c>
      <c r="E2095" t="s">
        <v>5409</v>
      </c>
      <c r="F2095" s="9" t="s">
        <v>19</v>
      </c>
      <c r="G2095" t="s">
        <v>94</v>
      </c>
    </row>
    <row r="2096" spans="1:7" x14ac:dyDescent="0.3">
      <c r="A2096" t="s">
        <v>5410</v>
      </c>
      <c r="B2096" t="s">
        <v>572</v>
      </c>
      <c r="C2096" t="s">
        <v>5411</v>
      </c>
      <c r="D2096" t="s">
        <v>4114</v>
      </c>
      <c r="E2096" t="s">
        <v>5409</v>
      </c>
      <c r="F2096" s="9" t="s">
        <v>19</v>
      </c>
      <c r="G2096" t="s">
        <v>94</v>
      </c>
    </row>
    <row r="2097" spans="1:7" x14ac:dyDescent="0.3">
      <c r="A2097" t="s">
        <v>5412</v>
      </c>
      <c r="B2097" t="s">
        <v>575</v>
      </c>
      <c r="C2097" t="s">
        <v>5413</v>
      </c>
      <c r="D2097" t="s">
        <v>4114</v>
      </c>
      <c r="E2097" t="s">
        <v>5409</v>
      </c>
      <c r="F2097" s="9" t="s">
        <v>19</v>
      </c>
      <c r="G2097" t="s">
        <v>94</v>
      </c>
    </row>
    <row r="2098" spans="1:7" x14ac:dyDescent="0.3">
      <c r="A2098" t="s">
        <v>5414</v>
      </c>
      <c r="B2098" t="s">
        <v>5415</v>
      </c>
      <c r="C2098" t="s">
        <v>5416</v>
      </c>
      <c r="D2098" t="s">
        <v>4210</v>
      </c>
      <c r="E2098" t="s">
        <v>5409</v>
      </c>
      <c r="F2098" s="9" t="s">
        <v>19</v>
      </c>
      <c r="G2098" t="s">
        <v>94</v>
      </c>
    </row>
    <row r="2099" spans="1:7" x14ac:dyDescent="0.3">
      <c r="A2099" t="s">
        <v>5417</v>
      </c>
      <c r="B2099" t="s">
        <v>5418</v>
      </c>
      <c r="C2099" t="s">
        <v>5419</v>
      </c>
      <c r="D2099" t="s">
        <v>4114</v>
      </c>
      <c r="E2099" t="s">
        <v>5409</v>
      </c>
      <c r="F2099" s="9" t="s">
        <v>19</v>
      </c>
      <c r="G2099" t="s">
        <v>94</v>
      </c>
    </row>
    <row r="2100" spans="1:7" x14ac:dyDescent="0.3">
      <c r="A2100" t="s">
        <v>5420</v>
      </c>
      <c r="B2100" t="s">
        <v>5421</v>
      </c>
      <c r="C2100" t="s">
        <v>5422</v>
      </c>
      <c r="D2100" t="s">
        <v>4114</v>
      </c>
      <c r="E2100" t="s">
        <v>5409</v>
      </c>
      <c r="F2100" s="9" t="s">
        <v>19</v>
      </c>
      <c r="G2100" t="s">
        <v>94</v>
      </c>
    </row>
    <row r="2101" spans="1:7" x14ac:dyDescent="0.3">
      <c r="A2101" t="s">
        <v>5423</v>
      </c>
      <c r="B2101" t="s">
        <v>5424</v>
      </c>
      <c r="C2101" t="s">
        <v>5425</v>
      </c>
      <c r="D2101" t="s">
        <v>4114</v>
      </c>
      <c r="E2101" t="s">
        <v>5409</v>
      </c>
      <c r="F2101" s="9" t="s">
        <v>19</v>
      </c>
      <c r="G2101" t="s">
        <v>94</v>
      </c>
    </row>
    <row r="2102" spans="1:7" x14ac:dyDescent="0.3">
      <c r="A2102" t="s">
        <v>5426</v>
      </c>
      <c r="B2102" t="s">
        <v>5427</v>
      </c>
      <c r="C2102" t="s">
        <v>5428</v>
      </c>
      <c r="D2102" t="s">
        <v>4114</v>
      </c>
      <c r="E2102" t="s">
        <v>5409</v>
      </c>
      <c r="F2102" s="9" t="s">
        <v>19</v>
      </c>
      <c r="G2102" t="s">
        <v>94</v>
      </c>
    </row>
    <row r="2103" spans="1:7" x14ac:dyDescent="0.3">
      <c r="A2103" t="s">
        <v>5429</v>
      </c>
      <c r="B2103" t="s">
        <v>5430</v>
      </c>
      <c r="C2103" t="s">
        <v>5431</v>
      </c>
      <c r="D2103" t="s">
        <v>4114</v>
      </c>
      <c r="E2103" t="s">
        <v>5409</v>
      </c>
      <c r="F2103" s="9" t="s">
        <v>19</v>
      </c>
      <c r="G2103" t="s">
        <v>94</v>
      </c>
    </row>
    <row r="2104" spans="1:7" x14ac:dyDescent="0.3">
      <c r="A2104" t="s">
        <v>5432</v>
      </c>
      <c r="B2104" t="s">
        <v>5433</v>
      </c>
      <c r="C2104" t="s">
        <v>5434</v>
      </c>
      <c r="D2104" t="s">
        <v>4114</v>
      </c>
      <c r="E2104" t="s">
        <v>5409</v>
      </c>
      <c r="F2104" s="9" t="s">
        <v>19</v>
      </c>
      <c r="G2104" t="s">
        <v>94</v>
      </c>
    </row>
    <row r="2105" spans="1:7" x14ac:dyDescent="0.3">
      <c r="A2105" t="s">
        <v>5435</v>
      </c>
      <c r="B2105" t="s">
        <v>5436</v>
      </c>
      <c r="C2105" t="s">
        <v>5437</v>
      </c>
      <c r="D2105" t="s">
        <v>4114</v>
      </c>
      <c r="E2105" t="s">
        <v>5409</v>
      </c>
      <c r="F2105" s="9" t="s">
        <v>19</v>
      </c>
      <c r="G2105" t="s">
        <v>94</v>
      </c>
    </row>
    <row r="2106" spans="1:7" x14ac:dyDescent="0.3">
      <c r="A2106" t="s">
        <v>5438</v>
      </c>
      <c r="B2106" t="s">
        <v>5439</v>
      </c>
      <c r="C2106" t="s">
        <v>5440</v>
      </c>
      <c r="D2106" t="s">
        <v>4114</v>
      </c>
      <c r="E2106" t="s">
        <v>5409</v>
      </c>
      <c r="F2106" s="9" t="s">
        <v>19</v>
      </c>
      <c r="G2106" t="s">
        <v>94</v>
      </c>
    </row>
    <row r="2107" spans="1:7" x14ac:dyDescent="0.3">
      <c r="A2107" t="s">
        <v>5441</v>
      </c>
      <c r="B2107" t="s">
        <v>5442</v>
      </c>
      <c r="C2107" t="s">
        <v>5443</v>
      </c>
      <c r="D2107" t="s">
        <v>4114</v>
      </c>
      <c r="E2107" t="s">
        <v>5409</v>
      </c>
      <c r="F2107" s="9" t="s">
        <v>19</v>
      </c>
      <c r="G2107" t="s">
        <v>94</v>
      </c>
    </row>
    <row r="2108" spans="1:7" x14ac:dyDescent="0.3">
      <c r="A2108" t="s">
        <v>5444</v>
      </c>
      <c r="B2108" t="s">
        <v>5445</v>
      </c>
      <c r="C2108" t="s">
        <v>5446</v>
      </c>
      <c r="D2108" t="s">
        <v>4114</v>
      </c>
      <c r="E2108" t="s">
        <v>5409</v>
      </c>
      <c r="F2108" s="9" t="s">
        <v>19</v>
      </c>
      <c r="G2108" t="s">
        <v>94</v>
      </c>
    </row>
    <row r="2109" spans="1:7" x14ac:dyDescent="0.3">
      <c r="A2109" t="s">
        <v>5447</v>
      </c>
      <c r="B2109" t="s">
        <v>5448</v>
      </c>
      <c r="C2109" t="s">
        <v>5449</v>
      </c>
      <c r="D2109" t="s">
        <v>4114</v>
      </c>
      <c r="E2109" t="s">
        <v>5409</v>
      </c>
      <c r="F2109" s="9" t="s">
        <v>19</v>
      </c>
      <c r="G2109" t="s">
        <v>94</v>
      </c>
    </row>
    <row r="2110" spans="1:7" x14ac:dyDescent="0.3">
      <c r="A2110" t="s">
        <v>5450</v>
      </c>
      <c r="B2110" t="s">
        <v>5451</v>
      </c>
      <c r="C2110" t="s">
        <v>5452</v>
      </c>
      <c r="D2110" t="s">
        <v>4114</v>
      </c>
      <c r="E2110" t="s">
        <v>5409</v>
      </c>
      <c r="F2110" s="9" t="s">
        <v>19</v>
      </c>
      <c r="G2110" t="s">
        <v>94</v>
      </c>
    </row>
    <row r="2111" spans="1:7" x14ac:dyDescent="0.3">
      <c r="A2111" t="s">
        <v>5453</v>
      </c>
      <c r="B2111" t="s">
        <v>5454</v>
      </c>
      <c r="C2111" t="s">
        <v>5455</v>
      </c>
      <c r="D2111" t="s">
        <v>4114</v>
      </c>
      <c r="E2111" t="s">
        <v>5409</v>
      </c>
      <c r="F2111" s="9" t="s">
        <v>19</v>
      </c>
      <c r="G2111" t="s">
        <v>94</v>
      </c>
    </row>
    <row r="2112" spans="1:7" x14ac:dyDescent="0.3">
      <c r="A2112" t="s">
        <v>5456</v>
      </c>
      <c r="B2112" t="s">
        <v>5457</v>
      </c>
      <c r="C2112" t="s">
        <v>5458</v>
      </c>
      <c r="D2112" t="s">
        <v>4114</v>
      </c>
      <c r="E2112" t="s">
        <v>5409</v>
      </c>
      <c r="F2112" s="9" t="s">
        <v>19</v>
      </c>
      <c r="G2112" t="s">
        <v>94</v>
      </c>
    </row>
    <row r="2113" spans="1:7" x14ac:dyDescent="0.3">
      <c r="A2113" t="s">
        <v>5459</v>
      </c>
      <c r="B2113" t="s">
        <v>5457</v>
      </c>
      <c r="C2113" t="s">
        <v>5460</v>
      </c>
      <c r="D2113" t="s">
        <v>4114</v>
      </c>
      <c r="E2113" t="s">
        <v>5409</v>
      </c>
      <c r="F2113" s="9" t="s">
        <v>19</v>
      </c>
      <c r="G2113" t="s">
        <v>94</v>
      </c>
    </row>
    <row r="2114" spans="1:7" x14ac:dyDescent="0.3">
      <c r="A2114" t="s">
        <v>5461</v>
      </c>
      <c r="B2114" t="s">
        <v>5457</v>
      </c>
      <c r="C2114" t="s">
        <v>5462</v>
      </c>
      <c r="D2114" t="s">
        <v>4114</v>
      </c>
      <c r="E2114" t="s">
        <v>5409</v>
      </c>
      <c r="F2114" s="9" t="s">
        <v>19</v>
      </c>
      <c r="G2114" t="s">
        <v>94</v>
      </c>
    </row>
    <row r="2115" spans="1:7" x14ac:dyDescent="0.3">
      <c r="A2115" t="s">
        <v>5463</v>
      </c>
      <c r="B2115" t="s">
        <v>708</v>
      </c>
      <c r="C2115" t="s">
        <v>5464</v>
      </c>
      <c r="D2115" t="s">
        <v>4114</v>
      </c>
      <c r="E2115" t="s">
        <v>5409</v>
      </c>
      <c r="F2115" s="9" t="s">
        <v>19</v>
      </c>
      <c r="G2115" t="s">
        <v>94</v>
      </c>
    </row>
    <row r="2116" spans="1:7" x14ac:dyDescent="0.3">
      <c r="A2116" t="s">
        <v>5465</v>
      </c>
      <c r="B2116" t="s">
        <v>3140</v>
      </c>
      <c r="C2116" t="s">
        <v>5466</v>
      </c>
      <c r="D2116" t="s">
        <v>4114</v>
      </c>
      <c r="E2116" t="s">
        <v>5409</v>
      </c>
      <c r="F2116" s="9" t="s">
        <v>19</v>
      </c>
      <c r="G2116" t="s">
        <v>94</v>
      </c>
    </row>
    <row r="2117" spans="1:7" x14ac:dyDescent="0.3">
      <c r="A2117" t="s">
        <v>5398</v>
      </c>
      <c r="B2117" t="s">
        <v>114</v>
      </c>
      <c r="C2117" t="s">
        <v>5467</v>
      </c>
      <c r="D2117" t="s">
        <v>4114</v>
      </c>
      <c r="E2117" t="s">
        <v>5409</v>
      </c>
      <c r="F2117" s="9" t="s">
        <v>19</v>
      </c>
      <c r="G2117" t="s">
        <v>94</v>
      </c>
    </row>
    <row r="2118" spans="1:7" x14ac:dyDescent="0.3">
      <c r="A2118" t="s">
        <v>5400</v>
      </c>
      <c r="B2118" t="s">
        <v>114</v>
      </c>
      <c r="C2118" t="s">
        <v>5468</v>
      </c>
      <c r="D2118" t="s">
        <v>4114</v>
      </c>
      <c r="E2118" t="s">
        <v>5409</v>
      </c>
      <c r="F2118" s="9" t="s">
        <v>19</v>
      </c>
      <c r="G2118" t="s">
        <v>94</v>
      </c>
    </row>
    <row r="2119" spans="1:7" x14ac:dyDescent="0.3">
      <c r="A2119" t="s">
        <v>5469</v>
      </c>
      <c r="B2119" t="s">
        <v>114</v>
      </c>
      <c r="C2119" t="s">
        <v>5470</v>
      </c>
      <c r="D2119" t="s">
        <v>4114</v>
      </c>
      <c r="E2119" t="s">
        <v>5409</v>
      </c>
      <c r="F2119" s="9" t="s">
        <v>19</v>
      </c>
      <c r="G2119" t="s">
        <v>94</v>
      </c>
    </row>
    <row r="2120" spans="1:7" x14ac:dyDescent="0.3">
      <c r="A2120" t="s">
        <v>5471</v>
      </c>
      <c r="B2120" t="s">
        <v>114</v>
      </c>
      <c r="C2120" t="s">
        <v>5472</v>
      </c>
      <c r="D2120" t="s">
        <v>4114</v>
      </c>
      <c r="E2120" t="s">
        <v>5409</v>
      </c>
      <c r="F2120" s="9" t="s">
        <v>19</v>
      </c>
      <c r="G2120" t="s">
        <v>94</v>
      </c>
    </row>
    <row r="2121" spans="1:7" x14ac:dyDescent="0.3">
      <c r="A2121" t="s">
        <v>5473</v>
      </c>
      <c r="B2121" t="s">
        <v>5474</v>
      </c>
      <c r="C2121" t="s">
        <v>5475</v>
      </c>
      <c r="D2121" t="s">
        <v>4114</v>
      </c>
      <c r="E2121" t="s">
        <v>5409</v>
      </c>
      <c r="F2121" s="9" t="s">
        <v>19</v>
      </c>
      <c r="G2121" t="s">
        <v>94</v>
      </c>
    </row>
    <row r="2122" spans="1:7" x14ac:dyDescent="0.3">
      <c r="A2122" t="s">
        <v>5476</v>
      </c>
      <c r="B2122" t="s">
        <v>5477</v>
      </c>
      <c r="C2122" t="s">
        <v>5478</v>
      </c>
      <c r="D2122" t="s">
        <v>4114</v>
      </c>
      <c r="E2122" t="s">
        <v>5409</v>
      </c>
      <c r="F2122" s="9" t="s">
        <v>19</v>
      </c>
      <c r="G2122" t="s">
        <v>94</v>
      </c>
    </row>
    <row r="2123" spans="1:7" x14ac:dyDescent="0.3">
      <c r="A2123" t="s">
        <v>5479</v>
      </c>
      <c r="B2123" t="s">
        <v>5474</v>
      </c>
      <c r="C2123" t="s">
        <v>5480</v>
      </c>
      <c r="D2123" t="s">
        <v>4114</v>
      </c>
      <c r="E2123" t="s">
        <v>5409</v>
      </c>
      <c r="F2123" s="9" t="s">
        <v>19</v>
      </c>
      <c r="G2123" t="s">
        <v>94</v>
      </c>
    </row>
    <row r="2124" spans="1:7" x14ac:dyDescent="0.3">
      <c r="A2124" t="s">
        <v>5481</v>
      </c>
      <c r="B2124" t="s">
        <v>5477</v>
      </c>
      <c r="C2124" t="s">
        <v>5482</v>
      </c>
      <c r="D2124" t="s">
        <v>4114</v>
      </c>
      <c r="E2124" t="s">
        <v>5409</v>
      </c>
      <c r="F2124" s="9" t="s">
        <v>19</v>
      </c>
      <c r="G2124" t="s">
        <v>94</v>
      </c>
    </row>
    <row r="2125" spans="1:7" x14ac:dyDescent="0.3">
      <c r="A2125" t="s">
        <v>5483</v>
      </c>
      <c r="B2125" t="s">
        <v>5484</v>
      </c>
      <c r="C2125" t="s">
        <v>5485</v>
      </c>
      <c r="D2125" t="s">
        <v>4114</v>
      </c>
      <c r="E2125" t="s">
        <v>5409</v>
      </c>
      <c r="F2125" s="9" t="s">
        <v>19</v>
      </c>
      <c r="G2125" t="s">
        <v>94</v>
      </c>
    </row>
    <row r="2126" spans="1:7" x14ac:dyDescent="0.3">
      <c r="A2126" t="s">
        <v>5486</v>
      </c>
      <c r="B2126" t="s">
        <v>5484</v>
      </c>
      <c r="C2126" t="s">
        <v>5487</v>
      </c>
      <c r="D2126" t="s">
        <v>4114</v>
      </c>
      <c r="E2126" t="s">
        <v>5409</v>
      </c>
      <c r="F2126" s="9" t="s">
        <v>19</v>
      </c>
      <c r="G2126" t="s">
        <v>94</v>
      </c>
    </row>
    <row r="2127" spans="1:7" x14ac:dyDescent="0.3">
      <c r="A2127" t="s">
        <v>5488</v>
      </c>
      <c r="B2127" t="s">
        <v>5484</v>
      </c>
      <c r="C2127" t="s">
        <v>5489</v>
      </c>
      <c r="D2127" t="s">
        <v>4114</v>
      </c>
      <c r="E2127" t="s">
        <v>5409</v>
      </c>
      <c r="F2127" s="9" t="s">
        <v>19</v>
      </c>
      <c r="G2127" t="s">
        <v>94</v>
      </c>
    </row>
    <row r="2128" spans="1:7" x14ac:dyDescent="0.3">
      <c r="A2128" t="s">
        <v>5490</v>
      </c>
      <c r="B2128" t="s">
        <v>5484</v>
      </c>
      <c r="C2128" t="s">
        <v>5491</v>
      </c>
      <c r="D2128" t="s">
        <v>4114</v>
      </c>
      <c r="E2128" t="s">
        <v>5409</v>
      </c>
      <c r="F2128" s="9" t="s">
        <v>19</v>
      </c>
      <c r="G2128" t="s">
        <v>94</v>
      </c>
    </row>
    <row r="2129" spans="1:7" x14ac:dyDescent="0.3">
      <c r="A2129" t="s">
        <v>5492</v>
      </c>
      <c r="B2129" t="s">
        <v>4149</v>
      </c>
      <c r="C2129" t="s">
        <v>5493</v>
      </c>
      <c r="D2129" t="s">
        <v>4114</v>
      </c>
      <c r="E2129" t="s">
        <v>5409</v>
      </c>
      <c r="F2129" s="9" t="s">
        <v>19</v>
      </c>
      <c r="G2129" t="s">
        <v>94</v>
      </c>
    </row>
    <row r="2130" spans="1:7" x14ac:dyDescent="0.3">
      <c r="A2130" t="s">
        <v>5494</v>
      </c>
      <c r="B2130" t="s">
        <v>4159</v>
      </c>
      <c r="C2130" t="s">
        <v>5495</v>
      </c>
      <c r="D2130" t="s">
        <v>4114</v>
      </c>
      <c r="E2130" t="s">
        <v>5409</v>
      </c>
      <c r="F2130" s="9" t="s">
        <v>19</v>
      </c>
      <c r="G2130" t="s">
        <v>94</v>
      </c>
    </row>
    <row r="2131" spans="1:7" x14ac:dyDescent="0.3">
      <c r="A2131" t="s">
        <v>5496</v>
      </c>
      <c r="B2131" t="s">
        <v>5484</v>
      </c>
      <c r="C2131" t="s">
        <v>5497</v>
      </c>
      <c r="D2131" t="s">
        <v>4114</v>
      </c>
      <c r="E2131" t="s">
        <v>5409</v>
      </c>
      <c r="F2131" s="9" t="s">
        <v>19</v>
      </c>
      <c r="G2131" t="s">
        <v>94</v>
      </c>
    </row>
    <row r="2132" spans="1:7" x14ac:dyDescent="0.3">
      <c r="A2132" t="s">
        <v>5498</v>
      </c>
      <c r="B2132" t="s">
        <v>114</v>
      </c>
      <c r="C2132" t="s">
        <v>5499</v>
      </c>
      <c r="D2132" t="s">
        <v>4114</v>
      </c>
      <c r="E2132" t="s">
        <v>5409</v>
      </c>
      <c r="F2132" s="9" t="s">
        <v>19</v>
      </c>
      <c r="G2132" t="s">
        <v>94</v>
      </c>
    </row>
    <row r="2133" spans="1:7" x14ac:dyDescent="0.3">
      <c r="A2133" t="s">
        <v>5500</v>
      </c>
      <c r="B2133" t="s">
        <v>114</v>
      </c>
      <c r="C2133" t="s">
        <v>5501</v>
      </c>
      <c r="D2133" t="s">
        <v>4114</v>
      </c>
      <c r="E2133" t="s">
        <v>5409</v>
      </c>
      <c r="F2133" s="9" t="s">
        <v>19</v>
      </c>
      <c r="G2133" t="s">
        <v>94</v>
      </c>
    </row>
    <row r="2134" spans="1:7" x14ac:dyDescent="0.3">
      <c r="A2134" t="s">
        <v>5502</v>
      </c>
      <c r="B2134" t="s">
        <v>114</v>
      </c>
      <c r="C2134" t="s">
        <v>5503</v>
      </c>
      <c r="D2134" t="s">
        <v>4114</v>
      </c>
      <c r="E2134" t="s">
        <v>5409</v>
      </c>
      <c r="F2134" s="9" t="s">
        <v>19</v>
      </c>
      <c r="G2134" t="s">
        <v>94</v>
      </c>
    </row>
    <row r="2135" spans="1:7" x14ac:dyDescent="0.3">
      <c r="A2135" t="s">
        <v>5504</v>
      </c>
      <c r="B2135" t="s">
        <v>114</v>
      </c>
      <c r="C2135" t="s">
        <v>5505</v>
      </c>
      <c r="D2135" t="s">
        <v>4114</v>
      </c>
      <c r="E2135" t="s">
        <v>5409</v>
      </c>
      <c r="F2135" s="9" t="s">
        <v>19</v>
      </c>
      <c r="G2135" t="s">
        <v>94</v>
      </c>
    </row>
    <row r="2136" spans="1:7" x14ac:dyDescent="0.3">
      <c r="A2136" t="s">
        <v>5506</v>
      </c>
      <c r="B2136" t="s">
        <v>114</v>
      </c>
      <c r="C2136" t="s">
        <v>5507</v>
      </c>
      <c r="D2136" t="s">
        <v>4114</v>
      </c>
      <c r="E2136" t="s">
        <v>5409</v>
      </c>
      <c r="F2136" s="9" t="s">
        <v>19</v>
      </c>
      <c r="G2136" t="s">
        <v>94</v>
      </c>
    </row>
    <row r="2137" spans="1:7" x14ac:dyDescent="0.3">
      <c r="A2137" t="s">
        <v>5508</v>
      </c>
      <c r="B2137" t="s">
        <v>5509</v>
      </c>
      <c r="C2137" t="s">
        <v>5510</v>
      </c>
      <c r="D2137" t="s">
        <v>4114</v>
      </c>
      <c r="E2137" t="s">
        <v>5409</v>
      </c>
      <c r="F2137" s="9" t="s">
        <v>19</v>
      </c>
      <c r="G2137" t="s">
        <v>94</v>
      </c>
    </row>
    <row r="2138" spans="1:7" x14ac:dyDescent="0.3">
      <c r="A2138" t="s">
        <v>5511</v>
      </c>
      <c r="B2138" t="s">
        <v>5512</v>
      </c>
      <c r="C2138" t="s">
        <v>5513</v>
      </c>
      <c r="D2138" t="s">
        <v>4114</v>
      </c>
      <c r="E2138" t="s">
        <v>5409</v>
      </c>
      <c r="F2138" s="9" t="s">
        <v>19</v>
      </c>
      <c r="G2138" t="s">
        <v>94</v>
      </c>
    </row>
    <row r="2139" spans="1:7" x14ac:dyDescent="0.3">
      <c r="A2139" t="s">
        <v>5514</v>
      </c>
      <c r="B2139" t="s">
        <v>5515</v>
      </c>
      <c r="C2139" t="s">
        <v>5516</v>
      </c>
      <c r="D2139" t="s">
        <v>4114</v>
      </c>
      <c r="E2139" t="s">
        <v>5409</v>
      </c>
      <c r="F2139" s="9" t="s">
        <v>19</v>
      </c>
      <c r="G2139" t="s">
        <v>94</v>
      </c>
    </row>
    <row r="2140" spans="1:7" x14ac:dyDescent="0.3">
      <c r="A2140" t="s">
        <v>5517</v>
      </c>
      <c r="B2140" t="s">
        <v>114</v>
      </c>
      <c r="C2140" t="s">
        <v>5518</v>
      </c>
      <c r="D2140" t="s">
        <v>4114</v>
      </c>
      <c r="E2140" t="s">
        <v>5409</v>
      </c>
      <c r="F2140" s="9" t="s">
        <v>19</v>
      </c>
      <c r="G2140" t="s">
        <v>94</v>
      </c>
    </row>
    <row r="2141" spans="1:7" x14ac:dyDescent="0.3">
      <c r="A2141" t="s">
        <v>5519</v>
      </c>
      <c r="B2141" t="s">
        <v>114</v>
      </c>
      <c r="C2141" t="s">
        <v>5520</v>
      </c>
      <c r="D2141" t="s">
        <v>4114</v>
      </c>
      <c r="E2141" t="s">
        <v>5409</v>
      </c>
      <c r="F2141" s="9" t="s">
        <v>19</v>
      </c>
      <c r="G2141" t="s">
        <v>94</v>
      </c>
    </row>
    <row r="2142" spans="1:7" x14ac:dyDescent="0.3">
      <c r="A2142" t="s">
        <v>5521</v>
      </c>
      <c r="B2142" t="s">
        <v>114</v>
      </c>
      <c r="C2142" t="s">
        <v>5522</v>
      </c>
      <c r="D2142" t="s">
        <v>4114</v>
      </c>
      <c r="E2142" t="s">
        <v>5409</v>
      </c>
      <c r="F2142" s="9" t="s">
        <v>19</v>
      </c>
      <c r="G2142" t="s">
        <v>94</v>
      </c>
    </row>
    <row r="2143" spans="1:7" x14ac:dyDescent="0.3">
      <c r="A2143" t="s">
        <v>5523</v>
      </c>
      <c r="B2143" t="s">
        <v>5515</v>
      </c>
      <c r="C2143" t="s">
        <v>5524</v>
      </c>
      <c r="D2143" t="s">
        <v>4114</v>
      </c>
      <c r="E2143" t="s">
        <v>5409</v>
      </c>
      <c r="F2143" s="9" t="s">
        <v>19</v>
      </c>
      <c r="G2143" t="s">
        <v>94</v>
      </c>
    </row>
    <row r="2144" spans="1:7" x14ac:dyDescent="0.3">
      <c r="A2144" t="s">
        <v>5525</v>
      </c>
      <c r="B2144" t="s">
        <v>114</v>
      </c>
      <c r="C2144" t="s">
        <v>5526</v>
      </c>
      <c r="D2144" t="s">
        <v>4114</v>
      </c>
      <c r="E2144" t="s">
        <v>5409</v>
      </c>
      <c r="F2144" s="9" t="s">
        <v>19</v>
      </c>
      <c r="G2144" t="s">
        <v>94</v>
      </c>
    </row>
    <row r="2145" spans="1:7" x14ac:dyDescent="0.3">
      <c r="A2145" t="s">
        <v>5527</v>
      </c>
      <c r="B2145" t="s">
        <v>5528</v>
      </c>
      <c r="C2145" t="s">
        <v>5529</v>
      </c>
      <c r="D2145" t="s">
        <v>4114</v>
      </c>
      <c r="E2145" t="s">
        <v>5409</v>
      </c>
      <c r="F2145" s="9" t="s">
        <v>19</v>
      </c>
      <c r="G2145" t="s">
        <v>94</v>
      </c>
    </row>
    <row r="2146" spans="1:7" x14ac:dyDescent="0.3">
      <c r="A2146" t="s">
        <v>5530</v>
      </c>
      <c r="B2146" t="s">
        <v>3140</v>
      </c>
      <c r="C2146" t="s">
        <v>5531</v>
      </c>
      <c r="D2146" t="s">
        <v>4114</v>
      </c>
      <c r="E2146" t="s">
        <v>5409</v>
      </c>
      <c r="F2146" s="9" t="s">
        <v>19</v>
      </c>
      <c r="G2146" t="s">
        <v>94</v>
      </c>
    </row>
    <row r="2147" spans="1:7" x14ac:dyDescent="0.3">
      <c r="A2147" t="s">
        <v>5532</v>
      </c>
      <c r="B2147" t="s">
        <v>708</v>
      </c>
      <c r="C2147" t="s">
        <v>5533</v>
      </c>
      <c r="D2147" t="s">
        <v>4114</v>
      </c>
      <c r="E2147" t="s">
        <v>5409</v>
      </c>
      <c r="F2147" s="9" t="s">
        <v>19</v>
      </c>
      <c r="G2147" t="s">
        <v>94</v>
      </c>
    </row>
    <row r="2148" spans="1:7" x14ac:dyDescent="0.3">
      <c r="A2148" t="s">
        <v>5534</v>
      </c>
      <c r="B2148" t="s">
        <v>3140</v>
      </c>
      <c r="C2148" t="s">
        <v>5535</v>
      </c>
      <c r="D2148" t="s">
        <v>4114</v>
      </c>
      <c r="E2148" t="s">
        <v>5409</v>
      </c>
      <c r="F2148" s="9" t="s">
        <v>19</v>
      </c>
      <c r="G2148" t="s">
        <v>94</v>
      </c>
    </row>
    <row r="2149" spans="1:7" x14ac:dyDescent="0.3">
      <c r="A2149" t="s">
        <v>5536</v>
      </c>
      <c r="B2149" t="s">
        <v>114</v>
      </c>
      <c r="C2149" t="s">
        <v>5537</v>
      </c>
      <c r="D2149" t="s">
        <v>4114</v>
      </c>
      <c r="E2149" t="s">
        <v>5409</v>
      </c>
      <c r="F2149" s="9" t="s">
        <v>19</v>
      </c>
      <c r="G2149" t="s">
        <v>94</v>
      </c>
    </row>
    <row r="2150" spans="1:7" x14ac:dyDescent="0.3">
      <c r="A2150" t="s">
        <v>5538</v>
      </c>
      <c r="B2150" t="s">
        <v>114</v>
      </c>
      <c r="C2150" t="s">
        <v>5539</v>
      </c>
      <c r="D2150" t="s">
        <v>4114</v>
      </c>
      <c r="E2150" t="s">
        <v>5409</v>
      </c>
      <c r="F2150" s="9" t="s">
        <v>19</v>
      </c>
      <c r="G2150" t="s">
        <v>94</v>
      </c>
    </row>
    <row r="2151" spans="1:7" x14ac:dyDescent="0.3">
      <c r="A2151" t="s">
        <v>5360</v>
      </c>
      <c r="B2151" t="s">
        <v>5528</v>
      </c>
      <c r="C2151" t="s">
        <v>5540</v>
      </c>
      <c r="D2151" t="s">
        <v>4114</v>
      </c>
      <c r="E2151" t="s">
        <v>5409</v>
      </c>
      <c r="F2151" s="9" t="s">
        <v>19</v>
      </c>
      <c r="G2151" t="s">
        <v>94</v>
      </c>
    </row>
    <row r="2152" spans="1:7" x14ac:dyDescent="0.3">
      <c r="A2152" t="s">
        <v>5541</v>
      </c>
      <c r="B2152" t="s">
        <v>114</v>
      </c>
      <c r="C2152" t="s">
        <v>5542</v>
      </c>
      <c r="D2152" t="s">
        <v>4114</v>
      </c>
      <c r="E2152" t="s">
        <v>5409</v>
      </c>
      <c r="F2152" s="9" t="s">
        <v>19</v>
      </c>
      <c r="G2152" t="s">
        <v>94</v>
      </c>
    </row>
    <row r="2153" spans="1:7" x14ac:dyDescent="0.3">
      <c r="A2153" t="s">
        <v>5543</v>
      </c>
      <c r="B2153" t="s">
        <v>114</v>
      </c>
      <c r="C2153" t="s">
        <v>5544</v>
      </c>
      <c r="D2153" t="s">
        <v>4114</v>
      </c>
      <c r="E2153" t="s">
        <v>5409</v>
      </c>
      <c r="F2153" s="9" t="s">
        <v>19</v>
      </c>
      <c r="G2153" t="s">
        <v>94</v>
      </c>
    </row>
    <row r="2154" spans="1:7" x14ac:dyDescent="0.3">
      <c r="A2154" t="s">
        <v>5545</v>
      </c>
      <c r="B2154" t="s">
        <v>5546</v>
      </c>
      <c r="C2154" t="s">
        <v>5547</v>
      </c>
      <c r="D2154" t="s">
        <v>4114</v>
      </c>
      <c r="E2154" t="s">
        <v>5409</v>
      </c>
      <c r="F2154" s="9" t="s">
        <v>19</v>
      </c>
      <c r="G2154" t="s">
        <v>94</v>
      </c>
    </row>
    <row r="2155" spans="1:7" x14ac:dyDescent="0.3">
      <c r="A2155" t="s">
        <v>5548</v>
      </c>
      <c r="B2155" t="s">
        <v>708</v>
      </c>
      <c r="C2155" t="s">
        <v>5549</v>
      </c>
      <c r="D2155" t="s">
        <v>4114</v>
      </c>
      <c r="E2155" t="s">
        <v>5409</v>
      </c>
      <c r="F2155" s="9" t="s">
        <v>19</v>
      </c>
      <c r="G2155" t="s">
        <v>94</v>
      </c>
    </row>
    <row r="2156" spans="1:7" x14ac:dyDescent="0.3">
      <c r="A2156" t="s">
        <v>5550</v>
      </c>
      <c r="B2156" t="s">
        <v>3140</v>
      </c>
      <c r="C2156" t="s">
        <v>5551</v>
      </c>
      <c r="D2156" t="s">
        <v>4114</v>
      </c>
      <c r="E2156" t="s">
        <v>5409</v>
      </c>
      <c r="F2156" s="9" t="s">
        <v>19</v>
      </c>
      <c r="G2156" t="s">
        <v>94</v>
      </c>
    </row>
    <row r="2157" spans="1:7" x14ac:dyDescent="0.3">
      <c r="A2157" t="s">
        <v>5552</v>
      </c>
      <c r="B2157" t="s">
        <v>114</v>
      </c>
      <c r="C2157" t="s">
        <v>5553</v>
      </c>
      <c r="D2157" t="s">
        <v>4114</v>
      </c>
      <c r="E2157" t="s">
        <v>5409</v>
      </c>
      <c r="F2157" s="9" t="s">
        <v>19</v>
      </c>
      <c r="G2157" t="s">
        <v>94</v>
      </c>
    </row>
    <row r="2158" spans="1:7" x14ac:dyDescent="0.3">
      <c r="A2158" t="s">
        <v>5554</v>
      </c>
      <c r="B2158" t="s">
        <v>114</v>
      </c>
      <c r="C2158" t="s">
        <v>5555</v>
      </c>
      <c r="D2158" t="s">
        <v>4114</v>
      </c>
      <c r="E2158" t="s">
        <v>5409</v>
      </c>
      <c r="F2158" s="9" t="s">
        <v>19</v>
      </c>
      <c r="G2158" t="s">
        <v>94</v>
      </c>
    </row>
    <row r="2159" spans="1:7" x14ac:dyDescent="0.3">
      <c r="A2159" t="s">
        <v>5556</v>
      </c>
      <c r="B2159" t="s">
        <v>5546</v>
      </c>
      <c r="C2159" t="s">
        <v>5557</v>
      </c>
      <c r="D2159" t="s">
        <v>4114</v>
      </c>
      <c r="E2159" t="s">
        <v>5409</v>
      </c>
      <c r="F2159" s="9" t="s">
        <v>19</v>
      </c>
      <c r="G2159" t="s">
        <v>94</v>
      </c>
    </row>
    <row r="2160" spans="1:7" x14ac:dyDescent="0.3">
      <c r="A2160" t="s">
        <v>5558</v>
      </c>
      <c r="B2160" t="s">
        <v>114</v>
      </c>
      <c r="C2160" t="s">
        <v>5559</v>
      </c>
      <c r="D2160" t="s">
        <v>4114</v>
      </c>
      <c r="E2160" t="s">
        <v>5409</v>
      </c>
      <c r="F2160" s="9" t="s">
        <v>19</v>
      </c>
      <c r="G2160" t="s">
        <v>94</v>
      </c>
    </row>
    <row r="2161" spans="1:7" x14ac:dyDescent="0.3">
      <c r="A2161" t="s">
        <v>5402</v>
      </c>
      <c r="B2161" t="s">
        <v>114</v>
      </c>
      <c r="C2161" t="s">
        <v>5560</v>
      </c>
      <c r="D2161" t="s">
        <v>4114</v>
      </c>
      <c r="E2161" t="s">
        <v>5409</v>
      </c>
      <c r="F2161" s="9" t="s">
        <v>19</v>
      </c>
      <c r="G2161" t="s">
        <v>94</v>
      </c>
    </row>
    <row r="2162" spans="1:7" x14ac:dyDescent="0.3">
      <c r="A2162" t="s">
        <v>5561</v>
      </c>
      <c r="B2162" t="s">
        <v>5562</v>
      </c>
      <c r="C2162" t="s">
        <v>5563</v>
      </c>
      <c r="D2162" t="s">
        <v>4114</v>
      </c>
      <c r="E2162" t="s">
        <v>5409</v>
      </c>
      <c r="F2162" s="9" t="s">
        <v>19</v>
      </c>
      <c r="G2162" t="s">
        <v>94</v>
      </c>
    </row>
    <row r="2163" spans="1:7" x14ac:dyDescent="0.3">
      <c r="A2163" t="s">
        <v>5564</v>
      </c>
      <c r="B2163" t="s">
        <v>5562</v>
      </c>
      <c r="C2163" t="s">
        <v>5565</v>
      </c>
      <c r="D2163" t="s">
        <v>4114</v>
      </c>
      <c r="E2163" t="s">
        <v>5409</v>
      </c>
      <c r="F2163" s="9" t="s">
        <v>19</v>
      </c>
      <c r="G2163" t="s">
        <v>94</v>
      </c>
    </row>
    <row r="2164" spans="1:7" x14ac:dyDescent="0.3">
      <c r="A2164" t="s">
        <v>5566</v>
      </c>
      <c r="B2164" t="s">
        <v>5562</v>
      </c>
      <c r="C2164" t="s">
        <v>5567</v>
      </c>
      <c r="D2164" t="s">
        <v>4114</v>
      </c>
      <c r="E2164" t="s">
        <v>5409</v>
      </c>
      <c r="F2164" s="9" t="s">
        <v>19</v>
      </c>
      <c r="G2164" t="s">
        <v>94</v>
      </c>
    </row>
    <row r="2165" spans="1:7" x14ac:dyDescent="0.3">
      <c r="A2165" t="s">
        <v>5568</v>
      </c>
      <c r="B2165" t="s">
        <v>5562</v>
      </c>
      <c r="C2165" t="s">
        <v>5569</v>
      </c>
      <c r="D2165" t="s">
        <v>4114</v>
      </c>
      <c r="E2165" t="s">
        <v>5409</v>
      </c>
      <c r="F2165" s="9" t="s">
        <v>19</v>
      </c>
      <c r="G2165" t="s">
        <v>94</v>
      </c>
    </row>
    <row r="2166" spans="1:7" x14ac:dyDescent="0.3">
      <c r="A2166" t="s">
        <v>5570</v>
      </c>
      <c r="B2166" t="s">
        <v>5571</v>
      </c>
      <c r="C2166" t="s">
        <v>5572</v>
      </c>
      <c r="D2166" t="s">
        <v>4114</v>
      </c>
      <c r="E2166" t="s">
        <v>5409</v>
      </c>
      <c r="F2166" s="9" t="s">
        <v>19</v>
      </c>
      <c r="G2166" t="s">
        <v>94</v>
      </c>
    </row>
    <row r="2167" spans="1:7" x14ac:dyDescent="0.3">
      <c r="A2167" t="s">
        <v>5356</v>
      </c>
      <c r="B2167" t="s">
        <v>5573</v>
      </c>
      <c r="C2167" t="s">
        <v>5574</v>
      </c>
      <c r="D2167" t="s">
        <v>4114</v>
      </c>
      <c r="E2167" t="s">
        <v>5409</v>
      </c>
      <c r="F2167" s="9" t="s">
        <v>19</v>
      </c>
      <c r="G2167" t="s">
        <v>94</v>
      </c>
    </row>
    <row r="2168" spans="1:7" x14ac:dyDescent="0.3">
      <c r="A2168" t="s">
        <v>5575</v>
      </c>
      <c r="B2168" t="s">
        <v>114</v>
      </c>
      <c r="C2168" t="s">
        <v>5576</v>
      </c>
      <c r="D2168" t="s">
        <v>4114</v>
      </c>
      <c r="E2168" t="s">
        <v>5409</v>
      </c>
      <c r="F2168" s="9" t="s">
        <v>19</v>
      </c>
      <c r="G2168" t="s">
        <v>94</v>
      </c>
    </row>
    <row r="2169" spans="1:7" x14ac:dyDescent="0.3">
      <c r="A2169" t="s">
        <v>5577</v>
      </c>
      <c r="B2169" t="s">
        <v>5562</v>
      </c>
      <c r="C2169" t="s">
        <v>5578</v>
      </c>
      <c r="D2169" t="s">
        <v>4114</v>
      </c>
      <c r="E2169" t="s">
        <v>5409</v>
      </c>
      <c r="F2169" s="9" t="s">
        <v>19</v>
      </c>
      <c r="G2169" t="s">
        <v>94</v>
      </c>
    </row>
    <row r="2170" spans="1:7" x14ac:dyDescent="0.3">
      <c r="A2170" t="s">
        <v>5579</v>
      </c>
      <c r="B2170" t="s">
        <v>114</v>
      </c>
      <c r="C2170" t="s">
        <v>5580</v>
      </c>
      <c r="D2170" t="s">
        <v>4114</v>
      </c>
      <c r="E2170" t="s">
        <v>5409</v>
      </c>
      <c r="F2170" s="9" t="s">
        <v>19</v>
      </c>
      <c r="G2170" t="s">
        <v>94</v>
      </c>
    </row>
    <row r="2171" spans="1:7" x14ac:dyDescent="0.3">
      <c r="A2171" t="s">
        <v>5581</v>
      </c>
      <c r="B2171" t="s">
        <v>114</v>
      </c>
      <c r="C2171" t="s">
        <v>5582</v>
      </c>
      <c r="D2171" t="s">
        <v>4114</v>
      </c>
      <c r="E2171" t="s">
        <v>5409</v>
      </c>
      <c r="F2171" s="9" t="s">
        <v>19</v>
      </c>
      <c r="G2171" t="s">
        <v>94</v>
      </c>
    </row>
    <row r="2172" spans="1:7" x14ac:dyDescent="0.3">
      <c r="A2172" t="s">
        <v>5583</v>
      </c>
      <c r="B2172" t="s">
        <v>114</v>
      </c>
      <c r="C2172" t="s">
        <v>5584</v>
      </c>
      <c r="D2172" t="s">
        <v>4114</v>
      </c>
      <c r="E2172" t="s">
        <v>5409</v>
      </c>
      <c r="F2172" s="9" t="s">
        <v>19</v>
      </c>
      <c r="G2172" t="s">
        <v>94</v>
      </c>
    </row>
    <row r="2173" spans="1:7" x14ac:dyDescent="0.3">
      <c r="A2173" t="s">
        <v>5585</v>
      </c>
      <c r="B2173" t="s">
        <v>5586</v>
      </c>
      <c r="C2173" t="s">
        <v>5587</v>
      </c>
      <c r="D2173" t="s">
        <v>4114</v>
      </c>
      <c r="E2173" t="s">
        <v>5409</v>
      </c>
      <c r="F2173" s="9" t="s">
        <v>19</v>
      </c>
      <c r="G2173" t="s">
        <v>94</v>
      </c>
    </row>
    <row r="2174" spans="1:7" x14ac:dyDescent="0.3">
      <c r="A2174" t="s">
        <v>5588</v>
      </c>
      <c r="B2174" t="s">
        <v>114</v>
      </c>
      <c r="C2174" t="s">
        <v>5589</v>
      </c>
      <c r="D2174" t="s">
        <v>4114</v>
      </c>
      <c r="E2174" t="s">
        <v>5409</v>
      </c>
      <c r="F2174" s="9" t="s">
        <v>19</v>
      </c>
      <c r="G2174" t="s">
        <v>94</v>
      </c>
    </row>
    <row r="2175" spans="1:7" x14ac:dyDescent="0.3">
      <c r="A2175" t="s">
        <v>5590</v>
      </c>
      <c r="B2175" t="s">
        <v>5562</v>
      </c>
      <c r="C2175" t="s">
        <v>5591</v>
      </c>
      <c r="D2175" t="s">
        <v>4114</v>
      </c>
      <c r="E2175" t="s">
        <v>5409</v>
      </c>
      <c r="F2175" s="9" t="s">
        <v>19</v>
      </c>
      <c r="G2175" t="s">
        <v>94</v>
      </c>
    </row>
    <row r="2176" spans="1:7" x14ac:dyDescent="0.3">
      <c r="A2176" t="s">
        <v>5592</v>
      </c>
      <c r="B2176" t="s">
        <v>114</v>
      </c>
      <c r="C2176" t="s">
        <v>5593</v>
      </c>
      <c r="D2176" t="s">
        <v>4114</v>
      </c>
      <c r="E2176" t="s">
        <v>5409</v>
      </c>
      <c r="F2176" s="9" t="s">
        <v>19</v>
      </c>
      <c r="G2176" t="s">
        <v>94</v>
      </c>
    </row>
    <row r="2177" spans="1:7" x14ac:dyDescent="0.3">
      <c r="A2177" t="s">
        <v>5594</v>
      </c>
      <c r="B2177" t="s">
        <v>114</v>
      </c>
      <c r="C2177" t="s">
        <v>5595</v>
      </c>
      <c r="D2177" t="s">
        <v>4114</v>
      </c>
      <c r="E2177" t="s">
        <v>5409</v>
      </c>
      <c r="F2177" s="9" t="s">
        <v>19</v>
      </c>
      <c r="G2177" t="s">
        <v>94</v>
      </c>
    </row>
    <row r="2178" spans="1:7" x14ac:dyDescent="0.3">
      <c r="A2178" t="s">
        <v>5596</v>
      </c>
      <c r="B2178" t="s">
        <v>114</v>
      </c>
      <c r="C2178" t="s">
        <v>5597</v>
      </c>
      <c r="D2178" t="s">
        <v>4114</v>
      </c>
      <c r="E2178" t="s">
        <v>5409</v>
      </c>
      <c r="F2178" s="9" t="s">
        <v>19</v>
      </c>
      <c r="G2178" t="s">
        <v>94</v>
      </c>
    </row>
    <row r="2179" spans="1:7" x14ac:dyDescent="0.3">
      <c r="A2179" t="s">
        <v>5598</v>
      </c>
      <c r="B2179" t="s">
        <v>114</v>
      </c>
      <c r="C2179" t="s">
        <v>5599</v>
      </c>
      <c r="D2179" t="s">
        <v>4114</v>
      </c>
      <c r="E2179" t="s">
        <v>5409</v>
      </c>
      <c r="F2179" s="9" t="s">
        <v>19</v>
      </c>
      <c r="G2179" t="s">
        <v>94</v>
      </c>
    </row>
    <row r="2180" spans="1:7" x14ac:dyDescent="0.3">
      <c r="A2180" t="s">
        <v>5600</v>
      </c>
      <c r="B2180" t="s">
        <v>708</v>
      </c>
      <c r="C2180" t="s">
        <v>5601</v>
      </c>
      <c r="D2180" t="s">
        <v>4114</v>
      </c>
      <c r="E2180" t="s">
        <v>5409</v>
      </c>
      <c r="F2180" s="9" t="s">
        <v>19</v>
      </c>
      <c r="G2180" t="s">
        <v>94</v>
      </c>
    </row>
    <row r="2181" spans="1:7" x14ac:dyDescent="0.3">
      <c r="A2181" t="s">
        <v>5602</v>
      </c>
      <c r="B2181" t="s">
        <v>3140</v>
      </c>
      <c r="C2181" t="s">
        <v>5603</v>
      </c>
      <c r="D2181" t="s">
        <v>4114</v>
      </c>
      <c r="E2181" t="s">
        <v>5409</v>
      </c>
      <c r="F2181" s="9" t="s">
        <v>19</v>
      </c>
      <c r="G2181" t="s">
        <v>94</v>
      </c>
    </row>
    <row r="2182" spans="1:7" x14ac:dyDescent="0.3">
      <c r="A2182" t="s">
        <v>5358</v>
      </c>
      <c r="B2182" t="s">
        <v>5604</v>
      </c>
      <c r="C2182" t="s">
        <v>5605</v>
      </c>
      <c r="D2182" t="s">
        <v>4114</v>
      </c>
      <c r="E2182" t="s">
        <v>5409</v>
      </c>
      <c r="F2182" s="9" t="s">
        <v>19</v>
      </c>
      <c r="G2182" t="s">
        <v>94</v>
      </c>
    </row>
    <row r="2183" spans="1:7" x14ac:dyDescent="0.3">
      <c r="A2183" t="s">
        <v>5606</v>
      </c>
      <c r="B2183" t="s">
        <v>5607</v>
      </c>
      <c r="C2183" t="s">
        <v>5608</v>
      </c>
      <c r="D2183" t="s">
        <v>4114</v>
      </c>
      <c r="E2183" t="s">
        <v>5409</v>
      </c>
      <c r="F2183" s="9" t="s">
        <v>19</v>
      </c>
      <c r="G2183" t="s">
        <v>94</v>
      </c>
    </row>
    <row r="2184" spans="1:7" x14ac:dyDescent="0.3">
      <c r="A2184" t="s">
        <v>5609</v>
      </c>
      <c r="B2184" t="s">
        <v>5607</v>
      </c>
      <c r="C2184" t="s">
        <v>5610</v>
      </c>
      <c r="D2184" t="s">
        <v>4114</v>
      </c>
      <c r="E2184" t="s">
        <v>5409</v>
      </c>
      <c r="F2184" s="9" t="s">
        <v>19</v>
      </c>
      <c r="G2184" t="s">
        <v>94</v>
      </c>
    </row>
    <row r="2185" spans="1:7" x14ac:dyDescent="0.3">
      <c r="A2185" t="s">
        <v>5611</v>
      </c>
      <c r="B2185" t="s">
        <v>5607</v>
      </c>
      <c r="C2185" t="s">
        <v>5612</v>
      </c>
      <c r="D2185" t="s">
        <v>4114</v>
      </c>
      <c r="E2185" t="s">
        <v>5409</v>
      </c>
      <c r="F2185" s="9" t="s">
        <v>19</v>
      </c>
      <c r="G2185" t="s">
        <v>94</v>
      </c>
    </row>
    <row r="2186" spans="1:7" x14ac:dyDescent="0.3">
      <c r="A2186" t="s">
        <v>5613</v>
      </c>
      <c r="B2186" t="s">
        <v>114</v>
      </c>
      <c r="C2186" t="s">
        <v>5614</v>
      </c>
      <c r="D2186" t="s">
        <v>4114</v>
      </c>
      <c r="E2186" t="s">
        <v>5409</v>
      </c>
      <c r="F2186" s="9" t="s">
        <v>19</v>
      </c>
      <c r="G2186" t="s">
        <v>94</v>
      </c>
    </row>
    <row r="2187" spans="1:7" x14ac:dyDescent="0.3">
      <c r="A2187" t="s">
        <v>5615</v>
      </c>
      <c r="B2187" t="s">
        <v>114</v>
      </c>
      <c r="C2187" t="s">
        <v>5616</v>
      </c>
      <c r="D2187" t="s">
        <v>4114</v>
      </c>
      <c r="E2187" t="s">
        <v>5409</v>
      </c>
      <c r="F2187" s="9" t="s">
        <v>19</v>
      </c>
      <c r="G2187" t="s">
        <v>94</v>
      </c>
    </row>
    <row r="2188" spans="1:7" x14ac:dyDescent="0.3">
      <c r="A2188" t="s">
        <v>5617</v>
      </c>
      <c r="B2188" t="s">
        <v>114</v>
      </c>
      <c r="C2188" t="s">
        <v>5618</v>
      </c>
      <c r="D2188" t="s">
        <v>4114</v>
      </c>
      <c r="E2188" t="s">
        <v>5409</v>
      </c>
      <c r="F2188" s="9" t="s">
        <v>19</v>
      </c>
      <c r="G2188" t="s">
        <v>94</v>
      </c>
    </row>
    <row r="2189" spans="1:7" x14ac:dyDescent="0.3">
      <c r="A2189" t="s">
        <v>5619</v>
      </c>
      <c r="B2189" t="s">
        <v>114</v>
      </c>
      <c r="C2189" t="s">
        <v>5620</v>
      </c>
      <c r="D2189" t="s">
        <v>4114</v>
      </c>
      <c r="E2189" t="s">
        <v>5409</v>
      </c>
      <c r="F2189" s="9" t="s">
        <v>19</v>
      </c>
      <c r="G2189" t="s">
        <v>94</v>
      </c>
    </row>
    <row r="2190" spans="1:7" x14ac:dyDescent="0.3">
      <c r="A2190" t="s">
        <v>5621</v>
      </c>
      <c r="B2190" t="s">
        <v>5622</v>
      </c>
      <c r="C2190" t="s">
        <v>5623</v>
      </c>
      <c r="D2190" t="s">
        <v>4114</v>
      </c>
      <c r="E2190" t="s">
        <v>5409</v>
      </c>
      <c r="F2190" s="9" t="s">
        <v>19</v>
      </c>
      <c r="G2190" t="s">
        <v>94</v>
      </c>
    </row>
    <row r="2191" spans="1:7" x14ac:dyDescent="0.3">
      <c r="A2191" t="s">
        <v>5624</v>
      </c>
      <c r="B2191" t="s">
        <v>3140</v>
      </c>
      <c r="C2191" t="s">
        <v>5625</v>
      </c>
      <c r="D2191" t="s">
        <v>4114</v>
      </c>
      <c r="E2191" t="s">
        <v>5409</v>
      </c>
      <c r="F2191" s="9" t="s">
        <v>19</v>
      </c>
      <c r="G2191" t="s">
        <v>94</v>
      </c>
    </row>
    <row r="2192" spans="1:7" x14ac:dyDescent="0.3">
      <c r="A2192" t="s">
        <v>5626</v>
      </c>
      <c r="B2192" t="s">
        <v>114</v>
      </c>
      <c r="C2192" t="s">
        <v>5627</v>
      </c>
      <c r="D2192" t="s">
        <v>4114</v>
      </c>
      <c r="E2192" t="s">
        <v>5409</v>
      </c>
      <c r="F2192" s="9" t="s">
        <v>19</v>
      </c>
      <c r="G2192" t="s">
        <v>94</v>
      </c>
    </row>
    <row r="2193" spans="1:7" x14ac:dyDescent="0.3">
      <c r="A2193" t="s">
        <v>5628</v>
      </c>
      <c r="B2193" t="s">
        <v>5629</v>
      </c>
      <c r="C2193" t="s">
        <v>5630</v>
      </c>
      <c r="D2193" t="s">
        <v>4114</v>
      </c>
      <c r="E2193" t="s">
        <v>5409</v>
      </c>
      <c r="F2193" s="9" t="s">
        <v>19</v>
      </c>
      <c r="G2193" t="s">
        <v>94</v>
      </c>
    </row>
    <row r="2194" spans="1:7" x14ac:dyDescent="0.3">
      <c r="A2194" t="s">
        <v>5631</v>
      </c>
      <c r="B2194" t="s">
        <v>5632</v>
      </c>
      <c r="C2194" t="s">
        <v>5633</v>
      </c>
      <c r="D2194" t="s">
        <v>4114</v>
      </c>
      <c r="E2194" t="s">
        <v>5409</v>
      </c>
      <c r="F2194" s="9" t="s">
        <v>19</v>
      </c>
      <c r="G2194" t="s">
        <v>94</v>
      </c>
    </row>
    <row r="2195" spans="1:7" x14ac:dyDescent="0.3">
      <c r="A2195" t="s">
        <v>5634</v>
      </c>
      <c r="B2195" t="s">
        <v>114</v>
      </c>
      <c r="C2195" t="s">
        <v>5635</v>
      </c>
      <c r="D2195" t="s">
        <v>4114</v>
      </c>
      <c r="E2195" t="s">
        <v>5409</v>
      </c>
      <c r="F2195" s="9" t="s">
        <v>19</v>
      </c>
      <c r="G2195" t="s">
        <v>94</v>
      </c>
    </row>
    <row r="2196" spans="1:7" x14ac:dyDescent="0.3">
      <c r="A2196" t="s">
        <v>5636</v>
      </c>
      <c r="B2196" t="s">
        <v>5637</v>
      </c>
      <c r="C2196" t="s">
        <v>5638</v>
      </c>
      <c r="D2196" t="s">
        <v>4114</v>
      </c>
      <c r="E2196" t="s">
        <v>5409</v>
      </c>
      <c r="F2196" s="9" t="s">
        <v>19</v>
      </c>
      <c r="G2196" t="s">
        <v>94</v>
      </c>
    </row>
    <row r="2197" spans="1:7" x14ac:dyDescent="0.3">
      <c r="A2197" t="s">
        <v>5639</v>
      </c>
      <c r="B2197" t="s">
        <v>578</v>
      </c>
      <c r="C2197" t="s">
        <v>5640</v>
      </c>
      <c r="D2197" t="s">
        <v>4114</v>
      </c>
      <c r="E2197" t="s">
        <v>5409</v>
      </c>
      <c r="F2197" s="9" t="s">
        <v>19</v>
      </c>
      <c r="G2197" t="s">
        <v>94</v>
      </c>
    </row>
    <row r="2198" spans="1:7" x14ac:dyDescent="0.3">
      <c r="A2198" t="s">
        <v>5641</v>
      </c>
      <c r="B2198" t="s">
        <v>581</v>
      </c>
      <c r="C2198" t="s">
        <v>5642</v>
      </c>
      <c r="D2198" t="s">
        <v>4114</v>
      </c>
      <c r="E2198" t="s">
        <v>5409</v>
      </c>
      <c r="F2198" s="9" t="s">
        <v>19</v>
      </c>
      <c r="G2198" t="s">
        <v>94</v>
      </c>
    </row>
    <row r="2199" spans="1:7" x14ac:dyDescent="0.3">
      <c r="A2199" t="s">
        <v>5643</v>
      </c>
      <c r="B2199" t="s">
        <v>584</v>
      </c>
      <c r="C2199" t="s">
        <v>5644</v>
      </c>
      <c r="D2199" t="s">
        <v>4114</v>
      </c>
      <c r="E2199" t="s">
        <v>5409</v>
      </c>
      <c r="F2199" s="9" t="s">
        <v>19</v>
      </c>
      <c r="G2199" t="s">
        <v>94</v>
      </c>
    </row>
    <row r="2200" spans="1:7" x14ac:dyDescent="0.3">
      <c r="A2200" t="s">
        <v>5645</v>
      </c>
      <c r="B2200" t="s">
        <v>587</v>
      </c>
      <c r="C2200" t="s">
        <v>5646</v>
      </c>
      <c r="D2200" t="s">
        <v>4114</v>
      </c>
      <c r="E2200" t="s">
        <v>5409</v>
      </c>
      <c r="F2200" s="9" t="s">
        <v>19</v>
      </c>
      <c r="G2200" t="s">
        <v>94</v>
      </c>
    </row>
    <row r="2201" spans="1:7" x14ac:dyDescent="0.3">
      <c r="A2201" t="s">
        <v>5647</v>
      </c>
      <c r="B2201" t="s">
        <v>569</v>
      </c>
      <c r="C2201" t="s">
        <v>5648</v>
      </c>
      <c r="D2201" t="s">
        <v>4114</v>
      </c>
      <c r="E2201" t="s">
        <v>5409</v>
      </c>
      <c r="F2201" s="9" t="s">
        <v>19</v>
      </c>
      <c r="G2201" t="s">
        <v>94</v>
      </c>
    </row>
    <row r="2202" spans="1:7" x14ac:dyDescent="0.3">
      <c r="A2202" t="s">
        <v>5649</v>
      </c>
      <c r="B2202" t="s">
        <v>5650</v>
      </c>
      <c r="C2202" t="s">
        <v>5651</v>
      </c>
      <c r="D2202" t="s">
        <v>4114</v>
      </c>
      <c r="E2202" t="s">
        <v>5409</v>
      </c>
      <c r="F2202" s="9" t="s">
        <v>19</v>
      </c>
      <c r="G2202" t="s">
        <v>94</v>
      </c>
    </row>
    <row r="2203" spans="1:7" x14ac:dyDescent="0.3">
      <c r="A2203" t="s">
        <v>5652</v>
      </c>
      <c r="B2203" t="s">
        <v>114</v>
      </c>
      <c r="C2203" t="s">
        <v>5653</v>
      </c>
      <c r="D2203" t="s">
        <v>4114</v>
      </c>
      <c r="E2203" t="s">
        <v>5409</v>
      </c>
      <c r="F2203" s="9" t="s">
        <v>19</v>
      </c>
      <c r="G2203" t="s">
        <v>94</v>
      </c>
    </row>
    <row r="2204" spans="1:7" x14ac:dyDescent="0.3">
      <c r="A2204" t="s">
        <v>5654</v>
      </c>
      <c r="B2204" t="s">
        <v>5650</v>
      </c>
      <c r="C2204" t="s">
        <v>5655</v>
      </c>
      <c r="D2204" t="s">
        <v>4114</v>
      </c>
      <c r="E2204" t="s">
        <v>5409</v>
      </c>
      <c r="F2204" s="9" t="s">
        <v>19</v>
      </c>
      <c r="G2204" t="s">
        <v>94</v>
      </c>
    </row>
    <row r="2205" spans="1:7" x14ac:dyDescent="0.3">
      <c r="A2205" t="s">
        <v>5656</v>
      </c>
      <c r="B2205" t="s">
        <v>5650</v>
      </c>
      <c r="C2205" t="s">
        <v>5657</v>
      </c>
      <c r="D2205" t="s">
        <v>4114</v>
      </c>
      <c r="E2205" t="s">
        <v>5409</v>
      </c>
      <c r="F2205" s="9" t="s">
        <v>19</v>
      </c>
      <c r="G2205" t="s">
        <v>94</v>
      </c>
    </row>
    <row r="2206" spans="1:7" x14ac:dyDescent="0.3">
      <c r="A2206" t="s">
        <v>5658</v>
      </c>
      <c r="B2206" t="s">
        <v>5650</v>
      </c>
      <c r="C2206" t="s">
        <v>5659</v>
      </c>
      <c r="D2206" t="s">
        <v>4114</v>
      </c>
      <c r="E2206" t="s">
        <v>5409</v>
      </c>
      <c r="F2206" s="9" t="s">
        <v>19</v>
      </c>
      <c r="G2206" t="s">
        <v>94</v>
      </c>
    </row>
    <row r="2207" spans="1:7" x14ac:dyDescent="0.3">
      <c r="A2207" t="s">
        <v>5660</v>
      </c>
      <c r="B2207" t="s">
        <v>5650</v>
      </c>
      <c r="C2207" t="s">
        <v>5661</v>
      </c>
      <c r="D2207" t="s">
        <v>4114</v>
      </c>
      <c r="E2207" t="s">
        <v>5409</v>
      </c>
      <c r="F2207" s="9" t="s">
        <v>19</v>
      </c>
      <c r="G2207" t="s">
        <v>94</v>
      </c>
    </row>
    <row r="2208" spans="1:7" x14ac:dyDescent="0.3">
      <c r="A2208" t="s">
        <v>5662</v>
      </c>
      <c r="B2208" t="s">
        <v>5650</v>
      </c>
      <c r="C2208" t="s">
        <v>5663</v>
      </c>
      <c r="D2208" t="s">
        <v>4114</v>
      </c>
      <c r="E2208" t="s">
        <v>5409</v>
      </c>
      <c r="F2208" s="9" t="s">
        <v>19</v>
      </c>
      <c r="G2208" t="s">
        <v>94</v>
      </c>
    </row>
    <row r="2209" spans="1:7" x14ac:dyDescent="0.3">
      <c r="A2209" t="s">
        <v>5664</v>
      </c>
      <c r="B2209" t="s">
        <v>708</v>
      </c>
      <c r="C2209" t="s">
        <v>5665</v>
      </c>
      <c r="D2209" t="s">
        <v>4114</v>
      </c>
      <c r="E2209" t="s">
        <v>5409</v>
      </c>
      <c r="F2209" s="9" t="s">
        <v>19</v>
      </c>
      <c r="G2209" t="s">
        <v>94</v>
      </c>
    </row>
    <row r="2210" spans="1:7" x14ac:dyDescent="0.3">
      <c r="A2210" t="s">
        <v>5666</v>
      </c>
      <c r="B2210" t="s">
        <v>5667</v>
      </c>
      <c r="C2210" t="s">
        <v>5668</v>
      </c>
      <c r="D2210" t="s">
        <v>5669</v>
      </c>
      <c r="E2210" t="s">
        <v>5670</v>
      </c>
      <c r="F2210" s="9" t="s">
        <v>9</v>
      </c>
      <c r="G2210" t="s">
        <v>4225</v>
      </c>
    </row>
    <row r="2211" spans="1:7" x14ac:dyDescent="0.3">
      <c r="A2211" t="s">
        <v>5671</v>
      </c>
      <c r="B2211" t="s">
        <v>5672</v>
      </c>
      <c r="C2211" t="s">
        <v>5673</v>
      </c>
      <c r="D2211" t="s">
        <v>5669</v>
      </c>
      <c r="E2211" t="s">
        <v>5670</v>
      </c>
      <c r="F2211" s="9" t="s">
        <v>9</v>
      </c>
      <c r="G2211" t="s">
        <v>4225</v>
      </c>
    </row>
    <row r="2212" spans="1:7" x14ac:dyDescent="0.3">
      <c r="A2212" t="s">
        <v>5674</v>
      </c>
      <c r="B2212" t="s">
        <v>4493</v>
      </c>
      <c r="C2212" t="s">
        <v>5675</v>
      </c>
      <c r="D2212" t="s">
        <v>5669</v>
      </c>
      <c r="E2212" t="s">
        <v>5670</v>
      </c>
      <c r="F2212" s="9" t="s">
        <v>9</v>
      </c>
      <c r="G2212" t="s">
        <v>4225</v>
      </c>
    </row>
    <row r="2213" spans="1:7" x14ac:dyDescent="0.3">
      <c r="A2213" t="s">
        <v>5676</v>
      </c>
      <c r="B2213" t="s">
        <v>5667</v>
      </c>
      <c r="C2213" t="s">
        <v>5677</v>
      </c>
      <c r="D2213" t="s">
        <v>5669</v>
      </c>
      <c r="E2213" t="s">
        <v>5670</v>
      </c>
      <c r="F2213" s="9" t="s">
        <v>9</v>
      </c>
      <c r="G2213" t="s">
        <v>4225</v>
      </c>
    </row>
    <row r="2214" spans="1:7" x14ac:dyDescent="0.3">
      <c r="A2214" t="s">
        <v>5678</v>
      </c>
      <c r="B2214" t="s">
        <v>5667</v>
      </c>
      <c r="C2214" t="s">
        <v>5679</v>
      </c>
      <c r="D2214" t="s">
        <v>5669</v>
      </c>
      <c r="E2214" t="s">
        <v>5670</v>
      </c>
      <c r="F2214" s="9" t="s">
        <v>9</v>
      </c>
      <c r="G2214" t="s">
        <v>4225</v>
      </c>
    </row>
    <row r="2215" spans="1:7" x14ac:dyDescent="0.3">
      <c r="A2215" t="s">
        <v>5680</v>
      </c>
      <c r="B2215" t="s">
        <v>5667</v>
      </c>
      <c r="C2215" t="s">
        <v>5681</v>
      </c>
      <c r="D2215" t="s">
        <v>5669</v>
      </c>
      <c r="E2215" t="s">
        <v>5670</v>
      </c>
      <c r="F2215" s="9" t="s">
        <v>9</v>
      </c>
      <c r="G2215" t="s">
        <v>4225</v>
      </c>
    </row>
    <row r="2216" spans="1:7" x14ac:dyDescent="0.3">
      <c r="A2216" t="s">
        <v>5682</v>
      </c>
      <c r="B2216" t="s">
        <v>5667</v>
      </c>
      <c r="C2216" t="s">
        <v>5683</v>
      </c>
      <c r="D2216" t="s">
        <v>5669</v>
      </c>
      <c r="E2216" t="s">
        <v>5670</v>
      </c>
      <c r="F2216" s="9" t="s">
        <v>9</v>
      </c>
      <c r="G2216" t="s">
        <v>4225</v>
      </c>
    </row>
    <row r="2217" spans="1:7" x14ac:dyDescent="0.3">
      <c r="A2217" t="s">
        <v>5684</v>
      </c>
      <c r="B2217" t="s">
        <v>5667</v>
      </c>
      <c r="C2217" t="s">
        <v>5685</v>
      </c>
      <c r="D2217" t="s">
        <v>5669</v>
      </c>
      <c r="E2217" t="s">
        <v>5670</v>
      </c>
      <c r="F2217" s="9" t="s">
        <v>9</v>
      </c>
      <c r="G2217" t="s">
        <v>4225</v>
      </c>
    </row>
    <row r="2218" spans="1:7" x14ac:dyDescent="0.3">
      <c r="A2218" t="s">
        <v>5686</v>
      </c>
      <c r="B2218" t="s">
        <v>5667</v>
      </c>
      <c r="C2218" t="s">
        <v>5687</v>
      </c>
      <c r="D2218" t="s">
        <v>5669</v>
      </c>
      <c r="E2218" t="s">
        <v>5670</v>
      </c>
      <c r="F2218" s="9" t="s">
        <v>9</v>
      </c>
      <c r="G2218" t="s">
        <v>4225</v>
      </c>
    </row>
    <row r="2219" spans="1:7" x14ac:dyDescent="0.3">
      <c r="A2219" t="s">
        <v>5688</v>
      </c>
      <c r="B2219" t="s">
        <v>5667</v>
      </c>
      <c r="C2219" t="s">
        <v>5689</v>
      </c>
      <c r="D2219" t="s">
        <v>5669</v>
      </c>
      <c r="E2219" t="s">
        <v>5670</v>
      </c>
      <c r="F2219" s="9" t="s">
        <v>9</v>
      </c>
      <c r="G2219" t="s">
        <v>4225</v>
      </c>
    </row>
    <row r="2220" spans="1:7" x14ac:dyDescent="0.3">
      <c r="A2220" t="s">
        <v>5690</v>
      </c>
      <c r="B2220" t="s">
        <v>5667</v>
      </c>
      <c r="C2220" t="s">
        <v>5691</v>
      </c>
      <c r="D2220" t="s">
        <v>5669</v>
      </c>
      <c r="E2220" t="s">
        <v>5670</v>
      </c>
      <c r="F2220" s="9" t="s">
        <v>9</v>
      </c>
      <c r="G2220" t="s">
        <v>4225</v>
      </c>
    </row>
    <row r="2221" spans="1:7" x14ac:dyDescent="0.3">
      <c r="A2221" t="s">
        <v>5692</v>
      </c>
      <c r="B2221" t="s">
        <v>5667</v>
      </c>
      <c r="C2221" t="s">
        <v>5693</v>
      </c>
      <c r="D2221" t="s">
        <v>5669</v>
      </c>
      <c r="E2221" t="s">
        <v>5670</v>
      </c>
      <c r="F2221" s="9" t="s">
        <v>9</v>
      </c>
      <c r="G2221" t="s">
        <v>4225</v>
      </c>
    </row>
    <row r="2222" spans="1:7" x14ac:dyDescent="0.3">
      <c r="A2222" t="s">
        <v>5694</v>
      </c>
      <c r="B2222" t="s">
        <v>5667</v>
      </c>
      <c r="C2222" t="s">
        <v>5695</v>
      </c>
      <c r="D2222" t="s">
        <v>5669</v>
      </c>
      <c r="E2222" t="s">
        <v>5670</v>
      </c>
      <c r="F2222" s="9" t="s">
        <v>9</v>
      </c>
      <c r="G2222" t="s">
        <v>4225</v>
      </c>
    </row>
    <row r="2223" spans="1:7" x14ac:dyDescent="0.3">
      <c r="A2223" t="s">
        <v>5696</v>
      </c>
      <c r="B2223" t="s">
        <v>5697</v>
      </c>
      <c r="C2223" t="s">
        <v>5698</v>
      </c>
      <c r="D2223" t="s">
        <v>5669</v>
      </c>
      <c r="E2223" t="s">
        <v>5670</v>
      </c>
      <c r="F2223" s="9" t="s">
        <v>9</v>
      </c>
      <c r="G2223" t="s">
        <v>4225</v>
      </c>
    </row>
    <row r="2224" spans="1:7" x14ac:dyDescent="0.3">
      <c r="A2224" t="s">
        <v>5699</v>
      </c>
      <c r="B2224" t="s">
        <v>5697</v>
      </c>
      <c r="C2224" t="s">
        <v>5700</v>
      </c>
      <c r="D2224" t="s">
        <v>5669</v>
      </c>
      <c r="E2224" t="s">
        <v>5670</v>
      </c>
      <c r="F2224" s="9" t="s">
        <v>9</v>
      </c>
      <c r="G2224" t="s">
        <v>4225</v>
      </c>
    </row>
    <row r="2225" spans="1:7" x14ac:dyDescent="0.3">
      <c r="A2225" t="s">
        <v>5701</v>
      </c>
      <c r="B2225" t="s">
        <v>5667</v>
      </c>
      <c r="C2225" t="s">
        <v>5702</v>
      </c>
      <c r="D2225" t="s">
        <v>5669</v>
      </c>
      <c r="E2225" t="s">
        <v>5670</v>
      </c>
      <c r="F2225" s="9" t="s">
        <v>9</v>
      </c>
      <c r="G2225" t="s">
        <v>4225</v>
      </c>
    </row>
    <row r="2226" spans="1:7" x14ac:dyDescent="0.3">
      <c r="A2226" t="s">
        <v>5703</v>
      </c>
      <c r="B2226" t="s">
        <v>5667</v>
      </c>
      <c r="C2226" t="s">
        <v>5704</v>
      </c>
      <c r="D2226" t="s">
        <v>5669</v>
      </c>
      <c r="E2226" t="s">
        <v>5670</v>
      </c>
      <c r="F2226" s="9" t="s">
        <v>9</v>
      </c>
      <c r="G2226" t="s">
        <v>4225</v>
      </c>
    </row>
    <row r="2227" spans="1:7" x14ac:dyDescent="0.3">
      <c r="A2227" t="s">
        <v>5705</v>
      </c>
      <c r="B2227" t="s">
        <v>584</v>
      </c>
      <c r="C2227" t="s">
        <v>5706</v>
      </c>
      <c r="D2227" t="s">
        <v>5669</v>
      </c>
      <c r="E2227" t="s">
        <v>5670</v>
      </c>
      <c r="F2227" s="9" t="s">
        <v>9</v>
      </c>
      <c r="G2227" t="s">
        <v>4225</v>
      </c>
    </row>
    <row r="2228" spans="1:7" x14ac:dyDescent="0.3">
      <c r="A2228" t="s">
        <v>5707</v>
      </c>
      <c r="B2228" t="s">
        <v>5708</v>
      </c>
      <c r="C2228" t="s">
        <v>5709</v>
      </c>
      <c r="D2228" t="s">
        <v>5669</v>
      </c>
      <c r="E2228" t="s">
        <v>5670</v>
      </c>
      <c r="F2228" s="9" t="s">
        <v>9</v>
      </c>
      <c r="G2228" t="s">
        <v>4225</v>
      </c>
    </row>
    <row r="2229" spans="1:7" x14ac:dyDescent="0.3">
      <c r="A2229" t="s">
        <v>5710</v>
      </c>
      <c r="B2229" t="s">
        <v>5697</v>
      </c>
      <c r="C2229" t="s">
        <v>5711</v>
      </c>
      <c r="D2229" t="s">
        <v>5669</v>
      </c>
      <c r="E2229" t="s">
        <v>5670</v>
      </c>
      <c r="F2229" s="9" t="s">
        <v>9</v>
      </c>
      <c r="G2229" t="s">
        <v>4225</v>
      </c>
    </row>
    <row r="2230" spans="1:7" x14ac:dyDescent="0.3">
      <c r="A2230" t="s">
        <v>5712</v>
      </c>
      <c r="B2230" t="s">
        <v>5697</v>
      </c>
      <c r="C2230" t="s">
        <v>5713</v>
      </c>
      <c r="D2230" t="s">
        <v>5669</v>
      </c>
      <c r="E2230" t="s">
        <v>5670</v>
      </c>
      <c r="F2230" s="9" t="s">
        <v>9</v>
      </c>
      <c r="G2230" t="s">
        <v>4225</v>
      </c>
    </row>
    <row r="2231" spans="1:7" x14ac:dyDescent="0.3">
      <c r="A2231" t="s">
        <v>5714</v>
      </c>
      <c r="B2231" t="s">
        <v>5697</v>
      </c>
      <c r="C2231" t="s">
        <v>5715</v>
      </c>
      <c r="D2231" t="s">
        <v>5669</v>
      </c>
      <c r="E2231" t="s">
        <v>5670</v>
      </c>
      <c r="F2231" s="9" t="s">
        <v>9</v>
      </c>
      <c r="G2231" t="s">
        <v>4225</v>
      </c>
    </row>
    <row r="2232" spans="1:7" x14ac:dyDescent="0.3">
      <c r="A2232" t="s">
        <v>5716</v>
      </c>
      <c r="B2232" t="s">
        <v>5697</v>
      </c>
      <c r="C2232" t="s">
        <v>5717</v>
      </c>
      <c r="D2232" t="s">
        <v>5669</v>
      </c>
      <c r="E2232" t="s">
        <v>5670</v>
      </c>
      <c r="F2232" s="9" t="s">
        <v>9</v>
      </c>
      <c r="G2232" t="s">
        <v>4225</v>
      </c>
    </row>
    <row r="2233" spans="1:7" x14ac:dyDescent="0.3">
      <c r="A2233" t="s">
        <v>5718</v>
      </c>
      <c r="B2233" t="s">
        <v>5719</v>
      </c>
      <c r="C2233" t="s">
        <v>5720</v>
      </c>
      <c r="D2233" t="s">
        <v>5669</v>
      </c>
      <c r="E2233" t="s">
        <v>5670</v>
      </c>
      <c r="F2233" s="9" t="s">
        <v>9</v>
      </c>
      <c r="G2233" t="s">
        <v>4225</v>
      </c>
    </row>
    <row r="2234" spans="1:7" x14ac:dyDescent="0.3">
      <c r="A2234" t="s">
        <v>5721</v>
      </c>
      <c r="B2234" t="s">
        <v>5697</v>
      </c>
      <c r="C2234" t="s">
        <v>5722</v>
      </c>
      <c r="D2234" t="s">
        <v>5669</v>
      </c>
      <c r="E2234" t="s">
        <v>5670</v>
      </c>
      <c r="F2234" s="9" t="s">
        <v>9</v>
      </c>
      <c r="G2234" t="s">
        <v>4225</v>
      </c>
    </row>
    <row r="2235" spans="1:7" x14ac:dyDescent="0.3">
      <c r="A2235" t="s">
        <v>5723</v>
      </c>
      <c r="B2235" t="s">
        <v>5697</v>
      </c>
      <c r="C2235" t="s">
        <v>5724</v>
      </c>
      <c r="D2235" t="s">
        <v>5669</v>
      </c>
      <c r="E2235" t="s">
        <v>5670</v>
      </c>
      <c r="F2235" s="9" t="s">
        <v>9</v>
      </c>
      <c r="G2235" t="s">
        <v>4225</v>
      </c>
    </row>
    <row r="2236" spans="1:7" x14ac:dyDescent="0.3">
      <c r="A2236" t="s">
        <v>5725</v>
      </c>
      <c r="B2236" t="s">
        <v>5667</v>
      </c>
      <c r="C2236" t="s">
        <v>5726</v>
      </c>
      <c r="D2236" t="s">
        <v>5669</v>
      </c>
      <c r="E2236" t="s">
        <v>5670</v>
      </c>
      <c r="F2236" s="9" t="s">
        <v>9</v>
      </c>
      <c r="G2236" t="s">
        <v>4225</v>
      </c>
    </row>
    <row r="2237" spans="1:7" x14ac:dyDescent="0.3">
      <c r="A2237" t="s">
        <v>5727</v>
      </c>
      <c r="B2237" t="s">
        <v>5667</v>
      </c>
      <c r="C2237" t="s">
        <v>5728</v>
      </c>
      <c r="D2237" t="s">
        <v>5669</v>
      </c>
      <c r="E2237" t="s">
        <v>5670</v>
      </c>
      <c r="F2237" s="9" t="s">
        <v>9</v>
      </c>
      <c r="G2237" t="s">
        <v>4225</v>
      </c>
    </row>
    <row r="2238" spans="1:7" x14ac:dyDescent="0.3">
      <c r="A2238" t="s">
        <v>5729</v>
      </c>
      <c r="B2238" t="s">
        <v>5667</v>
      </c>
      <c r="C2238" t="s">
        <v>5730</v>
      </c>
      <c r="D2238" t="s">
        <v>5669</v>
      </c>
      <c r="E2238" t="s">
        <v>5670</v>
      </c>
      <c r="F2238" s="9" t="s">
        <v>9</v>
      </c>
      <c r="G2238" t="s">
        <v>4225</v>
      </c>
    </row>
    <row r="2239" spans="1:7" x14ac:dyDescent="0.3">
      <c r="A2239" t="s">
        <v>5731</v>
      </c>
      <c r="B2239" t="s">
        <v>5667</v>
      </c>
      <c r="C2239" t="s">
        <v>5732</v>
      </c>
      <c r="D2239" t="s">
        <v>5669</v>
      </c>
      <c r="E2239" t="s">
        <v>5670</v>
      </c>
      <c r="F2239" s="9" t="s">
        <v>9</v>
      </c>
      <c r="G2239" t="s">
        <v>4225</v>
      </c>
    </row>
    <row r="2240" spans="1:7" x14ac:dyDescent="0.3">
      <c r="A2240" t="s">
        <v>5733</v>
      </c>
      <c r="B2240" t="s">
        <v>5667</v>
      </c>
      <c r="C2240" t="s">
        <v>5734</v>
      </c>
      <c r="D2240" t="s">
        <v>5669</v>
      </c>
      <c r="E2240" t="s">
        <v>5670</v>
      </c>
      <c r="F2240" s="9" t="s">
        <v>9</v>
      </c>
      <c r="G2240" t="s">
        <v>4225</v>
      </c>
    </row>
    <row r="2241" spans="1:7" x14ac:dyDescent="0.3">
      <c r="A2241" t="s">
        <v>5735</v>
      </c>
      <c r="B2241" t="s">
        <v>5667</v>
      </c>
      <c r="C2241" t="s">
        <v>5736</v>
      </c>
      <c r="D2241" t="s">
        <v>5669</v>
      </c>
      <c r="E2241" t="s">
        <v>5670</v>
      </c>
      <c r="F2241" s="9" t="s">
        <v>9</v>
      </c>
      <c r="G2241" t="s">
        <v>4225</v>
      </c>
    </row>
    <row r="2242" spans="1:7" x14ac:dyDescent="0.3">
      <c r="A2242" t="s">
        <v>5737</v>
      </c>
      <c r="B2242" t="s">
        <v>5667</v>
      </c>
      <c r="C2242" t="s">
        <v>5738</v>
      </c>
      <c r="D2242" t="s">
        <v>5669</v>
      </c>
      <c r="E2242" t="s">
        <v>5670</v>
      </c>
      <c r="F2242" s="9" t="s">
        <v>9</v>
      </c>
      <c r="G2242" t="s">
        <v>4225</v>
      </c>
    </row>
    <row r="2243" spans="1:7" x14ac:dyDescent="0.3">
      <c r="A2243" t="s">
        <v>5739</v>
      </c>
      <c r="B2243" t="s">
        <v>5667</v>
      </c>
      <c r="C2243" t="s">
        <v>5740</v>
      </c>
      <c r="D2243" t="s">
        <v>5669</v>
      </c>
      <c r="E2243" t="s">
        <v>5670</v>
      </c>
      <c r="F2243" s="9" t="s">
        <v>9</v>
      </c>
      <c r="G2243" t="s">
        <v>4225</v>
      </c>
    </row>
    <row r="2244" spans="1:7" x14ac:dyDescent="0.3">
      <c r="A2244" t="s">
        <v>5741</v>
      </c>
      <c r="B2244" t="s">
        <v>5667</v>
      </c>
      <c r="C2244" t="s">
        <v>5742</v>
      </c>
      <c r="D2244" t="s">
        <v>5669</v>
      </c>
      <c r="E2244" t="s">
        <v>5670</v>
      </c>
      <c r="F2244" s="9" t="s">
        <v>9</v>
      </c>
      <c r="G2244" t="s">
        <v>4225</v>
      </c>
    </row>
    <row r="2245" spans="1:7" x14ac:dyDescent="0.3">
      <c r="A2245" t="s">
        <v>5743</v>
      </c>
      <c r="B2245" t="s">
        <v>5667</v>
      </c>
      <c r="C2245" t="s">
        <v>5744</v>
      </c>
      <c r="D2245" t="s">
        <v>5669</v>
      </c>
      <c r="E2245" t="s">
        <v>5670</v>
      </c>
      <c r="F2245" s="9" t="s">
        <v>9</v>
      </c>
      <c r="G2245" t="s">
        <v>4225</v>
      </c>
    </row>
    <row r="2246" spans="1:7" x14ac:dyDescent="0.3">
      <c r="A2246" t="s">
        <v>5745</v>
      </c>
      <c r="B2246" t="s">
        <v>5667</v>
      </c>
      <c r="C2246" t="s">
        <v>5746</v>
      </c>
      <c r="D2246" t="s">
        <v>5669</v>
      </c>
      <c r="E2246" t="s">
        <v>5670</v>
      </c>
      <c r="F2246" s="9" t="s">
        <v>9</v>
      </c>
      <c r="G2246" t="s">
        <v>4225</v>
      </c>
    </row>
    <row r="2247" spans="1:7" x14ac:dyDescent="0.3">
      <c r="A2247" t="s">
        <v>5747</v>
      </c>
      <c r="B2247" t="s">
        <v>5667</v>
      </c>
      <c r="C2247" t="s">
        <v>5748</v>
      </c>
      <c r="D2247" t="s">
        <v>5669</v>
      </c>
      <c r="E2247" t="s">
        <v>5670</v>
      </c>
      <c r="F2247" s="9" t="s">
        <v>9</v>
      </c>
      <c r="G2247" t="s">
        <v>4225</v>
      </c>
    </row>
    <row r="2248" spans="1:7" x14ac:dyDescent="0.3">
      <c r="A2248" t="s">
        <v>5749</v>
      </c>
      <c r="B2248" t="s">
        <v>5667</v>
      </c>
      <c r="C2248" t="s">
        <v>5750</v>
      </c>
      <c r="D2248" t="s">
        <v>5669</v>
      </c>
      <c r="E2248" t="s">
        <v>5670</v>
      </c>
      <c r="F2248" s="9" t="s">
        <v>9</v>
      </c>
      <c r="G2248" t="s">
        <v>4225</v>
      </c>
    </row>
    <row r="2249" spans="1:7" x14ac:dyDescent="0.3">
      <c r="A2249" t="s">
        <v>5751</v>
      </c>
      <c r="B2249" t="s">
        <v>5667</v>
      </c>
      <c r="C2249" t="s">
        <v>5752</v>
      </c>
      <c r="D2249" t="s">
        <v>5669</v>
      </c>
      <c r="E2249" t="s">
        <v>5670</v>
      </c>
      <c r="F2249" s="9" t="s">
        <v>9</v>
      </c>
      <c r="G2249" t="s">
        <v>4225</v>
      </c>
    </row>
    <row r="2250" spans="1:7" x14ac:dyDescent="0.3">
      <c r="A2250" t="s">
        <v>5753</v>
      </c>
      <c r="B2250" t="s">
        <v>5667</v>
      </c>
      <c r="C2250" t="s">
        <v>5754</v>
      </c>
      <c r="D2250" t="s">
        <v>5669</v>
      </c>
      <c r="E2250" t="s">
        <v>5670</v>
      </c>
      <c r="F2250" s="9" t="s">
        <v>9</v>
      </c>
      <c r="G2250" t="s">
        <v>4225</v>
      </c>
    </row>
    <row r="2251" spans="1:7" x14ac:dyDescent="0.3">
      <c r="A2251" t="s">
        <v>5755</v>
      </c>
      <c r="B2251" t="s">
        <v>5667</v>
      </c>
      <c r="C2251" t="s">
        <v>5756</v>
      </c>
      <c r="D2251" t="s">
        <v>5669</v>
      </c>
      <c r="E2251" t="s">
        <v>5670</v>
      </c>
      <c r="F2251" s="9" t="s">
        <v>9</v>
      </c>
      <c r="G2251" t="s">
        <v>4225</v>
      </c>
    </row>
    <row r="2252" spans="1:7" x14ac:dyDescent="0.3">
      <c r="A2252" t="s">
        <v>5757</v>
      </c>
      <c r="B2252" t="s">
        <v>5667</v>
      </c>
      <c r="C2252" t="s">
        <v>5758</v>
      </c>
      <c r="D2252" t="s">
        <v>5669</v>
      </c>
      <c r="E2252" t="s">
        <v>5670</v>
      </c>
      <c r="F2252" s="9" t="s">
        <v>9</v>
      </c>
      <c r="G2252" t="s">
        <v>4225</v>
      </c>
    </row>
    <row r="2253" spans="1:7" x14ac:dyDescent="0.3">
      <c r="A2253" t="s">
        <v>5759</v>
      </c>
      <c r="B2253" t="s">
        <v>5667</v>
      </c>
      <c r="C2253" t="s">
        <v>5760</v>
      </c>
      <c r="D2253" t="s">
        <v>5669</v>
      </c>
      <c r="E2253" t="s">
        <v>5670</v>
      </c>
      <c r="F2253" s="9" t="s">
        <v>9</v>
      </c>
      <c r="G2253" t="s">
        <v>4225</v>
      </c>
    </row>
    <row r="2254" spans="1:7" x14ac:dyDescent="0.3">
      <c r="A2254" t="s">
        <v>5761</v>
      </c>
      <c r="B2254" t="s">
        <v>5762</v>
      </c>
      <c r="C2254" t="s">
        <v>5763</v>
      </c>
      <c r="D2254" t="s">
        <v>5669</v>
      </c>
      <c r="E2254" t="s">
        <v>5670</v>
      </c>
      <c r="F2254" s="9" t="s">
        <v>9</v>
      </c>
      <c r="G2254" t="s">
        <v>4225</v>
      </c>
    </row>
    <row r="2255" spans="1:7" x14ac:dyDescent="0.3">
      <c r="A2255" t="s">
        <v>5764</v>
      </c>
      <c r="B2255" t="s">
        <v>5762</v>
      </c>
      <c r="C2255" t="s">
        <v>5765</v>
      </c>
      <c r="D2255" t="s">
        <v>5669</v>
      </c>
      <c r="E2255" t="s">
        <v>5670</v>
      </c>
      <c r="F2255" s="9" t="s">
        <v>9</v>
      </c>
      <c r="G2255" t="s">
        <v>4225</v>
      </c>
    </row>
    <row r="2256" spans="1:7" x14ac:dyDescent="0.3">
      <c r="A2256" t="s">
        <v>5766</v>
      </c>
      <c r="B2256" t="s">
        <v>5667</v>
      </c>
      <c r="C2256" t="s">
        <v>5767</v>
      </c>
      <c r="D2256" t="s">
        <v>5669</v>
      </c>
      <c r="E2256" t="s">
        <v>5670</v>
      </c>
      <c r="F2256" s="9" t="s">
        <v>9</v>
      </c>
      <c r="G2256" t="s">
        <v>4225</v>
      </c>
    </row>
    <row r="2257" spans="1:7" x14ac:dyDescent="0.3">
      <c r="A2257" t="s">
        <v>5768</v>
      </c>
      <c r="B2257" t="s">
        <v>5667</v>
      </c>
      <c r="C2257" t="s">
        <v>5769</v>
      </c>
      <c r="D2257" t="s">
        <v>5669</v>
      </c>
      <c r="E2257" t="s">
        <v>5670</v>
      </c>
      <c r="F2257" s="9" t="s">
        <v>9</v>
      </c>
      <c r="G2257" t="s">
        <v>4225</v>
      </c>
    </row>
    <row r="2258" spans="1:7" x14ac:dyDescent="0.3">
      <c r="A2258" t="s">
        <v>5770</v>
      </c>
      <c r="B2258" t="s">
        <v>5697</v>
      </c>
      <c r="C2258" t="s">
        <v>5771</v>
      </c>
      <c r="D2258" t="s">
        <v>5669</v>
      </c>
      <c r="E2258" t="s">
        <v>5670</v>
      </c>
      <c r="F2258" s="9" t="s">
        <v>9</v>
      </c>
      <c r="G2258" t="s">
        <v>4225</v>
      </c>
    </row>
    <row r="2259" spans="1:7" x14ac:dyDescent="0.3">
      <c r="A2259" t="s">
        <v>5772</v>
      </c>
      <c r="B2259" t="s">
        <v>5697</v>
      </c>
      <c r="C2259" t="s">
        <v>5773</v>
      </c>
      <c r="D2259" t="s">
        <v>5669</v>
      </c>
      <c r="E2259" t="s">
        <v>5670</v>
      </c>
      <c r="F2259" s="9" t="s">
        <v>9</v>
      </c>
      <c r="G2259" t="s">
        <v>4225</v>
      </c>
    </row>
    <row r="2260" spans="1:7" x14ac:dyDescent="0.3">
      <c r="A2260" t="s">
        <v>5774</v>
      </c>
      <c r="B2260" t="s">
        <v>5697</v>
      </c>
      <c r="C2260" t="s">
        <v>5775</v>
      </c>
      <c r="D2260" t="s">
        <v>5669</v>
      </c>
      <c r="E2260" t="s">
        <v>5670</v>
      </c>
      <c r="F2260" s="9" t="s">
        <v>9</v>
      </c>
      <c r="G2260" t="s">
        <v>4225</v>
      </c>
    </row>
    <row r="2261" spans="1:7" x14ac:dyDescent="0.3">
      <c r="A2261" t="s">
        <v>5776</v>
      </c>
      <c r="B2261" t="s">
        <v>5697</v>
      </c>
      <c r="C2261" t="s">
        <v>5777</v>
      </c>
      <c r="D2261" t="s">
        <v>5669</v>
      </c>
      <c r="E2261" t="s">
        <v>5670</v>
      </c>
      <c r="F2261" s="9" t="s">
        <v>9</v>
      </c>
      <c r="G2261" t="s">
        <v>4225</v>
      </c>
    </row>
    <row r="2262" spans="1:7" x14ac:dyDescent="0.3">
      <c r="A2262" t="s">
        <v>5778</v>
      </c>
      <c r="B2262" t="s">
        <v>5697</v>
      </c>
      <c r="C2262" t="s">
        <v>5779</v>
      </c>
      <c r="D2262" t="s">
        <v>5669</v>
      </c>
      <c r="E2262" t="s">
        <v>5670</v>
      </c>
      <c r="F2262" s="9" t="s">
        <v>9</v>
      </c>
      <c r="G2262" t="s">
        <v>4225</v>
      </c>
    </row>
    <row r="2263" spans="1:7" x14ac:dyDescent="0.3">
      <c r="A2263" t="s">
        <v>5780</v>
      </c>
      <c r="B2263" t="s">
        <v>5697</v>
      </c>
      <c r="C2263" t="s">
        <v>5781</v>
      </c>
      <c r="D2263" t="s">
        <v>5669</v>
      </c>
      <c r="E2263" t="s">
        <v>5670</v>
      </c>
      <c r="F2263" s="9" t="s">
        <v>9</v>
      </c>
      <c r="G2263" t="s">
        <v>4225</v>
      </c>
    </row>
    <row r="2264" spans="1:7" x14ac:dyDescent="0.3">
      <c r="A2264" t="s">
        <v>5782</v>
      </c>
      <c r="B2264" t="s">
        <v>5667</v>
      </c>
      <c r="C2264" t="s">
        <v>5783</v>
      </c>
      <c r="D2264" t="s">
        <v>5669</v>
      </c>
      <c r="E2264" t="s">
        <v>5670</v>
      </c>
      <c r="F2264" s="9" t="s">
        <v>9</v>
      </c>
      <c r="G2264" t="s">
        <v>4225</v>
      </c>
    </row>
    <row r="2265" spans="1:7" x14ac:dyDescent="0.3">
      <c r="A2265" t="s">
        <v>5784</v>
      </c>
      <c r="B2265" t="s">
        <v>5667</v>
      </c>
      <c r="C2265" t="s">
        <v>5785</v>
      </c>
      <c r="D2265" t="s">
        <v>5669</v>
      </c>
      <c r="E2265" t="s">
        <v>5670</v>
      </c>
      <c r="F2265" s="9" t="s">
        <v>9</v>
      </c>
      <c r="G2265" t="s">
        <v>4225</v>
      </c>
    </row>
    <row r="2266" spans="1:7" x14ac:dyDescent="0.3">
      <c r="A2266" t="s">
        <v>5786</v>
      </c>
      <c r="B2266" t="s">
        <v>5667</v>
      </c>
      <c r="C2266" t="s">
        <v>5787</v>
      </c>
      <c r="D2266" t="s">
        <v>5669</v>
      </c>
      <c r="E2266" t="s">
        <v>5670</v>
      </c>
      <c r="F2266" s="9" t="s">
        <v>9</v>
      </c>
      <c r="G2266" t="s">
        <v>4225</v>
      </c>
    </row>
    <row r="2267" spans="1:7" x14ac:dyDescent="0.3">
      <c r="A2267" t="s">
        <v>5788</v>
      </c>
      <c r="B2267" t="s">
        <v>5667</v>
      </c>
      <c r="C2267" t="s">
        <v>5789</v>
      </c>
      <c r="D2267" t="s">
        <v>5669</v>
      </c>
      <c r="E2267" t="s">
        <v>5670</v>
      </c>
      <c r="F2267" s="9" t="s">
        <v>9</v>
      </c>
      <c r="G2267" t="s">
        <v>4225</v>
      </c>
    </row>
    <row r="2268" spans="1:7" x14ac:dyDescent="0.3">
      <c r="A2268" t="s">
        <v>5790</v>
      </c>
      <c r="B2268" t="s">
        <v>5667</v>
      </c>
      <c r="C2268" t="s">
        <v>5791</v>
      </c>
      <c r="D2268" t="s">
        <v>5669</v>
      </c>
      <c r="E2268" t="s">
        <v>5670</v>
      </c>
      <c r="F2268" s="9" t="s">
        <v>9</v>
      </c>
      <c r="G2268" t="s">
        <v>4225</v>
      </c>
    </row>
    <row r="2269" spans="1:7" x14ac:dyDescent="0.3">
      <c r="A2269" t="s">
        <v>5792</v>
      </c>
      <c r="B2269" t="s">
        <v>5667</v>
      </c>
      <c r="C2269" t="s">
        <v>5793</v>
      </c>
      <c r="D2269" t="s">
        <v>5669</v>
      </c>
      <c r="E2269" t="s">
        <v>5670</v>
      </c>
      <c r="F2269" s="9" t="s">
        <v>9</v>
      </c>
      <c r="G2269" t="s">
        <v>4225</v>
      </c>
    </row>
    <row r="2270" spans="1:7" x14ac:dyDescent="0.3">
      <c r="A2270" t="s">
        <v>5794</v>
      </c>
      <c r="B2270" t="s">
        <v>5667</v>
      </c>
      <c r="C2270" t="s">
        <v>5795</v>
      </c>
      <c r="D2270" t="s">
        <v>5669</v>
      </c>
      <c r="E2270" t="s">
        <v>5670</v>
      </c>
      <c r="F2270" s="9" t="s">
        <v>9</v>
      </c>
      <c r="G2270" t="s">
        <v>4225</v>
      </c>
    </row>
    <row r="2271" spans="1:7" x14ac:dyDescent="0.3">
      <c r="A2271" t="s">
        <v>5796</v>
      </c>
      <c r="B2271" t="s">
        <v>5667</v>
      </c>
      <c r="C2271" t="s">
        <v>5797</v>
      </c>
      <c r="D2271" t="s">
        <v>5669</v>
      </c>
      <c r="E2271" t="s">
        <v>5670</v>
      </c>
      <c r="F2271" s="9" t="s">
        <v>9</v>
      </c>
      <c r="G2271" t="s">
        <v>4225</v>
      </c>
    </row>
    <row r="2272" spans="1:7" x14ac:dyDescent="0.3">
      <c r="A2272" t="s">
        <v>5798</v>
      </c>
      <c r="B2272" t="s">
        <v>5667</v>
      </c>
      <c r="C2272" t="s">
        <v>5799</v>
      </c>
      <c r="D2272" t="s">
        <v>5669</v>
      </c>
      <c r="E2272" t="s">
        <v>5670</v>
      </c>
      <c r="F2272" s="9" t="s">
        <v>9</v>
      </c>
      <c r="G2272" t="s">
        <v>4225</v>
      </c>
    </row>
    <row r="2273" spans="1:7" x14ac:dyDescent="0.3">
      <c r="A2273" t="s">
        <v>5800</v>
      </c>
      <c r="B2273" t="s">
        <v>5697</v>
      </c>
      <c r="C2273" t="s">
        <v>5801</v>
      </c>
      <c r="D2273" t="s">
        <v>5669</v>
      </c>
      <c r="E2273" t="s">
        <v>5670</v>
      </c>
      <c r="F2273" s="9" t="s">
        <v>9</v>
      </c>
      <c r="G2273" t="s">
        <v>4225</v>
      </c>
    </row>
    <row r="2274" spans="1:7" x14ac:dyDescent="0.3">
      <c r="A2274" t="s">
        <v>5802</v>
      </c>
      <c r="B2274" t="s">
        <v>5697</v>
      </c>
      <c r="C2274" t="s">
        <v>5803</v>
      </c>
      <c r="D2274" t="s">
        <v>5669</v>
      </c>
      <c r="E2274" t="s">
        <v>5670</v>
      </c>
      <c r="F2274" s="9" t="s">
        <v>9</v>
      </c>
      <c r="G2274" t="s">
        <v>4225</v>
      </c>
    </row>
    <row r="2275" spans="1:7" x14ac:dyDescent="0.3">
      <c r="A2275" t="s">
        <v>5804</v>
      </c>
      <c r="B2275" t="s">
        <v>5697</v>
      </c>
      <c r="C2275" t="s">
        <v>5805</v>
      </c>
      <c r="D2275" t="s">
        <v>5669</v>
      </c>
      <c r="E2275" t="s">
        <v>5670</v>
      </c>
      <c r="F2275" s="9" t="s">
        <v>9</v>
      </c>
      <c r="G2275" t="s">
        <v>4225</v>
      </c>
    </row>
    <row r="2276" spans="1:7" x14ac:dyDescent="0.3">
      <c r="A2276" t="s">
        <v>5806</v>
      </c>
      <c r="B2276" t="s">
        <v>5667</v>
      </c>
      <c r="C2276" t="s">
        <v>5807</v>
      </c>
      <c r="D2276" t="s">
        <v>5669</v>
      </c>
      <c r="E2276" t="s">
        <v>5670</v>
      </c>
      <c r="F2276" s="9" t="s">
        <v>9</v>
      </c>
      <c r="G2276" t="s">
        <v>4225</v>
      </c>
    </row>
    <row r="2277" spans="1:7" x14ac:dyDescent="0.3">
      <c r="A2277" t="s">
        <v>5808</v>
      </c>
      <c r="B2277" t="s">
        <v>5809</v>
      </c>
      <c r="C2277" t="s">
        <v>5810</v>
      </c>
      <c r="D2277" t="s">
        <v>5669</v>
      </c>
      <c r="E2277" t="s">
        <v>5670</v>
      </c>
      <c r="F2277" s="9" t="s">
        <v>9</v>
      </c>
      <c r="G2277" t="s">
        <v>4225</v>
      </c>
    </row>
    <row r="2278" spans="1:7" x14ac:dyDescent="0.3">
      <c r="A2278" t="s">
        <v>5811</v>
      </c>
      <c r="B2278" t="s">
        <v>5667</v>
      </c>
      <c r="C2278" t="s">
        <v>5812</v>
      </c>
      <c r="D2278" t="s">
        <v>5669</v>
      </c>
      <c r="E2278" t="s">
        <v>5670</v>
      </c>
      <c r="F2278" s="9" t="s">
        <v>9</v>
      </c>
      <c r="G2278" t="s">
        <v>4225</v>
      </c>
    </row>
    <row r="2279" spans="1:7" x14ac:dyDescent="0.3">
      <c r="A2279" t="s">
        <v>5813</v>
      </c>
      <c r="B2279" t="s">
        <v>5667</v>
      </c>
      <c r="C2279" t="s">
        <v>5814</v>
      </c>
      <c r="D2279" t="s">
        <v>5669</v>
      </c>
      <c r="E2279" t="s">
        <v>5670</v>
      </c>
      <c r="F2279" s="9" t="s">
        <v>9</v>
      </c>
      <c r="G2279" t="s">
        <v>4225</v>
      </c>
    </row>
    <row r="2280" spans="1:7" x14ac:dyDescent="0.3">
      <c r="A2280" t="s">
        <v>5815</v>
      </c>
      <c r="B2280" t="s">
        <v>5816</v>
      </c>
      <c r="C2280" t="s">
        <v>5817</v>
      </c>
      <c r="D2280" t="s">
        <v>5669</v>
      </c>
      <c r="E2280" t="s">
        <v>5670</v>
      </c>
      <c r="F2280" s="9" t="s">
        <v>9</v>
      </c>
      <c r="G2280" t="s">
        <v>4225</v>
      </c>
    </row>
    <row r="2281" spans="1:7" x14ac:dyDescent="0.3">
      <c r="A2281" t="s">
        <v>5818</v>
      </c>
      <c r="B2281" t="s">
        <v>5816</v>
      </c>
      <c r="C2281" t="s">
        <v>5819</v>
      </c>
      <c r="D2281" t="s">
        <v>5669</v>
      </c>
      <c r="E2281" t="s">
        <v>5670</v>
      </c>
      <c r="F2281" s="9" t="s">
        <v>9</v>
      </c>
      <c r="G2281" t="s">
        <v>4225</v>
      </c>
    </row>
    <row r="2282" spans="1:7" x14ac:dyDescent="0.3">
      <c r="A2282" t="s">
        <v>5820</v>
      </c>
      <c r="B2282" t="s">
        <v>5816</v>
      </c>
      <c r="C2282" t="s">
        <v>5821</v>
      </c>
      <c r="D2282" t="s">
        <v>5669</v>
      </c>
      <c r="E2282" t="s">
        <v>5670</v>
      </c>
      <c r="F2282" s="9" t="s">
        <v>9</v>
      </c>
      <c r="G2282" t="s">
        <v>4225</v>
      </c>
    </row>
    <row r="2283" spans="1:7" x14ac:dyDescent="0.3">
      <c r="A2283" t="s">
        <v>5822</v>
      </c>
      <c r="B2283" t="s">
        <v>5823</v>
      </c>
      <c r="C2283" t="s">
        <v>5824</v>
      </c>
      <c r="D2283" t="s">
        <v>5669</v>
      </c>
      <c r="E2283" t="s">
        <v>5670</v>
      </c>
      <c r="F2283" s="9" t="s">
        <v>9</v>
      </c>
      <c r="G2283" t="s">
        <v>4225</v>
      </c>
    </row>
    <row r="2284" spans="1:7" x14ac:dyDescent="0.3">
      <c r="A2284" t="s">
        <v>5825</v>
      </c>
      <c r="B2284" t="s">
        <v>5826</v>
      </c>
      <c r="C2284" t="s">
        <v>5827</v>
      </c>
      <c r="D2284" t="s">
        <v>5669</v>
      </c>
      <c r="E2284" t="s">
        <v>5670</v>
      </c>
      <c r="F2284" s="9" t="s">
        <v>9</v>
      </c>
      <c r="G2284" t="s">
        <v>4225</v>
      </c>
    </row>
    <row r="2285" spans="1:7" x14ac:dyDescent="0.3">
      <c r="A2285" t="s">
        <v>5828</v>
      </c>
      <c r="B2285" t="s">
        <v>5823</v>
      </c>
      <c r="C2285" t="s">
        <v>5829</v>
      </c>
      <c r="D2285" t="s">
        <v>5669</v>
      </c>
      <c r="E2285" t="s">
        <v>5670</v>
      </c>
      <c r="F2285" s="9" t="s">
        <v>9</v>
      </c>
      <c r="G2285" t="s">
        <v>4225</v>
      </c>
    </row>
    <row r="2286" spans="1:7" x14ac:dyDescent="0.3">
      <c r="A2286" t="s">
        <v>5830</v>
      </c>
      <c r="B2286" t="s">
        <v>5667</v>
      </c>
      <c r="C2286" t="s">
        <v>5831</v>
      </c>
      <c r="D2286" t="s">
        <v>5669</v>
      </c>
      <c r="E2286" t="s">
        <v>5670</v>
      </c>
      <c r="F2286" s="9" t="s">
        <v>9</v>
      </c>
      <c r="G2286" t="s">
        <v>4225</v>
      </c>
    </row>
    <row r="2287" spans="1:7" x14ac:dyDescent="0.3">
      <c r="A2287" t="s">
        <v>4412</v>
      </c>
      <c r="B2287" t="s">
        <v>5667</v>
      </c>
      <c r="C2287" t="s">
        <v>5832</v>
      </c>
      <c r="D2287" t="s">
        <v>5669</v>
      </c>
      <c r="E2287" t="s">
        <v>5670</v>
      </c>
      <c r="F2287" s="9" t="s">
        <v>9</v>
      </c>
      <c r="G2287" t="s">
        <v>4225</v>
      </c>
    </row>
    <row r="2288" spans="1:7" x14ac:dyDescent="0.3">
      <c r="A2288" t="s">
        <v>5833</v>
      </c>
      <c r="B2288" t="s">
        <v>5834</v>
      </c>
      <c r="C2288" t="s">
        <v>5835</v>
      </c>
      <c r="D2288" t="s">
        <v>5669</v>
      </c>
      <c r="E2288" t="s">
        <v>5670</v>
      </c>
      <c r="F2288" s="9" t="s">
        <v>9</v>
      </c>
      <c r="G2288" t="s">
        <v>4225</v>
      </c>
    </row>
    <row r="2289" spans="1:7" x14ac:dyDescent="0.3">
      <c r="A2289" t="s">
        <v>5836</v>
      </c>
      <c r="B2289" t="s">
        <v>5667</v>
      </c>
      <c r="C2289" t="s">
        <v>5837</v>
      </c>
      <c r="D2289" t="s">
        <v>5669</v>
      </c>
      <c r="E2289" t="s">
        <v>5670</v>
      </c>
      <c r="F2289" s="9" t="s">
        <v>9</v>
      </c>
      <c r="G2289" t="s">
        <v>4225</v>
      </c>
    </row>
    <row r="2290" spans="1:7" x14ac:dyDescent="0.3">
      <c r="A2290" t="s">
        <v>5838</v>
      </c>
      <c r="B2290" t="s">
        <v>5667</v>
      </c>
      <c r="C2290" t="s">
        <v>5839</v>
      </c>
      <c r="D2290" t="s">
        <v>5669</v>
      </c>
      <c r="E2290" t="s">
        <v>5670</v>
      </c>
      <c r="F2290" s="9" t="s">
        <v>9</v>
      </c>
      <c r="G2290" t="s">
        <v>4225</v>
      </c>
    </row>
    <row r="2291" spans="1:7" x14ac:dyDescent="0.3">
      <c r="A2291" t="s">
        <v>5840</v>
      </c>
      <c r="B2291" t="s">
        <v>581</v>
      </c>
      <c r="C2291" t="s">
        <v>5841</v>
      </c>
      <c r="D2291" t="s">
        <v>5669</v>
      </c>
      <c r="E2291" t="s">
        <v>5670</v>
      </c>
      <c r="F2291" s="9" t="s">
        <v>9</v>
      </c>
      <c r="G2291" t="s">
        <v>4225</v>
      </c>
    </row>
    <row r="2292" spans="1:7" x14ac:dyDescent="0.3">
      <c r="A2292" t="s">
        <v>5842</v>
      </c>
      <c r="B2292" t="s">
        <v>5843</v>
      </c>
      <c r="C2292" t="s">
        <v>5844</v>
      </c>
      <c r="D2292" t="s">
        <v>5669</v>
      </c>
      <c r="E2292" t="s">
        <v>5670</v>
      </c>
      <c r="F2292" s="9" t="s">
        <v>9</v>
      </c>
      <c r="G2292" t="s">
        <v>4225</v>
      </c>
    </row>
    <row r="2293" spans="1:7" x14ac:dyDescent="0.3">
      <c r="A2293" t="s">
        <v>5845</v>
      </c>
      <c r="B2293" t="s">
        <v>5846</v>
      </c>
      <c r="C2293" t="s">
        <v>5847</v>
      </c>
      <c r="D2293" t="s">
        <v>5669</v>
      </c>
      <c r="E2293" t="s">
        <v>5670</v>
      </c>
      <c r="F2293" s="9" t="s">
        <v>9</v>
      </c>
      <c r="G2293" t="s">
        <v>4225</v>
      </c>
    </row>
    <row r="2294" spans="1:7" x14ac:dyDescent="0.3">
      <c r="A2294" t="s">
        <v>5848</v>
      </c>
      <c r="B2294" t="s">
        <v>5697</v>
      </c>
      <c r="C2294" t="s">
        <v>5849</v>
      </c>
      <c r="D2294" t="s">
        <v>5669</v>
      </c>
      <c r="E2294" t="s">
        <v>5670</v>
      </c>
      <c r="F2294" s="9" t="s">
        <v>9</v>
      </c>
      <c r="G2294" t="s">
        <v>4225</v>
      </c>
    </row>
    <row r="2295" spans="1:7" x14ac:dyDescent="0.3">
      <c r="A2295" t="s">
        <v>5850</v>
      </c>
      <c r="B2295" t="s">
        <v>5851</v>
      </c>
      <c r="C2295" t="s">
        <v>5852</v>
      </c>
      <c r="D2295" t="s">
        <v>5669</v>
      </c>
      <c r="E2295" t="s">
        <v>5670</v>
      </c>
      <c r="F2295" s="9" t="s">
        <v>9</v>
      </c>
      <c r="G2295" t="s">
        <v>4225</v>
      </c>
    </row>
    <row r="2296" spans="1:7" x14ac:dyDescent="0.3">
      <c r="A2296" t="s">
        <v>5853</v>
      </c>
      <c r="B2296" t="s">
        <v>5854</v>
      </c>
      <c r="C2296" t="s">
        <v>5855</v>
      </c>
      <c r="D2296" t="s">
        <v>5669</v>
      </c>
      <c r="E2296" t="s">
        <v>5670</v>
      </c>
      <c r="F2296" s="9" t="s">
        <v>9</v>
      </c>
      <c r="G2296" t="s">
        <v>4225</v>
      </c>
    </row>
    <row r="2297" spans="1:7" x14ac:dyDescent="0.3">
      <c r="A2297" t="s">
        <v>5856</v>
      </c>
      <c r="B2297" t="s">
        <v>5857</v>
      </c>
      <c r="C2297" t="s">
        <v>5858</v>
      </c>
      <c r="D2297" t="s">
        <v>5669</v>
      </c>
      <c r="E2297" t="s">
        <v>5670</v>
      </c>
      <c r="F2297" s="9" t="s">
        <v>9</v>
      </c>
      <c r="G2297" t="s">
        <v>4225</v>
      </c>
    </row>
    <row r="2298" spans="1:7" x14ac:dyDescent="0.3">
      <c r="A2298" t="s">
        <v>5859</v>
      </c>
      <c r="B2298" t="s">
        <v>5860</v>
      </c>
      <c r="C2298" t="s">
        <v>5861</v>
      </c>
      <c r="D2298" t="s">
        <v>5669</v>
      </c>
      <c r="E2298" t="s">
        <v>5670</v>
      </c>
      <c r="F2298" s="9" t="s">
        <v>9</v>
      </c>
      <c r="G2298" t="s">
        <v>4225</v>
      </c>
    </row>
    <row r="2299" spans="1:7" x14ac:dyDescent="0.3">
      <c r="A2299" t="s">
        <v>5862</v>
      </c>
      <c r="B2299" t="s">
        <v>5863</v>
      </c>
      <c r="C2299" t="s">
        <v>5864</v>
      </c>
      <c r="D2299" t="s">
        <v>5669</v>
      </c>
      <c r="E2299" t="s">
        <v>5670</v>
      </c>
      <c r="F2299" s="9" t="s">
        <v>9</v>
      </c>
      <c r="G2299" t="s">
        <v>4225</v>
      </c>
    </row>
    <row r="2300" spans="1:7" x14ac:dyDescent="0.3">
      <c r="A2300" t="s">
        <v>5865</v>
      </c>
      <c r="B2300" t="s">
        <v>5866</v>
      </c>
      <c r="C2300" t="s">
        <v>5867</v>
      </c>
      <c r="D2300" t="s">
        <v>5669</v>
      </c>
      <c r="E2300" t="s">
        <v>5670</v>
      </c>
      <c r="F2300" s="9" t="s">
        <v>9</v>
      </c>
      <c r="G2300" t="s">
        <v>4225</v>
      </c>
    </row>
    <row r="2301" spans="1:7" x14ac:dyDescent="0.3">
      <c r="A2301" t="s">
        <v>5868</v>
      </c>
      <c r="B2301" t="s">
        <v>5697</v>
      </c>
      <c r="C2301" t="s">
        <v>5869</v>
      </c>
      <c r="D2301" t="s">
        <v>5669</v>
      </c>
      <c r="E2301" t="s">
        <v>5670</v>
      </c>
      <c r="F2301" s="9" t="s">
        <v>9</v>
      </c>
      <c r="G2301" t="s">
        <v>4225</v>
      </c>
    </row>
    <row r="2302" spans="1:7" x14ac:dyDescent="0.3">
      <c r="A2302" t="s">
        <v>5870</v>
      </c>
      <c r="B2302" t="s">
        <v>5697</v>
      </c>
      <c r="C2302" t="s">
        <v>5871</v>
      </c>
      <c r="D2302" t="s">
        <v>5669</v>
      </c>
      <c r="E2302" t="s">
        <v>5670</v>
      </c>
      <c r="F2302" s="9" t="s">
        <v>9</v>
      </c>
      <c r="G2302" t="s">
        <v>4225</v>
      </c>
    </row>
    <row r="2303" spans="1:7" x14ac:dyDescent="0.3">
      <c r="A2303" t="s">
        <v>5872</v>
      </c>
      <c r="B2303" t="s">
        <v>5873</v>
      </c>
      <c r="C2303" t="s">
        <v>5874</v>
      </c>
      <c r="D2303" t="s">
        <v>5669</v>
      </c>
      <c r="E2303" t="s">
        <v>5670</v>
      </c>
      <c r="F2303" s="9" t="s">
        <v>9</v>
      </c>
      <c r="G2303" t="s">
        <v>4225</v>
      </c>
    </row>
    <row r="2304" spans="1:7" x14ac:dyDescent="0.3">
      <c r="A2304" t="s">
        <v>5875</v>
      </c>
      <c r="B2304" t="s">
        <v>5876</v>
      </c>
      <c r="C2304" t="s">
        <v>5877</v>
      </c>
      <c r="D2304" t="s">
        <v>5669</v>
      </c>
      <c r="E2304" t="s">
        <v>5670</v>
      </c>
      <c r="F2304" s="9" t="s">
        <v>9</v>
      </c>
      <c r="G2304" t="s">
        <v>4225</v>
      </c>
    </row>
    <row r="2305" spans="1:7" x14ac:dyDescent="0.3">
      <c r="A2305" t="s">
        <v>5878</v>
      </c>
      <c r="B2305" t="s">
        <v>5879</v>
      </c>
      <c r="C2305" t="s">
        <v>5880</v>
      </c>
      <c r="D2305" t="s">
        <v>5669</v>
      </c>
      <c r="E2305" t="s">
        <v>5670</v>
      </c>
      <c r="F2305" s="9" t="s">
        <v>9</v>
      </c>
      <c r="G2305" t="s">
        <v>4225</v>
      </c>
    </row>
    <row r="2306" spans="1:7" x14ac:dyDescent="0.3">
      <c r="A2306" t="s">
        <v>5881</v>
      </c>
      <c r="B2306" t="s">
        <v>569</v>
      </c>
      <c r="C2306" t="s">
        <v>5882</v>
      </c>
      <c r="D2306" t="s">
        <v>5669</v>
      </c>
      <c r="E2306" t="s">
        <v>5670</v>
      </c>
      <c r="F2306" s="9" t="s">
        <v>9</v>
      </c>
      <c r="G2306" t="s">
        <v>4225</v>
      </c>
    </row>
    <row r="2307" spans="1:7" x14ac:dyDescent="0.3">
      <c r="A2307" t="s">
        <v>5883</v>
      </c>
      <c r="B2307" t="s">
        <v>3784</v>
      </c>
      <c r="C2307" t="s">
        <v>5884</v>
      </c>
      <c r="D2307" t="s">
        <v>5669</v>
      </c>
      <c r="E2307" t="s">
        <v>5670</v>
      </c>
      <c r="F2307" s="9" t="s">
        <v>9</v>
      </c>
      <c r="G2307" t="s">
        <v>4225</v>
      </c>
    </row>
    <row r="2308" spans="1:7" x14ac:dyDescent="0.3">
      <c r="A2308" t="s">
        <v>5885</v>
      </c>
      <c r="B2308" t="s">
        <v>3784</v>
      </c>
      <c r="C2308" t="s">
        <v>5886</v>
      </c>
      <c r="D2308" t="s">
        <v>5669</v>
      </c>
      <c r="E2308" t="s">
        <v>5670</v>
      </c>
      <c r="F2308" s="9" t="s">
        <v>9</v>
      </c>
      <c r="G2308" t="s">
        <v>4225</v>
      </c>
    </row>
    <row r="2309" spans="1:7" x14ac:dyDescent="0.3">
      <c r="A2309" t="s">
        <v>5887</v>
      </c>
      <c r="B2309" t="s">
        <v>3784</v>
      </c>
      <c r="C2309" t="s">
        <v>5888</v>
      </c>
      <c r="D2309" t="s">
        <v>5669</v>
      </c>
      <c r="E2309" t="s">
        <v>5670</v>
      </c>
      <c r="F2309" s="9" t="s">
        <v>9</v>
      </c>
      <c r="G2309" t="s">
        <v>4225</v>
      </c>
    </row>
    <row r="2310" spans="1:7" x14ac:dyDescent="0.3">
      <c r="A2310" t="s">
        <v>5889</v>
      </c>
      <c r="B2310" t="s">
        <v>5890</v>
      </c>
      <c r="C2310" t="s">
        <v>5891</v>
      </c>
      <c r="D2310" t="s">
        <v>5669</v>
      </c>
      <c r="E2310" t="s">
        <v>5670</v>
      </c>
      <c r="F2310" s="9" t="s">
        <v>9</v>
      </c>
      <c r="G2310" t="s">
        <v>4225</v>
      </c>
    </row>
    <row r="2311" spans="1:7" x14ac:dyDescent="0.3">
      <c r="A2311" t="s">
        <v>5892</v>
      </c>
      <c r="B2311" t="s">
        <v>5893</v>
      </c>
      <c r="C2311" t="s">
        <v>5894</v>
      </c>
      <c r="D2311" t="s">
        <v>5669</v>
      </c>
      <c r="E2311" t="s">
        <v>5670</v>
      </c>
      <c r="F2311" s="9" t="s">
        <v>9</v>
      </c>
      <c r="G2311" t="s">
        <v>4225</v>
      </c>
    </row>
    <row r="2312" spans="1:7" x14ac:dyDescent="0.3">
      <c r="A2312" t="s">
        <v>5895</v>
      </c>
      <c r="B2312" t="s">
        <v>5896</v>
      </c>
      <c r="C2312" t="s">
        <v>5897</v>
      </c>
      <c r="D2312" t="s">
        <v>5669</v>
      </c>
      <c r="E2312" t="s">
        <v>5670</v>
      </c>
      <c r="F2312" s="9" t="s">
        <v>9</v>
      </c>
      <c r="G2312" t="s">
        <v>4225</v>
      </c>
    </row>
    <row r="2313" spans="1:7" x14ac:dyDescent="0.3">
      <c r="A2313" t="s">
        <v>5898</v>
      </c>
      <c r="B2313" t="s">
        <v>5667</v>
      </c>
      <c r="C2313" t="s">
        <v>5899</v>
      </c>
      <c r="D2313" t="s">
        <v>5669</v>
      </c>
      <c r="E2313" t="s">
        <v>5670</v>
      </c>
      <c r="F2313" s="9" t="s">
        <v>9</v>
      </c>
      <c r="G2313" t="s">
        <v>4225</v>
      </c>
    </row>
    <row r="2314" spans="1:7" x14ac:dyDescent="0.3">
      <c r="A2314" t="s">
        <v>5900</v>
      </c>
      <c r="B2314" t="s">
        <v>4186</v>
      </c>
      <c r="C2314" t="s">
        <v>5901</v>
      </c>
      <c r="D2314" t="s">
        <v>5669</v>
      </c>
      <c r="E2314" t="s">
        <v>5670</v>
      </c>
      <c r="F2314" s="9" t="s">
        <v>9</v>
      </c>
      <c r="G2314" t="s">
        <v>4225</v>
      </c>
    </row>
    <row r="2315" spans="1:7" x14ac:dyDescent="0.3">
      <c r="A2315" t="s">
        <v>5902</v>
      </c>
      <c r="B2315" t="s">
        <v>5893</v>
      </c>
      <c r="C2315" t="s">
        <v>5903</v>
      </c>
      <c r="D2315" t="s">
        <v>5669</v>
      </c>
      <c r="E2315" t="s">
        <v>5670</v>
      </c>
      <c r="F2315" s="9" t="s">
        <v>9</v>
      </c>
      <c r="G2315" t="s">
        <v>4225</v>
      </c>
    </row>
    <row r="2316" spans="1:7" x14ac:dyDescent="0.3">
      <c r="A2316" t="s">
        <v>5904</v>
      </c>
      <c r="B2316" t="s">
        <v>5667</v>
      </c>
      <c r="C2316" t="s">
        <v>5905</v>
      </c>
      <c r="D2316" t="s">
        <v>5669</v>
      </c>
      <c r="E2316" t="s">
        <v>5670</v>
      </c>
      <c r="F2316" s="9" t="s">
        <v>9</v>
      </c>
      <c r="G2316" t="s">
        <v>4225</v>
      </c>
    </row>
    <row r="2317" spans="1:7" x14ac:dyDescent="0.3">
      <c r="A2317" t="s">
        <v>5906</v>
      </c>
      <c r="B2317" t="s">
        <v>5907</v>
      </c>
      <c r="C2317" t="s">
        <v>5908</v>
      </c>
      <c r="D2317" t="s">
        <v>5669</v>
      </c>
      <c r="E2317" t="s">
        <v>5670</v>
      </c>
      <c r="F2317" s="9" t="s">
        <v>9</v>
      </c>
      <c r="G2317" t="s">
        <v>4225</v>
      </c>
    </row>
    <row r="2318" spans="1:7" x14ac:dyDescent="0.3">
      <c r="A2318" t="s">
        <v>5909</v>
      </c>
      <c r="B2318" t="s">
        <v>5907</v>
      </c>
      <c r="C2318" t="s">
        <v>5910</v>
      </c>
      <c r="D2318" t="s">
        <v>5669</v>
      </c>
      <c r="E2318" t="s">
        <v>5670</v>
      </c>
      <c r="F2318" s="9" t="s">
        <v>9</v>
      </c>
      <c r="G2318" t="s">
        <v>4225</v>
      </c>
    </row>
    <row r="2319" spans="1:7" x14ac:dyDescent="0.3">
      <c r="A2319" t="s">
        <v>5911</v>
      </c>
      <c r="B2319" t="s">
        <v>563</v>
      </c>
      <c r="C2319" t="s">
        <v>5912</v>
      </c>
      <c r="D2319" t="s">
        <v>5669</v>
      </c>
      <c r="E2319" t="s">
        <v>5670</v>
      </c>
      <c r="F2319" s="9" t="s">
        <v>9</v>
      </c>
      <c r="G2319" t="s">
        <v>4225</v>
      </c>
    </row>
    <row r="2320" spans="1:7" x14ac:dyDescent="0.3">
      <c r="A2320" t="s">
        <v>5913</v>
      </c>
      <c r="B2320" t="s">
        <v>5907</v>
      </c>
      <c r="C2320" t="s">
        <v>5914</v>
      </c>
      <c r="D2320" t="s">
        <v>5669</v>
      </c>
      <c r="E2320" t="s">
        <v>5670</v>
      </c>
      <c r="F2320" s="9" t="s">
        <v>9</v>
      </c>
      <c r="G2320" t="s">
        <v>4225</v>
      </c>
    </row>
    <row r="2321" spans="1:7" x14ac:dyDescent="0.3">
      <c r="A2321" t="s">
        <v>5915</v>
      </c>
      <c r="B2321" t="s">
        <v>5893</v>
      </c>
      <c r="C2321" t="s">
        <v>5916</v>
      </c>
      <c r="D2321" t="s">
        <v>5669</v>
      </c>
      <c r="E2321" t="s">
        <v>5670</v>
      </c>
      <c r="F2321" s="9" t="s">
        <v>9</v>
      </c>
      <c r="G2321" t="s">
        <v>4225</v>
      </c>
    </row>
    <row r="2322" spans="1:7" x14ac:dyDescent="0.3">
      <c r="A2322" t="s">
        <v>5917</v>
      </c>
      <c r="B2322" t="s">
        <v>5907</v>
      </c>
      <c r="C2322" t="s">
        <v>5918</v>
      </c>
      <c r="D2322" t="s">
        <v>5669</v>
      </c>
      <c r="E2322" t="s">
        <v>5670</v>
      </c>
      <c r="F2322" s="9" t="s">
        <v>9</v>
      </c>
      <c r="G2322" t="s">
        <v>4225</v>
      </c>
    </row>
    <row r="2323" spans="1:7" x14ac:dyDescent="0.3">
      <c r="A2323" t="s">
        <v>5919</v>
      </c>
      <c r="B2323" t="s">
        <v>5920</v>
      </c>
      <c r="C2323" t="s">
        <v>5921</v>
      </c>
      <c r="D2323" t="s">
        <v>5669</v>
      </c>
      <c r="E2323" t="s">
        <v>5670</v>
      </c>
      <c r="F2323" s="9" t="s">
        <v>9</v>
      </c>
      <c r="G2323" t="s">
        <v>4225</v>
      </c>
    </row>
    <row r="2324" spans="1:7" x14ac:dyDescent="0.3">
      <c r="A2324" t="s">
        <v>5922</v>
      </c>
      <c r="B2324" t="s">
        <v>5920</v>
      </c>
      <c r="C2324" t="s">
        <v>5923</v>
      </c>
      <c r="D2324" t="s">
        <v>5669</v>
      </c>
      <c r="E2324" t="s">
        <v>5670</v>
      </c>
      <c r="F2324" s="9" t="s">
        <v>9</v>
      </c>
      <c r="G2324" t="s">
        <v>4225</v>
      </c>
    </row>
    <row r="2325" spans="1:7" x14ac:dyDescent="0.3">
      <c r="A2325" t="s">
        <v>5924</v>
      </c>
      <c r="B2325" t="s">
        <v>5925</v>
      </c>
      <c r="C2325" t="s">
        <v>5926</v>
      </c>
      <c r="D2325" t="s">
        <v>5669</v>
      </c>
      <c r="E2325" t="s">
        <v>5670</v>
      </c>
      <c r="F2325" s="9" t="s">
        <v>9</v>
      </c>
      <c r="G2325" t="s">
        <v>4225</v>
      </c>
    </row>
    <row r="2326" spans="1:7" x14ac:dyDescent="0.3">
      <c r="A2326" t="s">
        <v>5927</v>
      </c>
      <c r="B2326" t="s">
        <v>5697</v>
      </c>
      <c r="C2326" t="s">
        <v>5928</v>
      </c>
      <c r="D2326" t="s">
        <v>5669</v>
      </c>
      <c r="E2326" t="s">
        <v>5670</v>
      </c>
      <c r="F2326" s="9" t="s">
        <v>9</v>
      </c>
      <c r="G2326" t="s">
        <v>4225</v>
      </c>
    </row>
    <row r="2327" spans="1:7" x14ac:dyDescent="0.3">
      <c r="A2327" t="s">
        <v>5929</v>
      </c>
      <c r="B2327" t="s">
        <v>874</v>
      </c>
      <c r="C2327" t="s">
        <v>5930</v>
      </c>
      <c r="D2327" t="s">
        <v>5669</v>
      </c>
      <c r="E2327" t="s">
        <v>5670</v>
      </c>
      <c r="F2327" s="9" t="s">
        <v>9</v>
      </c>
      <c r="G2327" t="s">
        <v>4225</v>
      </c>
    </row>
    <row r="2328" spans="1:7" x14ac:dyDescent="0.3">
      <c r="A2328" t="s">
        <v>5931</v>
      </c>
      <c r="B2328" t="s">
        <v>5932</v>
      </c>
      <c r="C2328" t="s">
        <v>5933</v>
      </c>
      <c r="D2328" t="s">
        <v>5669</v>
      </c>
      <c r="E2328" t="s">
        <v>5670</v>
      </c>
      <c r="F2328" s="9" t="s">
        <v>9</v>
      </c>
      <c r="G2328" t="s">
        <v>4225</v>
      </c>
    </row>
    <row r="2329" spans="1:7" x14ac:dyDescent="0.3">
      <c r="A2329" t="s">
        <v>5934</v>
      </c>
      <c r="B2329" t="s">
        <v>5935</v>
      </c>
      <c r="C2329" t="s">
        <v>5936</v>
      </c>
      <c r="D2329" t="s">
        <v>5669</v>
      </c>
      <c r="E2329" t="s">
        <v>5670</v>
      </c>
      <c r="F2329" s="9" t="s">
        <v>9</v>
      </c>
      <c r="G2329" t="s">
        <v>4225</v>
      </c>
    </row>
    <row r="2330" spans="1:7" x14ac:dyDescent="0.3">
      <c r="A2330" t="s">
        <v>5937</v>
      </c>
      <c r="B2330" t="s">
        <v>5938</v>
      </c>
      <c r="C2330" t="s">
        <v>5939</v>
      </c>
      <c r="D2330" t="s">
        <v>5669</v>
      </c>
      <c r="E2330" t="s">
        <v>5670</v>
      </c>
      <c r="F2330" s="9" t="s">
        <v>9</v>
      </c>
      <c r="G2330" t="s">
        <v>4225</v>
      </c>
    </row>
    <row r="2331" spans="1:7" x14ac:dyDescent="0.3">
      <c r="A2331" t="s">
        <v>5940</v>
      </c>
      <c r="B2331" t="s">
        <v>5938</v>
      </c>
      <c r="C2331" t="s">
        <v>5941</v>
      </c>
      <c r="D2331" t="s">
        <v>5669</v>
      </c>
      <c r="E2331" t="s">
        <v>5670</v>
      </c>
      <c r="F2331" s="9" t="s">
        <v>9</v>
      </c>
      <c r="G2331" t="s">
        <v>4225</v>
      </c>
    </row>
    <row r="2332" spans="1:7" x14ac:dyDescent="0.3">
      <c r="A2332" t="s">
        <v>5942</v>
      </c>
      <c r="B2332" t="s">
        <v>5943</v>
      </c>
      <c r="C2332" t="s">
        <v>5944</v>
      </c>
      <c r="D2332" t="s">
        <v>5669</v>
      </c>
      <c r="E2332" t="s">
        <v>5670</v>
      </c>
      <c r="F2332" s="9" t="s">
        <v>9</v>
      </c>
      <c r="G2332" t="s">
        <v>4225</v>
      </c>
    </row>
    <row r="2333" spans="1:7" x14ac:dyDescent="0.3">
      <c r="A2333" t="s">
        <v>5945</v>
      </c>
      <c r="B2333" t="s">
        <v>5946</v>
      </c>
      <c r="C2333" t="s">
        <v>5947</v>
      </c>
      <c r="D2333" t="s">
        <v>5669</v>
      </c>
      <c r="E2333" t="s">
        <v>5670</v>
      </c>
      <c r="F2333" s="9" t="s">
        <v>9</v>
      </c>
      <c r="G2333" t="s">
        <v>4225</v>
      </c>
    </row>
    <row r="2334" spans="1:7" x14ac:dyDescent="0.3">
      <c r="A2334" t="s">
        <v>5948</v>
      </c>
      <c r="B2334" t="s">
        <v>5946</v>
      </c>
      <c r="C2334" t="s">
        <v>5949</v>
      </c>
      <c r="D2334" t="s">
        <v>5669</v>
      </c>
      <c r="E2334" t="s">
        <v>5670</v>
      </c>
      <c r="F2334" s="9" t="s">
        <v>9</v>
      </c>
      <c r="G2334" t="s">
        <v>4225</v>
      </c>
    </row>
    <row r="2335" spans="1:7" x14ac:dyDescent="0.3">
      <c r="A2335" t="s">
        <v>5950</v>
      </c>
      <c r="B2335" t="s">
        <v>5946</v>
      </c>
      <c r="C2335" t="s">
        <v>5951</v>
      </c>
      <c r="D2335" t="s">
        <v>5669</v>
      </c>
      <c r="E2335" t="s">
        <v>5670</v>
      </c>
      <c r="F2335" s="9" t="s">
        <v>9</v>
      </c>
      <c r="G2335" t="s">
        <v>4225</v>
      </c>
    </row>
    <row r="2336" spans="1:7" x14ac:dyDescent="0.3">
      <c r="A2336" t="s">
        <v>5952</v>
      </c>
      <c r="B2336" t="s">
        <v>5946</v>
      </c>
      <c r="C2336" t="s">
        <v>5953</v>
      </c>
      <c r="D2336" t="s">
        <v>5669</v>
      </c>
      <c r="E2336" t="s">
        <v>5670</v>
      </c>
      <c r="F2336" s="9" t="s">
        <v>9</v>
      </c>
      <c r="G2336" t="s">
        <v>4225</v>
      </c>
    </row>
    <row r="2337" spans="1:7" x14ac:dyDescent="0.3">
      <c r="A2337" t="s">
        <v>5954</v>
      </c>
      <c r="B2337" t="s">
        <v>5946</v>
      </c>
      <c r="C2337" t="s">
        <v>5955</v>
      </c>
      <c r="D2337" t="s">
        <v>5669</v>
      </c>
      <c r="E2337" t="s">
        <v>5670</v>
      </c>
      <c r="F2337" s="9" t="s">
        <v>9</v>
      </c>
      <c r="G2337" t="s">
        <v>4225</v>
      </c>
    </row>
    <row r="2338" spans="1:7" x14ac:dyDescent="0.3">
      <c r="A2338" t="s">
        <v>5956</v>
      </c>
      <c r="B2338" t="s">
        <v>5957</v>
      </c>
      <c r="C2338" t="s">
        <v>5958</v>
      </c>
      <c r="D2338" t="s">
        <v>5669</v>
      </c>
      <c r="E2338" t="s">
        <v>5670</v>
      </c>
      <c r="F2338" s="9" t="s">
        <v>9</v>
      </c>
      <c r="G2338" t="s">
        <v>4225</v>
      </c>
    </row>
    <row r="2339" spans="1:7" x14ac:dyDescent="0.3">
      <c r="A2339" t="s">
        <v>5959</v>
      </c>
      <c r="B2339" t="s">
        <v>3784</v>
      </c>
      <c r="C2339" t="s">
        <v>5960</v>
      </c>
      <c r="D2339" t="s">
        <v>5669</v>
      </c>
      <c r="E2339" t="s">
        <v>5670</v>
      </c>
      <c r="F2339" s="9" t="s">
        <v>9</v>
      </c>
      <c r="G2339" t="s">
        <v>4225</v>
      </c>
    </row>
    <row r="2340" spans="1:7" x14ac:dyDescent="0.3">
      <c r="A2340" t="s">
        <v>5961</v>
      </c>
      <c r="B2340" t="s">
        <v>5962</v>
      </c>
      <c r="C2340" t="s">
        <v>5963</v>
      </c>
      <c r="D2340" t="s">
        <v>5669</v>
      </c>
      <c r="E2340" t="s">
        <v>5670</v>
      </c>
      <c r="F2340" s="9" t="s">
        <v>9</v>
      </c>
      <c r="G2340" t="s">
        <v>4225</v>
      </c>
    </row>
    <row r="2341" spans="1:7" x14ac:dyDescent="0.3">
      <c r="A2341" t="s">
        <v>5964</v>
      </c>
      <c r="B2341" t="s">
        <v>5965</v>
      </c>
      <c r="C2341" t="s">
        <v>5966</v>
      </c>
      <c r="D2341" t="s">
        <v>5669</v>
      </c>
      <c r="E2341" t="s">
        <v>5670</v>
      </c>
      <c r="F2341" s="9" t="s">
        <v>9</v>
      </c>
      <c r="G2341" t="s">
        <v>4225</v>
      </c>
    </row>
    <row r="2342" spans="1:7" x14ac:dyDescent="0.3">
      <c r="A2342" t="s">
        <v>5967</v>
      </c>
      <c r="B2342" t="s">
        <v>5667</v>
      </c>
      <c r="C2342" t="s">
        <v>5968</v>
      </c>
      <c r="D2342" t="s">
        <v>5669</v>
      </c>
      <c r="E2342" t="s">
        <v>5670</v>
      </c>
      <c r="F2342" s="9" t="s">
        <v>9</v>
      </c>
      <c r="G2342" t="s">
        <v>4225</v>
      </c>
    </row>
    <row r="2343" spans="1:7" x14ac:dyDescent="0.3">
      <c r="A2343" t="s">
        <v>5969</v>
      </c>
      <c r="B2343" t="s">
        <v>5809</v>
      </c>
      <c r="C2343" t="s">
        <v>5970</v>
      </c>
      <c r="D2343" t="s">
        <v>5669</v>
      </c>
      <c r="E2343" t="s">
        <v>5670</v>
      </c>
      <c r="F2343" s="9" t="s">
        <v>9</v>
      </c>
      <c r="G2343" t="s">
        <v>4225</v>
      </c>
    </row>
    <row r="2344" spans="1:7" x14ac:dyDescent="0.3">
      <c r="A2344" t="s">
        <v>5971</v>
      </c>
      <c r="B2344" t="s">
        <v>5972</v>
      </c>
      <c r="C2344" t="s">
        <v>5973</v>
      </c>
      <c r="D2344" t="s">
        <v>5669</v>
      </c>
      <c r="E2344" t="s">
        <v>5670</v>
      </c>
      <c r="F2344" s="9" t="s">
        <v>9</v>
      </c>
      <c r="G2344" t="s">
        <v>4225</v>
      </c>
    </row>
    <row r="2345" spans="1:7" x14ac:dyDescent="0.3">
      <c r="A2345" t="s">
        <v>5974</v>
      </c>
      <c r="B2345" t="s">
        <v>5975</v>
      </c>
      <c r="C2345" t="s">
        <v>5976</v>
      </c>
      <c r="D2345" t="s">
        <v>5669</v>
      </c>
      <c r="E2345" t="s">
        <v>5670</v>
      </c>
      <c r="F2345" s="9" t="s">
        <v>9</v>
      </c>
      <c r="G2345" t="s">
        <v>4225</v>
      </c>
    </row>
    <row r="2346" spans="1:7" x14ac:dyDescent="0.3">
      <c r="A2346" t="s">
        <v>5977</v>
      </c>
      <c r="B2346" t="s">
        <v>5978</v>
      </c>
      <c r="C2346" t="s">
        <v>5979</v>
      </c>
      <c r="D2346" t="s">
        <v>5669</v>
      </c>
      <c r="E2346" t="s">
        <v>5670</v>
      </c>
      <c r="F2346" s="9" t="s">
        <v>9</v>
      </c>
      <c r="G2346" t="s">
        <v>4225</v>
      </c>
    </row>
    <row r="2347" spans="1:7" x14ac:dyDescent="0.3">
      <c r="A2347" t="s">
        <v>5980</v>
      </c>
      <c r="B2347" t="s">
        <v>5981</v>
      </c>
      <c r="C2347" t="s">
        <v>5982</v>
      </c>
      <c r="D2347" t="s">
        <v>5669</v>
      </c>
      <c r="E2347" t="s">
        <v>5670</v>
      </c>
      <c r="F2347" s="9" t="s">
        <v>9</v>
      </c>
      <c r="G2347" t="s">
        <v>4225</v>
      </c>
    </row>
    <row r="2348" spans="1:7" x14ac:dyDescent="0.3">
      <c r="A2348" t="s">
        <v>5983</v>
      </c>
      <c r="B2348" t="s">
        <v>5981</v>
      </c>
      <c r="C2348" t="s">
        <v>5984</v>
      </c>
      <c r="D2348" t="s">
        <v>5669</v>
      </c>
      <c r="E2348" t="s">
        <v>5670</v>
      </c>
      <c r="F2348" s="9" t="s">
        <v>9</v>
      </c>
      <c r="G2348" t="s">
        <v>4225</v>
      </c>
    </row>
    <row r="2349" spans="1:7" x14ac:dyDescent="0.3">
      <c r="A2349" t="s">
        <v>5985</v>
      </c>
      <c r="B2349" t="s">
        <v>5057</v>
      </c>
      <c r="C2349" t="s">
        <v>5986</v>
      </c>
      <c r="D2349" t="s">
        <v>5669</v>
      </c>
      <c r="E2349" t="s">
        <v>5670</v>
      </c>
      <c r="F2349" s="9" t="s">
        <v>9</v>
      </c>
      <c r="G2349" t="s">
        <v>4225</v>
      </c>
    </row>
    <row r="2350" spans="1:7" x14ac:dyDescent="0.3">
      <c r="A2350" t="s">
        <v>5987</v>
      </c>
      <c r="B2350" t="s">
        <v>5988</v>
      </c>
      <c r="C2350" t="s">
        <v>5989</v>
      </c>
      <c r="D2350" t="s">
        <v>5669</v>
      </c>
      <c r="E2350" t="s">
        <v>5670</v>
      </c>
      <c r="F2350" s="9" t="s">
        <v>9</v>
      </c>
      <c r="G2350" t="s">
        <v>4225</v>
      </c>
    </row>
    <row r="2351" spans="1:7" x14ac:dyDescent="0.3">
      <c r="A2351" t="s">
        <v>5990</v>
      </c>
      <c r="B2351" t="s">
        <v>5991</v>
      </c>
      <c r="C2351" t="s">
        <v>5992</v>
      </c>
      <c r="D2351" t="s">
        <v>5669</v>
      </c>
      <c r="E2351" t="s">
        <v>5670</v>
      </c>
      <c r="F2351" s="9" t="s">
        <v>9</v>
      </c>
      <c r="G2351" t="s">
        <v>4225</v>
      </c>
    </row>
    <row r="2352" spans="1:7" x14ac:dyDescent="0.3">
      <c r="A2352" t="s">
        <v>5993</v>
      </c>
      <c r="B2352" t="s">
        <v>5994</v>
      </c>
      <c r="C2352" t="s">
        <v>5995</v>
      </c>
      <c r="D2352" t="s">
        <v>5669</v>
      </c>
      <c r="E2352" t="s">
        <v>5670</v>
      </c>
      <c r="F2352" s="9" t="s">
        <v>9</v>
      </c>
      <c r="G2352" t="s">
        <v>4225</v>
      </c>
    </row>
    <row r="2353" spans="1:7" x14ac:dyDescent="0.3">
      <c r="A2353" t="s">
        <v>5996</v>
      </c>
      <c r="B2353" t="s">
        <v>3790</v>
      </c>
      <c r="C2353" t="s">
        <v>5997</v>
      </c>
      <c r="D2353" t="s">
        <v>5669</v>
      </c>
      <c r="E2353" t="s">
        <v>5670</v>
      </c>
      <c r="F2353" s="9" t="s">
        <v>9</v>
      </c>
      <c r="G2353" t="s">
        <v>4225</v>
      </c>
    </row>
    <row r="2354" spans="1:7" x14ac:dyDescent="0.3">
      <c r="A2354" t="s">
        <v>5998</v>
      </c>
      <c r="B2354" t="s">
        <v>5999</v>
      </c>
      <c r="C2354" t="s">
        <v>6000</v>
      </c>
      <c r="D2354" t="s">
        <v>5669</v>
      </c>
      <c r="E2354" t="s">
        <v>5670</v>
      </c>
      <c r="F2354" s="9" t="s">
        <v>9</v>
      </c>
      <c r="G2354" t="s">
        <v>4225</v>
      </c>
    </row>
    <row r="2355" spans="1:7" x14ac:dyDescent="0.3">
      <c r="A2355" t="s">
        <v>6001</v>
      </c>
      <c r="B2355" t="s">
        <v>6002</v>
      </c>
      <c r="C2355" t="s">
        <v>6003</v>
      </c>
      <c r="D2355" t="s">
        <v>5669</v>
      </c>
      <c r="E2355" t="s">
        <v>5670</v>
      </c>
      <c r="F2355" s="9" t="s">
        <v>9</v>
      </c>
      <c r="G2355" t="s">
        <v>4225</v>
      </c>
    </row>
    <row r="2356" spans="1:7" x14ac:dyDescent="0.3">
      <c r="A2356" t="s">
        <v>6004</v>
      </c>
      <c r="B2356" t="s">
        <v>5991</v>
      </c>
      <c r="C2356" t="s">
        <v>6005</v>
      </c>
      <c r="D2356" t="s">
        <v>5669</v>
      </c>
      <c r="E2356" t="s">
        <v>5670</v>
      </c>
      <c r="F2356" s="9" t="s">
        <v>9</v>
      </c>
      <c r="G2356" t="s">
        <v>4225</v>
      </c>
    </row>
    <row r="2357" spans="1:7" x14ac:dyDescent="0.3">
      <c r="A2357" t="s">
        <v>6006</v>
      </c>
      <c r="B2357" t="s">
        <v>6007</v>
      </c>
      <c r="C2357" t="s">
        <v>6008</v>
      </c>
      <c r="D2357" t="s">
        <v>5669</v>
      </c>
      <c r="E2357" t="s">
        <v>5670</v>
      </c>
      <c r="F2357" s="9" t="s">
        <v>9</v>
      </c>
      <c r="G2357" t="s">
        <v>4225</v>
      </c>
    </row>
    <row r="2358" spans="1:7" x14ac:dyDescent="0.3">
      <c r="A2358" t="s">
        <v>6009</v>
      </c>
      <c r="B2358" t="s">
        <v>6010</v>
      </c>
      <c r="C2358" t="s">
        <v>6011</v>
      </c>
      <c r="D2358" t="s">
        <v>5669</v>
      </c>
      <c r="E2358" t="s">
        <v>5670</v>
      </c>
      <c r="F2358" s="9" t="s">
        <v>9</v>
      </c>
      <c r="G2358" t="s">
        <v>4225</v>
      </c>
    </row>
    <row r="2359" spans="1:7" x14ac:dyDescent="0.3">
      <c r="A2359" t="s">
        <v>6012</v>
      </c>
      <c r="B2359" t="s">
        <v>6013</v>
      </c>
      <c r="C2359" t="s">
        <v>6014</v>
      </c>
      <c r="D2359" t="s">
        <v>5669</v>
      </c>
      <c r="E2359" t="s">
        <v>5670</v>
      </c>
      <c r="F2359" s="9" t="s">
        <v>9</v>
      </c>
      <c r="G2359" t="s">
        <v>4225</v>
      </c>
    </row>
    <row r="2360" spans="1:7" x14ac:dyDescent="0.3">
      <c r="A2360" t="s">
        <v>6015</v>
      </c>
      <c r="B2360" t="s">
        <v>2082</v>
      </c>
      <c r="C2360" t="s">
        <v>6016</v>
      </c>
      <c r="D2360" t="s">
        <v>5669</v>
      </c>
      <c r="E2360" t="s">
        <v>5670</v>
      </c>
      <c r="F2360" s="9" t="s">
        <v>9</v>
      </c>
      <c r="G2360" t="s">
        <v>4225</v>
      </c>
    </row>
    <row r="2361" spans="1:7" x14ac:dyDescent="0.3">
      <c r="A2361" t="s">
        <v>6017</v>
      </c>
      <c r="B2361" t="s">
        <v>2079</v>
      </c>
      <c r="C2361" t="s">
        <v>6018</v>
      </c>
      <c r="D2361" t="s">
        <v>5669</v>
      </c>
      <c r="E2361" t="s">
        <v>5670</v>
      </c>
      <c r="F2361" s="9" t="s">
        <v>9</v>
      </c>
      <c r="G2361" t="s">
        <v>4225</v>
      </c>
    </row>
    <row r="2362" spans="1:7" x14ac:dyDescent="0.3">
      <c r="A2362" t="s">
        <v>6019</v>
      </c>
      <c r="B2362" t="s">
        <v>5708</v>
      </c>
      <c r="C2362" t="s">
        <v>6020</v>
      </c>
      <c r="D2362" t="s">
        <v>5669</v>
      </c>
      <c r="E2362" t="s">
        <v>5670</v>
      </c>
      <c r="F2362" s="9" t="s">
        <v>9</v>
      </c>
      <c r="G2362" t="s">
        <v>4225</v>
      </c>
    </row>
    <row r="2363" spans="1:7" x14ac:dyDescent="0.3">
      <c r="A2363" t="s">
        <v>6021</v>
      </c>
      <c r="B2363" t="s">
        <v>6022</v>
      </c>
      <c r="C2363" t="s">
        <v>6023</v>
      </c>
      <c r="D2363" t="s">
        <v>5669</v>
      </c>
      <c r="E2363" t="s">
        <v>5670</v>
      </c>
      <c r="F2363" s="9" t="s">
        <v>9</v>
      </c>
      <c r="G2363" t="s">
        <v>4225</v>
      </c>
    </row>
    <row r="2364" spans="1:7" x14ac:dyDescent="0.3">
      <c r="A2364" t="s">
        <v>6024</v>
      </c>
      <c r="B2364" t="s">
        <v>3787</v>
      </c>
      <c r="C2364" t="s">
        <v>6025</v>
      </c>
      <c r="D2364" t="s">
        <v>5669</v>
      </c>
      <c r="E2364" t="s">
        <v>5670</v>
      </c>
      <c r="F2364" s="9" t="s">
        <v>9</v>
      </c>
      <c r="G2364" t="s">
        <v>4225</v>
      </c>
    </row>
    <row r="2365" spans="1:7" x14ac:dyDescent="0.3">
      <c r="A2365" t="s">
        <v>6026</v>
      </c>
      <c r="B2365" t="s">
        <v>6027</v>
      </c>
      <c r="C2365" t="s">
        <v>6028</v>
      </c>
      <c r="D2365" t="s">
        <v>5669</v>
      </c>
      <c r="E2365" t="s">
        <v>5670</v>
      </c>
      <c r="F2365" s="9" t="s">
        <v>9</v>
      </c>
      <c r="G2365" t="s">
        <v>4225</v>
      </c>
    </row>
    <row r="2366" spans="1:7" x14ac:dyDescent="0.3">
      <c r="A2366" t="s">
        <v>6029</v>
      </c>
      <c r="B2366" t="s">
        <v>5834</v>
      </c>
      <c r="C2366" t="s">
        <v>6030</v>
      </c>
      <c r="D2366" t="s">
        <v>5669</v>
      </c>
      <c r="E2366" t="s">
        <v>5670</v>
      </c>
      <c r="F2366" s="9" t="s">
        <v>9</v>
      </c>
      <c r="G2366" t="s">
        <v>4225</v>
      </c>
    </row>
    <row r="2367" spans="1:7" x14ac:dyDescent="0.3">
      <c r="A2367" t="s">
        <v>6031</v>
      </c>
      <c r="B2367" t="s">
        <v>5834</v>
      </c>
      <c r="C2367" t="s">
        <v>6032</v>
      </c>
      <c r="D2367" t="s">
        <v>5669</v>
      </c>
      <c r="E2367" t="s">
        <v>5670</v>
      </c>
      <c r="F2367" s="9" t="s">
        <v>9</v>
      </c>
      <c r="G2367" t="s">
        <v>4225</v>
      </c>
    </row>
    <row r="2368" spans="1:7" x14ac:dyDescent="0.3">
      <c r="A2368" t="s">
        <v>6033</v>
      </c>
      <c r="B2368" t="s">
        <v>5834</v>
      </c>
      <c r="C2368" t="s">
        <v>6034</v>
      </c>
      <c r="D2368" t="s">
        <v>5669</v>
      </c>
      <c r="E2368" t="s">
        <v>5670</v>
      </c>
      <c r="F2368" s="9" t="s">
        <v>9</v>
      </c>
      <c r="G2368" t="s">
        <v>4225</v>
      </c>
    </row>
    <row r="2369" spans="1:7" x14ac:dyDescent="0.3">
      <c r="A2369" t="s">
        <v>6035</v>
      </c>
      <c r="B2369" t="s">
        <v>5834</v>
      </c>
      <c r="C2369" t="s">
        <v>6036</v>
      </c>
      <c r="D2369" t="s">
        <v>5669</v>
      </c>
      <c r="E2369" t="s">
        <v>5670</v>
      </c>
      <c r="F2369" s="9" t="s">
        <v>9</v>
      </c>
      <c r="G2369" t="s">
        <v>4225</v>
      </c>
    </row>
    <row r="2370" spans="1:7" x14ac:dyDescent="0.3">
      <c r="A2370" t="s">
        <v>6037</v>
      </c>
      <c r="B2370" t="s">
        <v>5834</v>
      </c>
      <c r="C2370" t="s">
        <v>6038</v>
      </c>
      <c r="D2370" t="s">
        <v>5669</v>
      </c>
      <c r="E2370" t="s">
        <v>5670</v>
      </c>
      <c r="F2370" s="9" t="s">
        <v>9</v>
      </c>
      <c r="G2370" t="s">
        <v>4225</v>
      </c>
    </row>
    <row r="2371" spans="1:7" x14ac:dyDescent="0.3">
      <c r="A2371" t="s">
        <v>6039</v>
      </c>
      <c r="B2371" t="s">
        <v>5834</v>
      </c>
      <c r="C2371" t="s">
        <v>6040</v>
      </c>
      <c r="D2371" t="s">
        <v>5669</v>
      </c>
      <c r="E2371" t="s">
        <v>5670</v>
      </c>
      <c r="F2371" s="9" t="s">
        <v>9</v>
      </c>
      <c r="G2371" t="s">
        <v>4225</v>
      </c>
    </row>
    <row r="2372" spans="1:7" x14ac:dyDescent="0.3">
      <c r="A2372" t="s">
        <v>6041</v>
      </c>
      <c r="B2372" t="s">
        <v>5834</v>
      </c>
      <c r="C2372" t="s">
        <v>6042</v>
      </c>
      <c r="D2372" t="s">
        <v>5669</v>
      </c>
      <c r="E2372" t="s">
        <v>5670</v>
      </c>
      <c r="F2372" s="9" t="s">
        <v>9</v>
      </c>
      <c r="G2372" t="s">
        <v>4225</v>
      </c>
    </row>
    <row r="2373" spans="1:7" x14ac:dyDescent="0.3">
      <c r="A2373" t="s">
        <v>6043</v>
      </c>
      <c r="B2373" t="s">
        <v>5834</v>
      </c>
      <c r="C2373" t="s">
        <v>6044</v>
      </c>
      <c r="D2373" t="s">
        <v>5669</v>
      </c>
      <c r="E2373" t="s">
        <v>5670</v>
      </c>
      <c r="F2373" s="9" t="s">
        <v>9</v>
      </c>
      <c r="G2373" t="s">
        <v>4225</v>
      </c>
    </row>
    <row r="2374" spans="1:7" x14ac:dyDescent="0.3">
      <c r="A2374" t="s">
        <v>6045</v>
      </c>
      <c r="B2374" t="s">
        <v>5834</v>
      </c>
      <c r="C2374" t="s">
        <v>6046</v>
      </c>
      <c r="D2374" t="s">
        <v>5669</v>
      </c>
      <c r="E2374" t="s">
        <v>5670</v>
      </c>
      <c r="F2374" s="9" t="s">
        <v>9</v>
      </c>
      <c r="G2374" t="s">
        <v>4225</v>
      </c>
    </row>
    <row r="2375" spans="1:7" x14ac:dyDescent="0.3">
      <c r="A2375" t="s">
        <v>6047</v>
      </c>
      <c r="B2375" t="s">
        <v>5834</v>
      </c>
      <c r="C2375" t="s">
        <v>6048</v>
      </c>
      <c r="D2375" t="s">
        <v>5669</v>
      </c>
      <c r="E2375" t="s">
        <v>5670</v>
      </c>
      <c r="F2375" s="9" t="s">
        <v>9</v>
      </c>
      <c r="G2375" t="s">
        <v>4225</v>
      </c>
    </row>
    <row r="2376" spans="1:7" x14ac:dyDescent="0.3">
      <c r="A2376" t="s">
        <v>6049</v>
      </c>
      <c r="B2376" t="s">
        <v>5834</v>
      </c>
      <c r="C2376" t="s">
        <v>6050</v>
      </c>
      <c r="D2376" t="s">
        <v>5669</v>
      </c>
      <c r="E2376" t="s">
        <v>5670</v>
      </c>
      <c r="F2376" s="9" t="s">
        <v>9</v>
      </c>
      <c r="G2376" t="s">
        <v>4225</v>
      </c>
    </row>
    <row r="2377" spans="1:7" x14ac:dyDescent="0.3">
      <c r="A2377" t="s">
        <v>6051</v>
      </c>
      <c r="B2377" t="s">
        <v>5834</v>
      </c>
      <c r="C2377" t="s">
        <v>6052</v>
      </c>
      <c r="D2377" t="s">
        <v>5669</v>
      </c>
      <c r="E2377" t="s">
        <v>5670</v>
      </c>
      <c r="F2377" s="9" t="s">
        <v>9</v>
      </c>
      <c r="G2377" t="s">
        <v>4225</v>
      </c>
    </row>
    <row r="2378" spans="1:7" x14ac:dyDescent="0.3">
      <c r="A2378" t="s">
        <v>6053</v>
      </c>
      <c r="B2378" t="s">
        <v>5834</v>
      </c>
      <c r="C2378" t="s">
        <v>6054</v>
      </c>
      <c r="D2378" t="s">
        <v>5669</v>
      </c>
      <c r="E2378" t="s">
        <v>5670</v>
      </c>
      <c r="F2378" s="9" t="s">
        <v>9</v>
      </c>
      <c r="G2378" t="s">
        <v>4225</v>
      </c>
    </row>
    <row r="2379" spans="1:7" x14ac:dyDescent="0.3">
      <c r="A2379" t="s">
        <v>6055</v>
      </c>
      <c r="B2379" t="s">
        <v>5834</v>
      </c>
      <c r="C2379" t="s">
        <v>6056</v>
      </c>
      <c r="D2379" t="s">
        <v>5669</v>
      </c>
      <c r="E2379" t="s">
        <v>5670</v>
      </c>
      <c r="F2379" s="9" t="s">
        <v>9</v>
      </c>
      <c r="G2379" t="s">
        <v>4225</v>
      </c>
    </row>
    <row r="2380" spans="1:7" x14ac:dyDescent="0.3">
      <c r="A2380" t="s">
        <v>6057</v>
      </c>
      <c r="B2380" t="s">
        <v>5834</v>
      </c>
      <c r="C2380" t="s">
        <v>6058</v>
      </c>
      <c r="D2380" t="s">
        <v>5669</v>
      </c>
      <c r="E2380" t="s">
        <v>5670</v>
      </c>
      <c r="F2380" s="9" t="s">
        <v>9</v>
      </c>
      <c r="G2380" t="s">
        <v>4225</v>
      </c>
    </row>
    <row r="2381" spans="1:7" x14ac:dyDescent="0.3">
      <c r="A2381" t="s">
        <v>6059</v>
      </c>
      <c r="B2381" t="s">
        <v>5834</v>
      </c>
      <c r="C2381" t="s">
        <v>6060</v>
      </c>
      <c r="D2381" t="s">
        <v>5669</v>
      </c>
      <c r="E2381" t="s">
        <v>5670</v>
      </c>
      <c r="F2381" s="9" t="s">
        <v>9</v>
      </c>
      <c r="G2381" t="s">
        <v>4225</v>
      </c>
    </row>
    <row r="2382" spans="1:7" x14ac:dyDescent="0.3">
      <c r="A2382" t="s">
        <v>6061</v>
      </c>
      <c r="B2382" t="s">
        <v>5834</v>
      </c>
      <c r="C2382" t="s">
        <v>6062</v>
      </c>
      <c r="D2382" t="s">
        <v>5669</v>
      </c>
      <c r="E2382" t="s">
        <v>5670</v>
      </c>
      <c r="F2382" s="9" t="s">
        <v>9</v>
      </c>
      <c r="G2382" t="s">
        <v>4225</v>
      </c>
    </row>
    <row r="2383" spans="1:7" x14ac:dyDescent="0.3">
      <c r="A2383" t="s">
        <v>6063</v>
      </c>
      <c r="B2383" t="s">
        <v>5834</v>
      </c>
      <c r="C2383" t="s">
        <v>6064</v>
      </c>
      <c r="D2383" t="s">
        <v>5669</v>
      </c>
      <c r="E2383" t="s">
        <v>5670</v>
      </c>
      <c r="F2383" s="9" t="s">
        <v>9</v>
      </c>
      <c r="G2383" t="s">
        <v>4225</v>
      </c>
    </row>
    <row r="2384" spans="1:7" x14ac:dyDescent="0.3">
      <c r="A2384" t="s">
        <v>6065</v>
      </c>
      <c r="B2384" t="s">
        <v>6066</v>
      </c>
      <c r="C2384" t="s">
        <v>6067</v>
      </c>
      <c r="D2384" t="s">
        <v>5669</v>
      </c>
      <c r="E2384" t="s">
        <v>5670</v>
      </c>
      <c r="F2384" s="9" t="s">
        <v>9</v>
      </c>
      <c r="G2384" t="s">
        <v>4225</v>
      </c>
    </row>
    <row r="2385" spans="1:7" x14ac:dyDescent="0.3">
      <c r="A2385" t="s">
        <v>6068</v>
      </c>
      <c r="B2385" t="s">
        <v>6069</v>
      </c>
      <c r="C2385" t="s">
        <v>6070</v>
      </c>
      <c r="D2385" t="s">
        <v>5669</v>
      </c>
      <c r="E2385" t="s">
        <v>5670</v>
      </c>
      <c r="F2385" s="9" t="s">
        <v>9</v>
      </c>
      <c r="G2385" t="s">
        <v>4225</v>
      </c>
    </row>
    <row r="2386" spans="1:7" x14ac:dyDescent="0.3">
      <c r="A2386" t="s">
        <v>6071</v>
      </c>
      <c r="B2386" t="s">
        <v>5667</v>
      </c>
      <c r="C2386" t="s">
        <v>6072</v>
      </c>
      <c r="D2386" t="s">
        <v>5669</v>
      </c>
      <c r="E2386" t="s">
        <v>5670</v>
      </c>
      <c r="F2386" s="9" t="s">
        <v>9</v>
      </c>
      <c r="G2386" t="s">
        <v>4225</v>
      </c>
    </row>
    <row r="2387" spans="1:7" x14ac:dyDescent="0.3">
      <c r="A2387" t="s">
        <v>6073</v>
      </c>
      <c r="B2387" t="s">
        <v>6074</v>
      </c>
      <c r="C2387" t="s">
        <v>6075</v>
      </c>
      <c r="D2387" t="s">
        <v>5669</v>
      </c>
      <c r="E2387" t="s">
        <v>5670</v>
      </c>
      <c r="F2387" s="9" t="s">
        <v>9</v>
      </c>
      <c r="G2387" t="s">
        <v>4225</v>
      </c>
    </row>
    <row r="2388" spans="1:7" x14ac:dyDescent="0.3">
      <c r="A2388" t="s">
        <v>6076</v>
      </c>
      <c r="B2388" t="s">
        <v>6077</v>
      </c>
      <c r="C2388" t="s">
        <v>6078</v>
      </c>
      <c r="D2388" t="s">
        <v>5669</v>
      </c>
      <c r="E2388" t="s">
        <v>5670</v>
      </c>
      <c r="F2388" s="9" t="s">
        <v>9</v>
      </c>
      <c r="G2388" t="s">
        <v>4225</v>
      </c>
    </row>
    <row r="2389" spans="1:7" x14ac:dyDescent="0.3">
      <c r="A2389" t="s">
        <v>6079</v>
      </c>
      <c r="B2389" t="s">
        <v>6080</v>
      </c>
      <c r="C2389" t="s">
        <v>6081</v>
      </c>
      <c r="D2389" t="s">
        <v>5669</v>
      </c>
      <c r="E2389" t="s">
        <v>5670</v>
      </c>
      <c r="F2389" s="9" t="s">
        <v>9</v>
      </c>
      <c r="G2389" t="s">
        <v>4225</v>
      </c>
    </row>
    <row r="2390" spans="1:7" x14ac:dyDescent="0.3">
      <c r="A2390" t="s">
        <v>6082</v>
      </c>
      <c r="B2390" t="s">
        <v>6083</v>
      </c>
      <c r="C2390" t="s">
        <v>6084</v>
      </c>
      <c r="D2390" t="s">
        <v>5669</v>
      </c>
      <c r="E2390" t="s">
        <v>5670</v>
      </c>
      <c r="F2390" s="9" t="s">
        <v>9</v>
      </c>
      <c r="G2390" t="s">
        <v>4225</v>
      </c>
    </row>
    <row r="2391" spans="1:7" x14ac:dyDescent="0.3">
      <c r="A2391" t="s">
        <v>6085</v>
      </c>
      <c r="B2391" t="s">
        <v>6083</v>
      </c>
      <c r="C2391" t="s">
        <v>6086</v>
      </c>
      <c r="D2391" t="s">
        <v>5669</v>
      </c>
      <c r="E2391" t="s">
        <v>5670</v>
      </c>
      <c r="F2391" s="9" t="s">
        <v>9</v>
      </c>
      <c r="G2391" t="s">
        <v>4225</v>
      </c>
    </row>
    <row r="2392" spans="1:7" x14ac:dyDescent="0.3">
      <c r="A2392" t="s">
        <v>6087</v>
      </c>
      <c r="B2392" t="s">
        <v>5762</v>
      </c>
      <c r="C2392" t="s">
        <v>6088</v>
      </c>
      <c r="D2392" t="s">
        <v>5669</v>
      </c>
      <c r="E2392" t="s">
        <v>5670</v>
      </c>
      <c r="F2392" s="9" t="s">
        <v>9</v>
      </c>
      <c r="G2392" t="s">
        <v>4225</v>
      </c>
    </row>
    <row r="2393" spans="1:7" x14ac:dyDescent="0.3">
      <c r="A2393" t="s">
        <v>6089</v>
      </c>
      <c r="B2393" t="s">
        <v>5762</v>
      </c>
      <c r="C2393" t="s">
        <v>6090</v>
      </c>
      <c r="D2393" t="s">
        <v>5669</v>
      </c>
      <c r="E2393" t="s">
        <v>5670</v>
      </c>
      <c r="F2393" s="9" t="s">
        <v>9</v>
      </c>
      <c r="G2393" t="s">
        <v>4225</v>
      </c>
    </row>
    <row r="2394" spans="1:7" x14ac:dyDescent="0.3">
      <c r="A2394" t="s">
        <v>6091</v>
      </c>
      <c r="B2394" t="s">
        <v>5935</v>
      </c>
      <c r="C2394" t="s">
        <v>6092</v>
      </c>
      <c r="D2394" t="s">
        <v>5669</v>
      </c>
      <c r="E2394" t="s">
        <v>5670</v>
      </c>
      <c r="F2394" s="9" t="s">
        <v>9</v>
      </c>
      <c r="G2394" t="s">
        <v>4225</v>
      </c>
    </row>
    <row r="2395" spans="1:7" x14ac:dyDescent="0.3">
      <c r="A2395" t="s">
        <v>6093</v>
      </c>
      <c r="B2395" t="s">
        <v>6094</v>
      </c>
      <c r="C2395" t="s">
        <v>6095</v>
      </c>
      <c r="D2395" t="s">
        <v>5669</v>
      </c>
      <c r="E2395" t="s">
        <v>5670</v>
      </c>
      <c r="F2395" s="9" t="s">
        <v>9</v>
      </c>
      <c r="G2395" t="s">
        <v>4225</v>
      </c>
    </row>
    <row r="2396" spans="1:7" x14ac:dyDescent="0.3">
      <c r="A2396" t="s">
        <v>6096</v>
      </c>
      <c r="B2396" t="s">
        <v>6097</v>
      </c>
      <c r="C2396" t="s">
        <v>6098</v>
      </c>
      <c r="D2396" t="s">
        <v>5669</v>
      </c>
      <c r="E2396" t="s">
        <v>5670</v>
      </c>
      <c r="F2396" s="9" t="s">
        <v>9</v>
      </c>
      <c r="G2396" t="s">
        <v>4225</v>
      </c>
    </row>
    <row r="2397" spans="1:7" x14ac:dyDescent="0.3">
      <c r="A2397" t="s">
        <v>6099</v>
      </c>
      <c r="B2397" t="s">
        <v>5708</v>
      </c>
      <c r="C2397" t="s">
        <v>6100</v>
      </c>
      <c r="D2397" t="s">
        <v>5669</v>
      </c>
      <c r="E2397" t="s">
        <v>5670</v>
      </c>
      <c r="F2397" s="9" t="s">
        <v>9</v>
      </c>
      <c r="G2397" t="s">
        <v>4225</v>
      </c>
    </row>
    <row r="2398" spans="1:7" x14ac:dyDescent="0.3">
      <c r="A2398" t="s">
        <v>6101</v>
      </c>
      <c r="B2398" t="s">
        <v>6102</v>
      </c>
      <c r="C2398" t="s">
        <v>6103</v>
      </c>
      <c r="D2398" t="s">
        <v>5669</v>
      </c>
      <c r="E2398" t="s">
        <v>5670</v>
      </c>
      <c r="F2398" s="9" t="s">
        <v>9</v>
      </c>
      <c r="G2398" t="s">
        <v>4225</v>
      </c>
    </row>
    <row r="2399" spans="1:7" x14ac:dyDescent="0.3">
      <c r="A2399" t="s">
        <v>6104</v>
      </c>
      <c r="B2399" t="s">
        <v>6105</v>
      </c>
      <c r="C2399" t="s">
        <v>6106</v>
      </c>
      <c r="D2399" t="s">
        <v>5669</v>
      </c>
      <c r="E2399" t="s">
        <v>5670</v>
      </c>
      <c r="F2399" s="9" t="s">
        <v>9</v>
      </c>
      <c r="G2399" t="s">
        <v>4225</v>
      </c>
    </row>
    <row r="2400" spans="1:7" x14ac:dyDescent="0.3">
      <c r="A2400" t="s">
        <v>6107</v>
      </c>
      <c r="B2400" t="s">
        <v>6108</v>
      </c>
      <c r="C2400" t="s">
        <v>6109</v>
      </c>
      <c r="D2400" t="s">
        <v>5669</v>
      </c>
      <c r="E2400" t="s">
        <v>5670</v>
      </c>
      <c r="F2400" s="9" t="s">
        <v>9</v>
      </c>
      <c r="G2400" t="s">
        <v>4225</v>
      </c>
    </row>
    <row r="2401" spans="1:7" x14ac:dyDescent="0.3">
      <c r="A2401" t="s">
        <v>6110</v>
      </c>
      <c r="B2401" t="s">
        <v>6108</v>
      </c>
      <c r="C2401" t="s">
        <v>6111</v>
      </c>
      <c r="D2401" t="s">
        <v>5669</v>
      </c>
      <c r="E2401" t="s">
        <v>5670</v>
      </c>
      <c r="F2401" s="9" t="s">
        <v>9</v>
      </c>
      <c r="G2401" t="s">
        <v>4225</v>
      </c>
    </row>
    <row r="2402" spans="1:7" x14ac:dyDescent="0.3">
      <c r="A2402" t="s">
        <v>6112</v>
      </c>
      <c r="B2402" t="s">
        <v>6113</v>
      </c>
      <c r="C2402" t="s">
        <v>6114</v>
      </c>
      <c r="D2402" t="s">
        <v>5669</v>
      </c>
      <c r="E2402" t="s">
        <v>5670</v>
      </c>
      <c r="F2402" s="9" t="s">
        <v>9</v>
      </c>
      <c r="G2402" t="s">
        <v>4225</v>
      </c>
    </row>
    <row r="2403" spans="1:7" x14ac:dyDescent="0.3">
      <c r="A2403" t="s">
        <v>6115</v>
      </c>
      <c r="B2403" t="s">
        <v>6116</v>
      </c>
      <c r="C2403" t="s">
        <v>6117</v>
      </c>
      <c r="D2403" t="s">
        <v>5669</v>
      </c>
      <c r="E2403" t="s">
        <v>5670</v>
      </c>
      <c r="F2403" s="9" t="s">
        <v>9</v>
      </c>
      <c r="G2403" t="s">
        <v>4225</v>
      </c>
    </row>
    <row r="2404" spans="1:7" x14ac:dyDescent="0.3">
      <c r="A2404" t="s">
        <v>6118</v>
      </c>
      <c r="B2404" t="s">
        <v>6119</v>
      </c>
      <c r="C2404" t="s">
        <v>6120</v>
      </c>
      <c r="D2404" t="s">
        <v>5669</v>
      </c>
      <c r="E2404" t="s">
        <v>5670</v>
      </c>
      <c r="F2404" s="9" t="s">
        <v>9</v>
      </c>
      <c r="G2404" t="s">
        <v>4225</v>
      </c>
    </row>
    <row r="2405" spans="1:7" x14ac:dyDescent="0.3">
      <c r="A2405" t="s">
        <v>6121</v>
      </c>
      <c r="B2405" t="s">
        <v>6119</v>
      </c>
      <c r="C2405" t="s">
        <v>6122</v>
      </c>
      <c r="D2405" t="s">
        <v>5669</v>
      </c>
      <c r="E2405" t="s">
        <v>5670</v>
      </c>
      <c r="F2405" s="9" t="s">
        <v>9</v>
      </c>
      <c r="G2405" t="s">
        <v>4225</v>
      </c>
    </row>
    <row r="2406" spans="1:7" x14ac:dyDescent="0.3">
      <c r="A2406" t="s">
        <v>6123</v>
      </c>
      <c r="B2406" t="s">
        <v>5809</v>
      </c>
      <c r="C2406" t="s">
        <v>6124</v>
      </c>
      <c r="D2406" t="s">
        <v>5669</v>
      </c>
      <c r="E2406" t="s">
        <v>5670</v>
      </c>
      <c r="F2406" s="9" t="s">
        <v>9</v>
      </c>
      <c r="G2406" t="s">
        <v>4225</v>
      </c>
    </row>
    <row r="2407" spans="1:7" x14ac:dyDescent="0.3">
      <c r="A2407" t="s">
        <v>6125</v>
      </c>
      <c r="B2407" t="s">
        <v>5809</v>
      </c>
      <c r="C2407" t="s">
        <v>6126</v>
      </c>
      <c r="D2407" t="s">
        <v>5669</v>
      </c>
      <c r="E2407" t="s">
        <v>5670</v>
      </c>
      <c r="F2407" s="9" t="s">
        <v>9</v>
      </c>
      <c r="G2407" t="s">
        <v>4225</v>
      </c>
    </row>
    <row r="2408" spans="1:7" x14ac:dyDescent="0.3">
      <c r="A2408" t="s">
        <v>6127</v>
      </c>
      <c r="B2408" t="s">
        <v>575</v>
      </c>
      <c r="C2408" t="s">
        <v>6128</v>
      </c>
      <c r="D2408" t="s">
        <v>5669</v>
      </c>
      <c r="E2408" t="s">
        <v>5670</v>
      </c>
      <c r="F2408" s="9" t="s">
        <v>9</v>
      </c>
      <c r="G2408" t="s">
        <v>4225</v>
      </c>
    </row>
    <row r="2409" spans="1:7" x14ac:dyDescent="0.3">
      <c r="A2409" t="s">
        <v>6129</v>
      </c>
      <c r="B2409" t="s">
        <v>6130</v>
      </c>
      <c r="C2409" t="s">
        <v>6131</v>
      </c>
      <c r="D2409" t="s">
        <v>5669</v>
      </c>
      <c r="E2409" t="s">
        <v>5670</v>
      </c>
      <c r="F2409" s="9" t="s">
        <v>9</v>
      </c>
      <c r="G2409" t="s">
        <v>4225</v>
      </c>
    </row>
    <row r="2410" spans="1:7" x14ac:dyDescent="0.3">
      <c r="A2410" t="s">
        <v>6132</v>
      </c>
      <c r="B2410" t="s">
        <v>6133</v>
      </c>
      <c r="C2410" t="s">
        <v>6134</v>
      </c>
      <c r="D2410" t="s">
        <v>5669</v>
      </c>
      <c r="E2410" t="s">
        <v>5670</v>
      </c>
      <c r="F2410" s="9" t="s">
        <v>9</v>
      </c>
      <c r="G2410" t="s">
        <v>4225</v>
      </c>
    </row>
    <row r="2411" spans="1:7" x14ac:dyDescent="0.3">
      <c r="A2411" t="s">
        <v>6135</v>
      </c>
      <c r="B2411" t="s">
        <v>6130</v>
      </c>
      <c r="C2411" t="s">
        <v>6136</v>
      </c>
      <c r="D2411" t="s">
        <v>5669</v>
      </c>
      <c r="E2411" t="s">
        <v>5670</v>
      </c>
      <c r="F2411" s="9" t="s">
        <v>9</v>
      </c>
      <c r="G2411" t="s">
        <v>4225</v>
      </c>
    </row>
    <row r="2412" spans="1:7" x14ac:dyDescent="0.3">
      <c r="A2412" t="s">
        <v>6137</v>
      </c>
      <c r="B2412" t="s">
        <v>566</v>
      </c>
      <c r="C2412" t="s">
        <v>6138</v>
      </c>
      <c r="D2412" t="s">
        <v>5669</v>
      </c>
      <c r="E2412" t="s">
        <v>5670</v>
      </c>
      <c r="F2412" s="9" t="s">
        <v>9</v>
      </c>
      <c r="G2412" t="s">
        <v>4225</v>
      </c>
    </row>
    <row r="2413" spans="1:7" x14ac:dyDescent="0.3">
      <c r="A2413" t="s">
        <v>6139</v>
      </c>
      <c r="B2413" t="s">
        <v>6140</v>
      </c>
      <c r="C2413" t="s">
        <v>6141</v>
      </c>
      <c r="D2413" t="s">
        <v>5669</v>
      </c>
      <c r="E2413" t="s">
        <v>5670</v>
      </c>
      <c r="F2413" s="9" t="s">
        <v>9</v>
      </c>
      <c r="G2413" t="s">
        <v>4225</v>
      </c>
    </row>
    <row r="2414" spans="1:7" x14ac:dyDescent="0.3">
      <c r="A2414" t="s">
        <v>6142</v>
      </c>
      <c r="B2414" t="s">
        <v>6140</v>
      </c>
      <c r="C2414" t="s">
        <v>6143</v>
      </c>
      <c r="D2414" t="s">
        <v>5669</v>
      </c>
      <c r="E2414" t="s">
        <v>5670</v>
      </c>
      <c r="F2414" s="9" t="s">
        <v>9</v>
      </c>
      <c r="G2414" t="s">
        <v>4225</v>
      </c>
    </row>
    <row r="2415" spans="1:7" x14ac:dyDescent="0.3">
      <c r="A2415" t="s">
        <v>6144</v>
      </c>
      <c r="B2415" t="s">
        <v>6140</v>
      </c>
      <c r="C2415" t="s">
        <v>6145</v>
      </c>
      <c r="D2415" t="s">
        <v>5669</v>
      </c>
      <c r="E2415" t="s">
        <v>5670</v>
      </c>
      <c r="F2415" s="9" t="s">
        <v>9</v>
      </c>
      <c r="G2415" t="s">
        <v>4225</v>
      </c>
    </row>
    <row r="2416" spans="1:7" x14ac:dyDescent="0.3">
      <c r="A2416" t="s">
        <v>6146</v>
      </c>
      <c r="B2416" t="s">
        <v>6140</v>
      </c>
      <c r="C2416" t="s">
        <v>6147</v>
      </c>
      <c r="D2416" t="s">
        <v>5669</v>
      </c>
      <c r="E2416" t="s">
        <v>5670</v>
      </c>
      <c r="F2416" s="9" t="s">
        <v>9</v>
      </c>
      <c r="G2416" t="s">
        <v>4225</v>
      </c>
    </row>
    <row r="2417" spans="1:7" x14ac:dyDescent="0.3">
      <c r="A2417" t="s">
        <v>436</v>
      </c>
      <c r="B2417" t="s">
        <v>5697</v>
      </c>
      <c r="C2417" t="s">
        <v>6148</v>
      </c>
      <c r="D2417" t="s">
        <v>5669</v>
      </c>
      <c r="E2417" t="s">
        <v>5670</v>
      </c>
      <c r="F2417" s="9" t="s">
        <v>9</v>
      </c>
      <c r="G2417" t="s">
        <v>4225</v>
      </c>
    </row>
    <row r="2418" spans="1:7" x14ac:dyDescent="0.3">
      <c r="A2418" t="s">
        <v>6149</v>
      </c>
      <c r="B2418" t="s">
        <v>6150</v>
      </c>
      <c r="C2418" t="s">
        <v>6151</v>
      </c>
      <c r="D2418" t="s">
        <v>5669</v>
      </c>
      <c r="E2418" t="s">
        <v>5670</v>
      </c>
      <c r="F2418" s="9" t="s">
        <v>9</v>
      </c>
      <c r="G2418" t="s">
        <v>4225</v>
      </c>
    </row>
    <row r="2419" spans="1:7" x14ac:dyDescent="0.3">
      <c r="A2419" t="s">
        <v>6152</v>
      </c>
      <c r="B2419" t="s">
        <v>2029</v>
      </c>
      <c r="C2419" t="s">
        <v>6153</v>
      </c>
      <c r="D2419" t="s">
        <v>5669</v>
      </c>
      <c r="E2419" t="s">
        <v>5670</v>
      </c>
      <c r="F2419" s="9" t="s">
        <v>9</v>
      </c>
      <c r="G2419" t="s">
        <v>4225</v>
      </c>
    </row>
    <row r="2420" spans="1:7" x14ac:dyDescent="0.3">
      <c r="A2420" t="s">
        <v>6154</v>
      </c>
      <c r="B2420" t="s">
        <v>578</v>
      </c>
      <c r="C2420" t="s">
        <v>6155</v>
      </c>
      <c r="D2420" t="s">
        <v>5669</v>
      </c>
      <c r="E2420" t="s">
        <v>5670</v>
      </c>
      <c r="F2420" s="9" t="s">
        <v>9</v>
      </c>
      <c r="G2420" t="s">
        <v>4225</v>
      </c>
    </row>
    <row r="2421" spans="1:7" x14ac:dyDescent="0.3">
      <c r="A2421" t="s">
        <v>6156</v>
      </c>
      <c r="B2421" t="s">
        <v>6157</v>
      </c>
      <c r="C2421" t="s">
        <v>6158</v>
      </c>
      <c r="D2421" t="s">
        <v>5669</v>
      </c>
      <c r="E2421" t="s">
        <v>5670</v>
      </c>
      <c r="F2421" s="9" t="s">
        <v>9</v>
      </c>
      <c r="G2421" t="s">
        <v>4225</v>
      </c>
    </row>
    <row r="2422" spans="1:7" x14ac:dyDescent="0.3">
      <c r="A2422" t="s">
        <v>6159</v>
      </c>
      <c r="B2422" t="s">
        <v>5925</v>
      </c>
      <c r="C2422" t="s">
        <v>6160</v>
      </c>
      <c r="D2422" t="s">
        <v>5669</v>
      </c>
      <c r="E2422" t="s">
        <v>5670</v>
      </c>
      <c r="F2422" s="9" t="s">
        <v>9</v>
      </c>
      <c r="G2422" t="s">
        <v>4225</v>
      </c>
    </row>
    <row r="2423" spans="1:7" x14ac:dyDescent="0.3">
      <c r="A2423" t="s">
        <v>6161</v>
      </c>
      <c r="B2423" t="s">
        <v>6130</v>
      </c>
      <c r="C2423" t="s">
        <v>6162</v>
      </c>
      <c r="D2423" t="s">
        <v>5669</v>
      </c>
      <c r="E2423" t="s">
        <v>5670</v>
      </c>
      <c r="F2423" s="9" t="s">
        <v>9</v>
      </c>
      <c r="G2423" t="s">
        <v>4225</v>
      </c>
    </row>
    <row r="2424" spans="1:7" x14ac:dyDescent="0.3">
      <c r="A2424" t="s">
        <v>6163</v>
      </c>
      <c r="B2424" t="s">
        <v>5762</v>
      </c>
      <c r="C2424" t="s">
        <v>6164</v>
      </c>
      <c r="D2424" t="s">
        <v>5669</v>
      </c>
      <c r="E2424" t="s">
        <v>5670</v>
      </c>
      <c r="F2424" s="9" t="s">
        <v>9</v>
      </c>
      <c r="G2424" t="s">
        <v>4225</v>
      </c>
    </row>
    <row r="2425" spans="1:7" x14ac:dyDescent="0.3">
      <c r="A2425" t="s">
        <v>6165</v>
      </c>
      <c r="B2425" t="s">
        <v>5762</v>
      </c>
      <c r="C2425" t="s">
        <v>6166</v>
      </c>
      <c r="D2425" t="s">
        <v>5669</v>
      </c>
      <c r="E2425" t="s">
        <v>5670</v>
      </c>
      <c r="F2425" s="9" t="s">
        <v>9</v>
      </c>
      <c r="G2425" t="s">
        <v>4225</v>
      </c>
    </row>
    <row r="2426" spans="1:7" x14ac:dyDescent="0.3">
      <c r="A2426" t="s">
        <v>6167</v>
      </c>
      <c r="B2426" t="s">
        <v>5762</v>
      </c>
      <c r="C2426" t="s">
        <v>6168</v>
      </c>
      <c r="D2426" t="s">
        <v>5669</v>
      </c>
      <c r="E2426" t="s">
        <v>5670</v>
      </c>
      <c r="F2426" s="9" t="s">
        <v>9</v>
      </c>
      <c r="G2426" t="s">
        <v>4225</v>
      </c>
    </row>
    <row r="2427" spans="1:7" x14ac:dyDescent="0.3">
      <c r="A2427" t="s">
        <v>6169</v>
      </c>
      <c r="B2427" t="s">
        <v>5762</v>
      </c>
      <c r="C2427" t="s">
        <v>6170</v>
      </c>
      <c r="D2427" t="s">
        <v>5669</v>
      </c>
      <c r="E2427" t="s">
        <v>5670</v>
      </c>
      <c r="F2427" s="9" t="s">
        <v>9</v>
      </c>
      <c r="G2427" t="s">
        <v>4225</v>
      </c>
    </row>
    <row r="2428" spans="1:7" x14ac:dyDescent="0.3">
      <c r="A2428" t="s">
        <v>6171</v>
      </c>
      <c r="B2428" t="s">
        <v>6172</v>
      </c>
      <c r="C2428" t="s">
        <v>6173</v>
      </c>
      <c r="D2428" t="s">
        <v>5669</v>
      </c>
      <c r="E2428" t="s">
        <v>5670</v>
      </c>
      <c r="F2428" s="9" t="s">
        <v>9</v>
      </c>
      <c r="G2428" t="s">
        <v>4225</v>
      </c>
    </row>
    <row r="2429" spans="1:7" x14ac:dyDescent="0.3">
      <c r="A2429" t="s">
        <v>6174</v>
      </c>
      <c r="B2429" t="s">
        <v>6175</v>
      </c>
      <c r="C2429" t="s">
        <v>6176</v>
      </c>
      <c r="D2429" t="s">
        <v>5669</v>
      </c>
      <c r="E2429" t="s">
        <v>5670</v>
      </c>
      <c r="F2429" s="9" t="s">
        <v>9</v>
      </c>
      <c r="G2429" t="s">
        <v>4225</v>
      </c>
    </row>
    <row r="2430" spans="1:7" x14ac:dyDescent="0.3">
      <c r="A2430" t="s">
        <v>6177</v>
      </c>
      <c r="B2430" t="s">
        <v>6172</v>
      </c>
      <c r="C2430" t="s">
        <v>6178</v>
      </c>
      <c r="D2430" t="s">
        <v>5669</v>
      </c>
      <c r="E2430" t="s">
        <v>5670</v>
      </c>
      <c r="F2430" s="9" t="s">
        <v>9</v>
      </c>
      <c r="G2430" t="s">
        <v>4225</v>
      </c>
    </row>
    <row r="2431" spans="1:7" x14ac:dyDescent="0.3">
      <c r="A2431" t="s">
        <v>6179</v>
      </c>
      <c r="B2431" t="s">
        <v>6172</v>
      </c>
      <c r="C2431" t="s">
        <v>6180</v>
      </c>
      <c r="D2431" t="s">
        <v>5669</v>
      </c>
      <c r="E2431" t="s">
        <v>5670</v>
      </c>
      <c r="F2431" s="9" t="s">
        <v>9</v>
      </c>
      <c r="G2431" t="s">
        <v>4225</v>
      </c>
    </row>
    <row r="2432" spans="1:7" x14ac:dyDescent="0.3">
      <c r="A2432" t="s">
        <v>6181</v>
      </c>
      <c r="B2432" t="s">
        <v>6175</v>
      </c>
      <c r="C2432" t="s">
        <v>6182</v>
      </c>
      <c r="D2432" t="s">
        <v>5669</v>
      </c>
      <c r="E2432" t="s">
        <v>5670</v>
      </c>
      <c r="F2432" s="9" t="s">
        <v>9</v>
      </c>
      <c r="G2432" t="s">
        <v>4225</v>
      </c>
    </row>
    <row r="2433" spans="1:7" x14ac:dyDescent="0.3">
      <c r="A2433" t="s">
        <v>6183</v>
      </c>
      <c r="B2433" t="s">
        <v>6172</v>
      </c>
      <c r="C2433" t="s">
        <v>6184</v>
      </c>
      <c r="D2433" t="s">
        <v>5669</v>
      </c>
      <c r="E2433" t="s">
        <v>5670</v>
      </c>
      <c r="F2433" s="9" t="s">
        <v>9</v>
      </c>
      <c r="G2433" t="s">
        <v>4225</v>
      </c>
    </row>
    <row r="2434" spans="1:7" x14ac:dyDescent="0.3">
      <c r="A2434" t="s">
        <v>6185</v>
      </c>
      <c r="B2434" t="s">
        <v>6186</v>
      </c>
      <c r="C2434" t="s">
        <v>6187</v>
      </c>
      <c r="D2434" t="s">
        <v>5669</v>
      </c>
      <c r="E2434" t="s">
        <v>5670</v>
      </c>
      <c r="F2434" s="9" t="s">
        <v>9</v>
      </c>
      <c r="G2434" t="s">
        <v>4225</v>
      </c>
    </row>
    <row r="2435" spans="1:7" x14ac:dyDescent="0.3">
      <c r="A2435" t="s">
        <v>6188</v>
      </c>
      <c r="B2435" t="s">
        <v>5816</v>
      </c>
      <c r="C2435" t="s">
        <v>6189</v>
      </c>
      <c r="D2435" t="s">
        <v>5669</v>
      </c>
      <c r="E2435" t="s">
        <v>5670</v>
      </c>
      <c r="F2435" s="9" t="s">
        <v>9</v>
      </c>
      <c r="G2435" t="s">
        <v>4225</v>
      </c>
    </row>
    <row r="2436" spans="1:7" x14ac:dyDescent="0.3">
      <c r="A2436" t="s">
        <v>6190</v>
      </c>
      <c r="B2436" t="s">
        <v>5893</v>
      </c>
      <c r="C2436" t="s">
        <v>6191</v>
      </c>
      <c r="D2436" t="s">
        <v>5669</v>
      </c>
      <c r="E2436" t="s">
        <v>5670</v>
      </c>
      <c r="F2436" s="9" t="s">
        <v>9</v>
      </c>
      <c r="G2436" t="s">
        <v>4225</v>
      </c>
    </row>
    <row r="2437" spans="1:7" x14ac:dyDescent="0.3">
      <c r="A2437" t="s">
        <v>6192</v>
      </c>
      <c r="B2437" t="s">
        <v>6193</v>
      </c>
      <c r="C2437" t="s">
        <v>6194</v>
      </c>
      <c r="D2437" t="s">
        <v>5669</v>
      </c>
      <c r="E2437" t="s">
        <v>5670</v>
      </c>
      <c r="F2437" s="9" t="s">
        <v>9</v>
      </c>
      <c r="G2437" t="s">
        <v>4225</v>
      </c>
    </row>
    <row r="2438" spans="1:7" x14ac:dyDescent="0.3">
      <c r="A2438" t="s">
        <v>2028</v>
      </c>
      <c r="B2438" t="s">
        <v>5893</v>
      </c>
      <c r="C2438" t="s">
        <v>6195</v>
      </c>
      <c r="D2438" t="s">
        <v>5669</v>
      </c>
      <c r="E2438" t="s">
        <v>5670</v>
      </c>
      <c r="F2438" s="9" t="s">
        <v>9</v>
      </c>
      <c r="G2438" t="s">
        <v>4225</v>
      </c>
    </row>
    <row r="2439" spans="1:7" x14ac:dyDescent="0.3">
      <c r="A2439" t="s">
        <v>6196</v>
      </c>
      <c r="B2439" t="s">
        <v>6197</v>
      </c>
      <c r="C2439" t="s">
        <v>6198</v>
      </c>
      <c r="D2439" t="s">
        <v>5669</v>
      </c>
      <c r="E2439" t="s">
        <v>5670</v>
      </c>
      <c r="F2439" s="9" t="s">
        <v>9</v>
      </c>
      <c r="G2439" t="s">
        <v>4225</v>
      </c>
    </row>
    <row r="2440" spans="1:7" x14ac:dyDescent="0.3">
      <c r="A2440" t="s">
        <v>6199</v>
      </c>
      <c r="B2440" t="s">
        <v>5667</v>
      </c>
      <c r="C2440" t="s">
        <v>6200</v>
      </c>
      <c r="D2440" t="s">
        <v>5669</v>
      </c>
      <c r="E2440" t="s">
        <v>5670</v>
      </c>
      <c r="F2440" s="9" t="s">
        <v>9</v>
      </c>
      <c r="G2440" t="s">
        <v>4225</v>
      </c>
    </row>
    <row r="2441" spans="1:7" x14ac:dyDescent="0.3">
      <c r="A2441" t="s">
        <v>6201</v>
      </c>
      <c r="B2441" t="s">
        <v>5667</v>
      </c>
      <c r="C2441" t="s">
        <v>6202</v>
      </c>
      <c r="D2441" t="s">
        <v>5669</v>
      </c>
      <c r="E2441" t="s">
        <v>5670</v>
      </c>
      <c r="F2441" s="9" t="s">
        <v>9</v>
      </c>
      <c r="G2441" t="s">
        <v>4225</v>
      </c>
    </row>
    <row r="2442" spans="1:7" x14ac:dyDescent="0.3">
      <c r="A2442" t="s">
        <v>6203</v>
      </c>
      <c r="B2442" t="s">
        <v>5667</v>
      </c>
      <c r="C2442" t="s">
        <v>6204</v>
      </c>
      <c r="D2442" t="s">
        <v>5669</v>
      </c>
      <c r="E2442" t="s">
        <v>5670</v>
      </c>
      <c r="F2442" s="9" t="s">
        <v>9</v>
      </c>
      <c r="G2442" t="s">
        <v>4225</v>
      </c>
    </row>
    <row r="2443" spans="1:7" x14ac:dyDescent="0.3">
      <c r="A2443" t="s">
        <v>6205</v>
      </c>
      <c r="B2443" t="s">
        <v>5667</v>
      </c>
      <c r="C2443" t="s">
        <v>6206</v>
      </c>
      <c r="D2443" t="s">
        <v>5669</v>
      </c>
      <c r="E2443" t="s">
        <v>5670</v>
      </c>
      <c r="F2443" s="9" t="s">
        <v>9</v>
      </c>
      <c r="G2443" t="s">
        <v>4225</v>
      </c>
    </row>
    <row r="2444" spans="1:7" x14ac:dyDescent="0.3">
      <c r="A2444" t="s">
        <v>6207</v>
      </c>
      <c r="B2444" t="s">
        <v>6208</v>
      </c>
      <c r="C2444" t="s">
        <v>6209</v>
      </c>
      <c r="D2444" t="s">
        <v>5669</v>
      </c>
      <c r="E2444" t="s">
        <v>5670</v>
      </c>
      <c r="F2444" s="9" t="s">
        <v>9</v>
      </c>
      <c r="G2444" t="s">
        <v>4225</v>
      </c>
    </row>
    <row r="2445" spans="1:7" x14ac:dyDescent="0.3">
      <c r="A2445" t="s">
        <v>6210</v>
      </c>
      <c r="B2445" t="s">
        <v>5667</v>
      </c>
      <c r="C2445" t="s">
        <v>6211</v>
      </c>
      <c r="D2445" t="s">
        <v>5669</v>
      </c>
      <c r="E2445" t="s">
        <v>5670</v>
      </c>
      <c r="F2445" s="9" t="s">
        <v>9</v>
      </c>
      <c r="G2445" t="s">
        <v>4225</v>
      </c>
    </row>
    <row r="2446" spans="1:7" x14ac:dyDescent="0.3">
      <c r="A2446" t="s">
        <v>6212</v>
      </c>
      <c r="B2446" t="s">
        <v>6213</v>
      </c>
      <c r="C2446" t="s">
        <v>6214</v>
      </c>
      <c r="D2446" t="s">
        <v>5669</v>
      </c>
      <c r="E2446" t="s">
        <v>5670</v>
      </c>
      <c r="F2446" s="9" t="s">
        <v>9</v>
      </c>
      <c r="G2446" t="s">
        <v>4225</v>
      </c>
    </row>
    <row r="2447" spans="1:7" x14ac:dyDescent="0.3">
      <c r="A2447" t="s">
        <v>6215</v>
      </c>
      <c r="B2447" t="s">
        <v>6216</v>
      </c>
      <c r="C2447" t="s">
        <v>6217</v>
      </c>
      <c r="D2447" t="s">
        <v>5669</v>
      </c>
      <c r="E2447" t="s">
        <v>5670</v>
      </c>
      <c r="F2447" s="9" t="s">
        <v>9</v>
      </c>
      <c r="G2447" t="s">
        <v>4225</v>
      </c>
    </row>
    <row r="2448" spans="1:7" x14ac:dyDescent="0.3">
      <c r="A2448" t="s">
        <v>6218</v>
      </c>
      <c r="B2448" t="s">
        <v>2082</v>
      </c>
      <c r="C2448" t="s">
        <v>6219</v>
      </c>
      <c r="D2448" t="s">
        <v>5669</v>
      </c>
      <c r="E2448" t="s">
        <v>5670</v>
      </c>
      <c r="F2448" s="9" t="s">
        <v>9</v>
      </c>
      <c r="G2448" t="s">
        <v>4225</v>
      </c>
    </row>
    <row r="2449" spans="1:7" x14ac:dyDescent="0.3">
      <c r="A2449" t="s">
        <v>6220</v>
      </c>
      <c r="B2449" t="s">
        <v>5667</v>
      </c>
      <c r="C2449" t="s">
        <v>6221</v>
      </c>
      <c r="D2449" t="s">
        <v>5669</v>
      </c>
      <c r="E2449" t="s">
        <v>5670</v>
      </c>
      <c r="F2449" s="9" t="s">
        <v>9</v>
      </c>
      <c r="G2449" t="s">
        <v>4225</v>
      </c>
    </row>
    <row r="2450" spans="1:7" x14ac:dyDescent="0.3">
      <c r="A2450" t="s">
        <v>6222</v>
      </c>
      <c r="B2450" t="s">
        <v>5667</v>
      </c>
      <c r="C2450" t="s">
        <v>6223</v>
      </c>
      <c r="D2450" t="s">
        <v>5669</v>
      </c>
      <c r="E2450" t="s">
        <v>5670</v>
      </c>
      <c r="F2450" s="9" t="s">
        <v>9</v>
      </c>
      <c r="G2450" t="s">
        <v>4225</v>
      </c>
    </row>
    <row r="2451" spans="1:7" x14ac:dyDescent="0.3">
      <c r="A2451" t="s">
        <v>6224</v>
      </c>
      <c r="B2451" t="s">
        <v>6225</v>
      </c>
      <c r="C2451" t="s">
        <v>6226</v>
      </c>
      <c r="D2451" t="s">
        <v>5669</v>
      </c>
      <c r="E2451" t="s">
        <v>5670</v>
      </c>
      <c r="F2451" s="9" t="s">
        <v>9</v>
      </c>
      <c r="G2451" t="s">
        <v>4225</v>
      </c>
    </row>
    <row r="2452" spans="1:7" x14ac:dyDescent="0.3">
      <c r="A2452" t="s">
        <v>6227</v>
      </c>
      <c r="B2452" t="s">
        <v>5925</v>
      </c>
      <c r="C2452" t="s">
        <v>6228</v>
      </c>
      <c r="D2452" t="s">
        <v>5669</v>
      </c>
      <c r="E2452" t="s">
        <v>5670</v>
      </c>
      <c r="F2452" s="9" t="s">
        <v>9</v>
      </c>
      <c r="G2452" t="s">
        <v>4225</v>
      </c>
    </row>
    <row r="2453" spans="1:7" x14ac:dyDescent="0.3">
      <c r="A2453" t="s">
        <v>6229</v>
      </c>
      <c r="B2453" t="s">
        <v>6230</v>
      </c>
      <c r="C2453" t="s">
        <v>6231</v>
      </c>
      <c r="D2453" t="s">
        <v>5669</v>
      </c>
      <c r="E2453" t="s">
        <v>5670</v>
      </c>
      <c r="F2453" s="9" t="s">
        <v>9</v>
      </c>
      <c r="G2453" t="s">
        <v>4225</v>
      </c>
    </row>
    <row r="2454" spans="1:7" x14ac:dyDescent="0.3">
      <c r="A2454" t="s">
        <v>6232</v>
      </c>
      <c r="B2454" t="s">
        <v>6233</v>
      </c>
      <c r="C2454" t="s">
        <v>6234</v>
      </c>
      <c r="D2454" t="s">
        <v>5669</v>
      </c>
      <c r="E2454" t="s">
        <v>5670</v>
      </c>
      <c r="F2454" s="9" t="s">
        <v>9</v>
      </c>
      <c r="G2454" t="s">
        <v>4225</v>
      </c>
    </row>
    <row r="2455" spans="1:7" x14ac:dyDescent="0.3">
      <c r="A2455" t="s">
        <v>6235</v>
      </c>
      <c r="B2455" t="s">
        <v>6236</v>
      </c>
      <c r="C2455" t="s">
        <v>6237</v>
      </c>
      <c r="D2455" t="s">
        <v>5669</v>
      </c>
      <c r="E2455" t="s">
        <v>5670</v>
      </c>
      <c r="F2455" s="9" t="s">
        <v>9</v>
      </c>
      <c r="G2455" t="s">
        <v>4225</v>
      </c>
    </row>
    <row r="2456" spans="1:7" x14ac:dyDescent="0.3">
      <c r="A2456" t="s">
        <v>6238</v>
      </c>
      <c r="B2456" t="s">
        <v>6236</v>
      </c>
      <c r="C2456" t="s">
        <v>6239</v>
      </c>
      <c r="D2456" t="s">
        <v>5669</v>
      </c>
      <c r="E2456" t="s">
        <v>5670</v>
      </c>
      <c r="F2456" s="9" t="s">
        <v>9</v>
      </c>
      <c r="G2456" t="s">
        <v>4225</v>
      </c>
    </row>
    <row r="2457" spans="1:7" x14ac:dyDescent="0.3">
      <c r="A2457" t="s">
        <v>6240</v>
      </c>
      <c r="B2457" t="s">
        <v>5851</v>
      </c>
      <c r="C2457" t="s">
        <v>6241</v>
      </c>
      <c r="D2457" t="s">
        <v>5669</v>
      </c>
      <c r="E2457" t="s">
        <v>5670</v>
      </c>
      <c r="F2457" s="9" t="s">
        <v>9</v>
      </c>
      <c r="G2457" t="s">
        <v>4225</v>
      </c>
    </row>
    <row r="2458" spans="1:7" x14ac:dyDescent="0.3">
      <c r="A2458" t="s">
        <v>6242</v>
      </c>
      <c r="B2458" t="s">
        <v>5851</v>
      </c>
      <c r="C2458" t="s">
        <v>6243</v>
      </c>
      <c r="D2458" t="s">
        <v>5669</v>
      </c>
      <c r="E2458" t="s">
        <v>5670</v>
      </c>
      <c r="F2458" s="9" t="s">
        <v>9</v>
      </c>
      <c r="G2458" t="s">
        <v>4225</v>
      </c>
    </row>
    <row r="2459" spans="1:7" x14ac:dyDescent="0.3">
      <c r="A2459" t="s">
        <v>6244</v>
      </c>
      <c r="B2459" t="s">
        <v>5816</v>
      </c>
      <c r="C2459" t="s">
        <v>6245</v>
      </c>
      <c r="D2459" t="s">
        <v>5669</v>
      </c>
      <c r="E2459" t="s">
        <v>5670</v>
      </c>
      <c r="F2459" s="9" t="s">
        <v>9</v>
      </c>
      <c r="G2459" t="s">
        <v>4225</v>
      </c>
    </row>
    <row r="2460" spans="1:7" x14ac:dyDescent="0.3">
      <c r="A2460" t="s">
        <v>6246</v>
      </c>
      <c r="B2460" t="s">
        <v>5697</v>
      </c>
      <c r="C2460" t="s">
        <v>6247</v>
      </c>
      <c r="D2460" t="s">
        <v>5669</v>
      </c>
      <c r="E2460" t="s">
        <v>5670</v>
      </c>
      <c r="F2460" s="9" t="s">
        <v>9</v>
      </c>
      <c r="G2460" t="s">
        <v>4225</v>
      </c>
    </row>
    <row r="2461" spans="1:7" x14ac:dyDescent="0.3">
      <c r="A2461" t="s">
        <v>6248</v>
      </c>
      <c r="B2461" t="s">
        <v>5697</v>
      </c>
      <c r="C2461" t="s">
        <v>6249</v>
      </c>
      <c r="D2461" t="s">
        <v>5669</v>
      </c>
      <c r="E2461" t="s">
        <v>5670</v>
      </c>
      <c r="F2461" s="9" t="s">
        <v>9</v>
      </c>
      <c r="G2461" t="s">
        <v>4225</v>
      </c>
    </row>
    <row r="2462" spans="1:7" x14ac:dyDescent="0.3">
      <c r="A2462" t="s">
        <v>6250</v>
      </c>
      <c r="B2462" t="s">
        <v>5667</v>
      </c>
      <c r="C2462" t="s">
        <v>6251</v>
      </c>
      <c r="D2462" t="s">
        <v>5669</v>
      </c>
      <c r="E2462" t="s">
        <v>5670</v>
      </c>
      <c r="F2462" s="9" t="s">
        <v>9</v>
      </c>
      <c r="G2462" t="s">
        <v>4225</v>
      </c>
    </row>
    <row r="2463" spans="1:7" x14ac:dyDescent="0.3">
      <c r="A2463" t="s">
        <v>6252</v>
      </c>
      <c r="B2463" t="s">
        <v>5697</v>
      </c>
      <c r="C2463" t="s">
        <v>6253</v>
      </c>
      <c r="D2463" t="s">
        <v>5669</v>
      </c>
      <c r="E2463" t="s">
        <v>5670</v>
      </c>
      <c r="F2463" s="9" t="s">
        <v>9</v>
      </c>
      <c r="G2463" t="s">
        <v>4225</v>
      </c>
    </row>
    <row r="2464" spans="1:7" x14ac:dyDescent="0.3">
      <c r="A2464" t="s">
        <v>6254</v>
      </c>
      <c r="B2464" t="s">
        <v>5697</v>
      </c>
      <c r="C2464" t="s">
        <v>6255</v>
      </c>
      <c r="D2464" t="s">
        <v>5669</v>
      </c>
      <c r="E2464" t="s">
        <v>5670</v>
      </c>
      <c r="F2464" s="9" t="s">
        <v>9</v>
      </c>
      <c r="G2464" t="s">
        <v>4225</v>
      </c>
    </row>
    <row r="2465" spans="1:7" x14ac:dyDescent="0.3">
      <c r="A2465" t="s">
        <v>6256</v>
      </c>
      <c r="B2465" t="s">
        <v>6257</v>
      </c>
      <c r="C2465" t="s">
        <v>6258</v>
      </c>
      <c r="D2465" t="s">
        <v>5669</v>
      </c>
      <c r="E2465" t="s">
        <v>5670</v>
      </c>
      <c r="F2465" s="9" t="s">
        <v>9</v>
      </c>
      <c r="G2465" t="s">
        <v>4225</v>
      </c>
    </row>
    <row r="2466" spans="1:7" x14ac:dyDescent="0.3">
      <c r="A2466" t="s">
        <v>6259</v>
      </c>
      <c r="B2466" t="s">
        <v>6257</v>
      </c>
      <c r="C2466" t="s">
        <v>6260</v>
      </c>
      <c r="D2466" t="s">
        <v>5669</v>
      </c>
      <c r="E2466" t="s">
        <v>5670</v>
      </c>
      <c r="F2466" s="9" t="s">
        <v>9</v>
      </c>
      <c r="G2466" t="s">
        <v>4225</v>
      </c>
    </row>
    <row r="2467" spans="1:7" x14ac:dyDescent="0.3">
      <c r="A2467" t="s">
        <v>6261</v>
      </c>
      <c r="B2467" t="s">
        <v>6262</v>
      </c>
      <c r="C2467" t="s">
        <v>6263</v>
      </c>
      <c r="D2467" t="s">
        <v>5669</v>
      </c>
      <c r="E2467" t="s">
        <v>5670</v>
      </c>
      <c r="F2467" s="9" t="s">
        <v>9</v>
      </c>
      <c r="G2467" t="s">
        <v>4225</v>
      </c>
    </row>
    <row r="2468" spans="1:7" x14ac:dyDescent="0.3">
      <c r="A2468" t="s">
        <v>6264</v>
      </c>
      <c r="B2468" t="s">
        <v>6262</v>
      </c>
      <c r="C2468" t="s">
        <v>6265</v>
      </c>
      <c r="D2468" t="s">
        <v>5669</v>
      </c>
      <c r="E2468" t="s">
        <v>5670</v>
      </c>
      <c r="F2468" s="9" t="s">
        <v>9</v>
      </c>
      <c r="G2468" t="s">
        <v>4225</v>
      </c>
    </row>
    <row r="2469" spans="1:7" x14ac:dyDescent="0.3">
      <c r="A2469" t="s">
        <v>6266</v>
      </c>
      <c r="B2469" t="s">
        <v>5697</v>
      </c>
      <c r="C2469" t="s">
        <v>6267</v>
      </c>
      <c r="D2469" t="s">
        <v>5669</v>
      </c>
      <c r="E2469" t="s">
        <v>5670</v>
      </c>
      <c r="F2469" s="9" t="s">
        <v>9</v>
      </c>
      <c r="G2469" t="s">
        <v>4225</v>
      </c>
    </row>
    <row r="2470" spans="1:7" x14ac:dyDescent="0.3">
      <c r="A2470" t="s">
        <v>6268</v>
      </c>
      <c r="B2470" t="s">
        <v>5762</v>
      </c>
      <c r="C2470" t="s">
        <v>6269</v>
      </c>
      <c r="D2470" t="s">
        <v>5669</v>
      </c>
      <c r="E2470" t="s">
        <v>5670</v>
      </c>
      <c r="F2470" s="9" t="s">
        <v>9</v>
      </c>
      <c r="G2470" t="s">
        <v>4225</v>
      </c>
    </row>
    <row r="2471" spans="1:7" x14ac:dyDescent="0.3">
      <c r="A2471" t="s">
        <v>6270</v>
      </c>
      <c r="B2471" t="s">
        <v>6271</v>
      </c>
      <c r="C2471" t="s">
        <v>6272</v>
      </c>
      <c r="D2471" t="s">
        <v>5669</v>
      </c>
      <c r="E2471" t="s">
        <v>5670</v>
      </c>
      <c r="F2471" s="9" t="s">
        <v>9</v>
      </c>
      <c r="G2471" t="s">
        <v>4225</v>
      </c>
    </row>
    <row r="2472" spans="1:7" x14ac:dyDescent="0.3">
      <c r="A2472" t="s">
        <v>6273</v>
      </c>
      <c r="B2472" t="s">
        <v>6274</v>
      </c>
      <c r="C2472" t="s">
        <v>6275</v>
      </c>
      <c r="D2472" t="s">
        <v>5669</v>
      </c>
      <c r="E2472" t="s">
        <v>5670</v>
      </c>
      <c r="F2472" s="9" t="s">
        <v>9</v>
      </c>
      <c r="G2472" t="s">
        <v>4225</v>
      </c>
    </row>
    <row r="2473" spans="1:7" x14ac:dyDescent="0.3">
      <c r="A2473" t="s">
        <v>6276</v>
      </c>
      <c r="B2473" t="s">
        <v>5762</v>
      </c>
      <c r="C2473" t="s">
        <v>6277</v>
      </c>
      <c r="D2473" t="s">
        <v>5669</v>
      </c>
      <c r="E2473" t="s">
        <v>5670</v>
      </c>
      <c r="F2473" s="9" t="s">
        <v>9</v>
      </c>
      <c r="G2473" t="s">
        <v>4225</v>
      </c>
    </row>
    <row r="2474" spans="1:7" x14ac:dyDescent="0.3">
      <c r="A2474" t="s">
        <v>6278</v>
      </c>
      <c r="B2474" t="s">
        <v>6279</v>
      </c>
      <c r="C2474" t="s">
        <v>6280</v>
      </c>
      <c r="D2474" t="s">
        <v>5669</v>
      </c>
      <c r="E2474" t="s">
        <v>5670</v>
      </c>
      <c r="F2474" s="9" t="s">
        <v>9</v>
      </c>
      <c r="G2474" t="s">
        <v>4225</v>
      </c>
    </row>
    <row r="2475" spans="1:7" x14ac:dyDescent="0.3">
      <c r="A2475" t="s">
        <v>6281</v>
      </c>
      <c r="B2475" t="s">
        <v>6282</v>
      </c>
      <c r="C2475" t="s">
        <v>6283</v>
      </c>
      <c r="D2475" t="s">
        <v>5669</v>
      </c>
      <c r="E2475" t="s">
        <v>5670</v>
      </c>
      <c r="F2475" s="9" t="s">
        <v>9</v>
      </c>
      <c r="G2475" t="s">
        <v>4225</v>
      </c>
    </row>
    <row r="2476" spans="1:7" x14ac:dyDescent="0.3">
      <c r="A2476" t="s">
        <v>6284</v>
      </c>
      <c r="B2476" t="s">
        <v>6285</v>
      </c>
      <c r="C2476" t="s">
        <v>6286</v>
      </c>
      <c r="D2476" t="s">
        <v>5669</v>
      </c>
      <c r="E2476" t="s">
        <v>5670</v>
      </c>
      <c r="F2476" s="9" t="s">
        <v>9</v>
      </c>
      <c r="G2476" t="s">
        <v>4225</v>
      </c>
    </row>
    <row r="2477" spans="1:7" x14ac:dyDescent="0.3">
      <c r="A2477" t="s">
        <v>6287</v>
      </c>
      <c r="B2477" t="s">
        <v>6288</v>
      </c>
      <c r="C2477" t="s">
        <v>6289</v>
      </c>
      <c r="D2477" t="s">
        <v>5669</v>
      </c>
      <c r="E2477" t="s">
        <v>5670</v>
      </c>
      <c r="F2477" s="9" t="s">
        <v>9</v>
      </c>
      <c r="G2477" t="s">
        <v>4225</v>
      </c>
    </row>
    <row r="2478" spans="1:7" x14ac:dyDescent="0.3">
      <c r="A2478" t="s">
        <v>6290</v>
      </c>
      <c r="B2478" t="s">
        <v>6291</v>
      </c>
      <c r="C2478" t="s">
        <v>6292</v>
      </c>
      <c r="D2478" t="s">
        <v>5669</v>
      </c>
      <c r="E2478" t="s">
        <v>5670</v>
      </c>
      <c r="F2478" s="9" t="s">
        <v>9</v>
      </c>
      <c r="G2478" t="s">
        <v>4225</v>
      </c>
    </row>
    <row r="2479" spans="1:7" x14ac:dyDescent="0.3">
      <c r="A2479" t="s">
        <v>6293</v>
      </c>
      <c r="B2479" t="s">
        <v>6294</v>
      </c>
      <c r="C2479" t="s">
        <v>6295</v>
      </c>
      <c r="D2479" t="s">
        <v>5669</v>
      </c>
      <c r="E2479" t="s">
        <v>5670</v>
      </c>
      <c r="F2479" s="9" t="s">
        <v>9</v>
      </c>
      <c r="G2479" t="s">
        <v>4225</v>
      </c>
    </row>
    <row r="2480" spans="1:7" x14ac:dyDescent="0.3">
      <c r="A2480" t="s">
        <v>6296</v>
      </c>
      <c r="B2480" t="s">
        <v>5972</v>
      </c>
      <c r="C2480" t="s">
        <v>6297</v>
      </c>
      <c r="D2480" t="s">
        <v>5669</v>
      </c>
      <c r="E2480" t="s">
        <v>5670</v>
      </c>
      <c r="F2480" s="9" t="s">
        <v>9</v>
      </c>
      <c r="G2480" t="s">
        <v>4225</v>
      </c>
    </row>
    <row r="2481" spans="1:7" x14ac:dyDescent="0.3">
      <c r="A2481" t="s">
        <v>6298</v>
      </c>
      <c r="B2481" t="s">
        <v>5972</v>
      </c>
      <c r="C2481" t="s">
        <v>6299</v>
      </c>
      <c r="D2481" t="s">
        <v>5669</v>
      </c>
      <c r="E2481" t="s">
        <v>5670</v>
      </c>
      <c r="F2481" s="9" t="s">
        <v>9</v>
      </c>
      <c r="G2481" t="s">
        <v>4225</v>
      </c>
    </row>
    <row r="2482" spans="1:7" x14ac:dyDescent="0.3">
      <c r="A2482" t="s">
        <v>6300</v>
      </c>
      <c r="B2482" t="s">
        <v>6301</v>
      </c>
      <c r="C2482" t="s">
        <v>6302</v>
      </c>
      <c r="D2482" t="s">
        <v>5669</v>
      </c>
      <c r="E2482" t="s">
        <v>5670</v>
      </c>
      <c r="F2482" s="9" t="s">
        <v>9</v>
      </c>
      <c r="G2482" t="s">
        <v>4225</v>
      </c>
    </row>
    <row r="2483" spans="1:7" x14ac:dyDescent="0.3">
      <c r="A2483" t="s">
        <v>6303</v>
      </c>
      <c r="B2483" t="s">
        <v>6304</v>
      </c>
      <c r="C2483" t="s">
        <v>6305</v>
      </c>
      <c r="D2483" t="s">
        <v>5669</v>
      </c>
      <c r="E2483" t="s">
        <v>5670</v>
      </c>
      <c r="F2483" s="9" t="s">
        <v>9</v>
      </c>
      <c r="G2483" t="s">
        <v>4225</v>
      </c>
    </row>
    <row r="2484" spans="1:7" x14ac:dyDescent="0.3">
      <c r="A2484" t="s">
        <v>6306</v>
      </c>
      <c r="B2484" t="s">
        <v>6307</v>
      </c>
      <c r="C2484" t="s">
        <v>6308</v>
      </c>
      <c r="D2484" t="s">
        <v>5669</v>
      </c>
      <c r="E2484" t="s">
        <v>5670</v>
      </c>
      <c r="F2484" s="9" t="s">
        <v>9</v>
      </c>
      <c r="G2484" t="s">
        <v>4225</v>
      </c>
    </row>
    <row r="2485" spans="1:7" x14ac:dyDescent="0.3">
      <c r="A2485" t="s">
        <v>6309</v>
      </c>
      <c r="B2485" t="s">
        <v>6310</v>
      </c>
      <c r="C2485" t="s">
        <v>6311</v>
      </c>
      <c r="D2485" t="s">
        <v>5669</v>
      </c>
      <c r="E2485" t="s">
        <v>5670</v>
      </c>
      <c r="F2485" s="9" t="s">
        <v>9</v>
      </c>
      <c r="G2485" t="s">
        <v>4225</v>
      </c>
    </row>
    <row r="2486" spans="1:7" x14ac:dyDescent="0.3">
      <c r="A2486" t="s">
        <v>6312</v>
      </c>
      <c r="B2486" t="s">
        <v>6313</v>
      </c>
      <c r="C2486" t="s">
        <v>6314</v>
      </c>
      <c r="D2486" t="s">
        <v>5669</v>
      </c>
      <c r="E2486" t="s">
        <v>5670</v>
      </c>
      <c r="F2486" s="9" t="s">
        <v>9</v>
      </c>
      <c r="G2486" t="s">
        <v>4225</v>
      </c>
    </row>
    <row r="2487" spans="1:7" x14ac:dyDescent="0.3">
      <c r="A2487" t="s">
        <v>6315</v>
      </c>
      <c r="B2487" t="s">
        <v>6316</v>
      </c>
      <c r="C2487" t="s">
        <v>6317</v>
      </c>
      <c r="D2487" t="s">
        <v>5669</v>
      </c>
      <c r="E2487" t="s">
        <v>5670</v>
      </c>
      <c r="F2487" s="9" t="s">
        <v>9</v>
      </c>
      <c r="G2487" t="s">
        <v>4225</v>
      </c>
    </row>
    <row r="2488" spans="1:7" x14ac:dyDescent="0.3">
      <c r="A2488" t="s">
        <v>6318</v>
      </c>
      <c r="B2488" t="s">
        <v>5972</v>
      </c>
      <c r="C2488" t="s">
        <v>6319</v>
      </c>
      <c r="D2488" t="s">
        <v>5669</v>
      </c>
      <c r="E2488" t="s">
        <v>5670</v>
      </c>
      <c r="F2488" s="9" t="s">
        <v>9</v>
      </c>
      <c r="G2488" t="s">
        <v>4225</v>
      </c>
    </row>
    <row r="2489" spans="1:7" x14ac:dyDescent="0.3">
      <c r="A2489" t="s">
        <v>6320</v>
      </c>
      <c r="B2489" t="s">
        <v>5975</v>
      </c>
      <c r="C2489" t="s">
        <v>6321</v>
      </c>
      <c r="D2489" t="s">
        <v>5669</v>
      </c>
      <c r="E2489" t="s">
        <v>5670</v>
      </c>
      <c r="F2489" s="9" t="s">
        <v>9</v>
      </c>
      <c r="G2489" t="s">
        <v>4225</v>
      </c>
    </row>
    <row r="2490" spans="1:7" x14ac:dyDescent="0.3">
      <c r="A2490" t="s">
        <v>6322</v>
      </c>
      <c r="B2490" t="s">
        <v>6323</v>
      </c>
      <c r="C2490" t="s">
        <v>6324</v>
      </c>
      <c r="D2490" t="s">
        <v>5669</v>
      </c>
      <c r="E2490" t="s">
        <v>5670</v>
      </c>
      <c r="F2490" s="9" t="s">
        <v>9</v>
      </c>
      <c r="G2490" t="s">
        <v>4225</v>
      </c>
    </row>
    <row r="2491" spans="1:7" x14ac:dyDescent="0.3">
      <c r="A2491" t="s">
        <v>6325</v>
      </c>
      <c r="B2491" t="s">
        <v>5978</v>
      </c>
      <c r="C2491" t="s">
        <v>6326</v>
      </c>
      <c r="D2491" t="s">
        <v>5669</v>
      </c>
      <c r="E2491" t="s">
        <v>5670</v>
      </c>
      <c r="F2491" s="9" t="s">
        <v>9</v>
      </c>
      <c r="G2491" t="s">
        <v>4225</v>
      </c>
    </row>
    <row r="2492" spans="1:7" x14ac:dyDescent="0.3">
      <c r="A2492" t="s">
        <v>6327</v>
      </c>
      <c r="B2492" t="s">
        <v>3140</v>
      </c>
      <c r="C2492" t="s">
        <v>6328</v>
      </c>
      <c r="D2492" t="s">
        <v>5669</v>
      </c>
      <c r="E2492" t="s">
        <v>5670</v>
      </c>
      <c r="F2492" s="9" t="s">
        <v>9</v>
      </c>
      <c r="G2492" t="s">
        <v>4225</v>
      </c>
    </row>
    <row r="2493" spans="1:7" x14ac:dyDescent="0.3">
      <c r="A2493" t="s">
        <v>6329</v>
      </c>
      <c r="B2493" t="s">
        <v>708</v>
      </c>
      <c r="C2493" t="s">
        <v>6330</v>
      </c>
      <c r="D2493" t="s">
        <v>5669</v>
      </c>
      <c r="E2493" t="s">
        <v>5670</v>
      </c>
      <c r="F2493" s="9" t="s">
        <v>9</v>
      </c>
      <c r="G2493" t="s">
        <v>4225</v>
      </c>
    </row>
    <row r="2494" spans="1:7" x14ac:dyDescent="0.3">
      <c r="A2494" t="s">
        <v>6331</v>
      </c>
      <c r="B2494" t="s">
        <v>3140</v>
      </c>
      <c r="C2494" t="s">
        <v>6332</v>
      </c>
      <c r="D2494" t="s">
        <v>5669</v>
      </c>
      <c r="E2494" t="s">
        <v>5670</v>
      </c>
      <c r="F2494" s="9" t="s">
        <v>9</v>
      </c>
      <c r="G2494" t="s">
        <v>4225</v>
      </c>
    </row>
    <row r="2495" spans="1:7" x14ac:dyDescent="0.3">
      <c r="A2495" t="s">
        <v>6333</v>
      </c>
      <c r="B2495" t="s">
        <v>3140</v>
      </c>
      <c r="C2495" t="s">
        <v>6334</v>
      </c>
      <c r="D2495" t="s">
        <v>5669</v>
      </c>
      <c r="E2495" t="s">
        <v>5670</v>
      </c>
      <c r="F2495" s="9" t="s">
        <v>9</v>
      </c>
      <c r="G2495" t="s">
        <v>4225</v>
      </c>
    </row>
    <row r="2496" spans="1:7" x14ac:dyDescent="0.3">
      <c r="A2496" t="s">
        <v>6335</v>
      </c>
      <c r="B2496" t="s">
        <v>708</v>
      </c>
      <c r="C2496" t="s">
        <v>6336</v>
      </c>
      <c r="D2496" t="s">
        <v>5669</v>
      </c>
      <c r="E2496" t="s">
        <v>5670</v>
      </c>
      <c r="F2496" s="9" t="s">
        <v>9</v>
      </c>
      <c r="G2496" t="s">
        <v>4225</v>
      </c>
    </row>
    <row r="2497" spans="1:7" x14ac:dyDescent="0.3">
      <c r="A2497" t="s">
        <v>6337</v>
      </c>
      <c r="B2497" t="s">
        <v>3140</v>
      </c>
      <c r="C2497" t="s">
        <v>6338</v>
      </c>
      <c r="D2497" t="s">
        <v>5669</v>
      </c>
      <c r="E2497" t="s">
        <v>5670</v>
      </c>
      <c r="F2497" s="9" t="s">
        <v>9</v>
      </c>
      <c r="G2497" t="s">
        <v>4225</v>
      </c>
    </row>
    <row r="2498" spans="1:7" x14ac:dyDescent="0.3">
      <c r="A2498" t="s">
        <v>6339</v>
      </c>
      <c r="B2498" t="s">
        <v>3140</v>
      </c>
      <c r="C2498" t="s">
        <v>6340</v>
      </c>
      <c r="D2498" t="s">
        <v>5669</v>
      </c>
      <c r="E2498" t="s">
        <v>5670</v>
      </c>
      <c r="F2498" s="9" t="s">
        <v>9</v>
      </c>
      <c r="G2498" t="s">
        <v>4225</v>
      </c>
    </row>
    <row r="2499" spans="1:7" x14ac:dyDescent="0.3">
      <c r="A2499" t="s">
        <v>6341</v>
      </c>
      <c r="B2499" t="s">
        <v>708</v>
      </c>
      <c r="C2499" t="s">
        <v>6342</v>
      </c>
      <c r="D2499" t="s">
        <v>5669</v>
      </c>
      <c r="E2499" t="s">
        <v>5670</v>
      </c>
      <c r="F2499" s="9" t="s">
        <v>9</v>
      </c>
      <c r="G2499" t="s">
        <v>4225</v>
      </c>
    </row>
    <row r="2500" spans="1:7" x14ac:dyDescent="0.3">
      <c r="A2500" t="s">
        <v>6343</v>
      </c>
      <c r="B2500" t="s">
        <v>3140</v>
      </c>
      <c r="C2500" t="s">
        <v>6344</v>
      </c>
      <c r="D2500" t="s">
        <v>5669</v>
      </c>
      <c r="E2500" t="s">
        <v>5670</v>
      </c>
      <c r="F2500" s="9" t="s">
        <v>9</v>
      </c>
      <c r="G2500" t="s">
        <v>4225</v>
      </c>
    </row>
    <row r="2501" spans="1:7" x14ac:dyDescent="0.3">
      <c r="A2501" t="s">
        <v>6345</v>
      </c>
      <c r="B2501" t="s">
        <v>3140</v>
      </c>
      <c r="C2501" t="s">
        <v>6346</v>
      </c>
      <c r="D2501" t="s">
        <v>5669</v>
      </c>
      <c r="E2501" t="s">
        <v>5670</v>
      </c>
      <c r="F2501" s="9" t="s">
        <v>9</v>
      </c>
      <c r="G2501" t="s">
        <v>4225</v>
      </c>
    </row>
    <row r="2502" spans="1:7" x14ac:dyDescent="0.3">
      <c r="A2502" t="s">
        <v>6347</v>
      </c>
      <c r="B2502" t="s">
        <v>708</v>
      </c>
      <c r="C2502" t="s">
        <v>6348</v>
      </c>
      <c r="D2502" t="s">
        <v>5669</v>
      </c>
      <c r="E2502" t="s">
        <v>5670</v>
      </c>
      <c r="F2502" s="9" t="s">
        <v>9</v>
      </c>
      <c r="G2502" t="s">
        <v>4225</v>
      </c>
    </row>
    <row r="2503" spans="1:7" x14ac:dyDescent="0.3">
      <c r="A2503" t="s">
        <v>6349</v>
      </c>
      <c r="B2503" t="s">
        <v>3140</v>
      </c>
      <c r="C2503" t="s">
        <v>6350</v>
      </c>
      <c r="D2503" t="s">
        <v>5669</v>
      </c>
      <c r="E2503" t="s">
        <v>5670</v>
      </c>
      <c r="F2503" s="9" t="s">
        <v>9</v>
      </c>
      <c r="G2503" t="s">
        <v>4225</v>
      </c>
    </row>
    <row r="2504" spans="1:7" x14ac:dyDescent="0.3">
      <c r="A2504" t="s">
        <v>6351</v>
      </c>
      <c r="B2504" t="s">
        <v>708</v>
      </c>
      <c r="C2504" t="s">
        <v>6352</v>
      </c>
      <c r="D2504" t="s">
        <v>5669</v>
      </c>
      <c r="E2504" t="s">
        <v>5670</v>
      </c>
      <c r="F2504" s="9" t="s">
        <v>9</v>
      </c>
      <c r="G2504" t="s">
        <v>4225</v>
      </c>
    </row>
    <row r="2505" spans="1:7" x14ac:dyDescent="0.3">
      <c r="A2505" t="s">
        <v>6353</v>
      </c>
      <c r="B2505" t="s">
        <v>708</v>
      </c>
      <c r="C2505" t="s">
        <v>6354</v>
      </c>
      <c r="D2505" t="s">
        <v>5669</v>
      </c>
      <c r="E2505" t="s">
        <v>5670</v>
      </c>
      <c r="F2505" s="9" t="s">
        <v>9</v>
      </c>
      <c r="G2505" t="s">
        <v>4225</v>
      </c>
    </row>
    <row r="2506" spans="1:7" x14ac:dyDescent="0.3">
      <c r="A2506" t="s">
        <v>6355</v>
      </c>
      <c r="B2506" t="s">
        <v>708</v>
      </c>
      <c r="C2506" t="s">
        <v>6356</v>
      </c>
      <c r="D2506" t="s">
        <v>5669</v>
      </c>
      <c r="E2506" t="s">
        <v>5670</v>
      </c>
      <c r="F2506" s="9" t="s">
        <v>9</v>
      </c>
      <c r="G2506" t="s">
        <v>4225</v>
      </c>
    </row>
    <row r="2507" spans="1:7" x14ac:dyDescent="0.3">
      <c r="A2507" t="s">
        <v>6357</v>
      </c>
      <c r="B2507" t="s">
        <v>3140</v>
      </c>
      <c r="C2507" t="s">
        <v>6358</v>
      </c>
      <c r="D2507" t="s">
        <v>5669</v>
      </c>
      <c r="E2507" t="s">
        <v>5670</v>
      </c>
      <c r="F2507" s="9" t="s">
        <v>9</v>
      </c>
      <c r="G2507" t="s">
        <v>4225</v>
      </c>
    </row>
    <row r="2508" spans="1:7" x14ac:dyDescent="0.3">
      <c r="A2508" t="s">
        <v>6359</v>
      </c>
      <c r="B2508" t="s">
        <v>708</v>
      </c>
      <c r="C2508" t="s">
        <v>6360</v>
      </c>
      <c r="D2508" t="s">
        <v>5669</v>
      </c>
      <c r="E2508" t="s">
        <v>5670</v>
      </c>
      <c r="F2508" s="9" t="s">
        <v>9</v>
      </c>
      <c r="G2508" t="s">
        <v>4225</v>
      </c>
    </row>
    <row r="2509" spans="1:7" x14ac:dyDescent="0.3">
      <c r="A2509" t="s">
        <v>6361</v>
      </c>
      <c r="B2509" t="s">
        <v>3140</v>
      </c>
      <c r="C2509" t="s">
        <v>6362</v>
      </c>
      <c r="D2509" t="s">
        <v>5669</v>
      </c>
      <c r="E2509" t="s">
        <v>5670</v>
      </c>
      <c r="F2509" s="9" t="s">
        <v>9</v>
      </c>
      <c r="G2509" t="s">
        <v>4225</v>
      </c>
    </row>
    <row r="2510" spans="1:7" x14ac:dyDescent="0.3">
      <c r="A2510" t="s">
        <v>6363</v>
      </c>
      <c r="B2510" t="s">
        <v>3140</v>
      </c>
      <c r="C2510" t="s">
        <v>6364</v>
      </c>
      <c r="D2510" t="s">
        <v>5669</v>
      </c>
      <c r="E2510" t="s">
        <v>5670</v>
      </c>
      <c r="F2510" s="9" t="s">
        <v>9</v>
      </c>
      <c r="G2510" t="s">
        <v>4225</v>
      </c>
    </row>
    <row r="2511" spans="1:7" x14ac:dyDescent="0.3">
      <c r="A2511" t="s">
        <v>6365</v>
      </c>
      <c r="B2511" t="s">
        <v>708</v>
      </c>
      <c r="C2511" t="s">
        <v>6366</v>
      </c>
      <c r="D2511" t="s">
        <v>5669</v>
      </c>
      <c r="E2511" t="s">
        <v>5670</v>
      </c>
      <c r="F2511" s="9" t="s">
        <v>9</v>
      </c>
      <c r="G2511" t="s">
        <v>4225</v>
      </c>
    </row>
    <row r="2512" spans="1:7" x14ac:dyDescent="0.3">
      <c r="A2512" t="s">
        <v>6367</v>
      </c>
      <c r="B2512" t="s">
        <v>3140</v>
      </c>
      <c r="C2512" t="s">
        <v>6368</v>
      </c>
      <c r="D2512" t="s">
        <v>5669</v>
      </c>
      <c r="E2512" t="s">
        <v>5670</v>
      </c>
      <c r="F2512" s="9" t="s">
        <v>9</v>
      </c>
      <c r="G2512" t="s">
        <v>4225</v>
      </c>
    </row>
    <row r="2513" spans="1:7" x14ac:dyDescent="0.3">
      <c r="A2513" t="s">
        <v>6369</v>
      </c>
      <c r="B2513" t="s">
        <v>6370</v>
      </c>
      <c r="C2513" t="s">
        <v>6371</v>
      </c>
      <c r="D2513" t="s">
        <v>5669</v>
      </c>
      <c r="E2513" t="s">
        <v>5670</v>
      </c>
      <c r="F2513" s="9" t="s">
        <v>9</v>
      </c>
      <c r="G2513" t="s">
        <v>4225</v>
      </c>
    </row>
    <row r="2514" spans="1:7" x14ac:dyDescent="0.3">
      <c r="A2514" t="s">
        <v>6372</v>
      </c>
      <c r="B2514" t="s">
        <v>6373</v>
      </c>
      <c r="C2514" t="s">
        <v>6374</v>
      </c>
      <c r="D2514" t="s">
        <v>5669</v>
      </c>
      <c r="E2514" t="s">
        <v>5670</v>
      </c>
      <c r="F2514" s="9" t="s">
        <v>9</v>
      </c>
      <c r="G2514" t="s">
        <v>4225</v>
      </c>
    </row>
    <row r="2515" spans="1:7" x14ac:dyDescent="0.3">
      <c r="A2515" t="s">
        <v>6375</v>
      </c>
      <c r="B2515" t="s">
        <v>6370</v>
      </c>
      <c r="C2515" t="s">
        <v>6376</v>
      </c>
      <c r="D2515" t="s">
        <v>5669</v>
      </c>
      <c r="E2515" t="s">
        <v>5670</v>
      </c>
      <c r="F2515" s="9" t="s">
        <v>9</v>
      </c>
      <c r="G2515" t="s">
        <v>4225</v>
      </c>
    </row>
    <row r="2516" spans="1:7" x14ac:dyDescent="0.3">
      <c r="A2516" t="s">
        <v>6377</v>
      </c>
      <c r="B2516" t="s">
        <v>3140</v>
      </c>
      <c r="C2516" t="s">
        <v>6378</v>
      </c>
      <c r="D2516" t="s">
        <v>5669</v>
      </c>
      <c r="E2516" t="s">
        <v>5670</v>
      </c>
      <c r="F2516" s="9" t="s">
        <v>9</v>
      </c>
      <c r="G2516" t="s">
        <v>4225</v>
      </c>
    </row>
    <row r="2517" spans="1:7" x14ac:dyDescent="0.3">
      <c r="A2517" t="s">
        <v>6379</v>
      </c>
      <c r="B2517" t="s">
        <v>708</v>
      </c>
      <c r="C2517" t="s">
        <v>6380</v>
      </c>
      <c r="D2517" t="s">
        <v>5669</v>
      </c>
      <c r="E2517" t="s">
        <v>5670</v>
      </c>
      <c r="F2517" s="9" t="s">
        <v>9</v>
      </c>
      <c r="G2517" t="s">
        <v>4225</v>
      </c>
    </row>
    <row r="2518" spans="1:7" x14ac:dyDescent="0.3">
      <c r="A2518" t="s">
        <v>6381</v>
      </c>
      <c r="B2518" t="s">
        <v>3140</v>
      </c>
      <c r="C2518" t="s">
        <v>6382</v>
      </c>
      <c r="D2518" t="s">
        <v>5669</v>
      </c>
      <c r="E2518" t="s">
        <v>5670</v>
      </c>
      <c r="F2518" s="9" t="s">
        <v>9</v>
      </c>
      <c r="G2518" t="s">
        <v>4225</v>
      </c>
    </row>
    <row r="2519" spans="1:7" x14ac:dyDescent="0.3">
      <c r="A2519" t="s">
        <v>6383</v>
      </c>
      <c r="B2519" t="s">
        <v>6370</v>
      </c>
      <c r="C2519" t="s">
        <v>6384</v>
      </c>
      <c r="D2519" t="s">
        <v>5669</v>
      </c>
      <c r="E2519" t="s">
        <v>5670</v>
      </c>
      <c r="F2519" s="9" t="s">
        <v>9</v>
      </c>
      <c r="G2519" t="s">
        <v>4225</v>
      </c>
    </row>
    <row r="2520" spans="1:7" x14ac:dyDescent="0.3">
      <c r="A2520" t="s">
        <v>6385</v>
      </c>
      <c r="B2520" t="s">
        <v>6370</v>
      </c>
      <c r="C2520" t="s">
        <v>6386</v>
      </c>
      <c r="D2520" t="s">
        <v>5669</v>
      </c>
      <c r="E2520" t="s">
        <v>5670</v>
      </c>
      <c r="F2520" s="9" t="s">
        <v>9</v>
      </c>
      <c r="G2520" t="s">
        <v>4225</v>
      </c>
    </row>
    <row r="2521" spans="1:7" x14ac:dyDescent="0.3">
      <c r="A2521" t="s">
        <v>6387</v>
      </c>
      <c r="B2521" t="s">
        <v>6373</v>
      </c>
      <c r="C2521" t="s">
        <v>6388</v>
      </c>
      <c r="D2521" t="s">
        <v>5669</v>
      </c>
      <c r="E2521" t="s">
        <v>5670</v>
      </c>
      <c r="F2521" s="9" t="s">
        <v>9</v>
      </c>
      <c r="G2521" t="s">
        <v>4225</v>
      </c>
    </row>
    <row r="2522" spans="1:7" x14ac:dyDescent="0.3">
      <c r="A2522" t="s">
        <v>6389</v>
      </c>
      <c r="B2522" t="s">
        <v>6370</v>
      </c>
      <c r="C2522" t="s">
        <v>6390</v>
      </c>
      <c r="D2522" t="s">
        <v>5669</v>
      </c>
      <c r="E2522" t="s">
        <v>5670</v>
      </c>
      <c r="F2522" s="9" t="s">
        <v>9</v>
      </c>
      <c r="G2522" t="s">
        <v>4225</v>
      </c>
    </row>
    <row r="2523" spans="1:7" x14ac:dyDescent="0.3">
      <c r="A2523" t="s">
        <v>6391</v>
      </c>
      <c r="B2523" t="s">
        <v>6370</v>
      </c>
      <c r="C2523" t="s">
        <v>6392</v>
      </c>
      <c r="D2523" t="s">
        <v>5669</v>
      </c>
      <c r="E2523" t="s">
        <v>5670</v>
      </c>
      <c r="F2523" s="9" t="s">
        <v>9</v>
      </c>
      <c r="G2523" t="s">
        <v>4225</v>
      </c>
    </row>
    <row r="2524" spans="1:7" x14ac:dyDescent="0.3">
      <c r="A2524" t="s">
        <v>6393</v>
      </c>
      <c r="B2524" t="s">
        <v>6373</v>
      </c>
      <c r="C2524" t="s">
        <v>6394</v>
      </c>
      <c r="D2524" t="s">
        <v>5669</v>
      </c>
      <c r="E2524" t="s">
        <v>5670</v>
      </c>
      <c r="F2524" s="9" t="s">
        <v>9</v>
      </c>
      <c r="G2524" t="s">
        <v>4225</v>
      </c>
    </row>
    <row r="2525" spans="1:7" x14ac:dyDescent="0.3">
      <c r="A2525" t="s">
        <v>6395</v>
      </c>
      <c r="B2525" t="s">
        <v>6370</v>
      </c>
      <c r="C2525" t="s">
        <v>6396</v>
      </c>
      <c r="D2525" t="s">
        <v>5669</v>
      </c>
      <c r="E2525" t="s">
        <v>5670</v>
      </c>
      <c r="F2525" s="9" t="s">
        <v>9</v>
      </c>
      <c r="G2525" t="s">
        <v>4225</v>
      </c>
    </row>
    <row r="2526" spans="1:7" x14ac:dyDescent="0.3">
      <c r="A2526" t="s">
        <v>6397</v>
      </c>
      <c r="B2526" t="s">
        <v>6370</v>
      </c>
      <c r="C2526" t="s">
        <v>6398</v>
      </c>
      <c r="D2526" t="s">
        <v>5669</v>
      </c>
      <c r="E2526" t="s">
        <v>5670</v>
      </c>
      <c r="F2526" s="9" t="s">
        <v>9</v>
      </c>
      <c r="G2526" t="s">
        <v>4225</v>
      </c>
    </row>
    <row r="2527" spans="1:7" x14ac:dyDescent="0.3">
      <c r="A2527" t="s">
        <v>6399</v>
      </c>
      <c r="B2527" t="s">
        <v>6373</v>
      </c>
      <c r="C2527" t="s">
        <v>6400</v>
      </c>
      <c r="D2527" t="s">
        <v>5669</v>
      </c>
      <c r="E2527" t="s">
        <v>5670</v>
      </c>
      <c r="F2527" s="9" t="s">
        <v>9</v>
      </c>
      <c r="G2527" t="s">
        <v>4225</v>
      </c>
    </row>
    <row r="2528" spans="1:7" x14ac:dyDescent="0.3">
      <c r="A2528" t="s">
        <v>6401</v>
      </c>
      <c r="B2528" t="s">
        <v>6370</v>
      </c>
      <c r="C2528" t="s">
        <v>6402</v>
      </c>
      <c r="D2528" t="s">
        <v>5669</v>
      </c>
      <c r="E2528" t="s">
        <v>5670</v>
      </c>
      <c r="F2528" s="9" t="s">
        <v>9</v>
      </c>
      <c r="G2528" t="s">
        <v>4225</v>
      </c>
    </row>
    <row r="2529" spans="1:7" x14ac:dyDescent="0.3">
      <c r="A2529" t="s">
        <v>6403</v>
      </c>
      <c r="B2529" t="s">
        <v>3140</v>
      </c>
      <c r="C2529" t="s">
        <v>6404</v>
      </c>
      <c r="D2529" t="s">
        <v>5669</v>
      </c>
      <c r="E2529" t="s">
        <v>5670</v>
      </c>
      <c r="F2529" s="9" t="s">
        <v>9</v>
      </c>
      <c r="G2529" t="s">
        <v>4225</v>
      </c>
    </row>
    <row r="2530" spans="1:7" x14ac:dyDescent="0.3">
      <c r="A2530" t="s">
        <v>6405</v>
      </c>
      <c r="B2530" t="s">
        <v>708</v>
      </c>
      <c r="C2530" t="s">
        <v>6406</v>
      </c>
      <c r="D2530" t="s">
        <v>5669</v>
      </c>
      <c r="E2530" t="s">
        <v>5670</v>
      </c>
      <c r="F2530" s="9" t="s">
        <v>9</v>
      </c>
      <c r="G2530" t="s">
        <v>4225</v>
      </c>
    </row>
    <row r="2531" spans="1:7" x14ac:dyDescent="0.3">
      <c r="A2531" t="s">
        <v>6407</v>
      </c>
      <c r="B2531" t="s">
        <v>3140</v>
      </c>
      <c r="C2531" t="s">
        <v>6408</v>
      </c>
      <c r="D2531" t="s">
        <v>5669</v>
      </c>
      <c r="E2531" t="s">
        <v>5670</v>
      </c>
      <c r="F2531" s="9" t="s">
        <v>9</v>
      </c>
      <c r="G2531" t="s">
        <v>4225</v>
      </c>
    </row>
    <row r="2532" spans="1:7" x14ac:dyDescent="0.3">
      <c r="A2532" t="s">
        <v>6409</v>
      </c>
      <c r="B2532" t="s">
        <v>6370</v>
      </c>
      <c r="C2532" t="s">
        <v>6410</v>
      </c>
      <c r="D2532" t="s">
        <v>5669</v>
      </c>
      <c r="E2532" t="s">
        <v>5670</v>
      </c>
      <c r="F2532" s="9" t="s">
        <v>9</v>
      </c>
      <c r="G2532" t="s">
        <v>4225</v>
      </c>
    </row>
    <row r="2533" spans="1:7" x14ac:dyDescent="0.3">
      <c r="A2533" t="s">
        <v>6411</v>
      </c>
      <c r="B2533" t="s">
        <v>6373</v>
      </c>
      <c r="C2533" t="s">
        <v>6412</v>
      </c>
      <c r="D2533" t="s">
        <v>5669</v>
      </c>
      <c r="E2533" t="s">
        <v>5670</v>
      </c>
      <c r="F2533" s="9" t="s">
        <v>9</v>
      </c>
      <c r="G2533" t="s">
        <v>4225</v>
      </c>
    </row>
    <row r="2534" spans="1:7" x14ac:dyDescent="0.3">
      <c r="A2534" t="s">
        <v>6413</v>
      </c>
      <c r="B2534" t="s">
        <v>6370</v>
      </c>
      <c r="C2534" t="s">
        <v>6414</v>
      </c>
      <c r="D2534" t="s">
        <v>5669</v>
      </c>
      <c r="E2534" t="s">
        <v>5670</v>
      </c>
      <c r="F2534" s="9" t="s">
        <v>9</v>
      </c>
      <c r="G2534" t="s">
        <v>4225</v>
      </c>
    </row>
    <row r="2535" spans="1:7" x14ac:dyDescent="0.3">
      <c r="A2535" t="s">
        <v>6415</v>
      </c>
      <c r="B2535" t="s">
        <v>6370</v>
      </c>
      <c r="C2535" t="s">
        <v>6416</v>
      </c>
      <c r="D2535" t="s">
        <v>5669</v>
      </c>
      <c r="E2535" t="s">
        <v>5670</v>
      </c>
      <c r="F2535" s="9" t="s">
        <v>9</v>
      </c>
      <c r="G2535" t="s">
        <v>4225</v>
      </c>
    </row>
    <row r="2536" spans="1:7" x14ac:dyDescent="0.3">
      <c r="A2536" t="s">
        <v>6417</v>
      </c>
      <c r="B2536" t="s">
        <v>6373</v>
      </c>
      <c r="C2536" t="s">
        <v>6418</v>
      </c>
      <c r="D2536" t="s">
        <v>5669</v>
      </c>
      <c r="E2536" t="s">
        <v>5670</v>
      </c>
      <c r="F2536" s="9" t="s">
        <v>9</v>
      </c>
      <c r="G2536" t="s">
        <v>4225</v>
      </c>
    </row>
    <row r="2537" spans="1:7" x14ac:dyDescent="0.3">
      <c r="A2537" t="s">
        <v>6419</v>
      </c>
      <c r="B2537" t="s">
        <v>6370</v>
      </c>
      <c r="C2537" t="s">
        <v>6420</v>
      </c>
      <c r="D2537" t="s">
        <v>5669</v>
      </c>
      <c r="E2537" t="s">
        <v>5670</v>
      </c>
      <c r="F2537" s="9" t="s">
        <v>9</v>
      </c>
      <c r="G2537" t="s">
        <v>4225</v>
      </c>
    </row>
    <row r="2538" spans="1:7" x14ac:dyDescent="0.3">
      <c r="A2538" t="s">
        <v>6421</v>
      </c>
      <c r="B2538" t="s">
        <v>6422</v>
      </c>
      <c r="C2538" t="s">
        <v>6423</v>
      </c>
      <c r="D2538" t="s">
        <v>5669</v>
      </c>
      <c r="E2538" t="s">
        <v>5670</v>
      </c>
      <c r="F2538" s="9" t="s">
        <v>9</v>
      </c>
      <c r="G2538" t="s">
        <v>4225</v>
      </c>
    </row>
    <row r="2539" spans="1:7" x14ac:dyDescent="0.3">
      <c r="A2539" t="s">
        <v>6424</v>
      </c>
      <c r="B2539" t="s">
        <v>6425</v>
      </c>
      <c r="C2539" t="s">
        <v>6426</v>
      </c>
      <c r="D2539" t="s">
        <v>5669</v>
      </c>
      <c r="E2539" t="s">
        <v>5670</v>
      </c>
      <c r="F2539" s="9" t="s">
        <v>9</v>
      </c>
      <c r="G2539" t="s">
        <v>4225</v>
      </c>
    </row>
    <row r="2540" spans="1:7" x14ac:dyDescent="0.3">
      <c r="A2540" t="s">
        <v>6427</v>
      </c>
      <c r="B2540" t="s">
        <v>6422</v>
      </c>
      <c r="C2540" t="s">
        <v>6428</v>
      </c>
      <c r="D2540" t="s">
        <v>5669</v>
      </c>
      <c r="E2540" t="s">
        <v>5670</v>
      </c>
      <c r="F2540" s="9" t="s">
        <v>9</v>
      </c>
      <c r="G2540" t="s">
        <v>4225</v>
      </c>
    </row>
    <row r="2541" spans="1:7" x14ac:dyDescent="0.3">
      <c r="A2541" t="s">
        <v>6429</v>
      </c>
      <c r="B2541" t="s">
        <v>6422</v>
      </c>
      <c r="C2541" t="s">
        <v>6430</v>
      </c>
      <c r="D2541" t="s">
        <v>5669</v>
      </c>
      <c r="E2541" t="s">
        <v>5670</v>
      </c>
      <c r="F2541" s="9" t="s">
        <v>9</v>
      </c>
      <c r="G2541" t="s">
        <v>4225</v>
      </c>
    </row>
    <row r="2542" spans="1:7" x14ac:dyDescent="0.3">
      <c r="A2542" t="s">
        <v>6431</v>
      </c>
      <c r="B2542" t="s">
        <v>6425</v>
      </c>
      <c r="C2542" t="s">
        <v>6432</v>
      </c>
      <c r="D2542" t="s">
        <v>5669</v>
      </c>
      <c r="E2542" t="s">
        <v>5670</v>
      </c>
      <c r="F2542" s="9" t="s">
        <v>9</v>
      </c>
      <c r="G2542" t="s">
        <v>4225</v>
      </c>
    </row>
    <row r="2543" spans="1:7" x14ac:dyDescent="0.3">
      <c r="A2543" t="s">
        <v>6433</v>
      </c>
      <c r="B2543" t="s">
        <v>6422</v>
      </c>
      <c r="C2543" t="s">
        <v>6434</v>
      </c>
      <c r="D2543" t="s">
        <v>5669</v>
      </c>
      <c r="E2543" t="s">
        <v>5670</v>
      </c>
      <c r="F2543" s="9" t="s">
        <v>9</v>
      </c>
      <c r="G2543" t="s">
        <v>4225</v>
      </c>
    </row>
    <row r="2544" spans="1:7" x14ac:dyDescent="0.3">
      <c r="A2544" t="s">
        <v>6435</v>
      </c>
      <c r="B2544" t="s">
        <v>708</v>
      </c>
      <c r="C2544" t="s">
        <v>6436</v>
      </c>
      <c r="D2544" t="s">
        <v>5669</v>
      </c>
      <c r="E2544" t="s">
        <v>5670</v>
      </c>
      <c r="F2544" s="9" t="s">
        <v>9</v>
      </c>
      <c r="G2544" t="s">
        <v>4225</v>
      </c>
    </row>
    <row r="2545" spans="1:7" x14ac:dyDescent="0.3">
      <c r="A2545" t="s">
        <v>6437</v>
      </c>
      <c r="B2545" t="s">
        <v>3140</v>
      </c>
      <c r="C2545" t="s">
        <v>6438</v>
      </c>
      <c r="D2545" t="s">
        <v>5669</v>
      </c>
      <c r="E2545" t="s">
        <v>5670</v>
      </c>
      <c r="F2545" s="9" t="s">
        <v>9</v>
      </c>
      <c r="G2545" t="s">
        <v>4225</v>
      </c>
    </row>
    <row r="2546" spans="1:7" x14ac:dyDescent="0.3">
      <c r="A2546" t="s">
        <v>6439</v>
      </c>
      <c r="B2546" t="s">
        <v>708</v>
      </c>
      <c r="C2546" t="s">
        <v>6440</v>
      </c>
      <c r="D2546" t="s">
        <v>5669</v>
      </c>
      <c r="E2546" t="s">
        <v>5670</v>
      </c>
      <c r="F2546" s="9" t="s">
        <v>9</v>
      </c>
      <c r="G2546" t="s">
        <v>4225</v>
      </c>
    </row>
    <row r="2547" spans="1:7" x14ac:dyDescent="0.3">
      <c r="A2547" t="s">
        <v>6441</v>
      </c>
      <c r="B2547" t="s">
        <v>3140</v>
      </c>
      <c r="C2547" t="s">
        <v>6442</v>
      </c>
      <c r="D2547" t="s">
        <v>5669</v>
      </c>
      <c r="E2547" t="s">
        <v>5670</v>
      </c>
      <c r="F2547" s="9" t="s">
        <v>9</v>
      </c>
      <c r="G2547" t="s">
        <v>4225</v>
      </c>
    </row>
    <row r="2548" spans="1:7" x14ac:dyDescent="0.3">
      <c r="A2548" t="s">
        <v>6443</v>
      </c>
      <c r="B2548" t="s">
        <v>6422</v>
      </c>
      <c r="C2548" t="s">
        <v>6444</v>
      </c>
      <c r="D2548" t="s">
        <v>5669</v>
      </c>
      <c r="E2548" t="s">
        <v>5670</v>
      </c>
      <c r="F2548" s="9" t="s">
        <v>9</v>
      </c>
      <c r="G2548" t="s">
        <v>4225</v>
      </c>
    </row>
    <row r="2549" spans="1:7" x14ac:dyDescent="0.3">
      <c r="A2549" t="s">
        <v>6445</v>
      </c>
      <c r="B2549" t="s">
        <v>6425</v>
      </c>
      <c r="C2549" t="s">
        <v>6446</v>
      </c>
      <c r="D2549" t="s">
        <v>5669</v>
      </c>
      <c r="E2549" t="s">
        <v>5670</v>
      </c>
      <c r="F2549" s="9" t="s">
        <v>9</v>
      </c>
      <c r="G2549" t="s">
        <v>4225</v>
      </c>
    </row>
    <row r="2550" spans="1:7" x14ac:dyDescent="0.3">
      <c r="A2550" t="s">
        <v>6447</v>
      </c>
      <c r="B2550" t="s">
        <v>6422</v>
      </c>
      <c r="C2550" t="s">
        <v>6448</v>
      </c>
      <c r="D2550" t="s">
        <v>5669</v>
      </c>
      <c r="E2550" t="s">
        <v>5670</v>
      </c>
      <c r="F2550" s="9" t="s">
        <v>9</v>
      </c>
      <c r="G2550" t="s">
        <v>4225</v>
      </c>
    </row>
    <row r="2551" spans="1:7" x14ac:dyDescent="0.3">
      <c r="A2551" t="s">
        <v>6449</v>
      </c>
      <c r="B2551" t="s">
        <v>6450</v>
      </c>
      <c r="C2551" t="s">
        <v>6451</v>
      </c>
      <c r="D2551" t="s">
        <v>5669</v>
      </c>
      <c r="E2551" t="s">
        <v>5670</v>
      </c>
      <c r="F2551" s="9" t="s">
        <v>9</v>
      </c>
      <c r="G2551" t="s">
        <v>4225</v>
      </c>
    </row>
    <row r="2552" spans="1:7" x14ac:dyDescent="0.3">
      <c r="A2552" t="s">
        <v>6452</v>
      </c>
      <c r="B2552" t="s">
        <v>6453</v>
      </c>
      <c r="C2552" t="s">
        <v>6454</v>
      </c>
      <c r="D2552" t="s">
        <v>5669</v>
      </c>
      <c r="E2552" t="s">
        <v>5670</v>
      </c>
      <c r="F2552" s="9" t="s">
        <v>9</v>
      </c>
      <c r="G2552" t="s">
        <v>4225</v>
      </c>
    </row>
    <row r="2553" spans="1:7" x14ac:dyDescent="0.3">
      <c r="A2553" t="s">
        <v>6455</v>
      </c>
      <c r="B2553" t="s">
        <v>6450</v>
      </c>
      <c r="C2553" t="s">
        <v>6456</v>
      </c>
      <c r="D2553" t="s">
        <v>5669</v>
      </c>
      <c r="E2553" t="s">
        <v>5670</v>
      </c>
      <c r="F2553" s="9" t="s">
        <v>9</v>
      </c>
      <c r="G2553" t="s">
        <v>4225</v>
      </c>
    </row>
    <row r="2554" spans="1:7" x14ac:dyDescent="0.3">
      <c r="A2554" t="s">
        <v>6457</v>
      </c>
      <c r="B2554" t="s">
        <v>3140</v>
      </c>
      <c r="C2554" t="s">
        <v>6458</v>
      </c>
      <c r="D2554" t="s">
        <v>5669</v>
      </c>
      <c r="E2554" t="s">
        <v>5670</v>
      </c>
      <c r="F2554" s="9" t="s">
        <v>9</v>
      </c>
      <c r="G2554" t="s">
        <v>4225</v>
      </c>
    </row>
    <row r="2555" spans="1:7" x14ac:dyDescent="0.3">
      <c r="A2555" t="s">
        <v>6459</v>
      </c>
      <c r="B2555" t="s">
        <v>708</v>
      </c>
      <c r="C2555" t="s">
        <v>6460</v>
      </c>
      <c r="D2555" t="s">
        <v>5669</v>
      </c>
      <c r="E2555" t="s">
        <v>5670</v>
      </c>
      <c r="F2555" s="9" t="s">
        <v>9</v>
      </c>
      <c r="G2555" t="s">
        <v>4225</v>
      </c>
    </row>
    <row r="2556" spans="1:7" x14ac:dyDescent="0.3">
      <c r="A2556" t="s">
        <v>6461</v>
      </c>
      <c r="B2556" t="s">
        <v>3140</v>
      </c>
      <c r="C2556" t="s">
        <v>6462</v>
      </c>
      <c r="D2556" t="s">
        <v>5669</v>
      </c>
      <c r="E2556" t="s">
        <v>5670</v>
      </c>
      <c r="F2556" s="9" t="s">
        <v>9</v>
      </c>
      <c r="G2556" t="s">
        <v>4225</v>
      </c>
    </row>
    <row r="2557" spans="1:7" x14ac:dyDescent="0.3">
      <c r="A2557" t="s">
        <v>6463</v>
      </c>
      <c r="B2557" t="s">
        <v>708</v>
      </c>
      <c r="C2557" t="s">
        <v>6464</v>
      </c>
      <c r="D2557" t="s">
        <v>5669</v>
      </c>
      <c r="E2557" t="s">
        <v>5670</v>
      </c>
      <c r="F2557" s="9" t="s">
        <v>9</v>
      </c>
      <c r="G2557" t="s">
        <v>4225</v>
      </c>
    </row>
    <row r="2558" spans="1:7" x14ac:dyDescent="0.3">
      <c r="A2558" t="s">
        <v>6465</v>
      </c>
      <c r="B2558" t="s">
        <v>114</v>
      </c>
      <c r="C2558" t="s">
        <v>6466</v>
      </c>
      <c r="D2558" t="s">
        <v>5669</v>
      </c>
      <c r="E2558" t="s">
        <v>5670</v>
      </c>
      <c r="F2558" s="9" t="s">
        <v>9</v>
      </c>
      <c r="G2558" t="s">
        <v>4225</v>
      </c>
    </row>
    <row r="2559" spans="1:7" x14ac:dyDescent="0.3">
      <c r="A2559" t="s">
        <v>6467</v>
      </c>
      <c r="B2559" t="s">
        <v>114</v>
      </c>
      <c r="C2559" t="s">
        <v>6468</v>
      </c>
      <c r="D2559" t="s">
        <v>5669</v>
      </c>
      <c r="E2559" t="s">
        <v>5670</v>
      </c>
      <c r="F2559" s="9" t="s">
        <v>9</v>
      </c>
      <c r="G2559" t="s">
        <v>4225</v>
      </c>
    </row>
    <row r="2560" spans="1:7" x14ac:dyDescent="0.3">
      <c r="A2560" t="s">
        <v>6469</v>
      </c>
      <c r="B2560" t="s">
        <v>4182</v>
      </c>
      <c r="C2560" t="s">
        <v>6470</v>
      </c>
      <c r="D2560" t="s">
        <v>5669</v>
      </c>
      <c r="E2560" t="s">
        <v>5670</v>
      </c>
      <c r="F2560" s="9" t="s">
        <v>9</v>
      </c>
      <c r="G2560" t="s">
        <v>4225</v>
      </c>
    </row>
    <row r="2561" spans="1:7" x14ac:dyDescent="0.3">
      <c r="A2561" t="s">
        <v>6471</v>
      </c>
      <c r="B2561" t="s">
        <v>114</v>
      </c>
      <c r="C2561" t="s">
        <v>6472</v>
      </c>
      <c r="D2561" t="s">
        <v>5669</v>
      </c>
      <c r="E2561" t="s">
        <v>5670</v>
      </c>
      <c r="F2561" s="9" t="s">
        <v>9</v>
      </c>
      <c r="G2561" t="s">
        <v>4225</v>
      </c>
    </row>
    <row r="2562" spans="1:7" x14ac:dyDescent="0.3">
      <c r="A2562" t="s">
        <v>6473</v>
      </c>
      <c r="B2562" t="s">
        <v>4182</v>
      </c>
      <c r="C2562" t="s">
        <v>6474</v>
      </c>
      <c r="D2562" t="s">
        <v>5669</v>
      </c>
      <c r="E2562" t="s">
        <v>5670</v>
      </c>
      <c r="F2562" s="9" t="s">
        <v>9</v>
      </c>
      <c r="G2562" t="s">
        <v>4225</v>
      </c>
    </row>
    <row r="2563" spans="1:7" x14ac:dyDescent="0.3">
      <c r="A2563" t="s">
        <v>6475</v>
      </c>
      <c r="B2563" t="s">
        <v>6476</v>
      </c>
      <c r="C2563" t="s">
        <v>6477</v>
      </c>
      <c r="D2563" t="s">
        <v>5669</v>
      </c>
      <c r="E2563" t="s">
        <v>5670</v>
      </c>
      <c r="F2563" s="9" t="s">
        <v>9</v>
      </c>
      <c r="G2563" t="s">
        <v>4225</v>
      </c>
    </row>
    <row r="2564" spans="1:7" x14ac:dyDescent="0.3">
      <c r="A2564" t="s">
        <v>6478</v>
      </c>
      <c r="B2564" t="s">
        <v>6476</v>
      </c>
      <c r="C2564" t="s">
        <v>6479</v>
      </c>
      <c r="D2564" t="s">
        <v>5669</v>
      </c>
      <c r="E2564" t="s">
        <v>5670</v>
      </c>
      <c r="F2564" s="9" t="s">
        <v>9</v>
      </c>
      <c r="G2564" t="s">
        <v>4225</v>
      </c>
    </row>
    <row r="2565" spans="1:7" x14ac:dyDescent="0.3">
      <c r="A2565" t="s">
        <v>6480</v>
      </c>
      <c r="B2565" t="s">
        <v>3140</v>
      </c>
      <c r="C2565" t="s">
        <v>6481</v>
      </c>
      <c r="D2565" t="s">
        <v>5669</v>
      </c>
      <c r="E2565" t="s">
        <v>5670</v>
      </c>
      <c r="F2565" s="9" t="s">
        <v>9</v>
      </c>
      <c r="G2565" t="s">
        <v>4225</v>
      </c>
    </row>
    <row r="2566" spans="1:7" x14ac:dyDescent="0.3">
      <c r="A2566" t="s">
        <v>6482</v>
      </c>
      <c r="B2566" t="s">
        <v>708</v>
      </c>
      <c r="C2566" t="s">
        <v>6483</v>
      </c>
      <c r="D2566" t="s">
        <v>5669</v>
      </c>
      <c r="E2566" t="s">
        <v>5670</v>
      </c>
      <c r="F2566" s="9" t="s">
        <v>9</v>
      </c>
      <c r="G2566" t="s">
        <v>4225</v>
      </c>
    </row>
    <row r="2567" spans="1:7" x14ac:dyDescent="0.3">
      <c r="A2567" t="s">
        <v>6484</v>
      </c>
      <c r="B2567" t="s">
        <v>3140</v>
      </c>
      <c r="C2567" t="s">
        <v>6485</v>
      </c>
      <c r="D2567" t="s">
        <v>5669</v>
      </c>
      <c r="E2567" t="s">
        <v>5670</v>
      </c>
      <c r="F2567" s="9" t="s">
        <v>9</v>
      </c>
      <c r="G2567" t="s">
        <v>4225</v>
      </c>
    </row>
    <row r="2568" spans="1:7" x14ac:dyDescent="0.3">
      <c r="A2568" t="s">
        <v>5144</v>
      </c>
      <c r="B2568" t="s">
        <v>708</v>
      </c>
      <c r="C2568" t="s">
        <v>6486</v>
      </c>
      <c r="D2568" t="s">
        <v>5669</v>
      </c>
      <c r="E2568" t="s">
        <v>5670</v>
      </c>
      <c r="F2568" s="9" t="s">
        <v>9</v>
      </c>
      <c r="G2568" t="s">
        <v>4225</v>
      </c>
    </row>
    <row r="2569" spans="1:7" x14ac:dyDescent="0.3">
      <c r="A2569" t="s">
        <v>6487</v>
      </c>
      <c r="B2569" t="s">
        <v>114</v>
      </c>
      <c r="C2569" t="s">
        <v>6488</v>
      </c>
      <c r="D2569" t="s">
        <v>5669</v>
      </c>
      <c r="E2569" t="s">
        <v>5670</v>
      </c>
      <c r="F2569" s="9" t="s">
        <v>9</v>
      </c>
      <c r="G2569" t="s">
        <v>4225</v>
      </c>
    </row>
    <row r="2570" spans="1:7" x14ac:dyDescent="0.3">
      <c r="A2570" t="s">
        <v>6489</v>
      </c>
      <c r="B2570" t="s">
        <v>3140</v>
      </c>
      <c r="C2570" t="s">
        <v>6490</v>
      </c>
      <c r="D2570" t="s">
        <v>5669</v>
      </c>
      <c r="E2570" t="s">
        <v>5670</v>
      </c>
      <c r="F2570" s="9" t="s">
        <v>9</v>
      </c>
      <c r="G2570" t="s">
        <v>4225</v>
      </c>
    </row>
    <row r="2571" spans="1:7" x14ac:dyDescent="0.3">
      <c r="A2571" t="s">
        <v>6491</v>
      </c>
      <c r="B2571" t="s">
        <v>6492</v>
      </c>
      <c r="C2571" t="s">
        <v>6493</v>
      </c>
      <c r="D2571" t="s">
        <v>5669</v>
      </c>
      <c r="E2571" t="s">
        <v>5670</v>
      </c>
      <c r="F2571" s="9" t="s">
        <v>9</v>
      </c>
      <c r="G2571" t="s">
        <v>4225</v>
      </c>
    </row>
    <row r="2572" spans="1:7" x14ac:dyDescent="0.3">
      <c r="A2572" t="s">
        <v>6494</v>
      </c>
      <c r="B2572" t="s">
        <v>114</v>
      </c>
      <c r="C2572" t="s">
        <v>6495</v>
      </c>
      <c r="D2572" t="s">
        <v>5669</v>
      </c>
      <c r="E2572" t="s">
        <v>5670</v>
      </c>
      <c r="F2572" s="9" t="s">
        <v>9</v>
      </c>
      <c r="G2572" t="s">
        <v>4225</v>
      </c>
    </row>
    <row r="2573" spans="1:7" x14ac:dyDescent="0.3">
      <c r="A2573" t="s">
        <v>6496</v>
      </c>
      <c r="B2573" t="s">
        <v>3140</v>
      </c>
      <c r="C2573" t="s">
        <v>6497</v>
      </c>
      <c r="D2573" t="s">
        <v>5669</v>
      </c>
      <c r="E2573" t="s">
        <v>5670</v>
      </c>
      <c r="F2573" s="9" t="s">
        <v>9</v>
      </c>
      <c r="G2573" t="s">
        <v>4225</v>
      </c>
    </row>
    <row r="2574" spans="1:7" x14ac:dyDescent="0.3">
      <c r="A2574" t="s">
        <v>6498</v>
      </c>
      <c r="B2574" t="s">
        <v>6492</v>
      </c>
      <c r="C2574" t="s">
        <v>6499</v>
      </c>
      <c r="D2574" t="s">
        <v>5669</v>
      </c>
      <c r="E2574" t="s">
        <v>5670</v>
      </c>
      <c r="F2574" s="9" t="s">
        <v>9</v>
      </c>
      <c r="G2574" t="s">
        <v>4225</v>
      </c>
    </row>
    <row r="2575" spans="1:7" x14ac:dyDescent="0.3">
      <c r="A2575" t="s">
        <v>6500</v>
      </c>
      <c r="B2575" t="s">
        <v>708</v>
      </c>
      <c r="C2575" t="s">
        <v>6501</v>
      </c>
      <c r="D2575" t="s">
        <v>5669</v>
      </c>
      <c r="E2575" t="s">
        <v>5670</v>
      </c>
      <c r="F2575" s="9" t="s">
        <v>9</v>
      </c>
      <c r="G2575" t="s">
        <v>4225</v>
      </c>
    </row>
    <row r="2576" spans="1:7" x14ac:dyDescent="0.3">
      <c r="A2576" t="s">
        <v>6502</v>
      </c>
      <c r="B2576" t="s">
        <v>3140</v>
      </c>
      <c r="C2576" t="s">
        <v>6503</v>
      </c>
      <c r="D2576" t="s">
        <v>5669</v>
      </c>
      <c r="E2576" t="s">
        <v>5670</v>
      </c>
      <c r="F2576" s="9" t="s">
        <v>9</v>
      </c>
      <c r="G2576" t="s">
        <v>4225</v>
      </c>
    </row>
    <row r="2577" spans="1:7" x14ac:dyDescent="0.3">
      <c r="A2577" t="s">
        <v>6504</v>
      </c>
      <c r="B2577" t="s">
        <v>3140</v>
      </c>
      <c r="C2577" t="s">
        <v>6505</v>
      </c>
      <c r="D2577" t="s">
        <v>5669</v>
      </c>
      <c r="E2577" t="s">
        <v>5670</v>
      </c>
      <c r="F2577" s="9" t="s">
        <v>9</v>
      </c>
      <c r="G2577" t="s">
        <v>4225</v>
      </c>
    </row>
    <row r="2578" spans="1:7" x14ac:dyDescent="0.3">
      <c r="A2578" t="s">
        <v>6506</v>
      </c>
      <c r="B2578" t="s">
        <v>6492</v>
      </c>
      <c r="C2578" t="s">
        <v>6507</v>
      </c>
      <c r="D2578" t="s">
        <v>5669</v>
      </c>
      <c r="E2578" t="s">
        <v>5670</v>
      </c>
      <c r="F2578" s="9" t="s">
        <v>9</v>
      </c>
      <c r="G2578" t="s">
        <v>4225</v>
      </c>
    </row>
    <row r="2579" spans="1:7" x14ac:dyDescent="0.3">
      <c r="A2579" t="s">
        <v>6508</v>
      </c>
      <c r="B2579" t="s">
        <v>6492</v>
      </c>
      <c r="C2579" t="s">
        <v>6509</v>
      </c>
      <c r="D2579" t="s">
        <v>5669</v>
      </c>
      <c r="E2579" t="s">
        <v>5670</v>
      </c>
      <c r="F2579" s="9" t="s">
        <v>9</v>
      </c>
      <c r="G2579" t="s">
        <v>4225</v>
      </c>
    </row>
    <row r="2580" spans="1:7" x14ac:dyDescent="0.3">
      <c r="A2580" t="s">
        <v>6510</v>
      </c>
      <c r="B2580" t="s">
        <v>3140</v>
      </c>
      <c r="C2580" t="s">
        <v>6511</v>
      </c>
      <c r="D2580" t="s">
        <v>5669</v>
      </c>
      <c r="E2580" t="s">
        <v>5670</v>
      </c>
      <c r="F2580" s="9" t="s">
        <v>9</v>
      </c>
      <c r="G2580" t="s">
        <v>4225</v>
      </c>
    </row>
    <row r="2581" spans="1:7" x14ac:dyDescent="0.3">
      <c r="A2581" t="s">
        <v>6512</v>
      </c>
      <c r="B2581" t="s">
        <v>708</v>
      </c>
      <c r="C2581" t="s">
        <v>6513</v>
      </c>
      <c r="D2581" t="s">
        <v>5669</v>
      </c>
      <c r="E2581" t="s">
        <v>5670</v>
      </c>
      <c r="F2581" s="9" t="s">
        <v>9</v>
      </c>
      <c r="G2581" t="s">
        <v>4225</v>
      </c>
    </row>
    <row r="2582" spans="1:7" x14ac:dyDescent="0.3">
      <c r="A2582" t="s">
        <v>6514</v>
      </c>
      <c r="B2582" t="s">
        <v>3140</v>
      </c>
      <c r="C2582" t="s">
        <v>6515</v>
      </c>
      <c r="D2582" t="s">
        <v>5669</v>
      </c>
      <c r="E2582" t="s">
        <v>5670</v>
      </c>
      <c r="F2582" s="9" t="s">
        <v>9</v>
      </c>
      <c r="G2582" t="s">
        <v>4225</v>
      </c>
    </row>
    <row r="2583" spans="1:7" x14ac:dyDescent="0.3">
      <c r="A2583" t="s">
        <v>6516</v>
      </c>
      <c r="B2583" t="s">
        <v>708</v>
      </c>
      <c r="C2583" t="s">
        <v>6517</v>
      </c>
      <c r="D2583" t="s">
        <v>5669</v>
      </c>
      <c r="E2583" t="s">
        <v>5670</v>
      </c>
      <c r="F2583" s="9" t="s">
        <v>9</v>
      </c>
      <c r="G2583" t="s">
        <v>4225</v>
      </c>
    </row>
    <row r="2584" spans="1:7" x14ac:dyDescent="0.3">
      <c r="A2584" t="s">
        <v>6518</v>
      </c>
      <c r="B2584" t="s">
        <v>708</v>
      </c>
      <c r="C2584" t="s">
        <v>6519</v>
      </c>
      <c r="D2584" t="s">
        <v>5669</v>
      </c>
      <c r="E2584" t="s">
        <v>5670</v>
      </c>
      <c r="F2584" s="9" t="s">
        <v>9</v>
      </c>
      <c r="G2584" t="s">
        <v>4225</v>
      </c>
    </row>
    <row r="2585" spans="1:7" x14ac:dyDescent="0.3">
      <c r="A2585" t="s">
        <v>6520</v>
      </c>
      <c r="B2585" t="s">
        <v>6521</v>
      </c>
      <c r="C2585" t="s">
        <v>6522</v>
      </c>
      <c r="D2585" t="s">
        <v>5669</v>
      </c>
      <c r="E2585" t="s">
        <v>5670</v>
      </c>
      <c r="F2585" s="9" t="s">
        <v>9</v>
      </c>
      <c r="G2585" t="s">
        <v>4225</v>
      </c>
    </row>
    <row r="2586" spans="1:7" x14ac:dyDescent="0.3">
      <c r="A2586" t="s">
        <v>6523</v>
      </c>
      <c r="B2586" t="s">
        <v>6524</v>
      </c>
      <c r="C2586" t="s">
        <v>6525</v>
      </c>
      <c r="D2586" t="s">
        <v>5669</v>
      </c>
      <c r="E2586" t="s">
        <v>5670</v>
      </c>
      <c r="F2586" s="9" t="s">
        <v>9</v>
      </c>
      <c r="G2586" t="s">
        <v>4225</v>
      </c>
    </row>
    <row r="2587" spans="1:7" x14ac:dyDescent="0.3">
      <c r="A2587" t="s">
        <v>6526</v>
      </c>
      <c r="B2587" t="s">
        <v>6521</v>
      </c>
      <c r="C2587" t="s">
        <v>6527</v>
      </c>
      <c r="D2587" t="s">
        <v>5669</v>
      </c>
      <c r="E2587" t="s">
        <v>5670</v>
      </c>
      <c r="F2587" s="9" t="s">
        <v>9</v>
      </c>
      <c r="G2587" t="s">
        <v>4225</v>
      </c>
    </row>
    <row r="2588" spans="1:7" x14ac:dyDescent="0.3">
      <c r="A2588" t="s">
        <v>6528</v>
      </c>
      <c r="B2588" t="s">
        <v>708</v>
      </c>
      <c r="C2588" t="s">
        <v>6529</v>
      </c>
      <c r="D2588" t="s">
        <v>5669</v>
      </c>
      <c r="E2588" t="s">
        <v>5670</v>
      </c>
      <c r="F2588" s="9" t="s">
        <v>9</v>
      </c>
      <c r="G2588" t="s">
        <v>4225</v>
      </c>
    </row>
    <row r="2589" spans="1:7" x14ac:dyDescent="0.3">
      <c r="A2589" t="s">
        <v>6530</v>
      </c>
      <c r="B2589" t="s">
        <v>4159</v>
      </c>
      <c r="C2589" t="s">
        <v>6531</v>
      </c>
      <c r="D2589" t="s">
        <v>5669</v>
      </c>
      <c r="E2589" t="s">
        <v>5670</v>
      </c>
      <c r="F2589" s="9" t="s">
        <v>9</v>
      </c>
      <c r="G2589" t="s">
        <v>4225</v>
      </c>
    </row>
    <row r="2590" spans="1:7" x14ac:dyDescent="0.3">
      <c r="A2590" t="s">
        <v>6532</v>
      </c>
      <c r="B2590" t="s">
        <v>4149</v>
      </c>
      <c r="C2590" t="s">
        <v>6533</v>
      </c>
      <c r="D2590" t="s">
        <v>5669</v>
      </c>
      <c r="E2590" t="s">
        <v>5670</v>
      </c>
      <c r="F2590" s="9" t="s">
        <v>9</v>
      </c>
      <c r="G2590" t="s">
        <v>4225</v>
      </c>
    </row>
    <row r="2591" spans="1:7" x14ac:dyDescent="0.3">
      <c r="A2591" t="s">
        <v>6534</v>
      </c>
      <c r="B2591" t="s">
        <v>4159</v>
      </c>
      <c r="C2591" t="s">
        <v>6535</v>
      </c>
      <c r="D2591" t="s">
        <v>5669</v>
      </c>
      <c r="E2591" t="s">
        <v>5670</v>
      </c>
      <c r="F2591" s="9" t="s">
        <v>9</v>
      </c>
      <c r="G2591" t="s">
        <v>4225</v>
      </c>
    </row>
    <row r="2592" spans="1:7" x14ac:dyDescent="0.3">
      <c r="A2592" t="s">
        <v>6536</v>
      </c>
      <c r="B2592" t="s">
        <v>4159</v>
      </c>
      <c r="C2592" t="s">
        <v>6537</v>
      </c>
      <c r="D2592" t="s">
        <v>5669</v>
      </c>
      <c r="E2592" t="s">
        <v>5670</v>
      </c>
      <c r="F2592" s="9" t="s">
        <v>9</v>
      </c>
      <c r="G2592" t="s">
        <v>4225</v>
      </c>
    </row>
    <row r="2593" spans="1:7" x14ac:dyDescent="0.3">
      <c r="A2593" t="s">
        <v>6538</v>
      </c>
      <c r="B2593" t="s">
        <v>4149</v>
      </c>
      <c r="C2593" t="s">
        <v>6539</v>
      </c>
      <c r="D2593" t="s">
        <v>5669</v>
      </c>
      <c r="E2593" t="s">
        <v>5670</v>
      </c>
      <c r="F2593" s="9" t="s">
        <v>9</v>
      </c>
      <c r="G2593" t="s">
        <v>4225</v>
      </c>
    </row>
    <row r="2594" spans="1:7" x14ac:dyDescent="0.3">
      <c r="A2594" t="s">
        <v>6540</v>
      </c>
      <c r="B2594" t="s">
        <v>4159</v>
      </c>
      <c r="C2594" t="s">
        <v>6541</v>
      </c>
      <c r="D2594" t="s">
        <v>5669</v>
      </c>
      <c r="E2594" t="s">
        <v>5670</v>
      </c>
      <c r="F2594" s="9" t="s">
        <v>9</v>
      </c>
      <c r="G2594" t="s">
        <v>4225</v>
      </c>
    </row>
    <row r="2595" spans="1:7" x14ac:dyDescent="0.3">
      <c r="A2595" t="s">
        <v>6542</v>
      </c>
      <c r="B2595" t="s">
        <v>4159</v>
      </c>
      <c r="C2595" t="s">
        <v>6543</v>
      </c>
      <c r="D2595" t="s">
        <v>5669</v>
      </c>
      <c r="E2595" t="s">
        <v>5670</v>
      </c>
      <c r="F2595" s="9" t="s">
        <v>9</v>
      </c>
      <c r="G2595" t="s">
        <v>4225</v>
      </c>
    </row>
    <row r="2596" spans="1:7" x14ac:dyDescent="0.3">
      <c r="A2596" t="s">
        <v>6544</v>
      </c>
      <c r="B2596" t="s">
        <v>4149</v>
      </c>
      <c r="C2596" t="s">
        <v>6545</v>
      </c>
      <c r="D2596" t="s">
        <v>5669</v>
      </c>
      <c r="E2596" t="s">
        <v>5670</v>
      </c>
      <c r="F2596" s="9" t="s">
        <v>9</v>
      </c>
      <c r="G2596" t="s">
        <v>4225</v>
      </c>
    </row>
    <row r="2597" spans="1:7" x14ac:dyDescent="0.3">
      <c r="A2597" t="s">
        <v>6546</v>
      </c>
      <c r="B2597" t="s">
        <v>4159</v>
      </c>
      <c r="C2597" t="s">
        <v>6547</v>
      </c>
      <c r="D2597" t="s">
        <v>5669</v>
      </c>
      <c r="E2597" t="s">
        <v>5670</v>
      </c>
      <c r="F2597" s="9" t="s">
        <v>9</v>
      </c>
      <c r="G2597" t="s">
        <v>4225</v>
      </c>
    </row>
    <row r="2598" spans="1:7" x14ac:dyDescent="0.3">
      <c r="A2598" t="s">
        <v>6548</v>
      </c>
      <c r="B2598" t="s">
        <v>708</v>
      </c>
      <c r="C2598" t="s">
        <v>6549</v>
      </c>
      <c r="D2598" t="s">
        <v>5669</v>
      </c>
      <c r="E2598" t="s">
        <v>5670</v>
      </c>
      <c r="F2598" s="9" t="s">
        <v>9</v>
      </c>
      <c r="G2598" t="s">
        <v>4225</v>
      </c>
    </row>
    <row r="2599" spans="1:7" x14ac:dyDescent="0.3">
      <c r="A2599" t="s">
        <v>6550</v>
      </c>
      <c r="B2599" t="s">
        <v>708</v>
      </c>
      <c r="C2599" t="s">
        <v>6551</v>
      </c>
      <c r="D2599" t="s">
        <v>5669</v>
      </c>
      <c r="E2599" t="s">
        <v>5670</v>
      </c>
      <c r="F2599" s="9" t="s">
        <v>9</v>
      </c>
      <c r="G2599" t="s">
        <v>4225</v>
      </c>
    </row>
    <row r="2600" spans="1:7" x14ac:dyDescent="0.3">
      <c r="A2600" t="s">
        <v>6552</v>
      </c>
      <c r="B2600" t="s">
        <v>3140</v>
      </c>
      <c r="C2600" t="s">
        <v>6553</v>
      </c>
      <c r="D2600" t="s">
        <v>5669</v>
      </c>
      <c r="E2600" t="s">
        <v>5670</v>
      </c>
      <c r="F2600" s="9" t="s">
        <v>9</v>
      </c>
      <c r="G2600" t="s">
        <v>4225</v>
      </c>
    </row>
    <row r="2601" spans="1:7" x14ac:dyDescent="0.3">
      <c r="A2601" t="s">
        <v>6554</v>
      </c>
      <c r="B2601" t="s">
        <v>4156</v>
      </c>
      <c r="C2601" t="s">
        <v>6555</v>
      </c>
      <c r="D2601" t="s">
        <v>5669</v>
      </c>
      <c r="E2601" t="s">
        <v>5670</v>
      </c>
      <c r="F2601" s="9" t="s">
        <v>9</v>
      </c>
      <c r="G2601" t="s">
        <v>4225</v>
      </c>
    </row>
    <row r="2602" spans="1:7" x14ac:dyDescent="0.3">
      <c r="A2602" t="s">
        <v>6556</v>
      </c>
      <c r="B2602" t="s">
        <v>3140</v>
      </c>
      <c r="C2602" t="s">
        <v>6557</v>
      </c>
      <c r="D2602" t="s">
        <v>5669</v>
      </c>
      <c r="E2602" t="s">
        <v>5670</v>
      </c>
      <c r="F2602" s="9" t="s">
        <v>9</v>
      </c>
      <c r="G2602" t="s">
        <v>4225</v>
      </c>
    </row>
    <row r="2603" spans="1:7" x14ac:dyDescent="0.3">
      <c r="A2603" t="s">
        <v>6558</v>
      </c>
      <c r="B2603" t="s">
        <v>708</v>
      </c>
      <c r="C2603" t="s">
        <v>6559</v>
      </c>
      <c r="D2603" t="s">
        <v>5669</v>
      </c>
      <c r="E2603" t="s">
        <v>5670</v>
      </c>
      <c r="F2603" s="9" t="s">
        <v>9</v>
      </c>
      <c r="G2603" t="s">
        <v>4225</v>
      </c>
    </row>
    <row r="2604" spans="1:7" x14ac:dyDescent="0.3">
      <c r="A2604" t="s">
        <v>6560</v>
      </c>
      <c r="B2604" t="s">
        <v>3140</v>
      </c>
      <c r="C2604" t="s">
        <v>6561</v>
      </c>
      <c r="D2604" t="s">
        <v>5669</v>
      </c>
      <c r="E2604" t="s">
        <v>5670</v>
      </c>
      <c r="F2604" s="9" t="s">
        <v>9</v>
      </c>
      <c r="G2604" t="s">
        <v>4225</v>
      </c>
    </row>
    <row r="2605" spans="1:7" x14ac:dyDescent="0.3">
      <c r="A2605" t="s">
        <v>6562</v>
      </c>
      <c r="B2605" t="s">
        <v>4159</v>
      </c>
      <c r="C2605" t="s">
        <v>6563</v>
      </c>
      <c r="D2605" t="s">
        <v>5669</v>
      </c>
      <c r="E2605" t="s">
        <v>5670</v>
      </c>
      <c r="F2605" s="9" t="s">
        <v>9</v>
      </c>
      <c r="G2605" t="s">
        <v>4225</v>
      </c>
    </row>
    <row r="2606" spans="1:7" x14ac:dyDescent="0.3">
      <c r="A2606" t="s">
        <v>6564</v>
      </c>
      <c r="B2606" t="s">
        <v>4159</v>
      </c>
      <c r="C2606" t="s">
        <v>6565</v>
      </c>
      <c r="D2606" t="s">
        <v>5669</v>
      </c>
      <c r="E2606" t="s">
        <v>5670</v>
      </c>
      <c r="F2606" s="9" t="s">
        <v>9</v>
      </c>
      <c r="G2606" t="s">
        <v>4225</v>
      </c>
    </row>
    <row r="2607" spans="1:7" x14ac:dyDescent="0.3">
      <c r="A2607" t="s">
        <v>6566</v>
      </c>
      <c r="B2607" t="s">
        <v>4149</v>
      </c>
      <c r="C2607" t="s">
        <v>6567</v>
      </c>
      <c r="D2607" t="s">
        <v>5669</v>
      </c>
      <c r="E2607" t="s">
        <v>5670</v>
      </c>
      <c r="F2607" s="9" t="s">
        <v>9</v>
      </c>
      <c r="G2607" t="s">
        <v>4225</v>
      </c>
    </row>
    <row r="2608" spans="1:7" x14ac:dyDescent="0.3">
      <c r="A2608" t="s">
        <v>6568</v>
      </c>
      <c r="B2608" t="s">
        <v>4159</v>
      </c>
      <c r="C2608" t="s">
        <v>6569</v>
      </c>
      <c r="D2608" t="s">
        <v>5669</v>
      </c>
      <c r="E2608" t="s">
        <v>5670</v>
      </c>
      <c r="F2608" s="9" t="s">
        <v>9</v>
      </c>
      <c r="G2608" t="s">
        <v>4225</v>
      </c>
    </row>
    <row r="2609" spans="1:7" x14ac:dyDescent="0.3">
      <c r="A2609" t="s">
        <v>6570</v>
      </c>
      <c r="B2609" t="s">
        <v>4159</v>
      </c>
      <c r="C2609" t="s">
        <v>6571</v>
      </c>
      <c r="D2609" t="s">
        <v>5669</v>
      </c>
      <c r="E2609" t="s">
        <v>5670</v>
      </c>
      <c r="F2609" s="9" t="s">
        <v>9</v>
      </c>
      <c r="G2609" t="s">
        <v>4225</v>
      </c>
    </row>
    <row r="2610" spans="1:7" x14ac:dyDescent="0.3">
      <c r="A2610" t="s">
        <v>6572</v>
      </c>
      <c r="B2610" t="s">
        <v>4149</v>
      </c>
      <c r="C2610" t="s">
        <v>6573</v>
      </c>
      <c r="D2610" t="s">
        <v>5669</v>
      </c>
      <c r="E2610" t="s">
        <v>5670</v>
      </c>
      <c r="F2610" s="9" t="s">
        <v>9</v>
      </c>
      <c r="G2610" t="s">
        <v>4225</v>
      </c>
    </row>
    <row r="2611" spans="1:7" x14ac:dyDescent="0.3">
      <c r="A2611" t="s">
        <v>6574</v>
      </c>
      <c r="B2611" t="s">
        <v>4159</v>
      </c>
      <c r="C2611" t="s">
        <v>6575</v>
      </c>
      <c r="D2611" t="s">
        <v>5669</v>
      </c>
      <c r="E2611" t="s">
        <v>5670</v>
      </c>
      <c r="F2611" s="9" t="s">
        <v>9</v>
      </c>
      <c r="G2611" t="s">
        <v>4225</v>
      </c>
    </row>
    <row r="2612" spans="1:7" x14ac:dyDescent="0.3">
      <c r="A2612" t="s">
        <v>6576</v>
      </c>
      <c r="B2612" t="s">
        <v>4159</v>
      </c>
      <c r="C2612" t="s">
        <v>6577</v>
      </c>
      <c r="D2612" t="s">
        <v>5669</v>
      </c>
      <c r="E2612" t="s">
        <v>5670</v>
      </c>
      <c r="F2612" s="9" t="s">
        <v>9</v>
      </c>
      <c r="G2612" t="s">
        <v>4225</v>
      </c>
    </row>
    <row r="2613" spans="1:7" x14ac:dyDescent="0.3">
      <c r="A2613" t="s">
        <v>6578</v>
      </c>
      <c r="B2613" t="s">
        <v>4149</v>
      </c>
      <c r="C2613" t="s">
        <v>6579</v>
      </c>
      <c r="D2613" t="s">
        <v>5669</v>
      </c>
      <c r="E2613" t="s">
        <v>5670</v>
      </c>
      <c r="F2613" s="9" t="s">
        <v>9</v>
      </c>
      <c r="G2613" t="s">
        <v>4225</v>
      </c>
    </row>
    <row r="2614" spans="1:7" x14ac:dyDescent="0.3">
      <c r="A2614" t="s">
        <v>6580</v>
      </c>
      <c r="B2614" t="s">
        <v>4159</v>
      </c>
      <c r="C2614" t="s">
        <v>6581</v>
      </c>
      <c r="D2614" t="s">
        <v>5669</v>
      </c>
      <c r="E2614" t="s">
        <v>5670</v>
      </c>
      <c r="F2614" s="9" t="s">
        <v>9</v>
      </c>
      <c r="G2614" t="s">
        <v>4225</v>
      </c>
    </row>
    <row r="2615" spans="1:7" x14ac:dyDescent="0.3">
      <c r="A2615" t="s">
        <v>6582</v>
      </c>
      <c r="B2615" t="s">
        <v>4159</v>
      </c>
      <c r="C2615" t="s">
        <v>6583</v>
      </c>
      <c r="D2615" t="s">
        <v>5669</v>
      </c>
      <c r="E2615" t="s">
        <v>5670</v>
      </c>
      <c r="F2615" s="9" t="s">
        <v>9</v>
      </c>
      <c r="G2615" t="s">
        <v>4225</v>
      </c>
    </row>
    <row r="2616" spans="1:7" x14ac:dyDescent="0.3">
      <c r="A2616" t="s">
        <v>6584</v>
      </c>
      <c r="B2616" t="s">
        <v>4149</v>
      </c>
      <c r="C2616" t="s">
        <v>6585</v>
      </c>
      <c r="D2616" t="s">
        <v>5669</v>
      </c>
      <c r="E2616" t="s">
        <v>5670</v>
      </c>
      <c r="F2616" s="9" t="s">
        <v>9</v>
      </c>
      <c r="G2616" t="s">
        <v>4225</v>
      </c>
    </row>
    <row r="2617" spans="1:7" x14ac:dyDescent="0.3">
      <c r="A2617" t="s">
        <v>6586</v>
      </c>
      <c r="B2617" t="s">
        <v>4159</v>
      </c>
      <c r="C2617" t="s">
        <v>6587</v>
      </c>
      <c r="D2617" t="s">
        <v>5669</v>
      </c>
      <c r="E2617" t="s">
        <v>5670</v>
      </c>
      <c r="F2617" s="9" t="s">
        <v>9</v>
      </c>
      <c r="G2617" t="s">
        <v>4225</v>
      </c>
    </row>
    <row r="2618" spans="1:7" x14ac:dyDescent="0.3">
      <c r="A2618" t="s">
        <v>6588</v>
      </c>
      <c r="B2618" t="s">
        <v>4149</v>
      </c>
      <c r="C2618" t="s">
        <v>6589</v>
      </c>
      <c r="D2618" t="s">
        <v>5669</v>
      </c>
      <c r="E2618" t="s">
        <v>5670</v>
      </c>
      <c r="F2618" s="9" t="s">
        <v>9</v>
      </c>
      <c r="G2618" t="s">
        <v>4225</v>
      </c>
    </row>
    <row r="2619" spans="1:7" x14ac:dyDescent="0.3">
      <c r="A2619" t="s">
        <v>6590</v>
      </c>
      <c r="B2619" t="s">
        <v>3140</v>
      </c>
      <c r="C2619" t="s">
        <v>6591</v>
      </c>
      <c r="D2619" t="s">
        <v>5669</v>
      </c>
      <c r="E2619" t="s">
        <v>5670</v>
      </c>
      <c r="F2619" s="9" t="s">
        <v>9</v>
      </c>
      <c r="G2619" t="s">
        <v>4225</v>
      </c>
    </row>
    <row r="2620" spans="1:7" x14ac:dyDescent="0.3">
      <c r="A2620" t="s">
        <v>6592</v>
      </c>
      <c r="B2620" t="s">
        <v>708</v>
      </c>
      <c r="C2620" t="s">
        <v>6593</v>
      </c>
      <c r="D2620" t="s">
        <v>5669</v>
      </c>
      <c r="E2620" t="s">
        <v>5670</v>
      </c>
      <c r="F2620" s="9" t="s">
        <v>9</v>
      </c>
      <c r="G2620" t="s">
        <v>4225</v>
      </c>
    </row>
    <row r="2621" spans="1:7" x14ac:dyDescent="0.3">
      <c r="A2621" t="s">
        <v>6594</v>
      </c>
      <c r="B2621" t="s">
        <v>3140</v>
      </c>
      <c r="C2621" t="s">
        <v>6595</v>
      </c>
      <c r="D2621" t="s">
        <v>5669</v>
      </c>
      <c r="E2621" t="s">
        <v>5670</v>
      </c>
      <c r="F2621" s="9" t="s">
        <v>9</v>
      </c>
      <c r="G2621" t="s">
        <v>4225</v>
      </c>
    </row>
    <row r="2622" spans="1:7" x14ac:dyDescent="0.3">
      <c r="A2622" t="s">
        <v>6596</v>
      </c>
      <c r="B2622" t="s">
        <v>3140</v>
      </c>
      <c r="C2622" t="s">
        <v>6597</v>
      </c>
      <c r="D2622" t="s">
        <v>5669</v>
      </c>
      <c r="E2622" t="s">
        <v>5670</v>
      </c>
      <c r="F2622" s="9" t="s">
        <v>9</v>
      </c>
      <c r="G2622" t="s">
        <v>4225</v>
      </c>
    </row>
    <row r="2623" spans="1:7" x14ac:dyDescent="0.3">
      <c r="A2623" t="s">
        <v>6598</v>
      </c>
      <c r="B2623" t="s">
        <v>6599</v>
      </c>
      <c r="C2623" t="s">
        <v>6600</v>
      </c>
      <c r="D2623" t="s">
        <v>5669</v>
      </c>
      <c r="E2623" t="s">
        <v>5670</v>
      </c>
      <c r="F2623" s="9" t="s">
        <v>9</v>
      </c>
      <c r="G2623" t="s">
        <v>4225</v>
      </c>
    </row>
    <row r="2624" spans="1:7" x14ac:dyDescent="0.3">
      <c r="A2624" t="s">
        <v>6601</v>
      </c>
      <c r="B2624" t="s">
        <v>3140</v>
      </c>
      <c r="C2624" t="s">
        <v>6602</v>
      </c>
      <c r="D2624" t="s">
        <v>5669</v>
      </c>
      <c r="E2624" t="s">
        <v>5670</v>
      </c>
      <c r="F2624" s="9" t="s">
        <v>9</v>
      </c>
      <c r="G2624" t="s">
        <v>4225</v>
      </c>
    </row>
    <row r="2625" spans="1:7" x14ac:dyDescent="0.3">
      <c r="A2625" t="s">
        <v>6603</v>
      </c>
      <c r="B2625" t="s">
        <v>6599</v>
      </c>
      <c r="C2625" t="s">
        <v>6604</v>
      </c>
      <c r="D2625" t="s">
        <v>5669</v>
      </c>
      <c r="E2625" t="s">
        <v>5670</v>
      </c>
      <c r="F2625" s="9" t="s">
        <v>9</v>
      </c>
      <c r="G2625" t="s">
        <v>4225</v>
      </c>
    </row>
    <row r="2626" spans="1:7" x14ac:dyDescent="0.3">
      <c r="A2626" t="s">
        <v>6605</v>
      </c>
      <c r="B2626" t="s">
        <v>6606</v>
      </c>
      <c r="C2626" t="s">
        <v>6607</v>
      </c>
      <c r="D2626" t="s">
        <v>5669</v>
      </c>
      <c r="E2626" t="s">
        <v>5670</v>
      </c>
      <c r="F2626" s="9" t="s">
        <v>9</v>
      </c>
      <c r="G2626" t="s">
        <v>4225</v>
      </c>
    </row>
    <row r="2627" spans="1:7" x14ac:dyDescent="0.3">
      <c r="A2627" t="s">
        <v>6608</v>
      </c>
      <c r="B2627" t="s">
        <v>6606</v>
      </c>
      <c r="C2627" t="s">
        <v>6609</v>
      </c>
      <c r="D2627" t="s">
        <v>5669</v>
      </c>
      <c r="E2627" t="s">
        <v>5670</v>
      </c>
      <c r="F2627" s="9" t="s">
        <v>9</v>
      </c>
      <c r="G2627" t="s">
        <v>4225</v>
      </c>
    </row>
    <row r="2628" spans="1:7" x14ac:dyDescent="0.3">
      <c r="A2628" t="s">
        <v>6610</v>
      </c>
      <c r="B2628" t="s">
        <v>3140</v>
      </c>
      <c r="C2628" t="s">
        <v>6611</v>
      </c>
      <c r="D2628" t="s">
        <v>5669</v>
      </c>
      <c r="E2628" t="s">
        <v>5670</v>
      </c>
      <c r="F2628" s="9" t="s">
        <v>9</v>
      </c>
      <c r="G2628" t="s">
        <v>4225</v>
      </c>
    </row>
    <row r="2629" spans="1:7" x14ac:dyDescent="0.3">
      <c r="A2629" t="s">
        <v>6612</v>
      </c>
      <c r="B2629" t="s">
        <v>708</v>
      </c>
      <c r="C2629" t="s">
        <v>6613</v>
      </c>
      <c r="D2629" t="s">
        <v>5669</v>
      </c>
      <c r="E2629" t="s">
        <v>5670</v>
      </c>
      <c r="F2629" s="9" t="s">
        <v>9</v>
      </c>
      <c r="G2629" t="s">
        <v>4225</v>
      </c>
    </row>
    <row r="2630" spans="1:7" x14ac:dyDescent="0.3">
      <c r="A2630" t="s">
        <v>6614</v>
      </c>
      <c r="B2630" t="s">
        <v>3140</v>
      </c>
      <c r="C2630" t="s">
        <v>6615</v>
      </c>
      <c r="D2630" t="s">
        <v>5669</v>
      </c>
      <c r="E2630" t="s">
        <v>5670</v>
      </c>
      <c r="F2630" s="9" t="s">
        <v>9</v>
      </c>
      <c r="G2630" t="s">
        <v>4225</v>
      </c>
    </row>
    <row r="2631" spans="1:7" x14ac:dyDescent="0.3">
      <c r="A2631" t="s">
        <v>6616</v>
      </c>
      <c r="B2631" t="s">
        <v>3140</v>
      </c>
      <c r="C2631" t="s">
        <v>6617</v>
      </c>
      <c r="D2631" t="s">
        <v>5669</v>
      </c>
      <c r="E2631" t="s">
        <v>5670</v>
      </c>
      <c r="F2631" s="9" t="s">
        <v>9</v>
      </c>
      <c r="G2631" t="s">
        <v>4225</v>
      </c>
    </row>
    <row r="2632" spans="1:7" x14ac:dyDescent="0.3">
      <c r="A2632" t="s">
        <v>6618</v>
      </c>
      <c r="B2632" t="s">
        <v>6619</v>
      </c>
      <c r="C2632" t="s">
        <v>6620</v>
      </c>
      <c r="D2632" t="s">
        <v>5669</v>
      </c>
      <c r="E2632" t="s">
        <v>5670</v>
      </c>
      <c r="F2632" s="9" t="s">
        <v>9</v>
      </c>
      <c r="G2632" t="s">
        <v>4225</v>
      </c>
    </row>
    <row r="2633" spans="1:7" x14ac:dyDescent="0.3">
      <c r="A2633" t="s">
        <v>6621</v>
      </c>
      <c r="B2633" t="s">
        <v>114</v>
      </c>
      <c r="C2633" t="s">
        <v>6622</v>
      </c>
      <c r="D2633" t="s">
        <v>5669</v>
      </c>
      <c r="E2633" t="s">
        <v>5670</v>
      </c>
      <c r="F2633" s="9" t="s">
        <v>9</v>
      </c>
      <c r="G2633" t="s">
        <v>4225</v>
      </c>
    </row>
    <row r="2634" spans="1:7" x14ac:dyDescent="0.3">
      <c r="A2634" t="s">
        <v>6623</v>
      </c>
      <c r="B2634" t="s">
        <v>6619</v>
      </c>
      <c r="C2634" t="s">
        <v>6624</v>
      </c>
      <c r="D2634" t="s">
        <v>5669</v>
      </c>
      <c r="E2634" t="s">
        <v>5670</v>
      </c>
      <c r="F2634" s="9" t="s">
        <v>9</v>
      </c>
      <c r="G2634" t="s">
        <v>4225</v>
      </c>
    </row>
    <row r="2635" spans="1:7" x14ac:dyDescent="0.3">
      <c r="A2635" t="s">
        <v>6625</v>
      </c>
      <c r="B2635" t="s">
        <v>114</v>
      </c>
      <c r="C2635" t="s">
        <v>6626</v>
      </c>
      <c r="D2635" t="s">
        <v>5669</v>
      </c>
      <c r="E2635" t="s">
        <v>5670</v>
      </c>
      <c r="F2635" s="9" t="s">
        <v>9</v>
      </c>
      <c r="G2635" t="s">
        <v>4225</v>
      </c>
    </row>
    <row r="2636" spans="1:7" x14ac:dyDescent="0.3">
      <c r="A2636" t="s">
        <v>6627</v>
      </c>
      <c r="B2636" t="s">
        <v>6619</v>
      </c>
      <c r="C2636" t="s">
        <v>6628</v>
      </c>
      <c r="D2636" t="s">
        <v>5669</v>
      </c>
      <c r="E2636" t="s">
        <v>5670</v>
      </c>
      <c r="F2636" s="9" t="s">
        <v>9</v>
      </c>
      <c r="G2636" t="s">
        <v>4225</v>
      </c>
    </row>
    <row r="2637" spans="1:7" x14ac:dyDescent="0.3">
      <c r="A2637" t="s">
        <v>6629</v>
      </c>
      <c r="B2637" t="s">
        <v>6630</v>
      </c>
      <c r="C2637" t="s">
        <v>6631</v>
      </c>
      <c r="D2637" t="s">
        <v>5669</v>
      </c>
      <c r="E2637" t="s">
        <v>5670</v>
      </c>
      <c r="F2637" s="9" t="s">
        <v>9</v>
      </c>
      <c r="G2637" t="s">
        <v>4225</v>
      </c>
    </row>
    <row r="2638" spans="1:7" x14ac:dyDescent="0.3">
      <c r="A2638" t="s">
        <v>6632</v>
      </c>
      <c r="B2638" t="s">
        <v>6630</v>
      </c>
      <c r="C2638" t="s">
        <v>6633</v>
      </c>
      <c r="D2638" t="s">
        <v>5669</v>
      </c>
      <c r="E2638" t="s">
        <v>5670</v>
      </c>
      <c r="F2638" s="9" t="s">
        <v>9</v>
      </c>
      <c r="G2638" t="s">
        <v>4225</v>
      </c>
    </row>
    <row r="2639" spans="1:7" x14ac:dyDescent="0.3">
      <c r="A2639" t="s">
        <v>6634</v>
      </c>
      <c r="B2639" t="s">
        <v>5946</v>
      </c>
      <c r="C2639" t="s">
        <v>6635</v>
      </c>
      <c r="D2639" t="s">
        <v>5669</v>
      </c>
      <c r="E2639" t="s">
        <v>5670</v>
      </c>
      <c r="F2639" s="9" t="s">
        <v>9</v>
      </c>
      <c r="G2639" t="s">
        <v>4225</v>
      </c>
    </row>
    <row r="2640" spans="1:7" x14ac:dyDescent="0.3">
      <c r="A2640" t="s">
        <v>4564</v>
      </c>
      <c r="B2640" t="s">
        <v>6636</v>
      </c>
      <c r="C2640" t="s">
        <v>6637</v>
      </c>
      <c r="D2640" t="s">
        <v>5669</v>
      </c>
      <c r="E2640" t="s">
        <v>5670</v>
      </c>
      <c r="F2640" s="9" t="s">
        <v>9</v>
      </c>
      <c r="G2640" t="s">
        <v>4225</v>
      </c>
    </row>
    <row r="2641" spans="1:7" x14ac:dyDescent="0.3">
      <c r="A2641" t="s">
        <v>6638</v>
      </c>
      <c r="B2641" t="s">
        <v>5946</v>
      </c>
      <c r="C2641" t="s">
        <v>6639</v>
      </c>
      <c r="D2641" t="s">
        <v>5669</v>
      </c>
      <c r="E2641" t="s">
        <v>5670</v>
      </c>
      <c r="F2641" s="9" t="s">
        <v>9</v>
      </c>
      <c r="G2641" t="s">
        <v>4225</v>
      </c>
    </row>
    <row r="2642" spans="1:7" x14ac:dyDescent="0.3">
      <c r="A2642" t="s">
        <v>6640</v>
      </c>
      <c r="B2642" t="s">
        <v>708</v>
      </c>
      <c r="C2642" t="s">
        <v>6641</v>
      </c>
      <c r="D2642" t="s">
        <v>5669</v>
      </c>
      <c r="E2642" t="s">
        <v>5670</v>
      </c>
      <c r="F2642" s="9" t="s">
        <v>9</v>
      </c>
      <c r="G2642" t="s">
        <v>4225</v>
      </c>
    </row>
    <row r="2643" spans="1:7" x14ac:dyDescent="0.3">
      <c r="A2643" t="s">
        <v>6642</v>
      </c>
      <c r="B2643" t="s">
        <v>3140</v>
      </c>
      <c r="C2643" t="s">
        <v>6643</v>
      </c>
      <c r="D2643" t="s">
        <v>5669</v>
      </c>
      <c r="E2643" t="s">
        <v>5670</v>
      </c>
      <c r="F2643" s="9" t="s">
        <v>9</v>
      </c>
      <c r="G2643" t="s">
        <v>4225</v>
      </c>
    </row>
    <row r="2644" spans="1:7" x14ac:dyDescent="0.3">
      <c r="A2644" t="s">
        <v>6644</v>
      </c>
      <c r="B2644" t="s">
        <v>708</v>
      </c>
      <c r="C2644" t="s">
        <v>6645</v>
      </c>
      <c r="D2644" t="s">
        <v>5669</v>
      </c>
      <c r="E2644" t="s">
        <v>5670</v>
      </c>
      <c r="F2644" s="9" t="s">
        <v>9</v>
      </c>
      <c r="G2644" t="s">
        <v>4225</v>
      </c>
    </row>
    <row r="2645" spans="1:7" x14ac:dyDescent="0.3">
      <c r="A2645" t="s">
        <v>6646</v>
      </c>
      <c r="B2645" t="s">
        <v>3140</v>
      </c>
      <c r="C2645" t="s">
        <v>6647</v>
      </c>
      <c r="D2645" t="s">
        <v>5669</v>
      </c>
      <c r="E2645" t="s">
        <v>5670</v>
      </c>
      <c r="F2645" s="9" t="s">
        <v>9</v>
      </c>
      <c r="G2645" t="s">
        <v>4225</v>
      </c>
    </row>
    <row r="2646" spans="1:7" x14ac:dyDescent="0.3">
      <c r="A2646" t="s">
        <v>6648</v>
      </c>
      <c r="B2646" t="s">
        <v>3140</v>
      </c>
      <c r="C2646" t="s">
        <v>6649</v>
      </c>
      <c r="D2646" t="s">
        <v>5669</v>
      </c>
      <c r="E2646" t="s">
        <v>5670</v>
      </c>
      <c r="F2646" s="9" t="s">
        <v>9</v>
      </c>
      <c r="G2646" t="s">
        <v>4225</v>
      </c>
    </row>
    <row r="2647" spans="1:7" x14ac:dyDescent="0.3">
      <c r="A2647" t="s">
        <v>6650</v>
      </c>
      <c r="B2647" t="s">
        <v>708</v>
      </c>
      <c r="C2647" t="s">
        <v>6651</v>
      </c>
      <c r="D2647" t="s">
        <v>5669</v>
      </c>
      <c r="E2647" t="s">
        <v>5670</v>
      </c>
      <c r="F2647" s="9" t="s">
        <v>9</v>
      </c>
      <c r="G2647" t="s">
        <v>4225</v>
      </c>
    </row>
    <row r="2648" spans="1:7" x14ac:dyDescent="0.3">
      <c r="A2648" t="s">
        <v>6652</v>
      </c>
      <c r="B2648" t="s">
        <v>3140</v>
      </c>
      <c r="C2648" t="s">
        <v>6653</v>
      </c>
      <c r="D2648" t="s">
        <v>5669</v>
      </c>
      <c r="E2648" t="s">
        <v>5670</v>
      </c>
      <c r="F2648" s="9" t="s">
        <v>9</v>
      </c>
      <c r="G2648" t="s">
        <v>4225</v>
      </c>
    </row>
    <row r="2649" spans="1:7" x14ac:dyDescent="0.3">
      <c r="A2649" t="s">
        <v>6654</v>
      </c>
      <c r="B2649" t="s">
        <v>3140</v>
      </c>
      <c r="C2649" t="s">
        <v>6655</v>
      </c>
      <c r="D2649" t="s">
        <v>5669</v>
      </c>
      <c r="E2649" t="s">
        <v>5670</v>
      </c>
      <c r="F2649" s="9" t="s">
        <v>9</v>
      </c>
      <c r="G2649" t="s">
        <v>4225</v>
      </c>
    </row>
    <row r="2650" spans="1:7" x14ac:dyDescent="0.3">
      <c r="A2650" t="s">
        <v>6656</v>
      </c>
      <c r="B2650" t="s">
        <v>708</v>
      </c>
      <c r="C2650" t="s">
        <v>6657</v>
      </c>
      <c r="D2650" t="s">
        <v>5669</v>
      </c>
      <c r="E2650" t="s">
        <v>5670</v>
      </c>
      <c r="F2650" s="9" t="s">
        <v>9</v>
      </c>
      <c r="G2650" t="s">
        <v>4225</v>
      </c>
    </row>
    <row r="2651" spans="1:7" x14ac:dyDescent="0.3">
      <c r="A2651" t="s">
        <v>6658</v>
      </c>
      <c r="B2651" t="s">
        <v>3140</v>
      </c>
      <c r="C2651" t="s">
        <v>6659</v>
      </c>
      <c r="D2651" t="s">
        <v>5669</v>
      </c>
      <c r="E2651" t="s">
        <v>5670</v>
      </c>
      <c r="F2651" s="9" t="s">
        <v>9</v>
      </c>
      <c r="G2651" t="s">
        <v>4225</v>
      </c>
    </row>
    <row r="2652" spans="1:7" x14ac:dyDescent="0.3">
      <c r="A2652" t="s">
        <v>6660</v>
      </c>
      <c r="B2652" t="s">
        <v>708</v>
      </c>
      <c r="C2652" t="s">
        <v>6661</v>
      </c>
      <c r="D2652" t="s">
        <v>5669</v>
      </c>
      <c r="E2652" t="s">
        <v>5670</v>
      </c>
      <c r="F2652" s="9" t="s">
        <v>9</v>
      </c>
      <c r="G2652" t="s">
        <v>4225</v>
      </c>
    </row>
    <row r="2653" spans="1:7" x14ac:dyDescent="0.3">
      <c r="A2653" t="s">
        <v>6662</v>
      </c>
      <c r="B2653" t="s">
        <v>4603</v>
      </c>
      <c r="C2653" t="s">
        <v>6663</v>
      </c>
      <c r="D2653" t="s">
        <v>5669</v>
      </c>
      <c r="E2653" t="s">
        <v>5670</v>
      </c>
      <c r="F2653" s="9" t="s">
        <v>9</v>
      </c>
      <c r="G2653" t="s">
        <v>4225</v>
      </c>
    </row>
    <row r="2654" spans="1:7" x14ac:dyDescent="0.3">
      <c r="A2654" t="s">
        <v>6664</v>
      </c>
      <c r="B2654" t="s">
        <v>4603</v>
      </c>
      <c r="C2654" t="s">
        <v>6665</v>
      </c>
      <c r="D2654" t="s">
        <v>5669</v>
      </c>
      <c r="E2654" t="s">
        <v>5670</v>
      </c>
      <c r="F2654" s="9" t="s">
        <v>9</v>
      </c>
      <c r="G2654" t="s">
        <v>4225</v>
      </c>
    </row>
    <row r="2655" spans="1:7" x14ac:dyDescent="0.3">
      <c r="A2655" t="s">
        <v>6666</v>
      </c>
      <c r="B2655" t="s">
        <v>4599</v>
      </c>
      <c r="C2655" t="s">
        <v>6667</v>
      </c>
      <c r="D2655" t="s">
        <v>5669</v>
      </c>
      <c r="E2655" t="s">
        <v>5670</v>
      </c>
      <c r="F2655" s="9" t="s">
        <v>9</v>
      </c>
      <c r="G2655" t="s">
        <v>4225</v>
      </c>
    </row>
    <row r="2656" spans="1:7" x14ac:dyDescent="0.3">
      <c r="A2656" t="s">
        <v>6668</v>
      </c>
      <c r="B2656" t="s">
        <v>4599</v>
      </c>
      <c r="C2656" t="s">
        <v>6669</v>
      </c>
      <c r="D2656" t="s">
        <v>5669</v>
      </c>
      <c r="E2656" t="s">
        <v>5670</v>
      </c>
      <c r="F2656" s="9" t="s">
        <v>9</v>
      </c>
      <c r="G2656" t="s">
        <v>4225</v>
      </c>
    </row>
    <row r="2657" spans="1:7" x14ac:dyDescent="0.3">
      <c r="A2657" t="s">
        <v>6670</v>
      </c>
      <c r="B2657" t="s">
        <v>6108</v>
      </c>
      <c r="C2657" t="s">
        <v>6671</v>
      </c>
      <c r="D2657" t="s">
        <v>5669</v>
      </c>
      <c r="E2657" t="s">
        <v>5670</v>
      </c>
      <c r="F2657" s="9" t="s">
        <v>9</v>
      </c>
      <c r="G2657" t="s">
        <v>4225</v>
      </c>
    </row>
    <row r="2658" spans="1:7" x14ac:dyDescent="0.3">
      <c r="A2658" t="s">
        <v>6672</v>
      </c>
      <c r="B2658" t="s">
        <v>6108</v>
      </c>
      <c r="C2658" t="s">
        <v>6673</v>
      </c>
      <c r="D2658" t="s">
        <v>5669</v>
      </c>
      <c r="E2658" t="s">
        <v>5670</v>
      </c>
      <c r="F2658" s="9" t="s">
        <v>9</v>
      </c>
      <c r="G2658" t="s">
        <v>4225</v>
      </c>
    </row>
    <row r="2659" spans="1:7" x14ac:dyDescent="0.3">
      <c r="A2659" t="s">
        <v>6674</v>
      </c>
      <c r="B2659" t="s">
        <v>6119</v>
      </c>
      <c r="C2659" t="s">
        <v>6675</v>
      </c>
      <c r="D2659" t="s">
        <v>5669</v>
      </c>
      <c r="E2659" t="s">
        <v>5670</v>
      </c>
      <c r="F2659" s="9" t="s">
        <v>9</v>
      </c>
      <c r="G2659" t="s">
        <v>4225</v>
      </c>
    </row>
    <row r="2660" spans="1:7" x14ac:dyDescent="0.3">
      <c r="A2660" t="s">
        <v>6676</v>
      </c>
      <c r="B2660" t="s">
        <v>6119</v>
      </c>
      <c r="C2660" t="s">
        <v>6677</v>
      </c>
      <c r="D2660" t="s">
        <v>5669</v>
      </c>
      <c r="E2660" t="s">
        <v>5670</v>
      </c>
      <c r="F2660" s="9" t="s">
        <v>9</v>
      </c>
      <c r="G2660" t="s">
        <v>4225</v>
      </c>
    </row>
    <row r="2661" spans="1:7" x14ac:dyDescent="0.3">
      <c r="A2661" t="s">
        <v>6678</v>
      </c>
      <c r="B2661" t="s">
        <v>6679</v>
      </c>
      <c r="C2661" t="s">
        <v>6680</v>
      </c>
      <c r="D2661" t="s">
        <v>5669</v>
      </c>
      <c r="E2661" t="s">
        <v>5670</v>
      </c>
      <c r="F2661" s="9" t="s">
        <v>9</v>
      </c>
      <c r="G2661" t="s">
        <v>4225</v>
      </c>
    </row>
    <row r="2662" spans="1:7" x14ac:dyDescent="0.3">
      <c r="A2662" t="s">
        <v>6681</v>
      </c>
      <c r="B2662" t="s">
        <v>6682</v>
      </c>
      <c r="C2662" t="s">
        <v>6683</v>
      </c>
      <c r="D2662" t="s">
        <v>5669</v>
      </c>
      <c r="E2662" t="s">
        <v>5670</v>
      </c>
      <c r="F2662" s="9" t="s">
        <v>9</v>
      </c>
      <c r="G2662" t="s">
        <v>4225</v>
      </c>
    </row>
    <row r="2663" spans="1:7" x14ac:dyDescent="0.3">
      <c r="A2663" t="s">
        <v>6684</v>
      </c>
      <c r="B2663" t="s">
        <v>5809</v>
      </c>
      <c r="C2663" t="s">
        <v>6685</v>
      </c>
      <c r="D2663" t="s">
        <v>5669</v>
      </c>
      <c r="E2663" t="s">
        <v>5670</v>
      </c>
      <c r="F2663" s="9" t="s">
        <v>9</v>
      </c>
      <c r="G2663" t="s">
        <v>4225</v>
      </c>
    </row>
    <row r="2664" spans="1:7" x14ac:dyDescent="0.3">
      <c r="A2664" t="s">
        <v>6686</v>
      </c>
      <c r="B2664" t="s">
        <v>6687</v>
      </c>
      <c r="C2664" t="s">
        <v>6688</v>
      </c>
      <c r="D2664" t="s">
        <v>5669</v>
      </c>
      <c r="E2664" t="s">
        <v>5670</v>
      </c>
      <c r="F2664" s="9" t="s">
        <v>9</v>
      </c>
      <c r="G2664" t="s">
        <v>4225</v>
      </c>
    </row>
    <row r="2665" spans="1:7" x14ac:dyDescent="0.3">
      <c r="A2665" t="s">
        <v>6689</v>
      </c>
      <c r="B2665" t="s">
        <v>5719</v>
      </c>
      <c r="C2665" t="s">
        <v>6690</v>
      </c>
      <c r="D2665" t="s">
        <v>5669</v>
      </c>
      <c r="E2665" t="s">
        <v>5670</v>
      </c>
      <c r="F2665" s="9" t="s">
        <v>9</v>
      </c>
      <c r="G2665" t="s">
        <v>4225</v>
      </c>
    </row>
    <row r="2666" spans="1:7" x14ac:dyDescent="0.3">
      <c r="A2666" t="s">
        <v>6691</v>
      </c>
      <c r="B2666" t="s">
        <v>5667</v>
      </c>
      <c r="C2666" t="s">
        <v>6692</v>
      </c>
      <c r="D2666" t="s">
        <v>5669</v>
      </c>
      <c r="E2666" t="s">
        <v>5670</v>
      </c>
      <c r="F2666" s="9" t="s">
        <v>9</v>
      </c>
      <c r="G2666" t="s">
        <v>4225</v>
      </c>
    </row>
    <row r="2667" spans="1:7" x14ac:dyDescent="0.3">
      <c r="A2667" t="s">
        <v>6693</v>
      </c>
      <c r="B2667" t="s">
        <v>6140</v>
      </c>
      <c r="C2667" t="s">
        <v>6694</v>
      </c>
      <c r="D2667" t="s">
        <v>5669</v>
      </c>
      <c r="E2667" t="s">
        <v>5670</v>
      </c>
      <c r="F2667" s="9" t="s">
        <v>9</v>
      </c>
      <c r="G2667" t="s">
        <v>4225</v>
      </c>
    </row>
    <row r="2668" spans="1:7" x14ac:dyDescent="0.3">
      <c r="A2668" t="s">
        <v>6695</v>
      </c>
      <c r="B2668" t="s">
        <v>6140</v>
      </c>
      <c r="C2668" t="s">
        <v>6696</v>
      </c>
      <c r="D2668" t="s">
        <v>5669</v>
      </c>
      <c r="E2668" t="s">
        <v>5670</v>
      </c>
      <c r="F2668" s="9" t="s">
        <v>9</v>
      </c>
      <c r="G2668" t="s">
        <v>4225</v>
      </c>
    </row>
    <row r="2669" spans="1:7" x14ac:dyDescent="0.3">
      <c r="A2669" t="s">
        <v>6697</v>
      </c>
      <c r="B2669" t="s">
        <v>6140</v>
      </c>
      <c r="C2669" t="s">
        <v>6698</v>
      </c>
      <c r="D2669" t="s">
        <v>5669</v>
      </c>
      <c r="E2669" t="s">
        <v>5670</v>
      </c>
      <c r="F2669" s="9" t="s">
        <v>9</v>
      </c>
      <c r="G2669" t="s">
        <v>4225</v>
      </c>
    </row>
    <row r="2670" spans="1:7" x14ac:dyDescent="0.3">
      <c r="A2670" t="s">
        <v>6699</v>
      </c>
      <c r="B2670" t="s">
        <v>6140</v>
      </c>
      <c r="C2670" t="s">
        <v>6700</v>
      </c>
      <c r="D2670" t="s">
        <v>5669</v>
      </c>
      <c r="E2670" t="s">
        <v>5670</v>
      </c>
      <c r="F2670" s="9" t="s">
        <v>9</v>
      </c>
      <c r="G2670" t="s">
        <v>4225</v>
      </c>
    </row>
    <row r="2671" spans="1:7" x14ac:dyDescent="0.3">
      <c r="A2671" t="s">
        <v>6701</v>
      </c>
      <c r="B2671" t="s">
        <v>6702</v>
      </c>
      <c r="C2671" t="s">
        <v>6703</v>
      </c>
      <c r="D2671" t="s">
        <v>5669</v>
      </c>
      <c r="E2671" t="s">
        <v>5670</v>
      </c>
      <c r="F2671" s="9" t="s">
        <v>9</v>
      </c>
      <c r="G2671" t="s">
        <v>4225</v>
      </c>
    </row>
    <row r="2672" spans="1:7" x14ac:dyDescent="0.3">
      <c r="A2672" t="s">
        <v>6704</v>
      </c>
      <c r="B2672" t="s">
        <v>6705</v>
      </c>
      <c r="C2672" t="s">
        <v>6706</v>
      </c>
      <c r="D2672" t="s">
        <v>5669</v>
      </c>
      <c r="E2672" t="s">
        <v>5670</v>
      </c>
      <c r="F2672" s="9" t="s">
        <v>9</v>
      </c>
      <c r="G2672" t="s">
        <v>4225</v>
      </c>
    </row>
    <row r="2673" spans="1:7" x14ac:dyDescent="0.3">
      <c r="A2673" t="s">
        <v>6707</v>
      </c>
      <c r="B2673" t="s">
        <v>6708</v>
      </c>
      <c r="C2673" t="s">
        <v>6709</v>
      </c>
      <c r="D2673" t="s">
        <v>5669</v>
      </c>
      <c r="E2673" t="s">
        <v>5670</v>
      </c>
      <c r="F2673" s="9" t="s">
        <v>9</v>
      </c>
      <c r="G2673" t="s">
        <v>4225</v>
      </c>
    </row>
    <row r="2674" spans="1:7" x14ac:dyDescent="0.3">
      <c r="A2674" t="s">
        <v>6710</v>
      </c>
      <c r="B2674" t="s">
        <v>6708</v>
      </c>
      <c r="C2674" t="s">
        <v>6711</v>
      </c>
      <c r="D2674" t="s">
        <v>5669</v>
      </c>
      <c r="E2674" t="s">
        <v>5670</v>
      </c>
      <c r="F2674" s="9" t="s">
        <v>9</v>
      </c>
      <c r="G2674" t="s">
        <v>4225</v>
      </c>
    </row>
    <row r="2675" spans="1:7" x14ac:dyDescent="0.3">
      <c r="A2675" t="s">
        <v>6712</v>
      </c>
      <c r="B2675" t="s">
        <v>6705</v>
      </c>
      <c r="C2675" t="s">
        <v>6713</v>
      </c>
      <c r="D2675" t="s">
        <v>5669</v>
      </c>
      <c r="E2675" t="s">
        <v>5670</v>
      </c>
      <c r="F2675" s="9" t="s">
        <v>9</v>
      </c>
      <c r="G2675" t="s">
        <v>4225</v>
      </c>
    </row>
    <row r="2676" spans="1:7" x14ac:dyDescent="0.3">
      <c r="A2676" t="s">
        <v>6714</v>
      </c>
      <c r="B2676" t="s">
        <v>6715</v>
      </c>
      <c r="C2676" t="s">
        <v>6716</v>
      </c>
      <c r="D2676" t="s">
        <v>5669</v>
      </c>
      <c r="E2676" t="s">
        <v>5670</v>
      </c>
      <c r="F2676" s="9" t="s">
        <v>9</v>
      </c>
      <c r="G2676" t="s">
        <v>4225</v>
      </c>
    </row>
    <row r="2677" spans="1:7" x14ac:dyDescent="0.3">
      <c r="A2677" t="s">
        <v>6717</v>
      </c>
      <c r="B2677" t="s">
        <v>6715</v>
      </c>
      <c r="C2677" t="s">
        <v>6718</v>
      </c>
      <c r="D2677" t="s">
        <v>5669</v>
      </c>
      <c r="E2677" t="s">
        <v>5670</v>
      </c>
      <c r="F2677" s="9" t="s">
        <v>9</v>
      </c>
      <c r="G2677" t="s">
        <v>4225</v>
      </c>
    </row>
    <row r="2678" spans="1:7" x14ac:dyDescent="0.3">
      <c r="A2678" t="s">
        <v>6719</v>
      </c>
      <c r="B2678" t="s">
        <v>6197</v>
      </c>
      <c r="C2678" t="s">
        <v>6720</v>
      </c>
      <c r="D2678" t="s">
        <v>5669</v>
      </c>
      <c r="E2678" t="s">
        <v>5670</v>
      </c>
      <c r="F2678" s="9" t="s">
        <v>9</v>
      </c>
      <c r="G2678" t="s">
        <v>4225</v>
      </c>
    </row>
    <row r="2679" spans="1:7" x14ac:dyDescent="0.3">
      <c r="A2679" t="s">
        <v>6721</v>
      </c>
      <c r="B2679" t="s">
        <v>6197</v>
      </c>
      <c r="C2679" t="s">
        <v>6722</v>
      </c>
      <c r="D2679" t="s">
        <v>5669</v>
      </c>
      <c r="E2679" t="s">
        <v>5670</v>
      </c>
      <c r="F2679" s="9" t="s">
        <v>9</v>
      </c>
      <c r="G2679" t="s">
        <v>4225</v>
      </c>
    </row>
    <row r="2680" spans="1:7" x14ac:dyDescent="0.3">
      <c r="A2680" t="s">
        <v>6723</v>
      </c>
      <c r="B2680" t="s">
        <v>6724</v>
      </c>
      <c r="C2680" t="s">
        <v>6725</v>
      </c>
      <c r="D2680" t="s">
        <v>5669</v>
      </c>
      <c r="E2680" t="s">
        <v>5670</v>
      </c>
      <c r="F2680" s="9" t="s">
        <v>9</v>
      </c>
      <c r="G2680" t="s">
        <v>4225</v>
      </c>
    </row>
    <row r="2681" spans="1:7" x14ac:dyDescent="0.3">
      <c r="A2681" t="s">
        <v>6726</v>
      </c>
      <c r="B2681" t="s">
        <v>6724</v>
      </c>
      <c r="C2681" t="s">
        <v>6727</v>
      </c>
      <c r="D2681" t="s">
        <v>5669</v>
      </c>
      <c r="E2681" t="s">
        <v>5670</v>
      </c>
      <c r="F2681" s="9" t="s">
        <v>9</v>
      </c>
      <c r="G2681" t="s">
        <v>4225</v>
      </c>
    </row>
    <row r="2682" spans="1:7" x14ac:dyDescent="0.3">
      <c r="A2682" t="s">
        <v>6728</v>
      </c>
      <c r="B2682" t="s">
        <v>6729</v>
      </c>
      <c r="C2682" t="s">
        <v>6730</v>
      </c>
      <c r="D2682" t="s">
        <v>5669</v>
      </c>
      <c r="E2682" t="s">
        <v>5670</v>
      </c>
      <c r="F2682" s="9" t="s">
        <v>9</v>
      </c>
      <c r="G2682" t="s">
        <v>4225</v>
      </c>
    </row>
    <row r="2683" spans="1:7" x14ac:dyDescent="0.3">
      <c r="A2683" t="s">
        <v>6731</v>
      </c>
      <c r="B2683" t="s">
        <v>6732</v>
      </c>
      <c r="C2683" t="s">
        <v>6733</v>
      </c>
      <c r="D2683" t="s">
        <v>5669</v>
      </c>
      <c r="E2683" t="s">
        <v>5670</v>
      </c>
      <c r="F2683" s="9" t="s">
        <v>9</v>
      </c>
      <c r="G2683" t="s">
        <v>4225</v>
      </c>
    </row>
    <row r="2684" spans="1:7" x14ac:dyDescent="0.3">
      <c r="A2684" t="s">
        <v>6734</v>
      </c>
      <c r="B2684" t="s">
        <v>5697</v>
      </c>
      <c r="C2684" t="s">
        <v>6735</v>
      </c>
      <c r="D2684" t="s">
        <v>5669</v>
      </c>
      <c r="E2684" t="s">
        <v>5670</v>
      </c>
      <c r="F2684" s="9" t="s">
        <v>9</v>
      </c>
      <c r="G2684" t="s">
        <v>4225</v>
      </c>
    </row>
    <row r="2685" spans="1:7" x14ac:dyDescent="0.3">
      <c r="A2685" t="s">
        <v>6736</v>
      </c>
      <c r="B2685" t="s">
        <v>5697</v>
      </c>
      <c r="C2685" t="s">
        <v>6737</v>
      </c>
      <c r="D2685" t="s">
        <v>5669</v>
      </c>
      <c r="E2685" t="s">
        <v>5670</v>
      </c>
      <c r="F2685" s="9" t="s">
        <v>9</v>
      </c>
      <c r="G2685" t="s">
        <v>4225</v>
      </c>
    </row>
    <row r="2686" spans="1:7" x14ac:dyDescent="0.3">
      <c r="A2686" t="s">
        <v>6738</v>
      </c>
      <c r="B2686" t="s">
        <v>5697</v>
      </c>
      <c r="C2686" t="s">
        <v>6739</v>
      </c>
      <c r="D2686" t="s">
        <v>5669</v>
      </c>
      <c r="E2686" t="s">
        <v>5670</v>
      </c>
      <c r="F2686" s="9" t="s">
        <v>9</v>
      </c>
      <c r="G2686" t="s">
        <v>4225</v>
      </c>
    </row>
    <row r="2687" spans="1:7" x14ac:dyDescent="0.3">
      <c r="A2687" t="s">
        <v>6740</v>
      </c>
      <c r="B2687" t="s">
        <v>5697</v>
      </c>
      <c r="C2687" t="s">
        <v>6741</v>
      </c>
      <c r="D2687" t="s">
        <v>5669</v>
      </c>
      <c r="E2687" t="s">
        <v>5670</v>
      </c>
      <c r="F2687" s="9" t="s">
        <v>9</v>
      </c>
      <c r="G2687" t="s">
        <v>4225</v>
      </c>
    </row>
    <row r="2688" spans="1:7" x14ac:dyDescent="0.3">
      <c r="A2688" t="s">
        <v>6742</v>
      </c>
      <c r="B2688" t="s">
        <v>5667</v>
      </c>
      <c r="C2688" t="s">
        <v>6743</v>
      </c>
      <c r="D2688" t="s">
        <v>5669</v>
      </c>
      <c r="E2688" t="s">
        <v>5670</v>
      </c>
      <c r="F2688" s="9" t="s">
        <v>9</v>
      </c>
      <c r="G2688" t="s">
        <v>4225</v>
      </c>
    </row>
    <row r="2689" spans="1:7" x14ac:dyDescent="0.3">
      <c r="A2689" t="s">
        <v>6744</v>
      </c>
      <c r="B2689" t="s">
        <v>5667</v>
      </c>
      <c r="C2689" t="s">
        <v>6745</v>
      </c>
      <c r="D2689" t="s">
        <v>5669</v>
      </c>
      <c r="E2689" t="s">
        <v>5670</v>
      </c>
      <c r="F2689" s="9" t="s">
        <v>9</v>
      </c>
      <c r="G2689" t="s">
        <v>4225</v>
      </c>
    </row>
    <row r="2690" spans="1:7" x14ac:dyDescent="0.3">
      <c r="A2690" t="s">
        <v>6746</v>
      </c>
      <c r="B2690" t="s">
        <v>5667</v>
      </c>
      <c r="C2690" t="s">
        <v>6747</v>
      </c>
      <c r="D2690" t="s">
        <v>5669</v>
      </c>
      <c r="E2690" t="s">
        <v>5670</v>
      </c>
      <c r="F2690" s="9" t="s">
        <v>9</v>
      </c>
      <c r="G2690" t="s">
        <v>4225</v>
      </c>
    </row>
    <row r="2691" spans="1:7" x14ac:dyDescent="0.3">
      <c r="A2691" t="s">
        <v>6748</v>
      </c>
      <c r="B2691" t="s">
        <v>6749</v>
      </c>
      <c r="C2691" t="s">
        <v>6750</v>
      </c>
      <c r="D2691" t="s">
        <v>5669</v>
      </c>
      <c r="E2691" t="s">
        <v>5670</v>
      </c>
      <c r="F2691" s="9" t="s">
        <v>9</v>
      </c>
      <c r="G2691" t="s">
        <v>4225</v>
      </c>
    </row>
    <row r="2692" spans="1:7" x14ac:dyDescent="0.3">
      <c r="A2692" t="s">
        <v>6751</v>
      </c>
      <c r="B2692" t="s">
        <v>6257</v>
      </c>
      <c r="C2692" t="s">
        <v>6752</v>
      </c>
      <c r="D2692" t="s">
        <v>5669</v>
      </c>
      <c r="E2692" t="s">
        <v>5670</v>
      </c>
      <c r="F2692" s="9" t="s">
        <v>9</v>
      </c>
      <c r="G2692" t="s">
        <v>4225</v>
      </c>
    </row>
    <row r="2693" spans="1:7" x14ac:dyDescent="0.3">
      <c r="A2693" t="s">
        <v>6753</v>
      </c>
      <c r="B2693" t="s">
        <v>6257</v>
      </c>
      <c r="C2693" t="s">
        <v>6754</v>
      </c>
      <c r="D2693" t="s">
        <v>5669</v>
      </c>
      <c r="E2693" t="s">
        <v>5670</v>
      </c>
      <c r="F2693" s="9" t="s">
        <v>9</v>
      </c>
      <c r="G2693" t="s">
        <v>4225</v>
      </c>
    </row>
    <row r="2694" spans="1:7" x14ac:dyDescent="0.3">
      <c r="A2694" t="s">
        <v>6755</v>
      </c>
      <c r="B2694" t="s">
        <v>6262</v>
      </c>
      <c r="C2694" t="s">
        <v>6756</v>
      </c>
      <c r="D2694" t="s">
        <v>5669</v>
      </c>
      <c r="E2694" t="s">
        <v>5670</v>
      </c>
      <c r="F2694" s="9" t="s">
        <v>9</v>
      </c>
      <c r="G2694" t="s">
        <v>4225</v>
      </c>
    </row>
    <row r="2695" spans="1:7" x14ac:dyDescent="0.3">
      <c r="A2695" t="s">
        <v>6757</v>
      </c>
      <c r="B2695" t="s">
        <v>6262</v>
      </c>
      <c r="C2695" t="s">
        <v>6758</v>
      </c>
      <c r="D2695" t="s">
        <v>5669</v>
      </c>
      <c r="E2695" t="s">
        <v>5670</v>
      </c>
      <c r="F2695" s="9" t="s">
        <v>9</v>
      </c>
      <c r="G2695" t="s">
        <v>4225</v>
      </c>
    </row>
    <row r="2696" spans="1:7" x14ac:dyDescent="0.3">
      <c r="A2696" t="s">
        <v>6759</v>
      </c>
      <c r="B2696" t="s">
        <v>6760</v>
      </c>
      <c r="C2696" t="s">
        <v>6761</v>
      </c>
      <c r="D2696" t="s">
        <v>5669</v>
      </c>
      <c r="E2696" t="s">
        <v>5670</v>
      </c>
      <c r="F2696" s="9" t="s">
        <v>9</v>
      </c>
      <c r="G2696" t="s">
        <v>4225</v>
      </c>
    </row>
    <row r="2697" spans="1:7" x14ac:dyDescent="0.3">
      <c r="A2697" t="s">
        <v>6762</v>
      </c>
      <c r="B2697" t="s">
        <v>5873</v>
      </c>
      <c r="C2697" t="s">
        <v>6763</v>
      </c>
      <c r="D2697" t="s">
        <v>5669</v>
      </c>
      <c r="E2697" t="s">
        <v>5670</v>
      </c>
      <c r="F2697" s="9" t="s">
        <v>9</v>
      </c>
      <c r="G2697" t="s">
        <v>4225</v>
      </c>
    </row>
    <row r="2698" spans="1:7" x14ac:dyDescent="0.3">
      <c r="A2698" t="s">
        <v>6764</v>
      </c>
      <c r="B2698" t="s">
        <v>114</v>
      </c>
      <c r="C2698" t="s">
        <v>6765</v>
      </c>
      <c r="D2698" t="s">
        <v>5669</v>
      </c>
      <c r="E2698" t="s">
        <v>5670</v>
      </c>
      <c r="F2698" s="9" t="s">
        <v>9</v>
      </c>
      <c r="G2698" t="s">
        <v>4225</v>
      </c>
    </row>
    <row r="2699" spans="1:7" x14ac:dyDescent="0.3">
      <c r="A2699" t="s">
        <v>6766</v>
      </c>
      <c r="B2699" t="s">
        <v>3140</v>
      </c>
      <c r="C2699" t="s">
        <v>6767</v>
      </c>
      <c r="D2699" t="s">
        <v>5669</v>
      </c>
      <c r="E2699" t="s">
        <v>5670</v>
      </c>
      <c r="F2699" s="9" t="s">
        <v>9</v>
      </c>
      <c r="G2699" t="s">
        <v>4225</v>
      </c>
    </row>
    <row r="2700" spans="1:7" x14ac:dyDescent="0.3">
      <c r="A2700" t="s">
        <v>6768</v>
      </c>
      <c r="B2700" t="s">
        <v>4156</v>
      </c>
      <c r="C2700" t="s">
        <v>6769</v>
      </c>
      <c r="D2700" t="s">
        <v>5669</v>
      </c>
      <c r="E2700" t="s">
        <v>5670</v>
      </c>
      <c r="F2700" s="9" t="s">
        <v>9</v>
      </c>
      <c r="G2700" t="s">
        <v>4225</v>
      </c>
    </row>
    <row r="2701" spans="1:7" x14ac:dyDescent="0.3">
      <c r="A2701" t="s">
        <v>6770</v>
      </c>
      <c r="B2701" t="s">
        <v>2071</v>
      </c>
      <c r="C2701" t="s">
        <v>6771</v>
      </c>
      <c r="D2701" t="s">
        <v>5669</v>
      </c>
      <c r="E2701" t="s">
        <v>5670</v>
      </c>
      <c r="F2701" s="9" t="s">
        <v>9</v>
      </c>
      <c r="G2701" t="s">
        <v>4225</v>
      </c>
    </row>
    <row r="2702" spans="1:7" x14ac:dyDescent="0.3">
      <c r="A2702" t="s">
        <v>6772</v>
      </c>
      <c r="B2702" t="s">
        <v>6216</v>
      </c>
      <c r="C2702" t="s">
        <v>6773</v>
      </c>
      <c r="D2702" t="s">
        <v>5669</v>
      </c>
      <c r="E2702" t="s">
        <v>5670</v>
      </c>
      <c r="F2702" s="9" t="s">
        <v>9</v>
      </c>
      <c r="G2702" t="s">
        <v>4225</v>
      </c>
    </row>
    <row r="2703" spans="1:7" x14ac:dyDescent="0.3">
      <c r="A2703" t="s">
        <v>6774</v>
      </c>
      <c r="B2703" t="s">
        <v>6775</v>
      </c>
      <c r="C2703" t="s">
        <v>6776</v>
      </c>
      <c r="D2703" t="s">
        <v>5669</v>
      </c>
      <c r="E2703" t="s">
        <v>5670</v>
      </c>
      <c r="F2703" s="9" t="s">
        <v>9</v>
      </c>
      <c r="G2703" t="s">
        <v>4225</v>
      </c>
    </row>
    <row r="2704" spans="1:7" x14ac:dyDescent="0.3">
      <c r="A2704" t="s">
        <v>6777</v>
      </c>
      <c r="B2704" t="s">
        <v>6775</v>
      </c>
      <c r="C2704" t="s">
        <v>6778</v>
      </c>
      <c r="D2704" t="s">
        <v>5669</v>
      </c>
      <c r="E2704" t="s">
        <v>5670</v>
      </c>
      <c r="F2704" s="9" t="s">
        <v>9</v>
      </c>
      <c r="G2704" t="s">
        <v>4225</v>
      </c>
    </row>
    <row r="2705" spans="1:7" x14ac:dyDescent="0.3">
      <c r="A2705" t="s">
        <v>6779</v>
      </c>
      <c r="B2705" t="s">
        <v>6775</v>
      </c>
      <c r="C2705" t="s">
        <v>6780</v>
      </c>
      <c r="D2705" t="s">
        <v>5669</v>
      </c>
      <c r="E2705" t="s">
        <v>5670</v>
      </c>
      <c r="F2705" s="9" t="s">
        <v>9</v>
      </c>
      <c r="G2705" t="s">
        <v>4225</v>
      </c>
    </row>
    <row r="2706" spans="1:7" x14ac:dyDescent="0.3">
      <c r="A2706" t="s">
        <v>6781</v>
      </c>
      <c r="B2706" t="s">
        <v>6775</v>
      </c>
      <c r="C2706" t="s">
        <v>6782</v>
      </c>
      <c r="D2706" t="s">
        <v>5669</v>
      </c>
      <c r="E2706" t="s">
        <v>5670</v>
      </c>
      <c r="F2706" s="9" t="s">
        <v>9</v>
      </c>
      <c r="G2706" t="s">
        <v>4225</v>
      </c>
    </row>
    <row r="2707" spans="1:7" x14ac:dyDescent="0.3">
      <c r="A2707" t="s">
        <v>6783</v>
      </c>
      <c r="B2707" t="s">
        <v>114</v>
      </c>
      <c r="C2707" t="s">
        <v>6784</v>
      </c>
      <c r="D2707" t="s">
        <v>5669</v>
      </c>
      <c r="E2707" t="s">
        <v>5670</v>
      </c>
      <c r="F2707" s="9" t="s">
        <v>9</v>
      </c>
      <c r="G2707" t="s">
        <v>4225</v>
      </c>
    </row>
    <row r="2708" spans="1:7" x14ac:dyDescent="0.3">
      <c r="A2708" t="s">
        <v>6785</v>
      </c>
      <c r="B2708" t="s">
        <v>3140</v>
      </c>
      <c r="C2708" t="s">
        <v>6786</v>
      </c>
      <c r="D2708" t="s">
        <v>5669</v>
      </c>
      <c r="E2708" t="s">
        <v>5670</v>
      </c>
      <c r="F2708" s="9" t="s">
        <v>9</v>
      </c>
      <c r="G2708" t="s">
        <v>4225</v>
      </c>
    </row>
    <row r="2709" spans="1:7" x14ac:dyDescent="0.3">
      <c r="A2709" t="s">
        <v>6787</v>
      </c>
      <c r="B2709" t="s">
        <v>6788</v>
      </c>
      <c r="C2709" t="s">
        <v>6789</v>
      </c>
      <c r="D2709" t="s">
        <v>5669</v>
      </c>
      <c r="E2709" t="s">
        <v>5670</v>
      </c>
      <c r="F2709" s="9" t="s">
        <v>9</v>
      </c>
      <c r="G2709" t="s">
        <v>4225</v>
      </c>
    </row>
    <row r="2710" spans="1:7" x14ac:dyDescent="0.3">
      <c r="A2710" t="s">
        <v>6790</v>
      </c>
      <c r="B2710" t="s">
        <v>3140</v>
      </c>
      <c r="C2710" t="s">
        <v>6791</v>
      </c>
      <c r="D2710" t="s">
        <v>5669</v>
      </c>
      <c r="E2710" t="s">
        <v>5670</v>
      </c>
      <c r="F2710" s="9" t="s">
        <v>9</v>
      </c>
      <c r="G2710" t="s">
        <v>4225</v>
      </c>
    </row>
    <row r="2711" spans="1:7" x14ac:dyDescent="0.3">
      <c r="A2711" t="s">
        <v>6792</v>
      </c>
      <c r="B2711" t="s">
        <v>6788</v>
      </c>
      <c r="C2711" t="s">
        <v>6793</v>
      </c>
      <c r="D2711" t="s">
        <v>5669</v>
      </c>
      <c r="E2711" t="s">
        <v>5670</v>
      </c>
      <c r="F2711" s="9" t="s">
        <v>9</v>
      </c>
      <c r="G2711" t="s">
        <v>4225</v>
      </c>
    </row>
    <row r="2712" spans="1:7" x14ac:dyDescent="0.3">
      <c r="A2712" t="s">
        <v>6794</v>
      </c>
      <c r="B2712" t="s">
        <v>114</v>
      </c>
      <c r="C2712" t="s">
        <v>6795</v>
      </c>
      <c r="D2712" t="s">
        <v>5669</v>
      </c>
      <c r="E2712" t="s">
        <v>5670</v>
      </c>
      <c r="F2712" s="9" t="s">
        <v>9</v>
      </c>
      <c r="G2712" t="s">
        <v>4225</v>
      </c>
    </row>
    <row r="2713" spans="1:7" x14ac:dyDescent="0.3">
      <c r="A2713" t="s">
        <v>6796</v>
      </c>
      <c r="B2713" t="s">
        <v>3140</v>
      </c>
      <c r="C2713" t="s">
        <v>6797</v>
      </c>
      <c r="D2713" t="s">
        <v>5669</v>
      </c>
      <c r="E2713" t="s">
        <v>5670</v>
      </c>
      <c r="F2713" s="9" t="s">
        <v>9</v>
      </c>
      <c r="G2713" t="s">
        <v>4225</v>
      </c>
    </row>
    <row r="2714" spans="1:7" x14ac:dyDescent="0.3">
      <c r="A2714" t="s">
        <v>6798</v>
      </c>
      <c r="B2714" t="s">
        <v>6788</v>
      </c>
      <c r="C2714" t="s">
        <v>6799</v>
      </c>
      <c r="D2714" t="s">
        <v>5669</v>
      </c>
      <c r="E2714" t="s">
        <v>5670</v>
      </c>
      <c r="F2714" s="9" t="s">
        <v>9</v>
      </c>
      <c r="G2714" t="s">
        <v>4225</v>
      </c>
    </row>
    <row r="2715" spans="1:7" x14ac:dyDescent="0.3">
      <c r="A2715" t="s">
        <v>6800</v>
      </c>
      <c r="B2715" t="s">
        <v>6801</v>
      </c>
      <c r="C2715" t="s">
        <v>6802</v>
      </c>
      <c r="D2715" t="s">
        <v>5669</v>
      </c>
      <c r="E2715" t="s">
        <v>5670</v>
      </c>
      <c r="F2715" s="9" t="s">
        <v>9</v>
      </c>
      <c r="G2715" t="s">
        <v>4225</v>
      </c>
    </row>
    <row r="2716" spans="1:7" x14ac:dyDescent="0.3">
      <c r="A2716" t="s">
        <v>6803</v>
      </c>
      <c r="B2716" t="s">
        <v>4191</v>
      </c>
      <c r="C2716" t="s">
        <v>6804</v>
      </c>
      <c r="D2716" t="s">
        <v>5669</v>
      </c>
      <c r="E2716" t="s">
        <v>5670</v>
      </c>
      <c r="F2716" s="9" t="s">
        <v>9</v>
      </c>
      <c r="G2716" t="s">
        <v>4225</v>
      </c>
    </row>
    <row r="2717" spans="1:7" x14ac:dyDescent="0.3">
      <c r="A2717" t="s">
        <v>6805</v>
      </c>
      <c r="B2717" t="s">
        <v>6307</v>
      </c>
      <c r="C2717" t="s">
        <v>6806</v>
      </c>
      <c r="D2717" t="s">
        <v>5669</v>
      </c>
      <c r="E2717" t="s">
        <v>5670</v>
      </c>
      <c r="F2717" s="9" t="s">
        <v>9</v>
      </c>
      <c r="G2717" t="s">
        <v>4225</v>
      </c>
    </row>
    <row r="2718" spans="1:7" x14ac:dyDescent="0.3">
      <c r="A2718" t="s">
        <v>6807</v>
      </c>
      <c r="B2718" t="s">
        <v>6808</v>
      </c>
      <c r="C2718" t="s">
        <v>6809</v>
      </c>
      <c r="D2718" t="s">
        <v>5669</v>
      </c>
      <c r="E2718" t="s">
        <v>5670</v>
      </c>
      <c r="F2718" s="9" t="s">
        <v>9</v>
      </c>
      <c r="G2718" t="s">
        <v>4225</v>
      </c>
    </row>
    <row r="2719" spans="1:7" x14ac:dyDescent="0.3">
      <c r="A2719" t="s">
        <v>6810</v>
      </c>
      <c r="B2719" t="s">
        <v>6811</v>
      </c>
      <c r="C2719" t="s">
        <v>6812</v>
      </c>
      <c r="D2719" t="s">
        <v>5669</v>
      </c>
      <c r="E2719" t="s">
        <v>5670</v>
      </c>
      <c r="F2719" s="9" t="s">
        <v>9</v>
      </c>
      <c r="G2719" t="s">
        <v>4225</v>
      </c>
    </row>
    <row r="2720" spans="1:7" x14ac:dyDescent="0.3">
      <c r="A2720" t="s">
        <v>6813</v>
      </c>
      <c r="B2720" t="s">
        <v>5762</v>
      </c>
      <c r="C2720" t="s">
        <v>6814</v>
      </c>
      <c r="D2720" t="s">
        <v>5669</v>
      </c>
      <c r="E2720" t="s">
        <v>5670</v>
      </c>
      <c r="F2720" s="9" t="s">
        <v>9</v>
      </c>
      <c r="G2720" t="s">
        <v>4225</v>
      </c>
    </row>
    <row r="2721" spans="1:7" x14ac:dyDescent="0.3">
      <c r="A2721" t="s">
        <v>6815</v>
      </c>
      <c r="B2721" t="s">
        <v>5762</v>
      </c>
      <c r="C2721" t="s">
        <v>6816</v>
      </c>
      <c r="D2721" t="s">
        <v>5669</v>
      </c>
      <c r="E2721" t="s">
        <v>5670</v>
      </c>
      <c r="F2721" s="9" t="s">
        <v>9</v>
      </c>
      <c r="G2721" t="s">
        <v>4225</v>
      </c>
    </row>
    <row r="2722" spans="1:7" x14ac:dyDescent="0.3">
      <c r="A2722" t="s">
        <v>6817</v>
      </c>
      <c r="B2722" t="s">
        <v>6818</v>
      </c>
      <c r="C2722" t="s">
        <v>6819</v>
      </c>
      <c r="D2722" t="s">
        <v>5669</v>
      </c>
      <c r="E2722" t="s">
        <v>5670</v>
      </c>
      <c r="F2722" s="9" t="s">
        <v>9</v>
      </c>
      <c r="G2722" t="s">
        <v>4225</v>
      </c>
    </row>
    <row r="2723" spans="1:7" x14ac:dyDescent="0.3">
      <c r="A2723" t="s">
        <v>6820</v>
      </c>
      <c r="B2723" t="s">
        <v>6450</v>
      </c>
      <c r="C2723" t="s">
        <v>6821</v>
      </c>
      <c r="D2723" t="s">
        <v>5669</v>
      </c>
      <c r="E2723" t="s">
        <v>5670</v>
      </c>
      <c r="F2723" s="9" t="s">
        <v>9</v>
      </c>
      <c r="G2723" t="s">
        <v>4225</v>
      </c>
    </row>
    <row r="2724" spans="1:7" x14ac:dyDescent="0.3">
      <c r="A2724" t="s">
        <v>6822</v>
      </c>
      <c r="B2724" t="s">
        <v>114</v>
      </c>
      <c r="C2724" t="s">
        <v>6823</v>
      </c>
      <c r="D2724" t="s">
        <v>5669</v>
      </c>
      <c r="E2724" t="s">
        <v>5670</v>
      </c>
      <c r="F2724" s="9" t="s">
        <v>9</v>
      </c>
      <c r="G2724" t="s">
        <v>4225</v>
      </c>
    </row>
    <row r="2725" spans="1:7" x14ac:dyDescent="0.3">
      <c r="A2725" t="s">
        <v>6824</v>
      </c>
      <c r="B2725" t="s">
        <v>6825</v>
      </c>
      <c r="C2725" t="s">
        <v>6826</v>
      </c>
      <c r="D2725" t="s">
        <v>5669</v>
      </c>
      <c r="E2725" t="s">
        <v>5670</v>
      </c>
      <c r="F2725" s="9" t="s">
        <v>9</v>
      </c>
      <c r="G2725" t="s">
        <v>4225</v>
      </c>
    </row>
    <row r="2726" spans="1:7" x14ac:dyDescent="0.3">
      <c r="A2726" t="s">
        <v>6827</v>
      </c>
      <c r="B2726" t="s">
        <v>3140</v>
      </c>
      <c r="C2726" t="s">
        <v>6828</v>
      </c>
      <c r="D2726" t="s">
        <v>5669</v>
      </c>
      <c r="E2726" t="s">
        <v>5670</v>
      </c>
      <c r="F2726" s="9" t="s">
        <v>9</v>
      </c>
      <c r="G2726" t="s">
        <v>4225</v>
      </c>
    </row>
    <row r="2727" spans="1:7" x14ac:dyDescent="0.3">
      <c r="A2727" t="s">
        <v>6829</v>
      </c>
      <c r="B2727" t="s">
        <v>6825</v>
      </c>
      <c r="C2727" t="s">
        <v>6830</v>
      </c>
      <c r="D2727" t="s">
        <v>5669</v>
      </c>
      <c r="E2727" t="s">
        <v>5670</v>
      </c>
      <c r="F2727" s="9" t="s">
        <v>9</v>
      </c>
      <c r="G2727" t="s">
        <v>4225</v>
      </c>
    </row>
    <row r="2728" spans="1:7" x14ac:dyDescent="0.3">
      <c r="A2728" t="s">
        <v>6831</v>
      </c>
      <c r="B2728" t="s">
        <v>3140</v>
      </c>
      <c r="C2728" t="s">
        <v>6832</v>
      </c>
      <c r="D2728" t="s">
        <v>5669</v>
      </c>
      <c r="E2728" t="s">
        <v>5670</v>
      </c>
      <c r="F2728" s="9" t="s">
        <v>9</v>
      </c>
      <c r="G2728" t="s">
        <v>4225</v>
      </c>
    </row>
    <row r="2729" spans="1:7" x14ac:dyDescent="0.3">
      <c r="A2729" t="s">
        <v>6833</v>
      </c>
      <c r="B2729" t="s">
        <v>6599</v>
      </c>
      <c r="C2729" t="s">
        <v>6834</v>
      </c>
      <c r="D2729" t="s">
        <v>5669</v>
      </c>
      <c r="E2729" t="s">
        <v>5670</v>
      </c>
      <c r="F2729" s="9" t="s">
        <v>9</v>
      </c>
      <c r="G2729" t="s">
        <v>4225</v>
      </c>
    </row>
    <row r="2730" spans="1:7" x14ac:dyDescent="0.3">
      <c r="A2730" t="s">
        <v>6835</v>
      </c>
      <c r="B2730" t="s">
        <v>3140</v>
      </c>
      <c r="C2730" t="s">
        <v>6836</v>
      </c>
      <c r="D2730" t="s">
        <v>5669</v>
      </c>
      <c r="E2730" t="s">
        <v>5670</v>
      </c>
      <c r="F2730" s="9" t="s">
        <v>9</v>
      </c>
      <c r="G2730" t="s">
        <v>4225</v>
      </c>
    </row>
    <row r="2731" spans="1:7" x14ac:dyDescent="0.3">
      <c r="A2731" t="s">
        <v>6837</v>
      </c>
      <c r="B2731" t="s">
        <v>6599</v>
      </c>
      <c r="C2731" t="s">
        <v>6838</v>
      </c>
      <c r="D2731" t="s">
        <v>5669</v>
      </c>
      <c r="E2731" t="s">
        <v>5670</v>
      </c>
      <c r="F2731" s="9" t="s">
        <v>9</v>
      </c>
      <c r="G2731" t="s">
        <v>4225</v>
      </c>
    </row>
    <row r="2732" spans="1:7" x14ac:dyDescent="0.3">
      <c r="A2732" t="s">
        <v>6839</v>
      </c>
      <c r="B2732" t="s">
        <v>3140</v>
      </c>
      <c r="C2732" t="s">
        <v>6840</v>
      </c>
      <c r="D2732" t="s">
        <v>5669</v>
      </c>
      <c r="E2732" t="s">
        <v>5670</v>
      </c>
      <c r="F2732" s="9" t="s">
        <v>9</v>
      </c>
      <c r="G2732" t="s">
        <v>4225</v>
      </c>
    </row>
    <row r="2733" spans="1:7" x14ac:dyDescent="0.3">
      <c r="A2733" t="s">
        <v>6841</v>
      </c>
      <c r="B2733" t="s">
        <v>4182</v>
      </c>
      <c r="C2733" t="s">
        <v>6842</v>
      </c>
      <c r="D2733" t="s">
        <v>5669</v>
      </c>
      <c r="E2733" t="s">
        <v>5670</v>
      </c>
      <c r="F2733" s="9" t="s">
        <v>9</v>
      </c>
      <c r="G2733" t="s">
        <v>4225</v>
      </c>
    </row>
    <row r="2734" spans="1:7" x14ac:dyDescent="0.3">
      <c r="A2734" t="s">
        <v>6843</v>
      </c>
      <c r="B2734" t="s">
        <v>6476</v>
      </c>
      <c r="C2734" t="s">
        <v>6844</v>
      </c>
      <c r="D2734" t="s">
        <v>5669</v>
      </c>
      <c r="E2734" t="s">
        <v>5670</v>
      </c>
      <c r="F2734" s="9" t="s">
        <v>9</v>
      </c>
      <c r="G2734" t="s">
        <v>4225</v>
      </c>
    </row>
    <row r="2735" spans="1:7" x14ac:dyDescent="0.3">
      <c r="A2735" t="s">
        <v>6845</v>
      </c>
      <c r="B2735" t="s">
        <v>4182</v>
      </c>
      <c r="C2735" t="s">
        <v>6846</v>
      </c>
      <c r="D2735" t="s">
        <v>5669</v>
      </c>
      <c r="E2735" t="s">
        <v>5670</v>
      </c>
      <c r="F2735" s="9" t="s">
        <v>9</v>
      </c>
      <c r="G2735" t="s">
        <v>4225</v>
      </c>
    </row>
    <row r="2736" spans="1:7" x14ac:dyDescent="0.3">
      <c r="A2736" t="s">
        <v>6847</v>
      </c>
      <c r="B2736" t="s">
        <v>3140</v>
      </c>
      <c r="C2736" t="s">
        <v>6848</v>
      </c>
      <c r="D2736" t="s">
        <v>5669</v>
      </c>
      <c r="E2736" t="s">
        <v>5670</v>
      </c>
      <c r="F2736" s="9" t="s">
        <v>9</v>
      </c>
      <c r="G2736" t="s">
        <v>4225</v>
      </c>
    </row>
    <row r="2737" spans="1:7" x14ac:dyDescent="0.3">
      <c r="A2737" t="s">
        <v>6849</v>
      </c>
      <c r="B2737" t="s">
        <v>4182</v>
      </c>
      <c r="C2737" t="s">
        <v>6850</v>
      </c>
      <c r="D2737" t="s">
        <v>5669</v>
      </c>
      <c r="E2737" t="s">
        <v>5670</v>
      </c>
      <c r="F2737" s="9" t="s">
        <v>9</v>
      </c>
      <c r="G2737" t="s">
        <v>4225</v>
      </c>
    </row>
    <row r="2738" spans="1:7" x14ac:dyDescent="0.3">
      <c r="A2738" t="s">
        <v>6851</v>
      </c>
      <c r="B2738" t="s">
        <v>114</v>
      </c>
      <c r="C2738" t="s">
        <v>6852</v>
      </c>
      <c r="D2738" t="s">
        <v>5669</v>
      </c>
      <c r="E2738" t="s">
        <v>5670</v>
      </c>
      <c r="F2738" s="9" t="s">
        <v>9</v>
      </c>
      <c r="G2738" t="s">
        <v>4225</v>
      </c>
    </row>
    <row r="2739" spans="1:7" x14ac:dyDescent="0.3">
      <c r="A2739" t="s">
        <v>6853</v>
      </c>
      <c r="B2739" t="s">
        <v>3140</v>
      </c>
      <c r="C2739" t="s">
        <v>6854</v>
      </c>
      <c r="D2739" t="s">
        <v>5669</v>
      </c>
      <c r="E2739" t="s">
        <v>5670</v>
      </c>
      <c r="F2739" s="9" t="s">
        <v>9</v>
      </c>
      <c r="G2739" t="s">
        <v>4225</v>
      </c>
    </row>
    <row r="2740" spans="1:7" x14ac:dyDescent="0.3">
      <c r="A2740" t="s">
        <v>6855</v>
      </c>
      <c r="B2740" t="s">
        <v>4182</v>
      </c>
      <c r="C2740" t="s">
        <v>6856</v>
      </c>
      <c r="D2740" t="s">
        <v>5669</v>
      </c>
      <c r="E2740" t="s">
        <v>5670</v>
      </c>
      <c r="F2740" s="9" t="s">
        <v>9</v>
      </c>
      <c r="G2740" t="s">
        <v>4225</v>
      </c>
    </row>
    <row r="2741" spans="1:7" x14ac:dyDescent="0.3">
      <c r="A2741" t="s">
        <v>6857</v>
      </c>
      <c r="B2741" t="s">
        <v>3140</v>
      </c>
      <c r="C2741" t="s">
        <v>6858</v>
      </c>
      <c r="D2741" t="s">
        <v>5669</v>
      </c>
      <c r="E2741" t="s">
        <v>5670</v>
      </c>
      <c r="F2741" s="9" t="s">
        <v>9</v>
      </c>
      <c r="G2741" t="s">
        <v>4225</v>
      </c>
    </row>
    <row r="2742" spans="1:7" x14ac:dyDescent="0.3">
      <c r="A2742" t="s">
        <v>6859</v>
      </c>
      <c r="B2742" t="s">
        <v>6860</v>
      </c>
      <c r="C2742" t="s">
        <v>6861</v>
      </c>
      <c r="D2742" t="s">
        <v>5669</v>
      </c>
      <c r="E2742" t="s">
        <v>5670</v>
      </c>
      <c r="F2742" s="9" t="s">
        <v>9</v>
      </c>
      <c r="G2742" t="s">
        <v>4225</v>
      </c>
    </row>
    <row r="2743" spans="1:7" x14ac:dyDescent="0.3">
      <c r="A2743" t="s">
        <v>6862</v>
      </c>
      <c r="B2743" t="s">
        <v>3140</v>
      </c>
      <c r="C2743" t="s">
        <v>6863</v>
      </c>
      <c r="D2743" t="s">
        <v>5669</v>
      </c>
      <c r="E2743" t="s">
        <v>5670</v>
      </c>
      <c r="F2743" s="9" t="s">
        <v>9</v>
      </c>
      <c r="G2743" t="s">
        <v>4225</v>
      </c>
    </row>
    <row r="2744" spans="1:7" x14ac:dyDescent="0.3">
      <c r="A2744" t="s">
        <v>6864</v>
      </c>
      <c r="B2744" t="s">
        <v>6860</v>
      </c>
      <c r="C2744" t="s">
        <v>6865</v>
      </c>
      <c r="D2744" t="s">
        <v>5669</v>
      </c>
      <c r="E2744" t="s">
        <v>5670</v>
      </c>
      <c r="F2744" s="9" t="s">
        <v>9</v>
      </c>
      <c r="G2744" t="s">
        <v>4225</v>
      </c>
    </row>
    <row r="2745" spans="1:7" x14ac:dyDescent="0.3">
      <c r="A2745" t="s">
        <v>6866</v>
      </c>
      <c r="B2745" t="s">
        <v>114</v>
      </c>
      <c r="C2745" t="s">
        <v>6867</v>
      </c>
      <c r="D2745" t="s">
        <v>5669</v>
      </c>
      <c r="E2745" t="s">
        <v>5670</v>
      </c>
      <c r="F2745" s="9" t="s">
        <v>9</v>
      </c>
      <c r="G2745" t="s">
        <v>4225</v>
      </c>
    </row>
    <row r="2746" spans="1:7" x14ac:dyDescent="0.3">
      <c r="A2746" t="s">
        <v>6868</v>
      </c>
      <c r="B2746" t="s">
        <v>3140</v>
      </c>
      <c r="C2746" t="s">
        <v>6869</v>
      </c>
      <c r="D2746" t="s">
        <v>5669</v>
      </c>
      <c r="E2746" t="s">
        <v>5670</v>
      </c>
      <c r="F2746" s="9" t="s">
        <v>9</v>
      </c>
      <c r="G2746" t="s">
        <v>4225</v>
      </c>
    </row>
    <row r="2747" spans="1:7" x14ac:dyDescent="0.3">
      <c r="A2747" t="s">
        <v>6870</v>
      </c>
      <c r="B2747" t="s">
        <v>6871</v>
      </c>
      <c r="C2747" t="s">
        <v>6872</v>
      </c>
      <c r="D2747" t="s">
        <v>5669</v>
      </c>
      <c r="E2747" t="s">
        <v>5670</v>
      </c>
      <c r="F2747" s="9" t="s">
        <v>9</v>
      </c>
      <c r="G2747" t="s">
        <v>4225</v>
      </c>
    </row>
    <row r="2748" spans="1:7" x14ac:dyDescent="0.3">
      <c r="A2748" t="s">
        <v>6873</v>
      </c>
      <c r="B2748" t="s">
        <v>3140</v>
      </c>
      <c r="C2748" t="s">
        <v>6874</v>
      </c>
      <c r="D2748" t="s">
        <v>5669</v>
      </c>
      <c r="E2748" t="s">
        <v>5670</v>
      </c>
      <c r="F2748" s="9" t="s">
        <v>9</v>
      </c>
      <c r="G2748" t="s">
        <v>4225</v>
      </c>
    </row>
    <row r="2749" spans="1:7" x14ac:dyDescent="0.3">
      <c r="A2749" t="s">
        <v>6875</v>
      </c>
      <c r="B2749" t="s">
        <v>6871</v>
      </c>
      <c r="C2749" t="s">
        <v>6876</v>
      </c>
      <c r="D2749" t="s">
        <v>5669</v>
      </c>
      <c r="E2749" t="s">
        <v>5670</v>
      </c>
      <c r="F2749" s="9" t="s">
        <v>9</v>
      </c>
      <c r="G2749" t="s">
        <v>4225</v>
      </c>
    </row>
    <row r="2750" spans="1:7" x14ac:dyDescent="0.3">
      <c r="A2750" t="s">
        <v>6877</v>
      </c>
      <c r="B2750" t="s">
        <v>3140</v>
      </c>
      <c r="C2750" t="s">
        <v>6878</v>
      </c>
      <c r="D2750" t="s">
        <v>5669</v>
      </c>
      <c r="E2750" t="s">
        <v>5670</v>
      </c>
      <c r="F2750" s="9" t="s">
        <v>9</v>
      </c>
      <c r="G2750" t="s">
        <v>4225</v>
      </c>
    </row>
    <row r="2751" spans="1:7" x14ac:dyDescent="0.3">
      <c r="A2751" t="s">
        <v>6879</v>
      </c>
      <c r="B2751" t="s">
        <v>4156</v>
      </c>
      <c r="C2751" t="s">
        <v>6880</v>
      </c>
      <c r="D2751" t="s">
        <v>5669</v>
      </c>
      <c r="E2751" t="s">
        <v>5670</v>
      </c>
      <c r="F2751" s="9" t="s">
        <v>9</v>
      </c>
      <c r="G2751" t="s">
        <v>4225</v>
      </c>
    </row>
    <row r="2752" spans="1:7" x14ac:dyDescent="0.3">
      <c r="A2752" t="s">
        <v>6881</v>
      </c>
      <c r="B2752" t="s">
        <v>114</v>
      </c>
      <c r="C2752" t="s">
        <v>6882</v>
      </c>
      <c r="D2752" t="s">
        <v>5669</v>
      </c>
      <c r="E2752" t="s">
        <v>5670</v>
      </c>
      <c r="F2752" s="9" t="s">
        <v>9</v>
      </c>
      <c r="G2752" t="s">
        <v>4225</v>
      </c>
    </row>
    <row r="2753" spans="1:7" x14ac:dyDescent="0.3">
      <c r="A2753" t="s">
        <v>6883</v>
      </c>
      <c r="B2753" t="s">
        <v>3140</v>
      </c>
      <c r="C2753" t="s">
        <v>6884</v>
      </c>
      <c r="D2753" t="s">
        <v>5669</v>
      </c>
      <c r="E2753" t="s">
        <v>5670</v>
      </c>
      <c r="F2753" s="9" t="s">
        <v>9</v>
      </c>
      <c r="G2753" t="s">
        <v>4225</v>
      </c>
    </row>
    <row r="2754" spans="1:7" x14ac:dyDescent="0.3">
      <c r="A2754" t="s">
        <v>6885</v>
      </c>
      <c r="B2754" t="s">
        <v>6886</v>
      </c>
      <c r="C2754" t="s">
        <v>6887</v>
      </c>
      <c r="D2754" t="s">
        <v>5669</v>
      </c>
      <c r="E2754" t="s">
        <v>5670</v>
      </c>
      <c r="F2754" s="9" t="s">
        <v>9</v>
      </c>
      <c r="G2754" t="s">
        <v>4225</v>
      </c>
    </row>
    <row r="2755" spans="1:7" x14ac:dyDescent="0.3">
      <c r="A2755" t="s">
        <v>6888</v>
      </c>
      <c r="B2755" t="s">
        <v>6889</v>
      </c>
      <c r="C2755" t="s">
        <v>6890</v>
      </c>
      <c r="D2755" t="s">
        <v>5669</v>
      </c>
      <c r="E2755" t="s">
        <v>5670</v>
      </c>
      <c r="F2755" s="9" t="s">
        <v>9</v>
      </c>
      <c r="G2755" t="s">
        <v>4225</v>
      </c>
    </row>
    <row r="2756" spans="1:7" x14ac:dyDescent="0.3">
      <c r="A2756" t="s">
        <v>6891</v>
      </c>
      <c r="B2756" t="s">
        <v>6889</v>
      </c>
      <c r="C2756" t="s">
        <v>6892</v>
      </c>
      <c r="D2756" t="s">
        <v>5669</v>
      </c>
      <c r="E2756" t="s">
        <v>5670</v>
      </c>
      <c r="F2756" s="9" t="s">
        <v>9</v>
      </c>
      <c r="G2756" t="s">
        <v>4225</v>
      </c>
    </row>
    <row r="2757" spans="1:7" x14ac:dyDescent="0.3">
      <c r="A2757" t="s">
        <v>6893</v>
      </c>
      <c r="B2757" t="s">
        <v>6889</v>
      </c>
      <c r="C2757" t="s">
        <v>6894</v>
      </c>
      <c r="D2757" t="s">
        <v>5669</v>
      </c>
      <c r="E2757" t="s">
        <v>5670</v>
      </c>
      <c r="F2757" s="9" t="s">
        <v>9</v>
      </c>
      <c r="G2757" t="s">
        <v>4225</v>
      </c>
    </row>
    <row r="2758" spans="1:7" x14ac:dyDescent="0.3">
      <c r="A2758" t="s">
        <v>6895</v>
      </c>
      <c r="B2758" t="s">
        <v>6896</v>
      </c>
      <c r="C2758" t="s">
        <v>6897</v>
      </c>
      <c r="D2758" t="s">
        <v>5669</v>
      </c>
      <c r="E2758" t="s">
        <v>5670</v>
      </c>
      <c r="F2758" s="9" t="s">
        <v>9</v>
      </c>
      <c r="G2758" t="s">
        <v>4225</v>
      </c>
    </row>
    <row r="2759" spans="1:7" x14ac:dyDescent="0.3">
      <c r="A2759" t="s">
        <v>6898</v>
      </c>
      <c r="B2759" t="s">
        <v>6896</v>
      </c>
      <c r="C2759" t="s">
        <v>6899</v>
      </c>
      <c r="D2759" t="s">
        <v>5669</v>
      </c>
      <c r="E2759" t="s">
        <v>5670</v>
      </c>
      <c r="F2759" s="9" t="s">
        <v>9</v>
      </c>
      <c r="G2759" t="s">
        <v>4225</v>
      </c>
    </row>
    <row r="2760" spans="1:7" x14ac:dyDescent="0.3">
      <c r="A2760" t="s">
        <v>6900</v>
      </c>
      <c r="B2760" t="s">
        <v>6896</v>
      </c>
      <c r="C2760" t="s">
        <v>6901</v>
      </c>
      <c r="D2760" t="s">
        <v>5669</v>
      </c>
      <c r="E2760" t="s">
        <v>5670</v>
      </c>
      <c r="F2760" s="9" t="s">
        <v>9</v>
      </c>
      <c r="G2760" t="s">
        <v>4225</v>
      </c>
    </row>
    <row r="2761" spans="1:7" x14ac:dyDescent="0.3">
      <c r="A2761" t="s">
        <v>6902</v>
      </c>
      <c r="B2761" t="s">
        <v>6896</v>
      </c>
      <c r="C2761" t="s">
        <v>6903</v>
      </c>
      <c r="D2761" t="s">
        <v>5669</v>
      </c>
      <c r="E2761" t="s">
        <v>5670</v>
      </c>
      <c r="F2761" s="9" t="s">
        <v>9</v>
      </c>
      <c r="G2761" t="s">
        <v>4225</v>
      </c>
    </row>
    <row r="2762" spans="1:7" x14ac:dyDescent="0.3">
      <c r="A2762" t="s">
        <v>6904</v>
      </c>
      <c r="B2762" t="s">
        <v>6905</v>
      </c>
      <c r="C2762" t="s">
        <v>6906</v>
      </c>
      <c r="D2762" t="s">
        <v>5669</v>
      </c>
      <c r="E2762" t="s">
        <v>5670</v>
      </c>
      <c r="F2762" s="9" t="s">
        <v>9</v>
      </c>
      <c r="G2762" t="s">
        <v>4225</v>
      </c>
    </row>
    <row r="2763" spans="1:7" x14ac:dyDescent="0.3">
      <c r="A2763" t="s">
        <v>6907</v>
      </c>
      <c r="B2763" t="s">
        <v>6896</v>
      </c>
      <c r="C2763" t="s">
        <v>6908</v>
      </c>
      <c r="D2763" t="s">
        <v>5669</v>
      </c>
      <c r="E2763" t="s">
        <v>5670</v>
      </c>
      <c r="F2763" s="9" t="s">
        <v>9</v>
      </c>
      <c r="G2763" t="s">
        <v>4225</v>
      </c>
    </row>
    <row r="2764" spans="1:7" x14ac:dyDescent="0.3">
      <c r="A2764" t="s">
        <v>6909</v>
      </c>
      <c r="B2764" t="s">
        <v>6889</v>
      </c>
      <c r="C2764" t="s">
        <v>6910</v>
      </c>
      <c r="D2764" t="s">
        <v>5669</v>
      </c>
      <c r="E2764" t="s">
        <v>5670</v>
      </c>
      <c r="F2764" s="9" t="s">
        <v>9</v>
      </c>
      <c r="G2764" t="s">
        <v>4225</v>
      </c>
    </row>
    <row r="2765" spans="1:7" x14ac:dyDescent="0.3">
      <c r="A2765" t="s">
        <v>6911</v>
      </c>
      <c r="B2765" t="s">
        <v>6889</v>
      </c>
      <c r="C2765" t="s">
        <v>6912</v>
      </c>
      <c r="D2765" t="s">
        <v>5669</v>
      </c>
      <c r="E2765" t="s">
        <v>5670</v>
      </c>
      <c r="F2765" s="9" t="s">
        <v>9</v>
      </c>
      <c r="G2765" t="s">
        <v>4225</v>
      </c>
    </row>
    <row r="2766" spans="1:7" x14ac:dyDescent="0.3">
      <c r="A2766" t="s">
        <v>6913</v>
      </c>
      <c r="B2766" t="s">
        <v>6896</v>
      </c>
      <c r="C2766" t="s">
        <v>6914</v>
      </c>
      <c r="D2766" t="s">
        <v>5669</v>
      </c>
      <c r="E2766" t="s">
        <v>5670</v>
      </c>
      <c r="F2766" s="9" t="s">
        <v>9</v>
      </c>
      <c r="G2766" t="s">
        <v>4225</v>
      </c>
    </row>
    <row r="2767" spans="1:7" x14ac:dyDescent="0.3">
      <c r="A2767" t="s">
        <v>6915</v>
      </c>
      <c r="B2767" t="s">
        <v>6889</v>
      </c>
      <c r="C2767" t="s">
        <v>6916</v>
      </c>
      <c r="D2767" t="s">
        <v>5669</v>
      </c>
      <c r="E2767" t="s">
        <v>5670</v>
      </c>
      <c r="F2767" s="9" t="s">
        <v>9</v>
      </c>
      <c r="G2767" t="s">
        <v>4225</v>
      </c>
    </row>
    <row r="2768" spans="1:7" x14ac:dyDescent="0.3">
      <c r="A2768" t="s">
        <v>6917</v>
      </c>
      <c r="B2768" t="s">
        <v>6889</v>
      </c>
      <c r="C2768" t="s">
        <v>6918</v>
      </c>
      <c r="D2768" t="s">
        <v>5669</v>
      </c>
      <c r="E2768" t="s">
        <v>5670</v>
      </c>
      <c r="F2768" s="9" t="s">
        <v>9</v>
      </c>
      <c r="G2768" t="s">
        <v>4225</v>
      </c>
    </row>
    <row r="2769" spans="1:7" x14ac:dyDescent="0.3">
      <c r="A2769" t="s">
        <v>6919</v>
      </c>
      <c r="B2769" t="s">
        <v>6920</v>
      </c>
      <c r="C2769" t="s">
        <v>6921</v>
      </c>
      <c r="D2769" t="s">
        <v>5669</v>
      </c>
      <c r="E2769" t="s">
        <v>5670</v>
      </c>
      <c r="F2769" s="9" t="s">
        <v>9</v>
      </c>
      <c r="G2769" t="s">
        <v>4225</v>
      </c>
    </row>
    <row r="2770" spans="1:7" x14ac:dyDescent="0.3">
      <c r="A2770" t="s">
        <v>6922</v>
      </c>
      <c r="B2770" t="s">
        <v>6923</v>
      </c>
      <c r="C2770" t="s">
        <v>6924</v>
      </c>
      <c r="D2770" t="s">
        <v>5669</v>
      </c>
      <c r="E2770" t="s">
        <v>5670</v>
      </c>
      <c r="F2770" s="9" t="s">
        <v>9</v>
      </c>
      <c r="G2770" t="s">
        <v>4225</v>
      </c>
    </row>
    <row r="2771" spans="1:7" x14ac:dyDescent="0.3">
      <c r="A2771" t="s">
        <v>6925</v>
      </c>
      <c r="B2771" t="s">
        <v>6926</v>
      </c>
      <c r="C2771" t="s">
        <v>6927</v>
      </c>
      <c r="D2771" t="s">
        <v>5669</v>
      </c>
      <c r="E2771" t="s">
        <v>5670</v>
      </c>
      <c r="F2771" s="9" t="s">
        <v>9</v>
      </c>
      <c r="G2771" t="s">
        <v>4225</v>
      </c>
    </row>
    <row r="2772" spans="1:7" x14ac:dyDescent="0.3">
      <c r="A2772" t="s">
        <v>6928</v>
      </c>
      <c r="B2772" t="s">
        <v>6923</v>
      </c>
      <c r="C2772" t="s">
        <v>6929</v>
      </c>
      <c r="D2772" t="s">
        <v>5669</v>
      </c>
      <c r="E2772" t="s">
        <v>5670</v>
      </c>
      <c r="F2772" s="9" t="s">
        <v>9</v>
      </c>
      <c r="G2772" t="s">
        <v>4225</v>
      </c>
    </row>
    <row r="2773" spans="1:7" x14ac:dyDescent="0.3">
      <c r="A2773" t="s">
        <v>6930</v>
      </c>
      <c r="B2773" t="s">
        <v>6923</v>
      </c>
      <c r="C2773" t="s">
        <v>6931</v>
      </c>
      <c r="D2773" t="s">
        <v>5669</v>
      </c>
      <c r="E2773" t="s">
        <v>5670</v>
      </c>
      <c r="F2773" s="9" t="s">
        <v>9</v>
      </c>
      <c r="G2773" t="s">
        <v>4225</v>
      </c>
    </row>
    <row r="2774" spans="1:7" x14ac:dyDescent="0.3">
      <c r="A2774" t="s">
        <v>6932</v>
      </c>
      <c r="B2774" t="s">
        <v>6920</v>
      </c>
      <c r="C2774" t="s">
        <v>6933</v>
      </c>
      <c r="D2774" t="s">
        <v>5669</v>
      </c>
      <c r="E2774" t="s">
        <v>5670</v>
      </c>
      <c r="F2774" s="9" t="s">
        <v>9</v>
      </c>
      <c r="G2774" t="s">
        <v>4225</v>
      </c>
    </row>
    <row r="2775" spans="1:7" x14ac:dyDescent="0.3">
      <c r="A2775" t="s">
        <v>6934</v>
      </c>
      <c r="B2775" t="s">
        <v>6923</v>
      </c>
      <c r="C2775" t="s">
        <v>6935</v>
      </c>
      <c r="D2775" t="s">
        <v>5669</v>
      </c>
      <c r="E2775" t="s">
        <v>5670</v>
      </c>
      <c r="F2775" s="9" t="s">
        <v>9</v>
      </c>
      <c r="G2775" t="s">
        <v>4225</v>
      </c>
    </row>
    <row r="2776" spans="1:7" x14ac:dyDescent="0.3">
      <c r="A2776" t="s">
        <v>6936</v>
      </c>
      <c r="B2776" t="s">
        <v>6926</v>
      </c>
      <c r="C2776" t="s">
        <v>6937</v>
      </c>
      <c r="D2776" t="s">
        <v>5669</v>
      </c>
      <c r="E2776" t="s">
        <v>5670</v>
      </c>
      <c r="F2776" s="9" t="s">
        <v>9</v>
      </c>
      <c r="G2776" t="s">
        <v>4225</v>
      </c>
    </row>
    <row r="2777" spans="1:7" x14ac:dyDescent="0.3">
      <c r="A2777" t="s">
        <v>6938</v>
      </c>
      <c r="B2777" t="s">
        <v>6923</v>
      </c>
      <c r="C2777" t="s">
        <v>6939</v>
      </c>
      <c r="D2777" t="s">
        <v>5669</v>
      </c>
      <c r="E2777" t="s">
        <v>5670</v>
      </c>
      <c r="F2777" s="9" t="s">
        <v>9</v>
      </c>
      <c r="G2777" t="s">
        <v>4225</v>
      </c>
    </row>
    <row r="2778" spans="1:7" x14ac:dyDescent="0.3">
      <c r="A2778" t="s">
        <v>6940</v>
      </c>
      <c r="B2778" t="s">
        <v>6923</v>
      </c>
      <c r="C2778" t="s">
        <v>6941</v>
      </c>
      <c r="D2778" t="s">
        <v>5669</v>
      </c>
      <c r="E2778" t="s">
        <v>5670</v>
      </c>
      <c r="F2778" s="9" t="s">
        <v>9</v>
      </c>
      <c r="G2778" t="s">
        <v>4225</v>
      </c>
    </row>
    <row r="2779" spans="1:7" x14ac:dyDescent="0.3">
      <c r="A2779" t="s">
        <v>6942</v>
      </c>
      <c r="B2779" t="s">
        <v>114</v>
      </c>
      <c r="C2779" t="s">
        <v>6943</v>
      </c>
      <c r="D2779" t="s">
        <v>5669</v>
      </c>
      <c r="E2779" t="s">
        <v>5670</v>
      </c>
      <c r="F2779" s="9" t="s">
        <v>9</v>
      </c>
      <c r="G2779" t="s">
        <v>4225</v>
      </c>
    </row>
    <row r="2780" spans="1:7" x14ac:dyDescent="0.3">
      <c r="A2780" t="s">
        <v>6944</v>
      </c>
      <c r="B2780" t="s">
        <v>3140</v>
      </c>
      <c r="C2780" t="s">
        <v>6945</v>
      </c>
      <c r="D2780" t="s">
        <v>5669</v>
      </c>
      <c r="E2780" t="s">
        <v>5670</v>
      </c>
      <c r="F2780" s="9" t="s">
        <v>9</v>
      </c>
      <c r="G2780" t="s">
        <v>4225</v>
      </c>
    </row>
    <row r="2781" spans="1:7" x14ac:dyDescent="0.3">
      <c r="A2781" t="s">
        <v>6946</v>
      </c>
      <c r="B2781" t="s">
        <v>6492</v>
      </c>
      <c r="C2781" t="s">
        <v>6947</v>
      </c>
      <c r="D2781" t="s">
        <v>5669</v>
      </c>
      <c r="E2781" t="s">
        <v>5670</v>
      </c>
      <c r="F2781" s="9" t="s">
        <v>9</v>
      </c>
      <c r="G2781" t="s">
        <v>4225</v>
      </c>
    </row>
    <row r="2782" spans="1:7" x14ac:dyDescent="0.3">
      <c r="A2782" t="s">
        <v>6948</v>
      </c>
      <c r="B2782" t="s">
        <v>114</v>
      </c>
      <c r="C2782" t="s">
        <v>6949</v>
      </c>
      <c r="D2782" t="s">
        <v>5669</v>
      </c>
      <c r="E2782" t="s">
        <v>5670</v>
      </c>
      <c r="F2782" s="9" t="s">
        <v>9</v>
      </c>
      <c r="G2782" t="s">
        <v>4225</v>
      </c>
    </row>
    <row r="2783" spans="1:7" x14ac:dyDescent="0.3">
      <c r="A2783" t="s">
        <v>6950</v>
      </c>
      <c r="B2783" t="s">
        <v>3140</v>
      </c>
      <c r="C2783" t="s">
        <v>6951</v>
      </c>
      <c r="D2783" t="s">
        <v>5669</v>
      </c>
      <c r="E2783" t="s">
        <v>5670</v>
      </c>
      <c r="F2783" s="9" t="s">
        <v>9</v>
      </c>
      <c r="G2783" t="s">
        <v>4225</v>
      </c>
    </row>
    <row r="2784" spans="1:7" x14ac:dyDescent="0.3">
      <c r="A2784" t="s">
        <v>6952</v>
      </c>
      <c r="B2784" t="s">
        <v>6953</v>
      </c>
      <c r="C2784" t="s">
        <v>6954</v>
      </c>
      <c r="D2784" t="s">
        <v>5669</v>
      </c>
      <c r="E2784" t="s">
        <v>5670</v>
      </c>
      <c r="F2784" s="9" t="s">
        <v>9</v>
      </c>
      <c r="G2784" t="s">
        <v>4225</v>
      </c>
    </row>
    <row r="2785" spans="1:7" x14ac:dyDescent="0.3">
      <c r="A2785" t="s">
        <v>6955</v>
      </c>
      <c r="B2785" t="s">
        <v>114</v>
      </c>
      <c r="C2785" t="s">
        <v>6956</v>
      </c>
      <c r="D2785" t="s">
        <v>5669</v>
      </c>
      <c r="E2785" t="s">
        <v>5670</v>
      </c>
      <c r="F2785" s="9" t="s">
        <v>9</v>
      </c>
      <c r="G2785" t="s">
        <v>4225</v>
      </c>
    </row>
    <row r="2786" spans="1:7" x14ac:dyDescent="0.3">
      <c r="A2786" t="s">
        <v>6957</v>
      </c>
      <c r="B2786" t="s">
        <v>3140</v>
      </c>
      <c r="C2786" t="s">
        <v>6958</v>
      </c>
      <c r="D2786" t="s">
        <v>5669</v>
      </c>
      <c r="E2786" t="s">
        <v>5670</v>
      </c>
      <c r="F2786" s="9" t="s">
        <v>9</v>
      </c>
      <c r="G2786" t="s">
        <v>4225</v>
      </c>
    </row>
    <row r="2787" spans="1:7" x14ac:dyDescent="0.3">
      <c r="A2787" t="s">
        <v>6959</v>
      </c>
      <c r="B2787" t="s">
        <v>6370</v>
      </c>
      <c r="C2787" t="s">
        <v>6960</v>
      </c>
      <c r="D2787" t="s">
        <v>5669</v>
      </c>
      <c r="E2787" t="s">
        <v>5670</v>
      </c>
      <c r="F2787" s="9" t="s">
        <v>9</v>
      </c>
      <c r="G2787" t="s">
        <v>4225</v>
      </c>
    </row>
    <row r="2788" spans="1:7" x14ac:dyDescent="0.3">
      <c r="A2788" t="s">
        <v>6961</v>
      </c>
      <c r="B2788" t="s">
        <v>114</v>
      </c>
      <c r="C2788" t="s">
        <v>6962</v>
      </c>
      <c r="D2788" t="s">
        <v>5669</v>
      </c>
      <c r="E2788" t="s">
        <v>5670</v>
      </c>
      <c r="F2788" s="9" t="s">
        <v>9</v>
      </c>
      <c r="G2788" t="s">
        <v>4225</v>
      </c>
    </row>
    <row r="2789" spans="1:7" x14ac:dyDescent="0.3">
      <c r="A2789" t="s">
        <v>6963</v>
      </c>
      <c r="B2789" t="s">
        <v>3140</v>
      </c>
      <c r="C2789" t="s">
        <v>6964</v>
      </c>
      <c r="D2789" t="s">
        <v>5669</v>
      </c>
      <c r="E2789" t="s">
        <v>5670</v>
      </c>
      <c r="F2789" s="9" t="s">
        <v>9</v>
      </c>
      <c r="G2789" t="s">
        <v>4225</v>
      </c>
    </row>
    <row r="2790" spans="1:7" x14ac:dyDescent="0.3">
      <c r="A2790" t="s">
        <v>6965</v>
      </c>
      <c r="B2790" t="s">
        <v>6370</v>
      </c>
      <c r="C2790" t="s">
        <v>6966</v>
      </c>
      <c r="D2790" t="s">
        <v>5669</v>
      </c>
      <c r="E2790" t="s">
        <v>5670</v>
      </c>
      <c r="F2790" s="9" t="s">
        <v>9</v>
      </c>
      <c r="G2790" t="s">
        <v>4225</v>
      </c>
    </row>
    <row r="2791" spans="1:7" x14ac:dyDescent="0.3">
      <c r="A2791" t="s">
        <v>6967</v>
      </c>
      <c r="B2791" t="s">
        <v>114</v>
      </c>
      <c r="C2791" t="s">
        <v>6968</v>
      </c>
      <c r="D2791" t="s">
        <v>5669</v>
      </c>
      <c r="E2791" t="s">
        <v>5670</v>
      </c>
      <c r="F2791" s="9" t="s">
        <v>9</v>
      </c>
      <c r="G2791" t="s">
        <v>4225</v>
      </c>
    </row>
    <row r="2792" spans="1:7" x14ac:dyDescent="0.3">
      <c r="A2792" t="s">
        <v>6969</v>
      </c>
      <c r="B2792" t="s">
        <v>3140</v>
      </c>
      <c r="C2792" t="s">
        <v>6970</v>
      </c>
      <c r="D2792" t="s">
        <v>5669</v>
      </c>
      <c r="E2792" t="s">
        <v>5670</v>
      </c>
      <c r="F2792" s="9" t="s">
        <v>9</v>
      </c>
      <c r="G2792" t="s">
        <v>4225</v>
      </c>
    </row>
    <row r="2793" spans="1:7" x14ac:dyDescent="0.3">
      <c r="A2793" t="s">
        <v>6971</v>
      </c>
      <c r="B2793" t="s">
        <v>6370</v>
      </c>
      <c r="C2793" t="s">
        <v>6972</v>
      </c>
      <c r="D2793" t="s">
        <v>5669</v>
      </c>
      <c r="E2793" t="s">
        <v>5670</v>
      </c>
      <c r="F2793" s="9" t="s">
        <v>9</v>
      </c>
      <c r="G2793" t="s">
        <v>4225</v>
      </c>
    </row>
    <row r="2794" spans="1:7" x14ac:dyDescent="0.3">
      <c r="A2794" t="s">
        <v>6973</v>
      </c>
      <c r="B2794" t="s">
        <v>114</v>
      </c>
      <c r="C2794" t="s">
        <v>6974</v>
      </c>
      <c r="D2794" t="s">
        <v>5669</v>
      </c>
      <c r="E2794" t="s">
        <v>5670</v>
      </c>
      <c r="F2794" s="9" t="s">
        <v>9</v>
      </c>
      <c r="G2794" t="s">
        <v>4225</v>
      </c>
    </row>
    <row r="2795" spans="1:7" x14ac:dyDescent="0.3">
      <c r="A2795" t="s">
        <v>6975</v>
      </c>
      <c r="B2795" t="s">
        <v>3140</v>
      </c>
      <c r="C2795" t="s">
        <v>6976</v>
      </c>
      <c r="D2795" t="s">
        <v>5669</v>
      </c>
      <c r="E2795" t="s">
        <v>5670</v>
      </c>
      <c r="F2795" s="9" t="s">
        <v>9</v>
      </c>
      <c r="G2795" t="s">
        <v>4225</v>
      </c>
    </row>
    <row r="2796" spans="1:7" x14ac:dyDescent="0.3">
      <c r="A2796" t="s">
        <v>6977</v>
      </c>
      <c r="B2796" t="s">
        <v>6370</v>
      </c>
      <c r="C2796" t="s">
        <v>6978</v>
      </c>
      <c r="D2796" t="s">
        <v>5669</v>
      </c>
      <c r="E2796" t="s">
        <v>5670</v>
      </c>
      <c r="F2796" s="9" t="s">
        <v>9</v>
      </c>
      <c r="G2796" t="s">
        <v>4225</v>
      </c>
    </row>
    <row r="2797" spans="1:7" x14ac:dyDescent="0.3">
      <c r="A2797" t="s">
        <v>6979</v>
      </c>
      <c r="B2797" t="s">
        <v>114</v>
      </c>
      <c r="C2797" t="s">
        <v>6980</v>
      </c>
      <c r="D2797" t="s">
        <v>5669</v>
      </c>
      <c r="E2797" t="s">
        <v>5670</v>
      </c>
      <c r="F2797" s="9" t="s">
        <v>9</v>
      </c>
      <c r="G2797" t="s">
        <v>4225</v>
      </c>
    </row>
    <row r="2798" spans="1:7" x14ac:dyDescent="0.3">
      <c r="A2798" t="s">
        <v>6981</v>
      </c>
      <c r="B2798" t="s">
        <v>3140</v>
      </c>
      <c r="C2798" t="s">
        <v>6982</v>
      </c>
      <c r="D2798" t="s">
        <v>5669</v>
      </c>
      <c r="E2798" t="s">
        <v>5670</v>
      </c>
      <c r="F2798" s="9" t="s">
        <v>9</v>
      </c>
      <c r="G2798" t="s">
        <v>4225</v>
      </c>
    </row>
    <row r="2799" spans="1:7" x14ac:dyDescent="0.3">
      <c r="A2799" t="s">
        <v>6983</v>
      </c>
      <c r="B2799" t="s">
        <v>6370</v>
      </c>
      <c r="C2799" t="s">
        <v>6984</v>
      </c>
      <c r="D2799" t="s">
        <v>5669</v>
      </c>
      <c r="E2799" t="s">
        <v>5670</v>
      </c>
      <c r="F2799" s="9" t="s">
        <v>9</v>
      </c>
      <c r="G2799" t="s">
        <v>4225</v>
      </c>
    </row>
    <row r="2800" spans="1:7" x14ac:dyDescent="0.3">
      <c r="A2800" t="s">
        <v>6985</v>
      </c>
      <c r="B2800" t="s">
        <v>114</v>
      </c>
      <c r="C2800" t="s">
        <v>6986</v>
      </c>
      <c r="D2800" t="s">
        <v>5669</v>
      </c>
      <c r="E2800" t="s">
        <v>5670</v>
      </c>
      <c r="F2800" s="9" t="s">
        <v>9</v>
      </c>
      <c r="G2800" t="s">
        <v>4225</v>
      </c>
    </row>
    <row r="2801" spans="1:7" x14ac:dyDescent="0.3">
      <c r="A2801" t="s">
        <v>6987</v>
      </c>
      <c r="B2801" t="s">
        <v>3140</v>
      </c>
      <c r="C2801" t="s">
        <v>6988</v>
      </c>
      <c r="D2801" t="s">
        <v>5669</v>
      </c>
      <c r="E2801" t="s">
        <v>5670</v>
      </c>
      <c r="F2801" s="9" t="s">
        <v>9</v>
      </c>
      <c r="G2801" t="s">
        <v>4225</v>
      </c>
    </row>
    <row r="2802" spans="1:7" x14ac:dyDescent="0.3">
      <c r="A2802" t="s">
        <v>6989</v>
      </c>
      <c r="B2802" t="s">
        <v>6370</v>
      </c>
      <c r="C2802" t="s">
        <v>6990</v>
      </c>
      <c r="D2802" t="s">
        <v>5669</v>
      </c>
      <c r="E2802" t="s">
        <v>5670</v>
      </c>
      <c r="F2802" s="9" t="s">
        <v>9</v>
      </c>
      <c r="G2802" t="s">
        <v>4225</v>
      </c>
    </row>
    <row r="2803" spans="1:7" x14ac:dyDescent="0.3">
      <c r="A2803" t="s">
        <v>6991</v>
      </c>
      <c r="B2803" t="s">
        <v>114</v>
      </c>
      <c r="C2803" t="s">
        <v>6992</v>
      </c>
      <c r="D2803" t="s">
        <v>5669</v>
      </c>
      <c r="E2803" t="s">
        <v>5670</v>
      </c>
      <c r="F2803" s="9" t="s">
        <v>9</v>
      </c>
      <c r="G2803" t="s">
        <v>4225</v>
      </c>
    </row>
    <row r="2804" spans="1:7" x14ac:dyDescent="0.3">
      <c r="A2804" t="s">
        <v>6993</v>
      </c>
      <c r="B2804" t="s">
        <v>3140</v>
      </c>
      <c r="C2804" t="s">
        <v>6994</v>
      </c>
      <c r="D2804" t="s">
        <v>5669</v>
      </c>
      <c r="E2804" t="s">
        <v>5670</v>
      </c>
      <c r="F2804" s="9" t="s">
        <v>9</v>
      </c>
      <c r="G2804" t="s">
        <v>4225</v>
      </c>
    </row>
    <row r="2805" spans="1:7" x14ac:dyDescent="0.3">
      <c r="A2805" t="s">
        <v>6995</v>
      </c>
      <c r="B2805" t="s">
        <v>6370</v>
      </c>
      <c r="C2805" t="s">
        <v>6996</v>
      </c>
      <c r="D2805" t="s">
        <v>5669</v>
      </c>
      <c r="E2805" t="s">
        <v>5670</v>
      </c>
      <c r="F2805" s="9" t="s">
        <v>9</v>
      </c>
      <c r="G2805" t="s">
        <v>4225</v>
      </c>
    </row>
    <row r="2806" spans="1:7" x14ac:dyDescent="0.3">
      <c r="A2806" t="s">
        <v>6997</v>
      </c>
      <c r="B2806" t="s">
        <v>114</v>
      </c>
      <c r="C2806" t="s">
        <v>6998</v>
      </c>
      <c r="D2806" t="s">
        <v>5669</v>
      </c>
      <c r="E2806" t="s">
        <v>5670</v>
      </c>
      <c r="F2806" s="9" t="s">
        <v>9</v>
      </c>
      <c r="G2806" t="s">
        <v>4225</v>
      </c>
    </row>
    <row r="2807" spans="1:7" x14ac:dyDescent="0.3">
      <c r="A2807" t="s">
        <v>6999</v>
      </c>
      <c r="B2807" t="s">
        <v>3140</v>
      </c>
      <c r="C2807" t="s">
        <v>7000</v>
      </c>
      <c r="D2807" t="s">
        <v>5669</v>
      </c>
      <c r="E2807" t="s">
        <v>5670</v>
      </c>
      <c r="F2807" s="9" t="s">
        <v>9</v>
      </c>
      <c r="G2807" t="s">
        <v>4225</v>
      </c>
    </row>
    <row r="2808" spans="1:7" x14ac:dyDescent="0.3">
      <c r="A2808" t="s">
        <v>7001</v>
      </c>
      <c r="B2808" t="s">
        <v>6370</v>
      </c>
      <c r="C2808" t="s">
        <v>7002</v>
      </c>
      <c r="D2808" t="s">
        <v>5669</v>
      </c>
      <c r="E2808" t="s">
        <v>5670</v>
      </c>
      <c r="F2808" s="9" t="s">
        <v>9</v>
      </c>
      <c r="G2808" t="s">
        <v>4225</v>
      </c>
    </row>
    <row r="2809" spans="1:7" x14ac:dyDescent="0.3">
      <c r="A2809" t="s">
        <v>7003</v>
      </c>
      <c r="B2809" t="s">
        <v>114</v>
      </c>
      <c r="C2809" t="s">
        <v>7004</v>
      </c>
      <c r="D2809" t="s">
        <v>5669</v>
      </c>
      <c r="E2809" t="s">
        <v>5670</v>
      </c>
      <c r="F2809" s="9" t="s">
        <v>9</v>
      </c>
      <c r="G2809" t="s">
        <v>4225</v>
      </c>
    </row>
    <row r="2810" spans="1:7" x14ac:dyDescent="0.3">
      <c r="A2810" t="s">
        <v>7005</v>
      </c>
      <c r="B2810" t="s">
        <v>3140</v>
      </c>
      <c r="C2810" t="s">
        <v>7006</v>
      </c>
      <c r="D2810" t="s">
        <v>5669</v>
      </c>
      <c r="E2810" t="s">
        <v>5670</v>
      </c>
      <c r="F2810" s="9" t="s">
        <v>9</v>
      </c>
      <c r="G2810" t="s">
        <v>4225</v>
      </c>
    </row>
    <row r="2811" spans="1:7" x14ac:dyDescent="0.3">
      <c r="A2811" t="s">
        <v>7007</v>
      </c>
      <c r="B2811" t="s">
        <v>6370</v>
      </c>
      <c r="C2811" t="s">
        <v>7008</v>
      </c>
      <c r="D2811" t="s">
        <v>5669</v>
      </c>
      <c r="E2811" t="s">
        <v>5670</v>
      </c>
      <c r="F2811" s="9" t="s">
        <v>9</v>
      </c>
      <c r="G2811" t="s">
        <v>4225</v>
      </c>
    </row>
    <row r="2812" spans="1:7" x14ac:dyDescent="0.3">
      <c r="A2812" t="s">
        <v>7009</v>
      </c>
      <c r="B2812" t="s">
        <v>114</v>
      </c>
      <c r="C2812" t="s">
        <v>7010</v>
      </c>
      <c r="D2812" t="s">
        <v>5669</v>
      </c>
      <c r="E2812" t="s">
        <v>5670</v>
      </c>
      <c r="F2812" s="9" t="s">
        <v>9</v>
      </c>
      <c r="G2812" t="s">
        <v>4225</v>
      </c>
    </row>
    <row r="2813" spans="1:7" x14ac:dyDescent="0.3">
      <c r="A2813" t="s">
        <v>7011</v>
      </c>
      <c r="B2813" t="s">
        <v>3140</v>
      </c>
      <c r="C2813" t="s">
        <v>7012</v>
      </c>
      <c r="D2813" t="s">
        <v>5669</v>
      </c>
      <c r="E2813" t="s">
        <v>5670</v>
      </c>
      <c r="F2813" s="9" t="s">
        <v>9</v>
      </c>
      <c r="G2813" t="s">
        <v>4225</v>
      </c>
    </row>
    <row r="2814" spans="1:7" x14ac:dyDescent="0.3">
      <c r="A2814" t="s">
        <v>7013</v>
      </c>
      <c r="B2814" t="s">
        <v>6370</v>
      </c>
      <c r="C2814" t="s">
        <v>7014</v>
      </c>
      <c r="D2814" t="s">
        <v>5669</v>
      </c>
      <c r="E2814" t="s">
        <v>5670</v>
      </c>
      <c r="F2814" s="9" t="s">
        <v>9</v>
      </c>
      <c r="G2814" t="s">
        <v>4225</v>
      </c>
    </row>
    <row r="2815" spans="1:7" x14ac:dyDescent="0.3">
      <c r="A2815" t="s">
        <v>7015</v>
      </c>
      <c r="B2815" t="s">
        <v>114</v>
      </c>
      <c r="C2815" t="s">
        <v>7016</v>
      </c>
      <c r="D2815" t="s">
        <v>5669</v>
      </c>
      <c r="E2815" t="s">
        <v>5670</v>
      </c>
      <c r="F2815" s="9" t="s">
        <v>9</v>
      </c>
      <c r="G2815" t="s">
        <v>4225</v>
      </c>
    </row>
    <row r="2816" spans="1:7" x14ac:dyDescent="0.3">
      <c r="A2816" t="s">
        <v>7017</v>
      </c>
      <c r="B2816" t="s">
        <v>3140</v>
      </c>
      <c r="C2816" t="s">
        <v>7018</v>
      </c>
      <c r="D2816" t="s">
        <v>5669</v>
      </c>
      <c r="E2816" t="s">
        <v>5670</v>
      </c>
      <c r="F2816" s="9" t="s">
        <v>9</v>
      </c>
      <c r="G2816" t="s">
        <v>4225</v>
      </c>
    </row>
    <row r="2817" spans="1:7" x14ac:dyDescent="0.3">
      <c r="A2817" t="s">
        <v>7019</v>
      </c>
      <c r="B2817" t="s">
        <v>6370</v>
      </c>
      <c r="C2817" t="s">
        <v>7020</v>
      </c>
      <c r="D2817" t="s">
        <v>5669</v>
      </c>
      <c r="E2817" t="s">
        <v>5670</v>
      </c>
      <c r="F2817" s="9" t="s">
        <v>9</v>
      </c>
      <c r="G2817" t="s">
        <v>4225</v>
      </c>
    </row>
    <row r="2818" spans="1:7" x14ac:dyDescent="0.3">
      <c r="A2818" t="s">
        <v>7021</v>
      </c>
      <c r="B2818" t="s">
        <v>114</v>
      </c>
      <c r="C2818" t="s">
        <v>7022</v>
      </c>
      <c r="D2818" t="s">
        <v>5669</v>
      </c>
      <c r="E2818" t="s">
        <v>5670</v>
      </c>
      <c r="F2818" s="9" t="s">
        <v>9</v>
      </c>
      <c r="G2818" t="s">
        <v>4225</v>
      </c>
    </row>
    <row r="2819" spans="1:7" x14ac:dyDescent="0.3">
      <c r="A2819" t="s">
        <v>7023</v>
      </c>
      <c r="B2819" t="s">
        <v>3140</v>
      </c>
      <c r="C2819" t="s">
        <v>7024</v>
      </c>
      <c r="D2819" t="s">
        <v>5669</v>
      </c>
      <c r="E2819" t="s">
        <v>5670</v>
      </c>
      <c r="F2819" s="9" t="s">
        <v>9</v>
      </c>
      <c r="G2819" t="s">
        <v>4225</v>
      </c>
    </row>
    <row r="2820" spans="1:7" x14ac:dyDescent="0.3">
      <c r="A2820" t="s">
        <v>7025</v>
      </c>
      <c r="B2820" t="s">
        <v>6370</v>
      </c>
      <c r="C2820" t="s">
        <v>7026</v>
      </c>
      <c r="D2820" t="s">
        <v>5669</v>
      </c>
      <c r="E2820" t="s">
        <v>5670</v>
      </c>
      <c r="F2820" s="9" t="s">
        <v>9</v>
      </c>
      <c r="G2820" t="s">
        <v>4225</v>
      </c>
    </row>
    <row r="2821" spans="1:7" x14ac:dyDescent="0.3">
      <c r="A2821" t="s">
        <v>7027</v>
      </c>
      <c r="B2821" t="s">
        <v>114</v>
      </c>
      <c r="C2821" t="s">
        <v>7028</v>
      </c>
      <c r="D2821" t="s">
        <v>5669</v>
      </c>
      <c r="E2821" t="s">
        <v>5670</v>
      </c>
      <c r="F2821" s="9" t="s">
        <v>9</v>
      </c>
      <c r="G2821" t="s">
        <v>4225</v>
      </c>
    </row>
    <row r="2822" spans="1:7" x14ac:dyDescent="0.3">
      <c r="A2822" t="s">
        <v>7029</v>
      </c>
      <c r="B2822" t="s">
        <v>3140</v>
      </c>
      <c r="C2822" t="s">
        <v>7030</v>
      </c>
      <c r="D2822" t="s">
        <v>5669</v>
      </c>
      <c r="E2822" t="s">
        <v>5670</v>
      </c>
      <c r="F2822" s="9" t="s">
        <v>9</v>
      </c>
      <c r="G2822" t="s">
        <v>4225</v>
      </c>
    </row>
    <row r="2823" spans="1:7" x14ac:dyDescent="0.3">
      <c r="A2823" t="s">
        <v>7031</v>
      </c>
      <c r="B2823" t="s">
        <v>6370</v>
      </c>
      <c r="C2823" t="s">
        <v>7032</v>
      </c>
      <c r="D2823" t="s">
        <v>5669</v>
      </c>
      <c r="E2823" t="s">
        <v>5670</v>
      </c>
      <c r="F2823" s="9" t="s">
        <v>9</v>
      </c>
      <c r="G2823" t="s">
        <v>4225</v>
      </c>
    </row>
    <row r="2824" spans="1:7" x14ac:dyDescent="0.3">
      <c r="A2824" t="s">
        <v>7033</v>
      </c>
      <c r="B2824" t="s">
        <v>114</v>
      </c>
      <c r="C2824" t="s">
        <v>7034</v>
      </c>
      <c r="D2824" t="s">
        <v>5669</v>
      </c>
      <c r="E2824" t="s">
        <v>5670</v>
      </c>
      <c r="F2824" s="9" t="s">
        <v>9</v>
      </c>
      <c r="G2824" t="s">
        <v>4225</v>
      </c>
    </row>
    <row r="2825" spans="1:7" x14ac:dyDescent="0.3">
      <c r="A2825" t="s">
        <v>7035</v>
      </c>
      <c r="B2825" t="s">
        <v>3140</v>
      </c>
      <c r="C2825" t="s">
        <v>7036</v>
      </c>
      <c r="D2825" t="s">
        <v>5669</v>
      </c>
      <c r="E2825" t="s">
        <v>5670</v>
      </c>
      <c r="F2825" s="9" t="s">
        <v>9</v>
      </c>
      <c r="G2825" t="s">
        <v>4225</v>
      </c>
    </row>
    <row r="2826" spans="1:7" x14ac:dyDescent="0.3">
      <c r="A2826" t="s">
        <v>7037</v>
      </c>
      <c r="B2826" t="s">
        <v>6370</v>
      </c>
      <c r="C2826" t="s">
        <v>7038</v>
      </c>
      <c r="D2826" t="s">
        <v>5669</v>
      </c>
      <c r="E2826" t="s">
        <v>5670</v>
      </c>
      <c r="F2826" s="9" t="s">
        <v>9</v>
      </c>
      <c r="G2826" t="s">
        <v>4225</v>
      </c>
    </row>
    <row r="2827" spans="1:7" x14ac:dyDescent="0.3">
      <c r="A2827" t="s">
        <v>7039</v>
      </c>
      <c r="B2827" t="s">
        <v>114</v>
      </c>
      <c r="C2827" t="s">
        <v>7040</v>
      </c>
      <c r="D2827" t="s">
        <v>5669</v>
      </c>
      <c r="E2827" t="s">
        <v>5670</v>
      </c>
      <c r="F2827" s="9" t="s">
        <v>9</v>
      </c>
      <c r="G2827" t="s">
        <v>4225</v>
      </c>
    </row>
    <row r="2828" spans="1:7" x14ac:dyDescent="0.3">
      <c r="A2828" t="s">
        <v>7041</v>
      </c>
      <c r="B2828" t="s">
        <v>3140</v>
      </c>
      <c r="C2828" t="s">
        <v>7042</v>
      </c>
      <c r="D2828" t="s">
        <v>5669</v>
      </c>
      <c r="E2828" t="s">
        <v>5670</v>
      </c>
      <c r="F2828" s="9" t="s">
        <v>9</v>
      </c>
      <c r="G2828" t="s">
        <v>4225</v>
      </c>
    </row>
    <row r="2829" spans="1:7" x14ac:dyDescent="0.3">
      <c r="A2829" t="s">
        <v>7043</v>
      </c>
      <c r="B2829" t="s">
        <v>6370</v>
      </c>
      <c r="C2829" t="s">
        <v>7044</v>
      </c>
      <c r="D2829" t="s">
        <v>5669</v>
      </c>
      <c r="E2829" t="s">
        <v>5670</v>
      </c>
      <c r="F2829" s="9" t="s">
        <v>9</v>
      </c>
      <c r="G2829" t="s">
        <v>4225</v>
      </c>
    </row>
    <row r="2830" spans="1:7" x14ac:dyDescent="0.3">
      <c r="A2830" t="s">
        <v>7045</v>
      </c>
      <c r="B2830" t="s">
        <v>114</v>
      </c>
      <c r="C2830" t="s">
        <v>7046</v>
      </c>
      <c r="D2830" t="s">
        <v>5669</v>
      </c>
      <c r="E2830" t="s">
        <v>5670</v>
      </c>
      <c r="F2830" s="9" t="s">
        <v>9</v>
      </c>
      <c r="G2830" t="s">
        <v>4225</v>
      </c>
    </row>
    <row r="2831" spans="1:7" x14ac:dyDescent="0.3">
      <c r="A2831" t="s">
        <v>7047</v>
      </c>
      <c r="B2831" t="s">
        <v>3140</v>
      </c>
      <c r="C2831" t="s">
        <v>7048</v>
      </c>
      <c r="D2831" t="s">
        <v>5669</v>
      </c>
      <c r="E2831" t="s">
        <v>5670</v>
      </c>
      <c r="F2831" s="9" t="s">
        <v>9</v>
      </c>
      <c r="G2831" t="s">
        <v>4225</v>
      </c>
    </row>
    <row r="2832" spans="1:7" x14ac:dyDescent="0.3">
      <c r="A2832" t="s">
        <v>7049</v>
      </c>
      <c r="B2832" t="s">
        <v>6370</v>
      </c>
      <c r="C2832" t="s">
        <v>7050</v>
      </c>
      <c r="D2832" t="s">
        <v>5669</v>
      </c>
      <c r="E2832" t="s">
        <v>5670</v>
      </c>
      <c r="F2832" s="9" t="s">
        <v>9</v>
      </c>
      <c r="G2832" t="s">
        <v>4225</v>
      </c>
    </row>
    <row r="2833" spans="1:7" x14ac:dyDescent="0.3">
      <c r="A2833" t="s">
        <v>7051</v>
      </c>
      <c r="B2833" t="s">
        <v>114</v>
      </c>
      <c r="C2833" t="s">
        <v>7052</v>
      </c>
      <c r="D2833" t="s">
        <v>5669</v>
      </c>
      <c r="E2833" t="s">
        <v>5670</v>
      </c>
      <c r="F2833" s="9" t="s">
        <v>9</v>
      </c>
      <c r="G2833" t="s">
        <v>4225</v>
      </c>
    </row>
    <row r="2834" spans="1:7" x14ac:dyDescent="0.3">
      <c r="A2834" t="s">
        <v>7053</v>
      </c>
      <c r="B2834" t="s">
        <v>3140</v>
      </c>
      <c r="C2834" t="s">
        <v>7054</v>
      </c>
      <c r="D2834" t="s">
        <v>5669</v>
      </c>
      <c r="E2834" t="s">
        <v>5670</v>
      </c>
      <c r="F2834" s="9" t="s">
        <v>9</v>
      </c>
      <c r="G2834" t="s">
        <v>4225</v>
      </c>
    </row>
    <row r="2835" spans="1:7" x14ac:dyDescent="0.3">
      <c r="A2835" t="s">
        <v>7055</v>
      </c>
      <c r="B2835" t="s">
        <v>6370</v>
      </c>
      <c r="C2835" t="s">
        <v>7056</v>
      </c>
      <c r="D2835" t="s">
        <v>5669</v>
      </c>
      <c r="E2835" t="s">
        <v>5670</v>
      </c>
      <c r="F2835" s="9" t="s">
        <v>9</v>
      </c>
      <c r="G2835" t="s">
        <v>4225</v>
      </c>
    </row>
    <row r="2836" spans="1:7" x14ac:dyDescent="0.3">
      <c r="A2836" t="s">
        <v>7057</v>
      </c>
      <c r="B2836" t="s">
        <v>114</v>
      </c>
      <c r="C2836" t="s">
        <v>7058</v>
      </c>
      <c r="D2836" t="s">
        <v>5669</v>
      </c>
      <c r="E2836" t="s">
        <v>5670</v>
      </c>
      <c r="F2836" s="9" t="s">
        <v>9</v>
      </c>
      <c r="G2836" t="s">
        <v>4225</v>
      </c>
    </row>
    <row r="2837" spans="1:7" x14ac:dyDescent="0.3">
      <c r="A2837" t="s">
        <v>7059</v>
      </c>
      <c r="B2837" t="s">
        <v>3140</v>
      </c>
      <c r="C2837" t="s">
        <v>7060</v>
      </c>
      <c r="D2837" t="s">
        <v>5669</v>
      </c>
      <c r="E2837" t="s">
        <v>5670</v>
      </c>
      <c r="F2837" s="9" t="s">
        <v>9</v>
      </c>
      <c r="G2837" t="s">
        <v>4225</v>
      </c>
    </row>
    <row r="2838" spans="1:7" x14ac:dyDescent="0.3">
      <c r="A2838" t="s">
        <v>7061</v>
      </c>
      <c r="B2838" t="s">
        <v>6860</v>
      </c>
      <c r="C2838" t="s">
        <v>7062</v>
      </c>
      <c r="D2838" t="s">
        <v>5669</v>
      </c>
      <c r="E2838" t="s">
        <v>5670</v>
      </c>
      <c r="F2838" s="9" t="s">
        <v>9</v>
      </c>
      <c r="G2838" t="s">
        <v>4225</v>
      </c>
    </row>
    <row r="2839" spans="1:7" x14ac:dyDescent="0.3">
      <c r="A2839" t="s">
        <v>7063</v>
      </c>
      <c r="B2839" t="s">
        <v>114</v>
      </c>
      <c r="C2839" t="s">
        <v>7064</v>
      </c>
      <c r="D2839" t="s">
        <v>5669</v>
      </c>
      <c r="E2839" t="s">
        <v>5670</v>
      </c>
      <c r="F2839" s="9" t="s">
        <v>9</v>
      </c>
      <c r="G2839" t="s">
        <v>4225</v>
      </c>
    </row>
    <row r="2840" spans="1:7" x14ac:dyDescent="0.3">
      <c r="A2840" t="s">
        <v>7065</v>
      </c>
      <c r="B2840" t="s">
        <v>3140</v>
      </c>
      <c r="C2840" t="s">
        <v>7066</v>
      </c>
      <c r="D2840" t="s">
        <v>5669</v>
      </c>
      <c r="E2840" t="s">
        <v>5670</v>
      </c>
      <c r="F2840" s="9" t="s">
        <v>9</v>
      </c>
      <c r="G2840" t="s">
        <v>4225</v>
      </c>
    </row>
    <row r="2841" spans="1:7" x14ac:dyDescent="0.3">
      <c r="A2841" t="s">
        <v>7067</v>
      </c>
      <c r="B2841" t="s">
        <v>6860</v>
      </c>
      <c r="C2841" t="s">
        <v>7068</v>
      </c>
      <c r="D2841" t="s">
        <v>5669</v>
      </c>
      <c r="E2841" t="s">
        <v>5670</v>
      </c>
      <c r="F2841" s="9" t="s">
        <v>9</v>
      </c>
      <c r="G2841" t="s">
        <v>4225</v>
      </c>
    </row>
    <row r="2842" spans="1:7" x14ac:dyDescent="0.3">
      <c r="A2842" t="s">
        <v>7069</v>
      </c>
      <c r="B2842" t="s">
        <v>114</v>
      </c>
      <c r="C2842" t="s">
        <v>7070</v>
      </c>
      <c r="D2842" t="s">
        <v>5669</v>
      </c>
      <c r="E2842" t="s">
        <v>5670</v>
      </c>
      <c r="F2842" s="9" t="s">
        <v>9</v>
      </c>
      <c r="G2842" t="s">
        <v>4225</v>
      </c>
    </row>
    <row r="2843" spans="1:7" x14ac:dyDescent="0.3">
      <c r="A2843" t="s">
        <v>7071</v>
      </c>
      <c r="B2843" t="s">
        <v>3140</v>
      </c>
      <c r="C2843" t="s">
        <v>7072</v>
      </c>
      <c r="D2843" t="s">
        <v>5669</v>
      </c>
      <c r="E2843" t="s">
        <v>5670</v>
      </c>
      <c r="F2843" s="9" t="s">
        <v>9</v>
      </c>
      <c r="G2843" t="s">
        <v>4225</v>
      </c>
    </row>
    <row r="2844" spans="1:7" x14ac:dyDescent="0.3">
      <c r="A2844" t="s">
        <v>7073</v>
      </c>
      <c r="B2844" t="s">
        <v>6860</v>
      </c>
      <c r="C2844" t="s">
        <v>7074</v>
      </c>
      <c r="D2844" t="s">
        <v>5669</v>
      </c>
      <c r="E2844" t="s">
        <v>5670</v>
      </c>
      <c r="F2844" s="9" t="s">
        <v>9</v>
      </c>
      <c r="G2844" t="s">
        <v>4225</v>
      </c>
    </row>
    <row r="2845" spans="1:7" x14ac:dyDescent="0.3">
      <c r="A2845" t="s">
        <v>7075</v>
      </c>
      <c r="B2845" t="s">
        <v>114</v>
      </c>
      <c r="C2845" t="s">
        <v>7076</v>
      </c>
      <c r="D2845" t="s">
        <v>5669</v>
      </c>
      <c r="E2845" t="s">
        <v>5670</v>
      </c>
      <c r="F2845" s="9" t="s">
        <v>9</v>
      </c>
      <c r="G2845" t="s">
        <v>4225</v>
      </c>
    </row>
    <row r="2846" spans="1:7" x14ac:dyDescent="0.3">
      <c r="A2846" t="s">
        <v>7077</v>
      </c>
      <c r="B2846" t="s">
        <v>3140</v>
      </c>
      <c r="C2846" t="s">
        <v>7078</v>
      </c>
      <c r="D2846" t="s">
        <v>5669</v>
      </c>
      <c r="E2846" t="s">
        <v>5670</v>
      </c>
      <c r="F2846" s="9" t="s">
        <v>9</v>
      </c>
      <c r="G2846" t="s">
        <v>4225</v>
      </c>
    </row>
    <row r="2847" spans="1:7" x14ac:dyDescent="0.3">
      <c r="A2847" t="s">
        <v>7079</v>
      </c>
      <c r="B2847" t="s">
        <v>6860</v>
      </c>
      <c r="C2847" t="s">
        <v>7080</v>
      </c>
      <c r="D2847" t="s">
        <v>5669</v>
      </c>
      <c r="E2847" t="s">
        <v>5670</v>
      </c>
      <c r="F2847" s="9" t="s">
        <v>9</v>
      </c>
      <c r="G2847" t="s">
        <v>4225</v>
      </c>
    </row>
    <row r="2848" spans="1:7" x14ac:dyDescent="0.3">
      <c r="A2848" t="s">
        <v>7081</v>
      </c>
      <c r="B2848" t="s">
        <v>6422</v>
      </c>
      <c r="C2848" t="s">
        <v>7082</v>
      </c>
      <c r="D2848" t="s">
        <v>5669</v>
      </c>
      <c r="E2848" t="s">
        <v>5670</v>
      </c>
      <c r="F2848" s="9" t="s">
        <v>9</v>
      </c>
      <c r="G2848" t="s">
        <v>4225</v>
      </c>
    </row>
    <row r="2849" spans="1:7" x14ac:dyDescent="0.3">
      <c r="A2849" t="s">
        <v>7083</v>
      </c>
      <c r="B2849" t="s">
        <v>6860</v>
      </c>
      <c r="C2849" t="s">
        <v>7084</v>
      </c>
      <c r="D2849" t="s">
        <v>5669</v>
      </c>
      <c r="E2849" t="s">
        <v>5670</v>
      </c>
      <c r="F2849" s="9" t="s">
        <v>9</v>
      </c>
      <c r="G2849" t="s">
        <v>4225</v>
      </c>
    </row>
    <row r="2850" spans="1:7" x14ac:dyDescent="0.3">
      <c r="A2850" t="s">
        <v>7085</v>
      </c>
      <c r="B2850" t="s">
        <v>3140</v>
      </c>
      <c r="C2850" t="s">
        <v>7086</v>
      </c>
      <c r="D2850" t="s">
        <v>5669</v>
      </c>
      <c r="E2850" t="s">
        <v>5670</v>
      </c>
      <c r="F2850" s="9" t="s">
        <v>9</v>
      </c>
      <c r="G2850" t="s">
        <v>4225</v>
      </c>
    </row>
    <row r="2851" spans="1:7" x14ac:dyDescent="0.3">
      <c r="A2851" t="s">
        <v>7087</v>
      </c>
      <c r="B2851" t="s">
        <v>6860</v>
      </c>
      <c r="C2851" t="s">
        <v>7088</v>
      </c>
      <c r="D2851" t="s">
        <v>5669</v>
      </c>
      <c r="E2851" t="s">
        <v>5670</v>
      </c>
      <c r="F2851" s="9" t="s">
        <v>9</v>
      </c>
      <c r="G2851" t="s">
        <v>4225</v>
      </c>
    </row>
    <row r="2852" spans="1:7" x14ac:dyDescent="0.3">
      <c r="A2852" t="s">
        <v>7089</v>
      </c>
      <c r="B2852" t="s">
        <v>4159</v>
      </c>
      <c r="C2852" t="s">
        <v>7090</v>
      </c>
      <c r="D2852" t="s">
        <v>5669</v>
      </c>
      <c r="E2852" t="s">
        <v>5670</v>
      </c>
      <c r="F2852" s="9" t="s">
        <v>9</v>
      </c>
      <c r="G2852" t="s">
        <v>4225</v>
      </c>
    </row>
    <row r="2853" spans="1:7" x14ac:dyDescent="0.3">
      <c r="A2853" t="s">
        <v>7091</v>
      </c>
      <c r="B2853" t="s">
        <v>4156</v>
      </c>
      <c r="C2853" t="s">
        <v>7092</v>
      </c>
      <c r="D2853" t="s">
        <v>5669</v>
      </c>
      <c r="E2853" t="s">
        <v>5670</v>
      </c>
      <c r="F2853" s="9" t="s">
        <v>9</v>
      </c>
      <c r="G2853" t="s">
        <v>4225</v>
      </c>
    </row>
    <row r="2854" spans="1:7" x14ac:dyDescent="0.3">
      <c r="A2854" t="s">
        <v>7093</v>
      </c>
      <c r="B2854" t="s">
        <v>4159</v>
      </c>
      <c r="C2854" t="s">
        <v>7094</v>
      </c>
      <c r="D2854" t="s">
        <v>5669</v>
      </c>
      <c r="E2854" t="s">
        <v>5670</v>
      </c>
      <c r="F2854" s="9" t="s">
        <v>9</v>
      </c>
      <c r="G2854" t="s">
        <v>4225</v>
      </c>
    </row>
    <row r="2855" spans="1:7" x14ac:dyDescent="0.3">
      <c r="A2855" t="s">
        <v>7095</v>
      </c>
      <c r="B2855" t="s">
        <v>4159</v>
      </c>
      <c r="C2855" t="s">
        <v>7096</v>
      </c>
      <c r="D2855" t="s">
        <v>5669</v>
      </c>
      <c r="E2855" t="s">
        <v>5670</v>
      </c>
      <c r="F2855" s="9" t="s">
        <v>9</v>
      </c>
      <c r="G2855" t="s">
        <v>4225</v>
      </c>
    </row>
    <row r="2856" spans="1:7" x14ac:dyDescent="0.3">
      <c r="A2856" t="s">
        <v>7097</v>
      </c>
      <c r="B2856" t="s">
        <v>4156</v>
      </c>
      <c r="C2856" t="s">
        <v>7098</v>
      </c>
      <c r="D2856" t="s">
        <v>5669</v>
      </c>
      <c r="E2856" t="s">
        <v>5670</v>
      </c>
      <c r="F2856" s="9" t="s">
        <v>9</v>
      </c>
      <c r="G2856" t="s">
        <v>4225</v>
      </c>
    </row>
    <row r="2857" spans="1:7" x14ac:dyDescent="0.3">
      <c r="A2857" t="s">
        <v>7099</v>
      </c>
      <c r="B2857" t="s">
        <v>114</v>
      </c>
      <c r="C2857" t="s">
        <v>7100</v>
      </c>
      <c r="D2857" t="s">
        <v>5669</v>
      </c>
      <c r="E2857" t="s">
        <v>5670</v>
      </c>
      <c r="F2857" s="9" t="s">
        <v>9</v>
      </c>
      <c r="G2857" t="s">
        <v>4225</v>
      </c>
    </row>
    <row r="2858" spans="1:7" x14ac:dyDescent="0.3">
      <c r="A2858" t="s">
        <v>7101</v>
      </c>
      <c r="B2858" t="s">
        <v>4156</v>
      </c>
      <c r="C2858" t="s">
        <v>7102</v>
      </c>
      <c r="D2858" t="s">
        <v>5669</v>
      </c>
      <c r="E2858" t="s">
        <v>5670</v>
      </c>
      <c r="F2858" s="9" t="s">
        <v>9</v>
      </c>
      <c r="G2858" t="s">
        <v>4225</v>
      </c>
    </row>
    <row r="2859" spans="1:7" x14ac:dyDescent="0.3">
      <c r="A2859" t="s">
        <v>7103</v>
      </c>
      <c r="B2859" t="s">
        <v>4159</v>
      </c>
      <c r="C2859" t="s">
        <v>7104</v>
      </c>
      <c r="D2859" t="s">
        <v>5669</v>
      </c>
      <c r="E2859" t="s">
        <v>5670</v>
      </c>
      <c r="F2859" s="9" t="s">
        <v>9</v>
      </c>
      <c r="G2859" t="s">
        <v>4225</v>
      </c>
    </row>
    <row r="2860" spans="1:7" x14ac:dyDescent="0.3">
      <c r="A2860" t="s">
        <v>7105</v>
      </c>
      <c r="B2860" t="s">
        <v>4156</v>
      </c>
      <c r="C2860" t="s">
        <v>7106</v>
      </c>
      <c r="D2860" t="s">
        <v>5669</v>
      </c>
      <c r="E2860" t="s">
        <v>5670</v>
      </c>
      <c r="F2860" s="9" t="s">
        <v>9</v>
      </c>
      <c r="G2860" t="s">
        <v>4225</v>
      </c>
    </row>
    <row r="2861" spans="1:7" x14ac:dyDescent="0.3">
      <c r="A2861" t="s">
        <v>7107</v>
      </c>
      <c r="B2861" t="s">
        <v>4159</v>
      </c>
      <c r="C2861" t="s">
        <v>7108</v>
      </c>
      <c r="D2861" t="s">
        <v>5669</v>
      </c>
      <c r="E2861" t="s">
        <v>5670</v>
      </c>
      <c r="F2861" s="9" t="s">
        <v>9</v>
      </c>
      <c r="G2861" t="s">
        <v>4225</v>
      </c>
    </row>
    <row r="2862" spans="1:7" x14ac:dyDescent="0.3">
      <c r="A2862" t="s">
        <v>7109</v>
      </c>
      <c r="B2862" t="s">
        <v>4156</v>
      </c>
      <c r="C2862" t="s">
        <v>7110</v>
      </c>
      <c r="D2862" t="s">
        <v>5669</v>
      </c>
      <c r="E2862" t="s">
        <v>5670</v>
      </c>
      <c r="F2862" s="9" t="s">
        <v>9</v>
      </c>
      <c r="G2862" t="s">
        <v>4225</v>
      </c>
    </row>
    <row r="2863" spans="1:7" x14ac:dyDescent="0.3">
      <c r="A2863" t="s">
        <v>7111</v>
      </c>
      <c r="B2863" t="s">
        <v>4159</v>
      </c>
      <c r="C2863" t="s">
        <v>7112</v>
      </c>
      <c r="D2863" t="s">
        <v>5669</v>
      </c>
      <c r="E2863" t="s">
        <v>5670</v>
      </c>
      <c r="F2863" s="9" t="s">
        <v>9</v>
      </c>
      <c r="G2863" t="s">
        <v>4225</v>
      </c>
    </row>
    <row r="2864" spans="1:7" x14ac:dyDescent="0.3">
      <c r="A2864" t="s">
        <v>7113</v>
      </c>
      <c r="B2864" t="s">
        <v>4156</v>
      </c>
      <c r="C2864" t="s">
        <v>7114</v>
      </c>
      <c r="D2864" t="s">
        <v>5669</v>
      </c>
      <c r="E2864" t="s">
        <v>5670</v>
      </c>
      <c r="F2864" s="9" t="s">
        <v>9</v>
      </c>
      <c r="G2864" t="s">
        <v>4225</v>
      </c>
    </row>
    <row r="2865" spans="1:7" x14ac:dyDescent="0.3">
      <c r="A2865" t="s">
        <v>7115</v>
      </c>
      <c r="B2865" t="s">
        <v>4159</v>
      </c>
      <c r="C2865" t="s">
        <v>7116</v>
      </c>
      <c r="D2865" t="s">
        <v>5669</v>
      </c>
      <c r="E2865" t="s">
        <v>5670</v>
      </c>
      <c r="F2865" s="9" t="s">
        <v>9</v>
      </c>
      <c r="G2865" t="s">
        <v>4225</v>
      </c>
    </row>
    <row r="2866" spans="1:7" x14ac:dyDescent="0.3">
      <c r="A2866" t="s">
        <v>7117</v>
      </c>
      <c r="B2866" t="s">
        <v>4156</v>
      </c>
      <c r="C2866" t="s">
        <v>7118</v>
      </c>
      <c r="D2866" t="s">
        <v>5669</v>
      </c>
      <c r="E2866" t="s">
        <v>5670</v>
      </c>
      <c r="F2866" s="9" t="s">
        <v>9</v>
      </c>
      <c r="G2866" t="s">
        <v>4225</v>
      </c>
    </row>
    <row r="2867" spans="1:7" x14ac:dyDescent="0.3">
      <c r="A2867" t="s">
        <v>7119</v>
      </c>
      <c r="B2867" t="s">
        <v>4159</v>
      </c>
      <c r="C2867" t="s">
        <v>7120</v>
      </c>
      <c r="D2867" t="s">
        <v>5669</v>
      </c>
      <c r="E2867" t="s">
        <v>5670</v>
      </c>
      <c r="F2867" s="9" t="s">
        <v>9</v>
      </c>
      <c r="G2867" t="s">
        <v>4225</v>
      </c>
    </row>
    <row r="2868" spans="1:7" x14ac:dyDescent="0.3">
      <c r="A2868" t="s">
        <v>7121</v>
      </c>
      <c r="B2868" t="s">
        <v>4156</v>
      </c>
      <c r="C2868" t="s">
        <v>7122</v>
      </c>
      <c r="D2868" t="s">
        <v>5669</v>
      </c>
      <c r="E2868" t="s">
        <v>5670</v>
      </c>
      <c r="F2868" s="9" t="s">
        <v>9</v>
      </c>
      <c r="G2868" t="s">
        <v>4225</v>
      </c>
    </row>
    <row r="2869" spans="1:7" x14ac:dyDescent="0.3">
      <c r="A2869" t="s">
        <v>7123</v>
      </c>
      <c r="B2869" t="s">
        <v>4159</v>
      </c>
      <c r="C2869" t="s">
        <v>7124</v>
      </c>
      <c r="D2869" t="s">
        <v>5669</v>
      </c>
      <c r="E2869" t="s">
        <v>5670</v>
      </c>
      <c r="F2869" s="9" t="s">
        <v>9</v>
      </c>
      <c r="G2869" t="s">
        <v>4225</v>
      </c>
    </row>
    <row r="2870" spans="1:7" x14ac:dyDescent="0.3">
      <c r="A2870" t="s">
        <v>7125</v>
      </c>
      <c r="B2870" t="s">
        <v>4156</v>
      </c>
      <c r="C2870" t="s">
        <v>7126</v>
      </c>
      <c r="D2870" t="s">
        <v>5669</v>
      </c>
      <c r="E2870" t="s">
        <v>5670</v>
      </c>
      <c r="F2870" s="9" t="s">
        <v>9</v>
      </c>
      <c r="G2870" t="s">
        <v>4225</v>
      </c>
    </row>
    <row r="2871" spans="1:7" x14ac:dyDescent="0.3">
      <c r="A2871" t="s">
        <v>7127</v>
      </c>
      <c r="B2871" t="s">
        <v>4159</v>
      </c>
      <c r="C2871" t="s">
        <v>7128</v>
      </c>
      <c r="D2871" t="s">
        <v>5669</v>
      </c>
      <c r="E2871" t="s">
        <v>5670</v>
      </c>
      <c r="F2871" s="9" t="s">
        <v>9</v>
      </c>
      <c r="G2871" t="s">
        <v>4225</v>
      </c>
    </row>
    <row r="2872" spans="1:7" x14ac:dyDescent="0.3">
      <c r="A2872" t="s">
        <v>7129</v>
      </c>
      <c r="B2872" t="s">
        <v>4156</v>
      </c>
      <c r="C2872" t="s">
        <v>7130</v>
      </c>
      <c r="D2872" t="s">
        <v>5669</v>
      </c>
      <c r="E2872" t="s">
        <v>5670</v>
      </c>
      <c r="F2872" s="9" t="s">
        <v>9</v>
      </c>
      <c r="G2872" t="s">
        <v>4225</v>
      </c>
    </row>
    <row r="2873" spans="1:7" x14ac:dyDescent="0.3">
      <c r="A2873" t="s">
        <v>7131</v>
      </c>
      <c r="B2873" t="s">
        <v>4159</v>
      </c>
      <c r="C2873" t="s">
        <v>7132</v>
      </c>
      <c r="D2873" t="s">
        <v>5669</v>
      </c>
      <c r="E2873" t="s">
        <v>5670</v>
      </c>
      <c r="F2873" s="9" t="s">
        <v>9</v>
      </c>
      <c r="G2873" t="s">
        <v>4225</v>
      </c>
    </row>
    <row r="2874" spans="1:7" x14ac:dyDescent="0.3">
      <c r="A2874" t="s">
        <v>7133</v>
      </c>
      <c r="B2874" t="s">
        <v>4156</v>
      </c>
      <c r="C2874" t="s">
        <v>7134</v>
      </c>
      <c r="D2874" t="s">
        <v>5669</v>
      </c>
      <c r="E2874" t="s">
        <v>5670</v>
      </c>
      <c r="F2874" s="9" t="s">
        <v>9</v>
      </c>
      <c r="G2874" t="s">
        <v>4225</v>
      </c>
    </row>
    <row r="2875" spans="1:7" x14ac:dyDescent="0.3">
      <c r="A2875" t="s">
        <v>7135</v>
      </c>
      <c r="B2875" t="s">
        <v>4156</v>
      </c>
      <c r="C2875" t="s">
        <v>7136</v>
      </c>
      <c r="D2875" t="s">
        <v>5669</v>
      </c>
      <c r="E2875" t="s">
        <v>5670</v>
      </c>
      <c r="F2875" s="9" t="s">
        <v>9</v>
      </c>
      <c r="G2875" t="s">
        <v>4225</v>
      </c>
    </row>
    <row r="2876" spans="1:7" x14ac:dyDescent="0.3">
      <c r="A2876" t="s">
        <v>7137</v>
      </c>
      <c r="B2876" t="s">
        <v>4159</v>
      </c>
      <c r="C2876" t="s">
        <v>7138</v>
      </c>
      <c r="D2876" t="s">
        <v>5669</v>
      </c>
      <c r="E2876" t="s">
        <v>5670</v>
      </c>
      <c r="F2876" s="9" t="s">
        <v>9</v>
      </c>
      <c r="G2876" t="s">
        <v>4225</v>
      </c>
    </row>
    <row r="2877" spans="1:7" x14ac:dyDescent="0.3">
      <c r="A2877" t="s">
        <v>7139</v>
      </c>
      <c r="B2877" t="s">
        <v>6920</v>
      </c>
      <c r="C2877" t="s">
        <v>7140</v>
      </c>
      <c r="D2877" t="s">
        <v>5669</v>
      </c>
      <c r="E2877" t="s">
        <v>5670</v>
      </c>
      <c r="F2877" s="9" t="s">
        <v>9</v>
      </c>
      <c r="G2877" t="s">
        <v>4225</v>
      </c>
    </row>
    <row r="2878" spans="1:7" x14ac:dyDescent="0.3">
      <c r="A2878" t="s">
        <v>7141</v>
      </c>
      <c r="B2878" t="s">
        <v>6923</v>
      </c>
      <c r="C2878" t="s">
        <v>7142</v>
      </c>
      <c r="D2878" t="s">
        <v>5669</v>
      </c>
      <c r="E2878" t="s">
        <v>5670</v>
      </c>
      <c r="F2878" s="9" t="s">
        <v>9</v>
      </c>
      <c r="G2878" t="s">
        <v>4225</v>
      </c>
    </row>
    <row r="2879" spans="1:7" x14ac:dyDescent="0.3">
      <c r="A2879" t="s">
        <v>7143</v>
      </c>
      <c r="B2879" t="s">
        <v>6926</v>
      </c>
      <c r="C2879" t="s">
        <v>7144</v>
      </c>
      <c r="D2879" t="s">
        <v>5669</v>
      </c>
      <c r="E2879" t="s">
        <v>5670</v>
      </c>
      <c r="F2879" s="9" t="s">
        <v>9</v>
      </c>
      <c r="G2879" t="s">
        <v>4225</v>
      </c>
    </row>
    <row r="2880" spans="1:7" x14ac:dyDescent="0.3">
      <c r="A2880" t="s">
        <v>7145</v>
      </c>
      <c r="B2880" t="s">
        <v>6923</v>
      </c>
      <c r="C2880" t="s">
        <v>7146</v>
      </c>
      <c r="D2880" t="s">
        <v>5669</v>
      </c>
      <c r="E2880" t="s">
        <v>5670</v>
      </c>
      <c r="F2880" s="9" t="s">
        <v>9</v>
      </c>
      <c r="G2880" t="s">
        <v>4225</v>
      </c>
    </row>
    <row r="2881" spans="1:7" x14ac:dyDescent="0.3">
      <c r="A2881" t="s">
        <v>7147</v>
      </c>
      <c r="B2881" t="s">
        <v>6923</v>
      </c>
      <c r="C2881" t="s">
        <v>7148</v>
      </c>
      <c r="D2881" t="s">
        <v>5669</v>
      </c>
      <c r="E2881" t="s">
        <v>5670</v>
      </c>
      <c r="F2881" s="9" t="s">
        <v>9</v>
      </c>
      <c r="G2881" t="s">
        <v>4225</v>
      </c>
    </row>
    <row r="2882" spans="1:7" x14ac:dyDescent="0.3">
      <c r="A2882" t="s">
        <v>7149</v>
      </c>
      <c r="B2882" t="s">
        <v>7150</v>
      </c>
      <c r="C2882" t="s">
        <v>7151</v>
      </c>
      <c r="D2882" t="s">
        <v>5669</v>
      </c>
      <c r="E2882" t="s">
        <v>5670</v>
      </c>
      <c r="F2882" s="9" t="s">
        <v>9</v>
      </c>
      <c r="G2882" t="s">
        <v>4225</v>
      </c>
    </row>
    <row r="2883" spans="1:7" x14ac:dyDescent="0.3">
      <c r="A2883" t="s">
        <v>7152</v>
      </c>
      <c r="B2883" t="s">
        <v>7153</v>
      </c>
      <c r="C2883" t="s">
        <v>7154</v>
      </c>
      <c r="D2883" t="s">
        <v>5669</v>
      </c>
      <c r="E2883" t="s">
        <v>5670</v>
      </c>
      <c r="F2883" s="9" t="s">
        <v>9</v>
      </c>
      <c r="G2883" t="s">
        <v>4225</v>
      </c>
    </row>
    <row r="2884" spans="1:7" x14ac:dyDescent="0.3">
      <c r="A2884" t="s">
        <v>7155</v>
      </c>
      <c r="B2884" t="s">
        <v>7153</v>
      </c>
      <c r="C2884" t="s">
        <v>7156</v>
      </c>
      <c r="D2884" t="s">
        <v>5669</v>
      </c>
      <c r="E2884" t="s">
        <v>5670</v>
      </c>
      <c r="F2884" s="9" t="s">
        <v>9</v>
      </c>
      <c r="G2884" t="s">
        <v>4225</v>
      </c>
    </row>
    <row r="2885" spans="1:7" x14ac:dyDescent="0.3">
      <c r="A2885" t="s">
        <v>7157</v>
      </c>
      <c r="B2885" t="s">
        <v>7153</v>
      </c>
      <c r="C2885" t="s">
        <v>7158</v>
      </c>
      <c r="D2885" t="s">
        <v>5669</v>
      </c>
      <c r="E2885" t="s">
        <v>5670</v>
      </c>
      <c r="F2885" s="9" t="s">
        <v>9</v>
      </c>
      <c r="G2885" t="s">
        <v>4225</v>
      </c>
    </row>
    <row r="2886" spans="1:7" x14ac:dyDescent="0.3">
      <c r="A2886" t="s">
        <v>7159</v>
      </c>
      <c r="B2886" t="s">
        <v>7153</v>
      </c>
      <c r="C2886" t="s">
        <v>7160</v>
      </c>
      <c r="D2886" t="s">
        <v>5669</v>
      </c>
      <c r="E2886" t="s">
        <v>5670</v>
      </c>
      <c r="F2886" s="9" t="s">
        <v>9</v>
      </c>
      <c r="G2886" t="s">
        <v>4225</v>
      </c>
    </row>
    <row r="2887" spans="1:7" x14ac:dyDescent="0.3">
      <c r="A2887" t="s">
        <v>7161</v>
      </c>
      <c r="B2887" t="s">
        <v>7153</v>
      </c>
      <c r="C2887" t="s">
        <v>7162</v>
      </c>
      <c r="D2887" t="s">
        <v>5669</v>
      </c>
      <c r="E2887" t="s">
        <v>5670</v>
      </c>
      <c r="F2887" s="9" t="s">
        <v>9</v>
      </c>
      <c r="G2887" t="s">
        <v>4225</v>
      </c>
    </row>
    <row r="2888" spans="1:7" x14ac:dyDescent="0.3">
      <c r="A2888" t="s">
        <v>7163</v>
      </c>
      <c r="B2888" t="s">
        <v>7153</v>
      </c>
      <c r="C2888" t="s">
        <v>7164</v>
      </c>
      <c r="D2888" t="s">
        <v>5669</v>
      </c>
      <c r="E2888" t="s">
        <v>5670</v>
      </c>
      <c r="F2888" s="9" t="s">
        <v>9</v>
      </c>
      <c r="G2888" t="s">
        <v>4225</v>
      </c>
    </row>
    <row r="2889" spans="1:7" x14ac:dyDescent="0.3">
      <c r="A2889" t="s">
        <v>7165</v>
      </c>
      <c r="B2889" t="s">
        <v>7166</v>
      </c>
      <c r="C2889" t="s">
        <v>7167</v>
      </c>
      <c r="D2889" t="s">
        <v>5669</v>
      </c>
      <c r="E2889" t="s">
        <v>5670</v>
      </c>
      <c r="F2889" s="9" t="s">
        <v>9</v>
      </c>
      <c r="G2889" t="s">
        <v>4225</v>
      </c>
    </row>
    <row r="2890" spans="1:7" x14ac:dyDescent="0.3">
      <c r="A2890" t="s">
        <v>7168</v>
      </c>
      <c r="B2890" t="s">
        <v>7166</v>
      </c>
      <c r="C2890" t="s">
        <v>7169</v>
      </c>
      <c r="D2890" t="s">
        <v>5669</v>
      </c>
      <c r="E2890" t="s">
        <v>5670</v>
      </c>
      <c r="F2890" s="9" t="s">
        <v>9</v>
      </c>
      <c r="G2890" t="s">
        <v>4225</v>
      </c>
    </row>
    <row r="2891" spans="1:7" x14ac:dyDescent="0.3">
      <c r="A2891" t="s">
        <v>7170</v>
      </c>
      <c r="B2891" t="s">
        <v>5667</v>
      </c>
      <c r="C2891" t="s">
        <v>7171</v>
      </c>
      <c r="D2891" t="s">
        <v>5669</v>
      </c>
      <c r="E2891" t="s">
        <v>5670</v>
      </c>
      <c r="F2891" s="9" t="s">
        <v>9</v>
      </c>
      <c r="G2891" t="s">
        <v>4225</v>
      </c>
    </row>
    <row r="2892" spans="1:7" x14ac:dyDescent="0.3">
      <c r="A2892" t="s">
        <v>7172</v>
      </c>
      <c r="B2892" t="s">
        <v>7166</v>
      </c>
      <c r="C2892" t="s">
        <v>7173</v>
      </c>
      <c r="D2892" t="s">
        <v>5669</v>
      </c>
      <c r="E2892" t="s">
        <v>5670</v>
      </c>
      <c r="F2892" s="9" t="s">
        <v>9</v>
      </c>
      <c r="G2892" t="s">
        <v>4225</v>
      </c>
    </row>
    <row r="2893" spans="1:7" x14ac:dyDescent="0.3">
      <c r="A2893" t="s">
        <v>7174</v>
      </c>
      <c r="B2893" t="s">
        <v>7166</v>
      </c>
      <c r="C2893" t="s">
        <v>7175</v>
      </c>
      <c r="D2893" t="s">
        <v>5669</v>
      </c>
      <c r="E2893" t="s">
        <v>5670</v>
      </c>
      <c r="F2893" s="9" t="s">
        <v>9</v>
      </c>
      <c r="G2893" t="s">
        <v>4225</v>
      </c>
    </row>
    <row r="2894" spans="1:7" x14ac:dyDescent="0.3">
      <c r="A2894" t="s">
        <v>7176</v>
      </c>
      <c r="B2894" t="s">
        <v>7166</v>
      </c>
      <c r="C2894" t="s">
        <v>7177</v>
      </c>
      <c r="D2894" t="s">
        <v>5669</v>
      </c>
      <c r="E2894" t="s">
        <v>5670</v>
      </c>
      <c r="F2894" s="9" t="s">
        <v>9</v>
      </c>
      <c r="G2894" t="s">
        <v>4225</v>
      </c>
    </row>
    <row r="2895" spans="1:7" x14ac:dyDescent="0.3">
      <c r="A2895" t="s">
        <v>7178</v>
      </c>
      <c r="B2895" t="s">
        <v>7166</v>
      </c>
      <c r="C2895" t="s">
        <v>7179</v>
      </c>
      <c r="D2895" t="s">
        <v>5669</v>
      </c>
      <c r="E2895" t="s">
        <v>5670</v>
      </c>
      <c r="F2895" s="9" t="s">
        <v>9</v>
      </c>
      <c r="G2895" t="s">
        <v>4225</v>
      </c>
    </row>
    <row r="2896" spans="1:7" x14ac:dyDescent="0.3">
      <c r="A2896" t="s">
        <v>7180</v>
      </c>
      <c r="B2896" t="s">
        <v>7166</v>
      </c>
      <c r="C2896" t="s">
        <v>7181</v>
      </c>
      <c r="D2896" t="s">
        <v>5669</v>
      </c>
      <c r="E2896" t="s">
        <v>5670</v>
      </c>
      <c r="F2896" s="9" t="s">
        <v>9</v>
      </c>
      <c r="G2896" t="s">
        <v>4225</v>
      </c>
    </row>
    <row r="2897" spans="1:7" x14ac:dyDescent="0.3">
      <c r="A2897" t="s">
        <v>7182</v>
      </c>
      <c r="B2897" t="s">
        <v>7166</v>
      </c>
      <c r="C2897" t="s">
        <v>7183</v>
      </c>
      <c r="D2897" t="s">
        <v>5669</v>
      </c>
      <c r="E2897" t="s">
        <v>5670</v>
      </c>
      <c r="F2897" s="9" t="s">
        <v>9</v>
      </c>
      <c r="G2897" t="s">
        <v>4225</v>
      </c>
    </row>
    <row r="2898" spans="1:7" x14ac:dyDescent="0.3">
      <c r="A2898" t="s">
        <v>7184</v>
      </c>
      <c r="B2898" t="s">
        <v>6197</v>
      </c>
      <c r="C2898" t="s">
        <v>7185</v>
      </c>
      <c r="D2898" t="s">
        <v>5669</v>
      </c>
      <c r="E2898" t="s">
        <v>5670</v>
      </c>
      <c r="F2898" s="9" t="s">
        <v>9</v>
      </c>
      <c r="G2898" t="s">
        <v>4225</v>
      </c>
    </row>
    <row r="2899" spans="1:7" x14ac:dyDescent="0.3">
      <c r="A2899" t="s">
        <v>7186</v>
      </c>
      <c r="B2899" t="s">
        <v>6724</v>
      </c>
      <c r="C2899" t="s">
        <v>7187</v>
      </c>
      <c r="D2899" t="s">
        <v>5669</v>
      </c>
      <c r="E2899" t="s">
        <v>5670</v>
      </c>
      <c r="F2899" s="9" t="s">
        <v>9</v>
      </c>
      <c r="G2899" t="s">
        <v>4225</v>
      </c>
    </row>
    <row r="2900" spans="1:7" x14ac:dyDescent="0.3">
      <c r="A2900" t="s">
        <v>7188</v>
      </c>
      <c r="B2900" t="s">
        <v>6729</v>
      </c>
      <c r="C2900" t="s">
        <v>7189</v>
      </c>
      <c r="D2900" t="s">
        <v>5669</v>
      </c>
      <c r="E2900" t="s">
        <v>5670</v>
      </c>
      <c r="F2900" s="9" t="s">
        <v>9</v>
      </c>
      <c r="G2900" t="s">
        <v>4225</v>
      </c>
    </row>
    <row r="2901" spans="1:7" x14ac:dyDescent="0.3">
      <c r="A2901" t="s">
        <v>7190</v>
      </c>
      <c r="B2901" t="s">
        <v>6724</v>
      </c>
      <c r="C2901" t="s">
        <v>7191</v>
      </c>
      <c r="D2901" t="s">
        <v>5669</v>
      </c>
      <c r="E2901" t="s">
        <v>5670</v>
      </c>
      <c r="F2901" s="9" t="s">
        <v>9</v>
      </c>
      <c r="G2901" t="s">
        <v>4225</v>
      </c>
    </row>
    <row r="2902" spans="1:7" x14ac:dyDescent="0.3">
      <c r="A2902" t="s">
        <v>7192</v>
      </c>
      <c r="B2902" t="s">
        <v>5667</v>
      </c>
      <c r="C2902" t="s">
        <v>7193</v>
      </c>
      <c r="D2902" t="s">
        <v>5669</v>
      </c>
      <c r="E2902" t="s">
        <v>5670</v>
      </c>
      <c r="F2902" s="9" t="s">
        <v>9</v>
      </c>
      <c r="G2902" t="s">
        <v>4225</v>
      </c>
    </row>
    <row r="2903" spans="1:7" x14ac:dyDescent="0.3">
      <c r="A2903" t="s">
        <v>7194</v>
      </c>
      <c r="B2903" t="s">
        <v>5667</v>
      </c>
      <c r="C2903" t="s">
        <v>7195</v>
      </c>
      <c r="D2903" t="s">
        <v>5669</v>
      </c>
      <c r="E2903" t="s">
        <v>5670</v>
      </c>
      <c r="F2903" s="9" t="s">
        <v>9</v>
      </c>
      <c r="G2903" t="s">
        <v>4225</v>
      </c>
    </row>
    <row r="2904" spans="1:7" x14ac:dyDescent="0.3">
      <c r="A2904" t="s">
        <v>7196</v>
      </c>
      <c r="B2904" t="s">
        <v>7197</v>
      </c>
      <c r="C2904" t="s">
        <v>7198</v>
      </c>
      <c r="D2904" t="s">
        <v>5669</v>
      </c>
      <c r="E2904" t="s">
        <v>5670</v>
      </c>
      <c r="F2904" s="9" t="s">
        <v>9</v>
      </c>
      <c r="G2904" t="s">
        <v>4225</v>
      </c>
    </row>
    <row r="2905" spans="1:7" x14ac:dyDescent="0.3">
      <c r="A2905" t="s">
        <v>7199</v>
      </c>
      <c r="B2905" t="s">
        <v>7197</v>
      </c>
      <c r="C2905" t="s">
        <v>7200</v>
      </c>
      <c r="D2905" t="s">
        <v>5669</v>
      </c>
      <c r="E2905" t="s">
        <v>5670</v>
      </c>
      <c r="F2905" s="9" t="s">
        <v>9</v>
      </c>
      <c r="G2905" t="s">
        <v>4225</v>
      </c>
    </row>
    <row r="2906" spans="1:7" x14ac:dyDescent="0.3">
      <c r="A2906" t="s">
        <v>7201</v>
      </c>
      <c r="B2906" t="s">
        <v>7202</v>
      </c>
      <c r="C2906" t="s">
        <v>7203</v>
      </c>
      <c r="D2906" t="s">
        <v>5669</v>
      </c>
      <c r="E2906" t="s">
        <v>5670</v>
      </c>
      <c r="F2906" s="9" t="s">
        <v>9</v>
      </c>
      <c r="G2906" t="s">
        <v>4225</v>
      </c>
    </row>
    <row r="2907" spans="1:7" x14ac:dyDescent="0.3">
      <c r="A2907" t="s">
        <v>7204</v>
      </c>
      <c r="B2907" t="s">
        <v>7202</v>
      </c>
      <c r="C2907" t="s">
        <v>7205</v>
      </c>
      <c r="D2907" t="s">
        <v>5669</v>
      </c>
      <c r="E2907" t="s">
        <v>5670</v>
      </c>
      <c r="F2907" s="9" t="s">
        <v>9</v>
      </c>
      <c r="G2907" t="s">
        <v>4225</v>
      </c>
    </row>
    <row r="2908" spans="1:7" x14ac:dyDescent="0.3">
      <c r="A2908" t="s">
        <v>7206</v>
      </c>
      <c r="B2908" t="s">
        <v>7207</v>
      </c>
      <c r="C2908" t="s">
        <v>7208</v>
      </c>
      <c r="D2908" t="s">
        <v>5669</v>
      </c>
      <c r="E2908" t="s">
        <v>5670</v>
      </c>
      <c r="F2908" s="9" t="s">
        <v>9</v>
      </c>
      <c r="G2908" t="s">
        <v>4225</v>
      </c>
    </row>
    <row r="2909" spans="1:7" x14ac:dyDescent="0.3">
      <c r="A2909" t="s">
        <v>7209</v>
      </c>
      <c r="B2909" t="s">
        <v>7210</v>
      </c>
      <c r="C2909" t="s">
        <v>7211</v>
      </c>
      <c r="D2909" t="s">
        <v>5669</v>
      </c>
      <c r="E2909" t="s">
        <v>5670</v>
      </c>
      <c r="F2909" s="9" t="s">
        <v>9</v>
      </c>
      <c r="G2909" t="s">
        <v>4225</v>
      </c>
    </row>
    <row r="2910" spans="1:7" x14ac:dyDescent="0.3">
      <c r="A2910" t="s">
        <v>7212</v>
      </c>
      <c r="B2910" t="s">
        <v>7213</v>
      </c>
      <c r="C2910" t="s">
        <v>7214</v>
      </c>
      <c r="D2910" t="s">
        <v>5669</v>
      </c>
      <c r="E2910" t="s">
        <v>5670</v>
      </c>
      <c r="F2910" s="9" t="s">
        <v>9</v>
      </c>
      <c r="G2910" t="s">
        <v>4225</v>
      </c>
    </row>
    <row r="2911" spans="1:7" x14ac:dyDescent="0.3">
      <c r="A2911" t="s">
        <v>7215</v>
      </c>
      <c r="B2911" t="s">
        <v>7202</v>
      </c>
      <c r="C2911" t="s">
        <v>7216</v>
      </c>
      <c r="D2911" t="s">
        <v>5669</v>
      </c>
      <c r="E2911" t="s">
        <v>5670</v>
      </c>
      <c r="F2911" s="9" t="s">
        <v>9</v>
      </c>
      <c r="G2911" t="s">
        <v>4225</v>
      </c>
    </row>
    <row r="2912" spans="1:7" x14ac:dyDescent="0.3">
      <c r="A2912" t="s">
        <v>7217</v>
      </c>
      <c r="B2912" t="s">
        <v>7202</v>
      </c>
      <c r="C2912" t="s">
        <v>7218</v>
      </c>
      <c r="D2912" t="s">
        <v>5669</v>
      </c>
      <c r="E2912" t="s">
        <v>5670</v>
      </c>
      <c r="F2912" s="9" t="s">
        <v>9</v>
      </c>
      <c r="G2912" t="s">
        <v>4225</v>
      </c>
    </row>
    <row r="2913" spans="1:7" x14ac:dyDescent="0.3">
      <c r="A2913" t="s">
        <v>7219</v>
      </c>
      <c r="B2913" t="s">
        <v>7202</v>
      </c>
      <c r="C2913" t="s">
        <v>7220</v>
      </c>
      <c r="D2913" t="s">
        <v>5669</v>
      </c>
      <c r="E2913" t="s">
        <v>5670</v>
      </c>
      <c r="F2913" s="9" t="s">
        <v>9</v>
      </c>
      <c r="G2913" t="s">
        <v>4225</v>
      </c>
    </row>
    <row r="2914" spans="1:7" x14ac:dyDescent="0.3">
      <c r="A2914" t="s">
        <v>7221</v>
      </c>
      <c r="B2914" t="s">
        <v>7202</v>
      </c>
      <c r="C2914" t="s">
        <v>7222</v>
      </c>
      <c r="D2914" t="s">
        <v>5669</v>
      </c>
      <c r="E2914" t="s">
        <v>5670</v>
      </c>
      <c r="F2914" s="9" t="s">
        <v>9</v>
      </c>
      <c r="G2914" t="s">
        <v>4225</v>
      </c>
    </row>
    <row r="2915" spans="1:7" x14ac:dyDescent="0.3">
      <c r="A2915" t="s">
        <v>7223</v>
      </c>
      <c r="B2915" t="s">
        <v>7202</v>
      </c>
      <c r="C2915" t="s">
        <v>7224</v>
      </c>
      <c r="D2915" t="s">
        <v>5669</v>
      </c>
      <c r="E2915" t="s">
        <v>5670</v>
      </c>
      <c r="F2915" s="9" t="s">
        <v>9</v>
      </c>
      <c r="G2915" t="s">
        <v>4225</v>
      </c>
    </row>
    <row r="2916" spans="1:7" x14ac:dyDescent="0.3">
      <c r="A2916" t="s">
        <v>7225</v>
      </c>
      <c r="B2916" t="s">
        <v>7202</v>
      </c>
      <c r="C2916" t="s">
        <v>7226</v>
      </c>
      <c r="D2916" t="s">
        <v>5669</v>
      </c>
      <c r="E2916" t="s">
        <v>5670</v>
      </c>
      <c r="F2916" s="9" t="s">
        <v>9</v>
      </c>
      <c r="G2916" t="s">
        <v>4225</v>
      </c>
    </row>
    <row r="2917" spans="1:7" x14ac:dyDescent="0.3">
      <c r="A2917" t="s">
        <v>7227</v>
      </c>
      <c r="B2917" t="s">
        <v>5667</v>
      </c>
      <c r="C2917" t="s">
        <v>7228</v>
      </c>
      <c r="D2917" t="s">
        <v>5669</v>
      </c>
      <c r="E2917" t="s">
        <v>5670</v>
      </c>
      <c r="F2917" s="9" t="s">
        <v>9</v>
      </c>
      <c r="G2917" t="s">
        <v>4225</v>
      </c>
    </row>
    <row r="2918" spans="1:7" x14ac:dyDescent="0.3">
      <c r="A2918" t="s">
        <v>7229</v>
      </c>
      <c r="B2918" t="s">
        <v>5667</v>
      </c>
      <c r="C2918" t="s">
        <v>7230</v>
      </c>
      <c r="D2918" t="s">
        <v>5669</v>
      </c>
      <c r="E2918" t="s">
        <v>5670</v>
      </c>
      <c r="F2918" s="9" t="s">
        <v>9</v>
      </c>
      <c r="G2918" t="s">
        <v>4225</v>
      </c>
    </row>
    <row r="2919" spans="1:7" x14ac:dyDescent="0.3">
      <c r="A2919" t="s">
        <v>7231</v>
      </c>
      <c r="B2919" t="s">
        <v>5667</v>
      </c>
      <c r="C2919" t="s">
        <v>7232</v>
      </c>
      <c r="D2919" t="s">
        <v>5669</v>
      </c>
      <c r="E2919" t="s">
        <v>5670</v>
      </c>
      <c r="F2919" s="9" t="s">
        <v>9</v>
      </c>
      <c r="G2919" t="s">
        <v>4225</v>
      </c>
    </row>
    <row r="2920" spans="1:7" x14ac:dyDescent="0.3">
      <c r="A2920" t="s">
        <v>7233</v>
      </c>
      <c r="B2920" t="s">
        <v>5667</v>
      </c>
      <c r="C2920" t="s">
        <v>7234</v>
      </c>
      <c r="D2920" t="s">
        <v>5669</v>
      </c>
      <c r="E2920" t="s">
        <v>5670</v>
      </c>
      <c r="F2920" s="9" t="s">
        <v>9</v>
      </c>
      <c r="G2920" t="s">
        <v>4225</v>
      </c>
    </row>
    <row r="2921" spans="1:7" x14ac:dyDescent="0.3">
      <c r="A2921" t="s">
        <v>7235</v>
      </c>
      <c r="B2921" t="s">
        <v>5667</v>
      </c>
      <c r="C2921" t="s">
        <v>7236</v>
      </c>
      <c r="D2921" t="s">
        <v>5669</v>
      </c>
      <c r="E2921" t="s">
        <v>5670</v>
      </c>
      <c r="F2921" s="9" t="s">
        <v>9</v>
      </c>
      <c r="G2921" t="s">
        <v>4225</v>
      </c>
    </row>
    <row r="2922" spans="1:7" x14ac:dyDescent="0.3">
      <c r="A2922" t="s">
        <v>7237</v>
      </c>
      <c r="B2922" t="s">
        <v>5667</v>
      </c>
      <c r="C2922" t="s">
        <v>7238</v>
      </c>
      <c r="D2922" t="s">
        <v>5669</v>
      </c>
      <c r="E2922" t="s">
        <v>5670</v>
      </c>
      <c r="F2922" s="9" t="s">
        <v>9</v>
      </c>
      <c r="G2922" t="s">
        <v>4225</v>
      </c>
    </row>
    <row r="2923" spans="1:7" x14ac:dyDescent="0.3">
      <c r="A2923" t="s">
        <v>7239</v>
      </c>
      <c r="B2923" t="s">
        <v>7240</v>
      </c>
      <c r="C2923" t="s">
        <v>7241</v>
      </c>
      <c r="D2923" t="s">
        <v>5669</v>
      </c>
      <c r="E2923" t="s">
        <v>5670</v>
      </c>
      <c r="F2923" s="9" t="s">
        <v>9</v>
      </c>
      <c r="G2923" t="s">
        <v>4225</v>
      </c>
    </row>
    <row r="2924" spans="1:7" x14ac:dyDescent="0.3">
      <c r="A2924" t="s">
        <v>7242</v>
      </c>
      <c r="B2924" t="s">
        <v>7240</v>
      </c>
      <c r="C2924" t="s">
        <v>7243</v>
      </c>
      <c r="D2924" t="s">
        <v>5669</v>
      </c>
      <c r="E2924" t="s">
        <v>5670</v>
      </c>
      <c r="F2924" s="9" t="s">
        <v>9</v>
      </c>
      <c r="G2924" t="s">
        <v>4225</v>
      </c>
    </row>
    <row r="2925" spans="1:7" x14ac:dyDescent="0.3">
      <c r="A2925" t="s">
        <v>7244</v>
      </c>
      <c r="B2925" t="s">
        <v>7245</v>
      </c>
      <c r="C2925" t="s">
        <v>7246</v>
      </c>
      <c r="D2925" t="s">
        <v>5669</v>
      </c>
      <c r="E2925" t="s">
        <v>5670</v>
      </c>
      <c r="F2925" s="9" t="s">
        <v>9</v>
      </c>
      <c r="G2925" t="s">
        <v>4225</v>
      </c>
    </row>
    <row r="2926" spans="1:7" x14ac:dyDescent="0.3">
      <c r="A2926" t="s">
        <v>7247</v>
      </c>
      <c r="B2926" t="s">
        <v>7248</v>
      </c>
      <c r="C2926" t="s">
        <v>7249</v>
      </c>
      <c r="D2926" t="s">
        <v>5669</v>
      </c>
      <c r="E2926" t="s">
        <v>5670</v>
      </c>
      <c r="F2926" s="9" t="s">
        <v>9</v>
      </c>
      <c r="G2926" t="s">
        <v>4225</v>
      </c>
    </row>
    <row r="2927" spans="1:7" x14ac:dyDescent="0.3">
      <c r="A2927" t="s">
        <v>7250</v>
      </c>
      <c r="B2927" t="s">
        <v>7251</v>
      </c>
      <c r="C2927" t="s">
        <v>7252</v>
      </c>
      <c r="D2927" t="s">
        <v>5669</v>
      </c>
      <c r="E2927" t="s">
        <v>5670</v>
      </c>
      <c r="F2927" s="9" t="s">
        <v>9</v>
      </c>
      <c r="G2927" t="s">
        <v>4225</v>
      </c>
    </row>
    <row r="2928" spans="1:7" x14ac:dyDescent="0.3">
      <c r="A2928" t="s">
        <v>7253</v>
      </c>
      <c r="B2928" t="s">
        <v>7240</v>
      </c>
      <c r="C2928" t="s">
        <v>7254</v>
      </c>
      <c r="D2928" t="s">
        <v>5669</v>
      </c>
      <c r="E2928" t="s">
        <v>5670</v>
      </c>
      <c r="F2928" s="9" t="s">
        <v>9</v>
      </c>
      <c r="G2928" t="s">
        <v>4225</v>
      </c>
    </row>
    <row r="2929" spans="1:7" x14ac:dyDescent="0.3">
      <c r="A2929" t="s">
        <v>7255</v>
      </c>
      <c r="B2929" t="s">
        <v>7240</v>
      </c>
      <c r="C2929" t="s">
        <v>7256</v>
      </c>
      <c r="D2929" t="s">
        <v>5669</v>
      </c>
      <c r="E2929" t="s">
        <v>5670</v>
      </c>
      <c r="F2929" s="9" t="s">
        <v>9</v>
      </c>
      <c r="G2929" t="s">
        <v>4225</v>
      </c>
    </row>
    <row r="2930" spans="1:7" x14ac:dyDescent="0.3">
      <c r="A2930" t="s">
        <v>7257</v>
      </c>
      <c r="B2930" t="s">
        <v>7240</v>
      </c>
      <c r="C2930" t="s">
        <v>7258</v>
      </c>
      <c r="D2930" t="s">
        <v>5669</v>
      </c>
      <c r="E2930" t="s">
        <v>5670</v>
      </c>
      <c r="F2930" s="9" t="s">
        <v>9</v>
      </c>
      <c r="G2930" t="s">
        <v>4225</v>
      </c>
    </row>
    <row r="2931" spans="1:7" x14ac:dyDescent="0.3">
      <c r="A2931" t="s">
        <v>7259</v>
      </c>
      <c r="B2931" t="s">
        <v>7240</v>
      </c>
      <c r="C2931" t="s">
        <v>7260</v>
      </c>
      <c r="D2931" t="s">
        <v>5669</v>
      </c>
      <c r="E2931" t="s">
        <v>5670</v>
      </c>
      <c r="F2931" s="9" t="s">
        <v>9</v>
      </c>
      <c r="G2931" t="s">
        <v>4225</v>
      </c>
    </row>
    <row r="2932" spans="1:7" x14ac:dyDescent="0.3">
      <c r="A2932" t="s">
        <v>7261</v>
      </c>
      <c r="B2932" t="s">
        <v>7240</v>
      </c>
      <c r="C2932" t="s">
        <v>7262</v>
      </c>
      <c r="D2932" t="s">
        <v>5669</v>
      </c>
      <c r="E2932" t="s">
        <v>5670</v>
      </c>
      <c r="F2932" s="9" t="s">
        <v>9</v>
      </c>
      <c r="G2932" t="s">
        <v>4225</v>
      </c>
    </row>
    <row r="2933" spans="1:7" x14ac:dyDescent="0.3">
      <c r="A2933" t="s">
        <v>7263</v>
      </c>
      <c r="B2933" t="s">
        <v>7240</v>
      </c>
      <c r="C2933" t="s">
        <v>7264</v>
      </c>
      <c r="D2933" t="s">
        <v>5669</v>
      </c>
      <c r="E2933" t="s">
        <v>5670</v>
      </c>
      <c r="F2933" s="9" t="s">
        <v>9</v>
      </c>
      <c r="G2933" t="s">
        <v>4225</v>
      </c>
    </row>
    <row r="2934" spans="1:7" x14ac:dyDescent="0.3">
      <c r="A2934" t="s">
        <v>7265</v>
      </c>
      <c r="B2934" t="s">
        <v>5667</v>
      </c>
      <c r="C2934" t="s">
        <v>7266</v>
      </c>
      <c r="D2934" t="s">
        <v>5669</v>
      </c>
      <c r="E2934" t="s">
        <v>5670</v>
      </c>
      <c r="F2934" s="9" t="s">
        <v>9</v>
      </c>
      <c r="G2934" t="s">
        <v>4225</v>
      </c>
    </row>
    <row r="2935" spans="1:7" x14ac:dyDescent="0.3">
      <c r="A2935" t="s">
        <v>7267</v>
      </c>
      <c r="B2935" t="s">
        <v>5667</v>
      </c>
      <c r="C2935" t="s">
        <v>7268</v>
      </c>
      <c r="D2935" t="s">
        <v>5669</v>
      </c>
      <c r="E2935" t="s">
        <v>5670</v>
      </c>
      <c r="F2935" s="9" t="s">
        <v>9</v>
      </c>
      <c r="G2935" t="s">
        <v>4225</v>
      </c>
    </row>
    <row r="2936" spans="1:7" x14ac:dyDescent="0.3">
      <c r="A2936" t="s">
        <v>7269</v>
      </c>
      <c r="B2936" t="s">
        <v>5667</v>
      </c>
      <c r="C2936" t="s">
        <v>7270</v>
      </c>
      <c r="D2936" t="s">
        <v>5669</v>
      </c>
      <c r="E2936" t="s">
        <v>5670</v>
      </c>
      <c r="F2936" s="9" t="s">
        <v>9</v>
      </c>
      <c r="G2936" t="s">
        <v>4225</v>
      </c>
    </row>
    <row r="2937" spans="1:7" x14ac:dyDescent="0.3">
      <c r="A2937" t="s">
        <v>7271</v>
      </c>
      <c r="B2937" t="s">
        <v>5667</v>
      </c>
      <c r="C2937" t="s">
        <v>7272</v>
      </c>
      <c r="D2937" t="s">
        <v>5669</v>
      </c>
      <c r="E2937" t="s">
        <v>5670</v>
      </c>
      <c r="F2937" s="9" t="s">
        <v>9</v>
      </c>
      <c r="G2937" t="s">
        <v>4225</v>
      </c>
    </row>
    <row r="2938" spans="1:7" x14ac:dyDescent="0.3">
      <c r="A2938" t="s">
        <v>7273</v>
      </c>
      <c r="B2938" t="s">
        <v>5667</v>
      </c>
      <c r="C2938" t="s">
        <v>7274</v>
      </c>
      <c r="D2938" t="s">
        <v>5669</v>
      </c>
      <c r="E2938" t="s">
        <v>5670</v>
      </c>
      <c r="F2938" s="9" t="s">
        <v>9</v>
      </c>
      <c r="G2938" t="s">
        <v>4225</v>
      </c>
    </row>
    <row r="2939" spans="1:7" x14ac:dyDescent="0.3">
      <c r="A2939" t="s">
        <v>7275</v>
      </c>
      <c r="B2939" t="s">
        <v>5667</v>
      </c>
      <c r="C2939" t="s">
        <v>7276</v>
      </c>
      <c r="D2939" t="s">
        <v>5669</v>
      </c>
      <c r="E2939" t="s">
        <v>5670</v>
      </c>
      <c r="F2939" s="9" t="s">
        <v>9</v>
      </c>
      <c r="G2939" t="s">
        <v>4225</v>
      </c>
    </row>
    <row r="2940" spans="1:7" x14ac:dyDescent="0.3">
      <c r="A2940" t="s">
        <v>7277</v>
      </c>
      <c r="B2940" t="s">
        <v>5667</v>
      </c>
      <c r="C2940" t="s">
        <v>7278</v>
      </c>
      <c r="D2940" t="s">
        <v>5669</v>
      </c>
      <c r="E2940" t="s">
        <v>5670</v>
      </c>
      <c r="F2940" s="9" t="s">
        <v>9</v>
      </c>
      <c r="G2940" t="s">
        <v>4225</v>
      </c>
    </row>
    <row r="2941" spans="1:7" x14ac:dyDescent="0.3">
      <c r="A2941" t="s">
        <v>7279</v>
      </c>
      <c r="B2941" t="s">
        <v>5667</v>
      </c>
      <c r="C2941" t="s">
        <v>7280</v>
      </c>
      <c r="D2941" t="s">
        <v>5669</v>
      </c>
      <c r="E2941" t="s">
        <v>5670</v>
      </c>
      <c r="F2941" s="9" t="s">
        <v>9</v>
      </c>
      <c r="G2941" t="s">
        <v>4225</v>
      </c>
    </row>
    <row r="2942" spans="1:7" x14ac:dyDescent="0.3">
      <c r="A2942" t="s">
        <v>7281</v>
      </c>
      <c r="B2942" t="s">
        <v>7282</v>
      </c>
      <c r="C2942" t="s">
        <v>7283</v>
      </c>
      <c r="D2942" t="s">
        <v>5669</v>
      </c>
      <c r="E2942" t="s">
        <v>5670</v>
      </c>
      <c r="F2942" s="9" t="s">
        <v>9</v>
      </c>
      <c r="G2942" t="s">
        <v>4225</v>
      </c>
    </row>
    <row r="2943" spans="1:7" x14ac:dyDescent="0.3">
      <c r="A2943" t="s">
        <v>7284</v>
      </c>
      <c r="B2943" t="s">
        <v>7282</v>
      </c>
      <c r="C2943" t="s">
        <v>7285</v>
      </c>
      <c r="D2943" t="s">
        <v>5669</v>
      </c>
      <c r="E2943" t="s">
        <v>5670</v>
      </c>
      <c r="F2943" s="9" t="s">
        <v>9</v>
      </c>
      <c r="G2943" t="s">
        <v>4225</v>
      </c>
    </row>
    <row r="2944" spans="1:7" x14ac:dyDescent="0.3">
      <c r="A2944" t="s">
        <v>7286</v>
      </c>
      <c r="B2944" t="s">
        <v>7282</v>
      </c>
      <c r="C2944" t="s">
        <v>7287</v>
      </c>
      <c r="D2944" t="s">
        <v>5669</v>
      </c>
      <c r="E2944" t="s">
        <v>5670</v>
      </c>
      <c r="F2944" s="9" t="s">
        <v>9</v>
      </c>
      <c r="G2944" t="s">
        <v>4225</v>
      </c>
    </row>
    <row r="2945" spans="1:7" x14ac:dyDescent="0.3">
      <c r="A2945" t="s">
        <v>7288</v>
      </c>
      <c r="B2945" t="s">
        <v>7282</v>
      </c>
      <c r="C2945" t="s">
        <v>7289</v>
      </c>
      <c r="D2945" t="s">
        <v>5669</v>
      </c>
      <c r="E2945" t="s">
        <v>5670</v>
      </c>
      <c r="F2945" s="9" t="s">
        <v>9</v>
      </c>
      <c r="G2945" t="s">
        <v>4225</v>
      </c>
    </row>
    <row r="2946" spans="1:7" x14ac:dyDescent="0.3">
      <c r="A2946" t="s">
        <v>7290</v>
      </c>
      <c r="B2946" t="s">
        <v>7282</v>
      </c>
      <c r="C2946" t="s">
        <v>7291</v>
      </c>
      <c r="D2946" t="s">
        <v>5669</v>
      </c>
      <c r="E2946" t="s">
        <v>5670</v>
      </c>
      <c r="F2946" s="9" t="s">
        <v>9</v>
      </c>
      <c r="G2946" t="s">
        <v>4225</v>
      </c>
    </row>
    <row r="2947" spans="1:7" x14ac:dyDescent="0.3">
      <c r="A2947" t="s">
        <v>7292</v>
      </c>
      <c r="B2947" t="s">
        <v>7282</v>
      </c>
      <c r="C2947" t="s">
        <v>7293</v>
      </c>
      <c r="D2947" t="s">
        <v>5669</v>
      </c>
      <c r="E2947" t="s">
        <v>5670</v>
      </c>
      <c r="F2947" s="9" t="s">
        <v>9</v>
      </c>
      <c r="G2947" t="s">
        <v>4225</v>
      </c>
    </row>
    <row r="2948" spans="1:7" x14ac:dyDescent="0.3">
      <c r="A2948" t="s">
        <v>7294</v>
      </c>
      <c r="B2948" t="s">
        <v>7282</v>
      </c>
      <c r="C2948" t="s">
        <v>7295</v>
      </c>
      <c r="D2948" t="s">
        <v>5669</v>
      </c>
      <c r="E2948" t="s">
        <v>5670</v>
      </c>
      <c r="F2948" s="9" t="s">
        <v>9</v>
      </c>
      <c r="G2948" t="s">
        <v>4225</v>
      </c>
    </row>
    <row r="2949" spans="1:7" x14ac:dyDescent="0.3">
      <c r="A2949" t="s">
        <v>7296</v>
      </c>
      <c r="B2949" t="s">
        <v>7282</v>
      </c>
      <c r="C2949" t="s">
        <v>7297</v>
      </c>
      <c r="D2949" t="s">
        <v>5669</v>
      </c>
      <c r="E2949" t="s">
        <v>5670</v>
      </c>
      <c r="F2949" s="9" t="s">
        <v>9</v>
      </c>
      <c r="G2949" t="s">
        <v>4225</v>
      </c>
    </row>
    <row r="2950" spans="1:7" x14ac:dyDescent="0.3">
      <c r="A2950" t="s">
        <v>7298</v>
      </c>
      <c r="B2950" t="s">
        <v>7282</v>
      </c>
      <c r="C2950" t="s">
        <v>7299</v>
      </c>
      <c r="D2950" t="s">
        <v>5669</v>
      </c>
      <c r="E2950" t="s">
        <v>5670</v>
      </c>
      <c r="F2950" s="9" t="s">
        <v>9</v>
      </c>
      <c r="G2950" t="s">
        <v>4225</v>
      </c>
    </row>
    <row r="2951" spans="1:7" x14ac:dyDescent="0.3">
      <c r="A2951" t="s">
        <v>7300</v>
      </c>
      <c r="B2951" t="s">
        <v>4191</v>
      </c>
      <c r="C2951" t="s">
        <v>7301</v>
      </c>
      <c r="D2951" t="s">
        <v>5669</v>
      </c>
      <c r="E2951" t="s">
        <v>5670</v>
      </c>
      <c r="F2951" s="9" t="s">
        <v>9</v>
      </c>
      <c r="G2951" t="s">
        <v>4225</v>
      </c>
    </row>
    <row r="2952" spans="1:7" x14ac:dyDescent="0.3">
      <c r="A2952" t="s">
        <v>4222</v>
      </c>
      <c r="B2952" t="s">
        <v>2088</v>
      </c>
      <c r="C2952" t="s">
        <v>7302</v>
      </c>
      <c r="D2952" t="s">
        <v>5669</v>
      </c>
      <c r="E2952" t="s">
        <v>5670</v>
      </c>
      <c r="F2952" s="9" t="s">
        <v>9</v>
      </c>
      <c r="G2952" t="s">
        <v>4225</v>
      </c>
    </row>
    <row r="2953" spans="1:7" x14ac:dyDescent="0.3">
      <c r="A2953" t="s">
        <v>7303</v>
      </c>
      <c r="B2953" t="s">
        <v>7304</v>
      </c>
      <c r="C2953" t="s">
        <v>7305</v>
      </c>
      <c r="D2953" t="s">
        <v>5669</v>
      </c>
      <c r="E2953" t="s">
        <v>5670</v>
      </c>
      <c r="F2953" s="9" t="s">
        <v>9</v>
      </c>
      <c r="G2953" t="s">
        <v>4225</v>
      </c>
    </row>
    <row r="2954" spans="1:7" x14ac:dyDescent="0.3">
      <c r="A2954" t="s">
        <v>7306</v>
      </c>
      <c r="B2954" t="s">
        <v>7304</v>
      </c>
      <c r="C2954" t="s">
        <v>7307</v>
      </c>
      <c r="D2954" t="s">
        <v>5669</v>
      </c>
      <c r="E2954" t="s">
        <v>5670</v>
      </c>
      <c r="F2954" s="9" t="s">
        <v>9</v>
      </c>
      <c r="G2954" t="s">
        <v>4225</v>
      </c>
    </row>
    <row r="2955" spans="1:7" x14ac:dyDescent="0.3">
      <c r="A2955" t="s">
        <v>7308</v>
      </c>
      <c r="B2955" t="s">
        <v>7304</v>
      </c>
      <c r="C2955" t="s">
        <v>7309</v>
      </c>
      <c r="D2955" t="s">
        <v>5669</v>
      </c>
      <c r="E2955" t="s">
        <v>5670</v>
      </c>
      <c r="F2955" s="9" t="s">
        <v>9</v>
      </c>
      <c r="G2955" t="s">
        <v>4225</v>
      </c>
    </row>
    <row r="2956" spans="1:7" x14ac:dyDescent="0.3">
      <c r="A2956" t="s">
        <v>7310</v>
      </c>
      <c r="B2956" t="s">
        <v>7304</v>
      </c>
      <c r="C2956" t="s">
        <v>7311</v>
      </c>
      <c r="D2956" t="s">
        <v>5669</v>
      </c>
      <c r="E2956" t="s">
        <v>5670</v>
      </c>
      <c r="F2956" s="9" t="s">
        <v>9</v>
      </c>
      <c r="G2956" t="s">
        <v>4225</v>
      </c>
    </row>
    <row r="2957" spans="1:7" x14ac:dyDescent="0.3">
      <c r="A2957" t="s">
        <v>7312</v>
      </c>
      <c r="B2957" t="s">
        <v>5667</v>
      </c>
      <c r="C2957" t="s">
        <v>7313</v>
      </c>
      <c r="D2957" t="s">
        <v>5669</v>
      </c>
      <c r="E2957" t="s">
        <v>5670</v>
      </c>
      <c r="F2957" s="9" t="s">
        <v>9</v>
      </c>
      <c r="G2957" t="s">
        <v>4225</v>
      </c>
    </row>
    <row r="2958" spans="1:7" x14ac:dyDescent="0.3">
      <c r="A2958" t="s">
        <v>7314</v>
      </c>
      <c r="B2958" t="s">
        <v>5667</v>
      </c>
      <c r="C2958" t="s">
        <v>7315</v>
      </c>
      <c r="D2958" t="s">
        <v>5669</v>
      </c>
      <c r="E2958" t="s">
        <v>5670</v>
      </c>
      <c r="F2958" s="9" t="s">
        <v>9</v>
      </c>
      <c r="G2958" t="s">
        <v>4225</v>
      </c>
    </row>
    <row r="2959" spans="1:7" x14ac:dyDescent="0.3">
      <c r="A2959" t="s">
        <v>7316</v>
      </c>
      <c r="B2959" t="s">
        <v>7317</v>
      </c>
      <c r="C2959" t="s">
        <v>7318</v>
      </c>
      <c r="D2959" t="s">
        <v>5669</v>
      </c>
      <c r="E2959" t="s">
        <v>5670</v>
      </c>
      <c r="F2959" s="9" t="s">
        <v>9</v>
      </c>
      <c r="G2959" t="s">
        <v>4225</v>
      </c>
    </row>
    <row r="2960" spans="1:7" x14ac:dyDescent="0.3">
      <c r="A2960" t="s">
        <v>7319</v>
      </c>
      <c r="B2960" t="s">
        <v>7317</v>
      </c>
      <c r="C2960" t="s">
        <v>7320</v>
      </c>
      <c r="D2960" t="s">
        <v>5669</v>
      </c>
      <c r="E2960" t="s">
        <v>5670</v>
      </c>
      <c r="F2960" s="9" t="s">
        <v>9</v>
      </c>
      <c r="G2960" t="s">
        <v>4225</v>
      </c>
    </row>
    <row r="2961" spans="1:7" x14ac:dyDescent="0.3">
      <c r="A2961" t="s">
        <v>7321</v>
      </c>
      <c r="B2961" t="s">
        <v>7322</v>
      </c>
      <c r="C2961" t="s">
        <v>7323</v>
      </c>
      <c r="D2961" t="s">
        <v>5669</v>
      </c>
      <c r="E2961" t="s">
        <v>5670</v>
      </c>
      <c r="F2961" s="9" t="s">
        <v>9</v>
      </c>
      <c r="G2961" t="s">
        <v>4225</v>
      </c>
    </row>
    <row r="2962" spans="1:7" x14ac:dyDescent="0.3">
      <c r="A2962" t="s">
        <v>7324</v>
      </c>
      <c r="B2962" t="s">
        <v>7322</v>
      </c>
      <c r="C2962" t="s">
        <v>7325</v>
      </c>
      <c r="D2962" t="s">
        <v>5669</v>
      </c>
      <c r="E2962" t="s">
        <v>5670</v>
      </c>
      <c r="F2962" s="9" t="s">
        <v>9</v>
      </c>
      <c r="G2962" t="s">
        <v>4225</v>
      </c>
    </row>
    <row r="2963" spans="1:7" x14ac:dyDescent="0.3">
      <c r="A2963" t="s">
        <v>7326</v>
      </c>
      <c r="B2963" t="s">
        <v>7322</v>
      </c>
      <c r="C2963" t="s">
        <v>7327</v>
      </c>
      <c r="D2963" t="s">
        <v>5669</v>
      </c>
      <c r="E2963" t="s">
        <v>5670</v>
      </c>
      <c r="F2963" s="9" t="s">
        <v>9</v>
      </c>
      <c r="G2963" t="s">
        <v>4225</v>
      </c>
    </row>
    <row r="2964" spans="1:7" x14ac:dyDescent="0.3">
      <c r="A2964" t="s">
        <v>7328</v>
      </c>
      <c r="B2964" t="s">
        <v>7317</v>
      </c>
      <c r="C2964" t="s">
        <v>7329</v>
      </c>
      <c r="D2964" t="s">
        <v>5669</v>
      </c>
      <c r="E2964" t="s">
        <v>5670</v>
      </c>
      <c r="F2964" s="9" t="s">
        <v>9</v>
      </c>
      <c r="G2964" t="s">
        <v>4225</v>
      </c>
    </row>
    <row r="2965" spans="1:7" x14ac:dyDescent="0.3">
      <c r="A2965" t="s">
        <v>7330</v>
      </c>
      <c r="B2965" t="s">
        <v>7331</v>
      </c>
      <c r="C2965" t="s">
        <v>7332</v>
      </c>
      <c r="D2965" t="s">
        <v>5669</v>
      </c>
      <c r="E2965" t="s">
        <v>5670</v>
      </c>
      <c r="F2965" s="9" t="s">
        <v>9</v>
      </c>
      <c r="G2965" t="s">
        <v>4225</v>
      </c>
    </row>
    <row r="2966" spans="1:7" x14ac:dyDescent="0.3">
      <c r="A2966" t="s">
        <v>7333</v>
      </c>
      <c r="B2966" t="s">
        <v>7322</v>
      </c>
      <c r="C2966" t="s">
        <v>7334</v>
      </c>
      <c r="D2966" t="s">
        <v>5669</v>
      </c>
      <c r="E2966" t="s">
        <v>5670</v>
      </c>
      <c r="F2966" s="9" t="s">
        <v>9</v>
      </c>
      <c r="G2966" t="s">
        <v>4225</v>
      </c>
    </row>
    <row r="2967" spans="1:7" x14ac:dyDescent="0.3">
      <c r="A2967" t="s">
        <v>7335</v>
      </c>
      <c r="B2967" t="s">
        <v>5851</v>
      </c>
      <c r="C2967" t="s">
        <v>7336</v>
      </c>
      <c r="D2967" t="s">
        <v>5669</v>
      </c>
      <c r="E2967" t="s">
        <v>5670</v>
      </c>
      <c r="F2967" s="9" t="s">
        <v>9</v>
      </c>
      <c r="G2967" t="s">
        <v>4225</v>
      </c>
    </row>
    <row r="2968" spans="1:7" x14ac:dyDescent="0.3">
      <c r="A2968" t="s">
        <v>7337</v>
      </c>
      <c r="B2968" t="s">
        <v>4191</v>
      </c>
      <c r="C2968" t="s">
        <v>7338</v>
      </c>
      <c r="D2968" t="s">
        <v>5669</v>
      </c>
      <c r="E2968" t="s">
        <v>5670</v>
      </c>
      <c r="F2968" s="9" t="s">
        <v>9</v>
      </c>
      <c r="G2968" t="s">
        <v>4225</v>
      </c>
    </row>
    <row r="2969" spans="1:7" x14ac:dyDescent="0.3">
      <c r="A2969" t="s">
        <v>7339</v>
      </c>
      <c r="B2969" t="s">
        <v>5972</v>
      </c>
      <c r="C2969" t="s">
        <v>7340</v>
      </c>
      <c r="D2969" t="s">
        <v>5669</v>
      </c>
      <c r="E2969" t="s">
        <v>5670</v>
      </c>
      <c r="F2969" s="9" t="s">
        <v>9</v>
      </c>
      <c r="G2969" t="s">
        <v>4225</v>
      </c>
    </row>
    <row r="2970" spans="1:7" x14ac:dyDescent="0.3">
      <c r="A2970" t="s">
        <v>7341</v>
      </c>
      <c r="B2970" t="s">
        <v>7153</v>
      </c>
      <c r="C2970" t="s">
        <v>7342</v>
      </c>
      <c r="D2970" t="s">
        <v>5669</v>
      </c>
      <c r="E2970" t="s">
        <v>5670</v>
      </c>
      <c r="F2970" s="9" t="s">
        <v>9</v>
      </c>
      <c r="G2970" t="s">
        <v>4225</v>
      </c>
    </row>
    <row r="2971" spans="1:7" x14ac:dyDescent="0.3">
      <c r="A2971" t="s">
        <v>7343</v>
      </c>
      <c r="B2971" t="s">
        <v>7153</v>
      </c>
      <c r="C2971" t="s">
        <v>7344</v>
      </c>
      <c r="D2971" t="s">
        <v>5669</v>
      </c>
      <c r="E2971" t="s">
        <v>5670</v>
      </c>
      <c r="F2971" s="9" t="s">
        <v>9</v>
      </c>
      <c r="G2971" t="s">
        <v>4225</v>
      </c>
    </row>
    <row r="2972" spans="1:7" x14ac:dyDescent="0.3">
      <c r="A2972" t="s">
        <v>7345</v>
      </c>
      <c r="B2972" t="s">
        <v>7153</v>
      </c>
      <c r="C2972" t="s">
        <v>7346</v>
      </c>
      <c r="D2972" t="s">
        <v>5669</v>
      </c>
      <c r="E2972" t="s">
        <v>5670</v>
      </c>
      <c r="F2972" s="9" t="s">
        <v>9</v>
      </c>
      <c r="G2972" t="s">
        <v>4225</v>
      </c>
    </row>
    <row r="2973" spans="1:7" x14ac:dyDescent="0.3">
      <c r="A2973" t="s">
        <v>7347</v>
      </c>
      <c r="B2973" t="s">
        <v>7153</v>
      </c>
      <c r="C2973" t="s">
        <v>7348</v>
      </c>
      <c r="D2973" t="s">
        <v>5669</v>
      </c>
      <c r="E2973" t="s">
        <v>5670</v>
      </c>
      <c r="F2973" s="9" t="s">
        <v>9</v>
      </c>
      <c r="G2973" t="s">
        <v>4225</v>
      </c>
    </row>
    <row r="2974" spans="1:7" x14ac:dyDescent="0.3">
      <c r="A2974" t="s">
        <v>7349</v>
      </c>
      <c r="B2974" t="s">
        <v>7153</v>
      </c>
      <c r="C2974" t="s">
        <v>7350</v>
      </c>
      <c r="D2974" t="s">
        <v>5669</v>
      </c>
      <c r="E2974" t="s">
        <v>5670</v>
      </c>
      <c r="F2974" s="9" t="s">
        <v>9</v>
      </c>
      <c r="G2974" t="s">
        <v>4225</v>
      </c>
    </row>
    <row r="2975" spans="1:7" x14ac:dyDescent="0.3">
      <c r="A2975" t="s">
        <v>7351</v>
      </c>
      <c r="B2975" t="s">
        <v>7153</v>
      </c>
      <c r="C2975" t="s">
        <v>7352</v>
      </c>
      <c r="D2975" t="s">
        <v>5669</v>
      </c>
      <c r="E2975" t="s">
        <v>5670</v>
      </c>
      <c r="F2975" s="9" t="s">
        <v>9</v>
      </c>
      <c r="G2975" t="s">
        <v>4225</v>
      </c>
    </row>
    <row r="2976" spans="1:7" x14ac:dyDescent="0.3">
      <c r="A2976" t="s">
        <v>7353</v>
      </c>
      <c r="B2976" t="s">
        <v>7153</v>
      </c>
      <c r="C2976" t="s">
        <v>7354</v>
      </c>
      <c r="D2976" t="s">
        <v>5669</v>
      </c>
      <c r="E2976" t="s">
        <v>5670</v>
      </c>
      <c r="F2976" s="9" t="s">
        <v>9</v>
      </c>
      <c r="G2976" t="s">
        <v>4225</v>
      </c>
    </row>
    <row r="2977" spans="1:7" x14ac:dyDescent="0.3">
      <c r="A2977" t="s">
        <v>7355</v>
      </c>
      <c r="B2977" t="s">
        <v>7153</v>
      </c>
      <c r="C2977" t="s">
        <v>7356</v>
      </c>
      <c r="D2977" t="s">
        <v>5669</v>
      </c>
      <c r="E2977" t="s">
        <v>5670</v>
      </c>
      <c r="F2977" s="9" t="s">
        <v>9</v>
      </c>
      <c r="G2977" t="s">
        <v>4225</v>
      </c>
    </row>
    <row r="2978" spans="1:7" x14ac:dyDescent="0.3">
      <c r="A2978" t="s">
        <v>7357</v>
      </c>
      <c r="B2978" t="s">
        <v>7153</v>
      </c>
      <c r="C2978" t="s">
        <v>7358</v>
      </c>
      <c r="D2978" t="s">
        <v>5669</v>
      </c>
      <c r="E2978" t="s">
        <v>5670</v>
      </c>
      <c r="F2978" s="9" t="s">
        <v>9</v>
      </c>
      <c r="G2978" t="s">
        <v>4225</v>
      </c>
    </row>
    <row r="2979" spans="1:7" x14ac:dyDescent="0.3">
      <c r="A2979" t="s">
        <v>7359</v>
      </c>
      <c r="B2979" t="s">
        <v>7153</v>
      </c>
      <c r="C2979" t="s">
        <v>7360</v>
      </c>
      <c r="D2979" t="s">
        <v>5669</v>
      </c>
      <c r="E2979" t="s">
        <v>5670</v>
      </c>
      <c r="F2979" s="9" t="s">
        <v>9</v>
      </c>
      <c r="G2979" t="s">
        <v>4225</v>
      </c>
    </row>
    <row r="2980" spans="1:7" x14ac:dyDescent="0.3">
      <c r="A2980" t="s">
        <v>7361</v>
      </c>
      <c r="B2980" t="s">
        <v>7153</v>
      </c>
      <c r="C2980" t="s">
        <v>7362</v>
      </c>
      <c r="D2980" t="s">
        <v>5669</v>
      </c>
      <c r="E2980" t="s">
        <v>5670</v>
      </c>
      <c r="F2980" s="9" t="s">
        <v>9</v>
      </c>
      <c r="G2980" t="s">
        <v>4225</v>
      </c>
    </row>
    <row r="2981" spans="1:7" x14ac:dyDescent="0.3">
      <c r="A2981" t="s">
        <v>7363</v>
      </c>
      <c r="B2981" t="s">
        <v>7153</v>
      </c>
      <c r="C2981" t="s">
        <v>7364</v>
      </c>
      <c r="D2981" t="s">
        <v>5669</v>
      </c>
      <c r="E2981" t="s">
        <v>5670</v>
      </c>
      <c r="F2981" s="9" t="s">
        <v>9</v>
      </c>
      <c r="G2981" t="s">
        <v>4225</v>
      </c>
    </row>
    <row r="2982" spans="1:7" x14ac:dyDescent="0.3">
      <c r="A2982" t="s">
        <v>7365</v>
      </c>
      <c r="B2982" t="s">
        <v>7153</v>
      </c>
      <c r="C2982" t="s">
        <v>7366</v>
      </c>
      <c r="D2982" t="s">
        <v>5669</v>
      </c>
      <c r="E2982" t="s">
        <v>5670</v>
      </c>
      <c r="F2982" s="9" t="s">
        <v>9</v>
      </c>
      <c r="G2982" t="s">
        <v>4225</v>
      </c>
    </row>
    <row r="2983" spans="1:7" x14ac:dyDescent="0.3">
      <c r="A2983" t="s">
        <v>7367</v>
      </c>
      <c r="B2983" t="s">
        <v>7153</v>
      </c>
      <c r="C2983" t="s">
        <v>7368</v>
      </c>
      <c r="D2983" t="s">
        <v>5669</v>
      </c>
      <c r="E2983" t="s">
        <v>5670</v>
      </c>
      <c r="F2983" s="9" t="s">
        <v>9</v>
      </c>
      <c r="G2983" t="s">
        <v>4225</v>
      </c>
    </row>
    <row r="2984" spans="1:7" x14ac:dyDescent="0.3">
      <c r="A2984" t="s">
        <v>7369</v>
      </c>
      <c r="B2984" t="s">
        <v>7153</v>
      </c>
      <c r="C2984" t="s">
        <v>7370</v>
      </c>
      <c r="D2984" t="s">
        <v>5669</v>
      </c>
      <c r="E2984" t="s">
        <v>5670</v>
      </c>
      <c r="F2984" s="9" t="s">
        <v>9</v>
      </c>
      <c r="G2984" t="s">
        <v>4225</v>
      </c>
    </row>
    <row r="2985" spans="1:7" x14ac:dyDescent="0.3">
      <c r="A2985" t="s">
        <v>7371</v>
      </c>
      <c r="B2985" t="s">
        <v>7153</v>
      </c>
      <c r="C2985" t="s">
        <v>7372</v>
      </c>
      <c r="D2985" t="s">
        <v>5669</v>
      </c>
      <c r="E2985" t="s">
        <v>5670</v>
      </c>
      <c r="F2985" s="9" t="s">
        <v>9</v>
      </c>
      <c r="G2985" t="s">
        <v>4225</v>
      </c>
    </row>
    <row r="2986" spans="1:7" x14ac:dyDescent="0.3">
      <c r="A2986" t="s">
        <v>7373</v>
      </c>
      <c r="B2986" t="s">
        <v>7153</v>
      </c>
      <c r="C2986" t="s">
        <v>7374</v>
      </c>
      <c r="D2986" t="s">
        <v>5669</v>
      </c>
      <c r="E2986" t="s">
        <v>5670</v>
      </c>
      <c r="F2986" s="9" t="s">
        <v>9</v>
      </c>
      <c r="G2986" t="s">
        <v>4225</v>
      </c>
    </row>
    <row r="2987" spans="1:7" x14ac:dyDescent="0.3">
      <c r="A2987" t="s">
        <v>7375</v>
      </c>
      <c r="B2987" t="s">
        <v>7153</v>
      </c>
      <c r="C2987" t="s">
        <v>7376</v>
      </c>
      <c r="D2987" t="s">
        <v>5669</v>
      </c>
      <c r="E2987" t="s">
        <v>5670</v>
      </c>
      <c r="F2987" s="9" t="s">
        <v>9</v>
      </c>
      <c r="G2987" t="s">
        <v>4225</v>
      </c>
    </row>
    <row r="2988" spans="1:7" x14ac:dyDescent="0.3">
      <c r="A2988" t="s">
        <v>7377</v>
      </c>
      <c r="B2988" t="s">
        <v>7153</v>
      </c>
      <c r="C2988" t="s">
        <v>7378</v>
      </c>
      <c r="D2988" t="s">
        <v>5669</v>
      </c>
      <c r="E2988" t="s">
        <v>5670</v>
      </c>
      <c r="F2988" s="9" t="s">
        <v>9</v>
      </c>
      <c r="G2988" t="s">
        <v>4225</v>
      </c>
    </row>
    <row r="2989" spans="1:7" x14ac:dyDescent="0.3">
      <c r="A2989" t="s">
        <v>7379</v>
      </c>
      <c r="B2989" t="s">
        <v>7153</v>
      </c>
      <c r="C2989" t="s">
        <v>7380</v>
      </c>
      <c r="D2989" t="s">
        <v>5669</v>
      </c>
      <c r="E2989" t="s">
        <v>5670</v>
      </c>
      <c r="F2989" s="9" t="s">
        <v>9</v>
      </c>
      <c r="G2989" t="s">
        <v>4225</v>
      </c>
    </row>
    <row r="2990" spans="1:7" x14ac:dyDescent="0.3">
      <c r="A2990" t="s">
        <v>7381</v>
      </c>
      <c r="B2990" t="s">
        <v>7153</v>
      </c>
      <c r="C2990" t="s">
        <v>7382</v>
      </c>
      <c r="D2990" t="s">
        <v>5669</v>
      </c>
      <c r="E2990" t="s">
        <v>5670</v>
      </c>
      <c r="F2990" s="9" t="s">
        <v>9</v>
      </c>
      <c r="G2990" t="s">
        <v>4225</v>
      </c>
    </row>
    <row r="2991" spans="1:7" x14ac:dyDescent="0.3">
      <c r="A2991" t="s">
        <v>7383</v>
      </c>
      <c r="B2991" t="s">
        <v>7153</v>
      </c>
      <c r="C2991" t="s">
        <v>7384</v>
      </c>
      <c r="D2991" t="s">
        <v>5669</v>
      </c>
      <c r="E2991" t="s">
        <v>5670</v>
      </c>
      <c r="F2991" s="9" t="s">
        <v>9</v>
      </c>
      <c r="G2991" t="s">
        <v>4225</v>
      </c>
    </row>
    <row r="2992" spans="1:7" x14ac:dyDescent="0.3">
      <c r="A2992" t="s">
        <v>7385</v>
      </c>
      <c r="B2992" t="s">
        <v>7153</v>
      </c>
      <c r="C2992" t="s">
        <v>7386</v>
      </c>
      <c r="D2992" t="s">
        <v>5669</v>
      </c>
      <c r="E2992" t="s">
        <v>5670</v>
      </c>
      <c r="F2992" s="9" t="s">
        <v>9</v>
      </c>
      <c r="G2992" t="s">
        <v>4225</v>
      </c>
    </row>
    <row r="2993" spans="1:7" x14ac:dyDescent="0.3">
      <c r="A2993" t="s">
        <v>7387</v>
      </c>
      <c r="B2993" t="s">
        <v>7153</v>
      </c>
      <c r="C2993" t="s">
        <v>7388</v>
      </c>
      <c r="D2993" t="s">
        <v>5669</v>
      </c>
      <c r="E2993" t="s">
        <v>5670</v>
      </c>
      <c r="F2993" s="9" t="s">
        <v>9</v>
      </c>
      <c r="G2993" t="s">
        <v>4225</v>
      </c>
    </row>
    <row r="2994" spans="1:7" x14ac:dyDescent="0.3">
      <c r="A2994" t="s">
        <v>7389</v>
      </c>
      <c r="B2994" t="s">
        <v>7153</v>
      </c>
      <c r="C2994" t="s">
        <v>7390</v>
      </c>
      <c r="D2994" t="s">
        <v>5669</v>
      </c>
      <c r="E2994" t="s">
        <v>5670</v>
      </c>
      <c r="F2994" s="9" t="s">
        <v>9</v>
      </c>
      <c r="G2994" t="s">
        <v>4225</v>
      </c>
    </row>
    <row r="2995" spans="1:7" x14ac:dyDescent="0.3">
      <c r="A2995" t="s">
        <v>7391</v>
      </c>
      <c r="B2995" t="s">
        <v>7153</v>
      </c>
      <c r="C2995" t="s">
        <v>7392</v>
      </c>
      <c r="D2995" t="s">
        <v>5669</v>
      </c>
      <c r="E2995" t="s">
        <v>5670</v>
      </c>
      <c r="F2995" s="9" t="s">
        <v>9</v>
      </c>
      <c r="G2995" t="s">
        <v>4225</v>
      </c>
    </row>
    <row r="2996" spans="1:7" x14ac:dyDescent="0.3">
      <c r="A2996" t="s">
        <v>7393</v>
      </c>
      <c r="B2996" t="s">
        <v>7153</v>
      </c>
      <c r="C2996" t="s">
        <v>7394</v>
      </c>
      <c r="D2996" t="s">
        <v>5669</v>
      </c>
      <c r="E2996" t="s">
        <v>5670</v>
      </c>
      <c r="F2996" s="9" t="s">
        <v>9</v>
      </c>
      <c r="G2996" t="s">
        <v>4225</v>
      </c>
    </row>
    <row r="2997" spans="1:7" x14ac:dyDescent="0.3">
      <c r="A2997" t="s">
        <v>7395</v>
      </c>
      <c r="B2997" t="s">
        <v>7153</v>
      </c>
      <c r="C2997" t="s">
        <v>7396</v>
      </c>
      <c r="D2997" t="s">
        <v>5669</v>
      </c>
      <c r="E2997" t="s">
        <v>5670</v>
      </c>
      <c r="F2997" s="9" t="s">
        <v>9</v>
      </c>
      <c r="G2997" t="s">
        <v>4225</v>
      </c>
    </row>
    <row r="2998" spans="1:7" x14ac:dyDescent="0.3">
      <c r="A2998" t="s">
        <v>7397</v>
      </c>
      <c r="B2998" t="s">
        <v>7153</v>
      </c>
      <c r="C2998" t="s">
        <v>7398</v>
      </c>
      <c r="D2998" t="s">
        <v>5669</v>
      </c>
      <c r="E2998" t="s">
        <v>5670</v>
      </c>
      <c r="F2998" s="9" t="s">
        <v>9</v>
      </c>
      <c r="G2998" t="s">
        <v>4225</v>
      </c>
    </row>
    <row r="2999" spans="1:7" x14ac:dyDescent="0.3">
      <c r="A2999" t="s">
        <v>7399</v>
      </c>
      <c r="B2999" t="s">
        <v>7153</v>
      </c>
      <c r="C2999" t="s">
        <v>7400</v>
      </c>
      <c r="D2999" t="s">
        <v>5669</v>
      </c>
      <c r="E2999" t="s">
        <v>5670</v>
      </c>
      <c r="F2999" s="9" t="s">
        <v>9</v>
      </c>
      <c r="G2999" t="s">
        <v>4225</v>
      </c>
    </row>
    <row r="3000" spans="1:7" x14ac:dyDescent="0.3">
      <c r="A3000" t="s">
        <v>7401</v>
      </c>
      <c r="B3000" t="s">
        <v>7153</v>
      </c>
      <c r="C3000" t="s">
        <v>7402</v>
      </c>
      <c r="D3000" t="s">
        <v>5669</v>
      </c>
      <c r="E3000" t="s">
        <v>5670</v>
      </c>
      <c r="F3000" s="9" t="s">
        <v>9</v>
      </c>
      <c r="G3000" t="s">
        <v>4225</v>
      </c>
    </row>
    <row r="3001" spans="1:7" x14ac:dyDescent="0.3">
      <c r="A3001" t="s">
        <v>7403</v>
      </c>
      <c r="B3001" t="s">
        <v>7153</v>
      </c>
      <c r="C3001" t="s">
        <v>7404</v>
      </c>
      <c r="D3001" t="s">
        <v>5669</v>
      </c>
      <c r="E3001" t="s">
        <v>5670</v>
      </c>
      <c r="F3001" s="9" t="s">
        <v>9</v>
      </c>
      <c r="G3001" t="s">
        <v>4225</v>
      </c>
    </row>
    <row r="3002" spans="1:7" x14ac:dyDescent="0.3">
      <c r="A3002" t="s">
        <v>7405</v>
      </c>
      <c r="B3002" t="s">
        <v>7153</v>
      </c>
      <c r="C3002" t="s">
        <v>7406</v>
      </c>
      <c r="D3002" t="s">
        <v>5669</v>
      </c>
      <c r="E3002" t="s">
        <v>5670</v>
      </c>
      <c r="F3002" s="9" t="s">
        <v>9</v>
      </c>
      <c r="G3002" t="s">
        <v>4225</v>
      </c>
    </row>
    <row r="3003" spans="1:7" x14ac:dyDescent="0.3">
      <c r="A3003" t="s">
        <v>7407</v>
      </c>
      <c r="B3003" t="s">
        <v>7153</v>
      </c>
      <c r="C3003" t="s">
        <v>7408</v>
      </c>
      <c r="D3003" t="s">
        <v>5669</v>
      </c>
      <c r="E3003" t="s">
        <v>5670</v>
      </c>
      <c r="F3003" s="9" t="s">
        <v>9</v>
      </c>
      <c r="G3003" t="s">
        <v>4225</v>
      </c>
    </row>
    <row r="3004" spans="1:7" x14ac:dyDescent="0.3">
      <c r="A3004" t="s">
        <v>7409</v>
      </c>
      <c r="B3004" t="s">
        <v>7153</v>
      </c>
      <c r="C3004" t="s">
        <v>7410</v>
      </c>
      <c r="D3004" t="s">
        <v>5669</v>
      </c>
      <c r="E3004" t="s">
        <v>5670</v>
      </c>
      <c r="F3004" s="9" t="s">
        <v>9</v>
      </c>
      <c r="G3004" t="s">
        <v>4225</v>
      </c>
    </row>
    <row r="3005" spans="1:7" x14ac:dyDescent="0.3">
      <c r="A3005" t="s">
        <v>7411</v>
      </c>
      <c r="B3005" t="s">
        <v>7153</v>
      </c>
      <c r="C3005" t="s">
        <v>7412</v>
      </c>
      <c r="D3005" t="s">
        <v>5669</v>
      </c>
      <c r="E3005" t="s">
        <v>5670</v>
      </c>
      <c r="F3005" s="9" t="s">
        <v>9</v>
      </c>
      <c r="G3005" t="s">
        <v>4225</v>
      </c>
    </row>
    <row r="3006" spans="1:7" x14ac:dyDescent="0.3">
      <c r="A3006" t="s">
        <v>7413</v>
      </c>
      <c r="B3006" t="s">
        <v>7153</v>
      </c>
      <c r="C3006" t="s">
        <v>7414</v>
      </c>
      <c r="D3006" t="s">
        <v>5669</v>
      </c>
      <c r="E3006" t="s">
        <v>5670</v>
      </c>
      <c r="F3006" s="9" t="s">
        <v>9</v>
      </c>
      <c r="G3006" t="s">
        <v>4225</v>
      </c>
    </row>
    <row r="3007" spans="1:7" x14ac:dyDescent="0.3">
      <c r="A3007" t="s">
        <v>7415</v>
      </c>
      <c r="B3007" t="s">
        <v>7153</v>
      </c>
      <c r="C3007" t="s">
        <v>7416</v>
      </c>
      <c r="D3007" t="s">
        <v>5669</v>
      </c>
      <c r="E3007" t="s">
        <v>5670</v>
      </c>
      <c r="F3007" s="9" t="s">
        <v>9</v>
      </c>
      <c r="G3007" t="s">
        <v>4225</v>
      </c>
    </row>
    <row r="3008" spans="1:7" x14ac:dyDescent="0.3">
      <c r="A3008" t="s">
        <v>7417</v>
      </c>
      <c r="B3008" t="s">
        <v>7153</v>
      </c>
      <c r="C3008" t="s">
        <v>7418</v>
      </c>
      <c r="D3008" t="s">
        <v>5669</v>
      </c>
      <c r="E3008" t="s">
        <v>5670</v>
      </c>
      <c r="F3008" s="9" t="s">
        <v>9</v>
      </c>
      <c r="G3008" t="s">
        <v>4225</v>
      </c>
    </row>
    <row r="3009" spans="1:7" x14ac:dyDescent="0.3">
      <c r="A3009" t="s">
        <v>7419</v>
      </c>
      <c r="B3009" t="s">
        <v>7153</v>
      </c>
      <c r="C3009" t="s">
        <v>7420</v>
      </c>
      <c r="D3009" t="s">
        <v>5669</v>
      </c>
      <c r="E3009" t="s">
        <v>5670</v>
      </c>
      <c r="F3009" s="9" t="s">
        <v>9</v>
      </c>
      <c r="G3009" t="s">
        <v>4225</v>
      </c>
    </row>
    <row r="3010" spans="1:7" x14ac:dyDescent="0.3">
      <c r="A3010" t="s">
        <v>7421</v>
      </c>
      <c r="B3010" t="s">
        <v>7153</v>
      </c>
      <c r="C3010" t="s">
        <v>7422</v>
      </c>
      <c r="D3010" t="s">
        <v>5669</v>
      </c>
      <c r="E3010" t="s">
        <v>5670</v>
      </c>
      <c r="F3010" s="9" t="s">
        <v>9</v>
      </c>
      <c r="G3010" t="s">
        <v>4225</v>
      </c>
    </row>
    <row r="3011" spans="1:7" x14ac:dyDescent="0.3">
      <c r="A3011" t="s">
        <v>7423</v>
      </c>
      <c r="B3011" t="s">
        <v>7153</v>
      </c>
      <c r="C3011" t="s">
        <v>7424</v>
      </c>
      <c r="D3011" t="s">
        <v>5669</v>
      </c>
      <c r="E3011" t="s">
        <v>5670</v>
      </c>
      <c r="F3011" s="9" t="s">
        <v>9</v>
      </c>
      <c r="G3011" t="s">
        <v>4225</v>
      </c>
    </row>
    <row r="3012" spans="1:7" x14ac:dyDescent="0.3">
      <c r="A3012" t="s">
        <v>7425</v>
      </c>
      <c r="B3012" t="s">
        <v>7153</v>
      </c>
      <c r="C3012" t="s">
        <v>7426</v>
      </c>
      <c r="D3012" t="s">
        <v>5669</v>
      </c>
      <c r="E3012" t="s">
        <v>5670</v>
      </c>
      <c r="F3012" s="9" t="s">
        <v>9</v>
      </c>
      <c r="G3012" t="s">
        <v>4225</v>
      </c>
    </row>
    <row r="3013" spans="1:7" x14ac:dyDescent="0.3">
      <c r="A3013" t="s">
        <v>7427</v>
      </c>
      <c r="B3013" t="s">
        <v>7153</v>
      </c>
      <c r="C3013" t="s">
        <v>7428</v>
      </c>
      <c r="D3013" t="s">
        <v>5669</v>
      </c>
      <c r="E3013" t="s">
        <v>5670</v>
      </c>
      <c r="F3013" s="9" t="s">
        <v>9</v>
      </c>
      <c r="G3013" t="s">
        <v>4225</v>
      </c>
    </row>
    <row r="3014" spans="1:7" x14ac:dyDescent="0.3">
      <c r="A3014" t="s">
        <v>7429</v>
      </c>
      <c r="B3014" t="s">
        <v>7153</v>
      </c>
      <c r="C3014" t="s">
        <v>7430</v>
      </c>
      <c r="D3014" t="s">
        <v>5669</v>
      </c>
      <c r="E3014" t="s">
        <v>5670</v>
      </c>
      <c r="F3014" s="9" t="s">
        <v>9</v>
      </c>
      <c r="G3014" t="s">
        <v>4225</v>
      </c>
    </row>
    <row r="3015" spans="1:7" x14ac:dyDescent="0.3">
      <c r="A3015" t="s">
        <v>7431</v>
      </c>
      <c r="B3015" t="s">
        <v>7153</v>
      </c>
      <c r="C3015" t="s">
        <v>7432</v>
      </c>
      <c r="D3015" t="s">
        <v>5669</v>
      </c>
      <c r="E3015" t="s">
        <v>5670</v>
      </c>
      <c r="F3015" s="9" t="s">
        <v>9</v>
      </c>
      <c r="G3015" t="s">
        <v>4225</v>
      </c>
    </row>
    <row r="3016" spans="1:7" x14ac:dyDescent="0.3">
      <c r="A3016" t="s">
        <v>7433</v>
      </c>
      <c r="B3016" t="s">
        <v>7153</v>
      </c>
      <c r="C3016" t="s">
        <v>7434</v>
      </c>
      <c r="D3016" t="s">
        <v>5669</v>
      </c>
      <c r="E3016" t="s">
        <v>5670</v>
      </c>
      <c r="F3016" s="9" t="s">
        <v>9</v>
      </c>
      <c r="G3016" t="s">
        <v>4225</v>
      </c>
    </row>
    <row r="3017" spans="1:7" x14ac:dyDescent="0.3">
      <c r="A3017" t="s">
        <v>7435</v>
      </c>
      <c r="B3017" t="s">
        <v>7153</v>
      </c>
      <c r="C3017" t="s">
        <v>7436</v>
      </c>
      <c r="D3017" t="s">
        <v>5669</v>
      </c>
      <c r="E3017" t="s">
        <v>5670</v>
      </c>
      <c r="F3017" s="9" t="s">
        <v>9</v>
      </c>
      <c r="G3017" t="s">
        <v>4225</v>
      </c>
    </row>
    <row r="3018" spans="1:7" x14ac:dyDescent="0.3">
      <c r="A3018" t="s">
        <v>7437</v>
      </c>
      <c r="B3018" t="s">
        <v>7153</v>
      </c>
      <c r="C3018" t="s">
        <v>7438</v>
      </c>
      <c r="D3018" t="s">
        <v>5669</v>
      </c>
      <c r="E3018" t="s">
        <v>5670</v>
      </c>
      <c r="F3018" s="9" t="s">
        <v>9</v>
      </c>
      <c r="G3018" t="s">
        <v>4225</v>
      </c>
    </row>
    <row r="3019" spans="1:7" x14ac:dyDescent="0.3">
      <c r="A3019" t="s">
        <v>7439</v>
      </c>
      <c r="B3019" t="s">
        <v>7153</v>
      </c>
      <c r="C3019" t="s">
        <v>7440</v>
      </c>
      <c r="D3019" t="s">
        <v>5669</v>
      </c>
      <c r="E3019" t="s">
        <v>5670</v>
      </c>
      <c r="F3019" s="9" t="s">
        <v>9</v>
      </c>
      <c r="G3019" t="s">
        <v>4225</v>
      </c>
    </row>
    <row r="3020" spans="1:7" x14ac:dyDescent="0.3">
      <c r="A3020" t="s">
        <v>7441</v>
      </c>
      <c r="B3020" t="s">
        <v>7153</v>
      </c>
      <c r="C3020" t="s">
        <v>7442</v>
      </c>
      <c r="D3020" t="s">
        <v>5669</v>
      </c>
      <c r="E3020" t="s">
        <v>5670</v>
      </c>
      <c r="F3020" s="9" t="s">
        <v>9</v>
      </c>
      <c r="G3020" t="s">
        <v>4225</v>
      </c>
    </row>
    <row r="3021" spans="1:7" x14ac:dyDescent="0.3">
      <c r="A3021" t="s">
        <v>7443</v>
      </c>
      <c r="B3021" t="s">
        <v>7153</v>
      </c>
      <c r="C3021" t="s">
        <v>7444</v>
      </c>
      <c r="D3021" t="s">
        <v>5669</v>
      </c>
      <c r="E3021" t="s">
        <v>5670</v>
      </c>
      <c r="F3021" s="9" t="s">
        <v>9</v>
      </c>
      <c r="G3021" t="s">
        <v>4225</v>
      </c>
    </row>
    <row r="3022" spans="1:7" x14ac:dyDescent="0.3">
      <c r="A3022" t="s">
        <v>7445</v>
      </c>
      <c r="B3022" t="s">
        <v>7153</v>
      </c>
      <c r="C3022" t="s">
        <v>7446</v>
      </c>
      <c r="D3022" t="s">
        <v>5669</v>
      </c>
      <c r="E3022" t="s">
        <v>5670</v>
      </c>
      <c r="F3022" s="9" t="s">
        <v>9</v>
      </c>
      <c r="G3022" t="s">
        <v>4225</v>
      </c>
    </row>
    <row r="3023" spans="1:7" x14ac:dyDescent="0.3">
      <c r="A3023" t="s">
        <v>7447</v>
      </c>
      <c r="B3023" t="s">
        <v>7153</v>
      </c>
      <c r="C3023" t="s">
        <v>7448</v>
      </c>
      <c r="D3023" t="s">
        <v>5669</v>
      </c>
      <c r="E3023" t="s">
        <v>5670</v>
      </c>
      <c r="F3023" s="9" t="s">
        <v>9</v>
      </c>
      <c r="G3023" t="s">
        <v>4225</v>
      </c>
    </row>
    <row r="3024" spans="1:7" x14ac:dyDescent="0.3">
      <c r="A3024" t="s">
        <v>7449</v>
      </c>
      <c r="B3024" t="s">
        <v>7153</v>
      </c>
      <c r="C3024" t="s">
        <v>7450</v>
      </c>
      <c r="D3024" t="s">
        <v>5669</v>
      </c>
      <c r="E3024" t="s">
        <v>5670</v>
      </c>
      <c r="F3024" s="9" t="s">
        <v>9</v>
      </c>
      <c r="G3024" t="s">
        <v>4225</v>
      </c>
    </row>
    <row r="3025" spans="1:7" x14ac:dyDescent="0.3">
      <c r="A3025" t="s">
        <v>7451</v>
      </c>
      <c r="B3025" t="s">
        <v>7153</v>
      </c>
      <c r="C3025" t="s">
        <v>7452</v>
      </c>
      <c r="D3025" t="s">
        <v>5669</v>
      </c>
      <c r="E3025" t="s">
        <v>5670</v>
      </c>
      <c r="F3025" s="9" t="s">
        <v>9</v>
      </c>
      <c r="G3025" t="s">
        <v>4225</v>
      </c>
    </row>
    <row r="3026" spans="1:7" x14ac:dyDescent="0.3">
      <c r="A3026" t="s">
        <v>7453</v>
      </c>
      <c r="B3026" t="s">
        <v>7153</v>
      </c>
      <c r="C3026" t="s">
        <v>7454</v>
      </c>
      <c r="D3026" t="s">
        <v>5669</v>
      </c>
      <c r="E3026" t="s">
        <v>5670</v>
      </c>
      <c r="F3026" s="9" t="s">
        <v>9</v>
      </c>
      <c r="G3026" t="s">
        <v>4225</v>
      </c>
    </row>
    <row r="3027" spans="1:7" x14ac:dyDescent="0.3">
      <c r="A3027" t="s">
        <v>7455</v>
      </c>
      <c r="B3027" t="s">
        <v>7153</v>
      </c>
      <c r="C3027" t="s">
        <v>7456</v>
      </c>
      <c r="D3027" t="s">
        <v>5669</v>
      </c>
      <c r="E3027" t="s">
        <v>5670</v>
      </c>
      <c r="F3027" s="9" t="s">
        <v>9</v>
      </c>
      <c r="G3027" t="s">
        <v>4225</v>
      </c>
    </row>
    <row r="3028" spans="1:7" x14ac:dyDescent="0.3">
      <c r="A3028" t="s">
        <v>7457</v>
      </c>
      <c r="B3028" t="s">
        <v>7153</v>
      </c>
      <c r="C3028" t="s">
        <v>7458</v>
      </c>
      <c r="D3028" t="s">
        <v>5669</v>
      </c>
      <c r="E3028" t="s">
        <v>5670</v>
      </c>
      <c r="F3028" s="9" t="s">
        <v>9</v>
      </c>
      <c r="G3028" t="s">
        <v>4225</v>
      </c>
    </row>
    <row r="3029" spans="1:7" x14ac:dyDescent="0.3">
      <c r="A3029" t="s">
        <v>7459</v>
      </c>
      <c r="B3029" t="s">
        <v>7153</v>
      </c>
      <c r="C3029" t="s">
        <v>7460</v>
      </c>
      <c r="D3029" t="s">
        <v>5669</v>
      </c>
      <c r="E3029" t="s">
        <v>5670</v>
      </c>
      <c r="F3029" s="9" t="s">
        <v>9</v>
      </c>
      <c r="G3029" t="s">
        <v>4225</v>
      </c>
    </row>
    <row r="3030" spans="1:7" x14ac:dyDescent="0.3">
      <c r="A3030" t="s">
        <v>7461</v>
      </c>
      <c r="B3030" t="s">
        <v>7153</v>
      </c>
      <c r="C3030" t="s">
        <v>7462</v>
      </c>
      <c r="D3030" t="s">
        <v>5669</v>
      </c>
      <c r="E3030" t="s">
        <v>5670</v>
      </c>
      <c r="F3030" s="9" t="s">
        <v>9</v>
      </c>
      <c r="G3030" t="s">
        <v>4225</v>
      </c>
    </row>
    <row r="3031" spans="1:7" x14ac:dyDescent="0.3">
      <c r="A3031" t="s">
        <v>7463</v>
      </c>
      <c r="B3031" t="s">
        <v>7153</v>
      </c>
      <c r="C3031" t="s">
        <v>7464</v>
      </c>
      <c r="D3031" t="s">
        <v>5669</v>
      </c>
      <c r="E3031" t="s">
        <v>5670</v>
      </c>
      <c r="F3031" s="9" t="s">
        <v>9</v>
      </c>
      <c r="G3031" t="s">
        <v>4225</v>
      </c>
    </row>
    <row r="3032" spans="1:7" x14ac:dyDescent="0.3">
      <c r="A3032" t="s">
        <v>7465</v>
      </c>
      <c r="B3032" t="s">
        <v>7153</v>
      </c>
      <c r="C3032" t="s">
        <v>7466</v>
      </c>
      <c r="D3032" t="s">
        <v>5669</v>
      </c>
      <c r="E3032" t="s">
        <v>5670</v>
      </c>
      <c r="F3032" s="9" t="s">
        <v>9</v>
      </c>
      <c r="G3032" t="s">
        <v>4225</v>
      </c>
    </row>
    <row r="3033" spans="1:7" x14ac:dyDescent="0.3">
      <c r="A3033" t="s">
        <v>7467</v>
      </c>
      <c r="B3033" t="s">
        <v>7153</v>
      </c>
      <c r="C3033" t="s">
        <v>7468</v>
      </c>
      <c r="D3033" t="s">
        <v>5669</v>
      </c>
      <c r="E3033" t="s">
        <v>5670</v>
      </c>
      <c r="F3033" s="9" t="s">
        <v>9</v>
      </c>
      <c r="G3033" t="s">
        <v>4225</v>
      </c>
    </row>
    <row r="3034" spans="1:7" x14ac:dyDescent="0.3">
      <c r="A3034" t="s">
        <v>7469</v>
      </c>
      <c r="B3034" t="s">
        <v>7153</v>
      </c>
      <c r="C3034" t="s">
        <v>7470</v>
      </c>
      <c r="D3034" t="s">
        <v>5669</v>
      </c>
      <c r="E3034" t="s">
        <v>5670</v>
      </c>
      <c r="F3034" s="9" t="s">
        <v>9</v>
      </c>
      <c r="G3034" t="s">
        <v>4225</v>
      </c>
    </row>
    <row r="3035" spans="1:7" x14ac:dyDescent="0.3">
      <c r="A3035" t="s">
        <v>7471</v>
      </c>
      <c r="B3035" t="s">
        <v>7153</v>
      </c>
      <c r="C3035" t="s">
        <v>7472</v>
      </c>
      <c r="D3035" t="s">
        <v>5669</v>
      </c>
      <c r="E3035" t="s">
        <v>5670</v>
      </c>
      <c r="F3035" s="9" t="s">
        <v>9</v>
      </c>
      <c r="G3035" t="s">
        <v>4225</v>
      </c>
    </row>
    <row r="3036" spans="1:7" x14ac:dyDescent="0.3">
      <c r="A3036" t="s">
        <v>7473</v>
      </c>
      <c r="B3036" t="s">
        <v>7153</v>
      </c>
      <c r="C3036" t="s">
        <v>7474</v>
      </c>
      <c r="D3036" t="s">
        <v>5669</v>
      </c>
      <c r="E3036" t="s">
        <v>5670</v>
      </c>
      <c r="F3036" s="9" t="s">
        <v>9</v>
      </c>
      <c r="G3036" t="s">
        <v>4225</v>
      </c>
    </row>
    <row r="3037" spans="1:7" x14ac:dyDescent="0.3">
      <c r="A3037" t="s">
        <v>7475</v>
      </c>
      <c r="B3037" t="s">
        <v>7153</v>
      </c>
      <c r="C3037" t="s">
        <v>7476</v>
      </c>
      <c r="D3037" t="s">
        <v>5669</v>
      </c>
      <c r="E3037" t="s">
        <v>5670</v>
      </c>
      <c r="F3037" s="9" t="s">
        <v>9</v>
      </c>
      <c r="G3037" t="s">
        <v>4225</v>
      </c>
    </row>
    <row r="3038" spans="1:7" x14ac:dyDescent="0.3">
      <c r="A3038" t="s">
        <v>7477</v>
      </c>
      <c r="B3038" t="s">
        <v>7153</v>
      </c>
      <c r="C3038" t="s">
        <v>7478</v>
      </c>
      <c r="D3038" t="s">
        <v>5669</v>
      </c>
      <c r="E3038" t="s">
        <v>5670</v>
      </c>
      <c r="F3038" s="9" t="s">
        <v>9</v>
      </c>
      <c r="G3038" t="s">
        <v>4225</v>
      </c>
    </row>
    <row r="3039" spans="1:7" x14ac:dyDescent="0.3">
      <c r="A3039" t="s">
        <v>7479</v>
      </c>
      <c r="B3039" t="s">
        <v>7153</v>
      </c>
      <c r="C3039" t="s">
        <v>7480</v>
      </c>
      <c r="D3039" t="s">
        <v>5669</v>
      </c>
      <c r="E3039" t="s">
        <v>5670</v>
      </c>
      <c r="F3039" s="9" t="s">
        <v>9</v>
      </c>
      <c r="G3039" t="s">
        <v>4225</v>
      </c>
    </row>
    <row r="3040" spans="1:7" x14ac:dyDescent="0.3">
      <c r="A3040" t="s">
        <v>7481</v>
      </c>
      <c r="B3040" t="s">
        <v>7153</v>
      </c>
      <c r="C3040" t="s">
        <v>7482</v>
      </c>
      <c r="D3040" t="s">
        <v>5669</v>
      </c>
      <c r="E3040" t="s">
        <v>5670</v>
      </c>
      <c r="F3040" s="9" t="s">
        <v>9</v>
      </c>
      <c r="G3040" t="s">
        <v>4225</v>
      </c>
    </row>
    <row r="3041" spans="1:7" x14ac:dyDescent="0.3">
      <c r="A3041" t="s">
        <v>7483</v>
      </c>
      <c r="B3041" t="s">
        <v>7153</v>
      </c>
      <c r="C3041" t="s">
        <v>7484</v>
      </c>
      <c r="D3041" t="s">
        <v>5669</v>
      </c>
      <c r="E3041" t="s">
        <v>5670</v>
      </c>
      <c r="F3041" s="9" t="s">
        <v>9</v>
      </c>
      <c r="G3041" t="s">
        <v>4225</v>
      </c>
    </row>
    <row r="3042" spans="1:7" x14ac:dyDescent="0.3">
      <c r="A3042" t="s">
        <v>7485</v>
      </c>
      <c r="B3042" t="s">
        <v>7153</v>
      </c>
      <c r="C3042" t="s">
        <v>7486</v>
      </c>
      <c r="D3042" t="s">
        <v>5669</v>
      </c>
      <c r="E3042" t="s">
        <v>5670</v>
      </c>
      <c r="F3042" s="9" t="s">
        <v>9</v>
      </c>
      <c r="G3042" t="s">
        <v>4225</v>
      </c>
    </row>
    <row r="3043" spans="1:7" x14ac:dyDescent="0.3">
      <c r="A3043" t="s">
        <v>7487</v>
      </c>
      <c r="B3043" t="s">
        <v>7153</v>
      </c>
      <c r="C3043" t="s">
        <v>7488</v>
      </c>
      <c r="D3043" t="s">
        <v>5669</v>
      </c>
      <c r="E3043" t="s">
        <v>5670</v>
      </c>
      <c r="F3043" s="9" t="s">
        <v>9</v>
      </c>
      <c r="G3043" t="s">
        <v>4225</v>
      </c>
    </row>
    <row r="3044" spans="1:7" x14ac:dyDescent="0.3">
      <c r="A3044" t="s">
        <v>7489</v>
      </c>
      <c r="B3044" t="s">
        <v>7153</v>
      </c>
      <c r="C3044" t="s">
        <v>7490</v>
      </c>
      <c r="D3044" t="s">
        <v>5669</v>
      </c>
      <c r="E3044" t="s">
        <v>5670</v>
      </c>
      <c r="F3044" s="9" t="s">
        <v>9</v>
      </c>
      <c r="G3044" t="s">
        <v>4225</v>
      </c>
    </row>
    <row r="3045" spans="1:7" x14ac:dyDescent="0.3">
      <c r="A3045" t="s">
        <v>7491</v>
      </c>
      <c r="B3045" t="s">
        <v>7153</v>
      </c>
      <c r="C3045" t="s">
        <v>7492</v>
      </c>
      <c r="D3045" t="s">
        <v>5669</v>
      </c>
      <c r="E3045" t="s">
        <v>5670</v>
      </c>
      <c r="F3045" s="9" t="s">
        <v>9</v>
      </c>
      <c r="G3045" t="s">
        <v>4225</v>
      </c>
    </row>
    <row r="3046" spans="1:7" x14ac:dyDescent="0.3">
      <c r="A3046" t="s">
        <v>7493</v>
      </c>
      <c r="B3046" t="s">
        <v>7153</v>
      </c>
      <c r="C3046" t="s">
        <v>7494</v>
      </c>
      <c r="D3046" t="s">
        <v>5669</v>
      </c>
      <c r="E3046" t="s">
        <v>5670</v>
      </c>
      <c r="F3046" s="9" t="s">
        <v>9</v>
      </c>
      <c r="G3046" t="s">
        <v>4225</v>
      </c>
    </row>
    <row r="3047" spans="1:7" x14ac:dyDescent="0.3">
      <c r="A3047" t="s">
        <v>7495</v>
      </c>
      <c r="B3047" t="s">
        <v>7153</v>
      </c>
      <c r="C3047" t="s">
        <v>7496</v>
      </c>
      <c r="D3047" t="s">
        <v>5669</v>
      </c>
      <c r="E3047" t="s">
        <v>5670</v>
      </c>
      <c r="F3047" s="9" t="s">
        <v>9</v>
      </c>
      <c r="G3047" t="s">
        <v>4225</v>
      </c>
    </row>
    <row r="3048" spans="1:7" x14ac:dyDescent="0.3">
      <c r="A3048" t="s">
        <v>7497</v>
      </c>
      <c r="B3048" t="s">
        <v>7153</v>
      </c>
      <c r="C3048" t="s">
        <v>7498</v>
      </c>
      <c r="D3048" t="s">
        <v>5669</v>
      </c>
      <c r="E3048" t="s">
        <v>5670</v>
      </c>
      <c r="F3048" s="9" t="s">
        <v>9</v>
      </c>
      <c r="G3048" t="s">
        <v>4225</v>
      </c>
    </row>
    <row r="3049" spans="1:7" x14ac:dyDescent="0.3">
      <c r="A3049" t="s">
        <v>7499</v>
      </c>
      <c r="B3049" t="s">
        <v>7153</v>
      </c>
      <c r="C3049" t="s">
        <v>7500</v>
      </c>
      <c r="D3049" t="s">
        <v>5669</v>
      </c>
      <c r="E3049" t="s">
        <v>5670</v>
      </c>
      <c r="F3049" s="9" t="s">
        <v>9</v>
      </c>
      <c r="G3049" t="s">
        <v>4225</v>
      </c>
    </row>
    <row r="3050" spans="1:7" x14ac:dyDescent="0.3">
      <c r="A3050" t="s">
        <v>7501</v>
      </c>
      <c r="B3050" t="s">
        <v>7153</v>
      </c>
      <c r="C3050" t="s">
        <v>7502</v>
      </c>
      <c r="D3050" t="s">
        <v>5669</v>
      </c>
      <c r="E3050" t="s">
        <v>5670</v>
      </c>
      <c r="F3050" s="9" t="s">
        <v>9</v>
      </c>
      <c r="G3050" t="s">
        <v>4225</v>
      </c>
    </row>
    <row r="3051" spans="1:7" x14ac:dyDescent="0.3">
      <c r="A3051" t="s">
        <v>7503</v>
      </c>
      <c r="B3051" t="s">
        <v>7153</v>
      </c>
      <c r="C3051" t="s">
        <v>7504</v>
      </c>
      <c r="D3051" t="s">
        <v>5669</v>
      </c>
      <c r="E3051" t="s">
        <v>5670</v>
      </c>
      <c r="F3051" s="9" t="s">
        <v>9</v>
      </c>
      <c r="G3051" t="s">
        <v>4225</v>
      </c>
    </row>
    <row r="3052" spans="1:7" x14ac:dyDescent="0.3">
      <c r="A3052" t="s">
        <v>7505</v>
      </c>
      <c r="B3052" t="s">
        <v>7153</v>
      </c>
      <c r="C3052" t="s">
        <v>7506</v>
      </c>
      <c r="D3052" t="s">
        <v>5669</v>
      </c>
      <c r="E3052" t="s">
        <v>5670</v>
      </c>
      <c r="F3052" s="9" t="s">
        <v>9</v>
      </c>
      <c r="G3052" t="s">
        <v>4225</v>
      </c>
    </row>
    <row r="3053" spans="1:7" x14ac:dyDescent="0.3">
      <c r="A3053" t="s">
        <v>7507</v>
      </c>
      <c r="B3053" t="s">
        <v>7153</v>
      </c>
      <c r="C3053" t="s">
        <v>7508</v>
      </c>
      <c r="D3053" t="s">
        <v>5669</v>
      </c>
      <c r="E3053" t="s">
        <v>5670</v>
      </c>
      <c r="F3053" s="9" t="s">
        <v>9</v>
      </c>
      <c r="G3053" t="s">
        <v>4225</v>
      </c>
    </row>
    <row r="3054" spans="1:7" x14ac:dyDescent="0.3">
      <c r="A3054" t="s">
        <v>7509</v>
      </c>
      <c r="B3054" t="s">
        <v>7153</v>
      </c>
      <c r="C3054" t="s">
        <v>7510</v>
      </c>
      <c r="D3054" t="s">
        <v>5669</v>
      </c>
      <c r="E3054" t="s">
        <v>5670</v>
      </c>
      <c r="F3054" s="9" t="s">
        <v>9</v>
      </c>
      <c r="G3054" t="s">
        <v>4225</v>
      </c>
    </row>
    <row r="3055" spans="1:7" x14ac:dyDescent="0.3">
      <c r="A3055" t="s">
        <v>7511</v>
      </c>
      <c r="B3055" t="s">
        <v>7153</v>
      </c>
      <c r="C3055" t="s">
        <v>7512</v>
      </c>
      <c r="D3055" t="s">
        <v>5669</v>
      </c>
      <c r="E3055" t="s">
        <v>5670</v>
      </c>
      <c r="F3055" s="9" t="s">
        <v>9</v>
      </c>
      <c r="G3055" t="s">
        <v>4225</v>
      </c>
    </row>
    <row r="3056" spans="1:7" x14ac:dyDescent="0.3">
      <c r="A3056" t="s">
        <v>7513</v>
      </c>
      <c r="B3056" t="s">
        <v>7153</v>
      </c>
      <c r="C3056" t="s">
        <v>7514</v>
      </c>
      <c r="D3056" t="s">
        <v>5669</v>
      </c>
      <c r="E3056" t="s">
        <v>5670</v>
      </c>
      <c r="F3056" s="9" t="s">
        <v>9</v>
      </c>
      <c r="G3056" t="s">
        <v>4225</v>
      </c>
    </row>
    <row r="3057" spans="1:7" x14ac:dyDescent="0.3">
      <c r="A3057" t="s">
        <v>7515</v>
      </c>
      <c r="B3057" t="s">
        <v>7153</v>
      </c>
      <c r="C3057" t="s">
        <v>7516</v>
      </c>
      <c r="D3057" t="s">
        <v>5669</v>
      </c>
      <c r="E3057" t="s">
        <v>5670</v>
      </c>
      <c r="F3057" s="9" t="s">
        <v>9</v>
      </c>
      <c r="G3057" t="s">
        <v>4225</v>
      </c>
    </row>
    <row r="3058" spans="1:7" x14ac:dyDescent="0.3">
      <c r="A3058" t="s">
        <v>7517</v>
      </c>
      <c r="B3058" t="s">
        <v>7153</v>
      </c>
      <c r="C3058" t="s">
        <v>7518</v>
      </c>
      <c r="D3058" t="s">
        <v>5669</v>
      </c>
      <c r="E3058" t="s">
        <v>5670</v>
      </c>
      <c r="F3058" s="9" t="s">
        <v>9</v>
      </c>
      <c r="G3058" t="s">
        <v>4225</v>
      </c>
    </row>
    <row r="3059" spans="1:7" x14ac:dyDescent="0.3">
      <c r="A3059" t="s">
        <v>7519</v>
      </c>
      <c r="B3059" t="s">
        <v>7153</v>
      </c>
      <c r="C3059" t="s">
        <v>7520</v>
      </c>
      <c r="D3059" t="s">
        <v>5669</v>
      </c>
      <c r="E3059" t="s">
        <v>5670</v>
      </c>
      <c r="F3059" s="9" t="s">
        <v>9</v>
      </c>
      <c r="G3059" t="s">
        <v>4225</v>
      </c>
    </row>
    <row r="3060" spans="1:7" x14ac:dyDescent="0.3">
      <c r="A3060" t="s">
        <v>7521</v>
      </c>
      <c r="B3060" t="s">
        <v>7153</v>
      </c>
      <c r="C3060" t="s">
        <v>7522</v>
      </c>
      <c r="D3060" t="s">
        <v>5669</v>
      </c>
      <c r="E3060" t="s">
        <v>5670</v>
      </c>
      <c r="F3060" s="9" t="s">
        <v>9</v>
      </c>
      <c r="G3060" t="s">
        <v>4225</v>
      </c>
    </row>
    <row r="3061" spans="1:7" x14ac:dyDescent="0.3">
      <c r="A3061" t="s">
        <v>7523</v>
      </c>
      <c r="B3061" t="s">
        <v>7153</v>
      </c>
      <c r="C3061" t="s">
        <v>7524</v>
      </c>
      <c r="D3061" t="s">
        <v>5669</v>
      </c>
      <c r="E3061" t="s">
        <v>5670</v>
      </c>
      <c r="F3061" s="9" t="s">
        <v>9</v>
      </c>
      <c r="G3061" t="s">
        <v>4225</v>
      </c>
    </row>
    <row r="3062" spans="1:7" x14ac:dyDescent="0.3">
      <c r="A3062" t="s">
        <v>7525</v>
      </c>
      <c r="B3062" t="s">
        <v>7153</v>
      </c>
      <c r="C3062" t="s">
        <v>7526</v>
      </c>
      <c r="D3062" t="s">
        <v>5669</v>
      </c>
      <c r="E3062" t="s">
        <v>5670</v>
      </c>
      <c r="F3062" s="9" t="s">
        <v>9</v>
      </c>
      <c r="G3062" t="s">
        <v>4225</v>
      </c>
    </row>
    <row r="3063" spans="1:7" x14ac:dyDescent="0.3">
      <c r="A3063" t="s">
        <v>7527</v>
      </c>
      <c r="B3063" t="s">
        <v>7153</v>
      </c>
      <c r="C3063" t="s">
        <v>7528</v>
      </c>
      <c r="D3063" t="s">
        <v>5669</v>
      </c>
      <c r="E3063" t="s">
        <v>5670</v>
      </c>
      <c r="F3063" s="9" t="s">
        <v>9</v>
      </c>
      <c r="G3063" t="s">
        <v>4225</v>
      </c>
    </row>
    <row r="3064" spans="1:7" x14ac:dyDescent="0.3">
      <c r="A3064" t="s">
        <v>7529</v>
      </c>
      <c r="B3064" t="s">
        <v>7153</v>
      </c>
      <c r="C3064" t="s">
        <v>7530</v>
      </c>
      <c r="D3064" t="s">
        <v>5669</v>
      </c>
      <c r="E3064" t="s">
        <v>5670</v>
      </c>
      <c r="F3064" s="9" t="s">
        <v>9</v>
      </c>
      <c r="G3064" t="s">
        <v>4225</v>
      </c>
    </row>
    <row r="3065" spans="1:7" x14ac:dyDescent="0.3">
      <c r="A3065" t="s">
        <v>7531</v>
      </c>
      <c r="B3065" t="s">
        <v>7153</v>
      </c>
      <c r="C3065" t="s">
        <v>7532</v>
      </c>
      <c r="D3065" t="s">
        <v>5669</v>
      </c>
      <c r="E3065" t="s">
        <v>5670</v>
      </c>
      <c r="F3065" s="9" t="s">
        <v>9</v>
      </c>
      <c r="G3065" t="s">
        <v>4225</v>
      </c>
    </row>
    <row r="3066" spans="1:7" x14ac:dyDescent="0.3">
      <c r="A3066" t="s">
        <v>7533</v>
      </c>
      <c r="B3066" t="s">
        <v>7153</v>
      </c>
      <c r="C3066" t="s">
        <v>7534</v>
      </c>
      <c r="D3066" t="s">
        <v>5669</v>
      </c>
      <c r="E3066" t="s">
        <v>5670</v>
      </c>
      <c r="F3066" s="9" t="s">
        <v>9</v>
      </c>
      <c r="G3066" t="s">
        <v>4225</v>
      </c>
    </row>
    <row r="3067" spans="1:7" x14ac:dyDescent="0.3">
      <c r="A3067" t="s">
        <v>7535</v>
      </c>
      <c r="B3067" t="s">
        <v>7153</v>
      </c>
      <c r="C3067" t="s">
        <v>7536</v>
      </c>
      <c r="D3067" t="s">
        <v>5669</v>
      </c>
      <c r="E3067" t="s">
        <v>5670</v>
      </c>
      <c r="F3067" s="9" t="s">
        <v>9</v>
      </c>
      <c r="G3067" t="s">
        <v>4225</v>
      </c>
    </row>
    <row r="3068" spans="1:7" x14ac:dyDescent="0.3">
      <c r="A3068" t="s">
        <v>7537</v>
      </c>
      <c r="B3068" t="s">
        <v>7153</v>
      </c>
      <c r="C3068" t="s">
        <v>7538</v>
      </c>
      <c r="D3068" t="s">
        <v>5669</v>
      </c>
      <c r="E3068" t="s">
        <v>5670</v>
      </c>
      <c r="F3068" s="9" t="s">
        <v>9</v>
      </c>
      <c r="G3068" t="s">
        <v>4225</v>
      </c>
    </row>
    <row r="3069" spans="1:7" x14ac:dyDescent="0.3">
      <c r="A3069" t="s">
        <v>7539</v>
      </c>
      <c r="B3069" t="s">
        <v>7153</v>
      </c>
      <c r="C3069" t="s">
        <v>7540</v>
      </c>
      <c r="D3069" t="s">
        <v>5669</v>
      </c>
      <c r="E3069" t="s">
        <v>5670</v>
      </c>
      <c r="F3069" s="9" t="s">
        <v>9</v>
      </c>
      <c r="G3069" t="s">
        <v>4225</v>
      </c>
    </row>
    <row r="3070" spans="1:7" x14ac:dyDescent="0.3">
      <c r="A3070" t="s">
        <v>7541</v>
      </c>
      <c r="B3070" t="s">
        <v>7153</v>
      </c>
      <c r="C3070" t="s">
        <v>7542</v>
      </c>
      <c r="D3070" t="s">
        <v>5669</v>
      </c>
      <c r="E3070" t="s">
        <v>5670</v>
      </c>
      <c r="F3070" s="9" t="s">
        <v>9</v>
      </c>
      <c r="G3070" t="s">
        <v>4225</v>
      </c>
    </row>
    <row r="3071" spans="1:7" x14ac:dyDescent="0.3">
      <c r="A3071" t="s">
        <v>7543</v>
      </c>
      <c r="B3071" t="s">
        <v>7153</v>
      </c>
      <c r="C3071" t="s">
        <v>7544</v>
      </c>
      <c r="D3071" t="s">
        <v>5669</v>
      </c>
      <c r="E3071" t="s">
        <v>5670</v>
      </c>
      <c r="F3071" s="9" t="s">
        <v>9</v>
      </c>
      <c r="G3071" t="s">
        <v>4225</v>
      </c>
    </row>
    <row r="3072" spans="1:7" x14ac:dyDescent="0.3">
      <c r="A3072" t="s">
        <v>7545</v>
      </c>
      <c r="B3072" t="s">
        <v>7153</v>
      </c>
      <c r="C3072" t="s">
        <v>7546</v>
      </c>
      <c r="D3072" t="s">
        <v>5669</v>
      </c>
      <c r="E3072" t="s">
        <v>5670</v>
      </c>
      <c r="F3072" s="9" t="s">
        <v>9</v>
      </c>
      <c r="G3072" t="s">
        <v>4225</v>
      </c>
    </row>
    <row r="3073" spans="1:7" x14ac:dyDescent="0.3">
      <c r="A3073" t="s">
        <v>7547</v>
      </c>
      <c r="B3073" t="s">
        <v>7153</v>
      </c>
      <c r="C3073" t="s">
        <v>7548</v>
      </c>
      <c r="D3073" t="s">
        <v>5669</v>
      </c>
      <c r="E3073" t="s">
        <v>5670</v>
      </c>
      <c r="F3073" s="9" t="s">
        <v>9</v>
      </c>
      <c r="G3073" t="s">
        <v>4225</v>
      </c>
    </row>
    <row r="3074" spans="1:7" x14ac:dyDescent="0.3">
      <c r="A3074" t="s">
        <v>7549</v>
      </c>
      <c r="B3074" t="s">
        <v>7153</v>
      </c>
      <c r="C3074" t="s">
        <v>7550</v>
      </c>
      <c r="D3074" t="s">
        <v>5669</v>
      </c>
      <c r="E3074" t="s">
        <v>5670</v>
      </c>
      <c r="F3074" s="9" t="s">
        <v>9</v>
      </c>
      <c r="G3074" t="s">
        <v>4225</v>
      </c>
    </row>
    <row r="3075" spans="1:7" x14ac:dyDescent="0.3">
      <c r="A3075" t="s">
        <v>7551</v>
      </c>
      <c r="B3075" t="s">
        <v>7153</v>
      </c>
      <c r="C3075" t="s">
        <v>7552</v>
      </c>
      <c r="D3075" t="s">
        <v>5669</v>
      </c>
      <c r="E3075" t="s">
        <v>5670</v>
      </c>
      <c r="F3075" s="9" t="s">
        <v>9</v>
      </c>
      <c r="G3075" t="s">
        <v>4225</v>
      </c>
    </row>
    <row r="3076" spans="1:7" x14ac:dyDescent="0.3">
      <c r="A3076" t="s">
        <v>7553</v>
      </c>
      <c r="B3076" t="s">
        <v>7153</v>
      </c>
      <c r="C3076" t="s">
        <v>7554</v>
      </c>
      <c r="D3076" t="s">
        <v>5669</v>
      </c>
      <c r="E3076" t="s">
        <v>5670</v>
      </c>
      <c r="F3076" s="9" t="s">
        <v>9</v>
      </c>
      <c r="G3076" t="s">
        <v>4225</v>
      </c>
    </row>
    <row r="3077" spans="1:7" x14ac:dyDescent="0.3">
      <c r="A3077" t="s">
        <v>7555</v>
      </c>
      <c r="B3077" t="s">
        <v>7153</v>
      </c>
      <c r="C3077" t="s">
        <v>7556</v>
      </c>
      <c r="D3077" t="s">
        <v>5669</v>
      </c>
      <c r="E3077" t="s">
        <v>5670</v>
      </c>
      <c r="F3077" s="9" t="s">
        <v>9</v>
      </c>
      <c r="G3077" t="s">
        <v>4225</v>
      </c>
    </row>
    <row r="3078" spans="1:7" x14ac:dyDescent="0.3">
      <c r="A3078" t="s">
        <v>7557</v>
      </c>
      <c r="B3078" t="s">
        <v>5667</v>
      </c>
      <c r="C3078" t="s">
        <v>7558</v>
      </c>
      <c r="D3078" t="s">
        <v>5669</v>
      </c>
      <c r="E3078" t="s">
        <v>5670</v>
      </c>
      <c r="F3078" s="9" t="s">
        <v>9</v>
      </c>
      <c r="G3078" t="s">
        <v>4225</v>
      </c>
    </row>
    <row r="3079" spans="1:7" x14ac:dyDescent="0.3">
      <c r="A3079" t="s">
        <v>7559</v>
      </c>
      <c r="B3079" t="s">
        <v>6732</v>
      </c>
      <c r="C3079" t="s">
        <v>7560</v>
      </c>
      <c r="D3079" t="s">
        <v>5669</v>
      </c>
      <c r="E3079" t="s">
        <v>5670</v>
      </c>
      <c r="F3079" s="9" t="s">
        <v>9</v>
      </c>
      <c r="G3079" t="s">
        <v>4225</v>
      </c>
    </row>
    <row r="3080" spans="1:7" x14ac:dyDescent="0.3">
      <c r="A3080" t="s">
        <v>7561</v>
      </c>
      <c r="B3080" t="s">
        <v>7562</v>
      </c>
      <c r="C3080" t="s">
        <v>7563</v>
      </c>
      <c r="D3080" t="s">
        <v>5669</v>
      </c>
      <c r="E3080" t="s">
        <v>5670</v>
      </c>
      <c r="F3080" s="9" t="s">
        <v>9</v>
      </c>
      <c r="G3080" t="s">
        <v>4225</v>
      </c>
    </row>
    <row r="3081" spans="1:7" x14ac:dyDescent="0.3">
      <c r="A3081" t="s">
        <v>7564</v>
      </c>
      <c r="B3081" t="s">
        <v>7565</v>
      </c>
      <c r="C3081" t="s">
        <v>7566</v>
      </c>
      <c r="D3081" t="s">
        <v>5669</v>
      </c>
      <c r="E3081" t="s">
        <v>5670</v>
      </c>
      <c r="F3081" s="9" t="s">
        <v>9</v>
      </c>
      <c r="G3081" t="s">
        <v>4225</v>
      </c>
    </row>
    <row r="3082" spans="1:7" x14ac:dyDescent="0.3">
      <c r="A3082" t="s">
        <v>7567</v>
      </c>
      <c r="B3082" t="s">
        <v>7562</v>
      </c>
      <c r="C3082" t="s">
        <v>7568</v>
      </c>
      <c r="D3082" t="s">
        <v>5669</v>
      </c>
      <c r="E3082" t="s">
        <v>5670</v>
      </c>
      <c r="F3082" s="9" t="s">
        <v>9</v>
      </c>
      <c r="G3082" t="s">
        <v>4225</v>
      </c>
    </row>
    <row r="3083" spans="1:7" x14ac:dyDescent="0.3">
      <c r="A3083" t="s">
        <v>7569</v>
      </c>
      <c r="B3083" t="s">
        <v>7570</v>
      </c>
      <c r="C3083" t="s">
        <v>7571</v>
      </c>
      <c r="D3083" t="s">
        <v>5669</v>
      </c>
      <c r="E3083" t="s">
        <v>5670</v>
      </c>
      <c r="F3083" s="9" t="s">
        <v>9</v>
      </c>
      <c r="G3083" t="s">
        <v>4225</v>
      </c>
    </row>
    <row r="3084" spans="1:7" x14ac:dyDescent="0.3">
      <c r="A3084" t="s">
        <v>7572</v>
      </c>
      <c r="B3084" t="s">
        <v>7570</v>
      </c>
      <c r="C3084" t="s">
        <v>7573</v>
      </c>
      <c r="D3084" t="s">
        <v>5669</v>
      </c>
      <c r="E3084" t="s">
        <v>5670</v>
      </c>
      <c r="F3084" s="9" t="s">
        <v>9</v>
      </c>
      <c r="G3084" t="s">
        <v>4225</v>
      </c>
    </row>
    <row r="3085" spans="1:7" x14ac:dyDescent="0.3">
      <c r="A3085" t="s">
        <v>7574</v>
      </c>
      <c r="B3085" t="s">
        <v>7575</v>
      </c>
      <c r="C3085" t="s">
        <v>7576</v>
      </c>
      <c r="D3085" t="s">
        <v>5669</v>
      </c>
      <c r="E3085" t="s">
        <v>5670</v>
      </c>
      <c r="F3085" s="9" t="s">
        <v>9</v>
      </c>
      <c r="G3085" t="s">
        <v>4225</v>
      </c>
    </row>
    <row r="3086" spans="1:7" x14ac:dyDescent="0.3">
      <c r="A3086" t="s">
        <v>7577</v>
      </c>
      <c r="B3086" t="s">
        <v>7578</v>
      </c>
      <c r="C3086" t="s">
        <v>7579</v>
      </c>
      <c r="D3086" t="s">
        <v>5669</v>
      </c>
      <c r="E3086" t="s">
        <v>5670</v>
      </c>
      <c r="F3086" s="9" t="s">
        <v>9</v>
      </c>
      <c r="G3086" t="s">
        <v>4225</v>
      </c>
    </row>
    <row r="3087" spans="1:7" x14ac:dyDescent="0.3">
      <c r="A3087" t="s">
        <v>7580</v>
      </c>
      <c r="B3087" t="s">
        <v>7581</v>
      </c>
      <c r="C3087" t="s">
        <v>7582</v>
      </c>
      <c r="D3087" t="s">
        <v>5669</v>
      </c>
      <c r="E3087" t="s">
        <v>5670</v>
      </c>
      <c r="F3087" s="9" t="s">
        <v>9</v>
      </c>
      <c r="G3087" t="s">
        <v>4225</v>
      </c>
    </row>
    <row r="3088" spans="1:7" x14ac:dyDescent="0.3">
      <c r="A3088" t="s">
        <v>7583</v>
      </c>
      <c r="B3088" t="s">
        <v>7570</v>
      </c>
      <c r="C3088" t="s">
        <v>7584</v>
      </c>
      <c r="D3088" t="s">
        <v>5669</v>
      </c>
      <c r="E3088" t="s">
        <v>5670</v>
      </c>
      <c r="F3088" s="9" t="s">
        <v>9</v>
      </c>
      <c r="G3088" t="s">
        <v>4225</v>
      </c>
    </row>
    <row r="3089" spans="1:7" x14ac:dyDescent="0.3">
      <c r="A3089" t="s">
        <v>7585</v>
      </c>
      <c r="B3089" t="s">
        <v>5667</v>
      </c>
      <c r="C3089" t="s">
        <v>7586</v>
      </c>
      <c r="D3089" t="s">
        <v>5669</v>
      </c>
      <c r="E3089" t="s">
        <v>5670</v>
      </c>
      <c r="F3089" s="9" t="s">
        <v>9</v>
      </c>
      <c r="G3089" t="s">
        <v>4225</v>
      </c>
    </row>
    <row r="3090" spans="1:7" x14ac:dyDescent="0.3">
      <c r="A3090" t="s">
        <v>7587</v>
      </c>
      <c r="B3090" t="s">
        <v>6732</v>
      </c>
      <c r="C3090" t="s">
        <v>7588</v>
      </c>
      <c r="D3090" t="s">
        <v>5669</v>
      </c>
      <c r="E3090" t="s">
        <v>5670</v>
      </c>
      <c r="F3090" s="9" t="s">
        <v>9</v>
      </c>
      <c r="G3090" t="s">
        <v>4225</v>
      </c>
    </row>
    <row r="3091" spans="1:7" x14ac:dyDescent="0.3">
      <c r="A3091" t="s">
        <v>7589</v>
      </c>
      <c r="B3091" t="s">
        <v>7590</v>
      </c>
      <c r="C3091" t="s">
        <v>7591</v>
      </c>
      <c r="D3091" t="s">
        <v>5669</v>
      </c>
      <c r="E3091" t="s">
        <v>5670</v>
      </c>
      <c r="F3091" s="9" t="s">
        <v>9</v>
      </c>
      <c r="G3091" t="s">
        <v>4225</v>
      </c>
    </row>
    <row r="3092" spans="1:7" x14ac:dyDescent="0.3">
      <c r="A3092" t="s">
        <v>7592</v>
      </c>
      <c r="B3092" t="s">
        <v>7593</v>
      </c>
      <c r="C3092" t="s">
        <v>7594</v>
      </c>
      <c r="D3092" t="s">
        <v>5669</v>
      </c>
      <c r="E3092" t="s">
        <v>5670</v>
      </c>
      <c r="F3092" s="9" t="s">
        <v>9</v>
      </c>
      <c r="G3092" t="s">
        <v>4225</v>
      </c>
    </row>
    <row r="3093" spans="1:7" x14ac:dyDescent="0.3">
      <c r="A3093" t="s">
        <v>7595</v>
      </c>
      <c r="B3093" t="s">
        <v>7590</v>
      </c>
      <c r="C3093" t="s">
        <v>7596</v>
      </c>
      <c r="D3093" t="s">
        <v>5669</v>
      </c>
      <c r="E3093" t="s">
        <v>5670</v>
      </c>
      <c r="F3093" s="9" t="s">
        <v>9</v>
      </c>
      <c r="G3093" t="s">
        <v>4225</v>
      </c>
    </row>
    <row r="3094" spans="1:7" x14ac:dyDescent="0.3">
      <c r="A3094" t="s">
        <v>7597</v>
      </c>
      <c r="B3094" t="s">
        <v>7598</v>
      </c>
      <c r="C3094" t="s">
        <v>7599</v>
      </c>
      <c r="D3094" t="s">
        <v>5669</v>
      </c>
      <c r="E3094" t="s">
        <v>5670</v>
      </c>
      <c r="F3094" s="9" t="s">
        <v>9</v>
      </c>
      <c r="G3094" t="s">
        <v>4225</v>
      </c>
    </row>
    <row r="3095" spans="1:7" x14ac:dyDescent="0.3">
      <c r="A3095" t="s">
        <v>7600</v>
      </c>
      <c r="B3095" t="s">
        <v>7598</v>
      </c>
      <c r="C3095" t="s">
        <v>7601</v>
      </c>
      <c r="D3095" t="s">
        <v>5669</v>
      </c>
      <c r="E3095" t="s">
        <v>5670</v>
      </c>
      <c r="F3095" s="9" t="s">
        <v>9</v>
      </c>
      <c r="G3095" t="s">
        <v>4225</v>
      </c>
    </row>
    <row r="3096" spans="1:7" x14ac:dyDescent="0.3">
      <c r="A3096" t="s">
        <v>7602</v>
      </c>
      <c r="B3096" t="s">
        <v>7603</v>
      </c>
      <c r="C3096" t="s">
        <v>7604</v>
      </c>
      <c r="D3096" t="s">
        <v>5669</v>
      </c>
      <c r="E3096" t="s">
        <v>5670</v>
      </c>
      <c r="F3096" s="9" t="s">
        <v>9</v>
      </c>
      <c r="G3096" t="s">
        <v>4225</v>
      </c>
    </row>
    <row r="3097" spans="1:7" x14ac:dyDescent="0.3">
      <c r="A3097" t="s">
        <v>7605</v>
      </c>
      <c r="B3097" t="s">
        <v>7606</v>
      </c>
      <c r="C3097" t="s">
        <v>7607</v>
      </c>
      <c r="D3097" t="s">
        <v>5669</v>
      </c>
      <c r="E3097" t="s">
        <v>5670</v>
      </c>
      <c r="F3097" s="9" t="s">
        <v>9</v>
      </c>
      <c r="G3097" t="s">
        <v>4225</v>
      </c>
    </row>
    <row r="3098" spans="1:7" x14ac:dyDescent="0.3">
      <c r="A3098" t="s">
        <v>7608</v>
      </c>
      <c r="B3098" t="s">
        <v>7609</v>
      </c>
      <c r="C3098" t="s">
        <v>7610</v>
      </c>
      <c r="D3098" t="s">
        <v>5669</v>
      </c>
      <c r="E3098" t="s">
        <v>5670</v>
      </c>
      <c r="F3098" s="9" t="s">
        <v>9</v>
      </c>
      <c r="G3098" t="s">
        <v>4225</v>
      </c>
    </row>
    <row r="3099" spans="1:7" x14ac:dyDescent="0.3">
      <c r="A3099" t="s">
        <v>7611</v>
      </c>
      <c r="B3099" t="s">
        <v>7598</v>
      </c>
      <c r="C3099" t="s">
        <v>7612</v>
      </c>
      <c r="D3099" t="s">
        <v>5669</v>
      </c>
      <c r="E3099" t="s">
        <v>5670</v>
      </c>
      <c r="F3099" s="9" t="s">
        <v>9</v>
      </c>
      <c r="G3099" t="s">
        <v>4225</v>
      </c>
    </row>
    <row r="3100" spans="1:7" x14ac:dyDescent="0.3">
      <c r="A3100" t="s">
        <v>7613</v>
      </c>
      <c r="B3100" t="s">
        <v>5667</v>
      </c>
      <c r="C3100" t="s">
        <v>7614</v>
      </c>
      <c r="D3100" t="s">
        <v>5669</v>
      </c>
      <c r="E3100" t="s">
        <v>5670</v>
      </c>
      <c r="F3100" s="9" t="s">
        <v>9</v>
      </c>
      <c r="G3100" t="s">
        <v>4225</v>
      </c>
    </row>
    <row r="3101" spans="1:7" x14ac:dyDescent="0.3">
      <c r="A3101" t="s">
        <v>7615</v>
      </c>
      <c r="B3101" t="s">
        <v>6732</v>
      </c>
      <c r="C3101" t="s">
        <v>7616</v>
      </c>
      <c r="D3101" t="s">
        <v>5669</v>
      </c>
      <c r="E3101" t="s">
        <v>5670</v>
      </c>
      <c r="F3101" s="9" t="s">
        <v>9</v>
      </c>
      <c r="G3101" t="s">
        <v>4225</v>
      </c>
    </row>
    <row r="3102" spans="1:7" x14ac:dyDescent="0.3">
      <c r="A3102" t="s">
        <v>7617</v>
      </c>
      <c r="B3102" t="s">
        <v>7618</v>
      </c>
      <c r="C3102" t="s">
        <v>7619</v>
      </c>
      <c r="D3102" t="s">
        <v>5669</v>
      </c>
      <c r="E3102" t="s">
        <v>5670</v>
      </c>
      <c r="F3102" s="9" t="s">
        <v>9</v>
      </c>
      <c r="G3102" t="s">
        <v>4225</v>
      </c>
    </row>
    <row r="3103" spans="1:7" x14ac:dyDescent="0.3">
      <c r="A3103" t="s">
        <v>7620</v>
      </c>
      <c r="B3103" t="s">
        <v>7621</v>
      </c>
      <c r="C3103" t="s">
        <v>7622</v>
      </c>
      <c r="D3103" t="s">
        <v>5669</v>
      </c>
      <c r="E3103" t="s">
        <v>5670</v>
      </c>
      <c r="F3103" s="9" t="s">
        <v>9</v>
      </c>
      <c r="G3103" t="s">
        <v>4225</v>
      </c>
    </row>
    <row r="3104" spans="1:7" x14ac:dyDescent="0.3">
      <c r="A3104" t="s">
        <v>7623</v>
      </c>
      <c r="B3104" t="s">
        <v>7618</v>
      </c>
      <c r="C3104" t="s">
        <v>7624</v>
      </c>
      <c r="D3104" t="s">
        <v>5669</v>
      </c>
      <c r="E3104" t="s">
        <v>5670</v>
      </c>
      <c r="F3104" s="9" t="s">
        <v>9</v>
      </c>
      <c r="G3104" t="s">
        <v>4225</v>
      </c>
    </row>
    <row r="3105" spans="1:7" x14ac:dyDescent="0.3">
      <c r="A3105" t="s">
        <v>7625</v>
      </c>
      <c r="B3105" t="s">
        <v>7626</v>
      </c>
      <c r="C3105" t="s">
        <v>7627</v>
      </c>
      <c r="D3105" t="s">
        <v>5669</v>
      </c>
      <c r="E3105" t="s">
        <v>5670</v>
      </c>
      <c r="F3105" s="9" t="s">
        <v>9</v>
      </c>
      <c r="G3105" t="s">
        <v>4225</v>
      </c>
    </row>
    <row r="3106" spans="1:7" x14ac:dyDescent="0.3">
      <c r="A3106" t="s">
        <v>7628</v>
      </c>
      <c r="B3106" t="s">
        <v>7626</v>
      </c>
      <c r="C3106" t="s">
        <v>7629</v>
      </c>
      <c r="D3106" t="s">
        <v>5669</v>
      </c>
      <c r="E3106" t="s">
        <v>5670</v>
      </c>
      <c r="F3106" s="9" t="s">
        <v>9</v>
      </c>
      <c r="G3106" t="s">
        <v>4225</v>
      </c>
    </row>
    <row r="3107" spans="1:7" x14ac:dyDescent="0.3">
      <c r="A3107" t="s">
        <v>7630</v>
      </c>
      <c r="B3107" t="s">
        <v>7631</v>
      </c>
      <c r="C3107" t="s">
        <v>7632</v>
      </c>
      <c r="D3107" t="s">
        <v>5669</v>
      </c>
      <c r="E3107" t="s">
        <v>5670</v>
      </c>
      <c r="F3107" s="9" t="s">
        <v>9</v>
      </c>
      <c r="G3107" t="s">
        <v>4225</v>
      </c>
    </row>
    <row r="3108" spans="1:7" x14ac:dyDescent="0.3">
      <c r="A3108" t="s">
        <v>7633</v>
      </c>
      <c r="B3108" t="s">
        <v>7634</v>
      </c>
      <c r="C3108" t="s">
        <v>7635</v>
      </c>
      <c r="D3108" t="s">
        <v>5669</v>
      </c>
      <c r="E3108" t="s">
        <v>5670</v>
      </c>
      <c r="F3108" s="9" t="s">
        <v>9</v>
      </c>
      <c r="G3108" t="s">
        <v>4225</v>
      </c>
    </row>
    <row r="3109" spans="1:7" x14ac:dyDescent="0.3">
      <c r="A3109" t="s">
        <v>7636</v>
      </c>
      <c r="B3109" t="s">
        <v>7637</v>
      </c>
      <c r="C3109" t="s">
        <v>7638</v>
      </c>
      <c r="D3109" t="s">
        <v>5669</v>
      </c>
      <c r="E3109" t="s">
        <v>5670</v>
      </c>
      <c r="F3109" s="9" t="s">
        <v>9</v>
      </c>
      <c r="G3109" t="s">
        <v>4225</v>
      </c>
    </row>
    <row r="3110" spans="1:7" x14ac:dyDescent="0.3">
      <c r="A3110" t="s">
        <v>7639</v>
      </c>
      <c r="B3110" t="s">
        <v>7626</v>
      </c>
      <c r="C3110" t="s">
        <v>7640</v>
      </c>
      <c r="D3110" t="s">
        <v>5669</v>
      </c>
      <c r="E3110" t="s">
        <v>5670</v>
      </c>
      <c r="F3110" s="9" t="s">
        <v>9</v>
      </c>
      <c r="G3110" t="s">
        <v>4225</v>
      </c>
    </row>
    <row r="3111" spans="1:7" x14ac:dyDescent="0.3">
      <c r="A3111" t="s">
        <v>7641</v>
      </c>
      <c r="B3111" t="s">
        <v>5667</v>
      </c>
      <c r="C3111" t="s">
        <v>7642</v>
      </c>
      <c r="D3111" t="s">
        <v>5669</v>
      </c>
      <c r="E3111" t="s">
        <v>5670</v>
      </c>
      <c r="F3111" s="9" t="s">
        <v>9</v>
      </c>
      <c r="G3111" t="s">
        <v>4225</v>
      </c>
    </row>
    <row r="3112" spans="1:7" x14ac:dyDescent="0.3">
      <c r="A3112" t="s">
        <v>7643</v>
      </c>
      <c r="B3112" t="s">
        <v>6732</v>
      </c>
      <c r="C3112" t="s">
        <v>7644</v>
      </c>
      <c r="D3112" t="s">
        <v>5669</v>
      </c>
      <c r="E3112" t="s">
        <v>5670</v>
      </c>
      <c r="F3112" s="9" t="s">
        <v>9</v>
      </c>
      <c r="G3112" t="s">
        <v>4225</v>
      </c>
    </row>
    <row r="3113" spans="1:7" x14ac:dyDescent="0.3">
      <c r="A3113" t="s">
        <v>7645</v>
      </c>
      <c r="B3113" t="s">
        <v>7646</v>
      </c>
      <c r="C3113" t="s">
        <v>7647</v>
      </c>
      <c r="D3113" t="s">
        <v>5669</v>
      </c>
      <c r="E3113" t="s">
        <v>5670</v>
      </c>
      <c r="F3113" s="9" t="s">
        <v>9</v>
      </c>
      <c r="G3113" t="s">
        <v>4225</v>
      </c>
    </row>
    <row r="3114" spans="1:7" x14ac:dyDescent="0.3">
      <c r="A3114" t="s">
        <v>7648</v>
      </c>
      <c r="B3114" t="s">
        <v>7649</v>
      </c>
      <c r="C3114" t="s">
        <v>7650</v>
      </c>
      <c r="D3114" t="s">
        <v>5669</v>
      </c>
      <c r="E3114" t="s">
        <v>5670</v>
      </c>
      <c r="F3114" s="9" t="s">
        <v>9</v>
      </c>
      <c r="G3114" t="s">
        <v>4225</v>
      </c>
    </row>
    <row r="3115" spans="1:7" x14ac:dyDescent="0.3">
      <c r="A3115" t="s">
        <v>7651</v>
      </c>
      <c r="B3115" t="s">
        <v>7646</v>
      </c>
      <c r="C3115" t="s">
        <v>7652</v>
      </c>
      <c r="D3115" t="s">
        <v>5669</v>
      </c>
      <c r="E3115" t="s">
        <v>5670</v>
      </c>
      <c r="F3115" s="9" t="s">
        <v>9</v>
      </c>
      <c r="G3115" t="s">
        <v>4225</v>
      </c>
    </row>
    <row r="3116" spans="1:7" x14ac:dyDescent="0.3">
      <c r="A3116" t="s">
        <v>7653</v>
      </c>
      <c r="B3116" t="s">
        <v>7654</v>
      </c>
      <c r="C3116" t="s">
        <v>7655</v>
      </c>
      <c r="D3116" t="s">
        <v>5669</v>
      </c>
      <c r="E3116" t="s">
        <v>5670</v>
      </c>
      <c r="F3116" s="9" t="s">
        <v>9</v>
      </c>
      <c r="G3116" t="s">
        <v>4225</v>
      </c>
    </row>
    <row r="3117" spans="1:7" x14ac:dyDescent="0.3">
      <c r="A3117" t="s">
        <v>7656</v>
      </c>
      <c r="B3117" t="s">
        <v>7654</v>
      </c>
      <c r="C3117" t="s">
        <v>7657</v>
      </c>
      <c r="D3117" t="s">
        <v>5669</v>
      </c>
      <c r="E3117" t="s">
        <v>5670</v>
      </c>
      <c r="F3117" s="9" t="s">
        <v>9</v>
      </c>
      <c r="G3117" t="s">
        <v>4225</v>
      </c>
    </row>
    <row r="3118" spans="1:7" x14ac:dyDescent="0.3">
      <c r="A3118" t="s">
        <v>7658</v>
      </c>
      <c r="B3118" t="s">
        <v>7659</v>
      </c>
      <c r="C3118" t="s">
        <v>7660</v>
      </c>
      <c r="D3118" t="s">
        <v>5669</v>
      </c>
      <c r="E3118" t="s">
        <v>5670</v>
      </c>
      <c r="F3118" s="9" t="s">
        <v>9</v>
      </c>
      <c r="G3118" t="s">
        <v>4225</v>
      </c>
    </row>
    <row r="3119" spans="1:7" x14ac:dyDescent="0.3">
      <c r="A3119" t="s">
        <v>7661</v>
      </c>
      <c r="B3119" t="s">
        <v>7662</v>
      </c>
      <c r="C3119" t="s">
        <v>7663</v>
      </c>
      <c r="D3119" t="s">
        <v>5669</v>
      </c>
      <c r="E3119" t="s">
        <v>5670</v>
      </c>
      <c r="F3119" s="9" t="s">
        <v>9</v>
      </c>
      <c r="G3119" t="s">
        <v>4225</v>
      </c>
    </row>
    <row r="3120" spans="1:7" x14ac:dyDescent="0.3">
      <c r="A3120" t="s">
        <v>7664</v>
      </c>
      <c r="B3120" t="s">
        <v>7665</v>
      </c>
      <c r="C3120" t="s">
        <v>7666</v>
      </c>
      <c r="D3120" t="s">
        <v>5669</v>
      </c>
      <c r="E3120" t="s">
        <v>5670</v>
      </c>
      <c r="F3120" s="9" t="s">
        <v>9</v>
      </c>
      <c r="G3120" t="s">
        <v>4225</v>
      </c>
    </row>
    <row r="3121" spans="1:7" x14ac:dyDescent="0.3">
      <c r="A3121" t="s">
        <v>7667</v>
      </c>
      <c r="B3121" t="s">
        <v>7654</v>
      </c>
      <c r="C3121" t="s">
        <v>7668</v>
      </c>
      <c r="D3121" t="s">
        <v>5669</v>
      </c>
      <c r="E3121" t="s">
        <v>5670</v>
      </c>
      <c r="F3121" s="9" t="s">
        <v>9</v>
      </c>
      <c r="G3121" t="s">
        <v>4225</v>
      </c>
    </row>
    <row r="3122" spans="1:7" x14ac:dyDescent="0.3">
      <c r="A3122" t="s">
        <v>7669</v>
      </c>
      <c r="B3122" t="s">
        <v>6729</v>
      </c>
      <c r="C3122" t="s">
        <v>7670</v>
      </c>
      <c r="D3122" t="s">
        <v>5669</v>
      </c>
      <c r="E3122" t="s">
        <v>5670</v>
      </c>
      <c r="F3122" s="9" t="s">
        <v>9</v>
      </c>
      <c r="G3122" t="s">
        <v>4225</v>
      </c>
    </row>
    <row r="3123" spans="1:7" x14ac:dyDescent="0.3">
      <c r="A3123" t="s">
        <v>7671</v>
      </c>
      <c r="B3123" t="s">
        <v>7282</v>
      </c>
      <c r="C3123" t="s">
        <v>7672</v>
      </c>
      <c r="D3123" t="s">
        <v>5669</v>
      </c>
      <c r="E3123" t="s">
        <v>5670</v>
      </c>
      <c r="F3123" s="9" t="s">
        <v>9</v>
      </c>
      <c r="G3123" t="s">
        <v>4225</v>
      </c>
    </row>
    <row r="3124" spans="1:7" x14ac:dyDescent="0.3">
      <c r="A3124" t="s">
        <v>7673</v>
      </c>
      <c r="B3124" t="s">
        <v>7282</v>
      </c>
      <c r="C3124" t="s">
        <v>7674</v>
      </c>
      <c r="D3124" t="s">
        <v>5669</v>
      </c>
      <c r="E3124" t="s">
        <v>5670</v>
      </c>
      <c r="F3124" s="9" t="s">
        <v>9</v>
      </c>
      <c r="G3124" t="s">
        <v>4225</v>
      </c>
    </row>
    <row r="3125" spans="1:7" x14ac:dyDescent="0.3">
      <c r="A3125" t="s">
        <v>7675</v>
      </c>
      <c r="B3125" t="s">
        <v>7282</v>
      </c>
      <c r="C3125" t="s">
        <v>7676</v>
      </c>
      <c r="D3125" t="s">
        <v>5669</v>
      </c>
      <c r="E3125" t="s">
        <v>5670</v>
      </c>
      <c r="F3125" s="9" t="s">
        <v>9</v>
      </c>
      <c r="G3125" t="s">
        <v>4225</v>
      </c>
    </row>
    <row r="3126" spans="1:7" x14ac:dyDescent="0.3">
      <c r="A3126" t="s">
        <v>7677</v>
      </c>
      <c r="B3126" t="s">
        <v>7282</v>
      </c>
      <c r="C3126" t="s">
        <v>7678</v>
      </c>
      <c r="D3126" t="s">
        <v>5669</v>
      </c>
      <c r="E3126" t="s">
        <v>5670</v>
      </c>
      <c r="F3126" s="9" t="s">
        <v>9</v>
      </c>
      <c r="G3126" t="s">
        <v>4225</v>
      </c>
    </row>
    <row r="3127" spans="1:7" x14ac:dyDescent="0.3">
      <c r="A3127" t="s">
        <v>7679</v>
      </c>
      <c r="B3127" t="s">
        <v>7282</v>
      </c>
      <c r="C3127" t="s">
        <v>7680</v>
      </c>
      <c r="D3127" t="s">
        <v>5669</v>
      </c>
      <c r="E3127" t="s">
        <v>5670</v>
      </c>
      <c r="F3127" s="9" t="s">
        <v>9</v>
      </c>
      <c r="G3127" t="s">
        <v>4225</v>
      </c>
    </row>
    <row r="3128" spans="1:7" x14ac:dyDescent="0.3">
      <c r="A3128" t="s">
        <v>7681</v>
      </c>
      <c r="B3128" t="s">
        <v>7202</v>
      </c>
      <c r="C3128" t="s">
        <v>7682</v>
      </c>
      <c r="D3128" t="s">
        <v>5669</v>
      </c>
      <c r="E3128" t="s">
        <v>5670</v>
      </c>
      <c r="F3128" s="9" t="s">
        <v>9</v>
      </c>
      <c r="G3128" t="s">
        <v>4225</v>
      </c>
    </row>
    <row r="3129" spans="1:7" x14ac:dyDescent="0.3">
      <c r="A3129" t="s">
        <v>7683</v>
      </c>
      <c r="B3129" t="s">
        <v>5667</v>
      </c>
      <c r="C3129" t="s">
        <v>7684</v>
      </c>
      <c r="D3129" t="s">
        <v>5669</v>
      </c>
      <c r="E3129" t="s">
        <v>5670</v>
      </c>
      <c r="F3129" s="9" t="s">
        <v>9</v>
      </c>
      <c r="G3129" t="s">
        <v>4225</v>
      </c>
    </row>
    <row r="3130" spans="1:7" x14ac:dyDescent="0.3">
      <c r="A3130" t="s">
        <v>7685</v>
      </c>
      <c r="B3130" t="s">
        <v>5697</v>
      </c>
      <c r="C3130" t="s">
        <v>7686</v>
      </c>
      <c r="D3130" t="s">
        <v>5669</v>
      </c>
      <c r="E3130" t="s">
        <v>5670</v>
      </c>
      <c r="F3130" s="9" t="s">
        <v>9</v>
      </c>
      <c r="G3130" t="s">
        <v>4225</v>
      </c>
    </row>
    <row r="3131" spans="1:7" x14ac:dyDescent="0.3">
      <c r="A3131" t="s">
        <v>7687</v>
      </c>
      <c r="B3131" t="s">
        <v>7240</v>
      </c>
      <c r="C3131" t="s">
        <v>7688</v>
      </c>
      <c r="D3131" t="s">
        <v>5669</v>
      </c>
      <c r="E3131" t="s">
        <v>5670</v>
      </c>
      <c r="F3131" s="9" t="s">
        <v>9</v>
      </c>
      <c r="G3131" t="s">
        <v>4225</v>
      </c>
    </row>
    <row r="3132" spans="1:7" x14ac:dyDescent="0.3">
      <c r="A3132" t="s">
        <v>7689</v>
      </c>
      <c r="B3132" t="s">
        <v>5667</v>
      </c>
      <c r="C3132" t="s">
        <v>7690</v>
      </c>
      <c r="D3132" t="s">
        <v>5669</v>
      </c>
      <c r="E3132" t="s">
        <v>5670</v>
      </c>
      <c r="F3132" s="9" t="s">
        <v>9</v>
      </c>
      <c r="G3132" t="s">
        <v>4225</v>
      </c>
    </row>
    <row r="3133" spans="1:7" x14ac:dyDescent="0.3">
      <c r="A3133" t="s">
        <v>7691</v>
      </c>
      <c r="B3133" t="s">
        <v>5697</v>
      </c>
      <c r="C3133" t="s">
        <v>7692</v>
      </c>
      <c r="D3133" t="s">
        <v>5669</v>
      </c>
      <c r="E3133" t="s">
        <v>5670</v>
      </c>
      <c r="F3133" s="9" t="s">
        <v>9</v>
      </c>
      <c r="G3133" t="s">
        <v>4225</v>
      </c>
    </row>
    <row r="3134" spans="1:7" x14ac:dyDescent="0.3">
      <c r="A3134" t="s">
        <v>7693</v>
      </c>
      <c r="B3134" t="s">
        <v>7694</v>
      </c>
      <c r="C3134" t="s">
        <v>7695</v>
      </c>
      <c r="D3134" t="s">
        <v>5669</v>
      </c>
      <c r="E3134" t="s">
        <v>5670</v>
      </c>
      <c r="F3134" s="9" t="s">
        <v>9</v>
      </c>
      <c r="G3134" t="s">
        <v>4225</v>
      </c>
    </row>
    <row r="3135" spans="1:7" x14ac:dyDescent="0.3">
      <c r="A3135" t="s">
        <v>7696</v>
      </c>
      <c r="B3135" t="s">
        <v>5667</v>
      </c>
      <c r="C3135" t="s">
        <v>7697</v>
      </c>
      <c r="D3135" t="s">
        <v>5669</v>
      </c>
      <c r="E3135" t="s">
        <v>5670</v>
      </c>
      <c r="F3135" s="9" t="s">
        <v>9</v>
      </c>
      <c r="G3135" t="s">
        <v>4225</v>
      </c>
    </row>
    <row r="3136" spans="1:7" x14ac:dyDescent="0.3">
      <c r="A3136" t="s">
        <v>7698</v>
      </c>
      <c r="B3136" t="s">
        <v>4191</v>
      </c>
      <c r="C3136" t="s">
        <v>7699</v>
      </c>
      <c r="D3136" t="s">
        <v>5669</v>
      </c>
      <c r="E3136" t="s">
        <v>5670</v>
      </c>
      <c r="F3136" s="9" t="s">
        <v>9</v>
      </c>
      <c r="G3136" t="s">
        <v>4225</v>
      </c>
    </row>
    <row r="3137" spans="1:7" x14ac:dyDescent="0.3">
      <c r="A3137" t="s">
        <v>7700</v>
      </c>
      <c r="B3137" t="s">
        <v>7701</v>
      </c>
      <c r="C3137" t="s">
        <v>7702</v>
      </c>
      <c r="D3137" t="s">
        <v>5669</v>
      </c>
      <c r="E3137" t="s">
        <v>5670</v>
      </c>
      <c r="F3137" s="9" t="s">
        <v>9</v>
      </c>
      <c r="G3137" t="s">
        <v>4225</v>
      </c>
    </row>
    <row r="3138" spans="1:7" x14ac:dyDescent="0.3">
      <c r="A3138" t="s">
        <v>7703</v>
      </c>
      <c r="B3138" t="s">
        <v>7575</v>
      </c>
      <c r="C3138" t="s">
        <v>7704</v>
      </c>
      <c r="D3138" t="s">
        <v>5669</v>
      </c>
      <c r="E3138" t="s">
        <v>5670</v>
      </c>
      <c r="F3138" s="9" t="s">
        <v>9</v>
      </c>
      <c r="G3138" t="s">
        <v>4225</v>
      </c>
    </row>
    <row r="3139" spans="1:7" x14ac:dyDescent="0.3">
      <c r="A3139" t="s">
        <v>7705</v>
      </c>
      <c r="B3139" t="s">
        <v>7603</v>
      </c>
      <c r="C3139" t="s">
        <v>7706</v>
      </c>
      <c r="D3139" t="s">
        <v>5669</v>
      </c>
      <c r="E3139" t="s">
        <v>5670</v>
      </c>
      <c r="F3139" s="9" t="s">
        <v>9</v>
      </c>
      <c r="G3139" t="s">
        <v>4225</v>
      </c>
    </row>
    <row r="3140" spans="1:7" x14ac:dyDescent="0.3">
      <c r="A3140" t="s">
        <v>7707</v>
      </c>
      <c r="B3140" t="s">
        <v>7631</v>
      </c>
      <c r="C3140" t="s">
        <v>7708</v>
      </c>
      <c r="D3140" t="s">
        <v>5669</v>
      </c>
      <c r="E3140" t="s">
        <v>5670</v>
      </c>
      <c r="F3140" s="9" t="s">
        <v>9</v>
      </c>
      <c r="G3140" t="s">
        <v>4225</v>
      </c>
    </row>
    <row r="3141" spans="1:7" x14ac:dyDescent="0.3">
      <c r="A3141" t="s">
        <v>7709</v>
      </c>
      <c r="B3141" t="s">
        <v>7659</v>
      </c>
      <c r="C3141" t="s">
        <v>7710</v>
      </c>
      <c r="D3141" t="s">
        <v>5669</v>
      </c>
      <c r="E3141" t="s">
        <v>5670</v>
      </c>
      <c r="F3141" s="9" t="s">
        <v>9</v>
      </c>
      <c r="G3141" t="s">
        <v>4225</v>
      </c>
    </row>
    <row r="3142" spans="1:7" x14ac:dyDescent="0.3">
      <c r="A3142" t="s">
        <v>7711</v>
      </c>
      <c r="B3142" t="s">
        <v>7578</v>
      </c>
      <c r="C3142" t="s">
        <v>7712</v>
      </c>
      <c r="D3142" t="s">
        <v>5669</v>
      </c>
      <c r="E3142" t="s">
        <v>5670</v>
      </c>
      <c r="F3142" s="9" t="s">
        <v>9</v>
      </c>
      <c r="G3142" t="s">
        <v>4225</v>
      </c>
    </row>
    <row r="3143" spans="1:7" x14ac:dyDescent="0.3">
      <c r="A3143" t="s">
        <v>7713</v>
      </c>
      <c r="B3143" t="s">
        <v>7714</v>
      </c>
      <c r="C3143" t="s">
        <v>7715</v>
      </c>
      <c r="D3143" t="s">
        <v>5669</v>
      </c>
      <c r="E3143" t="s">
        <v>5670</v>
      </c>
      <c r="F3143" s="9" t="s">
        <v>9</v>
      </c>
      <c r="G3143" t="s">
        <v>4225</v>
      </c>
    </row>
    <row r="3144" spans="1:7" x14ac:dyDescent="0.3">
      <c r="A3144" t="s">
        <v>7716</v>
      </c>
      <c r="B3144" t="s">
        <v>7578</v>
      </c>
      <c r="C3144" t="s">
        <v>7717</v>
      </c>
      <c r="D3144" t="s">
        <v>5669</v>
      </c>
      <c r="E3144" t="s">
        <v>5670</v>
      </c>
      <c r="F3144" s="9" t="s">
        <v>9</v>
      </c>
      <c r="G3144" t="s">
        <v>4225</v>
      </c>
    </row>
    <row r="3145" spans="1:7" x14ac:dyDescent="0.3">
      <c r="A3145" t="s">
        <v>7718</v>
      </c>
      <c r="B3145" t="s">
        <v>7578</v>
      </c>
      <c r="C3145" t="s">
        <v>7719</v>
      </c>
      <c r="D3145" t="s">
        <v>5669</v>
      </c>
      <c r="E3145" t="s">
        <v>5670</v>
      </c>
      <c r="F3145" s="9" t="s">
        <v>9</v>
      </c>
      <c r="G3145" t="s">
        <v>4225</v>
      </c>
    </row>
    <row r="3146" spans="1:7" x14ac:dyDescent="0.3">
      <c r="A3146" t="s">
        <v>7720</v>
      </c>
      <c r="B3146" t="s">
        <v>7606</v>
      </c>
      <c r="C3146" t="s">
        <v>7721</v>
      </c>
      <c r="D3146" t="s">
        <v>5669</v>
      </c>
      <c r="E3146" t="s">
        <v>5670</v>
      </c>
      <c r="F3146" s="9" t="s">
        <v>9</v>
      </c>
      <c r="G3146" t="s">
        <v>4225</v>
      </c>
    </row>
    <row r="3147" spans="1:7" x14ac:dyDescent="0.3">
      <c r="A3147" t="s">
        <v>7722</v>
      </c>
      <c r="B3147" t="s">
        <v>7723</v>
      </c>
      <c r="C3147" t="s">
        <v>7724</v>
      </c>
      <c r="D3147" t="s">
        <v>5669</v>
      </c>
      <c r="E3147" t="s">
        <v>5670</v>
      </c>
      <c r="F3147" s="9" t="s">
        <v>9</v>
      </c>
      <c r="G3147" t="s">
        <v>4225</v>
      </c>
    </row>
    <row r="3148" spans="1:7" x14ac:dyDescent="0.3">
      <c r="A3148" t="s">
        <v>7725</v>
      </c>
      <c r="B3148" t="s">
        <v>7606</v>
      </c>
      <c r="C3148" t="s">
        <v>7726</v>
      </c>
      <c r="D3148" t="s">
        <v>5669</v>
      </c>
      <c r="E3148" t="s">
        <v>5670</v>
      </c>
      <c r="F3148" s="9" t="s">
        <v>9</v>
      </c>
      <c r="G3148" t="s">
        <v>4225</v>
      </c>
    </row>
    <row r="3149" spans="1:7" x14ac:dyDescent="0.3">
      <c r="A3149" t="s">
        <v>7727</v>
      </c>
      <c r="B3149" t="s">
        <v>7606</v>
      </c>
      <c r="C3149" t="s">
        <v>7728</v>
      </c>
      <c r="D3149" t="s">
        <v>5669</v>
      </c>
      <c r="E3149" t="s">
        <v>5670</v>
      </c>
      <c r="F3149" s="9" t="s">
        <v>9</v>
      </c>
      <c r="G3149" t="s">
        <v>4225</v>
      </c>
    </row>
    <row r="3150" spans="1:7" x14ac:dyDescent="0.3">
      <c r="A3150" t="s">
        <v>7729</v>
      </c>
      <c r="B3150" t="s">
        <v>7634</v>
      </c>
      <c r="C3150" t="s">
        <v>7730</v>
      </c>
      <c r="D3150" t="s">
        <v>5669</v>
      </c>
      <c r="E3150" t="s">
        <v>5670</v>
      </c>
      <c r="F3150" s="9" t="s">
        <v>9</v>
      </c>
      <c r="G3150" t="s">
        <v>4225</v>
      </c>
    </row>
    <row r="3151" spans="1:7" x14ac:dyDescent="0.3">
      <c r="A3151" t="s">
        <v>7731</v>
      </c>
      <c r="B3151" t="s">
        <v>7732</v>
      </c>
      <c r="C3151" t="s">
        <v>7733</v>
      </c>
      <c r="D3151" t="s">
        <v>5669</v>
      </c>
      <c r="E3151" t="s">
        <v>5670</v>
      </c>
      <c r="F3151" s="9" t="s">
        <v>9</v>
      </c>
      <c r="G3151" t="s">
        <v>4225</v>
      </c>
    </row>
    <row r="3152" spans="1:7" x14ac:dyDescent="0.3">
      <c r="A3152" t="s">
        <v>7734</v>
      </c>
      <c r="B3152" t="s">
        <v>7634</v>
      </c>
      <c r="C3152" t="s">
        <v>7735</v>
      </c>
      <c r="D3152" t="s">
        <v>5669</v>
      </c>
      <c r="E3152" t="s">
        <v>5670</v>
      </c>
      <c r="F3152" s="9" t="s">
        <v>9</v>
      </c>
      <c r="G3152" t="s">
        <v>4225</v>
      </c>
    </row>
    <row r="3153" spans="1:7" x14ac:dyDescent="0.3">
      <c r="A3153" t="s">
        <v>7736</v>
      </c>
      <c r="B3153" t="s">
        <v>7634</v>
      </c>
      <c r="C3153" t="s">
        <v>7737</v>
      </c>
      <c r="D3153" t="s">
        <v>5669</v>
      </c>
      <c r="E3153" t="s">
        <v>5670</v>
      </c>
      <c r="F3153" s="9" t="s">
        <v>9</v>
      </c>
      <c r="G3153" t="s">
        <v>4225</v>
      </c>
    </row>
    <row r="3154" spans="1:7" x14ac:dyDescent="0.3">
      <c r="A3154" t="s">
        <v>7738</v>
      </c>
      <c r="B3154" t="s">
        <v>7662</v>
      </c>
      <c r="C3154" t="s">
        <v>7739</v>
      </c>
      <c r="D3154" t="s">
        <v>5669</v>
      </c>
      <c r="E3154" t="s">
        <v>5670</v>
      </c>
      <c r="F3154" s="9" t="s">
        <v>9</v>
      </c>
      <c r="G3154" t="s">
        <v>4225</v>
      </c>
    </row>
    <row r="3155" spans="1:7" x14ac:dyDescent="0.3">
      <c r="A3155" t="s">
        <v>7740</v>
      </c>
      <c r="B3155" t="s">
        <v>7741</v>
      </c>
      <c r="C3155" t="s">
        <v>7742</v>
      </c>
      <c r="D3155" t="s">
        <v>5669</v>
      </c>
      <c r="E3155" t="s">
        <v>5670</v>
      </c>
      <c r="F3155" s="9" t="s">
        <v>9</v>
      </c>
      <c r="G3155" t="s">
        <v>4225</v>
      </c>
    </row>
    <row r="3156" spans="1:7" x14ac:dyDescent="0.3">
      <c r="A3156" t="s">
        <v>7743</v>
      </c>
      <c r="B3156" t="s">
        <v>7662</v>
      </c>
      <c r="C3156" t="s">
        <v>7744</v>
      </c>
      <c r="D3156" t="s">
        <v>5669</v>
      </c>
      <c r="E3156" t="s">
        <v>5670</v>
      </c>
      <c r="F3156" s="9" t="s">
        <v>9</v>
      </c>
      <c r="G3156" t="s">
        <v>4225</v>
      </c>
    </row>
    <row r="3157" spans="1:7" x14ac:dyDescent="0.3">
      <c r="A3157" t="s">
        <v>7745</v>
      </c>
      <c r="B3157" t="s">
        <v>7662</v>
      </c>
      <c r="C3157" t="s">
        <v>7746</v>
      </c>
      <c r="D3157" t="s">
        <v>5669</v>
      </c>
      <c r="E3157" t="s">
        <v>5670</v>
      </c>
      <c r="F3157" s="9" t="s">
        <v>9</v>
      </c>
      <c r="G3157" t="s">
        <v>4225</v>
      </c>
    </row>
    <row r="3158" spans="1:7" x14ac:dyDescent="0.3">
      <c r="A3158" t="s">
        <v>7747</v>
      </c>
      <c r="B3158" t="s">
        <v>7748</v>
      </c>
      <c r="C3158" t="s">
        <v>7749</v>
      </c>
      <c r="D3158" t="s">
        <v>5669</v>
      </c>
      <c r="E3158" t="s">
        <v>5670</v>
      </c>
      <c r="F3158" s="9" t="s">
        <v>9</v>
      </c>
      <c r="G3158" t="s">
        <v>4225</v>
      </c>
    </row>
    <row r="3159" spans="1:7" x14ac:dyDescent="0.3">
      <c r="A3159" t="s">
        <v>7750</v>
      </c>
      <c r="B3159" t="s">
        <v>5938</v>
      </c>
      <c r="C3159" t="s">
        <v>7751</v>
      </c>
      <c r="D3159" t="s">
        <v>5669</v>
      </c>
      <c r="E3159" t="s">
        <v>5670</v>
      </c>
      <c r="F3159" s="9" t="s">
        <v>9</v>
      </c>
      <c r="G3159" t="s">
        <v>4225</v>
      </c>
    </row>
    <row r="3160" spans="1:7" x14ac:dyDescent="0.3">
      <c r="A3160" t="s">
        <v>7752</v>
      </c>
      <c r="B3160" t="s">
        <v>7753</v>
      </c>
      <c r="C3160" t="s">
        <v>7754</v>
      </c>
      <c r="D3160" t="s">
        <v>5669</v>
      </c>
      <c r="E3160" t="s">
        <v>5670</v>
      </c>
      <c r="F3160" s="9" t="s">
        <v>9</v>
      </c>
      <c r="G3160" t="s">
        <v>4225</v>
      </c>
    </row>
    <row r="3161" spans="1:7" x14ac:dyDescent="0.3">
      <c r="A3161" t="s">
        <v>7755</v>
      </c>
      <c r="B3161" t="s">
        <v>5667</v>
      </c>
      <c r="C3161" t="s">
        <v>7756</v>
      </c>
      <c r="D3161" t="s">
        <v>5669</v>
      </c>
      <c r="E3161" t="s">
        <v>5670</v>
      </c>
      <c r="F3161" s="9" t="s">
        <v>9</v>
      </c>
      <c r="G3161" t="s">
        <v>4225</v>
      </c>
    </row>
    <row r="3162" spans="1:7" x14ac:dyDescent="0.3">
      <c r="A3162" t="s">
        <v>7757</v>
      </c>
      <c r="B3162" t="s">
        <v>7748</v>
      </c>
      <c r="C3162" t="s">
        <v>7758</v>
      </c>
      <c r="D3162" t="s">
        <v>5669</v>
      </c>
      <c r="E3162" t="s">
        <v>5670</v>
      </c>
      <c r="F3162" s="9" t="s">
        <v>9</v>
      </c>
      <c r="G3162" t="s">
        <v>4225</v>
      </c>
    </row>
    <row r="3163" spans="1:7" x14ac:dyDescent="0.3">
      <c r="A3163" t="s">
        <v>7759</v>
      </c>
      <c r="B3163" t="s">
        <v>5938</v>
      </c>
      <c r="C3163" t="s">
        <v>7760</v>
      </c>
      <c r="D3163" t="s">
        <v>5669</v>
      </c>
      <c r="E3163" t="s">
        <v>5670</v>
      </c>
      <c r="F3163" s="9" t="s">
        <v>9</v>
      </c>
      <c r="G3163" t="s">
        <v>4225</v>
      </c>
    </row>
    <row r="3164" spans="1:7" x14ac:dyDescent="0.3">
      <c r="A3164" t="s">
        <v>7761</v>
      </c>
      <c r="B3164" t="s">
        <v>7762</v>
      </c>
      <c r="C3164" t="s">
        <v>7763</v>
      </c>
      <c r="D3164" t="s">
        <v>5669</v>
      </c>
      <c r="E3164" t="s">
        <v>5670</v>
      </c>
      <c r="F3164" s="9" t="s">
        <v>9</v>
      </c>
      <c r="G3164" t="s">
        <v>4225</v>
      </c>
    </row>
    <row r="3165" spans="1:7" x14ac:dyDescent="0.3">
      <c r="A3165" t="s">
        <v>7764</v>
      </c>
      <c r="B3165" t="s">
        <v>5943</v>
      </c>
      <c r="C3165" t="s">
        <v>7765</v>
      </c>
      <c r="D3165" t="s">
        <v>5669</v>
      </c>
      <c r="E3165" t="s">
        <v>5670</v>
      </c>
      <c r="F3165" s="9" t="s">
        <v>9</v>
      </c>
      <c r="G3165" t="s">
        <v>4225</v>
      </c>
    </row>
    <row r="3166" spans="1:7" x14ac:dyDescent="0.3">
      <c r="A3166" t="s">
        <v>7766</v>
      </c>
      <c r="B3166" t="s">
        <v>4191</v>
      </c>
      <c r="C3166" t="s">
        <v>7767</v>
      </c>
      <c r="D3166" t="s">
        <v>5669</v>
      </c>
      <c r="E3166" t="s">
        <v>5670</v>
      </c>
      <c r="F3166" s="9" t="s">
        <v>9</v>
      </c>
      <c r="G3166" t="s">
        <v>4225</v>
      </c>
    </row>
    <row r="3167" spans="1:7" x14ac:dyDescent="0.3">
      <c r="A3167" t="s">
        <v>7768</v>
      </c>
      <c r="B3167" t="s">
        <v>5943</v>
      </c>
      <c r="C3167" t="s">
        <v>7769</v>
      </c>
      <c r="D3167" t="s">
        <v>5669</v>
      </c>
      <c r="E3167" t="s">
        <v>5670</v>
      </c>
      <c r="F3167" s="9" t="s">
        <v>9</v>
      </c>
      <c r="G3167" t="s">
        <v>4225</v>
      </c>
    </row>
    <row r="3168" spans="1:7" x14ac:dyDescent="0.3">
      <c r="A3168" t="s">
        <v>7770</v>
      </c>
      <c r="B3168" t="s">
        <v>5851</v>
      </c>
      <c r="C3168" t="s">
        <v>7771</v>
      </c>
      <c r="D3168" t="s">
        <v>5669</v>
      </c>
      <c r="E3168" t="s">
        <v>5670</v>
      </c>
      <c r="F3168" s="9" t="s">
        <v>9</v>
      </c>
      <c r="G3168" t="s">
        <v>4225</v>
      </c>
    </row>
    <row r="3169" spans="1:7" x14ac:dyDescent="0.3">
      <c r="A3169" t="s">
        <v>7772</v>
      </c>
      <c r="B3169" t="s">
        <v>4191</v>
      </c>
      <c r="C3169" t="s">
        <v>7773</v>
      </c>
      <c r="D3169" t="s">
        <v>5669</v>
      </c>
      <c r="E3169" t="s">
        <v>5670</v>
      </c>
      <c r="F3169" s="9" t="s">
        <v>9</v>
      </c>
      <c r="G3169" t="s">
        <v>4225</v>
      </c>
    </row>
    <row r="3170" spans="1:7" x14ac:dyDescent="0.3">
      <c r="A3170" t="s">
        <v>7774</v>
      </c>
      <c r="B3170" t="s">
        <v>572</v>
      </c>
      <c r="C3170" t="s">
        <v>7775</v>
      </c>
      <c r="D3170" t="s">
        <v>5669</v>
      </c>
      <c r="E3170" t="s">
        <v>5670</v>
      </c>
      <c r="F3170" s="9" t="s">
        <v>9</v>
      </c>
      <c r="G3170" t="s">
        <v>4225</v>
      </c>
    </row>
    <row r="3171" spans="1:7" x14ac:dyDescent="0.3">
      <c r="A3171" t="s">
        <v>7776</v>
      </c>
      <c r="B3171" t="s">
        <v>7753</v>
      </c>
      <c r="C3171" t="s">
        <v>7777</v>
      </c>
      <c r="D3171" t="s">
        <v>5669</v>
      </c>
      <c r="E3171" t="s">
        <v>5670</v>
      </c>
      <c r="F3171" s="9" t="s">
        <v>9</v>
      </c>
      <c r="G3171" t="s">
        <v>4225</v>
      </c>
    </row>
    <row r="3172" spans="1:7" x14ac:dyDescent="0.3">
      <c r="A3172" t="s">
        <v>7778</v>
      </c>
      <c r="B3172" t="s">
        <v>7762</v>
      </c>
      <c r="C3172" t="s">
        <v>7779</v>
      </c>
      <c r="D3172" t="s">
        <v>5669</v>
      </c>
      <c r="E3172" t="s">
        <v>5670</v>
      </c>
      <c r="F3172" s="9" t="s">
        <v>9</v>
      </c>
      <c r="G3172" t="s">
        <v>4225</v>
      </c>
    </row>
    <row r="3173" spans="1:7" x14ac:dyDescent="0.3">
      <c r="A3173" t="s">
        <v>7780</v>
      </c>
      <c r="B3173" t="s">
        <v>4191</v>
      </c>
      <c r="C3173" t="s">
        <v>7781</v>
      </c>
      <c r="D3173" t="s">
        <v>5669</v>
      </c>
      <c r="E3173" t="s">
        <v>5670</v>
      </c>
      <c r="F3173" s="9" t="s">
        <v>9</v>
      </c>
      <c r="G3173" t="s">
        <v>4225</v>
      </c>
    </row>
    <row r="3174" spans="1:7" x14ac:dyDescent="0.3">
      <c r="A3174" t="s">
        <v>7782</v>
      </c>
      <c r="B3174" t="s">
        <v>4191</v>
      </c>
      <c r="C3174" t="s">
        <v>7783</v>
      </c>
      <c r="D3174" t="s">
        <v>5669</v>
      </c>
      <c r="E3174" t="s">
        <v>5670</v>
      </c>
      <c r="F3174" s="9" t="s">
        <v>9</v>
      </c>
      <c r="G3174" t="s">
        <v>4225</v>
      </c>
    </row>
    <row r="3175" spans="1:7" x14ac:dyDescent="0.3">
      <c r="A3175" t="s">
        <v>7784</v>
      </c>
      <c r="B3175" t="s">
        <v>4191</v>
      </c>
      <c r="C3175" t="s">
        <v>7785</v>
      </c>
      <c r="D3175" t="s">
        <v>5669</v>
      </c>
      <c r="E3175" t="s">
        <v>5670</v>
      </c>
      <c r="F3175" s="9" t="s">
        <v>9</v>
      </c>
      <c r="G3175" t="s">
        <v>4225</v>
      </c>
    </row>
    <row r="3176" spans="1:7" x14ac:dyDescent="0.3">
      <c r="A3176" t="s">
        <v>7786</v>
      </c>
      <c r="B3176" t="s">
        <v>4191</v>
      </c>
      <c r="C3176" t="s">
        <v>7787</v>
      </c>
      <c r="D3176" t="s">
        <v>5669</v>
      </c>
      <c r="E3176" t="s">
        <v>5670</v>
      </c>
      <c r="F3176" s="9" t="s">
        <v>9</v>
      </c>
      <c r="G3176" t="s">
        <v>4225</v>
      </c>
    </row>
    <row r="3177" spans="1:7" x14ac:dyDescent="0.3">
      <c r="A3177" t="s">
        <v>7788</v>
      </c>
      <c r="B3177" t="s">
        <v>4191</v>
      </c>
      <c r="C3177" t="s">
        <v>7789</v>
      </c>
      <c r="D3177" t="s">
        <v>5669</v>
      </c>
      <c r="E3177" t="s">
        <v>5670</v>
      </c>
      <c r="F3177" s="9" t="s">
        <v>9</v>
      </c>
      <c r="G3177" t="s">
        <v>4225</v>
      </c>
    </row>
    <row r="3178" spans="1:7" x14ac:dyDescent="0.3">
      <c r="A3178" t="s">
        <v>7790</v>
      </c>
      <c r="B3178" t="s">
        <v>5762</v>
      </c>
      <c r="C3178" t="s">
        <v>7791</v>
      </c>
      <c r="D3178" t="s">
        <v>5669</v>
      </c>
      <c r="E3178" t="s">
        <v>5670</v>
      </c>
      <c r="F3178" s="9" t="s">
        <v>9</v>
      </c>
      <c r="G3178" t="s">
        <v>4225</v>
      </c>
    </row>
    <row r="3179" spans="1:7" x14ac:dyDescent="0.3">
      <c r="A3179" t="s">
        <v>7792</v>
      </c>
      <c r="B3179" t="s">
        <v>5972</v>
      </c>
      <c r="C3179" t="s">
        <v>7793</v>
      </c>
      <c r="D3179" t="s">
        <v>5669</v>
      </c>
      <c r="E3179" t="s">
        <v>5670</v>
      </c>
      <c r="F3179" s="9" t="s">
        <v>9</v>
      </c>
      <c r="G3179" t="s">
        <v>4225</v>
      </c>
    </row>
    <row r="3180" spans="1:7" x14ac:dyDescent="0.3">
      <c r="A3180" t="s">
        <v>7794</v>
      </c>
      <c r="B3180" t="s">
        <v>7153</v>
      </c>
      <c r="C3180" t="s">
        <v>7795</v>
      </c>
      <c r="D3180" t="s">
        <v>5669</v>
      </c>
      <c r="E3180" t="s">
        <v>5670</v>
      </c>
      <c r="F3180" s="9" t="s">
        <v>9</v>
      </c>
      <c r="G3180" t="s">
        <v>4225</v>
      </c>
    </row>
    <row r="3181" spans="1:7" x14ac:dyDescent="0.3">
      <c r="A3181" t="s">
        <v>7796</v>
      </c>
      <c r="B3181" t="s">
        <v>5935</v>
      </c>
      <c r="C3181" t="s">
        <v>7797</v>
      </c>
      <c r="D3181" t="s">
        <v>5669</v>
      </c>
      <c r="E3181" t="s">
        <v>5670</v>
      </c>
      <c r="F3181" s="9" t="s">
        <v>9</v>
      </c>
      <c r="G3181" t="s">
        <v>4225</v>
      </c>
    </row>
    <row r="3182" spans="1:7" x14ac:dyDescent="0.3">
      <c r="A3182" t="s">
        <v>7798</v>
      </c>
      <c r="B3182" t="s">
        <v>5851</v>
      </c>
      <c r="C3182" t="s">
        <v>7799</v>
      </c>
      <c r="D3182" t="s">
        <v>5669</v>
      </c>
      <c r="E3182" t="s">
        <v>5670</v>
      </c>
      <c r="F3182" s="9" t="s">
        <v>9</v>
      </c>
      <c r="G3182" t="s">
        <v>4225</v>
      </c>
    </row>
    <row r="3183" spans="1:7" x14ac:dyDescent="0.3">
      <c r="A3183" t="s">
        <v>7800</v>
      </c>
      <c r="B3183" t="s">
        <v>5851</v>
      </c>
      <c r="C3183" t="s">
        <v>7801</v>
      </c>
      <c r="D3183" t="s">
        <v>5669</v>
      </c>
      <c r="E3183" t="s">
        <v>5670</v>
      </c>
      <c r="F3183" s="9" t="s">
        <v>9</v>
      </c>
      <c r="G3183" t="s">
        <v>4225</v>
      </c>
    </row>
    <row r="3184" spans="1:7" x14ac:dyDescent="0.3">
      <c r="A3184" t="s">
        <v>7802</v>
      </c>
      <c r="B3184" t="s">
        <v>5762</v>
      </c>
      <c r="C3184" t="s">
        <v>7803</v>
      </c>
      <c r="D3184" t="s">
        <v>5669</v>
      </c>
      <c r="E3184" t="s">
        <v>5670</v>
      </c>
      <c r="F3184" s="9" t="s">
        <v>9</v>
      </c>
      <c r="G3184" t="s">
        <v>4225</v>
      </c>
    </row>
    <row r="3185" spans="1:7" x14ac:dyDescent="0.3">
      <c r="A3185" t="s">
        <v>7804</v>
      </c>
      <c r="B3185" t="s">
        <v>5975</v>
      </c>
      <c r="C3185" t="s">
        <v>7805</v>
      </c>
      <c r="D3185" t="s">
        <v>5669</v>
      </c>
      <c r="E3185" t="s">
        <v>5670</v>
      </c>
      <c r="F3185" s="9" t="s">
        <v>9</v>
      </c>
      <c r="G3185" t="s">
        <v>4225</v>
      </c>
    </row>
    <row r="3186" spans="1:7" x14ac:dyDescent="0.3">
      <c r="A3186" t="s">
        <v>7806</v>
      </c>
      <c r="B3186" t="s">
        <v>6279</v>
      </c>
      <c r="C3186" t="s">
        <v>7807</v>
      </c>
      <c r="D3186" t="s">
        <v>5669</v>
      </c>
      <c r="E3186" t="s">
        <v>5670</v>
      </c>
      <c r="F3186" s="9" t="s">
        <v>9</v>
      </c>
      <c r="G3186" t="s">
        <v>4225</v>
      </c>
    </row>
    <row r="3187" spans="1:7" x14ac:dyDescent="0.3">
      <c r="A3187" t="s">
        <v>7808</v>
      </c>
      <c r="B3187" t="s">
        <v>6279</v>
      </c>
      <c r="C3187" t="s">
        <v>7809</v>
      </c>
      <c r="D3187" t="s">
        <v>5669</v>
      </c>
      <c r="E3187" t="s">
        <v>5670</v>
      </c>
      <c r="F3187" s="9" t="s">
        <v>9</v>
      </c>
      <c r="G3187" t="s">
        <v>4225</v>
      </c>
    </row>
    <row r="3188" spans="1:7" x14ac:dyDescent="0.3">
      <c r="A3188" t="s">
        <v>7810</v>
      </c>
      <c r="B3188" t="s">
        <v>6279</v>
      </c>
      <c r="C3188" t="s">
        <v>7811</v>
      </c>
      <c r="D3188" t="s">
        <v>5669</v>
      </c>
      <c r="E3188" t="s">
        <v>5670</v>
      </c>
      <c r="F3188" s="9" t="s">
        <v>9</v>
      </c>
      <c r="G3188" t="s">
        <v>4225</v>
      </c>
    </row>
    <row r="3189" spans="1:7" x14ac:dyDescent="0.3">
      <c r="A3189" t="s">
        <v>7812</v>
      </c>
      <c r="B3189" t="s">
        <v>5762</v>
      </c>
      <c r="C3189" t="s">
        <v>7813</v>
      </c>
      <c r="D3189" t="s">
        <v>5669</v>
      </c>
      <c r="E3189" t="s">
        <v>5670</v>
      </c>
      <c r="F3189" s="9" t="s">
        <v>9</v>
      </c>
      <c r="G3189" t="s">
        <v>4225</v>
      </c>
    </row>
    <row r="3190" spans="1:7" x14ac:dyDescent="0.3">
      <c r="A3190" t="s">
        <v>7814</v>
      </c>
      <c r="B3190" t="s">
        <v>5762</v>
      </c>
      <c r="C3190" t="s">
        <v>7815</v>
      </c>
      <c r="D3190" t="s">
        <v>5669</v>
      </c>
      <c r="E3190" t="s">
        <v>5670</v>
      </c>
      <c r="F3190" s="9" t="s">
        <v>9</v>
      </c>
      <c r="G3190" t="s">
        <v>4225</v>
      </c>
    </row>
    <row r="3191" spans="1:7" x14ac:dyDescent="0.3">
      <c r="A3191" t="s">
        <v>7816</v>
      </c>
      <c r="B3191" t="s">
        <v>5762</v>
      </c>
      <c r="C3191" t="s">
        <v>7817</v>
      </c>
      <c r="D3191" t="s">
        <v>5669</v>
      </c>
      <c r="E3191" t="s">
        <v>5670</v>
      </c>
      <c r="F3191" s="9" t="s">
        <v>9</v>
      </c>
      <c r="G3191" t="s">
        <v>4225</v>
      </c>
    </row>
    <row r="3192" spans="1:7" x14ac:dyDescent="0.3">
      <c r="A3192" t="s">
        <v>5900</v>
      </c>
      <c r="B3192" t="s">
        <v>7818</v>
      </c>
      <c r="C3192" t="s">
        <v>7819</v>
      </c>
      <c r="D3192" t="s">
        <v>7820</v>
      </c>
      <c r="E3192" t="s">
        <v>7821</v>
      </c>
      <c r="F3192" s="9" t="s">
        <v>40</v>
      </c>
      <c r="G3192" t="s">
        <v>4225</v>
      </c>
    </row>
    <row r="3193" spans="1:7" x14ac:dyDescent="0.3">
      <c r="A3193" t="s">
        <v>6229</v>
      </c>
      <c r="B3193" t="s">
        <v>7818</v>
      </c>
      <c r="C3193" t="s">
        <v>7822</v>
      </c>
      <c r="D3193" t="s">
        <v>7820</v>
      </c>
      <c r="E3193" t="s">
        <v>7821</v>
      </c>
      <c r="F3193" s="9" t="s">
        <v>40</v>
      </c>
      <c r="G3193" t="s">
        <v>4225</v>
      </c>
    </row>
    <row r="3194" spans="1:7" x14ac:dyDescent="0.3">
      <c r="A3194" t="s">
        <v>6242</v>
      </c>
      <c r="B3194" t="s">
        <v>7818</v>
      </c>
      <c r="C3194" t="s">
        <v>7823</v>
      </c>
      <c r="D3194" t="s">
        <v>7820</v>
      </c>
      <c r="E3194" t="s">
        <v>7821</v>
      </c>
      <c r="F3194" s="9" t="s">
        <v>40</v>
      </c>
      <c r="G3194" t="s">
        <v>4225</v>
      </c>
    </row>
    <row r="3195" spans="1:7" x14ac:dyDescent="0.3">
      <c r="A3195" t="s">
        <v>7824</v>
      </c>
      <c r="B3195" t="s">
        <v>7818</v>
      </c>
      <c r="C3195" t="s">
        <v>7825</v>
      </c>
      <c r="D3195" t="s">
        <v>7820</v>
      </c>
      <c r="E3195" t="s">
        <v>7821</v>
      </c>
      <c r="F3195" s="9" t="s">
        <v>40</v>
      </c>
      <c r="G3195" t="s">
        <v>4225</v>
      </c>
    </row>
    <row r="3196" spans="1:7" x14ac:dyDescent="0.3">
      <c r="A3196" t="s">
        <v>7826</v>
      </c>
      <c r="B3196" t="s">
        <v>3250</v>
      </c>
      <c r="C3196" t="s">
        <v>7827</v>
      </c>
      <c r="D3196" t="s">
        <v>4119</v>
      </c>
      <c r="E3196" t="s">
        <v>7821</v>
      </c>
      <c r="F3196" s="9" t="s">
        <v>40</v>
      </c>
      <c r="G3196" t="s">
        <v>4225</v>
      </c>
    </row>
    <row r="3197" spans="1:7" x14ac:dyDescent="0.3">
      <c r="A3197" t="s">
        <v>7828</v>
      </c>
      <c r="B3197" t="s">
        <v>3250</v>
      </c>
      <c r="C3197" t="s">
        <v>7829</v>
      </c>
      <c r="D3197" t="s">
        <v>4119</v>
      </c>
      <c r="E3197" t="s">
        <v>7821</v>
      </c>
      <c r="F3197" s="9" t="s">
        <v>40</v>
      </c>
      <c r="G3197" t="s">
        <v>4225</v>
      </c>
    </row>
    <row r="3198" spans="1:7" x14ac:dyDescent="0.3">
      <c r="A3198" t="s">
        <v>7830</v>
      </c>
      <c r="B3198" t="s">
        <v>7831</v>
      </c>
      <c r="C3198" t="s">
        <v>7832</v>
      </c>
      <c r="D3198" t="s">
        <v>4119</v>
      </c>
      <c r="E3198" t="s">
        <v>7821</v>
      </c>
      <c r="F3198" s="9" t="s">
        <v>40</v>
      </c>
      <c r="G3198" t="s">
        <v>4225</v>
      </c>
    </row>
    <row r="3199" spans="1:7" x14ac:dyDescent="0.3">
      <c r="A3199" t="s">
        <v>7833</v>
      </c>
      <c r="B3199" t="s">
        <v>7831</v>
      </c>
      <c r="C3199" t="s">
        <v>7834</v>
      </c>
      <c r="D3199" t="s">
        <v>4119</v>
      </c>
      <c r="E3199" t="s">
        <v>7821</v>
      </c>
      <c r="F3199" s="9" t="s">
        <v>40</v>
      </c>
      <c r="G3199" t="s">
        <v>4225</v>
      </c>
    </row>
    <row r="3200" spans="1:7" x14ac:dyDescent="0.3">
      <c r="A3200" t="s">
        <v>7835</v>
      </c>
      <c r="B3200" t="s">
        <v>7836</v>
      </c>
      <c r="C3200" t="s">
        <v>7837</v>
      </c>
      <c r="D3200" t="s">
        <v>4119</v>
      </c>
      <c r="E3200" t="s">
        <v>7821</v>
      </c>
      <c r="F3200" s="9" t="s">
        <v>40</v>
      </c>
      <c r="G3200" t="s">
        <v>4225</v>
      </c>
    </row>
    <row r="3201" spans="1:7" x14ac:dyDescent="0.3">
      <c r="A3201" t="s">
        <v>7838</v>
      </c>
      <c r="B3201" t="s">
        <v>7839</v>
      </c>
      <c r="C3201" t="s">
        <v>7840</v>
      </c>
      <c r="D3201" t="s">
        <v>4119</v>
      </c>
      <c r="E3201" t="s">
        <v>7821</v>
      </c>
      <c r="F3201" s="9" t="s">
        <v>40</v>
      </c>
      <c r="G3201" t="s">
        <v>4225</v>
      </c>
    </row>
    <row r="3202" spans="1:7" x14ac:dyDescent="0.3">
      <c r="A3202" t="s">
        <v>7841</v>
      </c>
      <c r="B3202" t="s">
        <v>7842</v>
      </c>
      <c r="C3202" t="s">
        <v>7843</v>
      </c>
      <c r="D3202" t="s">
        <v>4119</v>
      </c>
      <c r="E3202" t="s">
        <v>7821</v>
      </c>
      <c r="F3202" s="9" t="s">
        <v>40</v>
      </c>
      <c r="G3202" t="s">
        <v>4225</v>
      </c>
    </row>
    <row r="3203" spans="1:7" x14ac:dyDescent="0.3">
      <c r="A3203" t="s">
        <v>7844</v>
      </c>
      <c r="B3203" t="s">
        <v>7845</v>
      </c>
      <c r="C3203" t="s">
        <v>7846</v>
      </c>
      <c r="D3203" t="s">
        <v>4119</v>
      </c>
      <c r="E3203" t="s">
        <v>7821</v>
      </c>
      <c r="F3203" s="9" t="s">
        <v>40</v>
      </c>
      <c r="G3203" t="s">
        <v>4225</v>
      </c>
    </row>
    <row r="3204" spans="1:7" x14ac:dyDescent="0.3">
      <c r="A3204" t="s">
        <v>7847</v>
      </c>
      <c r="B3204" t="s">
        <v>7848</v>
      </c>
      <c r="C3204" t="s">
        <v>7849</v>
      </c>
      <c r="D3204" t="s">
        <v>4119</v>
      </c>
      <c r="E3204" t="s">
        <v>7821</v>
      </c>
      <c r="F3204" s="9" t="s">
        <v>40</v>
      </c>
      <c r="G3204" t="s">
        <v>4225</v>
      </c>
    </row>
    <row r="3205" spans="1:7" x14ac:dyDescent="0.3">
      <c r="A3205" t="s">
        <v>7850</v>
      </c>
      <c r="B3205" t="s">
        <v>7851</v>
      </c>
      <c r="C3205" t="s">
        <v>7852</v>
      </c>
      <c r="D3205" t="s">
        <v>4119</v>
      </c>
      <c r="E3205" t="s">
        <v>7821</v>
      </c>
      <c r="F3205" s="9" t="s">
        <v>40</v>
      </c>
      <c r="G3205" t="s">
        <v>4225</v>
      </c>
    </row>
    <row r="3206" spans="1:7" x14ac:dyDescent="0.3">
      <c r="A3206" t="s">
        <v>7853</v>
      </c>
      <c r="B3206" t="s">
        <v>7854</v>
      </c>
      <c r="C3206" t="s">
        <v>7855</v>
      </c>
      <c r="D3206" t="s">
        <v>4119</v>
      </c>
      <c r="E3206" t="s">
        <v>7821</v>
      </c>
      <c r="F3206" s="9" t="s">
        <v>40</v>
      </c>
      <c r="G3206" t="s">
        <v>4225</v>
      </c>
    </row>
    <row r="3207" spans="1:7" x14ac:dyDescent="0.3">
      <c r="A3207" t="s">
        <v>7856</v>
      </c>
      <c r="B3207" t="s">
        <v>7854</v>
      </c>
      <c r="C3207" t="s">
        <v>7857</v>
      </c>
      <c r="D3207" t="s">
        <v>4119</v>
      </c>
      <c r="E3207" t="s">
        <v>7821</v>
      </c>
      <c r="F3207" s="9" t="s">
        <v>40</v>
      </c>
      <c r="G3207" t="s">
        <v>4225</v>
      </c>
    </row>
    <row r="3208" spans="1:7" x14ac:dyDescent="0.3">
      <c r="A3208" t="s">
        <v>7858</v>
      </c>
      <c r="B3208" t="s">
        <v>7839</v>
      </c>
      <c r="C3208" t="s">
        <v>7859</v>
      </c>
      <c r="D3208" t="s">
        <v>4119</v>
      </c>
      <c r="E3208" t="s">
        <v>7821</v>
      </c>
      <c r="F3208" s="9" t="s">
        <v>40</v>
      </c>
      <c r="G3208" t="s">
        <v>4225</v>
      </c>
    </row>
    <row r="3209" spans="1:7" x14ac:dyDescent="0.3">
      <c r="A3209" t="s">
        <v>7860</v>
      </c>
      <c r="B3209" t="s">
        <v>4159</v>
      </c>
      <c r="C3209" t="s">
        <v>7861</v>
      </c>
      <c r="D3209" t="s">
        <v>4119</v>
      </c>
      <c r="E3209" t="s">
        <v>7821</v>
      </c>
      <c r="F3209" s="9" t="s">
        <v>40</v>
      </c>
      <c r="G3209" t="s">
        <v>4225</v>
      </c>
    </row>
    <row r="3210" spans="1:7" x14ac:dyDescent="0.3">
      <c r="A3210" t="s">
        <v>7862</v>
      </c>
      <c r="B3210" t="s">
        <v>7854</v>
      </c>
      <c r="C3210" t="s">
        <v>7863</v>
      </c>
      <c r="D3210" t="s">
        <v>4119</v>
      </c>
      <c r="E3210" t="s">
        <v>7821</v>
      </c>
      <c r="F3210" s="9" t="s">
        <v>40</v>
      </c>
      <c r="G3210" t="s">
        <v>4225</v>
      </c>
    </row>
    <row r="3211" spans="1:7" x14ac:dyDescent="0.3">
      <c r="A3211" t="s">
        <v>7864</v>
      </c>
      <c r="B3211" t="s">
        <v>7854</v>
      </c>
      <c r="C3211" t="s">
        <v>7865</v>
      </c>
      <c r="D3211" t="s">
        <v>4119</v>
      </c>
      <c r="E3211" t="s">
        <v>7821</v>
      </c>
      <c r="F3211" s="9" t="s">
        <v>40</v>
      </c>
      <c r="G3211" t="s">
        <v>4225</v>
      </c>
    </row>
    <row r="3212" spans="1:7" x14ac:dyDescent="0.3">
      <c r="A3212" t="s">
        <v>7866</v>
      </c>
      <c r="B3212" t="s">
        <v>4159</v>
      </c>
      <c r="C3212" t="s">
        <v>7867</v>
      </c>
      <c r="D3212" t="s">
        <v>4119</v>
      </c>
      <c r="E3212" t="s">
        <v>7821</v>
      </c>
      <c r="F3212" s="9" t="s">
        <v>40</v>
      </c>
      <c r="G3212" t="s">
        <v>4225</v>
      </c>
    </row>
    <row r="3213" spans="1:7" x14ac:dyDescent="0.3">
      <c r="A3213" t="s">
        <v>7868</v>
      </c>
      <c r="B3213" t="s">
        <v>7839</v>
      </c>
      <c r="C3213" t="s">
        <v>7869</v>
      </c>
      <c r="D3213" t="s">
        <v>4119</v>
      </c>
      <c r="E3213" t="s">
        <v>7821</v>
      </c>
      <c r="F3213" s="9" t="s">
        <v>40</v>
      </c>
      <c r="G3213" t="s">
        <v>4225</v>
      </c>
    </row>
    <row r="3214" spans="1:7" x14ac:dyDescent="0.3">
      <c r="A3214" t="s">
        <v>7870</v>
      </c>
      <c r="B3214" t="s">
        <v>7871</v>
      </c>
      <c r="C3214" t="s">
        <v>7872</v>
      </c>
      <c r="D3214" t="s">
        <v>4119</v>
      </c>
      <c r="E3214" t="s">
        <v>7821</v>
      </c>
      <c r="F3214" s="9" t="s">
        <v>40</v>
      </c>
      <c r="G3214" t="s">
        <v>4225</v>
      </c>
    </row>
    <row r="3215" spans="1:7" x14ac:dyDescent="0.3">
      <c r="A3215" t="s">
        <v>7873</v>
      </c>
      <c r="B3215" t="s">
        <v>7871</v>
      </c>
      <c r="C3215" t="s">
        <v>7874</v>
      </c>
      <c r="D3215" t="s">
        <v>4119</v>
      </c>
      <c r="E3215" t="s">
        <v>7821</v>
      </c>
      <c r="F3215" s="9" t="s">
        <v>40</v>
      </c>
      <c r="G3215" t="s">
        <v>4225</v>
      </c>
    </row>
    <row r="3216" spans="1:7" x14ac:dyDescent="0.3">
      <c r="A3216" t="s">
        <v>7875</v>
      </c>
      <c r="B3216" t="s">
        <v>7876</v>
      </c>
      <c r="C3216" t="s">
        <v>7877</v>
      </c>
      <c r="D3216" t="s">
        <v>4119</v>
      </c>
      <c r="E3216" t="s">
        <v>7821</v>
      </c>
      <c r="F3216" s="9" t="s">
        <v>40</v>
      </c>
      <c r="G3216" t="s">
        <v>4225</v>
      </c>
    </row>
    <row r="3217" spans="1:7" x14ac:dyDescent="0.3">
      <c r="A3217" t="s">
        <v>7878</v>
      </c>
      <c r="B3217" t="s">
        <v>7879</v>
      </c>
      <c r="C3217" t="s">
        <v>7880</v>
      </c>
      <c r="D3217" t="s">
        <v>4119</v>
      </c>
      <c r="E3217" t="s">
        <v>7821</v>
      </c>
      <c r="F3217" s="9" t="s">
        <v>40</v>
      </c>
      <c r="G3217" t="s">
        <v>4225</v>
      </c>
    </row>
    <row r="3218" spans="1:7" x14ac:dyDescent="0.3">
      <c r="A3218" t="s">
        <v>7881</v>
      </c>
      <c r="B3218" t="s">
        <v>7882</v>
      </c>
      <c r="C3218" t="s">
        <v>7883</v>
      </c>
      <c r="D3218" t="s">
        <v>4119</v>
      </c>
      <c r="E3218" t="s">
        <v>7821</v>
      </c>
      <c r="F3218" s="9" t="s">
        <v>40</v>
      </c>
      <c r="G3218" t="s">
        <v>4225</v>
      </c>
    </row>
    <row r="3219" spans="1:7" x14ac:dyDescent="0.3">
      <c r="A3219" t="s">
        <v>7884</v>
      </c>
      <c r="B3219" t="s">
        <v>7882</v>
      </c>
      <c r="C3219" t="s">
        <v>7885</v>
      </c>
      <c r="D3219" t="s">
        <v>4119</v>
      </c>
      <c r="E3219" t="s">
        <v>7821</v>
      </c>
      <c r="F3219" s="9" t="s">
        <v>40</v>
      </c>
      <c r="G3219" t="s">
        <v>4225</v>
      </c>
    </row>
    <row r="3220" spans="1:7" x14ac:dyDescent="0.3">
      <c r="A3220" t="s">
        <v>7886</v>
      </c>
      <c r="B3220" t="s">
        <v>7887</v>
      </c>
      <c r="C3220" t="s">
        <v>7888</v>
      </c>
      <c r="D3220" t="s">
        <v>4119</v>
      </c>
      <c r="E3220" t="s">
        <v>7821</v>
      </c>
      <c r="F3220" s="9" t="s">
        <v>40</v>
      </c>
      <c r="G3220" t="s">
        <v>4225</v>
      </c>
    </row>
    <row r="3221" spans="1:7" x14ac:dyDescent="0.3">
      <c r="A3221" t="s">
        <v>7889</v>
      </c>
      <c r="B3221" t="s">
        <v>7890</v>
      </c>
      <c r="C3221" t="s">
        <v>7891</v>
      </c>
      <c r="D3221" t="s">
        <v>4119</v>
      </c>
      <c r="E3221" t="s">
        <v>7821</v>
      </c>
      <c r="F3221" s="9" t="s">
        <v>40</v>
      </c>
      <c r="G3221" t="s">
        <v>4225</v>
      </c>
    </row>
    <row r="3222" spans="1:7" x14ac:dyDescent="0.3">
      <c r="A3222" t="s">
        <v>7892</v>
      </c>
      <c r="B3222" t="s">
        <v>7893</v>
      </c>
      <c r="C3222" t="s">
        <v>7894</v>
      </c>
      <c r="D3222" t="s">
        <v>4119</v>
      </c>
      <c r="E3222" t="s">
        <v>7821</v>
      </c>
      <c r="F3222" s="9" t="s">
        <v>40</v>
      </c>
      <c r="G3222" t="s">
        <v>4225</v>
      </c>
    </row>
    <row r="3223" spans="1:7" x14ac:dyDescent="0.3">
      <c r="A3223" t="s">
        <v>7895</v>
      </c>
      <c r="B3223" t="s">
        <v>7893</v>
      </c>
      <c r="C3223" t="s">
        <v>7896</v>
      </c>
      <c r="D3223" t="s">
        <v>4119</v>
      </c>
      <c r="E3223" t="s">
        <v>7821</v>
      </c>
      <c r="F3223" s="9" t="s">
        <v>40</v>
      </c>
      <c r="G3223" t="s">
        <v>4225</v>
      </c>
    </row>
    <row r="3224" spans="1:7" x14ac:dyDescent="0.3">
      <c r="A3224" t="s">
        <v>7897</v>
      </c>
      <c r="B3224" t="s">
        <v>7898</v>
      </c>
      <c r="C3224" t="s">
        <v>7899</v>
      </c>
      <c r="D3224" t="s">
        <v>4119</v>
      </c>
      <c r="E3224" t="s">
        <v>7821</v>
      </c>
      <c r="F3224" s="9" t="s">
        <v>40</v>
      </c>
      <c r="G3224" t="s">
        <v>4225</v>
      </c>
    </row>
    <row r="3225" spans="1:7" x14ac:dyDescent="0.3">
      <c r="A3225" t="s">
        <v>7900</v>
      </c>
      <c r="B3225" t="s">
        <v>6422</v>
      </c>
      <c r="C3225" t="s">
        <v>7901</v>
      </c>
      <c r="D3225" t="s">
        <v>4119</v>
      </c>
      <c r="E3225" t="s">
        <v>7821</v>
      </c>
      <c r="F3225" s="9" t="s">
        <v>40</v>
      </c>
      <c r="G3225" t="s">
        <v>4225</v>
      </c>
    </row>
    <row r="3226" spans="1:7" x14ac:dyDescent="0.3">
      <c r="A3226" t="s">
        <v>7902</v>
      </c>
      <c r="B3226" t="s">
        <v>7903</v>
      </c>
      <c r="C3226" t="s">
        <v>7904</v>
      </c>
      <c r="D3226" t="s">
        <v>4119</v>
      </c>
      <c r="E3226" t="s">
        <v>7821</v>
      </c>
      <c r="F3226" s="9" t="s">
        <v>40</v>
      </c>
      <c r="G3226" t="s">
        <v>4225</v>
      </c>
    </row>
    <row r="3227" spans="1:7" x14ac:dyDescent="0.3">
      <c r="A3227" t="s">
        <v>7905</v>
      </c>
      <c r="B3227" t="s">
        <v>7903</v>
      </c>
      <c r="C3227" t="s">
        <v>7906</v>
      </c>
      <c r="D3227" t="s">
        <v>4119</v>
      </c>
      <c r="E3227" t="s">
        <v>7821</v>
      </c>
      <c r="F3227" s="9" t="s">
        <v>40</v>
      </c>
      <c r="G3227" t="s">
        <v>4225</v>
      </c>
    </row>
    <row r="3228" spans="1:7" x14ac:dyDescent="0.3">
      <c r="A3228" t="s">
        <v>7907</v>
      </c>
      <c r="B3228" t="s">
        <v>7898</v>
      </c>
      <c r="C3228" t="s">
        <v>7908</v>
      </c>
      <c r="D3228" t="s">
        <v>4119</v>
      </c>
      <c r="E3228" t="s">
        <v>7821</v>
      </c>
      <c r="F3228" s="9" t="s">
        <v>40</v>
      </c>
      <c r="G3228" t="s">
        <v>4225</v>
      </c>
    </row>
    <row r="3229" spans="1:7" x14ac:dyDescent="0.3">
      <c r="A3229" t="s">
        <v>7909</v>
      </c>
      <c r="B3229" t="s">
        <v>7898</v>
      </c>
      <c r="C3229" t="s">
        <v>7910</v>
      </c>
      <c r="D3229" t="s">
        <v>4119</v>
      </c>
      <c r="E3229" t="s">
        <v>7821</v>
      </c>
      <c r="F3229" s="9" t="s">
        <v>40</v>
      </c>
      <c r="G3229" t="s">
        <v>4225</v>
      </c>
    </row>
    <row r="3230" spans="1:7" x14ac:dyDescent="0.3">
      <c r="A3230" t="s">
        <v>7911</v>
      </c>
      <c r="B3230" t="s">
        <v>7831</v>
      </c>
      <c r="C3230" t="s">
        <v>7912</v>
      </c>
      <c r="D3230" t="s">
        <v>4119</v>
      </c>
      <c r="E3230" t="s">
        <v>7821</v>
      </c>
      <c r="F3230" s="9" t="s">
        <v>40</v>
      </c>
      <c r="G3230" t="s">
        <v>4225</v>
      </c>
    </row>
    <row r="3231" spans="1:7" x14ac:dyDescent="0.3">
      <c r="A3231" t="s">
        <v>7913</v>
      </c>
      <c r="B3231" t="s">
        <v>7914</v>
      </c>
      <c r="C3231" t="s">
        <v>7915</v>
      </c>
      <c r="D3231" t="s">
        <v>4119</v>
      </c>
      <c r="E3231" t="s">
        <v>7821</v>
      </c>
      <c r="F3231" s="9" t="s">
        <v>40</v>
      </c>
      <c r="G3231" t="s">
        <v>4225</v>
      </c>
    </row>
    <row r="3232" spans="1:7" x14ac:dyDescent="0.3">
      <c r="A3232" t="s">
        <v>7916</v>
      </c>
      <c r="B3232" t="s">
        <v>7914</v>
      </c>
      <c r="C3232" t="s">
        <v>7917</v>
      </c>
      <c r="D3232" t="s">
        <v>4119</v>
      </c>
      <c r="E3232" t="s">
        <v>7821</v>
      </c>
      <c r="F3232" s="9" t="s">
        <v>40</v>
      </c>
      <c r="G3232" t="s">
        <v>4225</v>
      </c>
    </row>
    <row r="3233" spans="1:7" x14ac:dyDescent="0.3">
      <c r="A3233" t="s">
        <v>7918</v>
      </c>
      <c r="B3233" t="s">
        <v>7919</v>
      </c>
      <c r="C3233" t="s">
        <v>7920</v>
      </c>
      <c r="D3233" t="s">
        <v>4119</v>
      </c>
      <c r="E3233" t="s">
        <v>7821</v>
      </c>
      <c r="F3233" s="9" t="s">
        <v>40</v>
      </c>
      <c r="G3233" t="s">
        <v>4225</v>
      </c>
    </row>
    <row r="3234" spans="1:7" x14ac:dyDescent="0.3">
      <c r="A3234" t="s">
        <v>7921</v>
      </c>
      <c r="B3234" t="s">
        <v>7919</v>
      </c>
      <c r="C3234" t="s">
        <v>7922</v>
      </c>
      <c r="D3234" t="s">
        <v>4119</v>
      </c>
      <c r="E3234" t="s">
        <v>7821</v>
      </c>
      <c r="F3234" s="9" t="s">
        <v>40</v>
      </c>
      <c r="G3234" t="s">
        <v>4225</v>
      </c>
    </row>
    <row r="3235" spans="1:7" x14ac:dyDescent="0.3">
      <c r="A3235" t="s">
        <v>7923</v>
      </c>
      <c r="B3235" t="s">
        <v>7842</v>
      </c>
      <c r="C3235" t="s">
        <v>7924</v>
      </c>
      <c r="D3235" t="s">
        <v>4119</v>
      </c>
      <c r="E3235" t="s">
        <v>7821</v>
      </c>
      <c r="F3235" s="9" t="s">
        <v>40</v>
      </c>
      <c r="G3235" t="s">
        <v>4225</v>
      </c>
    </row>
    <row r="3236" spans="1:7" x14ac:dyDescent="0.3">
      <c r="A3236" t="s">
        <v>7925</v>
      </c>
      <c r="B3236" t="s">
        <v>7842</v>
      </c>
      <c r="C3236" t="s">
        <v>7926</v>
      </c>
      <c r="D3236" t="s">
        <v>4119</v>
      </c>
      <c r="E3236" t="s">
        <v>7821</v>
      </c>
      <c r="F3236" s="9" t="s">
        <v>40</v>
      </c>
      <c r="G3236" t="s">
        <v>4225</v>
      </c>
    </row>
    <row r="3237" spans="1:7" x14ac:dyDescent="0.3">
      <c r="A3237" t="s">
        <v>7927</v>
      </c>
      <c r="B3237" t="s">
        <v>7903</v>
      </c>
      <c r="C3237" t="s">
        <v>7928</v>
      </c>
      <c r="D3237" t="s">
        <v>4119</v>
      </c>
      <c r="E3237" t="s">
        <v>7821</v>
      </c>
      <c r="F3237" s="9" t="s">
        <v>40</v>
      </c>
      <c r="G3237" t="s">
        <v>4225</v>
      </c>
    </row>
    <row r="3238" spans="1:7" x14ac:dyDescent="0.3">
      <c r="A3238" t="s">
        <v>7929</v>
      </c>
      <c r="B3238" t="s">
        <v>708</v>
      </c>
      <c r="C3238" t="s">
        <v>7930</v>
      </c>
      <c r="D3238" t="s">
        <v>4119</v>
      </c>
      <c r="E3238" t="s">
        <v>7821</v>
      </c>
      <c r="F3238" s="9" t="s">
        <v>40</v>
      </c>
      <c r="G3238" t="s">
        <v>4225</v>
      </c>
    </row>
    <row r="3239" spans="1:7" x14ac:dyDescent="0.3">
      <c r="A3239" t="s">
        <v>7931</v>
      </c>
      <c r="B3239" t="s">
        <v>3140</v>
      </c>
      <c r="C3239" t="s">
        <v>7932</v>
      </c>
      <c r="D3239" t="s">
        <v>4119</v>
      </c>
      <c r="E3239" t="s">
        <v>7821</v>
      </c>
      <c r="F3239" s="9" t="s">
        <v>40</v>
      </c>
      <c r="G3239" t="s">
        <v>4225</v>
      </c>
    </row>
    <row r="3240" spans="1:7" x14ac:dyDescent="0.3">
      <c r="A3240" t="s">
        <v>7933</v>
      </c>
      <c r="B3240" t="s">
        <v>3140</v>
      </c>
      <c r="C3240" t="s">
        <v>7934</v>
      </c>
      <c r="D3240" t="s">
        <v>4119</v>
      </c>
      <c r="E3240" t="s">
        <v>7821</v>
      </c>
      <c r="F3240" s="9" t="s">
        <v>40</v>
      </c>
      <c r="G3240" t="s">
        <v>4225</v>
      </c>
    </row>
    <row r="3241" spans="1:7" x14ac:dyDescent="0.3">
      <c r="A3241" t="s">
        <v>7935</v>
      </c>
      <c r="B3241" t="s">
        <v>708</v>
      </c>
      <c r="C3241" t="s">
        <v>7936</v>
      </c>
      <c r="D3241" t="s">
        <v>4119</v>
      </c>
      <c r="E3241" t="s">
        <v>7821</v>
      </c>
      <c r="F3241" s="9" t="s">
        <v>40</v>
      </c>
      <c r="G3241" t="s">
        <v>4225</v>
      </c>
    </row>
    <row r="3242" spans="1:7" x14ac:dyDescent="0.3">
      <c r="A3242" t="s">
        <v>7937</v>
      </c>
      <c r="B3242" t="s">
        <v>3140</v>
      </c>
      <c r="C3242" t="s">
        <v>7938</v>
      </c>
      <c r="D3242" t="s">
        <v>4119</v>
      </c>
      <c r="E3242" t="s">
        <v>7821</v>
      </c>
      <c r="F3242" s="9" t="s">
        <v>40</v>
      </c>
      <c r="G3242" t="s">
        <v>4225</v>
      </c>
    </row>
    <row r="3243" spans="1:7" x14ac:dyDescent="0.3">
      <c r="A3243" t="s">
        <v>7939</v>
      </c>
      <c r="B3243" t="s">
        <v>3140</v>
      </c>
      <c r="C3243" t="s">
        <v>7940</v>
      </c>
      <c r="D3243" t="s">
        <v>4119</v>
      </c>
      <c r="E3243" t="s">
        <v>7821</v>
      </c>
      <c r="F3243" s="9" t="s">
        <v>40</v>
      </c>
      <c r="G3243" t="s">
        <v>4225</v>
      </c>
    </row>
    <row r="3244" spans="1:7" x14ac:dyDescent="0.3">
      <c r="A3244" t="s">
        <v>7941</v>
      </c>
      <c r="B3244" t="s">
        <v>708</v>
      </c>
      <c r="C3244" t="s">
        <v>7942</v>
      </c>
      <c r="D3244" t="s">
        <v>4119</v>
      </c>
      <c r="E3244" t="s">
        <v>7821</v>
      </c>
      <c r="F3244" s="9" t="s">
        <v>40</v>
      </c>
      <c r="G3244" t="s">
        <v>4225</v>
      </c>
    </row>
    <row r="3245" spans="1:7" x14ac:dyDescent="0.3">
      <c r="A3245" t="s">
        <v>7943</v>
      </c>
      <c r="B3245" t="s">
        <v>3140</v>
      </c>
      <c r="C3245" t="s">
        <v>7944</v>
      </c>
      <c r="D3245" t="s">
        <v>4119</v>
      </c>
      <c r="E3245" t="s">
        <v>7821</v>
      </c>
      <c r="F3245" s="9" t="s">
        <v>40</v>
      </c>
      <c r="G3245" t="s">
        <v>4225</v>
      </c>
    </row>
    <row r="3246" spans="1:7" x14ac:dyDescent="0.3">
      <c r="A3246" t="s">
        <v>7945</v>
      </c>
      <c r="B3246" t="s">
        <v>3140</v>
      </c>
      <c r="C3246" t="s">
        <v>7946</v>
      </c>
      <c r="D3246" t="s">
        <v>4119</v>
      </c>
      <c r="E3246" t="s">
        <v>7821</v>
      </c>
      <c r="F3246" s="9" t="s">
        <v>40</v>
      </c>
      <c r="G3246" t="s">
        <v>4225</v>
      </c>
    </row>
    <row r="3247" spans="1:7" x14ac:dyDescent="0.3">
      <c r="A3247" t="s">
        <v>7947</v>
      </c>
      <c r="B3247" t="s">
        <v>708</v>
      </c>
      <c r="C3247" t="s">
        <v>7948</v>
      </c>
      <c r="D3247" t="s">
        <v>4119</v>
      </c>
      <c r="E3247" t="s">
        <v>7821</v>
      </c>
      <c r="F3247" s="9" t="s">
        <v>40</v>
      </c>
      <c r="G3247" t="s">
        <v>4225</v>
      </c>
    </row>
    <row r="3248" spans="1:7" x14ac:dyDescent="0.3">
      <c r="A3248" t="s">
        <v>7949</v>
      </c>
      <c r="B3248" t="s">
        <v>3140</v>
      </c>
      <c r="C3248" t="s">
        <v>7950</v>
      </c>
      <c r="D3248" t="s">
        <v>4119</v>
      </c>
      <c r="E3248" t="s">
        <v>7821</v>
      </c>
      <c r="F3248" s="9" t="s">
        <v>40</v>
      </c>
      <c r="G3248" t="s">
        <v>4225</v>
      </c>
    </row>
    <row r="3249" spans="1:7" x14ac:dyDescent="0.3">
      <c r="A3249" t="s">
        <v>7951</v>
      </c>
      <c r="B3249" t="s">
        <v>3140</v>
      </c>
      <c r="C3249" t="s">
        <v>7952</v>
      </c>
      <c r="D3249" t="s">
        <v>4119</v>
      </c>
      <c r="E3249" t="s">
        <v>7821</v>
      </c>
      <c r="F3249" s="9" t="s">
        <v>40</v>
      </c>
      <c r="G3249" t="s">
        <v>4225</v>
      </c>
    </row>
    <row r="3250" spans="1:7" x14ac:dyDescent="0.3">
      <c r="A3250" t="s">
        <v>7953</v>
      </c>
      <c r="B3250" t="s">
        <v>587</v>
      </c>
      <c r="C3250" t="s">
        <v>7954</v>
      </c>
      <c r="D3250" t="s">
        <v>4119</v>
      </c>
      <c r="E3250" t="s">
        <v>7821</v>
      </c>
      <c r="F3250" s="9" t="s">
        <v>40</v>
      </c>
      <c r="G3250" t="s">
        <v>4225</v>
      </c>
    </row>
    <row r="3251" spans="1:7" x14ac:dyDescent="0.3">
      <c r="A3251" t="s">
        <v>7955</v>
      </c>
      <c r="B3251" t="s">
        <v>587</v>
      </c>
      <c r="C3251" t="s">
        <v>7956</v>
      </c>
      <c r="D3251" t="s">
        <v>4119</v>
      </c>
      <c r="E3251" t="s">
        <v>7821</v>
      </c>
      <c r="F3251" s="9" t="s">
        <v>40</v>
      </c>
      <c r="G3251" t="s">
        <v>4225</v>
      </c>
    </row>
    <row r="3252" spans="1:7" x14ac:dyDescent="0.3">
      <c r="A3252" t="s">
        <v>7957</v>
      </c>
      <c r="B3252" t="s">
        <v>569</v>
      </c>
      <c r="C3252" t="s">
        <v>7958</v>
      </c>
      <c r="D3252" t="s">
        <v>4119</v>
      </c>
      <c r="E3252" t="s">
        <v>7821</v>
      </c>
      <c r="F3252" s="9" t="s">
        <v>40</v>
      </c>
      <c r="G3252" t="s">
        <v>4225</v>
      </c>
    </row>
    <row r="3253" spans="1:7" x14ac:dyDescent="0.3">
      <c r="A3253" t="s">
        <v>7959</v>
      </c>
      <c r="B3253" t="s">
        <v>569</v>
      </c>
      <c r="C3253" t="s">
        <v>7960</v>
      </c>
      <c r="D3253" t="s">
        <v>4119</v>
      </c>
      <c r="E3253" t="s">
        <v>7821</v>
      </c>
      <c r="F3253" s="9" t="s">
        <v>40</v>
      </c>
      <c r="G3253" t="s">
        <v>4225</v>
      </c>
    </row>
    <row r="3254" spans="1:7" x14ac:dyDescent="0.3">
      <c r="A3254" t="s">
        <v>7961</v>
      </c>
      <c r="B3254" t="s">
        <v>1049</v>
      </c>
      <c r="C3254" t="s">
        <v>7962</v>
      </c>
      <c r="D3254" t="s">
        <v>4119</v>
      </c>
      <c r="E3254" t="s">
        <v>7821</v>
      </c>
      <c r="F3254" s="9" t="s">
        <v>40</v>
      </c>
      <c r="G3254" t="s">
        <v>4225</v>
      </c>
    </row>
    <row r="3255" spans="1:7" x14ac:dyDescent="0.3">
      <c r="A3255" t="s">
        <v>7963</v>
      </c>
      <c r="B3255" t="s">
        <v>1049</v>
      </c>
      <c r="C3255" t="s">
        <v>7964</v>
      </c>
      <c r="D3255" t="s">
        <v>4119</v>
      </c>
      <c r="E3255" t="s">
        <v>7821</v>
      </c>
      <c r="F3255" s="9" t="s">
        <v>40</v>
      </c>
      <c r="G3255" t="s">
        <v>4225</v>
      </c>
    </row>
    <row r="3256" spans="1:7" x14ac:dyDescent="0.3">
      <c r="A3256" t="s">
        <v>6707</v>
      </c>
      <c r="B3256" t="s">
        <v>7965</v>
      </c>
      <c r="C3256" t="s">
        <v>7966</v>
      </c>
      <c r="D3256" t="s">
        <v>4119</v>
      </c>
      <c r="E3256" t="s">
        <v>7821</v>
      </c>
      <c r="F3256" s="9" t="s">
        <v>40</v>
      </c>
      <c r="G3256" t="s">
        <v>4225</v>
      </c>
    </row>
    <row r="3257" spans="1:7" x14ac:dyDescent="0.3">
      <c r="A3257" t="s">
        <v>6710</v>
      </c>
      <c r="B3257" t="s">
        <v>7967</v>
      </c>
      <c r="C3257" t="s">
        <v>7968</v>
      </c>
      <c r="D3257" t="s">
        <v>4119</v>
      </c>
      <c r="E3257" t="s">
        <v>7821</v>
      </c>
      <c r="F3257" s="9" t="s">
        <v>40</v>
      </c>
      <c r="G3257" t="s">
        <v>4225</v>
      </c>
    </row>
    <row r="3258" spans="1:7" x14ac:dyDescent="0.3">
      <c r="A3258" t="s">
        <v>6714</v>
      </c>
      <c r="B3258" t="s">
        <v>7969</v>
      </c>
      <c r="C3258" t="s">
        <v>7970</v>
      </c>
      <c r="D3258" t="s">
        <v>4119</v>
      </c>
      <c r="E3258" t="s">
        <v>7821</v>
      </c>
      <c r="F3258" s="9" t="s">
        <v>40</v>
      </c>
      <c r="G3258" t="s">
        <v>4225</v>
      </c>
    </row>
    <row r="3259" spans="1:7" x14ac:dyDescent="0.3">
      <c r="A3259" t="s">
        <v>6717</v>
      </c>
      <c r="B3259" t="s">
        <v>7971</v>
      </c>
      <c r="C3259" t="s">
        <v>7972</v>
      </c>
      <c r="D3259" t="s">
        <v>4119</v>
      </c>
      <c r="E3259" t="s">
        <v>7821</v>
      </c>
      <c r="F3259" s="9" t="s">
        <v>40</v>
      </c>
      <c r="G3259" t="s">
        <v>4225</v>
      </c>
    </row>
    <row r="3260" spans="1:7" x14ac:dyDescent="0.3">
      <c r="A3260" t="s">
        <v>7973</v>
      </c>
      <c r="B3260" t="s">
        <v>7974</v>
      </c>
      <c r="C3260" t="s">
        <v>7975</v>
      </c>
      <c r="D3260" t="s">
        <v>4119</v>
      </c>
      <c r="E3260" t="s">
        <v>7821</v>
      </c>
      <c r="F3260" s="9" t="s">
        <v>40</v>
      </c>
      <c r="G3260" t="s">
        <v>4225</v>
      </c>
    </row>
    <row r="3261" spans="1:7" x14ac:dyDescent="0.3">
      <c r="A3261" t="s">
        <v>7976</v>
      </c>
      <c r="B3261" t="s">
        <v>7977</v>
      </c>
      <c r="C3261" t="s">
        <v>7978</v>
      </c>
      <c r="D3261" t="s">
        <v>4119</v>
      </c>
      <c r="E3261" t="s">
        <v>7821</v>
      </c>
      <c r="F3261" s="9" t="s">
        <v>40</v>
      </c>
      <c r="G3261" t="s">
        <v>4225</v>
      </c>
    </row>
    <row r="3262" spans="1:7" x14ac:dyDescent="0.3">
      <c r="A3262" t="s">
        <v>7979</v>
      </c>
      <c r="B3262" t="s">
        <v>7980</v>
      </c>
      <c r="C3262" t="s">
        <v>7981</v>
      </c>
      <c r="D3262" t="s">
        <v>4119</v>
      </c>
      <c r="E3262" t="s">
        <v>7821</v>
      </c>
      <c r="F3262" s="9" t="s">
        <v>40</v>
      </c>
      <c r="G3262" t="s">
        <v>4225</v>
      </c>
    </row>
    <row r="3263" spans="1:7" x14ac:dyDescent="0.3">
      <c r="A3263" t="s">
        <v>7982</v>
      </c>
      <c r="B3263" t="s">
        <v>7983</v>
      </c>
      <c r="C3263" t="s">
        <v>7981</v>
      </c>
      <c r="D3263" t="s">
        <v>4119</v>
      </c>
      <c r="E3263" t="s">
        <v>7821</v>
      </c>
      <c r="F3263" s="9" t="s">
        <v>40</v>
      </c>
      <c r="G3263" t="s">
        <v>4225</v>
      </c>
    </row>
    <row r="3264" spans="1:7" x14ac:dyDescent="0.3">
      <c r="A3264" t="s">
        <v>7984</v>
      </c>
      <c r="B3264" t="s">
        <v>7985</v>
      </c>
      <c r="C3264" t="s">
        <v>7986</v>
      </c>
      <c r="D3264" t="s">
        <v>4119</v>
      </c>
      <c r="E3264" t="s">
        <v>7821</v>
      </c>
      <c r="F3264" s="9" t="s">
        <v>40</v>
      </c>
      <c r="G3264" t="s">
        <v>4225</v>
      </c>
    </row>
    <row r="3265" spans="1:7" x14ac:dyDescent="0.3">
      <c r="A3265" t="s">
        <v>7987</v>
      </c>
      <c r="B3265" t="s">
        <v>7988</v>
      </c>
      <c r="C3265" t="s">
        <v>7989</v>
      </c>
      <c r="D3265" t="s">
        <v>4119</v>
      </c>
      <c r="E3265" t="s">
        <v>7821</v>
      </c>
      <c r="F3265" s="9" t="s">
        <v>40</v>
      </c>
      <c r="G3265" t="s">
        <v>4225</v>
      </c>
    </row>
    <row r="3266" spans="1:7" x14ac:dyDescent="0.3">
      <c r="A3266" t="s">
        <v>7990</v>
      </c>
      <c r="B3266" t="s">
        <v>7991</v>
      </c>
      <c r="C3266" t="s">
        <v>7992</v>
      </c>
      <c r="D3266" t="s">
        <v>4119</v>
      </c>
      <c r="E3266" t="s">
        <v>7821</v>
      </c>
      <c r="F3266" s="9" t="s">
        <v>40</v>
      </c>
      <c r="G3266" t="s">
        <v>4225</v>
      </c>
    </row>
    <row r="3267" spans="1:7" x14ac:dyDescent="0.3">
      <c r="A3267" t="s">
        <v>7993</v>
      </c>
      <c r="B3267" t="s">
        <v>7994</v>
      </c>
      <c r="C3267" t="s">
        <v>7995</v>
      </c>
      <c r="D3267" t="s">
        <v>4119</v>
      </c>
      <c r="E3267" t="s">
        <v>7821</v>
      </c>
      <c r="F3267" s="9" t="s">
        <v>40</v>
      </c>
      <c r="G3267" t="s">
        <v>4225</v>
      </c>
    </row>
    <row r="3268" spans="1:7" x14ac:dyDescent="0.3">
      <c r="A3268" t="s">
        <v>119</v>
      </c>
      <c r="B3268" t="s">
        <v>7996</v>
      </c>
      <c r="C3268" t="s">
        <v>7997</v>
      </c>
      <c r="D3268" t="s">
        <v>4119</v>
      </c>
      <c r="E3268" t="s">
        <v>7821</v>
      </c>
      <c r="F3268" s="9" t="s">
        <v>40</v>
      </c>
      <c r="G3268" t="s">
        <v>4225</v>
      </c>
    </row>
    <row r="3269" spans="1:7" x14ac:dyDescent="0.3">
      <c r="A3269" t="s">
        <v>421</v>
      </c>
      <c r="B3269" t="s">
        <v>7998</v>
      </c>
      <c r="C3269" t="s">
        <v>7999</v>
      </c>
      <c r="D3269" t="s">
        <v>4119</v>
      </c>
      <c r="E3269" t="s">
        <v>7821</v>
      </c>
      <c r="F3269" s="9" t="s">
        <v>40</v>
      </c>
      <c r="G3269" t="s">
        <v>4225</v>
      </c>
    </row>
    <row r="3270" spans="1:7" x14ac:dyDescent="0.3">
      <c r="A3270" t="s">
        <v>132</v>
      </c>
      <c r="B3270" t="s">
        <v>8000</v>
      </c>
      <c r="C3270" t="s">
        <v>8001</v>
      </c>
      <c r="D3270" t="s">
        <v>4119</v>
      </c>
      <c r="E3270" t="s">
        <v>7821</v>
      </c>
      <c r="F3270" s="9" t="s">
        <v>40</v>
      </c>
      <c r="G3270" t="s">
        <v>4225</v>
      </c>
    </row>
    <row r="3271" spans="1:7" x14ac:dyDescent="0.3">
      <c r="A3271" t="s">
        <v>123</v>
      </c>
      <c r="B3271" t="s">
        <v>8002</v>
      </c>
      <c r="C3271" t="s">
        <v>8003</v>
      </c>
      <c r="D3271" t="s">
        <v>4119</v>
      </c>
      <c r="E3271" t="s">
        <v>7821</v>
      </c>
      <c r="F3271" s="9" t="s">
        <v>40</v>
      </c>
      <c r="G3271" t="s">
        <v>4225</v>
      </c>
    </row>
    <row r="3272" spans="1:7" x14ac:dyDescent="0.3">
      <c r="A3272" t="s">
        <v>126</v>
      </c>
      <c r="B3272" t="s">
        <v>8004</v>
      </c>
      <c r="C3272" t="s">
        <v>8005</v>
      </c>
      <c r="D3272" t="s">
        <v>4119</v>
      </c>
      <c r="E3272" t="s">
        <v>7821</v>
      </c>
      <c r="F3272" s="9" t="s">
        <v>40</v>
      </c>
      <c r="G3272" t="s">
        <v>4225</v>
      </c>
    </row>
    <row r="3273" spans="1:7" x14ac:dyDescent="0.3">
      <c r="A3273" t="s">
        <v>129</v>
      </c>
      <c r="B3273" t="s">
        <v>8006</v>
      </c>
      <c r="C3273" t="s">
        <v>8007</v>
      </c>
      <c r="D3273" t="s">
        <v>4119</v>
      </c>
      <c r="E3273" t="s">
        <v>7821</v>
      </c>
      <c r="F3273" s="9" t="s">
        <v>40</v>
      </c>
      <c r="G3273" t="s">
        <v>4225</v>
      </c>
    </row>
    <row r="3274" spans="1:7" x14ac:dyDescent="0.3">
      <c r="A3274" t="s">
        <v>424</v>
      </c>
      <c r="B3274" t="s">
        <v>8008</v>
      </c>
      <c r="C3274" t="s">
        <v>8009</v>
      </c>
      <c r="D3274" t="s">
        <v>4119</v>
      </c>
      <c r="E3274" t="s">
        <v>7821</v>
      </c>
      <c r="F3274" s="9" t="s">
        <v>40</v>
      </c>
      <c r="G3274" t="s">
        <v>4225</v>
      </c>
    </row>
    <row r="3275" spans="1:7" x14ac:dyDescent="0.3">
      <c r="A3275" t="s">
        <v>135</v>
      </c>
      <c r="B3275" t="s">
        <v>8010</v>
      </c>
      <c r="C3275" t="s">
        <v>8011</v>
      </c>
      <c r="D3275" t="s">
        <v>4119</v>
      </c>
      <c r="E3275" t="s">
        <v>7821</v>
      </c>
      <c r="F3275" s="9" t="s">
        <v>40</v>
      </c>
      <c r="G3275" t="s">
        <v>4225</v>
      </c>
    </row>
    <row r="3276" spans="1:7" x14ac:dyDescent="0.3">
      <c r="A3276" t="s">
        <v>138</v>
      </c>
      <c r="B3276" t="s">
        <v>8012</v>
      </c>
      <c r="C3276" t="s">
        <v>8013</v>
      </c>
      <c r="D3276" t="s">
        <v>4119</v>
      </c>
      <c r="E3276" t="s">
        <v>7821</v>
      </c>
      <c r="F3276" s="9" t="s">
        <v>40</v>
      </c>
      <c r="G3276" t="s">
        <v>4225</v>
      </c>
    </row>
    <row r="3277" spans="1:7" x14ac:dyDescent="0.3">
      <c r="A3277" t="s">
        <v>141</v>
      </c>
      <c r="B3277" t="s">
        <v>8014</v>
      </c>
      <c r="C3277" t="s">
        <v>8015</v>
      </c>
      <c r="D3277" t="s">
        <v>4119</v>
      </c>
      <c r="E3277" t="s">
        <v>7821</v>
      </c>
      <c r="F3277" s="9" t="s">
        <v>40</v>
      </c>
      <c r="G3277" t="s">
        <v>4225</v>
      </c>
    </row>
    <row r="3278" spans="1:7" x14ac:dyDescent="0.3">
      <c r="A3278" t="s">
        <v>144</v>
      </c>
      <c r="B3278" t="s">
        <v>8016</v>
      </c>
      <c r="C3278" t="s">
        <v>8017</v>
      </c>
      <c r="D3278" t="s">
        <v>4119</v>
      </c>
      <c r="E3278" t="s">
        <v>7821</v>
      </c>
      <c r="F3278" s="9" t="s">
        <v>40</v>
      </c>
      <c r="G3278" t="s">
        <v>4225</v>
      </c>
    </row>
    <row r="3279" spans="1:7" x14ac:dyDescent="0.3">
      <c r="A3279" t="s">
        <v>426</v>
      </c>
      <c r="B3279" t="s">
        <v>8016</v>
      </c>
      <c r="C3279" t="s">
        <v>8018</v>
      </c>
      <c r="D3279" t="s">
        <v>4119</v>
      </c>
      <c r="E3279" t="s">
        <v>7821</v>
      </c>
      <c r="F3279" s="9" t="s">
        <v>40</v>
      </c>
      <c r="G3279" t="s">
        <v>4225</v>
      </c>
    </row>
    <row r="3280" spans="1:7" x14ac:dyDescent="0.3">
      <c r="A3280" t="s">
        <v>147</v>
      </c>
      <c r="B3280" t="s">
        <v>8019</v>
      </c>
      <c r="C3280" t="s">
        <v>8020</v>
      </c>
      <c r="D3280" t="s">
        <v>4119</v>
      </c>
      <c r="E3280" t="s">
        <v>7821</v>
      </c>
      <c r="F3280" s="9" t="s">
        <v>40</v>
      </c>
      <c r="G3280" t="s">
        <v>4225</v>
      </c>
    </row>
    <row r="3281" spans="1:7" x14ac:dyDescent="0.3">
      <c r="A3281" t="s">
        <v>150</v>
      </c>
      <c r="B3281" t="s">
        <v>8019</v>
      </c>
      <c r="C3281" t="s">
        <v>8021</v>
      </c>
      <c r="D3281" t="s">
        <v>4119</v>
      </c>
      <c r="E3281" t="s">
        <v>7821</v>
      </c>
      <c r="F3281" s="9" t="s">
        <v>40</v>
      </c>
      <c r="G3281" t="s">
        <v>4225</v>
      </c>
    </row>
    <row r="3282" spans="1:7" x14ac:dyDescent="0.3">
      <c r="A3282" t="s">
        <v>153</v>
      </c>
      <c r="B3282" t="s">
        <v>8019</v>
      </c>
      <c r="C3282" t="s">
        <v>8022</v>
      </c>
      <c r="D3282" t="s">
        <v>4119</v>
      </c>
      <c r="E3282" t="s">
        <v>7821</v>
      </c>
      <c r="F3282" s="9" t="s">
        <v>40</v>
      </c>
      <c r="G3282" t="s">
        <v>4225</v>
      </c>
    </row>
    <row r="3283" spans="1:7" x14ac:dyDescent="0.3">
      <c r="A3283" t="s">
        <v>156</v>
      </c>
      <c r="B3283" t="s">
        <v>8019</v>
      </c>
      <c r="C3283" t="s">
        <v>8023</v>
      </c>
      <c r="D3283" t="s">
        <v>4119</v>
      </c>
      <c r="E3283" t="s">
        <v>7821</v>
      </c>
      <c r="F3283" s="9" t="s">
        <v>40</v>
      </c>
      <c r="G3283" t="s">
        <v>4225</v>
      </c>
    </row>
    <row r="3284" spans="1:7" x14ac:dyDescent="0.3">
      <c r="A3284" t="s">
        <v>429</v>
      </c>
      <c r="B3284" t="s">
        <v>8019</v>
      </c>
      <c r="C3284" t="s">
        <v>8024</v>
      </c>
      <c r="D3284" t="s">
        <v>4119</v>
      </c>
      <c r="E3284" t="s">
        <v>7821</v>
      </c>
      <c r="F3284" s="9" t="s">
        <v>40</v>
      </c>
      <c r="G3284" t="s">
        <v>4225</v>
      </c>
    </row>
    <row r="3285" spans="1:7" x14ac:dyDescent="0.3">
      <c r="A3285" t="s">
        <v>159</v>
      </c>
      <c r="B3285" t="s">
        <v>8019</v>
      </c>
      <c r="C3285" t="s">
        <v>8025</v>
      </c>
      <c r="D3285" t="s">
        <v>4119</v>
      </c>
      <c r="E3285" t="s">
        <v>7821</v>
      </c>
      <c r="F3285" s="9" t="s">
        <v>40</v>
      </c>
      <c r="G3285" t="s">
        <v>4225</v>
      </c>
    </row>
    <row r="3286" spans="1:7" x14ac:dyDescent="0.3">
      <c r="A3286" t="s">
        <v>162</v>
      </c>
      <c r="B3286" t="s">
        <v>8019</v>
      </c>
      <c r="C3286" t="s">
        <v>8026</v>
      </c>
      <c r="D3286" t="s">
        <v>4119</v>
      </c>
      <c r="E3286" t="s">
        <v>7821</v>
      </c>
      <c r="F3286" s="9" t="s">
        <v>40</v>
      </c>
      <c r="G3286" t="s">
        <v>4225</v>
      </c>
    </row>
    <row r="3287" spans="1:7" x14ac:dyDescent="0.3">
      <c r="A3287" t="s">
        <v>165</v>
      </c>
      <c r="B3287" t="s">
        <v>8019</v>
      </c>
      <c r="C3287" t="s">
        <v>8027</v>
      </c>
      <c r="D3287" t="s">
        <v>4119</v>
      </c>
      <c r="E3287" t="s">
        <v>7821</v>
      </c>
      <c r="F3287" s="9" t="s">
        <v>40</v>
      </c>
      <c r="G3287" t="s">
        <v>4225</v>
      </c>
    </row>
    <row r="3288" spans="1:7" x14ac:dyDescent="0.3">
      <c r="A3288" t="s">
        <v>168</v>
      </c>
      <c r="B3288" t="s">
        <v>8019</v>
      </c>
      <c r="C3288" t="s">
        <v>8028</v>
      </c>
      <c r="D3288" t="s">
        <v>4119</v>
      </c>
      <c r="E3288" t="s">
        <v>7821</v>
      </c>
      <c r="F3288" s="9" t="s">
        <v>40</v>
      </c>
      <c r="G3288" t="s">
        <v>4225</v>
      </c>
    </row>
    <row r="3289" spans="1:7" x14ac:dyDescent="0.3">
      <c r="A3289" t="s">
        <v>432</v>
      </c>
      <c r="B3289" t="s">
        <v>8019</v>
      </c>
      <c r="C3289" t="s">
        <v>8029</v>
      </c>
      <c r="D3289" t="s">
        <v>4119</v>
      </c>
      <c r="E3289" t="s">
        <v>7821</v>
      </c>
      <c r="F3289" s="9" t="s">
        <v>40</v>
      </c>
      <c r="G3289" t="s">
        <v>4225</v>
      </c>
    </row>
    <row r="3290" spans="1:7" x14ac:dyDescent="0.3">
      <c r="A3290" t="s">
        <v>171</v>
      </c>
      <c r="B3290" t="s">
        <v>8030</v>
      </c>
      <c r="C3290" t="s">
        <v>8031</v>
      </c>
      <c r="D3290" t="s">
        <v>4119</v>
      </c>
      <c r="E3290" t="s">
        <v>7821</v>
      </c>
      <c r="F3290" s="9" t="s">
        <v>40</v>
      </c>
      <c r="G3290" t="s">
        <v>4225</v>
      </c>
    </row>
    <row r="3291" spans="1:7" x14ac:dyDescent="0.3">
      <c r="A3291" t="s">
        <v>174</v>
      </c>
      <c r="B3291" t="s">
        <v>7818</v>
      </c>
      <c r="C3291" t="s">
        <v>7822</v>
      </c>
      <c r="D3291" t="s">
        <v>4119</v>
      </c>
      <c r="E3291" t="s">
        <v>7821</v>
      </c>
      <c r="F3291" s="9" t="s">
        <v>40</v>
      </c>
      <c r="G3291" t="s">
        <v>4225</v>
      </c>
    </row>
    <row r="3292" spans="1:7" x14ac:dyDescent="0.3">
      <c r="A3292" t="s">
        <v>177</v>
      </c>
      <c r="B3292" t="s">
        <v>7818</v>
      </c>
      <c r="C3292" t="s">
        <v>8032</v>
      </c>
      <c r="D3292" t="s">
        <v>4119</v>
      </c>
      <c r="E3292" t="s">
        <v>7821</v>
      </c>
      <c r="F3292" s="9" t="s">
        <v>40</v>
      </c>
      <c r="G3292" t="s">
        <v>4225</v>
      </c>
    </row>
    <row r="3293" spans="1:7" x14ac:dyDescent="0.3">
      <c r="A3293" t="s">
        <v>180</v>
      </c>
      <c r="B3293" t="s">
        <v>7818</v>
      </c>
      <c r="C3293" t="s">
        <v>7823</v>
      </c>
      <c r="D3293" t="s">
        <v>4119</v>
      </c>
      <c r="E3293" t="s">
        <v>7821</v>
      </c>
      <c r="F3293" s="9" t="s">
        <v>40</v>
      </c>
      <c r="G3293" t="s">
        <v>4225</v>
      </c>
    </row>
    <row r="3294" spans="1:7" x14ac:dyDescent="0.3">
      <c r="A3294" t="s">
        <v>5806</v>
      </c>
      <c r="B3294" t="s">
        <v>7818</v>
      </c>
      <c r="C3294" t="s">
        <v>7825</v>
      </c>
      <c r="D3294" t="s">
        <v>4119</v>
      </c>
      <c r="E3294" t="s">
        <v>7821</v>
      </c>
      <c r="F3294" s="9" t="s">
        <v>40</v>
      </c>
      <c r="G3294" t="s">
        <v>4225</v>
      </c>
    </row>
    <row r="3295" spans="1:7" x14ac:dyDescent="0.3">
      <c r="A3295" t="s">
        <v>5900</v>
      </c>
      <c r="B3295" t="s">
        <v>7818</v>
      </c>
      <c r="C3295" t="s">
        <v>7819</v>
      </c>
      <c r="D3295" t="s">
        <v>7820</v>
      </c>
      <c r="E3295" t="s">
        <v>7821</v>
      </c>
      <c r="F3295" s="9" t="s">
        <v>40</v>
      </c>
      <c r="G3295" t="s">
        <v>4225</v>
      </c>
    </row>
    <row r="3296" spans="1:7" x14ac:dyDescent="0.3">
      <c r="A3296" t="s">
        <v>6229</v>
      </c>
      <c r="B3296" t="s">
        <v>7818</v>
      </c>
      <c r="C3296" t="s">
        <v>7822</v>
      </c>
      <c r="D3296" t="s">
        <v>7820</v>
      </c>
      <c r="E3296" t="s">
        <v>7821</v>
      </c>
      <c r="F3296" s="9" t="s">
        <v>40</v>
      </c>
      <c r="G3296" t="s">
        <v>4225</v>
      </c>
    </row>
    <row r="3297" spans="1:7" x14ac:dyDescent="0.3">
      <c r="A3297" t="s">
        <v>6242</v>
      </c>
      <c r="B3297" t="s">
        <v>7818</v>
      </c>
      <c r="C3297" t="s">
        <v>7823</v>
      </c>
      <c r="D3297" t="s">
        <v>7820</v>
      </c>
      <c r="E3297" t="s">
        <v>7821</v>
      </c>
      <c r="F3297" s="9" t="s">
        <v>40</v>
      </c>
      <c r="G3297" t="s">
        <v>4225</v>
      </c>
    </row>
    <row r="3298" spans="1:7" x14ac:dyDescent="0.3">
      <c r="A3298" t="s">
        <v>7824</v>
      </c>
      <c r="B3298" t="s">
        <v>7818</v>
      </c>
      <c r="C3298" t="s">
        <v>7825</v>
      </c>
      <c r="D3298" t="s">
        <v>7820</v>
      </c>
      <c r="E3298" t="s">
        <v>7821</v>
      </c>
      <c r="F3298" s="9" t="s">
        <v>40</v>
      </c>
      <c r="G3298" t="s">
        <v>4225</v>
      </c>
    </row>
    <row r="3299" spans="1:7" x14ac:dyDescent="0.3">
      <c r="A3299" t="s">
        <v>7826</v>
      </c>
      <c r="B3299" t="s">
        <v>3250</v>
      </c>
      <c r="C3299" t="s">
        <v>7827</v>
      </c>
      <c r="D3299" t="s">
        <v>4119</v>
      </c>
      <c r="E3299" t="s">
        <v>7821</v>
      </c>
      <c r="F3299" s="9" t="s">
        <v>40</v>
      </c>
      <c r="G3299" t="s">
        <v>4225</v>
      </c>
    </row>
    <row r="3300" spans="1:7" x14ac:dyDescent="0.3">
      <c r="A3300" t="s">
        <v>7828</v>
      </c>
      <c r="B3300" t="s">
        <v>3250</v>
      </c>
      <c r="C3300" t="s">
        <v>7829</v>
      </c>
      <c r="D3300" t="s">
        <v>4119</v>
      </c>
      <c r="E3300" t="s">
        <v>7821</v>
      </c>
      <c r="F3300" s="9" t="s">
        <v>40</v>
      </c>
      <c r="G3300" t="s">
        <v>4225</v>
      </c>
    </row>
    <row r="3301" spans="1:7" x14ac:dyDescent="0.3">
      <c r="A3301" t="s">
        <v>7830</v>
      </c>
      <c r="B3301" t="s">
        <v>7831</v>
      </c>
      <c r="C3301" t="s">
        <v>7832</v>
      </c>
      <c r="D3301" t="s">
        <v>4119</v>
      </c>
      <c r="E3301" t="s">
        <v>7821</v>
      </c>
      <c r="F3301" s="9" t="s">
        <v>40</v>
      </c>
      <c r="G3301" t="s">
        <v>4225</v>
      </c>
    </row>
    <row r="3302" spans="1:7" x14ac:dyDescent="0.3">
      <c r="A3302" t="s">
        <v>7833</v>
      </c>
      <c r="B3302" t="s">
        <v>7831</v>
      </c>
      <c r="C3302" t="s">
        <v>7834</v>
      </c>
      <c r="D3302" t="s">
        <v>4119</v>
      </c>
      <c r="E3302" t="s">
        <v>7821</v>
      </c>
      <c r="F3302" s="9" t="s">
        <v>40</v>
      </c>
      <c r="G3302" t="s">
        <v>4225</v>
      </c>
    </row>
    <row r="3303" spans="1:7" x14ac:dyDescent="0.3">
      <c r="A3303" t="s">
        <v>7835</v>
      </c>
      <c r="B3303" t="s">
        <v>7836</v>
      </c>
      <c r="C3303" t="s">
        <v>7837</v>
      </c>
      <c r="D3303" t="s">
        <v>4119</v>
      </c>
      <c r="E3303" t="s">
        <v>7821</v>
      </c>
      <c r="F3303" s="9" t="s">
        <v>40</v>
      </c>
      <c r="G3303" t="s">
        <v>4225</v>
      </c>
    </row>
    <row r="3304" spans="1:7" x14ac:dyDescent="0.3">
      <c r="A3304" t="s">
        <v>7838</v>
      </c>
      <c r="B3304" t="s">
        <v>7839</v>
      </c>
      <c r="C3304" t="s">
        <v>7840</v>
      </c>
      <c r="D3304" t="s">
        <v>4119</v>
      </c>
      <c r="E3304" t="s">
        <v>7821</v>
      </c>
      <c r="F3304" s="9" t="s">
        <v>40</v>
      </c>
      <c r="G3304" t="s">
        <v>4225</v>
      </c>
    </row>
    <row r="3305" spans="1:7" x14ac:dyDescent="0.3">
      <c r="A3305" t="s">
        <v>7841</v>
      </c>
      <c r="B3305" t="s">
        <v>7842</v>
      </c>
      <c r="C3305" t="s">
        <v>7843</v>
      </c>
      <c r="D3305" t="s">
        <v>4119</v>
      </c>
      <c r="E3305" t="s">
        <v>7821</v>
      </c>
      <c r="F3305" s="9" t="s">
        <v>40</v>
      </c>
      <c r="G3305" t="s">
        <v>4225</v>
      </c>
    </row>
    <row r="3306" spans="1:7" x14ac:dyDescent="0.3">
      <c r="A3306" t="s">
        <v>7844</v>
      </c>
      <c r="B3306" t="s">
        <v>7845</v>
      </c>
      <c r="C3306" t="s">
        <v>7846</v>
      </c>
      <c r="D3306" t="s">
        <v>4119</v>
      </c>
      <c r="E3306" t="s">
        <v>7821</v>
      </c>
      <c r="F3306" s="9" t="s">
        <v>40</v>
      </c>
      <c r="G3306" t="s">
        <v>4225</v>
      </c>
    </row>
    <row r="3307" spans="1:7" x14ac:dyDescent="0.3">
      <c r="A3307" t="s">
        <v>7847</v>
      </c>
      <c r="B3307" t="s">
        <v>7848</v>
      </c>
      <c r="C3307" t="s">
        <v>7849</v>
      </c>
      <c r="D3307" t="s">
        <v>4119</v>
      </c>
      <c r="E3307" t="s">
        <v>7821</v>
      </c>
      <c r="F3307" s="9" t="s">
        <v>40</v>
      </c>
      <c r="G3307" t="s">
        <v>4225</v>
      </c>
    </row>
    <row r="3308" spans="1:7" x14ac:dyDescent="0.3">
      <c r="A3308" t="s">
        <v>7850</v>
      </c>
      <c r="B3308" t="s">
        <v>7851</v>
      </c>
      <c r="C3308" t="s">
        <v>7852</v>
      </c>
      <c r="D3308" t="s">
        <v>4119</v>
      </c>
      <c r="E3308" t="s">
        <v>7821</v>
      </c>
      <c r="F3308" s="9" t="s">
        <v>40</v>
      </c>
      <c r="G3308" t="s">
        <v>4225</v>
      </c>
    </row>
    <row r="3309" spans="1:7" x14ac:dyDescent="0.3">
      <c r="A3309" t="s">
        <v>7853</v>
      </c>
      <c r="B3309" t="s">
        <v>7854</v>
      </c>
      <c r="C3309" t="s">
        <v>7855</v>
      </c>
      <c r="D3309" t="s">
        <v>4119</v>
      </c>
      <c r="E3309" t="s">
        <v>7821</v>
      </c>
      <c r="F3309" s="9" t="s">
        <v>40</v>
      </c>
      <c r="G3309" t="s">
        <v>4225</v>
      </c>
    </row>
    <row r="3310" spans="1:7" x14ac:dyDescent="0.3">
      <c r="A3310" t="s">
        <v>7856</v>
      </c>
      <c r="B3310" t="s">
        <v>7854</v>
      </c>
      <c r="C3310" t="s">
        <v>7857</v>
      </c>
      <c r="D3310" t="s">
        <v>4119</v>
      </c>
      <c r="E3310" t="s">
        <v>7821</v>
      </c>
      <c r="F3310" s="9" t="s">
        <v>40</v>
      </c>
      <c r="G3310" t="s">
        <v>4225</v>
      </c>
    </row>
    <row r="3311" spans="1:7" x14ac:dyDescent="0.3">
      <c r="A3311" t="s">
        <v>7858</v>
      </c>
      <c r="B3311" t="s">
        <v>7839</v>
      </c>
      <c r="C3311" t="s">
        <v>7859</v>
      </c>
      <c r="D3311" t="s">
        <v>4119</v>
      </c>
      <c r="E3311" t="s">
        <v>7821</v>
      </c>
      <c r="F3311" s="9" t="s">
        <v>40</v>
      </c>
      <c r="G3311" t="s">
        <v>4225</v>
      </c>
    </row>
    <row r="3312" spans="1:7" x14ac:dyDescent="0.3">
      <c r="A3312" t="s">
        <v>7860</v>
      </c>
      <c r="B3312" t="s">
        <v>4159</v>
      </c>
      <c r="C3312" t="s">
        <v>7861</v>
      </c>
      <c r="D3312" t="s">
        <v>4119</v>
      </c>
      <c r="E3312" t="s">
        <v>7821</v>
      </c>
      <c r="F3312" s="9" t="s">
        <v>40</v>
      </c>
      <c r="G3312" t="s">
        <v>4225</v>
      </c>
    </row>
    <row r="3313" spans="1:7" x14ac:dyDescent="0.3">
      <c r="A3313" t="s">
        <v>7862</v>
      </c>
      <c r="B3313" t="s">
        <v>7854</v>
      </c>
      <c r="C3313" t="s">
        <v>7863</v>
      </c>
      <c r="D3313" t="s">
        <v>4119</v>
      </c>
      <c r="E3313" t="s">
        <v>7821</v>
      </c>
      <c r="F3313" s="9" t="s">
        <v>40</v>
      </c>
      <c r="G3313" t="s">
        <v>4225</v>
      </c>
    </row>
    <row r="3314" spans="1:7" x14ac:dyDescent="0.3">
      <c r="A3314" t="s">
        <v>7864</v>
      </c>
      <c r="B3314" t="s">
        <v>7854</v>
      </c>
      <c r="C3314" t="s">
        <v>7865</v>
      </c>
      <c r="D3314" t="s">
        <v>4119</v>
      </c>
      <c r="E3314" t="s">
        <v>7821</v>
      </c>
      <c r="F3314" s="9" t="s">
        <v>40</v>
      </c>
      <c r="G3314" t="s">
        <v>4225</v>
      </c>
    </row>
    <row r="3315" spans="1:7" x14ac:dyDescent="0.3">
      <c r="A3315" t="s">
        <v>7866</v>
      </c>
      <c r="B3315" t="s">
        <v>4159</v>
      </c>
      <c r="C3315" t="s">
        <v>7867</v>
      </c>
      <c r="D3315" t="s">
        <v>4119</v>
      </c>
      <c r="E3315" t="s">
        <v>7821</v>
      </c>
      <c r="F3315" s="9" t="s">
        <v>40</v>
      </c>
      <c r="G3315" t="s">
        <v>4225</v>
      </c>
    </row>
    <row r="3316" spans="1:7" x14ac:dyDescent="0.3">
      <c r="A3316" t="s">
        <v>7868</v>
      </c>
      <c r="B3316" t="s">
        <v>7839</v>
      </c>
      <c r="C3316" t="s">
        <v>7869</v>
      </c>
      <c r="D3316" t="s">
        <v>4119</v>
      </c>
      <c r="E3316" t="s">
        <v>7821</v>
      </c>
      <c r="F3316" s="9" t="s">
        <v>40</v>
      </c>
      <c r="G3316" t="s">
        <v>4225</v>
      </c>
    </row>
    <row r="3317" spans="1:7" x14ac:dyDescent="0.3">
      <c r="A3317" t="s">
        <v>7870</v>
      </c>
      <c r="B3317" t="s">
        <v>7871</v>
      </c>
      <c r="C3317" t="s">
        <v>7872</v>
      </c>
      <c r="D3317" t="s">
        <v>4119</v>
      </c>
      <c r="E3317" t="s">
        <v>7821</v>
      </c>
      <c r="F3317" s="9" t="s">
        <v>40</v>
      </c>
      <c r="G3317" t="s">
        <v>4225</v>
      </c>
    </row>
    <row r="3318" spans="1:7" x14ac:dyDescent="0.3">
      <c r="A3318" t="s">
        <v>7873</v>
      </c>
      <c r="B3318" t="s">
        <v>7871</v>
      </c>
      <c r="C3318" t="s">
        <v>7874</v>
      </c>
      <c r="D3318" t="s">
        <v>4119</v>
      </c>
      <c r="E3318" t="s">
        <v>7821</v>
      </c>
      <c r="F3318" s="9" t="s">
        <v>40</v>
      </c>
      <c r="G3318" t="s">
        <v>4225</v>
      </c>
    </row>
    <row r="3319" spans="1:7" x14ac:dyDescent="0.3">
      <c r="A3319" t="s">
        <v>7875</v>
      </c>
      <c r="B3319" t="s">
        <v>7876</v>
      </c>
      <c r="C3319" t="s">
        <v>7877</v>
      </c>
      <c r="D3319" t="s">
        <v>4119</v>
      </c>
      <c r="E3319" t="s">
        <v>7821</v>
      </c>
      <c r="F3319" s="9" t="s">
        <v>40</v>
      </c>
      <c r="G3319" t="s">
        <v>4225</v>
      </c>
    </row>
    <row r="3320" spans="1:7" x14ac:dyDescent="0.3">
      <c r="A3320" t="s">
        <v>7878</v>
      </c>
      <c r="B3320" t="s">
        <v>7879</v>
      </c>
      <c r="C3320" t="s">
        <v>7880</v>
      </c>
      <c r="D3320" t="s">
        <v>4119</v>
      </c>
      <c r="E3320" t="s">
        <v>7821</v>
      </c>
      <c r="F3320" s="9" t="s">
        <v>40</v>
      </c>
      <c r="G3320" t="s">
        <v>4225</v>
      </c>
    </row>
    <row r="3321" spans="1:7" x14ac:dyDescent="0.3">
      <c r="A3321" t="s">
        <v>7881</v>
      </c>
      <c r="B3321" t="s">
        <v>7882</v>
      </c>
      <c r="C3321" t="s">
        <v>7883</v>
      </c>
      <c r="D3321" t="s">
        <v>4119</v>
      </c>
      <c r="E3321" t="s">
        <v>7821</v>
      </c>
      <c r="F3321" s="9" t="s">
        <v>40</v>
      </c>
      <c r="G3321" t="s">
        <v>4225</v>
      </c>
    </row>
    <row r="3322" spans="1:7" x14ac:dyDescent="0.3">
      <c r="A3322" t="s">
        <v>7884</v>
      </c>
      <c r="B3322" t="s">
        <v>7882</v>
      </c>
      <c r="C3322" t="s">
        <v>7885</v>
      </c>
      <c r="D3322" t="s">
        <v>4119</v>
      </c>
      <c r="E3322" t="s">
        <v>7821</v>
      </c>
      <c r="F3322" s="9" t="s">
        <v>40</v>
      </c>
      <c r="G3322" t="s">
        <v>4225</v>
      </c>
    </row>
    <row r="3323" spans="1:7" x14ac:dyDescent="0.3">
      <c r="A3323" t="s">
        <v>7886</v>
      </c>
      <c r="B3323" t="s">
        <v>7887</v>
      </c>
      <c r="C3323" t="s">
        <v>7888</v>
      </c>
      <c r="D3323" t="s">
        <v>4119</v>
      </c>
      <c r="E3323" t="s">
        <v>7821</v>
      </c>
      <c r="F3323" s="9" t="s">
        <v>40</v>
      </c>
      <c r="G3323" t="s">
        <v>4225</v>
      </c>
    </row>
    <row r="3324" spans="1:7" x14ac:dyDescent="0.3">
      <c r="A3324" t="s">
        <v>7889</v>
      </c>
      <c r="B3324" t="s">
        <v>7890</v>
      </c>
      <c r="C3324" t="s">
        <v>7891</v>
      </c>
      <c r="D3324" t="s">
        <v>4119</v>
      </c>
      <c r="E3324" t="s">
        <v>7821</v>
      </c>
      <c r="F3324" s="9" t="s">
        <v>40</v>
      </c>
      <c r="G3324" t="s">
        <v>4225</v>
      </c>
    </row>
    <row r="3325" spans="1:7" x14ac:dyDescent="0.3">
      <c r="A3325" t="s">
        <v>7892</v>
      </c>
      <c r="B3325" t="s">
        <v>7893</v>
      </c>
      <c r="C3325" t="s">
        <v>7894</v>
      </c>
      <c r="D3325" t="s">
        <v>4119</v>
      </c>
      <c r="E3325" t="s">
        <v>7821</v>
      </c>
      <c r="F3325" s="9" t="s">
        <v>40</v>
      </c>
      <c r="G3325" t="s">
        <v>4225</v>
      </c>
    </row>
    <row r="3326" spans="1:7" x14ac:dyDescent="0.3">
      <c r="A3326" t="s">
        <v>7895</v>
      </c>
      <c r="B3326" t="s">
        <v>7893</v>
      </c>
      <c r="C3326" t="s">
        <v>7896</v>
      </c>
      <c r="D3326" t="s">
        <v>4119</v>
      </c>
      <c r="E3326" t="s">
        <v>7821</v>
      </c>
      <c r="F3326" s="9" t="s">
        <v>40</v>
      </c>
      <c r="G3326" t="s">
        <v>4225</v>
      </c>
    </row>
    <row r="3327" spans="1:7" x14ac:dyDescent="0.3">
      <c r="A3327" t="s">
        <v>7897</v>
      </c>
      <c r="B3327" t="s">
        <v>7898</v>
      </c>
      <c r="C3327" t="s">
        <v>7899</v>
      </c>
      <c r="D3327" t="s">
        <v>4119</v>
      </c>
      <c r="E3327" t="s">
        <v>7821</v>
      </c>
      <c r="F3327" s="9" t="s">
        <v>40</v>
      </c>
      <c r="G3327" t="s">
        <v>4225</v>
      </c>
    </row>
    <row r="3328" spans="1:7" x14ac:dyDescent="0.3">
      <c r="A3328" t="s">
        <v>7900</v>
      </c>
      <c r="B3328" t="s">
        <v>6422</v>
      </c>
      <c r="C3328" t="s">
        <v>7901</v>
      </c>
      <c r="D3328" t="s">
        <v>4119</v>
      </c>
      <c r="E3328" t="s">
        <v>7821</v>
      </c>
      <c r="F3328" s="9" t="s">
        <v>40</v>
      </c>
      <c r="G3328" t="s">
        <v>4225</v>
      </c>
    </row>
    <row r="3329" spans="1:7" x14ac:dyDescent="0.3">
      <c r="A3329" t="s">
        <v>7902</v>
      </c>
      <c r="B3329" t="s">
        <v>7903</v>
      </c>
      <c r="C3329" t="s">
        <v>7904</v>
      </c>
      <c r="D3329" t="s">
        <v>4119</v>
      </c>
      <c r="E3329" t="s">
        <v>7821</v>
      </c>
      <c r="F3329" s="9" t="s">
        <v>40</v>
      </c>
      <c r="G3329" t="s">
        <v>4225</v>
      </c>
    </row>
    <row r="3330" spans="1:7" x14ac:dyDescent="0.3">
      <c r="A3330" t="s">
        <v>7905</v>
      </c>
      <c r="B3330" t="s">
        <v>7903</v>
      </c>
      <c r="C3330" t="s">
        <v>7906</v>
      </c>
      <c r="D3330" t="s">
        <v>4119</v>
      </c>
      <c r="E3330" t="s">
        <v>7821</v>
      </c>
      <c r="F3330" s="9" t="s">
        <v>40</v>
      </c>
      <c r="G3330" t="s">
        <v>4225</v>
      </c>
    </row>
    <row r="3331" spans="1:7" x14ac:dyDescent="0.3">
      <c r="A3331" t="s">
        <v>7907</v>
      </c>
      <c r="B3331" t="s">
        <v>7898</v>
      </c>
      <c r="C3331" t="s">
        <v>7908</v>
      </c>
      <c r="D3331" t="s">
        <v>4119</v>
      </c>
      <c r="E3331" t="s">
        <v>7821</v>
      </c>
      <c r="F3331" s="9" t="s">
        <v>40</v>
      </c>
      <c r="G3331" t="s">
        <v>4225</v>
      </c>
    </row>
    <row r="3332" spans="1:7" x14ac:dyDescent="0.3">
      <c r="A3332" t="s">
        <v>7909</v>
      </c>
      <c r="B3332" t="s">
        <v>7898</v>
      </c>
      <c r="C3332" t="s">
        <v>7910</v>
      </c>
      <c r="D3332" t="s">
        <v>4119</v>
      </c>
      <c r="E3332" t="s">
        <v>7821</v>
      </c>
      <c r="F3332" s="9" t="s">
        <v>40</v>
      </c>
      <c r="G3332" t="s">
        <v>4225</v>
      </c>
    </row>
    <row r="3333" spans="1:7" x14ac:dyDescent="0.3">
      <c r="A3333" t="s">
        <v>7911</v>
      </c>
      <c r="B3333" t="s">
        <v>7831</v>
      </c>
      <c r="C3333" t="s">
        <v>7912</v>
      </c>
      <c r="D3333" t="s">
        <v>4119</v>
      </c>
      <c r="E3333" t="s">
        <v>7821</v>
      </c>
      <c r="F3333" s="9" t="s">
        <v>40</v>
      </c>
      <c r="G3333" t="s">
        <v>4225</v>
      </c>
    </row>
    <row r="3334" spans="1:7" x14ac:dyDescent="0.3">
      <c r="A3334" t="s">
        <v>7913</v>
      </c>
      <c r="B3334" t="s">
        <v>7914</v>
      </c>
      <c r="C3334" t="s">
        <v>7915</v>
      </c>
      <c r="D3334" t="s">
        <v>4119</v>
      </c>
      <c r="E3334" t="s">
        <v>7821</v>
      </c>
      <c r="F3334" s="9" t="s">
        <v>40</v>
      </c>
      <c r="G3334" t="s">
        <v>4225</v>
      </c>
    </row>
    <row r="3335" spans="1:7" x14ac:dyDescent="0.3">
      <c r="A3335" t="s">
        <v>7916</v>
      </c>
      <c r="B3335" t="s">
        <v>7914</v>
      </c>
      <c r="C3335" t="s">
        <v>7917</v>
      </c>
      <c r="D3335" t="s">
        <v>4119</v>
      </c>
      <c r="E3335" t="s">
        <v>7821</v>
      </c>
      <c r="F3335" s="9" t="s">
        <v>40</v>
      </c>
      <c r="G3335" t="s">
        <v>4225</v>
      </c>
    </row>
    <row r="3336" spans="1:7" x14ac:dyDescent="0.3">
      <c r="A3336" t="s">
        <v>7918</v>
      </c>
      <c r="B3336" t="s">
        <v>7919</v>
      </c>
      <c r="C3336" t="s">
        <v>7920</v>
      </c>
      <c r="D3336" t="s">
        <v>4119</v>
      </c>
      <c r="E3336" t="s">
        <v>7821</v>
      </c>
      <c r="F3336" s="9" t="s">
        <v>40</v>
      </c>
      <c r="G3336" t="s">
        <v>4225</v>
      </c>
    </row>
    <row r="3337" spans="1:7" x14ac:dyDescent="0.3">
      <c r="A3337" t="s">
        <v>7921</v>
      </c>
      <c r="B3337" t="s">
        <v>7919</v>
      </c>
      <c r="C3337" t="s">
        <v>7922</v>
      </c>
      <c r="D3337" t="s">
        <v>4119</v>
      </c>
      <c r="E3337" t="s">
        <v>7821</v>
      </c>
      <c r="F3337" s="9" t="s">
        <v>40</v>
      </c>
      <c r="G3337" t="s">
        <v>4225</v>
      </c>
    </row>
    <row r="3338" spans="1:7" x14ac:dyDescent="0.3">
      <c r="A3338" t="s">
        <v>7923</v>
      </c>
      <c r="B3338" t="s">
        <v>7842</v>
      </c>
      <c r="C3338" t="s">
        <v>7924</v>
      </c>
      <c r="D3338" t="s">
        <v>4119</v>
      </c>
      <c r="E3338" t="s">
        <v>7821</v>
      </c>
      <c r="F3338" s="9" t="s">
        <v>40</v>
      </c>
      <c r="G3338" t="s">
        <v>4225</v>
      </c>
    </row>
    <row r="3339" spans="1:7" x14ac:dyDescent="0.3">
      <c r="A3339" t="s">
        <v>7925</v>
      </c>
      <c r="B3339" t="s">
        <v>7842</v>
      </c>
      <c r="C3339" t="s">
        <v>7926</v>
      </c>
      <c r="D3339" t="s">
        <v>4119</v>
      </c>
      <c r="E3339" t="s">
        <v>7821</v>
      </c>
      <c r="F3339" s="9" t="s">
        <v>40</v>
      </c>
      <c r="G3339" t="s">
        <v>4225</v>
      </c>
    </row>
    <row r="3340" spans="1:7" x14ac:dyDescent="0.3">
      <c r="A3340" t="s">
        <v>7927</v>
      </c>
      <c r="B3340" t="s">
        <v>7903</v>
      </c>
      <c r="C3340" t="s">
        <v>7928</v>
      </c>
      <c r="D3340" t="s">
        <v>4119</v>
      </c>
      <c r="E3340" t="s">
        <v>7821</v>
      </c>
      <c r="F3340" s="9" t="s">
        <v>40</v>
      </c>
      <c r="G3340" t="s">
        <v>4225</v>
      </c>
    </row>
    <row r="3341" spans="1:7" x14ac:dyDescent="0.3">
      <c r="A3341" t="s">
        <v>7929</v>
      </c>
      <c r="B3341" t="s">
        <v>708</v>
      </c>
      <c r="C3341" t="s">
        <v>7930</v>
      </c>
      <c r="D3341" t="s">
        <v>4119</v>
      </c>
      <c r="E3341" t="s">
        <v>7821</v>
      </c>
      <c r="F3341" s="9" t="s">
        <v>40</v>
      </c>
      <c r="G3341" t="s">
        <v>4225</v>
      </c>
    </row>
    <row r="3342" spans="1:7" x14ac:dyDescent="0.3">
      <c r="A3342" t="s">
        <v>7931</v>
      </c>
      <c r="B3342" t="s">
        <v>3140</v>
      </c>
      <c r="C3342" t="s">
        <v>7932</v>
      </c>
      <c r="D3342" t="s">
        <v>4119</v>
      </c>
      <c r="E3342" t="s">
        <v>7821</v>
      </c>
      <c r="F3342" s="9" t="s">
        <v>40</v>
      </c>
      <c r="G3342" t="s">
        <v>4225</v>
      </c>
    </row>
    <row r="3343" spans="1:7" x14ac:dyDescent="0.3">
      <c r="A3343" t="s">
        <v>7933</v>
      </c>
      <c r="B3343" t="s">
        <v>3140</v>
      </c>
      <c r="C3343" t="s">
        <v>7934</v>
      </c>
      <c r="D3343" t="s">
        <v>4119</v>
      </c>
      <c r="E3343" t="s">
        <v>7821</v>
      </c>
      <c r="F3343" s="9" t="s">
        <v>40</v>
      </c>
      <c r="G3343" t="s">
        <v>4225</v>
      </c>
    </row>
    <row r="3344" spans="1:7" x14ac:dyDescent="0.3">
      <c r="A3344" t="s">
        <v>7935</v>
      </c>
      <c r="B3344" t="s">
        <v>708</v>
      </c>
      <c r="C3344" t="s">
        <v>7936</v>
      </c>
      <c r="D3344" t="s">
        <v>4119</v>
      </c>
      <c r="E3344" t="s">
        <v>7821</v>
      </c>
      <c r="F3344" s="9" t="s">
        <v>40</v>
      </c>
      <c r="G3344" t="s">
        <v>4225</v>
      </c>
    </row>
    <row r="3345" spans="1:7" x14ac:dyDescent="0.3">
      <c r="A3345" t="s">
        <v>7937</v>
      </c>
      <c r="B3345" t="s">
        <v>3140</v>
      </c>
      <c r="C3345" t="s">
        <v>7938</v>
      </c>
      <c r="D3345" t="s">
        <v>4119</v>
      </c>
      <c r="E3345" t="s">
        <v>7821</v>
      </c>
      <c r="F3345" s="9" t="s">
        <v>40</v>
      </c>
      <c r="G3345" t="s">
        <v>4225</v>
      </c>
    </row>
    <row r="3346" spans="1:7" x14ac:dyDescent="0.3">
      <c r="A3346" t="s">
        <v>7939</v>
      </c>
      <c r="B3346" t="s">
        <v>3140</v>
      </c>
      <c r="C3346" t="s">
        <v>7940</v>
      </c>
      <c r="D3346" t="s">
        <v>4119</v>
      </c>
      <c r="E3346" t="s">
        <v>7821</v>
      </c>
      <c r="F3346" s="9" t="s">
        <v>40</v>
      </c>
      <c r="G3346" t="s">
        <v>4225</v>
      </c>
    </row>
    <row r="3347" spans="1:7" x14ac:dyDescent="0.3">
      <c r="A3347" t="s">
        <v>7941</v>
      </c>
      <c r="B3347" t="s">
        <v>708</v>
      </c>
      <c r="C3347" t="s">
        <v>7942</v>
      </c>
      <c r="D3347" t="s">
        <v>4119</v>
      </c>
      <c r="E3347" t="s">
        <v>7821</v>
      </c>
      <c r="F3347" s="9" t="s">
        <v>40</v>
      </c>
      <c r="G3347" t="s">
        <v>4225</v>
      </c>
    </row>
    <row r="3348" spans="1:7" x14ac:dyDescent="0.3">
      <c r="A3348" t="s">
        <v>7943</v>
      </c>
      <c r="B3348" t="s">
        <v>3140</v>
      </c>
      <c r="C3348" t="s">
        <v>7944</v>
      </c>
      <c r="D3348" t="s">
        <v>4119</v>
      </c>
      <c r="E3348" t="s">
        <v>7821</v>
      </c>
      <c r="F3348" s="9" t="s">
        <v>40</v>
      </c>
      <c r="G3348" t="s">
        <v>4225</v>
      </c>
    </row>
    <row r="3349" spans="1:7" x14ac:dyDescent="0.3">
      <c r="A3349" t="s">
        <v>7945</v>
      </c>
      <c r="B3349" t="s">
        <v>3140</v>
      </c>
      <c r="C3349" t="s">
        <v>7946</v>
      </c>
      <c r="D3349" t="s">
        <v>4119</v>
      </c>
      <c r="E3349" t="s">
        <v>7821</v>
      </c>
      <c r="F3349" s="9" t="s">
        <v>40</v>
      </c>
      <c r="G3349" t="s">
        <v>4225</v>
      </c>
    </row>
    <row r="3350" spans="1:7" x14ac:dyDescent="0.3">
      <c r="A3350" t="s">
        <v>7947</v>
      </c>
      <c r="B3350" t="s">
        <v>708</v>
      </c>
      <c r="C3350" t="s">
        <v>7948</v>
      </c>
      <c r="D3350" t="s">
        <v>4119</v>
      </c>
      <c r="E3350" t="s">
        <v>7821</v>
      </c>
      <c r="F3350" s="9" t="s">
        <v>40</v>
      </c>
      <c r="G3350" t="s">
        <v>4225</v>
      </c>
    </row>
    <row r="3351" spans="1:7" x14ac:dyDescent="0.3">
      <c r="A3351" t="s">
        <v>7949</v>
      </c>
      <c r="B3351" t="s">
        <v>3140</v>
      </c>
      <c r="C3351" t="s">
        <v>7950</v>
      </c>
      <c r="D3351" t="s">
        <v>4119</v>
      </c>
      <c r="E3351" t="s">
        <v>7821</v>
      </c>
      <c r="F3351" s="9" t="s">
        <v>40</v>
      </c>
      <c r="G3351" t="s">
        <v>4225</v>
      </c>
    </row>
    <row r="3352" spans="1:7" x14ac:dyDescent="0.3">
      <c r="A3352" t="s">
        <v>7951</v>
      </c>
      <c r="B3352" t="s">
        <v>3140</v>
      </c>
      <c r="C3352" t="s">
        <v>7952</v>
      </c>
      <c r="D3352" t="s">
        <v>4119</v>
      </c>
      <c r="E3352" t="s">
        <v>7821</v>
      </c>
      <c r="F3352" s="9" t="s">
        <v>40</v>
      </c>
      <c r="G3352" t="s">
        <v>4225</v>
      </c>
    </row>
    <row r="3353" spans="1:7" x14ac:dyDescent="0.3">
      <c r="A3353" t="s">
        <v>7953</v>
      </c>
      <c r="B3353" t="s">
        <v>587</v>
      </c>
      <c r="C3353" t="s">
        <v>7954</v>
      </c>
      <c r="D3353" t="s">
        <v>4119</v>
      </c>
      <c r="E3353" t="s">
        <v>7821</v>
      </c>
      <c r="F3353" s="9" t="s">
        <v>40</v>
      </c>
      <c r="G3353" t="s">
        <v>4225</v>
      </c>
    </row>
    <row r="3354" spans="1:7" x14ac:dyDescent="0.3">
      <c r="A3354" t="s">
        <v>7955</v>
      </c>
      <c r="B3354" t="s">
        <v>587</v>
      </c>
      <c r="C3354" t="s">
        <v>7956</v>
      </c>
      <c r="D3354" t="s">
        <v>4119</v>
      </c>
      <c r="E3354" t="s">
        <v>7821</v>
      </c>
      <c r="F3354" s="9" t="s">
        <v>40</v>
      </c>
      <c r="G3354" t="s">
        <v>4225</v>
      </c>
    </row>
    <row r="3355" spans="1:7" x14ac:dyDescent="0.3">
      <c r="A3355" t="s">
        <v>7957</v>
      </c>
      <c r="B3355" t="s">
        <v>569</v>
      </c>
      <c r="C3355" t="s">
        <v>7958</v>
      </c>
      <c r="D3355" t="s">
        <v>4119</v>
      </c>
      <c r="E3355" t="s">
        <v>7821</v>
      </c>
      <c r="F3355" s="9" t="s">
        <v>40</v>
      </c>
      <c r="G3355" t="s">
        <v>4225</v>
      </c>
    </row>
    <row r="3356" spans="1:7" x14ac:dyDescent="0.3">
      <c r="A3356" t="s">
        <v>7959</v>
      </c>
      <c r="B3356" t="s">
        <v>569</v>
      </c>
      <c r="C3356" t="s">
        <v>7960</v>
      </c>
      <c r="D3356" t="s">
        <v>4119</v>
      </c>
      <c r="E3356" t="s">
        <v>7821</v>
      </c>
      <c r="F3356" s="9" t="s">
        <v>40</v>
      </c>
      <c r="G3356" t="s">
        <v>4225</v>
      </c>
    </row>
    <row r="3357" spans="1:7" x14ac:dyDescent="0.3">
      <c r="A3357" t="s">
        <v>7961</v>
      </c>
      <c r="B3357" t="s">
        <v>1049</v>
      </c>
      <c r="C3357" t="s">
        <v>7962</v>
      </c>
      <c r="D3357" t="s">
        <v>4119</v>
      </c>
      <c r="E3357" t="s">
        <v>7821</v>
      </c>
      <c r="F3357" s="9" t="s">
        <v>40</v>
      </c>
      <c r="G3357" t="s">
        <v>4225</v>
      </c>
    </row>
    <row r="3358" spans="1:7" x14ac:dyDescent="0.3">
      <c r="A3358" t="s">
        <v>7963</v>
      </c>
      <c r="B3358" t="s">
        <v>1049</v>
      </c>
      <c r="C3358" t="s">
        <v>7964</v>
      </c>
      <c r="D3358" t="s">
        <v>4119</v>
      </c>
      <c r="E3358" t="s">
        <v>7821</v>
      </c>
      <c r="F3358" s="9" t="s">
        <v>40</v>
      </c>
      <c r="G3358" t="s">
        <v>4225</v>
      </c>
    </row>
    <row r="3359" spans="1:7" x14ac:dyDescent="0.3">
      <c r="A3359" t="s">
        <v>6707</v>
      </c>
      <c r="B3359" t="s">
        <v>7965</v>
      </c>
      <c r="C3359" t="s">
        <v>7966</v>
      </c>
      <c r="D3359" t="s">
        <v>4119</v>
      </c>
      <c r="E3359" t="s">
        <v>7821</v>
      </c>
      <c r="F3359" s="9" t="s">
        <v>40</v>
      </c>
      <c r="G3359" t="s">
        <v>4225</v>
      </c>
    </row>
    <row r="3360" spans="1:7" x14ac:dyDescent="0.3">
      <c r="A3360" t="s">
        <v>6710</v>
      </c>
      <c r="B3360" t="s">
        <v>7967</v>
      </c>
      <c r="C3360" t="s">
        <v>7968</v>
      </c>
      <c r="D3360" t="s">
        <v>4119</v>
      </c>
      <c r="E3360" t="s">
        <v>7821</v>
      </c>
      <c r="F3360" s="9" t="s">
        <v>40</v>
      </c>
      <c r="G3360" t="s">
        <v>4225</v>
      </c>
    </row>
    <row r="3361" spans="1:7" x14ac:dyDescent="0.3">
      <c r="A3361" t="s">
        <v>6714</v>
      </c>
      <c r="B3361" t="s">
        <v>7969</v>
      </c>
      <c r="C3361" t="s">
        <v>7970</v>
      </c>
      <c r="D3361" t="s">
        <v>4119</v>
      </c>
      <c r="E3361" t="s">
        <v>7821</v>
      </c>
      <c r="F3361" s="9" t="s">
        <v>40</v>
      </c>
      <c r="G3361" t="s">
        <v>4225</v>
      </c>
    </row>
    <row r="3362" spans="1:7" x14ac:dyDescent="0.3">
      <c r="A3362" t="s">
        <v>6717</v>
      </c>
      <c r="B3362" t="s">
        <v>7971</v>
      </c>
      <c r="C3362" t="s">
        <v>7972</v>
      </c>
      <c r="D3362" t="s">
        <v>4119</v>
      </c>
      <c r="E3362" t="s">
        <v>7821</v>
      </c>
      <c r="F3362" s="9" t="s">
        <v>40</v>
      </c>
      <c r="G3362" t="s">
        <v>4225</v>
      </c>
    </row>
    <row r="3363" spans="1:7" x14ac:dyDescent="0.3">
      <c r="A3363" t="s">
        <v>7973</v>
      </c>
      <c r="B3363" t="s">
        <v>7974</v>
      </c>
      <c r="C3363" t="s">
        <v>7975</v>
      </c>
      <c r="D3363" t="s">
        <v>4119</v>
      </c>
      <c r="E3363" t="s">
        <v>7821</v>
      </c>
      <c r="F3363" s="9" t="s">
        <v>40</v>
      </c>
      <c r="G3363" t="s">
        <v>4225</v>
      </c>
    </row>
    <row r="3364" spans="1:7" x14ac:dyDescent="0.3">
      <c r="A3364" t="s">
        <v>7976</v>
      </c>
      <c r="B3364" t="s">
        <v>7977</v>
      </c>
      <c r="C3364" t="s">
        <v>7978</v>
      </c>
      <c r="D3364" t="s">
        <v>4119</v>
      </c>
      <c r="E3364" t="s">
        <v>7821</v>
      </c>
      <c r="F3364" s="9" t="s">
        <v>40</v>
      </c>
      <c r="G3364" t="s">
        <v>4225</v>
      </c>
    </row>
    <row r="3365" spans="1:7" x14ac:dyDescent="0.3">
      <c r="A3365" t="s">
        <v>7979</v>
      </c>
      <c r="B3365" t="s">
        <v>7980</v>
      </c>
      <c r="C3365" t="s">
        <v>7981</v>
      </c>
      <c r="D3365" t="s">
        <v>4119</v>
      </c>
      <c r="E3365" t="s">
        <v>7821</v>
      </c>
      <c r="F3365" s="9" t="s">
        <v>40</v>
      </c>
      <c r="G3365" t="s">
        <v>4225</v>
      </c>
    </row>
    <row r="3366" spans="1:7" x14ac:dyDescent="0.3">
      <c r="A3366" t="s">
        <v>7982</v>
      </c>
      <c r="B3366" t="s">
        <v>7983</v>
      </c>
      <c r="C3366" t="s">
        <v>7981</v>
      </c>
      <c r="D3366" t="s">
        <v>4119</v>
      </c>
      <c r="E3366" t="s">
        <v>7821</v>
      </c>
      <c r="F3366" s="9" t="s">
        <v>40</v>
      </c>
      <c r="G3366" t="s">
        <v>4225</v>
      </c>
    </row>
    <row r="3367" spans="1:7" x14ac:dyDescent="0.3">
      <c r="A3367" t="s">
        <v>7984</v>
      </c>
      <c r="B3367" t="s">
        <v>7985</v>
      </c>
      <c r="C3367" t="s">
        <v>7986</v>
      </c>
      <c r="D3367" t="s">
        <v>4119</v>
      </c>
      <c r="E3367" t="s">
        <v>7821</v>
      </c>
      <c r="F3367" s="9" t="s">
        <v>40</v>
      </c>
      <c r="G3367" t="s">
        <v>4225</v>
      </c>
    </row>
    <row r="3368" spans="1:7" x14ac:dyDescent="0.3">
      <c r="A3368" t="s">
        <v>7987</v>
      </c>
      <c r="B3368" t="s">
        <v>7988</v>
      </c>
      <c r="C3368" t="s">
        <v>7989</v>
      </c>
      <c r="D3368" t="s">
        <v>4119</v>
      </c>
      <c r="E3368" t="s">
        <v>7821</v>
      </c>
      <c r="F3368" s="9" t="s">
        <v>40</v>
      </c>
      <c r="G3368" t="s">
        <v>4225</v>
      </c>
    </row>
    <row r="3369" spans="1:7" x14ac:dyDescent="0.3">
      <c r="A3369" t="s">
        <v>7990</v>
      </c>
      <c r="B3369" t="s">
        <v>7991</v>
      </c>
      <c r="C3369" t="s">
        <v>7992</v>
      </c>
      <c r="D3369" t="s">
        <v>4119</v>
      </c>
      <c r="E3369" t="s">
        <v>7821</v>
      </c>
      <c r="F3369" s="9" t="s">
        <v>40</v>
      </c>
      <c r="G3369" t="s">
        <v>4225</v>
      </c>
    </row>
    <row r="3370" spans="1:7" x14ac:dyDescent="0.3">
      <c r="A3370" t="s">
        <v>7993</v>
      </c>
      <c r="B3370" t="s">
        <v>7994</v>
      </c>
      <c r="C3370" t="s">
        <v>7995</v>
      </c>
      <c r="D3370" t="s">
        <v>4119</v>
      </c>
      <c r="E3370" t="s">
        <v>7821</v>
      </c>
      <c r="F3370" s="9" t="s">
        <v>40</v>
      </c>
      <c r="G3370" t="s">
        <v>4225</v>
      </c>
    </row>
    <row r="3371" spans="1:7" x14ac:dyDescent="0.3">
      <c r="A3371" t="s">
        <v>119</v>
      </c>
      <c r="B3371" t="s">
        <v>7996</v>
      </c>
      <c r="C3371" t="s">
        <v>7997</v>
      </c>
      <c r="D3371" t="s">
        <v>4119</v>
      </c>
      <c r="E3371" t="s">
        <v>7821</v>
      </c>
      <c r="F3371" s="9" t="s">
        <v>40</v>
      </c>
      <c r="G3371" t="s">
        <v>4225</v>
      </c>
    </row>
    <row r="3372" spans="1:7" x14ac:dyDescent="0.3">
      <c r="A3372" t="s">
        <v>421</v>
      </c>
      <c r="B3372" t="s">
        <v>7998</v>
      </c>
      <c r="C3372" t="s">
        <v>7999</v>
      </c>
      <c r="D3372" t="s">
        <v>4119</v>
      </c>
      <c r="E3372" t="s">
        <v>7821</v>
      </c>
      <c r="F3372" s="9" t="s">
        <v>40</v>
      </c>
      <c r="G3372" t="s">
        <v>4225</v>
      </c>
    </row>
    <row r="3373" spans="1:7" x14ac:dyDescent="0.3">
      <c r="A3373" t="s">
        <v>132</v>
      </c>
      <c r="B3373" t="s">
        <v>8000</v>
      </c>
      <c r="C3373" t="s">
        <v>8001</v>
      </c>
      <c r="D3373" t="s">
        <v>4119</v>
      </c>
      <c r="E3373" t="s">
        <v>7821</v>
      </c>
      <c r="F3373" s="9" t="s">
        <v>40</v>
      </c>
      <c r="G3373" t="s">
        <v>4225</v>
      </c>
    </row>
    <row r="3374" spans="1:7" x14ac:dyDescent="0.3">
      <c r="A3374" t="s">
        <v>123</v>
      </c>
      <c r="B3374" t="s">
        <v>8002</v>
      </c>
      <c r="C3374" t="s">
        <v>8003</v>
      </c>
      <c r="D3374" t="s">
        <v>4119</v>
      </c>
      <c r="E3374" t="s">
        <v>7821</v>
      </c>
      <c r="F3374" s="9" t="s">
        <v>40</v>
      </c>
      <c r="G3374" t="s">
        <v>4225</v>
      </c>
    </row>
    <row r="3375" spans="1:7" x14ac:dyDescent="0.3">
      <c r="A3375" t="s">
        <v>126</v>
      </c>
      <c r="B3375" t="s">
        <v>8004</v>
      </c>
      <c r="C3375" t="s">
        <v>8005</v>
      </c>
      <c r="D3375" t="s">
        <v>4119</v>
      </c>
      <c r="E3375" t="s">
        <v>7821</v>
      </c>
      <c r="F3375" s="9" t="s">
        <v>40</v>
      </c>
      <c r="G3375" t="s">
        <v>4225</v>
      </c>
    </row>
    <row r="3376" spans="1:7" x14ac:dyDescent="0.3">
      <c r="A3376" t="s">
        <v>129</v>
      </c>
      <c r="B3376" t="s">
        <v>8006</v>
      </c>
      <c r="C3376" t="s">
        <v>8007</v>
      </c>
      <c r="D3376" t="s">
        <v>4119</v>
      </c>
      <c r="E3376" t="s">
        <v>7821</v>
      </c>
      <c r="F3376" s="9" t="s">
        <v>40</v>
      </c>
      <c r="G3376" t="s">
        <v>4225</v>
      </c>
    </row>
    <row r="3377" spans="1:7" x14ac:dyDescent="0.3">
      <c r="A3377" t="s">
        <v>424</v>
      </c>
      <c r="B3377" t="s">
        <v>8008</v>
      </c>
      <c r="C3377" t="s">
        <v>8009</v>
      </c>
      <c r="D3377" t="s">
        <v>4119</v>
      </c>
      <c r="E3377" t="s">
        <v>7821</v>
      </c>
      <c r="F3377" s="9" t="s">
        <v>40</v>
      </c>
      <c r="G3377" t="s">
        <v>4225</v>
      </c>
    </row>
    <row r="3378" spans="1:7" x14ac:dyDescent="0.3">
      <c r="A3378" t="s">
        <v>135</v>
      </c>
      <c r="B3378" t="s">
        <v>8010</v>
      </c>
      <c r="C3378" t="s">
        <v>8011</v>
      </c>
      <c r="D3378" t="s">
        <v>4119</v>
      </c>
      <c r="E3378" t="s">
        <v>7821</v>
      </c>
      <c r="F3378" s="9" t="s">
        <v>40</v>
      </c>
      <c r="G3378" t="s">
        <v>4225</v>
      </c>
    </row>
    <row r="3379" spans="1:7" x14ac:dyDescent="0.3">
      <c r="A3379" t="s">
        <v>138</v>
      </c>
      <c r="B3379" t="s">
        <v>8012</v>
      </c>
      <c r="C3379" t="s">
        <v>8013</v>
      </c>
      <c r="D3379" t="s">
        <v>4119</v>
      </c>
      <c r="E3379" t="s">
        <v>7821</v>
      </c>
      <c r="F3379" s="9" t="s">
        <v>40</v>
      </c>
      <c r="G3379" t="s">
        <v>4225</v>
      </c>
    </row>
    <row r="3380" spans="1:7" x14ac:dyDescent="0.3">
      <c r="A3380" t="s">
        <v>141</v>
      </c>
      <c r="B3380" t="s">
        <v>8014</v>
      </c>
      <c r="C3380" t="s">
        <v>8015</v>
      </c>
      <c r="D3380" t="s">
        <v>4119</v>
      </c>
      <c r="E3380" t="s">
        <v>7821</v>
      </c>
      <c r="F3380" s="9" t="s">
        <v>40</v>
      </c>
      <c r="G3380" t="s">
        <v>4225</v>
      </c>
    </row>
    <row r="3381" spans="1:7" x14ac:dyDescent="0.3">
      <c r="A3381" t="s">
        <v>144</v>
      </c>
      <c r="B3381" t="s">
        <v>8016</v>
      </c>
      <c r="C3381" t="s">
        <v>8017</v>
      </c>
      <c r="D3381" t="s">
        <v>4119</v>
      </c>
      <c r="E3381" t="s">
        <v>7821</v>
      </c>
      <c r="F3381" s="9" t="s">
        <v>40</v>
      </c>
      <c r="G3381" t="s">
        <v>4225</v>
      </c>
    </row>
    <row r="3382" spans="1:7" x14ac:dyDescent="0.3">
      <c r="A3382" t="s">
        <v>426</v>
      </c>
      <c r="B3382" t="s">
        <v>8016</v>
      </c>
      <c r="C3382" t="s">
        <v>8018</v>
      </c>
      <c r="D3382" t="s">
        <v>4119</v>
      </c>
      <c r="E3382" t="s">
        <v>7821</v>
      </c>
      <c r="F3382" s="9" t="s">
        <v>40</v>
      </c>
      <c r="G3382" t="s">
        <v>4225</v>
      </c>
    </row>
    <row r="3383" spans="1:7" x14ac:dyDescent="0.3">
      <c r="A3383" t="s">
        <v>147</v>
      </c>
      <c r="B3383" t="s">
        <v>8019</v>
      </c>
      <c r="C3383" t="s">
        <v>8020</v>
      </c>
      <c r="D3383" t="s">
        <v>4119</v>
      </c>
      <c r="E3383" t="s">
        <v>7821</v>
      </c>
      <c r="F3383" s="9" t="s">
        <v>40</v>
      </c>
      <c r="G3383" t="s">
        <v>4225</v>
      </c>
    </row>
    <row r="3384" spans="1:7" x14ac:dyDescent="0.3">
      <c r="A3384" t="s">
        <v>150</v>
      </c>
      <c r="B3384" t="s">
        <v>8019</v>
      </c>
      <c r="C3384" t="s">
        <v>8021</v>
      </c>
      <c r="D3384" t="s">
        <v>4119</v>
      </c>
      <c r="E3384" t="s">
        <v>7821</v>
      </c>
      <c r="F3384" s="9" t="s">
        <v>40</v>
      </c>
      <c r="G3384" t="s">
        <v>4225</v>
      </c>
    </row>
    <row r="3385" spans="1:7" x14ac:dyDescent="0.3">
      <c r="A3385" t="s">
        <v>153</v>
      </c>
      <c r="B3385" t="s">
        <v>8019</v>
      </c>
      <c r="C3385" t="s">
        <v>8022</v>
      </c>
      <c r="D3385" t="s">
        <v>4119</v>
      </c>
      <c r="E3385" t="s">
        <v>7821</v>
      </c>
      <c r="F3385" s="9" t="s">
        <v>40</v>
      </c>
      <c r="G3385" t="s">
        <v>4225</v>
      </c>
    </row>
    <row r="3386" spans="1:7" x14ac:dyDescent="0.3">
      <c r="A3386" t="s">
        <v>156</v>
      </c>
      <c r="B3386" t="s">
        <v>8019</v>
      </c>
      <c r="C3386" t="s">
        <v>8023</v>
      </c>
      <c r="D3386" t="s">
        <v>4119</v>
      </c>
      <c r="E3386" t="s">
        <v>7821</v>
      </c>
      <c r="F3386" s="9" t="s">
        <v>40</v>
      </c>
      <c r="G3386" t="s">
        <v>4225</v>
      </c>
    </row>
    <row r="3387" spans="1:7" x14ac:dyDescent="0.3">
      <c r="A3387" t="s">
        <v>429</v>
      </c>
      <c r="B3387" t="s">
        <v>8019</v>
      </c>
      <c r="C3387" t="s">
        <v>8024</v>
      </c>
      <c r="D3387" t="s">
        <v>4119</v>
      </c>
      <c r="E3387" t="s">
        <v>7821</v>
      </c>
      <c r="F3387" s="9" t="s">
        <v>40</v>
      </c>
      <c r="G3387" t="s">
        <v>4225</v>
      </c>
    </row>
    <row r="3388" spans="1:7" x14ac:dyDescent="0.3">
      <c r="A3388" t="s">
        <v>159</v>
      </c>
      <c r="B3388" t="s">
        <v>8019</v>
      </c>
      <c r="C3388" t="s">
        <v>8025</v>
      </c>
      <c r="D3388" t="s">
        <v>4119</v>
      </c>
      <c r="E3388" t="s">
        <v>7821</v>
      </c>
      <c r="F3388" s="9" t="s">
        <v>40</v>
      </c>
      <c r="G3388" t="s">
        <v>4225</v>
      </c>
    </row>
    <row r="3389" spans="1:7" x14ac:dyDescent="0.3">
      <c r="A3389" t="s">
        <v>162</v>
      </c>
      <c r="B3389" t="s">
        <v>8019</v>
      </c>
      <c r="C3389" t="s">
        <v>8026</v>
      </c>
      <c r="D3389" t="s">
        <v>4119</v>
      </c>
      <c r="E3389" t="s">
        <v>7821</v>
      </c>
      <c r="F3389" s="9" t="s">
        <v>40</v>
      </c>
      <c r="G3389" t="s">
        <v>4225</v>
      </c>
    </row>
    <row r="3390" spans="1:7" x14ac:dyDescent="0.3">
      <c r="A3390" t="s">
        <v>165</v>
      </c>
      <c r="B3390" t="s">
        <v>8019</v>
      </c>
      <c r="C3390" t="s">
        <v>8027</v>
      </c>
      <c r="D3390" t="s">
        <v>4119</v>
      </c>
      <c r="E3390" t="s">
        <v>7821</v>
      </c>
      <c r="F3390" s="9" t="s">
        <v>40</v>
      </c>
      <c r="G3390" t="s">
        <v>4225</v>
      </c>
    </row>
    <row r="3391" spans="1:7" x14ac:dyDescent="0.3">
      <c r="A3391" t="s">
        <v>168</v>
      </c>
      <c r="B3391" t="s">
        <v>8019</v>
      </c>
      <c r="C3391" t="s">
        <v>8028</v>
      </c>
      <c r="D3391" t="s">
        <v>4119</v>
      </c>
      <c r="E3391" t="s">
        <v>7821</v>
      </c>
      <c r="F3391" s="9" t="s">
        <v>40</v>
      </c>
      <c r="G3391" t="s">
        <v>4225</v>
      </c>
    </row>
    <row r="3392" spans="1:7" x14ac:dyDescent="0.3">
      <c r="A3392" t="s">
        <v>432</v>
      </c>
      <c r="B3392" t="s">
        <v>8019</v>
      </c>
      <c r="C3392" t="s">
        <v>8029</v>
      </c>
      <c r="D3392" t="s">
        <v>4119</v>
      </c>
      <c r="E3392" t="s">
        <v>7821</v>
      </c>
      <c r="F3392" s="9" t="s">
        <v>40</v>
      </c>
      <c r="G3392" t="s">
        <v>4225</v>
      </c>
    </row>
    <row r="3393" spans="1:7" x14ac:dyDescent="0.3">
      <c r="A3393" t="s">
        <v>171</v>
      </c>
      <c r="B3393" t="s">
        <v>8030</v>
      </c>
      <c r="C3393" t="s">
        <v>8031</v>
      </c>
      <c r="D3393" t="s">
        <v>4119</v>
      </c>
      <c r="E3393" t="s">
        <v>7821</v>
      </c>
      <c r="F3393" s="9" t="s">
        <v>40</v>
      </c>
      <c r="G3393" t="s">
        <v>4225</v>
      </c>
    </row>
    <row r="3394" spans="1:7" x14ac:dyDescent="0.3">
      <c r="A3394" t="s">
        <v>174</v>
      </c>
      <c r="B3394" t="s">
        <v>7818</v>
      </c>
      <c r="C3394" t="s">
        <v>7822</v>
      </c>
      <c r="D3394" t="s">
        <v>4119</v>
      </c>
      <c r="E3394" t="s">
        <v>7821</v>
      </c>
      <c r="F3394" s="9" t="s">
        <v>40</v>
      </c>
      <c r="G3394" t="s">
        <v>4225</v>
      </c>
    </row>
    <row r="3395" spans="1:7" x14ac:dyDescent="0.3">
      <c r="A3395" t="s">
        <v>177</v>
      </c>
      <c r="B3395" t="s">
        <v>7818</v>
      </c>
      <c r="C3395" t="s">
        <v>8032</v>
      </c>
      <c r="D3395" t="s">
        <v>4119</v>
      </c>
      <c r="E3395" t="s">
        <v>7821</v>
      </c>
      <c r="F3395" s="9" t="s">
        <v>40</v>
      </c>
      <c r="G3395" t="s">
        <v>4225</v>
      </c>
    </row>
    <row r="3396" spans="1:7" x14ac:dyDescent="0.3">
      <c r="A3396" t="s">
        <v>180</v>
      </c>
      <c r="B3396" t="s">
        <v>7818</v>
      </c>
      <c r="C3396" t="s">
        <v>7823</v>
      </c>
      <c r="D3396" t="s">
        <v>4119</v>
      </c>
      <c r="E3396" t="s">
        <v>7821</v>
      </c>
      <c r="F3396" s="9" t="s">
        <v>40</v>
      </c>
      <c r="G3396" t="s">
        <v>4225</v>
      </c>
    </row>
    <row r="3397" spans="1:7" x14ac:dyDescent="0.3">
      <c r="A3397" t="s">
        <v>5806</v>
      </c>
      <c r="B3397" t="s">
        <v>7818</v>
      </c>
      <c r="C3397" t="s">
        <v>7825</v>
      </c>
      <c r="D3397" t="s">
        <v>4119</v>
      </c>
      <c r="E3397" t="s">
        <v>7821</v>
      </c>
      <c r="F3397" s="9" t="s">
        <v>40</v>
      </c>
      <c r="G3397" t="s">
        <v>4225</v>
      </c>
    </row>
    <row r="3398" spans="1:7" x14ac:dyDescent="0.3">
      <c r="A3398" t="s">
        <v>5900</v>
      </c>
      <c r="B3398" t="s">
        <v>7818</v>
      </c>
      <c r="C3398" t="s">
        <v>7819</v>
      </c>
      <c r="D3398" t="s">
        <v>7820</v>
      </c>
      <c r="E3398" t="s">
        <v>7821</v>
      </c>
      <c r="F3398" s="9" t="s">
        <v>40</v>
      </c>
      <c r="G3398" t="s">
        <v>4225</v>
      </c>
    </row>
    <row r="3399" spans="1:7" x14ac:dyDescent="0.3">
      <c r="A3399" t="s">
        <v>6229</v>
      </c>
      <c r="B3399" t="s">
        <v>7818</v>
      </c>
      <c r="C3399" t="s">
        <v>7822</v>
      </c>
      <c r="D3399" t="s">
        <v>7820</v>
      </c>
      <c r="E3399" t="s">
        <v>7821</v>
      </c>
      <c r="F3399" s="9" t="s">
        <v>40</v>
      </c>
      <c r="G3399" t="s">
        <v>4225</v>
      </c>
    </row>
    <row r="3400" spans="1:7" x14ac:dyDescent="0.3">
      <c r="A3400" t="s">
        <v>6242</v>
      </c>
      <c r="B3400" t="s">
        <v>7818</v>
      </c>
      <c r="C3400" t="s">
        <v>7823</v>
      </c>
      <c r="D3400" t="s">
        <v>7820</v>
      </c>
      <c r="E3400" t="s">
        <v>7821</v>
      </c>
      <c r="F3400" s="9" t="s">
        <v>40</v>
      </c>
      <c r="G3400" t="s">
        <v>4225</v>
      </c>
    </row>
    <row r="3401" spans="1:7" x14ac:dyDescent="0.3">
      <c r="A3401" t="s">
        <v>7824</v>
      </c>
      <c r="B3401" t="s">
        <v>7818</v>
      </c>
      <c r="C3401" t="s">
        <v>7825</v>
      </c>
      <c r="D3401" t="s">
        <v>7820</v>
      </c>
      <c r="E3401" t="s">
        <v>7821</v>
      </c>
      <c r="F3401" s="9" t="s">
        <v>40</v>
      </c>
      <c r="G3401" t="s">
        <v>4225</v>
      </c>
    </row>
    <row r="3402" spans="1:7" x14ac:dyDescent="0.3">
      <c r="A3402" t="s">
        <v>7826</v>
      </c>
      <c r="B3402" t="s">
        <v>3250</v>
      </c>
      <c r="C3402" t="s">
        <v>7827</v>
      </c>
      <c r="D3402" t="s">
        <v>4119</v>
      </c>
      <c r="E3402" t="s">
        <v>7821</v>
      </c>
      <c r="F3402" s="9" t="s">
        <v>40</v>
      </c>
      <c r="G3402" t="s">
        <v>4225</v>
      </c>
    </row>
    <row r="3403" spans="1:7" x14ac:dyDescent="0.3">
      <c r="A3403" t="s">
        <v>7828</v>
      </c>
      <c r="B3403" t="s">
        <v>3250</v>
      </c>
      <c r="C3403" t="s">
        <v>7829</v>
      </c>
      <c r="D3403" t="s">
        <v>4119</v>
      </c>
      <c r="E3403" t="s">
        <v>7821</v>
      </c>
      <c r="F3403" s="9" t="s">
        <v>40</v>
      </c>
      <c r="G3403" t="s">
        <v>4225</v>
      </c>
    </row>
    <row r="3404" spans="1:7" x14ac:dyDescent="0.3">
      <c r="A3404" t="s">
        <v>7830</v>
      </c>
      <c r="B3404" t="s">
        <v>7831</v>
      </c>
      <c r="C3404" t="s">
        <v>7832</v>
      </c>
      <c r="D3404" t="s">
        <v>4119</v>
      </c>
      <c r="E3404" t="s">
        <v>7821</v>
      </c>
      <c r="F3404" s="9" t="s">
        <v>40</v>
      </c>
      <c r="G3404" t="s">
        <v>4225</v>
      </c>
    </row>
    <row r="3405" spans="1:7" x14ac:dyDescent="0.3">
      <c r="A3405" t="s">
        <v>7833</v>
      </c>
      <c r="B3405" t="s">
        <v>7831</v>
      </c>
      <c r="C3405" t="s">
        <v>7834</v>
      </c>
      <c r="D3405" t="s">
        <v>4119</v>
      </c>
      <c r="E3405" t="s">
        <v>7821</v>
      </c>
      <c r="F3405" s="9" t="s">
        <v>40</v>
      </c>
      <c r="G3405" t="s">
        <v>4225</v>
      </c>
    </row>
    <row r="3406" spans="1:7" x14ac:dyDescent="0.3">
      <c r="A3406" t="s">
        <v>7835</v>
      </c>
      <c r="B3406" t="s">
        <v>7836</v>
      </c>
      <c r="C3406" t="s">
        <v>7837</v>
      </c>
      <c r="D3406" t="s">
        <v>4119</v>
      </c>
      <c r="E3406" t="s">
        <v>7821</v>
      </c>
      <c r="F3406" s="9" t="s">
        <v>40</v>
      </c>
      <c r="G3406" t="s">
        <v>4225</v>
      </c>
    </row>
    <row r="3407" spans="1:7" x14ac:dyDescent="0.3">
      <c r="A3407" t="s">
        <v>7838</v>
      </c>
      <c r="B3407" t="s">
        <v>7839</v>
      </c>
      <c r="C3407" t="s">
        <v>7840</v>
      </c>
      <c r="D3407" t="s">
        <v>4119</v>
      </c>
      <c r="E3407" t="s">
        <v>7821</v>
      </c>
      <c r="F3407" s="9" t="s">
        <v>40</v>
      </c>
      <c r="G3407" t="s">
        <v>4225</v>
      </c>
    </row>
    <row r="3408" spans="1:7" x14ac:dyDescent="0.3">
      <c r="A3408" t="s">
        <v>7841</v>
      </c>
      <c r="B3408" t="s">
        <v>7842</v>
      </c>
      <c r="C3408" t="s">
        <v>7843</v>
      </c>
      <c r="D3408" t="s">
        <v>4119</v>
      </c>
      <c r="E3408" t="s">
        <v>7821</v>
      </c>
      <c r="F3408" s="9" t="s">
        <v>40</v>
      </c>
      <c r="G3408" t="s">
        <v>4225</v>
      </c>
    </row>
    <row r="3409" spans="1:7" x14ac:dyDescent="0.3">
      <c r="A3409" t="s">
        <v>7844</v>
      </c>
      <c r="B3409" t="s">
        <v>7845</v>
      </c>
      <c r="C3409" t="s">
        <v>7846</v>
      </c>
      <c r="D3409" t="s">
        <v>4119</v>
      </c>
      <c r="E3409" t="s">
        <v>7821</v>
      </c>
      <c r="F3409" s="9" t="s">
        <v>40</v>
      </c>
      <c r="G3409" t="s">
        <v>4225</v>
      </c>
    </row>
    <row r="3410" spans="1:7" x14ac:dyDescent="0.3">
      <c r="A3410" t="s">
        <v>7847</v>
      </c>
      <c r="B3410" t="s">
        <v>7848</v>
      </c>
      <c r="C3410" t="s">
        <v>7849</v>
      </c>
      <c r="D3410" t="s">
        <v>4119</v>
      </c>
      <c r="E3410" t="s">
        <v>7821</v>
      </c>
      <c r="F3410" s="9" t="s">
        <v>40</v>
      </c>
      <c r="G3410" t="s">
        <v>4225</v>
      </c>
    </row>
    <row r="3411" spans="1:7" x14ac:dyDescent="0.3">
      <c r="A3411" t="s">
        <v>7850</v>
      </c>
      <c r="B3411" t="s">
        <v>7851</v>
      </c>
      <c r="C3411" t="s">
        <v>7852</v>
      </c>
      <c r="D3411" t="s">
        <v>4119</v>
      </c>
      <c r="E3411" t="s">
        <v>7821</v>
      </c>
      <c r="F3411" s="9" t="s">
        <v>40</v>
      </c>
      <c r="G3411" t="s">
        <v>4225</v>
      </c>
    </row>
    <row r="3412" spans="1:7" x14ac:dyDescent="0.3">
      <c r="A3412" t="s">
        <v>7853</v>
      </c>
      <c r="B3412" t="s">
        <v>7854</v>
      </c>
      <c r="C3412" t="s">
        <v>7855</v>
      </c>
      <c r="D3412" t="s">
        <v>4119</v>
      </c>
      <c r="E3412" t="s">
        <v>7821</v>
      </c>
      <c r="F3412" s="9" t="s">
        <v>40</v>
      </c>
      <c r="G3412" t="s">
        <v>4225</v>
      </c>
    </row>
    <row r="3413" spans="1:7" x14ac:dyDescent="0.3">
      <c r="A3413" t="s">
        <v>7856</v>
      </c>
      <c r="B3413" t="s">
        <v>7854</v>
      </c>
      <c r="C3413" t="s">
        <v>7857</v>
      </c>
      <c r="D3413" t="s">
        <v>4119</v>
      </c>
      <c r="E3413" t="s">
        <v>7821</v>
      </c>
      <c r="F3413" s="9" t="s">
        <v>40</v>
      </c>
      <c r="G3413" t="s">
        <v>4225</v>
      </c>
    </row>
    <row r="3414" spans="1:7" x14ac:dyDescent="0.3">
      <c r="A3414" t="s">
        <v>7858</v>
      </c>
      <c r="B3414" t="s">
        <v>7839</v>
      </c>
      <c r="C3414" t="s">
        <v>7859</v>
      </c>
      <c r="D3414" t="s">
        <v>4119</v>
      </c>
      <c r="E3414" t="s">
        <v>7821</v>
      </c>
      <c r="F3414" s="9" t="s">
        <v>40</v>
      </c>
      <c r="G3414" t="s">
        <v>4225</v>
      </c>
    </row>
    <row r="3415" spans="1:7" x14ac:dyDescent="0.3">
      <c r="A3415" t="s">
        <v>7860</v>
      </c>
      <c r="B3415" t="s">
        <v>4159</v>
      </c>
      <c r="C3415" t="s">
        <v>7861</v>
      </c>
      <c r="D3415" t="s">
        <v>4119</v>
      </c>
      <c r="E3415" t="s">
        <v>7821</v>
      </c>
      <c r="F3415" s="9" t="s">
        <v>40</v>
      </c>
      <c r="G3415" t="s">
        <v>4225</v>
      </c>
    </row>
    <row r="3416" spans="1:7" x14ac:dyDescent="0.3">
      <c r="A3416" t="s">
        <v>7862</v>
      </c>
      <c r="B3416" t="s">
        <v>7854</v>
      </c>
      <c r="C3416" t="s">
        <v>7863</v>
      </c>
      <c r="D3416" t="s">
        <v>4119</v>
      </c>
      <c r="E3416" t="s">
        <v>7821</v>
      </c>
      <c r="F3416" s="9" t="s">
        <v>40</v>
      </c>
      <c r="G3416" t="s">
        <v>4225</v>
      </c>
    </row>
    <row r="3417" spans="1:7" x14ac:dyDescent="0.3">
      <c r="A3417" t="s">
        <v>7864</v>
      </c>
      <c r="B3417" t="s">
        <v>7854</v>
      </c>
      <c r="C3417" t="s">
        <v>7865</v>
      </c>
      <c r="D3417" t="s">
        <v>4119</v>
      </c>
      <c r="E3417" t="s">
        <v>7821</v>
      </c>
      <c r="F3417" s="9" t="s">
        <v>40</v>
      </c>
      <c r="G3417" t="s">
        <v>4225</v>
      </c>
    </row>
    <row r="3418" spans="1:7" x14ac:dyDescent="0.3">
      <c r="A3418" t="s">
        <v>7866</v>
      </c>
      <c r="B3418" t="s">
        <v>4159</v>
      </c>
      <c r="C3418" t="s">
        <v>7867</v>
      </c>
      <c r="D3418" t="s">
        <v>4119</v>
      </c>
      <c r="E3418" t="s">
        <v>7821</v>
      </c>
      <c r="F3418" s="9" t="s">
        <v>40</v>
      </c>
      <c r="G3418" t="s">
        <v>4225</v>
      </c>
    </row>
    <row r="3419" spans="1:7" x14ac:dyDescent="0.3">
      <c r="A3419" t="s">
        <v>7868</v>
      </c>
      <c r="B3419" t="s">
        <v>7839</v>
      </c>
      <c r="C3419" t="s">
        <v>7869</v>
      </c>
      <c r="D3419" t="s">
        <v>4119</v>
      </c>
      <c r="E3419" t="s">
        <v>7821</v>
      </c>
      <c r="F3419" s="9" t="s">
        <v>40</v>
      </c>
      <c r="G3419" t="s">
        <v>4225</v>
      </c>
    </row>
    <row r="3420" spans="1:7" x14ac:dyDescent="0.3">
      <c r="A3420" t="s">
        <v>7870</v>
      </c>
      <c r="B3420" t="s">
        <v>7871</v>
      </c>
      <c r="C3420" t="s">
        <v>7872</v>
      </c>
      <c r="D3420" t="s">
        <v>4119</v>
      </c>
      <c r="E3420" t="s">
        <v>7821</v>
      </c>
      <c r="F3420" s="9" t="s">
        <v>40</v>
      </c>
      <c r="G3420" t="s">
        <v>4225</v>
      </c>
    </row>
    <row r="3421" spans="1:7" x14ac:dyDescent="0.3">
      <c r="A3421" t="s">
        <v>7873</v>
      </c>
      <c r="B3421" t="s">
        <v>7871</v>
      </c>
      <c r="C3421" t="s">
        <v>7874</v>
      </c>
      <c r="D3421" t="s">
        <v>4119</v>
      </c>
      <c r="E3421" t="s">
        <v>7821</v>
      </c>
      <c r="F3421" s="9" t="s">
        <v>40</v>
      </c>
      <c r="G3421" t="s">
        <v>4225</v>
      </c>
    </row>
    <row r="3422" spans="1:7" x14ac:dyDescent="0.3">
      <c r="A3422" t="s">
        <v>7875</v>
      </c>
      <c r="B3422" t="s">
        <v>7876</v>
      </c>
      <c r="C3422" t="s">
        <v>7877</v>
      </c>
      <c r="D3422" t="s">
        <v>4119</v>
      </c>
      <c r="E3422" t="s">
        <v>7821</v>
      </c>
      <c r="F3422" s="9" t="s">
        <v>40</v>
      </c>
      <c r="G3422" t="s">
        <v>4225</v>
      </c>
    </row>
    <row r="3423" spans="1:7" x14ac:dyDescent="0.3">
      <c r="A3423" t="s">
        <v>7878</v>
      </c>
      <c r="B3423" t="s">
        <v>7879</v>
      </c>
      <c r="C3423" t="s">
        <v>7880</v>
      </c>
      <c r="D3423" t="s">
        <v>4119</v>
      </c>
      <c r="E3423" t="s">
        <v>7821</v>
      </c>
      <c r="F3423" s="9" t="s">
        <v>40</v>
      </c>
      <c r="G3423" t="s">
        <v>4225</v>
      </c>
    </row>
    <row r="3424" spans="1:7" x14ac:dyDescent="0.3">
      <c r="A3424" t="s">
        <v>7881</v>
      </c>
      <c r="B3424" t="s">
        <v>7882</v>
      </c>
      <c r="C3424" t="s">
        <v>7883</v>
      </c>
      <c r="D3424" t="s">
        <v>4119</v>
      </c>
      <c r="E3424" t="s">
        <v>7821</v>
      </c>
      <c r="F3424" s="9" t="s">
        <v>40</v>
      </c>
      <c r="G3424" t="s">
        <v>4225</v>
      </c>
    </row>
    <row r="3425" spans="1:7" x14ac:dyDescent="0.3">
      <c r="A3425" t="s">
        <v>7884</v>
      </c>
      <c r="B3425" t="s">
        <v>7882</v>
      </c>
      <c r="C3425" t="s">
        <v>7885</v>
      </c>
      <c r="D3425" t="s">
        <v>4119</v>
      </c>
      <c r="E3425" t="s">
        <v>7821</v>
      </c>
      <c r="F3425" s="9" t="s">
        <v>40</v>
      </c>
      <c r="G3425" t="s">
        <v>4225</v>
      </c>
    </row>
    <row r="3426" spans="1:7" x14ac:dyDescent="0.3">
      <c r="A3426" t="s">
        <v>7886</v>
      </c>
      <c r="B3426" t="s">
        <v>7887</v>
      </c>
      <c r="C3426" t="s">
        <v>7888</v>
      </c>
      <c r="D3426" t="s">
        <v>4119</v>
      </c>
      <c r="E3426" t="s">
        <v>7821</v>
      </c>
      <c r="F3426" s="9" t="s">
        <v>40</v>
      </c>
      <c r="G3426" t="s">
        <v>4225</v>
      </c>
    </row>
    <row r="3427" spans="1:7" x14ac:dyDescent="0.3">
      <c r="A3427" t="s">
        <v>7889</v>
      </c>
      <c r="B3427" t="s">
        <v>7890</v>
      </c>
      <c r="C3427" t="s">
        <v>7891</v>
      </c>
      <c r="D3427" t="s">
        <v>4119</v>
      </c>
      <c r="E3427" t="s">
        <v>7821</v>
      </c>
      <c r="F3427" s="9" t="s">
        <v>40</v>
      </c>
      <c r="G3427" t="s">
        <v>4225</v>
      </c>
    </row>
    <row r="3428" spans="1:7" x14ac:dyDescent="0.3">
      <c r="A3428" t="s">
        <v>7892</v>
      </c>
      <c r="B3428" t="s">
        <v>7893</v>
      </c>
      <c r="C3428" t="s">
        <v>7894</v>
      </c>
      <c r="D3428" t="s">
        <v>4119</v>
      </c>
      <c r="E3428" t="s">
        <v>7821</v>
      </c>
      <c r="F3428" s="9" t="s">
        <v>40</v>
      </c>
      <c r="G3428" t="s">
        <v>4225</v>
      </c>
    </row>
    <row r="3429" spans="1:7" x14ac:dyDescent="0.3">
      <c r="A3429" t="s">
        <v>7895</v>
      </c>
      <c r="B3429" t="s">
        <v>7893</v>
      </c>
      <c r="C3429" t="s">
        <v>7896</v>
      </c>
      <c r="D3429" t="s">
        <v>4119</v>
      </c>
      <c r="E3429" t="s">
        <v>7821</v>
      </c>
      <c r="F3429" s="9" t="s">
        <v>40</v>
      </c>
      <c r="G3429" t="s">
        <v>4225</v>
      </c>
    </row>
    <row r="3430" spans="1:7" x14ac:dyDescent="0.3">
      <c r="A3430" t="s">
        <v>7897</v>
      </c>
      <c r="B3430" t="s">
        <v>7898</v>
      </c>
      <c r="C3430" t="s">
        <v>7899</v>
      </c>
      <c r="D3430" t="s">
        <v>4119</v>
      </c>
      <c r="E3430" t="s">
        <v>7821</v>
      </c>
      <c r="F3430" s="9" t="s">
        <v>40</v>
      </c>
      <c r="G3430" t="s">
        <v>4225</v>
      </c>
    </row>
    <row r="3431" spans="1:7" x14ac:dyDescent="0.3">
      <c r="A3431" t="s">
        <v>7900</v>
      </c>
      <c r="B3431" t="s">
        <v>6422</v>
      </c>
      <c r="C3431" t="s">
        <v>7901</v>
      </c>
      <c r="D3431" t="s">
        <v>4119</v>
      </c>
      <c r="E3431" t="s">
        <v>7821</v>
      </c>
      <c r="F3431" s="9" t="s">
        <v>40</v>
      </c>
      <c r="G3431" t="s">
        <v>4225</v>
      </c>
    </row>
    <row r="3432" spans="1:7" x14ac:dyDescent="0.3">
      <c r="A3432" t="s">
        <v>7902</v>
      </c>
      <c r="B3432" t="s">
        <v>7903</v>
      </c>
      <c r="C3432" t="s">
        <v>7904</v>
      </c>
      <c r="D3432" t="s">
        <v>4119</v>
      </c>
      <c r="E3432" t="s">
        <v>7821</v>
      </c>
      <c r="F3432" s="9" t="s">
        <v>40</v>
      </c>
      <c r="G3432" t="s">
        <v>4225</v>
      </c>
    </row>
    <row r="3433" spans="1:7" x14ac:dyDescent="0.3">
      <c r="A3433" t="s">
        <v>7905</v>
      </c>
      <c r="B3433" t="s">
        <v>7903</v>
      </c>
      <c r="C3433" t="s">
        <v>7906</v>
      </c>
      <c r="D3433" t="s">
        <v>4119</v>
      </c>
      <c r="E3433" t="s">
        <v>7821</v>
      </c>
      <c r="F3433" s="9" t="s">
        <v>40</v>
      </c>
      <c r="G3433" t="s">
        <v>4225</v>
      </c>
    </row>
    <row r="3434" spans="1:7" x14ac:dyDescent="0.3">
      <c r="A3434" t="s">
        <v>7907</v>
      </c>
      <c r="B3434" t="s">
        <v>7898</v>
      </c>
      <c r="C3434" t="s">
        <v>7908</v>
      </c>
      <c r="D3434" t="s">
        <v>4119</v>
      </c>
      <c r="E3434" t="s">
        <v>7821</v>
      </c>
      <c r="F3434" s="9" t="s">
        <v>40</v>
      </c>
      <c r="G3434" t="s">
        <v>4225</v>
      </c>
    </row>
    <row r="3435" spans="1:7" x14ac:dyDescent="0.3">
      <c r="A3435" t="s">
        <v>7909</v>
      </c>
      <c r="B3435" t="s">
        <v>7898</v>
      </c>
      <c r="C3435" t="s">
        <v>7910</v>
      </c>
      <c r="D3435" t="s">
        <v>4119</v>
      </c>
      <c r="E3435" t="s">
        <v>7821</v>
      </c>
      <c r="F3435" s="9" t="s">
        <v>40</v>
      </c>
      <c r="G3435" t="s">
        <v>4225</v>
      </c>
    </row>
    <row r="3436" spans="1:7" x14ac:dyDescent="0.3">
      <c r="A3436" t="s">
        <v>7911</v>
      </c>
      <c r="B3436" t="s">
        <v>7831</v>
      </c>
      <c r="C3436" t="s">
        <v>7912</v>
      </c>
      <c r="D3436" t="s">
        <v>4119</v>
      </c>
      <c r="E3436" t="s">
        <v>7821</v>
      </c>
      <c r="F3436" s="9" t="s">
        <v>40</v>
      </c>
      <c r="G3436" t="s">
        <v>4225</v>
      </c>
    </row>
    <row r="3437" spans="1:7" x14ac:dyDescent="0.3">
      <c r="A3437" t="s">
        <v>7913</v>
      </c>
      <c r="B3437" t="s">
        <v>7914</v>
      </c>
      <c r="C3437" t="s">
        <v>7915</v>
      </c>
      <c r="D3437" t="s">
        <v>4119</v>
      </c>
      <c r="E3437" t="s">
        <v>7821</v>
      </c>
      <c r="F3437" s="9" t="s">
        <v>40</v>
      </c>
      <c r="G3437" t="s">
        <v>4225</v>
      </c>
    </row>
    <row r="3438" spans="1:7" x14ac:dyDescent="0.3">
      <c r="A3438" t="s">
        <v>7916</v>
      </c>
      <c r="B3438" t="s">
        <v>7914</v>
      </c>
      <c r="C3438" t="s">
        <v>7917</v>
      </c>
      <c r="D3438" t="s">
        <v>4119</v>
      </c>
      <c r="E3438" t="s">
        <v>7821</v>
      </c>
      <c r="F3438" s="9" t="s">
        <v>40</v>
      </c>
      <c r="G3438" t="s">
        <v>4225</v>
      </c>
    </row>
    <row r="3439" spans="1:7" x14ac:dyDescent="0.3">
      <c r="A3439" t="s">
        <v>7918</v>
      </c>
      <c r="B3439" t="s">
        <v>7919</v>
      </c>
      <c r="C3439" t="s">
        <v>7920</v>
      </c>
      <c r="D3439" t="s">
        <v>4119</v>
      </c>
      <c r="E3439" t="s">
        <v>7821</v>
      </c>
      <c r="F3439" s="9" t="s">
        <v>40</v>
      </c>
      <c r="G3439" t="s">
        <v>4225</v>
      </c>
    </row>
    <row r="3440" spans="1:7" x14ac:dyDescent="0.3">
      <c r="A3440" t="s">
        <v>7921</v>
      </c>
      <c r="B3440" t="s">
        <v>7919</v>
      </c>
      <c r="C3440" t="s">
        <v>7922</v>
      </c>
      <c r="D3440" t="s">
        <v>4119</v>
      </c>
      <c r="E3440" t="s">
        <v>7821</v>
      </c>
      <c r="F3440" s="9" t="s">
        <v>40</v>
      </c>
      <c r="G3440" t="s">
        <v>4225</v>
      </c>
    </row>
    <row r="3441" spans="1:7" x14ac:dyDescent="0.3">
      <c r="A3441" t="s">
        <v>7923</v>
      </c>
      <c r="B3441" t="s">
        <v>7842</v>
      </c>
      <c r="C3441" t="s">
        <v>7924</v>
      </c>
      <c r="D3441" t="s">
        <v>4119</v>
      </c>
      <c r="E3441" t="s">
        <v>7821</v>
      </c>
      <c r="F3441" s="9" t="s">
        <v>40</v>
      </c>
      <c r="G3441" t="s">
        <v>4225</v>
      </c>
    </row>
    <row r="3442" spans="1:7" x14ac:dyDescent="0.3">
      <c r="A3442" t="s">
        <v>7925</v>
      </c>
      <c r="B3442" t="s">
        <v>7842</v>
      </c>
      <c r="C3442" t="s">
        <v>7926</v>
      </c>
      <c r="D3442" t="s">
        <v>4119</v>
      </c>
      <c r="E3442" t="s">
        <v>7821</v>
      </c>
      <c r="F3442" s="9" t="s">
        <v>40</v>
      </c>
      <c r="G3442" t="s">
        <v>4225</v>
      </c>
    </row>
    <row r="3443" spans="1:7" x14ac:dyDescent="0.3">
      <c r="A3443" t="s">
        <v>7927</v>
      </c>
      <c r="B3443" t="s">
        <v>7903</v>
      </c>
      <c r="C3443" t="s">
        <v>7928</v>
      </c>
      <c r="D3443" t="s">
        <v>4119</v>
      </c>
      <c r="E3443" t="s">
        <v>7821</v>
      </c>
      <c r="F3443" s="9" t="s">
        <v>40</v>
      </c>
      <c r="G3443" t="s">
        <v>4225</v>
      </c>
    </row>
    <row r="3444" spans="1:7" x14ac:dyDescent="0.3">
      <c r="A3444" t="s">
        <v>7929</v>
      </c>
      <c r="B3444" t="s">
        <v>708</v>
      </c>
      <c r="C3444" t="s">
        <v>7930</v>
      </c>
      <c r="D3444" t="s">
        <v>4119</v>
      </c>
      <c r="E3444" t="s">
        <v>7821</v>
      </c>
      <c r="F3444" s="9" t="s">
        <v>40</v>
      </c>
      <c r="G3444" t="s">
        <v>4225</v>
      </c>
    </row>
    <row r="3445" spans="1:7" x14ac:dyDescent="0.3">
      <c r="A3445" t="s">
        <v>7931</v>
      </c>
      <c r="B3445" t="s">
        <v>3140</v>
      </c>
      <c r="C3445" t="s">
        <v>7932</v>
      </c>
      <c r="D3445" t="s">
        <v>4119</v>
      </c>
      <c r="E3445" t="s">
        <v>7821</v>
      </c>
      <c r="F3445" s="9" t="s">
        <v>40</v>
      </c>
      <c r="G3445" t="s">
        <v>4225</v>
      </c>
    </row>
    <row r="3446" spans="1:7" x14ac:dyDescent="0.3">
      <c r="A3446" t="s">
        <v>7933</v>
      </c>
      <c r="B3446" t="s">
        <v>3140</v>
      </c>
      <c r="C3446" t="s">
        <v>7934</v>
      </c>
      <c r="D3446" t="s">
        <v>4119</v>
      </c>
      <c r="E3446" t="s">
        <v>7821</v>
      </c>
      <c r="F3446" s="9" t="s">
        <v>40</v>
      </c>
      <c r="G3446" t="s">
        <v>4225</v>
      </c>
    </row>
    <row r="3447" spans="1:7" x14ac:dyDescent="0.3">
      <c r="A3447" t="s">
        <v>7935</v>
      </c>
      <c r="B3447" t="s">
        <v>708</v>
      </c>
      <c r="C3447" t="s">
        <v>7936</v>
      </c>
      <c r="D3447" t="s">
        <v>4119</v>
      </c>
      <c r="E3447" t="s">
        <v>7821</v>
      </c>
      <c r="F3447" s="9" t="s">
        <v>40</v>
      </c>
      <c r="G3447" t="s">
        <v>4225</v>
      </c>
    </row>
    <row r="3448" spans="1:7" x14ac:dyDescent="0.3">
      <c r="A3448" t="s">
        <v>7937</v>
      </c>
      <c r="B3448" t="s">
        <v>3140</v>
      </c>
      <c r="C3448" t="s">
        <v>7938</v>
      </c>
      <c r="D3448" t="s">
        <v>4119</v>
      </c>
      <c r="E3448" t="s">
        <v>7821</v>
      </c>
      <c r="F3448" s="9" t="s">
        <v>40</v>
      </c>
      <c r="G3448" t="s">
        <v>4225</v>
      </c>
    </row>
    <row r="3449" spans="1:7" x14ac:dyDescent="0.3">
      <c r="A3449" t="s">
        <v>7939</v>
      </c>
      <c r="B3449" t="s">
        <v>3140</v>
      </c>
      <c r="C3449" t="s">
        <v>7940</v>
      </c>
      <c r="D3449" t="s">
        <v>4119</v>
      </c>
      <c r="E3449" t="s">
        <v>7821</v>
      </c>
      <c r="F3449" s="9" t="s">
        <v>40</v>
      </c>
      <c r="G3449" t="s">
        <v>4225</v>
      </c>
    </row>
    <row r="3450" spans="1:7" x14ac:dyDescent="0.3">
      <c r="A3450" t="s">
        <v>7941</v>
      </c>
      <c r="B3450" t="s">
        <v>708</v>
      </c>
      <c r="C3450" t="s">
        <v>7942</v>
      </c>
      <c r="D3450" t="s">
        <v>4119</v>
      </c>
      <c r="E3450" t="s">
        <v>7821</v>
      </c>
      <c r="F3450" s="9" t="s">
        <v>40</v>
      </c>
      <c r="G3450" t="s">
        <v>4225</v>
      </c>
    </row>
    <row r="3451" spans="1:7" x14ac:dyDescent="0.3">
      <c r="A3451" t="s">
        <v>7943</v>
      </c>
      <c r="B3451" t="s">
        <v>3140</v>
      </c>
      <c r="C3451" t="s">
        <v>7944</v>
      </c>
      <c r="D3451" t="s">
        <v>4119</v>
      </c>
      <c r="E3451" t="s">
        <v>7821</v>
      </c>
      <c r="F3451" s="9" t="s">
        <v>40</v>
      </c>
      <c r="G3451" t="s">
        <v>4225</v>
      </c>
    </row>
    <row r="3452" spans="1:7" x14ac:dyDescent="0.3">
      <c r="A3452" t="s">
        <v>7945</v>
      </c>
      <c r="B3452" t="s">
        <v>3140</v>
      </c>
      <c r="C3452" t="s">
        <v>7946</v>
      </c>
      <c r="D3452" t="s">
        <v>4119</v>
      </c>
      <c r="E3452" t="s">
        <v>7821</v>
      </c>
      <c r="F3452" s="9" t="s">
        <v>40</v>
      </c>
      <c r="G3452" t="s">
        <v>4225</v>
      </c>
    </row>
    <row r="3453" spans="1:7" x14ac:dyDescent="0.3">
      <c r="A3453" t="s">
        <v>7947</v>
      </c>
      <c r="B3453" t="s">
        <v>708</v>
      </c>
      <c r="C3453" t="s">
        <v>7948</v>
      </c>
      <c r="D3453" t="s">
        <v>4119</v>
      </c>
      <c r="E3453" t="s">
        <v>7821</v>
      </c>
      <c r="F3453" s="9" t="s">
        <v>40</v>
      </c>
      <c r="G3453" t="s">
        <v>4225</v>
      </c>
    </row>
    <row r="3454" spans="1:7" x14ac:dyDescent="0.3">
      <c r="A3454" t="s">
        <v>7949</v>
      </c>
      <c r="B3454" t="s">
        <v>3140</v>
      </c>
      <c r="C3454" t="s">
        <v>7950</v>
      </c>
      <c r="D3454" t="s">
        <v>4119</v>
      </c>
      <c r="E3454" t="s">
        <v>7821</v>
      </c>
      <c r="F3454" s="9" t="s">
        <v>40</v>
      </c>
      <c r="G3454" t="s">
        <v>4225</v>
      </c>
    </row>
    <row r="3455" spans="1:7" x14ac:dyDescent="0.3">
      <c r="A3455" t="s">
        <v>7951</v>
      </c>
      <c r="B3455" t="s">
        <v>3140</v>
      </c>
      <c r="C3455" t="s">
        <v>7952</v>
      </c>
      <c r="D3455" t="s">
        <v>4119</v>
      </c>
      <c r="E3455" t="s">
        <v>7821</v>
      </c>
      <c r="F3455" s="9" t="s">
        <v>40</v>
      </c>
      <c r="G3455" t="s">
        <v>4225</v>
      </c>
    </row>
    <row r="3456" spans="1:7" x14ac:dyDescent="0.3">
      <c r="A3456" t="s">
        <v>7953</v>
      </c>
      <c r="B3456" t="s">
        <v>587</v>
      </c>
      <c r="C3456" t="s">
        <v>7954</v>
      </c>
      <c r="D3456" t="s">
        <v>4119</v>
      </c>
      <c r="E3456" t="s">
        <v>7821</v>
      </c>
      <c r="F3456" s="9" t="s">
        <v>40</v>
      </c>
      <c r="G3456" t="s">
        <v>4225</v>
      </c>
    </row>
    <row r="3457" spans="1:7" x14ac:dyDescent="0.3">
      <c r="A3457" t="s">
        <v>7955</v>
      </c>
      <c r="B3457" t="s">
        <v>587</v>
      </c>
      <c r="C3457" t="s">
        <v>7956</v>
      </c>
      <c r="D3457" t="s">
        <v>4119</v>
      </c>
      <c r="E3457" t="s">
        <v>7821</v>
      </c>
      <c r="F3457" s="9" t="s">
        <v>40</v>
      </c>
      <c r="G3457" t="s">
        <v>4225</v>
      </c>
    </row>
    <row r="3458" spans="1:7" x14ac:dyDescent="0.3">
      <c r="A3458" t="s">
        <v>7957</v>
      </c>
      <c r="B3458" t="s">
        <v>569</v>
      </c>
      <c r="C3458" t="s">
        <v>7958</v>
      </c>
      <c r="D3458" t="s">
        <v>4119</v>
      </c>
      <c r="E3458" t="s">
        <v>7821</v>
      </c>
      <c r="F3458" s="9" t="s">
        <v>40</v>
      </c>
      <c r="G3458" t="s">
        <v>4225</v>
      </c>
    </row>
    <row r="3459" spans="1:7" x14ac:dyDescent="0.3">
      <c r="A3459" t="s">
        <v>7959</v>
      </c>
      <c r="B3459" t="s">
        <v>569</v>
      </c>
      <c r="C3459" t="s">
        <v>7960</v>
      </c>
      <c r="D3459" t="s">
        <v>4119</v>
      </c>
      <c r="E3459" t="s">
        <v>7821</v>
      </c>
      <c r="F3459" s="9" t="s">
        <v>40</v>
      </c>
      <c r="G3459" t="s">
        <v>4225</v>
      </c>
    </row>
    <row r="3460" spans="1:7" x14ac:dyDescent="0.3">
      <c r="A3460" t="s">
        <v>7961</v>
      </c>
      <c r="B3460" t="s">
        <v>1049</v>
      </c>
      <c r="C3460" t="s">
        <v>7962</v>
      </c>
      <c r="D3460" t="s">
        <v>4119</v>
      </c>
      <c r="E3460" t="s">
        <v>7821</v>
      </c>
      <c r="F3460" s="9" t="s">
        <v>40</v>
      </c>
      <c r="G3460" t="s">
        <v>4225</v>
      </c>
    </row>
    <row r="3461" spans="1:7" x14ac:dyDescent="0.3">
      <c r="A3461" t="s">
        <v>7963</v>
      </c>
      <c r="B3461" t="s">
        <v>1049</v>
      </c>
      <c r="C3461" t="s">
        <v>7964</v>
      </c>
      <c r="D3461" t="s">
        <v>4119</v>
      </c>
      <c r="E3461" t="s">
        <v>7821</v>
      </c>
      <c r="F3461" s="9" t="s">
        <v>40</v>
      </c>
      <c r="G3461" t="s">
        <v>4225</v>
      </c>
    </row>
    <row r="3462" spans="1:7" x14ac:dyDescent="0.3">
      <c r="A3462" t="s">
        <v>6707</v>
      </c>
      <c r="B3462" t="s">
        <v>7965</v>
      </c>
      <c r="C3462" t="s">
        <v>7966</v>
      </c>
      <c r="D3462" t="s">
        <v>4119</v>
      </c>
      <c r="E3462" t="s">
        <v>7821</v>
      </c>
      <c r="F3462" s="9" t="s">
        <v>40</v>
      </c>
      <c r="G3462" t="s">
        <v>4225</v>
      </c>
    </row>
    <row r="3463" spans="1:7" x14ac:dyDescent="0.3">
      <c r="A3463" t="s">
        <v>6710</v>
      </c>
      <c r="B3463" t="s">
        <v>7967</v>
      </c>
      <c r="C3463" t="s">
        <v>7968</v>
      </c>
      <c r="D3463" t="s">
        <v>4119</v>
      </c>
      <c r="E3463" t="s">
        <v>7821</v>
      </c>
      <c r="F3463" s="9" t="s">
        <v>40</v>
      </c>
      <c r="G3463" t="s">
        <v>4225</v>
      </c>
    </row>
    <row r="3464" spans="1:7" x14ac:dyDescent="0.3">
      <c r="A3464" t="s">
        <v>6714</v>
      </c>
      <c r="B3464" t="s">
        <v>7969</v>
      </c>
      <c r="C3464" t="s">
        <v>7970</v>
      </c>
      <c r="D3464" t="s">
        <v>4119</v>
      </c>
      <c r="E3464" t="s">
        <v>7821</v>
      </c>
      <c r="F3464" s="9" t="s">
        <v>40</v>
      </c>
      <c r="G3464" t="s">
        <v>4225</v>
      </c>
    </row>
    <row r="3465" spans="1:7" x14ac:dyDescent="0.3">
      <c r="A3465" t="s">
        <v>6717</v>
      </c>
      <c r="B3465" t="s">
        <v>7971</v>
      </c>
      <c r="C3465" t="s">
        <v>7972</v>
      </c>
      <c r="D3465" t="s">
        <v>4119</v>
      </c>
      <c r="E3465" t="s">
        <v>7821</v>
      </c>
      <c r="F3465" s="9" t="s">
        <v>40</v>
      </c>
      <c r="G3465" t="s">
        <v>4225</v>
      </c>
    </row>
    <row r="3466" spans="1:7" x14ac:dyDescent="0.3">
      <c r="A3466" t="s">
        <v>7973</v>
      </c>
      <c r="B3466" t="s">
        <v>7974</v>
      </c>
      <c r="C3466" t="s">
        <v>7975</v>
      </c>
      <c r="D3466" t="s">
        <v>4119</v>
      </c>
      <c r="E3466" t="s">
        <v>7821</v>
      </c>
      <c r="F3466" s="9" t="s">
        <v>40</v>
      </c>
      <c r="G3466" t="s">
        <v>4225</v>
      </c>
    </row>
    <row r="3467" spans="1:7" x14ac:dyDescent="0.3">
      <c r="A3467" t="s">
        <v>7976</v>
      </c>
      <c r="B3467" t="s">
        <v>7977</v>
      </c>
      <c r="C3467" t="s">
        <v>7978</v>
      </c>
      <c r="D3467" t="s">
        <v>4119</v>
      </c>
      <c r="E3467" t="s">
        <v>7821</v>
      </c>
      <c r="F3467" s="9" t="s">
        <v>40</v>
      </c>
      <c r="G3467" t="s">
        <v>4225</v>
      </c>
    </row>
    <row r="3468" spans="1:7" x14ac:dyDescent="0.3">
      <c r="A3468" t="s">
        <v>7979</v>
      </c>
      <c r="B3468" t="s">
        <v>7980</v>
      </c>
      <c r="C3468" t="s">
        <v>7981</v>
      </c>
      <c r="D3468" t="s">
        <v>4119</v>
      </c>
      <c r="E3468" t="s">
        <v>7821</v>
      </c>
      <c r="F3468" s="9" t="s">
        <v>40</v>
      </c>
      <c r="G3468" t="s">
        <v>4225</v>
      </c>
    </row>
    <row r="3469" spans="1:7" x14ac:dyDescent="0.3">
      <c r="A3469" t="s">
        <v>7982</v>
      </c>
      <c r="B3469" t="s">
        <v>7983</v>
      </c>
      <c r="C3469" t="s">
        <v>7981</v>
      </c>
      <c r="D3469" t="s">
        <v>4119</v>
      </c>
      <c r="E3469" t="s">
        <v>7821</v>
      </c>
      <c r="F3469" s="9" t="s">
        <v>40</v>
      </c>
      <c r="G3469" t="s">
        <v>4225</v>
      </c>
    </row>
    <row r="3470" spans="1:7" x14ac:dyDescent="0.3">
      <c r="A3470" t="s">
        <v>7984</v>
      </c>
      <c r="B3470" t="s">
        <v>7985</v>
      </c>
      <c r="C3470" t="s">
        <v>7986</v>
      </c>
      <c r="D3470" t="s">
        <v>4119</v>
      </c>
      <c r="E3470" t="s">
        <v>7821</v>
      </c>
      <c r="F3470" s="9" t="s">
        <v>40</v>
      </c>
      <c r="G3470" t="s">
        <v>4225</v>
      </c>
    </row>
    <row r="3471" spans="1:7" x14ac:dyDescent="0.3">
      <c r="A3471" t="s">
        <v>7987</v>
      </c>
      <c r="B3471" t="s">
        <v>7988</v>
      </c>
      <c r="C3471" t="s">
        <v>7989</v>
      </c>
      <c r="D3471" t="s">
        <v>4119</v>
      </c>
      <c r="E3471" t="s">
        <v>7821</v>
      </c>
      <c r="F3471" s="9" t="s">
        <v>40</v>
      </c>
      <c r="G3471" t="s">
        <v>4225</v>
      </c>
    </row>
    <row r="3472" spans="1:7" x14ac:dyDescent="0.3">
      <c r="A3472" t="s">
        <v>7990</v>
      </c>
      <c r="B3472" t="s">
        <v>7991</v>
      </c>
      <c r="C3472" t="s">
        <v>7992</v>
      </c>
      <c r="D3472" t="s">
        <v>4119</v>
      </c>
      <c r="E3472" t="s">
        <v>7821</v>
      </c>
      <c r="F3472" s="9" t="s">
        <v>40</v>
      </c>
      <c r="G3472" t="s">
        <v>4225</v>
      </c>
    </row>
    <row r="3473" spans="1:7" x14ac:dyDescent="0.3">
      <c r="A3473" t="s">
        <v>7993</v>
      </c>
      <c r="B3473" t="s">
        <v>7994</v>
      </c>
      <c r="C3473" t="s">
        <v>7995</v>
      </c>
      <c r="D3473" t="s">
        <v>4119</v>
      </c>
      <c r="E3473" t="s">
        <v>7821</v>
      </c>
      <c r="F3473" s="9" t="s">
        <v>40</v>
      </c>
      <c r="G3473" t="s">
        <v>4225</v>
      </c>
    </row>
    <row r="3474" spans="1:7" x14ac:dyDescent="0.3">
      <c r="A3474" t="s">
        <v>119</v>
      </c>
      <c r="B3474" t="s">
        <v>7996</v>
      </c>
      <c r="C3474" t="s">
        <v>7997</v>
      </c>
      <c r="D3474" t="s">
        <v>4119</v>
      </c>
      <c r="E3474" t="s">
        <v>7821</v>
      </c>
      <c r="F3474" s="9" t="s">
        <v>40</v>
      </c>
      <c r="G3474" t="s">
        <v>4225</v>
      </c>
    </row>
    <row r="3475" spans="1:7" x14ac:dyDescent="0.3">
      <c r="A3475" t="s">
        <v>421</v>
      </c>
      <c r="B3475" t="s">
        <v>7998</v>
      </c>
      <c r="C3475" t="s">
        <v>7999</v>
      </c>
      <c r="D3475" t="s">
        <v>4119</v>
      </c>
      <c r="E3475" t="s">
        <v>7821</v>
      </c>
      <c r="F3475" s="9" t="s">
        <v>40</v>
      </c>
      <c r="G3475" t="s">
        <v>4225</v>
      </c>
    </row>
    <row r="3476" spans="1:7" x14ac:dyDescent="0.3">
      <c r="A3476" t="s">
        <v>132</v>
      </c>
      <c r="B3476" t="s">
        <v>8000</v>
      </c>
      <c r="C3476" t="s">
        <v>8001</v>
      </c>
      <c r="D3476" t="s">
        <v>4119</v>
      </c>
      <c r="E3476" t="s">
        <v>7821</v>
      </c>
      <c r="F3476" s="9" t="s">
        <v>40</v>
      </c>
      <c r="G3476" t="s">
        <v>4225</v>
      </c>
    </row>
    <row r="3477" spans="1:7" x14ac:dyDescent="0.3">
      <c r="A3477" t="s">
        <v>123</v>
      </c>
      <c r="B3477" t="s">
        <v>8002</v>
      </c>
      <c r="C3477" t="s">
        <v>8003</v>
      </c>
      <c r="D3477" t="s">
        <v>4119</v>
      </c>
      <c r="E3477" t="s">
        <v>7821</v>
      </c>
      <c r="F3477" s="9" t="s">
        <v>40</v>
      </c>
      <c r="G3477" t="s">
        <v>4225</v>
      </c>
    </row>
    <row r="3478" spans="1:7" x14ac:dyDescent="0.3">
      <c r="A3478" t="s">
        <v>126</v>
      </c>
      <c r="B3478" t="s">
        <v>8004</v>
      </c>
      <c r="C3478" t="s">
        <v>8005</v>
      </c>
      <c r="D3478" t="s">
        <v>4119</v>
      </c>
      <c r="E3478" t="s">
        <v>7821</v>
      </c>
      <c r="F3478" s="9" t="s">
        <v>40</v>
      </c>
      <c r="G3478" t="s">
        <v>4225</v>
      </c>
    </row>
    <row r="3479" spans="1:7" x14ac:dyDescent="0.3">
      <c r="A3479" t="s">
        <v>129</v>
      </c>
      <c r="B3479" t="s">
        <v>8006</v>
      </c>
      <c r="C3479" t="s">
        <v>8007</v>
      </c>
      <c r="D3479" t="s">
        <v>4119</v>
      </c>
      <c r="E3479" t="s">
        <v>7821</v>
      </c>
      <c r="F3479" s="9" t="s">
        <v>40</v>
      </c>
      <c r="G3479" t="s">
        <v>4225</v>
      </c>
    </row>
    <row r="3480" spans="1:7" x14ac:dyDescent="0.3">
      <c r="A3480" t="s">
        <v>424</v>
      </c>
      <c r="B3480" t="s">
        <v>8008</v>
      </c>
      <c r="C3480" t="s">
        <v>8009</v>
      </c>
      <c r="D3480" t="s">
        <v>4119</v>
      </c>
      <c r="E3480" t="s">
        <v>7821</v>
      </c>
      <c r="F3480" s="9" t="s">
        <v>40</v>
      </c>
      <c r="G3480" t="s">
        <v>4225</v>
      </c>
    </row>
    <row r="3481" spans="1:7" x14ac:dyDescent="0.3">
      <c r="A3481" t="s">
        <v>135</v>
      </c>
      <c r="B3481" t="s">
        <v>8010</v>
      </c>
      <c r="C3481" t="s">
        <v>8011</v>
      </c>
      <c r="D3481" t="s">
        <v>4119</v>
      </c>
      <c r="E3481" t="s">
        <v>7821</v>
      </c>
      <c r="F3481" s="9" t="s">
        <v>40</v>
      </c>
      <c r="G3481" t="s">
        <v>4225</v>
      </c>
    </row>
    <row r="3482" spans="1:7" x14ac:dyDescent="0.3">
      <c r="A3482" t="s">
        <v>138</v>
      </c>
      <c r="B3482" t="s">
        <v>8012</v>
      </c>
      <c r="C3482" t="s">
        <v>8013</v>
      </c>
      <c r="D3482" t="s">
        <v>4119</v>
      </c>
      <c r="E3482" t="s">
        <v>7821</v>
      </c>
      <c r="F3482" s="9" t="s">
        <v>40</v>
      </c>
      <c r="G3482" t="s">
        <v>4225</v>
      </c>
    </row>
    <row r="3483" spans="1:7" x14ac:dyDescent="0.3">
      <c r="A3483" t="s">
        <v>141</v>
      </c>
      <c r="B3483" t="s">
        <v>8014</v>
      </c>
      <c r="C3483" t="s">
        <v>8015</v>
      </c>
      <c r="D3483" t="s">
        <v>4119</v>
      </c>
      <c r="E3483" t="s">
        <v>7821</v>
      </c>
      <c r="F3483" s="9" t="s">
        <v>40</v>
      </c>
      <c r="G3483" t="s">
        <v>4225</v>
      </c>
    </row>
    <row r="3484" spans="1:7" x14ac:dyDescent="0.3">
      <c r="A3484" t="s">
        <v>144</v>
      </c>
      <c r="B3484" t="s">
        <v>8016</v>
      </c>
      <c r="C3484" t="s">
        <v>8017</v>
      </c>
      <c r="D3484" t="s">
        <v>4119</v>
      </c>
      <c r="E3484" t="s">
        <v>7821</v>
      </c>
      <c r="F3484" s="9" t="s">
        <v>40</v>
      </c>
      <c r="G3484" t="s">
        <v>4225</v>
      </c>
    </row>
    <row r="3485" spans="1:7" x14ac:dyDescent="0.3">
      <c r="A3485" t="s">
        <v>426</v>
      </c>
      <c r="B3485" t="s">
        <v>8016</v>
      </c>
      <c r="C3485" t="s">
        <v>8018</v>
      </c>
      <c r="D3485" t="s">
        <v>4119</v>
      </c>
      <c r="E3485" t="s">
        <v>7821</v>
      </c>
      <c r="F3485" s="9" t="s">
        <v>40</v>
      </c>
      <c r="G3485" t="s">
        <v>4225</v>
      </c>
    </row>
    <row r="3486" spans="1:7" x14ac:dyDescent="0.3">
      <c r="A3486" t="s">
        <v>147</v>
      </c>
      <c r="B3486" t="s">
        <v>8019</v>
      </c>
      <c r="C3486" t="s">
        <v>8020</v>
      </c>
      <c r="D3486" t="s">
        <v>4119</v>
      </c>
      <c r="E3486" t="s">
        <v>7821</v>
      </c>
      <c r="F3486" s="9" t="s">
        <v>40</v>
      </c>
      <c r="G3486" t="s">
        <v>4225</v>
      </c>
    </row>
    <row r="3487" spans="1:7" x14ac:dyDescent="0.3">
      <c r="A3487" t="s">
        <v>150</v>
      </c>
      <c r="B3487" t="s">
        <v>8019</v>
      </c>
      <c r="C3487" t="s">
        <v>8021</v>
      </c>
      <c r="D3487" t="s">
        <v>4119</v>
      </c>
      <c r="E3487" t="s">
        <v>7821</v>
      </c>
      <c r="F3487" s="9" t="s">
        <v>40</v>
      </c>
      <c r="G3487" t="s">
        <v>4225</v>
      </c>
    </row>
    <row r="3488" spans="1:7" x14ac:dyDescent="0.3">
      <c r="A3488" t="s">
        <v>153</v>
      </c>
      <c r="B3488" t="s">
        <v>8019</v>
      </c>
      <c r="C3488" t="s">
        <v>8022</v>
      </c>
      <c r="D3488" t="s">
        <v>4119</v>
      </c>
      <c r="E3488" t="s">
        <v>7821</v>
      </c>
      <c r="F3488" s="9" t="s">
        <v>40</v>
      </c>
      <c r="G3488" t="s">
        <v>4225</v>
      </c>
    </row>
    <row r="3489" spans="1:7" x14ac:dyDescent="0.3">
      <c r="A3489" t="s">
        <v>156</v>
      </c>
      <c r="B3489" t="s">
        <v>8019</v>
      </c>
      <c r="C3489" t="s">
        <v>8023</v>
      </c>
      <c r="D3489" t="s">
        <v>4119</v>
      </c>
      <c r="E3489" t="s">
        <v>7821</v>
      </c>
      <c r="F3489" s="9" t="s">
        <v>40</v>
      </c>
      <c r="G3489" t="s">
        <v>4225</v>
      </c>
    </row>
    <row r="3490" spans="1:7" x14ac:dyDescent="0.3">
      <c r="A3490" t="s">
        <v>429</v>
      </c>
      <c r="B3490" t="s">
        <v>8019</v>
      </c>
      <c r="C3490" t="s">
        <v>8024</v>
      </c>
      <c r="D3490" t="s">
        <v>4119</v>
      </c>
      <c r="E3490" t="s">
        <v>7821</v>
      </c>
      <c r="F3490" s="9" t="s">
        <v>40</v>
      </c>
      <c r="G3490" t="s">
        <v>4225</v>
      </c>
    </row>
    <row r="3491" spans="1:7" x14ac:dyDescent="0.3">
      <c r="A3491" t="s">
        <v>159</v>
      </c>
      <c r="B3491" t="s">
        <v>8019</v>
      </c>
      <c r="C3491" t="s">
        <v>8025</v>
      </c>
      <c r="D3491" t="s">
        <v>4119</v>
      </c>
      <c r="E3491" t="s">
        <v>7821</v>
      </c>
      <c r="F3491" s="9" t="s">
        <v>40</v>
      </c>
      <c r="G3491" t="s">
        <v>4225</v>
      </c>
    </row>
    <row r="3492" spans="1:7" x14ac:dyDescent="0.3">
      <c r="A3492" t="s">
        <v>162</v>
      </c>
      <c r="B3492" t="s">
        <v>8019</v>
      </c>
      <c r="C3492" t="s">
        <v>8026</v>
      </c>
      <c r="D3492" t="s">
        <v>4119</v>
      </c>
      <c r="E3492" t="s">
        <v>7821</v>
      </c>
      <c r="F3492" s="9" t="s">
        <v>40</v>
      </c>
      <c r="G3492" t="s">
        <v>4225</v>
      </c>
    </row>
    <row r="3493" spans="1:7" x14ac:dyDescent="0.3">
      <c r="A3493" t="s">
        <v>165</v>
      </c>
      <c r="B3493" t="s">
        <v>8019</v>
      </c>
      <c r="C3493" t="s">
        <v>8027</v>
      </c>
      <c r="D3493" t="s">
        <v>4119</v>
      </c>
      <c r="E3493" t="s">
        <v>7821</v>
      </c>
      <c r="F3493" s="9" t="s">
        <v>40</v>
      </c>
      <c r="G3493" t="s">
        <v>4225</v>
      </c>
    </row>
    <row r="3494" spans="1:7" x14ac:dyDescent="0.3">
      <c r="A3494" t="s">
        <v>168</v>
      </c>
      <c r="B3494" t="s">
        <v>8019</v>
      </c>
      <c r="C3494" t="s">
        <v>8028</v>
      </c>
      <c r="D3494" t="s">
        <v>4119</v>
      </c>
      <c r="E3494" t="s">
        <v>7821</v>
      </c>
      <c r="F3494" s="9" t="s">
        <v>40</v>
      </c>
      <c r="G3494" t="s">
        <v>4225</v>
      </c>
    </row>
    <row r="3495" spans="1:7" x14ac:dyDescent="0.3">
      <c r="A3495" t="s">
        <v>432</v>
      </c>
      <c r="B3495" t="s">
        <v>8019</v>
      </c>
      <c r="C3495" t="s">
        <v>8029</v>
      </c>
      <c r="D3495" t="s">
        <v>4119</v>
      </c>
      <c r="E3495" t="s">
        <v>7821</v>
      </c>
      <c r="F3495" s="9" t="s">
        <v>40</v>
      </c>
      <c r="G3495" t="s">
        <v>4225</v>
      </c>
    </row>
    <row r="3496" spans="1:7" x14ac:dyDescent="0.3">
      <c r="A3496" t="s">
        <v>171</v>
      </c>
      <c r="B3496" t="s">
        <v>8030</v>
      </c>
      <c r="C3496" t="s">
        <v>8031</v>
      </c>
      <c r="D3496" t="s">
        <v>4119</v>
      </c>
      <c r="E3496" t="s">
        <v>7821</v>
      </c>
      <c r="F3496" s="9" t="s">
        <v>40</v>
      </c>
      <c r="G3496" t="s">
        <v>4225</v>
      </c>
    </row>
    <row r="3497" spans="1:7" x14ac:dyDescent="0.3">
      <c r="A3497" t="s">
        <v>174</v>
      </c>
      <c r="B3497" t="s">
        <v>7818</v>
      </c>
      <c r="C3497" t="s">
        <v>7822</v>
      </c>
      <c r="D3497" t="s">
        <v>4119</v>
      </c>
      <c r="E3497" t="s">
        <v>7821</v>
      </c>
      <c r="F3497" s="9" t="s">
        <v>40</v>
      </c>
      <c r="G3497" t="s">
        <v>4225</v>
      </c>
    </row>
    <row r="3498" spans="1:7" x14ac:dyDescent="0.3">
      <c r="A3498" t="s">
        <v>177</v>
      </c>
      <c r="B3498" t="s">
        <v>7818</v>
      </c>
      <c r="C3498" t="s">
        <v>8032</v>
      </c>
      <c r="D3498" t="s">
        <v>4119</v>
      </c>
      <c r="E3498" t="s">
        <v>7821</v>
      </c>
      <c r="F3498" s="9" t="s">
        <v>40</v>
      </c>
      <c r="G3498" t="s">
        <v>4225</v>
      </c>
    </row>
    <row r="3499" spans="1:7" x14ac:dyDescent="0.3">
      <c r="A3499" t="s">
        <v>180</v>
      </c>
      <c r="B3499" t="s">
        <v>7818</v>
      </c>
      <c r="C3499" t="s">
        <v>7823</v>
      </c>
      <c r="D3499" t="s">
        <v>4119</v>
      </c>
      <c r="E3499" t="s">
        <v>7821</v>
      </c>
      <c r="F3499" s="9" t="s">
        <v>40</v>
      </c>
      <c r="G3499" t="s">
        <v>4225</v>
      </c>
    </row>
    <row r="3500" spans="1:7" x14ac:dyDescent="0.3">
      <c r="A3500" t="s">
        <v>5806</v>
      </c>
      <c r="B3500" t="s">
        <v>7818</v>
      </c>
      <c r="C3500" t="s">
        <v>7825</v>
      </c>
      <c r="D3500" t="s">
        <v>4119</v>
      </c>
      <c r="E3500" t="s">
        <v>7821</v>
      </c>
      <c r="F3500" s="9" t="s">
        <v>40</v>
      </c>
      <c r="G3500" t="s">
        <v>4225</v>
      </c>
    </row>
    <row r="3501" spans="1:7" x14ac:dyDescent="0.3">
      <c r="A3501" t="s">
        <v>8033</v>
      </c>
      <c r="B3501" t="s">
        <v>8034</v>
      </c>
      <c r="C3501" t="s">
        <v>8035</v>
      </c>
      <c r="D3501" t="s">
        <v>4210</v>
      </c>
      <c r="E3501" t="s">
        <v>8036</v>
      </c>
      <c r="F3501" s="9" t="s">
        <v>59</v>
      </c>
      <c r="G3501" t="s">
        <v>94</v>
      </c>
    </row>
    <row r="3502" spans="1:7" x14ac:dyDescent="0.3">
      <c r="A3502" t="s">
        <v>8037</v>
      </c>
      <c r="B3502" t="s">
        <v>7965</v>
      </c>
      <c r="C3502" t="s">
        <v>8038</v>
      </c>
      <c r="D3502" t="s">
        <v>4114</v>
      </c>
      <c r="E3502" t="s">
        <v>8036</v>
      </c>
      <c r="F3502" s="9" t="s">
        <v>59</v>
      </c>
      <c r="G3502" t="s">
        <v>94</v>
      </c>
    </row>
    <row r="3503" spans="1:7" x14ac:dyDescent="0.3">
      <c r="A3503" t="s">
        <v>8039</v>
      </c>
      <c r="B3503" t="s">
        <v>7967</v>
      </c>
      <c r="C3503" t="s">
        <v>8040</v>
      </c>
      <c r="D3503" t="s">
        <v>4114</v>
      </c>
      <c r="E3503" t="s">
        <v>8036</v>
      </c>
      <c r="F3503" s="9" t="s">
        <v>59</v>
      </c>
      <c r="G3503" t="s">
        <v>94</v>
      </c>
    </row>
    <row r="3504" spans="1:7" x14ac:dyDescent="0.3">
      <c r="A3504" t="s">
        <v>8041</v>
      </c>
      <c r="B3504" t="s">
        <v>7969</v>
      </c>
      <c r="C3504" t="s">
        <v>8042</v>
      </c>
      <c r="D3504" t="s">
        <v>4114</v>
      </c>
      <c r="E3504" t="s">
        <v>8036</v>
      </c>
      <c r="F3504" s="9" t="s">
        <v>59</v>
      </c>
      <c r="G3504" t="s">
        <v>94</v>
      </c>
    </row>
    <row r="3505" spans="1:7" x14ac:dyDescent="0.3">
      <c r="A3505" t="s">
        <v>8043</v>
      </c>
      <c r="B3505" t="s">
        <v>7971</v>
      </c>
      <c r="C3505" t="s">
        <v>8044</v>
      </c>
      <c r="D3505" t="s">
        <v>4114</v>
      </c>
      <c r="E3505" t="s">
        <v>8036</v>
      </c>
      <c r="F3505" s="9" t="s">
        <v>59</v>
      </c>
      <c r="G3505" t="s">
        <v>94</v>
      </c>
    </row>
    <row r="3506" spans="1:7" x14ac:dyDescent="0.3">
      <c r="A3506" t="s">
        <v>8045</v>
      </c>
      <c r="B3506" t="s">
        <v>8046</v>
      </c>
      <c r="C3506" t="s">
        <v>8047</v>
      </c>
      <c r="D3506" t="s">
        <v>4114</v>
      </c>
      <c r="E3506" t="s">
        <v>8036</v>
      </c>
      <c r="F3506" s="9" t="s">
        <v>59</v>
      </c>
      <c r="G3506" t="s">
        <v>94</v>
      </c>
    </row>
    <row r="3507" spans="1:7" x14ac:dyDescent="0.3">
      <c r="A3507" t="s">
        <v>8048</v>
      </c>
      <c r="B3507" t="s">
        <v>7977</v>
      </c>
      <c r="C3507" t="s">
        <v>8049</v>
      </c>
      <c r="D3507" t="s">
        <v>4114</v>
      </c>
      <c r="E3507" t="s">
        <v>8036</v>
      </c>
      <c r="F3507" s="9" t="s">
        <v>59</v>
      </c>
      <c r="G3507" t="s">
        <v>94</v>
      </c>
    </row>
    <row r="3508" spans="1:7" x14ac:dyDescent="0.3">
      <c r="A3508" t="s">
        <v>8050</v>
      </c>
      <c r="B3508" t="s">
        <v>7980</v>
      </c>
      <c r="C3508" t="s">
        <v>8051</v>
      </c>
      <c r="D3508" t="s">
        <v>4114</v>
      </c>
      <c r="E3508" t="s">
        <v>8036</v>
      </c>
      <c r="F3508" s="9" t="s">
        <v>59</v>
      </c>
      <c r="G3508" t="s">
        <v>94</v>
      </c>
    </row>
    <row r="3509" spans="1:7" x14ac:dyDescent="0.3">
      <c r="A3509" t="s">
        <v>8052</v>
      </c>
      <c r="B3509" t="s">
        <v>7983</v>
      </c>
      <c r="C3509" t="s">
        <v>8053</v>
      </c>
      <c r="D3509" t="s">
        <v>4114</v>
      </c>
      <c r="E3509" t="s">
        <v>8036</v>
      </c>
      <c r="F3509" s="9" t="s">
        <v>59</v>
      </c>
      <c r="G3509" t="s">
        <v>94</v>
      </c>
    </row>
    <row r="3510" spans="1:7" x14ac:dyDescent="0.3">
      <c r="A3510" t="s">
        <v>8054</v>
      </c>
      <c r="B3510" t="s">
        <v>7985</v>
      </c>
      <c r="C3510" t="s">
        <v>8055</v>
      </c>
      <c r="D3510" t="s">
        <v>4114</v>
      </c>
      <c r="E3510" t="s">
        <v>8036</v>
      </c>
      <c r="F3510" s="9" t="s">
        <v>59</v>
      </c>
      <c r="G3510" t="s">
        <v>94</v>
      </c>
    </row>
    <row r="3511" spans="1:7" x14ac:dyDescent="0.3">
      <c r="A3511" t="s">
        <v>8056</v>
      </c>
      <c r="B3511" t="s">
        <v>7988</v>
      </c>
      <c r="C3511" t="s">
        <v>8057</v>
      </c>
      <c r="D3511" t="s">
        <v>4114</v>
      </c>
      <c r="E3511" t="s">
        <v>8036</v>
      </c>
      <c r="F3511" s="9" t="s">
        <v>59</v>
      </c>
      <c r="G3511" t="s">
        <v>94</v>
      </c>
    </row>
    <row r="3512" spans="1:7" x14ac:dyDescent="0.3">
      <c r="A3512" t="s">
        <v>8033</v>
      </c>
      <c r="B3512" t="s">
        <v>8034</v>
      </c>
      <c r="C3512" t="s">
        <v>8035</v>
      </c>
      <c r="D3512" t="s">
        <v>4210</v>
      </c>
      <c r="E3512" t="s">
        <v>8058</v>
      </c>
      <c r="F3512" s="9" t="s">
        <v>60</v>
      </c>
      <c r="G3512" t="s">
        <v>94</v>
      </c>
    </row>
    <row r="3513" spans="1:7" x14ac:dyDescent="0.3">
      <c r="A3513" t="s">
        <v>8037</v>
      </c>
      <c r="B3513" t="s">
        <v>7965</v>
      </c>
      <c r="C3513" t="s">
        <v>8038</v>
      </c>
      <c r="D3513" t="s">
        <v>4114</v>
      </c>
      <c r="E3513" t="s">
        <v>8058</v>
      </c>
      <c r="F3513" s="9" t="s">
        <v>60</v>
      </c>
      <c r="G3513" t="s">
        <v>94</v>
      </c>
    </row>
    <row r="3514" spans="1:7" x14ac:dyDescent="0.3">
      <c r="A3514" t="s">
        <v>8039</v>
      </c>
      <c r="B3514" t="s">
        <v>7967</v>
      </c>
      <c r="C3514" t="s">
        <v>8040</v>
      </c>
      <c r="D3514" t="s">
        <v>4114</v>
      </c>
      <c r="E3514" t="s">
        <v>8058</v>
      </c>
      <c r="F3514" s="9" t="s">
        <v>60</v>
      </c>
      <c r="G3514" t="s">
        <v>94</v>
      </c>
    </row>
    <row r="3515" spans="1:7" x14ac:dyDescent="0.3">
      <c r="A3515" t="s">
        <v>8041</v>
      </c>
      <c r="B3515" t="s">
        <v>7969</v>
      </c>
      <c r="C3515" t="s">
        <v>8042</v>
      </c>
      <c r="D3515" t="s">
        <v>4114</v>
      </c>
      <c r="E3515" t="s">
        <v>8058</v>
      </c>
      <c r="F3515" s="9" t="s">
        <v>60</v>
      </c>
      <c r="G3515" t="s">
        <v>94</v>
      </c>
    </row>
    <row r="3516" spans="1:7" x14ac:dyDescent="0.3">
      <c r="A3516" t="s">
        <v>8043</v>
      </c>
      <c r="B3516" t="s">
        <v>7971</v>
      </c>
      <c r="C3516" t="s">
        <v>8044</v>
      </c>
      <c r="D3516" t="s">
        <v>4114</v>
      </c>
      <c r="E3516" t="s">
        <v>8058</v>
      </c>
      <c r="F3516" s="9" t="s">
        <v>60</v>
      </c>
      <c r="G3516" t="s">
        <v>94</v>
      </c>
    </row>
    <row r="3517" spans="1:7" x14ac:dyDescent="0.3">
      <c r="A3517" t="s">
        <v>8045</v>
      </c>
      <c r="B3517" t="s">
        <v>8046</v>
      </c>
      <c r="C3517" t="s">
        <v>8047</v>
      </c>
      <c r="D3517" t="s">
        <v>4114</v>
      </c>
      <c r="E3517" t="s">
        <v>8058</v>
      </c>
      <c r="F3517" s="9" t="s">
        <v>60</v>
      </c>
      <c r="G3517" t="s">
        <v>94</v>
      </c>
    </row>
    <row r="3518" spans="1:7" x14ac:dyDescent="0.3">
      <c r="A3518" t="s">
        <v>8048</v>
      </c>
      <c r="B3518" t="s">
        <v>7977</v>
      </c>
      <c r="C3518" t="s">
        <v>8049</v>
      </c>
      <c r="D3518" t="s">
        <v>4114</v>
      </c>
      <c r="E3518" t="s">
        <v>8058</v>
      </c>
      <c r="F3518" s="9" t="s">
        <v>60</v>
      </c>
      <c r="G3518" t="s">
        <v>94</v>
      </c>
    </row>
    <row r="3519" spans="1:7" x14ac:dyDescent="0.3">
      <c r="A3519" t="s">
        <v>8050</v>
      </c>
      <c r="B3519" t="s">
        <v>7980</v>
      </c>
      <c r="C3519" t="s">
        <v>8051</v>
      </c>
      <c r="D3519" t="s">
        <v>4114</v>
      </c>
      <c r="E3519" t="s">
        <v>8058</v>
      </c>
      <c r="F3519" s="9" t="s">
        <v>60</v>
      </c>
      <c r="G3519" t="s">
        <v>94</v>
      </c>
    </row>
    <row r="3520" spans="1:7" x14ac:dyDescent="0.3">
      <c r="A3520" t="s">
        <v>8052</v>
      </c>
      <c r="B3520" t="s">
        <v>7983</v>
      </c>
      <c r="C3520" t="s">
        <v>8053</v>
      </c>
      <c r="D3520" t="s">
        <v>4114</v>
      </c>
      <c r="E3520" t="s">
        <v>8058</v>
      </c>
      <c r="F3520" s="9" t="s">
        <v>60</v>
      </c>
      <c r="G3520" t="s">
        <v>94</v>
      </c>
    </row>
    <row r="3521" spans="1:7" x14ac:dyDescent="0.3">
      <c r="A3521" t="s">
        <v>8054</v>
      </c>
      <c r="B3521" t="s">
        <v>7985</v>
      </c>
      <c r="C3521" t="s">
        <v>8055</v>
      </c>
      <c r="D3521" t="s">
        <v>4114</v>
      </c>
      <c r="E3521" t="s">
        <v>8058</v>
      </c>
      <c r="F3521" s="9" t="s">
        <v>60</v>
      </c>
      <c r="G3521" t="s">
        <v>94</v>
      </c>
    </row>
    <row r="3522" spans="1:7" x14ac:dyDescent="0.3">
      <c r="A3522" t="s">
        <v>8056</v>
      </c>
      <c r="B3522" t="s">
        <v>7988</v>
      </c>
      <c r="C3522" t="s">
        <v>8057</v>
      </c>
      <c r="D3522" t="s">
        <v>4114</v>
      </c>
      <c r="E3522" t="s">
        <v>8058</v>
      </c>
      <c r="F3522" s="9" t="s">
        <v>60</v>
      </c>
      <c r="G3522" t="s">
        <v>94</v>
      </c>
    </row>
    <row r="3523" spans="1:7" x14ac:dyDescent="0.3">
      <c r="A3523" t="s">
        <v>119</v>
      </c>
      <c r="B3523" t="s">
        <v>205</v>
      </c>
      <c r="C3523" t="s">
        <v>8059</v>
      </c>
      <c r="D3523" t="s">
        <v>5669</v>
      </c>
      <c r="E3523" t="s">
        <v>8060</v>
      </c>
      <c r="F3523" s="9" t="s">
        <v>37</v>
      </c>
      <c r="G3523" t="s">
        <v>4225</v>
      </c>
    </row>
    <row r="3524" spans="1:7" x14ac:dyDescent="0.3">
      <c r="A3524" t="s">
        <v>421</v>
      </c>
      <c r="B3524" t="s">
        <v>181</v>
      </c>
      <c r="C3524" t="s">
        <v>8061</v>
      </c>
      <c r="D3524" t="s">
        <v>5669</v>
      </c>
      <c r="E3524" t="s">
        <v>8060</v>
      </c>
      <c r="F3524" s="9" t="s">
        <v>37</v>
      </c>
      <c r="G3524" t="s">
        <v>4225</v>
      </c>
    </row>
    <row r="3525" spans="1:7" x14ac:dyDescent="0.3">
      <c r="A3525" t="s">
        <v>132</v>
      </c>
      <c r="B3525" t="s">
        <v>8062</v>
      </c>
      <c r="C3525" t="s">
        <v>8063</v>
      </c>
      <c r="D3525" t="s">
        <v>5669</v>
      </c>
      <c r="E3525" t="s">
        <v>8060</v>
      </c>
      <c r="F3525" s="9" t="s">
        <v>37</v>
      </c>
      <c r="G3525" t="s">
        <v>4225</v>
      </c>
    </row>
    <row r="3526" spans="1:7" x14ac:dyDescent="0.3">
      <c r="A3526" t="s">
        <v>123</v>
      </c>
      <c r="B3526" t="s">
        <v>8064</v>
      </c>
      <c r="C3526" t="s">
        <v>8065</v>
      </c>
      <c r="D3526" t="s">
        <v>5669</v>
      </c>
      <c r="E3526" t="s">
        <v>8060</v>
      </c>
      <c r="F3526" s="9" t="s">
        <v>37</v>
      </c>
      <c r="G3526" t="s">
        <v>4225</v>
      </c>
    </row>
    <row r="3527" spans="1:7" x14ac:dyDescent="0.3">
      <c r="A3527" t="s">
        <v>126</v>
      </c>
      <c r="B3527" t="s">
        <v>8066</v>
      </c>
      <c r="C3527" t="s">
        <v>8067</v>
      </c>
      <c r="D3527" t="s">
        <v>5669</v>
      </c>
      <c r="E3527" t="s">
        <v>8060</v>
      </c>
      <c r="F3527" s="9" t="s">
        <v>37</v>
      </c>
      <c r="G3527" t="s">
        <v>4225</v>
      </c>
    </row>
    <row r="3528" spans="1:7" x14ac:dyDescent="0.3">
      <c r="A3528" t="s">
        <v>129</v>
      </c>
      <c r="B3528" t="s">
        <v>145</v>
      </c>
      <c r="C3528" t="s">
        <v>8068</v>
      </c>
      <c r="D3528" t="s">
        <v>5669</v>
      </c>
      <c r="E3528" t="s">
        <v>8060</v>
      </c>
      <c r="F3528" s="9" t="s">
        <v>37</v>
      </c>
      <c r="G3528" t="s">
        <v>4225</v>
      </c>
    </row>
    <row r="3529" spans="1:7" x14ac:dyDescent="0.3">
      <c r="A3529" t="s">
        <v>424</v>
      </c>
      <c r="B3529" t="s">
        <v>289</v>
      </c>
      <c r="C3529" t="s">
        <v>8069</v>
      </c>
      <c r="D3529" t="s">
        <v>5669</v>
      </c>
      <c r="E3529" t="s">
        <v>8060</v>
      </c>
      <c r="F3529" s="9" t="s">
        <v>37</v>
      </c>
      <c r="G3529" t="s">
        <v>4225</v>
      </c>
    </row>
    <row r="3530" spans="1:7" x14ac:dyDescent="0.3">
      <c r="A3530" t="s">
        <v>135</v>
      </c>
      <c r="B3530" t="s">
        <v>8070</v>
      </c>
      <c r="C3530" t="s">
        <v>8071</v>
      </c>
      <c r="D3530" t="s">
        <v>5669</v>
      </c>
      <c r="E3530" t="s">
        <v>8060</v>
      </c>
      <c r="F3530" s="9" t="s">
        <v>37</v>
      </c>
      <c r="G3530" t="s">
        <v>4225</v>
      </c>
    </row>
    <row r="3531" spans="1:7" x14ac:dyDescent="0.3">
      <c r="A3531" t="s">
        <v>138</v>
      </c>
      <c r="B3531" t="s">
        <v>8072</v>
      </c>
      <c r="C3531" t="s">
        <v>8073</v>
      </c>
      <c r="D3531" t="s">
        <v>5669</v>
      </c>
      <c r="E3531" t="s">
        <v>8060</v>
      </c>
      <c r="F3531" s="9" t="s">
        <v>37</v>
      </c>
      <c r="G3531" t="s">
        <v>4225</v>
      </c>
    </row>
    <row r="3532" spans="1:7" x14ac:dyDescent="0.3">
      <c r="A3532" t="s">
        <v>141</v>
      </c>
      <c r="B3532" t="s">
        <v>8074</v>
      </c>
      <c r="C3532" t="s">
        <v>8075</v>
      </c>
      <c r="D3532" t="s">
        <v>5669</v>
      </c>
      <c r="E3532" t="s">
        <v>8060</v>
      </c>
      <c r="F3532" s="9" t="s">
        <v>37</v>
      </c>
      <c r="G3532" t="s">
        <v>4225</v>
      </c>
    </row>
    <row r="3533" spans="1:7" x14ac:dyDescent="0.3">
      <c r="A3533" t="s">
        <v>144</v>
      </c>
      <c r="B3533" t="s">
        <v>120</v>
      </c>
      <c r="C3533" t="s">
        <v>8076</v>
      </c>
      <c r="D3533" t="s">
        <v>5669</v>
      </c>
      <c r="E3533" t="s">
        <v>8060</v>
      </c>
      <c r="F3533" s="9" t="s">
        <v>37</v>
      </c>
      <c r="G3533" t="s">
        <v>4225</v>
      </c>
    </row>
    <row r="3534" spans="1:7" x14ac:dyDescent="0.3">
      <c r="A3534" t="s">
        <v>426</v>
      </c>
      <c r="B3534" t="s">
        <v>277</v>
      </c>
      <c r="C3534" t="s">
        <v>8077</v>
      </c>
      <c r="D3534" t="s">
        <v>5669</v>
      </c>
      <c r="E3534" t="s">
        <v>8060</v>
      </c>
      <c r="F3534" s="9" t="s">
        <v>37</v>
      </c>
      <c r="G3534" t="s">
        <v>4225</v>
      </c>
    </row>
    <row r="3535" spans="1:7" x14ac:dyDescent="0.3">
      <c r="A3535" t="s">
        <v>147</v>
      </c>
      <c r="B3535" t="s">
        <v>8078</v>
      </c>
      <c r="C3535" t="s">
        <v>8079</v>
      </c>
      <c r="D3535" t="s">
        <v>5669</v>
      </c>
      <c r="E3535" t="s">
        <v>8060</v>
      </c>
      <c r="F3535" s="9" t="s">
        <v>37</v>
      </c>
      <c r="G3535" t="s">
        <v>4225</v>
      </c>
    </row>
    <row r="3536" spans="1:7" x14ac:dyDescent="0.3">
      <c r="A3536" t="s">
        <v>150</v>
      </c>
      <c r="B3536" t="s">
        <v>8080</v>
      </c>
      <c r="C3536" t="s">
        <v>8081</v>
      </c>
      <c r="D3536" t="s">
        <v>5669</v>
      </c>
      <c r="E3536" t="s">
        <v>8060</v>
      </c>
      <c r="F3536" s="9" t="s">
        <v>37</v>
      </c>
      <c r="G3536" t="s">
        <v>4225</v>
      </c>
    </row>
    <row r="3537" spans="1:7" x14ac:dyDescent="0.3">
      <c r="A3537" t="s">
        <v>153</v>
      </c>
      <c r="B3537" t="s">
        <v>8082</v>
      </c>
      <c r="C3537" t="s">
        <v>8083</v>
      </c>
      <c r="D3537" t="s">
        <v>5669</v>
      </c>
      <c r="E3537" t="s">
        <v>8060</v>
      </c>
      <c r="F3537" s="9" t="s">
        <v>37</v>
      </c>
      <c r="G3537" t="s">
        <v>4225</v>
      </c>
    </row>
    <row r="3538" spans="1:7" x14ac:dyDescent="0.3">
      <c r="A3538" t="s">
        <v>156</v>
      </c>
      <c r="B3538" t="s">
        <v>217</v>
      </c>
      <c r="C3538" t="s">
        <v>8084</v>
      </c>
      <c r="D3538" t="s">
        <v>5669</v>
      </c>
      <c r="E3538" t="s">
        <v>8060</v>
      </c>
      <c r="F3538" s="9" t="s">
        <v>37</v>
      </c>
      <c r="G3538" t="s">
        <v>4225</v>
      </c>
    </row>
    <row r="3539" spans="1:7" x14ac:dyDescent="0.3">
      <c r="A3539" t="s">
        <v>429</v>
      </c>
      <c r="B3539" t="s">
        <v>169</v>
      </c>
      <c r="C3539" t="s">
        <v>8085</v>
      </c>
      <c r="D3539" t="s">
        <v>5669</v>
      </c>
      <c r="E3539" t="s">
        <v>8060</v>
      </c>
      <c r="F3539" s="9" t="s">
        <v>37</v>
      </c>
      <c r="G3539" t="s">
        <v>4225</v>
      </c>
    </row>
    <row r="3540" spans="1:7" x14ac:dyDescent="0.3">
      <c r="A3540" t="s">
        <v>159</v>
      </c>
      <c r="B3540" t="s">
        <v>8086</v>
      </c>
      <c r="C3540" t="s">
        <v>8087</v>
      </c>
      <c r="D3540" t="s">
        <v>5669</v>
      </c>
      <c r="E3540" t="s">
        <v>8060</v>
      </c>
      <c r="F3540" s="9" t="s">
        <v>37</v>
      </c>
      <c r="G3540" t="s">
        <v>4225</v>
      </c>
    </row>
    <row r="3541" spans="1:7" x14ac:dyDescent="0.3">
      <c r="A3541" t="s">
        <v>162</v>
      </c>
      <c r="B3541" t="s">
        <v>8088</v>
      </c>
      <c r="C3541" t="s">
        <v>8089</v>
      </c>
      <c r="D3541" t="s">
        <v>5669</v>
      </c>
      <c r="E3541" t="s">
        <v>8060</v>
      </c>
      <c r="F3541" s="9" t="s">
        <v>37</v>
      </c>
      <c r="G3541" t="s">
        <v>4225</v>
      </c>
    </row>
    <row r="3542" spans="1:7" x14ac:dyDescent="0.3">
      <c r="A3542" t="s">
        <v>165</v>
      </c>
      <c r="B3542" t="s">
        <v>8090</v>
      </c>
      <c r="C3542" t="s">
        <v>8091</v>
      </c>
      <c r="D3542" t="s">
        <v>5669</v>
      </c>
      <c r="E3542" t="s">
        <v>8060</v>
      </c>
      <c r="F3542" s="9" t="s">
        <v>37</v>
      </c>
      <c r="G3542" t="s">
        <v>4225</v>
      </c>
    </row>
    <row r="3543" spans="1:7" x14ac:dyDescent="0.3">
      <c r="A3543" t="s">
        <v>8092</v>
      </c>
      <c r="B3543" t="s">
        <v>3250</v>
      </c>
      <c r="C3543" t="s">
        <v>8093</v>
      </c>
      <c r="D3543" t="s">
        <v>2073</v>
      </c>
      <c r="E3543" t="s">
        <v>8060</v>
      </c>
      <c r="F3543" s="9" t="s">
        <v>37</v>
      </c>
      <c r="G3543" t="s">
        <v>4225</v>
      </c>
    </row>
    <row r="3544" spans="1:7" x14ac:dyDescent="0.3">
      <c r="A3544" t="s">
        <v>8094</v>
      </c>
      <c r="B3544" t="s">
        <v>8095</v>
      </c>
      <c r="C3544" t="s">
        <v>8096</v>
      </c>
      <c r="D3544" t="s">
        <v>4119</v>
      </c>
      <c r="E3544" t="s">
        <v>8060</v>
      </c>
      <c r="F3544" s="9" t="s">
        <v>37</v>
      </c>
      <c r="G3544" t="s">
        <v>4225</v>
      </c>
    </row>
    <row r="3545" spans="1:7" x14ac:dyDescent="0.3">
      <c r="A3545" t="s">
        <v>7265</v>
      </c>
      <c r="B3545" t="s">
        <v>8095</v>
      </c>
      <c r="C3545" t="s">
        <v>8097</v>
      </c>
      <c r="D3545" t="s">
        <v>4119</v>
      </c>
      <c r="E3545" t="s">
        <v>8060</v>
      </c>
      <c r="F3545" s="9" t="s">
        <v>37</v>
      </c>
      <c r="G3545" t="s">
        <v>4225</v>
      </c>
    </row>
    <row r="3546" spans="1:7" x14ac:dyDescent="0.3">
      <c r="A3546" t="s">
        <v>8098</v>
      </c>
      <c r="B3546" t="s">
        <v>8095</v>
      </c>
      <c r="C3546" t="s">
        <v>8099</v>
      </c>
      <c r="D3546" t="s">
        <v>4119</v>
      </c>
      <c r="E3546" t="s">
        <v>8060</v>
      </c>
      <c r="F3546" s="9" t="s">
        <v>37</v>
      </c>
      <c r="G3546" t="s">
        <v>4225</v>
      </c>
    </row>
    <row r="3547" spans="1:7" x14ac:dyDescent="0.3">
      <c r="A3547" t="s">
        <v>8100</v>
      </c>
      <c r="B3547" t="s">
        <v>8101</v>
      </c>
      <c r="C3547" t="s">
        <v>8102</v>
      </c>
      <c r="D3547" t="s">
        <v>4119</v>
      </c>
      <c r="E3547" t="s">
        <v>8060</v>
      </c>
      <c r="F3547" s="9" t="s">
        <v>37</v>
      </c>
      <c r="G3547" t="s">
        <v>4225</v>
      </c>
    </row>
    <row r="3548" spans="1:7" x14ac:dyDescent="0.3">
      <c r="A3548" t="s">
        <v>8103</v>
      </c>
      <c r="B3548" t="s">
        <v>8104</v>
      </c>
      <c r="C3548" t="s">
        <v>8105</v>
      </c>
      <c r="D3548" t="s">
        <v>4119</v>
      </c>
      <c r="E3548" t="s">
        <v>8060</v>
      </c>
      <c r="F3548" s="9" t="s">
        <v>37</v>
      </c>
      <c r="G3548" t="s">
        <v>4225</v>
      </c>
    </row>
    <row r="3549" spans="1:7" x14ac:dyDescent="0.3">
      <c r="A3549" t="s">
        <v>8106</v>
      </c>
      <c r="B3549" t="s">
        <v>8107</v>
      </c>
      <c r="C3549" t="s">
        <v>8108</v>
      </c>
      <c r="D3549" t="s">
        <v>4119</v>
      </c>
      <c r="E3549" t="s">
        <v>8060</v>
      </c>
      <c r="F3549" s="9" t="s">
        <v>37</v>
      </c>
      <c r="G3549" t="s">
        <v>4225</v>
      </c>
    </row>
    <row r="3550" spans="1:7" x14ac:dyDescent="0.3">
      <c r="A3550" t="s">
        <v>8109</v>
      </c>
      <c r="B3550" t="s">
        <v>8110</v>
      </c>
      <c r="C3550" t="s">
        <v>8111</v>
      </c>
      <c r="D3550" t="s">
        <v>4119</v>
      </c>
      <c r="E3550" t="s">
        <v>8060</v>
      </c>
      <c r="F3550" s="9" t="s">
        <v>37</v>
      </c>
      <c r="G3550" t="s">
        <v>4225</v>
      </c>
    </row>
    <row r="3551" spans="1:7" x14ac:dyDescent="0.3">
      <c r="A3551" t="s">
        <v>8112</v>
      </c>
      <c r="B3551" t="s">
        <v>8113</v>
      </c>
      <c r="C3551" t="s">
        <v>8114</v>
      </c>
      <c r="D3551" t="s">
        <v>4119</v>
      </c>
      <c r="E3551" t="s">
        <v>8060</v>
      </c>
      <c r="F3551" s="9" t="s">
        <v>37</v>
      </c>
      <c r="G3551" t="s">
        <v>4225</v>
      </c>
    </row>
    <row r="3552" spans="1:7" x14ac:dyDescent="0.3">
      <c r="A3552" t="s">
        <v>8115</v>
      </c>
      <c r="B3552" t="s">
        <v>8116</v>
      </c>
      <c r="C3552" t="s">
        <v>8117</v>
      </c>
      <c r="D3552" t="s">
        <v>4119</v>
      </c>
      <c r="E3552" t="s">
        <v>8060</v>
      </c>
      <c r="F3552" s="9" t="s">
        <v>37</v>
      </c>
      <c r="G3552" t="s">
        <v>4225</v>
      </c>
    </row>
    <row r="3553" spans="1:7" x14ac:dyDescent="0.3">
      <c r="A3553" t="s">
        <v>8118</v>
      </c>
      <c r="B3553" t="s">
        <v>8119</v>
      </c>
      <c r="C3553" t="s">
        <v>8120</v>
      </c>
      <c r="D3553" t="s">
        <v>4119</v>
      </c>
      <c r="E3553" t="s">
        <v>8060</v>
      </c>
      <c r="F3553" s="9" t="s">
        <v>37</v>
      </c>
      <c r="G3553" t="s">
        <v>4225</v>
      </c>
    </row>
    <row r="3554" spans="1:7" x14ac:dyDescent="0.3">
      <c r="A3554" t="s">
        <v>8121</v>
      </c>
      <c r="B3554" t="s">
        <v>8122</v>
      </c>
      <c r="C3554" t="s">
        <v>8123</v>
      </c>
      <c r="D3554" t="s">
        <v>4119</v>
      </c>
      <c r="E3554" t="s">
        <v>8060</v>
      </c>
      <c r="F3554" s="9" t="s">
        <v>37</v>
      </c>
      <c r="G3554" t="s">
        <v>4225</v>
      </c>
    </row>
    <row r="3555" spans="1:7" x14ac:dyDescent="0.3">
      <c r="A3555" t="s">
        <v>8124</v>
      </c>
      <c r="B3555" t="s">
        <v>8125</v>
      </c>
      <c r="C3555" t="s">
        <v>8126</v>
      </c>
      <c r="D3555" t="s">
        <v>4119</v>
      </c>
      <c r="E3555" t="s">
        <v>8060</v>
      </c>
      <c r="F3555" s="9" t="s">
        <v>37</v>
      </c>
      <c r="G3555" t="s">
        <v>4225</v>
      </c>
    </row>
    <row r="3556" spans="1:7" x14ac:dyDescent="0.3">
      <c r="A3556" t="s">
        <v>8127</v>
      </c>
      <c r="B3556" t="s">
        <v>8128</v>
      </c>
      <c r="C3556" t="s">
        <v>8129</v>
      </c>
      <c r="D3556" t="s">
        <v>4119</v>
      </c>
      <c r="E3556" t="s">
        <v>8060</v>
      </c>
      <c r="F3556" s="9" t="s">
        <v>37</v>
      </c>
      <c r="G3556" t="s">
        <v>4225</v>
      </c>
    </row>
    <row r="3557" spans="1:7" x14ac:dyDescent="0.3">
      <c r="A3557" t="s">
        <v>8130</v>
      </c>
      <c r="B3557" t="s">
        <v>8131</v>
      </c>
      <c r="C3557" t="s">
        <v>8132</v>
      </c>
      <c r="D3557" t="s">
        <v>4119</v>
      </c>
      <c r="E3557" t="s">
        <v>8060</v>
      </c>
      <c r="F3557" s="9" t="s">
        <v>37</v>
      </c>
      <c r="G3557" t="s">
        <v>4225</v>
      </c>
    </row>
    <row r="3558" spans="1:7" x14ac:dyDescent="0.3">
      <c r="A3558" t="s">
        <v>8133</v>
      </c>
      <c r="B3558" t="s">
        <v>8134</v>
      </c>
      <c r="C3558" t="s">
        <v>8135</v>
      </c>
      <c r="D3558" t="s">
        <v>4119</v>
      </c>
      <c r="E3558" t="s">
        <v>8060</v>
      </c>
      <c r="F3558" s="9" t="s">
        <v>37</v>
      </c>
      <c r="G3558" t="s">
        <v>4225</v>
      </c>
    </row>
    <row r="3559" spans="1:7" x14ac:dyDescent="0.3">
      <c r="A3559" t="s">
        <v>8136</v>
      </c>
      <c r="B3559" t="s">
        <v>8137</v>
      </c>
      <c r="C3559" t="s">
        <v>8138</v>
      </c>
      <c r="D3559" t="s">
        <v>4119</v>
      </c>
      <c r="E3559" t="s">
        <v>8060</v>
      </c>
      <c r="F3559" s="9" t="s">
        <v>37</v>
      </c>
      <c r="G3559" t="s">
        <v>4225</v>
      </c>
    </row>
    <row r="3560" spans="1:7" x14ac:dyDescent="0.3">
      <c r="A3560" t="s">
        <v>8139</v>
      </c>
      <c r="B3560" t="s">
        <v>3382</v>
      </c>
      <c r="C3560" t="s">
        <v>8140</v>
      </c>
      <c r="D3560" t="s">
        <v>4119</v>
      </c>
      <c r="E3560" t="s">
        <v>8060</v>
      </c>
      <c r="F3560" s="9" t="s">
        <v>37</v>
      </c>
      <c r="G3560" t="s">
        <v>4225</v>
      </c>
    </row>
    <row r="3561" spans="1:7" x14ac:dyDescent="0.3">
      <c r="A3561" t="s">
        <v>8141</v>
      </c>
      <c r="B3561" t="s">
        <v>8142</v>
      </c>
      <c r="C3561" t="s">
        <v>8143</v>
      </c>
      <c r="D3561" t="s">
        <v>4119</v>
      </c>
      <c r="E3561" t="s">
        <v>8060</v>
      </c>
      <c r="F3561" s="9" t="s">
        <v>37</v>
      </c>
      <c r="G3561" t="s">
        <v>4225</v>
      </c>
    </row>
    <row r="3562" spans="1:7" x14ac:dyDescent="0.3">
      <c r="A3562" t="s">
        <v>8144</v>
      </c>
      <c r="B3562" t="s">
        <v>8145</v>
      </c>
      <c r="C3562" t="s">
        <v>8146</v>
      </c>
      <c r="D3562" t="s">
        <v>4119</v>
      </c>
      <c r="E3562" t="s">
        <v>8060</v>
      </c>
      <c r="F3562" s="9" t="s">
        <v>37</v>
      </c>
      <c r="G3562" t="s">
        <v>4225</v>
      </c>
    </row>
    <row r="3563" spans="1:7" x14ac:dyDescent="0.3">
      <c r="A3563" t="s">
        <v>4982</v>
      </c>
      <c r="B3563" t="s">
        <v>8147</v>
      </c>
      <c r="C3563" t="s">
        <v>8148</v>
      </c>
      <c r="D3563" t="s">
        <v>4119</v>
      </c>
      <c r="E3563" t="s">
        <v>8060</v>
      </c>
      <c r="F3563" s="9" t="s">
        <v>37</v>
      </c>
      <c r="G3563" t="s">
        <v>4225</v>
      </c>
    </row>
    <row r="3564" spans="1:7" x14ac:dyDescent="0.3">
      <c r="A3564" t="s">
        <v>4988</v>
      </c>
      <c r="B3564" t="s">
        <v>8149</v>
      </c>
      <c r="C3564" t="s">
        <v>8150</v>
      </c>
      <c r="D3564" t="s">
        <v>4119</v>
      </c>
      <c r="E3564" t="s">
        <v>8060</v>
      </c>
      <c r="F3564" s="9" t="s">
        <v>37</v>
      </c>
      <c r="G3564" t="s">
        <v>4225</v>
      </c>
    </row>
    <row r="3565" spans="1:7" x14ac:dyDescent="0.3">
      <c r="A3565" t="s">
        <v>8151</v>
      </c>
      <c r="B3565" t="s">
        <v>8152</v>
      </c>
      <c r="C3565" t="s">
        <v>8153</v>
      </c>
      <c r="D3565" t="s">
        <v>4119</v>
      </c>
      <c r="E3565" t="s">
        <v>8060</v>
      </c>
      <c r="F3565" s="9" t="s">
        <v>37</v>
      </c>
      <c r="G3565" t="s">
        <v>4225</v>
      </c>
    </row>
    <row r="3566" spans="1:7" x14ac:dyDescent="0.3">
      <c r="A3566" t="s">
        <v>8154</v>
      </c>
      <c r="B3566" t="s">
        <v>8155</v>
      </c>
      <c r="C3566" t="s">
        <v>8156</v>
      </c>
      <c r="D3566" t="s">
        <v>4119</v>
      </c>
      <c r="E3566" t="s">
        <v>8060</v>
      </c>
      <c r="F3566" s="9" t="s">
        <v>37</v>
      </c>
      <c r="G3566" t="s">
        <v>4225</v>
      </c>
    </row>
    <row r="3567" spans="1:7" x14ac:dyDescent="0.3">
      <c r="A3567" t="s">
        <v>8157</v>
      </c>
      <c r="B3567" t="s">
        <v>8158</v>
      </c>
      <c r="C3567" t="s">
        <v>8159</v>
      </c>
      <c r="D3567" t="s">
        <v>4119</v>
      </c>
      <c r="E3567" t="s">
        <v>8060</v>
      </c>
      <c r="F3567" s="9" t="s">
        <v>37</v>
      </c>
      <c r="G3567" t="s">
        <v>4225</v>
      </c>
    </row>
    <row r="3568" spans="1:7" x14ac:dyDescent="0.3">
      <c r="A3568" t="s">
        <v>8160</v>
      </c>
      <c r="B3568" t="s">
        <v>8161</v>
      </c>
      <c r="C3568" t="s">
        <v>8162</v>
      </c>
      <c r="D3568" t="s">
        <v>4119</v>
      </c>
      <c r="E3568" t="s">
        <v>8060</v>
      </c>
      <c r="F3568" s="9" t="s">
        <v>37</v>
      </c>
      <c r="G3568" t="s">
        <v>4225</v>
      </c>
    </row>
    <row r="3569" spans="1:7" x14ac:dyDescent="0.3">
      <c r="A3569" t="s">
        <v>8163</v>
      </c>
      <c r="B3569" t="s">
        <v>8164</v>
      </c>
      <c r="C3569" t="s">
        <v>8165</v>
      </c>
      <c r="D3569" t="s">
        <v>4119</v>
      </c>
      <c r="E3569" t="s">
        <v>8060</v>
      </c>
      <c r="F3569" s="9" t="s">
        <v>37</v>
      </c>
      <c r="G3569" t="s">
        <v>4225</v>
      </c>
    </row>
    <row r="3570" spans="1:7" x14ac:dyDescent="0.3">
      <c r="A3570" t="s">
        <v>8166</v>
      </c>
      <c r="B3570" t="s">
        <v>8167</v>
      </c>
      <c r="C3570" t="s">
        <v>8168</v>
      </c>
      <c r="D3570" t="s">
        <v>4119</v>
      </c>
      <c r="E3570" t="s">
        <v>8060</v>
      </c>
      <c r="F3570" s="9" t="s">
        <v>37</v>
      </c>
      <c r="G3570" t="s">
        <v>4225</v>
      </c>
    </row>
    <row r="3571" spans="1:7" x14ac:dyDescent="0.3">
      <c r="A3571" t="s">
        <v>8169</v>
      </c>
      <c r="B3571" t="s">
        <v>8170</v>
      </c>
      <c r="C3571" t="s">
        <v>8171</v>
      </c>
      <c r="D3571" t="s">
        <v>4119</v>
      </c>
      <c r="E3571" t="s">
        <v>8060</v>
      </c>
      <c r="F3571" s="9" t="s">
        <v>37</v>
      </c>
      <c r="G3571" t="s">
        <v>4225</v>
      </c>
    </row>
    <row r="3572" spans="1:7" x14ac:dyDescent="0.3">
      <c r="A3572" t="s">
        <v>8172</v>
      </c>
      <c r="B3572" t="s">
        <v>8173</v>
      </c>
      <c r="C3572" t="s">
        <v>8174</v>
      </c>
      <c r="D3572" t="s">
        <v>4119</v>
      </c>
      <c r="E3572" t="s">
        <v>8060</v>
      </c>
      <c r="F3572" s="9" t="s">
        <v>37</v>
      </c>
      <c r="G3572" t="s">
        <v>4225</v>
      </c>
    </row>
    <row r="3573" spans="1:7" x14ac:dyDescent="0.3">
      <c r="A3573" t="s">
        <v>8175</v>
      </c>
      <c r="B3573" t="s">
        <v>8176</v>
      </c>
      <c r="C3573" t="s">
        <v>8177</v>
      </c>
      <c r="D3573" t="s">
        <v>4119</v>
      </c>
      <c r="E3573" t="s">
        <v>8060</v>
      </c>
      <c r="F3573" s="9" t="s">
        <v>37</v>
      </c>
      <c r="G3573" t="s">
        <v>4225</v>
      </c>
    </row>
    <row r="3574" spans="1:7" x14ac:dyDescent="0.3">
      <c r="A3574" t="s">
        <v>8178</v>
      </c>
      <c r="B3574" t="s">
        <v>8179</v>
      </c>
      <c r="C3574" t="s">
        <v>8180</v>
      </c>
      <c r="D3574" t="s">
        <v>4119</v>
      </c>
      <c r="E3574" t="s">
        <v>8060</v>
      </c>
      <c r="F3574" s="9" t="s">
        <v>37</v>
      </c>
      <c r="G3574" t="s">
        <v>4225</v>
      </c>
    </row>
    <row r="3575" spans="1:7" x14ac:dyDescent="0.3">
      <c r="A3575" t="s">
        <v>8181</v>
      </c>
      <c r="B3575" t="s">
        <v>8182</v>
      </c>
      <c r="C3575" t="s">
        <v>8183</v>
      </c>
      <c r="D3575" t="s">
        <v>4119</v>
      </c>
      <c r="E3575" t="s">
        <v>8060</v>
      </c>
      <c r="F3575" s="9" t="s">
        <v>37</v>
      </c>
      <c r="G3575" t="s">
        <v>4225</v>
      </c>
    </row>
    <row r="3576" spans="1:7" x14ac:dyDescent="0.3">
      <c r="A3576" t="s">
        <v>8184</v>
      </c>
      <c r="B3576" t="s">
        <v>8185</v>
      </c>
      <c r="C3576" t="s">
        <v>8186</v>
      </c>
      <c r="D3576" t="s">
        <v>4119</v>
      </c>
      <c r="E3576" t="s">
        <v>8060</v>
      </c>
      <c r="F3576" s="9" t="s">
        <v>37</v>
      </c>
      <c r="G3576" t="s">
        <v>4225</v>
      </c>
    </row>
    <row r="3577" spans="1:7" x14ac:dyDescent="0.3">
      <c r="A3577" t="s">
        <v>8187</v>
      </c>
      <c r="B3577" t="s">
        <v>8188</v>
      </c>
      <c r="C3577" t="s">
        <v>8189</v>
      </c>
      <c r="D3577" t="s">
        <v>4119</v>
      </c>
      <c r="E3577" t="s">
        <v>8060</v>
      </c>
      <c r="F3577" s="9" t="s">
        <v>37</v>
      </c>
      <c r="G3577" t="s">
        <v>4225</v>
      </c>
    </row>
    <row r="3578" spans="1:7" x14ac:dyDescent="0.3">
      <c r="A3578" t="s">
        <v>8190</v>
      </c>
      <c r="B3578" t="s">
        <v>8191</v>
      </c>
      <c r="C3578" t="s">
        <v>8192</v>
      </c>
      <c r="D3578" t="s">
        <v>4119</v>
      </c>
      <c r="E3578" t="s">
        <v>8060</v>
      </c>
      <c r="F3578" s="9" t="s">
        <v>37</v>
      </c>
      <c r="G3578" t="s">
        <v>4225</v>
      </c>
    </row>
    <row r="3579" spans="1:7" x14ac:dyDescent="0.3">
      <c r="A3579" t="s">
        <v>8193</v>
      </c>
      <c r="B3579" t="s">
        <v>8194</v>
      </c>
      <c r="C3579" t="s">
        <v>8195</v>
      </c>
      <c r="D3579" t="s">
        <v>4119</v>
      </c>
      <c r="E3579" t="s">
        <v>8060</v>
      </c>
      <c r="F3579" s="9" t="s">
        <v>37</v>
      </c>
      <c r="G3579" t="s">
        <v>4225</v>
      </c>
    </row>
    <row r="3580" spans="1:7" x14ac:dyDescent="0.3">
      <c r="A3580" t="s">
        <v>8196</v>
      </c>
      <c r="B3580" t="s">
        <v>8197</v>
      </c>
      <c r="C3580" t="s">
        <v>8198</v>
      </c>
      <c r="D3580" t="s">
        <v>4119</v>
      </c>
      <c r="E3580" t="s">
        <v>8060</v>
      </c>
      <c r="F3580" s="9" t="s">
        <v>37</v>
      </c>
      <c r="G3580" t="s">
        <v>4225</v>
      </c>
    </row>
    <row r="3581" spans="1:7" x14ac:dyDescent="0.3">
      <c r="A3581" t="s">
        <v>8199</v>
      </c>
      <c r="B3581" t="s">
        <v>8200</v>
      </c>
      <c r="C3581" t="s">
        <v>8201</v>
      </c>
      <c r="D3581" t="s">
        <v>4119</v>
      </c>
      <c r="E3581" t="s">
        <v>8060</v>
      </c>
      <c r="F3581" s="9" t="s">
        <v>37</v>
      </c>
      <c r="G3581" t="s">
        <v>4225</v>
      </c>
    </row>
    <row r="3582" spans="1:7" x14ac:dyDescent="0.3">
      <c r="A3582" t="s">
        <v>8202</v>
      </c>
      <c r="B3582" t="s">
        <v>8203</v>
      </c>
      <c r="C3582" t="s">
        <v>8204</v>
      </c>
      <c r="D3582" t="s">
        <v>4119</v>
      </c>
      <c r="E3582" t="s">
        <v>8060</v>
      </c>
      <c r="F3582" s="9" t="s">
        <v>37</v>
      </c>
      <c r="G3582" t="s">
        <v>4225</v>
      </c>
    </row>
    <row r="3583" spans="1:7" x14ac:dyDescent="0.3">
      <c r="A3583" t="s">
        <v>8205</v>
      </c>
      <c r="B3583" t="s">
        <v>3787</v>
      </c>
      <c r="C3583" t="s">
        <v>8206</v>
      </c>
      <c r="D3583" t="s">
        <v>4119</v>
      </c>
      <c r="E3583" t="s">
        <v>8060</v>
      </c>
      <c r="F3583" s="9" t="s">
        <v>37</v>
      </c>
      <c r="G3583" t="s">
        <v>4225</v>
      </c>
    </row>
    <row r="3584" spans="1:7" x14ac:dyDescent="0.3">
      <c r="A3584" t="s">
        <v>8207</v>
      </c>
      <c r="B3584" t="s">
        <v>3787</v>
      </c>
      <c r="C3584" t="s">
        <v>8208</v>
      </c>
      <c r="D3584" t="s">
        <v>4119</v>
      </c>
      <c r="E3584" t="s">
        <v>8060</v>
      </c>
      <c r="F3584" s="9" t="s">
        <v>37</v>
      </c>
      <c r="G3584" t="s">
        <v>4225</v>
      </c>
    </row>
    <row r="3585" spans="1:7" x14ac:dyDescent="0.3">
      <c r="A3585" t="s">
        <v>8209</v>
      </c>
      <c r="B3585" t="s">
        <v>3787</v>
      </c>
      <c r="C3585" t="s">
        <v>8210</v>
      </c>
      <c r="D3585" t="s">
        <v>4119</v>
      </c>
      <c r="E3585" t="s">
        <v>8060</v>
      </c>
      <c r="F3585" s="9" t="s">
        <v>37</v>
      </c>
      <c r="G3585" t="s">
        <v>4225</v>
      </c>
    </row>
    <row r="3586" spans="1:7" x14ac:dyDescent="0.3">
      <c r="A3586" t="s">
        <v>8211</v>
      </c>
      <c r="B3586" t="s">
        <v>3790</v>
      </c>
      <c r="C3586" t="s">
        <v>8212</v>
      </c>
      <c r="D3586" t="s">
        <v>4119</v>
      </c>
      <c r="E3586" t="s">
        <v>8060</v>
      </c>
      <c r="F3586" s="9" t="s">
        <v>37</v>
      </c>
      <c r="G3586" t="s">
        <v>4225</v>
      </c>
    </row>
    <row r="3587" spans="1:7" x14ac:dyDescent="0.3">
      <c r="A3587" t="s">
        <v>8213</v>
      </c>
      <c r="B3587" t="s">
        <v>3787</v>
      </c>
      <c r="C3587" t="s">
        <v>8214</v>
      </c>
      <c r="D3587" t="s">
        <v>4119</v>
      </c>
      <c r="E3587" t="s">
        <v>8060</v>
      </c>
      <c r="F3587" s="9" t="s">
        <v>37</v>
      </c>
      <c r="G3587" t="s">
        <v>4225</v>
      </c>
    </row>
    <row r="3588" spans="1:7" x14ac:dyDescent="0.3">
      <c r="A3588" t="s">
        <v>8215</v>
      </c>
      <c r="B3588" t="s">
        <v>3787</v>
      </c>
      <c r="C3588" t="s">
        <v>8216</v>
      </c>
      <c r="D3588" t="s">
        <v>4119</v>
      </c>
      <c r="E3588" t="s">
        <v>8060</v>
      </c>
      <c r="F3588" s="9" t="s">
        <v>37</v>
      </c>
      <c r="G3588" t="s">
        <v>4225</v>
      </c>
    </row>
    <row r="3589" spans="1:7" x14ac:dyDescent="0.3">
      <c r="A3589" t="s">
        <v>8217</v>
      </c>
      <c r="B3589" t="s">
        <v>3787</v>
      </c>
      <c r="C3589" t="s">
        <v>8218</v>
      </c>
      <c r="D3589" t="s">
        <v>4119</v>
      </c>
      <c r="E3589" t="s">
        <v>8060</v>
      </c>
      <c r="F3589" s="9" t="s">
        <v>37</v>
      </c>
      <c r="G3589" t="s">
        <v>4225</v>
      </c>
    </row>
    <row r="3590" spans="1:7" x14ac:dyDescent="0.3">
      <c r="A3590" t="s">
        <v>8219</v>
      </c>
      <c r="B3590" t="s">
        <v>3790</v>
      </c>
      <c r="C3590" t="s">
        <v>8220</v>
      </c>
      <c r="D3590" t="s">
        <v>4119</v>
      </c>
      <c r="E3590" t="s">
        <v>8060</v>
      </c>
      <c r="F3590" s="9" t="s">
        <v>37</v>
      </c>
      <c r="G3590" t="s">
        <v>4225</v>
      </c>
    </row>
    <row r="3591" spans="1:7" x14ac:dyDescent="0.3">
      <c r="A3591" t="s">
        <v>8221</v>
      </c>
      <c r="B3591" t="s">
        <v>8222</v>
      </c>
      <c r="C3591" t="s">
        <v>8223</v>
      </c>
      <c r="D3591" t="s">
        <v>4119</v>
      </c>
      <c r="E3591" t="s">
        <v>8060</v>
      </c>
      <c r="F3591" s="9" t="s">
        <v>37</v>
      </c>
      <c r="G3591" t="s">
        <v>4225</v>
      </c>
    </row>
    <row r="3592" spans="1:7" x14ac:dyDescent="0.3">
      <c r="A3592" t="s">
        <v>8224</v>
      </c>
      <c r="B3592" t="s">
        <v>8225</v>
      </c>
      <c r="C3592" t="s">
        <v>8226</v>
      </c>
      <c r="D3592" t="s">
        <v>4119</v>
      </c>
      <c r="E3592" t="s">
        <v>8060</v>
      </c>
      <c r="F3592" s="9" t="s">
        <v>37</v>
      </c>
      <c r="G3592" t="s">
        <v>4225</v>
      </c>
    </row>
    <row r="3593" spans="1:7" x14ac:dyDescent="0.3">
      <c r="A3593" t="s">
        <v>8227</v>
      </c>
      <c r="B3593" t="s">
        <v>8228</v>
      </c>
      <c r="C3593" t="s">
        <v>8229</v>
      </c>
      <c r="D3593" t="s">
        <v>4119</v>
      </c>
      <c r="E3593" t="s">
        <v>8060</v>
      </c>
      <c r="F3593" s="9" t="s">
        <v>37</v>
      </c>
      <c r="G3593" t="s">
        <v>4225</v>
      </c>
    </row>
    <row r="3594" spans="1:7" x14ac:dyDescent="0.3">
      <c r="A3594" t="s">
        <v>8230</v>
      </c>
      <c r="B3594" t="s">
        <v>8231</v>
      </c>
      <c r="C3594" t="s">
        <v>8232</v>
      </c>
      <c r="D3594" t="s">
        <v>4119</v>
      </c>
      <c r="E3594" t="s">
        <v>8060</v>
      </c>
      <c r="F3594" s="9" t="s">
        <v>37</v>
      </c>
      <c r="G3594" t="s">
        <v>4225</v>
      </c>
    </row>
    <row r="3595" spans="1:7" x14ac:dyDescent="0.3">
      <c r="A3595" t="s">
        <v>8233</v>
      </c>
      <c r="B3595" t="s">
        <v>8234</v>
      </c>
      <c r="C3595" t="s">
        <v>8235</v>
      </c>
      <c r="D3595" t="s">
        <v>4119</v>
      </c>
      <c r="E3595" t="s">
        <v>8060</v>
      </c>
      <c r="F3595" s="9" t="s">
        <v>37</v>
      </c>
      <c r="G3595" t="s">
        <v>4225</v>
      </c>
    </row>
    <row r="3596" spans="1:7" x14ac:dyDescent="0.3">
      <c r="A3596" t="s">
        <v>8236</v>
      </c>
      <c r="B3596" t="s">
        <v>8237</v>
      </c>
      <c r="C3596" t="s">
        <v>8238</v>
      </c>
      <c r="D3596" t="s">
        <v>4119</v>
      </c>
      <c r="E3596" t="s">
        <v>8060</v>
      </c>
      <c r="F3596" s="9" t="s">
        <v>37</v>
      </c>
      <c r="G3596" t="s">
        <v>4225</v>
      </c>
    </row>
    <row r="3597" spans="1:7" x14ac:dyDescent="0.3">
      <c r="A3597" t="s">
        <v>8239</v>
      </c>
      <c r="B3597" t="s">
        <v>8240</v>
      </c>
      <c r="C3597" t="s">
        <v>8241</v>
      </c>
      <c r="D3597" t="s">
        <v>4119</v>
      </c>
      <c r="E3597" t="s">
        <v>8060</v>
      </c>
      <c r="F3597" s="9" t="s">
        <v>37</v>
      </c>
      <c r="G3597" t="s">
        <v>4225</v>
      </c>
    </row>
    <row r="3598" spans="1:7" x14ac:dyDescent="0.3">
      <c r="A3598" t="s">
        <v>8242</v>
      </c>
      <c r="B3598" t="s">
        <v>8240</v>
      </c>
      <c r="C3598" t="s">
        <v>8243</v>
      </c>
      <c r="D3598" t="s">
        <v>4119</v>
      </c>
      <c r="E3598" t="s">
        <v>8060</v>
      </c>
      <c r="F3598" s="9" t="s">
        <v>37</v>
      </c>
      <c r="G3598" t="s">
        <v>4225</v>
      </c>
    </row>
    <row r="3599" spans="1:7" x14ac:dyDescent="0.3">
      <c r="A3599" t="s">
        <v>8244</v>
      </c>
      <c r="B3599" t="s">
        <v>4490</v>
      </c>
      <c r="C3599" t="s">
        <v>8245</v>
      </c>
      <c r="D3599" t="s">
        <v>4119</v>
      </c>
      <c r="E3599" t="s">
        <v>8060</v>
      </c>
      <c r="F3599" s="9" t="s">
        <v>37</v>
      </c>
      <c r="G3599" t="s">
        <v>4225</v>
      </c>
    </row>
    <row r="3600" spans="1:7" x14ac:dyDescent="0.3">
      <c r="A3600" t="s">
        <v>8246</v>
      </c>
      <c r="B3600" t="s">
        <v>8247</v>
      </c>
      <c r="C3600" t="s">
        <v>8248</v>
      </c>
      <c r="D3600" t="s">
        <v>4119</v>
      </c>
      <c r="E3600" t="s">
        <v>8060</v>
      </c>
      <c r="F3600" s="9" t="s">
        <v>37</v>
      </c>
      <c r="G3600" t="s">
        <v>4225</v>
      </c>
    </row>
    <row r="3601" spans="1:7" x14ac:dyDescent="0.3">
      <c r="A3601" t="s">
        <v>8249</v>
      </c>
      <c r="B3601" t="s">
        <v>8250</v>
      </c>
      <c r="C3601" t="s">
        <v>8251</v>
      </c>
      <c r="D3601" t="s">
        <v>4119</v>
      </c>
      <c r="E3601" t="s">
        <v>8060</v>
      </c>
      <c r="F3601" s="9" t="s">
        <v>37</v>
      </c>
      <c r="G3601" t="s">
        <v>4225</v>
      </c>
    </row>
    <row r="3602" spans="1:7" x14ac:dyDescent="0.3">
      <c r="A3602" t="s">
        <v>8252</v>
      </c>
      <c r="B3602" t="s">
        <v>8253</v>
      </c>
      <c r="C3602" t="s">
        <v>8254</v>
      </c>
      <c r="D3602" t="s">
        <v>4119</v>
      </c>
      <c r="E3602" t="s">
        <v>8060</v>
      </c>
      <c r="F3602" s="9" t="s">
        <v>37</v>
      </c>
      <c r="G3602" t="s">
        <v>4225</v>
      </c>
    </row>
    <row r="3603" spans="1:7" x14ac:dyDescent="0.3">
      <c r="A3603" t="s">
        <v>8255</v>
      </c>
      <c r="B3603" t="s">
        <v>8256</v>
      </c>
      <c r="C3603" t="s">
        <v>8257</v>
      </c>
      <c r="D3603" t="s">
        <v>4119</v>
      </c>
      <c r="E3603" t="s">
        <v>8060</v>
      </c>
      <c r="F3603" s="9" t="s">
        <v>37</v>
      </c>
      <c r="G3603" t="s">
        <v>4225</v>
      </c>
    </row>
    <row r="3604" spans="1:7" x14ac:dyDescent="0.3">
      <c r="A3604" t="s">
        <v>8258</v>
      </c>
      <c r="B3604" t="s">
        <v>8259</v>
      </c>
      <c r="C3604" t="s">
        <v>8260</v>
      </c>
      <c r="D3604" t="s">
        <v>4119</v>
      </c>
      <c r="E3604" t="s">
        <v>8060</v>
      </c>
      <c r="F3604" s="9" t="s">
        <v>37</v>
      </c>
      <c r="G3604" t="s">
        <v>4225</v>
      </c>
    </row>
    <row r="3605" spans="1:7" x14ac:dyDescent="0.3">
      <c r="A3605" t="s">
        <v>8261</v>
      </c>
      <c r="B3605" t="s">
        <v>8262</v>
      </c>
      <c r="C3605" t="s">
        <v>8263</v>
      </c>
      <c r="D3605" t="s">
        <v>4119</v>
      </c>
      <c r="E3605" t="s">
        <v>8060</v>
      </c>
      <c r="F3605" s="9" t="s">
        <v>37</v>
      </c>
      <c r="G3605" t="s">
        <v>4225</v>
      </c>
    </row>
    <row r="3606" spans="1:7" x14ac:dyDescent="0.3">
      <c r="A3606" t="s">
        <v>8264</v>
      </c>
      <c r="B3606" t="s">
        <v>8265</v>
      </c>
      <c r="C3606" t="s">
        <v>8266</v>
      </c>
      <c r="D3606" t="s">
        <v>4119</v>
      </c>
      <c r="E3606" t="s">
        <v>8060</v>
      </c>
      <c r="F3606" s="9" t="s">
        <v>37</v>
      </c>
      <c r="G3606" t="s">
        <v>4225</v>
      </c>
    </row>
    <row r="3607" spans="1:7" x14ac:dyDescent="0.3">
      <c r="A3607" t="s">
        <v>8267</v>
      </c>
      <c r="B3607" t="s">
        <v>3382</v>
      </c>
      <c r="C3607" t="s">
        <v>8268</v>
      </c>
      <c r="D3607" t="s">
        <v>4119</v>
      </c>
      <c r="E3607" t="s">
        <v>8060</v>
      </c>
      <c r="F3607" s="9" t="s">
        <v>37</v>
      </c>
      <c r="G3607" t="s">
        <v>4225</v>
      </c>
    </row>
    <row r="3608" spans="1:7" x14ac:dyDescent="0.3">
      <c r="A3608" t="s">
        <v>8269</v>
      </c>
      <c r="B3608" t="s">
        <v>8270</v>
      </c>
      <c r="C3608" t="s">
        <v>8271</v>
      </c>
      <c r="D3608" t="s">
        <v>4119</v>
      </c>
      <c r="E3608" t="s">
        <v>8060</v>
      </c>
      <c r="F3608" s="9" t="s">
        <v>37</v>
      </c>
      <c r="G3608" t="s">
        <v>4225</v>
      </c>
    </row>
    <row r="3609" spans="1:7" x14ac:dyDescent="0.3">
      <c r="A3609" t="s">
        <v>8272</v>
      </c>
      <c r="B3609" t="s">
        <v>4490</v>
      </c>
      <c r="C3609" t="s">
        <v>8245</v>
      </c>
      <c r="D3609" t="s">
        <v>4119</v>
      </c>
      <c r="E3609" t="s">
        <v>8060</v>
      </c>
      <c r="F3609" s="9" t="s">
        <v>37</v>
      </c>
      <c r="G3609" t="s">
        <v>4225</v>
      </c>
    </row>
    <row r="3610" spans="1:7" x14ac:dyDescent="0.3">
      <c r="A3610" t="s">
        <v>8273</v>
      </c>
      <c r="B3610" t="s">
        <v>8274</v>
      </c>
      <c r="C3610" t="s">
        <v>8275</v>
      </c>
      <c r="D3610" t="s">
        <v>4119</v>
      </c>
      <c r="E3610" t="s">
        <v>8060</v>
      </c>
      <c r="F3610" s="9" t="s">
        <v>37</v>
      </c>
      <c r="G3610" t="s">
        <v>4225</v>
      </c>
    </row>
    <row r="3611" spans="1:7" x14ac:dyDescent="0.3">
      <c r="A3611" t="s">
        <v>8276</v>
      </c>
      <c r="B3611" t="s">
        <v>8277</v>
      </c>
      <c r="C3611" t="s">
        <v>8278</v>
      </c>
      <c r="D3611" t="s">
        <v>4119</v>
      </c>
      <c r="E3611" t="s">
        <v>8060</v>
      </c>
      <c r="F3611" s="9" t="s">
        <v>37</v>
      </c>
      <c r="G3611" t="s">
        <v>4225</v>
      </c>
    </row>
    <row r="3612" spans="1:7" x14ac:dyDescent="0.3">
      <c r="A3612" t="s">
        <v>8279</v>
      </c>
      <c r="B3612" t="s">
        <v>8280</v>
      </c>
      <c r="C3612" t="s">
        <v>8281</v>
      </c>
      <c r="D3612" t="s">
        <v>4119</v>
      </c>
      <c r="E3612" t="s">
        <v>8060</v>
      </c>
      <c r="F3612" s="9" t="s">
        <v>37</v>
      </c>
      <c r="G3612" t="s">
        <v>4225</v>
      </c>
    </row>
    <row r="3613" spans="1:7" x14ac:dyDescent="0.3">
      <c r="A3613" t="s">
        <v>8282</v>
      </c>
      <c r="B3613" t="s">
        <v>8283</v>
      </c>
      <c r="C3613" t="s">
        <v>8284</v>
      </c>
      <c r="D3613" t="s">
        <v>4119</v>
      </c>
      <c r="E3613" t="s">
        <v>8060</v>
      </c>
      <c r="F3613" s="9" t="s">
        <v>37</v>
      </c>
      <c r="G3613" t="s">
        <v>4225</v>
      </c>
    </row>
    <row r="3614" spans="1:7" x14ac:dyDescent="0.3">
      <c r="A3614" t="s">
        <v>8285</v>
      </c>
      <c r="B3614" t="s">
        <v>4490</v>
      </c>
      <c r="C3614" t="s">
        <v>8286</v>
      </c>
      <c r="D3614" t="s">
        <v>4119</v>
      </c>
      <c r="E3614" t="s">
        <v>8060</v>
      </c>
      <c r="F3614" s="9" t="s">
        <v>37</v>
      </c>
      <c r="G3614" t="s">
        <v>4225</v>
      </c>
    </row>
    <row r="3615" spans="1:7" x14ac:dyDescent="0.3">
      <c r="A3615" t="s">
        <v>8287</v>
      </c>
      <c r="B3615" t="s">
        <v>8288</v>
      </c>
      <c r="C3615" t="s">
        <v>8289</v>
      </c>
      <c r="D3615" t="s">
        <v>4119</v>
      </c>
      <c r="E3615" t="s">
        <v>8060</v>
      </c>
      <c r="F3615" s="9" t="s">
        <v>37</v>
      </c>
      <c r="G3615" t="s">
        <v>4225</v>
      </c>
    </row>
    <row r="3616" spans="1:7" x14ac:dyDescent="0.3">
      <c r="A3616" t="s">
        <v>8290</v>
      </c>
      <c r="B3616" t="s">
        <v>3247</v>
      </c>
      <c r="C3616" t="s">
        <v>8291</v>
      </c>
      <c r="D3616" t="s">
        <v>4119</v>
      </c>
      <c r="E3616" t="s">
        <v>8060</v>
      </c>
      <c r="F3616" s="9" t="s">
        <v>37</v>
      </c>
      <c r="G3616" t="s">
        <v>4225</v>
      </c>
    </row>
    <row r="3617" spans="1:7" x14ac:dyDescent="0.3">
      <c r="A3617" t="s">
        <v>8292</v>
      </c>
      <c r="B3617" t="s">
        <v>8293</v>
      </c>
      <c r="C3617" t="s">
        <v>8294</v>
      </c>
      <c r="D3617" t="s">
        <v>4119</v>
      </c>
      <c r="E3617" t="s">
        <v>8060</v>
      </c>
      <c r="F3617" s="9" t="s">
        <v>37</v>
      </c>
      <c r="G3617" t="s">
        <v>4225</v>
      </c>
    </row>
    <row r="3618" spans="1:7" x14ac:dyDescent="0.3">
      <c r="A3618" t="s">
        <v>8295</v>
      </c>
      <c r="B3618" t="s">
        <v>8296</v>
      </c>
      <c r="C3618" t="s">
        <v>8297</v>
      </c>
      <c r="D3618" t="s">
        <v>4119</v>
      </c>
      <c r="E3618" t="s">
        <v>8060</v>
      </c>
      <c r="F3618" s="9" t="s">
        <v>37</v>
      </c>
      <c r="G3618" t="s">
        <v>4225</v>
      </c>
    </row>
    <row r="3619" spans="1:7" x14ac:dyDescent="0.3">
      <c r="A3619" t="s">
        <v>8298</v>
      </c>
      <c r="B3619" t="s">
        <v>8299</v>
      </c>
      <c r="C3619" t="s">
        <v>8300</v>
      </c>
      <c r="D3619" t="s">
        <v>4119</v>
      </c>
      <c r="E3619" t="s">
        <v>8060</v>
      </c>
      <c r="F3619" s="9" t="s">
        <v>37</v>
      </c>
      <c r="G3619" t="s">
        <v>4225</v>
      </c>
    </row>
    <row r="3620" spans="1:7" x14ac:dyDescent="0.3">
      <c r="A3620" t="s">
        <v>8301</v>
      </c>
      <c r="B3620" t="s">
        <v>8302</v>
      </c>
      <c r="C3620" t="s">
        <v>8303</v>
      </c>
      <c r="D3620" t="s">
        <v>4119</v>
      </c>
      <c r="E3620" t="s">
        <v>8060</v>
      </c>
      <c r="F3620" s="9" t="s">
        <v>37</v>
      </c>
      <c r="G3620" t="s">
        <v>4225</v>
      </c>
    </row>
    <row r="3621" spans="1:7" x14ac:dyDescent="0.3">
      <c r="A3621" t="s">
        <v>8304</v>
      </c>
      <c r="B3621" t="s">
        <v>8305</v>
      </c>
      <c r="C3621" t="s">
        <v>8306</v>
      </c>
      <c r="D3621" t="s">
        <v>5669</v>
      </c>
      <c r="E3621" t="s">
        <v>8060</v>
      </c>
      <c r="F3621" s="9" t="s">
        <v>37</v>
      </c>
      <c r="G3621" t="s">
        <v>4225</v>
      </c>
    </row>
    <row r="3622" spans="1:7" x14ac:dyDescent="0.3">
      <c r="A3622" t="s">
        <v>8307</v>
      </c>
      <c r="B3622" t="s">
        <v>8308</v>
      </c>
      <c r="C3622" t="s">
        <v>8309</v>
      </c>
      <c r="D3622" t="s">
        <v>4119</v>
      </c>
      <c r="E3622" t="s">
        <v>8060</v>
      </c>
      <c r="F3622" s="9" t="s">
        <v>37</v>
      </c>
      <c r="G3622" t="s">
        <v>4225</v>
      </c>
    </row>
    <row r="3623" spans="1:7" x14ac:dyDescent="0.3">
      <c r="A3623" t="s">
        <v>8310</v>
      </c>
      <c r="B3623" t="s">
        <v>8311</v>
      </c>
      <c r="C3623" t="s">
        <v>8312</v>
      </c>
      <c r="D3623" t="s">
        <v>4119</v>
      </c>
      <c r="E3623" t="s">
        <v>8060</v>
      </c>
      <c r="F3623" s="9" t="s">
        <v>37</v>
      </c>
      <c r="G3623" t="s">
        <v>4225</v>
      </c>
    </row>
    <row r="3624" spans="1:7" x14ac:dyDescent="0.3">
      <c r="A3624" t="s">
        <v>8313</v>
      </c>
      <c r="B3624" t="s">
        <v>8314</v>
      </c>
      <c r="C3624" t="s">
        <v>8315</v>
      </c>
      <c r="D3624" t="s">
        <v>4119</v>
      </c>
      <c r="E3624" t="s">
        <v>8060</v>
      </c>
      <c r="F3624" s="9" t="s">
        <v>37</v>
      </c>
      <c r="G3624" t="s">
        <v>4225</v>
      </c>
    </row>
    <row r="3625" spans="1:7" x14ac:dyDescent="0.3">
      <c r="A3625" t="s">
        <v>8316</v>
      </c>
      <c r="B3625" t="s">
        <v>8317</v>
      </c>
      <c r="C3625" t="s">
        <v>8318</v>
      </c>
      <c r="D3625" t="s">
        <v>4119</v>
      </c>
      <c r="E3625" t="s">
        <v>8060</v>
      </c>
      <c r="F3625" s="9" t="s">
        <v>37</v>
      </c>
      <c r="G3625" t="s">
        <v>4225</v>
      </c>
    </row>
    <row r="3626" spans="1:7" x14ac:dyDescent="0.3">
      <c r="A3626" t="s">
        <v>8319</v>
      </c>
      <c r="B3626" t="s">
        <v>8320</v>
      </c>
      <c r="C3626" t="s">
        <v>8321</v>
      </c>
      <c r="D3626" t="s">
        <v>4119</v>
      </c>
      <c r="E3626" t="s">
        <v>8060</v>
      </c>
      <c r="F3626" s="9" t="s">
        <v>37</v>
      </c>
      <c r="G3626" t="s">
        <v>4225</v>
      </c>
    </row>
    <row r="3627" spans="1:7" x14ac:dyDescent="0.3">
      <c r="A3627" t="s">
        <v>8322</v>
      </c>
      <c r="B3627" t="s">
        <v>8323</v>
      </c>
      <c r="C3627" t="s">
        <v>8324</v>
      </c>
      <c r="D3627" t="s">
        <v>4119</v>
      </c>
      <c r="E3627" t="s">
        <v>8060</v>
      </c>
      <c r="F3627" s="9" t="s">
        <v>37</v>
      </c>
      <c r="G3627" t="s">
        <v>4225</v>
      </c>
    </row>
    <row r="3628" spans="1:7" x14ac:dyDescent="0.3">
      <c r="A3628" t="s">
        <v>8325</v>
      </c>
      <c r="B3628" t="s">
        <v>8326</v>
      </c>
      <c r="C3628" t="s">
        <v>8327</v>
      </c>
      <c r="D3628" t="s">
        <v>4119</v>
      </c>
      <c r="E3628" t="s">
        <v>8060</v>
      </c>
      <c r="F3628" s="9" t="s">
        <v>37</v>
      </c>
      <c r="G3628" t="s">
        <v>4225</v>
      </c>
    </row>
    <row r="3629" spans="1:7" x14ac:dyDescent="0.3">
      <c r="A3629" t="s">
        <v>119</v>
      </c>
      <c r="B3629" t="s">
        <v>205</v>
      </c>
      <c r="C3629" t="s">
        <v>8059</v>
      </c>
      <c r="D3629" t="s">
        <v>5669</v>
      </c>
      <c r="E3629" t="s">
        <v>8328</v>
      </c>
      <c r="F3629" s="9" t="s">
        <v>37</v>
      </c>
      <c r="G3629" t="s">
        <v>4</v>
      </c>
    </row>
    <row r="3630" spans="1:7" x14ac:dyDescent="0.3">
      <c r="A3630" t="s">
        <v>421</v>
      </c>
      <c r="B3630" t="s">
        <v>181</v>
      </c>
      <c r="C3630" t="s">
        <v>8061</v>
      </c>
      <c r="D3630" t="s">
        <v>5669</v>
      </c>
      <c r="E3630" t="s">
        <v>8328</v>
      </c>
      <c r="F3630" s="9" t="s">
        <v>37</v>
      </c>
      <c r="G3630" t="s">
        <v>4</v>
      </c>
    </row>
    <row r="3631" spans="1:7" x14ac:dyDescent="0.3">
      <c r="A3631" t="s">
        <v>132</v>
      </c>
      <c r="B3631" t="s">
        <v>8062</v>
      </c>
      <c r="C3631" t="s">
        <v>8063</v>
      </c>
      <c r="D3631" t="s">
        <v>5669</v>
      </c>
      <c r="E3631" t="s">
        <v>8328</v>
      </c>
      <c r="F3631" s="9" t="s">
        <v>37</v>
      </c>
      <c r="G3631" t="s">
        <v>4</v>
      </c>
    </row>
    <row r="3632" spans="1:7" x14ac:dyDescent="0.3">
      <c r="A3632" t="s">
        <v>123</v>
      </c>
      <c r="B3632" t="s">
        <v>8064</v>
      </c>
      <c r="C3632" t="s">
        <v>8065</v>
      </c>
      <c r="D3632" t="s">
        <v>5669</v>
      </c>
      <c r="E3632" t="s">
        <v>8328</v>
      </c>
      <c r="F3632" s="9" t="s">
        <v>37</v>
      </c>
      <c r="G3632" t="s">
        <v>4</v>
      </c>
    </row>
    <row r="3633" spans="1:7" x14ac:dyDescent="0.3">
      <c r="A3633" t="s">
        <v>126</v>
      </c>
      <c r="B3633" t="s">
        <v>8066</v>
      </c>
      <c r="C3633" t="s">
        <v>8067</v>
      </c>
      <c r="D3633" t="s">
        <v>5669</v>
      </c>
      <c r="E3633" t="s">
        <v>8328</v>
      </c>
      <c r="F3633" s="9" t="s">
        <v>37</v>
      </c>
      <c r="G3633" t="s">
        <v>4</v>
      </c>
    </row>
    <row r="3634" spans="1:7" x14ac:dyDescent="0.3">
      <c r="A3634" t="s">
        <v>129</v>
      </c>
      <c r="B3634" t="s">
        <v>145</v>
      </c>
      <c r="C3634" t="s">
        <v>8068</v>
      </c>
      <c r="D3634" t="s">
        <v>5669</v>
      </c>
      <c r="E3634" t="s">
        <v>8328</v>
      </c>
      <c r="F3634" s="9" t="s">
        <v>37</v>
      </c>
      <c r="G3634" t="s">
        <v>4</v>
      </c>
    </row>
    <row r="3635" spans="1:7" x14ac:dyDescent="0.3">
      <c r="A3635" t="s">
        <v>424</v>
      </c>
      <c r="B3635" t="s">
        <v>289</v>
      </c>
      <c r="C3635" t="s">
        <v>8069</v>
      </c>
      <c r="D3635" t="s">
        <v>5669</v>
      </c>
      <c r="E3635" t="s">
        <v>8328</v>
      </c>
      <c r="F3635" s="9" t="s">
        <v>37</v>
      </c>
      <c r="G3635" t="s">
        <v>4</v>
      </c>
    </row>
    <row r="3636" spans="1:7" x14ac:dyDescent="0.3">
      <c r="A3636" t="s">
        <v>135</v>
      </c>
      <c r="B3636" t="s">
        <v>8070</v>
      </c>
      <c r="C3636" t="s">
        <v>8071</v>
      </c>
      <c r="D3636" t="s">
        <v>5669</v>
      </c>
      <c r="E3636" t="s">
        <v>8328</v>
      </c>
      <c r="F3636" s="9" t="s">
        <v>37</v>
      </c>
      <c r="G3636" t="s">
        <v>4</v>
      </c>
    </row>
    <row r="3637" spans="1:7" x14ac:dyDescent="0.3">
      <c r="A3637" t="s">
        <v>138</v>
      </c>
      <c r="B3637" t="s">
        <v>8072</v>
      </c>
      <c r="C3637" t="s">
        <v>8073</v>
      </c>
      <c r="D3637" t="s">
        <v>5669</v>
      </c>
      <c r="E3637" t="s">
        <v>8328</v>
      </c>
      <c r="F3637" s="9" t="s">
        <v>37</v>
      </c>
      <c r="G3637" t="s">
        <v>4</v>
      </c>
    </row>
    <row r="3638" spans="1:7" x14ac:dyDescent="0.3">
      <c r="A3638" t="s">
        <v>141</v>
      </c>
      <c r="B3638" t="s">
        <v>8074</v>
      </c>
      <c r="C3638" t="s">
        <v>8075</v>
      </c>
      <c r="D3638" t="s">
        <v>5669</v>
      </c>
      <c r="E3638" t="s">
        <v>8328</v>
      </c>
      <c r="F3638" s="9" t="s">
        <v>37</v>
      </c>
      <c r="G3638" t="s">
        <v>4</v>
      </c>
    </row>
    <row r="3639" spans="1:7" x14ac:dyDescent="0.3">
      <c r="A3639" t="s">
        <v>144</v>
      </c>
      <c r="B3639" t="s">
        <v>120</v>
      </c>
      <c r="C3639" t="s">
        <v>8076</v>
      </c>
      <c r="D3639" t="s">
        <v>5669</v>
      </c>
      <c r="E3639" t="s">
        <v>8328</v>
      </c>
      <c r="F3639" s="9" t="s">
        <v>37</v>
      </c>
      <c r="G3639" t="s">
        <v>4</v>
      </c>
    </row>
    <row r="3640" spans="1:7" x14ac:dyDescent="0.3">
      <c r="A3640" t="s">
        <v>426</v>
      </c>
      <c r="B3640" t="s">
        <v>277</v>
      </c>
      <c r="C3640" t="s">
        <v>8077</v>
      </c>
      <c r="D3640" t="s">
        <v>5669</v>
      </c>
      <c r="E3640" t="s">
        <v>8328</v>
      </c>
      <c r="F3640" s="9" t="s">
        <v>37</v>
      </c>
      <c r="G3640" t="s">
        <v>4</v>
      </c>
    </row>
    <row r="3641" spans="1:7" x14ac:dyDescent="0.3">
      <c r="A3641" t="s">
        <v>147</v>
      </c>
      <c r="B3641" t="s">
        <v>8078</v>
      </c>
      <c r="C3641" t="s">
        <v>8079</v>
      </c>
      <c r="D3641" t="s">
        <v>5669</v>
      </c>
      <c r="E3641" t="s">
        <v>8328</v>
      </c>
      <c r="F3641" s="9" t="s">
        <v>37</v>
      </c>
      <c r="G3641" t="s">
        <v>4</v>
      </c>
    </row>
    <row r="3642" spans="1:7" x14ac:dyDescent="0.3">
      <c r="A3642" t="s">
        <v>150</v>
      </c>
      <c r="B3642" t="s">
        <v>8080</v>
      </c>
      <c r="C3642" t="s">
        <v>8081</v>
      </c>
      <c r="D3642" t="s">
        <v>5669</v>
      </c>
      <c r="E3642" t="s">
        <v>8328</v>
      </c>
      <c r="F3642" s="9" t="s">
        <v>37</v>
      </c>
      <c r="G3642" t="s">
        <v>4</v>
      </c>
    </row>
    <row r="3643" spans="1:7" x14ac:dyDescent="0.3">
      <c r="A3643" t="s">
        <v>153</v>
      </c>
      <c r="B3643" t="s">
        <v>8082</v>
      </c>
      <c r="C3643" t="s">
        <v>8083</v>
      </c>
      <c r="D3643" t="s">
        <v>5669</v>
      </c>
      <c r="E3643" t="s">
        <v>8328</v>
      </c>
      <c r="F3643" s="9" t="s">
        <v>37</v>
      </c>
      <c r="G3643" t="s">
        <v>4</v>
      </c>
    </row>
    <row r="3644" spans="1:7" x14ac:dyDescent="0.3">
      <c r="A3644" t="s">
        <v>156</v>
      </c>
      <c r="B3644" t="s">
        <v>217</v>
      </c>
      <c r="C3644" t="s">
        <v>8084</v>
      </c>
      <c r="D3644" t="s">
        <v>5669</v>
      </c>
      <c r="E3644" t="s">
        <v>8328</v>
      </c>
      <c r="F3644" s="9" t="s">
        <v>37</v>
      </c>
      <c r="G3644" t="s">
        <v>4</v>
      </c>
    </row>
    <row r="3645" spans="1:7" x14ac:dyDescent="0.3">
      <c r="A3645" t="s">
        <v>429</v>
      </c>
      <c r="B3645" t="s">
        <v>169</v>
      </c>
      <c r="C3645" t="s">
        <v>8085</v>
      </c>
      <c r="D3645" t="s">
        <v>5669</v>
      </c>
      <c r="E3645" t="s">
        <v>8328</v>
      </c>
      <c r="F3645" s="9" t="s">
        <v>37</v>
      </c>
      <c r="G3645" t="s">
        <v>4</v>
      </c>
    </row>
    <row r="3646" spans="1:7" x14ac:dyDescent="0.3">
      <c r="A3646" t="s">
        <v>159</v>
      </c>
      <c r="B3646" t="s">
        <v>8086</v>
      </c>
      <c r="C3646" t="s">
        <v>8087</v>
      </c>
      <c r="D3646" t="s">
        <v>5669</v>
      </c>
      <c r="E3646" t="s">
        <v>8328</v>
      </c>
      <c r="F3646" s="9" t="s">
        <v>37</v>
      </c>
      <c r="G3646" t="s">
        <v>4</v>
      </c>
    </row>
    <row r="3647" spans="1:7" x14ac:dyDescent="0.3">
      <c r="A3647" t="s">
        <v>162</v>
      </c>
      <c r="B3647" t="s">
        <v>8088</v>
      </c>
      <c r="C3647" t="s">
        <v>8089</v>
      </c>
      <c r="D3647" t="s">
        <v>5669</v>
      </c>
      <c r="E3647" t="s">
        <v>8328</v>
      </c>
      <c r="F3647" s="9" t="s">
        <v>37</v>
      </c>
      <c r="G3647" t="s">
        <v>4</v>
      </c>
    </row>
    <row r="3648" spans="1:7" x14ac:dyDescent="0.3">
      <c r="A3648" t="s">
        <v>165</v>
      </c>
      <c r="B3648" t="s">
        <v>8090</v>
      </c>
      <c r="C3648" t="s">
        <v>8091</v>
      </c>
      <c r="D3648" t="s">
        <v>5669</v>
      </c>
      <c r="E3648" t="s">
        <v>8328</v>
      </c>
      <c r="F3648" s="9" t="s">
        <v>37</v>
      </c>
      <c r="G3648" t="s">
        <v>4</v>
      </c>
    </row>
    <row r="3649" spans="1:7" x14ac:dyDescent="0.3">
      <c r="A3649" t="s">
        <v>168</v>
      </c>
      <c r="B3649" t="s">
        <v>157</v>
      </c>
      <c r="C3649" t="s">
        <v>8329</v>
      </c>
      <c r="D3649" t="s">
        <v>5669</v>
      </c>
      <c r="E3649" t="s">
        <v>8328</v>
      </c>
      <c r="F3649" s="9" t="s">
        <v>37</v>
      </c>
      <c r="G3649" t="s">
        <v>4</v>
      </c>
    </row>
    <row r="3650" spans="1:7" x14ac:dyDescent="0.3">
      <c r="A3650" t="s">
        <v>171</v>
      </c>
      <c r="B3650" t="s">
        <v>160</v>
      </c>
      <c r="C3650" t="s">
        <v>8330</v>
      </c>
      <c r="D3650" t="s">
        <v>5669</v>
      </c>
      <c r="E3650" t="s">
        <v>8328</v>
      </c>
      <c r="F3650" s="9" t="s">
        <v>37</v>
      </c>
      <c r="G3650" t="s">
        <v>4</v>
      </c>
    </row>
    <row r="3651" spans="1:7" x14ac:dyDescent="0.3">
      <c r="A3651" t="s">
        <v>174</v>
      </c>
      <c r="B3651" t="s">
        <v>163</v>
      </c>
      <c r="C3651" t="s">
        <v>8331</v>
      </c>
      <c r="D3651" t="s">
        <v>5669</v>
      </c>
      <c r="E3651" t="s">
        <v>8328</v>
      </c>
      <c r="F3651" s="9" t="s">
        <v>37</v>
      </c>
      <c r="G3651" t="s">
        <v>4</v>
      </c>
    </row>
    <row r="3652" spans="1:7" x14ac:dyDescent="0.3">
      <c r="A3652" t="s">
        <v>177</v>
      </c>
      <c r="B3652" t="s">
        <v>166</v>
      </c>
      <c r="C3652" t="s">
        <v>8332</v>
      </c>
      <c r="D3652" t="s">
        <v>5669</v>
      </c>
      <c r="E3652" t="s">
        <v>8328</v>
      </c>
      <c r="F3652" s="9" t="s">
        <v>37</v>
      </c>
      <c r="G3652" t="s">
        <v>4</v>
      </c>
    </row>
    <row r="3653" spans="1:7" x14ac:dyDescent="0.3">
      <c r="A3653" t="s">
        <v>180</v>
      </c>
      <c r="B3653" t="s">
        <v>241</v>
      </c>
      <c r="C3653" t="s">
        <v>8333</v>
      </c>
      <c r="D3653" t="s">
        <v>5669</v>
      </c>
      <c r="E3653" t="s">
        <v>8328</v>
      </c>
      <c r="F3653" s="9" t="s">
        <v>37</v>
      </c>
      <c r="G3653" t="s">
        <v>4</v>
      </c>
    </row>
    <row r="3654" spans="1:7" x14ac:dyDescent="0.3">
      <c r="A3654" t="s">
        <v>183</v>
      </c>
      <c r="B3654" t="s">
        <v>244</v>
      </c>
      <c r="C3654" t="s">
        <v>8334</v>
      </c>
      <c r="D3654" t="s">
        <v>5669</v>
      </c>
      <c r="E3654" t="s">
        <v>8328</v>
      </c>
      <c r="F3654" s="9" t="s">
        <v>37</v>
      </c>
      <c r="G3654" t="s">
        <v>4</v>
      </c>
    </row>
    <row r="3655" spans="1:7" x14ac:dyDescent="0.3">
      <c r="A3655" t="s">
        <v>186</v>
      </c>
      <c r="B3655" t="s">
        <v>247</v>
      </c>
      <c r="C3655" t="s">
        <v>8335</v>
      </c>
      <c r="D3655" t="s">
        <v>5669</v>
      </c>
      <c r="E3655" t="s">
        <v>8328</v>
      </c>
      <c r="F3655" s="9" t="s">
        <v>37</v>
      </c>
      <c r="G3655" t="s">
        <v>4</v>
      </c>
    </row>
    <row r="3656" spans="1:7" x14ac:dyDescent="0.3">
      <c r="A3656" t="s">
        <v>189</v>
      </c>
      <c r="B3656" t="s">
        <v>250</v>
      </c>
      <c r="C3656" t="s">
        <v>8336</v>
      </c>
      <c r="D3656" t="s">
        <v>5669</v>
      </c>
      <c r="E3656" t="s">
        <v>8328</v>
      </c>
      <c r="F3656" s="9" t="s">
        <v>37</v>
      </c>
      <c r="G3656" t="s">
        <v>4</v>
      </c>
    </row>
    <row r="3657" spans="1:7" x14ac:dyDescent="0.3">
      <c r="A3657" t="s">
        <v>432</v>
      </c>
      <c r="B3657" t="s">
        <v>324</v>
      </c>
      <c r="C3657" t="s">
        <v>8337</v>
      </c>
      <c r="D3657" t="s">
        <v>5669</v>
      </c>
      <c r="E3657" t="s">
        <v>8328</v>
      </c>
      <c r="F3657" s="9" t="s">
        <v>37</v>
      </c>
      <c r="G3657" t="s">
        <v>4</v>
      </c>
    </row>
    <row r="3658" spans="1:7" x14ac:dyDescent="0.3">
      <c r="A3658" t="s">
        <v>434</v>
      </c>
      <c r="B3658" t="s">
        <v>329</v>
      </c>
      <c r="C3658" t="s">
        <v>8338</v>
      </c>
      <c r="D3658" t="s">
        <v>5669</v>
      </c>
      <c r="E3658" t="s">
        <v>8328</v>
      </c>
      <c r="F3658" s="9" t="s">
        <v>37</v>
      </c>
      <c r="G3658" t="s">
        <v>4</v>
      </c>
    </row>
    <row r="3659" spans="1:7" x14ac:dyDescent="0.3">
      <c r="A3659" t="s">
        <v>8092</v>
      </c>
      <c r="B3659" t="s">
        <v>3250</v>
      </c>
      <c r="C3659" t="s">
        <v>8093</v>
      </c>
      <c r="D3659" t="s">
        <v>2073</v>
      </c>
      <c r="E3659" t="s">
        <v>8328</v>
      </c>
      <c r="F3659" s="9" t="s">
        <v>37</v>
      </c>
      <c r="G3659" t="s">
        <v>4</v>
      </c>
    </row>
    <row r="3660" spans="1:7" x14ac:dyDescent="0.3">
      <c r="A3660" t="s">
        <v>8339</v>
      </c>
      <c r="B3660" t="s">
        <v>8340</v>
      </c>
      <c r="C3660" t="s">
        <v>8341</v>
      </c>
      <c r="D3660" t="s">
        <v>2073</v>
      </c>
      <c r="E3660" t="s">
        <v>8328</v>
      </c>
      <c r="F3660" s="9" t="s">
        <v>37</v>
      </c>
      <c r="G3660" t="s">
        <v>4</v>
      </c>
    </row>
    <row r="3661" spans="1:7" x14ac:dyDescent="0.3">
      <c r="A3661" t="s">
        <v>8342</v>
      </c>
      <c r="B3661" t="s">
        <v>3382</v>
      </c>
      <c r="C3661" t="s">
        <v>8343</v>
      </c>
      <c r="D3661" t="s">
        <v>2073</v>
      </c>
      <c r="E3661" t="s">
        <v>8328</v>
      </c>
      <c r="F3661" s="9" t="s">
        <v>37</v>
      </c>
      <c r="G3661" t="s">
        <v>4</v>
      </c>
    </row>
    <row r="3662" spans="1:7" x14ac:dyDescent="0.3">
      <c r="A3662" t="s">
        <v>5150</v>
      </c>
      <c r="B3662" t="s">
        <v>7967</v>
      </c>
      <c r="C3662" t="s">
        <v>8344</v>
      </c>
      <c r="D3662" t="s">
        <v>4114</v>
      </c>
      <c r="E3662" t="s">
        <v>8345</v>
      </c>
      <c r="F3662" s="9" t="s">
        <v>44</v>
      </c>
      <c r="G3662" t="s">
        <v>4</v>
      </c>
    </row>
    <row r="3663" spans="1:7" x14ac:dyDescent="0.3">
      <c r="A3663" t="s">
        <v>8346</v>
      </c>
      <c r="B3663" t="s">
        <v>2192</v>
      </c>
      <c r="C3663" t="s">
        <v>8347</v>
      </c>
      <c r="D3663" t="s">
        <v>2073</v>
      </c>
      <c r="E3663" t="s">
        <v>8348</v>
      </c>
      <c r="F3663" s="9" t="s">
        <v>53</v>
      </c>
      <c r="G3663" t="s">
        <v>94</v>
      </c>
    </row>
    <row r="3664" spans="1:7" x14ac:dyDescent="0.3">
      <c r="A3664" t="s">
        <v>8349</v>
      </c>
      <c r="B3664" t="s">
        <v>2192</v>
      </c>
      <c r="C3664" t="s">
        <v>8350</v>
      </c>
      <c r="D3664" t="s">
        <v>2073</v>
      </c>
      <c r="E3664" t="s">
        <v>8348</v>
      </c>
      <c r="F3664" s="9" t="s">
        <v>53</v>
      </c>
      <c r="G3664" t="s">
        <v>94</v>
      </c>
    </row>
    <row r="3665" spans="1:7" x14ac:dyDescent="0.3">
      <c r="A3665" t="s">
        <v>8351</v>
      </c>
      <c r="B3665" t="s">
        <v>2192</v>
      </c>
      <c r="C3665" t="s">
        <v>8352</v>
      </c>
      <c r="D3665" t="s">
        <v>2073</v>
      </c>
      <c r="E3665" t="s">
        <v>8348</v>
      </c>
      <c r="F3665" s="9" t="s">
        <v>53</v>
      </c>
      <c r="G3665" t="s">
        <v>94</v>
      </c>
    </row>
    <row r="3666" spans="1:7" x14ac:dyDescent="0.3">
      <c r="A3666" t="s">
        <v>4602</v>
      </c>
      <c r="B3666" t="s">
        <v>4603</v>
      </c>
      <c r="C3666" t="s">
        <v>8353</v>
      </c>
      <c r="D3666" t="s">
        <v>2073</v>
      </c>
      <c r="E3666" t="s">
        <v>8348</v>
      </c>
      <c r="F3666" s="9" t="s">
        <v>53</v>
      </c>
      <c r="G3666" t="s">
        <v>94</v>
      </c>
    </row>
    <row r="3667" spans="1:7" x14ac:dyDescent="0.3">
      <c r="A3667" t="s">
        <v>4598</v>
      </c>
      <c r="B3667" t="s">
        <v>4599</v>
      </c>
      <c r="C3667" t="s">
        <v>8354</v>
      </c>
      <c r="D3667" t="s">
        <v>2073</v>
      </c>
      <c r="E3667" t="s">
        <v>8348</v>
      </c>
      <c r="F3667" s="9" t="s">
        <v>53</v>
      </c>
      <c r="G3667" t="s">
        <v>94</v>
      </c>
    </row>
    <row r="3668" spans="1:7" x14ac:dyDescent="0.3">
      <c r="A3668" t="s">
        <v>8355</v>
      </c>
      <c r="B3668" t="s">
        <v>2079</v>
      </c>
      <c r="C3668" t="s">
        <v>8356</v>
      </c>
      <c r="D3668" t="s">
        <v>2073</v>
      </c>
      <c r="E3668" t="s">
        <v>8348</v>
      </c>
      <c r="F3668" s="9" t="s">
        <v>53</v>
      </c>
      <c r="G3668" t="s">
        <v>94</v>
      </c>
    </row>
    <row r="3669" spans="1:7" x14ac:dyDescent="0.3">
      <c r="A3669" t="s">
        <v>8357</v>
      </c>
      <c r="B3669" t="s">
        <v>2082</v>
      </c>
      <c r="C3669" t="s">
        <v>8358</v>
      </c>
      <c r="D3669" t="s">
        <v>2073</v>
      </c>
      <c r="E3669" t="s">
        <v>8348</v>
      </c>
      <c r="F3669" s="9" t="s">
        <v>53</v>
      </c>
      <c r="G3669" t="s">
        <v>94</v>
      </c>
    </row>
    <row r="3670" spans="1:7" x14ac:dyDescent="0.3">
      <c r="A3670" t="s">
        <v>8359</v>
      </c>
      <c r="B3670" t="s">
        <v>708</v>
      </c>
      <c r="C3670" t="s">
        <v>8360</v>
      </c>
      <c r="D3670" t="s">
        <v>2073</v>
      </c>
      <c r="E3670" t="s">
        <v>8348</v>
      </c>
      <c r="F3670" s="9" t="s">
        <v>53</v>
      </c>
      <c r="G3670" t="s">
        <v>94</v>
      </c>
    </row>
    <row r="3671" spans="1:7" x14ac:dyDescent="0.3">
      <c r="A3671" t="s">
        <v>8361</v>
      </c>
      <c r="B3671" t="s">
        <v>708</v>
      </c>
      <c r="C3671" t="s">
        <v>8362</v>
      </c>
      <c r="D3671" t="s">
        <v>2073</v>
      </c>
      <c r="E3671" t="s">
        <v>8348</v>
      </c>
      <c r="F3671" s="9" t="s">
        <v>53</v>
      </c>
      <c r="G3671" t="s">
        <v>94</v>
      </c>
    </row>
    <row r="3672" spans="1:7" x14ac:dyDescent="0.3">
      <c r="A3672" t="s">
        <v>6329</v>
      </c>
      <c r="B3672" t="s">
        <v>708</v>
      </c>
      <c r="C3672" t="s">
        <v>8363</v>
      </c>
      <c r="D3672" t="s">
        <v>2073</v>
      </c>
      <c r="E3672" t="s">
        <v>8348</v>
      </c>
      <c r="F3672" s="9" t="s">
        <v>53</v>
      </c>
      <c r="G3672" t="s">
        <v>94</v>
      </c>
    </row>
    <row r="3673" spans="1:7" x14ac:dyDescent="0.3">
      <c r="A3673" t="s">
        <v>8364</v>
      </c>
      <c r="B3673" t="s">
        <v>708</v>
      </c>
      <c r="C3673" t="s">
        <v>8365</v>
      </c>
      <c r="D3673" t="s">
        <v>2073</v>
      </c>
      <c r="E3673" t="s">
        <v>8348</v>
      </c>
      <c r="F3673" s="9" t="s">
        <v>53</v>
      </c>
      <c r="G3673" t="s">
        <v>94</v>
      </c>
    </row>
    <row r="3674" spans="1:7" x14ac:dyDescent="0.3">
      <c r="A3674" t="s">
        <v>8366</v>
      </c>
      <c r="B3674" t="s">
        <v>708</v>
      </c>
      <c r="C3674" t="s">
        <v>8367</v>
      </c>
      <c r="D3674" t="s">
        <v>2073</v>
      </c>
      <c r="E3674" t="s">
        <v>8348</v>
      </c>
      <c r="F3674" s="9" t="s">
        <v>53</v>
      </c>
      <c r="G3674" t="s">
        <v>94</v>
      </c>
    </row>
    <row r="3675" spans="1:7" x14ac:dyDescent="0.3">
      <c r="A3675" t="s">
        <v>6558</v>
      </c>
      <c r="B3675" t="s">
        <v>708</v>
      </c>
      <c r="C3675" t="s">
        <v>8368</v>
      </c>
      <c r="D3675" t="s">
        <v>2073</v>
      </c>
      <c r="E3675" t="s">
        <v>8348</v>
      </c>
      <c r="F3675" s="9" t="s">
        <v>53</v>
      </c>
      <c r="G3675" t="s">
        <v>94</v>
      </c>
    </row>
    <row r="3676" spans="1:7" x14ac:dyDescent="0.3">
      <c r="A3676" t="s">
        <v>6592</v>
      </c>
      <c r="B3676" t="s">
        <v>708</v>
      </c>
      <c r="C3676" t="s">
        <v>8369</v>
      </c>
      <c r="D3676" t="s">
        <v>2073</v>
      </c>
      <c r="E3676" t="s">
        <v>8348</v>
      </c>
      <c r="F3676" s="9" t="s">
        <v>53</v>
      </c>
      <c r="G3676" t="s">
        <v>94</v>
      </c>
    </row>
    <row r="3677" spans="1:7" x14ac:dyDescent="0.3">
      <c r="A3677" t="s">
        <v>8370</v>
      </c>
      <c r="B3677" t="s">
        <v>708</v>
      </c>
      <c r="C3677" t="s">
        <v>8371</v>
      </c>
      <c r="D3677" t="s">
        <v>2073</v>
      </c>
      <c r="E3677" t="s">
        <v>8348</v>
      </c>
      <c r="F3677" s="9" t="s">
        <v>53</v>
      </c>
      <c r="G3677" t="s">
        <v>94</v>
      </c>
    </row>
    <row r="3678" spans="1:7" x14ac:dyDescent="0.3">
      <c r="A3678" t="s">
        <v>8372</v>
      </c>
      <c r="B3678" t="s">
        <v>708</v>
      </c>
      <c r="C3678" t="s">
        <v>8373</v>
      </c>
      <c r="D3678" t="s">
        <v>2073</v>
      </c>
      <c r="E3678" t="s">
        <v>8348</v>
      </c>
      <c r="F3678" s="9" t="s">
        <v>53</v>
      </c>
      <c r="G3678" t="s">
        <v>94</v>
      </c>
    </row>
    <row r="3679" spans="1:7" x14ac:dyDescent="0.3">
      <c r="A3679" t="s">
        <v>8374</v>
      </c>
      <c r="B3679" t="s">
        <v>708</v>
      </c>
      <c r="C3679" t="s">
        <v>8375</v>
      </c>
      <c r="D3679" t="s">
        <v>2073</v>
      </c>
      <c r="E3679" t="s">
        <v>8348</v>
      </c>
      <c r="F3679" s="9" t="s">
        <v>53</v>
      </c>
      <c r="G3679" t="s">
        <v>94</v>
      </c>
    </row>
    <row r="3680" spans="1:7" x14ac:dyDescent="0.3">
      <c r="A3680" t="s">
        <v>8376</v>
      </c>
      <c r="B3680" t="s">
        <v>708</v>
      </c>
      <c r="C3680" t="s">
        <v>8377</v>
      </c>
      <c r="D3680" t="s">
        <v>2073</v>
      </c>
      <c r="E3680" t="s">
        <v>8348</v>
      </c>
      <c r="F3680" s="9" t="s">
        <v>53</v>
      </c>
      <c r="G3680" t="s">
        <v>94</v>
      </c>
    </row>
    <row r="3681" spans="1:7" x14ac:dyDescent="0.3">
      <c r="A3681" t="s">
        <v>8378</v>
      </c>
      <c r="B3681" t="s">
        <v>708</v>
      </c>
      <c r="C3681" t="s">
        <v>8379</v>
      </c>
      <c r="D3681" t="s">
        <v>2073</v>
      </c>
      <c r="E3681" t="s">
        <v>8348</v>
      </c>
      <c r="F3681" s="9" t="s">
        <v>53</v>
      </c>
      <c r="G3681" t="s">
        <v>94</v>
      </c>
    </row>
    <row r="3682" spans="1:7" x14ac:dyDescent="0.3">
      <c r="A3682" t="s">
        <v>8380</v>
      </c>
      <c r="B3682" t="s">
        <v>708</v>
      </c>
      <c r="C3682" t="s">
        <v>8381</v>
      </c>
      <c r="D3682" t="s">
        <v>2073</v>
      </c>
      <c r="E3682" t="s">
        <v>8348</v>
      </c>
      <c r="F3682" s="9" t="s">
        <v>53</v>
      </c>
      <c r="G3682" t="s">
        <v>94</v>
      </c>
    </row>
    <row r="3683" spans="1:7" x14ac:dyDescent="0.3">
      <c r="A3683" t="s">
        <v>8382</v>
      </c>
      <c r="B3683" t="s">
        <v>708</v>
      </c>
      <c r="C3683" t="s">
        <v>8383</v>
      </c>
      <c r="D3683" t="s">
        <v>2073</v>
      </c>
      <c r="E3683" t="s">
        <v>8348</v>
      </c>
      <c r="F3683" s="9" t="s">
        <v>53</v>
      </c>
      <c r="G3683" t="s">
        <v>94</v>
      </c>
    </row>
    <row r="3684" spans="1:7" x14ac:dyDescent="0.3">
      <c r="A3684" t="s">
        <v>8384</v>
      </c>
      <c r="B3684" t="s">
        <v>114</v>
      </c>
      <c r="C3684" t="s">
        <v>8385</v>
      </c>
      <c r="D3684" t="s">
        <v>2073</v>
      </c>
      <c r="E3684" t="s">
        <v>8348</v>
      </c>
      <c r="F3684" s="9" t="s">
        <v>53</v>
      </c>
      <c r="G3684" t="s">
        <v>94</v>
      </c>
    </row>
    <row r="3685" spans="1:7" x14ac:dyDescent="0.3">
      <c r="A3685" t="s">
        <v>8386</v>
      </c>
      <c r="B3685" t="s">
        <v>114</v>
      </c>
      <c r="C3685" t="s">
        <v>8387</v>
      </c>
      <c r="D3685" t="s">
        <v>2073</v>
      </c>
      <c r="E3685" t="s">
        <v>8348</v>
      </c>
      <c r="F3685" s="9" t="s">
        <v>53</v>
      </c>
      <c r="G3685" t="s">
        <v>94</v>
      </c>
    </row>
    <row r="3686" spans="1:7" x14ac:dyDescent="0.3">
      <c r="A3686" t="s">
        <v>8388</v>
      </c>
      <c r="B3686" t="s">
        <v>114</v>
      </c>
      <c r="C3686" t="s">
        <v>8389</v>
      </c>
      <c r="D3686" t="s">
        <v>2073</v>
      </c>
      <c r="E3686" t="s">
        <v>8348</v>
      </c>
      <c r="F3686" s="9" t="s">
        <v>53</v>
      </c>
      <c r="G3686" t="s">
        <v>94</v>
      </c>
    </row>
    <row r="3687" spans="1:7" x14ac:dyDescent="0.3">
      <c r="A3687" t="s">
        <v>8390</v>
      </c>
      <c r="B3687" t="s">
        <v>114</v>
      </c>
      <c r="C3687" t="s">
        <v>8391</v>
      </c>
      <c r="D3687" t="s">
        <v>2073</v>
      </c>
      <c r="E3687" t="s">
        <v>8348</v>
      </c>
      <c r="F3687" s="9" t="s">
        <v>53</v>
      </c>
      <c r="G3687" t="s">
        <v>94</v>
      </c>
    </row>
    <row r="3688" spans="1:7" x14ac:dyDescent="0.3">
      <c r="A3688" t="s">
        <v>8392</v>
      </c>
      <c r="B3688" t="s">
        <v>114</v>
      </c>
      <c r="C3688" t="s">
        <v>8393</v>
      </c>
      <c r="D3688" t="s">
        <v>2073</v>
      </c>
      <c r="E3688" t="s">
        <v>8348</v>
      </c>
      <c r="F3688" s="9" t="s">
        <v>53</v>
      </c>
      <c r="G3688" t="s">
        <v>94</v>
      </c>
    </row>
    <row r="3689" spans="1:7" x14ac:dyDescent="0.3">
      <c r="A3689" t="s">
        <v>8394</v>
      </c>
      <c r="B3689" t="s">
        <v>114</v>
      </c>
      <c r="C3689" t="s">
        <v>8395</v>
      </c>
      <c r="D3689" t="s">
        <v>2073</v>
      </c>
      <c r="E3689" t="s">
        <v>8348</v>
      </c>
      <c r="F3689" s="9" t="s">
        <v>53</v>
      </c>
      <c r="G3689" t="s">
        <v>94</v>
      </c>
    </row>
    <row r="3690" spans="1:7" x14ac:dyDescent="0.3">
      <c r="A3690" t="s">
        <v>8396</v>
      </c>
      <c r="B3690" t="s">
        <v>114</v>
      </c>
      <c r="C3690" t="s">
        <v>8397</v>
      </c>
      <c r="D3690" t="s">
        <v>2073</v>
      </c>
      <c r="E3690" t="s">
        <v>8348</v>
      </c>
      <c r="F3690" s="9" t="s">
        <v>53</v>
      </c>
      <c r="G3690" t="s">
        <v>94</v>
      </c>
    </row>
    <row r="3691" spans="1:7" x14ac:dyDescent="0.3">
      <c r="A3691" t="s">
        <v>8398</v>
      </c>
      <c r="B3691" t="s">
        <v>114</v>
      </c>
      <c r="C3691" t="s">
        <v>8399</v>
      </c>
      <c r="D3691" t="s">
        <v>2073</v>
      </c>
      <c r="E3691" t="s">
        <v>8348</v>
      </c>
      <c r="F3691" s="9" t="s">
        <v>53</v>
      </c>
      <c r="G3691" t="s">
        <v>94</v>
      </c>
    </row>
    <row r="3692" spans="1:7" x14ac:dyDescent="0.3">
      <c r="A3692" t="s">
        <v>8400</v>
      </c>
      <c r="B3692" t="s">
        <v>114</v>
      </c>
      <c r="C3692" t="s">
        <v>8401</v>
      </c>
      <c r="D3692" t="s">
        <v>2073</v>
      </c>
      <c r="E3692" t="s">
        <v>8348</v>
      </c>
      <c r="F3692" s="9" t="s">
        <v>53</v>
      </c>
      <c r="G3692" t="s">
        <v>94</v>
      </c>
    </row>
    <row r="3693" spans="1:7" x14ac:dyDescent="0.3">
      <c r="A3693" t="s">
        <v>8402</v>
      </c>
      <c r="B3693" t="s">
        <v>114</v>
      </c>
      <c r="C3693" t="s">
        <v>8403</v>
      </c>
      <c r="D3693" t="s">
        <v>2073</v>
      </c>
      <c r="E3693" t="s">
        <v>8348</v>
      </c>
      <c r="F3693" s="9" t="s">
        <v>53</v>
      </c>
      <c r="G3693" t="s">
        <v>94</v>
      </c>
    </row>
    <row r="3694" spans="1:7" x14ac:dyDescent="0.3">
      <c r="A3694" t="s">
        <v>8404</v>
      </c>
      <c r="B3694" t="s">
        <v>114</v>
      </c>
      <c r="C3694" t="s">
        <v>8405</v>
      </c>
      <c r="D3694" t="s">
        <v>2073</v>
      </c>
      <c r="E3694" t="s">
        <v>8348</v>
      </c>
      <c r="F3694" s="9" t="s">
        <v>53</v>
      </c>
      <c r="G3694" t="s">
        <v>94</v>
      </c>
    </row>
    <row r="3695" spans="1:7" x14ac:dyDescent="0.3">
      <c r="A3695" t="s">
        <v>8406</v>
      </c>
      <c r="B3695" t="s">
        <v>114</v>
      </c>
      <c r="C3695" t="s">
        <v>8407</v>
      </c>
      <c r="D3695" t="s">
        <v>2073</v>
      </c>
      <c r="E3695" t="s">
        <v>8348</v>
      </c>
      <c r="F3695" s="9" t="s">
        <v>53</v>
      </c>
      <c r="G3695" t="s">
        <v>94</v>
      </c>
    </row>
    <row r="3696" spans="1:7" x14ac:dyDescent="0.3">
      <c r="A3696" t="s">
        <v>8408</v>
      </c>
      <c r="B3696" t="s">
        <v>114</v>
      </c>
      <c r="C3696" t="s">
        <v>8409</v>
      </c>
      <c r="D3696" t="s">
        <v>2073</v>
      </c>
      <c r="E3696" t="s">
        <v>8348</v>
      </c>
      <c r="F3696" s="9" t="s">
        <v>53</v>
      </c>
      <c r="G3696" t="s">
        <v>94</v>
      </c>
    </row>
    <row r="3697" spans="1:7" x14ac:dyDescent="0.3">
      <c r="A3697" t="s">
        <v>8410</v>
      </c>
      <c r="B3697" t="s">
        <v>114</v>
      </c>
      <c r="C3697" t="s">
        <v>8411</v>
      </c>
      <c r="D3697" t="s">
        <v>2073</v>
      </c>
      <c r="E3697" t="s">
        <v>8348</v>
      </c>
      <c r="F3697" s="9" t="s">
        <v>53</v>
      </c>
      <c r="G3697" t="s">
        <v>94</v>
      </c>
    </row>
    <row r="3698" spans="1:7" x14ac:dyDescent="0.3">
      <c r="A3698" t="s">
        <v>8412</v>
      </c>
      <c r="B3698" t="s">
        <v>114</v>
      </c>
      <c r="C3698" t="s">
        <v>8413</v>
      </c>
      <c r="D3698" t="s">
        <v>2073</v>
      </c>
      <c r="E3698" t="s">
        <v>8348</v>
      </c>
      <c r="F3698" s="9" t="s">
        <v>53</v>
      </c>
      <c r="G3698" t="s">
        <v>94</v>
      </c>
    </row>
    <row r="3699" spans="1:7" x14ac:dyDescent="0.3">
      <c r="A3699" t="s">
        <v>8414</v>
      </c>
      <c r="B3699" t="s">
        <v>114</v>
      </c>
      <c r="C3699" t="s">
        <v>8415</v>
      </c>
      <c r="D3699" t="s">
        <v>2073</v>
      </c>
      <c r="E3699" t="s">
        <v>8348</v>
      </c>
      <c r="F3699" s="9" t="s">
        <v>53</v>
      </c>
      <c r="G3699" t="s">
        <v>94</v>
      </c>
    </row>
    <row r="3700" spans="1:7" x14ac:dyDescent="0.3">
      <c r="A3700" t="s">
        <v>8416</v>
      </c>
      <c r="B3700" t="s">
        <v>114</v>
      </c>
      <c r="C3700" t="s">
        <v>8417</v>
      </c>
      <c r="D3700" t="s">
        <v>2073</v>
      </c>
      <c r="E3700" t="s">
        <v>8348</v>
      </c>
      <c r="F3700" s="9" t="s">
        <v>53</v>
      </c>
      <c r="G3700" t="s">
        <v>94</v>
      </c>
    </row>
    <row r="3701" spans="1:7" x14ac:dyDescent="0.3">
      <c r="A3701" t="s">
        <v>8418</v>
      </c>
      <c r="B3701" t="s">
        <v>114</v>
      </c>
      <c r="C3701" t="s">
        <v>8419</v>
      </c>
      <c r="D3701" t="s">
        <v>2073</v>
      </c>
      <c r="E3701" t="s">
        <v>8348</v>
      </c>
      <c r="F3701" s="9" t="s">
        <v>53</v>
      </c>
      <c r="G3701" t="s">
        <v>94</v>
      </c>
    </row>
    <row r="3702" spans="1:7" x14ac:dyDescent="0.3">
      <c r="A3702" t="s">
        <v>8420</v>
      </c>
      <c r="B3702" t="s">
        <v>114</v>
      </c>
      <c r="C3702" t="s">
        <v>8421</v>
      </c>
      <c r="D3702" t="s">
        <v>2073</v>
      </c>
      <c r="E3702" t="s">
        <v>8348</v>
      </c>
      <c r="F3702" s="9" t="s">
        <v>53</v>
      </c>
      <c r="G3702" t="s">
        <v>94</v>
      </c>
    </row>
    <row r="3703" spans="1:7" x14ac:dyDescent="0.3">
      <c r="A3703" t="s">
        <v>8422</v>
      </c>
      <c r="B3703" t="s">
        <v>114</v>
      </c>
      <c r="C3703" t="s">
        <v>8423</v>
      </c>
      <c r="D3703" t="s">
        <v>2073</v>
      </c>
      <c r="E3703" t="s">
        <v>8348</v>
      </c>
      <c r="F3703" s="9" t="s">
        <v>53</v>
      </c>
      <c r="G3703" t="s">
        <v>94</v>
      </c>
    </row>
    <row r="3704" spans="1:7" x14ac:dyDescent="0.3">
      <c r="A3704" t="s">
        <v>8424</v>
      </c>
      <c r="B3704" t="s">
        <v>114</v>
      </c>
      <c r="C3704" t="s">
        <v>8425</v>
      </c>
      <c r="D3704" t="s">
        <v>2073</v>
      </c>
      <c r="E3704" t="s">
        <v>8348</v>
      </c>
      <c r="F3704" s="9" t="s">
        <v>53</v>
      </c>
      <c r="G3704" t="s">
        <v>94</v>
      </c>
    </row>
    <row r="3705" spans="1:7" x14ac:dyDescent="0.3">
      <c r="A3705" t="s">
        <v>8426</v>
      </c>
      <c r="B3705" t="s">
        <v>114</v>
      </c>
      <c r="C3705" t="s">
        <v>8427</v>
      </c>
      <c r="D3705" t="s">
        <v>2073</v>
      </c>
      <c r="E3705" t="s">
        <v>8348</v>
      </c>
      <c r="F3705" s="9" t="s">
        <v>53</v>
      </c>
      <c r="G3705" t="s">
        <v>94</v>
      </c>
    </row>
    <row r="3706" spans="1:7" x14ac:dyDescent="0.3">
      <c r="A3706" t="s">
        <v>8428</v>
      </c>
      <c r="B3706" t="s">
        <v>114</v>
      </c>
      <c r="C3706" t="s">
        <v>8429</v>
      </c>
      <c r="D3706" t="s">
        <v>2073</v>
      </c>
      <c r="E3706" t="s">
        <v>8348</v>
      </c>
      <c r="F3706" s="9" t="s">
        <v>53</v>
      </c>
      <c r="G3706" t="s">
        <v>94</v>
      </c>
    </row>
    <row r="3707" spans="1:7" x14ac:dyDescent="0.3">
      <c r="A3707" t="s">
        <v>8430</v>
      </c>
      <c r="B3707" t="s">
        <v>114</v>
      </c>
      <c r="C3707" t="s">
        <v>8431</v>
      </c>
      <c r="D3707" t="s">
        <v>2073</v>
      </c>
      <c r="E3707" t="s">
        <v>8348</v>
      </c>
      <c r="F3707" s="9" t="s">
        <v>53</v>
      </c>
      <c r="G3707" t="s">
        <v>94</v>
      </c>
    </row>
    <row r="3708" spans="1:7" x14ac:dyDescent="0.3">
      <c r="A3708" t="s">
        <v>8432</v>
      </c>
      <c r="B3708" t="s">
        <v>114</v>
      </c>
      <c r="C3708" t="s">
        <v>8433</v>
      </c>
      <c r="D3708" t="s">
        <v>2073</v>
      </c>
      <c r="E3708" t="s">
        <v>8348</v>
      </c>
      <c r="F3708" s="9" t="s">
        <v>53</v>
      </c>
      <c r="G3708" t="s">
        <v>94</v>
      </c>
    </row>
    <row r="3709" spans="1:7" x14ac:dyDescent="0.3">
      <c r="A3709" t="s">
        <v>8434</v>
      </c>
      <c r="B3709" t="s">
        <v>114</v>
      </c>
      <c r="C3709" t="s">
        <v>8435</v>
      </c>
      <c r="D3709" t="s">
        <v>2073</v>
      </c>
      <c r="E3709" t="s">
        <v>8348</v>
      </c>
      <c r="F3709" s="9" t="s">
        <v>53</v>
      </c>
      <c r="G3709" t="s">
        <v>94</v>
      </c>
    </row>
    <row r="3710" spans="1:7" x14ac:dyDescent="0.3">
      <c r="A3710" t="s">
        <v>8436</v>
      </c>
      <c r="B3710" t="s">
        <v>114</v>
      </c>
      <c r="C3710" t="s">
        <v>8437</v>
      </c>
      <c r="D3710" t="s">
        <v>2073</v>
      </c>
      <c r="E3710" t="s">
        <v>8348</v>
      </c>
      <c r="F3710" s="9" t="s">
        <v>53</v>
      </c>
      <c r="G3710" t="s">
        <v>94</v>
      </c>
    </row>
    <row r="3711" spans="1:7" x14ac:dyDescent="0.3">
      <c r="A3711" t="s">
        <v>8438</v>
      </c>
      <c r="B3711" t="s">
        <v>114</v>
      </c>
      <c r="C3711" t="s">
        <v>8439</v>
      </c>
      <c r="D3711" t="s">
        <v>2073</v>
      </c>
      <c r="E3711" t="s">
        <v>8348</v>
      </c>
      <c r="F3711" s="9" t="s">
        <v>53</v>
      </c>
      <c r="G3711" t="s">
        <v>94</v>
      </c>
    </row>
    <row r="3712" spans="1:7" x14ac:dyDescent="0.3">
      <c r="A3712" t="s">
        <v>8440</v>
      </c>
      <c r="B3712" t="s">
        <v>114</v>
      </c>
      <c r="C3712" t="s">
        <v>8441</v>
      </c>
      <c r="D3712" t="s">
        <v>2073</v>
      </c>
      <c r="E3712" t="s">
        <v>8348</v>
      </c>
      <c r="F3712" s="9" t="s">
        <v>53</v>
      </c>
      <c r="G3712" t="s">
        <v>94</v>
      </c>
    </row>
    <row r="3713" spans="1:7" x14ac:dyDescent="0.3">
      <c r="A3713" t="s">
        <v>8442</v>
      </c>
      <c r="B3713" t="s">
        <v>114</v>
      </c>
      <c r="C3713" t="s">
        <v>8443</v>
      </c>
      <c r="D3713" t="s">
        <v>2073</v>
      </c>
      <c r="E3713" t="s">
        <v>8348</v>
      </c>
      <c r="F3713" s="9" t="s">
        <v>53</v>
      </c>
      <c r="G3713" t="s">
        <v>94</v>
      </c>
    </row>
    <row r="3714" spans="1:7" x14ac:dyDescent="0.3">
      <c r="A3714" t="s">
        <v>8444</v>
      </c>
      <c r="B3714" t="s">
        <v>114</v>
      </c>
      <c r="C3714" t="s">
        <v>8445</v>
      </c>
      <c r="D3714" t="s">
        <v>2073</v>
      </c>
      <c r="E3714" t="s">
        <v>8348</v>
      </c>
      <c r="F3714" s="9" t="s">
        <v>53</v>
      </c>
      <c r="G3714" t="s">
        <v>94</v>
      </c>
    </row>
    <row r="3715" spans="1:7" x14ac:dyDescent="0.3">
      <c r="A3715" t="s">
        <v>8446</v>
      </c>
      <c r="B3715" t="s">
        <v>114</v>
      </c>
      <c r="C3715" t="s">
        <v>8447</v>
      </c>
      <c r="D3715" t="s">
        <v>2073</v>
      </c>
      <c r="E3715" t="s">
        <v>8348</v>
      </c>
      <c r="F3715" s="9" t="s">
        <v>53</v>
      </c>
      <c r="G3715" t="s">
        <v>94</v>
      </c>
    </row>
    <row r="3716" spans="1:7" x14ac:dyDescent="0.3">
      <c r="A3716" t="s">
        <v>8448</v>
      </c>
      <c r="B3716" t="s">
        <v>114</v>
      </c>
      <c r="C3716" t="s">
        <v>8449</v>
      </c>
      <c r="D3716" t="s">
        <v>2073</v>
      </c>
      <c r="E3716" t="s">
        <v>8348</v>
      </c>
      <c r="F3716" s="9" t="s">
        <v>53</v>
      </c>
      <c r="G3716" t="s">
        <v>94</v>
      </c>
    </row>
    <row r="3717" spans="1:7" x14ac:dyDescent="0.3">
      <c r="A3717" t="s">
        <v>8450</v>
      </c>
      <c r="B3717" t="s">
        <v>114</v>
      </c>
      <c r="C3717" t="s">
        <v>8451</v>
      </c>
      <c r="D3717" t="s">
        <v>2073</v>
      </c>
      <c r="E3717" t="s">
        <v>8348</v>
      </c>
      <c r="F3717" s="9" t="s">
        <v>53</v>
      </c>
      <c r="G3717" t="s">
        <v>94</v>
      </c>
    </row>
    <row r="3718" spans="1:7" x14ac:dyDescent="0.3">
      <c r="A3718" t="s">
        <v>8452</v>
      </c>
      <c r="B3718" t="s">
        <v>114</v>
      </c>
      <c r="C3718" t="s">
        <v>8453</v>
      </c>
      <c r="D3718" t="s">
        <v>2073</v>
      </c>
      <c r="E3718" t="s">
        <v>8348</v>
      </c>
      <c r="F3718" s="9" t="s">
        <v>53</v>
      </c>
      <c r="G3718" t="s">
        <v>94</v>
      </c>
    </row>
    <row r="3719" spans="1:7" x14ac:dyDescent="0.3">
      <c r="A3719" t="s">
        <v>8454</v>
      </c>
      <c r="B3719" t="s">
        <v>114</v>
      </c>
      <c r="C3719" t="s">
        <v>8455</v>
      </c>
      <c r="D3719" t="s">
        <v>2073</v>
      </c>
      <c r="E3719" t="s">
        <v>8348</v>
      </c>
      <c r="F3719" s="9" t="s">
        <v>53</v>
      </c>
      <c r="G3719" t="s">
        <v>94</v>
      </c>
    </row>
    <row r="3720" spans="1:7" x14ac:dyDescent="0.3">
      <c r="A3720" t="s">
        <v>8456</v>
      </c>
      <c r="B3720" t="s">
        <v>114</v>
      </c>
      <c r="C3720" t="s">
        <v>8457</v>
      </c>
      <c r="D3720" t="s">
        <v>2073</v>
      </c>
      <c r="E3720" t="s">
        <v>8348</v>
      </c>
      <c r="F3720" s="9" t="s">
        <v>53</v>
      </c>
      <c r="G3720" t="s">
        <v>94</v>
      </c>
    </row>
    <row r="3721" spans="1:7" x14ac:dyDescent="0.3">
      <c r="A3721" t="s">
        <v>8458</v>
      </c>
      <c r="B3721" t="s">
        <v>114</v>
      </c>
      <c r="C3721" t="s">
        <v>8459</v>
      </c>
      <c r="D3721" t="s">
        <v>2073</v>
      </c>
      <c r="E3721" t="s">
        <v>8348</v>
      </c>
      <c r="F3721" s="9" t="s">
        <v>53</v>
      </c>
      <c r="G3721" t="s">
        <v>94</v>
      </c>
    </row>
    <row r="3722" spans="1:7" x14ac:dyDescent="0.3">
      <c r="A3722" t="s">
        <v>8460</v>
      </c>
      <c r="B3722" t="s">
        <v>114</v>
      </c>
      <c r="C3722" t="s">
        <v>8461</v>
      </c>
      <c r="D3722" t="s">
        <v>2073</v>
      </c>
      <c r="E3722" t="s">
        <v>8348</v>
      </c>
      <c r="F3722" s="9" t="s">
        <v>53</v>
      </c>
      <c r="G3722" t="s">
        <v>94</v>
      </c>
    </row>
    <row r="3723" spans="1:7" x14ac:dyDescent="0.3">
      <c r="A3723" t="s">
        <v>8462</v>
      </c>
      <c r="B3723" t="s">
        <v>114</v>
      </c>
      <c r="C3723" t="s">
        <v>8463</v>
      </c>
      <c r="D3723" t="s">
        <v>2073</v>
      </c>
      <c r="E3723" t="s">
        <v>8348</v>
      </c>
      <c r="F3723" s="9" t="s">
        <v>53</v>
      </c>
      <c r="G3723" t="s">
        <v>94</v>
      </c>
    </row>
    <row r="3724" spans="1:7" x14ac:dyDescent="0.3">
      <c r="A3724" t="s">
        <v>8464</v>
      </c>
      <c r="B3724" t="s">
        <v>114</v>
      </c>
      <c r="C3724" t="s">
        <v>8465</v>
      </c>
      <c r="D3724" t="s">
        <v>2073</v>
      </c>
      <c r="E3724" t="s">
        <v>8348</v>
      </c>
      <c r="F3724" s="9" t="s">
        <v>53</v>
      </c>
      <c r="G3724" t="s">
        <v>94</v>
      </c>
    </row>
    <row r="3725" spans="1:7" x14ac:dyDescent="0.3">
      <c r="A3725" t="s">
        <v>8466</v>
      </c>
      <c r="B3725" t="s">
        <v>114</v>
      </c>
      <c r="C3725" t="s">
        <v>8467</v>
      </c>
      <c r="D3725" t="s">
        <v>2073</v>
      </c>
      <c r="E3725" t="s">
        <v>8348</v>
      </c>
      <c r="F3725" s="9" t="s">
        <v>53</v>
      </c>
      <c r="G3725" t="s">
        <v>94</v>
      </c>
    </row>
    <row r="3726" spans="1:7" x14ac:dyDescent="0.3">
      <c r="A3726" t="s">
        <v>8468</v>
      </c>
      <c r="B3726" t="s">
        <v>114</v>
      </c>
      <c r="C3726" t="s">
        <v>8469</v>
      </c>
      <c r="D3726" t="s">
        <v>2073</v>
      </c>
      <c r="E3726" t="s">
        <v>8348</v>
      </c>
      <c r="F3726" s="9" t="s">
        <v>53</v>
      </c>
      <c r="G3726" t="s">
        <v>94</v>
      </c>
    </row>
    <row r="3727" spans="1:7" x14ac:dyDescent="0.3">
      <c r="A3727" t="s">
        <v>8470</v>
      </c>
      <c r="B3727" t="s">
        <v>114</v>
      </c>
      <c r="C3727" t="s">
        <v>8471</v>
      </c>
      <c r="D3727" t="s">
        <v>2073</v>
      </c>
      <c r="E3727" t="s">
        <v>8348</v>
      </c>
      <c r="F3727" s="9" t="s">
        <v>53</v>
      </c>
      <c r="G3727" t="s">
        <v>94</v>
      </c>
    </row>
    <row r="3728" spans="1:7" x14ac:dyDescent="0.3">
      <c r="A3728" t="s">
        <v>8472</v>
      </c>
      <c r="B3728" t="s">
        <v>114</v>
      </c>
      <c r="C3728" t="s">
        <v>8473</v>
      </c>
      <c r="D3728" t="s">
        <v>2073</v>
      </c>
      <c r="E3728" t="s">
        <v>8348</v>
      </c>
      <c r="F3728" s="9" t="s">
        <v>53</v>
      </c>
      <c r="G3728" t="s">
        <v>94</v>
      </c>
    </row>
    <row r="3729" spans="1:7" x14ac:dyDescent="0.3">
      <c r="A3729" t="s">
        <v>6783</v>
      </c>
      <c r="B3729" t="s">
        <v>114</v>
      </c>
      <c r="C3729" t="s">
        <v>8474</v>
      </c>
      <c r="D3729" t="s">
        <v>2073</v>
      </c>
      <c r="E3729" t="s">
        <v>8348</v>
      </c>
      <c r="F3729" s="9" t="s">
        <v>53</v>
      </c>
      <c r="G3729" t="s">
        <v>94</v>
      </c>
    </row>
    <row r="3730" spans="1:7" x14ac:dyDescent="0.3">
      <c r="A3730" t="s">
        <v>6822</v>
      </c>
      <c r="B3730" t="s">
        <v>114</v>
      </c>
      <c r="C3730" t="s">
        <v>8475</v>
      </c>
      <c r="D3730" t="s">
        <v>2073</v>
      </c>
      <c r="E3730" t="s">
        <v>8348</v>
      </c>
      <c r="F3730" s="9" t="s">
        <v>53</v>
      </c>
      <c r="G3730" t="s">
        <v>94</v>
      </c>
    </row>
    <row r="3731" spans="1:7" x14ac:dyDescent="0.3">
      <c r="A3731" t="s">
        <v>6465</v>
      </c>
      <c r="B3731" t="s">
        <v>114</v>
      </c>
      <c r="C3731" t="s">
        <v>8476</v>
      </c>
      <c r="D3731" t="s">
        <v>2073</v>
      </c>
      <c r="E3731" t="s">
        <v>8348</v>
      </c>
      <c r="F3731" s="9" t="s">
        <v>53</v>
      </c>
      <c r="G3731" t="s">
        <v>94</v>
      </c>
    </row>
    <row r="3732" spans="1:7" x14ac:dyDescent="0.3">
      <c r="A3732" t="s">
        <v>8477</v>
      </c>
      <c r="B3732" t="s">
        <v>114</v>
      </c>
      <c r="C3732" t="s">
        <v>8478</v>
      </c>
      <c r="D3732" t="s">
        <v>2073</v>
      </c>
      <c r="E3732" t="s">
        <v>8348</v>
      </c>
      <c r="F3732" s="9" t="s">
        <v>53</v>
      </c>
      <c r="G3732" t="s">
        <v>94</v>
      </c>
    </row>
    <row r="3733" spans="1:7" x14ac:dyDescent="0.3">
      <c r="A3733" t="s">
        <v>6467</v>
      </c>
      <c r="B3733" t="s">
        <v>114</v>
      </c>
      <c r="C3733" t="s">
        <v>8479</v>
      </c>
      <c r="D3733" t="s">
        <v>2073</v>
      </c>
      <c r="E3733" t="s">
        <v>8348</v>
      </c>
      <c r="F3733" s="9" t="s">
        <v>53</v>
      </c>
      <c r="G3733" t="s">
        <v>94</v>
      </c>
    </row>
    <row r="3734" spans="1:7" x14ac:dyDescent="0.3">
      <c r="A3734" t="s">
        <v>8480</v>
      </c>
      <c r="B3734" t="s">
        <v>114</v>
      </c>
      <c r="C3734" t="s">
        <v>8481</v>
      </c>
      <c r="D3734" t="s">
        <v>2073</v>
      </c>
      <c r="E3734" t="s">
        <v>8348</v>
      </c>
      <c r="F3734" s="9" t="s">
        <v>53</v>
      </c>
      <c r="G3734" t="s">
        <v>94</v>
      </c>
    </row>
    <row r="3735" spans="1:7" x14ac:dyDescent="0.3">
      <c r="A3735" t="s">
        <v>8482</v>
      </c>
      <c r="B3735" t="s">
        <v>114</v>
      </c>
      <c r="C3735" t="s">
        <v>8483</v>
      </c>
      <c r="D3735" t="s">
        <v>2073</v>
      </c>
      <c r="E3735" t="s">
        <v>8348</v>
      </c>
      <c r="F3735" s="9" t="s">
        <v>53</v>
      </c>
      <c r="G3735" t="s">
        <v>94</v>
      </c>
    </row>
    <row r="3736" spans="1:7" x14ac:dyDescent="0.3">
      <c r="A3736" t="s">
        <v>8484</v>
      </c>
      <c r="B3736" t="s">
        <v>114</v>
      </c>
      <c r="C3736" t="s">
        <v>8485</v>
      </c>
      <c r="D3736" t="s">
        <v>2073</v>
      </c>
      <c r="E3736" t="s">
        <v>8348</v>
      </c>
      <c r="F3736" s="9" t="s">
        <v>53</v>
      </c>
      <c r="G3736" t="s">
        <v>94</v>
      </c>
    </row>
    <row r="3737" spans="1:7" x14ac:dyDescent="0.3">
      <c r="A3737" t="s">
        <v>8486</v>
      </c>
      <c r="B3737" t="s">
        <v>114</v>
      </c>
      <c r="C3737" t="s">
        <v>8487</v>
      </c>
      <c r="D3737" t="s">
        <v>2073</v>
      </c>
      <c r="E3737" t="s">
        <v>8348</v>
      </c>
      <c r="F3737" s="9" t="s">
        <v>53</v>
      </c>
      <c r="G3737" t="s">
        <v>94</v>
      </c>
    </row>
    <row r="3738" spans="1:7" x14ac:dyDescent="0.3">
      <c r="A3738" t="s">
        <v>8488</v>
      </c>
      <c r="B3738" t="s">
        <v>114</v>
      </c>
      <c r="C3738" t="s">
        <v>8489</v>
      </c>
      <c r="D3738" t="s">
        <v>2073</v>
      </c>
      <c r="E3738" t="s">
        <v>8348</v>
      </c>
      <c r="F3738" s="9" t="s">
        <v>53</v>
      </c>
      <c r="G3738" t="s">
        <v>94</v>
      </c>
    </row>
    <row r="3739" spans="1:7" x14ac:dyDescent="0.3">
      <c r="A3739" t="s">
        <v>8490</v>
      </c>
      <c r="B3739" t="s">
        <v>114</v>
      </c>
      <c r="C3739" t="s">
        <v>8491</v>
      </c>
      <c r="D3739" t="s">
        <v>2073</v>
      </c>
      <c r="E3739" t="s">
        <v>8348</v>
      </c>
      <c r="F3739" s="9" t="s">
        <v>53</v>
      </c>
      <c r="G3739" t="s">
        <v>94</v>
      </c>
    </row>
    <row r="3740" spans="1:7" x14ac:dyDescent="0.3">
      <c r="A3740" t="s">
        <v>8492</v>
      </c>
      <c r="B3740" t="s">
        <v>114</v>
      </c>
      <c r="C3740" t="s">
        <v>8493</v>
      </c>
      <c r="D3740" t="s">
        <v>2073</v>
      </c>
      <c r="E3740" t="s">
        <v>8348</v>
      </c>
      <c r="F3740" s="9" t="s">
        <v>53</v>
      </c>
      <c r="G3740" t="s">
        <v>94</v>
      </c>
    </row>
    <row r="3741" spans="1:7" x14ac:dyDescent="0.3">
      <c r="A3741" t="s">
        <v>8494</v>
      </c>
      <c r="B3741" t="s">
        <v>114</v>
      </c>
      <c r="C3741" t="s">
        <v>8495</v>
      </c>
      <c r="D3741" t="s">
        <v>2073</v>
      </c>
      <c r="E3741" t="s">
        <v>8348</v>
      </c>
      <c r="F3741" s="9" t="s">
        <v>53</v>
      </c>
      <c r="G3741" t="s">
        <v>94</v>
      </c>
    </row>
    <row r="3742" spans="1:7" x14ac:dyDescent="0.3">
      <c r="A3742" t="s">
        <v>8496</v>
      </c>
      <c r="B3742" t="s">
        <v>114</v>
      </c>
      <c r="C3742" t="s">
        <v>8497</v>
      </c>
      <c r="D3742" t="s">
        <v>2073</v>
      </c>
      <c r="E3742" t="s">
        <v>8348</v>
      </c>
      <c r="F3742" s="9" t="s">
        <v>53</v>
      </c>
      <c r="G3742" t="s">
        <v>94</v>
      </c>
    </row>
    <row r="3743" spans="1:7" x14ac:dyDescent="0.3">
      <c r="A3743" t="s">
        <v>8498</v>
      </c>
      <c r="B3743" t="s">
        <v>114</v>
      </c>
      <c r="C3743" t="s">
        <v>8499</v>
      </c>
      <c r="D3743" t="s">
        <v>2073</v>
      </c>
      <c r="E3743" t="s">
        <v>8348</v>
      </c>
      <c r="F3743" s="9" t="s">
        <v>53</v>
      </c>
      <c r="G3743" t="s">
        <v>94</v>
      </c>
    </row>
    <row r="3744" spans="1:7" x14ac:dyDescent="0.3">
      <c r="A3744" t="s">
        <v>8500</v>
      </c>
      <c r="B3744" t="s">
        <v>114</v>
      </c>
      <c r="C3744" t="s">
        <v>8501</v>
      </c>
      <c r="D3744" t="s">
        <v>2073</v>
      </c>
      <c r="E3744" t="s">
        <v>8348</v>
      </c>
      <c r="F3744" s="9" t="s">
        <v>53</v>
      </c>
      <c r="G3744" t="s">
        <v>94</v>
      </c>
    </row>
    <row r="3745" spans="1:7" x14ac:dyDescent="0.3">
      <c r="A3745" t="s">
        <v>8502</v>
      </c>
      <c r="B3745" t="s">
        <v>114</v>
      </c>
      <c r="C3745" t="s">
        <v>8503</v>
      </c>
      <c r="D3745" t="s">
        <v>2073</v>
      </c>
      <c r="E3745" t="s">
        <v>8348</v>
      </c>
      <c r="F3745" s="9" t="s">
        <v>53</v>
      </c>
      <c r="G3745" t="s">
        <v>94</v>
      </c>
    </row>
    <row r="3746" spans="1:7" x14ac:dyDescent="0.3">
      <c r="A3746" t="s">
        <v>8504</v>
      </c>
      <c r="B3746" t="s">
        <v>114</v>
      </c>
      <c r="C3746" t="s">
        <v>8505</v>
      </c>
      <c r="D3746" t="s">
        <v>2073</v>
      </c>
      <c r="E3746" t="s">
        <v>8348</v>
      </c>
      <c r="F3746" s="9" t="s">
        <v>53</v>
      </c>
      <c r="G3746" t="s">
        <v>94</v>
      </c>
    </row>
    <row r="3747" spans="1:7" x14ac:dyDescent="0.3">
      <c r="A3747" t="s">
        <v>8506</v>
      </c>
      <c r="B3747" t="s">
        <v>114</v>
      </c>
      <c r="C3747" t="s">
        <v>8507</v>
      </c>
      <c r="D3747" t="s">
        <v>2073</v>
      </c>
      <c r="E3747" t="s">
        <v>8348</v>
      </c>
      <c r="F3747" s="9" t="s">
        <v>53</v>
      </c>
      <c r="G3747" t="s">
        <v>94</v>
      </c>
    </row>
    <row r="3748" spans="1:7" x14ac:dyDescent="0.3">
      <c r="A3748" t="s">
        <v>8508</v>
      </c>
      <c r="B3748" t="s">
        <v>114</v>
      </c>
      <c r="C3748" t="s">
        <v>8509</v>
      </c>
      <c r="D3748" t="s">
        <v>2073</v>
      </c>
      <c r="E3748" t="s">
        <v>8348</v>
      </c>
      <c r="F3748" s="9" t="s">
        <v>53</v>
      </c>
      <c r="G3748" t="s">
        <v>94</v>
      </c>
    </row>
    <row r="3749" spans="1:7" x14ac:dyDescent="0.3">
      <c r="A3749" t="s">
        <v>8510</v>
      </c>
      <c r="B3749" t="s">
        <v>114</v>
      </c>
      <c r="C3749" t="s">
        <v>8511</v>
      </c>
      <c r="D3749" t="s">
        <v>2073</v>
      </c>
      <c r="E3749" t="s">
        <v>8348</v>
      </c>
      <c r="F3749" s="9" t="s">
        <v>53</v>
      </c>
      <c r="G3749" t="s">
        <v>94</v>
      </c>
    </row>
    <row r="3750" spans="1:7" x14ac:dyDescent="0.3">
      <c r="A3750" t="s">
        <v>8512</v>
      </c>
      <c r="B3750" t="s">
        <v>114</v>
      </c>
      <c r="C3750" t="s">
        <v>8513</v>
      </c>
      <c r="D3750" t="s">
        <v>2073</v>
      </c>
      <c r="E3750" t="s">
        <v>8348</v>
      </c>
      <c r="F3750" s="9" t="s">
        <v>53</v>
      </c>
      <c r="G3750" t="s">
        <v>94</v>
      </c>
    </row>
    <row r="3751" spans="1:7" x14ac:dyDescent="0.3">
      <c r="A3751" t="s">
        <v>8514</v>
      </c>
      <c r="B3751" t="s">
        <v>114</v>
      </c>
      <c r="C3751" t="s">
        <v>8515</v>
      </c>
      <c r="D3751" t="s">
        <v>2073</v>
      </c>
      <c r="E3751" t="s">
        <v>8348</v>
      </c>
      <c r="F3751" s="9" t="s">
        <v>53</v>
      </c>
      <c r="G3751" t="s">
        <v>94</v>
      </c>
    </row>
    <row r="3752" spans="1:7" x14ac:dyDescent="0.3">
      <c r="A3752" t="s">
        <v>8516</v>
      </c>
      <c r="B3752" t="s">
        <v>114</v>
      </c>
      <c r="C3752" t="s">
        <v>8517</v>
      </c>
      <c r="D3752" t="s">
        <v>2073</v>
      </c>
      <c r="E3752" t="s">
        <v>8348</v>
      </c>
      <c r="F3752" s="9" t="s">
        <v>53</v>
      </c>
      <c r="G3752" t="s">
        <v>94</v>
      </c>
    </row>
    <row r="3753" spans="1:7" x14ac:dyDescent="0.3">
      <c r="A3753" t="s">
        <v>8518</v>
      </c>
      <c r="B3753" t="s">
        <v>114</v>
      </c>
      <c r="C3753" t="s">
        <v>8519</v>
      </c>
      <c r="D3753" t="s">
        <v>2073</v>
      </c>
      <c r="E3753" t="s">
        <v>8348</v>
      </c>
      <c r="F3753" s="9" t="s">
        <v>53</v>
      </c>
      <c r="G3753" t="s">
        <v>94</v>
      </c>
    </row>
    <row r="3754" spans="1:7" x14ac:dyDescent="0.3">
      <c r="A3754" t="s">
        <v>8520</v>
      </c>
      <c r="B3754" t="s">
        <v>114</v>
      </c>
      <c r="C3754" t="s">
        <v>8521</v>
      </c>
      <c r="D3754" t="s">
        <v>2073</v>
      </c>
      <c r="E3754" t="s">
        <v>8348</v>
      </c>
      <c r="F3754" s="9" t="s">
        <v>53</v>
      </c>
      <c r="G3754" t="s">
        <v>94</v>
      </c>
    </row>
    <row r="3755" spans="1:7" x14ac:dyDescent="0.3">
      <c r="A3755" t="s">
        <v>8522</v>
      </c>
      <c r="B3755" t="s">
        <v>3140</v>
      </c>
      <c r="C3755" t="s">
        <v>8523</v>
      </c>
      <c r="D3755" t="s">
        <v>2073</v>
      </c>
      <c r="E3755" t="s">
        <v>8348</v>
      </c>
      <c r="F3755" s="9" t="s">
        <v>53</v>
      </c>
      <c r="G3755" t="s">
        <v>94</v>
      </c>
    </row>
    <row r="3756" spans="1:7" x14ac:dyDescent="0.3">
      <c r="A3756" t="s">
        <v>8524</v>
      </c>
      <c r="B3756" t="s">
        <v>3140</v>
      </c>
      <c r="C3756" t="s">
        <v>8525</v>
      </c>
      <c r="D3756" t="s">
        <v>2073</v>
      </c>
      <c r="E3756" t="s">
        <v>8348</v>
      </c>
      <c r="F3756" s="9" t="s">
        <v>53</v>
      </c>
      <c r="G3756" t="s">
        <v>94</v>
      </c>
    </row>
    <row r="3757" spans="1:7" x14ac:dyDescent="0.3">
      <c r="A3757" t="s">
        <v>8526</v>
      </c>
      <c r="B3757" t="s">
        <v>3140</v>
      </c>
      <c r="C3757" t="s">
        <v>8527</v>
      </c>
      <c r="D3757" t="s">
        <v>2073</v>
      </c>
      <c r="E3757" t="s">
        <v>8348</v>
      </c>
      <c r="F3757" s="9" t="s">
        <v>53</v>
      </c>
      <c r="G3757" t="s">
        <v>94</v>
      </c>
    </row>
    <row r="3758" spans="1:7" x14ac:dyDescent="0.3">
      <c r="A3758" t="s">
        <v>8528</v>
      </c>
      <c r="B3758" t="s">
        <v>3140</v>
      </c>
      <c r="C3758" t="s">
        <v>8529</v>
      </c>
      <c r="D3758" t="s">
        <v>2073</v>
      </c>
      <c r="E3758" t="s">
        <v>8348</v>
      </c>
      <c r="F3758" s="9" t="s">
        <v>53</v>
      </c>
      <c r="G3758" t="s">
        <v>94</v>
      </c>
    </row>
    <row r="3759" spans="1:7" x14ac:dyDescent="0.3">
      <c r="A3759" t="s">
        <v>8530</v>
      </c>
      <c r="B3759" t="s">
        <v>3140</v>
      </c>
      <c r="C3759" t="s">
        <v>8531</v>
      </c>
      <c r="D3759" t="s">
        <v>2073</v>
      </c>
      <c r="E3759" t="s">
        <v>8348</v>
      </c>
      <c r="F3759" s="9" t="s">
        <v>53</v>
      </c>
      <c r="G3759" t="s">
        <v>94</v>
      </c>
    </row>
    <row r="3760" spans="1:7" x14ac:dyDescent="0.3">
      <c r="A3760" t="s">
        <v>8532</v>
      </c>
      <c r="B3760" t="s">
        <v>3140</v>
      </c>
      <c r="C3760" t="s">
        <v>8533</v>
      </c>
      <c r="D3760" t="s">
        <v>2073</v>
      </c>
      <c r="E3760" t="s">
        <v>8348</v>
      </c>
      <c r="F3760" s="9" t="s">
        <v>53</v>
      </c>
      <c r="G3760" t="s">
        <v>94</v>
      </c>
    </row>
    <row r="3761" spans="1:7" x14ac:dyDescent="0.3">
      <c r="A3761" t="s">
        <v>6785</v>
      </c>
      <c r="B3761" t="s">
        <v>3140</v>
      </c>
      <c r="C3761" t="s">
        <v>8534</v>
      </c>
      <c r="D3761" t="s">
        <v>2073</v>
      </c>
      <c r="E3761" t="s">
        <v>8348</v>
      </c>
      <c r="F3761" s="9" t="s">
        <v>53</v>
      </c>
      <c r="G3761" t="s">
        <v>94</v>
      </c>
    </row>
    <row r="3762" spans="1:7" x14ac:dyDescent="0.3">
      <c r="A3762" t="s">
        <v>6357</v>
      </c>
      <c r="B3762" t="s">
        <v>3140</v>
      </c>
      <c r="C3762" t="s">
        <v>8535</v>
      </c>
      <c r="D3762" t="s">
        <v>2073</v>
      </c>
      <c r="E3762" t="s">
        <v>8348</v>
      </c>
      <c r="F3762" s="9" t="s">
        <v>53</v>
      </c>
      <c r="G3762" t="s">
        <v>94</v>
      </c>
    </row>
    <row r="3763" spans="1:7" x14ac:dyDescent="0.3">
      <c r="A3763" t="s">
        <v>8536</v>
      </c>
      <c r="B3763" t="s">
        <v>8537</v>
      </c>
      <c r="C3763" t="s">
        <v>8538</v>
      </c>
      <c r="D3763" t="s">
        <v>2073</v>
      </c>
      <c r="E3763" t="s">
        <v>8348</v>
      </c>
      <c r="F3763" s="9" t="s">
        <v>53</v>
      </c>
      <c r="G3763" t="s">
        <v>94</v>
      </c>
    </row>
    <row r="3764" spans="1:7" x14ac:dyDescent="0.3">
      <c r="A3764" t="s">
        <v>8539</v>
      </c>
      <c r="B3764" t="s">
        <v>8540</v>
      </c>
      <c r="C3764" t="s">
        <v>8541</v>
      </c>
      <c r="D3764" t="s">
        <v>2073</v>
      </c>
      <c r="E3764" t="s">
        <v>8348</v>
      </c>
      <c r="F3764" s="9" t="s">
        <v>53</v>
      </c>
      <c r="G3764" t="s">
        <v>94</v>
      </c>
    </row>
    <row r="3765" spans="1:7" x14ac:dyDescent="0.3">
      <c r="A3765" t="s">
        <v>8542</v>
      </c>
      <c r="B3765" t="s">
        <v>8240</v>
      </c>
      <c r="C3765" t="s">
        <v>8543</v>
      </c>
      <c r="D3765" t="s">
        <v>2073</v>
      </c>
      <c r="E3765" t="s">
        <v>8348</v>
      </c>
      <c r="F3765" s="9" t="s">
        <v>53</v>
      </c>
      <c r="G3765" t="s">
        <v>94</v>
      </c>
    </row>
    <row r="3766" spans="1:7" x14ac:dyDescent="0.3">
      <c r="A3766" t="s">
        <v>8544</v>
      </c>
      <c r="B3766" t="s">
        <v>8240</v>
      </c>
      <c r="C3766" t="s">
        <v>8243</v>
      </c>
      <c r="D3766" t="s">
        <v>2073</v>
      </c>
      <c r="E3766" t="s">
        <v>8348</v>
      </c>
      <c r="F3766" s="9" t="s">
        <v>53</v>
      </c>
      <c r="G3766" t="s">
        <v>94</v>
      </c>
    </row>
    <row r="3767" spans="1:7" x14ac:dyDescent="0.3">
      <c r="A3767" t="s">
        <v>8545</v>
      </c>
      <c r="B3767" t="s">
        <v>4490</v>
      </c>
      <c r="C3767" t="s">
        <v>8245</v>
      </c>
      <c r="D3767" t="s">
        <v>2073</v>
      </c>
      <c r="E3767" t="s">
        <v>8348</v>
      </c>
      <c r="F3767" s="9" t="s">
        <v>53</v>
      </c>
      <c r="G3767" t="s">
        <v>94</v>
      </c>
    </row>
    <row r="3768" spans="1:7" x14ac:dyDescent="0.3">
      <c r="A3768" t="s">
        <v>8546</v>
      </c>
      <c r="B3768" t="s">
        <v>4490</v>
      </c>
      <c r="C3768" t="s">
        <v>8547</v>
      </c>
      <c r="D3768" t="s">
        <v>2073</v>
      </c>
      <c r="E3768" t="s">
        <v>8348</v>
      </c>
      <c r="F3768" s="9" t="s">
        <v>53</v>
      </c>
      <c r="G3768" t="s">
        <v>94</v>
      </c>
    </row>
    <row r="3769" spans="1:7" x14ac:dyDescent="0.3">
      <c r="A3769" t="s">
        <v>8548</v>
      </c>
      <c r="B3769" t="s">
        <v>2192</v>
      </c>
      <c r="C3769" t="s">
        <v>8549</v>
      </c>
      <c r="D3769" t="s">
        <v>2073</v>
      </c>
      <c r="E3769" t="s">
        <v>8348</v>
      </c>
      <c r="F3769" s="9" t="s">
        <v>53</v>
      </c>
      <c r="G3769" t="s">
        <v>94</v>
      </c>
    </row>
    <row r="3770" spans="1:7" x14ac:dyDescent="0.3">
      <c r="A3770" t="s">
        <v>8550</v>
      </c>
      <c r="B3770" t="s">
        <v>8551</v>
      </c>
      <c r="C3770" t="s">
        <v>8552</v>
      </c>
      <c r="D3770" t="s">
        <v>2073</v>
      </c>
      <c r="E3770" t="s">
        <v>8348</v>
      </c>
      <c r="F3770" s="9" t="s">
        <v>53</v>
      </c>
      <c r="G3770" t="s">
        <v>94</v>
      </c>
    </row>
    <row r="3771" spans="1:7" x14ac:dyDescent="0.3">
      <c r="A3771" t="s">
        <v>8553</v>
      </c>
      <c r="B3771" t="s">
        <v>3364</v>
      </c>
      <c r="C3771" t="s">
        <v>8554</v>
      </c>
      <c r="D3771" t="s">
        <v>2073</v>
      </c>
      <c r="E3771" t="s">
        <v>8348</v>
      </c>
      <c r="F3771" s="9" t="s">
        <v>53</v>
      </c>
      <c r="G3771" t="s">
        <v>94</v>
      </c>
    </row>
    <row r="3772" spans="1:7" x14ac:dyDescent="0.3">
      <c r="A3772" t="s">
        <v>8555</v>
      </c>
      <c r="B3772" t="s">
        <v>3382</v>
      </c>
      <c r="C3772" t="s">
        <v>8556</v>
      </c>
      <c r="D3772" t="s">
        <v>2073</v>
      </c>
      <c r="E3772" t="s">
        <v>8348</v>
      </c>
      <c r="F3772" s="9" t="s">
        <v>53</v>
      </c>
      <c r="G3772" t="s">
        <v>94</v>
      </c>
    </row>
    <row r="3773" spans="1:7" x14ac:dyDescent="0.3">
      <c r="A3773" t="s">
        <v>8557</v>
      </c>
      <c r="B3773" t="s">
        <v>8558</v>
      </c>
      <c r="C3773" t="s">
        <v>8559</v>
      </c>
      <c r="D3773" t="s">
        <v>2073</v>
      </c>
      <c r="E3773" t="s">
        <v>8348</v>
      </c>
      <c r="F3773" s="9" t="s">
        <v>53</v>
      </c>
      <c r="G3773" t="s">
        <v>94</v>
      </c>
    </row>
    <row r="3774" spans="1:7" x14ac:dyDescent="0.3">
      <c r="A3774" t="s">
        <v>8560</v>
      </c>
      <c r="B3774" t="s">
        <v>8561</v>
      </c>
      <c r="C3774" t="s">
        <v>8562</v>
      </c>
      <c r="D3774" t="s">
        <v>2073</v>
      </c>
      <c r="E3774" t="s">
        <v>8348</v>
      </c>
      <c r="F3774" s="9" t="s">
        <v>53</v>
      </c>
      <c r="G3774" t="s">
        <v>94</v>
      </c>
    </row>
    <row r="3775" spans="1:7" x14ac:dyDescent="0.3">
      <c r="A3775" t="s">
        <v>8563</v>
      </c>
      <c r="B3775" t="s">
        <v>8564</v>
      </c>
      <c r="C3775" t="s">
        <v>8565</v>
      </c>
      <c r="D3775" t="s">
        <v>2073</v>
      </c>
      <c r="E3775" t="s">
        <v>8348</v>
      </c>
      <c r="F3775" s="9" t="s">
        <v>53</v>
      </c>
      <c r="G3775" t="s">
        <v>94</v>
      </c>
    </row>
    <row r="3776" spans="1:7" x14ac:dyDescent="0.3">
      <c r="A3776" t="s">
        <v>8566</v>
      </c>
      <c r="B3776" t="s">
        <v>8567</v>
      </c>
      <c r="C3776" t="s">
        <v>8568</v>
      </c>
      <c r="D3776" t="s">
        <v>2073</v>
      </c>
      <c r="E3776" t="s">
        <v>8348</v>
      </c>
      <c r="F3776" s="9" t="s">
        <v>53</v>
      </c>
      <c r="G3776" t="s">
        <v>94</v>
      </c>
    </row>
    <row r="3777" spans="1:7" x14ac:dyDescent="0.3">
      <c r="A3777" t="s">
        <v>8569</v>
      </c>
      <c r="B3777" t="s">
        <v>8570</v>
      </c>
      <c r="C3777" t="s">
        <v>8571</v>
      </c>
      <c r="D3777" t="s">
        <v>2073</v>
      </c>
      <c r="E3777" t="s">
        <v>8348</v>
      </c>
      <c r="F3777" s="9" t="s">
        <v>53</v>
      </c>
      <c r="G3777" t="s">
        <v>94</v>
      </c>
    </row>
    <row r="3778" spans="1:7" x14ac:dyDescent="0.3">
      <c r="A3778" t="s">
        <v>8572</v>
      </c>
      <c r="B3778" t="s">
        <v>8573</v>
      </c>
      <c r="C3778" t="s">
        <v>8574</v>
      </c>
      <c r="D3778" t="s">
        <v>2073</v>
      </c>
      <c r="E3778" t="s">
        <v>8348</v>
      </c>
      <c r="F3778" s="9" t="s">
        <v>53</v>
      </c>
      <c r="G3778" t="s">
        <v>94</v>
      </c>
    </row>
    <row r="3779" spans="1:7" x14ac:dyDescent="0.3">
      <c r="A3779" t="s">
        <v>8575</v>
      </c>
      <c r="B3779" t="s">
        <v>8576</v>
      </c>
      <c r="C3779" t="s">
        <v>8577</v>
      </c>
      <c r="D3779" t="s">
        <v>2073</v>
      </c>
      <c r="E3779" t="s">
        <v>8348</v>
      </c>
      <c r="F3779" s="9" t="s">
        <v>53</v>
      </c>
      <c r="G3779" t="s">
        <v>94</v>
      </c>
    </row>
    <row r="3780" spans="1:7" x14ac:dyDescent="0.3">
      <c r="A3780" t="s">
        <v>8578</v>
      </c>
      <c r="B3780" t="s">
        <v>8579</v>
      </c>
      <c r="C3780" t="s">
        <v>8580</v>
      </c>
      <c r="D3780" t="s">
        <v>2073</v>
      </c>
      <c r="E3780" t="s">
        <v>8348</v>
      </c>
      <c r="F3780" s="9" t="s">
        <v>53</v>
      </c>
      <c r="G3780" t="s">
        <v>94</v>
      </c>
    </row>
    <row r="3781" spans="1:7" x14ac:dyDescent="0.3">
      <c r="A3781" t="s">
        <v>8581</v>
      </c>
      <c r="B3781" t="s">
        <v>8582</v>
      </c>
      <c r="C3781" t="s">
        <v>8583</v>
      </c>
      <c r="D3781" t="s">
        <v>2073</v>
      </c>
      <c r="E3781" t="s">
        <v>8348</v>
      </c>
      <c r="F3781" s="9" t="s">
        <v>53</v>
      </c>
      <c r="G3781" t="s">
        <v>94</v>
      </c>
    </row>
    <row r="3782" spans="1:7" x14ac:dyDescent="0.3">
      <c r="A3782" t="s">
        <v>8584</v>
      </c>
      <c r="B3782" t="s">
        <v>8585</v>
      </c>
      <c r="C3782" t="s">
        <v>8586</v>
      </c>
      <c r="D3782" t="s">
        <v>2073</v>
      </c>
      <c r="E3782" t="s">
        <v>8348</v>
      </c>
      <c r="F3782" s="9" t="s">
        <v>53</v>
      </c>
      <c r="G3782" t="s">
        <v>94</v>
      </c>
    </row>
    <row r="3783" spans="1:7" x14ac:dyDescent="0.3">
      <c r="A3783" t="s">
        <v>8587</v>
      </c>
      <c r="B3783" t="s">
        <v>8585</v>
      </c>
      <c r="C3783" t="s">
        <v>8588</v>
      </c>
      <c r="D3783" t="s">
        <v>2073</v>
      </c>
      <c r="E3783" t="s">
        <v>8348</v>
      </c>
      <c r="F3783" s="9" t="s">
        <v>53</v>
      </c>
      <c r="G3783" t="s">
        <v>94</v>
      </c>
    </row>
    <row r="3784" spans="1:7" x14ac:dyDescent="0.3">
      <c r="A3784" t="s">
        <v>8589</v>
      </c>
      <c r="B3784" t="s">
        <v>8590</v>
      </c>
      <c r="C3784" t="s">
        <v>8591</v>
      </c>
      <c r="D3784" t="s">
        <v>2073</v>
      </c>
      <c r="E3784" t="s">
        <v>8348</v>
      </c>
      <c r="F3784" s="9" t="s">
        <v>53</v>
      </c>
      <c r="G3784" t="s">
        <v>94</v>
      </c>
    </row>
    <row r="3785" spans="1:7" x14ac:dyDescent="0.3">
      <c r="A3785" t="s">
        <v>8592</v>
      </c>
      <c r="B3785" t="s">
        <v>8576</v>
      </c>
      <c r="C3785" t="s">
        <v>8593</v>
      </c>
      <c r="D3785" t="s">
        <v>2073</v>
      </c>
      <c r="E3785" t="s">
        <v>8348</v>
      </c>
      <c r="F3785" s="9" t="s">
        <v>53</v>
      </c>
      <c r="G3785" t="s">
        <v>94</v>
      </c>
    </row>
    <row r="3786" spans="1:7" x14ac:dyDescent="0.3">
      <c r="A3786" t="s">
        <v>8594</v>
      </c>
      <c r="B3786" t="s">
        <v>8558</v>
      </c>
      <c r="C3786" t="s">
        <v>8595</v>
      </c>
      <c r="D3786" t="s">
        <v>2073</v>
      </c>
      <c r="E3786" t="s">
        <v>8348</v>
      </c>
      <c r="F3786" s="9" t="s">
        <v>53</v>
      </c>
      <c r="G3786" t="s">
        <v>94</v>
      </c>
    </row>
    <row r="3787" spans="1:7" x14ac:dyDescent="0.3">
      <c r="A3787" t="s">
        <v>8596</v>
      </c>
      <c r="B3787" t="s">
        <v>8597</v>
      </c>
      <c r="C3787" t="s">
        <v>8598</v>
      </c>
      <c r="D3787" t="s">
        <v>2073</v>
      </c>
      <c r="E3787" t="s">
        <v>8348</v>
      </c>
      <c r="F3787" s="9" t="s">
        <v>53</v>
      </c>
      <c r="G3787" t="s">
        <v>94</v>
      </c>
    </row>
    <row r="3788" spans="1:7" x14ac:dyDescent="0.3">
      <c r="A3788" t="s">
        <v>8599</v>
      </c>
      <c r="B3788" t="s">
        <v>8600</v>
      </c>
      <c r="C3788" t="s">
        <v>8601</v>
      </c>
      <c r="D3788" t="s">
        <v>2073</v>
      </c>
      <c r="E3788" t="s">
        <v>8348</v>
      </c>
      <c r="F3788" s="9" t="s">
        <v>53</v>
      </c>
      <c r="G3788" t="s">
        <v>94</v>
      </c>
    </row>
    <row r="3789" spans="1:7" x14ac:dyDescent="0.3">
      <c r="A3789" t="s">
        <v>8602</v>
      </c>
      <c r="B3789" t="s">
        <v>8603</v>
      </c>
      <c r="C3789" t="s">
        <v>8604</v>
      </c>
      <c r="D3789" t="s">
        <v>2073</v>
      </c>
      <c r="E3789" t="s">
        <v>8348</v>
      </c>
      <c r="F3789" s="9" t="s">
        <v>53</v>
      </c>
      <c r="G3789" t="s">
        <v>94</v>
      </c>
    </row>
    <row r="3790" spans="1:7" x14ac:dyDescent="0.3">
      <c r="A3790" t="s">
        <v>8605</v>
      </c>
      <c r="B3790" t="s">
        <v>8606</v>
      </c>
      <c r="C3790" t="s">
        <v>8607</v>
      </c>
      <c r="D3790" t="s">
        <v>2073</v>
      </c>
      <c r="E3790" t="s">
        <v>8348</v>
      </c>
      <c r="F3790" s="9" t="s">
        <v>53</v>
      </c>
      <c r="G3790" t="s">
        <v>94</v>
      </c>
    </row>
    <row r="3791" spans="1:7" x14ac:dyDescent="0.3">
      <c r="A3791" t="s">
        <v>8608</v>
      </c>
      <c r="B3791" t="s">
        <v>8606</v>
      </c>
      <c r="C3791" t="s">
        <v>8609</v>
      </c>
      <c r="D3791" t="s">
        <v>2073</v>
      </c>
      <c r="E3791" t="s">
        <v>8348</v>
      </c>
      <c r="F3791" s="9" t="s">
        <v>53</v>
      </c>
      <c r="G3791" t="s">
        <v>94</v>
      </c>
    </row>
    <row r="3792" spans="1:7" x14ac:dyDescent="0.3">
      <c r="A3792" t="s">
        <v>8610</v>
      </c>
      <c r="B3792" t="s">
        <v>8611</v>
      </c>
      <c r="C3792" t="s">
        <v>8612</v>
      </c>
      <c r="D3792" t="s">
        <v>2073</v>
      </c>
      <c r="E3792" t="s">
        <v>8348</v>
      </c>
      <c r="F3792" s="9" t="s">
        <v>53</v>
      </c>
      <c r="G3792" t="s">
        <v>94</v>
      </c>
    </row>
    <row r="3793" spans="1:7" x14ac:dyDescent="0.3">
      <c r="A3793" t="s">
        <v>8613</v>
      </c>
      <c r="B3793" t="s">
        <v>8597</v>
      </c>
      <c r="C3793" t="s">
        <v>8614</v>
      </c>
      <c r="D3793" t="s">
        <v>2073</v>
      </c>
      <c r="E3793" t="s">
        <v>8348</v>
      </c>
      <c r="F3793" s="9" t="s">
        <v>53</v>
      </c>
      <c r="G3793" t="s">
        <v>94</v>
      </c>
    </row>
    <row r="3794" spans="1:7" x14ac:dyDescent="0.3">
      <c r="A3794" t="s">
        <v>8615</v>
      </c>
      <c r="B3794" t="s">
        <v>8561</v>
      </c>
      <c r="C3794" t="s">
        <v>8616</v>
      </c>
      <c r="D3794" t="s">
        <v>2073</v>
      </c>
      <c r="E3794" t="s">
        <v>8348</v>
      </c>
      <c r="F3794" s="9" t="s">
        <v>53</v>
      </c>
      <c r="G3794" t="s">
        <v>94</v>
      </c>
    </row>
    <row r="3795" spans="1:7" x14ac:dyDescent="0.3">
      <c r="A3795" t="s">
        <v>8617</v>
      </c>
      <c r="B3795" t="s">
        <v>8618</v>
      </c>
      <c r="C3795" t="s">
        <v>8619</v>
      </c>
      <c r="D3795" t="s">
        <v>2073</v>
      </c>
      <c r="E3795" t="s">
        <v>8348</v>
      </c>
      <c r="F3795" s="9" t="s">
        <v>53</v>
      </c>
      <c r="G3795" t="s">
        <v>94</v>
      </c>
    </row>
    <row r="3796" spans="1:7" x14ac:dyDescent="0.3">
      <c r="A3796" t="s">
        <v>8620</v>
      </c>
      <c r="B3796" t="s">
        <v>8621</v>
      </c>
      <c r="C3796" t="s">
        <v>8622</v>
      </c>
      <c r="D3796" t="s">
        <v>2073</v>
      </c>
      <c r="E3796" t="s">
        <v>8348</v>
      </c>
      <c r="F3796" s="9" t="s">
        <v>53</v>
      </c>
      <c r="G3796" t="s">
        <v>94</v>
      </c>
    </row>
    <row r="3797" spans="1:7" x14ac:dyDescent="0.3">
      <c r="A3797" t="s">
        <v>8623</v>
      </c>
      <c r="B3797" t="s">
        <v>8621</v>
      </c>
      <c r="C3797" t="s">
        <v>8624</v>
      </c>
      <c r="D3797" t="s">
        <v>2073</v>
      </c>
      <c r="E3797" t="s">
        <v>8348</v>
      </c>
      <c r="F3797" s="9" t="s">
        <v>53</v>
      </c>
      <c r="G3797" t="s">
        <v>94</v>
      </c>
    </row>
    <row r="3798" spans="1:7" x14ac:dyDescent="0.3">
      <c r="A3798" t="s">
        <v>8625</v>
      </c>
      <c r="B3798" t="s">
        <v>8621</v>
      </c>
      <c r="C3798" t="s">
        <v>8626</v>
      </c>
      <c r="D3798" t="s">
        <v>2073</v>
      </c>
      <c r="E3798" t="s">
        <v>8348</v>
      </c>
      <c r="F3798" s="9" t="s">
        <v>53</v>
      </c>
      <c r="G3798" t="s">
        <v>94</v>
      </c>
    </row>
    <row r="3799" spans="1:7" x14ac:dyDescent="0.3">
      <c r="A3799" t="s">
        <v>8627</v>
      </c>
      <c r="B3799" t="s">
        <v>8628</v>
      </c>
      <c r="C3799" t="s">
        <v>8629</v>
      </c>
      <c r="D3799" t="s">
        <v>2073</v>
      </c>
      <c r="E3799" t="s">
        <v>8348</v>
      </c>
      <c r="F3799" s="9" t="s">
        <v>53</v>
      </c>
      <c r="G3799" t="s">
        <v>94</v>
      </c>
    </row>
    <row r="3800" spans="1:7" x14ac:dyDescent="0.3">
      <c r="A3800" t="s">
        <v>8630</v>
      </c>
      <c r="B3800" t="s">
        <v>8621</v>
      </c>
      <c r="C3800" t="s">
        <v>8631</v>
      </c>
      <c r="D3800" t="s">
        <v>2073</v>
      </c>
      <c r="E3800" t="s">
        <v>8348</v>
      </c>
      <c r="F3800" s="9" t="s">
        <v>53</v>
      </c>
      <c r="G3800" t="s">
        <v>94</v>
      </c>
    </row>
    <row r="3801" spans="1:7" x14ac:dyDescent="0.3">
      <c r="A3801" t="s">
        <v>8632</v>
      </c>
      <c r="B3801" t="s">
        <v>8570</v>
      </c>
      <c r="C3801" t="s">
        <v>8633</v>
      </c>
      <c r="D3801" t="s">
        <v>2073</v>
      </c>
      <c r="E3801" t="s">
        <v>8348</v>
      </c>
      <c r="F3801" s="9" t="s">
        <v>53</v>
      </c>
      <c r="G3801" t="s">
        <v>94</v>
      </c>
    </row>
    <row r="3802" spans="1:7" x14ac:dyDescent="0.3">
      <c r="A3802" t="s">
        <v>8634</v>
      </c>
      <c r="B3802" t="s">
        <v>8635</v>
      </c>
      <c r="C3802" t="s">
        <v>8636</v>
      </c>
      <c r="D3802" t="s">
        <v>2073</v>
      </c>
      <c r="E3802" t="s">
        <v>8348</v>
      </c>
      <c r="F3802" s="9" t="s">
        <v>53</v>
      </c>
      <c r="G3802" t="s">
        <v>94</v>
      </c>
    </row>
    <row r="3803" spans="1:7" x14ac:dyDescent="0.3">
      <c r="A3803" t="s">
        <v>8637</v>
      </c>
      <c r="B3803" t="s">
        <v>8638</v>
      </c>
      <c r="C3803" t="s">
        <v>8639</v>
      </c>
      <c r="D3803" t="s">
        <v>2073</v>
      </c>
      <c r="E3803" t="s">
        <v>8348</v>
      </c>
      <c r="F3803" s="9" t="s">
        <v>53</v>
      </c>
      <c r="G3803" t="s">
        <v>94</v>
      </c>
    </row>
    <row r="3804" spans="1:7" x14ac:dyDescent="0.3">
      <c r="A3804" t="s">
        <v>8640</v>
      </c>
      <c r="B3804" t="s">
        <v>8638</v>
      </c>
      <c r="C3804" t="s">
        <v>8641</v>
      </c>
      <c r="D3804" t="s">
        <v>2073</v>
      </c>
      <c r="E3804" t="s">
        <v>8348</v>
      </c>
      <c r="F3804" s="9" t="s">
        <v>53</v>
      </c>
      <c r="G3804" t="s">
        <v>94</v>
      </c>
    </row>
    <row r="3805" spans="1:7" x14ac:dyDescent="0.3">
      <c r="A3805" t="s">
        <v>8642</v>
      </c>
      <c r="B3805" t="s">
        <v>8638</v>
      </c>
      <c r="C3805" t="s">
        <v>8643</v>
      </c>
      <c r="D3805" t="s">
        <v>2073</v>
      </c>
      <c r="E3805" t="s">
        <v>8348</v>
      </c>
      <c r="F3805" s="9" t="s">
        <v>53</v>
      </c>
      <c r="G3805" t="s">
        <v>94</v>
      </c>
    </row>
    <row r="3806" spans="1:7" x14ac:dyDescent="0.3">
      <c r="A3806" t="s">
        <v>8644</v>
      </c>
      <c r="B3806" t="s">
        <v>8645</v>
      </c>
      <c r="C3806" t="s">
        <v>8646</v>
      </c>
      <c r="D3806" t="s">
        <v>2073</v>
      </c>
      <c r="E3806" t="s">
        <v>8348</v>
      </c>
      <c r="F3806" s="9" t="s">
        <v>53</v>
      </c>
      <c r="G3806" t="s">
        <v>94</v>
      </c>
    </row>
    <row r="3807" spans="1:7" x14ac:dyDescent="0.3">
      <c r="A3807" t="s">
        <v>8647</v>
      </c>
      <c r="B3807" t="s">
        <v>8638</v>
      </c>
      <c r="C3807" t="s">
        <v>8648</v>
      </c>
      <c r="D3807" t="s">
        <v>2073</v>
      </c>
      <c r="E3807" t="s">
        <v>8348</v>
      </c>
      <c r="F3807" s="9" t="s">
        <v>53</v>
      </c>
      <c r="G3807" t="s">
        <v>94</v>
      </c>
    </row>
    <row r="3808" spans="1:7" x14ac:dyDescent="0.3">
      <c r="A3808" t="s">
        <v>8649</v>
      </c>
      <c r="B3808" t="s">
        <v>8573</v>
      </c>
      <c r="C3808" t="s">
        <v>8650</v>
      </c>
      <c r="D3808" t="s">
        <v>2073</v>
      </c>
      <c r="E3808" t="s">
        <v>8348</v>
      </c>
      <c r="F3808" s="9" t="s">
        <v>53</v>
      </c>
      <c r="G3808" t="s">
        <v>94</v>
      </c>
    </row>
    <row r="3809" spans="1:7" x14ac:dyDescent="0.3">
      <c r="A3809" t="s">
        <v>8651</v>
      </c>
      <c r="B3809" t="s">
        <v>8652</v>
      </c>
      <c r="C3809" t="s">
        <v>8653</v>
      </c>
      <c r="D3809" t="s">
        <v>2073</v>
      </c>
      <c r="E3809" t="s">
        <v>8348</v>
      </c>
      <c r="F3809" s="9" t="s">
        <v>53</v>
      </c>
      <c r="G3809" t="s">
        <v>94</v>
      </c>
    </row>
    <row r="3810" spans="1:7" x14ac:dyDescent="0.3">
      <c r="A3810" t="s">
        <v>8654</v>
      </c>
      <c r="B3810" t="s">
        <v>8652</v>
      </c>
      <c r="C3810" t="s">
        <v>8655</v>
      </c>
      <c r="D3810" t="s">
        <v>2073</v>
      </c>
      <c r="E3810" t="s">
        <v>8348</v>
      </c>
      <c r="F3810" s="9" t="s">
        <v>53</v>
      </c>
      <c r="G3810" t="s">
        <v>94</v>
      </c>
    </row>
    <row r="3811" spans="1:7" x14ac:dyDescent="0.3">
      <c r="A3811" t="s">
        <v>8656</v>
      </c>
      <c r="B3811" t="s">
        <v>8652</v>
      </c>
      <c r="C3811" t="s">
        <v>8657</v>
      </c>
      <c r="D3811" t="s">
        <v>2073</v>
      </c>
      <c r="E3811" t="s">
        <v>8348</v>
      </c>
      <c r="F3811" s="9" t="s">
        <v>53</v>
      </c>
      <c r="G3811" t="s">
        <v>94</v>
      </c>
    </row>
    <row r="3812" spans="1:7" x14ac:dyDescent="0.3">
      <c r="A3812" t="s">
        <v>8658</v>
      </c>
      <c r="B3812" t="s">
        <v>8652</v>
      </c>
      <c r="C3812" t="s">
        <v>8659</v>
      </c>
      <c r="D3812" t="s">
        <v>2073</v>
      </c>
      <c r="E3812" t="s">
        <v>8348</v>
      </c>
      <c r="F3812" s="9" t="s">
        <v>53</v>
      </c>
      <c r="G3812" t="s">
        <v>94</v>
      </c>
    </row>
    <row r="3813" spans="1:7" x14ac:dyDescent="0.3">
      <c r="A3813" t="s">
        <v>8660</v>
      </c>
      <c r="B3813" t="s">
        <v>8652</v>
      </c>
      <c r="C3813" t="s">
        <v>8661</v>
      </c>
      <c r="D3813" t="s">
        <v>2073</v>
      </c>
      <c r="E3813" t="s">
        <v>8348</v>
      </c>
      <c r="F3813" s="9" t="s">
        <v>53</v>
      </c>
      <c r="G3813" t="s">
        <v>94</v>
      </c>
    </row>
    <row r="3814" spans="1:7" x14ac:dyDescent="0.3">
      <c r="A3814" t="s">
        <v>8662</v>
      </c>
      <c r="B3814" t="s">
        <v>8652</v>
      </c>
      <c r="C3814" t="s">
        <v>8663</v>
      </c>
      <c r="D3814" t="s">
        <v>2073</v>
      </c>
      <c r="E3814" t="s">
        <v>8348</v>
      </c>
      <c r="F3814" s="9" t="s">
        <v>53</v>
      </c>
      <c r="G3814" t="s">
        <v>94</v>
      </c>
    </row>
    <row r="3815" spans="1:7" x14ac:dyDescent="0.3">
      <c r="A3815" t="s">
        <v>8664</v>
      </c>
      <c r="B3815" t="s">
        <v>8652</v>
      </c>
      <c r="C3815" t="s">
        <v>8665</v>
      </c>
      <c r="D3815" t="s">
        <v>2073</v>
      </c>
      <c r="E3815" t="s">
        <v>8348</v>
      </c>
      <c r="F3815" s="9" t="s">
        <v>53</v>
      </c>
      <c r="G3815" t="s">
        <v>94</v>
      </c>
    </row>
    <row r="3816" spans="1:7" x14ac:dyDescent="0.3">
      <c r="A3816" t="s">
        <v>8666</v>
      </c>
      <c r="B3816" t="s">
        <v>8652</v>
      </c>
      <c r="C3816" t="s">
        <v>8667</v>
      </c>
      <c r="D3816" t="s">
        <v>2073</v>
      </c>
      <c r="E3816" t="s">
        <v>8348</v>
      </c>
      <c r="F3816" s="9" t="s">
        <v>53</v>
      </c>
      <c r="G3816" t="s">
        <v>94</v>
      </c>
    </row>
    <row r="3817" spans="1:7" x14ac:dyDescent="0.3">
      <c r="A3817" t="s">
        <v>8668</v>
      </c>
      <c r="B3817" t="s">
        <v>8652</v>
      </c>
      <c r="C3817" t="s">
        <v>8669</v>
      </c>
      <c r="D3817" t="s">
        <v>2073</v>
      </c>
      <c r="E3817" t="s">
        <v>8348</v>
      </c>
      <c r="F3817" s="9" t="s">
        <v>53</v>
      </c>
      <c r="G3817" t="s">
        <v>94</v>
      </c>
    </row>
    <row r="3818" spans="1:7" x14ac:dyDescent="0.3">
      <c r="A3818" t="s">
        <v>8670</v>
      </c>
      <c r="B3818" t="s">
        <v>8671</v>
      </c>
      <c r="C3818" t="s">
        <v>8672</v>
      </c>
      <c r="D3818" t="s">
        <v>2073</v>
      </c>
      <c r="E3818" t="s">
        <v>8348</v>
      </c>
      <c r="F3818" s="9" t="s">
        <v>53</v>
      </c>
      <c r="G3818" t="s">
        <v>94</v>
      </c>
    </row>
    <row r="3819" spans="1:7" x14ac:dyDescent="0.3">
      <c r="A3819" t="s">
        <v>8673</v>
      </c>
      <c r="B3819" t="s">
        <v>8652</v>
      </c>
      <c r="C3819" t="s">
        <v>8674</v>
      </c>
      <c r="D3819" t="s">
        <v>2073</v>
      </c>
      <c r="E3819" t="s">
        <v>8348</v>
      </c>
      <c r="F3819" s="9" t="s">
        <v>53</v>
      </c>
      <c r="G3819" t="s">
        <v>94</v>
      </c>
    </row>
    <row r="3820" spans="1:7" x14ac:dyDescent="0.3">
      <c r="A3820" t="s">
        <v>8675</v>
      </c>
      <c r="B3820" t="s">
        <v>8564</v>
      </c>
      <c r="C3820" t="s">
        <v>8676</v>
      </c>
      <c r="D3820" t="s">
        <v>2073</v>
      </c>
      <c r="E3820" t="s">
        <v>8348</v>
      </c>
      <c r="F3820" s="9" t="s">
        <v>53</v>
      </c>
      <c r="G3820" t="s">
        <v>94</v>
      </c>
    </row>
    <row r="3821" spans="1:7" x14ac:dyDescent="0.3">
      <c r="A3821" t="s">
        <v>8677</v>
      </c>
      <c r="B3821" t="s">
        <v>8678</v>
      </c>
      <c r="C3821" t="s">
        <v>8679</v>
      </c>
      <c r="D3821" t="s">
        <v>2073</v>
      </c>
      <c r="E3821" t="s">
        <v>8348</v>
      </c>
      <c r="F3821" s="9" t="s">
        <v>53</v>
      </c>
      <c r="G3821" t="s">
        <v>94</v>
      </c>
    </row>
    <row r="3822" spans="1:7" x14ac:dyDescent="0.3">
      <c r="A3822" t="s">
        <v>8680</v>
      </c>
      <c r="B3822" t="s">
        <v>8681</v>
      </c>
      <c r="C3822" t="s">
        <v>8682</v>
      </c>
      <c r="D3822" t="s">
        <v>2073</v>
      </c>
      <c r="E3822" t="s">
        <v>8348</v>
      </c>
      <c r="F3822" s="9" t="s">
        <v>53</v>
      </c>
      <c r="G3822" t="s">
        <v>94</v>
      </c>
    </row>
    <row r="3823" spans="1:7" x14ac:dyDescent="0.3">
      <c r="A3823" t="s">
        <v>8683</v>
      </c>
      <c r="B3823" t="s">
        <v>8684</v>
      </c>
      <c r="C3823" t="s">
        <v>8685</v>
      </c>
      <c r="D3823" t="s">
        <v>2073</v>
      </c>
      <c r="E3823" t="s">
        <v>8348</v>
      </c>
      <c r="F3823" s="9" t="s">
        <v>53</v>
      </c>
      <c r="G3823" t="s">
        <v>94</v>
      </c>
    </row>
    <row r="3824" spans="1:7" x14ac:dyDescent="0.3">
      <c r="A3824" t="s">
        <v>8686</v>
      </c>
      <c r="B3824" t="s">
        <v>8687</v>
      </c>
      <c r="C3824" t="s">
        <v>8688</v>
      </c>
      <c r="D3824" t="s">
        <v>2073</v>
      </c>
      <c r="E3824" t="s">
        <v>8348</v>
      </c>
      <c r="F3824" s="9" t="s">
        <v>53</v>
      </c>
      <c r="G3824" t="s">
        <v>94</v>
      </c>
    </row>
    <row r="3825" spans="1:7" x14ac:dyDescent="0.3">
      <c r="A3825" t="s">
        <v>8689</v>
      </c>
      <c r="B3825" t="s">
        <v>8687</v>
      </c>
      <c r="C3825" t="s">
        <v>8690</v>
      </c>
      <c r="D3825" t="s">
        <v>2073</v>
      </c>
      <c r="E3825" t="s">
        <v>8348</v>
      </c>
      <c r="F3825" s="9" t="s">
        <v>53</v>
      </c>
      <c r="G3825" t="s">
        <v>94</v>
      </c>
    </row>
    <row r="3826" spans="1:7" x14ac:dyDescent="0.3">
      <c r="A3826" t="s">
        <v>8691</v>
      </c>
      <c r="B3826" t="s">
        <v>8687</v>
      </c>
      <c r="C3826" t="s">
        <v>8692</v>
      </c>
      <c r="D3826" t="s">
        <v>2073</v>
      </c>
      <c r="E3826" t="s">
        <v>8348</v>
      </c>
      <c r="F3826" s="9" t="s">
        <v>53</v>
      </c>
      <c r="G3826" t="s">
        <v>94</v>
      </c>
    </row>
    <row r="3827" spans="1:7" x14ac:dyDescent="0.3">
      <c r="A3827" t="s">
        <v>8693</v>
      </c>
      <c r="B3827" t="s">
        <v>8687</v>
      </c>
      <c r="C3827" t="s">
        <v>8694</v>
      </c>
      <c r="D3827" t="s">
        <v>2073</v>
      </c>
      <c r="E3827" t="s">
        <v>8348</v>
      </c>
      <c r="F3827" s="9" t="s">
        <v>53</v>
      </c>
      <c r="G3827" t="s">
        <v>94</v>
      </c>
    </row>
    <row r="3828" spans="1:7" x14ac:dyDescent="0.3">
      <c r="A3828" t="s">
        <v>8695</v>
      </c>
      <c r="B3828" t="s">
        <v>8687</v>
      </c>
      <c r="C3828" t="s">
        <v>8696</v>
      </c>
      <c r="D3828" t="s">
        <v>2073</v>
      </c>
      <c r="E3828" t="s">
        <v>8348</v>
      </c>
      <c r="F3828" s="9" t="s">
        <v>53</v>
      </c>
      <c r="G3828" t="s">
        <v>94</v>
      </c>
    </row>
    <row r="3829" spans="1:7" x14ac:dyDescent="0.3">
      <c r="A3829" t="s">
        <v>8697</v>
      </c>
      <c r="B3829" t="s">
        <v>8687</v>
      </c>
      <c r="C3829" t="s">
        <v>8698</v>
      </c>
      <c r="D3829" t="s">
        <v>2073</v>
      </c>
      <c r="E3829" t="s">
        <v>8348</v>
      </c>
      <c r="F3829" s="9" t="s">
        <v>53</v>
      </c>
      <c r="G3829" t="s">
        <v>94</v>
      </c>
    </row>
    <row r="3830" spans="1:7" x14ac:dyDescent="0.3">
      <c r="A3830" t="s">
        <v>8699</v>
      </c>
      <c r="B3830" t="s">
        <v>8687</v>
      </c>
      <c r="C3830" t="s">
        <v>8700</v>
      </c>
      <c r="D3830" t="s">
        <v>2073</v>
      </c>
      <c r="E3830" t="s">
        <v>8348</v>
      </c>
      <c r="F3830" s="9" t="s">
        <v>53</v>
      </c>
      <c r="G3830" t="s">
        <v>94</v>
      </c>
    </row>
    <row r="3831" spans="1:7" x14ac:dyDescent="0.3">
      <c r="A3831" t="s">
        <v>8701</v>
      </c>
      <c r="B3831" t="s">
        <v>8687</v>
      </c>
      <c r="C3831" t="s">
        <v>8702</v>
      </c>
      <c r="D3831" t="s">
        <v>2073</v>
      </c>
      <c r="E3831" t="s">
        <v>8348</v>
      </c>
      <c r="F3831" s="9" t="s">
        <v>53</v>
      </c>
      <c r="G3831" t="s">
        <v>94</v>
      </c>
    </row>
    <row r="3832" spans="1:7" x14ac:dyDescent="0.3">
      <c r="A3832" t="s">
        <v>8703</v>
      </c>
      <c r="B3832" t="s">
        <v>8687</v>
      </c>
      <c r="C3832" t="s">
        <v>8704</v>
      </c>
      <c r="D3832" t="s">
        <v>2073</v>
      </c>
      <c r="E3832" t="s">
        <v>8348</v>
      </c>
      <c r="F3832" s="9" t="s">
        <v>53</v>
      </c>
      <c r="G3832" t="s">
        <v>94</v>
      </c>
    </row>
    <row r="3833" spans="1:7" x14ac:dyDescent="0.3">
      <c r="A3833" t="s">
        <v>8705</v>
      </c>
      <c r="B3833" t="s">
        <v>8706</v>
      </c>
      <c r="C3833" t="s">
        <v>8707</v>
      </c>
      <c r="D3833" t="s">
        <v>2073</v>
      </c>
      <c r="E3833" t="s">
        <v>8348</v>
      </c>
      <c r="F3833" s="9" t="s">
        <v>53</v>
      </c>
      <c r="G3833" t="s">
        <v>94</v>
      </c>
    </row>
    <row r="3834" spans="1:7" x14ac:dyDescent="0.3">
      <c r="A3834" t="s">
        <v>8708</v>
      </c>
      <c r="B3834" t="s">
        <v>8687</v>
      </c>
      <c r="C3834" t="s">
        <v>8709</v>
      </c>
      <c r="D3834" t="s">
        <v>2073</v>
      </c>
      <c r="E3834" t="s">
        <v>8348</v>
      </c>
      <c r="F3834" s="9" t="s">
        <v>53</v>
      </c>
      <c r="G3834" t="s">
        <v>94</v>
      </c>
    </row>
    <row r="3835" spans="1:7" x14ac:dyDescent="0.3">
      <c r="A3835" t="s">
        <v>8710</v>
      </c>
      <c r="B3835" t="s">
        <v>8567</v>
      </c>
      <c r="C3835" t="s">
        <v>8711</v>
      </c>
      <c r="D3835" t="s">
        <v>2073</v>
      </c>
      <c r="E3835" t="s">
        <v>8348</v>
      </c>
      <c r="F3835" s="9" t="s">
        <v>53</v>
      </c>
      <c r="G3835" t="s">
        <v>94</v>
      </c>
    </row>
    <row r="3836" spans="1:7" x14ac:dyDescent="0.3">
      <c r="A3836" t="s">
        <v>8712</v>
      </c>
      <c r="B3836" t="s">
        <v>8713</v>
      </c>
      <c r="C3836" t="s">
        <v>8714</v>
      </c>
      <c r="D3836" t="s">
        <v>2073</v>
      </c>
      <c r="E3836" t="s">
        <v>8348</v>
      </c>
      <c r="F3836" s="9" t="s">
        <v>53</v>
      </c>
      <c r="G3836" t="s">
        <v>94</v>
      </c>
    </row>
    <row r="3837" spans="1:7" x14ac:dyDescent="0.3">
      <c r="A3837" t="s">
        <v>8715</v>
      </c>
      <c r="B3837" t="s">
        <v>8716</v>
      </c>
      <c r="C3837" t="s">
        <v>8717</v>
      </c>
      <c r="D3837" t="s">
        <v>2073</v>
      </c>
      <c r="E3837" t="s">
        <v>8348</v>
      </c>
      <c r="F3837" s="9" t="s">
        <v>53</v>
      </c>
      <c r="G3837" t="s">
        <v>94</v>
      </c>
    </row>
    <row r="3838" spans="1:7" x14ac:dyDescent="0.3">
      <c r="A3838" t="s">
        <v>8718</v>
      </c>
      <c r="B3838" t="s">
        <v>8719</v>
      </c>
      <c r="C3838" t="s">
        <v>8720</v>
      </c>
      <c r="D3838" t="s">
        <v>2073</v>
      </c>
      <c r="E3838" t="s">
        <v>8348</v>
      </c>
      <c r="F3838" s="9" t="s">
        <v>53</v>
      </c>
      <c r="G3838" t="s">
        <v>94</v>
      </c>
    </row>
    <row r="3839" spans="1:7" x14ac:dyDescent="0.3">
      <c r="A3839" t="s">
        <v>8721</v>
      </c>
      <c r="B3839" t="s">
        <v>8558</v>
      </c>
      <c r="C3839" t="s">
        <v>8722</v>
      </c>
      <c r="D3839" t="s">
        <v>2073</v>
      </c>
      <c r="E3839" t="s">
        <v>8348</v>
      </c>
      <c r="F3839" s="9" t="s">
        <v>53</v>
      </c>
      <c r="G3839" t="s">
        <v>94</v>
      </c>
    </row>
    <row r="3840" spans="1:7" x14ac:dyDescent="0.3">
      <c r="A3840" t="s">
        <v>8723</v>
      </c>
      <c r="B3840" t="s">
        <v>8561</v>
      </c>
      <c r="C3840" t="s">
        <v>8724</v>
      </c>
      <c r="D3840" t="s">
        <v>2073</v>
      </c>
      <c r="E3840" t="s">
        <v>8348</v>
      </c>
      <c r="F3840" s="9" t="s">
        <v>53</v>
      </c>
      <c r="G3840" t="s">
        <v>94</v>
      </c>
    </row>
    <row r="3841" spans="1:7" x14ac:dyDescent="0.3">
      <c r="A3841" t="s">
        <v>8725</v>
      </c>
      <c r="B3841" t="s">
        <v>8564</v>
      </c>
      <c r="C3841" t="s">
        <v>8726</v>
      </c>
      <c r="D3841" t="s">
        <v>2073</v>
      </c>
      <c r="E3841" t="s">
        <v>8348</v>
      </c>
      <c r="F3841" s="9" t="s">
        <v>53</v>
      </c>
      <c r="G3841" t="s">
        <v>94</v>
      </c>
    </row>
    <row r="3842" spans="1:7" x14ac:dyDescent="0.3">
      <c r="A3842" t="s">
        <v>8727</v>
      </c>
      <c r="B3842" t="s">
        <v>8567</v>
      </c>
      <c r="C3842" t="s">
        <v>8728</v>
      </c>
      <c r="D3842" t="s">
        <v>2073</v>
      </c>
      <c r="E3842" t="s">
        <v>8348</v>
      </c>
      <c r="F3842" s="9" t="s">
        <v>53</v>
      </c>
      <c r="G3842" t="s">
        <v>94</v>
      </c>
    </row>
    <row r="3843" spans="1:7" x14ac:dyDescent="0.3">
      <c r="A3843" t="s">
        <v>8729</v>
      </c>
      <c r="B3843" t="s">
        <v>8570</v>
      </c>
      <c r="C3843" t="s">
        <v>8730</v>
      </c>
      <c r="D3843" t="s">
        <v>2073</v>
      </c>
      <c r="E3843" t="s">
        <v>8348</v>
      </c>
      <c r="F3843" s="9" t="s">
        <v>53</v>
      </c>
      <c r="G3843" t="s">
        <v>94</v>
      </c>
    </row>
    <row r="3844" spans="1:7" x14ac:dyDescent="0.3">
      <c r="A3844" t="s">
        <v>8731</v>
      </c>
      <c r="B3844" t="s">
        <v>8573</v>
      </c>
      <c r="C3844" t="s">
        <v>8732</v>
      </c>
      <c r="D3844" t="s">
        <v>2073</v>
      </c>
      <c r="E3844" t="s">
        <v>8348</v>
      </c>
      <c r="F3844" s="9" t="s">
        <v>53</v>
      </c>
      <c r="G3844" t="s">
        <v>94</v>
      </c>
    </row>
    <row r="3845" spans="1:7" x14ac:dyDescent="0.3">
      <c r="A3845" t="s">
        <v>4222</v>
      </c>
      <c r="B3845" t="s">
        <v>5994</v>
      </c>
      <c r="C3845" t="s">
        <v>8733</v>
      </c>
      <c r="D3845" t="s">
        <v>2073</v>
      </c>
      <c r="E3845" t="s">
        <v>8348</v>
      </c>
      <c r="F3845" s="9" t="s">
        <v>53</v>
      </c>
      <c r="G3845" t="s">
        <v>94</v>
      </c>
    </row>
    <row r="3846" spans="1:7" x14ac:dyDescent="0.3">
      <c r="A3846" t="s">
        <v>8734</v>
      </c>
      <c r="B3846" t="s">
        <v>3787</v>
      </c>
      <c r="C3846" t="s">
        <v>8735</v>
      </c>
      <c r="D3846" t="s">
        <v>2073</v>
      </c>
      <c r="E3846" t="s">
        <v>8348</v>
      </c>
      <c r="F3846" s="9" t="s">
        <v>53</v>
      </c>
      <c r="G3846" t="s">
        <v>94</v>
      </c>
    </row>
    <row r="3847" spans="1:7" x14ac:dyDescent="0.3">
      <c r="A3847" t="s">
        <v>8736</v>
      </c>
      <c r="B3847" t="s">
        <v>3790</v>
      </c>
      <c r="C3847" t="s">
        <v>8737</v>
      </c>
      <c r="D3847" t="s">
        <v>2073</v>
      </c>
      <c r="E3847" t="s">
        <v>8348</v>
      </c>
      <c r="F3847" s="9" t="s">
        <v>53</v>
      </c>
      <c r="G3847" t="s">
        <v>94</v>
      </c>
    </row>
    <row r="3848" spans="1:7" x14ac:dyDescent="0.3">
      <c r="A3848" t="s">
        <v>8738</v>
      </c>
      <c r="B3848" t="s">
        <v>3790</v>
      </c>
      <c r="C3848" t="s">
        <v>8739</v>
      </c>
      <c r="D3848" t="s">
        <v>2073</v>
      </c>
      <c r="E3848" t="s">
        <v>8348</v>
      </c>
      <c r="F3848" s="9" t="s">
        <v>53</v>
      </c>
      <c r="G3848" t="s">
        <v>94</v>
      </c>
    </row>
    <row r="3849" spans="1:7" x14ac:dyDescent="0.3">
      <c r="A3849" t="s">
        <v>8740</v>
      </c>
      <c r="B3849" t="s">
        <v>563</v>
      </c>
      <c r="C3849" t="s">
        <v>8741</v>
      </c>
      <c r="D3849" t="s">
        <v>2073</v>
      </c>
      <c r="E3849" t="s">
        <v>8348</v>
      </c>
      <c r="F3849" s="9" t="s">
        <v>53</v>
      </c>
      <c r="G3849" t="s">
        <v>94</v>
      </c>
    </row>
    <row r="3850" spans="1:7" x14ac:dyDescent="0.3">
      <c r="A3850" t="s">
        <v>8742</v>
      </c>
      <c r="B3850" t="s">
        <v>8743</v>
      </c>
      <c r="C3850" t="s">
        <v>8744</v>
      </c>
      <c r="D3850" t="s">
        <v>2073</v>
      </c>
      <c r="E3850" t="s">
        <v>8348</v>
      </c>
      <c r="F3850" s="9" t="s">
        <v>53</v>
      </c>
      <c r="G3850" t="s">
        <v>94</v>
      </c>
    </row>
    <row r="3851" spans="1:7" x14ac:dyDescent="0.3">
      <c r="A3851" t="s">
        <v>8745</v>
      </c>
      <c r="B3851" t="s">
        <v>8743</v>
      </c>
      <c r="C3851" t="s">
        <v>8746</v>
      </c>
      <c r="D3851" t="s">
        <v>2073</v>
      </c>
      <c r="E3851" t="s">
        <v>8348</v>
      </c>
      <c r="F3851" s="9" t="s">
        <v>53</v>
      </c>
      <c r="G3851" t="s">
        <v>94</v>
      </c>
    </row>
    <row r="3852" spans="1:7" x14ac:dyDescent="0.3">
      <c r="A3852" t="s">
        <v>8747</v>
      </c>
      <c r="B3852" t="s">
        <v>8743</v>
      </c>
      <c r="C3852" t="s">
        <v>8748</v>
      </c>
      <c r="D3852" t="s">
        <v>2073</v>
      </c>
      <c r="E3852" t="s">
        <v>8348</v>
      </c>
      <c r="F3852" s="9" t="s">
        <v>53</v>
      </c>
      <c r="G3852" t="s">
        <v>94</v>
      </c>
    </row>
    <row r="3853" spans="1:7" x14ac:dyDescent="0.3">
      <c r="A3853" t="s">
        <v>8749</v>
      </c>
      <c r="B3853" t="s">
        <v>8743</v>
      </c>
      <c r="C3853" t="s">
        <v>8750</v>
      </c>
      <c r="D3853" t="s">
        <v>2073</v>
      </c>
      <c r="E3853" t="s">
        <v>8348</v>
      </c>
      <c r="F3853" s="9" t="s">
        <v>53</v>
      </c>
      <c r="G3853" t="s">
        <v>94</v>
      </c>
    </row>
    <row r="3854" spans="1:7" x14ac:dyDescent="0.3">
      <c r="A3854" t="s">
        <v>8751</v>
      </c>
      <c r="B3854" t="s">
        <v>8743</v>
      </c>
      <c r="C3854" t="s">
        <v>8752</v>
      </c>
      <c r="D3854" t="s">
        <v>2073</v>
      </c>
      <c r="E3854" t="s">
        <v>8348</v>
      </c>
      <c r="F3854" s="9" t="s">
        <v>53</v>
      </c>
      <c r="G3854" t="s">
        <v>94</v>
      </c>
    </row>
    <row r="3855" spans="1:7" x14ac:dyDescent="0.3">
      <c r="A3855" t="s">
        <v>8753</v>
      </c>
      <c r="B3855" t="s">
        <v>8743</v>
      </c>
      <c r="C3855" t="s">
        <v>8754</v>
      </c>
      <c r="D3855" t="s">
        <v>2073</v>
      </c>
      <c r="E3855" t="s">
        <v>8348</v>
      </c>
      <c r="F3855" s="9" t="s">
        <v>53</v>
      </c>
      <c r="G3855" t="s">
        <v>94</v>
      </c>
    </row>
    <row r="3856" spans="1:7" x14ac:dyDescent="0.3">
      <c r="A3856" t="s">
        <v>8755</v>
      </c>
      <c r="B3856" t="s">
        <v>8756</v>
      </c>
      <c r="C3856" t="s">
        <v>8757</v>
      </c>
      <c r="D3856" t="s">
        <v>2073</v>
      </c>
      <c r="E3856" t="s">
        <v>8348</v>
      </c>
      <c r="F3856" s="9" t="s">
        <v>53</v>
      </c>
      <c r="G3856" t="s">
        <v>94</v>
      </c>
    </row>
    <row r="3857" spans="1:7" x14ac:dyDescent="0.3">
      <c r="A3857" t="s">
        <v>8758</v>
      </c>
      <c r="B3857" t="s">
        <v>8756</v>
      </c>
      <c r="C3857" t="s">
        <v>8759</v>
      </c>
      <c r="D3857" t="s">
        <v>2073</v>
      </c>
      <c r="E3857" t="s">
        <v>8348</v>
      </c>
      <c r="F3857" s="9" t="s">
        <v>53</v>
      </c>
      <c r="G3857" t="s">
        <v>94</v>
      </c>
    </row>
    <row r="3858" spans="1:7" x14ac:dyDescent="0.3">
      <c r="A3858" t="s">
        <v>8760</v>
      </c>
      <c r="B3858" t="s">
        <v>8756</v>
      </c>
      <c r="C3858" t="s">
        <v>8761</v>
      </c>
      <c r="D3858" t="s">
        <v>2073</v>
      </c>
      <c r="E3858" t="s">
        <v>8348</v>
      </c>
      <c r="F3858" s="9" t="s">
        <v>53</v>
      </c>
      <c r="G3858" t="s">
        <v>94</v>
      </c>
    </row>
    <row r="3859" spans="1:7" x14ac:dyDescent="0.3">
      <c r="A3859" t="s">
        <v>8762</v>
      </c>
      <c r="B3859" t="s">
        <v>8756</v>
      </c>
      <c r="C3859" t="s">
        <v>8763</v>
      </c>
      <c r="D3859" t="s">
        <v>2073</v>
      </c>
      <c r="E3859" t="s">
        <v>8348</v>
      </c>
      <c r="F3859" s="9" t="s">
        <v>53</v>
      </c>
      <c r="G3859" t="s">
        <v>94</v>
      </c>
    </row>
    <row r="3860" spans="1:7" x14ac:dyDescent="0.3">
      <c r="A3860" t="s">
        <v>8764</v>
      </c>
      <c r="B3860" t="s">
        <v>8756</v>
      </c>
      <c r="C3860" t="s">
        <v>8765</v>
      </c>
      <c r="D3860" t="s">
        <v>2073</v>
      </c>
      <c r="E3860" t="s">
        <v>8348</v>
      </c>
      <c r="F3860" s="9" t="s">
        <v>53</v>
      </c>
      <c r="G3860" t="s">
        <v>94</v>
      </c>
    </row>
    <row r="3861" spans="1:7" x14ac:dyDescent="0.3">
      <c r="A3861" t="s">
        <v>8766</v>
      </c>
      <c r="B3861" t="s">
        <v>8756</v>
      </c>
      <c r="C3861" t="s">
        <v>8767</v>
      </c>
      <c r="D3861" t="s">
        <v>2073</v>
      </c>
      <c r="E3861" t="s">
        <v>8348</v>
      </c>
      <c r="F3861" s="9" t="s">
        <v>53</v>
      </c>
      <c r="G3861" t="s">
        <v>94</v>
      </c>
    </row>
    <row r="3862" spans="1:7" x14ac:dyDescent="0.3">
      <c r="A3862" t="s">
        <v>8768</v>
      </c>
      <c r="B3862" t="s">
        <v>8769</v>
      </c>
      <c r="C3862" t="s">
        <v>8770</v>
      </c>
      <c r="D3862" t="s">
        <v>2073</v>
      </c>
      <c r="E3862" t="s">
        <v>8348</v>
      </c>
      <c r="F3862" s="9" t="s">
        <v>53</v>
      </c>
      <c r="G3862" t="s">
        <v>94</v>
      </c>
    </row>
    <row r="3863" spans="1:7" x14ac:dyDescent="0.3">
      <c r="A3863" t="s">
        <v>8771</v>
      </c>
      <c r="B3863" t="s">
        <v>8769</v>
      </c>
      <c r="C3863" t="s">
        <v>8772</v>
      </c>
      <c r="D3863" t="s">
        <v>2073</v>
      </c>
      <c r="E3863" t="s">
        <v>8348</v>
      </c>
      <c r="F3863" s="9" t="s">
        <v>53</v>
      </c>
      <c r="G3863" t="s">
        <v>94</v>
      </c>
    </row>
    <row r="3864" spans="1:7" x14ac:dyDescent="0.3">
      <c r="A3864" t="s">
        <v>8773</v>
      </c>
      <c r="B3864" t="s">
        <v>8769</v>
      </c>
      <c r="C3864" t="s">
        <v>8774</v>
      </c>
      <c r="D3864" t="s">
        <v>2073</v>
      </c>
      <c r="E3864" t="s">
        <v>8348</v>
      </c>
      <c r="F3864" s="9" t="s">
        <v>53</v>
      </c>
      <c r="G3864" t="s">
        <v>94</v>
      </c>
    </row>
    <row r="3865" spans="1:7" x14ac:dyDescent="0.3">
      <c r="A3865" t="s">
        <v>8775</v>
      </c>
      <c r="B3865" t="s">
        <v>8769</v>
      </c>
      <c r="C3865" t="s">
        <v>8776</v>
      </c>
      <c r="D3865" t="s">
        <v>2073</v>
      </c>
      <c r="E3865" t="s">
        <v>8348</v>
      </c>
      <c r="F3865" s="9" t="s">
        <v>53</v>
      </c>
      <c r="G3865" t="s">
        <v>94</v>
      </c>
    </row>
    <row r="3866" spans="1:7" x14ac:dyDescent="0.3">
      <c r="A3866" t="s">
        <v>8777</v>
      </c>
      <c r="B3866" t="s">
        <v>8769</v>
      </c>
      <c r="C3866" t="s">
        <v>8778</v>
      </c>
      <c r="D3866" t="s">
        <v>2073</v>
      </c>
      <c r="E3866" t="s">
        <v>8348</v>
      </c>
      <c r="F3866" s="9" t="s">
        <v>53</v>
      </c>
      <c r="G3866" t="s">
        <v>94</v>
      </c>
    </row>
    <row r="3867" spans="1:7" x14ac:dyDescent="0.3">
      <c r="A3867" t="s">
        <v>8779</v>
      </c>
      <c r="B3867" t="s">
        <v>8780</v>
      </c>
      <c r="C3867" t="s">
        <v>8781</v>
      </c>
      <c r="D3867" t="s">
        <v>2073</v>
      </c>
      <c r="E3867" t="s">
        <v>8348</v>
      </c>
      <c r="F3867" s="9" t="s">
        <v>53</v>
      </c>
      <c r="G3867" t="s">
        <v>94</v>
      </c>
    </row>
    <row r="3868" spans="1:7" x14ac:dyDescent="0.3">
      <c r="A3868" t="s">
        <v>8782</v>
      </c>
      <c r="B3868" t="s">
        <v>2192</v>
      </c>
      <c r="C3868" t="s">
        <v>8783</v>
      </c>
      <c r="D3868" t="s">
        <v>2073</v>
      </c>
      <c r="E3868" t="s">
        <v>8348</v>
      </c>
      <c r="F3868" s="9" t="s">
        <v>53</v>
      </c>
      <c r="G3868" t="s">
        <v>94</v>
      </c>
    </row>
    <row r="3869" spans="1:7" x14ac:dyDescent="0.3">
      <c r="A3869" t="s">
        <v>8784</v>
      </c>
      <c r="B3869" t="s">
        <v>8780</v>
      </c>
      <c r="C3869" t="s">
        <v>8785</v>
      </c>
      <c r="D3869" t="s">
        <v>2073</v>
      </c>
      <c r="E3869" t="s">
        <v>8348</v>
      </c>
      <c r="F3869" s="9" t="s">
        <v>53</v>
      </c>
      <c r="G3869" t="s">
        <v>94</v>
      </c>
    </row>
    <row r="3870" spans="1:7" x14ac:dyDescent="0.3">
      <c r="A3870" t="s">
        <v>8786</v>
      </c>
      <c r="B3870" t="s">
        <v>2192</v>
      </c>
      <c r="C3870" t="s">
        <v>8787</v>
      </c>
      <c r="D3870" t="s">
        <v>2073</v>
      </c>
      <c r="E3870" t="s">
        <v>8348</v>
      </c>
      <c r="F3870" s="9" t="s">
        <v>53</v>
      </c>
      <c r="G3870" t="s">
        <v>94</v>
      </c>
    </row>
    <row r="3871" spans="1:7" x14ac:dyDescent="0.3">
      <c r="A3871" t="s">
        <v>8788</v>
      </c>
      <c r="B3871" t="s">
        <v>8780</v>
      </c>
      <c r="C3871" t="s">
        <v>8789</v>
      </c>
      <c r="D3871" t="s">
        <v>2073</v>
      </c>
      <c r="E3871" t="s">
        <v>8348</v>
      </c>
      <c r="F3871" s="9" t="s">
        <v>53</v>
      </c>
      <c r="G3871" t="s">
        <v>94</v>
      </c>
    </row>
    <row r="3872" spans="1:7" x14ac:dyDescent="0.3">
      <c r="A3872" t="s">
        <v>8790</v>
      </c>
      <c r="B3872" t="s">
        <v>2192</v>
      </c>
      <c r="C3872" t="s">
        <v>8791</v>
      </c>
      <c r="D3872" t="s">
        <v>2073</v>
      </c>
      <c r="E3872" t="s">
        <v>8348</v>
      </c>
      <c r="F3872" s="9" t="s">
        <v>53</v>
      </c>
      <c r="G3872" t="s">
        <v>94</v>
      </c>
    </row>
    <row r="3873" spans="1:7" x14ac:dyDescent="0.3">
      <c r="A3873" t="s">
        <v>8792</v>
      </c>
      <c r="B3873" t="s">
        <v>8780</v>
      </c>
      <c r="C3873" t="s">
        <v>8793</v>
      </c>
      <c r="D3873" t="s">
        <v>2073</v>
      </c>
      <c r="E3873" t="s">
        <v>8348</v>
      </c>
      <c r="F3873" s="9" t="s">
        <v>53</v>
      </c>
      <c r="G3873" t="s">
        <v>94</v>
      </c>
    </row>
    <row r="3874" spans="1:7" x14ac:dyDescent="0.3">
      <c r="A3874" t="s">
        <v>8794</v>
      </c>
      <c r="B3874" t="s">
        <v>2192</v>
      </c>
      <c r="C3874" t="s">
        <v>8795</v>
      </c>
      <c r="D3874" t="s">
        <v>2073</v>
      </c>
      <c r="E3874" t="s">
        <v>8348</v>
      </c>
      <c r="F3874" s="9" t="s">
        <v>53</v>
      </c>
      <c r="G3874" t="s">
        <v>94</v>
      </c>
    </row>
    <row r="3875" spans="1:7" x14ac:dyDescent="0.3">
      <c r="A3875" t="s">
        <v>8796</v>
      </c>
      <c r="B3875" t="s">
        <v>8797</v>
      </c>
      <c r="C3875" t="s">
        <v>8798</v>
      </c>
      <c r="D3875" t="s">
        <v>2073</v>
      </c>
      <c r="E3875" t="s">
        <v>8348</v>
      </c>
      <c r="F3875" s="9" t="s">
        <v>53</v>
      </c>
      <c r="G3875" t="s">
        <v>94</v>
      </c>
    </row>
    <row r="3876" spans="1:7" x14ac:dyDescent="0.3">
      <c r="A3876" t="s">
        <v>8799</v>
      </c>
      <c r="B3876" t="s">
        <v>8800</v>
      </c>
      <c r="C3876" t="s">
        <v>8801</v>
      </c>
      <c r="D3876" t="s">
        <v>2073</v>
      </c>
      <c r="E3876" t="s">
        <v>8348</v>
      </c>
      <c r="F3876" s="9" t="s">
        <v>53</v>
      </c>
      <c r="G3876" t="s">
        <v>94</v>
      </c>
    </row>
    <row r="3877" spans="1:7" x14ac:dyDescent="0.3">
      <c r="A3877" t="s">
        <v>8802</v>
      </c>
      <c r="B3877" t="s">
        <v>2192</v>
      </c>
      <c r="C3877" t="s">
        <v>8803</v>
      </c>
      <c r="D3877" t="s">
        <v>2073</v>
      </c>
      <c r="E3877" t="s">
        <v>8348</v>
      </c>
      <c r="F3877" s="9" t="s">
        <v>53</v>
      </c>
      <c r="G3877" t="s">
        <v>94</v>
      </c>
    </row>
    <row r="3878" spans="1:7" x14ac:dyDescent="0.3">
      <c r="A3878" t="s">
        <v>8804</v>
      </c>
      <c r="B3878" t="s">
        <v>8800</v>
      </c>
      <c r="C3878" t="s">
        <v>8805</v>
      </c>
      <c r="D3878" t="s">
        <v>2073</v>
      </c>
      <c r="E3878" t="s">
        <v>8348</v>
      </c>
      <c r="F3878" s="9" t="s">
        <v>53</v>
      </c>
      <c r="G3878" t="s">
        <v>94</v>
      </c>
    </row>
    <row r="3879" spans="1:7" x14ac:dyDescent="0.3">
      <c r="A3879" t="s">
        <v>8806</v>
      </c>
      <c r="B3879" t="s">
        <v>2192</v>
      </c>
      <c r="C3879" t="s">
        <v>8807</v>
      </c>
      <c r="D3879" t="s">
        <v>2073</v>
      </c>
      <c r="E3879" t="s">
        <v>8348</v>
      </c>
      <c r="F3879" s="9" t="s">
        <v>53</v>
      </c>
      <c r="G3879" t="s">
        <v>94</v>
      </c>
    </row>
    <row r="3880" spans="1:7" x14ac:dyDescent="0.3">
      <c r="A3880" t="s">
        <v>8808</v>
      </c>
      <c r="B3880" t="s">
        <v>8800</v>
      </c>
      <c r="C3880" t="s">
        <v>8809</v>
      </c>
      <c r="D3880" t="s">
        <v>2073</v>
      </c>
      <c r="E3880" t="s">
        <v>8348</v>
      </c>
      <c r="F3880" s="9" t="s">
        <v>53</v>
      </c>
      <c r="G3880" t="s">
        <v>94</v>
      </c>
    </row>
    <row r="3881" spans="1:7" x14ac:dyDescent="0.3">
      <c r="A3881" t="s">
        <v>8810</v>
      </c>
      <c r="B3881" t="s">
        <v>2192</v>
      </c>
      <c r="C3881" t="s">
        <v>8811</v>
      </c>
      <c r="D3881" t="s">
        <v>2073</v>
      </c>
      <c r="E3881" t="s">
        <v>8348</v>
      </c>
      <c r="F3881" s="9" t="s">
        <v>53</v>
      </c>
      <c r="G3881" t="s">
        <v>94</v>
      </c>
    </row>
    <row r="3882" spans="1:7" x14ac:dyDescent="0.3">
      <c r="A3882" t="s">
        <v>8812</v>
      </c>
      <c r="B3882" t="s">
        <v>8800</v>
      </c>
      <c r="C3882" t="s">
        <v>8813</v>
      </c>
      <c r="D3882" t="s">
        <v>2073</v>
      </c>
      <c r="E3882" t="s">
        <v>8348</v>
      </c>
      <c r="F3882" s="9" t="s">
        <v>53</v>
      </c>
      <c r="G3882" t="s">
        <v>94</v>
      </c>
    </row>
    <row r="3883" spans="1:7" x14ac:dyDescent="0.3">
      <c r="A3883" t="s">
        <v>8814</v>
      </c>
      <c r="B3883" t="s">
        <v>2192</v>
      </c>
      <c r="C3883" t="s">
        <v>8815</v>
      </c>
      <c r="D3883" t="s">
        <v>2073</v>
      </c>
      <c r="E3883" t="s">
        <v>8348</v>
      </c>
      <c r="F3883" s="9" t="s">
        <v>53</v>
      </c>
      <c r="G3883" t="s">
        <v>94</v>
      </c>
    </row>
    <row r="3884" spans="1:7" x14ac:dyDescent="0.3">
      <c r="A3884" t="s">
        <v>8816</v>
      </c>
      <c r="B3884" t="s">
        <v>8797</v>
      </c>
      <c r="C3884" t="s">
        <v>8817</v>
      </c>
      <c r="D3884" t="s">
        <v>2073</v>
      </c>
      <c r="E3884" t="s">
        <v>8348</v>
      </c>
      <c r="F3884" s="9" t="s">
        <v>53</v>
      </c>
      <c r="G3884" t="s">
        <v>94</v>
      </c>
    </row>
    <row r="3885" spans="1:7" x14ac:dyDescent="0.3">
      <c r="A3885" t="s">
        <v>8818</v>
      </c>
      <c r="B3885" t="s">
        <v>2192</v>
      </c>
      <c r="C3885" t="s">
        <v>8819</v>
      </c>
      <c r="D3885" t="s">
        <v>2073</v>
      </c>
      <c r="E3885" t="s">
        <v>8348</v>
      </c>
      <c r="F3885" s="9" t="s">
        <v>53</v>
      </c>
      <c r="G3885" t="s">
        <v>94</v>
      </c>
    </row>
    <row r="3886" spans="1:7" x14ac:dyDescent="0.3">
      <c r="A3886" t="s">
        <v>8820</v>
      </c>
      <c r="B3886" t="s">
        <v>2192</v>
      </c>
      <c r="C3886" t="s">
        <v>8821</v>
      </c>
      <c r="D3886" t="s">
        <v>2073</v>
      </c>
      <c r="E3886" t="s">
        <v>8348</v>
      </c>
      <c r="F3886" s="9" t="s">
        <v>53</v>
      </c>
      <c r="G3886" t="s">
        <v>94</v>
      </c>
    </row>
    <row r="3887" spans="1:7" x14ac:dyDescent="0.3">
      <c r="A3887" t="s">
        <v>8822</v>
      </c>
      <c r="B3887" t="s">
        <v>2192</v>
      </c>
      <c r="C3887" t="s">
        <v>8823</v>
      </c>
      <c r="D3887" t="s">
        <v>2073</v>
      </c>
      <c r="E3887" t="s">
        <v>8348</v>
      </c>
      <c r="F3887" s="9" t="s">
        <v>53</v>
      </c>
      <c r="G3887" t="s">
        <v>94</v>
      </c>
    </row>
    <row r="3888" spans="1:7" x14ac:dyDescent="0.3">
      <c r="A3888" t="s">
        <v>8824</v>
      </c>
      <c r="B3888" t="s">
        <v>2192</v>
      </c>
      <c r="C3888" t="s">
        <v>8825</v>
      </c>
      <c r="D3888" t="s">
        <v>2073</v>
      </c>
      <c r="E3888" t="s">
        <v>8348</v>
      </c>
      <c r="F3888" s="9" t="s">
        <v>53</v>
      </c>
      <c r="G3888" t="s">
        <v>94</v>
      </c>
    </row>
    <row r="3889" spans="1:7" x14ac:dyDescent="0.3">
      <c r="A3889" t="s">
        <v>8826</v>
      </c>
      <c r="B3889" t="s">
        <v>2192</v>
      </c>
      <c r="C3889" t="s">
        <v>8827</v>
      </c>
      <c r="D3889" t="s">
        <v>2073</v>
      </c>
      <c r="E3889" t="s">
        <v>8348</v>
      </c>
      <c r="F3889" s="9" t="s">
        <v>53</v>
      </c>
      <c r="G3889" t="s">
        <v>94</v>
      </c>
    </row>
    <row r="3890" spans="1:7" x14ac:dyDescent="0.3">
      <c r="A3890" t="s">
        <v>8828</v>
      </c>
      <c r="B3890" t="s">
        <v>8797</v>
      </c>
      <c r="C3890" t="s">
        <v>8829</v>
      </c>
      <c r="D3890" t="s">
        <v>2073</v>
      </c>
      <c r="E3890" t="s">
        <v>8348</v>
      </c>
      <c r="F3890" s="9" t="s">
        <v>53</v>
      </c>
      <c r="G3890" t="s">
        <v>94</v>
      </c>
    </row>
    <row r="3891" spans="1:7" x14ac:dyDescent="0.3">
      <c r="A3891" t="s">
        <v>8830</v>
      </c>
      <c r="B3891" t="s">
        <v>8743</v>
      </c>
      <c r="C3891" t="s">
        <v>8831</v>
      </c>
      <c r="D3891" t="s">
        <v>2073</v>
      </c>
      <c r="E3891" t="s">
        <v>8348</v>
      </c>
      <c r="F3891" s="9" t="s">
        <v>53</v>
      </c>
      <c r="G3891" t="s">
        <v>94</v>
      </c>
    </row>
    <row r="3892" spans="1:7" x14ac:dyDescent="0.3">
      <c r="A3892" t="s">
        <v>8832</v>
      </c>
      <c r="B3892" t="s">
        <v>8756</v>
      </c>
      <c r="C3892" t="s">
        <v>8833</v>
      </c>
      <c r="D3892" t="s">
        <v>2073</v>
      </c>
      <c r="E3892" t="s">
        <v>8348</v>
      </c>
      <c r="F3892" s="9" t="s">
        <v>53</v>
      </c>
      <c r="G3892" t="s">
        <v>94</v>
      </c>
    </row>
    <row r="3893" spans="1:7" x14ac:dyDescent="0.3">
      <c r="A3893" t="s">
        <v>8834</v>
      </c>
      <c r="B3893" t="s">
        <v>8769</v>
      </c>
      <c r="C3893" t="s">
        <v>8835</v>
      </c>
      <c r="D3893" t="s">
        <v>2073</v>
      </c>
      <c r="E3893" t="s">
        <v>8348</v>
      </c>
      <c r="F3893" s="9" t="s">
        <v>53</v>
      </c>
      <c r="G3893" t="s">
        <v>94</v>
      </c>
    </row>
    <row r="3894" spans="1:7" x14ac:dyDescent="0.3">
      <c r="A3894" t="s">
        <v>8836</v>
      </c>
      <c r="B3894" t="s">
        <v>8837</v>
      </c>
      <c r="C3894" t="s">
        <v>8838</v>
      </c>
      <c r="D3894" t="s">
        <v>2073</v>
      </c>
      <c r="E3894" t="s">
        <v>8348</v>
      </c>
      <c r="F3894" s="9" t="s">
        <v>53</v>
      </c>
      <c r="G3894" t="s">
        <v>94</v>
      </c>
    </row>
    <row r="3895" spans="1:7" x14ac:dyDescent="0.3">
      <c r="A3895" t="s">
        <v>8839</v>
      </c>
      <c r="B3895" t="s">
        <v>8837</v>
      </c>
      <c r="C3895" t="s">
        <v>8840</v>
      </c>
      <c r="D3895" t="s">
        <v>2073</v>
      </c>
      <c r="E3895" t="s">
        <v>8348</v>
      </c>
      <c r="F3895" s="9" t="s">
        <v>53</v>
      </c>
      <c r="G3895" t="s">
        <v>94</v>
      </c>
    </row>
    <row r="3896" spans="1:7" x14ac:dyDescent="0.3">
      <c r="A3896" t="s">
        <v>8841</v>
      </c>
      <c r="B3896" t="s">
        <v>8837</v>
      </c>
      <c r="C3896" t="s">
        <v>8842</v>
      </c>
      <c r="D3896" t="s">
        <v>2073</v>
      </c>
      <c r="E3896" t="s">
        <v>8348</v>
      </c>
      <c r="F3896" s="9" t="s">
        <v>53</v>
      </c>
      <c r="G3896" t="s">
        <v>94</v>
      </c>
    </row>
    <row r="3897" spans="1:7" x14ac:dyDescent="0.3">
      <c r="A3897" t="s">
        <v>8843</v>
      </c>
      <c r="B3897" t="s">
        <v>8844</v>
      </c>
      <c r="C3897" t="s">
        <v>8845</v>
      </c>
      <c r="D3897" t="s">
        <v>2073</v>
      </c>
      <c r="E3897" t="s">
        <v>8348</v>
      </c>
      <c r="F3897" s="9" t="s">
        <v>53</v>
      </c>
      <c r="G3897" t="s">
        <v>94</v>
      </c>
    </row>
    <row r="3898" spans="1:7" x14ac:dyDescent="0.3">
      <c r="A3898" t="s">
        <v>8846</v>
      </c>
      <c r="B3898" t="s">
        <v>8844</v>
      </c>
      <c r="C3898" t="s">
        <v>8847</v>
      </c>
      <c r="D3898" t="s">
        <v>2073</v>
      </c>
      <c r="E3898" t="s">
        <v>8348</v>
      </c>
      <c r="F3898" s="9" t="s">
        <v>53</v>
      </c>
      <c r="G3898" t="s">
        <v>94</v>
      </c>
    </row>
    <row r="3899" spans="1:7" x14ac:dyDescent="0.3">
      <c r="A3899" t="s">
        <v>8848</v>
      </c>
      <c r="B3899" t="s">
        <v>8844</v>
      </c>
      <c r="C3899" t="s">
        <v>8849</v>
      </c>
      <c r="D3899" t="s">
        <v>2073</v>
      </c>
      <c r="E3899" t="s">
        <v>8348</v>
      </c>
      <c r="F3899" s="9" t="s">
        <v>53</v>
      </c>
      <c r="G3899" t="s">
        <v>94</v>
      </c>
    </row>
    <row r="3900" spans="1:7" x14ac:dyDescent="0.3">
      <c r="A3900" t="s">
        <v>8850</v>
      </c>
      <c r="B3900" t="s">
        <v>8851</v>
      </c>
      <c r="C3900" t="s">
        <v>8852</v>
      </c>
      <c r="D3900" t="s">
        <v>2073</v>
      </c>
      <c r="E3900" t="s">
        <v>8348</v>
      </c>
      <c r="F3900" s="9" t="s">
        <v>53</v>
      </c>
      <c r="G3900" t="s">
        <v>94</v>
      </c>
    </row>
    <row r="3901" spans="1:7" x14ac:dyDescent="0.3">
      <c r="A3901" t="s">
        <v>8853</v>
      </c>
      <c r="B3901" t="s">
        <v>8851</v>
      </c>
      <c r="C3901" t="s">
        <v>8852</v>
      </c>
      <c r="D3901" t="s">
        <v>2073</v>
      </c>
      <c r="E3901" t="s">
        <v>8348</v>
      </c>
      <c r="F3901" s="9" t="s">
        <v>53</v>
      </c>
      <c r="G3901" t="s">
        <v>94</v>
      </c>
    </row>
    <row r="3902" spans="1:7" x14ac:dyDescent="0.3">
      <c r="A3902" t="s">
        <v>8854</v>
      </c>
      <c r="B3902" t="s">
        <v>8851</v>
      </c>
      <c r="C3902" t="s">
        <v>8855</v>
      </c>
      <c r="D3902" t="s">
        <v>2073</v>
      </c>
      <c r="E3902" t="s">
        <v>8348</v>
      </c>
      <c r="F3902" s="9" t="s">
        <v>53</v>
      </c>
      <c r="G3902" t="s">
        <v>94</v>
      </c>
    </row>
    <row r="3903" spans="1:7" x14ac:dyDescent="0.3">
      <c r="A3903" t="s">
        <v>8856</v>
      </c>
      <c r="B3903" t="s">
        <v>8857</v>
      </c>
      <c r="C3903" t="s">
        <v>8858</v>
      </c>
      <c r="D3903" t="s">
        <v>2073</v>
      </c>
      <c r="E3903" t="s">
        <v>8348</v>
      </c>
      <c r="F3903" s="9" t="s">
        <v>53</v>
      </c>
      <c r="G3903" t="s">
        <v>94</v>
      </c>
    </row>
    <row r="3904" spans="1:7" x14ac:dyDescent="0.3">
      <c r="A3904" t="s">
        <v>8859</v>
      </c>
      <c r="B3904" t="s">
        <v>8860</v>
      </c>
      <c r="C3904" t="s">
        <v>8861</v>
      </c>
      <c r="D3904" t="s">
        <v>2073</v>
      </c>
      <c r="E3904" t="s">
        <v>8348</v>
      </c>
      <c r="F3904" s="9" t="s">
        <v>53</v>
      </c>
      <c r="G3904" t="s">
        <v>94</v>
      </c>
    </row>
    <row r="3905" spans="1:7" x14ac:dyDescent="0.3">
      <c r="A3905" t="s">
        <v>8862</v>
      </c>
      <c r="B3905" t="s">
        <v>8863</v>
      </c>
      <c r="C3905" t="s">
        <v>8864</v>
      </c>
      <c r="D3905" t="s">
        <v>2073</v>
      </c>
      <c r="E3905" t="s">
        <v>8348</v>
      </c>
      <c r="F3905" s="9" t="s">
        <v>53</v>
      </c>
      <c r="G3905" t="s">
        <v>94</v>
      </c>
    </row>
    <row r="3906" spans="1:7" x14ac:dyDescent="0.3">
      <c r="A3906" t="s">
        <v>8865</v>
      </c>
      <c r="B3906" t="s">
        <v>8863</v>
      </c>
      <c r="C3906" t="s">
        <v>8866</v>
      </c>
      <c r="D3906" t="s">
        <v>2073</v>
      </c>
      <c r="E3906" t="s">
        <v>8348</v>
      </c>
      <c r="F3906" s="9" t="s">
        <v>53</v>
      </c>
      <c r="G3906" t="s">
        <v>94</v>
      </c>
    </row>
    <row r="3907" spans="1:7" x14ac:dyDescent="0.3">
      <c r="A3907" t="s">
        <v>8867</v>
      </c>
      <c r="B3907" t="s">
        <v>8868</v>
      </c>
      <c r="C3907" t="s">
        <v>8869</v>
      </c>
      <c r="D3907" t="s">
        <v>2073</v>
      </c>
      <c r="E3907" t="s">
        <v>8348</v>
      </c>
      <c r="F3907" s="9" t="s">
        <v>53</v>
      </c>
      <c r="G3907" t="s">
        <v>94</v>
      </c>
    </row>
    <row r="3908" spans="1:7" x14ac:dyDescent="0.3">
      <c r="A3908" t="s">
        <v>8870</v>
      </c>
      <c r="B3908" t="s">
        <v>8868</v>
      </c>
      <c r="C3908" t="s">
        <v>8871</v>
      </c>
      <c r="D3908" t="s">
        <v>2073</v>
      </c>
      <c r="E3908" t="s">
        <v>8348</v>
      </c>
      <c r="F3908" s="9" t="s">
        <v>53</v>
      </c>
      <c r="G3908" t="s">
        <v>94</v>
      </c>
    </row>
    <row r="3909" spans="1:7" x14ac:dyDescent="0.3">
      <c r="A3909" t="s">
        <v>8872</v>
      </c>
      <c r="B3909" t="s">
        <v>8868</v>
      </c>
      <c r="C3909" t="s">
        <v>8873</v>
      </c>
      <c r="D3909" t="s">
        <v>2073</v>
      </c>
      <c r="E3909" t="s">
        <v>8348</v>
      </c>
      <c r="F3909" s="9" t="s">
        <v>53</v>
      </c>
      <c r="G3909" t="s">
        <v>94</v>
      </c>
    </row>
    <row r="3910" spans="1:7" x14ac:dyDescent="0.3">
      <c r="A3910" t="s">
        <v>8874</v>
      </c>
      <c r="B3910" t="s">
        <v>8743</v>
      </c>
      <c r="C3910" t="s">
        <v>8875</v>
      </c>
      <c r="D3910" t="s">
        <v>2073</v>
      </c>
      <c r="E3910" t="s">
        <v>8348</v>
      </c>
      <c r="F3910" s="9" t="s">
        <v>53</v>
      </c>
      <c r="G3910" t="s">
        <v>94</v>
      </c>
    </row>
    <row r="3911" spans="1:7" x14ac:dyDescent="0.3">
      <c r="A3911" t="s">
        <v>8876</v>
      </c>
      <c r="B3911" t="s">
        <v>8743</v>
      </c>
      <c r="C3911" t="s">
        <v>8877</v>
      </c>
      <c r="D3911" t="s">
        <v>2073</v>
      </c>
      <c r="E3911" t="s">
        <v>8348</v>
      </c>
      <c r="F3911" s="9" t="s">
        <v>53</v>
      </c>
      <c r="G3911" t="s">
        <v>94</v>
      </c>
    </row>
    <row r="3912" spans="1:7" x14ac:dyDescent="0.3">
      <c r="A3912" t="s">
        <v>8878</v>
      </c>
      <c r="B3912" t="s">
        <v>8743</v>
      </c>
      <c r="C3912" t="s">
        <v>8879</v>
      </c>
      <c r="D3912" t="s">
        <v>2073</v>
      </c>
      <c r="E3912" t="s">
        <v>8348</v>
      </c>
      <c r="F3912" s="9" t="s">
        <v>53</v>
      </c>
      <c r="G3912" t="s">
        <v>94</v>
      </c>
    </row>
    <row r="3913" spans="1:7" x14ac:dyDescent="0.3">
      <c r="A3913" t="s">
        <v>8880</v>
      </c>
      <c r="B3913" t="s">
        <v>8743</v>
      </c>
      <c r="C3913" t="s">
        <v>8881</v>
      </c>
      <c r="D3913" t="s">
        <v>2073</v>
      </c>
      <c r="E3913" t="s">
        <v>8348</v>
      </c>
      <c r="F3913" s="9" t="s">
        <v>53</v>
      </c>
      <c r="G3913" t="s">
        <v>94</v>
      </c>
    </row>
    <row r="3914" spans="1:7" x14ac:dyDescent="0.3">
      <c r="A3914" t="s">
        <v>8882</v>
      </c>
      <c r="B3914" t="s">
        <v>8743</v>
      </c>
      <c r="C3914" t="s">
        <v>8883</v>
      </c>
      <c r="D3914" t="s">
        <v>2073</v>
      </c>
      <c r="E3914" t="s">
        <v>8348</v>
      </c>
      <c r="F3914" s="9" t="s">
        <v>53</v>
      </c>
      <c r="G3914" t="s">
        <v>94</v>
      </c>
    </row>
    <row r="3915" spans="1:7" x14ac:dyDescent="0.3">
      <c r="A3915" t="s">
        <v>8884</v>
      </c>
      <c r="B3915" t="s">
        <v>8743</v>
      </c>
      <c r="C3915" t="s">
        <v>8885</v>
      </c>
      <c r="D3915" t="s">
        <v>2073</v>
      </c>
      <c r="E3915" t="s">
        <v>8348</v>
      </c>
      <c r="F3915" s="9" t="s">
        <v>53</v>
      </c>
      <c r="G3915" t="s">
        <v>94</v>
      </c>
    </row>
    <row r="3916" spans="1:7" x14ac:dyDescent="0.3">
      <c r="A3916" t="s">
        <v>8886</v>
      </c>
      <c r="B3916" t="s">
        <v>8743</v>
      </c>
      <c r="C3916" t="s">
        <v>8887</v>
      </c>
      <c r="D3916" t="s">
        <v>2073</v>
      </c>
      <c r="E3916" t="s">
        <v>8348</v>
      </c>
      <c r="F3916" s="9" t="s">
        <v>53</v>
      </c>
      <c r="G3916" t="s">
        <v>94</v>
      </c>
    </row>
    <row r="3917" spans="1:7" x14ac:dyDescent="0.3">
      <c r="A3917" t="s">
        <v>8888</v>
      </c>
      <c r="B3917" t="s">
        <v>8889</v>
      </c>
      <c r="C3917" t="s">
        <v>8890</v>
      </c>
      <c r="D3917" t="s">
        <v>2073</v>
      </c>
      <c r="E3917" t="s">
        <v>8348</v>
      </c>
      <c r="F3917" s="9" t="s">
        <v>53</v>
      </c>
      <c r="G3917" t="s">
        <v>94</v>
      </c>
    </row>
    <row r="3918" spans="1:7" x14ac:dyDescent="0.3">
      <c r="A3918" t="s">
        <v>8891</v>
      </c>
      <c r="B3918" t="s">
        <v>8743</v>
      </c>
      <c r="C3918" t="s">
        <v>8892</v>
      </c>
      <c r="D3918" t="s">
        <v>2073</v>
      </c>
      <c r="E3918" t="s">
        <v>8348</v>
      </c>
      <c r="F3918" s="9" t="s">
        <v>53</v>
      </c>
      <c r="G3918" t="s">
        <v>94</v>
      </c>
    </row>
    <row r="3919" spans="1:7" x14ac:dyDescent="0.3">
      <c r="A3919" t="s">
        <v>8893</v>
      </c>
      <c r="B3919" t="s">
        <v>8756</v>
      </c>
      <c r="C3919" t="s">
        <v>8894</v>
      </c>
      <c r="D3919" t="s">
        <v>2073</v>
      </c>
      <c r="E3919" t="s">
        <v>8348</v>
      </c>
      <c r="F3919" s="9" t="s">
        <v>53</v>
      </c>
      <c r="G3919" t="s">
        <v>94</v>
      </c>
    </row>
    <row r="3920" spans="1:7" x14ac:dyDescent="0.3">
      <c r="A3920" t="s">
        <v>8895</v>
      </c>
      <c r="B3920" t="s">
        <v>8756</v>
      </c>
      <c r="C3920" t="s">
        <v>8896</v>
      </c>
      <c r="D3920" t="s">
        <v>2073</v>
      </c>
      <c r="E3920" t="s">
        <v>8348</v>
      </c>
      <c r="F3920" s="9" t="s">
        <v>53</v>
      </c>
      <c r="G3920" t="s">
        <v>94</v>
      </c>
    </row>
    <row r="3921" spans="1:7" x14ac:dyDescent="0.3">
      <c r="A3921" t="s">
        <v>8897</v>
      </c>
      <c r="B3921" t="s">
        <v>8756</v>
      </c>
      <c r="C3921" t="s">
        <v>8898</v>
      </c>
      <c r="D3921" t="s">
        <v>2073</v>
      </c>
      <c r="E3921" t="s">
        <v>8348</v>
      </c>
      <c r="F3921" s="9" t="s">
        <v>53</v>
      </c>
      <c r="G3921" t="s">
        <v>94</v>
      </c>
    </row>
    <row r="3922" spans="1:7" x14ac:dyDescent="0.3">
      <c r="A3922" t="s">
        <v>8899</v>
      </c>
      <c r="B3922" t="s">
        <v>8756</v>
      </c>
      <c r="C3922" t="s">
        <v>8900</v>
      </c>
      <c r="D3922" t="s">
        <v>2073</v>
      </c>
      <c r="E3922" t="s">
        <v>8348</v>
      </c>
      <c r="F3922" s="9" t="s">
        <v>53</v>
      </c>
      <c r="G3922" t="s">
        <v>94</v>
      </c>
    </row>
    <row r="3923" spans="1:7" x14ac:dyDescent="0.3">
      <c r="A3923" t="s">
        <v>8901</v>
      </c>
      <c r="B3923" t="s">
        <v>8756</v>
      </c>
      <c r="C3923" t="s">
        <v>8902</v>
      </c>
      <c r="D3923" t="s">
        <v>2073</v>
      </c>
      <c r="E3923" t="s">
        <v>8348</v>
      </c>
      <c r="F3923" s="9" t="s">
        <v>53</v>
      </c>
      <c r="G3923" t="s">
        <v>94</v>
      </c>
    </row>
    <row r="3924" spans="1:7" x14ac:dyDescent="0.3">
      <c r="A3924" t="s">
        <v>8903</v>
      </c>
      <c r="B3924" t="s">
        <v>8756</v>
      </c>
      <c r="C3924" t="s">
        <v>8904</v>
      </c>
      <c r="D3924" t="s">
        <v>2073</v>
      </c>
      <c r="E3924" t="s">
        <v>8348</v>
      </c>
      <c r="F3924" s="9" t="s">
        <v>53</v>
      </c>
      <c r="G3924" t="s">
        <v>94</v>
      </c>
    </row>
    <row r="3925" spans="1:7" x14ac:dyDescent="0.3">
      <c r="A3925" t="s">
        <v>8905</v>
      </c>
      <c r="B3925" t="s">
        <v>8756</v>
      </c>
      <c r="C3925" t="s">
        <v>8906</v>
      </c>
      <c r="D3925" t="s">
        <v>2073</v>
      </c>
      <c r="E3925" t="s">
        <v>8348</v>
      </c>
      <c r="F3925" s="9" t="s">
        <v>53</v>
      </c>
      <c r="G3925" t="s">
        <v>94</v>
      </c>
    </row>
    <row r="3926" spans="1:7" x14ac:dyDescent="0.3">
      <c r="A3926" t="s">
        <v>8907</v>
      </c>
      <c r="B3926" t="s">
        <v>8889</v>
      </c>
      <c r="C3926" t="s">
        <v>8908</v>
      </c>
      <c r="D3926" t="s">
        <v>2073</v>
      </c>
      <c r="E3926" t="s">
        <v>8348</v>
      </c>
      <c r="F3926" s="9" t="s">
        <v>53</v>
      </c>
      <c r="G3926" t="s">
        <v>94</v>
      </c>
    </row>
    <row r="3927" spans="1:7" x14ac:dyDescent="0.3">
      <c r="A3927" t="s">
        <v>8909</v>
      </c>
      <c r="B3927" t="s">
        <v>8756</v>
      </c>
      <c r="C3927" t="s">
        <v>8910</v>
      </c>
      <c r="D3927" t="s">
        <v>2073</v>
      </c>
      <c r="E3927" t="s">
        <v>8348</v>
      </c>
      <c r="F3927" s="9" t="s">
        <v>53</v>
      </c>
      <c r="G3927" t="s">
        <v>94</v>
      </c>
    </row>
    <row r="3928" spans="1:7" x14ac:dyDescent="0.3">
      <c r="A3928" t="s">
        <v>8911</v>
      </c>
      <c r="B3928" t="s">
        <v>8769</v>
      </c>
      <c r="C3928" t="s">
        <v>8912</v>
      </c>
      <c r="D3928" t="s">
        <v>2073</v>
      </c>
      <c r="E3928" t="s">
        <v>8348</v>
      </c>
      <c r="F3928" s="9" t="s">
        <v>53</v>
      </c>
      <c r="G3928" t="s">
        <v>94</v>
      </c>
    </row>
    <row r="3929" spans="1:7" x14ac:dyDescent="0.3">
      <c r="A3929" t="s">
        <v>8913</v>
      </c>
      <c r="B3929" t="s">
        <v>8769</v>
      </c>
      <c r="C3929" t="s">
        <v>8914</v>
      </c>
      <c r="D3929" t="s">
        <v>2073</v>
      </c>
      <c r="E3929" t="s">
        <v>8348</v>
      </c>
      <c r="F3929" s="9" t="s">
        <v>53</v>
      </c>
      <c r="G3929" t="s">
        <v>94</v>
      </c>
    </row>
    <row r="3930" spans="1:7" x14ac:dyDescent="0.3">
      <c r="A3930" t="s">
        <v>8915</v>
      </c>
      <c r="B3930" t="s">
        <v>8769</v>
      </c>
      <c r="C3930" t="s">
        <v>8916</v>
      </c>
      <c r="D3930" t="s">
        <v>2073</v>
      </c>
      <c r="E3930" t="s">
        <v>8348</v>
      </c>
      <c r="F3930" s="9" t="s">
        <v>53</v>
      </c>
      <c r="G3930" t="s">
        <v>94</v>
      </c>
    </row>
    <row r="3931" spans="1:7" x14ac:dyDescent="0.3">
      <c r="A3931" t="s">
        <v>8917</v>
      </c>
      <c r="B3931" t="s">
        <v>8769</v>
      </c>
      <c r="C3931" t="s">
        <v>8918</v>
      </c>
      <c r="D3931" t="s">
        <v>2073</v>
      </c>
      <c r="E3931" t="s">
        <v>8348</v>
      </c>
      <c r="F3931" s="9" t="s">
        <v>53</v>
      </c>
      <c r="G3931" t="s">
        <v>94</v>
      </c>
    </row>
    <row r="3932" spans="1:7" x14ac:dyDescent="0.3">
      <c r="A3932" t="s">
        <v>8919</v>
      </c>
      <c r="B3932" t="s">
        <v>8769</v>
      </c>
      <c r="C3932" t="s">
        <v>8920</v>
      </c>
      <c r="D3932" t="s">
        <v>2073</v>
      </c>
      <c r="E3932" t="s">
        <v>8348</v>
      </c>
      <c r="F3932" s="9" t="s">
        <v>53</v>
      </c>
      <c r="G3932" t="s">
        <v>94</v>
      </c>
    </row>
    <row r="3933" spans="1:7" x14ac:dyDescent="0.3">
      <c r="A3933" t="s">
        <v>8921</v>
      </c>
      <c r="B3933" t="s">
        <v>8769</v>
      </c>
      <c r="C3933" t="s">
        <v>8922</v>
      </c>
      <c r="D3933" t="s">
        <v>2073</v>
      </c>
      <c r="E3933" t="s">
        <v>8348</v>
      </c>
      <c r="F3933" s="9" t="s">
        <v>53</v>
      </c>
      <c r="G3933" t="s">
        <v>94</v>
      </c>
    </row>
    <row r="3934" spans="1:7" x14ac:dyDescent="0.3">
      <c r="A3934" t="s">
        <v>8923</v>
      </c>
      <c r="B3934" t="s">
        <v>8769</v>
      </c>
      <c r="C3934" t="s">
        <v>8924</v>
      </c>
      <c r="D3934" t="s">
        <v>2073</v>
      </c>
      <c r="E3934" t="s">
        <v>8348</v>
      </c>
      <c r="F3934" s="9" t="s">
        <v>53</v>
      </c>
      <c r="G3934" t="s">
        <v>94</v>
      </c>
    </row>
    <row r="3935" spans="1:7" x14ac:dyDescent="0.3">
      <c r="A3935" t="s">
        <v>8925</v>
      </c>
      <c r="B3935" t="s">
        <v>8889</v>
      </c>
      <c r="C3935" t="s">
        <v>8926</v>
      </c>
      <c r="D3935" t="s">
        <v>2073</v>
      </c>
      <c r="E3935" t="s">
        <v>8348</v>
      </c>
      <c r="F3935" s="9" t="s">
        <v>53</v>
      </c>
      <c r="G3935" t="s">
        <v>94</v>
      </c>
    </row>
    <row r="3936" spans="1:7" x14ac:dyDescent="0.3">
      <c r="A3936" t="s">
        <v>8927</v>
      </c>
      <c r="B3936" t="s">
        <v>2192</v>
      </c>
      <c r="C3936" t="s">
        <v>8928</v>
      </c>
      <c r="D3936" t="s">
        <v>2073</v>
      </c>
      <c r="E3936" t="s">
        <v>8348</v>
      </c>
      <c r="F3936" s="9" t="s">
        <v>53</v>
      </c>
      <c r="G3936" t="s">
        <v>94</v>
      </c>
    </row>
    <row r="3937" spans="1:7" x14ac:dyDescent="0.3">
      <c r="A3937" t="s">
        <v>8929</v>
      </c>
      <c r="B3937" t="s">
        <v>2192</v>
      </c>
      <c r="C3937" t="s">
        <v>8930</v>
      </c>
      <c r="D3937" t="s">
        <v>2073</v>
      </c>
      <c r="E3937" t="s">
        <v>8348</v>
      </c>
      <c r="F3937" s="9" t="s">
        <v>53</v>
      </c>
      <c r="G3937" t="s">
        <v>94</v>
      </c>
    </row>
    <row r="3938" spans="1:7" x14ac:dyDescent="0.3">
      <c r="A3938" t="s">
        <v>8931</v>
      </c>
      <c r="B3938" t="s">
        <v>2192</v>
      </c>
      <c r="C3938" t="s">
        <v>8932</v>
      </c>
      <c r="D3938" t="s">
        <v>2073</v>
      </c>
      <c r="E3938" t="s">
        <v>8348</v>
      </c>
      <c r="F3938" s="9" t="s">
        <v>53</v>
      </c>
      <c r="G3938" t="s">
        <v>94</v>
      </c>
    </row>
    <row r="3939" spans="1:7" x14ac:dyDescent="0.3">
      <c r="A3939" t="s">
        <v>8933</v>
      </c>
      <c r="B3939" t="s">
        <v>2192</v>
      </c>
      <c r="C3939" t="s">
        <v>8934</v>
      </c>
      <c r="D3939" t="s">
        <v>2073</v>
      </c>
      <c r="E3939" t="s">
        <v>8348</v>
      </c>
      <c r="F3939" s="9" t="s">
        <v>53</v>
      </c>
      <c r="G3939" t="s">
        <v>94</v>
      </c>
    </row>
    <row r="3940" spans="1:7" x14ac:dyDescent="0.3">
      <c r="A3940" t="s">
        <v>8935</v>
      </c>
      <c r="B3940" t="s">
        <v>8743</v>
      </c>
      <c r="C3940" t="s">
        <v>8936</v>
      </c>
      <c r="D3940" t="s">
        <v>2073</v>
      </c>
      <c r="E3940" t="s">
        <v>8348</v>
      </c>
      <c r="F3940" s="9" t="s">
        <v>53</v>
      </c>
      <c r="G3940" t="s">
        <v>94</v>
      </c>
    </row>
    <row r="3941" spans="1:7" x14ac:dyDescent="0.3">
      <c r="A3941" t="s">
        <v>8937</v>
      </c>
      <c r="B3941" t="s">
        <v>8756</v>
      </c>
      <c r="C3941" t="s">
        <v>8938</v>
      </c>
      <c r="D3941" t="s">
        <v>2073</v>
      </c>
      <c r="E3941" t="s">
        <v>8348</v>
      </c>
      <c r="F3941" s="9" t="s">
        <v>53</v>
      </c>
      <c r="G3941" t="s">
        <v>94</v>
      </c>
    </row>
    <row r="3942" spans="1:7" x14ac:dyDescent="0.3">
      <c r="A3942" t="s">
        <v>8939</v>
      </c>
      <c r="B3942" t="s">
        <v>8769</v>
      </c>
      <c r="C3942" t="s">
        <v>8940</v>
      </c>
      <c r="D3942" t="s">
        <v>2073</v>
      </c>
      <c r="E3942" t="s">
        <v>8348</v>
      </c>
      <c r="F3942" s="9" t="s">
        <v>53</v>
      </c>
      <c r="G3942" t="s">
        <v>94</v>
      </c>
    </row>
    <row r="3943" spans="1:7" x14ac:dyDescent="0.3">
      <c r="A3943" t="s">
        <v>8941</v>
      </c>
      <c r="B3943" t="s">
        <v>8743</v>
      </c>
      <c r="C3943" t="s">
        <v>8942</v>
      </c>
      <c r="D3943" t="s">
        <v>2073</v>
      </c>
      <c r="E3943" t="s">
        <v>8348</v>
      </c>
      <c r="F3943" s="9" t="s">
        <v>53</v>
      </c>
      <c r="G3943" t="s">
        <v>94</v>
      </c>
    </row>
    <row r="3944" spans="1:7" x14ac:dyDescent="0.3">
      <c r="A3944" t="s">
        <v>8943</v>
      </c>
      <c r="B3944" t="s">
        <v>8756</v>
      </c>
      <c r="C3944" t="s">
        <v>8944</v>
      </c>
      <c r="D3944" t="s">
        <v>2073</v>
      </c>
      <c r="E3944" t="s">
        <v>8348</v>
      </c>
      <c r="F3944" s="9" t="s">
        <v>53</v>
      </c>
      <c r="G3944" t="s">
        <v>94</v>
      </c>
    </row>
    <row r="3945" spans="1:7" x14ac:dyDescent="0.3">
      <c r="A3945" t="s">
        <v>8945</v>
      </c>
      <c r="B3945" t="s">
        <v>8769</v>
      </c>
      <c r="C3945" t="s">
        <v>8946</v>
      </c>
      <c r="D3945" t="s">
        <v>2073</v>
      </c>
      <c r="E3945" t="s">
        <v>8348</v>
      </c>
      <c r="F3945" s="9" t="s">
        <v>53</v>
      </c>
      <c r="G3945" t="s">
        <v>94</v>
      </c>
    </row>
    <row r="3946" spans="1:7" x14ac:dyDescent="0.3">
      <c r="A3946" t="s">
        <v>8947</v>
      </c>
      <c r="B3946" t="s">
        <v>8743</v>
      </c>
      <c r="C3946" t="s">
        <v>8948</v>
      </c>
      <c r="D3946" t="s">
        <v>2073</v>
      </c>
      <c r="E3946" t="s">
        <v>8348</v>
      </c>
      <c r="F3946" s="9" t="s">
        <v>53</v>
      </c>
      <c r="G3946" t="s">
        <v>94</v>
      </c>
    </row>
    <row r="3947" spans="1:7" x14ac:dyDescent="0.3">
      <c r="A3947" t="s">
        <v>8949</v>
      </c>
      <c r="B3947" t="s">
        <v>8756</v>
      </c>
      <c r="C3947" t="s">
        <v>8950</v>
      </c>
      <c r="D3947" t="s">
        <v>2073</v>
      </c>
      <c r="E3947" t="s">
        <v>8348</v>
      </c>
      <c r="F3947" s="9" t="s">
        <v>53</v>
      </c>
      <c r="G3947" t="s">
        <v>94</v>
      </c>
    </row>
    <row r="3948" spans="1:7" x14ac:dyDescent="0.3">
      <c r="A3948" t="s">
        <v>8951</v>
      </c>
      <c r="B3948" t="s">
        <v>8769</v>
      </c>
      <c r="C3948" t="s">
        <v>8952</v>
      </c>
      <c r="D3948" t="s">
        <v>2073</v>
      </c>
      <c r="E3948" t="s">
        <v>8348</v>
      </c>
      <c r="F3948" s="9" t="s">
        <v>53</v>
      </c>
      <c r="G3948" t="s">
        <v>94</v>
      </c>
    </row>
    <row r="3949" spans="1:7" x14ac:dyDescent="0.3">
      <c r="A3949" t="s">
        <v>8953</v>
      </c>
      <c r="B3949" t="s">
        <v>8743</v>
      </c>
      <c r="C3949" t="s">
        <v>8954</v>
      </c>
      <c r="D3949" t="s">
        <v>2073</v>
      </c>
      <c r="E3949" t="s">
        <v>8348</v>
      </c>
      <c r="F3949" s="9" t="s">
        <v>53</v>
      </c>
      <c r="G3949" t="s">
        <v>94</v>
      </c>
    </row>
    <row r="3950" spans="1:7" x14ac:dyDescent="0.3">
      <c r="A3950" t="s">
        <v>8955</v>
      </c>
      <c r="B3950" t="s">
        <v>8756</v>
      </c>
      <c r="C3950" t="s">
        <v>8956</v>
      </c>
      <c r="D3950" t="s">
        <v>2073</v>
      </c>
      <c r="E3950" t="s">
        <v>8348</v>
      </c>
      <c r="F3950" s="9" t="s">
        <v>53</v>
      </c>
      <c r="G3950" t="s">
        <v>94</v>
      </c>
    </row>
    <row r="3951" spans="1:7" x14ac:dyDescent="0.3">
      <c r="A3951" t="s">
        <v>8957</v>
      </c>
      <c r="B3951" t="s">
        <v>8769</v>
      </c>
      <c r="C3951" t="s">
        <v>8958</v>
      </c>
      <c r="D3951" t="s">
        <v>2073</v>
      </c>
      <c r="E3951" t="s">
        <v>8348</v>
      </c>
      <c r="F3951" s="9" t="s">
        <v>53</v>
      </c>
      <c r="G3951" t="s">
        <v>94</v>
      </c>
    </row>
    <row r="3952" spans="1:7" x14ac:dyDescent="0.3">
      <c r="A3952" t="s">
        <v>8959</v>
      </c>
      <c r="B3952" t="s">
        <v>8743</v>
      </c>
      <c r="C3952" t="s">
        <v>8960</v>
      </c>
      <c r="D3952" t="s">
        <v>2073</v>
      </c>
      <c r="E3952" t="s">
        <v>8348</v>
      </c>
      <c r="F3952" s="9" t="s">
        <v>53</v>
      </c>
      <c r="G3952" t="s">
        <v>94</v>
      </c>
    </row>
    <row r="3953" spans="1:7" x14ac:dyDescent="0.3">
      <c r="A3953" t="s">
        <v>8961</v>
      </c>
      <c r="B3953" t="s">
        <v>8743</v>
      </c>
      <c r="C3953" t="s">
        <v>8962</v>
      </c>
      <c r="D3953" t="s">
        <v>2073</v>
      </c>
      <c r="E3953" t="s">
        <v>8348</v>
      </c>
      <c r="F3953" s="9" t="s">
        <v>53</v>
      </c>
      <c r="G3953" t="s">
        <v>94</v>
      </c>
    </row>
    <row r="3954" spans="1:7" x14ac:dyDescent="0.3">
      <c r="A3954" t="s">
        <v>8963</v>
      </c>
      <c r="B3954" t="s">
        <v>8743</v>
      </c>
      <c r="C3954" t="s">
        <v>8964</v>
      </c>
      <c r="D3954" t="s">
        <v>2073</v>
      </c>
      <c r="E3954" t="s">
        <v>8348</v>
      </c>
      <c r="F3954" s="9" t="s">
        <v>53</v>
      </c>
      <c r="G3954" t="s">
        <v>94</v>
      </c>
    </row>
    <row r="3955" spans="1:7" x14ac:dyDescent="0.3">
      <c r="A3955" t="s">
        <v>8965</v>
      </c>
      <c r="B3955" t="s">
        <v>8743</v>
      </c>
      <c r="C3955" t="s">
        <v>8966</v>
      </c>
      <c r="D3955" t="s">
        <v>2073</v>
      </c>
      <c r="E3955" t="s">
        <v>8348</v>
      </c>
      <c r="F3955" s="9" t="s">
        <v>53</v>
      </c>
      <c r="G3955" t="s">
        <v>94</v>
      </c>
    </row>
    <row r="3956" spans="1:7" x14ac:dyDescent="0.3">
      <c r="A3956" t="s">
        <v>8967</v>
      </c>
      <c r="B3956" t="s">
        <v>8743</v>
      </c>
      <c r="C3956" t="s">
        <v>8968</v>
      </c>
      <c r="D3956" t="s">
        <v>2073</v>
      </c>
      <c r="E3956" t="s">
        <v>8348</v>
      </c>
      <c r="F3956" s="9" t="s">
        <v>53</v>
      </c>
      <c r="G3956" t="s">
        <v>94</v>
      </c>
    </row>
    <row r="3957" spans="1:7" x14ac:dyDescent="0.3">
      <c r="A3957" t="s">
        <v>8969</v>
      </c>
      <c r="B3957" t="s">
        <v>8743</v>
      </c>
      <c r="C3957" t="s">
        <v>8970</v>
      </c>
      <c r="D3957" t="s">
        <v>2073</v>
      </c>
      <c r="E3957" t="s">
        <v>8348</v>
      </c>
      <c r="F3957" s="9" t="s">
        <v>53</v>
      </c>
      <c r="G3957" t="s">
        <v>94</v>
      </c>
    </row>
    <row r="3958" spans="1:7" x14ac:dyDescent="0.3">
      <c r="A3958" t="s">
        <v>8971</v>
      </c>
      <c r="B3958" t="s">
        <v>8743</v>
      </c>
      <c r="C3958" t="s">
        <v>8972</v>
      </c>
      <c r="D3958" t="s">
        <v>2073</v>
      </c>
      <c r="E3958" t="s">
        <v>8348</v>
      </c>
      <c r="F3958" s="9" t="s">
        <v>53</v>
      </c>
      <c r="G3958" t="s">
        <v>94</v>
      </c>
    </row>
    <row r="3959" spans="1:7" x14ac:dyDescent="0.3">
      <c r="A3959" t="s">
        <v>8973</v>
      </c>
      <c r="B3959" t="s">
        <v>8743</v>
      </c>
      <c r="C3959" t="s">
        <v>8974</v>
      </c>
      <c r="D3959" t="s">
        <v>2073</v>
      </c>
      <c r="E3959" t="s">
        <v>8348</v>
      </c>
      <c r="F3959" s="9" t="s">
        <v>53</v>
      </c>
      <c r="G3959" t="s">
        <v>94</v>
      </c>
    </row>
    <row r="3960" spans="1:7" x14ac:dyDescent="0.3">
      <c r="A3960" t="s">
        <v>8975</v>
      </c>
      <c r="B3960" t="s">
        <v>8743</v>
      </c>
      <c r="C3960" t="s">
        <v>8976</v>
      </c>
      <c r="D3960" t="s">
        <v>2073</v>
      </c>
      <c r="E3960" t="s">
        <v>8348</v>
      </c>
      <c r="F3960" s="9" t="s">
        <v>53</v>
      </c>
      <c r="G3960" t="s">
        <v>94</v>
      </c>
    </row>
    <row r="3961" spans="1:7" x14ac:dyDescent="0.3">
      <c r="A3961" t="s">
        <v>8977</v>
      </c>
      <c r="B3961" t="s">
        <v>8743</v>
      </c>
      <c r="C3961" t="s">
        <v>8978</v>
      </c>
      <c r="D3961" t="s">
        <v>2073</v>
      </c>
      <c r="E3961" t="s">
        <v>8348</v>
      </c>
      <c r="F3961" s="9" t="s">
        <v>53</v>
      </c>
      <c r="G3961" t="s">
        <v>94</v>
      </c>
    </row>
    <row r="3962" spans="1:7" x14ac:dyDescent="0.3">
      <c r="A3962" t="s">
        <v>8979</v>
      </c>
      <c r="B3962" t="s">
        <v>8743</v>
      </c>
      <c r="C3962" t="s">
        <v>8980</v>
      </c>
      <c r="D3962" t="s">
        <v>2073</v>
      </c>
      <c r="E3962" t="s">
        <v>8348</v>
      </c>
      <c r="F3962" s="9" t="s">
        <v>53</v>
      </c>
      <c r="G3962" t="s">
        <v>94</v>
      </c>
    </row>
    <row r="3963" spans="1:7" x14ac:dyDescent="0.3">
      <c r="A3963" t="s">
        <v>8981</v>
      </c>
      <c r="B3963" t="s">
        <v>8743</v>
      </c>
      <c r="C3963" t="s">
        <v>8982</v>
      </c>
      <c r="D3963" t="s">
        <v>2073</v>
      </c>
      <c r="E3963" t="s">
        <v>8348</v>
      </c>
      <c r="F3963" s="9" t="s">
        <v>53</v>
      </c>
      <c r="G3963" t="s">
        <v>94</v>
      </c>
    </row>
    <row r="3964" spans="1:7" x14ac:dyDescent="0.3">
      <c r="A3964" t="s">
        <v>8983</v>
      </c>
      <c r="B3964" t="s">
        <v>8756</v>
      </c>
      <c r="C3964" t="s">
        <v>8984</v>
      </c>
      <c r="D3964" t="s">
        <v>2073</v>
      </c>
      <c r="E3964" t="s">
        <v>8348</v>
      </c>
      <c r="F3964" s="9" t="s">
        <v>53</v>
      </c>
      <c r="G3964" t="s">
        <v>94</v>
      </c>
    </row>
    <row r="3965" spans="1:7" x14ac:dyDescent="0.3">
      <c r="A3965" t="s">
        <v>8985</v>
      </c>
      <c r="B3965" t="s">
        <v>8756</v>
      </c>
      <c r="C3965" t="s">
        <v>8986</v>
      </c>
      <c r="D3965" t="s">
        <v>2073</v>
      </c>
      <c r="E3965" t="s">
        <v>8348</v>
      </c>
      <c r="F3965" s="9" t="s">
        <v>53</v>
      </c>
      <c r="G3965" t="s">
        <v>94</v>
      </c>
    </row>
    <row r="3966" spans="1:7" x14ac:dyDescent="0.3">
      <c r="A3966" t="s">
        <v>8987</v>
      </c>
      <c r="B3966" t="s">
        <v>8756</v>
      </c>
      <c r="C3966" t="s">
        <v>8988</v>
      </c>
      <c r="D3966" t="s">
        <v>2073</v>
      </c>
      <c r="E3966" t="s">
        <v>8348</v>
      </c>
      <c r="F3966" s="9" t="s">
        <v>53</v>
      </c>
      <c r="G3966" t="s">
        <v>94</v>
      </c>
    </row>
    <row r="3967" spans="1:7" x14ac:dyDescent="0.3">
      <c r="A3967" t="s">
        <v>8989</v>
      </c>
      <c r="B3967" t="s">
        <v>8756</v>
      </c>
      <c r="C3967" t="s">
        <v>8990</v>
      </c>
      <c r="D3967" t="s">
        <v>2073</v>
      </c>
      <c r="E3967" t="s">
        <v>8348</v>
      </c>
      <c r="F3967" s="9" t="s">
        <v>53</v>
      </c>
      <c r="G3967" t="s">
        <v>94</v>
      </c>
    </row>
    <row r="3968" spans="1:7" x14ac:dyDescent="0.3">
      <c r="A3968" t="s">
        <v>8991</v>
      </c>
      <c r="B3968" t="s">
        <v>8756</v>
      </c>
      <c r="C3968" t="s">
        <v>8992</v>
      </c>
      <c r="D3968" t="s">
        <v>2073</v>
      </c>
      <c r="E3968" t="s">
        <v>8348</v>
      </c>
      <c r="F3968" s="9" t="s">
        <v>53</v>
      </c>
      <c r="G3968" t="s">
        <v>94</v>
      </c>
    </row>
    <row r="3969" spans="1:7" x14ac:dyDescent="0.3">
      <c r="A3969" t="s">
        <v>8993</v>
      </c>
      <c r="B3969" t="s">
        <v>8756</v>
      </c>
      <c r="C3969" t="s">
        <v>8994</v>
      </c>
      <c r="D3969" t="s">
        <v>2073</v>
      </c>
      <c r="E3969" t="s">
        <v>8348</v>
      </c>
      <c r="F3969" s="9" t="s">
        <v>53</v>
      </c>
      <c r="G3969" t="s">
        <v>94</v>
      </c>
    </row>
    <row r="3970" spans="1:7" x14ac:dyDescent="0.3">
      <c r="A3970" t="s">
        <v>8995</v>
      </c>
      <c r="B3970" t="s">
        <v>8756</v>
      </c>
      <c r="C3970" t="s">
        <v>8996</v>
      </c>
      <c r="D3970" t="s">
        <v>2073</v>
      </c>
      <c r="E3970" t="s">
        <v>8348</v>
      </c>
      <c r="F3970" s="9" t="s">
        <v>53</v>
      </c>
      <c r="G3970" t="s">
        <v>94</v>
      </c>
    </row>
    <row r="3971" spans="1:7" x14ac:dyDescent="0.3">
      <c r="A3971" t="s">
        <v>8997</v>
      </c>
      <c r="B3971" t="s">
        <v>8756</v>
      </c>
      <c r="C3971" t="s">
        <v>8998</v>
      </c>
      <c r="D3971" t="s">
        <v>2073</v>
      </c>
      <c r="E3971" t="s">
        <v>8348</v>
      </c>
      <c r="F3971" s="9" t="s">
        <v>53</v>
      </c>
      <c r="G3971" t="s">
        <v>94</v>
      </c>
    </row>
    <row r="3972" spans="1:7" x14ac:dyDescent="0.3">
      <c r="A3972" t="s">
        <v>8999</v>
      </c>
      <c r="B3972" t="s">
        <v>8756</v>
      </c>
      <c r="C3972" t="s">
        <v>9000</v>
      </c>
      <c r="D3972" t="s">
        <v>2073</v>
      </c>
      <c r="E3972" t="s">
        <v>8348</v>
      </c>
      <c r="F3972" s="9" t="s">
        <v>53</v>
      </c>
      <c r="G3972" t="s">
        <v>94</v>
      </c>
    </row>
    <row r="3973" spans="1:7" x14ac:dyDescent="0.3">
      <c r="A3973" t="s">
        <v>9001</v>
      </c>
      <c r="B3973" t="s">
        <v>8756</v>
      </c>
      <c r="C3973" t="s">
        <v>9002</v>
      </c>
      <c r="D3973" t="s">
        <v>2073</v>
      </c>
      <c r="E3973" t="s">
        <v>8348</v>
      </c>
      <c r="F3973" s="9" t="s">
        <v>53</v>
      </c>
      <c r="G3973" t="s">
        <v>94</v>
      </c>
    </row>
    <row r="3974" spans="1:7" x14ac:dyDescent="0.3">
      <c r="A3974" t="s">
        <v>9003</v>
      </c>
      <c r="B3974" t="s">
        <v>8756</v>
      </c>
      <c r="C3974" t="s">
        <v>9004</v>
      </c>
      <c r="D3974" t="s">
        <v>2073</v>
      </c>
      <c r="E3974" t="s">
        <v>8348</v>
      </c>
      <c r="F3974" s="9" t="s">
        <v>53</v>
      </c>
      <c r="G3974" t="s">
        <v>94</v>
      </c>
    </row>
    <row r="3975" spans="1:7" x14ac:dyDescent="0.3">
      <c r="A3975" t="s">
        <v>9005</v>
      </c>
      <c r="B3975" t="s">
        <v>8756</v>
      </c>
      <c r="C3975" t="s">
        <v>9006</v>
      </c>
      <c r="D3975" t="s">
        <v>2073</v>
      </c>
      <c r="E3975" t="s">
        <v>8348</v>
      </c>
      <c r="F3975" s="9" t="s">
        <v>53</v>
      </c>
      <c r="G3975" t="s">
        <v>94</v>
      </c>
    </row>
    <row r="3976" spans="1:7" x14ac:dyDescent="0.3">
      <c r="A3976" t="s">
        <v>9007</v>
      </c>
      <c r="B3976" t="s">
        <v>8769</v>
      </c>
      <c r="C3976" t="s">
        <v>9008</v>
      </c>
      <c r="D3976" t="s">
        <v>2073</v>
      </c>
      <c r="E3976" t="s">
        <v>8348</v>
      </c>
      <c r="F3976" s="9" t="s">
        <v>53</v>
      </c>
      <c r="G3976" t="s">
        <v>94</v>
      </c>
    </row>
    <row r="3977" spans="1:7" x14ac:dyDescent="0.3">
      <c r="A3977" t="s">
        <v>9009</v>
      </c>
      <c r="B3977" t="s">
        <v>8769</v>
      </c>
      <c r="C3977" t="s">
        <v>9010</v>
      </c>
      <c r="D3977" t="s">
        <v>2073</v>
      </c>
      <c r="E3977" t="s">
        <v>8348</v>
      </c>
      <c r="F3977" s="9" t="s">
        <v>53</v>
      </c>
      <c r="G3977" t="s">
        <v>94</v>
      </c>
    </row>
    <row r="3978" spans="1:7" x14ac:dyDescent="0.3">
      <c r="A3978" t="s">
        <v>9011</v>
      </c>
      <c r="B3978" t="s">
        <v>8756</v>
      </c>
      <c r="C3978" t="s">
        <v>9012</v>
      </c>
      <c r="D3978" t="s">
        <v>2073</v>
      </c>
      <c r="E3978" t="s">
        <v>8348</v>
      </c>
      <c r="F3978" s="9" t="s">
        <v>53</v>
      </c>
      <c r="G3978" t="s">
        <v>94</v>
      </c>
    </row>
    <row r="3979" spans="1:7" x14ac:dyDescent="0.3">
      <c r="A3979" t="s">
        <v>9013</v>
      </c>
      <c r="B3979" t="s">
        <v>8769</v>
      </c>
      <c r="C3979" t="s">
        <v>9014</v>
      </c>
      <c r="D3979" t="s">
        <v>2073</v>
      </c>
      <c r="E3979" t="s">
        <v>8348</v>
      </c>
      <c r="F3979" s="9" t="s">
        <v>53</v>
      </c>
      <c r="G3979" t="s">
        <v>94</v>
      </c>
    </row>
    <row r="3980" spans="1:7" x14ac:dyDescent="0.3">
      <c r="A3980" t="s">
        <v>9015</v>
      </c>
      <c r="B3980" t="s">
        <v>8769</v>
      </c>
      <c r="C3980" t="s">
        <v>9016</v>
      </c>
      <c r="D3980" t="s">
        <v>2073</v>
      </c>
      <c r="E3980" t="s">
        <v>8348</v>
      </c>
      <c r="F3980" s="9" t="s">
        <v>53</v>
      </c>
      <c r="G3980" t="s">
        <v>94</v>
      </c>
    </row>
    <row r="3981" spans="1:7" x14ac:dyDescent="0.3">
      <c r="A3981" t="s">
        <v>9017</v>
      </c>
      <c r="B3981" t="s">
        <v>8769</v>
      </c>
      <c r="C3981" t="s">
        <v>9018</v>
      </c>
      <c r="D3981" t="s">
        <v>2073</v>
      </c>
      <c r="E3981" t="s">
        <v>8348</v>
      </c>
      <c r="F3981" s="9" t="s">
        <v>53</v>
      </c>
      <c r="G3981" t="s">
        <v>94</v>
      </c>
    </row>
    <row r="3982" spans="1:7" x14ac:dyDescent="0.3">
      <c r="A3982" t="s">
        <v>9019</v>
      </c>
      <c r="B3982" t="s">
        <v>8769</v>
      </c>
      <c r="C3982" t="s">
        <v>9020</v>
      </c>
      <c r="D3982" t="s">
        <v>2073</v>
      </c>
      <c r="E3982" t="s">
        <v>8348</v>
      </c>
      <c r="F3982" s="9" t="s">
        <v>53</v>
      </c>
      <c r="G3982" t="s">
        <v>94</v>
      </c>
    </row>
    <row r="3983" spans="1:7" x14ac:dyDescent="0.3">
      <c r="A3983" t="s">
        <v>9021</v>
      </c>
      <c r="B3983" t="s">
        <v>8769</v>
      </c>
      <c r="C3983" t="s">
        <v>9022</v>
      </c>
      <c r="D3983" t="s">
        <v>2073</v>
      </c>
      <c r="E3983" t="s">
        <v>8348</v>
      </c>
      <c r="F3983" s="9" t="s">
        <v>53</v>
      </c>
      <c r="G3983" t="s">
        <v>94</v>
      </c>
    </row>
    <row r="3984" spans="1:7" x14ac:dyDescent="0.3">
      <c r="A3984" t="s">
        <v>9023</v>
      </c>
      <c r="B3984" t="s">
        <v>8769</v>
      </c>
      <c r="C3984" t="s">
        <v>9024</v>
      </c>
      <c r="D3984" t="s">
        <v>2073</v>
      </c>
      <c r="E3984" t="s">
        <v>8348</v>
      </c>
      <c r="F3984" s="9" t="s">
        <v>53</v>
      </c>
      <c r="G3984" t="s">
        <v>94</v>
      </c>
    </row>
    <row r="3985" spans="1:7" x14ac:dyDescent="0.3">
      <c r="A3985" t="s">
        <v>9025</v>
      </c>
      <c r="B3985" t="s">
        <v>8769</v>
      </c>
      <c r="C3985" t="s">
        <v>9026</v>
      </c>
      <c r="D3985" t="s">
        <v>2073</v>
      </c>
      <c r="E3985" t="s">
        <v>8348</v>
      </c>
      <c r="F3985" s="9" t="s">
        <v>53</v>
      </c>
      <c r="G3985" t="s">
        <v>94</v>
      </c>
    </row>
    <row r="3986" spans="1:7" x14ac:dyDescent="0.3">
      <c r="A3986" t="s">
        <v>9027</v>
      </c>
      <c r="B3986" t="s">
        <v>9028</v>
      </c>
      <c r="C3986" t="s">
        <v>9029</v>
      </c>
      <c r="D3986" t="s">
        <v>2073</v>
      </c>
      <c r="E3986" t="s">
        <v>8348</v>
      </c>
      <c r="F3986" s="9" t="s">
        <v>53</v>
      </c>
      <c r="G3986" t="s">
        <v>94</v>
      </c>
    </row>
    <row r="3987" spans="1:7" x14ac:dyDescent="0.3">
      <c r="A3987" t="s">
        <v>9030</v>
      </c>
      <c r="B3987" t="s">
        <v>9031</v>
      </c>
      <c r="C3987" t="s">
        <v>9032</v>
      </c>
      <c r="D3987" t="s">
        <v>2073</v>
      </c>
      <c r="E3987" t="s">
        <v>8348</v>
      </c>
      <c r="F3987" s="9" t="s">
        <v>53</v>
      </c>
      <c r="G3987" t="s">
        <v>94</v>
      </c>
    </row>
    <row r="3988" spans="1:7" x14ac:dyDescent="0.3">
      <c r="A3988" t="s">
        <v>9033</v>
      </c>
      <c r="B3988" t="s">
        <v>9034</v>
      </c>
      <c r="C3988" t="s">
        <v>9035</v>
      </c>
      <c r="D3988" t="s">
        <v>2073</v>
      </c>
      <c r="E3988" t="s">
        <v>8348</v>
      </c>
      <c r="F3988" s="9" t="s">
        <v>53</v>
      </c>
      <c r="G3988" t="s">
        <v>94</v>
      </c>
    </row>
    <row r="3989" spans="1:7" x14ac:dyDescent="0.3">
      <c r="A3989" t="s">
        <v>9036</v>
      </c>
      <c r="B3989" t="s">
        <v>9037</v>
      </c>
      <c r="C3989" t="s">
        <v>9038</v>
      </c>
      <c r="D3989" t="s">
        <v>2073</v>
      </c>
      <c r="E3989" t="s">
        <v>8348</v>
      </c>
      <c r="F3989" s="9" t="s">
        <v>53</v>
      </c>
      <c r="G3989" t="s">
        <v>94</v>
      </c>
    </row>
    <row r="3990" spans="1:7" x14ac:dyDescent="0.3">
      <c r="A3990" t="s">
        <v>9039</v>
      </c>
      <c r="B3990" t="s">
        <v>9040</v>
      </c>
      <c r="C3990" t="s">
        <v>9041</v>
      </c>
      <c r="D3990" t="s">
        <v>2073</v>
      </c>
      <c r="E3990" t="s">
        <v>8348</v>
      </c>
      <c r="F3990" s="9" t="s">
        <v>53</v>
      </c>
      <c r="G3990" t="s">
        <v>94</v>
      </c>
    </row>
    <row r="3991" spans="1:7" x14ac:dyDescent="0.3">
      <c r="A3991" t="s">
        <v>9042</v>
      </c>
      <c r="B3991" t="s">
        <v>9043</v>
      </c>
      <c r="C3991" t="s">
        <v>9044</v>
      </c>
      <c r="D3991" t="s">
        <v>2073</v>
      </c>
      <c r="E3991" t="s">
        <v>8348</v>
      </c>
      <c r="F3991" s="9" t="s">
        <v>53</v>
      </c>
      <c r="G3991" t="s">
        <v>94</v>
      </c>
    </row>
    <row r="3992" spans="1:7" x14ac:dyDescent="0.3">
      <c r="A3992" t="s">
        <v>9045</v>
      </c>
      <c r="B3992" t="s">
        <v>2192</v>
      </c>
      <c r="C3992" t="s">
        <v>9046</v>
      </c>
      <c r="D3992" t="s">
        <v>2073</v>
      </c>
      <c r="E3992" t="s">
        <v>8348</v>
      </c>
      <c r="F3992" s="9" t="s">
        <v>53</v>
      </c>
      <c r="G3992" t="s">
        <v>94</v>
      </c>
    </row>
    <row r="3993" spans="1:7" x14ac:dyDescent="0.3">
      <c r="A3993" t="s">
        <v>5570</v>
      </c>
      <c r="B3993" t="s">
        <v>9047</v>
      </c>
      <c r="C3993" t="s">
        <v>9048</v>
      </c>
      <c r="D3993" t="s">
        <v>2073</v>
      </c>
      <c r="E3993" t="s">
        <v>8348</v>
      </c>
      <c r="F3993" s="9" t="s">
        <v>53</v>
      </c>
      <c r="G3993" t="s">
        <v>94</v>
      </c>
    </row>
    <row r="3994" spans="1:7" x14ac:dyDescent="0.3">
      <c r="A3994" t="s">
        <v>9049</v>
      </c>
      <c r="B3994" t="s">
        <v>9050</v>
      </c>
      <c r="C3994" t="s">
        <v>9051</v>
      </c>
      <c r="D3994" t="s">
        <v>2073</v>
      </c>
      <c r="E3994" t="s">
        <v>8348</v>
      </c>
      <c r="F3994" s="9" t="s">
        <v>53</v>
      </c>
      <c r="G3994" t="s">
        <v>94</v>
      </c>
    </row>
    <row r="3995" spans="1:7" x14ac:dyDescent="0.3">
      <c r="A3995" t="s">
        <v>9052</v>
      </c>
      <c r="B3995" t="s">
        <v>9053</v>
      </c>
      <c r="C3995" t="s">
        <v>9054</v>
      </c>
      <c r="D3995" t="s">
        <v>2073</v>
      </c>
      <c r="E3995" t="s">
        <v>8348</v>
      </c>
      <c r="F3995" s="9" t="s">
        <v>53</v>
      </c>
      <c r="G3995" t="s">
        <v>94</v>
      </c>
    </row>
    <row r="3996" spans="1:7" x14ac:dyDescent="0.3">
      <c r="A3996" t="s">
        <v>9055</v>
      </c>
      <c r="B3996" t="s">
        <v>9056</v>
      </c>
      <c r="C3996" t="s">
        <v>9057</v>
      </c>
      <c r="D3996" t="s">
        <v>2073</v>
      </c>
      <c r="E3996" t="s">
        <v>8348</v>
      </c>
      <c r="F3996" s="9" t="s">
        <v>53</v>
      </c>
      <c r="G3996" t="s">
        <v>94</v>
      </c>
    </row>
    <row r="3997" spans="1:7" x14ac:dyDescent="0.3">
      <c r="A3997" t="s">
        <v>9058</v>
      </c>
      <c r="B3997" t="s">
        <v>9059</v>
      </c>
      <c r="C3997" t="s">
        <v>9060</v>
      </c>
      <c r="D3997" t="s">
        <v>2073</v>
      </c>
      <c r="E3997" t="s">
        <v>8348</v>
      </c>
      <c r="F3997" s="9" t="s">
        <v>53</v>
      </c>
      <c r="G3997" t="s">
        <v>94</v>
      </c>
    </row>
    <row r="3998" spans="1:7" x14ac:dyDescent="0.3">
      <c r="A3998" t="s">
        <v>9061</v>
      </c>
      <c r="B3998" t="s">
        <v>8743</v>
      </c>
      <c r="C3998" t="s">
        <v>9062</v>
      </c>
      <c r="D3998" t="s">
        <v>2073</v>
      </c>
      <c r="E3998" t="s">
        <v>8348</v>
      </c>
      <c r="F3998" s="9" t="s">
        <v>53</v>
      </c>
      <c r="G3998" t="s">
        <v>94</v>
      </c>
    </row>
    <row r="3999" spans="1:7" x14ac:dyDescent="0.3">
      <c r="A3999" t="s">
        <v>9063</v>
      </c>
      <c r="B3999" t="s">
        <v>8756</v>
      </c>
      <c r="C3999" t="s">
        <v>9064</v>
      </c>
      <c r="D3999" t="s">
        <v>2073</v>
      </c>
      <c r="E3999" t="s">
        <v>8348</v>
      </c>
      <c r="F3999" s="9" t="s">
        <v>53</v>
      </c>
      <c r="G3999" t="s">
        <v>94</v>
      </c>
    </row>
    <row r="4000" spans="1:7" x14ac:dyDescent="0.3">
      <c r="A4000" t="s">
        <v>9065</v>
      </c>
      <c r="B4000" t="s">
        <v>8769</v>
      </c>
      <c r="C4000" t="s">
        <v>9066</v>
      </c>
      <c r="D4000" t="s">
        <v>2073</v>
      </c>
      <c r="E4000" t="s">
        <v>8348</v>
      </c>
      <c r="F4000" s="9" t="s">
        <v>53</v>
      </c>
      <c r="G4000" t="s">
        <v>94</v>
      </c>
    </row>
    <row r="4001" spans="1:7" x14ac:dyDescent="0.3">
      <c r="A4001" t="s">
        <v>9067</v>
      </c>
      <c r="B4001" t="s">
        <v>2192</v>
      </c>
      <c r="C4001" t="s">
        <v>9068</v>
      </c>
      <c r="D4001" t="s">
        <v>2073</v>
      </c>
      <c r="E4001" t="s">
        <v>8348</v>
      </c>
      <c r="F4001" s="9" t="s">
        <v>53</v>
      </c>
      <c r="G4001" t="s">
        <v>94</v>
      </c>
    </row>
    <row r="4002" spans="1:7" x14ac:dyDescent="0.3">
      <c r="A4002" t="s">
        <v>9069</v>
      </c>
      <c r="B4002" t="s">
        <v>2192</v>
      </c>
      <c r="C4002" t="s">
        <v>9070</v>
      </c>
      <c r="D4002" t="s">
        <v>2073</v>
      </c>
      <c r="E4002" t="s">
        <v>8348</v>
      </c>
      <c r="F4002" s="9" t="s">
        <v>53</v>
      </c>
      <c r="G4002" t="s">
        <v>94</v>
      </c>
    </row>
    <row r="4003" spans="1:7" x14ac:dyDescent="0.3">
      <c r="A4003" t="s">
        <v>9071</v>
      </c>
      <c r="B4003" t="s">
        <v>9053</v>
      </c>
      <c r="C4003" t="s">
        <v>9072</v>
      </c>
      <c r="D4003" t="s">
        <v>2073</v>
      </c>
      <c r="E4003" t="s">
        <v>8348</v>
      </c>
      <c r="F4003" s="9" t="s">
        <v>53</v>
      </c>
      <c r="G4003" t="s">
        <v>94</v>
      </c>
    </row>
    <row r="4004" spans="1:7" x14ac:dyDescent="0.3">
      <c r="A4004" t="s">
        <v>9073</v>
      </c>
      <c r="B4004" t="s">
        <v>9074</v>
      </c>
      <c r="C4004" t="s">
        <v>9075</v>
      </c>
      <c r="D4004" t="s">
        <v>2073</v>
      </c>
      <c r="E4004" t="s">
        <v>8348</v>
      </c>
      <c r="F4004" s="9" t="s">
        <v>53</v>
      </c>
      <c r="G4004" t="s">
        <v>94</v>
      </c>
    </row>
    <row r="4005" spans="1:7" x14ac:dyDescent="0.3">
      <c r="A4005" t="s">
        <v>9076</v>
      </c>
      <c r="B4005" t="s">
        <v>2192</v>
      </c>
      <c r="C4005" t="s">
        <v>9077</v>
      </c>
      <c r="D4005" t="s">
        <v>2073</v>
      </c>
      <c r="E4005" t="s">
        <v>8348</v>
      </c>
      <c r="F4005" s="9" t="s">
        <v>53</v>
      </c>
      <c r="G4005" t="s">
        <v>94</v>
      </c>
    </row>
    <row r="4006" spans="1:7" x14ac:dyDescent="0.3">
      <c r="A4006" t="s">
        <v>9078</v>
      </c>
      <c r="B4006" t="s">
        <v>9074</v>
      </c>
      <c r="C4006" t="s">
        <v>9079</v>
      </c>
      <c r="D4006" t="s">
        <v>2073</v>
      </c>
      <c r="E4006" t="s">
        <v>8348</v>
      </c>
      <c r="F4006" s="9" t="s">
        <v>53</v>
      </c>
      <c r="G4006" t="s">
        <v>94</v>
      </c>
    </row>
    <row r="4007" spans="1:7" x14ac:dyDescent="0.3">
      <c r="A4007" t="s">
        <v>9080</v>
      </c>
      <c r="B4007" t="s">
        <v>2192</v>
      </c>
      <c r="C4007" t="s">
        <v>9081</v>
      </c>
      <c r="D4007" t="s">
        <v>2073</v>
      </c>
      <c r="E4007" t="s">
        <v>8348</v>
      </c>
      <c r="F4007" s="9" t="s">
        <v>53</v>
      </c>
      <c r="G4007" t="s">
        <v>94</v>
      </c>
    </row>
    <row r="4008" spans="1:7" x14ac:dyDescent="0.3">
      <c r="A4008" t="s">
        <v>9082</v>
      </c>
      <c r="B4008" t="s">
        <v>9074</v>
      </c>
      <c r="C4008" t="s">
        <v>9083</v>
      </c>
      <c r="D4008" t="s">
        <v>2073</v>
      </c>
      <c r="E4008" t="s">
        <v>8348</v>
      </c>
      <c r="F4008" s="9" t="s">
        <v>53</v>
      </c>
      <c r="G4008" t="s">
        <v>94</v>
      </c>
    </row>
    <row r="4009" spans="1:7" x14ac:dyDescent="0.3">
      <c r="A4009" t="s">
        <v>9084</v>
      </c>
      <c r="B4009" t="s">
        <v>2192</v>
      </c>
      <c r="C4009" t="s">
        <v>9085</v>
      </c>
      <c r="D4009" t="s">
        <v>2073</v>
      </c>
      <c r="E4009" t="s">
        <v>8348</v>
      </c>
      <c r="F4009" s="9" t="s">
        <v>53</v>
      </c>
      <c r="G4009" t="s">
        <v>94</v>
      </c>
    </row>
    <row r="4010" spans="1:7" x14ac:dyDescent="0.3">
      <c r="A4010" t="s">
        <v>9086</v>
      </c>
      <c r="B4010" t="s">
        <v>2192</v>
      </c>
      <c r="C4010" t="s">
        <v>9087</v>
      </c>
      <c r="D4010" t="s">
        <v>2073</v>
      </c>
      <c r="E4010" t="s">
        <v>8348</v>
      </c>
      <c r="F4010" s="9" t="s">
        <v>53</v>
      </c>
      <c r="G4010" t="s">
        <v>94</v>
      </c>
    </row>
    <row r="4011" spans="1:7" x14ac:dyDescent="0.3">
      <c r="A4011" t="s">
        <v>9088</v>
      </c>
      <c r="B4011" t="s">
        <v>8743</v>
      </c>
      <c r="C4011" t="s">
        <v>9089</v>
      </c>
      <c r="D4011" t="s">
        <v>2073</v>
      </c>
      <c r="E4011" t="s">
        <v>8348</v>
      </c>
      <c r="F4011" s="9" t="s">
        <v>53</v>
      </c>
      <c r="G4011" t="s">
        <v>94</v>
      </c>
    </row>
    <row r="4012" spans="1:7" x14ac:dyDescent="0.3">
      <c r="A4012" t="s">
        <v>9090</v>
      </c>
      <c r="B4012" t="s">
        <v>8756</v>
      </c>
      <c r="C4012" t="s">
        <v>9091</v>
      </c>
      <c r="D4012" t="s">
        <v>2073</v>
      </c>
      <c r="E4012" t="s">
        <v>8348</v>
      </c>
      <c r="F4012" s="9" t="s">
        <v>53</v>
      </c>
      <c r="G4012" t="s">
        <v>94</v>
      </c>
    </row>
    <row r="4013" spans="1:7" x14ac:dyDescent="0.3">
      <c r="A4013" t="s">
        <v>9092</v>
      </c>
      <c r="B4013" t="s">
        <v>8769</v>
      </c>
      <c r="C4013" t="s">
        <v>9093</v>
      </c>
      <c r="D4013" t="s">
        <v>2073</v>
      </c>
      <c r="E4013" t="s">
        <v>8348</v>
      </c>
      <c r="F4013" s="9" t="s">
        <v>53</v>
      </c>
      <c r="G4013" t="s">
        <v>94</v>
      </c>
    </row>
    <row r="4014" spans="1:7" x14ac:dyDescent="0.3">
      <c r="A4014" t="s">
        <v>9094</v>
      </c>
      <c r="B4014" t="s">
        <v>8743</v>
      </c>
      <c r="C4014" t="s">
        <v>9095</v>
      </c>
      <c r="D4014" t="s">
        <v>2073</v>
      </c>
      <c r="E4014" t="s">
        <v>8348</v>
      </c>
      <c r="F4014" s="9" t="s">
        <v>53</v>
      </c>
      <c r="G4014" t="s">
        <v>94</v>
      </c>
    </row>
    <row r="4015" spans="1:7" x14ac:dyDescent="0.3">
      <c r="A4015" t="s">
        <v>9096</v>
      </c>
      <c r="B4015" t="s">
        <v>8756</v>
      </c>
      <c r="C4015" t="s">
        <v>9097</v>
      </c>
      <c r="D4015" t="s">
        <v>2073</v>
      </c>
      <c r="E4015" t="s">
        <v>8348</v>
      </c>
      <c r="F4015" s="9" t="s">
        <v>53</v>
      </c>
      <c r="G4015" t="s">
        <v>94</v>
      </c>
    </row>
    <row r="4016" spans="1:7" x14ac:dyDescent="0.3">
      <c r="A4016" t="s">
        <v>9098</v>
      </c>
      <c r="B4016" t="s">
        <v>8769</v>
      </c>
      <c r="C4016" t="s">
        <v>9099</v>
      </c>
      <c r="D4016" t="s">
        <v>2073</v>
      </c>
      <c r="E4016" t="s">
        <v>8348</v>
      </c>
      <c r="F4016" s="9" t="s">
        <v>53</v>
      </c>
      <c r="G4016" t="s">
        <v>94</v>
      </c>
    </row>
    <row r="4017" spans="1:7" x14ac:dyDescent="0.3">
      <c r="A4017" t="s">
        <v>9100</v>
      </c>
      <c r="B4017" t="s">
        <v>8743</v>
      </c>
      <c r="C4017" t="s">
        <v>9101</v>
      </c>
      <c r="D4017" t="s">
        <v>2073</v>
      </c>
      <c r="E4017" t="s">
        <v>8348</v>
      </c>
      <c r="F4017" s="9" t="s">
        <v>53</v>
      </c>
      <c r="G4017" t="s">
        <v>94</v>
      </c>
    </row>
    <row r="4018" spans="1:7" x14ac:dyDescent="0.3">
      <c r="A4018" t="s">
        <v>9102</v>
      </c>
      <c r="B4018" t="s">
        <v>8756</v>
      </c>
      <c r="C4018" t="s">
        <v>9103</v>
      </c>
      <c r="D4018" t="s">
        <v>2073</v>
      </c>
      <c r="E4018" t="s">
        <v>8348</v>
      </c>
      <c r="F4018" s="9" t="s">
        <v>53</v>
      </c>
      <c r="G4018" t="s">
        <v>94</v>
      </c>
    </row>
    <row r="4019" spans="1:7" x14ac:dyDescent="0.3">
      <c r="A4019" t="s">
        <v>9104</v>
      </c>
      <c r="B4019" t="s">
        <v>8769</v>
      </c>
      <c r="C4019" t="s">
        <v>9105</v>
      </c>
      <c r="D4019" t="s">
        <v>2073</v>
      </c>
      <c r="E4019" t="s">
        <v>8348</v>
      </c>
      <c r="F4019" s="9" t="s">
        <v>53</v>
      </c>
      <c r="G4019" t="s">
        <v>94</v>
      </c>
    </row>
    <row r="4020" spans="1:7" x14ac:dyDescent="0.3">
      <c r="A4020" t="s">
        <v>9106</v>
      </c>
      <c r="B4020" t="s">
        <v>8743</v>
      </c>
      <c r="C4020" t="s">
        <v>9107</v>
      </c>
      <c r="D4020" t="s">
        <v>2073</v>
      </c>
      <c r="E4020" t="s">
        <v>8348</v>
      </c>
      <c r="F4020" s="9" t="s">
        <v>53</v>
      </c>
      <c r="G4020" t="s">
        <v>94</v>
      </c>
    </row>
    <row r="4021" spans="1:7" x14ac:dyDescent="0.3">
      <c r="A4021" t="s">
        <v>9108</v>
      </c>
      <c r="B4021" t="s">
        <v>8756</v>
      </c>
      <c r="C4021" t="s">
        <v>9109</v>
      </c>
      <c r="D4021" t="s">
        <v>2073</v>
      </c>
      <c r="E4021" t="s">
        <v>8348</v>
      </c>
      <c r="F4021" s="9" t="s">
        <v>53</v>
      </c>
      <c r="G4021" t="s">
        <v>94</v>
      </c>
    </row>
    <row r="4022" spans="1:7" x14ac:dyDescent="0.3">
      <c r="A4022" t="s">
        <v>9110</v>
      </c>
      <c r="B4022" t="s">
        <v>8769</v>
      </c>
      <c r="C4022" t="s">
        <v>9111</v>
      </c>
      <c r="D4022" t="s">
        <v>2073</v>
      </c>
      <c r="E4022" t="s">
        <v>8348</v>
      </c>
      <c r="F4022" s="9" t="s">
        <v>53</v>
      </c>
      <c r="G4022" t="s">
        <v>94</v>
      </c>
    </row>
    <row r="4023" spans="1:7" x14ac:dyDescent="0.3">
      <c r="A4023" t="s">
        <v>9112</v>
      </c>
      <c r="B4023" t="s">
        <v>8743</v>
      </c>
      <c r="C4023" t="s">
        <v>9113</v>
      </c>
      <c r="D4023" t="s">
        <v>2073</v>
      </c>
      <c r="E4023" t="s">
        <v>8348</v>
      </c>
      <c r="F4023" s="9" t="s">
        <v>53</v>
      </c>
      <c r="G4023" t="s">
        <v>94</v>
      </c>
    </row>
    <row r="4024" spans="1:7" x14ac:dyDescent="0.3">
      <c r="A4024" t="s">
        <v>9114</v>
      </c>
      <c r="B4024" t="s">
        <v>8756</v>
      </c>
      <c r="C4024" t="s">
        <v>9115</v>
      </c>
      <c r="D4024" t="s">
        <v>2073</v>
      </c>
      <c r="E4024" t="s">
        <v>8348</v>
      </c>
      <c r="F4024" s="9" t="s">
        <v>53</v>
      </c>
      <c r="G4024" t="s">
        <v>94</v>
      </c>
    </row>
    <row r="4025" spans="1:7" x14ac:dyDescent="0.3">
      <c r="A4025" t="s">
        <v>9116</v>
      </c>
      <c r="B4025" t="s">
        <v>8769</v>
      </c>
      <c r="C4025" t="s">
        <v>9117</v>
      </c>
      <c r="D4025" t="s">
        <v>2073</v>
      </c>
      <c r="E4025" t="s">
        <v>8348</v>
      </c>
      <c r="F4025" s="9" t="s">
        <v>53</v>
      </c>
      <c r="G4025" t="s">
        <v>94</v>
      </c>
    </row>
    <row r="4026" spans="1:7" x14ac:dyDescent="0.3">
      <c r="A4026" t="s">
        <v>9118</v>
      </c>
      <c r="B4026" t="s">
        <v>8743</v>
      </c>
      <c r="C4026" t="s">
        <v>9119</v>
      </c>
      <c r="D4026" t="s">
        <v>2073</v>
      </c>
      <c r="E4026" t="s">
        <v>8348</v>
      </c>
      <c r="F4026" s="9" t="s">
        <v>53</v>
      </c>
      <c r="G4026" t="s">
        <v>94</v>
      </c>
    </row>
    <row r="4027" spans="1:7" x14ac:dyDescent="0.3">
      <c r="A4027" t="s">
        <v>9120</v>
      </c>
      <c r="B4027" t="s">
        <v>8756</v>
      </c>
      <c r="C4027" t="s">
        <v>9121</v>
      </c>
      <c r="D4027" t="s">
        <v>2073</v>
      </c>
      <c r="E4027" t="s">
        <v>8348</v>
      </c>
      <c r="F4027" s="9" t="s">
        <v>53</v>
      </c>
      <c r="G4027" t="s">
        <v>94</v>
      </c>
    </row>
    <row r="4028" spans="1:7" x14ac:dyDescent="0.3">
      <c r="A4028" t="s">
        <v>9122</v>
      </c>
      <c r="B4028" t="s">
        <v>8743</v>
      </c>
      <c r="C4028" t="s">
        <v>9123</v>
      </c>
      <c r="D4028" t="s">
        <v>2073</v>
      </c>
      <c r="E4028" t="s">
        <v>8348</v>
      </c>
      <c r="F4028" s="9" t="s">
        <v>53</v>
      </c>
      <c r="G4028" t="s">
        <v>94</v>
      </c>
    </row>
    <row r="4029" spans="1:7" x14ac:dyDescent="0.3">
      <c r="A4029" t="s">
        <v>9124</v>
      </c>
      <c r="B4029" t="s">
        <v>9125</v>
      </c>
      <c r="C4029" t="s">
        <v>9126</v>
      </c>
      <c r="D4029" t="s">
        <v>2073</v>
      </c>
      <c r="E4029" t="s">
        <v>8348</v>
      </c>
      <c r="F4029" s="9" t="s">
        <v>53</v>
      </c>
      <c r="G4029" t="s">
        <v>94</v>
      </c>
    </row>
    <row r="4030" spans="1:7" x14ac:dyDescent="0.3">
      <c r="A4030" t="s">
        <v>9127</v>
      </c>
      <c r="B4030" t="s">
        <v>8756</v>
      </c>
      <c r="C4030" t="s">
        <v>9128</v>
      </c>
      <c r="D4030" t="s">
        <v>2073</v>
      </c>
      <c r="E4030" t="s">
        <v>8348</v>
      </c>
      <c r="F4030" s="9" t="s">
        <v>53</v>
      </c>
      <c r="G4030" t="s">
        <v>94</v>
      </c>
    </row>
    <row r="4031" spans="1:7" x14ac:dyDescent="0.3">
      <c r="A4031" t="s">
        <v>9129</v>
      </c>
      <c r="B4031" t="s">
        <v>9125</v>
      </c>
      <c r="C4031" t="s">
        <v>9130</v>
      </c>
      <c r="D4031" t="s">
        <v>2073</v>
      </c>
      <c r="E4031" t="s">
        <v>8348</v>
      </c>
      <c r="F4031" s="9" t="s">
        <v>53</v>
      </c>
      <c r="G4031" t="s">
        <v>94</v>
      </c>
    </row>
    <row r="4032" spans="1:7" x14ac:dyDescent="0.3">
      <c r="A4032" t="s">
        <v>9131</v>
      </c>
      <c r="B4032" t="s">
        <v>8769</v>
      </c>
      <c r="C4032" t="s">
        <v>9132</v>
      </c>
      <c r="D4032" t="s">
        <v>2073</v>
      </c>
      <c r="E4032" t="s">
        <v>8348</v>
      </c>
      <c r="F4032" s="9" t="s">
        <v>53</v>
      </c>
      <c r="G4032" t="s">
        <v>94</v>
      </c>
    </row>
    <row r="4033" spans="1:7" x14ac:dyDescent="0.3">
      <c r="A4033" t="s">
        <v>9133</v>
      </c>
      <c r="B4033" t="s">
        <v>9125</v>
      </c>
      <c r="C4033" t="s">
        <v>9134</v>
      </c>
      <c r="D4033" t="s">
        <v>2073</v>
      </c>
      <c r="E4033" t="s">
        <v>8348</v>
      </c>
      <c r="F4033" s="9" t="s">
        <v>53</v>
      </c>
      <c r="G4033" t="s">
        <v>94</v>
      </c>
    </row>
    <row r="4034" spans="1:7" x14ac:dyDescent="0.3">
      <c r="A4034" t="s">
        <v>9135</v>
      </c>
      <c r="B4034" t="s">
        <v>8743</v>
      </c>
      <c r="C4034" t="s">
        <v>9136</v>
      </c>
      <c r="D4034" t="s">
        <v>2073</v>
      </c>
      <c r="E4034" t="s">
        <v>8348</v>
      </c>
      <c r="F4034" s="9" t="s">
        <v>53</v>
      </c>
      <c r="G4034" t="s">
        <v>94</v>
      </c>
    </row>
    <row r="4035" spans="1:7" x14ac:dyDescent="0.3">
      <c r="A4035" t="s">
        <v>9137</v>
      </c>
      <c r="B4035" t="s">
        <v>8743</v>
      </c>
      <c r="C4035" t="s">
        <v>9138</v>
      </c>
      <c r="D4035" t="s">
        <v>2073</v>
      </c>
      <c r="E4035" t="s">
        <v>8348</v>
      </c>
      <c r="F4035" s="9" t="s">
        <v>53</v>
      </c>
      <c r="G4035" t="s">
        <v>94</v>
      </c>
    </row>
    <row r="4036" spans="1:7" x14ac:dyDescent="0.3">
      <c r="A4036" t="s">
        <v>9139</v>
      </c>
      <c r="B4036" t="s">
        <v>8743</v>
      </c>
      <c r="C4036" t="s">
        <v>9140</v>
      </c>
      <c r="D4036" t="s">
        <v>2073</v>
      </c>
      <c r="E4036" t="s">
        <v>8348</v>
      </c>
      <c r="F4036" s="9" t="s">
        <v>53</v>
      </c>
      <c r="G4036" t="s">
        <v>94</v>
      </c>
    </row>
    <row r="4037" spans="1:7" x14ac:dyDescent="0.3">
      <c r="A4037" t="s">
        <v>9141</v>
      </c>
      <c r="B4037" t="s">
        <v>8743</v>
      </c>
      <c r="C4037" t="s">
        <v>9142</v>
      </c>
      <c r="D4037" t="s">
        <v>2073</v>
      </c>
      <c r="E4037" t="s">
        <v>8348</v>
      </c>
      <c r="F4037" s="9" t="s">
        <v>53</v>
      </c>
      <c r="G4037" t="s">
        <v>94</v>
      </c>
    </row>
    <row r="4038" spans="1:7" x14ac:dyDescent="0.3">
      <c r="A4038" t="s">
        <v>9143</v>
      </c>
      <c r="B4038" t="s">
        <v>8743</v>
      </c>
      <c r="C4038" t="s">
        <v>9144</v>
      </c>
      <c r="D4038" t="s">
        <v>2073</v>
      </c>
      <c r="E4038" t="s">
        <v>8348</v>
      </c>
      <c r="F4038" s="9" t="s">
        <v>53</v>
      </c>
      <c r="G4038" t="s">
        <v>94</v>
      </c>
    </row>
    <row r="4039" spans="1:7" x14ac:dyDescent="0.3">
      <c r="A4039" t="s">
        <v>9145</v>
      </c>
      <c r="B4039" t="s">
        <v>8743</v>
      </c>
      <c r="C4039" t="s">
        <v>9146</v>
      </c>
      <c r="D4039" t="s">
        <v>2073</v>
      </c>
      <c r="E4039" t="s">
        <v>8348</v>
      </c>
      <c r="F4039" s="9" t="s">
        <v>53</v>
      </c>
      <c r="G4039" t="s">
        <v>94</v>
      </c>
    </row>
    <row r="4040" spans="1:7" x14ac:dyDescent="0.3">
      <c r="A4040" t="s">
        <v>9147</v>
      </c>
      <c r="B4040" t="s">
        <v>8756</v>
      </c>
      <c r="C4040" t="s">
        <v>9148</v>
      </c>
      <c r="D4040" t="s">
        <v>2073</v>
      </c>
      <c r="E4040" t="s">
        <v>8348</v>
      </c>
      <c r="F4040" s="9" t="s">
        <v>53</v>
      </c>
      <c r="G4040" t="s">
        <v>94</v>
      </c>
    </row>
    <row r="4041" spans="1:7" x14ac:dyDescent="0.3">
      <c r="A4041" t="s">
        <v>9149</v>
      </c>
      <c r="B4041" t="s">
        <v>8756</v>
      </c>
      <c r="C4041" t="s">
        <v>9150</v>
      </c>
      <c r="D4041" t="s">
        <v>2073</v>
      </c>
      <c r="E4041" t="s">
        <v>8348</v>
      </c>
      <c r="F4041" s="9" t="s">
        <v>53</v>
      </c>
      <c r="G4041" t="s">
        <v>94</v>
      </c>
    </row>
    <row r="4042" spans="1:7" x14ac:dyDescent="0.3">
      <c r="A4042" t="s">
        <v>9151</v>
      </c>
      <c r="B4042" t="s">
        <v>8756</v>
      </c>
      <c r="C4042" t="s">
        <v>9152</v>
      </c>
      <c r="D4042" t="s">
        <v>2073</v>
      </c>
      <c r="E4042" t="s">
        <v>8348</v>
      </c>
      <c r="F4042" s="9" t="s">
        <v>53</v>
      </c>
      <c r="G4042" t="s">
        <v>94</v>
      </c>
    </row>
    <row r="4043" spans="1:7" x14ac:dyDescent="0.3">
      <c r="A4043" t="s">
        <v>9153</v>
      </c>
      <c r="B4043" t="s">
        <v>8756</v>
      </c>
      <c r="C4043" t="s">
        <v>9154</v>
      </c>
      <c r="D4043" t="s">
        <v>2073</v>
      </c>
      <c r="E4043" t="s">
        <v>8348</v>
      </c>
      <c r="F4043" s="9" t="s">
        <v>53</v>
      </c>
      <c r="G4043" t="s">
        <v>94</v>
      </c>
    </row>
    <row r="4044" spans="1:7" x14ac:dyDescent="0.3">
      <c r="A4044" t="s">
        <v>9155</v>
      </c>
      <c r="B4044" t="s">
        <v>8756</v>
      </c>
      <c r="C4044" t="s">
        <v>9156</v>
      </c>
      <c r="D4044" t="s">
        <v>2073</v>
      </c>
      <c r="E4044" t="s">
        <v>8348</v>
      </c>
      <c r="F4044" s="9" t="s">
        <v>53</v>
      </c>
      <c r="G4044" t="s">
        <v>94</v>
      </c>
    </row>
    <row r="4045" spans="1:7" x14ac:dyDescent="0.3">
      <c r="A4045" t="s">
        <v>9157</v>
      </c>
      <c r="B4045" t="s">
        <v>8756</v>
      </c>
      <c r="C4045" t="s">
        <v>9158</v>
      </c>
      <c r="D4045" t="s">
        <v>2073</v>
      </c>
      <c r="E4045" t="s">
        <v>8348</v>
      </c>
      <c r="F4045" s="9" t="s">
        <v>53</v>
      </c>
      <c r="G4045" t="s">
        <v>94</v>
      </c>
    </row>
    <row r="4046" spans="1:7" x14ac:dyDescent="0.3">
      <c r="A4046" t="s">
        <v>9159</v>
      </c>
      <c r="B4046" t="s">
        <v>8769</v>
      </c>
      <c r="C4046" t="s">
        <v>9160</v>
      </c>
      <c r="D4046" t="s">
        <v>2073</v>
      </c>
      <c r="E4046" t="s">
        <v>8348</v>
      </c>
      <c r="F4046" s="9" t="s">
        <v>53</v>
      </c>
      <c r="G4046" t="s">
        <v>94</v>
      </c>
    </row>
    <row r="4047" spans="1:7" x14ac:dyDescent="0.3">
      <c r="A4047" t="s">
        <v>9161</v>
      </c>
      <c r="B4047" t="s">
        <v>8769</v>
      </c>
      <c r="C4047" t="s">
        <v>9162</v>
      </c>
      <c r="D4047" t="s">
        <v>2073</v>
      </c>
      <c r="E4047" t="s">
        <v>8348</v>
      </c>
      <c r="F4047" s="9" t="s">
        <v>53</v>
      </c>
      <c r="G4047" t="s">
        <v>94</v>
      </c>
    </row>
    <row r="4048" spans="1:7" x14ac:dyDescent="0.3">
      <c r="A4048" t="s">
        <v>9163</v>
      </c>
      <c r="B4048" t="s">
        <v>8769</v>
      </c>
      <c r="C4048" t="s">
        <v>9164</v>
      </c>
      <c r="D4048" t="s">
        <v>2073</v>
      </c>
      <c r="E4048" t="s">
        <v>8348</v>
      </c>
      <c r="F4048" s="9" t="s">
        <v>53</v>
      </c>
      <c r="G4048" t="s">
        <v>94</v>
      </c>
    </row>
    <row r="4049" spans="1:7" x14ac:dyDescent="0.3">
      <c r="A4049" t="s">
        <v>9165</v>
      </c>
      <c r="B4049" t="s">
        <v>8769</v>
      </c>
      <c r="C4049" t="s">
        <v>9166</v>
      </c>
      <c r="D4049" t="s">
        <v>2073</v>
      </c>
      <c r="E4049" t="s">
        <v>8348</v>
      </c>
      <c r="F4049" s="9" t="s">
        <v>53</v>
      </c>
      <c r="G4049" t="s">
        <v>94</v>
      </c>
    </row>
    <row r="4050" spans="1:7" x14ac:dyDescent="0.3">
      <c r="A4050" t="s">
        <v>9167</v>
      </c>
      <c r="B4050" t="s">
        <v>8769</v>
      </c>
      <c r="C4050" t="s">
        <v>9168</v>
      </c>
      <c r="D4050" t="s">
        <v>2073</v>
      </c>
      <c r="E4050" t="s">
        <v>8348</v>
      </c>
      <c r="F4050" s="9" t="s">
        <v>53</v>
      </c>
      <c r="G4050" t="s">
        <v>94</v>
      </c>
    </row>
    <row r="4051" spans="1:7" x14ac:dyDescent="0.3">
      <c r="A4051" t="s">
        <v>9169</v>
      </c>
      <c r="B4051" t="s">
        <v>9047</v>
      </c>
      <c r="C4051" t="s">
        <v>9170</v>
      </c>
      <c r="D4051" t="s">
        <v>2073</v>
      </c>
      <c r="E4051" t="s">
        <v>8348</v>
      </c>
      <c r="F4051" s="9" t="s">
        <v>53</v>
      </c>
      <c r="G4051" t="s">
        <v>94</v>
      </c>
    </row>
    <row r="4052" spans="1:7" x14ac:dyDescent="0.3">
      <c r="A4052" t="s">
        <v>9171</v>
      </c>
      <c r="B4052" t="s">
        <v>8743</v>
      </c>
      <c r="C4052" t="s">
        <v>9172</v>
      </c>
      <c r="D4052" t="s">
        <v>2073</v>
      </c>
      <c r="E4052" t="s">
        <v>8348</v>
      </c>
      <c r="F4052" s="9" t="s">
        <v>53</v>
      </c>
      <c r="G4052" t="s">
        <v>94</v>
      </c>
    </row>
    <row r="4053" spans="1:7" x14ac:dyDescent="0.3">
      <c r="A4053" t="s">
        <v>9173</v>
      </c>
      <c r="B4053" t="s">
        <v>8743</v>
      </c>
      <c r="C4053" t="s">
        <v>9174</v>
      </c>
      <c r="D4053" t="s">
        <v>2073</v>
      </c>
      <c r="E4053" t="s">
        <v>8348</v>
      </c>
      <c r="F4053" s="9" t="s">
        <v>53</v>
      </c>
      <c r="G4053" t="s">
        <v>94</v>
      </c>
    </row>
    <row r="4054" spans="1:7" x14ac:dyDescent="0.3">
      <c r="A4054" t="s">
        <v>9175</v>
      </c>
      <c r="B4054" t="s">
        <v>8743</v>
      </c>
      <c r="C4054" t="s">
        <v>9176</v>
      </c>
      <c r="D4054" t="s">
        <v>2073</v>
      </c>
      <c r="E4054" t="s">
        <v>8348</v>
      </c>
      <c r="F4054" s="9" t="s">
        <v>53</v>
      </c>
      <c r="G4054" t="s">
        <v>94</v>
      </c>
    </row>
    <row r="4055" spans="1:7" x14ac:dyDescent="0.3">
      <c r="A4055" t="s">
        <v>9177</v>
      </c>
      <c r="B4055" t="s">
        <v>8743</v>
      </c>
      <c r="C4055" t="s">
        <v>9178</v>
      </c>
      <c r="D4055" t="s">
        <v>2073</v>
      </c>
      <c r="E4055" t="s">
        <v>8348</v>
      </c>
      <c r="F4055" s="9" t="s">
        <v>53</v>
      </c>
      <c r="G4055" t="s">
        <v>94</v>
      </c>
    </row>
    <row r="4056" spans="1:7" x14ac:dyDescent="0.3">
      <c r="A4056" t="s">
        <v>9179</v>
      </c>
      <c r="B4056" t="s">
        <v>8743</v>
      </c>
      <c r="C4056" t="s">
        <v>9180</v>
      </c>
      <c r="D4056" t="s">
        <v>2073</v>
      </c>
      <c r="E4056" t="s">
        <v>8348</v>
      </c>
      <c r="F4056" s="9" t="s">
        <v>53</v>
      </c>
      <c r="G4056" t="s">
        <v>94</v>
      </c>
    </row>
    <row r="4057" spans="1:7" x14ac:dyDescent="0.3">
      <c r="A4057" t="s">
        <v>9181</v>
      </c>
      <c r="B4057" t="s">
        <v>8743</v>
      </c>
      <c r="C4057" t="s">
        <v>9182</v>
      </c>
      <c r="D4057" t="s">
        <v>2073</v>
      </c>
      <c r="E4057" t="s">
        <v>8348</v>
      </c>
      <c r="F4057" s="9" t="s">
        <v>53</v>
      </c>
      <c r="G4057" t="s">
        <v>94</v>
      </c>
    </row>
    <row r="4058" spans="1:7" x14ac:dyDescent="0.3">
      <c r="A4058" t="s">
        <v>9183</v>
      </c>
      <c r="B4058" t="s">
        <v>8743</v>
      </c>
      <c r="C4058" t="s">
        <v>9184</v>
      </c>
      <c r="D4058" t="s">
        <v>2073</v>
      </c>
      <c r="E4058" t="s">
        <v>8348</v>
      </c>
      <c r="F4058" s="9" t="s">
        <v>53</v>
      </c>
      <c r="G4058" t="s">
        <v>94</v>
      </c>
    </row>
    <row r="4059" spans="1:7" x14ac:dyDescent="0.3">
      <c r="A4059" t="s">
        <v>9185</v>
      </c>
      <c r="B4059" t="s">
        <v>8743</v>
      </c>
      <c r="C4059" t="s">
        <v>9186</v>
      </c>
      <c r="D4059" t="s">
        <v>2073</v>
      </c>
      <c r="E4059" t="s">
        <v>8348</v>
      </c>
      <c r="F4059" s="9" t="s">
        <v>53</v>
      </c>
      <c r="G4059" t="s">
        <v>94</v>
      </c>
    </row>
    <row r="4060" spans="1:7" x14ac:dyDescent="0.3">
      <c r="A4060" t="s">
        <v>9187</v>
      </c>
      <c r="B4060" t="s">
        <v>8743</v>
      </c>
      <c r="C4060" t="s">
        <v>9188</v>
      </c>
      <c r="D4060" t="s">
        <v>2073</v>
      </c>
      <c r="E4060" t="s">
        <v>8348</v>
      </c>
      <c r="F4060" s="9" t="s">
        <v>53</v>
      </c>
      <c r="G4060" t="s">
        <v>94</v>
      </c>
    </row>
    <row r="4061" spans="1:7" x14ac:dyDescent="0.3">
      <c r="A4061" t="s">
        <v>9189</v>
      </c>
      <c r="B4061" t="s">
        <v>8743</v>
      </c>
      <c r="C4061" t="s">
        <v>9190</v>
      </c>
      <c r="D4061" t="s">
        <v>2073</v>
      </c>
      <c r="E4061" t="s">
        <v>8348</v>
      </c>
      <c r="F4061" s="9" t="s">
        <v>53</v>
      </c>
      <c r="G4061" t="s">
        <v>94</v>
      </c>
    </row>
    <row r="4062" spans="1:7" x14ac:dyDescent="0.3">
      <c r="A4062" t="s">
        <v>9191</v>
      </c>
      <c r="B4062" t="s">
        <v>8743</v>
      </c>
      <c r="C4062" t="s">
        <v>9192</v>
      </c>
      <c r="D4062" t="s">
        <v>2073</v>
      </c>
      <c r="E4062" t="s">
        <v>8348</v>
      </c>
      <c r="F4062" s="9" t="s">
        <v>53</v>
      </c>
      <c r="G4062" t="s">
        <v>94</v>
      </c>
    </row>
    <row r="4063" spans="1:7" x14ac:dyDescent="0.3">
      <c r="A4063" t="s">
        <v>9193</v>
      </c>
      <c r="B4063" t="s">
        <v>9047</v>
      </c>
      <c r="C4063" t="s">
        <v>9194</v>
      </c>
      <c r="D4063" t="s">
        <v>2073</v>
      </c>
      <c r="E4063" t="s">
        <v>8348</v>
      </c>
      <c r="F4063" s="9" t="s">
        <v>53</v>
      </c>
      <c r="G4063" t="s">
        <v>94</v>
      </c>
    </row>
    <row r="4064" spans="1:7" x14ac:dyDescent="0.3">
      <c r="A4064" t="s">
        <v>9195</v>
      </c>
      <c r="B4064" t="s">
        <v>8756</v>
      </c>
      <c r="C4064" t="s">
        <v>9196</v>
      </c>
      <c r="D4064" t="s">
        <v>2073</v>
      </c>
      <c r="E4064" t="s">
        <v>8348</v>
      </c>
      <c r="F4064" s="9" t="s">
        <v>53</v>
      </c>
      <c r="G4064" t="s">
        <v>94</v>
      </c>
    </row>
    <row r="4065" spans="1:7" x14ac:dyDescent="0.3">
      <c r="A4065" t="s">
        <v>9197</v>
      </c>
      <c r="B4065" t="s">
        <v>8756</v>
      </c>
      <c r="C4065" t="s">
        <v>9198</v>
      </c>
      <c r="D4065" t="s">
        <v>2073</v>
      </c>
      <c r="E4065" t="s">
        <v>8348</v>
      </c>
      <c r="F4065" s="9" t="s">
        <v>53</v>
      </c>
      <c r="G4065" t="s">
        <v>94</v>
      </c>
    </row>
    <row r="4066" spans="1:7" x14ac:dyDescent="0.3">
      <c r="A4066" t="s">
        <v>9199</v>
      </c>
      <c r="B4066" t="s">
        <v>8756</v>
      </c>
      <c r="C4066" t="s">
        <v>9200</v>
      </c>
      <c r="D4066" t="s">
        <v>2073</v>
      </c>
      <c r="E4066" t="s">
        <v>8348</v>
      </c>
      <c r="F4066" s="9" t="s">
        <v>53</v>
      </c>
      <c r="G4066" t="s">
        <v>94</v>
      </c>
    </row>
    <row r="4067" spans="1:7" x14ac:dyDescent="0.3">
      <c r="A4067" t="s">
        <v>9201</v>
      </c>
      <c r="B4067" t="s">
        <v>8756</v>
      </c>
      <c r="C4067" t="s">
        <v>9202</v>
      </c>
      <c r="D4067" t="s">
        <v>2073</v>
      </c>
      <c r="E4067" t="s">
        <v>8348</v>
      </c>
      <c r="F4067" s="9" t="s">
        <v>53</v>
      </c>
      <c r="G4067" t="s">
        <v>94</v>
      </c>
    </row>
    <row r="4068" spans="1:7" x14ac:dyDescent="0.3">
      <c r="A4068" t="s">
        <v>9203</v>
      </c>
      <c r="B4068" t="s">
        <v>8756</v>
      </c>
      <c r="C4068" t="s">
        <v>9204</v>
      </c>
      <c r="D4068" t="s">
        <v>2073</v>
      </c>
      <c r="E4068" t="s">
        <v>8348</v>
      </c>
      <c r="F4068" s="9" t="s">
        <v>53</v>
      </c>
      <c r="G4068" t="s">
        <v>94</v>
      </c>
    </row>
    <row r="4069" spans="1:7" x14ac:dyDescent="0.3">
      <c r="A4069" t="s">
        <v>9205</v>
      </c>
      <c r="B4069" t="s">
        <v>8756</v>
      </c>
      <c r="C4069" t="s">
        <v>9206</v>
      </c>
      <c r="D4069" t="s">
        <v>2073</v>
      </c>
      <c r="E4069" t="s">
        <v>8348</v>
      </c>
      <c r="F4069" s="9" t="s">
        <v>53</v>
      </c>
      <c r="G4069" t="s">
        <v>94</v>
      </c>
    </row>
    <row r="4070" spans="1:7" x14ac:dyDescent="0.3">
      <c r="A4070" t="s">
        <v>9207</v>
      </c>
      <c r="B4070" t="s">
        <v>8756</v>
      </c>
      <c r="C4070" t="s">
        <v>9208</v>
      </c>
      <c r="D4070" t="s">
        <v>2073</v>
      </c>
      <c r="E4070" t="s">
        <v>8348</v>
      </c>
      <c r="F4070" s="9" t="s">
        <v>53</v>
      </c>
      <c r="G4070" t="s">
        <v>94</v>
      </c>
    </row>
    <row r="4071" spans="1:7" x14ac:dyDescent="0.3">
      <c r="A4071" t="s">
        <v>9209</v>
      </c>
      <c r="B4071" t="s">
        <v>8756</v>
      </c>
      <c r="C4071" t="s">
        <v>9210</v>
      </c>
      <c r="D4071" t="s">
        <v>2073</v>
      </c>
      <c r="E4071" t="s">
        <v>8348</v>
      </c>
      <c r="F4071" s="9" t="s">
        <v>53</v>
      </c>
      <c r="G4071" t="s">
        <v>94</v>
      </c>
    </row>
    <row r="4072" spans="1:7" x14ac:dyDescent="0.3">
      <c r="A4072" t="s">
        <v>9211</v>
      </c>
      <c r="B4072" t="s">
        <v>8756</v>
      </c>
      <c r="C4072" t="s">
        <v>9212</v>
      </c>
      <c r="D4072" t="s">
        <v>2073</v>
      </c>
      <c r="E4072" t="s">
        <v>8348</v>
      </c>
      <c r="F4072" s="9" t="s">
        <v>53</v>
      </c>
      <c r="G4072" t="s">
        <v>94</v>
      </c>
    </row>
    <row r="4073" spans="1:7" x14ac:dyDescent="0.3">
      <c r="A4073" t="s">
        <v>9213</v>
      </c>
      <c r="B4073" t="s">
        <v>8756</v>
      </c>
      <c r="C4073" t="s">
        <v>9214</v>
      </c>
      <c r="D4073" t="s">
        <v>2073</v>
      </c>
      <c r="E4073" t="s">
        <v>8348</v>
      </c>
      <c r="F4073" s="9" t="s">
        <v>53</v>
      </c>
      <c r="G4073" t="s">
        <v>94</v>
      </c>
    </row>
    <row r="4074" spans="1:7" x14ac:dyDescent="0.3">
      <c r="A4074" t="s">
        <v>9215</v>
      </c>
      <c r="B4074" t="s">
        <v>8756</v>
      </c>
      <c r="C4074" t="s">
        <v>9216</v>
      </c>
      <c r="D4074" t="s">
        <v>2073</v>
      </c>
      <c r="E4074" t="s">
        <v>8348</v>
      </c>
      <c r="F4074" s="9" t="s">
        <v>53</v>
      </c>
      <c r="G4074" t="s">
        <v>94</v>
      </c>
    </row>
    <row r="4075" spans="1:7" x14ac:dyDescent="0.3">
      <c r="A4075" t="s">
        <v>9217</v>
      </c>
      <c r="B4075" t="s">
        <v>9047</v>
      </c>
      <c r="C4075" t="s">
        <v>9218</v>
      </c>
      <c r="D4075" t="s">
        <v>2073</v>
      </c>
      <c r="E4075" t="s">
        <v>8348</v>
      </c>
      <c r="F4075" s="9" t="s">
        <v>53</v>
      </c>
      <c r="G4075" t="s">
        <v>94</v>
      </c>
    </row>
    <row r="4076" spans="1:7" x14ac:dyDescent="0.3">
      <c r="A4076" t="s">
        <v>9219</v>
      </c>
      <c r="B4076" t="s">
        <v>8769</v>
      </c>
      <c r="C4076" t="s">
        <v>9220</v>
      </c>
      <c r="D4076" t="s">
        <v>2073</v>
      </c>
      <c r="E4076" t="s">
        <v>8348</v>
      </c>
      <c r="F4076" s="9" t="s">
        <v>53</v>
      </c>
      <c r="G4076" t="s">
        <v>94</v>
      </c>
    </row>
    <row r="4077" spans="1:7" x14ac:dyDescent="0.3">
      <c r="A4077" t="s">
        <v>9221</v>
      </c>
      <c r="B4077" t="s">
        <v>8769</v>
      </c>
      <c r="C4077" t="s">
        <v>9222</v>
      </c>
      <c r="D4077" t="s">
        <v>2073</v>
      </c>
      <c r="E4077" t="s">
        <v>8348</v>
      </c>
      <c r="F4077" s="9" t="s">
        <v>53</v>
      </c>
      <c r="G4077" t="s">
        <v>94</v>
      </c>
    </row>
    <row r="4078" spans="1:7" x14ac:dyDescent="0.3">
      <c r="A4078" t="s">
        <v>9223</v>
      </c>
      <c r="B4078" t="s">
        <v>8769</v>
      </c>
      <c r="C4078" t="s">
        <v>9224</v>
      </c>
      <c r="D4078" t="s">
        <v>2073</v>
      </c>
      <c r="E4078" t="s">
        <v>8348</v>
      </c>
      <c r="F4078" s="9" t="s">
        <v>53</v>
      </c>
      <c r="G4078" t="s">
        <v>94</v>
      </c>
    </row>
    <row r="4079" spans="1:7" x14ac:dyDescent="0.3">
      <c r="A4079" t="s">
        <v>9225</v>
      </c>
      <c r="B4079" t="s">
        <v>8769</v>
      </c>
      <c r="C4079" t="s">
        <v>9226</v>
      </c>
      <c r="D4079" t="s">
        <v>2073</v>
      </c>
      <c r="E4079" t="s">
        <v>8348</v>
      </c>
      <c r="F4079" s="9" t="s">
        <v>53</v>
      </c>
      <c r="G4079" t="s">
        <v>94</v>
      </c>
    </row>
    <row r="4080" spans="1:7" x14ac:dyDescent="0.3">
      <c r="A4080" t="s">
        <v>9227</v>
      </c>
      <c r="B4080" t="s">
        <v>8769</v>
      </c>
      <c r="C4080" t="s">
        <v>9228</v>
      </c>
      <c r="D4080" t="s">
        <v>2073</v>
      </c>
      <c r="E4080" t="s">
        <v>8348</v>
      </c>
      <c r="F4080" s="9" t="s">
        <v>53</v>
      </c>
      <c r="G4080" t="s">
        <v>94</v>
      </c>
    </row>
    <row r="4081" spans="1:7" x14ac:dyDescent="0.3">
      <c r="A4081" t="s">
        <v>9229</v>
      </c>
      <c r="B4081" t="s">
        <v>8769</v>
      </c>
      <c r="C4081" t="s">
        <v>9230</v>
      </c>
      <c r="D4081" t="s">
        <v>2073</v>
      </c>
      <c r="E4081" t="s">
        <v>8348</v>
      </c>
      <c r="F4081" s="9" t="s">
        <v>53</v>
      </c>
      <c r="G4081" t="s">
        <v>94</v>
      </c>
    </row>
    <row r="4082" spans="1:7" x14ac:dyDescent="0.3">
      <c r="A4082" t="s">
        <v>9231</v>
      </c>
      <c r="B4082" t="s">
        <v>8769</v>
      </c>
      <c r="C4082" t="s">
        <v>9232</v>
      </c>
      <c r="D4082" t="s">
        <v>2073</v>
      </c>
      <c r="E4082" t="s">
        <v>8348</v>
      </c>
      <c r="F4082" s="9" t="s">
        <v>53</v>
      </c>
      <c r="G4082" t="s">
        <v>94</v>
      </c>
    </row>
    <row r="4083" spans="1:7" x14ac:dyDescent="0.3">
      <c r="A4083" t="s">
        <v>9233</v>
      </c>
      <c r="B4083" t="s">
        <v>8769</v>
      </c>
      <c r="C4083" t="s">
        <v>9234</v>
      </c>
      <c r="D4083" t="s">
        <v>2073</v>
      </c>
      <c r="E4083" t="s">
        <v>8348</v>
      </c>
      <c r="F4083" s="9" t="s">
        <v>53</v>
      </c>
      <c r="G4083" t="s">
        <v>94</v>
      </c>
    </row>
    <row r="4084" spans="1:7" x14ac:dyDescent="0.3">
      <c r="A4084" t="s">
        <v>9235</v>
      </c>
      <c r="B4084" t="s">
        <v>8769</v>
      </c>
      <c r="C4084" t="s">
        <v>9236</v>
      </c>
      <c r="D4084" t="s">
        <v>2073</v>
      </c>
      <c r="E4084" t="s">
        <v>8348</v>
      </c>
      <c r="F4084" s="9" t="s">
        <v>53</v>
      </c>
      <c r="G4084" t="s">
        <v>94</v>
      </c>
    </row>
    <row r="4085" spans="1:7" x14ac:dyDescent="0.3">
      <c r="A4085" t="s">
        <v>9237</v>
      </c>
      <c r="B4085" t="s">
        <v>8769</v>
      </c>
      <c r="C4085" t="s">
        <v>9238</v>
      </c>
      <c r="D4085" t="s">
        <v>2073</v>
      </c>
      <c r="E4085" t="s">
        <v>8348</v>
      </c>
      <c r="F4085" s="9" t="s">
        <v>53</v>
      </c>
      <c r="G4085" t="s">
        <v>94</v>
      </c>
    </row>
    <row r="4086" spans="1:7" x14ac:dyDescent="0.3">
      <c r="A4086" t="s">
        <v>9239</v>
      </c>
      <c r="B4086" t="s">
        <v>9240</v>
      </c>
      <c r="C4086" t="s">
        <v>9241</v>
      </c>
      <c r="D4086" t="s">
        <v>2073</v>
      </c>
      <c r="E4086" t="s">
        <v>8348</v>
      </c>
      <c r="F4086" s="9" t="s">
        <v>53</v>
      </c>
      <c r="G4086" t="s">
        <v>94</v>
      </c>
    </row>
    <row r="4087" spans="1:7" x14ac:dyDescent="0.3">
      <c r="A4087" t="s">
        <v>4312</v>
      </c>
      <c r="B4087" t="s">
        <v>9240</v>
      </c>
      <c r="C4087" t="s">
        <v>9242</v>
      </c>
      <c r="D4087" t="s">
        <v>2073</v>
      </c>
      <c r="E4087" t="s">
        <v>8348</v>
      </c>
      <c r="F4087" s="9" t="s">
        <v>53</v>
      </c>
      <c r="G4087" t="s">
        <v>94</v>
      </c>
    </row>
    <row r="4088" spans="1:7" x14ac:dyDescent="0.3">
      <c r="A4088" t="s">
        <v>9243</v>
      </c>
      <c r="B4088" t="s">
        <v>9240</v>
      </c>
      <c r="C4088" t="s">
        <v>9244</v>
      </c>
      <c r="D4088" t="s">
        <v>2073</v>
      </c>
      <c r="E4088" t="s">
        <v>8348</v>
      </c>
      <c r="F4088" s="9" t="s">
        <v>53</v>
      </c>
      <c r="G4088" t="s">
        <v>94</v>
      </c>
    </row>
    <row r="4089" spans="1:7" x14ac:dyDescent="0.3">
      <c r="A4089" t="s">
        <v>5506</v>
      </c>
      <c r="B4089" t="s">
        <v>9240</v>
      </c>
      <c r="C4089" t="s">
        <v>9245</v>
      </c>
      <c r="D4089" t="s">
        <v>2073</v>
      </c>
      <c r="E4089" t="s">
        <v>8348</v>
      </c>
      <c r="F4089" s="9" t="s">
        <v>53</v>
      </c>
      <c r="G4089" t="s">
        <v>94</v>
      </c>
    </row>
    <row r="4090" spans="1:7" x14ac:dyDescent="0.3">
      <c r="A4090" t="s">
        <v>5494</v>
      </c>
      <c r="B4090" t="s">
        <v>9240</v>
      </c>
      <c r="C4090" t="s">
        <v>9246</v>
      </c>
      <c r="D4090" t="s">
        <v>2073</v>
      </c>
      <c r="E4090" t="s">
        <v>8348</v>
      </c>
      <c r="F4090" s="9" t="s">
        <v>53</v>
      </c>
      <c r="G4090" t="s">
        <v>94</v>
      </c>
    </row>
    <row r="4091" spans="1:7" x14ac:dyDescent="0.3">
      <c r="A4091" t="s">
        <v>5496</v>
      </c>
      <c r="B4091" t="s">
        <v>9240</v>
      </c>
      <c r="C4091" t="s">
        <v>9247</v>
      </c>
      <c r="D4091" t="s">
        <v>2073</v>
      </c>
      <c r="E4091" t="s">
        <v>8348</v>
      </c>
      <c r="F4091" s="9" t="s">
        <v>53</v>
      </c>
      <c r="G4091" t="s">
        <v>94</v>
      </c>
    </row>
    <row r="4092" spans="1:7" x14ac:dyDescent="0.3">
      <c r="A4092" t="s">
        <v>5498</v>
      </c>
      <c r="B4092" t="s">
        <v>9240</v>
      </c>
      <c r="C4092" t="s">
        <v>9248</v>
      </c>
      <c r="D4092" t="s">
        <v>2073</v>
      </c>
      <c r="E4092" t="s">
        <v>8348</v>
      </c>
      <c r="F4092" s="9" t="s">
        <v>53</v>
      </c>
      <c r="G4092" t="s">
        <v>94</v>
      </c>
    </row>
    <row r="4093" spans="1:7" x14ac:dyDescent="0.3">
      <c r="A4093" t="s">
        <v>5568</v>
      </c>
      <c r="B4093" t="s">
        <v>9240</v>
      </c>
      <c r="C4093" t="s">
        <v>9249</v>
      </c>
      <c r="D4093" t="s">
        <v>2073</v>
      </c>
      <c r="E4093" t="s">
        <v>8348</v>
      </c>
      <c r="F4093" s="9" t="s">
        <v>53</v>
      </c>
      <c r="G4093" t="s">
        <v>94</v>
      </c>
    </row>
    <row r="4094" spans="1:7" x14ac:dyDescent="0.3">
      <c r="A4094" t="s">
        <v>9250</v>
      </c>
      <c r="B4094" t="s">
        <v>9251</v>
      </c>
      <c r="C4094" t="s">
        <v>9252</v>
      </c>
      <c r="D4094" t="s">
        <v>2073</v>
      </c>
      <c r="E4094" t="s">
        <v>8348</v>
      </c>
      <c r="F4094" s="9" t="s">
        <v>53</v>
      </c>
      <c r="G4094" t="s">
        <v>94</v>
      </c>
    </row>
    <row r="4095" spans="1:7" x14ac:dyDescent="0.3">
      <c r="A4095" t="s">
        <v>9253</v>
      </c>
      <c r="B4095" t="s">
        <v>9254</v>
      </c>
      <c r="C4095" t="s">
        <v>9255</v>
      </c>
      <c r="D4095" t="s">
        <v>2073</v>
      </c>
      <c r="E4095" t="s">
        <v>8348</v>
      </c>
      <c r="F4095" s="9" t="s">
        <v>53</v>
      </c>
      <c r="G4095" t="s">
        <v>94</v>
      </c>
    </row>
    <row r="4096" spans="1:7" x14ac:dyDescent="0.3">
      <c r="A4096" t="s">
        <v>5619</v>
      </c>
      <c r="B4096" t="s">
        <v>9240</v>
      </c>
      <c r="C4096" t="s">
        <v>9256</v>
      </c>
      <c r="D4096" t="s">
        <v>2073</v>
      </c>
      <c r="E4096" t="s">
        <v>8348</v>
      </c>
      <c r="F4096" s="9" t="s">
        <v>53</v>
      </c>
      <c r="G4096" t="s">
        <v>94</v>
      </c>
    </row>
    <row r="4097" spans="1:7" x14ac:dyDescent="0.3">
      <c r="A4097" t="s">
        <v>9257</v>
      </c>
      <c r="B4097" t="s">
        <v>9240</v>
      </c>
      <c r="C4097" t="s">
        <v>9258</v>
      </c>
      <c r="D4097" t="s">
        <v>2073</v>
      </c>
      <c r="E4097" t="s">
        <v>8348</v>
      </c>
      <c r="F4097" s="9" t="s">
        <v>53</v>
      </c>
      <c r="G4097" t="s">
        <v>94</v>
      </c>
    </row>
    <row r="4098" spans="1:7" x14ac:dyDescent="0.3">
      <c r="A4098" t="s">
        <v>5590</v>
      </c>
      <c r="B4098" t="s">
        <v>9240</v>
      </c>
      <c r="C4098" t="s">
        <v>9259</v>
      </c>
      <c r="D4098" t="s">
        <v>2073</v>
      </c>
      <c r="E4098" t="s">
        <v>8348</v>
      </c>
      <c r="F4098" s="9" t="s">
        <v>53</v>
      </c>
      <c r="G4098" t="s">
        <v>94</v>
      </c>
    </row>
    <row r="4099" spans="1:7" x14ac:dyDescent="0.3">
      <c r="A4099" t="s">
        <v>9260</v>
      </c>
      <c r="B4099" t="s">
        <v>9240</v>
      </c>
      <c r="C4099" t="s">
        <v>9261</v>
      </c>
      <c r="D4099" t="s">
        <v>2073</v>
      </c>
      <c r="E4099" t="s">
        <v>8348</v>
      </c>
      <c r="F4099" s="9" t="s">
        <v>53</v>
      </c>
      <c r="G4099" t="s">
        <v>94</v>
      </c>
    </row>
    <row r="4100" spans="1:7" x14ac:dyDescent="0.3">
      <c r="A4100" t="s">
        <v>5592</v>
      </c>
      <c r="B4100" t="s">
        <v>9262</v>
      </c>
      <c r="C4100" t="s">
        <v>9263</v>
      </c>
      <c r="D4100" t="s">
        <v>2073</v>
      </c>
      <c r="E4100" t="s">
        <v>8348</v>
      </c>
      <c r="F4100" s="9" t="s">
        <v>53</v>
      </c>
      <c r="G4100" t="s">
        <v>94</v>
      </c>
    </row>
    <row r="4101" spans="1:7" x14ac:dyDescent="0.3">
      <c r="A4101" t="s">
        <v>5594</v>
      </c>
      <c r="B4101" t="s">
        <v>9264</v>
      </c>
      <c r="C4101" t="s">
        <v>9265</v>
      </c>
      <c r="D4101" t="s">
        <v>2073</v>
      </c>
      <c r="E4101" t="s">
        <v>8348</v>
      </c>
      <c r="F4101" s="9" t="s">
        <v>53</v>
      </c>
      <c r="G4101" t="s">
        <v>94</v>
      </c>
    </row>
    <row r="4102" spans="1:7" x14ac:dyDescent="0.3">
      <c r="A4102" t="s">
        <v>5575</v>
      </c>
      <c r="B4102" t="s">
        <v>9266</v>
      </c>
      <c r="C4102" t="s">
        <v>9267</v>
      </c>
      <c r="D4102" t="s">
        <v>2073</v>
      </c>
      <c r="E4102" t="s">
        <v>8348</v>
      </c>
      <c r="F4102" s="9" t="s">
        <v>53</v>
      </c>
      <c r="G4102" t="s">
        <v>94</v>
      </c>
    </row>
    <row r="4103" spans="1:7" x14ac:dyDescent="0.3">
      <c r="A4103" t="s">
        <v>5588</v>
      </c>
      <c r="B4103" t="s">
        <v>9268</v>
      </c>
      <c r="C4103" t="s">
        <v>9269</v>
      </c>
      <c r="D4103" t="s">
        <v>2073</v>
      </c>
      <c r="E4103" t="s">
        <v>8348</v>
      </c>
      <c r="F4103" s="9" t="s">
        <v>53</v>
      </c>
      <c r="G4103" t="s">
        <v>94</v>
      </c>
    </row>
    <row r="4104" spans="1:7" x14ac:dyDescent="0.3">
      <c r="A4104" t="s">
        <v>9270</v>
      </c>
      <c r="B4104" t="s">
        <v>9240</v>
      </c>
      <c r="C4104" t="s">
        <v>9271</v>
      </c>
      <c r="D4104" t="s">
        <v>2073</v>
      </c>
      <c r="E4104" t="s">
        <v>8348</v>
      </c>
      <c r="F4104" s="9" t="s">
        <v>53</v>
      </c>
      <c r="G4104" t="s">
        <v>94</v>
      </c>
    </row>
    <row r="4105" spans="1:7" x14ac:dyDescent="0.3">
      <c r="A4105" t="s">
        <v>9272</v>
      </c>
      <c r="B4105" t="s">
        <v>9240</v>
      </c>
      <c r="C4105" t="s">
        <v>9273</v>
      </c>
      <c r="D4105" t="s">
        <v>2073</v>
      </c>
      <c r="E4105" t="s">
        <v>8348</v>
      </c>
      <c r="F4105" s="9" t="s">
        <v>53</v>
      </c>
      <c r="G4105" t="s">
        <v>94</v>
      </c>
    </row>
    <row r="4106" spans="1:7" x14ac:dyDescent="0.3">
      <c r="A4106" t="s">
        <v>9274</v>
      </c>
      <c r="B4106" t="s">
        <v>9240</v>
      </c>
      <c r="C4106" t="s">
        <v>9275</v>
      </c>
      <c r="D4106" t="s">
        <v>2073</v>
      </c>
      <c r="E4106" t="s">
        <v>8348</v>
      </c>
      <c r="F4106" s="9" t="s">
        <v>53</v>
      </c>
      <c r="G4106" t="s">
        <v>94</v>
      </c>
    </row>
    <row r="4107" spans="1:7" x14ac:dyDescent="0.3">
      <c r="A4107" t="s">
        <v>9276</v>
      </c>
      <c r="B4107" t="s">
        <v>9240</v>
      </c>
      <c r="C4107" t="s">
        <v>9277</v>
      </c>
      <c r="D4107" t="s">
        <v>2073</v>
      </c>
      <c r="E4107" t="s">
        <v>8348</v>
      </c>
      <c r="F4107" s="9" t="s">
        <v>53</v>
      </c>
      <c r="G4107" t="s">
        <v>94</v>
      </c>
    </row>
    <row r="4108" spans="1:7" x14ac:dyDescent="0.3">
      <c r="A4108" t="s">
        <v>9278</v>
      </c>
      <c r="B4108" t="s">
        <v>9262</v>
      </c>
      <c r="C4108" t="s">
        <v>9279</v>
      </c>
      <c r="D4108" t="s">
        <v>2073</v>
      </c>
      <c r="E4108" t="s">
        <v>8348</v>
      </c>
      <c r="F4108" s="9" t="s">
        <v>53</v>
      </c>
      <c r="G4108" t="s">
        <v>94</v>
      </c>
    </row>
    <row r="4109" spans="1:7" x14ac:dyDescent="0.3">
      <c r="A4109" t="s">
        <v>9280</v>
      </c>
      <c r="B4109" t="s">
        <v>9264</v>
      </c>
      <c r="C4109" t="s">
        <v>9281</v>
      </c>
      <c r="D4109" t="s">
        <v>2073</v>
      </c>
      <c r="E4109" t="s">
        <v>8348</v>
      </c>
      <c r="F4109" s="9" t="s">
        <v>53</v>
      </c>
      <c r="G4109" t="s">
        <v>94</v>
      </c>
    </row>
    <row r="4110" spans="1:7" x14ac:dyDescent="0.3">
      <c r="A4110" t="s">
        <v>9282</v>
      </c>
      <c r="B4110" t="s">
        <v>9266</v>
      </c>
      <c r="C4110" t="s">
        <v>9283</v>
      </c>
      <c r="D4110" t="s">
        <v>2073</v>
      </c>
      <c r="E4110" t="s">
        <v>8348</v>
      </c>
      <c r="F4110" s="9" t="s">
        <v>53</v>
      </c>
      <c r="G4110" t="s">
        <v>94</v>
      </c>
    </row>
    <row r="4111" spans="1:7" x14ac:dyDescent="0.3">
      <c r="A4111" t="s">
        <v>9284</v>
      </c>
      <c r="B4111" t="s">
        <v>9268</v>
      </c>
      <c r="C4111" t="s">
        <v>9285</v>
      </c>
      <c r="D4111" t="s">
        <v>2073</v>
      </c>
      <c r="E4111" t="s">
        <v>8348</v>
      </c>
      <c r="F4111" s="9" t="s">
        <v>53</v>
      </c>
      <c r="G4111" t="s">
        <v>94</v>
      </c>
    </row>
    <row r="4112" spans="1:7" x14ac:dyDescent="0.3">
      <c r="A4112" t="s">
        <v>9286</v>
      </c>
      <c r="B4112" t="s">
        <v>9240</v>
      </c>
      <c r="C4112" t="s">
        <v>9287</v>
      </c>
      <c r="D4112" t="s">
        <v>2073</v>
      </c>
      <c r="E4112" t="s">
        <v>8348</v>
      </c>
      <c r="F4112" s="9" t="s">
        <v>53</v>
      </c>
      <c r="G4112" t="s">
        <v>94</v>
      </c>
    </row>
    <row r="4113" spans="1:7" x14ac:dyDescent="0.3">
      <c r="A4113" t="s">
        <v>9288</v>
      </c>
      <c r="B4113" t="s">
        <v>9240</v>
      </c>
      <c r="C4113" t="s">
        <v>9289</v>
      </c>
      <c r="D4113" t="s">
        <v>2073</v>
      </c>
      <c r="E4113" t="s">
        <v>8348</v>
      </c>
      <c r="F4113" s="9" t="s">
        <v>53</v>
      </c>
      <c r="G4113" t="s">
        <v>94</v>
      </c>
    </row>
    <row r="4114" spans="1:7" x14ac:dyDescent="0.3">
      <c r="A4114" t="s">
        <v>9290</v>
      </c>
      <c r="B4114" t="s">
        <v>9240</v>
      </c>
      <c r="C4114" t="s">
        <v>9291</v>
      </c>
      <c r="D4114" t="s">
        <v>2073</v>
      </c>
      <c r="E4114" t="s">
        <v>8348</v>
      </c>
      <c r="F4114" s="9" t="s">
        <v>53</v>
      </c>
      <c r="G4114" t="s">
        <v>94</v>
      </c>
    </row>
    <row r="4115" spans="1:7" x14ac:dyDescent="0.3">
      <c r="A4115" t="s">
        <v>9292</v>
      </c>
      <c r="B4115" t="s">
        <v>9240</v>
      </c>
      <c r="C4115" t="s">
        <v>9293</v>
      </c>
      <c r="D4115" t="s">
        <v>2073</v>
      </c>
      <c r="E4115" t="s">
        <v>8348</v>
      </c>
      <c r="F4115" s="9" t="s">
        <v>53</v>
      </c>
      <c r="G4115" t="s">
        <v>94</v>
      </c>
    </row>
    <row r="4116" spans="1:7" x14ac:dyDescent="0.3">
      <c r="A4116" t="s">
        <v>9294</v>
      </c>
      <c r="B4116" t="s">
        <v>9262</v>
      </c>
      <c r="C4116" t="s">
        <v>9295</v>
      </c>
      <c r="D4116" t="s">
        <v>2073</v>
      </c>
      <c r="E4116" t="s">
        <v>8348</v>
      </c>
      <c r="F4116" s="9" t="s">
        <v>53</v>
      </c>
      <c r="G4116" t="s">
        <v>94</v>
      </c>
    </row>
    <row r="4117" spans="1:7" x14ac:dyDescent="0.3">
      <c r="A4117" t="s">
        <v>9296</v>
      </c>
      <c r="B4117" t="s">
        <v>9264</v>
      </c>
      <c r="C4117" t="s">
        <v>9297</v>
      </c>
      <c r="D4117" t="s">
        <v>2073</v>
      </c>
      <c r="E4117" t="s">
        <v>8348</v>
      </c>
      <c r="F4117" s="9" t="s">
        <v>53</v>
      </c>
      <c r="G4117" t="s">
        <v>94</v>
      </c>
    </row>
    <row r="4118" spans="1:7" x14ac:dyDescent="0.3">
      <c r="A4118" t="s">
        <v>9298</v>
      </c>
      <c r="B4118" t="s">
        <v>9266</v>
      </c>
      <c r="C4118" t="s">
        <v>9299</v>
      </c>
      <c r="D4118" t="s">
        <v>2073</v>
      </c>
      <c r="E4118" t="s">
        <v>8348</v>
      </c>
      <c r="F4118" s="9" t="s">
        <v>53</v>
      </c>
      <c r="G4118" t="s">
        <v>94</v>
      </c>
    </row>
    <row r="4119" spans="1:7" x14ac:dyDescent="0.3">
      <c r="A4119" t="s">
        <v>9300</v>
      </c>
      <c r="B4119" t="s">
        <v>9268</v>
      </c>
      <c r="C4119" t="s">
        <v>9301</v>
      </c>
      <c r="D4119" t="s">
        <v>2073</v>
      </c>
      <c r="E4119" t="s">
        <v>8348</v>
      </c>
      <c r="F4119" s="9" t="s">
        <v>53</v>
      </c>
      <c r="G4119" t="s">
        <v>94</v>
      </c>
    </row>
    <row r="4120" spans="1:7" x14ac:dyDescent="0.3">
      <c r="A4120" t="s">
        <v>9302</v>
      </c>
      <c r="B4120" t="s">
        <v>9240</v>
      </c>
      <c r="C4120" t="s">
        <v>9303</v>
      </c>
      <c r="D4120" t="s">
        <v>2073</v>
      </c>
      <c r="E4120" t="s">
        <v>8348</v>
      </c>
      <c r="F4120" s="9" t="s">
        <v>53</v>
      </c>
      <c r="G4120" t="s">
        <v>94</v>
      </c>
    </row>
    <row r="4121" spans="1:7" x14ac:dyDescent="0.3">
      <c r="A4121" t="s">
        <v>9304</v>
      </c>
      <c r="B4121" t="s">
        <v>9240</v>
      </c>
      <c r="C4121" t="s">
        <v>9305</v>
      </c>
      <c r="D4121" t="s">
        <v>2073</v>
      </c>
      <c r="E4121" t="s">
        <v>8348</v>
      </c>
      <c r="F4121" s="9" t="s">
        <v>53</v>
      </c>
      <c r="G4121" t="s">
        <v>94</v>
      </c>
    </row>
    <row r="4122" spans="1:7" x14ac:dyDescent="0.3">
      <c r="A4122" t="s">
        <v>9306</v>
      </c>
      <c r="B4122" t="s">
        <v>9240</v>
      </c>
      <c r="C4122" t="s">
        <v>9307</v>
      </c>
      <c r="D4122" t="s">
        <v>2073</v>
      </c>
      <c r="E4122" t="s">
        <v>8348</v>
      </c>
      <c r="F4122" s="9" t="s">
        <v>53</v>
      </c>
      <c r="G4122" t="s">
        <v>94</v>
      </c>
    </row>
    <row r="4123" spans="1:7" x14ac:dyDescent="0.3">
      <c r="A4123" t="s">
        <v>9308</v>
      </c>
      <c r="B4123" t="s">
        <v>9262</v>
      </c>
      <c r="C4123" t="s">
        <v>9309</v>
      </c>
      <c r="D4123" t="s">
        <v>2073</v>
      </c>
      <c r="E4123" t="s">
        <v>8348</v>
      </c>
      <c r="F4123" s="9" t="s">
        <v>53</v>
      </c>
      <c r="G4123" t="s">
        <v>94</v>
      </c>
    </row>
    <row r="4124" spans="1:7" x14ac:dyDescent="0.3">
      <c r="A4124" t="s">
        <v>5621</v>
      </c>
      <c r="B4124" t="s">
        <v>9264</v>
      </c>
      <c r="C4124" t="s">
        <v>9310</v>
      </c>
      <c r="D4124" t="s">
        <v>2073</v>
      </c>
      <c r="E4124" t="s">
        <v>8348</v>
      </c>
      <c r="F4124" s="9" t="s">
        <v>53</v>
      </c>
      <c r="G4124" t="s">
        <v>94</v>
      </c>
    </row>
    <row r="4125" spans="1:7" x14ac:dyDescent="0.3">
      <c r="A4125" t="s">
        <v>9311</v>
      </c>
      <c r="B4125" t="s">
        <v>9266</v>
      </c>
      <c r="C4125" t="s">
        <v>9312</v>
      </c>
      <c r="D4125" t="s">
        <v>2073</v>
      </c>
      <c r="E4125" t="s">
        <v>8348</v>
      </c>
      <c r="F4125" s="9" t="s">
        <v>53</v>
      </c>
      <c r="G4125" t="s">
        <v>94</v>
      </c>
    </row>
    <row r="4126" spans="1:7" x14ac:dyDescent="0.3">
      <c r="A4126" t="s">
        <v>9313</v>
      </c>
      <c r="B4126" t="s">
        <v>9268</v>
      </c>
      <c r="C4126" t="s">
        <v>9314</v>
      </c>
      <c r="D4126" t="s">
        <v>2073</v>
      </c>
      <c r="E4126" t="s">
        <v>8348</v>
      </c>
      <c r="F4126" s="9" t="s">
        <v>53</v>
      </c>
      <c r="G4126" t="s">
        <v>94</v>
      </c>
    </row>
    <row r="4127" spans="1:7" x14ac:dyDescent="0.3">
      <c r="A4127" t="s">
        <v>9315</v>
      </c>
      <c r="B4127" t="s">
        <v>9240</v>
      </c>
      <c r="C4127" t="s">
        <v>9316</v>
      </c>
      <c r="D4127" t="s">
        <v>2073</v>
      </c>
      <c r="E4127" t="s">
        <v>8348</v>
      </c>
      <c r="F4127" s="9" t="s">
        <v>53</v>
      </c>
      <c r="G4127" t="s">
        <v>94</v>
      </c>
    </row>
    <row r="4128" spans="1:7" x14ac:dyDescent="0.3">
      <c r="A4128" t="s">
        <v>9317</v>
      </c>
      <c r="B4128" t="s">
        <v>9240</v>
      </c>
      <c r="C4128" t="s">
        <v>9318</v>
      </c>
      <c r="D4128" t="s">
        <v>2073</v>
      </c>
      <c r="E4128" t="s">
        <v>8348</v>
      </c>
      <c r="F4128" s="9" t="s">
        <v>53</v>
      </c>
      <c r="G4128" t="s">
        <v>94</v>
      </c>
    </row>
    <row r="4129" spans="1:7" x14ac:dyDescent="0.3">
      <c r="A4129" t="s">
        <v>9319</v>
      </c>
      <c r="B4129" t="s">
        <v>9240</v>
      </c>
      <c r="C4129" t="s">
        <v>9320</v>
      </c>
      <c r="D4129" t="s">
        <v>2073</v>
      </c>
      <c r="E4129" t="s">
        <v>8348</v>
      </c>
      <c r="F4129" s="9" t="s">
        <v>53</v>
      </c>
      <c r="G4129" t="s">
        <v>94</v>
      </c>
    </row>
    <row r="4130" spans="1:7" x14ac:dyDescent="0.3">
      <c r="A4130" t="s">
        <v>9321</v>
      </c>
      <c r="B4130" t="s">
        <v>9240</v>
      </c>
      <c r="C4130" t="s">
        <v>9322</v>
      </c>
      <c r="D4130" t="s">
        <v>2073</v>
      </c>
      <c r="E4130" t="s">
        <v>8348</v>
      </c>
      <c r="F4130" s="9" t="s">
        <v>53</v>
      </c>
      <c r="G4130" t="s">
        <v>94</v>
      </c>
    </row>
    <row r="4131" spans="1:7" x14ac:dyDescent="0.3">
      <c r="A4131" t="s">
        <v>9323</v>
      </c>
      <c r="B4131" t="s">
        <v>9262</v>
      </c>
      <c r="C4131" t="s">
        <v>9324</v>
      </c>
      <c r="D4131" t="s">
        <v>2073</v>
      </c>
      <c r="E4131" t="s">
        <v>8348</v>
      </c>
      <c r="F4131" s="9" t="s">
        <v>53</v>
      </c>
      <c r="G4131" t="s">
        <v>94</v>
      </c>
    </row>
    <row r="4132" spans="1:7" x14ac:dyDescent="0.3">
      <c r="A4132" t="s">
        <v>9325</v>
      </c>
      <c r="B4132" t="s">
        <v>9264</v>
      </c>
      <c r="C4132" t="s">
        <v>9326</v>
      </c>
      <c r="D4132" t="s">
        <v>2073</v>
      </c>
      <c r="E4132" t="s">
        <v>8348</v>
      </c>
      <c r="F4132" s="9" t="s">
        <v>53</v>
      </c>
      <c r="G4132" t="s">
        <v>94</v>
      </c>
    </row>
    <row r="4133" spans="1:7" x14ac:dyDescent="0.3">
      <c r="A4133" t="s">
        <v>9327</v>
      </c>
      <c r="B4133" t="s">
        <v>9266</v>
      </c>
      <c r="C4133" t="s">
        <v>9328</v>
      </c>
      <c r="D4133" t="s">
        <v>2073</v>
      </c>
      <c r="E4133" t="s">
        <v>8348</v>
      </c>
      <c r="F4133" s="9" t="s">
        <v>53</v>
      </c>
      <c r="G4133" t="s">
        <v>94</v>
      </c>
    </row>
    <row r="4134" spans="1:7" x14ac:dyDescent="0.3">
      <c r="A4134" t="s">
        <v>9329</v>
      </c>
      <c r="B4134" t="s">
        <v>9268</v>
      </c>
      <c r="C4134" t="s">
        <v>9330</v>
      </c>
      <c r="D4134" t="s">
        <v>2073</v>
      </c>
      <c r="E4134" t="s">
        <v>8348</v>
      </c>
      <c r="F4134" s="9" t="s">
        <v>53</v>
      </c>
      <c r="G4134" t="s">
        <v>94</v>
      </c>
    </row>
    <row r="4135" spans="1:7" x14ac:dyDescent="0.3">
      <c r="A4135" t="s">
        <v>9331</v>
      </c>
      <c r="B4135" t="s">
        <v>9240</v>
      </c>
      <c r="C4135" t="s">
        <v>9332</v>
      </c>
      <c r="D4135" t="s">
        <v>2073</v>
      </c>
      <c r="E4135" t="s">
        <v>8348</v>
      </c>
      <c r="F4135" s="9" t="s">
        <v>53</v>
      </c>
      <c r="G4135" t="s">
        <v>94</v>
      </c>
    </row>
    <row r="4136" spans="1:7" x14ac:dyDescent="0.3">
      <c r="A4136" t="s">
        <v>9333</v>
      </c>
      <c r="B4136" t="s">
        <v>9240</v>
      </c>
      <c r="C4136" t="s">
        <v>9334</v>
      </c>
      <c r="D4136" t="s">
        <v>2073</v>
      </c>
      <c r="E4136" t="s">
        <v>8348</v>
      </c>
      <c r="F4136" s="9" t="s">
        <v>53</v>
      </c>
      <c r="G4136" t="s">
        <v>94</v>
      </c>
    </row>
    <row r="4137" spans="1:7" x14ac:dyDescent="0.3">
      <c r="A4137" t="s">
        <v>9335</v>
      </c>
      <c r="B4137" t="s">
        <v>9240</v>
      </c>
      <c r="C4137" t="s">
        <v>9336</v>
      </c>
      <c r="D4137" t="s">
        <v>2073</v>
      </c>
      <c r="E4137" t="s">
        <v>8348</v>
      </c>
      <c r="F4137" s="9" t="s">
        <v>53</v>
      </c>
      <c r="G4137" t="s">
        <v>94</v>
      </c>
    </row>
    <row r="4138" spans="1:7" x14ac:dyDescent="0.3">
      <c r="A4138" t="s">
        <v>9337</v>
      </c>
      <c r="B4138" t="s">
        <v>9240</v>
      </c>
      <c r="C4138" t="s">
        <v>9338</v>
      </c>
      <c r="D4138" t="s">
        <v>2073</v>
      </c>
      <c r="E4138" t="s">
        <v>8348</v>
      </c>
      <c r="F4138" s="9" t="s">
        <v>53</v>
      </c>
      <c r="G4138" t="s">
        <v>94</v>
      </c>
    </row>
    <row r="4139" spans="1:7" x14ac:dyDescent="0.3">
      <c r="A4139" t="s">
        <v>5596</v>
      </c>
      <c r="B4139" t="s">
        <v>9262</v>
      </c>
      <c r="C4139" t="s">
        <v>9339</v>
      </c>
      <c r="D4139" t="s">
        <v>2073</v>
      </c>
      <c r="E4139" t="s">
        <v>8348</v>
      </c>
      <c r="F4139" s="9" t="s">
        <v>53</v>
      </c>
      <c r="G4139" t="s">
        <v>94</v>
      </c>
    </row>
    <row r="4140" spans="1:7" x14ac:dyDescent="0.3">
      <c r="A4140" t="s">
        <v>5583</v>
      </c>
      <c r="B4140" t="s">
        <v>9264</v>
      </c>
      <c r="C4140" t="s">
        <v>9340</v>
      </c>
      <c r="D4140" t="s">
        <v>2073</v>
      </c>
      <c r="E4140" t="s">
        <v>8348</v>
      </c>
      <c r="F4140" s="9" t="s">
        <v>53</v>
      </c>
      <c r="G4140" t="s">
        <v>94</v>
      </c>
    </row>
    <row r="4141" spans="1:7" x14ac:dyDescent="0.3">
      <c r="A4141" t="s">
        <v>5517</v>
      </c>
      <c r="B4141" t="s">
        <v>9266</v>
      </c>
      <c r="C4141" t="s">
        <v>9341</v>
      </c>
      <c r="D4141" t="s">
        <v>2073</v>
      </c>
      <c r="E4141" t="s">
        <v>8348</v>
      </c>
      <c r="F4141" s="9" t="s">
        <v>53</v>
      </c>
      <c r="G4141" t="s">
        <v>94</v>
      </c>
    </row>
    <row r="4142" spans="1:7" x14ac:dyDescent="0.3">
      <c r="A4142" t="s">
        <v>5514</v>
      </c>
      <c r="B4142" t="s">
        <v>9268</v>
      </c>
      <c r="C4142" t="s">
        <v>9342</v>
      </c>
      <c r="D4142" t="s">
        <v>2073</v>
      </c>
      <c r="E4142" t="s">
        <v>8348</v>
      </c>
      <c r="F4142" s="9" t="s">
        <v>53</v>
      </c>
      <c r="G4142" t="s">
        <v>94</v>
      </c>
    </row>
    <row r="4143" spans="1:7" x14ac:dyDescent="0.3">
      <c r="A4143" t="s">
        <v>9343</v>
      </c>
      <c r="B4143" t="s">
        <v>9344</v>
      </c>
      <c r="C4143" t="s">
        <v>9345</v>
      </c>
      <c r="D4143" t="s">
        <v>2073</v>
      </c>
      <c r="E4143" t="s">
        <v>8348</v>
      </c>
      <c r="F4143" s="9" t="s">
        <v>53</v>
      </c>
      <c r="G4143" t="s">
        <v>94</v>
      </c>
    </row>
    <row r="4144" spans="1:7" x14ac:dyDescent="0.3">
      <c r="A4144" t="s">
        <v>9346</v>
      </c>
      <c r="B4144" t="s">
        <v>9344</v>
      </c>
      <c r="C4144" t="s">
        <v>9347</v>
      </c>
      <c r="D4144" t="s">
        <v>2073</v>
      </c>
      <c r="E4144" t="s">
        <v>8348</v>
      </c>
      <c r="F4144" s="9" t="s">
        <v>53</v>
      </c>
      <c r="G4144" t="s">
        <v>94</v>
      </c>
    </row>
    <row r="4145" spans="1:7" x14ac:dyDescent="0.3">
      <c r="A4145" t="s">
        <v>9348</v>
      </c>
      <c r="B4145" t="s">
        <v>9349</v>
      </c>
      <c r="C4145" t="s">
        <v>9350</v>
      </c>
      <c r="D4145" t="s">
        <v>2073</v>
      </c>
      <c r="E4145" t="s">
        <v>8348</v>
      </c>
      <c r="F4145" s="9" t="s">
        <v>53</v>
      </c>
      <c r="G4145" t="s">
        <v>94</v>
      </c>
    </row>
    <row r="4146" spans="1:7" x14ac:dyDescent="0.3">
      <c r="A4146" t="s">
        <v>9351</v>
      </c>
      <c r="B4146" t="s">
        <v>9352</v>
      </c>
      <c r="C4146" t="s">
        <v>9353</v>
      </c>
      <c r="D4146" t="s">
        <v>2073</v>
      </c>
      <c r="E4146" t="s">
        <v>8348</v>
      </c>
      <c r="F4146" s="9" t="s">
        <v>53</v>
      </c>
      <c r="G4146" t="s">
        <v>94</v>
      </c>
    </row>
    <row r="4147" spans="1:7" x14ac:dyDescent="0.3">
      <c r="A4147" t="s">
        <v>9354</v>
      </c>
      <c r="B4147" t="s">
        <v>9352</v>
      </c>
      <c r="C4147" t="s">
        <v>9355</v>
      </c>
      <c r="D4147" t="s">
        <v>2073</v>
      </c>
      <c r="E4147" t="s">
        <v>8348</v>
      </c>
      <c r="F4147" s="9" t="s">
        <v>53</v>
      </c>
      <c r="G4147" t="s">
        <v>94</v>
      </c>
    </row>
    <row r="4148" spans="1:7" x14ac:dyDescent="0.3">
      <c r="A4148" t="s">
        <v>9356</v>
      </c>
      <c r="B4148" t="s">
        <v>9349</v>
      </c>
      <c r="C4148" t="s">
        <v>9357</v>
      </c>
      <c r="D4148" t="s">
        <v>2073</v>
      </c>
      <c r="E4148" t="s">
        <v>8348</v>
      </c>
      <c r="F4148" s="9" t="s">
        <v>53</v>
      </c>
      <c r="G4148" t="s">
        <v>94</v>
      </c>
    </row>
    <row r="4149" spans="1:7" x14ac:dyDescent="0.3">
      <c r="A4149" t="s">
        <v>9358</v>
      </c>
      <c r="B4149" t="s">
        <v>9359</v>
      </c>
      <c r="C4149" t="s">
        <v>9360</v>
      </c>
      <c r="D4149" t="s">
        <v>2073</v>
      </c>
      <c r="E4149" t="s">
        <v>8348</v>
      </c>
      <c r="F4149" s="9" t="s">
        <v>53</v>
      </c>
      <c r="G4149" t="s">
        <v>94</v>
      </c>
    </row>
    <row r="4150" spans="1:7" x14ac:dyDescent="0.3">
      <c r="A4150" t="s">
        <v>9361</v>
      </c>
      <c r="B4150" t="s">
        <v>9359</v>
      </c>
      <c r="C4150" t="s">
        <v>9362</v>
      </c>
      <c r="D4150" t="s">
        <v>2073</v>
      </c>
      <c r="E4150" t="s">
        <v>8348</v>
      </c>
      <c r="F4150" s="9" t="s">
        <v>53</v>
      </c>
      <c r="G4150" t="s">
        <v>94</v>
      </c>
    </row>
    <row r="4151" spans="1:7" x14ac:dyDescent="0.3">
      <c r="A4151" t="s">
        <v>9363</v>
      </c>
      <c r="B4151" t="s">
        <v>9349</v>
      </c>
      <c r="C4151" t="s">
        <v>9364</v>
      </c>
      <c r="D4151" t="s">
        <v>2073</v>
      </c>
      <c r="E4151" t="s">
        <v>8348</v>
      </c>
      <c r="F4151" s="9" t="s">
        <v>53</v>
      </c>
      <c r="G4151" t="s">
        <v>94</v>
      </c>
    </row>
    <row r="4152" spans="1:7" x14ac:dyDescent="0.3">
      <c r="A4152" t="s">
        <v>9365</v>
      </c>
      <c r="B4152" t="s">
        <v>9366</v>
      </c>
      <c r="C4152" t="s">
        <v>9367</v>
      </c>
      <c r="D4152" t="s">
        <v>2073</v>
      </c>
      <c r="E4152" t="s">
        <v>8348</v>
      </c>
      <c r="F4152" s="9" t="s">
        <v>53</v>
      </c>
      <c r="G4152" t="s">
        <v>94</v>
      </c>
    </row>
    <row r="4153" spans="1:7" x14ac:dyDescent="0.3">
      <c r="A4153" t="s">
        <v>9368</v>
      </c>
      <c r="B4153" t="s">
        <v>9369</v>
      </c>
      <c r="C4153" t="s">
        <v>9370</v>
      </c>
      <c r="D4153" t="s">
        <v>2073</v>
      </c>
      <c r="E4153" t="s">
        <v>8348</v>
      </c>
      <c r="F4153" s="9" t="s">
        <v>53</v>
      </c>
      <c r="G4153" t="s">
        <v>94</v>
      </c>
    </row>
    <row r="4154" spans="1:7" x14ac:dyDescent="0.3">
      <c r="A4154" t="s">
        <v>9371</v>
      </c>
      <c r="B4154" t="s">
        <v>9372</v>
      </c>
      <c r="C4154" t="s">
        <v>9373</v>
      </c>
      <c r="D4154" t="s">
        <v>4119</v>
      </c>
      <c r="E4154" t="s">
        <v>8348</v>
      </c>
      <c r="F4154" s="9" t="s">
        <v>53</v>
      </c>
      <c r="G4154" t="s">
        <v>94</v>
      </c>
    </row>
    <row r="4155" spans="1:7" x14ac:dyDescent="0.3">
      <c r="A4155" t="s">
        <v>9374</v>
      </c>
      <c r="B4155" t="s">
        <v>9372</v>
      </c>
      <c r="C4155" t="s">
        <v>9375</v>
      </c>
      <c r="D4155" t="s">
        <v>2073</v>
      </c>
      <c r="E4155" t="s">
        <v>8348</v>
      </c>
      <c r="F4155" s="9" t="s">
        <v>53</v>
      </c>
      <c r="G4155" t="s">
        <v>94</v>
      </c>
    </row>
    <row r="4156" spans="1:7" x14ac:dyDescent="0.3">
      <c r="A4156" t="s">
        <v>9376</v>
      </c>
      <c r="B4156" t="s">
        <v>9377</v>
      </c>
      <c r="C4156" t="s">
        <v>9378</v>
      </c>
      <c r="D4156" t="s">
        <v>2073</v>
      </c>
      <c r="E4156" t="s">
        <v>8348</v>
      </c>
      <c r="F4156" s="9" t="s">
        <v>53</v>
      </c>
      <c r="G4156" t="s">
        <v>94</v>
      </c>
    </row>
    <row r="4157" spans="1:7" x14ac:dyDescent="0.3">
      <c r="A4157" t="s">
        <v>9379</v>
      </c>
      <c r="B4157" t="s">
        <v>9240</v>
      </c>
      <c r="C4157" t="s">
        <v>9380</v>
      </c>
      <c r="D4157" t="s">
        <v>2073</v>
      </c>
      <c r="E4157" t="s">
        <v>8348</v>
      </c>
      <c r="F4157" s="9" t="s">
        <v>53</v>
      </c>
      <c r="G4157" t="s">
        <v>94</v>
      </c>
    </row>
    <row r="4158" spans="1:7" x14ac:dyDescent="0.3">
      <c r="A4158" t="s">
        <v>9381</v>
      </c>
      <c r="B4158" t="s">
        <v>9382</v>
      </c>
      <c r="C4158" t="s">
        <v>9383</v>
      </c>
      <c r="D4158" t="s">
        <v>2073</v>
      </c>
      <c r="E4158" t="s">
        <v>8348</v>
      </c>
      <c r="F4158" s="9" t="s">
        <v>53</v>
      </c>
      <c r="G4158" t="s">
        <v>94</v>
      </c>
    </row>
    <row r="4159" spans="1:7" x14ac:dyDescent="0.3">
      <c r="A4159" t="s">
        <v>9384</v>
      </c>
      <c r="B4159" t="s">
        <v>9385</v>
      </c>
      <c r="C4159" t="s">
        <v>9386</v>
      </c>
      <c r="D4159" t="s">
        <v>2073</v>
      </c>
      <c r="E4159" t="s">
        <v>8348</v>
      </c>
      <c r="F4159" s="9" t="s">
        <v>53</v>
      </c>
      <c r="G4159" t="s">
        <v>94</v>
      </c>
    </row>
    <row r="4160" spans="1:7" x14ac:dyDescent="0.3">
      <c r="A4160" t="s">
        <v>9387</v>
      </c>
      <c r="B4160" t="s">
        <v>9388</v>
      </c>
      <c r="C4160" t="s">
        <v>9389</v>
      </c>
      <c r="D4160" t="s">
        <v>2073</v>
      </c>
      <c r="E4160" t="s">
        <v>8348</v>
      </c>
      <c r="F4160" s="9" t="s">
        <v>53</v>
      </c>
      <c r="G4160" t="s">
        <v>94</v>
      </c>
    </row>
    <row r="4161" spans="1:7" x14ac:dyDescent="0.3">
      <c r="A4161" t="s">
        <v>9390</v>
      </c>
      <c r="B4161" t="s">
        <v>9391</v>
      </c>
      <c r="C4161" t="s">
        <v>9392</v>
      </c>
      <c r="D4161" t="s">
        <v>2073</v>
      </c>
      <c r="E4161" t="s">
        <v>8348</v>
      </c>
      <c r="F4161" s="9" t="s">
        <v>53</v>
      </c>
      <c r="G4161" t="s">
        <v>94</v>
      </c>
    </row>
    <row r="4162" spans="1:7" x14ac:dyDescent="0.3">
      <c r="A4162" t="s">
        <v>9393</v>
      </c>
      <c r="B4162" t="s">
        <v>9394</v>
      </c>
      <c r="C4162" t="s">
        <v>9395</v>
      </c>
      <c r="D4162" t="s">
        <v>2073</v>
      </c>
      <c r="E4162" t="s">
        <v>8348</v>
      </c>
      <c r="F4162" s="9" t="s">
        <v>53</v>
      </c>
      <c r="G4162" t="s">
        <v>94</v>
      </c>
    </row>
    <row r="4163" spans="1:7" x14ac:dyDescent="0.3">
      <c r="A4163" t="s">
        <v>9396</v>
      </c>
      <c r="B4163" t="s">
        <v>9397</v>
      </c>
      <c r="C4163" t="s">
        <v>9398</v>
      </c>
      <c r="D4163" t="s">
        <v>2073</v>
      </c>
      <c r="E4163" t="s">
        <v>8348</v>
      </c>
      <c r="F4163" s="9" t="s">
        <v>53</v>
      </c>
      <c r="G4163" t="s">
        <v>94</v>
      </c>
    </row>
    <row r="4164" spans="1:7" x14ac:dyDescent="0.3">
      <c r="A4164" t="s">
        <v>9399</v>
      </c>
      <c r="B4164" t="s">
        <v>9400</v>
      </c>
      <c r="C4164" t="s">
        <v>9401</v>
      </c>
      <c r="D4164" t="s">
        <v>2073</v>
      </c>
      <c r="E4164" t="s">
        <v>8348</v>
      </c>
      <c r="F4164" s="9" t="s">
        <v>53</v>
      </c>
      <c r="G4164" t="s">
        <v>94</v>
      </c>
    </row>
    <row r="4165" spans="1:7" x14ac:dyDescent="0.3">
      <c r="A4165" t="s">
        <v>9402</v>
      </c>
      <c r="B4165" t="s">
        <v>9400</v>
      </c>
      <c r="C4165" t="s">
        <v>9403</v>
      </c>
      <c r="D4165" t="s">
        <v>2073</v>
      </c>
      <c r="E4165" t="s">
        <v>8348</v>
      </c>
      <c r="F4165" s="9" t="s">
        <v>53</v>
      </c>
      <c r="G4165" t="s">
        <v>94</v>
      </c>
    </row>
    <row r="4166" spans="1:7" x14ac:dyDescent="0.3">
      <c r="A4166" t="s">
        <v>9404</v>
      </c>
      <c r="B4166" t="s">
        <v>9400</v>
      </c>
      <c r="C4166" t="s">
        <v>9405</v>
      </c>
      <c r="D4166" t="s">
        <v>2073</v>
      </c>
      <c r="E4166" t="s">
        <v>8348</v>
      </c>
      <c r="F4166" s="9" t="s">
        <v>53</v>
      </c>
      <c r="G4166" t="s">
        <v>94</v>
      </c>
    </row>
    <row r="4167" spans="1:7" x14ac:dyDescent="0.3">
      <c r="A4167" t="s">
        <v>9406</v>
      </c>
      <c r="B4167" t="s">
        <v>9407</v>
      </c>
      <c r="C4167" t="s">
        <v>9408</v>
      </c>
      <c r="D4167" t="s">
        <v>2073</v>
      </c>
      <c r="E4167" t="s">
        <v>8348</v>
      </c>
      <c r="F4167" s="9" t="s">
        <v>53</v>
      </c>
      <c r="G4167" t="s">
        <v>94</v>
      </c>
    </row>
    <row r="4168" spans="1:7" x14ac:dyDescent="0.3">
      <c r="A4168" t="s">
        <v>9409</v>
      </c>
      <c r="B4168" t="s">
        <v>9407</v>
      </c>
      <c r="C4168" t="s">
        <v>9410</v>
      </c>
      <c r="D4168" t="s">
        <v>2073</v>
      </c>
      <c r="E4168" t="s">
        <v>8348</v>
      </c>
      <c r="F4168" s="9" t="s">
        <v>53</v>
      </c>
      <c r="G4168" t="s">
        <v>94</v>
      </c>
    </row>
    <row r="4169" spans="1:7" x14ac:dyDescent="0.3">
      <c r="A4169" t="s">
        <v>9411</v>
      </c>
      <c r="B4169" t="s">
        <v>9407</v>
      </c>
      <c r="C4169" t="s">
        <v>9412</v>
      </c>
      <c r="D4169" t="s">
        <v>2073</v>
      </c>
      <c r="E4169" t="s">
        <v>8348</v>
      </c>
      <c r="F4169" s="9" t="s">
        <v>53</v>
      </c>
      <c r="G4169" t="s">
        <v>94</v>
      </c>
    </row>
    <row r="4170" spans="1:7" x14ac:dyDescent="0.3">
      <c r="A4170" t="s">
        <v>9413</v>
      </c>
      <c r="B4170" t="s">
        <v>9407</v>
      </c>
      <c r="C4170" t="s">
        <v>9414</v>
      </c>
      <c r="D4170" t="s">
        <v>2073</v>
      </c>
      <c r="E4170" t="s">
        <v>8348</v>
      </c>
      <c r="F4170" s="9" t="s">
        <v>53</v>
      </c>
      <c r="G4170" t="s">
        <v>94</v>
      </c>
    </row>
    <row r="4171" spans="1:7" x14ac:dyDescent="0.3">
      <c r="A4171" t="s">
        <v>9415</v>
      </c>
      <c r="B4171" t="s">
        <v>9407</v>
      </c>
      <c r="C4171" t="s">
        <v>9416</v>
      </c>
      <c r="D4171" t="s">
        <v>2073</v>
      </c>
      <c r="E4171" t="s">
        <v>8348</v>
      </c>
      <c r="F4171" s="9" t="s">
        <v>53</v>
      </c>
      <c r="G4171" t="s">
        <v>94</v>
      </c>
    </row>
    <row r="4172" spans="1:7" x14ac:dyDescent="0.3">
      <c r="A4172" t="s">
        <v>9417</v>
      </c>
      <c r="B4172" t="s">
        <v>9407</v>
      </c>
      <c r="C4172" t="s">
        <v>9418</v>
      </c>
      <c r="D4172" t="s">
        <v>2073</v>
      </c>
      <c r="E4172" t="s">
        <v>8348</v>
      </c>
      <c r="F4172" s="9" t="s">
        <v>53</v>
      </c>
      <c r="G4172" t="s">
        <v>94</v>
      </c>
    </row>
    <row r="4173" spans="1:7" x14ac:dyDescent="0.3">
      <c r="A4173" t="s">
        <v>9419</v>
      </c>
      <c r="B4173" t="s">
        <v>9382</v>
      </c>
      <c r="C4173" t="s">
        <v>9420</v>
      </c>
      <c r="D4173" t="s">
        <v>2073</v>
      </c>
      <c r="E4173" t="s">
        <v>8348</v>
      </c>
      <c r="F4173" s="9" t="s">
        <v>53</v>
      </c>
      <c r="G4173" t="s">
        <v>94</v>
      </c>
    </row>
    <row r="4174" spans="1:7" x14ac:dyDescent="0.3">
      <c r="A4174" t="s">
        <v>9421</v>
      </c>
      <c r="B4174" t="s">
        <v>9422</v>
      </c>
      <c r="C4174" t="s">
        <v>9423</v>
      </c>
      <c r="D4174" t="s">
        <v>2073</v>
      </c>
      <c r="E4174" t="s">
        <v>8348</v>
      </c>
      <c r="F4174" s="9" t="s">
        <v>53</v>
      </c>
      <c r="G4174" t="s">
        <v>94</v>
      </c>
    </row>
    <row r="4175" spans="1:7" x14ac:dyDescent="0.3">
      <c r="A4175" t="s">
        <v>9424</v>
      </c>
      <c r="B4175" t="s">
        <v>9425</v>
      </c>
      <c r="C4175" t="s">
        <v>9426</v>
      </c>
      <c r="D4175" t="s">
        <v>4119</v>
      </c>
      <c r="E4175" t="s">
        <v>8348</v>
      </c>
      <c r="F4175" s="9" t="s">
        <v>53</v>
      </c>
      <c r="G4175" t="s">
        <v>94</v>
      </c>
    </row>
    <row r="4176" spans="1:7" x14ac:dyDescent="0.3">
      <c r="A4176" t="s">
        <v>9427</v>
      </c>
      <c r="B4176" t="s">
        <v>9428</v>
      </c>
      <c r="C4176" t="s">
        <v>9429</v>
      </c>
      <c r="D4176" t="s">
        <v>2073</v>
      </c>
      <c r="E4176" t="s">
        <v>8348</v>
      </c>
      <c r="F4176" s="9" t="s">
        <v>53</v>
      </c>
      <c r="G4176" t="s">
        <v>94</v>
      </c>
    </row>
    <row r="4177" spans="1:7" x14ac:dyDescent="0.3">
      <c r="A4177" t="s">
        <v>9430</v>
      </c>
      <c r="B4177" t="s">
        <v>9431</v>
      </c>
      <c r="C4177" t="s">
        <v>9432</v>
      </c>
      <c r="D4177" t="s">
        <v>2073</v>
      </c>
      <c r="E4177" t="s">
        <v>8348</v>
      </c>
      <c r="F4177" s="9" t="s">
        <v>53</v>
      </c>
      <c r="G4177" t="s">
        <v>94</v>
      </c>
    </row>
    <row r="4178" spans="1:7" x14ac:dyDescent="0.3">
      <c r="A4178" t="s">
        <v>9433</v>
      </c>
      <c r="B4178" t="s">
        <v>9434</v>
      </c>
      <c r="C4178" t="s">
        <v>9435</v>
      </c>
      <c r="D4178" t="s">
        <v>2073</v>
      </c>
      <c r="E4178" t="s">
        <v>8348</v>
      </c>
      <c r="F4178" s="9" t="s">
        <v>53</v>
      </c>
      <c r="G4178" t="s">
        <v>94</v>
      </c>
    </row>
    <row r="4179" spans="1:7" x14ac:dyDescent="0.3">
      <c r="A4179" t="s">
        <v>9436</v>
      </c>
      <c r="B4179" t="s">
        <v>9431</v>
      </c>
      <c r="C4179" t="s">
        <v>9437</v>
      </c>
      <c r="D4179" t="s">
        <v>2073</v>
      </c>
      <c r="E4179" t="s">
        <v>8348</v>
      </c>
      <c r="F4179" s="9" t="s">
        <v>53</v>
      </c>
      <c r="G4179" t="s">
        <v>94</v>
      </c>
    </row>
    <row r="4180" spans="1:7" x14ac:dyDescent="0.3">
      <c r="A4180" t="s">
        <v>9438</v>
      </c>
      <c r="B4180" t="s">
        <v>9425</v>
      </c>
      <c r="C4180" t="s">
        <v>9439</v>
      </c>
      <c r="D4180" t="s">
        <v>2073</v>
      </c>
      <c r="E4180" t="s">
        <v>8348</v>
      </c>
      <c r="F4180" s="9" t="s">
        <v>53</v>
      </c>
      <c r="G4180" t="s">
        <v>94</v>
      </c>
    </row>
    <row r="4181" spans="1:7" x14ac:dyDescent="0.3">
      <c r="A4181" t="s">
        <v>9440</v>
      </c>
      <c r="B4181" t="s">
        <v>9428</v>
      </c>
      <c r="C4181" t="s">
        <v>9441</v>
      </c>
      <c r="D4181" t="s">
        <v>2073</v>
      </c>
      <c r="E4181" t="s">
        <v>8348</v>
      </c>
      <c r="F4181" s="9" t="s">
        <v>53</v>
      </c>
      <c r="G4181" t="s">
        <v>94</v>
      </c>
    </row>
    <row r="4182" spans="1:7" x14ac:dyDescent="0.3">
      <c r="A4182" t="s">
        <v>9442</v>
      </c>
      <c r="B4182" t="s">
        <v>9431</v>
      </c>
      <c r="C4182" t="s">
        <v>9443</v>
      </c>
      <c r="D4182" t="s">
        <v>2073</v>
      </c>
      <c r="E4182" t="s">
        <v>8348</v>
      </c>
      <c r="F4182" s="9" t="s">
        <v>53</v>
      </c>
      <c r="G4182" t="s">
        <v>94</v>
      </c>
    </row>
    <row r="4183" spans="1:7" x14ac:dyDescent="0.3">
      <c r="A4183" t="s">
        <v>9444</v>
      </c>
      <c r="B4183" t="s">
        <v>9434</v>
      </c>
      <c r="C4183" t="s">
        <v>9445</v>
      </c>
      <c r="D4183" t="s">
        <v>2073</v>
      </c>
      <c r="E4183" t="s">
        <v>8348</v>
      </c>
      <c r="F4183" s="9" t="s">
        <v>53</v>
      </c>
      <c r="G4183" t="s">
        <v>94</v>
      </c>
    </row>
    <row r="4184" spans="1:7" x14ac:dyDescent="0.3">
      <c r="A4184" t="s">
        <v>9446</v>
      </c>
      <c r="B4184" t="s">
        <v>9431</v>
      </c>
      <c r="C4184" t="s">
        <v>9447</v>
      </c>
      <c r="D4184" t="s">
        <v>2073</v>
      </c>
      <c r="E4184" t="s">
        <v>8348</v>
      </c>
      <c r="F4184" s="9" t="s">
        <v>53</v>
      </c>
      <c r="G4184" t="s">
        <v>94</v>
      </c>
    </row>
    <row r="4185" spans="1:7" x14ac:dyDescent="0.3">
      <c r="A4185" t="s">
        <v>9448</v>
      </c>
      <c r="B4185" t="s">
        <v>9431</v>
      </c>
      <c r="C4185" t="s">
        <v>9449</v>
      </c>
      <c r="D4185" t="s">
        <v>2073</v>
      </c>
      <c r="E4185" t="s">
        <v>8348</v>
      </c>
      <c r="F4185" s="9" t="s">
        <v>53</v>
      </c>
      <c r="G4185" t="s">
        <v>94</v>
      </c>
    </row>
    <row r="4186" spans="1:7" x14ac:dyDescent="0.3">
      <c r="A4186" t="s">
        <v>9450</v>
      </c>
      <c r="B4186" t="s">
        <v>9451</v>
      </c>
      <c r="C4186" t="s">
        <v>9452</v>
      </c>
      <c r="D4186" t="s">
        <v>2073</v>
      </c>
      <c r="E4186" t="s">
        <v>8348</v>
      </c>
      <c r="F4186" s="9" t="s">
        <v>53</v>
      </c>
      <c r="G4186" t="s">
        <v>94</v>
      </c>
    </row>
    <row r="4187" spans="1:7" x14ac:dyDescent="0.3">
      <c r="A4187" t="s">
        <v>9453</v>
      </c>
      <c r="B4187" t="s">
        <v>9451</v>
      </c>
      <c r="C4187" t="s">
        <v>9454</v>
      </c>
      <c r="D4187" t="s">
        <v>2073</v>
      </c>
      <c r="E4187" t="s">
        <v>8348</v>
      </c>
      <c r="F4187" s="9" t="s">
        <v>53</v>
      </c>
      <c r="G4187" t="s">
        <v>94</v>
      </c>
    </row>
    <row r="4188" spans="1:7" x14ac:dyDescent="0.3">
      <c r="A4188" t="s">
        <v>9455</v>
      </c>
      <c r="B4188" t="s">
        <v>9451</v>
      </c>
      <c r="C4188" t="s">
        <v>9456</v>
      </c>
      <c r="D4188" t="s">
        <v>2073</v>
      </c>
      <c r="E4188" t="s">
        <v>8348</v>
      </c>
      <c r="F4188" s="9" t="s">
        <v>53</v>
      </c>
      <c r="G4188" t="s">
        <v>94</v>
      </c>
    </row>
    <row r="4189" spans="1:7" x14ac:dyDescent="0.3">
      <c r="A4189" t="s">
        <v>9457</v>
      </c>
      <c r="B4189" t="s">
        <v>9451</v>
      </c>
      <c r="C4189" t="s">
        <v>9458</v>
      </c>
      <c r="D4189" t="s">
        <v>2073</v>
      </c>
      <c r="E4189" t="s">
        <v>8348</v>
      </c>
      <c r="F4189" s="9" t="s">
        <v>53</v>
      </c>
      <c r="G4189" t="s">
        <v>94</v>
      </c>
    </row>
    <row r="4190" spans="1:7" x14ac:dyDescent="0.3">
      <c r="A4190" t="s">
        <v>9459</v>
      </c>
      <c r="B4190" t="s">
        <v>9451</v>
      </c>
      <c r="C4190" t="s">
        <v>9460</v>
      </c>
      <c r="D4190" t="s">
        <v>2073</v>
      </c>
      <c r="E4190" t="s">
        <v>8348</v>
      </c>
      <c r="F4190" s="9" t="s">
        <v>53</v>
      </c>
      <c r="G4190" t="s">
        <v>94</v>
      </c>
    </row>
    <row r="4191" spans="1:7" x14ac:dyDescent="0.3">
      <c r="A4191" t="s">
        <v>9461</v>
      </c>
      <c r="B4191" t="s">
        <v>9451</v>
      </c>
      <c r="C4191" t="s">
        <v>9462</v>
      </c>
      <c r="D4191" t="s">
        <v>2073</v>
      </c>
      <c r="E4191" t="s">
        <v>8348</v>
      </c>
      <c r="F4191" s="9" t="s">
        <v>53</v>
      </c>
      <c r="G4191" t="s">
        <v>94</v>
      </c>
    </row>
    <row r="4192" spans="1:7" x14ac:dyDescent="0.3">
      <c r="A4192" t="s">
        <v>9463</v>
      </c>
      <c r="B4192" t="s">
        <v>9451</v>
      </c>
      <c r="C4192" t="s">
        <v>9464</v>
      </c>
      <c r="D4192" t="s">
        <v>2073</v>
      </c>
      <c r="E4192" t="s">
        <v>8348</v>
      </c>
      <c r="F4192" s="9" t="s">
        <v>53</v>
      </c>
      <c r="G4192" t="s">
        <v>94</v>
      </c>
    </row>
    <row r="4193" spans="1:7" x14ac:dyDescent="0.3">
      <c r="A4193" t="s">
        <v>9465</v>
      </c>
      <c r="B4193" t="s">
        <v>9451</v>
      </c>
      <c r="C4193" t="s">
        <v>9466</v>
      </c>
      <c r="D4193" t="s">
        <v>2073</v>
      </c>
      <c r="E4193" t="s">
        <v>8348</v>
      </c>
      <c r="F4193" s="9" t="s">
        <v>53</v>
      </c>
      <c r="G4193" t="s">
        <v>94</v>
      </c>
    </row>
    <row r="4194" spans="1:7" x14ac:dyDescent="0.3">
      <c r="A4194" t="s">
        <v>9467</v>
      </c>
      <c r="B4194" t="s">
        <v>9451</v>
      </c>
      <c r="C4194" t="s">
        <v>9468</v>
      </c>
      <c r="D4194" t="s">
        <v>2073</v>
      </c>
      <c r="E4194" t="s">
        <v>8348</v>
      </c>
      <c r="F4194" s="9" t="s">
        <v>53</v>
      </c>
      <c r="G4194" t="s">
        <v>94</v>
      </c>
    </row>
    <row r="4195" spans="1:7" x14ac:dyDescent="0.3">
      <c r="A4195" t="s">
        <v>9469</v>
      </c>
      <c r="B4195" t="s">
        <v>9451</v>
      </c>
      <c r="C4195" t="s">
        <v>9470</v>
      </c>
      <c r="D4195" t="s">
        <v>2073</v>
      </c>
      <c r="E4195" t="s">
        <v>8348</v>
      </c>
      <c r="F4195" s="9" t="s">
        <v>53</v>
      </c>
      <c r="G4195" t="s">
        <v>94</v>
      </c>
    </row>
    <row r="4196" spans="1:7" x14ac:dyDescent="0.3">
      <c r="A4196" t="s">
        <v>9471</v>
      </c>
      <c r="B4196" t="s">
        <v>9451</v>
      </c>
      <c r="C4196" t="s">
        <v>9472</v>
      </c>
      <c r="D4196" t="s">
        <v>2073</v>
      </c>
      <c r="E4196" t="s">
        <v>8348</v>
      </c>
      <c r="F4196" s="9" t="s">
        <v>53</v>
      </c>
      <c r="G4196" t="s">
        <v>94</v>
      </c>
    </row>
    <row r="4197" spans="1:7" x14ac:dyDescent="0.3">
      <c r="A4197" t="s">
        <v>9473</v>
      </c>
      <c r="B4197" t="s">
        <v>9451</v>
      </c>
      <c r="C4197" t="s">
        <v>9474</v>
      </c>
      <c r="D4197" t="s">
        <v>2073</v>
      </c>
      <c r="E4197" t="s">
        <v>8348</v>
      </c>
      <c r="F4197" s="9" t="s">
        <v>53</v>
      </c>
      <c r="G4197" t="s">
        <v>94</v>
      </c>
    </row>
    <row r="4198" spans="1:7" x14ac:dyDescent="0.3">
      <c r="A4198" t="s">
        <v>9475</v>
      </c>
      <c r="B4198" t="s">
        <v>9451</v>
      </c>
      <c r="C4198" t="s">
        <v>9476</v>
      </c>
      <c r="D4198" t="s">
        <v>2073</v>
      </c>
      <c r="E4198" t="s">
        <v>8348</v>
      </c>
      <c r="F4198" s="9" t="s">
        <v>53</v>
      </c>
      <c r="G4198" t="s">
        <v>94</v>
      </c>
    </row>
    <row r="4199" spans="1:7" x14ac:dyDescent="0.3">
      <c r="A4199" t="s">
        <v>9477</v>
      </c>
      <c r="B4199" t="s">
        <v>9451</v>
      </c>
      <c r="C4199" t="s">
        <v>9478</v>
      </c>
      <c r="D4199" t="s">
        <v>2073</v>
      </c>
      <c r="E4199" t="s">
        <v>8348</v>
      </c>
      <c r="F4199" s="9" t="s">
        <v>53</v>
      </c>
      <c r="G4199" t="s">
        <v>94</v>
      </c>
    </row>
    <row r="4200" spans="1:7" x14ac:dyDescent="0.3">
      <c r="A4200" t="s">
        <v>9479</v>
      </c>
      <c r="B4200" t="s">
        <v>9480</v>
      </c>
      <c r="C4200" t="s">
        <v>9481</v>
      </c>
      <c r="D4200" t="s">
        <v>4119</v>
      </c>
      <c r="E4200" t="s">
        <v>8348</v>
      </c>
      <c r="F4200" s="9" t="s">
        <v>53</v>
      </c>
      <c r="G4200" t="s">
        <v>94</v>
      </c>
    </row>
    <row r="4201" spans="1:7" x14ac:dyDescent="0.3">
      <c r="A4201" t="s">
        <v>9482</v>
      </c>
      <c r="B4201" t="s">
        <v>9483</v>
      </c>
      <c r="C4201" t="s">
        <v>9484</v>
      </c>
      <c r="D4201" t="s">
        <v>2073</v>
      </c>
      <c r="E4201" t="s">
        <v>8348</v>
      </c>
      <c r="F4201" s="9" t="s">
        <v>53</v>
      </c>
      <c r="G4201" t="s">
        <v>94</v>
      </c>
    </row>
    <row r="4202" spans="1:7" x14ac:dyDescent="0.3">
      <c r="A4202" t="s">
        <v>9485</v>
      </c>
      <c r="B4202" t="s">
        <v>9486</v>
      </c>
      <c r="C4202" t="s">
        <v>9487</v>
      </c>
      <c r="D4202" t="s">
        <v>2073</v>
      </c>
      <c r="E4202" t="s">
        <v>8348</v>
      </c>
      <c r="F4202" s="9" t="s">
        <v>53</v>
      </c>
      <c r="G4202" t="s">
        <v>94</v>
      </c>
    </row>
    <row r="4203" spans="1:7" x14ac:dyDescent="0.3">
      <c r="A4203" t="s">
        <v>9488</v>
      </c>
      <c r="B4203" t="s">
        <v>2192</v>
      </c>
      <c r="C4203" t="s">
        <v>9489</v>
      </c>
      <c r="D4203" t="s">
        <v>2073</v>
      </c>
      <c r="E4203" t="s">
        <v>8348</v>
      </c>
      <c r="F4203" s="9" t="s">
        <v>53</v>
      </c>
      <c r="G4203" t="s">
        <v>94</v>
      </c>
    </row>
    <row r="4204" spans="1:7" x14ac:dyDescent="0.3">
      <c r="A4204" t="s">
        <v>9490</v>
      </c>
      <c r="B4204" t="s">
        <v>9491</v>
      </c>
      <c r="C4204" t="s">
        <v>9492</v>
      </c>
      <c r="D4204" t="s">
        <v>2073</v>
      </c>
      <c r="E4204" t="s">
        <v>8348</v>
      </c>
      <c r="F4204" s="9" t="s">
        <v>53</v>
      </c>
      <c r="G4204" t="s">
        <v>94</v>
      </c>
    </row>
    <row r="4205" spans="1:7" x14ac:dyDescent="0.3">
      <c r="A4205" t="s">
        <v>9493</v>
      </c>
      <c r="B4205" t="s">
        <v>9491</v>
      </c>
      <c r="C4205" t="s">
        <v>9494</v>
      </c>
      <c r="D4205" t="s">
        <v>2073</v>
      </c>
      <c r="E4205" t="s">
        <v>8348</v>
      </c>
      <c r="F4205" s="9" t="s">
        <v>53</v>
      </c>
      <c r="G4205" t="s">
        <v>94</v>
      </c>
    </row>
    <row r="4206" spans="1:7" x14ac:dyDescent="0.3">
      <c r="A4206" t="s">
        <v>9495</v>
      </c>
      <c r="B4206" t="s">
        <v>9491</v>
      </c>
      <c r="C4206" t="s">
        <v>9496</v>
      </c>
      <c r="D4206" t="s">
        <v>2073</v>
      </c>
      <c r="E4206" t="s">
        <v>8348</v>
      </c>
      <c r="F4206" s="9" t="s">
        <v>53</v>
      </c>
      <c r="G4206" t="s">
        <v>94</v>
      </c>
    </row>
    <row r="4207" spans="1:7" x14ac:dyDescent="0.3">
      <c r="A4207" t="s">
        <v>9497</v>
      </c>
      <c r="B4207" t="s">
        <v>9491</v>
      </c>
      <c r="C4207" t="s">
        <v>9498</v>
      </c>
      <c r="D4207" t="s">
        <v>4119</v>
      </c>
      <c r="E4207" t="s">
        <v>8348</v>
      </c>
      <c r="F4207" s="9" t="s">
        <v>53</v>
      </c>
      <c r="G4207" t="s">
        <v>94</v>
      </c>
    </row>
    <row r="4208" spans="1:7" x14ac:dyDescent="0.3">
      <c r="A4208" t="s">
        <v>9499</v>
      </c>
      <c r="B4208" t="s">
        <v>9491</v>
      </c>
      <c r="C4208" t="s">
        <v>9500</v>
      </c>
      <c r="D4208" t="s">
        <v>2073</v>
      </c>
      <c r="E4208" t="s">
        <v>8348</v>
      </c>
      <c r="F4208" s="9" t="s">
        <v>53</v>
      </c>
      <c r="G4208" t="s">
        <v>94</v>
      </c>
    </row>
    <row r="4209" spans="1:7" x14ac:dyDescent="0.3">
      <c r="A4209" t="s">
        <v>9501</v>
      </c>
      <c r="B4209" t="s">
        <v>9491</v>
      </c>
      <c r="C4209" t="s">
        <v>9502</v>
      </c>
      <c r="D4209" t="s">
        <v>2073</v>
      </c>
      <c r="E4209" t="s">
        <v>8348</v>
      </c>
      <c r="F4209" s="9" t="s">
        <v>53</v>
      </c>
      <c r="G4209" t="s">
        <v>94</v>
      </c>
    </row>
    <row r="4210" spans="1:7" x14ac:dyDescent="0.3">
      <c r="A4210" t="s">
        <v>9503</v>
      </c>
      <c r="B4210" t="s">
        <v>9491</v>
      </c>
      <c r="C4210" t="s">
        <v>9504</v>
      </c>
      <c r="D4210" t="s">
        <v>4119</v>
      </c>
      <c r="E4210" t="s">
        <v>8348</v>
      </c>
      <c r="F4210" s="9" t="s">
        <v>53</v>
      </c>
      <c r="G4210" t="s">
        <v>94</v>
      </c>
    </row>
    <row r="4211" spans="1:7" x14ac:dyDescent="0.3">
      <c r="A4211" t="s">
        <v>9505</v>
      </c>
      <c r="B4211" t="s">
        <v>9491</v>
      </c>
      <c r="C4211" t="s">
        <v>9506</v>
      </c>
      <c r="D4211" t="s">
        <v>2073</v>
      </c>
      <c r="E4211" t="s">
        <v>8348</v>
      </c>
      <c r="F4211" s="9" t="s">
        <v>53</v>
      </c>
      <c r="G4211" t="s">
        <v>94</v>
      </c>
    </row>
    <row r="4212" spans="1:7" x14ac:dyDescent="0.3">
      <c r="A4212" t="s">
        <v>9507</v>
      </c>
      <c r="B4212" t="s">
        <v>9491</v>
      </c>
      <c r="C4212" t="s">
        <v>9508</v>
      </c>
      <c r="D4212" t="s">
        <v>2073</v>
      </c>
      <c r="E4212" t="s">
        <v>8348</v>
      </c>
      <c r="F4212" s="9" t="s">
        <v>53</v>
      </c>
      <c r="G4212" t="s">
        <v>94</v>
      </c>
    </row>
    <row r="4213" spans="1:7" x14ac:dyDescent="0.3">
      <c r="A4213" t="s">
        <v>9509</v>
      </c>
      <c r="B4213" t="s">
        <v>9510</v>
      </c>
      <c r="C4213" t="s">
        <v>9511</v>
      </c>
      <c r="D4213" t="s">
        <v>2073</v>
      </c>
      <c r="E4213" t="s">
        <v>8348</v>
      </c>
      <c r="F4213" s="9" t="s">
        <v>53</v>
      </c>
      <c r="G4213" t="s">
        <v>94</v>
      </c>
    </row>
    <row r="4214" spans="1:7" x14ac:dyDescent="0.3">
      <c r="A4214" t="s">
        <v>9512</v>
      </c>
      <c r="B4214" t="s">
        <v>9513</v>
      </c>
      <c r="C4214" t="s">
        <v>9514</v>
      </c>
      <c r="D4214" t="s">
        <v>2073</v>
      </c>
      <c r="E4214" t="s">
        <v>8348</v>
      </c>
      <c r="F4214" s="9" t="s">
        <v>53</v>
      </c>
      <c r="G4214" t="s">
        <v>94</v>
      </c>
    </row>
    <row r="4215" spans="1:7" x14ac:dyDescent="0.3">
      <c r="A4215" t="s">
        <v>9515</v>
      </c>
      <c r="B4215" t="s">
        <v>9516</v>
      </c>
      <c r="C4215" t="s">
        <v>9517</v>
      </c>
      <c r="D4215" t="s">
        <v>2073</v>
      </c>
      <c r="E4215" t="s">
        <v>8348</v>
      </c>
      <c r="F4215" s="9" t="s">
        <v>53</v>
      </c>
      <c r="G4215" t="s">
        <v>94</v>
      </c>
    </row>
    <row r="4216" spans="1:7" x14ac:dyDescent="0.3">
      <c r="A4216" t="s">
        <v>9518</v>
      </c>
      <c r="B4216" t="s">
        <v>9516</v>
      </c>
      <c r="C4216" t="s">
        <v>9519</v>
      </c>
      <c r="D4216" t="s">
        <v>2073</v>
      </c>
      <c r="E4216" t="s">
        <v>8348</v>
      </c>
      <c r="F4216" s="9" t="s">
        <v>53</v>
      </c>
      <c r="G4216" t="s">
        <v>94</v>
      </c>
    </row>
    <row r="4217" spans="1:7" x14ac:dyDescent="0.3">
      <c r="A4217" t="s">
        <v>9520</v>
      </c>
      <c r="B4217" t="s">
        <v>9516</v>
      </c>
      <c r="C4217" t="s">
        <v>9521</v>
      </c>
      <c r="D4217" t="s">
        <v>2073</v>
      </c>
      <c r="E4217" t="s">
        <v>8348</v>
      </c>
      <c r="F4217" s="9" t="s">
        <v>53</v>
      </c>
      <c r="G4217" t="s">
        <v>94</v>
      </c>
    </row>
    <row r="4218" spans="1:7" x14ac:dyDescent="0.3">
      <c r="A4218" t="s">
        <v>9522</v>
      </c>
      <c r="B4218" t="s">
        <v>9523</v>
      </c>
      <c r="C4218" t="s">
        <v>9524</v>
      </c>
      <c r="D4218" t="s">
        <v>2073</v>
      </c>
      <c r="E4218" t="s">
        <v>8348</v>
      </c>
      <c r="F4218" s="9" t="s">
        <v>53</v>
      </c>
      <c r="G4218" t="s">
        <v>94</v>
      </c>
    </row>
    <row r="4219" spans="1:7" x14ac:dyDescent="0.3">
      <c r="A4219" t="s">
        <v>9525</v>
      </c>
      <c r="B4219" t="s">
        <v>9526</v>
      </c>
      <c r="C4219" t="s">
        <v>9527</v>
      </c>
      <c r="D4219" t="s">
        <v>2073</v>
      </c>
      <c r="E4219" t="s">
        <v>8348</v>
      </c>
      <c r="F4219" s="9" t="s">
        <v>53</v>
      </c>
      <c r="G4219" t="s">
        <v>94</v>
      </c>
    </row>
    <row r="4220" spans="1:7" x14ac:dyDescent="0.3">
      <c r="A4220" t="s">
        <v>9528</v>
      </c>
      <c r="B4220" t="s">
        <v>9529</v>
      </c>
      <c r="C4220" t="s">
        <v>9530</v>
      </c>
      <c r="D4220" t="s">
        <v>4119</v>
      </c>
      <c r="E4220" t="s">
        <v>8348</v>
      </c>
      <c r="F4220" s="9" t="s">
        <v>53</v>
      </c>
      <c r="G4220" t="s">
        <v>94</v>
      </c>
    </row>
    <row r="4221" spans="1:7" x14ac:dyDescent="0.3">
      <c r="A4221" t="s">
        <v>9531</v>
      </c>
      <c r="B4221" t="s">
        <v>9529</v>
      </c>
      <c r="C4221" t="s">
        <v>9532</v>
      </c>
      <c r="D4221" t="s">
        <v>2073</v>
      </c>
      <c r="E4221" t="s">
        <v>8348</v>
      </c>
      <c r="F4221" s="9" t="s">
        <v>53</v>
      </c>
      <c r="G4221" t="s">
        <v>94</v>
      </c>
    </row>
    <row r="4222" spans="1:7" x14ac:dyDescent="0.3">
      <c r="A4222" t="s">
        <v>9533</v>
      </c>
      <c r="B4222" t="s">
        <v>9529</v>
      </c>
      <c r="C4222" t="s">
        <v>9534</v>
      </c>
      <c r="D4222" t="s">
        <v>2073</v>
      </c>
      <c r="E4222" t="s">
        <v>8348</v>
      </c>
      <c r="F4222" s="9" t="s">
        <v>53</v>
      </c>
      <c r="G4222" t="s">
        <v>94</v>
      </c>
    </row>
    <row r="4223" spans="1:7" x14ac:dyDescent="0.3">
      <c r="A4223" t="s">
        <v>9535</v>
      </c>
      <c r="B4223" t="s">
        <v>9536</v>
      </c>
      <c r="C4223" t="s">
        <v>9537</v>
      </c>
      <c r="D4223" t="s">
        <v>4119</v>
      </c>
      <c r="E4223" t="s">
        <v>8348</v>
      </c>
      <c r="F4223" s="9" t="s">
        <v>53</v>
      </c>
      <c r="G4223" t="s">
        <v>94</v>
      </c>
    </row>
    <row r="4224" spans="1:7" x14ac:dyDescent="0.3">
      <c r="A4224" t="s">
        <v>9538</v>
      </c>
      <c r="B4224" t="s">
        <v>9536</v>
      </c>
      <c r="C4224" t="s">
        <v>9539</v>
      </c>
      <c r="D4224" t="s">
        <v>2073</v>
      </c>
      <c r="E4224" t="s">
        <v>8348</v>
      </c>
      <c r="F4224" s="9" t="s">
        <v>53</v>
      </c>
      <c r="G4224" t="s">
        <v>94</v>
      </c>
    </row>
    <row r="4225" spans="1:7" x14ac:dyDescent="0.3">
      <c r="A4225" t="s">
        <v>9540</v>
      </c>
      <c r="B4225" t="s">
        <v>9536</v>
      </c>
      <c r="C4225" t="s">
        <v>9541</v>
      </c>
      <c r="D4225" t="s">
        <v>2073</v>
      </c>
      <c r="E4225" t="s">
        <v>8348</v>
      </c>
      <c r="F4225" s="9" t="s">
        <v>53</v>
      </c>
      <c r="G4225" t="s">
        <v>94</v>
      </c>
    </row>
    <row r="4226" spans="1:7" x14ac:dyDescent="0.3">
      <c r="A4226" t="s">
        <v>9542</v>
      </c>
      <c r="B4226" t="s">
        <v>9543</v>
      </c>
      <c r="C4226" t="s">
        <v>9544</v>
      </c>
      <c r="D4226" t="s">
        <v>2073</v>
      </c>
      <c r="E4226" t="s">
        <v>8348</v>
      </c>
      <c r="F4226" s="9" t="s">
        <v>53</v>
      </c>
      <c r="G4226" t="s">
        <v>94</v>
      </c>
    </row>
    <row r="4227" spans="1:7" x14ac:dyDescent="0.3">
      <c r="A4227" t="s">
        <v>9545</v>
      </c>
      <c r="B4227" t="s">
        <v>9546</v>
      </c>
      <c r="C4227" t="s">
        <v>9547</v>
      </c>
      <c r="D4227" t="s">
        <v>2073</v>
      </c>
      <c r="E4227" t="s">
        <v>8348</v>
      </c>
      <c r="F4227" s="9" t="s">
        <v>53</v>
      </c>
      <c r="G4227" t="s">
        <v>94</v>
      </c>
    </row>
    <row r="4228" spans="1:7" x14ac:dyDescent="0.3">
      <c r="A4228" t="s">
        <v>9548</v>
      </c>
      <c r="B4228" t="s">
        <v>9549</v>
      </c>
      <c r="C4228" t="s">
        <v>9550</v>
      </c>
      <c r="D4228" t="s">
        <v>2073</v>
      </c>
      <c r="E4228" t="s">
        <v>8348</v>
      </c>
      <c r="F4228" s="9" t="s">
        <v>53</v>
      </c>
      <c r="G4228" t="s">
        <v>94</v>
      </c>
    </row>
    <row r="4229" spans="1:7" x14ac:dyDescent="0.3">
      <c r="A4229" t="s">
        <v>9551</v>
      </c>
      <c r="B4229" t="s">
        <v>9552</v>
      </c>
      <c r="C4229" t="s">
        <v>9553</v>
      </c>
      <c r="D4229" t="s">
        <v>2073</v>
      </c>
      <c r="E4229" t="s">
        <v>8348</v>
      </c>
      <c r="F4229" s="9" t="s">
        <v>53</v>
      </c>
      <c r="G4229" t="s">
        <v>94</v>
      </c>
    </row>
    <row r="4230" spans="1:7" x14ac:dyDescent="0.3">
      <c r="A4230" t="s">
        <v>9554</v>
      </c>
      <c r="B4230" t="s">
        <v>9555</v>
      </c>
      <c r="C4230" t="s">
        <v>9556</v>
      </c>
      <c r="D4230" t="s">
        <v>2073</v>
      </c>
      <c r="E4230" t="s">
        <v>8348</v>
      </c>
      <c r="F4230" s="9" t="s">
        <v>53</v>
      </c>
      <c r="G4230" t="s">
        <v>94</v>
      </c>
    </row>
    <row r="4231" spans="1:7" x14ac:dyDescent="0.3">
      <c r="A4231" t="s">
        <v>9557</v>
      </c>
      <c r="B4231" t="s">
        <v>9558</v>
      </c>
      <c r="C4231" t="s">
        <v>9559</v>
      </c>
      <c r="D4231" t="s">
        <v>2073</v>
      </c>
      <c r="E4231" t="s">
        <v>8348</v>
      </c>
      <c r="F4231" s="9" t="s">
        <v>53</v>
      </c>
      <c r="G4231" t="s">
        <v>94</v>
      </c>
    </row>
    <row r="4232" spans="1:7" x14ac:dyDescent="0.3">
      <c r="A4232" t="s">
        <v>9560</v>
      </c>
      <c r="B4232" t="s">
        <v>9561</v>
      </c>
      <c r="C4232" t="s">
        <v>9562</v>
      </c>
      <c r="D4232" t="s">
        <v>4119</v>
      </c>
      <c r="E4232" t="s">
        <v>8348</v>
      </c>
      <c r="F4232" s="9" t="s">
        <v>53</v>
      </c>
      <c r="G4232" t="s">
        <v>94</v>
      </c>
    </row>
    <row r="4233" spans="1:7" x14ac:dyDescent="0.3">
      <c r="A4233" t="s">
        <v>9563</v>
      </c>
      <c r="B4233" t="s">
        <v>9561</v>
      </c>
      <c r="C4233" t="s">
        <v>9564</v>
      </c>
      <c r="D4233" t="s">
        <v>2073</v>
      </c>
      <c r="E4233" t="s">
        <v>8348</v>
      </c>
      <c r="F4233" s="9" t="s">
        <v>53</v>
      </c>
      <c r="G4233" t="s">
        <v>94</v>
      </c>
    </row>
    <row r="4234" spans="1:7" x14ac:dyDescent="0.3">
      <c r="A4234" t="s">
        <v>9565</v>
      </c>
      <c r="B4234" t="s">
        <v>9566</v>
      </c>
      <c r="C4234" t="s">
        <v>9567</v>
      </c>
      <c r="D4234" t="s">
        <v>2073</v>
      </c>
      <c r="E4234" t="s">
        <v>8348</v>
      </c>
      <c r="F4234" s="9" t="s">
        <v>53</v>
      </c>
      <c r="G4234" t="s">
        <v>94</v>
      </c>
    </row>
    <row r="4235" spans="1:7" x14ac:dyDescent="0.3">
      <c r="A4235" t="s">
        <v>9568</v>
      </c>
      <c r="B4235" t="s">
        <v>9566</v>
      </c>
      <c r="C4235" t="s">
        <v>9569</v>
      </c>
      <c r="D4235" t="s">
        <v>2073</v>
      </c>
      <c r="E4235" t="s">
        <v>8348</v>
      </c>
      <c r="F4235" s="9" t="s">
        <v>53</v>
      </c>
      <c r="G4235" t="s">
        <v>94</v>
      </c>
    </row>
    <row r="4236" spans="1:7" x14ac:dyDescent="0.3">
      <c r="A4236" t="s">
        <v>9570</v>
      </c>
      <c r="B4236" t="s">
        <v>9566</v>
      </c>
      <c r="C4236" t="s">
        <v>9571</v>
      </c>
      <c r="D4236" t="s">
        <v>2073</v>
      </c>
      <c r="E4236" t="s">
        <v>8348</v>
      </c>
      <c r="F4236" s="9" t="s">
        <v>53</v>
      </c>
      <c r="G4236" t="s">
        <v>94</v>
      </c>
    </row>
    <row r="4237" spans="1:7" x14ac:dyDescent="0.3">
      <c r="A4237" t="s">
        <v>9572</v>
      </c>
      <c r="B4237" t="s">
        <v>9566</v>
      </c>
      <c r="C4237" t="s">
        <v>9573</v>
      </c>
      <c r="D4237" t="s">
        <v>2073</v>
      </c>
      <c r="E4237" t="s">
        <v>8348</v>
      </c>
      <c r="F4237" s="9" t="s">
        <v>53</v>
      </c>
      <c r="G4237" t="s">
        <v>94</v>
      </c>
    </row>
    <row r="4238" spans="1:7" x14ac:dyDescent="0.3">
      <c r="A4238" t="s">
        <v>9574</v>
      </c>
      <c r="B4238" t="s">
        <v>9566</v>
      </c>
      <c r="C4238" t="s">
        <v>9575</v>
      </c>
      <c r="D4238" t="s">
        <v>2073</v>
      </c>
      <c r="E4238" t="s">
        <v>8348</v>
      </c>
      <c r="F4238" s="9" t="s">
        <v>53</v>
      </c>
      <c r="G4238" t="s">
        <v>94</v>
      </c>
    </row>
    <row r="4239" spans="1:7" x14ac:dyDescent="0.3">
      <c r="A4239" t="s">
        <v>9576</v>
      </c>
      <c r="B4239" t="s">
        <v>9577</v>
      </c>
      <c r="C4239" t="s">
        <v>9578</v>
      </c>
      <c r="D4239" t="s">
        <v>2073</v>
      </c>
      <c r="E4239" t="s">
        <v>8348</v>
      </c>
      <c r="F4239" s="9" t="s">
        <v>53</v>
      </c>
      <c r="G4239" t="s">
        <v>94</v>
      </c>
    </row>
    <row r="4240" spans="1:7" x14ac:dyDescent="0.3">
      <c r="A4240" t="s">
        <v>9579</v>
      </c>
      <c r="B4240" t="s">
        <v>9577</v>
      </c>
      <c r="C4240" t="s">
        <v>9580</v>
      </c>
      <c r="D4240" t="s">
        <v>2073</v>
      </c>
      <c r="E4240" t="s">
        <v>8348</v>
      </c>
      <c r="F4240" s="9" t="s">
        <v>53</v>
      </c>
      <c r="G4240" t="s">
        <v>94</v>
      </c>
    </row>
    <row r="4241" spans="1:7" x14ac:dyDescent="0.3">
      <c r="A4241" t="s">
        <v>9581</v>
      </c>
      <c r="B4241" t="s">
        <v>9582</v>
      </c>
      <c r="C4241" t="s">
        <v>9583</v>
      </c>
      <c r="D4241" t="s">
        <v>2073</v>
      </c>
      <c r="E4241" t="s">
        <v>8348</v>
      </c>
      <c r="F4241" s="9" t="s">
        <v>53</v>
      </c>
      <c r="G4241" t="s">
        <v>94</v>
      </c>
    </row>
    <row r="4242" spans="1:7" x14ac:dyDescent="0.3">
      <c r="A4242" t="s">
        <v>9584</v>
      </c>
      <c r="B4242" t="s">
        <v>9582</v>
      </c>
      <c r="C4242" t="s">
        <v>9585</v>
      </c>
      <c r="D4242" t="s">
        <v>2073</v>
      </c>
      <c r="E4242" t="s">
        <v>8348</v>
      </c>
      <c r="F4242" s="9" t="s">
        <v>53</v>
      </c>
      <c r="G4242" t="s">
        <v>94</v>
      </c>
    </row>
    <row r="4243" spans="1:7" x14ac:dyDescent="0.3">
      <c r="A4243" t="s">
        <v>9586</v>
      </c>
      <c r="B4243" t="s">
        <v>9582</v>
      </c>
      <c r="C4243" t="s">
        <v>9587</v>
      </c>
      <c r="D4243" t="s">
        <v>2073</v>
      </c>
      <c r="E4243" t="s">
        <v>8348</v>
      </c>
      <c r="F4243" s="9" t="s">
        <v>53</v>
      </c>
      <c r="G4243" t="s">
        <v>94</v>
      </c>
    </row>
    <row r="4244" spans="1:7" x14ac:dyDescent="0.3">
      <c r="A4244" t="s">
        <v>9588</v>
      </c>
      <c r="B4244" t="s">
        <v>9582</v>
      </c>
      <c r="C4244" t="s">
        <v>9589</v>
      </c>
      <c r="D4244" t="s">
        <v>2073</v>
      </c>
      <c r="E4244" t="s">
        <v>8348</v>
      </c>
      <c r="F4244" s="9" t="s">
        <v>53</v>
      </c>
      <c r="G4244" t="s">
        <v>94</v>
      </c>
    </row>
    <row r="4245" spans="1:7" x14ac:dyDescent="0.3">
      <c r="A4245" t="s">
        <v>9590</v>
      </c>
      <c r="B4245" t="s">
        <v>9582</v>
      </c>
      <c r="C4245" t="s">
        <v>9591</v>
      </c>
      <c r="D4245" t="s">
        <v>2073</v>
      </c>
      <c r="E4245" t="s">
        <v>8348</v>
      </c>
      <c r="F4245" s="9" t="s">
        <v>53</v>
      </c>
      <c r="G4245" t="s">
        <v>94</v>
      </c>
    </row>
    <row r="4246" spans="1:7" x14ac:dyDescent="0.3">
      <c r="A4246" t="s">
        <v>9592</v>
      </c>
      <c r="B4246" t="s">
        <v>9593</v>
      </c>
      <c r="C4246" t="s">
        <v>9594</v>
      </c>
      <c r="D4246" t="s">
        <v>2073</v>
      </c>
      <c r="E4246" t="s">
        <v>8348</v>
      </c>
      <c r="F4246" s="9" t="s">
        <v>53</v>
      </c>
      <c r="G4246" t="s">
        <v>94</v>
      </c>
    </row>
    <row r="4247" spans="1:7" x14ac:dyDescent="0.3">
      <c r="A4247" t="s">
        <v>9595</v>
      </c>
      <c r="B4247" t="s">
        <v>2192</v>
      </c>
      <c r="C4247" t="s">
        <v>9596</v>
      </c>
      <c r="D4247" t="s">
        <v>2073</v>
      </c>
      <c r="E4247" t="s">
        <v>8348</v>
      </c>
      <c r="F4247" s="9" t="s">
        <v>53</v>
      </c>
      <c r="G4247" t="s">
        <v>94</v>
      </c>
    </row>
    <row r="4248" spans="1:7" x14ac:dyDescent="0.3">
      <c r="A4248" t="s">
        <v>9597</v>
      </c>
      <c r="B4248" t="s">
        <v>9598</v>
      </c>
      <c r="C4248" t="s">
        <v>9599</v>
      </c>
      <c r="D4248" t="s">
        <v>4119</v>
      </c>
      <c r="E4248" t="s">
        <v>8348</v>
      </c>
      <c r="F4248" s="9" t="s">
        <v>53</v>
      </c>
      <c r="G4248" t="s">
        <v>94</v>
      </c>
    </row>
    <row r="4249" spans="1:7" x14ac:dyDescent="0.3">
      <c r="A4249" t="s">
        <v>9600</v>
      </c>
      <c r="B4249" t="s">
        <v>9601</v>
      </c>
      <c r="C4249" t="s">
        <v>9602</v>
      </c>
      <c r="D4249" t="s">
        <v>2073</v>
      </c>
      <c r="E4249" t="s">
        <v>8348</v>
      </c>
      <c r="F4249" s="9" t="s">
        <v>53</v>
      </c>
      <c r="G4249" t="s">
        <v>94</v>
      </c>
    </row>
    <row r="4250" spans="1:7" x14ac:dyDescent="0.3">
      <c r="A4250" t="s">
        <v>9603</v>
      </c>
      <c r="B4250" t="s">
        <v>9604</v>
      </c>
      <c r="C4250" t="s">
        <v>9605</v>
      </c>
      <c r="D4250" t="s">
        <v>2073</v>
      </c>
      <c r="E4250" t="s">
        <v>8348</v>
      </c>
      <c r="F4250" s="9" t="s">
        <v>53</v>
      </c>
      <c r="G4250" t="s">
        <v>94</v>
      </c>
    </row>
    <row r="4251" spans="1:7" x14ac:dyDescent="0.3">
      <c r="A4251" t="s">
        <v>9606</v>
      </c>
      <c r="B4251" t="s">
        <v>9604</v>
      </c>
      <c r="C4251" t="s">
        <v>9607</v>
      </c>
      <c r="D4251" t="s">
        <v>2073</v>
      </c>
      <c r="E4251" t="s">
        <v>8348</v>
      </c>
      <c r="F4251" s="9" t="s">
        <v>53</v>
      </c>
      <c r="G4251" t="s">
        <v>94</v>
      </c>
    </row>
    <row r="4252" spans="1:7" x14ac:dyDescent="0.3">
      <c r="A4252" t="s">
        <v>9608</v>
      </c>
      <c r="B4252" t="s">
        <v>9604</v>
      </c>
      <c r="C4252" t="s">
        <v>9609</v>
      </c>
      <c r="D4252" t="s">
        <v>2073</v>
      </c>
      <c r="E4252" t="s">
        <v>8348</v>
      </c>
      <c r="F4252" s="9" t="s">
        <v>53</v>
      </c>
      <c r="G4252" t="s">
        <v>94</v>
      </c>
    </row>
    <row r="4253" spans="1:7" x14ac:dyDescent="0.3">
      <c r="A4253" t="s">
        <v>9610</v>
      </c>
      <c r="B4253" t="s">
        <v>9611</v>
      </c>
      <c r="C4253" t="s">
        <v>9594</v>
      </c>
      <c r="D4253" t="s">
        <v>2073</v>
      </c>
      <c r="E4253" t="s">
        <v>8348</v>
      </c>
      <c r="F4253" s="9" t="s">
        <v>53</v>
      </c>
      <c r="G4253" t="s">
        <v>94</v>
      </c>
    </row>
    <row r="4254" spans="1:7" x14ac:dyDescent="0.3">
      <c r="A4254" t="s">
        <v>9612</v>
      </c>
      <c r="B4254" t="s">
        <v>2192</v>
      </c>
      <c r="C4254" t="s">
        <v>9596</v>
      </c>
      <c r="D4254" t="s">
        <v>2073</v>
      </c>
      <c r="E4254" t="s">
        <v>8348</v>
      </c>
      <c r="F4254" s="9" t="s">
        <v>53</v>
      </c>
      <c r="G4254" t="s">
        <v>94</v>
      </c>
    </row>
    <row r="4255" spans="1:7" x14ac:dyDescent="0.3">
      <c r="A4255" t="s">
        <v>9613</v>
      </c>
      <c r="B4255" t="s">
        <v>9614</v>
      </c>
      <c r="C4255" t="s">
        <v>9615</v>
      </c>
      <c r="D4255" t="s">
        <v>2073</v>
      </c>
      <c r="E4255" t="s">
        <v>8348</v>
      </c>
      <c r="F4255" s="9" t="s">
        <v>53</v>
      </c>
      <c r="G4255" t="s">
        <v>94</v>
      </c>
    </row>
    <row r="4256" spans="1:7" x14ac:dyDescent="0.3">
      <c r="A4256" t="s">
        <v>9616</v>
      </c>
      <c r="B4256" t="s">
        <v>9617</v>
      </c>
      <c r="C4256" t="s">
        <v>9618</v>
      </c>
      <c r="D4256" t="s">
        <v>2073</v>
      </c>
      <c r="E4256" t="s">
        <v>8348</v>
      </c>
      <c r="F4256" s="9" t="s">
        <v>53</v>
      </c>
      <c r="G4256" t="s">
        <v>94</v>
      </c>
    </row>
    <row r="4257" spans="1:7" x14ac:dyDescent="0.3">
      <c r="A4257" t="s">
        <v>9619</v>
      </c>
      <c r="B4257" t="s">
        <v>9620</v>
      </c>
      <c r="C4257" t="s">
        <v>9621</v>
      </c>
      <c r="D4257" t="s">
        <v>2073</v>
      </c>
      <c r="E4257" t="s">
        <v>8348</v>
      </c>
      <c r="F4257" s="9" t="s">
        <v>53</v>
      </c>
      <c r="G4257" t="s">
        <v>94</v>
      </c>
    </row>
    <row r="4258" spans="1:7" x14ac:dyDescent="0.3">
      <c r="A4258" t="s">
        <v>9622</v>
      </c>
      <c r="B4258" t="s">
        <v>9617</v>
      </c>
      <c r="C4258" t="s">
        <v>9623</v>
      </c>
      <c r="D4258" t="s">
        <v>2073</v>
      </c>
      <c r="E4258" t="s">
        <v>8348</v>
      </c>
      <c r="F4258" s="9" t="s">
        <v>53</v>
      </c>
      <c r="G4258" t="s">
        <v>94</v>
      </c>
    </row>
    <row r="4259" spans="1:7" x14ac:dyDescent="0.3">
      <c r="A4259" t="s">
        <v>9624</v>
      </c>
      <c r="B4259" t="s">
        <v>9617</v>
      </c>
      <c r="C4259" t="s">
        <v>9625</v>
      </c>
      <c r="D4259" t="s">
        <v>2073</v>
      </c>
      <c r="E4259" t="s">
        <v>8348</v>
      </c>
      <c r="F4259" s="9" t="s">
        <v>53</v>
      </c>
      <c r="G4259" t="s">
        <v>94</v>
      </c>
    </row>
    <row r="4260" spans="1:7" x14ac:dyDescent="0.3">
      <c r="A4260" t="s">
        <v>9626</v>
      </c>
      <c r="B4260" t="s">
        <v>9627</v>
      </c>
      <c r="C4260" t="s">
        <v>9628</v>
      </c>
      <c r="D4260" t="s">
        <v>2073</v>
      </c>
      <c r="E4260" t="s">
        <v>8348</v>
      </c>
      <c r="F4260" s="9" t="s">
        <v>53</v>
      </c>
      <c r="G4260" t="s">
        <v>94</v>
      </c>
    </row>
    <row r="4261" spans="1:7" x14ac:dyDescent="0.3">
      <c r="A4261" t="s">
        <v>9629</v>
      </c>
      <c r="B4261" t="s">
        <v>9630</v>
      </c>
      <c r="C4261" t="s">
        <v>9631</v>
      </c>
      <c r="D4261" t="s">
        <v>2073</v>
      </c>
      <c r="E4261" t="s">
        <v>8348</v>
      </c>
      <c r="F4261" s="9" t="s">
        <v>53</v>
      </c>
      <c r="G4261" t="s">
        <v>94</v>
      </c>
    </row>
    <row r="4262" spans="1:7" x14ac:dyDescent="0.3">
      <c r="A4262" t="s">
        <v>9632</v>
      </c>
      <c r="B4262" t="s">
        <v>9627</v>
      </c>
      <c r="C4262" t="s">
        <v>9633</v>
      </c>
      <c r="D4262" t="s">
        <v>2073</v>
      </c>
      <c r="E4262" t="s">
        <v>8348</v>
      </c>
      <c r="F4262" s="9" t="s">
        <v>53</v>
      </c>
      <c r="G4262" t="s">
        <v>94</v>
      </c>
    </row>
    <row r="4263" spans="1:7" x14ac:dyDescent="0.3">
      <c r="A4263" t="s">
        <v>9634</v>
      </c>
      <c r="B4263" t="s">
        <v>9627</v>
      </c>
      <c r="C4263" t="s">
        <v>9635</v>
      </c>
      <c r="D4263" t="s">
        <v>2073</v>
      </c>
      <c r="E4263" t="s">
        <v>8348</v>
      </c>
      <c r="F4263" s="9" t="s">
        <v>53</v>
      </c>
      <c r="G4263" t="s">
        <v>94</v>
      </c>
    </row>
    <row r="4264" spans="1:7" x14ac:dyDescent="0.3">
      <c r="A4264" t="s">
        <v>9636</v>
      </c>
      <c r="B4264" t="s">
        <v>9627</v>
      </c>
      <c r="C4264" t="s">
        <v>9637</v>
      </c>
      <c r="D4264" t="s">
        <v>2073</v>
      </c>
      <c r="E4264" t="s">
        <v>8348</v>
      </c>
      <c r="F4264" s="9" t="s">
        <v>53</v>
      </c>
      <c r="G4264" t="s">
        <v>94</v>
      </c>
    </row>
    <row r="4265" spans="1:7" x14ac:dyDescent="0.3">
      <c r="A4265" t="s">
        <v>9638</v>
      </c>
      <c r="B4265" t="s">
        <v>9627</v>
      </c>
      <c r="C4265" t="s">
        <v>9639</v>
      </c>
      <c r="D4265" t="s">
        <v>2073</v>
      </c>
      <c r="E4265" t="s">
        <v>8348</v>
      </c>
      <c r="F4265" s="9" t="s">
        <v>53</v>
      </c>
      <c r="G4265" t="s">
        <v>94</v>
      </c>
    </row>
    <row r="4266" spans="1:7" x14ac:dyDescent="0.3">
      <c r="A4266" t="s">
        <v>9640</v>
      </c>
      <c r="B4266" t="s">
        <v>9627</v>
      </c>
      <c r="C4266" t="s">
        <v>9641</v>
      </c>
      <c r="D4266" t="s">
        <v>2073</v>
      </c>
      <c r="E4266" t="s">
        <v>8348</v>
      </c>
      <c r="F4266" s="9" t="s">
        <v>53</v>
      </c>
      <c r="G4266" t="s">
        <v>94</v>
      </c>
    </row>
    <row r="4267" spans="1:7" x14ac:dyDescent="0.3">
      <c r="A4267" t="s">
        <v>9642</v>
      </c>
      <c r="B4267" t="s">
        <v>9630</v>
      </c>
      <c r="C4267" t="s">
        <v>9643</v>
      </c>
      <c r="D4267" t="s">
        <v>2073</v>
      </c>
      <c r="E4267" t="s">
        <v>8348</v>
      </c>
      <c r="F4267" s="9" t="s">
        <v>53</v>
      </c>
      <c r="G4267" t="s">
        <v>94</v>
      </c>
    </row>
    <row r="4268" spans="1:7" x14ac:dyDescent="0.3">
      <c r="A4268" t="s">
        <v>9644</v>
      </c>
      <c r="B4268" t="s">
        <v>2192</v>
      </c>
      <c r="C4268" t="s">
        <v>9645</v>
      </c>
      <c r="D4268" t="s">
        <v>2073</v>
      </c>
      <c r="E4268" t="s">
        <v>8348</v>
      </c>
      <c r="F4268" s="9" t="s">
        <v>53</v>
      </c>
      <c r="G4268" t="s">
        <v>94</v>
      </c>
    </row>
    <row r="4269" spans="1:7" x14ac:dyDescent="0.3">
      <c r="A4269" t="s">
        <v>9646</v>
      </c>
      <c r="B4269" t="s">
        <v>8743</v>
      </c>
      <c r="C4269" t="s">
        <v>9647</v>
      </c>
      <c r="D4269" t="s">
        <v>2073</v>
      </c>
      <c r="E4269" t="s">
        <v>8348</v>
      </c>
      <c r="F4269" s="9" t="s">
        <v>53</v>
      </c>
      <c r="G4269" t="s">
        <v>94</v>
      </c>
    </row>
    <row r="4270" spans="1:7" x14ac:dyDescent="0.3">
      <c r="A4270" t="s">
        <v>9648</v>
      </c>
      <c r="B4270" t="s">
        <v>8743</v>
      </c>
      <c r="C4270" t="s">
        <v>9649</v>
      </c>
      <c r="D4270" t="s">
        <v>2073</v>
      </c>
      <c r="E4270" t="s">
        <v>8348</v>
      </c>
      <c r="F4270" s="9" t="s">
        <v>53</v>
      </c>
      <c r="G4270" t="s">
        <v>94</v>
      </c>
    </row>
    <row r="4271" spans="1:7" x14ac:dyDescent="0.3">
      <c r="A4271" t="s">
        <v>9650</v>
      </c>
      <c r="B4271" t="s">
        <v>8743</v>
      </c>
      <c r="C4271" t="s">
        <v>9651</v>
      </c>
      <c r="D4271" t="s">
        <v>2073</v>
      </c>
      <c r="E4271" t="s">
        <v>8348</v>
      </c>
      <c r="F4271" s="9" t="s">
        <v>53</v>
      </c>
      <c r="G4271" t="s">
        <v>94</v>
      </c>
    </row>
    <row r="4272" spans="1:7" x14ac:dyDescent="0.3">
      <c r="A4272" t="s">
        <v>9652</v>
      </c>
      <c r="B4272" t="s">
        <v>8743</v>
      </c>
      <c r="C4272" t="s">
        <v>9653</v>
      </c>
      <c r="D4272" t="s">
        <v>2073</v>
      </c>
      <c r="E4272" t="s">
        <v>8348</v>
      </c>
      <c r="F4272" s="9" t="s">
        <v>53</v>
      </c>
      <c r="G4272" t="s">
        <v>94</v>
      </c>
    </row>
    <row r="4273" spans="1:7" x14ac:dyDescent="0.3">
      <c r="A4273" t="s">
        <v>9654</v>
      </c>
      <c r="B4273" t="s">
        <v>8756</v>
      </c>
      <c r="C4273" t="s">
        <v>9655</v>
      </c>
      <c r="D4273" t="s">
        <v>2073</v>
      </c>
      <c r="E4273" t="s">
        <v>8348</v>
      </c>
      <c r="F4273" s="9" t="s">
        <v>53</v>
      </c>
      <c r="G4273" t="s">
        <v>94</v>
      </c>
    </row>
    <row r="4274" spans="1:7" x14ac:dyDescent="0.3">
      <c r="A4274" t="s">
        <v>9656</v>
      </c>
      <c r="B4274" t="s">
        <v>8756</v>
      </c>
      <c r="C4274" t="s">
        <v>9657</v>
      </c>
      <c r="D4274" t="s">
        <v>2073</v>
      </c>
      <c r="E4274" t="s">
        <v>8348</v>
      </c>
      <c r="F4274" s="9" t="s">
        <v>53</v>
      </c>
      <c r="G4274" t="s">
        <v>94</v>
      </c>
    </row>
    <row r="4275" spans="1:7" x14ac:dyDescent="0.3">
      <c r="A4275" t="s">
        <v>9658</v>
      </c>
      <c r="B4275" t="s">
        <v>8756</v>
      </c>
      <c r="C4275" t="s">
        <v>9659</v>
      </c>
      <c r="D4275" t="s">
        <v>2073</v>
      </c>
      <c r="E4275" t="s">
        <v>8348</v>
      </c>
      <c r="F4275" s="9" t="s">
        <v>53</v>
      </c>
      <c r="G4275" t="s">
        <v>94</v>
      </c>
    </row>
    <row r="4276" spans="1:7" x14ac:dyDescent="0.3">
      <c r="A4276" t="s">
        <v>9660</v>
      </c>
      <c r="B4276" t="s">
        <v>8756</v>
      </c>
      <c r="C4276" t="s">
        <v>9661</v>
      </c>
      <c r="D4276" t="s">
        <v>2073</v>
      </c>
      <c r="E4276" t="s">
        <v>8348</v>
      </c>
      <c r="F4276" s="9" t="s">
        <v>53</v>
      </c>
      <c r="G4276" t="s">
        <v>94</v>
      </c>
    </row>
    <row r="4277" spans="1:7" x14ac:dyDescent="0.3">
      <c r="A4277" t="s">
        <v>9662</v>
      </c>
      <c r="B4277" t="s">
        <v>8769</v>
      </c>
      <c r="C4277" t="s">
        <v>9663</v>
      </c>
      <c r="D4277" t="s">
        <v>2073</v>
      </c>
      <c r="E4277" t="s">
        <v>8348</v>
      </c>
      <c r="F4277" s="9" t="s">
        <v>53</v>
      </c>
      <c r="G4277" t="s">
        <v>94</v>
      </c>
    </row>
    <row r="4278" spans="1:7" x14ac:dyDescent="0.3">
      <c r="A4278" t="s">
        <v>9664</v>
      </c>
      <c r="B4278" t="s">
        <v>8769</v>
      </c>
      <c r="C4278" t="s">
        <v>9665</v>
      </c>
      <c r="D4278" t="s">
        <v>2073</v>
      </c>
      <c r="E4278" t="s">
        <v>8348</v>
      </c>
      <c r="F4278" s="9" t="s">
        <v>53</v>
      </c>
      <c r="G4278" t="s">
        <v>94</v>
      </c>
    </row>
    <row r="4279" spans="1:7" x14ac:dyDescent="0.3">
      <c r="A4279" t="s">
        <v>9666</v>
      </c>
      <c r="B4279" t="s">
        <v>8769</v>
      </c>
      <c r="C4279" t="s">
        <v>9667</v>
      </c>
      <c r="D4279" t="s">
        <v>2073</v>
      </c>
      <c r="E4279" t="s">
        <v>8348</v>
      </c>
      <c r="F4279" s="9" t="s">
        <v>53</v>
      </c>
      <c r="G4279" t="s">
        <v>94</v>
      </c>
    </row>
    <row r="4280" spans="1:7" x14ac:dyDescent="0.3">
      <c r="A4280" t="s">
        <v>9668</v>
      </c>
      <c r="B4280" t="s">
        <v>8769</v>
      </c>
      <c r="C4280" t="s">
        <v>9669</v>
      </c>
      <c r="D4280" t="s">
        <v>2073</v>
      </c>
      <c r="E4280" t="s">
        <v>8348</v>
      </c>
      <c r="F4280" s="9" t="s">
        <v>53</v>
      </c>
      <c r="G4280" t="s">
        <v>94</v>
      </c>
    </row>
    <row r="4281" spans="1:7" x14ac:dyDescent="0.3">
      <c r="A4281" t="s">
        <v>9670</v>
      </c>
      <c r="B4281" t="s">
        <v>2192</v>
      </c>
      <c r="C4281" t="s">
        <v>9671</v>
      </c>
      <c r="D4281" t="s">
        <v>2073</v>
      </c>
      <c r="E4281" t="s">
        <v>8348</v>
      </c>
      <c r="F4281" s="9" t="s">
        <v>53</v>
      </c>
      <c r="G4281" t="s">
        <v>94</v>
      </c>
    </row>
    <row r="4282" spans="1:7" x14ac:dyDescent="0.3">
      <c r="A4282" t="s">
        <v>9672</v>
      </c>
      <c r="B4282" t="s">
        <v>2192</v>
      </c>
      <c r="C4282" t="s">
        <v>9673</v>
      </c>
      <c r="D4282" t="s">
        <v>2073</v>
      </c>
      <c r="E4282" t="s">
        <v>8348</v>
      </c>
      <c r="F4282" s="9" t="s">
        <v>53</v>
      </c>
      <c r="G4282" t="s">
        <v>94</v>
      </c>
    </row>
    <row r="4283" spans="1:7" x14ac:dyDescent="0.3">
      <c r="A4283" t="s">
        <v>9674</v>
      </c>
      <c r="B4283" t="s">
        <v>2192</v>
      </c>
      <c r="C4283" t="s">
        <v>9675</v>
      </c>
      <c r="D4283" t="s">
        <v>2073</v>
      </c>
      <c r="E4283" t="s">
        <v>8348</v>
      </c>
      <c r="F4283" s="9" t="s">
        <v>53</v>
      </c>
      <c r="G4283" t="s">
        <v>94</v>
      </c>
    </row>
    <row r="4284" spans="1:7" x14ac:dyDescent="0.3">
      <c r="A4284" t="s">
        <v>9676</v>
      </c>
      <c r="B4284" t="s">
        <v>2192</v>
      </c>
      <c r="C4284" t="s">
        <v>9677</v>
      </c>
      <c r="D4284" t="s">
        <v>2073</v>
      </c>
      <c r="E4284" t="s">
        <v>8348</v>
      </c>
      <c r="F4284" s="9" t="s">
        <v>53</v>
      </c>
      <c r="G4284" t="s">
        <v>94</v>
      </c>
    </row>
    <row r="4285" spans="1:7" x14ac:dyDescent="0.3">
      <c r="A4285" t="s">
        <v>9678</v>
      </c>
      <c r="B4285" t="s">
        <v>2192</v>
      </c>
      <c r="C4285" t="s">
        <v>9679</v>
      </c>
      <c r="D4285" t="s">
        <v>2073</v>
      </c>
      <c r="E4285" t="s">
        <v>8348</v>
      </c>
      <c r="F4285" s="9" t="s">
        <v>53</v>
      </c>
      <c r="G4285" t="s">
        <v>94</v>
      </c>
    </row>
    <row r="4286" spans="1:7" x14ac:dyDescent="0.3">
      <c r="A4286" t="s">
        <v>9680</v>
      </c>
      <c r="B4286" t="s">
        <v>2192</v>
      </c>
      <c r="C4286" t="s">
        <v>9681</v>
      </c>
      <c r="D4286" t="s">
        <v>2073</v>
      </c>
      <c r="E4286" t="s">
        <v>8348</v>
      </c>
      <c r="F4286" s="9" t="s">
        <v>53</v>
      </c>
      <c r="G4286" t="s">
        <v>94</v>
      </c>
    </row>
    <row r="4287" spans="1:7" x14ac:dyDescent="0.3">
      <c r="A4287" t="s">
        <v>9682</v>
      </c>
      <c r="B4287" t="s">
        <v>2192</v>
      </c>
      <c r="C4287" t="s">
        <v>9683</v>
      </c>
      <c r="D4287" t="s">
        <v>2073</v>
      </c>
      <c r="E4287" t="s">
        <v>8348</v>
      </c>
      <c r="F4287" s="9" t="s">
        <v>53</v>
      </c>
      <c r="G4287" t="s">
        <v>94</v>
      </c>
    </row>
    <row r="4288" spans="1:7" x14ac:dyDescent="0.3">
      <c r="A4288" t="s">
        <v>9684</v>
      </c>
      <c r="B4288" t="s">
        <v>2192</v>
      </c>
      <c r="C4288" t="s">
        <v>9685</v>
      </c>
      <c r="D4288" t="s">
        <v>2073</v>
      </c>
      <c r="E4288" t="s">
        <v>8348</v>
      </c>
      <c r="F4288" s="9" t="s">
        <v>53</v>
      </c>
      <c r="G4288" t="s">
        <v>94</v>
      </c>
    </row>
    <row r="4289" spans="1:7" x14ac:dyDescent="0.3">
      <c r="A4289" t="s">
        <v>9686</v>
      </c>
      <c r="B4289" t="s">
        <v>2192</v>
      </c>
      <c r="C4289" t="s">
        <v>9687</v>
      </c>
      <c r="D4289" t="s">
        <v>2073</v>
      </c>
      <c r="E4289" t="s">
        <v>8348</v>
      </c>
      <c r="F4289" s="9" t="s">
        <v>53</v>
      </c>
      <c r="G4289" t="s">
        <v>94</v>
      </c>
    </row>
    <row r="4290" spans="1:7" x14ac:dyDescent="0.3">
      <c r="A4290" t="s">
        <v>9688</v>
      </c>
      <c r="B4290" t="s">
        <v>2192</v>
      </c>
      <c r="C4290" t="s">
        <v>9689</v>
      </c>
      <c r="D4290" t="s">
        <v>2073</v>
      </c>
      <c r="E4290" t="s">
        <v>8348</v>
      </c>
      <c r="F4290" s="9" t="s">
        <v>53</v>
      </c>
      <c r="G4290" t="s">
        <v>94</v>
      </c>
    </row>
    <row r="4291" spans="1:7" x14ac:dyDescent="0.3">
      <c r="A4291" t="s">
        <v>9690</v>
      </c>
      <c r="B4291" t="s">
        <v>2192</v>
      </c>
      <c r="C4291" t="s">
        <v>9691</v>
      </c>
      <c r="D4291" t="s">
        <v>2073</v>
      </c>
      <c r="E4291" t="s">
        <v>8348</v>
      </c>
      <c r="F4291" s="9" t="s">
        <v>53</v>
      </c>
      <c r="G4291" t="s">
        <v>94</v>
      </c>
    </row>
    <row r="4292" spans="1:7" x14ac:dyDescent="0.3">
      <c r="A4292" t="s">
        <v>9692</v>
      </c>
      <c r="B4292" t="s">
        <v>2192</v>
      </c>
      <c r="C4292" t="s">
        <v>9693</v>
      </c>
      <c r="D4292" t="s">
        <v>2073</v>
      </c>
      <c r="E4292" t="s">
        <v>8348</v>
      </c>
      <c r="F4292" s="9" t="s">
        <v>53</v>
      </c>
      <c r="G4292" t="s">
        <v>94</v>
      </c>
    </row>
    <row r="4293" spans="1:7" x14ac:dyDescent="0.3">
      <c r="A4293" t="s">
        <v>9694</v>
      </c>
      <c r="B4293" t="s">
        <v>8743</v>
      </c>
      <c r="C4293" t="s">
        <v>9695</v>
      </c>
      <c r="D4293" t="s">
        <v>2073</v>
      </c>
      <c r="E4293" t="s">
        <v>8348</v>
      </c>
      <c r="F4293" s="9" t="s">
        <v>53</v>
      </c>
      <c r="G4293" t="s">
        <v>94</v>
      </c>
    </row>
    <row r="4294" spans="1:7" x14ac:dyDescent="0.3">
      <c r="A4294" t="s">
        <v>9696</v>
      </c>
      <c r="B4294" t="s">
        <v>8743</v>
      </c>
      <c r="C4294" t="s">
        <v>9697</v>
      </c>
      <c r="D4294" t="s">
        <v>2073</v>
      </c>
      <c r="E4294" t="s">
        <v>8348</v>
      </c>
      <c r="F4294" s="9" t="s">
        <v>53</v>
      </c>
      <c r="G4294" t="s">
        <v>94</v>
      </c>
    </row>
    <row r="4295" spans="1:7" x14ac:dyDescent="0.3">
      <c r="A4295" t="s">
        <v>9698</v>
      </c>
      <c r="B4295" t="s">
        <v>8743</v>
      </c>
      <c r="C4295" t="s">
        <v>9699</v>
      </c>
      <c r="D4295" t="s">
        <v>2073</v>
      </c>
      <c r="E4295" t="s">
        <v>8348</v>
      </c>
      <c r="F4295" s="9" t="s">
        <v>53</v>
      </c>
      <c r="G4295" t="s">
        <v>94</v>
      </c>
    </row>
    <row r="4296" spans="1:7" x14ac:dyDescent="0.3">
      <c r="A4296" t="s">
        <v>9700</v>
      </c>
      <c r="B4296" t="s">
        <v>8743</v>
      </c>
      <c r="C4296" t="s">
        <v>9701</v>
      </c>
      <c r="D4296" t="s">
        <v>2073</v>
      </c>
      <c r="E4296" t="s">
        <v>8348</v>
      </c>
      <c r="F4296" s="9" t="s">
        <v>53</v>
      </c>
      <c r="G4296" t="s">
        <v>94</v>
      </c>
    </row>
    <row r="4297" spans="1:7" x14ac:dyDescent="0.3">
      <c r="A4297" t="s">
        <v>9702</v>
      </c>
      <c r="B4297" t="s">
        <v>8743</v>
      </c>
      <c r="C4297" t="s">
        <v>9703</v>
      </c>
      <c r="D4297" t="s">
        <v>2073</v>
      </c>
      <c r="E4297" t="s">
        <v>8348</v>
      </c>
      <c r="F4297" s="9" t="s">
        <v>53</v>
      </c>
      <c r="G4297" t="s">
        <v>94</v>
      </c>
    </row>
    <row r="4298" spans="1:7" x14ac:dyDescent="0.3">
      <c r="A4298" t="s">
        <v>9704</v>
      </c>
      <c r="B4298" t="s">
        <v>8743</v>
      </c>
      <c r="C4298" t="s">
        <v>9705</v>
      </c>
      <c r="D4298" t="s">
        <v>2073</v>
      </c>
      <c r="E4298" t="s">
        <v>8348</v>
      </c>
      <c r="F4298" s="9" t="s">
        <v>53</v>
      </c>
      <c r="G4298" t="s">
        <v>94</v>
      </c>
    </row>
    <row r="4299" spans="1:7" x14ac:dyDescent="0.3">
      <c r="A4299" t="s">
        <v>9706</v>
      </c>
      <c r="B4299" t="s">
        <v>8743</v>
      </c>
      <c r="C4299" t="s">
        <v>9707</v>
      </c>
      <c r="D4299" t="s">
        <v>2073</v>
      </c>
      <c r="E4299" t="s">
        <v>8348</v>
      </c>
      <c r="F4299" s="9" t="s">
        <v>53</v>
      </c>
      <c r="G4299" t="s">
        <v>94</v>
      </c>
    </row>
    <row r="4300" spans="1:7" x14ac:dyDescent="0.3">
      <c r="A4300" t="s">
        <v>9708</v>
      </c>
      <c r="B4300" t="s">
        <v>8743</v>
      </c>
      <c r="C4300" t="s">
        <v>9709</v>
      </c>
      <c r="D4300" t="s">
        <v>2073</v>
      </c>
      <c r="E4300" t="s">
        <v>8348</v>
      </c>
      <c r="F4300" s="9" t="s">
        <v>53</v>
      </c>
      <c r="G4300" t="s">
        <v>94</v>
      </c>
    </row>
    <row r="4301" spans="1:7" x14ac:dyDescent="0.3">
      <c r="A4301" t="s">
        <v>9710</v>
      </c>
      <c r="B4301" t="s">
        <v>8743</v>
      </c>
      <c r="C4301" t="s">
        <v>9711</v>
      </c>
      <c r="D4301" t="s">
        <v>2073</v>
      </c>
      <c r="E4301" t="s">
        <v>8348</v>
      </c>
      <c r="F4301" s="9" t="s">
        <v>53</v>
      </c>
      <c r="G4301" t="s">
        <v>94</v>
      </c>
    </row>
    <row r="4302" spans="1:7" x14ac:dyDescent="0.3">
      <c r="A4302" t="s">
        <v>9712</v>
      </c>
      <c r="B4302" t="s">
        <v>8743</v>
      </c>
      <c r="C4302" t="s">
        <v>9713</v>
      </c>
      <c r="D4302" t="s">
        <v>2073</v>
      </c>
      <c r="E4302" t="s">
        <v>8348</v>
      </c>
      <c r="F4302" s="9" t="s">
        <v>53</v>
      </c>
      <c r="G4302" t="s">
        <v>94</v>
      </c>
    </row>
    <row r="4303" spans="1:7" x14ac:dyDescent="0.3">
      <c r="A4303" t="s">
        <v>9714</v>
      </c>
      <c r="B4303" t="s">
        <v>8743</v>
      </c>
      <c r="C4303" t="s">
        <v>9715</v>
      </c>
      <c r="D4303" t="s">
        <v>2073</v>
      </c>
      <c r="E4303" t="s">
        <v>8348</v>
      </c>
      <c r="F4303" s="9" t="s">
        <v>53</v>
      </c>
      <c r="G4303" t="s">
        <v>94</v>
      </c>
    </row>
    <row r="4304" spans="1:7" x14ac:dyDescent="0.3">
      <c r="A4304" t="s">
        <v>9716</v>
      </c>
      <c r="B4304" t="s">
        <v>8743</v>
      </c>
      <c r="C4304" t="s">
        <v>9717</v>
      </c>
      <c r="D4304" t="s">
        <v>2073</v>
      </c>
      <c r="E4304" t="s">
        <v>8348</v>
      </c>
      <c r="F4304" s="9" t="s">
        <v>53</v>
      </c>
      <c r="G4304" t="s">
        <v>94</v>
      </c>
    </row>
    <row r="4305" spans="1:7" x14ac:dyDescent="0.3">
      <c r="A4305" t="s">
        <v>9718</v>
      </c>
      <c r="B4305" t="s">
        <v>9719</v>
      </c>
      <c r="C4305" t="s">
        <v>9720</v>
      </c>
      <c r="D4305" t="s">
        <v>2073</v>
      </c>
      <c r="E4305" t="s">
        <v>8348</v>
      </c>
      <c r="F4305" s="9" t="s">
        <v>53</v>
      </c>
      <c r="G4305" t="s">
        <v>94</v>
      </c>
    </row>
    <row r="4306" spans="1:7" x14ac:dyDescent="0.3">
      <c r="A4306" t="s">
        <v>9721</v>
      </c>
      <c r="B4306" t="s">
        <v>8743</v>
      </c>
      <c r="C4306" t="s">
        <v>9722</v>
      </c>
      <c r="D4306" t="s">
        <v>2073</v>
      </c>
      <c r="E4306" t="s">
        <v>8348</v>
      </c>
      <c r="F4306" s="9" t="s">
        <v>53</v>
      </c>
      <c r="G4306" t="s">
        <v>94</v>
      </c>
    </row>
    <row r="4307" spans="1:7" x14ac:dyDescent="0.3">
      <c r="A4307" t="s">
        <v>9723</v>
      </c>
      <c r="B4307" t="s">
        <v>8743</v>
      </c>
      <c r="C4307" t="s">
        <v>9724</v>
      </c>
      <c r="D4307" t="s">
        <v>2073</v>
      </c>
      <c r="E4307" t="s">
        <v>8348</v>
      </c>
      <c r="F4307" s="9" t="s">
        <v>53</v>
      </c>
      <c r="G4307" t="s">
        <v>94</v>
      </c>
    </row>
    <row r="4308" spans="1:7" x14ac:dyDescent="0.3">
      <c r="A4308" t="s">
        <v>9725</v>
      </c>
      <c r="B4308" t="s">
        <v>8743</v>
      </c>
      <c r="C4308" t="s">
        <v>9726</v>
      </c>
      <c r="D4308" t="s">
        <v>2073</v>
      </c>
      <c r="E4308" t="s">
        <v>8348</v>
      </c>
      <c r="F4308" s="9" t="s">
        <v>53</v>
      </c>
      <c r="G4308" t="s">
        <v>94</v>
      </c>
    </row>
    <row r="4309" spans="1:7" x14ac:dyDescent="0.3">
      <c r="A4309" t="s">
        <v>9727</v>
      </c>
      <c r="B4309" t="s">
        <v>8743</v>
      </c>
      <c r="C4309" t="s">
        <v>9728</v>
      </c>
      <c r="D4309" t="s">
        <v>2073</v>
      </c>
      <c r="E4309" t="s">
        <v>8348</v>
      </c>
      <c r="F4309" s="9" t="s">
        <v>53</v>
      </c>
      <c r="G4309" t="s">
        <v>94</v>
      </c>
    </row>
    <row r="4310" spans="1:7" x14ac:dyDescent="0.3">
      <c r="A4310" t="s">
        <v>9729</v>
      </c>
      <c r="B4310" t="s">
        <v>8756</v>
      </c>
      <c r="C4310" t="s">
        <v>9730</v>
      </c>
      <c r="D4310" t="s">
        <v>2073</v>
      </c>
      <c r="E4310" t="s">
        <v>8348</v>
      </c>
      <c r="F4310" s="9" t="s">
        <v>53</v>
      </c>
      <c r="G4310" t="s">
        <v>94</v>
      </c>
    </row>
    <row r="4311" spans="1:7" x14ac:dyDescent="0.3">
      <c r="A4311" t="s">
        <v>9731</v>
      </c>
      <c r="B4311" t="s">
        <v>8756</v>
      </c>
      <c r="C4311" t="s">
        <v>9732</v>
      </c>
      <c r="D4311" t="s">
        <v>2073</v>
      </c>
      <c r="E4311" t="s">
        <v>8348</v>
      </c>
      <c r="F4311" s="9" t="s">
        <v>53</v>
      </c>
      <c r="G4311" t="s">
        <v>94</v>
      </c>
    </row>
    <row r="4312" spans="1:7" x14ac:dyDescent="0.3">
      <c r="A4312" t="s">
        <v>9733</v>
      </c>
      <c r="B4312" t="s">
        <v>8756</v>
      </c>
      <c r="C4312" t="s">
        <v>9734</v>
      </c>
      <c r="D4312" t="s">
        <v>2073</v>
      </c>
      <c r="E4312" t="s">
        <v>8348</v>
      </c>
      <c r="F4312" s="9" t="s">
        <v>53</v>
      </c>
      <c r="G4312" t="s">
        <v>94</v>
      </c>
    </row>
    <row r="4313" spans="1:7" x14ac:dyDescent="0.3">
      <c r="A4313" t="s">
        <v>9735</v>
      </c>
      <c r="B4313" t="s">
        <v>8756</v>
      </c>
      <c r="C4313" t="s">
        <v>9736</v>
      </c>
      <c r="D4313" t="s">
        <v>2073</v>
      </c>
      <c r="E4313" t="s">
        <v>8348</v>
      </c>
      <c r="F4313" s="9" t="s">
        <v>53</v>
      </c>
      <c r="G4313" t="s">
        <v>94</v>
      </c>
    </row>
    <row r="4314" spans="1:7" x14ac:dyDescent="0.3">
      <c r="A4314" t="s">
        <v>9737</v>
      </c>
      <c r="B4314" t="s">
        <v>8756</v>
      </c>
      <c r="C4314" t="s">
        <v>9738</v>
      </c>
      <c r="D4314" t="s">
        <v>2073</v>
      </c>
      <c r="E4314" t="s">
        <v>8348</v>
      </c>
      <c r="F4314" s="9" t="s">
        <v>53</v>
      </c>
      <c r="G4314" t="s">
        <v>94</v>
      </c>
    </row>
    <row r="4315" spans="1:7" x14ac:dyDescent="0.3">
      <c r="A4315" t="s">
        <v>9739</v>
      </c>
      <c r="B4315" t="s">
        <v>8756</v>
      </c>
      <c r="C4315" t="s">
        <v>9740</v>
      </c>
      <c r="D4315" t="s">
        <v>2073</v>
      </c>
      <c r="E4315" t="s">
        <v>8348</v>
      </c>
      <c r="F4315" s="9" t="s">
        <v>53</v>
      </c>
      <c r="G4315" t="s">
        <v>94</v>
      </c>
    </row>
    <row r="4316" spans="1:7" x14ac:dyDescent="0.3">
      <c r="A4316" t="s">
        <v>9741</v>
      </c>
      <c r="B4316" t="s">
        <v>8756</v>
      </c>
      <c r="C4316" t="s">
        <v>9742</v>
      </c>
      <c r="D4316" t="s">
        <v>2073</v>
      </c>
      <c r="E4316" t="s">
        <v>8348</v>
      </c>
      <c r="F4316" s="9" t="s">
        <v>53</v>
      </c>
      <c r="G4316" t="s">
        <v>94</v>
      </c>
    </row>
    <row r="4317" spans="1:7" x14ac:dyDescent="0.3">
      <c r="A4317" t="s">
        <v>9743</v>
      </c>
      <c r="B4317" t="s">
        <v>8756</v>
      </c>
      <c r="C4317" t="s">
        <v>9744</v>
      </c>
      <c r="D4317" t="s">
        <v>2073</v>
      </c>
      <c r="E4317" t="s">
        <v>8348</v>
      </c>
      <c r="F4317" s="9" t="s">
        <v>53</v>
      </c>
      <c r="G4317" t="s">
        <v>94</v>
      </c>
    </row>
    <row r="4318" spans="1:7" x14ac:dyDescent="0.3">
      <c r="A4318" t="s">
        <v>9745</v>
      </c>
      <c r="B4318" t="s">
        <v>8756</v>
      </c>
      <c r="C4318" t="s">
        <v>9746</v>
      </c>
      <c r="D4318" t="s">
        <v>2073</v>
      </c>
      <c r="E4318" t="s">
        <v>8348</v>
      </c>
      <c r="F4318" s="9" t="s">
        <v>53</v>
      </c>
      <c r="G4318" t="s">
        <v>94</v>
      </c>
    </row>
    <row r="4319" spans="1:7" x14ac:dyDescent="0.3">
      <c r="A4319" t="s">
        <v>9747</v>
      </c>
      <c r="B4319" t="s">
        <v>8756</v>
      </c>
      <c r="C4319" t="s">
        <v>9748</v>
      </c>
      <c r="D4319" t="s">
        <v>2073</v>
      </c>
      <c r="E4319" t="s">
        <v>8348</v>
      </c>
      <c r="F4319" s="9" t="s">
        <v>53</v>
      </c>
      <c r="G4319" t="s">
        <v>94</v>
      </c>
    </row>
    <row r="4320" spans="1:7" x14ac:dyDescent="0.3">
      <c r="A4320" t="s">
        <v>9749</v>
      </c>
      <c r="B4320" t="s">
        <v>8756</v>
      </c>
      <c r="C4320" t="s">
        <v>9750</v>
      </c>
      <c r="D4320" t="s">
        <v>2073</v>
      </c>
      <c r="E4320" t="s">
        <v>8348</v>
      </c>
      <c r="F4320" s="9" t="s">
        <v>53</v>
      </c>
      <c r="G4320" t="s">
        <v>94</v>
      </c>
    </row>
    <row r="4321" spans="1:7" x14ac:dyDescent="0.3">
      <c r="A4321" t="s">
        <v>9751</v>
      </c>
      <c r="B4321" t="s">
        <v>8756</v>
      </c>
      <c r="C4321" t="s">
        <v>9752</v>
      </c>
      <c r="D4321" t="s">
        <v>2073</v>
      </c>
      <c r="E4321" t="s">
        <v>8348</v>
      </c>
      <c r="F4321" s="9" t="s">
        <v>53</v>
      </c>
      <c r="G4321" t="s">
        <v>94</v>
      </c>
    </row>
    <row r="4322" spans="1:7" x14ac:dyDescent="0.3">
      <c r="A4322" t="s">
        <v>9753</v>
      </c>
      <c r="B4322" t="s">
        <v>9719</v>
      </c>
      <c r="C4322" t="s">
        <v>9754</v>
      </c>
      <c r="D4322" t="s">
        <v>2073</v>
      </c>
      <c r="E4322" t="s">
        <v>8348</v>
      </c>
      <c r="F4322" s="9" t="s">
        <v>53</v>
      </c>
      <c r="G4322" t="s">
        <v>94</v>
      </c>
    </row>
    <row r="4323" spans="1:7" x14ac:dyDescent="0.3">
      <c r="A4323" t="s">
        <v>9755</v>
      </c>
      <c r="B4323" t="s">
        <v>8756</v>
      </c>
      <c r="C4323" t="s">
        <v>9756</v>
      </c>
      <c r="D4323" t="s">
        <v>2073</v>
      </c>
      <c r="E4323" t="s">
        <v>8348</v>
      </c>
      <c r="F4323" s="9" t="s">
        <v>53</v>
      </c>
      <c r="G4323" t="s">
        <v>94</v>
      </c>
    </row>
    <row r="4324" spans="1:7" x14ac:dyDescent="0.3">
      <c r="A4324" t="s">
        <v>9757</v>
      </c>
      <c r="B4324" t="s">
        <v>8756</v>
      </c>
      <c r="C4324" t="s">
        <v>9758</v>
      </c>
      <c r="D4324" t="s">
        <v>2073</v>
      </c>
      <c r="E4324" t="s">
        <v>8348</v>
      </c>
      <c r="F4324" s="9" t="s">
        <v>53</v>
      </c>
      <c r="G4324" t="s">
        <v>94</v>
      </c>
    </row>
    <row r="4325" spans="1:7" x14ac:dyDescent="0.3">
      <c r="A4325" t="s">
        <v>9759</v>
      </c>
      <c r="B4325" t="s">
        <v>8756</v>
      </c>
      <c r="C4325" t="s">
        <v>9760</v>
      </c>
      <c r="D4325" t="s">
        <v>2073</v>
      </c>
      <c r="E4325" t="s">
        <v>8348</v>
      </c>
      <c r="F4325" s="9" t="s">
        <v>53</v>
      </c>
      <c r="G4325" t="s">
        <v>94</v>
      </c>
    </row>
    <row r="4326" spans="1:7" x14ac:dyDescent="0.3">
      <c r="A4326" t="s">
        <v>9761</v>
      </c>
      <c r="B4326" t="s">
        <v>8756</v>
      </c>
      <c r="C4326" t="s">
        <v>9762</v>
      </c>
      <c r="D4326" t="s">
        <v>2073</v>
      </c>
      <c r="E4326" t="s">
        <v>8348</v>
      </c>
      <c r="F4326" s="9" t="s">
        <v>53</v>
      </c>
      <c r="G4326" t="s">
        <v>94</v>
      </c>
    </row>
    <row r="4327" spans="1:7" x14ac:dyDescent="0.3">
      <c r="A4327" t="s">
        <v>9763</v>
      </c>
      <c r="B4327" t="s">
        <v>8769</v>
      </c>
      <c r="C4327" t="s">
        <v>9764</v>
      </c>
      <c r="D4327" t="s">
        <v>2073</v>
      </c>
      <c r="E4327" t="s">
        <v>8348</v>
      </c>
      <c r="F4327" s="9" t="s">
        <v>53</v>
      </c>
      <c r="G4327" t="s">
        <v>94</v>
      </c>
    </row>
    <row r="4328" spans="1:7" x14ac:dyDescent="0.3">
      <c r="A4328" t="s">
        <v>9765</v>
      </c>
      <c r="B4328" t="s">
        <v>8769</v>
      </c>
      <c r="C4328" t="s">
        <v>9766</v>
      </c>
      <c r="D4328" t="s">
        <v>2073</v>
      </c>
      <c r="E4328" t="s">
        <v>8348</v>
      </c>
      <c r="F4328" s="9" t="s">
        <v>53</v>
      </c>
      <c r="G4328" t="s">
        <v>94</v>
      </c>
    </row>
    <row r="4329" spans="1:7" x14ac:dyDescent="0.3">
      <c r="A4329" t="s">
        <v>9767</v>
      </c>
      <c r="B4329" t="s">
        <v>8769</v>
      </c>
      <c r="C4329" t="s">
        <v>9768</v>
      </c>
      <c r="D4329" t="s">
        <v>2073</v>
      </c>
      <c r="E4329" t="s">
        <v>8348</v>
      </c>
      <c r="F4329" s="9" t="s">
        <v>53</v>
      </c>
      <c r="G4329" t="s">
        <v>94</v>
      </c>
    </row>
    <row r="4330" spans="1:7" x14ac:dyDescent="0.3">
      <c r="A4330" t="s">
        <v>9769</v>
      </c>
      <c r="B4330" t="s">
        <v>8769</v>
      </c>
      <c r="C4330" t="s">
        <v>9770</v>
      </c>
      <c r="D4330" t="s">
        <v>2073</v>
      </c>
      <c r="E4330" t="s">
        <v>8348</v>
      </c>
      <c r="F4330" s="9" t="s">
        <v>53</v>
      </c>
      <c r="G4330" t="s">
        <v>94</v>
      </c>
    </row>
    <row r="4331" spans="1:7" x14ac:dyDescent="0.3">
      <c r="A4331" t="s">
        <v>9771</v>
      </c>
      <c r="B4331" t="s">
        <v>8769</v>
      </c>
      <c r="C4331" t="s">
        <v>9772</v>
      </c>
      <c r="D4331" t="s">
        <v>2073</v>
      </c>
      <c r="E4331" t="s">
        <v>8348</v>
      </c>
      <c r="F4331" s="9" t="s">
        <v>53</v>
      </c>
      <c r="G4331" t="s">
        <v>94</v>
      </c>
    </row>
    <row r="4332" spans="1:7" x14ac:dyDescent="0.3">
      <c r="A4332" t="s">
        <v>9773</v>
      </c>
      <c r="B4332" t="s">
        <v>8769</v>
      </c>
      <c r="C4332" t="s">
        <v>9774</v>
      </c>
      <c r="D4332" t="s">
        <v>2073</v>
      </c>
      <c r="E4332" t="s">
        <v>8348</v>
      </c>
      <c r="F4332" s="9" t="s">
        <v>53</v>
      </c>
      <c r="G4332" t="s">
        <v>94</v>
      </c>
    </row>
    <row r="4333" spans="1:7" x14ac:dyDescent="0.3">
      <c r="A4333" t="s">
        <v>9775</v>
      </c>
      <c r="B4333" t="s">
        <v>8769</v>
      </c>
      <c r="C4333" t="s">
        <v>9776</v>
      </c>
      <c r="D4333" t="s">
        <v>2073</v>
      </c>
      <c r="E4333" t="s">
        <v>8348</v>
      </c>
      <c r="F4333" s="9" t="s">
        <v>53</v>
      </c>
      <c r="G4333" t="s">
        <v>94</v>
      </c>
    </row>
    <row r="4334" spans="1:7" x14ac:dyDescent="0.3">
      <c r="A4334" t="s">
        <v>9777</v>
      </c>
      <c r="B4334" t="s">
        <v>8769</v>
      </c>
      <c r="C4334" t="s">
        <v>9778</v>
      </c>
      <c r="D4334" t="s">
        <v>2073</v>
      </c>
      <c r="E4334" t="s">
        <v>8348</v>
      </c>
      <c r="F4334" s="9" t="s">
        <v>53</v>
      </c>
      <c r="G4334" t="s">
        <v>94</v>
      </c>
    </row>
    <row r="4335" spans="1:7" x14ac:dyDescent="0.3">
      <c r="A4335" t="s">
        <v>9779</v>
      </c>
      <c r="B4335" t="s">
        <v>8769</v>
      </c>
      <c r="C4335" t="s">
        <v>9780</v>
      </c>
      <c r="D4335" t="s">
        <v>2073</v>
      </c>
      <c r="E4335" t="s">
        <v>8348</v>
      </c>
      <c r="F4335" s="9" t="s">
        <v>53</v>
      </c>
      <c r="G4335" t="s">
        <v>94</v>
      </c>
    </row>
    <row r="4336" spans="1:7" x14ac:dyDescent="0.3">
      <c r="A4336" t="s">
        <v>9781</v>
      </c>
      <c r="B4336" t="s">
        <v>8769</v>
      </c>
      <c r="C4336" t="s">
        <v>9782</v>
      </c>
      <c r="D4336" t="s">
        <v>2073</v>
      </c>
      <c r="E4336" t="s">
        <v>8348</v>
      </c>
      <c r="F4336" s="9" t="s">
        <v>53</v>
      </c>
      <c r="G4336" t="s">
        <v>94</v>
      </c>
    </row>
    <row r="4337" spans="1:7" x14ac:dyDescent="0.3">
      <c r="A4337" t="s">
        <v>9783</v>
      </c>
      <c r="B4337" t="s">
        <v>8769</v>
      </c>
      <c r="C4337" t="s">
        <v>9784</v>
      </c>
      <c r="D4337" t="s">
        <v>2073</v>
      </c>
      <c r="E4337" t="s">
        <v>8348</v>
      </c>
      <c r="F4337" s="9" t="s">
        <v>53</v>
      </c>
      <c r="G4337" t="s">
        <v>94</v>
      </c>
    </row>
    <row r="4338" spans="1:7" x14ac:dyDescent="0.3">
      <c r="A4338" t="s">
        <v>9785</v>
      </c>
      <c r="B4338" t="s">
        <v>8769</v>
      </c>
      <c r="C4338" t="s">
        <v>9786</v>
      </c>
      <c r="D4338" t="s">
        <v>2073</v>
      </c>
      <c r="E4338" t="s">
        <v>8348</v>
      </c>
      <c r="F4338" s="9" t="s">
        <v>53</v>
      </c>
      <c r="G4338" t="s">
        <v>94</v>
      </c>
    </row>
    <row r="4339" spans="1:7" x14ac:dyDescent="0.3">
      <c r="A4339" t="s">
        <v>9787</v>
      </c>
      <c r="B4339" t="s">
        <v>9719</v>
      </c>
      <c r="C4339" t="s">
        <v>9788</v>
      </c>
      <c r="D4339" t="s">
        <v>2073</v>
      </c>
      <c r="E4339" t="s">
        <v>8348</v>
      </c>
      <c r="F4339" s="9" t="s">
        <v>53</v>
      </c>
      <c r="G4339" t="s">
        <v>94</v>
      </c>
    </row>
    <row r="4340" spans="1:7" x14ac:dyDescent="0.3">
      <c r="A4340" t="s">
        <v>9789</v>
      </c>
      <c r="B4340" t="s">
        <v>8769</v>
      </c>
      <c r="C4340" t="s">
        <v>9790</v>
      </c>
      <c r="D4340" t="s">
        <v>2073</v>
      </c>
      <c r="E4340" t="s">
        <v>8348</v>
      </c>
      <c r="F4340" s="9" t="s">
        <v>53</v>
      </c>
      <c r="G4340" t="s">
        <v>94</v>
      </c>
    </row>
    <row r="4341" spans="1:7" x14ac:dyDescent="0.3">
      <c r="A4341" t="s">
        <v>9791</v>
      </c>
      <c r="B4341" t="s">
        <v>8769</v>
      </c>
      <c r="C4341" t="s">
        <v>9792</v>
      </c>
      <c r="D4341" t="s">
        <v>2073</v>
      </c>
      <c r="E4341" t="s">
        <v>8348</v>
      </c>
      <c r="F4341" s="9" t="s">
        <v>53</v>
      </c>
      <c r="G4341" t="s">
        <v>94</v>
      </c>
    </row>
    <row r="4342" spans="1:7" x14ac:dyDescent="0.3">
      <c r="A4342" t="s">
        <v>9793</v>
      </c>
      <c r="B4342" t="s">
        <v>8769</v>
      </c>
      <c r="C4342" t="s">
        <v>9794</v>
      </c>
      <c r="D4342" t="s">
        <v>2073</v>
      </c>
      <c r="E4342" t="s">
        <v>8348</v>
      </c>
      <c r="F4342" s="9" t="s">
        <v>53</v>
      </c>
      <c r="G4342" t="s">
        <v>94</v>
      </c>
    </row>
    <row r="4343" spans="1:7" x14ac:dyDescent="0.3">
      <c r="A4343" t="s">
        <v>9795</v>
      </c>
      <c r="B4343" t="s">
        <v>8769</v>
      </c>
      <c r="C4343" t="s">
        <v>9796</v>
      </c>
      <c r="D4343" t="s">
        <v>2073</v>
      </c>
      <c r="E4343" t="s">
        <v>8348</v>
      </c>
      <c r="F4343" s="9" t="s">
        <v>53</v>
      </c>
      <c r="G4343" t="s">
        <v>94</v>
      </c>
    </row>
    <row r="4344" spans="1:7" x14ac:dyDescent="0.3">
      <c r="A4344" t="s">
        <v>9797</v>
      </c>
      <c r="B4344" t="s">
        <v>2192</v>
      </c>
      <c r="C4344" t="s">
        <v>9798</v>
      </c>
      <c r="D4344" t="s">
        <v>2073</v>
      </c>
      <c r="E4344" t="s">
        <v>8348</v>
      </c>
      <c r="F4344" s="9" t="s">
        <v>53</v>
      </c>
      <c r="G4344" t="s">
        <v>94</v>
      </c>
    </row>
    <row r="4345" spans="1:7" x14ac:dyDescent="0.3">
      <c r="A4345" t="s">
        <v>9799</v>
      </c>
      <c r="B4345" t="s">
        <v>8743</v>
      </c>
      <c r="C4345" t="s">
        <v>9800</v>
      </c>
      <c r="D4345" t="s">
        <v>2073</v>
      </c>
      <c r="E4345" t="s">
        <v>8348</v>
      </c>
      <c r="F4345" s="9" t="s">
        <v>53</v>
      </c>
      <c r="G4345" t="s">
        <v>94</v>
      </c>
    </row>
    <row r="4346" spans="1:7" x14ac:dyDescent="0.3">
      <c r="A4346" t="s">
        <v>9801</v>
      </c>
      <c r="B4346" t="s">
        <v>8756</v>
      </c>
      <c r="C4346" t="s">
        <v>9802</v>
      </c>
      <c r="D4346" t="s">
        <v>2073</v>
      </c>
      <c r="E4346" t="s">
        <v>8348</v>
      </c>
      <c r="F4346" s="9" t="s">
        <v>53</v>
      </c>
      <c r="G4346" t="s">
        <v>94</v>
      </c>
    </row>
    <row r="4347" spans="1:7" x14ac:dyDescent="0.3">
      <c r="A4347" t="s">
        <v>9803</v>
      </c>
      <c r="B4347" t="s">
        <v>8769</v>
      </c>
      <c r="C4347" t="s">
        <v>9804</v>
      </c>
      <c r="D4347" t="s">
        <v>2073</v>
      </c>
      <c r="E4347" t="s">
        <v>8348</v>
      </c>
      <c r="F4347" s="9" t="s">
        <v>53</v>
      </c>
      <c r="G4347" t="s">
        <v>94</v>
      </c>
    </row>
    <row r="4348" spans="1:7" x14ac:dyDescent="0.3">
      <c r="A4348" t="s">
        <v>9805</v>
      </c>
      <c r="B4348" t="s">
        <v>8743</v>
      </c>
      <c r="C4348" t="s">
        <v>9806</v>
      </c>
      <c r="D4348" t="s">
        <v>2073</v>
      </c>
      <c r="E4348" t="s">
        <v>8348</v>
      </c>
      <c r="F4348" s="9" t="s">
        <v>53</v>
      </c>
      <c r="G4348" t="s">
        <v>94</v>
      </c>
    </row>
    <row r="4349" spans="1:7" x14ac:dyDescent="0.3">
      <c r="A4349" t="s">
        <v>9807</v>
      </c>
      <c r="B4349" t="s">
        <v>8756</v>
      </c>
      <c r="C4349" t="s">
        <v>9808</v>
      </c>
      <c r="D4349" t="s">
        <v>2073</v>
      </c>
      <c r="E4349" t="s">
        <v>8348</v>
      </c>
      <c r="F4349" s="9" t="s">
        <v>53</v>
      </c>
      <c r="G4349" t="s">
        <v>94</v>
      </c>
    </row>
    <row r="4350" spans="1:7" x14ac:dyDescent="0.3">
      <c r="A4350" t="s">
        <v>9809</v>
      </c>
      <c r="B4350" t="s">
        <v>8769</v>
      </c>
      <c r="C4350" t="s">
        <v>9810</v>
      </c>
      <c r="D4350" t="s">
        <v>2073</v>
      </c>
      <c r="E4350" t="s">
        <v>8348</v>
      </c>
      <c r="F4350" s="9" t="s">
        <v>53</v>
      </c>
      <c r="G4350" t="s">
        <v>94</v>
      </c>
    </row>
    <row r="4351" spans="1:7" x14ac:dyDescent="0.3">
      <c r="A4351" t="s">
        <v>9811</v>
      </c>
      <c r="B4351" t="s">
        <v>8743</v>
      </c>
      <c r="C4351" t="s">
        <v>9812</v>
      </c>
      <c r="D4351" t="s">
        <v>2073</v>
      </c>
      <c r="E4351" t="s">
        <v>8348</v>
      </c>
      <c r="F4351" s="9" t="s">
        <v>53</v>
      </c>
      <c r="G4351" t="s">
        <v>94</v>
      </c>
    </row>
    <row r="4352" spans="1:7" x14ac:dyDescent="0.3">
      <c r="A4352" t="s">
        <v>9813</v>
      </c>
      <c r="B4352" t="s">
        <v>8756</v>
      </c>
      <c r="C4352" t="s">
        <v>9814</v>
      </c>
      <c r="D4352" t="s">
        <v>2073</v>
      </c>
      <c r="E4352" t="s">
        <v>8348</v>
      </c>
      <c r="F4352" s="9" t="s">
        <v>53</v>
      </c>
      <c r="G4352" t="s">
        <v>94</v>
      </c>
    </row>
    <row r="4353" spans="1:7" x14ac:dyDescent="0.3">
      <c r="A4353" t="s">
        <v>9815</v>
      </c>
      <c r="B4353" t="s">
        <v>9719</v>
      </c>
      <c r="C4353" t="s">
        <v>9816</v>
      </c>
      <c r="D4353" t="s">
        <v>2073</v>
      </c>
      <c r="E4353" t="s">
        <v>8348</v>
      </c>
      <c r="F4353" s="9" t="s">
        <v>53</v>
      </c>
      <c r="G4353" t="s">
        <v>94</v>
      </c>
    </row>
    <row r="4354" spans="1:7" x14ac:dyDescent="0.3">
      <c r="A4354" t="s">
        <v>9817</v>
      </c>
      <c r="B4354" t="s">
        <v>2192</v>
      </c>
      <c r="C4354" t="s">
        <v>9818</v>
      </c>
      <c r="D4354" t="s">
        <v>2073</v>
      </c>
      <c r="E4354" t="s">
        <v>8348</v>
      </c>
      <c r="F4354" s="9" t="s">
        <v>53</v>
      </c>
      <c r="G4354" t="s">
        <v>94</v>
      </c>
    </row>
    <row r="4355" spans="1:7" x14ac:dyDescent="0.3">
      <c r="A4355" t="s">
        <v>9819</v>
      </c>
      <c r="B4355" t="s">
        <v>2192</v>
      </c>
      <c r="C4355" t="s">
        <v>9820</v>
      </c>
      <c r="D4355" t="s">
        <v>2073</v>
      </c>
      <c r="E4355" t="s">
        <v>8348</v>
      </c>
      <c r="F4355" s="9" t="s">
        <v>53</v>
      </c>
      <c r="G4355" t="s">
        <v>94</v>
      </c>
    </row>
    <row r="4356" spans="1:7" x14ac:dyDescent="0.3">
      <c r="A4356" t="s">
        <v>9821</v>
      </c>
      <c r="B4356" t="s">
        <v>8743</v>
      </c>
      <c r="C4356" t="s">
        <v>9822</v>
      </c>
      <c r="D4356" t="s">
        <v>2073</v>
      </c>
      <c r="E4356" t="s">
        <v>8348</v>
      </c>
      <c r="F4356" s="9" t="s">
        <v>53</v>
      </c>
      <c r="G4356" t="s">
        <v>94</v>
      </c>
    </row>
    <row r="4357" spans="1:7" x14ac:dyDescent="0.3">
      <c r="A4357" t="s">
        <v>9823</v>
      </c>
      <c r="B4357" t="s">
        <v>8756</v>
      </c>
      <c r="C4357" t="s">
        <v>9824</v>
      </c>
      <c r="D4357" t="s">
        <v>2073</v>
      </c>
      <c r="E4357" t="s">
        <v>8348</v>
      </c>
      <c r="F4357" s="9" t="s">
        <v>53</v>
      </c>
      <c r="G4357" t="s">
        <v>94</v>
      </c>
    </row>
    <row r="4358" spans="1:7" x14ac:dyDescent="0.3">
      <c r="A4358" t="s">
        <v>9825</v>
      </c>
      <c r="B4358" t="s">
        <v>8769</v>
      </c>
      <c r="C4358" t="s">
        <v>9826</v>
      </c>
      <c r="D4358" t="s">
        <v>2073</v>
      </c>
      <c r="E4358" t="s">
        <v>8348</v>
      </c>
      <c r="F4358" s="9" t="s">
        <v>53</v>
      </c>
      <c r="G4358" t="s">
        <v>94</v>
      </c>
    </row>
    <row r="4359" spans="1:7" x14ac:dyDescent="0.3">
      <c r="A4359" t="s">
        <v>9827</v>
      </c>
      <c r="B4359" t="s">
        <v>9828</v>
      </c>
      <c r="C4359" t="s">
        <v>9829</v>
      </c>
      <c r="D4359" t="s">
        <v>2073</v>
      </c>
      <c r="E4359" t="s">
        <v>8348</v>
      </c>
      <c r="F4359" s="9" t="s">
        <v>53</v>
      </c>
      <c r="G4359" t="s">
        <v>94</v>
      </c>
    </row>
    <row r="4360" spans="1:7" x14ac:dyDescent="0.3">
      <c r="A4360" t="s">
        <v>9830</v>
      </c>
      <c r="B4360" t="s">
        <v>9831</v>
      </c>
      <c r="C4360" t="s">
        <v>9832</v>
      </c>
      <c r="D4360" t="s">
        <v>2073</v>
      </c>
      <c r="E4360" t="s">
        <v>8348</v>
      </c>
      <c r="F4360" s="9" t="s">
        <v>53</v>
      </c>
      <c r="G4360" t="s">
        <v>94</v>
      </c>
    </row>
    <row r="4361" spans="1:7" x14ac:dyDescent="0.3">
      <c r="A4361" t="s">
        <v>9833</v>
      </c>
      <c r="B4361" t="s">
        <v>9834</v>
      </c>
      <c r="C4361" t="s">
        <v>9835</v>
      </c>
      <c r="D4361" t="s">
        <v>2073</v>
      </c>
      <c r="E4361" t="s">
        <v>8348</v>
      </c>
      <c r="F4361" s="9" t="s">
        <v>53</v>
      </c>
      <c r="G4361" t="s">
        <v>94</v>
      </c>
    </row>
    <row r="4362" spans="1:7" x14ac:dyDescent="0.3">
      <c r="A4362" t="s">
        <v>9836</v>
      </c>
      <c r="B4362" t="s">
        <v>9837</v>
      </c>
      <c r="C4362" t="s">
        <v>9838</v>
      </c>
      <c r="D4362" t="s">
        <v>2073</v>
      </c>
      <c r="E4362" t="s">
        <v>8348</v>
      </c>
      <c r="F4362" s="9" t="s">
        <v>53</v>
      </c>
      <c r="G4362" t="s">
        <v>94</v>
      </c>
    </row>
    <row r="4363" spans="1:7" x14ac:dyDescent="0.3">
      <c r="A4363" t="s">
        <v>9839</v>
      </c>
      <c r="B4363" t="s">
        <v>9840</v>
      </c>
      <c r="C4363" t="s">
        <v>9841</v>
      </c>
      <c r="D4363" t="s">
        <v>2073</v>
      </c>
      <c r="E4363" t="s">
        <v>8348</v>
      </c>
      <c r="F4363" s="9" t="s">
        <v>53</v>
      </c>
      <c r="G4363" t="s">
        <v>94</v>
      </c>
    </row>
    <row r="4364" spans="1:7" x14ac:dyDescent="0.3">
      <c r="A4364" t="s">
        <v>9842</v>
      </c>
      <c r="B4364" t="s">
        <v>9843</v>
      </c>
      <c r="C4364" t="s">
        <v>9844</v>
      </c>
      <c r="D4364" t="s">
        <v>2073</v>
      </c>
      <c r="E4364" t="s">
        <v>8348</v>
      </c>
      <c r="F4364" s="9" t="s">
        <v>53</v>
      </c>
      <c r="G4364" t="s">
        <v>94</v>
      </c>
    </row>
    <row r="4365" spans="1:7" x14ac:dyDescent="0.3">
      <c r="A4365" t="s">
        <v>9845</v>
      </c>
      <c r="B4365" t="s">
        <v>9843</v>
      </c>
      <c r="C4365" t="s">
        <v>9846</v>
      </c>
      <c r="D4365" t="s">
        <v>2073</v>
      </c>
      <c r="E4365" t="s">
        <v>8348</v>
      </c>
      <c r="F4365" s="9" t="s">
        <v>53</v>
      </c>
      <c r="G4365" t="s">
        <v>94</v>
      </c>
    </row>
    <row r="4366" spans="1:7" x14ac:dyDescent="0.3">
      <c r="A4366" t="s">
        <v>9847</v>
      </c>
      <c r="B4366" t="s">
        <v>9843</v>
      </c>
      <c r="C4366" t="s">
        <v>9848</v>
      </c>
      <c r="D4366" t="s">
        <v>2073</v>
      </c>
      <c r="E4366" t="s">
        <v>8348</v>
      </c>
      <c r="F4366" s="9" t="s">
        <v>53</v>
      </c>
      <c r="G4366" t="s">
        <v>94</v>
      </c>
    </row>
    <row r="4367" spans="1:7" x14ac:dyDescent="0.3">
      <c r="A4367" t="s">
        <v>9849</v>
      </c>
      <c r="B4367" t="s">
        <v>9850</v>
      </c>
      <c r="C4367" t="s">
        <v>9851</v>
      </c>
      <c r="D4367" t="s">
        <v>2073</v>
      </c>
      <c r="E4367" t="s">
        <v>8348</v>
      </c>
      <c r="F4367" s="9" t="s">
        <v>53</v>
      </c>
      <c r="G4367" t="s">
        <v>94</v>
      </c>
    </row>
    <row r="4368" spans="1:7" x14ac:dyDescent="0.3">
      <c r="A4368" t="s">
        <v>9852</v>
      </c>
      <c r="B4368" t="s">
        <v>9853</v>
      </c>
      <c r="C4368" t="s">
        <v>9854</v>
      </c>
      <c r="D4368" t="s">
        <v>2073</v>
      </c>
      <c r="E4368" t="s">
        <v>8348</v>
      </c>
      <c r="F4368" s="9" t="s">
        <v>53</v>
      </c>
      <c r="G4368" t="s">
        <v>94</v>
      </c>
    </row>
    <row r="4369" spans="1:7" x14ac:dyDescent="0.3">
      <c r="A4369" t="s">
        <v>9855</v>
      </c>
      <c r="B4369" t="s">
        <v>9856</v>
      </c>
      <c r="C4369" t="s">
        <v>9857</v>
      </c>
      <c r="D4369" t="s">
        <v>2073</v>
      </c>
      <c r="E4369" t="s">
        <v>8348</v>
      </c>
      <c r="F4369" s="9" t="s">
        <v>53</v>
      </c>
      <c r="G4369" t="s">
        <v>94</v>
      </c>
    </row>
    <row r="4370" spans="1:7" x14ac:dyDescent="0.3">
      <c r="A4370" t="s">
        <v>9858</v>
      </c>
      <c r="B4370" t="s">
        <v>9859</v>
      </c>
      <c r="C4370" t="s">
        <v>9860</v>
      </c>
      <c r="D4370" t="s">
        <v>2073</v>
      </c>
      <c r="E4370" t="s">
        <v>8348</v>
      </c>
      <c r="F4370" s="9" t="s">
        <v>53</v>
      </c>
      <c r="G4370" t="s">
        <v>94</v>
      </c>
    </row>
    <row r="4371" spans="1:7" x14ac:dyDescent="0.3">
      <c r="A4371" t="s">
        <v>9861</v>
      </c>
      <c r="B4371" t="s">
        <v>9862</v>
      </c>
      <c r="C4371" t="s">
        <v>9863</v>
      </c>
      <c r="D4371" t="s">
        <v>2073</v>
      </c>
      <c r="E4371" t="s">
        <v>8348</v>
      </c>
      <c r="F4371" s="9" t="s">
        <v>53</v>
      </c>
      <c r="G4371" t="s">
        <v>94</v>
      </c>
    </row>
    <row r="4372" spans="1:7" x14ac:dyDescent="0.3">
      <c r="A4372" t="s">
        <v>9864</v>
      </c>
      <c r="B4372" t="s">
        <v>9865</v>
      </c>
      <c r="C4372" t="s">
        <v>9866</v>
      </c>
      <c r="D4372" t="s">
        <v>2073</v>
      </c>
      <c r="E4372" t="s">
        <v>8348</v>
      </c>
      <c r="F4372" s="9" t="s">
        <v>53</v>
      </c>
      <c r="G4372" t="s">
        <v>94</v>
      </c>
    </row>
    <row r="4373" spans="1:7" x14ac:dyDescent="0.3">
      <c r="A4373" t="s">
        <v>9867</v>
      </c>
      <c r="B4373" t="s">
        <v>4186</v>
      </c>
      <c r="C4373" t="s">
        <v>9868</v>
      </c>
      <c r="D4373" t="s">
        <v>2073</v>
      </c>
      <c r="E4373" t="s">
        <v>8348</v>
      </c>
      <c r="F4373" s="9" t="s">
        <v>53</v>
      </c>
      <c r="G4373" t="s">
        <v>94</v>
      </c>
    </row>
    <row r="4374" spans="1:7" x14ac:dyDescent="0.3">
      <c r="A4374" t="s">
        <v>9869</v>
      </c>
      <c r="B4374" t="s">
        <v>9870</v>
      </c>
      <c r="C4374" t="s">
        <v>9871</v>
      </c>
      <c r="D4374" t="s">
        <v>2073</v>
      </c>
      <c r="E4374" t="s">
        <v>8348</v>
      </c>
      <c r="F4374" s="9" t="s">
        <v>53</v>
      </c>
      <c r="G4374" t="s">
        <v>94</v>
      </c>
    </row>
    <row r="4375" spans="1:7" x14ac:dyDescent="0.3">
      <c r="A4375" t="s">
        <v>9872</v>
      </c>
      <c r="B4375" t="s">
        <v>9870</v>
      </c>
      <c r="C4375" t="s">
        <v>9873</v>
      </c>
      <c r="D4375" t="s">
        <v>2073</v>
      </c>
      <c r="E4375" t="s">
        <v>8348</v>
      </c>
      <c r="F4375" s="9" t="s">
        <v>53</v>
      </c>
      <c r="G4375" t="s">
        <v>94</v>
      </c>
    </row>
    <row r="4376" spans="1:7" x14ac:dyDescent="0.3">
      <c r="A4376" t="s">
        <v>9874</v>
      </c>
      <c r="B4376" t="s">
        <v>9875</v>
      </c>
      <c r="C4376" t="s">
        <v>9876</v>
      </c>
      <c r="D4376" t="s">
        <v>2073</v>
      </c>
      <c r="E4376" t="s">
        <v>8348</v>
      </c>
      <c r="F4376" s="9" t="s">
        <v>53</v>
      </c>
      <c r="G4376" t="s">
        <v>94</v>
      </c>
    </row>
    <row r="4377" spans="1:7" x14ac:dyDescent="0.3">
      <c r="A4377" t="s">
        <v>9877</v>
      </c>
      <c r="B4377" t="s">
        <v>9870</v>
      </c>
      <c r="C4377" t="s">
        <v>9878</v>
      </c>
      <c r="D4377" t="s">
        <v>2073</v>
      </c>
      <c r="E4377" t="s">
        <v>8348</v>
      </c>
      <c r="F4377" s="9" t="s">
        <v>53</v>
      </c>
      <c r="G4377" t="s">
        <v>94</v>
      </c>
    </row>
    <row r="4378" spans="1:7" x14ac:dyDescent="0.3">
      <c r="A4378" t="s">
        <v>9879</v>
      </c>
      <c r="B4378" t="s">
        <v>9880</v>
      </c>
      <c r="C4378" t="s">
        <v>9881</v>
      </c>
      <c r="D4378" t="s">
        <v>2073</v>
      </c>
      <c r="E4378" t="s">
        <v>8348</v>
      </c>
      <c r="F4378" s="9" t="s">
        <v>53</v>
      </c>
      <c r="G4378" t="s">
        <v>94</v>
      </c>
    </row>
    <row r="4379" spans="1:7" x14ac:dyDescent="0.3">
      <c r="A4379" t="s">
        <v>9882</v>
      </c>
      <c r="B4379" t="s">
        <v>9880</v>
      </c>
      <c r="C4379" t="s">
        <v>9883</v>
      </c>
      <c r="D4379" t="s">
        <v>2073</v>
      </c>
      <c r="E4379" t="s">
        <v>8348</v>
      </c>
      <c r="F4379" s="9" t="s">
        <v>53</v>
      </c>
      <c r="G4379" t="s">
        <v>94</v>
      </c>
    </row>
    <row r="4380" spans="1:7" x14ac:dyDescent="0.3">
      <c r="A4380" t="s">
        <v>9884</v>
      </c>
      <c r="B4380" t="s">
        <v>9880</v>
      </c>
      <c r="C4380" t="s">
        <v>9885</v>
      </c>
      <c r="D4380" t="s">
        <v>2073</v>
      </c>
      <c r="E4380" t="s">
        <v>8348</v>
      </c>
      <c r="F4380" s="9" t="s">
        <v>53</v>
      </c>
      <c r="G4380" t="s">
        <v>94</v>
      </c>
    </row>
    <row r="4381" spans="1:7" x14ac:dyDescent="0.3">
      <c r="A4381" t="s">
        <v>9886</v>
      </c>
      <c r="B4381" t="s">
        <v>9887</v>
      </c>
      <c r="C4381" t="s">
        <v>9888</v>
      </c>
      <c r="D4381" t="s">
        <v>2073</v>
      </c>
      <c r="E4381" t="s">
        <v>8348</v>
      </c>
      <c r="F4381" s="9" t="s">
        <v>53</v>
      </c>
      <c r="G4381" t="s">
        <v>94</v>
      </c>
    </row>
    <row r="4382" spans="1:7" x14ac:dyDescent="0.3">
      <c r="A4382" t="s">
        <v>9889</v>
      </c>
      <c r="B4382" t="s">
        <v>9887</v>
      </c>
      <c r="C4382" t="s">
        <v>9890</v>
      </c>
      <c r="D4382" t="s">
        <v>2073</v>
      </c>
      <c r="E4382" t="s">
        <v>8348</v>
      </c>
      <c r="F4382" s="9" t="s">
        <v>53</v>
      </c>
      <c r="G4382" t="s">
        <v>94</v>
      </c>
    </row>
    <row r="4383" spans="1:7" x14ac:dyDescent="0.3">
      <c r="A4383" t="s">
        <v>9891</v>
      </c>
      <c r="B4383" t="s">
        <v>9887</v>
      </c>
      <c r="C4383" t="s">
        <v>9892</v>
      </c>
      <c r="D4383" t="s">
        <v>2073</v>
      </c>
      <c r="E4383" t="s">
        <v>8348</v>
      </c>
      <c r="F4383" s="9" t="s">
        <v>53</v>
      </c>
      <c r="G4383" t="s">
        <v>94</v>
      </c>
    </row>
    <row r="4384" spans="1:7" x14ac:dyDescent="0.3">
      <c r="A4384" t="s">
        <v>9893</v>
      </c>
      <c r="B4384" t="s">
        <v>9887</v>
      </c>
      <c r="C4384" t="s">
        <v>9894</v>
      </c>
      <c r="D4384" t="s">
        <v>2073</v>
      </c>
      <c r="E4384" t="s">
        <v>8348</v>
      </c>
      <c r="F4384" s="9" t="s">
        <v>53</v>
      </c>
      <c r="G4384" t="s">
        <v>94</v>
      </c>
    </row>
    <row r="4385" spans="1:7" x14ac:dyDescent="0.3">
      <c r="A4385" t="s">
        <v>9895</v>
      </c>
      <c r="B4385" t="s">
        <v>9887</v>
      </c>
      <c r="C4385" t="s">
        <v>9896</v>
      </c>
      <c r="D4385" t="s">
        <v>2073</v>
      </c>
      <c r="E4385" t="s">
        <v>8348</v>
      </c>
      <c r="F4385" s="9" t="s">
        <v>53</v>
      </c>
      <c r="G4385" t="s">
        <v>94</v>
      </c>
    </row>
    <row r="4386" spans="1:7" x14ac:dyDescent="0.3">
      <c r="A4386" t="s">
        <v>9897</v>
      </c>
      <c r="B4386" t="s">
        <v>9887</v>
      </c>
      <c r="C4386" t="s">
        <v>9898</v>
      </c>
      <c r="D4386" t="s">
        <v>2073</v>
      </c>
      <c r="E4386" t="s">
        <v>8348</v>
      </c>
      <c r="F4386" s="9" t="s">
        <v>53</v>
      </c>
      <c r="G4386" t="s">
        <v>94</v>
      </c>
    </row>
    <row r="4387" spans="1:7" x14ac:dyDescent="0.3">
      <c r="A4387" t="s">
        <v>9899</v>
      </c>
      <c r="B4387" t="s">
        <v>9887</v>
      </c>
      <c r="C4387" t="s">
        <v>9900</v>
      </c>
      <c r="D4387" t="s">
        <v>2073</v>
      </c>
      <c r="E4387" t="s">
        <v>8348</v>
      </c>
      <c r="F4387" s="9" t="s">
        <v>53</v>
      </c>
      <c r="G4387" t="s">
        <v>94</v>
      </c>
    </row>
    <row r="4388" spans="1:7" x14ac:dyDescent="0.3">
      <c r="A4388" t="s">
        <v>9901</v>
      </c>
      <c r="B4388" t="s">
        <v>9887</v>
      </c>
      <c r="C4388" t="s">
        <v>9902</v>
      </c>
      <c r="D4388" t="s">
        <v>2073</v>
      </c>
      <c r="E4388" t="s">
        <v>8348</v>
      </c>
      <c r="F4388" s="9" t="s">
        <v>53</v>
      </c>
      <c r="G4388" t="s">
        <v>94</v>
      </c>
    </row>
    <row r="4389" spans="1:7" x14ac:dyDescent="0.3">
      <c r="A4389" t="s">
        <v>9903</v>
      </c>
      <c r="B4389" t="s">
        <v>9887</v>
      </c>
      <c r="C4389" t="s">
        <v>9904</v>
      </c>
      <c r="D4389" t="s">
        <v>2073</v>
      </c>
      <c r="E4389" t="s">
        <v>8348</v>
      </c>
      <c r="F4389" s="9" t="s">
        <v>53</v>
      </c>
      <c r="G4389" t="s">
        <v>94</v>
      </c>
    </row>
    <row r="4390" spans="1:7" x14ac:dyDescent="0.3">
      <c r="A4390" t="s">
        <v>9905</v>
      </c>
      <c r="B4390" t="s">
        <v>9887</v>
      </c>
      <c r="C4390" t="s">
        <v>9906</v>
      </c>
      <c r="D4390" t="s">
        <v>2073</v>
      </c>
      <c r="E4390" t="s">
        <v>8348</v>
      </c>
      <c r="F4390" s="9" t="s">
        <v>53</v>
      </c>
      <c r="G4390" t="s">
        <v>94</v>
      </c>
    </row>
    <row r="4391" spans="1:7" x14ac:dyDescent="0.3">
      <c r="A4391" t="s">
        <v>9907</v>
      </c>
      <c r="B4391" t="s">
        <v>9887</v>
      </c>
      <c r="C4391" t="s">
        <v>9908</v>
      </c>
      <c r="D4391" t="s">
        <v>2073</v>
      </c>
      <c r="E4391" t="s">
        <v>8348</v>
      </c>
      <c r="F4391" s="9" t="s">
        <v>53</v>
      </c>
      <c r="G4391" t="s">
        <v>94</v>
      </c>
    </row>
    <row r="4392" spans="1:7" x14ac:dyDescent="0.3">
      <c r="A4392" t="s">
        <v>3795</v>
      </c>
      <c r="B4392" t="s">
        <v>3796</v>
      </c>
      <c r="C4392" t="s">
        <v>9909</v>
      </c>
      <c r="D4392" t="s">
        <v>4119</v>
      </c>
      <c r="E4392" t="s">
        <v>8348</v>
      </c>
      <c r="F4392" s="9" t="s">
        <v>53</v>
      </c>
      <c r="G4392" t="s">
        <v>94</v>
      </c>
    </row>
    <row r="4393" spans="1:7" x14ac:dyDescent="0.3">
      <c r="A4393" t="s">
        <v>3798</v>
      </c>
      <c r="B4393" t="s">
        <v>3799</v>
      </c>
      <c r="C4393" t="s">
        <v>9910</v>
      </c>
      <c r="D4393" t="s">
        <v>4119</v>
      </c>
      <c r="E4393" t="s">
        <v>8348</v>
      </c>
      <c r="F4393" s="9" t="s">
        <v>53</v>
      </c>
      <c r="G4393" t="s">
        <v>94</v>
      </c>
    </row>
    <row r="4394" spans="1:7" x14ac:dyDescent="0.3">
      <c r="A4394" t="s">
        <v>8199</v>
      </c>
      <c r="B4394" t="s">
        <v>8200</v>
      </c>
      <c r="C4394" t="s">
        <v>9911</v>
      </c>
      <c r="D4394" t="s">
        <v>4119</v>
      </c>
      <c r="E4394" t="s">
        <v>8348</v>
      </c>
      <c r="F4394" s="9" t="s">
        <v>53</v>
      </c>
      <c r="G4394" t="s">
        <v>94</v>
      </c>
    </row>
    <row r="4395" spans="1:7" x14ac:dyDescent="0.3">
      <c r="A4395" t="s">
        <v>9912</v>
      </c>
      <c r="B4395" t="s">
        <v>9913</v>
      </c>
      <c r="C4395" t="s">
        <v>9914</v>
      </c>
      <c r="D4395" t="s">
        <v>2073</v>
      </c>
      <c r="E4395" t="s">
        <v>8348</v>
      </c>
      <c r="F4395" s="9" t="s">
        <v>53</v>
      </c>
      <c r="G4395" t="s">
        <v>94</v>
      </c>
    </row>
    <row r="4396" spans="1:7" x14ac:dyDescent="0.3">
      <c r="A4396" t="s">
        <v>9915</v>
      </c>
      <c r="B4396" t="s">
        <v>9913</v>
      </c>
      <c r="C4396" t="s">
        <v>9916</v>
      </c>
      <c r="D4396" t="s">
        <v>2073</v>
      </c>
      <c r="E4396" t="s">
        <v>8348</v>
      </c>
      <c r="F4396" s="9" t="s">
        <v>53</v>
      </c>
      <c r="G4396" t="s">
        <v>94</v>
      </c>
    </row>
    <row r="4397" spans="1:7" x14ac:dyDescent="0.3">
      <c r="A4397" t="s">
        <v>9917</v>
      </c>
      <c r="B4397" t="s">
        <v>9913</v>
      </c>
      <c r="C4397" t="s">
        <v>9918</v>
      </c>
      <c r="D4397" t="s">
        <v>4119</v>
      </c>
      <c r="E4397" t="s">
        <v>8348</v>
      </c>
      <c r="F4397" s="9" t="s">
        <v>53</v>
      </c>
      <c r="G4397" t="s">
        <v>94</v>
      </c>
    </row>
    <row r="4398" spans="1:7" x14ac:dyDescent="0.3">
      <c r="A4398" t="s">
        <v>9919</v>
      </c>
      <c r="B4398" t="s">
        <v>2192</v>
      </c>
      <c r="C4398" t="s">
        <v>9920</v>
      </c>
      <c r="D4398" t="s">
        <v>2073</v>
      </c>
      <c r="E4398" t="s">
        <v>8348</v>
      </c>
      <c r="F4398" s="9" t="s">
        <v>53</v>
      </c>
      <c r="G4398" t="s">
        <v>94</v>
      </c>
    </row>
    <row r="4399" spans="1:7" x14ac:dyDescent="0.3">
      <c r="A4399" t="s">
        <v>9921</v>
      </c>
      <c r="B4399" t="s">
        <v>2192</v>
      </c>
      <c r="C4399" t="s">
        <v>9922</v>
      </c>
      <c r="D4399" t="s">
        <v>2073</v>
      </c>
      <c r="E4399" t="s">
        <v>8348</v>
      </c>
      <c r="F4399" s="9" t="s">
        <v>53</v>
      </c>
      <c r="G4399" t="s">
        <v>94</v>
      </c>
    </row>
    <row r="4400" spans="1:7" x14ac:dyDescent="0.3">
      <c r="A4400" t="s">
        <v>9923</v>
      </c>
      <c r="B4400" t="s">
        <v>2192</v>
      </c>
      <c r="C4400" t="s">
        <v>9924</v>
      </c>
      <c r="D4400" t="s">
        <v>2073</v>
      </c>
      <c r="E4400" t="s">
        <v>8348</v>
      </c>
      <c r="F4400" s="9" t="s">
        <v>53</v>
      </c>
      <c r="G4400" t="s">
        <v>94</v>
      </c>
    </row>
    <row r="4401" spans="1:7" x14ac:dyDescent="0.3">
      <c r="A4401" t="s">
        <v>9925</v>
      </c>
      <c r="B4401" t="s">
        <v>2192</v>
      </c>
      <c r="C4401" t="s">
        <v>9926</v>
      </c>
      <c r="D4401" t="s">
        <v>2073</v>
      </c>
      <c r="E4401" t="s">
        <v>8348</v>
      </c>
      <c r="F4401" s="9" t="s">
        <v>53</v>
      </c>
      <c r="G4401" t="s">
        <v>94</v>
      </c>
    </row>
    <row r="4402" spans="1:7" x14ac:dyDescent="0.3">
      <c r="A4402" t="s">
        <v>9927</v>
      </c>
      <c r="B4402" t="s">
        <v>2192</v>
      </c>
      <c r="C4402" t="s">
        <v>9928</v>
      </c>
      <c r="D4402" t="s">
        <v>2073</v>
      </c>
      <c r="E4402" t="s">
        <v>8348</v>
      </c>
      <c r="F4402" s="9" t="s">
        <v>53</v>
      </c>
      <c r="G4402" t="s">
        <v>94</v>
      </c>
    </row>
    <row r="4403" spans="1:7" x14ac:dyDescent="0.3">
      <c r="A4403" t="s">
        <v>9929</v>
      </c>
      <c r="B4403" t="s">
        <v>2192</v>
      </c>
      <c r="C4403" t="s">
        <v>9930</v>
      </c>
      <c r="D4403" t="s">
        <v>2073</v>
      </c>
      <c r="E4403" t="s">
        <v>8348</v>
      </c>
      <c r="F4403" s="9" t="s">
        <v>53</v>
      </c>
      <c r="G4403" t="s">
        <v>94</v>
      </c>
    </row>
    <row r="4404" spans="1:7" x14ac:dyDescent="0.3">
      <c r="A4404" t="s">
        <v>9931</v>
      </c>
      <c r="B4404" t="s">
        <v>2192</v>
      </c>
      <c r="C4404" t="s">
        <v>9932</v>
      </c>
      <c r="D4404" t="s">
        <v>2073</v>
      </c>
      <c r="E4404" t="s">
        <v>8348</v>
      </c>
      <c r="F4404" s="9" t="s">
        <v>53</v>
      </c>
      <c r="G4404" t="s">
        <v>94</v>
      </c>
    </row>
    <row r="4405" spans="1:7" x14ac:dyDescent="0.3">
      <c r="A4405" t="s">
        <v>9933</v>
      </c>
      <c r="B4405" t="s">
        <v>2192</v>
      </c>
      <c r="C4405" t="s">
        <v>9934</v>
      </c>
      <c r="D4405" t="s">
        <v>2073</v>
      </c>
      <c r="E4405" t="s">
        <v>8348</v>
      </c>
      <c r="F4405" s="9" t="s">
        <v>53</v>
      </c>
      <c r="G4405" t="s">
        <v>94</v>
      </c>
    </row>
    <row r="4406" spans="1:7" x14ac:dyDescent="0.3">
      <c r="A4406" t="s">
        <v>9935</v>
      </c>
      <c r="B4406" t="s">
        <v>2192</v>
      </c>
      <c r="C4406" t="s">
        <v>9936</v>
      </c>
      <c r="D4406" t="s">
        <v>2073</v>
      </c>
      <c r="E4406" t="s">
        <v>8348</v>
      </c>
      <c r="F4406" s="9" t="s">
        <v>53</v>
      </c>
      <c r="G4406" t="s">
        <v>94</v>
      </c>
    </row>
    <row r="4407" spans="1:7" x14ac:dyDescent="0.3">
      <c r="A4407" t="s">
        <v>9937</v>
      </c>
      <c r="B4407" t="s">
        <v>2192</v>
      </c>
      <c r="C4407" t="s">
        <v>9938</v>
      </c>
      <c r="D4407" t="s">
        <v>2073</v>
      </c>
      <c r="E4407" t="s">
        <v>8348</v>
      </c>
      <c r="F4407" s="9" t="s">
        <v>53</v>
      </c>
      <c r="G4407" t="s">
        <v>94</v>
      </c>
    </row>
    <row r="4408" spans="1:7" x14ac:dyDescent="0.3">
      <c r="A4408" t="s">
        <v>9939</v>
      </c>
      <c r="B4408" t="s">
        <v>2192</v>
      </c>
      <c r="C4408" t="s">
        <v>9940</v>
      </c>
      <c r="D4408" t="s">
        <v>2073</v>
      </c>
      <c r="E4408" t="s">
        <v>8348</v>
      </c>
      <c r="F4408" s="9" t="s">
        <v>53</v>
      </c>
      <c r="G4408" t="s">
        <v>94</v>
      </c>
    </row>
    <row r="4409" spans="1:7" x14ac:dyDescent="0.3">
      <c r="A4409" t="s">
        <v>9941</v>
      </c>
      <c r="B4409" t="s">
        <v>9942</v>
      </c>
      <c r="C4409" t="s">
        <v>9943</v>
      </c>
      <c r="D4409" t="s">
        <v>2073</v>
      </c>
      <c r="E4409" t="s">
        <v>8348</v>
      </c>
      <c r="F4409" s="9" t="s">
        <v>53</v>
      </c>
      <c r="G4409" t="s">
        <v>94</v>
      </c>
    </row>
    <row r="4410" spans="1:7" x14ac:dyDescent="0.3">
      <c r="A4410" t="s">
        <v>9944</v>
      </c>
      <c r="B4410" t="s">
        <v>4493</v>
      </c>
      <c r="C4410" t="s">
        <v>9945</v>
      </c>
      <c r="D4410" t="s">
        <v>2073</v>
      </c>
      <c r="E4410" t="s">
        <v>8348</v>
      </c>
      <c r="F4410" s="9" t="s">
        <v>53</v>
      </c>
      <c r="G4410" t="s">
        <v>94</v>
      </c>
    </row>
    <row r="4411" spans="1:7" x14ac:dyDescent="0.3">
      <c r="A4411" t="s">
        <v>9946</v>
      </c>
      <c r="B4411" t="s">
        <v>4493</v>
      </c>
      <c r="C4411" t="s">
        <v>9947</v>
      </c>
      <c r="D4411" t="s">
        <v>2073</v>
      </c>
      <c r="E4411" t="s">
        <v>8348</v>
      </c>
      <c r="F4411" s="9" t="s">
        <v>53</v>
      </c>
      <c r="G4411" t="s">
        <v>94</v>
      </c>
    </row>
    <row r="4412" spans="1:7" x14ac:dyDescent="0.3">
      <c r="A4412" t="s">
        <v>9948</v>
      </c>
      <c r="B4412" t="s">
        <v>9949</v>
      </c>
      <c r="C4412" t="s">
        <v>9950</v>
      </c>
      <c r="D4412" t="s">
        <v>2073</v>
      </c>
      <c r="E4412" t="s">
        <v>8348</v>
      </c>
      <c r="F4412" s="9" t="s">
        <v>53</v>
      </c>
      <c r="G4412" t="s">
        <v>94</v>
      </c>
    </row>
    <row r="4413" spans="1:7" x14ac:dyDescent="0.3">
      <c r="A4413" t="s">
        <v>9951</v>
      </c>
      <c r="B4413" t="s">
        <v>9949</v>
      </c>
      <c r="C4413" t="s">
        <v>9952</v>
      </c>
      <c r="D4413" t="s">
        <v>2073</v>
      </c>
      <c r="E4413" t="s">
        <v>8348</v>
      </c>
      <c r="F4413" s="9" t="s">
        <v>53</v>
      </c>
      <c r="G4413" t="s">
        <v>94</v>
      </c>
    </row>
    <row r="4414" spans="1:7" x14ac:dyDescent="0.3">
      <c r="A4414" t="s">
        <v>9953</v>
      </c>
      <c r="B4414" t="s">
        <v>9954</v>
      </c>
      <c r="C4414" t="s">
        <v>9955</v>
      </c>
      <c r="D4414" t="s">
        <v>2073</v>
      </c>
      <c r="E4414" t="s">
        <v>8348</v>
      </c>
      <c r="F4414" s="9" t="s">
        <v>53</v>
      </c>
      <c r="G4414" t="s">
        <v>94</v>
      </c>
    </row>
    <row r="4415" spans="1:7" x14ac:dyDescent="0.3">
      <c r="A4415" t="s">
        <v>9956</v>
      </c>
      <c r="B4415" t="s">
        <v>9957</v>
      </c>
      <c r="C4415" t="s">
        <v>9958</v>
      </c>
      <c r="D4415" t="s">
        <v>2073</v>
      </c>
      <c r="E4415" t="s">
        <v>8348</v>
      </c>
      <c r="F4415" s="9" t="s">
        <v>53</v>
      </c>
      <c r="G4415" t="s">
        <v>94</v>
      </c>
    </row>
    <row r="4416" spans="1:7" x14ac:dyDescent="0.3">
      <c r="A4416" t="s">
        <v>9959</v>
      </c>
      <c r="B4416" t="s">
        <v>9957</v>
      </c>
      <c r="C4416" t="s">
        <v>9960</v>
      </c>
      <c r="D4416" t="s">
        <v>2073</v>
      </c>
      <c r="E4416" t="s">
        <v>8348</v>
      </c>
      <c r="F4416" s="9" t="s">
        <v>53</v>
      </c>
      <c r="G4416" t="s">
        <v>94</v>
      </c>
    </row>
    <row r="4417" spans="1:7" x14ac:dyDescent="0.3">
      <c r="A4417" t="s">
        <v>9961</v>
      </c>
      <c r="B4417" t="s">
        <v>9957</v>
      </c>
      <c r="C4417" t="s">
        <v>9962</v>
      </c>
      <c r="D4417" t="s">
        <v>2073</v>
      </c>
      <c r="E4417" t="s">
        <v>8348</v>
      </c>
      <c r="F4417" s="9" t="s">
        <v>53</v>
      </c>
      <c r="G4417" t="s">
        <v>94</v>
      </c>
    </row>
    <row r="4418" spans="1:7" x14ac:dyDescent="0.3">
      <c r="A4418" t="s">
        <v>9963</v>
      </c>
      <c r="B4418" t="s">
        <v>2192</v>
      </c>
      <c r="C4418" t="s">
        <v>9964</v>
      </c>
      <c r="D4418" t="s">
        <v>2073</v>
      </c>
      <c r="E4418" t="s">
        <v>8348</v>
      </c>
      <c r="F4418" s="9" t="s">
        <v>53</v>
      </c>
      <c r="G4418" t="s">
        <v>94</v>
      </c>
    </row>
    <row r="4419" spans="1:7" x14ac:dyDescent="0.3">
      <c r="A4419" t="s">
        <v>9965</v>
      </c>
      <c r="B4419" t="s">
        <v>9966</v>
      </c>
      <c r="C4419" t="s">
        <v>9967</v>
      </c>
      <c r="D4419" t="s">
        <v>2073</v>
      </c>
      <c r="E4419" t="s">
        <v>8348</v>
      </c>
      <c r="F4419" s="9" t="s">
        <v>53</v>
      </c>
      <c r="G4419" t="s">
        <v>94</v>
      </c>
    </row>
    <row r="4420" spans="1:7" x14ac:dyDescent="0.3">
      <c r="A4420" t="s">
        <v>9968</v>
      </c>
      <c r="B4420" t="s">
        <v>9969</v>
      </c>
      <c r="C4420" t="s">
        <v>9970</v>
      </c>
      <c r="D4420" t="s">
        <v>2073</v>
      </c>
      <c r="E4420" t="s">
        <v>8348</v>
      </c>
      <c r="F4420" s="9" t="s">
        <v>53</v>
      </c>
      <c r="G4420" t="s">
        <v>94</v>
      </c>
    </row>
    <row r="4421" spans="1:7" x14ac:dyDescent="0.3">
      <c r="A4421" t="s">
        <v>9971</v>
      </c>
      <c r="B4421" t="s">
        <v>9969</v>
      </c>
      <c r="C4421" t="s">
        <v>9972</v>
      </c>
      <c r="D4421" t="s">
        <v>2073</v>
      </c>
      <c r="E4421" t="s">
        <v>8348</v>
      </c>
      <c r="F4421" s="9" t="s">
        <v>53</v>
      </c>
      <c r="G4421" t="s">
        <v>94</v>
      </c>
    </row>
    <row r="4422" spans="1:7" x14ac:dyDescent="0.3">
      <c r="A4422" t="s">
        <v>9973</v>
      </c>
      <c r="B4422" t="s">
        <v>9969</v>
      </c>
      <c r="C4422" t="s">
        <v>9974</v>
      </c>
      <c r="D4422" t="s">
        <v>2073</v>
      </c>
      <c r="E4422" t="s">
        <v>8348</v>
      </c>
      <c r="F4422" s="9" t="s">
        <v>53</v>
      </c>
      <c r="G4422" t="s">
        <v>94</v>
      </c>
    </row>
    <row r="4423" spans="1:7" x14ac:dyDescent="0.3">
      <c r="A4423" t="s">
        <v>9975</v>
      </c>
      <c r="B4423" t="s">
        <v>9969</v>
      </c>
      <c r="C4423" t="s">
        <v>9976</v>
      </c>
      <c r="D4423" t="s">
        <v>2073</v>
      </c>
      <c r="E4423" t="s">
        <v>8348</v>
      </c>
      <c r="F4423" s="9" t="s">
        <v>53</v>
      </c>
      <c r="G4423" t="s">
        <v>94</v>
      </c>
    </row>
    <row r="4424" spans="1:7" x14ac:dyDescent="0.3">
      <c r="A4424" t="s">
        <v>9977</v>
      </c>
      <c r="B4424" t="s">
        <v>9969</v>
      </c>
      <c r="C4424" t="s">
        <v>9978</v>
      </c>
      <c r="D4424" t="s">
        <v>2073</v>
      </c>
      <c r="E4424" t="s">
        <v>8348</v>
      </c>
      <c r="F4424" s="9" t="s">
        <v>53</v>
      </c>
      <c r="G4424" t="s">
        <v>94</v>
      </c>
    </row>
    <row r="4425" spans="1:7" x14ac:dyDescent="0.3">
      <c r="A4425" t="s">
        <v>9979</v>
      </c>
      <c r="B4425" t="s">
        <v>9969</v>
      </c>
      <c r="C4425" t="s">
        <v>9980</v>
      </c>
      <c r="D4425" t="s">
        <v>2073</v>
      </c>
      <c r="E4425" t="s">
        <v>8348</v>
      </c>
      <c r="F4425" s="9" t="s">
        <v>53</v>
      </c>
      <c r="G4425" t="s">
        <v>94</v>
      </c>
    </row>
    <row r="4426" spans="1:7" x14ac:dyDescent="0.3">
      <c r="A4426" t="s">
        <v>9981</v>
      </c>
      <c r="B4426" t="s">
        <v>9969</v>
      </c>
      <c r="C4426" t="s">
        <v>9982</v>
      </c>
      <c r="D4426" t="s">
        <v>2073</v>
      </c>
      <c r="E4426" t="s">
        <v>8348</v>
      </c>
      <c r="F4426" s="9" t="s">
        <v>53</v>
      </c>
      <c r="G4426" t="s">
        <v>94</v>
      </c>
    </row>
    <row r="4427" spans="1:7" x14ac:dyDescent="0.3">
      <c r="A4427" t="s">
        <v>9983</v>
      </c>
      <c r="B4427" t="s">
        <v>9969</v>
      </c>
      <c r="C4427" t="s">
        <v>9984</v>
      </c>
      <c r="D4427" t="s">
        <v>2073</v>
      </c>
      <c r="E4427" t="s">
        <v>8348</v>
      </c>
      <c r="F4427" s="9" t="s">
        <v>53</v>
      </c>
      <c r="G4427" t="s">
        <v>94</v>
      </c>
    </row>
    <row r="4428" spans="1:7" x14ac:dyDescent="0.3">
      <c r="A4428" t="s">
        <v>9985</v>
      </c>
      <c r="B4428" t="s">
        <v>9969</v>
      </c>
      <c r="C4428" t="s">
        <v>9986</v>
      </c>
      <c r="D4428" t="s">
        <v>2073</v>
      </c>
      <c r="E4428" t="s">
        <v>8348</v>
      </c>
      <c r="F4428" s="9" t="s">
        <v>53</v>
      </c>
      <c r="G4428" t="s">
        <v>94</v>
      </c>
    </row>
    <row r="4429" spans="1:7" x14ac:dyDescent="0.3">
      <c r="A4429" t="s">
        <v>9987</v>
      </c>
      <c r="B4429" t="s">
        <v>9969</v>
      </c>
      <c r="C4429" t="s">
        <v>9988</v>
      </c>
      <c r="D4429" t="s">
        <v>2073</v>
      </c>
      <c r="E4429" t="s">
        <v>8348</v>
      </c>
      <c r="F4429" s="9" t="s">
        <v>53</v>
      </c>
      <c r="G4429" t="s">
        <v>94</v>
      </c>
    </row>
    <row r="4430" spans="1:7" x14ac:dyDescent="0.3">
      <c r="A4430" t="s">
        <v>9989</v>
      </c>
      <c r="B4430" t="s">
        <v>9969</v>
      </c>
      <c r="C4430" t="s">
        <v>9990</v>
      </c>
      <c r="D4430" t="s">
        <v>2073</v>
      </c>
      <c r="E4430" t="s">
        <v>8348</v>
      </c>
      <c r="F4430" s="9" t="s">
        <v>53</v>
      </c>
      <c r="G4430" t="s">
        <v>94</v>
      </c>
    </row>
    <row r="4431" spans="1:7" x14ac:dyDescent="0.3">
      <c r="A4431" t="s">
        <v>9991</v>
      </c>
      <c r="B4431" t="s">
        <v>9969</v>
      </c>
      <c r="C4431" t="s">
        <v>9992</v>
      </c>
      <c r="D4431" t="s">
        <v>2073</v>
      </c>
      <c r="E4431" t="s">
        <v>8348</v>
      </c>
      <c r="F4431" s="9" t="s">
        <v>53</v>
      </c>
      <c r="G4431" t="s">
        <v>94</v>
      </c>
    </row>
    <row r="4432" spans="1:7" x14ac:dyDescent="0.3">
      <c r="A4432" t="s">
        <v>9993</v>
      </c>
      <c r="B4432" t="s">
        <v>9969</v>
      </c>
      <c r="C4432" t="s">
        <v>9994</v>
      </c>
      <c r="D4432" t="s">
        <v>2073</v>
      </c>
      <c r="E4432" t="s">
        <v>8348</v>
      </c>
      <c r="F4432" s="9" t="s">
        <v>53</v>
      </c>
      <c r="G4432" t="s">
        <v>94</v>
      </c>
    </row>
    <row r="4433" spans="1:7" x14ac:dyDescent="0.3">
      <c r="A4433" t="s">
        <v>9995</v>
      </c>
      <c r="B4433" t="s">
        <v>9996</v>
      </c>
      <c r="C4433" t="s">
        <v>9997</v>
      </c>
      <c r="D4433" t="s">
        <v>2073</v>
      </c>
      <c r="E4433" t="s">
        <v>8348</v>
      </c>
      <c r="F4433" s="9" t="s">
        <v>53</v>
      </c>
      <c r="G4433" t="s">
        <v>94</v>
      </c>
    </row>
    <row r="4434" spans="1:7" x14ac:dyDescent="0.3">
      <c r="A4434" t="s">
        <v>9998</v>
      </c>
      <c r="B4434" t="s">
        <v>9996</v>
      </c>
      <c r="C4434" t="s">
        <v>9999</v>
      </c>
      <c r="D4434" t="s">
        <v>2073</v>
      </c>
      <c r="E4434" t="s">
        <v>8348</v>
      </c>
      <c r="F4434" s="9" t="s">
        <v>53</v>
      </c>
      <c r="G4434" t="s">
        <v>94</v>
      </c>
    </row>
    <row r="4435" spans="1:7" x14ac:dyDescent="0.3">
      <c r="A4435" t="s">
        <v>10000</v>
      </c>
      <c r="B4435" t="s">
        <v>9996</v>
      </c>
      <c r="C4435" t="s">
        <v>10001</v>
      </c>
      <c r="D4435" t="s">
        <v>2073</v>
      </c>
      <c r="E4435" t="s">
        <v>8348</v>
      </c>
      <c r="F4435" s="9" t="s">
        <v>53</v>
      </c>
      <c r="G4435" t="s">
        <v>94</v>
      </c>
    </row>
    <row r="4436" spans="1:7" x14ac:dyDescent="0.3">
      <c r="A4436" t="s">
        <v>10002</v>
      </c>
      <c r="B4436" t="s">
        <v>9996</v>
      </c>
      <c r="C4436" t="s">
        <v>10003</v>
      </c>
      <c r="D4436" t="s">
        <v>2073</v>
      </c>
      <c r="E4436" t="s">
        <v>8348</v>
      </c>
      <c r="F4436" s="9" t="s">
        <v>53</v>
      </c>
      <c r="G4436" t="s">
        <v>94</v>
      </c>
    </row>
    <row r="4437" spans="1:7" x14ac:dyDescent="0.3">
      <c r="A4437" t="s">
        <v>10004</v>
      </c>
      <c r="B4437" t="s">
        <v>9996</v>
      </c>
      <c r="C4437" t="s">
        <v>10005</v>
      </c>
      <c r="D4437" t="s">
        <v>2073</v>
      </c>
      <c r="E4437" t="s">
        <v>8348</v>
      </c>
      <c r="F4437" s="9" t="s">
        <v>53</v>
      </c>
      <c r="G4437" t="s">
        <v>94</v>
      </c>
    </row>
    <row r="4438" spans="1:7" x14ac:dyDescent="0.3">
      <c r="A4438" t="s">
        <v>10006</v>
      </c>
      <c r="B4438" t="s">
        <v>9996</v>
      </c>
      <c r="C4438" t="s">
        <v>10007</v>
      </c>
      <c r="D4438" t="s">
        <v>2073</v>
      </c>
      <c r="E4438" t="s">
        <v>8348</v>
      </c>
      <c r="F4438" s="9" t="s">
        <v>53</v>
      </c>
      <c r="G4438" t="s">
        <v>94</v>
      </c>
    </row>
    <row r="4439" spans="1:7" x14ac:dyDescent="0.3">
      <c r="A4439" t="s">
        <v>10008</v>
      </c>
      <c r="B4439" t="s">
        <v>9996</v>
      </c>
      <c r="C4439" t="s">
        <v>10009</v>
      </c>
      <c r="D4439" t="s">
        <v>2073</v>
      </c>
      <c r="E4439" t="s">
        <v>8348</v>
      </c>
      <c r="F4439" s="9" t="s">
        <v>53</v>
      </c>
      <c r="G4439" t="s">
        <v>94</v>
      </c>
    </row>
    <row r="4440" spans="1:7" x14ac:dyDescent="0.3">
      <c r="A4440" t="s">
        <v>10010</v>
      </c>
      <c r="B4440" t="s">
        <v>9996</v>
      </c>
      <c r="C4440" t="s">
        <v>10011</v>
      </c>
      <c r="D4440" t="s">
        <v>2073</v>
      </c>
      <c r="E4440" t="s">
        <v>8348</v>
      </c>
      <c r="F4440" s="9" t="s">
        <v>53</v>
      </c>
      <c r="G4440" t="s">
        <v>94</v>
      </c>
    </row>
    <row r="4441" spans="1:7" x14ac:dyDescent="0.3">
      <c r="A4441" t="s">
        <v>10012</v>
      </c>
      <c r="B4441" t="s">
        <v>9996</v>
      </c>
      <c r="C4441" t="s">
        <v>10013</v>
      </c>
      <c r="D4441" t="s">
        <v>2073</v>
      </c>
      <c r="E4441" t="s">
        <v>8348</v>
      </c>
      <c r="F4441" s="9" t="s">
        <v>53</v>
      </c>
      <c r="G4441" t="s">
        <v>94</v>
      </c>
    </row>
    <row r="4442" spans="1:7" x14ac:dyDescent="0.3">
      <c r="A4442" t="s">
        <v>10014</v>
      </c>
      <c r="B4442" t="s">
        <v>9996</v>
      </c>
      <c r="C4442" t="s">
        <v>10015</v>
      </c>
      <c r="D4442" t="s">
        <v>2073</v>
      </c>
      <c r="E4442" t="s">
        <v>8348</v>
      </c>
      <c r="F4442" s="9" t="s">
        <v>53</v>
      </c>
      <c r="G4442" t="s">
        <v>94</v>
      </c>
    </row>
    <row r="4443" spans="1:7" x14ac:dyDescent="0.3">
      <c r="A4443" t="s">
        <v>10016</v>
      </c>
      <c r="B4443" t="s">
        <v>9996</v>
      </c>
      <c r="C4443" t="s">
        <v>10017</v>
      </c>
      <c r="D4443" t="s">
        <v>2073</v>
      </c>
      <c r="E4443" t="s">
        <v>8348</v>
      </c>
      <c r="F4443" s="9" t="s">
        <v>53</v>
      </c>
      <c r="G4443" t="s">
        <v>94</v>
      </c>
    </row>
    <row r="4444" spans="1:7" x14ac:dyDescent="0.3">
      <c r="A4444" t="s">
        <v>10018</v>
      </c>
      <c r="B4444" t="s">
        <v>9996</v>
      </c>
      <c r="C4444" t="s">
        <v>10019</v>
      </c>
      <c r="D4444" t="s">
        <v>2073</v>
      </c>
      <c r="E4444" t="s">
        <v>8348</v>
      </c>
      <c r="F4444" s="9" t="s">
        <v>53</v>
      </c>
      <c r="G4444" t="s">
        <v>94</v>
      </c>
    </row>
    <row r="4445" spans="1:7" x14ac:dyDescent="0.3">
      <c r="A4445" t="s">
        <v>10020</v>
      </c>
      <c r="B4445" t="s">
        <v>9996</v>
      </c>
      <c r="C4445" t="s">
        <v>10021</v>
      </c>
      <c r="D4445" t="s">
        <v>2073</v>
      </c>
      <c r="E4445" t="s">
        <v>8348</v>
      </c>
      <c r="F4445" s="9" t="s">
        <v>53</v>
      </c>
      <c r="G4445" t="s">
        <v>94</v>
      </c>
    </row>
    <row r="4446" spans="1:7" x14ac:dyDescent="0.3">
      <c r="A4446" t="s">
        <v>10022</v>
      </c>
      <c r="B4446" t="s">
        <v>9996</v>
      </c>
      <c r="C4446" t="s">
        <v>10023</v>
      </c>
      <c r="D4446" t="s">
        <v>2073</v>
      </c>
      <c r="E4446" t="s">
        <v>8348</v>
      </c>
      <c r="F4446" s="9" t="s">
        <v>53</v>
      </c>
      <c r="G4446" t="s">
        <v>94</v>
      </c>
    </row>
    <row r="4447" spans="1:7" x14ac:dyDescent="0.3">
      <c r="A4447" t="s">
        <v>10024</v>
      </c>
      <c r="B4447" t="s">
        <v>9996</v>
      </c>
      <c r="C4447" t="s">
        <v>10025</v>
      </c>
      <c r="D4447" t="s">
        <v>2073</v>
      </c>
      <c r="E4447" t="s">
        <v>8348</v>
      </c>
      <c r="F4447" s="9" t="s">
        <v>53</v>
      </c>
      <c r="G4447" t="s">
        <v>94</v>
      </c>
    </row>
    <row r="4448" spans="1:7" x14ac:dyDescent="0.3">
      <c r="A4448" t="s">
        <v>10026</v>
      </c>
      <c r="B4448" t="s">
        <v>9996</v>
      </c>
      <c r="C4448" t="s">
        <v>10027</v>
      </c>
      <c r="D4448" t="s">
        <v>2073</v>
      </c>
      <c r="E4448" t="s">
        <v>8348</v>
      </c>
      <c r="F4448" s="9" t="s">
        <v>53</v>
      </c>
      <c r="G4448" t="s">
        <v>94</v>
      </c>
    </row>
    <row r="4449" spans="1:7" x14ac:dyDescent="0.3">
      <c r="A4449" t="s">
        <v>10028</v>
      </c>
      <c r="B4449" t="s">
        <v>9996</v>
      </c>
      <c r="C4449" t="s">
        <v>10029</v>
      </c>
      <c r="D4449" t="s">
        <v>2073</v>
      </c>
      <c r="E4449" t="s">
        <v>8348</v>
      </c>
      <c r="F4449" s="9" t="s">
        <v>53</v>
      </c>
      <c r="G4449" t="s">
        <v>94</v>
      </c>
    </row>
    <row r="4450" spans="1:7" x14ac:dyDescent="0.3">
      <c r="A4450" t="s">
        <v>10030</v>
      </c>
      <c r="B4450" t="s">
        <v>9996</v>
      </c>
      <c r="C4450" t="s">
        <v>10031</v>
      </c>
      <c r="D4450" t="s">
        <v>2073</v>
      </c>
      <c r="E4450" t="s">
        <v>8348</v>
      </c>
      <c r="F4450" s="9" t="s">
        <v>53</v>
      </c>
      <c r="G4450" t="s">
        <v>94</v>
      </c>
    </row>
    <row r="4451" spans="1:7" x14ac:dyDescent="0.3">
      <c r="A4451" t="s">
        <v>10032</v>
      </c>
      <c r="B4451" t="s">
        <v>9996</v>
      </c>
      <c r="C4451" t="s">
        <v>10033</v>
      </c>
      <c r="D4451" t="s">
        <v>2073</v>
      </c>
      <c r="E4451" t="s">
        <v>8348</v>
      </c>
      <c r="F4451" s="9" t="s">
        <v>53</v>
      </c>
      <c r="G4451" t="s">
        <v>94</v>
      </c>
    </row>
    <row r="4452" spans="1:7" x14ac:dyDescent="0.3">
      <c r="A4452" t="s">
        <v>10034</v>
      </c>
      <c r="B4452" t="s">
        <v>10035</v>
      </c>
      <c r="C4452" t="s">
        <v>10036</v>
      </c>
      <c r="D4452" t="s">
        <v>2073</v>
      </c>
      <c r="E4452" t="s">
        <v>8348</v>
      </c>
      <c r="F4452" s="9" t="s">
        <v>53</v>
      </c>
      <c r="G4452" t="s">
        <v>94</v>
      </c>
    </row>
    <row r="4453" spans="1:7" x14ac:dyDescent="0.3">
      <c r="A4453" t="s">
        <v>10037</v>
      </c>
      <c r="B4453" t="s">
        <v>10038</v>
      </c>
      <c r="C4453" t="s">
        <v>10039</v>
      </c>
      <c r="D4453" t="s">
        <v>2073</v>
      </c>
      <c r="E4453" t="s">
        <v>8348</v>
      </c>
      <c r="F4453" s="9" t="s">
        <v>53</v>
      </c>
      <c r="G4453" t="s">
        <v>94</v>
      </c>
    </row>
    <row r="4454" spans="1:7" x14ac:dyDescent="0.3">
      <c r="A4454" t="s">
        <v>10040</v>
      </c>
      <c r="B4454" t="s">
        <v>10041</v>
      </c>
      <c r="C4454" t="s">
        <v>10042</v>
      </c>
      <c r="D4454" t="s">
        <v>2073</v>
      </c>
      <c r="E4454" t="s">
        <v>8348</v>
      </c>
      <c r="F4454" s="9" t="s">
        <v>53</v>
      </c>
      <c r="G4454" t="s">
        <v>94</v>
      </c>
    </row>
    <row r="4455" spans="1:7" x14ac:dyDescent="0.3">
      <c r="A4455" t="s">
        <v>10043</v>
      </c>
      <c r="B4455" t="s">
        <v>10044</v>
      </c>
      <c r="C4455" t="s">
        <v>10045</v>
      </c>
      <c r="D4455" t="s">
        <v>2073</v>
      </c>
      <c r="E4455" t="s">
        <v>8348</v>
      </c>
      <c r="F4455" s="9" t="s">
        <v>53</v>
      </c>
      <c r="G4455" t="s">
        <v>94</v>
      </c>
    </row>
    <row r="4456" spans="1:7" x14ac:dyDescent="0.3">
      <c r="A4456" t="s">
        <v>10046</v>
      </c>
      <c r="B4456" t="s">
        <v>10044</v>
      </c>
      <c r="C4456" t="s">
        <v>10047</v>
      </c>
      <c r="D4456" t="s">
        <v>2073</v>
      </c>
      <c r="E4456" t="s">
        <v>8348</v>
      </c>
      <c r="F4456" s="9" t="s">
        <v>53</v>
      </c>
      <c r="G4456" t="s">
        <v>94</v>
      </c>
    </row>
    <row r="4457" spans="1:7" x14ac:dyDescent="0.3">
      <c r="A4457" t="s">
        <v>10048</v>
      </c>
      <c r="B4457" t="s">
        <v>10044</v>
      </c>
      <c r="C4457" t="s">
        <v>10049</v>
      </c>
      <c r="D4457" t="s">
        <v>2073</v>
      </c>
      <c r="E4457" t="s">
        <v>8348</v>
      </c>
      <c r="F4457" s="9" t="s">
        <v>53</v>
      </c>
      <c r="G4457" t="s">
        <v>94</v>
      </c>
    </row>
    <row r="4458" spans="1:7" x14ac:dyDescent="0.3">
      <c r="A4458" t="s">
        <v>10050</v>
      </c>
      <c r="B4458" t="s">
        <v>10044</v>
      </c>
      <c r="C4458" t="s">
        <v>10051</v>
      </c>
      <c r="D4458" t="s">
        <v>2073</v>
      </c>
      <c r="E4458" t="s">
        <v>8348</v>
      </c>
      <c r="F4458" s="9" t="s">
        <v>53</v>
      </c>
      <c r="G4458" t="s">
        <v>94</v>
      </c>
    </row>
    <row r="4459" spans="1:7" x14ac:dyDescent="0.3">
      <c r="A4459" t="s">
        <v>10052</v>
      </c>
      <c r="B4459" t="s">
        <v>10044</v>
      </c>
      <c r="C4459" t="s">
        <v>10053</v>
      </c>
      <c r="D4459" t="s">
        <v>2073</v>
      </c>
      <c r="E4459" t="s">
        <v>8348</v>
      </c>
      <c r="F4459" s="9" t="s">
        <v>53</v>
      </c>
      <c r="G4459" t="s">
        <v>94</v>
      </c>
    </row>
    <row r="4460" spans="1:7" x14ac:dyDescent="0.3">
      <c r="A4460" t="s">
        <v>10054</v>
      </c>
      <c r="B4460" t="s">
        <v>10044</v>
      </c>
      <c r="C4460" t="s">
        <v>10055</v>
      </c>
      <c r="D4460" t="s">
        <v>2073</v>
      </c>
      <c r="E4460" t="s">
        <v>8348</v>
      </c>
      <c r="F4460" s="9" t="s">
        <v>53</v>
      </c>
      <c r="G4460" t="s">
        <v>94</v>
      </c>
    </row>
    <row r="4461" spans="1:7" x14ac:dyDescent="0.3">
      <c r="A4461" t="s">
        <v>10056</v>
      </c>
      <c r="B4461" t="s">
        <v>10044</v>
      </c>
      <c r="C4461" t="s">
        <v>10057</v>
      </c>
      <c r="D4461" t="s">
        <v>2073</v>
      </c>
      <c r="E4461" t="s">
        <v>8348</v>
      </c>
      <c r="F4461" s="9" t="s">
        <v>53</v>
      </c>
      <c r="G4461" t="s">
        <v>94</v>
      </c>
    </row>
    <row r="4462" spans="1:7" x14ac:dyDescent="0.3">
      <c r="A4462" t="s">
        <v>10058</v>
      </c>
      <c r="B4462" t="s">
        <v>10044</v>
      </c>
      <c r="C4462" t="s">
        <v>10059</v>
      </c>
      <c r="D4462" t="s">
        <v>2073</v>
      </c>
      <c r="E4462" t="s">
        <v>8348</v>
      </c>
      <c r="F4462" s="9" t="s">
        <v>53</v>
      </c>
      <c r="G4462" t="s">
        <v>94</v>
      </c>
    </row>
    <row r="4463" spans="1:7" x14ac:dyDescent="0.3">
      <c r="A4463" t="s">
        <v>10060</v>
      </c>
      <c r="B4463" t="s">
        <v>10044</v>
      </c>
      <c r="C4463" t="s">
        <v>10061</v>
      </c>
      <c r="D4463" t="s">
        <v>2073</v>
      </c>
      <c r="E4463" t="s">
        <v>8348</v>
      </c>
      <c r="F4463" s="9" t="s">
        <v>53</v>
      </c>
      <c r="G4463" t="s">
        <v>94</v>
      </c>
    </row>
    <row r="4464" spans="1:7" x14ac:dyDescent="0.3">
      <c r="A4464" t="s">
        <v>10062</v>
      </c>
      <c r="B4464" t="s">
        <v>10044</v>
      </c>
      <c r="C4464" t="s">
        <v>10063</v>
      </c>
      <c r="D4464" t="s">
        <v>2073</v>
      </c>
      <c r="E4464" t="s">
        <v>8348</v>
      </c>
      <c r="F4464" s="9" t="s">
        <v>53</v>
      </c>
      <c r="G4464" t="s">
        <v>94</v>
      </c>
    </row>
    <row r="4465" spans="1:7" x14ac:dyDescent="0.3">
      <c r="A4465" t="s">
        <v>10064</v>
      </c>
      <c r="B4465" t="s">
        <v>10044</v>
      </c>
      <c r="C4465" t="s">
        <v>10065</v>
      </c>
      <c r="D4465" t="s">
        <v>2073</v>
      </c>
      <c r="E4465" t="s">
        <v>8348</v>
      </c>
      <c r="F4465" s="9" t="s">
        <v>53</v>
      </c>
      <c r="G4465" t="s">
        <v>94</v>
      </c>
    </row>
    <row r="4466" spans="1:7" x14ac:dyDescent="0.3">
      <c r="A4466" t="s">
        <v>10066</v>
      </c>
      <c r="B4466" t="s">
        <v>10044</v>
      </c>
      <c r="C4466" t="s">
        <v>10067</v>
      </c>
      <c r="D4466" t="s">
        <v>2073</v>
      </c>
      <c r="E4466" t="s">
        <v>8348</v>
      </c>
      <c r="F4466" s="9" t="s">
        <v>53</v>
      </c>
      <c r="G4466" t="s">
        <v>94</v>
      </c>
    </row>
    <row r="4467" spans="1:7" x14ac:dyDescent="0.3">
      <c r="A4467" t="s">
        <v>10068</v>
      </c>
      <c r="B4467" t="s">
        <v>10044</v>
      </c>
      <c r="C4467" t="s">
        <v>10069</v>
      </c>
      <c r="D4467" t="s">
        <v>2073</v>
      </c>
      <c r="E4467" t="s">
        <v>8348</v>
      </c>
      <c r="F4467" s="9" t="s">
        <v>53</v>
      </c>
      <c r="G4467" t="s">
        <v>94</v>
      </c>
    </row>
    <row r="4468" spans="1:7" x14ac:dyDescent="0.3">
      <c r="A4468" t="s">
        <v>10070</v>
      </c>
      <c r="B4468" t="s">
        <v>10044</v>
      </c>
      <c r="C4468" t="s">
        <v>10071</v>
      </c>
      <c r="D4468" t="s">
        <v>2073</v>
      </c>
      <c r="E4468" t="s">
        <v>8348</v>
      </c>
      <c r="F4468" s="9" t="s">
        <v>53</v>
      </c>
      <c r="G4468" t="s">
        <v>94</v>
      </c>
    </row>
    <row r="4469" spans="1:7" x14ac:dyDescent="0.3">
      <c r="A4469" t="s">
        <v>10072</v>
      </c>
      <c r="B4469" t="s">
        <v>10044</v>
      </c>
      <c r="C4469" t="s">
        <v>10073</v>
      </c>
      <c r="D4469" t="s">
        <v>2073</v>
      </c>
      <c r="E4469" t="s">
        <v>8348</v>
      </c>
      <c r="F4469" s="9" t="s">
        <v>53</v>
      </c>
      <c r="G4469" t="s">
        <v>94</v>
      </c>
    </row>
    <row r="4470" spans="1:7" x14ac:dyDescent="0.3">
      <c r="A4470" t="s">
        <v>10074</v>
      </c>
      <c r="B4470" t="s">
        <v>10044</v>
      </c>
      <c r="C4470" t="s">
        <v>10075</v>
      </c>
      <c r="D4470" t="s">
        <v>2073</v>
      </c>
      <c r="E4470" t="s">
        <v>8348</v>
      </c>
      <c r="F4470" s="9" t="s">
        <v>53</v>
      </c>
      <c r="G4470" t="s">
        <v>94</v>
      </c>
    </row>
    <row r="4471" spans="1:7" x14ac:dyDescent="0.3">
      <c r="A4471" t="s">
        <v>10076</v>
      </c>
      <c r="B4471" t="s">
        <v>10044</v>
      </c>
      <c r="C4471" t="s">
        <v>10077</v>
      </c>
      <c r="D4471" t="s">
        <v>2073</v>
      </c>
      <c r="E4471" t="s">
        <v>8348</v>
      </c>
      <c r="F4471" s="9" t="s">
        <v>53</v>
      </c>
      <c r="G4471" t="s">
        <v>94</v>
      </c>
    </row>
    <row r="4472" spans="1:7" x14ac:dyDescent="0.3">
      <c r="A4472" t="s">
        <v>10078</v>
      </c>
      <c r="B4472" t="s">
        <v>10044</v>
      </c>
      <c r="C4472" t="s">
        <v>10079</v>
      </c>
      <c r="D4472" t="s">
        <v>2073</v>
      </c>
      <c r="E4472" t="s">
        <v>8348</v>
      </c>
      <c r="F4472" s="9" t="s">
        <v>53</v>
      </c>
      <c r="G4472" t="s">
        <v>94</v>
      </c>
    </row>
    <row r="4473" spans="1:7" x14ac:dyDescent="0.3">
      <c r="A4473" t="s">
        <v>10080</v>
      </c>
      <c r="B4473" t="s">
        <v>10044</v>
      </c>
      <c r="C4473" t="s">
        <v>10081</v>
      </c>
      <c r="D4473" t="s">
        <v>2073</v>
      </c>
      <c r="E4473" t="s">
        <v>8348</v>
      </c>
      <c r="F4473" s="9" t="s">
        <v>53</v>
      </c>
      <c r="G4473" t="s">
        <v>94</v>
      </c>
    </row>
    <row r="4474" spans="1:7" x14ac:dyDescent="0.3">
      <c r="A4474" t="s">
        <v>10082</v>
      </c>
      <c r="B4474" t="s">
        <v>10044</v>
      </c>
      <c r="C4474" t="s">
        <v>10083</v>
      </c>
      <c r="D4474" t="s">
        <v>2073</v>
      </c>
      <c r="E4474" t="s">
        <v>8348</v>
      </c>
      <c r="F4474" s="9" t="s">
        <v>53</v>
      </c>
      <c r="G4474" t="s">
        <v>94</v>
      </c>
    </row>
    <row r="4475" spans="1:7" x14ac:dyDescent="0.3">
      <c r="A4475" t="s">
        <v>10084</v>
      </c>
      <c r="B4475" t="s">
        <v>10044</v>
      </c>
      <c r="C4475" t="s">
        <v>10085</v>
      </c>
      <c r="D4475" t="s">
        <v>2073</v>
      </c>
      <c r="E4475" t="s">
        <v>8348</v>
      </c>
      <c r="F4475" s="9" t="s">
        <v>53</v>
      </c>
      <c r="G4475" t="s">
        <v>94</v>
      </c>
    </row>
    <row r="4476" spans="1:7" x14ac:dyDescent="0.3">
      <c r="A4476" t="s">
        <v>10086</v>
      </c>
      <c r="B4476" t="s">
        <v>10044</v>
      </c>
      <c r="C4476" t="s">
        <v>10087</v>
      </c>
      <c r="D4476" t="s">
        <v>2073</v>
      </c>
      <c r="E4476" t="s">
        <v>8348</v>
      </c>
      <c r="F4476" s="9" t="s">
        <v>53</v>
      </c>
      <c r="G4476" t="s">
        <v>94</v>
      </c>
    </row>
    <row r="4477" spans="1:7" x14ac:dyDescent="0.3">
      <c r="A4477" t="s">
        <v>10088</v>
      </c>
      <c r="B4477" t="s">
        <v>10044</v>
      </c>
      <c r="C4477" t="s">
        <v>10089</v>
      </c>
      <c r="D4477" t="s">
        <v>2073</v>
      </c>
      <c r="E4477" t="s">
        <v>8348</v>
      </c>
      <c r="F4477" s="9" t="s">
        <v>53</v>
      </c>
      <c r="G4477" t="s">
        <v>94</v>
      </c>
    </row>
    <row r="4478" spans="1:7" x14ac:dyDescent="0.3">
      <c r="A4478" t="s">
        <v>10090</v>
      </c>
      <c r="B4478" t="s">
        <v>10044</v>
      </c>
      <c r="C4478" t="s">
        <v>10091</v>
      </c>
      <c r="D4478" t="s">
        <v>2073</v>
      </c>
      <c r="E4478" t="s">
        <v>8348</v>
      </c>
      <c r="F4478" s="9" t="s">
        <v>53</v>
      </c>
      <c r="G4478" t="s">
        <v>94</v>
      </c>
    </row>
    <row r="4479" spans="1:7" x14ac:dyDescent="0.3">
      <c r="A4479" t="s">
        <v>10092</v>
      </c>
      <c r="B4479" t="s">
        <v>10044</v>
      </c>
      <c r="C4479" t="s">
        <v>10093</v>
      </c>
      <c r="D4479" t="s">
        <v>2073</v>
      </c>
      <c r="E4479" t="s">
        <v>8348</v>
      </c>
      <c r="F4479" s="9" t="s">
        <v>53</v>
      </c>
      <c r="G4479" t="s">
        <v>94</v>
      </c>
    </row>
    <row r="4480" spans="1:7" x14ac:dyDescent="0.3">
      <c r="A4480" t="s">
        <v>10094</v>
      </c>
      <c r="B4480" t="s">
        <v>10044</v>
      </c>
      <c r="C4480" t="s">
        <v>10095</v>
      </c>
      <c r="D4480" t="s">
        <v>2073</v>
      </c>
      <c r="E4480" t="s">
        <v>8348</v>
      </c>
      <c r="F4480" s="9" t="s">
        <v>53</v>
      </c>
      <c r="G4480" t="s">
        <v>94</v>
      </c>
    </row>
    <row r="4481" spans="1:7" x14ac:dyDescent="0.3">
      <c r="A4481" t="s">
        <v>10096</v>
      </c>
      <c r="B4481" t="s">
        <v>10044</v>
      </c>
      <c r="C4481" t="s">
        <v>10097</v>
      </c>
      <c r="D4481" t="s">
        <v>2073</v>
      </c>
      <c r="E4481" t="s">
        <v>8348</v>
      </c>
      <c r="F4481" s="9" t="s">
        <v>53</v>
      </c>
      <c r="G4481" t="s">
        <v>94</v>
      </c>
    </row>
    <row r="4482" spans="1:7" x14ac:dyDescent="0.3">
      <c r="A4482" t="s">
        <v>10098</v>
      </c>
      <c r="B4482" t="s">
        <v>10044</v>
      </c>
      <c r="C4482" t="s">
        <v>10099</v>
      </c>
      <c r="D4482" t="s">
        <v>2073</v>
      </c>
      <c r="E4482" t="s">
        <v>8348</v>
      </c>
      <c r="F4482" s="9" t="s">
        <v>53</v>
      </c>
      <c r="G4482" t="s">
        <v>94</v>
      </c>
    </row>
    <row r="4483" spans="1:7" x14ac:dyDescent="0.3">
      <c r="A4483" t="s">
        <v>10100</v>
      </c>
      <c r="B4483" t="s">
        <v>10044</v>
      </c>
      <c r="C4483" t="s">
        <v>10101</v>
      </c>
      <c r="D4483" t="s">
        <v>2073</v>
      </c>
      <c r="E4483" t="s">
        <v>8348</v>
      </c>
      <c r="F4483" s="9" t="s">
        <v>53</v>
      </c>
      <c r="G4483" t="s">
        <v>94</v>
      </c>
    </row>
    <row r="4484" spans="1:7" x14ac:dyDescent="0.3">
      <c r="A4484" t="s">
        <v>10102</v>
      </c>
      <c r="B4484" t="s">
        <v>10044</v>
      </c>
      <c r="C4484" t="s">
        <v>10103</v>
      </c>
      <c r="D4484" t="s">
        <v>2073</v>
      </c>
      <c r="E4484" t="s">
        <v>8348</v>
      </c>
      <c r="F4484" s="9" t="s">
        <v>53</v>
      </c>
      <c r="G4484" t="s">
        <v>94</v>
      </c>
    </row>
    <row r="4485" spans="1:7" x14ac:dyDescent="0.3">
      <c r="A4485" t="s">
        <v>10104</v>
      </c>
      <c r="B4485" t="s">
        <v>10044</v>
      </c>
      <c r="C4485" t="s">
        <v>10105</v>
      </c>
      <c r="D4485" t="s">
        <v>2073</v>
      </c>
      <c r="E4485" t="s">
        <v>8348</v>
      </c>
      <c r="F4485" s="9" t="s">
        <v>53</v>
      </c>
      <c r="G4485" t="s">
        <v>94</v>
      </c>
    </row>
    <row r="4486" spans="1:7" x14ac:dyDescent="0.3">
      <c r="A4486" t="s">
        <v>10106</v>
      </c>
      <c r="B4486" t="s">
        <v>10044</v>
      </c>
      <c r="C4486" t="s">
        <v>10107</v>
      </c>
      <c r="D4486" t="s">
        <v>2073</v>
      </c>
      <c r="E4486" t="s">
        <v>8348</v>
      </c>
      <c r="F4486" s="9" t="s">
        <v>53</v>
      </c>
      <c r="G4486" t="s">
        <v>94</v>
      </c>
    </row>
    <row r="4487" spans="1:7" x14ac:dyDescent="0.3">
      <c r="A4487" t="s">
        <v>10108</v>
      </c>
      <c r="B4487" t="s">
        <v>10044</v>
      </c>
      <c r="C4487" t="s">
        <v>10109</v>
      </c>
      <c r="D4487" t="s">
        <v>2073</v>
      </c>
      <c r="E4487" t="s">
        <v>8348</v>
      </c>
      <c r="F4487" s="9" t="s">
        <v>53</v>
      </c>
      <c r="G4487" t="s">
        <v>94</v>
      </c>
    </row>
    <row r="4488" spans="1:7" x14ac:dyDescent="0.3">
      <c r="A4488" t="s">
        <v>10110</v>
      </c>
      <c r="B4488" t="s">
        <v>10044</v>
      </c>
      <c r="C4488" t="s">
        <v>10111</v>
      </c>
      <c r="D4488" t="s">
        <v>2073</v>
      </c>
      <c r="E4488" t="s">
        <v>8348</v>
      </c>
      <c r="F4488" s="9" t="s">
        <v>53</v>
      </c>
      <c r="G4488" t="s">
        <v>94</v>
      </c>
    </row>
    <row r="4489" spans="1:7" x14ac:dyDescent="0.3">
      <c r="A4489" t="s">
        <v>10112</v>
      </c>
      <c r="B4489" t="s">
        <v>10044</v>
      </c>
      <c r="C4489" t="s">
        <v>10113</v>
      </c>
      <c r="D4489" t="s">
        <v>2073</v>
      </c>
      <c r="E4489" t="s">
        <v>8348</v>
      </c>
      <c r="F4489" s="9" t="s">
        <v>53</v>
      </c>
      <c r="G4489" t="s">
        <v>94</v>
      </c>
    </row>
    <row r="4490" spans="1:7" x14ac:dyDescent="0.3">
      <c r="A4490" t="s">
        <v>10114</v>
      </c>
      <c r="B4490" t="s">
        <v>10044</v>
      </c>
      <c r="C4490" t="s">
        <v>10115</v>
      </c>
      <c r="D4490" t="s">
        <v>2073</v>
      </c>
      <c r="E4490" t="s">
        <v>8348</v>
      </c>
      <c r="F4490" s="9" t="s">
        <v>53</v>
      </c>
      <c r="G4490" t="s">
        <v>94</v>
      </c>
    </row>
    <row r="4491" spans="1:7" x14ac:dyDescent="0.3">
      <c r="A4491" t="s">
        <v>10116</v>
      </c>
      <c r="B4491" t="s">
        <v>10044</v>
      </c>
      <c r="C4491" t="s">
        <v>10117</v>
      </c>
      <c r="D4491" t="s">
        <v>2073</v>
      </c>
      <c r="E4491" t="s">
        <v>8348</v>
      </c>
      <c r="F4491" s="9" t="s">
        <v>53</v>
      </c>
      <c r="G4491" t="s">
        <v>94</v>
      </c>
    </row>
    <row r="4492" spans="1:7" x14ac:dyDescent="0.3">
      <c r="A4492" t="s">
        <v>10118</v>
      </c>
      <c r="B4492" t="s">
        <v>10044</v>
      </c>
      <c r="C4492" t="s">
        <v>10119</v>
      </c>
      <c r="D4492" t="s">
        <v>2073</v>
      </c>
      <c r="E4492" t="s">
        <v>8348</v>
      </c>
      <c r="F4492" s="9" t="s">
        <v>53</v>
      </c>
      <c r="G4492" t="s">
        <v>94</v>
      </c>
    </row>
    <row r="4493" spans="1:7" x14ac:dyDescent="0.3">
      <c r="A4493" t="s">
        <v>10120</v>
      </c>
      <c r="B4493" t="s">
        <v>10044</v>
      </c>
      <c r="C4493" t="s">
        <v>10121</v>
      </c>
      <c r="D4493" t="s">
        <v>2073</v>
      </c>
      <c r="E4493" t="s">
        <v>8348</v>
      </c>
      <c r="F4493" s="9" t="s">
        <v>53</v>
      </c>
      <c r="G4493" t="s">
        <v>94</v>
      </c>
    </row>
    <row r="4494" spans="1:7" x14ac:dyDescent="0.3">
      <c r="A4494" t="s">
        <v>10122</v>
      </c>
      <c r="B4494" t="s">
        <v>10044</v>
      </c>
      <c r="C4494" t="s">
        <v>10123</v>
      </c>
      <c r="D4494" t="s">
        <v>2073</v>
      </c>
      <c r="E4494" t="s">
        <v>8348</v>
      </c>
      <c r="F4494" s="9" t="s">
        <v>53</v>
      </c>
      <c r="G4494" t="s">
        <v>94</v>
      </c>
    </row>
    <row r="4495" spans="1:7" x14ac:dyDescent="0.3">
      <c r="A4495" t="s">
        <v>10124</v>
      </c>
      <c r="B4495" t="s">
        <v>10044</v>
      </c>
      <c r="C4495" t="s">
        <v>10125</v>
      </c>
      <c r="D4495" t="s">
        <v>2073</v>
      </c>
      <c r="E4495" t="s">
        <v>8348</v>
      </c>
      <c r="F4495" s="9" t="s">
        <v>53</v>
      </c>
      <c r="G4495" t="s">
        <v>94</v>
      </c>
    </row>
    <row r="4496" spans="1:7" x14ac:dyDescent="0.3">
      <c r="A4496" t="s">
        <v>10126</v>
      </c>
      <c r="B4496" t="s">
        <v>10044</v>
      </c>
      <c r="C4496" t="s">
        <v>10127</v>
      </c>
      <c r="D4496" t="s">
        <v>2073</v>
      </c>
      <c r="E4496" t="s">
        <v>8348</v>
      </c>
      <c r="F4496" s="9" t="s">
        <v>53</v>
      </c>
      <c r="G4496" t="s">
        <v>94</v>
      </c>
    </row>
    <row r="4497" spans="1:7" x14ac:dyDescent="0.3">
      <c r="A4497" t="s">
        <v>10128</v>
      </c>
      <c r="B4497" t="s">
        <v>10044</v>
      </c>
      <c r="C4497" t="s">
        <v>10129</v>
      </c>
      <c r="D4497" t="s">
        <v>2073</v>
      </c>
      <c r="E4497" t="s">
        <v>8348</v>
      </c>
      <c r="F4497" s="9" t="s">
        <v>53</v>
      </c>
      <c r="G4497" t="s">
        <v>94</v>
      </c>
    </row>
    <row r="4498" spans="1:7" x14ac:dyDescent="0.3">
      <c r="A4498" t="s">
        <v>10130</v>
      </c>
      <c r="B4498" t="s">
        <v>10044</v>
      </c>
      <c r="C4498" t="s">
        <v>10131</v>
      </c>
      <c r="D4498" t="s">
        <v>2073</v>
      </c>
      <c r="E4498" t="s">
        <v>8348</v>
      </c>
      <c r="F4498" s="9" t="s">
        <v>53</v>
      </c>
      <c r="G4498" t="s">
        <v>94</v>
      </c>
    </row>
    <row r="4499" spans="1:7" x14ac:dyDescent="0.3">
      <c r="A4499" t="s">
        <v>10132</v>
      </c>
      <c r="B4499" t="s">
        <v>10044</v>
      </c>
      <c r="C4499" t="s">
        <v>10133</v>
      </c>
      <c r="D4499" t="s">
        <v>2073</v>
      </c>
      <c r="E4499" t="s">
        <v>8348</v>
      </c>
      <c r="F4499" s="9" t="s">
        <v>53</v>
      </c>
      <c r="G4499" t="s">
        <v>94</v>
      </c>
    </row>
    <row r="4500" spans="1:7" x14ac:dyDescent="0.3">
      <c r="A4500" t="s">
        <v>10134</v>
      </c>
      <c r="B4500" t="s">
        <v>10044</v>
      </c>
      <c r="C4500" t="s">
        <v>10135</v>
      </c>
      <c r="D4500" t="s">
        <v>2073</v>
      </c>
      <c r="E4500" t="s">
        <v>8348</v>
      </c>
      <c r="F4500" s="9" t="s">
        <v>53</v>
      </c>
      <c r="G4500" t="s">
        <v>94</v>
      </c>
    </row>
    <row r="4501" spans="1:7" x14ac:dyDescent="0.3">
      <c r="A4501" t="s">
        <v>10136</v>
      </c>
      <c r="B4501" t="s">
        <v>2029</v>
      </c>
      <c r="C4501" t="s">
        <v>10137</v>
      </c>
      <c r="D4501" t="s">
        <v>2073</v>
      </c>
      <c r="E4501" t="s">
        <v>8348</v>
      </c>
      <c r="F4501" s="9" t="s">
        <v>53</v>
      </c>
      <c r="G4501" t="s">
        <v>94</v>
      </c>
    </row>
    <row r="4502" spans="1:7" x14ac:dyDescent="0.3">
      <c r="A4502" t="s">
        <v>10138</v>
      </c>
      <c r="B4502" t="s">
        <v>10139</v>
      </c>
      <c r="C4502" t="s">
        <v>10140</v>
      </c>
      <c r="D4502" t="s">
        <v>4119</v>
      </c>
      <c r="E4502" t="s">
        <v>8348</v>
      </c>
      <c r="F4502" s="9" t="s">
        <v>53</v>
      </c>
      <c r="G4502" t="s">
        <v>94</v>
      </c>
    </row>
    <row r="4503" spans="1:7" x14ac:dyDescent="0.3">
      <c r="A4503" t="s">
        <v>10141</v>
      </c>
      <c r="B4503" t="s">
        <v>3790</v>
      </c>
      <c r="C4503" t="s">
        <v>10142</v>
      </c>
      <c r="D4503" t="s">
        <v>4119</v>
      </c>
      <c r="E4503" t="s">
        <v>8348</v>
      </c>
      <c r="F4503" s="9" t="s">
        <v>53</v>
      </c>
      <c r="G4503" t="s">
        <v>94</v>
      </c>
    </row>
    <row r="4504" spans="1:7" x14ac:dyDescent="0.3">
      <c r="A4504" t="s">
        <v>10143</v>
      </c>
      <c r="B4504" t="s">
        <v>3790</v>
      </c>
      <c r="C4504" t="s">
        <v>10144</v>
      </c>
      <c r="D4504" t="s">
        <v>4119</v>
      </c>
      <c r="E4504" t="s">
        <v>8348</v>
      </c>
      <c r="F4504" s="9" t="s">
        <v>53</v>
      </c>
      <c r="G4504" t="s">
        <v>94</v>
      </c>
    </row>
    <row r="4505" spans="1:7" x14ac:dyDescent="0.3">
      <c r="A4505" t="s">
        <v>10145</v>
      </c>
      <c r="B4505" t="s">
        <v>3790</v>
      </c>
      <c r="C4505" t="s">
        <v>10146</v>
      </c>
      <c r="D4505" t="s">
        <v>4119</v>
      </c>
      <c r="E4505" t="s">
        <v>8348</v>
      </c>
      <c r="F4505" s="9" t="s">
        <v>53</v>
      </c>
      <c r="G4505" t="s">
        <v>94</v>
      </c>
    </row>
    <row r="4506" spans="1:7" x14ac:dyDescent="0.3">
      <c r="A4506" t="s">
        <v>10147</v>
      </c>
      <c r="B4506" t="s">
        <v>10148</v>
      </c>
      <c r="C4506" t="s">
        <v>10149</v>
      </c>
      <c r="D4506" t="s">
        <v>4119</v>
      </c>
      <c r="E4506" t="s">
        <v>8348</v>
      </c>
      <c r="F4506" s="9" t="s">
        <v>53</v>
      </c>
      <c r="G4506" t="s">
        <v>94</v>
      </c>
    </row>
    <row r="4507" spans="1:7" x14ac:dyDescent="0.3">
      <c r="A4507" t="s">
        <v>10150</v>
      </c>
      <c r="B4507" t="s">
        <v>10151</v>
      </c>
      <c r="C4507" t="s">
        <v>10152</v>
      </c>
      <c r="D4507" t="s">
        <v>4119</v>
      </c>
      <c r="E4507" t="s">
        <v>8348</v>
      </c>
      <c r="F4507" s="9" t="s">
        <v>53</v>
      </c>
      <c r="G4507" t="s">
        <v>94</v>
      </c>
    </row>
    <row r="4508" spans="1:7" x14ac:dyDescent="0.3">
      <c r="A4508" t="s">
        <v>9424</v>
      </c>
      <c r="B4508" t="s">
        <v>9425</v>
      </c>
      <c r="C4508" t="s">
        <v>9426</v>
      </c>
      <c r="D4508" t="s">
        <v>4119</v>
      </c>
      <c r="E4508" t="s">
        <v>8348</v>
      </c>
      <c r="F4508" s="9" t="s">
        <v>53</v>
      </c>
      <c r="G4508" t="s">
        <v>94</v>
      </c>
    </row>
    <row r="4509" spans="1:7" x14ac:dyDescent="0.3">
      <c r="A4509" t="s">
        <v>9597</v>
      </c>
      <c r="B4509" t="s">
        <v>9598</v>
      </c>
      <c r="C4509" t="s">
        <v>9599</v>
      </c>
      <c r="D4509" t="s">
        <v>4119</v>
      </c>
      <c r="E4509" t="s">
        <v>8348</v>
      </c>
      <c r="F4509" s="9" t="s">
        <v>53</v>
      </c>
      <c r="G4509" t="s">
        <v>94</v>
      </c>
    </row>
    <row r="4510" spans="1:7" x14ac:dyDescent="0.3">
      <c r="A4510" t="s">
        <v>9479</v>
      </c>
      <c r="B4510" t="s">
        <v>9480</v>
      </c>
      <c r="C4510" t="s">
        <v>9481</v>
      </c>
      <c r="D4510" t="s">
        <v>4119</v>
      </c>
      <c r="E4510" t="s">
        <v>8348</v>
      </c>
      <c r="F4510" s="9" t="s">
        <v>53</v>
      </c>
      <c r="G4510" t="s">
        <v>94</v>
      </c>
    </row>
    <row r="4511" spans="1:7" x14ac:dyDescent="0.3">
      <c r="A4511" t="s">
        <v>3795</v>
      </c>
      <c r="B4511" t="s">
        <v>3796</v>
      </c>
      <c r="C4511" t="s">
        <v>9909</v>
      </c>
      <c r="D4511" t="s">
        <v>4119</v>
      </c>
      <c r="E4511" t="s">
        <v>8348</v>
      </c>
      <c r="F4511" s="9" t="s">
        <v>53</v>
      </c>
      <c r="G4511" t="s">
        <v>94</v>
      </c>
    </row>
    <row r="4512" spans="1:7" x14ac:dyDescent="0.3">
      <c r="A4512" t="s">
        <v>3798</v>
      </c>
      <c r="B4512" t="s">
        <v>3799</v>
      </c>
      <c r="C4512" t="s">
        <v>9910</v>
      </c>
      <c r="D4512" t="s">
        <v>4119</v>
      </c>
      <c r="E4512" t="s">
        <v>8348</v>
      </c>
      <c r="F4512" s="9" t="s">
        <v>53</v>
      </c>
      <c r="G4512" t="s">
        <v>94</v>
      </c>
    </row>
    <row r="4513" spans="1:7" x14ac:dyDescent="0.3">
      <c r="A4513" t="s">
        <v>8199</v>
      </c>
      <c r="B4513" t="s">
        <v>8200</v>
      </c>
      <c r="C4513" t="s">
        <v>9911</v>
      </c>
      <c r="D4513" t="s">
        <v>4119</v>
      </c>
      <c r="E4513" t="s">
        <v>8348</v>
      </c>
      <c r="F4513" s="9" t="s">
        <v>53</v>
      </c>
      <c r="G4513" t="s">
        <v>94</v>
      </c>
    </row>
    <row r="4514" spans="1:7" x14ac:dyDescent="0.3">
      <c r="A4514" t="s">
        <v>9371</v>
      </c>
      <c r="B4514" t="s">
        <v>9372</v>
      </c>
      <c r="C4514" t="s">
        <v>9373</v>
      </c>
      <c r="D4514" t="s">
        <v>4119</v>
      </c>
      <c r="E4514" t="s">
        <v>8348</v>
      </c>
      <c r="F4514" s="9" t="s">
        <v>53</v>
      </c>
      <c r="G4514" t="s">
        <v>94</v>
      </c>
    </row>
    <row r="4515" spans="1:7" x14ac:dyDescent="0.3">
      <c r="A4515" t="s">
        <v>9917</v>
      </c>
      <c r="B4515" t="s">
        <v>9913</v>
      </c>
      <c r="C4515" t="s">
        <v>9918</v>
      </c>
      <c r="D4515" t="s">
        <v>4119</v>
      </c>
      <c r="E4515" t="s">
        <v>8348</v>
      </c>
      <c r="F4515" s="9" t="s">
        <v>53</v>
      </c>
      <c r="G4515" t="s">
        <v>94</v>
      </c>
    </row>
    <row r="4516" spans="1:7" x14ac:dyDescent="0.3">
      <c r="A4516" t="s">
        <v>9560</v>
      </c>
      <c r="B4516" t="s">
        <v>9561</v>
      </c>
      <c r="C4516" t="s">
        <v>9562</v>
      </c>
      <c r="D4516" t="s">
        <v>4119</v>
      </c>
      <c r="E4516" t="s">
        <v>8348</v>
      </c>
      <c r="F4516" s="9" t="s">
        <v>53</v>
      </c>
      <c r="G4516" t="s">
        <v>94</v>
      </c>
    </row>
    <row r="4517" spans="1:7" x14ac:dyDescent="0.3">
      <c r="A4517" t="s">
        <v>9497</v>
      </c>
      <c r="B4517" t="s">
        <v>9491</v>
      </c>
      <c r="C4517" t="s">
        <v>9498</v>
      </c>
      <c r="D4517" t="s">
        <v>4119</v>
      </c>
      <c r="E4517" t="s">
        <v>8348</v>
      </c>
      <c r="F4517" s="9" t="s">
        <v>53</v>
      </c>
      <c r="G4517" t="s">
        <v>94</v>
      </c>
    </row>
    <row r="4518" spans="1:7" x14ac:dyDescent="0.3">
      <c r="A4518" t="s">
        <v>9503</v>
      </c>
      <c r="B4518" t="s">
        <v>9491</v>
      </c>
      <c r="C4518" t="s">
        <v>9504</v>
      </c>
      <c r="D4518" t="s">
        <v>4119</v>
      </c>
      <c r="E4518" t="s">
        <v>8348</v>
      </c>
      <c r="F4518" s="9" t="s">
        <v>53</v>
      </c>
      <c r="G4518" t="s">
        <v>94</v>
      </c>
    </row>
    <row r="4519" spans="1:7" x14ac:dyDescent="0.3">
      <c r="A4519" t="s">
        <v>9528</v>
      </c>
      <c r="B4519" t="s">
        <v>9529</v>
      </c>
      <c r="C4519" t="s">
        <v>9530</v>
      </c>
      <c r="D4519" t="s">
        <v>4119</v>
      </c>
      <c r="E4519" t="s">
        <v>8348</v>
      </c>
      <c r="F4519" s="9" t="s">
        <v>53</v>
      </c>
      <c r="G4519" t="s">
        <v>94</v>
      </c>
    </row>
    <row r="4520" spans="1:7" x14ac:dyDescent="0.3">
      <c r="A4520" t="s">
        <v>9535</v>
      </c>
      <c r="B4520" t="s">
        <v>9536</v>
      </c>
      <c r="C4520" t="s">
        <v>9537</v>
      </c>
      <c r="D4520" t="s">
        <v>4119</v>
      </c>
      <c r="E4520" t="s">
        <v>8348</v>
      </c>
      <c r="F4520" s="9" t="s">
        <v>53</v>
      </c>
      <c r="G4520" t="s">
        <v>94</v>
      </c>
    </row>
    <row r="4521" spans="1:7" x14ac:dyDescent="0.3">
      <c r="A4521" t="s">
        <v>8346</v>
      </c>
      <c r="B4521" t="s">
        <v>2192</v>
      </c>
      <c r="C4521" t="s">
        <v>8347</v>
      </c>
      <c r="D4521" t="s">
        <v>2073</v>
      </c>
      <c r="E4521" t="s">
        <v>10153</v>
      </c>
      <c r="F4521" s="9" t="s">
        <v>53</v>
      </c>
      <c r="G4521" t="s">
        <v>94</v>
      </c>
    </row>
    <row r="4522" spans="1:7" x14ac:dyDescent="0.3">
      <c r="A4522" t="s">
        <v>8349</v>
      </c>
      <c r="B4522" t="s">
        <v>2192</v>
      </c>
      <c r="C4522" t="s">
        <v>10154</v>
      </c>
      <c r="D4522" t="s">
        <v>2073</v>
      </c>
      <c r="E4522" t="s">
        <v>10153</v>
      </c>
      <c r="F4522" s="9" t="s">
        <v>53</v>
      </c>
      <c r="G4522" t="s">
        <v>94</v>
      </c>
    </row>
    <row r="4523" spans="1:7" x14ac:dyDescent="0.3">
      <c r="A4523" t="s">
        <v>8351</v>
      </c>
      <c r="B4523" t="s">
        <v>2192</v>
      </c>
      <c r="C4523" t="s">
        <v>8352</v>
      </c>
      <c r="D4523" t="s">
        <v>2073</v>
      </c>
      <c r="E4523" t="s">
        <v>10153</v>
      </c>
      <c r="F4523" s="9" t="s">
        <v>53</v>
      </c>
      <c r="G4523" t="s">
        <v>94</v>
      </c>
    </row>
    <row r="4524" spans="1:7" x14ac:dyDescent="0.3">
      <c r="A4524" t="s">
        <v>4602</v>
      </c>
      <c r="B4524" t="s">
        <v>4603</v>
      </c>
      <c r="C4524" t="s">
        <v>8353</v>
      </c>
      <c r="D4524" t="s">
        <v>2073</v>
      </c>
      <c r="E4524" t="s">
        <v>10153</v>
      </c>
      <c r="F4524" s="9" t="s">
        <v>53</v>
      </c>
      <c r="G4524" t="s">
        <v>94</v>
      </c>
    </row>
    <row r="4525" spans="1:7" x14ac:dyDescent="0.3">
      <c r="A4525" t="s">
        <v>4598</v>
      </c>
      <c r="B4525" t="s">
        <v>4599</v>
      </c>
      <c r="C4525" t="s">
        <v>8354</v>
      </c>
      <c r="D4525" t="s">
        <v>2073</v>
      </c>
      <c r="E4525" t="s">
        <v>10153</v>
      </c>
      <c r="F4525" s="9" t="s">
        <v>53</v>
      </c>
      <c r="G4525" t="s">
        <v>94</v>
      </c>
    </row>
    <row r="4526" spans="1:7" x14ac:dyDescent="0.3">
      <c r="A4526" t="s">
        <v>8355</v>
      </c>
      <c r="B4526" t="s">
        <v>2079</v>
      </c>
      <c r="C4526" t="s">
        <v>8356</v>
      </c>
      <c r="D4526" t="s">
        <v>2073</v>
      </c>
      <c r="E4526" t="s">
        <v>10153</v>
      </c>
      <c r="F4526" s="9" t="s">
        <v>53</v>
      </c>
      <c r="G4526" t="s">
        <v>94</v>
      </c>
    </row>
    <row r="4527" spans="1:7" x14ac:dyDescent="0.3">
      <c r="A4527" t="s">
        <v>8357</v>
      </c>
      <c r="B4527" t="s">
        <v>2082</v>
      </c>
      <c r="C4527" t="s">
        <v>8358</v>
      </c>
      <c r="D4527" t="s">
        <v>2073</v>
      </c>
      <c r="E4527" t="s">
        <v>10153</v>
      </c>
      <c r="F4527" s="9" t="s">
        <v>53</v>
      </c>
      <c r="G4527" t="s">
        <v>94</v>
      </c>
    </row>
    <row r="4528" spans="1:7" x14ac:dyDescent="0.3">
      <c r="A4528" t="s">
        <v>8359</v>
      </c>
      <c r="B4528" t="s">
        <v>708</v>
      </c>
      <c r="C4528" t="s">
        <v>8360</v>
      </c>
      <c r="D4528" t="s">
        <v>2073</v>
      </c>
      <c r="E4528" t="s">
        <v>10153</v>
      </c>
      <c r="F4528" s="9" t="s">
        <v>53</v>
      </c>
      <c r="G4528" t="s">
        <v>94</v>
      </c>
    </row>
    <row r="4529" spans="1:7" x14ac:dyDescent="0.3">
      <c r="A4529" t="s">
        <v>8361</v>
      </c>
      <c r="B4529" t="s">
        <v>708</v>
      </c>
      <c r="C4529" t="s">
        <v>8362</v>
      </c>
      <c r="D4529" t="s">
        <v>2073</v>
      </c>
      <c r="E4529" t="s">
        <v>10153</v>
      </c>
      <c r="F4529" s="9" t="s">
        <v>53</v>
      </c>
      <c r="G4529" t="s">
        <v>94</v>
      </c>
    </row>
    <row r="4530" spans="1:7" x14ac:dyDescent="0.3">
      <c r="A4530" t="s">
        <v>6329</v>
      </c>
      <c r="B4530" t="s">
        <v>708</v>
      </c>
      <c r="C4530" t="s">
        <v>8363</v>
      </c>
      <c r="D4530" t="s">
        <v>2073</v>
      </c>
      <c r="E4530" t="s">
        <v>10153</v>
      </c>
      <c r="F4530" s="9" t="s">
        <v>53</v>
      </c>
      <c r="G4530" t="s">
        <v>94</v>
      </c>
    </row>
    <row r="4531" spans="1:7" x14ac:dyDescent="0.3">
      <c r="A4531" t="s">
        <v>8364</v>
      </c>
      <c r="B4531" t="s">
        <v>708</v>
      </c>
      <c r="C4531" t="s">
        <v>8365</v>
      </c>
      <c r="D4531" t="s">
        <v>2073</v>
      </c>
      <c r="E4531" t="s">
        <v>10153</v>
      </c>
      <c r="F4531" s="9" t="s">
        <v>53</v>
      </c>
      <c r="G4531" t="s">
        <v>94</v>
      </c>
    </row>
    <row r="4532" spans="1:7" x14ac:dyDescent="0.3">
      <c r="A4532" t="s">
        <v>8366</v>
      </c>
      <c r="B4532" t="s">
        <v>708</v>
      </c>
      <c r="C4532" t="s">
        <v>8367</v>
      </c>
      <c r="D4532" t="s">
        <v>2073</v>
      </c>
      <c r="E4532" t="s">
        <v>10153</v>
      </c>
      <c r="F4532" s="9" t="s">
        <v>53</v>
      </c>
      <c r="G4532" t="s">
        <v>94</v>
      </c>
    </row>
    <row r="4533" spans="1:7" x14ac:dyDescent="0.3">
      <c r="A4533" t="s">
        <v>6558</v>
      </c>
      <c r="B4533" t="s">
        <v>708</v>
      </c>
      <c r="C4533" t="s">
        <v>8368</v>
      </c>
      <c r="D4533" t="s">
        <v>2073</v>
      </c>
      <c r="E4533" t="s">
        <v>10153</v>
      </c>
      <c r="F4533" s="9" t="s">
        <v>53</v>
      </c>
      <c r="G4533" t="s">
        <v>94</v>
      </c>
    </row>
    <row r="4534" spans="1:7" x14ac:dyDescent="0.3">
      <c r="A4534" t="s">
        <v>6592</v>
      </c>
      <c r="B4534" t="s">
        <v>708</v>
      </c>
      <c r="C4534" t="s">
        <v>8369</v>
      </c>
      <c r="D4534" t="s">
        <v>2073</v>
      </c>
      <c r="E4534" t="s">
        <v>10153</v>
      </c>
      <c r="F4534" s="9" t="s">
        <v>53</v>
      </c>
      <c r="G4534" t="s">
        <v>94</v>
      </c>
    </row>
    <row r="4535" spans="1:7" x14ac:dyDescent="0.3">
      <c r="A4535" t="s">
        <v>8370</v>
      </c>
      <c r="B4535" t="s">
        <v>708</v>
      </c>
      <c r="C4535" t="s">
        <v>8371</v>
      </c>
      <c r="D4535" t="s">
        <v>2073</v>
      </c>
      <c r="E4535" t="s">
        <v>10153</v>
      </c>
      <c r="F4535" s="9" t="s">
        <v>53</v>
      </c>
      <c r="G4535" t="s">
        <v>94</v>
      </c>
    </row>
    <row r="4536" spans="1:7" x14ac:dyDescent="0.3">
      <c r="A4536" t="s">
        <v>8374</v>
      </c>
      <c r="B4536" t="s">
        <v>708</v>
      </c>
      <c r="C4536" t="s">
        <v>8375</v>
      </c>
      <c r="D4536" t="s">
        <v>2073</v>
      </c>
      <c r="E4536" t="s">
        <v>10153</v>
      </c>
      <c r="F4536" s="9" t="s">
        <v>53</v>
      </c>
      <c r="G4536" t="s">
        <v>94</v>
      </c>
    </row>
    <row r="4537" spans="1:7" x14ac:dyDescent="0.3">
      <c r="A4537" t="s">
        <v>8376</v>
      </c>
      <c r="B4537" t="s">
        <v>708</v>
      </c>
      <c r="C4537" t="s">
        <v>8377</v>
      </c>
      <c r="D4537" t="s">
        <v>2073</v>
      </c>
      <c r="E4537" t="s">
        <v>10153</v>
      </c>
      <c r="F4537" s="9" t="s">
        <v>53</v>
      </c>
      <c r="G4537" t="s">
        <v>94</v>
      </c>
    </row>
    <row r="4538" spans="1:7" x14ac:dyDescent="0.3">
      <c r="A4538" t="s">
        <v>8378</v>
      </c>
      <c r="B4538" t="s">
        <v>708</v>
      </c>
      <c r="C4538" t="s">
        <v>8379</v>
      </c>
      <c r="D4538" t="s">
        <v>2073</v>
      </c>
      <c r="E4538" t="s">
        <v>10153</v>
      </c>
      <c r="F4538" s="9" t="s">
        <v>53</v>
      </c>
      <c r="G4538" t="s">
        <v>94</v>
      </c>
    </row>
    <row r="4539" spans="1:7" x14ac:dyDescent="0.3">
      <c r="A4539" t="s">
        <v>8380</v>
      </c>
      <c r="B4539" t="s">
        <v>708</v>
      </c>
      <c r="C4539" t="s">
        <v>8381</v>
      </c>
      <c r="D4539" t="s">
        <v>2073</v>
      </c>
      <c r="E4539" t="s">
        <v>10153</v>
      </c>
      <c r="F4539" s="9" t="s">
        <v>53</v>
      </c>
      <c r="G4539" t="s">
        <v>94</v>
      </c>
    </row>
    <row r="4540" spans="1:7" x14ac:dyDescent="0.3">
      <c r="A4540" t="s">
        <v>8384</v>
      </c>
      <c r="B4540" t="s">
        <v>708</v>
      </c>
      <c r="C4540" t="s">
        <v>8385</v>
      </c>
      <c r="D4540" t="s">
        <v>2073</v>
      </c>
      <c r="E4540" t="s">
        <v>10153</v>
      </c>
      <c r="F4540" s="9" t="s">
        <v>53</v>
      </c>
      <c r="G4540" t="s">
        <v>94</v>
      </c>
    </row>
    <row r="4541" spans="1:7" x14ac:dyDescent="0.3">
      <c r="A4541" t="s">
        <v>8386</v>
      </c>
      <c r="B4541" t="s">
        <v>708</v>
      </c>
      <c r="C4541" t="s">
        <v>8387</v>
      </c>
      <c r="D4541" t="s">
        <v>2073</v>
      </c>
      <c r="E4541" t="s">
        <v>10153</v>
      </c>
      <c r="F4541" s="9" t="s">
        <v>53</v>
      </c>
      <c r="G4541" t="s">
        <v>94</v>
      </c>
    </row>
    <row r="4542" spans="1:7" x14ac:dyDescent="0.3">
      <c r="A4542" t="s">
        <v>8388</v>
      </c>
      <c r="B4542" t="s">
        <v>708</v>
      </c>
      <c r="C4542" t="s">
        <v>8389</v>
      </c>
      <c r="D4542" t="s">
        <v>2073</v>
      </c>
      <c r="E4542" t="s">
        <v>10153</v>
      </c>
      <c r="F4542" s="9" t="s">
        <v>53</v>
      </c>
      <c r="G4542" t="s">
        <v>94</v>
      </c>
    </row>
    <row r="4543" spans="1:7" x14ac:dyDescent="0.3">
      <c r="A4543" t="s">
        <v>8390</v>
      </c>
      <c r="B4543" t="s">
        <v>708</v>
      </c>
      <c r="C4543" t="s">
        <v>8391</v>
      </c>
      <c r="D4543" t="s">
        <v>2073</v>
      </c>
      <c r="E4543" t="s">
        <v>10153</v>
      </c>
      <c r="F4543" s="9" t="s">
        <v>53</v>
      </c>
      <c r="G4543" t="s">
        <v>94</v>
      </c>
    </row>
    <row r="4544" spans="1:7" x14ac:dyDescent="0.3">
      <c r="A4544" t="s">
        <v>8392</v>
      </c>
      <c r="B4544" t="s">
        <v>708</v>
      </c>
      <c r="C4544" t="s">
        <v>8393</v>
      </c>
      <c r="D4544" t="s">
        <v>2073</v>
      </c>
      <c r="E4544" t="s">
        <v>10153</v>
      </c>
      <c r="F4544" s="9" t="s">
        <v>53</v>
      </c>
      <c r="G4544" t="s">
        <v>94</v>
      </c>
    </row>
    <row r="4545" spans="1:7" x14ac:dyDescent="0.3">
      <c r="A4545" t="s">
        <v>8394</v>
      </c>
      <c r="B4545" t="s">
        <v>708</v>
      </c>
      <c r="C4545" t="s">
        <v>8395</v>
      </c>
      <c r="D4545" t="s">
        <v>2073</v>
      </c>
      <c r="E4545" t="s">
        <v>10153</v>
      </c>
      <c r="F4545" s="9" t="s">
        <v>53</v>
      </c>
      <c r="G4545" t="s">
        <v>94</v>
      </c>
    </row>
    <row r="4546" spans="1:7" x14ac:dyDescent="0.3">
      <c r="A4546" t="s">
        <v>8396</v>
      </c>
      <c r="B4546" t="s">
        <v>708</v>
      </c>
      <c r="C4546" t="s">
        <v>8397</v>
      </c>
      <c r="D4546" t="s">
        <v>2073</v>
      </c>
      <c r="E4546" t="s">
        <v>10153</v>
      </c>
      <c r="F4546" s="9" t="s">
        <v>53</v>
      </c>
      <c r="G4546" t="s">
        <v>94</v>
      </c>
    </row>
    <row r="4547" spans="1:7" x14ac:dyDescent="0.3">
      <c r="A4547" t="s">
        <v>8398</v>
      </c>
      <c r="B4547" t="s">
        <v>708</v>
      </c>
      <c r="C4547" t="s">
        <v>8399</v>
      </c>
      <c r="D4547" t="s">
        <v>2073</v>
      </c>
      <c r="E4547" t="s">
        <v>10153</v>
      </c>
      <c r="F4547" s="9" t="s">
        <v>53</v>
      </c>
      <c r="G4547" t="s">
        <v>94</v>
      </c>
    </row>
    <row r="4548" spans="1:7" x14ac:dyDescent="0.3">
      <c r="A4548" t="s">
        <v>8400</v>
      </c>
      <c r="B4548" t="s">
        <v>708</v>
      </c>
      <c r="C4548" t="s">
        <v>8401</v>
      </c>
      <c r="D4548" t="s">
        <v>2073</v>
      </c>
      <c r="E4548" t="s">
        <v>10153</v>
      </c>
      <c r="F4548" s="9" t="s">
        <v>53</v>
      </c>
      <c r="G4548" t="s">
        <v>94</v>
      </c>
    </row>
    <row r="4549" spans="1:7" x14ac:dyDescent="0.3">
      <c r="A4549" t="s">
        <v>8406</v>
      </c>
      <c r="B4549" t="s">
        <v>708</v>
      </c>
      <c r="C4549" t="s">
        <v>8407</v>
      </c>
      <c r="D4549" t="s">
        <v>2073</v>
      </c>
      <c r="E4549" t="s">
        <v>10153</v>
      </c>
      <c r="F4549" s="9" t="s">
        <v>53</v>
      </c>
      <c r="G4549" t="s">
        <v>94</v>
      </c>
    </row>
    <row r="4550" spans="1:7" x14ac:dyDescent="0.3">
      <c r="A4550" t="s">
        <v>8412</v>
      </c>
      <c r="B4550" t="s">
        <v>708</v>
      </c>
      <c r="C4550" t="s">
        <v>8413</v>
      </c>
      <c r="D4550" t="s">
        <v>2073</v>
      </c>
      <c r="E4550" t="s">
        <v>10153</v>
      </c>
      <c r="F4550" s="9" t="s">
        <v>53</v>
      </c>
      <c r="G4550" t="s">
        <v>94</v>
      </c>
    </row>
    <row r="4551" spans="1:7" x14ac:dyDescent="0.3">
      <c r="A4551" t="s">
        <v>8414</v>
      </c>
      <c r="B4551" t="s">
        <v>708</v>
      </c>
      <c r="C4551" t="s">
        <v>8415</v>
      </c>
      <c r="D4551" t="s">
        <v>2073</v>
      </c>
      <c r="E4551" t="s">
        <v>10153</v>
      </c>
      <c r="F4551" s="9" t="s">
        <v>53</v>
      </c>
      <c r="G4551" t="s">
        <v>94</v>
      </c>
    </row>
    <row r="4552" spans="1:7" x14ac:dyDescent="0.3">
      <c r="A4552" t="s">
        <v>8418</v>
      </c>
      <c r="B4552" t="s">
        <v>708</v>
      </c>
      <c r="C4552" t="s">
        <v>8419</v>
      </c>
      <c r="D4552" t="s">
        <v>2073</v>
      </c>
      <c r="E4552" t="s">
        <v>10153</v>
      </c>
      <c r="F4552" s="9" t="s">
        <v>53</v>
      </c>
      <c r="G4552" t="s">
        <v>94</v>
      </c>
    </row>
    <row r="4553" spans="1:7" x14ac:dyDescent="0.3">
      <c r="A4553" t="s">
        <v>8420</v>
      </c>
      <c r="B4553" t="s">
        <v>708</v>
      </c>
      <c r="C4553" t="s">
        <v>8421</v>
      </c>
      <c r="D4553" t="s">
        <v>2073</v>
      </c>
      <c r="E4553" t="s">
        <v>10153</v>
      </c>
      <c r="F4553" s="9" t="s">
        <v>53</v>
      </c>
      <c r="G4553" t="s">
        <v>94</v>
      </c>
    </row>
    <row r="4554" spans="1:7" x14ac:dyDescent="0.3">
      <c r="A4554" t="s">
        <v>8422</v>
      </c>
      <c r="B4554" t="s">
        <v>708</v>
      </c>
      <c r="C4554" t="s">
        <v>8423</v>
      </c>
      <c r="D4554" t="s">
        <v>2073</v>
      </c>
      <c r="E4554" t="s">
        <v>10153</v>
      </c>
      <c r="F4554" s="9" t="s">
        <v>53</v>
      </c>
      <c r="G4554" t="s">
        <v>94</v>
      </c>
    </row>
    <row r="4555" spans="1:7" x14ac:dyDescent="0.3">
      <c r="A4555" t="s">
        <v>8424</v>
      </c>
      <c r="B4555" t="s">
        <v>708</v>
      </c>
      <c r="C4555" t="s">
        <v>8425</v>
      </c>
      <c r="D4555" t="s">
        <v>2073</v>
      </c>
      <c r="E4555" t="s">
        <v>10153</v>
      </c>
      <c r="F4555" s="9" t="s">
        <v>53</v>
      </c>
      <c r="G4555" t="s">
        <v>94</v>
      </c>
    </row>
    <row r="4556" spans="1:7" x14ac:dyDescent="0.3">
      <c r="A4556" t="s">
        <v>8426</v>
      </c>
      <c r="B4556" t="s">
        <v>708</v>
      </c>
      <c r="C4556" t="s">
        <v>8427</v>
      </c>
      <c r="D4556" t="s">
        <v>2073</v>
      </c>
      <c r="E4556" t="s">
        <v>10153</v>
      </c>
      <c r="F4556" s="9" t="s">
        <v>53</v>
      </c>
      <c r="G4556" t="s">
        <v>94</v>
      </c>
    </row>
    <row r="4557" spans="1:7" x14ac:dyDescent="0.3">
      <c r="A4557" t="s">
        <v>8428</v>
      </c>
      <c r="B4557" t="s">
        <v>708</v>
      </c>
      <c r="C4557" t="s">
        <v>8429</v>
      </c>
      <c r="D4557" t="s">
        <v>2073</v>
      </c>
      <c r="E4557" t="s">
        <v>10153</v>
      </c>
      <c r="F4557" s="9" t="s">
        <v>53</v>
      </c>
      <c r="G4557" t="s">
        <v>94</v>
      </c>
    </row>
    <row r="4558" spans="1:7" x14ac:dyDescent="0.3">
      <c r="A4558" t="s">
        <v>8430</v>
      </c>
      <c r="B4558" t="s">
        <v>708</v>
      </c>
      <c r="C4558" t="s">
        <v>8431</v>
      </c>
      <c r="D4558" t="s">
        <v>2073</v>
      </c>
      <c r="E4558" t="s">
        <v>10153</v>
      </c>
      <c r="F4558" s="9" t="s">
        <v>53</v>
      </c>
      <c r="G4558" t="s">
        <v>94</v>
      </c>
    </row>
    <row r="4559" spans="1:7" x14ac:dyDescent="0.3">
      <c r="A4559" t="s">
        <v>8432</v>
      </c>
      <c r="B4559" t="s">
        <v>708</v>
      </c>
      <c r="C4559" t="s">
        <v>8433</v>
      </c>
      <c r="D4559" t="s">
        <v>2073</v>
      </c>
      <c r="E4559" t="s">
        <v>10153</v>
      </c>
      <c r="F4559" s="9" t="s">
        <v>53</v>
      </c>
      <c r="G4559" t="s">
        <v>94</v>
      </c>
    </row>
    <row r="4560" spans="1:7" x14ac:dyDescent="0.3">
      <c r="A4560" t="s">
        <v>8434</v>
      </c>
      <c r="B4560" t="s">
        <v>708</v>
      </c>
      <c r="C4560" t="s">
        <v>8435</v>
      </c>
      <c r="D4560" t="s">
        <v>2073</v>
      </c>
      <c r="E4560" t="s">
        <v>10153</v>
      </c>
      <c r="F4560" s="9" t="s">
        <v>53</v>
      </c>
      <c r="G4560" t="s">
        <v>94</v>
      </c>
    </row>
    <row r="4561" spans="1:7" x14ac:dyDescent="0.3">
      <c r="A4561" t="s">
        <v>8438</v>
      </c>
      <c r="B4561" t="s">
        <v>708</v>
      </c>
      <c r="C4561" t="s">
        <v>8439</v>
      </c>
      <c r="D4561" t="s">
        <v>2073</v>
      </c>
      <c r="E4561" t="s">
        <v>10153</v>
      </c>
      <c r="F4561" s="9" t="s">
        <v>53</v>
      </c>
      <c r="G4561" t="s">
        <v>94</v>
      </c>
    </row>
    <row r="4562" spans="1:7" x14ac:dyDescent="0.3">
      <c r="A4562" t="s">
        <v>8440</v>
      </c>
      <c r="B4562" t="s">
        <v>708</v>
      </c>
      <c r="C4562" t="s">
        <v>8441</v>
      </c>
      <c r="D4562" t="s">
        <v>2073</v>
      </c>
      <c r="E4562" t="s">
        <v>10153</v>
      </c>
      <c r="F4562" s="9" t="s">
        <v>53</v>
      </c>
      <c r="G4562" t="s">
        <v>94</v>
      </c>
    </row>
    <row r="4563" spans="1:7" x14ac:dyDescent="0.3">
      <c r="A4563" t="s">
        <v>8442</v>
      </c>
      <c r="B4563" t="s">
        <v>708</v>
      </c>
      <c r="C4563" t="s">
        <v>8443</v>
      </c>
      <c r="D4563" t="s">
        <v>2073</v>
      </c>
      <c r="E4563" t="s">
        <v>10153</v>
      </c>
      <c r="F4563" s="9" t="s">
        <v>53</v>
      </c>
      <c r="G4563" t="s">
        <v>94</v>
      </c>
    </row>
    <row r="4564" spans="1:7" x14ac:dyDescent="0.3">
      <c r="A4564" t="s">
        <v>8444</v>
      </c>
      <c r="B4564" t="s">
        <v>708</v>
      </c>
      <c r="C4564" t="s">
        <v>8445</v>
      </c>
      <c r="D4564" t="s">
        <v>2073</v>
      </c>
      <c r="E4564" t="s">
        <v>10153</v>
      </c>
      <c r="F4564" s="9" t="s">
        <v>53</v>
      </c>
      <c r="G4564" t="s">
        <v>94</v>
      </c>
    </row>
    <row r="4565" spans="1:7" x14ac:dyDescent="0.3">
      <c r="A4565" t="s">
        <v>8446</v>
      </c>
      <c r="B4565" t="s">
        <v>708</v>
      </c>
      <c r="C4565" t="s">
        <v>8447</v>
      </c>
      <c r="D4565" t="s">
        <v>2073</v>
      </c>
      <c r="E4565" t="s">
        <v>10153</v>
      </c>
      <c r="F4565" s="9" t="s">
        <v>53</v>
      </c>
      <c r="G4565" t="s">
        <v>94</v>
      </c>
    </row>
    <row r="4566" spans="1:7" x14ac:dyDescent="0.3">
      <c r="A4566" t="s">
        <v>8448</v>
      </c>
      <c r="B4566" t="s">
        <v>708</v>
      </c>
      <c r="C4566" t="s">
        <v>8449</v>
      </c>
      <c r="D4566" t="s">
        <v>2073</v>
      </c>
      <c r="E4566" t="s">
        <v>10153</v>
      </c>
      <c r="F4566" s="9" t="s">
        <v>53</v>
      </c>
      <c r="G4566" t="s">
        <v>94</v>
      </c>
    </row>
    <row r="4567" spans="1:7" x14ac:dyDescent="0.3">
      <c r="A4567" t="s">
        <v>8452</v>
      </c>
      <c r="B4567" t="s">
        <v>708</v>
      </c>
      <c r="C4567" t="s">
        <v>8453</v>
      </c>
      <c r="D4567" t="s">
        <v>2073</v>
      </c>
      <c r="E4567" t="s">
        <v>10153</v>
      </c>
      <c r="F4567" s="9" t="s">
        <v>53</v>
      </c>
      <c r="G4567" t="s">
        <v>94</v>
      </c>
    </row>
    <row r="4568" spans="1:7" x14ac:dyDescent="0.3">
      <c r="A4568" t="s">
        <v>8454</v>
      </c>
      <c r="B4568" t="s">
        <v>708</v>
      </c>
      <c r="C4568" t="s">
        <v>8455</v>
      </c>
      <c r="D4568" t="s">
        <v>2073</v>
      </c>
      <c r="E4568" t="s">
        <v>10153</v>
      </c>
      <c r="F4568" s="9" t="s">
        <v>53</v>
      </c>
      <c r="G4568" t="s">
        <v>94</v>
      </c>
    </row>
    <row r="4569" spans="1:7" x14ac:dyDescent="0.3">
      <c r="A4569" t="s">
        <v>8456</v>
      </c>
      <c r="B4569" t="s">
        <v>708</v>
      </c>
      <c r="C4569" t="s">
        <v>8457</v>
      </c>
      <c r="D4569" t="s">
        <v>2073</v>
      </c>
      <c r="E4569" t="s">
        <v>10153</v>
      </c>
      <c r="F4569" s="9" t="s">
        <v>53</v>
      </c>
      <c r="G4569" t="s">
        <v>94</v>
      </c>
    </row>
    <row r="4570" spans="1:7" x14ac:dyDescent="0.3">
      <c r="A4570" t="s">
        <v>8458</v>
      </c>
      <c r="B4570" t="s">
        <v>708</v>
      </c>
      <c r="C4570" t="s">
        <v>8459</v>
      </c>
      <c r="D4570" t="s">
        <v>2073</v>
      </c>
      <c r="E4570" t="s">
        <v>10153</v>
      </c>
      <c r="F4570" s="9" t="s">
        <v>53</v>
      </c>
      <c r="G4570" t="s">
        <v>94</v>
      </c>
    </row>
    <row r="4571" spans="1:7" x14ac:dyDescent="0.3">
      <c r="A4571" t="s">
        <v>8460</v>
      </c>
      <c r="B4571" t="s">
        <v>708</v>
      </c>
      <c r="C4571" t="s">
        <v>8461</v>
      </c>
      <c r="D4571" t="s">
        <v>2073</v>
      </c>
      <c r="E4571" t="s">
        <v>10153</v>
      </c>
      <c r="F4571" s="9" t="s">
        <v>53</v>
      </c>
      <c r="G4571" t="s">
        <v>94</v>
      </c>
    </row>
    <row r="4572" spans="1:7" x14ac:dyDescent="0.3">
      <c r="A4572" t="s">
        <v>8462</v>
      </c>
      <c r="B4572" t="s">
        <v>708</v>
      </c>
      <c r="C4572" t="s">
        <v>8463</v>
      </c>
      <c r="D4572" t="s">
        <v>2073</v>
      </c>
      <c r="E4572" t="s">
        <v>10153</v>
      </c>
      <c r="F4572" s="9" t="s">
        <v>53</v>
      </c>
      <c r="G4572" t="s">
        <v>94</v>
      </c>
    </row>
    <row r="4573" spans="1:7" x14ac:dyDescent="0.3">
      <c r="A4573" t="s">
        <v>8464</v>
      </c>
      <c r="B4573" t="s">
        <v>708</v>
      </c>
      <c r="C4573" t="s">
        <v>8465</v>
      </c>
      <c r="D4573" t="s">
        <v>2073</v>
      </c>
      <c r="E4573" t="s">
        <v>10153</v>
      </c>
      <c r="F4573" s="9" t="s">
        <v>53</v>
      </c>
      <c r="G4573" t="s">
        <v>94</v>
      </c>
    </row>
    <row r="4574" spans="1:7" x14ac:dyDescent="0.3">
      <c r="A4574" t="s">
        <v>8466</v>
      </c>
      <c r="B4574" t="s">
        <v>708</v>
      </c>
      <c r="C4574" t="s">
        <v>8467</v>
      </c>
      <c r="D4574" t="s">
        <v>2073</v>
      </c>
      <c r="E4574" t="s">
        <v>10153</v>
      </c>
      <c r="F4574" s="9" t="s">
        <v>53</v>
      </c>
      <c r="G4574" t="s">
        <v>94</v>
      </c>
    </row>
    <row r="4575" spans="1:7" x14ac:dyDescent="0.3">
      <c r="A4575" t="s">
        <v>8468</v>
      </c>
      <c r="B4575" t="s">
        <v>708</v>
      </c>
      <c r="C4575" t="s">
        <v>8469</v>
      </c>
      <c r="D4575" t="s">
        <v>2073</v>
      </c>
      <c r="E4575" t="s">
        <v>10153</v>
      </c>
      <c r="F4575" s="9" t="s">
        <v>53</v>
      </c>
      <c r="G4575" t="s">
        <v>94</v>
      </c>
    </row>
    <row r="4576" spans="1:7" x14ac:dyDescent="0.3">
      <c r="A4576" t="s">
        <v>8470</v>
      </c>
      <c r="B4576" t="s">
        <v>708</v>
      </c>
      <c r="C4576" t="s">
        <v>8471</v>
      </c>
      <c r="D4576" t="s">
        <v>2073</v>
      </c>
      <c r="E4576" t="s">
        <v>10153</v>
      </c>
      <c r="F4576" s="9" t="s">
        <v>53</v>
      </c>
      <c r="G4576" t="s">
        <v>94</v>
      </c>
    </row>
    <row r="4577" spans="1:7" x14ac:dyDescent="0.3">
      <c r="A4577" t="s">
        <v>6783</v>
      </c>
      <c r="B4577" t="s">
        <v>114</v>
      </c>
      <c r="C4577" t="s">
        <v>8474</v>
      </c>
      <c r="D4577" t="s">
        <v>2073</v>
      </c>
      <c r="E4577" t="s">
        <v>10153</v>
      </c>
      <c r="F4577" s="9" t="s">
        <v>53</v>
      </c>
      <c r="G4577" t="s">
        <v>94</v>
      </c>
    </row>
    <row r="4578" spans="1:7" x14ac:dyDescent="0.3">
      <c r="A4578" t="s">
        <v>6822</v>
      </c>
      <c r="B4578" t="s">
        <v>114</v>
      </c>
      <c r="C4578" t="s">
        <v>8475</v>
      </c>
      <c r="D4578" t="s">
        <v>2073</v>
      </c>
      <c r="E4578" t="s">
        <v>10153</v>
      </c>
      <c r="F4578" s="9" t="s">
        <v>53</v>
      </c>
      <c r="G4578" t="s">
        <v>94</v>
      </c>
    </row>
    <row r="4579" spans="1:7" x14ac:dyDescent="0.3">
      <c r="A4579" t="s">
        <v>6465</v>
      </c>
      <c r="B4579" t="s">
        <v>114</v>
      </c>
      <c r="C4579" t="s">
        <v>8476</v>
      </c>
      <c r="D4579" t="s">
        <v>2073</v>
      </c>
      <c r="E4579" t="s">
        <v>10153</v>
      </c>
      <c r="F4579" s="9" t="s">
        <v>53</v>
      </c>
      <c r="G4579" t="s">
        <v>94</v>
      </c>
    </row>
    <row r="4580" spans="1:7" x14ac:dyDescent="0.3">
      <c r="A4580" t="s">
        <v>8477</v>
      </c>
      <c r="B4580" t="s">
        <v>114</v>
      </c>
      <c r="C4580" t="s">
        <v>8478</v>
      </c>
      <c r="D4580" t="s">
        <v>2073</v>
      </c>
      <c r="E4580" t="s">
        <v>10153</v>
      </c>
      <c r="F4580" s="9" t="s">
        <v>53</v>
      </c>
      <c r="G4580" t="s">
        <v>94</v>
      </c>
    </row>
    <row r="4581" spans="1:7" x14ac:dyDescent="0.3">
      <c r="A4581" t="s">
        <v>6467</v>
      </c>
      <c r="B4581" t="s">
        <v>114</v>
      </c>
      <c r="C4581" t="s">
        <v>8479</v>
      </c>
      <c r="D4581" t="s">
        <v>2073</v>
      </c>
      <c r="E4581" t="s">
        <v>10153</v>
      </c>
      <c r="F4581" s="9" t="s">
        <v>53</v>
      </c>
      <c r="G4581" t="s">
        <v>94</v>
      </c>
    </row>
    <row r="4582" spans="1:7" x14ac:dyDescent="0.3">
      <c r="A4582" t="s">
        <v>8480</v>
      </c>
      <c r="B4582" t="s">
        <v>114</v>
      </c>
      <c r="C4582" t="s">
        <v>8481</v>
      </c>
      <c r="D4582" t="s">
        <v>2073</v>
      </c>
      <c r="E4582" t="s">
        <v>10153</v>
      </c>
      <c r="F4582" s="9" t="s">
        <v>53</v>
      </c>
      <c r="G4582" t="s">
        <v>94</v>
      </c>
    </row>
    <row r="4583" spans="1:7" x14ac:dyDescent="0.3">
      <c r="A4583" t="s">
        <v>8482</v>
      </c>
      <c r="B4583" t="s">
        <v>114</v>
      </c>
      <c r="C4583" t="s">
        <v>8483</v>
      </c>
      <c r="D4583" t="s">
        <v>2073</v>
      </c>
      <c r="E4583" t="s">
        <v>10153</v>
      </c>
      <c r="F4583" s="9" t="s">
        <v>53</v>
      </c>
      <c r="G4583" t="s">
        <v>94</v>
      </c>
    </row>
    <row r="4584" spans="1:7" x14ac:dyDescent="0.3">
      <c r="A4584" t="s">
        <v>8484</v>
      </c>
      <c r="B4584" t="s">
        <v>114</v>
      </c>
      <c r="C4584" t="s">
        <v>8485</v>
      </c>
      <c r="D4584" t="s">
        <v>2073</v>
      </c>
      <c r="E4584" t="s">
        <v>10153</v>
      </c>
      <c r="F4584" s="9" t="s">
        <v>53</v>
      </c>
      <c r="G4584" t="s">
        <v>94</v>
      </c>
    </row>
    <row r="4585" spans="1:7" x14ac:dyDescent="0.3">
      <c r="A4585" t="s">
        <v>8486</v>
      </c>
      <c r="B4585" t="s">
        <v>114</v>
      </c>
      <c r="C4585" t="s">
        <v>8487</v>
      </c>
      <c r="D4585" t="s">
        <v>2073</v>
      </c>
      <c r="E4585" t="s">
        <v>10153</v>
      </c>
      <c r="F4585" s="9" t="s">
        <v>53</v>
      </c>
      <c r="G4585" t="s">
        <v>94</v>
      </c>
    </row>
    <row r="4586" spans="1:7" x14ac:dyDescent="0.3">
      <c r="A4586" t="s">
        <v>8488</v>
      </c>
      <c r="B4586" t="s">
        <v>114</v>
      </c>
      <c r="C4586" t="s">
        <v>8489</v>
      </c>
      <c r="D4586" t="s">
        <v>2073</v>
      </c>
      <c r="E4586" t="s">
        <v>10153</v>
      </c>
      <c r="F4586" s="9" t="s">
        <v>53</v>
      </c>
      <c r="G4586" t="s">
        <v>94</v>
      </c>
    </row>
    <row r="4587" spans="1:7" x14ac:dyDescent="0.3">
      <c r="A4587" t="s">
        <v>8520</v>
      </c>
      <c r="B4587" t="s">
        <v>114</v>
      </c>
      <c r="C4587" t="s">
        <v>8521</v>
      </c>
      <c r="D4587" t="s">
        <v>2073</v>
      </c>
      <c r="E4587" t="s">
        <v>10153</v>
      </c>
      <c r="F4587" s="9" t="s">
        <v>53</v>
      </c>
      <c r="G4587" t="s">
        <v>94</v>
      </c>
    </row>
    <row r="4588" spans="1:7" x14ac:dyDescent="0.3">
      <c r="A4588" t="s">
        <v>8522</v>
      </c>
      <c r="B4588" t="s">
        <v>3140</v>
      </c>
      <c r="C4588" t="s">
        <v>8523</v>
      </c>
      <c r="D4588" t="s">
        <v>2073</v>
      </c>
      <c r="E4588" t="s">
        <v>10153</v>
      </c>
      <c r="F4588" s="9" t="s">
        <v>53</v>
      </c>
      <c r="G4588" t="s">
        <v>94</v>
      </c>
    </row>
    <row r="4589" spans="1:7" x14ac:dyDescent="0.3">
      <c r="A4589" t="s">
        <v>8524</v>
      </c>
      <c r="B4589" t="s">
        <v>3140</v>
      </c>
      <c r="C4589" t="s">
        <v>8525</v>
      </c>
      <c r="D4589" t="s">
        <v>2073</v>
      </c>
      <c r="E4589" t="s">
        <v>10153</v>
      </c>
      <c r="F4589" s="9" t="s">
        <v>53</v>
      </c>
      <c r="G4589" t="s">
        <v>94</v>
      </c>
    </row>
    <row r="4590" spans="1:7" x14ac:dyDescent="0.3">
      <c r="A4590" t="s">
        <v>8530</v>
      </c>
      <c r="B4590" t="s">
        <v>3140</v>
      </c>
      <c r="C4590" t="s">
        <v>8531</v>
      </c>
      <c r="D4590" t="s">
        <v>2073</v>
      </c>
      <c r="E4590" t="s">
        <v>10153</v>
      </c>
      <c r="F4590" s="9" t="s">
        <v>53</v>
      </c>
      <c r="G4590" t="s">
        <v>94</v>
      </c>
    </row>
    <row r="4591" spans="1:7" x14ac:dyDescent="0.3">
      <c r="A4591" t="s">
        <v>8532</v>
      </c>
      <c r="B4591" t="s">
        <v>3140</v>
      </c>
      <c r="C4591" t="s">
        <v>8533</v>
      </c>
      <c r="D4591" t="s">
        <v>2073</v>
      </c>
      <c r="E4591" t="s">
        <v>10153</v>
      </c>
      <c r="F4591" s="9" t="s">
        <v>53</v>
      </c>
      <c r="G4591" t="s">
        <v>94</v>
      </c>
    </row>
    <row r="4592" spans="1:7" x14ac:dyDescent="0.3">
      <c r="A4592" t="s">
        <v>8536</v>
      </c>
      <c r="B4592" t="s">
        <v>3250</v>
      </c>
      <c r="C4592" t="s">
        <v>8538</v>
      </c>
      <c r="D4592" t="s">
        <v>2073</v>
      </c>
      <c r="E4592" t="s">
        <v>10153</v>
      </c>
      <c r="F4592" s="9" t="s">
        <v>53</v>
      </c>
      <c r="G4592" t="s">
        <v>94</v>
      </c>
    </row>
    <row r="4593" spans="1:7" x14ac:dyDescent="0.3">
      <c r="A4593" t="s">
        <v>8539</v>
      </c>
      <c r="B4593" t="s">
        <v>3247</v>
      </c>
      <c r="C4593" t="s">
        <v>8541</v>
      </c>
      <c r="D4593" t="s">
        <v>2073</v>
      </c>
      <c r="E4593" t="s">
        <v>10153</v>
      </c>
      <c r="F4593" s="9" t="s">
        <v>53</v>
      </c>
      <c r="G4593" t="s">
        <v>94</v>
      </c>
    </row>
    <row r="4594" spans="1:7" x14ac:dyDescent="0.3">
      <c r="A4594" t="s">
        <v>8542</v>
      </c>
      <c r="B4594" t="s">
        <v>8240</v>
      </c>
      <c r="C4594" t="s">
        <v>8543</v>
      </c>
      <c r="D4594" t="s">
        <v>2073</v>
      </c>
      <c r="E4594" t="s">
        <v>10153</v>
      </c>
      <c r="F4594" s="9" t="s">
        <v>53</v>
      </c>
      <c r="G4594" t="s">
        <v>94</v>
      </c>
    </row>
    <row r="4595" spans="1:7" x14ac:dyDescent="0.3">
      <c r="A4595" t="s">
        <v>8544</v>
      </c>
      <c r="B4595" t="s">
        <v>8240</v>
      </c>
      <c r="C4595" t="s">
        <v>8243</v>
      </c>
      <c r="D4595" t="s">
        <v>2073</v>
      </c>
      <c r="E4595" t="s">
        <v>10153</v>
      </c>
      <c r="F4595" s="9" t="s">
        <v>53</v>
      </c>
      <c r="G4595" t="s">
        <v>94</v>
      </c>
    </row>
    <row r="4596" spans="1:7" x14ac:dyDescent="0.3">
      <c r="A4596" t="s">
        <v>8545</v>
      </c>
      <c r="B4596" t="s">
        <v>4490</v>
      </c>
      <c r="C4596" t="s">
        <v>8245</v>
      </c>
      <c r="D4596" t="s">
        <v>2073</v>
      </c>
      <c r="E4596" t="s">
        <v>10153</v>
      </c>
      <c r="F4596" s="9" t="s">
        <v>53</v>
      </c>
      <c r="G4596" t="s">
        <v>94</v>
      </c>
    </row>
    <row r="4597" spans="1:7" x14ac:dyDescent="0.3">
      <c r="A4597" t="s">
        <v>8546</v>
      </c>
      <c r="B4597" t="s">
        <v>4490</v>
      </c>
      <c r="C4597" t="s">
        <v>8547</v>
      </c>
      <c r="D4597" t="s">
        <v>2073</v>
      </c>
      <c r="E4597" t="s">
        <v>10153</v>
      </c>
      <c r="F4597" s="9" t="s">
        <v>53</v>
      </c>
      <c r="G4597" t="s">
        <v>94</v>
      </c>
    </row>
    <row r="4598" spans="1:7" x14ac:dyDescent="0.3">
      <c r="A4598" t="s">
        <v>8548</v>
      </c>
      <c r="B4598" t="s">
        <v>2192</v>
      </c>
      <c r="C4598" t="s">
        <v>8549</v>
      </c>
      <c r="D4598" t="s">
        <v>2073</v>
      </c>
      <c r="E4598" t="s">
        <v>10153</v>
      </c>
      <c r="F4598" s="9" t="s">
        <v>53</v>
      </c>
      <c r="G4598" t="s">
        <v>94</v>
      </c>
    </row>
    <row r="4599" spans="1:7" x14ac:dyDescent="0.3">
      <c r="A4599" t="s">
        <v>8550</v>
      </c>
      <c r="B4599" t="s">
        <v>8551</v>
      </c>
      <c r="C4599" t="s">
        <v>8552</v>
      </c>
      <c r="D4599" t="s">
        <v>2073</v>
      </c>
      <c r="E4599" t="s">
        <v>10153</v>
      </c>
      <c r="F4599" s="9" t="s">
        <v>53</v>
      </c>
      <c r="G4599" t="s">
        <v>94</v>
      </c>
    </row>
    <row r="4600" spans="1:7" x14ac:dyDescent="0.3">
      <c r="A4600" t="s">
        <v>4222</v>
      </c>
      <c r="B4600" t="s">
        <v>5994</v>
      </c>
      <c r="C4600" t="s">
        <v>8733</v>
      </c>
      <c r="D4600" t="s">
        <v>2073</v>
      </c>
      <c r="E4600" t="s">
        <v>10153</v>
      </c>
      <c r="F4600" s="9" t="s">
        <v>53</v>
      </c>
      <c r="G4600" t="s">
        <v>94</v>
      </c>
    </row>
    <row r="4601" spans="1:7" x14ac:dyDescent="0.3">
      <c r="A4601" t="s">
        <v>8734</v>
      </c>
      <c r="B4601" t="s">
        <v>3787</v>
      </c>
      <c r="C4601" t="s">
        <v>8735</v>
      </c>
      <c r="D4601" t="s">
        <v>2073</v>
      </c>
      <c r="E4601" t="s">
        <v>10153</v>
      </c>
      <c r="F4601" s="9" t="s">
        <v>53</v>
      </c>
      <c r="G4601" t="s">
        <v>94</v>
      </c>
    </row>
    <row r="4602" spans="1:7" x14ac:dyDescent="0.3">
      <c r="A4602" t="s">
        <v>8736</v>
      </c>
      <c r="B4602" t="s">
        <v>3790</v>
      </c>
      <c r="C4602" t="s">
        <v>8737</v>
      </c>
      <c r="D4602" t="s">
        <v>2073</v>
      </c>
      <c r="E4602" t="s">
        <v>10153</v>
      </c>
      <c r="F4602" s="9" t="s">
        <v>53</v>
      </c>
      <c r="G4602" t="s">
        <v>94</v>
      </c>
    </row>
    <row r="4603" spans="1:7" x14ac:dyDescent="0.3">
      <c r="A4603" t="s">
        <v>10141</v>
      </c>
      <c r="B4603" t="s">
        <v>3790</v>
      </c>
      <c r="C4603" t="s">
        <v>10142</v>
      </c>
      <c r="D4603" t="s">
        <v>2073</v>
      </c>
      <c r="E4603" t="s">
        <v>10153</v>
      </c>
      <c r="F4603" s="9" t="s">
        <v>53</v>
      </c>
      <c r="G4603" t="s">
        <v>94</v>
      </c>
    </row>
    <row r="4604" spans="1:7" x14ac:dyDescent="0.3">
      <c r="A4604" t="s">
        <v>10143</v>
      </c>
      <c r="B4604" t="s">
        <v>3790</v>
      </c>
      <c r="C4604" t="s">
        <v>10144</v>
      </c>
      <c r="D4604" t="s">
        <v>2073</v>
      </c>
      <c r="E4604" t="s">
        <v>10153</v>
      </c>
      <c r="F4604" s="9" t="s">
        <v>53</v>
      </c>
      <c r="G4604" t="s">
        <v>94</v>
      </c>
    </row>
    <row r="4605" spans="1:7" x14ac:dyDescent="0.3">
      <c r="A4605" t="s">
        <v>8738</v>
      </c>
      <c r="B4605" t="s">
        <v>3790</v>
      </c>
      <c r="C4605" t="s">
        <v>8739</v>
      </c>
      <c r="D4605" t="s">
        <v>2073</v>
      </c>
      <c r="E4605" t="s">
        <v>10153</v>
      </c>
      <c r="F4605" s="9" t="s">
        <v>53</v>
      </c>
      <c r="G4605" t="s">
        <v>94</v>
      </c>
    </row>
    <row r="4606" spans="1:7" x14ac:dyDescent="0.3">
      <c r="A4606" t="s">
        <v>10145</v>
      </c>
      <c r="B4606" t="s">
        <v>3790</v>
      </c>
      <c r="C4606" t="s">
        <v>10146</v>
      </c>
      <c r="D4606" t="s">
        <v>2073</v>
      </c>
      <c r="E4606" t="s">
        <v>10153</v>
      </c>
      <c r="F4606" s="9" t="s">
        <v>53</v>
      </c>
      <c r="G4606" t="s">
        <v>94</v>
      </c>
    </row>
    <row r="4607" spans="1:7" x14ac:dyDescent="0.3">
      <c r="A4607" t="s">
        <v>8740</v>
      </c>
      <c r="B4607" t="s">
        <v>563</v>
      </c>
      <c r="C4607" t="s">
        <v>8741</v>
      </c>
      <c r="D4607" t="s">
        <v>2073</v>
      </c>
      <c r="E4607" t="s">
        <v>10153</v>
      </c>
      <c r="F4607" s="9" t="s">
        <v>53</v>
      </c>
      <c r="G4607" t="s">
        <v>94</v>
      </c>
    </row>
    <row r="4608" spans="1:7" x14ac:dyDescent="0.3">
      <c r="A4608" t="s">
        <v>8742</v>
      </c>
      <c r="B4608" t="s">
        <v>8743</v>
      </c>
      <c r="C4608" t="s">
        <v>8744</v>
      </c>
      <c r="D4608" t="s">
        <v>2073</v>
      </c>
      <c r="E4608" t="s">
        <v>10153</v>
      </c>
      <c r="F4608" s="9" t="s">
        <v>53</v>
      </c>
      <c r="G4608" t="s">
        <v>94</v>
      </c>
    </row>
    <row r="4609" spans="1:7" x14ac:dyDescent="0.3">
      <c r="A4609" t="s">
        <v>8745</v>
      </c>
      <c r="B4609" t="s">
        <v>8743</v>
      </c>
      <c r="C4609" t="s">
        <v>8746</v>
      </c>
      <c r="D4609" t="s">
        <v>2073</v>
      </c>
      <c r="E4609" t="s">
        <v>10153</v>
      </c>
      <c r="F4609" s="9" t="s">
        <v>53</v>
      </c>
      <c r="G4609" t="s">
        <v>94</v>
      </c>
    </row>
    <row r="4610" spans="1:7" x14ac:dyDescent="0.3">
      <c r="A4610" t="s">
        <v>8747</v>
      </c>
      <c r="B4610" t="s">
        <v>8743</v>
      </c>
      <c r="C4610" t="s">
        <v>8748</v>
      </c>
      <c r="D4610" t="s">
        <v>2073</v>
      </c>
      <c r="E4610" t="s">
        <v>10153</v>
      </c>
      <c r="F4610" s="9" t="s">
        <v>53</v>
      </c>
      <c r="G4610" t="s">
        <v>94</v>
      </c>
    </row>
    <row r="4611" spans="1:7" x14ac:dyDescent="0.3">
      <c r="A4611" t="s">
        <v>8749</v>
      </c>
      <c r="B4611" t="s">
        <v>8743</v>
      </c>
      <c r="C4611" t="s">
        <v>8750</v>
      </c>
      <c r="D4611" t="s">
        <v>2073</v>
      </c>
      <c r="E4611" t="s">
        <v>10153</v>
      </c>
      <c r="F4611" s="9" t="s">
        <v>53</v>
      </c>
      <c r="G4611" t="s">
        <v>94</v>
      </c>
    </row>
    <row r="4612" spans="1:7" x14ac:dyDescent="0.3">
      <c r="A4612" t="s">
        <v>8751</v>
      </c>
      <c r="B4612" t="s">
        <v>8743</v>
      </c>
      <c r="C4612" t="s">
        <v>8752</v>
      </c>
      <c r="D4612" t="s">
        <v>2073</v>
      </c>
      <c r="E4612" t="s">
        <v>10153</v>
      </c>
      <c r="F4612" s="9" t="s">
        <v>53</v>
      </c>
      <c r="G4612" t="s">
        <v>94</v>
      </c>
    </row>
    <row r="4613" spans="1:7" x14ac:dyDescent="0.3">
      <c r="A4613" t="s">
        <v>8755</v>
      </c>
      <c r="B4613" t="s">
        <v>8756</v>
      </c>
      <c r="C4613" t="s">
        <v>8757</v>
      </c>
      <c r="D4613" t="s">
        <v>2073</v>
      </c>
      <c r="E4613" t="s">
        <v>10153</v>
      </c>
      <c r="F4613" s="9" t="s">
        <v>53</v>
      </c>
      <c r="G4613" t="s">
        <v>94</v>
      </c>
    </row>
    <row r="4614" spans="1:7" x14ac:dyDescent="0.3">
      <c r="A4614" t="s">
        <v>8758</v>
      </c>
      <c r="B4614" t="s">
        <v>8756</v>
      </c>
      <c r="C4614" t="s">
        <v>8759</v>
      </c>
      <c r="D4614" t="s">
        <v>2073</v>
      </c>
      <c r="E4614" t="s">
        <v>10153</v>
      </c>
      <c r="F4614" s="9" t="s">
        <v>53</v>
      </c>
      <c r="G4614" t="s">
        <v>94</v>
      </c>
    </row>
    <row r="4615" spans="1:7" x14ac:dyDescent="0.3">
      <c r="A4615" t="s">
        <v>8760</v>
      </c>
      <c r="B4615" t="s">
        <v>8756</v>
      </c>
      <c r="C4615" t="s">
        <v>8761</v>
      </c>
      <c r="D4615" t="s">
        <v>2073</v>
      </c>
      <c r="E4615" t="s">
        <v>10153</v>
      </c>
      <c r="F4615" s="9" t="s">
        <v>53</v>
      </c>
      <c r="G4615" t="s">
        <v>94</v>
      </c>
    </row>
    <row r="4616" spans="1:7" x14ac:dyDescent="0.3">
      <c r="A4616" t="s">
        <v>8762</v>
      </c>
      <c r="B4616" t="s">
        <v>8756</v>
      </c>
      <c r="C4616" t="s">
        <v>8763</v>
      </c>
      <c r="D4616" t="s">
        <v>2073</v>
      </c>
      <c r="E4616" t="s">
        <v>10153</v>
      </c>
      <c r="F4616" s="9" t="s">
        <v>53</v>
      </c>
      <c r="G4616" t="s">
        <v>94</v>
      </c>
    </row>
    <row r="4617" spans="1:7" x14ac:dyDescent="0.3">
      <c r="A4617" t="s">
        <v>8764</v>
      </c>
      <c r="B4617" t="s">
        <v>8756</v>
      </c>
      <c r="C4617" t="s">
        <v>8765</v>
      </c>
      <c r="D4617" t="s">
        <v>2073</v>
      </c>
      <c r="E4617" t="s">
        <v>10153</v>
      </c>
      <c r="F4617" s="9" t="s">
        <v>53</v>
      </c>
      <c r="G4617" t="s">
        <v>94</v>
      </c>
    </row>
    <row r="4618" spans="1:7" x14ac:dyDescent="0.3">
      <c r="A4618" t="s">
        <v>8782</v>
      </c>
      <c r="B4618" t="s">
        <v>2192</v>
      </c>
      <c r="C4618" t="s">
        <v>8783</v>
      </c>
      <c r="D4618" t="s">
        <v>2073</v>
      </c>
      <c r="E4618" t="s">
        <v>10153</v>
      </c>
      <c r="F4618" s="9" t="s">
        <v>53</v>
      </c>
      <c r="G4618" t="s">
        <v>94</v>
      </c>
    </row>
    <row r="4619" spans="1:7" x14ac:dyDescent="0.3">
      <c r="A4619" t="s">
        <v>8786</v>
      </c>
      <c r="B4619" t="s">
        <v>2192</v>
      </c>
      <c r="C4619" t="s">
        <v>8787</v>
      </c>
      <c r="D4619" t="s">
        <v>2073</v>
      </c>
      <c r="E4619" t="s">
        <v>10153</v>
      </c>
      <c r="F4619" s="9" t="s">
        <v>53</v>
      </c>
      <c r="G4619" t="s">
        <v>94</v>
      </c>
    </row>
    <row r="4620" spans="1:7" x14ac:dyDescent="0.3">
      <c r="A4620" t="s">
        <v>8790</v>
      </c>
      <c r="B4620" t="s">
        <v>2192</v>
      </c>
      <c r="C4620" t="s">
        <v>8791</v>
      </c>
      <c r="D4620" t="s">
        <v>2073</v>
      </c>
      <c r="E4620" t="s">
        <v>10153</v>
      </c>
      <c r="F4620" s="9" t="s">
        <v>53</v>
      </c>
      <c r="G4620" t="s">
        <v>94</v>
      </c>
    </row>
    <row r="4621" spans="1:7" x14ac:dyDescent="0.3">
      <c r="A4621" t="s">
        <v>8794</v>
      </c>
      <c r="B4621" t="s">
        <v>2192</v>
      </c>
      <c r="C4621" t="s">
        <v>8795</v>
      </c>
      <c r="D4621" t="s">
        <v>2073</v>
      </c>
      <c r="E4621" t="s">
        <v>10153</v>
      </c>
      <c r="F4621" s="9" t="s">
        <v>53</v>
      </c>
      <c r="G4621" t="s">
        <v>94</v>
      </c>
    </row>
    <row r="4622" spans="1:7" x14ac:dyDescent="0.3">
      <c r="A4622" t="s">
        <v>8796</v>
      </c>
      <c r="B4622" t="s">
        <v>8797</v>
      </c>
      <c r="C4622" t="s">
        <v>8798</v>
      </c>
      <c r="D4622" t="s">
        <v>2073</v>
      </c>
      <c r="E4622" t="s">
        <v>10153</v>
      </c>
      <c r="F4622" s="9" t="s">
        <v>53</v>
      </c>
      <c r="G4622" t="s">
        <v>94</v>
      </c>
    </row>
    <row r="4623" spans="1:7" x14ac:dyDescent="0.3">
      <c r="A4623" t="s">
        <v>8802</v>
      </c>
      <c r="B4623" t="s">
        <v>2192</v>
      </c>
      <c r="C4623" t="s">
        <v>8803</v>
      </c>
      <c r="D4623" t="s">
        <v>2073</v>
      </c>
      <c r="E4623" t="s">
        <v>10153</v>
      </c>
      <c r="F4623" s="9" t="s">
        <v>53</v>
      </c>
      <c r="G4623" t="s">
        <v>94</v>
      </c>
    </row>
    <row r="4624" spans="1:7" x14ac:dyDescent="0.3">
      <c r="A4624" t="s">
        <v>8806</v>
      </c>
      <c r="B4624" t="s">
        <v>2192</v>
      </c>
      <c r="C4624" t="s">
        <v>8807</v>
      </c>
      <c r="D4624" t="s">
        <v>2073</v>
      </c>
      <c r="E4624" t="s">
        <v>10153</v>
      </c>
      <c r="F4624" s="9" t="s">
        <v>53</v>
      </c>
      <c r="G4624" t="s">
        <v>94</v>
      </c>
    </row>
    <row r="4625" spans="1:7" x14ac:dyDescent="0.3">
      <c r="A4625" t="s">
        <v>8810</v>
      </c>
      <c r="B4625" t="s">
        <v>2192</v>
      </c>
      <c r="C4625" t="s">
        <v>8811</v>
      </c>
      <c r="D4625" t="s">
        <v>2073</v>
      </c>
      <c r="E4625" t="s">
        <v>10153</v>
      </c>
      <c r="F4625" s="9" t="s">
        <v>53</v>
      </c>
      <c r="G4625" t="s">
        <v>94</v>
      </c>
    </row>
    <row r="4626" spans="1:7" x14ac:dyDescent="0.3">
      <c r="A4626" t="s">
        <v>8814</v>
      </c>
      <c r="B4626" t="s">
        <v>2192</v>
      </c>
      <c r="C4626" t="s">
        <v>8815</v>
      </c>
      <c r="D4626" t="s">
        <v>2073</v>
      </c>
      <c r="E4626" t="s">
        <v>10153</v>
      </c>
      <c r="F4626" s="9" t="s">
        <v>53</v>
      </c>
      <c r="G4626" t="s">
        <v>94</v>
      </c>
    </row>
    <row r="4627" spans="1:7" x14ac:dyDescent="0.3">
      <c r="A4627" t="s">
        <v>8816</v>
      </c>
      <c r="B4627" t="s">
        <v>8797</v>
      </c>
      <c r="C4627" t="s">
        <v>8817</v>
      </c>
      <c r="D4627" t="s">
        <v>2073</v>
      </c>
      <c r="E4627" t="s">
        <v>10153</v>
      </c>
      <c r="F4627" s="9" t="s">
        <v>53</v>
      </c>
      <c r="G4627" t="s">
        <v>94</v>
      </c>
    </row>
    <row r="4628" spans="1:7" x14ac:dyDescent="0.3">
      <c r="A4628" t="s">
        <v>8820</v>
      </c>
      <c r="B4628" t="s">
        <v>2192</v>
      </c>
      <c r="C4628" t="s">
        <v>8821</v>
      </c>
      <c r="D4628" t="s">
        <v>2073</v>
      </c>
      <c r="E4628" t="s">
        <v>10153</v>
      </c>
      <c r="F4628" s="9" t="s">
        <v>53</v>
      </c>
      <c r="G4628" t="s">
        <v>94</v>
      </c>
    </row>
    <row r="4629" spans="1:7" x14ac:dyDescent="0.3">
      <c r="A4629" t="s">
        <v>8824</v>
      </c>
      <c r="B4629" t="s">
        <v>2192</v>
      </c>
      <c r="C4629" t="s">
        <v>8825</v>
      </c>
      <c r="D4629" t="s">
        <v>2073</v>
      </c>
      <c r="E4629" t="s">
        <v>10153</v>
      </c>
      <c r="F4629" s="9" t="s">
        <v>53</v>
      </c>
      <c r="G4629" t="s">
        <v>94</v>
      </c>
    </row>
    <row r="4630" spans="1:7" x14ac:dyDescent="0.3">
      <c r="A4630" t="s">
        <v>8826</v>
      </c>
      <c r="B4630" t="s">
        <v>2192</v>
      </c>
      <c r="C4630" t="s">
        <v>8827</v>
      </c>
      <c r="D4630" t="s">
        <v>2073</v>
      </c>
      <c r="E4630" t="s">
        <v>10153</v>
      </c>
      <c r="F4630" s="9" t="s">
        <v>53</v>
      </c>
      <c r="G4630" t="s">
        <v>94</v>
      </c>
    </row>
    <row r="4631" spans="1:7" x14ac:dyDescent="0.3">
      <c r="A4631" t="s">
        <v>8828</v>
      </c>
      <c r="B4631" t="s">
        <v>8797</v>
      </c>
      <c r="C4631" t="s">
        <v>8829</v>
      </c>
      <c r="D4631" t="s">
        <v>2073</v>
      </c>
      <c r="E4631" t="s">
        <v>10153</v>
      </c>
      <c r="F4631" s="9" t="s">
        <v>53</v>
      </c>
      <c r="G4631" t="s">
        <v>94</v>
      </c>
    </row>
    <row r="4632" spans="1:7" x14ac:dyDescent="0.3">
      <c r="A4632" t="s">
        <v>8830</v>
      </c>
      <c r="B4632" t="s">
        <v>8743</v>
      </c>
      <c r="C4632" t="s">
        <v>8831</v>
      </c>
      <c r="D4632" t="s">
        <v>2073</v>
      </c>
      <c r="E4632" t="s">
        <v>10153</v>
      </c>
      <c r="F4632" s="9" t="s">
        <v>53</v>
      </c>
      <c r="G4632" t="s">
        <v>94</v>
      </c>
    </row>
    <row r="4633" spans="1:7" x14ac:dyDescent="0.3">
      <c r="A4633" t="s">
        <v>8832</v>
      </c>
      <c r="B4633" t="s">
        <v>8756</v>
      </c>
      <c r="C4633" t="s">
        <v>8833</v>
      </c>
      <c r="D4633" t="s">
        <v>2073</v>
      </c>
      <c r="E4633" t="s">
        <v>10153</v>
      </c>
      <c r="F4633" s="9" t="s">
        <v>53</v>
      </c>
      <c r="G4633" t="s">
        <v>94</v>
      </c>
    </row>
    <row r="4634" spans="1:7" x14ac:dyDescent="0.3">
      <c r="A4634" t="s">
        <v>8836</v>
      </c>
      <c r="B4634" t="s">
        <v>8837</v>
      </c>
      <c r="C4634" t="s">
        <v>8838</v>
      </c>
      <c r="D4634" t="s">
        <v>2073</v>
      </c>
      <c r="E4634" t="s">
        <v>10153</v>
      </c>
      <c r="F4634" s="9" t="s">
        <v>53</v>
      </c>
      <c r="G4634" t="s">
        <v>94</v>
      </c>
    </row>
    <row r="4635" spans="1:7" x14ac:dyDescent="0.3">
      <c r="A4635" t="s">
        <v>8843</v>
      </c>
      <c r="B4635" t="s">
        <v>8844</v>
      </c>
      <c r="C4635" t="s">
        <v>8845</v>
      </c>
      <c r="D4635" t="s">
        <v>2073</v>
      </c>
      <c r="E4635" t="s">
        <v>10153</v>
      </c>
      <c r="F4635" s="9" t="s">
        <v>53</v>
      </c>
      <c r="G4635" t="s">
        <v>94</v>
      </c>
    </row>
    <row r="4636" spans="1:7" x14ac:dyDescent="0.3">
      <c r="A4636" t="s">
        <v>8850</v>
      </c>
      <c r="B4636" t="s">
        <v>8851</v>
      </c>
      <c r="C4636" t="s">
        <v>8852</v>
      </c>
      <c r="D4636" t="s">
        <v>2073</v>
      </c>
      <c r="E4636" t="s">
        <v>10153</v>
      </c>
      <c r="F4636" s="9" t="s">
        <v>53</v>
      </c>
      <c r="G4636" t="s">
        <v>94</v>
      </c>
    </row>
    <row r="4637" spans="1:7" x14ac:dyDescent="0.3">
      <c r="A4637" t="s">
        <v>8853</v>
      </c>
      <c r="B4637" t="s">
        <v>8851</v>
      </c>
      <c r="C4637" t="s">
        <v>10155</v>
      </c>
      <c r="D4637" t="s">
        <v>2073</v>
      </c>
      <c r="E4637" t="s">
        <v>10153</v>
      </c>
      <c r="F4637" s="9" t="s">
        <v>53</v>
      </c>
      <c r="G4637" t="s">
        <v>94</v>
      </c>
    </row>
    <row r="4638" spans="1:7" x14ac:dyDescent="0.3">
      <c r="A4638" t="s">
        <v>8856</v>
      </c>
      <c r="B4638" t="s">
        <v>8857</v>
      </c>
      <c r="C4638" t="s">
        <v>8858</v>
      </c>
      <c r="D4638" t="s">
        <v>2073</v>
      </c>
      <c r="E4638" t="s">
        <v>10153</v>
      </c>
      <c r="F4638" s="9" t="s">
        <v>53</v>
      </c>
      <c r="G4638" t="s">
        <v>94</v>
      </c>
    </row>
    <row r="4639" spans="1:7" x14ac:dyDescent="0.3">
      <c r="A4639" t="s">
        <v>8859</v>
      </c>
      <c r="B4639" t="s">
        <v>8860</v>
      </c>
      <c r="C4639" t="s">
        <v>8861</v>
      </c>
      <c r="D4639" t="s">
        <v>2073</v>
      </c>
      <c r="E4639" t="s">
        <v>10153</v>
      </c>
      <c r="F4639" s="9" t="s">
        <v>53</v>
      </c>
      <c r="G4639" t="s">
        <v>94</v>
      </c>
    </row>
    <row r="4640" spans="1:7" x14ac:dyDescent="0.3">
      <c r="A4640" t="s">
        <v>8867</v>
      </c>
      <c r="B4640" t="s">
        <v>8868</v>
      </c>
      <c r="C4640" t="s">
        <v>8869</v>
      </c>
      <c r="D4640" t="s">
        <v>2073</v>
      </c>
      <c r="E4640" t="s">
        <v>10153</v>
      </c>
      <c r="F4640" s="9" t="s">
        <v>53</v>
      </c>
      <c r="G4640" t="s">
        <v>94</v>
      </c>
    </row>
    <row r="4641" spans="1:7" x14ac:dyDescent="0.3">
      <c r="A4641" t="s">
        <v>8870</v>
      </c>
      <c r="B4641" t="s">
        <v>8868</v>
      </c>
      <c r="C4641" t="s">
        <v>8871</v>
      </c>
      <c r="D4641" t="s">
        <v>2073</v>
      </c>
      <c r="E4641" t="s">
        <v>10153</v>
      </c>
      <c r="F4641" s="9" t="s">
        <v>53</v>
      </c>
      <c r="G4641" t="s">
        <v>94</v>
      </c>
    </row>
    <row r="4642" spans="1:7" x14ac:dyDescent="0.3">
      <c r="A4642" t="s">
        <v>8874</v>
      </c>
      <c r="B4642" t="s">
        <v>8743</v>
      </c>
      <c r="C4642" t="s">
        <v>8875</v>
      </c>
      <c r="D4642" t="s">
        <v>2073</v>
      </c>
      <c r="E4642" t="s">
        <v>10153</v>
      </c>
      <c r="F4642" s="9" t="s">
        <v>53</v>
      </c>
      <c r="G4642" t="s">
        <v>94</v>
      </c>
    </row>
    <row r="4643" spans="1:7" x14ac:dyDescent="0.3">
      <c r="A4643" t="s">
        <v>8876</v>
      </c>
      <c r="B4643" t="s">
        <v>8743</v>
      </c>
      <c r="C4643" t="s">
        <v>8877</v>
      </c>
      <c r="D4643" t="s">
        <v>2073</v>
      </c>
      <c r="E4643" t="s">
        <v>10153</v>
      </c>
      <c r="F4643" s="9" t="s">
        <v>53</v>
      </c>
      <c r="G4643" t="s">
        <v>94</v>
      </c>
    </row>
    <row r="4644" spans="1:7" x14ac:dyDescent="0.3">
      <c r="A4644" t="s">
        <v>8878</v>
      </c>
      <c r="B4644" t="s">
        <v>8743</v>
      </c>
      <c r="C4644" t="s">
        <v>8879</v>
      </c>
      <c r="D4644" t="s">
        <v>2073</v>
      </c>
      <c r="E4644" t="s">
        <v>10153</v>
      </c>
      <c r="F4644" s="9" t="s">
        <v>53</v>
      </c>
      <c r="G4644" t="s">
        <v>94</v>
      </c>
    </row>
    <row r="4645" spans="1:7" x14ac:dyDescent="0.3">
      <c r="A4645" t="s">
        <v>8880</v>
      </c>
      <c r="B4645" t="s">
        <v>8743</v>
      </c>
      <c r="C4645" t="s">
        <v>8881</v>
      </c>
      <c r="D4645" t="s">
        <v>2073</v>
      </c>
      <c r="E4645" t="s">
        <v>10153</v>
      </c>
      <c r="F4645" s="9" t="s">
        <v>53</v>
      </c>
      <c r="G4645" t="s">
        <v>94</v>
      </c>
    </row>
    <row r="4646" spans="1:7" x14ac:dyDescent="0.3">
      <c r="A4646" t="s">
        <v>8882</v>
      </c>
      <c r="B4646" t="s">
        <v>8743</v>
      </c>
      <c r="C4646" t="s">
        <v>8883</v>
      </c>
      <c r="D4646" t="s">
        <v>2073</v>
      </c>
      <c r="E4646" t="s">
        <v>10153</v>
      </c>
      <c r="F4646" s="9" t="s">
        <v>53</v>
      </c>
      <c r="G4646" t="s">
        <v>94</v>
      </c>
    </row>
    <row r="4647" spans="1:7" x14ac:dyDescent="0.3">
      <c r="A4647" t="s">
        <v>8884</v>
      </c>
      <c r="B4647" t="s">
        <v>8743</v>
      </c>
      <c r="C4647" t="s">
        <v>8885</v>
      </c>
      <c r="D4647" t="s">
        <v>2073</v>
      </c>
      <c r="E4647" t="s">
        <v>10153</v>
      </c>
      <c r="F4647" s="9" t="s">
        <v>53</v>
      </c>
      <c r="G4647" t="s">
        <v>94</v>
      </c>
    </row>
    <row r="4648" spans="1:7" x14ac:dyDescent="0.3">
      <c r="A4648" t="s">
        <v>8886</v>
      </c>
      <c r="B4648" t="s">
        <v>8743</v>
      </c>
      <c r="C4648" t="s">
        <v>8887</v>
      </c>
      <c r="D4648" t="s">
        <v>2073</v>
      </c>
      <c r="E4648" t="s">
        <v>10153</v>
      </c>
      <c r="F4648" s="9" t="s">
        <v>53</v>
      </c>
      <c r="G4648" t="s">
        <v>94</v>
      </c>
    </row>
    <row r="4649" spans="1:7" x14ac:dyDescent="0.3">
      <c r="A4649" t="s">
        <v>8888</v>
      </c>
      <c r="B4649" t="s">
        <v>8889</v>
      </c>
      <c r="C4649" t="s">
        <v>8890</v>
      </c>
      <c r="D4649" t="s">
        <v>2073</v>
      </c>
      <c r="E4649" t="s">
        <v>10153</v>
      </c>
      <c r="F4649" s="9" t="s">
        <v>53</v>
      </c>
      <c r="G4649" t="s">
        <v>94</v>
      </c>
    </row>
    <row r="4650" spans="1:7" x14ac:dyDescent="0.3">
      <c r="A4650" t="s">
        <v>8893</v>
      </c>
      <c r="B4650" t="s">
        <v>8756</v>
      </c>
      <c r="C4650" t="s">
        <v>8894</v>
      </c>
      <c r="D4650" t="s">
        <v>2073</v>
      </c>
      <c r="E4650" t="s">
        <v>10153</v>
      </c>
      <c r="F4650" s="9" t="s">
        <v>53</v>
      </c>
      <c r="G4650" t="s">
        <v>94</v>
      </c>
    </row>
    <row r="4651" spans="1:7" x14ac:dyDescent="0.3">
      <c r="A4651" t="s">
        <v>8895</v>
      </c>
      <c r="B4651" t="s">
        <v>8756</v>
      </c>
      <c r="C4651" t="s">
        <v>8896</v>
      </c>
      <c r="D4651" t="s">
        <v>2073</v>
      </c>
      <c r="E4651" t="s">
        <v>10153</v>
      </c>
      <c r="F4651" s="9" t="s">
        <v>53</v>
      </c>
      <c r="G4651" t="s">
        <v>94</v>
      </c>
    </row>
    <row r="4652" spans="1:7" x14ac:dyDescent="0.3">
      <c r="A4652" t="s">
        <v>8897</v>
      </c>
      <c r="B4652" t="s">
        <v>8756</v>
      </c>
      <c r="C4652" t="s">
        <v>8898</v>
      </c>
      <c r="D4652" t="s">
        <v>2073</v>
      </c>
      <c r="E4652" t="s">
        <v>10153</v>
      </c>
      <c r="F4652" s="9" t="s">
        <v>53</v>
      </c>
      <c r="G4652" t="s">
        <v>94</v>
      </c>
    </row>
    <row r="4653" spans="1:7" x14ac:dyDescent="0.3">
      <c r="A4653" t="s">
        <v>8899</v>
      </c>
      <c r="B4653" t="s">
        <v>8756</v>
      </c>
      <c r="C4653" t="s">
        <v>8900</v>
      </c>
      <c r="D4653" t="s">
        <v>2073</v>
      </c>
      <c r="E4653" t="s">
        <v>10153</v>
      </c>
      <c r="F4653" s="9" t="s">
        <v>53</v>
      </c>
      <c r="G4653" t="s">
        <v>94</v>
      </c>
    </row>
    <row r="4654" spans="1:7" x14ac:dyDescent="0.3">
      <c r="A4654" t="s">
        <v>8901</v>
      </c>
      <c r="B4654" t="s">
        <v>8756</v>
      </c>
      <c r="C4654" t="s">
        <v>8902</v>
      </c>
      <c r="D4654" t="s">
        <v>2073</v>
      </c>
      <c r="E4654" t="s">
        <v>10153</v>
      </c>
      <c r="F4654" s="9" t="s">
        <v>53</v>
      </c>
      <c r="G4654" t="s">
        <v>94</v>
      </c>
    </row>
    <row r="4655" spans="1:7" x14ac:dyDescent="0.3">
      <c r="A4655" t="s">
        <v>8903</v>
      </c>
      <c r="B4655" t="s">
        <v>8756</v>
      </c>
      <c r="C4655" t="s">
        <v>8904</v>
      </c>
      <c r="D4655" t="s">
        <v>2073</v>
      </c>
      <c r="E4655" t="s">
        <v>10153</v>
      </c>
      <c r="F4655" s="9" t="s">
        <v>53</v>
      </c>
      <c r="G4655" t="s">
        <v>94</v>
      </c>
    </row>
    <row r="4656" spans="1:7" x14ac:dyDescent="0.3">
      <c r="A4656" t="s">
        <v>8905</v>
      </c>
      <c r="B4656" t="s">
        <v>8756</v>
      </c>
      <c r="C4656" t="s">
        <v>8906</v>
      </c>
      <c r="D4656" t="s">
        <v>2073</v>
      </c>
      <c r="E4656" t="s">
        <v>10153</v>
      </c>
      <c r="F4656" s="9" t="s">
        <v>53</v>
      </c>
      <c r="G4656" t="s">
        <v>94</v>
      </c>
    </row>
    <row r="4657" spans="1:7" x14ac:dyDescent="0.3">
      <c r="A4657" t="s">
        <v>8907</v>
      </c>
      <c r="B4657" t="s">
        <v>8889</v>
      </c>
      <c r="C4657" t="s">
        <v>8908</v>
      </c>
      <c r="D4657" t="s">
        <v>2073</v>
      </c>
      <c r="E4657" t="s">
        <v>10153</v>
      </c>
      <c r="F4657" s="9" t="s">
        <v>53</v>
      </c>
      <c r="G4657" t="s">
        <v>94</v>
      </c>
    </row>
    <row r="4658" spans="1:7" x14ac:dyDescent="0.3">
      <c r="A4658" t="s">
        <v>8927</v>
      </c>
      <c r="B4658" t="s">
        <v>2192</v>
      </c>
      <c r="C4658" t="s">
        <v>8928</v>
      </c>
      <c r="D4658" t="s">
        <v>2073</v>
      </c>
      <c r="E4658" t="s">
        <v>10153</v>
      </c>
      <c r="F4658" s="9" t="s">
        <v>53</v>
      </c>
      <c r="G4658" t="s">
        <v>94</v>
      </c>
    </row>
    <row r="4659" spans="1:7" x14ac:dyDescent="0.3">
      <c r="A4659" t="s">
        <v>8929</v>
      </c>
      <c r="B4659" t="s">
        <v>2192</v>
      </c>
      <c r="C4659" t="s">
        <v>8930</v>
      </c>
      <c r="D4659" t="s">
        <v>2073</v>
      </c>
      <c r="E4659" t="s">
        <v>10153</v>
      </c>
      <c r="F4659" s="9" t="s">
        <v>53</v>
      </c>
      <c r="G4659" t="s">
        <v>94</v>
      </c>
    </row>
    <row r="4660" spans="1:7" x14ac:dyDescent="0.3">
      <c r="A4660" t="s">
        <v>8931</v>
      </c>
      <c r="B4660" t="s">
        <v>2192</v>
      </c>
      <c r="C4660" t="s">
        <v>8932</v>
      </c>
      <c r="D4660" t="s">
        <v>2073</v>
      </c>
      <c r="E4660" t="s">
        <v>10153</v>
      </c>
      <c r="F4660" s="9" t="s">
        <v>53</v>
      </c>
      <c r="G4660" t="s">
        <v>94</v>
      </c>
    </row>
    <row r="4661" spans="1:7" x14ac:dyDescent="0.3">
      <c r="A4661" t="s">
        <v>8933</v>
      </c>
      <c r="B4661" t="s">
        <v>2192</v>
      </c>
      <c r="C4661" t="s">
        <v>8934</v>
      </c>
      <c r="D4661" t="s">
        <v>2073</v>
      </c>
      <c r="E4661" t="s">
        <v>10153</v>
      </c>
      <c r="F4661" s="9" t="s">
        <v>53</v>
      </c>
      <c r="G4661" t="s">
        <v>94</v>
      </c>
    </row>
    <row r="4662" spans="1:7" x14ac:dyDescent="0.3">
      <c r="A4662" t="s">
        <v>8935</v>
      </c>
      <c r="B4662" t="s">
        <v>8743</v>
      </c>
      <c r="C4662" t="s">
        <v>8936</v>
      </c>
      <c r="D4662" t="s">
        <v>2073</v>
      </c>
      <c r="E4662" t="s">
        <v>10153</v>
      </c>
      <c r="F4662" s="9" t="s">
        <v>53</v>
      </c>
      <c r="G4662" t="s">
        <v>94</v>
      </c>
    </row>
    <row r="4663" spans="1:7" x14ac:dyDescent="0.3">
      <c r="A4663" t="s">
        <v>8937</v>
      </c>
      <c r="B4663" t="s">
        <v>8756</v>
      </c>
      <c r="C4663" t="s">
        <v>8938</v>
      </c>
      <c r="D4663" t="s">
        <v>2073</v>
      </c>
      <c r="E4663" t="s">
        <v>10153</v>
      </c>
      <c r="F4663" s="9" t="s">
        <v>53</v>
      </c>
      <c r="G4663" t="s">
        <v>94</v>
      </c>
    </row>
    <row r="4664" spans="1:7" x14ac:dyDescent="0.3">
      <c r="A4664" t="s">
        <v>8941</v>
      </c>
      <c r="B4664" t="s">
        <v>8743</v>
      </c>
      <c r="C4664" t="s">
        <v>8942</v>
      </c>
      <c r="D4664" t="s">
        <v>2073</v>
      </c>
      <c r="E4664" t="s">
        <v>10153</v>
      </c>
      <c r="F4664" s="9" t="s">
        <v>53</v>
      </c>
      <c r="G4664" t="s">
        <v>94</v>
      </c>
    </row>
    <row r="4665" spans="1:7" x14ac:dyDescent="0.3">
      <c r="A4665" t="s">
        <v>8943</v>
      </c>
      <c r="B4665" t="s">
        <v>8756</v>
      </c>
      <c r="C4665" t="s">
        <v>8944</v>
      </c>
      <c r="D4665" t="s">
        <v>2073</v>
      </c>
      <c r="E4665" t="s">
        <v>10153</v>
      </c>
      <c r="F4665" s="9" t="s">
        <v>53</v>
      </c>
      <c r="G4665" t="s">
        <v>94</v>
      </c>
    </row>
    <row r="4666" spans="1:7" x14ac:dyDescent="0.3">
      <c r="A4666" t="s">
        <v>8947</v>
      </c>
      <c r="B4666" t="s">
        <v>8743</v>
      </c>
      <c r="C4666" t="s">
        <v>8948</v>
      </c>
      <c r="D4666" t="s">
        <v>2073</v>
      </c>
      <c r="E4666" t="s">
        <v>10153</v>
      </c>
      <c r="F4666" s="9" t="s">
        <v>53</v>
      </c>
      <c r="G4666" t="s">
        <v>94</v>
      </c>
    </row>
    <row r="4667" spans="1:7" x14ac:dyDescent="0.3">
      <c r="A4667" t="s">
        <v>8949</v>
      </c>
      <c r="B4667" t="s">
        <v>8756</v>
      </c>
      <c r="C4667" t="s">
        <v>8950</v>
      </c>
      <c r="D4667" t="s">
        <v>2073</v>
      </c>
      <c r="E4667" t="s">
        <v>10153</v>
      </c>
      <c r="F4667" s="9" t="s">
        <v>53</v>
      </c>
      <c r="G4667" t="s">
        <v>94</v>
      </c>
    </row>
    <row r="4668" spans="1:7" x14ac:dyDescent="0.3">
      <c r="A4668" t="s">
        <v>8953</v>
      </c>
      <c r="B4668" t="s">
        <v>8743</v>
      </c>
      <c r="C4668" t="s">
        <v>8954</v>
      </c>
      <c r="D4668" t="s">
        <v>2073</v>
      </c>
      <c r="E4668" t="s">
        <v>10153</v>
      </c>
      <c r="F4668" s="9" t="s">
        <v>53</v>
      </c>
      <c r="G4668" t="s">
        <v>94</v>
      </c>
    </row>
    <row r="4669" spans="1:7" x14ac:dyDescent="0.3">
      <c r="A4669" t="s">
        <v>8955</v>
      </c>
      <c r="B4669" t="s">
        <v>8756</v>
      </c>
      <c r="C4669" t="s">
        <v>8956</v>
      </c>
      <c r="D4669" t="s">
        <v>2073</v>
      </c>
      <c r="E4669" t="s">
        <v>10153</v>
      </c>
      <c r="F4669" s="9" t="s">
        <v>53</v>
      </c>
      <c r="G4669" t="s">
        <v>94</v>
      </c>
    </row>
    <row r="4670" spans="1:7" x14ac:dyDescent="0.3">
      <c r="A4670" t="s">
        <v>8959</v>
      </c>
      <c r="B4670" t="s">
        <v>8743</v>
      </c>
      <c r="C4670" t="s">
        <v>8960</v>
      </c>
      <c r="D4670" t="s">
        <v>2073</v>
      </c>
      <c r="E4670" t="s">
        <v>10153</v>
      </c>
      <c r="F4670" s="9" t="s">
        <v>53</v>
      </c>
      <c r="G4670" t="s">
        <v>94</v>
      </c>
    </row>
    <row r="4671" spans="1:7" x14ac:dyDescent="0.3">
      <c r="A4671" t="s">
        <v>8961</v>
      </c>
      <c r="B4671" t="s">
        <v>8743</v>
      </c>
      <c r="C4671" t="s">
        <v>8962</v>
      </c>
      <c r="D4671" t="s">
        <v>2073</v>
      </c>
      <c r="E4671" t="s">
        <v>10153</v>
      </c>
      <c r="F4671" s="9" t="s">
        <v>53</v>
      </c>
      <c r="G4671" t="s">
        <v>94</v>
      </c>
    </row>
    <row r="4672" spans="1:7" x14ac:dyDescent="0.3">
      <c r="A4672" t="s">
        <v>8963</v>
      </c>
      <c r="B4672" t="s">
        <v>8743</v>
      </c>
      <c r="C4672" t="s">
        <v>8964</v>
      </c>
      <c r="D4672" t="s">
        <v>2073</v>
      </c>
      <c r="E4672" t="s">
        <v>10153</v>
      </c>
      <c r="F4672" s="9" t="s">
        <v>53</v>
      </c>
      <c r="G4672" t="s">
        <v>94</v>
      </c>
    </row>
    <row r="4673" spans="1:7" x14ac:dyDescent="0.3">
      <c r="A4673" t="s">
        <v>8965</v>
      </c>
      <c r="B4673" t="s">
        <v>8743</v>
      </c>
      <c r="C4673" t="s">
        <v>8966</v>
      </c>
      <c r="D4673" t="s">
        <v>2073</v>
      </c>
      <c r="E4673" t="s">
        <v>10153</v>
      </c>
      <c r="F4673" s="9" t="s">
        <v>53</v>
      </c>
      <c r="G4673" t="s">
        <v>94</v>
      </c>
    </row>
    <row r="4674" spans="1:7" x14ac:dyDescent="0.3">
      <c r="A4674" t="s">
        <v>8967</v>
      </c>
      <c r="B4674" t="s">
        <v>8743</v>
      </c>
      <c r="C4674" t="s">
        <v>8968</v>
      </c>
      <c r="D4674" t="s">
        <v>2073</v>
      </c>
      <c r="E4674" t="s">
        <v>10153</v>
      </c>
      <c r="F4674" s="9" t="s">
        <v>53</v>
      </c>
      <c r="G4674" t="s">
        <v>94</v>
      </c>
    </row>
    <row r="4675" spans="1:7" x14ac:dyDescent="0.3">
      <c r="A4675" t="s">
        <v>8969</v>
      </c>
      <c r="B4675" t="s">
        <v>8743</v>
      </c>
      <c r="C4675" t="s">
        <v>8970</v>
      </c>
      <c r="D4675" t="s">
        <v>2073</v>
      </c>
      <c r="E4675" t="s">
        <v>10153</v>
      </c>
      <c r="F4675" s="9" t="s">
        <v>53</v>
      </c>
      <c r="G4675" t="s">
        <v>94</v>
      </c>
    </row>
    <row r="4676" spans="1:7" x14ac:dyDescent="0.3">
      <c r="A4676" t="s">
        <v>8971</v>
      </c>
      <c r="B4676" t="s">
        <v>8743</v>
      </c>
      <c r="C4676" t="s">
        <v>8972</v>
      </c>
      <c r="D4676" t="s">
        <v>2073</v>
      </c>
      <c r="E4676" t="s">
        <v>10153</v>
      </c>
      <c r="F4676" s="9" t="s">
        <v>53</v>
      </c>
      <c r="G4676" t="s">
        <v>94</v>
      </c>
    </row>
    <row r="4677" spans="1:7" x14ac:dyDescent="0.3">
      <c r="A4677" t="s">
        <v>8973</v>
      </c>
      <c r="B4677" t="s">
        <v>8743</v>
      </c>
      <c r="C4677" t="s">
        <v>8974</v>
      </c>
      <c r="D4677" t="s">
        <v>2073</v>
      </c>
      <c r="E4677" t="s">
        <v>10153</v>
      </c>
      <c r="F4677" s="9" t="s">
        <v>53</v>
      </c>
      <c r="G4677" t="s">
        <v>94</v>
      </c>
    </row>
    <row r="4678" spans="1:7" x14ac:dyDescent="0.3">
      <c r="A4678" t="s">
        <v>8975</v>
      </c>
      <c r="B4678" t="s">
        <v>8743</v>
      </c>
      <c r="C4678" t="s">
        <v>8976</v>
      </c>
      <c r="D4678" t="s">
        <v>2073</v>
      </c>
      <c r="E4678" t="s">
        <v>10153</v>
      </c>
      <c r="F4678" s="9" t="s">
        <v>53</v>
      </c>
      <c r="G4678" t="s">
        <v>94</v>
      </c>
    </row>
    <row r="4679" spans="1:7" x14ac:dyDescent="0.3">
      <c r="A4679" t="s">
        <v>8977</v>
      </c>
      <c r="B4679" t="s">
        <v>8743</v>
      </c>
      <c r="C4679" t="s">
        <v>8978</v>
      </c>
      <c r="D4679" t="s">
        <v>2073</v>
      </c>
      <c r="E4679" t="s">
        <v>10153</v>
      </c>
      <c r="F4679" s="9" t="s">
        <v>53</v>
      </c>
      <c r="G4679" t="s">
        <v>94</v>
      </c>
    </row>
    <row r="4680" spans="1:7" x14ac:dyDescent="0.3">
      <c r="A4680" t="s">
        <v>8979</v>
      </c>
      <c r="B4680" t="s">
        <v>8743</v>
      </c>
      <c r="C4680" t="s">
        <v>8980</v>
      </c>
      <c r="D4680" t="s">
        <v>2073</v>
      </c>
      <c r="E4680" t="s">
        <v>10153</v>
      </c>
      <c r="F4680" s="9" t="s">
        <v>53</v>
      </c>
      <c r="G4680" t="s">
        <v>94</v>
      </c>
    </row>
    <row r="4681" spans="1:7" x14ac:dyDescent="0.3">
      <c r="A4681" t="s">
        <v>8981</v>
      </c>
      <c r="B4681" t="s">
        <v>8743</v>
      </c>
      <c r="C4681" t="s">
        <v>8982</v>
      </c>
      <c r="D4681" t="s">
        <v>2073</v>
      </c>
      <c r="E4681" t="s">
        <v>10153</v>
      </c>
      <c r="F4681" s="9" t="s">
        <v>53</v>
      </c>
      <c r="G4681" t="s">
        <v>94</v>
      </c>
    </row>
    <row r="4682" spans="1:7" x14ac:dyDescent="0.3">
      <c r="A4682" t="s">
        <v>8983</v>
      </c>
      <c r="B4682" t="s">
        <v>8756</v>
      </c>
      <c r="C4682" t="s">
        <v>8984</v>
      </c>
      <c r="D4682" t="s">
        <v>2073</v>
      </c>
      <c r="E4682" t="s">
        <v>10153</v>
      </c>
      <c r="F4682" s="9" t="s">
        <v>53</v>
      </c>
      <c r="G4682" t="s">
        <v>94</v>
      </c>
    </row>
    <row r="4683" spans="1:7" x14ac:dyDescent="0.3">
      <c r="A4683" t="s">
        <v>8985</v>
      </c>
      <c r="B4683" t="s">
        <v>8756</v>
      </c>
      <c r="C4683" t="s">
        <v>8986</v>
      </c>
      <c r="D4683" t="s">
        <v>2073</v>
      </c>
      <c r="E4683" t="s">
        <v>10153</v>
      </c>
      <c r="F4683" s="9" t="s">
        <v>53</v>
      </c>
      <c r="G4683" t="s">
        <v>94</v>
      </c>
    </row>
    <row r="4684" spans="1:7" x14ac:dyDescent="0.3">
      <c r="A4684" t="s">
        <v>8987</v>
      </c>
      <c r="B4684" t="s">
        <v>8756</v>
      </c>
      <c r="C4684" t="s">
        <v>8988</v>
      </c>
      <c r="D4684" t="s">
        <v>2073</v>
      </c>
      <c r="E4684" t="s">
        <v>10153</v>
      </c>
      <c r="F4684" s="9" t="s">
        <v>53</v>
      </c>
      <c r="G4684" t="s">
        <v>94</v>
      </c>
    </row>
    <row r="4685" spans="1:7" x14ac:dyDescent="0.3">
      <c r="A4685" t="s">
        <v>8989</v>
      </c>
      <c r="B4685" t="s">
        <v>8756</v>
      </c>
      <c r="C4685" t="s">
        <v>8990</v>
      </c>
      <c r="D4685" t="s">
        <v>2073</v>
      </c>
      <c r="E4685" t="s">
        <v>10153</v>
      </c>
      <c r="F4685" s="9" t="s">
        <v>53</v>
      </c>
      <c r="G4685" t="s">
        <v>94</v>
      </c>
    </row>
    <row r="4686" spans="1:7" x14ac:dyDescent="0.3">
      <c r="A4686" t="s">
        <v>8991</v>
      </c>
      <c r="B4686" t="s">
        <v>8756</v>
      </c>
      <c r="C4686" t="s">
        <v>8992</v>
      </c>
      <c r="D4686" t="s">
        <v>2073</v>
      </c>
      <c r="E4686" t="s">
        <v>10153</v>
      </c>
      <c r="F4686" s="9" t="s">
        <v>53</v>
      </c>
      <c r="G4686" t="s">
        <v>94</v>
      </c>
    </row>
    <row r="4687" spans="1:7" x14ac:dyDescent="0.3">
      <c r="A4687" t="s">
        <v>8993</v>
      </c>
      <c r="B4687" t="s">
        <v>8756</v>
      </c>
      <c r="C4687" t="s">
        <v>8994</v>
      </c>
      <c r="D4687" t="s">
        <v>2073</v>
      </c>
      <c r="E4687" t="s">
        <v>10153</v>
      </c>
      <c r="F4687" s="9" t="s">
        <v>53</v>
      </c>
      <c r="G4687" t="s">
        <v>94</v>
      </c>
    </row>
    <row r="4688" spans="1:7" x14ac:dyDescent="0.3">
      <c r="A4688" t="s">
        <v>8995</v>
      </c>
      <c r="B4688" t="s">
        <v>8756</v>
      </c>
      <c r="C4688" t="s">
        <v>8996</v>
      </c>
      <c r="D4688" t="s">
        <v>2073</v>
      </c>
      <c r="E4688" t="s">
        <v>10153</v>
      </c>
      <c r="F4688" s="9" t="s">
        <v>53</v>
      </c>
      <c r="G4688" t="s">
        <v>94</v>
      </c>
    </row>
    <row r="4689" spans="1:7" x14ac:dyDescent="0.3">
      <c r="A4689" t="s">
        <v>8997</v>
      </c>
      <c r="B4689" t="s">
        <v>8756</v>
      </c>
      <c r="C4689" t="s">
        <v>8998</v>
      </c>
      <c r="D4689" t="s">
        <v>2073</v>
      </c>
      <c r="E4689" t="s">
        <v>10153</v>
      </c>
      <c r="F4689" s="9" t="s">
        <v>53</v>
      </c>
      <c r="G4689" t="s">
        <v>94</v>
      </c>
    </row>
    <row r="4690" spans="1:7" x14ac:dyDescent="0.3">
      <c r="A4690" t="s">
        <v>8999</v>
      </c>
      <c r="B4690" t="s">
        <v>8756</v>
      </c>
      <c r="C4690" t="s">
        <v>9000</v>
      </c>
      <c r="D4690" t="s">
        <v>2073</v>
      </c>
      <c r="E4690" t="s">
        <v>10153</v>
      </c>
      <c r="F4690" s="9" t="s">
        <v>53</v>
      </c>
      <c r="G4690" t="s">
        <v>94</v>
      </c>
    </row>
    <row r="4691" spans="1:7" x14ac:dyDescent="0.3">
      <c r="A4691" t="s">
        <v>9001</v>
      </c>
      <c r="B4691" t="s">
        <v>8756</v>
      </c>
      <c r="C4691" t="s">
        <v>9002</v>
      </c>
      <c r="D4691" t="s">
        <v>2073</v>
      </c>
      <c r="E4691" t="s">
        <v>10153</v>
      </c>
      <c r="F4691" s="9" t="s">
        <v>53</v>
      </c>
      <c r="G4691" t="s">
        <v>94</v>
      </c>
    </row>
    <row r="4692" spans="1:7" x14ac:dyDescent="0.3">
      <c r="A4692" t="s">
        <v>9003</v>
      </c>
      <c r="B4692" t="s">
        <v>8756</v>
      </c>
      <c r="C4692" t="s">
        <v>9004</v>
      </c>
      <c r="D4692" t="s">
        <v>2073</v>
      </c>
      <c r="E4692" t="s">
        <v>10153</v>
      </c>
      <c r="F4692" s="9" t="s">
        <v>53</v>
      </c>
      <c r="G4692" t="s">
        <v>94</v>
      </c>
    </row>
    <row r="4693" spans="1:7" x14ac:dyDescent="0.3">
      <c r="A4693" t="s">
        <v>9005</v>
      </c>
      <c r="B4693" t="s">
        <v>8756</v>
      </c>
      <c r="C4693" t="s">
        <v>9006</v>
      </c>
      <c r="D4693" t="s">
        <v>2073</v>
      </c>
      <c r="E4693" t="s">
        <v>10153</v>
      </c>
      <c r="F4693" s="9" t="s">
        <v>53</v>
      </c>
      <c r="G4693" t="s">
        <v>94</v>
      </c>
    </row>
    <row r="4694" spans="1:7" x14ac:dyDescent="0.3">
      <c r="A4694" t="s">
        <v>9027</v>
      </c>
      <c r="B4694" t="s">
        <v>9028</v>
      </c>
      <c r="C4694" t="s">
        <v>9029</v>
      </c>
      <c r="D4694" t="s">
        <v>2073</v>
      </c>
      <c r="E4694" t="s">
        <v>10153</v>
      </c>
      <c r="F4694" s="9" t="s">
        <v>53</v>
      </c>
      <c r="G4694" t="s">
        <v>94</v>
      </c>
    </row>
    <row r="4695" spans="1:7" x14ac:dyDescent="0.3">
      <c r="A4695" t="s">
        <v>9030</v>
      </c>
      <c r="B4695" t="s">
        <v>9031</v>
      </c>
      <c r="C4695" t="s">
        <v>9032</v>
      </c>
      <c r="D4695" t="s">
        <v>2073</v>
      </c>
      <c r="E4695" t="s">
        <v>10153</v>
      </c>
      <c r="F4695" s="9" t="s">
        <v>53</v>
      </c>
      <c r="G4695" t="s">
        <v>94</v>
      </c>
    </row>
    <row r="4696" spans="1:7" x14ac:dyDescent="0.3">
      <c r="A4696" t="s">
        <v>9036</v>
      </c>
      <c r="B4696" t="s">
        <v>9037</v>
      </c>
      <c r="C4696" t="s">
        <v>9038</v>
      </c>
      <c r="D4696" t="s">
        <v>2073</v>
      </c>
      <c r="E4696" t="s">
        <v>10153</v>
      </c>
      <c r="F4696" s="9" t="s">
        <v>53</v>
      </c>
      <c r="G4696" t="s">
        <v>94</v>
      </c>
    </row>
    <row r="4697" spans="1:7" x14ac:dyDescent="0.3">
      <c r="A4697" t="s">
        <v>9039</v>
      </c>
      <c r="B4697" t="s">
        <v>9040</v>
      </c>
      <c r="C4697" t="s">
        <v>9041</v>
      </c>
      <c r="D4697" t="s">
        <v>2073</v>
      </c>
      <c r="E4697" t="s">
        <v>10153</v>
      </c>
      <c r="F4697" s="9" t="s">
        <v>53</v>
      </c>
      <c r="G4697" t="s">
        <v>94</v>
      </c>
    </row>
    <row r="4698" spans="1:7" x14ac:dyDescent="0.3">
      <c r="A4698" t="s">
        <v>9045</v>
      </c>
      <c r="B4698" t="s">
        <v>2192</v>
      </c>
      <c r="C4698" t="s">
        <v>9046</v>
      </c>
      <c r="D4698" t="s">
        <v>2073</v>
      </c>
      <c r="E4698" t="s">
        <v>10153</v>
      </c>
      <c r="F4698" s="9" t="s">
        <v>53</v>
      </c>
      <c r="G4698" t="s">
        <v>94</v>
      </c>
    </row>
    <row r="4699" spans="1:7" x14ac:dyDescent="0.3">
      <c r="A4699" t="s">
        <v>5570</v>
      </c>
      <c r="B4699" t="s">
        <v>9047</v>
      </c>
      <c r="C4699" t="s">
        <v>9048</v>
      </c>
      <c r="D4699" t="s">
        <v>2073</v>
      </c>
      <c r="E4699" t="s">
        <v>10153</v>
      </c>
      <c r="F4699" s="9" t="s">
        <v>53</v>
      </c>
      <c r="G4699" t="s">
        <v>94</v>
      </c>
    </row>
    <row r="4700" spans="1:7" x14ac:dyDescent="0.3">
      <c r="A4700" t="s">
        <v>9049</v>
      </c>
      <c r="B4700" t="s">
        <v>9050</v>
      </c>
      <c r="C4700" t="s">
        <v>9051</v>
      </c>
      <c r="D4700" t="s">
        <v>2073</v>
      </c>
      <c r="E4700" t="s">
        <v>10153</v>
      </c>
      <c r="F4700" s="9" t="s">
        <v>53</v>
      </c>
      <c r="G4700" t="s">
        <v>94</v>
      </c>
    </row>
    <row r="4701" spans="1:7" x14ac:dyDescent="0.3">
      <c r="A4701" t="s">
        <v>9052</v>
      </c>
      <c r="B4701" t="s">
        <v>9056</v>
      </c>
      <c r="C4701" t="s">
        <v>9054</v>
      </c>
      <c r="D4701" t="s">
        <v>2073</v>
      </c>
      <c r="E4701" t="s">
        <v>10153</v>
      </c>
      <c r="F4701" s="9" t="s">
        <v>53</v>
      </c>
      <c r="G4701" t="s">
        <v>94</v>
      </c>
    </row>
    <row r="4702" spans="1:7" x14ac:dyDescent="0.3">
      <c r="A4702" t="s">
        <v>9055</v>
      </c>
      <c r="B4702" t="s">
        <v>9056</v>
      </c>
      <c r="C4702" t="s">
        <v>9057</v>
      </c>
      <c r="D4702" t="s">
        <v>2073</v>
      </c>
      <c r="E4702" t="s">
        <v>10153</v>
      </c>
      <c r="F4702" s="9" t="s">
        <v>53</v>
      </c>
      <c r="G4702" t="s">
        <v>94</v>
      </c>
    </row>
    <row r="4703" spans="1:7" x14ac:dyDescent="0.3">
      <c r="A4703" t="s">
        <v>9061</v>
      </c>
      <c r="B4703" t="s">
        <v>8743</v>
      </c>
      <c r="C4703" t="s">
        <v>9062</v>
      </c>
      <c r="D4703" t="s">
        <v>2073</v>
      </c>
      <c r="E4703" t="s">
        <v>10153</v>
      </c>
      <c r="F4703" s="9" t="s">
        <v>53</v>
      </c>
      <c r="G4703" t="s">
        <v>94</v>
      </c>
    </row>
    <row r="4704" spans="1:7" x14ac:dyDescent="0.3">
      <c r="A4704" t="s">
        <v>9063</v>
      </c>
      <c r="B4704" t="s">
        <v>8756</v>
      </c>
      <c r="C4704" t="s">
        <v>9064</v>
      </c>
      <c r="D4704" t="s">
        <v>2073</v>
      </c>
      <c r="E4704" t="s">
        <v>10153</v>
      </c>
      <c r="F4704" s="9" t="s">
        <v>53</v>
      </c>
      <c r="G4704" t="s">
        <v>94</v>
      </c>
    </row>
    <row r="4705" spans="1:7" x14ac:dyDescent="0.3">
      <c r="A4705" t="s">
        <v>9067</v>
      </c>
      <c r="B4705" t="s">
        <v>2192</v>
      </c>
      <c r="C4705" t="s">
        <v>9068</v>
      </c>
      <c r="D4705" t="s">
        <v>2073</v>
      </c>
      <c r="E4705" t="s">
        <v>10153</v>
      </c>
      <c r="F4705" s="9" t="s">
        <v>53</v>
      </c>
      <c r="G4705" t="s">
        <v>94</v>
      </c>
    </row>
    <row r="4706" spans="1:7" x14ac:dyDescent="0.3">
      <c r="A4706" t="s">
        <v>9069</v>
      </c>
      <c r="B4706" t="s">
        <v>2192</v>
      </c>
      <c r="C4706" t="s">
        <v>9070</v>
      </c>
      <c r="D4706" t="s">
        <v>2073</v>
      </c>
      <c r="E4706" t="s">
        <v>10153</v>
      </c>
      <c r="F4706" s="9" t="s">
        <v>53</v>
      </c>
      <c r="G4706" t="s">
        <v>94</v>
      </c>
    </row>
    <row r="4707" spans="1:7" x14ac:dyDescent="0.3">
      <c r="A4707" t="s">
        <v>9071</v>
      </c>
      <c r="B4707" t="s">
        <v>9056</v>
      </c>
      <c r="C4707" t="s">
        <v>9072</v>
      </c>
      <c r="D4707" t="s">
        <v>2073</v>
      </c>
      <c r="E4707" t="s">
        <v>10153</v>
      </c>
      <c r="F4707" s="9" t="s">
        <v>53</v>
      </c>
      <c r="G4707" t="s">
        <v>94</v>
      </c>
    </row>
    <row r="4708" spans="1:7" x14ac:dyDescent="0.3">
      <c r="A4708" t="s">
        <v>9073</v>
      </c>
      <c r="B4708" t="s">
        <v>9074</v>
      </c>
      <c r="C4708" t="s">
        <v>9075</v>
      </c>
      <c r="D4708" t="s">
        <v>2073</v>
      </c>
      <c r="E4708" t="s">
        <v>10153</v>
      </c>
      <c r="F4708" s="9" t="s">
        <v>53</v>
      </c>
      <c r="G4708" t="s">
        <v>94</v>
      </c>
    </row>
    <row r="4709" spans="1:7" x14ac:dyDescent="0.3">
      <c r="A4709" t="s">
        <v>9076</v>
      </c>
      <c r="B4709" t="s">
        <v>2192</v>
      </c>
      <c r="C4709" t="s">
        <v>9077</v>
      </c>
      <c r="D4709" t="s">
        <v>2073</v>
      </c>
      <c r="E4709" t="s">
        <v>10153</v>
      </c>
      <c r="F4709" s="9" t="s">
        <v>53</v>
      </c>
      <c r="G4709" t="s">
        <v>94</v>
      </c>
    </row>
    <row r="4710" spans="1:7" x14ac:dyDescent="0.3">
      <c r="A4710" t="s">
        <v>9078</v>
      </c>
      <c r="B4710" t="s">
        <v>9074</v>
      </c>
      <c r="C4710" t="s">
        <v>9079</v>
      </c>
      <c r="D4710" t="s">
        <v>2073</v>
      </c>
      <c r="E4710" t="s">
        <v>10153</v>
      </c>
      <c r="F4710" s="9" t="s">
        <v>53</v>
      </c>
      <c r="G4710" t="s">
        <v>94</v>
      </c>
    </row>
    <row r="4711" spans="1:7" x14ac:dyDescent="0.3">
      <c r="A4711" t="s">
        <v>9080</v>
      </c>
      <c r="B4711" t="s">
        <v>2192</v>
      </c>
      <c r="C4711" t="s">
        <v>9081</v>
      </c>
      <c r="D4711" t="s">
        <v>2073</v>
      </c>
      <c r="E4711" t="s">
        <v>10153</v>
      </c>
      <c r="F4711" s="9" t="s">
        <v>53</v>
      </c>
      <c r="G4711" t="s">
        <v>94</v>
      </c>
    </row>
    <row r="4712" spans="1:7" x14ac:dyDescent="0.3">
      <c r="A4712" t="s">
        <v>9082</v>
      </c>
      <c r="B4712" t="s">
        <v>9074</v>
      </c>
      <c r="C4712" t="s">
        <v>9083</v>
      </c>
      <c r="D4712" t="s">
        <v>2073</v>
      </c>
      <c r="E4712" t="s">
        <v>10153</v>
      </c>
      <c r="F4712" s="9" t="s">
        <v>53</v>
      </c>
      <c r="G4712" t="s">
        <v>94</v>
      </c>
    </row>
    <row r="4713" spans="1:7" x14ac:dyDescent="0.3">
      <c r="A4713" t="s">
        <v>9084</v>
      </c>
      <c r="B4713" t="s">
        <v>2192</v>
      </c>
      <c r="C4713" t="s">
        <v>9085</v>
      </c>
      <c r="D4713" t="s">
        <v>2073</v>
      </c>
      <c r="E4713" t="s">
        <v>10153</v>
      </c>
      <c r="F4713" s="9" t="s">
        <v>53</v>
      </c>
      <c r="G4713" t="s">
        <v>94</v>
      </c>
    </row>
    <row r="4714" spans="1:7" x14ac:dyDescent="0.3">
      <c r="A4714" t="s">
        <v>9086</v>
      </c>
      <c r="B4714" t="s">
        <v>2192</v>
      </c>
      <c r="C4714" t="s">
        <v>9087</v>
      </c>
      <c r="D4714" t="s">
        <v>2073</v>
      </c>
      <c r="E4714" t="s">
        <v>10153</v>
      </c>
      <c r="F4714" s="9" t="s">
        <v>53</v>
      </c>
      <c r="G4714" t="s">
        <v>94</v>
      </c>
    </row>
    <row r="4715" spans="1:7" x14ac:dyDescent="0.3">
      <c r="A4715" t="s">
        <v>9088</v>
      </c>
      <c r="B4715" t="s">
        <v>8743</v>
      </c>
      <c r="C4715" t="s">
        <v>9089</v>
      </c>
      <c r="D4715" t="s">
        <v>2073</v>
      </c>
      <c r="E4715" t="s">
        <v>10153</v>
      </c>
      <c r="F4715" s="9" t="s">
        <v>53</v>
      </c>
      <c r="G4715" t="s">
        <v>94</v>
      </c>
    </row>
    <row r="4716" spans="1:7" x14ac:dyDescent="0.3">
      <c r="A4716" t="s">
        <v>9090</v>
      </c>
      <c r="B4716" t="s">
        <v>8756</v>
      </c>
      <c r="C4716" t="s">
        <v>9091</v>
      </c>
      <c r="D4716" t="s">
        <v>2073</v>
      </c>
      <c r="E4716" t="s">
        <v>10153</v>
      </c>
      <c r="F4716" s="9" t="s">
        <v>53</v>
      </c>
      <c r="G4716" t="s">
        <v>94</v>
      </c>
    </row>
    <row r="4717" spans="1:7" x14ac:dyDescent="0.3">
      <c r="A4717" t="s">
        <v>9094</v>
      </c>
      <c r="B4717" t="s">
        <v>8743</v>
      </c>
      <c r="C4717" t="s">
        <v>9095</v>
      </c>
      <c r="D4717" t="s">
        <v>2073</v>
      </c>
      <c r="E4717" t="s">
        <v>10153</v>
      </c>
      <c r="F4717" s="9" t="s">
        <v>53</v>
      </c>
      <c r="G4717" t="s">
        <v>94</v>
      </c>
    </row>
    <row r="4718" spans="1:7" x14ac:dyDescent="0.3">
      <c r="A4718" t="s">
        <v>9096</v>
      </c>
      <c r="B4718" t="s">
        <v>8756</v>
      </c>
      <c r="C4718" t="s">
        <v>9097</v>
      </c>
      <c r="D4718" t="s">
        <v>2073</v>
      </c>
      <c r="E4718" t="s">
        <v>10153</v>
      </c>
      <c r="F4718" s="9" t="s">
        <v>53</v>
      </c>
      <c r="G4718" t="s">
        <v>94</v>
      </c>
    </row>
    <row r="4719" spans="1:7" x14ac:dyDescent="0.3">
      <c r="A4719" t="s">
        <v>9100</v>
      </c>
      <c r="B4719" t="s">
        <v>8743</v>
      </c>
      <c r="C4719" t="s">
        <v>9101</v>
      </c>
      <c r="D4719" t="s">
        <v>2073</v>
      </c>
      <c r="E4719" t="s">
        <v>10153</v>
      </c>
      <c r="F4719" s="9" t="s">
        <v>53</v>
      </c>
      <c r="G4719" t="s">
        <v>94</v>
      </c>
    </row>
    <row r="4720" spans="1:7" x14ac:dyDescent="0.3">
      <c r="A4720" t="s">
        <v>9102</v>
      </c>
      <c r="B4720" t="s">
        <v>8756</v>
      </c>
      <c r="C4720" t="s">
        <v>9103</v>
      </c>
      <c r="D4720" t="s">
        <v>2073</v>
      </c>
      <c r="E4720" t="s">
        <v>10153</v>
      </c>
      <c r="F4720" s="9" t="s">
        <v>53</v>
      </c>
      <c r="G4720" t="s">
        <v>94</v>
      </c>
    </row>
    <row r="4721" spans="1:7" x14ac:dyDescent="0.3">
      <c r="A4721" t="s">
        <v>9106</v>
      </c>
      <c r="B4721" t="s">
        <v>8743</v>
      </c>
      <c r="C4721" t="s">
        <v>9107</v>
      </c>
      <c r="D4721" t="s">
        <v>2073</v>
      </c>
      <c r="E4721" t="s">
        <v>10153</v>
      </c>
      <c r="F4721" s="9" t="s">
        <v>53</v>
      </c>
      <c r="G4721" t="s">
        <v>94</v>
      </c>
    </row>
    <row r="4722" spans="1:7" x14ac:dyDescent="0.3">
      <c r="A4722" t="s">
        <v>9108</v>
      </c>
      <c r="B4722" t="s">
        <v>8756</v>
      </c>
      <c r="C4722" t="s">
        <v>9109</v>
      </c>
      <c r="D4722" t="s">
        <v>2073</v>
      </c>
      <c r="E4722" t="s">
        <v>10153</v>
      </c>
      <c r="F4722" s="9" t="s">
        <v>53</v>
      </c>
      <c r="G4722" t="s">
        <v>94</v>
      </c>
    </row>
    <row r="4723" spans="1:7" x14ac:dyDescent="0.3">
      <c r="A4723" t="s">
        <v>9112</v>
      </c>
      <c r="B4723" t="s">
        <v>8743</v>
      </c>
      <c r="C4723" t="s">
        <v>9113</v>
      </c>
      <c r="D4723" t="s">
        <v>2073</v>
      </c>
      <c r="E4723" t="s">
        <v>10153</v>
      </c>
      <c r="F4723" s="9" t="s">
        <v>53</v>
      </c>
      <c r="G4723" t="s">
        <v>94</v>
      </c>
    </row>
    <row r="4724" spans="1:7" x14ac:dyDescent="0.3">
      <c r="A4724" t="s">
        <v>9114</v>
      </c>
      <c r="B4724" t="s">
        <v>8756</v>
      </c>
      <c r="C4724" t="s">
        <v>9115</v>
      </c>
      <c r="D4724" t="s">
        <v>2073</v>
      </c>
      <c r="E4724" t="s">
        <v>10153</v>
      </c>
      <c r="F4724" s="9" t="s">
        <v>53</v>
      </c>
      <c r="G4724" t="s">
        <v>94</v>
      </c>
    </row>
    <row r="4725" spans="1:7" x14ac:dyDescent="0.3">
      <c r="A4725" t="s">
        <v>9118</v>
      </c>
      <c r="B4725" t="s">
        <v>8743</v>
      </c>
      <c r="C4725" t="s">
        <v>9119</v>
      </c>
      <c r="D4725" t="s">
        <v>2073</v>
      </c>
      <c r="E4725" t="s">
        <v>10153</v>
      </c>
      <c r="F4725" s="9" t="s">
        <v>53</v>
      </c>
      <c r="G4725" t="s">
        <v>94</v>
      </c>
    </row>
    <row r="4726" spans="1:7" x14ac:dyDescent="0.3">
      <c r="A4726" t="s">
        <v>9120</v>
      </c>
      <c r="B4726" t="s">
        <v>8756</v>
      </c>
      <c r="C4726" t="s">
        <v>9121</v>
      </c>
      <c r="D4726" t="s">
        <v>2073</v>
      </c>
      <c r="E4726" t="s">
        <v>10153</v>
      </c>
      <c r="F4726" s="9" t="s">
        <v>53</v>
      </c>
      <c r="G4726" t="s">
        <v>94</v>
      </c>
    </row>
    <row r="4727" spans="1:7" x14ac:dyDescent="0.3">
      <c r="A4727" t="s">
        <v>9122</v>
      </c>
      <c r="B4727" t="s">
        <v>8743</v>
      </c>
      <c r="C4727" t="s">
        <v>9123</v>
      </c>
      <c r="D4727" t="s">
        <v>2073</v>
      </c>
      <c r="E4727" t="s">
        <v>10153</v>
      </c>
      <c r="F4727" s="9" t="s">
        <v>53</v>
      </c>
      <c r="G4727" t="s">
        <v>94</v>
      </c>
    </row>
    <row r="4728" spans="1:7" x14ac:dyDescent="0.3">
      <c r="A4728" t="s">
        <v>9124</v>
      </c>
      <c r="B4728" t="s">
        <v>9125</v>
      </c>
      <c r="C4728" t="s">
        <v>9126</v>
      </c>
      <c r="D4728" t="s">
        <v>2073</v>
      </c>
      <c r="E4728" t="s">
        <v>10153</v>
      </c>
      <c r="F4728" s="9" t="s">
        <v>53</v>
      </c>
      <c r="G4728" t="s">
        <v>94</v>
      </c>
    </row>
    <row r="4729" spans="1:7" x14ac:dyDescent="0.3">
      <c r="A4729" t="s">
        <v>9127</v>
      </c>
      <c r="B4729" t="s">
        <v>8756</v>
      </c>
      <c r="C4729" t="s">
        <v>9128</v>
      </c>
      <c r="D4729" t="s">
        <v>2073</v>
      </c>
      <c r="E4729" t="s">
        <v>10153</v>
      </c>
      <c r="F4729" s="9" t="s">
        <v>53</v>
      </c>
      <c r="G4729" t="s">
        <v>94</v>
      </c>
    </row>
    <row r="4730" spans="1:7" x14ac:dyDescent="0.3">
      <c r="A4730" t="s">
        <v>9129</v>
      </c>
      <c r="B4730" t="s">
        <v>9125</v>
      </c>
      <c r="C4730" t="s">
        <v>9130</v>
      </c>
      <c r="D4730" t="s">
        <v>2073</v>
      </c>
      <c r="E4730" t="s">
        <v>10153</v>
      </c>
      <c r="F4730" s="9" t="s">
        <v>53</v>
      </c>
      <c r="G4730" t="s">
        <v>94</v>
      </c>
    </row>
    <row r="4731" spans="1:7" x14ac:dyDescent="0.3">
      <c r="A4731" t="s">
        <v>9135</v>
      </c>
      <c r="B4731" t="s">
        <v>8743</v>
      </c>
      <c r="C4731" t="s">
        <v>9136</v>
      </c>
      <c r="D4731" t="s">
        <v>2073</v>
      </c>
      <c r="E4731" t="s">
        <v>10153</v>
      </c>
      <c r="F4731" s="9" t="s">
        <v>53</v>
      </c>
      <c r="G4731" t="s">
        <v>94</v>
      </c>
    </row>
    <row r="4732" spans="1:7" x14ac:dyDescent="0.3">
      <c r="A4732" t="s">
        <v>9137</v>
      </c>
      <c r="B4732" t="s">
        <v>8743</v>
      </c>
      <c r="C4732" t="s">
        <v>9138</v>
      </c>
      <c r="D4732" t="s">
        <v>2073</v>
      </c>
      <c r="E4732" t="s">
        <v>10153</v>
      </c>
      <c r="F4732" s="9" t="s">
        <v>53</v>
      </c>
      <c r="G4732" t="s">
        <v>94</v>
      </c>
    </row>
    <row r="4733" spans="1:7" x14ac:dyDescent="0.3">
      <c r="A4733" t="s">
        <v>9139</v>
      </c>
      <c r="B4733" t="s">
        <v>8743</v>
      </c>
      <c r="C4733" t="s">
        <v>9140</v>
      </c>
      <c r="D4733" t="s">
        <v>2073</v>
      </c>
      <c r="E4733" t="s">
        <v>10153</v>
      </c>
      <c r="F4733" s="9" t="s">
        <v>53</v>
      </c>
      <c r="G4733" t="s">
        <v>94</v>
      </c>
    </row>
    <row r="4734" spans="1:7" x14ac:dyDescent="0.3">
      <c r="A4734" t="s">
        <v>9141</v>
      </c>
      <c r="B4734" t="s">
        <v>8743</v>
      </c>
      <c r="C4734" t="s">
        <v>9142</v>
      </c>
      <c r="D4734" t="s">
        <v>2073</v>
      </c>
      <c r="E4734" t="s">
        <v>10153</v>
      </c>
      <c r="F4734" s="9" t="s">
        <v>53</v>
      </c>
      <c r="G4734" t="s">
        <v>94</v>
      </c>
    </row>
    <row r="4735" spans="1:7" x14ac:dyDescent="0.3">
      <c r="A4735" t="s">
        <v>9143</v>
      </c>
      <c r="B4735" t="s">
        <v>8743</v>
      </c>
      <c r="C4735" t="s">
        <v>9144</v>
      </c>
      <c r="D4735" t="s">
        <v>2073</v>
      </c>
      <c r="E4735" t="s">
        <v>10153</v>
      </c>
      <c r="F4735" s="9" t="s">
        <v>53</v>
      </c>
      <c r="G4735" t="s">
        <v>94</v>
      </c>
    </row>
    <row r="4736" spans="1:7" x14ac:dyDescent="0.3">
      <c r="A4736" t="s">
        <v>9145</v>
      </c>
      <c r="B4736" t="s">
        <v>8743</v>
      </c>
      <c r="C4736" t="s">
        <v>9146</v>
      </c>
      <c r="D4736" t="s">
        <v>2073</v>
      </c>
      <c r="E4736" t="s">
        <v>10153</v>
      </c>
      <c r="F4736" s="9" t="s">
        <v>53</v>
      </c>
      <c r="G4736" t="s">
        <v>94</v>
      </c>
    </row>
    <row r="4737" spans="1:7" x14ac:dyDescent="0.3">
      <c r="A4737" t="s">
        <v>9147</v>
      </c>
      <c r="B4737" t="s">
        <v>8756</v>
      </c>
      <c r="C4737" t="s">
        <v>9148</v>
      </c>
      <c r="D4737" t="s">
        <v>2073</v>
      </c>
      <c r="E4737" t="s">
        <v>10153</v>
      </c>
      <c r="F4737" s="9" t="s">
        <v>53</v>
      </c>
      <c r="G4737" t="s">
        <v>94</v>
      </c>
    </row>
    <row r="4738" spans="1:7" x14ac:dyDescent="0.3">
      <c r="A4738" t="s">
        <v>9149</v>
      </c>
      <c r="B4738" t="s">
        <v>8756</v>
      </c>
      <c r="C4738" t="s">
        <v>9150</v>
      </c>
      <c r="D4738" t="s">
        <v>2073</v>
      </c>
      <c r="E4738" t="s">
        <v>10153</v>
      </c>
      <c r="F4738" s="9" t="s">
        <v>53</v>
      </c>
      <c r="G4738" t="s">
        <v>94</v>
      </c>
    </row>
    <row r="4739" spans="1:7" x14ac:dyDescent="0.3">
      <c r="A4739" t="s">
        <v>9151</v>
      </c>
      <c r="B4739" t="s">
        <v>8756</v>
      </c>
      <c r="C4739" t="s">
        <v>9152</v>
      </c>
      <c r="D4739" t="s">
        <v>2073</v>
      </c>
      <c r="E4739" t="s">
        <v>10153</v>
      </c>
      <c r="F4739" s="9" t="s">
        <v>53</v>
      </c>
      <c r="G4739" t="s">
        <v>94</v>
      </c>
    </row>
    <row r="4740" spans="1:7" x14ac:dyDescent="0.3">
      <c r="A4740" t="s">
        <v>9153</v>
      </c>
      <c r="B4740" t="s">
        <v>8756</v>
      </c>
      <c r="C4740" t="s">
        <v>9154</v>
      </c>
      <c r="D4740" t="s">
        <v>2073</v>
      </c>
      <c r="E4740" t="s">
        <v>10153</v>
      </c>
      <c r="F4740" s="9" t="s">
        <v>53</v>
      </c>
      <c r="G4740" t="s">
        <v>94</v>
      </c>
    </row>
    <row r="4741" spans="1:7" x14ac:dyDescent="0.3">
      <c r="A4741" t="s">
        <v>9155</v>
      </c>
      <c r="B4741" t="s">
        <v>8756</v>
      </c>
      <c r="C4741" t="s">
        <v>9156</v>
      </c>
      <c r="D4741" t="s">
        <v>2073</v>
      </c>
      <c r="E4741" t="s">
        <v>10153</v>
      </c>
      <c r="F4741" s="9" t="s">
        <v>53</v>
      </c>
      <c r="G4741" t="s">
        <v>94</v>
      </c>
    </row>
    <row r="4742" spans="1:7" x14ac:dyDescent="0.3">
      <c r="A4742" t="s">
        <v>9157</v>
      </c>
      <c r="B4742" t="s">
        <v>8756</v>
      </c>
      <c r="C4742" t="s">
        <v>9158</v>
      </c>
      <c r="D4742" t="s">
        <v>2073</v>
      </c>
      <c r="E4742" t="s">
        <v>10153</v>
      </c>
      <c r="F4742" s="9" t="s">
        <v>53</v>
      </c>
      <c r="G4742" t="s">
        <v>94</v>
      </c>
    </row>
    <row r="4743" spans="1:7" x14ac:dyDescent="0.3">
      <c r="A4743" t="s">
        <v>9169</v>
      </c>
      <c r="B4743" t="s">
        <v>9047</v>
      </c>
      <c r="C4743" t="s">
        <v>9170</v>
      </c>
      <c r="D4743" t="s">
        <v>2073</v>
      </c>
      <c r="E4743" t="s">
        <v>10153</v>
      </c>
      <c r="F4743" s="9" t="s">
        <v>53</v>
      </c>
      <c r="G4743" t="s">
        <v>94</v>
      </c>
    </row>
    <row r="4744" spans="1:7" x14ac:dyDescent="0.3">
      <c r="A4744" t="s">
        <v>9171</v>
      </c>
      <c r="B4744" t="s">
        <v>8743</v>
      </c>
      <c r="C4744" t="s">
        <v>9172</v>
      </c>
      <c r="D4744" t="s">
        <v>2073</v>
      </c>
      <c r="E4744" t="s">
        <v>10153</v>
      </c>
      <c r="F4744" s="9" t="s">
        <v>53</v>
      </c>
      <c r="G4744" t="s">
        <v>94</v>
      </c>
    </row>
    <row r="4745" spans="1:7" x14ac:dyDescent="0.3">
      <c r="A4745" t="s">
        <v>9173</v>
      </c>
      <c r="B4745" t="s">
        <v>8743</v>
      </c>
      <c r="C4745" t="s">
        <v>9174</v>
      </c>
      <c r="D4745" t="s">
        <v>2073</v>
      </c>
      <c r="E4745" t="s">
        <v>10153</v>
      </c>
      <c r="F4745" s="9" t="s">
        <v>53</v>
      </c>
      <c r="G4745" t="s">
        <v>94</v>
      </c>
    </row>
    <row r="4746" spans="1:7" x14ac:dyDescent="0.3">
      <c r="A4746" t="s">
        <v>9175</v>
      </c>
      <c r="B4746" t="s">
        <v>8743</v>
      </c>
      <c r="C4746" t="s">
        <v>9176</v>
      </c>
      <c r="D4746" t="s">
        <v>2073</v>
      </c>
      <c r="E4746" t="s">
        <v>10153</v>
      </c>
      <c r="F4746" s="9" t="s">
        <v>53</v>
      </c>
      <c r="G4746" t="s">
        <v>94</v>
      </c>
    </row>
    <row r="4747" spans="1:7" x14ac:dyDescent="0.3">
      <c r="A4747" t="s">
        <v>9177</v>
      </c>
      <c r="B4747" t="s">
        <v>8743</v>
      </c>
      <c r="C4747" t="s">
        <v>9178</v>
      </c>
      <c r="D4747" t="s">
        <v>2073</v>
      </c>
      <c r="E4747" t="s">
        <v>10153</v>
      </c>
      <c r="F4747" s="9" t="s">
        <v>53</v>
      </c>
      <c r="G4747" t="s">
        <v>94</v>
      </c>
    </row>
    <row r="4748" spans="1:7" x14ac:dyDescent="0.3">
      <c r="A4748" t="s">
        <v>9179</v>
      </c>
      <c r="B4748" t="s">
        <v>8743</v>
      </c>
      <c r="C4748" t="s">
        <v>9180</v>
      </c>
      <c r="D4748" t="s">
        <v>2073</v>
      </c>
      <c r="E4748" t="s">
        <v>10153</v>
      </c>
      <c r="F4748" s="9" t="s">
        <v>53</v>
      </c>
      <c r="G4748" t="s">
        <v>94</v>
      </c>
    </row>
    <row r="4749" spans="1:7" x14ac:dyDescent="0.3">
      <c r="A4749" t="s">
        <v>9181</v>
      </c>
      <c r="B4749" t="s">
        <v>8743</v>
      </c>
      <c r="C4749" t="s">
        <v>9182</v>
      </c>
      <c r="D4749" t="s">
        <v>2073</v>
      </c>
      <c r="E4749" t="s">
        <v>10153</v>
      </c>
      <c r="F4749" s="9" t="s">
        <v>53</v>
      </c>
      <c r="G4749" t="s">
        <v>94</v>
      </c>
    </row>
    <row r="4750" spans="1:7" x14ac:dyDescent="0.3">
      <c r="A4750" t="s">
        <v>9183</v>
      </c>
      <c r="B4750" t="s">
        <v>8743</v>
      </c>
      <c r="C4750" t="s">
        <v>9184</v>
      </c>
      <c r="D4750" t="s">
        <v>2073</v>
      </c>
      <c r="E4750" t="s">
        <v>10153</v>
      </c>
      <c r="F4750" s="9" t="s">
        <v>53</v>
      </c>
      <c r="G4750" t="s">
        <v>94</v>
      </c>
    </row>
    <row r="4751" spans="1:7" x14ac:dyDescent="0.3">
      <c r="A4751" t="s">
        <v>9185</v>
      </c>
      <c r="B4751" t="s">
        <v>8743</v>
      </c>
      <c r="C4751" t="s">
        <v>9186</v>
      </c>
      <c r="D4751" t="s">
        <v>2073</v>
      </c>
      <c r="E4751" t="s">
        <v>10153</v>
      </c>
      <c r="F4751" s="9" t="s">
        <v>53</v>
      </c>
      <c r="G4751" t="s">
        <v>94</v>
      </c>
    </row>
    <row r="4752" spans="1:7" x14ac:dyDescent="0.3">
      <c r="A4752" t="s">
        <v>9187</v>
      </c>
      <c r="B4752" t="s">
        <v>8743</v>
      </c>
      <c r="C4752" t="s">
        <v>9188</v>
      </c>
      <c r="D4752" t="s">
        <v>2073</v>
      </c>
      <c r="E4752" t="s">
        <v>10153</v>
      </c>
      <c r="F4752" s="9" t="s">
        <v>53</v>
      </c>
      <c r="G4752" t="s">
        <v>94</v>
      </c>
    </row>
    <row r="4753" spans="1:7" x14ac:dyDescent="0.3">
      <c r="A4753" t="s">
        <v>9189</v>
      </c>
      <c r="B4753" t="s">
        <v>8743</v>
      </c>
      <c r="C4753" t="s">
        <v>9190</v>
      </c>
      <c r="D4753" t="s">
        <v>2073</v>
      </c>
      <c r="E4753" t="s">
        <v>10153</v>
      </c>
      <c r="F4753" s="9" t="s">
        <v>53</v>
      </c>
      <c r="G4753" t="s">
        <v>94</v>
      </c>
    </row>
    <row r="4754" spans="1:7" x14ac:dyDescent="0.3">
      <c r="A4754" t="s">
        <v>9191</v>
      </c>
      <c r="B4754" t="s">
        <v>8743</v>
      </c>
      <c r="C4754" t="s">
        <v>9192</v>
      </c>
      <c r="D4754" t="s">
        <v>2073</v>
      </c>
      <c r="E4754" t="s">
        <v>10153</v>
      </c>
      <c r="F4754" s="9" t="s">
        <v>53</v>
      </c>
      <c r="G4754" t="s">
        <v>94</v>
      </c>
    </row>
    <row r="4755" spans="1:7" x14ac:dyDescent="0.3">
      <c r="A4755" t="s">
        <v>9193</v>
      </c>
      <c r="B4755" t="s">
        <v>9047</v>
      </c>
      <c r="C4755" t="s">
        <v>9194</v>
      </c>
      <c r="D4755" t="s">
        <v>2073</v>
      </c>
      <c r="E4755" t="s">
        <v>10153</v>
      </c>
      <c r="F4755" s="9" t="s">
        <v>53</v>
      </c>
      <c r="G4755" t="s">
        <v>94</v>
      </c>
    </row>
    <row r="4756" spans="1:7" x14ac:dyDescent="0.3">
      <c r="A4756" t="s">
        <v>9195</v>
      </c>
      <c r="B4756" t="s">
        <v>8756</v>
      </c>
      <c r="C4756" t="s">
        <v>9196</v>
      </c>
      <c r="D4756" t="s">
        <v>2073</v>
      </c>
      <c r="E4756" t="s">
        <v>10153</v>
      </c>
      <c r="F4756" s="9" t="s">
        <v>53</v>
      </c>
      <c r="G4756" t="s">
        <v>94</v>
      </c>
    </row>
    <row r="4757" spans="1:7" x14ac:dyDescent="0.3">
      <c r="A4757" t="s">
        <v>9197</v>
      </c>
      <c r="B4757" t="s">
        <v>8756</v>
      </c>
      <c r="C4757" t="s">
        <v>9198</v>
      </c>
      <c r="D4757" t="s">
        <v>2073</v>
      </c>
      <c r="E4757" t="s">
        <v>10153</v>
      </c>
      <c r="F4757" s="9" t="s">
        <v>53</v>
      </c>
      <c r="G4757" t="s">
        <v>94</v>
      </c>
    </row>
    <row r="4758" spans="1:7" x14ac:dyDescent="0.3">
      <c r="A4758" t="s">
        <v>9199</v>
      </c>
      <c r="B4758" t="s">
        <v>8756</v>
      </c>
      <c r="C4758" t="s">
        <v>9200</v>
      </c>
      <c r="D4758" t="s">
        <v>2073</v>
      </c>
      <c r="E4758" t="s">
        <v>10153</v>
      </c>
      <c r="F4758" s="9" t="s">
        <v>53</v>
      </c>
      <c r="G4758" t="s">
        <v>94</v>
      </c>
    </row>
    <row r="4759" spans="1:7" x14ac:dyDescent="0.3">
      <c r="A4759" t="s">
        <v>9201</v>
      </c>
      <c r="B4759" t="s">
        <v>8756</v>
      </c>
      <c r="C4759" t="s">
        <v>9202</v>
      </c>
      <c r="D4759" t="s">
        <v>2073</v>
      </c>
      <c r="E4759" t="s">
        <v>10153</v>
      </c>
      <c r="F4759" s="9" t="s">
        <v>53</v>
      </c>
      <c r="G4759" t="s">
        <v>94</v>
      </c>
    </row>
    <row r="4760" spans="1:7" x14ac:dyDescent="0.3">
      <c r="A4760" t="s">
        <v>9203</v>
      </c>
      <c r="B4760" t="s">
        <v>8756</v>
      </c>
      <c r="C4760" t="s">
        <v>9204</v>
      </c>
      <c r="D4760" t="s">
        <v>2073</v>
      </c>
      <c r="E4760" t="s">
        <v>10153</v>
      </c>
      <c r="F4760" s="9" t="s">
        <v>53</v>
      </c>
      <c r="G4760" t="s">
        <v>94</v>
      </c>
    </row>
    <row r="4761" spans="1:7" x14ac:dyDescent="0.3">
      <c r="A4761" t="s">
        <v>9205</v>
      </c>
      <c r="B4761" t="s">
        <v>8756</v>
      </c>
      <c r="C4761" t="s">
        <v>9206</v>
      </c>
      <c r="D4761" t="s">
        <v>2073</v>
      </c>
      <c r="E4761" t="s">
        <v>10153</v>
      </c>
      <c r="F4761" s="9" t="s">
        <v>53</v>
      </c>
      <c r="G4761" t="s">
        <v>94</v>
      </c>
    </row>
    <row r="4762" spans="1:7" x14ac:dyDescent="0.3">
      <c r="A4762" t="s">
        <v>9207</v>
      </c>
      <c r="B4762" t="s">
        <v>8756</v>
      </c>
      <c r="C4762" t="s">
        <v>9208</v>
      </c>
      <c r="D4762" t="s">
        <v>2073</v>
      </c>
      <c r="E4762" t="s">
        <v>10153</v>
      </c>
      <c r="F4762" s="9" t="s">
        <v>53</v>
      </c>
      <c r="G4762" t="s">
        <v>94</v>
      </c>
    </row>
    <row r="4763" spans="1:7" x14ac:dyDescent="0.3">
      <c r="A4763" t="s">
        <v>9209</v>
      </c>
      <c r="B4763" t="s">
        <v>8756</v>
      </c>
      <c r="C4763" t="s">
        <v>9210</v>
      </c>
      <c r="D4763" t="s">
        <v>2073</v>
      </c>
      <c r="E4763" t="s">
        <v>10153</v>
      </c>
      <c r="F4763" s="9" t="s">
        <v>53</v>
      </c>
      <c r="G4763" t="s">
        <v>94</v>
      </c>
    </row>
    <row r="4764" spans="1:7" x14ac:dyDescent="0.3">
      <c r="A4764" t="s">
        <v>9211</v>
      </c>
      <c r="B4764" t="s">
        <v>8756</v>
      </c>
      <c r="C4764" t="s">
        <v>9212</v>
      </c>
      <c r="D4764" t="s">
        <v>2073</v>
      </c>
      <c r="E4764" t="s">
        <v>10153</v>
      </c>
      <c r="F4764" s="9" t="s">
        <v>53</v>
      </c>
      <c r="G4764" t="s">
        <v>94</v>
      </c>
    </row>
    <row r="4765" spans="1:7" x14ac:dyDescent="0.3">
      <c r="A4765" t="s">
        <v>9213</v>
      </c>
      <c r="B4765" t="s">
        <v>8756</v>
      </c>
      <c r="C4765" t="s">
        <v>9214</v>
      </c>
      <c r="D4765" t="s">
        <v>2073</v>
      </c>
      <c r="E4765" t="s">
        <v>10153</v>
      </c>
      <c r="F4765" s="9" t="s">
        <v>53</v>
      </c>
      <c r="G4765" t="s">
        <v>94</v>
      </c>
    </row>
    <row r="4766" spans="1:7" x14ac:dyDescent="0.3">
      <c r="A4766" t="s">
        <v>9215</v>
      </c>
      <c r="B4766" t="s">
        <v>8756</v>
      </c>
      <c r="C4766" t="s">
        <v>9216</v>
      </c>
      <c r="D4766" t="s">
        <v>2073</v>
      </c>
      <c r="E4766" t="s">
        <v>10153</v>
      </c>
      <c r="F4766" s="9" t="s">
        <v>53</v>
      </c>
      <c r="G4766" t="s">
        <v>94</v>
      </c>
    </row>
    <row r="4767" spans="1:7" x14ac:dyDescent="0.3">
      <c r="A4767" t="s">
        <v>9239</v>
      </c>
      <c r="B4767" t="s">
        <v>9240</v>
      </c>
      <c r="C4767" t="s">
        <v>9241</v>
      </c>
      <c r="D4767" t="s">
        <v>2073</v>
      </c>
      <c r="E4767" t="s">
        <v>10153</v>
      </c>
      <c r="F4767" s="9" t="s">
        <v>53</v>
      </c>
      <c r="G4767" t="s">
        <v>94</v>
      </c>
    </row>
    <row r="4768" spans="1:7" x14ac:dyDescent="0.3">
      <c r="A4768" t="s">
        <v>4312</v>
      </c>
      <c r="B4768" t="s">
        <v>9240</v>
      </c>
      <c r="C4768" t="s">
        <v>9242</v>
      </c>
      <c r="D4768" t="s">
        <v>2073</v>
      </c>
      <c r="E4768" t="s">
        <v>10153</v>
      </c>
      <c r="F4768" s="9" t="s">
        <v>53</v>
      </c>
      <c r="G4768" t="s">
        <v>94</v>
      </c>
    </row>
    <row r="4769" spans="1:7" x14ac:dyDescent="0.3">
      <c r="A4769" t="s">
        <v>9243</v>
      </c>
      <c r="B4769" t="s">
        <v>9240</v>
      </c>
      <c r="C4769" t="s">
        <v>9244</v>
      </c>
      <c r="D4769" t="s">
        <v>2073</v>
      </c>
      <c r="E4769" t="s">
        <v>10153</v>
      </c>
      <c r="F4769" s="9" t="s">
        <v>53</v>
      </c>
      <c r="G4769" t="s">
        <v>94</v>
      </c>
    </row>
    <row r="4770" spans="1:7" x14ac:dyDescent="0.3">
      <c r="A4770" t="s">
        <v>5506</v>
      </c>
      <c r="B4770" t="s">
        <v>9240</v>
      </c>
      <c r="C4770" t="s">
        <v>9245</v>
      </c>
      <c r="D4770" t="s">
        <v>2073</v>
      </c>
      <c r="E4770" t="s">
        <v>10153</v>
      </c>
      <c r="F4770" s="9" t="s">
        <v>53</v>
      </c>
      <c r="G4770" t="s">
        <v>94</v>
      </c>
    </row>
    <row r="4771" spans="1:7" x14ac:dyDescent="0.3">
      <c r="A4771" t="s">
        <v>5568</v>
      </c>
      <c r="B4771" t="s">
        <v>9240</v>
      </c>
      <c r="C4771" t="s">
        <v>10156</v>
      </c>
      <c r="D4771" t="s">
        <v>2073</v>
      </c>
      <c r="E4771" t="s">
        <v>10153</v>
      </c>
      <c r="F4771" s="9" t="s">
        <v>53</v>
      </c>
      <c r="G4771" t="s">
        <v>94</v>
      </c>
    </row>
    <row r="4772" spans="1:7" x14ac:dyDescent="0.3">
      <c r="A4772" t="s">
        <v>9250</v>
      </c>
      <c r="B4772" t="s">
        <v>9251</v>
      </c>
      <c r="C4772" t="s">
        <v>9252</v>
      </c>
      <c r="D4772" t="s">
        <v>2073</v>
      </c>
      <c r="E4772" t="s">
        <v>10153</v>
      </c>
      <c r="F4772" s="9" t="s">
        <v>53</v>
      </c>
      <c r="G4772" t="s">
        <v>94</v>
      </c>
    </row>
    <row r="4773" spans="1:7" x14ac:dyDescent="0.3">
      <c r="A4773" t="s">
        <v>9253</v>
      </c>
      <c r="B4773" t="s">
        <v>9254</v>
      </c>
      <c r="C4773" t="s">
        <v>9255</v>
      </c>
      <c r="D4773" t="s">
        <v>2073</v>
      </c>
      <c r="E4773" t="s">
        <v>10153</v>
      </c>
      <c r="F4773" s="9" t="s">
        <v>53</v>
      </c>
      <c r="G4773" t="s">
        <v>94</v>
      </c>
    </row>
    <row r="4774" spans="1:7" x14ac:dyDescent="0.3">
      <c r="A4774" t="s">
        <v>5619</v>
      </c>
      <c r="B4774" t="s">
        <v>9240</v>
      </c>
      <c r="C4774" t="s">
        <v>9256</v>
      </c>
      <c r="D4774" t="s">
        <v>2073</v>
      </c>
      <c r="E4774" t="s">
        <v>10153</v>
      </c>
      <c r="F4774" s="9" t="s">
        <v>53</v>
      </c>
      <c r="G4774" t="s">
        <v>94</v>
      </c>
    </row>
    <row r="4775" spans="1:7" x14ac:dyDescent="0.3">
      <c r="A4775" t="s">
        <v>9257</v>
      </c>
      <c r="B4775" t="s">
        <v>9240</v>
      </c>
      <c r="C4775" t="s">
        <v>9258</v>
      </c>
      <c r="D4775" t="s">
        <v>2073</v>
      </c>
      <c r="E4775" t="s">
        <v>10153</v>
      </c>
      <c r="F4775" s="9" t="s">
        <v>53</v>
      </c>
      <c r="G4775" t="s">
        <v>94</v>
      </c>
    </row>
    <row r="4776" spans="1:7" x14ac:dyDescent="0.3">
      <c r="A4776" t="s">
        <v>5590</v>
      </c>
      <c r="B4776" t="s">
        <v>9240</v>
      </c>
      <c r="C4776" t="s">
        <v>9259</v>
      </c>
      <c r="D4776" t="s">
        <v>2073</v>
      </c>
      <c r="E4776" t="s">
        <v>10153</v>
      </c>
      <c r="F4776" s="9" t="s">
        <v>53</v>
      </c>
      <c r="G4776" t="s">
        <v>94</v>
      </c>
    </row>
    <row r="4777" spans="1:7" x14ac:dyDescent="0.3">
      <c r="A4777" t="s">
        <v>9260</v>
      </c>
      <c r="B4777" t="s">
        <v>9240</v>
      </c>
      <c r="C4777" t="s">
        <v>9261</v>
      </c>
      <c r="D4777" t="s">
        <v>2073</v>
      </c>
      <c r="E4777" t="s">
        <v>10153</v>
      </c>
      <c r="F4777" s="9" t="s">
        <v>53</v>
      </c>
      <c r="G4777" t="s">
        <v>94</v>
      </c>
    </row>
    <row r="4778" spans="1:7" x14ac:dyDescent="0.3">
      <c r="A4778" t="s">
        <v>5592</v>
      </c>
      <c r="B4778" t="s">
        <v>9262</v>
      </c>
      <c r="C4778" t="s">
        <v>9263</v>
      </c>
      <c r="D4778" t="s">
        <v>2073</v>
      </c>
      <c r="E4778" t="s">
        <v>10153</v>
      </c>
      <c r="F4778" s="9" t="s">
        <v>53</v>
      </c>
      <c r="G4778" t="s">
        <v>94</v>
      </c>
    </row>
    <row r="4779" spans="1:7" x14ac:dyDescent="0.3">
      <c r="A4779" t="s">
        <v>5594</v>
      </c>
      <c r="B4779" t="s">
        <v>9264</v>
      </c>
      <c r="C4779" t="s">
        <v>9265</v>
      </c>
      <c r="D4779" t="s">
        <v>2073</v>
      </c>
      <c r="E4779" t="s">
        <v>10153</v>
      </c>
      <c r="F4779" s="9" t="s">
        <v>53</v>
      </c>
      <c r="G4779" t="s">
        <v>94</v>
      </c>
    </row>
    <row r="4780" spans="1:7" x14ac:dyDescent="0.3">
      <c r="A4780" t="s">
        <v>5575</v>
      </c>
      <c r="B4780" t="s">
        <v>9266</v>
      </c>
      <c r="C4780" t="s">
        <v>9267</v>
      </c>
      <c r="D4780" t="s">
        <v>2073</v>
      </c>
      <c r="E4780" t="s">
        <v>10153</v>
      </c>
      <c r="F4780" s="9" t="s">
        <v>53</v>
      </c>
      <c r="G4780" t="s">
        <v>94</v>
      </c>
    </row>
    <row r="4781" spans="1:7" x14ac:dyDescent="0.3">
      <c r="A4781" t="s">
        <v>5588</v>
      </c>
      <c r="B4781" t="s">
        <v>9268</v>
      </c>
      <c r="C4781" t="s">
        <v>9269</v>
      </c>
      <c r="D4781" t="s">
        <v>2073</v>
      </c>
      <c r="E4781" t="s">
        <v>10153</v>
      </c>
      <c r="F4781" s="9" t="s">
        <v>53</v>
      </c>
      <c r="G4781" t="s">
        <v>94</v>
      </c>
    </row>
    <row r="4782" spans="1:7" x14ac:dyDescent="0.3">
      <c r="A4782" t="s">
        <v>9270</v>
      </c>
      <c r="B4782" t="s">
        <v>9240</v>
      </c>
      <c r="C4782" t="s">
        <v>9271</v>
      </c>
      <c r="D4782" t="s">
        <v>2073</v>
      </c>
      <c r="E4782" t="s">
        <v>10153</v>
      </c>
      <c r="F4782" s="9" t="s">
        <v>53</v>
      </c>
      <c r="G4782" t="s">
        <v>94</v>
      </c>
    </row>
    <row r="4783" spans="1:7" x14ac:dyDescent="0.3">
      <c r="A4783" t="s">
        <v>9272</v>
      </c>
      <c r="B4783" t="s">
        <v>9240</v>
      </c>
      <c r="C4783" t="s">
        <v>9273</v>
      </c>
      <c r="D4783" t="s">
        <v>2073</v>
      </c>
      <c r="E4783" t="s">
        <v>10153</v>
      </c>
      <c r="F4783" s="9" t="s">
        <v>53</v>
      </c>
      <c r="G4783" t="s">
        <v>94</v>
      </c>
    </row>
    <row r="4784" spans="1:7" x14ac:dyDescent="0.3">
      <c r="A4784" t="s">
        <v>9274</v>
      </c>
      <c r="B4784" t="s">
        <v>9240</v>
      </c>
      <c r="C4784" t="s">
        <v>9275</v>
      </c>
      <c r="D4784" t="s">
        <v>2073</v>
      </c>
      <c r="E4784" t="s">
        <v>10153</v>
      </c>
      <c r="F4784" s="9" t="s">
        <v>53</v>
      </c>
      <c r="G4784" t="s">
        <v>94</v>
      </c>
    </row>
    <row r="4785" spans="1:7" x14ac:dyDescent="0.3">
      <c r="A4785" t="s">
        <v>9276</v>
      </c>
      <c r="B4785" t="s">
        <v>9240</v>
      </c>
      <c r="C4785" t="s">
        <v>9277</v>
      </c>
      <c r="D4785" t="s">
        <v>2073</v>
      </c>
      <c r="E4785" t="s">
        <v>10153</v>
      </c>
      <c r="F4785" s="9" t="s">
        <v>53</v>
      </c>
      <c r="G4785" t="s">
        <v>94</v>
      </c>
    </row>
    <row r="4786" spans="1:7" x14ac:dyDescent="0.3">
      <c r="A4786" t="s">
        <v>9278</v>
      </c>
      <c r="B4786" t="s">
        <v>9262</v>
      </c>
      <c r="C4786" t="s">
        <v>9279</v>
      </c>
      <c r="D4786" t="s">
        <v>2073</v>
      </c>
      <c r="E4786" t="s">
        <v>10153</v>
      </c>
      <c r="F4786" s="9" t="s">
        <v>53</v>
      </c>
      <c r="G4786" t="s">
        <v>94</v>
      </c>
    </row>
    <row r="4787" spans="1:7" x14ac:dyDescent="0.3">
      <c r="A4787" t="s">
        <v>9280</v>
      </c>
      <c r="B4787" t="s">
        <v>9264</v>
      </c>
      <c r="C4787" t="s">
        <v>9281</v>
      </c>
      <c r="D4787" t="s">
        <v>2073</v>
      </c>
      <c r="E4787" t="s">
        <v>10153</v>
      </c>
      <c r="F4787" s="9" t="s">
        <v>53</v>
      </c>
      <c r="G4787" t="s">
        <v>94</v>
      </c>
    </row>
    <row r="4788" spans="1:7" x14ac:dyDescent="0.3">
      <c r="A4788" t="s">
        <v>9282</v>
      </c>
      <c r="B4788" t="s">
        <v>9266</v>
      </c>
      <c r="C4788" t="s">
        <v>9283</v>
      </c>
      <c r="D4788" t="s">
        <v>2073</v>
      </c>
      <c r="E4788" t="s">
        <v>10153</v>
      </c>
      <c r="F4788" s="9" t="s">
        <v>53</v>
      </c>
      <c r="G4788" t="s">
        <v>94</v>
      </c>
    </row>
    <row r="4789" spans="1:7" x14ac:dyDescent="0.3">
      <c r="A4789" t="s">
        <v>9284</v>
      </c>
      <c r="B4789" t="s">
        <v>9268</v>
      </c>
      <c r="C4789" t="s">
        <v>9285</v>
      </c>
      <c r="D4789" t="s">
        <v>2073</v>
      </c>
      <c r="E4789" t="s">
        <v>10153</v>
      </c>
      <c r="F4789" s="9" t="s">
        <v>53</v>
      </c>
      <c r="G4789" t="s">
        <v>94</v>
      </c>
    </row>
    <row r="4790" spans="1:7" x14ac:dyDescent="0.3">
      <c r="A4790" t="s">
        <v>9286</v>
      </c>
      <c r="B4790" t="s">
        <v>9240</v>
      </c>
      <c r="C4790" t="s">
        <v>9287</v>
      </c>
      <c r="D4790" t="s">
        <v>2073</v>
      </c>
      <c r="E4790" t="s">
        <v>10153</v>
      </c>
      <c r="F4790" s="9" t="s">
        <v>53</v>
      </c>
      <c r="G4790" t="s">
        <v>94</v>
      </c>
    </row>
    <row r="4791" spans="1:7" x14ac:dyDescent="0.3">
      <c r="A4791" t="s">
        <v>9288</v>
      </c>
      <c r="B4791" t="s">
        <v>9240</v>
      </c>
      <c r="C4791" t="s">
        <v>9289</v>
      </c>
      <c r="D4791" t="s">
        <v>2073</v>
      </c>
      <c r="E4791" t="s">
        <v>10153</v>
      </c>
      <c r="F4791" s="9" t="s">
        <v>53</v>
      </c>
      <c r="G4791" t="s">
        <v>94</v>
      </c>
    </row>
    <row r="4792" spans="1:7" x14ac:dyDescent="0.3">
      <c r="A4792" t="s">
        <v>9290</v>
      </c>
      <c r="B4792" t="s">
        <v>9240</v>
      </c>
      <c r="C4792" t="s">
        <v>9291</v>
      </c>
      <c r="D4792" t="s">
        <v>2073</v>
      </c>
      <c r="E4792" t="s">
        <v>10153</v>
      </c>
      <c r="F4792" s="9" t="s">
        <v>53</v>
      </c>
      <c r="G4792" t="s">
        <v>94</v>
      </c>
    </row>
    <row r="4793" spans="1:7" x14ac:dyDescent="0.3">
      <c r="A4793" t="s">
        <v>9292</v>
      </c>
      <c r="B4793" t="s">
        <v>9240</v>
      </c>
      <c r="C4793" t="s">
        <v>9293</v>
      </c>
      <c r="D4793" t="s">
        <v>2073</v>
      </c>
      <c r="E4793" t="s">
        <v>10153</v>
      </c>
      <c r="F4793" s="9" t="s">
        <v>53</v>
      </c>
      <c r="G4793" t="s">
        <v>94</v>
      </c>
    </row>
    <row r="4794" spans="1:7" x14ac:dyDescent="0.3">
      <c r="A4794" t="s">
        <v>9294</v>
      </c>
      <c r="B4794" t="s">
        <v>9262</v>
      </c>
      <c r="C4794" t="s">
        <v>9295</v>
      </c>
      <c r="D4794" t="s">
        <v>2073</v>
      </c>
      <c r="E4794" t="s">
        <v>10153</v>
      </c>
      <c r="F4794" s="9" t="s">
        <v>53</v>
      </c>
      <c r="G4794" t="s">
        <v>94</v>
      </c>
    </row>
    <row r="4795" spans="1:7" x14ac:dyDescent="0.3">
      <c r="A4795" t="s">
        <v>9296</v>
      </c>
      <c r="B4795" t="s">
        <v>9264</v>
      </c>
      <c r="C4795" t="s">
        <v>9297</v>
      </c>
      <c r="D4795" t="s">
        <v>2073</v>
      </c>
      <c r="E4795" t="s">
        <v>10153</v>
      </c>
      <c r="F4795" s="9" t="s">
        <v>53</v>
      </c>
      <c r="G4795" t="s">
        <v>94</v>
      </c>
    </row>
    <row r="4796" spans="1:7" x14ac:dyDescent="0.3">
      <c r="A4796" t="s">
        <v>9298</v>
      </c>
      <c r="B4796" t="s">
        <v>9266</v>
      </c>
      <c r="C4796" t="s">
        <v>9299</v>
      </c>
      <c r="D4796" t="s">
        <v>2073</v>
      </c>
      <c r="E4796" t="s">
        <v>10153</v>
      </c>
      <c r="F4796" s="9" t="s">
        <v>53</v>
      </c>
      <c r="G4796" t="s">
        <v>94</v>
      </c>
    </row>
    <row r="4797" spans="1:7" x14ac:dyDescent="0.3">
      <c r="A4797" t="s">
        <v>9300</v>
      </c>
      <c r="B4797" t="s">
        <v>9268</v>
      </c>
      <c r="C4797" t="s">
        <v>9301</v>
      </c>
      <c r="D4797" t="s">
        <v>2073</v>
      </c>
      <c r="E4797" t="s">
        <v>10153</v>
      </c>
      <c r="F4797" s="9" t="s">
        <v>53</v>
      </c>
      <c r="G4797" t="s">
        <v>94</v>
      </c>
    </row>
    <row r="4798" spans="1:7" x14ac:dyDescent="0.3">
      <c r="A4798" t="s">
        <v>9315</v>
      </c>
      <c r="B4798" t="s">
        <v>9240</v>
      </c>
      <c r="C4798" t="s">
        <v>9316</v>
      </c>
      <c r="D4798" t="s">
        <v>2073</v>
      </c>
      <c r="E4798" t="s">
        <v>10153</v>
      </c>
      <c r="F4798" s="9" t="s">
        <v>53</v>
      </c>
      <c r="G4798" t="s">
        <v>94</v>
      </c>
    </row>
    <row r="4799" spans="1:7" x14ac:dyDescent="0.3">
      <c r="A4799" t="s">
        <v>9317</v>
      </c>
      <c r="B4799" t="s">
        <v>9240</v>
      </c>
      <c r="C4799" t="s">
        <v>9318</v>
      </c>
      <c r="D4799" t="s">
        <v>2073</v>
      </c>
      <c r="E4799" t="s">
        <v>10153</v>
      </c>
      <c r="F4799" s="9" t="s">
        <v>53</v>
      </c>
      <c r="G4799" t="s">
        <v>94</v>
      </c>
    </row>
    <row r="4800" spans="1:7" x14ac:dyDescent="0.3">
      <c r="A4800" t="s">
        <v>9319</v>
      </c>
      <c r="B4800" t="s">
        <v>9240</v>
      </c>
      <c r="C4800" t="s">
        <v>9320</v>
      </c>
      <c r="D4800" t="s">
        <v>2073</v>
      </c>
      <c r="E4800" t="s">
        <v>10153</v>
      </c>
      <c r="F4800" s="9" t="s">
        <v>53</v>
      </c>
      <c r="G4800" t="s">
        <v>94</v>
      </c>
    </row>
    <row r="4801" spans="1:7" x14ac:dyDescent="0.3">
      <c r="A4801" t="s">
        <v>9321</v>
      </c>
      <c r="B4801" t="s">
        <v>9240</v>
      </c>
      <c r="C4801" t="s">
        <v>9322</v>
      </c>
      <c r="D4801" t="s">
        <v>2073</v>
      </c>
      <c r="E4801" t="s">
        <v>10153</v>
      </c>
      <c r="F4801" s="9" t="s">
        <v>53</v>
      </c>
      <c r="G4801" t="s">
        <v>94</v>
      </c>
    </row>
    <row r="4802" spans="1:7" x14ac:dyDescent="0.3">
      <c r="A4802" t="s">
        <v>9323</v>
      </c>
      <c r="B4802" t="s">
        <v>9262</v>
      </c>
      <c r="C4802" t="s">
        <v>9324</v>
      </c>
      <c r="D4802" t="s">
        <v>2073</v>
      </c>
      <c r="E4802" t="s">
        <v>10153</v>
      </c>
      <c r="F4802" s="9" t="s">
        <v>53</v>
      </c>
      <c r="G4802" t="s">
        <v>94</v>
      </c>
    </row>
    <row r="4803" spans="1:7" x14ac:dyDescent="0.3">
      <c r="A4803" t="s">
        <v>9325</v>
      </c>
      <c r="B4803" t="s">
        <v>9264</v>
      </c>
      <c r="C4803" t="s">
        <v>9326</v>
      </c>
      <c r="D4803" t="s">
        <v>2073</v>
      </c>
      <c r="E4803" t="s">
        <v>10153</v>
      </c>
      <c r="F4803" s="9" t="s">
        <v>53</v>
      </c>
      <c r="G4803" t="s">
        <v>94</v>
      </c>
    </row>
    <row r="4804" spans="1:7" x14ac:dyDescent="0.3">
      <c r="A4804" t="s">
        <v>9327</v>
      </c>
      <c r="B4804" t="s">
        <v>9266</v>
      </c>
      <c r="C4804" t="s">
        <v>9328</v>
      </c>
      <c r="D4804" t="s">
        <v>2073</v>
      </c>
      <c r="E4804" t="s">
        <v>10153</v>
      </c>
      <c r="F4804" s="9" t="s">
        <v>53</v>
      </c>
      <c r="G4804" t="s">
        <v>94</v>
      </c>
    </row>
    <row r="4805" spans="1:7" x14ac:dyDescent="0.3">
      <c r="A4805" t="s">
        <v>9329</v>
      </c>
      <c r="B4805" t="s">
        <v>9268</v>
      </c>
      <c r="C4805" t="s">
        <v>9330</v>
      </c>
      <c r="D4805" t="s">
        <v>2073</v>
      </c>
      <c r="E4805" t="s">
        <v>10153</v>
      </c>
      <c r="F4805" s="9" t="s">
        <v>53</v>
      </c>
      <c r="G4805" t="s">
        <v>94</v>
      </c>
    </row>
    <row r="4806" spans="1:7" x14ac:dyDescent="0.3">
      <c r="A4806" t="s">
        <v>9331</v>
      </c>
      <c r="B4806" t="s">
        <v>9240</v>
      </c>
      <c r="C4806" t="s">
        <v>9332</v>
      </c>
      <c r="D4806" t="s">
        <v>2073</v>
      </c>
      <c r="E4806" t="s">
        <v>10153</v>
      </c>
      <c r="F4806" s="9" t="s">
        <v>53</v>
      </c>
      <c r="G4806" t="s">
        <v>94</v>
      </c>
    </row>
    <row r="4807" spans="1:7" x14ac:dyDescent="0.3">
      <c r="A4807" t="s">
        <v>9333</v>
      </c>
      <c r="B4807" t="s">
        <v>9240</v>
      </c>
      <c r="C4807" t="s">
        <v>9334</v>
      </c>
      <c r="D4807" t="s">
        <v>2073</v>
      </c>
      <c r="E4807" t="s">
        <v>10153</v>
      </c>
      <c r="F4807" s="9" t="s">
        <v>53</v>
      </c>
      <c r="G4807" t="s">
        <v>94</v>
      </c>
    </row>
    <row r="4808" spans="1:7" x14ac:dyDescent="0.3">
      <c r="A4808" t="s">
        <v>9335</v>
      </c>
      <c r="B4808" t="s">
        <v>9240</v>
      </c>
      <c r="C4808" t="s">
        <v>9336</v>
      </c>
      <c r="D4808" t="s">
        <v>2073</v>
      </c>
      <c r="E4808" t="s">
        <v>10153</v>
      </c>
      <c r="F4808" s="9" t="s">
        <v>53</v>
      </c>
      <c r="G4808" t="s">
        <v>94</v>
      </c>
    </row>
    <row r="4809" spans="1:7" x14ac:dyDescent="0.3">
      <c r="A4809" t="s">
        <v>9337</v>
      </c>
      <c r="B4809" t="s">
        <v>9240</v>
      </c>
      <c r="C4809" t="s">
        <v>9338</v>
      </c>
      <c r="D4809" t="s">
        <v>2073</v>
      </c>
      <c r="E4809" t="s">
        <v>10153</v>
      </c>
      <c r="F4809" s="9" t="s">
        <v>53</v>
      </c>
      <c r="G4809" t="s">
        <v>94</v>
      </c>
    </row>
    <row r="4810" spans="1:7" x14ac:dyDescent="0.3">
      <c r="A4810" t="s">
        <v>5596</v>
      </c>
      <c r="B4810" t="s">
        <v>9262</v>
      </c>
      <c r="C4810" t="s">
        <v>9339</v>
      </c>
      <c r="D4810" t="s">
        <v>2073</v>
      </c>
      <c r="E4810" t="s">
        <v>10153</v>
      </c>
      <c r="F4810" s="9" t="s">
        <v>53</v>
      </c>
      <c r="G4810" t="s">
        <v>94</v>
      </c>
    </row>
    <row r="4811" spans="1:7" x14ac:dyDescent="0.3">
      <c r="A4811" t="s">
        <v>5583</v>
      </c>
      <c r="B4811" t="s">
        <v>9264</v>
      </c>
      <c r="C4811" t="s">
        <v>9340</v>
      </c>
      <c r="D4811" t="s">
        <v>2073</v>
      </c>
      <c r="E4811" t="s">
        <v>10153</v>
      </c>
      <c r="F4811" s="9" t="s">
        <v>53</v>
      </c>
      <c r="G4811" t="s">
        <v>94</v>
      </c>
    </row>
    <row r="4812" spans="1:7" x14ac:dyDescent="0.3">
      <c r="A4812" t="s">
        <v>5517</v>
      </c>
      <c r="B4812" t="s">
        <v>9266</v>
      </c>
      <c r="C4812" t="s">
        <v>9341</v>
      </c>
      <c r="D4812" t="s">
        <v>2073</v>
      </c>
      <c r="E4812" t="s">
        <v>10153</v>
      </c>
      <c r="F4812" s="9" t="s">
        <v>53</v>
      </c>
      <c r="G4812" t="s">
        <v>94</v>
      </c>
    </row>
    <row r="4813" spans="1:7" x14ac:dyDescent="0.3">
      <c r="A4813" t="s">
        <v>5514</v>
      </c>
      <c r="B4813" t="s">
        <v>9268</v>
      </c>
      <c r="C4813" t="s">
        <v>9342</v>
      </c>
      <c r="D4813" t="s">
        <v>2073</v>
      </c>
      <c r="E4813" t="s">
        <v>10153</v>
      </c>
      <c r="F4813" s="9" t="s">
        <v>53</v>
      </c>
      <c r="G4813" t="s">
        <v>94</v>
      </c>
    </row>
    <row r="4814" spans="1:7" x14ac:dyDescent="0.3">
      <c r="A4814" t="s">
        <v>9371</v>
      </c>
      <c r="B4814" t="s">
        <v>9372</v>
      </c>
      <c r="C4814" t="s">
        <v>9373</v>
      </c>
      <c r="D4814" t="s">
        <v>2073</v>
      </c>
      <c r="E4814" t="s">
        <v>10153</v>
      </c>
      <c r="F4814" s="9" t="s">
        <v>53</v>
      </c>
      <c r="G4814" t="s">
        <v>94</v>
      </c>
    </row>
    <row r="4815" spans="1:7" x14ac:dyDescent="0.3">
      <c r="A4815" t="s">
        <v>9374</v>
      </c>
      <c r="B4815" t="s">
        <v>9372</v>
      </c>
      <c r="C4815" t="s">
        <v>9375</v>
      </c>
      <c r="D4815" t="s">
        <v>2073</v>
      </c>
      <c r="E4815" t="s">
        <v>10153</v>
      </c>
      <c r="F4815" s="9" t="s">
        <v>53</v>
      </c>
      <c r="G4815" t="s">
        <v>94</v>
      </c>
    </row>
    <row r="4816" spans="1:7" x14ac:dyDescent="0.3">
      <c r="A4816" t="s">
        <v>9376</v>
      </c>
      <c r="B4816" t="s">
        <v>9377</v>
      </c>
      <c r="C4816" t="s">
        <v>9378</v>
      </c>
      <c r="D4816" t="s">
        <v>2073</v>
      </c>
      <c r="E4816" t="s">
        <v>10153</v>
      </c>
      <c r="F4816" s="9" t="s">
        <v>53</v>
      </c>
      <c r="G4816" t="s">
        <v>94</v>
      </c>
    </row>
    <row r="4817" spans="1:7" x14ac:dyDescent="0.3">
      <c r="A4817" t="s">
        <v>10157</v>
      </c>
      <c r="B4817" t="s">
        <v>10158</v>
      </c>
      <c r="C4817" t="s">
        <v>10159</v>
      </c>
      <c r="D4817" t="s">
        <v>2073</v>
      </c>
      <c r="E4817" t="s">
        <v>10153</v>
      </c>
      <c r="F4817" s="9" t="s">
        <v>53</v>
      </c>
      <c r="G4817" t="s">
        <v>94</v>
      </c>
    </row>
    <row r="4818" spans="1:7" x14ac:dyDescent="0.3">
      <c r="A4818" t="s">
        <v>9379</v>
      </c>
      <c r="B4818" t="s">
        <v>10160</v>
      </c>
      <c r="C4818" t="s">
        <v>9380</v>
      </c>
      <c r="D4818" t="s">
        <v>2073</v>
      </c>
      <c r="E4818" t="s">
        <v>10153</v>
      </c>
      <c r="F4818" s="9" t="s">
        <v>53</v>
      </c>
      <c r="G4818" t="s">
        <v>94</v>
      </c>
    </row>
    <row r="4819" spans="1:7" x14ac:dyDescent="0.3">
      <c r="A4819" t="s">
        <v>9381</v>
      </c>
      <c r="B4819" t="s">
        <v>9382</v>
      </c>
      <c r="C4819" t="s">
        <v>9383</v>
      </c>
      <c r="D4819" t="s">
        <v>2073</v>
      </c>
      <c r="E4819" t="s">
        <v>10153</v>
      </c>
      <c r="F4819" s="9" t="s">
        <v>53</v>
      </c>
      <c r="G4819" t="s">
        <v>94</v>
      </c>
    </row>
    <row r="4820" spans="1:7" x14ac:dyDescent="0.3">
      <c r="A4820" t="s">
        <v>10161</v>
      </c>
      <c r="B4820" t="s">
        <v>10162</v>
      </c>
      <c r="C4820" t="s">
        <v>10163</v>
      </c>
      <c r="D4820" t="s">
        <v>2073</v>
      </c>
      <c r="E4820" t="s">
        <v>10153</v>
      </c>
      <c r="F4820" s="9" t="s">
        <v>53</v>
      </c>
      <c r="G4820" t="s">
        <v>94</v>
      </c>
    </row>
    <row r="4821" spans="1:7" x14ac:dyDescent="0.3">
      <c r="A4821" t="s">
        <v>9384</v>
      </c>
      <c r="B4821" t="s">
        <v>9385</v>
      </c>
      <c r="C4821" t="s">
        <v>9386</v>
      </c>
      <c r="D4821" t="s">
        <v>2073</v>
      </c>
      <c r="E4821" t="s">
        <v>10153</v>
      </c>
      <c r="F4821" s="9" t="s">
        <v>53</v>
      </c>
      <c r="G4821" t="s">
        <v>94</v>
      </c>
    </row>
    <row r="4822" spans="1:7" x14ac:dyDescent="0.3">
      <c r="A4822" t="s">
        <v>9387</v>
      </c>
      <c r="B4822" t="s">
        <v>9388</v>
      </c>
      <c r="C4822" t="s">
        <v>9389</v>
      </c>
      <c r="D4822" t="s">
        <v>2073</v>
      </c>
      <c r="E4822" t="s">
        <v>10153</v>
      </c>
      <c r="F4822" s="9" t="s">
        <v>53</v>
      </c>
      <c r="G4822" t="s">
        <v>94</v>
      </c>
    </row>
    <row r="4823" spans="1:7" x14ac:dyDescent="0.3">
      <c r="A4823" t="s">
        <v>9390</v>
      </c>
      <c r="B4823" t="s">
        <v>9391</v>
      </c>
      <c r="C4823" t="s">
        <v>9392</v>
      </c>
      <c r="D4823" t="s">
        <v>2073</v>
      </c>
      <c r="E4823" t="s">
        <v>10153</v>
      </c>
      <c r="F4823" s="9" t="s">
        <v>53</v>
      </c>
      <c r="G4823" t="s">
        <v>94</v>
      </c>
    </row>
    <row r="4824" spans="1:7" x14ac:dyDescent="0.3">
      <c r="A4824" t="s">
        <v>10164</v>
      </c>
      <c r="B4824" t="s">
        <v>9391</v>
      </c>
      <c r="C4824" t="s">
        <v>10165</v>
      </c>
      <c r="D4824" t="s">
        <v>2073</v>
      </c>
      <c r="E4824" t="s">
        <v>10153</v>
      </c>
      <c r="F4824" s="9" t="s">
        <v>53</v>
      </c>
      <c r="G4824" t="s">
        <v>94</v>
      </c>
    </row>
    <row r="4825" spans="1:7" x14ac:dyDescent="0.3">
      <c r="A4825" t="s">
        <v>10166</v>
      </c>
      <c r="B4825" t="s">
        <v>9391</v>
      </c>
      <c r="C4825" t="s">
        <v>10167</v>
      </c>
      <c r="D4825" t="s">
        <v>2073</v>
      </c>
      <c r="E4825" t="s">
        <v>10153</v>
      </c>
      <c r="F4825" s="9" t="s">
        <v>53</v>
      </c>
      <c r="G4825" t="s">
        <v>94</v>
      </c>
    </row>
    <row r="4826" spans="1:7" x14ac:dyDescent="0.3">
      <c r="A4826" t="s">
        <v>9419</v>
      </c>
      <c r="B4826" t="s">
        <v>9382</v>
      </c>
      <c r="C4826" t="s">
        <v>9420</v>
      </c>
      <c r="D4826" t="s">
        <v>2073</v>
      </c>
      <c r="E4826" t="s">
        <v>10153</v>
      </c>
      <c r="F4826" s="9" t="s">
        <v>53</v>
      </c>
      <c r="G4826" t="s">
        <v>94</v>
      </c>
    </row>
    <row r="4827" spans="1:7" x14ac:dyDescent="0.3">
      <c r="A4827" t="s">
        <v>9424</v>
      </c>
      <c r="B4827" t="s">
        <v>9425</v>
      </c>
      <c r="C4827" t="s">
        <v>9426</v>
      </c>
      <c r="D4827" t="s">
        <v>2073</v>
      </c>
      <c r="E4827" t="s">
        <v>10153</v>
      </c>
      <c r="F4827" s="9" t="s">
        <v>53</v>
      </c>
      <c r="G4827" t="s">
        <v>94</v>
      </c>
    </row>
    <row r="4828" spans="1:7" x14ac:dyDescent="0.3">
      <c r="A4828" t="s">
        <v>9427</v>
      </c>
      <c r="B4828" t="s">
        <v>9428</v>
      </c>
      <c r="C4828" t="s">
        <v>9429</v>
      </c>
      <c r="D4828" t="s">
        <v>2073</v>
      </c>
      <c r="E4828" t="s">
        <v>10153</v>
      </c>
      <c r="F4828" s="9" t="s">
        <v>53</v>
      </c>
      <c r="G4828" t="s">
        <v>94</v>
      </c>
    </row>
    <row r="4829" spans="1:7" x14ac:dyDescent="0.3">
      <c r="A4829" t="s">
        <v>9430</v>
      </c>
      <c r="B4829" t="s">
        <v>9431</v>
      </c>
      <c r="C4829" t="s">
        <v>9432</v>
      </c>
      <c r="D4829" t="s">
        <v>2073</v>
      </c>
      <c r="E4829" t="s">
        <v>10153</v>
      </c>
      <c r="F4829" s="9" t="s">
        <v>53</v>
      </c>
      <c r="G4829" t="s">
        <v>94</v>
      </c>
    </row>
    <row r="4830" spans="1:7" x14ac:dyDescent="0.3">
      <c r="A4830" t="s">
        <v>9433</v>
      </c>
      <c r="B4830" t="s">
        <v>9434</v>
      </c>
      <c r="C4830" t="s">
        <v>9435</v>
      </c>
      <c r="D4830" t="s">
        <v>2073</v>
      </c>
      <c r="E4830" t="s">
        <v>10153</v>
      </c>
      <c r="F4830" s="9" t="s">
        <v>53</v>
      </c>
      <c r="G4830" t="s">
        <v>94</v>
      </c>
    </row>
    <row r="4831" spans="1:7" x14ac:dyDescent="0.3">
      <c r="A4831" t="s">
        <v>9436</v>
      </c>
      <c r="B4831" t="s">
        <v>9431</v>
      </c>
      <c r="C4831" t="s">
        <v>9437</v>
      </c>
      <c r="D4831" t="s">
        <v>2073</v>
      </c>
      <c r="E4831" t="s">
        <v>10153</v>
      </c>
      <c r="F4831" s="9" t="s">
        <v>53</v>
      </c>
      <c r="G4831" t="s">
        <v>94</v>
      </c>
    </row>
    <row r="4832" spans="1:7" x14ac:dyDescent="0.3">
      <c r="A4832" t="s">
        <v>10168</v>
      </c>
      <c r="B4832" t="s">
        <v>9431</v>
      </c>
      <c r="C4832" t="s">
        <v>10169</v>
      </c>
      <c r="D4832" t="s">
        <v>2073</v>
      </c>
      <c r="E4832" t="s">
        <v>10153</v>
      </c>
      <c r="F4832" s="9" t="s">
        <v>53</v>
      </c>
      <c r="G4832" t="s">
        <v>94</v>
      </c>
    </row>
    <row r="4833" spans="1:7" x14ac:dyDescent="0.3">
      <c r="A4833" t="s">
        <v>9479</v>
      </c>
      <c r="B4833" t="s">
        <v>9480</v>
      </c>
      <c r="C4833" t="s">
        <v>9481</v>
      </c>
      <c r="D4833" t="s">
        <v>2073</v>
      </c>
      <c r="E4833" t="s">
        <v>10153</v>
      </c>
      <c r="F4833" s="9" t="s">
        <v>53</v>
      </c>
      <c r="G4833" t="s">
        <v>94</v>
      </c>
    </row>
    <row r="4834" spans="1:7" x14ac:dyDescent="0.3">
      <c r="A4834" t="s">
        <v>9482</v>
      </c>
      <c r="B4834" t="s">
        <v>9483</v>
      </c>
      <c r="C4834" t="s">
        <v>9484</v>
      </c>
      <c r="D4834" t="s">
        <v>2073</v>
      </c>
      <c r="E4834" t="s">
        <v>10153</v>
      </c>
      <c r="F4834" s="9" t="s">
        <v>53</v>
      </c>
      <c r="G4834" t="s">
        <v>94</v>
      </c>
    </row>
    <row r="4835" spans="1:7" x14ac:dyDescent="0.3">
      <c r="A4835" t="s">
        <v>9485</v>
      </c>
      <c r="B4835" t="s">
        <v>9486</v>
      </c>
      <c r="C4835" t="s">
        <v>9487</v>
      </c>
      <c r="D4835" t="s">
        <v>2073</v>
      </c>
      <c r="E4835" t="s">
        <v>10153</v>
      </c>
      <c r="F4835" s="9" t="s">
        <v>53</v>
      </c>
      <c r="G4835" t="s">
        <v>94</v>
      </c>
    </row>
    <row r="4836" spans="1:7" x14ac:dyDescent="0.3">
      <c r="A4836" t="s">
        <v>9488</v>
      </c>
      <c r="B4836" t="s">
        <v>2192</v>
      </c>
      <c r="C4836" t="s">
        <v>9489</v>
      </c>
      <c r="D4836" t="s">
        <v>2073</v>
      </c>
      <c r="E4836" t="s">
        <v>10153</v>
      </c>
      <c r="F4836" s="9" t="s">
        <v>53</v>
      </c>
      <c r="G4836" t="s">
        <v>94</v>
      </c>
    </row>
    <row r="4837" spans="1:7" x14ac:dyDescent="0.3">
      <c r="A4837" t="s">
        <v>9490</v>
      </c>
      <c r="B4837" t="s">
        <v>9491</v>
      </c>
      <c r="C4837" t="s">
        <v>9492</v>
      </c>
      <c r="D4837" t="s">
        <v>2073</v>
      </c>
      <c r="E4837" t="s">
        <v>10153</v>
      </c>
      <c r="F4837" s="9" t="s">
        <v>53</v>
      </c>
      <c r="G4837" t="s">
        <v>94</v>
      </c>
    </row>
    <row r="4838" spans="1:7" x14ac:dyDescent="0.3">
      <c r="A4838" t="s">
        <v>9493</v>
      </c>
      <c r="B4838" t="s">
        <v>9491</v>
      </c>
      <c r="C4838" t="s">
        <v>9494</v>
      </c>
      <c r="D4838" t="s">
        <v>2073</v>
      </c>
      <c r="E4838" t="s">
        <v>10153</v>
      </c>
      <c r="F4838" s="9" t="s">
        <v>53</v>
      </c>
      <c r="G4838" t="s">
        <v>94</v>
      </c>
    </row>
    <row r="4839" spans="1:7" x14ac:dyDescent="0.3">
      <c r="A4839" t="s">
        <v>9495</v>
      </c>
      <c r="B4839" t="s">
        <v>9491</v>
      </c>
      <c r="C4839" t="s">
        <v>9496</v>
      </c>
      <c r="D4839" t="s">
        <v>2073</v>
      </c>
      <c r="E4839" t="s">
        <v>10153</v>
      </c>
      <c r="F4839" s="9" t="s">
        <v>53</v>
      </c>
      <c r="G4839" t="s">
        <v>94</v>
      </c>
    </row>
    <row r="4840" spans="1:7" x14ac:dyDescent="0.3">
      <c r="A4840" t="s">
        <v>9497</v>
      </c>
      <c r="B4840" t="s">
        <v>9491</v>
      </c>
      <c r="C4840" t="s">
        <v>9498</v>
      </c>
      <c r="D4840" t="s">
        <v>2073</v>
      </c>
      <c r="E4840" t="s">
        <v>10153</v>
      </c>
      <c r="F4840" s="9" t="s">
        <v>53</v>
      </c>
      <c r="G4840" t="s">
        <v>94</v>
      </c>
    </row>
    <row r="4841" spans="1:7" x14ac:dyDescent="0.3">
      <c r="A4841" t="s">
        <v>9499</v>
      </c>
      <c r="B4841" t="s">
        <v>9491</v>
      </c>
      <c r="C4841" t="s">
        <v>9500</v>
      </c>
      <c r="D4841" t="s">
        <v>2073</v>
      </c>
      <c r="E4841" t="s">
        <v>10153</v>
      </c>
      <c r="F4841" s="9" t="s">
        <v>53</v>
      </c>
      <c r="G4841" t="s">
        <v>94</v>
      </c>
    </row>
    <row r="4842" spans="1:7" x14ac:dyDescent="0.3">
      <c r="A4842" t="s">
        <v>9501</v>
      </c>
      <c r="B4842" t="s">
        <v>9491</v>
      </c>
      <c r="C4842" t="s">
        <v>9502</v>
      </c>
      <c r="D4842" t="s">
        <v>2073</v>
      </c>
      <c r="E4842" t="s">
        <v>10153</v>
      </c>
      <c r="F4842" s="9" t="s">
        <v>53</v>
      </c>
      <c r="G4842" t="s">
        <v>94</v>
      </c>
    </row>
    <row r="4843" spans="1:7" x14ac:dyDescent="0.3">
      <c r="A4843" t="s">
        <v>9503</v>
      </c>
      <c r="B4843" t="s">
        <v>9491</v>
      </c>
      <c r="C4843" t="s">
        <v>9504</v>
      </c>
      <c r="D4843" t="s">
        <v>2073</v>
      </c>
      <c r="E4843" t="s">
        <v>10153</v>
      </c>
      <c r="F4843" s="9" t="s">
        <v>53</v>
      </c>
      <c r="G4843" t="s">
        <v>94</v>
      </c>
    </row>
    <row r="4844" spans="1:7" x14ac:dyDescent="0.3">
      <c r="A4844" t="s">
        <v>9505</v>
      </c>
      <c r="B4844" t="s">
        <v>9491</v>
      </c>
      <c r="C4844" t="s">
        <v>9506</v>
      </c>
      <c r="D4844" t="s">
        <v>2073</v>
      </c>
      <c r="E4844" t="s">
        <v>10153</v>
      </c>
      <c r="F4844" s="9" t="s">
        <v>53</v>
      </c>
      <c r="G4844" t="s">
        <v>94</v>
      </c>
    </row>
    <row r="4845" spans="1:7" x14ac:dyDescent="0.3">
      <c r="A4845" t="s">
        <v>9507</v>
      </c>
      <c r="B4845" t="s">
        <v>9491</v>
      </c>
      <c r="C4845" t="s">
        <v>9508</v>
      </c>
      <c r="D4845" t="s">
        <v>2073</v>
      </c>
      <c r="E4845" t="s">
        <v>10153</v>
      </c>
      <c r="F4845" s="9" t="s">
        <v>53</v>
      </c>
      <c r="G4845" t="s">
        <v>94</v>
      </c>
    </row>
    <row r="4846" spans="1:7" x14ac:dyDescent="0.3">
      <c r="A4846" t="s">
        <v>9509</v>
      </c>
      <c r="B4846" t="s">
        <v>9510</v>
      </c>
      <c r="C4846" t="s">
        <v>9511</v>
      </c>
      <c r="D4846" t="s">
        <v>2073</v>
      </c>
      <c r="E4846" t="s">
        <v>10153</v>
      </c>
      <c r="F4846" s="9" t="s">
        <v>53</v>
      </c>
      <c r="G4846" t="s">
        <v>94</v>
      </c>
    </row>
    <row r="4847" spans="1:7" x14ac:dyDescent="0.3">
      <c r="A4847" t="s">
        <v>9515</v>
      </c>
      <c r="B4847" t="s">
        <v>9516</v>
      </c>
      <c r="C4847" t="s">
        <v>9517</v>
      </c>
      <c r="D4847" t="s">
        <v>2073</v>
      </c>
      <c r="E4847" t="s">
        <v>10153</v>
      </c>
      <c r="F4847" s="9" t="s">
        <v>53</v>
      </c>
      <c r="G4847" t="s">
        <v>94</v>
      </c>
    </row>
    <row r="4848" spans="1:7" x14ac:dyDescent="0.3">
      <c r="A4848" t="s">
        <v>9518</v>
      </c>
      <c r="B4848" t="s">
        <v>9516</v>
      </c>
      <c r="C4848" t="s">
        <v>9519</v>
      </c>
      <c r="D4848" t="s">
        <v>2073</v>
      </c>
      <c r="E4848" t="s">
        <v>10153</v>
      </c>
      <c r="F4848" s="9" t="s">
        <v>53</v>
      </c>
      <c r="G4848" t="s">
        <v>94</v>
      </c>
    </row>
    <row r="4849" spans="1:7" x14ac:dyDescent="0.3">
      <c r="A4849" t="s">
        <v>9520</v>
      </c>
      <c r="B4849" t="s">
        <v>9516</v>
      </c>
      <c r="C4849" t="s">
        <v>9521</v>
      </c>
      <c r="D4849" t="s">
        <v>2073</v>
      </c>
      <c r="E4849" t="s">
        <v>10153</v>
      </c>
      <c r="F4849" s="9" t="s">
        <v>53</v>
      </c>
      <c r="G4849" t="s">
        <v>94</v>
      </c>
    </row>
    <row r="4850" spans="1:7" x14ac:dyDescent="0.3">
      <c r="A4850" t="s">
        <v>9522</v>
      </c>
      <c r="B4850" t="s">
        <v>9523</v>
      </c>
      <c r="C4850" t="s">
        <v>9524</v>
      </c>
      <c r="D4850" t="s">
        <v>2073</v>
      </c>
      <c r="E4850" t="s">
        <v>10153</v>
      </c>
      <c r="F4850" s="9" t="s">
        <v>53</v>
      </c>
      <c r="G4850" t="s">
        <v>94</v>
      </c>
    </row>
    <row r="4851" spans="1:7" x14ac:dyDescent="0.3">
      <c r="A4851" t="s">
        <v>9528</v>
      </c>
      <c r="B4851" t="s">
        <v>9529</v>
      </c>
      <c r="C4851" t="s">
        <v>9530</v>
      </c>
      <c r="D4851" t="s">
        <v>2073</v>
      </c>
      <c r="E4851" t="s">
        <v>10153</v>
      </c>
      <c r="F4851" s="9" t="s">
        <v>53</v>
      </c>
      <c r="G4851" t="s">
        <v>94</v>
      </c>
    </row>
    <row r="4852" spans="1:7" x14ac:dyDescent="0.3">
      <c r="A4852" t="s">
        <v>9531</v>
      </c>
      <c r="B4852" t="s">
        <v>9529</v>
      </c>
      <c r="C4852" t="s">
        <v>9532</v>
      </c>
      <c r="D4852" t="s">
        <v>2073</v>
      </c>
      <c r="E4852" t="s">
        <v>10153</v>
      </c>
      <c r="F4852" s="9" t="s">
        <v>53</v>
      </c>
      <c r="G4852" t="s">
        <v>94</v>
      </c>
    </row>
    <row r="4853" spans="1:7" x14ac:dyDescent="0.3">
      <c r="A4853" t="s">
        <v>9533</v>
      </c>
      <c r="B4853" t="s">
        <v>9529</v>
      </c>
      <c r="C4853" t="s">
        <v>9534</v>
      </c>
      <c r="D4853" t="s">
        <v>2073</v>
      </c>
      <c r="E4853" t="s">
        <v>10153</v>
      </c>
      <c r="F4853" s="9" t="s">
        <v>53</v>
      </c>
      <c r="G4853" t="s">
        <v>94</v>
      </c>
    </row>
    <row r="4854" spans="1:7" x14ac:dyDescent="0.3">
      <c r="A4854" t="s">
        <v>9535</v>
      </c>
      <c r="B4854" t="s">
        <v>9536</v>
      </c>
      <c r="C4854" t="s">
        <v>9537</v>
      </c>
      <c r="D4854" t="s">
        <v>2073</v>
      </c>
      <c r="E4854" t="s">
        <v>10153</v>
      </c>
      <c r="F4854" s="9" t="s">
        <v>53</v>
      </c>
      <c r="G4854" t="s">
        <v>94</v>
      </c>
    </row>
    <row r="4855" spans="1:7" x14ac:dyDescent="0.3">
      <c r="A4855" t="s">
        <v>9538</v>
      </c>
      <c r="B4855" t="s">
        <v>9536</v>
      </c>
      <c r="C4855" t="s">
        <v>9539</v>
      </c>
      <c r="D4855" t="s">
        <v>2073</v>
      </c>
      <c r="E4855" t="s">
        <v>10153</v>
      </c>
      <c r="F4855" s="9" t="s">
        <v>53</v>
      </c>
      <c r="G4855" t="s">
        <v>94</v>
      </c>
    </row>
    <row r="4856" spans="1:7" x14ac:dyDescent="0.3">
      <c r="A4856" t="s">
        <v>9540</v>
      </c>
      <c r="B4856" t="s">
        <v>9536</v>
      </c>
      <c r="C4856" t="s">
        <v>9541</v>
      </c>
      <c r="D4856" t="s">
        <v>2073</v>
      </c>
      <c r="E4856" t="s">
        <v>10153</v>
      </c>
      <c r="F4856" s="9" t="s">
        <v>53</v>
      </c>
      <c r="G4856" t="s">
        <v>94</v>
      </c>
    </row>
    <row r="4857" spans="1:7" x14ac:dyDescent="0.3">
      <c r="A4857" t="s">
        <v>9560</v>
      </c>
      <c r="B4857" t="s">
        <v>9561</v>
      </c>
      <c r="C4857" t="s">
        <v>9562</v>
      </c>
      <c r="D4857" t="s">
        <v>2073</v>
      </c>
      <c r="E4857" t="s">
        <v>10153</v>
      </c>
      <c r="F4857" s="9" t="s">
        <v>53</v>
      </c>
      <c r="G4857" t="s">
        <v>94</v>
      </c>
    </row>
    <row r="4858" spans="1:7" x14ac:dyDescent="0.3">
      <c r="A4858" t="s">
        <v>9568</v>
      </c>
      <c r="B4858" t="s">
        <v>9566</v>
      </c>
      <c r="C4858" t="s">
        <v>9569</v>
      </c>
      <c r="D4858" t="s">
        <v>2073</v>
      </c>
      <c r="E4858" t="s">
        <v>10153</v>
      </c>
      <c r="F4858" s="9" t="s">
        <v>53</v>
      </c>
      <c r="G4858" t="s">
        <v>94</v>
      </c>
    </row>
    <row r="4859" spans="1:7" x14ac:dyDescent="0.3">
      <c r="A4859" t="s">
        <v>9570</v>
      </c>
      <c r="B4859" t="s">
        <v>9566</v>
      </c>
      <c r="C4859" t="s">
        <v>9571</v>
      </c>
      <c r="D4859" t="s">
        <v>2073</v>
      </c>
      <c r="E4859" t="s">
        <v>10153</v>
      </c>
      <c r="F4859" s="9" t="s">
        <v>53</v>
      </c>
      <c r="G4859" t="s">
        <v>94</v>
      </c>
    </row>
    <row r="4860" spans="1:7" x14ac:dyDescent="0.3">
      <c r="A4860" t="s">
        <v>9572</v>
      </c>
      <c r="B4860" t="s">
        <v>9566</v>
      </c>
      <c r="C4860" t="s">
        <v>9573</v>
      </c>
      <c r="D4860" t="s">
        <v>2073</v>
      </c>
      <c r="E4860" t="s">
        <v>10153</v>
      </c>
      <c r="F4860" s="9" t="s">
        <v>53</v>
      </c>
      <c r="G4860" t="s">
        <v>94</v>
      </c>
    </row>
    <row r="4861" spans="1:7" x14ac:dyDescent="0.3">
      <c r="A4861" t="s">
        <v>9574</v>
      </c>
      <c r="B4861" t="s">
        <v>9566</v>
      </c>
      <c r="C4861" t="s">
        <v>9575</v>
      </c>
      <c r="D4861" t="s">
        <v>2073</v>
      </c>
      <c r="E4861" t="s">
        <v>10153</v>
      </c>
      <c r="F4861" s="9" t="s">
        <v>53</v>
      </c>
      <c r="G4861" t="s">
        <v>94</v>
      </c>
    </row>
    <row r="4862" spans="1:7" x14ac:dyDescent="0.3">
      <c r="A4862" t="s">
        <v>9592</v>
      </c>
      <c r="B4862" t="s">
        <v>9593</v>
      </c>
      <c r="C4862" t="s">
        <v>9594</v>
      </c>
      <c r="D4862" t="s">
        <v>2073</v>
      </c>
      <c r="E4862" t="s">
        <v>10153</v>
      </c>
      <c r="F4862" s="9" t="s">
        <v>53</v>
      </c>
      <c r="G4862" t="s">
        <v>94</v>
      </c>
    </row>
    <row r="4863" spans="1:7" x14ac:dyDescent="0.3">
      <c r="A4863" t="s">
        <v>9597</v>
      </c>
      <c r="B4863" t="s">
        <v>9598</v>
      </c>
      <c r="C4863" t="s">
        <v>9599</v>
      </c>
      <c r="D4863" t="s">
        <v>2073</v>
      </c>
      <c r="E4863" t="s">
        <v>10153</v>
      </c>
      <c r="F4863" s="9" t="s">
        <v>53</v>
      </c>
      <c r="G4863" t="s">
        <v>94</v>
      </c>
    </row>
    <row r="4864" spans="1:7" x14ac:dyDescent="0.3">
      <c r="A4864" t="s">
        <v>9600</v>
      </c>
      <c r="B4864" t="s">
        <v>9601</v>
      </c>
      <c r="C4864" t="s">
        <v>9602</v>
      </c>
      <c r="D4864" t="s">
        <v>2073</v>
      </c>
      <c r="E4864" t="s">
        <v>10153</v>
      </c>
      <c r="F4864" s="9" t="s">
        <v>53</v>
      </c>
      <c r="G4864" t="s">
        <v>94</v>
      </c>
    </row>
    <row r="4865" spans="1:7" x14ac:dyDescent="0.3">
      <c r="A4865" t="s">
        <v>9603</v>
      </c>
      <c r="B4865" t="s">
        <v>9604</v>
      </c>
      <c r="C4865" t="s">
        <v>9605</v>
      </c>
      <c r="D4865" t="s">
        <v>2073</v>
      </c>
      <c r="E4865" t="s">
        <v>10153</v>
      </c>
      <c r="F4865" s="9" t="s">
        <v>53</v>
      </c>
      <c r="G4865" t="s">
        <v>94</v>
      </c>
    </row>
    <row r="4866" spans="1:7" x14ac:dyDescent="0.3">
      <c r="A4866" t="s">
        <v>9606</v>
      </c>
      <c r="B4866" t="s">
        <v>9604</v>
      </c>
      <c r="C4866" t="s">
        <v>9607</v>
      </c>
      <c r="D4866" t="s">
        <v>2073</v>
      </c>
      <c r="E4866" t="s">
        <v>10153</v>
      </c>
      <c r="F4866" s="9" t="s">
        <v>53</v>
      </c>
      <c r="G4866" t="s">
        <v>94</v>
      </c>
    </row>
    <row r="4867" spans="1:7" x14ac:dyDescent="0.3">
      <c r="A4867" t="s">
        <v>9608</v>
      </c>
      <c r="B4867" t="s">
        <v>9604</v>
      </c>
      <c r="C4867" t="s">
        <v>9609</v>
      </c>
      <c r="D4867" t="s">
        <v>2073</v>
      </c>
      <c r="E4867" t="s">
        <v>10153</v>
      </c>
      <c r="F4867" s="9" t="s">
        <v>53</v>
      </c>
      <c r="G4867" t="s">
        <v>94</v>
      </c>
    </row>
    <row r="4868" spans="1:7" x14ac:dyDescent="0.3">
      <c r="A4868" t="s">
        <v>9629</v>
      </c>
      <c r="B4868" t="s">
        <v>9630</v>
      </c>
      <c r="C4868" t="s">
        <v>9631</v>
      </c>
      <c r="D4868" t="s">
        <v>2073</v>
      </c>
      <c r="E4868" t="s">
        <v>10153</v>
      </c>
      <c r="F4868" s="9" t="s">
        <v>53</v>
      </c>
      <c r="G4868" t="s">
        <v>94</v>
      </c>
    </row>
    <row r="4869" spans="1:7" x14ac:dyDescent="0.3">
      <c r="A4869" t="s">
        <v>9644</v>
      </c>
      <c r="B4869" t="s">
        <v>2192</v>
      </c>
      <c r="C4869" t="s">
        <v>9645</v>
      </c>
      <c r="D4869" t="s">
        <v>2073</v>
      </c>
      <c r="E4869" t="s">
        <v>10153</v>
      </c>
      <c r="F4869" s="9" t="s">
        <v>53</v>
      </c>
      <c r="G4869" t="s">
        <v>94</v>
      </c>
    </row>
    <row r="4870" spans="1:7" x14ac:dyDescent="0.3">
      <c r="A4870" t="s">
        <v>9646</v>
      </c>
      <c r="B4870" t="s">
        <v>8743</v>
      </c>
      <c r="C4870" t="s">
        <v>9647</v>
      </c>
      <c r="D4870" t="s">
        <v>2073</v>
      </c>
      <c r="E4870" t="s">
        <v>10153</v>
      </c>
      <c r="F4870" s="9" t="s">
        <v>53</v>
      </c>
      <c r="G4870" t="s">
        <v>94</v>
      </c>
    </row>
    <row r="4871" spans="1:7" x14ac:dyDescent="0.3">
      <c r="A4871" t="s">
        <v>9648</v>
      </c>
      <c r="B4871" t="s">
        <v>8743</v>
      </c>
      <c r="C4871" t="s">
        <v>9649</v>
      </c>
      <c r="D4871" t="s">
        <v>2073</v>
      </c>
      <c r="E4871" t="s">
        <v>10153</v>
      </c>
      <c r="F4871" s="9" t="s">
        <v>53</v>
      </c>
      <c r="G4871" t="s">
        <v>94</v>
      </c>
    </row>
    <row r="4872" spans="1:7" x14ac:dyDescent="0.3">
      <c r="A4872" t="s">
        <v>9650</v>
      </c>
      <c r="B4872" t="s">
        <v>8743</v>
      </c>
      <c r="C4872" t="s">
        <v>9651</v>
      </c>
      <c r="D4872" t="s">
        <v>2073</v>
      </c>
      <c r="E4872" t="s">
        <v>10153</v>
      </c>
      <c r="F4872" s="9" t="s">
        <v>53</v>
      </c>
      <c r="G4872" t="s">
        <v>94</v>
      </c>
    </row>
    <row r="4873" spans="1:7" x14ac:dyDescent="0.3">
      <c r="A4873" t="s">
        <v>9652</v>
      </c>
      <c r="B4873" t="s">
        <v>8743</v>
      </c>
      <c r="C4873" t="s">
        <v>9653</v>
      </c>
      <c r="D4873" t="s">
        <v>2073</v>
      </c>
      <c r="E4873" t="s">
        <v>10153</v>
      </c>
      <c r="F4873" s="9" t="s">
        <v>53</v>
      </c>
      <c r="G4873" t="s">
        <v>94</v>
      </c>
    </row>
    <row r="4874" spans="1:7" x14ac:dyDescent="0.3">
      <c r="A4874" t="s">
        <v>9654</v>
      </c>
      <c r="B4874" t="s">
        <v>8756</v>
      </c>
      <c r="C4874" t="s">
        <v>9655</v>
      </c>
      <c r="D4874" t="s">
        <v>2073</v>
      </c>
      <c r="E4874" t="s">
        <v>10153</v>
      </c>
      <c r="F4874" s="9" t="s">
        <v>53</v>
      </c>
      <c r="G4874" t="s">
        <v>94</v>
      </c>
    </row>
    <row r="4875" spans="1:7" x14ac:dyDescent="0.3">
      <c r="A4875" t="s">
        <v>9656</v>
      </c>
      <c r="B4875" t="s">
        <v>8756</v>
      </c>
      <c r="C4875" t="s">
        <v>9657</v>
      </c>
      <c r="D4875" t="s">
        <v>2073</v>
      </c>
      <c r="E4875" t="s">
        <v>10153</v>
      </c>
      <c r="F4875" s="9" t="s">
        <v>53</v>
      </c>
      <c r="G4875" t="s">
        <v>94</v>
      </c>
    </row>
    <row r="4876" spans="1:7" x14ac:dyDescent="0.3">
      <c r="A4876" t="s">
        <v>9658</v>
      </c>
      <c r="B4876" t="s">
        <v>8756</v>
      </c>
      <c r="C4876" t="s">
        <v>9659</v>
      </c>
      <c r="D4876" t="s">
        <v>2073</v>
      </c>
      <c r="E4876" t="s">
        <v>10153</v>
      </c>
      <c r="F4876" s="9" t="s">
        <v>53</v>
      </c>
      <c r="G4876" t="s">
        <v>94</v>
      </c>
    </row>
    <row r="4877" spans="1:7" x14ac:dyDescent="0.3">
      <c r="A4877" t="s">
        <v>9660</v>
      </c>
      <c r="B4877" t="s">
        <v>8756</v>
      </c>
      <c r="C4877" t="s">
        <v>9661</v>
      </c>
      <c r="D4877" t="s">
        <v>2073</v>
      </c>
      <c r="E4877" t="s">
        <v>10153</v>
      </c>
      <c r="F4877" s="9" t="s">
        <v>53</v>
      </c>
      <c r="G4877" t="s">
        <v>94</v>
      </c>
    </row>
    <row r="4878" spans="1:7" x14ac:dyDescent="0.3">
      <c r="A4878" t="s">
        <v>9670</v>
      </c>
      <c r="B4878" t="s">
        <v>2192</v>
      </c>
      <c r="C4878" t="s">
        <v>9671</v>
      </c>
      <c r="D4878" t="s">
        <v>2073</v>
      </c>
      <c r="E4878" t="s">
        <v>10153</v>
      </c>
      <c r="F4878" s="9" t="s">
        <v>53</v>
      </c>
      <c r="G4878" t="s">
        <v>94</v>
      </c>
    </row>
    <row r="4879" spans="1:7" x14ac:dyDescent="0.3">
      <c r="A4879" t="s">
        <v>9672</v>
      </c>
      <c r="B4879" t="s">
        <v>2192</v>
      </c>
      <c r="C4879" t="s">
        <v>9673</v>
      </c>
      <c r="D4879" t="s">
        <v>2073</v>
      </c>
      <c r="E4879" t="s">
        <v>10153</v>
      </c>
      <c r="F4879" s="9" t="s">
        <v>53</v>
      </c>
      <c r="G4879" t="s">
        <v>94</v>
      </c>
    </row>
    <row r="4880" spans="1:7" x14ac:dyDescent="0.3">
      <c r="A4880" t="s">
        <v>9674</v>
      </c>
      <c r="B4880" t="s">
        <v>2192</v>
      </c>
      <c r="C4880" t="s">
        <v>9675</v>
      </c>
      <c r="D4880" t="s">
        <v>2073</v>
      </c>
      <c r="E4880" t="s">
        <v>10153</v>
      </c>
      <c r="F4880" s="9" t="s">
        <v>53</v>
      </c>
      <c r="G4880" t="s">
        <v>94</v>
      </c>
    </row>
    <row r="4881" spans="1:7" x14ac:dyDescent="0.3">
      <c r="A4881" t="s">
        <v>9676</v>
      </c>
      <c r="B4881" t="s">
        <v>2192</v>
      </c>
      <c r="C4881" t="s">
        <v>9677</v>
      </c>
      <c r="D4881" t="s">
        <v>2073</v>
      </c>
      <c r="E4881" t="s">
        <v>10153</v>
      </c>
      <c r="F4881" s="9" t="s">
        <v>53</v>
      </c>
      <c r="G4881" t="s">
        <v>94</v>
      </c>
    </row>
    <row r="4882" spans="1:7" x14ac:dyDescent="0.3">
      <c r="A4882" t="s">
        <v>9680</v>
      </c>
      <c r="B4882" t="s">
        <v>2192</v>
      </c>
      <c r="C4882" t="s">
        <v>9681</v>
      </c>
      <c r="D4882" t="s">
        <v>2073</v>
      </c>
      <c r="E4882" t="s">
        <v>10153</v>
      </c>
      <c r="F4882" s="9" t="s">
        <v>53</v>
      </c>
      <c r="G4882" t="s">
        <v>94</v>
      </c>
    </row>
    <row r="4883" spans="1:7" x14ac:dyDescent="0.3">
      <c r="A4883" t="s">
        <v>9694</v>
      </c>
      <c r="B4883" t="s">
        <v>8743</v>
      </c>
      <c r="C4883" t="s">
        <v>9695</v>
      </c>
      <c r="D4883" t="s">
        <v>2073</v>
      </c>
      <c r="E4883" t="s">
        <v>10153</v>
      </c>
      <c r="F4883" s="9" t="s">
        <v>53</v>
      </c>
      <c r="G4883" t="s">
        <v>94</v>
      </c>
    </row>
    <row r="4884" spans="1:7" x14ac:dyDescent="0.3">
      <c r="A4884" t="s">
        <v>9712</v>
      </c>
      <c r="B4884" t="s">
        <v>8743</v>
      </c>
      <c r="C4884" t="s">
        <v>9713</v>
      </c>
      <c r="D4884" t="s">
        <v>2073</v>
      </c>
      <c r="E4884" t="s">
        <v>10153</v>
      </c>
      <c r="F4884" s="9" t="s">
        <v>53</v>
      </c>
      <c r="G4884" t="s">
        <v>94</v>
      </c>
    </row>
    <row r="4885" spans="1:7" x14ac:dyDescent="0.3">
      <c r="A4885" t="s">
        <v>9714</v>
      </c>
      <c r="B4885" t="s">
        <v>8743</v>
      </c>
      <c r="C4885" t="s">
        <v>9715</v>
      </c>
      <c r="D4885" t="s">
        <v>2073</v>
      </c>
      <c r="E4885" t="s">
        <v>10153</v>
      </c>
      <c r="F4885" s="9" t="s">
        <v>53</v>
      </c>
      <c r="G4885" t="s">
        <v>94</v>
      </c>
    </row>
    <row r="4886" spans="1:7" x14ac:dyDescent="0.3">
      <c r="A4886" t="s">
        <v>9716</v>
      </c>
      <c r="B4886" t="s">
        <v>8743</v>
      </c>
      <c r="C4886" t="s">
        <v>9717</v>
      </c>
      <c r="D4886" t="s">
        <v>2073</v>
      </c>
      <c r="E4886" t="s">
        <v>10153</v>
      </c>
      <c r="F4886" s="9" t="s">
        <v>53</v>
      </c>
      <c r="G4886" t="s">
        <v>94</v>
      </c>
    </row>
    <row r="4887" spans="1:7" x14ac:dyDescent="0.3">
      <c r="A4887" t="s">
        <v>9718</v>
      </c>
      <c r="B4887" t="s">
        <v>9719</v>
      </c>
      <c r="C4887" t="s">
        <v>9720</v>
      </c>
      <c r="D4887" t="s">
        <v>2073</v>
      </c>
      <c r="E4887" t="s">
        <v>10153</v>
      </c>
      <c r="F4887" s="9" t="s">
        <v>53</v>
      </c>
      <c r="G4887" t="s">
        <v>94</v>
      </c>
    </row>
    <row r="4888" spans="1:7" x14ac:dyDescent="0.3">
      <c r="A4888" t="s">
        <v>9721</v>
      </c>
      <c r="B4888" t="s">
        <v>8743</v>
      </c>
      <c r="C4888" t="s">
        <v>9722</v>
      </c>
      <c r="D4888" t="s">
        <v>2073</v>
      </c>
      <c r="E4888" t="s">
        <v>10153</v>
      </c>
      <c r="F4888" s="9" t="s">
        <v>53</v>
      </c>
      <c r="G4888" t="s">
        <v>94</v>
      </c>
    </row>
    <row r="4889" spans="1:7" x14ac:dyDescent="0.3">
      <c r="A4889" t="s">
        <v>9723</v>
      </c>
      <c r="B4889" t="s">
        <v>8743</v>
      </c>
      <c r="C4889" t="s">
        <v>9724</v>
      </c>
      <c r="D4889" t="s">
        <v>2073</v>
      </c>
      <c r="E4889" t="s">
        <v>10153</v>
      </c>
      <c r="F4889" s="9" t="s">
        <v>53</v>
      </c>
      <c r="G4889" t="s">
        <v>94</v>
      </c>
    </row>
    <row r="4890" spans="1:7" x14ac:dyDescent="0.3">
      <c r="A4890" t="s">
        <v>9725</v>
      </c>
      <c r="B4890" t="s">
        <v>8743</v>
      </c>
      <c r="C4890" t="s">
        <v>9726</v>
      </c>
      <c r="D4890" t="s">
        <v>2073</v>
      </c>
      <c r="E4890" t="s">
        <v>10153</v>
      </c>
      <c r="F4890" s="9" t="s">
        <v>53</v>
      </c>
      <c r="G4890" t="s">
        <v>94</v>
      </c>
    </row>
    <row r="4891" spans="1:7" x14ac:dyDescent="0.3">
      <c r="A4891" t="s">
        <v>9727</v>
      </c>
      <c r="B4891" t="s">
        <v>8743</v>
      </c>
      <c r="C4891" t="s">
        <v>9728</v>
      </c>
      <c r="D4891" t="s">
        <v>2073</v>
      </c>
      <c r="E4891" t="s">
        <v>10153</v>
      </c>
      <c r="F4891" s="9" t="s">
        <v>53</v>
      </c>
      <c r="G4891" t="s">
        <v>94</v>
      </c>
    </row>
    <row r="4892" spans="1:7" x14ac:dyDescent="0.3">
      <c r="A4892" t="s">
        <v>9729</v>
      </c>
      <c r="B4892" t="s">
        <v>8756</v>
      </c>
      <c r="C4892" t="s">
        <v>9730</v>
      </c>
      <c r="D4892" t="s">
        <v>2073</v>
      </c>
      <c r="E4892" t="s">
        <v>10153</v>
      </c>
      <c r="F4892" s="9" t="s">
        <v>53</v>
      </c>
      <c r="G4892" t="s">
        <v>94</v>
      </c>
    </row>
    <row r="4893" spans="1:7" x14ac:dyDescent="0.3">
      <c r="A4893" t="s">
        <v>9747</v>
      </c>
      <c r="B4893" t="s">
        <v>8756</v>
      </c>
      <c r="C4893" t="s">
        <v>9748</v>
      </c>
      <c r="D4893" t="s">
        <v>2073</v>
      </c>
      <c r="E4893" t="s">
        <v>10153</v>
      </c>
      <c r="F4893" s="9" t="s">
        <v>53</v>
      </c>
      <c r="G4893" t="s">
        <v>94</v>
      </c>
    </row>
    <row r="4894" spans="1:7" x14ac:dyDescent="0.3">
      <c r="A4894" t="s">
        <v>9749</v>
      </c>
      <c r="B4894" t="s">
        <v>8756</v>
      </c>
      <c r="C4894" t="s">
        <v>9750</v>
      </c>
      <c r="D4894" t="s">
        <v>2073</v>
      </c>
      <c r="E4894" t="s">
        <v>10153</v>
      </c>
      <c r="F4894" s="9" t="s">
        <v>53</v>
      </c>
      <c r="G4894" t="s">
        <v>94</v>
      </c>
    </row>
    <row r="4895" spans="1:7" x14ac:dyDescent="0.3">
      <c r="A4895" t="s">
        <v>9751</v>
      </c>
      <c r="B4895" t="s">
        <v>8756</v>
      </c>
      <c r="C4895" t="s">
        <v>9752</v>
      </c>
      <c r="D4895" t="s">
        <v>2073</v>
      </c>
      <c r="E4895" t="s">
        <v>10153</v>
      </c>
      <c r="F4895" s="9" t="s">
        <v>53</v>
      </c>
      <c r="G4895" t="s">
        <v>94</v>
      </c>
    </row>
    <row r="4896" spans="1:7" x14ac:dyDescent="0.3">
      <c r="A4896" t="s">
        <v>9753</v>
      </c>
      <c r="B4896" t="s">
        <v>9719</v>
      </c>
      <c r="C4896" t="s">
        <v>9754</v>
      </c>
      <c r="D4896" t="s">
        <v>2073</v>
      </c>
      <c r="E4896" t="s">
        <v>10153</v>
      </c>
      <c r="F4896" s="9" t="s">
        <v>53</v>
      </c>
      <c r="G4896" t="s">
        <v>94</v>
      </c>
    </row>
    <row r="4897" spans="1:7" x14ac:dyDescent="0.3">
      <c r="A4897" t="s">
        <v>9755</v>
      </c>
      <c r="B4897" t="s">
        <v>8756</v>
      </c>
      <c r="C4897" t="s">
        <v>9756</v>
      </c>
      <c r="D4897" t="s">
        <v>2073</v>
      </c>
      <c r="E4897" t="s">
        <v>10153</v>
      </c>
      <c r="F4897" s="9" t="s">
        <v>53</v>
      </c>
      <c r="G4897" t="s">
        <v>94</v>
      </c>
    </row>
    <row r="4898" spans="1:7" x14ac:dyDescent="0.3">
      <c r="A4898" t="s">
        <v>9757</v>
      </c>
      <c r="B4898" t="s">
        <v>8756</v>
      </c>
      <c r="C4898" t="s">
        <v>9758</v>
      </c>
      <c r="D4898" t="s">
        <v>2073</v>
      </c>
      <c r="E4898" t="s">
        <v>10153</v>
      </c>
      <c r="F4898" s="9" t="s">
        <v>53</v>
      </c>
      <c r="G4898" t="s">
        <v>94</v>
      </c>
    </row>
    <row r="4899" spans="1:7" x14ac:dyDescent="0.3">
      <c r="A4899" t="s">
        <v>9759</v>
      </c>
      <c r="B4899" t="s">
        <v>8756</v>
      </c>
      <c r="C4899" t="s">
        <v>9760</v>
      </c>
      <c r="D4899" t="s">
        <v>2073</v>
      </c>
      <c r="E4899" t="s">
        <v>10153</v>
      </c>
      <c r="F4899" s="9" t="s">
        <v>53</v>
      </c>
      <c r="G4899" t="s">
        <v>94</v>
      </c>
    </row>
    <row r="4900" spans="1:7" x14ac:dyDescent="0.3">
      <c r="A4900" t="s">
        <v>9761</v>
      </c>
      <c r="B4900" t="s">
        <v>8756</v>
      </c>
      <c r="C4900" t="s">
        <v>9762</v>
      </c>
      <c r="D4900" t="s">
        <v>2073</v>
      </c>
      <c r="E4900" t="s">
        <v>10153</v>
      </c>
      <c r="F4900" s="9" t="s">
        <v>53</v>
      </c>
      <c r="G4900" t="s">
        <v>94</v>
      </c>
    </row>
    <row r="4901" spans="1:7" x14ac:dyDescent="0.3">
      <c r="A4901" t="s">
        <v>9797</v>
      </c>
      <c r="B4901" t="s">
        <v>2192</v>
      </c>
      <c r="C4901" t="s">
        <v>9798</v>
      </c>
      <c r="D4901" t="s">
        <v>2073</v>
      </c>
      <c r="E4901" t="s">
        <v>10153</v>
      </c>
      <c r="F4901" s="9" t="s">
        <v>53</v>
      </c>
      <c r="G4901" t="s">
        <v>94</v>
      </c>
    </row>
    <row r="4902" spans="1:7" x14ac:dyDescent="0.3">
      <c r="A4902" t="s">
        <v>9815</v>
      </c>
      <c r="B4902" t="s">
        <v>9719</v>
      </c>
      <c r="C4902" t="s">
        <v>9816</v>
      </c>
      <c r="D4902" t="s">
        <v>2073</v>
      </c>
      <c r="E4902" t="s">
        <v>10153</v>
      </c>
      <c r="F4902" s="9" t="s">
        <v>53</v>
      </c>
      <c r="G4902" t="s">
        <v>94</v>
      </c>
    </row>
    <row r="4903" spans="1:7" x14ac:dyDescent="0.3">
      <c r="A4903" t="s">
        <v>9817</v>
      </c>
      <c r="B4903" t="s">
        <v>2192</v>
      </c>
      <c r="C4903" t="s">
        <v>9818</v>
      </c>
      <c r="D4903" t="s">
        <v>2073</v>
      </c>
      <c r="E4903" t="s">
        <v>10153</v>
      </c>
      <c r="F4903" s="9" t="s">
        <v>53</v>
      </c>
      <c r="G4903" t="s">
        <v>94</v>
      </c>
    </row>
    <row r="4904" spans="1:7" x14ac:dyDescent="0.3">
      <c r="A4904" t="s">
        <v>9819</v>
      </c>
      <c r="B4904" t="s">
        <v>2192</v>
      </c>
      <c r="C4904" t="s">
        <v>9820</v>
      </c>
      <c r="D4904" t="s">
        <v>2073</v>
      </c>
      <c r="E4904" t="s">
        <v>10153</v>
      </c>
      <c r="F4904" s="9" t="s">
        <v>53</v>
      </c>
      <c r="G4904" t="s">
        <v>94</v>
      </c>
    </row>
    <row r="4905" spans="1:7" x14ac:dyDescent="0.3">
      <c r="A4905" t="s">
        <v>9821</v>
      </c>
      <c r="B4905" t="s">
        <v>8743</v>
      </c>
      <c r="C4905" t="s">
        <v>9822</v>
      </c>
      <c r="D4905" t="s">
        <v>2073</v>
      </c>
      <c r="E4905" t="s">
        <v>10153</v>
      </c>
      <c r="F4905" s="9" t="s">
        <v>53</v>
      </c>
      <c r="G4905" t="s">
        <v>94</v>
      </c>
    </row>
    <row r="4906" spans="1:7" x14ac:dyDescent="0.3">
      <c r="A4906" t="s">
        <v>9823</v>
      </c>
      <c r="B4906" t="s">
        <v>8756</v>
      </c>
      <c r="C4906" t="s">
        <v>9824</v>
      </c>
      <c r="D4906" t="s">
        <v>2073</v>
      </c>
      <c r="E4906" t="s">
        <v>10153</v>
      </c>
      <c r="F4906" s="9" t="s">
        <v>53</v>
      </c>
      <c r="G4906" t="s">
        <v>94</v>
      </c>
    </row>
    <row r="4907" spans="1:7" x14ac:dyDescent="0.3">
      <c r="A4907" t="s">
        <v>10170</v>
      </c>
      <c r="B4907" t="s">
        <v>10171</v>
      </c>
      <c r="C4907" t="s">
        <v>10172</v>
      </c>
      <c r="D4907" t="s">
        <v>2073</v>
      </c>
      <c r="E4907" t="s">
        <v>10153</v>
      </c>
      <c r="F4907" s="9" t="s">
        <v>53</v>
      </c>
      <c r="G4907" t="s">
        <v>94</v>
      </c>
    </row>
    <row r="4908" spans="1:7" x14ac:dyDescent="0.3">
      <c r="A4908" t="s">
        <v>10173</v>
      </c>
      <c r="B4908" t="s">
        <v>10174</v>
      </c>
      <c r="C4908" t="s">
        <v>10175</v>
      </c>
      <c r="D4908" t="s">
        <v>2073</v>
      </c>
      <c r="E4908" t="s">
        <v>10153</v>
      </c>
      <c r="F4908" s="9" t="s">
        <v>53</v>
      </c>
      <c r="G4908" t="s">
        <v>94</v>
      </c>
    </row>
    <row r="4909" spans="1:7" x14ac:dyDescent="0.3">
      <c r="A4909" t="s">
        <v>10176</v>
      </c>
      <c r="B4909" t="s">
        <v>10177</v>
      </c>
      <c r="C4909" t="s">
        <v>10178</v>
      </c>
      <c r="D4909" t="s">
        <v>2073</v>
      </c>
      <c r="E4909" t="s">
        <v>10153</v>
      </c>
      <c r="F4909" s="9" t="s">
        <v>53</v>
      </c>
      <c r="G4909" t="s">
        <v>94</v>
      </c>
    </row>
    <row r="4910" spans="1:7" x14ac:dyDescent="0.3">
      <c r="A4910" t="s">
        <v>10179</v>
      </c>
      <c r="B4910" t="s">
        <v>10180</v>
      </c>
      <c r="C4910" t="s">
        <v>10181</v>
      </c>
      <c r="D4910" t="s">
        <v>2073</v>
      </c>
      <c r="E4910" t="s">
        <v>10153</v>
      </c>
      <c r="F4910" s="9" t="s">
        <v>53</v>
      </c>
      <c r="G4910" t="s">
        <v>94</v>
      </c>
    </row>
    <row r="4911" spans="1:7" x14ac:dyDescent="0.3">
      <c r="A4911" t="s">
        <v>10182</v>
      </c>
      <c r="B4911" t="s">
        <v>10183</v>
      </c>
      <c r="C4911" t="s">
        <v>10184</v>
      </c>
      <c r="D4911" t="s">
        <v>2073</v>
      </c>
      <c r="E4911" t="s">
        <v>10153</v>
      </c>
      <c r="F4911" s="9" t="s">
        <v>53</v>
      </c>
      <c r="G4911" t="s">
        <v>94</v>
      </c>
    </row>
    <row r="4912" spans="1:7" x14ac:dyDescent="0.3">
      <c r="A4912" t="s">
        <v>10185</v>
      </c>
      <c r="B4912" t="s">
        <v>10186</v>
      </c>
      <c r="C4912" t="s">
        <v>10187</v>
      </c>
      <c r="D4912" t="s">
        <v>2073</v>
      </c>
      <c r="E4912" t="s">
        <v>10153</v>
      </c>
      <c r="F4912" s="9" t="s">
        <v>53</v>
      </c>
      <c r="G4912" t="s">
        <v>94</v>
      </c>
    </row>
    <row r="4913" spans="1:7" x14ac:dyDescent="0.3">
      <c r="A4913" t="s">
        <v>10188</v>
      </c>
      <c r="B4913" t="s">
        <v>10189</v>
      </c>
      <c r="C4913" t="s">
        <v>10190</v>
      </c>
      <c r="D4913" t="s">
        <v>2073</v>
      </c>
      <c r="E4913" t="s">
        <v>10153</v>
      </c>
      <c r="F4913" s="9" t="s">
        <v>53</v>
      </c>
      <c r="G4913" t="s">
        <v>94</v>
      </c>
    </row>
    <row r="4914" spans="1:7" x14ac:dyDescent="0.3">
      <c r="A4914" t="s">
        <v>10191</v>
      </c>
      <c r="B4914" t="s">
        <v>10192</v>
      </c>
      <c r="C4914" t="s">
        <v>10193</v>
      </c>
      <c r="D4914" t="s">
        <v>2073</v>
      </c>
      <c r="E4914" t="s">
        <v>10153</v>
      </c>
      <c r="F4914" s="9" t="s">
        <v>53</v>
      </c>
      <c r="G4914" t="s">
        <v>94</v>
      </c>
    </row>
    <row r="4915" spans="1:7" x14ac:dyDescent="0.3">
      <c r="A4915" t="s">
        <v>10194</v>
      </c>
      <c r="B4915" t="s">
        <v>10195</v>
      </c>
      <c r="C4915" t="s">
        <v>10196</v>
      </c>
      <c r="D4915" t="s">
        <v>2073</v>
      </c>
      <c r="E4915" t="s">
        <v>10153</v>
      </c>
      <c r="F4915" s="9" t="s">
        <v>53</v>
      </c>
      <c r="G4915" t="s">
        <v>94</v>
      </c>
    </row>
    <row r="4916" spans="1:7" x14ac:dyDescent="0.3">
      <c r="A4916" t="s">
        <v>10197</v>
      </c>
      <c r="B4916" t="s">
        <v>10195</v>
      </c>
      <c r="C4916" t="s">
        <v>10198</v>
      </c>
      <c r="D4916" t="s">
        <v>2073</v>
      </c>
      <c r="E4916" t="s">
        <v>10153</v>
      </c>
      <c r="F4916" s="9" t="s">
        <v>53</v>
      </c>
      <c r="G4916" t="s">
        <v>94</v>
      </c>
    </row>
    <row r="4917" spans="1:7" x14ac:dyDescent="0.3">
      <c r="A4917" t="s">
        <v>10199</v>
      </c>
      <c r="B4917" t="s">
        <v>10200</v>
      </c>
      <c r="C4917" t="s">
        <v>10201</v>
      </c>
      <c r="D4917" t="s">
        <v>2073</v>
      </c>
      <c r="E4917" t="s">
        <v>10153</v>
      </c>
      <c r="F4917" s="9" t="s">
        <v>53</v>
      </c>
      <c r="G4917" t="s">
        <v>94</v>
      </c>
    </row>
    <row r="4918" spans="1:7" x14ac:dyDescent="0.3">
      <c r="A4918" t="s">
        <v>10202</v>
      </c>
      <c r="B4918" t="s">
        <v>10203</v>
      </c>
      <c r="C4918" t="s">
        <v>10204</v>
      </c>
      <c r="D4918" t="s">
        <v>2073</v>
      </c>
      <c r="E4918" t="s">
        <v>10153</v>
      </c>
      <c r="F4918" s="9" t="s">
        <v>53</v>
      </c>
      <c r="G4918" t="s">
        <v>94</v>
      </c>
    </row>
    <row r="4919" spans="1:7" x14ac:dyDescent="0.3">
      <c r="A4919" t="s">
        <v>9827</v>
      </c>
      <c r="B4919" t="s">
        <v>9828</v>
      </c>
      <c r="C4919" t="s">
        <v>9829</v>
      </c>
      <c r="D4919" t="s">
        <v>2073</v>
      </c>
      <c r="E4919" t="s">
        <v>10153</v>
      </c>
      <c r="F4919" s="9" t="s">
        <v>53</v>
      </c>
      <c r="G4919" t="s">
        <v>94</v>
      </c>
    </row>
    <row r="4920" spans="1:7" x14ac:dyDescent="0.3">
      <c r="A4920" t="s">
        <v>10205</v>
      </c>
      <c r="B4920" t="s">
        <v>10206</v>
      </c>
      <c r="C4920" t="s">
        <v>10207</v>
      </c>
      <c r="D4920" t="s">
        <v>2073</v>
      </c>
      <c r="E4920" t="s">
        <v>10153</v>
      </c>
      <c r="F4920" s="9" t="s">
        <v>53</v>
      </c>
      <c r="G4920" t="s">
        <v>94</v>
      </c>
    </row>
    <row r="4921" spans="1:7" x14ac:dyDescent="0.3">
      <c r="A4921" t="s">
        <v>9830</v>
      </c>
      <c r="B4921" t="s">
        <v>9831</v>
      </c>
      <c r="C4921" t="s">
        <v>9832</v>
      </c>
      <c r="D4921" t="s">
        <v>2073</v>
      </c>
      <c r="E4921" t="s">
        <v>10153</v>
      </c>
      <c r="F4921" s="9" t="s">
        <v>53</v>
      </c>
      <c r="G4921" t="s">
        <v>94</v>
      </c>
    </row>
    <row r="4922" spans="1:7" x14ac:dyDescent="0.3">
      <c r="A4922" t="s">
        <v>9833</v>
      </c>
      <c r="B4922" t="s">
        <v>9834</v>
      </c>
      <c r="C4922" t="s">
        <v>9835</v>
      </c>
      <c r="D4922" t="s">
        <v>2073</v>
      </c>
      <c r="E4922" t="s">
        <v>10153</v>
      </c>
      <c r="F4922" s="9" t="s">
        <v>53</v>
      </c>
      <c r="G4922" t="s">
        <v>94</v>
      </c>
    </row>
    <row r="4923" spans="1:7" x14ac:dyDescent="0.3">
      <c r="A4923" t="s">
        <v>9836</v>
      </c>
      <c r="B4923" t="s">
        <v>9837</v>
      </c>
      <c r="C4923" t="s">
        <v>9838</v>
      </c>
      <c r="D4923" t="s">
        <v>2073</v>
      </c>
      <c r="E4923" t="s">
        <v>10153</v>
      </c>
      <c r="F4923" s="9" t="s">
        <v>53</v>
      </c>
      <c r="G4923" t="s">
        <v>94</v>
      </c>
    </row>
    <row r="4924" spans="1:7" x14ac:dyDescent="0.3">
      <c r="A4924" t="s">
        <v>9842</v>
      </c>
      <c r="B4924" t="s">
        <v>9843</v>
      </c>
      <c r="C4924" t="s">
        <v>9844</v>
      </c>
      <c r="D4924" t="s">
        <v>2073</v>
      </c>
      <c r="E4924" t="s">
        <v>10153</v>
      </c>
      <c r="F4924" s="9" t="s">
        <v>53</v>
      </c>
      <c r="G4924" t="s">
        <v>94</v>
      </c>
    </row>
    <row r="4925" spans="1:7" x14ac:dyDescent="0.3">
      <c r="A4925" t="s">
        <v>9845</v>
      </c>
      <c r="B4925" t="s">
        <v>9843</v>
      </c>
      <c r="C4925" t="s">
        <v>9846</v>
      </c>
      <c r="D4925" t="s">
        <v>2073</v>
      </c>
      <c r="E4925" t="s">
        <v>10153</v>
      </c>
      <c r="F4925" s="9" t="s">
        <v>53</v>
      </c>
      <c r="G4925" t="s">
        <v>94</v>
      </c>
    </row>
    <row r="4926" spans="1:7" x14ac:dyDescent="0.3">
      <c r="A4926" t="s">
        <v>9847</v>
      </c>
      <c r="B4926" t="s">
        <v>9843</v>
      </c>
      <c r="C4926" t="s">
        <v>9848</v>
      </c>
      <c r="D4926" t="s">
        <v>2073</v>
      </c>
      <c r="E4926" t="s">
        <v>10153</v>
      </c>
      <c r="F4926" s="9" t="s">
        <v>53</v>
      </c>
      <c r="G4926" t="s">
        <v>94</v>
      </c>
    </row>
    <row r="4927" spans="1:7" x14ac:dyDescent="0.3">
      <c r="A4927" t="s">
        <v>10208</v>
      </c>
      <c r="B4927" t="s">
        <v>9853</v>
      </c>
      <c r="C4927" t="s">
        <v>10209</v>
      </c>
      <c r="D4927" t="s">
        <v>2073</v>
      </c>
      <c r="E4927" t="s">
        <v>10153</v>
      </c>
      <c r="F4927" s="9" t="s">
        <v>53</v>
      </c>
      <c r="G4927" t="s">
        <v>94</v>
      </c>
    </row>
    <row r="4928" spans="1:7" x14ac:dyDescent="0.3">
      <c r="A4928" t="s">
        <v>10210</v>
      </c>
      <c r="B4928" t="s">
        <v>10211</v>
      </c>
      <c r="C4928" t="s">
        <v>10212</v>
      </c>
      <c r="D4928" t="s">
        <v>2073</v>
      </c>
      <c r="E4928" t="s">
        <v>10153</v>
      </c>
      <c r="F4928" s="9" t="s">
        <v>53</v>
      </c>
      <c r="G4928" t="s">
        <v>94</v>
      </c>
    </row>
    <row r="4929" spans="1:7" x14ac:dyDescent="0.3">
      <c r="A4929" t="s">
        <v>9849</v>
      </c>
      <c r="B4929" t="s">
        <v>9850</v>
      </c>
      <c r="C4929" t="s">
        <v>9851</v>
      </c>
      <c r="D4929" t="s">
        <v>2073</v>
      </c>
      <c r="E4929" t="s">
        <v>10153</v>
      </c>
      <c r="F4929" s="9" t="s">
        <v>53</v>
      </c>
      <c r="G4929" t="s">
        <v>94</v>
      </c>
    </row>
    <row r="4930" spans="1:7" x14ac:dyDescent="0.3">
      <c r="A4930" t="s">
        <v>10147</v>
      </c>
      <c r="B4930" t="s">
        <v>10148</v>
      </c>
      <c r="C4930" t="s">
        <v>10149</v>
      </c>
      <c r="D4930" t="s">
        <v>2073</v>
      </c>
      <c r="E4930" t="s">
        <v>10153</v>
      </c>
      <c r="F4930" s="9" t="s">
        <v>53</v>
      </c>
      <c r="G4930" t="s">
        <v>94</v>
      </c>
    </row>
    <row r="4931" spans="1:7" x14ac:dyDescent="0.3">
      <c r="A4931" t="s">
        <v>10213</v>
      </c>
      <c r="B4931" t="s">
        <v>9853</v>
      </c>
      <c r="C4931" t="s">
        <v>10214</v>
      </c>
      <c r="D4931" t="s">
        <v>2073</v>
      </c>
      <c r="E4931" t="s">
        <v>10153</v>
      </c>
      <c r="F4931" s="9" t="s">
        <v>53</v>
      </c>
      <c r="G4931" t="s">
        <v>94</v>
      </c>
    </row>
    <row r="4932" spans="1:7" x14ac:dyDescent="0.3">
      <c r="A4932" t="s">
        <v>9852</v>
      </c>
      <c r="B4932" t="s">
        <v>9853</v>
      </c>
      <c r="C4932" t="s">
        <v>9854</v>
      </c>
      <c r="D4932" t="s">
        <v>2073</v>
      </c>
      <c r="E4932" t="s">
        <v>10153</v>
      </c>
      <c r="F4932" s="9" t="s">
        <v>53</v>
      </c>
      <c r="G4932" t="s">
        <v>94</v>
      </c>
    </row>
    <row r="4933" spans="1:7" x14ac:dyDescent="0.3">
      <c r="A4933" t="s">
        <v>10215</v>
      </c>
      <c r="B4933" t="s">
        <v>10216</v>
      </c>
      <c r="C4933" t="s">
        <v>10217</v>
      </c>
      <c r="D4933" t="s">
        <v>2073</v>
      </c>
      <c r="E4933" t="s">
        <v>10153</v>
      </c>
      <c r="F4933" s="9" t="s">
        <v>53</v>
      </c>
      <c r="G4933" t="s">
        <v>94</v>
      </c>
    </row>
    <row r="4934" spans="1:7" x14ac:dyDescent="0.3">
      <c r="A4934" t="s">
        <v>10218</v>
      </c>
      <c r="B4934" t="s">
        <v>9837</v>
      </c>
      <c r="C4934" t="s">
        <v>10219</v>
      </c>
      <c r="D4934" t="s">
        <v>2073</v>
      </c>
      <c r="E4934" t="s">
        <v>10153</v>
      </c>
      <c r="F4934" s="9" t="s">
        <v>53</v>
      </c>
      <c r="G4934" t="s">
        <v>94</v>
      </c>
    </row>
    <row r="4935" spans="1:7" x14ac:dyDescent="0.3">
      <c r="A4935" t="s">
        <v>10220</v>
      </c>
      <c r="B4935" t="s">
        <v>9837</v>
      </c>
      <c r="C4935" t="s">
        <v>10221</v>
      </c>
      <c r="D4935" t="s">
        <v>2073</v>
      </c>
      <c r="E4935" t="s">
        <v>10153</v>
      </c>
      <c r="F4935" s="9" t="s">
        <v>53</v>
      </c>
      <c r="G4935" t="s">
        <v>94</v>
      </c>
    </row>
    <row r="4936" spans="1:7" x14ac:dyDescent="0.3">
      <c r="A4936" t="s">
        <v>10222</v>
      </c>
      <c r="B4936" t="s">
        <v>9837</v>
      </c>
      <c r="C4936" t="s">
        <v>10223</v>
      </c>
      <c r="D4936" t="s">
        <v>2073</v>
      </c>
      <c r="E4936" t="s">
        <v>10153</v>
      </c>
      <c r="F4936" s="9" t="s">
        <v>53</v>
      </c>
      <c r="G4936" t="s">
        <v>94</v>
      </c>
    </row>
    <row r="4937" spans="1:7" x14ac:dyDescent="0.3">
      <c r="A4937" t="s">
        <v>10224</v>
      </c>
      <c r="B4937" t="s">
        <v>9837</v>
      </c>
      <c r="C4937" t="s">
        <v>10225</v>
      </c>
      <c r="D4937" t="s">
        <v>2073</v>
      </c>
      <c r="E4937" t="s">
        <v>10153</v>
      </c>
      <c r="F4937" s="9" t="s">
        <v>53</v>
      </c>
      <c r="G4937" t="s">
        <v>94</v>
      </c>
    </row>
    <row r="4938" spans="1:7" x14ac:dyDescent="0.3">
      <c r="A4938" t="s">
        <v>9855</v>
      </c>
      <c r="B4938" t="s">
        <v>9856</v>
      </c>
      <c r="C4938" t="s">
        <v>9857</v>
      </c>
      <c r="D4938" t="s">
        <v>2073</v>
      </c>
      <c r="E4938" t="s">
        <v>10153</v>
      </c>
      <c r="F4938" s="9" t="s">
        <v>53</v>
      </c>
      <c r="G4938" t="s">
        <v>94</v>
      </c>
    </row>
    <row r="4939" spans="1:7" x14ac:dyDescent="0.3">
      <c r="A4939" t="s">
        <v>9858</v>
      </c>
      <c r="B4939" t="s">
        <v>9859</v>
      </c>
      <c r="C4939" t="s">
        <v>9860</v>
      </c>
      <c r="D4939" t="s">
        <v>2073</v>
      </c>
      <c r="E4939" t="s">
        <v>10153</v>
      </c>
      <c r="F4939" s="9" t="s">
        <v>53</v>
      </c>
      <c r="G4939" t="s">
        <v>94</v>
      </c>
    </row>
    <row r="4940" spans="1:7" x14ac:dyDescent="0.3">
      <c r="A4940" t="s">
        <v>9864</v>
      </c>
      <c r="B4940" t="s">
        <v>9865</v>
      </c>
      <c r="C4940" t="s">
        <v>9866</v>
      </c>
      <c r="D4940" t="s">
        <v>2073</v>
      </c>
      <c r="E4940" t="s">
        <v>10153</v>
      </c>
      <c r="F4940" s="9" t="s">
        <v>53</v>
      </c>
      <c r="G4940" t="s">
        <v>94</v>
      </c>
    </row>
    <row r="4941" spans="1:7" x14ac:dyDescent="0.3">
      <c r="A4941" t="s">
        <v>9867</v>
      </c>
      <c r="B4941" t="s">
        <v>4186</v>
      </c>
      <c r="C4941" t="s">
        <v>9868</v>
      </c>
      <c r="D4941" t="s">
        <v>2073</v>
      </c>
      <c r="E4941" t="s">
        <v>10153</v>
      </c>
      <c r="F4941" s="9" t="s">
        <v>53</v>
      </c>
      <c r="G4941" t="s">
        <v>94</v>
      </c>
    </row>
    <row r="4942" spans="1:7" x14ac:dyDescent="0.3">
      <c r="A4942" t="s">
        <v>9869</v>
      </c>
      <c r="B4942" t="s">
        <v>9870</v>
      </c>
      <c r="C4942" t="s">
        <v>9871</v>
      </c>
      <c r="D4942" t="s">
        <v>2073</v>
      </c>
      <c r="E4942" t="s">
        <v>10153</v>
      </c>
      <c r="F4942" s="9" t="s">
        <v>53</v>
      </c>
      <c r="G4942" t="s">
        <v>94</v>
      </c>
    </row>
    <row r="4943" spans="1:7" x14ac:dyDescent="0.3">
      <c r="A4943" t="s">
        <v>9872</v>
      </c>
      <c r="B4943" t="s">
        <v>9870</v>
      </c>
      <c r="C4943" t="s">
        <v>9873</v>
      </c>
      <c r="D4943" t="s">
        <v>2073</v>
      </c>
      <c r="E4943" t="s">
        <v>10153</v>
      </c>
      <c r="F4943" s="9" t="s">
        <v>53</v>
      </c>
      <c r="G4943" t="s">
        <v>94</v>
      </c>
    </row>
    <row r="4944" spans="1:7" x14ac:dyDescent="0.3">
      <c r="A4944" t="s">
        <v>9874</v>
      </c>
      <c r="B4944" t="s">
        <v>9875</v>
      </c>
      <c r="C4944" t="s">
        <v>9876</v>
      </c>
      <c r="D4944" t="s">
        <v>2073</v>
      </c>
      <c r="E4944" t="s">
        <v>10153</v>
      </c>
      <c r="F4944" s="9" t="s">
        <v>53</v>
      </c>
      <c r="G4944" t="s">
        <v>94</v>
      </c>
    </row>
    <row r="4945" spans="1:7" x14ac:dyDescent="0.3">
      <c r="A4945" t="s">
        <v>9877</v>
      </c>
      <c r="B4945" t="s">
        <v>9870</v>
      </c>
      <c r="C4945" t="s">
        <v>9878</v>
      </c>
      <c r="D4945" t="s">
        <v>2073</v>
      </c>
      <c r="E4945" t="s">
        <v>10153</v>
      </c>
      <c r="F4945" s="9" t="s">
        <v>53</v>
      </c>
      <c r="G4945" t="s">
        <v>94</v>
      </c>
    </row>
    <row r="4946" spans="1:7" x14ac:dyDescent="0.3">
      <c r="A4946" t="s">
        <v>9879</v>
      </c>
      <c r="B4946" t="s">
        <v>9880</v>
      </c>
      <c r="C4946" t="s">
        <v>9881</v>
      </c>
      <c r="D4946" t="s">
        <v>2073</v>
      </c>
      <c r="E4946" t="s">
        <v>10153</v>
      </c>
      <c r="F4946" s="9" t="s">
        <v>53</v>
      </c>
      <c r="G4946" t="s">
        <v>94</v>
      </c>
    </row>
    <row r="4947" spans="1:7" x14ac:dyDescent="0.3">
      <c r="A4947" t="s">
        <v>9882</v>
      </c>
      <c r="B4947" t="s">
        <v>9880</v>
      </c>
      <c r="C4947" t="s">
        <v>9883</v>
      </c>
      <c r="D4947" t="s">
        <v>2073</v>
      </c>
      <c r="E4947" t="s">
        <v>10153</v>
      </c>
      <c r="F4947" s="9" t="s">
        <v>53</v>
      </c>
      <c r="G4947" t="s">
        <v>94</v>
      </c>
    </row>
    <row r="4948" spans="1:7" x14ac:dyDescent="0.3">
      <c r="A4948" t="s">
        <v>9884</v>
      </c>
      <c r="B4948" t="s">
        <v>9880</v>
      </c>
      <c r="C4948" t="s">
        <v>9885</v>
      </c>
      <c r="D4948" t="s">
        <v>2073</v>
      </c>
      <c r="E4948" t="s">
        <v>10153</v>
      </c>
      <c r="F4948" s="9" t="s">
        <v>53</v>
      </c>
      <c r="G4948" t="s">
        <v>94</v>
      </c>
    </row>
    <row r="4949" spans="1:7" x14ac:dyDescent="0.3">
      <c r="A4949" t="s">
        <v>10138</v>
      </c>
      <c r="B4949" t="s">
        <v>10139</v>
      </c>
      <c r="C4949" t="s">
        <v>10140</v>
      </c>
      <c r="D4949" t="s">
        <v>2073</v>
      </c>
      <c r="E4949" t="s">
        <v>10153</v>
      </c>
      <c r="F4949" s="9" t="s">
        <v>53</v>
      </c>
      <c r="G4949" t="s">
        <v>94</v>
      </c>
    </row>
    <row r="4950" spans="1:7" x14ac:dyDescent="0.3">
      <c r="A4950" t="s">
        <v>9886</v>
      </c>
      <c r="B4950" t="s">
        <v>9887</v>
      </c>
      <c r="C4950" t="s">
        <v>9888</v>
      </c>
      <c r="D4950" t="s">
        <v>2073</v>
      </c>
      <c r="E4950" t="s">
        <v>10153</v>
      </c>
      <c r="F4950" s="9" t="s">
        <v>53</v>
      </c>
      <c r="G4950" t="s">
        <v>94</v>
      </c>
    </row>
    <row r="4951" spans="1:7" x14ac:dyDescent="0.3">
      <c r="A4951" t="s">
        <v>9889</v>
      </c>
      <c r="B4951" t="s">
        <v>9887</v>
      </c>
      <c r="C4951" t="s">
        <v>9890</v>
      </c>
      <c r="D4951" t="s">
        <v>2073</v>
      </c>
      <c r="E4951" t="s">
        <v>10153</v>
      </c>
      <c r="F4951" s="9" t="s">
        <v>53</v>
      </c>
      <c r="G4951" t="s">
        <v>94</v>
      </c>
    </row>
    <row r="4952" spans="1:7" x14ac:dyDescent="0.3">
      <c r="A4952" t="s">
        <v>9893</v>
      </c>
      <c r="B4952" t="s">
        <v>9887</v>
      </c>
      <c r="C4952" t="s">
        <v>9894</v>
      </c>
      <c r="D4952" t="s">
        <v>2073</v>
      </c>
      <c r="E4952" t="s">
        <v>10153</v>
      </c>
      <c r="F4952" s="9" t="s">
        <v>53</v>
      </c>
      <c r="G4952" t="s">
        <v>94</v>
      </c>
    </row>
    <row r="4953" spans="1:7" x14ac:dyDescent="0.3">
      <c r="A4953" t="s">
        <v>9897</v>
      </c>
      <c r="B4953" t="s">
        <v>9887</v>
      </c>
      <c r="C4953" t="s">
        <v>9898</v>
      </c>
      <c r="D4953" t="s">
        <v>2073</v>
      </c>
      <c r="E4953" t="s">
        <v>10153</v>
      </c>
      <c r="F4953" s="9" t="s">
        <v>53</v>
      </c>
      <c r="G4953" t="s">
        <v>94</v>
      </c>
    </row>
    <row r="4954" spans="1:7" x14ac:dyDescent="0.3">
      <c r="A4954" t="s">
        <v>9903</v>
      </c>
      <c r="B4954" t="s">
        <v>9887</v>
      </c>
      <c r="C4954" t="s">
        <v>9904</v>
      </c>
      <c r="D4954" t="s">
        <v>2073</v>
      </c>
      <c r="E4954" t="s">
        <v>10153</v>
      </c>
      <c r="F4954" s="9" t="s">
        <v>53</v>
      </c>
      <c r="G4954" t="s">
        <v>94</v>
      </c>
    </row>
    <row r="4955" spans="1:7" x14ac:dyDescent="0.3">
      <c r="A4955" t="s">
        <v>9905</v>
      </c>
      <c r="B4955" t="s">
        <v>9887</v>
      </c>
      <c r="C4955" t="s">
        <v>9906</v>
      </c>
      <c r="D4955" t="s">
        <v>2073</v>
      </c>
      <c r="E4955" t="s">
        <v>10153</v>
      </c>
      <c r="F4955" s="9" t="s">
        <v>53</v>
      </c>
      <c r="G4955" t="s">
        <v>94</v>
      </c>
    </row>
    <row r="4956" spans="1:7" x14ac:dyDescent="0.3">
      <c r="A4956" t="s">
        <v>9907</v>
      </c>
      <c r="B4956" t="s">
        <v>9887</v>
      </c>
      <c r="C4956" t="s">
        <v>9908</v>
      </c>
      <c r="D4956" t="s">
        <v>2073</v>
      </c>
      <c r="E4956" t="s">
        <v>10153</v>
      </c>
      <c r="F4956" s="9" t="s">
        <v>53</v>
      </c>
      <c r="G4956" t="s">
        <v>94</v>
      </c>
    </row>
    <row r="4957" spans="1:7" x14ac:dyDescent="0.3">
      <c r="A4957" t="s">
        <v>3795</v>
      </c>
      <c r="B4957" t="s">
        <v>3796</v>
      </c>
      <c r="C4957" t="s">
        <v>9909</v>
      </c>
      <c r="D4957" t="s">
        <v>2073</v>
      </c>
      <c r="E4957" t="s">
        <v>10153</v>
      </c>
      <c r="F4957" s="9" t="s">
        <v>53</v>
      </c>
      <c r="G4957" t="s">
        <v>94</v>
      </c>
    </row>
    <row r="4958" spans="1:7" x14ac:dyDescent="0.3">
      <c r="A4958" t="s">
        <v>3798</v>
      </c>
      <c r="B4958" t="s">
        <v>3799</v>
      </c>
      <c r="C4958" t="s">
        <v>9910</v>
      </c>
      <c r="D4958" t="s">
        <v>2073</v>
      </c>
      <c r="E4958" t="s">
        <v>10153</v>
      </c>
      <c r="F4958" s="9" t="s">
        <v>53</v>
      </c>
      <c r="G4958" t="s">
        <v>94</v>
      </c>
    </row>
    <row r="4959" spans="1:7" x14ac:dyDescent="0.3">
      <c r="A4959" t="s">
        <v>8199</v>
      </c>
      <c r="B4959" t="s">
        <v>8200</v>
      </c>
      <c r="C4959" t="s">
        <v>9911</v>
      </c>
      <c r="D4959" t="s">
        <v>2073</v>
      </c>
      <c r="E4959" t="s">
        <v>10153</v>
      </c>
      <c r="F4959" s="9" t="s">
        <v>53</v>
      </c>
      <c r="G4959" t="s">
        <v>94</v>
      </c>
    </row>
    <row r="4960" spans="1:7" x14ac:dyDescent="0.3">
      <c r="A4960" t="s">
        <v>9912</v>
      </c>
      <c r="B4960" t="s">
        <v>9913</v>
      </c>
      <c r="C4960" t="s">
        <v>9914</v>
      </c>
      <c r="D4960" t="s">
        <v>2073</v>
      </c>
      <c r="E4960" t="s">
        <v>10153</v>
      </c>
      <c r="F4960" s="9" t="s">
        <v>53</v>
      </c>
      <c r="G4960" t="s">
        <v>94</v>
      </c>
    </row>
    <row r="4961" spans="1:7" x14ac:dyDescent="0.3">
      <c r="A4961" t="s">
        <v>9915</v>
      </c>
      <c r="B4961" t="s">
        <v>9913</v>
      </c>
      <c r="C4961" t="s">
        <v>9916</v>
      </c>
      <c r="D4961" t="s">
        <v>2073</v>
      </c>
      <c r="E4961" t="s">
        <v>10153</v>
      </c>
      <c r="F4961" s="9" t="s">
        <v>53</v>
      </c>
      <c r="G4961" t="s">
        <v>94</v>
      </c>
    </row>
    <row r="4962" spans="1:7" x14ac:dyDescent="0.3">
      <c r="A4962" t="s">
        <v>9917</v>
      </c>
      <c r="B4962" t="s">
        <v>9913</v>
      </c>
      <c r="C4962" t="s">
        <v>9918</v>
      </c>
      <c r="D4962" t="s">
        <v>2073</v>
      </c>
      <c r="E4962" t="s">
        <v>10153</v>
      </c>
      <c r="F4962" s="9" t="s">
        <v>53</v>
      </c>
      <c r="G4962" t="s">
        <v>94</v>
      </c>
    </row>
    <row r="4963" spans="1:7" x14ac:dyDescent="0.3">
      <c r="A4963" t="s">
        <v>10150</v>
      </c>
      <c r="B4963" t="s">
        <v>10151</v>
      </c>
      <c r="C4963" t="s">
        <v>10152</v>
      </c>
      <c r="D4963" t="s">
        <v>2073</v>
      </c>
      <c r="E4963" t="s">
        <v>10153</v>
      </c>
      <c r="F4963" s="9" t="s">
        <v>53</v>
      </c>
      <c r="G4963" t="s">
        <v>94</v>
      </c>
    </row>
    <row r="4964" spans="1:7" x14ac:dyDescent="0.3">
      <c r="A4964" t="s">
        <v>9919</v>
      </c>
      <c r="B4964" t="s">
        <v>2192</v>
      </c>
      <c r="C4964" t="s">
        <v>9920</v>
      </c>
      <c r="D4964" t="s">
        <v>2073</v>
      </c>
      <c r="E4964" t="s">
        <v>10153</v>
      </c>
      <c r="F4964" s="9" t="s">
        <v>53</v>
      </c>
      <c r="G4964" t="s">
        <v>94</v>
      </c>
    </row>
    <row r="4965" spans="1:7" x14ac:dyDescent="0.3">
      <c r="A4965" t="s">
        <v>9921</v>
      </c>
      <c r="B4965" t="s">
        <v>2192</v>
      </c>
      <c r="C4965" t="s">
        <v>9922</v>
      </c>
      <c r="D4965" t="s">
        <v>2073</v>
      </c>
      <c r="E4965" t="s">
        <v>10153</v>
      </c>
      <c r="F4965" s="9" t="s">
        <v>53</v>
      </c>
      <c r="G4965" t="s">
        <v>94</v>
      </c>
    </row>
    <row r="4966" spans="1:7" x14ac:dyDescent="0.3">
      <c r="A4966" t="s">
        <v>9923</v>
      </c>
      <c r="B4966" t="s">
        <v>2192</v>
      </c>
      <c r="C4966" t="s">
        <v>9924</v>
      </c>
      <c r="D4966" t="s">
        <v>2073</v>
      </c>
      <c r="E4966" t="s">
        <v>10153</v>
      </c>
      <c r="F4966" s="9" t="s">
        <v>53</v>
      </c>
      <c r="G4966" t="s">
        <v>94</v>
      </c>
    </row>
    <row r="4967" spans="1:7" x14ac:dyDescent="0.3">
      <c r="A4967" t="s">
        <v>9925</v>
      </c>
      <c r="B4967" t="s">
        <v>2192</v>
      </c>
      <c r="C4967" t="s">
        <v>9926</v>
      </c>
      <c r="D4967" t="s">
        <v>2073</v>
      </c>
      <c r="E4967" t="s">
        <v>10153</v>
      </c>
      <c r="F4967" s="9" t="s">
        <v>53</v>
      </c>
      <c r="G4967" t="s">
        <v>94</v>
      </c>
    </row>
    <row r="4968" spans="1:7" x14ac:dyDescent="0.3">
      <c r="A4968" t="s">
        <v>9935</v>
      </c>
      <c r="B4968" t="s">
        <v>2192</v>
      </c>
      <c r="C4968" t="s">
        <v>9936</v>
      </c>
      <c r="D4968" t="s">
        <v>2073</v>
      </c>
      <c r="E4968" t="s">
        <v>10153</v>
      </c>
      <c r="F4968" s="9" t="s">
        <v>53</v>
      </c>
      <c r="G4968" t="s">
        <v>94</v>
      </c>
    </row>
    <row r="4969" spans="1:7" x14ac:dyDescent="0.3">
      <c r="A4969" t="s">
        <v>9937</v>
      </c>
      <c r="B4969" t="s">
        <v>2192</v>
      </c>
      <c r="C4969" t="s">
        <v>9938</v>
      </c>
      <c r="D4969" t="s">
        <v>2073</v>
      </c>
      <c r="E4969" t="s">
        <v>10153</v>
      </c>
      <c r="F4969" s="9" t="s">
        <v>53</v>
      </c>
      <c r="G4969" t="s">
        <v>94</v>
      </c>
    </row>
    <row r="4970" spans="1:7" x14ac:dyDescent="0.3">
      <c r="A4970" t="s">
        <v>9939</v>
      </c>
      <c r="B4970" t="s">
        <v>2192</v>
      </c>
      <c r="C4970" t="s">
        <v>9940</v>
      </c>
      <c r="D4970" t="s">
        <v>2073</v>
      </c>
      <c r="E4970" t="s">
        <v>10153</v>
      </c>
      <c r="F4970" s="9" t="s">
        <v>53</v>
      </c>
      <c r="G4970" t="s">
        <v>94</v>
      </c>
    </row>
    <row r="4971" spans="1:7" x14ac:dyDescent="0.3">
      <c r="A4971" t="s">
        <v>9941</v>
      </c>
      <c r="B4971" t="s">
        <v>9942</v>
      </c>
      <c r="C4971" t="s">
        <v>9943</v>
      </c>
      <c r="D4971" t="s">
        <v>2073</v>
      </c>
      <c r="E4971" t="s">
        <v>10153</v>
      </c>
      <c r="F4971" s="9" t="s">
        <v>53</v>
      </c>
      <c r="G4971" t="s">
        <v>94</v>
      </c>
    </row>
    <row r="4972" spans="1:7" x14ac:dyDescent="0.3">
      <c r="A4972" t="s">
        <v>9944</v>
      </c>
      <c r="B4972" t="s">
        <v>4493</v>
      </c>
      <c r="C4972" t="s">
        <v>9945</v>
      </c>
      <c r="D4972" t="s">
        <v>2073</v>
      </c>
      <c r="E4972" t="s">
        <v>10153</v>
      </c>
      <c r="F4972" s="9" t="s">
        <v>53</v>
      </c>
      <c r="G4972" t="s">
        <v>94</v>
      </c>
    </row>
    <row r="4973" spans="1:7" x14ac:dyDescent="0.3">
      <c r="A4973" t="s">
        <v>9946</v>
      </c>
      <c r="B4973" t="s">
        <v>4493</v>
      </c>
      <c r="C4973" t="s">
        <v>9947</v>
      </c>
      <c r="D4973" t="s">
        <v>2073</v>
      </c>
      <c r="E4973" t="s">
        <v>10153</v>
      </c>
      <c r="F4973" s="9" t="s">
        <v>53</v>
      </c>
      <c r="G4973" t="s">
        <v>94</v>
      </c>
    </row>
    <row r="4974" spans="1:7" x14ac:dyDescent="0.3">
      <c r="A4974" t="s">
        <v>9948</v>
      </c>
      <c r="B4974" t="s">
        <v>9949</v>
      </c>
      <c r="C4974" t="s">
        <v>9950</v>
      </c>
      <c r="D4974" t="s">
        <v>2073</v>
      </c>
      <c r="E4974" t="s">
        <v>10153</v>
      </c>
      <c r="F4974" s="9" t="s">
        <v>53</v>
      </c>
      <c r="G4974" t="s">
        <v>94</v>
      </c>
    </row>
    <row r="4975" spans="1:7" x14ac:dyDescent="0.3">
      <c r="A4975" t="s">
        <v>9951</v>
      </c>
      <c r="B4975" t="s">
        <v>9949</v>
      </c>
      <c r="C4975" t="s">
        <v>9952</v>
      </c>
      <c r="D4975" t="s">
        <v>2073</v>
      </c>
      <c r="E4975" t="s">
        <v>10153</v>
      </c>
      <c r="F4975" s="9" t="s">
        <v>53</v>
      </c>
      <c r="G4975" t="s">
        <v>94</v>
      </c>
    </row>
    <row r="4976" spans="1:7" x14ac:dyDescent="0.3">
      <c r="A4976" t="s">
        <v>9953</v>
      </c>
      <c r="B4976" t="s">
        <v>9954</v>
      </c>
      <c r="C4976" t="s">
        <v>9955</v>
      </c>
      <c r="D4976" t="s">
        <v>2073</v>
      </c>
      <c r="E4976" t="s">
        <v>10153</v>
      </c>
      <c r="F4976" s="9" t="s">
        <v>53</v>
      </c>
      <c r="G4976" t="s">
        <v>94</v>
      </c>
    </row>
    <row r="4977" spans="1:7" x14ac:dyDescent="0.3">
      <c r="A4977" t="s">
        <v>9963</v>
      </c>
      <c r="B4977" t="s">
        <v>2192</v>
      </c>
      <c r="C4977" t="s">
        <v>9964</v>
      </c>
      <c r="D4977" t="s">
        <v>2073</v>
      </c>
      <c r="E4977" t="s">
        <v>10153</v>
      </c>
      <c r="F4977" s="9" t="s">
        <v>53</v>
      </c>
      <c r="G4977" t="s">
        <v>94</v>
      </c>
    </row>
    <row r="4978" spans="1:7" x14ac:dyDescent="0.3">
      <c r="A4978" t="s">
        <v>10226</v>
      </c>
      <c r="B4978" t="s">
        <v>10227</v>
      </c>
      <c r="C4978" t="s">
        <v>10228</v>
      </c>
      <c r="D4978" t="s">
        <v>2073</v>
      </c>
      <c r="E4978" t="s">
        <v>10153</v>
      </c>
      <c r="F4978" s="9" t="s">
        <v>53</v>
      </c>
      <c r="G4978" t="s">
        <v>94</v>
      </c>
    </row>
    <row r="4979" spans="1:7" x14ac:dyDescent="0.3">
      <c r="A4979" t="s">
        <v>10229</v>
      </c>
      <c r="B4979" t="s">
        <v>10227</v>
      </c>
      <c r="C4979" t="s">
        <v>10230</v>
      </c>
      <c r="D4979" t="s">
        <v>2073</v>
      </c>
      <c r="E4979" t="s">
        <v>10153</v>
      </c>
      <c r="F4979" s="9" t="s">
        <v>53</v>
      </c>
      <c r="G4979" t="s">
        <v>94</v>
      </c>
    </row>
    <row r="4980" spans="1:7" x14ac:dyDescent="0.3">
      <c r="A4980" t="s">
        <v>10231</v>
      </c>
      <c r="B4980" t="s">
        <v>10227</v>
      </c>
      <c r="C4980" t="s">
        <v>10232</v>
      </c>
      <c r="D4980" t="s">
        <v>2073</v>
      </c>
      <c r="E4980" t="s">
        <v>10153</v>
      </c>
      <c r="F4980" s="9" t="s">
        <v>53</v>
      </c>
      <c r="G4980" t="s">
        <v>94</v>
      </c>
    </row>
    <row r="4981" spans="1:7" x14ac:dyDescent="0.3">
      <c r="A4981" t="s">
        <v>9965</v>
      </c>
      <c r="B4981" t="s">
        <v>9966</v>
      </c>
      <c r="C4981" t="s">
        <v>9967</v>
      </c>
      <c r="D4981" t="s">
        <v>2073</v>
      </c>
      <c r="E4981" t="s">
        <v>10153</v>
      </c>
      <c r="F4981" s="9" t="s">
        <v>53</v>
      </c>
      <c r="G4981" t="s">
        <v>94</v>
      </c>
    </row>
    <row r="4982" spans="1:7" x14ac:dyDescent="0.3">
      <c r="A4982" t="s">
        <v>9968</v>
      </c>
      <c r="B4982" t="s">
        <v>9969</v>
      </c>
      <c r="C4982" t="s">
        <v>9970</v>
      </c>
      <c r="D4982" t="s">
        <v>2073</v>
      </c>
      <c r="E4982" t="s">
        <v>10153</v>
      </c>
      <c r="F4982" s="9" t="s">
        <v>53</v>
      </c>
      <c r="G4982" t="s">
        <v>94</v>
      </c>
    </row>
    <row r="4983" spans="1:7" x14ac:dyDescent="0.3">
      <c r="A4983" t="s">
        <v>9971</v>
      </c>
      <c r="B4983" t="s">
        <v>9969</v>
      </c>
      <c r="C4983" t="s">
        <v>9972</v>
      </c>
      <c r="D4983" t="s">
        <v>2073</v>
      </c>
      <c r="E4983" t="s">
        <v>10153</v>
      </c>
      <c r="F4983" s="9" t="s">
        <v>53</v>
      </c>
      <c r="G4983" t="s">
        <v>94</v>
      </c>
    </row>
    <row r="4984" spans="1:7" x14ac:dyDescent="0.3">
      <c r="A4984" t="s">
        <v>9973</v>
      </c>
      <c r="B4984" t="s">
        <v>9969</v>
      </c>
      <c r="C4984" t="s">
        <v>9974</v>
      </c>
      <c r="D4984" t="s">
        <v>2073</v>
      </c>
      <c r="E4984" t="s">
        <v>10153</v>
      </c>
      <c r="F4984" s="9" t="s">
        <v>53</v>
      </c>
      <c r="G4984" t="s">
        <v>94</v>
      </c>
    </row>
    <row r="4985" spans="1:7" x14ac:dyDescent="0.3">
      <c r="A4985" t="s">
        <v>9975</v>
      </c>
      <c r="B4985" t="s">
        <v>9969</v>
      </c>
      <c r="C4985" t="s">
        <v>9976</v>
      </c>
      <c r="D4985" t="s">
        <v>2073</v>
      </c>
      <c r="E4985" t="s">
        <v>10153</v>
      </c>
      <c r="F4985" s="9" t="s">
        <v>53</v>
      </c>
      <c r="G4985" t="s">
        <v>94</v>
      </c>
    </row>
    <row r="4986" spans="1:7" x14ac:dyDescent="0.3">
      <c r="A4986" t="s">
        <v>9977</v>
      </c>
      <c r="B4986" t="s">
        <v>9969</v>
      </c>
      <c r="C4986" t="s">
        <v>9978</v>
      </c>
      <c r="D4986" t="s">
        <v>2073</v>
      </c>
      <c r="E4986" t="s">
        <v>10153</v>
      </c>
      <c r="F4986" s="9" t="s">
        <v>53</v>
      </c>
      <c r="G4986" t="s">
        <v>94</v>
      </c>
    </row>
    <row r="4987" spans="1:7" x14ac:dyDescent="0.3">
      <c r="A4987" t="s">
        <v>9979</v>
      </c>
      <c r="B4987" t="s">
        <v>9969</v>
      </c>
      <c r="C4987" t="s">
        <v>9980</v>
      </c>
      <c r="D4987" t="s">
        <v>2073</v>
      </c>
      <c r="E4987" t="s">
        <v>10153</v>
      </c>
      <c r="F4987" s="9" t="s">
        <v>53</v>
      </c>
      <c r="G4987" t="s">
        <v>94</v>
      </c>
    </row>
    <row r="4988" spans="1:7" x14ac:dyDescent="0.3">
      <c r="A4988" t="s">
        <v>9981</v>
      </c>
      <c r="B4988" t="s">
        <v>9969</v>
      </c>
      <c r="C4988" t="s">
        <v>9982</v>
      </c>
      <c r="D4988" t="s">
        <v>2073</v>
      </c>
      <c r="E4988" t="s">
        <v>10153</v>
      </c>
      <c r="F4988" s="9" t="s">
        <v>53</v>
      </c>
      <c r="G4988" t="s">
        <v>94</v>
      </c>
    </row>
    <row r="4989" spans="1:7" x14ac:dyDescent="0.3">
      <c r="A4989" t="s">
        <v>9983</v>
      </c>
      <c r="B4989" t="s">
        <v>9969</v>
      </c>
      <c r="C4989" t="s">
        <v>9984</v>
      </c>
      <c r="D4989" t="s">
        <v>2073</v>
      </c>
      <c r="E4989" t="s">
        <v>10153</v>
      </c>
      <c r="F4989" s="9" t="s">
        <v>53</v>
      </c>
      <c r="G4989" t="s">
        <v>94</v>
      </c>
    </row>
    <row r="4990" spans="1:7" x14ac:dyDescent="0.3">
      <c r="A4990" t="s">
        <v>9985</v>
      </c>
      <c r="B4990" t="s">
        <v>9969</v>
      </c>
      <c r="C4990" t="s">
        <v>9986</v>
      </c>
      <c r="D4990" t="s">
        <v>2073</v>
      </c>
      <c r="E4990" t="s">
        <v>10153</v>
      </c>
      <c r="F4990" s="9" t="s">
        <v>53</v>
      </c>
      <c r="G4990" t="s">
        <v>94</v>
      </c>
    </row>
    <row r="4991" spans="1:7" x14ac:dyDescent="0.3">
      <c r="A4991" t="s">
        <v>9987</v>
      </c>
      <c r="B4991" t="s">
        <v>9969</v>
      </c>
      <c r="C4991" t="s">
        <v>9988</v>
      </c>
      <c r="D4991" t="s">
        <v>2073</v>
      </c>
      <c r="E4991" t="s">
        <v>10153</v>
      </c>
      <c r="F4991" s="9" t="s">
        <v>53</v>
      </c>
      <c r="G4991" t="s">
        <v>94</v>
      </c>
    </row>
    <row r="4992" spans="1:7" x14ac:dyDescent="0.3">
      <c r="A4992" t="s">
        <v>9989</v>
      </c>
      <c r="B4992" t="s">
        <v>9969</v>
      </c>
      <c r="C4992" t="s">
        <v>9990</v>
      </c>
      <c r="D4992" t="s">
        <v>2073</v>
      </c>
      <c r="E4992" t="s">
        <v>10153</v>
      </c>
      <c r="F4992" s="9" t="s">
        <v>53</v>
      </c>
      <c r="G4992" t="s">
        <v>94</v>
      </c>
    </row>
    <row r="4993" spans="1:7" x14ac:dyDescent="0.3">
      <c r="A4993" t="s">
        <v>9991</v>
      </c>
      <c r="B4993" t="s">
        <v>9969</v>
      </c>
      <c r="C4993" t="s">
        <v>9992</v>
      </c>
      <c r="D4993" t="s">
        <v>2073</v>
      </c>
      <c r="E4993" t="s">
        <v>10153</v>
      </c>
      <c r="F4993" s="9" t="s">
        <v>53</v>
      </c>
      <c r="G4993" t="s">
        <v>94</v>
      </c>
    </row>
    <row r="4994" spans="1:7" x14ac:dyDescent="0.3">
      <c r="A4994" t="s">
        <v>9993</v>
      </c>
      <c r="B4994" t="s">
        <v>9969</v>
      </c>
      <c r="C4994" t="s">
        <v>9994</v>
      </c>
      <c r="D4994" t="s">
        <v>2073</v>
      </c>
      <c r="E4994" t="s">
        <v>10153</v>
      </c>
      <c r="F4994" s="9" t="s">
        <v>53</v>
      </c>
      <c r="G4994" t="s">
        <v>94</v>
      </c>
    </row>
    <row r="4995" spans="1:7" x14ac:dyDescent="0.3">
      <c r="A4995" t="s">
        <v>9995</v>
      </c>
      <c r="B4995" t="s">
        <v>9996</v>
      </c>
      <c r="C4995" t="s">
        <v>9997</v>
      </c>
      <c r="D4995" t="s">
        <v>2073</v>
      </c>
      <c r="E4995" t="s">
        <v>10153</v>
      </c>
      <c r="F4995" s="9" t="s">
        <v>53</v>
      </c>
      <c r="G4995" t="s">
        <v>94</v>
      </c>
    </row>
    <row r="4996" spans="1:7" x14ac:dyDescent="0.3">
      <c r="A4996" t="s">
        <v>9998</v>
      </c>
      <c r="B4996" t="s">
        <v>9996</v>
      </c>
      <c r="C4996" t="s">
        <v>9999</v>
      </c>
      <c r="D4996" t="s">
        <v>2073</v>
      </c>
      <c r="E4996" t="s">
        <v>10153</v>
      </c>
      <c r="F4996" s="9" t="s">
        <v>53</v>
      </c>
      <c r="G4996" t="s">
        <v>94</v>
      </c>
    </row>
    <row r="4997" spans="1:7" x14ac:dyDescent="0.3">
      <c r="A4997" t="s">
        <v>10000</v>
      </c>
      <c r="B4997" t="s">
        <v>9996</v>
      </c>
      <c r="C4997" t="s">
        <v>10001</v>
      </c>
      <c r="D4997" t="s">
        <v>2073</v>
      </c>
      <c r="E4997" t="s">
        <v>10153</v>
      </c>
      <c r="F4997" s="9" t="s">
        <v>53</v>
      </c>
      <c r="G4997" t="s">
        <v>94</v>
      </c>
    </row>
    <row r="4998" spans="1:7" x14ac:dyDescent="0.3">
      <c r="A4998" t="s">
        <v>10002</v>
      </c>
      <c r="B4998" t="s">
        <v>9996</v>
      </c>
      <c r="C4998" t="s">
        <v>10003</v>
      </c>
      <c r="D4998" t="s">
        <v>2073</v>
      </c>
      <c r="E4998" t="s">
        <v>10153</v>
      </c>
      <c r="F4998" s="9" t="s">
        <v>53</v>
      </c>
      <c r="G4998" t="s">
        <v>94</v>
      </c>
    </row>
    <row r="4999" spans="1:7" x14ac:dyDescent="0.3">
      <c r="A4999" t="s">
        <v>10004</v>
      </c>
      <c r="B4999" t="s">
        <v>9996</v>
      </c>
      <c r="C4999" t="s">
        <v>10005</v>
      </c>
      <c r="D4999" t="s">
        <v>2073</v>
      </c>
      <c r="E4999" t="s">
        <v>10153</v>
      </c>
      <c r="F4999" s="9" t="s">
        <v>53</v>
      </c>
      <c r="G4999" t="s">
        <v>94</v>
      </c>
    </row>
    <row r="5000" spans="1:7" x14ac:dyDescent="0.3">
      <c r="A5000" t="s">
        <v>10006</v>
      </c>
      <c r="B5000" t="s">
        <v>9996</v>
      </c>
      <c r="C5000" t="s">
        <v>10007</v>
      </c>
      <c r="D5000" t="s">
        <v>2073</v>
      </c>
      <c r="E5000" t="s">
        <v>10153</v>
      </c>
      <c r="F5000" s="9" t="s">
        <v>53</v>
      </c>
      <c r="G5000" t="s">
        <v>94</v>
      </c>
    </row>
    <row r="5001" spans="1:7" x14ac:dyDescent="0.3">
      <c r="A5001" t="s">
        <v>10008</v>
      </c>
      <c r="B5001" t="s">
        <v>9996</v>
      </c>
      <c r="C5001" t="s">
        <v>10009</v>
      </c>
      <c r="D5001" t="s">
        <v>2073</v>
      </c>
      <c r="E5001" t="s">
        <v>10153</v>
      </c>
      <c r="F5001" s="9" t="s">
        <v>53</v>
      </c>
      <c r="G5001" t="s">
        <v>94</v>
      </c>
    </row>
    <row r="5002" spans="1:7" x14ac:dyDescent="0.3">
      <c r="A5002" t="s">
        <v>10010</v>
      </c>
      <c r="B5002" t="s">
        <v>9996</v>
      </c>
      <c r="C5002" t="s">
        <v>10011</v>
      </c>
      <c r="D5002" t="s">
        <v>2073</v>
      </c>
      <c r="E5002" t="s">
        <v>10153</v>
      </c>
      <c r="F5002" s="9" t="s">
        <v>53</v>
      </c>
      <c r="G5002" t="s">
        <v>94</v>
      </c>
    </row>
    <row r="5003" spans="1:7" x14ac:dyDescent="0.3">
      <c r="A5003" t="s">
        <v>10012</v>
      </c>
      <c r="B5003" t="s">
        <v>9996</v>
      </c>
      <c r="C5003" t="s">
        <v>10013</v>
      </c>
      <c r="D5003" t="s">
        <v>2073</v>
      </c>
      <c r="E5003" t="s">
        <v>10153</v>
      </c>
      <c r="F5003" s="9" t="s">
        <v>53</v>
      </c>
      <c r="G5003" t="s">
        <v>94</v>
      </c>
    </row>
    <row r="5004" spans="1:7" x14ac:dyDescent="0.3">
      <c r="A5004" t="s">
        <v>10014</v>
      </c>
      <c r="B5004" t="s">
        <v>9996</v>
      </c>
      <c r="C5004" t="s">
        <v>10015</v>
      </c>
      <c r="D5004" t="s">
        <v>2073</v>
      </c>
      <c r="E5004" t="s">
        <v>10153</v>
      </c>
      <c r="F5004" s="9" t="s">
        <v>53</v>
      </c>
      <c r="G5004" t="s">
        <v>94</v>
      </c>
    </row>
    <row r="5005" spans="1:7" x14ac:dyDescent="0.3">
      <c r="A5005" t="s">
        <v>10016</v>
      </c>
      <c r="B5005" t="s">
        <v>9996</v>
      </c>
      <c r="C5005" t="s">
        <v>10017</v>
      </c>
      <c r="D5005" t="s">
        <v>2073</v>
      </c>
      <c r="E5005" t="s">
        <v>10153</v>
      </c>
      <c r="F5005" s="9" t="s">
        <v>53</v>
      </c>
      <c r="G5005" t="s">
        <v>94</v>
      </c>
    </row>
    <row r="5006" spans="1:7" x14ac:dyDescent="0.3">
      <c r="A5006" t="s">
        <v>10018</v>
      </c>
      <c r="B5006" t="s">
        <v>9996</v>
      </c>
      <c r="C5006" t="s">
        <v>10019</v>
      </c>
      <c r="D5006" t="s">
        <v>2073</v>
      </c>
      <c r="E5006" t="s">
        <v>10153</v>
      </c>
      <c r="F5006" s="9" t="s">
        <v>53</v>
      </c>
      <c r="G5006" t="s">
        <v>94</v>
      </c>
    </row>
    <row r="5007" spans="1:7" x14ac:dyDescent="0.3">
      <c r="A5007" t="s">
        <v>10020</v>
      </c>
      <c r="B5007" t="s">
        <v>9996</v>
      </c>
      <c r="C5007" t="s">
        <v>10021</v>
      </c>
      <c r="D5007" t="s">
        <v>2073</v>
      </c>
      <c r="E5007" t="s">
        <v>10153</v>
      </c>
      <c r="F5007" s="9" t="s">
        <v>53</v>
      </c>
      <c r="G5007" t="s">
        <v>94</v>
      </c>
    </row>
    <row r="5008" spans="1:7" x14ac:dyDescent="0.3">
      <c r="A5008" t="s">
        <v>10022</v>
      </c>
      <c r="B5008" t="s">
        <v>9996</v>
      </c>
      <c r="C5008" t="s">
        <v>10023</v>
      </c>
      <c r="D5008" t="s">
        <v>2073</v>
      </c>
      <c r="E5008" t="s">
        <v>10153</v>
      </c>
      <c r="F5008" s="9" t="s">
        <v>53</v>
      </c>
      <c r="G5008" t="s">
        <v>94</v>
      </c>
    </row>
    <row r="5009" spans="1:7" x14ac:dyDescent="0.3">
      <c r="A5009" t="s">
        <v>10024</v>
      </c>
      <c r="B5009" t="s">
        <v>9996</v>
      </c>
      <c r="C5009" t="s">
        <v>10025</v>
      </c>
      <c r="D5009" t="s">
        <v>2073</v>
      </c>
      <c r="E5009" t="s">
        <v>10153</v>
      </c>
      <c r="F5009" s="9" t="s">
        <v>53</v>
      </c>
      <c r="G5009" t="s">
        <v>94</v>
      </c>
    </row>
    <row r="5010" spans="1:7" x14ac:dyDescent="0.3">
      <c r="A5010" t="s">
        <v>10026</v>
      </c>
      <c r="B5010" t="s">
        <v>9996</v>
      </c>
      <c r="C5010" t="s">
        <v>10027</v>
      </c>
      <c r="D5010" t="s">
        <v>2073</v>
      </c>
      <c r="E5010" t="s">
        <v>10153</v>
      </c>
      <c r="F5010" s="9" t="s">
        <v>53</v>
      </c>
      <c r="G5010" t="s">
        <v>94</v>
      </c>
    </row>
    <row r="5011" spans="1:7" x14ac:dyDescent="0.3">
      <c r="A5011" t="s">
        <v>10028</v>
      </c>
      <c r="B5011" t="s">
        <v>9996</v>
      </c>
      <c r="C5011" t="s">
        <v>10029</v>
      </c>
      <c r="D5011" t="s">
        <v>2073</v>
      </c>
      <c r="E5011" t="s">
        <v>10153</v>
      </c>
      <c r="F5011" s="9" t="s">
        <v>53</v>
      </c>
      <c r="G5011" t="s">
        <v>94</v>
      </c>
    </row>
    <row r="5012" spans="1:7" x14ac:dyDescent="0.3">
      <c r="A5012" t="s">
        <v>10030</v>
      </c>
      <c r="B5012" t="s">
        <v>9996</v>
      </c>
      <c r="C5012" t="s">
        <v>10031</v>
      </c>
      <c r="D5012" t="s">
        <v>2073</v>
      </c>
      <c r="E5012" t="s">
        <v>10153</v>
      </c>
      <c r="F5012" s="9" t="s">
        <v>53</v>
      </c>
      <c r="G5012" t="s">
        <v>94</v>
      </c>
    </row>
    <row r="5013" spans="1:7" x14ac:dyDescent="0.3">
      <c r="A5013" t="s">
        <v>10032</v>
      </c>
      <c r="B5013" t="s">
        <v>9996</v>
      </c>
      <c r="C5013" t="s">
        <v>10033</v>
      </c>
      <c r="D5013" t="s">
        <v>2073</v>
      </c>
      <c r="E5013" t="s">
        <v>10153</v>
      </c>
      <c r="F5013" s="9" t="s">
        <v>53</v>
      </c>
      <c r="G5013" t="s">
        <v>94</v>
      </c>
    </row>
    <row r="5014" spans="1:7" x14ac:dyDescent="0.3">
      <c r="A5014" t="s">
        <v>10043</v>
      </c>
      <c r="B5014" t="s">
        <v>10044</v>
      </c>
      <c r="C5014" t="s">
        <v>10045</v>
      </c>
      <c r="D5014" t="s">
        <v>2073</v>
      </c>
      <c r="E5014" t="s">
        <v>10153</v>
      </c>
      <c r="F5014" s="9" t="s">
        <v>53</v>
      </c>
      <c r="G5014" t="s">
        <v>94</v>
      </c>
    </row>
    <row r="5015" spans="1:7" x14ac:dyDescent="0.3">
      <c r="A5015" t="s">
        <v>10046</v>
      </c>
      <c r="B5015" t="s">
        <v>10044</v>
      </c>
      <c r="C5015" t="s">
        <v>10047</v>
      </c>
      <c r="D5015" t="s">
        <v>2073</v>
      </c>
      <c r="E5015" t="s">
        <v>10153</v>
      </c>
      <c r="F5015" s="9" t="s">
        <v>53</v>
      </c>
      <c r="G5015" t="s">
        <v>94</v>
      </c>
    </row>
    <row r="5016" spans="1:7" x14ac:dyDescent="0.3">
      <c r="A5016" t="s">
        <v>10048</v>
      </c>
      <c r="B5016" t="s">
        <v>10044</v>
      </c>
      <c r="C5016" t="s">
        <v>10049</v>
      </c>
      <c r="D5016" t="s">
        <v>2073</v>
      </c>
      <c r="E5016" t="s">
        <v>10153</v>
      </c>
      <c r="F5016" s="9" t="s">
        <v>53</v>
      </c>
      <c r="G5016" t="s">
        <v>94</v>
      </c>
    </row>
    <row r="5017" spans="1:7" x14ac:dyDescent="0.3">
      <c r="A5017" t="s">
        <v>10050</v>
      </c>
      <c r="B5017" t="s">
        <v>10044</v>
      </c>
      <c r="C5017" t="s">
        <v>10051</v>
      </c>
      <c r="D5017" t="s">
        <v>2073</v>
      </c>
      <c r="E5017" t="s">
        <v>10153</v>
      </c>
      <c r="F5017" s="9" t="s">
        <v>53</v>
      </c>
      <c r="G5017" t="s">
        <v>94</v>
      </c>
    </row>
    <row r="5018" spans="1:7" x14ac:dyDescent="0.3">
      <c r="A5018" t="s">
        <v>10052</v>
      </c>
      <c r="B5018" t="s">
        <v>10044</v>
      </c>
      <c r="C5018" t="s">
        <v>10053</v>
      </c>
      <c r="D5018" t="s">
        <v>2073</v>
      </c>
      <c r="E5018" t="s">
        <v>10153</v>
      </c>
      <c r="F5018" s="9" t="s">
        <v>53</v>
      </c>
      <c r="G5018" t="s">
        <v>94</v>
      </c>
    </row>
    <row r="5019" spans="1:7" x14ac:dyDescent="0.3">
      <c r="A5019" t="s">
        <v>10054</v>
      </c>
      <c r="B5019" t="s">
        <v>10044</v>
      </c>
      <c r="C5019" t="s">
        <v>10055</v>
      </c>
      <c r="D5019" t="s">
        <v>2073</v>
      </c>
      <c r="E5019" t="s">
        <v>10153</v>
      </c>
      <c r="F5019" s="9" t="s">
        <v>53</v>
      </c>
      <c r="G5019" t="s">
        <v>94</v>
      </c>
    </row>
    <row r="5020" spans="1:7" x14ac:dyDescent="0.3">
      <c r="A5020" t="s">
        <v>10056</v>
      </c>
      <c r="B5020" t="s">
        <v>10044</v>
      </c>
      <c r="C5020" t="s">
        <v>10057</v>
      </c>
      <c r="D5020" t="s">
        <v>2073</v>
      </c>
      <c r="E5020" t="s">
        <v>10153</v>
      </c>
      <c r="F5020" s="9" t="s">
        <v>53</v>
      </c>
      <c r="G5020" t="s">
        <v>94</v>
      </c>
    </row>
    <row r="5021" spans="1:7" x14ac:dyDescent="0.3">
      <c r="A5021" t="s">
        <v>10058</v>
      </c>
      <c r="B5021" t="s">
        <v>10044</v>
      </c>
      <c r="C5021" t="s">
        <v>10059</v>
      </c>
      <c r="D5021" t="s">
        <v>2073</v>
      </c>
      <c r="E5021" t="s">
        <v>10153</v>
      </c>
      <c r="F5021" s="9" t="s">
        <v>53</v>
      </c>
      <c r="G5021" t="s">
        <v>94</v>
      </c>
    </row>
    <row r="5022" spans="1:7" x14ac:dyDescent="0.3">
      <c r="A5022" t="s">
        <v>10060</v>
      </c>
      <c r="B5022" t="s">
        <v>10044</v>
      </c>
      <c r="C5022" t="s">
        <v>10061</v>
      </c>
      <c r="D5022" t="s">
        <v>2073</v>
      </c>
      <c r="E5022" t="s">
        <v>10153</v>
      </c>
      <c r="F5022" s="9" t="s">
        <v>53</v>
      </c>
      <c r="G5022" t="s">
        <v>94</v>
      </c>
    </row>
    <row r="5023" spans="1:7" x14ac:dyDescent="0.3">
      <c r="A5023" t="s">
        <v>10062</v>
      </c>
      <c r="B5023" t="s">
        <v>10044</v>
      </c>
      <c r="C5023" t="s">
        <v>10063</v>
      </c>
      <c r="D5023" t="s">
        <v>2073</v>
      </c>
      <c r="E5023" t="s">
        <v>10153</v>
      </c>
      <c r="F5023" s="9" t="s">
        <v>53</v>
      </c>
      <c r="G5023" t="s">
        <v>94</v>
      </c>
    </row>
    <row r="5024" spans="1:7" x14ac:dyDescent="0.3">
      <c r="A5024" t="s">
        <v>10064</v>
      </c>
      <c r="B5024" t="s">
        <v>10044</v>
      </c>
      <c r="C5024" t="s">
        <v>10065</v>
      </c>
      <c r="D5024" t="s">
        <v>2073</v>
      </c>
      <c r="E5024" t="s">
        <v>10153</v>
      </c>
      <c r="F5024" s="9" t="s">
        <v>53</v>
      </c>
      <c r="G5024" t="s">
        <v>94</v>
      </c>
    </row>
    <row r="5025" spans="1:7" x14ac:dyDescent="0.3">
      <c r="A5025" t="s">
        <v>10066</v>
      </c>
      <c r="B5025" t="s">
        <v>10044</v>
      </c>
      <c r="C5025" t="s">
        <v>10067</v>
      </c>
      <c r="D5025" t="s">
        <v>2073</v>
      </c>
      <c r="E5025" t="s">
        <v>10153</v>
      </c>
      <c r="F5025" s="9" t="s">
        <v>53</v>
      </c>
      <c r="G5025" t="s">
        <v>94</v>
      </c>
    </row>
    <row r="5026" spans="1:7" x14ac:dyDescent="0.3">
      <c r="A5026" t="s">
        <v>10068</v>
      </c>
      <c r="B5026" t="s">
        <v>10044</v>
      </c>
      <c r="C5026" t="s">
        <v>10069</v>
      </c>
      <c r="D5026" t="s">
        <v>2073</v>
      </c>
      <c r="E5026" t="s">
        <v>10153</v>
      </c>
      <c r="F5026" s="9" t="s">
        <v>53</v>
      </c>
      <c r="G5026" t="s">
        <v>94</v>
      </c>
    </row>
    <row r="5027" spans="1:7" x14ac:dyDescent="0.3">
      <c r="A5027" t="s">
        <v>10070</v>
      </c>
      <c r="B5027" t="s">
        <v>10044</v>
      </c>
      <c r="C5027" t="s">
        <v>10071</v>
      </c>
      <c r="D5027" t="s">
        <v>2073</v>
      </c>
      <c r="E5027" t="s">
        <v>10153</v>
      </c>
      <c r="F5027" s="9" t="s">
        <v>53</v>
      </c>
      <c r="G5027" t="s">
        <v>94</v>
      </c>
    </row>
    <row r="5028" spans="1:7" x14ac:dyDescent="0.3">
      <c r="A5028" t="s">
        <v>10072</v>
      </c>
      <c r="B5028" t="s">
        <v>10044</v>
      </c>
      <c r="C5028" t="s">
        <v>10073</v>
      </c>
      <c r="D5028" t="s">
        <v>2073</v>
      </c>
      <c r="E5028" t="s">
        <v>10153</v>
      </c>
      <c r="F5028" s="9" t="s">
        <v>53</v>
      </c>
      <c r="G5028" t="s">
        <v>94</v>
      </c>
    </row>
    <row r="5029" spans="1:7" x14ac:dyDescent="0.3">
      <c r="A5029" t="s">
        <v>10074</v>
      </c>
      <c r="B5029" t="s">
        <v>10044</v>
      </c>
      <c r="C5029" t="s">
        <v>10075</v>
      </c>
      <c r="D5029" t="s">
        <v>2073</v>
      </c>
      <c r="E5029" t="s">
        <v>10153</v>
      </c>
      <c r="F5029" s="9" t="s">
        <v>53</v>
      </c>
      <c r="G5029" t="s">
        <v>94</v>
      </c>
    </row>
    <row r="5030" spans="1:7" x14ac:dyDescent="0.3">
      <c r="A5030" t="s">
        <v>10076</v>
      </c>
      <c r="B5030" t="s">
        <v>10044</v>
      </c>
      <c r="C5030" t="s">
        <v>10077</v>
      </c>
      <c r="D5030" t="s">
        <v>2073</v>
      </c>
      <c r="E5030" t="s">
        <v>10153</v>
      </c>
      <c r="F5030" s="9" t="s">
        <v>53</v>
      </c>
      <c r="G5030" t="s">
        <v>94</v>
      </c>
    </row>
    <row r="5031" spans="1:7" x14ac:dyDescent="0.3">
      <c r="A5031" t="s">
        <v>10078</v>
      </c>
      <c r="B5031" t="s">
        <v>10044</v>
      </c>
      <c r="C5031" t="s">
        <v>10079</v>
      </c>
      <c r="D5031" t="s">
        <v>2073</v>
      </c>
      <c r="E5031" t="s">
        <v>10153</v>
      </c>
      <c r="F5031" s="9" t="s">
        <v>53</v>
      </c>
      <c r="G5031" t="s">
        <v>94</v>
      </c>
    </row>
    <row r="5032" spans="1:7" x14ac:dyDescent="0.3">
      <c r="A5032" t="s">
        <v>10080</v>
      </c>
      <c r="B5032" t="s">
        <v>10044</v>
      </c>
      <c r="C5032" t="s">
        <v>10081</v>
      </c>
      <c r="D5032" t="s">
        <v>2073</v>
      </c>
      <c r="E5032" t="s">
        <v>10153</v>
      </c>
      <c r="F5032" s="9" t="s">
        <v>53</v>
      </c>
      <c r="G5032" t="s">
        <v>94</v>
      </c>
    </row>
    <row r="5033" spans="1:7" x14ac:dyDescent="0.3">
      <c r="A5033" t="s">
        <v>10082</v>
      </c>
      <c r="B5033" t="s">
        <v>10044</v>
      </c>
      <c r="C5033" t="s">
        <v>10083</v>
      </c>
      <c r="D5033" t="s">
        <v>2073</v>
      </c>
      <c r="E5033" t="s">
        <v>10153</v>
      </c>
      <c r="F5033" s="9" t="s">
        <v>53</v>
      </c>
      <c r="G5033" t="s">
        <v>94</v>
      </c>
    </row>
    <row r="5034" spans="1:7" x14ac:dyDescent="0.3">
      <c r="A5034" t="s">
        <v>10084</v>
      </c>
      <c r="B5034" t="s">
        <v>10044</v>
      </c>
      <c r="C5034" t="s">
        <v>10085</v>
      </c>
      <c r="D5034" t="s">
        <v>2073</v>
      </c>
      <c r="E5034" t="s">
        <v>10153</v>
      </c>
      <c r="F5034" s="9" t="s">
        <v>53</v>
      </c>
      <c r="G5034" t="s">
        <v>94</v>
      </c>
    </row>
    <row r="5035" spans="1:7" x14ac:dyDescent="0.3">
      <c r="A5035" t="s">
        <v>10086</v>
      </c>
      <c r="B5035" t="s">
        <v>10044</v>
      </c>
      <c r="C5035" t="s">
        <v>10087</v>
      </c>
      <c r="D5035" t="s">
        <v>2073</v>
      </c>
      <c r="E5035" t="s">
        <v>10153</v>
      </c>
      <c r="F5035" s="9" t="s">
        <v>53</v>
      </c>
      <c r="G5035" t="s">
        <v>94</v>
      </c>
    </row>
    <row r="5036" spans="1:7" x14ac:dyDescent="0.3">
      <c r="A5036" t="s">
        <v>10088</v>
      </c>
      <c r="B5036" t="s">
        <v>10044</v>
      </c>
      <c r="C5036" t="s">
        <v>10089</v>
      </c>
      <c r="D5036" t="s">
        <v>2073</v>
      </c>
      <c r="E5036" t="s">
        <v>10153</v>
      </c>
      <c r="F5036" s="9" t="s">
        <v>53</v>
      </c>
      <c r="G5036" t="s">
        <v>94</v>
      </c>
    </row>
    <row r="5037" spans="1:7" x14ac:dyDescent="0.3">
      <c r="A5037" t="s">
        <v>10136</v>
      </c>
      <c r="B5037" t="s">
        <v>2029</v>
      </c>
      <c r="C5037" t="s">
        <v>10137</v>
      </c>
      <c r="D5037" t="s">
        <v>2073</v>
      </c>
      <c r="E5037" t="s">
        <v>10153</v>
      </c>
      <c r="F5037" s="9" t="s">
        <v>53</v>
      </c>
      <c r="G5037" t="s">
        <v>94</v>
      </c>
    </row>
    <row r="5038" spans="1:7" x14ac:dyDescent="0.3">
      <c r="A5038" t="s">
        <v>10233</v>
      </c>
      <c r="B5038" t="s">
        <v>708</v>
      </c>
      <c r="C5038" t="s">
        <v>10234</v>
      </c>
      <c r="D5038" t="s">
        <v>4119</v>
      </c>
      <c r="E5038" t="s">
        <v>10153</v>
      </c>
      <c r="F5038" s="9" t="s">
        <v>53</v>
      </c>
      <c r="G5038" t="s">
        <v>94</v>
      </c>
    </row>
    <row r="5039" spans="1:7" x14ac:dyDescent="0.3">
      <c r="A5039" t="s">
        <v>10235</v>
      </c>
      <c r="B5039" t="s">
        <v>114</v>
      </c>
      <c r="C5039" t="s">
        <v>10236</v>
      </c>
      <c r="D5039" t="s">
        <v>4119</v>
      </c>
      <c r="E5039" t="s">
        <v>10153</v>
      </c>
      <c r="F5039" s="9" t="s">
        <v>53</v>
      </c>
      <c r="G5039" t="s">
        <v>94</v>
      </c>
    </row>
    <row r="5040" spans="1:7" x14ac:dyDescent="0.3">
      <c r="A5040" t="s">
        <v>10237</v>
      </c>
      <c r="B5040" t="s">
        <v>2192</v>
      </c>
      <c r="C5040" t="s">
        <v>10238</v>
      </c>
      <c r="D5040" t="s">
        <v>4119</v>
      </c>
      <c r="E5040" t="s">
        <v>10153</v>
      </c>
      <c r="F5040" s="9" t="s">
        <v>53</v>
      </c>
      <c r="G5040" t="s">
        <v>94</v>
      </c>
    </row>
    <row r="5041" spans="1:7" x14ac:dyDescent="0.3">
      <c r="A5041" t="s">
        <v>9929</v>
      </c>
      <c r="B5041" t="s">
        <v>9074</v>
      </c>
      <c r="C5041" t="s">
        <v>10239</v>
      </c>
      <c r="D5041" t="s">
        <v>4119</v>
      </c>
      <c r="E5041" t="s">
        <v>10153</v>
      </c>
      <c r="F5041" s="9" t="s">
        <v>53</v>
      </c>
      <c r="G5041" t="s">
        <v>94</v>
      </c>
    </row>
    <row r="5042" spans="1:7" x14ac:dyDescent="0.3">
      <c r="A5042" t="s">
        <v>9927</v>
      </c>
      <c r="B5042" t="s">
        <v>9074</v>
      </c>
      <c r="C5042" t="s">
        <v>9928</v>
      </c>
      <c r="D5042" t="s">
        <v>4119</v>
      </c>
      <c r="E5042" t="s">
        <v>10153</v>
      </c>
      <c r="F5042" s="9" t="s">
        <v>53</v>
      </c>
      <c r="G5042" t="s">
        <v>94</v>
      </c>
    </row>
    <row r="5043" spans="1:7" x14ac:dyDescent="0.3">
      <c r="A5043" t="s">
        <v>10240</v>
      </c>
      <c r="B5043" t="s">
        <v>874</v>
      </c>
      <c r="C5043" t="s">
        <v>10241</v>
      </c>
      <c r="D5043" t="s">
        <v>4114</v>
      </c>
      <c r="E5043" t="s">
        <v>10242</v>
      </c>
      <c r="F5043" s="9" t="s">
        <v>38</v>
      </c>
      <c r="G5043" t="s">
        <v>94</v>
      </c>
    </row>
    <row r="5044" spans="1:7" x14ac:dyDescent="0.3">
      <c r="A5044" t="s">
        <v>10243</v>
      </c>
      <c r="B5044" t="s">
        <v>10244</v>
      </c>
      <c r="C5044" t="s">
        <v>10245</v>
      </c>
      <c r="D5044" t="s">
        <v>4114</v>
      </c>
      <c r="E5044" t="s">
        <v>10242</v>
      </c>
      <c r="F5044" s="9" t="s">
        <v>38</v>
      </c>
      <c r="G5044" t="s">
        <v>94</v>
      </c>
    </row>
    <row r="5045" spans="1:7" x14ac:dyDescent="0.3">
      <c r="A5045" t="s">
        <v>4196</v>
      </c>
      <c r="B5045" t="s">
        <v>10246</v>
      </c>
      <c r="C5045" t="s">
        <v>10247</v>
      </c>
      <c r="D5045" t="s">
        <v>2073</v>
      </c>
      <c r="E5045" t="s">
        <v>10248</v>
      </c>
      <c r="F5045" s="9" t="s">
        <v>12</v>
      </c>
      <c r="G5045" t="s">
        <v>3</v>
      </c>
    </row>
    <row r="5046" spans="1:7" x14ac:dyDescent="0.3">
      <c r="A5046" t="s">
        <v>4198</v>
      </c>
      <c r="B5046" t="s">
        <v>10249</v>
      </c>
      <c r="C5046" t="s">
        <v>10250</v>
      </c>
      <c r="D5046" t="s">
        <v>2073</v>
      </c>
      <c r="E5046" t="s">
        <v>10248</v>
      </c>
      <c r="F5046" s="9" t="s">
        <v>12</v>
      </c>
      <c r="G5046" t="s">
        <v>3</v>
      </c>
    </row>
    <row r="5047" spans="1:7" x14ac:dyDescent="0.3">
      <c r="A5047" t="s">
        <v>4200</v>
      </c>
      <c r="B5047" t="s">
        <v>10249</v>
      </c>
      <c r="C5047" t="s">
        <v>10251</v>
      </c>
      <c r="D5047" t="s">
        <v>2073</v>
      </c>
      <c r="E5047" t="s">
        <v>10248</v>
      </c>
      <c r="F5047" s="9" t="s">
        <v>12</v>
      </c>
      <c r="G5047" t="s">
        <v>3</v>
      </c>
    </row>
    <row r="5048" spans="1:7" x14ac:dyDescent="0.3">
      <c r="A5048" t="s">
        <v>10252</v>
      </c>
      <c r="B5048" t="s">
        <v>3140</v>
      </c>
      <c r="C5048" t="s">
        <v>10253</v>
      </c>
      <c r="D5048" t="s">
        <v>2073</v>
      </c>
      <c r="E5048" t="s">
        <v>10248</v>
      </c>
      <c r="F5048" s="9" t="s">
        <v>12</v>
      </c>
      <c r="G5048" t="s">
        <v>3</v>
      </c>
    </row>
    <row r="5049" spans="1:7" x14ac:dyDescent="0.3">
      <c r="A5049" t="s">
        <v>10254</v>
      </c>
      <c r="B5049" t="s">
        <v>3140</v>
      </c>
      <c r="C5049" t="s">
        <v>10255</v>
      </c>
      <c r="D5049" t="s">
        <v>2073</v>
      </c>
      <c r="E5049" t="s">
        <v>10248</v>
      </c>
      <c r="F5049" s="9" t="s">
        <v>12</v>
      </c>
      <c r="G5049" t="s">
        <v>3</v>
      </c>
    </row>
    <row r="5050" spans="1:7" x14ac:dyDescent="0.3">
      <c r="A5050" t="s">
        <v>10256</v>
      </c>
      <c r="B5050" t="s">
        <v>4730</v>
      </c>
      <c r="C5050" t="s">
        <v>10257</v>
      </c>
      <c r="D5050" t="s">
        <v>2073</v>
      </c>
      <c r="E5050" t="s">
        <v>10258</v>
      </c>
      <c r="F5050" s="9" t="s">
        <v>54</v>
      </c>
      <c r="G5050" t="s">
        <v>3</v>
      </c>
    </row>
    <row r="5051" spans="1:7" x14ac:dyDescent="0.3">
      <c r="A5051" t="s">
        <v>5911</v>
      </c>
      <c r="B5051" t="s">
        <v>4730</v>
      </c>
      <c r="C5051" t="s">
        <v>10259</v>
      </c>
      <c r="D5051" t="s">
        <v>2073</v>
      </c>
      <c r="E5051" t="s">
        <v>10258</v>
      </c>
      <c r="F5051" s="9" t="s">
        <v>54</v>
      </c>
      <c r="G5051" t="s">
        <v>3</v>
      </c>
    </row>
    <row r="5052" spans="1:7" x14ac:dyDescent="0.3">
      <c r="A5052" t="s">
        <v>8094</v>
      </c>
      <c r="B5052" t="s">
        <v>4730</v>
      </c>
      <c r="C5052" t="s">
        <v>10260</v>
      </c>
      <c r="D5052" t="s">
        <v>2073</v>
      </c>
      <c r="E5052" t="s">
        <v>10258</v>
      </c>
      <c r="F5052" s="9" t="s">
        <v>54</v>
      </c>
      <c r="G5052" t="s">
        <v>3</v>
      </c>
    </row>
    <row r="5053" spans="1:7" x14ac:dyDescent="0.3">
      <c r="A5053" t="s">
        <v>10261</v>
      </c>
      <c r="B5053" t="s">
        <v>4730</v>
      </c>
      <c r="C5053" t="s">
        <v>10262</v>
      </c>
      <c r="D5053" t="s">
        <v>2073</v>
      </c>
      <c r="E5053" t="s">
        <v>10258</v>
      </c>
      <c r="F5053" s="9" t="s">
        <v>54</v>
      </c>
      <c r="G5053" t="s">
        <v>3</v>
      </c>
    </row>
    <row r="5054" spans="1:7" x14ac:dyDescent="0.3">
      <c r="A5054" t="s">
        <v>10263</v>
      </c>
      <c r="B5054" t="s">
        <v>2211</v>
      </c>
      <c r="C5054" t="s">
        <v>10264</v>
      </c>
      <c r="D5054" t="s">
        <v>2073</v>
      </c>
      <c r="E5054" t="s">
        <v>10258</v>
      </c>
      <c r="F5054" s="9" t="s">
        <v>54</v>
      </c>
      <c r="G5054" t="s">
        <v>3</v>
      </c>
    </row>
    <row r="5055" spans="1:7" x14ac:dyDescent="0.3">
      <c r="A5055" t="s">
        <v>10265</v>
      </c>
      <c r="B5055" t="s">
        <v>590</v>
      </c>
      <c r="C5055" t="s">
        <v>10266</v>
      </c>
      <c r="D5055" t="s">
        <v>2073</v>
      </c>
      <c r="E5055" t="s">
        <v>10258</v>
      </c>
      <c r="F5055" s="9" t="s">
        <v>54</v>
      </c>
      <c r="G5055" t="s">
        <v>3</v>
      </c>
    </row>
    <row r="5056" spans="1:7" x14ac:dyDescent="0.3">
      <c r="A5056" t="s">
        <v>10267</v>
      </c>
      <c r="B5056" t="s">
        <v>2213</v>
      </c>
      <c r="C5056" t="s">
        <v>10268</v>
      </c>
      <c r="D5056" t="s">
        <v>2073</v>
      </c>
      <c r="E5056" t="s">
        <v>10258</v>
      </c>
      <c r="F5056" s="9" t="s">
        <v>54</v>
      </c>
      <c r="G5056" t="s">
        <v>3</v>
      </c>
    </row>
    <row r="5057" spans="1:7" x14ac:dyDescent="0.3">
      <c r="A5057" t="s">
        <v>10269</v>
      </c>
      <c r="B5057" t="s">
        <v>590</v>
      </c>
      <c r="C5057" t="s">
        <v>10270</v>
      </c>
      <c r="D5057" t="s">
        <v>2073</v>
      </c>
      <c r="E5057" t="s">
        <v>10258</v>
      </c>
      <c r="F5057" s="9" t="s">
        <v>54</v>
      </c>
      <c r="G5057" t="s">
        <v>3</v>
      </c>
    </row>
    <row r="5058" spans="1:7" x14ac:dyDescent="0.3">
      <c r="A5058" t="s">
        <v>10271</v>
      </c>
      <c r="B5058" t="s">
        <v>2213</v>
      </c>
      <c r="C5058" t="s">
        <v>10272</v>
      </c>
      <c r="D5058" t="s">
        <v>2073</v>
      </c>
      <c r="E5058" t="s">
        <v>10258</v>
      </c>
      <c r="F5058" s="9" t="s">
        <v>54</v>
      </c>
      <c r="G5058" t="s">
        <v>3</v>
      </c>
    </row>
    <row r="5059" spans="1:7" x14ac:dyDescent="0.3">
      <c r="A5059" t="s">
        <v>10273</v>
      </c>
      <c r="B5059" t="s">
        <v>3364</v>
      </c>
      <c r="C5059" t="s">
        <v>10274</v>
      </c>
      <c r="D5059" t="s">
        <v>2073</v>
      </c>
      <c r="E5059" t="s">
        <v>10258</v>
      </c>
      <c r="F5059" s="9" t="s">
        <v>54</v>
      </c>
      <c r="G5059" t="s">
        <v>3</v>
      </c>
    </row>
    <row r="5060" spans="1:7" x14ac:dyDescent="0.3">
      <c r="A5060" t="s">
        <v>10275</v>
      </c>
      <c r="B5060" t="s">
        <v>590</v>
      </c>
      <c r="C5060" t="s">
        <v>10276</v>
      </c>
      <c r="D5060" t="s">
        <v>2073</v>
      </c>
      <c r="E5060" t="s">
        <v>10258</v>
      </c>
      <c r="F5060" s="9" t="s">
        <v>54</v>
      </c>
      <c r="G5060" t="s">
        <v>3</v>
      </c>
    </row>
    <row r="5061" spans="1:7" x14ac:dyDescent="0.3">
      <c r="A5061" t="s">
        <v>7227</v>
      </c>
      <c r="B5061" t="s">
        <v>3810</v>
      </c>
      <c r="C5061" t="s">
        <v>10277</v>
      </c>
      <c r="D5061" t="s">
        <v>2073</v>
      </c>
      <c r="E5061" t="s">
        <v>10258</v>
      </c>
      <c r="F5061" s="9" t="s">
        <v>54</v>
      </c>
      <c r="G5061" t="s">
        <v>3</v>
      </c>
    </row>
    <row r="5062" spans="1:7" x14ac:dyDescent="0.3">
      <c r="A5062" t="s">
        <v>7265</v>
      </c>
      <c r="B5062" t="s">
        <v>3810</v>
      </c>
      <c r="C5062" t="s">
        <v>10278</v>
      </c>
      <c r="D5062" t="s">
        <v>2073</v>
      </c>
      <c r="E5062" t="s">
        <v>10258</v>
      </c>
      <c r="F5062" s="9" t="s">
        <v>54</v>
      </c>
      <c r="G5062" t="s">
        <v>3</v>
      </c>
    </row>
    <row r="5063" spans="1:7" x14ac:dyDescent="0.3">
      <c r="A5063" t="s">
        <v>10279</v>
      </c>
      <c r="B5063" t="s">
        <v>590</v>
      </c>
      <c r="C5063" t="s">
        <v>10280</v>
      </c>
      <c r="D5063" t="s">
        <v>2073</v>
      </c>
      <c r="E5063" t="s">
        <v>10258</v>
      </c>
      <c r="F5063" s="9" t="s">
        <v>54</v>
      </c>
      <c r="G5063" t="s">
        <v>3</v>
      </c>
    </row>
    <row r="5064" spans="1:7" x14ac:dyDescent="0.3">
      <c r="A5064" t="s">
        <v>8098</v>
      </c>
      <c r="B5064" t="s">
        <v>590</v>
      </c>
      <c r="C5064" t="s">
        <v>10281</v>
      </c>
      <c r="D5064" t="s">
        <v>2073</v>
      </c>
      <c r="E5064" t="s">
        <v>10258</v>
      </c>
      <c r="F5064" s="9" t="s">
        <v>54</v>
      </c>
      <c r="G5064" t="s">
        <v>3</v>
      </c>
    </row>
    <row r="5065" spans="1:7" x14ac:dyDescent="0.3">
      <c r="A5065" t="s">
        <v>7774</v>
      </c>
      <c r="B5065" t="s">
        <v>3810</v>
      </c>
      <c r="C5065" t="s">
        <v>10282</v>
      </c>
      <c r="D5065" t="s">
        <v>2073</v>
      </c>
      <c r="E5065" t="s">
        <v>10258</v>
      </c>
      <c r="F5065" s="9" t="s">
        <v>54</v>
      </c>
      <c r="G5065" t="s">
        <v>3</v>
      </c>
    </row>
    <row r="5066" spans="1:7" x14ac:dyDescent="0.3">
      <c r="A5066" t="s">
        <v>10283</v>
      </c>
      <c r="B5066" t="s">
        <v>590</v>
      </c>
      <c r="C5066" t="s">
        <v>10284</v>
      </c>
      <c r="D5066" t="s">
        <v>2073</v>
      </c>
      <c r="E5066" t="s">
        <v>10258</v>
      </c>
      <c r="F5066" s="9" t="s">
        <v>54</v>
      </c>
      <c r="G5066" t="s">
        <v>3</v>
      </c>
    </row>
    <row r="5067" spans="1:7" x14ac:dyDescent="0.3">
      <c r="A5067" t="s">
        <v>5830</v>
      </c>
      <c r="B5067" t="s">
        <v>2209</v>
      </c>
      <c r="C5067" t="s">
        <v>10285</v>
      </c>
      <c r="D5067" t="s">
        <v>2073</v>
      </c>
      <c r="E5067" t="s">
        <v>10258</v>
      </c>
      <c r="F5067" s="9" t="s">
        <v>54</v>
      </c>
      <c r="G5067" t="s">
        <v>3</v>
      </c>
    </row>
    <row r="5068" spans="1:7" x14ac:dyDescent="0.3">
      <c r="A5068" t="s">
        <v>4412</v>
      </c>
      <c r="B5068" t="s">
        <v>2207</v>
      </c>
      <c r="C5068" t="s">
        <v>10286</v>
      </c>
      <c r="D5068" t="s">
        <v>2073</v>
      </c>
      <c r="E5068" t="s">
        <v>10258</v>
      </c>
      <c r="F5068" s="9" t="s">
        <v>54</v>
      </c>
      <c r="G5068" t="s">
        <v>3</v>
      </c>
    </row>
    <row r="5069" spans="1:7" x14ac:dyDescent="0.3">
      <c r="A5069" t="s">
        <v>6246</v>
      </c>
      <c r="B5069" t="s">
        <v>4730</v>
      </c>
      <c r="C5069" t="s">
        <v>10287</v>
      </c>
      <c r="D5069" t="s">
        <v>2073</v>
      </c>
      <c r="E5069" t="s">
        <v>10258</v>
      </c>
      <c r="F5069" s="9" t="s">
        <v>54</v>
      </c>
      <c r="G5069" t="s">
        <v>3</v>
      </c>
    </row>
    <row r="5070" spans="1:7" x14ac:dyDescent="0.3">
      <c r="A5070" t="s">
        <v>5811</v>
      </c>
      <c r="B5070" t="s">
        <v>2195</v>
      </c>
      <c r="C5070" t="s">
        <v>10288</v>
      </c>
      <c r="D5070" t="s">
        <v>2073</v>
      </c>
      <c r="E5070" t="s">
        <v>10258</v>
      </c>
      <c r="F5070" s="9" t="s">
        <v>54</v>
      </c>
      <c r="G5070" t="s">
        <v>3</v>
      </c>
    </row>
    <row r="5071" spans="1:7" x14ac:dyDescent="0.3">
      <c r="A5071" t="s">
        <v>10289</v>
      </c>
      <c r="B5071" t="s">
        <v>2195</v>
      </c>
      <c r="C5071" t="s">
        <v>10290</v>
      </c>
      <c r="D5071" t="s">
        <v>2073</v>
      </c>
      <c r="E5071" t="s">
        <v>10258</v>
      </c>
      <c r="F5071" s="9" t="s">
        <v>54</v>
      </c>
      <c r="G5071" t="s">
        <v>3</v>
      </c>
    </row>
    <row r="5072" spans="1:7" x14ac:dyDescent="0.3">
      <c r="A5072" t="s">
        <v>5813</v>
      </c>
      <c r="B5072" t="s">
        <v>590</v>
      </c>
      <c r="C5072" t="s">
        <v>10291</v>
      </c>
      <c r="D5072" t="s">
        <v>2073</v>
      </c>
      <c r="E5072" t="s">
        <v>10258</v>
      </c>
      <c r="F5072" s="9" t="s">
        <v>54</v>
      </c>
      <c r="G5072" t="s">
        <v>3</v>
      </c>
    </row>
    <row r="5073" spans="1:7" x14ac:dyDescent="0.3">
      <c r="A5073" t="s">
        <v>10292</v>
      </c>
      <c r="B5073" t="s">
        <v>590</v>
      </c>
      <c r="C5073" t="s">
        <v>10293</v>
      </c>
      <c r="D5073" t="s">
        <v>2073</v>
      </c>
      <c r="E5073" t="s">
        <v>10258</v>
      </c>
      <c r="F5073" s="9" t="s">
        <v>54</v>
      </c>
      <c r="G5073" t="s">
        <v>3</v>
      </c>
    </row>
    <row r="5074" spans="1:7" x14ac:dyDescent="0.3">
      <c r="A5074" t="s">
        <v>10294</v>
      </c>
      <c r="B5074" t="s">
        <v>10295</v>
      </c>
      <c r="C5074" t="s">
        <v>10296</v>
      </c>
      <c r="D5074" t="s">
        <v>2073</v>
      </c>
      <c r="E5074" t="s">
        <v>10258</v>
      </c>
      <c r="F5074" s="9" t="s">
        <v>54</v>
      </c>
      <c r="G5074" t="s">
        <v>3</v>
      </c>
    </row>
    <row r="5075" spans="1:7" x14ac:dyDescent="0.3">
      <c r="A5075" t="s">
        <v>10297</v>
      </c>
      <c r="B5075" t="s">
        <v>4714</v>
      </c>
      <c r="C5075" t="s">
        <v>10298</v>
      </c>
      <c r="D5075" t="s">
        <v>2073</v>
      </c>
      <c r="E5075" t="s">
        <v>10258</v>
      </c>
      <c r="F5075" s="9" t="s">
        <v>54</v>
      </c>
      <c r="G5075" t="s">
        <v>3</v>
      </c>
    </row>
    <row r="5076" spans="1:7" x14ac:dyDescent="0.3">
      <c r="A5076" t="s">
        <v>7217</v>
      </c>
      <c r="B5076" t="s">
        <v>10299</v>
      </c>
      <c r="C5076" t="s">
        <v>10300</v>
      </c>
      <c r="D5076" t="s">
        <v>2073</v>
      </c>
      <c r="E5076" t="s">
        <v>10258</v>
      </c>
      <c r="F5076" s="9" t="s">
        <v>54</v>
      </c>
      <c r="G5076" t="s">
        <v>3</v>
      </c>
    </row>
    <row r="5077" spans="1:7" x14ac:dyDescent="0.3">
      <c r="A5077" t="s">
        <v>7219</v>
      </c>
      <c r="B5077" t="s">
        <v>10299</v>
      </c>
      <c r="C5077" t="s">
        <v>10301</v>
      </c>
      <c r="D5077" t="s">
        <v>2073</v>
      </c>
      <c r="E5077" t="s">
        <v>10258</v>
      </c>
      <c r="F5077" s="9" t="s">
        <v>54</v>
      </c>
      <c r="G5077" t="s">
        <v>3</v>
      </c>
    </row>
    <row r="5078" spans="1:7" x14ac:dyDescent="0.3">
      <c r="A5078" t="s">
        <v>7255</v>
      </c>
      <c r="B5078" t="s">
        <v>590</v>
      </c>
      <c r="C5078" t="s">
        <v>10302</v>
      </c>
      <c r="D5078" t="s">
        <v>2073</v>
      </c>
      <c r="E5078" t="s">
        <v>10258</v>
      </c>
      <c r="F5078" s="9" t="s">
        <v>54</v>
      </c>
      <c r="G5078" t="s">
        <v>3</v>
      </c>
    </row>
    <row r="5079" spans="1:7" x14ac:dyDescent="0.3">
      <c r="A5079" t="s">
        <v>7257</v>
      </c>
      <c r="B5079" t="s">
        <v>590</v>
      </c>
      <c r="C5079" t="s">
        <v>10303</v>
      </c>
      <c r="D5079" t="s">
        <v>2073</v>
      </c>
      <c r="E5079" t="s">
        <v>10258</v>
      </c>
      <c r="F5079" s="9" t="s">
        <v>54</v>
      </c>
      <c r="G5079" t="s">
        <v>3</v>
      </c>
    </row>
    <row r="5080" spans="1:7" x14ac:dyDescent="0.3">
      <c r="A5080" t="s">
        <v>5900</v>
      </c>
      <c r="B5080" t="s">
        <v>590</v>
      </c>
      <c r="C5080" t="s">
        <v>10304</v>
      </c>
      <c r="D5080" t="s">
        <v>2073</v>
      </c>
      <c r="E5080" t="s">
        <v>10258</v>
      </c>
      <c r="F5080" s="9" t="s">
        <v>54</v>
      </c>
      <c r="G5080" t="s">
        <v>3</v>
      </c>
    </row>
    <row r="5081" spans="1:7" x14ac:dyDescent="0.3">
      <c r="A5081" t="s">
        <v>10305</v>
      </c>
      <c r="B5081" t="s">
        <v>4599</v>
      </c>
      <c r="C5081" t="s">
        <v>10306</v>
      </c>
      <c r="D5081" t="s">
        <v>2073</v>
      </c>
      <c r="E5081" t="s">
        <v>10258</v>
      </c>
      <c r="F5081" s="9" t="s">
        <v>54</v>
      </c>
      <c r="G5081" t="s">
        <v>3</v>
      </c>
    </row>
    <row r="5082" spans="1:7" x14ac:dyDescent="0.3">
      <c r="A5082" t="s">
        <v>10307</v>
      </c>
      <c r="B5082" t="s">
        <v>2079</v>
      </c>
      <c r="C5082" t="s">
        <v>10308</v>
      </c>
      <c r="D5082" t="s">
        <v>2073</v>
      </c>
      <c r="E5082" t="s">
        <v>10258</v>
      </c>
      <c r="F5082" s="9" t="s">
        <v>54</v>
      </c>
      <c r="G5082" t="s">
        <v>3</v>
      </c>
    </row>
    <row r="5083" spans="1:7" x14ac:dyDescent="0.3">
      <c r="A5083" t="s">
        <v>6192</v>
      </c>
      <c r="B5083" t="s">
        <v>4603</v>
      </c>
      <c r="C5083" t="s">
        <v>10309</v>
      </c>
      <c r="D5083" t="s">
        <v>2073</v>
      </c>
      <c r="E5083" t="s">
        <v>10258</v>
      </c>
      <c r="F5083" s="9" t="s">
        <v>54</v>
      </c>
      <c r="G5083" t="s">
        <v>3</v>
      </c>
    </row>
    <row r="5084" spans="1:7" x14ac:dyDescent="0.3">
      <c r="A5084" t="s">
        <v>10310</v>
      </c>
      <c r="B5084" t="s">
        <v>2082</v>
      </c>
      <c r="C5084" t="s">
        <v>10311</v>
      </c>
      <c r="D5084" t="s">
        <v>2073</v>
      </c>
      <c r="E5084" t="s">
        <v>10258</v>
      </c>
      <c r="F5084" s="9" t="s">
        <v>54</v>
      </c>
      <c r="G5084" t="s">
        <v>3</v>
      </c>
    </row>
    <row r="5085" spans="1:7" x14ac:dyDescent="0.3">
      <c r="A5085" t="s">
        <v>5927</v>
      </c>
      <c r="B5085" t="s">
        <v>2079</v>
      </c>
      <c r="C5085" t="s">
        <v>10312</v>
      </c>
      <c r="D5085" t="s">
        <v>2073</v>
      </c>
      <c r="E5085" t="s">
        <v>10258</v>
      </c>
      <c r="F5085" s="9" t="s">
        <v>54</v>
      </c>
      <c r="G5085" t="s">
        <v>3</v>
      </c>
    </row>
    <row r="5086" spans="1:7" x14ac:dyDescent="0.3">
      <c r="A5086" t="s">
        <v>10313</v>
      </c>
      <c r="B5086" t="s">
        <v>2082</v>
      </c>
      <c r="C5086" t="s">
        <v>10314</v>
      </c>
      <c r="D5086" t="s">
        <v>2073</v>
      </c>
      <c r="E5086" t="s">
        <v>10258</v>
      </c>
      <c r="F5086" s="9" t="s">
        <v>54</v>
      </c>
      <c r="G5086" t="s">
        <v>3</v>
      </c>
    </row>
    <row r="5087" spans="1:7" x14ac:dyDescent="0.3">
      <c r="A5087" t="s">
        <v>10315</v>
      </c>
      <c r="B5087" t="s">
        <v>5227</v>
      </c>
      <c r="C5087" t="s">
        <v>10316</v>
      </c>
      <c r="D5087" t="s">
        <v>2073</v>
      </c>
      <c r="E5087" t="s">
        <v>10258</v>
      </c>
      <c r="F5087" s="9" t="s">
        <v>54</v>
      </c>
      <c r="G5087" t="s">
        <v>3</v>
      </c>
    </row>
    <row r="5088" spans="1:7" x14ac:dyDescent="0.3">
      <c r="A5088" t="s">
        <v>10317</v>
      </c>
      <c r="B5088" t="s">
        <v>10318</v>
      </c>
      <c r="C5088" t="s">
        <v>10319</v>
      </c>
      <c r="D5088" t="s">
        <v>2073</v>
      </c>
      <c r="E5088" t="s">
        <v>10258</v>
      </c>
      <c r="F5088" s="9" t="s">
        <v>54</v>
      </c>
      <c r="G5088" t="s">
        <v>3</v>
      </c>
    </row>
    <row r="5089" spans="1:7" x14ac:dyDescent="0.3">
      <c r="A5089" t="s">
        <v>10320</v>
      </c>
      <c r="B5089" t="s">
        <v>10321</v>
      </c>
      <c r="C5089" t="s">
        <v>10322</v>
      </c>
      <c r="D5089" t="s">
        <v>2073</v>
      </c>
      <c r="E5089" t="s">
        <v>10258</v>
      </c>
      <c r="F5089" s="9" t="s">
        <v>54</v>
      </c>
      <c r="G5089" t="s">
        <v>3</v>
      </c>
    </row>
    <row r="5090" spans="1:7" x14ac:dyDescent="0.3">
      <c r="A5090" t="s">
        <v>10323</v>
      </c>
      <c r="B5090" t="s">
        <v>10321</v>
      </c>
      <c r="C5090" t="s">
        <v>10324</v>
      </c>
      <c r="D5090" t="s">
        <v>2073</v>
      </c>
      <c r="E5090" t="s">
        <v>10258</v>
      </c>
      <c r="F5090" s="9" t="s">
        <v>54</v>
      </c>
      <c r="G5090" t="s">
        <v>3</v>
      </c>
    </row>
    <row r="5091" spans="1:7" x14ac:dyDescent="0.3">
      <c r="A5091" t="s">
        <v>10325</v>
      </c>
      <c r="B5091" t="s">
        <v>590</v>
      </c>
      <c r="C5091" t="s">
        <v>10326</v>
      </c>
      <c r="D5091" t="s">
        <v>2073</v>
      </c>
      <c r="E5091" t="s">
        <v>10258</v>
      </c>
      <c r="F5091" s="9" t="s">
        <v>54</v>
      </c>
      <c r="G5091" t="s">
        <v>3</v>
      </c>
    </row>
    <row r="5092" spans="1:7" x14ac:dyDescent="0.3">
      <c r="A5092" t="s">
        <v>10327</v>
      </c>
      <c r="B5092" t="s">
        <v>10321</v>
      </c>
      <c r="C5092" t="s">
        <v>10328</v>
      </c>
      <c r="D5092" t="s">
        <v>2073</v>
      </c>
      <c r="E5092" t="s">
        <v>10258</v>
      </c>
      <c r="F5092" s="9" t="s">
        <v>54</v>
      </c>
      <c r="G5092" t="s">
        <v>3</v>
      </c>
    </row>
    <row r="5093" spans="1:7" x14ac:dyDescent="0.3">
      <c r="A5093" t="s">
        <v>5898</v>
      </c>
      <c r="B5093" t="s">
        <v>10321</v>
      </c>
      <c r="C5093" t="s">
        <v>10329</v>
      </c>
      <c r="D5093" t="s">
        <v>2073</v>
      </c>
      <c r="E5093" t="s">
        <v>10258</v>
      </c>
      <c r="F5093" s="9" t="s">
        <v>54</v>
      </c>
      <c r="G5093" t="s">
        <v>3</v>
      </c>
    </row>
    <row r="5094" spans="1:7" x14ac:dyDescent="0.3">
      <c r="A5094" t="s">
        <v>5904</v>
      </c>
      <c r="B5094" t="s">
        <v>4730</v>
      </c>
      <c r="C5094" t="s">
        <v>10330</v>
      </c>
      <c r="D5094" t="s">
        <v>2073</v>
      </c>
      <c r="E5094" t="s">
        <v>10258</v>
      </c>
      <c r="F5094" s="9" t="s">
        <v>54</v>
      </c>
      <c r="G5094" t="s">
        <v>3</v>
      </c>
    </row>
    <row r="5095" spans="1:7" x14ac:dyDescent="0.3">
      <c r="A5095" t="s">
        <v>10331</v>
      </c>
      <c r="B5095" t="s">
        <v>4730</v>
      </c>
      <c r="C5095" t="s">
        <v>10332</v>
      </c>
      <c r="D5095" t="s">
        <v>2073</v>
      </c>
      <c r="E5095" t="s">
        <v>10258</v>
      </c>
      <c r="F5095" s="9" t="s">
        <v>54</v>
      </c>
      <c r="G5095" t="s">
        <v>3</v>
      </c>
    </row>
    <row r="5096" spans="1:7" x14ac:dyDescent="0.3">
      <c r="A5096" t="s">
        <v>10333</v>
      </c>
      <c r="B5096" t="s">
        <v>590</v>
      </c>
      <c r="C5096" t="s">
        <v>10334</v>
      </c>
      <c r="D5096" t="s">
        <v>2073</v>
      </c>
      <c r="E5096" t="s">
        <v>10258</v>
      </c>
      <c r="F5096" s="9" t="s">
        <v>54</v>
      </c>
      <c r="G5096" t="s">
        <v>3</v>
      </c>
    </row>
    <row r="5097" spans="1:7" x14ac:dyDescent="0.3">
      <c r="A5097" t="s">
        <v>10335</v>
      </c>
      <c r="B5097" t="s">
        <v>4714</v>
      </c>
      <c r="C5097" t="s">
        <v>10336</v>
      </c>
      <c r="D5097" t="s">
        <v>2073</v>
      </c>
      <c r="E5097" t="s">
        <v>10258</v>
      </c>
      <c r="F5097" s="9" t="s">
        <v>54</v>
      </c>
      <c r="G5097" t="s">
        <v>3</v>
      </c>
    </row>
    <row r="5098" spans="1:7" x14ac:dyDescent="0.3">
      <c r="A5098" t="s">
        <v>10337</v>
      </c>
      <c r="B5098" t="s">
        <v>4714</v>
      </c>
      <c r="C5098" t="s">
        <v>10338</v>
      </c>
      <c r="D5098" t="s">
        <v>2073</v>
      </c>
      <c r="E5098" t="s">
        <v>10258</v>
      </c>
      <c r="F5098" s="9" t="s">
        <v>54</v>
      </c>
      <c r="G5098" t="s">
        <v>3</v>
      </c>
    </row>
    <row r="5099" spans="1:7" x14ac:dyDescent="0.3">
      <c r="A5099" t="s">
        <v>10339</v>
      </c>
      <c r="B5099" t="s">
        <v>2213</v>
      </c>
      <c r="C5099" t="s">
        <v>10340</v>
      </c>
      <c r="D5099" t="s">
        <v>2073</v>
      </c>
      <c r="E5099" t="s">
        <v>10258</v>
      </c>
      <c r="F5099" s="9" t="s">
        <v>54</v>
      </c>
      <c r="G5099" t="s">
        <v>3</v>
      </c>
    </row>
    <row r="5100" spans="1:7" x14ac:dyDescent="0.3">
      <c r="A5100" t="s">
        <v>10341</v>
      </c>
      <c r="B5100" t="s">
        <v>590</v>
      </c>
      <c r="C5100" t="s">
        <v>10342</v>
      </c>
      <c r="D5100" t="s">
        <v>2073</v>
      </c>
      <c r="E5100" t="s">
        <v>10258</v>
      </c>
      <c r="F5100" s="9" t="s">
        <v>54</v>
      </c>
      <c r="G5100" t="s">
        <v>3</v>
      </c>
    </row>
    <row r="5101" spans="1:7" x14ac:dyDescent="0.3">
      <c r="A5101" t="s">
        <v>10343</v>
      </c>
      <c r="B5101" t="s">
        <v>4714</v>
      </c>
      <c r="C5101" t="s">
        <v>10344</v>
      </c>
      <c r="D5101" t="s">
        <v>2073</v>
      </c>
      <c r="E5101" t="s">
        <v>10258</v>
      </c>
      <c r="F5101" s="9" t="s">
        <v>54</v>
      </c>
      <c r="G5101" t="s">
        <v>3</v>
      </c>
    </row>
    <row r="5102" spans="1:7" x14ac:dyDescent="0.3">
      <c r="A5102" t="s">
        <v>10345</v>
      </c>
      <c r="B5102" t="s">
        <v>10346</v>
      </c>
      <c r="C5102" t="s">
        <v>10347</v>
      </c>
      <c r="D5102" t="s">
        <v>2073</v>
      </c>
      <c r="E5102" t="s">
        <v>10258</v>
      </c>
      <c r="F5102" s="9" t="s">
        <v>54</v>
      </c>
      <c r="G5102" t="s">
        <v>3</v>
      </c>
    </row>
    <row r="5103" spans="1:7" x14ac:dyDescent="0.3">
      <c r="A5103" t="s">
        <v>5889</v>
      </c>
      <c r="B5103" t="s">
        <v>10348</v>
      </c>
      <c r="C5103" t="s">
        <v>10349</v>
      </c>
      <c r="D5103" t="s">
        <v>2073</v>
      </c>
      <c r="E5103" t="s">
        <v>10258</v>
      </c>
      <c r="F5103" s="9" t="s">
        <v>54</v>
      </c>
      <c r="G5103" t="s">
        <v>3</v>
      </c>
    </row>
    <row r="5104" spans="1:7" x14ac:dyDescent="0.3">
      <c r="A5104" t="s">
        <v>10350</v>
      </c>
      <c r="B5104" t="s">
        <v>590</v>
      </c>
      <c r="C5104" t="s">
        <v>10351</v>
      </c>
      <c r="D5104" t="s">
        <v>2073</v>
      </c>
      <c r="E5104" t="s">
        <v>10258</v>
      </c>
      <c r="F5104" s="9" t="s">
        <v>54</v>
      </c>
      <c r="G5104" t="s">
        <v>3</v>
      </c>
    </row>
    <row r="5105" spans="1:7" x14ac:dyDescent="0.3">
      <c r="A5105" t="s">
        <v>10352</v>
      </c>
      <c r="B5105" t="s">
        <v>10353</v>
      </c>
      <c r="C5105" t="s">
        <v>10354</v>
      </c>
      <c r="D5105" t="s">
        <v>2073</v>
      </c>
      <c r="E5105" t="s">
        <v>10258</v>
      </c>
      <c r="F5105" s="9" t="s">
        <v>54</v>
      </c>
      <c r="G5105" t="s">
        <v>3</v>
      </c>
    </row>
    <row r="5106" spans="1:7" x14ac:dyDescent="0.3">
      <c r="A5106" t="s">
        <v>10355</v>
      </c>
      <c r="B5106" t="s">
        <v>10356</v>
      </c>
      <c r="C5106" t="s">
        <v>10357</v>
      </c>
      <c r="D5106" t="s">
        <v>2073</v>
      </c>
      <c r="E5106" t="s">
        <v>10258</v>
      </c>
      <c r="F5106" s="9" t="s">
        <v>54</v>
      </c>
      <c r="G5106" t="s">
        <v>3</v>
      </c>
    </row>
    <row r="5107" spans="1:7" x14ac:dyDescent="0.3">
      <c r="A5107" t="s">
        <v>10358</v>
      </c>
      <c r="B5107" t="s">
        <v>10359</v>
      </c>
      <c r="C5107" t="s">
        <v>10360</v>
      </c>
      <c r="D5107" t="s">
        <v>2073</v>
      </c>
      <c r="E5107" t="s">
        <v>10258</v>
      </c>
      <c r="F5107" s="9" t="s">
        <v>54</v>
      </c>
      <c r="G5107" t="s">
        <v>3</v>
      </c>
    </row>
    <row r="5108" spans="1:7" x14ac:dyDescent="0.3">
      <c r="A5108" t="s">
        <v>10361</v>
      </c>
      <c r="B5108" t="s">
        <v>10362</v>
      </c>
      <c r="C5108" t="s">
        <v>10363</v>
      </c>
      <c r="D5108" t="s">
        <v>2073</v>
      </c>
      <c r="E5108" t="s">
        <v>10258</v>
      </c>
      <c r="F5108" s="9" t="s">
        <v>54</v>
      </c>
      <c r="G5108" t="s">
        <v>3</v>
      </c>
    </row>
    <row r="5109" spans="1:7" x14ac:dyDescent="0.3">
      <c r="A5109" t="s">
        <v>10364</v>
      </c>
      <c r="B5109" t="s">
        <v>10362</v>
      </c>
      <c r="C5109" t="s">
        <v>10365</v>
      </c>
      <c r="D5109" t="s">
        <v>2073</v>
      </c>
      <c r="E5109" t="s">
        <v>10258</v>
      </c>
      <c r="F5109" s="9" t="s">
        <v>54</v>
      </c>
      <c r="G5109" t="s">
        <v>3</v>
      </c>
    </row>
    <row r="5110" spans="1:7" x14ac:dyDescent="0.3">
      <c r="A5110" t="s">
        <v>10366</v>
      </c>
      <c r="B5110" t="s">
        <v>3382</v>
      </c>
      <c r="C5110" t="s">
        <v>10367</v>
      </c>
      <c r="D5110" t="s">
        <v>2073</v>
      </c>
      <c r="E5110" t="s">
        <v>10258</v>
      </c>
      <c r="F5110" s="9" t="s">
        <v>54</v>
      </c>
      <c r="G5110" t="s">
        <v>3</v>
      </c>
    </row>
    <row r="5111" spans="1:7" x14ac:dyDescent="0.3">
      <c r="A5111" t="s">
        <v>10368</v>
      </c>
      <c r="B5111" t="s">
        <v>10356</v>
      </c>
      <c r="C5111" t="s">
        <v>10369</v>
      </c>
      <c r="D5111" t="s">
        <v>2073</v>
      </c>
      <c r="E5111" t="s">
        <v>10258</v>
      </c>
      <c r="F5111" s="9" t="s">
        <v>54</v>
      </c>
      <c r="G5111" t="s">
        <v>3</v>
      </c>
    </row>
    <row r="5112" spans="1:7" x14ac:dyDescent="0.3">
      <c r="A5112" t="s">
        <v>10370</v>
      </c>
      <c r="B5112" t="s">
        <v>10371</v>
      </c>
      <c r="C5112" t="s">
        <v>10372</v>
      </c>
      <c r="D5112" t="s">
        <v>2073</v>
      </c>
      <c r="E5112" t="s">
        <v>10258</v>
      </c>
      <c r="F5112" s="9" t="s">
        <v>54</v>
      </c>
      <c r="G5112" t="s">
        <v>3</v>
      </c>
    </row>
    <row r="5113" spans="1:7" x14ac:dyDescent="0.3">
      <c r="A5113" t="s">
        <v>10373</v>
      </c>
      <c r="B5113" t="s">
        <v>5060</v>
      </c>
      <c r="C5113" t="s">
        <v>10374</v>
      </c>
      <c r="D5113" t="s">
        <v>2073</v>
      </c>
      <c r="E5113" t="s">
        <v>10258</v>
      </c>
      <c r="F5113" s="9" t="s">
        <v>54</v>
      </c>
      <c r="G5113" t="s">
        <v>3</v>
      </c>
    </row>
    <row r="5114" spans="1:7" x14ac:dyDescent="0.3">
      <c r="A5114" t="s">
        <v>10375</v>
      </c>
      <c r="B5114" t="s">
        <v>708</v>
      </c>
      <c r="C5114" t="s">
        <v>10376</v>
      </c>
      <c r="D5114" t="s">
        <v>2073</v>
      </c>
      <c r="E5114" t="s">
        <v>10258</v>
      </c>
      <c r="F5114" s="9" t="s">
        <v>54</v>
      </c>
      <c r="G5114" t="s">
        <v>3</v>
      </c>
    </row>
    <row r="5115" spans="1:7" x14ac:dyDescent="0.3">
      <c r="A5115" t="s">
        <v>10377</v>
      </c>
      <c r="B5115" t="s">
        <v>3140</v>
      </c>
      <c r="C5115" t="s">
        <v>10378</v>
      </c>
      <c r="D5115" t="s">
        <v>2073</v>
      </c>
      <c r="E5115" t="s">
        <v>10258</v>
      </c>
      <c r="F5115" s="9" t="s">
        <v>54</v>
      </c>
      <c r="G5115" t="s">
        <v>3</v>
      </c>
    </row>
    <row r="5116" spans="1:7" x14ac:dyDescent="0.3">
      <c r="A5116" t="s">
        <v>10379</v>
      </c>
      <c r="B5116" t="s">
        <v>3140</v>
      </c>
      <c r="C5116" t="s">
        <v>10380</v>
      </c>
      <c r="D5116" t="s">
        <v>2073</v>
      </c>
      <c r="E5116" t="s">
        <v>10258</v>
      </c>
      <c r="F5116" s="9" t="s">
        <v>54</v>
      </c>
      <c r="G5116" t="s">
        <v>3</v>
      </c>
    </row>
    <row r="5117" spans="1:7" x14ac:dyDescent="0.3">
      <c r="A5117" t="s">
        <v>10381</v>
      </c>
      <c r="B5117" t="s">
        <v>3140</v>
      </c>
      <c r="C5117" t="s">
        <v>10382</v>
      </c>
      <c r="D5117" t="s">
        <v>2073</v>
      </c>
      <c r="E5117" t="s">
        <v>10258</v>
      </c>
      <c r="F5117" s="9" t="s">
        <v>54</v>
      </c>
      <c r="G5117" t="s">
        <v>3</v>
      </c>
    </row>
    <row r="5118" spans="1:7" x14ac:dyDescent="0.3">
      <c r="A5118" t="s">
        <v>10383</v>
      </c>
      <c r="B5118" t="s">
        <v>708</v>
      </c>
      <c r="C5118" t="s">
        <v>10384</v>
      </c>
      <c r="D5118" t="s">
        <v>2073</v>
      </c>
      <c r="E5118" t="s">
        <v>10258</v>
      </c>
      <c r="F5118" s="9" t="s">
        <v>54</v>
      </c>
      <c r="G5118" t="s">
        <v>3</v>
      </c>
    </row>
    <row r="5119" spans="1:7" x14ac:dyDescent="0.3">
      <c r="A5119" t="s">
        <v>10385</v>
      </c>
      <c r="B5119" t="s">
        <v>3140</v>
      </c>
      <c r="C5119" t="s">
        <v>10386</v>
      </c>
      <c r="D5119" t="s">
        <v>2073</v>
      </c>
      <c r="E5119" t="s">
        <v>10258</v>
      </c>
      <c r="F5119" s="9" t="s">
        <v>54</v>
      </c>
      <c r="G5119" t="s">
        <v>3</v>
      </c>
    </row>
    <row r="5120" spans="1:7" x14ac:dyDescent="0.3">
      <c r="A5120" t="s">
        <v>10387</v>
      </c>
      <c r="B5120" t="s">
        <v>3140</v>
      </c>
      <c r="C5120" t="s">
        <v>10388</v>
      </c>
      <c r="D5120" t="s">
        <v>2073</v>
      </c>
      <c r="E5120" t="s">
        <v>10258</v>
      </c>
      <c r="F5120" s="9" t="s">
        <v>54</v>
      </c>
      <c r="G5120" t="s">
        <v>3</v>
      </c>
    </row>
    <row r="5121" spans="1:7" x14ac:dyDescent="0.3">
      <c r="A5121" t="s">
        <v>5931</v>
      </c>
      <c r="B5121" t="s">
        <v>708</v>
      </c>
      <c r="C5121" t="s">
        <v>10389</v>
      </c>
      <c r="D5121" t="s">
        <v>2073</v>
      </c>
      <c r="E5121" t="s">
        <v>10258</v>
      </c>
      <c r="F5121" s="9" t="s">
        <v>54</v>
      </c>
      <c r="G5121" t="s">
        <v>3</v>
      </c>
    </row>
    <row r="5122" spans="1:7" x14ac:dyDescent="0.3">
      <c r="A5122" t="s">
        <v>10390</v>
      </c>
      <c r="B5122" t="s">
        <v>3140</v>
      </c>
      <c r="C5122" t="s">
        <v>10391</v>
      </c>
      <c r="D5122" t="s">
        <v>2073</v>
      </c>
      <c r="E5122" t="s">
        <v>10258</v>
      </c>
      <c r="F5122" s="9" t="s">
        <v>54</v>
      </c>
      <c r="G5122" t="s">
        <v>3</v>
      </c>
    </row>
    <row r="5123" spans="1:7" x14ac:dyDescent="0.3">
      <c r="A5123" t="s">
        <v>10392</v>
      </c>
      <c r="B5123" t="s">
        <v>3140</v>
      </c>
      <c r="C5123" t="s">
        <v>10393</v>
      </c>
      <c r="D5123" t="s">
        <v>2073</v>
      </c>
      <c r="E5123" t="s">
        <v>10258</v>
      </c>
      <c r="F5123" s="9" t="s">
        <v>54</v>
      </c>
      <c r="G5123" t="s">
        <v>3</v>
      </c>
    </row>
    <row r="5124" spans="1:7" x14ac:dyDescent="0.3">
      <c r="A5124" t="s">
        <v>10394</v>
      </c>
      <c r="B5124" t="s">
        <v>708</v>
      </c>
      <c r="C5124" t="s">
        <v>10395</v>
      </c>
      <c r="D5124" t="s">
        <v>2073</v>
      </c>
      <c r="E5124" t="s">
        <v>10258</v>
      </c>
      <c r="F5124" s="9" t="s">
        <v>54</v>
      </c>
      <c r="G5124" t="s">
        <v>3</v>
      </c>
    </row>
    <row r="5125" spans="1:7" x14ac:dyDescent="0.3">
      <c r="A5125" t="s">
        <v>10396</v>
      </c>
      <c r="B5125" t="s">
        <v>3140</v>
      </c>
      <c r="C5125" t="s">
        <v>10397</v>
      </c>
      <c r="D5125" t="s">
        <v>2073</v>
      </c>
      <c r="E5125" t="s">
        <v>10258</v>
      </c>
      <c r="F5125" s="9" t="s">
        <v>54</v>
      </c>
      <c r="G5125" t="s">
        <v>3</v>
      </c>
    </row>
    <row r="5126" spans="1:7" x14ac:dyDescent="0.3">
      <c r="A5126" t="s">
        <v>5964</v>
      </c>
      <c r="B5126" t="s">
        <v>3140</v>
      </c>
      <c r="C5126" t="s">
        <v>10398</v>
      </c>
      <c r="D5126" t="s">
        <v>2073</v>
      </c>
      <c r="E5126" t="s">
        <v>10258</v>
      </c>
      <c r="F5126" s="9" t="s">
        <v>54</v>
      </c>
      <c r="G5126" t="s">
        <v>3</v>
      </c>
    </row>
    <row r="5127" spans="1:7" x14ac:dyDescent="0.3">
      <c r="A5127" t="s">
        <v>6699</v>
      </c>
      <c r="B5127" t="s">
        <v>3140</v>
      </c>
      <c r="C5127" t="s">
        <v>10399</v>
      </c>
      <c r="D5127" t="s">
        <v>2073</v>
      </c>
      <c r="E5127" t="s">
        <v>10258</v>
      </c>
      <c r="F5127" s="9" t="s">
        <v>54</v>
      </c>
      <c r="G5127" t="s">
        <v>3</v>
      </c>
    </row>
    <row r="5128" spans="1:7" x14ac:dyDescent="0.3">
      <c r="A5128" t="s">
        <v>10400</v>
      </c>
      <c r="B5128" t="s">
        <v>708</v>
      </c>
      <c r="C5128" t="s">
        <v>10401</v>
      </c>
      <c r="D5128" t="s">
        <v>2073</v>
      </c>
      <c r="E5128" t="s">
        <v>10258</v>
      </c>
      <c r="F5128" s="9" t="s">
        <v>54</v>
      </c>
      <c r="G5128" t="s">
        <v>3</v>
      </c>
    </row>
    <row r="5129" spans="1:7" x14ac:dyDescent="0.3">
      <c r="A5129" t="s">
        <v>10402</v>
      </c>
      <c r="B5129" t="s">
        <v>3140</v>
      </c>
      <c r="C5129" t="s">
        <v>10403</v>
      </c>
      <c r="D5129" t="s">
        <v>2073</v>
      </c>
      <c r="E5129" t="s">
        <v>10258</v>
      </c>
      <c r="F5129" s="9" t="s">
        <v>54</v>
      </c>
      <c r="G5129" t="s">
        <v>3</v>
      </c>
    </row>
    <row r="5130" spans="1:7" x14ac:dyDescent="0.3">
      <c r="A5130" t="s">
        <v>10404</v>
      </c>
      <c r="B5130" t="s">
        <v>3140</v>
      </c>
      <c r="C5130" t="s">
        <v>10405</v>
      </c>
      <c r="D5130" t="s">
        <v>2073</v>
      </c>
      <c r="E5130" t="s">
        <v>10258</v>
      </c>
      <c r="F5130" s="9" t="s">
        <v>54</v>
      </c>
      <c r="G5130" t="s">
        <v>3</v>
      </c>
    </row>
    <row r="5131" spans="1:7" x14ac:dyDescent="0.3">
      <c r="A5131" t="s">
        <v>10406</v>
      </c>
      <c r="B5131" t="s">
        <v>708</v>
      </c>
      <c r="C5131" t="s">
        <v>10407</v>
      </c>
      <c r="D5131" t="s">
        <v>2073</v>
      </c>
      <c r="E5131" t="s">
        <v>10258</v>
      </c>
      <c r="F5131" s="9" t="s">
        <v>54</v>
      </c>
      <c r="G5131" t="s">
        <v>3</v>
      </c>
    </row>
    <row r="5132" spans="1:7" x14ac:dyDescent="0.3">
      <c r="A5132" t="s">
        <v>6152</v>
      </c>
      <c r="B5132" t="s">
        <v>3140</v>
      </c>
      <c r="C5132" t="s">
        <v>10408</v>
      </c>
      <c r="D5132" t="s">
        <v>2073</v>
      </c>
      <c r="E5132" t="s">
        <v>10258</v>
      </c>
      <c r="F5132" s="9" t="s">
        <v>54</v>
      </c>
      <c r="G5132" t="s">
        <v>3</v>
      </c>
    </row>
    <row r="5133" spans="1:7" x14ac:dyDescent="0.3">
      <c r="A5133" t="s">
        <v>10409</v>
      </c>
      <c r="B5133" t="s">
        <v>3140</v>
      </c>
      <c r="C5133" t="s">
        <v>10410</v>
      </c>
      <c r="D5133" t="s">
        <v>2073</v>
      </c>
      <c r="E5133" t="s">
        <v>10258</v>
      </c>
      <c r="F5133" s="9" t="s">
        <v>54</v>
      </c>
      <c r="G5133" t="s">
        <v>3</v>
      </c>
    </row>
    <row r="5134" spans="1:7" x14ac:dyDescent="0.3">
      <c r="A5134" t="s">
        <v>10411</v>
      </c>
      <c r="B5134" t="s">
        <v>5209</v>
      </c>
      <c r="C5134" t="s">
        <v>10412</v>
      </c>
      <c r="D5134" t="s">
        <v>2073</v>
      </c>
      <c r="E5134" t="s">
        <v>10258</v>
      </c>
      <c r="F5134" s="9" t="s">
        <v>54</v>
      </c>
      <c r="G5134" t="s">
        <v>3</v>
      </c>
    </row>
    <row r="5135" spans="1:7" x14ac:dyDescent="0.3">
      <c r="A5135" t="s">
        <v>10413</v>
      </c>
      <c r="B5135" t="s">
        <v>5209</v>
      </c>
      <c r="C5135" t="s">
        <v>10414</v>
      </c>
      <c r="D5135" t="s">
        <v>2073</v>
      </c>
      <c r="E5135" t="s">
        <v>10258</v>
      </c>
      <c r="F5135" s="9" t="s">
        <v>54</v>
      </c>
      <c r="G5135" t="s">
        <v>3</v>
      </c>
    </row>
    <row r="5136" spans="1:7" x14ac:dyDescent="0.3">
      <c r="A5136" t="s">
        <v>10415</v>
      </c>
      <c r="B5136" t="s">
        <v>5209</v>
      </c>
      <c r="C5136" t="s">
        <v>10416</v>
      </c>
      <c r="D5136" t="s">
        <v>2073</v>
      </c>
      <c r="E5136" t="s">
        <v>10258</v>
      </c>
      <c r="F5136" s="9" t="s">
        <v>54</v>
      </c>
      <c r="G5136" t="s">
        <v>3</v>
      </c>
    </row>
    <row r="5137" spans="1:7" x14ac:dyDescent="0.3">
      <c r="A5137" t="s">
        <v>10417</v>
      </c>
      <c r="B5137" t="s">
        <v>5209</v>
      </c>
      <c r="C5137" t="s">
        <v>10418</v>
      </c>
      <c r="D5137" t="s">
        <v>2073</v>
      </c>
      <c r="E5137" t="s">
        <v>10258</v>
      </c>
      <c r="F5137" s="9" t="s">
        <v>54</v>
      </c>
      <c r="G5137" t="s">
        <v>3</v>
      </c>
    </row>
    <row r="5138" spans="1:7" x14ac:dyDescent="0.3">
      <c r="A5138" t="s">
        <v>10419</v>
      </c>
      <c r="B5138" t="s">
        <v>5209</v>
      </c>
      <c r="C5138" t="s">
        <v>10420</v>
      </c>
      <c r="D5138" t="s">
        <v>2073</v>
      </c>
      <c r="E5138" t="s">
        <v>10258</v>
      </c>
      <c r="F5138" s="9" t="s">
        <v>54</v>
      </c>
      <c r="G5138" t="s">
        <v>3</v>
      </c>
    </row>
    <row r="5139" spans="1:7" x14ac:dyDescent="0.3">
      <c r="A5139" t="s">
        <v>10421</v>
      </c>
      <c r="B5139" t="s">
        <v>10422</v>
      </c>
      <c r="C5139" t="s">
        <v>10423</v>
      </c>
      <c r="D5139" t="s">
        <v>2073</v>
      </c>
      <c r="E5139" t="s">
        <v>10258</v>
      </c>
      <c r="F5139" s="9" t="s">
        <v>54</v>
      </c>
      <c r="G5139" t="s">
        <v>3</v>
      </c>
    </row>
    <row r="5140" spans="1:7" x14ac:dyDescent="0.3">
      <c r="A5140" t="s">
        <v>10424</v>
      </c>
      <c r="B5140" t="s">
        <v>708</v>
      </c>
      <c r="C5140" t="s">
        <v>10425</v>
      </c>
      <c r="D5140" t="s">
        <v>2073</v>
      </c>
      <c r="E5140" t="s">
        <v>10258</v>
      </c>
      <c r="F5140" s="9" t="s">
        <v>54</v>
      </c>
      <c r="G5140" t="s">
        <v>3</v>
      </c>
    </row>
    <row r="5141" spans="1:7" x14ac:dyDescent="0.3">
      <c r="A5141" t="s">
        <v>10426</v>
      </c>
      <c r="B5141" t="s">
        <v>3140</v>
      </c>
      <c r="C5141" t="s">
        <v>10427</v>
      </c>
      <c r="D5141" t="s">
        <v>2073</v>
      </c>
      <c r="E5141" t="s">
        <v>10258</v>
      </c>
      <c r="F5141" s="9" t="s">
        <v>54</v>
      </c>
      <c r="G5141" t="s">
        <v>3</v>
      </c>
    </row>
    <row r="5142" spans="1:7" x14ac:dyDescent="0.3">
      <c r="A5142" t="s">
        <v>10428</v>
      </c>
      <c r="B5142" t="s">
        <v>708</v>
      </c>
      <c r="C5142" t="s">
        <v>10429</v>
      </c>
      <c r="D5142" t="s">
        <v>2073</v>
      </c>
      <c r="E5142" t="s">
        <v>10258</v>
      </c>
      <c r="F5142" s="9" t="s">
        <v>54</v>
      </c>
      <c r="G5142" t="s">
        <v>3</v>
      </c>
    </row>
    <row r="5143" spans="1:7" x14ac:dyDescent="0.3">
      <c r="A5143" t="s">
        <v>10430</v>
      </c>
      <c r="B5143" t="s">
        <v>708</v>
      </c>
      <c r="C5143" t="s">
        <v>10431</v>
      </c>
      <c r="D5143" t="s">
        <v>2073</v>
      </c>
      <c r="E5143" t="s">
        <v>10258</v>
      </c>
      <c r="F5143" s="9" t="s">
        <v>54</v>
      </c>
      <c r="G5143" t="s">
        <v>3</v>
      </c>
    </row>
    <row r="5144" spans="1:7" x14ac:dyDescent="0.3">
      <c r="A5144" t="s">
        <v>10432</v>
      </c>
      <c r="B5144" t="s">
        <v>708</v>
      </c>
      <c r="C5144" t="s">
        <v>10433</v>
      </c>
      <c r="D5144" t="s">
        <v>2073</v>
      </c>
      <c r="E5144" t="s">
        <v>10258</v>
      </c>
      <c r="F5144" s="9" t="s">
        <v>54</v>
      </c>
      <c r="G5144" t="s">
        <v>3</v>
      </c>
    </row>
    <row r="5145" spans="1:7" x14ac:dyDescent="0.3">
      <c r="A5145" t="s">
        <v>10434</v>
      </c>
      <c r="B5145" t="s">
        <v>708</v>
      </c>
      <c r="C5145" t="s">
        <v>10435</v>
      </c>
      <c r="D5145" t="s">
        <v>2073</v>
      </c>
      <c r="E5145" t="s">
        <v>10258</v>
      </c>
      <c r="F5145" s="9" t="s">
        <v>54</v>
      </c>
      <c r="G5145" t="s">
        <v>3</v>
      </c>
    </row>
    <row r="5146" spans="1:7" x14ac:dyDescent="0.3">
      <c r="A5146" t="s">
        <v>10436</v>
      </c>
      <c r="B5146" t="s">
        <v>708</v>
      </c>
      <c r="C5146" t="s">
        <v>10437</v>
      </c>
      <c r="D5146" t="s">
        <v>2073</v>
      </c>
      <c r="E5146" t="s">
        <v>10258</v>
      </c>
      <c r="F5146" s="9" t="s">
        <v>54</v>
      </c>
      <c r="G5146" t="s">
        <v>3</v>
      </c>
    </row>
    <row r="5147" spans="1:7" x14ac:dyDescent="0.3">
      <c r="A5147" t="s">
        <v>10438</v>
      </c>
      <c r="B5147" t="s">
        <v>708</v>
      </c>
      <c r="C5147" t="s">
        <v>10439</v>
      </c>
      <c r="D5147" t="s">
        <v>2073</v>
      </c>
      <c r="E5147" t="s">
        <v>10258</v>
      </c>
      <c r="F5147" s="9" t="s">
        <v>54</v>
      </c>
      <c r="G5147" t="s">
        <v>3</v>
      </c>
    </row>
    <row r="5148" spans="1:7" x14ac:dyDescent="0.3">
      <c r="A5148" t="s">
        <v>10440</v>
      </c>
      <c r="B5148" t="s">
        <v>708</v>
      </c>
      <c r="C5148" t="s">
        <v>10441</v>
      </c>
      <c r="D5148" t="s">
        <v>2073</v>
      </c>
      <c r="E5148" t="s">
        <v>10258</v>
      </c>
      <c r="F5148" s="9" t="s">
        <v>54</v>
      </c>
      <c r="G5148" t="s">
        <v>3</v>
      </c>
    </row>
    <row r="5149" spans="1:7" x14ac:dyDescent="0.3">
      <c r="A5149" t="s">
        <v>10442</v>
      </c>
      <c r="B5149" t="s">
        <v>590</v>
      </c>
      <c r="C5149" t="s">
        <v>10443</v>
      </c>
      <c r="D5149" t="s">
        <v>2073</v>
      </c>
      <c r="E5149" t="s">
        <v>10258</v>
      </c>
      <c r="F5149" s="9" t="s">
        <v>54</v>
      </c>
      <c r="G5149" t="s">
        <v>3</v>
      </c>
    </row>
    <row r="5150" spans="1:7" x14ac:dyDescent="0.3">
      <c r="A5150" t="s">
        <v>10444</v>
      </c>
      <c r="B5150" t="s">
        <v>10362</v>
      </c>
      <c r="C5150" t="s">
        <v>10445</v>
      </c>
      <c r="D5150" t="s">
        <v>2073</v>
      </c>
      <c r="E5150" t="s">
        <v>10258</v>
      </c>
      <c r="F5150" s="9" t="s">
        <v>54</v>
      </c>
      <c r="G5150" t="s">
        <v>3</v>
      </c>
    </row>
    <row r="5151" spans="1:7" x14ac:dyDescent="0.3">
      <c r="A5151" t="s">
        <v>10446</v>
      </c>
      <c r="B5151" t="s">
        <v>10447</v>
      </c>
      <c r="C5151" t="s">
        <v>10448</v>
      </c>
      <c r="D5151" t="s">
        <v>2073</v>
      </c>
      <c r="E5151" t="s">
        <v>10258</v>
      </c>
      <c r="F5151" s="9" t="s">
        <v>54</v>
      </c>
      <c r="G5151" t="s">
        <v>3</v>
      </c>
    </row>
    <row r="5152" spans="1:7" x14ac:dyDescent="0.3">
      <c r="A5152" t="s">
        <v>10449</v>
      </c>
      <c r="B5152" t="s">
        <v>10450</v>
      </c>
      <c r="C5152" t="s">
        <v>10451</v>
      </c>
      <c r="D5152" t="s">
        <v>2073</v>
      </c>
      <c r="E5152" t="s">
        <v>10258</v>
      </c>
      <c r="F5152" s="9" t="s">
        <v>54</v>
      </c>
      <c r="G5152" t="s">
        <v>3</v>
      </c>
    </row>
    <row r="5153" spans="1:7" x14ac:dyDescent="0.3">
      <c r="A5153" t="s">
        <v>10452</v>
      </c>
      <c r="B5153" t="s">
        <v>10348</v>
      </c>
      <c r="C5153" t="s">
        <v>10453</v>
      </c>
      <c r="D5153" t="s">
        <v>2073</v>
      </c>
      <c r="E5153" t="s">
        <v>10258</v>
      </c>
      <c r="F5153" s="9" t="s">
        <v>54</v>
      </c>
      <c r="G5153" t="s">
        <v>3</v>
      </c>
    </row>
    <row r="5154" spans="1:7" x14ac:dyDescent="0.3">
      <c r="A5154" t="s">
        <v>10454</v>
      </c>
      <c r="B5154" t="s">
        <v>10346</v>
      </c>
      <c r="C5154" t="s">
        <v>10455</v>
      </c>
      <c r="D5154" t="s">
        <v>2073</v>
      </c>
      <c r="E5154" t="s">
        <v>10258</v>
      </c>
      <c r="F5154" s="9" t="s">
        <v>54</v>
      </c>
      <c r="G5154" t="s">
        <v>3</v>
      </c>
    </row>
    <row r="5155" spans="1:7" x14ac:dyDescent="0.3">
      <c r="A5155" t="s">
        <v>10456</v>
      </c>
      <c r="B5155" t="s">
        <v>708</v>
      </c>
      <c r="C5155" t="s">
        <v>10457</v>
      </c>
      <c r="D5155" t="s">
        <v>2073</v>
      </c>
      <c r="E5155" t="s">
        <v>10258</v>
      </c>
      <c r="F5155" s="9" t="s">
        <v>54</v>
      </c>
      <c r="G5155" t="s">
        <v>3</v>
      </c>
    </row>
    <row r="5156" spans="1:7" x14ac:dyDescent="0.3">
      <c r="A5156" t="s">
        <v>10458</v>
      </c>
      <c r="B5156" t="s">
        <v>708</v>
      </c>
      <c r="C5156" t="s">
        <v>10459</v>
      </c>
      <c r="D5156" t="s">
        <v>2073</v>
      </c>
      <c r="E5156" t="s">
        <v>10258</v>
      </c>
      <c r="F5156" s="9" t="s">
        <v>54</v>
      </c>
      <c r="G5156" t="s">
        <v>3</v>
      </c>
    </row>
    <row r="5157" spans="1:7" x14ac:dyDescent="0.3">
      <c r="A5157" t="s">
        <v>10460</v>
      </c>
      <c r="B5157" t="s">
        <v>708</v>
      </c>
      <c r="C5157" t="s">
        <v>10461</v>
      </c>
      <c r="D5157" t="s">
        <v>2073</v>
      </c>
      <c r="E5157" t="s">
        <v>10258</v>
      </c>
      <c r="F5157" s="9" t="s">
        <v>54</v>
      </c>
      <c r="G5157" t="s">
        <v>3</v>
      </c>
    </row>
    <row r="5158" spans="1:7" x14ac:dyDescent="0.3">
      <c r="A5158" t="s">
        <v>10462</v>
      </c>
      <c r="B5158" t="s">
        <v>10463</v>
      </c>
      <c r="C5158" t="s">
        <v>10464</v>
      </c>
      <c r="D5158" t="s">
        <v>2073</v>
      </c>
      <c r="E5158" t="s">
        <v>10258</v>
      </c>
      <c r="F5158" s="9" t="s">
        <v>54</v>
      </c>
      <c r="G5158" t="s">
        <v>3</v>
      </c>
    </row>
    <row r="5159" spans="1:7" x14ac:dyDescent="0.3">
      <c r="A5159" t="s">
        <v>10465</v>
      </c>
      <c r="B5159" t="s">
        <v>6186</v>
      </c>
      <c r="C5159" t="s">
        <v>10466</v>
      </c>
      <c r="D5159" t="s">
        <v>2073</v>
      </c>
      <c r="E5159" t="s">
        <v>10258</v>
      </c>
      <c r="F5159" s="9" t="s">
        <v>54</v>
      </c>
      <c r="G5159" t="s">
        <v>3</v>
      </c>
    </row>
    <row r="5160" spans="1:7" x14ac:dyDescent="0.3">
      <c r="A5160" t="s">
        <v>10467</v>
      </c>
      <c r="B5160" t="s">
        <v>10468</v>
      </c>
      <c r="C5160" t="s">
        <v>10469</v>
      </c>
      <c r="D5160" t="s">
        <v>2073</v>
      </c>
      <c r="E5160" t="s">
        <v>10258</v>
      </c>
      <c r="F5160" s="9" t="s">
        <v>54</v>
      </c>
      <c r="G5160" t="s">
        <v>3</v>
      </c>
    </row>
    <row r="5161" spans="1:7" x14ac:dyDescent="0.3">
      <c r="A5161" t="s">
        <v>10470</v>
      </c>
      <c r="B5161" t="s">
        <v>2085</v>
      </c>
      <c r="C5161" t="s">
        <v>10471</v>
      </c>
      <c r="D5161" t="s">
        <v>2073</v>
      </c>
      <c r="E5161" t="s">
        <v>10258</v>
      </c>
      <c r="F5161" s="9" t="s">
        <v>54</v>
      </c>
      <c r="G5161" t="s">
        <v>3</v>
      </c>
    </row>
    <row r="5162" spans="1:7" x14ac:dyDescent="0.3">
      <c r="A5162" t="s">
        <v>10472</v>
      </c>
      <c r="B5162" t="s">
        <v>3787</v>
      </c>
      <c r="C5162" t="s">
        <v>10473</v>
      </c>
      <c r="D5162" t="s">
        <v>2073</v>
      </c>
      <c r="E5162" t="s">
        <v>10258</v>
      </c>
      <c r="F5162" s="9" t="s">
        <v>54</v>
      </c>
      <c r="G5162" t="s">
        <v>3</v>
      </c>
    </row>
    <row r="5163" spans="1:7" x14ac:dyDescent="0.3">
      <c r="A5163" t="s">
        <v>10474</v>
      </c>
      <c r="B5163" t="s">
        <v>10475</v>
      </c>
      <c r="C5163" t="s">
        <v>10476</v>
      </c>
      <c r="D5163" t="s">
        <v>2073</v>
      </c>
      <c r="E5163" t="s">
        <v>10258</v>
      </c>
      <c r="F5163" s="9" t="s">
        <v>54</v>
      </c>
      <c r="G5163" t="s">
        <v>3</v>
      </c>
    </row>
    <row r="5164" spans="1:7" x14ac:dyDescent="0.3">
      <c r="A5164" t="s">
        <v>7184</v>
      </c>
      <c r="B5164" t="s">
        <v>10477</v>
      </c>
      <c r="C5164" t="s">
        <v>10478</v>
      </c>
      <c r="D5164" t="s">
        <v>2073</v>
      </c>
      <c r="E5164" t="s">
        <v>10258</v>
      </c>
      <c r="F5164" s="9" t="s">
        <v>54</v>
      </c>
      <c r="G5164" t="s">
        <v>3</v>
      </c>
    </row>
    <row r="5165" spans="1:7" x14ac:dyDescent="0.3">
      <c r="A5165" t="s">
        <v>6719</v>
      </c>
      <c r="B5165" t="s">
        <v>10479</v>
      </c>
      <c r="C5165" t="s">
        <v>10480</v>
      </c>
      <c r="D5165" t="s">
        <v>2073</v>
      </c>
      <c r="E5165" t="s">
        <v>10258</v>
      </c>
      <c r="F5165" s="9" t="s">
        <v>54</v>
      </c>
      <c r="G5165" t="s">
        <v>3</v>
      </c>
    </row>
    <row r="5166" spans="1:7" x14ac:dyDescent="0.3">
      <c r="A5166" t="s">
        <v>10481</v>
      </c>
      <c r="B5166" t="s">
        <v>590</v>
      </c>
      <c r="C5166" t="s">
        <v>10482</v>
      </c>
      <c r="D5166" t="s">
        <v>2073</v>
      </c>
      <c r="E5166" t="s">
        <v>10258</v>
      </c>
      <c r="F5166" s="9" t="s">
        <v>54</v>
      </c>
      <c r="G5166" t="s">
        <v>3</v>
      </c>
    </row>
    <row r="5167" spans="1:7" x14ac:dyDescent="0.3">
      <c r="A5167" t="s">
        <v>10483</v>
      </c>
      <c r="B5167" t="s">
        <v>5451</v>
      </c>
      <c r="C5167" t="s">
        <v>10484</v>
      </c>
      <c r="D5167" t="s">
        <v>2073</v>
      </c>
      <c r="E5167" t="s">
        <v>10258</v>
      </c>
      <c r="F5167" s="9" t="s">
        <v>54</v>
      </c>
      <c r="G5167" t="s">
        <v>3</v>
      </c>
    </row>
    <row r="5168" spans="1:7" x14ac:dyDescent="0.3">
      <c r="A5168" t="s">
        <v>10485</v>
      </c>
      <c r="B5168" t="s">
        <v>590</v>
      </c>
      <c r="C5168" t="s">
        <v>10486</v>
      </c>
      <c r="D5168" t="s">
        <v>2073</v>
      </c>
      <c r="E5168" t="s">
        <v>10258</v>
      </c>
      <c r="F5168" s="9" t="s">
        <v>54</v>
      </c>
      <c r="G5168" t="s">
        <v>3</v>
      </c>
    </row>
    <row r="5169" spans="1:7" x14ac:dyDescent="0.3">
      <c r="A5169" t="s">
        <v>10487</v>
      </c>
      <c r="B5169" t="s">
        <v>10488</v>
      </c>
      <c r="C5169" t="s">
        <v>10489</v>
      </c>
      <c r="D5169" t="s">
        <v>2073</v>
      </c>
      <c r="E5169" t="s">
        <v>10258</v>
      </c>
      <c r="F5169" s="9" t="s">
        <v>54</v>
      </c>
      <c r="G5169" t="s">
        <v>3</v>
      </c>
    </row>
    <row r="5170" spans="1:7" x14ac:dyDescent="0.3">
      <c r="A5170" t="s">
        <v>10490</v>
      </c>
      <c r="B5170" t="s">
        <v>10491</v>
      </c>
      <c r="C5170" t="s">
        <v>10492</v>
      </c>
      <c r="D5170" t="s">
        <v>2073</v>
      </c>
      <c r="E5170" t="s">
        <v>10258</v>
      </c>
      <c r="F5170" s="9" t="s">
        <v>54</v>
      </c>
      <c r="G5170" t="s">
        <v>3</v>
      </c>
    </row>
    <row r="5171" spans="1:7" x14ac:dyDescent="0.3">
      <c r="A5171" t="s">
        <v>10493</v>
      </c>
      <c r="B5171" t="s">
        <v>3784</v>
      </c>
      <c r="C5171" t="s">
        <v>10494</v>
      </c>
      <c r="D5171" t="s">
        <v>2073</v>
      </c>
      <c r="E5171" t="s">
        <v>10258</v>
      </c>
      <c r="F5171" s="9" t="s">
        <v>54</v>
      </c>
      <c r="G5171" t="s">
        <v>3</v>
      </c>
    </row>
    <row r="5172" spans="1:7" x14ac:dyDescent="0.3">
      <c r="A5172" t="s">
        <v>10495</v>
      </c>
      <c r="B5172" t="s">
        <v>566</v>
      </c>
      <c r="C5172" t="s">
        <v>10496</v>
      </c>
      <c r="D5172" t="s">
        <v>2073</v>
      </c>
      <c r="E5172" t="s">
        <v>10258</v>
      </c>
      <c r="F5172" s="9" t="s">
        <v>54</v>
      </c>
      <c r="G5172" t="s">
        <v>3</v>
      </c>
    </row>
    <row r="5173" spans="1:7" x14ac:dyDescent="0.3">
      <c r="A5173" t="s">
        <v>10497</v>
      </c>
      <c r="B5173" t="s">
        <v>708</v>
      </c>
      <c r="C5173" t="s">
        <v>10498</v>
      </c>
      <c r="D5173" t="s">
        <v>2073</v>
      </c>
      <c r="E5173" t="s">
        <v>10258</v>
      </c>
      <c r="F5173" s="9" t="s">
        <v>54</v>
      </c>
      <c r="G5173" t="s">
        <v>3</v>
      </c>
    </row>
    <row r="5174" spans="1:7" x14ac:dyDescent="0.3">
      <c r="A5174" t="s">
        <v>10499</v>
      </c>
      <c r="B5174" t="s">
        <v>708</v>
      </c>
      <c r="C5174" t="s">
        <v>10500</v>
      </c>
      <c r="D5174" t="s">
        <v>2073</v>
      </c>
      <c r="E5174" t="s">
        <v>10258</v>
      </c>
      <c r="F5174" s="9" t="s">
        <v>54</v>
      </c>
      <c r="G5174" t="s">
        <v>3</v>
      </c>
    </row>
    <row r="5175" spans="1:7" x14ac:dyDescent="0.3">
      <c r="A5175" t="s">
        <v>10501</v>
      </c>
      <c r="B5175" t="s">
        <v>708</v>
      </c>
      <c r="C5175" t="s">
        <v>10502</v>
      </c>
      <c r="D5175" t="s">
        <v>2073</v>
      </c>
      <c r="E5175" t="s">
        <v>10258</v>
      </c>
      <c r="F5175" s="9" t="s">
        <v>54</v>
      </c>
      <c r="G5175" t="s">
        <v>3</v>
      </c>
    </row>
    <row r="5176" spans="1:7" x14ac:dyDescent="0.3">
      <c r="A5176" t="s">
        <v>10503</v>
      </c>
      <c r="B5176" t="s">
        <v>114</v>
      </c>
      <c r="C5176" t="s">
        <v>10504</v>
      </c>
      <c r="D5176" t="s">
        <v>2073</v>
      </c>
      <c r="E5176" t="s">
        <v>10258</v>
      </c>
      <c r="F5176" s="9" t="s">
        <v>54</v>
      </c>
      <c r="G5176" t="s">
        <v>3</v>
      </c>
    </row>
    <row r="5177" spans="1:7" x14ac:dyDescent="0.3">
      <c r="A5177" t="s">
        <v>10505</v>
      </c>
      <c r="B5177" t="s">
        <v>114</v>
      </c>
      <c r="C5177" t="s">
        <v>10506</v>
      </c>
      <c r="D5177" t="s">
        <v>2073</v>
      </c>
      <c r="E5177" t="s">
        <v>10258</v>
      </c>
      <c r="F5177" s="9" t="s">
        <v>54</v>
      </c>
      <c r="G5177" t="s">
        <v>3</v>
      </c>
    </row>
    <row r="5178" spans="1:7" x14ac:dyDescent="0.3">
      <c r="A5178" t="s">
        <v>6137</v>
      </c>
      <c r="B5178" t="s">
        <v>114</v>
      </c>
      <c r="C5178" t="s">
        <v>10507</v>
      </c>
      <c r="D5178" t="s">
        <v>2073</v>
      </c>
      <c r="E5178" t="s">
        <v>10258</v>
      </c>
      <c r="F5178" s="9" t="s">
        <v>54</v>
      </c>
      <c r="G5178" t="s">
        <v>3</v>
      </c>
    </row>
    <row r="5179" spans="1:7" x14ac:dyDescent="0.3">
      <c r="A5179" t="s">
        <v>5959</v>
      </c>
      <c r="B5179" t="s">
        <v>114</v>
      </c>
      <c r="C5179" t="s">
        <v>10508</v>
      </c>
      <c r="D5179" t="s">
        <v>2073</v>
      </c>
      <c r="E5179" t="s">
        <v>10258</v>
      </c>
      <c r="F5179" s="9" t="s">
        <v>54</v>
      </c>
      <c r="G5179" t="s">
        <v>3</v>
      </c>
    </row>
    <row r="5180" spans="1:7" x14ac:dyDescent="0.3">
      <c r="A5180" t="s">
        <v>10509</v>
      </c>
      <c r="B5180" t="s">
        <v>114</v>
      </c>
      <c r="C5180" t="s">
        <v>10510</v>
      </c>
      <c r="D5180" t="s">
        <v>2073</v>
      </c>
      <c r="E5180" t="s">
        <v>10258</v>
      </c>
      <c r="F5180" s="9" t="s">
        <v>54</v>
      </c>
      <c r="G5180" t="s">
        <v>3</v>
      </c>
    </row>
    <row r="5181" spans="1:7" x14ac:dyDescent="0.3">
      <c r="A5181" t="s">
        <v>10511</v>
      </c>
      <c r="B5181" t="s">
        <v>114</v>
      </c>
      <c r="C5181" t="s">
        <v>10512</v>
      </c>
      <c r="D5181" t="s">
        <v>2073</v>
      </c>
      <c r="E5181" t="s">
        <v>10258</v>
      </c>
      <c r="F5181" s="9" t="s">
        <v>54</v>
      </c>
      <c r="G5181" t="s">
        <v>3</v>
      </c>
    </row>
    <row r="5182" spans="1:7" x14ac:dyDescent="0.3">
      <c r="A5182" t="s">
        <v>10513</v>
      </c>
      <c r="B5182" t="s">
        <v>10514</v>
      </c>
      <c r="C5182" t="s">
        <v>10515</v>
      </c>
      <c r="D5182" t="s">
        <v>2073</v>
      </c>
      <c r="E5182" t="s">
        <v>10258</v>
      </c>
      <c r="F5182" s="9" t="s">
        <v>54</v>
      </c>
      <c r="G5182" t="s">
        <v>3</v>
      </c>
    </row>
    <row r="5183" spans="1:7" x14ac:dyDescent="0.3">
      <c r="A5183" t="s">
        <v>7755</v>
      </c>
      <c r="B5183" t="s">
        <v>10514</v>
      </c>
      <c r="C5183" t="s">
        <v>10516</v>
      </c>
      <c r="D5183" t="s">
        <v>2073</v>
      </c>
      <c r="E5183" t="s">
        <v>10258</v>
      </c>
      <c r="F5183" s="9" t="s">
        <v>54</v>
      </c>
      <c r="G5183" t="s">
        <v>3</v>
      </c>
    </row>
    <row r="5184" spans="1:7" x14ac:dyDescent="0.3">
      <c r="A5184" t="s">
        <v>10517</v>
      </c>
      <c r="B5184" t="s">
        <v>708</v>
      </c>
      <c r="C5184" t="s">
        <v>10518</v>
      </c>
      <c r="D5184" t="s">
        <v>2073</v>
      </c>
      <c r="E5184" t="s">
        <v>10258</v>
      </c>
      <c r="F5184" s="9" t="s">
        <v>54</v>
      </c>
      <c r="G5184" t="s">
        <v>3</v>
      </c>
    </row>
    <row r="5185" spans="1:7" x14ac:dyDescent="0.3">
      <c r="A5185" t="s">
        <v>10519</v>
      </c>
      <c r="B5185" t="s">
        <v>3140</v>
      </c>
      <c r="C5185" t="s">
        <v>10520</v>
      </c>
      <c r="D5185" t="s">
        <v>2073</v>
      </c>
      <c r="E5185" t="s">
        <v>10258</v>
      </c>
      <c r="F5185" s="9" t="s">
        <v>54</v>
      </c>
      <c r="G5185" t="s">
        <v>3</v>
      </c>
    </row>
    <row r="5186" spans="1:7" x14ac:dyDescent="0.3">
      <c r="A5186" t="s">
        <v>10521</v>
      </c>
      <c r="B5186" t="s">
        <v>3140</v>
      </c>
      <c r="C5186" t="s">
        <v>10522</v>
      </c>
      <c r="D5186" t="s">
        <v>2073</v>
      </c>
      <c r="E5186" t="s">
        <v>10258</v>
      </c>
      <c r="F5186" s="9" t="s">
        <v>54</v>
      </c>
      <c r="G5186" t="s">
        <v>3</v>
      </c>
    </row>
    <row r="5187" spans="1:7" x14ac:dyDescent="0.3">
      <c r="A5187" t="s">
        <v>10523</v>
      </c>
      <c r="B5187" t="s">
        <v>708</v>
      </c>
      <c r="C5187" t="s">
        <v>10524</v>
      </c>
      <c r="D5187" t="s">
        <v>2073</v>
      </c>
      <c r="E5187" t="s">
        <v>10258</v>
      </c>
      <c r="F5187" s="9" t="s">
        <v>54</v>
      </c>
      <c r="G5187" t="s">
        <v>3</v>
      </c>
    </row>
    <row r="5188" spans="1:7" x14ac:dyDescent="0.3">
      <c r="A5188" t="s">
        <v>10525</v>
      </c>
      <c r="B5188" t="s">
        <v>3140</v>
      </c>
      <c r="C5188" t="s">
        <v>10526</v>
      </c>
      <c r="D5188" t="s">
        <v>2073</v>
      </c>
      <c r="E5188" t="s">
        <v>10258</v>
      </c>
      <c r="F5188" s="9" t="s">
        <v>54</v>
      </c>
      <c r="G5188" t="s">
        <v>3</v>
      </c>
    </row>
    <row r="5189" spans="1:7" x14ac:dyDescent="0.3">
      <c r="A5189" t="s">
        <v>10527</v>
      </c>
      <c r="B5189" t="s">
        <v>3140</v>
      </c>
      <c r="C5189" t="s">
        <v>10528</v>
      </c>
      <c r="D5189" t="s">
        <v>2073</v>
      </c>
      <c r="E5189" t="s">
        <v>10258</v>
      </c>
      <c r="F5189" s="9" t="s">
        <v>54</v>
      </c>
      <c r="G5189" t="s">
        <v>3</v>
      </c>
    </row>
    <row r="5190" spans="1:7" x14ac:dyDescent="0.3">
      <c r="A5190" t="s">
        <v>10529</v>
      </c>
      <c r="B5190" t="s">
        <v>708</v>
      </c>
      <c r="C5190" t="s">
        <v>10530</v>
      </c>
      <c r="D5190" t="s">
        <v>2073</v>
      </c>
      <c r="E5190" t="s">
        <v>10258</v>
      </c>
      <c r="F5190" s="9" t="s">
        <v>54</v>
      </c>
      <c r="G5190" t="s">
        <v>3</v>
      </c>
    </row>
    <row r="5191" spans="1:7" x14ac:dyDescent="0.3">
      <c r="A5191" t="s">
        <v>10531</v>
      </c>
      <c r="B5191" t="s">
        <v>708</v>
      </c>
      <c r="C5191" t="s">
        <v>10532</v>
      </c>
      <c r="D5191" t="s">
        <v>2073</v>
      </c>
      <c r="E5191" t="s">
        <v>10258</v>
      </c>
      <c r="F5191" s="9" t="s">
        <v>54</v>
      </c>
      <c r="G5191" t="s">
        <v>3</v>
      </c>
    </row>
    <row r="5192" spans="1:7" x14ac:dyDescent="0.3">
      <c r="A5192" t="s">
        <v>10533</v>
      </c>
      <c r="B5192" t="s">
        <v>708</v>
      </c>
      <c r="C5192" t="s">
        <v>10534</v>
      </c>
      <c r="D5192" t="s">
        <v>2073</v>
      </c>
      <c r="E5192" t="s">
        <v>10258</v>
      </c>
      <c r="F5192" s="9" t="s">
        <v>54</v>
      </c>
      <c r="G5192" t="s">
        <v>3</v>
      </c>
    </row>
    <row r="5193" spans="1:7" x14ac:dyDescent="0.3">
      <c r="A5193" t="s">
        <v>7279</v>
      </c>
      <c r="B5193" t="s">
        <v>5161</v>
      </c>
      <c r="C5193" t="s">
        <v>10535</v>
      </c>
      <c r="D5193" t="s">
        <v>2073</v>
      </c>
      <c r="E5193" t="s">
        <v>10258</v>
      </c>
      <c r="F5193" s="9" t="s">
        <v>54</v>
      </c>
      <c r="G5193" t="s">
        <v>3</v>
      </c>
    </row>
    <row r="5194" spans="1:7" x14ac:dyDescent="0.3">
      <c r="A5194" t="s">
        <v>10536</v>
      </c>
      <c r="B5194" t="s">
        <v>10514</v>
      </c>
      <c r="C5194" t="s">
        <v>10537</v>
      </c>
      <c r="D5194" t="s">
        <v>2073</v>
      </c>
      <c r="E5194" t="s">
        <v>10258</v>
      </c>
      <c r="F5194" s="9" t="s">
        <v>54</v>
      </c>
      <c r="G5194" t="s">
        <v>3</v>
      </c>
    </row>
    <row r="5195" spans="1:7" x14ac:dyDescent="0.3">
      <c r="A5195" t="s">
        <v>10538</v>
      </c>
      <c r="B5195" t="s">
        <v>10539</v>
      </c>
      <c r="C5195" t="s">
        <v>10540</v>
      </c>
      <c r="D5195" t="s">
        <v>2073</v>
      </c>
      <c r="E5195" t="s">
        <v>10258</v>
      </c>
      <c r="F5195" s="9" t="s">
        <v>54</v>
      </c>
      <c r="G5195" t="s">
        <v>3</v>
      </c>
    </row>
    <row r="5196" spans="1:7" x14ac:dyDescent="0.3">
      <c r="A5196" t="s">
        <v>10541</v>
      </c>
      <c r="B5196" t="s">
        <v>10542</v>
      </c>
      <c r="C5196" t="s">
        <v>10543</v>
      </c>
      <c r="D5196" t="s">
        <v>2073</v>
      </c>
      <c r="E5196" t="s">
        <v>10258</v>
      </c>
      <c r="F5196" s="9" t="s">
        <v>54</v>
      </c>
      <c r="G5196" t="s">
        <v>3</v>
      </c>
    </row>
    <row r="5197" spans="1:7" x14ac:dyDescent="0.3">
      <c r="A5197" t="s">
        <v>10544</v>
      </c>
      <c r="B5197" t="s">
        <v>10545</v>
      </c>
      <c r="C5197" t="s">
        <v>10546</v>
      </c>
      <c r="D5197" t="s">
        <v>2073</v>
      </c>
      <c r="E5197" t="s">
        <v>10258</v>
      </c>
      <c r="F5197" s="9" t="s">
        <v>54</v>
      </c>
      <c r="G5197" t="s">
        <v>3</v>
      </c>
    </row>
    <row r="5198" spans="1:7" x14ac:dyDescent="0.3">
      <c r="A5198" t="s">
        <v>10547</v>
      </c>
      <c r="B5198" t="s">
        <v>590</v>
      </c>
      <c r="C5198" t="s">
        <v>10548</v>
      </c>
      <c r="D5198" t="s">
        <v>2073</v>
      </c>
      <c r="E5198" t="s">
        <v>10258</v>
      </c>
      <c r="F5198" s="9" t="s">
        <v>54</v>
      </c>
      <c r="G5198" t="s">
        <v>3</v>
      </c>
    </row>
    <row r="5199" spans="1:7" x14ac:dyDescent="0.3">
      <c r="A5199" t="s">
        <v>10549</v>
      </c>
      <c r="B5199" t="s">
        <v>708</v>
      </c>
      <c r="C5199" t="s">
        <v>10550</v>
      </c>
      <c r="D5199" t="s">
        <v>2073</v>
      </c>
      <c r="E5199" t="s">
        <v>10258</v>
      </c>
      <c r="F5199" s="9" t="s">
        <v>54</v>
      </c>
      <c r="G5199" t="s">
        <v>3</v>
      </c>
    </row>
    <row r="5200" spans="1:7" x14ac:dyDescent="0.3">
      <c r="A5200" t="s">
        <v>10551</v>
      </c>
      <c r="B5200" t="s">
        <v>2088</v>
      </c>
      <c r="C5200" t="s">
        <v>10552</v>
      </c>
      <c r="D5200" t="s">
        <v>2073</v>
      </c>
      <c r="E5200" t="s">
        <v>10258</v>
      </c>
      <c r="F5200" s="9" t="s">
        <v>54</v>
      </c>
      <c r="G5200" t="s">
        <v>3</v>
      </c>
    </row>
    <row r="5201" spans="1:7" x14ac:dyDescent="0.3">
      <c r="A5201" t="s">
        <v>10553</v>
      </c>
      <c r="B5201" t="s">
        <v>590</v>
      </c>
      <c r="C5201" t="s">
        <v>10554</v>
      </c>
      <c r="D5201" t="s">
        <v>2073</v>
      </c>
      <c r="E5201" t="s">
        <v>10258</v>
      </c>
      <c r="F5201" s="9" t="s">
        <v>54</v>
      </c>
      <c r="G5201" t="s">
        <v>3</v>
      </c>
    </row>
    <row r="5202" spans="1:7" x14ac:dyDescent="0.3">
      <c r="A5202" t="s">
        <v>10555</v>
      </c>
      <c r="B5202" t="s">
        <v>3382</v>
      </c>
      <c r="C5202" t="s">
        <v>10556</v>
      </c>
      <c r="D5202" t="s">
        <v>2073</v>
      </c>
      <c r="E5202" t="s">
        <v>10258</v>
      </c>
      <c r="F5202" s="9" t="s">
        <v>54</v>
      </c>
      <c r="G5202" t="s">
        <v>3</v>
      </c>
    </row>
    <row r="5203" spans="1:7" x14ac:dyDescent="0.3">
      <c r="A5203" t="s">
        <v>4193</v>
      </c>
      <c r="B5203" t="s">
        <v>2088</v>
      </c>
      <c r="C5203" t="s">
        <v>10557</v>
      </c>
      <c r="D5203" t="s">
        <v>2073</v>
      </c>
      <c r="E5203" t="s">
        <v>10258</v>
      </c>
      <c r="F5203" s="9" t="s">
        <v>54</v>
      </c>
      <c r="G5203" t="s">
        <v>3</v>
      </c>
    </row>
    <row r="5204" spans="1:7" x14ac:dyDescent="0.3">
      <c r="A5204" t="s">
        <v>4196</v>
      </c>
      <c r="B5204" t="s">
        <v>10246</v>
      </c>
      <c r="C5204" t="s">
        <v>10247</v>
      </c>
      <c r="D5204" t="s">
        <v>2073</v>
      </c>
      <c r="E5204" t="s">
        <v>10558</v>
      </c>
      <c r="F5204" s="9" t="s">
        <v>54</v>
      </c>
      <c r="G5204" t="s">
        <v>3</v>
      </c>
    </row>
    <row r="5205" spans="1:7" x14ac:dyDescent="0.3">
      <c r="A5205" t="s">
        <v>4198</v>
      </c>
      <c r="B5205" t="s">
        <v>10249</v>
      </c>
      <c r="C5205" t="s">
        <v>10250</v>
      </c>
      <c r="D5205" t="s">
        <v>2073</v>
      </c>
      <c r="E5205" t="s">
        <v>10558</v>
      </c>
      <c r="F5205" s="9" t="s">
        <v>54</v>
      </c>
      <c r="G5205" t="s">
        <v>3</v>
      </c>
    </row>
    <row r="5206" spans="1:7" x14ac:dyDescent="0.3">
      <c r="A5206" t="s">
        <v>4200</v>
      </c>
      <c r="B5206" t="s">
        <v>10249</v>
      </c>
      <c r="C5206" t="s">
        <v>10251</v>
      </c>
      <c r="D5206" t="s">
        <v>2073</v>
      </c>
      <c r="E5206" t="s">
        <v>10558</v>
      </c>
      <c r="F5206" s="9" t="s">
        <v>54</v>
      </c>
      <c r="G5206" t="s">
        <v>3</v>
      </c>
    </row>
    <row r="5207" spans="1:7" x14ac:dyDescent="0.3">
      <c r="A5207" t="s">
        <v>10252</v>
      </c>
      <c r="B5207" t="s">
        <v>3140</v>
      </c>
      <c r="C5207" t="s">
        <v>10253</v>
      </c>
      <c r="D5207" t="s">
        <v>2073</v>
      </c>
      <c r="E5207" t="s">
        <v>10558</v>
      </c>
      <c r="F5207" s="9" t="s">
        <v>54</v>
      </c>
      <c r="G5207" t="s">
        <v>3</v>
      </c>
    </row>
    <row r="5208" spans="1:7" x14ac:dyDescent="0.3">
      <c r="A5208" t="s">
        <v>10254</v>
      </c>
      <c r="B5208" t="s">
        <v>3140</v>
      </c>
      <c r="C5208" t="s">
        <v>10255</v>
      </c>
      <c r="D5208" t="s">
        <v>2073</v>
      </c>
      <c r="E5208" t="s">
        <v>10558</v>
      </c>
      <c r="F5208" s="9" t="s">
        <v>54</v>
      </c>
      <c r="G5208" t="s">
        <v>3</v>
      </c>
    </row>
    <row r="5209" spans="1:7" x14ac:dyDescent="0.3">
      <c r="A5209" t="s">
        <v>4968</v>
      </c>
      <c r="B5209" t="s">
        <v>4186</v>
      </c>
      <c r="C5209" t="s">
        <v>10559</v>
      </c>
      <c r="D5209" t="s">
        <v>4114</v>
      </c>
      <c r="E5209" t="s">
        <v>10560</v>
      </c>
      <c r="F5209" s="9" t="s">
        <v>20</v>
      </c>
      <c r="G5209" t="s">
        <v>4</v>
      </c>
    </row>
    <row r="5210" spans="1:7" x14ac:dyDescent="0.3">
      <c r="A5210" t="s">
        <v>10561</v>
      </c>
      <c r="B5210" t="s">
        <v>10562</v>
      </c>
      <c r="C5210" t="s">
        <v>10563</v>
      </c>
      <c r="D5210" t="s">
        <v>4114</v>
      </c>
      <c r="E5210" t="s">
        <v>10560</v>
      </c>
      <c r="F5210" s="9" t="s">
        <v>20</v>
      </c>
      <c r="G5210" t="s">
        <v>4</v>
      </c>
    </row>
    <row r="5211" spans="1:7" x14ac:dyDescent="0.3">
      <c r="A5211" t="s">
        <v>10564</v>
      </c>
      <c r="B5211" t="s">
        <v>10565</v>
      </c>
      <c r="C5211" t="s">
        <v>10566</v>
      </c>
      <c r="D5211" t="s">
        <v>4114</v>
      </c>
      <c r="E5211" t="s">
        <v>10560</v>
      </c>
      <c r="F5211" s="9" t="s">
        <v>20</v>
      </c>
      <c r="G5211" t="s">
        <v>4</v>
      </c>
    </row>
    <row r="5212" spans="1:7" x14ac:dyDescent="0.3">
      <c r="A5212" t="s">
        <v>10567</v>
      </c>
      <c r="B5212" t="s">
        <v>10568</v>
      </c>
      <c r="C5212" t="s">
        <v>10569</v>
      </c>
      <c r="D5212" t="s">
        <v>4114</v>
      </c>
      <c r="E5212" t="s">
        <v>10560</v>
      </c>
      <c r="F5212" s="9" t="s">
        <v>20</v>
      </c>
      <c r="G5212" t="s">
        <v>4</v>
      </c>
    </row>
    <row r="5213" spans="1:7" x14ac:dyDescent="0.3">
      <c r="A5213" t="s">
        <v>10570</v>
      </c>
      <c r="B5213" t="s">
        <v>10571</v>
      </c>
      <c r="C5213" t="s">
        <v>10572</v>
      </c>
      <c r="D5213" t="s">
        <v>4114</v>
      </c>
      <c r="E5213" t="s">
        <v>10560</v>
      </c>
      <c r="F5213" s="9" t="s">
        <v>20</v>
      </c>
      <c r="G5213" t="s">
        <v>4</v>
      </c>
    </row>
    <row r="5214" spans="1:7" x14ac:dyDescent="0.3">
      <c r="A5214" t="s">
        <v>10573</v>
      </c>
      <c r="B5214" t="s">
        <v>10574</v>
      </c>
      <c r="C5214" t="s">
        <v>10575</v>
      </c>
      <c r="D5214" t="s">
        <v>4114</v>
      </c>
      <c r="E5214" t="s">
        <v>10560</v>
      </c>
      <c r="F5214" s="9" t="s">
        <v>20</v>
      </c>
      <c r="G5214" t="s">
        <v>4</v>
      </c>
    </row>
    <row r="5215" spans="1:7" x14ac:dyDescent="0.3">
      <c r="A5215" t="s">
        <v>10576</v>
      </c>
      <c r="B5215" t="s">
        <v>10577</v>
      </c>
      <c r="C5215" t="s">
        <v>10578</v>
      </c>
      <c r="D5215" t="s">
        <v>4114</v>
      </c>
      <c r="E5215" t="s">
        <v>10560</v>
      </c>
      <c r="F5215" s="9" t="s">
        <v>20</v>
      </c>
      <c r="G5215" t="s">
        <v>4</v>
      </c>
    </row>
    <row r="5216" spans="1:7" x14ac:dyDescent="0.3">
      <c r="A5216" t="s">
        <v>10579</v>
      </c>
      <c r="B5216" t="s">
        <v>10580</v>
      </c>
      <c r="C5216" t="s">
        <v>10581</v>
      </c>
      <c r="D5216" t="s">
        <v>4114</v>
      </c>
      <c r="E5216" t="s">
        <v>10560</v>
      </c>
      <c r="F5216" s="9" t="s">
        <v>20</v>
      </c>
      <c r="G5216" t="s">
        <v>4</v>
      </c>
    </row>
    <row r="5217" spans="1:7" x14ac:dyDescent="0.3">
      <c r="A5217" t="s">
        <v>10582</v>
      </c>
      <c r="B5217" t="s">
        <v>10580</v>
      </c>
      <c r="C5217" t="s">
        <v>10581</v>
      </c>
      <c r="D5217" t="s">
        <v>4114</v>
      </c>
      <c r="E5217" t="s">
        <v>10560</v>
      </c>
      <c r="F5217" s="9" t="s">
        <v>20</v>
      </c>
      <c r="G5217" t="s">
        <v>4</v>
      </c>
    </row>
    <row r="5218" spans="1:7" x14ac:dyDescent="0.3">
      <c r="A5218" t="s">
        <v>10583</v>
      </c>
      <c r="B5218" t="s">
        <v>8851</v>
      </c>
      <c r="C5218" t="s">
        <v>10584</v>
      </c>
      <c r="D5218" t="s">
        <v>4114</v>
      </c>
      <c r="E5218" t="s">
        <v>10560</v>
      </c>
      <c r="F5218" s="9" t="s">
        <v>20</v>
      </c>
      <c r="G5218" t="s">
        <v>4</v>
      </c>
    </row>
    <row r="5219" spans="1:7" x14ac:dyDescent="0.3">
      <c r="A5219" t="s">
        <v>10585</v>
      </c>
      <c r="B5219" t="s">
        <v>10586</v>
      </c>
      <c r="C5219" t="s">
        <v>10587</v>
      </c>
      <c r="D5219" t="s">
        <v>4114</v>
      </c>
      <c r="E5219" t="s">
        <v>10560</v>
      </c>
      <c r="F5219" s="9" t="s">
        <v>20</v>
      </c>
      <c r="G5219" t="s">
        <v>4</v>
      </c>
    </row>
    <row r="5220" spans="1:7" x14ac:dyDescent="0.3">
      <c r="A5220" t="s">
        <v>10588</v>
      </c>
      <c r="B5220" t="s">
        <v>8851</v>
      </c>
      <c r="C5220" t="s">
        <v>10589</v>
      </c>
      <c r="D5220" t="s">
        <v>4114</v>
      </c>
      <c r="E5220" t="s">
        <v>10560</v>
      </c>
      <c r="F5220" s="9" t="s">
        <v>20</v>
      </c>
      <c r="G5220" t="s">
        <v>4</v>
      </c>
    </row>
    <row r="5221" spans="1:7" x14ac:dyDescent="0.3">
      <c r="A5221" t="s">
        <v>10590</v>
      </c>
      <c r="B5221" t="s">
        <v>10586</v>
      </c>
      <c r="C5221" t="s">
        <v>10591</v>
      </c>
      <c r="D5221" t="s">
        <v>4114</v>
      </c>
      <c r="E5221" t="s">
        <v>10560</v>
      </c>
      <c r="F5221" s="9" t="s">
        <v>20</v>
      </c>
      <c r="G5221" t="s">
        <v>4</v>
      </c>
    </row>
    <row r="5222" spans="1:7" x14ac:dyDescent="0.3">
      <c r="A5222" t="s">
        <v>4188</v>
      </c>
      <c r="B5222" t="s">
        <v>5946</v>
      </c>
      <c r="C5222" t="s">
        <v>10592</v>
      </c>
      <c r="D5222" t="s">
        <v>4114</v>
      </c>
      <c r="E5222" t="s">
        <v>10560</v>
      </c>
      <c r="F5222" s="9" t="s">
        <v>20</v>
      </c>
      <c r="G5222" t="s">
        <v>4</v>
      </c>
    </row>
    <row r="5223" spans="1:7" x14ac:dyDescent="0.3">
      <c r="A5223" t="s">
        <v>10593</v>
      </c>
      <c r="B5223" t="s">
        <v>7848</v>
      </c>
      <c r="C5223" t="s">
        <v>10594</v>
      </c>
      <c r="D5223" t="s">
        <v>4114</v>
      </c>
      <c r="E5223" t="s">
        <v>10560</v>
      </c>
      <c r="F5223" s="9" t="s">
        <v>20</v>
      </c>
      <c r="G5223" t="s">
        <v>4</v>
      </c>
    </row>
    <row r="5224" spans="1:7" x14ac:dyDescent="0.3">
      <c r="A5224" t="s">
        <v>10595</v>
      </c>
      <c r="B5224" t="s">
        <v>575</v>
      </c>
      <c r="C5224" t="s">
        <v>10596</v>
      </c>
      <c r="D5224" t="s">
        <v>4114</v>
      </c>
      <c r="E5224" t="s">
        <v>10597</v>
      </c>
      <c r="F5224" s="9" t="s">
        <v>10</v>
      </c>
      <c r="G5224" t="s">
        <v>94</v>
      </c>
    </row>
    <row r="5225" spans="1:7" x14ac:dyDescent="0.3">
      <c r="A5225" t="s">
        <v>10598</v>
      </c>
      <c r="B5225" t="s">
        <v>578</v>
      </c>
      <c r="C5225" t="s">
        <v>10599</v>
      </c>
      <c r="D5225" t="s">
        <v>4114</v>
      </c>
      <c r="E5225" t="s">
        <v>10597</v>
      </c>
      <c r="F5225" s="9" t="s">
        <v>10</v>
      </c>
      <c r="G5225" t="s">
        <v>94</v>
      </c>
    </row>
    <row r="5226" spans="1:7" x14ac:dyDescent="0.3">
      <c r="A5226" t="s">
        <v>10600</v>
      </c>
      <c r="B5226" t="s">
        <v>10601</v>
      </c>
      <c r="C5226" t="s">
        <v>10602</v>
      </c>
      <c r="D5226" t="s">
        <v>4114</v>
      </c>
      <c r="E5226" t="s">
        <v>10597</v>
      </c>
      <c r="F5226" s="9" t="s">
        <v>10</v>
      </c>
      <c r="G5226" t="s">
        <v>94</v>
      </c>
    </row>
    <row r="5227" spans="1:7" x14ac:dyDescent="0.3">
      <c r="A5227" t="s">
        <v>10603</v>
      </c>
      <c r="B5227" t="s">
        <v>10601</v>
      </c>
      <c r="C5227" t="s">
        <v>10604</v>
      </c>
      <c r="D5227" t="s">
        <v>4114</v>
      </c>
      <c r="E5227" t="s">
        <v>10597</v>
      </c>
      <c r="F5227" s="9" t="s">
        <v>10</v>
      </c>
      <c r="G5227" t="s">
        <v>94</v>
      </c>
    </row>
    <row r="5228" spans="1:7" x14ac:dyDescent="0.3">
      <c r="A5228" t="s">
        <v>10605</v>
      </c>
      <c r="B5228" t="s">
        <v>10606</v>
      </c>
      <c r="C5228" t="s">
        <v>10607</v>
      </c>
      <c r="D5228" t="s">
        <v>4114</v>
      </c>
      <c r="E5228" t="s">
        <v>10597</v>
      </c>
      <c r="F5228" s="9" t="s">
        <v>10</v>
      </c>
      <c r="G5228" t="s">
        <v>94</v>
      </c>
    </row>
    <row r="5229" spans="1:7" x14ac:dyDescent="0.3">
      <c r="A5229" t="s">
        <v>10608</v>
      </c>
      <c r="B5229" t="s">
        <v>10609</v>
      </c>
      <c r="C5229" t="s">
        <v>10610</v>
      </c>
      <c r="D5229" t="s">
        <v>4114</v>
      </c>
      <c r="E5229" t="s">
        <v>10597</v>
      </c>
      <c r="F5229" s="9" t="s">
        <v>10</v>
      </c>
      <c r="G5229" t="s">
        <v>94</v>
      </c>
    </row>
    <row r="5230" spans="1:7" x14ac:dyDescent="0.3">
      <c r="A5230" t="s">
        <v>10611</v>
      </c>
      <c r="B5230" t="s">
        <v>10609</v>
      </c>
      <c r="C5230" t="s">
        <v>10612</v>
      </c>
      <c r="D5230" t="s">
        <v>4114</v>
      </c>
      <c r="E5230" t="s">
        <v>10597</v>
      </c>
      <c r="F5230" s="9" t="s">
        <v>10</v>
      </c>
      <c r="G5230" t="s">
        <v>94</v>
      </c>
    </row>
    <row r="5231" spans="1:7" x14ac:dyDescent="0.3">
      <c r="A5231" t="s">
        <v>10613</v>
      </c>
      <c r="B5231" t="s">
        <v>10614</v>
      </c>
      <c r="C5231" t="s">
        <v>10615</v>
      </c>
      <c r="D5231" t="s">
        <v>4114</v>
      </c>
      <c r="E5231" t="s">
        <v>10597</v>
      </c>
      <c r="F5231" s="9" t="s">
        <v>10</v>
      </c>
      <c r="G5231" t="s">
        <v>94</v>
      </c>
    </row>
    <row r="5232" spans="1:7" x14ac:dyDescent="0.3">
      <c r="A5232" t="s">
        <v>10616</v>
      </c>
      <c r="B5232" t="s">
        <v>10617</v>
      </c>
      <c r="C5232" t="s">
        <v>10618</v>
      </c>
      <c r="D5232" t="s">
        <v>4114</v>
      </c>
      <c r="E5232" t="s">
        <v>10597</v>
      </c>
      <c r="F5232" s="9" t="s">
        <v>10</v>
      </c>
      <c r="G5232" t="s">
        <v>94</v>
      </c>
    </row>
    <row r="5233" spans="1:7" x14ac:dyDescent="0.3">
      <c r="A5233" t="s">
        <v>10619</v>
      </c>
      <c r="B5233" t="s">
        <v>10617</v>
      </c>
      <c r="C5233" t="s">
        <v>10620</v>
      </c>
      <c r="D5233" t="s">
        <v>4114</v>
      </c>
      <c r="E5233" t="s">
        <v>10597</v>
      </c>
      <c r="F5233" s="9" t="s">
        <v>10</v>
      </c>
      <c r="G5233" t="s">
        <v>94</v>
      </c>
    </row>
    <row r="5234" spans="1:7" x14ac:dyDescent="0.3">
      <c r="A5234" t="s">
        <v>10621</v>
      </c>
      <c r="B5234" t="s">
        <v>10622</v>
      </c>
      <c r="C5234" t="s">
        <v>10623</v>
      </c>
      <c r="D5234" t="s">
        <v>4114</v>
      </c>
      <c r="E5234" t="s">
        <v>10597</v>
      </c>
      <c r="F5234" s="9" t="s">
        <v>10</v>
      </c>
      <c r="G5234" t="s">
        <v>94</v>
      </c>
    </row>
    <row r="5235" spans="1:7" x14ac:dyDescent="0.3">
      <c r="A5235" t="s">
        <v>10624</v>
      </c>
      <c r="B5235" t="s">
        <v>10625</v>
      </c>
      <c r="C5235" t="s">
        <v>10626</v>
      </c>
      <c r="D5235" t="s">
        <v>4114</v>
      </c>
      <c r="E5235" t="s">
        <v>10597</v>
      </c>
      <c r="F5235" s="9" t="s">
        <v>10</v>
      </c>
      <c r="G5235" t="s">
        <v>94</v>
      </c>
    </row>
    <row r="5236" spans="1:7" x14ac:dyDescent="0.3">
      <c r="A5236" t="s">
        <v>10627</v>
      </c>
      <c r="B5236" t="s">
        <v>10625</v>
      </c>
      <c r="C5236" t="s">
        <v>10628</v>
      </c>
      <c r="D5236" t="s">
        <v>4114</v>
      </c>
      <c r="E5236" t="s">
        <v>10597</v>
      </c>
      <c r="F5236" s="9" t="s">
        <v>10</v>
      </c>
      <c r="G5236" t="s">
        <v>94</v>
      </c>
    </row>
    <row r="5237" spans="1:7" x14ac:dyDescent="0.3">
      <c r="A5237" t="s">
        <v>10629</v>
      </c>
      <c r="B5237" t="s">
        <v>10630</v>
      </c>
      <c r="C5237" t="s">
        <v>10631</v>
      </c>
      <c r="D5237" t="s">
        <v>4114</v>
      </c>
      <c r="E5237" t="s">
        <v>10597</v>
      </c>
      <c r="F5237" s="9" t="s">
        <v>10</v>
      </c>
      <c r="G5237" t="s">
        <v>94</v>
      </c>
    </row>
    <row r="5238" spans="1:7" x14ac:dyDescent="0.3">
      <c r="A5238" t="s">
        <v>10632</v>
      </c>
      <c r="B5238" t="s">
        <v>10633</v>
      </c>
      <c r="C5238" t="s">
        <v>10634</v>
      </c>
      <c r="D5238" t="s">
        <v>4114</v>
      </c>
      <c r="E5238" t="s">
        <v>10597</v>
      </c>
      <c r="F5238" s="9" t="s">
        <v>10</v>
      </c>
      <c r="G5238" t="s">
        <v>94</v>
      </c>
    </row>
    <row r="5239" spans="1:7" x14ac:dyDescent="0.3">
      <c r="A5239" t="s">
        <v>10635</v>
      </c>
      <c r="B5239" t="s">
        <v>708</v>
      </c>
      <c r="C5239" t="s">
        <v>10636</v>
      </c>
      <c r="D5239" t="s">
        <v>4114</v>
      </c>
      <c r="E5239" t="s">
        <v>10597</v>
      </c>
      <c r="F5239" s="9" t="s">
        <v>10</v>
      </c>
      <c r="G5239" t="s">
        <v>94</v>
      </c>
    </row>
    <row r="5240" spans="1:7" x14ac:dyDescent="0.3">
      <c r="A5240" t="s">
        <v>10637</v>
      </c>
      <c r="B5240" t="s">
        <v>3140</v>
      </c>
      <c r="C5240" t="s">
        <v>10638</v>
      </c>
      <c r="D5240" t="s">
        <v>4114</v>
      </c>
      <c r="E5240" t="s">
        <v>10597</v>
      </c>
      <c r="F5240" s="9" t="s">
        <v>10</v>
      </c>
      <c r="G5240" t="s">
        <v>94</v>
      </c>
    </row>
    <row r="5241" spans="1:7" x14ac:dyDescent="0.3">
      <c r="A5241" t="s">
        <v>10639</v>
      </c>
      <c r="B5241" t="s">
        <v>114</v>
      </c>
      <c r="C5241" t="s">
        <v>10640</v>
      </c>
      <c r="D5241" t="s">
        <v>4114</v>
      </c>
      <c r="E5241" t="s">
        <v>10597</v>
      </c>
      <c r="F5241" s="9" t="s">
        <v>10</v>
      </c>
      <c r="G5241" t="s">
        <v>94</v>
      </c>
    </row>
    <row r="5242" spans="1:7" x14ac:dyDescent="0.3">
      <c r="A5242" t="s">
        <v>10641</v>
      </c>
      <c r="B5242" t="s">
        <v>708</v>
      </c>
      <c r="C5242" t="s">
        <v>10642</v>
      </c>
      <c r="D5242" t="s">
        <v>4114</v>
      </c>
      <c r="E5242" t="s">
        <v>10597</v>
      </c>
      <c r="F5242" s="9" t="s">
        <v>10</v>
      </c>
      <c r="G5242" t="s">
        <v>94</v>
      </c>
    </row>
    <row r="5243" spans="1:7" x14ac:dyDescent="0.3">
      <c r="A5243" t="s">
        <v>10643</v>
      </c>
      <c r="B5243" t="s">
        <v>3140</v>
      </c>
      <c r="C5243" t="s">
        <v>10644</v>
      </c>
      <c r="D5243" t="s">
        <v>4114</v>
      </c>
      <c r="E5243" t="s">
        <v>10597</v>
      </c>
      <c r="F5243" s="9" t="s">
        <v>10</v>
      </c>
      <c r="G5243" t="s">
        <v>94</v>
      </c>
    </row>
    <row r="5244" spans="1:7" x14ac:dyDescent="0.3">
      <c r="A5244" t="s">
        <v>10645</v>
      </c>
      <c r="B5244" t="s">
        <v>114</v>
      </c>
      <c r="C5244" t="s">
        <v>10646</v>
      </c>
      <c r="D5244" t="s">
        <v>4114</v>
      </c>
      <c r="E5244" t="s">
        <v>10597</v>
      </c>
      <c r="F5244" s="9" t="s">
        <v>10</v>
      </c>
      <c r="G5244" t="s">
        <v>94</v>
      </c>
    </row>
    <row r="5245" spans="1:7" x14ac:dyDescent="0.3">
      <c r="A5245" t="s">
        <v>10647</v>
      </c>
      <c r="B5245" t="s">
        <v>708</v>
      </c>
      <c r="C5245" t="s">
        <v>10648</v>
      </c>
      <c r="D5245" t="s">
        <v>4114</v>
      </c>
      <c r="E5245" t="s">
        <v>10597</v>
      </c>
      <c r="F5245" s="9" t="s">
        <v>10</v>
      </c>
      <c r="G5245" t="s">
        <v>94</v>
      </c>
    </row>
    <row r="5246" spans="1:7" x14ac:dyDescent="0.3">
      <c r="A5246" t="s">
        <v>10649</v>
      </c>
      <c r="B5246" t="s">
        <v>3140</v>
      </c>
      <c r="C5246" t="s">
        <v>10650</v>
      </c>
      <c r="D5246" t="s">
        <v>4114</v>
      </c>
      <c r="E5246" t="s">
        <v>10597</v>
      </c>
      <c r="F5246" s="9" t="s">
        <v>10</v>
      </c>
      <c r="G5246" t="s">
        <v>94</v>
      </c>
    </row>
    <row r="5247" spans="1:7" x14ac:dyDescent="0.3">
      <c r="A5247" t="s">
        <v>10651</v>
      </c>
      <c r="B5247" t="s">
        <v>708</v>
      </c>
      <c r="C5247" t="s">
        <v>10652</v>
      </c>
      <c r="D5247" t="s">
        <v>4114</v>
      </c>
      <c r="E5247" t="s">
        <v>10597</v>
      </c>
      <c r="F5247" s="9" t="s">
        <v>10</v>
      </c>
      <c r="G5247" t="s">
        <v>94</v>
      </c>
    </row>
    <row r="5248" spans="1:7" x14ac:dyDescent="0.3">
      <c r="A5248" t="s">
        <v>10653</v>
      </c>
      <c r="B5248" t="s">
        <v>3140</v>
      </c>
      <c r="C5248" t="s">
        <v>10654</v>
      </c>
      <c r="D5248" t="s">
        <v>4114</v>
      </c>
      <c r="E5248" t="s">
        <v>10597</v>
      </c>
      <c r="F5248" s="9" t="s">
        <v>10</v>
      </c>
      <c r="G5248" t="s">
        <v>94</v>
      </c>
    </row>
    <row r="5249" spans="1:7" x14ac:dyDescent="0.3">
      <c r="A5249" t="s">
        <v>10655</v>
      </c>
      <c r="B5249" t="s">
        <v>114</v>
      </c>
      <c r="C5249" t="s">
        <v>10656</v>
      </c>
      <c r="D5249" t="s">
        <v>4114</v>
      </c>
      <c r="E5249" t="s">
        <v>10597</v>
      </c>
      <c r="F5249" s="9" t="s">
        <v>10</v>
      </c>
      <c r="G5249" t="s">
        <v>94</v>
      </c>
    </row>
    <row r="5250" spans="1:7" x14ac:dyDescent="0.3">
      <c r="A5250" t="s">
        <v>10657</v>
      </c>
      <c r="B5250" t="s">
        <v>708</v>
      </c>
      <c r="C5250" t="s">
        <v>10658</v>
      </c>
      <c r="D5250" t="s">
        <v>4114</v>
      </c>
      <c r="E5250" t="s">
        <v>10597</v>
      </c>
      <c r="F5250" s="9" t="s">
        <v>10</v>
      </c>
      <c r="G5250" t="s">
        <v>94</v>
      </c>
    </row>
    <row r="5251" spans="1:7" x14ac:dyDescent="0.3">
      <c r="A5251" t="s">
        <v>10659</v>
      </c>
      <c r="B5251" t="s">
        <v>3140</v>
      </c>
      <c r="C5251" t="s">
        <v>10660</v>
      </c>
      <c r="D5251" t="s">
        <v>4114</v>
      </c>
      <c r="E5251" t="s">
        <v>10597</v>
      </c>
      <c r="F5251" s="9" t="s">
        <v>10</v>
      </c>
      <c r="G5251" t="s">
        <v>94</v>
      </c>
    </row>
    <row r="5252" spans="1:7" x14ac:dyDescent="0.3">
      <c r="A5252" t="s">
        <v>10661</v>
      </c>
      <c r="B5252" t="s">
        <v>114</v>
      </c>
      <c r="C5252" t="s">
        <v>10662</v>
      </c>
      <c r="D5252" t="s">
        <v>4114</v>
      </c>
      <c r="E5252" t="s">
        <v>10597</v>
      </c>
      <c r="F5252" s="9" t="s">
        <v>10</v>
      </c>
      <c r="G5252" t="s">
        <v>94</v>
      </c>
    </row>
    <row r="5253" spans="1:7" x14ac:dyDescent="0.3">
      <c r="A5253" t="s">
        <v>10663</v>
      </c>
      <c r="B5253" t="s">
        <v>708</v>
      </c>
      <c r="C5253" t="s">
        <v>10664</v>
      </c>
      <c r="D5253" t="s">
        <v>4114</v>
      </c>
      <c r="E5253" t="s">
        <v>10597</v>
      </c>
      <c r="F5253" s="9" t="s">
        <v>10</v>
      </c>
      <c r="G5253" t="s">
        <v>94</v>
      </c>
    </row>
    <row r="5254" spans="1:7" x14ac:dyDescent="0.3">
      <c r="A5254" t="s">
        <v>10665</v>
      </c>
      <c r="B5254" t="s">
        <v>3140</v>
      </c>
      <c r="C5254" t="s">
        <v>10666</v>
      </c>
      <c r="D5254" t="s">
        <v>4114</v>
      </c>
      <c r="E5254" t="s">
        <v>10597</v>
      </c>
      <c r="F5254" s="9" t="s">
        <v>10</v>
      </c>
      <c r="G5254" t="s">
        <v>94</v>
      </c>
    </row>
    <row r="5255" spans="1:7" x14ac:dyDescent="0.3">
      <c r="A5255" t="s">
        <v>10667</v>
      </c>
      <c r="B5255" t="s">
        <v>114</v>
      </c>
      <c r="C5255" t="s">
        <v>10668</v>
      </c>
      <c r="D5255" t="s">
        <v>4114</v>
      </c>
      <c r="E5255" t="s">
        <v>10597</v>
      </c>
      <c r="F5255" s="9" t="s">
        <v>10</v>
      </c>
      <c r="G5255" t="s">
        <v>94</v>
      </c>
    </row>
    <row r="5256" spans="1:7" x14ac:dyDescent="0.3">
      <c r="A5256" t="s">
        <v>10669</v>
      </c>
      <c r="B5256" t="s">
        <v>708</v>
      </c>
      <c r="C5256" t="s">
        <v>10670</v>
      </c>
      <c r="D5256" t="s">
        <v>4114</v>
      </c>
      <c r="E5256" t="s">
        <v>10597</v>
      </c>
      <c r="F5256" s="9" t="s">
        <v>10</v>
      </c>
      <c r="G5256" t="s">
        <v>94</v>
      </c>
    </row>
    <row r="5257" spans="1:7" x14ac:dyDescent="0.3">
      <c r="A5257" t="s">
        <v>10671</v>
      </c>
      <c r="B5257" t="s">
        <v>3140</v>
      </c>
      <c r="C5257" t="s">
        <v>10672</v>
      </c>
      <c r="D5257" t="s">
        <v>4114</v>
      </c>
      <c r="E5257" t="s">
        <v>10597</v>
      </c>
      <c r="F5257" s="9" t="s">
        <v>10</v>
      </c>
      <c r="G5257" t="s">
        <v>94</v>
      </c>
    </row>
    <row r="5258" spans="1:7" x14ac:dyDescent="0.3">
      <c r="A5258" t="s">
        <v>10673</v>
      </c>
      <c r="B5258" t="s">
        <v>114</v>
      </c>
      <c r="C5258" t="s">
        <v>10674</v>
      </c>
      <c r="D5258" t="s">
        <v>4114</v>
      </c>
      <c r="E5258" t="s">
        <v>10597</v>
      </c>
      <c r="F5258" s="9" t="s">
        <v>10</v>
      </c>
      <c r="G5258" t="s">
        <v>94</v>
      </c>
    </row>
    <row r="5259" spans="1:7" x14ac:dyDescent="0.3">
      <c r="A5259" t="s">
        <v>10675</v>
      </c>
      <c r="B5259" t="s">
        <v>708</v>
      </c>
      <c r="C5259" t="s">
        <v>10676</v>
      </c>
      <c r="D5259" t="s">
        <v>4114</v>
      </c>
      <c r="E5259" t="s">
        <v>10597</v>
      </c>
      <c r="F5259" s="9" t="s">
        <v>10</v>
      </c>
      <c r="G5259" t="s">
        <v>94</v>
      </c>
    </row>
    <row r="5260" spans="1:7" x14ac:dyDescent="0.3">
      <c r="A5260" t="s">
        <v>10677</v>
      </c>
      <c r="B5260" t="s">
        <v>3140</v>
      </c>
      <c r="C5260" t="s">
        <v>10678</v>
      </c>
      <c r="D5260" t="s">
        <v>4114</v>
      </c>
      <c r="E5260" t="s">
        <v>10597</v>
      </c>
      <c r="F5260" s="9" t="s">
        <v>10</v>
      </c>
      <c r="G5260" t="s">
        <v>94</v>
      </c>
    </row>
    <row r="5261" spans="1:7" x14ac:dyDescent="0.3">
      <c r="A5261" t="s">
        <v>10679</v>
      </c>
      <c r="B5261" t="s">
        <v>114</v>
      </c>
      <c r="C5261" t="s">
        <v>10680</v>
      </c>
      <c r="D5261" t="s">
        <v>4114</v>
      </c>
      <c r="E5261" t="s">
        <v>10597</v>
      </c>
      <c r="F5261" s="9" t="s">
        <v>10</v>
      </c>
      <c r="G5261" t="s">
        <v>94</v>
      </c>
    </row>
    <row r="5262" spans="1:7" x14ac:dyDescent="0.3">
      <c r="A5262" t="s">
        <v>10681</v>
      </c>
      <c r="B5262" t="s">
        <v>708</v>
      </c>
      <c r="C5262" t="s">
        <v>10682</v>
      </c>
      <c r="D5262" t="s">
        <v>4114</v>
      </c>
      <c r="E5262" t="s">
        <v>10597</v>
      </c>
      <c r="F5262" s="9" t="s">
        <v>10</v>
      </c>
      <c r="G5262" t="s">
        <v>94</v>
      </c>
    </row>
    <row r="5263" spans="1:7" x14ac:dyDescent="0.3">
      <c r="A5263" t="s">
        <v>10683</v>
      </c>
      <c r="B5263" t="s">
        <v>3140</v>
      </c>
      <c r="C5263" t="s">
        <v>10684</v>
      </c>
      <c r="D5263" t="s">
        <v>4114</v>
      </c>
      <c r="E5263" t="s">
        <v>10597</v>
      </c>
      <c r="F5263" s="9" t="s">
        <v>10</v>
      </c>
      <c r="G5263" t="s">
        <v>94</v>
      </c>
    </row>
    <row r="5264" spans="1:7" x14ac:dyDescent="0.3">
      <c r="A5264" t="s">
        <v>10685</v>
      </c>
      <c r="B5264" t="s">
        <v>114</v>
      </c>
      <c r="C5264" t="s">
        <v>10686</v>
      </c>
      <c r="D5264" t="s">
        <v>4114</v>
      </c>
      <c r="E5264" t="s">
        <v>10597</v>
      </c>
      <c r="F5264" s="9" t="s">
        <v>10</v>
      </c>
      <c r="G5264" t="s">
        <v>94</v>
      </c>
    </row>
    <row r="5265" spans="1:7" x14ac:dyDescent="0.3">
      <c r="A5265" t="s">
        <v>10687</v>
      </c>
      <c r="B5265" t="s">
        <v>708</v>
      </c>
      <c r="C5265" t="s">
        <v>10688</v>
      </c>
      <c r="D5265" t="s">
        <v>4114</v>
      </c>
      <c r="E5265" t="s">
        <v>10597</v>
      </c>
      <c r="F5265" s="9" t="s">
        <v>10</v>
      </c>
      <c r="G5265" t="s">
        <v>94</v>
      </c>
    </row>
    <row r="5266" spans="1:7" x14ac:dyDescent="0.3">
      <c r="A5266" t="s">
        <v>10689</v>
      </c>
      <c r="B5266" t="s">
        <v>3140</v>
      </c>
      <c r="C5266" t="s">
        <v>10690</v>
      </c>
      <c r="D5266" t="s">
        <v>4114</v>
      </c>
      <c r="E5266" t="s">
        <v>10597</v>
      </c>
      <c r="F5266" s="9" t="s">
        <v>10</v>
      </c>
      <c r="G5266" t="s">
        <v>94</v>
      </c>
    </row>
    <row r="5267" spans="1:7" x14ac:dyDescent="0.3">
      <c r="A5267" t="s">
        <v>10691</v>
      </c>
      <c r="B5267" t="s">
        <v>114</v>
      </c>
      <c r="C5267" t="s">
        <v>10692</v>
      </c>
      <c r="D5267" t="s">
        <v>4114</v>
      </c>
      <c r="E5267" t="s">
        <v>10597</v>
      </c>
      <c r="F5267" s="9" t="s">
        <v>10</v>
      </c>
      <c r="G5267" t="s">
        <v>94</v>
      </c>
    </row>
    <row r="5268" spans="1:7" x14ac:dyDescent="0.3">
      <c r="A5268" t="s">
        <v>10693</v>
      </c>
      <c r="B5268" t="s">
        <v>708</v>
      </c>
      <c r="C5268" t="s">
        <v>10694</v>
      </c>
      <c r="D5268" t="s">
        <v>4114</v>
      </c>
      <c r="E5268" t="s">
        <v>10597</v>
      </c>
      <c r="F5268" s="9" t="s">
        <v>10</v>
      </c>
      <c r="G5268" t="s">
        <v>94</v>
      </c>
    </row>
    <row r="5269" spans="1:7" x14ac:dyDescent="0.3">
      <c r="A5269" t="s">
        <v>10695</v>
      </c>
      <c r="B5269" t="s">
        <v>3140</v>
      </c>
      <c r="C5269" t="s">
        <v>10696</v>
      </c>
      <c r="D5269" t="s">
        <v>4114</v>
      </c>
      <c r="E5269" t="s">
        <v>10597</v>
      </c>
      <c r="F5269" s="9" t="s">
        <v>10</v>
      </c>
      <c r="G5269" t="s">
        <v>94</v>
      </c>
    </row>
    <row r="5270" spans="1:7" x14ac:dyDescent="0.3">
      <c r="A5270" t="s">
        <v>10697</v>
      </c>
      <c r="B5270" t="s">
        <v>114</v>
      </c>
      <c r="C5270" t="s">
        <v>10698</v>
      </c>
      <c r="D5270" t="s">
        <v>4114</v>
      </c>
      <c r="E5270" t="s">
        <v>10597</v>
      </c>
      <c r="F5270" s="9" t="s">
        <v>10</v>
      </c>
      <c r="G5270" t="s">
        <v>94</v>
      </c>
    </row>
    <row r="5271" spans="1:7" x14ac:dyDescent="0.3">
      <c r="A5271" t="s">
        <v>10699</v>
      </c>
      <c r="B5271" t="s">
        <v>708</v>
      </c>
      <c r="C5271" t="s">
        <v>10700</v>
      </c>
      <c r="D5271" t="s">
        <v>4114</v>
      </c>
      <c r="E5271" t="s">
        <v>10597</v>
      </c>
      <c r="F5271" s="9" t="s">
        <v>10</v>
      </c>
      <c r="G5271" t="s">
        <v>94</v>
      </c>
    </row>
    <row r="5272" spans="1:7" x14ac:dyDescent="0.3">
      <c r="A5272" t="s">
        <v>10701</v>
      </c>
      <c r="B5272" t="s">
        <v>3140</v>
      </c>
      <c r="C5272" t="s">
        <v>10702</v>
      </c>
      <c r="D5272" t="s">
        <v>4114</v>
      </c>
      <c r="E5272" t="s">
        <v>10597</v>
      </c>
      <c r="F5272" s="9" t="s">
        <v>10</v>
      </c>
      <c r="G5272" t="s">
        <v>94</v>
      </c>
    </row>
    <row r="5273" spans="1:7" x14ac:dyDescent="0.3">
      <c r="A5273" t="s">
        <v>10703</v>
      </c>
      <c r="B5273" t="s">
        <v>114</v>
      </c>
      <c r="C5273" t="s">
        <v>10704</v>
      </c>
      <c r="D5273" t="s">
        <v>4114</v>
      </c>
      <c r="E5273" t="s">
        <v>10597</v>
      </c>
      <c r="F5273" s="9" t="s">
        <v>10</v>
      </c>
      <c r="G5273" t="s">
        <v>94</v>
      </c>
    </row>
    <row r="5274" spans="1:7" x14ac:dyDescent="0.3">
      <c r="A5274" t="s">
        <v>10705</v>
      </c>
      <c r="B5274" t="s">
        <v>708</v>
      </c>
      <c r="C5274" t="s">
        <v>10706</v>
      </c>
      <c r="D5274" t="s">
        <v>4114</v>
      </c>
      <c r="E5274" t="s">
        <v>10597</v>
      </c>
      <c r="F5274" s="9" t="s">
        <v>10</v>
      </c>
      <c r="G5274" t="s">
        <v>94</v>
      </c>
    </row>
    <row r="5275" spans="1:7" x14ac:dyDescent="0.3">
      <c r="A5275" t="s">
        <v>10707</v>
      </c>
      <c r="B5275" t="s">
        <v>3140</v>
      </c>
      <c r="C5275" t="s">
        <v>10708</v>
      </c>
      <c r="D5275" t="s">
        <v>4114</v>
      </c>
      <c r="E5275" t="s">
        <v>10597</v>
      </c>
      <c r="F5275" s="9" t="s">
        <v>10</v>
      </c>
      <c r="G5275" t="s">
        <v>94</v>
      </c>
    </row>
    <row r="5276" spans="1:7" x14ac:dyDescent="0.3">
      <c r="A5276" t="s">
        <v>10709</v>
      </c>
      <c r="B5276" t="s">
        <v>114</v>
      </c>
      <c r="C5276" t="s">
        <v>10710</v>
      </c>
      <c r="D5276" t="s">
        <v>4114</v>
      </c>
      <c r="E5276" t="s">
        <v>10597</v>
      </c>
      <c r="F5276" s="9" t="s">
        <v>10</v>
      </c>
      <c r="G5276" t="s">
        <v>94</v>
      </c>
    </row>
    <row r="5277" spans="1:7" x14ac:dyDescent="0.3">
      <c r="A5277" t="s">
        <v>10711</v>
      </c>
      <c r="B5277" t="s">
        <v>708</v>
      </c>
      <c r="C5277" t="s">
        <v>10712</v>
      </c>
      <c r="D5277" t="s">
        <v>4114</v>
      </c>
      <c r="E5277" t="s">
        <v>10597</v>
      </c>
      <c r="F5277" s="9" t="s">
        <v>10</v>
      </c>
      <c r="G5277" t="s">
        <v>94</v>
      </c>
    </row>
    <row r="5278" spans="1:7" x14ac:dyDescent="0.3">
      <c r="A5278" t="s">
        <v>10713</v>
      </c>
      <c r="B5278" t="s">
        <v>3140</v>
      </c>
      <c r="C5278" t="s">
        <v>10714</v>
      </c>
      <c r="D5278" t="s">
        <v>4114</v>
      </c>
      <c r="E5278" t="s">
        <v>10597</v>
      </c>
      <c r="F5278" s="9" t="s">
        <v>10</v>
      </c>
      <c r="G5278" t="s">
        <v>94</v>
      </c>
    </row>
    <row r="5279" spans="1:7" x14ac:dyDescent="0.3">
      <c r="A5279" t="s">
        <v>10715</v>
      </c>
      <c r="B5279" t="s">
        <v>114</v>
      </c>
      <c r="C5279" t="s">
        <v>10716</v>
      </c>
      <c r="D5279" t="s">
        <v>4114</v>
      </c>
      <c r="E5279" t="s">
        <v>10597</v>
      </c>
      <c r="F5279" s="9" t="s">
        <v>10</v>
      </c>
      <c r="G5279" t="s">
        <v>94</v>
      </c>
    </row>
    <row r="5280" spans="1:7" x14ac:dyDescent="0.3">
      <c r="A5280" t="s">
        <v>10717</v>
      </c>
      <c r="B5280" t="s">
        <v>708</v>
      </c>
      <c r="C5280" t="s">
        <v>10718</v>
      </c>
      <c r="D5280" t="s">
        <v>4114</v>
      </c>
      <c r="E5280" t="s">
        <v>10597</v>
      </c>
      <c r="F5280" s="9" t="s">
        <v>10</v>
      </c>
      <c r="G5280" t="s">
        <v>94</v>
      </c>
    </row>
    <row r="5281" spans="1:7" x14ac:dyDescent="0.3">
      <c r="A5281" t="s">
        <v>10719</v>
      </c>
      <c r="B5281" t="s">
        <v>3140</v>
      </c>
      <c r="C5281" t="s">
        <v>10720</v>
      </c>
      <c r="D5281" t="s">
        <v>4114</v>
      </c>
      <c r="E5281" t="s">
        <v>10597</v>
      </c>
      <c r="F5281" s="9" t="s">
        <v>10</v>
      </c>
      <c r="G5281" t="s">
        <v>94</v>
      </c>
    </row>
    <row r="5282" spans="1:7" x14ac:dyDescent="0.3">
      <c r="A5282" t="s">
        <v>10721</v>
      </c>
      <c r="B5282" t="s">
        <v>114</v>
      </c>
      <c r="C5282" t="s">
        <v>10722</v>
      </c>
      <c r="D5282" t="s">
        <v>4114</v>
      </c>
      <c r="E5282" t="s">
        <v>10597</v>
      </c>
      <c r="F5282" s="9" t="s">
        <v>10</v>
      </c>
      <c r="G5282" t="s">
        <v>94</v>
      </c>
    </row>
    <row r="5283" spans="1:7" x14ac:dyDescent="0.3">
      <c r="A5283" t="s">
        <v>10723</v>
      </c>
      <c r="B5283" t="s">
        <v>708</v>
      </c>
      <c r="C5283" t="s">
        <v>10724</v>
      </c>
      <c r="D5283" t="s">
        <v>4114</v>
      </c>
      <c r="E5283" t="s">
        <v>10597</v>
      </c>
      <c r="F5283" s="9" t="s">
        <v>10</v>
      </c>
      <c r="G5283" t="s">
        <v>94</v>
      </c>
    </row>
    <row r="5284" spans="1:7" x14ac:dyDescent="0.3">
      <c r="A5284" t="s">
        <v>10725</v>
      </c>
      <c r="B5284" t="s">
        <v>3140</v>
      </c>
      <c r="C5284" t="s">
        <v>10726</v>
      </c>
      <c r="D5284" t="s">
        <v>4114</v>
      </c>
      <c r="E5284" t="s">
        <v>10597</v>
      </c>
      <c r="F5284" s="9" t="s">
        <v>10</v>
      </c>
      <c r="G5284" t="s">
        <v>94</v>
      </c>
    </row>
    <row r="5285" spans="1:7" x14ac:dyDescent="0.3">
      <c r="A5285" t="s">
        <v>10727</v>
      </c>
      <c r="B5285" t="s">
        <v>114</v>
      </c>
      <c r="C5285" t="s">
        <v>10728</v>
      </c>
      <c r="D5285" t="s">
        <v>4114</v>
      </c>
      <c r="E5285" t="s">
        <v>10597</v>
      </c>
      <c r="F5285" s="9" t="s">
        <v>10</v>
      </c>
      <c r="G5285" t="s">
        <v>94</v>
      </c>
    </row>
    <row r="5286" spans="1:7" x14ac:dyDescent="0.3">
      <c r="A5286" t="s">
        <v>10729</v>
      </c>
      <c r="B5286" t="s">
        <v>708</v>
      </c>
      <c r="C5286" t="s">
        <v>10730</v>
      </c>
      <c r="D5286" t="s">
        <v>4114</v>
      </c>
      <c r="E5286" t="s">
        <v>10597</v>
      </c>
      <c r="F5286" s="9" t="s">
        <v>10</v>
      </c>
      <c r="G5286" t="s">
        <v>94</v>
      </c>
    </row>
    <row r="5287" spans="1:7" x14ac:dyDescent="0.3">
      <c r="A5287" t="s">
        <v>10731</v>
      </c>
      <c r="B5287" t="s">
        <v>3140</v>
      </c>
      <c r="C5287" t="s">
        <v>10732</v>
      </c>
      <c r="D5287" t="s">
        <v>4114</v>
      </c>
      <c r="E5287" t="s">
        <v>10597</v>
      </c>
      <c r="F5287" s="9" t="s">
        <v>10</v>
      </c>
      <c r="G5287" t="s">
        <v>94</v>
      </c>
    </row>
    <row r="5288" spans="1:7" x14ac:dyDescent="0.3">
      <c r="A5288" t="s">
        <v>10733</v>
      </c>
      <c r="B5288" t="s">
        <v>114</v>
      </c>
      <c r="C5288" t="s">
        <v>10734</v>
      </c>
      <c r="D5288" t="s">
        <v>4114</v>
      </c>
      <c r="E5288" t="s">
        <v>10597</v>
      </c>
      <c r="F5288" s="9" t="s">
        <v>10</v>
      </c>
      <c r="G5288" t="s">
        <v>94</v>
      </c>
    </row>
    <row r="5289" spans="1:7" x14ac:dyDescent="0.3">
      <c r="A5289" t="s">
        <v>10735</v>
      </c>
      <c r="B5289" t="s">
        <v>708</v>
      </c>
      <c r="C5289" t="s">
        <v>10736</v>
      </c>
      <c r="D5289" t="s">
        <v>4114</v>
      </c>
      <c r="E5289" t="s">
        <v>10597</v>
      </c>
      <c r="F5289" s="9" t="s">
        <v>10</v>
      </c>
      <c r="G5289" t="s">
        <v>94</v>
      </c>
    </row>
    <row r="5290" spans="1:7" x14ac:dyDescent="0.3">
      <c r="A5290" t="s">
        <v>10737</v>
      </c>
      <c r="B5290" t="s">
        <v>3140</v>
      </c>
      <c r="C5290" t="s">
        <v>10738</v>
      </c>
      <c r="D5290" t="s">
        <v>4114</v>
      </c>
      <c r="E5290" t="s">
        <v>10597</v>
      </c>
      <c r="F5290" s="9" t="s">
        <v>10</v>
      </c>
      <c r="G5290" t="s">
        <v>94</v>
      </c>
    </row>
    <row r="5291" spans="1:7" x14ac:dyDescent="0.3">
      <c r="A5291" t="s">
        <v>10739</v>
      </c>
      <c r="B5291" t="s">
        <v>114</v>
      </c>
      <c r="C5291" t="s">
        <v>10740</v>
      </c>
      <c r="D5291" t="s">
        <v>4114</v>
      </c>
      <c r="E5291" t="s">
        <v>10597</v>
      </c>
      <c r="F5291" s="9" t="s">
        <v>10</v>
      </c>
      <c r="G5291" t="s">
        <v>94</v>
      </c>
    </row>
    <row r="5292" spans="1:7" x14ac:dyDescent="0.3">
      <c r="A5292" t="s">
        <v>10741</v>
      </c>
      <c r="B5292" t="s">
        <v>708</v>
      </c>
      <c r="C5292" t="s">
        <v>10742</v>
      </c>
      <c r="D5292" t="s">
        <v>4114</v>
      </c>
      <c r="E5292" t="s">
        <v>10597</v>
      </c>
      <c r="F5292" s="9" t="s">
        <v>10</v>
      </c>
      <c r="G5292" t="s">
        <v>94</v>
      </c>
    </row>
    <row r="5293" spans="1:7" x14ac:dyDescent="0.3">
      <c r="A5293" t="s">
        <v>10743</v>
      </c>
      <c r="B5293" t="s">
        <v>3140</v>
      </c>
      <c r="C5293" t="s">
        <v>10744</v>
      </c>
      <c r="D5293" t="s">
        <v>4114</v>
      </c>
      <c r="E5293" t="s">
        <v>10597</v>
      </c>
      <c r="F5293" s="9" t="s">
        <v>10</v>
      </c>
      <c r="G5293" t="s">
        <v>94</v>
      </c>
    </row>
    <row r="5294" spans="1:7" x14ac:dyDescent="0.3">
      <c r="A5294" t="s">
        <v>10745</v>
      </c>
      <c r="B5294" t="s">
        <v>114</v>
      </c>
      <c r="C5294" t="s">
        <v>10746</v>
      </c>
      <c r="D5294" t="s">
        <v>4114</v>
      </c>
      <c r="E5294" t="s">
        <v>10597</v>
      </c>
      <c r="F5294" s="9" t="s">
        <v>10</v>
      </c>
      <c r="G5294" t="s">
        <v>94</v>
      </c>
    </row>
    <row r="5295" spans="1:7" x14ac:dyDescent="0.3">
      <c r="A5295" t="s">
        <v>10747</v>
      </c>
      <c r="B5295" t="s">
        <v>708</v>
      </c>
      <c r="C5295" t="s">
        <v>10748</v>
      </c>
      <c r="D5295" t="s">
        <v>4114</v>
      </c>
      <c r="E5295" t="s">
        <v>10597</v>
      </c>
      <c r="F5295" s="9" t="s">
        <v>10</v>
      </c>
      <c r="G5295" t="s">
        <v>94</v>
      </c>
    </row>
    <row r="5296" spans="1:7" x14ac:dyDescent="0.3">
      <c r="A5296" t="s">
        <v>10749</v>
      </c>
      <c r="B5296" t="s">
        <v>3140</v>
      </c>
      <c r="C5296" t="s">
        <v>10750</v>
      </c>
      <c r="D5296" t="s">
        <v>4114</v>
      </c>
      <c r="E5296" t="s">
        <v>10597</v>
      </c>
      <c r="F5296" s="9" t="s">
        <v>10</v>
      </c>
      <c r="G5296" t="s">
        <v>94</v>
      </c>
    </row>
    <row r="5297" spans="1:7" x14ac:dyDescent="0.3">
      <c r="A5297" t="s">
        <v>10751</v>
      </c>
      <c r="B5297" t="s">
        <v>114</v>
      </c>
      <c r="C5297" t="s">
        <v>10752</v>
      </c>
      <c r="D5297" t="s">
        <v>4114</v>
      </c>
      <c r="E5297" t="s">
        <v>10597</v>
      </c>
      <c r="F5297" s="9" t="s">
        <v>10</v>
      </c>
      <c r="G5297" t="s">
        <v>94</v>
      </c>
    </row>
    <row r="5298" spans="1:7" x14ac:dyDescent="0.3">
      <c r="A5298" t="s">
        <v>10753</v>
      </c>
      <c r="B5298" t="s">
        <v>708</v>
      </c>
      <c r="C5298" t="s">
        <v>10754</v>
      </c>
      <c r="D5298" t="s">
        <v>4114</v>
      </c>
      <c r="E5298" t="s">
        <v>10597</v>
      </c>
      <c r="F5298" s="9" t="s">
        <v>10</v>
      </c>
      <c r="G5298" t="s">
        <v>94</v>
      </c>
    </row>
    <row r="5299" spans="1:7" x14ac:dyDescent="0.3">
      <c r="A5299" t="s">
        <v>10755</v>
      </c>
      <c r="B5299" t="s">
        <v>3140</v>
      </c>
      <c r="C5299" t="s">
        <v>10756</v>
      </c>
      <c r="D5299" t="s">
        <v>4114</v>
      </c>
      <c r="E5299" t="s">
        <v>10597</v>
      </c>
      <c r="F5299" s="9" t="s">
        <v>10</v>
      </c>
      <c r="G5299" t="s">
        <v>94</v>
      </c>
    </row>
    <row r="5300" spans="1:7" x14ac:dyDescent="0.3">
      <c r="A5300" t="s">
        <v>10757</v>
      </c>
      <c r="B5300" t="s">
        <v>114</v>
      </c>
      <c r="C5300" t="s">
        <v>10758</v>
      </c>
      <c r="D5300" t="s">
        <v>4114</v>
      </c>
      <c r="E5300" t="s">
        <v>10597</v>
      </c>
      <c r="F5300" s="9" t="s">
        <v>10</v>
      </c>
      <c r="G5300" t="s">
        <v>94</v>
      </c>
    </row>
    <row r="5301" spans="1:7" x14ac:dyDescent="0.3">
      <c r="A5301" t="s">
        <v>10759</v>
      </c>
      <c r="B5301" t="s">
        <v>708</v>
      </c>
      <c r="C5301" t="s">
        <v>10760</v>
      </c>
      <c r="D5301" t="s">
        <v>4114</v>
      </c>
      <c r="E5301" t="s">
        <v>10597</v>
      </c>
      <c r="F5301" s="9" t="s">
        <v>10</v>
      </c>
      <c r="G5301" t="s">
        <v>94</v>
      </c>
    </row>
    <row r="5302" spans="1:7" x14ac:dyDescent="0.3">
      <c r="A5302" t="s">
        <v>10761</v>
      </c>
      <c r="B5302" t="s">
        <v>3140</v>
      </c>
      <c r="C5302" t="s">
        <v>10762</v>
      </c>
      <c r="D5302" t="s">
        <v>4114</v>
      </c>
      <c r="E5302" t="s">
        <v>10597</v>
      </c>
      <c r="F5302" s="9" t="s">
        <v>10</v>
      </c>
      <c r="G5302" t="s">
        <v>94</v>
      </c>
    </row>
    <row r="5303" spans="1:7" x14ac:dyDescent="0.3">
      <c r="A5303" t="s">
        <v>10763</v>
      </c>
      <c r="B5303" t="s">
        <v>114</v>
      </c>
      <c r="C5303" t="s">
        <v>10764</v>
      </c>
      <c r="D5303" t="s">
        <v>4114</v>
      </c>
      <c r="E5303" t="s">
        <v>10597</v>
      </c>
      <c r="F5303" s="9" t="s">
        <v>10</v>
      </c>
      <c r="G5303" t="s">
        <v>94</v>
      </c>
    </row>
    <row r="5304" spans="1:7" x14ac:dyDescent="0.3">
      <c r="A5304" t="s">
        <v>10765</v>
      </c>
      <c r="B5304" t="s">
        <v>708</v>
      </c>
      <c r="C5304" t="s">
        <v>10766</v>
      </c>
      <c r="D5304" t="s">
        <v>4114</v>
      </c>
      <c r="E5304" t="s">
        <v>10597</v>
      </c>
      <c r="F5304" s="9" t="s">
        <v>10</v>
      </c>
      <c r="G5304" t="s">
        <v>94</v>
      </c>
    </row>
    <row r="5305" spans="1:7" x14ac:dyDescent="0.3">
      <c r="A5305" t="s">
        <v>10767</v>
      </c>
      <c r="B5305" t="s">
        <v>3140</v>
      </c>
      <c r="C5305" t="s">
        <v>10768</v>
      </c>
      <c r="D5305" t="s">
        <v>4114</v>
      </c>
      <c r="E5305" t="s">
        <v>10597</v>
      </c>
      <c r="F5305" s="9" t="s">
        <v>10</v>
      </c>
      <c r="G5305" t="s">
        <v>94</v>
      </c>
    </row>
    <row r="5306" spans="1:7" x14ac:dyDescent="0.3">
      <c r="A5306" t="s">
        <v>10769</v>
      </c>
      <c r="B5306" t="s">
        <v>114</v>
      </c>
      <c r="C5306" t="s">
        <v>10770</v>
      </c>
      <c r="D5306" t="s">
        <v>4114</v>
      </c>
      <c r="E5306" t="s">
        <v>10597</v>
      </c>
      <c r="F5306" s="9" t="s">
        <v>10</v>
      </c>
      <c r="G5306" t="s">
        <v>94</v>
      </c>
    </row>
    <row r="5307" spans="1:7" x14ac:dyDescent="0.3">
      <c r="A5307" t="s">
        <v>1830</v>
      </c>
      <c r="B5307" t="s">
        <v>708</v>
      </c>
      <c r="C5307" t="s">
        <v>10771</v>
      </c>
      <c r="D5307" t="s">
        <v>4114</v>
      </c>
      <c r="E5307" t="s">
        <v>10597</v>
      </c>
      <c r="F5307" s="9" t="s">
        <v>10</v>
      </c>
      <c r="G5307" t="s">
        <v>94</v>
      </c>
    </row>
    <row r="5308" spans="1:7" x14ac:dyDescent="0.3">
      <c r="A5308" t="s">
        <v>1833</v>
      </c>
      <c r="B5308" t="s">
        <v>3140</v>
      </c>
      <c r="C5308" t="s">
        <v>10772</v>
      </c>
      <c r="D5308" t="s">
        <v>4114</v>
      </c>
      <c r="E5308" t="s">
        <v>10597</v>
      </c>
      <c r="F5308" s="9" t="s">
        <v>10</v>
      </c>
      <c r="G5308" t="s">
        <v>94</v>
      </c>
    </row>
    <row r="5309" spans="1:7" x14ac:dyDescent="0.3">
      <c r="A5309" t="s">
        <v>1836</v>
      </c>
      <c r="B5309" t="s">
        <v>114</v>
      </c>
      <c r="C5309" t="s">
        <v>10773</v>
      </c>
      <c r="D5309" t="s">
        <v>4114</v>
      </c>
      <c r="E5309" t="s">
        <v>10597</v>
      </c>
      <c r="F5309" s="9" t="s">
        <v>10</v>
      </c>
      <c r="G5309" t="s">
        <v>94</v>
      </c>
    </row>
    <row r="5310" spans="1:7" x14ac:dyDescent="0.3">
      <c r="A5310" t="s">
        <v>10774</v>
      </c>
      <c r="B5310" t="s">
        <v>708</v>
      </c>
      <c r="C5310" t="s">
        <v>10775</v>
      </c>
      <c r="D5310" t="s">
        <v>4114</v>
      </c>
      <c r="E5310" t="s">
        <v>10597</v>
      </c>
      <c r="F5310" s="9" t="s">
        <v>10</v>
      </c>
      <c r="G5310" t="s">
        <v>94</v>
      </c>
    </row>
    <row r="5311" spans="1:7" x14ac:dyDescent="0.3">
      <c r="A5311" t="s">
        <v>1824</v>
      </c>
      <c r="B5311" t="s">
        <v>3140</v>
      </c>
      <c r="C5311" t="s">
        <v>10776</v>
      </c>
      <c r="D5311" t="s">
        <v>4114</v>
      </c>
      <c r="E5311" t="s">
        <v>10597</v>
      </c>
      <c r="F5311" s="9" t="s">
        <v>10</v>
      </c>
      <c r="G5311" t="s">
        <v>94</v>
      </c>
    </row>
    <row r="5312" spans="1:7" x14ac:dyDescent="0.3">
      <c r="A5312" t="s">
        <v>1827</v>
      </c>
      <c r="B5312" t="s">
        <v>114</v>
      </c>
      <c r="C5312" t="s">
        <v>10777</v>
      </c>
      <c r="D5312" t="s">
        <v>4114</v>
      </c>
      <c r="E5312" t="s">
        <v>10597</v>
      </c>
      <c r="F5312" s="9" t="s">
        <v>10</v>
      </c>
      <c r="G5312" t="s">
        <v>94</v>
      </c>
    </row>
    <row r="5313" spans="1:7" x14ac:dyDescent="0.3">
      <c r="A5313" t="s">
        <v>10778</v>
      </c>
      <c r="B5313" t="s">
        <v>708</v>
      </c>
      <c r="C5313" t="s">
        <v>10779</v>
      </c>
      <c r="D5313" t="s">
        <v>4114</v>
      </c>
      <c r="E5313" t="s">
        <v>10597</v>
      </c>
      <c r="F5313" s="9" t="s">
        <v>10</v>
      </c>
      <c r="G5313" t="s">
        <v>94</v>
      </c>
    </row>
    <row r="5314" spans="1:7" x14ac:dyDescent="0.3">
      <c r="A5314" t="s">
        <v>10780</v>
      </c>
      <c r="B5314" t="s">
        <v>3140</v>
      </c>
      <c r="C5314" t="s">
        <v>10781</v>
      </c>
      <c r="D5314" t="s">
        <v>4114</v>
      </c>
      <c r="E5314" t="s">
        <v>10597</v>
      </c>
      <c r="F5314" s="9" t="s">
        <v>10</v>
      </c>
      <c r="G5314" t="s">
        <v>94</v>
      </c>
    </row>
    <row r="5315" spans="1:7" x14ac:dyDescent="0.3">
      <c r="A5315" t="s">
        <v>10782</v>
      </c>
      <c r="B5315" t="s">
        <v>114</v>
      </c>
      <c r="C5315" t="s">
        <v>10783</v>
      </c>
      <c r="D5315" t="s">
        <v>4114</v>
      </c>
      <c r="E5315" t="s">
        <v>10597</v>
      </c>
      <c r="F5315" s="9" t="s">
        <v>10</v>
      </c>
      <c r="G5315" t="s">
        <v>94</v>
      </c>
    </row>
    <row r="5316" spans="1:7" x14ac:dyDescent="0.3">
      <c r="A5316" t="s">
        <v>10784</v>
      </c>
      <c r="B5316" t="s">
        <v>708</v>
      </c>
      <c r="C5316" t="s">
        <v>10785</v>
      </c>
      <c r="D5316" t="s">
        <v>4114</v>
      </c>
      <c r="E5316" t="s">
        <v>10597</v>
      </c>
      <c r="F5316" s="9" t="s">
        <v>10</v>
      </c>
      <c r="G5316" t="s">
        <v>94</v>
      </c>
    </row>
    <row r="5317" spans="1:7" x14ac:dyDescent="0.3">
      <c r="A5317" t="s">
        <v>10786</v>
      </c>
      <c r="B5317" t="s">
        <v>3140</v>
      </c>
      <c r="C5317" t="s">
        <v>10787</v>
      </c>
      <c r="D5317" t="s">
        <v>4114</v>
      </c>
      <c r="E5317" t="s">
        <v>10597</v>
      </c>
      <c r="F5317" s="9" t="s">
        <v>10</v>
      </c>
      <c r="G5317" t="s">
        <v>94</v>
      </c>
    </row>
    <row r="5318" spans="1:7" x14ac:dyDescent="0.3">
      <c r="A5318" t="s">
        <v>10788</v>
      </c>
      <c r="B5318" t="s">
        <v>114</v>
      </c>
      <c r="C5318" t="s">
        <v>10789</v>
      </c>
      <c r="D5318" t="s">
        <v>4114</v>
      </c>
      <c r="E5318" t="s">
        <v>10597</v>
      </c>
      <c r="F5318" s="9" t="s">
        <v>10</v>
      </c>
      <c r="G5318" t="s">
        <v>94</v>
      </c>
    </row>
    <row r="5319" spans="1:7" x14ac:dyDescent="0.3">
      <c r="A5319" t="s">
        <v>10790</v>
      </c>
      <c r="B5319" t="s">
        <v>708</v>
      </c>
      <c r="C5319" t="s">
        <v>10791</v>
      </c>
      <c r="D5319" t="s">
        <v>4114</v>
      </c>
      <c r="E5319" t="s">
        <v>10597</v>
      </c>
      <c r="F5319" s="9" t="s">
        <v>10</v>
      </c>
      <c r="G5319" t="s">
        <v>94</v>
      </c>
    </row>
    <row r="5320" spans="1:7" x14ac:dyDescent="0.3">
      <c r="A5320" t="s">
        <v>10792</v>
      </c>
      <c r="B5320" t="s">
        <v>3140</v>
      </c>
      <c r="C5320" t="s">
        <v>10793</v>
      </c>
      <c r="D5320" t="s">
        <v>4114</v>
      </c>
      <c r="E5320" t="s">
        <v>10597</v>
      </c>
      <c r="F5320" s="9" t="s">
        <v>10</v>
      </c>
      <c r="G5320" t="s">
        <v>94</v>
      </c>
    </row>
    <row r="5321" spans="1:7" x14ac:dyDescent="0.3">
      <c r="A5321" t="s">
        <v>10794</v>
      </c>
      <c r="B5321" t="s">
        <v>114</v>
      </c>
      <c r="C5321" t="s">
        <v>10795</v>
      </c>
      <c r="D5321" t="s">
        <v>4114</v>
      </c>
      <c r="E5321" t="s">
        <v>10597</v>
      </c>
      <c r="F5321" s="9" t="s">
        <v>10</v>
      </c>
      <c r="G5321" t="s">
        <v>94</v>
      </c>
    </row>
    <row r="5322" spans="1:7" x14ac:dyDescent="0.3">
      <c r="A5322" t="s">
        <v>10796</v>
      </c>
      <c r="B5322" t="s">
        <v>708</v>
      </c>
      <c r="C5322" t="s">
        <v>10797</v>
      </c>
      <c r="D5322" t="s">
        <v>4114</v>
      </c>
      <c r="E5322" t="s">
        <v>10597</v>
      </c>
      <c r="F5322" s="9" t="s">
        <v>10</v>
      </c>
      <c r="G5322" t="s">
        <v>94</v>
      </c>
    </row>
    <row r="5323" spans="1:7" x14ac:dyDescent="0.3">
      <c r="A5323" t="s">
        <v>10798</v>
      </c>
      <c r="B5323" t="s">
        <v>3140</v>
      </c>
      <c r="C5323" t="s">
        <v>10799</v>
      </c>
      <c r="D5323" t="s">
        <v>4114</v>
      </c>
      <c r="E5323" t="s">
        <v>10597</v>
      </c>
      <c r="F5323" s="9" t="s">
        <v>10</v>
      </c>
      <c r="G5323" t="s">
        <v>94</v>
      </c>
    </row>
    <row r="5324" spans="1:7" x14ac:dyDescent="0.3">
      <c r="A5324" t="s">
        <v>10800</v>
      </c>
      <c r="B5324" t="s">
        <v>114</v>
      </c>
      <c r="C5324" t="s">
        <v>10801</v>
      </c>
      <c r="D5324" t="s">
        <v>4114</v>
      </c>
      <c r="E5324" t="s">
        <v>10597</v>
      </c>
      <c r="F5324" s="9" t="s">
        <v>10</v>
      </c>
      <c r="G5324" t="s">
        <v>94</v>
      </c>
    </row>
    <row r="5325" spans="1:7" x14ac:dyDescent="0.3">
      <c r="A5325" t="s">
        <v>10802</v>
      </c>
      <c r="B5325" t="s">
        <v>708</v>
      </c>
      <c r="C5325" t="s">
        <v>10803</v>
      </c>
      <c r="D5325" t="s">
        <v>4114</v>
      </c>
      <c r="E5325" t="s">
        <v>10597</v>
      </c>
      <c r="F5325" s="9" t="s">
        <v>10</v>
      </c>
      <c r="G5325" t="s">
        <v>94</v>
      </c>
    </row>
    <row r="5326" spans="1:7" x14ac:dyDescent="0.3">
      <c r="A5326" t="s">
        <v>10804</v>
      </c>
      <c r="B5326" t="s">
        <v>3140</v>
      </c>
      <c r="C5326" t="s">
        <v>10805</v>
      </c>
      <c r="D5326" t="s">
        <v>4114</v>
      </c>
      <c r="E5326" t="s">
        <v>10597</v>
      </c>
      <c r="F5326" s="9" t="s">
        <v>10</v>
      </c>
      <c r="G5326" t="s">
        <v>94</v>
      </c>
    </row>
    <row r="5327" spans="1:7" x14ac:dyDescent="0.3">
      <c r="A5327" t="s">
        <v>10806</v>
      </c>
      <c r="B5327" t="s">
        <v>114</v>
      </c>
      <c r="C5327" t="s">
        <v>10807</v>
      </c>
      <c r="D5327" t="s">
        <v>4114</v>
      </c>
      <c r="E5327" t="s">
        <v>10597</v>
      </c>
      <c r="F5327" s="9" t="s">
        <v>10</v>
      </c>
      <c r="G5327" t="s">
        <v>94</v>
      </c>
    </row>
    <row r="5328" spans="1:7" x14ac:dyDescent="0.3">
      <c r="A5328" t="s">
        <v>10808</v>
      </c>
      <c r="B5328" t="s">
        <v>708</v>
      </c>
      <c r="C5328" t="s">
        <v>10809</v>
      </c>
      <c r="D5328" t="s">
        <v>4114</v>
      </c>
      <c r="E5328" t="s">
        <v>10597</v>
      </c>
      <c r="F5328" s="9" t="s">
        <v>10</v>
      </c>
      <c r="G5328" t="s">
        <v>94</v>
      </c>
    </row>
    <row r="5329" spans="1:7" x14ac:dyDescent="0.3">
      <c r="A5329" t="s">
        <v>10810</v>
      </c>
      <c r="B5329" t="s">
        <v>3140</v>
      </c>
      <c r="C5329" t="s">
        <v>10811</v>
      </c>
      <c r="D5329" t="s">
        <v>4114</v>
      </c>
      <c r="E5329" t="s">
        <v>10597</v>
      </c>
      <c r="F5329" s="9" t="s">
        <v>10</v>
      </c>
      <c r="G5329" t="s">
        <v>94</v>
      </c>
    </row>
    <row r="5330" spans="1:7" x14ac:dyDescent="0.3">
      <c r="A5330" t="s">
        <v>10812</v>
      </c>
      <c r="B5330" t="s">
        <v>114</v>
      </c>
      <c r="C5330" t="s">
        <v>10813</v>
      </c>
      <c r="D5330" t="s">
        <v>4114</v>
      </c>
      <c r="E5330" t="s">
        <v>10597</v>
      </c>
      <c r="F5330" s="9" t="s">
        <v>10</v>
      </c>
      <c r="G5330" t="s">
        <v>94</v>
      </c>
    </row>
    <row r="5331" spans="1:7" x14ac:dyDescent="0.3">
      <c r="A5331" t="s">
        <v>10814</v>
      </c>
      <c r="B5331" t="s">
        <v>708</v>
      </c>
      <c r="C5331" t="s">
        <v>10815</v>
      </c>
      <c r="D5331" t="s">
        <v>4114</v>
      </c>
      <c r="E5331" t="s">
        <v>10597</v>
      </c>
      <c r="F5331" s="9" t="s">
        <v>10</v>
      </c>
      <c r="G5331" t="s">
        <v>94</v>
      </c>
    </row>
    <row r="5332" spans="1:7" x14ac:dyDescent="0.3">
      <c r="A5332" t="s">
        <v>10816</v>
      </c>
      <c r="B5332" t="s">
        <v>3140</v>
      </c>
      <c r="C5332" t="s">
        <v>10817</v>
      </c>
      <c r="D5332" t="s">
        <v>4114</v>
      </c>
      <c r="E5332" t="s">
        <v>10597</v>
      </c>
      <c r="F5332" s="9" t="s">
        <v>10</v>
      </c>
      <c r="G5332" t="s">
        <v>94</v>
      </c>
    </row>
    <row r="5333" spans="1:7" x14ac:dyDescent="0.3">
      <c r="A5333" t="s">
        <v>10818</v>
      </c>
      <c r="B5333" t="s">
        <v>114</v>
      </c>
      <c r="C5333" t="s">
        <v>10819</v>
      </c>
      <c r="D5333" t="s">
        <v>4114</v>
      </c>
      <c r="E5333" t="s">
        <v>10597</v>
      </c>
      <c r="F5333" s="9" t="s">
        <v>10</v>
      </c>
      <c r="G5333" t="s">
        <v>94</v>
      </c>
    </row>
    <row r="5334" spans="1:7" x14ac:dyDescent="0.3">
      <c r="A5334" t="s">
        <v>10820</v>
      </c>
      <c r="B5334" t="s">
        <v>708</v>
      </c>
      <c r="C5334" t="s">
        <v>10821</v>
      </c>
      <c r="D5334" t="s">
        <v>4114</v>
      </c>
      <c r="E5334" t="s">
        <v>10597</v>
      </c>
      <c r="F5334" s="9" t="s">
        <v>10</v>
      </c>
      <c r="G5334" t="s">
        <v>94</v>
      </c>
    </row>
    <row r="5335" spans="1:7" x14ac:dyDescent="0.3">
      <c r="A5335" t="s">
        <v>10822</v>
      </c>
      <c r="B5335" t="s">
        <v>3140</v>
      </c>
      <c r="C5335" t="s">
        <v>10823</v>
      </c>
      <c r="D5335" t="s">
        <v>4114</v>
      </c>
      <c r="E5335" t="s">
        <v>10597</v>
      </c>
      <c r="F5335" s="9" t="s">
        <v>10</v>
      </c>
      <c r="G5335" t="s">
        <v>94</v>
      </c>
    </row>
    <row r="5336" spans="1:7" x14ac:dyDescent="0.3">
      <c r="A5336" t="s">
        <v>10824</v>
      </c>
      <c r="B5336" t="s">
        <v>114</v>
      </c>
      <c r="C5336" t="s">
        <v>10825</v>
      </c>
      <c r="D5336" t="s">
        <v>4114</v>
      </c>
      <c r="E5336" t="s">
        <v>10597</v>
      </c>
      <c r="F5336" s="9" t="s">
        <v>10</v>
      </c>
      <c r="G5336" t="s">
        <v>94</v>
      </c>
    </row>
    <row r="5337" spans="1:7" x14ac:dyDescent="0.3">
      <c r="A5337" t="s">
        <v>10826</v>
      </c>
      <c r="B5337" t="s">
        <v>708</v>
      </c>
      <c r="C5337" t="s">
        <v>10827</v>
      </c>
      <c r="D5337" t="s">
        <v>4114</v>
      </c>
      <c r="E5337" t="s">
        <v>10597</v>
      </c>
      <c r="F5337" s="9" t="s">
        <v>10</v>
      </c>
      <c r="G5337" t="s">
        <v>94</v>
      </c>
    </row>
    <row r="5338" spans="1:7" x14ac:dyDescent="0.3">
      <c r="A5338" t="s">
        <v>10828</v>
      </c>
      <c r="B5338" t="s">
        <v>3140</v>
      </c>
      <c r="C5338" t="s">
        <v>10829</v>
      </c>
      <c r="D5338" t="s">
        <v>4114</v>
      </c>
      <c r="E5338" t="s">
        <v>10597</v>
      </c>
      <c r="F5338" s="9" t="s">
        <v>10</v>
      </c>
      <c r="G5338" t="s">
        <v>94</v>
      </c>
    </row>
    <row r="5339" spans="1:7" x14ac:dyDescent="0.3">
      <c r="A5339" t="s">
        <v>10830</v>
      </c>
      <c r="B5339" t="s">
        <v>114</v>
      </c>
      <c r="C5339" t="s">
        <v>10831</v>
      </c>
      <c r="D5339" t="s">
        <v>4114</v>
      </c>
      <c r="E5339" t="s">
        <v>10597</v>
      </c>
      <c r="F5339" s="9" t="s">
        <v>10</v>
      </c>
      <c r="G5339" t="s">
        <v>94</v>
      </c>
    </row>
    <row r="5340" spans="1:7" x14ac:dyDescent="0.3">
      <c r="A5340" t="s">
        <v>1848</v>
      </c>
      <c r="B5340" t="s">
        <v>708</v>
      </c>
      <c r="C5340" t="s">
        <v>10832</v>
      </c>
      <c r="D5340" t="s">
        <v>4114</v>
      </c>
      <c r="E5340" t="s">
        <v>10597</v>
      </c>
      <c r="F5340" s="9" t="s">
        <v>10</v>
      </c>
      <c r="G5340" t="s">
        <v>94</v>
      </c>
    </row>
    <row r="5341" spans="1:7" x14ac:dyDescent="0.3">
      <c r="A5341" t="s">
        <v>10833</v>
      </c>
      <c r="B5341" t="s">
        <v>3140</v>
      </c>
      <c r="C5341" t="s">
        <v>10834</v>
      </c>
      <c r="D5341" t="s">
        <v>4114</v>
      </c>
      <c r="E5341" t="s">
        <v>10597</v>
      </c>
      <c r="F5341" s="9" t="s">
        <v>10</v>
      </c>
      <c r="G5341" t="s">
        <v>94</v>
      </c>
    </row>
    <row r="5342" spans="1:7" x14ac:dyDescent="0.3">
      <c r="A5342" t="s">
        <v>1851</v>
      </c>
      <c r="B5342" t="s">
        <v>114</v>
      </c>
      <c r="C5342" t="s">
        <v>10835</v>
      </c>
      <c r="D5342" t="s">
        <v>4114</v>
      </c>
      <c r="E5342" t="s">
        <v>10597</v>
      </c>
      <c r="F5342" s="9" t="s">
        <v>10</v>
      </c>
      <c r="G5342" t="s">
        <v>94</v>
      </c>
    </row>
    <row r="5343" spans="1:7" x14ac:dyDescent="0.3">
      <c r="A5343" t="s">
        <v>1854</v>
      </c>
      <c r="B5343" t="s">
        <v>708</v>
      </c>
      <c r="C5343" t="s">
        <v>10836</v>
      </c>
      <c r="D5343" t="s">
        <v>4114</v>
      </c>
      <c r="E5343" t="s">
        <v>10597</v>
      </c>
      <c r="F5343" s="9" t="s">
        <v>10</v>
      </c>
      <c r="G5343" t="s">
        <v>94</v>
      </c>
    </row>
    <row r="5344" spans="1:7" x14ac:dyDescent="0.3">
      <c r="A5344" t="s">
        <v>10837</v>
      </c>
      <c r="B5344" t="s">
        <v>3140</v>
      </c>
      <c r="C5344" t="s">
        <v>10838</v>
      </c>
      <c r="D5344" t="s">
        <v>4114</v>
      </c>
      <c r="E5344" t="s">
        <v>10597</v>
      </c>
      <c r="F5344" s="9" t="s">
        <v>10</v>
      </c>
      <c r="G5344" t="s">
        <v>94</v>
      </c>
    </row>
    <row r="5345" spans="1:7" x14ac:dyDescent="0.3">
      <c r="A5345" t="s">
        <v>1857</v>
      </c>
      <c r="B5345" t="s">
        <v>114</v>
      </c>
      <c r="C5345" t="s">
        <v>10839</v>
      </c>
      <c r="D5345" t="s">
        <v>4114</v>
      </c>
      <c r="E5345" t="s">
        <v>10597</v>
      </c>
      <c r="F5345" s="9" t="s">
        <v>10</v>
      </c>
      <c r="G5345" t="s">
        <v>94</v>
      </c>
    </row>
    <row r="5346" spans="1:7" x14ac:dyDescent="0.3">
      <c r="A5346" t="s">
        <v>1860</v>
      </c>
      <c r="B5346" t="s">
        <v>708</v>
      </c>
      <c r="C5346" t="s">
        <v>10840</v>
      </c>
      <c r="D5346" t="s">
        <v>4114</v>
      </c>
      <c r="E5346" t="s">
        <v>10597</v>
      </c>
      <c r="F5346" s="9" t="s">
        <v>10</v>
      </c>
      <c r="G5346" t="s">
        <v>94</v>
      </c>
    </row>
    <row r="5347" spans="1:7" x14ac:dyDescent="0.3">
      <c r="A5347" t="s">
        <v>1863</v>
      </c>
      <c r="B5347" t="s">
        <v>3140</v>
      </c>
      <c r="C5347" t="s">
        <v>10841</v>
      </c>
      <c r="D5347" t="s">
        <v>4114</v>
      </c>
      <c r="E5347" t="s">
        <v>10597</v>
      </c>
      <c r="F5347" s="9" t="s">
        <v>10</v>
      </c>
      <c r="G5347" t="s">
        <v>94</v>
      </c>
    </row>
    <row r="5348" spans="1:7" x14ac:dyDescent="0.3">
      <c r="A5348" t="s">
        <v>1866</v>
      </c>
      <c r="B5348" t="s">
        <v>114</v>
      </c>
      <c r="C5348" t="s">
        <v>10842</v>
      </c>
      <c r="D5348" t="s">
        <v>4114</v>
      </c>
      <c r="E5348" t="s">
        <v>10597</v>
      </c>
      <c r="F5348" s="9" t="s">
        <v>10</v>
      </c>
      <c r="G5348" t="s">
        <v>94</v>
      </c>
    </row>
    <row r="5349" spans="1:7" x14ac:dyDescent="0.3">
      <c r="A5349" t="s">
        <v>1869</v>
      </c>
      <c r="B5349" t="s">
        <v>708</v>
      </c>
      <c r="C5349" t="s">
        <v>10843</v>
      </c>
      <c r="D5349" t="s">
        <v>4114</v>
      </c>
      <c r="E5349" t="s">
        <v>10597</v>
      </c>
      <c r="F5349" s="9" t="s">
        <v>10</v>
      </c>
      <c r="G5349" t="s">
        <v>94</v>
      </c>
    </row>
    <row r="5350" spans="1:7" x14ac:dyDescent="0.3">
      <c r="A5350" t="s">
        <v>1872</v>
      </c>
      <c r="B5350" t="s">
        <v>3140</v>
      </c>
      <c r="C5350" t="s">
        <v>10844</v>
      </c>
      <c r="D5350" t="s">
        <v>4114</v>
      </c>
      <c r="E5350" t="s">
        <v>10597</v>
      </c>
      <c r="F5350" s="9" t="s">
        <v>10</v>
      </c>
      <c r="G5350" t="s">
        <v>94</v>
      </c>
    </row>
    <row r="5351" spans="1:7" x14ac:dyDescent="0.3">
      <c r="A5351" t="s">
        <v>10845</v>
      </c>
      <c r="B5351" t="s">
        <v>114</v>
      </c>
      <c r="C5351" t="s">
        <v>10846</v>
      </c>
      <c r="D5351" t="s">
        <v>4114</v>
      </c>
      <c r="E5351" t="s">
        <v>10597</v>
      </c>
      <c r="F5351" s="9" t="s">
        <v>10</v>
      </c>
      <c r="G5351" t="s">
        <v>94</v>
      </c>
    </row>
    <row r="5352" spans="1:7" x14ac:dyDescent="0.3">
      <c r="A5352" t="s">
        <v>10847</v>
      </c>
      <c r="B5352" t="s">
        <v>708</v>
      </c>
      <c r="C5352" t="s">
        <v>10848</v>
      </c>
      <c r="D5352" t="s">
        <v>4114</v>
      </c>
      <c r="E5352" t="s">
        <v>10597</v>
      </c>
      <c r="F5352" s="9" t="s">
        <v>10</v>
      </c>
      <c r="G5352" t="s">
        <v>94</v>
      </c>
    </row>
    <row r="5353" spans="1:7" x14ac:dyDescent="0.3">
      <c r="A5353" t="s">
        <v>10849</v>
      </c>
      <c r="B5353" t="s">
        <v>3140</v>
      </c>
      <c r="C5353" t="s">
        <v>10850</v>
      </c>
      <c r="D5353" t="s">
        <v>4114</v>
      </c>
      <c r="E5353" t="s">
        <v>10597</v>
      </c>
      <c r="F5353" s="9" t="s">
        <v>10</v>
      </c>
      <c r="G5353" t="s">
        <v>94</v>
      </c>
    </row>
    <row r="5354" spans="1:7" x14ac:dyDescent="0.3">
      <c r="A5354" t="s">
        <v>10851</v>
      </c>
      <c r="B5354" t="s">
        <v>114</v>
      </c>
      <c r="C5354" t="s">
        <v>10852</v>
      </c>
      <c r="D5354" t="s">
        <v>4114</v>
      </c>
      <c r="E5354" t="s">
        <v>10597</v>
      </c>
      <c r="F5354" s="9" t="s">
        <v>10</v>
      </c>
      <c r="G5354" t="s">
        <v>94</v>
      </c>
    </row>
    <row r="5355" spans="1:7" x14ac:dyDescent="0.3">
      <c r="A5355" t="s">
        <v>10853</v>
      </c>
      <c r="B5355" t="s">
        <v>708</v>
      </c>
      <c r="C5355" t="s">
        <v>10854</v>
      </c>
      <c r="D5355" t="s">
        <v>4114</v>
      </c>
      <c r="E5355" t="s">
        <v>10597</v>
      </c>
      <c r="F5355" s="9" t="s">
        <v>10</v>
      </c>
      <c r="G5355" t="s">
        <v>94</v>
      </c>
    </row>
    <row r="5356" spans="1:7" x14ac:dyDescent="0.3">
      <c r="A5356" t="s">
        <v>10855</v>
      </c>
      <c r="B5356" t="s">
        <v>3140</v>
      </c>
      <c r="C5356" t="s">
        <v>10856</v>
      </c>
      <c r="D5356" t="s">
        <v>4114</v>
      </c>
      <c r="E5356" t="s">
        <v>10597</v>
      </c>
      <c r="F5356" s="9" t="s">
        <v>10</v>
      </c>
      <c r="G5356" t="s">
        <v>94</v>
      </c>
    </row>
    <row r="5357" spans="1:7" x14ac:dyDescent="0.3">
      <c r="A5357" t="s">
        <v>10857</v>
      </c>
      <c r="B5357" t="s">
        <v>114</v>
      </c>
      <c r="C5357" t="s">
        <v>10858</v>
      </c>
      <c r="D5357" t="s">
        <v>4114</v>
      </c>
      <c r="E5357" t="s">
        <v>10597</v>
      </c>
      <c r="F5357" s="9" t="s">
        <v>10</v>
      </c>
      <c r="G5357" t="s">
        <v>94</v>
      </c>
    </row>
    <row r="5358" spans="1:7" x14ac:dyDescent="0.3">
      <c r="A5358" t="s">
        <v>10859</v>
      </c>
      <c r="B5358" t="s">
        <v>708</v>
      </c>
      <c r="C5358" t="s">
        <v>10860</v>
      </c>
      <c r="D5358" t="s">
        <v>4114</v>
      </c>
      <c r="E5358" t="s">
        <v>10597</v>
      </c>
      <c r="F5358" s="9" t="s">
        <v>10</v>
      </c>
      <c r="G5358" t="s">
        <v>94</v>
      </c>
    </row>
    <row r="5359" spans="1:7" x14ac:dyDescent="0.3">
      <c r="A5359" t="s">
        <v>10861</v>
      </c>
      <c r="B5359" t="s">
        <v>3140</v>
      </c>
      <c r="C5359" t="s">
        <v>10862</v>
      </c>
      <c r="D5359" t="s">
        <v>4114</v>
      </c>
      <c r="E5359" t="s">
        <v>10597</v>
      </c>
      <c r="F5359" s="9" t="s">
        <v>10</v>
      </c>
      <c r="G5359" t="s">
        <v>94</v>
      </c>
    </row>
    <row r="5360" spans="1:7" x14ac:dyDescent="0.3">
      <c r="A5360" t="s">
        <v>10863</v>
      </c>
      <c r="B5360" t="s">
        <v>114</v>
      </c>
      <c r="C5360" t="s">
        <v>10864</v>
      </c>
      <c r="D5360" t="s">
        <v>4114</v>
      </c>
      <c r="E5360" t="s">
        <v>10597</v>
      </c>
      <c r="F5360" s="9" t="s">
        <v>10</v>
      </c>
      <c r="G5360" t="s">
        <v>94</v>
      </c>
    </row>
    <row r="5361" spans="1:7" x14ac:dyDescent="0.3">
      <c r="A5361" t="s">
        <v>10865</v>
      </c>
      <c r="B5361" t="s">
        <v>3364</v>
      </c>
      <c r="C5361" t="s">
        <v>10866</v>
      </c>
      <c r="D5361" t="s">
        <v>4114</v>
      </c>
      <c r="E5361" t="s">
        <v>10597</v>
      </c>
      <c r="F5361" s="9" t="s">
        <v>10</v>
      </c>
      <c r="G5361" t="s">
        <v>94</v>
      </c>
    </row>
    <row r="5362" spans="1:7" x14ac:dyDescent="0.3">
      <c r="A5362" t="s">
        <v>10867</v>
      </c>
      <c r="B5362" t="s">
        <v>3367</v>
      </c>
      <c r="C5362" t="s">
        <v>10868</v>
      </c>
      <c r="D5362" t="s">
        <v>4114</v>
      </c>
      <c r="E5362" t="s">
        <v>10597</v>
      </c>
      <c r="F5362" s="9" t="s">
        <v>10</v>
      </c>
      <c r="G5362" t="s">
        <v>94</v>
      </c>
    </row>
    <row r="5363" spans="1:7" x14ac:dyDescent="0.3">
      <c r="A5363" t="s">
        <v>10869</v>
      </c>
      <c r="B5363" t="s">
        <v>3382</v>
      </c>
      <c r="C5363" t="s">
        <v>10870</v>
      </c>
      <c r="D5363" t="s">
        <v>4114</v>
      </c>
      <c r="E5363" t="s">
        <v>10597</v>
      </c>
      <c r="F5363" s="9" t="s">
        <v>10</v>
      </c>
      <c r="G5363" t="s">
        <v>94</v>
      </c>
    </row>
    <row r="5364" spans="1:7" x14ac:dyDescent="0.3">
      <c r="A5364" t="s">
        <v>10871</v>
      </c>
      <c r="B5364" t="s">
        <v>8270</v>
      </c>
      <c r="C5364" t="s">
        <v>10872</v>
      </c>
      <c r="D5364" t="s">
        <v>4114</v>
      </c>
      <c r="E5364" t="s">
        <v>10597</v>
      </c>
      <c r="F5364" s="9" t="s">
        <v>10</v>
      </c>
      <c r="G5364" t="s">
        <v>94</v>
      </c>
    </row>
    <row r="5365" spans="1:7" x14ac:dyDescent="0.3">
      <c r="A5365" t="s">
        <v>10873</v>
      </c>
      <c r="B5365" t="s">
        <v>10874</v>
      </c>
      <c r="C5365" t="s">
        <v>10875</v>
      </c>
      <c r="D5365" t="s">
        <v>4114</v>
      </c>
      <c r="E5365" t="s">
        <v>10597</v>
      </c>
      <c r="F5365" s="9" t="s">
        <v>10</v>
      </c>
      <c r="G5365" t="s">
        <v>94</v>
      </c>
    </row>
    <row r="5366" spans="1:7" x14ac:dyDescent="0.3">
      <c r="A5366" t="s">
        <v>10876</v>
      </c>
      <c r="B5366" t="s">
        <v>10877</v>
      </c>
      <c r="C5366" t="s">
        <v>10878</v>
      </c>
      <c r="D5366" t="s">
        <v>4114</v>
      </c>
      <c r="E5366" t="s">
        <v>10597</v>
      </c>
      <c r="F5366" s="9" t="s">
        <v>10</v>
      </c>
      <c r="G5366" t="s">
        <v>94</v>
      </c>
    </row>
    <row r="5367" spans="1:7" x14ac:dyDescent="0.3">
      <c r="A5367" t="s">
        <v>10879</v>
      </c>
      <c r="B5367" t="s">
        <v>10880</v>
      </c>
      <c r="C5367" t="s">
        <v>10881</v>
      </c>
      <c r="D5367" t="s">
        <v>4114</v>
      </c>
      <c r="E5367" t="s">
        <v>10597</v>
      </c>
      <c r="F5367" s="9" t="s">
        <v>10</v>
      </c>
      <c r="G5367" t="s">
        <v>94</v>
      </c>
    </row>
    <row r="5368" spans="1:7" x14ac:dyDescent="0.3">
      <c r="A5368" t="s">
        <v>10882</v>
      </c>
      <c r="B5368" t="s">
        <v>10883</v>
      </c>
      <c r="C5368" t="s">
        <v>10884</v>
      </c>
      <c r="D5368" t="s">
        <v>4114</v>
      </c>
      <c r="E5368" t="s">
        <v>10597</v>
      </c>
      <c r="F5368" s="9" t="s">
        <v>10</v>
      </c>
      <c r="G5368" t="s">
        <v>94</v>
      </c>
    </row>
    <row r="5369" spans="1:7" x14ac:dyDescent="0.3">
      <c r="A5369" t="s">
        <v>10885</v>
      </c>
      <c r="B5369" t="s">
        <v>10886</v>
      </c>
      <c r="C5369" t="s">
        <v>10887</v>
      </c>
      <c r="D5369" t="s">
        <v>4114</v>
      </c>
      <c r="E5369" t="s">
        <v>10597</v>
      </c>
      <c r="F5369" s="9" t="s">
        <v>10</v>
      </c>
      <c r="G5369" t="s">
        <v>94</v>
      </c>
    </row>
    <row r="5370" spans="1:7" x14ac:dyDescent="0.3">
      <c r="A5370" t="s">
        <v>10888</v>
      </c>
      <c r="B5370" t="s">
        <v>10889</v>
      </c>
      <c r="C5370" t="s">
        <v>10890</v>
      </c>
      <c r="D5370" t="s">
        <v>4114</v>
      </c>
      <c r="E5370" t="s">
        <v>10597</v>
      </c>
      <c r="F5370" s="9" t="s">
        <v>10</v>
      </c>
      <c r="G5370" t="s">
        <v>94</v>
      </c>
    </row>
    <row r="5371" spans="1:7" x14ac:dyDescent="0.3">
      <c r="A5371" t="s">
        <v>10891</v>
      </c>
      <c r="B5371" t="s">
        <v>10892</v>
      </c>
      <c r="C5371" t="s">
        <v>10890</v>
      </c>
      <c r="D5371" t="s">
        <v>4114</v>
      </c>
      <c r="E5371" t="s">
        <v>10597</v>
      </c>
      <c r="F5371" s="9" t="s">
        <v>10</v>
      </c>
      <c r="G5371" t="s">
        <v>94</v>
      </c>
    </row>
    <row r="5372" spans="1:7" x14ac:dyDescent="0.3">
      <c r="A5372" t="s">
        <v>10893</v>
      </c>
      <c r="B5372" t="s">
        <v>10894</v>
      </c>
      <c r="C5372" t="s">
        <v>10895</v>
      </c>
      <c r="D5372" t="s">
        <v>4114</v>
      </c>
      <c r="E5372" t="s">
        <v>10597</v>
      </c>
      <c r="F5372" s="9" t="s">
        <v>10</v>
      </c>
      <c r="G5372" t="s">
        <v>94</v>
      </c>
    </row>
    <row r="5373" spans="1:7" x14ac:dyDescent="0.3">
      <c r="A5373" t="s">
        <v>10896</v>
      </c>
      <c r="B5373" t="s">
        <v>10897</v>
      </c>
      <c r="C5373" t="s">
        <v>10898</v>
      </c>
      <c r="D5373" t="s">
        <v>4114</v>
      </c>
      <c r="E5373" t="s">
        <v>10597</v>
      </c>
      <c r="F5373" s="9" t="s">
        <v>10</v>
      </c>
      <c r="G5373" t="s">
        <v>94</v>
      </c>
    </row>
    <row r="5374" spans="1:7" x14ac:dyDescent="0.3">
      <c r="A5374" t="s">
        <v>10899</v>
      </c>
      <c r="B5374" t="s">
        <v>10900</v>
      </c>
      <c r="C5374" t="s">
        <v>10901</v>
      </c>
      <c r="D5374" t="s">
        <v>4114</v>
      </c>
      <c r="E5374" t="s">
        <v>10597</v>
      </c>
      <c r="F5374" s="9" t="s">
        <v>10</v>
      </c>
      <c r="G5374" t="s">
        <v>94</v>
      </c>
    </row>
    <row r="5375" spans="1:7" x14ac:dyDescent="0.3">
      <c r="A5375" t="s">
        <v>10902</v>
      </c>
      <c r="B5375" t="s">
        <v>10903</v>
      </c>
      <c r="C5375" t="s">
        <v>10904</v>
      </c>
      <c r="D5375" t="s">
        <v>4114</v>
      </c>
      <c r="E5375" t="s">
        <v>10597</v>
      </c>
      <c r="F5375" s="9" t="s">
        <v>10</v>
      </c>
      <c r="G5375" t="s">
        <v>94</v>
      </c>
    </row>
    <row r="5376" spans="1:7" x14ac:dyDescent="0.3">
      <c r="A5376" t="s">
        <v>10905</v>
      </c>
      <c r="B5376" t="s">
        <v>10906</v>
      </c>
      <c r="C5376" t="s">
        <v>10907</v>
      </c>
      <c r="D5376" t="s">
        <v>4114</v>
      </c>
      <c r="E5376" t="s">
        <v>10597</v>
      </c>
      <c r="F5376" s="9" t="s">
        <v>10</v>
      </c>
      <c r="G5376" t="s">
        <v>94</v>
      </c>
    </row>
    <row r="5377" spans="1:7" x14ac:dyDescent="0.3">
      <c r="A5377" t="s">
        <v>10908</v>
      </c>
      <c r="B5377" t="s">
        <v>10909</v>
      </c>
      <c r="C5377" t="s">
        <v>10910</v>
      </c>
      <c r="D5377" t="s">
        <v>4114</v>
      </c>
      <c r="E5377" t="s">
        <v>10597</v>
      </c>
      <c r="F5377" s="9" t="s">
        <v>10</v>
      </c>
      <c r="G5377" t="s">
        <v>94</v>
      </c>
    </row>
    <row r="5378" spans="1:7" x14ac:dyDescent="0.3">
      <c r="A5378" t="s">
        <v>10911</v>
      </c>
      <c r="B5378" t="s">
        <v>10912</v>
      </c>
      <c r="C5378" t="s">
        <v>10913</v>
      </c>
      <c r="D5378" t="s">
        <v>4114</v>
      </c>
      <c r="E5378" t="s">
        <v>10597</v>
      </c>
      <c r="F5378" s="9" t="s">
        <v>10</v>
      </c>
      <c r="G5378" t="s">
        <v>94</v>
      </c>
    </row>
    <row r="5379" spans="1:7" x14ac:dyDescent="0.3">
      <c r="A5379" t="s">
        <v>10914</v>
      </c>
      <c r="B5379" t="s">
        <v>10886</v>
      </c>
      <c r="C5379" t="s">
        <v>10915</v>
      </c>
      <c r="D5379" t="s">
        <v>4114</v>
      </c>
      <c r="E5379" t="s">
        <v>10597</v>
      </c>
      <c r="F5379" s="9" t="s">
        <v>10</v>
      </c>
      <c r="G5379" t="s">
        <v>94</v>
      </c>
    </row>
    <row r="5380" spans="1:7" x14ac:dyDescent="0.3">
      <c r="A5380" t="s">
        <v>10916</v>
      </c>
      <c r="B5380" t="s">
        <v>7977</v>
      </c>
      <c r="C5380" t="s">
        <v>10917</v>
      </c>
      <c r="D5380" t="s">
        <v>4114</v>
      </c>
      <c r="E5380" t="s">
        <v>10918</v>
      </c>
      <c r="F5380" s="9" t="s">
        <v>29</v>
      </c>
      <c r="G5380" t="s">
        <v>4</v>
      </c>
    </row>
    <row r="5381" spans="1:7" x14ac:dyDescent="0.3">
      <c r="A5381" t="s">
        <v>10919</v>
      </c>
      <c r="B5381" t="s">
        <v>569</v>
      </c>
      <c r="C5381" t="s">
        <v>10920</v>
      </c>
      <c r="D5381" t="s">
        <v>4114</v>
      </c>
      <c r="E5381" t="s">
        <v>10918</v>
      </c>
      <c r="F5381" s="9" t="s">
        <v>29</v>
      </c>
      <c r="G5381" t="s">
        <v>4</v>
      </c>
    </row>
    <row r="5382" spans="1:7" x14ac:dyDescent="0.3">
      <c r="A5382" t="s">
        <v>10921</v>
      </c>
      <c r="B5382" t="s">
        <v>1049</v>
      </c>
      <c r="C5382" t="s">
        <v>10922</v>
      </c>
      <c r="D5382" t="s">
        <v>4114</v>
      </c>
      <c r="E5382" t="s">
        <v>10918</v>
      </c>
      <c r="F5382" s="9" t="s">
        <v>29</v>
      </c>
      <c r="G5382" t="s">
        <v>4</v>
      </c>
    </row>
    <row r="5383" spans="1:7" x14ac:dyDescent="0.3">
      <c r="A5383" t="s">
        <v>10923</v>
      </c>
      <c r="B5383" t="s">
        <v>7991</v>
      </c>
      <c r="C5383" t="s">
        <v>10924</v>
      </c>
      <c r="D5383" t="s">
        <v>4114</v>
      </c>
      <c r="E5383" t="s">
        <v>10918</v>
      </c>
      <c r="F5383" s="9" t="s">
        <v>29</v>
      </c>
      <c r="G5383" t="s">
        <v>4</v>
      </c>
    </row>
    <row r="5384" spans="1:7" x14ac:dyDescent="0.3">
      <c r="A5384" t="s">
        <v>10925</v>
      </c>
      <c r="B5384" t="s">
        <v>7996</v>
      </c>
      <c r="C5384" t="s">
        <v>10926</v>
      </c>
      <c r="D5384" t="s">
        <v>4114</v>
      </c>
      <c r="E5384" t="s">
        <v>10918</v>
      </c>
      <c r="F5384" s="9" t="s">
        <v>29</v>
      </c>
      <c r="G5384" t="s">
        <v>4</v>
      </c>
    </row>
    <row r="5385" spans="1:7" x14ac:dyDescent="0.3">
      <c r="A5385" t="s">
        <v>10927</v>
      </c>
      <c r="B5385" t="s">
        <v>7998</v>
      </c>
      <c r="C5385" t="s">
        <v>10928</v>
      </c>
      <c r="D5385" t="s">
        <v>4114</v>
      </c>
      <c r="E5385" t="s">
        <v>10918</v>
      </c>
      <c r="F5385" s="9" t="s">
        <v>29</v>
      </c>
      <c r="G5385" t="s">
        <v>4</v>
      </c>
    </row>
    <row r="5386" spans="1:7" x14ac:dyDescent="0.3">
      <c r="A5386" t="s">
        <v>10929</v>
      </c>
      <c r="B5386" t="s">
        <v>8014</v>
      </c>
      <c r="C5386" t="s">
        <v>10930</v>
      </c>
      <c r="D5386" t="s">
        <v>4114</v>
      </c>
      <c r="E5386" t="s">
        <v>10918</v>
      </c>
      <c r="F5386" s="9" t="s">
        <v>29</v>
      </c>
      <c r="G5386" t="s">
        <v>4</v>
      </c>
    </row>
    <row r="5387" spans="1:7" x14ac:dyDescent="0.3">
      <c r="A5387" t="s">
        <v>10931</v>
      </c>
      <c r="B5387" t="s">
        <v>7994</v>
      </c>
      <c r="C5387" t="s">
        <v>10932</v>
      </c>
      <c r="D5387" t="s">
        <v>4114</v>
      </c>
      <c r="E5387" t="s">
        <v>10918</v>
      </c>
      <c r="F5387" s="9" t="s">
        <v>29</v>
      </c>
      <c r="G5387" t="s">
        <v>4</v>
      </c>
    </row>
    <row r="5388" spans="1:7" x14ac:dyDescent="0.3">
      <c r="A5388" t="s">
        <v>10933</v>
      </c>
      <c r="B5388" t="s">
        <v>7971</v>
      </c>
      <c r="C5388" t="s">
        <v>10934</v>
      </c>
      <c r="D5388" t="s">
        <v>4114</v>
      </c>
      <c r="E5388" t="s">
        <v>10918</v>
      </c>
      <c r="F5388" s="9" t="s">
        <v>29</v>
      </c>
      <c r="G5388" t="s">
        <v>4</v>
      </c>
    </row>
    <row r="5389" spans="1:7" x14ac:dyDescent="0.3">
      <c r="A5389" t="s">
        <v>10935</v>
      </c>
      <c r="B5389" t="s">
        <v>874</v>
      </c>
      <c r="C5389" t="s">
        <v>10936</v>
      </c>
      <c r="D5389" t="s">
        <v>4114</v>
      </c>
      <c r="E5389" t="s">
        <v>10918</v>
      </c>
      <c r="F5389" s="9" t="s">
        <v>29</v>
      </c>
      <c r="G5389" t="s">
        <v>4</v>
      </c>
    </row>
    <row r="5390" spans="1:7" x14ac:dyDescent="0.3">
      <c r="A5390" t="s">
        <v>2096</v>
      </c>
      <c r="B5390" t="s">
        <v>2029</v>
      </c>
      <c r="C5390" t="s">
        <v>10937</v>
      </c>
      <c r="D5390" t="s">
        <v>4114</v>
      </c>
      <c r="E5390" t="s">
        <v>10918</v>
      </c>
      <c r="F5390" s="9" t="s">
        <v>29</v>
      </c>
      <c r="G5390" t="s">
        <v>4</v>
      </c>
    </row>
    <row r="5391" spans="1:7" x14ac:dyDescent="0.3">
      <c r="A5391" t="s">
        <v>10938</v>
      </c>
      <c r="B5391" t="s">
        <v>5672</v>
      </c>
      <c r="C5391" t="s">
        <v>10939</v>
      </c>
      <c r="D5391" t="s">
        <v>10940</v>
      </c>
      <c r="E5391" t="s">
        <v>10941</v>
      </c>
      <c r="F5391" s="9" t="s">
        <v>52</v>
      </c>
      <c r="G5391" t="s">
        <v>94</v>
      </c>
    </row>
    <row r="5392" spans="1:7" x14ac:dyDescent="0.3">
      <c r="A5392" t="s">
        <v>5911</v>
      </c>
      <c r="B5392" t="s">
        <v>10942</v>
      </c>
      <c r="C5392" t="s">
        <v>10943</v>
      </c>
      <c r="D5392" t="s">
        <v>10940</v>
      </c>
      <c r="E5392" t="s">
        <v>10941</v>
      </c>
      <c r="F5392" s="9" t="s">
        <v>52</v>
      </c>
      <c r="G5392" t="s">
        <v>94</v>
      </c>
    </row>
    <row r="5393" spans="1:7" x14ac:dyDescent="0.3">
      <c r="A5393" t="s">
        <v>8094</v>
      </c>
      <c r="B5393" t="s">
        <v>10942</v>
      </c>
      <c r="C5393" t="s">
        <v>10943</v>
      </c>
      <c r="D5393" t="s">
        <v>10940</v>
      </c>
      <c r="E5393" t="s">
        <v>10941</v>
      </c>
      <c r="F5393" s="9" t="s">
        <v>52</v>
      </c>
      <c r="G5393" t="s">
        <v>94</v>
      </c>
    </row>
    <row r="5394" spans="1:7" x14ac:dyDescent="0.3">
      <c r="A5394" t="s">
        <v>10944</v>
      </c>
      <c r="B5394" t="s">
        <v>5672</v>
      </c>
      <c r="C5394" t="s">
        <v>10939</v>
      </c>
      <c r="D5394" t="s">
        <v>10940</v>
      </c>
      <c r="E5394" t="s">
        <v>10941</v>
      </c>
      <c r="F5394" s="9" t="s">
        <v>52</v>
      </c>
      <c r="G5394" t="s">
        <v>94</v>
      </c>
    </row>
    <row r="5395" spans="1:7" x14ac:dyDescent="0.3">
      <c r="A5395" t="s">
        <v>10263</v>
      </c>
      <c r="B5395" t="s">
        <v>10942</v>
      </c>
      <c r="C5395" t="s">
        <v>10943</v>
      </c>
      <c r="D5395" t="s">
        <v>10940</v>
      </c>
      <c r="E5395" t="s">
        <v>10941</v>
      </c>
      <c r="F5395" s="9" t="s">
        <v>52</v>
      </c>
      <c r="G5395" t="s">
        <v>94</v>
      </c>
    </row>
    <row r="5396" spans="1:7" x14ac:dyDescent="0.3">
      <c r="A5396" t="s">
        <v>10265</v>
      </c>
      <c r="B5396" t="s">
        <v>10942</v>
      </c>
      <c r="C5396" t="s">
        <v>10943</v>
      </c>
      <c r="D5396" t="s">
        <v>10940</v>
      </c>
      <c r="E5396" t="s">
        <v>10941</v>
      </c>
      <c r="F5396" s="9" t="s">
        <v>52</v>
      </c>
      <c r="G5396" t="s">
        <v>94</v>
      </c>
    </row>
    <row r="5397" spans="1:7" x14ac:dyDescent="0.3">
      <c r="A5397" t="s">
        <v>10945</v>
      </c>
      <c r="B5397" t="s">
        <v>5672</v>
      </c>
      <c r="C5397" t="s">
        <v>10939</v>
      </c>
      <c r="D5397" t="s">
        <v>4114</v>
      </c>
      <c r="E5397" t="s">
        <v>10941</v>
      </c>
      <c r="F5397" s="9" t="s">
        <v>52</v>
      </c>
      <c r="G5397" t="s">
        <v>94</v>
      </c>
    </row>
    <row r="5398" spans="1:7" x14ac:dyDescent="0.3">
      <c r="A5398" t="s">
        <v>10946</v>
      </c>
      <c r="B5398" t="s">
        <v>5809</v>
      </c>
      <c r="C5398" t="s">
        <v>10947</v>
      </c>
      <c r="D5398" t="s">
        <v>4114</v>
      </c>
      <c r="E5398" t="s">
        <v>10941</v>
      </c>
      <c r="F5398" s="9" t="s">
        <v>52</v>
      </c>
      <c r="G5398" t="s">
        <v>94</v>
      </c>
    </row>
    <row r="5399" spans="1:7" x14ac:dyDescent="0.3">
      <c r="A5399" t="s">
        <v>10948</v>
      </c>
      <c r="B5399" t="s">
        <v>10949</v>
      </c>
      <c r="C5399" t="s">
        <v>10950</v>
      </c>
      <c r="D5399" t="s">
        <v>10940</v>
      </c>
      <c r="E5399" t="s">
        <v>10941</v>
      </c>
      <c r="F5399" s="9" t="s">
        <v>52</v>
      </c>
      <c r="G5399" t="s">
        <v>94</v>
      </c>
    </row>
    <row r="5400" spans="1:7" x14ac:dyDescent="0.3">
      <c r="A5400" t="s">
        <v>10951</v>
      </c>
      <c r="B5400" t="s">
        <v>8537</v>
      </c>
      <c r="C5400" t="s">
        <v>10952</v>
      </c>
      <c r="D5400" t="s">
        <v>10940</v>
      </c>
      <c r="E5400" t="s">
        <v>10941</v>
      </c>
      <c r="F5400" s="9" t="s">
        <v>52</v>
      </c>
      <c r="G5400" t="s">
        <v>94</v>
      </c>
    </row>
    <row r="5401" spans="1:7" x14ac:dyDescent="0.3">
      <c r="A5401" t="s">
        <v>10953</v>
      </c>
      <c r="B5401" t="s">
        <v>10949</v>
      </c>
      <c r="C5401" t="s">
        <v>10950</v>
      </c>
      <c r="D5401" t="s">
        <v>10940</v>
      </c>
      <c r="E5401" t="s">
        <v>10941</v>
      </c>
      <c r="F5401" s="9" t="s">
        <v>52</v>
      </c>
      <c r="G5401" t="s">
        <v>94</v>
      </c>
    </row>
    <row r="5402" spans="1:7" x14ac:dyDescent="0.3">
      <c r="A5402" t="s">
        <v>10954</v>
      </c>
      <c r="B5402" t="s">
        <v>559</v>
      </c>
      <c r="C5402" t="s">
        <v>560</v>
      </c>
      <c r="D5402" t="s">
        <v>4114</v>
      </c>
      <c r="E5402" t="s">
        <v>10941</v>
      </c>
      <c r="F5402" s="9" t="s">
        <v>52</v>
      </c>
      <c r="G5402" t="s">
        <v>94</v>
      </c>
    </row>
    <row r="5403" spans="1:7" x14ac:dyDescent="0.3">
      <c r="A5403" t="s">
        <v>8740</v>
      </c>
      <c r="B5403" t="s">
        <v>563</v>
      </c>
      <c r="C5403" t="s">
        <v>3780</v>
      </c>
      <c r="D5403" t="s">
        <v>10940</v>
      </c>
      <c r="E5403" t="s">
        <v>10941</v>
      </c>
      <c r="F5403" s="9" t="s">
        <v>52</v>
      </c>
      <c r="G5403" t="s">
        <v>94</v>
      </c>
    </row>
    <row r="5404" spans="1:7" x14ac:dyDescent="0.3">
      <c r="A5404" t="s">
        <v>10955</v>
      </c>
      <c r="B5404" t="s">
        <v>6157</v>
      </c>
      <c r="C5404" t="s">
        <v>10956</v>
      </c>
      <c r="D5404" t="s">
        <v>4114</v>
      </c>
      <c r="E5404" t="s">
        <v>10941</v>
      </c>
      <c r="F5404" s="9" t="s">
        <v>52</v>
      </c>
      <c r="G5404" t="s">
        <v>94</v>
      </c>
    </row>
    <row r="5405" spans="1:7" x14ac:dyDescent="0.3">
      <c r="A5405" t="s">
        <v>10957</v>
      </c>
      <c r="B5405" t="s">
        <v>2029</v>
      </c>
      <c r="C5405" t="s">
        <v>4189</v>
      </c>
      <c r="D5405" t="s">
        <v>4114</v>
      </c>
      <c r="E5405" t="s">
        <v>10941</v>
      </c>
      <c r="F5405" s="9" t="s">
        <v>52</v>
      </c>
      <c r="G5405" t="s">
        <v>94</v>
      </c>
    </row>
    <row r="5406" spans="1:7" x14ac:dyDescent="0.3">
      <c r="A5406" t="s">
        <v>10958</v>
      </c>
      <c r="B5406" t="s">
        <v>10959</v>
      </c>
      <c r="C5406" t="s">
        <v>10960</v>
      </c>
      <c r="D5406" t="s">
        <v>10940</v>
      </c>
      <c r="E5406" t="s">
        <v>10941</v>
      </c>
      <c r="F5406" s="9" t="s">
        <v>52</v>
      </c>
      <c r="G5406" t="s">
        <v>94</v>
      </c>
    </row>
    <row r="5407" spans="1:7" x14ac:dyDescent="0.3">
      <c r="A5407" t="s">
        <v>10961</v>
      </c>
      <c r="B5407" t="s">
        <v>10959</v>
      </c>
      <c r="C5407" t="s">
        <v>10960</v>
      </c>
      <c r="D5407" t="s">
        <v>10940</v>
      </c>
      <c r="E5407" t="s">
        <v>10941</v>
      </c>
      <c r="F5407" s="9" t="s">
        <v>52</v>
      </c>
      <c r="G5407" t="s">
        <v>94</v>
      </c>
    </row>
    <row r="5408" spans="1:7" x14ac:dyDescent="0.3">
      <c r="A5408" t="s">
        <v>10962</v>
      </c>
      <c r="B5408" t="s">
        <v>10959</v>
      </c>
      <c r="C5408" t="s">
        <v>10960</v>
      </c>
      <c r="D5408" t="s">
        <v>4114</v>
      </c>
      <c r="E5408" t="s">
        <v>10941</v>
      </c>
      <c r="F5408" s="9" t="s">
        <v>52</v>
      </c>
      <c r="G5408" t="s">
        <v>94</v>
      </c>
    </row>
    <row r="5409" spans="1:7" x14ac:dyDescent="0.3">
      <c r="A5409" t="s">
        <v>10963</v>
      </c>
      <c r="B5409" t="s">
        <v>10959</v>
      </c>
      <c r="C5409" t="s">
        <v>10960</v>
      </c>
      <c r="D5409" t="s">
        <v>4114</v>
      </c>
      <c r="E5409" t="s">
        <v>10941</v>
      </c>
      <c r="F5409" s="9" t="s">
        <v>52</v>
      </c>
      <c r="G5409" t="s">
        <v>94</v>
      </c>
    </row>
    <row r="5410" spans="1:7" x14ac:dyDescent="0.3">
      <c r="A5410" t="s">
        <v>10964</v>
      </c>
      <c r="B5410" t="s">
        <v>10959</v>
      </c>
      <c r="C5410" t="s">
        <v>10960</v>
      </c>
      <c r="D5410" t="s">
        <v>4114</v>
      </c>
      <c r="E5410" t="s">
        <v>10941</v>
      </c>
      <c r="F5410" s="9" t="s">
        <v>52</v>
      </c>
      <c r="G5410" t="s">
        <v>94</v>
      </c>
    </row>
    <row r="5411" spans="1:7" x14ac:dyDescent="0.3">
      <c r="A5411" t="s">
        <v>10965</v>
      </c>
      <c r="B5411" t="s">
        <v>3787</v>
      </c>
      <c r="C5411" t="s">
        <v>10960</v>
      </c>
      <c r="D5411" t="s">
        <v>4114</v>
      </c>
      <c r="E5411" t="s">
        <v>10941</v>
      </c>
      <c r="F5411" s="9" t="s">
        <v>52</v>
      </c>
      <c r="G5411" t="s">
        <v>94</v>
      </c>
    </row>
    <row r="5412" spans="1:7" x14ac:dyDescent="0.3">
      <c r="A5412" t="s">
        <v>10966</v>
      </c>
      <c r="B5412" t="s">
        <v>3787</v>
      </c>
      <c r="C5412" t="s">
        <v>10960</v>
      </c>
      <c r="D5412" t="s">
        <v>4114</v>
      </c>
      <c r="E5412" t="s">
        <v>10941</v>
      </c>
      <c r="F5412" s="9" t="s">
        <v>52</v>
      </c>
      <c r="G5412" t="s">
        <v>94</v>
      </c>
    </row>
    <row r="5413" spans="1:7" x14ac:dyDescent="0.3">
      <c r="A5413" t="s">
        <v>10967</v>
      </c>
      <c r="B5413" t="s">
        <v>3790</v>
      </c>
      <c r="C5413" t="s">
        <v>10968</v>
      </c>
      <c r="D5413" t="s">
        <v>4114</v>
      </c>
      <c r="E5413" t="s">
        <v>10941</v>
      </c>
      <c r="F5413" s="9" t="s">
        <v>52</v>
      </c>
      <c r="G5413" t="s">
        <v>94</v>
      </c>
    </row>
    <row r="5414" spans="1:7" x14ac:dyDescent="0.3">
      <c r="A5414" t="s">
        <v>10969</v>
      </c>
      <c r="B5414" t="s">
        <v>3790</v>
      </c>
      <c r="C5414" t="s">
        <v>10968</v>
      </c>
      <c r="D5414" t="s">
        <v>4114</v>
      </c>
      <c r="E5414" t="s">
        <v>10941</v>
      </c>
      <c r="F5414" s="9" t="s">
        <v>52</v>
      </c>
      <c r="G5414" t="s">
        <v>94</v>
      </c>
    </row>
    <row r="5415" spans="1:7" x14ac:dyDescent="0.3">
      <c r="A5415" t="s">
        <v>10970</v>
      </c>
      <c r="B5415" t="s">
        <v>3790</v>
      </c>
      <c r="C5415" t="s">
        <v>10968</v>
      </c>
      <c r="D5415" t="s">
        <v>4114</v>
      </c>
      <c r="E5415" t="s">
        <v>10941</v>
      </c>
      <c r="F5415" s="9" t="s">
        <v>52</v>
      </c>
      <c r="G5415" t="s">
        <v>94</v>
      </c>
    </row>
    <row r="5416" spans="1:7" x14ac:dyDescent="0.3">
      <c r="A5416" t="s">
        <v>10971</v>
      </c>
      <c r="B5416" t="s">
        <v>3790</v>
      </c>
      <c r="C5416" t="s">
        <v>10968</v>
      </c>
      <c r="D5416" t="s">
        <v>4114</v>
      </c>
      <c r="E5416" t="s">
        <v>10941</v>
      </c>
      <c r="F5416" s="9" t="s">
        <v>52</v>
      </c>
      <c r="G5416" t="s">
        <v>94</v>
      </c>
    </row>
    <row r="5417" spans="1:7" x14ac:dyDescent="0.3">
      <c r="A5417" t="s">
        <v>10972</v>
      </c>
      <c r="B5417" t="s">
        <v>3790</v>
      </c>
      <c r="C5417" t="s">
        <v>10968</v>
      </c>
      <c r="D5417" t="s">
        <v>4114</v>
      </c>
      <c r="E5417" t="s">
        <v>10941</v>
      </c>
      <c r="F5417" s="9" t="s">
        <v>52</v>
      </c>
      <c r="G5417" t="s">
        <v>94</v>
      </c>
    </row>
    <row r="5418" spans="1:7" x14ac:dyDescent="0.3">
      <c r="A5418" t="s">
        <v>10973</v>
      </c>
      <c r="B5418" t="s">
        <v>3790</v>
      </c>
      <c r="C5418" t="s">
        <v>10968</v>
      </c>
      <c r="D5418" t="s">
        <v>4114</v>
      </c>
      <c r="E5418" t="s">
        <v>10941</v>
      </c>
      <c r="F5418" s="9" t="s">
        <v>52</v>
      </c>
      <c r="G5418" t="s">
        <v>94</v>
      </c>
    </row>
    <row r="5419" spans="1:7" x14ac:dyDescent="0.3">
      <c r="A5419" t="s">
        <v>10974</v>
      </c>
      <c r="B5419" t="s">
        <v>3787</v>
      </c>
      <c r="C5419" t="s">
        <v>10960</v>
      </c>
      <c r="D5419" t="s">
        <v>4114</v>
      </c>
      <c r="E5419" t="s">
        <v>10941</v>
      </c>
      <c r="F5419" s="9" t="s">
        <v>52</v>
      </c>
      <c r="G5419" t="s">
        <v>94</v>
      </c>
    </row>
    <row r="5420" spans="1:7" x14ac:dyDescent="0.3">
      <c r="A5420" t="s">
        <v>10975</v>
      </c>
      <c r="B5420" t="s">
        <v>10976</v>
      </c>
      <c r="C5420" t="s">
        <v>10977</v>
      </c>
      <c r="D5420" t="s">
        <v>4114</v>
      </c>
      <c r="E5420" t="s">
        <v>10941</v>
      </c>
      <c r="F5420" s="9" t="s">
        <v>52</v>
      </c>
      <c r="G5420" t="s">
        <v>94</v>
      </c>
    </row>
    <row r="5421" spans="1:7" x14ac:dyDescent="0.3">
      <c r="A5421" t="s">
        <v>10978</v>
      </c>
      <c r="B5421" t="s">
        <v>9850</v>
      </c>
      <c r="C5421" t="s">
        <v>10979</v>
      </c>
      <c r="D5421" t="s">
        <v>4114</v>
      </c>
      <c r="E5421" t="s">
        <v>10941</v>
      </c>
      <c r="F5421" s="9" t="s">
        <v>52</v>
      </c>
      <c r="G5421" t="s">
        <v>94</v>
      </c>
    </row>
    <row r="5422" spans="1:7" x14ac:dyDescent="0.3">
      <c r="A5422" t="s">
        <v>10980</v>
      </c>
      <c r="B5422" t="s">
        <v>6279</v>
      </c>
      <c r="C5422" t="s">
        <v>10981</v>
      </c>
      <c r="D5422" t="s">
        <v>10940</v>
      </c>
      <c r="E5422" t="s">
        <v>10941</v>
      </c>
      <c r="F5422" s="9" t="s">
        <v>52</v>
      </c>
      <c r="G5422" t="s">
        <v>94</v>
      </c>
    </row>
    <row r="5423" spans="1:7" x14ac:dyDescent="0.3">
      <c r="A5423" t="s">
        <v>10982</v>
      </c>
      <c r="B5423" t="s">
        <v>5762</v>
      </c>
      <c r="C5423" t="s">
        <v>10983</v>
      </c>
      <c r="D5423" t="s">
        <v>10940</v>
      </c>
      <c r="E5423" t="s">
        <v>10941</v>
      </c>
      <c r="F5423" s="9" t="s">
        <v>52</v>
      </c>
      <c r="G5423" t="s">
        <v>94</v>
      </c>
    </row>
    <row r="5424" spans="1:7" x14ac:dyDescent="0.3">
      <c r="A5424" t="s">
        <v>10984</v>
      </c>
      <c r="B5424" t="s">
        <v>5762</v>
      </c>
      <c r="C5424" t="s">
        <v>10983</v>
      </c>
      <c r="D5424" t="s">
        <v>10940</v>
      </c>
      <c r="E5424" t="s">
        <v>10941</v>
      </c>
      <c r="F5424" s="9" t="s">
        <v>52</v>
      </c>
      <c r="G5424" t="s">
        <v>94</v>
      </c>
    </row>
    <row r="5425" spans="1:7" x14ac:dyDescent="0.3">
      <c r="A5425" t="s">
        <v>10985</v>
      </c>
      <c r="B5425" t="s">
        <v>6279</v>
      </c>
      <c r="C5425" t="s">
        <v>10981</v>
      </c>
      <c r="D5425" t="s">
        <v>10940</v>
      </c>
      <c r="E5425" t="s">
        <v>10941</v>
      </c>
      <c r="F5425" s="9" t="s">
        <v>52</v>
      </c>
      <c r="G5425" t="s">
        <v>94</v>
      </c>
    </row>
    <row r="5426" spans="1:7" x14ac:dyDescent="0.3">
      <c r="A5426" t="s">
        <v>10986</v>
      </c>
      <c r="B5426" t="s">
        <v>10949</v>
      </c>
      <c r="C5426" t="s">
        <v>10950</v>
      </c>
      <c r="D5426" t="s">
        <v>10940</v>
      </c>
      <c r="E5426" t="s">
        <v>10941</v>
      </c>
      <c r="F5426" s="9" t="s">
        <v>52</v>
      </c>
      <c r="G5426" t="s">
        <v>94</v>
      </c>
    </row>
    <row r="5427" spans="1:7" x14ac:dyDescent="0.3">
      <c r="A5427" t="s">
        <v>10987</v>
      </c>
      <c r="B5427" t="s">
        <v>4186</v>
      </c>
      <c r="C5427" t="s">
        <v>10988</v>
      </c>
      <c r="D5427" t="s">
        <v>4114</v>
      </c>
      <c r="E5427" t="s">
        <v>10941</v>
      </c>
      <c r="F5427" s="9" t="s">
        <v>52</v>
      </c>
      <c r="G5427" t="s">
        <v>94</v>
      </c>
    </row>
    <row r="5428" spans="1:7" x14ac:dyDescent="0.3">
      <c r="A5428" t="s">
        <v>10989</v>
      </c>
      <c r="B5428" t="s">
        <v>10990</v>
      </c>
      <c r="C5428" t="s">
        <v>10991</v>
      </c>
      <c r="D5428" t="s">
        <v>4114</v>
      </c>
      <c r="E5428" t="s">
        <v>10941</v>
      </c>
      <c r="F5428" s="9" t="s">
        <v>52</v>
      </c>
      <c r="G5428" t="s">
        <v>94</v>
      </c>
    </row>
    <row r="5429" spans="1:7" x14ac:dyDescent="0.3">
      <c r="A5429" t="s">
        <v>10992</v>
      </c>
      <c r="B5429" t="s">
        <v>10993</v>
      </c>
      <c r="C5429" t="s">
        <v>10994</v>
      </c>
      <c r="D5429" t="s">
        <v>10940</v>
      </c>
      <c r="E5429" t="s">
        <v>10941</v>
      </c>
      <c r="F5429" s="9" t="s">
        <v>52</v>
      </c>
      <c r="G5429" t="s">
        <v>94</v>
      </c>
    </row>
    <row r="5430" spans="1:7" x14ac:dyDescent="0.3">
      <c r="A5430" t="s">
        <v>10995</v>
      </c>
      <c r="B5430" t="s">
        <v>10996</v>
      </c>
      <c r="C5430" t="s">
        <v>10997</v>
      </c>
      <c r="D5430" t="s">
        <v>4114</v>
      </c>
      <c r="E5430" t="s">
        <v>10941</v>
      </c>
      <c r="F5430" s="9" t="s">
        <v>52</v>
      </c>
      <c r="G5430" t="s">
        <v>94</v>
      </c>
    </row>
    <row r="5431" spans="1:7" x14ac:dyDescent="0.3">
      <c r="A5431" t="s">
        <v>10998</v>
      </c>
      <c r="B5431" t="s">
        <v>10999</v>
      </c>
      <c r="C5431" t="s">
        <v>11000</v>
      </c>
      <c r="D5431" t="s">
        <v>4114</v>
      </c>
      <c r="E5431" t="s">
        <v>10941</v>
      </c>
      <c r="F5431" s="9" t="s">
        <v>52</v>
      </c>
      <c r="G5431" t="s">
        <v>94</v>
      </c>
    </row>
    <row r="5432" spans="1:7" x14ac:dyDescent="0.3">
      <c r="A5432" t="s">
        <v>11001</v>
      </c>
      <c r="B5432" t="s">
        <v>10996</v>
      </c>
      <c r="C5432" t="s">
        <v>10997</v>
      </c>
      <c r="D5432" t="s">
        <v>4114</v>
      </c>
      <c r="E5432" t="s">
        <v>10941</v>
      </c>
      <c r="F5432" s="9" t="s">
        <v>52</v>
      </c>
      <c r="G5432" t="s">
        <v>94</v>
      </c>
    </row>
    <row r="5433" spans="1:7" x14ac:dyDescent="0.3">
      <c r="A5433" t="s">
        <v>11002</v>
      </c>
      <c r="B5433" t="s">
        <v>11003</v>
      </c>
      <c r="C5433" t="s">
        <v>11004</v>
      </c>
      <c r="D5433" t="s">
        <v>4114</v>
      </c>
      <c r="E5433" t="s">
        <v>10941</v>
      </c>
      <c r="F5433" s="9" t="s">
        <v>52</v>
      </c>
      <c r="G5433" t="s">
        <v>94</v>
      </c>
    </row>
    <row r="5434" spans="1:7" x14ac:dyDescent="0.3">
      <c r="A5434" t="s">
        <v>11005</v>
      </c>
      <c r="B5434" t="s">
        <v>11006</v>
      </c>
      <c r="C5434" t="s">
        <v>11007</v>
      </c>
      <c r="D5434" t="s">
        <v>4114</v>
      </c>
      <c r="E5434" t="s">
        <v>10941</v>
      </c>
      <c r="F5434" s="9" t="s">
        <v>52</v>
      </c>
      <c r="G5434" t="s">
        <v>94</v>
      </c>
    </row>
    <row r="5435" spans="1:7" x14ac:dyDescent="0.3">
      <c r="A5435" t="s">
        <v>11008</v>
      </c>
      <c r="B5435" t="s">
        <v>11009</v>
      </c>
      <c r="C5435" t="s">
        <v>11010</v>
      </c>
      <c r="D5435" t="s">
        <v>4114</v>
      </c>
      <c r="E5435" t="s">
        <v>10941</v>
      </c>
      <c r="F5435" s="9" t="s">
        <v>52</v>
      </c>
      <c r="G5435" t="s">
        <v>94</v>
      </c>
    </row>
    <row r="5436" spans="1:7" x14ac:dyDescent="0.3">
      <c r="A5436" t="s">
        <v>11011</v>
      </c>
      <c r="B5436" t="s">
        <v>11012</v>
      </c>
      <c r="C5436" t="s">
        <v>11013</v>
      </c>
      <c r="D5436" t="s">
        <v>4114</v>
      </c>
      <c r="E5436" t="s">
        <v>10941</v>
      </c>
      <c r="F5436" s="9" t="s">
        <v>52</v>
      </c>
      <c r="G5436" t="s">
        <v>94</v>
      </c>
    </row>
    <row r="5437" spans="1:7" x14ac:dyDescent="0.3">
      <c r="A5437" t="s">
        <v>11014</v>
      </c>
      <c r="B5437" t="s">
        <v>11015</v>
      </c>
      <c r="C5437" t="s">
        <v>11016</v>
      </c>
      <c r="D5437" t="s">
        <v>4114</v>
      </c>
      <c r="E5437" t="s">
        <v>10941</v>
      </c>
      <c r="F5437" s="9" t="s">
        <v>52</v>
      </c>
      <c r="G5437" t="s">
        <v>94</v>
      </c>
    </row>
    <row r="5438" spans="1:7" x14ac:dyDescent="0.3">
      <c r="A5438" t="s">
        <v>11017</v>
      </c>
      <c r="B5438" t="s">
        <v>11012</v>
      </c>
      <c r="C5438" t="s">
        <v>11013</v>
      </c>
      <c r="D5438" t="s">
        <v>4114</v>
      </c>
      <c r="E5438" t="s">
        <v>10941</v>
      </c>
      <c r="F5438" s="9" t="s">
        <v>52</v>
      </c>
      <c r="G5438" t="s">
        <v>94</v>
      </c>
    </row>
    <row r="5439" spans="1:7" x14ac:dyDescent="0.3">
      <c r="A5439" t="s">
        <v>11018</v>
      </c>
      <c r="B5439" t="s">
        <v>11019</v>
      </c>
      <c r="C5439" t="s">
        <v>11020</v>
      </c>
      <c r="D5439" t="s">
        <v>4114</v>
      </c>
      <c r="E5439" t="s">
        <v>10941</v>
      </c>
      <c r="F5439" s="9" t="s">
        <v>52</v>
      </c>
      <c r="G5439" t="s">
        <v>94</v>
      </c>
    </row>
    <row r="5440" spans="1:7" x14ac:dyDescent="0.3">
      <c r="A5440" t="s">
        <v>11021</v>
      </c>
      <c r="B5440" t="s">
        <v>11022</v>
      </c>
      <c r="C5440" t="s">
        <v>11023</v>
      </c>
      <c r="D5440" t="s">
        <v>4114</v>
      </c>
      <c r="E5440" t="s">
        <v>10941</v>
      </c>
      <c r="F5440" s="9" t="s">
        <v>52</v>
      </c>
      <c r="G5440" t="s">
        <v>94</v>
      </c>
    </row>
    <row r="5441" spans="1:7" x14ac:dyDescent="0.3">
      <c r="A5441" t="s">
        <v>11024</v>
      </c>
      <c r="B5441" t="s">
        <v>11025</v>
      </c>
      <c r="C5441" t="s">
        <v>11026</v>
      </c>
      <c r="D5441" t="s">
        <v>4114</v>
      </c>
      <c r="E5441" t="s">
        <v>10941</v>
      </c>
      <c r="F5441" s="9" t="s">
        <v>52</v>
      </c>
      <c r="G5441" t="s">
        <v>94</v>
      </c>
    </row>
    <row r="5442" spans="1:7" x14ac:dyDescent="0.3">
      <c r="A5442" t="s">
        <v>11027</v>
      </c>
      <c r="B5442" t="s">
        <v>11028</v>
      </c>
      <c r="C5442" t="s">
        <v>11029</v>
      </c>
      <c r="D5442" t="s">
        <v>4114</v>
      </c>
      <c r="E5442" t="s">
        <v>10941</v>
      </c>
      <c r="F5442" s="9" t="s">
        <v>52</v>
      </c>
      <c r="G5442" t="s">
        <v>94</v>
      </c>
    </row>
    <row r="5443" spans="1:7" x14ac:dyDescent="0.3">
      <c r="A5443" t="s">
        <v>11030</v>
      </c>
      <c r="B5443" t="s">
        <v>11031</v>
      </c>
      <c r="C5443" t="s">
        <v>11032</v>
      </c>
      <c r="D5443" t="s">
        <v>4114</v>
      </c>
      <c r="E5443" t="s">
        <v>10941</v>
      </c>
      <c r="F5443" s="9" t="s">
        <v>52</v>
      </c>
      <c r="G5443" t="s">
        <v>94</v>
      </c>
    </row>
    <row r="5444" spans="1:7" x14ac:dyDescent="0.3">
      <c r="A5444" t="s">
        <v>11033</v>
      </c>
      <c r="B5444" t="s">
        <v>11034</v>
      </c>
      <c r="C5444" t="s">
        <v>11035</v>
      </c>
      <c r="D5444" t="s">
        <v>4114</v>
      </c>
      <c r="E5444" t="s">
        <v>10941</v>
      </c>
      <c r="F5444" s="9" t="s">
        <v>52</v>
      </c>
      <c r="G5444" t="s">
        <v>94</v>
      </c>
    </row>
    <row r="5445" spans="1:7" x14ac:dyDescent="0.3">
      <c r="A5445" t="s">
        <v>11036</v>
      </c>
      <c r="B5445" t="s">
        <v>11037</v>
      </c>
      <c r="C5445" t="s">
        <v>11038</v>
      </c>
      <c r="D5445" t="s">
        <v>4114</v>
      </c>
      <c r="E5445" t="s">
        <v>10941</v>
      </c>
      <c r="F5445" s="9" t="s">
        <v>52</v>
      </c>
      <c r="G5445" t="s">
        <v>94</v>
      </c>
    </row>
    <row r="5446" spans="1:7" x14ac:dyDescent="0.3">
      <c r="A5446" t="s">
        <v>11039</v>
      </c>
      <c r="B5446" t="s">
        <v>11040</v>
      </c>
      <c r="C5446" t="s">
        <v>11041</v>
      </c>
      <c r="D5446" t="s">
        <v>4114</v>
      </c>
      <c r="E5446" t="s">
        <v>10941</v>
      </c>
      <c r="F5446" s="9" t="s">
        <v>52</v>
      </c>
      <c r="G5446" t="s">
        <v>94</v>
      </c>
    </row>
    <row r="5447" spans="1:7" x14ac:dyDescent="0.3">
      <c r="A5447" t="s">
        <v>11042</v>
      </c>
      <c r="B5447" t="s">
        <v>11034</v>
      </c>
      <c r="C5447" t="s">
        <v>11035</v>
      </c>
      <c r="D5447" t="s">
        <v>4114</v>
      </c>
      <c r="E5447" t="s">
        <v>10941</v>
      </c>
      <c r="F5447" s="9" t="s">
        <v>52</v>
      </c>
      <c r="G5447" t="s">
        <v>94</v>
      </c>
    </row>
    <row r="5448" spans="1:7" x14ac:dyDescent="0.3">
      <c r="A5448" t="s">
        <v>11043</v>
      </c>
      <c r="B5448" t="s">
        <v>11034</v>
      </c>
      <c r="C5448" t="s">
        <v>11035</v>
      </c>
      <c r="D5448" t="s">
        <v>4114</v>
      </c>
      <c r="E5448" t="s">
        <v>10941</v>
      </c>
      <c r="F5448" s="9" t="s">
        <v>52</v>
      </c>
      <c r="G5448" t="s">
        <v>94</v>
      </c>
    </row>
    <row r="5449" spans="1:7" x14ac:dyDescent="0.3">
      <c r="A5449" t="s">
        <v>11044</v>
      </c>
      <c r="B5449" t="s">
        <v>11037</v>
      </c>
      <c r="C5449" t="s">
        <v>11038</v>
      </c>
      <c r="D5449" t="s">
        <v>4114</v>
      </c>
      <c r="E5449" t="s">
        <v>10941</v>
      </c>
      <c r="F5449" s="9" t="s">
        <v>52</v>
      </c>
      <c r="G5449" t="s">
        <v>94</v>
      </c>
    </row>
    <row r="5450" spans="1:7" x14ac:dyDescent="0.3">
      <c r="A5450" t="s">
        <v>11045</v>
      </c>
      <c r="B5450" t="s">
        <v>11040</v>
      </c>
      <c r="C5450" t="s">
        <v>11041</v>
      </c>
      <c r="D5450" t="s">
        <v>4114</v>
      </c>
      <c r="E5450" t="s">
        <v>10941</v>
      </c>
      <c r="F5450" s="9" t="s">
        <v>52</v>
      </c>
      <c r="G5450" t="s">
        <v>94</v>
      </c>
    </row>
    <row r="5451" spans="1:7" x14ac:dyDescent="0.3">
      <c r="A5451" t="s">
        <v>11046</v>
      </c>
      <c r="B5451" t="s">
        <v>11034</v>
      </c>
      <c r="C5451" t="s">
        <v>11035</v>
      </c>
      <c r="D5451" t="s">
        <v>4114</v>
      </c>
      <c r="E5451" t="s">
        <v>10941</v>
      </c>
      <c r="F5451" s="9" t="s">
        <v>52</v>
      </c>
      <c r="G5451" t="s">
        <v>94</v>
      </c>
    </row>
    <row r="5452" spans="1:7" x14ac:dyDescent="0.3">
      <c r="A5452" t="s">
        <v>11047</v>
      </c>
      <c r="B5452" t="s">
        <v>11034</v>
      </c>
      <c r="C5452" t="s">
        <v>11035</v>
      </c>
      <c r="D5452" t="s">
        <v>4114</v>
      </c>
      <c r="E5452" t="s">
        <v>10941</v>
      </c>
      <c r="F5452" s="9" t="s">
        <v>52</v>
      </c>
      <c r="G5452" t="s">
        <v>94</v>
      </c>
    </row>
    <row r="5453" spans="1:7" x14ac:dyDescent="0.3">
      <c r="A5453" t="s">
        <v>11048</v>
      </c>
      <c r="B5453" t="s">
        <v>11022</v>
      </c>
      <c r="C5453" t="s">
        <v>11023</v>
      </c>
      <c r="D5453" t="s">
        <v>4114</v>
      </c>
      <c r="E5453" t="s">
        <v>10941</v>
      </c>
      <c r="F5453" s="9" t="s">
        <v>52</v>
      </c>
      <c r="G5453" t="s">
        <v>94</v>
      </c>
    </row>
    <row r="5454" spans="1:7" x14ac:dyDescent="0.3">
      <c r="A5454" t="s">
        <v>11049</v>
      </c>
      <c r="B5454" t="s">
        <v>11022</v>
      </c>
      <c r="C5454" t="s">
        <v>11023</v>
      </c>
      <c r="D5454" t="s">
        <v>4114</v>
      </c>
      <c r="E5454" t="s">
        <v>10941</v>
      </c>
      <c r="F5454" s="9" t="s">
        <v>52</v>
      </c>
      <c r="G5454" t="s">
        <v>94</v>
      </c>
    </row>
    <row r="5455" spans="1:7" x14ac:dyDescent="0.3">
      <c r="A5455" t="s">
        <v>11050</v>
      </c>
      <c r="B5455" t="s">
        <v>11051</v>
      </c>
      <c r="C5455" t="s">
        <v>11052</v>
      </c>
      <c r="D5455" t="s">
        <v>4114</v>
      </c>
      <c r="E5455" t="s">
        <v>10941</v>
      </c>
      <c r="F5455" s="9" t="s">
        <v>52</v>
      </c>
      <c r="G5455" t="s">
        <v>94</v>
      </c>
    </row>
    <row r="5456" spans="1:7" x14ac:dyDescent="0.3">
      <c r="A5456" t="s">
        <v>11053</v>
      </c>
      <c r="B5456" t="s">
        <v>11054</v>
      </c>
      <c r="C5456" t="s">
        <v>11055</v>
      </c>
      <c r="D5456" t="s">
        <v>4114</v>
      </c>
      <c r="E5456" t="s">
        <v>10941</v>
      </c>
      <c r="F5456" s="9" t="s">
        <v>52</v>
      </c>
      <c r="G5456" t="s">
        <v>94</v>
      </c>
    </row>
    <row r="5457" spans="1:7" x14ac:dyDescent="0.3">
      <c r="A5457" t="s">
        <v>11056</v>
      </c>
      <c r="B5457" t="s">
        <v>11057</v>
      </c>
      <c r="C5457" t="s">
        <v>11058</v>
      </c>
      <c r="D5457" t="s">
        <v>4114</v>
      </c>
      <c r="E5457" t="s">
        <v>10941</v>
      </c>
      <c r="F5457" s="9" t="s">
        <v>52</v>
      </c>
      <c r="G5457" t="s">
        <v>94</v>
      </c>
    </row>
    <row r="5458" spans="1:7" x14ac:dyDescent="0.3">
      <c r="A5458" t="s">
        <v>11059</v>
      </c>
      <c r="B5458" t="s">
        <v>11060</v>
      </c>
      <c r="C5458" t="s">
        <v>11061</v>
      </c>
      <c r="D5458" t="s">
        <v>4114</v>
      </c>
      <c r="E5458" t="s">
        <v>10941</v>
      </c>
      <c r="F5458" s="9" t="s">
        <v>52</v>
      </c>
      <c r="G5458" t="s">
        <v>94</v>
      </c>
    </row>
    <row r="5459" spans="1:7" x14ac:dyDescent="0.3">
      <c r="A5459" t="s">
        <v>11062</v>
      </c>
      <c r="B5459" t="s">
        <v>11063</v>
      </c>
      <c r="C5459" t="s">
        <v>11064</v>
      </c>
      <c r="D5459" t="s">
        <v>4114</v>
      </c>
      <c r="E5459" t="s">
        <v>10941</v>
      </c>
      <c r="F5459" s="9" t="s">
        <v>52</v>
      </c>
      <c r="G5459" t="s">
        <v>94</v>
      </c>
    </row>
    <row r="5460" spans="1:7" x14ac:dyDescent="0.3">
      <c r="A5460" t="s">
        <v>11065</v>
      </c>
      <c r="B5460" t="s">
        <v>11066</v>
      </c>
      <c r="C5460" t="s">
        <v>11067</v>
      </c>
      <c r="D5460" t="s">
        <v>4114</v>
      </c>
      <c r="E5460" t="s">
        <v>10941</v>
      </c>
      <c r="F5460" s="9" t="s">
        <v>52</v>
      </c>
      <c r="G5460" t="s">
        <v>94</v>
      </c>
    </row>
    <row r="5461" spans="1:7" x14ac:dyDescent="0.3">
      <c r="A5461" t="s">
        <v>11068</v>
      </c>
      <c r="B5461" t="s">
        <v>11069</v>
      </c>
      <c r="C5461" t="s">
        <v>11070</v>
      </c>
      <c r="D5461" t="s">
        <v>4114</v>
      </c>
      <c r="E5461" t="s">
        <v>10941</v>
      </c>
      <c r="F5461" s="9" t="s">
        <v>52</v>
      </c>
      <c r="G5461" t="s">
        <v>94</v>
      </c>
    </row>
    <row r="5462" spans="1:7" x14ac:dyDescent="0.3">
      <c r="A5462" t="s">
        <v>11071</v>
      </c>
      <c r="B5462" t="s">
        <v>11069</v>
      </c>
      <c r="C5462" t="s">
        <v>11070</v>
      </c>
      <c r="D5462" t="s">
        <v>4114</v>
      </c>
      <c r="E5462" t="s">
        <v>10941</v>
      </c>
      <c r="F5462" s="9" t="s">
        <v>52</v>
      </c>
      <c r="G5462" t="s">
        <v>94</v>
      </c>
    </row>
    <row r="5463" spans="1:7" x14ac:dyDescent="0.3">
      <c r="A5463" t="s">
        <v>11072</v>
      </c>
      <c r="B5463" t="s">
        <v>11019</v>
      </c>
      <c r="C5463" t="s">
        <v>11020</v>
      </c>
      <c r="D5463" t="s">
        <v>4114</v>
      </c>
      <c r="E5463" t="s">
        <v>10941</v>
      </c>
      <c r="F5463" s="9" t="s">
        <v>52</v>
      </c>
      <c r="G5463" t="s">
        <v>94</v>
      </c>
    </row>
    <row r="5464" spans="1:7" x14ac:dyDescent="0.3">
      <c r="A5464" t="s">
        <v>11073</v>
      </c>
      <c r="B5464" t="s">
        <v>11022</v>
      </c>
      <c r="C5464" t="s">
        <v>11023</v>
      </c>
      <c r="D5464" t="s">
        <v>4114</v>
      </c>
      <c r="E5464" t="s">
        <v>10941</v>
      </c>
      <c r="F5464" s="9" t="s">
        <v>52</v>
      </c>
      <c r="G5464" t="s">
        <v>94</v>
      </c>
    </row>
    <row r="5465" spans="1:7" x14ac:dyDescent="0.3">
      <c r="A5465" t="s">
        <v>11074</v>
      </c>
      <c r="B5465" t="s">
        <v>11022</v>
      </c>
      <c r="C5465" t="s">
        <v>11023</v>
      </c>
      <c r="D5465" t="s">
        <v>4114</v>
      </c>
      <c r="E5465" t="s">
        <v>10941</v>
      </c>
      <c r="F5465" s="9" t="s">
        <v>52</v>
      </c>
      <c r="G5465" t="s">
        <v>94</v>
      </c>
    </row>
    <row r="5466" spans="1:7" x14ac:dyDescent="0.3">
      <c r="A5466" t="s">
        <v>11075</v>
      </c>
      <c r="B5466" t="s">
        <v>11022</v>
      </c>
      <c r="C5466" t="s">
        <v>11023</v>
      </c>
      <c r="D5466" t="s">
        <v>4114</v>
      </c>
      <c r="E5466" t="s">
        <v>10941</v>
      </c>
      <c r="F5466" s="9" t="s">
        <v>52</v>
      </c>
      <c r="G5466" t="s">
        <v>94</v>
      </c>
    </row>
    <row r="5467" spans="1:7" x14ac:dyDescent="0.3">
      <c r="A5467" t="s">
        <v>11076</v>
      </c>
      <c r="B5467" t="s">
        <v>11022</v>
      </c>
      <c r="C5467" t="s">
        <v>11023</v>
      </c>
      <c r="D5467" t="s">
        <v>4114</v>
      </c>
      <c r="E5467" t="s">
        <v>10941</v>
      </c>
      <c r="F5467" s="9" t="s">
        <v>52</v>
      </c>
      <c r="G5467" t="s">
        <v>94</v>
      </c>
    </row>
    <row r="5468" spans="1:7" x14ac:dyDescent="0.3">
      <c r="A5468" t="s">
        <v>11077</v>
      </c>
      <c r="B5468" t="s">
        <v>11022</v>
      </c>
      <c r="C5468" t="s">
        <v>11023</v>
      </c>
      <c r="D5468" t="s">
        <v>4114</v>
      </c>
      <c r="E5468" t="s">
        <v>10941</v>
      </c>
      <c r="F5468" s="9" t="s">
        <v>52</v>
      </c>
      <c r="G5468" t="s">
        <v>94</v>
      </c>
    </row>
    <row r="5469" spans="1:7" x14ac:dyDescent="0.3">
      <c r="A5469" t="s">
        <v>11078</v>
      </c>
      <c r="B5469" t="s">
        <v>11022</v>
      </c>
      <c r="C5469" t="s">
        <v>11023</v>
      </c>
      <c r="D5469" t="s">
        <v>4114</v>
      </c>
      <c r="E5469" t="s">
        <v>10941</v>
      </c>
      <c r="F5469" s="9" t="s">
        <v>52</v>
      </c>
      <c r="G5469" t="s">
        <v>94</v>
      </c>
    </row>
    <row r="5470" spans="1:7" x14ac:dyDescent="0.3">
      <c r="A5470" t="s">
        <v>11079</v>
      </c>
      <c r="B5470" t="s">
        <v>11022</v>
      </c>
      <c r="C5470" t="s">
        <v>11023</v>
      </c>
      <c r="D5470" t="s">
        <v>4114</v>
      </c>
      <c r="E5470" t="s">
        <v>10941</v>
      </c>
      <c r="F5470" s="9" t="s">
        <v>52</v>
      </c>
      <c r="G5470" t="s">
        <v>94</v>
      </c>
    </row>
    <row r="5471" spans="1:7" x14ac:dyDescent="0.3">
      <c r="A5471" t="s">
        <v>11080</v>
      </c>
      <c r="B5471" t="s">
        <v>11022</v>
      </c>
      <c r="C5471" t="s">
        <v>11023</v>
      </c>
      <c r="D5471" t="s">
        <v>10940</v>
      </c>
      <c r="E5471" t="s">
        <v>10941</v>
      </c>
      <c r="F5471" s="9" t="s">
        <v>52</v>
      </c>
      <c r="G5471" t="s">
        <v>94</v>
      </c>
    </row>
    <row r="5472" spans="1:7" x14ac:dyDescent="0.3">
      <c r="A5472" t="s">
        <v>11081</v>
      </c>
      <c r="B5472" t="s">
        <v>11022</v>
      </c>
      <c r="C5472" t="s">
        <v>11023</v>
      </c>
      <c r="D5472" t="s">
        <v>4114</v>
      </c>
      <c r="E5472" t="s">
        <v>10941</v>
      </c>
      <c r="F5472" s="9" t="s">
        <v>52</v>
      </c>
      <c r="G5472" t="s">
        <v>94</v>
      </c>
    </row>
    <row r="5473" spans="1:7" x14ac:dyDescent="0.3">
      <c r="A5473" t="s">
        <v>11082</v>
      </c>
      <c r="B5473" t="s">
        <v>11022</v>
      </c>
      <c r="C5473" t="s">
        <v>11023</v>
      </c>
      <c r="D5473" t="s">
        <v>4114</v>
      </c>
      <c r="E5473" t="s">
        <v>10941</v>
      </c>
      <c r="F5473" s="9" t="s">
        <v>52</v>
      </c>
      <c r="G5473" t="s">
        <v>94</v>
      </c>
    </row>
    <row r="5474" spans="1:7" x14ac:dyDescent="0.3">
      <c r="A5474" t="s">
        <v>11083</v>
      </c>
      <c r="B5474" t="s">
        <v>11022</v>
      </c>
      <c r="C5474" t="s">
        <v>11023</v>
      </c>
      <c r="D5474" t="s">
        <v>4114</v>
      </c>
      <c r="E5474" t="s">
        <v>10941</v>
      </c>
      <c r="F5474" s="9" t="s">
        <v>52</v>
      </c>
      <c r="G5474" t="s">
        <v>94</v>
      </c>
    </row>
    <row r="5475" spans="1:7" x14ac:dyDescent="0.3">
      <c r="A5475" t="s">
        <v>11084</v>
      </c>
      <c r="B5475" t="s">
        <v>11085</v>
      </c>
      <c r="C5475" t="s">
        <v>11086</v>
      </c>
      <c r="D5475" t="s">
        <v>4114</v>
      </c>
      <c r="E5475" t="s">
        <v>10941</v>
      </c>
      <c r="F5475" s="9" t="s">
        <v>52</v>
      </c>
      <c r="G5475" t="s">
        <v>94</v>
      </c>
    </row>
    <row r="5476" spans="1:7" x14ac:dyDescent="0.3">
      <c r="A5476" t="s">
        <v>11087</v>
      </c>
      <c r="B5476" t="s">
        <v>11088</v>
      </c>
      <c r="C5476" t="s">
        <v>11089</v>
      </c>
      <c r="D5476" t="s">
        <v>4114</v>
      </c>
      <c r="E5476" t="s">
        <v>10941</v>
      </c>
      <c r="F5476" s="9" t="s">
        <v>52</v>
      </c>
      <c r="G5476" t="s">
        <v>94</v>
      </c>
    </row>
    <row r="5477" spans="1:7" x14ac:dyDescent="0.3">
      <c r="A5477" t="s">
        <v>11090</v>
      </c>
      <c r="B5477" t="s">
        <v>11088</v>
      </c>
      <c r="C5477" t="s">
        <v>11089</v>
      </c>
      <c r="D5477" t="s">
        <v>4114</v>
      </c>
      <c r="E5477" t="s">
        <v>10941</v>
      </c>
      <c r="F5477" s="9" t="s">
        <v>52</v>
      </c>
      <c r="G5477" t="s">
        <v>94</v>
      </c>
    </row>
    <row r="5478" spans="1:7" x14ac:dyDescent="0.3">
      <c r="A5478" t="s">
        <v>11091</v>
      </c>
      <c r="B5478" t="s">
        <v>11022</v>
      </c>
      <c r="C5478" t="s">
        <v>11023</v>
      </c>
      <c r="D5478" t="s">
        <v>4114</v>
      </c>
      <c r="E5478" t="s">
        <v>10941</v>
      </c>
      <c r="F5478" s="9" t="s">
        <v>52</v>
      </c>
      <c r="G5478" t="s">
        <v>94</v>
      </c>
    </row>
    <row r="5479" spans="1:7" x14ac:dyDescent="0.3">
      <c r="A5479" t="s">
        <v>11092</v>
      </c>
      <c r="B5479" t="s">
        <v>11022</v>
      </c>
      <c r="C5479" t="s">
        <v>11023</v>
      </c>
      <c r="D5479" t="s">
        <v>4114</v>
      </c>
      <c r="E5479" t="s">
        <v>10941</v>
      </c>
      <c r="F5479" s="9" t="s">
        <v>52</v>
      </c>
      <c r="G5479" t="s">
        <v>94</v>
      </c>
    </row>
    <row r="5480" spans="1:7" x14ac:dyDescent="0.3">
      <c r="A5480" t="s">
        <v>11093</v>
      </c>
      <c r="B5480" t="s">
        <v>11022</v>
      </c>
      <c r="C5480" t="s">
        <v>11023</v>
      </c>
      <c r="D5480" t="s">
        <v>4114</v>
      </c>
      <c r="E5480" t="s">
        <v>10941</v>
      </c>
      <c r="F5480" s="9" t="s">
        <v>52</v>
      </c>
      <c r="G5480" t="s">
        <v>94</v>
      </c>
    </row>
    <row r="5481" spans="1:7" x14ac:dyDescent="0.3">
      <c r="A5481" t="s">
        <v>11094</v>
      </c>
      <c r="B5481" t="s">
        <v>11022</v>
      </c>
      <c r="C5481" t="s">
        <v>11023</v>
      </c>
      <c r="D5481" t="s">
        <v>4114</v>
      </c>
      <c r="E5481" t="s">
        <v>10941</v>
      </c>
      <c r="F5481" s="9" t="s">
        <v>52</v>
      </c>
      <c r="G5481" t="s">
        <v>94</v>
      </c>
    </row>
    <row r="5482" spans="1:7" x14ac:dyDescent="0.3">
      <c r="A5482" t="s">
        <v>11095</v>
      </c>
      <c r="B5482" t="s">
        <v>11022</v>
      </c>
      <c r="C5482" t="s">
        <v>11023</v>
      </c>
      <c r="D5482" t="s">
        <v>4114</v>
      </c>
      <c r="E5482" t="s">
        <v>10941</v>
      </c>
      <c r="F5482" s="9" t="s">
        <v>52</v>
      </c>
      <c r="G5482" t="s">
        <v>94</v>
      </c>
    </row>
    <row r="5483" spans="1:7" x14ac:dyDescent="0.3">
      <c r="A5483" t="s">
        <v>11096</v>
      </c>
      <c r="B5483" t="s">
        <v>11022</v>
      </c>
      <c r="C5483" t="s">
        <v>11023</v>
      </c>
      <c r="D5483" t="s">
        <v>4114</v>
      </c>
      <c r="E5483" t="s">
        <v>10941</v>
      </c>
      <c r="F5483" s="9" t="s">
        <v>52</v>
      </c>
      <c r="G5483" t="s">
        <v>94</v>
      </c>
    </row>
    <row r="5484" spans="1:7" x14ac:dyDescent="0.3">
      <c r="A5484" t="s">
        <v>11097</v>
      </c>
      <c r="B5484" t="s">
        <v>11022</v>
      </c>
      <c r="C5484" t="s">
        <v>11023</v>
      </c>
      <c r="D5484" t="s">
        <v>4114</v>
      </c>
      <c r="E5484" t="s">
        <v>10941</v>
      </c>
      <c r="F5484" s="9" t="s">
        <v>52</v>
      </c>
      <c r="G5484" t="s">
        <v>94</v>
      </c>
    </row>
    <row r="5485" spans="1:7" x14ac:dyDescent="0.3">
      <c r="A5485" t="s">
        <v>11098</v>
      </c>
      <c r="B5485" t="s">
        <v>11099</v>
      </c>
      <c r="C5485" t="s">
        <v>11100</v>
      </c>
      <c r="D5485" t="s">
        <v>4114</v>
      </c>
      <c r="E5485" t="s">
        <v>10941</v>
      </c>
      <c r="F5485" s="9" t="s">
        <v>52</v>
      </c>
      <c r="G5485" t="s">
        <v>94</v>
      </c>
    </row>
    <row r="5486" spans="1:7" x14ac:dyDescent="0.3">
      <c r="A5486" t="s">
        <v>11101</v>
      </c>
      <c r="B5486" t="s">
        <v>11102</v>
      </c>
      <c r="C5486" t="s">
        <v>11103</v>
      </c>
      <c r="D5486" t="s">
        <v>4114</v>
      </c>
      <c r="E5486" t="s">
        <v>10941</v>
      </c>
      <c r="F5486" s="9" t="s">
        <v>52</v>
      </c>
      <c r="G5486" t="s">
        <v>94</v>
      </c>
    </row>
    <row r="5487" spans="1:7" x14ac:dyDescent="0.3">
      <c r="A5487" t="s">
        <v>11104</v>
      </c>
      <c r="B5487" t="s">
        <v>11102</v>
      </c>
      <c r="C5487" t="s">
        <v>11105</v>
      </c>
      <c r="D5487" t="s">
        <v>4114</v>
      </c>
      <c r="E5487" t="s">
        <v>10941</v>
      </c>
      <c r="F5487" s="9" t="s">
        <v>52</v>
      </c>
      <c r="G5487" t="s">
        <v>94</v>
      </c>
    </row>
    <row r="5488" spans="1:7" x14ac:dyDescent="0.3">
      <c r="A5488" t="s">
        <v>11106</v>
      </c>
      <c r="B5488" t="s">
        <v>11102</v>
      </c>
      <c r="C5488" t="s">
        <v>11107</v>
      </c>
      <c r="D5488" t="s">
        <v>4114</v>
      </c>
      <c r="E5488" t="s">
        <v>10941</v>
      </c>
      <c r="F5488" s="9" t="s">
        <v>52</v>
      </c>
      <c r="G5488" t="s">
        <v>94</v>
      </c>
    </row>
    <row r="5489" spans="1:7" x14ac:dyDescent="0.3">
      <c r="A5489" t="s">
        <v>11108</v>
      </c>
      <c r="B5489" t="s">
        <v>11102</v>
      </c>
      <c r="C5489" t="s">
        <v>11109</v>
      </c>
      <c r="D5489" t="s">
        <v>4114</v>
      </c>
      <c r="E5489" t="s">
        <v>10941</v>
      </c>
      <c r="F5489" s="9" t="s">
        <v>52</v>
      </c>
      <c r="G5489" t="s">
        <v>94</v>
      </c>
    </row>
    <row r="5490" spans="1:7" x14ac:dyDescent="0.3">
      <c r="A5490" t="s">
        <v>11110</v>
      </c>
      <c r="B5490" t="s">
        <v>11111</v>
      </c>
      <c r="C5490" t="s">
        <v>11112</v>
      </c>
      <c r="D5490" t="s">
        <v>4114</v>
      </c>
      <c r="E5490" t="s">
        <v>10941</v>
      </c>
      <c r="F5490" s="9" t="s">
        <v>52</v>
      </c>
      <c r="G5490" t="s">
        <v>94</v>
      </c>
    </row>
    <row r="5491" spans="1:7" x14ac:dyDescent="0.3">
      <c r="A5491" t="s">
        <v>11113</v>
      </c>
      <c r="B5491" t="s">
        <v>10999</v>
      </c>
      <c r="C5491" t="s">
        <v>11114</v>
      </c>
      <c r="D5491" t="s">
        <v>4114</v>
      </c>
      <c r="E5491" t="s">
        <v>10941</v>
      </c>
      <c r="F5491" s="9" t="s">
        <v>52</v>
      </c>
      <c r="G5491" t="s">
        <v>94</v>
      </c>
    </row>
    <row r="5492" spans="1:7" x14ac:dyDescent="0.3">
      <c r="A5492" t="s">
        <v>11115</v>
      </c>
      <c r="B5492" t="s">
        <v>11051</v>
      </c>
      <c r="C5492" t="s">
        <v>11116</v>
      </c>
      <c r="D5492" t="s">
        <v>4114</v>
      </c>
      <c r="E5492" t="s">
        <v>10941</v>
      </c>
      <c r="F5492" s="9" t="s">
        <v>52</v>
      </c>
      <c r="G5492" t="s">
        <v>94</v>
      </c>
    </row>
    <row r="5493" spans="1:7" x14ac:dyDescent="0.3">
      <c r="A5493" t="s">
        <v>11117</v>
      </c>
      <c r="B5493" t="s">
        <v>11054</v>
      </c>
      <c r="C5493" t="s">
        <v>11118</v>
      </c>
      <c r="D5493" t="s">
        <v>4114</v>
      </c>
      <c r="E5493" t="s">
        <v>10941</v>
      </c>
      <c r="F5493" s="9" t="s">
        <v>52</v>
      </c>
      <c r="G5493" t="s">
        <v>94</v>
      </c>
    </row>
    <row r="5494" spans="1:7" x14ac:dyDescent="0.3">
      <c r="A5494" t="s">
        <v>11119</v>
      </c>
      <c r="B5494" t="s">
        <v>11120</v>
      </c>
      <c r="C5494" t="s">
        <v>11121</v>
      </c>
      <c r="D5494" t="s">
        <v>4114</v>
      </c>
      <c r="E5494" t="s">
        <v>10941</v>
      </c>
      <c r="F5494" s="9" t="s">
        <v>52</v>
      </c>
      <c r="G5494" t="s">
        <v>94</v>
      </c>
    </row>
    <row r="5495" spans="1:7" x14ac:dyDescent="0.3">
      <c r="A5495" t="s">
        <v>11122</v>
      </c>
      <c r="B5495" t="s">
        <v>11123</v>
      </c>
      <c r="C5495" t="s">
        <v>11124</v>
      </c>
      <c r="D5495" t="s">
        <v>4114</v>
      </c>
      <c r="E5495" t="s">
        <v>10941</v>
      </c>
      <c r="F5495" s="9" t="s">
        <v>52</v>
      </c>
      <c r="G5495" t="s">
        <v>94</v>
      </c>
    </row>
    <row r="5496" spans="1:7" x14ac:dyDescent="0.3">
      <c r="A5496" t="s">
        <v>11125</v>
      </c>
      <c r="B5496" t="s">
        <v>11003</v>
      </c>
      <c r="C5496" t="s">
        <v>11126</v>
      </c>
      <c r="D5496" t="s">
        <v>4114</v>
      </c>
      <c r="E5496" t="s">
        <v>10941</v>
      </c>
      <c r="F5496" s="9" t="s">
        <v>52</v>
      </c>
      <c r="G5496" t="s">
        <v>94</v>
      </c>
    </row>
    <row r="5497" spans="1:7" x14ac:dyDescent="0.3">
      <c r="A5497" t="s">
        <v>11127</v>
      </c>
      <c r="B5497" t="s">
        <v>11006</v>
      </c>
      <c r="C5497" t="s">
        <v>11128</v>
      </c>
      <c r="D5497" t="s">
        <v>4114</v>
      </c>
      <c r="E5497" t="s">
        <v>10941</v>
      </c>
      <c r="F5497" s="9" t="s">
        <v>52</v>
      </c>
      <c r="G5497" t="s">
        <v>94</v>
      </c>
    </row>
    <row r="5498" spans="1:7" x14ac:dyDescent="0.3">
      <c r="A5498" t="s">
        <v>11129</v>
      </c>
      <c r="B5498" t="s">
        <v>11006</v>
      </c>
      <c r="C5498" t="s">
        <v>11130</v>
      </c>
      <c r="D5498" t="s">
        <v>4114</v>
      </c>
      <c r="E5498" t="s">
        <v>10941</v>
      </c>
      <c r="F5498" s="9" t="s">
        <v>52</v>
      </c>
      <c r="G5498" t="s">
        <v>94</v>
      </c>
    </row>
    <row r="5499" spans="1:7" x14ac:dyDescent="0.3">
      <c r="A5499" t="s">
        <v>11131</v>
      </c>
      <c r="B5499" t="s">
        <v>11132</v>
      </c>
      <c r="C5499" t="s">
        <v>11133</v>
      </c>
      <c r="D5499" t="s">
        <v>4114</v>
      </c>
      <c r="E5499" t="s">
        <v>10941</v>
      </c>
      <c r="F5499" s="9" t="s">
        <v>52</v>
      </c>
      <c r="G5499" t="s">
        <v>94</v>
      </c>
    </row>
    <row r="5500" spans="1:7" x14ac:dyDescent="0.3">
      <c r="A5500" t="s">
        <v>11134</v>
      </c>
      <c r="B5500" t="s">
        <v>10996</v>
      </c>
      <c r="C5500" t="s">
        <v>11135</v>
      </c>
      <c r="D5500" t="s">
        <v>4114</v>
      </c>
      <c r="E5500" t="s">
        <v>10941</v>
      </c>
      <c r="F5500" s="9" t="s">
        <v>52</v>
      </c>
      <c r="G5500" t="s">
        <v>94</v>
      </c>
    </row>
    <row r="5501" spans="1:7" x14ac:dyDescent="0.3">
      <c r="A5501" t="s">
        <v>11136</v>
      </c>
      <c r="B5501" t="s">
        <v>11006</v>
      </c>
      <c r="C5501" t="s">
        <v>11137</v>
      </c>
      <c r="D5501" t="s">
        <v>4114</v>
      </c>
      <c r="E5501" t="s">
        <v>10941</v>
      </c>
      <c r="F5501" s="9" t="s">
        <v>52</v>
      </c>
      <c r="G5501" t="s">
        <v>94</v>
      </c>
    </row>
    <row r="5502" spans="1:7" x14ac:dyDescent="0.3">
      <c r="A5502" t="s">
        <v>11138</v>
      </c>
      <c r="B5502" t="s">
        <v>11012</v>
      </c>
      <c r="C5502" t="s">
        <v>11139</v>
      </c>
      <c r="D5502" t="s">
        <v>4114</v>
      </c>
      <c r="E5502" t="s">
        <v>10941</v>
      </c>
      <c r="F5502" s="9" t="s">
        <v>52</v>
      </c>
      <c r="G5502" t="s">
        <v>94</v>
      </c>
    </row>
    <row r="5503" spans="1:7" x14ac:dyDescent="0.3">
      <c r="A5503" t="s">
        <v>11140</v>
      </c>
      <c r="B5503" t="s">
        <v>11015</v>
      </c>
      <c r="C5503" t="s">
        <v>11141</v>
      </c>
      <c r="D5503" t="s">
        <v>4114</v>
      </c>
      <c r="E5503" t="s">
        <v>10941</v>
      </c>
      <c r="F5503" s="9" t="s">
        <v>52</v>
      </c>
      <c r="G5503" t="s">
        <v>94</v>
      </c>
    </row>
    <row r="5504" spans="1:7" x14ac:dyDescent="0.3">
      <c r="A5504" t="s">
        <v>11142</v>
      </c>
      <c r="B5504" t="s">
        <v>11009</v>
      </c>
      <c r="C5504" t="s">
        <v>11143</v>
      </c>
      <c r="D5504" t="s">
        <v>4114</v>
      </c>
      <c r="E5504" t="s">
        <v>10941</v>
      </c>
      <c r="F5504" s="9" t="s">
        <v>52</v>
      </c>
      <c r="G5504" t="s">
        <v>94</v>
      </c>
    </row>
    <row r="5505" spans="1:7" x14ac:dyDescent="0.3">
      <c r="A5505" t="s">
        <v>11144</v>
      </c>
      <c r="B5505" t="s">
        <v>11019</v>
      </c>
      <c r="C5505" t="s">
        <v>11145</v>
      </c>
      <c r="D5505" t="s">
        <v>4114</v>
      </c>
      <c r="E5505" t="s">
        <v>10941</v>
      </c>
      <c r="F5505" s="9" t="s">
        <v>52</v>
      </c>
      <c r="G5505" t="s">
        <v>94</v>
      </c>
    </row>
    <row r="5506" spans="1:7" x14ac:dyDescent="0.3">
      <c r="A5506" t="s">
        <v>11146</v>
      </c>
      <c r="B5506" t="s">
        <v>11147</v>
      </c>
      <c r="C5506" t="s">
        <v>11148</v>
      </c>
      <c r="D5506" t="s">
        <v>4114</v>
      </c>
      <c r="E5506" t="s">
        <v>10941</v>
      </c>
      <c r="F5506" s="9" t="s">
        <v>52</v>
      </c>
      <c r="G5506" t="s">
        <v>94</v>
      </c>
    </row>
    <row r="5507" spans="1:7" x14ac:dyDescent="0.3">
      <c r="A5507" t="s">
        <v>11149</v>
      </c>
      <c r="B5507" t="s">
        <v>11012</v>
      </c>
      <c r="C5507" t="s">
        <v>11150</v>
      </c>
      <c r="D5507" t="s">
        <v>4114</v>
      </c>
      <c r="E5507" t="s">
        <v>10941</v>
      </c>
      <c r="F5507" s="9" t="s">
        <v>52</v>
      </c>
      <c r="G5507" t="s">
        <v>94</v>
      </c>
    </row>
    <row r="5508" spans="1:7" x14ac:dyDescent="0.3">
      <c r="A5508" t="s">
        <v>11151</v>
      </c>
      <c r="B5508" t="s">
        <v>11015</v>
      </c>
      <c r="C5508" t="s">
        <v>11152</v>
      </c>
      <c r="D5508" t="s">
        <v>4114</v>
      </c>
      <c r="E5508" t="s">
        <v>10941</v>
      </c>
      <c r="F5508" s="9" t="s">
        <v>52</v>
      </c>
      <c r="G5508" t="s">
        <v>94</v>
      </c>
    </row>
    <row r="5509" spans="1:7" x14ac:dyDescent="0.3">
      <c r="A5509" t="s">
        <v>11153</v>
      </c>
      <c r="B5509" t="s">
        <v>11009</v>
      </c>
      <c r="C5509" t="s">
        <v>11154</v>
      </c>
      <c r="D5509" t="s">
        <v>4114</v>
      </c>
      <c r="E5509" t="s">
        <v>10941</v>
      </c>
      <c r="F5509" s="9" t="s">
        <v>52</v>
      </c>
      <c r="G5509" t="s">
        <v>94</v>
      </c>
    </row>
    <row r="5510" spans="1:7" x14ac:dyDescent="0.3">
      <c r="A5510" t="s">
        <v>11155</v>
      </c>
      <c r="B5510" t="s">
        <v>11019</v>
      </c>
      <c r="C5510" t="s">
        <v>11156</v>
      </c>
      <c r="D5510" t="s">
        <v>4114</v>
      </c>
      <c r="E5510" t="s">
        <v>10941</v>
      </c>
      <c r="F5510" s="9" t="s">
        <v>52</v>
      </c>
      <c r="G5510" t="s">
        <v>94</v>
      </c>
    </row>
    <row r="5511" spans="1:7" x14ac:dyDescent="0.3">
      <c r="A5511" t="s">
        <v>11157</v>
      </c>
      <c r="B5511" t="s">
        <v>11147</v>
      </c>
      <c r="C5511" t="s">
        <v>11158</v>
      </c>
      <c r="D5511" t="s">
        <v>4114</v>
      </c>
      <c r="E5511" t="s">
        <v>10941</v>
      </c>
      <c r="F5511" s="9" t="s">
        <v>52</v>
      </c>
      <c r="G5511" t="s">
        <v>94</v>
      </c>
    </row>
    <row r="5512" spans="1:7" x14ac:dyDescent="0.3">
      <c r="A5512" t="s">
        <v>11159</v>
      </c>
      <c r="B5512" t="s">
        <v>11009</v>
      </c>
      <c r="C5512" t="s">
        <v>11160</v>
      </c>
      <c r="D5512" t="s">
        <v>4114</v>
      </c>
      <c r="E5512" t="s">
        <v>10941</v>
      </c>
      <c r="F5512" s="9" t="s">
        <v>52</v>
      </c>
      <c r="G5512" t="s">
        <v>94</v>
      </c>
    </row>
    <row r="5513" spans="1:7" x14ac:dyDescent="0.3">
      <c r="A5513" t="s">
        <v>11161</v>
      </c>
      <c r="B5513" t="s">
        <v>11037</v>
      </c>
      <c r="C5513" t="s">
        <v>11162</v>
      </c>
      <c r="D5513" t="s">
        <v>4114</v>
      </c>
      <c r="E5513" t="s">
        <v>10941</v>
      </c>
      <c r="F5513" s="9" t="s">
        <v>52</v>
      </c>
      <c r="G5513" t="s">
        <v>94</v>
      </c>
    </row>
    <row r="5514" spans="1:7" x14ac:dyDescent="0.3">
      <c r="A5514" t="s">
        <v>11163</v>
      </c>
      <c r="B5514" t="s">
        <v>11040</v>
      </c>
      <c r="C5514" t="s">
        <v>11164</v>
      </c>
      <c r="D5514" t="s">
        <v>4114</v>
      </c>
      <c r="E5514" t="s">
        <v>10941</v>
      </c>
      <c r="F5514" s="9" t="s">
        <v>52</v>
      </c>
      <c r="G5514" t="s">
        <v>94</v>
      </c>
    </row>
    <row r="5515" spans="1:7" x14ac:dyDescent="0.3">
      <c r="A5515" t="s">
        <v>11165</v>
      </c>
      <c r="B5515" t="s">
        <v>11034</v>
      </c>
      <c r="C5515" t="s">
        <v>11166</v>
      </c>
      <c r="D5515" t="s">
        <v>4114</v>
      </c>
      <c r="E5515" t="s">
        <v>10941</v>
      </c>
      <c r="F5515" s="9" t="s">
        <v>52</v>
      </c>
      <c r="G5515" t="s">
        <v>94</v>
      </c>
    </row>
    <row r="5516" spans="1:7" x14ac:dyDescent="0.3">
      <c r="A5516" t="s">
        <v>11167</v>
      </c>
      <c r="B5516" t="s">
        <v>11034</v>
      </c>
      <c r="C5516" t="s">
        <v>11168</v>
      </c>
      <c r="D5516" t="s">
        <v>4114</v>
      </c>
      <c r="E5516" t="s">
        <v>10941</v>
      </c>
      <c r="F5516" s="9" t="s">
        <v>52</v>
      </c>
      <c r="G5516" t="s">
        <v>94</v>
      </c>
    </row>
    <row r="5517" spans="1:7" x14ac:dyDescent="0.3">
      <c r="A5517" t="s">
        <v>11169</v>
      </c>
      <c r="B5517" t="s">
        <v>11170</v>
      </c>
      <c r="C5517" t="s">
        <v>11171</v>
      </c>
      <c r="D5517" t="s">
        <v>4114</v>
      </c>
      <c r="E5517" t="s">
        <v>10941</v>
      </c>
      <c r="F5517" s="9" t="s">
        <v>52</v>
      </c>
      <c r="G5517" t="s">
        <v>94</v>
      </c>
    </row>
    <row r="5518" spans="1:7" x14ac:dyDescent="0.3">
      <c r="A5518" t="s">
        <v>11172</v>
      </c>
      <c r="B5518" t="s">
        <v>11173</v>
      </c>
      <c r="C5518" t="s">
        <v>11174</v>
      </c>
      <c r="D5518" t="s">
        <v>4114</v>
      </c>
      <c r="E5518" t="s">
        <v>10941</v>
      </c>
      <c r="F5518" s="9" t="s">
        <v>52</v>
      </c>
      <c r="G5518" t="s">
        <v>94</v>
      </c>
    </row>
    <row r="5519" spans="1:7" x14ac:dyDescent="0.3">
      <c r="A5519" t="s">
        <v>11175</v>
      </c>
      <c r="B5519" t="s">
        <v>11176</v>
      </c>
      <c r="C5519" t="s">
        <v>11177</v>
      </c>
      <c r="D5519" t="s">
        <v>4114</v>
      </c>
      <c r="E5519" t="s">
        <v>10941</v>
      </c>
      <c r="F5519" s="9" t="s">
        <v>52</v>
      </c>
      <c r="G5519" t="s">
        <v>94</v>
      </c>
    </row>
    <row r="5520" spans="1:7" x14ac:dyDescent="0.3">
      <c r="A5520" t="s">
        <v>11178</v>
      </c>
      <c r="B5520" t="s">
        <v>11179</v>
      </c>
      <c r="C5520" t="s">
        <v>11180</v>
      </c>
      <c r="D5520" t="s">
        <v>4114</v>
      </c>
      <c r="E5520" t="s">
        <v>10941</v>
      </c>
      <c r="F5520" s="9" t="s">
        <v>52</v>
      </c>
      <c r="G5520" t="s">
        <v>94</v>
      </c>
    </row>
    <row r="5521" spans="1:7" x14ac:dyDescent="0.3">
      <c r="A5521" t="s">
        <v>11181</v>
      </c>
      <c r="B5521" t="s">
        <v>11179</v>
      </c>
      <c r="C5521" t="s">
        <v>11182</v>
      </c>
      <c r="D5521" t="s">
        <v>4114</v>
      </c>
      <c r="E5521" t="s">
        <v>10941</v>
      </c>
      <c r="F5521" s="9" t="s">
        <v>52</v>
      </c>
      <c r="G5521" t="s">
        <v>94</v>
      </c>
    </row>
    <row r="5522" spans="1:7" x14ac:dyDescent="0.3">
      <c r="A5522" t="s">
        <v>11183</v>
      </c>
      <c r="B5522" t="s">
        <v>11184</v>
      </c>
      <c r="C5522" t="s">
        <v>11185</v>
      </c>
      <c r="D5522" t="s">
        <v>4114</v>
      </c>
      <c r="E5522" t="s">
        <v>10941</v>
      </c>
      <c r="F5522" s="9" t="s">
        <v>52</v>
      </c>
      <c r="G5522" t="s">
        <v>94</v>
      </c>
    </row>
    <row r="5523" spans="1:7" x14ac:dyDescent="0.3">
      <c r="A5523" t="s">
        <v>11186</v>
      </c>
      <c r="B5523" t="s">
        <v>11034</v>
      </c>
      <c r="C5523" t="s">
        <v>11187</v>
      </c>
      <c r="D5523" t="s">
        <v>4114</v>
      </c>
      <c r="E5523" t="s">
        <v>10941</v>
      </c>
      <c r="F5523" s="9" t="s">
        <v>52</v>
      </c>
      <c r="G5523" t="s">
        <v>94</v>
      </c>
    </row>
    <row r="5524" spans="1:7" x14ac:dyDescent="0.3">
      <c r="A5524" t="s">
        <v>11188</v>
      </c>
      <c r="B5524" t="s">
        <v>11179</v>
      </c>
      <c r="C5524" t="s">
        <v>11189</v>
      </c>
      <c r="D5524" t="s">
        <v>4114</v>
      </c>
      <c r="E5524" t="s">
        <v>10941</v>
      </c>
      <c r="F5524" s="9" t="s">
        <v>52</v>
      </c>
      <c r="G5524" t="s">
        <v>94</v>
      </c>
    </row>
    <row r="5525" spans="1:7" x14ac:dyDescent="0.3">
      <c r="A5525" t="s">
        <v>11190</v>
      </c>
      <c r="B5525" t="s">
        <v>11191</v>
      </c>
      <c r="C5525" t="s">
        <v>11192</v>
      </c>
      <c r="D5525" t="s">
        <v>4114</v>
      </c>
      <c r="E5525" t="s">
        <v>10941</v>
      </c>
      <c r="F5525" s="9" t="s">
        <v>52</v>
      </c>
      <c r="G5525" t="s">
        <v>94</v>
      </c>
    </row>
    <row r="5526" spans="1:7" x14ac:dyDescent="0.3">
      <c r="A5526" t="s">
        <v>11193</v>
      </c>
      <c r="B5526" t="s">
        <v>11194</v>
      </c>
      <c r="C5526" t="s">
        <v>11195</v>
      </c>
      <c r="D5526" t="s">
        <v>4114</v>
      </c>
      <c r="E5526" t="s">
        <v>10941</v>
      </c>
      <c r="F5526" s="9" t="s">
        <v>52</v>
      </c>
      <c r="G5526" t="s">
        <v>94</v>
      </c>
    </row>
    <row r="5527" spans="1:7" x14ac:dyDescent="0.3">
      <c r="A5527" t="s">
        <v>11196</v>
      </c>
      <c r="B5527" t="s">
        <v>11197</v>
      </c>
      <c r="C5527" t="s">
        <v>11198</v>
      </c>
      <c r="D5527" t="s">
        <v>4114</v>
      </c>
      <c r="E5527" t="s">
        <v>10941</v>
      </c>
      <c r="F5527" s="9" t="s">
        <v>52</v>
      </c>
      <c r="G5527" t="s">
        <v>94</v>
      </c>
    </row>
    <row r="5528" spans="1:7" x14ac:dyDescent="0.3">
      <c r="A5528" t="s">
        <v>11199</v>
      </c>
      <c r="B5528" t="s">
        <v>11200</v>
      </c>
      <c r="C5528" t="s">
        <v>11201</v>
      </c>
      <c r="D5528" t="s">
        <v>4114</v>
      </c>
      <c r="E5528" t="s">
        <v>10941</v>
      </c>
      <c r="F5528" s="9" t="s">
        <v>52</v>
      </c>
      <c r="G5528" t="s">
        <v>94</v>
      </c>
    </row>
    <row r="5529" spans="1:7" x14ac:dyDescent="0.3">
      <c r="A5529" t="s">
        <v>11202</v>
      </c>
      <c r="B5529" t="s">
        <v>11025</v>
      </c>
      <c r="C5529" t="s">
        <v>11203</v>
      </c>
      <c r="D5529" t="s">
        <v>4114</v>
      </c>
      <c r="E5529" t="s">
        <v>10941</v>
      </c>
      <c r="F5529" s="9" t="s">
        <v>52</v>
      </c>
      <c r="G5529" t="s">
        <v>94</v>
      </c>
    </row>
    <row r="5530" spans="1:7" x14ac:dyDescent="0.3">
      <c r="A5530" t="s">
        <v>11204</v>
      </c>
      <c r="B5530" t="s">
        <v>11205</v>
      </c>
      <c r="C5530" t="s">
        <v>11206</v>
      </c>
      <c r="D5530" t="s">
        <v>4114</v>
      </c>
      <c r="E5530" t="s">
        <v>10941</v>
      </c>
      <c r="F5530" s="9" t="s">
        <v>52</v>
      </c>
      <c r="G5530" t="s">
        <v>94</v>
      </c>
    </row>
    <row r="5531" spans="1:7" x14ac:dyDescent="0.3">
      <c r="A5531" t="s">
        <v>11207</v>
      </c>
      <c r="B5531" t="s">
        <v>11208</v>
      </c>
      <c r="C5531" t="s">
        <v>11209</v>
      </c>
      <c r="D5531" t="s">
        <v>4114</v>
      </c>
      <c r="E5531" t="s">
        <v>10941</v>
      </c>
      <c r="F5531" s="9" t="s">
        <v>52</v>
      </c>
      <c r="G5531" t="s">
        <v>94</v>
      </c>
    </row>
    <row r="5532" spans="1:7" x14ac:dyDescent="0.3">
      <c r="A5532" t="s">
        <v>11210</v>
      </c>
      <c r="B5532" t="s">
        <v>11211</v>
      </c>
      <c r="C5532" t="s">
        <v>11212</v>
      </c>
      <c r="D5532" t="s">
        <v>4114</v>
      </c>
      <c r="E5532" t="s">
        <v>10941</v>
      </c>
      <c r="F5532" s="9" t="s">
        <v>52</v>
      </c>
      <c r="G5532" t="s">
        <v>94</v>
      </c>
    </row>
    <row r="5533" spans="1:7" x14ac:dyDescent="0.3">
      <c r="A5533" t="s">
        <v>11213</v>
      </c>
      <c r="B5533" t="s">
        <v>11214</v>
      </c>
      <c r="C5533" t="s">
        <v>11215</v>
      </c>
      <c r="D5533" t="s">
        <v>4114</v>
      </c>
      <c r="E5533" t="s">
        <v>10941</v>
      </c>
      <c r="F5533" s="9" t="s">
        <v>52</v>
      </c>
      <c r="G5533" t="s">
        <v>94</v>
      </c>
    </row>
    <row r="5534" spans="1:7" x14ac:dyDescent="0.3">
      <c r="A5534" t="s">
        <v>11216</v>
      </c>
      <c r="B5534" t="s">
        <v>11028</v>
      </c>
      <c r="C5534" t="s">
        <v>11217</v>
      </c>
      <c r="D5534" t="s">
        <v>4114</v>
      </c>
      <c r="E5534" t="s">
        <v>10941</v>
      </c>
      <c r="F5534" s="9" t="s">
        <v>52</v>
      </c>
      <c r="G5534" t="s">
        <v>94</v>
      </c>
    </row>
    <row r="5535" spans="1:7" x14ac:dyDescent="0.3">
      <c r="A5535" t="s">
        <v>11218</v>
      </c>
      <c r="B5535" t="s">
        <v>11219</v>
      </c>
      <c r="C5535" t="s">
        <v>11220</v>
      </c>
      <c r="D5535" t="s">
        <v>4114</v>
      </c>
      <c r="E5535" t="s">
        <v>10941</v>
      </c>
      <c r="F5535" s="9" t="s">
        <v>52</v>
      </c>
      <c r="G5535" t="s">
        <v>94</v>
      </c>
    </row>
    <row r="5536" spans="1:7" x14ac:dyDescent="0.3">
      <c r="A5536" t="s">
        <v>11221</v>
      </c>
      <c r="B5536" t="s">
        <v>11222</v>
      </c>
      <c r="C5536" t="s">
        <v>11223</v>
      </c>
      <c r="D5536" t="s">
        <v>4114</v>
      </c>
      <c r="E5536" t="s">
        <v>10941</v>
      </c>
      <c r="F5536" s="9" t="s">
        <v>52</v>
      </c>
      <c r="G5536" t="s">
        <v>94</v>
      </c>
    </row>
    <row r="5537" spans="1:7" x14ac:dyDescent="0.3">
      <c r="A5537" t="s">
        <v>11224</v>
      </c>
      <c r="B5537" t="s">
        <v>11225</v>
      </c>
      <c r="C5537" t="s">
        <v>11226</v>
      </c>
      <c r="D5537" t="s">
        <v>4114</v>
      </c>
      <c r="E5537" t="s">
        <v>10941</v>
      </c>
      <c r="F5537" s="9" t="s">
        <v>52</v>
      </c>
      <c r="G5537" t="s">
        <v>94</v>
      </c>
    </row>
    <row r="5538" spans="1:7" x14ac:dyDescent="0.3">
      <c r="A5538" t="s">
        <v>11227</v>
      </c>
      <c r="B5538" t="s">
        <v>11228</v>
      </c>
      <c r="C5538" t="s">
        <v>11229</v>
      </c>
      <c r="D5538" t="s">
        <v>4114</v>
      </c>
      <c r="E5538" t="s">
        <v>10941</v>
      </c>
      <c r="F5538" s="9" t="s">
        <v>52</v>
      </c>
      <c r="G5538" t="s">
        <v>94</v>
      </c>
    </row>
    <row r="5539" spans="1:7" x14ac:dyDescent="0.3">
      <c r="A5539" t="s">
        <v>11230</v>
      </c>
      <c r="B5539" t="s">
        <v>11031</v>
      </c>
      <c r="C5539" t="s">
        <v>11231</v>
      </c>
      <c r="D5539" t="s">
        <v>4114</v>
      </c>
      <c r="E5539" t="s">
        <v>10941</v>
      </c>
      <c r="F5539" s="9" t="s">
        <v>52</v>
      </c>
      <c r="G5539" t="s">
        <v>94</v>
      </c>
    </row>
    <row r="5540" spans="1:7" x14ac:dyDescent="0.3">
      <c r="A5540" t="s">
        <v>11232</v>
      </c>
      <c r="B5540" t="s">
        <v>11233</v>
      </c>
      <c r="C5540" t="s">
        <v>11234</v>
      </c>
      <c r="D5540" t="s">
        <v>4114</v>
      </c>
      <c r="E5540" t="s">
        <v>10941</v>
      </c>
      <c r="F5540" s="9" t="s">
        <v>52</v>
      </c>
      <c r="G5540" t="s">
        <v>94</v>
      </c>
    </row>
    <row r="5541" spans="1:7" x14ac:dyDescent="0.3">
      <c r="A5541" t="s">
        <v>11235</v>
      </c>
      <c r="B5541" t="s">
        <v>11236</v>
      </c>
      <c r="C5541" t="s">
        <v>11237</v>
      </c>
      <c r="D5541" t="s">
        <v>4114</v>
      </c>
      <c r="E5541" t="s">
        <v>10941</v>
      </c>
      <c r="F5541" s="9" t="s">
        <v>52</v>
      </c>
      <c r="G5541" t="s">
        <v>94</v>
      </c>
    </row>
    <row r="5542" spans="1:7" x14ac:dyDescent="0.3">
      <c r="A5542" t="s">
        <v>11238</v>
      </c>
      <c r="B5542" t="s">
        <v>11239</v>
      </c>
      <c r="C5542" t="s">
        <v>11240</v>
      </c>
      <c r="D5542" t="s">
        <v>4114</v>
      </c>
      <c r="E5542" t="s">
        <v>10941</v>
      </c>
      <c r="F5542" s="9" t="s">
        <v>52</v>
      </c>
      <c r="G5542" t="s">
        <v>94</v>
      </c>
    </row>
    <row r="5543" spans="1:7" x14ac:dyDescent="0.3">
      <c r="A5543" t="s">
        <v>11241</v>
      </c>
      <c r="B5543" t="s">
        <v>11242</v>
      </c>
      <c r="C5543" t="s">
        <v>11243</v>
      </c>
      <c r="D5543" t="s">
        <v>4114</v>
      </c>
      <c r="E5543" t="s">
        <v>10941</v>
      </c>
      <c r="F5543" s="9" t="s">
        <v>52</v>
      </c>
      <c r="G5543" t="s">
        <v>94</v>
      </c>
    </row>
    <row r="5544" spans="1:7" x14ac:dyDescent="0.3">
      <c r="A5544" t="s">
        <v>11244</v>
      </c>
      <c r="B5544" t="s">
        <v>11245</v>
      </c>
      <c r="C5544" t="s">
        <v>11246</v>
      </c>
      <c r="D5544" t="s">
        <v>4114</v>
      </c>
      <c r="E5544" t="s">
        <v>10941</v>
      </c>
      <c r="F5544" s="9" t="s">
        <v>52</v>
      </c>
      <c r="G5544" t="s">
        <v>94</v>
      </c>
    </row>
    <row r="5545" spans="1:7" x14ac:dyDescent="0.3">
      <c r="A5545" t="s">
        <v>11247</v>
      </c>
      <c r="B5545" t="s">
        <v>10993</v>
      </c>
      <c r="C5545" t="s">
        <v>11248</v>
      </c>
      <c r="D5545" t="s">
        <v>4114</v>
      </c>
      <c r="E5545" t="s">
        <v>10941</v>
      </c>
      <c r="F5545" s="9" t="s">
        <v>52</v>
      </c>
      <c r="G5545" t="s">
        <v>94</v>
      </c>
    </row>
    <row r="5546" spans="1:7" x14ac:dyDescent="0.3">
      <c r="A5546" t="s">
        <v>11249</v>
      </c>
      <c r="B5546" t="s">
        <v>10993</v>
      </c>
      <c r="C5546" t="s">
        <v>11250</v>
      </c>
      <c r="D5546" t="s">
        <v>4114</v>
      </c>
      <c r="E5546" t="s">
        <v>10941</v>
      </c>
      <c r="F5546" s="9" t="s">
        <v>52</v>
      </c>
      <c r="G5546" t="s">
        <v>94</v>
      </c>
    </row>
    <row r="5547" spans="1:7" x14ac:dyDescent="0.3">
      <c r="A5547" t="s">
        <v>11251</v>
      </c>
      <c r="B5547" t="s">
        <v>11022</v>
      </c>
      <c r="C5547" t="s">
        <v>11252</v>
      </c>
      <c r="D5547" t="s">
        <v>4114</v>
      </c>
      <c r="E5547" t="s">
        <v>10941</v>
      </c>
      <c r="F5547" s="9" t="s">
        <v>52</v>
      </c>
      <c r="G5547" t="s">
        <v>94</v>
      </c>
    </row>
    <row r="5548" spans="1:7" x14ac:dyDescent="0.3">
      <c r="A5548" t="s">
        <v>11253</v>
      </c>
      <c r="B5548" t="s">
        <v>11022</v>
      </c>
      <c r="C5548" t="s">
        <v>11254</v>
      </c>
      <c r="D5548" t="s">
        <v>4114</v>
      </c>
      <c r="E5548" t="s">
        <v>10941</v>
      </c>
      <c r="F5548" s="9" t="s">
        <v>52</v>
      </c>
      <c r="G5548" t="s">
        <v>94</v>
      </c>
    </row>
    <row r="5549" spans="1:7" x14ac:dyDescent="0.3">
      <c r="A5549" t="s">
        <v>11255</v>
      </c>
      <c r="B5549" t="s">
        <v>11022</v>
      </c>
      <c r="C5549" t="s">
        <v>11256</v>
      </c>
      <c r="D5549" t="s">
        <v>4114</v>
      </c>
      <c r="E5549" t="s">
        <v>10941</v>
      </c>
      <c r="F5549" s="9" t="s">
        <v>52</v>
      </c>
      <c r="G5549" t="s">
        <v>94</v>
      </c>
    </row>
    <row r="5550" spans="1:7" x14ac:dyDescent="0.3">
      <c r="A5550" t="s">
        <v>11257</v>
      </c>
      <c r="B5550" t="s">
        <v>11022</v>
      </c>
      <c r="C5550" t="s">
        <v>11258</v>
      </c>
      <c r="D5550" t="s">
        <v>4114</v>
      </c>
      <c r="E5550" t="s">
        <v>10941</v>
      </c>
      <c r="F5550" s="9" t="s">
        <v>52</v>
      </c>
      <c r="G5550" t="s">
        <v>94</v>
      </c>
    </row>
    <row r="5551" spans="1:7" x14ac:dyDescent="0.3">
      <c r="A5551" t="s">
        <v>11259</v>
      </c>
      <c r="B5551" t="s">
        <v>11022</v>
      </c>
      <c r="C5551" t="s">
        <v>11258</v>
      </c>
      <c r="D5551" t="s">
        <v>4114</v>
      </c>
      <c r="E5551" t="s">
        <v>10941</v>
      </c>
      <c r="F5551" s="9" t="s">
        <v>52</v>
      </c>
      <c r="G5551" t="s">
        <v>94</v>
      </c>
    </row>
    <row r="5552" spans="1:7" x14ac:dyDescent="0.3">
      <c r="A5552" t="s">
        <v>2074</v>
      </c>
      <c r="B5552" t="s">
        <v>11022</v>
      </c>
      <c r="C5552" t="s">
        <v>11260</v>
      </c>
      <c r="D5552" t="s">
        <v>4114</v>
      </c>
      <c r="E5552" t="s">
        <v>10941</v>
      </c>
      <c r="F5552" s="9" t="s">
        <v>52</v>
      </c>
      <c r="G5552" t="s">
        <v>94</v>
      </c>
    </row>
    <row r="5553" spans="1:7" x14ac:dyDescent="0.3">
      <c r="A5553" t="s">
        <v>11261</v>
      </c>
      <c r="B5553" t="s">
        <v>11022</v>
      </c>
      <c r="C5553" t="s">
        <v>11262</v>
      </c>
      <c r="D5553" t="s">
        <v>4114</v>
      </c>
      <c r="E5553" t="s">
        <v>10941</v>
      </c>
      <c r="F5553" s="9" t="s">
        <v>52</v>
      </c>
      <c r="G5553" t="s">
        <v>94</v>
      </c>
    </row>
    <row r="5554" spans="1:7" x14ac:dyDescent="0.3">
      <c r="A5554" t="s">
        <v>11263</v>
      </c>
      <c r="B5554" t="s">
        <v>11022</v>
      </c>
      <c r="C5554" t="s">
        <v>11264</v>
      </c>
      <c r="D5554" t="s">
        <v>4114</v>
      </c>
      <c r="E5554" t="s">
        <v>10941</v>
      </c>
      <c r="F5554" s="9" t="s">
        <v>52</v>
      </c>
      <c r="G5554" t="s">
        <v>94</v>
      </c>
    </row>
    <row r="5555" spans="1:7" x14ac:dyDescent="0.3">
      <c r="A5555" t="s">
        <v>11265</v>
      </c>
      <c r="B5555" t="s">
        <v>11022</v>
      </c>
      <c r="C5555" t="s">
        <v>11266</v>
      </c>
      <c r="D5555" t="s">
        <v>4114</v>
      </c>
      <c r="E5555" t="s">
        <v>10941</v>
      </c>
      <c r="F5555" s="9" t="s">
        <v>52</v>
      </c>
      <c r="G5555" t="s">
        <v>94</v>
      </c>
    </row>
    <row r="5556" spans="1:7" x14ac:dyDescent="0.3">
      <c r="A5556" t="s">
        <v>11267</v>
      </c>
      <c r="B5556" t="s">
        <v>11022</v>
      </c>
      <c r="C5556" t="s">
        <v>11266</v>
      </c>
      <c r="D5556" t="s">
        <v>4114</v>
      </c>
      <c r="E5556" t="s">
        <v>10941</v>
      </c>
      <c r="F5556" s="9" t="s">
        <v>52</v>
      </c>
      <c r="G5556" t="s">
        <v>94</v>
      </c>
    </row>
    <row r="5557" spans="1:7" x14ac:dyDescent="0.3">
      <c r="A5557" t="s">
        <v>11268</v>
      </c>
      <c r="B5557" t="s">
        <v>10993</v>
      </c>
      <c r="C5557" t="s">
        <v>11269</v>
      </c>
      <c r="D5557" t="s">
        <v>4114</v>
      </c>
      <c r="E5557" t="s">
        <v>10941</v>
      </c>
      <c r="F5557" s="9" t="s">
        <v>52</v>
      </c>
      <c r="G5557" t="s">
        <v>94</v>
      </c>
    </row>
    <row r="5558" spans="1:7" x14ac:dyDescent="0.3">
      <c r="A5558" t="s">
        <v>11270</v>
      </c>
      <c r="B5558" t="s">
        <v>11069</v>
      </c>
      <c r="C5558" t="s">
        <v>11271</v>
      </c>
      <c r="D5558" t="s">
        <v>4114</v>
      </c>
      <c r="E5558" t="s">
        <v>10941</v>
      </c>
      <c r="F5558" s="9" t="s">
        <v>52</v>
      </c>
      <c r="G5558" t="s">
        <v>94</v>
      </c>
    </row>
    <row r="5559" spans="1:7" x14ac:dyDescent="0.3">
      <c r="A5559" t="s">
        <v>11272</v>
      </c>
      <c r="B5559" t="s">
        <v>11273</v>
      </c>
      <c r="C5559" t="s">
        <v>11274</v>
      </c>
      <c r="D5559" t="s">
        <v>4114</v>
      </c>
      <c r="E5559" t="s">
        <v>10941</v>
      </c>
      <c r="F5559" s="9" t="s">
        <v>52</v>
      </c>
      <c r="G5559" t="s">
        <v>94</v>
      </c>
    </row>
    <row r="5560" spans="1:7" x14ac:dyDescent="0.3">
      <c r="A5560" t="s">
        <v>11275</v>
      </c>
      <c r="B5560" t="s">
        <v>11276</v>
      </c>
      <c r="C5560" t="s">
        <v>11277</v>
      </c>
      <c r="D5560" t="s">
        <v>4114</v>
      </c>
      <c r="E5560" t="s">
        <v>10941</v>
      </c>
      <c r="F5560" s="9" t="s">
        <v>52</v>
      </c>
      <c r="G5560" t="s">
        <v>94</v>
      </c>
    </row>
    <row r="5561" spans="1:7" x14ac:dyDescent="0.3">
      <c r="A5561" t="s">
        <v>11278</v>
      </c>
      <c r="B5561" t="s">
        <v>11022</v>
      </c>
      <c r="C5561" t="s">
        <v>11279</v>
      </c>
      <c r="D5561" t="s">
        <v>4114</v>
      </c>
      <c r="E5561" t="s">
        <v>10941</v>
      </c>
      <c r="F5561" s="9" t="s">
        <v>52</v>
      </c>
      <c r="G5561" t="s">
        <v>94</v>
      </c>
    </row>
    <row r="5562" spans="1:7" x14ac:dyDescent="0.3">
      <c r="A5562" t="s">
        <v>11280</v>
      </c>
      <c r="B5562" t="s">
        <v>11022</v>
      </c>
      <c r="C5562" t="s">
        <v>11281</v>
      </c>
      <c r="D5562" t="s">
        <v>4114</v>
      </c>
      <c r="E5562" t="s">
        <v>10941</v>
      </c>
      <c r="F5562" s="9" t="s">
        <v>52</v>
      </c>
      <c r="G5562" t="s">
        <v>94</v>
      </c>
    </row>
    <row r="5563" spans="1:7" x14ac:dyDescent="0.3">
      <c r="A5563" t="s">
        <v>11282</v>
      </c>
      <c r="B5563" t="s">
        <v>11022</v>
      </c>
      <c r="C5563" t="s">
        <v>11283</v>
      </c>
      <c r="D5563" t="s">
        <v>4114</v>
      </c>
      <c r="E5563" t="s">
        <v>10941</v>
      </c>
      <c r="F5563" s="9" t="s">
        <v>52</v>
      </c>
      <c r="G5563" t="s">
        <v>94</v>
      </c>
    </row>
    <row r="5564" spans="1:7" x14ac:dyDescent="0.3">
      <c r="A5564" t="s">
        <v>11284</v>
      </c>
      <c r="B5564" t="s">
        <v>11022</v>
      </c>
      <c r="C5564" t="s">
        <v>11285</v>
      </c>
      <c r="D5564" t="s">
        <v>4114</v>
      </c>
      <c r="E5564" t="s">
        <v>10941</v>
      </c>
      <c r="F5564" s="9" t="s">
        <v>52</v>
      </c>
      <c r="G5564" t="s">
        <v>94</v>
      </c>
    </row>
    <row r="5565" spans="1:7" x14ac:dyDescent="0.3">
      <c r="A5565" t="s">
        <v>11286</v>
      </c>
      <c r="B5565" t="s">
        <v>11022</v>
      </c>
      <c r="C5565" t="s">
        <v>11287</v>
      </c>
      <c r="D5565" t="s">
        <v>4114</v>
      </c>
      <c r="E5565" t="s">
        <v>10941</v>
      </c>
      <c r="F5565" s="9" t="s">
        <v>52</v>
      </c>
      <c r="G5565" t="s">
        <v>94</v>
      </c>
    </row>
    <row r="5566" spans="1:7" x14ac:dyDescent="0.3">
      <c r="A5566" t="s">
        <v>11288</v>
      </c>
      <c r="B5566" t="s">
        <v>11022</v>
      </c>
      <c r="C5566" t="s">
        <v>11279</v>
      </c>
      <c r="D5566" t="s">
        <v>4114</v>
      </c>
      <c r="E5566" t="s">
        <v>10941</v>
      </c>
      <c r="F5566" s="9" t="s">
        <v>52</v>
      </c>
      <c r="G5566" t="s">
        <v>94</v>
      </c>
    </row>
    <row r="5567" spans="1:7" x14ac:dyDescent="0.3">
      <c r="A5567" t="s">
        <v>11289</v>
      </c>
      <c r="B5567" t="s">
        <v>11022</v>
      </c>
      <c r="C5567" t="s">
        <v>11290</v>
      </c>
      <c r="D5567" t="s">
        <v>4114</v>
      </c>
      <c r="E5567" t="s">
        <v>10941</v>
      </c>
      <c r="F5567" s="9" t="s">
        <v>52</v>
      </c>
      <c r="G5567" t="s">
        <v>94</v>
      </c>
    </row>
    <row r="5568" spans="1:7" x14ac:dyDescent="0.3">
      <c r="A5568" t="s">
        <v>11291</v>
      </c>
      <c r="B5568" t="s">
        <v>11292</v>
      </c>
      <c r="C5568" t="s">
        <v>11293</v>
      </c>
      <c r="D5568" t="s">
        <v>4114</v>
      </c>
      <c r="E5568" t="s">
        <v>10941</v>
      </c>
      <c r="F5568" s="9" t="s">
        <v>52</v>
      </c>
      <c r="G5568" t="s">
        <v>94</v>
      </c>
    </row>
    <row r="5569" spans="1:7" x14ac:dyDescent="0.3">
      <c r="A5569" t="s">
        <v>11294</v>
      </c>
      <c r="B5569" t="s">
        <v>11292</v>
      </c>
      <c r="C5569" t="s">
        <v>11295</v>
      </c>
      <c r="D5569" t="s">
        <v>4114</v>
      </c>
      <c r="E5569" t="s">
        <v>10941</v>
      </c>
      <c r="F5569" s="9" t="s">
        <v>52</v>
      </c>
      <c r="G5569" t="s">
        <v>94</v>
      </c>
    </row>
    <row r="5570" spans="1:7" x14ac:dyDescent="0.3">
      <c r="A5570" t="s">
        <v>11296</v>
      </c>
      <c r="B5570" t="s">
        <v>11297</v>
      </c>
      <c r="C5570" t="s">
        <v>11298</v>
      </c>
      <c r="D5570" t="s">
        <v>4114</v>
      </c>
      <c r="E5570" t="s">
        <v>10941</v>
      </c>
      <c r="F5570" s="9" t="s">
        <v>52</v>
      </c>
      <c r="G5570" t="s">
        <v>94</v>
      </c>
    </row>
    <row r="5571" spans="1:7" x14ac:dyDescent="0.3">
      <c r="A5571" t="s">
        <v>11299</v>
      </c>
      <c r="B5571" t="s">
        <v>11297</v>
      </c>
      <c r="C5571" t="s">
        <v>11300</v>
      </c>
      <c r="D5571" t="s">
        <v>4114</v>
      </c>
      <c r="E5571" t="s">
        <v>10941</v>
      </c>
      <c r="F5571" s="9" t="s">
        <v>52</v>
      </c>
      <c r="G5571" t="s">
        <v>94</v>
      </c>
    </row>
    <row r="5572" spans="1:7" x14ac:dyDescent="0.3">
      <c r="A5572" t="s">
        <v>11301</v>
      </c>
      <c r="B5572" t="s">
        <v>11302</v>
      </c>
      <c r="C5572" t="s">
        <v>11303</v>
      </c>
      <c r="D5572" t="s">
        <v>4114</v>
      </c>
      <c r="E5572" t="s">
        <v>10941</v>
      </c>
      <c r="F5572" s="9" t="s">
        <v>52</v>
      </c>
      <c r="G5572" t="s">
        <v>94</v>
      </c>
    </row>
    <row r="5573" spans="1:7" x14ac:dyDescent="0.3">
      <c r="A5573" t="s">
        <v>11304</v>
      </c>
      <c r="B5573" t="s">
        <v>11302</v>
      </c>
      <c r="C5573" t="s">
        <v>11303</v>
      </c>
      <c r="D5573" t="s">
        <v>4114</v>
      </c>
      <c r="E5573" t="s">
        <v>10941</v>
      </c>
      <c r="F5573" s="9" t="s">
        <v>52</v>
      </c>
      <c r="G5573" t="s">
        <v>94</v>
      </c>
    </row>
    <row r="5574" spans="1:7" x14ac:dyDescent="0.3">
      <c r="A5574" t="s">
        <v>11305</v>
      </c>
      <c r="B5574" t="s">
        <v>11302</v>
      </c>
      <c r="C5574" t="s">
        <v>11303</v>
      </c>
      <c r="D5574" t="s">
        <v>4114</v>
      </c>
      <c r="E5574" t="s">
        <v>10941</v>
      </c>
      <c r="F5574" s="9" t="s">
        <v>52</v>
      </c>
      <c r="G5574" t="s">
        <v>94</v>
      </c>
    </row>
    <row r="5575" spans="1:7" x14ac:dyDescent="0.3">
      <c r="A5575" t="s">
        <v>11306</v>
      </c>
      <c r="B5575" t="s">
        <v>11302</v>
      </c>
      <c r="C5575" t="s">
        <v>11303</v>
      </c>
      <c r="D5575" t="s">
        <v>4114</v>
      </c>
      <c r="E5575" t="s">
        <v>10941</v>
      </c>
      <c r="F5575" s="9" t="s">
        <v>52</v>
      </c>
      <c r="G5575" t="s">
        <v>94</v>
      </c>
    </row>
    <row r="5576" spans="1:7" x14ac:dyDescent="0.3">
      <c r="A5576" t="s">
        <v>11307</v>
      </c>
      <c r="B5576" t="s">
        <v>11302</v>
      </c>
      <c r="C5576" t="s">
        <v>11303</v>
      </c>
      <c r="D5576" t="s">
        <v>4114</v>
      </c>
      <c r="E5576" t="s">
        <v>10941</v>
      </c>
      <c r="F5576" s="9" t="s">
        <v>52</v>
      </c>
      <c r="G5576" t="s">
        <v>94</v>
      </c>
    </row>
    <row r="5577" spans="1:7" x14ac:dyDescent="0.3">
      <c r="A5577" t="s">
        <v>11308</v>
      </c>
      <c r="B5577" t="s">
        <v>11302</v>
      </c>
      <c r="C5577" t="s">
        <v>11303</v>
      </c>
      <c r="D5577" t="s">
        <v>4114</v>
      </c>
      <c r="E5577" t="s">
        <v>10941</v>
      </c>
      <c r="F5577" s="9" t="s">
        <v>52</v>
      </c>
      <c r="G5577" t="s">
        <v>94</v>
      </c>
    </row>
    <row r="5578" spans="1:7" x14ac:dyDescent="0.3">
      <c r="A5578" t="s">
        <v>11309</v>
      </c>
      <c r="B5578" t="s">
        <v>11302</v>
      </c>
      <c r="C5578" t="s">
        <v>11303</v>
      </c>
      <c r="D5578" t="s">
        <v>4114</v>
      </c>
      <c r="E5578" t="s">
        <v>10941</v>
      </c>
      <c r="F5578" s="9" t="s">
        <v>52</v>
      </c>
      <c r="G5578" t="s">
        <v>94</v>
      </c>
    </row>
    <row r="5579" spans="1:7" x14ac:dyDescent="0.3">
      <c r="A5579" t="s">
        <v>11310</v>
      </c>
      <c r="B5579" t="s">
        <v>11311</v>
      </c>
      <c r="C5579" t="s">
        <v>11312</v>
      </c>
      <c r="D5579" t="s">
        <v>4114</v>
      </c>
      <c r="E5579" t="s">
        <v>10941</v>
      </c>
      <c r="F5579" s="9" t="s">
        <v>52</v>
      </c>
      <c r="G5579" t="s">
        <v>94</v>
      </c>
    </row>
    <row r="5580" spans="1:7" x14ac:dyDescent="0.3">
      <c r="A5580" t="s">
        <v>11313</v>
      </c>
      <c r="B5580" t="s">
        <v>11314</v>
      </c>
      <c r="C5580" t="s">
        <v>11315</v>
      </c>
      <c r="D5580" t="s">
        <v>4114</v>
      </c>
      <c r="E5580" t="s">
        <v>10941</v>
      </c>
      <c r="F5580" s="9" t="s">
        <v>52</v>
      </c>
      <c r="G5580" t="s">
        <v>94</v>
      </c>
    </row>
    <row r="5581" spans="1:7" x14ac:dyDescent="0.3">
      <c r="A5581" t="s">
        <v>11316</v>
      </c>
      <c r="B5581" t="s">
        <v>11317</v>
      </c>
      <c r="C5581" t="s">
        <v>11318</v>
      </c>
      <c r="D5581" t="s">
        <v>4114</v>
      </c>
      <c r="E5581" t="s">
        <v>10941</v>
      </c>
      <c r="F5581" s="9" t="s">
        <v>52</v>
      </c>
      <c r="G5581" t="s">
        <v>94</v>
      </c>
    </row>
    <row r="5582" spans="1:7" x14ac:dyDescent="0.3">
      <c r="A5582" t="s">
        <v>11319</v>
      </c>
      <c r="B5582" t="s">
        <v>11317</v>
      </c>
      <c r="C5582" t="s">
        <v>11318</v>
      </c>
      <c r="D5582" t="s">
        <v>10940</v>
      </c>
      <c r="E5582" t="s">
        <v>10941</v>
      </c>
      <c r="F5582" s="9" t="s">
        <v>52</v>
      </c>
      <c r="G5582" t="s">
        <v>94</v>
      </c>
    </row>
    <row r="5583" spans="1:7" x14ac:dyDescent="0.3">
      <c r="A5583" t="s">
        <v>11320</v>
      </c>
      <c r="B5583" t="s">
        <v>11321</v>
      </c>
      <c r="C5583" t="s">
        <v>11322</v>
      </c>
      <c r="D5583" t="s">
        <v>10940</v>
      </c>
      <c r="E5583" t="s">
        <v>10941</v>
      </c>
      <c r="F5583" s="9" t="s">
        <v>52</v>
      </c>
      <c r="G5583" t="s">
        <v>94</v>
      </c>
    </row>
    <row r="5584" spans="1:7" x14ac:dyDescent="0.3">
      <c r="A5584" t="s">
        <v>11323</v>
      </c>
      <c r="B5584" t="s">
        <v>11324</v>
      </c>
      <c r="C5584" t="s">
        <v>11325</v>
      </c>
      <c r="D5584" t="s">
        <v>10940</v>
      </c>
      <c r="E5584" t="s">
        <v>10941</v>
      </c>
      <c r="F5584" s="9" t="s">
        <v>52</v>
      </c>
      <c r="G5584" t="s">
        <v>94</v>
      </c>
    </row>
    <row r="5585" spans="1:7" x14ac:dyDescent="0.3">
      <c r="A5585" t="s">
        <v>11326</v>
      </c>
      <c r="B5585" t="s">
        <v>11327</v>
      </c>
      <c r="C5585" t="s">
        <v>11328</v>
      </c>
      <c r="D5585" t="s">
        <v>10940</v>
      </c>
      <c r="E5585" t="s">
        <v>10941</v>
      </c>
      <c r="F5585" s="9" t="s">
        <v>52</v>
      </c>
      <c r="G5585" t="s">
        <v>94</v>
      </c>
    </row>
    <row r="5586" spans="1:7" x14ac:dyDescent="0.3">
      <c r="A5586" t="s">
        <v>11329</v>
      </c>
      <c r="B5586" t="s">
        <v>11317</v>
      </c>
      <c r="C5586" t="s">
        <v>11318</v>
      </c>
      <c r="D5586" t="s">
        <v>10940</v>
      </c>
      <c r="E5586" t="s">
        <v>10941</v>
      </c>
      <c r="F5586" s="9" t="s">
        <v>52</v>
      </c>
      <c r="G5586" t="s">
        <v>94</v>
      </c>
    </row>
    <row r="5587" spans="1:7" x14ac:dyDescent="0.3">
      <c r="A5587" t="s">
        <v>11330</v>
      </c>
      <c r="B5587" t="s">
        <v>11321</v>
      </c>
      <c r="C5587" t="s">
        <v>11322</v>
      </c>
      <c r="D5587" t="s">
        <v>10940</v>
      </c>
      <c r="E5587" t="s">
        <v>10941</v>
      </c>
      <c r="F5587" s="9" t="s">
        <v>52</v>
      </c>
      <c r="G5587" t="s">
        <v>94</v>
      </c>
    </row>
    <row r="5588" spans="1:7" x14ac:dyDescent="0.3">
      <c r="A5588" t="s">
        <v>11331</v>
      </c>
      <c r="B5588" t="s">
        <v>11321</v>
      </c>
      <c r="C5588" t="s">
        <v>11322</v>
      </c>
      <c r="D5588" t="s">
        <v>10940</v>
      </c>
      <c r="E5588" t="s">
        <v>10941</v>
      </c>
      <c r="F5588" s="9" t="s">
        <v>52</v>
      </c>
      <c r="G5588" t="s">
        <v>94</v>
      </c>
    </row>
    <row r="5589" spans="1:7" x14ac:dyDescent="0.3">
      <c r="A5589" t="s">
        <v>11332</v>
      </c>
      <c r="B5589" t="s">
        <v>11333</v>
      </c>
      <c r="C5589" t="s">
        <v>11334</v>
      </c>
      <c r="D5589" t="s">
        <v>10940</v>
      </c>
      <c r="E5589" t="s">
        <v>10941</v>
      </c>
      <c r="F5589" s="9" t="s">
        <v>52</v>
      </c>
      <c r="G5589" t="s">
        <v>94</v>
      </c>
    </row>
    <row r="5590" spans="1:7" x14ac:dyDescent="0.3">
      <c r="A5590" t="s">
        <v>11335</v>
      </c>
      <c r="B5590" t="s">
        <v>11336</v>
      </c>
      <c r="C5590" t="s">
        <v>11337</v>
      </c>
      <c r="D5590" t="s">
        <v>10940</v>
      </c>
      <c r="E5590" t="s">
        <v>10941</v>
      </c>
      <c r="F5590" s="9" t="s">
        <v>52</v>
      </c>
      <c r="G5590" t="s">
        <v>94</v>
      </c>
    </row>
    <row r="5591" spans="1:7" x14ac:dyDescent="0.3">
      <c r="A5591" t="s">
        <v>11338</v>
      </c>
      <c r="B5591" t="s">
        <v>11339</v>
      </c>
      <c r="C5591" t="s">
        <v>11340</v>
      </c>
      <c r="D5591" t="s">
        <v>10940</v>
      </c>
      <c r="E5591" t="s">
        <v>10941</v>
      </c>
      <c r="F5591" s="9" t="s">
        <v>52</v>
      </c>
      <c r="G5591" t="s">
        <v>94</v>
      </c>
    </row>
    <row r="5592" spans="1:7" x14ac:dyDescent="0.3">
      <c r="A5592" t="s">
        <v>11341</v>
      </c>
      <c r="B5592" t="s">
        <v>11342</v>
      </c>
      <c r="C5592" t="s">
        <v>11343</v>
      </c>
      <c r="D5592" t="s">
        <v>10940</v>
      </c>
      <c r="E5592" t="s">
        <v>10941</v>
      </c>
      <c r="F5592" s="9" t="s">
        <v>52</v>
      </c>
      <c r="G5592" t="s">
        <v>94</v>
      </c>
    </row>
    <row r="5593" spans="1:7" x14ac:dyDescent="0.3">
      <c r="A5593" t="s">
        <v>11344</v>
      </c>
      <c r="B5593" t="s">
        <v>11321</v>
      </c>
      <c r="C5593" t="s">
        <v>11322</v>
      </c>
      <c r="D5593" t="s">
        <v>10940</v>
      </c>
      <c r="E5593" t="s">
        <v>10941</v>
      </c>
      <c r="F5593" s="9" t="s">
        <v>52</v>
      </c>
      <c r="G5593" t="s">
        <v>94</v>
      </c>
    </row>
    <row r="5594" spans="1:7" x14ac:dyDescent="0.3">
      <c r="A5594" t="s">
        <v>11345</v>
      </c>
      <c r="B5594" t="s">
        <v>11321</v>
      </c>
      <c r="C5594" t="s">
        <v>11322</v>
      </c>
      <c r="D5594" t="s">
        <v>10940</v>
      </c>
      <c r="E5594" t="s">
        <v>10941</v>
      </c>
      <c r="F5594" s="9" t="s">
        <v>52</v>
      </c>
      <c r="G5594" t="s">
        <v>94</v>
      </c>
    </row>
    <row r="5595" spans="1:7" x14ac:dyDescent="0.3">
      <c r="A5595" t="s">
        <v>11346</v>
      </c>
      <c r="B5595" t="s">
        <v>11347</v>
      </c>
      <c r="C5595" t="s">
        <v>11348</v>
      </c>
      <c r="D5595" t="s">
        <v>10940</v>
      </c>
      <c r="E5595" t="s">
        <v>10941</v>
      </c>
      <c r="F5595" s="9" t="s">
        <v>52</v>
      </c>
      <c r="G5595" t="s">
        <v>94</v>
      </c>
    </row>
    <row r="5596" spans="1:7" x14ac:dyDescent="0.3">
      <c r="A5596" t="s">
        <v>11349</v>
      </c>
      <c r="B5596" t="s">
        <v>11350</v>
      </c>
      <c r="C5596" t="s">
        <v>11351</v>
      </c>
      <c r="D5596" t="s">
        <v>10940</v>
      </c>
      <c r="E5596" t="s">
        <v>10941</v>
      </c>
      <c r="F5596" s="9" t="s">
        <v>52</v>
      </c>
      <c r="G5596" t="s">
        <v>94</v>
      </c>
    </row>
    <row r="5597" spans="1:7" x14ac:dyDescent="0.3">
      <c r="A5597" t="s">
        <v>11352</v>
      </c>
      <c r="B5597" t="s">
        <v>11353</v>
      </c>
      <c r="C5597" t="s">
        <v>11354</v>
      </c>
      <c r="D5597" t="s">
        <v>10940</v>
      </c>
      <c r="E5597" t="s">
        <v>10941</v>
      </c>
      <c r="F5597" s="9" t="s">
        <v>52</v>
      </c>
      <c r="G5597" t="s">
        <v>94</v>
      </c>
    </row>
    <row r="5598" spans="1:7" x14ac:dyDescent="0.3">
      <c r="A5598" t="s">
        <v>11355</v>
      </c>
      <c r="B5598" t="s">
        <v>11356</v>
      </c>
      <c r="C5598" t="s">
        <v>11357</v>
      </c>
      <c r="D5598" t="s">
        <v>4114</v>
      </c>
      <c r="E5598" t="s">
        <v>10941</v>
      </c>
      <c r="F5598" s="9" t="s">
        <v>52</v>
      </c>
      <c r="G5598" t="s">
        <v>94</v>
      </c>
    </row>
    <row r="5599" spans="1:7" x14ac:dyDescent="0.3">
      <c r="A5599" t="s">
        <v>11358</v>
      </c>
      <c r="B5599" t="s">
        <v>11356</v>
      </c>
      <c r="C5599" t="s">
        <v>11357</v>
      </c>
      <c r="D5599" t="s">
        <v>4114</v>
      </c>
      <c r="E5599" t="s">
        <v>10941</v>
      </c>
      <c r="F5599" s="9" t="s">
        <v>52</v>
      </c>
      <c r="G5599" t="s">
        <v>94</v>
      </c>
    </row>
    <row r="5600" spans="1:7" x14ac:dyDescent="0.3">
      <c r="A5600" t="s">
        <v>11359</v>
      </c>
      <c r="B5600" t="s">
        <v>11360</v>
      </c>
      <c r="C5600" t="s">
        <v>11361</v>
      </c>
      <c r="D5600" t="s">
        <v>4114</v>
      </c>
      <c r="E5600" t="s">
        <v>10941</v>
      </c>
      <c r="F5600" s="9" t="s">
        <v>52</v>
      </c>
      <c r="G5600" t="s">
        <v>94</v>
      </c>
    </row>
    <row r="5601" spans="1:7" x14ac:dyDescent="0.3">
      <c r="A5601" t="s">
        <v>11362</v>
      </c>
      <c r="B5601" t="s">
        <v>11363</v>
      </c>
      <c r="C5601" t="s">
        <v>11364</v>
      </c>
      <c r="D5601" t="s">
        <v>4114</v>
      </c>
      <c r="E5601" t="s">
        <v>10941</v>
      </c>
      <c r="F5601" s="9" t="s">
        <v>52</v>
      </c>
      <c r="G5601" t="s">
        <v>94</v>
      </c>
    </row>
    <row r="5602" spans="1:7" x14ac:dyDescent="0.3">
      <c r="A5602" t="s">
        <v>11365</v>
      </c>
      <c r="B5602" t="s">
        <v>11366</v>
      </c>
      <c r="C5602" t="s">
        <v>11367</v>
      </c>
      <c r="D5602" t="s">
        <v>4114</v>
      </c>
      <c r="E5602" t="s">
        <v>10941</v>
      </c>
      <c r="F5602" s="9" t="s">
        <v>52</v>
      </c>
      <c r="G5602" t="s">
        <v>94</v>
      </c>
    </row>
    <row r="5603" spans="1:7" x14ac:dyDescent="0.3">
      <c r="A5603" t="s">
        <v>11368</v>
      </c>
      <c r="B5603" t="s">
        <v>11369</v>
      </c>
      <c r="C5603" t="s">
        <v>11370</v>
      </c>
      <c r="D5603" t="s">
        <v>4114</v>
      </c>
      <c r="E5603" t="s">
        <v>10941</v>
      </c>
      <c r="F5603" s="9" t="s">
        <v>52</v>
      </c>
      <c r="G5603" t="s">
        <v>94</v>
      </c>
    </row>
    <row r="5604" spans="1:7" x14ac:dyDescent="0.3">
      <c r="A5604" t="s">
        <v>11371</v>
      </c>
      <c r="B5604" t="s">
        <v>11317</v>
      </c>
      <c r="C5604" t="s">
        <v>11318</v>
      </c>
      <c r="D5604" t="s">
        <v>4114</v>
      </c>
      <c r="E5604" t="s">
        <v>10941</v>
      </c>
      <c r="F5604" s="9" t="s">
        <v>52</v>
      </c>
      <c r="G5604" t="s">
        <v>94</v>
      </c>
    </row>
    <row r="5605" spans="1:7" x14ac:dyDescent="0.3">
      <c r="A5605" t="s">
        <v>11372</v>
      </c>
      <c r="B5605" t="s">
        <v>11373</v>
      </c>
      <c r="C5605" t="s">
        <v>11374</v>
      </c>
      <c r="D5605" t="s">
        <v>4114</v>
      </c>
      <c r="E5605" t="s">
        <v>10941</v>
      </c>
      <c r="F5605" s="9" t="s">
        <v>52</v>
      </c>
      <c r="G5605" t="s">
        <v>94</v>
      </c>
    </row>
    <row r="5606" spans="1:7" x14ac:dyDescent="0.3">
      <c r="A5606" t="s">
        <v>11375</v>
      </c>
      <c r="B5606" t="s">
        <v>11376</v>
      </c>
      <c r="C5606" t="s">
        <v>11377</v>
      </c>
      <c r="D5606" t="s">
        <v>4114</v>
      </c>
      <c r="E5606" t="s">
        <v>10941</v>
      </c>
      <c r="F5606" s="9" t="s">
        <v>52</v>
      </c>
      <c r="G5606" t="s">
        <v>94</v>
      </c>
    </row>
    <row r="5607" spans="1:7" x14ac:dyDescent="0.3">
      <c r="A5607" t="s">
        <v>11378</v>
      </c>
      <c r="B5607" t="s">
        <v>11379</v>
      </c>
      <c r="C5607" t="s">
        <v>11380</v>
      </c>
      <c r="D5607" t="s">
        <v>4114</v>
      </c>
      <c r="E5607" t="s">
        <v>10941</v>
      </c>
      <c r="F5607" s="9" t="s">
        <v>52</v>
      </c>
      <c r="G5607" t="s">
        <v>94</v>
      </c>
    </row>
    <row r="5608" spans="1:7" x14ac:dyDescent="0.3">
      <c r="A5608" t="s">
        <v>11381</v>
      </c>
      <c r="B5608" t="s">
        <v>11382</v>
      </c>
      <c r="C5608" t="s">
        <v>11383</v>
      </c>
      <c r="D5608" t="s">
        <v>4114</v>
      </c>
      <c r="E5608" t="s">
        <v>10941</v>
      </c>
      <c r="F5608" s="9" t="s">
        <v>52</v>
      </c>
      <c r="G5608" t="s">
        <v>94</v>
      </c>
    </row>
    <row r="5609" spans="1:7" x14ac:dyDescent="0.3">
      <c r="A5609" t="s">
        <v>11384</v>
      </c>
      <c r="B5609" t="s">
        <v>11385</v>
      </c>
      <c r="C5609" t="s">
        <v>11386</v>
      </c>
      <c r="D5609" t="s">
        <v>4114</v>
      </c>
      <c r="E5609" t="s">
        <v>10941</v>
      </c>
      <c r="F5609" s="9" t="s">
        <v>52</v>
      </c>
      <c r="G5609" t="s">
        <v>94</v>
      </c>
    </row>
    <row r="5610" spans="1:7" x14ac:dyDescent="0.3">
      <c r="A5610" t="s">
        <v>11387</v>
      </c>
      <c r="B5610" t="s">
        <v>11363</v>
      </c>
      <c r="C5610" t="s">
        <v>11388</v>
      </c>
      <c r="D5610" t="s">
        <v>4114</v>
      </c>
      <c r="E5610" t="s">
        <v>10941</v>
      </c>
      <c r="F5610" s="9" t="s">
        <v>52</v>
      </c>
      <c r="G5610" t="s">
        <v>94</v>
      </c>
    </row>
    <row r="5611" spans="1:7" x14ac:dyDescent="0.3">
      <c r="A5611" t="s">
        <v>11389</v>
      </c>
      <c r="B5611" t="s">
        <v>11363</v>
      </c>
      <c r="C5611" t="s">
        <v>11388</v>
      </c>
      <c r="D5611" t="s">
        <v>4114</v>
      </c>
      <c r="E5611" t="s">
        <v>10941</v>
      </c>
      <c r="F5611" s="9" t="s">
        <v>52</v>
      </c>
      <c r="G5611" t="s">
        <v>94</v>
      </c>
    </row>
    <row r="5612" spans="1:7" x14ac:dyDescent="0.3">
      <c r="A5612" t="s">
        <v>11390</v>
      </c>
      <c r="B5612" t="s">
        <v>11391</v>
      </c>
      <c r="C5612" t="s">
        <v>11392</v>
      </c>
      <c r="D5612" t="s">
        <v>4114</v>
      </c>
      <c r="E5612" t="s">
        <v>10941</v>
      </c>
      <c r="F5612" s="9" t="s">
        <v>52</v>
      </c>
      <c r="G5612" t="s">
        <v>94</v>
      </c>
    </row>
    <row r="5613" spans="1:7" x14ac:dyDescent="0.3">
      <c r="A5613" t="s">
        <v>11393</v>
      </c>
      <c r="B5613" t="s">
        <v>11391</v>
      </c>
      <c r="C5613" t="s">
        <v>11392</v>
      </c>
      <c r="D5613" t="s">
        <v>4114</v>
      </c>
      <c r="E5613" t="s">
        <v>10941</v>
      </c>
      <c r="F5613" s="9" t="s">
        <v>52</v>
      </c>
      <c r="G5613" t="s">
        <v>94</v>
      </c>
    </row>
    <row r="5614" spans="1:7" x14ac:dyDescent="0.3">
      <c r="A5614" t="s">
        <v>11394</v>
      </c>
      <c r="B5614" t="s">
        <v>11395</v>
      </c>
      <c r="C5614" t="s">
        <v>11396</v>
      </c>
      <c r="D5614" t="s">
        <v>4114</v>
      </c>
      <c r="E5614" t="s">
        <v>10941</v>
      </c>
      <c r="F5614" s="9" t="s">
        <v>52</v>
      </c>
      <c r="G5614" t="s">
        <v>94</v>
      </c>
    </row>
    <row r="5615" spans="1:7" x14ac:dyDescent="0.3">
      <c r="A5615" t="s">
        <v>11397</v>
      </c>
      <c r="B5615" t="s">
        <v>11398</v>
      </c>
      <c r="C5615" t="s">
        <v>11399</v>
      </c>
      <c r="D5615" t="s">
        <v>4114</v>
      </c>
      <c r="E5615" t="s">
        <v>10941</v>
      </c>
      <c r="F5615" s="9" t="s">
        <v>52</v>
      </c>
      <c r="G5615" t="s">
        <v>94</v>
      </c>
    </row>
    <row r="5616" spans="1:7" x14ac:dyDescent="0.3">
      <c r="A5616" t="s">
        <v>11400</v>
      </c>
      <c r="B5616" t="s">
        <v>11401</v>
      </c>
      <c r="C5616" t="s">
        <v>11402</v>
      </c>
      <c r="D5616" t="s">
        <v>4114</v>
      </c>
      <c r="E5616" t="s">
        <v>10941</v>
      </c>
      <c r="F5616" s="9" t="s">
        <v>52</v>
      </c>
      <c r="G5616" t="s">
        <v>94</v>
      </c>
    </row>
    <row r="5617" spans="1:7" x14ac:dyDescent="0.3">
      <c r="A5617" t="s">
        <v>11403</v>
      </c>
      <c r="B5617" t="s">
        <v>11404</v>
      </c>
      <c r="C5617" t="s">
        <v>11405</v>
      </c>
      <c r="D5617" t="s">
        <v>4114</v>
      </c>
      <c r="E5617" t="s">
        <v>10941</v>
      </c>
      <c r="F5617" s="9" t="s">
        <v>52</v>
      </c>
      <c r="G5617" t="s">
        <v>94</v>
      </c>
    </row>
    <row r="5618" spans="1:7" x14ac:dyDescent="0.3">
      <c r="A5618" t="s">
        <v>11406</v>
      </c>
      <c r="B5618" t="s">
        <v>11404</v>
      </c>
      <c r="C5618" t="s">
        <v>11405</v>
      </c>
      <c r="D5618" t="s">
        <v>4114</v>
      </c>
      <c r="E5618" t="s">
        <v>10941</v>
      </c>
      <c r="F5618" s="9" t="s">
        <v>52</v>
      </c>
      <c r="G5618" t="s">
        <v>94</v>
      </c>
    </row>
    <row r="5619" spans="1:7" x14ac:dyDescent="0.3">
      <c r="A5619" t="s">
        <v>11407</v>
      </c>
      <c r="B5619" t="s">
        <v>11391</v>
      </c>
      <c r="C5619" t="s">
        <v>11392</v>
      </c>
      <c r="D5619" t="s">
        <v>4114</v>
      </c>
      <c r="E5619" t="s">
        <v>10941</v>
      </c>
      <c r="F5619" s="9" t="s">
        <v>52</v>
      </c>
      <c r="G5619" t="s">
        <v>94</v>
      </c>
    </row>
    <row r="5620" spans="1:7" x14ac:dyDescent="0.3">
      <c r="A5620" t="s">
        <v>11408</v>
      </c>
      <c r="B5620" t="s">
        <v>11409</v>
      </c>
      <c r="C5620" t="s">
        <v>11410</v>
      </c>
      <c r="D5620" t="s">
        <v>4114</v>
      </c>
      <c r="E5620" t="s">
        <v>10941</v>
      </c>
      <c r="F5620" s="9" t="s">
        <v>52</v>
      </c>
      <c r="G5620" t="s">
        <v>94</v>
      </c>
    </row>
    <row r="5621" spans="1:7" x14ac:dyDescent="0.3">
      <c r="A5621" t="s">
        <v>11411</v>
      </c>
      <c r="B5621" t="s">
        <v>11412</v>
      </c>
      <c r="C5621" t="s">
        <v>11413</v>
      </c>
      <c r="D5621" t="s">
        <v>4114</v>
      </c>
      <c r="E5621" t="s">
        <v>10941</v>
      </c>
      <c r="F5621" s="9" t="s">
        <v>52</v>
      </c>
      <c r="G5621" t="s">
        <v>94</v>
      </c>
    </row>
    <row r="5622" spans="1:7" x14ac:dyDescent="0.3">
      <c r="A5622" t="s">
        <v>11414</v>
      </c>
      <c r="B5622" t="s">
        <v>11404</v>
      </c>
      <c r="C5622" t="s">
        <v>11405</v>
      </c>
      <c r="D5622" t="s">
        <v>4114</v>
      </c>
      <c r="E5622" t="s">
        <v>10941</v>
      </c>
      <c r="F5622" s="9" t="s">
        <v>52</v>
      </c>
      <c r="G5622" t="s">
        <v>94</v>
      </c>
    </row>
    <row r="5623" spans="1:7" x14ac:dyDescent="0.3">
      <c r="A5623" t="s">
        <v>11415</v>
      </c>
      <c r="B5623" t="s">
        <v>11363</v>
      </c>
      <c r="C5623" t="s">
        <v>11388</v>
      </c>
      <c r="D5623" t="s">
        <v>4114</v>
      </c>
      <c r="E5623" t="s">
        <v>10941</v>
      </c>
      <c r="F5623" s="9" t="s">
        <v>52</v>
      </c>
      <c r="G5623" t="s">
        <v>94</v>
      </c>
    </row>
    <row r="5624" spans="1:7" x14ac:dyDescent="0.3">
      <c r="A5624" t="s">
        <v>11416</v>
      </c>
      <c r="B5624" t="s">
        <v>11391</v>
      </c>
      <c r="C5624" t="s">
        <v>11392</v>
      </c>
      <c r="D5624" t="s">
        <v>4114</v>
      </c>
      <c r="E5624" t="s">
        <v>10941</v>
      </c>
      <c r="F5624" s="9" t="s">
        <v>52</v>
      </c>
      <c r="G5624" t="s">
        <v>94</v>
      </c>
    </row>
    <row r="5625" spans="1:7" x14ac:dyDescent="0.3">
      <c r="A5625" t="s">
        <v>11417</v>
      </c>
      <c r="B5625" t="s">
        <v>11391</v>
      </c>
      <c r="C5625" t="s">
        <v>11392</v>
      </c>
      <c r="D5625" t="s">
        <v>4114</v>
      </c>
      <c r="E5625" t="s">
        <v>10941</v>
      </c>
      <c r="F5625" s="9" t="s">
        <v>52</v>
      </c>
      <c r="G5625" t="s">
        <v>94</v>
      </c>
    </row>
    <row r="5626" spans="1:7" x14ac:dyDescent="0.3">
      <c r="A5626" t="s">
        <v>11418</v>
      </c>
      <c r="B5626" t="s">
        <v>11419</v>
      </c>
      <c r="C5626" t="s">
        <v>11420</v>
      </c>
      <c r="D5626" t="s">
        <v>4114</v>
      </c>
      <c r="E5626" t="s">
        <v>10941</v>
      </c>
      <c r="F5626" s="9" t="s">
        <v>52</v>
      </c>
      <c r="G5626" t="s">
        <v>94</v>
      </c>
    </row>
    <row r="5627" spans="1:7" x14ac:dyDescent="0.3">
      <c r="A5627" t="s">
        <v>11421</v>
      </c>
      <c r="B5627" t="s">
        <v>11419</v>
      </c>
      <c r="C5627" t="s">
        <v>11420</v>
      </c>
      <c r="D5627" t="s">
        <v>4114</v>
      </c>
      <c r="E5627" t="s">
        <v>10941</v>
      </c>
      <c r="F5627" s="9" t="s">
        <v>52</v>
      </c>
      <c r="G5627" t="s">
        <v>94</v>
      </c>
    </row>
    <row r="5628" spans="1:7" x14ac:dyDescent="0.3">
      <c r="A5628" t="s">
        <v>11422</v>
      </c>
      <c r="B5628" t="s">
        <v>11423</v>
      </c>
      <c r="C5628" t="s">
        <v>11424</v>
      </c>
      <c r="D5628" t="s">
        <v>4114</v>
      </c>
      <c r="E5628" t="s">
        <v>10941</v>
      </c>
      <c r="F5628" s="9" t="s">
        <v>52</v>
      </c>
      <c r="G5628" t="s">
        <v>94</v>
      </c>
    </row>
    <row r="5629" spans="1:7" x14ac:dyDescent="0.3">
      <c r="A5629" t="s">
        <v>11425</v>
      </c>
      <c r="B5629" t="s">
        <v>11426</v>
      </c>
      <c r="C5629" t="s">
        <v>11427</v>
      </c>
      <c r="D5629" t="s">
        <v>4114</v>
      </c>
      <c r="E5629" t="s">
        <v>10941</v>
      </c>
      <c r="F5629" s="9" t="s">
        <v>52</v>
      </c>
      <c r="G5629" t="s">
        <v>94</v>
      </c>
    </row>
    <row r="5630" spans="1:7" x14ac:dyDescent="0.3">
      <c r="A5630" t="s">
        <v>11428</v>
      </c>
      <c r="B5630" t="s">
        <v>11426</v>
      </c>
      <c r="C5630" t="s">
        <v>11427</v>
      </c>
      <c r="D5630" t="s">
        <v>4114</v>
      </c>
      <c r="E5630" t="s">
        <v>10941</v>
      </c>
      <c r="F5630" s="9" t="s">
        <v>52</v>
      </c>
      <c r="G5630" t="s">
        <v>94</v>
      </c>
    </row>
    <row r="5631" spans="1:7" x14ac:dyDescent="0.3">
      <c r="A5631" t="s">
        <v>11429</v>
      </c>
      <c r="B5631" t="s">
        <v>11430</v>
      </c>
      <c r="C5631" t="s">
        <v>11431</v>
      </c>
      <c r="D5631" t="s">
        <v>4114</v>
      </c>
      <c r="E5631" t="s">
        <v>10941</v>
      </c>
      <c r="F5631" s="9" t="s">
        <v>52</v>
      </c>
      <c r="G5631" t="s">
        <v>94</v>
      </c>
    </row>
    <row r="5632" spans="1:7" x14ac:dyDescent="0.3">
      <c r="A5632" t="s">
        <v>11432</v>
      </c>
      <c r="B5632" t="s">
        <v>11426</v>
      </c>
      <c r="C5632" t="s">
        <v>11427</v>
      </c>
      <c r="D5632" t="s">
        <v>4114</v>
      </c>
      <c r="E5632" t="s">
        <v>10941</v>
      </c>
      <c r="F5632" s="9" t="s">
        <v>52</v>
      </c>
      <c r="G5632" t="s">
        <v>94</v>
      </c>
    </row>
    <row r="5633" spans="1:7" x14ac:dyDescent="0.3">
      <c r="A5633" t="s">
        <v>11433</v>
      </c>
      <c r="B5633" t="s">
        <v>11434</v>
      </c>
      <c r="C5633" t="s">
        <v>11435</v>
      </c>
      <c r="D5633" t="s">
        <v>4114</v>
      </c>
      <c r="E5633" t="s">
        <v>10941</v>
      </c>
      <c r="F5633" s="9" t="s">
        <v>52</v>
      </c>
      <c r="G5633" t="s">
        <v>94</v>
      </c>
    </row>
    <row r="5634" spans="1:7" x14ac:dyDescent="0.3">
      <c r="A5634" t="s">
        <v>11436</v>
      </c>
      <c r="B5634" t="s">
        <v>11437</v>
      </c>
      <c r="C5634" t="s">
        <v>11438</v>
      </c>
      <c r="D5634" t="s">
        <v>4114</v>
      </c>
      <c r="E5634" t="s">
        <v>10941</v>
      </c>
      <c r="F5634" s="9" t="s">
        <v>52</v>
      </c>
      <c r="G5634" t="s">
        <v>94</v>
      </c>
    </row>
    <row r="5635" spans="1:7" x14ac:dyDescent="0.3">
      <c r="A5635" t="s">
        <v>11439</v>
      </c>
      <c r="B5635" t="s">
        <v>11440</v>
      </c>
      <c r="C5635" t="s">
        <v>11441</v>
      </c>
      <c r="D5635" t="s">
        <v>10940</v>
      </c>
      <c r="E5635" t="s">
        <v>10941</v>
      </c>
      <c r="F5635" s="9" t="s">
        <v>52</v>
      </c>
      <c r="G5635" t="s">
        <v>94</v>
      </c>
    </row>
    <row r="5636" spans="1:7" x14ac:dyDescent="0.3">
      <c r="A5636" t="s">
        <v>11442</v>
      </c>
      <c r="B5636" t="s">
        <v>11443</v>
      </c>
      <c r="C5636" t="s">
        <v>11444</v>
      </c>
      <c r="D5636" t="s">
        <v>10940</v>
      </c>
      <c r="E5636" t="s">
        <v>10941</v>
      </c>
      <c r="F5636" s="9" t="s">
        <v>52</v>
      </c>
      <c r="G5636" t="s">
        <v>94</v>
      </c>
    </row>
    <row r="5637" spans="1:7" x14ac:dyDescent="0.3">
      <c r="A5637" t="s">
        <v>11445</v>
      </c>
      <c r="B5637" t="s">
        <v>11446</v>
      </c>
      <c r="C5637" t="s">
        <v>11447</v>
      </c>
      <c r="D5637" t="s">
        <v>10940</v>
      </c>
      <c r="E5637" t="s">
        <v>10941</v>
      </c>
      <c r="F5637" s="9" t="s">
        <v>52</v>
      </c>
      <c r="G5637" t="s">
        <v>94</v>
      </c>
    </row>
    <row r="5638" spans="1:7" x14ac:dyDescent="0.3">
      <c r="A5638" t="s">
        <v>11448</v>
      </c>
      <c r="B5638" t="s">
        <v>11449</v>
      </c>
      <c r="C5638" t="s">
        <v>11450</v>
      </c>
      <c r="D5638" t="s">
        <v>10940</v>
      </c>
      <c r="E5638" t="s">
        <v>10941</v>
      </c>
      <c r="F5638" s="9" t="s">
        <v>52</v>
      </c>
      <c r="G5638" t="s">
        <v>94</v>
      </c>
    </row>
    <row r="5639" spans="1:7" x14ac:dyDescent="0.3">
      <c r="A5639" t="s">
        <v>11451</v>
      </c>
      <c r="B5639" t="s">
        <v>11452</v>
      </c>
      <c r="C5639" t="s">
        <v>11453</v>
      </c>
      <c r="D5639" t="s">
        <v>10940</v>
      </c>
      <c r="E5639" t="s">
        <v>10941</v>
      </c>
      <c r="F5639" s="9" t="s">
        <v>52</v>
      </c>
      <c r="G5639" t="s">
        <v>94</v>
      </c>
    </row>
    <row r="5640" spans="1:7" x14ac:dyDescent="0.3">
      <c r="A5640" t="s">
        <v>11454</v>
      </c>
      <c r="B5640" t="s">
        <v>11455</v>
      </c>
      <c r="C5640" t="s">
        <v>11456</v>
      </c>
      <c r="D5640" t="s">
        <v>4114</v>
      </c>
      <c r="E5640" t="s">
        <v>10941</v>
      </c>
      <c r="F5640" s="9" t="s">
        <v>52</v>
      </c>
      <c r="G5640" t="s">
        <v>94</v>
      </c>
    </row>
    <row r="5641" spans="1:7" x14ac:dyDescent="0.3">
      <c r="A5641" t="s">
        <v>11457</v>
      </c>
      <c r="B5641" t="s">
        <v>11449</v>
      </c>
      <c r="C5641" t="s">
        <v>11450</v>
      </c>
      <c r="D5641" t="s">
        <v>4114</v>
      </c>
      <c r="E5641" t="s">
        <v>10941</v>
      </c>
      <c r="F5641" s="9" t="s">
        <v>52</v>
      </c>
      <c r="G5641" t="s">
        <v>94</v>
      </c>
    </row>
    <row r="5642" spans="1:7" x14ac:dyDescent="0.3">
      <c r="A5642" t="s">
        <v>11458</v>
      </c>
      <c r="B5642" t="s">
        <v>11449</v>
      </c>
      <c r="C5642" t="s">
        <v>11450</v>
      </c>
      <c r="D5642" t="s">
        <v>4114</v>
      </c>
      <c r="E5642" t="s">
        <v>10941</v>
      </c>
      <c r="F5642" s="9" t="s">
        <v>52</v>
      </c>
      <c r="G5642" t="s">
        <v>94</v>
      </c>
    </row>
    <row r="5643" spans="1:7" x14ac:dyDescent="0.3">
      <c r="A5643" t="s">
        <v>11459</v>
      </c>
      <c r="B5643" t="s">
        <v>11449</v>
      </c>
      <c r="C5643" t="s">
        <v>11450</v>
      </c>
      <c r="D5643" t="s">
        <v>4114</v>
      </c>
      <c r="E5643" t="s">
        <v>10941</v>
      </c>
      <c r="F5643" s="9" t="s">
        <v>52</v>
      </c>
      <c r="G5643" t="s">
        <v>94</v>
      </c>
    </row>
    <row r="5644" spans="1:7" x14ac:dyDescent="0.3">
      <c r="A5644" t="s">
        <v>11460</v>
      </c>
      <c r="B5644" t="s">
        <v>11449</v>
      </c>
      <c r="C5644" t="s">
        <v>11450</v>
      </c>
      <c r="D5644" t="s">
        <v>4114</v>
      </c>
      <c r="E5644" t="s">
        <v>10941</v>
      </c>
      <c r="F5644" s="9" t="s">
        <v>52</v>
      </c>
      <c r="G5644" t="s">
        <v>94</v>
      </c>
    </row>
    <row r="5645" spans="1:7" x14ac:dyDescent="0.3">
      <c r="A5645" t="s">
        <v>11461</v>
      </c>
      <c r="B5645" t="s">
        <v>11449</v>
      </c>
      <c r="C5645" t="s">
        <v>11450</v>
      </c>
      <c r="D5645" t="s">
        <v>4114</v>
      </c>
      <c r="E5645" t="s">
        <v>10941</v>
      </c>
      <c r="F5645" s="9" t="s">
        <v>52</v>
      </c>
      <c r="G5645" t="s">
        <v>94</v>
      </c>
    </row>
    <row r="5646" spans="1:7" x14ac:dyDescent="0.3">
      <c r="A5646" t="s">
        <v>11462</v>
      </c>
      <c r="B5646" t="s">
        <v>11449</v>
      </c>
      <c r="C5646" t="s">
        <v>11450</v>
      </c>
      <c r="D5646" t="s">
        <v>4114</v>
      </c>
      <c r="E5646" t="s">
        <v>10941</v>
      </c>
      <c r="F5646" s="9" t="s">
        <v>52</v>
      </c>
      <c r="G5646" t="s">
        <v>94</v>
      </c>
    </row>
    <row r="5647" spans="1:7" x14ac:dyDescent="0.3">
      <c r="A5647" t="s">
        <v>11463</v>
      </c>
      <c r="B5647" t="s">
        <v>11449</v>
      </c>
      <c r="C5647" t="s">
        <v>11450</v>
      </c>
      <c r="D5647" t="s">
        <v>4114</v>
      </c>
      <c r="E5647" t="s">
        <v>10941</v>
      </c>
      <c r="F5647" s="9" t="s">
        <v>52</v>
      </c>
      <c r="G5647" t="s">
        <v>94</v>
      </c>
    </row>
    <row r="5648" spans="1:7" x14ac:dyDescent="0.3">
      <c r="A5648" t="s">
        <v>11464</v>
      </c>
      <c r="B5648" t="s">
        <v>11465</v>
      </c>
      <c r="C5648" t="s">
        <v>11466</v>
      </c>
      <c r="D5648" t="s">
        <v>10940</v>
      </c>
      <c r="E5648" t="s">
        <v>10941</v>
      </c>
      <c r="F5648" s="9" t="s">
        <v>52</v>
      </c>
      <c r="G5648" t="s">
        <v>94</v>
      </c>
    </row>
    <row r="5649" spans="1:7" x14ac:dyDescent="0.3">
      <c r="A5649" t="s">
        <v>11467</v>
      </c>
      <c r="B5649" t="s">
        <v>11465</v>
      </c>
      <c r="C5649" t="s">
        <v>11466</v>
      </c>
      <c r="D5649" t="s">
        <v>10940</v>
      </c>
      <c r="E5649" t="s">
        <v>10941</v>
      </c>
      <c r="F5649" s="9" t="s">
        <v>52</v>
      </c>
      <c r="G5649" t="s">
        <v>94</v>
      </c>
    </row>
    <row r="5650" spans="1:7" x14ac:dyDescent="0.3">
      <c r="A5650" t="s">
        <v>11468</v>
      </c>
      <c r="B5650" t="s">
        <v>11469</v>
      </c>
      <c r="C5650" t="s">
        <v>11470</v>
      </c>
      <c r="D5650" t="s">
        <v>10940</v>
      </c>
      <c r="E5650" t="s">
        <v>10941</v>
      </c>
      <c r="F5650" s="9" t="s">
        <v>52</v>
      </c>
      <c r="G5650" t="s">
        <v>94</v>
      </c>
    </row>
    <row r="5651" spans="1:7" x14ac:dyDescent="0.3">
      <c r="A5651" t="s">
        <v>11471</v>
      </c>
      <c r="B5651" t="s">
        <v>11472</v>
      </c>
      <c r="C5651" t="s">
        <v>11473</v>
      </c>
      <c r="D5651" t="s">
        <v>10940</v>
      </c>
      <c r="E5651" t="s">
        <v>10941</v>
      </c>
      <c r="F5651" s="9" t="s">
        <v>52</v>
      </c>
      <c r="G5651" t="s">
        <v>94</v>
      </c>
    </row>
    <row r="5652" spans="1:7" x14ac:dyDescent="0.3">
      <c r="A5652" t="s">
        <v>11474</v>
      </c>
      <c r="B5652" t="s">
        <v>11475</v>
      </c>
      <c r="C5652" t="s">
        <v>11476</v>
      </c>
      <c r="D5652" t="s">
        <v>10940</v>
      </c>
      <c r="E5652" t="s">
        <v>10941</v>
      </c>
      <c r="F5652" s="9" t="s">
        <v>52</v>
      </c>
      <c r="G5652" t="s">
        <v>94</v>
      </c>
    </row>
    <row r="5653" spans="1:7" x14ac:dyDescent="0.3">
      <c r="A5653" t="s">
        <v>11477</v>
      </c>
      <c r="B5653" t="s">
        <v>11478</v>
      </c>
      <c r="C5653" t="s">
        <v>11479</v>
      </c>
      <c r="D5653" t="s">
        <v>10940</v>
      </c>
      <c r="E5653" t="s">
        <v>10941</v>
      </c>
      <c r="F5653" s="9" t="s">
        <v>52</v>
      </c>
      <c r="G5653" t="s">
        <v>94</v>
      </c>
    </row>
    <row r="5654" spans="1:7" x14ac:dyDescent="0.3">
      <c r="A5654" t="s">
        <v>11480</v>
      </c>
      <c r="B5654" t="s">
        <v>11481</v>
      </c>
      <c r="C5654" t="s">
        <v>11482</v>
      </c>
      <c r="D5654" t="s">
        <v>10940</v>
      </c>
      <c r="E5654" t="s">
        <v>10941</v>
      </c>
      <c r="F5654" s="9" t="s">
        <v>52</v>
      </c>
      <c r="G5654" t="s">
        <v>94</v>
      </c>
    </row>
    <row r="5655" spans="1:7" x14ac:dyDescent="0.3">
      <c r="A5655" t="s">
        <v>11483</v>
      </c>
      <c r="B5655" t="s">
        <v>11484</v>
      </c>
      <c r="C5655" t="s">
        <v>11485</v>
      </c>
      <c r="D5655" t="s">
        <v>10940</v>
      </c>
      <c r="E5655" t="s">
        <v>10941</v>
      </c>
      <c r="F5655" s="9" t="s">
        <v>52</v>
      </c>
      <c r="G5655" t="s">
        <v>94</v>
      </c>
    </row>
    <row r="5656" spans="1:7" x14ac:dyDescent="0.3">
      <c r="A5656" t="s">
        <v>11486</v>
      </c>
      <c r="B5656" t="s">
        <v>11487</v>
      </c>
      <c r="C5656" t="s">
        <v>11488</v>
      </c>
      <c r="D5656" t="s">
        <v>4114</v>
      </c>
      <c r="E5656" t="s">
        <v>10941</v>
      </c>
      <c r="F5656" s="9" t="s">
        <v>52</v>
      </c>
      <c r="G5656" t="s">
        <v>94</v>
      </c>
    </row>
    <row r="5657" spans="1:7" x14ac:dyDescent="0.3">
      <c r="A5657" t="s">
        <v>11489</v>
      </c>
      <c r="B5657" t="s">
        <v>11487</v>
      </c>
      <c r="C5657" t="s">
        <v>11488</v>
      </c>
      <c r="D5657" t="s">
        <v>4114</v>
      </c>
      <c r="E5657" t="s">
        <v>10941</v>
      </c>
      <c r="F5657" s="9" t="s">
        <v>52</v>
      </c>
      <c r="G5657" t="s">
        <v>94</v>
      </c>
    </row>
    <row r="5658" spans="1:7" x14ac:dyDescent="0.3">
      <c r="A5658" t="s">
        <v>11490</v>
      </c>
      <c r="B5658" t="s">
        <v>11481</v>
      </c>
      <c r="C5658" t="s">
        <v>11482</v>
      </c>
      <c r="D5658" t="s">
        <v>4114</v>
      </c>
      <c r="E5658" t="s">
        <v>10941</v>
      </c>
      <c r="F5658" s="9" t="s">
        <v>52</v>
      </c>
      <c r="G5658" t="s">
        <v>94</v>
      </c>
    </row>
    <row r="5659" spans="1:7" x14ac:dyDescent="0.3">
      <c r="A5659" t="s">
        <v>11491</v>
      </c>
      <c r="B5659" t="s">
        <v>11492</v>
      </c>
      <c r="C5659" t="s">
        <v>11493</v>
      </c>
      <c r="D5659" t="s">
        <v>4114</v>
      </c>
      <c r="E5659" t="s">
        <v>10941</v>
      </c>
      <c r="F5659" s="9" t="s">
        <v>52</v>
      </c>
      <c r="G5659" t="s">
        <v>94</v>
      </c>
    </row>
    <row r="5660" spans="1:7" x14ac:dyDescent="0.3">
      <c r="A5660" t="s">
        <v>11494</v>
      </c>
      <c r="B5660" t="s">
        <v>11492</v>
      </c>
      <c r="C5660" t="s">
        <v>11493</v>
      </c>
      <c r="D5660" t="s">
        <v>4114</v>
      </c>
      <c r="E5660" t="s">
        <v>10941</v>
      </c>
      <c r="F5660" s="9" t="s">
        <v>52</v>
      </c>
      <c r="G5660" t="s">
        <v>94</v>
      </c>
    </row>
    <row r="5661" spans="1:7" x14ac:dyDescent="0.3">
      <c r="A5661" t="s">
        <v>11495</v>
      </c>
      <c r="B5661" t="s">
        <v>11481</v>
      </c>
      <c r="C5661" t="s">
        <v>11482</v>
      </c>
      <c r="D5661" t="s">
        <v>4114</v>
      </c>
      <c r="E5661" t="s">
        <v>10941</v>
      </c>
      <c r="F5661" s="9" t="s">
        <v>52</v>
      </c>
      <c r="G5661" t="s">
        <v>94</v>
      </c>
    </row>
    <row r="5662" spans="1:7" x14ac:dyDescent="0.3">
      <c r="A5662" t="s">
        <v>11496</v>
      </c>
      <c r="B5662" t="s">
        <v>11481</v>
      </c>
      <c r="C5662" t="s">
        <v>11482</v>
      </c>
      <c r="D5662" t="s">
        <v>4114</v>
      </c>
      <c r="E5662" t="s">
        <v>10941</v>
      </c>
      <c r="F5662" s="9" t="s">
        <v>52</v>
      </c>
      <c r="G5662" t="s">
        <v>94</v>
      </c>
    </row>
    <row r="5663" spans="1:7" x14ac:dyDescent="0.3">
      <c r="A5663" t="s">
        <v>11497</v>
      </c>
      <c r="B5663" t="s">
        <v>11481</v>
      </c>
      <c r="C5663" t="s">
        <v>11482</v>
      </c>
      <c r="D5663" t="s">
        <v>4114</v>
      </c>
      <c r="E5663" t="s">
        <v>10941</v>
      </c>
      <c r="F5663" s="9" t="s">
        <v>52</v>
      </c>
      <c r="G5663" t="s">
        <v>94</v>
      </c>
    </row>
    <row r="5664" spans="1:7" x14ac:dyDescent="0.3">
      <c r="A5664" t="s">
        <v>11498</v>
      </c>
      <c r="B5664" t="s">
        <v>11481</v>
      </c>
      <c r="C5664" t="s">
        <v>11482</v>
      </c>
      <c r="D5664" t="s">
        <v>4114</v>
      </c>
      <c r="E5664" t="s">
        <v>10941</v>
      </c>
      <c r="F5664" s="9" t="s">
        <v>52</v>
      </c>
      <c r="G5664" t="s">
        <v>94</v>
      </c>
    </row>
    <row r="5665" spans="1:7" x14ac:dyDescent="0.3">
      <c r="A5665" t="s">
        <v>11499</v>
      </c>
      <c r="B5665" t="s">
        <v>11500</v>
      </c>
      <c r="C5665" t="s">
        <v>11501</v>
      </c>
      <c r="D5665" t="s">
        <v>4114</v>
      </c>
      <c r="E5665" t="s">
        <v>10941</v>
      </c>
      <c r="F5665" s="9" t="s">
        <v>52</v>
      </c>
      <c r="G5665" t="s">
        <v>94</v>
      </c>
    </row>
    <row r="5666" spans="1:7" x14ac:dyDescent="0.3">
      <c r="A5666" t="s">
        <v>11502</v>
      </c>
      <c r="B5666" t="s">
        <v>11500</v>
      </c>
      <c r="C5666" t="s">
        <v>11501</v>
      </c>
      <c r="D5666" t="s">
        <v>4114</v>
      </c>
      <c r="E5666" t="s">
        <v>10941</v>
      </c>
      <c r="F5666" s="9" t="s">
        <v>52</v>
      </c>
      <c r="G5666" t="s">
        <v>94</v>
      </c>
    </row>
    <row r="5667" spans="1:7" x14ac:dyDescent="0.3">
      <c r="A5667" t="s">
        <v>11503</v>
      </c>
      <c r="B5667" t="s">
        <v>11504</v>
      </c>
      <c r="C5667" t="s">
        <v>11505</v>
      </c>
      <c r="D5667" t="s">
        <v>4114</v>
      </c>
      <c r="E5667" t="s">
        <v>10941</v>
      </c>
      <c r="F5667" s="9" t="s">
        <v>52</v>
      </c>
      <c r="G5667" t="s">
        <v>94</v>
      </c>
    </row>
    <row r="5668" spans="1:7" x14ac:dyDescent="0.3">
      <c r="A5668" t="s">
        <v>11506</v>
      </c>
      <c r="B5668" t="s">
        <v>11504</v>
      </c>
      <c r="C5668" t="s">
        <v>11505</v>
      </c>
      <c r="D5668" t="s">
        <v>4114</v>
      </c>
      <c r="E5668" t="s">
        <v>10941</v>
      </c>
      <c r="F5668" s="9" t="s">
        <v>52</v>
      </c>
      <c r="G5668" t="s">
        <v>94</v>
      </c>
    </row>
    <row r="5669" spans="1:7" x14ac:dyDescent="0.3">
      <c r="A5669" t="s">
        <v>11507</v>
      </c>
      <c r="B5669" t="s">
        <v>11508</v>
      </c>
      <c r="C5669" t="s">
        <v>11509</v>
      </c>
      <c r="D5669" t="s">
        <v>4114</v>
      </c>
      <c r="E5669" t="s">
        <v>10941</v>
      </c>
      <c r="F5669" s="9" t="s">
        <v>52</v>
      </c>
      <c r="G5669" t="s">
        <v>94</v>
      </c>
    </row>
    <row r="5670" spans="1:7" x14ac:dyDescent="0.3">
      <c r="A5670" t="s">
        <v>11510</v>
      </c>
      <c r="B5670" t="s">
        <v>11511</v>
      </c>
      <c r="C5670" t="s">
        <v>11512</v>
      </c>
      <c r="D5670" t="s">
        <v>4114</v>
      </c>
      <c r="E5670" t="s">
        <v>10941</v>
      </c>
      <c r="F5670" s="9" t="s">
        <v>52</v>
      </c>
      <c r="G5670" t="s">
        <v>94</v>
      </c>
    </row>
    <row r="5671" spans="1:7" x14ac:dyDescent="0.3">
      <c r="A5671" t="s">
        <v>11513</v>
      </c>
      <c r="B5671" t="s">
        <v>11514</v>
      </c>
      <c r="C5671" t="s">
        <v>11515</v>
      </c>
      <c r="D5671" t="s">
        <v>4114</v>
      </c>
      <c r="E5671" t="s">
        <v>10941</v>
      </c>
      <c r="F5671" s="9" t="s">
        <v>52</v>
      </c>
      <c r="G5671" t="s">
        <v>94</v>
      </c>
    </row>
    <row r="5672" spans="1:7" x14ac:dyDescent="0.3">
      <c r="A5672" t="s">
        <v>11516</v>
      </c>
      <c r="B5672" t="s">
        <v>11514</v>
      </c>
      <c r="C5672" t="s">
        <v>11515</v>
      </c>
      <c r="D5672" t="s">
        <v>4114</v>
      </c>
      <c r="E5672" t="s">
        <v>10941</v>
      </c>
      <c r="F5672" s="9" t="s">
        <v>52</v>
      </c>
      <c r="G5672" t="s">
        <v>94</v>
      </c>
    </row>
    <row r="5673" spans="1:7" x14ac:dyDescent="0.3">
      <c r="A5673" t="s">
        <v>11517</v>
      </c>
      <c r="B5673" t="s">
        <v>11518</v>
      </c>
      <c r="C5673" t="s">
        <v>11519</v>
      </c>
      <c r="D5673" t="s">
        <v>4114</v>
      </c>
      <c r="E5673" t="s">
        <v>10941</v>
      </c>
      <c r="F5673" s="9" t="s">
        <v>52</v>
      </c>
      <c r="G5673" t="s">
        <v>94</v>
      </c>
    </row>
    <row r="5674" spans="1:7" x14ac:dyDescent="0.3">
      <c r="A5674" t="s">
        <v>11520</v>
      </c>
      <c r="B5674" t="s">
        <v>11500</v>
      </c>
      <c r="C5674" t="s">
        <v>11501</v>
      </c>
      <c r="D5674" t="s">
        <v>4114</v>
      </c>
      <c r="E5674" t="s">
        <v>10941</v>
      </c>
      <c r="F5674" s="9" t="s">
        <v>52</v>
      </c>
      <c r="G5674" t="s">
        <v>94</v>
      </c>
    </row>
    <row r="5675" spans="1:7" x14ac:dyDescent="0.3">
      <c r="A5675" t="s">
        <v>11521</v>
      </c>
      <c r="B5675" t="s">
        <v>11518</v>
      </c>
      <c r="C5675" t="s">
        <v>11519</v>
      </c>
      <c r="D5675" t="s">
        <v>4114</v>
      </c>
      <c r="E5675" t="s">
        <v>10941</v>
      </c>
      <c r="F5675" s="9" t="s">
        <v>52</v>
      </c>
      <c r="G5675" t="s">
        <v>94</v>
      </c>
    </row>
    <row r="5676" spans="1:7" x14ac:dyDescent="0.3">
      <c r="A5676" t="s">
        <v>11522</v>
      </c>
      <c r="B5676" t="s">
        <v>11523</v>
      </c>
      <c r="C5676" t="s">
        <v>11524</v>
      </c>
      <c r="D5676" t="s">
        <v>4114</v>
      </c>
      <c r="E5676" t="s">
        <v>10941</v>
      </c>
      <c r="F5676" s="9" t="s">
        <v>52</v>
      </c>
      <c r="G5676" t="s">
        <v>94</v>
      </c>
    </row>
    <row r="5677" spans="1:7" x14ac:dyDescent="0.3">
      <c r="A5677" t="s">
        <v>11525</v>
      </c>
      <c r="B5677" t="s">
        <v>11526</v>
      </c>
      <c r="C5677" t="s">
        <v>11527</v>
      </c>
      <c r="D5677" t="s">
        <v>4114</v>
      </c>
      <c r="E5677" t="s">
        <v>10941</v>
      </c>
      <c r="F5677" s="9" t="s">
        <v>52</v>
      </c>
      <c r="G5677" t="s">
        <v>94</v>
      </c>
    </row>
    <row r="5678" spans="1:7" x14ac:dyDescent="0.3">
      <c r="A5678" t="s">
        <v>11528</v>
      </c>
      <c r="B5678" t="s">
        <v>11529</v>
      </c>
      <c r="C5678" t="s">
        <v>11530</v>
      </c>
      <c r="D5678" t="s">
        <v>4114</v>
      </c>
      <c r="E5678" t="s">
        <v>10941</v>
      </c>
      <c r="F5678" s="9" t="s">
        <v>52</v>
      </c>
      <c r="G5678" t="s">
        <v>94</v>
      </c>
    </row>
    <row r="5679" spans="1:7" x14ac:dyDescent="0.3">
      <c r="A5679" t="s">
        <v>11531</v>
      </c>
      <c r="B5679" t="s">
        <v>11532</v>
      </c>
      <c r="C5679" t="s">
        <v>11533</v>
      </c>
      <c r="D5679" t="s">
        <v>4114</v>
      </c>
      <c r="E5679" t="s">
        <v>10941</v>
      </c>
      <c r="F5679" s="9" t="s">
        <v>52</v>
      </c>
      <c r="G5679" t="s">
        <v>94</v>
      </c>
    </row>
    <row r="5680" spans="1:7" x14ac:dyDescent="0.3">
      <c r="A5680" t="s">
        <v>11534</v>
      </c>
      <c r="B5680" t="s">
        <v>11532</v>
      </c>
      <c r="C5680" t="s">
        <v>11533</v>
      </c>
      <c r="D5680" t="s">
        <v>4114</v>
      </c>
      <c r="E5680" t="s">
        <v>10941</v>
      </c>
      <c r="F5680" s="9" t="s">
        <v>52</v>
      </c>
      <c r="G5680" t="s">
        <v>94</v>
      </c>
    </row>
    <row r="5681" spans="1:7" x14ac:dyDescent="0.3">
      <c r="A5681" t="s">
        <v>11535</v>
      </c>
      <c r="B5681" t="s">
        <v>11481</v>
      </c>
      <c r="C5681" t="s">
        <v>11519</v>
      </c>
      <c r="D5681" t="s">
        <v>4114</v>
      </c>
      <c r="E5681" t="s">
        <v>10941</v>
      </c>
      <c r="F5681" s="9" t="s">
        <v>52</v>
      </c>
      <c r="G5681" t="s">
        <v>94</v>
      </c>
    </row>
    <row r="5682" spans="1:7" x14ac:dyDescent="0.3">
      <c r="A5682" t="s">
        <v>11536</v>
      </c>
      <c r="B5682" t="s">
        <v>11481</v>
      </c>
      <c r="C5682" t="s">
        <v>11519</v>
      </c>
      <c r="D5682" t="s">
        <v>4114</v>
      </c>
      <c r="E5682" t="s">
        <v>10941</v>
      </c>
      <c r="F5682" s="9" t="s">
        <v>52</v>
      </c>
      <c r="G5682" t="s">
        <v>94</v>
      </c>
    </row>
    <row r="5683" spans="1:7" x14ac:dyDescent="0.3">
      <c r="A5683" t="s">
        <v>11537</v>
      </c>
      <c r="B5683" t="s">
        <v>11481</v>
      </c>
      <c r="C5683" t="s">
        <v>11519</v>
      </c>
      <c r="D5683" t="s">
        <v>4114</v>
      </c>
      <c r="E5683" t="s">
        <v>10941</v>
      </c>
      <c r="F5683" s="9" t="s">
        <v>52</v>
      </c>
      <c r="G5683" t="s">
        <v>94</v>
      </c>
    </row>
    <row r="5684" spans="1:7" x14ac:dyDescent="0.3">
      <c r="A5684" t="s">
        <v>11538</v>
      </c>
      <c r="B5684" t="s">
        <v>11481</v>
      </c>
      <c r="C5684" t="s">
        <v>11519</v>
      </c>
      <c r="D5684" t="s">
        <v>4114</v>
      </c>
      <c r="E5684" t="s">
        <v>10941</v>
      </c>
      <c r="F5684" s="9" t="s">
        <v>52</v>
      </c>
      <c r="G5684" t="s">
        <v>94</v>
      </c>
    </row>
    <row r="5685" spans="1:7" x14ac:dyDescent="0.3">
      <c r="A5685" t="s">
        <v>11539</v>
      </c>
      <c r="B5685" t="s">
        <v>11540</v>
      </c>
      <c r="C5685" t="s">
        <v>11541</v>
      </c>
      <c r="D5685" t="s">
        <v>4114</v>
      </c>
      <c r="E5685" t="s">
        <v>10941</v>
      </c>
      <c r="F5685" s="9" t="s">
        <v>52</v>
      </c>
      <c r="G5685" t="s">
        <v>94</v>
      </c>
    </row>
    <row r="5686" spans="1:7" x14ac:dyDescent="0.3">
      <c r="A5686" t="s">
        <v>11542</v>
      </c>
      <c r="B5686" t="s">
        <v>11543</v>
      </c>
      <c r="C5686" t="s">
        <v>11544</v>
      </c>
      <c r="D5686" t="s">
        <v>4114</v>
      </c>
      <c r="E5686" t="s">
        <v>10941</v>
      </c>
      <c r="F5686" s="9" t="s">
        <v>52</v>
      </c>
      <c r="G5686" t="s">
        <v>94</v>
      </c>
    </row>
    <row r="5687" spans="1:7" x14ac:dyDescent="0.3">
      <c r="A5687" t="s">
        <v>11545</v>
      </c>
      <c r="B5687" t="s">
        <v>11546</v>
      </c>
      <c r="C5687" t="s">
        <v>11547</v>
      </c>
      <c r="D5687" t="s">
        <v>4114</v>
      </c>
      <c r="E5687" t="s">
        <v>10941</v>
      </c>
      <c r="F5687" s="9" t="s">
        <v>52</v>
      </c>
      <c r="G5687" t="s">
        <v>94</v>
      </c>
    </row>
    <row r="5688" spans="1:7" x14ac:dyDescent="0.3">
      <c r="A5688" t="s">
        <v>11548</v>
      </c>
      <c r="B5688" t="s">
        <v>11540</v>
      </c>
      <c r="C5688" t="s">
        <v>11541</v>
      </c>
      <c r="D5688" t="s">
        <v>4114</v>
      </c>
      <c r="E5688" t="s">
        <v>10941</v>
      </c>
      <c r="F5688" s="9" t="s">
        <v>52</v>
      </c>
      <c r="G5688" t="s">
        <v>94</v>
      </c>
    </row>
    <row r="5689" spans="1:7" x14ac:dyDescent="0.3">
      <c r="A5689" t="s">
        <v>11549</v>
      </c>
      <c r="B5689" t="s">
        <v>11550</v>
      </c>
      <c r="C5689" t="s">
        <v>11551</v>
      </c>
      <c r="D5689" t="s">
        <v>4114</v>
      </c>
      <c r="E5689" t="s">
        <v>10941</v>
      </c>
      <c r="F5689" s="9" t="s">
        <v>52</v>
      </c>
      <c r="G5689" t="s">
        <v>94</v>
      </c>
    </row>
    <row r="5690" spans="1:7" x14ac:dyDescent="0.3">
      <c r="A5690" t="s">
        <v>11552</v>
      </c>
      <c r="B5690" t="s">
        <v>11550</v>
      </c>
      <c r="C5690" t="s">
        <v>11551</v>
      </c>
      <c r="D5690" t="s">
        <v>4114</v>
      </c>
      <c r="E5690" t="s">
        <v>10941</v>
      </c>
      <c r="F5690" s="9" t="s">
        <v>52</v>
      </c>
      <c r="G5690" t="s">
        <v>94</v>
      </c>
    </row>
    <row r="5691" spans="1:7" x14ac:dyDescent="0.3">
      <c r="A5691" t="s">
        <v>11553</v>
      </c>
      <c r="B5691" t="s">
        <v>11554</v>
      </c>
      <c r="C5691" t="s">
        <v>11555</v>
      </c>
      <c r="D5691" t="s">
        <v>4114</v>
      </c>
      <c r="E5691" t="s">
        <v>10941</v>
      </c>
      <c r="F5691" s="9" t="s">
        <v>52</v>
      </c>
      <c r="G5691" t="s">
        <v>94</v>
      </c>
    </row>
    <row r="5692" spans="1:7" x14ac:dyDescent="0.3">
      <c r="A5692" t="s">
        <v>11556</v>
      </c>
      <c r="B5692" t="s">
        <v>11557</v>
      </c>
      <c r="C5692" t="s">
        <v>11558</v>
      </c>
      <c r="D5692" t="s">
        <v>4114</v>
      </c>
      <c r="E5692" t="s">
        <v>10941</v>
      </c>
      <c r="F5692" s="9" t="s">
        <v>52</v>
      </c>
      <c r="G5692" t="s">
        <v>94</v>
      </c>
    </row>
    <row r="5693" spans="1:7" x14ac:dyDescent="0.3">
      <c r="A5693" t="s">
        <v>11559</v>
      </c>
      <c r="B5693" t="s">
        <v>11560</v>
      </c>
      <c r="C5693" t="s">
        <v>11561</v>
      </c>
      <c r="D5693" t="s">
        <v>4114</v>
      </c>
      <c r="E5693" t="s">
        <v>10941</v>
      </c>
      <c r="F5693" s="9" t="s">
        <v>52</v>
      </c>
      <c r="G5693" t="s">
        <v>94</v>
      </c>
    </row>
    <row r="5694" spans="1:7" x14ac:dyDescent="0.3">
      <c r="A5694" t="s">
        <v>11562</v>
      </c>
      <c r="B5694" t="s">
        <v>11560</v>
      </c>
      <c r="C5694" t="s">
        <v>11561</v>
      </c>
      <c r="D5694" t="s">
        <v>4114</v>
      </c>
      <c r="E5694" t="s">
        <v>10941</v>
      </c>
      <c r="F5694" s="9" t="s">
        <v>52</v>
      </c>
      <c r="G5694" t="s">
        <v>94</v>
      </c>
    </row>
    <row r="5695" spans="1:7" x14ac:dyDescent="0.3">
      <c r="A5695" t="s">
        <v>11563</v>
      </c>
      <c r="B5695" t="s">
        <v>11560</v>
      </c>
      <c r="C5695" t="s">
        <v>11561</v>
      </c>
      <c r="D5695" t="s">
        <v>4114</v>
      </c>
      <c r="E5695" t="s">
        <v>10941</v>
      </c>
      <c r="F5695" s="9" t="s">
        <v>52</v>
      </c>
      <c r="G5695" t="s">
        <v>94</v>
      </c>
    </row>
    <row r="5696" spans="1:7" x14ac:dyDescent="0.3">
      <c r="A5696" t="s">
        <v>11564</v>
      </c>
      <c r="B5696" t="s">
        <v>11565</v>
      </c>
      <c r="C5696" t="s">
        <v>11566</v>
      </c>
      <c r="D5696" t="s">
        <v>4114</v>
      </c>
      <c r="E5696" t="s">
        <v>10941</v>
      </c>
      <c r="F5696" s="9" t="s">
        <v>52</v>
      </c>
      <c r="G5696" t="s">
        <v>94</v>
      </c>
    </row>
    <row r="5697" spans="1:7" x14ac:dyDescent="0.3">
      <c r="A5697" t="s">
        <v>11567</v>
      </c>
      <c r="B5697" t="s">
        <v>11557</v>
      </c>
      <c r="C5697" t="s">
        <v>11558</v>
      </c>
      <c r="D5697" t="s">
        <v>4114</v>
      </c>
      <c r="E5697" t="s">
        <v>10941</v>
      </c>
      <c r="F5697" s="9" t="s">
        <v>52</v>
      </c>
      <c r="G5697" t="s">
        <v>94</v>
      </c>
    </row>
    <row r="5698" spans="1:7" x14ac:dyDescent="0.3">
      <c r="A5698" t="s">
        <v>11568</v>
      </c>
      <c r="B5698" t="s">
        <v>11557</v>
      </c>
      <c r="C5698" t="s">
        <v>11558</v>
      </c>
      <c r="D5698" t="s">
        <v>4114</v>
      </c>
      <c r="E5698" t="s">
        <v>10941</v>
      </c>
      <c r="F5698" s="9" t="s">
        <v>52</v>
      </c>
      <c r="G5698" t="s">
        <v>94</v>
      </c>
    </row>
    <row r="5699" spans="1:7" x14ac:dyDescent="0.3">
      <c r="A5699" t="s">
        <v>11569</v>
      </c>
      <c r="B5699" t="s">
        <v>11570</v>
      </c>
      <c r="C5699" t="s">
        <v>11571</v>
      </c>
      <c r="D5699" t="s">
        <v>4114</v>
      </c>
      <c r="E5699" t="s">
        <v>10941</v>
      </c>
      <c r="F5699" s="9" t="s">
        <v>52</v>
      </c>
      <c r="G5699" t="s">
        <v>94</v>
      </c>
    </row>
    <row r="5700" spans="1:7" x14ac:dyDescent="0.3">
      <c r="A5700" t="s">
        <v>11572</v>
      </c>
      <c r="B5700" t="s">
        <v>11573</v>
      </c>
      <c r="C5700" t="s">
        <v>11574</v>
      </c>
      <c r="D5700" t="s">
        <v>4114</v>
      </c>
      <c r="E5700" t="s">
        <v>10941</v>
      </c>
      <c r="F5700" s="9" t="s">
        <v>52</v>
      </c>
      <c r="G5700" t="s">
        <v>94</v>
      </c>
    </row>
    <row r="5701" spans="1:7" x14ac:dyDescent="0.3">
      <c r="A5701" t="s">
        <v>11575</v>
      </c>
      <c r="B5701" t="s">
        <v>11576</v>
      </c>
      <c r="C5701" t="s">
        <v>11577</v>
      </c>
      <c r="D5701" t="s">
        <v>4114</v>
      </c>
      <c r="E5701" t="s">
        <v>10941</v>
      </c>
      <c r="F5701" s="9" t="s">
        <v>52</v>
      </c>
      <c r="G5701" t="s">
        <v>94</v>
      </c>
    </row>
    <row r="5702" spans="1:7" x14ac:dyDescent="0.3">
      <c r="A5702" t="s">
        <v>11578</v>
      </c>
      <c r="B5702" t="s">
        <v>11579</v>
      </c>
      <c r="C5702" t="s">
        <v>11580</v>
      </c>
      <c r="D5702" t="s">
        <v>4114</v>
      </c>
      <c r="E5702" t="s">
        <v>10941</v>
      </c>
      <c r="F5702" s="9" t="s">
        <v>52</v>
      </c>
      <c r="G5702" t="s">
        <v>94</v>
      </c>
    </row>
    <row r="5703" spans="1:7" x14ac:dyDescent="0.3">
      <c r="A5703" t="s">
        <v>11581</v>
      </c>
      <c r="B5703" t="s">
        <v>11579</v>
      </c>
      <c r="C5703" t="s">
        <v>11580</v>
      </c>
      <c r="D5703" t="s">
        <v>4114</v>
      </c>
      <c r="E5703" t="s">
        <v>10941</v>
      </c>
      <c r="F5703" s="9" t="s">
        <v>52</v>
      </c>
      <c r="G5703" t="s">
        <v>94</v>
      </c>
    </row>
    <row r="5704" spans="1:7" x14ac:dyDescent="0.3">
      <c r="A5704" t="s">
        <v>11582</v>
      </c>
      <c r="B5704" t="s">
        <v>11583</v>
      </c>
      <c r="C5704" t="s">
        <v>11584</v>
      </c>
      <c r="D5704" t="s">
        <v>4114</v>
      </c>
      <c r="E5704" t="s">
        <v>10941</v>
      </c>
      <c r="F5704" s="9" t="s">
        <v>52</v>
      </c>
      <c r="G5704" t="s">
        <v>94</v>
      </c>
    </row>
    <row r="5705" spans="1:7" x14ac:dyDescent="0.3">
      <c r="A5705" t="s">
        <v>11585</v>
      </c>
      <c r="B5705" t="s">
        <v>11586</v>
      </c>
      <c r="C5705" t="s">
        <v>11587</v>
      </c>
      <c r="D5705" t="s">
        <v>4114</v>
      </c>
      <c r="E5705" t="s">
        <v>10941</v>
      </c>
      <c r="F5705" s="9" t="s">
        <v>52</v>
      </c>
      <c r="G5705" t="s">
        <v>94</v>
      </c>
    </row>
    <row r="5706" spans="1:7" x14ac:dyDescent="0.3">
      <c r="A5706" t="s">
        <v>11588</v>
      </c>
      <c r="B5706" t="s">
        <v>11586</v>
      </c>
      <c r="C5706" t="s">
        <v>11587</v>
      </c>
      <c r="D5706" t="s">
        <v>4114</v>
      </c>
      <c r="E5706" t="s">
        <v>10941</v>
      </c>
      <c r="F5706" s="9" t="s">
        <v>52</v>
      </c>
      <c r="G5706" t="s">
        <v>94</v>
      </c>
    </row>
    <row r="5707" spans="1:7" x14ac:dyDescent="0.3">
      <c r="A5707" t="s">
        <v>11589</v>
      </c>
      <c r="B5707" t="s">
        <v>11586</v>
      </c>
      <c r="C5707" t="s">
        <v>11587</v>
      </c>
      <c r="D5707" t="s">
        <v>4114</v>
      </c>
      <c r="E5707" t="s">
        <v>10941</v>
      </c>
      <c r="F5707" s="9" t="s">
        <v>52</v>
      </c>
      <c r="G5707" t="s">
        <v>94</v>
      </c>
    </row>
    <row r="5708" spans="1:7" x14ac:dyDescent="0.3">
      <c r="A5708" t="s">
        <v>11590</v>
      </c>
      <c r="B5708" t="s">
        <v>11576</v>
      </c>
      <c r="C5708" t="s">
        <v>11577</v>
      </c>
      <c r="D5708" t="s">
        <v>4114</v>
      </c>
      <c r="E5708" t="s">
        <v>10941</v>
      </c>
      <c r="F5708" s="9" t="s">
        <v>52</v>
      </c>
      <c r="G5708" t="s">
        <v>94</v>
      </c>
    </row>
    <row r="5709" spans="1:7" x14ac:dyDescent="0.3">
      <c r="A5709" t="s">
        <v>11591</v>
      </c>
      <c r="B5709" t="s">
        <v>11576</v>
      </c>
      <c r="C5709" t="s">
        <v>11577</v>
      </c>
      <c r="D5709" t="s">
        <v>4114</v>
      </c>
      <c r="E5709" t="s">
        <v>10941</v>
      </c>
      <c r="F5709" s="9" t="s">
        <v>52</v>
      </c>
      <c r="G5709" t="s">
        <v>94</v>
      </c>
    </row>
    <row r="5710" spans="1:7" x14ac:dyDescent="0.3">
      <c r="A5710" t="s">
        <v>11592</v>
      </c>
      <c r="B5710" t="s">
        <v>11576</v>
      </c>
      <c r="C5710" t="s">
        <v>11577</v>
      </c>
      <c r="D5710" t="s">
        <v>4114</v>
      </c>
      <c r="E5710" t="s">
        <v>10941</v>
      </c>
      <c r="F5710" s="9" t="s">
        <v>52</v>
      </c>
      <c r="G5710" t="s">
        <v>94</v>
      </c>
    </row>
    <row r="5711" spans="1:7" x14ac:dyDescent="0.3">
      <c r="A5711" t="s">
        <v>11593</v>
      </c>
      <c r="B5711" t="s">
        <v>11594</v>
      </c>
      <c r="C5711" t="s">
        <v>11595</v>
      </c>
      <c r="D5711" t="s">
        <v>4114</v>
      </c>
      <c r="E5711" t="s">
        <v>10941</v>
      </c>
      <c r="F5711" s="9" t="s">
        <v>52</v>
      </c>
      <c r="G5711" t="s">
        <v>94</v>
      </c>
    </row>
    <row r="5712" spans="1:7" x14ac:dyDescent="0.3">
      <c r="A5712" t="s">
        <v>11596</v>
      </c>
      <c r="B5712" t="s">
        <v>11597</v>
      </c>
      <c r="C5712" t="s">
        <v>11598</v>
      </c>
      <c r="D5712" t="s">
        <v>4114</v>
      </c>
      <c r="E5712" t="s">
        <v>10941</v>
      </c>
      <c r="F5712" s="9" t="s">
        <v>52</v>
      </c>
      <c r="G5712" t="s">
        <v>94</v>
      </c>
    </row>
    <row r="5713" spans="1:7" x14ac:dyDescent="0.3">
      <c r="A5713" t="s">
        <v>11599</v>
      </c>
      <c r="B5713" t="s">
        <v>11600</v>
      </c>
      <c r="C5713" t="s">
        <v>11601</v>
      </c>
      <c r="D5713" t="s">
        <v>4114</v>
      </c>
      <c r="E5713" t="s">
        <v>10941</v>
      </c>
      <c r="F5713" s="9" t="s">
        <v>52</v>
      </c>
      <c r="G5713" t="s">
        <v>94</v>
      </c>
    </row>
    <row r="5714" spans="1:7" x14ac:dyDescent="0.3">
      <c r="A5714" t="s">
        <v>11602</v>
      </c>
      <c r="B5714" t="s">
        <v>11600</v>
      </c>
      <c r="C5714" t="s">
        <v>11601</v>
      </c>
      <c r="D5714" t="s">
        <v>4114</v>
      </c>
      <c r="E5714" t="s">
        <v>10941</v>
      </c>
      <c r="F5714" s="9" t="s">
        <v>52</v>
      </c>
      <c r="G5714" t="s">
        <v>94</v>
      </c>
    </row>
    <row r="5715" spans="1:7" x14ac:dyDescent="0.3">
      <c r="A5715" t="s">
        <v>11603</v>
      </c>
      <c r="B5715" t="s">
        <v>11597</v>
      </c>
      <c r="C5715" t="s">
        <v>11598</v>
      </c>
      <c r="D5715" t="s">
        <v>4114</v>
      </c>
      <c r="E5715" t="s">
        <v>10941</v>
      </c>
      <c r="F5715" s="9" t="s">
        <v>52</v>
      </c>
      <c r="G5715" t="s">
        <v>94</v>
      </c>
    </row>
    <row r="5716" spans="1:7" x14ac:dyDescent="0.3">
      <c r="A5716" t="s">
        <v>11604</v>
      </c>
      <c r="B5716" t="s">
        <v>11605</v>
      </c>
      <c r="C5716" t="s">
        <v>11606</v>
      </c>
      <c r="D5716" t="s">
        <v>4114</v>
      </c>
      <c r="E5716" t="s">
        <v>10941</v>
      </c>
      <c r="F5716" s="9" t="s">
        <v>52</v>
      </c>
      <c r="G5716" t="s">
        <v>94</v>
      </c>
    </row>
    <row r="5717" spans="1:7" x14ac:dyDescent="0.3">
      <c r="A5717" t="s">
        <v>11607</v>
      </c>
      <c r="B5717" t="s">
        <v>11608</v>
      </c>
      <c r="C5717" t="s">
        <v>11609</v>
      </c>
      <c r="D5717" t="s">
        <v>4114</v>
      </c>
      <c r="E5717" t="s">
        <v>10941</v>
      </c>
      <c r="F5717" s="9" t="s">
        <v>52</v>
      </c>
      <c r="G5717" t="s">
        <v>94</v>
      </c>
    </row>
    <row r="5718" spans="1:7" x14ac:dyDescent="0.3">
      <c r="A5718" t="s">
        <v>11610</v>
      </c>
      <c r="B5718" t="s">
        <v>11611</v>
      </c>
      <c r="C5718" t="s">
        <v>11612</v>
      </c>
      <c r="D5718" t="s">
        <v>4114</v>
      </c>
      <c r="E5718" t="s">
        <v>10941</v>
      </c>
      <c r="F5718" s="9" t="s">
        <v>52</v>
      </c>
      <c r="G5718" t="s">
        <v>94</v>
      </c>
    </row>
    <row r="5719" spans="1:7" x14ac:dyDescent="0.3">
      <c r="A5719" t="s">
        <v>11613</v>
      </c>
      <c r="B5719" t="s">
        <v>11614</v>
      </c>
      <c r="C5719" t="s">
        <v>11615</v>
      </c>
      <c r="D5719" t="s">
        <v>4114</v>
      </c>
      <c r="E5719" t="s">
        <v>10941</v>
      </c>
      <c r="F5719" s="9" t="s">
        <v>52</v>
      </c>
      <c r="G5719" t="s">
        <v>94</v>
      </c>
    </row>
    <row r="5720" spans="1:7" x14ac:dyDescent="0.3">
      <c r="A5720" t="s">
        <v>11616</v>
      </c>
      <c r="B5720" t="s">
        <v>11617</v>
      </c>
      <c r="C5720" t="s">
        <v>11618</v>
      </c>
      <c r="D5720" t="s">
        <v>4114</v>
      </c>
      <c r="E5720" t="s">
        <v>10941</v>
      </c>
      <c r="F5720" s="9" t="s">
        <v>52</v>
      </c>
      <c r="G5720" t="s">
        <v>94</v>
      </c>
    </row>
    <row r="5721" spans="1:7" x14ac:dyDescent="0.3">
      <c r="A5721" t="s">
        <v>11619</v>
      </c>
      <c r="B5721" t="s">
        <v>11620</v>
      </c>
      <c r="C5721" t="s">
        <v>11621</v>
      </c>
      <c r="D5721" t="s">
        <v>4114</v>
      </c>
      <c r="E5721" t="s">
        <v>10941</v>
      </c>
      <c r="F5721" s="9" t="s">
        <v>52</v>
      </c>
      <c r="G5721" t="s">
        <v>94</v>
      </c>
    </row>
    <row r="5722" spans="1:7" x14ac:dyDescent="0.3">
      <c r="A5722" t="s">
        <v>11622</v>
      </c>
      <c r="B5722" t="s">
        <v>11623</v>
      </c>
      <c r="C5722" t="s">
        <v>11624</v>
      </c>
      <c r="D5722" t="s">
        <v>4114</v>
      </c>
      <c r="E5722" t="s">
        <v>10941</v>
      </c>
      <c r="F5722" s="9" t="s">
        <v>52</v>
      </c>
      <c r="G5722" t="s">
        <v>94</v>
      </c>
    </row>
    <row r="5723" spans="1:7" x14ac:dyDescent="0.3">
      <c r="A5723" t="s">
        <v>11625</v>
      </c>
      <c r="B5723" t="s">
        <v>11605</v>
      </c>
      <c r="C5723" t="s">
        <v>11606</v>
      </c>
      <c r="D5723" t="s">
        <v>4114</v>
      </c>
      <c r="E5723" t="s">
        <v>10941</v>
      </c>
      <c r="F5723" s="9" t="s">
        <v>52</v>
      </c>
      <c r="G5723" t="s">
        <v>94</v>
      </c>
    </row>
    <row r="5724" spans="1:7" x14ac:dyDescent="0.3">
      <c r="A5724" t="s">
        <v>11626</v>
      </c>
      <c r="B5724" t="s">
        <v>11605</v>
      </c>
      <c r="C5724" t="s">
        <v>11606</v>
      </c>
      <c r="D5724" t="s">
        <v>4114</v>
      </c>
      <c r="E5724" t="s">
        <v>10941</v>
      </c>
      <c r="F5724" s="9" t="s">
        <v>52</v>
      </c>
      <c r="G5724" t="s">
        <v>94</v>
      </c>
    </row>
    <row r="5725" spans="1:7" x14ac:dyDescent="0.3">
      <c r="A5725" t="s">
        <v>11627</v>
      </c>
      <c r="B5725" t="s">
        <v>11628</v>
      </c>
      <c r="C5725" t="s">
        <v>11629</v>
      </c>
      <c r="D5725" t="s">
        <v>4114</v>
      </c>
      <c r="E5725" t="s">
        <v>10941</v>
      </c>
      <c r="F5725" s="9" t="s">
        <v>52</v>
      </c>
      <c r="G5725" t="s">
        <v>94</v>
      </c>
    </row>
    <row r="5726" spans="1:7" x14ac:dyDescent="0.3">
      <c r="A5726" t="s">
        <v>11630</v>
      </c>
      <c r="B5726" t="s">
        <v>11628</v>
      </c>
      <c r="C5726" t="s">
        <v>11629</v>
      </c>
      <c r="D5726" t="s">
        <v>4114</v>
      </c>
      <c r="E5726" t="s">
        <v>10941</v>
      </c>
      <c r="F5726" s="9" t="s">
        <v>52</v>
      </c>
      <c r="G5726" t="s">
        <v>94</v>
      </c>
    </row>
    <row r="5727" spans="1:7" x14ac:dyDescent="0.3">
      <c r="A5727" t="s">
        <v>11631</v>
      </c>
      <c r="B5727" t="s">
        <v>11623</v>
      </c>
      <c r="C5727" t="s">
        <v>11624</v>
      </c>
      <c r="D5727" t="s">
        <v>4114</v>
      </c>
      <c r="E5727" t="s">
        <v>10941</v>
      </c>
      <c r="F5727" s="9" t="s">
        <v>52</v>
      </c>
      <c r="G5727" t="s">
        <v>94</v>
      </c>
    </row>
    <row r="5728" spans="1:7" x14ac:dyDescent="0.3">
      <c r="A5728" t="s">
        <v>11632</v>
      </c>
      <c r="B5728" t="s">
        <v>11623</v>
      </c>
      <c r="C5728" t="s">
        <v>11624</v>
      </c>
      <c r="D5728" t="s">
        <v>4114</v>
      </c>
      <c r="E5728" t="s">
        <v>10941</v>
      </c>
      <c r="F5728" s="9" t="s">
        <v>52</v>
      </c>
      <c r="G5728" t="s">
        <v>94</v>
      </c>
    </row>
    <row r="5729" spans="1:7" x14ac:dyDescent="0.3">
      <c r="A5729" t="s">
        <v>11633</v>
      </c>
      <c r="B5729" t="s">
        <v>11623</v>
      </c>
      <c r="C5729" t="s">
        <v>11624</v>
      </c>
      <c r="D5729" t="s">
        <v>4114</v>
      </c>
      <c r="E5729" t="s">
        <v>10941</v>
      </c>
      <c r="F5729" s="9" t="s">
        <v>52</v>
      </c>
      <c r="G5729" t="s">
        <v>94</v>
      </c>
    </row>
    <row r="5730" spans="1:7" x14ac:dyDescent="0.3">
      <c r="A5730" t="s">
        <v>11634</v>
      </c>
      <c r="B5730" t="s">
        <v>11623</v>
      </c>
      <c r="C5730" t="s">
        <v>11624</v>
      </c>
      <c r="D5730" t="s">
        <v>4114</v>
      </c>
      <c r="E5730" t="s">
        <v>10941</v>
      </c>
      <c r="F5730" s="9" t="s">
        <v>52</v>
      </c>
      <c r="G5730" t="s">
        <v>94</v>
      </c>
    </row>
    <row r="5731" spans="1:7" x14ac:dyDescent="0.3">
      <c r="A5731" t="s">
        <v>11635</v>
      </c>
      <c r="B5731" t="s">
        <v>11636</v>
      </c>
      <c r="C5731" t="s">
        <v>11637</v>
      </c>
      <c r="D5731" t="s">
        <v>4114</v>
      </c>
      <c r="E5731" t="s">
        <v>10941</v>
      </c>
      <c r="F5731" s="9" t="s">
        <v>52</v>
      </c>
      <c r="G5731" t="s">
        <v>94</v>
      </c>
    </row>
    <row r="5732" spans="1:7" x14ac:dyDescent="0.3">
      <c r="A5732" t="s">
        <v>11638</v>
      </c>
      <c r="B5732" t="s">
        <v>11639</v>
      </c>
      <c r="C5732" t="s">
        <v>11640</v>
      </c>
      <c r="D5732" t="s">
        <v>4114</v>
      </c>
      <c r="E5732" t="s">
        <v>10941</v>
      </c>
      <c r="F5732" s="9" t="s">
        <v>52</v>
      </c>
      <c r="G5732" t="s">
        <v>94</v>
      </c>
    </row>
    <row r="5733" spans="1:7" x14ac:dyDescent="0.3">
      <c r="A5733" t="s">
        <v>11641</v>
      </c>
      <c r="B5733" t="s">
        <v>11639</v>
      </c>
      <c r="C5733" t="s">
        <v>11640</v>
      </c>
      <c r="D5733" t="s">
        <v>4114</v>
      </c>
      <c r="E5733" t="s">
        <v>10941</v>
      </c>
      <c r="F5733" s="9" t="s">
        <v>52</v>
      </c>
      <c r="G5733" t="s">
        <v>94</v>
      </c>
    </row>
    <row r="5734" spans="1:7" x14ac:dyDescent="0.3">
      <c r="A5734" t="s">
        <v>11642</v>
      </c>
      <c r="B5734" t="s">
        <v>11643</v>
      </c>
      <c r="C5734" t="s">
        <v>11644</v>
      </c>
      <c r="D5734" t="s">
        <v>4114</v>
      </c>
      <c r="E5734" t="s">
        <v>10941</v>
      </c>
      <c r="F5734" s="9" t="s">
        <v>52</v>
      </c>
      <c r="G5734" t="s">
        <v>94</v>
      </c>
    </row>
    <row r="5735" spans="1:7" x14ac:dyDescent="0.3">
      <c r="A5735" t="s">
        <v>11645</v>
      </c>
      <c r="B5735" t="s">
        <v>11646</v>
      </c>
      <c r="C5735" t="s">
        <v>11647</v>
      </c>
      <c r="D5735" t="s">
        <v>4114</v>
      </c>
      <c r="E5735" t="s">
        <v>10941</v>
      </c>
      <c r="F5735" s="9" t="s">
        <v>52</v>
      </c>
      <c r="G5735" t="s">
        <v>94</v>
      </c>
    </row>
    <row r="5736" spans="1:7" x14ac:dyDescent="0.3">
      <c r="A5736" t="s">
        <v>11648</v>
      </c>
      <c r="B5736" t="s">
        <v>11649</v>
      </c>
      <c r="C5736" t="s">
        <v>11650</v>
      </c>
      <c r="D5736" t="s">
        <v>4114</v>
      </c>
      <c r="E5736" t="s">
        <v>10941</v>
      </c>
      <c r="F5736" s="9" t="s">
        <v>52</v>
      </c>
      <c r="G5736" t="s">
        <v>94</v>
      </c>
    </row>
    <row r="5737" spans="1:7" x14ac:dyDescent="0.3">
      <c r="A5737" t="s">
        <v>11651</v>
      </c>
      <c r="B5737" t="s">
        <v>11652</v>
      </c>
      <c r="C5737" t="s">
        <v>11653</v>
      </c>
      <c r="D5737" t="s">
        <v>4114</v>
      </c>
      <c r="E5737" t="s">
        <v>10941</v>
      </c>
      <c r="F5737" s="9" t="s">
        <v>52</v>
      </c>
      <c r="G5737" t="s">
        <v>94</v>
      </c>
    </row>
    <row r="5738" spans="1:7" x14ac:dyDescent="0.3">
      <c r="A5738" t="s">
        <v>11654</v>
      </c>
      <c r="B5738" t="s">
        <v>11655</v>
      </c>
      <c r="C5738" t="s">
        <v>11656</v>
      </c>
      <c r="D5738" t="s">
        <v>4114</v>
      </c>
      <c r="E5738" t="s">
        <v>10941</v>
      </c>
      <c r="F5738" s="9" t="s">
        <v>52</v>
      </c>
      <c r="G5738" t="s">
        <v>94</v>
      </c>
    </row>
    <row r="5739" spans="1:7" x14ac:dyDescent="0.3">
      <c r="A5739" t="s">
        <v>11657</v>
      </c>
      <c r="B5739" t="s">
        <v>11658</v>
      </c>
      <c r="C5739" t="s">
        <v>11659</v>
      </c>
      <c r="D5739" t="s">
        <v>4114</v>
      </c>
      <c r="E5739" t="s">
        <v>10941</v>
      </c>
      <c r="F5739" s="9" t="s">
        <v>52</v>
      </c>
      <c r="G5739" t="s">
        <v>94</v>
      </c>
    </row>
    <row r="5740" spans="1:7" x14ac:dyDescent="0.3">
      <c r="A5740" t="s">
        <v>11660</v>
      </c>
      <c r="B5740" t="s">
        <v>11661</v>
      </c>
      <c r="C5740" t="s">
        <v>11662</v>
      </c>
      <c r="D5740" t="s">
        <v>4114</v>
      </c>
      <c r="E5740" t="s">
        <v>10941</v>
      </c>
      <c r="F5740" s="9" t="s">
        <v>52</v>
      </c>
      <c r="G5740" t="s">
        <v>94</v>
      </c>
    </row>
    <row r="5741" spans="1:7" x14ac:dyDescent="0.3">
      <c r="A5741" t="s">
        <v>11663</v>
      </c>
      <c r="B5741" t="s">
        <v>11643</v>
      </c>
      <c r="C5741" t="s">
        <v>11644</v>
      </c>
      <c r="D5741" t="s">
        <v>4114</v>
      </c>
      <c r="E5741" t="s">
        <v>10941</v>
      </c>
      <c r="F5741" s="9" t="s">
        <v>52</v>
      </c>
      <c r="G5741" t="s">
        <v>94</v>
      </c>
    </row>
    <row r="5742" spans="1:7" x14ac:dyDescent="0.3">
      <c r="A5742" t="s">
        <v>11664</v>
      </c>
      <c r="B5742" t="s">
        <v>11646</v>
      </c>
      <c r="C5742" t="s">
        <v>11647</v>
      </c>
      <c r="D5742" t="s">
        <v>4114</v>
      </c>
      <c r="E5742" t="s">
        <v>10941</v>
      </c>
      <c r="F5742" s="9" t="s">
        <v>52</v>
      </c>
      <c r="G5742" t="s">
        <v>94</v>
      </c>
    </row>
    <row r="5743" spans="1:7" x14ac:dyDescent="0.3">
      <c r="A5743" t="s">
        <v>11665</v>
      </c>
      <c r="B5743" t="s">
        <v>11646</v>
      </c>
      <c r="C5743" t="s">
        <v>11647</v>
      </c>
      <c r="D5743" t="s">
        <v>4114</v>
      </c>
      <c r="E5743" t="s">
        <v>10941</v>
      </c>
      <c r="F5743" s="9" t="s">
        <v>52</v>
      </c>
      <c r="G5743" t="s">
        <v>94</v>
      </c>
    </row>
    <row r="5744" spans="1:7" x14ac:dyDescent="0.3">
      <c r="A5744" t="s">
        <v>11666</v>
      </c>
      <c r="B5744" t="s">
        <v>11667</v>
      </c>
      <c r="C5744" t="s">
        <v>11668</v>
      </c>
      <c r="D5744" t="s">
        <v>4114</v>
      </c>
      <c r="E5744" t="s">
        <v>10941</v>
      </c>
      <c r="F5744" s="9" t="s">
        <v>52</v>
      </c>
      <c r="G5744" t="s">
        <v>94</v>
      </c>
    </row>
    <row r="5745" spans="1:7" x14ac:dyDescent="0.3">
      <c r="A5745" t="s">
        <v>11669</v>
      </c>
      <c r="B5745" t="s">
        <v>11667</v>
      </c>
      <c r="C5745" t="s">
        <v>11668</v>
      </c>
      <c r="D5745" t="s">
        <v>4114</v>
      </c>
      <c r="E5745" t="s">
        <v>10941</v>
      </c>
      <c r="F5745" s="9" t="s">
        <v>52</v>
      </c>
      <c r="G5745" t="s">
        <v>94</v>
      </c>
    </row>
    <row r="5746" spans="1:7" x14ac:dyDescent="0.3">
      <c r="A5746" t="s">
        <v>11670</v>
      </c>
      <c r="B5746" t="s">
        <v>11643</v>
      </c>
      <c r="C5746" t="s">
        <v>11644</v>
      </c>
      <c r="D5746" t="s">
        <v>4114</v>
      </c>
      <c r="E5746" t="s">
        <v>10941</v>
      </c>
      <c r="F5746" s="9" t="s">
        <v>52</v>
      </c>
      <c r="G5746" t="s">
        <v>94</v>
      </c>
    </row>
    <row r="5747" spans="1:7" x14ac:dyDescent="0.3">
      <c r="A5747" t="s">
        <v>11671</v>
      </c>
      <c r="B5747" t="s">
        <v>11643</v>
      </c>
      <c r="C5747" t="s">
        <v>11644</v>
      </c>
      <c r="D5747" t="s">
        <v>4114</v>
      </c>
      <c r="E5747" t="s">
        <v>10941</v>
      </c>
      <c r="F5747" s="9" t="s">
        <v>52</v>
      </c>
      <c r="G5747" t="s">
        <v>94</v>
      </c>
    </row>
    <row r="5748" spans="1:7" x14ac:dyDescent="0.3">
      <c r="A5748" t="s">
        <v>11672</v>
      </c>
      <c r="B5748" t="s">
        <v>11643</v>
      </c>
      <c r="C5748" t="s">
        <v>11644</v>
      </c>
      <c r="D5748" t="s">
        <v>4114</v>
      </c>
      <c r="E5748" t="s">
        <v>10941</v>
      </c>
      <c r="F5748" s="9" t="s">
        <v>52</v>
      </c>
      <c r="G5748" t="s">
        <v>94</v>
      </c>
    </row>
    <row r="5749" spans="1:7" x14ac:dyDescent="0.3">
      <c r="A5749" t="s">
        <v>11673</v>
      </c>
      <c r="B5749" t="s">
        <v>11643</v>
      </c>
      <c r="C5749" t="s">
        <v>11644</v>
      </c>
      <c r="D5749" t="s">
        <v>4114</v>
      </c>
      <c r="E5749" t="s">
        <v>10941</v>
      </c>
      <c r="F5749" s="9" t="s">
        <v>52</v>
      </c>
      <c r="G5749" t="s">
        <v>94</v>
      </c>
    </row>
    <row r="5750" spans="1:7" x14ac:dyDescent="0.3">
      <c r="A5750" t="s">
        <v>11674</v>
      </c>
      <c r="B5750" t="s">
        <v>11675</v>
      </c>
      <c r="C5750" t="s">
        <v>11676</v>
      </c>
      <c r="D5750" t="s">
        <v>10940</v>
      </c>
      <c r="E5750" t="s">
        <v>10941</v>
      </c>
      <c r="F5750" s="9" t="s">
        <v>52</v>
      </c>
      <c r="G5750" t="s">
        <v>94</v>
      </c>
    </row>
    <row r="5751" spans="1:7" x14ac:dyDescent="0.3">
      <c r="A5751" t="s">
        <v>11677</v>
      </c>
      <c r="B5751" t="s">
        <v>11678</v>
      </c>
      <c r="C5751" t="s">
        <v>11679</v>
      </c>
      <c r="D5751" t="s">
        <v>10940</v>
      </c>
      <c r="E5751" t="s">
        <v>10941</v>
      </c>
      <c r="F5751" s="9" t="s">
        <v>52</v>
      </c>
      <c r="G5751" t="s">
        <v>94</v>
      </c>
    </row>
    <row r="5752" spans="1:7" x14ac:dyDescent="0.3">
      <c r="A5752" t="s">
        <v>11680</v>
      </c>
      <c r="B5752" t="s">
        <v>11678</v>
      </c>
      <c r="C5752" t="s">
        <v>11679</v>
      </c>
      <c r="D5752" t="s">
        <v>10940</v>
      </c>
      <c r="E5752" t="s">
        <v>10941</v>
      </c>
      <c r="F5752" s="9" t="s">
        <v>52</v>
      </c>
      <c r="G5752" t="s">
        <v>94</v>
      </c>
    </row>
    <row r="5753" spans="1:7" x14ac:dyDescent="0.3">
      <c r="A5753" t="s">
        <v>11681</v>
      </c>
      <c r="B5753" t="s">
        <v>11682</v>
      </c>
      <c r="C5753" t="s">
        <v>11683</v>
      </c>
      <c r="D5753" t="s">
        <v>10940</v>
      </c>
      <c r="E5753" t="s">
        <v>10941</v>
      </c>
      <c r="F5753" s="9" t="s">
        <v>52</v>
      </c>
      <c r="G5753" t="s">
        <v>94</v>
      </c>
    </row>
    <row r="5754" spans="1:7" x14ac:dyDescent="0.3">
      <c r="A5754" t="s">
        <v>11684</v>
      </c>
      <c r="B5754" t="s">
        <v>11685</v>
      </c>
      <c r="C5754" t="s">
        <v>11686</v>
      </c>
      <c r="D5754" t="s">
        <v>10940</v>
      </c>
      <c r="E5754" t="s">
        <v>10941</v>
      </c>
      <c r="F5754" s="9" t="s">
        <v>52</v>
      </c>
      <c r="G5754" t="s">
        <v>94</v>
      </c>
    </row>
    <row r="5755" spans="1:7" x14ac:dyDescent="0.3">
      <c r="A5755" t="s">
        <v>11687</v>
      </c>
      <c r="B5755" t="s">
        <v>11688</v>
      </c>
      <c r="C5755" t="s">
        <v>11689</v>
      </c>
      <c r="D5755" t="s">
        <v>10940</v>
      </c>
      <c r="E5755" t="s">
        <v>10941</v>
      </c>
      <c r="F5755" s="9" t="s">
        <v>52</v>
      </c>
      <c r="G5755" t="s">
        <v>94</v>
      </c>
    </row>
    <row r="5756" spans="1:7" x14ac:dyDescent="0.3">
      <c r="A5756" t="s">
        <v>11690</v>
      </c>
      <c r="B5756" t="s">
        <v>11691</v>
      </c>
      <c r="C5756" t="s">
        <v>11692</v>
      </c>
      <c r="D5756" t="s">
        <v>10940</v>
      </c>
      <c r="E5756" t="s">
        <v>10941</v>
      </c>
      <c r="F5756" s="9" t="s">
        <v>52</v>
      </c>
      <c r="G5756" t="s">
        <v>94</v>
      </c>
    </row>
    <row r="5757" spans="1:7" x14ac:dyDescent="0.3">
      <c r="A5757" t="s">
        <v>11693</v>
      </c>
      <c r="B5757" t="s">
        <v>11694</v>
      </c>
      <c r="C5757" t="s">
        <v>11695</v>
      </c>
      <c r="D5757" t="s">
        <v>10940</v>
      </c>
      <c r="E5757" t="s">
        <v>10941</v>
      </c>
      <c r="F5757" s="9" t="s">
        <v>52</v>
      </c>
      <c r="G5757" t="s">
        <v>94</v>
      </c>
    </row>
    <row r="5758" spans="1:7" x14ac:dyDescent="0.3">
      <c r="A5758" t="s">
        <v>11696</v>
      </c>
      <c r="B5758" t="s">
        <v>11697</v>
      </c>
      <c r="C5758" t="s">
        <v>11698</v>
      </c>
      <c r="D5758" t="s">
        <v>4114</v>
      </c>
      <c r="E5758" t="s">
        <v>10941</v>
      </c>
      <c r="F5758" s="9" t="s">
        <v>52</v>
      </c>
      <c r="G5758" t="s">
        <v>94</v>
      </c>
    </row>
    <row r="5759" spans="1:7" x14ac:dyDescent="0.3">
      <c r="A5759" t="s">
        <v>11699</v>
      </c>
      <c r="B5759" t="s">
        <v>11682</v>
      </c>
      <c r="C5759" t="s">
        <v>11683</v>
      </c>
      <c r="D5759" t="s">
        <v>4114</v>
      </c>
      <c r="E5759" t="s">
        <v>10941</v>
      </c>
      <c r="F5759" s="9" t="s">
        <v>52</v>
      </c>
      <c r="G5759" t="s">
        <v>94</v>
      </c>
    </row>
    <row r="5760" spans="1:7" x14ac:dyDescent="0.3">
      <c r="A5760" t="s">
        <v>11700</v>
      </c>
      <c r="B5760" t="s">
        <v>11701</v>
      </c>
      <c r="C5760" t="s">
        <v>11702</v>
      </c>
      <c r="D5760" t="s">
        <v>4114</v>
      </c>
      <c r="E5760" t="s">
        <v>10941</v>
      </c>
      <c r="F5760" s="9" t="s">
        <v>52</v>
      </c>
      <c r="G5760" t="s">
        <v>94</v>
      </c>
    </row>
    <row r="5761" spans="1:7" x14ac:dyDescent="0.3">
      <c r="A5761" t="s">
        <v>11703</v>
      </c>
      <c r="B5761" t="s">
        <v>11701</v>
      </c>
      <c r="C5761" t="s">
        <v>11702</v>
      </c>
      <c r="D5761" t="s">
        <v>4114</v>
      </c>
      <c r="E5761" t="s">
        <v>10941</v>
      </c>
      <c r="F5761" s="9" t="s">
        <v>52</v>
      </c>
      <c r="G5761" t="s">
        <v>94</v>
      </c>
    </row>
    <row r="5762" spans="1:7" x14ac:dyDescent="0.3">
      <c r="A5762" t="s">
        <v>11704</v>
      </c>
      <c r="B5762" t="s">
        <v>11682</v>
      </c>
      <c r="C5762" t="s">
        <v>11683</v>
      </c>
      <c r="D5762" t="s">
        <v>4114</v>
      </c>
      <c r="E5762" t="s">
        <v>10941</v>
      </c>
      <c r="F5762" s="9" t="s">
        <v>52</v>
      </c>
      <c r="G5762" t="s">
        <v>94</v>
      </c>
    </row>
    <row r="5763" spans="1:7" x14ac:dyDescent="0.3">
      <c r="A5763" t="s">
        <v>11705</v>
      </c>
      <c r="B5763" t="s">
        <v>11682</v>
      </c>
      <c r="C5763" t="s">
        <v>11683</v>
      </c>
      <c r="D5763" t="s">
        <v>4114</v>
      </c>
      <c r="E5763" t="s">
        <v>10941</v>
      </c>
      <c r="F5763" s="9" t="s">
        <v>52</v>
      </c>
      <c r="G5763" t="s">
        <v>94</v>
      </c>
    </row>
    <row r="5764" spans="1:7" x14ac:dyDescent="0.3">
      <c r="A5764" t="s">
        <v>11706</v>
      </c>
      <c r="B5764" t="s">
        <v>11682</v>
      </c>
      <c r="C5764" t="s">
        <v>11683</v>
      </c>
      <c r="D5764" t="s">
        <v>4114</v>
      </c>
      <c r="E5764" t="s">
        <v>10941</v>
      </c>
      <c r="F5764" s="9" t="s">
        <v>52</v>
      </c>
      <c r="G5764" t="s">
        <v>94</v>
      </c>
    </row>
    <row r="5765" spans="1:7" x14ac:dyDescent="0.3">
      <c r="A5765" t="s">
        <v>11707</v>
      </c>
      <c r="B5765" t="s">
        <v>11682</v>
      </c>
      <c r="C5765" t="s">
        <v>11683</v>
      </c>
      <c r="D5765" t="s">
        <v>4114</v>
      </c>
      <c r="E5765" t="s">
        <v>10941</v>
      </c>
      <c r="F5765" s="9" t="s">
        <v>52</v>
      </c>
      <c r="G5765" t="s">
        <v>94</v>
      </c>
    </row>
    <row r="5766" spans="1:7" x14ac:dyDescent="0.3">
      <c r="A5766" t="s">
        <v>11708</v>
      </c>
      <c r="B5766" t="s">
        <v>11709</v>
      </c>
      <c r="C5766" t="s">
        <v>11710</v>
      </c>
      <c r="D5766" t="s">
        <v>10940</v>
      </c>
      <c r="E5766" t="s">
        <v>10941</v>
      </c>
      <c r="F5766" s="9" t="s">
        <v>52</v>
      </c>
      <c r="G5766" t="s">
        <v>94</v>
      </c>
    </row>
    <row r="5767" spans="1:7" x14ac:dyDescent="0.3">
      <c r="A5767" t="s">
        <v>11711</v>
      </c>
      <c r="B5767" t="s">
        <v>11712</v>
      </c>
      <c r="C5767" t="s">
        <v>11713</v>
      </c>
      <c r="D5767" t="s">
        <v>10940</v>
      </c>
      <c r="E5767" t="s">
        <v>10941</v>
      </c>
      <c r="F5767" s="9" t="s">
        <v>52</v>
      </c>
      <c r="G5767" t="s">
        <v>94</v>
      </c>
    </row>
    <row r="5768" spans="1:7" x14ac:dyDescent="0.3">
      <c r="A5768" t="s">
        <v>11714</v>
      </c>
      <c r="B5768" t="s">
        <v>11712</v>
      </c>
      <c r="C5768" t="s">
        <v>11713</v>
      </c>
      <c r="D5768" t="s">
        <v>10940</v>
      </c>
      <c r="E5768" t="s">
        <v>10941</v>
      </c>
      <c r="F5768" s="9" t="s">
        <v>52</v>
      </c>
      <c r="G5768" t="s">
        <v>94</v>
      </c>
    </row>
    <row r="5769" spans="1:7" x14ac:dyDescent="0.3">
      <c r="A5769" t="s">
        <v>11715</v>
      </c>
      <c r="B5769" t="s">
        <v>11716</v>
      </c>
      <c r="C5769" t="s">
        <v>11717</v>
      </c>
      <c r="D5769" t="s">
        <v>10940</v>
      </c>
      <c r="E5769" t="s">
        <v>10941</v>
      </c>
      <c r="F5769" s="9" t="s">
        <v>52</v>
      </c>
      <c r="G5769" t="s">
        <v>94</v>
      </c>
    </row>
    <row r="5770" spans="1:7" x14ac:dyDescent="0.3">
      <c r="A5770" t="s">
        <v>11718</v>
      </c>
      <c r="B5770" t="s">
        <v>11719</v>
      </c>
      <c r="C5770" t="s">
        <v>11720</v>
      </c>
      <c r="D5770" t="s">
        <v>10940</v>
      </c>
      <c r="E5770" t="s">
        <v>10941</v>
      </c>
      <c r="F5770" s="9" t="s">
        <v>52</v>
      </c>
      <c r="G5770" t="s">
        <v>94</v>
      </c>
    </row>
    <row r="5771" spans="1:7" x14ac:dyDescent="0.3">
      <c r="A5771" t="s">
        <v>11721</v>
      </c>
      <c r="B5771" t="s">
        <v>11722</v>
      </c>
      <c r="C5771" t="s">
        <v>11723</v>
      </c>
      <c r="D5771" t="s">
        <v>10940</v>
      </c>
      <c r="E5771" t="s">
        <v>10941</v>
      </c>
      <c r="F5771" s="9" t="s">
        <v>52</v>
      </c>
      <c r="G5771" t="s">
        <v>94</v>
      </c>
    </row>
    <row r="5772" spans="1:7" x14ac:dyDescent="0.3">
      <c r="A5772" t="s">
        <v>11724</v>
      </c>
      <c r="B5772" t="s">
        <v>11725</v>
      </c>
      <c r="C5772" t="s">
        <v>11726</v>
      </c>
      <c r="D5772" t="s">
        <v>10940</v>
      </c>
      <c r="E5772" t="s">
        <v>10941</v>
      </c>
      <c r="F5772" s="9" t="s">
        <v>52</v>
      </c>
      <c r="G5772" t="s">
        <v>94</v>
      </c>
    </row>
    <row r="5773" spans="1:7" x14ac:dyDescent="0.3">
      <c r="A5773" t="s">
        <v>11727</v>
      </c>
      <c r="B5773" t="s">
        <v>11728</v>
      </c>
      <c r="C5773" t="s">
        <v>11729</v>
      </c>
      <c r="D5773" t="s">
        <v>10940</v>
      </c>
      <c r="E5773" t="s">
        <v>10941</v>
      </c>
      <c r="F5773" s="9" t="s">
        <v>52</v>
      </c>
      <c r="G5773" t="s">
        <v>94</v>
      </c>
    </row>
    <row r="5774" spans="1:7" x14ac:dyDescent="0.3">
      <c r="A5774" t="s">
        <v>11730</v>
      </c>
      <c r="B5774" t="s">
        <v>11731</v>
      </c>
      <c r="C5774" t="s">
        <v>11732</v>
      </c>
      <c r="D5774" t="s">
        <v>4114</v>
      </c>
      <c r="E5774" t="s">
        <v>10941</v>
      </c>
      <c r="F5774" s="9" t="s">
        <v>52</v>
      </c>
      <c r="G5774" t="s">
        <v>94</v>
      </c>
    </row>
    <row r="5775" spans="1:7" x14ac:dyDescent="0.3">
      <c r="A5775" t="s">
        <v>11733</v>
      </c>
      <c r="B5775" t="s">
        <v>11716</v>
      </c>
      <c r="C5775" t="s">
        <v>11717</v>
      </c>
      <c r="D5775" t="s">
        <v>4114</v>
      </c>
      <c r="E5775" t="s">
        <v>10941</v>
      </c>
      <c r="F5775" s="9" t="s">
        <v>52</v>
      </c>
      <c r="G5775" t="s">
        <v>94</v>
      </c>
    </row>
    <row r="5776" spans="1:7" x14ac:dyDescent="0.3">
      <c r="A5776" t="s">
        <v>11734</v>
      </c>
      <c r="B5776" t="s">
        <v>11735</v>
      </c>
      <c r="C5776" t="s">
        <v>11736</v>
      </c>
      <c r="D5776" t="s">
        <v>4114</v>
      </c>
      <c r="E5776" t="s">
        <v>10941</v>
      </c>
      <c r="F5776" s="9" t="s">
        <v>52</v>
      </c>
      <c r="G5776" t="s">
        <v>94</v>
      </c>
    </row>
    <row r="5777" spans="1:7" x14ac:dyDescent="0.3">
      <c r="A5777" t="s">
        <v>11737</v>
      </c>
      <c r="B5777" t="s">
        <v>11735</v>
      </c>
      <c r="C5777" t="s">
        <v>11736</v>
      </c>
      <c r="D5777" t="s">
        <v>4114</v>
      </c>
      <c r="E5777" t="s">
        <v>10941</v>
      </c>
      <c r="F5777" s="9" t="s">
        <v>52</v>
      </c>
      <c r="G5777" t="s">
        <v>94</v>
      </c>
    </row>
    <row r="5778" spans="1:7" x14ac:dyDescent="0.3">
      <c r="A5778" t="s">
        <v>11738</v>
      </c>
      <c r="B5778" t="s">
        <v>11716</v>
      </c>
      <c r="C5778" t="s">
        <v>11717</v>
      </c>
      <c r="D5778" t="s">
        <v>4114</v>
      </c>
      <c r="E5778" t="s">
        <v>10941</v>
      </c>
      <c r="F5778" s="9" t="s">
        <v>52</v>
      </c>
      <c r="G5778" t="s">
        <v>94</v>
      </c>
    </row>
    <row r="5779" spans="1:7" x14ac:dyDescent="0.3">
      <c r="A5779" t="s">
        <v>11739</v>
      </c>
      <c r="B5779" t="s">
        <v>11716</v>
      </c>
      <c r="C5779" t="s">
        <v>11717</v>
      </c>
      <c r="D5779" t="s">
        <v>4114</v>
      </c>
      <c r="E5779" t="s">
        <v>10941</v>
      </c>
      <c r="F5779" s="9" t="s">
        <v>52</v>
      </c>
      <c r="G5779" t="s">
        <v>94</v>
      </c>
    </row>
    <row r="5780" spans="1:7" x14ac:dyDescent="0.3">
      <c r="A5780" t="s">
        <v>11740</v>
      </c>
      <c r="B5780" t="s">
        <v>11716</v>
      </c>
      <c r="C5780" t="s">
        <v>11717</v>
      </c>
      <c r="D5780" t="s">
        <v>4114</v>
      </c>
      <c r="E5780" t="s">
        <v>10941</v>
      </c>
      <c r="F5780" s="9" t="s">
        <v>52</v>
      </c>
      <c r="G5780" t="s">
        <v>94</v>
      </c>
    </row>
    <row r="5781" spans="1:7" x14ac:dyDescent="0.3">
      <c r="A5781" t="s">
        <v>11741</v>
      </c>
      <c r="B5781" t="s">
        <v>11716</v>
      </c>
      <c r="C5781" t="s">
        <v>11717</v>
      </c>
      <c r="D5781" t="s">
        <v>4114</v>
      </c>
      <c r="E5781" t="s">
        <v>10941</v>
      </c>
      <c r="F5781" s="9" t="s">
        <v>52</v>
      </c>
      <c r="G5781" t="s">
        <v>94</v>
      </c>
    </row>
    <row r="5782" spans="1:7" x14ac:dyDescent="0.3">
      <c r="A5782" t="s">
        <v>11742</v>
      </c>
      <c r="B5782" t="s">
        <v>11743</v>
      </c>
      <c r="C5782" t="s">
        <v>11744</v>
      </c>
      <c r="D5782" t="s">
        <v>4114</v>
      </c>
      <c r="E5782" t="s">
        <v>10941</v>
      </c>
      <c r="F5782" s="9" t="s">
        <v>52</v>
      </c>
      <c r="G5782" t="s">
        <v>94</v>
      </c>
    </row>
    <row r="5783" spans="1:7" x14ac:dyDescent="0.3">
      <c r="A5783" t="s">
        <v>11745</v>
      </c>
      <c r="B5783" t="s">
        <v>11746</v>
      </c>
      <c r="C5783" t="s">
        <v>11747</v>
      </c>
      <c r="D5783" t="s">
        <v>4114</v>
      </c>
      <c r="E5783" t="s">
        <v>10941</v>
      </c>
      <c r="F5783" s="9" t="s">
        <v>52</v>
      </c>
      <c r="G5783" t="s">
        <v>94</v>
      </c>
    </row>
    <row r="5784" spans="1:7" x14ac:dyDescent="0.3">
      <c r="A5784" t="s">
        <v>11748</v>
      </c>
      <c r="B5784" t="s">
        <v>11749</v>
      </c>
      <c r="C5784" t="s">
        <v>11750</v>
      </c>
      <c r="D5784" t="s">
        <v>4114</v>
      </c>
      <c r="E5784" t="s">
        <v>10941</v>
      </c>
      <c r="F5784" s="9" t="s">
        <v>52</v>
      </c>
      <c r="G5784" t="s">
        <v>94</v>
      </c>
    </row>
    <row r="5785" spans="1:7" x14ac:dyDescent="0.3">
      <c r="A5785" t="s">
        <v>11751</v>
      </c>
      <c r="B5785" t="s">
        <v>11752</v>
      </c>
      <c r="C5785" t="s">
        <v>11753</v>
      </c>
      <c r="D5785" t="s">
        <v>4114</v>
      </c>
      <c r="E5785" t="s">
        <v>10941</v>
      </c>
      <c r="F5785" s="9" t="s">
        <v>52</v>
      </c>
      <c r="G5785" t="s">
        <v>94</v>
      </c>
    </row>
    <row r="5786" spans="1:7" x14ac:dyDescent="0.3">
      <c r="A5786" t="s">
        <v>11754</v>
      </c>
      <c r="B5786" t="s">
        <v>11755</v>
      </c>
      <c r="C5786" t="s">
        <v>11756</v>
      </c>
      <c r="D5786" t="s">
        <v>4114</v>
      </c>
      <c r="E5786" t="s">
        <v>10941</v>
      </c>
      <c r="F5786" s="9" t="s">
        <v>52</v>
      </c>
      <c r="G5786" t="s">
        <v>94</v>
      </c>
    </row>
    <row r="5787" spans="1:7" x14ac:dyDescent="0.3">
      <c r="A5787" t="s">
        <v>11757</v>
      </c>
      <c r="B5787" t="s">
        <v>11758</v>
      </c>
      <c r="C5787" t="s">
        <v>11759</v>
      </c>
      <c r="D5787" t="s">
        <v>4114</v>
      </c>
      <c r="E5787" t="s">
        <v>10941</v>
      </c>
      <c r="F5787" s="9" t="s">
        <v>52</v>
      </c>
      <c r="G5787" t="s">
        <v>94</v>
      </c>
    </row>
    <row r="5788" spans="1:7" x14ac:dyDescent="0.3">
      <c r="A5788" t="s">
        <v>11760</v>
      </c>
      <c r="B5788" t="s">
        <v>11761</v>
      </c>
      <c r="C5788" t="s">
        <v>11762</v>
      </c>
      <c r="D5788" t="s">
        <v>4114</v>
      </c>
      <c r="E5788" t="s">
        <v>10941</v>
      </c>
      <c r="F5788" s="9" t="s">
        <v>52</v>
      </c>
      <c r="G5788" t="s">
        <v>94</v>
      </c>
    </row>
    <row r="5789" spans="1:7" x14ac:dyDescent="0.3">
      <c r="A5789" t="s">
        <v>11763</v>
      </c>
      <c r="B5789" t="s">
        <v>11761</v>
      </c>
      <c r="C5789" t="s">
        <v>11762</v>
      </c>
      <c r="D5789" t="s">
        <v>4114</v>
      </c>
      <c r="E5789" t="s">
        <v>10941</v>
      </c>
      <c r="F5789" s="9" t="s">
        <v>52</v>
      </c>
      <c r="G5789" t="s">
        <v>94</v>
      </c>
    </row>
    <row r="5790" spans="1:7" x14ac:dyDescent="0.3">
      <c r="A5790" t="s">
        <v>11764</v>
      </c>
      <c r="B5790" t="s">
        <v>11765</v>
      </c>
      <c r="C5790" t="s">
        <v>11766</v>
      </c>
      <c r="D5790" t="s">
        <v>4114</v>
      </c>
      <c r="E5790" t="s">
        <v>10941</v>
      </c>
      <c r="F5790" s="9" t="s">
        <v>52</v>
      </c>
      <c r="G5790" t="s">
        <v>94</v>
      </c>
    </row>
    <row r="5791" spans="1:7" x14ac:dyDescent="0.3">
      <c r="A5791" t="s">
        <v>11767</v>
      </c>
      <c r="B5791" t="s">
        <v>11768</v>
      </c>
      <c r="C5791" t="s">
        <v>11769</v>
      </c>
      <c r="D5791" t="s">
        <v>4114</v>
      </c>
      <c r="E5791" t="s">
        <v>10941</v>
      </c>
      <c r="F5791" s="9" t="s">
        <v>52</v>
      </c>
      <c r="G5791" t="s">
        <v>94</v>
      </c>
    </row>
    <row r="5792" spans="1:7" x14ac:dyDescent="0.3">
      <c r="A5792" t="s">
        <v>11770</v>
      </c>
      <c r="B5792" t="s">
        <v>11768</v>
      </c>
      <c r="C5792" t="s">
        <v>11769</v>
      </c>
      <c r="D5792" t="s">
        <v>4114</v>
      </c>
      <c r="E5792" t="s">
        <v>10941</v>
      </c>
      <c r="F5792" s="9" t="s">
        <v>52</v>
      </c>
      <c r="G5792" t="s">
        <v>94</v>
      </c>
    </row>
    <row r="5793" spans="1:7" x14ac:dyDescent="0.3">
      <c r="A5793" t="s">
        <v>11771</v>
      </c>
      <c r="B5793" t="s">
        <v>11768</v>
      </c>
      <c r="C5793" t="s">
        <v>11769</v>
      </c>
      <c r="D5793" t="s">
        <v>4114</v>
      </c>
      <c r="E5793" t="s">
        <v>10941</v>
      </c>
      <c r="F5793" s="9" t="s">
        <v>52</v>
      </c>
      <c r="G5793" t="s">
        <v>94</v>
      </c>
    </row>
    <row r="5794" spans="1:7" x14ac:dyDescent="0.3">
      <c r="A5794" t="s">
        <v>11772</v>
      </c>
      <c r="B5794" t="s">
        <v>11768</v>
      </c>
      <c r="C5794" t="s">
        <v>11769</v>
      </c>
      <c r="D5794" t="s">
        <v>4114</v>
      </c>
      <c r="E5794" t="s">
        <v>10941</v>
      </c>
      <c r="F5794" s="9" t="s">
        <v>52</v>
      </c>
      <c r="G5794" t="s">
        <v>94</v>
      </c>
    </row>
    <row r="5795" spans="1:7" x14ac:dyDescent="0.3">
      <c r="A5795" t="s">
        <v>11773</v>
      </c>
      <c r="B5795" t="s">
        <v>11768</v>
      </c>
      <c r="C5795" t="s">
        <v>11769</v>
      </c>
      <c r="D5795" t="s">
        <v>4114</v>
      </c>
      <c r="E5795" t="s">
        <v>10941</v>
      </c>
      <c r="F5795" s="9" t="s">
        <v>52</v>
      </c>
      <c r="G5795" t="s">
        <v>94</v>
      </c>
    </row>
    <row r="5796" spans="1:7" x14ac:dyDescent="0.3">
      <c r="A5796" t="s">
        <v>11774</v>
      </c>
      <c r="B5796" t="s">
        <v>11768</v>
      </c>
      <c r="C5796" t="s">
        <v>11769</v>
      </c>
      <c r="D5796" t="s">
        <v>4114</v>
      </c>
      <c r="E5796" t="s">
        <v>10941</v>
      </c>
      <c r="F5796" s="9" t="s">
        <v>52</v>
      </c>
      <c r="G5796" t="s">
        <v>94</v>
      </c>
    </row>
    <row r="5797" spans="1:7" x14ac:dyDescent="0.3">
      <c r="A5797" t="s">
        <v>11775</v>
      </c>
      <c r="B5797" t="s">
        <v>11768</v>
      </c>
      <c r="C5797" t="s">
        <v>11769</v>
      </c>
      <c r="D5797" t="s">
        <v>4114</v>
      </c>
      <c r="E5797" t="s">
        <v>10941</v>
      </c>
      <c r="F5797" s="9" t="s">
        <v>52</v>
      </c>
      <c r="G5797" t="s">
        <v>94</v>
      </c>
    </row>
    <row r="5798" spans="1:7" x14ac:dyDescent="0.3">
      <c r="A5798" t="s">
        <v>11776</v>
      </c>
      <c r="B5798" t="s">
        <v>11768</v>
      </c>
      <c r="C5798" t="s">
        <v>11769</v>
      </c>
      <c r="D5798" t="s">
        <v>4114</v>
      </c>
      <c r="E5798" t="s">
        <v>10941</v>
      </c>
      <c r="F5798" s="9" t="s">
        <v>52</v>
      </c>
      <c r="G5798" t="s">
        <v>94</v>
      </c>
    </row>
    <row r="5799" spans="1:7" x14ac:dyDescent="0.3">
      <c r="A5799" t="s">
        <v>11777</v>
      </c>
      <c r="B5799" t="s">
        <v>11778</v>
      </c>
      <c r="C5799" t="s">
        <v>11779</v>
      </c>
      <c r="D5799" t="s">
        <v>4114</v>
      </c>
      <c r="E5799" t="s">
        <v>10941</v>
      </c>
      <c r="F5799" s="9" t="s">
        <v>52</v>
      </c>
      <c r="G5799" t="s">
        <v>94</v>
      </c>
    </row>
    <row r="5800" spans="1:7" x14ac:dyDescent="0.3">
      <c r="A5800" t="s">
        <v>11780</v>
      </c>
      <c r="B5800" t="s">
        <v>11778</v>
      </c>
      <c r="C5800" t="s">
        <v>11779</v>
      </c>
      <c r="D5800" t="s">
        <v>4114</v>
      </c>
      <c r="E5800" t="s">
        <v>10941</v>
      </c>
      <c r="F5800" s="9" t="s">
        <v>52</v>
      </c>
      <c r="G5800" t="s">
        <v>94</v>
      </c>
    </row>
    <row r="5801" spans="1:7" x14ac:dyDescent="0.3">
      <c r="A5801" t="s">
        <v>11781</v>
      </c>
      <c r="B5801" t="s">
        <v>11778</v>
      </c>
      <c r="C5801" t="s">
        <v>11779</v>
      </c>
      <c r="D5801" t="s">
        <v>4114</v>
      </c>
      <c r="E5801" t="s">
        <v>10941</v>
      </c>
      <c r="F5801" s="9" t="s">
        <v>52</v>
      </c>
      <c r="G5801" t="s">
        <v>94</v>
      </c>
    </row>
    <row r="5802" spans="1:7" x14ac:dyDescent="0.3">
      <c r="A5802" t="s">
        <v>11782</v>
      </c>
      <c r="B5802" t="s">
        <v>11783</v>
      </c>
      <c r="C5802" t="s">
        <v>11784</v>
      </c>
      <c r="D5802" t="s">
        <v>4114</v>
      </c>
      <c r="E5802" t="s">
        <v>10941</v>
      </c>
      <c r="F5802" s="9" t="s">
        <v>52</v>
      </c>
      <c r="G5802" t="s">
        <v>94</v>
      </c>
    </row>
    <row r="5803" spans="1:7" x14ac:dyDescent="0.3">
      <c r="A5803" t="s">
        <v>11785</v>
      </c>
      <c r="B5803" t="s">
        <v>11786</v>
      </c>
      <c r="C5803" t="s">
        <v>11787</v>
      </c>
      <c r="D5803" t="s">
        <v>4114</v>
      </c>
      <c r="E5803" t="s">
        <v>10941</v>
      </c>
      <c r="F5803" s="9" t="s">
        <v>52</v>
      </c>
      <c r="G5803" t="s">
        <v>94</v>
      </c>
    </row>
    <row r="5804" spans="1:7" x14ac:dyDescent="0.3">
      <c r="A5804" t="s">
        <v>11788</v>
      </c>
      <c r="B5804" t="s">
        <v>11789</v>
      </c>
      <c r="C5804" t="s">
        <v>11790</v>
      </c>
      <c r="D5804" t="s">
        <v>4114</v>
      </c>
      <c r="E5804" t="s">
        <v>10941</v>
      </c>
      <c r="F5804" s="9" t="s">
        <v>52</v>
      </c>
      <c r="G5804" t="s">
        <v>94</v>
      </c>
    </row>
    <row r="5805" spans="1:7" x14ac:dyDescent="0.3">
      <c r="A5805" t="s">
        <v>11791</v>
      </c>
      <c r="B5805" t="s">
        <v>11792</v>
      </c>
      <c r="C5805" t="s">
        <v>11793</v>
      </c>
      <c r="D5805" t="s">
        <v>4114</v>
      </c>
      <c r="E5805" t="s">
        <v>10941</v>
      </c>
      <c r="F5805" s="9" t="s">
        <v>52</v>
      </c>
      <c r="G5805" t="s">
        <v>94</v>
      </c>
    </row>
    <row r="5806" spans="1:7" x14ac:dyDescent="0.3">
      <c r="A5806" t="s">
        <v>11794</v>
      </c>
      <c r="B5806" t="s">
        <v>11792</v>
      </c>
      <c r="C5806" t="s">
        <v>11793</v>
      </c>
      <c r="D5806" t="s">
        <v>4114</v>
      </c>
      <c r="E5806" t="s">
        <v>10941</v>
      </c>
      <c r="F5806" s="9" t="s">
        <v>52</v>
      </c>
      <c r="G5806" t="s">
        <v>94</v>
      </c>
    </row>
    <row r="5807" spans="1:7" x14ac:dyDescent="0.3">
      <c r="A5807" t="s">
        <v>11795</v>
      </c>
      <c r="B5807" t="s">
        <v>11796</v>
      </c>
      <c r="C5807" t="s">
        <v>11797</v>
      </c>
      <c r="D5807" t="s">
        <v>4114</v>
      </c>
      <c r="E5807" t="s">
        <v>10941</v>
      </c>
      <c r="F5807" s="9" t="s">
        <v>52</v>
      </c>
      <c r="G5807" t="s">
        <v>94</v>
      </c>
    </row>
    <row r="5808" spans="1:7" x14ac:dyDescent="0.3">
      <c r="A5808" t="s">
        <v>11798</v>
      </c>
      <c r="B5808" t="s">
        <v>11799</v>
      </c>
      <c r="C5808" t="s">
        <v>11800</v>
      </c>
      <c r="D5808" t="s">
        <v>4114</v>
      </c>
      <c r="E5808" t="s">
        <v>10941</v>
      </c>
      <c r="F5808" s="9" t="s">
        <v>52</v>
      </c>
      <c r="G5808" t="s">
        <v>94</v>
      </c>
    </row>
    <row r="5809" spans="1:7" x14ac:dyDescent="0.3">
      <c r="A5809" t="s">
        <v>11801</v>
      </c>
      <c r="B5809" t="s">
        <v>11802</v>
      </c>
      <c r="C5809" t="s">
        <v>11803</v>
      </c>
      <c r="D5809" t="s">
        <v>4114</v>
      </c>
      <c r="E5809" t="s">
        <v>10941</v>
      </c>
      <c r="F5809" s="9" t="s">
        <v>52</v>
      </c>
      <c r="G5809" t="s">
        <v>94</v>
      </c>
    </row>
    <row r="5810" spans="1:7" x14ac:dyDescent="0.3">
      <c r="A5810" t="s">
        <v>11804</v>
      </c>
      <c r="B5810" t="s">
        <v>11805</v>
      </c>
      <c r="C5810" t="s">
        <v>11806</v>
      </c>
      <c r="D5810" t="s">
        <v>4114</v>
      </c>
      <c r="E5810" t="s">
        <v>10941</v>
      </c>
      <c r="F5810" s="9" t="s">
        <v>52</v>
      </c>
      <c r="G5810" t="s">
        <v>94</v>
      </c>
    </row>
    <row r="5811" spans="1:7" x14ac:dyDescent="0.3">
      <c r="A5811" t="s">
        <v>11807</v>
      </c>
      <c r="B5811" t="s">
        <v>11808</v>
      </c>
      <c r="C5811" t="s">
        <v>11809</v>
      </c>
      <c r="D5811" t="s">
        <v>4114</v>
      </c>
      <c r="E5811" t="s">
        <v>10941</v>
      </c>
      <c r="F5811" s="9" t="s">
        <v>52</v>
      </c>
      <c r="G5811" t="s">
        <v>94</v>
      </c>
    </row>
    <row r="5812" spans="1:7" x14ac:dyDescent="0.3">
      <c r="A5812" t="s">
        <v>11810</v>
      </c>
      <c r="B5812" t="s">
        <v>11808</v>
      </c>
      <c r="C5812" t="s">
        <v>11809</v>
      </c>
      <c r="D5812" t="s">
        <v>4114</v>
      </c>
      <c r="E5812" t="s">
        <v>10941</v>
      </c>
      <c r="F5812" s="9" t="s">
        <v>52</v>
      </c>
      <c r="G5812" t="s">
        <v>94</v>
      </c>
    </row>
    <row r="5813" spans="1:7" x14ac:dyDescent="0.3">
      <c r="A5813" t="s">
        <v>11811</v>
      </c>
      <c r="B5813" t="s">
        <v>11812</v>
      </c>
      <c r="C5813" t="s">
        <v>11813</v>
      </c>
      <c r="D5813" t="s">
        <v>4114</v>
      </c>
      <c r="E5813" t="s">
        <v>10941</v>
      </c>
      <c r="F5813" s="9" t="s">
        <v>52</v>
      </c>
      <c r="G5813" t="s">
        <v>94</v>
      </c>
    </row>
    <row r="5814" spans="1:7" x14ac:dyDescent="0.3">
      <c r="A5814" t="s">
        <v>11814</v>
      </c>
      <c r="B5814" t="s">
        <v>11815</v>
      </c>
      <c r="C5814" t="s">
        <v>11816</v>
      </c>
      <c r="D5814" t="s">
        <v>4114</v>
      </c>
      <c r="E5814" t="s">
        <v>10941</v>
      </c>
      <c r="F5814" s="9" t="s">
        <v>52</v>
      </c>
      <c r="G5814" t="s">
        <v>94</v>
      </c>
    </row>
    <row r="5815" spans="1:7" x14ac:dyDescent="0.3">
      <c r="A5815" t="s">
        <v>11817</v>
      </c>
      <c r="B5815" t="s">
        <v>11815</v>
      </c>
      <c r="C5815" t="s">
        <v>11816</v>
      </c>
      <c r="D5815" t="s">
        <v>4114</v>
      </c>
      <c r="E5815" t="s">
        <v>10941</v>
      </c>
      <c r="F5815" s="9" t="s">
        <v>52</v>
      </c>
      <c r="G5815" t="s">
        <v>94</v>
      </c>
    </row>
    <row r="5816" spans="1:7" x14ac:dyDescent="0.3">
      <c r="A5816" t="s">
        <v>11818</v>
      </c>
      <c r="B5816" t="s">
        <v>11815</v>
      </c>
      <c r="C5816" t="s">
        <v>11816</v>
      </c>
      <c r="D5816" t="s">
        <v>4114</v>
      </c>
      <c r="E5816" t="s">
        <v>10941</v>
      </c>
      <c r="F5816" s="9" t="s">
        <v>52</v>
      </c>
      <c r="G5816" t="s">
        <v>94</v>
      </c>
    </row>
    <row r="5817" spans="1:7" x14ac:dyDescent="0.3">
      <c r="A5817" t="s">
        <v>11819</v>
      </c>
      <c r="B5817" t="s">
        <v>11815</v>
      </c>
      <c r="C5817" t="s">
        <v>11816</v>
      </c>
      <c r="D5817" t="s">
        <v>4114</v>
      </c>
      <c r="E5817" t="s">
        <v>10941</v>
      </c>
      <c r="F5817" s="9" t="s">
        <v>52</v>
      </c>
      <c r="G5817" t="s">
        <v>94</v>
      </c>
    </row>
    <row r="5818" spans="1:7" x14ac:dyDescent="0.3">
      <c r="A5818" t="s">
        <v>11820</v>
      </c>
      <c r="B5818" t="s">
        <v>11815</v>
      </c>
      <c r="C5818" t="s">
        <v>11816</v>
      </c>
      <c r="D5818" t="s">
        <v>4114</v>
      </c>
      <c r="E5818" t="s">
        <v>10941</v>
      </c>
      <c r="F5818" s="9" t="s">
        <v>52</v>
      </c>
      <c r="G5818" t="s">
        <v>94</v>
      </c>
    </row>
    <row r="5819" spans="1:7" x14ac:dyDescent="0.3">
      <c r="A5819" t="s">
        <v>11821</v>
      </c>
      <c r="B5819" t="s">
        <v>11815</v>
      </c>
      <c r="C5819" t="s">
        <v>11816</v>
      </c>
      <c r="D5819" t="s">
        <v>4114</v>
      </c>
      <c r="E5819" t="s">
        <v>10941</v>
      </c>
      <c r="F5819" s="9" t="s">
        <v>52</v>
      </c>
      <c r="G5819" t="s">
        <v>94</v>
      </c>
    </row>
    <row r="5820" spans="1:7" x14ac:dyDescent="0.3">
      <c r="A5820" t="s">
        <v>11822</v>
      </c>
      <c r="B5820" t="s">
        <v>11815</v>
      </c>
      <c r="C5820" t="s">
        <v>11816</v>
      </c>
      <c r="D5820" t="s">
        <v>4114</v>
      </c>
      <c r="E5820" t="s">
        <v>10941</v>
      </c>
      <c r="F5820" s="9" t="s">
        <v>52</v>
      </c>
      <c r="G5820" t="s">
        <v>94</v>
      </c>
    </row>
    <row r="5821" spans="1:7" x14ac:dyDescent="0.3">
      <c r="A5821" t="s">
        <v>11823</v>
      </c>
      <c r="B5821" t="s">
        <v>11815</v>
      </c>
      <c r="C5821" t="s">
        <v>11816</v>
      </c>
      <c r="D5821" t="s">
        <v>4114</v>
      </c>
      <c r="E5821" t="s">
        <v>10941</v>
      </c>
      <c r="F5821" s="9" t="s">
        <v>52</v>
      </c>
      <c r="G5821" t="s">
        <v>94</v>
      </c>
    </row>
    <row r="5822" spans="1:7" x14ac:dyDescent="0.3">
      <c r="A5822" t="s">
        <v>11824</v>
      </c>
      <c r="B5822" t="s">
        <v>11825</v>
      </c>
      <c r="C5822" t="s">
        <v>11826</v>
      </c>
      <c r="D5822" t="s">
        <v>4114</v>
      </c>
      <c r="E5822" t="s">
        <v>10941</v>
      </c>
      <c r="F5822" s="9" t="s">
        <v>52</v>
      </c>
      <c r="G5822" t="s">
        <v>94</v>
      </c>
    </row>
    <row r="5823" spans="1:7" x14ac:dyDescent="0.3">
      <c r="A5823" t="s">
        <v>11827</v>
      </c>
      <c r="B5823" t="s">
        <v>11825</v>
      </c>
      <c r="C5823" t="s">
        <v>11826</v>
      </c>
      <c r="D5823" t="s">
        <v>4114</v>
      </c>
      <c r="E5823" t="s">
        <v>10941</v>
      </c>
      <c r="F5823" s="9" t="s">
        <v>52</v>
      </c>
      <c r="G5823" t="s">
        <v>94</v>
      </c>
    </row>
    <row r="5824" spans="1:7" x14ac:dyDescent="0.3">
      <c r="A5824" t="s">
        <v>11828</v>
      </c>
      <c r="B5824" t="s">
        <v>11825</v>
      </c>
      <c r="C5824" t="s">
        <v>11826</v>
      </c>
      <c r="D5824" t="s">
        <v>4114</v>
      </c>
      <c r="E5824" t="s">
        <v>10941</v>
      </c>
      <c r="F5824" s="9" t="s">
        <v>52</v>
      </c>
      <c r="G5824" t="s">
        <v>94</v>
      </c>
    </row>
    <row r="5825" spans="1:7" x14ac:dyDescent="0.3">
      <c r="A5825" t="s">
        <v>11829</v>
      </c>
      <c r="B5825" t="s">
        <v>11830</v>
      </c>
      <c r="C5825" t="s">
        <v>11831</v>
      </c>
      <c r="D5825" t="s">
        <v>4114</v>
      </c>
      <c r="E5825" t="s">
        <v>10941</v>
      </c>
      <c r="F5825" s="9" t="s">
        <v>52</v>
      </c>
      <c r="G5825" t="s">
        <v>94</v>
      </c>
    </row>
    <row r="5826" spans="1:7" x14ac:dyDescent="0.3">
      <c r="A5826" t="s">
        <v>11832</v>
      </c>
      <c r="B5826" t="s">
        <v>11833</v>
      </c>
      <c r="C5826" t="s">
        <v>11834</v>
      </c>
      <c r="D5826" t="s">
        <v>4114</v>
      </c>
      <c r="E5826" t="s">
        <v>10941</v>
      </c>
      <c r="F5826" s="9" t="s">
        <v>52</v>
      </c>
      <c r="G5826" t="s">
        <v>94</v>
      </c>
    </row>
    <row r="5827" spans="1:7" x14ac:dyDescent="0.3">
      <c r="A5827" t="s">
        <v>11835</v>
      </c>
      <c r="B5827" t="s">
        <v>11836</v>
      </c>
      <c r="C5827" t="s">
        <v>11837</v>
      </c>
      <c r="D5827" t="s">
        <v>4114</v>
      </c>
      <c r="E5827" t="s">
        <v>10941</v>
      </c>
      <c r="F5827" s="9" t="s">
        <v>52</v>
      </c>
      <c r="G5827" t="s">
        <v>94</v>
      </c>
    </row>
    <row r="5828" spans="1:7" x14ac:dyDescent="0.3">
      <c r="A5828" t="s">
        <v>11838</v>
      </c>
      <c r="B5828" t="s">
        <v>11839</v>
      </c>
      <c r="C5828" t="s">
        <v>11840</v>
      </c>
      <c r="D5828" t="s">
        <v>4114</v>
      </c>
      <c r="E5828" t="s">
        <v>10941</v>
      </c>
      <c r="F5828" s="9" t="s">
        <v>52</v>
      </c>
      <c r="G5828" t="s">
        <v>94</v>
      </c>
    </row>
    <row r="5829" spans="1:7" x14ac:dyDescent="0.3">
      <c r="A5829" t="s">
        <v>11841</v>
      </c>
      <c r="B5829" t="s">
        <v>11839</v>
      </c>
      <c r="C5829" t="s">
        <v>11840</v>
      </c>
      <c r="D5829" t="s">
        <v>4114</v>
      </c>
      <c r="E5829" t="s">
        <v>10941</v>
      </c>
      <c r="F5829" s="9" t="s">
        <v>52</v>
      </c>
      <c r="G5829" t="s">
        <v>94</v>
      </c>
    </row>
    <row r="5830" spans="1:7" x14ac:dyDescent="0.3">
      <c r="A5830" t="s">
        <v>11842</v>
      </c>
      <c r="B5830" t="s">
        <v>11843</v>
      </c>
      <c r="C5830" t="s">
        <v>11844</v>
      </c>
      <c r="D5830" t="s">
        <v>4114</v>
      </c>
      <c r="E5830" t="s">
        <v>10941</v>
      </c>
      <c r="F5830" s="9" t="s">
        <v>52</v>
      </c>
      <c r="G5830" t="s">
        <v>94</v>
      </c>
    </row>
    <row r="5831" spans="1:7" x14ac:dyDescent="0.3">
      <c r="A5831" t="s">
        <v>11845</v>
      </c>
      <c r="B5831" t="s">
        <v>11846</v>
      </c>
      <c r="C5831" t="s">
        <v>11847</v>
      </c>
      <c r="D5831" t="s">
        <v>4114</v>
      </c>
      <c r="E5831" t="s">
        <v>10941</v>
      </c>
      <c r="F5831" s="9" t="s">
        <v>52</v>
      </c>
      <c r="G5831" t="s">
        <v>94</v>
      </c>
    </row>
    <row r="5832" spans="1:7" x14ac:dyDescent="0.3">
      <c r="A5832" t="s">
        <v>11848</v>
      </c>
      <c r="B5832" t="s">
        <v>11849</v>
      </c>
      <c r="C5832" t="s">
        <v>11850</v>
      </c>
      <c r="D5832" t="s">
        <v>4114</v>
      </c>
      <c r="E5832" t="s">
        <v>10941</v>
      </c>
      <c r="F5832" s="9" t="s">
        <v>52</v>
      </c>
      <c r="G5832" t="s">
        <v>94</v>
      </c>
    </row>
    <row r="5833" spans="1:7" x14ac:dyDescent="0.3">
      <c r="A5833" t="s">
        <v>11851</v>
      </c>
      <c r="B5833" t="s">
        <v>11852</v>
      </c>
      <c r="C5833" t="s">
        <v>11853</v>
      </c>
      <c r="D5833" t="s">
        <v>4114</v>
      </c>
      <c r="E5833" t="s">
        <v>10941</v>
      </c>
      <c r="F5833" s="9" t="s">
        <v>52</v>
      </c>
      <c r="G5833" t="s">
        <v>94</v>
      </c>
    </row>
    <row r="5834" spans="1:7" x14ac:dyDescent="0.3">
      <c r="A5834" t="s">
        <v>11854</v>
      </c>
      <c r="B5834" t="s">
        <v>11855</v>
      </c>
      <c r="C5834" t="s">
        <v>11856</v>
      </c>
      <c r="D5834" t="s">
        <v>4114</v>
      </c>
      <c r="E5834" t="s">
        <v>10941</v>
      </c>
      <c r="F5834" s="9" t="s">
        <v>52</v>
      </c>
      <c r="G5834" t="s">
        <v>94</v>
      </c>
    </row>
    <row r="5835" spans="1:7" x14ac:dyDescent="0.3">
      <c r="A5835" t="s">
        <v>11857</v>
      </c>
      <c r="B5835" t="s">
        <v>11858</v>
      </c>
      <c r="C5835" t="s">
        <v>11859</v>
      </c>
      <c r="D5835" t="s">
        <v>4114</v>
      </c>
      <c r="E5835" t="s">
        <v>10941</v>
      </c>
      <c r="F5835" s="9" t="s">
        <v>52</v>
      </c>
      <c r="G5835" t="s">
        <v>94</v>
      </c>
    </row>
    <row r="5836" spans="1:7" x14ac:dyDescent="0.3">
      <c r="A5836" t="s">
        <v>11860</v>
      </c>
      <c r="B5836" t="s">
        <v>11861</v>
      </c>
      <c r="C5836" t="s">
        <v>11862</v>
      </c>
      <c r="D5836" t="s">
        <v>4114</v>
      </c>
      <c r="E5836" t="s">
        <v>10941</v>
      </c>
      <c r="F5836" s="9" t="s">
        <v>52</v>
      </c>
      <c r="G5836" t="s">
        <v>94</v>
      </c>
    </row>
    <row r="5837" spans="1:7" x14ac:dyDescent="0.3">
      <c r="A5837" t="s">
        <v>11863</v>
      </c>
      <c r="B5837" t="s">
        <v>11864</v>
      </c>
      <c r="C5837" t="s">
        <v>11865</v>
      </c>
      <c r="D5837" t="s">
        <v>4114</v>
      </c>
      <c r="E5837" t="s">
        <v>10941</v>
      </c>
      <c r="F5837" s="9" t="s">
        <v>52</v>
      </c>
      <c r="G5837" t="s">
        <v>94</v>
      </c>
    </row>
    <row r="5838" spans="1:7" x14ac:dyDescent="0.3">
      <c r="A5838" t="s">
        <v>11866</v>
      </c>
      <c r="B5838" t="s">
        <v>11867</v>
      </c>
      <c r="C5838" t="s">
        <v>11868</v>
      </c>
      <c r="D5838" t="s">
        <v>4114</v>
      </c>
      <c r="E5838" t="s">
        <v>10941</v>
      </c>
      <c r="F5838" s="9" t="s">
        <v>52</v>
      </c>
      <c r="G5838" t="s">
        <v>94</v>
      </c>
    </row>
    <row r="5839" spans="1:7" x14ac:dyDescent="0.3">
      <c r="A5839" t="s">
        <v>11869</v>
      </c>
      <c r="B5839" t="s">
        <v>11867</v>
      </c>
      <c r="C5839" t="s">
        <v>11868</v>
      </c>
      <c r="D5839" t="s">
        <v>4114</v>
      </c>
      <c r="E5839" t="s">
        <v>10941</v>
      </c>
      <c r="F5839" s="9" t="s">
        <v>52</v>
      </c>
      <c r="G5839" t="s">
        <v>94</v>
      </c>
    </row>
    <row r="5840" spans="1:7" x14ac:dyDescent="0.3">
      <c r="A5840" t="s">
        <v>11870</v>
      </c>
      <c r="B5840" t="s">
        <v>11871</v>
      </c>
      <c r="C5840" t="s">
        <v>11872</v>
      </c>
      <c r="D5840" t="s">
        <v>4114</v>
      </c>
      <c r="E5840" t="s">
        <v>10941</v>
      </c>
      <c r="F5840" s="9" t="s">
        <v>52</v>
      </c>
      <c r="G5840" t="s">
        <v>94</v>
      </c>
    </row>
    <row r="5841" spans="1:7" x14ac:dyDescent="0.3">
      <c r="A5841" t="s">
        <v>11873</v>
      </c>
      <c r="B5841" t="s">
        <v>11874</v>
      </c>
      <c r="C5841" t="s">
        <v>11875</v>
      </c>
      <c r="D5841" t="s">
        <v>4114</v>
      </c>
      <c r="E5841" t="s">
        <v>10941</v>
      </c>
      <c r="F5841" s="9" t="s">
        <v>52</v>
      </c>
      <c r="G5841" t="s">
        <v>94</v>
      </c>
    </row>
    <row r="5842" spans="1:7" x14ac:dyDescent="0.3">
      <c r="A5842" t="s">
        <v>11876</v>
      </c>
      <c r="B5842" t="s">
        <v>11877</v>
      </c>
      <c r="C5842" t="s">
        <v>11878</v>
      </c>
      <c r="D5842" t="s">
        <v>4114</v>
      </c>
      <c r="E5842" t="s">
        <v>10941</v>
      </c>
      <c r="F5842" s="9" t="s">
        <v>52</v>
      </c>
      <c r="G5842" t="s">
        <v>94</v>
      </c>
    </row>
    <row r="5843" spans="1:7" x14ac:dyDescent="0.3">
      <c r="A5843" t="s">
        <v>11879</v>
      </c>
      <c r="B5843" t="s">
        <v>11880</v>
      </c>
      <c r="C5843" t="s">
        <v>11881</v>
      </c>
      <c r="D5843" t="s">
        <v>4114</v>
      </c>
      <c r="E5843" t="s">
        <v>10941</v>
      </c>
      <c r="F5843" s="9" t="s">
        <v>52</v>
      </c>
      <c r="G5843" t="s">
        <v>94</v>
      </c>
    </row>
    <row r="5844" spans="1:7" x14ac:dyDescent="0.3">
      <c r="A5844" t="s">
        <v>11882</v>
      </c>
      <c r="B5844" t="s">
        <v>11883</v>
      </c>
      <c r="C5844" t="s">
        <v>11884</v>
      </c>
      <c r="D5844" t="s">
        <v>4114</v>
      </c>
      <c r="E5844" t="s">
        <v>10941</v>
      </c>
      <c r="F5844" s="9" t="s">
        <v>52</v>
      </c>
      <c r="G5844" t="s">
        <v>94</v>
      </c>
    </row>
    <row r="5845" spans="1:7" x14ac:dyDescent="0.3">
      <c r="A5845" t="s">
        <v>11885</v>
      </c>
      <c r="B5845" t="s">
        <v>11871</v>
      </c>
      <c r="C5845" t="s">
        <v>11872</v>
      </c>
      <c r="D5845" t="s">
        <v>4114</v>
      </c>
      <c r="E5845" t="s">
        <v>10941</v>
      </c>
      <c r="F5845" s="9" t="s">
        <v>52</v>
      </c>
      <c r="G5845" t="s">
        <v>94</v>
      </c>
    </row>
    <row r="5846" spans="1:7" x14ac:dyDescent="0.3">
      <c r="A5846" t="s">
        <v>11886</v>
      </c>
      <c r="B5846" t="s">
        <v>11874</v>
      </c>
      <c r="C5846" t="s">
        <v>11875</v>
      </c>
      <c r="D5846" t="s">
        <v>4114</v>
      </c>
      <c r="E5846" t="s">
        <v>10941</v>
      </c>
      <c r="F5846" s="9" t="s">
        <v>52</v>
      </c>
      <c r="G5846" t="s">
        <v>94</v>
      </c>
    </row>
    <row r="5847" spans="1:7" x14ac:dyDescent="0.3">
      <c r="A5847" t="s">
        <v>11887</v>
      </c>
      <c r="B5847" t="s">
        <v>11874</v>
      </c>
      <c r="C5847" t="s">
        <v>11875</v>
      </c>
      <c r="D5847" t="s">
        <v>4114</v>
      </c>
      <c r="E5847" t="s">
        <v>10941</v>
      </c>
      <c r="F5847" s="9" t="s">
        <v>52</v>
      </c>
      <c r="G5847" t="s">
        <v>94</v>
      </c>
    </row>
    <row r="5848" spans="1:7" x14ac:dyDescent="0.3">
      <c r="A5848" t="s">
        <v>11888</v>
      </c>
      <c r="B5848" t="s">
        <v>11889</v>
      </c>
      <c r="C5848" t="s">
        <v>11890</v>
      </c>
      <c r="D5848" t="s">
        <v>4114</v>
      </c>
      <c r="E5848" t="s">
        <v>10941</v>
      </c>
      <c r="F5848" s="9" t="s">
        <v>52</v>
      </c>
      <c r="G5848" t="s">
        <v>94</v>
      </c>
    </row>
    <row r="5849" spans="1:7" x14ac:dyDescent="0.3">
      <c r="A5849" t="s">
        <v>11891</v>
      </c>
      <c r="B5849" t="s">
        <v>11892</v>
      </c>
      <c r="C5849" t="s">
        <v>11893</v>
      </c>
      <c r="D5849" t="s">
        <v>4114</v>
      </c>
      <c r="E5849" t="s">
        <v>10941</v>
      </c>
      <c r="F5849" s="9" t="s">
        <v>52</v>
      </c>
      <c r="G5849" t="s">
        <v>94</v>
      </c>
    </row>
    <row r="5850" spans="1:7" x14ac:dyDescent="0.3">
      <c r="A5850" t="s">
        <v>11894</v>
      </c>
      <c r="B5850" t="s">
        <v>11892</v>
      </c>
      <c r="C5850" t="s">
        <v>11893</v>
      </c>
      <c r="D5850" t="s">
        <v>4114</v>
      </c>
      <c r="E5850" t="s">
        <v>10941</v>
      </c>
      <c r="F5850" s="9" t="s">
        <v>52</v>
      </c>
      <c r="G5850" t="s">
        <v>94</v>
      </c>
    </row>
    <row r="5851" spans="1:7" x14ac:dyDescent="0.3">
      <c r="A5851" t="s">
        <v>11895</v>
      </c>
      <c r="B5851" t="s">
        <v>11867</v>
      </c>
      <c r="C5851" t="s">
        <v>11868</v>
      </c>
      <c r="D5851" t="s">
        <v>4114</v>
      </c>
      <c r="E5851" t="s">
        <v>10941</v>
      </c>
      <c r="F5851" s="9" t="s">
        <v>52</v>
      </c>
      <c r="G5851" t="s">
        <v>94</v>
      </c>
    </row>
    <row r="5852" spans="1:7" x14ac:dyDescent="0.3">
      <c r="A5852" t="s">
        <v>11896</v>
      </c>
      <c r="B5852" t="s">
        <v>11867</v>
      </c>
      <c r="C5852" t="s">
        <v>11868</v>
      </c>
      <c r="D5852" t="s">
        <v>4114</v>
      </c>
      <c r="E5852" t="s">
        <v>10941</v>
      </c>
      <c r="F5852" s="9" t="s">
        <v>52</v>
      </c>
      <c r="G5852" t="s">
        <v>94</v>
      </c>
    </row>
    <row r="5853" spans="1:7" x14ac:dyDescent="0.3">
      <c r="A5853" t="s">
        <v>11897</v>
      </c>
      <c r="B5853" t="s">
        <v>11867</v>
      </c>
      <c r="C5853" t="s">
        <v>11868</v>
      </c>
      <c r="D5853" t="s">
        <v>4114</v>
      </c>
      <c r="E5853" t="s">
        <v>10941</v>
      </c>
      <c r="F5853" s="9" t="s">
        <v>52</v>
      </c>
      <c r="G5853" t="s">
        <v>94</v>
      </c>
    </row>
    <row r="5854" spans="1:7" x14ac:dyDescent="0.3">
      <c r="A5854" t="s">
        <v>11898</v>
      </c>
      <c r="B5854" t="s">
        <v>11867</v>
      </c>
      <c r="C5854" t="s">
        <v>11868</v>
      </c>
      <c r="D5854" t="s">
        <v>4114</v>
      </c>
      <c r="E5854" t="s">
        <v>10941</v>
      </c>
      <c r="F5854" s="9" t="s">
        <v>52</v>
      </c>
      <c r="G5854" t="s">
        <v>94</v>
      </c>
    </row>
    <row r="5855" spans="1:7" x14ac:dyDescent="0.3">
      <c r="A5855" t="s">
        <v>11899</v>
      </c>
      <c r="B5855" t="s">
        <v>11867</v>
      </c>
      <c r="C5855" t="s">
        <v>11868</v>
      </c>
      <c r="D5855" t="s">
        <v>4114</v>
      </c>
      <c r="E5855" t="s">
        <v>10941</v>
      </c>
      <c r="F5855" s="9" t="s">
        <v>52</v>
      </c>
      <c r="G5855" t="s">
        <v>94</v>
      </c>
    </row>
    <row r="5856" spans="1:7" x14ac:dyDescent="0.3">
      <c r="A5856" t="s">
        <v>11900</v>
      </c>
      <c r="B5856" t="s">
        <v>11867</v>
      </c>
      <c r="C5856" t="s">
        <v>11868</v>
      </c>
      <c r="D5856" t="s">
        <v>4114</v>
      </c>
      <c r="E5856" t="s">
        <v>10941</v>
      </c>
      <c r="F5856" s="9" t="s">
        <v>52</v>
      </c>
      <c r="G5856" t="s">
        <v>94</v>
      </c>
    </row>
    <row r="5857" spans="1:7" x14ac:dyDescent="0.3">
      <c r="A5857" t="s">
        <v>11901</v>
      </c>
      <c r="B5857" t="s">
        <v>11902</v>
      </c>
      <c r="C5857" t="s">
        <v>11903</v>
      </c>
      <c r="D5857" t="s">
        <v>4114</v>
      </c>
      <c r="E5857" t="s">
        <v>10941</v>
      </c>
      <c r="F5857" s="9" t="s">
        <v>52</v>
      </c>
      <c r="G5857" t="s">
        <v>94</v>
      </c>
    </row>
    <row r="5858" spans="1:7" x14ac:dyDescent="0.3">
      <c r="A5858" t="s">
        <v>11904</v>
      </c>
      <c r="B5858" t="s">
        <v>11905</v>
      </c>
      <c r="C5858" t="s">
        <v>11906</v>
      </c>
      <c r="D5858" t="s">
        <v>4114</v>
      </c>
      <c r="E5858" t="s">
        <v>10941</v>
      </c>
      <c r="F5858" s="9" t="s">
        <v>52</v>
      </c>
      <c r="G5858" t="s">
        <v>94</v>
      </c>
    </row>
    <row r="5859" spans="1:7" x14ac:dyDescent="0.3">
      <c r="A5859" t="s">
        <v>11907</v>
      </c>
      <c r="B5859" t="s">
        <v>11908</v>
      </c>
      <c r="C5859" t="s">
        <v>11909</v>
      </c>
      <c r="D5859" t="s">
        <v>4114</v>
      </c>
      <c r="E5859" t="s">
        <v>10941</v>
      </c>
      <c r="F5859" s="9" t="s">
        <v>52</v>
      </c>
      <c r="G5859" t="s">
        <v>94</v>
      </c>
    </row>
    <row r="5860" spans="1:7" x14ac:dyDescent="0.3">
      <c r="A5860" t="s">
        <v>11910</v>
      </c>
      <c r="B5860" t="s">
        <v>11911</v>
      </c>
      <c r="C5860" t="s">
        <v>11912</v>
      </c>
      <c r="D5860" t="s">
        <v>4114</v>
      </c>
      <c r="E5860" t="s">
        <v>10941</v>
      </c>
      <c r="F5860" s="9" t="s">
        <v>52</v>
      </c>
      <c r="G5860" t="s">
        <v>94</v>
      </c>
    </row>
    <row r="5861" spans="1:7" x14ac:dyDescent="0.3">
      <c r="A5861" t="s">
        <v>11913</v>
      </c>
      <c r="B5861" t="s">
        <v>11914</v>
      </c>
      <c r="C5861" t="s">
        <v>11915</v>
      </c>
      <c r="D5861" t="s">
        <v>4114</v>
      </c>
      <c r="E5861" t="s">
        <v>10941</v>
      </c>
      <c r="F5861" s="9" t="s">
        <v>52</v>
      </c>
      <c r="G5861" t="s">
        <v>94</v>
      </c>
    </row>
    <row r="5862" spans="1:7" x14ac:dyDescent="0.3">
      <c r="A5862" t="s">
        <v>11916</v>
      </c>
      <c r="B5862" t="s">
        <v>11914</v>
      </c>
      <c r="C5862" t="s">
        <v>11915</v>
      </c>
      <c r="D5862" t="s">
        <v>4114</v>
      </c>
      <c r="E5862" t="s">
        <v>10941</v>
      </c>
      <c r="F5862" s="9" t="s">
        <v>52</v>
      </c>
      <c r="G5862" t="s">
        <v>94</v>
      </c>
    </row>
    <row r="5863" spans="1:7" x14ac:dyDescent="0.3">
      <c r="A5863" t="s">
        <v>11917</v>
      </c>
      <c r="B5863" t="s">
        <v>11918</v>
      </c>
      <c r="C5863" t="s">
        <v>11919</v>
      </c>
      <c r="D5863" t="s">
        <v>4114</v>
      </c>
      <c r="E5863" t="s">
        <v>10941</v>
      </c>
      <c r="F5863" s="9" t="s">
        <v>52</v>
      </c>
      <c r="G5863" t="s">
        <v>94</v>
      </c>
    </row>
    <row r="5864" spans="1:7" x14ac:dyDescent="0.3">
      <c r="A5864" t="s">
        <v>11920</v>
      </c>
      <c r="B5864" t="s">
        <v>11921</v>
      </c>
      <c r="C5864" t="s">
        <v>11922</v>
      </c>
      <c r="D5864" t="s">
        <v>4114</v>
      </c>
      <c r="E5864" t="s">
        <v>10941</v>
      </c>
      <c r="F5864" s="9" t="s">
        <v>52</v>
      </c>
      <c r="G5864" t="s">
        <v>94</v>
      </c>
    </row>
    <row r="5865" spans="1:7" x14ac:dyDescent="0.3">
      <c r="A5865" t="s">
        <v>11923</v>
      </c>
      <c r="B5865" t="s">
        <v>11924</v>
      </c>
      <c r="C5865" t="s">
        <v>11925</v>
      </c>
      <c r="D5865" t="s">
        <v>4114</v>
      </c>
      <c r="E5865" t="s">
        <v>10941</v>
      </c>
      <c r="F5865" s="9" t="s">
        <v>52</v>
      </c>
      <c r="G5865" t="s">
        <v>94</v>
      </c>
    </row>
    <row r="5866" spans="1:7" x14ac:dyDescent="0.3">
      <c r="A5866" t="s">
        <v>11926</v>
      </c>
      <c r="B5866" t="s">
        <v>11927</v>
      </c>
      <c r="C5866" t="s">
        <v>11928</v>
      </c>
      <c r="D5866" t="s">
        <v>4114</v>
      </c>
      <c r="E5866" t="s">
        <v>10941</v>
      </c>
      <c r="F5866" s="9" t="s">
        <v>52</v>
      </c>
      <c r="G5866" t="s">
        <v>94</v>
      </c>
    </row>
    <row r="5867" spans="1:7" x14ac:dyDescent="0.3">
      <c r="A5867" t="s">
        <v>11929</v>
      </c>
      <c r="B5867" t="s">
        <v>11930</v>
      </c>
      <c r="C5867" t="s">
        <v>11931</v>
      </c>
      <c r="D5867" t="s">
        <v>4114</v>
      </c>
      <c r="E5867" t="s">
        <v>10941</v>
      </c>
      <c r="F5867" s="9" t="s">
        <v>52</v>
      </c>
      <c r="G5867" t="s">
        <v>94</v>
      </c>
    </row>
    <row r="5868" spans="1:7" x14ac:dyDescent="0.3">
      <c r="A5868" t="s">
        <v>11932</v>
      </c>
      <c r="B5868" t="s">
        <v>11918</v>
      </c>
      <c r="C5868" t="s">
        <v>11919</v>
      </c>
      <c r="D5868" t="s">
        <v>4114</v>
      </c>
      <c r="E5868" t="s">
        <v>10941</v>
      </c>
      <c r="F5868" s="9" t="s">
        <v>52</v>
      </c>
      <c r="G5868" t="s">
        <v>94</v>
      </c>
    </row>
    <row r="5869" spans="1:7" x14ac:dyDescent="0.3">
      <c r="A5869" t="s">
        <v>11933</v>
      </c>
      <c r="B5869" t="s">
        <v>11921</v>
      </c>
      <c r="C5869" t="s">
        <v>11922</v>
      </c>
      <c r="D5869" t="s">
        <v>4114</v>
      </c>
      <c r="E5869" t="s">
        <v>10941</v>
      </c>
      <c r="F5869" s="9" t="s">
        <v>52</v>
      </c>
      <c r="G5869" t="s">
        <v>94</v>
      </c>
    </row>
    <row r="5870" spans="1:7" x14ac:dyDescent="0.3">
      <c r="A5870" t="s">
        <v>11934</v>
      </c>
      <c r="B5870" t="s">
        <v>11921</v>
      </c>
      <c r="C5870" t="s">
        <v>11922</v>
      </c>
      <c r="D5870" t="s">
        <v>4114</v>
      </c>
      <c r="E5870" t="s">
        <v>10941</v>
      </c>
      <c r="F5870" s="9" t="s">
        <v>52</v>
      </c>
      <c r="G5870" t="s">
        <v>94</v>
      </c>
    </row>
    <row r="5871" spans="1:7" x14ac:dyDescent="0.3">
      <c r="A5871" t="s">
        <v>11935</v>
      </c>
      <c r="B5871" t="s">
        <v>11936</v>
      </c>
      <c r="C5871" t="s">
        <v>11937</v>
      </c>
      <c r="D5871" t="s">
        <v>4114</v>
      </c>
      <c r="E5871" t="s">
        <v>10941</v>
      </c>
      <c r="F5871" s="9" t="s">
        <v>52</v>
      </c>
      <c r="G5871" t="s">
        <v>94</v>
      </c>
    </row>
    <row r="5872" spans="1:7" x14ac:dyDescent="0.3">
      <c r="A5872" t="s">
        <v>11938</v>
      </c>
      <c r="B5872" t="s">
        <v>11939</v>
      </c>
      <c r="C5872" t="s">
        <v>11940</v>
      </c>
      <c r="D5872" t="s">
        <v>4114</v>
      </c>
      <c r="E5872" t="s">
        <v>10941</v>
      </c>
      <c r="F5872" s="9" t="s">
        <v>52</v>
      </c>
      <c r="G5872" t="s">
        <v>94</v>
      </c>
    </row>
    <row r="5873" spans="1:7" x14ac:dyDescent="0.3">
      <c r="A5873" t="s">
        <v>11941</v>
      </c>
      <c r="B5873" t="s">
        <v>11939</v>
      </c>
      <c r="C5873" t="s">
        <v>11940</v>
      </c>
      <c r="D5873" t="s">
        <v>4114</v>
      </c>
      <c r="E5873" t="s">
        <v>10941</v>
      </c>
      <c r="F5873" s="9" t="s">
        <v>52</v>
      </c>
      <c r="G5873" t="s">
        <v>94</v>
      </c>
    </row>
    <row r="5874" spans="1:7" x14ac:dyDescent="0.3">
      <c r="A5874" t="s">
        <v>11942</v>
      </c>
      <c r="B5874" t="s">
        <v>11914</v>
      </c>
      <c r="C5874" t="s">
        <v>11915</v>
      </c>
      <c r="D5874" t="s">
        <v>4114</v>
      </c>
      <c r="E5874" t="s">
        <v>10941</v>
      </c>
      <c r="F5874" s="9" t="s">
        <v>52</v>
      </c>
      <c r="G5874" t="s">
        <v>94</v>
      </c>
    </row>
    <row r="5875" spans="1:7" x14ac:dyDescent="0.3">
      <c r="A5875" t="s">
        <v>11943</v>
      </c>
      <c r="B5875" t="s">
        <v>11914</v>
      </c>
      <c r="C5875" t="s">
        <v>11915</v>
      </c>
      <c r="D5875" t="s">
        <v>4114</v>
      </c>
      <c r="E5875" t="s">
        <v>10941</v>
      </c>
      <c r="F5875" s="9" t="s">
        <v>52</v>
      </c>
      <c r="G5875" t="s">
        <v>94</v>
      </c>
    </row>
    <row r="5876" spans="1:7" x14ac:dyDescent="0.3">
      <c r="A5876" t="s">
        <v>11944</v>
      </c>
      <c r="B5876" t="s">
        <v>11914</v>
      </c>
      <c r="C5876" t="s">
        <v>11915</v>
      </c>
      <c r="D5876" t="s">
        <v>4114</v>
      </c>
      <c r="E5876" t="s">
        <v>10941</v>
      </c>
      <c r="F5876" s="9" t="s">
        <v>52</v>
      </c>
      <c r="G5876" t="s">
        <v>94</v>
      </c>
    </row>
    <row r="5877" spans="1:7" x14ac:dyDescent="0.3">
      <c r="A5877" t="s">
        <v>11945</v>
      </c>
      <c r="B5877" t="s">
        <v>11914</v>
      </c>
      <c r="C5877" t="s">
        <v>11915</v>
      </c>
      <c r="D5877" t="s">
        <v>4114</v>
      </c>
      <c r="E5877" t="s">
        <v>10941</v>
      </c>
      <c r="F5877" s="9" t="s">
        <v>52</v>
      </c>
      <c r="G5877" t="s">
        <v>94</v>
      </c>
    </row>
    <row r="5878" spans="1:7" x14ac:dyDescent="0.3">
      <c r="A5878" t="s">
        <v>11946</v>
      </c>
      <c r="B5878" t="s">
        <v>11914</v>
      </c>
      <c r="C5878" t="s">
        <v>11915</v>
      </c>
      <c r="D5878" t="s">
        <v>4114</v>
      </c>
      <c r="E5878" t="s">
        <v>10941</v>
      </c>
      <c r="F5878" s="9" t="s">
        <v>52</v>
      </c>
      <c r="G5878" t="s">
        <v>94</v>
      </c>
    </row>
    <row r="5879" spans="1:7" x14ac:dyDescent="0.3">
      <c r="A5879" t="s">
        <v>11947</v>
      </c>
      <c r="B5879" t="s">
        <v>11914</v>
      </c>
      <c r="C5879" t="s">
        <v>11915</v>
      </c>
      <c r="D5879" t="s">
        <v>4114</v>
      </c>
      <c r="E5879" t="s">
        <v>10941</v>
      </c>
      <c r="F5879" s="9" t="s">
        <v>52</v>
      </c>
      <c r="G5879" t="s">
        <v>94</v>
      </c>
    </row>
    <row r="5880" spans="1:7" x14ac:dyDescent="0.3">
      <c r="A5880" t="s">
        <v>11948</v>
      </c>
      <c r="B5880" t="s">
        <v>11949</v>
      </c>
      <c r="C5880" t="s">
        <v>11950</v>
      </c>
      <c r="D5880" t="s">
        <v>4114</v>
      </c>
      <c r="E5880" t="s">
        <v>10941</v>
      </c>
      <c r="F5880" s="9" t="s">
        <v>52</v>
      </c>
      <c r="G5880" t="s">
        <v>94</v>
      </c>
    </row>
    <row r="5881" spans="1:7" x14ac:dyDescent="0.3">
      <c r="A5881" t="s">
        <v>11951</v>
      </c>
      <c r="B5881" t="s">
        <v>11949</v>
      </c>
      <c r="C5881" t="s">
        <v>11950</v>
      </c>
      <c r="D5881" t="s">
        <v>4114</v>
      </c>
      <c r="E5881" t="s">
        <v>10941</v>
      </c>
      <c r="F5881" s="9" t="s">
        <v>52</v>
      </c>
      <c r="G5881" t="s">
        <v>94</v>
      </c>
    </row>
    <row r="5882" spans="1:7" x14ac:dyDescent="0.3">
      <c r="A5882" t="s">
        <v>11952</v>
      </c>
      <c r="B5882" t="s">
        <v>11953</v>
      </c>
      <c r="C5882" t="s">
        <v>11954</v>
      </c>
      <c r="D5882" t="s">
        <v>4114</v>
      </c>
      <c r="E5882" t="s">
        <v>10941</v>
      </c>
      <c r="F5882" s="9" t="s">
        <v>52</v>
      </c>
      <c r="G5882" t="s">
        <v>94</v>
      </c>
    </row>
    <row r="5883" spans="1:7" x14ac:dyDescent="0.3">
      <c r="A5883" t="s">
        <v>11955</v>
      </c>
      <c r="B5883" t="s">
        <v>11956</v>
      </c>
      <c r="C5883" t="s">
        <v>11957</v>
      </c>
      <c r="D5883" t="s">
        <v>4114</v>
      </c>
      <c r="E5883" t="s">
        <v>10941</v>
      </c>
      <c r="F5883" s="9" t="s">
        <v>52</v>
      </c>
      <c r="G5883" t="s">
        <v>94</v>
      </c>
    </row>
    <row r="5884" spans="1:7" x14ac:dyDescent="0.3">
      <c r="A5884" t="s">
        <v>11958</v>
      </c>
      <c r="B5884" t="s">
        <v>11956</v>
      </c>
      <c r="C5884" t="s">
        <v>11957</v>
      </c>
      <c r="D5884" t="s">
        <v>4114</v>
      </c>
      <c r="E5884" t="s">
        <v>10941</v>
      </c>
      <c r="F5884" s="9" t="s">
        <v>52</v>
      </c>
      <c r="G5884" t="s">
        <v>94</v>
      </c>
    </row>
    <row r="5885" spans="1:7" x14ac:dyDescent="0.3">
      <c r="A5885" t="s">
        <v>11959</v>
      </c>
      <c r="B5885" t="s">
        <v>11956</v>
      </c>
      <c r="C5885" t="s">
        <v>11957</v>
      </c>
      <c r="D5885" t="s">
        <v>4114</v>
      </c>
      <c r="E5885" t="s">
        <v>10941</v>
      </c>
      <c r="F5885" s="9" t="s">
        <v>52</v>
      </c>
      <c r="G5885" t="s">
        <v>94</v>
      </c>
    </row>
    <row r="5886" spans="1:7" x14ac:dyDescent="0.3">
      <c r="A5886" t="s">
        <v>11960</v>
      </c>
      <c r="B5886" t="s">
        <v>11956</v>
      </c>
      <c r="C5886" t="s">
        <v>11957</v>
      </c>
      <c r="D5886" t="s">
        <v>4114</v>
      </c>
      <c r="E5886" t="s">
        <v>10941</v>
      </c>
      <c r="F5886" s="9" t="s">
        <v>52</v>
      </c>
      <c r="G5886" t="s">
        <v>94</v>
      </c>
    </row>
    <row r="5887" spans="1:7" x14ac:dyDescent="0.3">
      <c r="A5887" t="s">
        <v>11961</v>
      </c>
      <c r="B5887" t="s">
        <v>11956</v>
      </c>
      <c r="C5887" t="s">
        <v>11957</v>
      </c>
      <c r="D5887" t="s">
        <v>4114</v>
      </c>
      <c r="E5887" t="s">
        <v>10941</v>
      </c>
      <c r="F5887" s="9" t="s">
        <v>52</v>
      </c>
      <c r="G5887" t="s">
        <v>94</v>
      </c>
    </row>
    <row r="5888" spans="1:7" x14ac:dyDescent="0.3">
      <c r="A5888" t="s">
        <v>11962</v>
      </c>
      <c r="B5888" t="s">
        <v>11956</v>
      </c>
      <c r="C5888" t="s">
        <v>11957</v>
      </c>
      <c r="D5888" t="s">
        <v>4114</v>
      </c>
      <c r="E5888" t="s">
        <v>10941</v>
      </c>
      <c r="F5888" s="9" t="s">
        <v>52</v>
      </c>
      <c r="G5888" t="s">
        <v>94</v>
      </c>
    </row>
    <row r="5889" spans="1:7" x14ac:dyDescent="0.3">
      <c r="A5889" t="s">
        <v>11963</v>
      </c>
      <c r="B5889" t="s">
        <v>11956</v>
      </c>
      <c r="C5889" t="s">
        <v>11957</v>
      </c>
      <c r="D5889" t="s">
        <v>4114</v>
      </c>
      <c r="E5889" t="s">
        <v>10941</v>
      </c>
      <c r="F5889" s="9" t="s">
        <v>52</v>
      </c>
      <c r="G5889" t="s">
        <v>94</v>
      </c>
    </row>
    <row r="5890" spans="1:7" x14ac:dyDescent="0.3">
      <c r="A5890" t="s">
        <v>11964</v>
      </c>
      <c r="B5890" t="s">
        <v>11956</v>
      </c>
      <c r="C5890" t="s">
        <v>11957</v>
      </c>
      <c r="D5890" t="s">
        <v>4114</v>
      </c>
      <c r="E5890" t="s">
        <v>10941</v>
      </c>
      <c r="F5890" s="9" t="s">
        <v>52</v>
      </c>
      <c r="G5890" t="s">
        <v>94</v>
      </c>
    </row>
    <row r="5891" spans="1:7" x14ac:dyDescent="0.3">
      <c r="A5891" t="s">
        <v>11965</v>
      </c>
      <c r="B5891" t="s">
        <v>11966</v>
      </c>
      <c r="C5891" t="s">
        <v>11967</v>
      </c>
      <c r="D5891" t="s">
        <v>4114</v>
      </c>
      <c r="E5891" t="s">
        <v>10941</v>
      </c>
      <c r="F5891" s="9" t="s">
        <v>52</v>
      </c>
      <c r="G5891" t="s">
        <v>94</v>
      </c>
    </row>
    <row r="5892" spans="1:7" x14ac:dyDescent="0.3">
      <c r="A5892" t="s">
        <v>11968</v>
      </c>
      <c r="B5892" t="s">
        <v>11966</v>
      </c>
      <c r="C5892" t="s">
        <v>11967</v>
      </c>
      <c r="D5892" t="s">
        <v>4114</v>
      </c>
      <c r="E5892" t="s">
        <v>10941</v>
      </c>
      <c r="F5892" s="9" t="s">
        <v>52</v>
      </c>
      <c r="G5892" t="s">
        <v>94</v>
      </c>
    </row>
    <row r="5893" spans="1:7" x14ac:dyDescent="0.3">
      <c r="A5893" t="s">
        <v>11969</v>
      </c>
      <c r="B5893" t="s">
        <v>11966</v>
      </c>
      <c r="C5893" t="s">
        <v>11967</v>
      </c>
      <c r="D5893" t="s">
        <v>4114</v>
      </c>
      <c r="E5893" t="s">
        <v>10941</v>
      </c>
      <c r="F5893" s="9" t="s">
        <v>52</v>
      </c>
      <c r="G5893" t="s">
        <v>94</v>
      </c>
    </row>
    <row r="5894" spans="1:7" x14ac:dyDescent="0.3">
      <c r="A5894" t="s">
        <v>11970</v>
      </c>
      <c r="B5894" t="s">
        <v>11971</v>
      </c>
      <c r="C5894" t="s">
        <v>11972</v>
      </c>
      <c r="D5894" t="s">
        <v>4114</v>
      </c>
      <c r="E5894" t="s">
        <v>10941</v>
      </c>
      <c r="F5894" s="9" t="s">
        <v>52</v>
      </c>
      <c r="G5894" t="s">
        <v>94</v>
      </c>
    </row>
    <row r="5895" spans="1:7" x14ac:dyDescent="0.3">
      <c r="A5895" t="s">
        <v>11973</v>
      </c>
      <c r="B5895" t="s">
        <v>11974</v>
      </c>
      <c r="C5895" t="s">
        <v>11975</v>
      </c>
      <c r="D5895" t="s">
        <v>4114</v>
      </c>
      <c r="E5895" t="s">
        <v>10941</v>
      </c>
      <c r="F5895" s="9" t="s">
        <v>52</v>
      </c>
      <c r="G5895" t="s">
        <v>94</v>
      </c>
    </row>
    <row r="5896" spans="1:7" x14ac:dyDescent="0.3">
      <c r="A5896" t="s">
        <v>11976</v>
      </c>
      <c r="B5896" t="s">
        <v>11977</v>
      </c>
      <c r="C5896" t="s">
        <v>11978</v>
      </c>
      <c r="D5896" t="s">
        <v>4114</v>
      </c>
      <c r="E5896" t="s">
        <v>10941</v>
      </c>
      <c r="F5896" s="9" t="s">
        <v>52</v>
      </c>
      <c r="G5896" t="s">
        <v>94</v>
      </c>
    </row>
    <row r="5897" spans="1:7" x14ac:dyDescent="0.3">
      <c r="A5897" t="s">
        <v>11979</v>
      </c>
      <c r="B5897" t="s">
        <v>11980</v>
      </c>
      <c r="C5897" t="s">
        <v>11981</v>
      </c>
      <c r="D5897" t="s">
        <v>4114</v>
      </c>
      <c r="E5897" t="s">
        <v>10941</v>
      </c>
      <c r="F5897" s="9" t="s">
        <v>52</v>
      </c>
      <c r="G5897" t="s">
        <v>94</v>
      </c>
    </row>
    <row r="5898" spans="1:7" x14ac:dyDescent="0.3">
      <c r="A5898" t="s">
        <v>11982</v>
      </c>
      <c r="B5898" t="s">
        <v>11980</v>
      </c>
      <c r="C5898" t="s">
        <v>11981</v>
      </c>
      <c r="D5898" t="s">
        <v>4114</v>
      </c>
      <c r="E5898" t="s">
        <v>10941</v>
      </c>
      <c r="F5898" s="9" t="s">
        <v>52</v>
      </c>
      <c r="G5898" t="s">
        <v>94</v>
      </c>
    </row>
    <row r="5899" spans="1:7" x14ac:dyDescent="0.3">
      <c r="A5899" t="s">
        <v>11983</v>
      </c>
      <c r="B5899" t="s">
        <v>11984</v>
      </c>
      <c r="C5899" t="s">
        <v>11985</v>
      </c>
      <c r="D5899" t="s">
        <v>4114</v>
      </c>
      <c r="E5899" t="s">
        <v>10941</v>
      </c>
      <c r="F5899" s="9" t="s">
        <v>52</v>
      </c>
      <c r="G5899" t="s">
        <v>94</v>
      </c>
    </row>
    <row r="5900" spans="1:7" x14ac:dyDescent="0.3">
      <c r="A5900" t="s">
        <v>11986</v>
      </c>
      <c r="B5900" t="s">
        <v>11987</v>
      </c>
      <c r="C5900" t="s">
        <v>11988</v>
      </c>
      <c r="D5900" t="s">
        <v>4114</v>
      </c>
      <c r="E5900" t="s">
        <v>10941</v>
      </c>
      <c r="F5900" s="9" t="s">
        <v>52</v>
      </c>
      <c r="G5900" t="s">
        <v>94</v>
      </c>
    </row>
    <row r="5901" spans="1:7" x14ac:dyDescent="0.3">
      <c r="A5901" t="s">
        <v>11989</v>
      </c>
      <c r="B5901" t="s">
        <v>11990</v>
      </c>
      <c r="C5901" t="s">
        <v>11991</v>
      </c>
      <c r="D5901" t="s">
        <v>4114</v>
      </c>
      <c r="E5901" t="s">
        <v>10941</v>
      </c>
      <c r="F5901" s="9" t="s">
        <v>52</v>
      </c>
      <c r="G5901" t="s">
        <v>94</v>
      </c>
    </row>
    <row r="5902" spans="1:7" x14ac:dyDescent="0.3">
      <c r="A5902" t="s">
        <v>11992</v>
      </c>
      <c r="B5902" t="s">
        <v>11990</v>
      </c>
      <c r="C5902" t="s">
        <v>11991</v>
      </c>
      <c r="D5902" t="s">
        <v>4114</v>
      </c>
      <c r="E5902" t="s">
        <v>10941</v>
      </c>
      <c r="F5902" s="9" t="s">
        <v>52</v>
      </c>
      <c r="G5902" t="s">
        <v>94</v>
      </c>
    </row>
    <row r="5903" spans="1:7" x14ac:dyDescent="0.3">
      <c r="A5903" t="s">
        <v>11993</v>
      </c>
      <c r="B5903" t="s">
        <v>11994</v>
      </c>
      <c r="C5903" t="s">
        <v>11995</v>
      </c>
      <c r="D5903" t="s">
        <v>4114</v>
      </c>
      <c r="E5903" t="s">
        <v>10941</v>
      </c>
      <c r="F5903" s="9" t="s">
        <v>52</v>
      </c>
      <c r="G5903" t="s">
        <v>94</v>
      </c>
    </row>
    <row r="5904" spans="1:7" x14ac:dyDescent="0.3">
      <c r="A5904" t="s">
        <v>11996</v>
      </c>
      <c r="B5904" t="s">
        <v>11997</v>
      </c>
      <c r="C5904" t="s">
        <v>11998</v>
      </c>
      <c r="D5904" t="s">
        <v>4114</v>
      </c>
      <c r="E5904" t="s">
        <v>10941</v>
      </c>
      <c r="F5904" s="9" t="s">
        <v>52</v>
      </c>
      <c r="G5904" t="s">
        <v>94</v>
      </c>
    </row>
    <row r="5905" spans="1:7" x14ac:dyDescent="0.3">
      <c r="A5905" t="s">
        <v>11999</v>
      </c>
      <c r="B5905" t="s">
        <v>12000</v>
      </c>
      <c r="C5905" t="s">
        <v>12001</v>
      </c>
      <c r="D5905" t="s">
        <v>4114</v>
      </c>
      <c r="E5905" t="s">
        <v>10941</v>
      </c>
      <c r="F5905" s="9" t="s">
        <v>52</v>
      </c>
      <c r="G5905" t="s">
        <v>94</v>
      </c>
    </row>
    <row r="5906" spans="1:7" x14ac:dyDescent="0.3">
      <c r="A5906" t="s">
        <v>12002</v>
      </c>
      <c r="B5906" t="s">
        <v>12003</v>
      </c>
      <c r="C5906" t="s">
        <v>12004</v>
      </c>
      <c r="D5906" t="s">
        <v>4114</v>
      </c>
      <c r="E5906" t="s">
        <v>10941</v>
      </c>
      <c r="F5906" s="9" t="s">
        <v>52</v>
      </c>
      <c r="G5906" t="s">
        <v>94</v>
      </c>
    </row>
    <row r="5907" spans="1:7" x14ac:dyDescent="0.3">
      <c r="A5907" t="s">
        <v>12005</v>
      </c>
      <c r="B5907" t="s">
        <v>12006</v>
      </c>
      <c r="C5907" t="s">
        <v>12007</v>
      </c>
      <c r="D5907" t="s">
        <v>4114</v>
      </c>
      <c r="E5907" t="s">
        <v>10941</v>
      </c>
      <c r="F5907" s="9" t="s">
        <v>52</v>
      </c>
      <c r="G5907" t="s">
        <v>94</v>
      </c>
    </row>
    <row r="5908" spans="1:7" x14ac:dyDescent="0.3">
      <c r="A5908" t="s">
        <v>12008</v>
      </c>
      <c r="B5908" t="s">
        <v>11994</v>
      </c>
      <c r="C5908" t="s">
        <v>11995</v>
      </c>
      <c r="D5908" t="s">
        <v>4114</v>
      </c>
      <c r="E5908" t="s">
        <v>10941</v>
      </c>
      <c r="F5908" s="9" t="s">
        <v>52</v>
      </c>
      <c r="G5908" t="s">
        <v>94</v>
      </c>
    </row>
    <row r="5909" spans="1:7" x14ac:dyDescent="0.3">
      <c r="A5909" t="s">
        <v>12009</v>
      </c>
      <c r="B5909" t="s">
        <v>11997</v>
      </c>
      <c r="C5909" t="s">
        <v>11998</v>
      </c>
      <c r="D5909" t="s">
        <v>4114</v>
      </c>
      <c r="E5909" t="s">
        <v>10941</v>
      </c>
      <c r="F5909" s="9" t="s">
        <v>52</v>
      </c>
      <c r="G5909" t="s">
        <v>94</v>
      </c>
    </row>
    <row r="5910" spans="1:7" x14ac:dyDescent="0.3">
      <c r="A5910" t="s">
        <v>12010</v>
      </c>
      <c r="B5910" t="s">
        <v>11997</v>
      </c>
      <c r="C5910" t="s">
        <v>11998</v>
      </c>
      <c r="D5910" t="s">
        <v>4114</v>
      </c>
      <c r="E5910" t="s">
        <v>10941</v>
      </c>
      <c r="F5910" s="9" t="s">
        <v>52</v>
      </c>
      <c r="G5910" t="s">
        <v>94</v>
      </c>
    </row>
    <row r="5911" spans="1:7" x14ac:dyDescent="0.3">
      <c r="A5911" t="s">
        <v>12011</v>
      </c>
      <c r="B5911" t="s">
        <v>12012</v>
      </c>
      <c r="C5911" t="s">
        <v>12013</v>
      </c>
      <c r="D5911" t="s">
        <v>4114</v>
      </c>
      <c r="E5911" t="s">
        <v>10941</v>
      </c>
      <c r="F5911" s="9" t="s">
        <v>52</v>
      </c>
      <c r="G5911" t="s">
        <v>94</v>
      </c>
    </row>
    <row r="5912" spans="1:7" x14ac:dyDescent="0.3">
      <c r="A5912" t="s">
        <v>12014</v>
      </c>
      <c r="B5912" t="s">
        <v>12015</v>
      </c>
      <c r="C5912" t="s">
        <v>12016</v>
      </c>
      <c r="D5912" t="s">
        <v>4114</v>
      </c>
      <c r="E5912" t="s">
        <v>10941</v>
      </c>
      <c r="F5912" s="9" t="s">
        <v>52</v>
      </c>
      <c r="G5912" t="s">
        <v>94</v>
      </c>
    </row>
    <row r="5913" spans="1:7" x14ac:dyDescent="0.3">
      <c r="A5913" t="s">
        <v>12017</v>
      </c>
      <c r="B5913" t="s">
        <v>12015</v>
      </c>
      <c r="C5913" t="s">
        <v>12016</v>
      </c>
      <c r="D5913" t="s">
        <v>4114</v>
      </c>
      <c r="E5913" t="s">
        <v>10941</v>
      </c>
      <c r="F5913" s="9" t="s">
        <v>52</v>
      </c>
      <c r="G5913" t="s">
        <v>94</v>
      </c>
    </row>
    <row r="5914" spans="1:7" x14ac:dyDescent="0.3">
      <c r="A5914" t="s">
        <v>12018</v>
      </c>
      <c r="B5914" t="s">
        <v>11990</v>
      </c>
      <c r="C5914" t="s">
        <v>11991</v>
      </c>
      <c r="D5914" t="s">
        <v>4114</v>
      </c>
      <c r="E5914" t="s">
        <v>10941</v>
      </c>
      <c r="F5914" s="9" t="s">
        <v>52</v>
      </c>
      <c r="G5914" t="s">
        <v>94</v>
      </c>
    </row>
    <row r="5915" spans="1:7" x14ac:dyDescent="0.3">
      <c r="A5915" t="s">
        <v>12019</v>
      </c>
      <c r="B5915" t="s">
        <v>11990</v>
      </c>
      <c r="C5915" t="s">
        <v>11991</v>
      </c>
      <c r="D5915" t="s">
        <v>4114</v>
      </c>
      <c r="E5915" t="s">
        <v>10941</v>
      </c>
      <c r="F5915" s="9" t="s">
        <v>52</v>
      </c>
      <c r="G5915" t="s">
        <v>94</v>
      </c>
    </row>
    <row r="5916" spans="1:7" x14ac:dyDescent="0.3">
      <c r="A5916" t="s">
        <v>12020</v>
      </c>
      <c r="B5916" t="s">
        <v>11990</v>
      </c>
      <c r="C5916" t="s">
        <v>11991</v>
      </c>
      <c r="D5916" t="s">
        <v>4114</v>
      </c>
      <c r="E5916" t="s">
        <v>10941</v>
      </c>
      <c r="F5916" s="9" t="s">
        <v>52</v>
      </c>
      <c r="G5916" t="s">
        <v>94</v>
      </c>
    </row>
    <row r="5917" spans="1:7" x14ac:dyDescent="0.3">
      <c r="A5917" t="s">
        <v>12021</v>
      </c>
      <c r="B5917" t="s">
        <v>11990</v>
      </c>
      <c r="C5917" t="s">
        <v>11991</v>
      </c>
      <c r="D5917" t="s">
        <v>4114</v>
      </c>
      <c r="E5917" t="s">
        <v>10941</v>
      </c>
      <c r="F5917" s="9" t="s">
        <v>52</v>
      </c>
      <c r="G5917" t="s">
        <v>94</v>
      </c>
    </row>
    <row r="5918" spans="1:7" x14ac:dyDescent="0.3">
      <c r="A5918" t="s">
        <v>12022</v>
      </c>
      <c r="B5918" t="s">
        <v>11990</v>
      </c>
      <c r="C5918" t="s">
        <v>11991</v>
      </c>
      <c r="D5918" t="s">
        <v>4114</v>
      </c>
      <c r="E5918" t="s">
        <v>10941</v>
      </c>
      <c r="F5918" s="9" t="s">
        <v>52</v>
      </c>
      <c r="G5918" t="s">
        <v>94</v>
      </c>
    </row>
    <row r="5919" spans="1:7" x14ac:dyDescent="0.3">
      <c r="A5919" t="s">
        <v>12023</v>
      </c>
      <c r="B5919" t="s">
        <v>11990</v>
      </c>
      <c r="C5919" t="s">
        <v>11991</v>
      </c>
      <c r="D5919" t="s">
        <v>4114</v>
      </c>
      <c r="E5919" t="s">
        <v>10941</v>
      </c>
      <c r="F5919" s="9" t="s">
        <v>52</v>
      </c>
      <c r="G5919" t="s">
        <v>94</v>
      </c>
    </row>
    <row r="5920" spans="1:7" x14ac:dyDescent="0.3">
      <c r="A5920" t="s">
        <v>12024</v>
      </c>
      <c r="B5920" t="s">
        <v>12025</v>
      </c>
      <c r="C5920" t="s">
        <v>12026</v>
      </c>
      <c r="D5920" t="s">
        <v>4114</v>
      </c>
      <c r="E5920" t="s">
        <v>10941</v>
      </c>
      <c r="F5920" s="9" t="s">
        <v>52</v>
      </c>
      <c r="G5920" t="s">
        <v>94</v>
      </c>
    </row>
    <row r="5921" spans="1:7" x14ac:dyDescent="0.3">
      <c r="A5921" t="s">
        <v>12027</v>
      </c>
      <c r="B5921" t="s">
        <v>12028</v>
      </c>
      <c r="C5921" t="s">
        <v>12029</v>
      </c>
      <c r="D5921" t="s">
        <v>4114</v>
      </c>
      <c r="E5921" t="s">
        <v>10941</v>
      </c>
      <c r="F5921" s="9" t="s">
        <v>52</v>
      </c>
      <c r="G5921" t="s">
        <v>94</v>
      </c>
    </row>
    <row r="5922" spans="1:7" x14ac:dyDescent="0.3">
      <c r="A5922" t="s">
        <v>12030</v>
      </c>
      <c r="B5922" t="s">
        <v>12028</v>
      </c>
      <c r="C5922" t="s">
        <v>12029</v>
      </c>
      <c r="D5922" t="s">
        <v>4114</v>
      </c>
      <c r="E5922" t="s">
        <v>10941</v>
      </c>
      <c r="F5922" s="9" t="s">
        <v>52</v>
      </c>
      <c r="G5922" t="s">
        <v>94</v>
      </c>
    </row>
    <row r="5923" spans="1:7" x14ac:dyDescent="0.3">
      <c r="A5923" t="s">
        <v>12031</v>
      </c>
      <c r="B5923" t="s">
        <v>12032</v>
      </c>
      <c r="C5923" t="s">
        <v>12033</v>
      </c>
      <c r="D5923" t="s">
        <v>4114</v>
      </c>
      <c r="E5923" t="s">
        <v>10941</v>
      </c>
      <c r="F5923" s="9" t="s">
        <v>52</v>
      </c>
      <c r="G5923" t="s">
        <v>94</v>
      </c>
    </row>
    <row r="5924" spans="1:7" x14ac:dyDescent="0.3">
      <c r="A5924" t="s">
        <v>12034</v>
      </c>
      <c r="B5924" t="s">
        <v>12035</v>
      </c>
      <c r="C5924" t="s">
        <v>12036</v>
      </c>
      <c r="D5924" t="s">
        <v>4114</v>
      </c>
      <c r="E5924" t="s">
        <v>10941</v>
      </c>
      <c r="F5924" s="9" t="s">
        <v>52</v>
      </c>
      <c r="G5924" t="s">
        <v>94</v>
      </c>
    </row>
    <row r="5925" spans="1:7" x14ac:dyDescent="0.3">
      <c r="A5925" t="s">
        <v>12037</v>
      </c>
      <c r="B5925" t="s">
        <v>12038</v>
      </c>
      <c r="C5925" t="s">
        <v>12039</v>
      </c>
      <c r="D5925" t="s">
        <v>4114</v>
      </c>
      <c r="E5925" t="s">
        <v>10941</v>
      </c>
      <c r="F5925" s="9" t="s">
        <v>52</v>
      </c>
      <c r="G5925" t="s">
        <v>94</v>
      </c>
    </row>
    <row r="5926" spans="1:7" x14ac:dyDescent="0.3">
      <c r="A5926" t="s">
        <v>12040</v>
      </c>
      <c r="B5926" t="s">
        <v>12041</v>
      </c>
      <c r="C5926" t="s">
        <v>12042</v>
      </c>
      <c r="D5926" t="s">
        <v>4114</v>
      </c>
      <c r="E5926" t="s">
        <v>10941</v>
      </c>
      <c r="F5926" s="9" t="s">
        <v>52</v>
      </c>
      <c r="G5926" t="s">
        <v>94</v>
      </c>
    </row>
    <row r="5927" spans="1:7" x14ac:dyDescent="0.3">
      <c r="A5927" t="s">
        <v>12043</v>
      </c>
      <c r="B5927" t="s">
        <v>12044</v>
      </c>
      <c r="C5927" t="s">
        <v>12045</v>
      </c>
      <c r="D5927" t="s">
        <v>4114</v>
      </c>
      <c r="E5927" t="s">
        <v>10941</v>
      </c>
      <c r="F5927" s="9" t="s">
        <v>52</v>
      </c>
      <c r="G5927" t="s">
        <v>94</v>
      </c>
    </row>
    <row r="5928" spans="1:7" x14ac:dyDescent="0.3">
      <c r="A5928" t="s">
        <v>12046</v>
      </c>
      <c r="B5928" t="s">
        <v>12032</v>
      </c>
      <c r="C5928" t="s">
        <v>12033</v>
      </c>
      <c r="D5928" t="s">
        <v>4114</v>
      </c>
      <c r="E5928" t="s">
        <v>10941</v>
      </c>
      <c r="F5928" s="9" t="s">
        <v>52</v>
      </c>
      <c r="G5928" t="s">
        <v>94</v>
      </c>
    </row>
    <row r="5929" spans="1:7" x14ac:dyDescent="0.3">
      <c r="A5929" t="s">
        <v>12047</v>
      </c>
      <c r="B5929" t="s">
        <v>12035</v>
      </c>
      <c r="C5929" t="s">
        <v>12036</v>
      </c>
      <c r="D5929" t="s">
        <v>4114</v>
      </c>
      <c r="E5929" t="s">
        <v>10941</v>
      </c>
      <c r="F5929" s="9" t="s">
        <v>52</v>
      </c>
      <c r="G5929" t="s">
        <v>94</v>
      </c>
    </row>
    <row r="5930" spans="1:7" x14ac:dyDescent="0.3">
      <c r="A5930" t="s">
        <v>12048</v>
      </c>
      <c r="B5930" t="s">
        <v>12035</v>
      </c>
      <c r="C5930" t="s">
        <v>12036</v>
      </c>
      <c r="D5930" t="s">
        <v>4114</v>
      </c>
      <c r="E5930" t="s">
        <v>10941</v>
      </c>
      <c r="F5930" s="9" t="s">
        <v>52</v>
      </c>
      <c r="G5930" t="s">
        <v>94</v>
      </c>
    </row>
    <row r="5931" spans="1:7" x14ac:dyDescent="0.3">
      <c r="A5931" t="s">
        <v>12049</v>
      </c>
      <c r="B5931" t="s">
        <v>12050</v>
      </c>
      <c r="C5931" t="s">
        <v>12051</v>
      </c>
      <c r="D5931" t="s">
        <v>4114</v>
      </c>
      <c r="E5931" t="s">
        <v>10941</v>
      </c>
      <c r="F5931" s="9" t="s">
        <v>52</v>
      </c>
      <c r="G5931" t="s">
        <v>94</v>
      </c>
    </row>
    <row r="5932" spans="1:7" x14ac:dyDescent="0.3">
      <c r="A5932" t="s">
        <v>12052</v>
      </c>
      <c r="B5932" t="s">
        <v>12053</v>
      </c>
      <c r="C5932" t="s">
        <v>12054</v>
      </c>
      <c r="D5932" t="s">
        <v>4114</v>
      </c>
      <c r="E5932" t="s">
        <v>10941</v>
      </c>
      <c r="F5932" s="9" t="s">
        <v>52</v>
      </c>
      <c r="G5932" t="s">
        <v>94</v>
      </c>
    </row>
    <row r="5933" spans="1:7" x14ac:dyDescent="0.3">
      <c r="A5933" t="s">
        <v>12055</v>
      </c>
      <c r="B5933" t="s">
        <v>12053</v>
      </c>
      <c r="C5933" t="s">
        <v>12054</v>
      </c>
      <c r="D5933" t="s">
        <v>4114</v>
      </c>
      <c r="E5933" t="s">
        <v>10941</v>
      </c>
      <c r="F5933" s="9" t="s">
        <v>52</v>
      </c>
      <c r="G5933" t="s">
        <v>94</v>
      </c>
    </row>
    <row r="5934" spans="1:7" x14ac:dyDescent="0.3">
      <c r="A5934" t="s">
        <v>12056</v>
      </c>
      <c r="B5934" t="s">
        <v>12028</v>
      </c>
      <c r="C5934" t="s">
        <v>12029</v>
      </c>
      <c r="D5934" t="s">
        <v>4114</v>
      </c>
      <c r="E5934" t="s">
        <v>10941</v>
      </c>
      <c r="F5934" s="9" t="s">
        <v>52</v>
      </c>
      <c r="G5934" t="s">
        <v>94</v>
      </c>
    </row>
    <row r="5935" spans="1:7" x14ac:dyDescent="0.3">
      <c r="A5935" t="s">
        <v>12057</v>
      </c>
      <c r="B5935" t="s">
        <v>12028</v>
      </c>
      <c r="C5935" t="s">
        <v>12029</v>
      </c>
      <c r="D5935" t="s">
        <v>4114</v>
      </c>
      <c r="E5935" t="s">
        <v>10941</v>
      </c>
      <c r="F5935" s="9" t="s">
        <v>52</v>
      </c>
      <c r="G5935" t="s">
        <v>94</v>
      </c>
    </row>
    <row r="5936" spans="1:7" x14ac:dyDescent="0.3">
      <c r="A5936" t="s">
        <v>12058</v>
      </c>
      <c r="B5936" t="s">
        <v>12028</v>
      </c>
      <c r="C5936" t="s">
        <v>12029</v>
      </c>
      <c r="D5936" t="s">
        <v>4114</v>
      </c>
      <c r="E5936" t="s">
        <v>10941</v>
      </c>
      <c r="F5936" s="9" t="s">
        <v>52</v>
      </c>
      <c r="G5936" t="s">
        <v>94</v>
      </c>
    </row>
    <row r="5937" spans="1:7" x14ac:dyDescent="0.3">
      <c r="A5937" t="s">
        <v>12059</v>
      </c>
      <c r="B5937" t="s">
        <v>12028</v>
      </c>
      <c r="C5937" t="s">
        <v>12029</v>
      </c>
      <c r="D5937" t="s">
        <v>4114</v>
      </c>
      <c r="E5937" t="s">
        <v>10941</v>
      </c>
      <c r="F5937" s="9" t="s">
        <v>52</v>
      </c>
      <c r="G5937" t="s">
        <v>94</v>
      </c>
    </row>
    <row r="5938" spans="1:7" x14ac:dyDescent="0.3">
      <c r="A5938" t="s">
        <v>12060</v>
      </c>
      <c r="B5938" t="s">
        <v>12028</v>
      </c>
      <c r="C5938" t="s">
        <v>12029</v>
      </c>
      <c r="D5938" t="s">
        <v>4114</v>
      </c>
      <c r="E5938" t="s">
        <v>10941</v>
      </c>
      <c r="F5938" s="9" t="s">
        <v>52</v>
      </c>
      <c r="G5938" t="s">
        <v>94</v>
      </c>
    </row>
    <row r="5939" spans="1:7" x14ac:dyDescent="0.3">
      <c r="A5939" t="s">
        <v>12061</v>
      </c>
      <c r="B5939" t="s">
        <v>12028</v>
      </c>
      <c r="C5939" t="s">
        <v>12029</v>
      </c>
      <c r="D5939" t="s">
        <v>4114</v>
      </c>
      <c r="E5939" t="s">
        <v>10941</v>
      </c>
      <c r="F5939" s="9" t="s">
        <v>52</v>
      </c>
      <c r="G5939" t="s">
        <v>94</v>
      </c>
    </row>
    <row r="5940" spans="1:7" x14ac:dyDescent="0.3">
      <c r="A5940" t="s">
        <v>12062</v>
      </c>
      <c r="B5940" t="s">
        <v>12063</v>
      </c>
      <c r="C5940" t="s">
        <v>12064</v>
      </c>
      <c r="D5940" t="s">
        <v>4114</v>
      </c>
      <c r="E5940" t="s">
        <v>10941</v>
      </c>
      <c r="F5940" s="9" t="s">
        <v>52</v>
      </c>
      <c r="G5940" t="s">
        <v>94</v>
      </c>
    </row>
    <row r="5941" spans="1:7" x14ac:dyDescent="0.3">
      <c r="A5941" t="s">
        <v>12065</v>
      </c>
      <c r="B5941" t="s">
        <v>12063</v>
      </c>
      <c r="C5941" t="s">
        <v>12064</v>
      </c>
      <c r="D5941" t="s">
        <v>4114</v>
      </c>
      <c r="E5941" t="s">
        <v>10941</v>
      </c>
      <c r="F5941" s="9" t="s">
        <v>52</v>
      </c>
      <c r="G5941" t="s">
        <v>94</v>
      </c>
    </row>
    <row r="5942" spans="1:7" x14ac:dyDescent="0.3">
      <c r="A5942" t="s">
        <v>12066</v>
      </c>
      <c r="B5942" t="s">
        <v>12067</v>
      </c>
      <c r="C5942" t="s">
        <v>12068</v>
      </c>
      <c r="D5942" t="s">
        <v>4114</v>
      </c>
      <c r="E5942" t="s">
        <v>10941</v>
      </c>
      <c r="F5942" s="9" t="s">
        <v>52</v>
      </c>
      <c r="G5942" t="s">
        <v>94</v>
      </c>
    </row>
    <row r="5943" spans="1:7" x14ac:dyDescent="0.3">
      <c r="A5943" t="s">
        <v>12069</v>
      </c>
      <c r="B5943" t="s">
        <v>12067</v>
      </c>
      <c r="C5943" t="s">
        <v>12068</v>
      </c>
      <c r="D5943" t="s">
        <v>4114</v>
      </c>
      <c r="E5943" t="s">
        <v>10941</v>
      </c>
      <c r="F5943" s="9" t="s">
        <v>52</v>
      </c>
      <c r="G5943" t="s">
        <v>94</v>
      </c>
    </row>
    <row r="5944" spans="1:7" x14ac:dyDescent="0.3">
      <c r="A5944" t="s">
        <v>12070</v>
      </c>
      <c r="B5944" t="s">
        <v>12071</v>
      </c>
      <c r="C5944" t="s">
        <v>12072</v>
      </c>
      <c r="D5944" t="s">
        <v>4114</v>
      </c>
      <c r="E5944" t="s">
        <v>10941</v>
      </c>
      <c r="F5944" s="9" t="s">
        <v>52</v>
      </c>
      <c r="G5944" t="s">
        <v>94</v>
      </c>
    </row>
    <row r="5945" spans="1:7" x14ac:dyDescent="0.3">
      <c r="A5945" t="s">
        <v>12073</v>
      </c>
      <c r="B5945" t="s">
        <v>12074</v>
      </c>
      <c r="C5945" t="s">
        <v>12075</v>
      </c>
      <c r="D5945" t="s">
        <v>4114</v>
      </c>
      <c r="E5945" t="s">
        <v>10941</v>
      </c>
      <c r="F5945" s="9" t="s">
        <v>52</v>
      </c>
      <c r="G5945" t="s">
        <v>94</v>
      </c>
    </row>
    <row r="5946" spans="1:7" x14ac:dyDescent="0.3">
      <c r="A5946" t="s">
        <v>12076</v>
      </c>
      <c r="B5946" t="s">
        <v>12063</v>
      </c>
      <c r="C5946" t="s">
        <v>12064</v>
      </c>
      <c r="D5946" t="s">
        <v>4114</v>
      </c>
      <c r="E5946" t="s">
        <v>10941</v>
      </c>
      <c r="F5946" s="9" t="s">
        <v>52</v>
      </c>
      <c r="G5946" t="s">
        <v>94</v>
      </c>
    </row>
    <row r="5947" spans="1:7" x14ac:dyDescent="0.3">
      <c r="A5947" t="s">
        <v>12077</v>
      </c>
      <c r="B5947" t="s">
        <v>12063</v>
      </c>
      <c r="C5947" t="s">
        <v>12064</v>
      </c>
      <c r="D5947" t="s">
        <v>4114</v>
      </c>
      <c r="E5947" t="s">
        <v>10941</v>
      </c>
      <c r="F5947" s="9" t="s">
        <v>52</v>
      </c>
      <c r="G5947" t="s">
        <v>94</v>
      </c>
    </row>
    <row r="5948" spans="1:7" x14ac:dyDescent="0.3">
      <c r="A5948" t="s">
        <v>12078</v>
      </c>
      <c r="B5948" t="s">
        <v>12079</v>
      </c>
      <c r="C5948" t="s">
        <v>12080</v>
      </c>
      <c r="D5948" t="s">
        <v>4114</v>
      </c>
      <c r="E5948" t="s">
        <v>10941</v>
      </c>
      <c r="F5948" s="9" t="s">
        <v>52</v>
      </c>
      <c r="G5948" t="s">
        <v>94</v>
      </c>
    </row>
    <row r="5949" spans="1:7" x14ac:dyDescent="0.3">
      <c r="A5949" t="s">
        <v>12081</v>
      </c>
      <c r="B5949" t="s">
        <v>12082</v>
      </c>
      <c r="C5949" t="s">
        <v>12083</v>
      </c>
      <c r="D5949" t="s">
        <v>4114</v>
      </c>
      <c r="E5949" t="s">
        <v>10941</v>
      </c>
      <c r="F5949" s="9" t="s">
        <v>52</v>
      </c>
      <c r="G5949" t="s">
        <v>94</v>
      </c>
    </row>
    <row r="5950" spans="1:7" x14ac:dyDescent="0.3">
      <c r="A5950" t="s">
        <v>12084</v>
      </c>
      <c r="B5950" t="s">
        <v>12085</v>
      </c>
      <c r="C5950" t="s">
        <v>12086</v>
      </c>
      <c r="D5950" t="s">
        <v>4114</v>
      </c>
      <c r="E5950" t="s">
        <v>10941</v>
      </c>
      <c r="F5950" s="9" t="s">
        <v>52</v>
      </c>
      <c r="G5950" t="s">
        <v>94</v>
      </c>
    </row>
    <row r="5951" spans="1:7" x14ac:dyDescent="0.3">
      <c r="A5951" t="s">
        <v>12087</v>
      </c>
      <c r="B5951" t="s">
        <v>12088</v>
      </c>
      <c r="C5951" t="s">
        <v>12089</v>
      </c>
      <c r="D5951" t="s">
        <v>4114</v>
      </c>
      <c r="E5951" t="s">
        <v>10941</v>
      </c>
      <c r="F5951" s="9" t="s">
        <v>52</v>
      </c>
      <c r="G5951" t="s">
        <v>94</v>
      </c>
    </row>
    <row r="5952" spans="1:7" x14ac:dyDescent="0.3">
      <c r="A5952" t="s">
        <v>12090</v>
      </c>
      <c r="B5952" t="s">
        <v>12091</v>
      </c>
      <c r="C5952" t="s">
        <v>12092</v>
      </c>
      <c r="D5952" t="s">
        <v>4114</v>
      </c>
      <c r="E5952" t="s">
        <v>10941</v>
      </c>
      <c r="F5952" s="9" t="s">
        <v>52</v>
      </c>
      <c r="G5952" t="s">
        <v>94</v>
      </c>
    </row>
    <row r="5953" spans="1:7" x14ac:dyDescent="0.3">
      <c r="A5953" t="s">
        <v>12093</v>
      </c>
      <c r="B5953" t="s">
        <v>12079</v>
      </c>
      <c r="C5953" t="s">
        <v>12080</v>
      </c>
      <c r="D5953" t="s">
        <v>4114</v>
      </c>
      <c r="E5953" t="s">
        <v>10941</v>
      </c>
      <c r="F5953" s="9" t="s">
        <v>52</v>
      </c>
      <c r="G5953" t="s">
        <v>94</v>
      </c>
    </row>
    <row r="5954" spans="1:7" x14ac:dyDescent="0.3">
      <c r="A5954" t="s">
        <v>12094</v>
      </c>
      <c r="B5954" t="s">
        <v>12095</v>
      </c>
      <c r="C5954" t="s">
        <v>12096</v>
      </c>
      <c r="D5954" t="s">
        <v>4114</v>
      </c>
      <c r="E5954" t="s">
        <v>10941</v>
      </c>
      <c r="F5954" s="9" t="s">
        <v>52</v>
      </c>
      <c r="G5954" t="s">
        <v>94</v>
      </c>
    </row>
    <row r="5955" spans="1:7" x14ac:dyDescent="0.3">
      <c r="A5955" t="s">
        <v>12097</v>
      </c>
      <c r="B5955" t="s">
        <v>12095</v>
      </c>
      <c r="C5955" t="s">
        <v>12096</v>
      </c>
      <c r="D5955" t="s">
        <v>4114</v>
      </c>
      <c r="E5955" t="s">
        <v>10941</v>
      </c>
      <c r="F5955" s="9" t="s">
        <v>52</v>
      </c>
      <c r="G5955" t="s">
        <v>94</v>
      </c>
    </row>
    <row r="5956" spans="1:7" x14ac:dyDescent="0.3">
      <c r="A5956" t="s">
        <v>12098</v>
      </c>
      <c r="B5956" t="s">
        <v>12099</v>
      </c>
      <c r="C5956" t="s">
        <v>12100</v>
      </c>
      <c r="D5956" t="s">
        <v>4114</v>
      </c>
      <c r="E5956" t="s">
        <v>10941</v>
      </c>
      <c r="F5956" s="9" t="s">
        <v>52</v>
      </c>
      <c r="G5956" t="s">
        <v>94</v>
      </c>
    </row>
    <row r="5957" spans="1:7" x14ac:dyDescent="0.3">
      <c r="A5957" t="s">
        <v>12101</v>
      </c>
      <c r="B5957" t="s">
        <v>12102</v>
      </c>
      <c r="C5957" t="s">
        <v>12103</v>
      </c>
      <c r="D5957" t="s">
        <v>10940</v>
      </c>
      <c r="E5957" t="s">
        <v>10941</v>
      </c>
      <c r="F5957" s="9" t="s">
        <v>52</v>
      </c>
      <c r="G5957" t="s">
        <v>94</v>
      </c>
    </row>
    <row r="5958" spans="1:7" x14ac:dyDescent="0.3">
      <c r="A5958" t="s">
        <v>12104</v>
      </c>
      <c r="B5958" t="s">
        <v>12102</v>
      </c>
      <c r="C5958" t="s">
        <v>12103</v>
      </c>
      <c r="D5958" t="s">
        <v>10940</v>
      </c>
      <c r="E5958" t="s">
        <v>10941</v>
      </c>
      <c r="F5958" s="9" t="s">
        <v>52</v>
      </c>
      <c r="G5958" t="s">
        <v>94</v>
      </c>
    </row>
    <row r="5959" spans="1:7" x14ac:dyDescent="0.3">
      <c r="A5959" t="s">
        <v>12105</v>
      </c>
      <c r="B5959" t="s">
        <v>12102</v>
      </c>
      <c r="C5959" t="s">
        <v>12103</v>
      </c>
      <c r="D5959" t="s">
        <v>10940</v>
      </c>
      <c r="E5959" t="s">
        <v>10941</v>
      </c>
      <c r="F5959" s="9" t="s">
        <v>52</v>
      </c>
      <c r="G5959" t="s">
        <v>94</v>
      </c>
    </row>
    <row r="5960" spans="1:7" x14ac:dyDescent="0.3">
      <c r="A5960" t="s">
        <v>12106</v>
      </c>
      <c r="B5960" t="s">
        <v>12107</v>
      </c>
      <c r="C5960" t="s">
        <v>12108</v>
      </c>
      <c r="D5960" t="s">
        <v>4114</v>
      </c>
      <c r="E5960" t="s">
        <v>10941</v>
      </c>
      <c r="F5960" s="9" t="s">
        <v>52</v>
      </c>
      <c r="G5960" t="s">
        <v>94</v>
      </c>
    </row>
    <row r="5961" spans="1:7" x14ac:dyDescent="0.3">
      <c r="A5961" t="s">
        <v>12109</v>
      </c>
      <c r="B5961" t="s">
        <v>12110</v>
      </c>
      <c r="C5961" t="s">
        <v>12111</v>
      </c>
      <c r="D5961" t="s">
        <v>4114</v>
      </c>
      <c r="E5961" t="s">
        <v>10941</v>
      </c>
      <c r="F5961" s="9" t="s">
        <v>52</v>
      </c>
      <c r="G5961" t="s">
        <v>94</v>
      </c>
    </row>
    <row r="5962" spans="1:7" x14ac:dyDescent="0.3">
      <c r="A5962" t="s">
        <v>12112</v>
      </c>
      <c r="B5962" t="s">
        <v>12113</v>
      </c>
      <c r="C5962" t="s">
        <v>12114</v>
      </c>
      <c r="D5962" t="s">
        <v>4114</v>
      </c>
      <c r="E5962" t="s">
        <v>10941</v>
      </c>
      <c r="F5962" s="9" t="s">
        <v>52</v>
      </c>
      <c r="G5962" t="s">
        <v>94</v>
      </c>
    </row>
    <row r="5963" spans="1:7" x14ac:dyDescent="0.3">
      <c r="A5963" t="s">
        <v>12115</v>
      </c>
      <c r="B5963" t="s">
        <v>12116</v>
      </c>
      <c r="C5963" t="s">
        <v>12117</v>
      </c>
      <c r="D5963" t="s">
        <v>4114</v>
      </c>
      <c r="E5963" t="s">
        <v>10941</v>
      </c>
      <c r="F5963" s="9" t="s">
        <v>52</v>
      </c>
      <c r="G5963" t="s">
        <v>94</v>
      </c>
    </row>
    <row r="5964" spans="1:7" x14ac:dyDescent="0.3">
      <c r="A5964" t="s">
        <v>12118</v>
      </c>
      <c r="B5964" t="s">
        <v>12119</v>
      </c>
      <c r="C5964" t="s">
        <v>12120</v>
      </c>
      <c r="D5964" t="s">
        <v>10940</v>
      </c>
      <c r="E5964" t="s">
        <v>10941</v>
      </c>
      <c r="F5964" s="9" t="s">
        <v>52</v>
      </c>
      <c r="G5964" t="s">
        <v>94</v>
      </c>
    </row>
    <row r="5965" spans="1:7" x14ac:dyDescent="0.3">
      <c r="A5965" t="s">
        <v>12121</v>
      </c>
      <c r="B5965" t="s">
        <v>12122</v>
      </c>
      <c r="C5965" t="s">
        <v>12123</v>
      </c>
      <c r="D5965" t="s">
        <v>10940</v>
      </c>
      <c r="E5965" t="s">
        <v>10941</v>
      </c>
      <c r="F5965" s="9" t="s">
        <v>52</v>
      </c>
      <c r="G5965" t="s">
        <v>94</v>
      </c>
    </row>
    <row r="5966" spans="1:7" x14ac:dyDescent="0.3">
      <c r="A5966" t="s">
        <v>12124</v>
      </c>
      <c r="B5966" t="s">
        <v>12125</v>
      </c>
      <c r="C5966" t="s">
        <v>12126</v>
      </c>
      <c r="D5966" t="s">
        <v>10940</v>
      </c>
      <c r="E5966" t="s">
        <v>10941</v>
      </c>
      <c r="F5966" s="9" t="s">
        <v>52</v>
      </c>
      <c r="G5966" t="s">
        <v>94</v>
      </c>
    </row>
    <row r="5967" spans="1:7" x14ac:dyDescent="0.3">
      <c r="A5967" t="s">
        <v>12127</v>
      </c>
      <c r="B5967" t="s">
        <v>12128</v>
      </c>
      <c r="C5967" t="s">
        <v>12129</v>
      </c>
      <c r="D5967" t="s">
        <v>4114</v>
      </c>
      <c r="E5967" t="s">
        <v>10941</v>
      </c>
      <c r="F5967" s="9" t="s">
        <v>52</v>
      </c>
      <c r="G5967" t="s">
        <v>94</v>
      </c>
    </row>
    <row r="5968" spans="1:7" x14ac:dyDescent="0.3">
      <c r="A5968" t="s">
        <v>12130</v>
      </c>
      <c r="B5968" t="s">
        <v>12131</v>
      </c>
      <c r="C5968" t="s">
        <v>12132</v>
      </c>
      <c r="D5968" t="s">
        <v>4114</v>
      </c>
      <c r="E5968" t="s">
        <v>10941</v>
      </c>
      <c r="F5968" s="9" t="s">
        <v>52</v>
      </c>
      <c r="G5968" t="s">
        <v>94</v>
      </c>
    </row>
    <row r="5969" spans="1:7" x14ac:dyDescent="0.3">
      <c r="A5969" t="s">
        <v>12133</v>
      </c>
      <c r="B5969" t="s">
        <v>12134</v>
      </c>
      <c r="C5969" t="s">
        <v>12135</v>
      </c>
      <c r="D5969" t="s">
        <v>4114</v>
      </c>
      <c r="E5969" t="s">
        <v>10941</v>
      </c>
      <c r="F5969" s="9" t="s">
        <v>52</v>
      </c>
      <c r="G5969" t="s">
        <v>94</v>
      </c>
    </row>
    <row r="5970" spans="1:7" x14ac:dyDescent="0.3">
      <c r="A5970" t="s">
        <v>12136</v>
      </c>
      <c r="B5970" t="s">
        <v>12137</v>
      </c>
      <c r="C5970" t="s">
        <v>12138</v>
      </c>
      <c r="D5970" t="s">
        <v>4114</v>
      </c>
      <c r="E5970" t="s">
        <v>10941</v>
      </c>
      <c r="F5970" s="9" t="s">
        <v>52</v>
      </c>
      <c r="G5970" t="s">
        <v>94</v>
      </c>
    </row>
    <row r="5971" spans="1:7" x14ac:dyDescent="0.3">
      <c r="A5971" t="s">
        <v>12139</v>
      </c>
      <c r="B5971" t="s">
        <v>12140</v>
      </c>
      <c r="C5971" t="s">
        <v>12141</v>
      </c>
      <c r="D5971" t="s">
        <v>4114</v>
      </c>
      <c r="E5971" t="s">
        <v>10941</v>
      </c>
      <c r="F5971" s="9" t="s">
        <v>52</v>
      </c>
      <c r="G5971" t="s">
        <v>94</v>
      </c>
    </row>
    <row r="5972" spans="1:7" x14ac:dyDescent="0.3">
      <c r="A5972" t="s">
        <v>12142</v>
      </c>
      <c r="B5972" t="s">
        <v>12143</v>
      </c>
      <c r="C5972" t="s">
        <v>12144</v>
      </c>
      <c r="D5972" t="s">
        <v>4114</v>
      </c>
      <c r="E5972" t="s">
        <v>10941</v>
      </c>
      <c r="F5972" s="9" t="s">
        <v>52</v>
      </c>
      <c r="G5972" t="s">
        <v>94</v>
      </c>
    </row>
    <row r="5973" spans="1:7" x14ac:dyDescent="0.3">
      <c r="A5973" t="s">
        <v>12145</v>
      </c>
      <c r="B5973" t="s">
        <v>12146</v>
      </c>
      <c r="C5973" t="s">
        <v>12147</v>
      </c>
      <c r="D5973" t="s">
        <v>4114</v>
      </c>
      <c r="E5973" t="s">
        <v>10941</v>
      </c>
      <c r="F5973" s="9" t="s">
        <v>52</v>
      </c>
      <c r="G5973" t="s">
        <v>94</v>
      </c>
    </row>
    <row r="5974" spans="1:7" x14ac:dyDescent="0.3">
      <c r="A5974" t="s">
        <v>12148</v>
      </c>
      <c r="B5974" t="s">
        <v>12149</v>
      </c>
      <c r="C5974" t="s">
        <v>12150</v>
      </c>
      <c r="D5974" t="s">
        <v>4114</v>
      </c>
      <c r="E5974" t="s">
        <v>10941</v>
      </c>
      <c r="F5974" s="9" t="s">
        <v>52</v>
      </c>
      <c r="G5974" t="s">
        <v>94</v>
      </c>
    </row>
    <row r="5975" spans="1:7" x14ac:dyDescent="0.3">
      <c r="A5975" t="s">
        <v>12151</v>
      </c>
      <c r="B5975" t="s">
        <v>12152</v>
      </c>
      <c r="C5975" t="s">
        <v>12153</v>
      </c>
      <c r="D5975" t="s">
        <v>4114</v>
      </c>
      <c r="E5975" t="s">
        <v>10941</v>
      </c>
      <c r="F5975" s="9" t="s">
        <v>52</v>
      </c>
      <c r="G5975" t="s">
        <v>94</v>
      </c>
    </row>
    <row r="5976" spans="1:7" x14ac:dyDescent="0.3">
      <c r="A5976" t="s">
        <v>12154</v>
      </c>
      <c r="B5976" t="s">
        <v>12155</v>
      </c>
      <c r="C5976" t="s">
        <v>12156</v>
      </c>
      <c r="D5976" t="s">
        <v>4114</v>
      </c>
      <c r="E5976" t="s">
        <v>10941</v>
      </c>
      <c r="F5976" s="9" t="s">
        <v>52</v>
      </c>
      <c r="G5976" t="s">
        <v>94</v>
      </c>
    </row>
    <row r="5977" spans="1:7" x14ac:dyDescent="0.3">
      <c r="A5977" t="s">
        <v>12157</v>
      </c>
      <c r="B5977" t="s">
        <v>12158</v>
      </c>
      <c r="C5977" t="s">
        <v>12159</v>
      </c>
      <c r="D5977" t="s">
        <v>4114</v>
      </c>
      <c r="E5977" t="s">
        <v>10941</v>
      </c>
      <c r="F5977" s="9" t="s">
        <v>52</v>
      </c>
      <c r="G5977" t="s">
        <v>94</v>
      </c>
    </row>
    <row r="5978" spans="1:7" x14ac:dyDescent="0.3">
      <c r="A5978" t="s">
        <v>12160</v>
      </c>
      <c r="B5978" t="s">
        <v>12161</v>
      </c>
      <c r="C5978" t="s">
        <v>12162</v>
      </c>
      <c r="D5978" t="s">
        <v>4114</v>
      </c>
      <c r="E5978" t="s">
        <v>10941</v>
      </c>
      <c r="F5978" s="9" t="s">
        <v>52</v>
      </c>
      <c r="G5978" t="s">
        <v>94</v>
      </c>
    </row>
    <row r="5979" spans="1:7" x14ac:dyDescent="0.3">
      <c r="A5979" t="s">
        <v>12163</v>
      </c>
      <c r="B5979" t="s">
        <v>12164</v>
      </c>
      <c r="C5979" t="s">
        <v>12165</v>
      </c>
      <c r="D5979" t="s">
        <v>4114</v>
      </c>
      <c r="E5979" t="s">
        <v>10941</v>
      </c>
      <c r="F5979" s="9" t="s">
        <v>52</v>
      </c>
      <c r="G5979" t="s">
        <v>94</v>
      </c>
    </row>
    <row r="5980" spans="1:7" x14ac:dyDescent="0.3">
      <c r="A5980" t="s">
        <v>12166</v>
      </c>
      <c r="B5980" t="s">
        <v>12167</v>
      </c>
      <c r="C5980" t="s">
        <v>12168</v>
      </c>
      <c r="D5980" t="s">
        <v>4114</v>
      </c>
      <c r="E5980" t="s">
        <v>10941</v>
      </c>
      <c r="F5980" s="9" t="s">
        <v>52</v>
      </c>
      <c r="G5980" t="s">
        <v>94</v>
      </c>
    </row>
    <row r="5981" spans="1:7" x14ac:dyDescent="0.3">
      <c r="A5981" t="s">
        <v>12169</v>
      </c>
      <c r="B5981" t="s">
        <v>12170</v>
      </c>
      <c r="C5981" t="s">
        <v>12171</v>
      </c>
      <c r="D5981" t="s">
        <v>4114</v>
      </c>
      <c r="E5981" t="s">
        <v>10941</v>
      </c>
      <c r="F5981" s="9" t="s">
        <v>52</v>
      </c>
      <c r="G5981" t="s">
        <v>94</v>
      </c>
    </row>
    <row r="5982" spans="1:7" x14ac:dyDescent="0.3">
      <c r="A5982" t="s">
        <v>12172</v>
      </c>
      <c r="B5982" t="s">
        <v>12173</v>
      </c>
      <c r="C5982" t="s">
        <v>12174</v>
      </c>
      <c r="D5982" t="s">
        <v>4114</v>
      </c>
      <c r="E5982" t="s">
        <v>10941</v>
      </c>
      <c r="F5982" s="9" t="s">
        <v>52</v>
      </c>
      <c r="G5982" t="s">
        <v>94</v>
      </c>
    </row>
    <row r="5983" spans="1:7" x14ac:dyDescent="0.3">
      <c r="A5983" t="s">
        <v>12175</v>
      </c>
      <c r="B5983" t="s">
        <v>12176</v>
      </c>
      <c r="C5983" t="s">
        <v>12177</v>
      </c>
      <c r="D5983" t="s">
        <v>4114</v>
      </c>
      <c r="E5983" t="s">
        <v>10941</v>
      </c>
      <c r="F5983" s="9" t="s">
        <v>52</v>
      </c>
      <c r="G5983" t="s">
        <v>94</v>
      </c>
    </row>
    <row r="5984" spans="1:7" x14ac:dyDescent="0.3">
      <c r="A5984" t="s">
        <v>12178</v>
      </c>
      <c r="B5984" t="s">
        <v>12179</v>
      </c>
      <c r="C5984" t="s">
        <v>12180</v>
      </c>
      <c r="D5984" t="s">
        <v>4114</v>
      </c>
      <c r="E5984" t="s">
        <v>10941</v>
      </c>
      <c r="F5984" s="9" t="s">
        <v>52</v>
      </c>
      <c r="G5984" t="s">
        <v>94</v>
      </c>
    </row>
    <row r="5985" spans="1:7" x14ac:dyDescent="0.3">
      <c r="A5985" t="s">
        <v>12181</v>
      </c>
      <c r="B5985" t="s">
        <v>12182</v>
      </c>
      <c r="C5985" t="s">
        <v>12183</v>
      </c>
      <c r="D5985" t="s">
        <v>4114</v>
      </c>
      <c r="E5985" t="s">
        <v>10941</v>
      </c>
      <c r="F5985" s="9" t="s">
        <v>52</v>
      </c>
      <c r="G5985" t="s">
        <v>94</v>
      </c>
    </row>
    <row r="5986" spans="1:7" x14ac:dyDescent="0.3">
      <c r="A5986" t="s">
        <v>12184</v>
      </c>
      <c r="B5986" t="s">
        <v>12185</v>
      </c>
      <c r="C5986" t="s">
        <v>12186</v>
      </c>
      <c r="D5986" t="s">
        <v>4114</v>
      </c>
      <c r="E5986" t="s">
        <v>10941</v>
      </c>
      <c r="F5986" s="9" t="s">
        <v>52</v>
      </c>
      <c r="G5986" t="s">
        <v>94</v>
      </c>
    </row>
    <row r="5987" spans="1:7" x14ac:dyDescent="0.3">
      <c r="A5987" t="s">
        <v>12187</v>
      </c>
      <c r="B5987" t="s">
        <v>12188</v>
      </c>
      <c r="C5987" t="s">
        <v>12189</v>
      </c>
      <c r="D5987" t="s">
        <v>4114</v>
      </c>
      <c r="E5987" t="s">
        <v>10941</v>
      </c>
      <c r="F5987" s="9" t="s">
        <v>52</v>
      </c>
      <c r="G5987" t="s">
        <v>94</v>
      </c>
    </row>
    <row r="5988" spans="1:7" x14ac:dyDescent="0.3">
      <c r="A5988" t="s">
        <v>12190</v>
      </c>
      <c r="B5988" t="s">
        <v>12191</v>
      </c>
      <c r="C5988" t="s">
        <v>12192</v>
      </c>
      <c r="D5988" t="s">
        <v>4114</v>
      </c>
      <c r="E5988" t="s">
        <v>10941</v>
      </c>
      <c r="F5988" s="9" t="s">
        <v>52</v>
      </c>
      <c r="G5988" t="s">
        <v>94</v>
      </c>
    </row>
    <row r="5989" spans="1:7" x14ac:dyDescent="0.3">
      <c r="A5989" t="s">
        <v>12193</v>
      </c>
      <c r="B5989" t="s">
        <v>12194</v>
      </c>
      <c r="C5989" t="s">
        <v>12195</v>
      </c>
      <c r="D5989" t="s">
        <v>4114</v>
      </c>
      <c r="E5989" t="s">
        <v>10941</v>
      </c>
      <c r="F5989" s="9" t="s">
        <v>52</v>
      </c>
      <c r="G5989" t="s">
        <v>94</v>
      </c>
    </row>
    <row r="5990" spans="1:7" x14ac:dyDescent="0.3">
      <c r="A5990" t="s">
        <v>12196</v>
      </c>
      <c r="B5990" t="s">
        <v>12197</v>
      </c>
      <c r="C5990" t="s">
        <v>12198</v>
      </c>
      <c r="D5990" t="s">
        <v>4114</v>
      </c>
      <c r="E5990" t="s">
        <v>10941</v>
      </c>
      <c r="F5990" s="9" t="s">
        <v>52</v>
      </c>
      <c r="G5990" t="s">
        <v>94</v>
      </c>
    </row>
    <row r="5991" spans="1:7" x14ac:dyDescent="0.3">
      <c r="A5991" t="s">
        <v>12199</v>
      </c>
      <c r="B5991" t="s">
        <v>12182</v>
      </c>
      <c r="C5991" t="s">
        <v>12183</v>
      </c>
      <c r="D5991" t="s">
        <v>4114</v>
      </c>
      <c r="E5991" t="s">
        <v>10941</v>
      </c>
      <c r="F5991" s="9" t="s">
        <v>52</v>
      </c>
      <c r="G5991" t="s">
        <v>94</v>
      </c>
    </row>
    <row r="5992" spans="1:7" x14ac:dyDescent="0.3">
      <c r="A5992" t="s">
        <v>12200</v>
      </c>
      <c r="B5992" t="s">
        <v>12182</v>
      </c>
      <c r="C5992" t="s">
        <v>12183</v>
      </c>
      <c r="D5992" t="s">
        <v>4114</v>
      </c>
      <c r="E5992" t="s">
        <v>10941</v>
      </c>
      <c r="F5992" s="9" t="s">
        <v>52</v>
      </c>
      <c r="G5992" t="s">
        <v>94</v>
      </c>
    </row>
    <row r="5993" spans="1:7" x14ac:dyDescent="0.3">
      <c r="A5993" t="s">
        <v>12201</v>
      </c>
      <c r="B5993" t="s">
        <v>12191</v>
      </c>
      <c r="C5993" t="s">
        <v>12192</v>
      </c>
      <c r="D5993" t="s">
        <v>4114</v>
      </c>
      <c r="E5993" t="s">
        <v>10941</v>
      </c>
      <c r="F5993" s="9" t="s">
        <v>52</v>
      </c>
      <c r="G5993" t="s">
        <v>94</v>
      </c>
    </row>
    <row r="5994" spans="1:7" x14ac:dyDescent="0.3">
      <c r="A5994" t="s">
        <v>12202</v>
      </c>
      <c r="B5994" t="s">
        <v>12164</v>
      </c>
      <c r="C5994" t="s">
        <v>12165</v>
      </c>
      <c r="D5994" t="s">
        <v>4114</v>
      </c>
      <c r="E5994" t="s">
        <v>10941</v>
      </c>
      <c r="F5994" s="9" t="s">
        <v>52</v>
      </c>
      <c r="G5994" t="s">
        <v>94</v>
      </c>
    </row>
    <row r="5995" spans="1:7" x14ac:dyDescent="0.3">
      <c r="A5995" t="s">
        <v>12203</v>
      </c>
      <c r="B5995" t="s">
        <v>12164</v>
      </c>
      <c r="C5995" t="s">
        <v>12165</v>
      </c>
      <c r="D5995" t="s">
        <v>4114</v>
      </c>
      <c r="E5995" t="s">
        <v>10941</v>
      </c>
      <c r="F5995" s="9" t="s">
        <v>52</v>
      </c>
      <c r="G5995" t="s">
        <v>94</v>
      </c>
    </row>
    <row r="5996" spans="1:7" x14ac:dyDescent="0.3">
      <c r="A5996" t="s">
        <v>12204</v>
      </c>
      <c r="B5996" t="s">
        <v>12167</v>
      </c>
      <c r="C5996" t="s">
        <v>12205</v>
      </c>
      <c r="D5996" t="s">
        <v>4114</v>
      </c>
      <c r="E5996" t="s">
        <v>10941</v>
      </c>
      <c r="F5996" s="9" t="s">
        <v>52</v>
      </c>
      <c r="G5996" t="s">
        <v>94</v>
      </c>
    </row>
    <row r="5997" spans="1:7" x14ac:dyDescent="0.3">
      <c r="A5997" t="s">
        <v>12206</v>
      </c>
      <c r="B5997" t="s">
        <v>12164</v>
      </c>
      <c r="C5997" t="s">
        <v>12165</v>
      </c>
      <c r="D5997" t="s">
        <v>4114</v>
      </c>
      <c r="E5997" t="s">
        <v>10941</v>
      </c>
      <c r="F5997" s="9" t="s">
        <v>52</v>
      </c>
      <c r="G5997" t="s">
        <v>94</v>
      </c>
    </row>
    <row r="5998" spans="1:7" x14ac:dyDescent="0.3">
      <c r="A5998" t="s">
        <v>12207</v>
      </c>
      <c r="B5998" t="s">
        <v>12208</v>
      </c>
      <c r="C5998" t="s">
        <v>12209</v>
      </c>
      <c r="D5998" t="s">
        <v>4114</v>
      </c>
      <c r="E5998" t="s">
        <v>10941</v>
      </c>
      <c r="F5998" s="9" t="s">
        <v>52</v>
      </c>
      <c r="G5998" t="s">
        <v>94</v>
      </c>
    </row>
    <row r="5999" spans="1:7" x14ac:dyDescent="0.3">
      <c r="A5999" t="s">
        <v>12210</v>
      </c>
      <c r="B5999" t="s">
        <v>12211</v>
      </c>
      <c r="C5999" t="s">
        <v>12212</v>
      </c>
      <c r="D5999" t="s">
        <v>4114</v>
      </c>
      <c r="E5999" t="s">
        <v>10941</v>
      </c>
      <c r="F5999" s="9" t="s">
        <v>52</v>
      </c>
      <c r="G5999" t="s">
        <v>94</v>
      </c>
    </row>
    <row r="6000" spans="1:7" x14ac:dyDescent="0.3">
      <c r="A6000" t="s">
        <v>12213</v>
      </c>
      <c r="B6000" t="s">
        <v>12214</v>
      </c>
      <c r="C6000" t="s">
        <v>12215</v>
      </c>
      <c r="D6000" t="s">
        <v>4114</v>
      </c>
      <c r="E6000" t="s">
        <v>10941</v>
      </c>
      <c r="F6000" s="9" t="s">
        <v>52</v>
      </c>
      <c r="G6000" t="s">
        <v>94</v>
      </c>
    </row>
    <row r="6001" spans="1:7" x14ac:dyDescent="0.3">
      <c r="A6001" t="s">
        <v>12216</v>
      </c>
      <c r="B6001" t="s">
        <v>12217</v>
      </c>
      <c r="C6001" t="s">
        <v>12218</v>
      </c>
      <c r="D6001" t="s">
        <v>4114</v>
      </c>
      <c r="E6001" t="s">
        <v>10941</v>
      </c>
      <c r="F6001" s="9" t="s">
        <v>52</v>
      </c>
      <c r="G6001" t="s">
        <v>94</v>
      </c>
    </row>
    <row r="6002" spans="1:7" x14ac:dyDescent="0.3">
      <c r="A6002" t="s">
        <v>12219</v>
      </c>
      <c r="B6002" t="s">
        <v>12220</v>
      </c>
      <c r="C6002" t="s">
        <v>12221</v>
      </c>
      <c r="D6002" t="s">
        <v>4114</v>
      </c>
      <c r="E6002" t="s">
        <v>10941</v>
      </c>
      <c r="F6002" s="9" t="s">
        <v>52</v>
      </c>
      <c r="G6002" t="s">
        <v>94</v>
      </c>
    </row>
    <row r="6003" spans="1:7" x14ac:dyDescent="0.3">
      <c r="A6003" t="s">
        <v>12222</v>
      </c>
      <c r="B6003" t="s">
        <v>12223</v>
      </c>
      <c r="C6003" t="s">
        <v>12224</v>
      </c>
      <c r="D6003" t="s">
        <v>4114</v>
      </c>
      <c r="E6003" t="s">
        <v>10941</v>
      </c>
      <c r="F6003" s="9" t="s">
        <v>52</v>
      </c>
      <c r="G6003" t="s">
        <v>94</v>
      </c>
    </row>
    <row r="6004" spans="1:7" x14ac:dyDescent="0.3">
      <c r="A6004" t="s">
        <v>12225</v>
      </c>
      <c r="B6004" t="s">
        <v>12226</v>
      </c>
      <c r="C6004" t="s">
        <v>12227</v>
      </c>
      <c r="D6004" t="s">
        <v>4114</v>
      </c>
      <c r="E6004" t="s">
        <v>10941</v>
      </c>
      <c r="F6004" s="9" t="s">
        <v>52</v>
      </c>
      <c r="G6004" t="s">
        <v>94</v>
      </c>
    </row>
    <row r="6005" spans="1:7" x14ac:dyDescent="0.3">
      <c r="A6005" t="s">
        <v>12228</v>
      </c>
      <c r="B6005" t="s">
        <v>12229</v>
      </c>
      <c r="C6005" t="s">
        <v>12230</v>
      </c>
      <c r="D6005" t="s">
        <v>4114</v>
      </c>
      <c r="E6005" t="s">
        <v>10941</v>
      </c>
      <c r="F6005" s="9" t="s">
        <v>52</v>
      </c>
      <c r="G6005" t="s">
        <v>94</v>
      </c>
    </row>
    <row r="6006" spans="1:7" x14ac:dyDescent="0.3">
      <c r="A6006" t="s">
        <v>12231</v>
      </c>
      <c r="B6006" t="s">
        <v>12232</v>
      </c>
      <c r="C6006" t="s">
        <v>12233</v>
      </c>
      <c r="D6006" t="s">
        <v>4114</v>
      </c>
      <c r="E6006" t="s">
        <v>10941</v>
      </c>
      <c r="F6006" s="9" t="s">
        <v>52</v>
      </c>
      <c r="G6006" t="s">
        <v>94</v>
      </c>
    </row>
    <row r="6007" spans="1:7" x14ac:dyDescent="0.3">
      <c r="A6007" t="s">
        <v>12234</v>
      </c>
      <c r="B6007" t="s">
        <v>12235</v>
      </c>
      <c r="C6007" t="s">
        <v>12236</v>
      </c>
      <c r="D6007" t="s">
        <v>4114</v>
      </c>
      <c r="E6007" t="s">
        <v>10941</v>
      </c>
      <c r="F6007" s="9" t="s">
        <v>52</v>
      </c>
      <c r="G6007" t="s">
        <v>94</v>
      </c>
    </row>
    <row r="6008" spans="1:7" x14ac:dyDescent="0.3">
      <c r="A6008" t="s">
        <v>12237</v>
      </c>
      <c r="B6008" t="s">
        <v>12238</v>
      </c>
      <c r="C6008" t="s">
        <v>12239</v>
      </c>
      <c r="D6008" t="s">
        <v>4114</v>
      </c>
      <c r="E6008" t="s">
        <v>10941</v>
      </c>
      <c r="F6008" s="9" t="s">
        <v>52</v>
      </c>
      <c r="G6008" t="s">
        <v>94</v>
      </c>
    </row>
    <row r="6009" spans="1:7" x14ac:dyDescent="0.3">
      <c r="A6009" t="s">
        <v>12240</v>
      </c>
      <c r="B6009" t="s">
        <v>12241</v>
      </c>
      <c r="C6009" t="s">
        <v>12242</v>
      </c>
      <c r="D6009" t="s">
        <v>4114</v>
      </c>
      <c r="E6009" t="s">
        <v>10941</v>
      </c>
      <c r="F6009" s="9" t="s">
        <v>52</v>
      </c>
      <c r="G6009" t="s">
        <v>94</v>
      </c>
    </row>
    <row r="6010" spans="1:7" x14ac:dyDescent="0.3">
      <c r="A6010" t="s">
        <v>12243</v>
      </c>
      <c r="B6010" t="s">
        <v>12244</v>
      </c>
      <c r="C6010" t="s">
        <v>12245</v>
      </c>
      <c r="D6010" t="s">
        <v>4114</v>
      </c>
      <c r="E6010" t="s">
        <v>10941</v>
      </c>
      <c r="F6010" s="9" t="s">
        <v>52</v>
      </c>
      <c r="G6010" t="s">
        <v>94</v>
      </c>
    </row>
    <row r="6011" spans="1:7" x14ac:dyDescent="0.3">
      <c r="A6011" t="s">
        <v>12246</v>
      </c>
      <c r="B6011" t="s">
        <v>12247</v>
      </c>
      <c r="C6011" t="s">
        <v>12248</v>
      </c>
      <c r="D6011" t="s">
        <v>4114</v>
      </c>
      <c r="E6011" t="s">
        <v>10941</v>
      </c>
      <c r="F6011" s="9" t="s">
        <v>52</v>
      </c>
      <c r="G6011" t="s">
        <v>94</v>
      </c>
    </row>
    <row r="6012" spans="1:7" x14ac:dyDescent="0.3">
      <c r="A6012" t="s">
        <v>12249</v>
      </c>
      <c r="B6012" t="s">
        <v>12250</v>
      </c>
      <c r="C6012" t="s">
        <v>12251</v>
      </c>
      <c r="D6012" t="s">
        <v>4114</v>
      </c>
      <c r="E6012" t="s">
        <v>10941</v>
      </c>
      <c r="F6012" s="9" t="s">
        <v>52</v>
      </c>
      <c r="G6012" t="s">
        <v>94</v>
      </c>
    </row>
    <row r="6013" spans="1:7" x14ac:dyDescent="0.3">
      <c r="A6013" t="s">
        <v>12252</v>
      </c>
      <c r="B6013" t="s">
        <v>12253</v>
      </c>
      <c r="C6013" t="s">
        <v>12254</v>
      </c>
      <c r="D6013" t="s">
        <v>4114</v>
      </c>
      <c r="E6013" t="s">
        <v>10941</v>
      </c>
      <c r="F6013" s="9" t="s">
        <v>52</v>
      </c>
      <c r="G6013" t="s">
        <v>94</v>
      </c>
    </row>
    <row r="6014" spans="1:7" x14ac:dyDescent="0.3">
      <c r="A6014" t="s">
        <v>12255</v>
      </c>
      <c r="B6014" t="s">
        <v>12256</v>
      </c>
      <c r="C6014" t="s">
        <v>12257</v>
      </c>
      <c r="D6014" t="s">
        <v>4114</v>
      </c>
      <c r="E6014" t="s">
        <v>10941</v>
      </c>
      <c r="F6014" s="9" t="s">
        <v>52</v>
      </c>
      <c r="G6014" t="s">
        <v>94</v>
      </c>
    </row>
    <row r="6015" spans="1:7" x14ac:dyDescent="0.3">
      <c r="A6015" t="s">
        <v>12258</v>
      </c>
      <c r="B6015" t="s">
        <v>12259</v>
      </c>
      <c r="C6015" t="s">
        <v>12260</v>
      </c>
      <c r="D6015" t="s">
        <v>4114</v>
      </c>
      <c r="E6015" t="s">
        <v>10941</v>
      </c>
      <c r="F6015" s="9" t="s">
        <v>52</v>
      </c>
      <c r="G6015" t="s">
        <v>94</v>
      </c>
    </row>
    <row r="6016" spans="1:7" x14ac:dyDescent="0.3">
      <c r="A6016" t="s">
        <v>12261</v>
      </c>
      <c r="B6016" t="s">
        <v>12244</v>
      </c>
      <c r="C6016" t="s">
        <v>12245</v>
      </c>
      <c r="D6016" t="s">
        <v>4114</v>
      </c>
      <c r="E6016" t="s">
        <v>10941</v>
      </c>
      <c r="F6016" s="9" t="s">
        <v>52</v>
      </c>
      <c r="G6016" t="s">
        <v>94</v>
      </c>
    </row>
    <row r="6017" spans="1:7" x14ac:dyDescent="0.3">
      <c r="A6017" t="s">
        <v>12262</v>
      </c>
      <c r="B6017" t="s">
        <v>12244</v>
      </c>
      <c r="C6017" t="s">
        <v>12245</v>
      </c>
      <c r="D6017" t="s">
        <v>4114</v>
      </c>
      <c r="E6017" t="s">
        <v>10941</v>
      </c>
      <c r="F6017" s="9" t="s">
        <v>52</v>
      </c>
      <c r="G6017" t="s">
        <v>94</v>
      </c>
    </row>
    <row r="6018" spans="1:7" x14ac:dyDescent="0.3">
      <c r="A6018" t="s">
        <v>12263</v>
      </c>
      <c r="B6018" t="s">
        <v>12253</v>
      </c>
      <c r="C6018" t="s">
        <v>12254</v>
      </c>
      <c r="D6018" t="s">
        <v>4114</v>
      </c>
      <c r="E6018" t="s">
        <v>10941</v>
      </c>
      <c r="F6018" s="9" t="s">
        <v>52</v>
      </c>
      <c r="G6018" t="s">
        <v>94</v>
      </c>
    </row>
    <row r="6019" spans="1:7" x14ac:dyDescent="0.3">
      <c r="A6019" t="s">
        <v>12264</v>
      </c>
      <c r="B6019" t="s">
        <v>12226</v>
      </c>
      <c r="C6019" t="s">
        <v>12227</v>
      </c>
      <c r="D6019" t="s">
        <v>4114</v>
      </c>
      <c r="E6019" t="s">
        <v>10941</v>
      </c>
      <c r="F6019" s="9" t="s">
        <v>52</v>
      </c>
      <c r="G6019" t="s">
        <v>94</v>
      </c>
    </row>
    <row r="6020" spans="1:7" x14ac:dyDescent="0.3">
      <c r="A6020" t="s">
        <v>12265</v>
      </c>
      <c r="B6020" t="s">
        <v>12226</v>
      </c>
      <c r="C6020" t="s">
        <v>12227</v>
      </c>
      <c r="D6020" t="s">
        <v>4114</v>
      </c>
      <c r="E6020" t="s">
        <v>10941</v>
      </c>
      <c r="F6020" s="9" t="s">
        <v>52</v>
      </c>
      <c r="G6020" t="s">
        <v>94</v>
      </c>
    </row>
    <row r="6021" spans="1:7" x14ac:dyDescent="0.3">
      <c r="A6021" t="s">
        <v>12266</v>
      </c>
      <c r="B6021" t="s">
        <v>12229</v>
      </c>
      <c r="C6021" t="s">
        <v>12230</v>
      </c>
      <c r="D6021" t="s">
        <v>4114</v>
      </c>
      <c r="E6021" t="s">
        <v>10941</v>
      </c>
      <c r="F6021" s="9" t="s">
        <v>52</v>
      </c>
      <c r="G6021" t="s">
        <v>94</v>
      </c>
    </row>
    <row r="6022" spans="1:7" x14ac:dyDescent="0.3">
      <c r="A6022" t="s">
        <v>12267</v>
      </c>
      <c r="B6022" t="s">
        <v>12226</v>
      </c>
      <c r="C6022" t="s">
        <v>12227</v>
      </c>
      <c r="D6022" t="s">
        <v>4114</v>
      </c>
      <c r="E6022" t="s">
        <v>10941</v>
      </c>
      <c r="F6022" s="9" t="s">
        <v>52</v>
      </c>
      <c r="G6022" t="s">
        <v>94</v>
      </c>
    </row>
    <row r="6023" spans="1:7" x14ac:dyDescent="0.3">
      <c r="A6023" t="s">
        <v>12268</v>
      </c>
      <c r="B6023" t="s">
        <v>12269</v>
      </c>
      <c r="C6023" t="s">
        <v>12270</v>
      </c>
      <c r="D6023" t="s">
        <v>4114</v>
      </c>
      <c r="E6023" t="s">
        <v>10941</v>
      </c>
      <c r="F6023" s="9" t="s">
        <v>52</v>
      </c>
      <c r="G6023" t="s">
        <v>94</v>
      </c>
    </row>
    <row r="6024" spans="1:7" x14ac:dyDescent="0.3">
      <c r="A6024" t="s">
        <v>12271</v>
      </c>
      <c r="B6024" t="s">
        <v>12272</v>
      </c>
      <c r="C6024" t="s">
        <v>12273</v>
      </c>
      <c r="D6024" t="s">
        <v>4114</v>
      </c>
      <c r="E6024" t="s">
        <v>10941</v>
      </c>
      <c r="F6024" s="9" t="s">
        <v>52</v>
      </c>
      <c r="G6024" t="s">
        <v>94</v>
      </c>
    </row>
    <row r="6025" spans="1:7" x14ac:dyDescent="0.3">
      <c r="A6025" t="s">
        <v>12274</v>
      </c>
      <c r="B6025" t="s">
        <v>12275</v>
      </c>
      <c r="C6025" t="s">
        <v>12276</v>
      </c>
      <c r="D6025" t="s">
        <v>4114</v>
      </c>
      <c r="E6025" t="s">
        <v>10941</v>
      </c>
      <c r="F6025" s="9" t="s">
        <v>52</v>
      </c>
      <c r="G6025" t="s">
        <v>94</v>
      </c>
    </row>
    <row r="6026" spans="1:7" x14ac:dyDescent="0.3">
      <c r="A6026" t="s">
        <v>12277</v>
      </c>
      <c r="B6026" t="s">
        <v>12278</v>
      </c>
      <c r="C6026" t="s">
        <v>12279</v>
      </c>
      <c r="D6026" t="s">
        <v>10940</v>
      </c>
      <c r="E6026" t="s">
        <v>10941</v>
      </c>
      <c r="F6026" s="9" t="s">
        <v>52</v>
      </c>
      <c r="G6026" t="s">
        <v>94</v>
      </c>
    </row>
    <row r="6027" spans="1:7" x14ac:dyDescent="0.3">
      <c r="A6027" t="s">
        <v>12280</v>
      </c>
      <c r="B6027" t="s">
        <v>12281</v>
      </c>
      <c r="C6027" t="s">
        <v>12282</v>
      </c>
      <c r="D6027" t="s">
        <v>10940</v>
      </c>
      <c r="E6027" t="s">
        <v>10941</v>
      </c>
      <c r="F6027" s="9" t="s">
        <v>52</v>
      </c>
      <c r="G6027" t="s">
        <v>94</v>
      </c>
    </row>
    <row r="6028" spans="1:7" x14ac:dyDescent="0.3">
      <c r="A6028" t="s">
        <v>12283</v>
      </c>
      <c r="B6028" t="s">
        <v>12278</v>
      </c>
      <c r="C6028" t="s">
        <v>12279</v>
      </c>
      <c r="D6028" t="s">
        <v>10940</v>
      </c>
      <c r="E6028" t="s">
        <v>10941</v>
      </c>
      <c r="F6028" s="9" t="s">
        <v>52</v>
      </c>
      <c r="G6028" t="s">
        <v>94</v>
      </c>
    </row>
    <row r="6029" spans="1:7" x14ac:dyDescent="0.3">
      <c r="A6029" t="s">
        <v>12284</v>
      </c>
      <c r="B6029" t="s">
        <v>12285</v>
      </c>
      <c r="C6029" t="s">
        <v>12286</v>
      </c>
      <c r="D6029" t="s">
        <v>10940</v>
      </c>
      <c r="E6029" t="s">
        <v>10941</v>
      </c>
      <c r="F6029" s="9" t="s">
        <v>52</v>
      </c>
      <c r="G6029" t="s">
        <v>94</v>
      </c>
    </row>
    <row r="6030" spans="1:7" x14ac:dyDescent="0.3">
      <c r="A6030" t="s">
        <v>12287</v>
      </c>
      <c r="B6030" t="s">
        <v>12281</v>
      </c>
      <c r="C6030" t="s">
        <v>12282</v>
      </c>
      <c r="D6030" t="s">
        <v>4114</v>
      </c>
      <c r="E6030" t="s">
        <v>10941</v>
      </c>
      <c r="F6030" s="9" t="s">
        <v>52</v>
      </c>
      <c r="G6030" t="s">
        <v>94</v>
      </c>
    </row>
    <row r="6031" spans="1:7" x14ac:dyDescent="0.3">
      <c r="A6031" t="s">
        <v>12288</v>
      </c>
      <c r="B6031" t="s">
        <v>12289</v>
      </c>
      <c r="C6031" t="s">
        <v>12290</v>
      </c>
      <c r="D6031" t="s">
        <v>4114</v>
      </c>
      <c r="E6031" t="s">
        <v>10941</v>
      </c>
      <c r="F6031" s="9" t="s">
        <v>52</v>
      </c>
      <c r="G6031" t="s">
        <v>94</v>
      </c>
    </row>
    <row r="6032" spans="1:7" x14ac:dyDescent="0.3">
      <c r="A6032" t="s">
        <v>12291</v>
      </c>
      <c r="B6032" t="s">
        <v>12289</v>
      </c>
      <c r="C6032" t="s">
        <v>12290</v>
      </c>
      <c r="D6032" t="s">
        <v>4114</v>
      </c>
      <c r="E6032" t="s">
        <v>10941</v>
      </c>
      <c r="F6032" s="9" t="s">
        <v>52</v>
      </c>
      <c r="G6032" t="s">
        <v>94</v>
      </c>
    </row>
    <row r="6033" spans="1:7" x14ac:dyDescent="0.3">
      <c r="A6033" t="s">
        <v>12292</v>
      </c>
      <c r="B6033" t="s">
        <v>12293</v>
      </c>
      <c r="C6033" t="s">
        <v>12294</v>
      </c>
      <c r="D6033" t="s">
        <v>4114</v>
      </c>
      <c r="E6033" t="s">
        <v>10941</v>
      </c>
      <c r="F6033" s="9" t="s">
        <v>52</v>
      </c>
      <c r="G6033" t="s">
        <v>94</v>
      </c>
    </row>
    <row r="6034" spans="1:7" x14ac:dyDescent="0.3">
      <c r="A6034" t="s">
        <v>12295</v>
      </c>
      <c r="B6034" t="s">
        <v>12293</v>
      </c>
      <c r="C6034" t="s">
        <v>12294</v>
      </c>
      <c r="D6034" t="s">
        <v>4114</v>
      </c>
      <c r="E6034" t="s">
        <v>10941</v>
      </c>
      <c r="F6034" s="9" t="s">
        <v>52</v>
      </c>
      <c r="G6034" t="s">
        <v>94</v>
      </c>
    </row>
    <row r="6035" spans="1:7" x14ac:dyDescent="0.3">
      <c r="A6035" t="s">
        <v>12296</v>
      </c>
      <c r="B6035" t="s">
        <v>12281</v>
      </c>
      <c r="C6035" t="s">
        <v>12282</v>
      </c>
      <c r="D6035" t="s">
        <v>4114</v>
      </c>
      <c r="E6035" t="s">
        <v>10941</v>
      </c>
      <c r="F6035" s="9" t="s">
        <v>52</v>
      </c>
      <c r="G6035" t="s">
        <v>94</v>
      </c>
    </row>
    <row r="6036" spans="1:7" x14ac:dyDescent="0.3">
      <c r="A6036" t="s">
        <v>12297</v>
      </c>
      <c r="B6036" t="s">
        <v>12298</v>
      </c>
      <c r="C6036" t="s">
        <v>12299</v>
      </c>
      <c r="D6036" t="s">
        <v>10940</v>
      </c>
      <c r="E6036" t="s">
        <v>10941</v>
      </c>
      <c r="F6036" s="9" t="s">
        <v>52</v>
      </c>
      <c r="G6036" t="s">
        <v>94</v>
      </c>
    </row>
    <row r="6037" spans="1:7" x14ac:dyDescent="0.3">
      <c r="A6037" t="s">
        <v>12300</v>
      </c>
      <c r="B6037" t="s">
        <v>12301</v>
      </c>
      <c r="C6037" t="s">
        <v>12302</v>
      </c>
      <c r="D6037" t="s">
        <v>10940</v>
      </c>
      <c r="E6037" t="s">
        <v>10941</v>
      </c>
      <c r="F6037" s="9" t="s">
        <v>52</v>
      </c>
      <c r="G6037" t="s">
        <v>94</v>
      </c>
    </row>
    <row r="6038" spans="1:7" x14ac:dyDescent="0.3">
      <c r="A6038" t="s">
        <v>12303</v>
      </c>
      <c r="B6038" t="s">
        <v>12298</v>
      </c>
      <c r="C6038" t="s">
        <v>12299</v>
      </c>
      <c r="D6038" t="s">
        <v>10940</v>
      </c>
      <c r="E6038" t="s">
        <v>10941</v>
      </c>
      <c r="F6038" s="9" t="s">
        <v>52</v>
      </c>
      <c r="G6038" t="s">
        <v>94</v>
      </c>
    </row>
    <row r="6039" spans="1:7" x14ac:dyDescent="0.3">
      <c r="A6039" t="s">
        <v>12304</v>
      </c>
      <c r="B6039" t="s">
        <v>12305</v>
      </c>
      <c r="C6039" t="s">
        <v>12306</v>
      </c>
      <c r="D6039" t="s">
        <v>10940</v>
      </c>
      <c r="E6039" t="s">
        <v>10941</v>
      </c>
      <c r="F6039" s="9" t="s">
        <v>52</v>
      </c>
      <c r="G6039" t="s">
        <v>94</v>
      </c>
    </row>
    <row r="6040" spans="1:7" x14ac:dyDescent="0.3">
      <c r="A6040" t="s">
        <v>12307</v>
      </c>
      <c r="B6040" t="s">
        <v>12301</v>
      </c>
      <c r="C6040" t="s">
        <v>12302</v>
      </c>
      <c r="D6040" t="s">
        <v>4114</v>
      </c>
      <c r="E6040" t="s">
        <v>10941</v>
      </c>
      <c r="F6040" s="9" t="s">
        <v>52</v>
      </c>
      <c r="G6040" t="s">
        <v>94</v>
      </c>
    </row>
    <row r="6041" spans="1:7" x14ac:dyDescent="0.3">
      <c r="A6041" t="s">
        <v>12308</v>
      </c>
      <c r="B6041" t="s">
        <v>12309</v>
      </c>
      <c r="C6041" t="s">
        <v>12310</v>
      </c>
      <c r="D6041" t="s">
        <v>4114</v>
      </c>
      <c r="E6041" t="s">
        <v>10941</v>
      </c>
      <c r="F6041" s="9" t="s">
        <v>52</v>
      </c>
      <c r="G6041" t="s">
        <v>94</v>
      </c>
    </row>
    <row r="6042" spans="1:7" x14ac:dyDescent="0.3">
      <c r="A6042" t="s">
        <v>12311</v>
      </c>
      <c r="B6042" t="s">
        <v>12309</v>
      </c>
      <c r="C6042" t="s">
        <v>12310</v>
      </c>
      <c r="D6042" t="s">
        <v>4114</v>
      </c>
      <c r="E6042" t="s">
        <v>10941</v>
      </c>
      <c r="F6042" s="9" t="s">
        <v>52</v>
      </c>
      <c r="G6042" t="s">
        <v>94</v>
      </c>
    </row>
    <row r="6043" spans="1:7" x14ac:dyDescent="0.3">
      <c r="A6043" t="s">
        <v>12312</v>
      </c>
      <c r="B6043" t="s">
        <v>12313</v>
      </c>
      <c r="C6043" t="s">
        <v>12314</v>
      </c>
      <c r="D6043" t="s">
        <v>4114</v>
      </c>
      <c r="E6043" t="s">
        <v>10941</v>
      </c>
      <c r="F6043" s="9" t="s">
        <v>52</v>
      </c>
      <c r="G6043" t="s">
        <v>94</v>
      </c>
    </row>
    <row r="6044" spans="1:7" x14ac:dyDescent="0.3">
      <c r="A6044" t="s">
        <v>12315</v>
      </c>
      <c r="B6044" t="s">
        <v>12313</v>
      </c>
      <c r="C6044" t="s">
        <v>12314</v>
      </c>
      <c r="D6044" t="s">
        <v>4114</v>
      </c>
      <c r="E6044" t="s">
        <v>10941</v>
      </c>
      <c r="F6044" s="9" t="s">
        <v>52</v>
      </c>
      <c r="G6044" t="s">
        <v>94</v>
      </c>
    </row>
    <row r="6045" spans="1:7" x14ac:dyDescent="0.3">
      <c r="A6045" t="s">
        <v>12316</v>
      </c>
      <c r="B6045" t="s">
        <v>12301</v>
      </c>
      <c r="C6045" t="s">
        <v>12302</v>
      </c>
      <c r="D6045" t="s">
        <v>4114</v>
      </c>
      <c r="E6045" t="s">
        <v>10941</v>
      </c>
      <c r="F6045" s="9" t="s">
        <v>52</v>
      </c>
      <c r="G6045" t="s">
        <v>94</v>
      </c>
    </row>
    <row r="6046" spans="1:7" x14ac:dyDescent="0.3">
      <c r="A6046" t="s">
        <v>12317</v>
      </c>
      <c r="B6046" t="s">
        <v>12318</v>
      </c>
      <c r="C6046" t="s">
        <v>12319</v>
      </c>
      <c r="D6046" t="s">
        <v>10940</v>
      </c>
      <c r="E6046" t="s">
        <v>10941</v>
      </c>
      <c r="F6046" s="9" t="s">
        <v>52</v>
      </c>
      <c r="G6046" t="s">
        <v>94</v>
      </c>
    </row>
    <row r="6047" spans="1:7" x14ac:dyDescent="0.3">
      <c r="A6047" t="s">
        <v>12320</v>
      </c>
      <c r="B6047" t="s">
        <v>12321</v>
      </c>
      <c r="C6047" t="s">
        <v>12322</v>
      </c>
      <c r="D6047" t="s">
        <v>10940</v>
      </c>
      <c r="E6047" t="s">
        <v>10941</v>
      </c>
      <c r="F6047" s="9" t="s">
        <v>52</v>
      </c>
      <c r="G6047" t="s">
        <v>94</v>
      </c>
    </row>
    <row r="6048" spans="1:7" x14ac:dyDescent="0.3">
      <c r="A6048" t="s">
        <v>12323</v>
      </c>
      <c r="B6048" t="s">
        <v>12318</v>
      </c>
      <c r="C6048" t="s">
        <v>12319</v>
      </c>
      <c r="D6048" t="s">
        <v>10940</v>
      </c>
      <c r="E6048" t="s">
        <v>10941</v>
      </c>
      <c r="F6048" s="9" t="s">
        <v>52</v>
      </c>
      <c r="G6048" t="s">
        <v>94</v>
      </c>
    </row>
    <row r="6049" spans="1:7" x14ac:dyDescent="0.3">
      <c r="A6049" t="s">
        <v>12324</v>
      </c>
      <c r="B6049" t="s">
        <v>12318</v>
      </c>
      <c r="C6049" t="s">
        <v>12319</v>
      </c>
      <c r="D6049" t="s">
        <v>10940</v>
      </c>
      <c r="E6049" t="s">
        <v>10941</v>
      </c>
      <c r="F6049" s="9" t="s">
        <v>52</v>
      </c>
      <c r="G6049" t="s">
        <v>94</v>
      </c>
    </row>
    <row r="6050" spans="1:7" x14ac:dyDescent="0.3">
      <c r="A6050" t="s">
        <v>12325</v>
      </c>
      <c r="B6050" t="s">
        <v>12326</v>
      </c>
      <c r="C6050" t="s">
        <v>12327</v>
      </c>
      <c r="D6050" t="s">
        <v>4114</v>
      </c>
      <c r="E6050" t="s">
        <v>10941</v>
      </c>
      <c r="F6050" s="9" t="s">
        <v>52</v>
      </c>
      <c r="G6050" t="s">
        <v>94</v>
      </c>
    </row>
    <row r="6051" spans="1:7" x14ac:dyDescent="0.3">
      <c r="A6051" t="s">
        <v>12328</v>
      </c>
      <c r="B6051" t="s">
        <v>12321</v>
      </c>
      <c r="C6051" t="s">
        <v>12322</v>
      </c>
      <c r="D6051" t="s">
        <v>4114</v>
      </c>
      <c r="E6051" t="s">
        <v>10941</v>
      </c>
      <c r="F6051" s="9" t="s">
        <v>52</v>
      </c>
      <c r="G6051" t="s">
        <v>94</v>
      </c>
    </row>
    <row r="6052" spans="1:7" x14ac:dyDescent="0.3">
      <c r="A6052" t="s">
        <v>12329</v>
      </c>
      <c r="B6052" t="s">
        <v>12321</v>
      </c>
      <c r="C6052" t="s">
        <v>12322</v>
      </c>
      <c r="D6052" t="s">
        <v>4114</v>
      </c>
      <c r="E6052" t="s">
        <v>10941</v>
      </c>
      <c r="F6052" s="9" t="s">
        <v>52</v>
      </c>
      <c r="G6052" t="s">
        <v>94</v>
      </c>
    </row>
    <row r="6053" spans="1:7" x14ac:dyDescent="0.3">
      <c r="A6053" t="s">
        <v>12330</v>
      </c>
      <c r="B6053" t="s">
        <v>12321</v>
      </c>
      <c r="C6053" t="s">
        <v>12322</v>
      </c>
      <c r="D6053" t="s">
        <v>4114</v>
      </c>
      <c r="E6053" t="s">
        <v>10941</v>
      </c>
      <c r="F6053" s="9" t="s">
        <v>52</v>
      </c>
      <c r="G6053" t="s">
        <v>94</v>
      </c>
    </row>
    <row r="6054" spans="1:7" x14ac:dyDescent="0.3">
      <c r="A6054" t="s">
        <v>12331</v>
      </c>
      <c r="B6054" t="s">
        <v>12321</v>
      </c>
      <c r="C6054" t="s">
        <v>12322</v>
      </c>
      <c r="D6054" t="s">
        <v>4114</v>
      </c>
      <c r="E6054" t="s">
        <v>10941</v>
      </c>
      <c r="F6054" s="9" t="s">
        <v>52</v>
      </c>
      <c r="G6054" t="s">
        <v>94</v>
      </c>
    </row>
    <row r="6055" spans="1:7" x14ac:dyDescent="0.3">
      <c r="A6055" t="s">
        <v>12332</v>
      </c>
      <c r="B6055" t="s">
        <v>12321</v>
      </c>
      <c r="C6055" t="s">
        <v>12322</v>
      </c>
      <c r="D6055" t="s">
        <v>4114</v>
      </c>
      <c r="E6055" t="s">
        <v>10941</v>
      </c>
      <c r="F6055" s="9" t="s">
        <v>52</v>
      </c>
      <c r="G6055" t="s">
        <v>94</v>
      </c>
    </row>
    <row r="6056" spans="1:7" x14ac:dyDescent="0.3">
      <c r="A6056" t="s">
        <v>12333</v>
      </c>
      <c r="B6056" t="s">
        <v>12334</v>
      </c>
      <c r="C6056" t="s">
        <v>12335</v>
      </c>
      <c r="D6056" t="s">
        <v>10940</v>
      </c>
      <c r="E6056" t="s">
        <v>10941</v>
      </c>
      <c r="F6056" s="9" t="s">
        <v>52</v>
      </c>
      <c r="G6056" t="s">
        <v>94</v>
      </c>
    </row>
    <row r="6057" spans="1:7" x14ac:dyDescent="0.3">
      <c r="A6057" t="s">
        <v>12336</v>
      </c>
      <c r="B6057" t="s">
        <v>12337</v>
      </c>
      <c r="C6057" t="s">
        <v>12338</v>
      </c>
      <c r="D6057" t="s">
        <v>10940</v>
      </c>
      <c r="E6057" t="s">
        <v>10941</v>
      </c>
      <c r="F6057" s="9" t="s">
        <v>52</v>
      </c>
      <c r="G6057" t="s">
        <v>94</v>
      </c>
    </row>
    <row r="6058" spans="1:7" x14ac:dyDescent="0.3">
      <c r="A6058" t="s">
        <v>12339</v>
      </c>
      <c r="B6058" t="s">
        <v>12334</v>
      </c>
      <c r="C6058" t="s">
        <v>12335</v>
      </c>
      <c r="D6058" t="s">
        <v>10940</v>
      </c>
      <c r="E6058" t="s">
        <v>10941</v>
      </c>
      <c r="F6058" s="9" t="s">
        <v>52</v>
      </c>
      <c r="G6058" t="s">
        <v>94</v>
      </c>
    </row>
    <row r="6059" spans="1:7" x14ac:dyDescent="0.3">
      <c r="A6059" t="s">
        <v>12340</v>
      </c>
      <c r="B6059" t="s">
        <v>12334</v>
      </c>
      <c r="C6059" t="s">
        <v>12335</v>
      </c>
      <c r="D6059" t="s">
        <v>10940</v>
      </c>
      <c r="E6059" t="s">
        <v>10941</v>
      </c>
      <c r="F6059" s="9" t="s">
        <v>52</v>
      </c>
      <c r="G6059" t="s">
        <v>94</v>
      </c>
    </row>
    <row r="6060" spans="1:7" x14ac:dyDescent="0.3">
      <c r="A6060" t="s">
        <v>12341</v>
      </c>
      <c r="B6060" t="s">
        <v>12342</v>
      </c>
      <c r="C6060" t="s">
        <v>12343</v>
      </c>
      <c r="D6060" t="s">
        <v>4114</v>
      </c>
      <c r="E6060" t="s">
        <v>10941</v>
      </c>
      <c r="F6060" s="9" t="s">
        <v>52</v>
      </c>
      <c r="G6060" t="s">
        <v>94</v>
      </c>
    </row>
    <row r="6061" spans="1:7" x14ac:dyDescent="0.3">
      <c r="A6061" t="s">
        <v>12344</v>
      </c>
      <c r="B6061" t="s">
        <v>12337</v>
      </c>
      <c r="C6061" t="s">
        <v>12338</v>
      </c>
      <c r="D6061" t="s">
        <v>4114</v>
      </c>
      <c r="E6061" t="s">
        <v>10941</v>
      </c>
      <c r="F6061" s="9" t="s">
        <v>52</v>
      </c>
      <c r="G6061" t="s">
        <v>94</v>
      </c>
    </row>
    <row r="6062" spans="1:7" x14ac:dyDescent="0.3">
      <c r="A6062" t="s">
        <v>12345</v>
      </c>
      <c r="B6062" t="s">
        <v>12337</v>
      </c>
      <c r="C6062" t="s">
        <v>12338</v>
      </c>
      <c r="D6062" t="s">
        <v>4114</v>
      </c>
      <c r="E6062" t="s">
        <v>10941</v>
      </c>
      <c r="F6062" s="9" t="s">
        <v>52</v>
      </c>
      <c r="G6062" t="s">
        <v>94</v>
      </c>
    </row>
    <row r="6063" spans="1:7" x14ac:dyDescent="0.3">
      <c r="A6063" t="s">
        <v>12346</v>
      </c>
      <c r="B6063" t="s">
        <v>12337</v>
      </c>
      <c r="C6063" t="s">
        <v>12338</v>
      </c>
      <c r="D6063" t="s">
        <v>4114</v>
      </c>
      <c r="E6063" t="s">
        <v>10941</v>
      </c>
      <c r="F6063" s="9" t="s">
        <v>52</v>
      </c>
      <c r="G6063" t="s">
        <v>94</v>
      </c>
    </row>
    <row r="6064" spans="1:7" x14ac:dyDescent="0.3">
      <c r="A6064" t="s">
        <v>12347</v>
      </c>
      <c r="B6064" t="s">
        <v>12337</v>
      </c>
      <c r="C6064" t="s">
        <v>12338</v>
      </c>
      <c r="D6064" t="s">
        <v>4114</v>
      </c>
      <c r="E6064" t="s">
        <v>10941</v>
      </c>
      <c r="F6064" s="9" t="s">
        <v>52</v>
      </c>
      <c r="G6064" t="s">
        <v>94</v>
      </c>
    </row>
    <row r="6065" spans="1:7" x14ac:dyDescent="0.3">
      <c r="A6065" t="s">
        <v>12348</v>
      </c>
      <c r="B6065" t="s">
        <v>12337</v>
      </c>
      <c r="C6065" t="s">
        <v>12338</v>
      </c>
      <c r="D6065" t="s">
        <v>4114</v>
      </c>
      <c r="E6065" t="s">
        <v>10941</v>
      </c>
      <c r="F6065" s="9" t="s">
        <v>52</v>
      </c>
      <c r="G6065" t="s">
        <v>94</v>
      </c>
    </row>
    <row r="6066" spans="1:7" x14ac:dyDescent="0.3">
      <c r="A6066" t="s">
        <v>12349</v>
      </c>
      <c r="B6066" t="s">
        <v>12350</v>
      </c>
      <c r="C6066" t="s">
        <v>12351</v>
      </c>
      <c r="D6066" t="s">
        <v>4114</v>
      </c>
      <c r="E6066" t="s">
        <v>10941</v>
      </c>
      <c r="F6066" s="9" t="s">
        <v>52</v>
      </c>
      <c r="G6066" t="s">
        <v>94</v>
      </c>
    </row>
    <row r="6067" spans="1:7" x14ac:dyDescent="0.3">
      <c r="A6067" t="s">
        <v>12352</v>
      </c>
      <c r="B6067" t="s">
        <v>12350</v>
      </c>
      <c r="C6067" t="s">
        <v>12351</v>
      </c>
      <c r="D6067" t="s">
        <v>4114</v>
      </c>
      <c r="E6067" t="s">
        <v>10941</v>
      </c>
      <c r="F6067" s="9" t="s">
        <v>52</v>
      </c>
      <c r="G6067" t="s">
        <v>94</v>
      </c>
    </row>
    <row r="6068" spans="1:7" x14ac:dyDescent="0.3">
      <c r="A6068" t="s">
        <v>12353</v>
      </c>
      <c r="B6068" t="s">
        <v>12350</v>
      </c>
      <c r="C6068" t="s">
        <v>12351</v>
      </c>
      <c r="D6068" t="s">
        <v>4114</v>
      </c>
      <c r="E6068" t="s">
        <v>10941</v>
      </c>
      <c r="F6068" s="9" t="s">
        <v>52</v>
      </c>
      <c r="G6068" t="s">
        <v>94</v>
      </c>
    </row>
    <row r="6069" spans="1:7" x14ac:dyDescent="0.3">
      <c r="A6069" t="s">
        <v>12354</v>
      </c>
      <c r="B6069" t="s">
        <v>12350</v>
      </c>
      <c r="C6069" t="s">
        <v>12351</v>
      </c>
      <c r="D6069" t="s">
        <v>4114</v>
      </c>
      <c r="E6069" t="s">
        <v>10941</v>
      </c>
      <c r="F6069" s="9" t="s">
        <v>52</v>
      </c>
      <c r="G6069" t="s">
        <v>94</v>
      </c>
    </row>
    <row r="6070" spans="1:7" x14ac:dyDescent="0.3">
      <c r="A6070" t="s">
        <v>12355</v>
      </c>
      <c r="B6070" t="s">
        <v>12356</v>
      </c>
      <c r="C6070" t="s">
        <v>12357</v>
      </c>
      <c r="D6070" t="s">
        <v>4114</v>
      </c>
      <c r="E6070" t="s">
        <v>10941</v>
      </c>
      <c r="F6070" s="9" t="s">
        <v>52</v>
      </c>
      <c r="G6070" t="s">
        <v>94</v>
      </c>
    </row>
    <row r="6071" spans="1:7" x14ac:dyDescent="0.3">
      <c r="A6071" t="s">
        <v>12358</v>
      </c>
      <c r="B6071" t="s">
        <v>12359</v>
      </c>
      <c r="C6071" t="s">
        <v>12360</v>
      </c>
      <c r="D6071" t="s">
        <v>4114</v>
      </c>
      <c r="E6071" t="s">
        <v>10941</v>
      </c>
      <c r="F6071" s="9" t="s">
        <v>52</v>
      </c>
      <c r="G6071" t="s">
        <v>94</v>
      </c>
    </row>
    <row r="6072" spans="1:7" x14ac:dyDescent="0.3">
      <c r="A6072" t="s">
        <v>12361</v>
      </c>
      <c r="B6072" t="s">
        <v>12362</v>
      </c>
      <c r="C6072" t="s">
        <v>12363</v>
      </c>
      <c r="D6072" t="s">
        <v>4114</v>
      </c>
      <c r="E6072" t="s">
        <v>10941</v>
      </c>
      <c r="F6072" s="9" t="s">
        <v>52</v>
      </c>
      <c r="G6072" t="s">
        <v>94</v>
      </c>
    </row>
    <row r="6073" spans="1:7" x14ac:dyDescent="0.3">
      <c r="A6073" t="s">
        <v>12364</v>
      </c>
      <c r="B6073" t="s">
        <v>12365</v>
      </c>
      <c r="C6073" t="s">
        <v>12366</v>
      </c>
      <c r="D6073" t="s">
        <v>4114</v>
      </c>
      <c r="E6073" t="s">
        <v>10941</v>
      </c>
      <c r="F6073" s="9" t="s">
        <v>52</v>
      </c>
      <c r="G6073" t="s">
        <v>94</v>
      </c>
    </row>
    <row r="6074" spans="1:7" x14ac:dyDescent="0.3">
      <c r="A6074" t="s">
        <v>12367</v>
      </c>
      <c r="B6074" t="s">
        <v>12368</v>
      </c>
      <c r="C6074" t="s">
        <v>12369</v>
      </c>
      <c r="D6074" t="s">
        <v>4114</v>
      </c>
      <c r="E6074" t="s">
        <v>10941</v>
      </c>
      <c r="F6074" s="9" t="s">
        <v>52</v>
      </c>
      <c r="G6074" t="s">
        <v>94</v>
      </c>
    </row>
    <row r="6075" spans="1:7" x14ac:dyDescent="0.3">
      <c r="A6075" t="s">
        <v>12370</v>
      </c>
      <c r="B6075" t="s">
        <v>12368</v>
      </c>
      <c r="C6075" t="s">
        <v>12369</v>
      </c>
      <c r="D6075" t="s">
        <v>4114</v>
      </c>
      <c r="E6075" t="s">
        <v>10941</v>
      </c>
      <c r="F6075" s="9" t="s">
        <v>52</v>
      </c>
      <c r="G6075" t="s">
        <v>94</v>
      </c>
    </row>
    <row r="6076" spans="1:7" x14ac:dyDescent="0.3">
      <c r="A6076" t="s">
        <v>12371</v>
      </c>
      <c r="B6076" t="s">
        <v>12368</v>
      </c>
      <c r="C6076" t="s">
        <v>12369</v>
      </c>
      <c r="D6076" t="s">
        <v>4114</v>
      </c>
      <c r="E6076" t="s">
        <v>10941</v>
      </c>
      <c r="F6076" s="9" t="s">
        <v>52</v>
      </c>
      <c r="G6076" t="s">
        <v>94</v>
      </c>
    </row>
    <row r="6077" spans="1:7" x14ac:dyDescent="0.3">
      <c r="A6077" t="s">
        <v>12372</v>
      </c>
      <c r="B6077" t="s">
        <v>12368</v>
      </c>
      <c r="C6077" t="s">
        <v>12369</v>
      </c>
      <c r="D6077" t="s">
        <v>4114</v>
      </c>
      <c r="E6077" t="s">
        <v>10941</v>
      </c>
      <c r="F6077" s="9" t="s">
        <v>52</v>
      </c>
      <c r="G6077" t="s">
        <v>94</v>
      </c>
    </row>
    <row r="6078" spans="1:7" x14ac:dyDescent="0.3">
      <c r="A6078" t="s">
        <v>12373</v>
      </c>
      <c r="B6078" t="s">
        <v>12374</v>
      </c>
      <c r="C6078" t="s">
        <v>12375</v>
      </c>
      <c r="D6078" t="s">
        <v>4114</v>
      </c>
      <c r="E6078" t="s">
        <v>10941</v>
      </c>
      <c r="F6078" s="9" t="s">
        <v>52</v>
      </c>
      <c r="G6078" t="s">
        <v>94</v>
      </c>
    </row>
    <row r="6079" spans="1:7" x14ac:dyDescent="0.3">
      <c r="A6079" t="s">
        <v>12376</v>
      </c>
      <c r="B6079" t="s">
        <v>12377</v>
      </c>
      <c r="C6079" t="s">
        <v>12378</v>
      </c>
      <c r="D6079" t="s">
        <v>4114</v>
      </c>
      <c r="E6079" t="s">
        <v>10941</v>
      </c>
      <c r="F6079" s="9" t="s">
        <v>52</v>
      </c>
      <c r="G6079" t="s">
        <v>94</v>
      </c>
    </row>
    <row r="6080" spans="1:7" x14ac:dyDescent="0.3">
      <c r="A6080" t="s">
        <v>12379</v>
      </c>
      <c r="B6080" t="s">
        <v>12377</v>
      </c>
      <c r="C6080" t="s">
        <v>12378</v>
      </c>
      <c r="D6080" t="s">
        <v>4114</v>
      </c>
      <c r="E6080" t="s">
        <v>10941</v>
      </c>
      <c r="F6080" s="9" t="s">
        <v>52</v>
      </c>
      <c r="G6080" t="s">
        <v>94</v>
      </c>
    </row>
    <row r="6081" spans="1:7" x14ac:dyDescent="0.3">
      <c r="A6081" t="s">
        <v>12380</v>
      </c>
      <c r="B6081" t="s">
        <v>12381</v>
      </c>
      <c r="C6081" t="s">
        <v>12382</v>
      </c>
      <c r="D6081" t="s">
        <v>4114</v>
      </c>
      <c r="E6081" t="s">
        <v>10941</v>
      </c>
      <c r="F6081" s="9" t="s">
        <v>52</v>
      </c>
      <c r="G6081" t="s">
        <v>94</v>
      </c>
    </row>
    <row r="6082" spans="1:7" x14ac:dyDescent="0.3">
      <c r="A6082" t="s">
        <v>12383</v>
      </c>
      <c r="B6082" t="s">
        <v>12384</v>
      </c>
      <c r="C6082" t="s">
        <v>12385</v>
      </c>
      <c r="D6082" t="s">
        <v>4114</v>
      </c>
      <c r="E6082" t="s">
        <v>10941</v>
      </c>
      <c r="F6082" s="9" t="s">
        <v>52</v>
      </c>
      <c r="G6082" t="s">
        <v>94</v>
      </c>
    </row>
    <row r="6083" spans="1:7" x14ac:dyDescent="0.3">
      <c r="A6083" t="s">
        <v>12386</v>
      </c>
      <c r="B6083" t="s">
        <v>12377</v>
      </c>
      <c r="C6083" t="s">
        <v>12378</v>
      </c>
      <c r="D6083" t="s">
        <v>4114</v>
      </c>
      <c r="E6083" t="s">
        <v>10941</v>
      </c>
      <c r="F6083" s="9" t="s">
        <v>52</v>
      </c>
      <c r="G6083" t="s">
        <v>94</v>
      </c>
    </row>
    <row r="6084" spans="1:7" x14ac:dyDescent="0.3">
      <c r="A6084" t="s">
        <v>12387</v>
      </c>
      <c r="B6084" t="s">
        <v>12377</v>
      </c>
      <c r="C6084" t="s">
        <v>12378</v>
      </c>
      <c r="D6084" t="s">
        <v>4114</v>
      </c>
      <c r="E6084" t="s">
        <v>10941</v>
      </c>
      <c r="F6084" s="9" t="s">
        <v>52</v>
      </c>
      <c r="G6084" t="s">
        <v>94</v>
      </c>
    </row>
    <row r="6085" spans="1:7" x14ac:dyDescent="0.3">
      <c r="A6085" t="s">
        <v>12388</v>
      </c>
      <c r="B6085" t="s">
        <v>12389</v>
      </c>
      <c r="C6085" t="s">
        <v>12390</v>
      </c>
      <c r="D6085" t="s">
        <v>4114</v>
      </c>
      <c r="E6085" t="s">
        <v>10941</v>
      </c>
      <c r="F6085" s="9" t="s">
        <v>52</v>
      </c>
      <c r="G6085" t="s">
        <v>94</v>
      </c>
    </row>
    <row r="6086" spans="1:7" x14ac:dyDescent="0.3">
      <c r="A6086" t="s">
        <v>12391</v>
      </c>
      <c r="B6086" t="s">
        <v>12392</v>
      </c>
      <c r="C6086" t="s">
        <v>12393</v>
      </c>
      <c r="D6086" t="s">
        <v>4114</v>
      </c>
      <c r="E6086" t="s">
        <v>10941</v>
      </c>
      <c r="F6086" s="9" t="s">
        <v>52</v>
      </c>
      <c r="G6086" t="s">
        <v>94</v>
      </c>
    </row>
    <row r="6087" spans="1:7" x14ac:dyDescent="0.3">
      <c r="A6087" t="s">
        <v>12394</v>
      </c>
      <c r="B6087" t="s">
        <v>12392</v>
      </c>
      <c r="C6087" t="s">
        <v>12393</v>
      </c>
      <c r="D6087" t="s">
        <v>4114</v>
      </c>
      <c r="E6087" t="s">
        <v>10941</v>
      </c>
      <c r="F6087" s="9" t="s">
        <v>52</v>
      </c>
      <c r="G6087" t="s">
        <v>94</v>
      </c>
    </row>
    <row r="6088" spans="1:7" x14ac:dyDescent="0.3">
      <c r="A6088" t="s">
        <v>12395</v>
      </c>
      <c r="B6088" t="s">
        <v>12396</v>
      </c>
      <c r="C6088" t="s">
        <v>12397</v>
      </c>
      <c r="D6088" t="s">
        <v>4114</v>
      </c>
      <c r="E6088" t="s">
        <v>10941</v>
      </c>
      <c r="F6088" s="9" t="s">
        <v>52</v>
      </c>
      <c r="G6088" t="s">
        <v>94</v>
      </c>
    </row>
    <row r="6089" spans="1:7" x14ac:dyDescent="0.3">
      <c r="A6089" t="s">
        <v>12398</v>
      </c>
      <c r="B6089" t="s">
        <v>12399</v>
      </c>
      <c r="C6089" t="s">
        <v>12400</v>
      </c>
      <c r="D6089" t="s">
        <v>4114</v>
      </c>
      <c r="E6089" t="s">
        <v>10941</v>
      </c>
      <c r="F6089" s="9" t="s">
        <v>52</v>
      </c>
      <c r="G6089" t="s">
        <v>94</v>
      </c>
    </row>
    <row r="6090" spans="1:7" x14ac:dyDescent="0.3">
      <c r="A6090" t="s">
        <v>12401</v>
      </c>
      <c r="B6090" t="s">
        <v>12392</v>
      </c>
      <c r="C6090" t="s">
        <v>12393</v>
      </c>
      <c r="D6090" t="s">
        <v>4114</v>
      </c>
      <c r="E6090" t="s">
        <v>10941</v>
      </c>
      <c r="F6090" s="9" t="s">
        <v>52</v>
      </c>
      <c r="G6090" t="s">
        <v>94</v>
      </c>
    </row>
    <row r="6091" spans="1:7" x14ac:dyDescent="0.3">
      <c r="A6091" t="s">
        <v>12402</v>
      </c>
      <c r="B6091" t="s">
        <v>12392</v>
      </c>
      <c r="C6091" t="s">
        <v>12393</v>
      </c>
      <c r="D6091" t="s">
        <v>4114</v>
      </c>
      <c r="E6091" t="s">
        <v>10941</v>
      </c>
      <c r="F6091" s="9" t="s">
        <v>52</v>
      </c>
      <c r="G6091" t="s">
        <v>94</v>
      </c>
    </row>
    <row r="6092" spans="1:7" x14ac:dyDescent="0.3">
      <c r="A6092" t="s">
        <v>12403</v>
      </c>
      <c r="B6092" t="s">
        <v>12404</v>
      </c>
      <c r="C6092" t="s">
        <v>12405</v>
      </c>
      <c r="D6092" t="s">
        <v>4114</v>
      </c>
      <c r="E6092" t="s">
        <v>10941</v>
      </c>
      <c r="F6092" s="9" t="s">
        <v>52</v>
      </c>
      <c r="G6092" t="s">
        <v>94</v>
      </c>
    </row>
    <row r="6093" spans="1:7" x14ac:dyDescent="0.3">
      <c r="A6093" t="s">
        <v>12406</v>
      </c>
      <c r="B6093" t="s">
        <v>12407</v>
      </c>
      <c r="C6093" t="s">
        <v>12408</v>
      </c>
      <c r="D6093" t="s">
        <v>4114</v>
      </c>
      <c r="E6093" t="s">
        <v>10941</v>
      </c>
      <c r="F6093" s="9" t="s">
        <v>52</v>
      </c>
      <c r="G6093" t="s">
        <v>94</v>
      </c>
    </row>
    <row r="6094" spans="1:7" x14ac:dyDescent="0.3">
      <c r="A6094" t="s">
        <v>12409</v>
      </c>
      <c r="B6094" t="s">
        <v>12407</v>
      </c>
      <c r="C6094" t="s">
        <v>12408</v>
      </c>
      <c r="D6094" t="s">
        <v>4114</v>
      </c>
      <c r="E6094" t="s">
        <v>10941</v>
      </c>
      <c r="F6094" s="9" t="s">
        <v>52</v>
      </c>
      <c r="G6094" t="s">
        <v>94</v>
      </c>
    </row>
    <row r="6095" spans="1:7" x14ac:dyDescent="0.3">
      <c r="A6095" t="s">
        <v>12410</v>
      </c>
      <c r="B6095" t="s">
        <v>12411</v>
      </c>
      <c r="C6095" t="s">
        <v>12412</v>
      </c>
      <c r="D6095" t="s">
        <v>4114</v>
      </c>
      <c r="E6095" t="s">
        <v>10941</v>
      </c>
      <c r="F6095" s="9" t="s">
        <v>52</v>
      </c>
      <c r="G6095" t="s">
        <v>94</v>
      </c>
    </row>
    <row r="6096" spans="1:7" x14ac:dyDescent="0.3">
      <c r="A6096" t="s">
        <v>12413</v>
      </c>
      <c r="B6096" t="s">
        <v>12414</v>
      </c>
      <c r="C6096" t="s">
        <v>12415</v>
      </c>
      <c r="D6096" t="s">
        <v>4114</v>
      </c>
      <c r="E6096" t="s">
        <v>10941</v>
      </c>
      <c r="F6096" s="9" t="s">
        <v>52</v>
      </c>
      <c r="G6096" t="s">
        <v>94</v>
      </c>
    </row>
    <row r="6097" spans="1:7" x14ac:dyDescent="0.3">
      <c r="A6097" t="s">
        <v>12416</v>
      </c>
      <c r="B6097" t="s">
        <v>12407</v>
      </c>
      <c r="C6097" t="s">
        <v>12408</v>
      </c>
      <c r="D6097" t="s">
        <v>4114</v>
      </c>
      <c r="E6097" t="s">
        <v>10941</v>
      </c>
      <c r="F6097" s="9" t="s">
        <v>52</v>
      </c>
      <c r="G6097" t="s">
        <v>94</v>
      </c>
    </row>
    <row r="6098" spans="1:7" x14ac:dyDescent="0.3">
      <c r="A6098" t="s">
        <v>12417</v>
      </c>
      <c r="B6098" t="s">
        <v>12407</v>
      </c>
      <c r="C6098" t="s">
        <v>12408</v>
      </c>
      <c r="D6098" t="s">
        <v>4114</v>
      </c>
      <c r="E6098" t="s">
        <v>10941</v>
      </c>
      <c r="F6098" s="9" t="s">
        <v>52</v>
      </c>
      <c r="G6098" t="s">
        <v>94</v>
      </c>
    </row>
    <row r="6099" spans="1:7" x14ac:dyDescent="0.3">
      <c r="A6099" t="s">
        <v>12418</v>
      </c>
      <c r="B6099" t="s">
        <v>12419</v>
      </c>
      <c r="C6099" t="s">
        <v>12420</v>
      </c>
      <c r="D6099" t="s">
        <v>4114</v>
      </c>
      <c r="E6099" t="s">
        <v>10941</v>
      </c>
      <c r="F6099" s="9" t="s">
        <v>52</v>
      </c>
      <c r="G6099" t="s">
        <v>94</v>
      </c>
    </row>
    <row r="6100" spans="1:7" x14ac:dyDescent="0.3">
      <c r="A6100" t="s">
        <v>12421</v>
      </c>
      <c r="B6100" t="s">
        <v>12422</v>
      </c>
      <c r="C6100" t="s">
        <v>12423</v>
      </c>
      <c r="D6100" t="s">
        <v>10940</v>
      </c>
      <c r="E6100" t="s">
        <v>10941</v>
      </c>
      <c r="F6100" s="9" t="s">
        <v>52</v>
      </c>
      <c r="G6100" t="s">
        <v>94</v>
      </c>
    </row>
    <row r="6101" spans="1:7" x14ac:dyDescent="0.3">
      <c r="A6101" t="s">
        <v>12424</v>
      </c>
      <c r="B6101" t="s">
        <v>12422</v>
      </c>
      <c r="C6101" t="s">
        <v>12423</v>
      </c>
      <c r="D6101" t="s">
        <v>10940</v>
      </c>
      <c r="E6101" t="s">
        <v>10941</v>
      </c>
      <c r="F6101" s="9" t="s">
        <v>52</v>
      </c>
      <c r="G6101" t="s">
        <v>94</v>
      </c>
    </row>
    <row r="6102" spans="1:7" x14ac:dyDescent="0.3">
      <c r="A6102" t="s">
        <v>12425</v>
      </c>
      <c r="B6102" t="s">
        <v>12426</v>
      </c>
      <c r="C6102" t="s">
        <v>12427</v>
      </c>
      <c r="D6102" t="s">
        <v>10940</v>
      </c>
      <c r="E6102" t="s">
        <v>10941</v>
      </c>
      <c r="F6102" s="9" t="s">
        <v>52</v>
      </c>
      <c r="G6102" t="s">
        <v>94</v>
      </c>
    </row>
    <row r="6103" spans="1:7" x14ac:dyDescent="0.3">
      <c r="A6103" t="s">
        <v>12428</v>
      </c>
      <c r="B6103" t="s">
        <v>12429</v>
      </c>
      <c r="C6103" t="s">
        <v>12430</v>
      </c>
      <c r="D6103" t="s">
        <v>10940</v>
      </c>
      <c r="E6103" t="s">
        <v>10941</v>
      </c>
      <c r="F6103" s="9" t="s">
        <v>52</v>
      </c>
      <c r="G6103" t="s">
        <v>94</v>
      </c>
    </row>
    <row r="6104" spans="1:7" x14ac:dyDescent="0.3">
      <c r="A6104" t="s">
        <v>12431</v>
      </c>
      <c r="B6104" t="s">
        <v>12422</v>
      </c>
      <c r="C6104" t="s">
        <v>12423</v>
      </c>
      <c r="D6104" t="s">
        <v>4114</v>
      </c>
      <c r="E6104" t="s">
        <v>10941</v>
      </c>
      <c r="F6104" s="9" t="s">
        <v>52</v>
      </c>
      <c r="G6104" t="s">
        <v>94</v>
      </c>
    </row>
    <row r="6105" spans="1:7" x14ac:dyDescent="0.3">
      <c r="A6105" t="s">
        <v>12432</v>
      </c>
      <c r="B6105" t="s">
        <v>12422</v>
      </c>
      <c r="C6105" t="s">
        <v>12423</v>
      </c>
      <c r="D6105" t="s">
        <v>4114</v>
      </c>
      <c r="E6105" t="s">
        <v>10941</v>
      </c>
      <c r="F6105" s="9" t="s">
        <v>52</v>
      </c>
      <c r="G6105" t="s">
        <v>94</v>
      </c>
    </row>
    <row r="6106" spans="1:7" x14ac:dyDescent="0.3">
      <c r="A6106" t="s">
        <v>12433</v>
      </c>
      <c r="B6106" t="s">
        <v>12434</v>
      </c>
      <c r="C6106" t="s">
        <v>12435</v>
      </c>
      <c r="D6106" t="s">
        <v>4114</v>
      </c>
      <c r="E6106" t="s">
        <v>10941</v>
      </c>
      <c r="F6106" s="9" t="s">
        <v>52</v>
      </c>
      <c r="G6106" t="s">
        <v>94</v>
      </c>
    </row>
    <row r="6107" spans="1:7" x14ac:dyDescent="0.3">
      <c r="A6107" t="s">
        <v>12436</v>
      </c>
      <c r="B6107" t="s">
        <v>12437</v>
      </c>
      <c r="C6107" t="s">
        <v>12438</v>
      </c>
      <c r="D6107" t="s">
        <v>4114</v>
      </c>
      <c r="E6107" t="s">
        <v>10941</v>
      </c>
      <c r="F6107" s="9" t="s">
        <v>52</v>
      </c>
      <c r="G6107" t="s">
        <v>94</v>
      </c>
    </row>
    <row r="6108" spans="1:7" x14ac:dyDescent="0.3">
      <c r="A6108" t="s">
        <v>12439</v>
      </c>
      <c r="B6108" t="s">
        <v>12440</v>
      </c>
      <c r="C6108" t="s">
        <v>12441</v>
      </c>
      <c r="D6108" t="s">
        <v>4114</v>
      </c>
      <c r="E6108" t="s">
        <v>10941</v>
      </c>
      <c r="F6108" s="9" t="s">
        <v>52</v>
      </c>
      <c r="G6108" t="s">
        <v>94</v>
      </c>
    </row>
    <row r="6109" spans="1:7" x14ac:dyDescent="0.3">
      <c r="A6109" t="s">
        <v>12442</v>
      </c>
      <c r="B6109" t="s">
        <v>12443</v>
      </c>
      <c r="C6109" t="s">
        <v>12444</v>
      </c>
      <c r="D6109" t="s">
        <v>4114</v>
      </c>
      <c r="E6109" t="s">
        <v>10941</v>
      </c>
      <c r="F6109" s="9" t="s">
        <v>52</v>
      </c>
      <c r="G6109" t="s">
        <v>94</v>
      </c>
    </row>
    <row r="6110" spans="1:7" x14ac:dyDescent="0.3">
      <c r="A6110" t="s">
        <v>12445</v>
      </c>
      <c r="B6110" t="s">
        <v>12443</v>
      </c>
      <c r="C6110" t="s">
        <v>12444</v>
      </c>
      <c r="D6110" t="s">
        <v>4114</v>
      </c>
      <c r="E6110" t="s">
        <v>10941</v>
      </c>
      <c r="F6110" s="9" t="s">
        <v>52</v>
      </c>
      <c r="G6110" t="s">
        <v>94</v>
      </c>
    </row>
    <row r="6111" spans="1:7" x14ac:dyDescent="0.3">
      <c r="A6111" t="s">
        <v>12446</v>
      </c>
      <c r="B6111" t="s">
        <v>12443</v>
      </c>
      <c r="C6111" t="s">
        <v>12444</v>
      </c>
      <c r="D6111" t="s">
        <v>4114</v>
      </c>
      <c r="E6111" t="s">
        <v>10941</v>
      </c>
      <c r="F6111" s="9" t="s">
        <v>52</v>
      </c>
      <c r="G6111" t="s">
        <v>94</v>
      </c>
    </row>
    <row r="6112" spans="1:7" x14ac:dyDescent="0.3">
      <c r="A6112" t="s">
        <v>12447</v>
      </c>
      <c r="B6112" t="s">
        <v>12443</v>
      </c>
      <c r="C6112" t="s">
        <v>12444</v>
      </c>
      <c r="D6112" t="s">
        <v>4114</v>
      </c>
      <c r="E6112" t="s">
        <v>10941</v>
      </c>
      <c r="F6112" s="9" t="s">
        <v>52</v>
      </c>
      <c r="G6112" t="s">
        <v>94</v>
      </c>
    </row>
    <row r="6113" spans="1:7" x14ac:dyDescent="0.3">
      <c r="A6113" t="s">
        <v>12448</v>
      </c>
      <c r="B6113" t="s">
        <v>12449</v>
      </c>
      <c r="C6113" t="s">
        <v>12450</v>
      </c>
      <c r="D6113" t="s">
        <v>4114</v>
      </c>
      <c r="E6113" t="s">
        <v>10941</v>
      </c>
      <c r="F6113" s="9" t="s">
        <v>52</v>
      </c>
      <c r="G6113" t="s">
        <v>94</v>
      </c>
    </row>
    <row r="6114" spans="1:7" x14ac:dyDescent="0.3">
      <c r="A6114" t="s">
        <v>12451</v>
      </c>
      <c r="B6114" t="s">
        <v>12452</v>
      </c>
      <c r="C6114" t="s">
        <v>12453</v>
      </c>
      <c r="D6114" t="s">
        <v>4114</v>
      </c>
      <c r="E6114" t="s">
        <v>10941</v>
      </c>
      <c r="F6114" s="9" t="s">
        <v>52</v>
      </c>
      <c r="G6114" t="s">
        <v>94</v>
      </c>
    </row>
    <row r="6115" spans="1:7" x14ac:dyDescent="0.3">
      <c r="A6115" t="s">
        <v>12454</v>
      </c>
      <c r="B6115" t="s">
        <v>12452</v>
      </c>
      <c r="C6115" t="s">
        <v>12453</v>
      </c>
      <c r="D6115" t="s">
        <v>4114</v>
      </c>
      <c r="E6115" t="s">
        <v>10941</v>
      </c>
      <c r="F6115" s="9" t="s">
        <v>52</v>
      </c>
      <c r="G6115" t="s">
        <v>94</v>
      </c>
    </row>
    <row r="6116" spans="1:7" x14ac:dyDescent="0.3">
      <c r="A6116" t="s">
        <v>12455</v>
      </c>
      <c r="B6116" t="s">
        <v>12456</v>
      </c>
      <c r="C6116" t="s">
        <v>12457</v>
      </c>
      <c r="D6116" t="s">
        <v>4114</v>
      </c>
      <c r="E6116" t="s">
        <v>10941</v>
      </c>
      <c r="F6116" s="9" t="s">
        <v>52</v>
      </c>
      <c r="G6116" t="s">
        <v>94</v>
      </c>
    </row>
    <row r="6117" spans="1:7" x14ac:dyDescent="0.3">
      <c r="A6117" t="s">
        <v>12458</v>
      </c>
      <c r="B6117" t="s">
        <v>12459</v>
      </c>
      <c r="C6117" t="s">
        <v>12460</v>
      </c>
      <c r="D6117" t="s">
        <v>4114</v>
      </c>
      <c r="E6117" t="s">
        <v>10941</v>
      </c>
      <c r="F6117" s="9" t="s">
        <v>52</v>
      </c>
      <c r="G6117" t="s">
        <v>94</v>
      </c>
    </row>
    <row r="6118" spans="1:7" x14ac:dyDescent="0.3">
      <c r="A6118" t="s">
        <v>12461</v>
      </c>
      <c r="B6118" t="s">
        <v>12452</v>
      </c>
      <c r="C6118" t="s">
        <v>12453</v>
      </c>
      <c r="D6118" t="s">
        <v>4114</v>
      </c>
      <c r="E6118" t="s">
        <v>10941</v>
      </c>
      <c r="F6118" s="9" t="s">
        <v>52</v>
      </c>
      <c r="G6118" t="s">
        <v>94</v>
      </c>
    </row>
    <row r="6119" spans="1:7" x14ac:dyDescent="0.3">
      <c r="A6119" t="s">
        <v>12462</v>
      </c>
      <c r="B6119" t="s">
        <v>12452</v>
      </c>
      <c r="C6119" t="s">
        <v>12453</v>
      </c>
      <c r="D6119" t="s">
        <v>4114</v>
      </c>
      <c r="E6119" t="s">
        <v>10941</v>
      </c>
      <c r="F6119" s="9" t="s">
        <v>52</v>
      </c>
      <c r="G6119" t="s">
        <v>94</v>
      </c>
    </row>
    <row r="6120" spans="1:7" x14ac:dyDescent="0.3">
      <c r="A6120" t="s">
        <v>12463</v>
      </c>
      <c r="B6120" t="s">
        <v>12464</v>
      </c>
      <c r="C6120" t="s">
        <v>12465</v>
      </c>
      <c r="D6120" t="s">
        <v>4114</v>
      </c>
      <c r="E6120" t="s">
        <v>10941</v>
      </c>
      <c r="F6120" s="9" t="s">
        <v>52</v>
      </c>
      <c r="G6120" t="s">
        <v>94</v>
      </c>
    </row>
    <row r="6121" spans="1:7" x14ac:dyDescent="0.3">
      <c r="A6121" t="s">
        <v>12466</v>
      </c>
      <c r="B6121" t="s">
        <v>12467</v>
      </c>
      <c r="C6121" t="s">
        <v>12468</v>
      </c>
      <c r="D6121" t="s">
        <v>4114</v>
      </c>
      <c r="E6121" t="s">
        <v>10941</v>
      </c>
      <c r="F6121" s="9" t="s">
        <v>52</v>
      </c>
      <c r="G6121" t="s">
        <v>94</v>
      </c>
    </row>
    <row r="6122" spans="1:7" x14ac:dyDescent="0.3">
      <c r="A6122" t="s">
        <v>12469</v>
      </c>
      <c r="B6122" t="s">
        <v>12467</v>
      </c>
      <c r="C6122" t="s">
        <v>12468</v>
      </c>
      <c r="D6122" t="s">
        <v>4114</v>
      </c>
      <c r="E6122" t="s">
        <v>10941</v>
      </c>
      <c r="F6122" s="9" t="s">
        <v>52</v>
      </c>
      <c r="G6122" t="s">
        <v>94</v>
      </c>
    </row>
    <row r="6123" spans="1:7" x14ac:dyDescent="0.3">
      <c r="A6123" t="s">
        <v>12470</v>
      </c>
      <c r="B6123" t="s">
        <v>12471</v>
      </c>
      <c r="C6123" t="s">
        <v>12472</v>
      </c>
      <c r="D6123" t="s">
        <v>4114</v>
      </c>
      <c r="E6123" t="s">
        <v>10941</v>
      </c>
      <c r="F6123" s="9" t="s">
        <v>52</v>
      </c>
      <c r="G6123" t="s">
        <v>94</v>
      </c>
    </row>
    <row r="6124" spans="1:7" x14ac:dyDescent="0.3">
      <c r="A6124" t="s">
        <v>12473</v>
      </c>
      <c r="B6124" t="s">
        <v>12474</v>
      </c>
      <c r="C6124" t="s">
        <v>12475</v>
      </c>
      <c r="D6124" t="s">
        <v>4114</v>
      </c>
      <c r="E6124" t="s">
        <v>10941</v>
      </c>
      <c r="F6124" s="9" t="s">
        <v>52</v>
      </c>
      <c r="G6124" t="s">
        <v>94</v>
      </c>
    </row>
    <row r="6125" spans="1:7" x14ac:dyDescent="0.3">
      <c r="A6125" t="s">
        <v>12476</v>
      </c>
      <c r="B6125" t="s">
        <v>12467</v>
      </c>
      <c r="C6125" t="s">
        <v>12468</v>
      </c>
      <c r="D6125" t="s">
        <v>4114</v>
      </c>
      <c r="E6125" t="s">
        <v>10941</v>
      </c>
      <c r="F6125" s="9" t="s">
        <v>52</v>
      </c>
      <c r="G6125" t="s">
        <v>94</v>
      </c>
    </row>
    <row r="6126" spans="1:7" x14ac:dyDescent="0.3">
      <c r="A6126" t="s">
        <v>12477</v>
      </c>
      <c r="B6126" t="s">
        <v>12467</v>
      </c>
      <c r="C6126" t="s">
        <v>12468</v>
      </c>
      <c r="D6126" t="s">
        <v>4114</v>
      </c>
      <c r="E6126" t="s">
        <v>10941</v>
      </c>
      <c r="F6126" s="9" t="s">
        <v>52</v>
      </c>
      <c r="G6126" t="s">
        <v>94</v>
      </c>
    </row>
    <row r="6127" spans="1:7" x14ac:dyDescent="0.3">
      <c r="A6127" t="s">
        <v>12478</v>
      </c>
      <c r="B6127" t="s">
        <v>12479</v>
      </c>
      <c r="C6127" t="s">
        <v>12480</v>
      </c>
      <c r="D6127" t="s">
        <v>4114</v>
      </c>
      <c r="E6127" t="s">
        <v>10941</v>
      </c>
      <c r="F6127" s="9" t="s">
        <v>52</v>
      </c>
      <c r="G6127" t="s">
        <v>94</v>
      </c>
    </row>
    <row r="6128" spans="1:7" x14ac:dyDescent="0.3">
      <c r="A6128" t="s">
        <v>12481</v>
      </c>
      <c r="B6128" t="s">
        <v>12482</v>
      </c>
      <c r="C6128" t="s">
        <v>12483</v>
      </c>
      <c r="D6128" t="s">
        <v>4114</v>
      </c>
      <c r="E6128" t="s">
        <v>10941</v>
      </c>
      <c r="F6128" s="9" t="s">
        <v>52</v>
      </c>
      <c r="G6128" t="s">
        <v>94</v>
      </c>
    </row>
    <row r="6129" spans="1:7" x14ac:dyDescent="0.3">
      <c r="A6129" t="s">
        <v>12484</v>
      </c>
      <c r="B6129" t="s">
        <v>12482</v>
      </c>
      <c r="C6129" t="s">
        <v>12483</v>
      </c>
      <c r="D6129" t="s">
        <v>4114</v>
      </c>
      <c r="E6129" t="s">
        <v>10941</v>
      </c>
      <c r="F6129" s="9" t="s">
        <v>52</v>
      </c>
      <c r="G6129" t="s">
        <v>94</v>
      </c>
    </row>
    <row r="6130" spans="1:7" x14ac:dyDescent="0.3">
      <c r="A6130" t="s">
        <v>12485</v>
      </c>
      <c r="B6130" t="s">
        <v>12486</v>
      </c>
      <c r="C6130" t="s">
        <v>12487</v>
      </c>
      <c r="D6130" t="s">
        <v>4114</v>
      </c>
      <c r="E6130" t="s">
        <v>10941</v>
      </c>
      <c r="F6130" s="9" t="s">
        <v>52</v>
      </c>
      <c r="G6130" t="s">
        <v>94</v>
      </c>
    </row>
    <row r="6131" spans="1:7" x14ac:dyDescent="0.3">
      <c r="A6131" t="s">
        <v>12488</v>
      </c>
      <c r="B6131" t="s">
        <v>12489</v>
      </c>
      <c r="C6131" t="s">
        <v>12490</v>
      </c>
      <c r="D6131" t="s">
        <v>4114</v>
      </c>
      <c r="E6131" t="s">
        <v>10941</v>
      </c>
      <c r="F6131" s="9" t="s">
        <v>52</v>
      </c>
      <c r="G6131" t="s">
        <v>94</v>
      </c>
    </row>
    <row r="6132" spans="1:7" x14ac:dyDescent="0.3">
      <c r="A6132" t="s">
        <v>12491</v>
      </c>
      <c r="B6132" t="s">
        <v>12482</v>
      </c>
      <c r="C6132" t="s">
        <v>12483</v>
      </c>
      <c r="D6132" t="s">
        <v>4114</v>
      </c>
      <c r="E6132" t="s">
        <v>10941</v>
      </c>
      <c r="F6132" s="9" t="s">
        <v>52</v>
      </c>
      <c r="G6132" t="s">
        <v>94</v>
      </c>
    </row>
    <row r="6133" spans="1:7" x14ac:dyDescent="0.3">
      <c r="A6133" t="s">
        <v>12492</v>
      </c>
      <c r="B6133" t="s">
        <v>12482</v>
      </c>
      <c r="C6133" t="s">
        <v>12483</v>
      </c>
      <c r="D6133" t="s">
        <v>4114</v>
      </c>
      <c r="E6133" t="s">
        <v>10941</v>
      </c>
      <c r="F6133" s="9" t="s">
        <v>52</v>
      </c>
      <c r="G6133" t="s">
        <v>94</v>
      </c>
    </row>
    <row r="6134" spans="1:7" x14ac:dyDescent="0.3">
      <c r="A6134" t="s">
        <v>12493</v>
      </c>
      <c r="B6134" t="s">
        <v>10949</v>
      </c>
      <c r="C6134" t="s">
        <v>10950</v>
      </c>
      <c r="D6134" t="s">
        <v>10940</v>
      </c>
      <c r="E6134" t="s">
        <v>10941</v>
      </c>
      <c r="F6134" s="9" t="s">
        <v>52</v>
      </c>
      <c r="G6134" t="s">
        <v>94</v>
      </c>
    </row>
    <row r="6135" spans="1:7" x14ac:dyDescent="0.3">
      <c r="A6135" t="s">
        <v>12494</v>
      </c>
      <c r="B6135" t="s">
        <v>12495</v>
      </c>
      <c r="C6135" t="s">
        <v>12496</v>
      </c>
      <c r="D6135" t="s">
        <v>10940</v>
      </c>
      <c r="E6135" t="s">
        <v>10941</v>
      </c>
      <c r="F6135" s="9" t="s">
        <v>52</v>
      </c>
      <c r="G6135" t="s">
        <v>94</v>
      </c>
    </row>
    <row r="6136" spans="1:7" x14ac:dyDescent="0.3">
      <c r="A6136" t="s">
        <v>12497</v>
      </c>
      <c r="B6136" t="s">
        <v>12498</v>
      </c>
      <c r="C6136" t="s">
        <v>12499</v>
      </c>
      <c r="D6136" t="s">
        <v>10940</v>
      </c>
      <c r="E6136" t="s">
        <v>10941</v>
      </c>
      <c r="F6136" s="9" t="s">
        <v>52</v>
      </c>
      <c r="G6136" t="s">
        <v>94</v>
      </c>
    </row>
    <row r="6137" spans="1:7" x14ac:dyDescent="0.3">
      <c r="A6137" t="s">
        <v>12500</v>
      </c>
      <c r="B6137" t="s">
        <v>12498</v>
      </c>
      <c r="C6137" t="s">
        <v>12499</v>
      </c>
      <c r="D6137" t="s">
        <v>10940</v>
      </c>
      <c r="E6137" t="s">
        <v>10941</v>
      </c>
      <c r="F6137" s="9" t="s">
        <v>52</v>
      </c>
      <c r="G6137" t="s">
        <v>94</v>
      </c>
    </row>
    <row r="6138" spans="1:7" x14ac:dyDescent="0.3">
      <c r="A6138" t="s">
        <v>12501</v>
      </c>
      <c r="B6138" t="s">
        <v>12498</v>
      </c>
      <c r="C6138" t="s">
        <v>12499</v>
      </c>
      <c r="D6138" t="s">
        <v>4114</v>
      </c>
      <c r="E6138" t="s">
        <v>10941</v>
      </c>
      <c r="F6138" s="9" t="s">
        <v>52</v>
      </c>
      <c r="G6138" t="s">
        <v>94</v>
      </c>
    </row>
    <row r="6139" spans="1:7" x14ac:dyDescent="0.3">
      <c r="A6139" t="s">
        <v>12502</v>
      </c>
      <c r="B6139" t="s">
        <v>12498</v>
      </c>
      <c r="C6139" t="s">
        <v>12499</v>
      </c>
      <c r="D6139" t="s">
        <v>4114</v>
      </c>
      <c r="E6139" t="s">
        <v>10941</v>
      </c>
      <c r="F6139" s="9" t="s">
        <v>52</v>
      </c>
      <c r="G6139" t="s">
        <v>94</v>
      </c>
    </row>
    <row r="6140" spans="1:7" x14ac:dyDescent="0.3">
      <c r="A6140" t="s">
        <v>12503</v>
      </c>
      <c r="B6140" t="s">
        <v>12498</v>
      </c>
      <c r="C6140" t="s">
        <v>12499</v>
      </c>
      <c r="D6140" t="s">
        <v>4114</v>
      </c>
      <c r="E6140" t="s">
        <v>10941</v>
      </c>
      <c r="F6140" s="9" t="s">
        <v>52</v>
      </c>
      <c r="G6140" t="s">
        <v>94</v>
      </c>
    </row>
    <row r="6141" spans="1:7" x14ac:dyDescent="0.3">
      <c r="A6141" t="s">
        <v>12504</v>
      </c>
      <c r="B6141" t="s">
        <v>12505</v>
      </c>
      <c r="C6141" t="s">
        <v>12506</v>
      </c>
      <c r="D6141" t="s">
        <v>10940</v>
      </c>
      <c r="E6141" t="s">
        <v>10941</v>
      </c>
      <c r="F6141" s="9" t="s">
        <v>52</v>
      </c>
      <c r="G6141" t="s">
        <v>94</v>
      </c>
    </row>
    <row r="6142" spans="1:7" x14ac:dyDescent="0.3">
      <c r="A6142" t="s">
        <v>12507</v>
      </c>
      <c r="B6142" t="s">
        <v>12505</v>
      </c>
      <c r="C6142" t="s">
        <v>12506</v>
      </c>
      <c r="D6142" t="s">
        <v>4114</v>
      </c>
      <c r="E6142" t="s">
        <v>10941</v>
      </c>
      <c r="F6142" s="9" t="s">
        <v>52</v>
      </c>
      <c r="G6142" t="s">
        <v>94</v>
      </c>
    </row>
    <row r="6143" spans="1:7" x14ac:dyDescent="0.3">
      <c r="A6143" t="s">
        <v>12508</v>
      </c>
      <c r="B6143" t="s">
        <v>12498</v>
      </c>
      <c r="C6143" t="s">
        <v>12499</v>
      </c>
      <c r="D6143" t="s">
        <v>10940</v>
      </c>
      <c r="E6143" t="s">
        <v>10941</v>
      </c>
      <c r="F6143" s="9" t="s">
        <v>52</v>
      </c>
      <c r="G6143" t="s">
        <v>94</v>
      </c>
    </row>
    <row r="6144" spans="1:7" x14ac:dyDescent="0.3">
      <c r="A6144" t="s">
        <v>12509</v>
      </c>
      <c r="B6144" t="s">
        <v>12498</v>
      </c>
      <c r="C6144" t="s">
        <v>12499</v>
      </c>
      <c r="D6144" t="s">
        <v>4114</v>
      </c>
      <c r="E6144" t="s">
        <v>10941</v>
      </c>
      <c r="F6144" s="9" t="s">
        <v>52</v>
      </c>
      <c r="G6144" t="s">
        <v>94</v>
      </c>
    </row>
    <row r="6145" spans="1:7" x14ac:dyDescent="0.3">
      <c r="A6145" t="s">
        <v>12510</v>
      </c>
      <c r="B6145" t="s">
        <v>4487</v>
      </c>
      <c r="C6145" t="s">
        <v>12511</v>
      </c>
      <c r="D6145" t="s">
        <v>10940</v>
      </c>
      <c r="E6145" t="s">
        <v>10941</v>
      </c>
      <c r="F6145" s="9" t="s">
        <v>52</v>
      </c>
      <c r="G6145" t="s">
        <v>94</v>
      </c>
    </row>
    <row r="6146" spans="1:7" x14ac:dyDescent="0.3">
      <c r="A6146" t="s">
        <v>12512</v>
      </c>
      <c r="B6146" t="s">
        <v>4487</v>
      </c>
      <c r="C6146" t="s">
        <v>12511</v>
      </c>
      <c r="D6146" t="s">
        <v>10940</v>
      </c>
      <c r="E6146" t="s">
        <v>10941</v>
      </c>
      <c r="F6146" s="9" t="s">
        <v>52</v>
      </c>
      <c r="G6146" t="s">
        <v>94</v>
      </c>
    </row>
    <row r="6147" spans="1:7" x14ac:dyDescent="0.3">
      <c r="A6147" t="s">
        <v>12513</v>
      </c>
      <c r="B6147" t="s">
        <v>12514</v>
      </c>
      <c r="C6147" t="s">
        <v>12515</v>
      </c>
      <c r="D6147" t="s">
        <v>4114</v>
      </c>
      <c r="E6147" t="s">
        <v>10941</v>
      </c>
      <c r="F6147" s="9" t="s">
        <v>52</v>
      </c>
      <c r="G6147" t="s">
        <v>94</v>
      </c>
    </row>
    <row r="6148" spans="1:7" x14ac:dyDescent="0.3">
      <c r="A6148" t="s">
        <v>12516</v>
      </c>
      <c r="B6148" t="s">
        <v>12514</v>
      </c>
      <c r="C6148" t="s">
        <v>12515</v>
      </c>
      <c r="D6148" t="s">
        <v>10940</v>
      </c>
      <c r="E6148" t="s">
        <v>10941</v>
      </c>
      <c r="F6148" s="9" t="s">
        <v>52</v>
      </c>
      <c r="G6148" t="s">
        <v>94</v>
      </c>
    </row>
    <row r="6149" spans="1:7" x14ac:dyDescent="0.3">
      <c r="A6149" t="s">
        <v>12517</v>
      </c>
      <c r="B6149" t="s">
        <v>6175</v>
      </c>
      <c r="C6149" t="s">
        <v>12518</v>
      </c>
      <c r="D6149" t="s">
        <v>10940</v>
      </c>
      <c r="E6149" t="s">
        <v>10941</v>
      </c>
      <c r="F6149" s="9" t="s">
        <v>52</v>
      </c>
      <c r="G6149" t="s">
        <v>94</v>
      </c>
    </row>
    <row r="6150" spans="1:7" x14ac:dyDescent="0.3">
      <c r="A6150" t="s">
        <v>12519</v>
      </c>
      <c r="B6150" t="s">
        <v>12520</v>
      </c>
      <c r="C6150" t="s">
        <v>12521</v>
      </c>
      <c r="D6150" t="s">
        <v>4114</v>
      </c>
      <c r="E6150" t="s">
        <v>10941</v>
      </c>
      <c r="F6150" s="9" t="s">
        <v>52</v>
      </c>
      <c r="G6150" t="s">
        <v>94</v>
      </c>
    </row>
    <row r="6151" spans="1:7" x14ac:dyDescent="0.3">
      <c r="A6151" t="s">
        <v>12522</v>
      </c>
      <c r="B6151" t="s">
        <v>12520</v>
      </c>
      <c r="C6151" t="s">
        <v>12521</v>
      </c>
      <c r="D6151" t="s">
        <v>10940</v>
      </c>
      <c r="E6151" t="s">
        <v>10941</v>
      </c>
      <c r="F6151" s="9" t="s">
        <v>52</v>
      </c>
      <c r="G6151" t="s">
        <v>94</v>
      </c>
    </row>
    <row r="6152" spans="1:7" x14ac:dyDescent="0.3">
      <c r="A6152" t="s">
        <v>12523</v>
      </c>
      <c r="B6152" t="s">
        <v>12520</v>
      </c>
      <c r="C6152" t="s">
        <v>12521</v>
      </c>
      <c r="D6152" t="s">
        <v>4114</v>
      </c>
      <c r="E6152" t="s">
        <v>10941</v>
      </c>
      <c r="F6152" s="9" t="s">
        <v>52</v>
      </c>
      <c r="G6152" t="s">
        <v>94</v>
      </c>
    </row>
    <row r="6153" spans="1:7" x14ac:dyDescent="0.3">
      <c r="A6153" t="s">
        <v>12524</v>
      </c>
      <c r="B6153" t="s">
        <v>12525</v>
      </c>
      <c r="C6153" t="s">
        <v>12526</v>
      </c>
      <c r="D6153" t="s">
        <v>4114</v>
      </c>
      <c r="E6153" t="s">
        <v>10941</v>
      </c>
      <c r="F6153" s="9" t="s">
        <v>52</v>
      </c>
      <c r="G6153" t="s">
        <v>94</v>
      </c>
    </row>
    <row r="6154" spans="1:7" x14ac:dyDescent="0.3">
      <c r="A6154" t="s">
        <v>12527</v>
      </c>
      <c r="B6154" t="s">
        <v>4487</v>
      </c>
      <c r="C6154" t="s">
        <v>12511</v>
      </c>
      <c r="D6154" t="s">
        <v>4114</v>
      </c>
      <c r="E6154" t="s">
        <v>10941</v>
      </c>
      <c r="F6154" s="9" t="s">
        <v>52</v>
      </c>
      <c r="G6154" t="s">
        <v>94</v>
      </c>
    </row>
    <row r="6155" spans="1:7" x14ac:dyDescent="0.3">
      <c r="A6155" t="s">
        <v>12528</v>
      </c>
      <c r="B6155" t="s">
        <v>5509</v>
      </c>
      <c r="C6155" t="s">
        <v>12529</v>
      </c>
      <c r="D6155" t="s">
        <v>4114</v>
      </c>
      <c r="E6155" t="s">
        <v>10941</v>
      </c>
      <c r="F6155" s="9" t="s">
        <v>52</v>
      </c>
      <c r="G6155" t="s">
        <v>94</v>
      </c>
    </row>
    <row r="6156" spans="1:7" x14ac:dyDescent="0.3">
      <c r="A6156" t="s">
        <v>12530</v>
      </c>
      <c r="B6156" t="s">
        <v>5509</v>
      </c>
      <c r="C6156" t="s">
        <v>12529</v>
      </c>
      <c r="D6156" t="s">
        <v>4114</v>
      </c>
      <c r="E6156" t="s">
        <v>10941</v>
      </c>
      <c r="F6156" s="9" t="s">
        <v>52</v>
      </c>
      <c r="G6156" t="s">
        <v>94</v>
      </c>
    </row>
    <row r="6157" spans="1:7" x14ac:dyDescent="0.3">
      <c r="A6157" t="s">
        <v>12531</v>
      </c>
      <c r="B6157" t="s">
        <v>5509</v>
      </c>
      <c r="C6157" t="s">
        <v>12529</v>
      </c>
      <c r="D6157" t="s">
        <v>4114</v>
      </c>
      <c r="E6157" t="s">
        <v>10941</v>
      </c>
      <c r="F6157" s="9" t="s">
        <v>52</v>
      </c>
      <c r="G6157" t="s">
        <v>94</v>
      </c>
    </row>
    <row r="6158" spans="1:7" x14ac:dyDescent="0.3">
      <c r="A6158" t="s">
        <v>12532</v>
      </c>
      <c r="B6158" t="s">
        <v>4487</v>
      </c>
      <c r="C6158" t="s">
        <v>12511</v>
      </c>
      <c r="D6158" t="s">
        <v>4114</v>
      </c>
      <c r="E6158" t="s">
        <v>10941</v>
      </c>
      <c r="F6158" s="9" t="s">
        <v>52</v>
      </c>
      <c r="G6158" t="s">
        <v>94</v>
      </c>
    </row>
    <row r="6159" spans="1:7" x14ac:dyDescent="0.3">
      <c r="A6159" t="s">
        <v>12533</v>
      </c>
      <c r="B6159" t="s">
        <v>4487</v>
      </c>
      <c r="C6159" t="s">
        <v>12511</v>
      </c>
      <c r="D6159" t="s">
        <v>4114</v>
      </c>
      <c r="E6159" t="s">
        <v>10941</v>
      </c>
      <c r="F6159" s="9" t="s">
        <v>52</v>
      </c>
      <c r="G6159" t="s">
        <v>94</v>
      </c>
    </row>
    <row r="6160" spans="1:7" x14ac:dyDescent="0.3">
      <c r="A6160" t="s">
        <v>12534</v>
      </c>
      <c r="B6160" t="s">
        <v>5474</v>
      </c>
      <c r="C6160" t="s">
        <v>12535</v>
      </c>
      <c r="D6160" t="s">
        <v>4114</v>
      </c>
      <c r="E6160" t="s">
        <v>10941</v>
      </c>
      <c r="F6160" s="9" t="s">
        <v>52</v>
      </c>
      <c r="G6160" t="s">
        <v>94</v>
      </c>
    </row>
    <row r="6161" spans="1:7" x14ac:dyDescent="0.3">
      <c r="A6161" t="s">
        <v>12536</v>
      </c>
      <c r="B6161" t="s">
        <v>5474</v>
      </c>
      <c r="C6161" t="s">
        <v>12535</v>
      </c>
      <c r="D6161" t="s">
        <v>4114</v>
      </c>
      <c r="E6161" t="s">
        <v>10941</v>
      </c>
      <c r="F6161" s="9" t="s">
        <v>52</v>
      </c>
      <c r="G6161" t="s">
        <v>94</v>
      </c>
    </row>
    <row r="6162" spans="1:7" x14ac:dyDescent="0.3">
      <c r="A6162" t="s">
        <v>12537</v>
      </c>
      <c r="B6162" t="s">
        <v>5474</v>
      </c>
      <c r="C6162" t="s">
        <v>12535</v>
      </c>
      <c r="D6162" t="s">
        <v>4114</v>
      </c>
      <c r="E6162" t="s">
        <v>10941</v>
      </c>
      <c r="F6162" s="9" t="s">
        <v>52</v>
      </c>
      <c r="G6162" t="s">
        <v>94</v>
      </c>
    </row>
    <row r="6163" spans="1:7" x14ac:dyDescent="0.3">
      <c r="A6163" t="s">
        <v>12538</v>
      </c>
      <c r="B6163" t="s">
        <v>5474</v>
      </c>
      <c r="C6163" t="s">
        <v>12535</v>
      </c>
      <c r="D6163" t="s">
        <v>4114</v>
      </c>
      <c r="E6163" t="s">
        <v>10941</v>
      </c>
      <c r="F6163" s="9" t="s">
        <v>52</v>
      </c>
      <c r="G6163" t="s">
        <v>94</v>
      </c>
    </row>
    <row r="6164" spans="1:7" x14ac:dyDescent="0.3">
      <c r="A6164" t="s">
        <v>12539</v>
      </c>
      <c r="B6164" t="s">
        <v>5474</v>
      </c>
      <c r="C6164" t="s">
        <v>12535</v>
      </c>
      <c r="D6164" t="s">
        <v>4114</v>
      </c>
      <c r="E6164" t="s">
        <v>10941</v>
      </c>
      <c r="F6164" s="9" t="s">
        <v>52</v>
      </c>
      <c r="G6164" t="s">
        <v>94</v>
      </c>
    </row>
    <row r="6165" spans="1:7" x14ac:dyDescent="0.3">
      <c r="A6165" t="s">
        <v>12540</v>
      </c>
      <c r="B6165" t="s">
        <v>5474</v>
      </c>
      <c r="C6165" t="s">
        <v>12535</v>
      </c>
      <c r="D6165" t="s">
        <v>4114</v>
      </c>
      <c r="E6165" t="s">
        <v>10941</v>
      </c>
      <c r="F6165" s="9" t="s">
        <v>52</v>
      </c>
      <c r="G6165" t="s">
        <v>94</v>
      </c>
    </row>
    <row r="6166" spans="1:7" x14ac:dyDescent="0.3">
      <c r="A6166" t="s">
        <v>12541</v>
      </c>
      <c r="B6166" t="s">
        <v>4149</v>
      </c>
      <c r="C6166" t="s">
        <v>12542</v>
      </c>
      <c r="D6166" t="s">
        <v>4114</v>
      </c>
      <c r="E6166" t="s">
        <v>10941</v>
      </c>
      <c r="F6166" s="9" t="s">
        <v>52</v>
      </c>
      <c r="G6166" t="s">
        <v>94</v>
      </c>
    </row>
    <row r="6167" spans="1:7" x14ac:dyDescent="0.3">
      <c r="A6167" t="s">
        <v>12543</v>
      </c>
      <c r="B6167" t="s">
        <v>4149</v>
      </c>
      <c r="C6167" t="s">
        <v>12542</v>
      </c>
      <c r="D6167" t="s">
        <v>4114</v>
      </c>
      <c r="E6167" t="s">
        <v>10941</v>
      </c>
      <c r="F6167" s="9" t="s">
        <v>52</v>
      </c>
      <c r="G6167" t="s">
        <v>94</v>
      </c>
    </row>
    <row r="6168" spans="1:7" x14ac:dyDescent="0.3">
      <c r="A6168" t="s">
        <v>12544</v>
      </c>
      <c r="B6168" t="s">
        <v>4149</v>
      </c>
      <c r="C6168" t="s">
        <v>12542</v>
      </c>
      <c r="D6168" t="s">
        <v>4114</v>
      </c>
      <c r="E6168" t="s">
        <v>10941</v>
      </c>
      <c r="F6168" s="9" t="s">
        <v>52</v>
      </c>
      <c r="G6168" t="s">
        <v>94</v>
      </c>
    </row>
    <row r="6169" spans="1:7" x14ac:dyDescent="0.3">
      <c r="A6169" t="s">
        <v>12545</v>
      </c>
      <c r="B6169" t="s">
        <v>4149</v>
      </c>
      <c r="C6169" t="s">
        <v>12542</v>
      </c>
      <c r="D6169" t="s">
        <v>4114</v>
      </c>
      <c r="E6169" t="s">
        <v>10941</v>
      </c>
      <c r="F6169" s="9" t="s">
        <v>52</v>
      </c>
      <c r="G6169" t="s">
        <v>94</v>
      </c>
    </row>
    <row r="6170" spans="1:7" x14ac:dyDescent="0.3">
      <c r="A6170" t="s">
        <v>12546</v>
      </c>
      <c r="B6170" t="s">
        <v>4149</v>
      </c>
      <c r="C6170" t="s">
        <v>12542</v>
      </c>
      <c r="D6170" t="s">
        <v>4114</v>
      </c>
      <c r="E6170" t="s">
        <v>10941</v>
      </c>
      <c r="F6170" s="9" t="s">
        <v>52</v>
      </c>
      <c r="G6170" t="s">
        <v>94</v>
      </c>
    </row>
    <row r="6171" spans="1:7" x14ac:dyDescent="0.3">
      <c r="A6171" t="s">
        <v>12547</v>
      </c>
      <c r="B6171" t="s">
        <v>4149</v>
      </c>
      <c r="C6171" t="s">
        <v>12542</v>
      </c>
      <c r="D6171" t="s">
        <v>4114</v>
      </c>
      <c r="E6171" t="s">
        <v>10941</v>
      </c>
      <c r="F6171" s="9" t="s">
        <v>52</v>
      </c>
      <c r="G6171" t="s">
        <v>94</v>
      </c>
    </row>
    <row r="6172" spans="1:7" x14ac:dyDescent="0.3">
      <c r="A6172" t="s">
        <v>12548</v>
      </c>
      <c r="B6172" t="s">
        <v>4149</v>
      </c>
      <c r="C6172" t="s">
        <v>12542</v>
      </c>
      <c r="D6172" t="s">
        <v>10940</v>
      </c>
      <c r="E6172" t="s">
        <v>10941</v>
      </c>
      <c r="F6172" s="9" t="s">
        <v>52</v>
      </c>
      <c r="G6172" t="s">
        <v>94</v>
      </c>
    </row>
    <row r="6173" spans="1:7" x14ac:dyDescent="0.3">
      <c r="A6173" t="s">
        <v>12549</v>
      </c>
      <c r="B6173" t="s">
        <v>4149</v>
      </c>
      <c r="C6173" t="s">
        <v>12542</v>
      </c>
      <c r="D6173" t="s">
        <v>10940</v>
      </c>
      <c r="E6173" t="s">
        <v>10941</v>
      </c>
      <c r="F6173" s="9" t="s">
        <v>52</v>
      </c>
      <c r="G6173" t="s">
        <v>94</v>
      </c>
    </row>
    <row r="6174" spans="1:7" x14ac:dyDescent="0.3">
      <c r="A6174" t="s">
        <v>12550</v>
      </c>
      <c r="B6174" t="s">
        <v>4149</v>
      </c>
      <c r="C6174" t="s">
        <v>12542</v>
      </c>
      <c r="D6174" t="s">
        <v>10940</v>
      </c>
      <c r="E6174" t="s">
        <v>10941</v>
      </c>
      <c r="F6174" s="9" t="s">
        <v>52</v>
      </c>
      <c r="G6174" t="s">
        <v>94</v>
      </c>
    </row>
    <row r="6175" spans="1:7" x14ac:dyDescent="0.3">
      <c r="A6175" t="s">
        <v>12551</v>
      </c>
      <c r="B6175" t="s">
        <v>4149</v>
      </c>
      <c r="C6175" t="s">
        <v>12542</v>
      </c>
      <c r="D6175" t="s">
        <v>4114</v>
      </c>
      <c r="E6175" t="s">
        <v>10941</v>
      </c>
      <c r="F6175" s="9" t="s">
        <v>52</v>
      </c>
      <c r="G6175" t="s">
        <v>94</v>
      </c>
    </row>
    <row r="6176" spans="1:7" x14ac:dyDescent="0.3">
      <c r="A6176" t="s">
        <v>12552</v>
      </c>
      <c r="B6176" t="s">
        <v>4487</v>
      </c>
      <c r="C6176" t="s">
        <v>12511</v>
      </c>
      <c r="D6176" t="s">
        <v>4114</v>
      </c>
      <c r="E6176" t="s">
        <v>10941</v>
      </c>
      <c r="F6176" s="9" t="s">
        <v>52</v>
      </c>
      <c r="G6176" t="s">
        <v>94</v>
      </c>
    </row>
    <row r="6177" spans="1:7" x14ac:dyDescent="0.3">
      <c r="A6177" t="s">
        <v>12553</v>
      </c>
      <c r="B6177" t="s">
        <v>4149</v>
      </c>
      <c r="C6177" t="s">
        <v>12542</v>
      </c>
      <c r="D6177" t="s">
        <v>4114</v>
      </c>
      <c r="E6177" t="s">
        <v>10941</v>
      </c>
      <c r="F6177" s="9" t="s">
        <v>52</v>
      </c>
      <c r="G6177" t="s">
        <v>94</v>
      </c>
    </row>
    <row r="6178" spans="1:7" x14ac:dyDescent="0.3">
      <c r="A6178" t="s">
        <v>12554</v>
      </c>
      <c r="B6178" t="s">
        <v>708</v>
      </c>
      <c r="C6178" t="s">
        <v>12555</v>
      </c>
      <c r="D6178" t="s">
        <v>4114</v>
      </c>
      <c r="E6178" t="s">
        <v>10941</v>
      </c>
      <c r="F6178" s="9" t="s">
        <v>52</v>
      </c>
      <c r="G6178" t="s">
        <v>94</v>
      </c>
    </row>
    <row r="6179" spans="1:7" x14ac:dyDescent="0.3">
      <c r="A6179" t="s">
        <v>12556</v>
      </c>
      <c r="B6179" t="s">
        <v>6175</v>
      </c>
      <c r="C6179" t="s">
        <v>12518</v>
      </c>
      <c r="D6179" t="s">
        <v>4114</v>
      </c>
      <c r="E6179" t="s">
        <v>10941</v>
      </c>
      <c r="F6179" s="9" t="s">
        <v>52</v>
      </c>
      <c r="G6179" t="s">
        <v>94</v>
      </c>
    </row>
    <row r="6180" spans="1:7" x14ac:dyDescent="0.3">
      <c r="A6180" t="s">
        <v>12557</v>
      </c>
      <c r="B6180" t="s">
        <v>12558</v>
      </c>
      <c r="C6180" t="s">
        <v>12559</v>
      </c>
      <c r="D6180" t="s">
        <v>10940</v>
      </c>
      <c r="E6180" t="s">
        <v>10941</v>
      </c>
      <c r="F6180" s="9" t="s">
        <v>52</v>
      </c>
      <c r="G6180" t="s">
        <v>94</v>
      </c>
    </row>
    <row r="6181" spans="1:7" x14ac:dyDescent="0.3">
      <c r="A6181" t="s">
        <v>12560</v>
      </c>
      <c r="B6181" t="s">
        <v>12520</v>
      </c>
      <c r="C6181" t="s">
        <v>12521</v>
      </c>
      <c r="D6181" t="s">
        <v>4114</v>
      </c>
      <c r="E6181" t="s">
        <v>10941</v>
      </c>
      <c r="F6181" s="9" t="s">
        <v>52</v>
      </c>
      <c r="G6181" t="s">
        <v>94</v>
      </c>
    </row>
    <row r="6182" spans="1:7" x14ac:dyDescent="0.3">
      <c r="A6182" t="s">
        <v>12561</v>
      </c>
      <c r="B6182" t="s">
        <v>12498</v>
      </c>
      <c r="C6182" t="s">
        <v>12499</v>
      </c>
      <c r="D6182" t="s">
        <v>4114</v>
      </c>
      <c r="E6182" t="s">
        <v>10941</v>
      </c>
      <c r="F6182" s="9" t="s">
        <v>52</v>
      </c>
      <c r="G6182" t="s">
        <v>94</v>
      </c>
    </row>
    <row r="6183" spans="1:7" x14ac:dyDescent="0.3">
      <c r="A6183" t="s">
        <v>12562</v>
      </c>
      <c r="B6183" t="s">
        <v>12498</v>
      </c>
      <c r="C6183" t="s">
        <v>12499</v>
      </c>
      <c r="D6183" t="s">
        <v>4114</v>
      </c>
      <c r="E6183" t="s">
        <v>10941</v>
      </c>
      <c r="F6183" s="9" t="s">
        <v>52</v>
      </c>
      <c r="G6183" t="s">
        <v>94</v>
      </c>
    </row>
    <row r="6184" spans="1:7" x14ac:dyDescent="0.3">
      <c r="A6184" t="s">
        <v>12563</v>
      </c>
      <c r="B6184" t="s">
        <v>4149</v>
      </c>
      <c r="C6184" t="s">
        <v>12542</v>
      </c>
      <c r="D6184" t="s">
        <v>4114</v>
      </c>
      <c r="E6184" t="s">
        <v>10941</v>
      </c>
      <c r="F6184" s="9" t="s">
        <v>52</v>
      </c>
      <c r="G6184" t="s">
        <v>94</v>
      </c>
    </row>
    <row r="6185" spans="1:7" x14ac:dyDescent="0.3">
      <c r="A6185" t="s">
        <v>12564</v>
      </c>
      <c r="B6185" t="s">
        <v>12520</v>
      </c>
      <c r="C6185" t="s">
        <v>12521</v>
      </c>
      <c r="D6185" t="s">
        <v>4114</v>
      </c>
      <c r="E6185" t="s">
        <v>10941</v>
      </c>
      <c r="F6185" s="9" t="s">
        <v>52</v>
      </c>
      <c r="G6185" t="s">
        <v>94</v>
      </c>
    </row>
    <row r="6186" spans="1:7" x14ac:dyDescent="0.3">
      <c r="A6186" t="s">
        <v>12565</v>
      </c>
      <c r="B6186" t="s">
        <v>12498</v>
      </c>
      <c r="C6186" t="s">
        <v>12499</v>
      </c>
      <c r="D6186" t="s">
        <v>4114</v>
      </c>
      <c r="E6186" t="s">
        <v>10941</v>
      </c>
      <c r="F6186" s="9" t="s">
        <v>52</v>
      </c>
      <c r="G6186" t="s">
        <v>94</v>
      </c>
    </row>
    <row r="6187" spans="1:7" x14ac:dyDescent="0.3">
      <c r="A6187" t="s">
        <v>12566</v>
      </c>
      <c r="B6187" t="s">
        <v>12520</v>
      </c>
      <c r="C6187" t="s">
        <v>12521</v>
      </c>
      <c r="D6187" t="s">
        <v>4114</v>
      </c>
      <c r="E6187" t="s">
        <v>10941</v>
      </c>
      <c r="F6187" s="9" t="s">
        <v>52</v>
      </c>
      <c r="G6187" t="s">
        <v>94</v>
      </c>
    </row>
    <row r="6188" spans="1:7" x14ac:dyDescent="0.3">
      <c r="A6188" t="s">
        <v>12567</v>
      </c>
      <c r="B6188" t="s">
        <v>12525</v>
      </c>
      <c r="C6188" t="s">
        <v>12526</v>
      </c>
      <c r="D6188" t="s">
        <v>4114</v>
      </c>
      <c r="E6188" t="s">
        <v>10941</v>
      </c>
      <c r="F6188" s="9" t="s">
        <v>52</v>
      </c>
      <c r="G6188" t="s">
        <v>94</v>
      </c>
    </row>
    <row r="6189" spans="1:7" x14ac:dyDescent="0.3">
      <c r="A6189" t="s">
        <v>12568</v>
      </c>
      <c r="B6189" t="s">
        <v>12525</v>
      </c>
      <c r="C6189" t="s">
        <v>12526</v>
      </c>
      <c r="D6189" t="s">
        <v>4114</v>
      </c>
      <c r="E6189" t="s">
        <v>10941</v>
      </c>
      <c r="F6189" s="9" t="s">
        <v>52</v>
      </c>
      <c r="G6189" t="s">
        <v>94</v>
      </c>
    </row>
    <row r="6190" spans="1:7" x14ac:dyDescent="0.3">
      <c r="A6190" t="s">
        <v>12569</v>
      </c>
      <c r="B6190" t="s">
        <v>6636</v>
      </c>
      <c r="C6190" t="s">
        <v>12570</v>
      </c>
      <c r="D6190" t="s">
        <v>4114</v>
      </c>
      <c r="E6190" t="s">
        <v>10941</v>
      </c>
      <c r="F6190" s="9" t="s">
        <v>52</v>
      </c>
      <c r="G6190" t="s">
        <v>94</v>
      </c>
    </row>
    <row r="6191" spans="1:7" x14ac:dyDescent="0.3">
      <c r="A6191" t="s">
        <v>12571</v>
      </c>
      <c r="B6191" t="s">
        <v>6373</v>
      </c>
      <c r="C6191" t="s">
        <v>12572</v>
      </c>
      <c r="D6191" t="s">
        <v>4114</v>
      </c>
      <c r="E6191" t="s">
        <v>10941</v>
      </c>
      <c r="F6191" s="9" t="s">
        <v>52</v>
      </c>
      <c r="G6191" t="s">
        <v>94</v>
      </c>
    </row>
    <row r="6192" spans="1:7" x14ac:dyDescent="0.3">
      <c r="A6192" t="s">
        <v>12573</v>
      </c>
      <c r="B6192" t="s">
        <v>6373</v>
      </c>
      <c r="C6192" t="s">
        <v>12572</v>
      </c>
      <c r="D6192" t="s">
        <v>4114</v>
      </c>
      <c r="E6192" t="s">
        <v>10941</v>
      </c>
      <c r="F6192" s="9" t="s">
        <v>52</v>
      </c>
      <c r="G6192" t="s">
        <v>94</v>
      </c>
    </row>
    <row r="6193" spans="1:7" x14ac:dyDescent="0.3">
      <c r="A6193" t="s">
        <v>12574</v>
      </c>
      <c r="B6193" t="s">
        <v>12505</v>
      </c>
      <c r="C6193" t="s">
        <v>12506</v>
      </c>
      <c r="D6193" t="s">
        <v>4114</v>
      </c>
      <c r="E6193" t="s">
        <v>10941</v>
      </c>
      <c r="F6193" s="9" t="s">
        <v>52</v>
      </c>
      <c r="G6193" t="s">
        <v>94</v>
      </c>
    </row>
    <row r="6194" spans="1:7" x14ac:dyDescent="0.3">
      <c r="A6194" t="s">
        <v>12575</v>
      </c>
      <c r="B6194" t="s">
        <v>12576</v>
      </c>
      <c r="C6194" t="s">
        <v>12577</v>
      </c>
      <c r="D6194" t="s">
        <v>4114</v>
      </c>
      <c r="E6194" t="s">
        <v>10941</v>
      </c>
      <c r="F6194" s="9" t="s">
        <v>52</v>
      </c>
      <c r="G6194" t="s">
        <v>94</v>
      </c>
    </row>
    <row r="6195" spans="1:7" x14ac:dyDescent="0.3">
      <c r="A6195" t="s">
        <v>12578</v>
      </c>
      <c r="B6195" t="s">
        <v>12558</v>
      </c>
      <c r="C6195" t="s">
        <v>12559</v>
      </c>
      <c r="D6195" t="s">
        <v>4114</v>
      </c>
      <c r="E6195" t="s">
        <v>10941</v>
      </c>
      <c r="F6195" s="9" t="s">
        <v>52</v>
      </c>
      <c r="G6195" t="s">
        <v>94</v>
      </c>
    </row>
    <row r="6196" spans="1:7" x14ac:dyDescent="0.3">
      <c r="A6196" t="s">
        <v>12579</v>
      </c>
      <c r="B6196" t="s">
        <v>4487</v>
      </c>
      <c r="C6196" t="s">
        <v>12511</v>
      </c>
      <c r="D6196" t="s">
        <v>4114</v>
      </c>
      <c r="E6196" t="s">
        <v>10941</v>
      </c>
      <c r="F6196" s="9" t="s">
        <v>52</v>
      </c>
      <c r="G6196" t="s">
        <v>94</v>
      </c>
    </row>
    <row r="6197" spans="1:7" x14ac:dyDescent="0.3">
      <c r="A6197" t="s">
        <v>12580</v>
      </c>
      <c r="B6197" t="s">
        <v>12581</v>
      </c>
      <c r="C6197" t="s">
        <v>12582</v>
      </c>
      <c r="D6197" t="s">
        <v>4114</v>
      </c>
      <c r="E6197" t="s">
        <v>10941</v>
      </c>
      <c r="F6197" s="9" t="s">
        <v>52</v>
      </c>
      <c r="G6197" t="s">
        <v>94</v>
      </c>
    </row>
    <row r="6198" spans="1:7" x14ac:dyDescent="0.3">
      <c r="A6198" t="s">
        <v>12583</v>
      </c>
      <c r="B6198" t="s">
        <v>12584</v>
      </c>
      <c r="C6198" t="s">
        <v>12585</v>
      </c>
      <c r="D6198" t="s">
        <v>4114</v>
      </c>
      <c r="E6198" t="s">
        <v>10941</v>
      </c>
      <c r="F6198" s="9" t="s">
        <v>52</v>
      </c>
      <c r="G6198" t="s">
        <v>94</v>
      </c>
    </row>
    <row r="6199" spans="1:7" x14ac:dyDescent="0.3">
      <c r="A6199" t="s">
        <v>12586</v>
      </c>
      <c r="B6199" t="s">
        <v>12525</v>
      </c>
      <c r="C6199" t="s">
        <v>12526</v>
      </c>
      <c r="D6199" t="s">
        <v>4114</v>
      </c>
      <c r="E6199" t="s">
        <v>10941</v>
      </c>
      <c r="F6199" s="9" t="s">
        <v>52</v>
      </c>
      <c r="G6199" t="s">
        <v>94</v>
      </c>
    </row>
    <row r="6200" spans="1:7" x14ac:dyDescent="0.3">
      <c r="A6200" t="s">
        <v>12587</v>
      </c>
      <c r="B6200" t="s">
        <v>12525</v>
      </c>
      <c r="C6200" t="s">
        <v>12526</v>
      </c>
      <c r="D6200" t="s">
        <v>4114</v>
      </c>
      <c r="E6200" t="s">
        <v>10941</v>
      </c>
      <c r="F6200" s="9" t="s">
        <v>52</v>
      </c>
      <c r="G6200" t="s">
        <v>94</v>
      </c>
    </row>
    <row r="6201" spans="1:7" x14ac:dyDescent="0.3">
      <c r="A6201" t="s">
        <v>12588</v>
      </c>
      <c r="B6201" t="s">
        <v>5474</v>
      </c>
      <c r="C6201" t="s">
        <v>12535</v>
      </c>
      <c r="D6201" t="s">
        <v>4114</v>
      </c>
      <c r="E6201" t="s">
        <v>10941</v>
      </c>
      <c r="F6201" s="9" t="s">
        <v>52</v>
      </c>
      <c r="G6201" t="s">
        <v>94</v>
      </c>
    </row>
    <row r="6202" spans="1:7" x14ac:dyDescent="0.3">
      <c r="A6202" t="s">
        <v>12589</v>
      </c>
      <c r="B6202" t="s">
        <v>12498</v>
      </c>
      <c r="C6202" t="s">
        <v>12499</v>
      </c>
      <c r="D6202" t="s">
        <v>4114</v>
      </c>
      <c r="E6202" t="s">
        <v>10941</v>
      </c>
      <c r="F6202" s="9" t="s">
        <v>52</v>
      </c>
      <c r="G6202" t="s">
        <v>94</v>
      </c>
    </row>
    <row r="6203" spans="1:7" x14ac:dyDescent="0.3">
      <c r="A6203" t="s">
        <v>12590</v>
      </c>
      <c r="B6203" t="s">
        <v>5474</v>
      </c>
      <c r="C6203" t="s">
        <v>12535</v>
      </c>
      <c r="D6203" t="s">
        <v>4114</v>
      </c>
      <c r="E6203" t="s">
        <v>10941</v>
      </c>
      <c r="F6203" s="9" t="s">
        <v>52</v>
      </c>
      <c r="G6203" t="s">
        <v>94</v>
      </c>
    </row>
    <row r="6204" spans="1:7" x14ac:dyDescent="0.3">
      <c r="A6204" t="s">
        <v>12591</v>
      </c>
      <c r="B6204" t="s">
        <v>6425</v>
      </c>
      <c r="C6204" t="s">
        <v>12592</v>
      </c>
      <c r="D6204" t="s">
        <v>4114</v>
      </c>
      <c r="E6204" t="s">
        <v>10941</v>
      </c>
      <c r="F6204" s="9" t="s">
        <v>52</v>
      </c>
      <c r="G6204" t="s">
        <v>94</v>
      </c>
    </row>
    <row r="6205" spans="1:7" x14ac:dyDescent="0.3">
      <c r="A6205" t="s">
        <v>12593</v>
      </c>
      <c r="B6205" t="s">
        <v>12594</v>
      </c>
      <c r="C6205" t="s">
        <v>12595</v>
      </c>
      <c r="D6205" t="s">
        <v>4114</v>
      </c>
      <c r="E6205" t="s">
        <v>10941</v>
      </c>
      <c r="F6205" s="9" t="s">
        <v>52</v>
      </c>
      <c r="G6205" t="s">
        <v>94</v>
      </c>
    </row>
    <row r="6206" spans="1:7" x14ac:dyDescent="0.3">
      <c r="A6206" t="s">
        <v>12596</v>
      </c>
      <c r="B6206" t="s">
        <v>12594</v>
      </c>
      <c r="C6206" t="s">
        <v>12595</v>
      </c>
      <c r="D6206" t="s">
        <v>4114</v>
      </c>
      <c r="E6206" t="s">
        <v>10941</v>
      </c>
      <c r="F6206" s="9" t="s">
        <v>52</v>
      </c>
      <c r="G6206" t="s">
        <v>94</v>
      </c>
    </row>
    <row r="6207" spans="1:7" x14ac:dyDescent="0.3">
      <c r="A6207" t="s">
        <v>12597</v>
      </c>
      <c r="B6207" t="s">
        <v>4487</v>
      </c>
      <c r="C6207" t="s">
        <v>12511</v>
      </c>
      <c r="D6207" t="s">
        <v>4114</v>
      </c>
      <c r="E6207" t="s">
        <v>10941</v>
      </c>
      <c r="F6207" s="9" t="s">
        <v>52</v>
      </c>
      <c r="G6207" t="s">
        <v>94</v>
      </c>
    </row>
    <row r="6208" spans="1:7" x14ac:dyDescent="0.3">
      <c r="A6208" t="s">
        <v>12598</v>
      </c>
      <c r="B6208" t="s">
        <v>12599</v>
      </c>
      <c r="C6208" t="s">
        <v>12600</v>
      </c>
      <c r="D6208" t="s">
        <v>4114</v>
      </c>
      <c r="E6208" t="s">
        <v>10941</v>
      </c>
      <c r="F6208" s="9" t="s">
        <v>52</v>
      </c>
      <c r="G6208" t="s">
        <v>94</v>
      </c>
    </row>
    <row r="6209" spans="1:7" x14ac:dyDescent="0.3">
      <c r="A6209" t="s">
        <v>12601</v>
      </c>
      <c r="B6209" t="s">
        <v>12558</v>
      </c>
      <c r="C6209" t="s">
        <v>12559</v>
      </c>
      <c r="D6209" t="s">
        <v>4114</v>
      </c>
      <c r="E6209" t="s">
        <v>10941</v>
      </c>
      <c r="F6209" s="9" t="s">
        <v>52</v>
      </c>
      <c r="G6209" t="s">
        <v>94</v>
      </c>
    </row>
    <row r="6210" spans="1:7" x14ac:dyDescent="0.3">
      <c r="A6210" t="s">
        <v>12602</v>
      </c>
      <c r="B6210" t="s">
        <v>4149</v>
      </c>
      <c r="C6210" t="s">
        <v>12542</v>
      </c>
      <c r="D6210" t="s">
        <v>4114</v>
      </c>
      <c r="E6210" t="s">
        <v>10941</v>
      </c>
      <c r="F6210" s="9" t="s">
        <v>52</v>
      </c>
      <c r="G6210" t="s">
        <v>94</v>
      </c>
    </row>
    <row r="6211" spans="1:7" x14ac:dyDescent="0.3">
      <c r="A6211" t="s">
        <v>12603</v>
      </c>
      <c r="B6211" t="s">
        <v>12581</v>
      </c>
      <c r="C6211" t="s">
        <v>12582</v>
      </c>
      <c r="D6211" t="s">
        <v>4114</v>
      </c>
      <c r="E6211" t="s">
        <v>10941</v>
      </c>
      <c r="F6211" s="9" t="s">
        <v>52</v>
      </c>
      <c r="G6211" t="s">
        <v>94</v>
      </c>
    </row>
    <row r="6212" spans="1:7" x14ac:dyDescent="0.3">
      <c r="A6212" t="s">
        <v>12604</v>
      </c>
      <c r="B6212" t="s">
        <v>4487</v>
      </c>
      <c r="C6212" t="s">
        <v>12511</v>
      </c>
      <c r="D6212" t="s">
        <v>4114</v>
      </c>
      <c r="E6212" t="s">
        <v>10941</v>
      </c>
      <c r="F6212" s="9" t="s">
        <v>52</v>
      </c>
      <c r="G6212" t="s">
        <v>94</v>
      </c>
    </row>
    <row r="6213" spans="1:7" x14ac:dyDescent="0.3">
      <c r="A6213" t="s">
        <v>12605</v>
      </c>
      <c r="B6213" t="s">
        <v>4487</v>
      </c>
      <c r="C6213" t="s">
        <v>12511</v>
      </c>
      <c r="D6213" t="s">
        <v>4114</v>
      </c>
      <c r="E6213" t="s">
        <v>10941</v>
      </c>
      <c r="F6213" s="9" t="s">
        <v>52</v>
      </c>
      <c r="G6213" t="s">
        <v>94</v>
      </c>
    </row>
    <row r="6214" spans="1:7" x14ac:dyDescent="0.3">
      <c r="A6214" t="s">
        <v>12606</v>
      </c>
      <c r="B6214" t="s">
        <v>4487</v>
      </c>
      <c r="C6214" t="s">
        <v>12511</v>
      </c>
      <c r="D6214" t="s">
        <v>4114</v>
      </c>
      <c r="E6214" t="s">
        <v>10941</v>
      </c>
      <c r="F6214" s="9" t="s">
        <v>52</v>
      </c>
      <c r="G6214" t="s">
        <v>94</v>
      </c>
    </row>
    <row r="6215" spans="1:7" x14ac:dyDescent="0.3">
      <c r="A6215" t="s">
        <v>12607</v>
      </c>
      <c r="B6215" t="s">
        <v>4496</v>
      </c>
      <c r="C6215" t="s">
        <v>12608</v>
      </c>
      <c r="D6215" t="s">
        <v>4114</v>
      </c>
      <c r="E6215" t="s">
        <v>10941</v>
      </c>
      <c r="F6215" s="9" t="s">
        <v>52</v>
      </c>
      <c r="G6215" t="s">
        <v>94</v>
      </c>
    </row>
    <row r="6216" spans="1:7" x14ac:dyDescent="0.3">
      <c r="A6216" t="s">
        <v>12609</v>
      </c>
      <c r="B6216" t="s">
        <v>12610</v>
      </c>
      <c r="C6216" t="s">
        <v>12611</v>
      </c>
      <c r="D6216" t="s">
        <v>4114</v>
      </c>
      <c r="E6216" t="s">
        <v>10941</v>
      </c>
      <c r="F6216" s="9" t="s">
        <v>52</v>
      </c>
      <c r="G6216" t="s">
        <v>94</v>
      </c>
    </row>
    <row r="6217" spans="1:7" x14ac:dyDescent="0.3">
      <c r="A6217" t="s">
        <v>12612</v>
      </c>
      <c r="B6217" t="s">
        <v>12520</v>
      </c>
      <c r="C6217" t="s">
        <v>12521</v>
      </c>
      <c r="D6217" t="s">
        <v>4114</v>
      </c>
      <c r="E6217" t="s">
        <v>10941</v>
      </c>
      <c r="F6217" s="9" t="s">
        <v>52</v>
      </c>
      <c r="G6217" t="s">
        <v>94</v>
      </c>
    </row>
    <row r="6218" spans="1:7" x14ac:dyDescent="0.3">
      <c r="A6218" t="s">
        <v>12613</v>
      </c>
      <c r="B6218" t="s">
        <v>4149</v>
      </c>
      <c r="C6218" t="s">
        <v>12542</v>
      </c>
      <c r="D6218" t="s">
        <v>4114</v>
      </c>
      <c r="E6218" t="s">
        <v>10941</v>
      </c>
      <c r="F6218" s="9" t="s">
        <v>52</v>
      </c>
      <c r="G6218" t="s">
        <v>94</v>
      </c>
    </row>
    <row r="6219" spans="1:7" x14ac:dyDescent="0.3">
      <c r="A6219" t="s">
        <v>12614</v>
      </c>
      <c r="B6219" t="s">
        <v>4149</v>
      </c>
      <c r="C6219" t="s">
        <v>12542</v>
      </c>
      <c r="D6219" t="s">
        <v>4114</v>
      </c>
      <c r="E6219" t="s">
        <v>10941</v>
      </c>
      <c r="F6219" s="9" t="s">
        <v>52</v>
      </c>
      <c r="G6219" t="s">
        <v>94</v>
      </c>
    </row>
    <row r="6220" spans="1:7" x14ac:dyDescent="0.3">
      <c r="A6220" t="s">
        <v>12615</v>
      </c>
      <c r="B6220" t="s">
        <v>4496</v>
      </c>
      <c r="C6220" t="s">
        <v>12616</v>
      </c>
      <c r="D6220" t="s">
        <v>4114</v>
      </c>
      <c r="E6220" t="s">
        <v>10941</v>
      </c>
      <c r="F6220" s="9" t="s">
        <v>52</v>
      </c>
      <c r="G6220" t="s">
        <v>94</v>
      </c>
    </row>
    <row r="6221" spans="1:7" x14ac:dyDescent="0.3">
      <c r="A6221" t="s">
        <v>12617</v>
      </c>
      <c r="B6221" t="s">
        <v>5509</v>
      </c>
      <c r="C6221" t="s">
        <v>12529</v>
      </c>
      <c r="D6221" t="s">
        <v>4114</v>
      </c>
      <c r="E6221" t="s">
        <v>10941</v>
      </c>
      <c r="F6221" s="9" t="s">
        <v>52</v>
      </c>
      <c r="G6221" t="s">
        <v>94</v>
      </c>
    </row>
    <row r="6222" spans="1:7" x14ac:dyDescent="0.3">
      <c r="A6222" t="s">
        <v>12618</v>
      </c>
      <c r="B6222" t="s">
        <v>4487</v>
      </c>
      <c r="C6222" t="s">
        <v>12511</v>
      </c>
      <c r="D6222" t="s">
        <v>4114</v>
      </c>
      <c r="E6222" t="s">
        <v>10941</v>
      </c>
      <c r="F6222" s="9" t="s">
        <v>52</v>
      </c>
      <c r="G6222" t="s">
        <v>94</v>
      </c>
    </row>
    <row r="6223" spans="1:7" x14ac:dyDescent="0.3">
      <c r="A6223" t="s">
        <v>12619</v>
      </c>
      <c r="B6223" t="s">
        <v>12620</v>
      </c>
      <c r="C6223" t="s">
        <v>12621</v>
      </c>
      <c r="D6223" t="s">
        <v>4114</v>
      </c>
      <c r="E6223" t="s">
        <v>10941</v>
      </c>
      <c r="F6223" s="9" t="s">
        <v>52</v>
      </c>
      <c r="G6223" t="s">
        <v>94</v>
      </c>
    </row>
    <row r="6224" spans="1:7" x14ac:dyDescent="0.3">
      <c r="A6224" t="s">
        <v>12622</v>
      </c>
      <c r="B6224" t="s">
        <v>114</v>
      </c>
      <c r="C6224" t="s">
        <v>12623</v>
      </c>
      <c r="D6224" t="s">
        <v>10940</v>
      </c>
      <c r="E6224" t="s">
        <v>10941</v>
      </c>
      <c r="F6224" s="9" t="s">
        <v>52</v>
      </c>
      <c r="G6224" t="s">
        <v>94</v>
      </c>
    </row>
    <row r="6225" spans="1:7" x14ac:dyDescent="0.3">
      <c r="A6225" t="s">
        <v>12624</v>
      </c>
      <c r="B6225" t="s">
        <v>11273</v>
      </c>
      <c r="C6225" t="s">
        <v>12625</v>
      </c>
      <c r="D6225" t="s">
        <v>10940</v>
      </c>
      <c r="E6225" t="s">
        <v>10941</v>
      </c>
      <c r="F6225" s="9" t="s">
        <v>52</v>
      </c>
      <c r="G6225" t="s">
        <v>94</v>
      </c>
    </row>
    <row r="6226" spans="1:7" x14ac:dyDescent="0.3">
      <c r="A6226" t="s">
        <v>12626</v>
      </c>
      <c r="B6226" t="s">
        <v>11273</v>
      </c>
      <c r="C6226" t="s">
        <v>12625</v>
      </c>
      <c r="D6226" t="s">
        <v>10940</v>
      </c>
      <c r="E6226" t="s">
        <v>10941</v>
      </c>
      <c r="F6226" s="9" t="s">
        <v>52</v>
      </c>
      <c r="G6226" t="s">
        <v>94</v>
      </c>
    </row>
    <row r="6227" spans="1:7" x14ac:dyDescent="0.3">
      <c r="A6227" t="s">
        <v>12627</v>
      </c>
      <c r="B6227" t="s">
        <v>11273</v>
      </c>
      <c r="C6227" t="s">
        <v>12625</v>
      </c>
      <c r="D6227" t="s">
        <v>4114</v>
      </c>
      <c r="E6227" t="s">
        <v>10941</v>
      </c>
      <c r="F6227" s="9" t="s">
        <v>52</v>
      </c>
      <c r="G6227" t="s">
        <v>94</v>
      </c>
    </row>
    <row r="6228" spans="1:7" x14ac:dyDescent="0.3">
      <c r="A6228" t="s">
        <v>12628</v>
      </c>
      <c r="B6228" t="s">
        <v>11273</v>
      </c>
      <c r="C6228" t="s">
        <v>12625</v>
      </c>
      <c r="D6228" t="s">
        <v>4114</v>
      </c>
      <c r="E6228" t="s">
        <v>10941</v>
      </c>
      <c r="F6228" s="9" t="s">
        <v>52</v>
      </c>
      <c r="G6228" t="s">
        <v>94</v>
      </c>
    </row>
    <row r="6229" spans="1:7" x14ac:dyDescent="0.3">
      <c r="A6229" t="s">
        <v>12629</v>
      </c>
      <c r="B6229" t="s">
        <v>11273</v>
      </c>
      <c r="C6229" t="s">
        <v>12625</v>
      </c>
      <c r="D6229" t="s">
        <v>4114</v>
      </c>
      <c r="E6229" t="s">
        <v>10941</v>
      </c>
      <c r="F6229" s="9" t="s">
        <v>52</v>
      </c>
      <c r="G6229" t="s">
        <v>94</v>
      </c>
    </row>
    <row r="6230" spans="1:7" x14ac:dyDescent="0.3">
      <c r="A6230" t="s">
        <v>12630</v>
      </c>
      <c r="B6230" t="s">
        <v>11273</v>
      </c>
      <c r="C6230" t="s">
        <v>12625</v>
      </c>
      <c r="D6230" t="s">
        <v>4114</v>
      </c>
      <c r="E6230" t="s">
        <v>10941</v>
      </c>
      <c r="F6230" s="9" t="s">
        <v>52</v>
      </c>
      <c r="G6230" t="s">
        <v>94</v>
      </c>
    </row>
    <row r="6231" spans="1:7" x14ac:dyDescent="0.3">
      <c r="A6231" t="s">
        <v>12631</v>
      </c>
      <c r="B6231" t="s">
        <v>11273</v>
      </c>
      <c r="C6231" t="s">
        <v>12625</v>
      </c>
      <c r="D6231" t="s">
        <v>4114</v>
      </c>
      <c r="E6231" t="s">
        <v>10941</v>
      </c>
      <c r="F6231" s="9" t="s">
        <v>52</v>
      </c>
      <c r="G6231" t="s">
        <v>94</v>
      </c>
    </row>
    <row r="6232" spans="1:7" x14ac:dyDescent="0.3">
      <c r="A6232" t="s">
        <v>12632</v>
      </c>
      <c r="B6232" t="s">
        <v>11273</v>
      </c>
      <c r="C6232" t="s">
        <v>12625</v>
      </c>
      <c r="D6232" t="s">
        <v>4114</v>
      </c>
      <c r="E6232" t="s">
        <v>10941</v>
      </c>
      <c r="F6232" s="9" t="s">
        <v>52</v>
      </c>
      <c r="G6232" t="s">
        <v>94</v>
      </c>
    </row>
    <row r="6233" spans="1:7" x14ac:dyDescent="0.3">
      <c r="A6233" t="s">
        <v>12633</v>
      </c>
      <c r="B6233" t="s">
        <v>11273</v>
      </c>
      <c r="C6233" t="s">
        <v>12625</v>
      </c>
      <c r="D6233" t="s">
        <v>4114</v>
      </c>
      <c r="E6233" t="s">
        <v>10941</v>
      </c>
      <c r="F6233" s="9" t="s">
        <v>52</v>
      </c>
      <c r="G6233" t="s">
        <v>94</v>
      </c>
    </row>
    <row r="6234" spans="1:7" x14ac:dyDescent="0.3">
      <c r="A6234" t="s">
        <v>12634</v>
      </c>
      <c r="B6234" t="s">
        <v>11273</v>
      </c>
      <c r="C6234" t="s">
        <v>12625</v>
      </c>
      <c r="D6234" t="s">
        <v>4114</v>
      </c>
      <c r="E6234" t="s">
        <v>10941</v>
      </c>
      <c r="F6234" s="9" t="s">
        <v>52</v>
      </c>
      <c r="G6234" t="s">
        <v>94</v>
      </c>
    </row>
    <row r="6235" spans="1:7" x14ac:dyDescent="0.3">
      <c r="A6235" t="s">
        <v>12635</v>
      </c>
      <c r="B6235" t="s">
        <v>4159</v>
      </c>
      <c r="C6235" t="s">
        <v>12636</v>
      </c>
      <c r="D6235" t="s">
        <v>10940</v>
      </c>
      <c r="E6235" t="s">
        <v>10941</v>
      </c>
      <c r="F6235" s="9" t="s">
        <v>52</v>
      </c>
      <c r="G6235" t="s">
        <v>94</v>
      </c>
    </row>
    <row r="6236" spans="1:7" x14ac:dyDescent="0.3">
      <c r="A6236" t="s">
        <v>12637</v>
      </c>
      <c r="B6236" t="s">
        <v>4159</v>
      </c>
      <c r="C6236" t="s">
        <v>12636</v>
      </c>
      <c r="D6236" t="s">
        <v>10940</v>
      </c>
      <c r="E6236" t="s">
        <v>10941</v>
      </c>
      <c r="F6236" s="9" t="s">
        <v>52</v>
      </c>
      <c r="G6236" t="s">
        <v>94</v>
      </c>
    </row>
    <row r="6237" spans="1:7" x14ac:dyDescent="0.3">
      <c r="A6237" t="s">
        <v>12638</v>
      </c>
      <c r="B6237" t="s">
        <v>4159</v>
      </c>
      <c r="C6237" t="s">
        <v>12636</v>
      </c>
      <c r="D6237" t="s">
        <v>10940</v>
      </c>
      <c r="E6237" t="s">
        <v>10941</v>
      </c>
      <c r="F6237" s="9" t="s">
        <v>52</v>
      </c>
      <c r="G6237" t="s">
        <v>94</v>
      </c>
    </row>
    <row r="6238" spans="1:7" x14ac:dyDescent="0.3">
      <c r="A6238" t="s">
        <v>12639</v>
      </c>
      <c r="B6238" t="s">
        <v>4159</v>
      </c>
      <c r="C6238" t="s">
        <v>12636</v>
      </c>
      <c r="D6238" t="s">
        <v>10940</v>
      </c>
      <c r="E6238" t="s">
        <v>10941</v>
      </c>
      <c r="F6238" s="9" t="s">
        <v>52</v>
      </c>
      <c r="G6238" t="s">
        <v>94</v>
      </c>
    </row>
    <row r="6239" spans="1:7" x14ac:dyDescent="0.3">
      <c r="A6239" t="s">
        <v>12640</v>
      </c>
      <c r="B6239" t="s">
        <v>4159</v>
      </c>
      <c r="C6239" t="s">
        <v>12636</v>
      </c>
      <c r="D6239" t="s">
        <v>4114</v>
      </c>
      <c r="E6239" t="s">
        <v>10941</v>
      </c>
      <c r="F6239" s="9" t="s">
        <v>52</v>
      </c>
      <c r="G6239" t="s">
        <v>94</v>
      </c>
    </row>
    <row r="6240" spans="1:7" x14ac:dyDescent="0.3">
      <c r="A6240" t="s">
        <v>12641</v>
      </c>
      <c r="B6240" t="s">
        <v>4159</v>
      </c>
      <c r="C6240" t="s">
        <v>12636</v>
      </c>
      <c r="D6240" t="s">
        <v>4114</v>
      </c>
      <c r="E6240" t="s">
        <v>10941</v>
      </c>
      <c r="F6240" s="9" t="s">
        <v>52</v>
      </c>
      <c r="G6240" t="s">
        <v>94</v>
      </c>
    </row>
    <row r="6241" spans="1:7" x14ac:dyDescent="0.3">
      <c r="A6241" t="s">
        <v>12642</v>
      </c>
      <c r="B6241" t="s">
        <v>4159</v>
      </c>
      <c r="C6241" t="s">
        <v>12636</v>
      </c>
      <c r="D6241" t="s">
        <v>4114</v>
      </c>
      <c r="E6241" t="s">
        <v>10941</v>
      </c>
      <c r="F6241" s="9" t="s">
        <v>52</v>
      </c>
      <c r="G6241" t="s">
        <v>94</v>
      </c>
    </row>
    <row r="6242" spans="1:7" x14ac:dyDescent="0.3">
      <c r="A6242" t="s">
        <v>12643</v>
      </c>
      <c r="B6242" t="s">
        <v>4159</v>
      </c>
      <c r="C6242" t="s">
        <v>12636</v>
      </c>
      <c r="D6242" t="s">
        <v>4114</v>
      </c>
      <c r="E6242" t="s">
        <v>10941</v>
      </c>
      <c r="F6242" s="9" t="s">
        <v>52</v>
      </c>
      <c r="G6242" t="s">
        <v>94</v>
      </c>
    </row>
    <row r="6243" spans="1:7" x14ac:dyDescent="0.3">
      <c r="A6243" t="s">
        <v>12644</v>
      </c>
      <c r="B6243" t="s">
        <v>4159</v>
      </c>
      <c r="C6243" t="s">
        <v>12636</v>
      </c>
      <c r="D6243" t="s">
        <v>4114</v>
      </c>
      <c r="E6243" t="s">
        <v>10941</v>
      </c>
      <c r="F6243" s="9" t="s">
        <v>52</v>
      </c>
      <c r="G6243" t="s">
        <v>94</v>
      </c>
    </row>
    <row r="6244" spans="1:7" x14ac:dyDescent="0.3">
      <c r="A6244" t="s">
        <v>12645</v>
      </c>
      <c r="B6244" t="s">
        <v>4159</v>
      </c>
      <c r="C6244" t="s">
        <v>12636</v>
      </c>
      <c r="D6244" t="s">
        <v>4114</v>
      </c>
      <c r="E6244" t="s">
        <v>10941</v>
      </c>
      <c r="F6244" s="9" t="s">
        <v>52</v>
      </c>
      <c r="G6244" t="s">
        <v>94</v>
      </c>
    </row>
    <row r="6245" spans="1:7" x14ac:dyDescent="0.3">
      <c r="A6245" t="s">
        <v>12646</v>
      </c>
      <c r="B6245" t="s">
        <v>4159</v>
      </c>
      <c r="C6245" t="s">
        <v>12636</v>
      </c>
      <c r="D6245" t="s">
        <v>4114</v>
      </c>
      <c r="E6245" t="s">
        <v>10941</v>
      </c>
      <c r="F6245" s="9" t="s">
        <v>52</v>
      </c>
      <c r="G6245" t="s">
        <v>94</v>
      </c>
    </row>
    <row r="6246" spans="1:7" x14ac:dyDescent="0.3">
      <c r="A6246" t="s">
        <v>12647</v>
      </c>
      <c r="B6246" t="s">
        <v>12648</v>
      </c>
      <c r="C6246" t="s">
        <v>12649</v>
      </c>
      <c r="D6246" t="s">
        <v>10940</v>
      </c>
      <c r="E6246" t="s">
        <v>10941</v>
      </c>
      <c r="F6246" s="9" t="s">
        <v>52</v>
      </c>
      <c r="G6246" t="s">
        <v>94</v>
      </c>
    </row>
    <row r="6247" spans="1:7" x14ac:dyDescent="0.3">
      <c r="A6247" t="s">
        <v>12650</v>
      </c>
      <c r="B6247" t="s">
        <v>12651</v>
      </c>
      <c r="C6247" t="s">
        <v>12652</v>
      </c>
      <c r="D6247" t="s">
        <v>10940</v>
      </c>
      <c r="E6247" t="s">
        <v>10941</v>
      </c>
      <c r="F6247" s="9" t="s">
        <v>52</v>
      </c>
      <c r="G6247" t="s">
        <v>94</v>
      </c>
    </row>
    <row r="6248" spans="1:7" x14ac:dyDescent="0.3">
      <c r="A6248" t="s">
        <v>12653</v>
      </c>
      <c r="B6248" t="s">
        <v>114</v>
      </c>
      <c r="C6248" t="s">
        <v>12623</v>
      </c>
      <c r="D6248" t="s">
        <v>4114</v>
      </c>
      <c r="E6248" t="s">
        <v>10941</v>
      </c>
      <c r="F6248" s="9" t="s">
        <v>52</v>
      </c>
      <c r="G6248" t="s">
        <v>94</v>
      </c>
    </row>
    <row r="6249" spans="1:7" x14ac:dyDescent="0.3">
      <c r="A6249" t="s">
        <v>12654</v>
      </c>
      <c r="B6249" t="s">
        <v>12655</v>
      </c>
      <c r="C6249" t="s">
        <v>12656</v>
      </c>
      <c r="D6249" t="s">
        <v>4114</v>
      </c>
      <c r="E6249" t="s">
        <v>10941</v>
      </c>
      <c r="F6249" s="9" t="s">
        <v>52</v>
      </c>
      <c r="G6249" t="s">
        <v>94</v>
      </c>
    </row>
    <row r="6250" spans="1:7" x14ac:dyDescent="0.3">
      <c r="A6250" t="s">
        <v>12657</v>
      </c>
      <c r="B6250" t="s">
        <v>12655</v>
      </c>
      <c r="C6250" t="s">
        <v>12656</v>
      </c>
      <c r="D6250" t="s">
        <v>4114</v>
      </c>
      <c r="E6250" t="s">
        <v>10941</v>
      </c>
      <c r="F6250" s="9" t="s">
        <v>52</v>
      </c>
      <c r="G6250" t="s">
        <v>94</v>
      </c>
    </row>
    <row r="6251" spans="1:7" x14ac:dyDescent="0.3">
      <c r="A6251" t="s">
        <v>12658</v>
      </c>
      <c r="B6251" t="s">
        <v>12655</v>
      </c>
      <c r="C6251" t="s">
        <v>12656</v>
      </c>
      <c r="D6251" t="s">
        <v>4114</v>
      </c>
      <c r="E6251" t="s">
        <v>10941</v>
      </c>
      <c r="F6251" s="9" t="s">
        <v>52</v>
      </c>
      <c r="G6251" t="s">
        <v>94</v>
      </c>
    </row>
    <row r="6252" spans="1:7" x14ac:dyDescent="0.3">
      <c r="A6252" t="s">
        <v>12659</v>
      </c>
      <c r="B6252" t="s">
        <v>12655</v>
      </c>
      <c r="C6252" t="s">
        <v>12656</v>
      </c>
      <c r="D6252" t="s">
        <v>4114</v>
      </c>
      <c r="E6252" t="s">
        <v>10941</v>
      </c>
      <c r="F6252" s="9" t="s">
        <v>52</v>
      </c>
      <c r="G6252" t="s">
        <v>94</v>
      </c>
    </row>
    <row r="6253" spans="1:7" x14ac:dyDescent="0.3">
      <c r="A6253" t="s">
        <v>12660</v>
      </c>
      <c r="B6253" t="s">
        <v>7848</v>
      </c>
      <c r="C6253" t="s">
        <v>12661</v>
      </c>
      <c r="D6253" t="s">
        <v>4114</v>
      </c>
      <c r="E6253" t="s">
        <v>10941</v>
      </c>
      <c r="F6253" s="9" t="s">
        <v>52</v>
      </c>
      <c r="G6253" t="s">
        <v>94</v>
      </c>
    </row>
    <row r="6254" spans="1:7" x14ac:dyDescent="0.3">
      <c r="A6254" t="s">
        <v>12662</v>
      </c>
      <c r="B6254" t="s">
        <v>12655</v>
      </c>
      <c r="C6254" t="s">
        <v>12656</v>
      </c>
      <c r="D6254" t="s">
        <v>4114</v>
      </c>
      <c r="E6254" t="s">
        <v>10941</v>
      </c>
      <c r="F6254" s="9" t="s">
        <v>52</v>
      </c>
      <c r="G6254" t="s">
        <v>94</v>
      </c>
    </row>
    <row r="6255" spans="1:7" x14ac:dyDescent="0.3">
      <c r="A6255" t="s">
        <v>12663</v>
      </c>
      <c r="B6255" t="s">
        <v>12655</v>
      </c>
      <c r="C6255" t="s">
        <v>12656</v>
      </c>
      <c r="D6255" t="s">
        <v>4114</v>
      </c>
      <c r="E6255" t="s">
        <v>10941</v>
      </c>
      <c r="F6255" s="9" t="s">
        <v>52</v>
      </c>
      <c r="G6255" t="s">
        <v>94</v>
      </c>
    </row>
    <row r="6256" spans="1:7" x14ac:dyDescent="0.3">
      <c r="A6256" t="s">
        <v>12664</v>
      </c>
      <c r="B6256" t="s">
        <v>12655</v>
      </c>
      <c r="C6256" t="s">
        <v>12656</v>
      </c>
      <c r="D6256" t="s">
        <v>4114</v>
      </c>
      <c r="E6256" t="s">
        <v>10941</v>
      </c>
      <c r="F6256" s="9" t="s">
        <v>52</v>
      </c>
      <c r="G6256" t="s">
        <v>94</v>
      </c>
    </row>
    <row r="6257" spans="1:7" x14ac:dyDescent="0.3">
      <c r="A6257" t="s">
        <v>12665</v>
      </c>
      <c r="B6257" t="s">
        <v>12655</v>
      </c>
      <c r="C6257" t="s">
        <v>12656</v>
      </c>
      <c r="D6257" t="s">
        <v>4114</v>
      </c>
      <c r="E6257" t="s">
        <v>10941</v>
      </c>
      <c r="F6257" s="9" t="s">
        <v>52</v>
      </c>
      <c r="G6257" t="s">
        <v>94</v>
      </c>
    </row>
    <row r="6258" spans="1:7" x14ac:dyDescent="0.3">
      <c r="A6258" t="s">
        <v>12666</v>
      </c>
      <c r="B6258" t="s">
        <v>12667</v>
      </c>
      <c r="C6258" t="s">
        <v>12668</v>
      </c>
      <c r="D6258" t="s">
        <v>4114</v>
      </c>
      <c r="E6258" t="s">
        <v>10941</v>
      </c>
      <c r="F6258" s="9" t="s">
        <v>52</v>
      </c>
      <c r="G6258" t="s">
        <v>94</v>
      </c>
    </row>
    <row r="6259" spans="1:7" x14ac:dyDescent="0.3">
      <c r="A6259" t="s">
        <v>12669</v>
      </c>
      <c r="B6259" t="s">
        <v>5512</v>
      </c>
      <c r="C6259" t="s">
        <v>12670</v>
      </c>
      <c r="D6259" t="s">
        <v>4114</v>
      </c>
      <c r="E6259" t="s">
        <v>10941</v>
      </c>
      <c r="F6259" s="9" t="s">
        <v>52</v>
      </c>
      <c r="G6259" t="s">
        <v>94</v>
      </c>
    </row>
    <row r="6260" spans="1:7" x14ac:dyDescent="0.3">
      <c r="A6260" t="s">
        <v>12671</v>
      </c>
      <c r="B6260" t="s">
        <v>5512</v>
      </c>
      <c r="C6260" t="s">
        <v>12670</v>
      </c>
      <c r="D6260" t="s">
        <v>4114</v>
      </c>
      <c r="E6260" t="s">
        <v>10941</v>
      </c>
      <c r="F6260" s="9" t="s">
        <v>52</v>
      </c>
      <c r="G6260" t="s">
        <v>94</v>
      </c>
    </row>
    <row r="6261" spans="1:7" x14ac:dyDescent="0.3">
      <c r="A6261" t="s">
        <v>12672</v>
      </c>
      <c r="B6261" t="s">
        <v>5512</v>
      </c>
      <c r="C6261" t="s">
        <v>12670</v>
      </c>
      <c r="D6261" t="s">
        <v>4114</v>
      </c>
      <c r="E6261" t="s">
        <v>10941</v>
      </c>
      <c r="F6261" s="9" t="s">
        <v>52</v>
      </c>
      <c r="G6261" t="s">
        <v>94</v>
      </c>
    </row>
    <row r="6262" spans="1:7" x14ac:dyDescent="0.3">
      <c r="A6262" t="s">
        <v>12673</v>
      </c>
      <c r="B6262" t="s">
        <v>5512</v>
      </c>
      <c r="C6262" t="s">
        <v>12670</v>
      </c>
      <c r="D6262" t="s">
        <v>4114</v>
      </c>
      <c r="E6262" t="s">
        <v>10941</v>
      </c>
      <c r="F6262" s="9" t="s">
        <v>52</v>
      </c>
      <c r="G6262" t="s">
        <v>94</v>
      </c>
    </row>
    <row r="6263" spans="1:7" x14ac:dyDescent="0.3">
      <c r="A6263" t="s">
        <v>12674</v>
      </c>
      <c r="B6263" t="s">
        <v>7848</v>
      </c>
      <c r="C6263" t="s">
        <v>12661</v>
      </c>
      <c r="D6263" t="s">
        <v>4114</v>
      </c>
      <c r="E6263" t="s">
        <v>10941</v>
      </c>
      <c r="F6263" s="9" t="s">
        <v>52</v>
      </c>
      <c r="G6263" t="s">
        <v>94</v>
      </c>
    </row>
    <row r="6264" spans="1:7" x14ac:dyDescent="0.3">
      <c r="A6264" t="s">
        <v>12675</v>
      </c>
      <c r="B6264" t="s">
        <v>7848</v>
      </c>
      <c r="C6264" t="s">
        <v>12661</v>
      </c>
      <c r="D6264" t="s">
        <v>4114</v>
      </c>
      <c r="E6264" t="s">
        <v>10941</v>
      </c>
      <c r="F6264" s="9" t="s">
        <v>52</v>
      </c>
      <c r="G6264" t="s">
        <v>94</v>
      </c>
    </row>
    <row r="6265" spans="1:7" x14ac:dyDescent="0.3">
      <c r="A6265" t="s">
        <v>12676</v>
      </c>
      <c r="B6265" t="s">
        <v>5477</v>
      </c>
      <c r="C6265" t="s">
        <v>12677</v>
      </c>
      <c r="D6265" t="s">
        <v>4114</v>
      </c>
      <c r="E6265" t="s">
        <v>10941</v>
      </c>
      <c r="F6265" s="9" t="s">
        <v>52</v>
      </c>
      <c r="G6265" t="s">
        <v>94</v>
      </c>
    </row>
    <row r="6266" spans="1:7" x14ac:dyDescent="0.3">
      <c r="A6266" t="s">
        <v>12678</v>
      </c>
      <c r="B6266" t="s">
        <v>5477</v>
      </c>
      <c r="C6266" t="s">
        <v>12677</v>
      </c>
      <c r="D6266" t="s">
        <v>4114</v>
      </c>
      <c r="E6266" t="s">
        <v>10941</v>
      </c>
      <c r="F6266" s="9" t="s">
        <v>52</v>
      </c>
      <c r="G6266" t="s">
        <v>94</v>
      </c>
    </row>
    <row r="6267" spans="1:7" x14ac:dyDescent="0.3">
      <c r="A6267" t="s">
        <v>12679</v>
      </c>
      <c r="B6267" t="s">
        <v>5477</v>
      </c>
      <c r="C6267" t="s">
        <v>12677</v>
      </c>
      <c r="D6267" t="s">
        <v>4114</v>
      </c>
      <c r="E6267" t="s">
        <v>10941</v>
      </c>
      <c r="F6267" s="9" t="s">
        <v>52</v>
      </c>
      <c r="G6267" t="s">
        <v>94</v>
      </c>
    </row>
    <row r="6268" spans="1:7" x14ac:dyDescent="0.3">
      <c r="A6268" t="s">
        <v>12680</v>
      </c>
      <c r="B6268" t="s">
        <v>5477</v>
      </c>
      <c r="C6268" t="s">
        <v>12677</v>
      </c>
      <c r="D6268" t="s">
        <v>4114</v>
      </c>
      <c r="E6268" t="s">
        <v>10941</v>
      </c>
      <c r="F6268" s="9" t="s">
        <v>52</v>
      </c>
      <c r="G6268" t="s">
        <v>94</v>
      </c>
    </row>
    <row r="6269" spans="1:7" x14ac:dyDescent="0.3">
      <c r="A6269" t="s">
        <v>12681</v>
      </c>
      <c r="B6269" t="s">
        <v>5477</v>
      </c>
      <c r="C6269" t="s">
        <v>12677</v>
      </c>
      <c r="D6269" t="s">
        <v>4114</v>
      </c>
      <c r="E6269" t="s">
        <v>10941</v>
      </c>
      <c r="F6269" s="9" t="s">
        <v>52</v>
      </c>
      <c r="G6269" t="s">
        <v>94</v>
      </c>
    </row>
    <row r="6270" spans="1:7" x14ac:dyDescent="0.3">
      <c r="A6270" t="s">
        <v>12682</v>
      </c>
      <c r="B6270" t="s">
        <v>5477</v>
      </c>
      <c r="C6270" t="s">
        <v>12677</v>
      </c>
      <c r="D6270" t="s">
        <v>4114</v>
      </c>
      <c r="E6270" t="s">
        <v>10941</v>
      </c>
      <c r="F6270" s="9" t="s">
        <v>52</v>
      </c>
      <c r="G6270" t="s">
        <v>94</v>
      </c>
    </row>
    <row r="6271" spans="1:7" x14ac:dyDescent="0.3">
      <c r="A6271" t="s">
        <v>12683</v>
      </c>
      <c r="B6271" t="s">
        <v>5477</v>
      </c>
      <c r="C6271" t="s">
        <v>12677</v>
      </c>
      <c r="D6271" t="s">
        <v>4114</v>
      </c>
      <c r="E6271" t="s">
        <v>10941</v>
      </c>
      <c r="F6271" s="9" t="s">
        <v>52</v>
      </c>
      <c r="G6271" t="s">
        <v>94</v>
      </c>
    </row>
    <row r="6272" spans="1:7" x14ac:dyDescent="0.3">
      <c r="A6272" t="s">
        <v>12684</v>
      </c>
      <c r="B6272" t="s">
        <v>114</v>
      </c>
      <c r="C6272" t="s">
        <v>12623</v>
      </c>
      <c r="D6272" t="s">
        <v>4114</v>
      </c>
      <c r="E6272" t="s">
        <v>10941</v>
      </c>
      <c r="F6272" s="9" t="s">
        <v>52</v>
      </c>
      <c r="G6272" t="s">
        <v>94</v>
      </c>
    </row>
    <row r="6273" spans="1:7" x14ac:dyDescent="0.3">
      <c r="A6273" t="s">
        <v>12685</v>
      </c>
      <c r="B6273" t="s">
        <v>12686</v>
      </c>
      <c r="C6273" t="s">
        <v>12687</v>
      </c>
      <c r="D6273" t="s">
        <v>4114</v>
      </c>
      <c r="E6273" t="s">
        <v>10941</v>
      </c>
      <c r="F6273" s="9" t="s">
        <v>52</v>
      </c>
      <c r="G6273" t="s">
        <v>94</v>
      </c>
    </row>
    <row r="6274" spans="1:7" x14ac:dyDescent="0.3">
      <c r="A6274" t="s">
        <v>12688</v>
      </c>
      <c r="B6274" t="s">
        <v>7848</v>
      </c>
      <c r="C6274" t="s">
        <v>12661</v>
      </c>
      <c r="D6274" t="s">
        <v>4114</v>
      </c>
      <c r="E6274" t="s">
        <v>10941</v>
      </c>
      <c r="F6274" s="9" t="s">
        <v>52</v>
      </c>
      <c r="G6274" t="s">
        <v>94</v>
      </c>
    </row>
    <row r="6275" spans="1:7" x14ac:dyDescent="0.3">
      <c r="A6275" t="s">
        <v>12689</v>
      </c>
      <c r="B6275" t="s">
        <v>7848</v>
      </c>
      <c r="C6275" t="s">
        <v>12661</v>
      </c>
      <c r="D6275" t="s">
        <v>4114</v>
      </c>
      <c r="E6275" t="s">
        <v>10941</v>
      </c>
      <c r="F6275" s="9" t="s">
        <v>52</v>
      </c>
      <c r="G6275" t="s">
        <v>94</v>
      </c>
    </row>
    <row r="6276" spans="1:7" x14ac:dyDescent="0.3">
      <c r="A6276" t="s">
        <v>12690</v>
      </c>
      <c r="B6276" t="s">
        <v>12691</v>
      </c>
      <c r="C6276" t="s">
        <v>12692</v>
      </c>
      <c r="D6276" t="s">
        <v>4114</v>
      </c>
      <c r="E6276" t="s">
        <v>10941</v>
      </c>
      <c r="F6276" s="9" t="s">
        <v>52</v>
      </c>
      <c r="G6276" t="s">
        <v>94</v>
      </c>
    </row>
    <row r="6277" spans="1:7" x14ac:dyDescent="0.3">
      <c r="A6277" t="s">
        <v>12693</v>
      </c>
      <c r="B6277" t="s">
        <v>12691</v>
      </c>
      <c r="C6277" t="s">
        <v>12692</v>
      </c>
      <c r="D6277" t="s">
        <v>10940</v>
      </c>
      <c r="E6277" t="s">
        <v>10941</v>
      </c>
      <c r="F6277" s="9" t="s">
        <v>52</v>
      </c>
      <c r="G6277" t="s">
        <v>94</v>
      </c>
    </row>
    <row r="6278" spans="1:7" x14ac:dyDescent="0.3">
      <c r="A6278" t="s">
        <v>12694</v>
      </c>
      <c r="B6278" t="s">
        <v>114</v>
      </c>
      <c r="C6278" t="s">
        <v>12623</v>
      </c>
      <c r="D6278" t="s">
        <v>4114</v>
      </c>
      <c r="E6278" t="s">
        <v>10941</v>
      </c>
      <c r="F6278" s="9" t="s">
        <v>52</v>
      </c>
      <c r="G6278" t="s">
        <v>94</v>
      </c>
    </row>
    <row r="6279" spans="1:7" x14ac:dyDescent="0.3">
      <c r="A6279" t="s">
        <v>12695</v>
      </c>
      <c r="B6279" t="s">
        <v>5477</v>
      </c>
      <c r="C6279" t="s">
        <v>12677</v>
      </c>
      <c r="D6279" t="s">
        <v>4114</v>
      </c>
      <c r="E6279" t="s">
        <v>10941</v>
      </c>
      <c r="F6279" s="9" t="s">
        <v>52</v>
      </c>
      <c r="G6279" t="s">
        <v>94</v>
      </c>
    </row>
    <row r="6280" spans="1:7" x14ac:dyDescent="0.3">
      <c r="A6280" t="s">
        <v>12696</v>
      </c>
      <c r="B6280" t="s">
        <v>11273</v>
      </c>
      <c r="C6280" t="s">
        <v>12625</v>
      </c>
      <c r="D6280" t="s">
        <v>4114</v>
      </c>
      <c r="E6280" t="s">
        <v>10941</v>
      </c>
      <c r="F6280" s="9" t="s">
        <v>52</v>
      </c>
      <c r="G6280" t="s">
        <v>94</v>
      </c>
    </row>
    <row r="6281" spans="1:7" x14ac:dyDescent="0.3">
      <c r="A6281" t="s">
        <v>12697</v>
      </c>
      <c r="B6281" t="s">
        <v>12655</v>
      </c>
      <c r="C6281" t="s">
        <v>12656</v>
      </c>
      <c r="D6281" t="s">
        <v>4114</v>
      </c>
      <c r="E6281" t="s">
        <v>10941</v>
      </c>
      <c r="F6281" s="9" t="s">
        <v>52</v>
      </c>
      <c r="G6281" t="s">
        <v>94</v>
      </c>
    </row>
    <row r="6282" spans="1:7" x14ac:dyDescent="0.3">
      <c r="A6282" t="s">
        <v>12698</v>
      </c>
      <c r="B6282" t="s">
        <v>11273</v>
      </c>
      <c r="C6282" t="s">
        <v>12625</v>
      </c>
      <c r="D6282" t="s">
        <v>4114</v>
      </c>
      <c r="E6282" t="s">
        <v>10941</v>
      </c>
      <c r="F6282" s="9" t="s">
        <v>52</v>
      </c>
      <c r="G6282" t="s">
        <v>94</v>
      </c>
    </row>
    <row r="6283" spans="1:7" x14ac:dyDescent="0.3">
      <c r="A6283" t="s">
        <v>12699</v>
      </c>
      <c r="B6283" t="s">
        <v>4159</v>
      </c>
      <c r="C6283" t="s">
        <v>12636</v>
      </c>
      <c r="D6283" t="s">
        <v>4114</v>
      </c>
      <c r="E6283" t="s">
        <v>10941</v>
      </c>
      <c r="F6283" s="9" t="s">
        <v>52</v>
      </c>
      <c r="G6283" t="s">
        <v>94</v>
      </c>
    </row>
    <row r="6284" spans="1:7" x14ac:dyDescent="0.3">
      <c r="A6284" t="s">
        <v>12700</v>
      </c>
      <c r="B6284" t="s">
        <v>4159</v>
      </c>
      <c r="C6284" t="s">
        <v>12636</v>
      </c>
      <c r="D6284" t="s">
        <v>4114</v>
      </c>
      <c r="E6284" t="s">
        <v>10941</v>
      </c>
      <c r="F6284" s="9" t="s">
        <v>52</v>
      </c>
      <c r="G6284" t="s">
        <v>94</v>
      </c>
    </row>
    <row r="6285" spans="1:7" x14ac:dyDescent="0.3">
      <c r="A6285" t="s">
        <v>12701</v>
      </c>
      <c r="B6285" t="s">
        <v>12667</v>
      </c>
      <c r="C6285" t="s">
        <v>12668</v>
      </c>
      <c r="D6285" t="s">
        <v>4114</v>
      </c>
      <c r="E6285" t="s">
        <v>10941</v>
      </c>
      <c r="F6285" s="9" t="s">
        <v>52</v>
      </c>
      <c r="G6285" t="s">
        <v>94</v>
      </c>
    </row>
    <row r="6286" spans="1:7" x14ac:dyDescent="0.3">
      <c r="A6286" t="s">
        <v>12702</v>
      </c>
      <c r="B6286" t="s">
        <v>7848</v>
      </c>
      <c r="C6286" t="s">
        <v>12661</v>
      </c>
      <c r="D6286" t="s">
        <v>4114</v>
      </c>
      <c r="E6286" t="s">
        <v>10941</v>
      </c>
      <c r="F6286" s="9" t="s">
        <v>52</v>
      </c>
      <c r="G6286" t="s">
        <v>94</v>
      </c>
    </row>
    <row r="6287" spans="1:7" x14ac:dyDescent="0.3">
      <c r="A6287" t="s">
        <v>12703</v>
      </c>
      <c r="B6287" t="s">
        <v>7848</v>
      </c>
      <c r="C6287" t="s">
        <v>12661</v>
      </c>
      <c r="D6287" t="s">
        <v>4114</v>
      </c>
      <c r="E6287" t="s">
        <v>10941</v>
      </c>
      <c r="F6287" s="9" t="s">
        <v>52</v>
      </c>
      <c r="G6287" t="s">
        <v>94</v>
      </c>
    </row>
    <row r="6288" spans="1:7" x14ac:dyDescent="0.3">
      <c r="A6288" t="s">
        <v>12704</v>
      </c>
      <c r="B6288" t="s">
        <v>7848</v>
      </c>
      <c r="C6288" t="s">
        <v>12661</v>
      </c>
      <c r="D6288" t="s">
        <v>4114</v>
      </c>
      <c r="E6288" t="s">
        <v>10941</v>
      </c>
      <c r="F6288" s="9" t="s">
        <v>52</v>
      </c>
      <c r="G6288" t="s">
        <v>94</v>
      </c>
    </row>
    <row r="6289" spans="1:7" x14ac:dyDescent="0.3">
      <c r="A6289" t="s">
        <v>12705</v>
      </c>
      <c r="B6289" t="s">
        <v>7848</v>
      </c>
      <c r="C6289" t="s">
        <v>12661</v>
      </c>
      <c r="D6289" t="s">
        <v>4114</v>
      </c>
      <c r="E6289" t="s">
        <v>10941</v>
      </c>
      <c r="F6289" s="9" t="s">
        <v>52</v>
      </c>
      <c r="G6289" t="s">
        <v>94</v>
      </c>
    </row>
    <row r="6290" spans="1:7" x14ac:dyDescent="0.3">
      <c r="A6290" t="s">
        <v>12706</v>
      </c>
      <c r="B6290" t="s">
        <v>4159</v>
      </c>
      <c r="C6290" t="s">
        <v>12636</v>
      </c>
      <c r="D6290" t="s">
        <v>4114</v>
      </c>
      <c r="E6290" t="s">
        <v>10941</v>
      </c>
      <c r="F6290" s="9" t="s">
        <v>52</v>
      </c>
      <c r="G6290" t="s">
        <v>94</v>
      </c>
    </row>
    <row r="6291" spans="1:7" x14ac:dyDescent="0.3">
      <c r="A6291" t="s">
        <v>12707</v>
      </c>
      <c r="B6291" t="s">
        <v>5512</v>
      </c>
      <c r="C6291" t="s">
        <v>12670</v>
      </c>
      <c r="D6291" t="s">
        <v>4114</v>
      </c>
      <c r="E6291" t="s">
        <v>10941</v>
      </c>
      <c r="F6291" s="9" t="s">
        <v>52</v>
      </c>
      <c r="G6291" t="s">
        <v>94</v>
      </c>
    </row>
    <row r="6292" spans="1:7" x14ac:dyDescent="0.3">
      <c r="A6292" t="s">
        <v>12708</v>
      </c>
      <c r="B6292" t="s">
        <v>12655</v>
      </c>
      <c r="C6292" t="s">
        <v>12656</v>
      </c>
      <c r="D6292" t="s">
        <v>4114</v>
      </c>
      <c r="E6292" t="s">
        <v>10941</v>
      </c>
      <c r="F6292" s="9" t="s">
        <v>52</v>
      </c>
      <c r="G6292" t="s">
        <v>94</v>
      </c>
    </row>
    <row r="6293" spans="1:7" x14ac:dyDescent="0.3">
      <c r="A6293" t="s">
        <v>12709</v>
      </c>
      <c r="B6293" t="s">
        <v>11273</v>
      </c>
      <c r="C6293" t="s">
        <v>12625</v>
      </c>
      <c r="D6293" t="s">
        <v>4114</v>
      </c>
      <c r="E6293" t="s">
        <v>10941</v>
      </c>
      <c r="F6293" s="9" t="s">
        <v>52</v>
      </c>
      <c r="G6293" t="s">
        <v>94</v>
      </c>
    </row>
    <row r="6294" spans="1:7" x14ac:dyDescent="0.3">
      <c r="A6294" t="s">
        <v>12710</v>
      </c>
      <c r="B6294" t="s">
        <v>11273</v>
      </c>
      <c r="C6294" t="s">
        <v>12625</v>
      </c>
      <c r="D6294" t="s">
        <v>4114</v>
      </c>
      <c r="E6294" t="s">
        <v>10941</v>
      </c>
      <c r="F6294" s="9" t="s">
        <v>52</v>
      </c>
      <c r="G6294" t="s">
        <v>94</v>
      </c>
    </row>
    <row r="6295" spans="1:7" x14ac:dyDescent="0.3">
      <c r="A6295" t="s">
        <v>12711</v>
      </c>
      <c r="B6295" t="s">
        <v>11273</v>
      </c>
      <c r="C6295" t="s">
        <v>12625</v>
      </c>
      <c r="D6295" t="s">
        <v>4114</v>
      </c>
      <c r="E6295" t="s">
        <v>10941</v>
      </c>
      <c r="F6295" s="9" t="s">
        <v>52</v>
      </c>
      <c r="G6295" t="s">
        <v>94</v>
      </c>
    </row>
    <row r="6296" spans="1:7" x14ac:dyDescent="0.3">
      <c r="A6296" t="s">
        <v>12712</v>
      </c>
      <c r="B6296" t="s">
        <v>12651</v>
      </c>
      <c r="C6296" t="s">
        <v>12652</v>
      </c>
      <c r="D6296" t="s">
        <v>4114</v>
      </c>
      <c r="E6296" t="s">
        <v>10941</v>
      </c>
      <c r="F6296" s="9" t="s">
        <v>52</v>
      </c>
      <c r="G6296" t="s">
        <v>94</v>
      </c>
    </row>
    <row r="6297" spans="1:7" x14ac:dyDescent="0.3">
      <c r="A6297" t="s">
        <v>12713</v>
      </c>
      <c r="B6297" t="s">
        <v>5477</v>
      </c>
      <c r="C6297" t="s">
        <v>12677</v>
      </c>
      <c r="D6297" t="s">
        <v>4114</v>
      </c>
      <c r="E6297" t="s">
        <v>10941</v>
      </c>
      <c r="F6297" s="9" t="s">
        <v>52</v>
      </c>
      <c r="G6297" t="s">
        <v>94</v>
      </c>
    </row>
    <row r="6298" spans="1:7" x14ac:dyDescent="0.3">
      <c r="A6298" t="s">
        <v>12714</v>
      </c>
      <c r="B6298" t="s">
        <v>11273</v>
      </c>
      <c r="C6298" t="s">
        <v>12625</v>
      </c>
      <c r="D6298" t="s">
        <v>4114</v>
      </c>
      <c r="E6298" t="s">
        <v>10941</v>
      </c>
      <c r="F6298" s="9" t="s">
        <v>52</v>
      </c>
      <c r="G6298" t="s">
        <v>94</v>
      </c>
    </row>
    <row r="6299" spans="1:7" x14ac:dyDescent="0.3">
      <c r="A6299" t="s">
        <v>12715</v>
      </c>
      <c r="B6299" t="s">
        <v>12655</v>
      </c>
      <c r="C6299" t="s">
        <v>12656</v>
      </c>
      <c r="D6299" t="s">
        <v>4114</v>
      </c>
      <c r="E6299" t="s">
        <v>10941</v>
      </c>
      <c r="F6299" s="9" t="s">
        <v>52</v>
      </c>
      <c r="G6299" t="s">
        <v>94</v>
      </c>
    </row>
    <row r="6300" spans="1:7" x14ac:dyDescent="0.3">
      <c r="A6300" t="s">
        <v>12716</v>
      </c>
      <c r="B6300" t="s">
        <v>5512</v>
      </c>
      <c r="C6300" t="s">
        <v>12670</v>
      </c>
      <c r="D6300" t="s">
        <v>4114</v>
      </c>
      <c r="E6300" t="s">
        <v>10941</v>
      </c>
      <c r="F6300" s="9" t="s">
        <v>52</v>
      </c>
      <c r="G6300" t="s">
        <v>94</v>
      </c>
    </row>
    <row r="6301" spans="1:7" x14ac:dyDescent="0.3">
      <c r="A6301" t="s">
        <v>12717</v>
      </c>
      <c r="B6301" t="s">
        <v>12667</v>
      </c>
      <c r="C6301" t="s">
        <v>12668</v>
      </c>
      <c r="D6301" t="s">
        <v>4114</v>
      </c>
      <c r="E6301" t="s">
        <v>10941</v>
      </c>
      <c r="F6301" s="9" t="s">
        <v>52</v>
      </c>
      <c r="G6301" t="s">
        <v>94</v>
      </c>
    </row>
    <row r="6302" spans="1:7" x14ac:dyDescent="0.3">
      <c r="A6302" t="s">
        <v>12718</v>
      </c>
      <c r="B6302" t="s">
        <v>12667</v>
      </c>
      <c r="C6302" t="s">
        <v>12668</v>
      </c>
      <c r="D6302" t="s">
        <v>4114</v>
      </c>
      <c r="E6302" t="s">
        <v>10941</v>
      </c>
      <c r="F6302" s="9" t="s">
        <v>52</v>
      </c>
      <c r="G6302" t="s">
        <v>94</v>
      </c>
    </row>
    <row r="6303" spans="1:7" x14ac:dyDescent="0.3">
      <c r="A6303" t="s">
        <v>12719</v>
      </c>
      <c r="B6303" t="s">
        <v>12667</v>
      </c>
      <c r="C6303" t="s">
        <v>12668</v>
      </c>
      <c r="D6303" t="s">
        <v>4114</v>
      </c>
      <c r="E6303" t="s">
        <v>10941</v>
      </c>
      <c r="F6303" s="9" t="s">
        <v>52</v>
      </c>
      <c r="G6303" t="s">
        <v>94</v>
      </c>
    </row>
    <row r="6304" spans="1:7" x14ac:dyDescent="0.3">
      <c r="A6304" t="s">
        <v>12720</v>
      </c>
      <c r="B6304" t="s">
        <v>7848</v>
      </c>
      <c r="C6304" t="s">
        <v>12661</v>
      </c>
      <c r="D6304" t="s">
        <v>4114</v>
      </c>
      <c r="E6304" t="s">
        <v>10941</v>
      </c>
      <c r="F6304" s="9" t="s">
        <v>52</v>
      </c>
      <c r="G6304" t="s">
        <v>94</v>
      </c>
    </row>
    <row r="6305" spans="1:7" x14ac:dyDescent="0.3">
      <c r="A6305" t="s">
        <v>12721</v>
      </c>
      <c r="B6305" t="s">
        <v>114</v>
      </c>
      <c r="C6305" t="s">
        <v>12623</v>
      </c>
      <c r="D6305" t="s">
        <v>4114</v>
      </c>
      <c r="E6305" t="s">
        <v>10941</v>
      </c>
      <c r="F6305" s="9" t="s">
        <v>52</v>
      </c>
      <c r="G6305" t="s">
        <v>94</v>
      </c>
    </row>
    <row r="6306" spans="1:7" x14ac:dyDescent="0.3">
      <c r="A6306" t="s">
        <v>12722</v>
      </c>
      <c r="B6306" t="s">
        <v>12655</v>
      </c>
      <c r="C6306" t="s">
        <v>12656</v>
      </c>
      <c r="D6306" t="s">
        <v>4114</v>
      </c>
      <c r="E6306" t="s">
        <v>10941</v>
      </c>
      <c r="F6306" s="9" t="s">
        <v>52</v>
      </c>
      <c r="G6306" t="s">
        <v>94</v>
      </c>
    </row>
    <row r="6307" spans="1:7" x14ac:dyDescent="0.3">
      <c r="A6307" t="s">
        <v>12723</v>
      </c>
      <c r="B6307" t="s">
        <v>7848</v>
      </c>
      <c r="C6307" t="s">
        <v>12661</v>
      </c>
      <c r="D6307" t="s">
        <v>4114</v>
      </c>
      <c r="E6307" t="s">
        <v>10941</v>
      </c>
      <c r="F6307" s="9" t="s">
        <v>52</v>
      </c>
      <c r="G6307" t="s">
        <v>94</v>
      </c>
    </row>
    <row r="6308" spans="1:7" x14ac:dyDescent="0.3">
      <c r="A6308" t="s">
        <v>12724</v>
      </c>
      <c r="B6308" t="s">
        <v>5512</v>
      </c>
      <c r="C6308" t="s">
        <v>12670</v>
      </c>
      <c r="D6308" t="s">
        <v>4114</v>
      </c>
      <c r="E6308" t="s">
        <v>10941</v>
      </c>
      <c r="F6308" s="9" t="s">
        <v>52</v>
      </c>
      <c r="G6308" t="s">
        <v>94</v>
      </c>
    </row>
    <row r="6309" spans="1:7" x14ac:dyDescent="0.3">
      <c r="A6309" t="s">
        <v>12725</v>
      </c>
      <c r="B6309" t="s">
        <v>6370</v>
      </c>
      <c r="C6309" t="s">
        <v>12726</v>
      </c>
      <c r="D6309" t="s">
        <v>4114</v>
      </c>
      <c r="E6309" t="s">
        <v>10941</v>
      </c>
      <c r="F6309" s="9" t="s">
        <v>52</v>
      </c>
      <c r="G6309" t="s">
        <v>94</v>
      </c>
    </row>
    <row r="6310" spans="1:7" x14ac:dyDescent="0.3">
      <c r="A6310" t="s">
        <v>12727</v>
      </c>
      <c r="B6310" t="s">
        <v>6370</v>
      </c>
      <c r="C6310" t="s">
        <v>12726</v>
      </c>
      <c r="D6310" t="s">
        <v>4114</v>
      </c>
      <c r="E6310" t="s">
        <v>10941</v>
      </c>
      <c r="F6310" s="9" t="s">
        <v>52</v>
      </c>
      <c r="G6310" t="s">
        <v>94</v>
      </c>
    </row>
    <row r="6311" spans="1:7" x14ac:dyDescent="0.3">
      <c r="A6311" t="s">
        <v>12728</v>
      </c>
      <c r="B6311" t="s">
        <v>6370</v>
      </c>
      <c r="C6311" t="s">
        <v>12726</v>
      </c>
      <c r="D6311" t="s">
        <v>4114</v>
      </c>
      <c r="E6311" t="s">
        <v>10941</v>
      </c>
      <c r="F6311" s="9" t="s">
        <v>52</v>
      </c>
      <c r="G6311" t="s">
        <v>94</v>
      </c>
    </row>
    <row r="6312" spans="1:7" x14ac:dyDescent="0.3">
      <c r="A6312" t="s">
        <v>12729</v>
      </c>
      <c r="B6312" t="s">
        <v>6370</v>
      </c>
      <c r="C6312" t="s">
        <v>12726</v>
      </c>
      <c r="D6312" t="s">
        <v>4114</v>
      </c>
      <c r="E6312" t="s">
        <v>10941</v>
      </c>
      <c r="F6312" s="9" t="s">
        <v>52</v>
      </c>
      <c r="G6312" t="s">
        <v>94</v>
      </c>
    </row>
    <row r="6313" spans="1:7" x14ac:dyDescent="0.3">
      <c r="A6313" t="s">
        <v>12730</v>
      </c>
      <c r="B6313" t="s">
        <v>6370</v>
      </c>
      <c r="C6313" t="s">
        <v>12726</v>
      </c>
      <c r="D6313" t="s">
        <v>4114</v>
      </c>
      <c r="E6313" t="s">
        <v>10941</v>
      </c>
      <c r="F6313" s="9" t="s">
        <v>52</v>
      </c>
      <c r="G6313" t="s">
        <v>94</v>
      </c>
    </row>
    <row r="6314" spans="1:7" x14ac:dyDescent="0.3">
      <c r="A6314" t="s">
        <v>12731</v>
      </c>
      <c r="B6314" t="s">
        <v>4159</v>
      </c>
      <c r="C6314" t="s">
        <v>12636</v>
      </c>
      <c r="D6314" t="s">
        <v>4114</v>
      </c>
      <c r="E6314" t="s">
        <v>10941</v>
      </c>
      <c r="F6314" s="9" t="s">
        <v>52</v>
      </c>
      <c r="G6314" t="s">
        <v>94</v>
      </c>
    </row>
    <row r="6315" spans="1:7" x14ac:dyDescent="0.3">
      <c r="A6315" t="s">
        <v>12732</v>
      </c>
      <c r="B6315" t="s">
        <v>7848</v>
      </c>
      <c r="C6315" t="s">
        <v>12661</v>
      </c>
      <c r="D6315" t="s">
        <v>4114</v>
      </c>
      <c r="E6315" t="s">
        <v>10941</v>
      </c>
      <c r="F6315" s="9" t="s">
        <v>52</v>
      </c>
      <c r="G6315" t="s">
        <v>94</v>
      </c>
    </row>
    <row r="6316" spans="1:7" x14ac:dyDescent="0.3">
      <c r="A6316" t="s">
        <v>12733</v>
      </c>
      <c r="B6316" t="s">
        <v>12734</v>
      </c>
      <c r="C6316" t="s">
        <v>12735</v>
      </c>
      <c r="D6316" t="s">
        <v>4114</v>
      </c>
      <c r="E6316" t="s">
        <v>10941</v>
      </c>
      <c r="F6316" s="9" t="s">
        <v>52</v>
      </c>
      <c r="G6316" t="s">
        <v>94</v>
      </c>
    </row>
    <row r="6317" spans="1:7" x14ac:dyDescent="0.3">
      <c r="A6317" t="s">
        <v>12736</v>
      </c>
      <c r="B6317" t="s">
        <v>12734</v>
      </c>
      <c r="C6317" t="s">
        <v>12735</v>
      </c>
      <c r="D6317" t="s">
        <v>4114</v>
      </c>
      <c r="E6317" t="s">
        <v>10941</v>
      </c>
      <c r="F6317" s="9" t="s">
        <v>52</v>
      </c>
      <c r="G6317" t="s">
        <v>94</v>
      </c>
    </row>
    <row r="6318" spans="1:7" x14ac:dyDescent="0.3">
      <c r="A6318" t="s">
        <v>12737</v>
      </c>
      <c r="B6318" t="s">
        <v>12655</v>
      </c>
      <c r="C6318" t="s">
        <v>12656</v>
      </c>
      <c r="D6318" t="s">
        <v>4114</v>
      </c>
      <c r="E6318" t="s">
        <v>10941</v>
      </c>
      <c r="F6318" s="9" t="s">
        <v>52</v>
      </c>
      <c r="G6318" t="s">
        <v>94</v>
      </c>
    </row>
    <row r="6319" spans="1:7" x14ac:dyDescent="0.3">
      <c r="A6319" t="s">
        <v>12738</v>
      </c>
      <c r="B6319" t="s">
        <v>12739</v>
      </c>
      <c r="C6319" t="s">
        <v>12740</v>
      </c>
      <c r="D6319" t="s">
        <v>4114</v>
      </c>
      <c r="E6319" t="s">
        <v>10941</v>
      </c>
      <c r="F6319" s="9" t="s">
        <v>52</v>
      </c>
      <c r="G6319" t="s">
        <v>94</v>
      </c>
    </row>
    <row r="6320" spans="1:7" x14ac:dyDescent="0.3">
      <c r="A6320" t="s">
        <v>12741</v>
      </c>
      <c r="B6320" t="s">
        <v>5512</v>
      </c>
      <c r="C6320" t="s">
        <v>12670</v>
      </c>
      <c r="D6320" t="s">
        <v>4114</v>
      </c>
      <c r="E6320" t="s">
        <v>10941</v>
      </c>
      <c r="F6320" s="9" t="s">
        <v>52</v>
      </c>
      <c r="G6320" t="s">
        <v>94</v>
      </c>
    </row>
    <row r="6321" spans="1:7" x14ac:dyDescent="0.3">
      <c r="A6321" t="s">
        <v>12742</v>
      </c>
      <c r="B6321" t="s">
        <v>6370</v>
      </c>
      <c r="C6321" t="s">
        <v>12726</v>
      </c>
      <c r="D6321" t="s">
        <v>4114</v>
      </c>
      <c r="E6321" t="s">
        <v>10941</v>
      </c>
      <c r="F6321" s="9" t="s">
        <v>52</v>
      </c>
      <c r="G6321" t="s">
        <v>94</v>
      </c>
    </row>
    <row r="6322" spans="1:7" x14ac:dyDescent="0.3">
      <c r="A6322" t="s">
        <v>12743</v>
      </c>
      <c r="B6322" t="s">
        <v>12744</v>
      </c>
      <c r="C6322" t="s">
        <v>12745</v>
      </c>
      <c r="D6322" t="s">
        <v>4114</v>
      </c>
      <c r="E6322" t="s">
        <v>10941</v>
      </c>
      <c r="F6322" s="9" t="s">
        <v>52</v>
      </c>
      <c r="G6322" t="s">
        <v>94</v>
      </c>
    </row>
    <row r="6323" spans="1:7" x14ac:dyDescent="0.3">
      <c r="A6323" t="s">
        <v>12746</v>
      </c>
      <c r="B6323" t="s">
        <v>12744</v>
      </c>
      <c r="C6323" t="s">
        <v>12745</v>
      </c>
      <c r="D6323" t="s">
        <v>4114</v>
      </c>
      <c r="E6323" t="s">
        <v>10941</v>
      </c>
      <c r="F6323" s="9" t="s">
        <v>52</v>
      </c>
      <c r="G6323" t="s">
        <v>94</v>
      </c>
    </row>
    <row r="6324" spans="1:7" x14ac:dyDescent="0.3">
      <c r="A6324" t="s">
        <v>12747</v>
      </c>
      <c r="B6324" t="s">
        <v>12744</v>
      </c>
      <c r="C6324" t="s">
        <v>12745</v>
      </c>
      <c r="D6324" t="s">
        <v>4114</v>
      </c>
      <c r="E6324" t="s">
        <v>10941</v>
      </c>
      <c r="F6324" s="9" t="s">
        <v>52</v>
      </c>
      <c r="G6324" t="s">
        <v>94</v>
      </c>
    </row>
    <row r="6325" spans="1:7" x14ac:dyDescent="0.3">
      <c r="A6325" t="s">
        <v>12748</v>
      </c>
      <c r="B6325" t="s">
        <v>12744</v>
      </c>
      <c r="C6325" t="s">
        <v>12745</v>
      </c>
      <c r="D6325" t="s">
        <v>4114</v>
      </c>
      <c r="E6325" t="s">
        <v>10941</v>
      </c>
      <c r="F6325" s="9" t="s">
        <v>52</v>
      </c>
      <c r="G6325" t="s">
        <v>94</v>
      </c>
    </row>
    <row r="6326" spans="1:7" x14ac:dyDescent="0.3">
      <c r="A6326" t="s">
        <v>12749</v>
      </c>
      <c r="B6326" t="s">
        <v>12744</v>
      </c>
      <c r="C6326" t="s">
        <v>12745</v>
      </c>
      <c r="D6326" t="s">
        <v>4114</v>
      </c>
      <c r="E6326" t="s">
        <v>10941</v>
      </c>
      <c r="F6326" s="9" t="s">
        <v>52</v>
      </c>
      <c r="G6326" t="s">
        <v>94</v>
      </c>
    </row>
    <row r="6327" spans="1:7" x14ac:dyDescent="0.3">
      <c r="A6327" t="s">
        <v>12750</v>
      </c>
      <c r="B6327" t="s">
        <v>12744</v>
      </c>
      <c r="C6327" t="s">
        <v>12745</v>
      </c>
      <c r="D6327" t="s">
        <v>4114</v>
      </c>
      <c r="E6327" t="s">
        <v>10941</v>
      </c>
      <c r="F6327" s="9" t="s">
        <v>52</v>
      </c>
      <c r="G6327" t="s">
        <v>94</v>
      </c>
    </row>
    <row r="6328" spans="1:7" x14ac:dyDescent="0.3">
      <c r="A6328" t="s">
        <v>12751</v>
      </c>
      <c r="B6328" t="s">
        <v>12752</v>
      </c>
      <c r="C6328" t="s">
        <v>12753</v>
      </c>
      <c r="D6328" t="s">
        <v>4114</v>
      </c>
      <c r="E6328" t="s">
        <v>10941</v>
      </c>
      <c r="F6328" s="9" t="s">
        <v>52</v>
      </c>
      <c r="G6328" t="s">
        <v>94</v>
      </c>
    </row>
    <row r="6329" spans="1:7" x14ac:dyDescent="0.3">
      <c r="A6329" t="s">
        <v>12754</v>
      </c>
      <c r="B6329" t="s">
        <v>12755</v>
      </c>
      <c r="C6329" t="s">
        <v>12756</v>
      </c>
      <c r="D6329" t="s">
        <v>4114</v>
      </c>
      <c r="E6329" t="s">
        <v>10941</v>
      </c>
      <c r="F6329" s="9" t="s">
        <v>52</v>
      </c>
      <c r="G6329" t="s">
        <v>94</v>
      </c>
    </row>
    <row r="6330" spans="1:7" x14ac:dyDescent="0.3">
      <c r="A6330" t="s">
        <v>12757</v>
      </c>
      <c r="B6330" t="s">
        <v>12755</v>
      </c>
      <c r="C6330" t="s">
        <v>12756</v>
      </c>
      <c r="D6330" t="s">
        <v>4114</v>
      </c>
      <c r="E6330" t="s">
        <v>10941</v>
      </c>
      <c r="F6330" s="9" t="s">
        <v>52</v>
      </c>
      <c r="G6330" t="s">
        <v>94</v>
      </c>
    </row>
    <row r="6331" spans="1:7" x14ac:dyDescent="0.3">
      <c r="A6331" t="s">
        <v>12758</v>
      </c>
      <c r="B6331" t="s">
        <v>12755</v>
      </c>
      <c r="C6331" t="s">
        <v>12756</v>
      </c>
      <c r="D6331" t="s">
        <v>4114</v>
      </c>
      <c r="E6331" t="s">
        <v>10941</v>
      </c>
      <c r="F6331" s="9" t="s">
        <v>52</v>
      </c>
      <c r="G6331" t="s">
        <v>94</v>
      </c>
    </row>
    <row r="6332" spans="1:7" x14ac:dyDescent="0.3">
      <c r="A6332" t="s">
        <v>12759</v>
      </c>
      <c r="B6332" t="s">
        <v>5477</v>
      </c>
      <c r="C6332" t="s">
        <v>12677</v>
      </c>
      <c r="D6332" t="s">
        <v>4114</v>
      </c>
      <c r="E6332" t="s">
        <v>10941</v>
      </c>
      <c r="F6332" s="9" t="s">
        <v>52</v>
      </c>
      <c r="G6332" t="s">
        <v>94</v>
      </c>
    </row>
    <row r="6333" spans="1:7" x14ac:dyDescent="0.3">
      <c r="A6333" t="s">
        <v>12760</v>
      </c>
      <c r="B6333" t="s">
        <v>5477</v>
      </c>
      <c r="C6333" t="s">
        <v>12677</v>
      </c>
      <c r="D6333" t="s">
        <v>4114</v>
      </c>
      <c r="E6333" t="s">
        <v>10941</v>
      </c>
      <c r="F6333" s="9" t="s">
        <v>52</v>
      </c>
      <c r="G6333" t="s">
        <v>94</v>
      </c>
    </row>
    <row r="6334" spans="1:7" x14ac:dyDescent="0.3">
      <c r="A6334" t="s">
        <v>12761</v>
      </c>
      <c r="B6334" t="s">
        <v>5477</v>
      </c>
      <c r="C6334" t="s">
        <v>12677</v>
      </c>
      <c r="D6334" t="s">
        <v>4114</v>
      </c>
      <c r="E6334" t="s">
        <v>10941</v>
      </c>
      <c r="F6334" s="9" t="s">
        <v>52</v>
      </c>
      <c r="G6334" t="s">
        <v>94</v>
      </c>
    </row>
    <row r="6335" spans="1:7" x14ac:dyDescent="0.3">
      <c r="A6335" t="s">
        <v>12762</v>
      </c>
      <c r="B6335" t="s">
        <v>5477</v>
      </c>
      <c r="C6335" t="s">
        <v>12677</v>
      </c>
      <c r="D6335" t="s">
        <v>4114</v>
      </c>
      <c r="E6335" t="s">
        <v>10941</v>
      </c>
      <c r="F6335" s="9" t="s">
        <v>52</v>
      </c>
      <c r="G6335" t="s">
        <v>94</v>
      </c>
    </row>
    <row r="6336" spans="1:7" x14ac:dyDescent="0.3">
      <c r="A6336" t="s">
        <v>12763</v>
      </c>
      <c r="B6336" t="s">
        <v>11273</v>
      </c>
      <c r="C6336" t="s">
        <v>12625</v>
      </c>
      <c r="D6336" t="s">
        <v>4114</v>
      </c>
      <c r="E6336" t="s">
        <v>10941</v>
      </c>
      <c r="F6336" s="9" t="s">
        <v>52</v>
      </c>
      <c r="G6336" t="s">
        <v>94</v>
      </c>
    </row>
    <row r="6337" spans="1:7" x14ac:dyDescent="0.3">
      <c r="A6337" t="s">
        <v>12764</v>
      </c>
      <c r="B6337" t="s">
        <v>11273</v>
      </c>
      <c r="C6337" t="s">
        <v>12625</v>
      </c>
      <c r="D6337" t="s">
        <v>4114</v>
      </c>
      <c r="E6337" t="s">
        <v>10941</v>
      </c>
      <c r="F6337" s="9" t="s">
        <v>52</v>
      </c>
      <c r="G6337" t="s">
        <v>94</v>
      </c>
    </row>
    <row r="6338" spans="1:7" x14ac:dyDescent="0.3">
      <c r="A6338" t="s">
        <v>12765</v>
      </c>
      <c r="B6338" t="s">
        <v>11273</v>
      </c>
      <c r="C6338" t="s">
        <v>12625</v>
      </c>
      <c r="D6338" t="s">
        <v>4114</v>
      </c>
      <c r="E6338" t="s">
        <v>10941</v>
      </c>
      <c r="F6338" s="9" t="s">
        <v>52</v>
      </c>
      <c r="G6338" t="s">
        <v>94</v>
      </c>
    </row>
    <row r="6339" spans="1:7" x14ac:dyDescent="0.3">
      <c r="A6339" t="s">
        <v>12766</v>
      </c>
      <c r="B6339" t="s">
        <v>11273</v>
      </c>
      <c r="C6339" t="s">
        <v>12625</v>
      </c>
      <c r="D6339" t="s">
        <v>4114</v>
      </c>
      <c r="E6339" t="s">
        <v>10941</v>
      </c>
      <c r="F6339" s="9" t="s">
        <v>52</v>
      </c>
      <c r="G6339" t="s">
        <v>94</v>
      </c>
    </row>
    <row r="6340" spans="1:7" x14ac:dyDescent="0.3">
      <c r="A6340" t="s">
        <v>12767</v>
      </c>
      <c r="B6340" t="s">
        <v>11273</v>
      </c>
      <c r="C6340" t="s">
        <v>12625</v>
      </c>
      <c r="D6340" t="s">
        <v>4114</v>
      </c>
      <c r="E6340" t="s">
        <v>10941</v>
      </c>
      <c r="F6340" s="9" t="s">
        <v>52</v>
      </c>
      <c r="G6340" t="s">
        <v>94</v>
      </c>
    </row>
    <row r="6341" spans="1:7" x14ac:dyDescent="0.3">
      <c r="A6341" t="s">
        <v>12768</v>
      </c>
      <c r="B6341" t="s">
        <v>11273</v>
      </c>
      <c r="C6341" t="s">
        <v>12625</v>
      </c>
      <c r="D6341" t="s">
        <v>4114</v>
      </c>
      <c r="E6341" t="s">
        <v>10941</v>
      </c>
      <c r="F6341" s="9" t="s">
        <v>52</v>
      </c>
      <c r="G6341" t="s">
        <v>94</v>
      </c>
    </row>
    <row r="6342" spans="1:7" x14ac:dyDescent="0.3">
      <c r="A6342" t="s">
        <v>12769</v>
      </c>
      <c r="B6342" t="s">
        <v>11273</v>
      </c>
      <c r="C6342" t="s">
        <v>12625</v>
      </c>
      <c r="D6342" t="s">
        <v>4114</v>
      </c>
      <c r="E6342" t="s">
        <v>10941</v>
      </c>
      <c r="F6342" s="9" t="s">
        <v>52</v>
      </c>
      <c r="G6342" t="s">
        <v>94</v>
      </c>
    </row>
    <row r="6343" spans="1:7" x14ac:dyDescent="0.3">
      <c r="A6343" t="s">
        <v>12770</v>
      </c>
      <c r="B6343" t="s">
        <v>11273</v>
      </c>
      <c r="C6343" t="s">
        <v>12625</v>
      </c>
      <c r="D6343" t="s">
        <v>4114</v>
      </c>
      <c r="E6343" t="s">
        <v>10941</v>
      </c>
      <c r="F6343" s="9" t="s">
        <v>52</v>
      </c>
      <c r="G6343" t="s">
        <v>94</v>
      </c>
    </row>
    <row r="6344" spans="1:7" x14ac:dyDescent="0.3">
      <c r="A6344" t="s">
        <v>12771</v>
      </c>
      <c r="B6344" t="s">
        <v>5477</v>
      </c>
      <c r="C6344" t="s">
        <v>12677</v>
      </c>
      <c r="D6344" t="s">
        <v>4114</v>
      </c>
      <c r="E6344" t="s">
        <v>10941</v>
      </c>
      <c r="F6344" s="9" t="s">
        <v>52</v>
      </c>
      <c r="G6344" t="s">
        <v>94</v>
      </c>
    </row>
    <row r="6345" spans="1:7" x14ac:dyDescent="0.3">
      <c r="A6345" t="s">
        <v>12772</v>
      </c>
      <c r="B6345" t="s">
        <v>5477</v>
      </c>
      <c r="C6345" t="s">
        <v>12677</v>
      </c>
      <c r="D6345" t="s">
        <v>4114</v>
      </c>
      <c r="E6345" t="s">
        <v>10941</v>
      </c>
      <c r="F6345" s="9" t="s">
        <v>52</v>
      </c>
      <c r="G6345" t="s">
        <v>94</v>
      </c>
    </row>
    <row r="6346" spans="1:7" x14ac:dyDescent="0.3">
      <c r="A6346" t="s">
        <v>12773</v>
      </c>
      <c r="B6346" t="s">
        <v>7848</v>
      </c>
      <c r="C6346" t="s">
        <v>12661</v>
      </c>
      <c r="D6346" t="s">
        <v>4114</v>
      </c>
      <c r="E6346" t="s">
        <v>10941</v>
      </c>
      <c r="F6346" s="9" t="s">
        <v>52</v>
      </c>
      <c r="G6346" t="s">
        <v>94</v>
      </c>
    </row>
    <row r="6347" spans="1:7" x14ac:dyDescent="0.3">
      <c r="A6347" t="s">
        <v>12774</v>
      </c>
      <c r="B6347" t="s">
        <v>4159</v>
      </c>
      <c r="C6347" t="s">
        <v>12636</v>
      </c>
      <c r="D6347" t="s">
        <v>4114</v>
      </c>
      <c r="E6347" t="s">
        <v>10941</v>
      </c>
      <c r="F6347" s="9" t="s">
        <v>52</v>
      </c>
      <c r="G6347" t="s">
        <v>94</v>
      </c>
    </row>
    <row r="6348" spans="1:7" x14ac:dyDescent="0.3">
      <c r="A6348" t="s">
        <v>12775</v>
      </c>
      <c r="B6348" t="s">
        <v>11273</v>
      </c>
      <c r="C6348" t="s">
        <v>12625</v>
      </c>
      <c r="D6348" t="s">
        <v>4114</v>
      </c>
      <c r="E6348" t="s">
        <v>10941</v>
      </c>
      <c r="F6348" s="9" t="s">
        <v>52</v>
      </c>
      <c r="G6348" t="s">
        <v>94</v>
      </c>
    </row>
    <row r="6349" spans="1:7" x14ac:dyDescent="0.3">
      <c r="A6349" t="s">
        <v>12776</v>
      </c>
      <c r="B6349" t="s">
        <v>12755</v>
      </c>
      <c r="C6349" t="s">
        <v>12756</v>
      </c>
      <c r="D6349" t="s">
        <v>4114</v>
      </c>
      <c r="E6349" t="s">
        <v>10941</v>
      </c>
      <c r="F6349" s="9" t="s">
        <v>52</v>
      </c>
      <c r="G6349" t="s">
        <v>94</v>
      </c>
    </row>
    <row r="6350" spans="1:7" x14ac:dyDescent="0.3">
      <c r="A6350" t="s">
        <v>12777</v>
      </c>
      <c r="B6350" t="s">
        <v>5477</v>
      </c>
      <c r="C6350" t="s">
        <v>12677</v>
      </c>
      <c r="D6350" t="s">
        <v>4114</v>
      </c>
      <c r="E6350" t="s">
        <v>10941</v>
      </c>
      <c r="F6350" s="9" t="s">
        <v>52</v>
      </c>
      <c r="G6350" t="s">
        <v>94</v>
      </c>
    </row>
    <row r="6351" spans="1:7" x14ac:dyDescent="0.3">
      <c r="A6351" t="s">
        <v>12778</v>
      </c>
      <c r="B6351" t="s">
        <v>12734</v>
      </c>
      <c r="C6351" t="s">
        <v>12735</v>
      </c>
      <c r="D6351" t="s">
        <v>4114</v>
      </c>
      <c r="E6351" t="s">
        <v>10941</v>
      </c>
      <c r="F6351" s="9" t="s">
        <v>52</v>
      </c>
      <c r="G6351" t="s">
        <v>94</v>
      </c>
    </row>
    <row r="6352" spans="1:7" x14ac:dyDescent="0.3">
      <c r="A6352" t="s">
        <v>12779</v>
      </c>
      <c r="B6352" t="s">
        <v>12780</v>
      </c>
      <c r="C6352" t="s">
        <v>12781</v>
      </c>
      <c r="D6352" t="s">
        <v>4114</v>
      </c>
      <c r="E6352" t="s">
        <v>10941</v>
      </c>
      <c r="F6352" s="9" t="s">
        <v>52</v>
      </c>
      <c r="G6352" t="s">
        <v>94</v>
      </c>
    </row>
    <row r="6353" spans="1:7" x14ac:dyDescent="0.3">
      <c r="A6353" t="s">
        <v>12782</v>
      </c>
      <c r="B6353" t="s">
        <v>12780</v>
      </c>
      <c r="C6353" t="s">
        <v>12781</v>
      </c>
      <c r="D6353" t="s">
        <v>4114</v>
      </c>
      <c r="E6353" t="s">
        <v>10941</v>
      </c>
      <c r="F6353" s="9" t="s">
        <v>52</v>
      </c>
      <c r="G6353" t="s">
        <v>94</v>
      </c>
    </row>
    <row r="6354" spans="1:7" x14ac:dyDescent="0.3">
      <c r="A6354" t="s">
        <v>12783</v>
      </c>
      <c r="B6354" t="s">
        <v>114</v>
      </c>
      <c r="C6354" t="s">
        <v>12623</v>
      </c>
      <c r="D6354" t="s">
        <v>4114</v>
      </c>
      <c r="E6354" t="s">
        <v>10941</v>
      </c>
      <c r="F6354" s="9" t="s">
        <v>52</v>
      </c>
      <c r="G6354" t="s">
        <v>94</v>
      </c>
    </row>
    <row r="6355" spans="1:7" x14ac:dyDescent="0.3">
      <c r="A6355" t="s">
        <v>12784</v>
      </c>
      <c r="B6355" t="s">
        <v>7848</v>
      </c>
      <c r="C6355" t="s">
        <v>12661</v>
      </c>
      <c r="D6355" t="s">
        <v>4114</v>
      </c>
      <c r="E6355" t="s">
        <v>10941</v>
      </c>
      <c r="F6355" s="9" t="s">
        <v>52</v>
      </c>
      <c r="G6355" t="s">
        <v>94</v>
      </c>
    </row>
    <row r="6356" spans="1:7" x14ac:dyDescent="0.3">
      <c r="A6356" t="s">
        <v>12785</v>
      </c>
      <c r="B6356" t="s">
        <v>114</v>
      </c>
      <c r="C6356" t="s">
        <v>12623</v>
      </c>
      <c r="D6356" t="s">
        <v>4114</v>
      </c>
      <c r="E6356" t="s">
        <v>10941</v>
      </c>
      <c r="F6356" s="9" t="s">
        <v>52</v>
      </c>
      <c r="G6356" t="s">
        <v>94</v>
      </c>
    </row>
    <row r="6357" spans="1:7" x14ac:dyDescent="0.3">
      <c r="A6357" t="s">
        <v>12786</v>
      </c>
      <c r="B6357" t="s">
        <v>7848</v>
      </c>
      <c r="C6357" t="s">
        <v>12661</v>
      </c>
      <c r="D6357" t="s">
        <v>4114</v>
      </c>
      <c r="E6357" t="s">
        <v>10941</v>
      </c>
      <c r="F6357" s="9" t="s">
        <v>52</v>
      </c>
      <c r="G6357" t="s">
        <v>94</v>
      </c>
    </row>
    <row r="6358" spans="1:7" x14ac:dyDescent="0.3">
      <c r="A6358" t="s">
        <v>12787</v>
      </c>
      <c r="B6358" t="s">
        <v>114</v>
      </c>
      <c r="C6358" t="s">
        <v>12623</v>
      </c>
      <c r="D6358" t="s">
        <v>4114</v>
      </c>
      <c r="E6358" t="s">
        <v>10941</v>
      </c>
      <c r="F6358" s="9" t="s">
        <v>52</v>
      </c>
      <c r="G6358" t="s">
        <v>94</v>
      </c>
    </row>
    <row r="6359" spans="1:7" x14ac:dyDescent="0.3">
      <c r="A6359" t="s">
        <v>12788</v>
      </c>
      <c r="B6359" t="s">
        <v>5477</v>
      </c>
      <c r="C6359" t="s">
        <v>12677</v>
      </c>
      <c r="D6359" t="s">
        <v>4114</v>
      </c>
      <c r="E6359" t="s">
        <v>10941</v>
      </c>
      <c r="F6359" s="9" t="s">
        <v>52</v>
      </c>
      <c r="G6359" t="s">
        <v>94</v>
      </c>
    </row>
    <row r="6360" spans="1:7" x14ac:dyDescent="0.3">
      <c r="A6360" t="s">
        <v>12789</v>
      </c>
      <c r="B6360" t="s">
        <v>12734</v>
      </c>
      <c r="C6360" t="s">
        <v>12735</v>
      </c>
      <c r="D6360" t="s">
        <v>4114</v>
      </c>
      <c r="E6360" t="s">
        <v>10941</v>
      </c>
      <c r="F6360" s="9" t="s">
        <v>52</v>
      </c>
      <c r="G6360" t="s">
        <v>94</v>
      </c>
    </row>
    <row r="6361" spans="1:7" x14ac:dyDescent="0.3">
      <c r="A6361" t="s">
        <v>12790</v>
      </c>
      <c r="B6361" t="s">
        <v>7848</v>
      </c>
      <c r="C6361" t="s">
        <v>12661</v>
      </c>
      <c r="D6361" t="s">
        <v>4114</v>
      </c>
      <c r="E6361" t="s">
        <v>10941</v>
      </c>
      <c r="F6361" s="9" t="s">
        <v>52</v>
      </c>
      <c r="G6361" t="s">
        <v>94</v>
      </c>
    </row>
    <row r="6362" spans="1:7" x14ac:dyDescent="0.3">
      <c r="A6362" t="s">
        <v>12791</v>
      </c>
      <c r="B6362" t="s">
        <v>11273</v>
      </c>
      <c r="C6362" t="s">
        <v>12625</v>
      </c>
      <c r="D6362" t="s">
        <v>4114</v>
      </c>
      <c r="E6362" t="s">
        <v>10941</v>
      </c>
      <c r="F6362" s="9" t="s">
        <v>52</v>
      </c>
      <c r="G6362" t="s">
        <v>94</v>
      </c>
    </row>
    <row r="6363" spans="1:7" x14ac:dyDescent="0.3">
      <c r="A6363" t="s">
        <v>12792</v>
      </c>
      <c r="B6363" t="s">
        <v>11273</v>
      </c>
      <c r="C6363" t="s">
        <v>12625</v>
      </c>
      <c r="D6363" t="s">
        <v>4114</v>
      </c>
      <c r="E6363" t="s">
        <v>10941</v>
      </c>
      <c r="F6363" s="9" t="s">
        <v>52</v>
      </c>
      <c r="G6363" t="s">
        <v>94</v>
      </c>
    </row>
    <row r="6364" spans="1:7" x14ac:dyDescent="0.3">
      <c r="A6364" t="s">
        <v>12793</v>
      </c>
      <c r="B6364" t="s">
        <v>11273</v>
      </c>
      <c r="C6364" t="s">
        <v>12625</v>
      </c>
      <c r="D6364" t="s">
        <v>4114</v>
      </c>
      <c r="E6364" t="s">
        <v>10941</v>
      </c>
      <c r="F6364" s="9" t="s">
        <v>52</v>
      </c>
      <c r="G6364" t="s">
        <v>94</v>
      </c>
    </row>
    <row r="6365" spans="1:7" x14ac:dyDescent="0.3">
      <c r="A6365" t="s">
        <v>12794</v>
      </c>
      <c r="B6365" t="s">
        <v>114</v>
      </c>
      <c r="C6365" t="s">
        <v>12623</v>
      </c>
      <c r="D6365" t="s">
        <v>4114</v>
      </c>
      <c r="E6365" t="s">
        <v>10941</v>
      </c>
      <c r="F6365" s="9" t="s">
        <v>52</v>
      </c>
      <c r="G6365" t="s">
        <v>94</v>
      </c>
    </row>
    <row r="6366" spans="1:7" x14ac:dyDescent="0.3">
      <c r="A6366" t="s">
        <v>12795</v>
      </c>
      <c r="B6366" t="s">
        <v>11273</v>
      </c>
      <c r="C6366" t="s">
        <v>12625</v>
      </c>
      <c r="D6366" t="s">
        <v>4114</v>
      </c>
      <c r="E6366" t="s">
        <v>10941</v>
      </c>
      <c r="F6366" s="9" t="s">
        <v>52</v>
      </c>
      <c r="G6366" t="s">
        <v>94</v>
      </c>
    </row>
    <row r="6367" spans="1:7" x14ac:dyDescent="0.3">
      <c r="A6367" t="s">
        <v>12796</v>
      </c>
      <c r="B6367" t="s">
        <v>11273</v>
      </c>
      <c r="C6367" t="s">
        <v>12625</v>
      </c>
      <c r="D6367" t="s">
        <v>4114</v>
      </c>
      <c r="E6367" t="s">
        <v>10941</v>
      </c>
      <c r="F6367" s="9" t="s">
        <v>52</v>
      </c>
      <c r="G6367" t="s">
        <v>94</v>
      </c>
    </row>
    <row r="6368" spans="1:7" x14ac:dyDescent="0.3">
      <c r="A6368" t="s">
        <v>12797</v>
      </c>
      <c r="B6368" t="s">
        <v>114</v>
      </c>
      <c r="C6368" t="s">
        <v>12623</v>
      </c>
      <c r="D6368" t="s">
        <v>4114</v>
      </c>
      <c r="E6368" t="s">
        <v>10941</v>
      </c>
      <c r="F6368" s="9" t="s">
        <v>52</v>
      </c>
      <c r="G6368" t="s">
        <v>94</v>
      </c>
    </row>
    <row r="6369" spans="1:7" x14ac:dyDescent="0.3">
      <c r="A6369" t="s">
        <v>12798</v>
      </c>
      <c r="B6369" t="s">
        <v>12667</v>
      </c>
      <c r="C6369" t="s">
        <v>12668</v>
      </c>
      <c r="D6369" t="s">
        <v>4114</v>
      </c>
      <c r="E6369" t="s">
        <v>10941</v>
      </c>
      <c r="F6369" s="9" t="s">
        <v>52</v>
      </c>
      <c r="G6369" t="s">
        <v>94</v>
      </c>
    </row>
    <row r="6370" spans="1:7" x14ac:dyDescent="0.3">
      <c r="A6370" t="s">
        <v>12799</v>
      </c>
      <c r="B6370" t="s">
        <v>11273</v>
      </c>
      <c r="C6370" t="s">
        <v>12625</v>
      </c>
      <c r="D6370" t="s">
        <v>4114</v>
      </c>
      <c r="E6370" t="s">
        <v>10941</v>
      </c>
      <c r="F6370" s="9" t="s">
        <v>52</v>
      </c>
      <c r="G6370" t="s">
        <v>94</v>
      </c>
    </row>
    <row r="6371" spans="1:7" x14ac:dyDescent="0.3">
      <c r="A6371" t="s">
        <v>12800</v>
      </c>
      <c r="B6371" t="s">
        <v>7848</v>
      </c>
      <c r="C6371" t="s">
        <v>12661</v>
      </c>
      <c r="D6371" t="s">
        <v>4114</v>
      </c>
      <c r="E6371" t="s">
        <v>10941</v>
      </c>
      <c r="F6371" s="9" t="s">
        <v>52</v>
      </c>
      <c r="G6371" t="s">
        <v>94</v>
      </c>
    </row>
    <row r="6372" spans="1:7" x14ac:dyDescent="0.3">
      <c r="A6372" t="s">
        <v>12801</v>
      </c>
      <c r="B6372" t="s">
        <v>5477</v>
      </c>
      <c r="C6372" t="s">
        <v>12677</v>
      </c>
      <c r="D6372" t="s">
        <v>4114</v>
      </c>
      <c r="E6372" t="s">
        <v>10941</v>
      </c>
      <c r="F6372" s="9" t="s">
        <v>52</v>
      </c>
      <c r="G6372" t="s">
        <v>94</v>
      </c>
    </row>
    <row r="6373" spans="1:7" x14ac:dyDescent="0.3">
      <c r="A6373" t="s">
        <v>12802</v>
      </c>
      <c r="B6373" t="s">
        <v>12655</v>
      </c>
      <c r="C6373" t="s">
        <v>12656</v>
      </c>
      <c r="D6373" t="s">
        <v>4114</v>
      </c>
      <c r="E6373" t="s">
        <v>10941</v>
      </c>
      <c r="F6373" s="9" t="s">
        <v>52</v>
      </c>
      <c r="G6373" t="s">
        <v>94</v>
      </c>
    </row>
    <row r="6374" spans="1:7" x14ac:dyDescent="0.3">
      <c r="A6374" t="s">
        <v>12803</v>
      </c>
      <c r="B6374" t="s">
        <v>12655</v>
      </c>
      <c r="C6374" t="s">
        <v>12656</v>
      </c>
      <c r="D6374" t="s">
        <v>4114</v>
      </c>
      <c r="E6374" t="s">
        <v>10941</v>
      </c>
      <c r="F6374" s="9" t="s">
        <v>52</v>
      </c>
      <c r="G6374" t="s">
        <v>94</v>
      </c>
    </row>
    <row r="6375" spans="1:7" x14ac:dyDescent="0.3">
      <c r="A6375" t="s">
        <v>12804</v>
      </c>
      <c r="B6375" t="s">
        <v>114</v>
      </c>
      <c r="C6375" t="s">
        <v>12661</v>
      </c>
      <c r="D6375" t="s">
        <v>4114</v>
      </c>
      <c r="E6375" t="s">
        <v>10941</v>
      </c>
      <c r="F6375" s="9" t="s">
        <v>52</v>
      </c>
      <c r="G6375" t="s">
        <v>94</v>
      </c>
    </row>
    <row r="6376" spans="1:7" x14ac:dyDescent="0.3">
      <c r="A6376" t="s">
        <v>12805</v>
      </c>
      <c r="B6376" t="s">
        <v>12655</v>
      </c>
      <c r="C6376" t="s">
        <v>12656</v>
      </c>
      <c r="D6376" t="s">
        <v>4114</v>
      </c>
      <c r="E6376" t="s">
        <v>10941</v>
      </c>
      <c r="F6376" s="9" t="s">
        <v>52</v>
      </c>
      <c r="G6376" t="s">
        <v>94</v>
      </c>
    </row>
    <row r="6377" spans="1:7" x14ac:dyDescent="0.3">
      <c r="A6377" t="s">
        <v>12806</v>
      </c>
      <c r="B6377" t="s">
        <v>4159</v>
      </c>
      <c r="C6377" t="s">
        <v>12636</v>
      </c>
      <c r="D6377" t="s">
        <v>4114</v>
      </c>
      <c r="E6377" t="s">
        <v>10941</v>
      </c>
      <c r="F6377" s="9" t="s">
        <v>52</v>
      </c>
      <c r="G6377" t="s">
        <v>94</v>
      </c>
    </row>
    <row r="6378" spans="1:7" x14ac:dyDescent="0.3">
      <c r="A6378" t="s">
        <v>12807</v>
      </c>
      <c r="B6378" t="s">
        <v>4159</v>
      </c>
      <c r="C6378" t="s">
        <v>12636</v>
      </c>
      <c r="D6378" t="s">
        <v>4114</v>
      </c>
      <c r="E6378" t="s">
        <v>10941</v>
      </c>
      <c r="F6378" s="9" t="s">
        <v>52</v>
      </c>
      <c r="G6378" t="s">
        <v>94</v>
      </c>
    </row>
    <row r="6379" spans="1:7" x14ac:dyDescent="0.3">
      <c r="A6379" t="s">
        <v>12808</v>
      </c>
      <c r="B6379" t="s">
        <v>4159</v>
      </c>
      <c r="C6379" t="s">
        <v>12636</v>
      </c>
      <c r="D6379" t="s">
        <v>4114</v>
      </c>
      <c r="E6379" t="s">
        <v>10941</v>
      </c>
      <c r="F6379" s="9" t="s">
        <v>52</v>
      </c>
      <c r="G6379" t="s">
        <v>94</v>
      </c>
    </row>
    <row r="6380" spans="1:7" x14ac:dyDescent="0.3">
      <c r="A6380" t="s">
        <v>12809</v>
      </c>
      <c r="B6380" t="s">
        <v>4159</v>
      </c>
      <c r="C6380" t="s">
        <v>12636</v>
      </c>
      <c r="D6380" t="s">
        <v>4114</v>
      </c>
      <c r="E6380" t="s">
        <v>10941</v>
      </c>
      <c r="F6380" s="9" t="s">
        <v>52</v>
      </c>
      <c r="G6380" t="s">
        <v>94</v>
      </c>
    </row>
    <row r="6381" spans="1:7" x14ac:dyDescent="0.3">
      <c r="A6381" t="s">
        <v>12810</v>
      </c>
      <c r="B6381" t="s">
        <v>4159</v>
      </c>
      <c r="C6381" t="s">
        <v>12636</v>
      </c>
      <c r="D6381" t="s">
        <v>4114</v>
      </c>
      <c r="E6381" t="s">
        <v>10941</v>
      </c>
      <c r="F6381" s="9" t="s">
        <v>52</v>
      </c>
      <c r="G6381" t="s">
        <v>94</v>
      </c>
    </row>
    <row r="6382" spans="1:7" x14ac:dyDescent="0.3">
      <c r="A6382" t="s">
        <v>12811</v>
      </c>
      <c r="B6382" t="s">
        <v>4159</v>
      </c>
      <c r="C6382" t="s">
        <v>12636</v>
      </c>
      <c r="D6382" t="s">
        <v>4114</v>
      </c>
      <c r="E6382" t="s">
        <v>10941</v>
      </c>
      <c r="F6382" s="9" t="s">
        <v>52</v>
      </c>
      <c r="G6382" t="s">
        <v>94</v>
      </c>
    </row>
    <row r="6383" spans="1:7" x14ac:dyDescent="0.3">
      <c r="A6383" t="s">
        <v>12812</v>
      </c>
      <c r="B6383" t="s">
        <v>4159</v>
      </c>
      <c r="C6383" t="s">
        <v>12636</v>
      </c>
      <c r="D6383" t="s">
        <v>4114</v>
      </c>
      <c r="E6383" t="s">
        <v>10941</v>
      </c>
      <c r="F6383" s="9" t="s">
        <v>52</v>
      </c>
      <c r="G6383" t="s">
        <v>94</v>
      </c>
    </row>
    <row r="6384" spans="1:7" x14ac:dyDescent="0.3">
      <c r="A6384" t="s">
        <v>12813</v>
      </c>
      <c r="B6384" t="s">
        <v>4159</v>
      </c>
      <c r="C6384" t="s">
        <v>12636</v>
      </c>
      <c r="D6384" t="s">
        <v>4114</v>
      </c>
      <c r="E6384" t="s">
        <v>10941</v>
      </c>
      <c r="F6384" s="9" t="s">
        <v>52</v>
      </c>
      <c r="G6384" t="s">
        <v>94</v>
      </c>
    </row>
    <row r="6385" spans="1:7" x14ac:dyDescent="0.3">
      <c r="A6385" t="s">
        <v>12814</v>
      </c>
      <c r="B6385" t="s">
        <v>12815</v>
      </c>
      <c r="C6385" t="s">
        <v>12816</v>
      </c>
      <c r="D6385" t="s">
        <v>4114</v>
      </c>
      <c r="E6385" t="s">
        <v>10941</v>
      </c>
      <c r="F6385" s="9" t="s">
        <v>52</v>
      </c>
      <c r="G6385" t="s">
        <v>94</v>
      </c>
    </row>
    <row r="6386" spans="1:7" x14ac:dyDescent="0.3">
      <c r="A6386" t="s">
        <v>12817</v>
      </c>
      <c r="B6386" t="s">
        <v>12815</v>
      </c>
      <c r="C6386" t="s">
        <v>12816</v>
      </c>
      <c r="D6386" t="s">
        <v>4114</v>
      </c>
      <c r="E6386" t="s">
        <v>10941</v>
      </c>
      <c r="F6386" s="9" t="s">
        <v>52</v>
      </c>
      <c r="G6386" t="s">
        <v>94</v>
      </c>
    </row>
    <row r="6387" spans="1:7" x14ac:dyDescent="0.3">
      <c r="A6387" t="s">
        <v>12818</v>
      </c>
      <c r="B6387" t="s">
        <v>5512</v>
      </c>
      <c r="C6387" t="s">
        <v>12670</v>
      </c>
      <c r="D6387" t="s">
        <v>4114</v>
      </c>
      <c r="E6387" t="s">
        <v>10941</v>
      </c>
      <c r="F6387" s="9" t="s">
        <v>52</v>
      </c>
      <c r="G6387" t="s">
        <v>94</v>
      </c>
    </row>
    <row r="6388" spans="1:7" x14ac:dyDescent="0.3">
      <c r="A6388" t="s">
        <v>12819</v>
      </c>
      <c r="B6388" t="s">
        <v>5512</v>
      </c>
      <c r="C6388" t="s">
        <v>12670</v>
      </c>
      <c r="D6388" t="s">
        <v>4114</v>
      </c>
      <c r="E6388" t="s">
        <v>10941</v>
      </c>
      <c r="F6388" s="9" t="s">
        <v>52</v>
      </c>
      <c r="G6388" t="s">
        <v>94</v>
      </c>
    </row>
    <row r="6389" spans="1:7" x14ac:dyDescent="0.3">
      <c r="A6389" t="s">
        <v>12820</v>
      </c>
      <c r="B6389" t="s">
        <v>12648</v>
      </c>
      <c r="C6389" t="s">
        <v>12649</v>
      </c>
      <c r="D6389" t="s">
        <v>4114</v>
      </c>
      <c r="E6389" t="s">
        <v>10941</v>
      </c>
      <c r="F6389" s="9" t="s">
        <v>52</v>
      </c>
      <c r="G6389" t="s">
        <v>94</v>
      </c>
    </row>
    <row r="6390" spans="1:7" x14ac:dyDescent="0.3">
      <c r="A6390" t="s">
        <v>12821</v>
      </c>
      <c r="B6390" t="s">
        <v>12651</v>
      </c>
      <c r="C6390" t="s">
        <v>12652</v>
      </c>
      <c r="D6390" t="s">
        <v>4114</v>
      </c>
      <c r="E6390" t="s">
        <v>10941</v>
      </c>
      <c r="F6390" s="9" t="s">
        <v>52</v>
      </c>
      <c r="G6390" t="s">
        <v>94</v>
      </c>
    </row>
    <row r="6391" spans="1:7" x14ac:dyDescent="0.3">
      <c r="A6391" t="s">
        <v>12822</v>
      </c>
      <c r="B6391" t="s">
        <v>8540</v>
      </c>
      <c r="C6391" t="s">
        <v>12823</v>
      </c>
      <c r="D6391" t="s">
        <v>10940</v>
      </c>
      <c r="E6391" t="s">
        <v>10941</v>
      </c>
      <c r="F6391" s="9" t="s">
        <v>52</v>
      </c>
      <c r="G6391" t="s">
        <v>94</v>
      </c>
    </row>
    <row r="6392" spans="1:7" x14ac:dyDescent="0.3">
      <c r="A6392" t="s">
        <v>12824</v>
      </c>
      <c r="B6392" t="s">
        <v>12825</v>
      </c>
      <c r="C6392" t="s">
        <v>12826</v>
      </c>
      <c r="D6392" t="s">
        <v>10940</v>
      </c>
      <c r="E6392" t="s">
        <v>10941</v>
      </c>
      <c r="F6392" s="9" t="s">
        <v>52</v>
      </c>
      <c r="G6392" t="s">
        <v>94</v>
      </c>
    </row>
    <row r="6393" spans="1:7" x14ac:dyDescent="0.3">
      <c r="A6393" t="s">
        <v>12827</v>
      </c>
      <c r="B6393" t="s">
        <v>12828</v>
      </c>
      <c r="C6393" t="s">
        <v>12829</v>
      </c>
      <c r="D6393" t="s">
        <v>10940</v>
      </c>
      <c r="E6393" t="s">
        <v>10941</v>
      </c>
      <c r="F6393" s="9" t="s">
        <v>52</v>
      </c>
      <c r="G6393" t="s">
        <v>94</v>
      </c>
    </row>
    <row r="6394" spans="1:7" x14ac:dyDescent="0.3">
      <c r="A6394" t="s">
        <v>12830</v>
      </c>
      <c r="B6394" t="s">
        <v>12831</v>
      </c>
      <c r="C6394" t="s">
        <v>12832</v>
      </c>
      <c r="D6394" t="s">
        <v>4114</v>
      </c>
      <c r="E6394" t="s">
        <v>10941</v>
      </c>
      <c r="F6394" s="9" t="s">
        <v>52</v>
      </c>
      <c r="G6394" t="s">
        <v>94</v>
      </c>
    </row>
    <row r="6395" spans="1:7" x14ac:dyDescent="0.3">
      <c r="A6395" t="s">
        <v>12833</v>
      </c>
      <c r="B6395" t="s">
        <v>8270</v>
      </c>
      <c r="C6395" t="s">
        <v>12834</v>
      </c>
      <c r="D6395" t="s">
        <v>10940</v>
      </c>
      <c r="E6395" t="s">
        <v>10941</v>
      </c>
      <c r="F6395" s="9" t="s">
        <v>52</v>
      </c>
      <c r="G6395" t="s">
        <v>94</v>
      </c>
    </row>
    <row r="6396" spans="1:7" x14ac:dyDescent="0.3">
      <c r="A6396" t="s">
        <v>12835</v>
      </c>
      <c r="B6396" t="s">
        <v>3370</v>
      </c>
      <c r="C6396" t="s">
        <v>12836</v>
      </c>
      <c r="D6396" t="s">
        <v>4114</v>
      </c>
      <c r="E6396" t="s">
        <v>10941</v>
      </c>
      <c r="F6396" s="9" t="s">
        <v>52</v>
      </c>
      <c r="G6396" t="s">
        <v>94</v>
      </c>
    </row>
    <row r="6397" spans="1:7" x14ac:dyDescent="0.3">
      <c r="A6397" t="s">
        <v>12837</v>
      </c>
      <c r="B6397" t="s">
        <v>3385</v>
      </c>
      <c r="C6397" t="s">
        <v>12838</v>
      </c>
      <c r="D6397" t="s">
        <v>4114</v>
      </c>
      <c r="E6397" t="s">
        <v>10941</v>
      </c>
      <c r="F6397" s="9" t="s">
        <v>52</v>
      </c>
      <c r="G6397" t="s">
        <v>94</v>
      </c>
    </row>
    <row r="6398" spans="1:7" x14ac:dyDescent="0.3">
      <c r="A6398" t="s">
        <v>12839</v>
      </c>
      <c r="B6398" t="s">
        <v>12840</v>
      </c>
      <c r="C6398" t="s">
        <v>12841</v>
      </c>
      <c r="D6398" t="s">
        <v>10940</v>
      </c>
      <c r="E6398" t="s">
        <v>10941</v>
      </c>
      <c r="F6398" s="9" t="s">
        <v>52</v>
      </c>
      <c r="G6398" t="s">
        <v>94</v>
      </c>
    </row>
    <row r="6399" spans="1:7" x14ac:dyDescent="0.3">
      <c r="A6399" t="s">
        <v>12842</v>
      </c>
      <c r="B6399" t="s">
        <v>12840</v>
      </c>
      <c r="C6399" t="s">
        <v>12841</v>
      </c>
      <c r="D6399" t="s">
        <v>10940</v>
      </c>
      <c r="E6399" t="s">
        <v>10941</v>
      </c>
      <c r="F6399" s="9" t="s">
        <v>52</v>
      </c>
      <c r="G6399" t="s">
        <v>94</v>
      </c>
    </row>
    <row r="6400" spans="1:7" x14ac:dyDescent="0.3">
      <c r="A6400" t="s">
        <v>12843</v>
      </c>
      <c r="B6400" t="s">
        <v>12844</v>
      </c>
      <c r="C6400" t="s">
        <v>12845</v>
      </c>
      <c r="D6400" t="s">
        <v>10940</v>
      </c>
      <c r="E6400" t="s">
        <v>10941</v>
      </c>
      <c r="F6400" s="9" t="s">
        <v>52</v>
      </c>
      <c r="G6400" t="s">
        <v>94</v>
      </c>
    </row>
    <row r="6401" spans="1:7" x14ac:dyDescent="0.3">
      <c r="A6401" t="s">
        <v>12846</v>
      </c>
      <c r="B6401" t="s">
        <v>12847</v>
      </c>
      <c r="C6401" t="s">
        <v>12848</v>
      </c>
      <c r="D6401" t="s">
        <v>10940</v>
      </c>
      <c r="E6401" t="s">
        <v>10941</v>
      </c>
      <c r="F6401" s="9" t="s">
        <v>52</v>
      </c>
      <c r="G6401" t="s">
        <v>94</v>
      </c>
    </row>
    <row r="6402" spans="1:7" x14ac:dyDescent="0.3">
      <c r="A6402" t="s">
        <v>12849</v>
      </c>
      <c r="B6402" t="s">
        <v>12850</v>
      </c>
      <c r="C6402" t="s">
        <v>12851</v>
      </c>
      <c r="D6402" t="s">
        <v>10940</v>
      </c>
      <c r="E6402" t="s">
        <v>10941</v>
      </c>
      <c r="F6402" s="9" t="s">
        <v>52</v>
      </c>
      <c r="G6402" t="s">
        <v>94</v>
      </c>
    </row>
    <row r="6403" spans="1:7" x14ac:dyDescent="0.3">
      <c r="A6403" t="s">
        <v>12852</v>
      </c>
      <c r="B6403" t="s">
        <v>12853</v>
      </c>
      <c r="C6403" t="s">
        <v>12854</v>
      </c>
      <c r="D6403" t="s">
        <v>10940</v>
      </c>
      <c r="E6403" t="s">
        <v>10941</v>
      </c>
      <c r="F6403" s="9" t="s">
        <v>52</v>
      </c>
      <c r="G6403" t="s">
        <v>94</v>
      </c>
    </row>
    <row r="6404" spans="1:7" x14ac:dyDescent="0.3">
      <c r="A6404" t="s">
        <v>12855</v>
      </c>
      <c r="B6404" t="s">
        <v>12856</v>
      </c>
      <c r="C6404" t="s">
        <v>12857</v>
      </c>
      <c r="D6404" t="s">
        <v>4114</v>
      </c>
      <c r="E6404" t="s">
        <v>10941</v>
      </c>
      <c r="F6404" s="9" t="s">
        <v>52</v>
      </c>
      <c r="G6404" t="s">
        <v>94</v>
      </c>
    </row>
    <row r="6405" spans="1:7" x14ac:dyDescent="0.3">
      <c r="A6405" t="s">
        <v>12858</v>
      </c>
      <c r="B6405" t="s">
        <v>12859</v>
      </c>
      <c r="C6405" t="s">
        <v>12860</v>
      </c>
      <c r="D6405" t="s">
        <v>4114</v>
      </c>
      <c r="E6405" t="s">
        <v>10941</v>
      </c>
      <c r="F6405" s="9" t="s">
        <v>52</v>
      </c>
      <c r="G6405" t="s">
        <v>94</v>
      </c>
    </row>
    <row r="6406" spans="1:7" x14ac:dyDescent="0.3">
      <c r="A6406" t="s">
        <v>12861</v>
      </c>
      <c r="B6406" t="s">
        <v>12862</v>
      </c>
      <c r="C6406" t="s">
        <v>12863</v>
      </c>
      <c r="D6406" t="s">
        <v>4114</v>
      </c>
      <c r="E6406" t="s">
        <v>10941</v>
      </c>
      <c r="F6406" s="9" t="s">
        <v>52</v>
      </c>
      <c r="G6406" t="s">
        <v>94</v>
      </c>
    </row>
    <row r="6407" spans="1:7" x14ac:dyDescent="0.3">
      <c r="A6407" t="s">
        <v>12864</v>
      </c>
      <c r="B6407" t="s">
        <v>12865</v>
      </c>
      <c r="C6407" t="s">
        <v>12866</v>
      </c>
      <c r="D6407" t="s">
        <v>4114</v>
      </c>
      <c r="E6407" t="s">
        <v>10941</v>
      </c>
      <c r="F6407" s="9" t="s">
        <v>52</v>
      </c>
      <c r="G6407" t="s">
        <v>94</v>
      </c>
    </row>
    <row r="6408" spans="1:7" x14ac:dyDescent="0.3">
      <c r="A6408" t="s">
        <v>12867</v>
      </c>
      <c r="B6408" t="s">
        <v>12868</v>
      </c>
      <c r="C6408" t="s">
        <v>12869</v>
      </c>
      <c r="D6408" t="s">
        <v>4114</v>
      </c>
      <c r="E6408" t="s">
        <v>10941</v>
      </c>
      <c r="F6408" s="9" t="s">
        <v>52</v>
      </c>
      <c r="G6408" t="s">
        <v>94</v>
      </c>
    </row>
    <row r="6409" spans="1:7" x14ac:dyDescent="0.3">
      <c r="A6409" t="s">
        <v>12870</v>
      </c>
      <c r="B6409" t="s">
        <v>12871</v>
      </c>
      <c r="C6409" t="s">
        <v>12872</v>
      </c>
      <c r="D6409" t="s">
        <v>4114</v>
      </c>
      <c r="E6409" t="s">
        <v>10941</v>
      </c>
      <c r="F6409" s="9" t="s">
        <v>52</v>
      </c>
      <c r="G6409" t="s">
        <v>94</v>
      </c>
    </row>
    <row r="6410" spans="1:7" x14ac:dyDescent="0.3">
      <c r="A6410" t="s">
        <v>12873</v>
      </c>
      <c r="B6410" t="s">
        <v>12874</v>
      </c>
      <c r="C6410" t="s">
        <v>12875</v>
      </c>
      <c r="D6410" t="s">
        <v>4114</v>
      </c>
      <c r="E6410" t="s">
        <v>10941</v>
      </c>
      <c r="F6410" s="9" t="s">
        <v>52</v>
      </c>
      <c r="G6410" t="s">
        <v>94</v>
      </c>
    </row>
    <row r="6411" spans="1:7" x14ac:dyDescent="0.3">
      <c r="A6411" t="s">
        <v>12876</v>
      </c>
      <c r="B6411" t="s">
        <v>12877</v>
      </c>
      <c r="C6411" t="s">
        <v>12878</v>
      </c>
      <c r="D6411" t="s">
        <v>4114</v>
      </c>
      <c r="E6411" t="s">
        <v>10941</v>
      </c>
      <c r="F6411" s="9" t="s">
        <v>52</v>
      </c>
      <c r="G6411" t="s">
        <v>94</v>
      </c>
    </row>
    <row r="6412" spans="1:7" x14ac:dyDescent="0.3">
      <c r="A6412" t="s">
        <v>12879</v>
      </c>
      <c r="B6412" t="s">
        <v>12880</v>
      </c>
      <c r="C6412" t="s">
        <v>12881</v>
      </c>
      <c r="D6412" t="s">
        <v>4114</v>
      </c>
      <c r="E6412" t="s">
        <v>10941</v>
      </c>
      <c r="F6412" s="9" t="s">
        <v>52</v>
      </c>
      <c r="G6412" t="s">
        <v>94</v>
      </c>
    </row>
    <row r="6413" spans="1:7" x14ac:dyDescent="0.3">
      <c r="A6413" t="s">
        <v>12882</v>
      </c>
      <c r="B6413" t="s">
        <v>12883</v>
      </c>
      <c r="C6413" t="s">
        <v>12884</v>
      </c>
      <c r="D6413" t="s">
        <v>4114</v>
      </c>
      <c r="E6413" t="s">
        <v>10941</v>
      </c>
      <c r="F6413" s="9" t="s">
        <v>52</v>
      </c>
      <c r="G6413" t="s">
        <v>94</v>
      </c>
    </row>
    <row r="6414" spans="1:7" x14ac:dyDescent="0.3">
      <c r="A6414" t="s">
        <v>12885</v>
      </c>
      <c r="B6414" t="s">
        <v>12886</v>
      </c>
      <c r="C6414" t="s">
        <v>12887</v>
      </c>
      <c r="D6414" t="s">
        <v>4114</v>
      </c>
      <c r="E6414" t="s">
        <v>10941</v>
      </c>
      <c r="F6414" s="9" t="s">
        <v>52</v>
      </c>
      <c r="G6414" t="s">
        <v>94</v>
      </c>
    </row>
    <row r="6415" spans="1:7" x14ac:dyDescent="0.3">
      <c r="A6415" t="s">
        <v>12888</v>
      </c>
      <c r="B6415" t="s">
        <v>12889</v>
      </c>
      <c r="C6415" t="s">
        <v>12890</v>
      </c>
      <c r="D6415" t="s">
        <v>4114</v>
      </c>
      <c r="E6415" t="s">
        <v>10941</v>
      </c>
      <c r="F6415" s="9" t="s">
        <v>52</v>
      </c>
      <c r="G6415" t="s">
        <v>94</v>
      </c>
    </row>
    <row r="6416" spans="1:7" x14ac:dyDescent="0.3">
      <c r="A6416" t="s">
        <v>12891</v>
      </c>
      <c r="B6416" t="s">
        <v>12892</v>
      </c>
      <c r="C6416" t="s">
        <v>12893</v>
      </c>
      <c r="D6416" t="s">
        <v>4114</v>
      </c>
      <c r="E6416" t="s">
        <v>10941</v>
      </c>
      <c r="F6416" s="9" t="s">
        <v>52</v>
      </c>
      <c r="G6416" t="s">
        <v>94</v>
      </c>
    </row>
    <row r="6417" spans="1:7" x14ac:dyDescent="0.3">
      <c r="A6417" t="s">
        <v>12894</v>
      </c>
      <c r="B6417" t="s">
        <v>12895</v>
      </c>
      <c r="C6417" t="s">
        <v>12896</v>
      </c>
      <c r="D6417" t="s">
        <v>4114</v>
      </c>
      <c r="E6417" t="s">
        <v>10941</v>
      </c>
      <c r="F6417" s="9" t="s">
        <v>52</v>
      </c>
      <c r="G6417" t="s">
        <v>94</v>
      </c>
    </row>
    <row r="6418" spans="1:7" x14ac:dyDescent="0.3">
      <c r="A6418" t="s">
        <v>12897</v>
      </c>
      <c r="B6418" t="s">
        <v>12898</v>
      </c>
      <c r="C6418" t="s">
        <v>12899</v>
      </c>
      <c r="D6418" t="s">
        <v>4114</v>
      </c>
      <c r="E6418" t="s">
        <v>10941</v>
      </c>
      <c r="F6418" s="9" t="s">
        <v>52</v>
      </c>
      <c r="G6418" t="s">
        <v>94</v>
      </c>
    </row>
    <row r="6419" spans="1:7" x14ac:dyDescent="0.3">
      <c r="A6419" t="s">
        <v>12900</v>
      </c>
      <c r="B6419" t="s">
        <v>12901</v>
      </c>
      <c r="C6419" t="s">
        <v>12902</v>
      </c>
      <c r="D6419" t="s">
        <v>4114</v>
      </c>
      <c r="E6419" t="s">
        <v>10941</v>
      </c>
      <c r="F6419" s="9" t="s">
        <v>52</v>
      </c>
      <c r="G6419" t="s">
        <v>94</v>
      </c>
    </row>
    <row r="6420" spans="1:7" x14ac:dyDescent="0.3">
      <c r="A6420" t="s">
        <v>12903</v>
      </c>
      <c r="B6420" t="s">
        <v>12170</v>
      </c>
      <c r="C6420" t="s">
        <v>12904</v>
      </c>
      <c r="D6420" t="s">
        <v>4114</v>
      </c>
      <c r="E6420" t="s">
        <v>10941</v>
      </c>
      <c r="F6420" s="9" t="s">
        <v>52</v>
      </c>
      <c r="G6420" t="s">
        <v>94</v>
      </c>
    </row>
    <row r="6421" spans="1:7" x14ac:dyDescent="0.3">
      <c r="A6421" t="s">
        <v>12905</v>
      </c>
      <c r="B6421" t="s">
        <v>12170</v>
      </c>
      <c r="C6421" t="s">
        <v>12904</v>
      </c>
      <c r="D6421" t="s">
        <v>4114</v>
      </c>
      <c r="E6421" t="s">
        <v>10941</v>
      </c>
      <c r="F6421" s="9" t="s">
        <v>52</v>
      </c>
      <c r="G6421" t="s">
        <v>94</v>
      </c>
    </row>
    <row r="6422" spans="1:7" x14ac:dyDescent="0.3">
      <c r="A6422" t="s">
        <v>12906</v>
      </c>
      <c r="B6422" t="s">
        <v>12907</v>
      </c>
      <c r="C6422" t="s">
        <v>12908</v>
      </c>
      <c r="D6422" t="s">
        <v>4114</v>
      </c>
      <c r="E6422" t="s">
        <v>10941</v>
      </c>
      <c r="F6422" s="9" t="s">
        <v>52</v>
      </c>
      <c r="G6422" t="s">
        <v>94</v>
      </c>
    </row>
    <row r="6423" spans="1:7" x14ac:dyDescent="0.3">
      <c r="A6423" t="s">
        <v>12909</v>
      </c>
      <c r="B6423" t="s">
        <v>12907</v>
      </c>
      <c r="C6423" t="s">
        <v>12908</v>
      </c>
      <c r="D6423" t="s">
        <v>4114</v>
      </c>
      <c r="E6423" t="s">
        <v>10941</v>
      </c>
      <c r="F6423" s="9" t="s">
        <v>52</v>
      </c>
      <c r="G6423" t="s">
        <v>94</v>
      </c>
    </row>
    <row r="6424" spans="1:7" x14ac:dyDescent="0.3">
      <c r="A6424" t="s">
        <v>12910</v>
      </c>
      <c r="B6424" t="s">
        <v>12907</v>
      </c>
      <c r="C6424" t="s">
        <v>12908</v>
      </c>
      <c r="D6424" t="s">
        <v>4114</v>
      </c>
      <c r="E6424" t="s">
        <v>10941</v>
      </c>
      <c r="F6424" s="9" t="s">
        <v>52</v>
      </c>
      <c r="G6424" t="s">
        <v>94</v>
      </c>
    </row>
    <row r="6425" spans="1:7" x14ac:dyDescent="0.3">
      <c r="A6425" t="s">
        <v>12911</v>
      </c>
      <c r="B6425" t="s">
        <v>12912</v>
      </c>
      <c r="C6425" t="s">
        <v>12913</v>
      </c>
      <c r="D6425" t="s">
        <v>4114</v>
      </c>
      <c r="E6425" t="s">
        <v>10941</v>
      </c>
      <c r="F6425" s="9" t="s">
        <v>52</v>
      </c>
      <c r="G6425" t="s">
        <v>94</v>
      </c>
    </row>
    <row r="6426" spans="1:7" x14ac:dyDescent="0.3">
      <c r="A6426" t="s">
        <v>12914</v>
      </c>
      <c r="B6426" t="s">
        <v>12912</v>
      </c>
      <c r="C6426" t="s">
        <v>12913</v>
      </c>
      <c r="D6426" t="s">
        <v>4114</v>
      </c>
      <c r="E6426" t="s">
        <v>10941</v>
      </c>
      <c r="F6426" s="9" t="s">
        <v>52</v>
      </c>
      <c r="G6426" t="s">
        <v>94</v>
      </c>
    </row>
    <row r="6427" spans="1:7" x14ac:dyDescent="0.3">
      <c r="A6427" t="s">
        <v>12915</v>
      </c>
      <c r="B6427" t="s">
        <v>12232</v>
      </c>
      <c r="C6427" t="s">
        <v>12916</v>
      </c>
      <c r="D6427" t="s">
        <v>4114</v>
      </c>
      <c r="E6427" t="s">
        <v>10941</v>
      </c>
      <c r="F6427" s="9" t="s">
        <v>52</v>
      </c>
      <c r="G6427" t="s">
        <v>94</v>
      </c>
    </row>
    <row r="6428" spans="1:7" x14ac:dyDescent="0.3">
      <c r="A6428" t="s">
        <v>12917</v>
      </c>
      <c r="B6428" t="s">
        <v>12232</v>
      </c>
      <c r="C6428" t="s">
        <v>12916</v>
      </c>
      <c r="D6428" t="s">
        <v>4114</v>
      </c>
      <c r="E6428" t="s">
        <v>10941</v>
      </c>
      <c r="F6428" s="9" t="s">
        <v>52</v>
      </c>
      <c r="G6428" t="s">
        <v>94</v>
      </c>
    </row>
    <row r="6429" spans="1:7" x14ac:dyDescent="0.3">
      <c r="A6429" t="s">
        <v>12918</v>
      </c>
      <c r="B6429" t="s">
        <v>12912</v>
      </c>
      <c r="C6429" t="s">
        <v>12913</v>
      </c>
      <c r="D6429" t="s">
        <v>4114</v>
      </c>
      <c r="E6429" t="s">
        <v>10941</v>
      </c>
      <c r="F6429" s="9" t="s">
        <v>52</v>
      </c>
      <c r="G6429" t="s">
        <v>94</v>
      </c>
    </row>
    <row r="6430" spans="1:7" x14ac:dyDescent="0.3">
      <c r="A6430" t="s">
        <v>12919</v>
      </c>
      <c r="B6430" t="s">
        <v>12074</v>
      </c>
      <c r="C6430" t="s">
        <v>12920</v>
      </c>
      <c r="D6430" t="s">
        <v>4114</v>
      </c>
      <c r="E6430" t="s">
        <v>10941</v>
      </c>
      <c r="F6430" s="9" t="s">
        <v>52</v>
      </c>
      <c r="G6430" t="s">
        <v>94</v>
      </c>
    </row>
    <row r="6431" spans="1:7" x14ac:dyDescent="0.3">
      <c r="A6431" t="s">
        <v>12921</v>
      </c>
      <c r="B6431" t="s">
        <v>12074</v>
      </c>
      <c r="C6431" t="s">
        <v>12920</v>
      </c>
      <c r="D6431" t="s">
        <v>4114</v>
      </c>
      <c r="E6431" t="s">
        <v>10941</v>
      </c>
      <c r="F6431" s="9" t="s">
        <v>52</v>
      </c>
      <c r="G6431" t="s">
        <v>94</v>
      </c>
    </row>
    <row r="6432" spans="1:7" x14ac:dyDescent="0.3">
      <c r="A6432" t="s">
        <v>12922</v>
      </c>
      <c r="B6432" t="s">
        <v>12194</v>
      </c>
      <c r="C6432" t="s">
        <v>12923</v>
      </c>
      <c r="D6432" t="s">
        <v>4114</v>
      </c>
      <c r="E6432" t="s">
        <v>10941</v>
      </c>
      <c r="F6432" s="9" t="s">
        <v>52</v>
      </c>
      <c r="G6432" t="s">
        <v>94</v>
      </c>
    </row>
    <row r="6433" spans="1:7" x14ac:dyDescent="0.3">
      <c r="A6433" t="s">
        <v>12924</v>
      </c>
      <c r="B6433" t="s">
        <v>12256</v>
      </c>
      <c r="C6433" t="s">
        <v>12925</v>
      </c>
      <c r="D6433" t="s">
        <v>4114</v>
      </c>
      <c r="E6433" t="s">
        <v>10941</v>
      </c>
      <c r="F6433" s="9" t="s">
        <v>52</v>
      </c>
      <c r="G6433" t="s">
        <v>94</v>
      </c>
    </row>
    <row r="6434" spans="1:7" x14ac:dyDescent="0.3">
      <c r="A6434" t="s">
        <v>12926</v>
      </c>
      <c r="B6434" t="s">
        <v>12927</v>
      </c>
      <c r="C6434" t="s">
        <v>12928</v>
      </c>
      <c r="D6434" t="s">
        <v>4114</v>
      </c>
      <c r="E6434" t="s">
        <v>10941</v>
      </c>
      <c r="F6434" s="9" t="s">
        <v>52</v>
      </c>
      <c r="G6434" t="s">
        <v>94</v>
      </c>
    </row>
    <row r="6435" spans="1:7" x14ac:dyDescent="0.3">
      <c r="A6435" t="s">
        <v>12929</v>
      </c>
      <c r="B6435" t="s">
        <v>12930</v>
      </c>
      <c r="C6435" t="s">
        <v>12931</v>
      </c>
      <c r="D6435" t="s">
        <v>4114</v>
      </c>
      <c r="E6435" t="s">
        <v>10941</v>
      </c>
      <c r="F6435" s="9" t="s">
        <v>52</v>
      </c>
      <c r="G6435" t="s">
        <v>94</v>
      </c>
    </row>
    <row r="6436" spans="1:7" x14ac:dyDescent="0.3">
      <c r="A6436" t="s">
        <v>12932</v>
      </c>
      <c r="B6436" t="s">
        <v>12933</v>
      </c>
      <c r="C6436" t="s">
        <v>12934</v>
      </c>
      <c r="D6436" t="s">
        <v>4114</v>
      </c>
      <c r="E6436" t="s">
        <v>10941</v>
      </c>
      <c r="F6436" s="9" t="s">
        <v>52</v>
      </c>
      <c r="G6436" t="s">
        <v>94</v>
      </c>
    </row>
    <row r="6437" spans="1:7" x14ac:dyDescent="0.3">
      <c r="A6437" t="s">
        <v>12935</v>
      </c>
      <c r="B6437" t="s">
        <v>12936</v>
      </c>
      <c r="C6437" t="s">
        <v>12937</v>
      </c>
      <c r="D6437" t="s">
        <v>4114</v>
      </c>
      <c r="E6437" t="s">
        <v>10941</v>
      </c>
      <c r="F6437" s="9" t="s">
        <v>52</v>
      </c>
      <c r="G6437" t="s">
        <v>94</v>
      </c>
    </row>
    <row r="6438" spans="1:7" x14ac:dyDescent="0.3">
      <c r="A6438" t="s">
        <v>12938</v>
      </c>
      <c r="B6438" t="s">
        <v>12939</v>
      </c>
      <c r="C6438" t="s">
        <v>12940</v>
      </c>
      <c r="D6438" t="s">
        <v>4114</v>
      </c>
      <c r="E6438" t="s">
        <v>10941</v>
      </c>
      <c r="F6438" s="9" t="s">
        <v>52</v>
      </c>
      <c r="G6438" t="s">
        <v>94</v>
      </c>
    </row>
    <row r="6439" spans="1:7" x14ac:dyDescent="0.3">
      <c r="A6439" t="s">
        <v>12941</v>
      </c>
      <c r="B6439" t="s">
        <v>12942</v>
      </c>
      <c r="C6439" t="s">
        <v>12943</v>
      </c>
      <c r="D6439" t="s">
        <v>4114</v>
      </c>
      <c r="E6439" t="s">
        <v>10941</v>
      </c>
      <c r="F6439" s="9" t="s">
        <v>52</v>
      </c>
      <c r="G6439" t="s">
        <v>94</v>
      </c>
    </row>
    <row r="6440" spans="1:7" x14ac:dyDescent="0.3">
      <c r="A6440" t="s">
        <v>12944</v>
      </c>
      <c r="B6440" t="s">
        <v>12945</v>
      </c>
      <c r="C6440" t="s">
        <v>12946</v>
      </c>
      <c r="D6440" t="s">
        <v>4114</v>
      </c>
      <c r="E6440" t="s">
        <v>10941</v>
      </c>
      <c r="F6440" s="9" t="s">
        <v>52</v>
      </c>
      <c r="G6440" t="s">
        <v>94</v>
      </c>
    </row>
    <row r="6441" spans="1:7" x14ac:dyDescent="0.3">
      <c r="A6441" t="s">
        <v>12947</v>
      </c>
      <c r="B6441" t="s">
        <v>12948</v>
      </c>
      <c r="C6441" t="s">
        <v>12949</v>
      </c>
      <c r="D6441" t="s">
        <v>4114</v>
      </c>
      <c r="E6441" t="s">
        <v>10941</v>
      </c>
      <c r="F6441" s="9" t="s">
        <v>52</v>
      </c>
      <c r="G6441" t="s">
        <v>94</v>
      </c>
    </row>
    <row r="6442" spans="1:7" x14ac:dyDescent="0.3">
      <c r="A6442" t="s">
        <v>12950</v>
      </c>
      <c r="B6442" t="s">
        <v>12951</v>
      </c>
      <c r="C6442" t="s">
        <v>12952</v>
      </c>
      <c r="D6442" t="s">
        <v>4114</v>
      </c>
      <c r="E6442" t="s">
        <v>10941</v>
      </c>
      <c r="F6442" s="9" t="s">
        <v>52</v>
      </c>
      <c r="G6442" t="s">
        <v>94</v>
      </c>
    </row>
    <row r="6443" spans="1:7" x14ac:dyDescent="0.3">
      <c r="A6443" t="s">
        <v>12953</v>
      </c>
      <c r="B6443" t="s">
        <v>12313</v>
      </c>
      <c r="C6443" t="s">
        <v>12314</v>
      </c>
      <c r="D6443" t="s">
        <v>4114</v>
      </c>
      <c r="E6443" t="s">
        <v>10941</v>
      </c>
      <c r="F6443" s="9" t="s">
        <v>52</v>
      </c>
      <c r="G6443" t="s">
        <v>94</v>
      </c>
    </row>
    <row r="6444" spans="1:7" x14ac:dyDescent="0.3">
      <c r="A6444" t="s">
        <v>12954</v>
      </c>
      <c r="B6444" t="s">
        <v>12293</v>
      </c>
      <c r="C6444" t="s">
        <v>12294</v>
      </c>
      <c r="D6444" t="s">
        <v>4114</v>
      </c>
      <c r="E6444" t="s">
        <v>10941</v>
      </c>
      <c r="F6444" s="9" t="s">
        <v>52</v>
      </c>
      <c r="G6444" t="s">
        <v>94</v>
      </c>
    </row>
    <row r="6445" spans="1:7" x14ac:dyDescent="0.3">
      <c r="A6445" t="s">
        <v>12955</v>
      </c>
      <c r="B6445" t="s">
        <v>12951</v>
      </c>
      <c r="C6445" t="s">
        <v>12952</v>
      </c>
      <c r="D6445" t="s">
        <v>4114</v>
      </c>
      <c r="E6445" t="s">
        <v>10941</v>
      </c>
      <c r="F6445" s="9" t="s">
        <v>52</v>
      </c>
      <c r="G6445" t="s">
        <v>94</v>
      </c>
    </row>
    <row r="6446" spans="1:7" x14ac:dyDescent="0.3">
      <c r="A6446" t="s">
        <v>12956</v>
      </c>
      <c r="B6446" t="s">
        <v>11636</v>
      </c>
      <c r="C6446" t="s">
        <v>11637</v>
      </c>
      <c r="D6446" t="s">
        <v>4114</v>
      </c>
      <c r="E6446" t="s">
        <v>10941</v>
      </c>
      <c r="F6446" s="9" t="s">
        <v>52</v>
      </c>
      <c r="G6446" t="s">
        <v>94</v>
      </c>
    </row>
    <row r="6447" spans="1:7" x14ac:dyDescent="0.3">
      <c r="A6447" t="s">
        <v>12957</v>
      </c>
      <c r="B6447" t="s">
        <v>12309</v>
      </c>
      <c r="C6447" t="s">
        <v>12310</v>
      </c>
      <c r="D6447" t="s">
        <v>4114</v>
      </c>
      <c r="E6447" t="s">
        <v>10941</v>
      </c>
      <c r="F6447" s="9" t="s">
        <v>52</v>
      </c>
      <c r="G6447" t="s">
        <v>94</v>
      </c>
    </row>
    <row r="6448" spans="1:7" x14ac:dyDescent="0.3">
      <c r="A6448" t="s">
        <v>12958</v>
      </c>
      <c r="B6448" t="s">
        <v>12289</v>
      </c>
      <c r="C6448" t="s">
        <v>12290</v>
      </c>
      <c r="D6448" t="s">
        <v>4114</v>
      </c>
      <c r="E6448" t="s">
        <v>10941</v>
      </c>
      <c r="F6448" s="9" t="s">
        <v>52</v>
      </c>
      <c r="G6448" t="s">
        <v>94</v>
      </c>
    </row>
    <row r="6449" spans="1:7" x14ac:dyDescent="0.3">
      <c r="A6449" t="s">
        <v>12959</v>
      </c>
      <c r="B6449" t="s">
        <v>12321</v>
      </c>
      <c r="C6449" t="s">
        <v>12960</v>
      </c>
      <c r="D6449" t="s">
        <v>4114</v>
      </c>
      <c r="E6449" t="s">
        <v>10941</v>
      </c>
      <c r="F6449" s="9" t="s">
        <v>52</v>
      </c>
      <c r="G6449" t="s">
        <v>94</v>
      </c>
    </row>
    <row r="6450" spans="1:7" x14ac:dyDescent="0.3">
      <c r="A6450" t="s">
        <v>12961</v>
      </c>
      <c r="B6450" t="s">
        <v>11597</v>
      </c>
      <c r="C6450" t="s">
        <v>11598</v>
      </c>
      <c r="D6450" t="s">
        <v>4114</v>
      </c>
      <c r="E6450" t="s">
        <v>10941</v>
      </c>
      <c r="F6450" s="9" t="s">
        <v>52</v>
      </c>
      <c r="G6450" t="s">
        <v>94</v>
      </c>
    </row>
    <row r="6451" spans="1:7" x14ac:dyDescent="0.3">
      <c r="A6451" t="s">
        <v>12962</v>
      </c>
      <c r="B6451" t="s">
        <v>11675</v>
      </c>
      <c r="C6451" t="s">
        <v>11676</v>
      </c>
      <c r="D6451" t="s">
        <v>4114</v>
      </c>
      <c r="E6451" t="s">
        <v>10941</v>
      </c>
      <c r="F6451" s="9" t="s">
        <v>52</v>
      </c>
      <c r="G6451" t="s">
        <v>94</v>
      </c>
    </row>
    <row r="6452" spans="1:7" x14ac:dyDescent="0.3">
      <c r="A6452" t="s">
        <v>12963</v>
      </c>
      <c r="B6452" t="s">
        <v>11701</v>
      </c>
      <c r="C6452" t="s">
        <v>11702</v>
      </c>
      <c r="D6452" t="s">
        <v>4114</v>
      </c>
      <c r="E6452" t="s">
        <v>10941</v>
      </c>
      <c r="F6452" s="9" t="s">
        <v>52</v>
      </c>
      <c r="G6452" t="s">
        <v>94</v>
      </c>
    </row>
    <row r="6453" spans="1:7" x14ac:dyDescent="0.3">
      <c r="A6453" t="s">
        <v>12964</v>
      </c>
      <c r="B6453" t="s">
        <v>12321</v>
      </c>
      <c r="C6453" t="s">
        <v>12960</v>
      </c>
      <c r="D6453" t="s">
        <v>4114</v>
      </c>
      <c r="E6453" t="s">
        <v>10941</v>
      </c>
      <c r="F6453" s="9" t="s">
        <v>52</v>
      </c>
      <c r="G6453" t="s">
        <v>94</v>
      </c>
    </row>
    <row r="6454" spans="1:7" x14ac:dyDescent="0.3">
      <c r="A6454" t="s">
        <v>12965</v>
      </c>
      <c r="B6454" t="s">
        <v>12966</v>
      </c>
      <c r="C6454" t="s">
        <v>12967</v>
      </c>
      <c r="D6454" t="s">
        <v>4114</v>
      </c>
      <c r="E6454" t="s">
        <v>10941</v>
      </c>
      <c r="F6454" s="9" t="s">
        <v>52</v>
      </c>
      <c r="G6454" t="s">
        <v>94</v>
      </c>
    </row>
    <row r="6455" spans="1:7" x14ac:dyDescent="0.3">
      <c r="A6455" t="s">
        <v>12968</v>
      </c>
      <c r="B6455" t="s">
        <v>11628</v>
      </c>
      <c r="C6455" t="s">
        <v>11629</v>
      </c>
      <c r="D6455" t="s">
        <v>4114</v>
      </c>
      <c r="E6455" t="s">
        <v>10941</v>
      </c>
      <c r="F6455" s="9" t="s">
        <v>52</v>
      </c>
      <c r="G6455" t="s">
        <v>94</v>
      </c>
    </row>
    <row r="6456" spans="1:7" x14ac:dyDescent="0.3">
      <c r="A6456" t="s">
        <v>12969</v>
      </c>
      <c r="B6456" t="s">
        <v>11667</v>
      </c>
      <c r="C6456" t="s">
        <v>11668</v>
      </c>
      <c r="D6456" t="s">
        <v>4114</v>
      </c>
      <c r="E6456" t="s">
        <v>10941</v>
      </c>
      <c r="F6456" s="9" t="s">
        <v>52</v>
      </c>
      <c r="G6456" t="s">
        <v>94</v>
      </c>
    </row>
    <row r="6457" spans="1:7" x14ac:dyDescent="0.3">
      <c r="A6457" t="s">
        <v>12970</v>
      </c>
      <c r="B6457" t="s">
        <v>11735</v>
      </c>
      <c r="C6457" t="s">
        <v>11736</v>
      </c>
      <c r="D6457" t="s">
        <v>4114</v>
      </c>
      <c r="E6457" t="s">
        <v>10941</v>
      </c>
      <c r="F6457" s="9" t="s">
        <v>52</v>
      </c>
      <c r="G6457" t="s">
        <v>94</v>
      </c>
    </row>
    <row r="6458" spans="1:7" x14ac:dyDescent="0.3">
      <c r="A6458" t="s">
        <v>12971</v>
      </c>
      <c r="B6458" t="s">
        <v>11492</v>
      </c>
      <c r="C6458" t="s">
        <v>11493</v>
      </c>
      <c r="D6458" t="s">
        <v>4114</v>
      </c>
      <c r="E6458" t="s">
        <v>10941</v>
      </c>
      <c r="F6458" s="9" t="s">
        <v>52</v>
      </c>
      <c r="G6458" t="s">
        <v>94</v>
      </c>
    </row>
    <row r="6459" spans="1:7" x14ac:dyDescent="0.3">
      <c r="A6459" t="s">
        <v>12972</v>
      </c>
      <c r="B6459" t="s">
        <v>12293</v>
      </c>
      <c r="C6459" t="s">
        <v>12294</v>
      </c>
      <c r="D6459" t="s">
        <v>4114</v>
      </c>
      <c r="E6459" t="s">
        <v>10941</v>
      </c>
      <c r="F6459" s="9" t="s">
        <v>52</v>
      </c>
      <c r="G6459" t="s">
        <v>94</v>
      </c>
    </row>
    <row r="6460" spans="1:7" x14ac:dyDescent="0.3">
      <c r="A6460" t="s">
        <v>12973</v>
      </c>
      <c r="B6460" t="s">
        <v>12313</v>
      </c>
      <c r="C6460" t="s">
        <v>12314</v>
      </c>
      <c r="D6460" t="s">
        <v>4114</v>
      </c>
      <c r="E6460" t="s">
        <v>10941</v>
      </c>
      <c r="F6460" s="9" t="s">
        <v>52</v>
      </c>
      <c r="G6460" t="s">
        <v>94</v>
      </c>
    </row>
    <row r="6461" spans="1:7" x14ac:dyDescent="0.3">
      <c r="A6461" t="s">
        <v>12974</v>
      </c>
      <c r="B6461" t="s">
        <v>12321</v>
      </c>
      <c r="C6461" t="s">
        <v>12960</v>
      </c>
      <c r="D6461" t="s">
        <v>4114</v>
      </c>
      <c r="E6461" t="s">
        <v>10941</v>
      </c>
      <c r="F6461" s="9" t="s">
        <v>52</v>
      </c>
      <c r="G6461" t="s">
        <v>94</v>
      </c>
    </row>
    <row r="6462" spans="1:7" x14ac:dyDescent="0.3">
      <c r="A6462" t="s">
        <v>12975</v>
      </c>
      <c r="B6462" t="s">
        <v>11709</v>
      </c>
      <c r="C6462" t="s">
        <v>11710</v>
      </c>
      <c r="D6462" t="s">
        <v>4114</v>
      </c>
      <c r="E6462" t="s">
        <v>10941</v>
      </c>
      <c r="F6462" s="9" t="s">
        <v>52</v>
      </c>
      <c r="G6462" t="s">
        <v>94</v>
      </c>
    </row>
    <row r="6463" spans="1:7" x14ac:dyDescent="0.3">
      <c r="A6463" t="s">
        <v>12976</v>
      </c>
      <c r="B6463" t="s">
        <v>11469</v>
      </c>
      <c r="C6463" t="s">
        <v>12977</v>
      </c>
      <c r="D6463" t="s">
        <v>4114</v>
      </c>
      <c r="E6463" t="s">
        <v>10941</v>
      </c>
      <c r="F6463" s="9" t="s">
        <v>52</v>
      </c>
      <c r="G6463" t="s">
        <v>94</v>
      </c>
    </row>
    <row r="6464" spans="1:7" x14ac:dyDescent="0.3">
      <c r="A6464" t="s">
        <v>12978</v>
      </c>
      <c r="B6464" t="s">
        <v>12979</v>
      </c>
      <c r="C6464" t="s">
        <v>12980</v>
      </c>
      <c r="D6464" t="s">
        <v>4114</v>
      </c>
      <c r="E6464" t="s">
        <v>10941</v>
      </c>
      <c r="F6464" s="9" t="s">
        <v>52</v>
      </c>
      <c r="G6464" t="s">
        <v>94</v>
      </c>
    </row>
    <row r="6465" spans="1:7" x14ac:dyDescent="0.3">
      <c r="A6465" t="s">
        <v>12981</v>
      </c>
      <c r="B6465" t="s">
        <v>12982</v>
      </c>
      <c r="C6465" t="s">
        <v>12983</v>
      </c>
      <c r="D6465" t="s">
        <v>4114</v>
      </c>
      <c r="E6465" t="s">
        <v>10941</v>
      </c>
      <c r="F6465" s="9" t="s">
        <v>52</v>
      </c>
      <c r="G6465" t="s">
        <v>94</v>
      </c>
    </row>
    <row r="6466" spans="1:7" x14ac:dyDescent="0.3">
      <c r="A6466" t="s">
        <v>12984</v>
      </c>
      <c r="B6466" t="s">
        <v>12985</v>
      </c>
      <c r="C6466" t="s">
        <v>12986</v>
      </c>
      <c r="D6466" t="s">
        <v>4114</v>
      </c>
      <c r="E6466" t="s">
        <v>10941</v>
      </c>
      <c r="F6466" s="9" t="s">
        <v>52</v>
      </c>
      <c r="G6466" t="s">
        <v>94</v>
      </c>
    </row>
    <row r="6467" spans="1:7" x14ac:dyDescent="0.3">
      <c r="A6467" t="s">
        <v>12987</v>
      </c>
      <c r="B6467" t="s">
        <v>11518</v>
      </c>
      <c r="C6467" t="s">
        <v>11505</v>
      </c>
      <c r="D6467" t="s">
        <v>4114</v>
      </c>
      <c r="E6467" t="s">
        <v>10941</v>
      </c>
      <c r="F6467" s="9" t="s">
        <v>52</v>
      </c>
      <c r="G6467" t="s">
        <v>94</v>
      </c>
    </row>
    <row r="6468" spans="1:7" x14ac:dyDescent="0.3">
      <c r="A6468" t="s">
        <v>12988</v>
      </c>
      <c r="B6468" t="s">
        <v>12989</v>
      </c>
      <c r="C6468" t="s">
        <v>12990</v>
      </c>
      <c r="D6468" t="s">
        <v>4114</v>
      </c>
      <c r="E6468" t="s">
        <v>10941</v>
      </c>
      <c r="F6468" s="9" t="s">
        <v>52</v>
      </c>
      <c r="G6468" t="s">
        <v>94</v>
      </c>
    </row>
    <row r="6469" spans="1:7" x14ac:dyDescent="0.3">
      <c r="A6469" t="s">
        <v>12991</v>
      </c>
      <c r="B6469" t="s">
        <v>12933</v>
      </c>
      <c r="C6469" t="s">
        <v>12934</v>
      </c>
      <c r="D6469" t="s">
        <v>4114</v>
      </c>
      <c r="E6469" t="s">
        <v>10941</v>
      </c>
      <c r="F6469" s="9" t="s">
        <v>52</v>
      </c>
      <c r="G6469" t="s">
        <v>94</v>
      </c>
    </row>
    <row r="6470" spans="1:7" x14ac:dyDescent="0.3">
      <c r="A6470" t="s">
        <v>12992</v>
      </c>
      <c r="B6470" t="s">
        <v>11034</v>
      </c>
      <c r="C6470" t="s">
        <v>12993</v>
      </c>
      <c r="D6470" t="s">
        <v>4114</v>
      </c>
      <c r="E6470" t="s">
        <v>10941</v>
      </c>
      <c r="F6470" s="9" t="s">
        <v>52</v>
      </c>
      <c r="G6470" t="s">
        <v>94</v>
      </c>
    </row>
    <row r="6471" spans="1:7" x14ac:dyDescent="0.3">
      <c r="A6471" t="s">
        <v>12994</v>
      </c>
      <c r="B6471" t="s">
        <v>7871</v>
      </c>
      <c r="C6471" t="s">
        <v>12995</v>
      </c>
      <c r="D6471" t="s">
        <v>4114</v>
      </c>
      <c r="E6471" t="s">
        <v>10941</v>
      </c>
      <c r="F6471" s="9" t="s">
        <v>52</v>
      </c>
      <c r="G6471" t="s">
        <v>94</v>
      </c>
    </row>
    <row r="6472" spans="1:7" x14ac:dyDescent="0.3">
      <c r="A6472" t="s">
        <v>12996</v>
      </c>
      <c r="B6472" t="s">
        <v>12997</v>
      </c>
      <c r="C6472" t="s">
        <v>12310</v>
      </c>
      <c r="D6472" t="s">
        <v>4114</v>
      </c>
      <c r="E6472" t="s">
        <v>10941</v>
      </c>
      <c r="F6472" s="9" t="s">
        <v>52</v>
      </c>
      <c r="G6472" t="s">
        <v>94</v>
      </c>
    </row>
    <row r="6473" spans="1:7" x14ac:dyDescent="0.3">
      <c r="A6473" t="s">
        <v>12998</v>
      </c>
      <c r="B6473" t="s">
        <v>12289</v>
      </c>
      <c r="C6473" t="s">
        <v>12290</v>
      </c>
      <c r="D6473" t="s">
        <v>4114</v>
      </c>
      <c r="E6473" t="s">
        <v>10941</v>
      </c>
      <c r="F6473" s="9" t="s">
        <v>52</v>
      </c>
      <c r="G6473" t="s">
        <v>94</v>
      </c>
    </row>
    <row r="6474" spans="1:7" x14ac:dyDescent="0.3">
      <c r="A6474" t="s">
        <v>12999</v>
      </c>
      <c r="B6474" t="s">
        <v>12321</v>
      </c>
      <c r="C6474" t="s">
        <v>12960</v>
      </c>
      <c r="D6474" t="s">
        <v>4114</v>
      </c>
      <c r="E6474" t="s">
        <v>10941</v>
      </c>
      <c r="F6474" s="9" t="s">
        <v>52</v>
      </c>
      <c r="G6474" t="s">
        <v>94</v>
      </c>
    </row>
    <row r="6475" spans="1:7" x14ac:dyDescent="0.3">
      <c r="A6475" t="s">
        <v>13000</v>
      </c>
      <c r="B6475" t="s">
        <v>12313</v>
      </c>
      <c r="C6475" t="s">
        <v>12314</v>
      </c>
      <c r="D6475" t="s">
        <v>4114</v>
      </c>
      <c r="E6475" t="s">
        <v>10941</v>
      </c>
      <c r="F6475" s="9" t="s">
        <v>52</v>
      </c>
      <c r="G6475" t="s">
        <v>94</v>
      </c>
    </row>
    <row r="6476" spans="1:7" x14ac:dyDescent="0.3">
      <c r="A6476" t="s">
        <v>13001</v>
      </c>
      <c r="B6476" t="s">
        <v>12293</v>
      </c>
      <c r="C6476" t="s">
        <v>12294</v>
      </c>
      <c r="D6476" t="s">
        <v>4114</v>
      </c>
      <c r="E6476" t="s">
        <v>10941</v>
      </c>
      <c r="F6476" s="9" t="s">
        <v>52</v>
      </c>
      <c r="G6476" t="s">
        <v>94</v>
      </c>
    </row>
    <row r="6477" spans="1:7" x14ac:dyDescent="0.3">
      <c r="A6477" t="s">
        <v>13002</v>
      </c>
      <c r="B6477" t="s">
        <v>12321</v>
      </c>
      <c r="C6477" t="s">
        <v>12960</v>
      </c>
      <c r="D6477" t="s">
        <v>4114</v>
      </c>
      <c r="E6477" t="s">
        <v>10941</v>
      </c>
      <c r="F6477" s="9" t="s">
        <v>52</v>
      </c>
      <c r="G6477" t="s">
        <v>94</v>
      </c>
    </row>
    <row r="6478" spans="1:7" x14ac:dyDescent="0.3">
      <c r="A6478" t="s">
        <v>13003</v>
      </c>
      <c r="B6478" t="s">
        <v>13004</v>
      </c>
      <c r="C6478" t="s">
        <v>13005</v>
      </c>
      <c r="D6478" t="s">
        <v>4114</v>
      </c>
      <c r="E6478" t="s">
        <v>10941</v>
      </c>
      <c r="F6478" s="9" t="s">
        <v>52</v>
      </c>
      <c r="G6478" t="s">
        <v>94</v>
      </c>
    </row>
    <row r="6479" spans="1:7" x14ac:dyDescent="0.3">
      <c r="A6479" t="s">
        <v>13006</v>
      </c>
      <c r="B6479" t="s">
        <v>13007</v>
      </c>
      <c r="C6479" t="s">
        <v>13008</v>
      </c>
      <c r="D6479" t="s">
        <v>4114</v>
      </c>
      <c r="E6479" t="s">
        <v>10941</v>
      </c>
      <c r="F6479" s="9" t="s">
        <v>52</v>
      </c>
      <c r="G6479" t="s">
        <v>94</v>
      </c>
    </row>
    <row r="6480" spans="1:7" x14ac:dyDescent="0.3">
      <c r="A6480" t="s">
        <v>13009</v>
      </c>
      <c r="B6480" t="s">
        <v>12467</v>
      </c>
      <c r="C6480" t="s">
        <v>12468</v>
      </c>
      <c r="D6480" t="s">
        <v>4114</v>
      </c>
      <c r="E6480" t="s">
        <v>10941</v>
      </c>
      <c r="F6480" s="9" t="s">
        <v>52</v>
      </c>
      <c r="G6480" t="s">
        <v>94</v>
      </c>
    </row>
    <row r="6481" spans="1:7" x14ac:dyDescent="0.3">
      <c r="A6481" t="s">
        <v>13010</v>
      </c>
      <c r="B6481" t="s">
        <v>12482</v>
      </c>
      <c r="C6481" t="s">
        <v>12483</v>
      </c>
      <c r="D6481" t="s">
        <v>4114</v>
      </c>
      <c r="E6481" t="s">
        <v>10941</v>
      </c>
      <c r="F6481" s="9" t="s">
        <v>52</v>
      </c>
      <c r="G6481" t="s">
        <v>94</v>
      </c>
    </row>
    <row r="6482" spans="1:7" x14ac:dyDescent="0.3">
      <c r="A6482" t="s">
        <v>13011</v>
      </c>
      <c r="B6482" t="s">
        <v>12422</v>
      </c>
      <c r="C6482" t="s">
        <v>12423</v>
      </c>
      <c r="D6482" t="s">
        <v>4114</v>
      </c>
      <c r="E6482" t="s">
        <v>10941</v>
      </c>
      <c r="F6482" s="9" t="s">
        <v>52</v>
      </c>
      <c r="G6482" t="s">
        <v>94</v>
      </c>
    </row>
    <row r="6483" spans="1:7" x14ac:dyDescent="0.3">
      <c r="A6483" t="s">
        <v>13012</v>
      </c>
      <c r="B6483" t="s">
        <v>12392</v>
      </c>
      <c r="C6483" t="s">
        <v>12393</v>
      </c>
      <c r="D6483" t="s">
        <v>4114</v>
      </c>
      <c r="E6483" t="s">
        <v>10941</v>
      </c>
      <c r="F6483" s="9" t="s">
        <v>52</v>
      </c>
      <c r="G6483" t="s">
        <v>94</v>
      </c>
    </row>
    <row r="6484" spans="1:7" x14ac:dyDescent="0.3">
      <c r="A6484" t="s">
        <v>13013</v>
      </c>
      <c r="B6484" t="s">
        <v>12377</v>
      </c>
      <c r="C6484" t="s">
        <v>12378</v>
      </c>
      <c r="D6484" t="s">
        <v>4114</v>
      </c>
      <c r="E6484" t="s">
        <v>10941</v>
      </c>
      <c r="F6484" s="9" t="s">
        <v>52</v>
      </c>
      <c r="G6484" t="s">
        <v>94</v>
      </c>
    </row>
    <row r="6485" spans="1:7" x14ac:dyDescent="0.3">
      <c r="A6485" t="s">
        <v>13014</v>
      </c>
      <c r="B6485" t="s">
        <v>13015</v>
      </c>
      <c r="C6485" t="s">
        <v>13016</v>
      </c>
      <c r="D6485" t="s">
        <v>4114</v>
      </c>
      <c r="E6485" t="s">
        <v>10941</v>
      </c>
      <c r="F6485" s="9" t="s">
        <v>52</v>
      </c>
      <c r="G6485" t="s">
        <v>94</v>
      </c>
    </row>
    <row r="6486" spans="1:7" x14ac:dyDescent="0.3">
      <c r="A6486" t="s">
        <v>13017</v>
      </c>
      <c r="B6486" t="s">
        <v>12452</v>
      </c>
      <c r="C6486" t="s">
        <v>12453</v>
      </c>
      <c r="D6486" t="s">
        <v>4114</v>
      </c>
      <c r="E6486" t="s">
        <v>10941</v>
      </c>
      <c r="F6486" s="9" t="s">
        <v>52</v>
      </c>
      <c r="G6486" t="s">
        <v>94</v>
      </c>
    </row>
    <row r="6487" spans="1:7" x14ac:dyDescent="0.3">
      <c r="A6487" t="s">
        <v>13018</v>
      </c>
      <c r="B6487" t="s">
        <v>13019</v>
      </c>
      <c r="C6487" t="s">
        <v>13020</v>
      </c>
      <c r="D6487" t="s">
        <v>4114</v>
      </c>
      <c r="E6487" t="s">
        <v>10941</v>
      </c>
      <c r="F6487" s="9" t="s">
        <v>52</v>
      </c>
      <c r="G6487" t="s">
        <v>94</v>
      </c>
    </row>
    <row r="6488" spans="1:7" x14ac:dyDescent="0.3">
      <c r="A6488" t="s">
        <v>13021</v>
      </c>
      <c r="B6488" t="s">
        <v>13022</v>
      </c>
      <c r="C6488" t="s">
        <v>13023</v>
      </c>
      <c r="D6488" t="s">
        <v>4114</v>
      </c>
      <c r="E6488" t="s">
        <v>10941</v>
      </c>
      <c r="F6488" s="9" t="s">
        <v>52</v>
      </c>
      <c r="G6488" t="s">
        <v>94</v>
      </c>
    </row>
    <row r="6489" spans="1:7" x14ac:dyDescent="0.3">
      <c r="A6489" t="s">
        <v>13024</v>
      </c>
      <c r="B6489" t="s">
        <v>12407</v>
      </c>
      <c r="C6489" t="s">
        <v>13025</v>
      </c>
      <c r="D6489" t="s">
        <v>4114</v>
      </c>
      <c r="E6489" t="s">
        <v>10941</v>
      </c>
      <c r="F6489" s="9" t="s">
        <v>52</v>
      </c>
      <c r="G6489" t="s">
        <v>94</v>
      </c>
    </row>
    <row r="6490" spans="1:7" x14ac:dyDescent="0.3">
      <c r="A6490" t="s">
        <v>13026</v>
      </c>
      <c r="B6490" t="s">
        <v>13027</v>
      </c>
      <c r="C6490" t="s">
        <v>13028</v>
      </c>
      <c r="D6490" t="s">
        <v>4114</v>
      </c>
      <c r="E6490" t="s">
        <v>10941</v>
      </c>
      <c r="F6490" s="9" t="s">
        <v>52</v>
      </c>
      <c r="G6490" t="s">
        <v>94</v>
      </c>
    </row>
    <row r="6491" spans="1:7" x14ac:dyDescent="0.3">
      <c r="A6491" t="s">
        <v>13029</v>
      </c>
      <c r="B6491" t="s">
        <v>13030</v>
      </c>
      <c r="C6491" t="s">
        <v>13031</v>
      </c>
      <c r="D6491" t="s">
        <v>4114</v>
      </c>
      <c r="E6491" t="s">
        <v>10941</v>
      </c>
      <c r="F6491" s="9" t="s">
        <v>52</v>
      </c>
      <c r="G6491" t="s">
        <v>94</v>
      </c>
    </row>
    <row r="6492" spans="1:7" x14ac:dyDescent="0.3">
      <c r="A6492" t="s">
        <v>13032</v>
      </c>
      <c r="B6492" t="s">
        <v>13033</v>
      </c>
      <c r="C6492" t="s">
        <v>13034</v>
      </c>
      <c r="D6492" t="s">
        <v>4114</v>
      </c>
      <c r="E6492" t="s">
        <v>10941</v>
      </c>
      <c r="F6492" s="9" t="s">
        <v>52</v>
      </c>
      <c r="G6492" t="s">
        <v>94</v>
      </c>
    </row>
    <row r="6493" spans="1:7" x14ac:dyDescent="0.3">
      <c r="A6493" t="s">
        <v>13035</v>
      </c>
      <c r="B6493" t="s">
        <v>13036</v>
      </c>
      <c r="C6493" t="s">
        <v>13037</v>
      </c>
      <c r="D6493" t="s">
        <v>4114</v>
      </c>
      <c r="E6493" t="s">
        <v>10941</v>
      </c>
      <c r="F6493" s="9" t="s">
        <v>52</v>
      </c>
      <c r="G6493" t="s">
        <v>94</v>
      </c>
    </row>
    <row r="6494" spans="1:7" x14ac:dyDescent="0.3">
      <c r="A6494" t="s">
        <v>13038</v>
      </c>
      <c r="B6494" t="s">
        <v>13039</v>
      </c>
      <c r="C6494" t="s">
        <v>13040</v>
      </c>
      <c r="D6494" t="s">
        <v>4114</v>
      </c>
      <c r="E6494" t="s">
        <v>10941</v>
      </c>
      <c r="F6494" s="9" t="s">
        <v>52</v>
      </c>
      <c r="G6494" t="s">
        <v>94</v>
      </c>
    </row>
    <row r="6495" spans="1:7" x14ac:dyDescent="0.3">
      <c r="A6495" t="s">
        <v>13041</v>
      </c>
      <c r="B6495" t="s">
        <v>13042</v>
      </c>
      <c r="C6495" t="s">
        <v>13043</v>
      </c>
      <c r="D6495" t="s">
        <v>4114</v>
      </c>
      <c r="E6495" t="s">
        <v>10941</v>
      </c>
      <c r="F6495" s="9" t="s">
        <v>52</v>
      </c>
      <c r="G6495" t="s">
        <v>94</v>
      </c>
    </row>
    <row r="6496" spans="1:7" x14ac:dyDescent="0.3">
      <c r="A6496" t="s">
        <v>13044</v>
      </c>
      <c r="B6496" t="s">
        <v>13045</v>
      </c>
      <c r="C6496" t="s">
        <v>13046</v>
      </c>
      <c r="D6496" t="s">
        <v>4114</v>
      </c>
      <c r="E6496" t="s">
        <v>10941</v>
      </c>
      <c r="F6496" s="9" t="s">
        <v>52</v>
      </c>
      <c r="G6496" t="s">
        <v>94</v>
      </c>
    </row>
    <row r="6497" spans="1:7" x14ac:dyDescent="0.3">
      <c r="A6497" t="s">
        <v>13047</v>
      </c>
      <c r="B6497" t="s">
        <v>13048</v>
      </c>
      <c r="C6497" t="s">
        <v>13049</v>
      </c>
      <c r="D6497" t="s">
        <v>4114</v>
      </c>
      <c r="E6497" t="s">
        <v>10941</v>
      </c>
      <c r="F6497" s="9" t="s">
        <v>52</v>
      </c>
      <c r="G6497" t="s">
        <v>94</v>
      </c>
    </row>
    <row r="6498" spans="1:7" x14ac:dyDescent="0.3">
      <c r="A6498" t="s">
        <v>13050</v>
      </c>
      <c r="B6498" t="s">
        <v>13051</v>
      </c>
      <c r="C6498" t="s">
        <v>13052</v>
      </c>
      <c r="D6498" t="s">
        <v>4114</v>
      </c>
      <c r="E6498" t="s">
        <v>10941</v>
      </c>
      <c r="F6498" s="9" t="s">
        <v>52</v>
      </c>
      <c r="G6498" t="s">
        <v>94</v>
      </c>
    </row>
    <row r="6499" spans="1:7" x14ac:dyDescent="0.3">
      <c r="A6499" t="s">
        <v>13053</v>
      </c>
      <c r="B6499" t="s">
        <v>13054</v>
      </c>
      <c r="C6499" t="s">
        <v>13055</v>
      </c>
      <c r="D6499" t="s">
        <v>4114</v>
      </c>
      <c r="E6499" t="s">
        <v>10941</v>
      </c>
      <c r="F6499" s="9" t="s">
        <v>52</v>
      </c>
      <c r="G6499" t="s">
        <v>94</v>
      </c>
    </row>
    <row r="6500" spans="1:7" x14ac:dyDescent="0.3">
      <c r="A6500" t="s">
        <v>13056</v>
      </c>
      <c r="B6500" t="s">
        <v>13057</v>
      </c>
      <c r="C6500" t="s">
        <v>13058</v>
      </c>
      <c r="D6500" t="s">
        <v>4114</v>
      </c>
      <c r="E6500" t="s">
        <v>10941</v>
      </c>
      <c r="F6500" s="9" t="s">
        <v>52</v>
      </c>
      <c r="G6500" t="s">
        <v>94</v>
      </c>
    </row>
    <row r="6501" spans="1:7" x14ac:dyDescent="0.3">
      <c r="A6501" t="s">
        <v>13059</v>
      </c>
      <c r="B6501" t="s">
        <v>12095</v>
      </c>
      <c r="C6501" t="s">
        <v>12096</v>
      </c>
      <c r="D6501" t="s">
        <v>4114</v>
      </c>
      <c r="E6501" t="s">
        <v>10941</v>
      </c>
      <c r="F6501" s="9" t="s">
        <v>52</v>
      </c>
      <c r="G6501" t="s">
        <v>94</v>
      </c>
    </row>
    <row r="6502" spans="1:7" x14ac:dyDescent="0.3">
      <c r="A6502" t="s">
        <v>13060</v>
      </c>
      <c r="B6502" t="s">
        <v>12074</v>
      </c>
      <c r="C6502" t="s">
        <v>12075</v>
      </c>
      <c r="D6502" t="s">
        <v>4114</v>
      </c>
      <c r="E6502" t="s">
        <v>10941</v>
      </c>
      <c r="F6502" s="9" t="s">
        <v>52</v>
      </c>
      <c r="G6502" t="s">
        <v>94</v>
      </c>
    </row>
    <row r="6503" spans="1:7" x14ac:dyDescent="0.3">
      <c r="A6503" t="s">
        <v>13061</v>
      </c>
      <c r="B6503" t="s">
        <v>13062</v>
      </c>
      <c r="C6503" t="s">
        <v>13063</v>
      </c>
      <c r="D6503" t="s">
        <v>4114</v>
      </c>
      <c r="E6503" t="s">
        <v>10941</v>
      </c>
      <c r="F6503" s="9" t="s">
        <v>52</v>
      </c>
      <c r="G6503" t="s">
        <v>94</v>
      </c>
    </row>
    <row r="6504" spans="1:7" x14ac:dyDescent="0.3">
      <c r="A6504" t="s">
        <v>13064</v>
      </c>
      <c r="B6504" t="s">
        <v>12467</v>
      </c>
      <c r="C6504" t="s">
        <v>12468</v>
      </c>
      <c r="D6504" t="s">
        <v>4114</v>
      </c>
      <c r="E6504" t="s">
        <v>10941</v>
      </c>
      <c r="F6504" s="9" t="s">
        <v>52</v>
      </c>
      <c r="G6504" t="s">
        <v>94</v>
      </c>
    </row>
    <row r="6505" spans="1:7" x14ac:dyDescent="0.3">
      <c r="A6505" t="s">
        <v>13065</v>
      </c>
      <c r="B6505" t="s">
        <v>12377</v>
      </c>
      <c r="C6505" t="s">
        <v>12378</v>
      </c>
      <c r="D6505" t="s">
        <v>4114</v>
      </c>
      <c r="E6505" t="s">
        <v>10941</v>
      </c>
      <c r="F6505" s="9" t="s">
        <v>52</v>
      </c>
      <c r="G6505" t="s">
        <v>94</v>
      </c>
    </row>
    <row r="6506" spans="1:7" x14ac:dyDescent="0.3">
      <c r="A6506" t="s">
        <v>13066</v>
      </c>
      <c r="B6506" t="s">
        <v>12392</v>
      </c>
      <c r="C6506" t="s">
        <v>12393</v>
      </c>
      <c r="D6506" t="s">
        <v>4114</v>
      </c>
      <c r="E6506" t="s">
        <v>10941</v>
      </c>
      <c r="F6506" s="9" t="s">
        <v>52</v>
      </c>
      <c r="G6506" t="s">
        <v>94</v>
      </c>
    </row>
    <row r="6507" spans="1:7" x14ac:dyDescent="0.3">
      <c r="A6507" t="s">
        <v>13067</v>
      </c>
      <c r="B6507" t="s">
        <v>13068</v>
      </c>
      <c r="C6507" t="s">
        <v>13069</v>
      </c>
      <c r="D6507" t="s">
        <v>4114</v>
      </c>
      <c r="E6507" t="s">
        <v>10941</v>
      </c>
      <c r="F6507" s="9" t="s">
        <v>52</v>
      </c>
      <c r="G6507" t="s">
        <v>94</v>
      </c>
    </row>
    <row r="6508" spans="1:7" x14ac:dyDescent="0.3">
      <c r="A6508" t="s">
        <v>13070</v>
      </c>
      <c r="B6508" t="s">
        <v>13071</v>
      </c>
      <c r="C6508" t="s">
        <v>13072</v>
      </c>
      <c r="D6508" t="s">
        <v>4114</v>
      </c>
      <c r="E6508" t="s">
        <v>10941</v>
      </c>
      <c r="F6508" s="9" t="s">
        <v>52</v>
      </c>
      <c r="G6508" t="s">
        <v>94</v>
      </c>
    </row>
    <row r="6509" spans="1:7" x14ac:dyDescent="0.3">
      <c r="A6509" t="s">
        <v>13073</v>
      </c>
      <c r="B6509" t="s">
        <v>13074</v>
      </c>
      <c r="C6509" t="s">
        <v>13075</v>
      </c>
      <c r="D6509" t="s">
        <v>4114</v>
      </c>
      <c r="E6509" t="s">
        <v>10941</v>
      </c>
      <c r="F6509" s="9" t="s">
        <v>52</v>
      </c>
      <c r="G6509" t="s">
        <v>94</v>
      </c>
    </row>
    <row r="6510" spans="1:7" x14ac:dyDescent="0.3">
      <c r="A6510" t="s">
        <v>13076</v>
      </c>
      <c r="B6510" t="s">
        <v>13077</v>
      </c>
      <c r="C6510" t="s">
        <v>13078</v>
      </c>
      <c r="D6510" t="s">
        <v>4114</v>
      </c>
      <c r="E6510" t="s">
        <v>10941</v>
      </c>
      <c r="F6510" s="9" t="s">
        <v>52</v>
      </c>
      <c r="G6510" t="s">
        <v>94</v>
      </c>
    </row>
    <row r="6511" spans="1:7" x14ac:dyDescent="0.3">
      <c r="A6511" t="s">
        <v>13079</v>
      </c>
      <c r="B6511" t="s">
        <v>11871</v>
      </c>
      <c r="C6511" t="s">
        <v>13080</v>
      </c>
      <c r="D6511" t="s">
        <v>4114</v>
      </c>
      <c r="E6511" t="s">
        <v>10941</v>
      </c>
      <c r="F6511" s="9" t="s">
        <v>52</v>
      </c>
      <c r="G6511" t="s">
        <v>94</v>
      </c>
    </row>
    <row r="6512" spans="1:7" x14ac:dyDescent="0.3">
      <c r="A6512" t="s">
        <v>13081</v>
      </c>
      <c r="B6512" t="s">
        <v>13082</v>
      </c>
      <c r="C6512" t="s">
        <v>13083</v>
      </c>
      <c r="D6512" t="s">
        <v>4114</v>
      </c>
      <c r="E6512" t="s">
        <v>10941</v>
      </c>
      <c r="F6512" s="9" t="s">
        <v>52</v>
      </c>
      <c r="G6512" t="s">
        <v>94</v>
      </c>
    </row>
    <row r="6513" spans="1:7" x14ac:dyDescent="0.3">
      <c r="A6513" t="s">
        <v>13084</v>
      </c>
      <c r="B6513" t="s">
        <v>11918</v>
      </c>
      <c r="C6513" t="s">
        <v>13085</v>
      </c>
      <c r="D6513" t="s">
        <v>4114</v>
      </c>
      <c r="E6513" t="s">
        <v>10941</v>
      </c>
      <c r="F6513" s="9" t="s">
        <v>52</v>
      </c>
      <c r="G6513" t="s">
        <v>94</v>
      </c>
    </row>
    <row r="6514" spans="1:7" x14ac:dyDescent="0.3">
      <c r="A6514" t="s">
        <v>13086</v>
      </c>
      <c r="B6514" t="s">
        <v>12032</v>
      </c>
      <c r="C6514" t="s">
        <v>13087</v>
      </c>
      <c r="D6514" t="s">
        <v>4114</v>
      </c>
      <c r="E6514" t="s">
        <v>10941</v>
      </c>
      <c r="F6514" s="9" t="s">
        <v>52</v>
      </c>
      <c r="G6514" t="s">
        <v>94</v>
      </c>
    </row>
    <row r="6515" spans="1:7" x14ac:dyDescent="0.3">
      <c r="A6515" t="s">
        <v>13088</v>
      </c>
      <c r="B6515" t="s">
        <v>11994</v>
      </c>
      <c r="C6515" t="s">
        <v>13089</v>
      </c>
      <c r="D6515" t="s">
        <v>4114</v>
      </c>
      <c r="E6515" t="s">
        <v>10941</v>
      </c>
      <c r="F6515" s="9" t="s">
        <v>52</v>
      </c>
      <c r="G6515" t="s">
        <v>94</v>
      </c>
    </row>
    <row r="6516" spans="1:7" x14ac:dyDescent="0.3">
      <c r="A6516" t="s">
        <v>13090</v>
      </c>
      <c r="B6516" t="s">
        <v>13091</v>
      </c>
      <c r="C6516" t="s">
        <v>13092</v>
      </c>
      <c r="D6516" t="s">
        <v>4114</v>
      </c>
      <c r="E6516" t="s">
        <v>10941</v>
      </c>
      <c r="F6516" s="9" t="s">
        <v>52</v>
      </c>
      <c r="G6516" t="s">
        <v>94</v>
      </c>
    </row>
    <row r="6517" spans="1:7" x14ac:dyDescent="0.3">
      <c r="A6517" t="s">
        <v>13093</v>
      </c>
      <c r="B6517" t="s">
        <v>11864</v>
      </c>
      <c r="C6517" t="s">
        <v>11865</v>
      </c>
      <c r="D6517" t="s">
        <v>4114</v>
      </c>
      <c r="E6517" t="s">
        <v>10941</v>
      </c>
      <c r="F6517" s="9" t="s">
        <v>52</v>
      </c>
      <c r="G6517" t="s">
        <v>94</v>
      </c>
    </row>
    <row r="6518" spans="1:7" x14ac:dyDescent="0.3">
      <c r="A6518" t="s">
        <v>13094</v>
      </c>
      <c r="B6518" t="s">
        <v>13095</v>
      </c>
      <c r="C6518" t="s">
        <v>13096</v>
      </c>
      <c r="D6518" t="s">
        <v>4114</v>
      </c>
      <c r="E6518" t="s">
        <v>10941</v>
      </c>
      <c r="F6518" s="9" t="s">
        <v>52</v>
      </c>
      <c r="G6518" t="s">
        <v>94</v>
      </c>
    </row>
    <row r="6519" spans="1:7" x14ac:dyDescent="0.3">
      <c r="A6519" t="s">
        <v>13097</v>
      </c>
      <c r="B6519" t="s">
        <v>11911</v>
      </c>
      <c r="C6519" t="s">
        <v>11912</v>
      </c>
      <c r="D6519" t="s">
        <v>4114</v>
      </c>
      <c r="E6519" t="s">
        <v>10941</v>
      </c>
      <c r="F6519" s="9" t="s">
        <v>52</v>
      </c>
      <c r="G6519" t="s">
        <v>94</v>
      </c>
    </row>
    <row r="6520" spans="1:7" x14ac:dyDescent="0.3">
      <c r="A6520" t="s">
        <v>13098</v>
      </c>
      <c r="B6520" t="s">
        <v>12025</v>
      </c>
      <c r="C6520" t="s">
        <v>13099</v>
      </c>
      <c r="D6520" t="s">
        <v>4114</v>
      </c>
      <c r="E6520" t="s">
        <v>10941</v>
      </c>
      <c r="F6520" s="9" t="s">
        <v>52</v>
      </c>
      <c r="G6520" t="s">
        <v>94</v>
      </c>
    </row>
    <row r="6521" spans="1:7" x14ac:dyDescent="0.3">
      <c r="A6521" t="s">
        <v>13100</v>
      </c>
      <c r="B6521" t="s">
        <v>11987</v>
      </c>
      <c r="C6521" t="s">
        <v>11988</v>
      </c>
      <c r="D6521" t="s">
        <v>4114</v>
      </c>
      <c r="E6521" t="s">
        <v>10941</v>
      </c>
      <c r="F6521" s="9" t="s">
        <v>52</v>
      </c>
      <c r="G6521" t="s">
        <v>94</v>
      </c>
    </row>
    <row r="6522" spans="1:7" x14ac:dyDescent="0.3">
      <c r="A6522" t="s">
        <v>13101</v>
      </c>
      <c r="B6522" t="s">
        <v>13102</v>
      </c>
      <c r="C6522" t="s">
        <v>13103</v>
      </c>
      <c r="D6522" t="s">
        <v>4114</v>
      </c>
      <c r="E6522" t="s">
        <v>10941</v>
      </c>
      <c r="F6522" s="9" t="s">
        <v>52</v>
      </c>
      <c r="G6522" t="s">
        <v>94</v>
      </c>
    </row>
    <row r="6523" spans="1:7" x14ac:dyDescent="0.3">
      <c r="A6523" t="s">
        <v>13104</v>
      </c>
      <c r="B6523" t="s">
        <v>13015</v>
      </c>
      <c r="C6523" t="s">
        <v>13016</v>
      </c>
      <c r="D6523" t="s">
        <v>4114</v>
      </c>
      <c r="E6523" t="s">
        <v>10941</v>
      </c>
      <c r="F6523" s="9" t="s">
        <v>52</v>
      </c>
      <c r="G6523" t="s">
        <v>94</v>
      </c>
    </row>
    <row r="6524" spans="1:7" x14ac:dyDescent="0.3">
      <c r="A6524" t="s">
        <v>13105</v>
      </c>
      <c r="B6524" t="s">
        <v>13106</v>
      </c>
      <c r="C6524" t="s">
        <v>12369</v>
      </c>
      <c r="D6524" t="s">
        <v>4114</v>
      </c>
      <c r="E6524" t="s">
        <v>10941</v>
      </c>
      <c r="F6524" s="9" t="s">
        <v>52</v>
      </c>
      <c r="G6524" t="s">
        <v>94</v>
      </c>
    </row>
    <row r="6525" spans="1:7" x14ac:dyDescent="0.3">
      <c r="A6525" t="s">
        <v>13107</v>
      </c>
      <c r="B6525" t="s">
        <v>13108</v>
      </c>
      <c r="C6525" t="s">
        <v>13109</v>
      </c>
      <c r="D6525" t="s">
        <v>4114</v>
      </c>
      <c r="E6525" t="s">
        <v>10941</v>
      </c>
      <c r="F6525" s="9" t="s">
        <v>52</v>
      </c>
      <c r="G6525" t="s">
        <v>94</v>
      </c>
    </row>
    <row r="6526" spans="1:7" x14ac:dyDescent="0.3">
      <c r="A6526" t="s">
        <v>13110</v>
      </c>
      <c r="B6526" t="s">
        <v>13111</v>
      </c>
      <c r="C6526" t="s">
        <v>13112</v>
      </c>
      <c r="D6526" t="s">
        <v>4114</v>
      </c>
      <c r="E6526" t="s">
        <v>10941</v>
      </c>
      <c r="F6526" s="9" t="s">
        <v>52</v>
      </c>
      <c r="G6526" t="s">
        <v>94</v>
      </c>
    </row>
    <row r="6527" spans="1:7" x14ac:dyDescent="0.3">
      <c r="A6527" t="s">
        <v>13113</v>
      </c>
      <c r="B6527" t="s">
        <v>13114</v>
      </c>
      <c r="C6527" t="s">
        <v>13115</v>
      </c>
      <c r="D6527" t="s">
        <v>4114</v>
      </c>
      <c r="E6527" t="s">
        <v>10941</v>
      </c>
      <c r="F6527" s="9" t="s">
        <v>52</v>
      </c>
      <c r="G6527" t="s">
        <v>94</v>
      </c>
    </row>
    <row r="6528" spans="1:7" x14ac:dyDescent="0.3">
      <c r="A6528" t="s">
        <v>13116</v>
      </c>
      <c r="B6528" t="s">
        <v>13117</v>
      </c>
      <c r="C6528" t="s">
        <v>13118</v>
      </c>
      <c r="D6528" t="s">
        <v>4114</v>
      </c>
      <c r="E6528" t="s">
        <v>10941</v>
      </c>
      <c r="F6528" s="9" t="s">
        <v>52</v>
      </c>
      <c r="G6528" t="s">
        <v>94</v>
      </c>
    </row>
    <row r="6529" spans="1:7" x14ac:dyDescent="0.3">
      <c r="A6529" t="s">
        <v>13119</v>
      </c>
      <c r="B6529" t="s">
        <v>13120</v>
      </c>
      <c r="C6529" t="s">
        <v>13121</v>
      </c>
      <c r="D6529" t="s">
        <v>4114</v>
      </c>
      <c r="E6529" t="s">
        <v>10941</v>
      </c>
      <c r="F6529" s="9" t="s">
        <v>52</v>
      </c>
      <c r="G6529" t="s">
        <v>94</v>
      </c>
    </row>
    <row r="6530" spans="1:7" x14ac:dyDescent="0.3">
      <c r="A6530" t="s">
        <v>13122</v>
      </c>
      <c r="B6530" t="s">
        <v>13123</v>
      </c>
      <c r="C6530" t="s">
        <v>13124</v>
      </c>
      <c r="D6530" t="s">
        <v>4114</v>
      </c>
      <c r="E6530" t="s">
        <v>10941</v>
      </c>
      <c r="F6530" s="9" t="s">
        <v>52</v>
      </c>
      <c r="G6530" t="s">
        <v>94</v>
      </c>
    </row>
    <row r="6531" spans="1:7" x14ac:dyDescent="0.3">
      <c r="A6531" t="s">
        <v>13125</v>
      </c>
      <c r="B6531" t="s">
        <v>13126</v>
      </c>
      <c r="C6531" t="s">
        <v>13127</v>
      </c>
      <c r="D6531" t="s">
        <v>4114</v>
      </c>
      <c r="E6531" t="s">
        <v>10941</v>
      </c>
      <c r="F6531" s="9" t="s">
        <v>52</v>
      </c>
      <c r="G6531" t="s">
        <v>94</v>
      </c>
    </row>
    <row r="6532" spans="1:7" x14ac:dyDescent="0.3">
      <c r="A6532" t="s">
        <v>13128</v>
      </c>
      <c r="B6532" t="s">
        <v>13129</v>
      </c>
      <c r="C6532" t="s">
        <v>13130</v>
      </c>
      <c r="D6532" t="s">
        <v>4114</v>
      </c>
      <c r="E6532" t="s">
        <v>10941</v>
      </c>
      <c r="F6532" s="9" t="s">
        <v>52</v>
      </c>
      <c r="G6532" t="s">
        <v>94</v>
      </c>
    </row>
    <row r="6533" spans="1:7" x14ac:dyDescent="0.3">
      <c r="A6533" t="s">
        <v>13131</v>
      </c>
      <c r="B6533" t="s">
        <v>13132</v>
      </c>
      <c r="C6533" t="s">
        <v>13133</v>
      </c>
      <c r="D6533" t="s">
        <v>4114</v>
      </c>
      <c r="E6533" t="s">
        <v>10941</v>
      </c>
      <c r="F6533" s="9" t="s">
        <v>52</v>
      </c>
      <c r="G6533" t="s">
        <v>94</v>
      </c>
    </row>
    <row r="6534" spans="1:7" x14ac:dyDescent="0.3">
      <c r="A6534" t="s">
        <v>13134</v>
      </c>
      <c r="B6534" t="s">
        <v>12407</v>
      </c>
      <c r="C6534" t="s">
        <v>13135</v>
      </c>
      <c r="D6534" t="s">
        <v>4114</v>
      </c>
      <c r="E6534" t="s">
        <v>10941</v>
      </c>
      <c r="F6534" s="9" t="s">
        <v>52</v>
      </c>
      <c r="G6534" t="s">
        <v>94</v>
      </c>
    </row>
    <row r="6535" spans="1:7" x14ac:dyDescent="0.3">
      <c r="A6535" t="s">
        <v>13136</v>
      </c>
      <c r="B6535" t="s">
        <v>12422</v>
      </c>
      <c r="C6535" t="s">
        <v>12423</v>
      </c>
      <c r="D6535" t="s">
        <v>4114</v>
      </c>
      <c r="E6535" t="s">
        <v>10941</v>
      </c>
      <c r="F6535" s="9" t="s">
        <v>52</v>
      </c>
      <c r="G6535" t="s">
        <v>94</v>
      </c>
    </row>
    <row r="6536" spans="1:7" x14ac:dyDescent="0.3">
      <c r="A6536" t="s">
        <v>13137</v>
      </c>
      <c r="B6536" t="s">
        <v>12482</v>
      </c>
      <c r="C6536" t="s">
        <v>12483</v>
      </c>
      <c r="D6536" t="s">
        <v>4114</v>
      </c>
      <c r="E6536" t="s">
        <v>10941</v>
      </c>
      <c r="F6536" s="9" t="s">
        <v>52</v>
      </c>
      <c r="G6536" t="s">
        <v>94</v>
      </c>
    </row>
    <row r="6537" spans="1:7" x14ac:dyDescent="0.3">
      <c r="A6537" t="s">
        <v>13138</v>
      </c>
      <c r="B6537" t="s">
        <v>12452</v>
      </c>
      <c r="C6537" t="s">
        <v>12453</v>
      </c>
      <c r="D6537" t="s">
        <v>4114</v>
      </c>
      <c r="E6537" t="s">
        <v>10941</v>
      </c>
      <c r="F6537" s="9" t="s">
        <v>52</v>
      </c>
      <c r="G6537" t="s">
        <v>94</v>
      </c>
    </row>
    <row r="6538" spans="1:7" x14ac:dyDescent="0.3">
      <c r="A6538" t="s">
        <v>13139</v>
      </c>
      <c r="B6538" t="s">
        <v>13015</v>
      </c>
      <c r="C6538" t="s">
        <v>13016</v>
      </c>
      <c r="D6538" t="s">
        <v>4114</v>
      </c>
      <c r="E6538" t="s">
        <v>10941</v>
      </c>
      <c r="F6538" s="9" t="s">
        <v>52</v>
      </c>
      <c r="G6538" t="s">
        <v>94</v>
      </c>
    </row>
    <row r="6539" spans="1:7" x14ac:dyDescent="0.3">
      <c r="A6539" t="s">
        <v>13140</v>
      </c>
      <c r="B6539" t="s">
        <v>12467</v>
      </c>
      <c r="C6539" t="s">
        <v>12468</v>
      </c>
      <c r="D6539" t="s">
        <v>4114</v>
      </c>
      <c r="E6539" t="s">
        <v>10941</v>
      </c>
      <c r="F6539" s="9" t="s">
        <v>52</v>
      </c>
      <c r="G6539" t="s">
        <v>94</v>
      </c>
    </row>
    <row r="6540" spans="1:7" x14ac:dyDescent="0.3">
      <c r="A6540" t="s">
        <v>13141</v>
      </c>
      <c r="B6540" t="s">
        <v>12377</v>
      </c>
      <c r="C6540" t="s">
        <v>13142</v>
      </c>
      <c r="D6540" t="s">
        <v>4114</v>
      </c>
      <c r="E6540" t="s">
        <v>10941</v>
      </c>
      <c r="F6540" s="9" t="s">
        <v>52</v>
      </c>
      <c r="G6540" t="s">
        <v>94</v>
      </c>
    </row>
    <row r="6541" spans="1:7" x14ac:dyDescent="0.3">
      <c r="A6541" t="s">
        <v>13143</v>
      </c>
      <c r="B6541" t="s">
        <v>12392</v>
      </c>
      <c r="C6541" t="s">
        <v>12393</v>
      </c>
      <c r="D6541" t="s">
        <v>4114</v>
      </c>
      <c r="E6541" t="s">
        <v>10941</v>
      </c>
      <c r="F6541" s="9" t="s">
        <v>52</v>
      </c>
      <c r="G6541" t="s">
        <v>94</v>
      </c>
    </row>
    <row r="6542" spans="1:7" x14ac:dyDescent="0.3">
      <c r="A6542" t="s">
        <v>13144</v>
      </c>
      <c r="B6542" t="s">
        <v>12368</v>
      </c>
      <c r="C6542" t="s">
        <v>12369</v>
      </c>
      <c r="D6542" t="s">
        <v>4114</v>
      </c>
      <c r="E6542" t="s">
        <v>10941</v>
      </c>
      <c r="F6542" s="9" t="s">
        <v>52</v>
      </c>
      <c r="G6542" t="s">
        <v>94</v>
      </c>
    </row>
    <row r="6543" spans="1:7" x14ac:dyDescent="0.3">
      <c r="A6543" t="s">
        <v>13145</v>
      </c>
      <c r="B6543" t="s">
        <v>12482</v>
      </c>
      <c r="C6543" t="s">
        <v>12483</v>
      </c>
      <c r="D6543" t="s">
        <v>4114</v>
      </c>
      <c r="E6543" t="s">
        <v>10941</v>
      </c>
      <c r="F6543" s="9" t="s">
        <v>52</v>
      </c>
      <c r="G6543" t="s">
        <v>94</v>
      </c>
    </row>
    <row r="6544" spans="1:7" x14ac:dyDescent="0.3">
      <c r="A6544" t="s">
        <v>13146</v>
      </c>
      <c r="B6544" t="s">
        <v>13015</v>
      </c>
      <c r="C6544" t="s">
        <v>13016</v>
      </c>
      <c r="D6544" t="s">
        <v>4114</v>
      </c>
      <c r="E6544" t="s">
        <v>10941</v>
      </c>
      <c r="F6544" s="9" t="s">
        <v>52</v>
      </c>
      <c r="G6544" t="s">
        <v>94</v>
      </c>
    </row>
    <row r="6545" spans="1:7" x14ac:dyDescent="0.3">
      <c r="A6545" t="s">
        <v>13147</v>
      </c>
      <c r="B6545" t="s">
        <v>12467</v>
      </c>
      <c r="C6545" t="s">
        <v>12468</v>
      </c>
      <c r="D6545" t="s">
        <v>4114</v>
      </c>
      <c r="E6545" t="s">
        <v>10941</v>
      </c>
      <c r="F6545" s="9" t="s">
        <v>52</v>
      </c>
      <c r="G6545" t="s">
        <v>94</v>
      </c>
    </row>
    <row r="6546" spans="1:7" x14ac:dyDescent="0.3">
      <c r="A6546" t="s">
        <v>13148</v>
      </c>
      <c r="B6546" t="s">
        <v>12368</v>
      </c>
      <c r="C6546" t="s">
        <v>12369</v>
      </c>
      <c r="D6546" t="s">
        <v>4114</v>
      </c>
      <c r="E6546" t="s">
        <v>10941</v>
      </c>
      <c r="F6546" s="9" t="s">
        <v>52</v>
      </c>
      <c r="G6546" t="s">
        <v>94</v>
      </c>
    </row>
    <row r="6547" spans="1:7" x14ac:dyDescent="0.3">
      <c r="A6547" t="s">
        <v>13149</v>
      </c>
      <c r="B6547" t="s">
        <v>12443</v>
      </c>
      <c r="C6547" t="s">
        <v>12444</v>
      </c>
      <c r="D6547" t="s">
        <v>4114</v>
      </c>
      <c r="E6547" t="s">
        <v>10941</v>
      </c>
      <c r="F6547" s="9" t="s">
        <v>52</v>
      </c>
      <c r="G6547" t="s">
        <v>94</v>
      </c>
    </row>
    <row r="6548" spans="1:7" x14ac:dyDescent="0.3">
      <c r="A6548" t="s">
        <v>13150</v>
      </c>
      <c r="B6548" t="s">
        <v>11321</v>
      </c>
      <c r="C6548" t="s">
        <v>13151</v>
      </c>
      <c r="D6548" t="s">
        <v>4114</v>
      </c>
      <c r="E6548" t="s">
        <v>10941</v>
      </c>
      <c r="F6548" s="9" t="s">
        <v>52</v>
      </c>
      <c r="G6548" t="s">
        <v>94</v>
      </c>
    </row>
    <row r="6549" spans="1:7" x14ac:dyDescent="0.3">
      <c r="A6549" t="s">
        <v>13152</v>
      </c>
      <c r="B6549" t="s">
        <v>13153</v>
      </c>
      <c r="C6549" t="s">
        <v>13154</v>
      </c>
      <c r="D6549" t="s">
        <v>4114</v>
      </c>
      <c r="E6549" t="s">
        <v>10941</v>
      </c>
      <c r="F6549" s="9" t="s">
        <v>52</v>
      </c>
      <c r="G6549" t="s">
        <v>94</v>
      </c>
    </row>
    <row r="6550" spans="1:7" x14ac:dyDescent="0.3">
      <c r="A6550" t="s">
        <v>13155</v>
      </c>
      <c r="B6550" t="s">
        <v>13156</v>
      </c>
      <c r="C6550" t="s">
        <v>13157</v>
      </c>
      <c r="D6550" t="s">
        <v>4114</v>
      </c>
      <c r="E6550" t="s">
        <v>10941</v>
      </c>
      <c r="F6550" s="9" t="s">
        <v>52</v>
      </c>
      <c r="G6550" t="s">
        <v>94</v>
      </c>
    </row>
    <row r="6551" spans="1:7" x14ac:dyDescent="0.3">
      <c r="A6551" t="s">
        <v>13158</v>
      </c>
      <c r="B6551" t="s">
        <v>13159</v>
      </c>
      <c r="C6551" t="s">
        <v>13160</v>
      </c>
      <c r="D6551" t="s">
        <v>4114</v>
      </c>
      <c r="E6551" t="s">
        <v>10941</v>
      </c>
      <c r="F6551" s="9" t="s">
        <v>52</v>
      </c>
      <c r="G6551" t="s">
        <v>94</v>
      </c>
    </row>
    <row r="6552" spans="1:7" x14ac:dyDescent="0.3">
      <c r="A6552" t="s">
        <v>13161</v>
      </c>
      <c r="B6552" t="s">
        <v>13162</v>
      </c>
      <c r="C6552" t="s">
        <v>10968</v>
      </c>
      <c r="D6552" t="s">
        <v>4114</v>
      </c>
      <c r="E6552" t="s">
        <v>10941</v>
      </c>
      <c r="F6552" s="9" t="s">
        <v>52</v>
      </c>
      <c r="G6552" t="s">
        <v>94</v>
      </c>
    </row>
    <row r="6553" spans="1:7" x14ac:dyDescent="0.3">
      <c r="A6553" t="s">
        <v>13163</v>
      </c>
      <c r="B6553" t="s">
        <v>13162</v>
      </c>
      <c r="C6553" t="s">
        <v>10968</v>
      </c>
      <c r="D6553" t="s">
        <v>4114</v>
      </c>
      <c r="E6553" t="s">
        <v>10941</v>
      </c>
      <c r="F6553" s="9" t="s">
        <v>52</v>
      </c>
      <c r="G6553" t="s">
        <v>94</v>
      </c>
    </row>
    <row r="6554" spans="1:7" x14ac:dyDescent="0.3">
      <c r="A6554" t="s">
        <v>13164</v>
      </c>
      <c r="B6554" t="s">
        <v>13162</v>
      </c>
      <c r="C6554" t="s">
        <v>10968</v>
      </c>
      <c r="D6554" t="s">
        <v>4114</v>
      </c>
      <c r="E6554" t="s">
        <v>10941</v>
      </c>
      <c r="F6554" s="9" t="s">
        <v>52</v>
      </c>
      <c r="G6554" t="s">
        <v>94</v>
      </c>
    </row>
    <row r="6555" spans="1:7" x14ac:dyDescent="0.3">
      <c r="A6555" t="s">
        <v>13165</v>
      </c>
      <c r="B6555" t="s">
        <v>13162</v>
      </c>
      <c r="C6555" t="s">
        <v>10968</v>
      </c>
      <c r="D6555" t="s">
        <v>4114</v>
      </c>
      <c r="E6555" t="s">
        <v>10941</v>
      </c>
      <c r="F6555" s="9" t="s">
        <v>52</v>
      </c>
      <c r="G6555" t="s">
        <v>94</v>
      </c>
    </row>
    <row r="6556" spans="1:7" x14ac:dyDescent="0.3">
      <c r="A6556" t="s">
        <v>13166</v>
      </c>
      <c r="B6556" t="s">
        <v>13162</v>
      </c>
      <c r="C6556" t="s">
        <v>10968</v>
      </c>
      <c r="D6556" t="s">
        <v>4114</v>
      </c>
      <c r="E6556" t="s">
        <v>10941</v>
      </c>
      <c r="F6556" s="9" t="s">
        <v>52</v>
      </c>
      <c r="G6556" t="s">
        <v>94</v>
      </c>
    </row>
    <row r="6557" spans="1:7" x14ac:dyDescent="0.3">
      <c r="A6557" t="s">
        <v>13167</v>
      </c>
      <c r="B6557" t="s">
        <v>13162</v>
      </c>
      <c r="C6557" t="s">
        <v>10968</v>
      </c>
      <c r="D6557" t="s">
        <v>4114</v>
      </c>
      <c r="E6557" t="s">
        <v>10941</v>
      </c>
      <c r="F6557" s="9" t="s">
        <v>52</v>
      </c>
      <c r="G6557" t="s">
        <v>94</v>
      </c>
    </row>
    <row r="6558" spans="1:7" x14ac:dyDescent="0.3">
      <c r="A6558" t="s">
        <v>13168</v>
      </c>
      <c r="B6558" t="s">
        <v>13162</v>
      </c>
      <c r="C6558" t="s">
        <v>10968</v>
      </c>
      <c r="D6558" t="s">
        <v>4114</v>
      </c>
      <c r="E6558" t="s">
        <v>10941</v>
      </c>
      <c r="F6558" s="9" t="s">
        <v>52</v>
      </c>
      <c r="G6558" t="s">
        <v>94</v>
      </c>
    </row>
    <row r="6559" spans="1:7" x14ac:dyDescent="0.3">
      <c r="A6559" t="s">
        <v>13169</v>
      </c>
      <c r="B6559" t="s">
        <v>13162</v>
      </c>
      <c r="C6559" t="s">
        <v>10968</v>
      </c>
      <c r="D6559" t="s">
        <v>4114</v>
      </c>
      <c r="E6559" t="s">
        <v>10941</v>
      </c>
      <c r="F6559" s="9" t="s">
        <v>52</v>
      </c>
      <c r="G6559" t="s">
        <v>94</v>
      </c>
    </row>
    <row r="6560" spans="1:7" x14ac:dyDescent="0.3">
      <c r="A6560" t="s">
        <v>13170</v>
      </c>
      <c r="B6560" t="s">
        <v>13171</v>
      </c>
      <c r="C6560" t="s">
        <v>13172</v>
      </c>
      <c r="D6560" t="s">
        <v>4114</v>
      </c>
      <c r="E6560" t="s">
        <v>10941</v>
      </c>
      <c r="F6560" s="9" t="s">
        <v>52</v>
      </c>
      <c r="G6560" t="s">
        <v>94</v>
      </c>
    </row>
    <row r="6561" spans="1:7" x14ac:dyDescent="0.3">
      <c r="A6561" t="s">
        <v>13173</v>
      </c>
      <c r="B6561" t="s">
        <v>11560</v>
      </c>
      <c r="C6561" t="s">
        <v>11561</v>
      </c>
      <c r="D6561" t="s">
        <v>4114</v>
      </c>
      <c r="E6561" t="s">
        <v>10941</v>
      </c>
      <c r="F6561" s="9" t="s">
        <v>52</v>
      </c>
      <c r="G6561" t="s">
        <v>94</v>
      </c>
    </row>
    <row r="6562" spans="1:7" x14ac:dyDescent="0.3">
      <c r="A6562" t="s">
        <v>13174</v>
      </c>
      <c r="B6562" t="s">
        <v>11557</v>
      </c>
      <c r="C6562" t="s">
        <v>11558</v>
      </c>
      <c r="D6562" t="s">
        <v>4114</v>
      </c>
      <c r="E6562" t="s">
        <v>10941</v>
      </c>
      <c r="F6562" s="9" t="s">
        <v>52</v>
      </c>
      <c r="G6562" t="s">
        <v>94</v>
      </c>
    </row>
    <row r="6563" spans="1:7" x14ac:dyDescent="0.3">
      <c r="A6563" t="s">
        <v>13175</v>
      </c>
      <c r="B6563" t="s">
        <v>13176</v>
      </c>
      <c r="C6563" t="s">
        <v>13177</v>
      </c>
      <c r="D6563" t="s">
        <v>4114</v>
      </c>
      <c r="E6563" t="s">
        <v>10941</v>
      </c>
      <c r="F6563" s="9" t="s">
        <v>52</v>
      </c>
      <c r="G6563" t="s">
        <v>94</v>
      </c>
    </row>
    <row r="6564" spans="1:7" x14ac:dyDescent="0.3">
      <c r="A6564" t="s">
        <v>13178</v>
      </c>
      <c r="B6564" t="s">
        <v>13176</v>
      </c>
      <c r="C6564" t="s">
        <v>13177</v>
      </c>
      <c r="D6564" t="s">
        <v>4114</v>
      </c>
      <c r="E6564" t="s">
        <v>10941</v>
      </c>
      <c r="F6564" s="9" t="s">
        <v>52</v>
      </c>
      <c r="G6564" t="s">
        <v>94</v>
      </c>
    </row>
    <row r="6565" spans="1:7" x14ac:dyDescent="0.3">
      <c r="A6565" t="s">
        <v>13179</v>
      </c>
      <c r="B6565" t="s">
        <v>13176</v>
      </c>
      <c r="C6565" t="s">
        <v>13177</v>
      </c>
      <c r="D6565" t="s">
        <v>4114</v>
      </c>
      <c r="E6565" t="s">
        <v>10941</v>
      </c>
      <c r="F6565" s="9" t="s">
        <v>52</v>
      </c>
      <c r="G6565" t="s">
        <v>94</v>
      </c>
    </row>
    <row r="6566" spans="1:7" x14ac:dyDescent="0.3">
      <c r="A6566" t="s">
        <v>13180</v>
      </c>
      <c r="B6566" t="s">
        <v>13176</v>
      </c>
      <c r="C6566" t="s">
        <v>13177</v>
      </c>
      <c r="D6566" t="s">
        <v>4114</v>
      </c>
      <c r="E6566" t="s">
        <v>10941</v>
      </c>
      <c r="F6566" s="9" t="s">
        <v>52</v>
      </c>
      <c r="G6566" t="s">
        <v>94</v>
      </c>
    </row>
    <row r="6567" spans="1:7" x14ac:dyDescent="0.3">
      <c r="A6567" t="s">
        <v>13181</v>
      </c>
      <c r="B6567" t="s">
        <v>13176</v>
      </c>
      <c r="C6567" t="s">
        <v>13177</v>
      </c>
      <c r="D6567" t="s">
        <v>4114</v>
      </c>
      <c r="E6567" t="s">
        <v>10941</v>
      </c>
      <c r="F6567" s="9" t="s">
        <v>52</v>
      </c>
      <c r="G6567" t="s">
        <v>94</v>
      </c>
    </row>
    <row r="6568" spans="1:7" x14ac:dyDescent="0.3">
      <c r="A6568" t="s">
        <v>13182</v>
      </c>
      <c r="B6568" t="s">
        <v>13176</v>
      </c>
      <c r="C6568" t="s">
        <v>13177</v>
      </c>
      <c r="D6568" t="s">
        <v>4114</v>
      </c>
      <c r="E6568" t="s">
        <v>10941</v>
      </c>
      <c r="F6568" s="9" t="s">
        <v>52</v>
      </c>
      <c r="G6568" t="s">
        <v>94</v>
      </c>
    </row>
    <row r="6569" spans="1:7" x14ac:dyDescent="0.3">
      <c r="A6569" t="s">
        <v>13183</v>
      </c>
      <c r="B6569" t="s">
        <v>13184</v>
      </c>
      <c r="C6569" t="s">
        <v>13185</v>
      </c>
      <c r="D6569" t="s">
        <v>4114</v>
      </c>
      <c r="E6569" t="s">
        <v>10941</v>
      </c>
      <c r="F6569" s="9" t="s">
        <v>52</v>
      </c>
      <c r="G6569" t="s">
        <v>94</v>
      </c>
    </row>
    <row r="6570" spans="1:7" x14ac:dyDescent="0.3">
      <c r="A6570" t="s">
        <v>13186</v>
      </c>
      <c r="B6570" t="s">
        <v>13187</v>
      </c>
      <c r="C6570" t="s">
        <v>13188</v>
      </c>
      <c r="D6570" t="s">
        <v>4114</v>
      </c>
      <c r="E6570" t="s">
        <v>10941</v>
      </c>
      <c r="F6570" s="9" t="s">
        <v>52</v>
      </c>
      <c r="G6570" t="s">
        <v>94</v>
      </c>
    </row>
    <row r="6571" spans="1:7" x14ac:dyDescent="0.3">
      <c r="A6571" t="s">
        <v>13189</v>
      </c>
      <c r="B6571" t="s">
        <v>11586</v>
      </c>
      <c r="C6571" t="s">
        <v>11587</v>
      </c>
      <c r="D6571" t="s">
        <v>4114</v>
      </c>
      <c r="E6571" t="s">
        <v>10941</v>
      </c>
      <c r="F6571" s="9" t="s">
        <v>52</v>
      </c>
      <c r="G6571" t="s">
        <v>94</v>
      </c>
    </row>
    <row r="6572" spans="1:7" x14ac:dyDescent="0.3">
      <c r="A6572" t="s">
        <v>13190</v>
      </c>
      <c r="B6572" t="s">
        <v>13191</v>
      </c>
      <c r="C6572" t="s">
        <v>13192</v>
      </c>
      <c r="D6572" t="s">
        <v>4114</v>
      </c>
      <c r="E6572" t="s">
        <v>10941</v>
      </c>
      <c r="F6572" s="9" t="s">
        <v>52</v>
      </c>
      <c r="G6572" t="s">
        <v>94</v>
      </c>
    </row>
    <row r="6573" spans="1:7" x14ac:dyDescent="0.3">
      <c r="A6573" t="s">
        <v>13193</v>
      </c>
      <c r="B6573" t="s">
        <v>13191</v>
      </c>
      <c r="C6573" t="s">
        <v>13192</v>
      </c>
      <c r="D6573" t="s">
        <v>4114</v>
      </c>
      <c r="E6573" t="s">
        <v>10941</v>
      </c>
      <c r="F6573" s="9" t="s">
        <v>52</v>
      </c>
      <c r="G6573" t="s">
        <v>94</v>
      </c>
    </row>
    <row r="6574" spans="1:7" x14ac:dyDescent="0.3">
      <c r="A6574" t="s">
        <v>13194</v>
      </c>
      <c r="B6574" t="s">
        <v>13191</v>
      </c>
      <c r="C6574" t="s">
        <v>13192</v>
      </c>
      <c r="D6574" t="s">
        <v>4114</v>
      </c>
      <c r="E6574" t="s">
        <v>10941</v>
      </c>
      <c r="F6574" s="9" t="s">
        <v>52</v>
      </c>
      <c r="G6574" t="s">
        <v>94</v>
      </c>
    </row>
    <row r="6575" spans="1:7" x14ac:dyDescent="0.3">
      <c r="A6575" t="s">
        <v>13195</v>
      </c>
      <c r="B6575" t="s">
        <v>13191</v>
      </c>
      <c r="C6575" t="s">
        <v>13192</v>
      </c>
      <c r="D6575" t="s">
        <v>4114</v>
      </c>
      <c r="E6575" t="s">
        <v>10941</v>
      </c>
      <c r="F6575" s="9" t="s">
        <v>52</v>
      </c>
      <c r="G6575" t="s">
        <v>94</v>
      </c>
    </row>
    <row r="6576" spans="1:7" x14ac:dyDescent="0.3">
      <c r="A6576" t="s">
        <v>13196</v>
      </c>
      <c r="B6576" t="s">
        <v>13191</v>
      </c>
      <c r="C6576" t="s">
        <v>13192</v>
      </c>
      <c r="D6576" t="s">
        <v>4114</v>
      </c>
      <c r="E6576" t="s">
        <v>10941</v>
      </c>
      <c r="F6576" s="9" t="s">
        <v>52</v>
      </c>
      <c r="G6576" t="s">
        <v>94</v>
      </c>
    </row>
    <row r="6577" spans="1:7" x14ac:dyDescent="0.3">
      <c r="A6577" t="s">
        <v>13197</v>
      </c>
      <c r="B6577" t="s">
        <v>13191</v>
      </c>
      <c r="C6577" t="s">
        <v>13192</v>
      </c>
      <c r="D6577" t="s">
        <v>4114</v>
      </c>
      <c r="E6577" t="s">
        <v>10941</v>
      </c>
      <c r="F6577" s="9" t="s">
        <v>52</v>
      </c>
      <c r="G6577" t="s">
        <v>94</v>
      </c>
    </row>
    <row r="6578" spans="1:7" x14ac:dyDescent="0.3">
      <c r="A6578" t="s">
        <v>13198</v>
      </c>
      <c r="B6578" t="s">
        <v>13199</v>
      </c>
      <c r="C6578" t="s">
        <v>13200</v>
      </c>
      <c r="D6578" t="s">
        <v>4114</v>
      </c>
      <c r="E6578" t="s">
        <v>10941</v>
      </c>
      <c r="F6578" s="9" t="s">
        <v>52</v>
      </c>
      <c r="G6578" t="s">
        <v>94</v>
      </c>
    </row>
    <row r="6579" spans="1:7" x14ac:dyDescent="0.3">
      <c r="A6579" t="s">
        <v>13201</v>
      </c>
      <c r="B6579" t="s">
        <v>13202</v>
      </c>
      <c r="C6579" t="s">
        <v>13203</v>
      </c>
      <c r="D6579" t="s">
        <v>4114</v>
      </c>
      <c r="E6579" t="s">
        <v>10941</v>
      </c>
      <c r="F6579" s="9" t="s">
        <v>52</v>
      </c>
      <c r="G6579" t="s">
        <v>94</v>
      </c>
    </row>
    <row r="6580" spans="1:7" x14ac:dyDescent="0.3">
      <c r="A6580" t="s">
        <v>13204</v>
      </c>
      <c r="B6580" t="s">
        <v>11557</v>
      </c>
      <c r="C6580" t="s">
        <v>11561</v>
      </c>
      <c r="D6580" t="s">
        <v>4114</v>
      </c>
      <c r="E6580" t="s">
        <v>10941</v>
      </c>
      <c r="F6580" s="9" t="s">
        <v>52</v>
      </c>
      <c r="G6580" t="s">
        <v>94</v>
      </c>
    </row>
    <row r="6581" spans="1:7" x14ac:dyDescent="0.3">
      <c r="A6581" t="s">
        <v>13205</v>
      </c>
      <c r="B6581" t="s">
        <v>4413</v>
      </c>
      <c r="C6581" t="s">
        <v>13206</v>
      </c>
      <c r="D6581" t="s">
        <v>4114</v>
      </c>
      <c r="E6581" t="s">
        <v>10941</v>
      </c>
      <c r="F6581" s="9" t="s">
        <v>52</v>
      </c>
      <c r="G6581" t="s">
        <v>94</v>
      </c>
    </row>
    <row r="6582" spans="1:7" x14ac:dyDescent="0.3">
      <c r="A6582" t="s">
        <v>13207</v>
      </c>
      <c r="B6582" t="s">
        <v>13208</v>
      </c>
      <c r="C6582" t="s">
        <v>13209</v>
      </c>
      <c r="D6582" t="s">
        <v>4114</v>
      </c>
      <c r="E6582" t="s">
        <v>10941</v>
      </c>
      <c r="F6582" s="9" t="s">
        <v>52</v>
      </c>
      <c r="G6582" t="s">
        <v>94</v>
      </c>
    </row>
    <row r="6583" spans="1:7" x14ac:dyDescent="0.3">
      <c r="A6583" t="s">
        <v>13210</v>
      </c>
      <c r="B6583" t="s">
        <v>13211</v>
      </c>
      <c r="C6583" t="s">
        <v>13212</v>
      </c>
      <c r="D6583" t="s">
        <v>4114</v>
      </c>
      <c r="E6583" t="s">
        <v>10941</v>
      </c>
      <c r="F6583" s="9" t="s">
        <v>52</v>
      </c>
      <c r="G6583" t="s">
        <v>94</v>
      </c>
    </row>
    <row r="6584" spans="1:7" x14ac:dyDescent="0.3">
      <c r="A6584" t="s">
        <v>13213</v>
      </c>
      <c r="B6584" t="s">
        <v>12966</v>
      </c>
      <c r="C6584" t="s">
        <v>13214</v>
      </c>
      <c r="D6584" t="s">
        <v>4114</v>
      </c>
      <c r="E6584" t="s">
        <v>10941</v>
      </c>
      <c r="F6584" s="9" t="s">
        <v>52</v>
      </c>
      <c r="G6584" t="s">
        <v>94</v>
      </c>
    </row>
    <row r="6585" spans="1:7" x14ac:dyDescent="0.3">
      <c r="A6585" t="s">
        <v>13215</v>
      </c>
      <c r="B6585" t="s">
        <v>12966</v>
      </c>
      <c r="C6585" t="s">
        <v>13214</v>
      </c>
      <c r="D6585" t="s">
        <v>4114</v>
      </c>
      <c r="E6585" t="s">
        <v>10941</v>
      </c>
      <c r="F6585" s="9" t="s">
        <v>52</v>
      </c>
      <c r="G6585" t="s">
        <v>94</v>
      </c>
    </row>
    <row r="6586" spans="1:7" x14ac:dyDescent="0.3">
      <c r="A6586" t="s">
        <v>13216</v>
      </c>
      <c r="B6586" t="s">
        <v>12289</v>
      </c>
      <c r="C6586" t="s">
        <v>12290</v>
      </c>
      <c r="D6586" t="s">
        <v>4114</v>
      </c>
      <c r="E6586" t="s">
        <v>10941</v>
      </c>
      <c r="F6586" s="9" t="s">
        <v>52</v>
      </c>
      <c r="G6586" t="s">
        <v>94</v>
      </c>
    </row>
    <row r="6587" spans="1:7" x14ac:dyDescent="0.3">
      <c r="A6587" t="s">
        <v>13217</v>
      </c>
      <c r="B6587" t="s">
        <v>13218</v>
      </c>
      <c r="C6587" t="s">
        <v>12310</v>
      </c>
      <c r="D6587" t="s">
        <v>4114</v>
      </c>
      <c r="E6587" t="s">
        <v>10941</v>
      </c>
      <c r="F6587" s="9" t="s">
        <v>52</v>
      </c>
      <c r="G6587" t="s">
        <v>94</v>
      </c>
    </row>
    <row r="6588" spans="1:7" x14ac:dyDescent="0.3">
      <c r="A6588" t="s">
        <v>13219</v>
      </c>
      <c r="B6588" t="s">
        <v>12293</v>
      </c>
      <c r="C6588" t="s">
        <v>12294</v>
      </c>
      <c r="D6588" t="s">
        <v>4114</v>
      </c>
      <c r="E6588" t="s">
        <v>10941</v>
      </c>
      <c r="F6588" s="9" t="s">
        <v>52</v>
      </c>
      <c r="G6588" t="s">
        <v>94</v>
      </c>
    </row>
    <row r="6589" spans="1:7" x14ac:dyDescent="0.3">
      <c r="A6589" t="s">
        <v>13220</v>
      </c>
      <c r="B6589" t="s">
        <v>12313</v>
      </c>
      <c r="C6589" t="s">
        <v>12314</v>
      </c>
      <c r="D6589" t="s">
        <v>4114</v>
      </c>
      <c r="E6589" t="s">
        <v>10941</v>
      </c>
      <c r="F6589" s="9" t="s">
        <v>52</v>
      </c>
      <c r="G6589" t="s">
        <v>94</v>
      </c>
    </row>
    <row r="6590" spans="1:7" x14ac:dyDescent="0.3">
      <c r="A6590" t="s">
        <v>13221</v>
      </c>
      <c r="B6590" t="s">
        <v>12443</v>
      </c>
      <c r="C6590" t="s">
        <v>13222</v>
      </c>
      <c r="D6590" t="s">
        <v>4114</v>
      </c>
      <c r="E6590" t="s">
        <v>10941</v>
      </c>
      <c r="F6590" s="9" t="s">
        <v>52</v>
      </c>
      <c r="G6590" t="s">
        <v>94</v>
      </c>
    </row>
    <row r="6591" spans="1:7" x14ac:dyDescent="0.3">
      <c r="A6591" t="s">
        <v>13223</v>
      </c>
      <c r="B6591" t="s">
        <v>12407</v>
      </c>
      <c r="C6591" t="s">
        <v>13025</v>
      </c>
      <c r="D6591" t="s">
        <v>4114</v>
      </c>
      <c r="E6591" t="s">
        <v>10941</v>
      </c>
      <c r="F6591" s="9" t="s">
        <v>52</v>
      </c>
      <c r="G6591" t="s">
        <v>94</v>
      </c>
    </row>
    <row r="6592" spans="1:7" x14ac:dyDescent="0.3">
      <c r="A6592" t="s">
        <v>13224</v>
      </c>
      <c r="B6592" t="s">
        <v>12422</v>
      </c>
      <c r="C6592" t="s">
        <v>12423</v>
      </c>
      <c r="D6592" t="s">
        <v>4114</v>
      </c>
      <c r="E6592" t="s">
        <v>10941</v>
      </c>
      <c r="F6592" s="9" t="s">
        <v>52</v>
      </c>
      <c r="G6592" t="s">
        <v>94</v>
      </c>
    </row>
    <row r="6593" spans="1:7" x14ac:dyDescent="0.3">
      <c r="A6593" t="s">
        <v>13225</v>
      </c>
      <c r="B6593" t="s">
        <v>12443</v>
      </c>
      <c r="C6593" t="s">
        <v>13222</v>
      </c>
      <c r="D6593" t="s">
        <v>4114</v>
      </c>
      <c r="E6593" t="s">
        <v>10941</v>
      </c>
      <c r="F6593" s="9" t="s">
        <v>52</v>
      </c>
      <c r="G6593" t="s">
        <v>94</v>
      </c>
    </row>
    <row r="6594" spans="1:7" x14ac:dyDescent="0.3">
      <c r="A6594" t="s">
        <v>13226</v>
      </c>
      <c r="B6594" t="s">
        <v>4149</v>
      </c>
      <c r="C6594" t="s">
        <v>12542</v>
      </c>
      <c r="D6594" t="s">
        <v>4114</v>
      </c>
      <c r="E6594" t="s">
        <v>10941</v>
      </c>
      <c r="F6594" s="9" t="s">
        <v>52</v>
      </c>
      <c r="G6594" t="s">
        <v>94</v>
      </c>
    </row>
    <row r="6595" spans="1:7" x14ac:dyDescent="0.3">
      <c r="A6595" t="s">
        <v>13227</v>
      </c>
      <c r="B6595" t="s">
        <v>4159</v>
      </c>
      <c r="C6595" t="s">
        <v>12636</v>
      </c>
      <c r="D6595" t="s">
        <v>4114</v>
      </c>
      <c r="E6595" t="s">
        <v>10941</v>
      </c>
      <c r="F6595" s="9" t="s">
        <v>52</v>
      </c>
      <c r="G6595" t="s">
        <v>94</v>
      </c>
    </row>
    <row r="6596" spans="1:7" x14ac:dyDescent="0.3">
      <c r="A6596" t="s">
        <v>13228</v>
      </c>
      <c r="B6596" t="s">
        <v>11022</v>
      </c>
      <c r="C6596" t="s">
        <v>13229</v>
      </c>
      <c r="D6596" t="s">
        <v>4114</v>
      </c>
      <c r="E6596" t="s">
        <v>10941</v>
      </c>
      <c r="F6596" s="9" t="s">
        <v>52</v>
      </c>
      <c r="G6596" t="s">
        <v>94</v>
      </c>
    </row>
    <row r="6597" spans="1:7" x14ac:dyDescent="0.3">
      <c r="A6597" t="s">
        <v>13230</v>
      </c>
      <c r="B6597" t="s">
        <v>12434</v>
      </c>
      <c r="C6597" t="s">
        <v>12435</v>
      </c>
      <c r="D6597" t="s">
        <v>4114</v>
      </c>
      <c r="E6597" t="s">
        <v>10941</v>
      </c>
      <c r="F6597" s="9" t="s">
        <v>52</v>
      </c>
      <c r="G6597" t="s">
        <v>94</v>
      </c>
    </row>
    <row r="6598" spans="1:7" x14ac:dyDescent="0.3">
      <c r="A6598" t="s">
        <v>13231</v>
      </c>
      <c r="B6598" t="s">
        <v>12443</v>
      </c>
      <c r="C6598" t="s">
        <v>12444</v>
      </c>
      <c r="D6598" t="s">
        <v>4114</v>
      </c>
      <c r="E6598" t="s">
        <v>10941</v>
      </c>
      <c r="F6598" s="9" t="s">
        <v>52</v>
      </c>
      <c r="G6598" t="s">
        <v>94</v>
      </c>
    </row>
    <row r="6599" spans="1:7" x14ac:dyDescent="0.3">
      <c r="A6599" t="s">
        <v>13232</v>
      </c>
      <c r="B6599" t="s">
        <v>12443</v>
      </c>
      <c r="C6599" t="s">
        <v>12444</v>
      </c>
      <c r="D6599" t="s">
        <v>4114</v>
      </c>
      <c r="E6599" t="s">
        <v>10941</v>
      </c>
      <c r="F6599" s="9" t="s">
        <v>52</v>
      </c>
      <c r="G6599" t="s">
        <v>94</v>
      </c>
    </row>
    <row r="6600" spans="1:7" x14ac:dyDescent="0.3">
      <c r="A6600" t="s">
        <v>13233</v>
      </c>
      <c r="B6600" t="s">
        <v>12437</v>
      </c>
      <c r="C6600" t="s">
        <v>12438</v>
      </c>
      <c r="D6600" t="s">
        <v>4114</v>
      </c>
      <c r="E6600" t="s">
        <v>10941</v>
      </c>
      <c r="F6600" s="9" t="s">
        <v>52</v>
      </c>
      <c r="G6600" t="s">
        <v>94</v>
      </c>
    </row>
    <row r="6601" spans="1:7" x14ac:dyDescent="0.3">
      <c r="A6601" t="s">
        <v>13234</v>
      </c>
      <c r="B6601" t="s">
        <v>12440</v>
      </c>
      <c r="C6601" t="s">
        <v>12441</v>
      </c>
      <c r="D6601" t="s">
        <v>4114</v>
      </c>
      <c r="E6601" t="s">
        <v>10941</v>
      </c>
      <c r="F6601" s="9" t="s">
        <v>52</v>
      </c>
      <c r="G6601" t="s">
        <v>94</v>
      </c>
    </row>
    <row r="6602" spans="1:7" x14ac:dyDescent="0.3">
      <c r="A6602" t="s">
        <v>13235</v>
      </c>
      <c r="B6602" t="s">
        <v>12419</v>
      </c>
      <c r="C6602" t="s">
        <v>12420</v>
      </c>
      <c r="D6602" t="s">
        <v>4114</v>
      </c>
      <c r="E6602" t="s">
        <v>10941</v>
      </c>
      <c r="F6602" s="9" t="s">
        <v>52</v>
      </c>
      <c r="G6602" t="s">
        <v>94</v>
      </c>
    </row>
    <row r="6603" spans="1:7" x14ac:dyDescent="0.3">
      <c r="A6603" t="s">
        <v>13236</v>
      </c>
      <c r="B6603" t="s">
        <v>12422</v>
      </c>
      <c r="C6603" t="s">
        <v>12423</v>
      </c>
      <c r="D6603" t="s">
        <v>4114</v>
      </c>
      <c r="E6603" t="s">
        <v>10941</v>
      </c>
      <c r="F6603" s="9" t="s">
        <v>52</v>
      </c>
      <c r="G6603" t="s">
        <v>94</v>
      </c>
    </row>
    <row r="6604" spans="1:7" x14ac:dyDescent="0.3">
      <c r="A6604" t="s">
        <v>13237</v>
      </c>
      <c r="B6604" t="s">
        <v>12422</v>
      </c>
      <c r="C6604" t="s">
        <v>12423</v>
      </c>
      <c r="D6604" t="s">
        <v>4114</v>
      </c>
      <c r="E6604" t="s">
        <v>10941</v>
      </c>
      <c r="F6604" s="9" t="s">
        <v>52</v>
      </c>
      <c r="G6604" t="s">
        <v>94</v>
      </c>
    </row>
    <row r="6605" spans="1:7" x14ac:dyDescent="0.3">
      <c r="A6605" t="s">
        <v>13238</v>
      </c>
      <c r="B6605" t="s">
        <v>12426</v>
      </c>
      <c r="C6605" t="s">
        <v>12427</v>
      </c>
      <c r="D6605" t="s">
        <v>4114</v>
      </c>
      <c r="E6605" t="s">
        <v>10941</v>
      </c>
      <c r="F6605" s="9" t="s">
        <v>52</v>
      </c>
      <c r="G6605" t="s">
        <v>94</v>
      </c>
    </row>
    <row r="6606" spans="1:7" x14ac:dyDescent="0.3">
      <c r="A6606" t="s">
        <v>13239</v>
      </c>
      <c r="B6606" t="s">
        <v>12429</v>
      </c>
      <c r="C6606" t="s">
        <v>12430</v>
      </c>
      <c r="D6606" t="s">
        <v>4114</v>
      </c>
      <c r="E6606" t="s">
        <v>10941</v>
      </c>
      <c r="F6606" s="9" t="s">
        <v>52</v>
      </c>
      <c r="G6606" t="s">
        <v>94</v>
      </c>
    </row>
    <row r="6607" spans="1:7" x14ac:dyDescent="0.3">
      <c r="A6607" t="s">
        <v>13240</v>
      </c>
      <c r="B6607" t="s">
        <v>4159</v>
      </c>
      <c r="C6607" t="s">
        <v>12636</v>
      </c>
      <c r="D6607" t="s">
        <v>4114</v>
      </c>
      <c r="E6607" t="s">
        <v>10941</v>
      </c>
      <c r="F6607" s="9" t="s">
        <v>52</v>
      </c>
      <c r="G6607" t="s">
        <v>94</v>
      </c>
    </row>
    <row r="6608" spans="1:7" x14ac:dyDescent="0.3">
      <c r="A6608" t="s">
        <v>13241</v>
      </c>
      <c r="B6608" t="s">
        <v>12892</v>
      </c>
      <c r="C6608" t="s">
        <v>12893</v>
      </c>
      <c r="D6608" t="s">
        <v>4114</v>
      </c>
      <c r="E6608" t="s">
        <v>10941</v>
      </c>
      <c r="F6608" s="9" t="s">
        <v>52</v>
      </c>
      <c r="G6608" t="s">
        <v>94</v>
      </c>
    </row>
    <row r="6609" spans="1:7" x14ac:dyDescent="0.3">
      <c r="A6609" t="s">
        <v>13242</v>
      </c>
      <c r="B6609" t="s">
        <v>12895</v>
      </c>
      <c r="C6609" t="s">
        <v>12896</v>
      </c>
      <c r="D6609" t="s">
        <v>4114</v>
      </c>
      <c r="E6609" t="s">
        <v>10941</v>
      </c>
      <c r="F6609" s="9" t="s">
        <v>52</v>
      </c>
      <c r="G6609" t="s">
        <v>94</v>
      </c>
    </row>
    <row r="6610" spans="1:7" x14ac:dyDescent="0.3">
      <c r="A6610" t="s">
        <v>13243</v>
      </c>
      <c r="B6610" t="s">
        <v>12898</v>
      </c>
      <c r="C6610" t="s">
        <v>12899</v>
      </c>
      <c r="D6610" t="s">
        <v>4114</v>
      </c>
      <c r="E6610" t="s">
        <v>10941</v>
      </c>
      <c r="F6610" s="9" t="s">
        <v>52</v>
      </c>
      <c r="G6610" t="s">
        <v>94</v>
      </c>
    </row>
    <row r="6611" spans="1:7" x14ac:dyDescent="0.3">
      <c r="A6611" t="s">
        <v>13244</v>
      </c>
      <c r="B6611" t="s">
        <v>12901</v>
      </c>
      <c r="C6611" t="s">
        <v>12902</v>
      </c>
      <c r="D6611" t="s">
        <v>4114</v>
      </c>
      <c r="E6611" t="s">
        <v>10941</v>
      </c>
      <c r="F6611" s="9" t="s">
        <v>52</v>
      </c>
      <c r="G6611" t="s">
        <v>94</v>
      </c>
    </row>
    <row r="6612" spans="1:7" x14ac:dyDescent="0.3">
      <c r="A6612" t="s">
        <v>13245</v>
      </c>
      <c r="B6612" t="s">
        <v>12422</v>
      </c>
      <c r="C6612" t="s">
        <v>13016</v>
      </c>
      <c r="D6612" t="s">
        <v>4114</v>
      </c>
      <c r="E6612" t="s">
        <v>10941</v>
      </c>
      <c r="F6612" s="9" t="s">
        <v>52</v>
      </c>
      <c r="G6612" t="s">
        <v>94</v>
      </c>
    </row>
    <row r="6613" spans="1:7" x14ac:dyDescent="0.3">
      <c r="A6613" t="s">
        <v>13246</v>
      </c>
      <c r="B6613" t="s">
        <v>12422</v>
      </c>
      <c r="C6613" t="s">
        <v>12423</v>
      </c>
      <c r="D6613" t="s">
        <v>4114</v>
      </c>
      <c r="E6613" t="s">
        <v>10941</v>
      </c>
      <c r="F6613" s="9" t="s">
        <v>52</v>
      </c>
      <c r="G6613" t="s">
        <v>94</v>
      </c>
    </row>
    <row r="6614" spans="1:7" x14ac:dyDescent="0.3">
      <c r="A6614" t="s">
        <v>13247</v>
      </c>
      <c r="B6614" t="s">
        <v>12422</v>
      </c>
      <c r="C6614" t="s">
        <v>12423</v>
      </c>
      <c r="D6614" t="s">
        <v>4114</v>
      </c>
      <c r="E6614" t="s">
        <v>10941</v>
      </c>
      <c r="F6614" s="9" t="s">
        <v>52</v>
      </c>
      <c r="G6614" t="s">
        <v>94</v>
      </c>
    </row>
    <row r="6615" spans="1:7" x14ac:dyDescent="0.3">
      <c r="A6615" t="s">
        <v>13248</v>
      </c>
      <c r="B6615" t="s">
        <v>12443</v>
      </c>
      <c r="C6615" t="s">
        <v>12444</v>
      </c>
      <c r="D6615" t="s">
        <v>4114</v>
      </c>
      <c r="E6615" t="s">
        <v>10941</v>
      </c>
      <c r="F6615" s="9" t="s">
        <v>52</v>
      </c>
      <c r="G6615" t="s">
        <v>94</v>
      </c>
    </row>
    <row r="6616" spans="1:7" x14ac:dyDescent="0.3">
      <c r="A6616" t="s">
        <v>13249</v>
      </c>
      <c r="B6616" t="s">
        <v>12443</v>
      </c>
      <c r="C6616" t="s">
        <v>12444</v>
      </c>
      <c r="D6616" t="s">
        <v>4114</v>
      </c>
      <c r="E6616" t="s">
        <v>10941</v>
      </c>
      <c r="F6616" s="9" t="s">
        <v>52</v>
      </c>
      <c r="G6616" t="s">
        <v>94</v>
      </c>
    </row>
    <row r="6617" spans="1:7" x14ac:dyDescent="0.3">
      <c r="A6617" t="s">
        <v>13250</v>
      </c>
      <c r="B6617" t="s">
        <v>13251</v>
      </c>
      <c r="C6617" t="s">
        <v>13252</v>
      </c>
      <c r="D6617" t="s">
        <v>4114</v>
      </c>
      <c r="E6617" t="s">
        <v>10941</v>
      </c>
      <c r="F6617" s="9" t="s">
        <v>52</v>
      </c>
      <c r="G6617" t="s">
        <v>94</v>
      </c>
    </row>
    <row r="6618" spans="1:7" x14ac:dyDescent="0.3">
      <c r="A6618" t="s">
        <v>13253</v>
      </c>
      <c r="B6618" t="s">
        <v>13254</v>
      </c>
      <c r="C6618" t="s">
        <v>13255</v>
      </c>
      <c r="D6618" t="s">
        <v>4114</v>
      </c>
      <c r="E6618" t="s">
        <v>10941</v>
      </c>
      <c r="F6618" s="9" t="s">
        <v>52</v>
      </c>
      <c r="G6618" t="s">
        <v>94</v>
      </c>
    </row>
    <row r="6619" spans="1:7" x14ac:dyDescent="0.3">
      <c r="A6619" t="s">
        <v>13256</v>
      </c>
      <c r="B6619" t="s">
        <v>13257</v>
      </c>
      <c r="C6619" t="s">
        <v>13258</v>
      </c>
      <c r="D6619" t="s">
        <v>4114</v>
      </c>
      <c r="E6619" t="s">
        <v>10941</v>
      </c>
      <c r="F6619" s="9" t="s">
        <v>52</v>
      </c>
      <c r="G6619" t="s">
        <v>94</v>
      </c>
    </row>
    <row r="6620" spans="1:7" x14ac:dyDescent="0.3">
      <c r="A6620" t="s">
        <v>13259</v>
      </c>
      <c r="B6620" t="s">
        <v>13260</v>
      </c>
      <c r="C6620" t="s">
        <v>13261</v>
      </c>
      <c r="D6620" t="s">
        <v>4114</v>
      </c>
      <c r="E6620" t="s">
        <v>10941</v>
      </c>
      <c r="F6620" s="9" t="s">
        <v>52</v>
      </c>
      <c r="G6620" t="s">
        <v>94</v>
      </c>
    </row>
    <row r="6621" spans="1:7" x14ac:dyDescent="0.3">
      <c r="A6621" t="s">
        <v>13262</v>
      </c>
      <c r="B6621" t="s">
        <v>13263</v>
      </c>
      <c r="C6621" t="s">
        <v>13264</v>
      </c>
      <c r="D6621" t="s">
        <v>4114</v>
      </c>
      <c r="E6621" t="s">
        <v>10941</v>
      </c>
      <c r="F6621" s="9" t="s">
        <v>52</v>
      </c>
      <c r="G6621" t="s">
        <v>94</v>
      </c>
    </row>
    <row r="6622" spans="1:7" x14ac:dyDescent="0.3">
      <c r="A6622" t="s">
        <v>13265</v>
      </c>
      <c r="B6622" t="s">
        <v>13266</v>
      </c>
      <c r="C6622" t="s">
        <v>13267</v>
      </c>
      <c r="D6622" t="s">
        <v>4114</v>
      </c>
      <c r="E6622" t="s">
        <v>10941</v>
      </c>
      <c r="F6622" s="9" t="s">
        <v>52</v>
      </c>
      <c r="G6622" t="s">
        <v>94</v>
      </c>
    </row>
    <row r="6623" spans="1:7" x14ac:dyDescent="0.3">
      <c r="A6623" t="s">
        <v>13268</v>
      </c>
      <c r="B6623" t="s">
        <v>13269</v>
      </c>
      <c r="C6623" t="s">
        <v>13270</v>
      </c>
      <c r="D6623" t="s">
        <v>4114</v>
      </c>
      <c r="E6623" t="s">
        <v>10941</v>
      </c>
      <c r="F6623" s="9" t="s">
        <v>52</v>
      </c>
      <c r="G6623" t="s">
        <v>94</v>
      </c>
    </row>
    <row r="6624" spans="1:7" x14ac:dyDescent="0.3">
      <c r="A6624" t="s">
        <v>13271</v>
      </c>
      <c r="B6624" t="s">
        <v>13272</v>
      </c>
      <c r="C6624" t="s">
        <v>13273</v>
      </c>
      <c r="D6624" t="s">
        <v>4114</v>
      </c>
      <c r="E6624" t="s">
        <v>10941</v>
      </c>
      <c r="F6624" s="9" t="s">
        <v>52</v>
      </c>
      <c r="G6624" t="s">
        <v>94</v>
      </c>
    </row>
    <row r="6625" spans="1:7" x14ac:dyDescent="0.3">
      <c r="A6625" t="s">
        <v>13274</v>
      </c>
      <c r="B6625" t="s">
        <v>13275</v>
      </c>
      <c r="C6625" t="s">
        <v>13276</v>
      </c>
      <c r="D6625" t="s">
        <v>4114</v>
      </c>
      <c r="E6625" t="s">
        <v>10941</v>
      </c>
      <c r="F6625" s="9" t="s">
        <v>52</v>
      </c>
      <c r="G6625" t="s">
        <v>94</v>
      </c>
    </row>
    <row r="6626" spans="1:7" x14ac:dyDescent="0.3">
      <c r="A6626" t="s">
        <v>13277</v>
      </c>
      <c r="B6626" t="s">
        <v>13278</v>
      </c>
      <c r="C6626" t="s">
        <v>13279</v>
      </c>
      <c r="D6626" t="s">
        <v>4114</v>
      </c>
      <c r="E6626" t="s">
        <v>10941</v>
      </c>
      <c r="F6626" s="9" t="s">
        <v>52</v>
      </c>
      <c r="G6626" t="s">
        <v>94</v>
      </c>
    </row>
    <row r="6627" spans="1:7" x14ac:dyDescent="0.3">
      <c r="A6627" t="s">
        <v>13280</v>
      </c>
      <c r="B6627" t="s">
        <v>13281</v>
      </c>
      <c r="C6627" t="s">
        <v>13282</v>
      </c>
      <c r="D6627" t="s">
        <v>4114</v>
      </c>
      <c r="E6627" t="s">
        <v>10941</v>
      </c>
      <c r="F6627" s="9" t="s">
        <v>52</v>
      </c>
      <c r="G6627" t="s">
        <v>94</v>
      </c>
    </row>
    <row r="6628" spans="1:7" x14ac:dyDescent="0.3">
      <c r="A6628" t="s">
        <v>13283</v>
      </c>
      <c r="B6628" t="s">
        <v>13284</v>
      </c>
      <c r="C6628" t="s">
        <v>13285</v>
      </c>
      <c r="D6628" t="s">
        <v>4114</v>
      </c>
      <c r="E6628" t="s">
        <v>10941</v>
      </c>
      <c r="F6628" s="9" t="s">
        <v>52</v>
      </c>
      <c r="G6628" t="s">
        <v>94</v>
      </c>
    </row>
    <row r="6629" spans="1:7" x14ac:dyDescent="0.3">
      <c r="A6629" t="s">
        <v>13286</v>
      </c>
      <c r="B6629" t="s">
        <v>13287</v>
      </c>
      <c r="C6629" t="s">
        <v>13288</v>
      </c>
      <c r="D6629" t="s">
        <v>4114</v>
      </c>
      <c r="E6629" t="s">
        <v>10941</v>
      </c>
      <c r="F6629" s="9" t="s">
        <v>52</v>
      </c>
      <c r="G6629" t="s">
        <v>94</v>
      </c>
    </row>
    <row r="6630" spans="1:7" x14ac:dyDescent="0.3">
      <c r="A6630" t="s">
        <v>13289</v>
      </c>
      <c r="B6630" t="s">
        <v>13290</v>
      </c>
      <c r="C6630" t="s">
        <v>13291</v>
      </c>
      <c r="D6630" t="s">
        <v>4114</v>
      </c>
      <c r="E6630" t="s">
        <v>10941</v>
      </c>
      <c r="F6630" s="9" t="s">
        <v>52</v>
      </c>
      <c r="G6630" t="s">
        <v>94</v>
      </c>
    </row>
    <row r="6631" spans="1:7" x14ac:dyDescent="0.3">
      <c r="A6631" t="s">
        <v>13292</v>
      </c>
      <c r="B6631" t="s">
        <v>13293</v>
      </c>
      <c r="C6631" t="s">
        <v>13294</v>
      </c>
      <c r="D6631" t="s">
        <v>4114</v>
      </c>
      <c r="E6631" t="s">
        <v>10941</v>
      </c>
      <c r="F6631" s="9" t="s">
        <v>52</v>
      </c>
      <c r="G6631" t="s">
        <v>94</v>
      </c>
    </row>
    <row r="6632" spans="1:7" x14ac:dyDescent="0.3">
      <c r="A6632" t="s">
        <v>13295</v>
      </c>
      <c r="B6632" t="s">
        <v>13296</v>
      </c>
      <c r="C6632" t="s">
        <v>13297</v>
      </c>
      <c r="D6632" t="s">
        <v>4114</v>
      </c>
      <c r="E6632" t="s">
        <v>10941</v>
      </c>
      <c r="F6632" s="9" t="s">
        <v>52</v>
      </c>
      <c r="G6632" t="s">
        <v>94</v>
      </c>
    </row>
    <row r="6633" spans="1:7" x14ac:dyDescent="0.3">
      <c r="A6633" t="s">
        <v>13298</v>
      </c>
      <c r="B6633" t="s">
        <v>13299</v>
      </c>
      <c r="C6633" t="s">
        <v>13300</v>
      </c>
      <c r="D6633" t="s">
        <v>4114</v>
      </c>
      <c r="E6633" t="s">
        <v>10941</v>
      </c>
      <c r="F6633" s="9" t="s">
        <v>52</v>
      </c>
      <c r="G6633" t="s">
        <v>94</v>
      </c>
    </row>
    <row r="6634" spans="1:7" x14ac:dyDescent="0.3">
      <c r="A6634" t="s">
        <v>13301</v>
      </c>
      <c r="B6634" t="s">
        <v>13302</v>
      </c>
      <c r="C6634" t="s">
        <v>13297</v>
      </c>
      <c r="D6634" t="s">
        <v>4114</v>
      </c>
      <c r="E6634" t="s">
        <v>10941</v>
      </c>
      <c r="F6634" s="9" t="s">
        <v>52</v>
      </c>
      <c r="G6634" t="s">
        <v>94</v>
      </c>
    </row>
    <row r="6635" spans="1:7" x14ac:dyDescent="0.3">
      <c r="A6635" t="s">
        <v>13303</v>
      </c>
      <c r="B6635" t="s">
        <v>13304</v>
      </c>
      <c r="C6635" t="s">
        <v>13305</v>
      </c>
      <c r="D6635" t="s">
        <v>4114</v>
      </c>
      <c r="E6635" t="s">
        <v>10941</v>
      </c>
      <c r="F6635" s="9" t="s">
        <v>52</v>
      </c>
      <c r="G6635" t="s">
        <v>94</v>
      </c>
    </row>
    <row r="6636" spans="1:7" x14ac:dyDescent="0.3">
      <c r="A6636" t="s">
        <v>13306</v>
      </c>
      <c r="B6636" t="s">
        <v>13307</v>
      </c>
      <c r="C6636" t="s">
        <v>13308</v>
      </c>
      <c r="D6636" t="s">
        <v>4114</v>
      </c>
      <c r="E6636" t="s">
        <v>10941</v>
      </c>
      <c r="F6636" s="9" t="s">
        <v>52</v>
      </c>
      <c r="G6636" t="s">
        <v>94</v>
      </c>
    </row>
    <row r="6637" spans="1:7" x14ac:dyDescent="0.3">
      <c r="A6637" t="s">
        <v>13309</v>
      </c>
      <c r="B6637" t="s">
        <v>4599</v>
      </c>
      <c r="C6637" t="s">
        <v>13310</v>
      </c>
      <c r="D6637" t="s">
        <v>4119</v>
      </c>
      <c r="E6637" t="s">
        <v>13311</v>
      </c>
      <c r="F6637" s="9" t="s">
        <v>39</v>
      </c>
      <c r="G6637" t="s">
        <v>4</v>
      </c>
    </row>
    <row r="6638" spans="1:7" x14ac:dyDescent="0.3">
      <c r="A6638" t="s">
        <v>13312</v>
      </c>
      <c r="B6638" t="s">
        <v>4603</v>
      </c>
      <c r="C6638" t="s">
        <v>13313</v>
      </c>
      <c r="D6638" t="s">
        <v>4119</v>
      </c>
      <c r="E6638" t="s">
        <v>13311</v>
      </c>
      <c r="F6638" s="9" t="s">
        <v>39</v>
      </c>
      <c r="G6638" t="s">
        <v>4</v>
      </c>
    </row>
    <row r="6639" spans="1:7" x14ac:dyDescent="0.3">
      <c r="A6639" t="s">
        <v>13314</v>
      </c>
      <c r="B6639" t="s">
        <v>10990</v>
      </c>
      <c r="C6639" t="s">
        <v>13315</v>
      </c>
      <c r="D6639" t="s">
        <v>4119</v>
      </c>
      <c r="E6639" t="s">
        <v>13311</v>
      </c>
      <c r="F6639" s="9" t="s">
        <v>39</v>
      </c>
      <c r="G6639" t="s">
        <v>4</v>
      </c>
    </row>
    <row r="6640" spans="1:7" x14ac:dyDescent="0.3">
      <c r="A6640" t="s">
        <v>13316</v>
      </c>
      <c r="B6640" t="s">
        <v>2079</v>
      </c>
      <c r="C6640" t="s">
        <v>13317</v>
      </c>
      <c r="D6640" t="s">
        <v>4119</v>
      </c>
      <c r="E6640" t="s">
        <v>13311</v>
      </c>
      <c r="F6640" s="9" t="s">
        <v>39</v>
      </c>
      <c r="G6640" t="s">
        <v>4</v>
      </c>
    </row>
    <row r="6641" spans="1:7" x14ac:dyDescent="0.3">
      <c r="A6641" t="s">
        <v>13318</v>
      </c>
      <c r="B6641" t="s">
        <v>708</v>
      </c>
      <c r="C6641" t="s">
        <v>13319</v>
      </c>
      <c r="D6641" t="s">
        <v>4119</v>
      </c>
      <c r="E6641" t="s">
        <v>13311</v>
      </c>
      <c r="F6641" s="9" t="s">
        <v>39</v>
      </c>
      <c r="G6641" t="s">
        <v>4</v>
      </c>
    </row>
    <row r="6642" spans="1:7" x14ac:dyDescent="0.3">
      <c r="A6642" t="s">
        <v>13320</v>
      </c>
      <c r="B6642" t="s">
        <v>708</v>
      </c>
      <c r="C6642" t="s">
        <v>13321</v>
      </c>
      <c r="D6642" t="s">
        <v>4119</v>
      </c>
      <c r="E6642" t="s">
        <v>13311</v>
      </c>
      <c r="F6642" s="9" t="s">
        <v>39</v>
      </c>
      <c r="G6642" t="s">
        <v>4</v>
      </c>
    </row>
    <row r="6643" spans="1:7" x14ac:dyDescent="0.3">
      <c r="A6643" t="s">
        <v>13322</v>
      </c>
      <c r="B6643" t="s">
        <v>12651</v>
      </c>
      <c r="C6643" t="s">
        <v>13323</v>
      </c>
      <c r="D6643" t="s">
        <v>4119</v>
      </c>
      <c r="E6643" t="s">
        <v>13311</v>
      </c>
      <c r="F6643" s="9" t="s">
        <v>39</v>
      </c>
      <c r="G6643" t="s">
        <v>4</v>
      </c>
    </row>
    <row r="6644" spans="1:7" x14ac:dyDescent="0.3">
      <c r="A6644" t="s">
        <v>13324</v>
      </c>
      <c r="B6644" t="s">
        <v>13325</v>
      </c>
      <c r="C6644" t="s">
        <v>13326</v>
      </c>
      <c r="D6644" t="s">
        <v>4119</v>
      </c>
      <c r="E6644" t="s">
        <v>13311</v>
      </c>
      <c r="F6644" s="9" t="s">
        <v>39</v>
      </c>
      <c r="G6644" t="s">
        <v>4</v>
      </c>
    </row>
    <row r="6645" spans="1:7" x14ac:dyDescent="0.3">
      <c r="A6645" t="s">
        <v>13327</v>
      </c>
      <c r="B6645" t="s">
        <v>13328</v>
      </c>
      <c r="C6645" t="s">
        <v>13329</v>
      </c>
      <c r="D6645" t="s">
        <v>4119</v>
      </c>
      <c r="E6645" t="s">
        <v>13311</v>
      </c>
      <c r="F6645" s="9" t="s">
        <v>39</v>
      </c>
      <c r="G6645" t="s">
        <v>4</v>
      </c>
    </row>
    <row r="6646" spans="1:7" x14ac:dyDescent="0.3">
      <c r="A6646" t="s">
        <v>13330</v>
      </c>
      <c r="B6646" t="s">
        <v>13331</v>
      </c>
      <c r="C6646" t="s">
        <v>13332</v>
      </c>
      <c r="D6646" t="s">
        <v>4119</v>
      </c>
      <c r="E6646" t="s">
        <v>13311</v>
      </c>
      <c r="F6646" s="9" t="s">
        <v>39</v>
      </c>
      <c r="G6646" t="s">
        <v>4</v>
      </c>
    </row>
    <row r="6647" spans="1:7" x14ac:dyDescent="0.3">
      <c r="A6647" t="s">
        <v>13333</v>
      </c>
      <c r="B6647" t="s">
        <v>13334</v>
      </c>
      <c r="C6647" t="s">
        <v>13335</v>
      </c>
      <c r="D6647" t="s">
        <v>4119</v>
      </c>
      <c r="E6647" t="s">
        <v>13311</v>
      </c>
      <c r="F6647" s="9" t="s">
        <v>39</v>
      </c>
      <c r="G6647" t="s">
        <v>4</v>
      </c>
    </row>
    <row r="6648" spans="1:7" x14ac:dyDescent="0.3">
      <c r="A6648" t="s">
        <v>13336</v>
      </c>
      <c r="B6648" t="s">
        <v>13337</v>
      </c>
      <c r="C6648" t="s">
        <v>13338</v>
      </c>
      <c r="D6648" t="s">
        <v>4119</v>
      </c>
      <c r="E6648" t="s">
        <v>13311</v>
      </c>
      <c r="F6648" s="9" t="s">
        <v>39</v>
      </c>
      <c r="G6648" t="s">
        <v>4</v>
      </c>
    </row>
    <row r="6649" spans="1:7" x14ac:dyDescent="0.3">
      <c r="A6649" t="s">
        <v>13339</v>
      </c>
      <c r="B6649" t="s">
        <v>13340</v>
      </c>
      <c r="C6649" t="s">
        <v>13341</v>
      </c>
      <c r="D6649" t="s">
        <v>4119</v>
      </c>
      <c r="E6649" t="s">
        <v>13311</v>
      </c>
      <c r="F6649" s="9" t="s">
        <v>39</v>
      </c>
      <c r="G6649" t="s">
        <v>4</v>
      </c>
    </row>
    <row r="6650" spans="1:7" x14ac:dyDescent="0.3">
      <c r="A6650" t="s">
        <v>13342</v>
      </c>
      <c r="B6650" t="s">
        <v>13343</v>
      </c>
      <c r="C6650" t="s">
        <v>13344</v>
      </c>
      <c r="D6650" t="s">
        <v>4119</v>
      </c>
      <c r="E6650" t="s">
        <v>13311</v>
      </c>
      <c r="F6650" s="9" t="s">
        <v>39</v>
      </c>
      <c r="G6650" t="s">
        <v>4</v>
      </c>
    </row>
    <row r="6651" spans="1:7" x14ac:dyDescent="0.3">
      <c r="A6651" t="s">
        <v>13345</v>
      </c>
      <c r="B6651" t="s">
        <v>13346</v>
      </c>
      <c r="C6651" t="s">
        <v>13347</v>
      </c>
      <c r="D6651" t="s">
        <v>4119</v>
      </c>
      <c r="E6651" t="s">
        <v>13311</v>
      </c>
      <c r="F6651" s="9" t="s">
        <v>39</v>
      </c>
      <c r="G6651" t="s">
        <v>4</v>
      </c>
    </row>
    <row r="6652" spans="1:7" x14ac:dyDescent="0.3">
      <c r="A6652" t="s">
        <v>13348</v>
      </c>
      <c r="B6652" t="s">
        <v>13349</v>
      </c>
      <c r="C6652" t="s">
        <v>13350</v>
      </c>
      <c r="D6652" t="s">
        <v>4119</v>
      </c>
      <c r="E6652" t="s">
        <v>13311</v>
      </c>
      <c r="F6652" s="9" t="s">
        <v>39</v>
      </c>
      <c r="G6652" t="s">
        <v>4</v>
      </c>
    </row>
    <row r="6653" spans="1:7" x14ac:dyDescent="0.3">
      <c r="A6653" t="s">
        <v>13351</v>
      </c>
      <c r="B6653" t="s">
        <v>13352</v>
      </c>
      <c r="C6653" t="s">
        <v>13353</v>
      </c>
      <c r="D6653" t="s">
        <v>4119</v>
      </c>
      <c r="E6653" t="s">
        <v>13311</v>
      </c>
      <c r="F6653" s="9" t="s">
        <v>39</v>
      </c>
      <c r="G6653" t="s">
        <v>4</v>
      </c>
    </row>
    <row r="6654" spans="1:7" x14ac:dyDescent="0.3">
      <c r="A6654" t="s">
        <v>13354</v>
      </c>
      <c r="B6654" t="s">
        <v>13355</v>
      </c>
      <c r="C6654" t="s">
        <v>13356</v>
      </c>
      <c r="D6654" t="s">
        <v>4119</v>
      </c>
      <c r="E6654" t="s">
        <v>13311</v>
      </c>
      <c r="F6654" s="9" t="s">
        <v>39</v>
      </c>
      <c r="G6654" t="s">
        <v>4</v>
      </c>
    </row>
    <row r="6655" spans="1:7" x14ac:dyDescent="0.3">
      <c r="A6655" t="s">
        <v>13357</v>
      </c>
      <c r="B6655" t="s">
        <v>13358</v>
      </c>
      <c r="C6655" t="s">
        <v>13359</v>
      </c>
      <c r="D6655" t="s">
        <v>4119</v>
      </c>
      <c r="E6655" t="s">
        <v>13311</v>
      </c>
      <c r="F6655" s="9" t="s">
        <v>39</v>
      </c>
      <c r="G6655" t="s">
        <v>4</v>
      </c>
    </row>
    <row r="6656" spans="1:7" x14ac:dyDescent="0.3">
      <c r="A6656" t="s">
        <v>13360</v>
      </c>
      <c r="B6656" t="s">
        <v>13361</v>
      </c>
      <c r="C6656" t="s">
        <v>13362</v>
      </c>
      <c r="D6656" t="s">
        <v>4119</v>
      </c>
      <c r="E6656" t="s">
        <v>13311</v>
      </c>
      <c r="F6656" s="9" t="s">
        <v>39</v>
      </c>
      <c r="G6656" t="s">
        <v>4</v>
      </c>
    </row>
    <row r="6657" spans="1:7" x14ac:dyDescent="0.3">
      <c r="A6657" t="s">
        <v>13363</v>
      </c>
      <c r="B6657" t="s">
        <v>13364</v>
      </c>
      <c r="C6657" t="s">
        <v>13365</v>
      </c>
      <c r="D6657" t="s">
        <v>4119</v>
      </c>
      <c r="E6657" t="s">
        <v>13311</v>
      </c>
      <c r="F6657" s="9" t="s">
        <v>39</v>
      </c>
      <c r="G6657" t="s">
        <v>4</v>
      </c>
    </row>
    <row r="6658" spans="1:7" x14ac:dyDescent="0.3">
      <c r="A6658" t="s">
        <v>13366</v>
      </c>
      <c r="B6658" t="s">
        <v>13367</v>
      </c>
      <c r="C6658" t="s">
        <v>13368</v>
      </c>
      <c r="D6658" t="s">
        <v>4119</v>
      </c>
      <c r="E6658" t="s">
        <v>13311</v>
      </c>
      <c r="F6658" s="9" t="s">
        <v>39</v>
      </c>
      <c r="G6658" t="s">
        <v>4</v>
      </c>
    </row>
    <row r="6659" spans="1:7" x14ac:dyDescent="0.3">
      <c r="A6659" t="s">
        <v>13369</v>
      </c>
      <c r="B6659" t="s">
        <v>13370</v>
      </c>
      <c r="C6659" t="s">
        <v>13371</v>
      </c>
      <c r="D6659" t="s">
        <v>4119</v>
      </c>
      <c r="E6659" t="s">
        <v>13311</v>
      </c>
      <c r="F6659" s="9" t="s">
        <v>39</v>
      </c>
      <c r="G6659" t="s">
        <v>4</v>
      </c>
    </row>
    <row r="6660" spans="1:7" x14ac:dyDescent="0.3">
      <c r="A6660" t="s">
        <v>13372</v>
      </c>
      <c r="B6660" t="s">
        <v>13373</v>
      </c>
      <c r="C6660" t="s">
        <v>13374</v>
      </c>
      <c r="D6660" t="s">
        <v>4119</v>
      </c>
      <c r="E6660" t="s">
        <v>13311</v>
      </c>
      <c r="F6660" s="9" t="s">
        <v>39</v>
      </c>
      <c r="G6660" t="s">
        <v>4</v>
      </c>
    </row>
    <row r="6661" spans="1:7" x14ac:dyDescent="0.3">
      <c r="A6661" t="s">
        <v>13375</v>
      </c>
      <c r="B6661" t="s">
        <v>13376</v>
      </c>
      <c r="C6661" t="s">
        <v>13377</v>
      </c>
      <c r="D6661" t="s">
        <v>13378</v>
      </c>
      <c r="E6661" t="s">
        <v>13311</v>
      </c>
      <c r="F6661" s="9" t="s">
        <v>39</v>
      </c>
      <c r="G6661" t="s">
        <v>4</v>
      </c>
    </row>
    <row r="6662" spans="1:7" x14ac:dyDescent="0.3">
      <c r="A6662" t="s">
        <v>13379</v>
      </c>
      <c r="B6662" t="s">
        <v>3790</v>
      </c>
      <c r="C6662" t="s">
        <v>13380</v>
      </c>
      <c r="D6662" t="s">
        <v>4119</v>
      </c>
      <c r="E6662" t="s">
        <v>13311</v>
      </c>
      <c r="F6662" s="9" t="s">
        <v>39</v>
      </c>
      <c r="G6662" t="s">
        <v>4</v>
      </c>
    </row>
    <row r="6663" spans="1:7" x14ac:dyDescent="0.3">
      <c r="A6663" t="s">
        <v>13381</v>
      </c>
      <c r="B6663" t="s">
        <v>2209</v>
      </c>
      <c r="C6663" t="s">
        <v>13382</v>
      </c>
      <c r="D6663" t="s">
        <v>13378</v>
      </c>
      <c r="E6663" t="s">
        <v>13383</v>
      </c>
      <c r="F6663" s="9" t="s">
        <v>35</v>
      </c>
      <c r="G6663" t="s">
        <v>4</v>
      </c>
    </row>
    <row r="6664" spans="1:7" x14ac:dyDescent="0.3">
      <c r="A6664" t="s">
        <v>13384</v>
      </c>
      <c r="B6664" t="s">
        <v>2209</v>
      </c>
      <c r="C6664" t="s">
        <v>13385</v>
      </c>
      <c r="D6664" t="s">
        <v>13378</v>
      </c>
      <c r="E6664" t="s">
        <v>13383</v>
      </c>
      <c r="F6664" s="9" t="s">
        <v>35</v>
      </c>
      <c r="G6664" t="s">
        <v>4</v>
      </c>
    </row>
    <row r="6665" spans="1:7" x14ac:dyDescent="0.3">
      <c r="A6665" t="s">
        <v>13386</v>
      </c>
      <c r="B6665" t="s">
        <v>2209</v>
      </c>
      <c r="C6665" t="s">
        <v>13387</v>
      </c>
      <c r="D6665" t="s">
        <v>13378</v>
      </c>
      <c r="E6665" t="s">
        <v>13383</v>
      </c>
      <c r="F6665" s="9" t="s">
        <v>35</v>
      </c>
      <c r="G6665" t="s">
        <v>4</v>
      </c>
    </row>
    <row r="6666" spans="1:7" x14ac:dyDescent="0.3">
      <c r="A6666" t="s">
        <v>13388</v>
      </c>
      <c r="B6666" t="s">
        <v>2211</v>
      </c>
      <c r="C6666" t="s">
        <v>13389</v>
      </c>
      <c r="D6666" t="s">
        <v>13378</v>
      </c>
      <c r="E6666" t="s">
        <v>13383</v>
      </c>
      <c r="F6666" s="9" t="s">
        <v>35</v>
      </c>
      <c r="G6666" t="s">
        <v>4</v>
      </c>
    </row>
    <row r="6667" spans="1:7" x14ac:dyDescent="0.3">
      <c r="A6667" t="s">
        <v>13390</v>
      </c>
      <c r="B6667" t="s">
        <v>2211</v>
      </c>
      <c r="C6667" t="s">
        <v>13391</v>
      </c>
      <c r="D6667" t="s">
        <v>13378</v>
      </c>
      <c r="E6667" t="s">
        <v>13383</v>
      </c>
      <c r="F6667" s="9" t="s">
        <v>35</v>
      </c>
      <c r="G6667" t="s">
        <v>4</v>
      </c>
    </row>
    <row r="6668" spans="1:7" x14ac:dyDescent="0.3">
      <c r="A6668" t="s">
        <v>13392</v>
      </c>
      <c r="B6668" t="s">
        <v>2211</v>
      </c>
      <c r="C6668" t="s">
        <v>13393</v>
      </c>
      <c r="D6668" t="s">
        <v>13378</v>
      </c>
      <c r="E6668" t="s">
        <v>13383</v>
      </c>
      <c r="F6668" s="9" t="s">
        <v>35</v>
      </c>
      <c r="G6668" t="s">
        <v>4</v>
      </c>
    </row>
    <row r="6669" spans="1:7" x14ac:dyDescent="0.3">
      <c r="A6669" t="s">
        <v>13394</v>
      </c>
      <c r="B6669" t="s">
        <v>2211</v>
      </c>
      <c r="C6669" t="s">
        <v>13395</v>
      </c>
      <c r="D6669" t="s">
        <v>13378</v>
      </c>
      <c r="E6669" t="s">
        <v>13383</v>
      </c>
      <c r="F6669" s="9" t="s">
        <v>35</v>
      </c>
      <c r="G6669" t="s">
        <v>4</v>
      </c>
    </row>
    <row r="6670" spans="1:7" x14ac:dyDescent="0.3">
      <c r="A6670" t="s">
        <v>13396</v>
      </c>
      <c r="B6670" t="s">
        <v>13397</v>
      </c>
      <c r="C6670" t="s">
        <v>13398</v>
      </c>
      <c r="D6670" t="s">
        <v>13378</v>
      </c>
      <c r="E6670" t="s">
        <v>13383</v>
      </c>
      <c r="F6670" s="9" t="s">
        <v>35</v>
      </c>
      <c r="G6670" t="s">
        <v>4</v>
      </c>
    </row>
    <row r="6671" spans="1:7" x14ac:dyDescent="0.3">
      <c r="A6671" t="s">
        <v>13399</v>
      </c>
      <c r="B6671" t="s">
        <v>13400</v>
      </c>
      <c r="C6671" t="s">
        <v>13401</v>
      </c>
      <c r="D6671" t="s">
        <v>13378</v>
      </c>
      <c r="E6671" t="s">
        <v>13383</v>
      </c>
      <c r="F6671" s="9" t="s">
        <v>35</v>
      </c>
      <c r="G6671" t="s">
        <v>4</v>
      </c>
    </row>
    <row r="6672" spans="1:7" x14ac:dyDescent="0.3">
      <c r="A6672" t="s">
        <v>13402</v>
      </c>
      <c r="B6672" t="s">
        <v>13403</v>
      </c>
      <c r="C6672" t="s">
        <v>13404</v>
      </c>
      <c r="D6672" t="s">
        <v>13378</v>
      </c>
      <c r="E6672" t="s">
        <v>13383</v>
      </c>
      <c r="F6672" s="9" t="s">
        <v>35</v>
      </c>
      <c r="G6672" t="s">
        <v>4</v>
      </c>
    </row>
    <row r="6673" spans="1:7" x14ac:dyDescent="0.3">
      <c r="A6673" t="s">
        <v>13405</v>
      </c>
      <c r="B6673" t="s">
        <v>13406</v>
      </c>
      <c r="C6673" t="s">
        <v>13407</v>
      </c>
      <c r="D6673" t="s">
        <v>13378</v>
      </c>
      <c r="E6673" t="s">
        <v>13383</v>
      </c>
      <c r="F6673" s="9" t="s">
        <v>35</v>
      </c>
      <c r="G6673" t="s">
        <v>4</v>
      </c>
    </row>
    <row r="6674" spans="1:7" x14ac:dyDescent="0.3">
      <c r="A6674" t="s">
        <v>13408</v>
      </c>
      <c r="B6674" t="s">
        <v>13409</v>
      </c>
      <c r="C6674" t="s">
        <v>13410</v>
      </c>
      <c r="D6674" t="s">
        <v>13378</v>
      </c>
      <c r="E6674" t="s">
        <v>13383</v>
      </c>
      <c r="F6674" s="9" t="s">
        <v>35</v>
      </c>
      <c r="G6674" t="s">
        <v>4</v>
      </c>
    </row>
    <row r="6675" spans="1:7" x14ac:dyDescent="0.3">
      <c r="A6675" t="s">
        <v>13411</v>
      </c>
      <c r="B6675" t="s">
        <v>13412</v>
      </c>
      <c r="C6675" t="s">
        <v>13413</v>
      </c>
      <c r="D6675" t="s">
        <v>13378</v>
      </c>
      <c r="E6675" t="s">
        <v>13383</v>
      </c>
      <c r="F6675" s="9" t="s">
        <v>35</v>
      </c>
      <c r="G6675" t="s">
        <v>4</v>
      </c>
    </row>
    <row r="6676" spans="1:7" x14ac:dyDescent="0.3">
      <c r="A6676" t="s">
        <v>13414</v>
      </c>
      <c r="B6676" t="s">
        <v>13415</v>
      </c>
      <c r="C6676" t="s">
        <v>13416</v>
      </c>
      <c r="D6676" t="s">
        <v>13378</v>
      </c>
      <c r="E6676" t="s">
        <v>13383</v>
      </c>
      <c r="F6676" s="9" t="s">
        <v>35</v>
      </c>
      <c r="G6676" t="s">
        <v>4</v>
      </c>
    </row>
    <row r="6677" spans="1:7" x14ac:dyDescent="0.3">
      <c r="A6677" t="s">
        <v>13417</v>
      </c>
      <c r="B6677" t="s">
        <v>13418</v>
      </c>
      <c r="C6677" t="s">
        <v>13419</v>
      </c>
      <c r="D6677" t="s">
        <v>13378</v>
      </c>
      <c r="E6677" t="s">
        <v>13383</v>
      </c>
      <c r="F6677" s="9" t="s">
        <v>35</v>
      </c>
      <c r="G6677" t="s">
        <v>4</v>
      </c>
    </row>
    <row r="6678" spans="1:7" x14ac:dyDescent="0.3">
      <c r="A6678" t="s">
        <v>13420</v>
      </c>
      <c r="B6678" t="s">
        <v>13421</v>
      </c>
      <c r="C6678" t="s">
        <v>13422</v>
      </c>
      <c r="D6678" t="s">
        <v>13378</v>
      </c>
      <c r="E6678" t="s">
        <v>13383</v>
      </c>
      <c r="F6678" s="9" t="s">
        <v>35</v>
      </c>
      <c r="G6678" t="s">
        <v>4</v>
      </c>
    </row>
    <row r="6679" spans="1:7" x14ac:dyDescent="0.3">
      <c r="A6679" t="s">
        <v>13423</v>
      </c>
      <c r="B6679" t="s">
        <v>2209</v>
      </c>
      <c r="C6679" t="s">
        <v>13424</v>
      </c>
      <c r="D6679" t="s">
        <v>13378</v>
      </c>
      <c r="E6679" t="s">
        <v>13383</v>
      </c>
      <c r="F6679" s="9" t="s">
        <v>35</v>
      </c>
      <c r="G6679" t="s">
        <v>4</v>
      </c>
    </row>
    <row r="6680" spans="1:7" x14ac:dyDescent="0.3">
      <c r="A6680" t="s">
        <v>13425</v>
      </c>
      <c r="B6680" t="s">
        <v>13426</v>
      </c>
      <c r="C6680" t="s">
        <v>13427</v>
      </c>
      <c r="D6680" t="s">
        <v>13378</v>
      </c>
      <c r="E6680" t="s">
        <v>13383</v>
      </c>
      <c r="F6680" s="9" t="s">
        <v>35</v>
      </c>
      <c r="G6680" t="s">
        <v>4</v>
      </c>
    </row>
    <row r="6681" spans="1:7" x14ac:dyDescent="0.3">
      <c r="A6681" t="s">
        <v>13428</v>
      </c>
      <c r="B6681" t="s">
        <v>13429</v>
      </c>
      <c r="C6681" t="s">
        <v>13430</v>
      </c>
      <c r="D6681" t="s">
        <v>13378</v>
      </c>
      <c r="E6681" t="s">
        <v>13383</v>
      </c>
      <c r="F6681" s="9" t="s">
        <v>35</v>
      </c>
      <c r="G6681" t="s">
        <v>4</v>
      </c>
    </row>
    <row r="6682" spans="1:7" x14ac:dyDescent="0.3">
      <c r="A6682" t="s">
        <v>13431</v>
      </c>
      <c r="B6682" t="s">
        <v>13432</v>
      </c>
      <c r="C6682" t="s">
        <v>13433</v>
      </c>
      <c r="D6682" t="s">
        <v>13378</v>
      </c>
      <c r="E6682" t="s">
        <v>13383</v>
      </c>
      <c r="F6682" s="9" t="s">
        <v>35</v>
      </c>
      <c r="G6682" t="s">
        <v>4</v>
      </c>
    </row>
    <row r="6683" spans="1:7" x14ac:dyDescent="0.3">
      <c r="A6683" t="s">
        <v>13434</v>
      </c>
      <c r="B6683" t="s">
        <v>13435</v>
      </c>
      <c r="C6683" t="s">
        <v>13436</v>
      </c>
      <c r="D6683" t="s">
        <v>13378</v>
      </c>
      <c r="E6683" t="s">
        <v>13383</v>
      </c>
      <c r="F6683" s="9" t="s">
        <v>35</v>
      </c>
      <c r="G6683" t="s">
        <v>4</v>
      </c>
    </row>
    <row r="6684" spans="1:7" x14ac:dyDescent="0.3">
      <c r="A6684" t="s">
        <v>13437</v>
      </c>
      <c r="B6684" t="s">
        <v>13438</v>
      </c>
      <c r="C6684" t="s">
        <v>13439</v>
      </c>
      <c r="D6684" t="s">
        <v>13378</v>
      </c>
      <c r="E6684" t="s">
        <v>13383</v>
      </c>
      <c r="F6684" s="9" t="s">
        <v>35</v>
      </c>
      <c r="G6684" t="s">
        <v>4</v>
      </c>
    </row>
    <row r="6685" spans="1:7" x14ac:dyDescent="0.3">
      <c r="A6685" t="s">
        <v>13440</v>
      </c>
      <c r="B6685" t="s">
        <v>13441</v>
      </c>
      <c r="C6685" t="s">
        <v>13442</v>
      </c>
      <c r="D6685" t="s">
        <v>13378</v>
      </c>
      <c r="E6685" t="s">
        <v>13383</v>
      </c>
      <c r="F6685" s="9" t="s">
        <v>35</v>
      </c>
      <c r="G6685" t="s">
        <v>4</v>
      </c>
    </row>
    <row r="6686" spans="1:7" x14ac:dyDescent="0.3">
      <c r="A6686" t="s">
        <v>13443</v>
      </c>
      <c r="B6686" t="s">
        <v>575</v>
      </c>
      <c r="C6686" t="s">
        <v>13444</v>
      </c>
      <c r="D6686" t="s">
        <v>4114</v>
      </c>
      <c r="E6686" t="s">
        <v>13445</v>
      </c>
      <c r="F6686" s="9" t="s">
        <v>47</v>
      </c>
      <c r="G6686" t="s">
        <v>94</v>
      </c>
    </row>
    <row r="6687" spans="1:7" x14ac:dyDescent="0.3">
      <c r="A6687" t="s">
        <v>13446</v>
      </c>
      <c r="B6687" t="s">
        <v>874</v>
      </c>
      <c r="C6687" t="s">
        <v>13447</v>
      </c>
      <c r="D6687" t="s">
        <v>4114</v>
      </c>
      <c r="E6687" t="s">
        <v>13445</v>
      </c>
      <c r="F6687" s="9" t="s">
        <v>47</v>
      </c>
      <c r="G6687" t="s">
        <v>94</v>
      </c>
    </row>
    <row r="6688" spans="1:7" x14ac:dyDescent="0.3">
      <c r="A6688" t="s">
        <v>13448</v>
      </c>
      <c r="B6688" t="s">
        <v>578</v>
      </c>
      <c r="C6688" t="s">
        <v>13449</v>
      </c>
      <c r="D6688" t="s">
        <v>4114</v>
      </c>
      <c r="E6688" t="s">
        <v>13445</v>
      </c>
      <c r="F6688" s="9" t="s">
        <v>47</v>
      </c>
      <c r="G6688" t="s">
        <v>94</v>
      </c>
    </row>
    <row r="6689" spans="1:7" x14ac:dyDescent="0.3">
      <c r="A6689" t="s">
        <v>13450</v>
      </c>
      <c r="B6689" t="s">
        <v>13451</v>
      </c>
      <c r="C6689" t="s">
        <v>13452</v>
      </c>
      <c r="D6689" t="s">
        <v>4114</v>
      </c>
      <c r="E6689" t="s">
        <v>13445</v>
      </c>
      <c r="F6689" s="9" t="s">
        <v>47</v>
      </c>
      <c r="G6689" t="s">
        <v>94</v>
      </c>
    </row>
    <row r="6690" spans="1:7" x14ac:dyDescent="0.3">
      <c r="A6690" t="s">
        <v>13453</v>
      </c>
      <c r="B6690" t="s">
        <v>13454</v>
      </c>
      <c r="C6690" t="s">
        <v>13455</v>
      </c>
      <c r="D6690" t="s">
        <v>4114</v>
      </c>
      <c r="E6690" t="s">
        <v>13445</v>
      </c>
      <c r="F6690" s="9" t="s">
        <v>47</v>
      </c>
      <c r="G6690" t="s">
        <v>94</v>
      </c>
    </row>
    <row r="6691" spans="1:7" x14ac:dyDescent="0.3">
      <c r="A6691" t="s">
        <v>13456</v>
      </c>
      <c r="B6691" t="s">
        <v>7977</v>
      </c>
      <c r="C6691" t="s">
        <v>13457</v>
      </c>
      <c r="D6691" t="s">
        <v>4114</v>
      </c>
      <c r="E6691" t="s">
        <v>13445</v>
      </c>
      <c r="F6691" s="9" t="s">
        <v>47</v>
      </c>
      <c r="G6691" t="s">
        <v>94</v>
      </c>
    </row>
    <row r="6692" spans="1:7" x14ac:dyDescent="0.3">
      <c r="A6692" t="s">
        <v>13458</v>
      </c>
      <c r="B6692" t="s">
        <v>7980</v>
      </c>
      <c r="C6692" t="s">
        <v>13459</v>
      </c>
      <c r="D6692" t="s">
        <v>4114</v>
      </c>
      <c r="E6692" t="s">
        <v>13445</v>
      </c>
      <c r="F6692" s="9" t="s">
        <v>47</v>
      </c>
      <c r="G6692" t="s">
        <v>94</v>
      </c>
    </row>
    <row r="6693" spans="1:7" x14ac:dyDescent="0.3">
      <c r="A6693" t="s">
        <v>13460</v>
      </c>
      <c r="B6693" t="s">
        <v>874</v>
      </c>
      <c r="C6693" t="s">
        <v>13461</v>
      </c>
      <c r="D6693" t="s">
        <v>4114</v>
      </c>
      <c r="E6693" t="s">
        <v>13445</v>
      </c>
      <c r="F6693" s="9" t="s">
        <v>47</v>
      </c>
      <c r="G6693" t="s">
        <v>94</v>
      </c>
    </row>
    <row r="6694" spans="1:7" x14ac:dyDescent="0.3">
      <c r="A6694" t="s">
        <v>13462</v>
      </c>
      <c r="B6694" t="s">
        <v>572</v>
      </c>
      <c r="C6694" t="s">
        <v>13463</v>
      </c>
      <c r="D6694" t="s">
        <v>4114</v>
      </c>
      <c r="E6694" t="s">
        <v>13445</v>
      </c>
      <c r="F6694" s="9" t="s">
        <v>47</v>
      </c>
      <c r="G6694" t="s">
        <v>94</v>
      </c>
    </row>
    <row r="6695" spans="1:7" x14ac:dyDescent="0.3">
      <c r="A6695" t="s">
        <v>4723</v>
      </c>
      <c r="B6695" t="s">
        <v>8012</v>
      </c>
      <c r="C6695" t="s">
        <v>13464</v>
      </c>
      <c r="D6695" t="s">
        <v>4114</v>
      </c>
      <c r="E6695" t="s">
        <v>13445</v>
      </c>
      <c r="F6695" s="9" t="s">
        <v>47</v>
      </c>
      <c r="G6695" t="s">
        <v>94</v>
      </c>
    </row>
    <row r="6696" spans="1:7" x14ac:dyDescent="0.3">
      <c r="A6696" t="s">
        <v>4725</v>
      </c>
      <c r="B6696" t="s">
        <v>8010</v>
      </c>
      <c r="C6696" t="s">
        <v>13465</v>
      </c>
      <c r="D6696" t="s">
        <v>4114</v>
      </c>
      <c r="E6696" t="s">
        <v>13445</v>
      </c>
      <c r="F6696" s="9" t="s">
        <v>47</v>
      </c>
      <c r="G6696" t="s">
        <v>94</v>
      </c>
    </row>
    <row r="6697" spans="1:7" x14ac:dyDescent="0.3">
      <c r="A6697" t="s">
        <v>4727</v>
      </c>
      <c r="B6697" t="s">
        <v>8008</v>
      </c>
      <c r="C6697" t="s">
        <v>13466</v>
      </c>
      <c r="D6697" t="s">
        <v>4114</v>
      </c>
      <c r="E6697" t="s">
        <v>13445</v>
      </c>
      <c r="F6697" s="9" t="s">
        <v>47</v>
      </c>
      <c r="G6697" t="s">
        <v>94</v>
      </c>
    </row>
    <row r="6698" spans="1:7" x14ac:dyDescent="0.3">
      <c r="A6698" t="s">
        <v>4664</v>
      </c>
      <c r="B6698" t="s">
        <v>572</v>
      </c>
      <c r="C6698" t="s">
        <v>13467</v>
      </c>
      <c r="D6698" t="s">
        <v>4114</v>
      </c>
      <c r="E6698" t="s">
        <v>13445</v>
      </c>
      <c r="F6698" s="9" t="s">
        <v>47</v>
      </c>
      <c r="G6698" t="s">
        <v>94</v>
      </c>
    </row>
    <row r="6699" spans="1:7" x14ac:dyDescent="0.3">
      <c r="A6699" t="s">
        <v>4666</v>
      </c>
      <c r="B6699" t="s">
        <v>575</v>
      </c>
      <c r="C6699" t="s">
        <v>13468</v>
      </c>
      <c r="D6699" t="s">
        <v>4114</v>
      </c>
      <c r="E6699" t="s">
        <v>13445</v>
      </c>
      <c r="F6699" s="9" t="s">
        <v>47</v>
      </c>
      <c r="G6699" t="s">
        <v>94</v>
      </c>
    </row>
    <row r="6700" spans="1:7" x14ac:dyDescent="0.3">
      <c r="A6700" t="s">
        <v>13469</v>
      </c>
      <c r="B6700" t="s">
        <v>874</v>
      </c>
      <c r="C6700" t="s">
        <v>13470</v>
      </c>
      <c r="D6700" t="s">
        <v>4114</v>
      </c>
      <c r="E6700" t="s">
        <v>13445</v>
      </c>
      <c r="F6700" s="9" t="s">
        <v>47</v>
      </c>
      <c r="G6700" t="s">
        <v>94</v>
      </c>
    </row>
    <row r="6701" spans="1:7" x14ac:dyDescent="0.3">
      <c r="A6701" t="s">
        <v>4670</v>
      </c>
      <c r="B6701" t="s">
        <v>578</v>
      </c>
      <c r="C6701" t="s">
        <v>13471</v>
      </c>
      <c r="D6701" t="s">
        <v>4114</v>
      </c>
      <c r="E6701" t="s">
        <v>13445</v>
      </c>
      <c r="F6701" s="9" t="s">
        <v>47</v>
      </c>
      <c r="G6701" t="s">
        <v>94</v>
      </c>
    </row>
    <row r="6702" spans="1:7" x14ac:dyDescent="0.3">
      <c r="A6702" t="s">
        <v>4672</v>
      </c>
      <c r="B6702" t="s">
        <v>581</v>
      </c>
      <c r="C6702" t="s">
        <v>13472</v>
      </c>
      <c r="D6702" t="s">
        <v>4114</v>
      </c>
      <c r="E6702" t="s">
        <v>13445</v>
      </c>
      <c r="F6702" s="9" t="s">
        <v>47</v>
      </c>
      <c r="G6702" t="s">
        <v>94</v>
      </c>
    </row>
    <row r="6703" spans="1:7" x14ac:dyDescent="0.3">
      <c r="A6703" t="s">
        <v>4674</v>
      </c>
      <c r="B6703" t="s">
        <v>584</v>
      </c>
      <c r="C6703" t="s">
        <v>13473</v>
      </c>
      <c r="D6703" t="s">
        <v>4114</v>
      </c>
      <c r="E6703" t="s">
        <v>13445</v>
      </c>
      <c r="F6703" s="9" t="s">
        <v>47</v>
      </c>
      <c r="G6703" t="s">
        <v>94</v>
      </c>
    </row>
    <row r="6704" spans="1:7" x14ac:dyDescent="0.3">
      <c r="A6704" t="s">
        <v>4676</v>
      </c>
      <c r="B6704" t="s">
        <v>587</v>
      </c>
      <c r="C6704" t="s">
        <v>13474</v>
      </c>
      <c r="D6704" t="s">
        <v>4114</v>
      </c>
      <c r="E6704" t="s">
        <v>13445</v>
      </c>
      <c r="F6704" s="9" t="s">
        <v>47</v>
      </c>
      <c r="G6704" t="s">
        <v>94</v>
      </c>
    </row>
    <row r="6705" spans="1:7" x14ac:dyDescent="0.3">
      <c r="A6705" t="s">
        <v>4678</v>
      </c>
      <c r="B6705" t="s">
        <v>569</v>
      </c>
      <c r="C6705" t="s">
        <v>13475</v>
      </c>
      <c r="D6705" t="s">
        <v>4114</v>
      </c>
      <c r="E6705" t="s">
        <v>13445</v>
      </c>
      <c r="F6705" s="9" t="s">
        <v>47</v>
      </c>
      <c r="G6705" t="s">
        <v>94</v>
      </c>
    </row>
    <row r="6706" spans="1:7" x14ac:dyDescent="0.3">
      <c r="A6706" t="s">
        <v>4680</v>
      </c>
      <c r="B6706" t="s">
        <v>1049</v>
      </c>
      <c r="C6706" t="s">
        <v>13476</v>
      </c>
      <c r="D6706" t="s">
        <v>4114</v>
      </c>
      <c r="E6706" t="s">
        <v>13445</v>
      </c>
      <c r="F6706" s="9" t="s">
        <v>47</v>
      </c>
      <c r="G6706" t="s">
        <v>94</v>
      </c>
    </row>
    <row r="6707" spans="1:7" x14ac:dyDescent="0.3">
      <c r="A6707" t="s">
        <v>4682</v>
      </c>
      <c r="B6707" t="s">
        <v>7965</v>
      </c>
      <c r="C6707" t="s">
        <v>13477</v>
      </c>
      <c r="D6707" t="s">
        <v>4114</v>
      </c>
      <c r="E6707" t="s">
        <v>13445</v>
      </c>
      <c r="F6707" s="9" t="s">
        <v>47</v>
      </c>
      <c r="G6707" t="s">
        <v>94</v>
      </c>
    </row>
    <row r="6708" spans="1:7" x14ac:dyDescent="0.3">
      <c r="A6708" t="s">
        <v>4684</v>
      </c>
      <c r="B6708" t="s">
        <v>7967</v>
      </c>
      <c r="C6708" t="s">
        <v>13478</v>
      </c>
      <c r="D6708" t="s">
        <v>4114</v>
      </c>
      <c r="E6708" t="s">
        <v>13445</v>
      </c>
      <c r="F6708" s="9" t="s">
        <v>47</v>
      </c>
      <c r="G6708" t="s">
        <v>94</v>
      </c>
    </row>
    <row r="6709" spans="1:7" x14ac:dyDescent="0.3">
      <c r="A6709" t="s">
        <v>4686</v>
      </c>
      <c r="B6709" t="s">
        <v>7969</v>
      </c>
      <c r="C6709" t="s">
        <v>13479</v>
      </c>
      <c r="D6709" t="s">
        <v>4114</v>
      </c>
      <c r="E6709" t="s">
        <v>13445</v>
      </c>
      <c r="F6709" s="9" t="s">
        <v>47</v>
      </c>
      <c r="G6709" t="s">
        <v>94</v>
      </c>
    </row>
    <row r="6710" spans="1:7" x14ac:dyDescent="0.3">
      <c r="A6710" t="s">
        <v>4689</v>
      </c>
      <c r="B6710" t="s">
        <v>7971</v>
      </c>
      <c r="C6710" t="s">
        <v>13480</v>
      </c>
      <c r="D6710" t="s">
        <v>4114</v>
      </c>
      <c r="E6710" t="s">
        <v>13445</v>
      </c>
      <c r="F6710" s="9" t="s">
        <v>47</v>
      </c>
      <c r="G6710" t="s">
        <v>94</v>
      </c>
    </row>
    <row r="6711" spans="1:7" x14ac:dyDescent="0.3">
      <c r="A6711" t="s">
        <v>13481</v>
      </c>
      <c r="B6711" t="s">
        <v>8046</v>
      </c>
      <c r="C6711" t="s">
        <v>13482</v>
      </c>
      <c r="D6711" t="s">
        <v>4114</v>
      </c>
      <c r="E6711" t="s">
        <v>13445</v>
      </c>
      <c r="F6711" s="9" t="s">
        <v>47</v>
      </c>
      <c r="G6711" t="s">
        <v>94</v>
      </c>
    </row>
    <row r="6712" spans="1:7" x14ac:dyDescent="0.3">
      <c r="A6712" t="s">
        <v>13483</v>
      </c>
      <c r="B6712" t="s">
        <v>7983</v>
      </c>
      <c r="C6712" t="s">
        <v>13484</v>
      </c>
      <c r="D6712" t="s">
        <v>4114</v>
      </c>
      <c r="E6712" t="s">
        <v>13445</v>
      </c>
      <c r="F6712" s="9" t="s">
        <v>47</v>
      </c>
      <c r="G6712" t="s">
        <v>94</v>
      </c>
    </row>
    <row r="6713" spans="1:7" x14ac:dyDescent="0.3">
      <c r="A6713" t="s">
        <v>4716</v>
      </c>
      <c r="B6713" t="s">
        <v>7988</v>
      </c>
      <c r="C6713" t="s">
        <v>13485</v>
      </c>
      <c r="D6713" t="s">
        <v>4114</v>
      </c>
      <c r="E6713" t="s">
        <v>13445</v>
      </c>
      <c r="F6713" s="9" t="s">
        <v>47</v>
      </c>
      <c r="G6713" t="s">
        <v>94</v>
      </c>
    </row>
    <row r="6714" spans="1:7" x14ac:dyDescent="0.3">
      <c r="A6714" t="s">
        <v>4718</v>
      </c>
      <c r="B6714" t="s">
        <v>7991</v>
      </c>
      <c r="C6714" t="s">
        <v>13486</v>
      </c>
      <c r="D6714" t="s">
        <v>4114</v>
      </c>
      <c r="E6714" t="s">
        <v>13445</v>
      </c>
      <c r="F6714" s="9" t="s">
        <v>47</v>
      </c>
      <c r="G6714" t="s">
        <v>94</v>
      </c>
    </row>
    <row r="6715" spans="1:7" x14ac:dyDescent="0.3">
      <c r="A6715" t="s">
        <v>13487</v>
      </c>
      <c r="B6715" t="s">
        <v>7985</v>
      </c>
      <c r="C6715" t="s">
        <v>13488</v>
      </c>
      <c r="D6715" t="s">
        <v>4114</v>
      </c>
      <c r="E6715" t="s">
        <v>13445</v>
      </c>
      <c r="F6715" s="9" t="s">
        <v>47</v>
      </c>
      <c r="G6715" t="s">
        <v>94</v>
      </c>
    </row>
    <row r="6716" spans="1:7" x14ac:dyDescent="0.3">
      <c r="A6716" t="s">
        <v>13489</v>
      </c>
      <c r="B6716" t="s">
        <v>874</v>
      </c>
      <c r="C6716" t="s">
        <v>13490</v>
      </c>
      <c r="D6716" t="s">
        <v>4114</v>
      </c>
      <c r="E6716" t="s">
        <v>13445</v>
      </c>
      <c r="F6716" s="9" t="s">
        <v>47</v>
      </c>
      <c r="G6716" t="s">
        <v>94</v>
      </c>
    </row>
    <row r="6717" spans="1:7" x14ac:dyDescent="0.3">
      <c r="A6717" t="s">
        <v>13491</v>
      </c>
      <c r="B6717" t="s">
        <v>1049</v>
      </c>
      <c r="C6717" t="s">
        <v>13492</v>
      </c>
      <c r="D6717" t="s">
        <v>4114</v>
      </c>
      <c r="E6717" t="s">
        <v>13445</v>
      </c>
      <c r="F6717" s="9" t="s">
        <v>47</v>
      </c>
      <c r="G6717" t="s">
        <v>94</v>
      </c>
    </row>
    <row r="6718" spans="1:7" x14ac:dyDescent="0.3">
      <c r="A6718" t="s">
        <v>13493</v>
      </c>
      <c r="B6718" t="s">
        <v>581</v>
      </c>
      <c r="C6718" t="s">
        <v>13494</v>
      </c>
      <c r="D6718" t="s">
        <v>4114</v>
      </c>
      <c r="E6718" t="s">
        <v>13445</v>
      </c>
      <c r="F6718" s="9" t="s">
        <v>47</v>
      </c>
      <c r="G6718" t="s">
        <v>94</v>
      </c>
    </row>
    <row r="6719" spans="1:7" x14ac:dyDescent="0.3">
      <c r="A6719" t="s">
        <v>13495</v>
      </c>
      <c r="B6719" t="s">
        <v>575</v>
      </c>
      <c r="C6719" t="s">
        <v>13496</v>
      </c>
      <c r="D6719" t="s">
        <v>4114</v>
      </c>
      <c r="E6719" t="s">
        <v>13445</v>
      </c>
      <c r="F6719" s="9" t="s">
        <v>47</v>
      </c>
      <c r="G6719" t="s">
        <v>94</v>
      </c>
    </row>
    <row r="6720" spans="1:7" x14ac:dyDescent="0.3">
      <c r="A6720" t="s">
        <v>13497</v>
      </c>
      <c r="B6720" t="s">
        <v>572</v>
      </c>
      <c r="C6720" t="s">
        <v>13498</v>
      </c>
      <c r="D6720" t="s">
        <v>4114</v>
      </c>
      <c r="E6720" t="s">
        <v>13445</v>
      </c>
      <c r="F6720" s="9" t="s">
        <v>47</v>
      </c>
      <c r="G6720" t="s">
        <v>94</v>
      </c>
    </row>
    <row r="6721" spans="1:7" x14ac:dyDescent="0.3">
      <c r="A6721" t="s">
        <v>13499</v>
      </c>
      <c r="B6721" t="s">
        <v>584</v>
      </c>
      <c r="C6721" t="s">
        <v>13500</v>
      </c>
      <c r="D6721" t="s">
        <v>4114</v>
      </c>
      <c r="E6721" t="s">
        <v>13445</v>
      </c>
      <c r="F6721" s="9" t="s">
        <v>47</v>
      </c>
      <c r="G6721" t="s">
        <v>94</v>
      </c>
    </row>
    <row r="6722" spans="1:7" x14ac:dyDescent="0.3">
      <c r="A6722" t="s">
        <v>13501</v>
      </c>
      <c r="B6722" t="s">
        <v>569</v>
      </c>
      <c r="C6722" t="s">
        <v>13502</v>
      </c>
      <c r="D6722" t="s">
        <v>4114</v>
      </c>
      <c r="E6722" t="s">
        <v>13445</v>
      </c>
      <c r="F6722" s="9" t="s">
        <v>47</v>
      </c>
      <c r="G6722" t="s">
        <v>94</v>
      </c>
    </row>
    <row r="6723" spans="1:7" x14ac:dyDescent="0.3">
      <c r="A6723" t="s">
        <v>13503</v>
      </c>
      <c r="B6723" t="s">
        <v>1049</v>
      </c>
      <c r="C6723" t="s">
        <v>13504</v>
      </c>
      <c r="D6723" t="s">
        <v>4114</v>
      </c>
      <c r="E6723" t="s">
        <v>13445</v>
      </c>
      <c r="F6723" s="9" t="s">
        <v>47</v>
      </c>
      <c r="G6723" t="s">
        <v>94</v>
      </c>
    </row>
    <row r="6724" spans="1:7" x14ac:dyDescent="0.3">
      <c r="A6724" t="s">
        <v>13505</v>
      </c>
      <c r="B6724" t="s">
        <v>7965</v>
      </c>
      <c r="C6724" t="s">
        <v>13506</v>
      </c>
      <c r="D6724" t="s">
        <v>4114</v>
      </c>
      <c r="E6724" t="s">
        <v>13445</v>
      </c>
      <c r="F6724" s="9" t="s">
        <v>47</v>
      </c>
      <c r="G6724" t="s">
        <v>94</v>
      </c>
    </row>
    <row r="6725" spans="1:7" x14ac:dyDescent="0.3">
      <c r="A6725" t="s">
        <v>13507</v>
      </c>
      <c r="B6725" t="s">
        <v>7967</v>
      </c>
      <c r="C6725" t="s">
        <v>13508</v>
      </c>
      <c r="D6725" t="s">
        <v>4114</v>
      </c>
      <c r="E6725" t="s">
        <v>13445</v>
      </c>
      <c r="F6725" s="9" t="s">
        <v>47</v>
      </c>
      <c r="G6725" t="s">
        <v>94</v>
      </c>
    </row>
    <row r="6726" spans="1:7" x14ac:dyDescent="0.3">
      <c r="A6726" t="s">
        <v>13509</v>
      </c>
      <c r="B6726" t="s">
        <v>7969</v>
      </c>
      <c r="C6726" t="s">
        <v>13510</v>
      </c>
      <c r="D6726" t="s">
        <v>4114</v>
      </c>
      <c r="E6726" t="s">
        <v>13445</v>
      </c>
      <c r="F6726" s="9" t="s">
        <v>47</v>
      </c>
      <c r="G6726" t="s">
        <v>94</v>
      </c>
    </row>
    <row r="6727" spans="1:7" x14ac:dyDescent="0.3">
      <c r="A6727" t="s">
        <v>13511</v>
      </c>
      <c r="B6727" t="s">
        <v>7971</v>
      </c>
      <c r="C6727" t="s">
        <v>13512</v>
      </c>
      <c r="D6727" t="s">
        <v>4114</v>
      </c>
      <c r="E6727" t="s">
        <v>13445</v>
      </c>
      <c r="F6727" s="9" t="s">
        <v>47</v>
      </c>
      <c r="G6727" t="s">
        <v>94</v>
      </c>
    </row>
    <row r="6728" spans="1:7" x14ac:dyDescent="0.3">
      <c r="A6728" t="s">
        <v>13513</v>
      </c>
      <c r="B6728" t="s">
        <v>8046</v>
      </c>
      <c r="C6728" t="s">
        <v>13514</v>
      </c>
      <c r="D6728" t="s">
        <v>4114</v>
      </c>
      <c r="E6728" t="s">
        <v>13445</v>
      </c>
      <c r="F6728" s="9" t="s">
        <v>47</v>
      </c>
      <c r="G6728" t="s">
        <v>94</v>
      </c>
    </row>
    <row r="6729" spans="1:7" x14ac:dyDescent="0.3">
      <c r="A6729" t="s">
        <v>13515</v>
      </c>
      <c r="B6729" t="s">
        <v>7977</v>
      </c>
      <c r="C6729" t="s">
        <v>13516</v>
      </c>
      <c r="D6729" t="s">
        <v>4114</v>
      </c>
      <c r="E6729" t="s">
        <v>13445</v>
      </c>
      <c r="F6729" s="9" t="s">
        <v>47</v>
      </c>
      <c r="G6729" t="s">
        <v>94</v>
      </c>
    </row>
    <row r="6730" spans="1:7" x14ac:dyDescent="0.3">
      <c r="A6730" t="s">
        <v>10595</v>
      </c>
      <c r="B6730" t="s">
        <v>575</v>
      </c>
      <c r="C6730" t="s">
        <v>10596</v>
      </c>
      <c r="D6730" t="s">
        <v>4114</v>
      </c>
      <c r="E6730" t="s">
        <v>13517</v>
      </c>
      <c r="F6730" s="9" t="s">
        <v>26</v>
      </c>
      <c r="G6730" t="s">
        <v>94</v>
      </c>
    </row>
    <row r="6731" spans="1:7" x14ac:dyDescent="0.3">
      <c r="A6731" t="s">
        <v>10598</v>
      </c>
      <c r="B6731" t="s">
        <v>578</v>
      </c>
      <c r="C6731" t="s">
        <v>10599</v>
      </c>
      <c r="D6731" t="s">
        <v>4114</v>
      </c>
      <c r="E6731" t="s">
        <v>13517</v>
      </c>
      <c r="F6731" s="9" t="s">
        <v>26</v>
      </c>
      <c r="G6731" t="s">
        <v>94</v>
      </c>
    </row>
    <row r="6732" spans="1:7" x14ac:dyDescent="0.3">
      <c r="A6732" t="s">
        <v>10600</v>
      </c>
      <c r="B6732" t="s">
        <v>10601</v>
      </c>
      <c r="C6732" t="s">
        <v>10602</v>
      </c>
      <c r="D6732" t="s">
        <v>4114</v>
      </c>
      <c r="E6732" t="s">
        <v>13517</v>
      </c>
      <c r="F6732" s="9" t="s">
        <v>26</v>
      </c>
      <c r="G6732" t="s">
        <v>94</v>
      </c>
    </row>
    <row r="6733" spans="1:7" x14ac:dyDescent="0.3">
      <c r="A6733" t="s">
        <v>10603</v>
      </c>
      <c r="B6733" t="s">
        <v>10601</v>
      </c>
      <c r="C6733" t="s">
        <v>10604</v>
      </c>
      <c r="D6733" t="s">
        <v>4114</v>
      </c>
      <c r="E6733" t="s">
        <v>13517</v>
      </c>
      <c r="F6733" s="9" t="s">
        <v>26</v>
      </c>
      <c r="G6733" t="s">
        <v>94</v>
      </c>
    </row>
    <row r="6734" spans="1:7" x14ac:dyDescent="0.3">
      <c r="A6734" t="s">
        <v>10605</v>
      </c>
      <c r="B6734" t="s">
        <v>10606</v>
      </c>
      <c r="C6734" t="s">
        <v>10607</v>
      </c>
      <c r="D6734" t="s">
        <v>4114</v>
      </c>
      <c r="E6734" t="s">
        <v>13517</v>
      </c>
      <c r="F6734" s="9" t="s">
        <v>26</v>
      </c>
      <c r="G6734" t="s">
        <v>94</v>
      </c>
    </row>
    <row r="6735" spans="1:7" x14ac:dyDescent="0.3">
      <c r="A6735" t="s">
        <v>10608</v>
      </c>
      <c r="B6735" t="s">
        <v>10609</v>
      </c>
      <c r="C6735" t="s">
        <v>10610</v>
      </c>
      <c r="D6735" t="s">
        <v>4114</v>
      </c>
      <c r="E6735" t="s">
        <v>13517</v>
      </c>
      <c r="F6735" s="9" t="s">
        <v>26</v>
      </c>
      <c r="G6735" t="s">
        <v>94</v>
      </c>
    </row>
    <row r="6736" spans="1:7" x14ac:dyDescent="0.3">
      <c r="A6736" t="s">
        <v>10611</v>
      </c>
      <c r="B6736" t="s">
        <v>10609</v>
      </c>
      <c r="C6736" t="s">
        <v>10612</v>
      </c>
      <c r="D6736" t="s">
        <v>4114</v>
      </c>
      <c r="E6736" t="s">
        <v>13517</v>
      </c>
      <c r="F6736" s="9" t="s">
        <v>26</v>
      </c>
      <c r="G6736" t="s">
        <v>94</v>
      </c>
    </row>
    <row r="6737" spans="1:7" x14ac:dyDescent="0.3">
      <c r="A6737" t="s">
        <v>10613</v>
      </c>
      <c r="B6737" t="s">
        <v>10614</v>
      </c>
      <c r="C6737" t="s">
        <v>10615</v>
      </c>
      <c r="D6737" t="s">
        <v>4114</v>
      </c>
      <c r="E6737" t="s">
        <v>13517</v>
      </c>
      <c r="F6737" s="9" t="s">
        <v>26</v>
      </c>
      <c r="G6737" t="s">
        <v>94</v>
      </c>
    </row>
    <row r="6738" spans="1:7" x14ac:dyDescent="0.3">
      <c r="A6738" t="s">
        <v>10616</v>
      </c>
      <c r="B6738" t="s">
        <v>10617</v>
      </c>
      <c r="C6738" t="s">
        <v>10618</v>
      </c>
      <c r="D6738" t="s">
        <v>4114</v>
      </c>
      <c r="E6738" t="s">
        <v>13517</v>
      </c>
      <c r="F6738" s="9" t="s">
        <v>26</v>
      </c>
      <c r="G6738" t="s">
        <v>94</v>
      </c>
    </row>
    <row r="6739" spans="1:7" x14ac:dyDescent="0.3">
      <c r="A6739" t="s">
        <v>10619</v>
      </c>
      <c r="B6739" t="s">
        <v>10617</v>
      </c>
      <c r="C6739" t="s">
        <v>10620</v>
      </c>
      <c r="D6739" t="s">
        <v>4114</v>
      </c>
      <c r="E6739" t="s">
        <v>13517</v>
      </c>
      <c r="F6739" s="9" t="s">
        <v>26</v>
      </c>
      <c r="G6739" t="s">
        <v>94</v>
      </c>
    </row>
    <row r="6740" spans="1:7" x14ac:dyDescent="0.3">
      <c r="A6740" t="s">
        <v>10621</v>
      </c>
      <c r="B6740" t="s">
        <v>10622</v>
      </c>
      <c r="C6740" t="s">
        <v>10623</v>
      </c>
      <c r="D6740" t="s">
        <v>4114</v>
      </c>
      <c r="E6740" t="s">
        <v>13517</v>
      </c>
      <c r="F6740" s="9" t="s">
        <v>26</v>
      </c>
      <c r="G6740" t="s">
        <v>94</v>
      </c>
    </row>
    <row r="6741" spans="1:7" x14ac:dyDescent="0.3">
      <c r="A6741" t="s">
        <v>10624</v>
      </c>
      <c r="B6741" t="s">
        <v>10625</v>
      </c>
      <c r="C6741" t="s">
        <v>10626</v>
      </c>
      <c r="D6741" t="s">
        <v>4114</v>
      </c>
      <c r="E6741" t="s">
        <v>13517</v>
      </c>
      <c r="F6741" s="9" t="s">
        <v>26</v>
      </c>
      <c r="G6741" t="s">
        <v>94</v>
      </c>
    </row>
    <row r="6742" spans="1:7" x14ac:dyDescent="0.3">
      <c r="A6742" t="s">
        <v>10627</v>
      </c>
      <c r="B6742" t="s">
        <v>10625</v>
      </c>
      <c r="C6742" t="s">
        <v>10628</v>
      </c>
      <c r="D6742" t="s">
        <v>4114</v>
      </c>
      <c r="E6742" t="s">
        <v>13517</v>
      </c>
      <c r="F6742" s="9" t="s">
        <v>26</v>
      </c>
      <c r="G6742" t="s">
        <v>94</v>
      </c>
    </row>
    <row r="6743" spans="1:7" x14ac:dyDescent="0.3">
      <c r="A6743" t="s">
        <v>10629</v>
      </c>
      <c r="B6743" t="s">
        <v>10630</v>
      </c>
      <c r="C6743" t="s">
        <v>10631</v>
      </c>
      <c r="D6743" t="s">
        <v>4114</v>
      </c>
      <c r="E6743" t="s">
        <v>13517</v>
      </c>
      <c r="F6743" s="9" t="s">
        <v>26</v>
      </c>
      <c r="G6743" t="s">
        <v>94</v>
      </c>
    </row>
    <row r="6744" spans="1:7" x14ac:dyDescent="0.3">
      <c r="A6744" t="s">
        <v>10632</v>
      </c>
      <c r="B6744" t="s">
        <v>10633</v>
      </c>
      <c r="C6744" t="s">
        <v>10634</v>
      </c>
      <c r="D6744" t="s">
        <v>4114</v>
      </c>
      <c r="E6744" t="s">
        <v>13517</v>
      </c>
      <c r="F6744" s="9" t="s">
        <v>26</v>
      </c>
      <c r="G6744" t="s">
        <v>94</v>
      </c>
    </row>
    <row r="6745" spans="1:7" x14ac:dyDescent="0.3">
      <c r="A6745" t="s">
        <v>10635</v>
      </c>
      <c r="B6745" t="s">
        <v>708</v>
      </c>
      <c r="C6745" t="s">
        <v>10636</v>
      </c>
      <c r="D6745" t="s">
        <v>4114</v>
      </c>
      <c r="E6745" t="s">
        <v>13517</v>
      </c>
      <c r="F6745" s="9" t="s">
        <v>26</v>
      </c>
      <c r="G6745" t="s">
        <v>94</v>
      </c>
    </row>
    <row r="6746" spans="1:7" x14ac:dyDescent="0.3">
      <c r="A6746" t="s">
        <v>10637</v>
      </c>
      <c r="B6746" t="s">
        <v>3140</v>
      </c>
      <c r="C6746" t="s">
        <v>10638</v>
      </c>
      <c r="D6746" t="s">
        <v>4114</v>
      </c>
      <c r="E6746" t="s">
        <v>13517</v>
      </c>
      <c r="F6746" s="9" t="s">
        <v>26</v>
      </c>
      <c r="G6746" t="s">
        <v>94</v>
      </c>
    </row>
    <row r="6747" spans="1:7" x14ac:dyDescent="0.3">
      <c r="A6747" t="s">
        <v>10639</v>
      </c>
      <c r="B6747" t="s">
        <v>114</v>
      </c>
      <c r="C6747" t="s">
        <v>10640</v>
      </c>
      <c r="D6747" t="s">
        <v>4114</v>
      </c>
      <c r="E6747" t="s">
        <v>13517</v>
      </c>
      <c r="F6747" s="9" t="s">
        <v>26</v>
      </c>
      <c r="G6747" t="s">
        <v>94</v>
      </c>
    </row>
    <row r="6748" spans="1:7" x14ac:dyDescent="0.3">
      <c r="A6748" t="s">
        <v>10641</v>
      </c>
      <c r="B6748" t="s">
        <v>708</v>
      </c>
      <c r="C6748" t="s">
        <v>10642</v>
      </c>
      <c r="D6748" t="s">
        <v>4114</v>
      </c>
      <c r="E6748" t="s">
        <v>13517</v>
      </c>
      <c r="F6748" s="9" t="s">
        <v>26</v>
      </c>
      <c r="G6748" t="s">
        <v>94</v>
      </c>
    </row>
    <row r="6749" spans="1:7" x14ac:dyDescent="0.3">
      <c r="A6749" t="s">
        <v>10643</v>
      </c>
      <c r="B6749" t="s">
        <v>3140</v>
      </c>
      <c r="C6749" t="s">
        <v>10644</v>
      </c>
      <c r="D6749" t="s">
        <v>4114</v>
      </c>
      <c r="E6749" t="s">
        <v>13517</v>
      </c>
      <c r="F6749" s="9" t="s">
        <v>26</v>
      </c>
      <c r="G6749" t="s">
        <v>94</v>
      </c>
    </row>
    <row r="6750" spans="1:7" x14ac:dyDescent="0.3">
      <c r="A6750" t="s">
        <v>10645</v>
      </c>
      <c r="B6750" t="s">
        <v>114</v>
      </c>
      <c r="C6750" t="s">
        <v>10646</v>
      </c>
      <c r="D6750" t="s">
        <v>4114</v>
      </c>
      <c r="E6750" t="s">
        <v>13517</v>
      </c>
      <c r="F6750" s="9" t="s">
        <v>26</v>
      </c>
      <c r="G6750" t="s">
        <v>94</v>
      </c>
    </row>
    <row r="6751" spans="1:7" x14ac:dyDescent="0.3">
      <c r="A6751" t="s">
        <v>10647</v>
      </c>
      <c r="B6751" t="s">
        <v>708</v>
      </c>
      <c r="C6751" t="s">
        <v>10648</v>
      </c>
      <c r="D6751" t="s">
        <v>4114</v>
      </c>
      <c r="E6751" t="s">
        <v>13517</v>
      </c>
      <c r="F6751" s="9" t="s">
        <v>26</v>
      </c>
      <c r="G6751" t="s">
        <v>94</v>
      </c>
    </row>
    <row r="6752" spans="1:7" x14ac:dyDescent="0.3">
      <c r="A6752" t="s">
        <v>10649</v>
      </c>
      <c r="B6752" t="s">
        <v>3140</v>
      </c>
      <c r="C6752" t="s">
        <v>10650</v>
      </c>
      <c r="D6752" t="s">
        <v>4114</v>
      </c>
      <c r="E6752" t="s">
        <v>13517</v>
      </c>
      <c r="F6752" s="9" t="s">
        <v>26</v>
      </c>
      <c r="G6752" t="s">
        <v>94</v>
      </c>
    </row>
    <row r="6753" spans="1:7" x14ac:dyDescent="0.3">
      <c r="A6753" t="s">
        <v>10651</v>
      </c>
      <c r="B6753" t="s">
        <v>708</v>
      </c>
      <c r="C6753" t="s">
        <v>10652</v>
      </c>
      <c r="D6753" t="s">
        <v>4114</v>
      </c>
      <c r="E6753" t="s">
        <v>13517</v>
      </c>
      <c r="F6753" s="9" t="s">
        <v>26</v>
      </c>
      <c r="G6753" t="s">
        <v>94</v>
      </c>
    </row>
    <row r="6754" spans="1:7" x14ac:dyDescent="0.3">
      <c r="A6754" t="s">
        <v>10653</v>
      </c>
      <c r="B6754" t="s">
        <v>3140</v>
      </c>
      <c r="C6754" t="s">
        <v>10654</v>
      </c>
      <c r="D6754" t="s">
        <v>4114</v>
      </c>
      <c r="E6754" t="s">
        <v>13517</v>
      </c>
      <c r="F6754" s="9" t="s">
        <v>26</v>
      </c>
      <c r="G6754" t="s">
        <v>94</v>
      </c>
    </row>
    <row r="6755" spans="1:7" x14ac:dyDescent="0.3">
      <c r="A6755" t="s">
        <v>10655</v>
      </c>
      <c r="B6755" t="s">
        <v>114</v>
      </c>
      <c r="C6755" t="s">
        <v>10656</v>
      </c>
      <c r="D6755" t="s">
        <v>4114</v>
      </c>
      <c r="E6755" t="s">
        <v>13517</v>
      </c>
      <c r="F6755" s="9" t="s">
        <v>26</v>
      </c>
      <c r="G6755" t="s">
        <v>94</v>
      </c>
    </row>
    <row r="6756" spans="1:7" x14ac:dyDescent="0.3">
      <c r="A6756" t="s">
        <v>10657</v>
      </c>
      <c r="B6756" t="s">
        <v>708</v>
      </c>
      <c r="C6756" t="s">
        <v>10658</v>
      </c>
      <c r="D6756" t="s">
        <v>4114</v>
      </c>
      <c r="E6756" t="s">
        <v>13517</v>
      </c>
      <c r="F6756" s="9" t="s">
        <v>26</v>
      </c>
      <c r="G6756" t="s">
        <v>94</v>
      </c>
    </row>
    <row r="6757" spans="1:7" x14ac:dyDescent="0.3">
      <c r="A6757" t="s">
        <v>10659</v>
      </c>
      <c r="B6757" t="s">
        <v>3140</v>
      </c>
      <c r="C6757" t="s">
        <v>10660</v>
      </c>
      <c r="D6757" t="s">
        <v>4114</v>
      </c>
      <c r="E6757" t="s">
        <v>13517</v>
      </c>
      <c r="F6757" s="9" t="s">
        <v>26</v>
      </c>
      <c r="G6757" t="s">
        <v>94</v>
      </c>
    </row>
    <row r="6758" spans="1:7" x14ac:dyDescent="0.3">
      <c r="A6758" t="s">
        <v>10661</v>
      </c>
      <c r="B6758" t="s">
        <v>114</v>
      </c>
      <c r="C6758" t="s">
        <v>10662</v>
      </c>
      <c r="D6758" t="s">
        <v>4114</v>
      </c>
      <c r="E6758" t="s">
        <v>13517</v>
      </c>
      <c r="F6758" s="9" t="s">
        <v>26</v>
      </c>
      <c r="G6758" t="s">
        <v>94</v>
      </c>
    </row>
    <row r="6759" spans="1:7" x14ac:dyDescent="0.3">
      <c r="A6759" t="s">
        <v>10663</v>
      </c>
      <c r="B6759" t="s">
        <v>708</v>
      </c>
      <c r="C6759" t="s">
        <v>10664</v>
      </c>
      <c r="D6759" t="s">
        <v>4114</v>
      </c>
      <c r="E6759" t="s">
        <v>13517</v>
      </c>
      <c r="F6759" s="9" t="s">
        <v>26</v>
      </c>
      <c r="G6759" t="s">
        <v>94</v>
      </c>
    </row>
    <row r="6760" spans="1:7" x14ac:dyDescent="0.3">
      <c r="A6760" t="s">
        <v>10665</v>
      </c>
      <c r="B6760" t="s">
        <v>3140</v>
      </c>
      <c r="C6760" t="s">
        <v>10666</v>
      </c>
      <c r="D6760" t="s">
        <v>4114</v>
      </c>
      <c r="E6760" t="s">
        <v>13517</v>
      </c>
      <c r="F6760" s="9" t="s">
        <v>26</v>
      </c>
      <c r="G6760" t="s">
        <v>94</v>
      </c>
    </row>
    <row r="6761" spans="1:7" x14ac:dyDescent="0.3">
      <c r="A6761" t="s">
        <v>10667</v>
      </c>
      <c r="B6761" t="s">
        <v>114</v>
      </c>
      <c r="C6761" t="s">
        <v>10668</v>
      </c>
      <c r="D6761" t="s">
        <v>4114</v>
      </c>
      <c r="E6761" t="s">
        <v>13517</v>
      </c>
      <c r="F6761" s="9" t="s">
        <v>26</v>
      </c>
      <c r="G6761" t="s">
        <v>94</v>
      </c>
    </row>
    <row r="6762" spans="1:7" x14ac:dyDescent="0.3">
      <c r="A6762" t="s">
        <v>10669</v>
      </c>
      <c r="B6762" t="s">
        <v>708</v>
      </c>
      <c r="C6762" t="s">
        <v>10670</v>
      </c>
      <c r="D6762" t="s">
        <v>4114</v>
      </c>
      <c r="E6762" t="s">
        <v>13517</v>
      </c>
      <c r="F6762" s="9" t="s">
        <v>26</v>
      </c>
      <c r="G6762" t="s">
        <v>94</v>
      </c>
    </row>
    <row r="6763" spans="1:7" x14ac:dyDescent="0.3">
      <c r="A6763" t="s">
        <v>10671</v>
      </c>
      <c r="B6763" t="s">
        <v>3140</v>
      </c>
      <c r="C6763" t="s">
        <v>10672</v>
      </c>
      <c r="D6763" t="s">
        <v>4114</v>
      </c>
      <c r="E6763" t="s">
        <v>13517</v>
      </c>
      <c r="F6763" s="9" t="s">
        <v>26</v>
      </c>
      <c r="G6763" t="s">
        <v>94</v>
      </c>
    </row>
    <row r="6764" spans="1:7" x14ac:dyDescent="0.3">
      <c r="A6764" t="s">
        <v>10673</v>
      </c>
      <c r="B6764" t="s">
        <v>114</v>
      </c>
      <c r="C6764" t="s">
        <v>10674</v>
      </c>
      <c r="D6764" t="s">
        <v>4114</v>
      </c>
      <c r="E6764" t="s">
        <v>13517</v>
      </c>
      <c r="F6764" s="9" t="s">
        <v>26</v>
      </c>
      <c r="G6764" t="s">
        <v>94</v>
      </c>
    </row>
    <row r="6765" spans="1:7" x14ac:dyDescent="0.3">
      <c r="A6765" t="s">
        <v>10675</v>
      </c>
      <c r="B6765" t="s">
        <v>708</v>
      </c>
      <c r="C6765" t="s">
        <v>10676</v>
      </c>
      <c r="D6765" t="s">
        <v>4114</v>
      </c>
      <c r="E6765" t="s">
        <v>13517</v>
      </c>
      <c r="F6765" s="9" t="s">
        <v>26</v>
      </c>
      <c r="G6765" t="s">
        <v>94</v>
      </c>
    </row>
    <row r="6766" spans="1:7" x14ac:dyDescent="0.3">
      <c r="A6766" t="s">
        <v>10677</v>
      </c>
      <c r="B6766" t="s">
        <v>3140</v>
      </c>
      <c r="C6766" t="s">
        <v>10678</v>
      </c>
      <c r="D6766" t="s">
        <v>4114</v>
      </c>
      <c r="E6766" t="s">
        <v>13517</v>
      </c>
      <c r="F6766" s="9" t="s">
        <v>26</v>
      </c>
      <c r="G6766" t="s">
        <v>94</v>
      </c>
    </row>
    <row r="6767" spans="1:7" x14ac:dyDescent="0.3">
      <c r="A6767" t="s">
        <v>10679</v>
      </c>
      <c r="B6767" t="s">
        <v>114</v>
      </c>
      <c r="C6767" t="s">
        <v>10680</v>
      </c>
      <c r="D6767" t="s">
        <v>4114</v>
      </c>
      <c r="E6767" t="s">
        <v>13517</v>
      </c>
      <c r="F6767" s="9" t="s">
        <v>26</v>
      </c>
      <c r="G6767" t="s">
        <v>94</v>
      </c>
    </row>
    <row r="6768" spans="1:7" x14ac:dyDescent="0.3">
      <c r="A6768" t="s">
        <v>10681</v>
      </c>
      <c r="B6768" t="s">
        <v>708</v>
      </c>
      <c r="C6768" t="s">
        <v>10682</v>
      </c>
      <c r="D6768" t="s">
        <v>4114</v>
      </c>
      <c r="E6768" t="s">
        <v>13517</v>
      </c>
      <c r="F6768" s="9" t="s">
        <v>26</v>
      </c>
      <c r="G6768" t="s">
        <v>94</v>
      </c>
    </row>
    <row r="6769" spans="1:7" x14ac:dyDescent="0.3">
      <c r="A6769" t="s">
        <v>10683</v>
      </c>
      <c r="B6769" t="s">
        <v>3140</v>
      </c>
      <c r="C6769" t="s">
        <v>10684</v>
      </c>
      <c r="D6769" t="s">
        <v>4114</v>
      </c>
      <c r="E6769" t="s">
        <v>13517</v>
      </c>
      <c r="F6769" s="9" t="s">
        <v>26</v>
      </c>
      <c r="G6769" t="s">
        <v>94</v>
      </c>
    </row>
    <row r="6770" spans="1:7" x14ac:dyDescent="0.3">
      <c r="A6770" t="s">
        <v>10685</v>
      </c>
      <c r="B6770" t="s">
        <v>114</v>
      </c>
      <c r="C6770" t="s">
        <v>10686</v>
      </c>
      <c r="D6770" t="s">
        <v>4114</v>
      </c>
      <c r="E6770" t="s">
        <v>13517</v>
      </c>
      <c r="F6770" s="9" t="s">
        <v>26</v>
      </c>
      <c r="G6770" t="s">
        <v>94</v>
      </c>
    </row>
    <row r="6771" spans="1:7" x14ac:dyDescent="0.3">
      <c r="A6771" t="s">
        <v>10687</v>
      </c>
      <c r="B6771" t="s">
        <v>708</v>
      </c>
      <c r="C6771" t="s">
        <v>10688</v>
      </c>
      <c r="D6771" t="s">
        <v>4114</v>
      </c>
      <c r="E6771" t="s">
        <v>13517</v>
      </c>
      <c r="F6771" s="9" t="s">
        <v>26</v>
      </c>
      <c r="G6771" t="s">
        <v>94</v>
      </c>
    </row>
    <row r="6772" spans="1:7" x14ac:dyDescent="0.3">
      <c r="A6772" t="s">
        <v>10689</v>
      </c>
      <c r="B6772" t="s">
        <v>3140</v>
      </c>
      <c r="C6772" t="s">
        <v>10690</v>
      </c>
      <c r="D6772" t="s">
        <v>4114</v>
      </c>
      <c r="E6772" t="s">
        <v>13517</v>
      </c>
      <c r="F6772" s="9" t="s">
        <v>26</v>
      </c>
      <c r="G6772" t="s">
        <v>94</v>
      </c>
    </row>
    <row r="6773" spans="1:7" x14ac:dyDescent="0.3">
      <c r="A6773" t="s">
        <v>10691</v>
      </c>
      <c r="B6773" t="s">
        <v>114</v>
      </c>
      <c r="C6773" t="s">
        <v>10692</v>
      </c>
      <c r="D6773" t="s">
        <v>4114</v>
      </c>
      <c r="E6773" t="s">
        <v>13517</v>
      </c>
      <c r="F6773" s="9" t="s">
        <v>26</v>
      </c>
      <c r="G6773" t="s">
        <v>94</v>
      </c>
    </row>
    <row r="6774" spans="1:7" x14ac:dyDescent="0.3">
      <c r="A6774" t="s">
        <v>10693</v>
      </c>
      <c r="B6774" t="s">
        <v>708</v>
      </c>
      <c r="C6774" t="s">
        <v>10694</v>
      </c>
      <c r="D6774" t="s">
        <v>4114</v>
      </c>
      <c r="E6774" t="s">
        <v>13517</v>
      </c>
      <c r="F6774" s="9" t="s">
        <v>26</v>
      </c>
      <c r="G6774" t="s">
        <v>94</v>
      </c>
    </row>
    <row r="6775" spans="1:7" x14ac:dyDescent="0.3">
      <c r="A6775" t="s">
        <v>10695</v>
      </c>
      <c r="B6775" t="s">
        <v>3140</v>
      </c>
      <c r="C6775" t="s">
        <v>10696</v>
      </c>
      <c r="D6775" t="s">
        <v>4114</v>
      </c>
      <c r="E6775" t="s">
        <v>13517</v>
      </c>
      <c r="F6775" s="9" t="s">
        <v>26</v>
      </c>
      <c r="G6775" t="s">
        <v>94</v>
      </c>
    </row>
    <row r="6776" spans="1:7" x14ac:dyDescent="0.3">
      <c r="A6776" t="s">
        <v>10697</v>
      </c>
      <c r="B6776" t="s">
        <v>114</v>
      </c>
      <c r="C6776" t="s">
        <v>10698</v>
      </c>
      <c r="D6776" t="s">
        <v>4114</v>
      </c>
      <c r="E6776" t="s">
        <v>13517</v>
      </c>
      <c r="F6776" s="9" t="s">
        <v>26</v>
      </c>
      <c r="G6776" t="s">
        <v>94</v>
      </c>
    </row>
    <row r="6777" spans="1:7" x14ac:dyDescent="0.3">
      <c r="A6777" t="s">
        <v>10699</v>
      </c>
      <c r="B6777" t="s">
        <v>708</v>
      </c>
      <c r="C6777" t="s">
        <v>10700</v>
      </c>
      <c r="D6777" t="s">
        <v>4114</v>
      </c>
      <c r="E6777" t="s">
        <v>13517</v>
      </c>
      <c r="F6777" s="9" t="s">
        <v>26</v>
      </c>
      <c r="G6777" t="s">
        <v>94</v>
      </c>
    </row>
    <row r="6778" spans="1:7" x14ac:dyDescent="0.3">
      <c r="A6778" t="s">
        <v>10701</v>
      </c>
      <c r="B6778" t="s">
        <v>3140</v>
      </c>
      <c r="C6778" t="s">
        <v>10702</v>
      </c>
      <c r="D6778" t="s">
        <v>4114</v>
      </c>
      <c r="E6778" t="s">
        <v>13517</v>
      </c>
      <c r="F6778" s="9" t="s">
        <v>26</v>
      </c>
      <c r="G6778" t="s">
        <v>94</v>
      </c>
    </row>
    <row r="6779" spans="1:7" x14ac:dyDescent="0.3">
      <c r="A6779" t="s">
        <v>10703</v>
      </c>
      <c r="B6779" t="s">
        <v>114</v>
      </c>
      <c r="C6779" t="s">
        <v>10704</v>
      </c>
      <c r="D6779" t="s">
        <v>4114</v>
      </c>
      <c r="E6779" t="s">
        <v>13517</v>
      </c>
      <c r="F6779" s="9" t="s">
        <v>26</v>
      </c>
      <c r="G6779" t="s">
        <v>94</v>
      </c>
    </row>
    <row r="6780" spans="1:7" x14ac:dyDescent="0.3">
      <c r="A6780" t="s">
        <v>10705</v>
      </c>
      <c r="B6780" t="s">
        <v>708</v>
      </c>
      <c r="C6780" t="s">
        <v>10706</v>
      </c>
      <c r="D6780" t="s">
        <v>4114</v>
      </c>
      <c r="E6780" t="s">
        <v>13517</v>
      </c>
      <c r="F6780" s="9" t="s">
        <v>26</v>
      </c>
      <c r="G6780" t="s">
        <v>94</v>
      </c>
    </row>
    <row r="6781" spans="1:7" x14ac:dyDescent="0.3">
      <c r="A6781" t="s">
        <v>10707</v>
      </c>
      <c r="B6781" t="s">
        <v>3140</v>
      </c>
      <c r="C6781" t="s">
        <v>10708</v>
      </c>
      <c r="D6781" t="s">
        <v>4114</v>
      </c>
      <c r="E6781" t="s">
        <v>13517</v>
      </c>
      <c r="F6781" s="9" t="s">
        <v>26</v>
      </c>
      <c r="G6781" t="s">
        <v>94</v>
      </c>
    </row>
    <row r="6782" spans="1:7" x14ac:dyDescent="0.3">
      <c r="A6782" t="s">
        <v>10709</v>
      </c>
      <c r="B6782" t="s">
        <v>114</v>
      </c>
      <c r="C6782" t="s">
        <v>10710</v>
      </c>
      <c r="D6782" t="s">
        <v>4114</v>
      </c>
      <c r="E6782" t="s">
        <v>13517</v>
      </c>
      <c r="F6782" s="9" t="s">
        <v>26</v>
      </c>
      <c r="G6782" t="s">
        <v>94</v>
      </c>
    </row>
    <row r="6783" spans="1:7" x14ac:dyDescent="0.3">
      <c r="A6783" t="s">
        <v>10711</v>
      </c>
      <c r="B6783" t="s">
        <v>708</v>
      </c>
      <c r="C6783" t="s">
        <v>10712</v>
      </c>
      <c r="D6783" t="s">
        <v>4114</v>
      </c>
      <c r="E6783" t="s">
        <v>13517</v>
      </c>
      <c r="F6783" s="9" t="s">
        <v>26</v>
      </c>
      <c r="G6783" t="s">
        <v>94</v>
      </c>
    </row>
    <row r="6784" spans="1:7" x14ac:dyDescent="0.3">
      <c r="A6784" t="s">
        <v>10713</v>
      </c>
      <c r="B6784" t="s">
        <v>3140</v>
      </c>
      <c r="C6784" t="s">
        <v>10714</v>
      </c>
      <c r="D6784" t="s">
        <v>4114</v>
      </c>
      <c r="E6784" t="s">
        <v>13517</v>
      </c>
      <c r="F6784" s="9" t="s">
        <v>26</v>
      </c>
      <c r="G6784" t="s">
        <v>94</v>
      </c>
    </row>
    <row r="6785" spans="1:7" x14ac:dyDescent="0.3">
      <c r="A6785" t="s">
        <v>10715</v>
      </c>
      <c r="B6785" t="s">
        <v>114</v>
      </c>
      <c r="C6785" t="s">
        <v>10716</v>
      </c>
      <c r="D6785" t="s">
        <v>4114</v>
      </c>
      <c r="E6785" t="s">
        <v>13517</v>
      </c>
      <c r="F6785" s="9" t="s">
        <v>26</v>
      </c>
      <c r="G6785" t="s">
        <v>94</v>
      </c>
    </row>
    <row r="6786" spans="1:7" x14ac:dyDescent="0.3">
      <c r="A6786" t="s">
        <v>10717</v>
      </c>
      <c r="B6786" t="s">
        <v>708</v>
      </c>
      <c r="C6786" t="s">
        <v>10718</v>
      </c>
      <c r="D6786" t="s">
        <v>4114</v>
      </c>
      <c r="E6786" t="s">
        <v>13517</v>
      </c>
      <c r="F6786" s="9" t="s">
        <v>26</v>
      </c>
      <c r="G6786" t="s">
        <v>94</v>
      </c>
    </row>
    <row r="6787" spans="1:7" x14ac:dyDescent="0.3">
      <c r="A6787" t="s">
        <v>10719</v>
      </c>
      <c r="B6787" t="s">
        <v>3140</v>
      </c>
      <c r="C6787" t="s">
        <v>10720</v>
      </c>
      <c r="D6787" t="s">
        <v>4114</v>
      </c>
      <c r="E6787" t="s">
        <v>13517</v>
      </c>
      <c r="F6787" s="9" t="s">
        <v>26</v>
      </c>
      <c r="G6787" t="s">
        <v>94</v>
      </c>
    </row>
    <row r="6788" spans="1:7" x14ac:dyDescent="0.3">
      <c r="A6788" t="s">
        <v>10721</v>
      </c>
      <c r="B6788" t="s">
        <v>114</v>
      </c>
      <c r="C6788" t="s">
        <v>10722</v>
      </c>
      <c r="D6788" t="s">
        <v>4114</v>
      </c>
      <c r="E6788" t="s">
        <v>13517</v>
      </c>
      <c r="F6788" s="9" t="s">
        <v>26</v>
      </c>
      <c r="G6788" t="s">
        <v>94</v>
      </c>
    </row>
    <row r="6789" spans="1:7" x14ac:dyDescent="0.3">
      <c r="A6789" t="s">
        <v>10723</v>
      </c>
      <c r="B6789" t="s">
        <v>708</v>
      </c>
      <c r="C6789" t="s">
        <v>10724</v>
      </c>
      <c r="D6789" t="s">
        <v>4114</v>
      </c>
      <c r="E6789" t="s">
        <v>13517</v>
      </c>
      <c r="F6789" s="9" t="s">
        <v>26</v>
      </c>
      <c r="G6789" t="s">
        <v>94</v>
      </c>
    </row>
    <row r="6790" spans="1:7" x14ac:dyDescent="0.3">
      <c r="A6790" t="s">
        <v>10725</v>
      </c>
      <c r="B6790" t="s">
        <v>3140</v>
      </c>
      <c r="C6790" t="s">
        <v>10726</v>
      </c>
      <c r="D6790" t="s">
        <v>4114</v>
      </c>
      <c r="E6790" t="s">
        <v>13517</v>
      </c>
      <c r="F6790" s="9" t="s">
        <v>26</v>
      </c>
      <c r="G6790" t="s">
        <v>94</v>
      </c>
    </row>
    <row r="6791" spans="1:7" x14ac:dyDescent="0.3">
      <c r="A6791" t="s">
        <v>10727</v>
      </c>
      <c r="B6791" t="s">
        <v>114</v>
      </c>
      <c r="C6791" t="s">
        <v>10728</v>
      </c>
      <c r="D6791" t="s">
        <v>4114</v>
      </c>
      <c r="E6791" t="s">
        <v>13517</v>
      </c>
      <c r="F6791" s="9" t="s">
        <v>26</v>
      </c>
      <c r="G6791" t="s">
        <v>94</v>
      </c>
    </row>
    <row r="6792" spans="1:7" x14ac:dyDescent="0.3">
      <c r="A6792" t="s">
        <v>10729</v>
      </c>
      <c r="B6792" t="s">
        <v>708</v>
      </c>
      <c r="C6792" t="s">
        <v>10730</v>
      </c>
      <c r="D6792" t="s">
        <v>4114</v>
      </c>
      <c r="E6792" t="s">
        <v>13517</v>
      </c>
      <c r="F6792" s="9" t="s">
        <v>26</v>
      </c>
      <c r="G6792" t="s">
        <v>94</v>
      </c>
    </row>
    <row r="6793" spans="1:7" x14ac:dyDescent="0.3">
      <c r="A6793" t="s">
        <v>10731</v>
      </c>
      <c r="B6793" t="s">
        <v>3140</v>
      </c>
      <c r="C6793" t="s">
        <v>10732</v>
      </c>
      <c r="D6793" t="s">
        <v>4114</v>
      </c>
      <c r="E6793" t="s">
        <v>13517</v>
      </c>
      <c r="F6793" s="9" t="s">
        <v>26</v>
      </c>
      <c r="G6793" t="s">
        <v>94</v>
      </c>
    </row>
    <row r="6794" spans="1:7" x14ac:dyDescent="0.3">
      <c r="A6794" t="s">
        <v>10733</v>
      </c>
      <c r="B6794" t="s">
        <v>114</v>
      </c>
      <c r="C6794" t="s">
        <v>10734</v>
      </c>
      <c r="D6794" t="s">
        <v>4114</v>
      </c>
      <c r="E6794" t="s">
        <v>13517</v>
      </c>
      <c r="F6794" s="9" t="s">
        <v>26</v>
      </c>
      <c r="G6794" t="s">
        <v>94</v>
      </c>
    </row>
    <row r="6795" spans="1:7" x14ac:dyDescent="0.3">
      <c r="A6795" t="s">
        <v>10735</v>
      </c>
      <c r="B6795" t="s">
        <v>708</v>
      </c>
      <c r="C6795" t="s">
        <v>10736</v>
      </c>
      <c r="D6795" t="s">
        <v>4114</v>
      </c>
      <c r="E6795" t="s">
        <v>13517</v>
      </c>
      <c r="F6795" s="9" t="s">
        <v>26</v>
      </c>
      <c r="G6795" t="s">
        <v>94</v>
      </c>
    </row>
    <row r="6796" spans="1:7" x14ac:dyDescent="0.3">
      <c r="A6796" t="s">
        <v>10737</v>
      </c>
      <c r="B6796" t="s">
        <v>3140</v>
      </c>
      <c r="C6796" t="s">
        <v>10738</v>
      </c>
      <c r="D6796" t="s">
        <v>4114</v>
      </c>
      <c r="E6796" t="s">
        <v>13517</v>
      </c>
      <c r="F6796" s="9" t="s">
        <v>26</v>
      </c>
      <c r="G6796" t="s">
        <v>94</v>
      </c>
    </row>
    <row r="6797" spans="1:7" x14ac:dyDescent="0.3">
      <c r="A6797" t="s">
        <v>10739</v>
      </c>
      <c r="B6797" t="s">
        <v>114</v>
      </c>
      <c r="C6797" t="s">
        <v>10740</v>
      </c>
      <c r="D6797" t="s">
        <v>4114</v>
      </c>
      <c r="E6797" t="s">
        <v>13517</v>
      </c>
      <c r="F6797" s="9" t="s">
        <v>26</v>
      </c>
      <c r="G6797" t="s">
        <v>94</v>
      </c>
    </row>
    <row r="6798" spans="1:7" x14ac:dyDescent="0.3">
      <c r="A6798" t="s">
        <v>10741</v>
      </c>
      <c r="B6798" t="s">
        <v>708</v>
      </c>
      <c r="C6798" t="s">
        <v>10742</v>
      </c>
      <c r="D6798" t="s">
        <v>4114</v>
      </c>
      <c r="E6798" t="s">
        <v>13517</v>
      </c>
      <c r="F6798" s="9" t="s">
        <v>26</v>
      </c>
      <c r="G6798" t="s">
        <v>94</v>
      </c>
    </row>
    <row r="6799" spans="1:7" x14ac:dyDescent="0.3">
      <c r="A6799" t="s">
        <v>10743</v>
      </c>
      <c r="B6799" t="s">
        <v>3140</v>
      </c>
      <c r="C6799" t="s">
        <v>10744</v>
      </c>
      <c r="D6799" t="s">
        <v>4114</v>
      </c>
      <c r="E6799" t="s">
        <v>13517</v>
      </c>
      <c r="F6799" s="9" t="s">
        <v>26</v>
      </c>
      <c r="G6799" t="s">
        <v>94</v>
      </c>
    </row>
    <row r="6800" spans="1:7" x14ac:dyDescent="0.3">
      <c r="A6800" t="s">
        <v>10745</v>
      </c>
      <c r="B6800" t="s">
        <v>114</v>
      </c>
      <c r="C6800" t="s">
        <v>10746</v>
      </c>
      <c r="D6800" t="s">
        <v>4114</v>
      </c>
      <c r="E6800" t="s">
        <v>13517</v>
      </c>
      <c r="F6800" s="9" t="s">
        <v>26</v>
      </c>
      <c r="G6800" t="s">
        <v>94</v>
      </c>
    </row>
    <row r="6801" spans="1:7" x14ac:dyDescent="0.3">
      <c r="A6801" t="s">
        <v>10747</v>
      </c>
      <c r="B6801" t="s">
        <v>708</v>
      </c>
      <c r="C6801" t="s">
        <v>10748</v>
      </c>
      <c r="D6801" t="s">
        <v>4114</v>
      </c>
      <c r="E6801" t="s">
        <v>13517</v>
      </c>
      <c r="F6801" s="9" t="s">
        <v>26</v>
      </c>
      <c r="G6801" t="s">
        <v>94</v>
      </c>
    </row>
    <row r="6802" spans="1:7" x14ac:dyDescent="0.3">
      <c r="A6802" t="s">
        <v>10749</v>
      </c>
      <c r="B6802" t="s">
        <v>3140</v>
      </c>
      <c r="C6802" t="s">
        <v>10750</v>
      </c>
      <c r="D6802" t="s">
        <v>4114</v>
      </c>
      <c r="E6802" t="s">
        <v>13517</v>
      </c>
      <c r="F6802" s="9" t="s">
        <v>26</v>
      </c>
      <c r="G6802" t="s">
        <v>94</v>
      </c>
    </row>
    <row r="6803" spans="1:7" x14ac:dyDescent="0.3">
      <c r="A6803" t="s">
        <v>10751</v>
      </c>
      <c r="B6803" t="s">
        <v>114</v>
      </c>
      <c r="C6803" t="s">
        <v>10752</v>
      </c>
      <c r="D6803" t="s">
        <v>4114</v>
      </c>
      <c r="E6803" t="s">
        <v>13517</v>
      </c>
      <c r="F6803" s="9" t="s">
        <v>26</v>
      </c>
      <c r="G6803" t="s">
        <v>94</v>
      </c>
    </row>
    <row r="6804" spans="1:7" x14ac:dyDescent="0.3">
      <c r="A6804" t="s">
        <v>10753</v>
      </c>
      <c r="B6804" t="s">
        <v>708</v>
      </c>
      <c r="C6804" t="s">
        <v>10754</v>
      </c>
      <c r="D6804" t="s">
        <v>4114</v>
      </c>
      <c r="E6804" t="s">
        <v>13517</v>
      </c>
      <c r="F6804" s="9" t="s">
        <v>26</v>
      </c>
      <c r="G6804" t="s">
        <v>94</v>
      </c>
    </row>
    <row r="6805" spans="1:7" x14ac:dyDescent="0.3">
      <c r="A6805" t="s">
        <v>10755</v>
      </c>
      <c r="B6805" t="s">
        <v>3140</v>
      </c>
      <c r="C6805" t="s">
        <v>10756</v>
      </c>
      <c r="D6805" t="s">
        <v>4114</v>
      </c>
      <c r="E6805" t="s">
        <v>13517</v>
      </c>
      <c r="F6805" s="9" t="s">
        <v>26</v>
      </c>
      <c r="G6805" t="s">
        <v>94</v>
      </c>
    </row>
    <row r="6806" spans="1:7" x14ac:dyDescent="0.3">
      <c r="A6806" t="s">
        <v>10757</v>
      </c>
      <c r="B6806" t="s">
        <v>114</v>
      </c>
      <c r="C6806" t="s">
        <v>10758</v>
      </c>
      <c r="D6806" t="s">
        <v>4114</v>
      </c>
      <c r="E6806" t="s">
        <v>13517</v>
      </c>
      <c r="F6806" s="9" t="s">
        <v>26</v>
      </c>
      <c r="G6806" t="s">
        <v>94</v>
      </c>
    </row>
    <row r="6807" spans="1:7" x14ac:dyDescent="0.3">
      <c r="A6807" t="s">
        <v>10759</v>
      </c>
      <c r="B6807" t="s">
        <v>708</v>
      </c>
      <c r="C6807" t="s">
        <v>10760</v>
      </c>
      <c r="D6807" t="s">
        <v>4114</v>
      </c>
      <c r="E6807" t="s">
        <v>13517</v>
      </c>
      <c r="F6807" s="9" t="s">
        <v>26</v>
      </c>
      <c r="G6807" t="s">
        <v>94</v>
      </c>
    </row>
    <row r="6808" spans="1:7" x14ac:dyDescent="0.3">
      <c r="A6808" t="s">
        <v>10761</v>
      </c>
      <c r="B6808" t="s">
        <v>3140</v>
      </c>
      <c r="C6808" t="s">
        <v>10762</v>
      </c>
      <c r="D6808" t="s">
        <v>4114</v>
      </c>
      <c r="E6808" t="s">
        <v>13517</v>
      </c>
      <c r="F6808" s="9" t="s">
        <v>26</v>
      </c>
      <c r="G6808" t="s">
        <v>94</v>
      </c>
    </row>
    <row r="6809" spans="1:7" x14ac:dyDescent="0.3">
      <c r="A6809" t="s">
        <v>10763</v>
      </c>
      <c r="B6809" t="s">
        <v>114</v>
      </c>
      <c r="C6809" t="s">
        <v>10764</v>
      </c>
      <c r="D6809" t="s">
        <v>4114</v>
      </c>
      <c r="E6809" t="s">
        <v>13517</v>
      </c>
      <c r="F6809" s="9" t="s">
        <v>26</v>
      </c>
      <c r="G6809" t="s">
        <v>94</v>
      </c>
    </row>
    <row r="6810" spans="1:7" x14ac:dyDescent="0.3">
      <c r="A6810" t="s">
        <v>10765</v>
      </c>
      <c r="B6810" t="s">
        <v>708</v>
      </c>
      <c r="C6810" t="s">
        <v>10766</v>
      </c>
      <c r="D6810" t="s">
        <v>4114</v>
      </c>
      <c r="E6810" t="s">
        <v>13517</v>
      </c>
      <c r="F6810" s="9" t="s">
        <v>26</v>
      </c>
      <c r="G6810" t="s">
        <v>94</v>
      </c>
    </row>
    <row r="6811" spans="1:7" x14ac:dyDescent="0.3">
      <c r="A6811" t="s">
        <v>10767</v>
      </c>
      <c r="B6811" t="s">
        <v>3140</v>
      </c>
      <c r="C6811" t="s">
        <v>10768</v>
      </c>
      <c r="D6811" t="s">
        <v>4114</v>
      </c>
      <c r="E6811" t="s">
        <v>13517</v>
      </c>
      <c r="F6811" s="9" t="s">
        <v>26</v>
      </c>
      <c r="G6811" t="s">
        <v>94</v>
      </c>
    </row>
    <row r="6812" spans="1:7" x14ac:dyDescent="0.3">
      <c r="A6812" t="s">
        <v>10769</v>
      </c>
      <c r="B6812" t="s">
        <v>114</v>
      </c>
      <c r="C6812" t="s">
        <v>10770</v>
      </c>
      <c r="D6812" t="s">
        <v>4114</v>
      </c>
      <c r="E6812" t="s">
        <v>13517</v>
      </c>
      <c r="F6812" s="9" t="s">
        <v>26</v>
      </c>
      <c r="G6812" t="s">
        <v>94</v>
      </c>
    </row>
    <row r="6813" spans="1:7" x14ac:dyDescent="0.3">
      <c r="A6813" t="s">
        <v>1830</v>
      </c>
      <c r="B6813" t="s">
        <v>708</v>
      </c>
      <c r="C6813" t="s">
        <v>10771</v>
      </c>
      <c r="D6813" t="s">
        <v>4114</v>
      </c>
      <c r="E6813" t="s">
        <v>13517</v>
      </c>
      <c r="F6813" s="9" t="s">
        <v>26</v>
      </c>
      <c r="G6813" t="s">
        <v>94</v>
      </c>
    </row>
    <row r="6814" spans="1:7" x14ac:dyDescent="0.3">
      <c r="A6814" t="s">
        <v>1833</v>
      </c>
      <c r="B6814" t="s">
        <v>3140</v>
      </c>
      <c r="C6814" t="s">
        <v>10772</v>
      </c>
      <c r="D6814" t="s">
        <v>4114</v>
      </c>
      <c r="E6814" t="s">
        <v>13517</v>
      </c>
      <c r="F6814" s="9" t="s">
        <v>26</v>
      </c>
      <c r="G6814" t="s">
        <v>94</v>
      </c>
    </row>
    <row r="6815" spans="1:7" x14ac:dyDescent="0.3">
      <c r="A6815" t="s">
        <v>1836</v>
      </c>
      <c r="B6815" t="s">
        <v>114</v>
      </c>
      <c r="C6815" t="s">
        <v>10773</v>
      </c>
      <c r="D6815" t="s">
        <v>4114</v>
      </c>
      <c r="E6815" t="s">
        <v>13517</v>
      </c>
      <c r="F6815" s="9" t="s">
        <v>26</v>
      </c>
      <c r="G6815" t="s">
        <v>94</v>
      </c>
    </row>
    <row r="6816" spans="1:7" x14ac:dyDescent="0.3">
      <c r="A6816" t="s">
        <v>10774</v>
      </c>
      <c r="B6816" t="s">
        <v>708</v>
      </c>
      <c r="C6816" t="s">
        <v>10775</v>
      </c>
      <c r="D6816" t="s">
        <v>4114</v>
      </c>
      <c r="E6816" t="s">
        <v>13517</v>
      </c>
      <c r="F6816" s="9" t="s">
        <v>26</v>
      </c>
      <c r="G6816" t="s">
        <v>94</v>
      </c>
    </row>
    <row r="6817" spans="1:7" x14ac:dyDescent="0.3">
      <c r="A6817" t="s">
        <v>1824</v>
      </c>
      <c r="B6817" t="s">
        <v>3140</v>
      </c>
      <c r="C6817" t="s">
        <v>10776</v>
      </c>
      <c r="D6817" t="s">
        <v>4114</v>
      </c>
      <c r="E6817" t="s">
        <v>13517</v>
      </c>
      <c r="F6817" s="9" t="s">
        <v>26</v>
      </c>
      <c r="G6817" t="s">
        <v>94</v>
      </c>
    </row>
    <row r="6818" spans="1:7" x14ac:dyDescent="0.3">
      <c r="A6818" t="s">
        <v>1827</v>
      </c>
      <c r="B6818" t="s">
        <v>114</v>
      </c>
      <c r="C6818" t="s">
        <v>10777</v>
      </c>
      <c r="D6818" t="s">
        <v>4114</v>
      </c>
      <c r="E6818" t="s">
        <v>13517</v>
      </c>
      <c r="F6818" s="9" t="s">
        <v>26</v>
      </c>
      <c r="G6818" t="s">
        <v>94</v>
      </c>
    </row>
    <row r="6819" spans="1:7" x14ac:dyDescent="0.3">
      <c r="A6819" t="s">
        <v>10778</v>
      </c>
      <c r="B6819" t="s">
        <v>708</v>
      </c>
      <c r="C6819" t="s">
        <v>10779</v>
      </c>
      <c r="D6819" t="s">
        <v>4114</v>
      </c>
      <c r="E6819" t="s">
        <v>13517</v>
      </c>
      <c r="F6819" s="9" t="s">
        <v>26</v>
      </c>
      <c r="G6819" t="s">
        <v>94</v>
      </c>
    </row>
    <row r="6820" spans="1:7" x14ac:dyDescent="0.3">
      <c r="A6820" t="s">
        <v>10780</v>
      </c>
      <c r="B6820" t="s">
        <v>3140</v>
      </c>
      <c r="C6820" t="s">
        <v>10781</v>
      </c>
      <c r="D6820" t="s">
        <v>4114</v>
      </c>
      <c r="E6820" t="s">
        <v>13517</v>
      </c>
      <c r="F6820" s="9" t="s">
        <v>26</v>
      </c>
      <c r="G6820" t="s">
        <v>94</v>
      </c>
    </row>
    <row r="6821" spans="1:7" x14ac:dyDescent="0.3">
      <c r="A6821" t="s">
        <v>10782</v>
      </c>
      <c r="B6821" t="s">
        <v>114</v>
      </c>
      <c r="C6821" t="s">
        <v>10783</v>
      </c>
      <c r="D6821" t="s">
        <v>4114</v>
      </c>
      <c r="E6821" t="s">
        <v>13517</v>
      </c>
      <c r="F6821" s="9" t="s">
        <v>26</v>
      </c>
      <c r="G6821" t="s">
        <v>94</v>
      </c>
    </row>
    <row r="6822" spans="1:7" x14ac:dyDescent="0.3">
      <c r="A6822" t="s">
        <v>10784</v>
      </c>
      <c r="B6822" t="s">
        <v>708</v>
      </c>
      <c r="C6822" t="s">
        <v>10785</v>
      </c>
      <c r="D6822" t="s">
        <v>4114</v>
      </c>
      <c r="E6822" t="s">
        <v>13517</v>
      </c>
      <c r="F6822" s="9" t="s">
        <v>26</v>
      </c>
      <c r="G6822" t="s">
        <v>94</v>
      </c>
    </row>
    <row r="6823" spans="1:7" x14ac:dyDescent="0.3">
      <c r="A6823" t="s">
        <v>10786</v>
      </c>
      <c r="B6823" t="s">
        <v>3140</v>
      </c>
      <c r="C6823" t="s">
        <v>10787</v>
      </c>
      <c r="D6823" t="s">
        <v>4114</v>
      </c>
      <c r="E6823" t="s">
        <v>13517</v>
      </c>
      <c r="F6823" s="9" t="s">
        <v>26</v>
      </c>
      <c r="G6823" t="s">
        <v>94</v>
      </c>
    </row>
    <row r="6824" spans="1:7" x14ac:dyDescent="0.3">
      <c r="A6824" t="s">
        <v>10788</v>
      </c>
      <c r="B6824" t="s">
        <v>114</v>
      </c>
      <c r="C6824" t="s">
        <v>10789</v>
      </c>
      <c r="D6824" t="s">
        <v>4114</v>
      </c>
      <c r="E6824" t="s">
        <v>13517</v>
      </c>
      <c r="F6824" s="9" t="s">
        <v>26</v>
      </c>
      <c r="G6824" t="s">
        <v>94</v>
      </c>
    </row>
    <row r="6825" spans="1:7" x14ac:dyDescent="0.3">
      <c r="A6825" t="s">
        <v>10790</v>
      </c>
      <c r="B6825" t="s">
        <v>708</v>
      </c>
      <c r="C6825" t="s">
        <v>10791</v>
      </c>
      <c r="D6825" t="s">
        <v>4114</v>
      </c>
      <c r="E6825" t="s">
        <v>13517</v>
      </c>
      <c r="F6825" s="9" t="s">
        <v>26</v>
      </c>
      <c r="G6825" t="s">
        <v>94</v>
      </c>
    </row>
    <row r="6826" spans="1:7" x14ac:dyDescent="0.3">
      <c r="A6826" t="s">
        <v>10792</v>
      </c>
      <c r="B6826" t="s">
        <v>3140</v>
      </c>
      <c r="C6826" t="s">
        <v>10793</v>
      </c>
      <c r="D6826" t="s">
        <v>4114</v>
      </c>
      <c r="E6826" t="s">
        <v>13517</v>
      </c>
      <c r="F6826" s="9" t="s">
        <v>26</v>
      </c>
      <c r="G6826" t="s">
        <v>94</v>
      </c>
    </row>
    <row r="6827" spans="1:7" x14ac:dyDescent="0.3">
      <c r="A6827" t="s">
        <v>10794</v>
      </c>
      <c r="B6827" t="s">
        <v>114</v>
      </c>
      <c r="C6827" t="s">
        <v>10795</v>
      </c>
      <c r="D6827" t="s">
        <v>4114</v>
      </c>
      <c r="E6827" t="s">
        <v>13517</v>
      </c>
      <c r="F6827" s="9" t="s">
        <v>26</v>
      </c>
      <c r="G6827" t="s">
        <v>94</v>
      </c>
    </row>
    <row r="6828" spans="1:7" x14ac:dyDescent="0.3">
      <c r="A6828" t="s">
        <v>10796</v>
      </c>
      <c r="B6828" t="s">
        <v>708</v>
      </c>
      <c r="C6828" t="s">
        <v>10797</v>
      </c>
      <c r="D6828" t="s">
        <v>4114</v>
      </c>
      <c r="E6828" t="s">
        <v>13517</v>
      </c>
      <c r="F6828" s="9" t="s">
        <v>26</v>
      </c>
      <c r="G6828" t="s">
        <v>94</v>
      </c>
    </row>
    <row r="6829" spans="1:7" x14ac:dyDescent="0.3">
      <c r="A6829" t="s">
        <v>10798</v>
      </c>
      <c r="B6829" t="s">
        <v>3140</v>
      </c>
      <c r="C6829" t="s">
        <v>10799</v>
      </c>
      <c r="D6829" t="s">
        <v>4114</v>
      </c>
      <c r="E6829" t="s">
        <v>13517</v>
      </c>
      <c r="F6829" s="9" t="s">
        <v>26</v>
      </c>
      <c r="G6829" t="s">
        <v>94</v>
      </c>
    </row>
    <row r="6830" spans="1:7" x14ac:dyDescent="0.3">
      <c r="A6830" t="s">
        <v>10800</v>
      </c>
      <c r="B6830" t="s">
        <v>114</v>
      </c>
      <c r="C6830" t="s">
        <v>10801</v>
      </c>
      <c r="D6830" t="s">
        <v>4114</v>
      </c>
      <c r="E6830" t="s">
        <v>13517</v>
      </c>
      <c r="F6830" s="9" t="s">
        <v>26</v>
      </c>
      <c r="G6830" t="s">
        <v>94</v>
      </c>
    </row>
    <row r="6831" spans="1:7" x14ac:dyDescent="0.3">
      <c r="A6831" t="s">
        <v>10802</v>
      </c>
      <c r="B6831" t="s">
        <v>708</v>
      </c>
      <c r="C6831" t="s">
        <v>10803</v>
      </c>
      <c r="D6831" t="s">
        <v>4114</v>
      </c>
      <c r="E6831" t="s">
        <v>13517</v>
      </c>
      <c r="F6831" s="9" t="s">
        <v>26</v>
      </c>
      <c r="G6831" t="s">
        <v>94</v>
      </c>
    </row>
    <row r="6832" spans="1:7" x14ac:dyDescent="0.3">
      <c r="A6832" t="s">
        <v>10804</v>
      </c>
      <c r="B6832" t="s">
        <v>3140</v>
      </c>
      <c r="C6832" t="s">
        <v>10805</v>
      </c>
      <c r="D6832" t="s">
        <v>4114</v>
      </c>
      <c r="E6832" t="s">
        <v>13517</v>
      </c>
      <c r="F6832" s="9" t="s">
        <v>26</v>
      </c>
      <c r="G6832" t="s">
        <v>94</v>
      </c>
    </row>
    <row r="6833" spans="1:7" x14ac:dyDescent="0.3">
      <c r="A6833" t="s">
        <v>10806</v>
      </c>
      <c r="B6833" t="s">
        <v>114</v>
      </c>
      <c r="C6833" t="s">
        <v>10807</v>
      </c>
      <c r="D6833" t="s">
        <v>4114</v>
      </c>
      <c r="E6833" t="s">
        <v>13517</v>
      </c>
      <c r="F6833" s="9" t="s">
        <v>26</v>
      </c>
      <c r="G6833" t="s">
        <v>94</v>
      </c>
    </row>
    <row r="6834" spans="1:7" x14ac:dyDescent="0.3">
      <c r="A6834" t="s">
        <v>10808</v>
      </c>
      <c r="B6834" t="s">
        <v>708</v>
      </c>
      <c r="C6834" t="s">
        <v>10809</v>
      </c>
      <c r="D6834" t="s">
        <v>4114</v>
      </c>
      <c r="E6834" t="s">
        <v>13517</v>
      </c>
      <c r="F6834" s="9" t="s">
        <v>26</v>
      </c>
      <c r="G6834" t="s">
        <v>94</v>
      </c>
    </row>
    <row r="6835" spans="1:7" x14ac:dyDescent="0.3">
      <c r="A6835" t="s">
        <v>10810</v>
      </c>
      <c r="B6835" t="s">
        <v>3140</v>
      </c>
      <c r="C6835" t="s">
        <v>10811</v>
      </c>
      <c r="D6835" t="s">
        <v>4114</v>
      </c>
      <c r="E6835" t="s">
        <v>13517</v>
      </c>
      <c r="F6835" s="9" t="s">
        <v>26</v>
      </c>
      <c r="G6835" t="s">
        <v>94</v>
      </c>
    </row>
    <row r="6836" spans="1:7" x14ac:dyDescent="0.3">
      <c r="A6836" t="s">
        <v>10812</v>
      </c>
      <c r="B6836" t="s">
        <v>114</v>
      </c>
      <c r="C6836" t="s">
        <v>10813</v>
      </c>
      <c r="D6836" t="s">
        <v>4114</v>
      </c>
      <c r="E6836" t="s">
        <v>13517</v>
      </c>
      <c r="F6836" s="9" t="s">
        <v>26</v>
      </c>
      <c r="G6836" t="s">
        <v>94</v>
      </c>
    </row>
    <row r="6837" spans="1:7" x14ac:dyDescent="0.3">
      <c r="A6837" t="s">
        <v>10814</v>
      </c>
      <c r="B6837" t="s">
        <v>708</v>
      </c>
      <c r="C6837" t="s">
        <v>10815</v>
      </c>
      <c r="D6837" t="s">
        <v>4114</v>
      </c>
      <c r="E6837" t="s">
        <v>13517</v>
      </c>
      <c r="F6837" s="9" t="s">
        <v>26</v>
      </c>
      <c r="G6837" t="s">
        <v>94</v>
      </c>
    </row>
    <row r="6838" spans="1:7" x14ac:dyDescent="0.3">
      <c r="A6838" t="s">
        <v>10816</v>
      </c>
      <c r="B6838" t="s">
        <v>3140</v>
      </c>
      <c r="C6838" t="s">
        <v>10817</v>
      </c>
      <c r="D6838" t="s">
        <v>4114</v>
      </c>
      <c r="E6838" t="s">
        <v>13517</v>
      </c>
      <c r="F6838" s="9" t="s">
        <v>26</v>
      </c>
      <c r="G6838" t="s">
        <v>94</v>
      </c>
    </row>
    <row r="6839" spans="1:7" x14ac:dyDescent="0.3">
      <c r="A6839" t="s">
        <v>10818</v>
      </c>
      <c r="B6839" t="s">
        <v>114</v>
      </c>
      <c r="C6839" t="s">
        <v>10819</v>
      </c>
      <c r="D6839" t="s">
        <v>4114</v>
      </c>
      <c r="E6839" t="s">
        <v>13517</v>
      </c>
      <c r="F6839" s="9" t="s">
        <v>26</v>
      </c>
      <c r="G6839" t="s">
        <v>94</v>
      </c>
    </row>
    <row r="6840" spans="1:7" x14ac:dyDescent="0.3">
      <c r="A6840" t="s">
        <v>10820</v>
      </c>
      <c r="B6840" t="s">
        <v>708</v>
      </c>
      <c r="C6840" t="s">
        <v>10821</v>
      </c>
      <c r="D6840" t="s">
        <v>4114</v>
      </c>
      <c r="E6840" t="s">
        <v>13517</v>
      </c>
      <c r="F6840" s="9" t="s">
        <v>26</v>
      </c>
      <c r="G6840" t="s">
        <v>94</v>
      </c>
    </row>
    <row r="6841" spans="1:7" x14ac:dyDescent="0.3">
      <c r="A6841" t="s">
        <v>10822</v>
      </c>
      <c r="B6841" t="s">
        <v>3140</v>
      </c>
      <c r="C6841" t="s">
        <v>10823</v>
      </c>
      <c r="D6841" t="s">
        <v>4114</v>
      </c>
      <c r="E6841" t="s">
        <v>13517</v>
      </c>
      <c r="F6841" s="9" t="s">
        <v>26</v>
      </c>
      <c r="G6841" t="s">
        <v>94</v>
      </c>
    </row>
    <row r="6842" spans="1:7" x14ac:dyDescent="0.3">
      <c r="A6842" t="s">
        <v>10824</v>
      </c>
      <c r="B6842" t="s">
        <v>114</v>
      </c>
      <c r="C6842" t="s">
        <v>10825</v>
      </c>
      <c r="D6842" t="s">
        <v>4114</v>
      </c>
      <c r="E6842" t="s">
        <v>13517</v>
      </c>
      <c r="F6842" s="9" t="s">
        <v>26</v>
      </c>
      <c r="G6842" t="s">
        <v>94</v>
      </c>
    </row>
    <row r="6843" spans="1:7" x14ac:dyDescent="0.3">
      <c r="A6843" t="s">
        <v>10826</v>
      </c>
      <c r="B6843" t="s">
        <v>708</v>
      </c>
      <c r="C6843" t="s">
        <v>10827</v>
      </c>
      <c r="D6843" t="s">
        <v>4114</v>
      </c>
      <c r="E6843" t="s">
        <v>13517</v>
      </c>
      <c r="F6843" s="9" t="s">
        <v>26</v>
      </c>
      <c r="G6843" t="s">
        <v>94</v>
      </c>
    </row>
    <row r="6844" spans="1:7" x14ac:dyDescent="0.3">
      <c r="A6844" t="s">
        <v>10828</v>
      </c>
      <c r="B6844" t="s">
        <v>3140</v>
      </c>
      <c r="C6844" t="s">
        <v>10829</v>
      </c>
      <c r="D6844" t="s">
        <v>4114</v>
      </c>
      <c r="E6844" t="s">
        <v>13517</v>
      </c>
      <c r="F6844" s="9" t="s">
        <v>26</v>
      </c>
      <c r="G6844" t="s">
        <v>94</v>
      </c>
    </row>
    <row r="6845" spans="1:7" x14ac:dyDescent="0.3">
      <c r="A6845" t="s">
        <v>10830</v>
      </c>
      <c r="B6845" t="s">
        <v>114</v>
      </c>
      <c r="C6845" t="s">
        <v>10831</v>
      </c>
      <c r="D6845" t="s">
        <v>4114</v>
      </c>
      <c r="E6845" t="s">
        <v>13517</v>
      </c>
      <c r="F6845" s="9" t="s">
        <v>26</v>
      </c>
      <c r="G6845" t="s">
        <v>94</v>
      </c>
    </row>
    <row r="6846" spans="1:7" x14ac:dyDescent="0.3">
      <c r="A6846" t="s">
        <v>1848</v>
      </c>
      <c r="B6846" t="s">
        <v>708</v>
      </c>
      <c r="C6846" t="s">
        <v>10832</v>
      </c>
      <c r="D6846" t="s">
        <v>4114</v>
      </c>
      <c r="E6846" t="s">
        <v>13517</v>
      </c>
      <c r="F6846" s="9" t="s">
        <v>26</v>
      </c>
      <c r="G6846" t="s">
        <v>94</v>
      </c>
    </row>
    <row r="6847" spans="1:7" x14ac:dyDescent="0.3">
      <c r="A6847" t="s">
        <v>10833</v>
      </c>
      <c r="B6847" t="s">
        <v>3140</v>
      </c>
      <c r="C6847" t="s">
        <v>10834</v>
      </c>
      <c r="D6847" t="s">
        <v>4114</v>
      </c>
      <c r="E6847" t="s">
        <v>13517</v>
      </c>
      <c r="F6847" s="9" t="s">
        <v>26</v>
      </c>
      <c r="G6847" t="s">
        <v>94</v>
      </c>
    </row>
    <row r="6848" spans="1:7" x14ac:dyDescent="0.3">
      <c r="A6848" t="s">
        <v>1851</v>
      </c>
      <c r="B6848" t="s">
        <v>114</v>
      </c>
      <c r="C6848" t="s">
        <v>10835</v>
      </c>
      <c r="D6848" t="s">
        <v>4114</v>
      </c>
      <c r="E6848" t="s">
        <v>13517</v>
      </c>
      <c r="F6848" s="9" t="s">
        <v>26</v>
      </c>
      <c r="G6848" t="s">
        <v>94</v>
      </c>
    </row>
    <row r="6849" spans="1:7" x14ac:dyDescent="0.3">
      <c r="A6849" t="s">
        <v>1854</v>
      </c>
      <c r="B6849" t="s">
        <v>708</v>
      </c>
      <c r="C6849" t="s">
        <v>10836</v>
      </c>
      <c r="D6849" t="s">
        <v>4114</v>
      </c>
      <c r="E6849" t="s">
        <v>13517</v>
      </c>
      <c r="F6849" s="9" t="s">
        <v>26</v>
      </c>
      <c r="G6849" t="s">
        <v>94</v>
      </c>
    </row>
    <row r="6850" spans="1:7" x14ac:dyDescent="0.3">
      <c r="A6850" t="s">
        <v>10837</v>
      </c>
      <c r="B6850" t="s">
        <v>3140</v>
      </c>
      <c r="C6850" t="s">
        <v>10838</v>
      </c>
      <c r="D6850" t="s">
        <v>4114</v>
      </c>
      <c r="E6850" t="s">
        <v>13517</v>
      </c>
      <c r="F6850" s="9" t="s">
        <v>26</v>
      </c>
      <c r="G6850" t="s">
        <v>94</v>
      </c>
    </row>
    <row r="6851" spans="1:7" x14ac:dyDescent="0.3">
      <c r="A6851" t="s">
        <v>1857</v>
      </c>
      <c r="B6851" t="s">
        <v>114</v>
      </c>
      <c r="C6851" t="s">
        <v>10839</v>
      </c>
      <c r="D6851" t="s">
        <v>4114</v>
      </c>
      <c r="E6851" t="s">
        <v>13517</v>
      </c>
      <c r="F6851" s="9" t="s">
        <v>26</v>
      </c>
      <c r="G6851" t="s">
        <v>94</v>
      </c>
    </row>
    <row r="6852" spans="1:7" x14ac:dyDescent="0.3">
      <c r="A6852" t="s">
        <v>1860</v>
      </c>
      <c r="B6852" t="s">
        <v>708</v>
      </c>
      <c r="C6852" t="s">
        <v>10840</v>
      </c>
      <c r="D6852" t="s">
        <v>4114</v>
      </c>
      <c r="E6852" t="s">
        <v>13517</v>
      </c>
      <c r="F6852" s="9" t="s">
        <v>26</v>
      </c>
      <c r="G6852" t="s">
        <v>94</v>
      </c>
    </row>
    <row r="6853" spans="1:7" x14ac:dyDescent="0.3">
      <c r="A6853" t="s">
        <v>1863</v>
      </c>
      <c r="B6853" t="s">
        <v>3140</v>
      </c>
      <c r="C6853" t="s">
        <v>10841</v>
      </c>
      <c r="D6853" t="s">
        <v>4114</v>
      </c>
      <c r="E6853" t="s">
        <v>13517</v>
      </c>
      <c r="F6853" s="9" t="s">
        <v>26</v>
      </c>
      <c r="G6853" t="s">
        <v>94</v>
      </c>
    </row>
    <row r="6854" spans="1:7" x14ac:dyDescent="0.3">
      <c r="A6854" t="s">
        <v>1866</v>
      </c>
      <c r="B6854" t="s">
        <v>114</v>
      </c>
      <c r="C6854" t="s">
        <v>10842</v>
      </c>
      <c r="D6854" t="s">
        <v>4114</v>
      </c>
      <c r="E6854" t="s">
        <v>13517</v>
      </c>
      <c r="F6854" s="9" t="s">
        <v>26</v>
      </c>
      <c r="G6854" t="s">
        <v>94</v>
      </c>
    </row>
    <row r="6855" spans="1:7" x14ac:dyDescent="0.3">
      <c r="A6855" t="s">
        <v>1869</v>
      </c>
      <c r="B6855" t="s">
        <v>708</v>
      </c>
      <c r="C6855" t="s">
        <v>10843</v>
      </c>
      <c r="D6855" t="s">
        <v>4114</v>
      </c>
      <c r="E6855" t="s">
        <v>13517</v>
      </c>
      <c r="F6855" s="9" t="s">
        <v>26</v>
      </c>
      <c r="G6855" t="s">
        <v>94</v>
      </c>
    </row>
    <row r="6856" spans="1:7" x14ac:dyDescent="0.3">
      <c r="A6856" t="s">
        <v>1872</v>
      </c>
      <c r="B6856" t="s">
        <v>3140</v>
      </c>
      <c r="C6856" t="s">
        <v>10844</v>
      </c>
      <c r="D6856" t="s">
        <v>4114</v>
      </c>
      <c r="E6856" t="s">
        <v>13517</v>
      </c>
      <c r="F6856" s="9" t="s">
        <v>26</v>
      </c>
      <c r="G6856" t="s">
        <v>94</v>
      </c>
    </row>
    <row r="6857" spans="1:7" x14ac:dyDescent="0.3">
      <c r="A6857" t="s">
        <v>10845</v>
      </c>
      <c r="B6857" t="s">
        <v>114</v>
      </c>
      <c r="C6857" t="s">
        <v>10846</v>
      </c>
      <c r="D6857" t="s">
        <v>4114</v>
      </c>
      <c r="E6857" t="s">
        <v>13517</v>
      </c>
      <c r="F6857" s="9" t="s">
        <v>26</v>
      </c>
      <c r="G6857" t="s">
        <v>94</v>
      </c>
    </row>
    <row r="6858" spans="1:7" x14ac:dyDescent="0.3">
      <c r="A6858" t="s">
        <v>10847</v>
      </c>
      <c r="B6858" t="s">
        <v>708</v>
      </c>
      <c r="C6858" t="s">
        <v>10848</v>
      </c>
      <c r="D6858" t="s">
        <v>4114</v>
      </c>
      <c r="E6858" t="s">
        <v>13517</v>
      </c>
      <c r="F6858" s="9" t="s">
        <v>26</v>
      </c>
      <c r="G6858" t="s">
        <v>94</v>
      </c>
    </row>
    <row r="6859" spans="1:7" x14ac:dyDescent="0.3">
      <c r="A6859" t="s">
        <v>10849</v>
      </c>
      <c r="B6859" t="s">
        <v>3140</v>
      </c>
      <c r="C6859" t="s">
        <v>10850</v>
      </c>
      <c r="D6859" t="s">
        <v>4114</v>
      </c>
      <c r="E6859" t="s">
        <v>13517</v>
      </c>
      <c r="F6859" s="9" t="s">
        <v>26</v>
      </c>
      <c r="G6859" t="s">
        <v>94</v>
      </c>
    </row>
    <row r="6860" spans="1:7" x14ac:dyDescent="0.3">
      <c r="A6860" t="s">
        <v>10851</v>
      </c>
      <c r="B6860" t="s">
        <v>114</v>
      </c>
      <c r="C6860" t="s">
        <v>10852</v>
      </c>
      <c r="D6860" t="s">
        <v>4114</v>
      </c>
      <c r="E6860" t="s">
        <v>13517</v>
      </c>
      <c r="F6860" s="9" t="s">
        <v>26</v>
      </c>
      <c r="G6860" t="s">
        <v>94</v>
      </c>
    </row>
    <row r="6861" spans="1:7" x14ac:dyDescent="0.3">
      <c r="A6861" t="s">
        <v>10853</v>
      </c>
      <c r="B6861" t="s">
        <v>708</v>
      </c>
      <c r="C6861" t="s">
        <v>10854</v>
      </c>
      <c r="D6861" t="s">
        <v>4114</v>
      </c>
      <c r="E6861" t="s">
        <v>13517</v>
      </c>
      <c r="F6861" s="9" t="s">
        <v>26</v>
      </c>
      <c r="G6861" t="s">
        <v>94</v>
      </c>
    </row>
    <row r="6862" spans="1:7" x14ac:dyDescent="0.3">
      <c r="A6862" t="s">
        <v>10855</v>
      </c>
      <c r="B6862" t="s">
        <v>3140</v>
      </c>
      <c r="C6862" t="s">
        <v>10856</v>
      </c>
      <c r="D6862" t="s">
        <v>4114</v>
      </c>
      <c r="E6862" t="s">
        <v>13517</v>
      </c>
      <c r="F6862" s="9" t="s">
        <v>26</v>
      </c>
      <c r="G6862" t="s">
        <v>94</v>
      </c>
    </row>
    <row r="6863" spans="1:7" x14ac:dyDescent="0.3">
      <c r="A6863" t="s">
        <v>10857</v>
      </c>
      <c r="B6863" t="s">
        <v>114</v>
      </c>
      <c r="C6863" t="s">
        <v>10858</v>
      </c>
      <c r="D6863" t="s">
        <v>4114</v>
      </c>
      <c r="E6863" t="s">
        <v>13517</v>
      </c>
      <c r="F6863" s="9" t="s">
        <v>26</v>
      </c>
      <c r="G6863" t="s">
        <v>94</v>
      </c>
    </row>
    <row r="6864" spans="1:7" x14ac:dyDescent="0.3">
      <c r="A6864" t="s">
        <v>10859</v>
      </c>
      <c r="B6864" t="s">
        <v>708</v>
      </c>
      <c r="C6864" t="s">
        <v>10860</v>
      </c>
      <c r="D6864" t="s">
        <v>4114</v>
      </c>
      <c r="E6864" t="s">
        <v>13517</v>
      </c>
      <c r="F6864" s="9" t="s">
        <v>26</v>
      </c>
      <c r="G6864" t="s">
        <v>94</v>
      </c>
    </row>
    <row r="6865" spans="1:7" x14ac:dyDescent="0.3">
      <c r="A6865" t="s">
        <v>10861</v>
      </c>
      <c r="B6865" t="s">
        <v>3140</v>
      </c>
      <c r="C6865" t="s">
        <v>10862</v>
      </c>
      <c r="D6865" t="s">
        <v>4114</v>
      </c>
      <c r="E6865" t="s">
        <v>13517</v>
      </c>
      <c r="F6865" s="9" t="s">
        <v>26</v>
      </c>
      <c r="G6865" t="s">
        <v>94</v>
      </c>
    </row>
    <row r="6866" spans="1:7" x14ac:dyDescent="0.3">
      <c r="A6866" t="s">
        <v>10863</v>
      </c>
      <c r="B6866" t="s">
        <v>114</v>
      </c>
      <c r="C6866" t="s">
        <v>10864</v>
      </c>
      <c r="D6866" t="s">
        <v>4114</v>
      </c>
      <c r="E6866" t="s">
        <v>13517</v>
      </c>
      <c r="F6866" s="9" t="s">
        <v>26</v>
      </c>
      <c r="G6866" t="s">
        <v>94</v>
      </c>
    </row>
    <row r="6867" spans="1:7" x14ac:dyDescent="0.3">
      <c r="A6867" t="s">
        <v>10865</v>
      </c>
      <c r="B6867" t="s">
        <v>3364</v>
      </c>
      <c r="C6867" t="s">
        <v>10866</v>
      </c>
      <c r="D6867" t="s">
        <v>4114</v>
      </c>
      <c r="E6867" t="s">
        <v>13517</v>
      </c>
      <c r="F6867" s="9" t="s">
        <v>26</v>
      </c>
      <c r="G6867" t="s">
        <v>94</v>
      </c>
    </row>
    <row r="6868" spans="1:7" x14ac:dyDescent="0.3">
      <c r="A6868" t="s">
        <v>10867</v>
      </c>
      <c r="B6868" t="s">
        <v>3367</v>
      </c>
      <c r="C6868" t="s">
        <v>10868</v>
      </c>
      <c r="D6868" t="s">
        <v>4114</v>
      </c>
      <c r="E6868" t="s">
        <v>13517</v>
      </c>
      <c r="F6868" s="9" t="s">
        <v>26</v>
      </c>
      <c r="G6868" t="s">
        <v>94</v>
      </c>
    </row>
    <row r="6869" spans="1:7" x14ac:dyDescent="0.3">
      <c r="A6869" t="s">
        <v>10869</v>
      </c>
      <c r="B6869" t="s">
        <v>3382</v>
      </c>
      <c r="C6869" t="s">
        <v>10870</v>
      </c>
      <c r="D6869" t="s">
        <v>4114</v>
      </c>
      <c r="E6869" t="s">
        <v>13517</v>
      </c>
      <c r="F6869" s="9" t="s">
        <v>26</v>
      </c>
      <c r="G6869" t="s">
        <v>94</v>
      </c>
    </row>
    <row r="6870" spans="1:7" x14ac:dyDescent="0.3">
      <c r="A6870" t="s">
        <v>10871</v>
      </c>
      <c r="B6870" t="s">
        <v>8270</v>
      </c>
      <c r="C6870" t="s">
        <v>10872</v>
      </c>
      <c r="D6870" t="s">
        <v>4114</v>
      </c>
      <c r="E6870" t="s">
        <v>13517</v>
      </c>
      <c r="F6870" s="9" t="s">
        <v>26</v>
      </c>
      <c r="G6870" t="s">
        <v>94</v>
      </c>
    </row>
    <row r="6871" spans="1:7" x14ac:dyDescent="0.3">
      <c r="A6871" t="s">
        <v>10873</v>
      </c>
      <c r="B6871" t="s">
        <v>10874</v>
      </c>
      <c r="C6871" t="s">
        <v>10875</v>
      </c>
      <c r="D6871" t="s">
        <v>4114</v>
      </c>
      <c r="E6871" t="s">
        <v>13517</v>
      </c>
      <c r="F6871" s="9" t="s">
        <v>26</v>
      </c>
      <c r="G6871" t="s">
        <v>94</v>
      </c>
    </row>
    <row r="6872" spans="1:7" x14ac:dyDescent="0.3">
      <c r="A6872" t="s">
        <v>10876</v>
      </c>
      <c r="B6872" t="s">
        <v>10877</v>
      </c>
      <c r="C6872" t="s">
        <v>10878</v>
      </c>
      <c r="D6872" t="s">
        <v>4114</v>
      </c>
      <c r="E6872" t="s">
        <v>13517</v>
      </c>
      <c r="F6872" s="9" t="s">
        <v>26</v>
      </c>
      <c r="G6872" t="s">
        <v>94</v>
      </c>
    </row>
    <row r="6873" spans="1:7" x14ac:dyDescent="0.3">
      <c r="A6873" t="s">
        <v>10879</v>
      </c>
      <c r="B6873" t="s">
        <v>10880</v>
      </c>
      <c r="C6873" t="s">
        <v>10881</v>
      </c>
      <c r="D6873" t="s">
        <v>4114</v>
      </c>
      <c r="E6873" t="s">
        <v>13517</v>
      </c>
      <c r="F6873" s="9" t="s">
        <v>26</v>
      </c>
      <c r="G6873" t="s">
        <v>94</v>
      </c>
    </row>
    <row r="6874" spans="1:7" x14ac:dyDescent="0.3">
      <c r="A6874" t="s">
        <v>10882</v>
      </c>
      <c r="B6874" t="s">
        <v>10883</v>
      </c>
      <c r="C6874" t="s">
        <v>10884</v>
      </c>
      <c r="D6874" t="s">
        <v>4114</v>
      </c>
      <c r="E6874" t="s">
        <v>13517</v>
      </c>
      <c r="F6874" s="9" t="s">
        <v>26</v>
      </c>
      <c r="G6874" t="s">
        <v>94</v>
      </c>
    </row>
    <row r="6875" spans="1:7" x14ac:dyDescent="0.3">
      <c r="A6875" t="s">
        <v>10885</v>
      </c>
      <c r="B6875" t="s">
        <v>10886</v>
      </c>
      <c r="C6875" t="s">
        <v>10887</v>
      </c>
      <c r="D6875" t="s">
        <v>4114</v>
      </c>
      <c r="E6875" t="s">
        <v>13517</v>
      </c>
      <c r="F6875" s="9" t="s">
        <v>26</v>
      </c>
      <c r="G6875" t="s">
        <v>94</v>
      </c>
    </row>
    <row r="6876" spans="1:7" x14ac:dyDescent="0.3">
      <c r="A6876" t="s">
        <v>10888</v>
      </c>
      <c r="B6876" t="s">
        <v>10889</v>
      </c>
      <c r="C6876" t="s">
        <v>10890</v>
      </c>
      <c r="D6876" t="s">
        <v>4114</v>
      </c>
      <c r="E6876" t="s">
        <v>13517</v>
      </c>
      <c r="F6876" s="9" t="s">
        <v>26</v>
      </c>
      <c r="G6876" t="s">
        <v>94</v>
      </c>
    </row>
    <row r="6877" spans="1:7" x14ac:dyDescent="0.3">
      <c r="A6877" t="s">
        <v>10891</v>
      </c>
      <c r="B6877" t="s">
        <v>10892</v>
      </c>
      <c r="C6877" t="s">
        <v>10890</v>
      </c>
      <c r="D6877" t="s">
        <v>4114</v>
      </c>
      <c r="E6877" t="s">
        <v>13517</v>
      </c>
      <c r="F6877" s="9" t="s">
        <v>26</v>
      </c>
      <c r="G6877" t="s">
        <v>94</v>
      </c>
    </row>
    <row r="6878" spans="1:7" x14ac:dyDescent="0.3">
      <c r="A6878" t="s">
        <v>10893</v>
      </c>
      <c r="B6878" t="s">
        <v>10894</v>
      </c>
      <c r="C6878" t="s">
        <v>10895</v>
      </c>
      <c r="D6878" t="s">
        <v>4114</v>
      </c>
      <c r="E6878" t="s">
        <v>13517</v>
      </c>
      <c r="F6878" s="9" t="s">
        <v>26</v>
      </c>
      <c r="G6878" t="s">
        <v>94</v>
      </c>
    </row>
    <row r="6879" spans="1:7" x14ac:dyDescent="0.3">
      <c r="A6879" t="s">
        <v>10896</v>
      </c>
      <c r="B6879" t="s">
        <v>10897</v>
      </c>
      <c r="C6879" t="s">
        <v>10898</v>
      </c>
      <c r="D6879" t="s">
        <v>4114</v>
      </c>
      <c r="E6879" t="s">
        <v>13517</v>
      </c>
      <c r="F6879" s="9" t="s">
        <v>26</v>
      </c>
      <c r="G6879" t="s">
        <v>94</v>
      </c>
    </row>
    <row r="6880" spans="1:7" x14ac:dyDescent="0.3">
      <c r="A6880" t="s">
        <v>10899</v>
      </c>
      <c r="B6880" t="s">
        <v>10900</v>
      </c>
      <c r="C6880" t="s">
        <v>10901</v>
      </c>
      <c r="D6880" t="s">
        <v>4114</v>
      </c>
      <c r="E6880" t="s">
        <v>13517</v>
      </c>
      <c r="F6880" s="9" t="s">
        <v>26</v>
      </c>
      <c r="G6880" t="s">
        <v>94</v>
      </c>
    </row>
    <row r="6881" spans="1:7" x14ac:dyDescent="0.3">
      <c r="A6881" t="s">
        <v>10902</v>
      </c>
      <c r="B6881" t="s">
        <v>10903</v>
      </c>
      <c r="C6881" t="s">
        <v>10904</v>
      </c>
      <c r="D6881" t="s">
        <v>4114</v>
      </c>
      <c r="E6881" t="s">
        <v>13517</v>
      </c>
      <c r="F6881" s="9" t="s">
        <v>26</v>
      </c>
      <c r="G6881" t="s">
        <v>94</v>
      </c>
    </row>
    <row r="6882" spans="1:7" x14ac:dyDescent="0.3">
      <c r="A6882" t="s">
        <v>10905</v>
      </c>
      <c r="B6882" t="s">
        <v>10906</v>
      </c>
      <c r="C6882" t="s">
        <v>10907</v>
      </c>
      <c r="D6882" t="s">
        <v>4114</v>
      </c>
      <c r="E6882" t="s">
        <v>13517</v>
      </c>
      <c r="F6882" s="9" t="s">
        <v>26</v>
      </c>
      <c r="G6882" t="s">
        <v>94</v>
      </c>
    </row>
    <row r="6883" spans="1:7" x14ac:dyDescent="0.3">
      <c r="A6883" t="s">
        <v>10908</v>
      </c>
      <c r="B6883" t="s">
        <v>10909</v>
      </c>
      <c r="C6883" t="s">
        <v>10910</v>
      </c>
      <c r="D6883" t="s">
        <v>4114</v>
      </c>
      <c r="E6883" t="s">
        <v>13517</v>
      </c>
      <c r="F6883" s="9" t="s">
        <v>26</v>
      </c>
      <c r="G6883" t="s">
        <v>94</v>
      </c>
    </row>
    <row r="6884" spans="1:7" x14ac:dyDescent="0.3">
      <c r="A6884" t="s">
        <v>10911</v>
      </c>
      <c r="B6884" t="s">
        <v>10912</v>
      </c>
      <c r="C6884" t="s">
        <v>10913</v>
      </c>
      <c r="D6884" t="s">
        <v>4114</v>
      </c>
      <c r="E6884" t="s">
        <v>13517</v>
      </c>
      <c r="F6884" s="9" t="s">
        <v>26</v>
      </c>
      <c r="G6884" t="s">
        <v>94</v>
      </c>
    </row>
    <row r="6885" spans="1:7" x14ac:dyDescent="0.3">
      <c r="A6885" t="s">
        <v>10914</v>
      </c>
      <c r="B6885" t="s">
        <v>10886</v>
      </c>
      <c r="C6885" t="s">
        <v>10915</v>
      </c>
      <c r="D6885" t="s">
        <v>4114</v>
      </c>
      <c r="E6885" t="s">
        <v>13517</v>
      </c>
      <c r="F6885" s="9" t="s">
        <v>26</v>
      </c>
      <c r="G6885" t="s">
        <v>94</v>
      </c>
    </row>
    <row r="6886" spans="1:7" ht="14.4" customHeight="1" x14ac:dyDescent="0.3">
      <c r="A6886" t="s">
        <v>13518</v>
      </c>
      <c r="B6886" t="s">
        <v>5896</v>
      </c>
      <c r="C6886" t="s">
        <v>13519</v>
      </c>
      <c r="D6886" t="s">
        <v>2073</v>
      </c>
      <c r="E6886" t="s">
        <v>13520</v>
      </c>
      <c r="F6886" s="9" t="s">
        <v>7</v>
      </c>
      <c r="G6886" t="s">
        <v>3</v>
      </c>
    </row>
    <row r="6887" spans="1:7" ht="14.4" customHeight="1" x14ac:dyDescent="0.3">
      <c r="A6887" t="s">
        <v>13521</v>
      </c>
      <c r="B6887" t="s">
        <v>5896</v>
      </c>
      <c r="C6887" t="s">
        <v>13519</v>
      </c>
      <c r="D6887" t="s">
        <v>2073</v>
      </c>
      <c r="E6887" t="s">
        <v>13520</v>
      </c>
      <c r="F6887" s="9" t="s">
        <v>7</v>
      </c>
      <c r="G6887" t="s">
        <v>3</v>
      </c>
    </row>
    <row r="6888" spans="1:7" ht="14.4" customHeight="1" x14ac:dyDescent="0.3">
      <c r="A6888" t="s">
        <v>4772</v>
      </c>
      <c r="B6888" t="s">
        <v>13522</v>
      </c>
      <c r="C6888" t="s">
        <v>13523</v>
      </c>
      <c r="D6888" t="s">
        <v>2073</v>
      </c>
      <c r="E6888" t="s">
        <v>13520</v>
      </c>
      <c r="F6888" s="9" t="s">
        <v>7</v>
      </c>
      <c r="G6888" t="s">
        <v>3</v>
      </c>
    </row>
    <row r="6889" spans="1:7" x14ac:dyDescent="0.3">
      <c r="A6889" t="s">
        <v>13518</v>
      </c>
      <c r="B6889" t="s">
        <v>5896</v>
      </c>
      <c r="C6889" t="s">
        <v>13519</v>
      </c>
      <c r="D6889" t="s">
        <v>2073</v>
      </c>
      <c r="E6889" t="s">
        <v>13524</v>
      </c>
      <c r="F6889" s="9" t="s">
        <v>14</v>
      </c>
      <c r="G6889" t="s">
        <v>3</v>
      </c>
    </row>
    <row r="6890" spans="1:7" x14ac:dyDescent="0.3">
      <c r="A6890" t="s">
        <v>13521</v>
      </c>
      <c r="B6890" t="s">
        <v>5896</v>
      </c>
      <c r="C6890" t="s">
        <v>13519</v>
      </c>
      <c r="D6890" t="s">
        <v>2073</v>
      </c>
      <c r="E6890" t="s">
        <v>13524</v>
      </c>
      <c r="F6890" s="9" t="s">
        <v>14</v>
      </c>
      <c r="G6890" t="s">
        <v>3</v>
      </c>
    </row>
    <row r="6891" spans="1:7" x14ac:dyDescent="0.3">
      <c r="A6891" t="s">
        <v>4772</v>
      </c>
      <c r="B6891" t="s">
        <v>13522</v>
      </c>
      <c r="C6891" t="s">
        <v>13523</v>
      </c>
      <c r="D6891" t="s">
        <v>2073</v>
      </c>
      <c r="E6891" t="s">
        <v>13524</v>
      </c>
      <c r="F6891" s="9" t="s">
        <v>14</v>
      </c>
      <c r="G6891" t="s">
        <v>3</v>
      </c>
    </row>
    <row r="6892" spans="1:7" ht="14.4" customHeight="1" x14ac:dyDescent="0.3">
      <c r="A6892" t="s">
        <v>13525</v>
      </c>
      <c r="B6892" t="s">
        <v>13526</v>
      </c>
      <c r="C6892" t="s">
        <v>13527</v>
      </c>
      <c r="D6892" t="s">
        <v>2073</v>
      </c>
      <c r="E6892" t="s">
        <v>13528</v>
      </c>
      <c r="F6892" s="9" t="s">
        <v>7</v>
      </c>
      <c r="G6892" t="s">
        <v>4</v>
      </c>
    </row>
    <row r="6893" spans="1:7" ht="14.4" customHeight="1" x14ac:dyDescent="0.3">
      <c r="A6893" t="s">
        <v>13518</v>
      </c>
      <c r="B6893" t="s">
        <v>5896</v>
      </c>
      <c r="C6893" t="s">
        <v>13529</v>
      </c>
      <c r="D6893" t="s">
        <v>2073</v>
      </c>
      <c r="E6893" t="s">
        <v>13528</v>
      </c>
      <c r="F6893" s="9" t="s">
        <v>7</v>
      </c>
      <c r="G6893" t="s">
        <v>4</v>
      </c>
    </row>
    <row r="6894" spans="1:7" ht="14.4" customHeight="1" x14ac:dyDescent="0.3">
      <c r="A6894" t="s">
        <v>13521</v>
      </c>
      <c r="B6894" t="s">
        <v>5896</v>
      </c>
      <c r="C6894" t="s">
        <v>13529</v>
      </c>
      <c r="D6894" t="s">
        <v>2073</v>
      </c>
      <c r="E6894" t="s">
        <v>13528</v>
      </c>
      <c r="F6894" s="9" t="s">
        <v>7</v>
      </c>
      <c r="G6894" t="s">
        <v>4</v>
      </c>
    </row>
    <row r="6895" spans="1:7" ht="14.4" customHeight="1" x14ac:dyDescent="0.3">
      <c r="A6895" t="s">
        <v>13530</v>
      </c>
      <c r="B6895" t="s">
        <v>13531</v>
      </c>
      <c r="C6895" t="s">
        <v>13532</v>
      </c>
      <c r="D6895" t="s">
        <v>2073</v>
      </c>
      <c r="E6895" t="s">
        <v>13528</v>
      </c>
      <c r="F6895" s="9" t="s">
        <v>7</v>
      </c>
      <c r="G6895" t="s">
        <v>4</v>
      </c>
    </row>
    <row r="6896" spans="1:7" ht="14.4" customHeight="1" x14ac:dyDescent="0.3">
      <c r="A6896" t="s">
        <v>13533</v>
      </c>
      <c r="B6896" t="s">
        <v>13531</v>
      </c>
      <c r="C6896" t="s">
        <v>13532</v>
      </c>
      <c r="D6896" t="s">
        <v>2073</v>
      </c>
      <c r="E6896" t="s">
        <v>13528</v>
      </c>
      <c r="F6896" s="9" t="s">
        <v>7</v>
      </c>
      <c r="G6896" t="s">
        <v>4</v>
      </c>
    </row>
    <row r="6897" spans="1:7" ht="14.4" customHeight="1" x14ac:dyDescent="0.3">
      <c r="A6897" t="s">
        <v>13534</v>
      </c>
      <c r="B6897" t="s">
        <v>13531</v>
      </c>
      <c r="C6897" t="s">
        <v>13532</v>
      </c>
      <c r="D6897" t="s">
        <v>2073</v>
      </c>
      <c r="E6897" t="s">
        <v>13528</v>
      </c>
      <c r="F6897" s="9" t="s">
        <v>7</v>
      </c>
      <c r="G6897" t="s">
        <v>4</v>
      </c>
    </row>
    <row r="6898" spans="1:7" ht="14.4" customHeight="1" x14ac:dyDescent="0.3">
      <c r="A6898" t="s">
        <v>13525</v>
      </c>
      <c r="B6898" t="s">
        <v>13526</v>
      </c>
      <c r="C6898" t="s">
        <v>13527</v>
      </c>
      <c r="D6898" t="s">
        <v>2073</v>
      </c>
      <c r="E6898" t="s">
        <v>13535</v>
      </c>
      <c r="F6898" s="9" t="s">
        <v>7</v>
      </c>
      <c r="G6898" t="s">
        <v>4</v>
      </c>
    </row>
    <row r="6899" spans="1:7" ht="14.4" customHeight="1" x14ac:dyDescent="0.3">
      <c r="A6899" t="s">
        <v>13518</v>
      </c>
      <c r="B6899" t="s">
        <v>5896</v>
      </c>
      <c r="C6899" t="s">
        <v>13529</v>
      </c>
      <c r="D6899" t="s">
        <v>2073</v>
      </c>
      <c r="E6899" t="s">
        <v>13535</v>
      </c>
      <c r="F6899" s="9" t="s">
        <v>7</v>
      </c>
      <c r="G6899" t="s">
        <v>4</v>
      </c>
    </row>
    <row r="6900" spans="1:7" ht="14.4" customHeight="1" x14ac:dyDescent="0.3">
      <c r="A6900" t="s">
        <v>13521</v>
      </c>
      <c r="B6900" t="s">
        <v>5896</v>
      </c>
      <c r="C6900" t="s">
        <v>13529</v>
      </c>
      <c r="D6900" t="s">
        <v>2073</v>
      </c>
      <c r="E6900" t="s">
        <v>13535</v>
      </c>
      <c r="F6900" s="9" t="s">
        <v>7</v>
      </c>
      <c r="G6900" t="s">
        <v>4</v>
      </c>
    </row>
    <row r="6901" spans="1:7" ht="14.4" customHeight="1" x14ac:dyDescent="0.3">
      <c r="A6901" t="s">
        <v>13530</v>
      </c>
      <c r="B6901" t="s">
        <v>13531</v>
      </c>
      <c r="C6901" t="s">
        <v>13532</v>
      </c>
      <c r="D6901" t="s">
        <v>2073</v>
      </c>
      <c r="E6901" t="s">
        <v>13535</v>
      </c>
      <c r="F6901" s="9" t="s">
        <v>7</v>
      </c>
      <c r="G6901" t="s">
        <v>4</v>
      </c>
    </row>
    <row r="6902" spans="1:7" ht="14.4" customHeight="1" x14ac:dyDescent="0.3">
      <c r="A6902" t="s">
        <v>13533</v>
      </c>
      <c r="B6902" t="s">
        <v>13531</v>
      </c>
      <c r="C6902" t="s">
        <v>13532</v>
      </c>
      <c r="D6902" t="s">
        <v>2073</v>
      </c>
      <c r="E6902" t="s">
        <v>13535</v>
      </c>
      <c r="F6902" s="9" t="s">
        <v>7</v>
      </c>
      <c r="G6902" t="s">
        <v>4</v>
      </c>
    </row>
    <row r="6903" spans="1:7" ht="14.4" customHeight="1" x14ac:dyDescent="0.3">
      <c r="A6903" t="s">
        <v>13534</v>
      </c>
      <c r="B6903" t="s">
        <v>13531</v>
      </c>
      <c r="C6903" t="s">
        <v>13532</v>
      </c>
      <c r="D6903" t="s">
        <v>2073</v>
      </c>
      <c r="E6903" t="s">
        <v>13535</v>
      </c>
      <c r="F6903" s="9" t="s">
        <v>7</v>
      </c>
      <c r="G6903" t="s">
        <v>4</v>
      </c>
    </row>
    <row r="6904" spans="1:7" ht="14.4" customHeight="1" x14ac:dyDescent="0.3">
      <c r="A6904" t="s">
        <v>13525</v>
      </c>
      <c r="B6904" t="s">
        <v>13526</v>
      </c>
      <c r="C6904" t="s">
        <v>13527</v>
      </c>
      <c r="D6904" t="s">
        <v>2073</v>
      </c>
      <c r="E6904" t="s">
        <v>13536</v>
      </c>
      <c r="F6904" s="9" t="s">
        <v>7</v>
      </c>
      <c r="G6904" t="s">
        <v>4</v>
      </c>
    </row>
    <row r="6905" spans="1:7" ht="14.4" customHeight="1" x14ac:dyDescent="0.3">
      <c r="A6905" t="s">
        <v>13537</v>
      </c>
      <c r="B6905" t="s">
        <v>13538</v>
      </c>
      <c r="C6905" t="s">
        <v>13539</v>
      </c>
      <c r="D6905" t="s">
        <v>4210</v>
      </c>
      <c r="E6905" t="s">
        <v>13536</v>
      </c>
      <c r="F6905" s="9" t="s">
        <v>7</v>
      </c>
      <c r="G6905" t="s">
        <v>4</v>
      </c>
    </row>
    <row r="6906" spans="1:7" ht="14.4" customHeight="1" x14ac:dyDescent="0.3">
      <c r="A6906" t="s">
        <v>13518</v>
      </c>
      <c r="B6906" t="s">
        <v>5896</v>
      </c>
      <c r="C6906" t="s">
        <v>13529</v>
      </c>
      <c r="D6906" t="s">
        <v>2073</v>
      </c>
      <c r="E6906" t="s">
        <v>13536</v>
      </c>
      <c r="F6906" s="9" t="s">
        <v>7</v>
      </c>
      <c r="G6906" t="s">
        <v>4</v>
      </c>
    </row>
    <row r="6907" spans="1:7" ht="14.4" customHeight="1" x14ac:dyDescent="0.3">
      <c r="A6907" t="s">
        <v>13521</v>
      </c>
      <c r="B6907" t="s">
        <v>5896</v>
      </c>
      <c r="C6907" t="s">
        <v>13529</v>
      </c>
      <c r="D6907" t="s">
        <v>2073</v>
      </c>
      <c r="E6907" t="s">
        <v>13536</v>
      </c>
      <c r="F6907" s="9" t="s">
        <v>7</v>
      </c>
      <c r="G6907" t="s">
        <v>4</v>
      </c>
    </row>
    <row r="6908" spans="1:7" ht="14.4" customHeight="1" x14ac:dyDescent="0.3">
      <c r="A6908" t="s">
        <v>13530</v>
      </c>
      <c r="B6908" t="s">
        <v>13531</v>
      </c>
      <c r="C6908" t="s">
        <v>13532</v>
      </c>
      <c r="D6908" t="s">
        <v>2073</v>
      </c>
      <c r="E6908" t="s">
        <v>13536</v>
      </c>
      <c r="F6908" s="9" t="s">
        <v>7</v>
      </c>
      <c r="G6908" t="s">
        <v>4</v>
      </c>
    </row>
    <row r="6909" spans="1:7" ht="14.4" customHeight="1" x14ac:dyDescent="0.3">
      <c r="A6909" t="s">
        <v>13533</v>
      </c>
      <c r="B6909" t="s">
        <v>13531</v>
      </c>
      <c r="C6909" t="s">
        <v>13532</v>
      </c>
      <c r="D6909" t="s">
        <v>2073</v>
      </c>
      <c r="E6909" t="s">
        <v>13536</v>
      </c>
      <c r="F6909" s="9" t="s">
        <v>7</v>
      </c>
      <c r="G6909" t="s">
        <v>4</v>
      </c>
    </row>
    <row r="6910" spans="1:7" ht="14.4" customHeight="1" x14ac:dyDescent="0.3">
      <c r="A6910" t="s">
        <v>13534</v>
      </c>
      <c r="B6910" t="s">
        <v>13531</v>
      </c>
      <c r="C6910" t="s">
        <v>13532</v>
      </c>
      <c r="D6910" t="s">
        <v>2073</v>
      </c>
      <c r="E6910" t="s">
        <v>13536</v>
      </c>
      <c r="F6910" s="9" t="s">
        <v>7</v>
      </c>
      <c r="G6910" t="s">
        <v>4</v>
      </c>
    </row>
    <row r="6911" spans="1:7" ht="14.4" customHeight="1" x14ac:dyDescent="0.3">
      <c r="A6911" t="s">
        <v>13525</v>
      </c>
      <c r="B6911" t="s">
        <v>13526</v>
      </c>
      <c r="C6911" t="s">
        <v>13527</v>
      </c>
      <c r="D6911" t="s">
        <v>2073</v>
      </c>
      <c r="E6911" t="s">
        <v>13536</v>
      </c>
      <c r="F6911" s="9" t="s">
        <v>7</v>
      </c>
      <c r="G6911" t="s">
        <v>4</v>
      </c>
    </row>
    <row r="6912" spans="1:7" ht="14.4" customHeight="1" x14ac:dyDescent="0.3">
      <c r="A6912" t="s">
        <v>13537</v>
      </c>
      <c r="B6912" t="s">
        <v>13538</v>
      </c>
      <c r="C6912" t="s">
        <v>13539</v>
      </c>
      <c r="D6912" t="s">
        <v>4210</v>
      </c>
      <c r="E6912" t="s">
        <v>13536</v>
      </c>
      <c r="F6912" s="9" t="s">
        <v>7</v>
      </c>
      <c r="G6912" t="s">
        <v>4</v>
      </c>
    </row>
    <row r="6913" spans="1:7" ht="14.4" customHeight="1" x14ac:dyDescent="0.3">
      <c r="A6913" t="s">
        <v>13518</v>
      </c>
      <c r="B6913" t="s">
        <v>5896</v>
      </c>
      <c r="C6913" t="s">
        <v>13529</v>
      </c>
      <c r="D6913" t="s">
        <v>2073</v>
      </c>
      <c r="E6913" t="s">
        <v>13536</v>
      </c>
      <c r="F6913" s="9" t="s">
        <v>7</v>
      </c>
      <c r="G6913" t="s">
        <v>4</v>
      </c>
    </row>
    <row r="6914" spans="1:7" ht="14.4" customHeight="1" x14ac:dyDescent="0.3">
      <c r="A6914" t="s">
        <v>13521</v>
      </c>
      <c r="B6914" t="s">
        <v>5896</v>
      </c>
      <c r="C6914" t="s">
        <v>13529</v>
      </c>
      <c r="D6914" t="s">
        <v>2073</v>
      </c>
      <c r="E6914" t="s">
        <v>13536</v>
      </c>
      <c r="F6914" s="9" t="s">
        <v>7</v>
      </c>
      <c r="G6914" t="s">
        <v>4</v>
      </c>
    </row>
    <row r="6915" spans="1:7" ht="14.4" customHeight="1" x14ac:dyDescent="0.3">
      <c r="A6915" t="s">
        <v>13530</v>
      </c>
      <c r="B6915" t="s">
        <v>13531</v>
      </c>
      <c r="C6915" t="s">
        <v>13532</v>
      </c>
      <c r="D6915" t="s">
        <v>2073</v>
      </c>
      <c r="E6915" t="s">
        <v>13536</v>
      </c>
      <c r="F6915" s="9" t="s">
        <v>7</v>
      </c>
      <c r="G6915" t="s">
        <v>4</v>
      </c>
    </row>
    <row r="6916" spans="1:7" ht="14.4" customHeight="1" x14ac:dyDescent="0.3">
      <c r="A6916" t="s">
        <v>13533</v>
      </c>
      <c r="B6916" t="s">
        <v>13531</v>
      </c>
      <c r="C6916" t="s">
        <v>13532</v>
      </c>
      <c r="D6916" t="s">
        <v>2073</v>
      </c>
      <c r="E6916" t="s">
        <v>13536</v>
      </c>
      <c r="F6916" s="9" t="s">
        <v>7</v>
      </c>
      <c r="G6916" t="s">
        <v>4</v>
      </c>
    </row>
    <row r="6917" spans="1:7" ht="14.4" customHeight="1" x14ac:dyDescent="0.3">
      <c r="A6917" t="s">
        <v>13534</v>
      </c>
      <c r="B6917" t="s">
        <v>13531</v>
      </c>
      <c r="C6917" t="s">
        <v>13532</v>
      </c>
      <c r="D6917" t="s">
        <v>2073</v>
      </c>
      <c r="E6917" t="s">
        <v>13536</v>
      </c>
      <c r="F6917" s="9" t="s">
        <v>7</v>
      </c>
      <c r="G6917" t="s">
        <v>4</v>
      </c>
    </row>
    <row r="6918" spans="1:7" ht="14.4" customHeight="1" x14ac:dyDescent="0.3">
      <c r="A6918" t="s">
        <v>13525</v>
      </c>
      <c r="B6918" t="s">
        <v>13526</v>
      </c>
      <c r="C6918" t="s">
        <v>13527</v>
      </c>
      <c r="D6918" t="s">
        <v>2073</v>
      </c>
      <c r="E6918" t="s">
        <v>13535</v>
      </c>
      <c r="F6918" s="9" t="s">
        <v>7</v>
      </c>
      <c r="G6918" t="s">
        <v>4</v>
      </c>
    </row>
    <row r="6919" spans="1:7" ht="14.4" customHeight="1" x14ac:dyDescent="0.3">
      <c r="A6919" t="s">
        <v>13518</v>
      </c>
      <c r="B6919" t="s">
        <v>5896</v>
      </c>
      <c r="C6919" t="s">
        <v>13529</v>
      </c>
      <c r="D6919" t="s">
        <v>2073</v>
      </c>
      <c r="E6919" t="s">
        <v>13535</v>
      </c>
      <c r="F6919" s="9" t="s">
        <v>7</v>
      </c>
      <c r="G6919" t="s">
        <v>4</v>
      </c>
    </row>
    <row r="6920" spans="1:7" ht="14.4" customHeight="1" x14ac:dyDescent="0.3">
      <c r="A6920" t="s">
        <v>13521</v>
      </c>
      <c r="B6920" t="s">
        <v>5896</v>
      </c>
      <c r="C6920" t="s">
        <v>13529</v>
      </c>
      <c r="D6920" t="s">
        <v>2073</v>
      </c>
      <c r="E6920" t="s">
        <v>13535</v>
      </c>
      <c r="F6920" s="9" t="s">
        <v>7</v>
      </c>
      <c r="G6920" t="s">
        <v>4</v>
      </c>
    </row>
    <row r="6921" spans="1:7" ht="14.4" customHeight="1" x14ac:dyDescent="0.3">
      <c r="A6921" t="s">
        <v>13530</v>
      </c>
      <c r="B6921" t="s">
        <v>13531</v>
      </c>
      <c r="C6921" t="s">
        <v>13532</v>
      </c>
      <c r="D6921" t="s">
        <v>2073</v>
      </c>
      <c r="E6921" t="s">
        <v>13535</v>
      </c>
      <c r="F6921" s="9" t="s">
        <v>7</v>
      </c>
      <c r="G6921" t="s">
        <v>4</v>
      </c>
    </row>
    <row r="6922" spans="1:7" ht="14.4" customHeight="1" x14ac:dyDescent="0.3">
      <c r="A6922" t="s">
        <v>13533</v>
      </c>
      <c r="B6922" t="s">
        <v>13531</v>
      </c>
      <c r="C6922" t="s">
        <v>13532</v>
      </c>
      <c r="D6922" t="s">
        <v>2073</v>
      </c>
      <c r="E6922" t="s">
        <v>13535</v>
      </c>
      <c r="F6922" s="9" t="s">
        <v>7</v>
      </c>
      <c r="G6922" t="s">
        <v>4</v>
      </c>
    </row>
    <row r="6923" spans="1:7" ht="14.4" customHeight="1" x14ac:dyDescent="0.3">
      <c r="A6923" t="s">
        <v>13534</v>
      </c>
      <c r="B6923" t="s">
        <v>13531</v>
      </c>
      <c r="C6923" t="s">
        <v>13532</v>
      </c>
      <c r="D6923" t="s">
        <v>2073</v>
      </c>
      <c r="E6923" t="s">
        <v>13535</v>
      </c>
      <c r="F6923" s="9" t="s">
        <v>7</v>
      </c>
      <c r="G6923" t="s">
        <v>4</v>
      </c>
    </row>
    <row r="6924" spans="1:7" ht="14.4" customHeight="1" x14ac:dyDescent="0.3">
      <c r="A6924" t="s">
        <v>13525</v>
      </c>
      <c r="B6924" t="s">
        <v>13526</v>
      </c>
      <c r="C6924" t="s">
        <v>13527</v>
      </c>
      <c r="D6924" t="s">
        <v>2073</v>
      </c>
      <c r="E6924" t="s">
        <v>13528</v>
      </c>
      <c r="F6924" s="9" t="s">
        <v>7</v>
      </c>
      <c r="G6924" t="s">
        <v>4</v>
      </c>
    </row>
    <row r="6925" spans="1:7" ht="14.4" customHeight="1" x14ac:dyDescent="0.3">
      <c r="A6925" t="s">
        <v>13518</v>
      </c>
      <c r="B6925" t="s">
        <v>5896</v>
      </c>
      <c r="C6925" t="s">
        <v>13529</v>
      </c>
      <c r="D6925" t="s">
        <v>2073</v>
      </c>
      <c r="E6925" t="s">
        <v>13528</v>
      </c>
      <c r="F6925" s="9" t="s">
        <v>7</v>
      </c>
      <c r="G6925" t="s">
        <v>4</v>
      </c>
    </row>
    <row r="6926" spans="1:7" ht="14.4" customHeight="1" x14ac:dyDescent="0.3">
      <c r="A6926" t="s">
        <v>13521</v>
      </c>
      <c r="B6926" t="s">
        <v>5896</v>
      </c>
      <c r="C6926" t="s">
        <v>13529</v>
      </c>
      <c r="D6926" t="s">
        <v>2073</v>
      </c>
      <c r="E6926" t="s">
        <v>13528</v>
      </c>
      <c r="F6926" s="9" t="s">
        <v>7</v>
      </c>
      <c r="G6926" t="s">
        <v>4</v>
      </c>
    </row>
    <row r="6927" spans="1:7" ht="14.4" customHeight="1" x14ac:dyDescent="0.3">
      <c r="A6927" t="s">
        <v>13530</v>
      </c>
      <c r="B6927" t="s">
        <v>13531</v>
      </c>
      <c r="C6927" t="s">
        <v>13532</v>
      </c>
      <c r="D6927" t="s">
        <v>2073</v>
      </c>
      <c r="E6927" t="s">
        <v>13528</v>
      </c>
      <c r="F6927" s="9" t="s">
        <v>7</v>
      </c>
      <c r="G6927" t="s">
        <v>4</v>
      </c>
    </row>
    <row r="6928" spans="1:7" ht="14.4" customHeight="1" x14ac:dyDescent="0.3">
      <c r="A6928" t="s">
        <v>13533</v>
      </c>
      <c r="B6928" t="s">
        <v>13531</v>
      </c>
      <c r="C6928" t="s">
        <v>13532</v>
      </c>
      <c r="D6928" t="s">
        <v>2073</v>
      </c>
      <c r="E6928" t="s">
        <v>13528</v>
      </c>
      <c r="F6928" s="9" t="s">
        <v>7</v>
      </c>
      <c r="G6928" t="s">
        <v>4</v>
      </c>
    </row>
    <row r="6929" spans="1:7" ht="14.4" customHeight="1" x14ac:dyDescent="0.3">
      <c r="A6929" t="s">
        <v>13534</v>
      </c>
      <c r="B6929" t="s">
        <v>13531</v>
      </c>
      <c r="C6929" t="s">
        <v>13532</v>
      </c>
      <c r="D6929" t="s">
        <v>2073</v>
      </c>
      <c r="E6929" t="s">
        <v>13528</v>
      </c>
      <c r="F6929" s="9" t="s">
        <v>7</v>
      </c>
      <c r="G6929" t="s">
        <v>4</v>
      </c>
    </row>
    <row r="6930" spans="1:7" ht="14.4" customHeight="1" x14ac:dyDescent="0.3">
      <c r="A6930" t="s">
        <v>13525</v>
      </c>
      <c r="B6930" t="s">
        <v>13526</v>
      </c>
      <c r="C6930" t="s">
        <v>13527</v>
      </c>
      <c r="D6930" t="s">
        <v>2073</v>
      </c>
      <c r="E6930" t="s">
        <v>13540</v>
      </c>
      <c r="F6930" s="9" t="s">
        <v>7</v>
      </c>
      <c r="G6930" t="s">
        <v>4</v>
      </c>
    </row>
    <row r="6931" spans="1:7" ht="14.4" customHeight="1" x14ac:dyDescent="0.3">
      <c r="A6931" t="s">
        <v>13537</v>
      </c>
      <c r="B6931" t="s">
        <v>13538</v>
      </c>
      <c r="C6931" t="s">
        <v>13539</v>
      </c>
      <c r="D6931" t="s">
        <v>4210</v>
      </c>
      <c r="E6931" t="s">
        <v>13540</v>
      </c>
      <c r="F6931" s="9" t="s">
        <v>7</v>
      </c>
      <c r="G6931" t="s">
        <v>4</v>
      </c>
    </row>
    <row r="6932" spans="1:7" ht="14.4" customHeight="1" x14ac:dyDescent="0.3">
      <c r="A6932" t="s">
        <v>13518</v>
      </c>
      <c r="B6932" t="s">
        <v>5896</v>
      </c>
      <c r="C6932" t="s">
        <v>13529</v>
      </c>
      <c r="D6932" t="s">
        <v>2073</v>
      </c>
      <c r="E6932" t="s">
        <v>13540</v>
      </c>
      <c r="F6932" s="9" t="s">
        <v>7</v>
      </c>
      <c r="G6932" t="s">
        <v>4</v>
      </c>
    </row>
    <row r="6933" spans="1:7" ht="14.4" customHeight="1" x14ac:dyDescent="0.3">
      <c r="A6933" t="s">
        <v>13521</v>
      </c>
      <c r="B6933" t="s">
        <v>5896</v>
      </c>
      <c r="C6933" t="s">
        <v>13529</v>
      </c>
      <c r="D6933" t="s">
        <v>2073</v>
      </c>
      <c r="E6933" t="s">
        <v>13540</v>
      </c>
      <c r="F6933" s="9" t="s">
        <v>7</v>
      </c>
      <c r="G6933" t="s">
        <v>4</v>
      </c>
    </row>
    <row r="6934" spans="1:7" ht="14.4" customHeight="1" x14ac:dyDescent="0.3">
      <c r="A6934" t="s">
        <v>13530</v>
      </c>
      <c r="B6934" t="s">
        <v>13531</v>
      </c>
      <c r="C6934" t="s">
        <v>13532</v>
      </c>
      <c r="D6934" t="s">
        <v>2073</v>
      </c>
      <c r="E6934" t="s">
        <v>13540</v>
      </c>
      <c r="F6934" s="9" t="s">
        <v>7</v>
      </c>
      <c r="G6934" t="s">
        <v>4</v>
      </c>
    </row>
    <row r="6935" spans="1:7" ht="14.4" customHeight="1" x14ac:dyDescent="0.3">
      <c r="A6935" t="s">
        <v>13533</v>
      </c>
      <c r="B6935" t="s">
        <v>13531</v>
      </c>
      <c r="C6935" t="s">
        <v>13532</v>
      </c>
      <c r="D6935" t="s">
        <v>2073</v>
      </c>
      <c r="E6935" t="s">
        <v>13540</v>
      </c>
      <c r="F6935" s="9" t="s">
        <v>7</v>
      </c>
      <c r="G6935" t="s">
        <v>4</v>
      </c>
    </row>
    <row r="6936" spans="1:7" ht="14.4" customHeight="1" x14ac:dyDescent="0.3">
      <c r="A6936" t="s">
        <v>13534</v>
      </c>
      <c r="B6936" t="s">
        <v>13531</v>
      </c>
      <c r="C6936" t="s">
        <v>13532</v>
      </c>
      <c r="D6936" t="s">
        <v>2073</v>
      </c>
      <c r="E6936" t="s">
        <v>13540</v>
      </c>
      <c r="F6936" s="9" t="s">
        <v>7</v>
      </c>
      <c r="G6936" t="s">
        <v>4</v>
      </c>
    </row>
    <row r="6937" spans="1:7" ht="14.4" customHeight="1" x14ac:dyDescent="0.3">
      <c r="A6937" t="s">
        <v>13525</v>
      </c>
      <c r="B6937" t="s">
        <v>13526</v>
      </c>
      <c r="C6937" t="s">
        <v>13527</v>
      </c>
      <c r="D6937" t="s">
        <v>2073</v>
      </c>
      <c r="E6937" t="s">
        <v>13541</v>
      </c>
      <c r="F6937" s="9" t="s">
        <v>7</v>
      </c>
      <c r="G6937" t="s">
        <v>4</v>
      </c>
    </row>
    <row r="6938" spans="1:7" ht="14.4" customHeight="1" x14ac:dyDescent="0.3">
      <c r="A6938" t="s">
        <v>13518</v>
      </c>
      <c r="B6938" t="s">
        <v>5896</v>
      </c>
      <c r="C6938" t="s">
        <v>13529</v>
      </c>
      <c r="D6938" t="s">
        <v>2073</v>
      </c>
      <c r="E6938" t="s">
        <v>13541</v>
      </c>
      <c r="F6938" s="9" t="s">
        <v>7</v>
      </c>
      <c r="G6938" t="s">
        <v>4</v>
      </c>
    </row>
    <row r="6939" spans="1:7" ht="14.4" customHeight="1" x14ac:dyDescent="0.3">
      <c r="A6939" t="s">
        <v>13521</v>
      </c>
      <c r="B6939" t="s">
        <v>5896</v>
      </c>
      <c r="C6939" t="s">
        <v>13529</v>
      </c>
      <c r="D6939" t="s">
        <v>2073</v>
      </c>
      <c r="E6939" t="s">
        <v>13541</v>
      </c>
      <c r="F6939" s="9" t="s">
        <v>7</v>
      </c>
      <c r="G6939" t="s">
        <v>4</v>
      </c>
    </row>
    <row r="6940" spans="1:7" ht="14.4" customHeight="1" x14ac:dyDescent="0.3">
      <c r="A6940" t="s">
        <v>13530</v>
      </c>
      <c r="B6940" t="s">
        <v>13531</v>
      </c>
      <c r="C6940" t="s">
        <v>13532</v>
      </c>
      <c r="D6940" t="s">
        <v>2073</v>
      </c>
      <c r="E6940" t="s">
        <v>13541</v>
      </c>
      <c r="F6940" s="9" t="s">
        <v>7</v>
      </c>
      <c r="G6940" t="s">
        <v>4</v>
      </c>
    </row>
    <row r="6941" spans="1:7" ht="14.4" customHeight="1" x14ac:dyDescent="0.3">
      <c r="A6941" t="s">
        <v>13533</v>
      </c>
      <c r="B6941" t="s">
        <v>13531</v>
      </c>
      <c r="C6941" t="s">
        <v>13532</v>
      </c>
      <c r="D6941" t="s">
        <v>2073</v>
      </c>
      <c r="E6941" t="s">
        <v>13541</v>
      </c>
      <c r="F6941" s="9" t="s">
        <v>7</v>
      </c>
      <c r="G6941" t="s">
        <v>4</v>
      </c>
    </row>
    <row r="6942" spans="1:7" ht="14.4" customHeight="1" x14ac:dyDescent="0.3">
      <c r="A6942" t="s">
        <v>13534</v>
      </c>
      <c r="B6942" t="s">
        <v>13531</v>
      </c>
      <c r="C6942" t="s">
        <v>13532</v>
      </c>
      <c r="D6942" t="s">
        <v>2073</v>
      </c>
      <c r="E6942" t="s">
        <v>13541</v>
      </c>
      <c r="F6942" s="9" t="s">
        <v>7</v>
      </c>
      <c r="G6942" t="s">
        <v>4</v>
      </c>
    </row>
    <row r="6943" spans="1:7" ht="14.4" customHeight="1" x14ac:dyDescent="0.3">
      <c r="A6943" t="s">
        <v>13525</v>
      </c>
      <c r="B6943" t="s">
        <v>13526</v>
      </c>
      <c r="C6943" t="s">
        <v>13527</v>
      </c>
      <c r="D6943" t="s">
        <v>2073</v>
      </c>
      <c r="E6943" t="s">
        <v>13542</v>
      </c>
      <c r="F6943" s="9" t="s">
        <v>7</v>
      </c>
      <c r="G6943" t="s">
        <v>4</v>
      </c>
    </row>
    <row r="6944" spans="1:7" ht="14.4" customHeight="1" x14ac:dyDescent="0.3">
      <c r="A6944" t="s">
        <v>13537</v>
      </c>
      <c r="B6944" t="s">
        <v>13538</v>
      </c>
      <c r="C6944" t="s">
        <v>13539</v>
      </c>
      <c r="D6944" t="s">
        <v>4210</v>
      </c>
      <c r="E6944" t="s">
        <v>13542</v>
      </c>
      <c r="F6944" s="9" t="s">
        <v>7</v>
      </c>
      <c r="G6944" t="s">
        <v>4</v>
      </c>
    </row>
    <row r="6945" spans="1:7" ht="14.4" customHeight="1" x14ac:dyDescent="0.3">
      <c r="A6945" t="s">
        <v>13518</v>
      </c>
      <c r="B6945" t="s">
        <v>5896</v>
      </c>
      <c r="C6945" t="s">
        <v>13529</v>
      </c>
      <c r="D6945" t="s">
        <v>2073</v>
      </c>
      <c r="E6945" t="s">
        <v>13542</v>
      </c>
      <c r="F6945" s="9" t="s">
        <v>7</v>
      </c>
      <c r="G6945" t="s">
        <v>4</v>
      </c>
    </row>
    <row r="6946" spans="1:7" ht="14.4" customHeight="1" x14ac:dyDescent="0.3">
      <c r="A6946" t="s">
        <v>13521</v>
      </c>
      <c r="B6946" t="s">
        <v>5896</v>
      </c>
      <c r="C6946" t="s">
        <v>13529</v>
      </c>
      <c r="D6946" t="s">
        <v>2073</v>
      </c>
      <c r="E6946" t="s">
        <v>13542</v>
      </c>
      <c r="F6946" s="9" t="s">
        <v>7</v>
      </c>
      <c r="G6946" t="s">
        <v>4</v>
      </c>
    </row>
    <row r="6947" spans="1:7" ht="14.4" customHeight="1" x14ac:dyDescent="0.3">
      <c r="A6947" t="s">
        <v>13530</v>
      </c>
      <c r="B6947" t="s">
        <v>13531</v>
      </c>
      <c r="C6947" t="s">
        <v>13532</v>
      </c>
      <c r="D6947" t="s">
        <v>2073</v>
      </c>
      <c r="E6947" t="s">
        <v>13542</v>
      </c>
      <c r="F6947" s="9" t="s">
        <v>7</v>
      </c>
      <c r="G6947" t="s">
        <v>4</v>
      </c>
    </row>
    <row r="6948" spans="1:7" ht="14.4" customHeight="1" x14ac:dyDescent="0.3">
      <c r="A6948" t="s">
        <v>13533</v>
      </c>
      <c r="B6948" t="s">
        <v>13531</v>
      </c>
      <c r="C6948" t="s">
        <v>13532</v>
      </c>
      <c r="D6948" t="s">
        <v>2073</v>
      </c>
      <c r="E6948" t="s">
        <v>13542</v>
      </c>
      <c r="F6948" s="9" t="s">
        <v>7</v>
      </c>
      <c r="G6948" t="s">
        <v>4</v>
      </c>
    </row>
    <row r="6949" spans="1:7" ht="14.4" customHeight="1" x14ac:dyDescent="0.3">
      <c r="A6949" t="s">
        <v>13534</v>
      </c>
      <c r="B6949" t="s">
        <v>13531</v>
      </c>
      <c r="C6949" t="s">
        <v>13532</v>
      </c>
      <c r="D6949" t="s">
        <v>2073</v>
      </c>
      <c r="E6949" t="s">
        <v>13542</v>
      </c>
      <c r="F6949" s="9" t="s">
        <v>7</v>
      </c>
      <c r="G6949" t="s">
        <v>4</v>
      </c>
    </row>
    <row r="6950" spans="1:7" ht="14.4" customHeight="1" x14ac:dyDescent="0.3">
      <c r="A6950" t="s">
        <v>13525</v>
      </c>
      <c r="B6950" t="s">
        <v>13526</v>
      </c>
      <c r="C6950" t="s">
        <v>13543</v>
      </c>
      <c r="D6950" t="s">
        <v>2073</v>
      </c>
      <c r="E6950" t="s">
        <v>13544</v>
      </c>
      <c r="F6950" s="9" t="s">
        <v>7</v>
      </c>
      <c r="G6950" t="s">
        <v>4</v>
      </c>
    </row>
    <row r="6951" spans="1:7" ht="14.4" customHeight="1" x14ac:dyDescent="0.3">
      <c r="A6951" t="s">
        <v>13537</v>
      </c>
      <c r="B6951" t="s">
        <v>13538</v>
      </c>
      <c r="C6951" t="s">
        <v>13539</v>
      </c>
      <c r="D6951" t="s">
        <v>4210</v>
      </c>
      <c r="E6951" t="s">
        <v>13544</v>
      </c>
      <c r="F6951" s="9" t="s">
        <v>7</v>
      </c>
      <c r="G6951" t="s">
        <v>4</v>
      </c>
    </row>
    <row r="6952" spans="1:7" ht="14.4" customHeight="1" x14ac:dyDescent="0.3">
      <c r="A6952" t="s">
        <v>13518</v>
      </c>
      <c r="B6952" t="s">
        <v>5896</v>
      </c>
      <c r="C6952" t="s">
        <v>13529</v>
      </c>
      <c r="D6952" t="s">
        <v>2073</v>
      </c>
      <c r="E6952" t="s">
        <v>13544</v>
      </c>
      <c r="F6952" s="9" t="s">
        <v>7</v>
      </c>
      <c r="G6952" t="s">
        <v>4</v>
      </c>
    </row>
    <row r="6953" spans="1:7" ht="14.4" customHeight="1" x14ac:dyDescent="0.3">
      <c r="A6953" t="s">
        <v>13521</v>
      </c>
      <c r="B6953" t="s">
        <v>5896</v>
      </c>
      <c r="C6953" t="s">
        <v>13529</v>
      </c>
      <c r="D6953" t="s">
        <v>2073</v>
      </c>
      <c r="E6953" t="s">
        <v>13544</v>
      </c>
      <c r="F6953" s="9" t="s">
        <v>7</v>
      </c>
      <c r="G6953" t="s">
        <v>4</v>
      </c>
    </row>
    <row r="6954" spans="1:7" ht="14.4" customHeight="1" x14ac:dyDescent="0.3">
      <c r="A6954" t="s">
        <v>13518</v>
      </c>
      <c r="B6954" t="s">
        <v>5896</v>
      </c>
      <c r="C6954" t="s">
        <v>13529</v>
      </c>
      <c r="D6954" t="s">
        <v>2073</v>
      </c>
      <c r="E6954" t="s">
        <v>13545</v>
      </c>
      <c r="F6954" s="9" t="s">
        <v>7</v>
      </c>
      <c r="G6954" t="s">
        <v>4</v>
      </c>
    </row>
    <row r="6955" spans="1:7" ht="14.4" customHeight="1" x14ac:dyDescent="0.3">
      <c r="A6955" t="s">
        <v>13521</v>
      </c>
      <c r="B6955" t="s">
        <v>5896</v>
      </c>
      <c r="C6955" t="s">
        <v>13529</v>
      </c>
      <c r="D6955" t="s">
        <v>2073</v>
      </c>
      <c r="E6955" t="s">
        <v>13545</v>
      </c>
      <c r="F6955" s="9" t="s">
        <v>7</v>
      </c>
      <c r="G6955" t="s">
        <v>4</v>
      </c>
    </row>
  </sheetData>
  <autoFilter ref="A1:G6955" xr:uid="{0EB2FCC8-8CEB-488A-9A1F-6CAC0A5328EB}"/>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39F37-3BCF-4514-BAF8-538E8ACE26AA}">
  <sheetPr codeName="Sheet65"/>
  <dimension ref="A1:M1831"/>
  <sheetViews>
    <sheetView zoomScaleNormal="100" workbookViewId="0">
      <selection activeCell="G24" sqref="G24"/>
    </sheetView>
  </sheetViews>
  <sheetFormatPr defaultRowHeight="14.4" customHeight="1" zeroHeight="1" x14ac:dyDescent="0.3"/>
  <cols>
    <col min="1" max="1" width="9.6640625" customWidth="1"/>
    <col min="2" max="2" width="12.44140625" style="10" customWidth="1"/>
    <col min="3" max="3" width="58.33203125" style="10" customWidth="1"/>
    <col min="4" max="4" width="49.44140625" customWidth="1"/>
    <col min="5" max="5" width="63.6640625" customWidth="1"/>
    <col min="6" max="6" width="5.44140625" customWidth="1"/>
    <col min="7" max="7" width="35.88671875" style="10" customWidth="1"/>
    <col min="8" max="10" width="10.6640625" customWidth="1"/>
  </cols>
  <sheetData>
    <row r="1" spans="1:13" ht="14.4" customHeight="1" x14ac:dyDescent="0.3">
      <c r="A1" s="35" t="s">
        <v>13546</v>
      </c>
      <c r="B1" s="10" t="s">
        <v>13547</v>
      </c>
      <c r="C1" s="1"/>
      <c r="D1" s="17" t="s">
        <v>13548</v>
      </c>
      <c r="E1" s="14">
        <v>45697.510266203702</v>
      </c>
      <c r="F1" s="1" t="s">
        <v>13549</v>
      </c>
      <c r="G1" s="5" t="s">
        <v>2</v>
      </c>
      <c r="H1" s="5">
        <f>COUNTIF(H5:H1048576,"&lt;&gt;" ) - COUNTIF(H5:H1048576,"*NP*")</f>
        <v>889</v>
      </c>
      <c r="I1" s="5">
        <f>COUNTIF(I5:I1048576,"&lt;&gt;" ) - COUNTIF(I5:I1048576,"*NP*")</f>
        <v>1202</v>
      </c>
      <c r="J1" s="5">
        <f>COUNTIF(J5:J1048576,"&lt;&gt;" ) - COUNTIF(J5:J1048576,"*NP*")</f>
        <v>995</v>
      </c>
    </row>
    <row r="2" spans="1:13" ht="14.4" customHeight="1" x14ac:dyDescent="0.3">
      <c r="A2" s="35" t="s">
        <v>13550</v>
      </c>
      <c r="B2" s="10" t="s">
        <v>13545</v>
      </c>
      <c r="C2" s="1"/>
      <c r="D2" s="1"/>
      <c r="E2" s="14">
        <v>45756.500486111108</v>
      </c>
      <c r="F2" s="1" t="s">
        <v>13551</v>
      </c>
      <c r="G2" s="5" t="s">
        <v>13552</v>
      </c>
      <c r="H2" s="16">
        <f>IF(H1=0,0,COUNTIF(H5:H1048576,"used")/H1)</f>
        <v>0.89201349831271093</v>
      </c>
      <c r="I2" s="16">
        <f>IF(I1=0,0,COUNTIF(I5:I1048576,"used")/I1)</f>
        <v>0.62978369384359401</v>
      </c>
      <c r="J2" s="16">
        <f>IF(J1=0,0,COUNTIF(J5:J1048576,"used")/J1)</f>
        <v>0.74874371859296485</v>
      </c>
    </row>
    <row r="3" spans="1:13" ht="14.4" customHeight="1" x14ac:dyDescent="0.3">
      <c r="A3" s="36" t="s">
        <v>13553</v>
      </c>
      <c r="B3" s="10" t="s">
        <v>13554</v>
      </c>
      <c r="C3" s="1"/>
      <c r="D3" s="1"/>
      <c r="E3" s="14" t="s">
        <v>13555</v>
      </c>
      <c r="F3" s="10" t="s">
        <v>13556</v>
      </c>
      <c r="G3" s="1"/>
      <c r="H3" s="1"/>
      <c r="I3" s="1"/>
    </row>
    <row r="4" spans="1:13" ht="14.4" customHeight="1" x14ac:dyDescent="0.3">
      <c r="A4" s="35" t="s">
        <v>82</v>
      </c>
      <c r="B4" s="35" t="s">
        <v>83</v>
      </c>
      <c r="C4" s="35" t="s">
        <v>84</v>
      </c>
      <c r="D4" s="35" t="s">
        <v>13557</v>
      </c>
      <c r="E4" s="35" t="s">
        <v>13558</v>
      </c>
      <c r="F4" s="35" t="s">
        <v>13559</v>
      </c>
      <c r="G4" s="35" t="s">
        <v>13560</v>
      </c>
      <c r="H4" s="35" t="s">
        <v>3</v>
      </c>
      <c r="I4" s="35" t="s">
        <v>4</v>
      </c>
      <c r="J4" s="35" t="s">
        <v>5</v>
      </c>
      <c r="K4" s="35" t="s">
        <v>13561</v>
      </c>
      <c r="L4" s="35" t="s">
        <v>13562</v>
      </c>
      <c r="M4" s="35"/>
    </row>
    <row r="5" spans="1:13" ht="14.4" customHeight="1" x14ac:dyDescent="0.3">
      <c r="A5" s="10" t="s">
        <v>13563</v>
      </c>
      <c r="B5" s="10" t="s">
        <v>2029</v>
      </c>
      <c r="C5" s="10" t="s">
        <v>13564</v>
      </c>
      <c r="D5" s="48" t="s">
        <v>13565</v>
      </c>
      <c r="E5" s="10" t="s">
        <v>13566</v>
      </c>
      <c r="F5" t="str">
        <f t="shared" ref="F5:F68" si="0">IF(COUNTIF(H5:J5,"used")&gt;0,"y","")</f>
        <v/>
      </c>
      <c r="G5" t="s">
        <v>13567</v>
      </c>
      <c r="H5" s="49" t="s">
        <v>13568</v>
      </c>
      <c r="I5" t="s">
        <v>13568</v>
      </c>
      <c r="J5" s="49" t="s">
        <v>13568</v>
      </c>
      <c r="L5">
        <v>826</v>
      </c>
    </row>
    <row r="6" spans="1:13" ht="14.4" customHeight="1" x14ac:dyDescent="0.3">
      <c r="A6" s="10" t="s">
        <v>13569</v>
      </c>
      <c r="B6" s="10" t="s">
        <v>13570</v>
      </c>
      <c r="C6" s="10" t="s">
        <v>13571</v>
      </c>
      <c r="D6" s="10" t="s">
        <v>13572</v>
      </c>
      <c r="E6" s="10" t="s">
        <v>13573</v>
      </c>
      <c r="F6" t="str">
        <f t="shared" si="0"/>
        <v/>
      </c>
      <c r="G6"/>
      <c r="H6" t="s">
        <v>13568</v>
      </c>
      <c r="J6" t="s">
        <v>13568</v>
      </c>
      <c r="L6">
        <v>2</v>
      </c>
    </row>
    <row r="7" spans="1:13" ht="14.4" customHeight="1" x14ac:dyDescent="0.3">
      <c r="A7" s="10" t="s">
        <v>13574</v>
      </c>
      <c r="B7" s="10" t="s">
        <v>13570</v>
      </c>
      <c r="C7" s="10" t="s">
        <v>13571</v>
      </c>
      <c r="D7" s="10" t="s">
        <v>13572</v>
      </c>
      <c r="E7" s="10" t="s">
        <v>13575</v>
      </c>
      <c r="F7" t="str">
        <f t="shared" si="0"/>
        <v/>
      </c>
      <c r="G7"/>
      <c r="H7" t="s">
        <v>13568</v>
      </c>
      <c r="J7" t="s">
        <v>13568</v>
      </c>
      <c r="L7">
        <v>2</v>
      </c>
    </row>
    <row r="8" spans="1:13" ht="14.4" customHeight="1" x14ac:dyDescent="0.3">
      <c r="A8" s="10" t="s">
        <v>13576</v>
      </c>
      <c r="B8" s="10" t="s">
        <v>13570</v>
      </c>
      <c r="C8" s="10" t="s">
        <v>13571</v>
      </c>
      <c r="D8" s="10" t="s">
        <v>13572</v>
      </c>
      <c r="E8" s="10" t="s">
        <v>13577</v>
      </c>
      <c r="F8" t="str">
        <f t="shared" si="0"/>
        <v/>
      </c>
      <c r="G8"/>
      <c r="H8" t="s">
        <v>13568</v>
      </c>
      <c r="J8" t="s">
        <v>13568</v>
      </c>
      <c r="L8">
        <v>2</v>
      </c>
    </row>
    <row r="9" spans="1:13" ht="14.4" customHeight="1" x14ac:dyDescent="0.3">
      <c r="A9" s="10" t="s">
        <v>13578</v>
      </c>
      <c r="B9" s="10" t="s">
        <v>13570</v>
      </c>
      <c r="C9" s="10" t="s">
        <v>13571</v>
      </c>
      <c r="D9" s="10" t="s">
        <v>13572</v>
      </c>
      <c r="E9" s="10" t="s">
        <v>13579</v>
      </c>
      <c r="F9" t="str">
        <f t="shared" si="0"/>
        <v/>
      </c>
      <c r="G9"/>
      <c r="H9" t="s">
        <v>13568</v>
      </c>
      <c r="J9" t="s">
        <v>13568</v>
      </c>
      <c r="L9">
        <v>2</v>
      </c>
    </row>
    <row r="10" spans="1:13" ht="14.4" customHeight="1" x14ac:dyDescent="0.3">
      <c r="A10" s="10" t="s">
        <v>13580</v>
      </c>
      <c r="B10" s="10" t="s">
        <v>13570</v>
      </c>
      <c r="C10" s="10" t="s">
        <v>13571</v>
      </c>
      <c r="D10" s="10" t="s">
        <v>13572</v>
      </c>
      <c r="E10" s="10" t="s">
        <v>13581</v>
      </c>
      <c r="F10" t="str">
        <f t="shared" si="0"/>
        <v/>
      </c>
      <c r="G10"/>
      <c r="H10" t="s">
        <v>13568</v>
      </c>
      <c r="J10" t="s">
        <v>13568</v>
      </c>
      <c r="L10">
        <v>2</v>
      </c>
    </row>
    <row r="11" spans="1:13" ht="14.4" customHeight="1" x14ac:dyDescent="0.3">
      <c r="A11" s="10" t="s">
        <v>13582</v>
      </c>
      <c r="B11" s="10" t="s">
        <v>13583</v>
      </c>
      <c r="C11" s="10" t="s">
        <v>13584</v>
      </c>
      <c r="D11" s="10" t="s">
        <v>13572</v>
      </c>
      <c r="E11" s="10" t="s">
        <v>13585</v>
      </c>
      <c r="F11" t="str">
        <f t="shared" si="0"/>
        <v/>
      </c>
      <c r="G11"/>
      <c r="H11" t="s">
        <v>13568</v>
      </c>
      <c r="J11" t="s">
        <v>13568</v>
      </c>
      <c r="L11">
        <v>2</v>
      </c>
    </row>
    <row r="12" spans="1:13" ht="14.4" customHeight="1" x14ac:dyDescent="0.3">
      <c r="A12" s="10" t="s">
        <v>13586</v>
      </c>
      <c r="B12" s="10" t="s">
        <v>13583</v>
      </c>
      <c r="C12" s="10" t="s">
        <v>13584</v>
      </c>
      <c r="D12" s="10" t="s">
        <v>13587</v>
      </c>
      <c r="E12" s="10" t="s">
        <v>13588</v>
      </c>
      <c r="F12" t="str">
        <f t="shared" si="0"/>
        <v/>
      </c>
      <c r="G12"/>
      <c r="H12" t="s">
        <v>13568</v>
      </c>
      <c r="J12" t="s">
        <v>13568</v>
      </c>
      <c r="L12">
        <v>608</v>
      </c>
    </row>
    <row r="13" spans="1:13" ht="14.4" customHeight="1" x14ac:dyDescent="0.3">
      <c r="A13" s="10" t="s">
        <v>13589</v>
      </c>
      <c r="B13" s="10" t="s">
        <v>13583</v>
      </c>
      <c r="C13" s="10" t="s">
        <v>13584</v>
      </c>
      <c r="D13" s="10" t="s">
        <v>13572</v>
      </c>
      <c r="E13" s="10" t="s">
        <v>13590</v>
      </c>
      <c r="F13" t="str">
        <f t="shared" si="0"/>
        <v/>
      </c>
      <c r="G13"/>
      <c r="H13" t="s">
        <v>13568</v>
      </c>
      <c r="J13" t="s">
        <v>13568</v>
      </c>
      <c r="L13">
        <v>2</v>
      </c>
    </row>
    <row r="14" spans="1:13" ht="14.4" customHeight="1" x14ac:dyDescent="0.3">
      <c r="A14" s="10" t="s">
        <v>13591</v>
      </c>
      <c r="B14" s="10" t="s">
        <v>13583</v>
      </c>
      <c r="C14" s="10" t="s">
        <v>13584</v>
      </c>
      <c r="D14" s="10" t="s">
        <v>13572</v>
      </c>
      <c r="E14" s="10" t="s">
        <v>13592</v>
      </c>
      <c r="F14" t="str">
        <f t="shared" si="0"/>
        <v/>
      </c>
      <c r="G14"/>
      <c r="H14" t="s">
        <v>13568</v>
      </c>
      <c r="J14" t="s">
        <v>13568</v>
      </c>
      <c r="L14">
        <v>2</v>
      </c>
    </row>
    <row r="15" spans="1:13" ht="14.4" customHeight="1" x14ac:dyDescent="0.3">
      <c r="A15" s="10" t="s">
        <v>13593</v>
      </c>
      <c r="B15" s="10" t="s">
        <v>13583</v>
      </c>
      <c r="C15" s="10" t="s">
        <v>13584</v>
      </c>
      <c r="D15" s="10" t="s">
        <v>13572</v>
      </c>
      <c r="E15" s="10" t="s">
        <v>13594</v>
      </c>
      <c r="F15" t="str">
        <f t="shared" si="0"/>
        <v/>
      </c>
      <c r="G15"/>
      <c r="H15" t="s">
        <v>13568</v>
      </c>
      <c r="J15" t="s">
        <v>13568</v>
      </c>
      <c r="L15">
        <v>2</v>
      </c>
    </row>
    <row r="16" spans="1:13" ht="14.4" customHeight="1" x14ac:dyDescent="0.3">
      <c r="A16" s="10" t="s">
        <v>13595</v>
      </c>
      <c r="B16" s="10" t="s">
        <v>13583</v>
      </c>
      <c r="C16" s="10" t="s">
        <v>13584</v>
      </c>
      <c r="D16" s="10" t="s">
        <v>13572</v>
      </c>
      <c r="E16" s="10" t="s">
        <v>13596</v>
      </c>
      <c r="F16" t="str">
        <f t="shared" si="0"/>
        <v/>
      </c>
      <c r="G16"/>
      <c r="H16" t="s">
        <v>13568</v>
      </c>
      <c r="J16" t="s">
        <v>13568</v>
      </c>
      <c r="L16">
        <v>2</v>
      </c>
    </row>
    <row r="17" spans="1:12" ht="14.4" customHeight="1" x14ac:dyDescent="0.3">
      <c r="A17" s="10" t="s">
        <v>13597</v>
      </c>
      <c r="B17" s="10" t="s">
        <v>13583</v>
      </c>
      <c r="C17" s="10" t="s">
        <v>13584</v>
      </c>
      <c r="D17" s="10" t="s">
        <v>13572</v>
      </c>
      <c r="E17" s="10" t="s">
        <v>13598</v>
      </c>
      <c r="F17" t="str">
        <f t="shared" si="0"/>
        <v/>
      </c>
      <c r="G17"/>
      <c r="H17" t="s">
        <v>13568</v>
      </c>
      <c r="J17" t="s">
        <v>13568</v>
      </c>
      <c r="L17">
        <v>2</v>
      </c>
    </row>
    <row r="18" spans="1:12" ht="14.4" customHeight="1" x14ac:dyDescent="0.3">
      <c r="A18" s="10" t="s">
        <v>4738</v>
      </c>
      <c r="B18" s="10" t="s">
        <v>13599</v>
      </c>
      <c r="C18" s="10" t="s">
        <v>13600</v>
      </c>
      <c r="D18" s="10" t="s">
        <v>13601</v>
      </c>
      <c r="E18" s="10" t="s">
        <v>13602</v>
      </c>
      <c r="F18" t="str">
        <f t="shared" si="0"/>
        <v/>
      </c>
      <c r="G18"/>
      <c r="I18" t="s">
        <v>13568</v>
      </c>
      <c r="J18" t="s">
        <v>13568</v>
      </c>
      <c r="L18">
        <v>650</v>
      </c>
    </row>
    <row r="19" spans="1:12" ht="14.4" customHeight="1" x14ac:dyDescent="0.3">
      <c r="A19" s="10" t="s">
        <v>4740</v>
      </c>
      <c r="B19" s="10" t="s">
        <v>13599</v>
      </c>
      <c r="C19" s="10" t="s">
        <v>13600</v>
      </c>
      <c r="D19" s="10" t="s">
        <v>13603</v>
      </c>
      <c r="E19" s="10" t="s">
        <v>13604</v>
      </c>
      <c r="F19" t="str">
        <f t="shared" si="0"/>
        <v/>
      </c>
      <c r="G19"/>
      <c r="I19" t="s">
        <v>13568</v>
      </c>
      <c r="J19" t="s">
        <v>13568</v>
      </c>
      <c r="L19">
        <v>661</v>
      </c>
    </row>
    <row r="20" spans="1:12" ht="14.4" customHeight="1" x14ac:dyDescent="0.3">
      <c r="A20" s="10" t="s">
        <v>13605</v>
      </c>
      <c r="B20" s="10" t="s">
        <v>13583</v>
      </c>
      <c r="C20" s="10" t="s">
        <v>13584</v>
      </c>
      <c r="D20" s="10" t="s">
        <v>13572</v>
      </c>
      <c r="E20" s="10" t="s">
        <v>13606</v>
      </c>
      <c r="F20" t="str">
        <f t="shared" si="0"/>
        <v/>
      </c>
      <c r="G20"/>
      <c r="H20" t="s">
        <v>13568</v>
      </c>
      <c r="J20" t="s">
        <v>13568</v>
      </c>
      <c r="L20">
        <v>2</v>
      </c>
    </row>
    <row r="21" spans="1:12" ht="14.4" customHeight="1" x14ac:dyDescent="0.3">
      <c r="A21" s="10" t="s">
        <v>13607</v>
      </c>
      <c r="B21" s="10" t="s">
        <v>13583</v>
      </c>
      <c r="C21" s="10" t="s">
        <v>13584</v>
      </c>
      <c r="D21" s="10" t="s">
        <v>13572</v>
      </c>
      <c r="E21" s="10" t="s">
        <v>13608</v>
      </c>
      <c r="F21" t="str">
        <f t="shared" si="0"/>
        <v/>
      </c>
      <c r="G21"/>
      <c r="H21" t="s">
        <v>13568</v>
      </c>
      <c r="J21" t="s">
        <v>13568</v>
      </c>
      <c r="L21">
        <v>2</v>
      </c>
    </row>
    <row r="22" spans="1:12" ht="14.4" customHeight="1" x14ac:dyDescent="0.3">
      <c r="A22" s="10" t="s">
        <v>13609</v>
      </c>
      <c r="B22" s="10" t="s">
        <v>13583</v>
      </c>
      <c r="C22" s="10" t="s">
        <v>13584</v>
      </c>
      <c r="D22" s="10" t="s">
        <v>13572</v>
      </c>
      <c r="E22" s="10" t="s">
        <v>13610</v>
      </c>
      <c r="F22" t="str">
        <f t="shared" si="0"/>
        <v/>
      </c>
      <c r="G22"/>
      <c r="H22" t="s">
        <v>13568</v>
      </c>
      <c r="J22" t="s">
        <v>13568</v>
      </c>
      <c r="L22">
        <v>2</v>
      </c>
    </row>
    <row r="23" spans="1:12" ht="14.4" customHeight="1" x14ac:dyDescent="0.3">
      <c r="A23" s="10" t="s">
        <v>13611</v>
      </c>
      <c r="B23" s="10" t="s">
        <v>13583</v>
      </c>
      <c r="C23" s="10" t="s">
        <v>13584</v>
      </c>
      <c r="D23" s="10" t="s">
        <v>13572</v>
      </c>
      <c r="E23" s="10" t="s">
        <v>13612</v>
      </c>
      <c r="F23" t="str">
        <f t="shared" si="0"/>
        <v/>
      </c>
      <c r="G23"/>
      <c r="H23" t="s">
        <v>13568</v>
      </c>
      <c r="J23" t="s">
        <v>13568</v>
      </c>
      <c r="L23">
        <v>2</v>
      </c>
    </row>
    <row r="24" spans="1:12" ht="14.4" customHeight="1" x14ac:dyDescent="0.3">
      <c r="A24" s="10" t="s">
        <v>13613</v>
      </c>
      <c r="B24" s="10" t="s">
        <v>12474</v>
      </c>
      <c r="C24" s="10" t="s">
        <v>12475</v>
      </c>
      <c r="D24" s="10" t="s">
        <v>13614</v>
      </c>
      <c r="E24" s="10" t="s">
        <v>13615</v>
      </c>
      <c r="F24" t="str">
        <f t="shared" si="0"/>
        <v>y</v>
      </c>
      <c r="G24"/>
      <c r="I24" s="49" t="s">
        <v>13616</v>
      </c>
      <c r="J24" t="s">
        <v>13568</v>
      </c>
      <c r="L24">
        <v>74</v>
      </c>
    </row>
    <row r="25" spans="1:12" ht="14.4" customHeight="1" x14ac:dyDescent="0.3">
      <c r="A25" s="10" t="s">
        <v>13617</v>
      </c>
      <c r="B25" s="10" t="s">
        <v>12471</v>
      </c>
      <c r="C25" s="10" t="s">
        <v>12472</v>
      </c>
      <c r="D25" s="10" t="s">
        <v>13614</v>
      </c>
      <c r="E25" s="10" t="s">
        <v>13618</v>
      </c>
      <c r="F25" t="str">
        <f t="shared" si="0"/>
        <v>y</v>
      </c>
      <c r="G25"/>
      <c r="I25" s="49" t="s">
        <v>13616</v>
      </c>
      <c r="J25" t="s">
        <v>13568</v>
      </c>
      <c r="L25">
        <v>74</v>
      </c>
    </row>
    <row r="26" spans="1:12" ht="14.4" customHeight="1" x14ac:dyDescent="0.3">
      <c r="A26" s="10" t="s">
        <v>13619</v>
      </c>
      <c r="B26" s="10" t="s">
        <v>13620</v>
      </c>
      <c r="C26" s="10" t="s">
        <v>13621</v>
      </c>
      <c r="D26" s="10" t="s">
        <v>13622</v>
      </c>
      <c r="E26" s="10" t="s">
        <v>13623</v>
      </c>
      <c r="F26" t="str">
        <f t="shared" si="0"/>
        <v/>
      </c>
      <c r="G26"/>
      <c r="H26" s="49"/>
      <c r="J26" s="49"/>
      <c r="L26">
        <v>545</v>
      </c>
    </row>
    <row r="27" spans="1:12" ht="14.4" customHeight="1" x14ac:dyDescent="0.3">
      <c r="A27" s="10" t="s">
        <v>13624</v>
      </c>
      <c r="B27" s="10" t="s">
        <v>13625</v>
      </c>
      <c r="C27" s="10" t="s">
        <v>13626</v>
      </c>
      <c r="D27" s="10" t="s">
        <v>13627</v>
      </c>
      <c r="E27" s="10" t="s">
        <v>13628</v>
      </c>
      <c r="F27" t="str">
        <f t="shared" si="0"/>
        <v/>
      </c>
      <c r="G27"/>
      <c r="H27" s="49"/>
      <c r="J27" s="49"/>
      <c r="L27">
        <v>600</v>
      </c>
    </row>
    <row r="28" spans="1:12" ht="14.4" customHeight="1" x14ac:dyDescent="0.3">
      <c r="A28" s="10" t="s">
        <v>13629</v>
      </c>
      <c r="B28" s="10" t="s">
        <v>13630</v>
      </c>
      <c r="C28" s="10" t="s">
        <v>13631</v>
      </c>
      <c r="D28" s="10" t="s">
        <v>13632</v>
      </c>
      <c r="E28" s="10" t="s">
        <v>13633</v>
      </c>
      <c r="F28" t="str">
        <f t="shared" si="0"/>
        <v/>
      </c>
      <c r="I28" t="s">
        <v>13568</v>
      </c>
      <c r="J28" t="s">
        <v>13568</v>
      </c>
      <c r="L28">
        <v>81</v>
      </c>
    </row>
    <row r="29" spans="1:12" ht="14.4" customHeight="1" x14ac:dyDescent="0.3">
      <c r="A29" s="10" t="s">
        <v>13634</v>
      </c>
      <c r="B29" s="10" t="s">
        <v>13635</v>
      </c>
      <c r="C29" s="10" t="s">
        <v>13636</v>
      </c>
      <c r="D29" s="10" t="s">
        <v>13637</v>
      </c>
      <c r="E29" s="10" t="s">
        <v>13638</v>
      </c>
      <c r="F29" t="str">
        <f t="shared" si="0"/>
        <v/>
      </c>
      <c r="I29" t="s">
        <v>13568</v>
      </c>
      <c r="J29" t="s">
        <v>13568</v>
      </c>
      <c r="L29">
        <v>92</v>
      </c>
    </row>
    <row r="30" spans="1:12" ht="14.4" customHeight="1" x14ac:dyDescent="0.3">
      <c r="A30" s="10" t="s">
        <v>13639</v>
      </c>
      <c r="B30" s="10" t="s">
        <v>13640</v>
      </c>
      <c r="C30" s="10" t="s">
        <v>13641</v>
      </c>
      <c r="D30" s="10" t="s">
        <v>13642</v>
      </c>
      <c r="E30" s="10" t="s">
        <v>13643</v>
      </c>
      <c r="F30" t="str">
        <f t="shared" si="0"/>
        <v/>
      </c>
      <c r="I30" t="s">
        <v>13568</v>
      </c>
      <c r="J30" t="s">
        <v>13568</v>
      </c>
      <c r="L30">
        <v>58</v>
      </c>
    </row>
    <row r="31" spans="1:12" ht="14.4" customHeight="1" x14ac:dyDescent="0.3">
      <c r="A31" s="10" t="s">
        <v>13644</v>
      </c>
      <c r="B31" s="10" t="s">
        <v>13583</v>
      </c>
      <c r="C31" s="10" t="s">
        <v>13584</v>
      </c>
      <c r="D31" s="10" t="s">
        <v>13572</v>
      </c>
      <c r="E31" s="10" t="s">
        <v>13645</v>
      </c>
      <c r="F31" t="str">
        <f t="shared" si="0"/>
        <v/>
      </c>
      <c r="G31"/>
      <c r="H31" t="s">
        <v>13568</v>
      </c>
      <c r="J31" t="s">
        <v>13568</v>
      </c>
      <c r="L31">
        <v>2</v>
      </c>
    </row>
    <row r="32" spans="1:12" ht="14.4" customHeight="1" x14ac:dyDescent="0.3">
      <c r="A32" s="10" t="s">
        <v>13646</v>
      </c>
      <c r="B32" s="10" t="s">
        <v>11273</v>
      </c>
      <c r="C32" s="10" t="s">
        <v>12625</v>
      </c>
      <c r="D32" s="10" t="s">
        <v>13647</v>
      </c>
      <c r="E32" s="10" t="s">
        <v>13648</v>
      </c>
      <c r="F32" t="str">
        <f t="shared" si="0"/>
        <v/>
      </c>
      <c r="H32" s="49"/>
      <c r="I32" s="49" t="s">
        <v>13568</v>
      </c>
      <c r="J32" s="49"/>
      <c r="L32">
        <v>219</v>
      </c>
    </row>
    <row r="33" spans="1:12" ht="14.4" customHeight="1" x14ac:dyDescent="0.3">
      <c r="A33" s="10" t="s">
        <v>13646</v>
      </c>
      <c r="B33" s="10" t="s">
        <v>9828</v>
      </c>
      <c r="C33" s="10" t="s">
        <v>13649</v>
      </c>
      <c r="D33" s="10" t="s">
        <v>13647</v>
      </c>
      <c r="E33" s="10" t="s">
        <v>13648</v>
      </c>
      <c r="F33" t="str">
        <f t="shared" si="0"/>
        <v/>
      </c>
      <c r="G33"/>
      <c r="L33">
        <v>219</v>
      </c>
    </row>
    <row r="34" spans="1:12" ht="14.4" customHeight="1" x14ac:dyDescent="0.3">
      <c r="A34" s="10" t="s">
        <v>13650</v>
      </c>
      <c r="B34" s="10" t="s">
        <v>13583</v>
      </c>
      <c r="C34" s="10" t="s">
        <v>13584</v>
      </c>
      <c r="D34" s="10" t="s">
        <v>13572</v>
      </c>
      <c r="E34" s="10" t="s">
        <v>13651</v>
      </c>
      <c r="F34" t="str">
        <f t="shared" si="0"/>
        <v/>
      </c>
      <c r="G34"/>
      <c r="H34" t="s">
        <v>13568</v>
      </c>
      <c r="J34" t="s">
        <v>13568</v>
      </c>
      <c r="L34">
        <v>2</v>
      </c>
    </row>
    <row r="35" spans="1:12" ht="14.4" customHeight="1" x14ac:dyDescent="0.3">
      <c r="A35" s="10" t="s">
        <v>13652</v>
      </c>
      <c r="B35" s="10" t="s">
        <v>13583</v>
      </c>
      <c r="C35" s="10" t="s">
        <v>13584</v>
      </c>
      <c r="D35" s="10" t="s">
        <v>13572</v>
      </c>
      <c r="E35" s="10" t="s">
        <v>13653</v>
      </c>
      <c r="F35" t="str">
        <f t="shared" si="0"/>
        <v/>
      </c>
      <c r="G35"/>
      <c r="H35" t="s">
        <v>13568</v>
      </c>
      <c r="J35" t="s">
        <v>13568</v>
      </c>
      <c r="L35">
        <v>2</v>
      </c>
    </row>
    <row r="36" spans="1:12" ht="14.4" customHeight="1" x14ac:dyDescent="0.3">
      <c r="A36" s="10" t="s">
        <v>13654</v>
      </c>
      <c r="B36" s="10" t="s">
        <v>13583</v>
      </c>
      <c r="C36" s="10" t="s">
        <v>13584</v>
      </c>
      <c r="D36" s="10" t="s">
        <v>13655</v>
      </c>
      <c r="E36" s="10" t="s">
        <v>13656</v>
      </c>
      <c r="F36" t="str">
        <f t="shared" si="0"/>
        <v/>
      </c>
      <c r="G36"/>
      <c r="H36" t="s">
        <v>13568</v>
      </c>
      <c r="J36" t="s">
        <v>13568</v>
      </c>
      <c r="L36">
        <v>68</v>
      </c>
    </row>
    <row r="37" spans="1:12" ht="14.4" customHeight="1" x14ac:dyDescent="0.3">
      <c r="A37" s="10" t="s">
        <v>13657</v>
      </c>
      <c r="B37" s="10" t="s">
        <v>13583</v>
      </c>
      <c r="C37" s="10" t="s">
        <v>13584</v>
      </c>
      <c r="D37" s="10" t="s">
        <v>13655</v>
      </c>
      <c r="E37" s="10" t="s">
        <v>13658</v>
      </c>
      <c r="F37" t="str">
        <f t="shared" si="0"/>
        <v/>
      </c>
      <c r="G37"/>
      <c r="H37" t="s">
        <v>13568</v>
      </c>
      <c r="J37" t="s">
        <v>13568</v>
      </c>
      <c r="L37">
        <v>68</v>
      </c>
    </row>
    <row r="38" spans="1:12" ht="14.4" customHeight="1" x14ac:dyDescent="0.3">
      <c r="A38" s="10" t="s">
        <v>13659</v>
      </c>
      <c r="B38" s="10" t="s">
        <v>13583</v>
      </c>
      <c r="C38" s="10" t="s">
        <v>13584</v>
      </c>
      <c r="D38" s="10" t="s">
        <v>13660</v>
      </c>
      <c r="E38" s="10" t="s">
        <v>13661</v>
      </c>
      <c r="F38" t="str">
        <f t="shared" si="0"/>
        <v/>
      </c>
      <c r="G38"/>
      <c r="H38" t="s">
        <v>13568</v>
      </c>
      <c r="J38" t="s">
        <v>13568</v>
      </c>
      <c r="L38">
        <v>4</v>
      </c>
    </row>
    <row r="39" spans="1:12" ht="14.4" customHeight="1" x14ac:dyDescent="0.3">
      <c r="A39" s="10" t="s">
        <v>13662</v>
      </c>
      <c r="B39" s="10" t="s">
        <v>13663</v>
      </c>
      <c r="C39" s="10" t="s">
        <v>13664</v>
      </c>
      <c r="D39" s="10" t="s">
        <v>13665</v>
      </c>
      <c r="E39" s="10" t="s">
        <v>13666</v>
      </c>
      <c r="F39" t="str">
        <f t="shared" si="0"/>
        <v/>
      </c>
      <c r="G39"/>
      <c r="I39" s="49"/>
      <c r="L39">
        <v>23</v>
      </c>
    </row>
    <row r="40" spans="1:12" ht="14.4" customHeight="1" x14ac:dyDescent="0.3">
      <c r="A40" s="10" t="s">
        <v>13667</v>
      </c>
      <c r="B40" s="10" t="s">
        <v>13583</v>
      </c>
      <c r="C40" s="10" t="s">
        <v>13584</v>
      </c>
      <c r="D40" s="10" t="s">
        <v>13660</v>
      </c>
      <c r="E40" s="10" t="s">
        <v>13668</v>
      </c>
      <c r="F40" t="str">
        <f t="shared" si="0"/>
        <v/>
      </c>
      <c r="G40"/>
      <c r="H40" t="s">
        <v>13568</v>
      </c>
      <c r="J40" t="s">
        <v>13568</v>
      </c>
      <c r="L40">
        <v>4</v>
      </c>
    </row>
    <row r="41" spans="1:12" ht="14.4" customHeight="1" x14ac:dyDescent="0.3">
      <c r="A41" s="10" t="s">
        <v>13669</v>
      </c>
      <c r="B41" s="10" t="s">
        <v>13670</v>
      </c>
      <c r="C41" s="10" t="s">
        <v>13671</v>
      </c>
      <c r="D41" s="10" t="s">
        <v>13672</v>
      </c>
      <c r="E41" s="10" t="s">
        <v>13673</v>
      </c>
      <c r="F41" t="str">
        <f t="shared" si="0"/>
        <v/>
      </c>
      <c r="G41"/>
      <c r="I41" s="49"/>
      <c r="L41">
        <v>645</v>
      </c>
    </row>
    <row r="42" spans="1:12" ht="14.4" customHeight="1" x14ac:dyDescent="0.3">
      <c r="A42" s="10" t="s">
        <v>13674</v>
      </c>
      <c r="B42" s="10" t="s">
        <v>13583</v>
      </c>
      <c r="C42" s="10" t="s">
        <v>13584</v>
      </c>
      <c r="D42" s="10" t="s">
        <v>13660</v>
      </c>
      <c r="E42" s="10" t="s">
        <v>13675</v>
      </c>
      <c r="F42" t="str">
        <f t="shared" si="0"/>
        <v/>
      </c>
      <c r="G42"/>
      <c r="H42" t="s">
        <v>13568</v>
      </c>
      <c r="J42" t="s">
        <v>13568</v>
      </c>
      <c r="L42">
        <v>4</v>
      </c>
    </row>
    <row r="43" spans="1:12" ht="14.4" customHeight="1" x14ac:dyDescent="0.3">
      <c r="A43" s="10" t="s">
        <v>13676</v>
      </c>
      <c r="B43" s="10" t="s">
        <v>13677</v>
      </c>
      <c r="C43" s="10" t="s">
        <v>13678</v>
      </c>
      <c r="D43" s="10" t="s">
        <v>13665</v>
      </c>
      <c r="E43" s="10" t="s">
        <v>13666</v>
      </c>
      <c r="F43" t="str">
        <f t="shared" si="0"/>
        <v/>
      </c>
      <c r="G43"/>
      <c r="I43" s="49"/>
      <c r="L43">
        <v>23</v>
      </c>
    </row>
    <row r="44" spans="1:12" ht="14.4" customHeight="1" x14ac:dyDescent="0.3">
      <c r="A44" s="10" t="s">
        <v>13679</v>
      </c>
      <c r="B44" s="10" t="s">
        <v>13583</v>
      </c>
      <c r="C44" s="10" t="s">
        <v>13584</v>
      </c>
      <c r="D44" s="10" t="s">
        <v>13660</v>
      </c>
      <c r="E44" s="10" t="s">
        <v>13680</v>
      </c>
      <c r="F44" t="str">
        <f t="shared" si="0"/>
        <v/>
      </c>
      <c r="G44"/>
      <c r="H44" t="s">
        <v>13568</v>
      </c>
      <c r="J44" t="s">
        <v>13568</v>
      </c>
      <c r="L44">
        <v>4</v>
      </c>
    </row>
    <row r="45" spans="1:12" ht="14.4" customHeight="1" x14ac:dyDescent="0.3">
      <c r="A45" s="10" t="s">
        <v>13681</v>
      </c>
      <c r="B45" s="10" t="s">
        <v>13682</v>
      </c>
      <c r="C45" s="10" t="s">
        <v>13683</v>
      </c>
      <c r="D45" s="10" t="s">
        <v>13684</v>
      </c>
      <c r="E45" s="10" t="s">
        <v>13685</v>
      </c>
      <c r="F45" t="str">
        <f t="shared" si="0"/>
        <v/>
      </c>
      <c r="G45"/>
      <c r="I45" s="49"/>
      <c r="L45">
        <v>163</v>
      </c>
    </row>
    <row r="46" spans="1:12" ht="14.4" customHeight="1" x14ac:dyDescent="0.3">
      <c r="A46" s="10" t="s">
        <v>13686</v>
      </c>
      <c r="B46" s="10" t="s">
        <v>13583</v>
      </c>
      <c r="C46" s="10" t="s">
        <v>13584</v>
      </c>
      <c r="D46" s="10" t="s">
        <v>13660</v>
      </c>
      <c r="E46" s="10" t="s">
        <v>13687</v>
      </c>
      <c r="F46" t="str">
        <f t="shared" si="0"/>
        <v/>
      </c>
      <c r="G46"/>
      <c r="H46" t="s">
        <v>13568</v>
      </c>
      <c r="J46" t="s">
        <v>13568</v>
      </c>
      <c r="L46">
        <v>4</v>
      </c>
    </row>
    <row r="47" spans="1:12" ht="14.4" customHeight="1" x14ac:dyDescent="0.3">
      <c r="A47" s="10" t="s">
        <v>13688</v>
      </c>
      <c r="B47" s="10" t="s">
        <v>13677</v>
      </c>
      <c r="C47" s="10" t="s">
        <v>13678</v>
      </c>
      <c r="D47" s="10" t="s">
        <v>13665</v>
      </c>
      <c r="E47" s="10" t="s">
        <v>13689</v>
      </c>
      <c r="F47" t="str">
        <f t="shared" si="0"/>
        <v/>
      </c>
      <c r="G47"/>
      <c r="I47" s="49"/>
      <c r="L47">
        <v>23</v>
      </c>
    </row>
    <row r="48" spans="1:12" ht="14.4" customHeight="1" x14ac:dyDescent="0.3">
      <c r="A48" s="10" t="s">
        <v>13688</v>
      </c>
      <c r="B48" s="10" t="s">
        <v>12912</v>
      </c>
      <c r="C48" s="10" t="s">
        <v>12913</v>
      </c>
      <c r="D48" s="10" t="s">
        <v>13665</v>
      </c>
      <c r="E48" s="10" t="s">
        <v>13689</v>
      </c>
      <c r="F48" t="str">
        <f t="shared" si="0"/>
        <v/>
      </c>
      <c r="G48"/>
      <c r="H48" s="49"/>
      <c r="I48" t="s">
        <v>13568</v>
      </c>
      <c r="J48" s="49"/>
      <c r="L48">
        <v>23</v>
      </c>
    </row>
    <row r="49" spans="1:12" ht="14.4" customHeight="1" x14ac:dyDescent="0.3">
      <c r="A49" s="10" t="s">
        <v>13690</v>
      </c>
      <c r="B49" s="10" t="s">
        <v>13682</v>
      </c>
      <c r="C49" s="10" t="s">
        <v>13683</v>
      </c>
      <c r="D49" s="10" t="s">
        <v>13691</v>
      </c>
      <c r="E49" s="10" t="s">
        <v>13692</v>
      </c>
      <c r="F49" t="str">
        <f t="shared" si="0"/>
        <v/>
      </c>
      <c r="G49"/>
      <c r="I49" s="49"/>
      <c r="L49">
        <v>651</v>
      </c>
    </row>
    <row r="50" spans="1:12" ht="14.4" customHeight="1" x14ac:dyDescent="0.3">
      <c r="A50" s="10" t="s">
        <v>13690</v>
      </c>
      <c r="B50" s="64" t="s">
        <v>13693</v>
      </c>
      <c r="C50" s="64" t="s">
        <v>13694</v>
      </c>
      <c r="D50" s="10" t="s">
        <v>13695</v>
      </c>
      <c r="E50" s="10" t="s">
        <v>13692</v>
      </c>
      <c r="F50" t="str">
        <f t="shared" si="0"/>
        <v/>
      </c>
      <c r="G50"/>
      <c r="H50" s="49"/>
      <c r="I50" t="s">
        <v>13568</v>
      </c>
      <c r="J50" s="49"/>
      <c r="L50">
        <v>88</v>
      </c>
    </row>
    <row r="51" spans="1:12" ht="14.4" customHeight="1" x14ac:dyDescent="0.3">
      <c r="A51" s="10" t="s">
        <v>13696</v>
      </c>
      <c r="B51" s="10" t="s">
        <v>13677</v>
      </c>
      <c r="C51" s="10" t="s">
        <v>13678</v>
      </c>
      <c r="D51" s="10" t="s">
        <v>13665</v>
      </c>
      <c r="E51" s="10" t="s">
        <v>13689</v>
      </c>
      <c r="F51" t="str">
        <f t="shared" si="0"/>
        <v/>
      </c>
      <c r="G51"/>
      <c r="I51" s="49"/>
      <c r="L51">
        <v>23</v>
      </c>
    </row>
    <row r="52" spans="1:12" ht="14.4" customHeight="1" x14ac:dyDescent="0.3">
      <c r="A52" s="10" t="s">
        <v>13696</v>
      </c>
      <c r="B52" s="10" t="s">
        <v>12912</v>
      </c>
      <c r="C52" s="10" t="s">
        <v>12913</v>
      </c>
      <c r="D52" s="10" t="s">
        <v>13665</v>
      </c>
      <c r="E52" s="10" t="s">
        <v>13689</v>
      </c>
      <c r="F52" t="str">
        <f t="shared" si="0"/>
        <v/>
      </c>
      <c r="G52"/>
      <c r="H52" s="49"/>
      <c r="J52" s="49"/>
      <c r="L52">
        <v>23</v>
      </c>
    </row>
    <row r="53" spans="1:12" ht="14.4" customHeight="1" x14ac:dyDescent="0.3">
      <c r="A53" s="10" t="s">
        <v>13697</v>
      </c>
      <c r="B53" s="10" t="s">
        <v>13682</v>
      </c>
      <c r="C53" s="10" t="s">
        <v>13683</v>
      </c>
      <c r="D53" s="10" t="s">
        <v>13684</v>
      </c>
      <c r="E53" s="10" t="s">
        <v>13692</v>
      </c>
      <c r="F53" t="str">
        <f t="shared" si="0"/>
        <v/>
      </c>
      <c r="G53"/>
      <c r="I53" s="49"/>
      <c r="L53">
        <v>163</v>
      </c>
    </row>
    <row r="54" spans="1:12" ht="14.4" customHeight="1" x14ac:dyDescent="0.3">
      <c r="A54" s="10" t="s">
        <v>13697</v>
      </c>
      <c r="B54" s="64" t="s">
        <v>13693</v>
      </c>
      <c r="C54" s="64" t="s">
        <v>13694</v>
      </c>
      <c r="D54" s="10" t="s">
        <v>13695</v>
      </c>
      <c r="E54" s="10" t="s">
        <v>13692</v>
      </c>
      <c r="F54" t="str">
        <f t="shared" si="0"/>
        <v/>
      </c>
      <c r="G54"/>
      <c r="H54" s="49"/>
      <c r="J54" s="49"/>
      <c r="L54">
        <v>88</v>
      </c>
    </row>
    <row r="55" spans="1:12" ht="14.4" customHeight="1" x14ac:dyDescent="0.3">
      <c r="A55" s="10" t="s">
        <v>13698</v>
      </c>
      <c r="B55" s="10" t="s">
        <v>13699</v>
      </c>
      <c r="C55" s="10" t="s">
        <v>13700</v>
      </c>
      <c r="D55" s="10" t="s">
        <v>13701</v>
      </c>
      <c r="E55" s="10" t="s">
        <v>13702</v>
      </c>
      <c r="F55" t="str">
        <f t="shared" si="0"/>
        <v/>
      </c>
      <c r="G55"/>
      <c r="I55" s="49"/>
      <c r="L55">
        <v>777</v>
      </c>
    </row>
    <row r="56" spans="1:12" ht="14.4" customHeight="1" x14ac:dyDescent="0.3">
      <c r="A56" s="10" t="s">
        <v>13703</v>
      </c>
      <c r="B56" s="10" t="s">
        <v>13583</v>
      </c>
      <c r="C56" s="10" t="s">
        <v>13584</v>
      </c>
      <c r="D56" s="10" t="s">
        <v>13660</v>
      </c>
      <c r="E56" s="10" t="s">
        <v>13704</v>
      </c>
      <c r="F56" t="str">
        <f t="shared" si="0"/>
        <v/>
      </c>
      <c r="G56"/>
      <c r="H56" t="s">
        <v>13568</v>
      </c>
      <c r="J56" t="s">
        <v>13568</v>
      </c>
      <c r="L56">
        <v>4</v>
      </c>
    </row>
    <row r="57" spans="1:12" ht="14.4" customHeight="1" x14ac:dyDescent="0.3">
      <c r="A57" s="10" t="s">
        <v>13705</v>
      </c>
      <c r="B57" s="10" t="s">
        <v>12173</v>
      </c>
      <c r="C57" s="10" t="s">
        <v>13706</v>
      </c>
      <c r="D57" s="10" t="s">
        <v>13707</v>
      </c>
      <c r="E57" s="10" t="s">
        <v>13708</v>
      </c>
      <c r="F57" t="str">
        <f t="shared" si="0"/>
        <v/>
      </c>
      <c r="G57"/>
      <c r="I57" s="49"/>
      <c r="L57">
        <v>254</v>
      </c>
    </row>
    <row r="58" spans="1:12" ht="14.4" customHeight="1" x14ac:dyDescent="0.3">
      <c r="A58" s="10" t="s">
        <v>13709</v>
      </c>
      <c r="B58" s="10" t="s">
        <v>13583</v>
      </c>
      <c r="C58" s="10" t="s">
        <v>13584</v>
      </c>
      <c r="D58" s="10" t="s">
        <v>13660</v>
      </c>
      <c r="E58" s="10" t="s">
        <v>13710</v>
      </c>
      <c r="F58" t="str">
        <f t="shared" si="0"/>
        <v/>
      </c>
      <c r="G58"/>
      <c r="H58" t="s">
        <v>13568</v>
      </c>
      <c r="J58" t="s">
        <v>13568</v>
      </c>
      <c r="L58">
        <v>4</v>
      </c>
    </row>
    <row r="59" spans="1:12" ht="14.4" customHeight="1" x14ac:dyDescent="0.3">
      <c r="A59" s="10" t="s">
        <v>13711</v>
      </c>
      <c r="B59" s="10" t="s">
        <v>13712</v>
      </c>
      <c r="C59" s="10" t="s">
        <v>13713</v>
      </c>
      <c r="D59" s="10" t="s">
        <v>13714</v>
      </c>
      <c r="E59" s="10" t="s">
        <v>13702</v>
      </c>
      <c r="F59" t="str">
        <f t="shared" si="0"/>
        <v/>
      </c>
      <c r="G59"/>
      <c r="I59" s="49"/>
      <c r="L59">
        <v>854</v>
      </c>
    </row>
    <row r="60" spans="1:12" ht="14.4" customHeight="1" x14ac:dyDescent="0.3">
      <c r="A60" s="10" t="s">
        <v>13715</v>
      </c>
      <c r="B60" s="10" t="s">
        <v>13583</v>
      </c>
      <c r="C60" s="10" t="s">
        <v>13584</v>
      </c>
      <c r="D60" s="10" t="s">
        <v>13572</v>
      </c>
      <c r="E60" s="10" t="s">
        <v>13716</v>
      </c>
      <c r="F60" t="str">
        <f t="shared" si="0"/>
        <v/>
      </c>
      <c r="G60"/>
      <c r="H60" t="s">
        <v>13568</v>
      </c>
      <c r="J60" t="s">
        <v>13568</v>
      </c>
      <c r="L60">
        <v>2</v>
      </c>
    </row>
    <row r="61" spans="1:12" ht="14.4" customHeight="1" x14ac:dyDescent="0.3">
      <c r="A61" s="10" t="s">
        <v>13717</v>
      </c>
      <c r="B61" s="10" t="s">
        <v>12235</v>
      </c>
      <c r="C61" s="10" t="s">
        <v>13718</v>
      </c>
      <c r="D61" s="10" t="s">
        <v>13707</v>
      </c>
      <c r="E61" s="10" t="s">
        <v>13719</v>
      </c>
      <c r="F61" t="str">
        <f t="shared" si="0"/>
        <v/>
      </c>
      <c r="G61"/>
      <c r="I61" s="49"/>
      <c r="L61">
        <v>254</v>
      </c>
    </row>
    <row r="62" spans="1:12" ht="14.4" customHeight="1" x14ac:dyDescent="0.3">
      <c r="A62" s="10" t="s">
        <v>13720</v>
      </c>
      <c r="B62" s="10" t="s">
        <v>13583</v>
      </c>
      <c r="C62" s="10" t="s">
        <v>13584</v>
      </c>
      <c r="D62" s="10" t="s">
        <v>13572</v>
      </c>
      <c r="E62" s="10" t="s">
        <v>13721</v>
      </c>
      <c r="F62" t="str">
        <f t="shared" si="0"/>
        <v/>
      </c>
      <c r="G62"/>
      <c r="H62" t="s">
        <v>13568</v>
      </c>
      <c r="J62" t="s">
        <v>13568</v>
      </c>
      <c r="L62">
        <v>2</v>
      </c>
    </row>
    <row r="63" spans="1:12" ht="14.4" customHeight="1" x14ac:dyDescent="0.3">
      <c r="A63" s="10" t="s">
        <v>13722</v>
      </c>
      <c r="B63" s="10" t="s">
        <v>13583</v>
      </c>
      <c r="C63" s="10" t="s">
        <v>13584</v>
      </c>
      <c r="D63" s="10" t="s">
        <v>13572</v>
      </c>
      <c r="E63" s="10" t="s">
        <v>13723</v>
      </c>
      <c r="F63" t="str">
        <f t="shared" si="0"/>
        <v/>
      </c>
      <c r="G63"/>
      <c r="H63" t="s">
        <v>13568</v>
      </c>
      <c r="J63" t="s">
        <v>13568</v>
      </c>
      <c r="L63">
        <v>2</v>
      </c>
    </row>
    <row r="64" spans="1:12" ht="14.4" customHeight="1" x14ac:dyDescent="0.3">
      <c r="A64" s="10" t="s">
        <v>13724</v>
      </c>
      <c r="B64" s="10" t="s">
        <v>13725</v>
      </c>
      <c r="C64" s="10" t="s">
        <v>13726</v>
      </c>
      <c r="D64" s="10" t="s">
        <v>13727</v>
      </c>
      <c r="E64" s="10" t="s">
        <v>13728</v>
      </c>
      <c r="F64" t="str">
        <f t="shared" si="0"/>
        <v/>
      </c>
      <c r="G64"/>
      <c r="H64" t="s">
        <v>13568</v>
      </c>
      <c r="J64" t="s">
        <v>13568</v>
      </c>
      <c r="L64">
        <v>302</v>
      </c>
    </row>
    <row r="65" spans="1:12" ht="14.4" customHeight="1" x14ac:dyDescent="0.3">
      <c r="A65" s="10" t="s">
        <v>13729</v>
      </c>
      <c r="B65" s="10" t="s">
        <v>13725</v>
      </c>
      <c r="C65" s="10" t="s">
        <v>13726</v>
      </c>
      <c r="D65" s="10" t="s">
        <v>13660</v>
      </c>
      <c r="E65" s="10" t="s">
        <v>13730</v>
      </c>
      <c r="F65" t="str">
        <f t="shared" si="0"/>
        <v/>
      </c>
      <c r="G65"/>
      <c r="H65" t="s">
        <v>13568</v>
      </c>
      <c r="J65" t="s">
        <v>13568</v>
      </c>
      <c r="L65">
        <v>4</v>
      </c>
    </row>
    <row r="66" spans="1:12" ht="14.4" customHeight="1" x14ac:dyDescent="0.3">
      <c r="A66" s="10" t="s">
        <v>13731</v>
      </c>
      <c r="B66" s="10" t="s">
        <v>13725</v>
      </c>
      <c r="C66" s="10" t="s">
        <v>13726</v>
      </c>
      <c r="D66" s="10" t="s">
        <v>13660</v>
      </c>
      <c r="E66" s="10" t="s">
        <v>13732</v>
      </c>
      <c r="F66" t="str">
        <f t="shared" si="0"/>
        <v/>
      </c>
      <c r="G66"/>
      <c r="H66" t="s">
        <v>13568</v>
      </c>
      <c r="J66" t="s">
        <v>13568</v>
      </c>
      <c r="L66">
        <v>4</v>
      </c>
    </row>
    <row r="67" spans="1:12" ht="14.4" customHeight="1" x14ac:dyDescent="0.3">
      <c r="A67" s="10" t="s">
        <v>13733</v>
      </c>
      <c r="B67" s="10" t="s">
        <v>13725</v>
      </c>
      <c r="C67" s="10" t="s">
        <v>13726</v>
      </c>
      <c r="D67" s="10" t="s">
        <v>13660</v>
      </c>
      <c r="E67" s="10" t="s">
        <v>13734</v>
      </c>
      <c r="F67" t="str">
        <f t="shared" si="0"/>
        <v/>
      </c>
      <c r="G67"/>
      <c r="H67" t="s">
        <v>13568</v>
      </c>
      <c r="J67" t="s">
        <v>13568</v>
      </c>
      <c r="L67">
        <v>4</v>
      </c>
    </row>
    <row r="68" spans="1:12" ht="14.4" customHeight="1" x14ac:dyDescent="0.3">
      <c r="A68" s="10" t="s">
        <v>13735</v>
      </c>
      <c r="B68" s="10" t="s">
        <v>13725</v>
      </c>
      <c r="C68" s="10" t="s">
        <v>13726</v>
      </c>
      <c r="D68" s="10" t="s">
        <v>13660</v>
      </c>
      <c r="E68" s="10" t="s">
        <v>13736</v>
      </c>
      <c r="F68" t="str">
        <f t="shared" si="0"/>
        <v/>
      </c>
      <c r="G68"/>
      <c r="H68" t="s">
        <v>13568</v>
      </c>
      <c r="J68" t="s">
        <v>13568</v>
      </c>
      <c r="L68">
        <v>4</v>
      </c>
    </row>
    <row r="69" spans="1:12" ht="14.4" customHeight="1" x14ac:dyDescent="0.3">
      <c r="A69" s="10" t="s">
        <v>13737</v>
      </c>
      <c r="B69" s="10" t="s">
        <v>13738</v>
      </c>
      <c r="C69" s="10" t="s">
        <v>13739</v>
      </c>
      <c r="D69" s="10" t="s">
        <v>13740</v>
      </c>
      <c r="E69" s="10" t="s">
        <v>13741</v>
      </c>
      <c r="F69" t="str">
        <f t="shared" ref="F69:F132" si="1">IF(COUNTIF(H69:J69,"used")&gt;0,"y","")</f>
        <v>y</v>
      </c>
      <c r="I69" s="49" t="s">
        <v>13616</v>
      </c>
      <c r="L69">
        <v>8</v>
      </c>
    </row>
    <row r="70" spans="1:12" ht="14.4" customHeight="1" x14ac:dyDescent="0.3">
      <c r="A70" s="10" t="s">
        <v>13742</v>
      </c>
      <c r="B70" s="10" t="s">
        <v>13743</v>
      </c>
      <c r="C70" s="10" t="s">
        <v>13744</v>
      </c>
      <c r="D70" s="10" t="s">
        <v>13740</v>
      </c>
      <c r="E70" s="10" t="s">
        <v>13745</v>
      </c>
      <c r="F70" t="str">
        <f t="shared" si="1"/>
        <v>y</v>
      </c>
      <c r="I70" s="49" t="s">
        <v>13616</v>
      </c>
      <c r="L70">
        <v>8</v>
      </c>
    </row>
    <row r="71" spans="1:12" ht="14.4" customHeight="1" x14ac:dyDescent="0.3">
      <c r="A71" s="10" t="s">
        <v>13746</v>
      </c>
      <c r="B71" s="10" t="s">
        <v>13738</v>
      </c>
      <c r="C71" s="10" t="s">
        <v>13739</v>
      </c>
      <c r="D71" s="10" t="s">
        <v>13740</v>
      </c>
      <c r="E71" s="10" t="s">
        <v>13741</v>
      </c>
      <c r="F71" t="str">
        <f t="shared" si="1"/>
        <v>y</v>
      </c>
      <c r="I71" s="49" t="s">
        <v>13616</v>
      </c>
      <c r="L71">
        <v>8</v>
      </c>
    </row>
    <row r="72" spans="1:12" ht="14.4" customHeight="1" x14ac:dyDescent="0.3">
      <c r="A72" s="10" t="s">
        <v>13747</v>
      </c>
      <c r="B72" s="10" t="s">
        <v>13743</v>
      </c>
      <c r="C72" s="10" t="s">
        <v>13744</v>
      </c>
      <c r="D72" s="10" t="s">
        <v>13740</v>
      </c>
      <c r="E72" s="10" t="s">
        <v>13745</v>
      </c>
      <c r="F72" t="str">
        <f t="shared" si="1"/>
        <v>y</v>
      </c>
      <c r="I72" s="49" t="s">
        <v>13616</v>
      </c>
      <c r="L72">
        <v>8</v>
      </c>
    </row>
    <row r="73" spans="1:12" ht="14.4" customHeight="1" x14ac:dyDescent="0.3">
      <c r="A73" s="10" t="s">
        <v>13748</v>
      </c>
      <c r="B73" s="10" t="s">
        <v>13749</v>
      </c>
      <c r="C73" s="10" t="s">
        <v>13750</v>
      </c>
      <c r="D73" s="10" t="s">
        <v>13751</v>
      </c>
      <c r="E73" s="10" t="s">
        <v>13752</v>
      </c>
      <c r="F73" t="str">
        <f t="shared" si="1"/>
        <v>y</v>
      </c>
      <c r="I73" s="49" t="s">
        <v>13616</v>
      </c>
      <c r="L73">
        <v>56</v>
      </c>
    </row>
    <row r="74" spans="1:12" ht="14.4" customHeight="1" x14ac:dyDescent="0.3">
      <c r="A74" s="10" t="s">
        <v>13753</v>
      </c>
      <c r="B74" s="10" t="s">
        <v>13754</v>
      </c>
      <c r="C74" s="10" t="s">
        <v>13755</v>
      </c>
      <c r="D74" s="10" t="s">
        <v>13751</v>
      </c>
      <c r="E74" s="10" t="s">
        <v>13756</v>
      </c>
      <c r="F74" t="str">
        <f t="shared" si="1"/>
        <v>y</v>
      </c>
      <c r="I74" s="49" t="s">
        <v>13616</v>
      </c>
      <c r="L74">
        <v>56</v>
      </c>
    </row>
    <row r="75" spans="1:12" ht="14.4" customHeight="1" x14ac:dyDescent="0.3">
      <c r="A75" s="10" t="s">
        <v>13757</v>
      </c>
      <c r="B75" s="10" t="s">
        <v>13749</v>
      </c>
      <c r="C75" s="10" t="s">
        <v>13750</v>
      </c>
      <c r="D75" s="10" t="s">
        <v>13751</v>
      </c>
      <c r="E75" s="10" t="s">
        <v>13752</v>
      </c>
      <c r="F75" t="str">
        <f t="shared" si="1"/>
        <v>y</v>
      </c>
      <c r="I75" s="49" t="s">
        <v>13616</v>
      </c>
      <c r="L75">
        <v>56</v>
      </c>
    </row>
    <row r="76" spans="1:12" ht="14.4" customHeight="1" x14ac:dyDescent="0.3">
      <c r="A76" s="10" t="s">
        <v>13758</v>
      </c>
      <c r="B76" s="10" t="s">
        <v>13754</v>
      </c>
      <c r="C76" s="10" t="s">
        <v>13755</v>
      </c>
      <c r="D76" s="10" t="s">
        <v>13751</v>
      </c>
      <c r="E76" s="10" t="s">
        <v>13756</v>
      </c>
      <c r="F76" t="str">
        <f t="shared" si="1"/>
        <v>y</v>
      </c>
      <c r="I76" s="49" t="s">
        <v>13616</v>
      </c>
      <c r="L76">
        <v>56</v>
      </c>
    </row>
    <row r="77" spans="1:12" ht="14.4" customHeight="1" x14ac:dyDescent="0.3">
      <c r="A77" s="10" t="s">
        <v>13759</v>
      </c>
      <c r="B77" s="10" t="s">
        <v>13760</v>
      </c>
      <c r="C77" s="10" t="s">
        <v>13761</v>
      </c>
      <c r="D77" s="10" t="s">
        <v>13740</v>
      </c>
      <c r="E77" s="10" t="s">
        <v>13741</v>
      </c>
      <c r="F77" t="str">
        <f t="shared" si="1"/>
        <v/>
      </c>
      <c r="I77" t="s">
        <v>13568</v>
      </c>
      <c r="L77">
        <v>8</v>
      </c>
    </row>
    <row r="78" spans="1:12" ht="14.4" customHeight="1" x14ac:dyDescent="0.3">
      <c r="A78" s="10" t="s">
        <v>13762</v>
      </c>
      <c r="B78" s="10" t="s">
        <v>13763</v>
      </c>
      <c r="C78" s="10" t="s">
        <v>13764</v>
      </c>
      <c r="D78" s="10" t="s">
        <v>13740</v>
      </c>
      <c r="E78" s="10" t="s">
        <v>13745</v>
      </c>
      <c r="F78" t="str">
        <f t="shared" si="1"/>
        <v/>
      </c>
      <c r="I78" t="s">
        <v>13568</v>
      </c>
      <c r="L78">
        <v>8</v>
      </c>
    </row>
    <row r="79" spans="1:12" ht="14.4" customHeight="1" x14ac:dyDescent="0.3">
      <c r="A79" s="10" t="s">
        <v>13765</v>
      </c>
      <c r="B79" s="10" t="s">
        <v>13760</v>
      </c>
      <c r="C79" s="10" t="s">
        <v>13761</v>
      </c>
      <c r="D79" s="10" t="s">
        <v>13740</v>
      </c>
      <c r="E79" s="10" t="s">
        <v>13741</v>
      </c>
      <c r="F79" t="str">
        <f t="shared" si="1"/>
        <v/>
      </c>
      <c r="I79" t="s">
        <v>13568</v>
      </c>
      <c r="L79">
        <v>8</v>
      </c>
    </row>
    <row r="80" spans="1:12" ht="14.4" customHeight="1" x14ac:dyDescent="0.3">
      <c r="A80" s="10" t="s">
        <v>13766</v>
      </c>
      <c r="B80" s="10" t="s">
        <v>13763</v>
      </c>
      <c r="C80" s="10" t="s">
        <v>13764</v>
      </c>
      <c r="D80" s="10" t="s">
        <v>13740</v>
      </c>
      <c r="E80" s="10" t="s">
        <v>13745</v>
      </c>
      <c r="F80" t="str">
        <f t="shared" si="1"/>
        <v/>
      </c>
      <c r="I80" t="s">
        <v>13568</v>
      </c>
      <c r="L80">
        <v>8</v>
      </c>
    </row>
    <row r="81" spans="1:12" ht="14.4" customHeight="1" x14ac:dyDescent="0.3">
      <c r="A81" s="10" t="s">
        <v>13767</v>
      </c>
      <c r="B81" s="10" t="s">
        <v>13768</v>
      </c>
      <c r="C81" s="10" t="s">
        <v>13769</v>
      </c>
      <c r="D81" s="10" t="s">
        <v>13740</v>
      </c>
      <c r="E81" s="10" t="s">
        <v>13741</v>
      </c>
      <c r="F81" t="str">
        <f t="shared" si="1"/>
        <v/>
      </c>
      <c r="I81" t="s">
        <v>13568</v>
      </c>
      <c r="L81">
        <v>8</v>
      </c>
    </row>
    <row r="82" spans="1:12" ht="14.4" customHeight="1" x14ac:dyDescent="0.3">
      <c r="A82" s="10" t="s">
        <v>13770</v>
      </c>
      <c r="B82" s="10" t="s">
        <v>13771</v>
      </c>
      <c r="C82" s="10" t="s">
        <v>13772</v>
      </c>
      <c r="D82" s="10" t="s">
        <v>13740</v>
      </c>
      <c r="E82" s="10" t="s">
        <v>13745</v>
      </c>
      <c r="F82" t="str">
        <f t="shared" si="1"/>
        <v/>
      </c>
      <c r="I82" t="s">
        <v>13568</v>
      </c>
      <c r="L82">
        <v>8</v>
      </c>
    </row>
    <row r="83" spans="1:12" ht="14.4" customHeight="1" x14ac:dyDescent="0.3">
      <c r="A83" s="10" t="s">
        <v>13773</v>
      </c>
      <c r="B83" s="10" t="s">
        <v>13768</v>
      </c>
      <c r="C83" s="10" t="s">
        <v>13769</v>
      </c>
      <c r="D83" s="10" t="s">
        <v>13740</v>
      </c>
      <c r="E83" s="10" t="s">
        <v>13741</v>
      </c>
      <c r="F83" t="str">
        <f t="shared" si="1"/>
        <v/>
      </c>
      <c r="I83" t="s">
        <v>13568</v>
      </c>
      <c r="L83">
        <v>8</v>
      </c>
    </row>
    <row r="84" spans="1:12" ht="14.4" customHeight="1" x14ac:dyDescent="0.3">
      <c r="A84" s="10" t="s">
        <v>13774</v>
      </c>
      <c r="B84" s="10" t="s">
        <v>13771</v>
      </c>
      <c r="C84" s="10" t="s">
        <v>13772</v>
      </c>
      <c r="D84" s="10" t="s">
        <v>13740</v>
      </c>
      <c r="E84" s="10" t="s">
        <v>13745</v>
      </c>
      <c r="F84" t="str">
        <f t="shared" si="1"/>
        <v/>
      </c>
      <c r="I84" t="s">
        <v>13568</v>
      </c>
      <c r="L84">
        <v>8</v>
      </c>
    </row>
    <row r="85" spans="1:12" ht="14.4" customHeight="1" x14ac:dyDescent="0.3">
      <c r="A85" s="10" t="s">
        <v>13775</v>
      </c>
      <c r="B85" s="10" t="s">
        <v>13725</v>
      </c>
      <c r="C85" s="10" t="s">
        <v>13726</v>
      </c>
      <c r="D85" s="10" t="s">
        <v>13660</v>
      </c>
      <c r="E85" s="10" t="s">
        <v>13776</v>
      </c>
      <c r="F85" t="str">
        <f t="shared" si="1"/>
        <v/>
      </c>
      <c r="G85"/>
      <c r="H85" t="s">
        <v>13568</v>
      </c>
      <c r="J85" t="s">
        <v>13568</v>
      </c>
      <c r="L85">
        <v>4</v>
      </c>
    </row>
    <row r="86" spans="1:12" ht="14.4" customHeight="1" x14ac:dyDescent="0.3">
      <c r="A86" s="10" t="s">
        <v>13777</v>
      </c>
      <c r="B86" s="10" t="s">
        <v>13778</v>
      </c>
      <c r="C86" s="10" t="s">
        <v>13779</v>
      </c>
      <c r="D86" s="10" t="s">
        <v>13780</v>
      </c>
      <c r="E86" s="10" t="s">
        <v>13781</v>
      </c>
      <c r="F86" t="str">
        <f t="shared" si="1"/>
        <v/>
      </c>
      <c r="G86" t="s">
        <v>13782</v>
      </c>
      <c r="I86" s="49"/>
      <c r="L86">
        <v>34</v>
      </c>
    </row>
    <row r="87" spans="1:12" ht="14.4" customHeight="1" x14ac:dyDescent="0.3">
      <c r="A87" s="10" t="s">
        <v>13783</v>
      </c>
      <c r="B87" s="10" t="s">
        <v>13725</v>
      </c>
      <c r="C87" s="10" t="s">
        <v>13726</v>
      </c>
      <c r="D87" s="10" t="s">
        <v>13660</v>
      </c>
      <c r="E87" s="10" t="s">
        <v>13784</v>
      </c>
      <c r="F87" t="str">
        <f t="shared" si="1"/>
        <v/>
      </c>
      <c r="G87"/>
      <c r="H87" t="s">
        <v>13568</v>
      </c>
      <c r="J87" t="s">
        <v>13568</v>
      </c>
      <c r="L87">
        <v>4</v>
      </c>
    </row>
    <row r="88" spans="1:12" ht="14.4" customHeight="1" x14ac:dyDescent="0.3">
      <c r="A88" s="10" t="s">
        <v>13785</v>
      </c>
      <c r="B88" s="64" t="s">
        <v>13786</v>
      </c>
      <c r="C88" s="65" t="s">
        <v>13779</v>
      </c>
      <c r="D88" s="10" t="s">
        <v>13780</v>
      </c>
      <c r="E88" s="10" t="s">
        <v>13787</v>
      </c>
      <c r="F88" t="str">
        <f t="shared" si="1"/>
        <v/>
      </c>
      <c r="G88" t="s">
        <v>13782</v>
      </c>
      <c r="H88" s="49"/>
      <c r="I88" s="49"/>
      <c r="J88" s="49"/>
      <c r="L88">
        <v>34</v>
      </c>
    </row>
    <row r="89" spans="1:12" ht="14.4" customHeight="1" x14ac:dyDescent="0.3">
      <c r="A89" s="10" t="s">
        <v>13788</v>
      </c>
      <c r="B89" s="10" t="s">
        <v>13725</v>
      </c>
      <c r="C89" s="10" t="s">
        <v>13726</v>
      </c>
      <c r="D89" s="10" t="s">
        <v>13660</v>
      </c>
      <c r="E89" s="10" t="s">
        <v>13789</v>
      </c>
      <c r="F89" t="str">
        <f t="shared" si="1"/>
        <v/>
      </c>
      <c r="G89"/>
      <c r="H89" t="s">
        <v>13568</v>
      </c>
      <c r="J89" t="s">
        <v>13568</v>
      </c>
      <c r="L89">
        <v>4</v>
      </c>
    </row>
    <row r="90" spans="1:12" ht="14.4" customHeight="1" x14ac:dyDescent="0.3">
      <c r="A90" s="10" t="s">
        <v>13790</v>
      </c>
      <c r="B90" s="10" t="s">
        <v>13725</v>
      </c>
      <c r="C90" s="10" t="s">
        <v>13726</v>
      </c>
      <c r="D90" s="10" t="s">
        <v>13660</v>
      </c>
      <c r="E90" s="10" t="s">
        <v>13791</v>
      </c>
      <c r="F90" t="str">
        <f t="shared" si="1"/>
        <v/>
      </c>
      <c r="G90"/>
      <c r="H90" t="s">
        <v>13568</v>
      </c>
      <c r="J90" t="s">
        <v>13568</v>
      </c>
      <c r="L90">
        <v>4</v>
      </c>
    </row>
    <row r="91" spans="1:12" ht="14.4" customHeight="1" x14ac:dyDescent="0.3">
      <c r="A91" s="10" t="s">
        <v>13792</v>
      </c>
      <c r="B91" s="10" t="s">
        <v>13725</v>
      </c>
      <c r="C91" s="10" t="s">
        <v>13726</v>
      </c>
      <c r="D91" s="10" t="s">
        <v>13660</v>
      </c>
      <c r="E91" s="10" t="s">
        <v>13793</v>
      </c>
      <c r="F91" t="str">
        <f t="shared" si="1"/>
        <v/>
      </c>
      <c r="G91"/>
      <c r="H91" t="s">
        <v>13568</v>
      </c>
      <c r="J91" t="s">
        <v>13568</v>
      </c>
      <c r="L91">
        <v>4</v>
      </c>
    </row>
    <row r="92" spans="1:12" ht="14.4" customHeight="1" x14ac:dyDescent="0.3">
      <c r="A92" s="10" t="s">
        <v>13530</v>
      </c>
      <c r="B92" s="10" t="s">
        <v>13531</v>
      </c>
      <c r="C92" s="10" t="s">
        <v>13532</v>
      </c>
      <c r="D92" s="10" t="s">
        <v>13794</v>
      </c>
      <c r="E92" s="10"/>
      <c r="F92" t="str">
        <f t="shared" si="1"/>
        <v/>
      </c>
      <c r="I92" s="49" t="s">
        <v>13568</v>
      </c>
      <c r="L92">
        <v>119</v>
      </c>
    </row>
    <row r="93" spans="1:12" ht="14.4" customHeight="1" x14ac:dyDescent="0.3">
      <c r="A93" s="10" t="s">
        <v>13533</v>
      </c>
      <c r="B93" s="10" t="s">
        <v>13531</v>
      </c>
      <c r="C93" s="10" t="s">
        <v>13532</v>
      </c>
      <c r="D93" s="10" t="s">
        <v>13794</v>
      </c>
      <c r="E93" s="10"/>
      <c r="F93" t="str">
        <f t="shared" si="1"/>
        <v/>
      </c>
      <c r="I93" s="49" t="s">
        <v>13568</v>
      </c>
      <c r="L93">
        <v>119</v>
      </c>
    </row>
    <row r="94" spans="1:12" ht="14.4" customHeight="1" x14ac:dyDescent="0.3">
      <c r="A94" s="10" t="s">
        <v>13534</v>
      </c>
      <c r="B94" s="10" t="s">
        <v>13531</v>
      </c>
      <c r="C94" s="10" t="s">
        <v>13532</v>
      </c>
      <c r="D94" s="10" t="s">
        <v>13794</v>
      </c>
      <c r="E94" s="10"/>
      <c r="F94" t="str">
        <f t="shared" si="1"/>
        <v/>
      </c>
      <c r="I94" s="49" t="s">
        <v>13568</v>
      </c>
      <c r="L94">
        <v>119</v>
      </c>
    </row>
    <row r="95" spans="1:12" ht="29.4" customHeight="1" x14ac:dyDescent="0.3">
      <c r="A95" s="10" t="s">
        <v>13795</v>
      </c>
      <c r="B95" s="10" t="s">
        <v>13725</v>
      </c>
      <c r="C95" s="10" t="s">
        <v>13726</v>
      </c>
      <c r="D95" s="10" t="s">
        <v>13660</v>
      </c>
      <c r="E95" s="10" t="s">
        <v>13796</v>
      </c>
      <c r="F95" t="str">
        <f t="shared" si="1"/>
        <v/>
      </c>
      <c r="G95"/>
      <c r="H95" t="s">
        <v>13568</v>
      </c>
      <c r="J95" t="s">
        <v>13568</v>
      </c>
      <c r="L95">
        <v>4</v>
      </c>
    </row>
    <row r="96" spans="1:12" ht="14.4" customHeight="1" x14ac:dyDescent="0.3">
      <c r="A96" s="10" t="s">
        <v>13797</v>
      </c>
      <c r="B96" s="10" t="s">
        <v>13798</v>
      </c>
      <c r="C96" s="10" t="s">
        <v>13799</v>
      </c>
      <c r="D96" s="10" t="s">
        <v>13800</v>
      </c>
      <c r="E96" s="10" t="s">
        <v>13801</v>
      </c>
      <c r="F96" t="str">
        <f t="shared" si="1"/>
        <v/>
      </c>
      <c r="G96" s="15" t="s">
        <v>13802</v>
      </c>
      <c r="H96" s="49"/>
      <c r="I96" s="49"/>
      <c r="J96" s="49"/>
      <c r="L96">
        <v>309</v>
      </c>
    </row>
    <row r="97" spans="1:12" ht="14.4" customHeight="1" x14ac:dyDescent="0.3">
      <c r="A97" s="10" t="s">
        <v>13803</v>
      </c>
      <c r="B97" s="10" t="s">
        <v>13725</v>
      </c>
      <c r="C97" s="10" t="s">
        <v>13726</v>
      </c>
      <c r="D97" s="10" t="s">
        <v>13660</v>
      </c>
      <c r="E97" s="10" t="s">
        <v>13804</v>
      </c>
      <c r="F97" t="str">
        <f t="shared" si="1"/>
        <v/>
      </c>
      <c r="G97"/>
      <c r="H97" t="s">
        <v>13568</v>
      </c>
      <c r="J97" t="s">
        <v>13568</v>
      </c>
      <c r="L97">
        <v>4</v>
      </c>
    </row>
    <row r="98" spans="1:12" ht="14.4" customHeight="1" x14ac:dyDescent="0.3">
      <c r="A98" s="10" t="s">
        <v>13805</v>
      </c>
      <c r="B98" s="10" t="s">
        <v>13725</v>
      </c>
      <c r="C98" s="10" t="s">
        <v>13726</v>
      </c>
      <c r="D98" s="10" t="s">
        <v>13572</v>
      </c>
      <c r="E98" s="10" t="s">
        <v>13806</v>
      </c>
      <c r="F98" t="str">
        <f t="shared" si="1"/>
        <v/>
      </c>
      <c r="G98"/>
      <c r="H98" t="s">
        <v>13568</v>
      </c>
      <c r="J98" t="s">
        <v>13568</v>
      </c>
      <c r="L98">
        <v>2</v>
      </c>
    </row>
    <row r="99" spans="1:12" ht="14.4" customHeight="1" x14ac:dyDescent="0.3">
      <c r="A99" s="10" t="s">
        <v>13807</v>
      </c>
      <c r="B99" s="10" t="s">
        <v>13808</v>
      </c>
      <c r="C99" s="10" t="s">
        <v>13809</v>
      </c>
      <c r="D99" s="10" t="s">
        <v>13572</v>
      </c>
      <c r="E99" s="10" t="s">
        <v>13810</v>
      </c>
      <c r="F99" t="str">
        <f t="shared" si="1"/>
        <v/>
      </c>
      <c r="G99"/>
      <c r="H99" t="s">
        <v>13568</v>
      </c>
      <c r="J99" t="s">
        <v>13568</v>
      </c>
      <c r="L99">
        <v>2</v>
      </c>
    </row>
    <row r="100" spans="1:12" ht="14.4" customHeight="1" x14ac:dyDescent="0.3">
      <c r="A100" s="10" t="s">
        <v>13811</v>
      </c>
      <c r="B100" s="10" t="s">
        <v>13812</v>
      </c>
      <c r="C100" s="10" t="s">
        <v>13813</v>
      </c>
      <c r="D100" s="10" t="s">
        <v>13572</v>
      </c>
      <c r="E100" s="10" t="s">
        <v>13814</v>
      </c>
      <c r="F100" t="str">
        <f t="shared" si="1"/>
        <v/>
      </c>
      <c r="G100"/>
      <c r="H100" t="s">
        <v>13568</v>
      </c>
      <c r="J100" t="s">
        <v>13568</v>
      </c>
      <c r="L100">
        <v>2</v>
      </c>
    </row>
    <row r="101" spans="1:12" x14ac:dyDescent="0.3">
      <c r="A101" s="10" t="s">
        <v>13815</v>
      </c>
      <c r="B101" s="10" t="s">
        <v>13816</v>
      </c>
      <c r="C101" s="10" t="s">
        <v>13817</v>
      </c>
      <c r="D101" s="10" t="s">
        <v>13818</v>
      </c>
      <c r="E101" s="10" t="s">
        <v>13819</v>
      </c>
      <c r="F101" t="str">
        <f t="shared" si="1"/>
        <v>y</v>
      </c>
      <c r="G101" s="10" t="s">
        <v>13820</v>
      </c>
      <c r="I101" s="49" t="s">
        <v>13616</v>
      </c>
      <c r="K101" t="s">
        <v>13821</v>
      </c>
      <c r="L101">
        <v>653</v>
      </c>
    </row>
    <row r="102" spans="1:12" ht="14.4" customHeight="1" x14ac:dyDescent="0.3">
      <c r="A102" s="10" t="s">
        <v>13822</v>
      </c>
      <c r="B102" s="10" t="s">
        <v>13812</v>
      </c>
      <c r="C102" s="10" t="s">
        <v>13813</v>
      </c>
      <c r="D102" s="10" t="s">
        <v>13572</v>
      </c>
      <c r="E102" s="10" t="s">
        <v>13823</v>
      </c>
      <c r="F102" t="str">
        <f t="shared" si="1"/>
        <v/>
      </c>
      <c r="G102"/>
      <c r="H102" t="s">
        <v>13568</v>
      </c>
      <c r="J102" t="s">
        <v>13568</v>
      </c>
      <c r="L102">
        <v>2</v>
      </c>
    </row>
    <row r="103" spans="1:12" ht="14.4" customHeight="1" x14ac:dyDescent="0.3">
      <c r="A103" s="10" t="s">
        <v>13824</v>
      </c>
      <c r="B103" s="10" t="s">
        <v>13812</v>
      </c>
      <c r="C103" s="10" t="s">
        <v>13813</v>
      </c>
      <c r="D103" s="10" t="s">
        <v>13572</v>
      </c>
      <c r="E103" s="10" t="s">
        <v>13825</v>
      </c>
      <c r="F103" t="str">
        <f t="shared" si="1"/>
        <v/>
      </c>
      <c r="G103"/>
      <c r="H103" t="s">
        <v>13568</v>
      </c>
      <c r="J103" t="s">
        <v>13568</v>
      </c>
      <c r="L103">
        <v>2</v>
      </c>
    </row>
    <row r="104" spans="1:12" ht="14.4" customHeight="1" x14ac:dyDescent="0.3">
      <c r="A104" s="10" t="s">
        <v>13826</v>
      </c>
      <c r="B104" s="10" t="s">
        <v>13812</v>
      </c>
      <c r="C104" s="10" t="s">
        <v>13813</v>
      </c>
      <c r="D104" s="10" t="s">
        <v>13572</v>
      </c>
      <c r="E104" s="10" t="s">
        <v>13827</v>
      </c>
      <c r="F104" t="str">
        <f t="shared" si="1"/>
        <v/>
      </c>
      <c r="G104"/>
      <c r="H104" t="s">
        <v>13568</v>
      </c>
      <c r="J104" t="s">
        <v>13568</v>
      </c>
      <c r="L104">
        <v>2</v>
      </c>
    </row>
    <row r="105" spans="1:12" ht="14.4" customHeight="1" x14ac:dyDescent="0.3">
      <c r="A105" s="10" t="s">
        <v>13828</v>
      </c>
      <c r="B105" s="10" t="s">
        <v>13829</v>
      </c>
      <c r="C105" s="10" t="s">
        <v>13830</v>
      </c>
      <c r="D105" s="10" t="s">
        <v>13831</v>
      </c>
      <c r="E105" s="10" t="s">
        <v>13832</v>
      </c>
      <c r="F105" t="str">
        <f t="shared" si="1"/>
        <v/>
      </c>
      <c r="I105" t="s">
        <v>13568</v>
      </c>
      <c r="K105" t="s">
        <v>13821</v>
      </c>
      <c r="L105">
        <v>657</v>
      </c>
    </row>
    <row r="106" spans="1:12" ht="14.4" customHeight="1" x14ac:dyDescent="0.3">
      <c r="A106" s="10" t="s">
        <v>13833</v>
      </c>
      <c r="B106" s="10" t="s">
        <v>13812</v>
      </c>
      <c r="C106" s="10" t="s">
        <v>13813</v>
      </c>
      <c r="D106" s="10" t="s">
        <v>13572</v>
      </c>
      <c r="E106" s="10" t="s">
        <v>13834</v>
      </c>
      <c r="F106" t="str">
        <f t="shared" si="1"/>
        <v/>
      </c>
      <c r="G106"/>
      <c r="H106" t="s">
        <v>13568</v>
      </c>
      <c r="J106" t="s">
        <v>13568</v>
      </c>
      <c r="L106">
        <v>2</v>
      </c>
    </row>
    <row r="107" spans="1:12" ht="14.4" customHeight="1" x14ac:dyDescent="0.3">
      <c r="A107" s="10" t="s">
        <v>13835</v>
      </c>
      <c r="B107" s="10" t="s">
        <v>13812</v>
      </c>
      <c r="C107" s="10" t="s">
        <v>13813</v>
      </c>
      <c r="D107" s="10" t="s">
        <v>13572</v>
      </c>
      <c r="E107" s="10" t="s">
        <v>13836</v>
      </c>
      <c r="F107" t="str">
        <f t="shared" si="1"/>
        <v/>
      </c>
      <c r="G107"/>
      <c r="H107" t="s">
        <v>13568</v>
      </c>
      <c r="J107" t="s">
        <v>13568</v>
      </c>
      <c r="L107">
        <v>2</v>
      </c>
    </row>
    <row r="108" spans="1:12" ht="14.4" customHeight="1" x14ac:dyDescent="0.3">
      <c r="A108" s="10" t="s">
        <v>13837</v>
      </c>
      <c r="B108" s="10" t="s">
        <v>13812</v>
      </c>
      <c r="C108" s="10" t="s">
        <v>13813</v>
      </c>
      <c r="D108" s="10" t="s">
        <v>13572</v>
      </c>
      <c r="E108" s="10" t="s">
        <v>13838</v>
      </c>
      <c r="F108" t="str">
        <f t="shared" si="1"/>
        <v/>
      </c>
      <c r="G108"/>
      <c r="H108" t="s">
        <v>13568</v>
      </c>
      <c r="J108" t="s">
        <v>13568</v>
      </c>
      <c r="L108">
        <v>2</v>
      </c>
    </row>
    <row r="109" spans="1:12" ht="14.4" customHeight="1" x14ac:dyDescent="0.3">
      <c r="A109" s="10" t="s">
        <v>13839</v>
      </c>
      <c r="B109" s="10" t="s">
        <v>13812</v>
      </c>
      <c r="C109" s="10" t="s">
        <v>13813</v>
      </c>
      <c r="D109" s="10" t="s">
        <v>13572</v>
      </c>
      <c r="E109" s="10" t="s">
        <v>13840</v>
      </c>
      <c r="F109" t="str">
        <f t="shared" si="1"/>
        <v/>
      </c>
      <c r="G109"/>
      <c r="H109" t="s">
        <v>13568</v>
      </c>
      <c r="J109" t="s">
        <v>13568</v>
      </c>
      <c r="L109">
        <v>2</v>
      </c>
    </row>
    <row r="110" spans="1:12" ht="14.4" customHeight="1" x14ac:dyDescent="0.3">
      <c r="A110" s="10" t="s">
        <v>13841</v>
      </c>
      <c r="B110" s="10" t="s">
        <v>13812</v>
      </c>
      <c r="C110" s="10" t="s">
        <v>13813</v>
      </c>
      <c r="D110" s="10" t="s">
        <v>13572</v>
      </c>
      <c r="E110" s="10" t="s">
        <v>13842</v>
      </c>
      <c r="F110" t="str">
        <f t="shared" si="1"/>
        <v/>
      </c>
      <c r="G110"/>
      <c r="H110" t="s">
        <v>13568</v>
      </c>
      <c r="J110" t="s">
        <v>13568</v>
      </c>
      <c r="L110">
        <v>2</v>
      </c>
    </row>
    <row r="111" spans="1:12" ht="14.4" customHeight="1" x14ac:dyDescent="0.3">
      <c r="A111" s="10" t="s">
        <v>13843</v>
      </c>
      <c r="B111" s="10" t="s">
        <v>13812</v>
      </c>
      <c r="C111" s="10" t="s">
        <v>13813</v>
      </c>
      <c r="D111" s="10" t="s">
        <v>13655</v>
      </c>
      <c r="E111" s="10" t="s">
        <v>13844</v>
      </c>
      <c r="F111" t="str">
        <f t="shared" si="1"/>
        <v/>
      </c>
      <c r="G111"/>
      <c r="H111" t="s">
        <v>13568</v>
      </c>
      <c r="J111" t="s">
        <v>13568</v>
      </c>
      <c r="L111">
        <v>68</v>
      </c>
    </row>
    <row r="112" spans="1:12" ht="14.4" customHeight="1" x14ac:dyDescent="0.3">
      <c r="A112" s="10" t="s">
        <v>13845</v>
      </c>
      <c r="B112" s="10" t="s">
        <v>13798</v>
      </c>
      <c r="C112" s="10" t="s">
        <v>13799</v>
      </c>
      <c r="D112" s="10" t="s">
        <v>13846</v>
      </c>
      <c r="E112" s="10" t="s">
        <v>13847</v>
      </c>
      <c r="F112" t="str">
        <f t="shared" si="1"/>
        <v>y</v>
      </c>
      <c r="G112" s="15" t="s">
        <v>13848</v>
      </c>
      <c r="H112" s="49"/>
      <c r="I112" s="49" t="s">
        <v>13616</v>
      </c>
      <c r="J112" s="49" t="s">
        <v>13616</v>
      </c>
      <c r="L112">
        <v>160</v>
      </c>
    </row>
    <row r="113" spans="1:12" ht="14.4" customHeight="1" x14ac:dyDescent="0.3">
      <c r="A113" s="10" t="s">
        <v>13849</v>
      </c>
      <c r="B113" s="10" t="s">
        <v>13812</v>
      </c>
      <c r="C113" s="10" t="s">
        <v>13813</v>
      </c>
      <c r="D113" s="10" t="s">
        <v>13655</v>
      </c>
      <c r="E113" s="10" t="s">
        <v>13850</v>
      </c>
      <c r="F113" t="str">
        <f t="shared" si="1"/>
        <v/>
      </c>
      <c r="G113"/>
      <c r="H113" t="s">
        <v>13568</v>
      </c>
      <c r="J113" t="s">
        <v>13568</v>
      </c>
      <c r="L113">
        <v>68</v>
      </c>
    </row>
    <row r="114" spans="1:12" ht="14.4" customHeight="1" x14ac:dyDescent="0.3">
      <c r="A114" s="10" t="s">
        <v>13851</v>
      </c>
      <c r="B114" s="10" t="s">
        <v>13812</v>
      </c>
      <c r="C114" s="10" t="s">
        <v>13813</v>
      </c>
      <c r="D114" s="10" t="s">
        <v>13660</v>
      </c>
      <c r="E114" s="10" t="s">
        <v>13852</v>
      </c>
      <c r="F114" t="str">
        <f t="shared" si="1"/>
        <v/>
      </c>
      <c r="G114"/>
      <c r="H114" t="s">
        <v>13568</v>
      </c>
      <c r="J114" t="s">
        <v>13568</v>
      </c>
      <c r="L114">
        <v>4</v>
      </c>
    </row>
    <row r="115" spans="1:12" ht="14.4" customHeight="1" x14ac:dyDescent="0.3">
      <c r="A115" s="10" t="s">
        <v>13853</v>
      </c>
      <c r="B115" s="10" t="s">
        <v>13812</v>
      </c>
      <c r="C115" s="10" t="s">
        <v>13813</v>
      </c>
      <c r="D115" s="10" t="s">
        <v>13660</v>
      </c>
      <c r="E115" s="10" t="s">
        <v>13854</v>
      </c>
      <c r="F115" t="str">
        <f t="shared" si="1"/>
        <v/>
      </c>
      <c r="G115"/>
      <c r="H115" t="s">
        <v>13568</v>
      </c>
      <c r="J115" t="s">
        <v>13568</v>
      </c>
      <c r="L115">
        <v>4</v>
      </c>
    </row>
    <row r="116" spans="1:12" ht="14.4" customHeight="1" x14ac:dyDescent="0.3">
      <c r="A116" s="10" t="s">
        <v>13855</v>
      </c>
      <c r="B116" s="10" t="s">
        <v>13856</v>
      </c>
      <c r="C116" s="10" t="s">
        <v>13857</v>
      </c>
      <c r="D116" s="10" t="s">
        <v>13858</v>
      </c>
      <c r="E116" s="10" t="s">
        <v>13859</v>
      </c>
      <c r="F116" t="str">
        <f t="shared" si="1"/>
        <v>y</v>
      </c>
      <c r="G116" t="s">
        <v>13860</v>
      </c>
      <c r="I116" s="49" t="s">
        <v>13616</v>
      </c>
      <c r="L116">
        <v>161</v>
      </c>
    </row>
    <row r="117" spans="1:12" ht="14.4" customHeight="1" x14ac:dyDescent="0.3">
      <c r="A117" s="10" t="s">
        <v>13861</v>
      </c>
      <c r="B117" s="10" t="s">
        <v>13862</v>
      </c>
      <c r="C117" s="10" t="s">
        <v>13863</v>
      </c>
      <c r="D117" s="10" t="s">
        <v>13864</v>
      </c>
      <c r="E117" s="10" t="s">
        <v>13865</v>
      </c>
      <c r="F117" t="str">
        <f t="shared" si="1"/>
        <v/>
      </c>
      <c r="I117" t="s">
        <v>13568</v>
      </c>
      <c r="L117">
        <v>94</v>
      </c>
    </row>
    <row r="118" spans="1:12" ht="14.4" customHeight="1" x14ac:dyDescent="0.3">
      <c r="A118" s="10" t="s">
        <v>13866</v>
      </c>
      <c r="B118" s="10" t="s">
        <v>13867</v>
      </c>
      <c r="C118" s="10" t="s">
        <v>13868</v>
      </c>
      <c r="D118" s="10" t="s">
        <v>13864</v>
      </c>
      <c r="E118" s="10" t="s">
        <v>13865</v>
      </c>
      <c r="F118" t="str">
        <f t="shared" si="1"/>
        <v/>
      </c>
      <c r="I118" t="s">
        <v>13568</v>
      </c>
      <c r="L118">
        <v>94</v>
      </c>
    </row>
    <row r="119" spans="1:12" ht="14.4" customHeight="1" x14ac:dyDescent="0.3">
      <c r="A119" s="10" t="s">
        <v>13869</v>
      </c>
      <c r="B119" s="10" t="s">
        <v>13870</v>
      </c>
      <c r="C119" s="10" t="s">
        <v>13871</v>
      </c>
      <c r="D119" s="10" t="s">
        <v>13864</v>
      </c>
      <c r="E119" s="10" t="s">
        <v>13865</v>
      </c>
      <c r="F119" t="str">
        <f t="shared" si="1"/>
        <v/>
      </c>
      <c r="I119" t="s">
        <v>13568</v>
      </c>
      <c r="L119">
        <v>94</v>
      </c>
    </row>
    <row r="120" spans="1:12" ht="14.4" customHeight="1" x14ac:dyDescent="0.3">
      <c r="A120" s="10" t="s">
        <v>13872</v>
      </c>
      <c r="B120" s="10" t="s">
        <v>13873</v>
      </c>
      <c r="C120" s="10" t="s">
        <v>13874</v>
      </c>
      <c r="D120" s="10" t="s">
        <v>13875</v>
      </c>
      <c r="E120" s="10" t="s">
        <v>13876</v>
      </c>
      <c r="F120" t="str">
        <f t="shared" si="1"/>
        <v/>
      </c>
      <c r="J120" t="s">
        <v>13568</v>
      </c>
      <c r="L120">
        <v>165</v>
      </c>
    </row>
    <row r="121" spans="1:12" ht="14.4" customHeight="1" x14ac:dyDescent="0.3">
      <c r="A121" s="10" t="s">
        <v>13877</v>
      </c>
      <c r="B121" s="10" t="s">
        <v>13878</v>
      </c>
      <c r="C121" s="10" t="s">
        <v>13879</v>
      </c>
      <c r="D121" s="10" t="s">
        <v>13875</v>
      </c>
      <c r="E121" s="10" t="s">
        <v>13880</v>
      </c>
      <c r="F121" t="str">
        <f t="shared" si="1"/>
        <v/>
      </c>
      <c r="J121" t="s">
        <v>13568</v>
      </c>
      <c r="L121">
        <v>165</v>
      </c>
    </row>
    <row r="122" spans="1:12" ht="14.4" customHeight="1" x14ac:dyDescent="0.3">
      <c r="A122" s="10" t="s">
        <v>13881</v>
      </c>
      <c r="B122" s="10" t="s">
        <v>13882</v>
      </c>
      <c r="C122" s="10" t="s">
        <v>13883</v>
      </c>
      <c r="D122" s="10" t="s">
        <v>13884</v>
      </c>
      <c r="E122" s="10" t="s">
        <v>13885</v>
      </c>
      <c r="F122" t="str">
        <f t="shared" si="1"/>
        <v>y</v>
      </c>
      <c r="I122" s="49" t="s">
        <v>13616</v>
      </c>
      <c r="L122">
        <v>911</v>
      </c>
    </row>
    <row r="123" spans="1:12" ht="14.4" customHeight="1" x14ac:dyDescent="0.3">
      <c r="A123" s="10" t="s">
        <v>13886</v>
      </c>
      <c r="B123" s="10" t="s">
        <v>13887</v>
      </c>
      <c r="C123" s="10" t="s">
        <v>13888</v>
      </c>
      <c r="D123" s="10" t="s">
        <v>13889</v>
      </c>
      <c r="E123" s="10" t="s">
        <v>13890</v>
      </c>
      <c r="F123" t="str">
        <f t="shared" si="1"/>
        <v>y</v>
      </c>
      <c r="I123" s="49" t="s">
        <v>13616</v>
      </c>
      <c r="L123">
        <v>351</v>
      </c>
    </row>
    <row r="124" spans="1:12" ht="14.4" customHeight="1" x14ac:dyDescent="0.3">
      <c r="A124" s="10" t="s">
        <v>13891</v>
      </c>
      <c r="B124" s="10" t="s">
        <v>13892</v>
      </c>
      <c r="C124" s="10" t="s">
        <v>13893</v>
      </c>
      <c r="D124" s="10" t="s">
        <v>13894</v>
      </c>
      <c r="E124" s="10" t="s">
        <v>13895</v>
      </c>
      <c r="F124" t="str">
        <f t="shared" si="1"/>
        <v>y</v>
      </c>
      <c r="I124" s="49" t="s">
        <v>13616</v>
      </c>
      <c r="L124">
        <v>410</v>
      </c>
    </row>
    <row r="125" spans="1:12" ht="14.4" customHeight="1" x14ac:dyDescent="0.3">
      <c r="A125" s="10" t="s">
        <v>13896</v>
      </c>
      <c r="B125" s="10" t="s">
        <v>13897</v>
      </c>
      <c r="C125" s="10" t="s">
        <v>13898</v>
      </c>
      <c r="D125" s="10" t="s">
        <v>13899</v>
      </c>
      <c r="E125" s="10" t="s">
        <v>13900</v>
      </c>
      <c r="F125" t="str">
        <f t="shared" si="1"/>
        <v>y</v>
      </c>
      <c r="I125" s="49" t="s">
        <v>13616</v>
      </c>
      <c r="L125">
        <v>419</v>
      </c>
    </row>
    <row r="126" spans="1:12" ht="14.4" customHeight="1" x14ac:dyDescent="0.3">
      <c r="A126" s="10" t="s">
        <v>13901</v>
      </c>
      <c r="B126" s="10" t="s">
        <v>13902</v>
      </c>
      <c r="C126" s="10" t="s">
        <v>13903</v>
      </c>
      <c r="D126" s="10" t="s">
        <v>13904</v>
      </c>
      <c r="E126" s="10" t="s">
        <v>13900</v>
      </c>
      <c r="F126" t="str">
        <f t="shared" si="1"/>
        <v>y</v>
      </c>
      <c r="I126" s="49" t="s">
        <v>13616</v>
      </c>
      <c r="L126">
        <v>444</v>
      </c>
    </row>
    <row r="127" spans="1:12" ht="14.4" customHeight="1" x14ac:dyDescent="0.3">
      <c r="A127" s="10" t="s">
        <v>13905</v>
      </c>
      <c r="B127" s="10" t="s">
        <v>13906</v>
      </c>
      <c r="C127" s="10" t="s">
        <v>13907</v>
      </c>
      <c r="D127" s="10" t="s">
        <v>13908</v>
      </c>
      <c r="E127" s="10" t="s">
        <v>13909</v>
      </c>
      <c r="F127" t="str">
        <f t="shared" si="1"/>
        <v>y</v>
      </c>
      <c r="I127" s="49" t="s">
        <v>13616</v>
      </c>
      <c r="L127">
        <v>462</v>
      </c>
    </row>
    <row r="128" spans="1:12" ht="14.4" customHeight="1" x14ac:dyDescent="0.3">
      <c r="A128" s="10" t="s">
        <v>13910</v>
      </c>
      <c r="B128" s="10" t="s">
        <v>13911</v>
      </c>
      <c r="C128" s="10" t="s">
        <v>13912</v>
      </c>
      <c r="D128" s="10" t="s">
        <v>13913</v>
      </c>
      <c r="E128" s="10" t="s">
        <v>13914</v>
      </c>
      <c r="F128" t="str">
        <f t="shared" si="1"/>
        <v>y</v>
      </c>
      <c r="I128" s="49" t="s">
        <v>13616</v>
      </c>
      <c r="L128">
        <v>514</v>
      </c>
    </row>
    <row r="129" spans="1:12" ht="14.4" customHeight="1" x14ac:dyDescent="0.3">
      <c r="A129" s="10" t="s">
        <v>13915</v>
      </c>
      <c r="B129" s="10" t="s">
        <v>13916</v>
      </c>
      <c r="C129" s="10" t="s">
        <v>13917</v>
      </c>
      <c r="D129" s="10" t="s">
        <v>13918</v>
      </c>
      <c r="E129" s="10" t="s">
        <v>13919</v>
      </c>
      <c r="F129" t="str">
        <f t="shared" si="1"/>
        <v>y</v>
      </c>
      <c r="I129" s="49" t="s">
        <v>13616</v>
      </c>
      <c r="L129">
        <v>170</v>
      </c>
    </row>
    <row r="130" spans="1:12" ht="14.4" customHeight="1" x14ac:dyDescent="0.3">
      <c r="A130" s="10" t="s">
        <v>13920</v>
      </c>
      <c r="B130" s="10" t="s">
        <v>13921</v>
      </c>
      <c r="C130" s="10" t="s">
        <v>13922</v>
      </c>
      <c r="D130" s="10" t="s">
        <v>13918</v>
      </c>
      <c r="E130" s="10" t="s">
        <v>13923</v>
      </c>
      <c r="F130" t="str">
        <f t="shared" si="1"/>
        <v>y</v>
      </c>
      <c r="I130" s="49" t="s">
        <v>13616</v>
      </c>
      <c r="L130">
        <v>170</v>
      </c>
    </row>
    <row r="131" spans="1:12" ht="14.4" customHeight="1" x14ac:dyDescent="0.3">
      <c r="A131" s="10" t="s">
        <v>13924</v>
      </c>
      <c r="B131" s="10" t="s">
        <v>13925</v>
      </c>
      <c r="C131" s="10" t="s">
        <v>13926</v>
      </c>
      <c r="D131" s="10" t="s">
        <v>13927</v>
      </c>
      <c r="E131" s="10" t="s">
        <v>13928</v>
      </c>
      <c r="F131" t="str">
        <f t="shared" si="1"/>
        <v/>
      </c>
      <c r="G131"/>
      <c r="I131" t="s">
        <v>13568</v>
      </c>
      <c r="L131">
        <v>557</v>
      </c>
    </row>
    <row r="132" spans="1:12" ht="14.4" customHeight="1" x14ac:dyDescent="0.3">
      <c r="A132" s="10" t="s">
        <v>13929</v>
      </c>
      <c r="B132" s="10" t="s">
        <v>13930</v>
      </c>
      <c r="C132" s="10" t="s">
        <v>13931</v>
      </c>
      <c r="D132" s="10" t="s">
        <v>13932</v>
      </c>
      <c r="E132" s="10" t="s">
        <v>13933</v>
      </c>
      <c r="F132" t="str">
        <f t="shared" si="1"/>
        <v/>
      </c>
      <c r="I132" t="s">
        <v>13568</v>
      </c>
      <c r="L132">
        <v>567</v>
      </c>
    </row>
    <row r="133" spans="1:12" ht="14.4" customHeight="1" x14ac:dyDescent="0.3">
      <c r="A133" s="10" t="s">
        <v>13934</v>
      </c>
      <c r="B133" s="10" t="s">
        <v>13935</v>
      </c>
      <c r="C133" s="10" t="s">
        <v>13936</v>
      </c>
      <c r="D133" s="10" t="s">
        <v>13937</v>
      </c>
      <c r="E133" s="10" t="s">
        <v>13938</v>
      </c>
      <c r="F133" t="str">
        <f t="shared" ref="F133:F196" si="2">IF(COUNTIF(H133:J133,"used")&gt;0,"y","")</f>
        <v/>
      </c>
      <c r="I133" t="s">
        <v>13568</v>
      </c>
      <c r="L133">
        <v>573</v>
      </c>
    </row>
    <row r="134" spans="1:12" ht="14.4" customHeight="1" x14ac:dyDescent="0.3">
      <c r="A134" s="10" t="s">
        <v>13939</v>
      </c>
      <c r="B134" s="10" t="s">
        <v>13940</v>
      </c>
      <c r="C134" s="10" t="s">
        <v>13941</v>
      </c>
      <c r="D134" s="10" t="s">
        <v>13942</v>
      </c>
      <c r="E134" s="10" t="s">
        <v>13943</v>
      </c>
      <c r="F134" t="str">
        <f t="shared" si="2"/>
        <v/>
      </c>
      <c r="I134" t="s">
        <v>13568</v>
      </c>
      <c r="L134">
        <v>576</v>
      </c>
    </row>
    <row r="135" spans="1:12" ht="14.4" customHeight="1" x14ac:dyDescent="0.3">
      <c r="A135" s="10" t="s">
        <v>13944</v>
      </c>
      <c r="B135" s="10" t="s">
        <v>13945</v>
      </c>
      <c r="C135" s="10" t="s">
        <v>13946</v>
      </c>
      <c r="D135" s="10" t="s">
        <v>13947</v>
      </c>
      <c r="E135" s="10" t="s">
        <v>13948</v>
      </c>
      <c r="F135" t="str">
        <f t="shared" si="2"/>
        <v/>
      </c>
      <c r="G135"/>
      <c r="I135" t="s">
        <v>13568</v>
      </c>
      <c r="L135">
        <v>579</v>
      </c>
    </row>
    <row r="136" spans="1:12" ht="14.4" customHeight="1" x14ac:dyDescent="0.3">
      <c r="A136" s="10" t="s">
        <v>13949</v>
      </c>
      <c r="B136" s="10" t="s">
        <v>13950</v>
      </c>
      <c r="C136" s="10" t="s">
        <v>13951</v>
      </c>
      <c r="D136" s="10" t="s">
        <v>13952</v>
      </c>
      <c r="E136" s="10" t="s">
        <v>13953</v>
      </c>
      <c r="F136" t="str">
        <f t="shared" si="2"/>
        <v/>
      </c>
      <c r="I136" t="s">
        <v>13568</v>
      </c>
      <c r="L136">
        <v>581</v>
      </c>
    </row>
    <row r="137" spans="1:12" ht="14.4" customHeight="1" x14ac:dyDescent="0.3">
      <c r="A137" s="10" t="s">
        <v>13954</v>
      </c>
      <c r="B137" s="10" t="s">
        <v>13955</v>
      </c>
      <c r="C137" s="10" t="s">
        <v>13956</v>
      </c>
      <c r="D137" s="10" t="s">
        <v>13957</v>
      </c>
      <c r="E137" s="10" t="s">
        <v>13958</v>
      </c>
      <c r="F137" t="str">
        <f t="shared" si="2"/>
        <v/>
      </c>
      <c r="I137" t="s">
        <v>13568</v>
      </c>
      <c r="L137">
        <v>582</v>
      </c>
    </row>
    <row r="138" spans="1:12" ht="14.4" customHeight="1" x14ac:dyDescent="0.3">
      <c r="A138" s="10" t="s">
        <v>13959</v>
      </c>
      <c r="B138" s="10" t="s">
        <v>13960</v>
      </c>
      <c r="C138" s="10" t="s">
        <v>13961</v>
      </c>
      <c r="D138" s="10" t="s">
        <v>13962</v>
      </c>
      <c r="E138" s="10" t="s">
        <v>13963</v>
      </c>
      <c r="F138" t="str">
        <f t="shared" si="2"/>
        <v/>
      </c>
      <c r="I138" t="s">
        <v>13568</v>
      </c>
      <c r="L138">
        <v>589</v>
      </c>
    </row>
    <row r="139" spans="1:12" ht="14.4" customHeight="1" x14ac:dyDescent="0.3">
      <c r="A139" s="10" t="s">
        <v>13964</v>
      </c>
      <c r="B139" s="10" t="s">
        <v>13812</v>
      </c>
      <c r="C139" s="10" t="s">
        <v>13813</v>
      </c>
      <c r="D139" s="10" t="s">
        <v>13660</v>
      </c>
      <c r="E139" s="10" t="s">
        <v>13965</v>
      </c>
      <c r="F139" t="str">
        <f t="shared" si="2"/>
        <v/>
      </c>
      <c r="G139"/>
      <c r="H139" t="s">
        <v>13568</v>
      </c>
      <c r="J139" t="s">
        <v>13568</v>
      </c>
      <c r="L139">
        <v>4</v>
      </c>
    </row>
    <row r="140" spans="1:12" ht="14.4" customHeight="1" x14ac:dyDescent="0.3">
      <c r="A140" s="10" t="s">
        <v>13966</v>
      </c>
      <c r="B140" s="10" t="s">
        <v>13967</v>
      </c>
      <c r="C140" s="10" t="s">
        <v>13968</v>
      </c>
      <c r="D140" s="10" t="s">
        <v>13969</v>
      </c>
      <c r="E140" s="10" t="s">
        <v>13970</v>
      </c>
      <c r="F140" t="str">
        <f t="shared" si="2"/>
        <v/>
      </c>
      <c r="I140" t="s">
        <v>13568</v>
      </c>
      <c r="L140">
        <v>198</v>
      </c>
    </row>
    <row r="141" spans="1:12" ht="14.4" customHeight="1" x14ac:dyDescent="0.3">
      <c r="A141" s="10" t="s">
        <v>13971</v>
      </c>
      <c r="B141" s="10" t="s">
        <v>13972</v>
      </c>
      <c r="C141" s="10" t="s">
        <v>13973</v>
      </c>
      <c r="D141" s="10" t="s">
        <v>13969</v>
      </c>
      <c r="E141" s="10" t="s">
        <v>13974</v>
      </c>
      <c r="F141" t="str">
        <f t="shared" si="2"/>
        <v/>
      </c>
      <c r="I141" t="s">
        <v>13568</v>
      </c>
      <c r="L141">
        <v>198</v>
      </c>
    </row>
    <row r="142" spans="1:12" ht="14.4" customHeight="1" x14ac:dyDescent="0.3">
      <c r="A142" s="10" t="s">
        <v>13975</v>
      </c>
      <c r="B142" s="10" t="s">
        <v>13812</v>
      </c>
      <c r="C142" s="10" t="s">
        <v>13813</v>
      </c>
      <c r="D142" s="10" t="s">
        <v>13660</v>
      </c>
      <c r="E142" s="10" t="s">
        <v>13976</v>
      </c>
      <c r="F142" t="str">
        <f t="shared" si="2"/>
        <v/>
      </c>
      <c r="G142"/>
      <c r="H142" t="s">
        <v>13568</v>
      </c>
      <c r="J142" t="s">
        <v>13568</v>
      </c>
      <c r="L142">
        <v>4</v>
      </c>
    </row>
    <row r="143" spans="1:12" ht="14.4" customHeight="1" x14ac:dyDescent="0.3">
      <c r="A143" s="10" t="s">
        <v>13977</v>
      </c>
      <c r="B143" s="10" t="s">
        <v>13812</v>
      </c>
      <c r="C143" s="10" t="s">
        <v>13813</v>
      </c>
      <c r="D143" s="10" t="s">
        <v>13572</v>
      </c>
      <c r="E143" s="10" t="s">
        <v>13978</v>
      </c>
      <c r="F143" t="str">
        <f t="shared" si="2"/>
        <v/>
      </c>
      <c r="G143"/>
      <c r="H143" t="s">
        <v>13568</v>
      </c>
      <c r="J143" t="s">
        <v>13568</v>
      </c>
      <c r="L143">
        <v>2</v>
      </c>
    </row>
    <row r="144" spans="1:12" ht="14.4" customHeight="1" x14ac:dyDescent="0.3">
      <c r="A144" s="10" t="s">
        <v>13979</v>
      </c>
      <c r="B144" s="10" t="s">
        <v>13812</v>
      </c>
      <c r="C144" s="10" t="s">
        <v>13813</v>
      </c>
      <c r="D144" s="10" t="s">
        <v>13572</v>
      </c>
      <c r="E144" s="10" t="s">
        <v>13980</v>
      </c>
      <c r="F144" t="str">
        <f t="shared" si="2"/>
        <v/>
      </c>
      <c r="G144"/>
      <c r="H144" t="s">
        <v>13568</v>
      </c>
      <c r="J144" t="s">
        <v>13568</v>
      </c>
      <c r="L144">
        <v>2</v>
      </c>
    </row>
    <row r="145" spans="1:12" ht="14.4" customHeight="1" x14ac:dyDescent="0.3">
      <c r="A145" s="10" t="s">
        <v>13981</v>
      </c>
      <c r="B145" s="10" t="s">
        <v>13982</v>
      </c>
      <c r="C145" s="10" t="s">
        <v>13983</v>
      </c>
      <c r="D145" s="10" t="s">
        <v>13660</v>
      </c>
      <c r="E145" s="10" t="s">
        <v>13984</v>
      </c>
      <c r="F145" t="str">
        <f t="shared" si="2"/>
        <v/>
      </c>
      <c r="G145"/>
      <c r="H145" t="s">
        <v>13568</v>
      </c>
      <c r="J145" t="s">
        <v>13568</v>
      </c>
      <c r="L145">
        <v>4</v>
      </c>
    </row>
    <row r="146" spans="1:12" ht="14.4" customHeight="1" x14ac:dyDescent="0.3">
      <c r="A146" s="10" t="s">
        <v>13985</v>
      </c>
      <c r="B146" s="64" t="s">
        <v>7331</v>
      </c>
      <c r="C146" s="64" t="s">
        <v>13986</v>
      </c>
      <c r="D146" s="10" t="s">
        <v>13987</v>
      </c>
      <c r="E146" s="10" t="s">
        <v>13988</v>
      </c>
      <c r="F146" t="str">
        <f t="shared" si="2"/>
        <v>y</v>
      </c>
      <c r="G146" s="10" t="s">
        <v>13989</v>
      </c>
      <c r="H146" s="49" t="s">
        <v>13616</v>
      </c>
      <c r="L146">
        <v>59</v>
      </c>
    </row>
    <row r="147" spans="1:12" ht="14.4" customHeight="1" x14ac:dyDescent="0.3">
      <c r="A147" s="10" t="s">
        <v>13990</v>
      </c>
      <c r="B147" s="64" t="s">
        <v>7317</v>
      </c>
      <c r="C147" s="64" t="s">
        <v>13991</v>
      </c>
      <c r="D147" s="10" t="s">
        <v>13987</v>
      </c>
      <c r="E147" s="10" t="s">
        <v>13992</v>
      </c>
      <c r="F147" t="str">
        <f t="shared" si="2"/>
        <v>y</v>
      </c>
      <c r="G147" s="10" t="s">
        <v>13989</v>
      </c>
      <c r="H147" s="49" t="s">
        <v>13616</v>
      </c>
      <c r="L147">
        <v>59</v>
      </c>
    </row>
    <row r="148" spans="1:12" ht="14.4" customHeight="1" x14ac:dyDescent="0.3">
      <c r="A148" s="10" t="s">
        <v>13993</v>
      </c>
      <c r="B148" s="64" t="s">
        <v>6889</v>
      </c>
      <c r="C148" s="64" t="s">
        <v>13994</v>
      </c>
      <c r="D148" s="10" t="s">
        <v>13987</v>
      </c>
      <c r="E148" s="10" t="s">
        <v>13995</v>
      </c>
      <c r="F148" t="str">
        <f t="shared" si="2"/>
        <v>y</v>
      </c>
      <c r="G148" s="10" t="s">
        <v>13989</v>
      </c>
      <c r="H148" s="49" t="s">
        <v>13616</v>
      </c>
      <c r="L148">
        <v>59</v>
      </c>
    </row>
    <row r="149" spans="1:12" ht="14.4" customHeight="1" x14ac:dyDescent="0.3">
      <c r="A149" s="10" t="s">
        <v>13996</v>
      </c>
      <c r="B149" s="64" t="s">
        <v>6889</v>
      </c>
      <c r="C149" s="64" t="s">
        <v>13994</v>
      </c>
      <c r="D149" s="10" t="s">
        <v>13987</v>
      </c>
      <c r="E149" s="10" t="s">
        <v>13997</v>
      </c>
      <c r="F149" t="str">
        <f t="shared" si="2"/>
        <v>y</v>
      </c>
      <c r="G149" s="10" t="s">
        <v>13989</v>
      </c>
      <c r="H149" s="49" t="s">
        <v>13616</v>
      </c>
      <c r="L149">
        <v>59</v>
      </c>
    </row>
    <row r="150" spans="1:12" ht="14.4" customHeight="1" x14ac:dyDescent="0.3">
      <c r="A150" s="10" t="s">
        <v>13998</v>
      </c>
      <c r="B150" s="64" t="s">
        <v>566</v>
      </c>
      <c r="C150" s="64" t="s">
        <v>13999</v>
      </c>
      <c r="D150" s="10" t="s">
        <v>14000</v>
      </c>
      <c r="E150" s="10" t="s">
        <v>14001</v>
      </c>
      <c r="F150" t="str">
        <f t="shared" si="2"/>
        <v>y</v>
      </c>
      <c r="G150" t="s">
        <v>13567</v>
      </c>
      <c r="H150" s="49" t="s">
        <v>13616</v>
      </c>
      <c r="I150" t="s">
        <v>13568</v>
      </c>
      <c r="J150" s="49" t="s">
        <v>13616</v>
      </c>
      <c r="L150">
        <v>629</v>
      </c>
    </row>
    <row r="151" spans="1:12" ht="14.4" customHeight="1" x14ac:dyDescent="0.3">
      <c r="A151" s="10" t="s">
        <v>14002</v>
      </c>
      <c r="B151" s="10" t="s">
        <v>12185</v>
      </c>
      <c r="C151" s="10" t="s">
        <v>14003</v>
      </c>
      <c r="D151" s="10" t="s">
        <v>14004</v>
      </c>
      <c r="E151" s="10" t="s">
        <v>14005</v>
      </c>
      <c r="F151" t="str">
        <f t="shared" si="2"/>
        <v/>
      </c>
      <c r="G151"/>
      <c r="I151" s="49"/>
      <c r="L151">
        <v>60</v>
      </c>
    </row>
    <row r="152" spans="1:12" ht="14.4" customHeight="1" x14ac:dyDescent="0.3">
      <c r="A152" s="10" t="s">
        <v>14006</v>
      </c>
      <c r="B152" s="64" t="s">
        <v>14007</v>
      </c>
      <c r="C152" s="65" t="s">
        <v>14008</v>
      </c>
      <c r="D152" s="10" t="s">
        <v>14009</v>
      </c>
      <c r="E152" s="10" t="s">
        <v>14010</v>
      </c>
      <c r="F152" t="str">
        <f t="shared" si="2"/>
        <v>y</v>
      </c>
      <c r="G152" t="s">
        <v>13567</v>
      </c>
      <c r="H152" s="49" t="s">
        <v>13616</v>
      </c>
      <c r="I152" s="49" t="s">
        <v>13616</v>
      </c>
      <c r="J152" s="49" t="s">
        <v>13616</v>
      </c>
      <c r="L152">
        <v>61</v>
      </c>
    </row>
    <row r="153" spans="1:12" ht="14.4" customHeight="1" x14ac:dyDescent="0.3">
      <c r="A153" s="10" t="s">
        <v>14011</v>
      </c>
      <c r="B153" s="10" t="s">
        <v>12185</v>
      </c>
      <c r="C153" s="10" t="s">
        <v>14003</v>
      </c>
      <c r="D153" s="10" t="s">
        <v>14012</v>
      </c>
      <c r="E153" s="10" t="s">
        <v>14013</v>
      </c>
      <c r="F153" t="str">
        <f t="shared" si="2"/>
        <v/>
      </c>
      <c r="G153"/>
      <c r="I153" s="49"/>
      <c r="L153">
        <v>60</v>
      </c>
    </row>
    <row r="154" spans="1:12" ht="14.4" customHeight="1" x14ac:dyDescent="0.3">
      <c r="A154" s="10" t="s">
        <v>14014</v>
      </c>
      <c r="B154" s="64" t="s">
        <v>14015</v>
      </c>
      <c r="C154" s="65" t="s">
        <v>14016</v>
      </c>
      <c r="D154" s="10" t="s">
        <v>14017</v>
      </c>
      <c r="E154" s="10" t="s">
        <v>14018</v>
      </c>
      <c r="F154" t="str">
        <f t="shared" si="2"/>
        <v>y</v>
      </c>
      <c r="G154" t="s">
        <v>13567</v>
      </c>
      <c r="H154" s="49" t="s">
        <v>13616</v>
      </c>
      <c r="I154" s="49" t="s">
        <v>13616</v>
      </c>
      <c r="J154" s="49" t="s">
        <v>13616</v>
      </c>
      <c r="L154">
        <v>303</v>
      </c>
    </row>
    <row r="155" spans="1:12" ht="14.4" customHeight="1" x14ac:dyDescent="0.3">
      <c r="A155" s="10" t="s">
        <v>14019</v>
      </c>
      <c r="B155" s="10" t="s">
        <v>12247</v>
      </c>
      <c r="C155" s="10" t="s">
        <v>14020</v>
      </c>
      <c r="D155" s="10" t="s">
        <v>14004</v>
      </c>
      <c r="E155" s="10" t="s">
        <v>14005</v>
      </c>
      <c r="F155" t="str">
        <f t="shared" si="2"/>
        <v/>
      </c>
      <c r="G155"/>
      <c r="I155" s="49"/>
      <c r="L155">
        <v>60</v>
      </c>
    </row>
    <row r="156" spans="1:12" ht="14.4" customHeight="1" x14ac:dyDescent="0.3">
      <c r="A156" s="10" t="s">
        <v>14021</v>
      </c>
      <c r="B156" s="64" t="s">
        <v>14022</v>
      </c>
      <c r="C156" s="64" t="s">
        <v>14023</v>
      </c>
      <c r="D156" s="10" t="s">
        <v>14024</v>
      </c>
      <c r="E156" s="10" t="s">
        <v>14025</v>
      </c>
      <c r="F156" t="str">
        <f t="shared" si="2"/>
        <v>y</v>
      </c>
      <c r="G156" t="s">
        <v>13567</v>
      </c>
      <c r="H156" s="49" t="s">
        <v>13616</v>
      </c>
      <c r="I156" s="49" t="s">
        <v>13616</v>
      </c>
      <c r="J156" s="49" t="s">
        <v>13616</v>
      </c>
      <c r="L156">
        <v>63</v>
      </c>
    </row>
    <row r="157" spans="1:12" ht="14.4" customHeight="1" x14ac:dyDescent="0.3">
      <c r="A157" s="10" t="s">
        <v>14026</v>
      </c>
      <c r="B157" s="10" t="s">
        <v>12247</v>
      </c>
      <c r="C157" s="10" t="s">
        <v>14020</v>
      </c>
      <c r="D157" s="10" t="s">
        <v>14012</v>
      </c>
      <c r="E157" s="10" t="s">
        <v>14027</v>
      </c>
      <c r="F157" t="str">
        <f t="shared" si="2"/>
        <v/>
      </c>
      <c r="G157"/>
      <c r="I157" s="49"/>
      <c r="L157">
        <v>60</v>
      </c>
    </row>
    <row r="158" spans="1:12" ht="14.4" customHeight="1" x14ac:dyDescent="0.3">
      <c r="A158" s="10" t="s">
        <v>14028</v>
      </c>
      <c r="B158" s="64" t="s">
        <v>14029</v>
      </c>
      <c r="C158" s="64" t="s">
        <v>14030</v>
      </c>
      <c r="D158" s="10" t="s">
        <v>14009</v>
      </c>
      <c r="E158" s="10" t="s">
        <v>14031</v>
      </c>
      <c r="F158" t="str">
        <f t="shared" si="2"/>
        <v>y</v>
      </c>
      <c r="G158" t="s">
        <v>13567</v>
      </c>
      <c r="H158" s="49" t="s">
        <v>13616</v>
      </c>
      <c r="I158" s="49" t="s">
        <v>13616</v>
      </c>
      <c r="J158" s="49" t="s">
        <v>13616</v>
      </c>
      <c r="L158">
        <v>61</v>
      </c>
    </row>
    <row r="159" spans="1:12" ht="14.4" customHeight="1" x14ac:dyDescent="0.3">
      <c r="A159" s="10" t="s">
        <v>14032</v>
      </c>
      <c r="B159" s="64" t="s">
        <v>14033</v>
      </c>
      <c r="C159" s="64" t="s">
        <v>14034</v>
      </c>
      <c r="D159" s="10" t="s">
        <v>14024</v>
      </c>
      <c r="E159" s="10" t="s">
        <v>14025</v>
      </c>
      <c r="F159" t="str">
        <f t="shared" si="2"/>
        <v>y</v>
      </c>
      <c r="G159" t="s">
        <v>13567</v>
      </c>
      <c r="H159" s="49" t="s">
        <v>13616</v>
      </c>
      <c r="I159" s="49" t="s">
        <v>13616</v>
      </c>
      <c r="J159" s="49" t="s">
        <v>13616</v>
      </c>
      <c r="L159">
        <v>63</v>
      </c>
    </row>
    <row r="160" spans="1:12" ht="14.4" customHeight="1" x14ac:dyDescent="0.3">
      <c r="A160" s="10" t="s">
        <v>14035</v>
      </c>
      <c r="B160" s="64" t="s">
        <v>14036</v>
      </c>
      <c r="C160" s="64" t="s">
        <v>14037</v>
      </c>
      <c r="D160" s="10" t="s">
        <v>14038</v>
      </c>
      <c r="E160" s="10" t="s">
        <v>14039</v>
      </c>
      <c r="F160" t="str">
        <f t="shared" si="2"/>
        <v>y</v>
      </c>
      <c r="G160" t="s">
        <v>13567</v>
      </c>
      <c r="H160" s="49" t="s">
        <v>13616</v>
      </c>
      <c r="I160" s="49" t="s">
        <v>13616</v>
      </c>
      <c r="J160" s="49" t="s">
        <v>13616</v>
      </c>
      <c r="L160">
        <v>136</v>
      </c>
    </row>
    <row r="161" spans="1:12" ht="14.4" customHeight="1" x14ac:dyDescent="0.3">
      <c r="A161" s="10" t="s">
        <v>4628</v>
      </c>
      <c r="B161" s="64" t="s">
        <v>14040</v>
      </c>
      <c r="C161" s="64" t="s">
        <v>14041</v>
      </c>
      <c r="D161" s="10" t="s">
        <v>14042</v>
      </c>
      <c r="E161" s="10" t="s">
        <v>14043</v>
      </c>
      <c r="F161" t="str">
        <f t="shared" si="2"/>
        <v>y</v>
      </c>
      <c r="G161" t="s">
        <v>13567</v>
      </c>
      <c r="H161" s="49" t="s">
        <v>13616</v>
      </c>
      <c r="I161" s="49" t="s">
        <v>13616</v>
      </c>
      <c r="J161" s="49" t="s">
        <v>13616</v>
      </c>
      <c r="L161">
        <v>137</v>
      </c>
    </row>
    <row r="162" spans="1:12" ht="14.4" customHeight="1" x14ac:dyDescent="0.3">
      <c r="A162" s="10" t="s">
        <v>14044</v>
      </c>
      <c r="B162" s="10" t="s">
        <v>14045</v>
      </c>
      <c r="C162" s="10" t="s">
        <v>14046</v>
      </c>
      <c r="D162" s="10" t="s">
        <v>14047</v>
      </c>
      <c r="E162" s="10" t="s">
        <v>14048</v>
      </c>
      <c r="F162" t="str">
        <f t="shared" si="2"/>
        <v/>
      </c>
      <c r="I162" t="s">
        <v>13568</v>
      </c>
      <c r="L162">
        <v>696</v>
      </c>
    </row>
    <row r="163" spans="1:12" ht="14.4" customHeight="1" x14ac:dyDescent="0.3">
      <c r="A163" s="10" t="s">
        <v>14049</v>
      </c>
      <c r="B163" s="10" t="s">
        <v>14050</v>
      </c>
      <c r="C163" s="10" t="s">
        <v>14051</v>
      </c>
      <c r="D163" s="10" t="s">
        <v>14052</v>
      </c>
      <c r="E163" s="10" t="s">
        <v>14053</v>
      </c>
      <c r="F163" t="str">
        <f t="shared" si="2"/>
        <v/>
      </c>
      <c r="I163" t="s">
        <v>13568</v>
      </c>
      <c r="L163">
        <v>709</v>
      </c>
    </row>
    <row r="164" spans="1:12" ht="14.4" customHeight="1" x14ac:dyDescent="0.3">
      <c r="A164" s="10" t="s">
        <v>14054</v>
      </c>
      <c r="B164" s="64" t="s">
        <v>14040</v>
      </c>
      <c r="C164" s="64" t="s">
        <v>14041</v>
      </c>
      <c r="D164" s="10" t="s">
        <v>14055</v>
      </c>
      <c r="E164" s="10" t="s">
        <v>14056</v>
      </c>
      <c r="F164" t="str">
        <f t="shared" si="2"/>
        <v>y</v>
      </c>
      <c r="G164" t="s">
        <v>13567</v>
      </c>
      <c r="H164" s="49" t="s">
        <v>13616</v>
      </c>
      <c r="I164" s="49" t="s">
        <v>13616</v>
      </c>
      <c r="J164" s="49" t="s">
        <v>13616</v>
      </c>
      <c r="L164">
        <v>140</v>
      </c>
    </row>
    <row r="165" spans="1:12" ht="14.4" customHeight="1" x14ac:dyDescent="0.3">
      <c r="A165" s="10" t="s">
        <v>14057</v>
      </c>
      <c r="B165" s="64" t="s">
        <v>14058</v>
      </c>
      <c r="C165" s="67" t="s">
        <v>14059</v>
      </c>
      <c r="D165" s="10" t="s">
        <v>14042</v>
      </c>
      <c r="E165" s="10" t="s">
        <v>14043</v>
      </c>
      <c r="F165" t="str">
        <f t="shared" si="2"/>
        <v>y</v>
      </c>
      <c r="G165" t="s">
        <v>13567</v>
      </c>
      <c r="H165" s="49" t="s">
        <v>13616</v>
      </c>
      <c r="I165" s="49" t="s">
        <v>13616</v>
      </c>
      <c r="J165" s="49" t="s">
        <v>13616</v>
      </c>
      <c r="L165">
        <v>137</v>
      </c>
    </row>
    <row r="166" spans="1:12" ht="14.4" customHeight="1" x14ac:dyDescent="0.3">
      <c r="A166" s="10" t="s">
        <v>14060</v>
      </c>
      <c r="B166" s="64" t="s">
        <v>14058</v>
      </c>
      <c r="C166" s="65" t="s">
        <v>14061</v>
      </c>
      <c r="D166" s="10" t="s">
        <v>14055</v>
      </c>
      <c r="E166" s="10" t="s">
        <v>14062</v>
      </c>
      <c r="F166" t="str">
        <f t="shared" si="2"/>
        <v>y</v>
      </c>
      <c r="G166" t="s">
        <v>13567</v>
      </c>
      <c r="H166" s="49" t="s">
        <v>13616</v>
      </c>
      <c r="I166" s="49" t="s">
        <v>13616</v>
      </c>
      <c r="J166" s="49" t="s">
        <v>13616</v>
      </c>
      <c r="L166">
        <v>140</v>
      </c>
    </row>
    <row r="167" spans="1:12" ht="14.4" customHeight="1" x14ac:dyDescent="0.3">
      <c r="A167" s="10" t="s">
        <v>14063</v>
      </c>
      <c r="B167" s="64" t="s">
        <v>14064</v>
      </c>
      <c r="C167" s="64" t="s">
        <v>14065</v>
      </c>
      <c r="D167" s="10" t="s">
        <v>14066</v>
      </c>
      <c r="E167" s="10" t="s">
        <v>14067</v>
      </c>
      <c r="F167" t="str">
        <f t="shared" si="2"/>
        <v>y</v>
      </c>
      <c r="G167" s="10" t="s">
        <v>14068</v>
      </c>
      <c r="H167" s="49"/>
      <c r="I167" s="49" t="s">
        <v>13616</v>
      </c>
      <c r="L167">
        <v>786</v>
      </c>
    </row>
    <row r="168" spans="1:12" ht="14.4" customHeight="1" x14ac:dyDescent="0.3">
      <c r="A168" s="10" t="s">
        <v>14069</v>
      </c>
      <c r="B168" s="64" t="s">
        <v>14070</v>
      </c>
      <c r="C168" s="64" t="s">
        <v>14071</v>
      </c>
      <c r="D168" s="10" t="s">
        <v>14072</v>
      </c>
      <c r="E168" s="10" t="s">
        <v>14073</v>
      </c>
      <c r="F168" t="str">
        <f t="shared" si="2"/>
        <v>y</v>
      </c>
      <c r="G168" s="10" t="s">
        <v>14068</v>
      </c>
      <c r="H168" s="49"/>
      <c r="I168" s="49" t="s">
        <v>13616</v>
      </c>
      <c r="L168">
        <v>788</v>
      </c>
    </row>
    <row r="169" spans="1:12" ht="14.4" customHeight="1" x14ac:dyDescent="0.3">
      <c r="A169" s="10" t="s">
        <v>14074</v>
      </c>
      <c r="B169" s="10" t="s">
        <v>14075</v>
      </c>
      <c r="C169" s="10" t="s">
        <v>14076</v>
      </c>
      <c r="D169" s="10" t="s">
        <v>14077</v>
      </c>
      <c r="E169" s="10" t="s">
        <v>14078</v>
      </c>
      <c r="F169" t="str">
        <f t="shared" si="2"/>
        <v>y</v>
      </c>
      <c r="G169"/>
      <c r="I169" s="49" t="s">
        <v>13616</v>
      </c>
      <c r="J169" t="s">
        <v>13568</v>
      </c>
      <c r="L169">
        <v>791</v>
      </c>
    </row>
    <row r="170" spans="1:12" ht="14.4" customHeight="1" x14ac:dyDescent="0.3">
      <c r="A170" s="10" t="s">
        <v>14079</v>
      </c>
      <c r="B170" s="10" t="s">
        <v>14075</v>
      </c>
      <c r="C170" s="10" t="s">
        <v>14076</v>
      </c>
      <c r="D170" s="10" t="s">
        <v>14080</v>
      </c>
      <c r="E170" s="10" t="s">
        <v>14081</v>
      </c>
      <c r="F170" t="str">
        <f t="shared" si="2"/>
        <v>y</v>
      </c>
      <c r="G170"/>
      <c r="I170" s="49" t="s">
        <v>13616</v>
      </c>
      <c r="J170" t="s">
        <v>13568</v>
      </c>
      <c r="L170">
        <v>799</v>
      </c>
    </row>
    <row r="171" spans="1:12" ht="14.4" customHeight="1" x14ac:dyDescent="0.3">
      <c r="A171" s="10" t="s">
        <v>14082</v>
      </c>
      <c r="B171" s="10" t="s">
        <v>14083</v>
      </c>
      <c r="C171" s="10" t="s">
        <v>14084</v>
      </c>
      <c r="D171" s="10" t="s">
        <v>14085</v>
      </c>
      <c r="E171" s="10" t="s">
        <v>14086</v>
      </c>
      <c r="F171" t="str">
        <f t="shared" si="2"/>
        <v>y</v>
      </c>
      <c r="I171" s="49" t="s">
        <v>13616</v>
      </c>
      <c r="L171">
        <v>818</v>
      </c>
    </row>
    <row r="172" spans="1:12" ht="14.4" customHeight="1" x14ac:dyDescent="0.3">
      <c r="A172" s="10" t="s">
        <v>14087</v>
      </c>
      <c r="B172" s="10" t="s">
        <v>14088</v>
      </c>
      <c r="C172" s="10" t="s">
        <v>14089</v>
      </c>
      <c r="D172" s="10" t="s">
        <v>14090</v>
      </c>
      <c r="E172" s="10" t="s">
        <v>14091</v>
      </c>
      <c r="F172" t="str">
        <f t="shared" si="2"/>
        <v>y</v>
      </c>
      <c r="I172" s="49" t="s">
        <v>13616</v>
      </c>
      <c r="L172">
        <v>51</v>
      </c>
    </row>
    <row r="173" spans="1:12" ht="14.4" customHeight="1" x14ac:dyDescent="0.3">
      <c r="A173" s="10" t="s">
        <v>14092</v>
      </c>
      <c r="B173" s="10" t="s">
        <v>14093</v>
      </c>
      <c r="C173" s="10" t="s">
        <v>14094</v>
      </c>
      <c r="D173" s="10" t="s">
        <v>14095</v>
      </c>
      <c r="E173" s="10" t="s">
        <v>14096</v>
      </c>
      <c r="F173" t="str">
        <f t="shared" si="2"/>
        <v>y</v>
      </c>
      <c r="I173" s="49" t="s">
        <v>13616</v>
      </c>
      <c r="L173">
        <v>828</v>
      </c>
    </row>
    <row r="174" spans="1:12" ht="14.4" customHeight="1" x14ac:dyDescent="0.3">
      <c r="A174" s="10" t="s">
        <v>14097</v>
      </c>
      <c r="B174" s="10" t="s">
        <v>14098</v>
      </c>
      <c r="C174" s="10" t="s">
        <v>14099</v>
      </c>
      <c r="D174" s="10" t="s">
        <v>14100</v>
      </c>
      <c r="E174" s="10" t="s">
        <v>14101</v>
      </c>
      <c r="F174" t="str">
        <f t="shared" si="2"/>
        <v/>
      </c>
      <c r="G174"/>
      <c r="I174" s="49"/>
      <c r="L174">
        <v>120</v>
      </c>
    </row>
    <row r="175" spans="1:12" ht="14.4" customHeight="1" x14ac:dyDescent="0.3">
      <c r="A175" s="10" t="s">
        <v>14102</v>
      </c>
      <c r="B175" s="10" t="s">
        <v>7848</v>
      </c>
      <c r="C175" s="10" t="s">
        <v>14103</v>
      </c>
      <c r="D175" s="10" t="s">
        <v>14100</v>
      </c>
      <c r="E175" s="10" t="s">
        <v>14104</v>
      </c>
      <c r="F175" t="str">
        <f t="shared" si="2"/>
        <v/>
      </c>
      <c r="H175" s="49"/>
      <c r="I175" s="49" t="s">
        <v>13568</v>
      </c>
      <c r="J175" s="49"/>
      <c r="L175">
        <v>120</v>
      </c>
    </row>
    <row r="176" spans="1:12" ht="14.4" customHeight="1" x14ac:dyDescent="0.3">
      <c r="A176" s="10" t="s">
        <v>14102</v>
      </c>
      <c r="B176" s="10" t="s">
        <v>14098</v>
      </c>
      <c r="C176" s="10" t="s">
        <v>14099</v>
      </c>
      <c r="D176" s="10" t="s">
        <v>14100</v>
      </c>
      <c r="E176" s="10" t="s">
        <v>14104</v>
      </c>
      <c r="F176" t="str">
        <f t="shared" si="2"/>
        <v/>
      </c>
      <c r="G176" t="s">
        <v>13820</v>
      </c>
      <c r="I176" s="49"/>
      <c r="L176">
        <v>120</v>
      </c>
    </row>
    <row r="177" spans="1:12" ht="14.4" customHeight="1" x14ac:dyDescent="0.3">
      <c r="A177" s="10" t="s">
        <v>14105</v>
      </c>
      <c r="B177" s="64" t="s">
        <v>14106</v>
      </c>
      <c r="C177" s="64" t="s">
        <v>14107</v>
      </c>
      <c r="D177" s="10" t="s">
        <v>14108</v>
      </c>
      <c r="E177" s="10" t="s">
        <v>14109</v>
      </c>
      <c r="F177" t="str">
        <f t="shared" si="2"/>
        <v>y</v>
      </c>
      <c r="G177" s="10" t="s">
        <v>14110</v>
      </c>
      <c r="H177" s="49" t="s">
        <v>13616</v>
      </c>
      <c r="I177" s="49" t="s">
        <v>13616</v>
      </c>
      <c r="J177" s="49" t="s">
        <v>13616</v>
      </c>
      <c r="L177">
        <v>20</v>
      </c>
    </row>
    <row r="178" spans="1:12" ht="14.4" customHeight="1" x14ac:dyDescent="0.3">
      <c r="A178" s="10" t="s">
        <v>14111</v>
      </c>
      <c r="B178" s="64" t="s">
        <v>14112</v>
      </c>
      <c r="C178" s="64" t="s">
        <v>14113</v>
      </c>
      <c r="D178" s="10" t="s">
        <v>14108</v>
      </c>
      <c r="E178" s="10" t="s">
        <v>14114</v>
      </c>
      <c r="F178" t="str">
        <f t="shared" si="2"/>
        <v>y</v>
      </c>
      <c r="G178" s="10" t="s">
        <v>14110</v>
      </c>
      <c r="H178" s="49" t="s">
        <v>13616</v>
      </c>
      <c r="I178" s="49" t="s">
        <v>13616</v>
      </c>
      <c r="J178" s="49" t="s">
        <v>13616</v>
      </c>
      <c r="L178">
        <v>20</v>
      </c>
    </row>
    <row r="179" spans="1:12" ht="14.4" customHeight="1" x14ac:dyDescent="0.3">
      <c r="A179" s="10" t="s">
        <v>14115</v>
      </c>
      <c r="B179" s="64" t="s">
        <v>14116</v>
      </c>
      <c r="C179" s="64" t="s">
        <v>14117</v>
      </c>
      <c r="D179" s="10" t="s">
        <v>14108</v>
      </c>
      <c r="E179" s="10" t="s">
        <v>14118</v>
      </c>
      <c r="F179" t="str">
        <f t="shared" si="2"/>
        <v>y</v>
      </c>
      <c r="G179" s="10" t="s">
        <v>14110</v>
      </c>
      <c r="H179" s="49" t="s">
        <v>13616</v>
      </c>
      <c r="I179" s="49" t="s">
        <v>13616</v>
      </c>
      <c r="J179" s="49" t="s">
        <v>13616</v>
      </c>
      <c r="L179">
        <v>20</v>
      </c>
    </row>
    <row r="180" spans="1:12" ht="14.4" customHeight="1" x14ac:dyDescent="0.3">
      <c r="A180" s="10" t="s">
        <v>14119</v>
      </c>
      <c r="B180" s="64" t="s">
        <v>14120</v>
      </c>
      <c r="C180" s="64" t="s">
        <v>14121</v>
      </c>
      <c r="D180" s="10" t="s">
        <v>14122</v>
      </c>
      <c r="E180" s="10" t="s">
        <v>14123</v>
      </c>
      <c r="F180" t="str">
        <f t="shared" si="2"/>
        <v>y</v>
      </c>
      <c r="G180" s="10" t="s">
        <v>13567</v>
      </c>
      <c r="H180" s="49" t="s">
        <v>13616</v>
      </c>
      <c r="I180" s="49" t="s">
        <v>13616</v>
      </c>
      <c r="J180" s="49" t="s">
        <v>13616</v>
      </c>
      <c r="L180">
        <v>316</v>
      </c>
    </row>
    <row r="181" spans="1:12" ht="14.4" customHeight="1" x14ac:dyDescent="0.3">
      <c r="A181" s="10" t="s">
        <v>14124</v>
      </c>
      <c r="B181" s="64" t="s">
        <v>14125</v>
      </c>
      <c r="C181" s="64" t="s">
        <v>14126</v>
      </c>
      <c r="D181" s="10" t="s">
        <v>14127</v>
      </c>
      <c r="E181" s="10" t="s">
        <v>14128</v>
      </c>
      <c r="F181" t="str">
        <f t="shared" si="2"/>
        <v>y</v>
      </c>
      <c r="G181" s="10" t="s">
        <v>13567</v>
      </c>
      <c r="H181" s="49" t="s">
        <v>13616</v>
      </c>
      <c r="I181" s="49" t="s">
        <v>13616</v>
      </c>
      <c r="J181" s="49" t="s">
        <v>13616</v>
      </c>
      <c r="L181">
        <v>318</v>
      </c>
    </row>
    <row r="182" spans="1:12" ht="14.4" customHeight="1" x14ac:dyDescent="0.3">
      <c r="A182" s="10" t="s">
        <v>14129</v>
      </c>
      <c r="B182" s="64" t="s">
        <v>14130</v>
      </c>
      <c r="C182" s="64" t="s">
        <v>14131</v>
      </c>
      <c r="D182" s="10" t="s">
        <v>14132</v>
      </c>
      <c r="E182" s="10" t="s">
        <v>14133</v>
      </c>
      <c r="F182" t="str">
        <f t="shared" si="2"/>
        <v>y</v>
      </c>
      <c r="G182" s="10" t="s">
        <v>13567</v>
      </c>
      <c r="H182" s="49" t="s">
        <v>13616</v>
      </c>
      <c r="I182" s="49" t="s">
        <v>13616</v>
      </c>
      <c r="J182" s="49" t="s">
        <v>13616</v>
      </c>
      <c r="L182">
        <v>323</v>
      </c>
    </row>
    <row r="183" spans="1:12" ht="14.4" customHeight="1" x14ac:dyDescent="0.3">
      <c r="A183" s="10" t="s">
        <v>14134</v>
      </c>
      <c r="B183" s="64" t="s">
        <v>14135</v>
      </c>
      <c r="C183" s="64" t="s">
        <v>14136</v>
      </c>
      <c r="D183" s="10" t="s">
        <v>14137</v>
      </c>
      <c r="E183" s="10" t="s">
        <v>14138</v>
      </c>
      <c r="F183" t="str">
        <f t="shared" si="2"/>
        <v>y</v>
      </c>
      <c r="G183" s="10" t="s">
        <v>14110</v>
      </c>
      <c r="H183" s="49" t="s">
        <v>13616</v>
      </c>
      <c r="I183" s="49" t="s">
        <v>13616</v>
      </c>
      <c r="J183" s="49" t="s">
        <v>13616</v>
      </c>
      <c r="L183">
        <v>332</v>
      </c>
    </row>
    <row r="184" spans="1:12" ht="14.4" customHeight="1" x14ac:dyDescent="0.3">
      <c r="A184" s="10" t="s">
        <v>14139</v>
      </c>
      <c r="B184" s="64" t="s">
        <v>14140</v>
      </c>
      <c r="C184" s="64" t="s">
        <v>14141</v>
      </c>
      <c r="D184" s="10" t="s">
        <v>14142</v>
      </c>
      <c r="E184" s="10" t="s">
        <v>14143</v>
      </c>
      <c r="F184" t="str">
        <f t="shared" si="2"/>
        <v>y</v>
      </c>
      <c r="G184" s="10" t="s">
        <v>13567</v>
      </c>
      <c r="H184" s="49" t="s">
        <v>13616</v>
      </c>
      <c r="I184" s="49" t="s">
        <v>13616</v>
      </c>
      <c r="J184" s="49" t="s">
        <v>13616</v>
      </c>
      <c r="L184">
        <v>333</v>
      </c>
    </row>
    <row r="185" spans="1:12" ht="14.4" customHeight="1" x14ac:dyDescent="0.3">
      <c r="A185" s="10" t="s">
        <v>14144</v>
      </c>
      <c r="B185" s="64" t="s">
        <v>14145</v>
      </c>
      <c r="C185" s="64" t="s">
        <v>14146</v>
      </c>
      <c r="D185" s="10" t="s">
        <v>14147</v>
      </c>
      <c r="E185" s="10" t="s">
        <v>14148</v>
      </c>
      <c r="F185" t="str">
        <f t="shared" si="2"/>
        <v>y</v>
      </c>
      <c r="G185" s="10" t="s">
        <v>13567</v>
      </c>
      <c r="H185" s="49" t="s">
        <v>13616</v>
      </c>
      <c r="I185" s="49" t="s">
        <v>13616</v>
      </c>
      <c r="J185" t="s">
        <v>13616</v>
      </c>
      <c r="L185">
        <v>104</v>
      </c>
    </row>
    <row r="186" spans="1:12" ht="14.4" customHeight="1" x14ac:dyDescent="0.3">
      <c r="A186" s="10" t="s">
        <v>14149</v>
      </c>
      <c r="B186" s="64" t="s">
        <v>14150</v>
      </c>
      <c r="C186" s="64" t="s">
        <v>14151</v>
      </c>
      <c r="D186" s="10" t="s">
        <v>14147</v>
      </c>
      <c r="E186" s="10" t="s">
        <v>14152</v>
      </c>
      <c r="F186" t="str">
        <f t="shared" si="2"/>
        <v>y</v>
      </c>
      <c r="G186" s="10" t="s">
        <v>13567</v>
      </c>
      <c r="H186" s="49" t="s">
        <v>13616</v>
      </c>
      <c r="I186" s="49" t="s">
        <v>13616</v>
      </c>
      <c r="J186" t="s">
        <v>13616</v>
      </c>
      <c r="L186">
        <v>104</v>
      </c>
    </row>
    <row r="187" spans="1:12" ht="14.4" customHeight="1" x14ac:dyDescent="0.3">
      <c r="A187" s="10" t="s">
        <v>14153</v>
      </c>
      <c r="B187" s="64" t="s">
        <v>14154</v>
      </c>
      <c r="C187" s="64" t="s">
        <v>14155</v>
      </c>
      <c r="D187" s="10" t="s">
        <v>14147</v>
      </c>
      <c r="E187" s="10" t="s">
        <v>14156</v>
      </c>
      <c r="F187" t="str">
        <f t="shared" si="2"/>
        <v>y</v>
      </c>
      <c r="G187" s="10" t="s">
        <v>13567</v>
      </c>
      <c r="H187" s="49" t="s">
        <v>13616</v>
      </c>
      <c r="I187" s="49" t="s">
        <v>13616</v>
      </c>
      <c r="J187" t="s">
        <v>13616</v>
      </c>
      <c r="L187">
        <v>104</v>
      </c>
    </row>
    <row r="188" spans="1:12" ht="14.4" customHeight="1" x14ac:dyDescent="0.3">
      <c r="A188" s="10" t="s">
        <v>14157</v>
      </c>
      <c r="B188" s="64" t="s">
        <v>14158</v>
      </c>
      <c r="C188" s="64" t="s">
        <v>14159</v>
      </c>
      <c r="D188" s="10" t="s">
        <v>14160</v>
      </c>
      <c r="E188" s="10" t="s">
        <v>14161</v>
      </c>
      <c r="F188" t="str">
        <f t="shared" si="2"/>
        <v>y</v>
      </c>
      <c r="G188" s="10" t="s">
        <v>13989</v>
      </c>
      <c r="H188" s="49" t="s">
        <v>13616</v>
      </c>
      <c r="I188" s="49" t="s">
        <v>13616</v>
      </c>
      <c r="L188">
        <v>352</v>
      </c>
    </row>
    <row r="189" spans="1:12" ht="14.4" customHeight="1" x14ac:dyDescent="0.3">
      <c r="A189" s="10" t="s">
        <v>14162</v>
      </c>
      <c r="B189" s="64" t="s">
        <v>14163</v>
      </c>
      <c r="C189" s="64" t="s">
        <v>14164</v>
      </c>
      <c r="D189" s="10" t="s">
        <v>14165</v>
      </c>
      <c r="E189" s="10" t="s">
        <v>14166</v>
      </c>
      <c r="F189" t="str">
        <f t="shared" si="2"/>
        <v>y</v>
      </c>
      <c r="G189" s="10" t="s">
        <v>13989</v>
      </c>
      <c r="H189" s="49" t="s">
        <v>13616</v>
      </c>
      <c r="I189" s="49" t="s">
        <v>13616</v>
      </c>
      <c r="L189">
        <v>363</v>
      </c>
    </row>
    <row r="190" spans="1:12" ht="14.4" customHeight="1" x14ac:dyDescent="0.3">
      <c r="A190" s="10" t="s">
        <v>14167</v>
      </c>
      <c r="B190" s="10" t="s">
        <v>14168</v>
      </c>
      <c r="C190" s="10" t="s">
        <v>14169</v>
      </c>
      <c r="D190" s="10" t="s">
        <v>14170</v>
      </c>
      <c r="E190" s="10" t="s">
        <v>14171</v>
      </c>
      <c r="F190" t="str">
        <f t="shared" si="2"/>
        <v>y</v>
      </c>
      <c r="I190" s="49" t="s">
        <v>13616</v>
      </c>
      <c r="L190">
        <v>384</v>
      </c>
    </row>
    <row r="191" spans="1:12" ht="14.4" customHeight="1" x14ac:dyDescent="0.3">
      <c r="A191" s="10" t="s">
        <v>14172</v>
      </c>
      <c r="B191" s="10" t="s">
        <v>14173</v>
      </c>
      <c r="C191" s="10" t="s">
        <v>14174</v>
      </c>
      <c r="D191" s="10" t="s">
        <v>14175</v>
      </c>
      <c r="E191" s="10" t="s">
        <v>14176</v>
      </c>
      <c r="F191" t="str">
        <f t="shared" si="2"/>
        <v>y</v>
      </c>
      <c r="I191" s="49" t="s">
        <v>13616</v>
      </c>
      <c r="L191">
        <v>386</v>
      </c>
    </row>
    <row r="192" spans="1:12" ht="14.4" customHeight="1" x14ac:dyDescent="0.3">
      <c r="A192" s="10" t="s">
        <v>14177</v>
      </c>
      <c r="B192" s="10" t="s">
        <v>14178</v>
      </c>
      <c r="C192" s="10" t="s">
        <v>14179</v>
      </c>
      <c r="D192" s="10" t="s">
        <v>14180</v>
      </c>
      <c r="E192" s="10" t="s">
        <v>13919</v>
      </c>
      <c r="F192" t="str">
        <f t="shared" si="2"/>
        <v>y</v>
      </c>
      <c r="I192" s="49" t="s">
        <v>13616</v>
      </c>
      <c r="L192">
        <v>399</v>
      </c>
    </row>
    <row r="193" spans="1:12" ht="14.4" customHeight="1" x14ac:dyDescent="0.3">
      <c r="A193" s="10" t="s">
        <v>14181</v>
      </c>
      <c r="B193" s="64" t="s">
        <v>14182</v>
      </c>
      <c r="C193" s="64" t="s">
        <v>14183</v>
      </c>
      <c r="D193" s="10" t="s">
        <v>14184</v>
      </c>
      <c r="E193" s="10" t="s">
        <v>14185</v>
      </c>
      <c r="F193" t="str">
        <f t="shared" si="2"/>
        <v>y</v>
      </c>
      <c r="G193" s="10" t="s">
        <v>13989</v>
      </c>
      <c r="H193" s="49" t="s">
        <v>13616</v>
      </c>
      <c r="I193" s="49" t="s">
        <v>13616</v>
      </c>
      <c r="L193">
        <v>406</v>
      </c>
    </row>
    <row r="194" spans="1:12" ht="14.4" customHeight="1" x14ac:dyDescent="0.3">
      <c r="A194" s="10" t="s">
        <v>14186</v>
      </c>
      <c r="B194" s="64" t="s">
        <v>12840</v>
      </c>
      <c r="C194" s="64" t="s">
        <v>12841</v>
      </c>
      <c r="D194" s="10" t="s">
        <v>14187</v>
      </c>
      <c r="E194" s="10" t="s">
        <v>14188</v>
      </c>
      <c r="F194" t="str">
        <f t="shared" si="2"/>
        <v>y</v>
      </c>
      <c r="G194" s="15" t="s">
        <v>14189</v>
      </c>
      <c r="H194" s="49" t="s">
        <v>13616</v>
      </c>
      <c r="I194" s="49" t="s">
        <v>13616</v>
      </c>
      <c r="J194" t="s">
        <v>13616</v>
      </c>
      <c r="L194">
        <v>169</v>
      </c>
    </row>
    <row r="195" spans="1:12" ht="14.4" customHeight="1" x14ac:dyDescent="0.3">
      <c r="A195" s="10" t="s">
        <v>14190</v>
      </c>
      <c r="B195" s="64" t="s">
        <v>14191</v>
      </c>
      <c r="C195" s="64" t="s">
        <v>14192</v>
      </c>
      <c r="D195" s="10" t="s">
        <v>14193</v>
      </c>
      <c r="E195" s="10" t="s">
        <v>14194</v>
      </c>
      <c r="F195" t="str">
        <f t="shared" si="2"/>
        <v>y</v>
      </c>
      <c r="G195" s="15" t="s">
        <v>14189</v>
      </c>
      <c r="H195" s="49" t="s">
        <v>13616</v>
      </c>
      <c r="I195" s="49" t="s">
        <v>13616</v>
      </c>
      <c r="J195" t="s">
        <v>13616</v>
      </c>
      <c r="L195">
        <v>414</v>
      </c>
    </row>
    <row r="196" spans="1:12" ht="14.4" customHeight="1" x14ac:dyDescent="0.3">
      <c r="A196" s="10" t="s">
        <v>14195</v>
      </c>
      <c r="B196" s="64" t="s">
        <v>14196</v>
      </c>
      <c r="C196" s="64" t="s">
        <v>14197</v>
      </c>
      <c r="D196" s="10" t="s">
        <v>14187</v>
      </c>
      <c r="E196" s="10" t="s">
        <v>14198</v>
      </c>
      <c r="F196" t="str">
        <f t="shared" si="2"/>
        <v>y</v>
      </c>
      <c r="G196" s="15" t="s">
        <v>14189</v>
      </c>
      <c r="H196" s="49" t="s">
        <v>13616</v>
      </c>
      <c r="I196" s="49" t="s">
        <v>13616</v>
      </c>
      <c r="J196" t="s">
        <v>13616</v>
      </c>
      <c r="L196">
        <v>169</v>
      </c>
    </row>
    <row r="197" spans="1:12" ht="14.4" customHeight="1" x14ac:dyDescent="0.3">
      <c r="A197" s="10" t="s">
        <v>14199</v>
      </c>
      <c r="B197" s="10" t="s">
        <v>14200</v>
      </c>
      <c r="C197" s="10" t="s">
        <v>14201</v>
      </c>
      <c r="D197" s="10" t="s">
        <v>14202</v>
      </c>
      <c r="E197" s="10" t="s">
        <v>14203</v>
      </c>
      <c r="F197" t="str">
        <f t="shared" ref="F197:F260" si="3">IF(COUNTIF(H197:J197,"used")&gt;0,"y","")</f>
        <v>y</v>
      </c>
      <c r="G197"/>
      <c r="I197" s="49" t="s">
        <v>13616</v>
      </c>
      <c r="L197">
        <v>415</v>
      </c>
    </row>
    <row r="198" spans="1:12" ht="14.4" customHeight="1" x14ac:dyDescent="0.3">
      <c r="A198" s="10" t="s">
        <v>14204</v>
      </c>
      <c r="B198" s="10" t="s">
        <v>14205</v>
      </c>
      <c r="C198" s="10" t="s">
        <v>14206</v>
      </c>
      <c r="D198" s="10" t="s">
        <v>14207</v>
      </c>
      <c r="E198" s="10" t="s">
        <v>14208</v>
      </c>
      <c r="F198" t="str">
        <f t="shared" si="3"/>
        <v>y</v>
      </c>
      <c r="G198"/>
      <c r="I198" s="49" t="s">
        <v>13616</v>
      </c>
      <c r="L198">
        <v>75</v>
      </c>
    </row>
    <row r="199" spans="1:12" ht="14.4" customHeight="1" x14ac:dyDescent="0.3">
      <c r="A199" s="10" t="s">
        <v>14209</v>
      </c>
      <c r="B199" s="10" t="s">
        <v>14210</v>
      </c>
      <c r="C199" s="10" t="s">
        <v>14211</v>
      </c>
      <c r="D199" s="10" t="s">
        <v>14207</v>
      </c>
      <c r="E199" s="10" t="s">
        <v>14212</v>
      </c>
      <c r="F199" t="str">
        <f t="shared" si="3"/>
        <v>y</v>
      </c>
      <c r="G199"/>
      <c r="I199" s="49" t="s">
        <v>13616</v>
      </c>
      <c r="L199">
        <v>75</v>
      </c>
    </row>
    <row r="200" spans="1:12" ht="14.4" customHeight="1" x14ac:dyDescent="0.3">
      <c r="A200" s="10" t="s">
        <v>14213</v>
      </c>
      <c r="B200" s="10" t="s">
        <v>14214</v>
      </c>
      <c r="C200" s="10" t="s">
        <v>14215</v>
      </c>
      <c r="D200" s="10" t="s">
        <v>14216</v>
      </c>
      <c r="E200" s="10" t="s">
        <v>14043</v>
      </c>
      <c r="F200" t="str">
        <f t="shared" si="3"/>
        <v>y</v>
      </c>
      <c r="G200"/>
      <c r="I200" s="49" t="s">
        <v>13616</v>
      </c>
      <c r="L200">
        <v>171</v>
      </c>
    </row>
    <row r="201" spans="1:12" ht="14.4" customHeight="1" x14ac:dyDescent="0.3">
      <c r="A201" s="10" t="s">
        <v>14217</v>
      </c>
      <c r="B201" s="10" t="s">
        <v>14218</v>
      </c>
      <c r="C201" s="10" t="s">
        <v>14219</v>
      </c>
      <c r="D201" s="10" t="s">
        <v>14220</v>
      </c>
      <c r="E201" s="10" t="s">
        <v>14221</v>
      </c>
      <c r="F201" t="str">
        <f t="shared" si="3"/>
        <v>y</v>
      </c>
      <c r="G201"/>
      <c r="I201" s="49" t="s">
        <v>13616</v>
      </c>
      <c r="L201">
        <v>447</v>
      </c>
    </row>
    <row r="202" spans="1:12" ht="14.4" customHeight="1" x14ac:dyDescent="0.3">
      <c r="A202" s="10" t="s">
        <v>14222</v>
      </c>
      <c r="B202" s="10" t="s">
        <v>14223</v>
      </c>
      <c r="C202" s="10" t="s">
        <v>14224</v>
      </c>
      <c r="D202" s="10" t="s">
        <v>14207</v>
      </c>
      <c r="E202" s="10" t="s">
        <v>14208</v>
      </c>
      <c r="F202" t="str">
        <f t="shared" si="3"/>
        <v>y</v>
      </c>
      <c r="G202"/>
      <c r="I202" s="49" t="s">
        <v>13616</v>
      </c>
      <c r="L202">
        <v>75</v>
      </c>
    </row>
    <row r="203" spans="1:12" ht="14.4" customHeight="1" x14ac:dyDescent="0.3">
      <c r="A203" s="10" t="s">
        <v>14225</v>
      </c>
      <c r="B203" s="10" t="s">
        <v>14226</v>
      </c>
      <c r="C203" s="10" t="s">
        <v>14227</v>
      </c>
      <c r="D203" s="10" t="s">
        <v>14207</v>
      </c>
      <c r="E203" s="10" t="s">
        <v>14212</v>
      </c>
      <c r="F203" t="str">
        <f t="shared" si="3"/>
        <v>y</v>
      </c>
      <c r="G203"/>
      <c r="I203" s="49" t="s">
        <v>13616</v>
      </c>
      <c r="L203">
        <v>75</v>
      </c>
    </row>
    <row r="204" spans="1:12" ht="14.4" customHeight="1" x14ac:dyDescent="0.3">
      <c r="A204" s="10" t="s">
        <v>14228</v>
      </c>
      <c r="B204" s="10" t="s">
        <v>14229</v>
      </c>
      <c r="C204" s="10" t="s">
        <v>14230</v>
      </c>
      <c r="D204" s="10" t="s">
        <v>14216</v>
      </c>
      <c r="E204" s="10" t="s">
        <v>14043</v>
      </c>
      <c r="F204" t="str">
        <f t="shared" si="3"/>
        <v>y</v>
      </c>
      <c r="G204"/>
      <c r="I204" s="49" t="s">
        <v>13616</v>
      </c>
      <c r="L204">
        <v>171</v>
      </c>
    </row>
    <row r="205" spans="1:12" ht="14.4" customHeight="1" x14ac:dyDescent="0.3">
      <c r="A205" s="10" t="s">
        <v>14231</v>
      </c>
      <c r="B205" s="64" t="s">
        <v>14232</v>
      </c>
      <c r="C205" s="64" t="s">
        <v>14233</v>
      </c>
      <c r="D205" s="10" t="s">
        <v>14234</v>
      </c>
      <c r="E205" s="10" t="s">
        <v>14235</v>
      </c>
      <c r="F205" t="str">
        <f t="shared" si="3"/>
        <v>y</v>
      </c>
      <c r="G205" t="s">
        <v>13567</v>
      </c>
      <c r="H205" s="49" t="s">
        <v>13616</v>
      </c>
      <c r="I205" t="s">
        <v>13568</v>
      </c>
      <c r="J205" t="s">
        <v>13616</v>
      </c>
      <c r="L205">
        <v>461</v>
      </c>
    </row>
    <row r="206" spans="1:12" ht="14.4" customHeight="1" x14ac:dyDescent="0.3">
      <c r="A206" s="10" t="s">
        <v>14236</v>
      </c>
      <c r="B206" s="10" t="s">
        <v>14237</v>
      </c>
      <c r="C206" s="10" t="s">
        <v>14238</v>
      </c>
      <c r="D206" s="10" t="s">
        <v>14239</v>
      </c>
      <c r="E206" s="10" t="s">
        <v>14240</v>
      </c>
      <c r="F206" t="str">
        <f t="shared" si="3"/>
        <v/>
      </c>
      <c r="L206">
        <v>173</v>
      </c>
    </row>
    <row r="207" spans="1:12" ht="14.4" customHeight="1" x14ac:dyDescent="0.3">
      <c r="A207" s="10" t="s">
        <v>14241</v>
      </c>
      <c r="B207" s="10" t="s">
        <v>14242</v>
      </c>
      <c r="C207" s="10" t="s">
        <v>14243</v>
      </c>
      <c r="D207" s="10" t="s">
        <v>14239</v>
      </c>
      <c r="E207" s="10" t="s">
        <v>14244</v>
      </c>
      <c r="F207" t="str">
        <f t="shared" si="3"/>
        <v/>
      </c>
      <c r="L207">
        <v>173</v>
      </c>
    </row>
    <row r="208" spans="1:12" ht="14.4" customHeight="1" x14ac:dyDescent="0.3">
      <c r="A208" s="10" t="s">
        <v>14245</v>
      </c>
      <c r="B208" s="64" t="s">
        <v>14070</v>
      </c>
      <c r="C208" s="64" t="s">
        <v>14071</v>
      </c>
      <c r="D208" s="10" t="s">
        <v>14246</v>
      </c>
      <c r="E208" s="10" t="s">
        <v>14247</v>
      </c>
      <c r="F208" t="str">
        <f t="shared" si="3"/>
        <v>y</v>
      </c>
      <c r="G208" s="48" t="s">
        <v>14248</v>
      </c>
      <c r="H208" s="49" t="s">
        <v>13616</v>
      </c>
      <c r="I208" s="49" t="s">
        <v>13616</v>
      </c>
      <c r="J208" s="49" t="s">
        <v>13616</v>
      </c>
      <c r="L208">
        <v>175</v>
      </c>
    </row>
    <row r="209" spans="1:12" ht="14.4" customHeight="1" x14ac:dyDescent="0.3">
      <c r="A209" s="10" t="s">
        <v>14249</v>
      </c>
      <c r="B209" s="64" t="s">
        <v>14070</v>
      </c>
      <c r="C209" s="64" t="s">
        <v>14071</v>
      </c>
      <c r="D209" s="10" t="s">
        <v>14246</v>
      </c>
      <c r="E209" s="10" t="s">
        <v>14250</v>
      </c>
      <c r="F209" t="str">
        <f t="shared" si="3"/>
        <v>y</v>
      </c>
      <c r="G209" s="48" t="s">
        <v>14251</v>
      </c>
      <c r="H209" s="49" t="s">
        <v>13616</v>
      </c>
      <c r="I209" s="49"/>
      <c r="J209" s="49" t="s">
        <v>13616</v>
      </c>
      <c r="L209">
        <v>175</v>
      </c>
    </row>
    <row r="210" spans="1:12" ht="14.4" customHeight="1" x14ac:dyDescent="0.3">
      <c r="A210" s="10" t="s">
        <v>14252</v>
      </c>
      <c r="B210" s="64" t="s">
        <v>14064</v>
      </c>
      <c r="C210" s="64" t="s">
        <v>14065</v>
      </c>
      <c r="D210" s="10" t="s">
        <v>14253</v>
      </c>
      <c r="E210" s="10" t="s">
        <v>14254</v>
      </c>
      <c r="F210" t="str">
        <f t="shared" si="3"/>
        <v>y</v>
      </c>
      <c r="G210" s="48" t="s">
        <v>14248</v>
      </c>
      <c r="H210" s="49" t="s">
        <v>13616</v>
      </c>
      <c r="I210" s="49" t="s">
        <v>13616</v>
      </c>
      <c r="J210" s="49" t="s">
        <v>13616</v>
      </c>
      <c r="L210">
        <v>182</v>
      </c>
    </row>
    <row r="211" spans="1:12" ht="14.4" customHeight="1" x14ac:dyDescent="0.3">
      <c r="A211" s="10" t="s">
        <v>14255</v>
      </c>
      <c r="B211" s="64" t="s">
        <v>14256</v>
      </c>
      <c r="C211" s="64" t="s">
        <v>14257</v>
      </c>
      <c r="D211" s="10" t="s">
        <v>14258</v>
      </c>
      <c r="E211" s="10" t="s">
        <v>14259</v>
      </c>
      <c r="F211" t="str">
        <f t="shared" si="3"/>
        <v/>
      </c>
      <c r="H211" s="49"/>
      <c r="J211" s="49"/>
      <c r="L211">
        <v>554</v>
      </c>
    </row>
    <row r="212" spans="1:12" ht="14.4" customHeight="1" x14ac:dyDescent="0.3">
      <c r="A212" s="10" t="s">
        <v>14260</v>
      </c>
      <c r="B212" s="64" t="s">
        <v>14064</v>
      </c>
      <c r="C212" s="64" t="s">
        <v>14065</v>
      </c>
      <c r="D212" s="10" t="s">
        <v>14253</v>
      </c>
      <c r="E212" s="10" t="s">
        <v>14261</v>
      </c>
      <c r="F212" t="str">
        <f t="shared" si="3"/>
        <v>y</v>
      </c>
      <c r="G212" s="48" t="s">
        <v>14248</v>
      </c>
      <c r="H212" s="49" t="s">
        <v>13616</v>
      </c>
      <c r="I212" s="49" t="s">
        <v>13616</v>
      </c>
      <c r="J212" s="49" t="s">
        <v>13616</v>
      </c>
      <c r="L212">
        <v>182</v>
      </c>
    </row>
    <row r="213" spans="1:12" ht="14.4" customHeight="1" x14ac:dyDescent="0.3">
      <c r="A213" s="10" t="s">
        <v>14262</v>
      </c>
      <c r="B213" s="64" t="s">
        <v>14263</v>
      </c>
      <c r="C213" s="64" t="s">
        <v>14264</v>
      </c>
      <c r="D213" s="10" t="s">
        <v>14265</v>
      </c>
      <c r="E213" s="10" t="s">
        <v>14266</v>
      </c>
      <c r="F213" t="str">
        <f t="shared" si="3"/>
        <v>y</v>
      </c>
      <c r="G213" s="10" t="s">
        <v>13989</v>
      </c>
      <c r="H213" s="49" t="s">
        <v>13616</v>
      </c>
      <c r="L213">
        <v>188</v>
      </c>
    </row>
    <row r="214" spans="1:12" ht="14.4" customHeight="1" x14ac:dyDescent="0.3">
      <c r="A214" s="10" t="s">
        <v>14267</v>
      </c>
      <c r="B214" s="64" t="s">
        <v>14263</v>
      </c>
      <c r="C214" s="64" t="s">
        <v>14264</v>
      </c>
      <c r="D214" s="10" t="s">
        <v>14268</v>
      </c>
      <c r="E214" s="10" t="s">
        <v>14269</v>
      </c>
      <c r="F214" t="str">
        <f t="shared" si="3"/>
        <v>y</v>
      </c>
      <c r="G214" s="10" t="s">
        <v>13989</v>
      </c>
      <c r="H214" s="49" t="s">
        <v>13616</v>
      </c>
      <c r="L214">
        <v>558</v>
      </c>
    </row>
    <row r="215" spans="1:12" ht="14.4" customHeight="1" x14ac:dyDescent="0.3">
      <c r="A215" s="10" t="s">
        <v>14270</v>
      </c>
      <c r="B215" s="64" t="s">
        <v>14271</v>
      </c>
      <c r="C215" s="64" t="s">
        <v>14272</v>
      </c>
      <c r="D215" s="10" t="s">
        <v>14273</v>
      </c>
      <c r="E215" s="10" t="s">
        <v>14274</v>
      </c>
      <c r="F215" t="str">
        <f t="shared" si="3"/>
        <v>y</v>
      </c>
      <c r="G215" s="10" t="s">
        <v>13989</v>
      </c>
      <c r="H215" s="49" t="s">
        <v>13616</v>
      </c>
      <c r="L215">
        <v>559</v>
      </c>
    </row>
    <row r="216" spans="1:12" ht="14.4" customHeight="1" x14ac:dyDescent="0.3">
      <c r="A216" s="10" t="s">
        <v>14275</v>
      </c>
      <c r="B216" s="64" t="s">
        <v>14276</v>
      </c>
      <c r="C216" s="64" t="s">
        <v>14277</v>
      </c>
      <c r="D216" s="10" t="s">
        <v>14278</v>
      </c>
      <c r="E216" s="10" t="s">
        <v>14279</v>
      </c>
      <c r="F216" t="str">
        <f t="shared" si="3"/>
        <v>y</v>
      </c>
      <c r="G216" s="10" t="s">
        <v>13567</v>
      </c>
      <c r="H216" s="49" t="s">
        <v>13616</v>
      </c>
      <c r="J216" s="49" t="s">
        <v>13616</v>
      </c>
      <c r="L216">
        <v>189</v>
      </c>
    </row>
    <row r="217" spans="1:12" ht="14.4" customHeight="1" x14ac:dyDescent="0.3">
      <c r="A217" s="10" t="s">
        <v>14280</v>
      </c>
      <c r="B217" s="64" t="s">
        <v>14281</v>
      </c>
      <c r="C217" s="64" t="s">
        <v>14282</v>
      </c>
      <c r="D217" s="10" t="s">
        <v>14278</v>
      </c>
      <c r="E217" s="10" t="s">
        <v>14283</v>
      </c>
      <c r="F217" t="str">
        <f t="shared" si="3"/>
        <v>y</v>
      </c>
      <c r="G217" s="10" t="s">
        <v>13989</v>
      </c>
      <c r="H217" s="49" t="s">
        <v>13616</v>
      </c>
      <c r="J217" s="49" t="s">
        <v>13616</v>
      </c>
      <c r="L217">
        <v>189</v>
      </c>
    </row>
    <row r="218" spans="1:12" ht="14.4" customHeight="1" x14ac:dyDescent="0.3">
      <c r="A218" s="10" t="s">
        <v>14284</v>
      </c>
      <c r="B218" s="64" t="s">
        <v>14285</v>
      </c>
      <c r="C218" s="64" t="s">
        <v>14286</v>
      </c>
      <c r="D218" s="10" t="s">
        <v>14287</v>
      </c>
      <c r="E218" s="10" t="s">
        <v>14288</v>
      </c>
      <c r="F218" t="str">
        <f t="shared" si="3"/>
        <v>y</v>
      </c>
      <c r="G218" s="10" t="s">
        <v>13989</v>
      </c>
      <c r="H218" s="49" t="s">
        <v>13616</v>
      </c>
      <c r="J218" s="49" t="s">
        <v>13616</v>
      </c>
      <c r="L218">
        <v>570</v>
      </c>
    </row>
    <row r="219" spans="1:12" ht="14.4" customHeight="1" x14ac:dyDescent="0.3">
      <c r="A219" s="10" t="s">
        <v>14289</v>
      </c>
      <c r="B219" s="64" t="s">
        <v>14290</v>
      </c>
      <c r="C219" s="64" t="s">
        <v>14291</v>
      </c>
      <c r="D219" s="10" t="s">
        <v>14292</v>
      </c>
      <c r="E219" s="10" t="s">
        <v>14293</v>
      </c>
      <c r="F219" t="str">
        <f t="shared" si="3"/>
        <v>y</v>
      </c>
      <c r="G219" s="10" t="s">
        <v>13989</v>
      </c>
      <c r="H219" s="49" t="s">
        <v>13616</v>
      </c>
      <c r="L219">
        <v>76</v>
      </c>
    </row>
    <row r="220" spans="1:12" ht="14.4" customHeight="1" x14ac:dyDescent="0.3">
      <c r="A220" s="10" t="s">
        <v>14294</v>
      </c>
      <c r="B220" s="64" t="s">
        <v>14290</v>
      </c>
      <c r="C220" s="64" t="s">
        <v>14291</v>
      </c>
      <c r="D220" s="10" t="s">
        <v>14292</v>
      </c>
      <c r="E220" s="10" t="s">
        <v>14295</v>
      </c>
      <c r="F220" t="str">
        <f t="shared" si="3"/>
        <v>y</v>
      </c>
      <c r="G220" s="10" t="s">
        <v>13989</v>
      </c>
      <c r="H220" s="49" t="s">
        <v>13616</v>
      </c>
      <c r="L220">
        <v>76</v>
      </c>
    </row>
    <row r="221" spans="1:12" ht="14.4" customHeight="1" x14ac:dyDescent="0.3">
      <c r="A221" s="10" t="s">
        <v>14296</v>
      </c>
      <c r="B221" s="64" t="s">
        <v>14297</v>
      </c>
      <c r="C221" s="64" t="s">
        <v>14298</v>
      </c>
      <c r="D221" s="10" t="s">
        <v>14299</v>
      </c>
      <c r="E221" s="10" t="s">
        <v>14300</v>
      </c>
      <c r="F221" t="str">
        <f t="shared" si="3"/>
        <v>y</v>
      </c>
      <c r="G221" s="10" t="s">
        <v>13989</v>
      </c>
      <c r="H221" s="49" t="s">
        <v>13616</v>
      </c>
      <c r="J221" s="49" t="s">
        <v>13616</v>
      </c>
      <c r="L221">
        <v>199</v>
      </c>
    </row>
    <row r="222" spans="1:12" ht="14.4" customHeight="1" x14ac:dyDescent="0.3">
      <c r="A222" s="10" t="s">
        <v>14301</v>
      </c>
      <c r="B222" s="64" t="s">
        <v>14297</v>
      </c>
      <c r="C222" s="64" t="s">
        <v>14298</v>
      </c>
      <c r="D222" s="10" t="s">
        <v>14302</v>
      </c>
      <c r="E222" s="10" t="s">
        <v>14303</v>
      </c>
      <c r="F222" t="str">
        <f t="shared" si="3"/>
        <v>y</v>
      </c>
      <c r="G222" s="10" t="s">
        <v>13989</v>
      </c>
      <c r="H222" s="49" t="s">
        <v>13616</v>
      </c>
      <c r="J222" s="49" t="s">
        <v>13616</v>
      </c>
      <c r="L222">
        <v>201</v>
      </c>
    </row>
    <row r="223" spans="1:12" ht="14.4" customHeight="1" x14ac:dyDescent="0.3">
      <c r="A223" s="10" t="s">
        <v>14304</v>
      </c>
      <c r="B223" s="64" t="s">
        <v>14305</v>
      </c>
      <c r="C223" s="64" t="s">
        <v>14306</v>
      </c>
      <c r="D223" s="10" t="s">
        <v>14299</v>
      </c>
      <c r="E223" s="10" t="s">
        <v>14307</v>
      </c>
      <c r="F223" t="str">
        <f t="shared" si="3"/>
        <v>y</v>
      </c>
      <c r="G223" s="10" t="s">
        <v>13567</v>
      </c>
      <c r="H223" s="49" t="s">
        <v>13616</v>
      </c>
      <c r="J223" s="49" t="s">
        <v>13616</v>
      </c>
      <c r="L223">
        <v>199</v>
      </c>
    </row>
    <row r="224" spans="1:12" ht="14.4" customHeight="1" x14ac:dyDescent="0.3">
      <c r="A224" s="10" t="s">
        <v>14308</v>
      </c>
      <c r="B224" s="64" t="s">
        <v>14305</v>
      </c>
      <c r="C224" s="64" t="s">
        <v>14306</v>
      </c>
      <c r="D224" s="10" t="s">
        <v>14302</v>
      </c>
      <c r="E224" s="10" t="s">
        <v>14309</v>
      </c>
      <c r="F224" t="str">
        <f t="shared" si="3"/>
        <v>y</v>
      </c>
      <c r="G224" s="10" t="s">
        <v>13989</v>
      </c>
      <c r="H224" s="49" t="s">
        <v>13616</v>
      </c>
      <c r="J224" s="49" t="s">
        <v>13616</v>
      </c>
      <c r="L224">
        <v>201</v>
      </c>
    </row>
    <row r="225" spans="1:12" ht="14.4" customHeight="1" x14ac:dyDescent="0.3">
      <c r="A225" s="10" t="s">
        <v>14310</v>
      </c>
      <c r="B225" s="64" t="s">
        <v>14311</v>
      </c>
      <c r="C225" s="64" t="s">
        <v>14312</v>
      </c>
      <c r="D225" s="10" t="s">
        <v>14313</v>
      </c>
      <c r="E225" s="10" t="s">
        <v>14314</v>
      </c>
      <c r="F225" t="str">
        <f t="shared" si="3"/>
        <v>y</v>
      </c>
      <c r="G225" s="10" t="s">
        <v>13567</v>
      </c>
      <c r="H225" s="49" t="s">
        <v>13616</v>
      </c>
      <c r="J225" t="s">
        <v>13616</v>
      </c>
      <c r="L225">
        <v>580</v>
      </c>
    </row>
    <row r="226" spans="1:12" ht="14.4" customHeight="1" x14ac:dyDescent="0.3">
      <c r="A226" s="10" t="s">
        <v>14315</v>
      </c>
      <c r="B226" s="64" t="s">
        <v>14316</v>
      </c>
      <c r="C226" s="64" t="s">
        <v>14317</v>
      </c>
      <c r="D226" s="10" t="s">
        <v>14292</v>
      </c>
      <c r="E226" s="10" t="s">
        <v>14318</v>
      </c>
      <c r="F226" t="str">
        <f t="shared" si="3"/>
        <v>y</v>
      </c>
      <c r="G226" s="10" t="s">
        <v>13989</v>
      </c>
      <c r="H226" s="49" t="s">
        <v>13616</v>
      </c>
      <c r="L226">
        <v>76</v>
      </c>
    </row>
    <row r="227" spans="1:12" ht="14.4" customHeight="1" x14ac:dyDescent="0.3">
      <c r="A227" s="10" t="s">
        <v>14319</v>
      </c>
      <c r="B227" s="64" t="s">
        <v>14316</v>
      </c>
      <c r="C227" s="64" t="s">
        <v>14317</v>
      </c>
      <c r="D227" s="10" t="s">
        <v>14292</v>
      </c>
      <c r="E227" s="10" t="s">
        <v>14320</v>
      </c>
      <c r="F227" t="str">
        <f t="shared" si="3"/>
        <v>y</v>
      </c>
      <c r="G227" s="10" t="s">
        <v>13989</v>
      </c>
      <c r="H227" s="49" t="s">
        <v>13616</v>
      </c>
      <c r="L227">
        <v>76</v>
      </c>
    </row>
    <row r="228" spans="1:12" ht="14.4" customHeight="1" x14ac:dyDescent="0.3">
      <c r="A228" s="10" t="s">
        <v>14321</v>
      </c>
      <c r="B228" s="64" t="s">
        <v>14322</v>
      </c>
      <c r="C228" s="64" t="s">
        <v>14323</v>
      </c>
      <c r="D228" s="10" t="s">
        <v>14324</v>
      </c>
      <c r="E228" s="10" t="s">
        <v>14325</v>
      </c>
      <c r="F228" t="str">
        <f t="shared" si="3"/>
        <v>y</v>
      </c>
      <c r="G228" s="10" t="s">
        <v>13567</v>
      </c>
      <c r="H228" s="49" t="s">
        <v>13616</v>
      </c>
      <c r="J228" t="s">
        <v>13616</v>
      </c>
      <c r="L228">
        <v>205</v>
      </c>
    </row>
    <row r="229" spans="1:12" ht="14.4" customHeight="1" x14ac:dyDescent="0.3">
      <c r="A229" s="10" t="s">
        <v>14326</v>
      </c>
      <c r="B229" s="64" t="s">
        <v>14322</v>
      </c>
      <c r="C229" s="64" t="s">
        <v>14323</v>
      </c>
      <c r="D229" s="10" t="s">
        <v>14327</v>
      </c>
      <c r="E229" s="10" t="s">
        <v>14328</v>
      </c>
      <c r="F229" t="str">
        <f t="shared" si="3"/>
        <v>y</v>
      </c>
      <c r="G229" s="10" t="s">
        <v>13567</v>
      </c>
      <c r="H229" s="49" t="s">
        <v>13616</v>
      </c>
      <c r="J229" t="s">
        <v>13616</v>
      </c>
      <c r="L229">
        <v>206</v>
      </c>
    </row>
    <row r="230" spans="1:12" ht="14.4" customHeight="1" x14ac:dyDescent="0.3">
      <c r="A230" s="10" t="s">
        <v>14329</v>
      </c>
      <c r="B230" s="64" t="s">
        <v>14330</v>
      </c>
      <c r="C230" s="64" t="s">
        <v>14331</v>
      </c>
      <c r="D230" s="10" t="s">
        <v>14324</v>
      </c>
      <c r="E230" s="10" t="s">
        <v>14332</v>
      </c>
      <c r="F230" t="str">
        <f t="shared" si="3"/>
        <v>y</v>
      </c>
      <c r="G230" s="10" t="s">
        <v>13567</v>
      </c>
      <c r="H230" s="49" t="s">
        <v>13616</v>
      </c>
      <c r="J230" t="s">
        <v>13616</v>
      </c>
      <c r="L230">
        <v>205</v>
      </c>
    </row>
    <row r="231" spans="1:12" ht="14.4" customHeight="1" x14ac:dyDescent="0.3">
      <c r="A231" s="10" t="s">
        <v>14333</v>
      </c>
      <c r="B231" s="64" t="s">
        <v>14330</v>
      </c>
      <c r="C231" s="64" t="s">
        <v>14331</v>
      </c>
      <c r="D231" s="10" t="s">
        <v>14327</v>
      </c>
      <c r="E231" s="10" t="s">
        <v>14334</v>
      </c>
      <c r="F231" t="str">
        <f t="shared" si="3"/>
        <v>y</v>
      </c>
      <c r="G231" s="10" t="s">
        <v>13567</v>
      </c>
      <c r="H231" s="49" t="s">
        <v>13616</v>
      </c>
      <c r="J231" t="s">
        <v>13616</v>
      </c>
      <c r="L231">
        <v>206</v>
      </c>
    </row>
    <row r="232" spans="1:12" ht="14.4" customHeight="1" x14ac:dyDescent="0.3">
      <c r="A232" s="10" t="s">
        <v>14335</v>
      </c>
      <c r="B232" s="64" t="s">
        <v>14336</v>
      </c>
      <c r="C232" s="64" t="s">
        <v>14337</v>
      </c>
      <c r="D232" s="10" t="s">
        <v>14338</v>
      </c>
      <c r="E232" s="10" t="s">
        <v>14339</v>
      </c>
      <c r="F232" t="str">
        <f t="shared" si="3"/>
        <v>y</v>
      </c>
      <c r="G232" s="10" t="s">
        <v>13989</v>
      </c>
      <c r="H232" s="49" t="s">
        <v>13616</v>
      </c>
      <c r="L232">
        <v>583</v>
      </c>
    </row>
    <row r="233" spans="1:12" ht="14.4" customHeight="1" x14ac:dyDescent="0.3">
      <c r="A233" s="10" t="s">
        <v>14340</v>
      </c>
      <c r="B233" s="64" t="s">
        <v>14336</v>
      </c>
      <c r="C233" s="64" t="s">
        <v>14337</v>
      </c>
      <c r="D233" s="10" t="s">
        <v>14341</v>
      </c>
      <c r="E233" s="10" t="s">
        <v>14342</v>
      </c>
      <c r="F233" t="str">
        <f t="shared" si="3"/>
        <v>y</v>
      </c>
      <c r="G233" s="10" t="s">
        <v>13989</v>
      </c>
      <c r="H233" s="49" t="s">
        <v>13616</v>
      </c>
      <c r="L233">
        <v>587</v>
      </c>
    </row>
    <row r="234" spans="1:12" ht="14.4" customHeight="1" x14ac:dyDescent="0.3">
      <c r="A234" s="10" t="s">
        <v>14343</v>
      </c>
      <c r="B234" s="10" t="s">
        <v>14344</v>
      </c>
      <c r="C234" s="10" t="s">
        <v>14345</v>
      </c>
      <c r="D234" s="10" t="s">
        <v>14346</v>
      </c>
      <c r="E234" s="10" t="s">
        <v>14347</v>
      </c>
      <c r="F234" t="str">
        <f t="shared" si="3"/>
        <v/>
      </c>
      <c r="G234"/>
      <c r="L234">
        <v>208</v>
      </c>
    </row>
    <row r="235" spans="1:12" ht="14.4" customHeight="1" x14ac:dyDescent="0.3">
      <c r="A235" s="10" t="s">
        <v>14348</v>
      </c>
      <c r="B235" s="64" t="s">
        <v>14349</v>
      </c>
      <c r="C235" s="64" t="s">
        <v>14350</v>
      </c>
      <c r="D235" s="10" t="s">
        <v>14351</v>
      </c>
      <c r="E235" s="10" t="s">
        <v>14352</v>
      </c>
      <c r="F235" t="str">
        <f t="shared" si="3"/>
        <v>y</v>
      </c>
      <c r="G235" s="10" t="s">
        <v>13989</v>
      </c>
      <c r="H235" s="49" t="s">
        <v>13616</v>
      </c>
      <c r="L235">
        <v>595</v>
      </c>
    </row>
    <row r="236" spans="1:12" ht="14.4" customHeight="1" x14ac:dyDescent="0.3">
      <c r="A236" s="10" t="s">
        <v>14353</v>
      </c>
      <c r="B236" s="10" t="s">
        <v>14354</v>
      </c>
      <c r="C236" s="10" t="s">
        <v>14355</v>
      </c>
      <c r="D236" s="10" t="s">
        <v>14356</v>
      </c>
      <c r="E236" s="10" t="s">
        <v>14357</v>
      </c>
      <c r="F236" t="str">
        <f t="shared" si="3"/>
        <v/>
      </c>
      <c r="G236"/>
      <c r="L236">
        <v>77</v>
      </c>
    </row>
    <row r="237" spans="1:12" ht="14.4" customHeight="1" x14ac:dyDescent="0.3">
      <c r="A237" s="10" t="s">
        <v>14358</v>
      </c>
      <c r="B237" s="64" t="s">
        <v>13007</v>
      </c>
      <c r="C237" s="64" t="s">
        <v>14359</v>
      </c>
      <c r="D237" s="10" t="s">
        <v>14360</v>
      </c>
      <c r="E237" s="10" t="s">
        <v>14361</v>
      </c>
      <c r="F237" t="str">
        <f t="shared" si="3"/>
        <v>y</v>
      </c>
      <c r="G237" t="s">
        <v>13567</v>
      </c>
      <c r="H237" s="49" t="s">
        <v>13616</v>
      </c>
      <c r="I237" t="s">
        <v>13568</v>
      </c>
      <c r="J237" s="49" t="s">
        <v>13616</v>
      </c>
      <c r="L237">
        <v>252</v>
      </c>
    </row>
    <row r="238" spans="1:12" ht="14.4" customHeight="1" x14ac:dyDescent="0.3">
      <c r="A238" s="10" t="s">
        <v>14362</v>
      </c>
      <c r="B238" s="10" t="s">
        <v>14363</v>
      </c>
      <c r="C238" s="10" t="s">
        <v>14364</v>
      </c>
      <c r="D238" s="10" t="s">
        <v>14365</v>
      </c>
      <c r="E238" s="10" t="s">
        <v>14366</v>
      </c>
      <c r="F238" t="str">
        <f t="shared" si="3"/>
        <v/>
      </c>
      <c r="G238"/>
      <c r="L238">
        <v>78</v>
      </c>
    </row>
    <row r="239" spans="1:12" ht="14.4" customHeight="1" x14ac:dyDescent="0.3">
      <c r="A239" s="10" t="s">
        <v>14367</v>
      </c>
      <c r="B239" s="64" t="s">
        <v>13007</v>
      </c>
      <c r="C239" s="64" t="s">
        <v>14359</v>
      </c>
      <c r="D239" s="10" t="s">
        <v>14360</v>
      </c>
      <c r="E239" s="10" t="s">
        <v>14368</v>
      </c>
      <c r="F239" t="str">
        <f t="shared" si="3"/>
        <v>y</v>
      </c>
      <c r="G239" t="s">
        <v>13567</v>
      </c>
      <c r="H239" s="49" t="s">
        <v>13616</v>
      </c>
      <c r="J239" s="49" t="s">
        <v>13616</v>
      </c>
      <c r="L239">
        <v>252</v>
      </c>
    </row>
    <row r="240" spans="1:12" ht="14.4" customHeight="1" x14ac:dyDescent="0.3">
      <c r="A240" s="10" t="s">
        <v>14369</v>
      </c>
      <c r="B240" s="10" t="s">
        <v>14370</v>
      </c>
      <c r="C240" s="10" t="s">
        <v>14371</v>
      </c>
      <c r="D240" s="10" t="s">
        <v>14372</v>
      </c>
      <c r="E240" s="10" t="s">
        <v>14373</v>
      </c>
      <c r="F240" t="str">
        <f t="shared" si="3"/>
        <v/>
      </c>
      <c r="G240"/>
      <c r="L240">
        <v>257</v>
      </c>
    </row>
    <row r="241" spans="1:12" ht="14.4" customHeight="1" x14ac:dyDescent="0.3">
      <c r="A241" s="10" t="s">
        <v>14374</v>
      </c>
      <c r="B241" s="64" t="s">
        <v>13007</v>
      </c>
      <c r="C241" s="64" t="s">
        <v>14359</v>
      </c>
      <c r="D241" s="10" t="s">
        <v>14375</v>
      </c>
      <c r="E241" s="10" t="s">
        <v>14376</v>
      </c>
      <c r="F241" t="str">
        <f t="shared" si="3"/>
        <v>y</v>
      </c>
      <c r="G241" t="s">
        <v>13989</v>
      </c>
      <c r="H241" s="49" t="s">
        <v>13616</v>
      </c>
      <c r="J241" s="49" t="s">
        <v>13616</v>
      </c>
      <c r="L241">
        <v>646</v>
      </c>
    </row>
    <row r="242" spans="1:12" x14ac:dyDescent="0.3">
      <c r="A242" s="10" t="s">
        <v>14377</v>
      </c>
      <c r="B242" s="10" t="s">
        <v>14378</v>
      </c>
      <c r="C242" s="10" t="s">
        <v>14379</v>
      </c>
      <c r="D242" s="10" t="s">
        <v>14380</v>
      </c>
      <c r="E242" s="10" t="s">
        <v>14381</v>
      </c>
      <c r="F242" t="str">
        <f t="shared" si="3"/>
        <v/>
      </c>
      <c r="G242"/>
      <c r="L242">
        <v>264</v>
      </c>
    </row>
    <row r="243" spans="1:12" x14ac:dyDescent="0.3">
      <c r="A243" s="10" t="s">
        <v>14382</v>
      </c>
      <c r="B243" s="64" t="s">
        <v>14383</v>
      </c>
      <c r="C243" s="64" t="s">
        <v>14384</v>
      </c>
      <c r="D243" s="10" t="s">
        <v>13614</v>
      </c>
      <c r="E243" s="10" t="s">
        <v>14385</v>
      </c>
      <c r="F243" t="str">
        <f t="shared" si="3"/>
        <v>y</v>
      </c>
      <c r="G243" t="s">
        <v>13567</v>
      </c>
      <c r="H243" s="49" t="s">
        <v>13616</v>
      </c>
      <c r="J243" s="49" t="s">
        <v>13616</v>
      </c>
      <c r="L243">
        <v>74</v>
      </c>
    </row>
    <row r="244" spans="1:12" x14ac:dyDescent="0.3">
      <c r="A244" s="10" t="s">
        <v>14386</v>
      </c>
      <c r="B244" s="10" t="s">
        <v>14387</v>
      </c>
      <c r="C244" s="10" t="s">
        <v>14388</v>
      </c>
      <c r="D244" s="10" t="s">
        <v>14389</v>
      </c>
      <c r="E244" s="10" t="s">
        <v>14390</v>
      </c>
      <c r="F244" t="str">
        <f t="shared" si="3"/>
        <v/>
      </c>
      <c r="G244"/>
      <c r="L244">
        <v>299</v>
      </c>
    </row>
    <row r="245" spans="1:12" ht="14.4" customHeight="1" x14ac:dyDescent="0.3">
      <c r="A245" s="10" t="s">
        <v>14391</v>
      </c>
      <c r="B245" s="64" t="s">
        <v>14392</v>
      </c>
      <c r="C245" s="64" t="s">
        <v>14393</v>
      </c>
      <c r="D245" s="10" t="s">
        <v>13614</v>
      </c>
      <c r="E245" s="10" t="s">
        <v>14394</v>
      </c>
      <c r="F245" t="str">
        <f t="shared" si="3"/>
        <v>y</v>
      </c>
      <c r="G245" t="s">
        <v>13567</v>
      </c>
      <c r="H245" s="49" t="s">
        <v>13616</v>
      </c>
      <c r="J245" s="49" t="s">
        <v>13616</v>
      </c>
      <c r="L245">
        <v>74</v>
      </c>
    </row>
    <row r="246" spans="1:12" ht="14.4" customHeight="1" x14ac:dyDescent="0.3">
      <c r="A246" s="10" t="s">
        <v>14395</v>
      </c>
      <c r="B246" s="10" t="s">
        <v>14363</v>
      </c>
      <c r="C246" s="10" t="s">
        <v>14364</v>
      </c>
      <c r="D246" s="10" t="s">
        <v>14365</v>
      </c>
      <c r="E246" s="10" t="s">
        <v>14396</v>
      </c>
      <c r="F246" t="str">
        <f t="shared" si="3"/>
        <v/>
      </c>
      <c r="G246"/>
      <c r="L246">
        <v>78</v>
      </c>
    </row>
    <row r="247" spans="1:12" ht="14.4" customHeight="1" x14ac:dyDescent="0.3">
      <c r="A247" s="10" t="s">
        <v>14397</v>
      </c>
      <c r="B247" s="10" t="s">
        <v>14398</v>
      </c>
      <c r="C247" s="10" t="s">
        <v>14399</v>
      </c>
      <c r="D247" s="10" t="s">
        <v>14400</v>
      </c>
      <c r="E247" s="10" t="s">
        <v>14401</v>
      </c>
      <c r="F247" t="str">
        <f t="shared" si="3"/>
        <v>y</v>
      </c>
      <c r="G247" s="10" t="s">
        <v>14402</v>
      </c>
      <c r="I247" s="49" t="s">
        <v>13616</v>
      </c>
      <c r="L247">
        <v>652</v>
      </c>
    </row>
    <row r="248" spans="1:12" ht="14.4" customHeight="1" x14ac:dyDescent="0.3">
      <c r="A248" s="10" t="s">
        <v>14403</v>
      </c>
      <c r="B248" s="10" t="s">
        <v>14404</v>
      </c>
      <c r="C248" s="10" t="s">
        <v>14405</v>
      </c>
      <c r="D248" s="10" t="s">
        <v>13632</v>
      </c>
      <c r="E248" s="10" t="s">
        <v>14406</v>
      </c>
      <c r="F248" t="str">
        <f t="shared" si="3"/>
        <v/>
      </c>
      <c r="I248" t="s">
        <v>13568</v>
      </c>
      <c r="L248">
        <v>81</v>
      </c>
    </row>
    <row r="249" spans="1:12" ht="14.4" customHeight="1" x14ac:dyDescent="0.3">
      <c r="A249" s="10" t="s">
        <v>14407</v>
      </c>
      <c r="B249" s="10" t="s">
        <v>14408</v>
      </c>
      <c r="C249" s="10" t="s">
        <v>14409</v>
      </c>
      <c r="D249" s="10" t="s">
        <v>13637</v>
      </c>
      <c r="E249" s="10" t="s">
        <v>14410</v>
      </c>
      <c r="F249" t="str">
        <f t="shared" si="3"/>
        <v/>
      </c>
      <c r="I249" t="s">
        <v>13568</v>
      </c>
      <c r="L249">
        <v>92</v>
      </c>
    </row>
    <row r="250" spans="1:12" ht="14.4" customHeight="1" x14ac:dyDescent="0.3">
      <c r="A250" s="10" t="s">
        <v>14411</v>
      </c>
      <c r="B250" s="10" t="s">
        <v>14412</v>
      </c>
      <c r="C250" s="10" t="s">
        <v>14413</v>
      </c>
      <c r="D250" s="10" t="s">
        <v>13642</v>
      </c>
      <c r="E250" s="10" t="s">
        <v>14414</v>
      </c>
      <c r="F250" t="str">
        <f t="shared" si="3"/>
        <v/>
      </c>
      <c r="I250" t="s">
        <v>13568</v>
      </c>
      <c r="L250">
        <v>58</v>
      </c>
    </row>
    <row r="251" spans="1:12" ht="14.4" customHeight="1" x14ac:dyDescent="0.3">
      <c r="A251" s="10" t="s">
        <v>14415</v>
      </c>
      <c r="B251" s="64" t="s">
        <v>14416</v>
      </c>
      <c r="C251" s="64" t="s">
        <v>14417</v>
      </c>
      <c r="D251" s="10" t="s">
        <v>14418</v>
      </c>
      <c r="E251" s="10" t="s">
        <v>14419</v>
      </c>
      <c r="F251" t="str">
        <f t="shared" si="3"/>
        <v>y</v>
      </c>
      <c r="G251" s="10" t="s">
        <v>13989</v>
      </c>
      <c r="H251" s="49" t="s">
        <v>13616</v>
      </c>
      <c r="I251" s="49" t="s">
        <v>13616</v>
      </c>
      <c r="J251" s="49" t="s">
        <v>13616</v>
      </c>
      <c r="L251">
        <v>80</v>
      </c>
    </row>
    <row r="252" spans="1:12" ht="14.4" customHeight="1" x14ac:dyDescent="0.3">
      <c r="A252" s="10" t="s">
        <v>14420</v>
      </c>
      <c r="B252" s="64" t="s">
        <v>14421</v>
      </c>
      <c r="C252" s="64" t="s">
        <v>14422</v>
      </c>
      <c r="D252" s="10" t="s">
        <v>14423</v>
      </c>
      <c r="E252" s="10" t="s">
        <v>14424</v>
      </c>
      <c r="F252" t="str">
        <f t="shared" si="3"/>
        <v>y</v>
      </c>
      <c r="G252" s="10" t="s">
        <v>13989</v>
      </c>
      <c r="H252" s="49" t="s">
        <v>13616</v>
      </c>
      <c r="I252" s="49" t="s">
        <v>13616</v>
      </c>
      <c r="J252" s="49" t="s">
        <v>13616</v>
      </c>
      <c r="L252">
        <v>22</v>
      </c>
    </row>
    <row r="253" spans="1:12" ht="14.4" customHeight="1" x14ac:dyDescent="0.3">
      <c r="A253" s="10" t="s">
        <v>14425</v>
      </c>
      <c r="B253" s="10" t="s">
        <v>14426</v>
      </c>
      <c r="C253" s="10" t="s">
        <v>14427</v>
      </c>
      <c r="D253" s="10" t="s">
        <v>14428</v>
      </c>
      <c r="E253" s="10" t="s">
        <v>14429</v>
      </c>
      <c r="F253" t="str">
        <f t="shared" si="3"/>
        <v/>
      </c>
      <c r="I253" t="s">
        <v>13568</v>
      </c>
      <c r="L253">
        <v>125</v>
      </c>
    </row>
    <row r="254" spans="1:12" ht="14.4" customHeight="1" x14ac:dyDescent="0.3">
      <c r="A254" s="10" t="s">
        <v>14425</v>
      </c>
      <c r="B254" s="10" t="s">
        <v>14430</v>
      </c>
      <c r="C254" s="10" t="s">
        <v>14431</v>
      </c>
      <c r="D254" s="10" t="s">
        <v>14428</v>
      </c>
      <c r="E254" s="10" t="s">
        <v>14429</v>
      </c>
      <c r="F254" t="str">
        <f t="shared" si="3"/>
        <v/>
      </c>
      <c r="I254" s="49"/>
      <c r="L254">
        <v>125</v>
      </c>
    </row>
    <row r="255" spans="1:12" ht="14.4" customHeight="1" x14ac:dyDescent="0.3">
      <c r="A255" s="10" t="s">
        <v>13525</v>
      </c>
      <c r="B255" s="10" t="s">
        <v>13526</v>
      </c>
      <c r="C255" s="10" t="s">
        <v>13527</v>
      </c>
      <c r="D255" s="10"/>
      <c r="E255" s="10"/>
      <c r="F255" t="str">
        <f t="shared" si="3"/>
        <v/>
      </c>
      <c r="G255"/>
    </row>
    <row r="256" spans="1:12" ht="14.4" customHeight="1" x14ac:dyDescent="0.3">
      <c r="A256" s="10" t="s">
        <v>14432</v>
      </c>
      <c r="B256" s="10" t="s">
        <v>14433</v>
      </c>
      <c r="C256" s="10" t="s">
        <v>14434</v>
      </c>
      <c r="D256" s="10" t="s">
        <v>14435</v>
      </c>
      <c r="E256" s="10" t="s">
        <v>14436</v>
      </c>
      <c r="F256" t="str">
        <f t="shared" si="3"/>
        <v/>
      </c>
      <c r="I256" t="s">
        <v>13568</v>
      </c>
      <c r="L256">
        <v>132</v>
      </c>
    </row>
    <row r="257" spans="1:12" ht="14.4" customHeight="1" x14ac:dyDescent="0.3">
      <c r="A257" s="10" t="s">
        <v>14432</v>
      </c>
      <c r="B257" s="10" t="s">
        <v>14437</v>
      </c>
      <c r="C257" s="10" t="s">
        <v>14438</v>
      </c>
      <c r="D257" s="10" t="s">
        <v>14435</v>
      </c>
      <c r="E257" s="10" t="s">
        <v>14436</v>
      </c>
      <c r="F257" t="str">
        <f t="shared" si="3"/>
        <v/>
      </c>
      <c r="I257" s="49"/>
      <c r="L257">
        <v>132</v>
      </c>
    </row>
    <row r="258" spans="1:12" ht="14.4" customHeight="1" x14ac:dyDescent="0.3">
      <c r="A258" s="10" t="s">
        <v>14439</v>
      </c>
      <c r="B258" s="10" t="s">
        <v>14440</v>
      </c>
      <c r="C258" s="10" t="s">
        <v>14441</v>
      </c>
      <c r="D258" s="10" t="s">
        <v>14442</v>
      </c>
      <c r="E258" s="10" t="s">
        <v>14443</v>
      </c>
      <c r="F258" t="str">
        <f t="shared" si="3"/>
        <v/>
      </c>
      <c r="I258" t="s">
        <v>13568</v>
      </c>
      <c r="L258">
        <v>134</v>
      </c>
    </row>
    <row r="259" spans="1:12" ht="14.4" customHeight="1" x14ac:dyDescent="0.3">
      <c r="A259" s="10" t="s">
        <v>14439</v>
      </c>
      <c r="B259" s="10" t="s">
        <v>14444</v>
      </c>
      <c r="C259" s="10" t="s">
        <v>14445</v>
      </c>
      <c r="D259" s="10" t="s">
        <v>14442</v>
      </c>
      <c r="E259" s="10" t="s">
        <v>14443</v>
      </c>
      <c r="F259" t="str">
        <f t="shared" si="3"/>
        <v/>
      </c>
      <c r="I259" s="49"/>
      <c r="L259">
        <v>134</v>
      </c>
    </row>
    <row r="260" spans="1:12" ht="14.4" customHeight="1" x14ac:dyDescent="0.3">
      <c r="A260" s="10" t="s">
        <v>14446</v>
      </c>
      <c r="B260" s="10" t="s">
        <v>14447</v>
      </c>
      <c r="C260" s="10" t="s">
        <v>14448</v>
      </c>
      <c r="D260" s="10" t="s">
        <v>14449</v>
      </c>
      <c r="E260" s="10" t="s">
        <v>14450</v>
      </c>
      <c r="F260" t="str">
        <f t="shared" si="3"/>
        <v/>
      </c>
      <c r="G260" s="10" t="s">
        <v>14451</v>
      </c>
      <c r="I260" s="49"/>
      <c r="L260">
        <v>739</v>
      </c>
    </row>
    <row r="261" spans="1:12" ht="14.4" customHeight="1" x14ac:dyDescent="0.3">
      <c r="A261" s="10" t="s">
        <v>14452</v>
      </c>
      <c r="B261" s="10" t="s">
        <v>14453</v>
      </c>
      <c r="C261" s="10" t="s">
        <v>14454</v>
      </c>
      <c r="D261" s="10" t="s">
        <v>14455</v>
      </c>
      <c r="E261" s="10" t="s">
        <v>14436</v>
      </c>
      <c r="F261" t="str">
        <f t="shared" ref="F261:F324" si="4">IF(COUNTIF(H261:J261,"used")&gt;0,"y","")</f>
        <v/>
      </c>
      <c r="G261"/>
      <c r="I261" s="49"/>
      <c r="L261">
        <v>740</v>
      </c>
    </row>
    <row r="262" spans="1:12" ht="14.4" customHeight="1" x14ac:dyDescent="0.3">
      <c r="A262" s="10" t="s">
        <v>14456</v>
      </c>
      <c r="B262" s="10" t="s">
        <v>14457</v>
      </c>
      <c r="C262" s="10" t="s">
        <v>14458</v>
      </c>
      <c r="D262" s="10" t="s">
        <v>14459</v>
      </c>
      <c r="E262" s="10" t="s">
        <v>14460</v>
      </c>
      <c r="F262" t="str">
        <f t="shared" si="4"/>
        <v/>
      </c>
      <c r="G262" s="10" t="s">
        <v>14451</v>
      </c>
      <c r="I262" s="49"/>
      <c r="L262">
        <v>770</v>
      </c>
    </row>
    <row r="263" spans="1:12" ht="14.4" customHeight="1" x14ac:dyDescent="0.3">
      <c r="A263" s="10" t="s">
        <v>14461</v>
      </c>
      <c r="B263" s="10" t="s">
        <v>14462</v>
      </c>
      <c r="C263" s="10" t="s">
        <v>14463</v>
      </c>
      <c r="D263" s="10" t="s">
        <v>14464</v>
      </c>
      <c r="E263" s="10" t="s">
        <v>14465</v>
      </c>
      <c r="F263" t="str">
        <f t="shared" si="4"/>
        <v/>
      </c>
      <c r="G263"/>
      <c r="I263" t="s">
        <v>13568</v>
      </c>
      <c r="J263" t="s">
        <v>13568</v>
      </c>
      <c r="L263">
        <v>774</v>
      </c>
    </row>
    <row r="264" spans="1:12" ht="14.4" customHeight="1" x14ac:dyDescent="0.3">
      <c r="A264" s="10" t="s">
        <v>14466</v>
      </c>
      <c r="B264" s="10" t="s">
        <v>14462</v>
      </c>
      <c r="C264" s="10" t="s">
        <v>14463</v>
      </c>
      <c r="D264" s="10" t="s">
        <v>14467</v>
      </c>
      <c r="E264" s="10" t="s">
        <v>14468</v>
      </c>
      <c r="F264" t="str">
        <f t="shared" si="4"/>
        <v/>
      </c>
      <c r="G264"/>
      <c r="I264" t="s">
        <v>13568</v>
      </c>
      <c r="J264" t="s">
        <v>13568</v>
      </c>
      <c r="L264">
        <v>775</v>
      </c>
    </row>
    <row r="265" spans="1:12" ht="14.4" customHeight="1" x14ac:dyDescent="0.3">
      <c r="A265" s="10" t="s">
        <v>14469</v>
      </c>
      <c r="B265" s="64" t="s">
        <v>14470</v>
      </c>
      <c r="C265" s="64" t="s">
        <v>14471</v>
      </c>
      <c r="D265" s="10" t="s">
        <v>14423</v>
      </c>
      <c r="E265" s="10" t="s">
        <v>14472</v>
      </c>
      <c r="F265" t="str">
        <f t="shared" si="4"/>
        <v>y</v>
      </c>
      <c r="G265" s="10" t="s">
        <v>13989</v>
      </c>
      <c r="H265" s="49" t="s">
        <v>13616</v>
      </c>
      <c r="I265" s="49" t="s">
        <v>13616</v>
      </c>
      <c r="J265" s="49" t="s">
        <v>13616</v>
      </c>
      <c r="L265">
        <v>22</v>
      </c>
    </row>
    <row r="266" spans="1:12" ht="14.4" customHeight="1" x14ac:dyDescent="0.3">
      <c r="A266" s="10" t="s">
        <v>14473</v>
      </c>
      <c r="B266" s="64" t="s">
        <v>14474</v>
      </c>
      <c r="C266" s="64" t="s">
        <v>14475</v>
      </c>
      <c r="D266" s="10" t="s">
        <v>14108</v>
      </c>
      <c r="E266" s="10" t="s">
        <v>14476</v>
      </c>
      <c r="F266" t="str">
        <f t="shared" si="4"/>
        <v>y</v>
      </c>
      <c r="G266" s="10" t="s">
        <v>14110</v>
      </c>
      <c r="H266" s="49" t="s">
        <v>13616</v>
      </c>
      <c r="I266" s="49" t="s">
        <v>13616</v>
      </c>
      <c r="J266" s="49" t="s">
        <v>13616</v>
      </c>
      <c r="L266">
        <v>20</v>
      </c>
    </row>
    <row r="267" spans="1:12" ht="14.4" customHeight="1" x14ac:dyDescent="0.3">
      <c r="A267" s="10" t="s">
        <v>14477</v>
      </c>
      <c r="B267" s="64" t="s">
        <v>14474</v>
      </c>
      <c r="C267" s="64" t="s">
        <v>14475</v>
      </c>
      <c r="D267" s="10" t="s">
        <v>14478</v>
      </c>
      <c r="E267" s="10" t="s">
        <v>14479</v>
      </c>
      <c r="F267" t="str">
        <f t="shared" si="4"/>
        <v>y</v>
      </c>
      <c r="G267" s="10" t="s">
        <v>14110</v>
      </c>
      <c r="H267" s="49" t="s">
        <v>13616</v>
      </c>
      <c r="I267" s="49" t="s">
        <v>13616</v>
      </c>
      <c r="J267" s="49" t="s">
        <v>13616</v>
      </c>
      <c r="L267">
        <v>135</v>
      </c>
    </row>
    <row r="268" spans="1:12" ht="14.4" customHeight="1" x14ac:dyDescent="0.3">
      <c r="A268" s="10" t="s">
        <v>14480</v>
      </c>
      <c r="B268" s="64" t="s">
        <v>14481</v>
      </c>
      <c r="C268" s="64" t="s">
        <v>14482</v>
      </c>
      <c r="D268" s="10" t="s">
        <v>14108</v>
      </c>
      <c r="E268" s="10" t="s">
        <v>14483</v>
      </c>
      <c r="F268" t="str">
        <f t="shared" si="4"/>
        <v>y</v>
      </c>
      <c r="G268" s="10" t="s">
        <v>14110</v>
      </c>
      <c r="H268" s="49" t="s">
        <v>13616</v>
      </c>
      <c r="I268" s="49" t="s">
        <v>13616</v>
      </c>
      <c r="J268" s="49" t="s">
        <v>13616</v>
      </c>
      <c r="L268">
        <v>20</v>
      </c>
    </row>
    <row r="269" spans="1:12" ht="14.4" customHeight="1" x14ac:dyDescent="0.3">
      <c r="A269" s="10" t="s">
        <v>14484</v>
      </c>
      <c r="B269" s="64" t="s">
        <v>14481</v>
      </c>
      <c r="C269" s="64" t="s">
        <v>14482</v>
      </c>
      <c r="D269" s="10" t="s">
        <v>14478</v>
      </c>
      <c r="E269" s="10" t="s">
        <v>14485</v>
      </c>
      <c r="F269" t="str">
        <f t="shared" si="4"/>
        <v>y</v>
      </c>
      <c r="G269" s="10" t="s">
        <v>14110</v>
      </c>
      <c r="H269" s="49" t="s">
        <v>13616</v>
      </c>
      <c r="I269" s="49" t="s">
        <v>13616</v>
      </c>
      <c r="J269" s="49" t="s">
        <v>13616</v>
      </c>
      <c r="L269">
        <v>135</v>
      </c>
    </row>
    <row r="270" spans="1:12" ht="14.4" customHeight="1" x14ac:dyDescent="0.3">
      <c r="A270" s="10" t="s">
        <v>14486</v>
      </c>
      <c r="B270" s="64" t="s">
        <v>14487</v>
      </c>
      <c r="C270" s="65" t="s">
        <v>14488</v>
      </c>
      <c r="D270" s="10" t="s">
        <v>14489</v>
      </c>
      <c r="E270" s="10" t="s">
        <v>14490</v>
      </c>
      <c r="F270" t="str">
        <f t="shared" si="4"/>
        <v>y</v>
      </c>
      <c r="G270" t="s">
        <v>14402</v>
      </c>
      <c r="I270" s="49" t="s">
        <v>13616</v>
      </c>
      <c r="L270">
        <v>85</v>
      </c>
    </row>
    <row r="271" spans="1:12" ht="14.4" customHeight="1" x14ac:dyDescent="0.3">
      <c r="A271" s="10" t="s">
        <v>14491</v>
      </c>
      <c r="B271" s="10" t="s">
        <v>14492</v>
      </c>
      <c r="C271" s="10" t="s">
        <v>14493</v>
      </c>
      <c r="D271" s="10" t="s">
        <v>14489</v>
      </c>
      <c r="E271" s="10" t="s">
        <v>14490</v>
      </c>
      <c r="F271" t="str">
        <f t="shared" si="4"/>
        <v>y</v>
      </c>
      <c r="G271" t="s">
        <v>14402</v>
      </c>
      <c r="I271" s="49" t="s">
        <v>13616</v>
      </c>
      <c r="L271">
        <v>85</v>
      </c>
    </row>
    <row r="272" spans="1:12" ht="14.4" customHeight="1" x14ac:dyDescent="0.3">
      <c r="A272" s="10" t="s">
        <v>14494</v>
      </c>
      <c r="B272" s="10" t="s">
        <v>14495</v>
      </c>
      <c r="C272" s="10" t="s">
        <v>14496</v>
      </c>
      <c r="D272" s="10" t="s">
        <v>14489</v>
      </c>
      <c r="E272" s="10" t="s">
        <v>14490</v>
      </c>
      <c r="F272" t="str">
        <f t="shared" si="4"/>
        <v>y</v>
      </c>
      <c r="G272" t="s">
        <v>14402</v>
      </c>
      <c r="I272" s="49" t="s">
        <v>13616</v>
      </c>
      <c r="L272">
        <v>85</v>
      </c>
    </row>
    <row r="273" spans="1:12" ht="14.4" customHeight="1" x14ac:dyDescent="0.3">
      <c r="A273" s="10" t="s">
        <v>14497</v>
      </c>
      <c r="B273" s="10" t="s">
        <v>14498</v>
      </c>
      <c r="C273" s="10" t="s">
        <v>14499</v>
      </c>
      <c r="D273" s="10" t="s">
        <v>14489</v>
      </c>
      <c r="E273" s="10" t="s">
        <v>14490</v>
      </c>
      <c r="F273" t="str">
        <f t="shared" si="4"/>
        <v>y</v>
      </c>
      <c r="G273" t="s">
        <v>14402</v>
      </c>
      <c r="I273" s="49" t="s">
        <v>13616</v>
      </c>
      <c r="L273">
        <v>85</v>
      </c>
    </row>
    <row r="274" spans="1:12" ht="14.4" customHeight="1" x14ac:dyDescent="0.3">
      <c r="A274" s="10" t="s">
        <v>14500</v>
      </c>
      <c r="B274" s="10" t="s">
        <v>14501</v>
      </c>
      <c r="C274" s="10" t="s">
        <v>14502</v>
      </c>
      <c r="D274" s="10" t="s">
        <v>14503</v>
      </c>
      <c r="E274" s="10" t="s">
        <v>14504</v>
      </c>
      <c r="F274" t="str">
        <f t="shared" si="4"/>
        <v>y</v>
      </c>
      <c r="G274" t="s">
        <v>14402</v>
      </c>
      <c r="I274" s="49" t="s">
        <v>13616</v>
      </c>
      <c r="L274">
        <v>86</v>
      </c>
    </row>
    <row r="275" spans="1:12" ht="14.4" customHeight="1" x14ac:dyDescent="0.3">
      <c r="A275" s="10" t="s">
        <v>14505</v>
      </c>
      <c r="B275" s="10" t="s">
        <v>14506</v>
      </c>
      <c r="C275" s="10" t="s">
        <v>14507</v>
      </c>
      <c r="D275" s="10" t="s">
        <v>14503</v>
      </c>
      <c r="E275" s="10" t="s">
        <v>14504</v>
      </c>
      <c r="F275" t="str">
        <f t="shared" si="4"/>
        <v>y</v>
      </c>
      <c r="G275" t="s">
        <v>14402</v>
      </c>
      <c r="I275" s="49" t="s">
        <v>13616</v>
      </c>
      <c r="L275">
        <v>86</v>
      </c>
    </row>
    <row r="276" spans="1:12" ht="14.4" customHeight="1" x14ac:dyDescent="0.3">
      <c r="A276" s="10" t="s">
        <v>14508</v>
      </c>
      <c r="B276" s="10" t="s">
        <v>14509</v>
      </c>
      <c r="C276" s="10" t="s">
        <v>14510</v>
      </c>
      <c r="D276" s="10" t="s">
        <v>14503</v>
      </c>
      <c r="E276" s="10" t="s">
        <v>14504</v>
      </c>
      <c r="F276" t="str">
        <f t="shared" si="4"/>
        <v>y</v>
      </c>
      <c r="G276" t="s">
        <v>14402</v>
      </c>
      <c r="I276" s="49" t="s">
        <v>13616</v>
      </c>
      <c r="L276">
        <v>86</v>
      </c>
    </row>
    <row r="277" spans="1:12" ht="14.4" customHeight="1" x14ac:dyDescent="0.3">
      <c r="A277" s="10" t="s">
        <v>14511</v>
      </c>
      <c r="B277" s="10" t="s">
        <v>14512</v>
      </c>
      <c r="C277" s="10" t="s">
        <v>14513</v>
      </c>
      <c r="D277" s="10" t="s">
        <v>14503</v>
      </c>
      <c r="E277" s="10" t="s">
        <v>14504</v>
      </c>
      <c r="F277" t="str">
        <f t="shared" si="4"/>
        <v>y</v>
      </c>
      <c r="G277" t="s">
        <v>14402</v>
      </c>
      <c r="I277" s="49" t="s">
        <v>13616</v>
      </c>
      <c r="L277">
        <v>86</v>
      </c>
    </row>
    <row r="278" spans="1:12" ht="14.4" customHeight="1" x14ac:dyDescent="0.3">
      <c r="A278" s="10" t="s">
        <v>14514</v>
      </c>
      <c r="B278" s="10" t="s">
        <v>14515</v>
      </c>
      <c r="C278" s="10" t="s">
        <v>14516</v>
      </c>
      <c r="D278" s="10" t="s">
        <v>13632</v>
      </c>
      <c r="E278" s="10" t="s">
        <v>14517</v>
      </c>
      <c r="F278" t="str">
        <f t="shared" si="4"/>
        <v/>
      </c>
      <c r="I278" t="s">
        <v>13568</v>
      </c>
      <c r="L278">
        <v>81</v>
      </c>
    </row>
    <row r="279" spans="1:12" ht="14.4" customHeight="1" x14ac:dyDescent="0.3">
      <c r="A279" s="10" t="s">
        <v>14518</v>
      </c>
      <c r="B279" s="10" t="s">
        <v>14519</v>
      </c>
      <c r="C279" s="10" t="s">
        <v>14520</v>
      </c>
      <c r="D279" s="10" t="s">
        <v>13637</v>
      </c>
      <c r="E279" s="10" t="s">
        <v>14521</v>
      </c>
      <c r="F279" t="str">
        <f t="shared" si="4"/>
        <v/>
      </c>
      <c r="I279" t="s">
        <v>13568</v>
      </c>
      <c r="L279">
        <v>92</v>
      </c>
    </row>
    <row r="280" spans="1:12" ht="14.4" customHeight="1" x14ac:dyDescent="0.3">
      <c r="A280" s="10" t="s">
        <v>14522</v>
      </c>
      <c r="B280" s="10" t="s">
        <v>14523</v>
      </c>
      <c r="C280" s="10" t="s">
        <v>14524</v>
      </c>
      <c r="D280" s="10" t="s">
        <v>13642</v>
      </c>
      <c r="E280" s="10" t="s">
        <v>14525</v>
      </c>
      <c r="F280" t="str">
        <f t="shared" si="4"/>
        <v/>
      </c>
      <c r="I280" t="s">
        <v>13568</v>
      </c>
      <c r="L280">
        <v>58</v>
      </c>
    </row>
    <row r="281" spans="1:12" ht="14.4" customHeight="1" x14ac:dyDescent="0.3">
      <c r="A281" s="10" t="s">
        <v>14526</v>
      </c>
      <c r="B281" s="64" t="s">
        <v>14527</v>
      </c>
      <c r="C281" s="64" t="s">
        <v>14528</v>
      </c>
      <c r="D281" s="10" t="s">
        <v>14529</v>
      </c>
      <c r="E281" s="10" t="s">
        <v>14530</v>
      </c>
      <c r="F281" t="str">
        <f t="shared" si="4"/>
        <v>y</v>
      </c>
      <c r="G281" s="10" t="s">
        <v>14110</v>
      </c>
      <c r="H281" s="49" t="s">
        <v>13616</v>
      </c>
      <c r="I281" s="49" t="s">
        <v>13616</v>
      </c>
      <c r="J281" s="49" t="s">
        <v>13616</v>
      </c>
      <c r="L281">
        <v>12</v>
      </c>
    </row>
    <row r="282" spans="1:12" ht="14.4" customHeight="1" x14ac:dyDescent="0.3">
      <c r="A282" s="10" t="s">
        <v>14531</v>
      </c>
      <c r="B282" s="10" t="s">
        <v>14532</v>
      </c>
      <c r="C282" s="10" t="s">
        <v>14533</v>
      </c>
      <c r="D282" s="10" t="s">
        <v>14534</v>
      </c>
      <c r="E282" s="10" t="s">
        <v>14535</v>
      </c>
      <c r="F282" t="str">
        <f t="shared" si="4"/>
        <v>y</v>
      </c>
      <c r="I282" s="49" t="s">
        <v>13616</v>
      </c>
      <c r="L282">
        <v>144</v>
      </c>
    </row>
    <row r="283" spans="1:12" ht="14.4" customHeight="1" x14ac:dyDescent="0.3">
      <c r="A283" s="10" t="s">
        <v>14536</v>
      </c>
      <c r="B283" s="10" t="s">
        <v>14537</v>
      </c>
      <c r="C283" s="10" t="s">
        <v>14538</v>
      </c>
      <c r="D283" s="10" t="s">
        <v>14539</v>
      </c>
      <c r="E283" s="10" t="s">
        <v>14540</v>
      </c>
      <c r="F283" t="str">
        <f t="shared" si="4"/>
        <v>y</v>
      </c>
      <c r="I283" s="49" t="s">
        <v>13616</v>
      </c>
      <c r="L283">
        <v>146</v>
      </c>
    </row>
    <row r="284" spans="1:12" ht="14.4" customHeight="1" x14ac:dyDescent="0.3">
      <c r="A284" s="10" t="s">
        <v>14541</v>
      </c>
      <c r="B284" s="10" t="s">
        <v>14542</v>
      </c>
      <c r="C284" s="10" t="s">
        <v>14543</v>
      </c>
      <c r="D284" s="10" t="s">
        <v>14544</v>
      </c>
      <c r="E284" s="10" t="s">
        <v>14545</v>
      </c>
      <c r="F284" t="str">
        <f t="shared" si="4"/>
        <v>y</v>
      </c>
      <c r="I284" s="49" t="s">
        <v>13616</v>
      </c>
      <c r="L284">
        <v>149</v>
      </c>
    </row>
    <row r="285" spans="1:12" ht="14.4" customHeight="1" x14ac:dyDescent="0.3">
      <c r="A285" s="10" t="s">
        <v>14546</v>
      </c>
      <c r="B285" s="64" t="s">
        <v>14547</v>
      </c>
      <c r="C285" s="64" t="s">
        <v>14548</v>
      </c>
      <c r="D285" s="10" t="s">
        <v>14549</v>
      </c>
      <c r="E285" s="10" t="s">
        <v>14550</v>
      </c>
      <c r="F285" t="str">
        <f t="shared" si="4"/>
        <v>y</v>
      </c>
      <c r="G285" s="10" t="s">
        <v>14110</v>
      </c>
      <c r="H285" s="49" t="s">
        <v>13616</v>
      </c>
      <c r="I285" s="49" t="s">
        <v>13616</v>
      </c>
      <c r="J285" s="49" t="s">
        <v>13616</v>
      </c>
      <c r="L285">
        <v>150</v>
      </c>
    </row>
    <row r="286" spans="1:12" ht="14.4" customHeight="1" x14ac:dyDescent="0.3">
      <c r="A286" s="10" t="s">
        <v>14551</v>
      </c>
      <c r="B286" s="64" t="s">
        <v>14547</v>
      </c>
      <c r="C286" s="64" t="s">
        <v>14548</v>
      </c>
      <c r="D286" s="10" t="s">
        <v>14549</v>
      </c>
      <c r="E286" s="10" t="s">
        <v>14552</v>
      </c>
      <c r="F286" t="str">
        <f t="shared" si="4"/>
        <v>y</v>
      </c>
      <c r="G286" s="10" t="s">
        <v>14110</v>
      </c>
      <c r="H286" s="49" t="s">
        <v>13616</v>
      </c>
      <c r="I286" s="49" t="s">
        <v>13616</v>
      </c>
      <c r="J286" s="49" t="s">
        <v>13616</v>
      </c>
      <c r="L286">
        <v>150</v>
      </c>
    </row>
    <row r="287" spans="1:12" ht="14.4" customHeight="1" x14ac:dyDescent="0.3">
      <c r="A287" s="10" t="s">
        <v>14553</v>
      </c>
      <c r="B287" s="10" t="s">
        <v>14354</v>
      </c>
      <c r="C287" s="10" t="s">
        <v>14355</v>
      </c>
      <c r="D287" s="10" t="s">
        <v>14356</v>
      </c>
      <c r="E287" s="10" t="s">
        <v>14554</v>
      </c>
      <c r="F287" t="str">
        <f t="shared" si="4"/>
        <v/>
      </c>
      <c r="G287"/>
      <c r="L287">
        <v>77</v>
      </c>
    </row>
    <row r="288" spans="1:12" ht="14.4" customHeight="1" x14ac:dyDescent="0.3">
      <c r="A288" s="10" t="s">
        <v>14555</v>
      </c>
      <c r="B288" s="10" t="s">
        <v>14556</v>
      </c>
      <c r="C288" s="10" t="s">
        <v>14557</v>
      </c>
      <c r="D288" s="10" t="s">
        <v>14558</v>
      </c>
      <c r="E288" s="10" t="s">
        <v>14559</v>
      </c>
      <c r="F288" t="str">
        <f t="shared" si="4"/>
        <v/>
      </c>
      <c r="I288" s="49"/>
      <c r="L288">
        <v>151</v>
      </c>
    </row>
    <row r="289" spans="1:12" ht="14.4" customHeight="1" x14ac:dyDescent="0.3">
      <c r="A289" s="10" t="s">
        <v>14560</v>
      </c>
      <c r="B289" s="10" t="s">
        <v>14556</v>
      </c>
      <c r="C289" s="10" t="s">
        <v>14557</v>
      </c>
      <c r="D289" s="10" t="s">
        <v>14558</v>
      </c>
      <c r="E289" s="10" t="s">
        <v>14561</v>
      </c>
      <c r="F289" t="str">
        <f t="shared" si="4"/>
        <v/>
      </c>
      <c r="I289" s="49"/>
      <c r="L289">
        <v>151</v>
      </c>
    </row>
    <row r="290" spans="1:12" ht="14.4" customHeight="1" x14ac:dyDescent="0.3">
      <c r="A290" s="10" t="s">
        <v>14562</v>
      </c>
      <c r="B290" s="10" t="s">
        <v>14563</v>
      </c>
      <c r="C290" s="10" t="s">
        <v>14564</v>
      </c>
      <c r="D290" s="10" t="s">
        <v>14565</v>
      </c>
      <c r="E290" s="10" t="s">
        <v>14566</v>
      </c>
      <c r="F290" t="str">
        <f t="shared" si="4"/>
        <v>y</v>
      </c>
      <c r="G290"/>
      <c r="I290" s="49" t="s">
        <v>13616</v>
      </c>
      <c r="L290">
        <v>885</v>
      </c>
    </row>
    <row r="291" spans="1:12" ht="14.4" customHeight="1" x14ac:dyDescent="0.3">
      <c r="A291" s="10" t="s">
        <v>14567</v>
      </c>
      <c r="B291" s="10" t="s">
        <v>14568</v>
      </c>
      <c r="C291" s="10" t="s">
        <v>14569</v>
      </c>
      <c r="D291" s="10" t="s">
        <v>14570</v>
      </c>
      <c r="E291" s="10" t="s">
        <v>14571</v>
      </c>
      <c r="F291" t="str">
        <f t="shared" si="4"/>
        <v>y</v>
      </c>
      <c r="G291"/>
      <c r="I291" s="49" t="s">
        <v>13616</v>
      </c>
      <c r="L291">
        <v>889</v>
      </c>
    </row>
    <row r="292" spans="1:12" ht="14.4" customHeight="1" x14ac:dyDescent="0.3">
      <c r="A292" s="10" t="s">
        <v>14572</v>
      </c>
      <c r="B292" s="10" t="s">
        <v>14573</v>
      </c>
      <c r="C292" s="10" t="s">
        <v>14574</v>
      </c>
      <c r="D292" s="10" t="s">
        <v>14575</v>
      </c>
      <c r="E292" s="10" t="s">
        <v>14576</v>
      </c>
      <c r="F292" t="str">
        <f t="shared" si="4"/>
        <v/>
      </c>
      <c r="G292"/>
      <c r="I292" s="49"/>
      <c r="L292">
        <v>152</v>
      </c>
    </row>
    <row r="293" spans="1:12" ht="14.4" customHeight="1" x14ac:dyDescent="0.3">
      <c r="A293" s="10" t="s">
        <v>14572</v>
      </c>
      <c r="B293" s="10" t="s">
        <v>14577</v>
      </c>
      <c r="C293" s="10" t="s">
        <v>14578</v>
      </c>
      <c r="D293" s="10" t="s">
        <v>14575</v>
      </c>
      <c r="E293" s="10" t="s">
        <v>14576</v>
      </c>
      <c r="F293" t="str">
        <f t="shared" si="4"/>
        <v/>
      </c>
      <c r="G293"/>
      <c r="I293" t="s">
        <v>13568</v>
      </c>
      <c r="L293">
        <v>152</v>
      </c>
    </row>
    <row r="294" spans="1:12" ht="14.4" customHeight="1" x14ac:dyDescent="0.3">
      <c r="A294" s="10" t="s">
        <v>14579</v>
      </c>
      <c r="B294" s="10" t="s">
        <v>14580</v>
      </c>
      <c r="C294" s="10" t="s">
        <v>14581</v>
      </c>
      <c r="D294" s="10" t="s">
        <v>14582</v>
      </c>
      <c r="E294" s="10" t="s">
        <v>14583</v>
      </c>
      <c r="F294" t="str">
        <f t="shared" si="4"/>
        <v/>
      </c>
      <c r="G294"/>
      <c r="I294" t="s">
        <v>13568</v>
      </c>
      <c r="L294">
        <v>930</v>
      </c>
    </row>
    <row r="295" spans="1:12" ht="14.4" customHeight="1" x14ac:dyDescent="0.3">
      <c r="A295" s="10" t="s">
        <v>14584</v>
      </c>
      <c r="B295" s="64" t="s">
        <v>14585</v>
      </c>
      <c r="C295" s="64" t="s">
        <v>14586</v>
      </c>
      <c r="D295" s="10" t="s">
        <v>14587</v>
      </c>
      <c r="E295" s="10" t="s">
        <v>14588</v>
      </c>
      <c r="F295" t="str">
        <f t="shared" si="4"/>
        <v>y</v>
      </c>
      <c r="G295" s="10" t="s">
        <v>13567</v>
      </c>
      <c r="H295" s="49" t="s">
        <v>13616</v>
      </c>
      <c r="I295" s="49" t="s">
        <v>13616</v>
      </c>
      <c r="J295" s="49" t="s">
        <v>13616</v>
      </c>
      <c r="L295">
        <v>313</v>
      </c>
    </row>
    <row r="296" spans="1:12" ht="14.4" customHeight="1" x14ac:dyDescent="0.3">
      <c r="A296" s="10" t="s">
        <v>14589</v>
      </c>
      <c r="B296" s="64" t="s">
        <v>14590</v>
      </c>
      <c r="C296" s="65" t="s">
        <v>14591</v>
      </c>
      <c r="D296" s="10" t="s">
        <v>14592</v>
      </c>
      <c r="E296" s="10" t="s">
        <v>14593</v>
      </c>
      <c r="F296" t="str">
        <f t="shared" si="4"/>
        <v>y</v>
      </c>
      <c r="G296" s="10" t="s">
        <v>13567</v>
      </c>
      <c r="H296" s="49" t="s">
        <v>13616</v>
      </c>
      <c r="I296" s="49" t="s">
        <v>13616</v>
      </c>
      <c r="J296" s="49" t="s">
        <v>13616</v>
      </c>
      <c r="L296">
        <v>314</v>
      </c>
    </row>
    <row r="297" spans="1:12" ht="14.4" customHeight="1" x14ac:dyDescent="0.3">
      <c r="A297" s="10" t="s">
        <v>14594</v>
      </c>
      <c r="B297" s="64" t="s">
        <v>14595</v>
      </c>
      <c r="C297" s="64" t="s">
        <v>14596</v>
      </c>
      <c r="D297" s="10" t="s">
        <v>14529</v>
      </c>
      <c r="E297" s="10" t="s">
        <v>14597</v>
      </c>
      <c r="F297" t="str">
        <f t="shared" si="4"/>
        <v>y</v>
      </c>
      <c r="G297" s="10" t="s">
        <v>13567</v>
      </c>
      <c r="H297" s="49" t="s">
        <v>13616</v>
      </c>
      <c r="I297" s="49" t="s">
        <v>13616</v>
      </c>
      <c r="J297" s="49" t="s">
        <v>13616</v>
      </c>
      <c r="L297">
        <v>12</v>
      </c>
    </row>
    <row r="298" spans="1:12" ht="14.4" customHeight="1" x14ac:dyDescent="0.3">
      <c r="A298" s="10" t="s">
        <v>14598</v>
      </c>
      <c r="B298" s="64" t="s">
        <v>14599</v>
      </c>
      <c r="C298" s="65" t="s">
        <v>14600</v>
      </c>
      <c r="D298" s="10" t="s">
        <v>14529</v>
      </c>
      <c r="E298" s="10" t="s">
        <v>14601</v>
      </c>
      <c r="F298" t="str">
        <f t="shared" si="4"/>
        <v>y</v>
      </c>
      <c r="G298" s="10" t="s">
        <v>13567</v>
      </c>
      <c r="H298" s="49" t="s">
        <v>13616</v>
      </c>
      <c r="I298" s="49" t="s">
        <v>13616</v>
      </c>
      <c r="J298" s="49" t="s">
        <v>13616</v>
      </c>
      <c r="L298">
        <v>12</v>
      </c>
    </row>
    <row r="299" spans="1:12" ht="14.4" customHeight="1" x14ac:dyDescent="0.3">
      <c r="A299" s="10" t="s">
        <v>14602</v>
      </c>
      <c r="B299" s="64" t="s">
        <v>14603</v>
      </c>
      <c r="C299" s="64" t="s">
        <v>14604</v>
      </c>
      <c r="D299" s="10" t="s">
        <v>14529</v>
      </c>
      <c r="E299" s="10" t="s">
        <v>14605</v>
      </c>
      <c r="F299" t="str">
        <f t="shared" si="4"/>
        <v>y</v>
      </c>
      <c r="G299" s="10" t="s">
        <v>13989</v>
      </c>
      <c r="H299" s="49" t="s">
        <v>13616</v>
      </c>
      <c r="I299" s="49" t="s">
        <v>13616</v>
      </c>
      <c r="L299">
        <v>12</v>
      </c>
    </row>
    <row r="300" spans="1:12" ht="14.4" customHeight="1" x14ac:dyDescent="0.3">
      <c r="A300" s="10" t="s">
        <v>14606</v>
      </c>
      <c r="B300" s="64" t="s">
        <v>14607</v>
      </c>
      <c r="C300" s="64" t="s">
        <v>14608</v>
      </c>
      <c r="D300" s="10" t="s">
        <v>14529</v>
      </c>
      <c r="E300" s="10" t="s">
        <v>14609</v>
      </c>
      <c r="F300" t="str">
        <f t="shared" si="4"/>
        <v>y</v>
      </c>
      <c r="G300" s="10" t="s">
        <v>13989</v>
      </c>
      <c r="H300" s="49" t="s">
        <v>13616</v>
      </c>
      <c r="I300" s="49" t="s">
        <v>13616</v>
      </c>
      <c r="L300">
        <v>12</v>
      </c>
    </row>
    <row r="301" spans="1:12" ht="14.4" customHeight="1" x14ac:dyDescent="0.3">
      <c r="A301" s="10" t="s">
        <v>14610</v>
      </c>
      <c r="B301" s="64" t="s">
        <v>14611</v>
      </c>
      <c r="C301" s="65" t="s">
        <v>14612</v>
      </c>
      <c r="D301" s="10" t="s">
        <v>14529</v>
      </c>
      <c r="E301" s="10" t="s">
        <v>14613</v>
      </c>
      <c r="F301" t="str">
        <f t="shared" si="4"/>
        <v>y</v>
      </c>
      <c r="G301" s="10" t="s">
        <v>13567</v>
      </c>
      <c r="H301" s="49" t="s">
        <v>13616</v>
      </c>
      <c r="I301" s="49" t="s">
        <v>13616</v>
      </c>
      <c r="J301" s="49" t="s">
        <v>13616</v>
      </c>
      <c r="L301">
        <v>12</v>
      </c>
    </row>
    <row r="302" spans="1:12" ht="14.4" customHeight="1" x14ac:dyDescent="0.3">
      <c r="A302" s="10" t="s">
        <v>14614</v>
      </c>
      <c r="B302" s="64" t="s">
        <v>14615</v>
      </c>
      <c r="C302" s="65" t="s">
        <v>14616</v>
      </c>
      <c r="D302" s="10" t="s">
        <v>14529</v>
      </c>
      <c r="E302" s="10" t="s">
        <v>14617</v>
      </c>
      <c r="F302" t="str">
        <f t="shared" si="4"/>
        <v>y</v>
      </c>
      <c r="G302" s="10" t="s">
        <v>13567</v>
      </c>
      <c r="H302" s="49" t="s">
        <v>13616</v>
      </c>
      <c r="I302" s="49" t="s">
        <v>13616</v>
      </c>
      <c r="J302" s="49" t="s">
        <v>13616</v>
      </c>
      <c r="L302">
        <v>12</v>
      </c>
    </row>
    <row r="303" spans="1:12" ht="14.4" customHeight="1" x14ac:dyDescent="0.3">
      <c r="A303" s="10" t="s">
        <v>14618</v>
      </c>
      <c r="B303" s="64" t="s">
        <v>14619</v>
      </c>
      <c r="C303" s="64" t="s">
        <v>14620</v>
      </c>
      <c r="D303" s="10" t="s">
        <v>14621</v>
      </c>
      <c r="E303" s="10" t="s">
        <v>14622</v>
      </c>
      <c r="F303" t="str">
        <f t="shared" si="4"/>
        <v>y</v>
      </c>
      <c r="G303" s="10" t="s">
        <v>13567</v>
      </c>
      <c r="H303" s="49" t="s">
        <v>13616</v>
      </c>
      <c r="I303" s="49" t="s">
        <v>13616</v>
      </c>
      <c r="J303" s="49" t="s">
        <v>13616</v>
      </c>
      <c r="L303">
        <v>315</v>
      </c>
    </row>
    <row r="304" spans="1:12" ht="14.4" customHeight="1" x14ac:dyDescent="0.3">
      <c r="A304" s="10" t="s">
        <v>14623</v>
      </c>
      <c r="B304" s="64" t="s">
        <v>14624</v>
      </c>
      <c r="C304" s="64" t="s">
        <v>14625</v>
      </c>
      <c r="D304" s="10" t="s">
        <v>14626</v>
      </c>
      <c r="E304" s="10" t="s">
        <v>14627</v>
      </c>
      <c r="F304" t="str">
        <f t="shared" si="4"/>
        <v>y</v>
      </c>
      <c r="G304" s="10" t="s">
        <v>13567</v>
      </c>
      <c r="H304" s="49" t="s">
        <v>13616</v>
      </c>
      <c r="I304" s="49" t="s">
        <v>13616</v>
      </c>
      <c r="J304" s="49" t="s">
        <v>13616</v>
      </c>
      <c r="L304">
        <v>153</v>
      </c>
    </row>
    <row r="305" spans="1:12" ht="14.4" customHeight="1" x14ac:dyDescent="0.3">
      <c r="A305" s="10" t="s">
        <v>14628</v>
      </c>
      <c r="B305" s="64" t="s">
        <v>14629</v>
      </c>
      <c r="C305" s="64" t="s">
        <v>14630</v>
      </c>
      <c r="D305" s="10" t="s">
        <v>14529</v>
      </c>
      <c r="E305" s="10" t="s">
        <v>14631</v>
      </c>
      <c r="F305" t="str">
        <f t="shared" si="4"/>
        <v>y</v>
      </c>
      <c r="G305" s="10" t="s">
        <v>13989</v>
      </c>
      <c r="H305" s="49" t="s">
        <v>13616</v>
      </c>
      <c r="I305" s="49" t="s">
        <v>13616</v>
      </c>
      <c r="L305">
        <v>12</v>
      </c>
    </row>
    <row r="306" spans="1:12" ht="14.4" customHeight="1" x14ac:dyDescent="0.3">
      <c r="A306" s="10" t="s">
        <v>14632</v>
      </c>
      <c r="B306" s="64" t="s">
        <v>14633</v>
      </c>
      <c r="C306" s="64" t="s">
        <v>14634</v>
      </c>
      <c r="D306" s="10" t="s">
        <v>14529</v>
      </c>
      <c r="E306" s="10" t="s">
        <v>14635</v>
      </c>
      <c r="F306" t="str">
        <f t="shared" si="4"/>
        <v>y</v>
      </c>
      <c r="G306" s="10" t="s">
        <v>13567</v>
      </c>
      <c r="H306" s="49" t="s">
        <v>13616</v>
      </c>
      <c r="I306" s="49" t="s">
        <v>13616</v>
      </c>
      <c r="J306" t="s">
        <v>13616</v>
      </c>
      <c r="L306">
        <v>12</v>
      </c>
    </row>
    <row r="307" spans="1:12" ht="14.4" customHeight="1" x14ac:dyDescent="0.3">
      <c r="A307" s="10" t="s">
        <v>14636</v>
      </c>
      <c r="B307" s="64" t="s">
        <v>14637</v>
      </c>
      <c r="C307" s="64" t="s">
        <v>14638</v>
      </c>
      <c r="D307" s="10" t="s">
        <v>14639</v>
      </c>
      <c r="E307" s="10" t="s">
        <v>14640</v>
      </c>
      <c r="F307" t="str">
        <f t="shared" si="4"/>
        <v>y</v>
      </c>
      <c r="G307" s="10" t="s">
        <v>13567</v>
      </c>
      <c r="H307" s="49" t="s">
        <v>13616</v>
      </c>
      <c r="I307" s="49" t="s">
        <v>13616</v>
      </c>
      <c r="J307" t="s">
        <v>13616</v>
      </c>
      <c r="L307">
        <v>155</v>
      </c>
    </row>
    <row r="308" spans="1:12" ht="14.4" customHeight="1" x14ac:dyDescent="0.3">
      <c r="A308" s="10" t="s">
        <v>14641</v>
      </c>
      <c r="B308" s="64" t="s">
        <v>14637</v>
      </c>
      <c r="C308" s="64" t="s">
        <v>14638</v>
      </c>
      <c r="D308" s="10" t="s">
        <v>14642</v>
      </c>
      <c r="E308" s="10" t="s">
        <v>14643</v>
      </c>
      <c r="F308" t="str">
        <f t="shared" si="4"/>
        <v>y</v>
      </c>
      <c r="G308" s="10" t="s">
        <v>13567</v>
      </c>
      <c r="H308" s="49" t="s">
        <v>13616</v>
      </c>
      <c r="I308" s="49" t="s">
        <v>13616</v>
      </c>
      <c r="J308" t="s">
        <v>13616</v>
      </c>
      <c r="L308">
        <v>158</v>
      </c>
    </row>
    <row r="309" spans="1:12" ht="14.4" customHeight="1" x14ac:dyDescent="0.3">
      <c r="A309" s="10" t="s">
        <v>14644</v>
      </c>
      <c r="B309" s="64" t="s">
        <v>14645</v>
      </c>
      <c r="C309" s="64" t="s">
        <v>14646</v>
      </c>
      <c r="D309" s="10" t="s">
        <v>14639</v>
      </c>
      <c r="E309" s="10" t="s">
        <v>14647</v>
      </c>
      <c r="F309" t="str">
        <f t="shared" si="4"/>
        <v>y</v>
      </c>
      <c r="G309" s="10" t="s">
        <v>13567</v>
      </c>
      <c r="H309" s="49" t="s">
        <v>13616</v>
      </c>
      <c r="I309" s="49" t="s">
        <v>13616</v>
      </c>
      <c r="J309" t="s">
        <v>13616</v>
      </c>
      <c r="L309">
        <v>155</v>
      </c>
    </row>
    <row r="310" spans="1:12" ht="14.4" customHeight="1" x14ac:dyDescent="0.3">
      <c r="A310" s="10" t="s">
        <v>14648</v>
      </c>
      <c r="B310" s="10" t="s">
        <v>14573</v>
      </c>
      <c r="C310" s="10" t="s">
        <v>14574</v>
      </c>
      <c r="D310" s="10" t="s">
        <v>14649</v>
      </c>
      <c r="E310" s="10" t="s">
        <v>14650</v>
      </c>
      <c r="F310" t="str">
        <f t="shared" si="4"/>
        <v>y</v>
      </c>
      <c r="G310"/>
      <c r="I310" s="49" t="s">
        <v>13616</v>
      </c>
      <c r="L310">
        <v>324</v>
      </c>
    </row>
    <row r="311" spans="1:12" ht="14.4" customHeight="1" x14ac:dyDescent="0.3">
      <c r="A311" s="10" t="s">
        <v>14651</v>
      </c>
      <c r="B311" s="10" t="s">
        <v>14652</v>
      </c>
      <c r="C311" s="10" t="s">
        <v>14653</v>
      </c>
      <c r="D311" s="10" t="s">
        <v>14654</v>
      </c>
      <c r="E311" s="10" t="s">
        <v>14655</v>
      </c>
      <c r="F311" t="str">
        <f t="shared" si="4"/>
        <v/>
      </c>
      <c r="L311">
        <v>325</v>
      </c>
    </row>
    <row r="312" spans="1:12" ht="14.4" customHeight="1" x14ac:dyDescent="0.3">
      <c r="A312" s="10" t="s">
        <v>14656</v>
      </c>
      <c r="B312" s="64" t="s">
        <v>14645</v>
      </c>
      <c r="C312" s="64" t="s">
        <v>14646</v>
      </c>
      <c r="D312" s="10" t="s">
        <v>14642</v>
      </c>
      <c r="E312" s="10" t="s">
        <v>14657</v>
      </c>
      <c r="F312" t="str">
        <f t="shared" si="4"/>
        <v>y</v>
      </c>
      <c r="G312" s="10" t="s">
        <v>13567</v>
      </c>
      <c r="H312" s="49" t="s">
        <v>13616</v>
      </c>
      <c r="I312" s="49" t="s">
        <v>13616</v>
      </c>
      <c r="J312" t="s">
        <v>13616</v>
      </c>
      <c r="L312">
        <v>158</v>
      </c>
    </row>
    <row r="313" spans="1:12" ht="14.4" customHeight="1" x14ac:dyDescent="0.3">
      <c r="A313" s="10" t="s">
        <v>14658</v>
      </c>
      <c r="B313" s="64" t="s">
        <v>14659</v>
      </c>
      <c r="C313" s="64" t="s">
        <v>14660</v>
      </c>
      <c r="D313" s="10" t="s">
        <v>14529</v>
      </c>
      <c r="E313" s="10" t="s">
        <v>14661</v>
      </c>
      <c r="F313" t="str">
        <f t="shared" si="4"/>
        <v>y</v>
      </c>
      <c r="G313" s="10" t="s">
        <v>13567</v>
      </c>
      <c r="H313" s="49" t="s">
        <v>13616</v>
      </c>
      <c r="I313" s="49" t="s">
        <v>13616</v>
      </c>
      <c r="J313" t="s">
        <v>13616</v>
      </c>
      <c r="L313">
        <v>12</v>
      </c>
    </row>
    <row r="314" spans="1:12" ht="14.4" customHeight="1" x14ac:dyDescent="0.3">
      <c r="A314" s="10" t="s">
        <v>14662</v>
      </c>
      <c r="B314" s="10" t="s">
        <v>12146</v>
      </c>
      <c r="C314" s="10" t="s">
        <v>12147</v>
      </c>
      <c r="D314" s="10" t="s">
        <v>14663</v>
      </c>
      <c r="E314" s="10" t="s">
        <v>14664</v>
      </c>
      <c r="F314" t="str">
        <f t="shared" si="4"/>
        <v/>
      </c>
      <c r="G314"/>
      <c r="I314" s="49"/>
      <c r="L314">
        <v>33</v>
      </c>
    </row>
    <row r="315" spans="1:12" ht="14.4" customHeight="1" x14ac:dyDescent="0.3">
      <c r="A315" s="10" t="s">
        <v>14665</v>
      </c>
      <c r="B315" s="64" t="s">
        <v>5925</v>
      </c>
      <c r="C315" s="64" t="s">
        <v>14666</v>
      </c>
      <c r="D315" s="10" t="s">
        <v>14667</v>
      </c>
      <c r="E315" s="10" t="s">
        <v>14668</v>
      </c>
      <c r="F315" t="str">
        <f t="shared" si="4"/>
        <v/>
      </c>
      <c r="G315"/>
      <c r="H315" s="49"/>
      <c r="I315" s="49"/>
      <c r="J315" s="49"/>
      <c r="L315">
        <v>54</v>
      </c>
    </row>
    <row r="316" spans="1:12" ht="14.4" customHeight="1" x14ac:dyDescent="0.3">
      <c r="A316" s="10" t="s">
        <v>14669</v>
      </c>
      <c r="B316" s="10" t="s">
        <v>12152</v>
      </c>
      <c r="C316" s="10" t="s">
        <v>12153</v>
      </c>
      <c r="D316" s="10" t="s">
        <v>14663</v>
      </c>
      <c r="E316" s="10" t="s">
        <v>14670</v>
      </c>
      <c r="F316" t="str">
        <f t="shared" si="4"/>
        <v/>
      </c>
      <c r="G316"/>
      <c r="I316" s="49"/>
      <c r="L316">
        <v>33</v>
      </c>
    </row>
    <row r="317" spans="1:12" ht="14.4" customHeight="1" x14ac:dyDescent="0.3">
      <c r="A317" s="10" t="s">
        <v>14671</v>
      </c>
      <c r="B317" s="10" t="s">
        <v>12149</v>
      </c>
      <c r="C317" s="10" t="s">
        <v>12150</v>
      </c>
      <c r="D317" s="10" t="s">
        <v>14663</v>
      </c>
      <c r="E317" s="10" t="s">
        <v>14672</v>
      </c>
      <c r="F317" t="str">
        <f t="shared" si="4"/>
        <v/>
      </c>
      <c r="G317"/>
      <c r="I317" s="49"/>
      <c r="L317">
        <v>33</v>
      </c>
    </row>
    <row r="318" spans="1:12" ht="14.4" customHeight="1" x14ac:dyDescent="0.3">
      <c r="A318" s="10" t="s">
        <v>14673</v>
      </c>
      <c r="B318" s="64" t="s">
        <v>14674</v>
      </c>
      <c r="C318" s="64" t="s">
        <v>14675</v>
      </c>
      <c r="D318" s="10" t="s">
        <v>14676</v>
      </c>
      <c r="E318" s="10" t="s">
        <v>14677</v>
      </c>
      <c r="F318" t="str">
        <f t="shared" si="4"/>
        <v>y</v>
      </c>
      <c r="G318" s="10" t="s">
        <v>13567</v>
      </c>
      <c r="H318" s="49" t="s">
        <v>13616</v>
      </c>
      <c r="I318" s="49" t="s">
        <v>13616</v>
      </c>
      <c r="J318" t="s">
        <v>13616</v>
      </c>
      <c r="L318">
        <v>334</v>
      </c>
    </row>
    <row r="319" spans="1:12" ht="14.4" customHeight="1" x14ac:dyDescent="0.3">
      <c r="A319" s="10" t="s">
        <v>14678</v>
      </c>
      <c r="B319" s="64" t="s">
        <v>14674</v>
      </c>
      <c r="C319" s="64" t="s">
        <v>14675</v>
      </c>
      <c r="D319" s="10" t="s">
        <v>14679</v>
      </c>
      <c r="E319" s="10" t="s">
        <v>14680</v>
      </c>
      <c r="F319" t="str">
        <f t="shared" si="4"/>
        <v>y</v>
      </c>
      <c r="G319" s="10" t="s">
        <v>13567</v>
      </c>
      <c r="H319" s="49" t="s">
        <v>13616</v>
      </c>
      <c r="I319" s="49" t="s">
        <v>13616</v>
      </c>
      <c r="J319" t="s">
        <v>13616</v>
      </c>
      <c r="L319">
        <v>338</v>
      </c>
    </row>
    <row r="320" spans="1:12" ht="14.4" customHeight="1" x14ac:dyDescent="0.3">
      <c r="A320" s="10" t="s">
        <v>14681</v>
      </c>
      <c r="B320" s="64" t="s">
        <v>14682</v>
      </c>
      <c r="C320" s="64" t="s">
        <v>14683</v>
      </c>
      <c r="D320" s="10" t="s">
        <v>14684</v>
      </c>
      <c r="E320" s="10" t="s">
        <v>14588</v>
      </c>
      <c r="F320" t="str">
        <f t="shared" si="4"/>
        <v>y</v>
      </c>
      <c r="G320" s="10" t="s">
        <v>13989</v>
      </c>
      <c r="H320" s="49" t="s">
        <v>13616</v>
      </c>
      <c r="I320" s="49" t="s">
        <v>13616</v>
      </c>
      <c r="L320">
        <v>341</v>
      </c>
    </row>
    <row r="321" spans="1:12" ht="14.4" customHeight="1" x14ac:dyDescent="0.3">
      <c r="A321" s="10" t="s">
        <v>14685</v>
      </c>
      <c r="B321" s="64" t="s">
        <v>14686</v>
      </c>
      <c r="C321" s="64" t="s">
        <v>14687</v>
      </c>
      <c r="D321" s="10" t="s">
        <v>14688</v>
      </c>
      <c r="E321" s="10" t="s">
        <v>14593</v>
      </c>
      <c r="F321" t="str">
        <f t="shared" si="4"/>
        <v>y</v>
      </c>
      <c r="G321" s="10" t="s">
        <v>13567</v>
      </c>
      <c r="H321" s="49" t="s">
        <v>13616</v>
      </c>
      <c r="I321" s="49" t="s">
        <v>13616</v>
      </c>
      <c r="J321" t="s">
        <v>13616</v>
      </c>
      <c r="L321">
        <v>344</v>
      </c>
    </row>
    <row r="322" spans="1:12" ht="14.4" customHeight="1" x14ac:dyDescent="0.3">
      <c r="A322" s="10" t="s">
        <v>14689</v>
      </c>
      <c r="B322" s="64" t="s">
        <v>14690</v>
      </c>
      <c r="C322" s="64" t="s">
        <v>14691</v>
      </c>
      <c r="D322" s="10" t="s">
        <v>14692</v>
      </c>
      <c r="E322" s="10" t="s">
        <v>14622</v>
      </c>
      <c r="F322" t="str">
        <f t="shared" si="4"/>
        <v>y</v>
      </c>
      <c r="G322" s="10" t="s">
        <v>13989</v>
      </c>
      <c r="H322" s="49" t="s">
        <v>13616</v>
      </c>
      <c r="I322" s="49" t="s">
        <v>13616</v>
      </c>
      <c r="L322">
        <v>346</v>
      </c>
    </row>
    <row r="323" spans="1:12" ht="14.4" customHeight="1" x14ac:dyDescent="0.3">
      <c r="A323" s="10" t="s">
        <v>14693</v>
      </c>
      <c r="B323" s="10" t="s">
        <v>14694</v>
      </c>
      <c r="C323" s="10" t="s">
        <v>14695</v>
      </c>
      <c r="D323" s="10" t="s">
        <v>14696</v>
      </c>
      <c r="E323" s="10" t="s">
        <v>14697</v>
      </c>
      <c r="F323" t="str">
        <f t="shared" si="4"/>
        <v/>
      </c>
      <c r="K323" t="s">
        <v>13821</v>
      </c>
      <c r="L323">
        <v>347</v>
      </c>
    </row>
    <row r="324" spans="1:12" ht="14.4" customHeight="1" x14ac:dyDescent="0.3">
      <c r="A324" s="10" t="s">
        <v>14698</v>
      </c>
      <c r="B324" s="10" t="s">
        <v>14699</v>
      </c>
      <c r="C324" s="10" t="s">
        <v>14700</v>
      </c>
      <c r="D324" s="10" t="s">
        <v>14701</v>
      </c>
      <c r="E324" s="10" t="s">
        <v>14702</v>
      </c>
      <c r="F324" t="str">
        <f t="shared" si="4"/>
        <v>y</v>
      </c>
      <c r="G324" t="s">
        <v>14068</v>
      </c>
      <c r="I324" s="49" t="s">
        <v>13616</v>
      </c>
      <c r="J324" t="s">
        <v>13568</v>
      </c>
      <c r="L324">
        <v>162</v>
      </c>
    </row>
    <row r="325" spans="1:12" ht="14.4" customHeight="1" x14ac:dyDescent="0.3">
      <c r="A325" s="10" t="s">
        <v>14703</v>
      </c>
      <c r="B325" s="10" t="s">
        <v>14699</v>
      </c>
      <c r="C325" s="10" t="s">
        <v>14700</v>
      </c>
      <c r="D325" s="10" t="s">
        <v>14701</v>
      </c>
      <c r="E325" s="10" t="s">
        <v>14704</v>
      </c>
      <c r="F325" t="str">
        <f t="shared" ref="F325:F388" si="5">IF(COUNTIF(H325:J325,"used")&gt;0,"y","")</f>
        <v>y</v>
      </c>
      <c r="G325" t="s">
        <v>14068</v>
      </c>
      <c r="I325" s="49" t="s">
        <v>13616</v>
      </c>
      <c r="J325" t="s">
        <v>13568</v>
      </c>
      <c r="L325">
        <v>162</v>
      </c>
    </row>
    <row r="326" spans="1:12" ht="14.4" customHeight="1" x14ac:dyDescent="0.3">
      <c r="A326" s="10" t="s">
        <v>14705</v>
      </c>
      <c r="B326" s="10" t="s">
        <v>12137</v>
      </c>
      <c r="C326" s="10" t="s">
        <v>14706</v>
      </c>
      <c r="D326" s="10" t="s">
        <v>14663</v>
      </c>
      <c r="E326" s="10" t="s">
        <v>14664</v>
      </c>
      <c r="F326" t="str">
        <f t="shared" si="5"/>
        <v/>
      </c>
      <c r="G326"/>
      <c r="I326" t="s">
        <v>13568</v>
      </c>
      <c r="L326">
        <v>33</v>
      </c>
    </row>
    <row r="327" spans="1:12" ht="14.4" customHeight="1" x14ac:dyDescent="0.3">
      <c r="A327" s="10" t="s">
        <v>14707</v>
      </c>
      <c r="B327" s="64" t="s">
        <v>5925</v>
      </c>
      <c r="C327" s="64" t="s">
        <v>14666</v>
      </c>
      <c r="D327" s="10" t="s">
        <v>14667</v>
      </c>
      <c r="E327" s="10" t="s">
        <v>14668</v>
      </c>
      <c r="F327" t="str">
        <f t="shared" si="5"/>
        <v>y</v>
      </c>
      <c r="G327"/>
      <c r="H327" s="49"/>
      <c r="I327" s="49" t="s">
        <v>13616</v>
      </c>
      <c r="J327" s="49"/>
      <c r="L327">
        <v>54</v>
      </c>
    </row>
    <row r="328" spans="1:12" ht="14.4" customHeight="1" x14ac:dyDescent="0.3">
      <c r="A328" s="10" t="s">
        <v>14708</v>
      </c>
      <c r="B328" s="10" t="s">
        <v>12143</v>
      </c>
      <c r="C328" s="10" t="s">
        <v>14709</v>
      </c>
      <c r="D328" s="10" t="s">
        <v>14663</v>
      </c>
      <c r="E328" s="10" t="s">
        <v>14670</v>
      </c>
      <c r="F328" t="str">
        <f t="shared" si="5"/>
        <v/>
      </c>
      <c r="G328"/>
      <c r="I328" t="s">
        <v>13568</v>
      </c>
      <c r="L328">
        <v>33</v>
      </c>
    </row>
    <row r="329" spans="1:12" ht="14.4" customHeight="1" x14ac:dyDescent="0.3">
      <c r="A329" s="10" t="s">
        <v>14710</v>
      </c>
      <c r="B329" s="10" t="s">
        <v>12140</v>
      </c>
      <c r="C329" s="10" t="s">
        <v>14711</v>
      </c>
      <c r="D329" s="10" t="s">
        <v>14663</v>
      </c>
      <c r="E329" s="10" t="s">
        <v>14672</v>
      </c>
      <c r="F329" t="str">
        <f t="shared" si="5"/>
        <v/>
      </c>
      <c r="G329"/>
      <c r="I329" t="s">
        <v>13568</v>
      </c>
      <c r="L329">
        <v>33</v>
      </c>
    </row>
    <row r="330" spans="1:12" ht="14.4" customHeight="1" x14ac:dyDescent="0.3">
      <c r="A330" s="10" t="s">
        <v>14712</v>
      </c>
      <c r="B330" s="64" t="s">
        <v>14713</v>
      </c>
      <c r="C330" s="64" t="s">
        <v>14714</v>
      </c>
      <c r="D330" s="10" t="s">
        <v>14626</v>
      </c>
      <c r="E330" s="10" t="s">
        <v>14627</v>
      </c>
      <c r="F330" t="str">
        <f t="shared" si="5"/>
        <v>y</v>
      </c>
      <c r="G330" s="10" t="s">
        <v>13989</v>
      </c>
      <c r="H330" s="49" t="s">
        <v>13616</v>
      </c>
      <c r="I330" s="49" t="s">
        <v>13616</v>
      </c>
      <c r="L330">
        <v>153</v>
      </c>
    </row>
    <row r="331" spans="1:12" ht="14.4" customHeight="1" x14ac:dyDescent="0.3">
      <c r="A331" s="10" t="s">
        <v>14715</v>
      </c>
      <c r="B331" s="64" t="s">
        <v>14716</v>
      </c>
      <c r="C331" s="64" t="s">
        <v>14717</v>
      </c>
      <c r="D331" s="10" t="s">
        <v>14718</v>
      </c>
      <c r="E331" s="10" t="s">
        <v>14719</v>
      </c>
      <c r="F331" t="str">
        <f t="shared" si="5"/>
        <v>y</v>
      </c>
      <c r="G331" t="s">
        <v>13567</v>
      </c>
      <c r="H331" s="49" t="s">
        <v>13616</v>
      </c>
      <c r="I331" t="s">
        <v>13568</v>
      </c>
      <c r="J331" s="49" t="s">
        <v>13616</v>
      </c>
      <c r="L331">
        <v>55</v>
      </c>
    </row>
    <row r="332" spans="1:12" ht="14.4" customHeight="1" x14ac:dyDescent="0.3">
      <c r="A332" s="10" t="s">
        <v>14720</v>
      </c>
      <c r="B332" s="64" t="s">
        <v>14716</v>
      </c>
      <c r="C332" s="64" t="s">
        <v>14717</v>
      </c>
      <c r="D332" s="10" t="s">
        <v>14718</v>
      </c>
      <c r="E332" s="10" t="s">
        <v>14721</v>
      </c>
      <c r="F332" t="str">
        <f t="shared" si="5"/>
        <v>y</v>
      </c>
      <c r="G332" t="s">
        <v>13989</v>
      </c>
      <c r="H332" s="49" t="s">
        <v>13616</v>
      </c>
      <c r="J332" s="49"/>
      <c r="L332">
        <v>55</v>
      </c>
    </row>
    <row r="333" spans="1:12" ht="14.4" customHeight="1" x14ac:dyDescent="0.3">
      <c r="A333" s="10" t="s">
        <v>14722</v>
      </c>
      <c r="B333" s="10" t="s">
        <v>14723</v>
      </c>
      <c r="C333" s="10" t="s">
        <v>14724</v>
      </c>
      <c r="D333" s="10" t="s">
        <v>14725</v>
      </c>
      <c r="E333" s="10" t="s">
        <v>14726</v>
      </c>
      <c r="F333" t="str">
        <f t="shared" si="5"/>
        <v/>
      </c>
      <c r="G333"/>
      <c r="I333" t="s">
        <v>13568</v>
      </c>
      <c r="L333">
        <v>355</v>
      </c>
    </row>
    <row r="334" spans="1:12" ht="14.4" customHeight="1" x14ac:dyDescent="0.3">
      <c r="A334" s="10" t="s">
        <v>14727</v>
      </c>
      <c r="B334" s="10" t="s">
        <v>14728</v>
      </c>
      <c r="C334" s="10" t="s">
        <v>14729</v>
      </c>
      <c r="D334" s="10" t="s">
        <v>14730</v>
      </c>
      <c r="E334" s="10" t="s">
        <v>14731</v>
      </c>
      <c r="F334" t="str">
        <f t="shared" si="5"/>
        <v>y</v>
      </c>
      <c r="G334"/>
      <c r="I334" s="49" t="s">
        <v>13616</v>
      </c>
      <c r="L334">
        <v>1</v>
      </c>
    </row>
    <row r="335" spans="1:12" ht="14.4" customHeight="1" x14ac:dyDescent="0.3">
      <c r="A335" s="10" t="s">
        <v>14732</v>
      </c>
      <c r="B335" s="10" t="s">
        <v>14733</v>
      </c>
      <c r="C335" s="10" t="s">
        <v>14734</v>
      </c>
      <c r="D335" s="10" t="s">
        <v>14730</v>
      </c>
      <c r="E335" s="10" t="s">
        <v>14735</v>
      </c>
      <c r="F335" t="str">
        <f t="shared" si="5"/>
        <v/>
      </c>
      <c r="I335" t="s">
        <v>13568</v>
      </c>
      <c r="L335">
        <v>1</v>
      </c>
    </row>
    <row r="336" spans="1:12" ht="14.4" customHeight="1" x14ac:dyDescent="0.3">
      <c r="A336" s="10" t="s">
        <v>14736</v>
      </c>
      <c r="B336" s="10" t="s">
        <v>14737</v>
      </c>
      <c r="C336" s="10" t="s">
        <v>14738</v>
      </c>
      <c r="D336" s="10" t="s">
        <v>14730</v>
      </c>
      <c r="E336" s="10" t="s">
        <v>14739</v>
      </c>
      <c r="F336" t="str">
        <f t="shared" si="5"/>
        <v>y</v>
      </c>
      <c r="G336"/>
      <c r="I336" s="49" t="s">
        <v>13616</v>
      </c>
      <c r="L336">
        <v>1</v>
      </c>
    </row>
    <row r="337" spans="1:12" ht="14.4" customHeight="1" x14ac:dyDescent="0.3">
      <c r="A337" s="10" t="s">
        <v>14740</v>
      </c>
      <c r="B337" s="10" t="s">
        <v>14741</v>
      </c>
      <c r="C337" s="10" t="s">
        <v>14742</v>
      </c>
      <c r="D337" s="10" t="s">
        <v>14730</v>
      </c>
      <c r="E337" s="10" t="s">
        <v>14731</v>
      </c>
      <c r="F337" t="str">
        <f t="shared" si="5"/>
        <v>y</v>
      </c>
      <c r="G337"/>
      <c r="I337" s="49" t="s">
        <v>13616</v>
      </c>
      <c r="L337">
        <v>1</v>
      </c>
    </row>
    <row r="338" spans="1:12" ht="14.4" customHeight="1" x14ac:dyDescent="0.3">
      <c r="A338" s="10" t="s">
        <v>14743</v>
      </c>
      <c r="B338" s="10" t="s">
        <v>14744</v>
      </c>
      <c r="C338" s="10" t="s">
        <v>14745</v>
      </c>
      <c r="D338" s="10" t="s">
        <v>14730</v>
      </c>
      <c r="E338" s="10" t="s">
        <v>14735</v>
      </c>
      <c r="F338" t="str">
        <f t="shared" si="5"/>
        <v/>
      </c>
      <c r="I338" t="s">
        <v>13568</v>
      </c>
      <c r="L338">
        <v>1</v>
      </c>
    </row>
    <row r="339" spans="1:12" ht="14.4" customHeight="1" x14ac:dyDescent="0.3">
      <c r="A339" s="10" t="s">
        <v>14746</v>
      </c>
      <c r="B339" s="10" t="s">
        <v>14747</v>
      </c>
      <c r="C339" s="10" t="s">
        <v>14748</v>
      </c>
      <c r="D339" s="10" t="s">
        <v>14730</v>
      </c>
      <c r="E339" s="10" t="s">
        <v>14739</v>
      </c>
      <c r="F339" t="str">
        <f t="shared" si="5"/>
        <v>y</v>
      </c>
      <c r="G339"/>
      <c r="I339" s="49" t="s">
        <v>13616</v>
      </c>
      <c r="L339">
        <v>1</v>
      </c>
    </row>
    <row r="340" spans="1:12" ht="14.4" customHeight="1" x14ac:dyDescent="0.3">
      <c r="A340" s="10" t="s">
        <v>14749</v>
      </c>
      <c r="B340" s="10" t="s">
        <v>14750</v>
      </c>
      <c r="C340" s="10" t="s">
        <v>14751</v>
      </c>
      <c r="D340" s="10" t="s">
        <v>14730</v>
      </c>
      <c r="E340" s="10" t="s">
        <v>14731</v>
      </c>
      <c r="F340" t="str">
        <f t="shared" si="5"/>
        <v>y</v>
      </c>
      <c r="G340"/>
      <c r="I340" s="49" t="s">
        <v>13616</v>
      </c>
      <c r="L340">
        <v>1</v>
      </c>
    </row>
    <row r="341" spans="1:12" ht="14.4" customHeight="1" x14ac:dyDescent="0.3">
      <c r="A341" s="10" t="s">
        <v>14752</v>
      </c>
      <c r="B341" s="10" t="s">
        <v>14753</v>
      </c>
      <c r="C341" s="10" t="s">
        <v>14754</v>
      </c>
      <c r="D341" s="10" t="s">
        <v>14730</v>
      </c>
      <c r="E341" s="10" t="s">
        <v>14735</v>
      </c>
      <c r="F341" t="str">
        <f t="shared" si="5"/>
        <v/>
      </c>
      <c r="I341" t="s">
        <v>13568</v>
      </c>
      <c r="L341">
        <v>1</v>
      </c>
    </row>
    <row r="342" spans="1:12" ht="14.4" customHeight="1" x14ac:dyDescent="0.3">
      <c r="A342" s="10" t="s">
        <v>14755</v>
      </c>
      <c r="B342" s="10" t="s">
        <v>14756</v>
      </c>
      <c r="C342" s="10" t="s">
        <v>14757</v>
      </c>
      <c r="D342" s="10" t="s">
        <v>14730</v>
      </c>
      <c r="E342" s="10" t="s">
        <v>14739</v>
      </c>
      <c r="F342" t="str">
        <f t="shared" si="5"/>
        <v>y</v>
      </c>
      <c r="G342"/>
      <c r="I342" s="49" t="s">
        <v>13616</v>
      </c>
      <c r="L342">
        <v>1</v>
      </c>
    </row>
    <row r="343" spans="1:12" ht="14.4" customHeight="1" x14ac:dyDescent="0.3">
      <c r="A343" s="10" t="s">
        <v>14758</v>
      </c>
      <c r="B343" s="10" t="s">
        <v>14759</v>
      </c>
      <c r="C343" s="10" t="s">
        <v>14760</v>
      </c>
      <c r="D343" s="10" t="s">
        <v>14730</v>
      </c>
      <c r="E343" s="10" t="s">
        <v>14731</v>
      </c>
      <c r="F343" t="str">
        <f t="shared" si="5"/>
        <v>y</v>
      </c>
      <c r="G343"/>
      <c r="I343" s="49" t="s">
        <v>13616</v>
      </c>
      <c r="L343">
        <v>1</v>
      </c>
    </row>
    <row r="344" spans="1:12" ht="14.4" customHeight="1" x14ac:dyDescent="0.3">
      <c r="A344" s="10" t="s">
        <v>14761</v>
      </c>
      <c r="B344" s="10" t="s">
        <v>14762</v>
      </c>
      <c r="C344" s="10" t="s">
        <v>14763</v>
      </c>
      <c r="D344" s="10" t="s">
        <v>14730</v>
      </c>
      <c r="E344" s="10" t="s">
        <v>14735</v>
      </c>
      <c r="F344" t="str">
        <f t="shared" si="5"/>
        <v/>
      </c>
      <c r="I344" t="s">
        <v>13568</v>
      </c>
      <c r="L344">
        <v>1</v>
      </c>
    </row>
    <row r="345" spans="1:12" ht="14.4" customHeight="1" x14ac:dyDescent="0.3">
      <c r="A345" s="10" t="s">
        <v>14764</v>
      </c>
      <c r="B345" s="10" t="s">
        <v>14765</v>
      </c>
      <c r="C345" s="10" t="s">
        <v>14766</v>
      </c>
      <c r="D345" s="10" t="s">
        <v>14730</v>
      </c>
      <c r="E345" s="10" t="s">
        <v>14739</v>
      </c>
      <c r="F345" t="str">
        <f t="shared" si="5"/>
        <v>y</v>
      </c>
      <c r="G345"/>
      <c r="I345" s="49" t="s">
        <v>13616</v>
      </c>
      <c r="L345">
        <v>1</v>
      </c>
    </row>
    <row r="346" spans="1:12" ht="14.4" customHeight="1" x14ac:dyDescent="0.3">
      <c r="A346" s="10" t="s">
        <v>14767</v>
      </c>
      <c r="B346" s="10" t="s">
        <v>14768</v>
      </c>
      <c r="C346" s="10" t="s">
        <v>14769</v>
      </c>
      <c r="D346" s="10" t="s">
        <v>14730</v>
      </c>
      <c r="E346" s="10" t="s">
        <v>14731</v>
      </c>
      <c r="F346" t="str">
        <f t="shared" si="5"/>
        <v>y</v>
      </c>
      <c r="G346"/>
      <c r="I346" s="49" t="s">
        <v>13616</v>
      </c>
      <c r="L346">
        <v>1</v>
      </c>
    </row>
    <row r="347" spans="1:12" ht="14.4" customHeight="1" x14ac:dyDescent="0.3">
      <c r="A347" s="10" t="s">
        <v>14770</v>
      </c>
      <c r="B347" s="10" t="s">
        <v>14771</v>
      </c>
      <c r="C347" s="10" t="s">
        <v>14772</v>
      </c>
      <c r="D347" s="10" t="s">
        <v>14730</v>
      </c>
      <c r="E347" s="10" t="s">
        <v>14735</v>
      </c>
      <c r="F347" t="str">
        <f t="shared" si="5"/>
        <v/>
      </c>
      <c r="G347"/>
      <c r="I347" t="s">
        <v>13568</v>
      </c>
      <c r="L347">
        <v>1</v>
      </c>
    </row>
    <row r="348" spans="1:12" ht="14.4" customHeight="1" x14ac:dyDescent="0.3">
      <c r="A348" s="10" t="s">
        <v>14773</v>
      </c>
      <c r="B348" s="10" t="s">
        <v>14774</v>
      </c>
      <c r="C348" s="10" t="s">
        <v>14775</v>
      </c>
      <c r="D348" s="10" t="s">
        <v>14730</v>
      </c>
      <c r="E348" s="10" t="s">
        <v>14739</v>
      </c>
      <c r="F348" t="str">
        <f t="shared" si="5"/>
        <v>y</v>
      </c>
      <c r="G348"/>
      <c r="I348" s="49" t="s">
        <v>13616</v>
      </c>
      <c r="L348">
        <v>1</v>
      </c>
    </row>
    <row r="349" spans="1:12" ht="14.4" customHeight="1" x14ac:dyDescent="0.3">
      <c r="A349" s="10" t="s">
        <v>14776</v>
      </c>
      <c r="B349" s="10" t="s">
        <v>14777</v>
      </c>
      <c r="C349" s="10" t="s">
        <v>14778</v>
      </c>
      <c r="D349" s="10" t="s">
        <v>14730</v>
      </c>
      <c r="E349" s="10" t="s">
        <v>14731</v>
      </c>
      <c r="F349" t="str">
        <f t="shared" si="5"/>
        <v>y</v>
      </c>
      <c r="G349"/>
      <c r="I349" s="49" t="s">
        <v>13616</v>
      </c>
      <c r="L349">
        <v>1</v>
      </c>
    </row>
    <row r="350" spans="1:12" ht="14.4" customHeight="1" x14ac:dyDescent="0.3">
      <c r="A350" s="10" t="s">
        <v>14779</v>
      </c>
      <c r="B350" s="10" t="s">
        <v>14780</v>
      </c>
      <c r="C350" s="10" t="s">
        <v>14781</v>
      </c>
      <c r="D350" s="10" t="s">
        <v>14730</v>
      </c>
      <c r="E350" s="10" t="s">
        <v>14782</v>
      </c>
      <c r="F350" t="str">
        <f t="shared" si="5"/>
        <v/>
      </c>
      <c r="G350"/>
      <c r="I350" t="s">
        <v>13568</v>
      </c>
      <c r="L350">
        <v>1</v>
      </c>
    </row>
    <row r="351" spans="1:12" ht="14.4" customHeight="1" x14ac:dyDescent="0.3">
      <c r="A351" s="10" t="s">
        <v>14783</v>
      </c>
      <c r="B351" s="10" t="s">
        <v>14784</v>
      </c>
      <c r="C351" s="10" t="s">
        <v>14785</v>
      </c>
      <c r="D351" s="10" t="s">
        <v>14730</v>
      </c>
      <c r="E351" s="10" t="s">
        <v>14739</v>
      </c>
      <c r="F351" t="str">
        <f t="shared" si="5"/>
        <v>y</v>
      </c>
      <c r="G351"/>
      <c r="I351" s="49" t="s">
        <v>13616</v>
      </c>
      <c r="L351">
        <v>1</v>
      </c>
    </row>
    <row r="352" spans="1:12" ht="14.4" customHeight="1" x14ac:dyDescent="0.3">
      <c r="A352" s="10" t="s">
        <v>14786</v>
      </c>
      <c r="B352" s="10" t="s">
        <v>14787</v>
      </c>
      <c r="C352" s="10" t="s">
        <v>14788</v>
      </c>
      <c r="D352" s="10" t="s">
        <v>14730</v>
      </c>
      <c r="E352" s="10" t="s">
        <v>14731</v>
      </c>
      <c r="F352" t="str">
        <f t="shared" si="5"/>
        <v>y</v>
      </c>
      <c r="G352"/>
      <c r="I352" s="49" t="s">
        <v>13616</v>
      </c>
      <c r="L352">
        <v>1</v>
      </c>
    </row>
    <row r="353" spans="1:12" ht="14.4" customHeight="1" x14ac:dyDescent="0.3">
      <c r="A353" s="10" t="s">
        <v>14789</v>
      </c>
      <c r="B353" s="10" t="s">
        <v>14790</v>
      </c>
      <c r="C353" s="10" t="s">
        <v>14791</v>
      </c>
      <c r="D353" s="10" t="s">
        <v>14730</v>
      </c>
      <c r="E353" s="10" t="s">
        <v>14735</v>
      </c>
      <c r="F353" t="str">
        <f t="shared" si="5"/>
        <v/>
      </c>
      <c r="G353"/>
      <c r="I353" t="s">
        <v>13568</v>
      </c>
      <c r="L353">
        <v>1</v>
      </c>
    </row>
    <row r="354" spans="1:12" ht="14.4" customHeight="1" x14ac:dyDescent="0.3">
      <c r="A354" s="10" t="s">
        <v>14792</v>
      </c>
      <c r="B354" s="10" t="s">
        <v>14793</v>
      </c>
      <c r="C354" s="10" t="s">
        <v>14794</v>
      </c>
      <c r="D354" s="10" t="s">
        <v>14730</v>
      </c>
      <c r="E354" s="10" t="s">
        <v>14739</v>
      </c>
      <c r="F354" t="str">
        <f t="shared" si="5"/>
        <v>y</v>
      </c>
      <c r="G354"/>
      <c r="I354" s="49" t="s">
        <v>13616</v>
      </c>
      <c r="L354">
        <v>1</v>
      </c>
    </row>
    <row r="355" spans="1:12" ht="14.4" customHeight="1" x14ac:dyDescent="0.3">
      <c r="A355" s="10" t="s">
        <v>14795</v>
      </c>
      <c r="B355" s="10" t="s">
        <v>14796</v>
      </c>
      <c r="C355" s="10" t="s">
        <v>14797</v>
      </c>
      <c r="D355" s="10" t="s">
        <v>14730</v>
      </c>
      <c r="E355" s="10" t="s">
        <v>14731</v>
      </c>
      <c r="F355" t="str">
        <f t="shared" si="5"/>
        <v>y</v>
      </c>
      <c r="G355"/>
      <c r="I355" s="49" t="s">
        <v>13616</v>
      </c>
      <c r="L355">
        <v>1</v>
      </c>
    </row>
    <row r="356" spans="1:12" ht="14.4" customHeight="1" x14ac:dyDescent="0.3">
      <c r="A356" s="10" t="s">
        <v>14798</v>
      </c>
      <c r="B356" s="10" t="s">
        <v>14799</v>
      </c>
      <c r="C356" s="10" t="s">
        <v>14800</v>
      </c>
      <c r="D356" s="10" t="s">
        <v>14730</v>
      </c>
      <c r="E356" s="10" t="s">
        <v>14735</v>
      </c>
      <c r="F356" t="str">
        <f t="shared" si="5"/>
        <v/>
      </c>
      <c r="G356"/>
      <c r="I356" t="s">
        <v>13568</v>
      </c>
      <c r="L356">
        <v>1</v>
      </c>
    </row>
    <row r="357" spans="1:12" ht="14.4" customHeight="1" x14ac:dyDescent="0.3">
      <c r="A357" s="10" t="s">
        <v>14801</v>
      </c>
      <c r="B357" s="10" t="s">
        <v>14802</v>
      </c>
      <c r="C357" s="10" t="s">
        <v>14803</v>
      </c>
      <c r="D357" s="10" t="s">
        <v>14730</v>
      </c>
      <c r="E357" s="10" t="s">
        <v>14739</v>
      </c>
      <c r="F357" t="str">
        <f t="shared" si="5"/>
        <v>y</v>
      </c>
      <c r="G357"/>
      <c r="I357" s="49" t="s">
        <v>13616</v>
      </c>
      <c r="L357">
        <v>1</v>
      </c>
    </row>
    <row r="358" spans="1:12" ht="14.4" customHeight="1" x14ac:dyDescent="0.3">
      <c r="A358" s="10" t="s">
        <v>14804</v>
      </c>
      <c r="B358" s="10" t="s">
        <v>14805</v>
      </c>
      <c r="C358" s="10" t="s">
        <v>14806</v>
      </c>
      <c r="D358" s="10" t="s">
        <v>14730</v>
      </c>
      <c r="E358" s="10" t="s">
        <v>14731</v>
      </c>
      <c r="F358" t="str">
        <f t="shared" si="5"/>
        <v>y</v>
      </c>
      <c r="G358"/>
      <c r="I358" s="49" t="s">
        <v>13616</v>
      </c>
      <c r="L358">
        <v>1</v>
      </c>
    </row>
    <row r="359" spans="1:12" ht="14.4" customHeight="1" x14ac:dyDescent="0.3">
      <c r="A359" s="10" t="s">
        <v>14807</v>
      </c>
      <c r="B359" s="10" t="s">
        <v>14808</v>
      </c>
      <c r="C359" s="10" t="s">
        <v>14809</v>
      </c>
      <c r="D359" s="10" t="s">
        <v>14730</v>
      </c>
      <c r="E359" s="10" t="s">
        <v>14735</v>
      </c>
      <c r="F359" t="str">
        <f t="shared" si="5"/>
        <v>y</v>
      </c>
      <c r="I359" s="49" t="s">
        <v>13616</v>
      </c>
      <c r="L359">
        <v>1</v>
      </c>
    </row>
    <row r="360" spans="1:12" ht="14.4" customHeight="1" x14ac:dyDescent="0.3">
      <c r="A360" s="10" t="s">
        <v>14810</v>
      </c>
      <c r="B360" s="10" t="s">
        <v>14811</v>
      </c>
      <c r="C360" s="10" t="s">
        <v>14812</v>
      </c>
      <c r="D360" s="10" t="s">
        <v>14730</v>
      </c>
      <c r="E360" s="10" t="s">
        <v>14739</v>
      </c>
      <c r="F360" t="str">
        <f t="shared" si="5"/>
        <v>y</v>
      </c>
      <c r="G360"/>
      <c r="I360" s="49" t="s">
        <v>13616</v>
      </c>
      <c r="L360">
        <v>1</v>
      </c>
    </row>
    <row r="361" spans="1:12" ht="14.4" customHeight="1" x14ac:dyDescent="0.3">
      <c r="A361" s="10" t="s">
        <v>14813</v>
      </c>
      <c r="B361" s="10" t="s">
        <v>14814</v>
      </c>
      <c r="C361" s="10" t="s">
        <v>14815</v>
      </c>
      <c r="D361" s="10" t="s">
        <v>14730</v>
      </c>
      <c r="E361" s="10" t="s">
        <v>14731</v>
      </c>
      <c r="F361" t="str">
        <f t="shared" si="5"/>
        <v>y</v>
      </c>
      <c r="G361"/>
      <c r="I361" s="49" t="s">
        <v>13616</v>
      </c>
      <c r="L361">
        <v>1</v>
      </c>
    </row>
    <row r="362" spans="1:12" ht="14.4" customHeight="1" x14ac:dyDescent="0.3">
      <c r="A362" s="10" t="s">
        <v>14816</v>
      </c>
      <c r="B362" s="10" t="s">
        <v>14817</v>
      </c>
      <c r="C362" s="10" t="s">
        <v>14818</v>
      </c>
      <c r="D362" s="10" t="s">
        <v>14730</v>
      </c>
      <c r="E362" s="10" t="s">
        <v>14735</v>
      </c>
      <c r="F362" t="str">
        <f t="shared" si="5"/>
        <v>y</v>
      </c>
      <c r="I362" s="49" t="s">
        <v>13616</v>
      </c>
      <c r="L362">
        <v>1</v>
      </c>
    </row>
    <row r="363" spans="1:12" ht="14.4" customHeight="1" x14ac:dyDescent="0.3">
      <c r="A363" s="10" t="s">
        <v>14819</v>
      </c>
      <c r="B363" s="10" t="s">
        <v>14820</v>
      </c>
      <c r="C363" s="10" t="s">
        <v>14821</v>
      </c>
      <c r="D363" s="10" t="s">
        <v>14730</v>
      </c>
      <c r="E363" s="10" t="s">
        <v>14739</v>
      </c>
      <c r="F363" t="str">
        <f t="shared" si="5"/>
        <v>y</v>
      </c>
      <c r="G363"/>
      <c r="I363" s="49" t="s">
        <v>13616</v>
      </c>
      <c r="L363">
        <v>1</v>
      </c>
    </row>
    <row r="364" spans="1:12" ht="14.4" customHeight="1" x14ac:dyDescent="0.3">
      <c r="A364" s="10" t="s">
        <v>14822</v>
      </c>
      <c r="B364" s="10" t="s">
        <v>14823</v>
      </c>
      <c r="C364" s="10" t="s">
        <v>14824</v>
      </c>
      <c r="D364" s="10" t="s">
        <v>14730</v>
      </c>
      <c r="E364" s="10" t="s">
        <v>14731</v>
      </c>
      <c r="F364" t="str">
        <f t="shared" si="5"/>
        <v>y</v>
      </c>
      <c r="G364"/>
      <c r="I364" s="49" t="s">
        <v>13616</v>
      </c>
      <c r="L364">
        <v>1</v>
      </c>
    </row>
    <row r="365" spans="1:12" ht="14.4" customHeight="1" x14ac:dyDescent="0.3">
      <c r="A365" s="10" t="s">
        <v>14825</v>
      </c>
      <c r="B365" s="10" t="s">
        <v>14826</v>
      </c>
      <c r="C365" s="10" t="s">
        <v>14827</v>
      </c>
      <c r="D365" s="10" t="s">
        <v>14730</v>
      </c>
      <c r="E365" s="10" t="s">
        <v>14735</v>
      </c>
      <c r="F365" t="str">
        <f t="shared" si="5"/>
        <v>y</v>
      </c>
      <c r="I365" s="49" t="s">
        <v>13616</v>
      </c>
      <c r="L365">
        <v>1</v>
      </c>
    </row>
    <row r="366" spans="1:12" ht="14.4" customHeight="1" x14ac:dyDescent="0.3">
      <c r="A366" s="10" t="s">
        <v>14828</v>
      </c>
      <c r="B366" s="10" t="s">
        <v>14829</v>
      </c>
      <c r="C366" s="10" t="s">
        <v>14830</v>
      </c>
      <c r="D366" s="10" t="s">
        <v>14730</v>
      </c>
      <c r="E366" s="10" t="s">
        <v>14739</v>
      </c>
      <c r="F366" t="str">
        <f t="shared" si="5"/>
        <v>y</v>
      </c>
      <c r="G366"/>
      <c r="I366" s="49" t="s">
        <v>13616</v>
      </c>
      <c r="L366">
        <v>1</v>
      </c>
    </row>
    <row r="367" spans="1:12" ht="14.4" customHeight="1" x14ac:dyDescent="0.3">
      <c r="A367" s="10" t="s">
        <v>14831</v>
      </c>
      <c r="B367" s="10" t="s">
        <v>14832</v>
      </c>
      <c r="C367" s="10" t="s">
        <v>14833</v>
      </c>
      <c r="D367" s="10" t="s">
        <v>14730</v>
      </c>
      <c r="E367" s="10" t="s">
        <v>14731</v>
      </c>
      <c r="F367" t="str">
        <f t="shared" si="5"/>
        <v>y</v>
      </c>
      <c r="G367" s="10" t="s">
        <v>14834</v>
      </c>
      <c r="I367" s="49" t="s">
        <v>13616</v>
      </c>
      <c r="L367">
        <v>1</v>
      </c>
    </row>
    <row r="368" spans="1:12" ht="14.4" customHeight="1" x14ac:dyDescent="0.3">
      <c r="A368" s="10" t="s">
        <v>14835</v>
      </c>
      <c r="B368" s="10" t="s">
        <v>14836</v>
      </c>
      <c r="C368" s="10" t="s">
        <v>14837</v>
      </c>
      <c r="D368" s="10" t="s">
        <v>14730</v>
      </c>
      <c r="E368" s="10" t="s">
        <v>14735</v>
      </c>
      <c r="F368" t="str">
        <f t="shared" si="5"/>
        <v>y</v>
      </c>
      <c r="G368" s="10" t="s">
        <v>14834</v>
      </c>
      <c r="I368" s="49" t="s">
        <v>13616</v>
      </c>
      <c r="L368">
        <v>1</v>
      </c>
    </row>
    <row r="369" spans="1:12" ht="14.4" customHeight="1" x14ac:dyDescent="0.3">
      <c r="A369" s="10" t="s">
        <v>14838</v>
      </c>
      <c r="B369" s="10" t="s">
        <v>14839</v>
      </c>
      <c r="C369" s="10" t="s">
        <v>14840</v>
      </c>
      <c r="D369" s="10" t="s">
        <v>14730</v>
      </c>
      <c r="E369" s="10" t="s">
        <v>14739</v>
      </c>
      <c r="F369" t="str">
        <f t="shared" si="5"/>
        <v>y</v>
      </c>
      <c r="G369" t="s">
        <v>14834</v>
      </c>
      <c r="I369" s="49" t="s">
        <v>13616</v>
      </c>
      <c r="L369">
        <v>1</v>
      </c>
    </row>
    <row r="370" spans="1:12" ht="14.4" customHeight="1" x14ac:dyDescent="0.3">
      <c r="A370" s="10" t="s">
        <v>14841</v>
      </c>
      <c r="B370" s="10" t="s">
        <v>14842</v>
      </c>
      <c r="C370" s="10" t="s">
        <v>14843</v>
      </c>
      <c r="D370" s="10" t="s">
        <v>14730</v>
      </c>
      <c r="E370" s="10" t="s">
        <v>14731</v>
      </c>
      <c r="F370" t="str">
        <f t="shared" si="5"/>
        <v>y</v>
      </c>
      <c r="G370"/>
      <c r="I370" s="49" t="s">
        <v>13616</v>
      </c>
      <c r="L370">
        <v>1</v>
      </c>
    </row>
    <row r="371" spans="1:12" ht="14.4" customHeight="1" x14ac:dyDescent="0.3">
      <c r="A371" s="10" t="s">
        <v>14844</v>
      </c>
      <c r="B371" s="10" t="s">
        <v>14845</v>
      </c>
      <c r="C371" s="10" t="s">
        <v>14846</v>
      </c>
      <c r="D371" s="10" t="s">
        <v>14730</v>
      </c>
      <c r="E371" s="10" t="s">
        <v>14735</v>
      </c>
      <c r="F371" t="str">
        <f t="shared" si="5"/>
        <v>y</v>
      </c>
      <c r="I371" s="49" t="s">
        <v>13616</v>
      </c>
      <c r="L371">
        <v>1</v>
      </c>
    </row>
    <row r="372" spans="1:12" ht="14.4" customHeight="1" x14ac:dyDescent="0.3">
      <c r="A372" s="10" t="s">
        <v>14847</v>
      </c>
      <c r="B372" s="10" t="s">
        <v>14848</v>
      </c>
      <c r="C372" s="10" t="s">
        <v>14849</v>
      </c>
      <c r="D372" s="10" t="s">
        <v>14730</v>
      </c>
      <c r="E372" s="10" t="s">
        <v>14739</v>
      </c>
      <c r="F372" t="str">
        <f t="shared" si="5"/>
        <v>y</v>
      </c>
      <c r="G372"/>
      <c r="I372" s="49" t="s">
        <v>13616</v>
      </c>
      <c r="L372">
        <v>1</v>
      </c>
    </row>
    <row r="373" spans="1:12" ht="14.4" customHeight="1" x14ac:dyDescent="0.3">
      <c r="A373" s="10" t="s">
        <v>14850</v>
      </c>
      <c r="B373" s="10" t="s">
        <v>14851</v>
      </c>
      <c r="C373" s="10" t="s">
        <v>14852</v>
      </c>
      <c r="D373" s="10" t="s">
        <v>14730</v>
      </c>
      <c r="E373" s="10" t="s">
        <v>14731</v>
      </c>
      <c r="F373" t="str">
        <f t="shared" si="5"/>
        <v>y</v>
      </c>
      <c r="G373"/>
      <c r="I373" s="49" t="s">
        <v>13616</v>
      </c>
      <c r="L373">
        <v>1</v>
      </c>
    </row>
    <row r="374" spans="1:12" ht="14.4" customHeight="1" x14ac:dyDescent="0.3">
      <c r="A374" s="10" t="s">
        <v>14853</v>
      </c>
      <c r="B374" s="10" t="s">
        <v>14854</v>
      </c>
      <c r="C374" s="10" t="s">
        <v>14855</v>
      </c>
      <c r="D374" s="10" t="s">
        <v>14730</v>
      </c>
      <c r="E374" s="10" t="s">
        <v>14735</v>
      </c>
      <c r="F374" t="str">
        <f t="shared" si="5"/>
        <v>y</v>
      </c>
      <c r="I374" s="49" t="s">
        <v>13616</v>
      </c>
      <c r="L374">
        <v>1</v>
      </c>
    </row>
    <row r="375" spans="1:12" ht="14.4" customHeight="1" x14ac:dyDescent="0.3">
      <c r="A375" s="10" t="s">
        <v>14856</v>
      </c>
      <c r="B375" s="10" t="s">
        <v>14857</v>
      </c>
      <c r="C375" s="10" t="s">
        <v>14858</v>
      </c>
      <c r="D375" s="10" t="s">
        <v>14730</v>
      </c>
      <c r="E375" s="10" t="s">
        <v>14739</v>
      </c>
      <c r="F375" t="str">
        <f t="shared" si="5"/>
        <v>y</v>
      </c>
      <c r="G375"/>
      <c r="I375" s="49" t="s">
        <v>13616</v>
      </c>
      <c r="L375">
        <v>1</v>
      </c>
    </row>
    <row r="376" spans="1:12" ht="14.4" customHeight="1" x14ac:dyDescent="0.3">
      <c r="A376" s="10" t="s">
        <v>14859</v>
      </c>
      <c r="B376" s="10" t="s">
        <v>14860</v>
      </c>
      <c r="C376" s="10" t="s">
        <v>14861</v>
      </c>
      <c r="D376" s="10" t="s">
        <v>14730</v>
      </c>
      <c r="E376" s="10" t="s">
        <v>14731</v>
      </c>
      <c r="F376" t="str">
        <f t="shared" si="5"/>
        <v>y</v>
      </c>
      <c r="G376"/>
      <c r="I376" s="49" t="s">
        <v>13616</v>
      </c>
      <c r="L376">
        <v>1</v>
      </c>
    </row>
    <row r="377" spans="1:12" ht="14.4" customHeight="1" x14ac:dyDescent="0.3">
      <c r="A377" s="10" t="s">
        <v>14862</v>
      </c>
      <c r="B377" s="10" t="s">
        <v>14863</v>
      </c>
      <c r="C377" s="10" t="s">
        <v>14864</v>
      </c>
      <c r="D377" s="10" t="s">
        <v>14730</v>
      </c>
      <c r="E377" s="10" t="s">
        <v>14735</v>
      </c>
      <c r="F377" t="str">
        <f t="shared" si="5"/>
        <v>y</v>
      </c>
      <c r="I377" s="49" t="s">
        <v>13616</v>
      </c>
      <c r="L377">
        <v>1</v>
      </c>
    </row>
    <row r="378" spans="1:12" ht="14.4" customHeight="1" x14ac:dyDescent="0.3">
      <c r="A378" s="10" t="s">
        <v>14865</v>
      </c>
      <c r="B378" s="10" t="s">
        <v>14866</v>
      </c>
      <c r="C378" s="10" t="s">
        <v>14867</v>
      </c>
      <c r="D378" s="10" t="s">
        <v>14730</v>
      </c>
      <c r="E378" s="10" t="s">
        <v>14739</v>
      </c>
      <c r="F378" t="str">
        <f t="shared" si="5"/>
        <v>y</v>
      </c>
      <c r="G378"/>
      <c r="I378" s="49" t="s">
        <v>13616</v>
      </c>
      <c r="L378">
        <v>1</v>
      </c>
    </row>
    <row r="379" spans="1:12" ht="14.4" customHeight="1" x14ac:dyDescent="0.3">
      <c r="A379" s="10" t="s">
        <v>14868</v>
      </c>
      <c r="B379" s="10" t="s">
        <v>14869</v>
      </c>
      <c r="C379" s="10" t="s">
        <v>14870</v>
      </c>
      <c r="D379" s="10" t="s">
        <v>14730</v>
      </c>
      <c r="E379" s="10" t="s">
        <v>14731</v>
      </c>
      <c r="F379" t="str">
        <f t="shared" si="5"/>
        <v>y</v>
      </c>
      <c r="G379" s="10" t="s">
        <v>14834</v>
      </c>
      <c r="I379" s="49" t="s">
        <v>13616</v>
      </c>
      <c r="L379">
        <v>1</v>
      </c>
    </row>
    <row r="380" spans="1:12" ht="14.4" customHeight="1" x14ac:dyDescent="0.3">
      <c r="A380" s="10" t="s">
        <v>14871</v>
      </c>
      <c r="B380" s="10" t="s">
        <v>14872</v>
      </c>
      <c r="C380" s="10" t="s">
        <v>14873</v>
      </c>
      <c r="D380" s="10" t="s">
        <v>14730</v>
      </c>
      <c r="E380" s="10" t="s">
        <v>14735</v>
      </c>
      <c r="F380" t="str">
        <f t="shared" si="5"/>
        <v/>
      </c>
      <c r="I380" t="s">
        <v>13568</v>
      </c>
      <c r="L380">
        <v>1</v>
      </c>
    </row>
    <row r="381" spans="1:12" ht="14.4" customHeight="1" x14ac:dyDescent="0.3">
      <c r="A381" s="10" t="s">
        <v>14874</v>
      </c>
      <c r="B381" s="10" t="s">
        <v>14875</v>
      </c>
      <c r="C381" s="10" t="s">
        <v>14876</v>
      </c>
      <c r="D381" s="10" t="s">
        <v>14730</v>
      </c>
      <c r="E381" s="10" t="s">
        <v>14739</v>
      </c>
      <c r="F381" t="str">
        <f t="shared" si="5"/>
        <v>y</v>
      </c>
      <c r="G381" t="s">
        <v>14834</v>
      </c>
      <c r="I381" s="49" t="s">
        <v>13616</v>
      </c>
      <c r="L381">
        <v>1</v>
      </c>
    </row>
    <row r="382" spans="1:12" ht="14.4" customHeight="1" x14ac:dyDescent="0.3">
      <c r="A382" s="10" t="s">
        <v>14877</v>
      </c>
      <c r="B382" s="10" t="s">
        <v>12648</v>
      </c>
      <c r="C382" s="10" t="s">
        <v>14878</v>
      </c>
      <c r="D382" s="10" t="s">
        <v>14879</v>
      </c>
      <c r="E382" s="10"/>
      <c r="F382" t="str">
        <f t="shared" si="5"/>
        <v>y</v>
      </c>
      <c r="G382" s="10" t="s">
        <v>14880</v>
      </c>
      <c r="H382" s="49"/>
      <c r="I382" s="49" t="s">
        <v>13616</v>
      </c>
      <c r="J382" s="49" t="s">
        <v>13616</v>
      </c>
      <c r="L382">
        <v>366</v>
      </c>
    </row>
    <row r="383" spans="1:12" ht="14.4" customHeight="1" x14ac:dyDescent="0.3">
      <c r="A383" s="10" t="s">
        <v>14881</v>
      </c>
      <c r="B383" s="64" t="s">
        <v>14882</v>
      </c>
      <c r="C383" s="64" t="s">
        <v>14883</v>
      </c>
      <c r="D383" s="10" t="s">
        <v>14884</v>
      </c>
      <c r="E383" s="10" t="s">
        <v>14885</v>
      </c>
      <c r="F383" t="str">
        <f t="shared" si="5"/>
        <v>y</v>
      </c>
      <c r="G383" s="15" t="s">
        <v>14251</v>
      </c>
      <c r="H383" s="49" t="s">
        <v>13616</v>
      </c>
      <c r="I383" s="49"/>
      <c r="J383" s="49" t="s">
        <v>13616</v>
      </c>
      <c r="L383">
        <v>166</v>
      </c>
    </row>
    <row r="384" spans="1:12" ht="14.4" customHeight="1" x14ac:dyDescent="0.3">
      <c r="A384" s="10" t="s">
        <v>14886</v>
      </c>
      <c r="B384" s="64" t="s">
        <v>14887</v>
      </c>
      <c r="C384" s="65" t="s">
        <v>14888</v>
      </c>
      <c r="D384" s="10" t="s">
        <v>14889</v>
      </c>
      <c r="E384" s="10" t="s">
        <v>14890</v>
      </c>
      <c r="F384" t="str">
        <f t="shared" si="5"/>
        <v>y</v>
      </c>
      <c r="G384" s="15" t="s">
        <v>14251</v>
      </c>
      <c r="H384" s="49" t="s">
        <v>13616</v>
      </c>
      <c r="I384" s="49"/>
      <c r="L384">
        <v>385</v>
      </c>
    </row>
    <row r="385" spans="1:12" ht="14.4" customHeight="1" x14ac:dyDescent="0.3">
      <c r="A385" s="10" t="s">
        <v>14891</v>
      </c>
      <c r="B385" s="64" t="s">
        <v>14892</v>
      </c>
      <c r="C385" s="64" t="s">
        <v>14893</v>
      </c>
      <c r="D385" s="10" t="s">
        <v>14894</v>
      </c>
      <c r="E385" s="10" t="s">
        <v>14895</v>
      </c>
      <c r="F385" t="str">
        <f t="shared" si="5"/>
        <v>y</v>
      </c>
      <c r="G385" t="s">
        <v>13567</v>
      </c>
      <c r="H385" s="49" t="s">
        <v>13616</v>
      </c>
      <c r="J385" s="49" t="s">
        <v>13616</v>
      </c>
      <c r="L385">
        <v>57</v>
      </c>
    </row>
    <row r="386" spans="1:12" ht="14.4" customHeight="1" x14ac:dyDescent="0.3">
      <c r="A386" s="10" t="s">
        <v>14896</v>
      </c>
      <c r="B386" s="64" t="s">
        <v>14892</v>
      </c>
      <c r="C386" s="64" t="s">
        <v>14893</v>
      </c>
      <c r="D386" s="10" t="s">
        <v>14894</v>
      </c>
      <c r="E386" s="10" t="s">
        <v>14897</v>
      </c>
      <c r="F386" t="str">
        <f t="shared" si="5"/>
        <v>y</v>
      </c>
      <c r="G386" t="s">
        <v>13567</v>
      </c>
      <c r="H386" s="49" t="s">
        <v>13616</v>
      </c>
      <c r="J386" s="49" t="s">
        <v>13616</v>
      </c>
      <c r="L386">
        <v>57</v>
      </c>
    </row>
    <row r="387" spans="1:12" ht="14.4" customHeight="1" x14ac:dyDescent="0.3">
      <c r="A387" s="10" t="s">
        <v>14898</v>
      </c>
      <c r="B387" s="64" t="s">
        <v>14892</v>
      </c>
      <c r="C387" s="64" t="s">
        <v>14893</v>
      </c>
      <c r="D387" s="10" t="s">
        <v>14894</v>
      </c>
      <c r="E387" s="10" t="s">
        <v>14899</v>
      </c>
      <c r="F387" t="str">
        <f t="shared" si="5"/>
        <v>y</v>
      </c>
      <c r="G387" t="s">
        <v>13567</v>
      </c>
      <c r="H387" s="49" t="s">
        <v>13616</v>
      </c>
      <c r="J387" s="49" t="s">
        <v>13616</v>
      </c>
      <c r="L387">
        <v>57</v>
      </c>
    </row>
    <row r="388" spans="1:12" ht="14.4" customHeight="1" x14ac:dyDescent="0.3">
      <c r="A388" s="10" t="s">
        <v>14900</v>
      </c>
      <c r="B388" s="64" t="s">
        <v>14892</v>
      </c>
      <c r="C388" s="64" t="s">
        <v>14893</v>
      </c>
      <c r="D388" s="10" t="s">
        <v>14894</v>
      </c>
      <c r="E388" s="10" t="s">
        <v>14901</v>
      </c>
      <c r="F388" t="str">
        <f t="shared" si="5"/>
        <v>y</v>
      </c>
      <c r="G388" t="s">
        <v>13567</v>
      </c>
      <c r="H388" s="49" t="s">
        <v>13616</v>
      </c>
      <c r="J388" s="49" t="s">
        <v>13616</v>
      </c>
      <c r="L388">
        <v>57</v>
      </c>
    </row>
    <row r="389" spans="1:12" ht="14.4" customHeight="1" x14ac:dyDescent="0.3">
      <c r="A389" s="10" t="s">
        <v>14902</v>
      </c>
      <c r="B389" s="64" t="s">
        <v>14903</v>
      </c>
      <c r="C389" s="64" t="s">
        <v>14904</v>
      </c>
      <c r="D389" s="10" t="s">
        <v>14905</v>
      </c>
      <c r="E389" s="10" t="s">
        <v>14906</v>
      </c>
      <c r="F389" t="str">
        <f t="shared" ref="F389:F452" si="6">IF(COUNTIF(H389:J389,"used")&gt;0,"y","")</f>
        <v>y</v>
      </c>
      <c r="G389" t="s">
        <v>13567</v>
      </c>
      <c r="H389" s="49" t="s">
        <v>13616</v>
      </c>
      <c r="J389" s="49" t="s">
        <v>13616</v>
      </c>
      <c r="L389">
        <v>393</v>
      </c>
    </row>
    <row r="390" spans="1:12" ht="14.4" customHeight="1" x14ac:dyDescent="0.3">
      <c r="A390" s="10" t="s">
        <v>14907</v>
      </c>
      <c r="B390" s="64" t="s">
        <v>14908</v>
      </c>
      <c r="C390" s="64" t="s">
        <v>14909</v>
      </c>
      <c r="D390" s="10" t="s">
        <v>14910</v>
      </c>
      <c r="E390" s="10" t="s">
        <v>14911</v>
      </c>
      <c r="F390" t="str">
        <f t="shared" si="6"/>
        <v>y</v>
      </c>
      <c r="G390" t="s">
        <v>13567</v>
      </c>
      <c r="H390" s="49" t="s">
        <v>13616</v>
      </c>
      <c r="J390" s="49" t="s">
        <v>13616</v>
      </c>
      <c r="L390">
        <v>397</v>
      </c>
    </row>
    <row r="391" spans="1:12" ht="14.4" customHeight="1" x14ac:dyDescent="0.3">
      <c r="A391" s="10" t="s">
        <v>14912</v>
      </c>
      <c r="B391" s="64" t="s">
        <v>14913</v>
      </c>
      <c r="C391" s="64" t="s">
        <v>14914</v>
      </c>
      <c r="D391" s="10" t="s">
        <v>14915</v>
      </c>
      <c r="E391" s="10" t="s">
        <v>14916</v>
      </c>
      <c r="F391" t="str">
        <f t="shared" si="6"/>
        <v>y</v>
      </c>
      <c r="G391" t="s">
        <v>13989</v>
      </c>
      <c r="H391" s="49" t="s">
        <v>13616</v>
      </c>
      <c r="I391" s="49"/>
      <c r="J391" s="49"/>
      <c r="L391">
        <v>398</v>
      </c>
    </row>
    <row r="392" spans="1:12" ht="14.4" customHeight="1" x14ac:dyDescent="0.3">
      <c r="A392" s="10" t="s">
        <v>14917</v>
      </c>
      <c r="B392" s="64" t="s">
        <v>14913</v>
      </c>
      <c r="C392" s="64" t="s">
        <v>14914</v>
      </c>
      <c r="D392" s="10" t="s">
        <v>14918</v>
      </c>
      <c r="E392" s="10" t="s">
        <v>14919</v>
      </c>
      <c r="F392" t="str">
        <f t="shared" si="6"/>
        <v>y</v>
      </c>
      <c r="G392" t="s">
        <v>13567</v>
      </c>
      <c r="H392" s="49" t="s">
        <v>13616</v>
      </c>
      <c r="I392" s="49" t="s">
        <v>13616</v>
      </c>
      <c r="J392" s="49" t="s">
        <v>13616</v>
      </c>
      <c r="L392">
        <v>35</v>
      </c>
    </row>
    <row r="393" spans="1:12" ht="14.4" customHeight="1" x14ac:dyDescent="0.3">
      <c r="A393" s="10" t="s">
        <v>14920</v>
      </c>
      <c r="B393" s="64" t="s">
        <v>14913</v>
      </c>
      <c r="C393" s="64" t="s">
        <v>14914</v>
      </c>
      <c r="D393" s="10" t="s">
        <v>14918</v>
      </c>
      <c r="E393" s="10" t="s">
        <v>14921</v>
      </c>
      <c r="F393" t="str">
        <f t="shared" si="6"/>
        <v>y</v>
      </c>
      <c r="G393" t="s">
        <v>13567</v>
      </c>
      <c r="H393" s="49" t="s">
        <v>13616</v>
      </c>
      <c r="I393" s="49" t="s">
        <v>13616</v>
      </c>
      <c r="J393" s="49" t="s">
        <v>13616</v>
      </c>
      <c r="L393">
        <v>35</v>
      </c>
    </row>
    <row r="394" spans="1:12" ht="14.4" customHeight="1" x14ac:dyDescent="0.3">
      <c r="A394" s="10" t="s">
        <v>14922</v>
      </c>
      <c r="B394" s="10" t="s">
        <v>14573</v>
      </c>
      <c r="C394" s="10" t="s">
        <v>14574</v>
      </c>
      <c r="D394" s="10" t="s">
        <v>14923</v>
      </c>
      <c r="E394" s="10" t="s">
        <v>14924</v>
      </c>
      <c r="F394" t="str">
        <f t="shared" si="6"/>
        <v>y</v>
      </c>
      <c r="G394"/>
      <c r="I394" s="49" t="s">
        <v>13616</v>
      </c>
      <c r="L394">
        <v>404</v>
      </c>
    </row>
    <row r="395" spans="1:12" ht="14.4" customHeight="1" x14ac:dyDescent="0.3">
      <c r="A395" s="10" t="s">
        <v>14925</v>
      </c>
      <c r="B395" s="64" t="s">
        <v>14913</v>
      </c>
      <c r="C395" s="64" t="s">
        <v>14914</v>
      </c>
      <c r="D395" s="10" t="s">
        <v>14926</v>
      </c>
      <c r="E395" s="10" t="s">
        <v>14194</v>
      </c>
      <c r="F395" t="str">
        <f t="shared" si="6"/>
        <v>y</v>
      </c>
      <c r="G395" t="s">
        <v>13989</v>
      </c>
      <c r="H395" s="49" t="s">
        <v>13616</v>
      </c>
      <c r="I395" s="49" t="s">
        <v>13616</v>
      </c>
      <c r="J395" s="49"/>
      <c r="L395">
        <v>52</v>
      </c>
    </row>
    <row r="396" spans="1:12" ht="14.4" customHeight="1" x14ac:dyDescent="0.3">
      <c r="A396" s="10" t="s">
        <v>14927</v>
      </c>
      <c r="B396" s="64" t="s">
        <v>14928</v>
      </c>
      <c r="C396" s="64" t="s">
        <v>14929</v>
      </c>
      <c r="D396" s="10" t="s">
        <v>14918</v>
      </c>
      <c r="E396" s="10" t="s">
        <v>14930</v>
      </c>
      <c r="F396" t="str">
        <f t="shared" si="6"/>
        <v>y</v>
      </c>
      <c r="G396" t="s">
        <v>13567</v>
      </c>
      <c r="H396" s="49" t="s">
        <v>13616</v>
      </c>
      <c r="I396" s="49" t="s">
        <v>13616</v>
      </c>
      <c r="J396" s="49" t="s">
        <v>13616</v>
      </c>
      <c r="L396">
        <v>35</v>
      </c>
    </row>
    <row r="397" spans="1:12" ht="14.4" customHeight="1" x14ac:dyDescent="0.3">
      <c r="A397" s="10" t="s">
        <v>14931</v>
      </c>
      <c r="B397" s="10" t="s">
        <v>14932</v>
      </c>
      <c r="C397" s="10" t="s">
        <v>14933</v>
      </c>
      <c r="D397" s="10" t="s">
        <v>14934</v>
      </c>
      <c r="E397" s="10" t="s">
        <v>14935</v>
      </c>
      <c r="F397" t="str">
        <f t="shared" si="6"/>
        <v>y</v>
      </c>
      <c r="G397" t="s">
        <v>14068</v>
      </c>
      <c r="I397" s="49" t="s">
        <v>13616</v>
      </c>
      <c r="L397">
        <v>17</v>
      </c>
    </row>
    <row r="398" spans="1:12" ht="14.4" customHeight="1" x14ac:dyDescent="0.3">
      <c r="A398" s="10" t="s">
        <v>14936</v>
      </c>
      <c r="B398" s="10" t="s">
        <v>13798</v>
      </c>
      <c r="C398" s="10" t="s">
        <v>13799</v>
      </c>
      <c r="D398" s="10" t="s">
        <v>14937</v>
      </c>
      <c r="E398" s="10" t="s">
        <v>14938</v>
      </c>
      <c r="F398" t="str">
        <f t="shared" si="6"/>
        <v>y</v>
      </c>
      <c r="G398" t="s">
        <v>13848</v>
      </c>
      <c r="H398" s="49"/>
      <c r="I398" s="49" t="s">
        <v>13616</v>
      </c>
      <c r="J398" s="49" t="s">
        <v>13616</v>
      </c>
      <c r="L398">
        <v>413</v>
      </c>
    </row>
    <row r="399" spans="1:12" ht="14.4" customHeight="1" x14ac:dyDescent="0.3">
      <c r="A399" s="10" t="s">
        <v>14939</v>
      </c>
      <c r="B399" s="10" t="s">
        <v>14940</v>
      </c>
      <c r="C399" s="10" t="s">
        <v>14941</v>
      </c>
      <c r="D399" s="10" t="s">
        <v>14942</v>
      </c>
      <c r="E399" s="10" t="s">
        <v>14943</v>
      </c>
      <c r="F399" t="str">
        <f t="shared" si="6"/>
        <v>y</v>
      </c>
      <c r="G399" s="10" t="s">
        <v>14880</v>
      </c>
      <c r="H399" s="49"/>
      <c r="I399" s="49" t="s">
        <v>13616</v>
      </c>
      <c r="J399" s="49" t="s">
        <v>13616</v>
      </c>
      <c r="L399">
        <v>174</v>
      </c>
    </row>
    <row r="400" spans="1:12" ht="14.4" customHeight="1" x14ac:dyDescent="0.3">
      <c r="A400" s="10" t="s">
        <v>14944</v>
      </c>
      <c r="B400" s="10" t="s">
        <v>14940</v>
      </c>
      <c r="C400" s="10" t="s">
        <v>14941</v>
      </c>
      <c r="D400" s="10" t="s">
        <v>14942</v>
      </c>
      <c r="E400" s="10" t="s">
        <v>14945</v>
      </c>
      <c r="F400" t="str">
        <f t="shared" si="6"/>
        <v>y</v>
      </c>
      <c r="G400" s="10" t="s">
        <v>14880</v>
      </c>
      <c r="H400" s="49"/>
      <c r="I400" s="49" t="s">
        <v>13616</v>
      </c>
      <c r="J400" s="49" t="s">
        <v>13616</v>
      </c>
      <c r="L400">
        <v>174</v>
      </c>
    </row>
    <row r="401" spans="1:12" ht="14.4" customHeight="1" x14ac:dyDescent="0.3">
      <c r="A401" s="10" t="s">
        <v>14946</v>
      </c>
      <c r="B401" s="64" t="s">
        <v>14947</v>
      </c>
      <c r="C401" s="64" t="s">
        <v>14948</v>
      </c>
      <c r="D401" s="10" t="s">
        <v>14918</v>
      </c>
      <c r="E401" s="10" t="s">
        <v>14949</v>
      </c>
      <c r="F401" t="str">
        <f t="shared" si="6"/>
        <v>y</v>
      </c>
      <c r="G401" t="s">
        <v>13567</v>
      </c>
      <c r="H401" s="49" t="s">
        <v>13616</v>
      </c>
      <c r="I401" s="49" t="s">
        <v>13616</v>
      </c>
      <c r="J401" s="49" t="s">
        <v>13616</v>
      </c>
      <c r="L401">
        <v>35</v>
      </c>
    </row>
    <row r="402" spans="1:12" ht="14.4" customHeight="1" x14ac:dyDescent="0.3">
      <c r="A402" s="10" t="s">
        <v>14950</v>
      </c>
      <c r="B402" s="10" t="s">
        <v>14951</v>
      </c>
      <c r="C402" s="10" t="s">
        <v>14952</v>
      </c>
      <c r="D402" s="10" t="s">
        <v>14953</v>
      </c>
      <c r="E402" s="10" t="s">
        <v>14954</v>
      </c>
      <c r="F402" t="str">
        <f t="shared" si="6"/>
        <v/>
      </c>
      <c r="G402"/>
      <c r="I402" t="s">
        <v>13568</v>
      </c>
      <c r="J402" t="s">
        <v>13568</v>
      </c>
      <c r="L402">
        <v>96</v>
      </c>
    </row>
    <row r="403" spans="1:12" ht="14.4" customHeight="1" x14ac:dyDescent="0.3">
      <c r="A403" s="10" t="s">
        <v>14955</v>
      </c>
      <c r="B403" s="10" t="s">
        <v>14956</v>
      </c>
      <c r="C403" s="10" t="s">
        <v>14957</v>
      </c>
      <c r="D403" s="10" t="s">
        <v>14953</v>
      </c>
      <c r="E403" s="10" t="s">
        <v>14958</v>
      </c>
      <c r="F403" t="str">
        <f t="shared" si="6"/>
        <v/>
      </c>
      <c r="G403"/>
      <c r="J403" t="s">
        <v>13568</v>
      </c>
      <c r="L403">
        <v>96</v>
      </c>
    </row>
    <row r="404" spans="1:12" ht="14.4" customHeight="1" x14ac:dyDescent="0.3">
      <c r="A404" s="10" t="s">
        <v>14959</v>
      </c>
      <c r="B404" s="10" t="s">
        <v>14960</v>
      </c>
      <c r="C404" s="10" t="s">
        <v>14961</v>
      </c>
      <c r="D404" s="10" t="s">
        <v>14953</v>
      </c>
      <c r="E404" s="10" t="s">
        <v>14962</v>
      </c>
      <c r="F404" t="str">
        <f t="shared" si="6"/>
        <v/>
      </c>
      <c r="G404"/>
      <c r="J404" t="s">
        <v>13568</v>
      </c>
      <c r="L404">
        <v>96</v>
      </c>
    </row>
    <row r="405" spans="1:12" ht="14.4" customHeight="1" x14ac:dyDescent="0.3">
      <c r="A405" s="10" t="s">
        <v>14963</v>
      </c>
      <c r="B405" s="10" t="s">
        <v>14964</v>
      </c>
      <c r="C405" s="10" t="s">
        <v>14965</v>
      </c>
      <c r="D405" s="10" t="s">
        <v>14966</v>
      </c>
      <c r="E405" s="10" t="s">
        <v>14967</v>
      </c>
      <c r="F405" t="str">
        <f t="shared" si="6"/>
        <v/>
      </c>
      <c r="G405"/>
      <c r="J405" t="s">
        <v>13568</v>
      </c>
      <c r="L405">
        <v>178</v>
      </c>
    </row>
    <row r="406" spans="1:12" ht="14.4" customHeight="1" x14ac:dyDescent="0.3">
      <c r="A406" s="10" t="s">
        <v>5191</v>
      </c>
      <c r="B406" s="10" t="s">
        <v>14964</v>
      </c>
      <c r="C406" s="10" t="s">
        <v>14965</v>
      </c>
      <c r="D406" s="10" t="s">
        <v>14966</v>
      </c>
      <c r="E406" s="10" t="s">
        <v>14967</v>
      </c>
      <c r="F406" t="str">
        <f t="shared" si="6"/>
        <v/>
      </c>
      <c r="G406"/>
      <c r="J406" t="s">
        <v>13568</v>
      </c>
      <c r="L406">
        <v>178</v>
      </c>
    </row>
    <row r="407" spans="1:12" ht="14.4" customHeight="1" x14ac:dyDescent="0.3">
      <c r="A407" s="10" t="s">
        <v>5193</v>
      </c>
      <c r="B407" s="10" t="s">
        <v>14964</v>
      </c>
      <c r="C407" s="10" t="s">
        <v>14965</v>
      </c>
      <c r="D407" s="10" t="s">
        <v>14968</v>
      </c>
      <c r="E407" s="10" t="s">
        <v>14969</v>
      </c>
      <c r="F407" t="str">
        <f t="shared" si="6"/>
        <v/>
      </c>
      <c r="G407"/>
      <c r="J407" t="s">
        <v>13568</v>
      </c>
      <c r="L407">
        <v>421</v>
      </c>
    </row>
    <row r="408" spans="1:12" ht="14.4" customHeight="1" x14ac:dyDescent="0.3">
      <c r="A408" s="10" t="s">
        <v>5197</v>
      </c>
      <c r="B408" s="10" t="s">
        <v>14970</v>
      </c>
      <c r="C408" s="10" t="s">
        <v>14971</v>
      </c>
      <c r="D408" s="10" t="s">
        <v>14972</v>
      </c>
      <c r="E408" s="10" t="s">
        <v>14973</v>
      </c>
      <c r="F408" t="str">
        <f t="shared" si="6"/>
        <v/>
      </c>
      <c r="J408" t="s">
        <v>13568</v>
      </c>
      <c r="L408">
        <v>423</v>
      </c>
    </row>
    <row r="409" spans="1:12" ht="14.4" customHeight="1" x14ac:dyDescent="0.3">
      <c r="A409" s="10" t="s">
        <v>5199</v>
      </c>
      <c r="B409" s="10" t="s">
        <v>14974</v>
      </c>
      <c r="C409" s="10" t="s">
        <v>14975</v>
      </c>
      <c r="D409" s="10" t="s">
        <v>14976</v>
      </c>
      <c r="E409" s="10" t="s">
        <v>14977</v>
      </c>
      <c r="F409" t="str">
        <f t="shared" si="6"/>
        <v/>
      </c>
      <c r="J409" t="s">
        <v>13568</v>
      </c>
      <c r="L409">
        <v>427</v>
      </c>
    </row>
    <row r="410" spans="1:12" ht="14.4" customHeight="1" x14ac:dyDescent="0.3">
      <c r="A410" s="10" t="s">
        <v>14978</v>
      </c>
      <c r="B410" s="10" t="s">
        <v>14979</v>
      </c>
      <c r="C410" s="10" t="s">
        <v>14980</v>
      </c>
      <c r="D410" s="10" t="s">
        <v>14981</v>
      </c>
      <c r="E410" s="10" t="s">
        <v>14982</v>
      </c>
      <c r="F410" t="str">
        <f t="shared" si="6"/>
        <v/>
      </c>
      <c r="G410"/>
      <c r="I410" t="s">
        <v>13568</v>
      </c>
      <c r="L410">
        <v>433</v>
      </c>
    </row>
    <row r="411" spans="1:12" ht="14.4" customHeight="1" x14ac:dyDescent="0.3">
      <c r="A411" s="10" t="s">
        <v>14983</v>
      </c>
      <c r="B411" s="10" t="s">
        <v>14984</v>
      </c>
      <c r="C411" s="10" t="s">
        <v>14985</v>
      </c>
      <c r="D411" s="10" t="s">
        <v>14986</v>
      </c>
      <c r="E411" s="10" t="s">
        <v>14987</v>
      </c>
      <c r="F411" t="str">
        <f t="shared" si="6"/>
        <v/>
      </c>
      <c r="G411"/>
      <c r="I411" t="s">
        <v>13568</v>
      </c>
      <c r="L411">
        <v>436</v>
      </c>
    </row>
    <row r="412" spans="1:12" ht="14.4" customHeight="1" x14ac:dyDescent="0.3">
      <c r="A412" s="10" t="s">
        <v>14988</v>
      </c>
      <c r="B412" s="10" t="s">
        <v>14989</v>
      </c>
      <c r="C412" s="10" t="s">
        <v>14990</v>
      </c>
      <c r="D412" s="10" t="s">
        <v>14991</v>
      </c>
      <c r="E412" s="10" t="s">
        <v>14992</v>
      </c>
      <c r="F412" t="str">
        <f t="shared" si="6"/>
        <v/>
      </c>
      <c r="G412"/>
      <c r="I412" t="s">
        <v>13568</v>
      </c>
      <c r="L412">
        <v>442</v>
      </c>
    </row>
    <row r="413" spans="1:12" ht="14.4" customHeight="1" x14ac:dyDescent="0.3">
      <c r="A413" s="10" t="s">
        <v>14993</v>
      </c>
      <c r="B413" s="10" t="s">
        <v>14994</v>
      </c>
      <c r="C413" s="10" t="s">
        <v>14995</v>
      </c>
      <c r="D413" s="10" t="s">
        <v>14996</v>
      </c>
      <c r="E413" s="10" t="s">
        <v>14997</v>
      </c>
      <c r="F413" t="str">
        <f t="shared" si="6"/>
        <v>y</v>
      </c>
      <c r="G413"/>
      <c r="I413" s="49" t="s">
        <v>13616</v>
      </c>
      <c r="L413">
        <v>443</v>
      </c>
    </row>
    <row r="414" spans="1:12" ht="14.4" customHeight="1" x14ac:dyDescent="0.3">
      <c r="A414" s="10" t="s">
        <v>14998</v>
      </c>
      <c r="B414" s="64" t="s">
        <v>14887</v>
      </c>
      <c r="C414" s="65" t="s">
        <v>14888</v>
      </c>
      <c r="D414" s="10" t="s">
        <v>14999</v>
      </c>
      <c r="E414" s="10" t="s">
        <v>15000</v>
      </c>
      <c r="F414" t="str">
        <f t="shared" si="6"/>
        <v>y</v>
      </c>
      <c r="G414" t="s">
        <v>14068</v>
      </c>
      <c r="H414" s="49"/>
      <c r="I414" s="49" t="s">
        <v>13616</v>
      </c>
      <c r="L414">
        <v>40</v>
      </c>
    </row>
    <row r="415" spans="1:12" ht="14.4" customHeight="1" x14ac:dyDescent="0.3">
      <c r="A415" s="10" t="s">
        <v>15001</v>
      </c>
      <c r="B415" s="10" t="s">
        <v>15002</v>
      </c>
      <c r="C415" s="10" t="s">
        <v>15003</v>
      </c>
      <c r="D415" s="10" t="s">
        <v>14934</v>
      </c>
      <c r="E415" s="10" t="s">
        <v>14935</v>
      </c>
      <c r="F415" t="str">
        <f t="shared" si="6"/>
        <v>y</v>
      </c>
      <c r="G415" t="s">
        <v>14068</v>
      </c>
      <c r="I415" s="49" t="s">
        <v>13616</v>
      </c>
      <c r="L415">
        <v>17</v>
      </c>
    </row>
    <row r="416" spans="1:12" ht="14.4" customHeight="1" x14ac:dyDescent="0.3">
      <c r="A416" s="10" t="s">
        <v>15004</v>
      </c>
      <c r="B416" s="64" t="s">
        <v>14882</v>
      </c>
      <c r="C416" s="64" t="s">
        <v>14883</v>
      </c>
      <c r="D416" s="10" t="s">
        <v>14999</v>
      </c>
      <c r="E416" s="10" t="s">
        <v>15000</v>
      </c>
      <c r="F416" t="str">
        <f t="shared" si="6"/>
        <v>y</v>
      </c>
      <c r="G416" t="s">
        <v>14068</v>
      </c>
      <c r="H416" s="49"/>
      <c r="I416" s="49" t="s">
        <v>13616</v>
      </c>
      <c r="J416" s="49"/>
      <c r="L416">
        <v>40</v>
      </c>
    </row>
    <row r="417" spans="1:12" ht="14.4" customHeight="1" x14ac:dyDescent="0.3">
      <c r="A417" s="10" t="s">
        <v>15005</v>
      </c>
      <c r="B417" s="10" t="s">
        <v>14932</v>
      </c>
      <c r="C417" s="10" t="s">
        <v>14933</v>
      </c>
      <c r="D417" s="10" t="s">
        <v>14934</v>
      </c>
      <c r="E417" s="10" t="s">
        <v>15006</v>
      </c>
      <c r="F417" t="str">
        <f t="shared" si="6"/>
        <v>y</v>
      </c>
      <c r="G417" t="s">
        <v>14068</v>
      </c>
      <c r="I417" s="49" t="s">
        <v>13616</v>
      </c>
      <c r="L417">
        <v>17</v>
      </c>
    </row>
    <row r="418" spans="1:12" ht="14.4" customHeight="1" x14ac:dyDescent="0.3">
      <c r="A418" s="10" t="s">
        <v>15007</v>
      </c>
      <c r="B418" s="64" t="s">
        <v>14887</v>
      </c>
      <c r="C418" s="65" t="s">
        <v>14888</v>
      </c>
      <c r="D418" s="10" t="s">
        <v>14999</v>
      </c>
      <c r="E418" s="10" t="s">
        <v>15008</v>
      </c>
      <c r="F418" t="str">
        <f t="shared" si="6"/>
        <v>y</v>
      </c>
      <c r="G418" t="s">
        <v>14068</v>
      </c>
      <c r="H418" s="49"/>
      <c r="I418" s="49" t="s">
        <v>13616</v>
      </c>
      <c r="L418">
        <v>40</v>
      </c>
    </row>
    <row r="419" spans="1:12" ht="14.4" customHeight="1" x14ac:dyDescent="0.3">
      <c r="A419" s="10" t="s">
        <v>15009</v>
      </c>
      <c r="B419" s="10" t="s">
        <v>15002</v>
      </c>
      <c r="C419" s="10" t="s">
        <v>15003</v>
      </c>
      <c r="D419" s="10" t="s">
        <v>14934</v>
      </c>
      <c r="E419" s="10" t="s">
        <v>15006</v>
      </c>
      <c r="F419" t="str">
        <f t="shared" si="6"/>
        <v>y</v>
      </c>
      <c r="G419" t="s">
        <v>14068</v>
      </c>
      <c r="I419" s="49" t="s">
        <v>13616</v>
      </c>
      <c r="L419">
        <v>17</v>
      </c>
    </row>
    <row r="420" spans="1:12" ht="14.4" customHeight="1" x14ac:dyDescent="0.3">
      <c r="A420" s="10" t="s">
        <v>5237</v>
      </c>
      <c r="B420" s="64" t="s">
        <v>14882</v>
      </c>
      <c r="C420" s="64" t="s">
        <v>14883</v>
      </c>
      <c r="D420" s="10" t="s">
        <v>14999</v>
      </c>
      <c r="E420" s="10" t="s">
        <v>15008</v>
      </c>
      <c r="F420" t="str">
        <f t="shared" si="6"/>
        <v>y</v>
      </c>
      <c r="G420" t="s">
        <v>14068</v>
      </c>
      <c r="H420" s="49"/>
      <c r="I420" s="49" t="s">
        <v>13616</v>
      </c>
      <c r="J420" s="49"/>
      <c r="L420">
        <v>40</v>
      </c>
    </row>
    <row r="421" spans="1:12" ht="14.4" customHeight="1" x14ac:dyDescent="0.3">
      <c r="A421" s="10" t="s">
        <v>15010</v>
      </c>
      <c r="B421" s="10" t="s">
        <v>14932</v>
      </c>
      <c r="C421" s="10" t="s">
        <v>14933</v>
      </c>
      <c r="D421" s="10" t="s">
        <v>14934</v>
      </c>
      <c r="E421" s="10" t="s">
        <v>15011</v>
      </c>
      <c r="F421" t="str">
        <f t="shared" si="6"/>
        <v>y</v>
      </c>
      <c r="G421" t="s">
        <v>14068</v>
      </c>
      <c r="I421" s="49" t="s">
        <v>13616</v>
      </c>
      <c r="L421">
        <v>17</v>
      </c>
    </row>
    <row r="422" spans="1:12" ht="14.4" customHeight="1" x14ac:dyDescent="0.3">
      <c r="A422" s="10" t="s">
        <v>15012</v>
      </c>
      <c r="B422" s="64" t="s">
        <v>14887</v>
      </c>
      <c r="C422" s="65" t="s">
        <v>14888</v>
      </c>
      <c r="D422" s="10" t="s">
        <v>14999</v>
      </c>
      <c r="E422" s="10" t="s">
        <v>15013</v>
      </c>
      <c r="F422" t="str">
        <f t="shared" si="6"/>
        <v>y</v>
      </c>
      <c r="G422" t="s">
        <v>14068</v>
      </c>
      <c r="H422" s="49"/>
      <c r="I422" s="49" t="s">
        <v>13616</v>
      </c>
      <c r="L422">
        <v>40</v>
      </c>
    </row>
    <row r="423" spans="1:12" ht="14.4" customHeight="1" x14ac:dyDescent="0.3">
      <c r="A423" s="10" t="s">
        <v>5246</v>
      </c>
      <c r="B423" s="10" t="s">
        <v>15002</v>
      </c>
      <c r="C423" s="10" t="s">
        <v>15003</v>
      </c>
      <c r="D423" s="10" t="s">
        <v>14934</v>
      </c>
      <c r="E423" s="10" t="s">
        <v>15011</v>
      </c>
      <c r="F423" t="str">
        <f t="shared" si="6"/>
        <v>y</v>
      </c>
      <c r="G423" t="s">
        <v>14068</v>
      </c>
      <c r="I423" s="49" t="s">
        <v>13616</v>
      </c>
      <c r="L423">
        <v>17</v>
      </c>
    </row>
    <row r="424" spans="1:12" ht="14.4" customHeight="1" x14ac:dyDescent="0.3">
      <c r="A424" s="10" t="s">
        <v>15014</v>
      </c>
      <c r="B424" s="64" t="s">
        <v>15015</v>
      </c>
      <c r="C424" s="64" t="s">
        <v>15016</v>
      </c>
      <c r="D424" s="10" t="s">
        <v>15017</v>
      </c>
      <c r="E424" s="10" t="s">
        <v>15018</v>
      </c>
      <c r="F424" t="str">
        <f t="shared" si="6"/>
        <v>y</v>
      </c>
      <c r="G424" t="s">
        <v>13989</v>
      </c>
      <c r="H424" s="49" t="s">
        <v>13616</v>
      </c>
      <c r="L424">
        <v>183</v>
      </c>
    </row>
    <row r="425" spans="1:12" ht="14.4" customHeight="1" x14ac:dyDescent="0.3">
      <c r="A425" s="10" t="s">
        <v>15019</v>
      </c>
      <c r="B425" s="64" t="s">
        <v>14882</v>
      </c>
      <c r="C425" s="64" t="s">
        <v>14883</v>
      </c>
      <c r="D425" s="10" t="s">
        <v>14999</v>
      </c>
      <c r="E425" s="10" t="s">
        <v>15013</v>
      </c>
      <c r="F425" t="str">
        <f t="shared" si="6"/>
        <v>y</v>
      </c>
      <c r="G425" t="s">
        <v>14068</v>
      </c>
      <c r="H425" s="49"/>
      <c r="I425" s="49" t="s">
        <v>13616</v>
      </c>
      <c r="J425" s="49"/>
      <c r="L425">
        <v>40</v>
      </c>
    </row>
    <row r="426" spans="1:12" ht="14.4" customHeight="1" x14ac:dyDescent="0.3">
      <c r="A426" s="10" t="s">
        <v>15020</v>
      </c>
      <c r="B426" s="64" t="s">
        <v>15015</v>
      </c>
      <c r="C426" s="64" t="s">
        <v>15016</v>
      </c>
      <c r="D426" s="10" t="s">
        <v>15017</v>
      </c>
      <c r="E426" s="10" t="s">
        <v>15021</v>
      </c>
      <c r="F426" t="str">
        <f t="shared" si="6"/>
        <v>y</v>
      </c>
      <c r="G426" t="s">
        <v>13989</v>
      </c>
      <c r="H426" s="49" t="s">
        <v>13616</v>
      </c>
      <c r="L426">
        <v>183</v>
      </c>
    </row>
    <row r="427" spans="1:12" ht="14.4" customHeight="1" x14ac:dyDescent="0.3">
      <c r="A427" s="10" t="s">
        <v>15022</v>
      </c>
      <c r="B427" s="64" t="s">
        <v>15023</v>
      </c>
      <c r="C427" s="64" t="s">
        <v>15024</v>
      </c>
      <c r="D427" s="10" t="s">
        <v>15025</v>
      </c>
      <c r="E427" s="10" t="s">
        <v>15026</v>
      </c>
      <c r="F427" t="str">
        <f t="shared" si="6"/>
        <v>y</v>
      </c>
      <c r="G427" t="s">
        <v>13989</v>
      </c>
      <c r="H427" s="49" t="s">
        <v>13616</v>
      </c>
      <c r="I427" s="49"/>
      <c r="J427" s="49"/>
      <c r="L427">
        <v>448</v>
      </c>
    </row>
    <row r="428" spans="1:12" ht="14.4" customHeight="1" x14ac:dyDescent="0.3">
      <c r="A428" s="10" t="s">
        <v>15027</v>
      </c>
      <c r="B428" s="64" t="s">
        <v>15028</v>
      </c>
      <c r="C428" s="64" t="s">
        <v>15029</v>
      </c>
      <c r="D428" s="10" t="s">
        <v>15030</v>
      </c>
      <c r="E428" s="10" t="s">
        <v>15026</v>
      </c>
      <c r="F428" t="str">
        <f t="shared" si="6"/>
        <v>y</v>
      </c>
      <c r="G428" t="s">
        <v>13989</v>
      </c>
      <c r="H428" t="s">
        <v>13616</v>
      </c>
      <c r="I428" s="49"/>
      <c r="J428" s="49"/>
      <c r="L428">
        <v>455</v>
      </c>
    </row>
    <row r="429" spans="1:12" ht="14.4" customHeight="1" x14ac:dyDescent="0.3">
      <c r="A429" s="10" t="s">
        <v>15031</v>
      </c>
      <c r="B429" s="64" t="s">
        <v>15032</v>
      </c>
      <c r="C429" s="64" t="s">
        <v>15033</v>
      </c>
      <c r="D429" s="10" t="s">
        <v>15034</v>
      </c>
      <c r="E429" s="10" t="s">
        <v>15026</v>
      </c>
      <c r="F429" t="str">
        <f t="shared" si="6"/>
        <v>y</v>
      </c>
      <c r="G429" t="s">
        <v>13989</v>
      </c>
      <c r="H429" t="s">
        <v>13616</v>
      </c>
      <c r="I429" s="49"/>
      <c r="J429" s="49"/>
      <c r="L429">
        <v>456</v>
      </c>
    </row>
    <row r="430" spans="1:12" ht="14.4" customHeight="1" x14ac:dyDescent="0.3">
      <c r="A430" s="10" t="s">
        <v>15035</v>
      </c>
      <c r="B430" s="64" t="s">
        <v>15036</v>
      </c>
      <c r="C430" s="64" t="s">
        <v>15037</v>
      </c>
      <c r="D430" s="10" t="s">
        <v>15038</v>
      </c>
      <c r="E430" s="10" t="s">
        <v>15026</v>
      </c>
      <c r="F430" t="str">
        <f t="shared" si="6"/>
        <v>y</v>
      </c>
      <c r="G430" t="s">
        <v>13989</v>
      </c>
      <c r="H430" t="s">
        <v>13616</v>
      </c>
      <c r="I430" s="49"/>
      <c r="J430" s="49"/>
      <c r="L430">
        <v>457</v>
      </c>
    </row>
    <row r="431" spans="1:12" ht="14.4" customHeight="1" x14ac:dyDescent="0.3">
      <c r="A431" s="10" t="s">
        <v>15039</v>
      </c>
      <c r="B431" s="64" t="s">
        <v>15040</v>
      </c>
      <c r="C431" s="64" t="s">
        <v>15041</v>
      </c>
      <c r="D431" s="10" t="s">
        <v>15042</v>
      </c>
      <c r="E431" s="10" t="s">
        <v>15026</v>
      </c>
      <c r="F431" t="str">
        <f t="shared" si="6"/>
        <v>y</v>
      </c>
      <c r="G431" t="s">
        <v>13989</v>
      </c>
      <c r="H431" s="49" t="s">
        <v>13616</v>
      </c>
      <c r="I431" s="49"/>
      <c r="L431">
        <v>458</v>
      </c>
    </row>
    <row r="432" spans="1:12" ht="14.4" customHeight="1" x14ac:dyDescent="0.3">
      <c r="A432" s="10" t="s">
        <v>15043</v>
      </c>
      <c r="B432" s="10" t="s">
        <v>15044</v>
      </c>
      <c r="C432" s="10" t="s">
        <v>15045</v>
      </c>
      <c r="D432" s="10" t="s">
        <v>15046</v>
      </c>
      <c r="E432" s="10" t="s">
        <v>15047</v>
      </c>
      <c r="F432" t="str">
        <f t="shared" si="6"/>
        <v/>
      </c>
      <c r="G432"/>
      <c r="I432" t="s">
        <v>13568</v>
      </c>
      <c r="L432">
        <v>184</v>
      </c>
    </row>
    <row r="433" spans="1:12" ht="14.4" customHeight="1" x14ac:dyDescent="0.3">
      <c r="A433" s="10" t="s">
        <v>15048</v>
      </c>
      <c r="B433" s="10" t="s">
        <v>15049</v>
      </c>
      <c r="C433" s="10" t="s">
        <v>15050</v>
      </c>
      <c r="D433" s="10" t="s">
        <v>15051</v>
      </c>
      <c r="E433" s="10" t="s">
        <v>15052</v>
      </c>
      <c r="F433" t="str">
        <f t="shared" si="6"/>
        <v/>
      </c>
      <c r="G433"/>
      <c r="I433" t="s">
        <v>13568</v>
      </c>
      <c r="L433">
        <v>186</v>
      </c>
    </row>
    <row r="434" spans="1:12" ht="14.4" customHeight="1" x14ac:dyDescent="0.3">
      <c r="A434" s="10" t="s">
        <v>15053</v>
      </c>
      <c r="B434" s="64" t="s">
        <v>15054</v>
      </c>
      <c r="C434" s="64" t="s">
        <v>15055</v>
      </c>
      <c r="D434" s="10" t="s">
        <v>15056</v>
      </c>
      <c r="E434" s="10" t="s">
        <v>15026</v>
      </c>
      <c r="F434" t="str">
        <f t="shared" si="6"/>
        <v>y</v>
      </c>
      <c r="G434" t="s">
        <v>13989</v>
      </c>
      <c r="H434" s="49" t="s">
        <v>13616</v>
      </c>
      <c r="I434" s="49"/>
      <c r="L434">
        <v>463</v>
      </c>
    </row>
    <row r="435" spans="1:12" ht="14.4" customHeight="1" x14ac:dyDescent="0.3">
      <c r="A435" s="10" t="s">
        <v>15057</v>
      </c>
      <c r="B435" s="64" t="s">
        <v>15058</v>
      </c>
      <c r="C435" s="64" t="s">
        <v>15059</v>
      </c>
      <c r="D435" s="10" t="s">
        <v>15060</v>
      </c>
      <c r="E435" s="10" t="s">
        <v>15061</v>
      </c>
      <c r="F435" t="str">
        <f t="shared" si="6"/>
        <v>y</v>
      </c>
      <c r="G435" t="s">
        <v>13567</v>
      </c>
      <c r="H435" s="49" t="s">
        <v>13616</v>
      </c>
      <c r="J435" s="49" t="s">
        <v>13616</v>
      </c>
      <c r="L435">
        <v>467</v>
      </c>
    </row>
    <row r="436" spans="1:12" ht="14.4" customHeight="1" x14ac:dyDescent="0.3">
      <c r="A436" s="10" t="s">
        <v>15062</v>
      </c>
      <c r="B436" s="64" t="s">
        <v>15063</v>
      </c>
      <c r="C436" s="64" t="s">
        <v>15064</v>
      </c>
      <c r="D436" s="10" t="s">
        <v>14418</v>
      </c>
      <c r="E436" s="10" t="s">
        <v>15065</v>
      </c>
      <c r="F436" t="str">
        <f t="shared" si="6"/>
        <v>y</v>
      </c>
      <c r="G436" s="10" t="s">
        <v>13989</v>
      </c>
      <c r="H436" s="49" t="s">
        <v>13616</v>
      </c>
      <c r="I436" s="49" t="s">
        <v>13616</v>
      </c>
      <c r="J436" s="49" t="s">
        <v>13616</v>
      </c>
      <c r="L436">
        <v>80</v>
      </c>
    </row>
    <row r="437" spans="1:12" ht="14.4" customHeight="1" x14ac:dyDescent="0.3">
      <c r="A437" s="10" t="s">
        <v>15066</v>
      </c>
      <c r="B437" s="64" t="s">
        <v>15067</v>
      </c>
      <c r="C437" s="64" t="s">
        <v>15068</v>
      </c>
      <c r="D437" s="10" t="s">
        <v>14423</v>
      </c>
      <c r="E437" s="10" t="s">
        <v>15069</v>
      </c>
      <c r="F437" t="str">
        <f t="shared" si="6"/>
        <v>y</v>
      </c>
      <c r="G437" s="10" t="s">
        <v>13989</v>
      </c>
      <c r="H437" s="49" t="s">
        <v>13616</v>
      </c>
      <c r="I437" s="49" t="s">
        <v>13616</v>
      </c>
      <c r="J437" s="49" t="s">
        <v>13616</v>
      </c>
      <c r="L437">
        <v>22</v>
      </c>
    </row>
    <row r="438" spans="1:12" ht="14.4" customHeight="1" x14ac:dyDescent="0.3">
      <c r="A438" s="10" t="s">
        <v>15070</v>
      </c>
      <c r="B438" s="64" t="s">
        <v>15071</v>
      </c>
      <c r="C438" s="64" t="s">
        <v>15072</v>
      </c>
      <c r="D438" s="10" t="s">
        <v>14423</v>
      </c>
      <c r="E438" s="10" t="s">
        <v>15073</v>
      </c>
      <c r="F438" t="str">
        <f t="shared" si="6"/>
        <v>y</v>
      </c>
      <c r="G438" s="10" t="s">
        <v>13989</v>
      </c>
      <c r="H438" s="49" t="s">
        <v>13616</v>
      </c>
      <c r="I438" s="49" t="s">
        <v>13616</v>
      </c>
      <c r="J438" s="49" t="s">
        <v>13616</v>
      </c>
      <c r="L438">
        <v>22</v>
      </c>
    </row>
    <row r="439" spans="1:12" ht="14.4" customHeight="1" x14ac:dyDescent="0.3">
      <c r="A439" s="10" t="s">
        <v>15074</v>
      </c>
      <c r="B439" s="64" t="s">
        <v>15075</v>
      </c>
      <c r="C439" s="64" t="s">
        <v>15076</v>
      </c>
      <c r="D439" s="10" t="s">
        <v>14418</v>
      </c>
      <c r="E439" s="10" t="s">
        <v>15077</v>
      </c>
      <c r="F439" t="str">
        <f t="shared" si="6"/>
        <v>y</v>
      </c>
      <c r="G439" s="48" t="s">
        <v>15078</v>
      </c>
      <c r="H439" s="49" t="s">
        <v>13616</v>
      </c>
      <c r="I439" t="s">
        <v>13568</v>
      </c>
      <c r="J439" t="s">
        <v>13616</v>
      </c>
      <c r="L439">
        <v>80</v>
      </c>
    </row>
    <row r="440" spans="1:12" ht="14.4" customHeight="1" x14ac:dyDescent="0.3">
      <c r="A440" s="10" t="s">
        <v>15079</v>
      </c>
      <c r="B440" s="10" t="s">
        <v>15044</v>
      </c>
      <c r="C440" s="10" t="s">
        <v>15045</v>
      </c>
      <c r="D440" s="10" t="s">
        <v>15046</v>
      </c>
      <c r="E440" s="10" t="s">
        <v>15080</v>
      </c>
      <c r="F440" t="str">
        <f t="shared" si="6"/>
        <v/>
      </c>
      <c r="G440"/>
      <c r="I440" t="s">
        <v>13568</v>
      </c>
      <c r="L440">
        <v>184</v>
      </c>
    </row>
    <row r="441" spans="1:12" ht="14.4" customHeight="1" x14ac:dyDescent="0.3">
      <c r="A441" s="10" t="s">
        <v>15081</v>
      </c>
      <c r="B441" s="10" t="s">
        <v>15049</v>
      </c>
      <c r="C441" s="10" t="s">
        <v>15050</v>
      </c>
      <c r="D441" s="10" t="s">
        <v>15051</v>
      </c>
      <c r="E441" s="10" t="s">
        <v>15082</v>
      </c>
      <c r="F441" t="str">
        <f t="shared" si="6"/>
        <v/>
      </c>
      <c r="G441"/>
      <c r="I441" t="s">
        <v>13568</v>
      </c>
      <c r="L441">
        <v>186</v>
      </c>
    </row>
    <row r="442" spans="1:12" ht="14.4" customHeight="1" x14ac:dyDescent="0.3">
      <c r="A442" s="10" t="s">
        <v>15083</v>
      </c>
      <c r="B442" s="64" t="s">
        <v>15084</v>
      </c>
      <c r="C442" s="64" t="s">
        <v>15085</v>
      </c>
      <c r="D442" s="10" t="s">
        <v>14423</v>
      </c>
      <c r="E442" s="10" t="s">
        <v>15086</v>
      </c>
      <c r="F442" t="str">
        <f t="shared" si="6"/>
        <v>y</v>
      </c>
      <c r="G442" s="48" t="s">
        <v>15078</v>
      </c>
      <c r="H442" s="49" t="s">
        <v>13616</v>
      </c>
      <c r="I442" t="s">
        <v>13568</v>
      </c>
      <c r="J442" t="s">
        <v>13616</v>
      </c>
      <c r="L442">
        <v>22</v>
      </c>
    </row>
    <row r="443" spans="1:12" ht="14.4" customHeight="1" x14ac:dyDescent="0.3">
      <c r="A443" s="10" t="s">
        <v>15087</v>
      </c>
      <c r="B443" s="64" t="s">
        <v>15088</v>
      </c>
      <c r="C443" s="64" t="s">
        <v>15089</v>
      </c>
      <c r="D443" s="10" t="s">
        <v>14423</v>
      </c>
      <c r="E443" s="10" t="s">
        <v>15090</v>
      </c>
      <c r="F443" t="str">
        <f t="shared" si="6"/>
        <v>y</v>
      </c>
      <c r="G443" s="48" t="s">
        <v>15078</v>
      </c>
      <c r="H443" s="49" t="s">
        <v>13616</v>
      </c>
      <c r="I443" t="s">
        <v>13568</v>
      </c>
      <c r="J443" t="s">
        <v>13616</v>
      </c>
      <c r="L443">
        <v>22</v>
      </c>
    </row>
    <row r="444" spans="1:12" ht="14.4" customHeight="1" x14ac:dyDescent="0.3">
      <c r="A444" s="10" t="s">
        <v>15091</v>
      </c>
      <c r="B444" s="64" t="s">
        <v>15092</v>
      </c>
      <c r="C444" s="64" t="s">
        <v>15093</v>
      </c>
      <c r="D444" s="10" t="s">
        <v>15094</v>
      </c>
      <c r="E444" s="10" t="s">
        <v>15095</v>
      </c>
      <c r="F444" t="str">
        <f t="shared" si="6"/>
        <v>y</v>
      </c>
      <c r="G444" t="s">
        <v>13567</v>
      </c>
      <c r="H444" s="49" t="s">
        <v>13616</v>
      </c>
      <c r="I444" t="s">
        <v>13568</v>
      </c>
      <c r="J444" s="49" t="s">
        <v>13616</v>
      </c>
      <c r="L444">
        <v>468</v>
      </c>
    </row>
    <row r="445" spans="1:12" ht="14.4" customHeight="1" x14ac:dyDescent="0.3">
      <c r="A445" s="10" t="s">
        <v>14353</v>
      </c>
      <c r="B445" s="64" t="s">
        <v>15096</v>
      </c>
      <c r="C445" s="64" t="s">
        <v>15097</v>
      </c>
      <c r="D445" s="10" t="s">
        <v>14356</v>
      </c>
      <c r="E445" s="10" t="s">
        <v>14357</v>
      </c>
      <c r="F445" t="str">
        <f t="shared" si="6"/>
        <v>y</v>
      </c>
      <c r="G445" t="s">
        <v>13567</v>
      </c>
      <c r="H445" s="49" t="s">
        <v>13616</v>
      </c>
      <c r="I445" t="s">
        <v>13568</v>
      </c>
      <c r="J445" s="49" t="s">
        <v>13616</v>
      </c>
      <c r="L445">
        <v>77</v>
      </c>
    </row>
    <row r="446" spans="1:12" ht="14.4" customHeight="1" x14ac:dyDescent="0.3">
      <c r="A446" s="10" t="s">
        <v>14553</v>
      </c>
      <c r="B446" s="64" t="s">
        <v>15096</v>
      </c>
      <c r="C446" s="64" t="s">
        <v>15097</v>
      </c>
      <c r="D446" s="10" t="s">
        <v>14356</v>
      </c>
      <c r="E446" s="10" t="s">
        <v>14554</v>
      </c>
      <c r="F446" t="str">
        <f t="shared" si="6"/>
        <v>y</v>
      </c>
      <c r="G446" t="s">
        <v>13567</v>
      </c>
      <c r="H446" s="49" t="s">
        <v>13616</v>
      </c>
      <c r="I446" t="s">
        <v>13568</v>
      </c>
      <c r="J446" s="49" t="s">
        <v>13616</v>
      </c>
      <c r="L446">
        <v>77</v>
      </c>
    </row>
    <row r="447" spans="1:12" ht="14.4" customHeight="1" x14ac:dyDescent="0.3">
      <c r="A447" s="10" t="s">
        <v>15098</v>
      </c>
      <c r="B447" s="64" t="s">
        <v>15099</v>
      </c>
      <c r="C447" s="64" t="s">
        <v>15100</v>
      </c>
      <c r="D447" s="10" t="s">
        <v>15101</v>
      </c>
      <c r="E447" s="10" t="s">
        <v>15102</v>
      </c>
      <c r="F447" t="str">
        <f t="shared" si="6"/>
        <v>y</v>
      </c>
      <c r="G447" t="s">
        <v>13567</v>
      </c>
      <c r="H447" s="49" t="s">
        <v>13616</v>
      </c>
      <c r="I447" t="s">
        <v>13568</v>
      </c>
      <c r="J447" s="49" t="s">
        <v>13616</v>
      </c>
      <c r="L447">
        <v>473</v>
      </c>
    </row>
    <row r="448" spans="1:12" ht="14.4" customHeight="1" x14ac:dyDescent="0.3">
      <c r="A448" s="10" t="s">
        <v>15103</v>
      </c>
      <c r="B448" s="64" t="s">
        <v>15104</v>
      </c>
      <c r="C448" s="65" t="s">
        <v>15105</v>
      </c>
      <c r="D448" s="10" t="s">
        <v>15106</v>
      </c>
      <c r="E448" s="10" t="s">
        <v>15107</v>
      </c>
      <c r="F448" t="str">
        <f t="shared" si="6"/>
        <v>y</v>
      </c>
      <c r="G448" t="s">
        <v>13567</v>
      </c>
      <c r="H448" s="49" t="s">
        <v>13616</v>
      </c>
      <c r="I448" t="s">
        <v>13568</v>
      </c>
      <c r="J448" s="49" t="s">
        <v>13616</v>
      </c>
      <c r="L448">
        <v>474</v>
      </c>
    </row>
    <row r="449" spans="1:12" ht="14.4" customHeight="1" x14ac:dyDescent="0.3">
      <c r="A449" s="10" t="s">
        <v>15108</v>
      </c>
      <c r="B449" s="64" t="s">
        <v>15109</v>
      </c>
      <c r="C449" s="65" t="s">
        <v>15110</v>
      </c>
      <c r="D449" s="10" t="s">
        <v>15111</v>
      </c>
      <c r="E449" s="10" t="s">
        <v>15026</v>
      </c>
      <c r="F449" t="str">
        <f t="shared" si="6"/>
        <v>y</v>
      </c>
      <c r="G449" t="s">
        <v>13989</v>
      </c>
      <c r="H449" s="49" t="s">
        <v>13616</v>
      </c>
      <c r="L449">
        <v>475</v>
      </c>
    </row>
    <row r="450" spans="1:12" ht="14.4" customHeight="1" x14ac:dyDescent="0.3">
      <c r="A450" s="10" t="s">
        <v>15112</v>
      </c>
      <c r="B450" s="64" t="s">
        <v>15113</v>
      </c>
      <c r="C450" s="64" t="s">
        <v>15114</v>
      </c>
      <c r="D450" s="10" t="s">
        <v>15115</v>
      </c>
      <c r="E450" s="10" t="s">
        <v>15026</v>
      </c>
      <c r="F450" t="str">
        <f t="shared" si="6"/>
        <v>y</v>
      </c>
      <c r="G450" t="s">
        <v>13567</v>
      </c>
      <c r="H450" s="49" t="s">
        <v>13616</v>
      </c>
      <c r="I450" t="s">
        <v>13568</v>
      </c>
      <c r="J450" t="s">
        <v>13616</v>
      </c>
      <c r="L450">
        <v>477</v>
      </c>
    </row>
    <row r="451" spans="1:12" ht="14.4" customHeight="1" x14ac:dyDescent="0.3">
      <c r="A451" s="10" t="s">
        <v>15116</v>
      </c>
      <c r="B451" s="64" t="s">
        <v>15117</v>
      </c>
      <c r="C451" s="64" t="s">
        <v>15118</v>
      </c>
      <c r="D451" s="10" t="s">
        <v>15119</v>
      </c>
      <c r="E451" s="10" t="s">
        <v>15026</v>
      </c>
      <c r="F451" t="str">
        <f t="shared" si="6"/>
        <v>y</v>
      </c>
      <c r="G451" t="s">
        <v>13989</v>
      </c>
      <c r="H451" s="49" t="s">
        <v>13616</v>
      </c>
      <c r="L451">
        <v>478</v>
      </c>
    </row>
    <row r="452" spans="1:12" ht="14.4" customHeight="1" x14ac:dyDescent="0.3">
      <c r="A452" s="10" t="s">
        <v>15120</v>
      </c>
      <c r="B452" s="64" t="s">
        <v>15121</v>
      </c>
      <c r="C452" s="64" t="s">
        <v>15122</v>
      </c>
      <c r="D452" s="10" t="s">
        <v>15123</v>
      </c>
      <c r="E452" s="10" t="s">
        <v>15026</v>
      </c>
      <c r="F452" t="str">
        <f t="shared" si="6"/>
        <v>y</v>
      </c>
      <c r="G452" t="s">
        <v>13989</v>
      </c>
      <c r="H452" s="49" t="s">
        <v>13616</v>
      </c>
      <c r="L452">
        <v>491</v>
      </c>
    </row>
    <row r="453" spans="1:12" ht="14.4" customHeight="1" x14ac:dyDescent="0.3">
      <c r="A453" s="10" t="s">
        <v>15124</v>
      </c>
      <c r="B453" s="64" t="s">
        <v>15125</v>
      </c>
      <c r="C453" s="64" t="s">
        <v>15126</v>
      </c>
      <c r="D453" s="10" t="s">
        <v>15127</v>
      </c>
      <c r="E453" s="10" t="s">
        <v>15026</v>
      </c>
      <c r="F453" t="str">
        <f t="shared" ref="F453:F516" si="7">IF(COUNTIF(H453:J453,"used")&gt;0,"y","")</f>
        <v>y</v>
      </c>
      <c r="G453" t="s">
        <v>13989</v>
      </c>
      <c r="H453" s="49" t="s">
        <v>13616</v>
      </c>
      <c r="L453">
        <v>492</v>
      </c>
    </row>
    <row r="454" spans="1:12" ht="14.4" customHeight="1" x14ac:dyDescent="0.3">
      <c r="A454" s="10" t="s">
        <v>15128</v>
      </c>
      <c r="B454" s="64" t="s">
        <v>15129</v>
      </c>
      <c r="C454" s="64" t="s">
        <v>15130</v>
      </c>
      <c r="D454" s="10" t="s">
        <v>15131</v>
      </c>
      <c r="E454" s="10" t="s">
        <v>15026</v>
      </c>
      <c r="F454" t="str">
        <f t="shared" si="7"/>
        <v>y</v>
      </c>
      <c r="G454" t="s">
        <v>13989</v>
      </c>
      <c r="H454" s="49" t="s">
        <v>13616</v>
      </c>
      <c r="L454">
        <v>503</v>
      </c>
    </row>
    <row r="455" spans="1:12" ht="14.4" customHeight="1" x14ac:dyDescent="0.3">
      <c r="A455" s="10" t="s">
        <v>15132</v>
      </c>
      <c r="B455" s="64" t="s">
        <v>15133</v>
      </c>
      <c r="C455" s="64" t="s">
        <v>15134</v>
      </c>
      <c r="D455" s="10" t="s">
        <v>15135</v>
      </c>
      <c r="E455" s="10" t="s">
        <v>15026</v>
      </c>
      <c r="F455" t="str">
        <f t="shared" si="7"/>
        <v>y</v>
      </c>
      <c r="G455" t="s">
        <v>13989</v>
      </c>
      <c r="H455" s="49" t="s">
        <v>13616</v>
      </c>
      <c r="L455">
        <v>506</v>
      </c>
    </row>
    <row r="456" spans="1:12" ht="14.4" customHeight="1" x14ac:dyDescent="0.3">
      <c r="A456" s="10" t="s">
        <v>15136</v>
      </c>
      <c r="B456" s="64" t="s">
        <v>15137</v>
      </c>
      <c r="C456" s="64" t="s">
        <v>15138</v>
      </c>
      <c r="D456" s="10" t="s">
        <v>15139</v>
      </c>
      <c r="E456" s="10" t="s">
        <v>15026</v>
      </c>
      <c r="F456" t="str">
        <f t="shared" si="7"/>
        <v>y</v>
      </c>
      <c r="G456" t="s">
        <v>13989</v>
      </c>
      <c r="H456" s="49" t="s">
        <v>13616</v>
      </c>
      <c r="L456">
        <v>509</v>
      </c>
    </row>
    <row r="457" spans="1:12" ht="14.4" customHeight="1" x14ac:dyDescent="0.3">
      <c r="A457" s="10" t="s">
        <v>15140</v>
      </c>
      <c r="B457" s="64" t="s">
        <v>15141</v>
      </c>
      <c r="C457" s="64" t="s">
        <v>15142</v>
      </c>
      <c r="D457" s="10" t="s">
        <v>15143</v>
      </c>
      <c r="E457" s="10" t="s">
        <v>15026</v>
      </c>
      <c r="F457" t="str">
        <f t="shared" si="7"/>
        <v>y</v>
      </c>
      <c r="G457" t="s">
        <v>13989</v>
      </c>
      <c r="H457" s="49" t="s">
        <v>13616</v>
      </c>
      <c r="L457">
        <v>511</v>
      </c>
    </row>
    <row r="458" spans="1:12" ht="14.4" customHeight="1" x14ac:dyDescent="0.3">
      <c r="A458" s="10" t="s">
        <v>15144</v>
      </c>
      <c r="B458" s="64" t="s">
        <v>15145</v>
      </c>
      <c r="C458" s="64" t="s">
        <v>15146</v>
      </c>
      <c r="D458" s="10" t="s">
        <v>15147</v>
      </c>
      <c r="E458" s="10" t="s">
        <v>15026</v>
      </c>
      <c r="F458" t="str">
        <f t="shared" si="7"/>
        <v>y</v>
      </c>
      <c r="G458" t="s">
        <v>13989</v>
      </c>
      <c r="H458" s="49" t="s">
        <v>13616</v>
      </c>
      <c r="L458">
        <v>512</v>
      </c>
    </row>
    <row r="459" spans="1:12" ht="14.4" customHeight="1" x14ac:dyDescent="0.3">
      <c r="A459" s="10" t="s">
        <v>15148</v>
      </c>
      <c r="B459" s="64" t="s">
        <v>15149</v>
      </c>
      <c r="C459" s="64" t="s">
        <v>15150</v>
      </c>
      <c r="D459" s="10" t="s">
        <v>15151</v>
      </c>
      <c r="E459" s="10" t="s">
        <v>15026</v>
      </c>
      <c r="F459" t="str">
        <f t="shared" si="7"/>
        <v>y</v>
      </c>
      <c r="G459" t="s">
        <v>13989</v>
      </c>
      <c r="H459" s="49" t="s">
        <v>13616</v>
      </c>
      <c r="L459">
        <v>513</v>
      </c>
    </row>
    <row r="460" spans="1:12" ht="14.4" customHeight="1" x14ac:dyDescent="0.3">
      <c r="A460" s="10" t="s">
        <v>15152</v>
      </c>
      <c r="B460" s="10" t="s">
        <v>15153</v>
      </c>
      <c r="C460" s="10" t="s">
        <v>15154</v>
      </c>
      <c r="D460" s="10" t="s">
        <v>15155</v>
      </c>
      <c r="E460" s="10" t="s">
        <v>15156</v>
      </c>
      <c r="F460" t="str">
        <f t="shared" si="7"/>
        <v/>
      </c>
      <c r="G460" s="10" t="s">
        <v>15157</v>
      </c>
      <c r="I460" s="49"/>
      <c r="L460">
        <v>187</v>
      </c>
    </row>
    <row r="461" spans="1:12" ht="14.4" customHeight="1" x14ac:dyDescent="0.3">
      <c r="A461" s="10" t="s">
        <v>15158</v>
      </c>
      <c r="B461" s="64" t="s">
        <v>15159</v>
      </c>
      <c r="C461" s="64" t="s">
        <v>15160</v>
      </c>
      <c r="D461" s="10" t="s">
        <v>15161</v>
      </c>
      <c r="E461" s="10" t="s">
        <v>15026</v>
      </c>
      <c r="F461" t="str">
        <f t="shared" si="7"/>
        <v>y</v>
      </c>
      <c r="G461" t="s">
        <v>13989</v>
      </c>
      <c r="H461" s="49" t="s">
        <v>13616</v>
      </c>
      <c r="L461">
        <v>533</v>
      </c>
    </row>
    <row r="462" spans="1:12" ht="14.4" customHeight="1" x14ac:dyDescent="0.3">
      <c r="A462" s="10" t="s">
        <v>15162</v>
      </c>
      <c r="B462" s="64" t="s">
        <v>15163</v>
      </c>
      <c r="C462" s="64" t="s">
        <v>15164</v>
      </c>
      <c r="D462" s="10" t="s">
        <v>15165</v>
      </c>
      <c r="E462" s="10" t="s">
        <v>15166</v>
      </c>
      <c r="F462" t="str">
        <f t="shared" si="7"/>
        <v>y</v>
      </c>
      <c r="G462" t="s">
        <v>13989</v>
      </c>
      <c r="H462" s="49" t="s">
        <v>13616</v>
      </c>
      <c r="J462" s="49" t="s">
        <v>13616</v>
      </c>
      <c r="L462">
        <v>6</v>
      </c>
    </row>
    <row r="463" spans="1:12" ht="14.4" customHeight="1" x14ac:dyDescent="0.3">
      <c r="A463" s="10" t="s">
        <v>15167</v>
      </c>
      <c r="B463" s="64" t="s">
        <v>15168</v>
      </c>
      <c r="C463" s="64" t="s">
        <v>15169</v>
      </c>
      <c r="D463" s="10" t="s">
        <v>15165</v>
      </c>
      <c r="E463" s="10" t="s">
        <v>15170</v>
      </c>
      <c r="F463" t="str">
        <f t="shared" si="7"/>
        <v>y</v>
      </c>
      <c r="G463" t="s">
        <v>13989</v>
      </c>
      <c r="H463" s="49" t="s">
        <v>13616</v>
      </c>
      <c r="J463" s="49" t="s">
        <v>13616</v>
      </c>
      <c r="L463">
        <v>6</v>
      </c>
    </row>
    <row r="464" spans="1:12" ht="14.4" customHeight="1" x14ac:dyDescent="0.3">
      <c r="A464" s="10" t="s">
        <v>15171</v>
      </c>
      <c r="B464" s="64" t="s">
        <v>15172</v>
      </c>
      <c r="C464" s="64" t="s">
        <v>15173</v>
      </c>
      <c r="D464" s="10" t="s">
        <v>15165</v>
      </c>
      <c r="E464" s="10" t="s">
        <v>15174</v>
      </c>
      <c r="F464" t="str">
        <f t="shared" si="7"/>
        <v>y</v>
      </c>
      <c r="G464" t="s">
        <v>13989</v>
      </c>
      <c r="H464" s="49" t="s">
        <v>13616</v>
      </c>
      <c r="J464" s="49" t="s">
        <v>13616</v>
      </c>
      <c r="L464">
        <v>6</v>
      </c>
    </row>
    <row r="465" spans="1:12" ht="14.4" customHeight="1" x14ac:dyDescent="0.3">
      <c r="A465" s="10" t="s">
        <v>15175</v>
      </c>
      <c r="B465" s="64" t="s">
        <v>5925</v>
      </c>
      <c r="C465" s="64" t="s">
        <v>14666</v>
      </c>
      <c r="D465" s="10" t="s">
        <v>15176</v>
      </c>
      <c r="E465" s="10" t="s">
        <v>15177</v>
      </c>
      <c r="F465" t="str">
        <f t="shared" si="7"/>
        <v>y</v>
      </c>
      <c r="G465"/>
      <c r="H465" s="49"/>
      <c r="I465" s="49" t="s">
        <v>13616</v>
      </c>
      <c r="J465" s="49"/>
      <c r="L465">
        <v>549</v>
      </c>
    </row>
    <row r="466" spans="1:12" ht="14.4" customHeight="1" x14ac:dyDescent="0.3">
      <c r="A466" s="10" t="s">
        <v>15178</v>
      </c>
      <c r="B466" s="64" t="s">
        <v>15179</v>
      </c>
      <c r="C466" s="64" t="s">
        <v>15180</v>
      </c>
      <c r="D466" s="10" t="s">
        <v>15165</v>
      </c>
      <c r="E466" s="10" t="s">
        <v>15166</v>
      </c>
      <c r="F466" t="str">
        <f t="shared" si="7"/>
        <v>y</v>
      </c>
      <c r="G466" t="s">
        <v>13567</v>
      </c>
      <c r="H466" s="49" t="s">
        <v>13616</v>
      </c>
      <c r="J466" s="49" t="s">
        <v>13616</v>
      </c>
      <c r="L466">
        <v>6</v>
      </c>
    </row>
    <row r="467" spans="1:12" ht="14.4" customHeight="1" x14ac:dyDescent="0.3">
      <c r="A467" s="10" t="s">
        <v>15181</v>
      </c>
      <c r="B467" s="10" t="s">
        <v>15182</v>
      </c>
      <c r="C467" s="10" t="s">
        <v>15183</v>
      </c>
      <c r="D467" s="10" t="s">
        <v>15184</v>
      </c>
      <c r="E467" s="10" t="s">
        <v>15185</v>
      </c>
      <c r="F467" t="str">
        <f t="shared" si="7"/>
        <v/>
      </c>
      <c r="G467"/>
      <c r="J467" t="s">
        <v>13568</v>
      </c>
      <c r="L467">
        <v>64</v>
      </c>
    </row>
    <row r="468" spans="1:12" ht="14.4" customHeight="1" x14ac:dyDescent="0.3">
      <c r="A468" s="10" t="s">
        <v>15186</v>
      </c>
      <c r="B468" s="10" t="s">
        <v>15187</v>
      </c>
      <c r="C468" s="10" t="s">
        <v>15188</v>
      </c>
      <c r="D468" s="10" t="s">
        <v>15184</v>
      </c>
      <c r="E468" s="10" t="s">
        <v>15185</v>
      </c>
      <c r="F468" t="str">
        <f t="shared" si="7"/>
        <v/>
      </c>
      <c r="G468"/>
      <c r="J468" t="s">
        <v>13568</v>
      </c>
      <c r="L468">
        <v>64</v>
      </c>
    </row>
    <row r="469" spans="1:12" ht="14.4" customHeight="1" x14ac:dyDescent="0.3">
      <c r="A469" s="10" t="s">
        <v>15189</v>
      </c>
      <c r="B469" s="10" t="s">
        <v>15190</v>
      </c>
      <c r="C469" s="10" t="s">
        <v>15191</v>
      </c>
      <c r="D469" s="10" t="s">
        <v>15184</v>
      </c>
      <c r="E469" s="10" t="s">
        <v>15185</v>
      </c>
      <c r="F469" t="str">
        <f t="shared" si="7"/>
        <v/>
      </c>
      <c r="G469"/>
      <c r="J469" t="s">
        <v>13568</v>
      </c>
      <c r="L469">
        <v>64</v>
      </c>
    </row>
    <row r="470" spans="1:12" ht="14.4" customHeight="1" x14ac:dyDescent="0.3">
      <c r="A470" s="10" t="s">
        <v>15192</v>
      </c>
      <c r="B470" s="10" t="s">
        <v>15193</v>
      </c>
      <c r="C470" s="10" t="s">
        <v>15194</v>
      </c>
      <c r="D470" s="10" t="s">
        <v>15184</v>
      </c>
      <c r="E470" s="10" t="s">
        <v>15185</v>
      </c>
      <c r="F470" t="str">
        <f t="shared" si="7"/>
        <v/>
      </c>
      <c r="G470"/>
      <c r="J470" t="s">
        <v>13568</v>
      </c>
      <c r="L470">
        <v>64</v>
      </c>
    </row>
    <row r="471" spans="1:12" ht="14.4" customHeight="1" x14ac:dyDescent="0.3">
      <c r="A471" s="10" t="s">
        <v>15195</v>
      </c>
      <c r="B471" s="64" t="s">
        <v>15196</v>
      </c>
      <c r="C471" s="64" t="s">
        <v>15197</v>
      </c>
      <c r="D471" s="10" t="s">
        <v>15165</v>
      </c>
      <c r="E471" s="10" t="s">
        <v>15170</v>
      </c>
      <c r="F471" t="str">
        <f t="shared" si="7"/>
        <v>y</v>
      </c>
      <c r="G471" t="s">
        <v>13567</v>
      </c>
      <c r="H471" s="49" t="s">
        <v>13616</v>
      </c>
      <c r="J471" s="49" t="s">
        <v>13616</v>
      </c>
      <c r="L471">
        <v>6</v>
      </c>
    </row>
    <row r="472" spans="1:12" ht="14.4" customHeight="1" x14ac:dyDescent="0.3">
      <c r="A472" s="10" t="s">
        <v>15198</v>
      </c>
      <c r="B472" s="64" t="s">
        <v>15199</v>
      </c>
      <c r="C472" s="64" t="s">
        <v>15200</v>
      </c>
      <c r="D472" s="10" t="s">
        <v>15165</v>
      </c>
      <c r="E472" s="10" t="s">
        <v>15174</v>
      </c>
      <c r="F472" t="str">
        <f t="shared" si="7"/>
        <v>y</v>
      </c>
      <c r="G472" t="s">
        <v>13567</v>
      </c>
      <c r="H472" s="49" t="s">
        <v>13616</v>
      </c>
      <c r="J472" s="49" t="s">
        <v>13616</v>
      </c>
      <c r="L472">
        <v>6</v>
      </c>
    </row>
    <row r="473" spans="1:12" ht="14.4" customHeight="1" x14ac:dyDescent="0.3">
      <c r="A473" s="10" t="s">
        <v>15201</v>
      </c>
      <c r="B473" s="64" t="s">
        <v>15202</v>
      </c>
      <c r="C473" s="64" t="s">
        <v>15203</v>
      </c>
      <c r="D473" s="10" t="s">
        <v>15165</v>
      </c>
      <c r="E473" s="10" t="s">
        <v>15166</v>
      </c>
      <c r="F473" t="str">
        <f t="shared" si="7"/>
        <v>y</v>
      </c>
      <c r="G473" t="s">
        <v>13989</v>
      </c>
      <c r="H473" s="49" t="s">
        <v>13616</v>
      </c>
      <c r="J473" s="49" t="s">
        <v>13616</v>
      </c>
      <c r="L473">
        <v>6</v>
      </c>
    </row>
    <row r="474" spans="1:12" ht="14.4" customHeight="1" x14ac:dyDescent="0.3">
      <c r="A474" s="10" t="s">
        <v>15204</v>
      </c>
      <c r="B474" s="64" t="s">
        <v>15205</v>
      </c>
      <c r="C474" s="64" t="s">
        <v>15206</v>
      </c>
      <c r="D474" s="10" t="s">
        <v>15165</v>
      </c>
      <c r="E474" s="10" t="s">
        <v>15170</v>
      </c>
      <c r="F474" t="str">
        <f t="shared" si="7"/>
        <v>y</v>
      </c>
      <c r="G474" t="s">
        <v>13989</v>
      </c>
      <c r="H474" s="49" t="s">
        <v>13616</v>
      </c>
      <c r="J474" s="49" t="s">
        <v>13616</v>
      </c>
      <c r="L474">
        <v>6</v>
      </c>
    </row>
    <row r="475" spans="1:12" ht="14.4" customHeight="1" x14ac:dyDescent="0.3">
      <c r="A475" s="10" t="s">
        <v>15207</v>
      </c>
      <c r="B475" s="64" t="s">
        <v>15208</v>
      </c>
      <c r="C475" s="64" t="s">
        <v>15209</v>
      </c>
      <c r="D475" s="10" t="s">
        <v>15165</v>
      </c>
      <c r="E475" s="10" t="s">
        <v>15174</v>
      </c>
      <c r="F475" t="str">
        <f t="shared" si="7"/>
        <v>y</v>
      </c>
      <c r="G475" t="s">
        <v>13989</v>
      </c>
      <c r="H475" s="49" t="s">
        <v>13616</v>
      </c>
      <c r="J475" s="49" t="s">
        <v>13616</v>
      </c>
      <c r="L475">
        <v>6</v>
      </c>
    </row>
    <row r="476" spans="1:12" ht="14.4" customHeight="1" x14ac:dyDescent="0.3">
      <c r="A476" s="10" t="s">
        <v>15210</v>
      </c>
      <c r="B476" s="64" t="s">
        <v>15211</v>
      </c>
      <c r="C476" s="64" t="s">
        <v>15212</v>
      </c>
      <c r="D476" s="10" t="s">
        <v>15165</v>
      </c>
      <c r="E476" s="10" t="s">
        <v>15166</v>
      </c>
      <c r="F476" t="str">
        <f t="shared" si="7"/>
        <v>y</v>
      </c>
      <c r="G476" t="s">
        <v>13567</v>
      </c>
      <c r="H476" s="49" t="s">
        <v>13616</v>
      </c>
      <c r="J476" s="49" t="s">
        <v>13616</v>
      </c>
      <c r="L476">
        <v>6</v>
      </c>
    </row>
    <row r="477" spans="1:12" ht="14.4" customHeight="1" x14ac:dyDescent="0.3">
      <c r="A477" s="10" t="s">
        <v>15213</v>
      </c>
      <c r="B477" s="64" t="s">
        <v>15214</v>
      </c>
      <c r="C477" s="64" t="s">
        <v>15215</v>
      </c>
      <c r="D477" s="10" t="s">
        <v>15165</v>
      </c>
      <c r="E477" s="10" t="s">
        <v>15170</v>
      </c>
      <c r="F477" t="str">
        <f t="shared" si="7"/>
        <v>y</v>
      </c>
      <c r="G477" t="s">
        <v>13567</v>
      </c>
      <c r="H477" s="49" t="s">
        <v>13616</v>
      </c>
      <c r="J477" s="49" t="s">
        <v>13616</v>
      </c>
      <c r="L477">
        <v>6</v>
      </c>
    </row>
    <row r="478" spans="1:12" ht="14.4" customHeight="1" x14ac:dyDescent="0.3">
      <c r="A478" s="10" t="s">
        <v>15216</v>
      </c>
      <c r="B478" s="10" t="s">
        <v>15217</v>
      </c>
      <c r="C478" s="10" t="s">
        <v>15218</v>
      </c>
      <c r="D478" s="10" t="s">
        <v>15219</v>
      </c>
      <c r="E478" s="10" t="s">
        <v>15220</v>
      </c>
      <c r="F478" t="str">
        <f t="shared" si="7"/>
        <v>y</v>
      </c>
      <c r="G478"/>
      <c r="I478" s="49" t="s">
        <v>13616</v>
      </c>
      <c r="L478">
        <v>555</v>
      </c>
    </row>
    <row r="479" spans="1:12" ht="14.4" customHeight="1" x14ac:dyDescent="0.3">
      <c r="A479" s="10" t="s">
        <v>15221</v>
      </c>
      <c r="B479" s="10" t="s">
        <v>15217</v>
      </c>
      <c r="C479" s="10" t="s">
        <v>15218</v>
      </c>
      <c r="D479" s="10" t="s">
        <v>15222</v>
      </c>
      <c r="E479" s="10" t="s">
        <v>15223</v>
      </c>
      <c r="F479" t="str">
        <f t="shared" si="7"/>
        <v>y</v>
      </c>
      <c r="G479"/>
      <c r="I479" s="49" t="s">
        <v>13616</v>
      </c>
      <c r="L479">
        <v>556</v>
      </c>
    </row>
    <row r="480" spans="1:12" ht="14.4" customHeight="1" x14ac:dyDescent="0.3">
      <c r="A480" s="10" t="s">
        <v>15224</v>
      </c>
      <c r="B480" s="10" t="s">
        <v>15225</v>
      </c>
      <c r="C480" s="10" t="s">
        <v>15226</v>
      </c>
      <c r="D480" s="10" t="s">
        <v>15227</v>
      </c>
      <c r="E480" s="10" t="s">
        <v>15228</v>
      </c>
      <c r="F480" t="str">
        <f t="shared" si="7"/>
        <v>y</v>
      </c>
      <c r="G480"/>
      <c r="I480" s="49" t="s">
        <v>13616</v>
      </c>
      <c r="L480">
        <v>191</v>
      </c>
    </row>
    <row r="481" spans="1:12" ht="14.4" customHeight="1" x14ac:dyDescent="0.3">
      <c r="A481" s="10" t="s">
        <v>15229</v>
      </c>
      <c r="B481" s="10" t="s">
        <v>15225</v>
      </c>
      <c r="C481" s="10" t="s">
        <v>15226</v>
      </c>
      <c r="D481" s="10" t="s">
        <v>15230</v>
      </c>
      <c r="E481" s="10" t="s">
        <v>15231</v>
      </c>
      <c r="F481" t="str">
        <f t="shared" si="7"/>
        <v>y</v>
      </c>
      <c r="G481"/>
      <c r="I481" s="49" t="s">
        <v>13616</v>
      </c>
      <c r="L481">
        <v>191</v>
      </c>
    </row>
    <row r="482" spans="1:12" ht="14.4" customHeight="1" x14ac:dyDescent="0.3">
      <c r="A482" s="10" t="s">
        <v>15232</v>
      </c>
      <c r="B482" s="10" t="s">
        <v>15233</v>
      </c>
      <c r="C482" s="10" t="s">
        <v>15234</v>
      </c>
      <c r="D482" s="10" t="s">
        <v>15235</v>
      </c>
      <c r="E482" s="10" t="s">
        <v>15236</v>
      </c>
      <c r="F482" t="str">
        <f t="shared" si="7"/>
        <v/>
      </c>
      <c r="G482"/>
      <c r="I482" t="s">
        <v>13568</v>
      </c>
      <c r="L482">
        <v>192</v>
      </c>
    </row>
    <row r="483" spans="1:12" ht="14.4" customHeight="1" x14ac:dyDescent="0.3">
      <c r="A483" s="10" t="s">
        <v>15237</v>
      </c>
      <c r="B483" s="10" t="s">
        <v>15238</v>
      </c>
      <c r="C483" s="10" t="s">
        <v>15239</v>
      </c>
      <c r="D483" s="10" t="s">
        <v>15235</v>
      </c>
      <c r="E483" s="10" t="s">
        <v>15240</v>
      </c>
      <c r="F483" t="str">
        <f t="shared" si="7"/>
        <v/>
      </c>
      <c r="G483"/>
      <c r="I483" t="s">
        <v>13568</v>
      </c>
      <c r="L483">
        <v>192</v>
      </c>
    </row>
    <row r="484" spans="1:12" ht="14.4" customHeight="1" x14ac:dyDescent="0.3">
      <c r="A484" s="10" t="s">
        <v>15241</v>
      </c>
      <c r="B484" s="10" t="s">
        <v>15242</v>
      </c>
      <c r="C484" s="10" t="s">
        <v>15243</v>
      </c>
      <c r="D484" s="10" t="s">
        <v>15244</v>
      </c>
      <c r="E484" s="10" t="s">
        <v>15245</v>
      </c>
      <c r="F484" t="str">
        <f t="shared" si="7"/>
        <v/>
      </c>
      <c r="G484"/>
      <c r="I484" s="49" t="s">
        <v>13568</v>
      </c>
      <c r="L484">
        <v>197</v>
      </c>
    </row>
    <row r="485" spans="1:12" ht="14.4" customHeight="1" x14ac:dyDescent="0.3">
      <c r="A485" s="10" t="s">
        <v>15246</v>
      </c>
      <c r="B485" s="10" t="s">
        <v>14989</v>
      </c>
      <c r="C485" s="10" t="s">
        <v>14990</v>
      </c>
      <c r="D485" s="10" t="s">
        <v>15244</v>
      </c>
      <c r="E485" s="10" t="s">
        <v>15247</v>
      </c>
      <c r="F485" t="str">
        <f t="shared" si="7"/>
        <v/>
      </c>
      <c r="G485"/>
      <c r="I485" t="s">
        <v>13568</v>
      </c>
      <c r="L485">
        <v>197</v>
      </c>
    </row>
    <row r="486" spans="1:12" ht="14.4" customHeight="1" x14ac:dyDescent="0.3">
      <c r="A486" s="10" t="s">
        <v>15248</v>
      </c>
      <c r="B486" s="64" t="s">
        <v>15249</v>
      </c>
      <c r="C486" s="64" t="s">
        <v>15250</v>
      </c>
      <c r="D486" s="10" t="s">
        <v>15165</v>
      </c>
      <c r="E486" s="10" t="s">
        <v>15174</v>
      </c>
      <c r="F486" t="str">
        <f t="shared" si="7"/>
        <v>y</v>
      </c>
      <c r="G486" t="s">
        <v>13567</v>
      </c>
      <c r="H486" s="49" t="s">
        <v>13616</v>
      </c>
      <c r="J486" s="49" t="s">
        <v>13616</v>
      </c>
      <c r="L486">
        <v>6</v>
      </c>
    </row>
    <row r="487" spans="1:12" ht="14.4" customHeight="1" x14ac:dyDescent="0.3">
      <c r="A487" s="10" t="s">
        <v>15251</v>
      </c>
      <c r="B487" s="64" t="s">
        <v>5925</v>
      </c>
      <c r="C487" s="64" t="s">
        <v>14666</v>
      </c>
      <c r="D487" s="10" t="s">
        <v>14667</v>
      </c>
      <c r="E487" s="10" t="s">
        <v>14668</v>
      </c>
      <c r="F487" t="str">
        <f t="shared" si="7"/>
        <v>y</v>
      </c>
      <c r="G487"/>
      <c r="H487" s="49"/>
      <c r="I487" s="49" t="s">
        <v>13616</v>
      </c>
      <c r="J487" s="49"/>
      <c r="L487">
        <v>54</v>
      </c>
    </row>
    <row r="488" spans="1:12" ht="14.4" customHeight="1" x14ac:dyDescent="0.3">
      <c r="A488" s="10" t="s">
        <v>15252</v>
      </c>
      <c r="B488" s="10" t="s">
        <v>12146</v>
      </c>
      <c r="C488" s="10" t="s">
        <v>12147</v>
      </c>
      <c r="D488" s="10" t="s">
        <v>15253</v>
      </c>
      <c r="E488" s="10" t="s">
        <v>15254</v>
      </c>
      <c r="F488" t="str">
        <f t="shared" si="7"/>
        <v>y</v>
      </c>
      <c r="G488"/>
      <c r="I488" s="49" t="s">
        <v>13616</v>
      </c>
      <c r="J488" t="s">
        <v>13568</v>
      </c>
      <c r="L488">
        <v>121</v>
      </c>
    </row>
    <row r="489" spans="1:12" ht="14.4" customHeight="1" x14ac:dyDescent="0.3">
      <c r="A489" s="10" t="s">
        <v>15255</v>
      </c>
      <c r="B489" s="64" t="s">
        <v>5925</v>
      </c>
      <c r="C489" s="64" t="s">
        <v>14666</v>
      </c>
      <c r="D489" s="10" t="s">
        <v>14667</v>
      </c>
      <c r="E489" s="10" t="s">
        <v>14668</v>
      </c>
      <c r="F489" t="str">
        <f t="shared" si="7"/>
        <v>y</v>
      </c>
      <c r="G489"/>
      <c r="H489" s="49"/>
      <c r="I489" s="49" t="s">
        <v>13616</v>
      </c>
      <c r="J489" s="49"/>
      <c r="L489">
        <v>54</v>
      </c>
    </row>
    <row r="490" spans="1:12" ht="14.4" customHeight="1" x14ac:dyDescent="0.3">
      <c r="A490" s="10" t="s">
        <v>15256</v>
      </c>
      <c r="B490" s="10" t="s">
        <v>12152</v>
      </c>
      <c r="C490" s="10" t="s">
        <v>12153</v>
      </c>
      <c r="D490" s="10" t="s">
        <v>15253</v>
      </c>
      <c r="E490" s="10" t="s">
        <v>15257</v>
      </c>
      <c r="F490" t="str">
        <f t="shared" si="7"/>
        <v>y</v>
      </c>
      <c r="G490"/>
      <c r="I490" s="49" t="s">
        <v>13616</v>
      </c>
      <c r="J490" t="s">
        <v>13568</v>
      </c>
      <c r="L490">
        <v>121</v>
      </c>
    </row>
    <row r="491" spans="1:12" ht="14.4" customHeight="1" x14ac:dyDescent="0.3">
      <c r="A491" s="10" t="s">
        <v>15258</v>
      </c>
      <c r="B491" s="10" t="s">
        <v>12149</v>
      </c>
      <c r="C491" s="10" t="s">
        <v>12150</v>
      </c>
      <c r="D491" s="10" t="s">
        <v>15253</v>
      </c>
      <c r="E491" s="10" t="s">
        <v>15259</v>
      </c>
      <c r="F491" t="str">
        <f t="shared" si="7"/>
        <v>y</v>
      </c>
      <c r="G491"/>
      <c r="I491" s="49" t="s">
        <v>13616</v>
      </c>
      <c r="J491" t="s">
        <v>13568</v>
      </c>
      <c r="L491">
        <v>121</v>
      </c>
    </row>
    <row r="492" spans="1:12" ht="14.4" customHeight="1" x14ac:dyDescent="0.3">
      <c r="A492" s="10" t="s">
        <v>15260</v>
      </c>
      <c r="B492" s="64" t="s">
        <v>5896</v>
      </c>
      <c r="C492" s="65" t="s">
        <v>13529</v>
      </c>
      <c r="D492" s="10" t="s">
        <v>15261</v>
      </c>
      <c r="E492" s="10" t="s">
        <v>15262</v>
      </c>
      <c r="F492" t="str">
        <f t="shared" si="7"/>
        <v>y</v>
      </c>
      <c r="G492" t="s">
        <v>13782</v>
      </c>
      <c r="H492" s="49"/>
      <c r="I492" s="49" t="s">
        <v>13616</v>
      </c>
      <c r="J492" s="49"/>
      <c r="L492">
        <v>65</v>
      </c>
    </row>
    <row r="493" spans="1:12" ht="14.4" customHeight="1" x14ac:dyDescent="0.3">
      <c r="A493" s="10" t="s">
        <v>15263</v>
      </c>
      <c r="B493" s="64" t="s">
        <v>14547</v>
      </c>
      <c r="C493" s="64" t="s">
        <v>14548</v>
      </c>
      <c r="D493" s="10" t="s">
        <v>15264</v>
      </c>
      <c r="E493" s="10" t="s">
        <v>15265</v>
      </c>
      <c r="F493" t="str">
        <f t="shared" si="7"/>
        <v>y</v>
      </c>
      <c r="G493" s="10" t="s">
        <v>14110</v>
      </c>
      <c r="H493" s="49"/>
      <c r="I493" s="49" t="s">
        <v>13616</v>
      </c>
      <c r="J493" s="49" t="s">
        <v>13616</v>
      </c>
      <c r="L493">
        <v>200</v>
      </c>
    </row>
    <row r="494" spans="1:12" ht="14.4" customHeight="1" x14ac:dyDescent="0.3">
      <c r="A494" s="10" t="s">
        <v>15266</v>
      </c>
      <c r="B494" s="64" t="s">
        <v>14116</v>
      </c>
      <c r="C494" s="64" t="s">
        <v>14117</v>
      </c>
      <c r="D494" s="10" t="s">
        <v>15267</v>
      </c>
      <c r="E494" s="10" t="s">
        <v>15268</v>
      </c>
      <c r="F494" t="str">
        <f t="shared" si="7"/>
        <v>y</v>
      </c>
      <c r="G494" s="10" t="s">
        <v>14110</v>
      </c>
      <c r="H494" s="49"/>
      <c r="I494" s="49" t="s">
        <v>13616</v>
      </c>
      <c r="J494" s="49" t="s">
        <v>13616</v>
      </c>
      <c r="L494">
        <v>67</v>
      </c>
    </row>
    <row r="495" spans="1:12" ht="14.4" customHeight="1" x14ac:dyDescent="0.3">
      <c r="A495" s="10" t="s">
        <v>15269</v>
      </c>
      <c r="B495" s="64" t="s">
        <v>14112</v>
      </c>
      <c r="C495" s="64" t="s">
        <v>14113</v>
      </c>
      <c r="D495" s="10" t="s">
        <v>15267</v>
      </c>
      <c r="E495" s="10" t="s">
        <v>15270</v>
      </c>
      <c r="F495" t="str">
        <f t="shared" si="7"/>
        <v>y</v>
      </c>
      <c r="G495" s="10" t="s">
        <v>14110</v>
      </c>
      <c r="H495" s="49"/>
      <c r="I495" s="49" t="s">
        <v>13616</v>
      </c>
      <c r="J495" s="49" t="s">
        <v>13616</v>
      </c>
      <c r="L495">
        <v>67</v>
      </c>
    </row>
    <row r="496" spans="1:12" ht="14.4" customHeight="1" x14ac:dyDescent="0.3">
      <c r="A496" s="10" t="s">
        <v>15271</v>
      </c>
      <c r="B496" s="64" t="s">
        <v>14106</v>
      </c>
      <c r="C496" s="64" t="s">
        <v>14107</v>
      </c>
      <c r="D496" s="10" t="s">
        <v>15272</v>
      </c>
      <c r="E496" s="10" t="s">
        <v>15273</v>
      </c>
      <c r="F496" t="str">
        <f t="shared" si="7"/>
        <v>y</v>
      </c>
      <c r="G496" s="10" t="s">
        <v>14110</v>
      </c>
      <c r="H496" s="49"/>
      <c r="I496" s="49" t="s">
        <v>13616</v>
      </c>
      <c r="J496" s="49" t="s">
        <v>13616</v>
      </c>
      <c r="L496">
        <v>202</v>
      </c>
    </row>
    <row r="497" spans="1:12" ht="14.4" customHeight="1" x14ac:dyDescent="0.3">
      <c r="A497" s="10" t="s">
        <v>15274</v>
      </c>
      <c r="B497" s="64" t="s">
        <v>15275</v>
      </c>
      <c r="C497" s="64" t="s">
        <v>15276</v>
      </c>
      <c r="D497" s="10" t="s">
        <v>15277</v>
      </c>
      <c r="E497" s="10" t="s">
        <v>15278</v>
      </c>
      <c r="F497" t="str">
        <f t="shared" si="7"/>
        <v>y</v>
      </c>
      <c r="G497" s="10" t="s">
        <v>14110</v>
      </c>
      <c r="H497" s="49"/>
      <c r="I497" s="49" t="s">
        <v>13616</v>
      </c>
      <c r="J497" s="49" t="s">
        <v>13616</v>
      </c>
      <c r="L497">
        <v>46</v>
      </c>
    </row>
    <row r="498" spans="1:12" ht="14.4" customHeight="1" x14ac:dyDescent="0.3">
      <c r="A498" s="10" t="s">
        <v>15279</v>
      </c>
      <c r="B498" s="64" t="s">
        <v>15280</v>
      </c>
      <c r="C498" s="64" t="s">
        <v>15281</v>
      </c>
      <c r="D498" s="10" t="s">
        <v>15282</v>
      </c>
      <c r="E498" s="10" t="s">
        <v>15283</v>
      </c>
      <c r="F498" t="str">
        <f t="shared" si="7"/>
        <v>y</v>
      </c>
      <c r="G498" s="10" t="s">
        <v>14110</v>
      </c>
      <c r="H498" s="49"/>
      <c r="I498" s="49" t="s">
        <v>13616</v>
      </c>
      <c r="J498" s="49" t="s">
        <v>13616</v>
      </c>
      <c r="L498">
        <v>97</v>
      </c>
    </row>
    <row r="499" spans="1:12" ht="14.4" customHeight="1" x14ac:dyDescent="0.3">
      <c r="A499" s="10" t="s">
        <v>15284</v>
      </c>
      <c r="B499" s="64" t="s">
        <v>14481</v>
      </c>
      <c r="C499" s="64" t="s">
        <v>14482</v>
      </c>
      <c r="D499" s="10" t="s">
        <v>15277</v>
      </c>
      <c r="E499" s="10" t="s">
        <v>14483</v>
      </c>
      <c r="F499" t="str">
        <f t="shared" si="7"/>
        <v>y</v>
      </c>
      <c r="G499" s="10" t="s">
        <v>14110</v>
      </c>
      <c r="H499" s="49"/>
      <c r="I499" s="49" t="s">
        <v>13616</v>
      </c>
      <c r="J499" s="49" t="s">
        <v>13616</v>
      </c>
      <c r="L499">
        <v>46</v>
      </c>
    </row>
    <row r="500" spans="1:12" ht="14.4" customHeight="1" x14ac:dyDescent="0.3">
      <c r="A500" s="10" t="s">
        <v>15285</v>
      </c>
      <c r="B500" s="64" t="s">
        <v>14474</v>
      </c>
      <c r="C500" s="64" t="s">
        <v>14475</v>
      </c>
      <c r="D500" s="10" t="s">
        <v>15277</v>
      </c>
      <c r="E500" s="10" t="s">
        <v>14476</v>
      </c>
      <c r="F500" t="str">
        <f t="shared" si="7"/>
        <v>y</v>
      </c>
      <c r="G500" s="10" t="s">
        <v>14110</v>
      </c>
      <c r="H500" s="49"/>
      <c r="I500" s="49" t="s">
        <v>13616</v>
      </c>
      <c r="J500" s="49" t="s">
        <v>13616</v>
      </c>
      <c r="L500">
        <v>46</v>
      </c>
    </row>
    <row r="501" spans="1:12" ht="14.4" customHeight="1" x14ac:dyDescent="0.3">
      <c r="A501" s="10" t="s">
        <v>15286</v>
      </c>
      <c r="B501" s="64" t="s">
        <v>5896</v>
      </c>
      <c r="C501" s="65" t="s">
        <v>13529</v>
      </c>
      <c r="D501" s="10" t="s">
        <v>15261</v>
      </c>
      <c r="E501" s="10" t="s">
        <v>15287</v>
      </c>
      <c r="F501" t="str">
        <f t="shared" si="7"/>
        <v>y</v>
      </c>
      <c r="G501" t="s">
        <v>13782</v>
      </c>
      <c r="H501" s="49"/>
      <c r="I501" s="49" t="s">
        <v>13616</v>
      </c>
      <c r="J501" s="49"/>
      <c r="L501">
        <v>65</v>
      </c>
    </row>
    <row r="502" spans="1:12" ht="14.4" customHeight="1" x14ac:dyDescent="0.3">
      <c r="A502" s="10" t="s">
        <v>15288</v>
      </c>
      <c r="B502" s="64" t="s">
        <v>15289</v>
      </c>
      <c r="C502" s="64" t="s">
        <v>15290</v>
      </c>
      <c r="D502" s="10" t="s">
        <v>15291</v>
      </c>
      <c r="E502" s="10" t="s">
        <v>15292</v>
      </c>
      <c r="F502" t="str">
        <f t="shared" si="7"/>
        <v>y</v>
      </c>
      <c r="G502" t="s">
        <v>13567</v>
      </c>
      <c r="H502" s="49" t="s">
        <v>13616</v>
      </c>
      <c r="I502" s="49" t="s">
        <v>13616</v>
      </c>
      <c r="J502" s="49" t="s">
        <v>13616</v>
      </c>
      <c r="L502">
        <v>99</v>
      </c>
    </row>
    <row r="503" spans="1:12" ht="14.4" customHeight="1" x14ac:dyDescent="0.3">
      <c r="A503" s="10" t="s">
        <v>15293</v>
      </c>
      <c r="B503" s="64" t="s">
        <v>5896</v>
      </c>
      <c r="C503" s="65" t="s">
        <v>13529</v>
      </c>
      <c r="D503" s="10" t="s">
        <v>15294</v>
      </c>
      <c r="E503" s="10" t="s">
        <v>15295</v>
      </c>
      <c r="F503" t="str">
        <f t="shared" si="7"/>
        <v>y</v>
      </c>
      <c r="G503" t="s">
        <v>13782</v>
      </c>
      <c r="H503" s="49"/>
      <c r="I503" s="49" t="s">
        <v>13616</v>
      </c>
      <c r="J503" s="49"/>
      <c r="L503">
        <v>26</v>
      </c>
    </row>
    <row r="504" spans="1:12" ht="14.4" customHeight="1" x14ac:dyDescent="0.3">
      <c r="A504" s="10" t="s">
        <v>15296</v>
      </c>
      <c r="B504" s="10" t="s">
        <v>15297</v>
      </c>
      <c r="C504" s="10" t="s">
        <v>15298</v>
      </c>
      <c r="D504" s="10" t="s">
        <v>15299</v>
      </c>
      <c r="E504" s="10" t="s">
        <v>15300</v>
      </c>
      <c r="F504" t="str">
        <f t="shared" si="7"/>
        <v/>
      </c>
      <c r="G504"/>
      <c r="I504" s="49"/>
      <c r="L504">
        <v>586</v>
      </c>
    </row>
    <row r="505" spans="1:12" ht="14.4" customHeight="1" x14ac:dyDescent="0.3">
      <c r="A505" s="10" t="s">
        <v>15301</v>
      </c>
      <c r="B505" s="10" t="s">
        <v>15302</v>
      </c>
      <c r="C505" s="10" t="s">
        <v>15303</v>
      </c>
      <c r="D505" s="10" t="s">
        <v>15304</v>
      </c>
      <c r="E505" s="10" t="s">
        <v>15305</v>
      </c>
      <c r="F505" t="str">
        <f t="shared" si="7"/>
        <v/>
      </c>
      <c r="L505">
        <v>223</v>
      </c>
    </row>
    <row r="506" spans="1:12" ht="14.4" customHeight="1" x14ac:dyDescent="0.3">
      <c r="A506" s="10" t="s">
        <v>15306</v>
      </c>
      <c r="B506" s="64" t="s">
        <v>15289</v>
      </c>
      <c r="C506" s="64" t="s">
        <v>15290</v>
      </c>
      <c r="D506" s="10" t="s">
        <v>15291</v>
      </c>
      <c r="E506" s="10" t="s">
        <v>15307</v>
      </c>
      <c r="F506" t="str">
        <f t="shared" si="7"/>
        <v>y</v>
      </c>
      <c r="G506" t="s">
        <v>13567</v>
      </c>
      <c r="H506" s="49" t="s">
        <v>13616</v>
      </c>
      <c r="I506" s="49" t="s">
        <v>13616</v>
      </c>
      <c r="J506" s="49" t="s">
        <v>13616</v>
      </c>
      <c r="L506">
        <v>99</v>
      </c>
    </row>
    <row r="507" spans="1:12" ht="14.4" customHeight="1" x14ac:dyDescent="0.3">
      <c r="A507" s="10" t="s">
        <v>15308</v>
      </c>
      <c r="B507" s="10" t="s">
        <v>15309</v>
      </c>
      <c r="C507" s="10" t="s">
        <v>15310</v>
      </c>
      <c r="D507" s="10" t="s">
        <v>15304</v>
      </c>
      <c r="E507" s="10" t="s">
        <v>15311</v>
      </c>
      <c r="F507" t="str">
        <f t="shared" si="7"/>
        <v/>
      </c>
      <c r="L507">
        <v>223</v>
      </c>
    </row>
    <row r="508" spans="1:12" ht="14.4" customHeight="1" x14ac:dyDescent="0.3">
      <c r="A508" s="10" t="s">
        <v>15312</v>
      </c>
      <c r="B508" s="64" t="s">
        <v>15313</v>
      </c>
      <c r="C508" s="64" t="s">
        <v>15314</v>
      </c>
      <c r="D508" s="10" t="s">
        <v>15315</v>
      </c>
      <c r="E508" s="10" t="s">
        <v>15316</v>
      </c>
      <c r="F508" t="str">
        <f t="shared" si="7"/>
        <v>y</v>
      </c>
      <c r="G508" t="s">
        <v>13567</v>
      </c>
      <c r="H508" s="49" t="s">
        <v>13616</v>
      </c>
      <c r="I508" s="49" t="s">
        <v>13616</v>
      </c>
      <c r="J508" s="49" t="s">
        <v>13616</v>
      </c>
      <c r="L508">
        <v>588</v>
      </c>
    </row>
    <row r="509" spans="1:12" ht="14.4" customHeight="1" x14ac:dyDescent="0.3">
      <c r="A509" s="10" t="s">
        <v>15317</v>
      </c>
      <c r="B509" s="10" t="s">
        <v>15318</v>
      </c>
      <c r="C509" s="10" t="s">
        <v>15319</v>
      </c>
      <c r="D509" s="10" t="s">
        <v>15320</v>
      </c>
      <c r="E509" s="10" t="s">
        <v>15321</v>
      </c>
      <c r="F509" t="str">
        <f t="shared" si="7"/>
        <v/>
      </c>
      <c r="L509">
        <v>227</v>
      </c>
    </row>
    <row r="510" spans="1:12" ht="14.4" customHeight="1" x14ac:dyDescent="0.3">
      <c r="A510" s="10" t="s">
        <v>15322</v>
      </c>
      <c r="B510" s="64" t="s">
        <v>15323</v>
      </c>
      <c r="C510" s="64" t="s">
        <v>15324</v>
      </c>
      <c r="D510" s="10" t="s">
        <v>15325</v>
      </c>
      <c r="E510" s="10" t="s">
        <v>15326</v>
      </c>
      <c r="F510" t="str">
        <f t="shared" si="7"/>
        <v>y</v>
      </c>
      <c r="G510" t="s">
        <v>13567</v>
      </c>
      <c r="H510" s="49" t="s">
        <v>13616</v>
      </c>
      <c r="I510" t="s">
        <v>13568</v>
      </c>
      <c r="J510" t="s">
        <v>13616</v>
      </c>
      <c r="L510">
        <v>594</v>
      </c>
    </row>
    <row r="511" spans="1:12" ht="14.4" customHeight="1" x14ac:dyDescent="0.3">
      <c r="A511" s="10" t="s">
        <v>15327</v>
      </c>
      <c r="B511" s="64" t="s">
        <v>15328</v>
      </c>
      <c r="C511" s="64" t="s">
        <v>15329</v>
      </c>
      <c r="D511" s="10" t="s">
        <v>15291</v>
      </c>
      <c r="E511" s="10" t="s">
        <v>15330</v>
      </c>
      <c r="F511" t="str">
        <f t="shared" si="7"/>
        <v>y</v>
      </c>
      <c r="G511" t="s">
        <v>13567</v>
      </c>
      <c r="H511" s="49" t="s">
        <v>13616</v>
      </c>
      <c r="I511" t="s">
        <v>13568</v>
      </c>
      <c r="J511" s="49" t="s">
        <v>13616</v>
      </c>
      <c r="L511">
        <v>99</v>
      </c>
    </row>
    <row r="512" spans="1:12" ht="14.4" customHeight="1" x14ac:dyDescent="0.3">
      <c r="A512" s="10" t="s">
        <v>4651</v>
      </c>
      <c r="B512" s="64" t="s">
        <v>15331</v>
      </c>
      <c r="C512" s="67" t="s">
        <v>15332</v>
      </c>
      <c r="D512" s="10" t="s">
        <v>15333</v>
      </c>
      <c r="E512" s="10" t="s">
        <v>15334</v>
      </c>
      <c r="F512" t="str">
        <f t="shared" si="7"/>
        <v>y</v>
      </c>
      <c r="G512" t="s">
        <v>13567</v>
      </c>
      <c r="H512" s="49" t="s">
        <v>13616</v>
      </c>
      <c r="I512" s="49" t="s">
        <v>13616</v>
      </c>
      <c r="J512" s="49" t="s">
        <v>13616</v>
      </c>
      <c r="L512">
        <v>232</v>
      </c>
    </row>
    <row r="513" spans="1:12" ht="14.4" customHeight="1" x14ac:dyDescent="0.3">
      <c r="A513" s="10" t="s">
        <v>15335</v>
      </c>
      <c r="B513" s="64" t="s">
        <v>15336</v>
      </c>
      <c r="C513" s="67" t="s">
        <v>15337</v>
      </c>
      <c r="D513" s="10" t="s">
        <v>15338</v>
      </c>
      <c r="E513" s="10" t="s">
        <v>14212</v>
      </c>
      <c r="F513" t="str">
        <f t="shared" si="7"/>
        <v>y</v>
      </c>
      <c r="G513" t="s">
        <v>13567</v>
      </c>
      <c r="H513" s="49" t="s">
        <v>13616</v>
      </c>
      <c r="I513" s="49" t="s">
        <v>13616</v>
      </c>
      <c r="J513" s="49" t="s">
        <v>13616</v>
      </c>
      <c r="L513">
        <v>233</v>
      </c>
    </row>
    <row r="514" spans="1:12" ht="14.4" customHeight="1" x14ac:dyDescent="0.3">
      <c r="A514" s="10" t="s">
        <v>15339</v>
      </c>
      <c r="B514" s="64" t="s">
        <v>15340</v>
      </c>
      <c r="C514" s="67" t="s">
        <v>15341</v>
      </c>
      <c r="D514" s="10" t="s">
        <v>15338</v>
      </c>
      <c r="E514" s="10" t="s">
        <v>14208</v>
      </c>
      <c r="F514" t="str">
        <f t="shared" si="7"/>
        <v>y</v>
      </c>
      <c r="G514" t="s">
        <v>13567</v>
      </c>
      <c r="H514" s="49" t="s">
        <v>13616</v>
      </c>
      <c r="I514" s="49" t="s">
        <v>13616</v>
      </c>
      <c r="J514" s="49" t="s">
        <v>13616</v>
      </c>
      <c r="L514">
        <v>233</v>
      </c>
    </row>
    <row r="515" spans="1:12" ht="14.4" customHeight="1" x14ac:dyDescent="0.3">
      <c r="A515" s="10" t="s">
        <v>15342</v>
      </c>
      <c r="B515" s="64" t="s">
        <v>15343</v>
      </c>
      <c r="C515" s="64" t="s">
        <v>15344</v>
      </c>
      <c r="D515" s="10" t="s">
        <v>15345</v>
      </c>
      <c r="E515" s="10" t="s">
        <v>15346</v>
      </c>
      <c r="F515" t="str">
        <f t="shared" si="7"/>
        <v>y</v>
      </c>
      <c r="G515" s="10" t="s">
        <v>13989</v>
      </c>
      <c r="H515" s="49" t="s">
        <v>13616</v>
      </c>
      <c r="J515" s="49" t="s">
        <v>13616</v>
      </c>
      <c r="L515">
        <v>602</v>
      </c>
    </row>
    <row r="516" spans="1:12" ht="14.4" customHeight="1" x14ac:dyDescent="0.3">
      <c r="A516" s="10" t="s">
        <v>15347</v>
      </c>
      <c r="B516" s="64" t="s">
        <v>15348</v>
      </c>
      <c r="C516" s="64" t="s">
        <v>15349</v>
      </c>
      <c r="D516" s="10" t="s">
        <v>15350</v>
      </c>
      <c r="E516" s="10" t="s">
        <v>15351</v>
      </c>
      <c r="F516" t="str">
        <f t="shared" si="7"/>
        <v>y</v>
      </c>
      <c r="G516" t="s">
        <v>13567</v>
      </c>
      <c r="H516" s="49"/>
      <c r="I516" s="49" t="s">
        <v>13616</v>
      </c>
      <c r="J516" t="s">
        <v>13616</v>
      </c>
      <c r="L516">
        <v>239</v>
      </c>
    </row>
    <row r="517" spans="1:12" ht="14.4" customHeight="1" x14ac:dyDescent="0.3">
      <c r="A517" s="10" t="s">
        <v>15352</v>
      </c>
      <c r="B517" s="64" t="s">
        <v>15348</v>
      </c>
      <c r="C517" s="64" t="s">
        <v>15349</v>
      </c>
      <c r="D517" s="10" t="s">
        <v>15350</v>
      </c>
      <c r="E517" s="10" t="s">
        <v>15353</v>
      </c>
      <c r="F517" t="str">
        <f t="shared" ref="F517:F580" si="8">IF(COUNTIF(H517:J517,"used")&gt;0,"y","")</f>
        <v>y</v>
      </c>
      <c r="G517" t="s">
        <v>13567</v>
      </c>
      <c r="H517" s="49"/>
      <c r="I517" s="49" t="s">
        <v>13616</v>
      </c>
      <c r="J517" t="s">
        <v>13616</v>
      </c>
      <c r="L517">
        <v>239</v>
      </c>
    </row>
    <row r="518" spans="1:12" ht="14.4" customHeight="1" x14ac:dyDescent="0.3">
      <c r="A518" s="10" t="s">
        <v>15354</v>
      </c>
      <c r="B518" s="64" t="s">
        <v>15343</v>
      </c>
      <c r="C518" s="64" t="s">
        <v>15344</v>
      </c>
      <c r="D518" s="10" t="s">
        <v>15355</v>
      </c>
      <c r="E518" s="10" t="s">
        <v>15356</v>
      </c>
      <c r="F518" t="str">
        <f t="shared" si="8"/>
        <v>y</v>
      </c>
      <c r="G518" s="10" t="s">
        <v>13567</v>
      </c>
      <c r="H518" s="49" t="s">
        <v>13616</v>
      </c>
      <c r="J518" s="49" t="s">
        <v>13616</v>
      </c>
      <c r="L518">
        <v>609</v>
      </c>
    </row>
    <row r="519" spans="1:12" ht="14.4" customHeight="1" x14ac:dyDescent="0.3">
      <c r="A519" s="10" t="s">
        <v>15357</v>
      </c>
      <c r="B519" s="64" t="s">
        <v>15358</v>
      </c>
      <c r="C519" s="64" t="s">
        <v>15359</v>
      </c>
      <c r="D519" s="10" t="s">
        <v>15360</v>
      </c>
      <c r="E519" s="10" t="s">
        <v>15361</v>
      </c>
      <c r="F519" t="str">
        <f t="shared" si="8"/>
        <v>y</v>
      </c>
      <c r="G519" t="s">
        <v>13567</v>
      </c>
      <c r="H519" s="49" t="s">
        <v>13616</v>
      </c>
      <c r="I519" s="49" t="s">
        <v>13616</v>
      </c>
      <c r="J519" s="49" t="s">
        <v>13616</v>
      </c>
      <c r="L519">
        <v>610</v>
      </c>
    </row>
    <row r="520" spans="1:12" ht="14.4" customHeight="1" x14ac:dyDescent="0.3">
      <c r="A520" s="10" t="s">
        <v>15362</v>
      </c>
      <c r="B520" s="64" t="s">
        <v>15363</v>
      </c>
      <c r="C520" s="64" t="s">
        <v>15364</v>
      </c>
      <c r="D520" s="10" t="s">
        <v>15365</v>
      </c>
      <c r="E520" s="10" t="s">
        <v>15361</v>
      </c>
      <c r="F520" t="str">
        <f t="shared" si="8"/>
        <v>y</v>
      </c>
      <c r="G520" t="s">
        <v>13567</v>
      </c>
      <c r="H520" s="49" t="s">
        <v>13616</v>
      </c>
      <c r="I520" s="49" t="s">
        <v>13616</v>
      </c>
      <c r="J520" s="49" t="s">
        <v>13616</v>
      </c>
      <c r="L520">
        <v>611</v>
      </c>
    </row>
    <row r="521" spans="1:12" ht="14.4" customHeight="1" x14ac:dyDescent="0.3">
      <c r="A521" s="10" t="s">
        <v>15366</v>
      </c>
      <c r="B521" s="64" t="s">
        <v>15367</v>
      </c>
      <c r="C521" s="64" t="s">
        <v>15368</v>
      </c>
      <c r="D521" s="10" t="s">
        <v>15369</v>
      </c>
      <c r="E521" s="10" t="s">
        <v>15361</v>
      </c>
      <c r="F521" t="str">
        <f t="shared" si="8"/>
        <v>y</v>
      </c>
      <c r="G521" t="s">
        <v>13989</v>
      </c>
      <c r="H521" s="49" t="s">
        <v>13616</v>
      </c>
      <c r="I521" s="49"/>
      <c r="J521" s="49" t="s">
        <v>13616</v>
      </c>
      <c r="L521">
        <v>618</v>
      </c>
    </row>
    <row r="522" spans="1:12" ht="14.4" customHeight="1" x14ac:dyDescent="0.3">
      <c r="A522" s="10" t="s">
        <v>15370</v>
      </c>
      <c r="B522" s="64" t="s">
        <v>15371</v>
      </c>
      <c r="C522" s="64" t="s">
        <v>15372</v>
      </c>
      <c r="D522" s="10" t="s">
        <v>15373</v>
      </c>
      <c r="E522" s="10" t="s">
        <v>15361</v>
      </c>
      <c r="F522" t="str">
        <f t="shared" si="8"/>
        <v>y</v>
      </c>
      <c r="G522" t="s">
        <v>13567</v>
      </c>
      <c r="H522" s="49" t="s">
        <v>13616</v>
      </c>
      <c r="I522" s="49" t="s">
        <v>13616</v>
      </c>
      <c r="J522" s="49" t="s">
        <v>13616</v>
      </c>
      <c r="L522">
        <v>619</v>
      </c>
    </row>
    <row r="523" spans="1:12" ht="14.4" customHeight="1" x14ac:dyDescent="0.3">
      <c r="A523" s="10" t="s">
        <v>15374</v>
      </c>
      <c r="B523" s="64" t="s">
        <v>15375</v>
      </c>
      <c r="C523" s="64" t="s">
        <v>15376</v>
      </c>
      <c r="D523" s="10" t="s">
        <v>15377</v>
      </c>
      <c r="E523" s="10" t="s">
        <v>15361</v>
      </c>
      <c r="F523" t="str">
        <f t="shared" si="8"/>
        <v>y</v>
      </c>
      <c r="G523" t="s">
        <v>13567</v>
      </c>
      <c r="H523" s="49" t="s">
        <v>13616</v>
      </c>
      <c r="I523" s="49" t="s">
        <v>13616</v>
      </c>
      <c r="J523" t="s">
        <v>13616</v>
      </c>
      <c r="L523">
        <v>623</v>
      </c>
    </row>
    <row r="524" spans="1:12" ht="14.4" customHeight="1" x14ac:dyDescent="0.3">
      <c r="A524" s="10" t="s">
        <v>15378</v>
      </c>
      <c r="B524" s="64" t="s">
        <v>15379</v>
      </c>
      <c r="C524" s="64" t="s">
        <v>15380</v>
      </c>
      <c r="D524" s="10" t="s">
        <v>15381</v>
      </c>
      <c r="E524" s="10" t="s">
        <v>15361</v>
      </c>
      <c r="F524" t="str">
        <f t="shared" si="8"/>
        <v>y</v>
      </c>
      <c r="G524" t="s">
        <v>13567</v>
      </c>
      <c r="H524" s="49" t="s">
        <v>13616</v>
      </c>
      <c r="I524" s="49" t="s">
        <v>13616</v>
      </c>
      <c r="J524" t="s">
        <v>13616</v>
      </c>
      <c r="L524">
        <v>625</v>
      </c>
    </row>
    <row r="525" spans="1:12" ht="14.4" customHeight="1" x14ac:dyDescent="0.3">
      <c r="A525" s="10" t="s">
        <v>15382</v>
      </c>
      <c r="B525" s="64" t="s">
        <v>15383</v>
      </c>
      <c r="C525" s="64" t="s">
        <v>15384</v>
      </c>
      <c r="D525" s="10" t="s">
        <v>15165</v>
      </c>
      <c r="E525" s="10" t="s">
        <v>15166</v>
      </c>
      <c r="F525" t="str">
        <f t="shared" si="8"/>
        <v>y</v>
      </c>
      <c r="G525" t="s">
        <v>13567</v>
      </c>
      <c r="H525" s="49" t="s">
        <v>13616</v>
      </c>
      <c r="J525" t="s">
        <v>13616</v>
      </c>
      <c r="L525">
        <v>6</v>
      </c>
    </row>
    <row r="526" spans="1:12" ht="14.4" customHeight="1" x14ac:dyDescent="0.3">
      <c r="A526" s="10" t="s">
        <v>15385</v>
      </c>
      <c r="B526" s="64" t="s">
        <v>15386</v>
      </c>
      <c r="C526" s="64" t="s">
        <v>15387</v>
      </c>
      <c r="D526" s="10" t="s">
        <v>15165</v>
      </c>
      <c r="E526" s="10" t="s">
        <v>15170</v>
      </c>
      <c r="F526" t="str">
        <f t="shared" si="8"/>
        <v>y</v>
      </c>
      <c r="G526" t="s">
        <v>13567</v>
      </c>
      <c r="H526" s="49" t="s">
        <v>13616</v>
      </c>
      <c r="J526" t="s">
        <v>13616</v>
      </c>
      <c r="L526">
        <v>6</v>
      </c>
    </row>
    <row r="527" spans="1:12" ht="14.4" customHeight="1" x14ac:dyDescent="0.3">
      <c r="A527" s="10" t="s">
        <v>15388</v>
      </c>
      <c r="B527" s="64" t="s">
        <v>15389</v>
      </c>
      <c r="C527" s="64" t="s">
        <v>15390</v>
      </c>
      <c r="D527" s="10" t="s">
        <v>15165</v>
      </c>
      <c r="E527" s="10" t="s">
        <v>15174</v>
      </c>
      <c r="F527" t="str">
        <f t="shared" si="8"/>
        <v>y</v>
      </c>
      <c r="G527" t="s">
        <v>13567</v>
      </c>
      <c r="H527" s="49" t="s">
        <v>13616</v>
      </c>
      <c r="J527" t="s">
        <v>13616</v>
      </c>
      <c r="L527">
        <v>6</v>
      </c>
    </row>
    <row r="528" spans="1:12" ht="14.4" customHeight="1" x14ac:dyDescent="0.3">
      <c r="A528" s="10" t="s">
        <v>15391</v>
      </c>
      <c r="B528" s="64" t="s">
        <v>15392</v>
      </c>
      <c r="C528" s="64" t="s">
        <v>15393</v>
      </c>
      <c r="D528" s="10" t="s">
        <v>15165</v>
      </c>
      <c r="E528" s="10" t="s">
        <v>15166</v>
      </c>
      <c r="F528" t="str">
        <f t="shared" si="8"/>
        <v>y</v>
      </c>
      <c r="G528" t="s">
        <v>13567</v>
      </c>
      <c r="H528" s="49" t="s">
        <v>13616</v>
      </c>
      <c r="J528" t="s">
        <v>13616</v>
      </c>
      <c r="L528">
        <v>6</v>
      </c>
    </row>
    <row r="529" spans="1:12" ht="14.4" customHeight="1" x14ac:dyDescent="0.3">
      <c r="A529" s="10" t="s">
        <v>15394</v>
      </c>
      <c r="B529" s="64" t="s">
        <v>15395</v>
      </c>
      <c r="C529" s="64" t="s">
        <v>15396</v>
      </c>
      <c r="D529" s="10" t="s">
        <v>15165</v>
      </c>
      <c r="E529" s="10" t="s">
        <v>15170</v>
      </c>
      <c r="F529" t="str">
        <f t="shared" si="8"/>
        <v>y</v>
      </c>
      <c r="G529" t="s">
        <v>13567</v>
      </c>
      <c r="H529" s="49" t="s">
        <v>13616</v>
      </c>
      <c r="J529" t="s">
        <v>13616</v>
      </c>
      <c r="L529">
        <v>6</v>
      </c>
    </row>
    <row r="530" spans="1:12" ht="14.4" customHeight="1" x14ac:dyDescent="0.3">
      <c r="A530" s="10" t="s">
        <v>15397</v>
      </c>
      <c r="B530" s="64" t="s">
        <v>15398</v>
      </c>
      <c r="C530" s="64" t="s">
        <v>15399</v>
      </c>
      <c r="D530" s="10" t="s">
        <v>15165</v>
      </c>
      <c r="E530" s="10" t="s">
        <v>15174</v>
      </c>
      <c r="F530" t="str">
        <f t="shared" si="8"/>
        <v>y</v>
      </c>
      <c r="G530" t="s">
        <v>13567</v>
      </c>
      <c r="H530" s="49" t="s">
        <v>13616</v>
      </c>
      <c r="J530" t="s">
        <v>13616</v>
      </c>
      <c r="L530">
        <v>6</v>
      </c>
    </row>
    <row r="531" spans="1:12" ht="14.4" customHeight="1" x14ac:dyDescent="0.3">
      <c r="A531" s="10" t="s">
        <v>15400</v>
      </c>
      <c r="B531" s="64" t="s">
        <v>15401</v>
      </c>
      <c r="C531" s="65" t="s">
        <v>15402</v>
      </c>
      <c r="D531" s="10" t="s">
        <v>15333</v>
      </c>
      <c r="E531" s="10" t="s">
        <v>15334</v>
      </c>
      <c r="F531" t="str">
        <f t="shared" si="8"/>
        <v>y</v>
      </c>
      <c r="G531" t="s">
        <v>13567</v>
      </c>
      <c r="H531" s="49" t="s">
        <v>13616</v>
      </c>
      <c r="I531" s="49" t="s">
        <v>13616</v>
      </c>
      <c r="J531" s="49" t="s">
        <v>13616</v>
      </c>
      <c r="L531">
        <v>232</v>
      </c>
    </row>
    <row r="532" spans="1:12" ht="14.4" customHeight="1" x14ac:dyDescent="0.3">
      <c r="A532" s="10" t="s">
        <v>15403</v>
      </c>
      <c r="B532" s="64" t="s">
        <v>15404</v>
      </c>
      <c r="C532" s="65" t="s">
        <v>15405</v>
      </c>
      <c r="D532" s="10" t="s">
        <v>15406</v>
      </c>
      <c r="E532" s="10" t="s">
        <v>14212</v>
      </c>
      <c r="F532" t="str">
        <f t="shared" si="8"/>
        <v>y</v>
      </c>
      <c r="G532" t="s">
        <v>13567</v>
      </c>
      <c r="H532" s="49" t="s">
        <v>13616</v>
      </c>
      <c r="I532" s="49" t="s">
        <v>13616</v>
      </c>
      <c r="J532" s="49" t="s">
        <v>13616</v>
      </c>
      <c r="L532">
        <v>240</v>
      </c>
    </row>
    <row r="533" spans="1:12" ht="14.4" customHeight="1" x14ac:dyDescent="0.3">
      <c r="A533" s="10" t="s">
        <v>15407</v>
      </c>
      <c r="B533" s="10" t="s">
        <v>15408</v>
      </c>
      <c r="C533" s="10" t="s">
        <v>15409</v>
      </c>
      <c r="D533" s="10" t="s">
        <v>15410</v>
      </c>
      <c r="E533" s="10" t="s">
        <v>15411</v>
      </c>
      <c r="F533" t="str">
        <f t="shared" si="8"/>
        <v/>
      </c>
      <c r="G533"/>
      <c r="I533" t="s">
        <v>13568</v>
      </c>
      <c r="L533">
        <v>640</v>
      </c>
    </row>
    <row r="534" spans="1:12" ht="14.4" customHeight="1" x14ac:dyDescent="0.3">
      <c r="A534" s="10" t="s">
        <v>15407</v>
      </c>
      <c r="B534" s="10" t="s">
        <v>15412</v>
      </c>
      <c r="C534" s="10" t="s">
        <v>15413</v>
      </c>
      <c r="D534" s="10" t="s">
        <v>15414</v>
      </c>
      <c r="E534" s="10" t="s">
        <v>15411</v>
      </c>
      <c r="F534" t="str">
        <f t="shared" si="8"/>
        <v/>
      </c>
      <c r="G534"/>
      <c r="I534" s="49"/>
      <c r="L534">
        <v>642</v>
      </c>
    </row>
    <row r="535" spans="1:12" ht="14.4" customHeight="1" x14ac:dyDescent="0.3">
      <c r="A535" s="10" t="s">
        <v>15415</v>
      </c>
      <c r="B535" s="10" t="s">
        <v>15416</v>
      </c>
      <c r="C535" s="10" t="s">
        <v>15417</v>
      </c>
      <c r="D535" s="10" t="s">
        <v>15418</v>
      </c>
      <c r="E535" s="10" t="s">
        <v>15419</v>
      </c>
      <c r="F535" t="str">
        <f t="shared" si="8"/>
        <v/>
      </c>
      <c r="G535"/>
      <c r="I535" t="s">
        <v>13568</v>
      </c>
      <c r="L535">
        <v>643</v>
      </c>
    </row>
    <row r="536" spans="1:12" ht="14.4" customHeight="1" x14ac:dyDescent="0.3">
      <c r="A536" s="10" t="s">
        <v>15415</v>
      </c>
      <c r="B536" s="10" t="s">
        <v>15420</v>
      </c>
      <c r="C536" s="10" t="s">
        <v>15421</v>
      </c>
      <c r="D536" s="10" t="s">
        <v>15422</v>
      </c>
      <c r="E536" s="10" t="s">
        <v>15419</v>
      </c>
      <c r="F536" t="str">
        <f t="shared" si="8"/>
        <v/>
      </c>
      <c r="G536"/>
      <c r="I536" s="49"/>
      <c r="L536">
        <v>644</v>
      </c>
    </row>
    <row r="537" spans="1:12" ht="14.4" customHeight="1" x14ac:dyDescent="0.3">
      <c r="A537" s="10" t="s">
        <v>15423</v>
      </c>
      <c r="B537" s="64" t="s">
        <v>15424</v>
      </c>
      <c r="C537" s="65" t="s">
        <v>15425</v>
      </c>
      <c r="D537" s="10" t="s">
        <v>15406</v>
      </c>
      <c r="E537" s="10" t="s">
        <v>14208</v>
      </c>
      <c r="F537" t="str">
        <f t="shared" si="8"/>
        <v>y</v>
      </c>
      <c r="G537" t="s">
        <v>13567</v>
      </c>
      <c r="H537" s="49" t="s">
        <v>13616</v>
      </c>
      <c r="I537" s="49" t="s">
        <v>13616</v>
      </c>
      <c r="J537" s="49" t="s">
        <v>13616</v>
      </c>
      <c r="L537">
        <v>240</v>
      </c>
    </row>
    <row r="538" spans="1:12" ht="14.4" customHeight="1" x14ac:dyDescent="0.3">
      <c r="A538" s="10" t="s">
        <v>15426</v>
      </c>
      <c r="B538" s="10" t="s">
        <v>15427</v>
      </c>
      <c r="C538" s="10" t="s">
        <v>15428</v>
      </c>
      <c r="D538" s="10" t="s">
        <v>15429</v>
      </c>
      <c r="E538" s="10" t="s">
        <v>15430</v>
      </c>
      <c r="F538" t="str">
        <f t="shared" si="8"/>
        <v/>
      </c>
      <c r="J538" t="s">
        <v>13568</v>
      </c>
      <c r="L538">
        <v>241</v>
      </c>
    </row>
    <row r="539" spans="1:12" ht="14.4" customHeight="1" x14ac:dyDescent="0.3">
      <c r="A539" s="10" t="s">
        <v>15431</v>
      </c>
      <c r="B539" s="10" t="s">
        <v>15427</v>
      </c>
      <c r="C539" s="10" t="s">
        <v>15428</v>
      </c>
      <c r="D539" s="10" t="s">
        <v>15429</v>
      </c>
      <c r="E539" s="10" t="s">
        <v>15432</v>
      </c>
      <c r="F539" t="str">
        <f t="shared" si="8"/>
        <v/>
      </c>
      <c r="J539" t="s">
        <v>13568</v>
      </c>
      <c r="L539">
        <v>241</v>
      </c>
    </row>
    <row r="540" spans="1:12" ht="14.4" customHeight="1" x14ac:dyDescent="0.3">
      <c r="A540" s="10" t="s">
        <v>15433</v>
      </c>
      <c r="B540" s="64" t="s">
        <v>15434</v>
      </c>
      <c r="C540" s="65" t="s">
        <v>15435</v>
      </c>
      <c r="D540" s="10" t="s">
        <v>15436</v>
      </c>
      <c r="E540" s="10" t="s">
        <v>15437</v>
      </c>
      <c r="F540" t="str">
        <f t="shared" si="8"/>
        <v>y</v>
      </c>
      <c r="G540" s="15" t="s">
        <v>15438</v>
      </c>
      <c r="H540" s="49" t="s">
        <v>13616</v>
      </c>
      <c r="I540" s="49" t="s">
        <v>13616</v>
      </c>
      <c r="J540" s="49" t="s">
        <v>13616</v>
      </c>
      <c r="L540">
        <v>248</v>
      </c>
    </row>
    <row r="541" spans="1:12" ht="14.4" customHeight="1" x14ac:dyDescent="0.3">
      <c r="A541" s="10" t="s">
        <v>15439</v>
      </c>
      <c r="B541" s="64" t="s">
        <v>15440</v>
      </c>
      <c r="C541" s="64" t="s">
        <v>15441</v>
      </c>
      <c r="D541" s="10" t="s">
        <v>15436</v>
      </c>
      <c r="E541" s="10" t="s">
        <v>15442</v>
      </c>
      <c r="F541" t="str">
        <f t="shared" si="8"/>
        <v>y</v>
      </c>
      <c r="G541" s="15" t="s">
        <v>15443</v>
      </c>
      <c r="H541" s="49" t="s">
        <v>13616</v>
      </c>
      <c r="I541" s="49" t="s">
        <v>13616</v>
      </c>
      <c r="J541" t="s">
        <v>13616</v>
      </c>
      <c r="L541">
        <v>248</v>
      </c>
    </row>
    <row r="542" spans="1:12" ht="14.4" customHeight="1" x14ac:dyDescent="0.3">
      <c r="A542" s="10" t="s">
        <v>15444</v>
      </c>
      <c r="B542" s="64" t="s">
        <v>15445</v>
      </c>
      <c r="C542" s="64" t="s">
        <v>15446</v>
      </c>
      <c r="D542" s="10" t="s">
        <v>15447</v>
      </c>
      <c r="E542" s="10" t="s">
        <v>15448</v>
      </c>
      <c r="F542" t="str">
        <f t="shared" si="8"/>
        <v>y</v>
      </c>
      <c r="G542" t="s">
        <v>13567</v>
      </c>
      <c r="H542" s="49" t="s">
        <v>13616</v>
      </c>
      <c r="I542" t="s">
        <v>13568</v>
      </c>
      <c r="J542" s="49" t="s">
        <v>13616</v>
      </c>
      <c r="L542">
        <v>647</v>
      </c>
    </row>
    <row r="543" spans="1:12" ht="14.4" customHeight="1" x14ac:dyDescent="0.3">
      <c r="A543" s="10" t="s">
        <v>15449</v>
      </c>
      <c r="B543" s="64" t="s">
        <v>15450</v>
      </c>
      <c r="C543" s="64" t="s">
        <v>15451</v>
      </c>
      <c r="D543" s="10" t="s">
        <v>15452</v>
      </c>
      <c r="E543" s="10" t="s">
        <v>15453</v>
      </c>
      <c r="F543" t="str">
        <f t="shared" si="8"/>
        <v>y</v>
      </c>
      <c r="G543" t="s">
        <v>13567</v>
      </c>
      <c r="H543" s="49" t="s">
        <v>13616</v>
      </c>
      <c r="I543" t="s">
        <v>13568</v>
      </c>
      <c r="J543" s="49" t="s">
        <v>13616</v>
      </c>
      <c r="L543">
        <v>648</v>
      </c>
    </row>
    <row r="544" spans="1:12" ht="14.4" customHeight="1" x14ac:dyDescent="0.3">
      <c r="A544" s="10" t="s">
        <v>15454</v>
      </c>
      <c r="B544" s="64" t="s">
        <v>5925</v>
      </c>
      <c r="C544" s="64" t="s">
        <v>14666</v>
      </c>
      <c r="D544" s="10" t="s">
        <v>15455</v>
      </c>
      <c r="E544" s="10" t="s">
        <v>15456</v>
      </c>
      <c r="F544" t="str">
        <f t="shared" si="8"/>
        <v>y</v>
      </c>
      <c r="G544"/>
      <c r="H544" s="49"/>
      <c r="I544" s="49" t="s">
        <v>13616</v>
      </c>
      <c r="J544" s="49" t="s">
        <v>13616</v>
      </c>
      <c r="L544">
        <v>649</v>
      </c>
    </row>
    <row r="545" spans="1:12" ht="14.4" customHeight="1" x14ac:dyDescent="0.3">
      <c r="A545" s="10" t="s">
        <v>15457</v>
      </c>
      <c r="B545" s="64" t="s">
        <v>15023</v>
      </c>
      <c r="C545" s="64" t="s">
        <v>15024</v>
      </c>
      <c r="D545" s="10" t="s">
        <v>15458</v>
      </c>
      <c r="E545" s="10" t="s">
        <v>15459</v>
      </c>
      <c r="F545" t="str">
        <f t="shared" si="8"/>
        <v>y</v>
      </c>
      <c r="G545" t="s">
        <v>13567</v>
      </c>
      <c r="I545" s="49" t="s">
        <v>13616</v>
      </c>
      <c r="J545" s="49" t="s">
        <v>13616</v>
      </c>
      <c r="L545">
        <v>37</v>
      </c>
    </row>
    <row r="546" spans="1:12" ht="14.4" customHeight="1" x14ac:dyDescent="0.3">
      <c r="A546" s="10" t="s">
        <v>15460</v>
      </c>
      <c r="B546" s="64" t="s">
        <v>15023</v>
      </c>
      <c r="C546" s="64" t="s">
        <v>15024</v>
      </c>
      <c r="D546" s="10" t="s">
        <v>15461</v>
      </c>
      <c r="E546" s="10" t="s">
        <v>15462</v>
      </c>
      <c r="F546" t="str">
        <f t="shared" si="8"/>
        <v>y</v>
      </c>
      <c r="G546" t="s">
        <v>13567</v>
      </c>
      <c r="I546" s="49" t="s">
        <v>13616</v>
      </c>
      <c r="J546" s="49" t="s">
        <v>13616</v>
      </c>
      <c r="L546">
        <v>30</v>
      </c>
    </row>
    <row r="547" spans="1:12" ht="14.4" customHeight="1" x14ac:dyDescent="0.3">
      <c r="A547" s="10" t="s">
        <v>15463</v>
      </c>
      <c r="B547" s="64" t="s">
        <v>15023</v>
      </c>
      <c r="C547" s="64" t="s">
        <v>15024</v>
      </c>
      <c r="D547" s="10" t="s">
        <v>15464</v>
      </c>
      <c r="E547" s="10" t="s">
        <v>15465</v>
      </c>
      <c r="F547" t="str">
        <f t="shared" si="8"/>
        <v>y</v>
      </c>
      <c r="G547" t="s">
        <v>13567</v>
      </c>
      <c r="I547" s="49" t="s">
        <v>13616</v>
      </c>
      <c r="J547" s="49" t="s">
        <v>13616</v>
      </c>
      <c r="L547">
        <v>31</v>
      </c>
    </row>
    <row r="548" spans="1:12" ht="14.4" customHeight="1" x14ac:dyDescent="0.3">
      <c r="A548" s="10" t="s">
        <v>15466</v>
      </c>
      <c r="B548" s="64" t="s">
        <v>15023</v>
      </c>
      <c r="C548" s="64" t="s">
        <v>15024</v>
      </c>
      <c r="D548" s="10" t="s">
        <v>15467</v>
      </c>
      <c r="E548" s="10" t="s">
        <v>15468</v>
      </c>
      <c r="F548" t="str">
        <f t="shared" si="8"/>
        <v>y</v>
      </c>
      <c r="G548" t="s">
        <v>13567</v>
      </c>
      <c r="I548" s="49" t="s">
        <v>13616</v>
      </c>
      <c r="J548" s="49" t="s">
        <v>13616</v>
      </c>
      <c r="L548">
        <v>32</v>
      </c>
    </row>
    <row r="549" spans="1:12" ht="14.4" customHeight="1" x14ac:dyDescent="0.3">
      <c r="A549" s="10" t="s">
        <v>15469</v>
      </c>
      <c r="B549" s="64" t="s">
        <v>15028</v>
      </c>
      <c r="C549" s="64" t="s">
        <v>15029</v>
      </c>
      <c r="D549" s="10" t="s">
        <v>15458</v>
      </c>
      <c r="E549" s="10" t="s">
        <v>15459</v>
      </c>
      <c r="F549" t="str">
        <f t="shared" si="8"/>
        <v>y</v>
      </c>
      <c r="G549" t="s">
        <v>13567</v>
      </c>
      <c r="I549" s="49" t="s">
        <v>13616</v>
      </c>
      <c r="J549" s="49" t="s">
        <v>13616</v>
      </c>
      <c r="L549">
        <v>37</v>
      </c>
    </row>
    <row r="550" spans="1:12" ht="14.4" customHeight="1" x14ac:dyDescent="0.3">
      <c r="A550" s="10" t="s">
        <v>15470</v>
      </c>
      <c r="B550" s="64" t="s">
        <v>15032</v>
      </c>
      <c r="C550" s="64" t="s">
        <v>15033</v>
      </c>
      <c r="D550" s="10" t="s">
        <v>15458</v>
      </c>
      <c r="E550" s="10" t="s">
        <v>15459</v>
      </c>
      <c r="F550" t="str">
        <f t="shared" si="8"/>
        <v>y</v>
      </c>
      <c r="G550" t="s">
        <v>13567</v>
      </c>
      <c r="I550" s="49" t="s">
        <v>13616</v>
      </c>
      <c r="J550" s="49" t="s">
        <v>13616</v>
      </c>
      <c r="L550">
        <v>37</v>
      </c>
    </row>
    <row r="551" spans="1:12" ht="14.4" customHeight="1" x14ac:dyDescent="0.3">
      <c r="A551" s="10" t="s">
        <v>15471</v>
      </c>
      <c r="B551" s="64" t="s">
        <v>15036</v>
      </c>
      <c r="C551" s="64" t="s">
        <v>15037</v>
      </c>
      <c r="D551" s="10" t="s">
        <v>15458</v>
      </c>
      <c r="E551" s="10" t="s">
        <v>15459</v>
      </c>
      <c r="F551" t="str">
        <f t="shared" si="8"/>
        <v>y</v>
      </c>
      <c r="G551" t="s">
        <v>13567</v>
      </c>
      <c r="I551" s="49" t="s">
        <v>13616</v>
      </c>
      <c r="J551" s="49" t="s">
        <v>13616</v>
      </c>
      <c r="L551">
        <v>37</v>
      </c>
    </row>
    <row r="552" spans="1:12" ht="14.4" customHeight="1" x14ac:dyDescent="0.3">
      <c r="A552" s="10" t="s">
        <v>15472</v>
      </c>
      <c r="B552" s="64" t="s">
        <v>15028</v>
      </c>
      <c r="C552" s="64" t="s">
        <v>15029</v>
      </c>
      <c r="D552" s="10" t="s">
        <v>15461</v>
      </c>
      <c r="E552" s="10" t="s">
        <v>15462</v>
      </c>
      <c r="F552" t="str">
        <f t="shared" si="8"/>
        <v>y</v>
      </c>
      <c r="G552" t="s">
        <v>13567</v>
      </c>
      <c r="I552" s="49" t="s">
        <v>13616</v>
      </c>
      <c r="J552" s="49" t="s">
        <v>13616</v>
      </c>
      <c r="L552">
        <v>30</v>
      </c>
    </row>
    <row r="553" spans="1:12" ht="14.4" customHeight="1" x14ac:dyDescent="0.3">
      <c r="A553" s="10" t="s">
        <v>15473</v>
      </c>
      <c r="B553" s="64" t="s">
        <v>15032</v>
      </c>
      <c r="C553" s="64" t="s">
        <v>15033</v>
      </c>
      <c r="D553" s="10" t="s">
        <v>15461</v>
      </c>
      <c r="E553" s="10" t="s">
        <v>15462</v>
      </c>
      <c r="F553" t="str">
        <f t="shared" si="8"/>
        <v>y</v>
      </c>
      <c r="G553" t="s">
        <v>13567</v>
      </c>
      <c r="I553" s="49" t="s">
        <v>13616</v>
      </c>
      <c r="J553" s="49" t="s">
        <v>13616</v>
      </c>
      <c r="L553">
        <v>30</v>
      </c>
    </row>
    <row r="554" spans="1:12" ht="14.4" customHeight="1" x14ac:dyDescent="0.3">
      <c r="A554" s="10" t="s">
        <v>15474</v>
      </c>
      <c r="B554" s="64" t="s">
        <v>15036</v>
      </c>
      <c r="C554" s="64" t="s">
        <v>15037</v>
      </c>
      <c r="D554" s="10" t="s">
        <v>15461</v>
      </c>
      <c r="E554" s="10" t="s">
        <v>15462</v>
      </c>
      <c r="F554" t="str">
        <f t="shared" si="8"/>
        <v>y</v>
      </c>
      <c r="G554" t="s">
        <v>13567</v>
      </c>
      <c r="I554" s="49" t="s">
        <v>13616</v>
      </c>
      <c r="J554" s="49" t="s">
        <v>13616</v>
      </c>
      <c r="L554">
        <v>30</v>
      </c>
    </row>
    <row r="555" spans="1:12" ht="14.4" customHeight="1" x14ac:dyDescent="0.3">
      <c r="A555" s="10" t="s">
        <v>15475</v>
      </c>
      <c r="B555" s="64" t="s">
        <v>15028</v>
      </c>
      <c r="C555" s="64" t="s">
        <v>15029</v>
      </c>
      <c r="D555" s="10" t="s">
        <v>15464</v>
      </c>
      <c r="E555" s="10" t="s">
        <v>15465</v>
      </c>
      <c r="F555" t="str">
        <f t="shared" si="8"/>
        <v>y</v>
      </c>
      <c r="G555" t="s">
        <v>13567</v>
      </c>
      <c r="I555" s="49" t="s">
        <v>13616</v>
      </c>
      <c r="J555" s="49" t="s">
        <v>13616</v>
      </c>
      <c r="L555">
        <v>31</v>
      </c>
    </row>
    <row r="556" spans="1:12" ht="14.4" customHeight="1" x14ac:dyDescent="0.3">
      <c r="A556" s="10" t="s">
        <v>15476</v>
      </c>
      <c r="B556" s="64" t="s">
        <v>15032</v>
      </c>
      <c r="C556" s="64" t="s">
        <v>15033</v>
      </c>
      <c r="D556" s="10" t="s">
        <v>15464</v>
      </c>
      <c r="E556" s="10" t="s">
        <v>15465</v>
      </c>
      <c r="F556" t="str">
        <f t="shared" si="8"/>
        <v>y</v>
      </c>
      <c r="G556" t="s">
        <v>13567</v>
      </c>
      <c r="I556" s="49" t="s">
        <v>13616</v>
      </c>
      <c r="J556" s="49" t="s">
        <v>13616</v>
      </c>
      <c r="L556">
        <v>31</v>
      </c>
    </row>
    <row r="557" spans="1:12" ht="14.4" customHeight="1" x14ac:dyDescent="0.3">
      <c r="A557" s="10" t="s">
        <v>15477</v>
      </c>
      <c r="B557" s="64" t="s">
        <v>15036</v>
      </c>
      <c r="C557" s="64" t="s">
        <v>15037</v>
      </c>
      <c r="D557" s="10" t="s">
        <v>15464</v>
      </c>
      <c r="E557" s="10" t="s">
        <v>15465</v>
      </c>
      <c r="F557" t="str">
        <f t="shared" si="8"/>
        <v>y</v>
      </c>
      <c r="G557" t="s">
        <v>13567</v>
      </c>
      <c r="I557" s="49" t="s">
        <v>13616</v>
      </c>
      <c r="J557" s="49" t="s">
        <v>13616</v>
      </c>
      <c r="L557">
        <v>31</v>
      </c>
    </row>
    <row r="558" spans="1:12" ht="14.4" customHeight="1" x14ac:dyDescent="0.3">
      <c r="A558" s="10" t="s">
        <v>15478</v>
      </c>
      <c r="B558" s="64" t="s">
        <v>15028</v>
      </c>
      <c r="C558" s="64" t="s">
        <v>15029</v>
      </c>
      <c r="D558" s="10" t="s">
        <v>15467</v>
      </c>
      <c r="E558" s="10" t="s">
        <v>15468</v>
      </c>
      <c r="F558" t="str">
        <f t="shared" si="8"/>
        <v>y</v>
      </c>
      <c r="G558" t="s">
        <v>13567</v>
      </c>
      <c r="I558" s="49" t="s">
        <v>13616</v>
      </c>
      <c r="J558" s="49" t="s">
        <v>13616</v>
      </c>
      <c r="L558">
        <v>32</v>
      </c>
    </row>
    <row r="559" spans="1:12" ht="14.4" customHeight="1" x14ac:dyDescent="0.3">
      <c r="A559" s="10" t="s">
        <v>15479</v>
      </c>
      <c r="B559" s="64" t="s">
        <v>15032</v>
      </c>
      <c r="C559" s="64" t="s">
        <v>15033</v>
      </c>
      <c r="D559" s="10" t="s">
        <v>15467</v>
      </c>
      <c r="E559" s="10" t="s">
        <v>15468</v>
      </c>
      <c r="F559" t="str">
        <f t="shared" si="8"/>
        <v>y</v>
      </c>
      <c r="G559" t="s">
        <v>13567</v>
      </c>
      <c r="I559" s="49" t="s">
        <v>13616</v>
      </c>
      <c r="J559" s="49" t="s">
        <v>13616</v>
      </c>
      <c r="L559">
        <v>32</v>
      </c>
    </row>
    <row r="560" spans="1:12" ht="14.4" customHeight="1" x14ac:dyDescent="0.3">
      <c r="A560" s="10" t="s">
        <v>15480</v>
      </c>
      <c r="B560" s="64" t="s">
        <v>15036</v>
      </c>
      <c r="C560" s="64" t="s">
        <v>15037</v>
      </c>
      <c r="D560" s="10" t="s">
        <v>15467</v>
      </c>
      <c r="E560" s="10" t="s">
        <v>15468</v>
      </c>
      <c r="F560" t="str">
        <f t="shared" si="8"/>
        <v>y</v>
      </c>
      <c r="G560" t="s">
        <v>13567</v>
      </c>
      <c r="I560" s="49" t="s">
        <v>13616</v>
      </c>
      <c r="J560" s="49" t="s">
        <v>13616</v>
      </c>
      <c r="L560">
        <v>32</v>
      </c>
    </row>
    <row r="561" spans="1:12" ht="14.4" customHeight="1" x14ac:dyDescent="0.3">
      <c r="A561" s="10" t="s">
        <v>15481</v>
      </c>
      <c r="B561" s="10" t="s">
        <v>15482</v>
      </c>
      <c r="C561" s="10" t="s">
        <v>15483</v>
      </c>
      <c r="D561" s="10" t="s">
        <v>15484</v>
      </c>
      <c r="E561" s="10" t="s">
        <v>15485</v>
      </c>
      <c r="F561" t="str">
        <f t="shared" si="8"/>
        <v>y</v>
      </c>
      <c r="G561" s="10" t="s">
        <v>14402</v>
      </c>
      <c r="I561" s="49" t="s">
        <v>13616</v>
      </c>
      <c r="L561">
        <v>273</v>
      </c>
    </row>
    <row r="562" spans="1:12" ht="14.4" customHeight="1" x14ac:dyDescent="0.3">
      <c r="A562" s="10" t="s">
        <v>15486</v>
      </c>
      <c r="B562" s="10" t="s">
        <v>15482</v>
      </c>
      <c r="C562" s="10" t="s">
        <v>15483</v>
      </c>
      <c r="D562" s="10" t="s">
        <v>15484</v>
      </c>
      <c r="E562" s="10" t="s">
        <v>15485</v>
      </c>
      <c r="F562" t="str">
        <f t="shared" si="8"/>
        <v/>
      </c>
      <c r="G562" s="10" t="s">
        <v>14402</v>
      </c>
      <c r="I562" s="49"/>
      <c r="L562">
        <v>273</v>
      </c>
    </row>
    <row r="563" spans="1:12" ht="14.4" customHeight="1" x14ac:dyDescent="0.3">
      <c r="A563" s="10" t="s">
        <v>15487</v>
      </c>
      <c r="B563" s="10" t="s">
        <v>15488</v>
      </c>
      <c r="C563" s="10" t="s">
        <v>15489</v>
      </c>
      <c r="D563" s="10" t="s">
        <v>15490</v>
      </c>
      <c r="E563" s="10" t="s">
        <v>15491</v>
      </c>
      <c r="F563" t="str">
        <f t="shared" si="8"/>
        <v/>
      </c>
      <c r="G563"/>
      <c r="I563" t="s">
        <v>13568</v>
      </c>
      <c r="L563">
        <v>658</v>
      </c>
    </row>
    <row r="564" spans="1:12" ht="14.4" customHeight="1" x14ac:dyDescent="0.3">
      <c r="A564" s="10" t="s">
        <v>15487</v>
      </c>
      <c r="B564" s="10" t="s">
        <v>15492</v>
      </c>
      <c r="C564" s="10" t="s">
        <v>15493</v>
      </c>
      <c r="D564" s="10" t="s">
        <v>15494</v>
      </c>
      <c r="E564" s="10" t="s">
        <v>15495</v>
      </c>
      <c r="F564" t="str">
        <f t="shared" si="8"/>
        <v/>
      </c>
      <c r="I564" s="49"/>
      <c r="L564">
        <v>281</v>
      </c>
    </row>
    <row r="565" spans="1:12" ht="14.4" customHeight="1" x14ac:dyDescent="0.3">
      <c r="A565" s="10" t="s">
        <v>15496</v>
      </c>
      <c r="B565" s="10" t="s">
        <v>15497</v>
      </c>
      <c r="C565" s="10" t="s">
        <v>15498</v>
      </c>
      <c r="D565" s="10" t="s">
        <v>15499</v>
      </c>
      <c r="E565" s="10" t="s">
        <v>15500</v>
      </c>
      <c r="F565" t="str">
        <f t="shared" si="8"/>
        <v/>
      </c>
      <c r="G565"/>
      <c r="I565" t="s">
        <v>13568</v>
      </c>
      <c r="L565">
        <v>666</v>
      </c>
    </row>
    <row r="566" spans="1:12" ht="14.4" customHeight="1" x14ac:dyDescent="0.3">
      <c r="A566" s="10" t="s">
        <v>15496</v>
      </c>
      <c r="B566" s="10" t="s">
        <v>15501</v>
      </c>
      <c r="C566" s="10" t="s">
        <v>15502</v>
      </c>
      <c r="D566" s="10" t="s">
        <v>15494</v>
      </c>
      <c r="E566" s="10" t="s">
        <v>15503</v>
      </c>
      <c r="F566" t="str">
        <f t="shared" si="8"/>
        <v/>
      </c>
      <c r="I566" s="49"/>
      <c r="L566">
        <v>281</v>
      </c>
    </row>
    <row r="567" spans="1:12" ht="14.4" customHeight="1" x14ac:dyDescent="0.3">
      <c r="A567" s="10" t="s">
        <v>15504</v>
      </c>
      <c r="B567" s="10" t="s">
        <v>15505</v>
      </c>
      <c r="C567" s="10" t="s">
        <v>15506</v>
      </c>
      <c r="D567" s="10" t="s">
        <v>15507</v>
      </c>
      <c r="E567" s="10" t="s">
        <v>15508</v>
      </c>
      <c r="F567" t="str">
        <f t="shared" si="8"/>
        <v/>
      </c>
      <c r="G567"/>
      <c r="I567" t="s">
        <v>13568</v>
      </c>
      <c r="L567">
        <v>673</v>
      </c>
    </row>
    <row r="568" spans="1:12" ht="14.4" customHeight="1" x14ac:dyDescent="0.3">
      <c r="A568" s="10" t="s">
        <v>15504</v>
      </c>
      <c r="B568" s="10" t="s">
        <v>15492</v>
      </c>
      <c r="C568" s="10" t="s">
        <v>15493</v>
      </c>
      <c r="D568" s="10" t="s">
        <v>15509</v>
      </c>
      <c r="E568" s="10" t="s">
        <v>15510</v>
      </c>
      <c r="F568" t="str">
        <f t="shared" si="8"/>
        <v/>
      </c>
      <c r="I568" s="49"/>
      <c r="L568">
        <v>687</v>
      </c>
    </row>
    <row r="569" spans="1:12" ht="14.4" customHeight="1" x14ac:dyDescent="0.3">
      <c r="A569" s="10" t="s">
        <v>15511</v>
      </c>
      <c r="B569" s="64" t="s">
        <v>15512</v>
      </c>
      <c r="C569" s="64" t="s">
        <v>15513</v>
      </c>
      <c r="D569" s="10" t="s">
        <v>15514</v>
      </c>
      <c r="E569" s="10" t="s">
        <v>15515</v>
      </c>
      <c r="F569" t="str">
        <f t="shared" si="8"/>
        <v>y</v>
      </c>
      <c r="G569" t="s">
        <v>13567</v>
      </c>
      <c r="H569" s="49" t="s">
        <v>13616</v>
      </c>
      <c r="I569" s="49" t="s">
        <v>13616</v>
      </c>
      <c r="J569" t="s">
        <v>13616</v>
      </c>
      <c r="L569">
        <v>282</v>
      </c>
    </row>
    <row r="570" spans="1:12" ht="14.4" customHeight="1" x14ac:dyDescent="0.3">
      <c r="A570" s="10" t="s">
        <v>15516</v>
      </c>
      <c r="B570" s="64" t="s">
        <v>15517</v>
      </c>
      <c r="C570" s="64" t="s">
        <v>15518</v>
      </c>
      <c r="D570" s="10" t="s">
        <v>15519</v>
      </c>
      <c r="E570" s="10" t="s">
        <v>15520</v>
      </c>
      <c r="F570" t="str">
        <f t="shared" si="8"/>
        <v>y</v>
      </c>
      <c r="G570" t="s">
        <v>13567</v>
      </c>
      <c r="H570" s="49" t="s">
        <v>13616</v>
      </c>
      <c r="I570" t="s">
        <v>13568</v>
      </c>
      <c r="J570" s="49" t="s">
        <v>13616</v>
      </c>
      <c r="L570">
        <v>285</v>
      </c>
    </row>
    <row r="571" spans="1:12" ht="14.4" customHeight="1" x14ac:dyDescent="0.3">
      <c r="A571" s="10" t="s">
        <v>15521</v>
      </c>
      <c r="B571" s="64" t="s">
        <v>15517</v>
      </c>
      <c r="C571" s="64" t="s">
        <v>15518</v>
      </c>
      <c r="D571" s="10" t="s">
        <v>15522</v>
      </c>
      <c r="E571" s="10" t="s">
        <v>15523</v>
      </c>
      <c r="F571" t="str">
        <f t="shared" si="8"/>
        <v>y</v>
      </c>
      <c r="G571" t="s">
        <v>13567</v>
      </c>
      <c r="H571" s="49" t="s">
        <v>13616</v>
      </c>
      <c r="I571" t="s">
        <v>13568</v>
      </c>
      <c r="J571" s="49" t="s">
        <v>13616</v>
      </c>
      <c r="L571">
        <v>716</v>
      </c>
    </row>
    <row r="572" spans="1:12" ht="14.4" customHeight="1" x14ac:dyDescent="0.3">
      <c r="A572" s="10" t="s">
        <v>15524</v>
      </c>
      <c r="B572" s="64" t="s">
        <v>15525</v>
      </c>
      <c r="C572" s="64" t="s">
        <v>15526</v>
      </c>
      <c r="D572" s="10" t="s">
        <v>15527</v>
      </c>
      <c r="E572" s="10" t="s">
        <v>15528</v>
      </c>
      <c r="F572" t="str">
        <f t="shared" si="8"/>
        <v>y</v>
      </c>
      <c r="G572" t="s">
        <v>13567</v>
      </c>
      <c r="H572" s="49" t="s">
        <v>13616</v>
      </c>
      <c r="I572" s="49" t="s">
        <v>13616</v>
      </c>
      <c r="J572" s="49" t="s">
        <v>13616</v>
      </c>
      <c r="L572">
        <v>292</v>
      </c>
    </row>
    <row r="573" spans="1:12" ht="14.4" customHeight="1" x14ac:dyDescent="0.3">
      <c r="A573" s="10" t="s">
        <v>15529</v>
      </c>
      <c r="B573" s="64" t="s">
        <v>15530</v>
      </c>
      <c r="C573" s="64" t="s">
        <v>15531</v>
      </c>
      <c r="D573" s="10" t="s">
        <v>15532</v>
      </c>
      <c r="E573" s="10" t="s">
        <v>15533</v>
      </c>
      <c r="F573" t="str">
        <f t="shared" si="8"/>
        <v>y</v>
      </c>
      <c r="G573" t="s">
        <v>13567</v>
      </c>
      <c r="H573" s="49" t="s">
        <v>13616</v>
      </c>
      <c r="I573" t="s">
        <v>13568</v>
      </c>
      <c r="J573" s="49" t="s">
        <v>13616</v>
      </c>
      <c r="L573">
        <v>27</v>
      </c>
    </row>
    <row r="574" spans="1:12" ht="14.4" customHeight="1" x14ac:dyDescent="0.3">
      <c r="A574" s="10" t="s">
        <v>15534</v>
      </c>
      <c r="B574" s="64" t="s">
        <v>15535</v>
      </c>
      <c r="C574" s="64" t="s">
        <v>15536</v>
      </c>
      <c r="D574" s="10" t="s">
        <v>15537</v>
      </c>
      <c r="E574" s="10" t="s">
        <v>15538</v>
      </c>
      <c r="F574" t="str">
        <f t="shared" si="8"/>
        <v>y</v>
      </c>
      <c r="G574"/>
      <c r="H574" s="49"/>
      <c r="I574" t="s">
        <v>13568</v>
      </c>
      <c r="J574" s="49" t="s">
        <v>13616</v>
      </c>
      <c r="L574">
        <v>743</v>
      </c>
    </row>
    <row r="575" spans="1:12" ht="14.4" customHeight="1" x14ac:dyDescent="0.3">
      <c r="A575" s="10" t="s">
        <v>15534</v>
      </c>
      <c r="B575" s="10" t="s">
        <v>15539</v>
      </c>
      <c r="C575" s="10" t="s">
        <v>15540</v>
      </c>
      <c r="D575" s="10" t="s">
        <v>15541</v>
      </c>
      <c r="E575" s="10" t="s">
        <v>15542</v>
      </c>
      <c r="F575" t="str">
        <f t="shared" si="8"/>
        <v/>
      </c>
      <c r="G575"/>
      <c r="L575">
        <v>745</v>
      </c>
    </row>
    <row r="576" spans="1:12" ht="14.4" customHeight="1" x14ac:dyDescent="0.3">
      <c r="A576" s="10" t="s">
        <v>15543</v>
      </c>
      <c r="B576" s="10" t="s">
        <v>15544</v>
      </c>
      <c r="C576" s="10" t="s">
        <v>15545</v>
      </c>
      <c r="D576" s="10" t="s">
        <v>15546</v>
      </c>
      <c r="E576" s="10" t="s">
        <v>15547</v>
      </c>
      <c r="F576" t="str">
        <f t="shared" si="8"/>
        <v/>
      </c>
      <c r="G576"/>
      <c r="I576" t="s">
        <v>13568</v>
      </c>
      <c r="L576">
        <v>749</v>
      </c>
    </row>
    <row r="577" spans="1:12" ht="14.4" customHeight="1" x14ac:dyDescent="0.3">
      <c r="A577" s="10" t="s">
        <v>15543</v>
      </c>
      <c r="B577" s="10" t="s">
        <v>15548</v>
      </c>
      <c r="C577" s="10" t="s">
        <v>15549</v>
      </c>
      <c r="D577" s="10" t="s">
        <v>15550</v>
      </c>
      <c r="E577" s="10" t="s">
        <v>15551</v>
      </c>
      <c r="F577" t="str">
        <f t="shared" si="8"/>
        <v/>
      </c>
      <c r="G577"/>
      <c r="L577">
        <v>751</v>
      </c>
    </row>
    <row r="578" spans="1:12" ht="14.4" customHeight="1" x14ac:dyDescent="0.3">
      <c r="A578" s="10" t="s">
        <v>15552</v>
      </c>
      <c r="B578" s="10" t="s">
        <v>15544</v>
      </c>
      <c r="C578" s="10" t="s">
        <v>15545</v>
      </c>
      <c r="D578" s="10" t="s">
        <v>15553</v>
      </c>
      <c r="E578" s="10" t="s">
        <v>15554</v>
      </c>
      <c r="F578" t="str">
        <f t="shared" si="8"/>
        <v/>
      </c>
      <c r="G578"/>
      <c r="I578" t="s">
        <v>13568</v>
      </c>
      <c r="L578">
        <v>757</v>
      </c>
    </row>
    <row r="579" spans="1:12" ht="14.4" customHeight="1" x14ac:dyDescent="0.3">
      <c r="A579" s="10" t="s">
        <v>15552</v>
      </c>
      <c r="B579" s="10" t="s">
        <v>15555</v>
      </c>
      <c r="C579" s="10" t="s">
        <v>15556</v>
      </c>
      <c r="D579" s="10" t="s">
        <v>15557</v>
      </c>
      <c r="E579" s="10" t="s">
        <v>15558</v>
      </c>
      <c r="F579" t="str">
        <f t="shared" si="8"/>
        <v/>
      </c>
      <c r="G579"/>
      <c r="L579">
        <v>760</v>
      </c>
    </row>
    <row r="580" spans="1:12" ht="14.4" customHeight="1" x14ac:dyDescent="0.3">
      <c r="A580" s="10" t="s">
        <v>15559</v>
      </c>
      <c r="B580" s="64" t="s">
        <v>15560</v>
      </c>
      <c r="C580" s="65" t="s">
        <v>15561</v>
      </c>
      <c r="D580" s="10" t="s">
        <v>15562</v>
      </c>
      <c r="E580" s="10" t="s">
        <v>15563</v>
      </c>
      <c r="F580" t="str">
        <f t="shared" si="8"/>
        <v/>
      </c>
      <c r="I580" t="s">
        <v>13568</v>
      </c>
      <c r="L580">
        <v>301</v>
      </c>
    </row>
    <row r="581" spans="1:12" ht="14.4" customHeight="1" x14ac:dyDescent="0.3">
      <c r="A581" s="10" t="s">
        <v>15564</v>
      </c>
      <c r="B581" s="10" t="s">
        <v>15565</v>
      </c>
      <c r="C581" s="10" t="s">
        <v>15566</v>
      </c>
      <c r="D581" s="10" t="s">
        <v>15562</v>
      </c>
      <c r="E581" s="10" t="s">
        <v>15567</v>
      </c>
      <c r="F581" t="str">
        <f t="shared" ref="F581:F644" si="9">IF(COUNTIF(H581:J581,"used")&gt;0,"y","")</f>
        <v/>
      </c>
      <c r="I581" t="s">
        <v>13568</v>
      </c>
      <c r="L581">
        <v>301</v>
      </c>
    </row>
    <row r="582" spans="1:12" ht="14.4" customHeight="1" x14ac:dyDescent="0.3">
      <c r="A582" s="10" t="s">
        <v>15568</v>
      </c>
      <c r="B582" s="10" t="s">
        <v>15569</v>
      </c>
      <c r="C582" s="10" t="s">
        <v>15570</v>
      </c>
      <c r="D582" s="10" t="s">
        <v>15571</v>
      </c>
      <c r="E582" s="10" t="s">
        <v>15572</v>
      </c>
      <c r="F582" t="str">
        <f t="shared" si="9"/>
        <v>y</v>
      </c>
      <c r="G582" s="10" t="s">
        <v>15157</v>
      </c>
      <c r="I582" s="49" t="s">
        <v>13616</v>
      </c>
      <c r="L582">
        <v>29</v>
      </c>
    </row>
    <row r="583" spans="1:12" ht="14.4" customHeight="1" x14ac:dyDescent="0.3">
      <c r="A583" s="10" t="s">
        <v>15573</v>
      </c>
      <c r="B583" s="10" t="s">
        <v>15569</v>
      </c>
      <c r="C583" s="10" t="s">
        <v>15570</v>
      </c>
      <c r="D583" s="10" t="s">
        <v>15571</v>
      </c>
      <c r="E583" s="10" t="s">
        <v>15572</v>
      </c>
      <c r="F583" t="str">
        <f t="shared" si="9"/>
        <v>y</v>
      </c>
      <c r="G583" s="10" t="s">
        <v>15157</v>
      </c>
      <c r="I583" s="49" t="s">
        <v>13616</v>
      </c>
      <c r="L583">
        <v>29</v>
      </c>
    </row>
    <row r="584" spans="1:12" ht="14.4" customHeight="1" x14ac:dyDescent="0.3">
      <c r="A584" s="10" t="s">
        <v>15574</v>
      </c>
      <c r="B584" s="10" t="s">
        <v>15569</v>
      </c>
      <c r="C584" s="10" t="s">
        <v>15570</v>
      </c>
      <c r="D584" s="10" t="s">
        <v>15571</v>
      </c>
      <c r="E584" s="10" t="s">
        <v>15575</v>
      </c>
      <c r="F584" t="str">
        <f t="shared" si="9"/>
        <v>y</v>
      </c>
      <c r="G584" s="10" t="s">
        <v>15157</v>
      </c>
      <c r="I584" s="49" t="s">
        <v>13616</v>
      </c>
      <c r="L584">
        <v>29</v>
      </c>
    </row>
    <row r="585" spans="1:12" ht="14.4" customHeight="1" x14ac:dyDescent="0.3">
      <c r="A585" s="10" t="s">
        <v>15576</v>
      </c>
      <c r="B585" s="10" t="s">
        <v>15569</v>
      </c>
      <c r="C585" s="10" t="s">
        <v>15570</v>
      </c>
      <c r="D585" s="10" t="s">
        <v>15571</v>
      </c>
      <c r="E585" s="10" t="s">
        <v>15575</v>
      </c>
      <c r="F585" t="str">
        <f t="shared" si="9"/>
        <v>y</v>
      </c>
      <c r="G585" s="10" t="s">
        <v>15157</v>
      </c>
      <c r="I585" s="49" t="s">
        <v>13616</v>
      </c>
      <c r="L585">
        <v>29</v>
      </c>
    </row>
    <row r="586" spans="1:12" ht="14.4" customHeight="1" x14ac:dyDescent="0.3">
      <c r="A586" s="10" t="s">
        <v>15577</v>
      </c>
      <c r="B586" s="10" t="s">
        <v>15569</v>
      </c>
      <c r="C586" s="10" t="s">
        <v>15570</v>
      </c>
      <c r="D586" s="10" t="s">
        <v>15571</v>
      </c>
      <c r="E586" s="10" t="s">
        <v>15578</v>
      </c>
      <c r="F586" t="str">
        <f t="shared" si="9"/>
        <v>y</v>
      </c>
      <c r="G586" s="10" t="s">
        <v>15157</v>
      </c>
      <c r="I586" s="49" t="s">
        <v>13616</v>
      </c>
      <c r="L586">
        <v>29</v>
      </c>
    </row>
    <row r="587" spans="1:12" ht="14.4" customHeight="1" x14ac:dyDescent="0.3">
      <c r="A587" s="10" t="s">
        <v>15579</v>
      </c>
      <c r="B587" s="10" t="s">
        <v>15569</v>
      </c>
      <c r="C587" s="10" t="s">
        <v>15570</v>
      </c>
      <c r="D587" s="10" t="s">
        <v>15571</v>
      </c>
      <c r="E587" s="10" t="s">
        <v>15578</v>
      </c>
      <c r="F587" t="str">
        <f t="shared" si="9"/>
        <v>y</v>
      </c>
      <c r="G587" s="10" t="s">
        <v>15157</v>
      </c>
      <c r="I587" s="49" t="s">
        <v>13616</v>
      </c>
      <c r="L587">
        <v>29</v>
      </c>
    </row>
    <row r="588" spans="1:12" ht="14.4" customHeight="1" x14ac:dyDescent="0.3">
      <c r="A588" s="10" t="s">
        <v>15580</v>
      </c>
      <c r="B588" s="10" t="s">
        <v>15581</v>
      </c>
      <c r="C588" s="10" t="s">
        <v>15582</v>
      </c>
      <c r="D588" s="10" t="s">
        <v>15571</v>
      </c>
      <c r="E588" s="10" t="s">
        <v>15583</v>
      </c>
      <c r="F588" t="str">
        <f t="shared" si="9"/>
        <v/>
      </c>
      <c r="I588" t="s">
        <v>13568</v>
      </c>
      <c r="L588">
        <v>29</v>
      </c>
    </row>
    <row r="589" spans="1:12" ht="14.4" customHeight="1" x14ac:dyDescent="0.3">
      <c r="A589" s="10" t="s">
        <v>15584</v>
      </c>
      <c r="B589" s="10" t="s">
        <v>15585</v>
      </c>
      <c r="C589" s="10" t="s">
        <v>15586</v>
      </c>
      <c r="D589" s="10" t="s">
        <v>15571</v>
      </c>
      <c r="E589" s="10" t="s">
        <v>15583</v>
      </c>
      <c r="F589" t="str">
        <f t="shared" si="9"/>
        <v/>
      </c>
      <c r="I589" t="s">
        <v>13568</v>
      </c>
      <c r="L589">
        <v>29</v>
      </c>
    </row>
    <row r="590" spans="1:12" ht="14.4" customHeight="1" x14ac:dyDescent="0.3">
      <c r="A590" s="10" t="s">
        <v>15587</v>
      </c>
      <c r="B590" s="10" t="s">
        <v>15588</v>
      </c>
      <c r="C590" s="10" t="s">
        <v>15589</v>
      </c>
      <c r="D590" s="10" t="s">
        <v>15590</v>
      </c>
      <c r="E590" s="10" t="s">
        <v>15591</v>
      </c>
      <c r="F590" t="str">
        <f t="shared" si="9"/>
        <v>y</v>
      </c>
      <c r="G590"/>
      <c r="I590" s="49" t="s">
        <v>13616</v>
      </c>
      <c r="L590">
        <v>11</v>
      </c>
    </row>
    <row r="591" spans="1:12" ht="14.4" customHeight="1" x14ac:dyDescent="0.3">
      <c r="A591" s="10" t="s">
        <v>15592</v>
      </c>
      <c r="B591" s="10" t="s">
        <v>15593</v>
      </c>
      <c r="C591" s="10" t="s">
        <v>15594</v>
      </c>
      <c r="D591" s="10" t="s">
        <v>15590</v>
      </c>
      <c r="E591" s="10" t="s">
        <v>15595</v>
      </c>
      <c r="F591" t="str">
        <f t="shared" si="9"/>
        <v>y</v>
      </c>
      <c r="G591"/>
      <c r="I591" s="49" t="s">
        <v>13616</v>
      </c>
      <c r="L591">
        <v>11</v>
      </c>
    </row>
    <row r="592" spans="1:12" ht="14.4" customHeight="1" x14ac:dyDescent="0.3">
      <c r="A592" s="10" t="s">
        <v>15596</v>
      </c>
      <c r="B592" s="10" t="s">
        <v>15597</v>
      </c>
      <c r="C592" s="10" t="s">
        <v>15598</v>
      </c>
      <c r="D592" s="10" t="s">
        <v>15599</v>
      </c>
      <c r="E592" s="10" t="s">
        <v>15600</v>
      </c>
      <c r="F592" t="str">
        <f t="shared" si="9"/>
        <v>y</v>
      </c>
      <c r="G592"/>
      <c r="I592" s="49" t="s">
        <v>13616</v>
      </c>
      <c r="L592">
        <v>776</v>
      </c>
    </row>
    <row r="593" spans="1:12" ht="14.4" customHeight="1" x14ac:dyDescent="0.3">
      <c r="A593" s="10" t="s">
        <v>15601</v>
      </c>
      <c r="B593" s="64" t="s">
        <v>15602</v>
      </c>
      <c r="C593" s="64" t="s">
        <v>15603</v>
      </c>
      <c r="D593" s="10" t="s">
        <v>15532</v>
      </c>
      <c r="E593" s="10" t="s">
        <v>15533</v>
      </c>
      <c r="F593" t="str">
        <f t="shared" si="9"/>
        <v>y</v>
      </c>
      <c r="G593" t="s">
        <v>13567</v>
      </c>
      <c r="H593" s="49" t="s">
        <v>13616</v>
      </c>
      <c r="I593" t="s">
        <v>13568</v>
      </c>
      <c r="J593" s="49" t="s">
        <v>13616</v>
      </c>
      <c r="L593">
        <v>27</v>
      </c>
    </row>
    <row r="594" spans="1:12" ht="14.4" customHeight="1" x14ac:dyDescent="0.3">
      <c r="A594" s="10" t="s">
        <v>15604</v>
      </c>
      <c r="B594" s="64" t="s">
        <v>15605</v>
      </c>
      <c r="C594" s="64" t="s">
        <v>15606</v>
      </c>
      <c r="D594" s="10" t="s">
        <v>15607</v>
      </c>
      <c r="E594" s="10" t="s">
        <v>15608</v>
      </c>
      <c r="F594" t="str">
        <f t="shared" si="9"/>
        <v/>
      </c>
      <c r="H594" s="49"/>
      <c r="I594" s="49"/>
      <c r="J594" s="49"/>
      <c r="L594">
        <v>304</v>
      </c>
    </row>
    <row r="595" spans="1:12" ht="14.4" customHeight="1" x14ac:dyDescent="0.3">
      <c r="A595" s="10" t="s">
        <v>15609</v>
      </c>
      <c r="B595" s="64" t="s">
        <v>15602</v>
      </c>
      <c r="C595" s="64" t="s">
        <v>15603</v>
      </c>
      <c r="D595" s="10" t="s">
        <v>15532</v>
      </c>
      <c r="E595" s="10" t="s">
        <v>15533</v>
      </c>
      <c r="F595" t="str">
        <f t="shared" si="9"/>
        <v>y</v>
      </c>
      <c r="G595" t="s">
        <v>13567</v>
      </c>
      <c r="H595" s="49" t="s">
        <v>13616</v>
      </c>
      <c r="I595" t="s">
        <v>13568</v>
      </c>
      <c r="J595" s="49" t="s">
        <v>13616</v>
      </c>
      <c r="L595">
        <v>27</v>
      </c>
    </row>
    <row r="596" spans="1:12" ht="14.4" customHeight="1" x14ac:dyDescent="0.3">
      <c r="A596" s="10" t="s">
        <v>15610</v>
      </c>
      <c r="B596" s="64" t="s">
        <v>15611</v>
      </c>
      <c r="C596" s="64" t="s">
        <v>15612</v>
      </c>
      <c r="D596" s="10" t="s">
        <v>15613</v>
      </c>
      <c r="E596" s="10" t="s">
        <v>15614</v>
      </c>
      <c r="F596" t="str">
        <f t="shared" si="9"/>
        <v>y</v>
      </c>
      <c r="G596" t="s">
        <v>13567</v>
      </c>
      <c r="H596" s="49" t="s">
        <v>13616</v>
      </c>
      <c r="J596" s="49" t="s">
        <v>13616</v>
      </c>
      <c r="L596">
        <v>785</v>
      </c>
    </row>
    <row r="597" spans="1:12" ht="14.4" customHeight="1" x14ac:dyDescent="0.3">
      <c r="A597" s="10" t="s">
        <v>15615</v>
      </c>
      <c r="B597" s="64" t="s">
        <v>15616</v>
      </c>
      <c r="C597" s="64" t="s">
        <v>15617</v>
      </c>
      <c r="D597" s="10" t="s">
        <v>15618</v>
      </c>
      <c r="E597" s="10" t="s">
        <v>15608</v>
      </c>
      <c r="F597" t="str">
        <f t="shared" si="9"/>
        <v/>
      </c>
      <c r="H597" s="49"/>
      <c r="I597" s="49"/>
      <c r="J597" s="49"/>
      <c r="L597">
        <v>306</v>
      </c>
    </row>
    <row r="598" spans="1:12" ht="14.4" customHeight="1" x14ac:dyDescent="0.3">
      <c r="A598" s="10" t="s">
        <v>15619</v>
      </c>
      <c r="B598" s="64" t="s">
        <v>15620</v>
      </c>
      <c r="C598" s="64" t="s">
        <v>15621</v>
      </c>
      <c r="D598" s="10" t="s">
        <v>15519</v>
      </c>
      <c r="E598" s="10" t="s">
        <v>15523</v>
      </c>
      <c r="F598" t="str">
        <f t="shared" si="9"/>
        <v>y</v>
      </c>
      <c r="G598" t="s">
        <v>13567</v>
      </c>
      <c r="H598" s="49" t="s">
        <v>13616</v>
      </c>
      <c r="I598" t="s">
        <v>13568</v>
      </c>
      <c r="J598" s="49" t="s">
        <v>13616</v>
      </c>
      <c r="L598">
        <v>285</v>
      </c>
    </row>
    <row r="599" spans="1:12" ht="14.4" customHeight="1" x14ac:dyDescent="0.3">
      <c r="A599" s="10" t="s">
        <v>15622</v>
      </c>
      <c r="B599" s="64" t="s">
        <v>15623</v>
      </c>
      <c r="C599" s="64" t="s">
        <v>15624</v>
      </c>
      <c r="D599" s="10" t="s">
        <v>15625</v>
      </c>
      <c r="E599" s="10" t="s">
        <v>15626</v>
      </c>
      <c r="F599" t="str">
        <f t="shared" si="9"/>
        <v>y</v>
      </c>
      <c r="G599" t="s">
        <v>13567</v>
      </c>
      <c r="H599" s="49" t="s">
        <v>13616</v>
      </c>
      <c r="I599" s="49" t="s">
        <v>13616</v>
      </c>
      <c r="J599" s="49" t="s">
        <v>13616</v>
      </c>
      <c r="L599">
        <v>98</v>
      </c>
    </row>
    <row r="600" spans="1:12" ht="14.4" customHeight="1" x14ac:dyDescent="0.3">
      <c r="A600" s="10" t="s">
        <v>15627</v>
      </c>
      <c r="B600" s="64" t="s">
        <v>15628</v>
      </c>
      <c r="C600" s="64" t="s">
        <v>15629</v>
      </c>
      <c r="D600" s="10" t="s">
        <v>15630</v>
      </c>
      <c r="E600" s="10" t="s">
        <v>15608</v>
      </c>
      <c r="F600" t="str">
        <f t="shared" si="9"/>
        <v/>
      </c>
      <c r="H600" s="49"/>
      <c r="I600" s="49"/>
      <c r="J600" s="49"/>
      <c r="L600">
        <v>131</v>
      </c>
    </row>
    <row r="601" spans="1:12" ht="14.4" customHeight="1" x14ac:dyDescent="0.3">
      <c r="A601" s="10" t="s">
        <v>15631</v>
      </c>
      <c r="B601" s="64" t="s">
        <v>15632</v>
      </c>
      <c r="C601" s="64" t="s">
        <v>15633</v>
      </c>
      <c r="D601" s="10" t="s">
        <v>14090</v>
      </c>
      <c r="E601" s="10" t="s">
        <v>15634</v>
      </c>
      <c r="F601" t="str">
        <f t="shared" si="9"/>
        <v>y</v>
      </c>
      <c r="G601" t="s">
        <v>13567</v>
      </c>
      <c r="H601" s="49" t="s">
        <v>13616</v>
      </c>
      <c r="I601" s="49" t="s">
        <v>13616</v>
      </c>
      <c r="J601" s="49" t="s">
        <v>13616</v>
      </c>
      <c r="L601">
        <v>51</v>
      </c>
    </row>
    <row r="602" spans="1:12" ht="14.4" customHeight="1" x14ac:dyDescent="0.3">
      <c r="A602" s="10" t="s">
        <v>15635</v>
      </c>
      <c r="B602" s="64" t="s">
        <v>15636</v>
      </c>
      <c r="C602" s="64" t="s">
        <v>15637</v>
      </c>
      <c r="D602" s="10" t="s">
        <v>15638</v>
      </c>
      <c r="E602" s="10" t="s">
        <v>15639</v>
      </c>
      <c r="F602" t="str">
        <f t="shared" si="9"/>
        <v>y</v>
      </c>
      <c r="G602" t="s">
        <v>13567</v>
      </c>
      <c r="H602" s="49" t="s">
        <v>13616</v>
      </c>
      <c r="I602" t="s">
        <v>13568</v>
      </c>
      <c r="J602" s="49" t="s">
        <v>13616</v>
      </c>
      <c r="L602">
        <v>796</v>
      </c>
    </row>
    <row r="603" spans="1:12" ht="14.4" customHeight="1" x14ac:dyDescent="0.3">
      <c r="A603" s="10" t="s">
        <v>15640</v>
      </c>
      <c r="B603" s="64" t="s">
        <v>15641</v>
      </c>
      <c r="C603" s="64" t="s">
        <v>15642</v>
      </c>
      <c r="D603" s="10" t="s">
        <v>15643</v>
      </c>
      <c r="E603" s="10" t="s">
        <v>15644</v>
      </c>
      <c r="F603" t="str">
        <f t="shared" si="9"/>
        <v>y</v>
      </c>
      <c r="G603" t="s">
        <v>13567</v>
      </c>
      <c r="H603" s="49" t="s">
        <v>13616</v>
      </c>
      <c r="I603" t="s">
        <v>13568</v>
      </c>
      <c r="J603" s="49" t="s">
        <v>13616</v>
      </c>
      <c r="L603">
        <v>15</v>
      </c>
    </row>
    <row r="604" spans="1:12" ht="14.4" customHeight="1" x14ac:dyDescent="0.3">
      <c r="A604" s="10" t="s">
        <v>15645</v>
      </c>
      <c r="B604" s="64" t="s">
        <v>15641</v>
      </c>
      <c r="C604" s="64" t="s">
        <v>15642</v>
      </c>
      <c r="D604" s="10" t="s">
        <v>15643</v>
      </c>
      <c r="E604" s="10" t="s">
        <v>15644</v>
      </c>
      <c r="F604" t="str">
        <f t="shared" si="9"/>
        <v>y</v>
      </c>
      <c r="G604" t="s">
        <v>13567</v>
      </c>
      <c r="H604" s="49" t="s">
        <v>13616</v>
      </c>
      <c r="I604" t="s">
        <v>13568</v>
      </c>
      <c r="J604" s="49" t="s">
        <v>13616</v>
      </c>
      <c r="L604">
        <v>15</v>
      </c>
    </row>
    <row r="605" spans="1:12" ht="14.4" customHeight="1" x14ac:dyDescent="0.3">
      <c r="A605" s="10" t="s">
        <v>15646</v>
      </c>
      <c r="B605" s="64" t="s">
        <v>15647</v>
      </c>
      <c r="C605" s="64" t="s">
        <v>15648</v>
      </c>
      <c r="D605" s="10" t="s">
        <v>15643</v>
      </c>
      <c r="E605" s="10" t="s">
        <v>15644</v>
      </c>
      <c r="F605" t="str">
        <f t="shared" si="9"/>
        <v>y</v>
      </c>
      <c r="G605" t="s">
        <v>13567</v>
      </c>
      <c r="H605" s="49" t="s">
        <v>13616</v>
      </c>
      <c r="I605" t="s">
        <v>13568</v>
      </c>
      <c r="J605" s="49" t="s">
        <v>13616</v>
      </c>
      <c r="L605">
        <v>15</v>
      </c>
    </row>
    <row r="606" spans="1:12" ht="14.4" customHeight="1" x14ac:dyDescent="0.3">
      <c r="A606" s="10" t="s">
        <v>15649</v>
      </c>
      <c r="B606" s="64" t="s">
        <v>15650</v>
      </c>
      <c r="C606" s="64" t="s">
        <v>15651</v>
      </c>
      <c r="D606" s="10" t="s">
        <v>15652</v>
      </c>
      <c r="E606" s="10" t="s">
        <v>15653</v>
      </c>
      <c r="F606" t="str">
        <f t="shared" si="9"/>
        <v>y</v>
      </c>
      <c r="G606" t="s">
        <v>13567</v>
      </c>
      <c r="H606" s="49" t="s">
        <v>13616</v>
      </c>
      <c r="I606" s="49" t="s">
        <v>13616</v>
      </c>
      <c r="J606" s="49" t="s">
        <v>13616</v>
      </c>
      <c r="L606">
        <v>800</v>
      </c>
    </row>
    <row r="607" spans="1:12" ht="14.4" customHeight="1" x14ac:dyDescent="0.3">
      <c r="A607" s="10" t="s">
        <v>15654</v>
      </c>
      <c r="B607" s="64" t="s">
        <v>15650</v>
      </c>
      <c r="C607" s="64" t="s">
        <v>15651</v>
      </c>
      <c r="D607" s="10" t="s">
        <v>15655</v>
      </c>
      <c r="E607" s="10" t="s">
        <v>15656</v>
      </c>
      <c r="F607" t="str">
        <f t="shared" si="9"/>
        <v>y</v>
      </c>
      <c r="G607" t="s">
        <v>13989</v>
      </c>
      <c r="H607" s="49" t="s">
        <v>13616</v>
      </c>
      <c r="I607" s="49"/>
      <c r="J607" s="49" t="s">
        <v>13616</v>
      </c>
      <c r="L607">
        <v>807</v>
      </c>
    </row>
    <row r="608" spans="1:12" ht="14.4" customHeight="1" x14ac:dyDescent="0.3">
      <c r="A608" s="10" t="s">
        <v>15657</v>
      </c>
      <c r="B608" s="64" t="s">
        <v>15658</v>
      </c>
      <c r="C608" s="64" t="s">
        <v>15659</v>
      </c>
      <c r="D608" s="10" t="s">
        <v>15660</v>
      </c>
      <c r="E608" s="10" t="s">
        <v>15661</v>
      </c>
      <c r="F608" t="str">
        <f t="shared" si="9"/>
        <v>y</v>
      </c>
      <c r="G608" t="s">
        <v>13567</v>
      </c>
      <c r="H608" s="49" t="s">
        <v>13616</v>
      </c>
      <c r="J608" s="49" t="s">
        <v>13616</v>
      </c>
      <c r="L608">
        <v>809</v>
      </c>
    </row>
    <row r="609" spans="1:12" ht="14.4" customHeight="1" x14ac:dyDescent="0.3">
      <c r="A609" s="10" t="s">
        <v>15662</v>
      </c>
      <c r="B609" s="64" t="s">
        <v>15658</v>
      </c>
      <c r="C609" s="64" t="s">
        <v>15659</v>
      </c>
      <c r="D609" s="10" t="s">
        <v>15663</v>
      </c>
      <c r="E609" s="10" t="s">
        <v>15664</v>
      </c>
      <c r="F609" t="str">
        <f t="shared" si="9"/>
        <v>y</v>
      </c>
      <c r="G609" t="s">
        <v>13567</v>
      </c>
      <c r="H609" s="49" t="s">
        <v>13616</v>
      </c>
      <c r="J609" s="49" t="s">
        <v>13616</v>
      </c>
      <c r="L609">
        <v>811</v>
      </c>
    </row>
    <row r="610" spans="1:12" ht="14.4" customHeight="1" x14ac:dyDescent="0.3">
      <c r="A610" s="10" t="s">
        <v>15665</v>
      </c>
      <c r="B610" s="64" t="s">
        <v>15658</v>
      </c>
      <c r="C610" s="64" t="s">
        <v>15659</v>
      </c>
      <c r="D610" s="10" t="s">
        <v>15666</v>
      </c>
      <c r="E610" s="10" t="s">
        <v>15667</v>
      </c>
      <c r="F610" t="str">
        <f t="shared" si="9"/>
        <v>y</v>
      </c>
      <c r="G610" t="s">
        <v>13567</v>
      </c>
      <c r="H610" s="49" t="s">
        <v>13616</v>
      </c>
      <c r="J610" s="49" t="s">
        <v>13616</v>
      </c>
      <c r="L610">
        <v>812</v>
      </c>
    </row>
    <row r="611" spans="1:12" ht="14.4" customHeight="1" x14ac:dyDescent="0.3">
      <c r="A611" s="10" t="s">
        <v>15668</v>
      </c>
      <c r="B611" s="64" t="s">
        <v>14882</v>
      </c>
      <c r="C611" s="64" t="s">
        <v>14883</v>
      </c>
      <c r="D611" s="10" t="s">
        <v>15669</v>
      </c>
      <c r="E611" s="10" t="s">
        <v>15670</v>
      </c>
      <c r="F611" t="str">
        <f t="shared" si="9"/>
        <v>y</v>
      </c>
      <c r="G611" t="s">
        <v>14068</v>
      </c>
      <c r="H611" s="49"/>
      <c r="I611" s="49" t="s">
        <v>13616</v>
      </c>
      <c r="J611" s="49"/>
      <c r="L611">
        <v>133</v>
      </c>
    </row>
    <row r="612" spans="1:12" ht="14.4" customHeight="1" x14ac:dyDescent="0.3">
      <c r="A612" s="10" t="s">
        <v>15671</v>
      </c>
      <c r="B612" s="10" t="s">
        <v>15002</v>
      </c>
      <c r="C612" s="10" t="s">
        <v>15003</v>
      </c>
      <c r="D612" s="10" t="s">
        <v>15672</v>
      </c>
      <c r="E612" s="10" t="s">
        <v>15673</v>
      </c>
      <c r="F612" t="str">
        <f t="shared" si="9"/>
        <v>y</v>
      </c>
      <c r="G612" t="s">
        <v>14068</v>
      </c>
      <c r="I612" s="49" t="s">
        <v>13616</v>
      </c>
      <c r="L612">
        <v>820</v>
      </c>
    </row>
    <row r="613" spans="1:12" ht="14.4" customHeight="1" x14ac:dyDescent="0.3">
      <c r="A613" s="10" t="s">
        <v>15674</v>
      </c>
      <c r="B613" s="64" t="s">
        <v>14887</v>
      </c>
      <c r="C613" s="65" t="s">
        <v>14888</v>
      </c>
      <c r="D613" s="10" t="s">
        <v>15675</v>
      </c>
      <c r="E613" s="10" t="s">
        <v>15676</v>
      </c>
      <c r="F613" t="str">
        <f t="shared" si="9"/>
        <v>y</v>
      </c>
      <c r="G613" t="s">
        <v>14068</v>
      </c>
      <c r="H613" s="49"/>
      <c r="I613" s="49" t="s">
        <v>13616</v>
      </c>
      <c r="L613">
        <v>822</v>
      </c>
    </row>
    <row r="614" spans="1:12" ht="14.4" customHeight="1" x14ac:dyDescent="0.3">
      <c r="A614" s="10" t="s">
        <v>15677</v>
      </c>
      <c r="B614" s="10" t="s">
        <v>14932</v>
      </c>
      <c r="C614" s="10" t="s">
        <v>14933</v>
      </c>
      <c r="D614" s="10" t="s">
        <v>15669</v>
      </c>
      <c r="E614" s="10" t="s">
        <v>15678</v>
      </c>
      <c r="F614" t="str">
        <f t="shared" si="9"/>
        <v>y</v>
      </c>
      <c r="G614" t="s">
        <v>14068</v>
      </c>
      <c r="I614" s="49" t="s">
        <v>13616</v>
      </c>
      <c r="L614">
        <v>133</v>
      </c>
    </row>
    <row r="615" spans="1:12" ht="14.4" customHeight="1" x14ac:dyDescent="0.3">
      <c r="A615" s="10" t="s">
        <v>15679</v>
      </c>
      <c r="B615" s="10" t="s">
        <v>15680</v>
      </c>
      <c r="C615" s="10" t="s">
        <v>15681</v>
      </c>
      <c r="D615" s="10" t="s">
        <v>15682</v>
      </c>
      <c r="E615" s="10" t="s">
        <v>15683</v>
      </c>
      <c r="F615" t="str">
        <f t="shared" si="9"/>
        <v>y</v>
      </c>
      <c r="G615"/>
      <c r="I615" s="49" t="s">
        <v>13616</v>
      </c>
      <c r="J615" t="s">
        <v>13568</v>
      </c>
      <c r="L615">
        <v>41</v>
      </c>
    </row>
    <row r="616" spans="1:12" ht="14.4" customHeight="1" x14ac:dyDescent="0.3">
      <c r="A616" s="10" t="s">
        <v>15684</v>
      </c>
      <c r="B616" s="10" t="s">
        <v>15680</v>
      </c>
      <c r="C616" s="10" t="s">
        <v>15681</v>
      </c>
      <c r="D616" s="10" t="s">
        <v>15682</v>
      </c>
      <c r="E616" s="10" t="s">
        <v>15685</v>
      </c>
      <c r="F616" t="str">
        <f t="shared" si="9"/>
        <v>y</v>
      </c>
      <c r="G616"/>
      <c r="I616" s="49" t="s">
        <v>13616</v>
      </c>
      <c r="L616">
        <v>41</v>
      </c>
    </row>
    <row r="617" spans="1:12" ht="14.4" customHeight="1" x14ac:dyDescent="0.3">
      <c r="A617" s="10" t="s">
        <v>15684</v>
      </c>
      <c r="B617" s="10" t="s">
        <v>15686</v>
      </c>
      <c r="C617" s="10" t="s">
        <v>15687</v>
      </c>
      <c r="D617" s="10" t="s">
        <v>15682</v>
      </c>
      <c r="E617" s="10" t="s">
        <v>15685</v>
      </c>
      <c r="F617" t="str">
        <f t="shared" si="9"/>
        <v/>
      </c>
      <c r="G617"/>
      <c r="I617" t="s">
        <v>13568</v>
      </c>
      <c r="J617" t="s">
        <v>13568</v>
      </c>
      <c r="L617">
        <v>41</v>
      </c>
    </row>
    <row r="618" spans="1:12" ht="14.4" customHeight="1" x14ac:dyDescent="0.3">
      <c r="A618" s="10" t="s">
        <v>15688</v>
      </c>
      <c r="B618" s="10" t="s">
        <v>15680</v>
      </c>
      <c r="C618" s="10" t="s">
        <v>15681</v>
      </c>
      <c r="D618" s="10" t="s">
        <v>15682</v>
      </c>
      <c r="E618" s="10" t="s">
        <v>15689</v>
      </c>
      <c r="F618" t="str">
        <f t="shared" si="9"/>
        <v>y</v>
      </c>
      <c r="G618"/>
      <c r="I618" s="49" t="s">
        <v>13616</v>
      </c>
      <c r="J618" t="s">
        <v>13568</v>
      </c>
      <c r="L618">
        <v>41</v>
      </c>
    </row>
    <row r="619" spans="1:12" ht="14.4" customHeight="1" x14ac:dyDescent="0.3">
      <c r="A619" s="10" t="s">
        <v>15690</v>
      </c>
      <c r="B619" s="10" t="s">
        <v>15680</v>
      </c>
      <c r="C619" s="10" t="s">
        <v>15681</v>
      </c>
      <c r="D619" s="10" t="s">
        <v>15682</v>
      </c>
      <c r="E619" s="10" t="s">
        <v>15691</v>
      </c>
      <c r="F619" t="str">
        <f t="shared" si="9"/>
        <v>y</v>
      </c>
      <c r="G619"/>
      <c r="I619" s="49" t="s">
        <v>13616</v>
      </c>
      <c r="L619">
        <v>41</v>
      </c>
    </row>
    <row r="620" spans="1:12" ht="14.4" customHeight="1" x14ac:dyDescent="0.3">
      <c r="A620" s="10" t="s">
        <v>15690</v>
      </c>
      <c r="B620" s="10" t="s">
        <v>15692</v>
      </c>
      <c r="C620" s="10" t="s">
        <v>15693</v>
      </c>
      <c r="D620" s="10" t="s">
        <v>15682</v>
      </c>
      <c r="E620" s="10" t="s">
        <v>15691</v>
      </c>
      <c r="F620" t="str">
        <f t="shared" si="9"/>
        <v/>
      </c>
      <c r="G620"/>
      <c r="I620" t="s">
        <v>13568</v>
      </c>
      <c r="J620" t="s">
        <v>13568</v>
      </c>
      <c r="L620">
        <v>41</v>
      </c>
    </row>
    <row r="621" spans="1:12" ht="14.4" customHeight="1" x14ac:dyDescent="0.3">
      <c r="A621" s="10" t="s">
        <v>15694</v>
      </c>
      <c r="B621" s="10" t="s">
        <v>7848</v>
      </c>
      <c r="C621" s="10" t="s">
        <v>12661</v>
      </c>
      <c r="D621" s="10" t="s">
        <v>15695</v>
      </c>
      <c r="E621" s="10" t="s">
        <v>15696</v>
      </c>
      <c r="F621" t="str">
        <f t="shared" si="9"/>
        <v>y</v>
      </c>
      <c r="G621" s="10" t="s">
        <v>14880</v>
      </c>
      <c r="H621" s="49"/>
      <c r="I621" s="49" t="s">
        <v>13616</v>
      </c>
      <c r="J621" s="49" t="s">
        <v>13616</v>
      </c>
      <c r="L621">
        <v>105</v>
      </c>
    </row>
    <row r="622" spans="1:12" ht="14.4" customHeight="1" x14ac:dyDescent="0.3">
      <c r="A622" s="10" t="s">
        <v>15697</v>
      </c>
      <c r="B622" s="10" t="s">
        <v>15698</v>
      </c>
      <c r="C622" s="10" t="s">
        <v>15699</v>
      </c>
      <c r="D622" s="10" t="s">
        <v>15700</v>
      </c>
      <c r="E622" s="10" t="s">
        <v>15696</v>
      </c>
      <c r="F622" t="str">
        <f t="shared" si="9"/>
        <v/>
      </c>
      <c r="H622" s="49"/>
      <c r="I622" t="s">
        <v>13568</v>
      </c>
      <c r="L622">
        <v>839</v>
      </c>
    </row>
    <row r="623" spans="1:12" ht="14.4" customHeight="1" x14ac:dyDescent="0.3">
      <c r="A623" s="10" t="s">
        <v>15701</v>
      </c>
      <c r="B623" s="64" t="s">
        <v>15658</v>
      </c>
      <c r="C623" s="64" t="s">
        <v>15659</v>
      </c>
      <c r="D623" s="10" t="s">
        <v>15702</v>
      </c>
      <c r="E623" s="10" t="s">
        <v>15703</v>
      </c>
      <c r="F623" t="str">
        <f t="shared" si="9"/>
        <v>y</v>
      </c>
      <c r="G623" t="s">
        <v>13567</v>
      </c>
      <c r="H623" s="49" t="s">
        <v>13616</v>
      </c>
      <c r="J623" s="49" t="s">
        <v>13616</v>
      </c>
      <c r="L623">
        <v>840</v>
      </c>
    </row>
    <row r="624" spans="1:12" ht="14.4" customHeight="1" x14ac:dyDescent="0.3">
      <c r="A624" s="10" t="s">
        <v>15704</v>
      </c>
      <c r="B624" s="64" t="s">
        <v>15705</v>
      </c>
      <c r="C624" s="64" t="s">
        <v>15706</v>
      </c>
      <c r="D624" s="10" t="s">
        <v>15707</v>
      </c>
      <c r="E624" s="10" t="s">
        <v>15708</v>
      </c>
      <c r="F624" t="str">
        <f t="shared" si="9"/>
        <v>y</v>
      </c>
      <c r="G624" t="s">
        <v>13567</v>
      </c>
      <c r="H624" s="49" t="s">
        <v>13616</v>
      </c>
      <c r="I624" s="49" t="s">
        <v>13616</v>
      </c>
      <c r="J624" s="49" t="s">
        <v>13616</v>
      </c>
      <c r="L624">
        <v>852</v>
      </c>
    </row>
    <row r="625" spans="1:12" ht="14.4" customHeight="1" x14ac:dyDescent="0.3">
      <c r="A625" s="10" t="s">
        <v>15709</v>
      </c>
      <c r="B625" s="64" t="s">
        <v>15710</v>
      </c>
      <c r="C625" s="64" t="s">
        <v>15711</v>
      </c>
      <c r="D625" s="10" t="s">
        <v>15712</v>
      </c>
      <c r="E625" s="10" t="s">
        <v>15713</v>
      </c>
      <c r="F625" t="str">
        <f t="shared" si="9"/>
        <v>y</v>
      </c>
      <c r="G625" t="s">
        <v>13567</v>
      </c>
      <c r="H625" s="49" t="s">
        <v>13616</v>
      </c>
      <c r="I625" s="49" t="s">
        <v>13616</v>
      </c>
      <c r="J625" s="49" t="s">
        <v>13616</v>
      </c>
      <c r="L625">
        <v>853</v>
      </c>
    </row>
    <row r="626" spans="1:12" ht="14.4" customHeight="1" x14ac:dyDescent="0.3">
      <c r="A626" s="10" t="s">
        <v>15714</v>
      </c>
      <c r="B626" s="10" t="s">
        <v>15715</v>
      </c>
      <c r="C626" s="10" t="s">
        <v>15716</v>
      </c>
      <c r="D626" s="10" t="s">
        <v>15717</v>
      </c>
      <c r="E626" s="10" t="s">
        <v>15696</v>
      </c>
      <c r="F626" t="str">
        <f t="shared" si="9"/>
        <v/>
      </c>
      <c r="I626" t="s">
        <v>13568</v>
      </c>
      <c r="L626">
        <v>107</v>
      </c>
    </row>
    <row r="627" spans="1:12" ht="14.4" customHeight="1" x14ac:dyDescent="0.3">
      <c r="A627" s="10" t="s">
        <v>15718</v>
      </c>
      <c r="B627" s="64" t="s">
        <v>12155</v>
      </c>
      <c r="C627" s="64" t="s">
        <v>12156</v>
      </c>
      <c r="D627" s="10" t="s">
        <v>15719</v>
      </c>
      <c r="E627" s="10" t="s">
        <v>15720</v>
      </c>
      <c r="F627" t="str">
        <f t="shared" si="9"/>
        <v>y</v>
      </c>
      <c r="G627" t="s">
        <v>13567</v>
      </c>
      <c r="H627" s="49" t="s">
        <v>13616</v>
      </c>
      <c r="I627" s="49" t="s">
        <v>13616</v>
      </c>
      <c r="J627" s="49" t="s">
        <v>13616</v>
      </c>
      <c r="L627">
        <v>868</v>
      </c>
    </row>
    <row r="628" spans="1:12" ht="14.4" customHeight="1" x14ac:dyDescent="0.3">
      <c r="A628" s="10" t="s">
        <v>15721</v>
      </c>
      <c r="B628" s="10" t="s">
        <v>15715</v>
      </c>
      <c r="C628" s="10" t="s">
        <v>15716</v>
      </c>
      <c r="D628" s="10" t="s">
        <v>15717</v>
      </c>
      <c r="E628" s="10" t="s">
        <v>15722</v>
      </c>
      <c r="F628" t="str">
        <f t="shared" si="9"/>
        <v/>
      </c>
      <c r="I628" t="s">
        <v>13568</v>
      </c>
      <c r="L628">
        <v>107</v>
      </c>
    </row>
    <row r="629" spans="1:12" ht="14.4" customHeight="1" x14ac:dyDescent="0.3">
      <c r="A629" s="10" t="s">
        <v>15723</v>
      </c>
      <c r="B629" s="64" t="s">
        <v>12217</v>
      </c>
      <c r="C629" s="64" t="s">
        <v>12218</v>
      </c>
      <c r="D629" s="10" t="s">
        <v>15724</v>
      </c>
      <c r="E629" s="10" t="s">
        <v>15725</v>
      </c>
      <c r="F629" t="str">
        <f t="shared" si="9"/>
        <v>y</v>
      </c>
      <c r="G629" t="s">
        <v>13567</v>
      </c>
      <c r="H629" s="49" t="s">
        <v>13616</v>
      </c>
      <c r="I629" s="49" t="s">
        <v>13616</v>
      </c>
      <c r="J629" s="49" t="s">
        <v>13616</v>
      </c>
      <c r="L629">
        <v>869</v>
      </c>
    </row>
    <row r="630" spans="1:12" ht="14.4" customHeight="1" x14ac:dyDescent="0.3">
      <c r="A630" s="10" t="s">
        <v>15726</v>
      </c>
      <c r="B630" s="64" t="s">
        <v>15727</v>
      </c>
      <c r="C630" s="64" t="s">
        <v>15728</v>
      </c>
      <c r="D630" s="10" t="s">
        <v>15729</v>
      </c>
      <c r="E630" s="10" t="s">
        <v>15730</v>
      </c>
      <c r="F630" t="str">
        <f t="shared" si="9"/>
        <v>y</v>
      </c>
      <c r="G630" t="s">
        <v>13567</v>
      </c>
      <c r="H630" s="49" t="s">
        <v>13616</v>
      </c>
      <c r="J630" s="49" t="s">
        <v>13616</v>
      </c>
      <c r="L630">
        <v>884</v>
      </c>
    </row>
    <row r="631" spans="1:12" ht="14.4" customHeight="1" x14ac:dyDescent="0.3">
      <c r="A631" s="10" t="s">
        <v>15731</v>
      </c>
      <c r="B631" s="10" t="s">
        <v>15732</v>
      </c>
      <c r="C631" s="10" t="s">
        <v>15733</v>
      </c>
      <c r="D631" s="10" t="s">
        <v>15734</v>
      </c>
      <c r="E631" s="10" t="s">
        <v>15696</v>
      </c>
      <c r="F631" t="str">
        <f t="shared" si="9"/>
        <v>y</v>
      </c>
      <c r="G631" s="10" t="s">
        <v>14880</v>
      </c>
      <c r="H631" s="49"/>
      <c r="I631" s="49" t="s">
        <v>13616</v>
      </c>
      <c r="J631" s="49" t="s">
        <v>13616</v>
      </c>
      <c r="L631">
        <v>113</v>
      </c>
    </row>
    <row r="632" spans="1:12" ht="14.4" customHeight="1" x14ac:dyDescent="0.3">
      <c r="A632" s="10" t="s">
        <v>15735</v>
      </c>
      <c r="B632" s="64" t="s">
        <v>15736</v>
      </c>
      <c r="C632" s="64" t="s">
        <v>15737</v>
      </c>
      <c r="D632" s="10" t="s">
        <v>15738</v>
      </c>
      <c r="E632" s="10" t="s">
        <v>15739</v>
      </c>
      <c r="F632" t="str">
        <f t="shared" si="9"/>
        <v>y</v>
      </c>
      <c r="G632" t="s">
        <v>13567</v>
      </c>
      <c r="H632" s="49" t="s">
        <v>13616</v>
      </c>
      <c r="J632" s="49" t="s">
        <v>13616</v>
      </c>
      <c r="L632">
        <v>138</v>
      </c>
    </row>
    <row r="633" spans="1:12" ht="14.4" customHeight="1" x14ac:dyDescent="0.3">
      <c r="A633" s="10" t="s">
        <v>15740</v>
      </c>
      <c r="B633" s="64" t="s">
        <v>15741</v>
      </c>
      <c r="C633" s="64" t="s">
        <v>15742</v>
      </c>
      <c r="D633" s="10" t="s">
        <v>15738</v>
      </c>
      <c r="E633" s="10" t="s">
        <v>15739</v>
      </c>
      <c r="F633" t="str">
        <f t="shared" si="9"/>
        <v>y</v>
      </c>
      <c r="G633" t="s">
        <v>13567</v>
      </c>
      <c r="H633" s="49" t="s">
        <v>13616</v>
      </c>
      <c r="J633" s="49" t="s">
        <v>13616</v>
      </c>
      <c r="L633">
        <v>138</v>
      </c>
    </row>
    <row r="634" spans="1:12" ht="14.4" customHeight="1" x14ac:dyDescent="0.3">
      <c r="A634" s="10" t="s">
        <v>15743</v>
      </c>
      <c r="B634" s="64" t="s">
        <v>15744</v>
      </c>
      <c r="C634" s="64" t="s">
        <v>15745</v>
      </c>
      <c r="D634" s="10" t="s">
        <v>15746</v>
      </c>
      <c r="E634" s="10" t="s">
        <v>15747</v>
      </c>
      <c r="F634" t="str">
        <f t="shared" si="9"/>
        <v>y</v>
      </c>
      <c r="G634" t="s">
        <v>13567</v>
      </c>
      <c r="H634" s="49" t="s">
        <v>13616</v>
      </c>
      <c r="L634">
        <v>893</v>
      </c>
    </row>
    <row r="635" spans="1:12" ht="14.4" customHeight="1" x14ac:dyDescent="0.3">
      <c r="A635" s="10" t="s">
        <v>15748</v>
      </c>
      <c r="B635" s="64" t="s">
        <v>15749</v>
      </c>
      <c r="C635" s="64" t="s">
        <v>15750</v>
      </c>
      <c r="D635" s="10" t="s">
        <v>15514</v>
      </c>
      <c r="E635" s="10" t="s">
        <v>15751</v>
      </c>
      <c r="F635" t="str">
        <f t="shared" si="9"/>
        <v>y</v>
      </c>
      <c r="G635" t="s">
        <v>13989</v>
      </c>
      <c r="H635" s="49" t="s">
        <v>13616</v>
      </c>
      <c r="L635">
        <v>282</v>
      </c>
    </row>
    <row r="636" spans="1:12" ht="14.4" customHeight="1" x14ac:dyDescent="0.3">
      <c r="A636" s="10" t="s">
        <v>15752</v>
      </c>
      <c r="B636" s="10" t="s">
        <v>15753</v>
      </c>
      <c r="C636" s="10" t="s">
        <v>15754</v>
      </c>
      <c r="D636" s="10" t="s">
        <v>15643</v>
      </c>
      <c r="E636" s="10" t="s">
        <v>15755</v>
      </c>
      <c r="F636" t="str">
        <f t="shared" si="9"/>
        <v/>
      </c>
      <c r="G636"/>
      <c r="I636" t="s">
        <v>13568</v>
      </c>
      <c r="L636">
        <v>15</v>
      </c>
    </row>
    <row r="637" spans="1:12" ht="14.4" customHeight="1" x14ac:dyDescent="0.3">
      <c r="A637" s="10" t="s">
        <v>15756</v>
      </c>
      <c r="B637" s="10" t="s">
        <v>15757</v>
      </c>
      <c r="C637" s="10" t="s">
        <v>15758</v>
      </c>
      <c r="D637" s="10" t="s">
        <v>15643</v>
      </c>
      <c r="E637" s="10" t="s">
        <v>15755</v>
      </c>
      <c r="F637" t="str">
        <f t="shared" si="9"/>
        <v/>
      </c>
      <c r="G637"/>
      <c r="I637" t="s">
        <v>13568</v>
      </c>
      <c r="L637">
        <v>15</v>
      </c>
    </row>
    <row r="638" spans="1:12" ht="14.4" customHeight="1" x14ac:dyDescent="0.3">
      <c r="A638" s="10" t="s">
        <v>15759</v>
      </c>
      <c r="B638" s="64" t="s">
        <v>15760</v>
      </c>
      <c r="C638" s="64" t="s">
        <v>15761</v>
      </c>
      <c r="D638" s="10" t="s">
        <v>15762</v>
      </c>
      <c r="E638" s="10" t="s">
        <v>15614</v>
      </c>
      <c r="F638" t="str">
        <f t="shared" si="9"/>
        <v>y</v>
      </c>
      <c r="G638" t="s">
        <v>13567</v>
      </c>
      <c r="H638" s="49" t="s">
        <v>13616</v>
      </c>
      <c r="J638" s="49" t="s">
        <v>13616</v>
      </c>
      <c r="L638">
        <v>139</v>
      </c>
    </row>
    <row r="639" spans="1:12" ht="14.4" customHeight="1" x14ac:dyDescent="0.3">
      <c r="A639" s="10" t="s">
        <v>15763</v>
      </c>
      <c r="B639" s="64" t="s">
        <v>15764</v>
      </c>
      <c r="C639" s="64" t="s">
        <v>15765</v>
      </c>
      <c r="D639" s="10" t="s">
        <v>15762</v>
      </c>
      <c r="E639" s="10" t="s">
        <v>15614</v>
      </c>
      <c r="F639" t="str">
        <f t="shared" si="9"/>
        <v>y</v>
      </c>
      <c r="G639" t="s">
        <v>13567</v>
      </c>
      <c r="H639" s="49" t="s">
        <v>13616</v>
      </c>
      <c r="I639" t="s">
        <v>13568</v>
      </c>
      <c r="J639" s="49" t="s">
        <v>13616</v>
      </c>
      <c r="L639">
        <v>139</v>
      </c>
    </row>
    <row r="640" spans="1:12" ht="14.4" customHeight="1" x14ac:dyDescent="0.3">
      <c r="A640" s="10" t="s">
        <v>15766</v>
      </c>
      <c r="B640" s="10" t="s">
        <v>15767</v>
      </c>
      <c r="C640" s="10" t="s">
        <v>15768</v>
      </c>
      <c r="D640" s="10" t="s">
        <v>15643</v>
      </c>
      <c r="E640" s="10" t="s">
        <v>15755</v>
      </c>
      <c r="F640" t="str">
        <f t="shared" si="9"/>
        <v/>
      </c>
      <c r="G640"/>
      <c r="I640" t="s">
        <v>13568</v>
      </c>
      <c r="L640">
        <v>15</v>
      </c>
    </row>
    <row r="641" spans="1:12" ht="14.4" customHeight="1" x14ac:dyDescent="0.3">
      <c r="A641" s="10" t="s">
        <v>15769</v>
      </c>
      <c r="B641" s="10" t="s">
        <v>15770</v>
      </c>
      <c r="C641" s="10" t="s">
        <v>15771</v>
      </c>
      <c r="D641" s="10" t="s">
        <v>15643</v>
      </c>
      <c r="E641" s="10" t="s">
        <v>15755</v>
      </c>
      <c r="F641" t="str">
        <f t="shared" si="9"/>
        <v/>
      </c>
      <c r="G641"/>
      <c r="I641" t="s">
        <v>13568</v>
      </c>
      <c r="L641">
        <v>15</v>
      </c>
    </row>
    <row r="642" spans="1:12" ht="14.4" customHeight="1" x14ac:dyDescent="0.3">
      <c r="A642" s="10" t="s">
        <v>15772</v>
      </c>
      <c r="B642" s="64" t="s">
        <v>15773</v>
      </c>
      <c r="C642" s="64" t="s">
        <v>15774</v>
      </c>
      <c r="D642" s="10" t="s">
        <v>15775</v>
      </c>
      <c r="E642" s="10" t="s">
        <v>15776</v>
      </c>
      <c r="F642" t="str">
        <f t="shared" si="9"/>
        <v>y</v>
      </c>
      <c r="G642" t="s">
        <v>13567</v>
      </c>
      <c r="H642" s="49" t="s">
        <v>13616</v>
      </c>
      <c r="J642" s="49" t="s">
        <v>13616</v>
      </c>
      <c r="L642">
        <v>918</v>
      </c>
    </row>
    <row r="643" spans="1:12" ht="14.4" customHeight="1" x14ac:dyDescent="0.3">
      <c r="A643" s="10" t="s">
        <v>15777</v>
      </c>
      <c r="B643" s="64" t="s">
        <v>15778</v>
      </c>
      <c r="C643" s="64" t="s">
        <v>15779</v>
      </c>
      <c r="D643" s="10" t="s">
        <v>15780</v>
      </c>
      <c r="E643" s="10" t="s">
        <v>15781</v>
      </c>
      <c r="F643" t="str">
        <f t="shared" si="9"/>
        <v>y</v>
      </c>
      <c r="G643" t="s">
        <v>13567</v>
      </c>
      <c r="H643" s="49" t="s">
        <v>13616</v>
      </c>
      <c r="I643" t="s">
        <v>13568</v>
      </c>
      <c r="J643" s="49" t="s">
        <v>13616</v>
      </c>
      <c r="L643">
        <v>921</v>
      </c>
    </row>
    <row r="644" spans="1:12" ht="14.4" customHeight="1" x14ac:dyDescent="0.3">
      <c r="A644" s="10" t="s">
        <v>15782</v>
      </c>
      <c r="B644" s="10" t="s">
        <v>15753</v>
      </c>
      <c r="C644" s="10" t="s">
        <v>15754</v>
      </c>
      <c r="D644" s="10" t="s">
        <v>15643</v>
      </c>
      <c r="E644" s="10" t="s">
        <v>15755</v>
      </c>
      <c r="F644" t="str">
        <f t="shared" si="9"/>
        <v/>
      </c>
      <c r="G644"/>
      <c r="I644" t="s">
        <v>13568</v>
      </c>
      <c r="L644">
        <v>15</v>
      </c>
    </row>
    <row r="645" spans="1:12" ht="14.4" customHeight="1" x14ac:dyDescent="0.3">
      <c r="A645" s="10" t="s">
        <v>15783</v>
      </c>
      <c r="B645" s="10" t="s">
        <v>15757</v>
      </c>
      <c r="C645" s="10" t="s">
        <v>15758</v>
      </c>
      <c r="D645" s="10" t="s">
        <v>15643</v>
      </c>
      <c r="E645" s="10" t="s">
        <v>15755</v>
      </c>
      <c r="F645" t="str">
        <f t="shared" ref="F645:F708" si="10">IF(COUNTIF(H645:J645,"used")&gt;0,"y","")</f>
        <v/>
      </c>
      <c r="G645"/>
      <c r="I645" t="s">
        <v>13568</v>
      </c>
      <c r="L645">
        <v>15</v>
      </c>
    </row>
    <row r="646" spans="1:12" ht="14.4" customHeight="1" x14ac:dyDescent="0.3">
      <c r="A646" s="10" t="s">
        <v>15784</v>
      </c>
      <c r="B646" s="64" t="s">
        <v>15785</v>
      </c>
      <c r="C646" s="64" t="s">
        <v>15786</v>
      </c>
      <c r="D646" s="10" t="s">
        <v>15787</v>
      </c>
      <c r="E646" s="10" t="s">
        <v>15788</v>
      </c>
      <c r="F646" t="str">
        <f t="shared" si="10"/>
        <v>y</v>
      </c>
      <c r="G646" t="s">
        <v>13567</v>
      </c>
      <c r="H646" s="49" t="s">
        <v>13616</v>
      </c>
      <c r="I646" t="s">
        <v>13568</v>
      </c>
      <c r="J646" s="49" t="s">
        <v>13616</v>
      </c>
      <c r="L646">
        <v>922</v>
      </c>
    </row>
    <row r="647" spans="1:12" ht="14.4" customHeight="1" x14ac:dyDescent="0.3">
      <c r="A647" s="10" t="s">
        <v>15789</v>
      </c>
      <c r="B647" s="64" t="s">
        <v>15790</v>
      </c>
      <c r="C647" s="64" t="s">
        <v>15791</v>
      </c>
      <c r="D647" s="10" t="s">
        <v>15792</v>
      </c>
      <c r="E647" s="10" t="s">
        <v>15793</v>
      </c>
      <c r="F647" t="str">
        <f t="shared" si="10"/>
        <v>y</v>
      </c>
      <c r="G647" t="s">
        <v>13989</v>
      </c>
      <c r="H647" s="49" t="s">
        <v>13616</v>
      </c>
      <c r="J647" s="49" t="s">
        <v>13616</v>
      </c>
      <c r="L647">
        <v>924</v>
      </c>
    </row>
    <row r="648" spans="1:12" ht="14.4" customHeight="1" x14ac:dyDescent="0.3">
      <c r="A648" s="10" t="s">
        <v>15794</v>
      </c>
      <c r="B648" s="10" t="s">
        <v>7848</v>
      </c>
      <c r="C648" s="10" t="s">
        <v>14103</v>
      </c>
      <c r="D648" s="10" t="s">
        <v>15795</v>
      </c>
      <c r="E648" s="10" t="s">
        <v>15722</v>
      </c>
      <c r="F648" t="str">
        <f t="shared" si="10"/>
        <v/>
      </c>
      <c r="H648" s="49"/>
      <c r="I648" s="49" t="s">
        <v>13568</v>
      </c>
      <c r="J648" s="49"/>
      <c r="L648">
        <v>925</v>
      </c>
    </row>
    <row r="649" spans="1:12" ht="14.4" customHeight="1" x14ac:dyDescent="0.3">
      <c r="A649" s="10" t="s">
        <v>15796</v>
      </c>
      <c r="B649" s="64" t="s">
        <v>15797</v>
      </c>
      <c r="C649" s="64" t="s">
        <v>15798</v>
      </c>
      <c r="D649" s="10" t="s">
        <v>15799</v>
      </c>
      <c r="E649" s="10" t="s">
        <v>15800</v>
      </c>
      <c r="F649" t="str">
        <f t="shared" si="10"/>
        <v>y</v>
      </c>
      <c r="G649" s="10" t="s">
        <v>13567</v>
      </c>
      <c r="H649" s="49" t="s">
        <v>13616</v>
      </c>
      <c r="I649" t="s">
        <v>13568</v>
      </c>
      <c r="J649" s="49" t="s">
        <v>13616</v>
      </c>
      <c r="L649">
        <v>45</v>
      </c>
    </row>
    <row r="650" spans="1:12" ht="14.4" customHeight="1" x14ac:dyDescent="0.3">
      <c r="A650" s="10" t="s">
        <v>15801</v>
      </c>
      <c r="B650" s="10" t="s">
        <v>15802</v>
      </c>
      <c r="C650" s="10" t="s">
        <v>15803</v>
      </c>
      <c r="D650" s="10" t="s">
        <v>15717</v>
      </c>
      <c r="E650" s="10" t="s">
        <v>15804</v>
      </c>
      <c r="F650" t="str">
        <f t="shared" si="10"/>
        <v/>
      </c>
      <c r="I650" t="s">
        <v>13568</v>
      </c>
      <c r="K650" t="s">
        <v>13821</v>
      </c>
      <c r="L650">
        <v>107</v>
      </c>
    </row>
    <row r="651" spans="1:12" ht="14.4" customHeight="1" x14ac:dyDescent="0.3">
      <c r="A651" s="10" t="s">
        <v>15805</v>
      </c>
      <c r="B651" s="64" t="s">
        <v>15806</v>
      </c>
      <c r="C651" s="64" t="s">
        <v>15807</v>
      </c>
      <c r="D651" s="10" t="s">
        <v>15799</v>
      </c>
      <c r="E651" s="10" t="s">
        <v>15808</v>
      </c>
      <c r="F651" t="str">
        <f t="shared" si="10"/>
        <v>y</v>
      </c>
      <c r="G651" s="48" t="s">
        <v>15809</v>
      </c>
      <c r="H651" s="49" t="s">
        <v>13616</v>
      </c>
      <c r="I651" s="49" t="s">
        <v>13616</v>
      </c>
      <c r="J651" s="49" t="s">
        <v>13616</v>
      </c>
      <c r="L651">
        <v>45</v>
      </c>
    </row>
    <row r="652" spans="1:12" ht="14.4" customHeight="1" x14ac:dyDescent="0.3">
      <c r="A652" s="10" t="s">
        <v>15810</v>
      </c>
      <c r="B652" s="10" t="s">
        <v>15811</v>
      </c>
      <c r="C652" s="10" t="s">
        <v>15812</v>
      </c>
      <c r="D652" s="10" t="s">
        <v>15813</v>
      </c>
      <c r="E652" s="10" t="s">
        <v>15722</v>
      </c>
      <c r="F652" t="str">
        <f t="shared" si="10"/>
        <v/>
      </c>
      <c r="G652"/>
      <c r="I652" t="s">
        <v>13568</v>
      </c>
      <c r="L652">
        <v>141</v>
      </c>
    </row>
    <row r="653" spans="1:12" ht="14.4" customHeight="1" x14ac:dyDescent="0.3">
      <c r="A653" s="10" t="s">
        <v>15814</v>
      </c>
      <c r="B653" s="64" t="s">
        <v>15815</v>
      </c>
      <c r="C653" s="64" t="s">
        <v>15816</v>
      </c>
      <c r="D653" s="10" t="s">
        <v>15799</v>
      </c>
      <c r="E653" s="10" t="s">
        <v>15800</v>
      </c>
      <c r="F653" t="str">
        <f t="shared" si="10"/>
        <v>y</v>
      </c>
      <c r="G653" s="48" t="s">
        <v>15809</v>
      </c>
      <c r="H653" s="49" t="s">
        <v>13616</v>
      </c>
      <c r="I653" s="49" t="s">
        <v>13616</v>
      </c>
      <c r="J653" s="49" t="s">
        <v>13616</v>
      </c>
      <c r="L653">
        <v>45</v>
      </c>
    </row>
    <row r="654" spans="1:12" ht="14.4" customHeight="1" x14ac:dyDescent="0.3">
      <c r="A654" s="10" t="s">
        <v>15817</v>
      </c>
      <c r="B654" s="64" t="s">
        <v>15818</v>
      </c>
      <c r="C654" s="64" t="s">
        <v>15819</v>
      </c>
      <c r="D654" s="10" t="s">
        <v>15799</v>
      </c>
      <c r="E654" s="10" t="s">
        <v>15800</v>
      </c>
      <c r="F654" t="str">
        <f t="shared" si="10"/>
        <v>y</v>
      </c>
      <c r="G654" s="10" t="s">
        <v>13567</v>
      </c>
      <c r="H654" s="49" t="s">
        <v>13616</v>
      </c>
      <c r="I654" t="s">
        <v>13568</v>
      </c>
      <c r="J654" s="49" t="s">
        <v>13616</v>
      </c>
      <c r="L654">
        <v>45</v>
      </c>
    </row>
    <row r="655" spans="1:12" ht="14.4" customHeight="1" x14ac:dyDescent="0.3">
      <c r="A655" s="10" t="s">
        <v>15820</v>
      </c>
      <c r="B655" s="64" t="s">
        <v>15821</v>
      </c>
      <c r="C655" s="64" t="s">
        <v>15822</v>
      </c>
      <c r="D655" s="10" t="s">
        <v>15823</v>
      </c>
      <c r="E655" s="10" t="s">
        <v>15824</v>
      </c>
      <c r="F655" t="str">
        <f t="shared" si="10"/>
        <v>y</v>
      </c>
      <c r="G655" t="s">
        <v>13989</v>
      </c>
      <c r="H655" s="49" t="s">
        <v>13616</v>
      </c>
      <c r="I655" s="49"/>
      <c r="J655" s="49"/>
      <c r="L655">
        <v>142</v>
      </c>
    </row>
    <row r="656" spans="1:12" ht="14.4" customHeight="1" x14ac:dyDescent="0.3">
      <c r="A656" s="10" t="s">
        <v>15825</v>
      </c>
      <c r="B656" s="10" t="s">
        <v>15811</v>
      </c>
      <c r="C656" s="10" t="s">
        <v>15812</v>
      </c>
      <c r="D656" s="10" t="s">
        <v>15826</v>
      </c>
      <c r="E656" s="10" t="s">
        <v>15696</v>
      </c>
      <c r="F656" t="str">
        <f t="shared" si="10"/>
        <v/>
      </c>
      <c r="G656"/>
      <c r="I656" t="s">
        <v>13568</v>
      </c>
      <c r="L656">
        <v>143</v>
      </c>
    </row>
    <row r="657" spans="1:12" ht="14.4" customHeight="1" x14ac:dyDescent="0.3">
      <c r="A657" s="10" t="s">
        <v>15827</v>
      </c>
      <c r="B657" s="64" t="s">
        <v>15828</v>
      </c>
      <c r="C657" s="64" t="s">
        <v>15829</v>
      </c>
      <c r="D657" s="10" t="s">
        <v>15830</v>
      </c>
      <c r="E657" s="10" t="s">
        <v>15831</v>
      </c>
      <c r="F657" t="str">
        <f t="shared" si="10"/>
        <v>y</v>
      </c>
      <c r="G657" t="s">
        <v>13567</v>
      </c>
      <c r="H657" s="49" t="s">
        <v>13616</v>
      </c>
      <c r="I657" s="49" t="s">
        <v>13616</v>
      </c>
      <c r="J657" s="49" t="s">
        <v>13616</v>
      </c>
      <c r="L657">
        <v>53</v>
      </c>
    </row>
    <row r="658" spans="1:12" ht="14.4" customHeight="1" x14ac:dyDescent="0.3">
      <c r="A658" s="10" t="s">
        <v>15832</v>
      </c>
      <c r="B658" s="64" t="s">
        <v>15833</v>
      </c>
      <c r="C658" s="64" t="s">
        <v>15834</v>
      </c>
      <c r="D658" s="10" t="s">
        <v>15830</v>
      </c>
      <c r="E658" s="10" t="s">
        <v>15835</v>
      </c>
      <c r="F658" t="str">
        <f t="shared" si="10"/>
        <v>y</v>
      </c>
      <c r="G658" t="s">
        <v>13989</v>
      </c>
      <c r="H658" s="49" t="s">
        <v>13616</v>
      </c>
      <c r="I658" s="49" t="s">
        <v>13616</v>
      </c>
      <c r="J658" s="49" t="s">
        <v>13616</v>
      </c>
      <c r="L658">
        <v>53</v>
      </c>
    </row>
    <row r="659" spans="1:12" ht="14.4" customHeight="1" x14ac:dyDescent="0.3">
      <c r="A659" s="10" t="s">
        <v>15836</v>
      </c>
      <c r="B659" s="64" t="s">
        <v>15833</v>
      </c>
      <c r="C659" s="64" t="s">
        <v>15834</v>
      </c>
      <c r="D659" s="10" t="s">
        <v>15837</v>
      </c>
      <c r="E659" s="10" t="s">
        <v>15838</v>
      </c>
      <c r="F659" t="str">
        <f t="shared" si="10"/>
        <v>y</v>
      </c>
      <c r="G659" t="s">
        <v>13567</v>
      </c>
      <c r="H659" s="49" t="s">
        <v>13616</v>
      </c>
      <c r="I659" s="49" t="s">
        <v>13616</v>
      </c>
      <c r="J659" s="49" t="s">
        <v>13616</v>
      </c>
      <c r="L659">
        <v>317</v>
      </c>
    </row>
    <row r="660" spans="1:12" ht="14.4" customHeight="1" x14ac:dyDescent="0.3">
      <c r="A660" s="10" t="s">
        <v>15839</v>
      </c>
      <c r="B660" s="10" t="s">
        <v>15732</v>
      </c>
      <c r="C660" s="10" t="s">
        <v>15733</v>
      </c>
      <c r="D660" s="10" t="s">
        <v>15734</v>
      </c>
      <c r="E660" s="10" t="s">
        <v>15722</v>
      </c>
      <c r="F660" t="str">
        <f t="shared" si="10"/>
        <v>y</v>
      </c>
      <c r="G660" s="10" t="s">
        <v>14880</v>
      </c>
      <c r="H660" s="49"/>
      <c r="I660" s="49" t="s">
        <v>13616</v>
      </c>
      <c r="J660" s="49" t="s">
        <v>13616</v>
      </c>
      <c r="L660">
        <v>113</v>
      </c>
    </row>
    <row r="661" spans="1:12" ht="14.4" customHeight="1" x14ac:dyDescent="0.3">
      <c r="A661" s="10" t="s">
        <v>15840</v>
      </c>
      <c r="B661" s="64" t="s">
        <v>15841</v>
      </c>
      <c r="C661" s="64" t="s">
        <v>15842</v>
      </c>
      <c r="D661" s="10" t="s">
        <v>15843</v>
      </c>
      <c r="E661" s="10" t="s">
        <v>15844</v>
      </c>
      <c r="F661" t="str">
        <f t="shared" si="10"/>
        <v>y</v>
      </c>
      <c r="G661" t="s">
        <v>13567</v>
      </c>
      <c r="H661" s="49" t="s">
        <v>13616</v>
      </c>
      <c r="I661" t="s">
        <v>13568</v>
      </c>
      <c r="J661" s="49" t="s">
        <v>13616</v>
      </c>
      <c r="L661">
        <v>145</v>
      </c>
    </row>
    <row r="662" spans="1:12" ht="14.4" customHeight="1" x14ac:dyDescent="0.3">
      <c r="A662" s="10" t="s">
        <v>15845</v>
      </c>
      <c r="B662" s="64" t="s">
        <v>15846</v>
      </c>
      <c r="C662" s="64" t="s">
        <v>15847</v>
      </c>
      <c r="D662" s="10" t="s">
        <v>15848</v>
      </c>
      <c r="E662" s="10" t="s">
        <v>15849</v>
      </c>
      <c r="F662" t="str">
        <f t="shared" si="10"/>
        <v>y</v>
      </c>
      <c r="G662" t="s">
        <v>13989</v>
      </c>
      <c r="H662" s="49" t="s">
        <v>13616</v>
      </c>
      <c r="L662">
        <v>319</v>
      </c>
    </row>
    <row r="663" spans="1:12" ht="14.4" customHeight="1" x14ac:dyDescent="0.3">
      <c r="A663" s="10" t="s">
        <v>15850</v>
      </c>
      <c r="B663" s="10" t="s">
        <v>15851</v>
      </c>
      <c r="C663" s="10" t="s">
        <v>15852</v>
      </c>
      <c r="D663" s="10" t="s">
        <v>15853</v>
      </c>
      <c r="E663" s="10" t="s">
        <v>15854</v>
      </c>
      <c r="F663" t="str">
        <f t="shared" si="10"/>
        <v>y</v>
      </c>
      <c r="G663" s="10" t="s">
        <v>13820</v>
      </c>
      <c r="I663" s="49" t="s">
        <v>13616</v>
      </c>
      <c r="K663" t="s">
        <v>13821</v>
      </c>
      <c r="L663">
        <v>320</v>
      </c>
    </row>
    <row r="664" spans="1:12" ht="14.4" customHeight="1" x14ac:dyDescent="0.3">
      <c r="A664" s="10" t="s">
        <v>15855</v>
      </c>
      <c r="B664" s="10" t="s">
        <v>15851</v>
      </c>
      <c r="C664" s="10" t="s">
        <v>15852</v>
      </c>
      <c r="D664" s="10" t="s">
        <v>15856</v>
      </c>
      <c r="E664" s="10" t="s">
        <v>15854</v>
      </c>
      <c r="F664" t="str">
        <f t="shared" si="10"/>
        <v>y</v>
      </c>
      <c r="G664" s="10" t="s">
        <v>13820</v>
      </c>
      <c r="I664" s="49" t="s">
        <v>13616</v>
      </c>
      <c r="K664" t="s">
        <v>13821</v>
      </c>
      <c r="L664">
        <v>321</v>
      </c>
    </row>
    <row r="665" spans="1:12" ht="14.4" customHeight="1" x14ac:dyDescent="0.3">
      <c r="A665" s="10" t="s">
        <v>15857</v>
      </c>
      <c r="B665" s="64" t="s">
        <v>15535</v>
      </c>
      <c r="C665" s="64" t="s">
        <v>15536</v>
      </c>
      <c r="D665" s="10" t="s">
        <v>15858</v>
      </c>
      <c r="E665" s="10" t="s">
        <v>15859</v>
      </c>
      <c r="F665" t="str">
        <f t="shared" si="10"/>
        <v>y</v>
      </c>
      <c r="G665" t="s">
        <v>13567</v>
      </c>
      <c r="H665" s="49" t="s">
        <v>13616</v>
      </c>
      <c r="I665" t="s">
        <v>13568</v>
      </c>
      <c r="J665" s="49" t="s">
        <v>13616</v>
      </c>
      <c r="L665">
        <v>322</v>
      </c>
    </row>
    <row r="666" spans="1:12" ht="14.4" customHeight="1" x14ac:dyDescent="0.3">
      <c r="A666" s="10" t="s">
        <v>15860</v>
      </c>
      <c r="B666" s="10" t="s">
        <v>15861</v>
      </c>
      <c r="C666" s="10" t="s">
        <v>15862</v>
      </c>
      <c r="D666" s="10" t="s">
        <v>15863</v>
      </c>
      <c r="E666" s="10" t="s">
        <v>15864</v>
      </c>
      <c r="F666" t="str">
        <f t="shared" si="10"/>
        <v/>
      </c>
      <c r="G666"/>
      <c r="H666" t="s">
        <v>13568</v>
      </c>
      <c r="I666" t="s">
        <v>13568</v>
      </c>
      <c r="J666" t="s">
        <v>13568</v>
      </c>
      <c r="L666">
        <v>5</v>
      </c>
    </row>
    <row r="667" spans="1:12" ht="14.4" customHeight="1" x14ac:dyDescent="0.3">
      <c r="A667" s="10" t="s">
        <v>15865</v>
      </c>
      <c r="B667" s="10" t="s">
        <v>15866</v>
      </c>
      <c r="C667" s="10" t="s">
        <v>15867</v>
      </c>
      <c r="D667" s="10" t="s">
        <v>15868</v>
      </c>
      <c r="E667" s="10" t="s">
        <v>15869</v>
      </c>
      <c r="F667" t="str">
        <f t="shared" si="10"/>
        <v/>
      </c>
      <c r="G667"/>
      <c r="H667" t="s">
        <v>13568</v>
      </c>
      <c r="J667" t="s">
        <v>13568</v>
      </c>
      <c r="L667">
        <v>147</v>
      </c>
    </row>
    <row r="668" spans="1:12" ht="14.4" customHeight="1" x14ac:dyDescent="0.3">
      <c r="A668" s="10" t="s">
        <v>15870</v>
      </c>
      <c r="B668" s="10" t="s">
        <v>15871</v>
      </c>
      <c r="C668" s="10" t="s">
        <v>15872</v>
      </c>
      <c r="D668" s="10" t="s">
        <v>15868</v>
      </c>
      <c r="E668" s="10" t="s">
        <v>15873</v>
      </c>
      <c r="F668" t="str">
        <f t="shared" si="10"/>
        <v/>
      </c>
      <c r="G668"/>
      <c r="H668" t="s">
        <v>13568</v>
      </c>
      <c r="J668" t="s">
        <v>13568</v>
      </c>
      <c r="L668">
        <v>147</v>
      </c>
    </row>
    <row r="669" spans="1:12" ht="14.4" customHeight="1" x14ac:dyDescent="0.3">
      <c r="A669" s="10" t="s">
        <v>15874</v>
      </c>
      <c r="B669" s="64" t="s">
        <v>15875</v>
      </c>
      <c r="C669" s="64" t="s">
        <v>15876</v>
      </c>
      <c r="D669" s="10" t="s">
        <v>15877</v>
      </c>
      <c r="E669" s="10" t="s">
        <v>15878</v>
      </c>
      <c r="F669" t="str">
        <f t="shared" si="10"/>
        <v>y</v>
      </c>
      <c r="G669" t="s">
        <v>13989</v>
      </c>
      <c r="H669" s="49" t="s">
        <v>13616</v>
      </c>
      <c r="I669" t="s">
        <v>13568</v>
      </c>
      <c r="J669" s="49" t="s">
        <v>13616</v>
      </c>
      <c r="L669">
        <v>148</v>
      </c>
    </row>
    <row r="670" spans="1:12" ht="14.4" customHeight="1" x14ac:dyDescent="0.3">
      <c r="A670" s="10" t="s">
        <v>15879</v>
      </c>
      <c r="B670" s="64" t="s">
        <v>15880</v>
      </c>
      <c r="C670" s="64" t="s">
        <v>15881</v>
      </c>
      <c r="D670" s="10" t="s">
        <v>15882</v>
      </c>
      <c r="E670" s="10" t="s">
        <v>15883</v>
      </c>
      <c r="F670" t="str">
        <f t="shared" si="10"/>
        <v>y</v>
      </c>
      <c r="G670" t="s">
        <v>13567</v>
      </c>
      <c r="H670" s="49" t="s">
        <v>13616</v>
      </c>
      <c r="I670" t="s">
        <v>13568</v>
      </c>
      <c r="J670" s="49" t="s">
        <v>13616</v>
      </c>
      <c r="L670">
        <v>326</v>
      </c>
    </row>
    <row r="671" spans="1:12" ht="14.4" customHeight="1" x14ac:dyDescent="0.3">
      <c r="A671" s="10" t="s">
        <v>15884</v>
      </c>
      <c r="B671" s="64" t="s">
        <v>15880</v>
      </c>
      <c r="C671" s="64" t="s">
        <v>15881</v>
      </c>
      <c r="D671" s="10" t="s">
        <v>15885</v>
      </c>
      <c r="E671" s="10" t="s">
        <v>15886</v>
      </c>
      <c r="F671" t="str">
        <f t="shared" si="10"/>
        <v>y</v>
      </c>
      <c r="G671" t="s">
        <v>13567</v>
      </c>
      <c r="H671" s="49" t="s">
        <v>13616</v>
      </c>
      <c r="I671" t="s">
        <v>13568</v>
      </c>
      <c r="J671" s="49" t="s">
        <v>13616</v>
      </c>
      <c r="L671">
        <v>327</v>
      </c>
    </row>
    <row r="672" spans="1:12" ht="14.4" customHeight="1" x14ac:dyDescent="0.3">
      <c r="A672" s="10" t="s">
        <v>15887</v>
      </c>
      <c r="B672" s="64" t="s">
        <v>15880</v>
      </c>
      <c r="C672" s="64" t="s">
        <v>15881</v>
      </c>
      <c r="D672" s="10" t="s">
        <v>15888</v>
      </c>
      <c r="E672" s="10" t="s">
        <v>15886</v>
      </c>
      <c r="F672" t="str">
        <f t="shared" si="10"/>
        <v>y</v>
      </c>
      <c r="G672" t="s">
        <v>13567</v>
      </c>
      <c r="H672" s="49" t="s">
        <v>13616</v>
      </c>
      <c r="I672" t="s">
        <v>13568</v>
      </c>
      <c r="J672" s="49" t="s">
        <v>13616</v>
      </c>
      <c r="L672">
        <v>328</v>
      </c>
    </row>
    <row r="673" spans="1:12" ht="14.4" customHeight="1" x14ac:dyDescent="0.3">
      <c r="A673" s="10" t="s">
        <v>15889</v>
      </c>
      <c r="B673" s="64" t="s">
        <v>15880</v>
      </c>
      <c r="C673" s="64" t="s">
        <v>15881</v>
      </c>
      <c r="D673" s="10" t="s">
        <v>15890</v>
      </c>
      <c r="E673" s="10" t="s">
        <v>15891</v>
      </c>
      <c r="F673" t="str">
        <f t="shared" si="10"/>
        <v>y</v>
      </c>
      <c r="G673" t="s">
        <v>13567</v>
      </c>
      <c r="H673" s="49" t="s">
        <v>13616</v>
      </c>
      <c r="I673" t="s">
        <v>13568</v>
      </c>
      <c r="J673" s="49" t="s">
        <v>13616</v>
      </c>
      <c r="L673">
        <v>329</v>
      </c>
    </row>
    <row r="674" spans="1:12" ht="14.4" customHeight="1" x14ac:dyDescent="0.3">
      <c r="A674" s="10" t="s">
        <v>15892</v>
      </c>
      <c r="B674" s="64" t="s">
        <v>5843</v>
      </c>
      <c r="C674" s="64" t="s">
        <v>15893</v>
      </c>
      <c r="D674" s="10" t="s">
        <v>15894</v>
      </c>
      <c r="E674" s="10" t="s">
        <v>15895</v>
      </c>
      <c r="F674" t="str">
        <f t="shared" si="10"/>
        <v>y</v>
      </c>
      <c r="G674" t="s">
        <v>13567</v>
      </c>
      <c r="H674" s="49" t="s">
        <v>13616</v>
      </c>
      <c r="I674" t="s">
        <v>13568</v>
      </c>
      <c r="J674" t="s">
        <v>13616</v>
      </c>
      <c r="L674">
        <v>330</v>
      </c>
    </row>
    <row r="675" spans="1:12" ht="14.4" customHeight="1" x14ac:dyDescent="0.3">
      <c r="A675" s="10" t="s">
        <v>15896</v>
      </c>
      <c r="B675" s="64" t="s">
        <v>5846</v>
      </c>
      <c r="C675" s="64" t="s">
        <v>15897</v>
      </c>
      <c r="D675" s="10" t="s">
        <v>15898</v>
      </c>
      <c r="E675" s="10" t="s">
        <v>15899</v>
      </c>
      <c r="F675" t="str">
        <f t="shared" si="10"/>
        <v>y</v>
      </c>
      <c r="G675" t="s">
        <v>13567</v>
      </c>
      <c r="H675" s="49" t="s">
        <v>13616</v>
      </c>
      <c r="I675" t="s">
        <v>13568</v>
      </c>
      <c r="J675" t="s">
        <v>13616</v>
      </c>
      <c r="L675">
        <v>331</v>
      </c>
    </row>
    <row r="676" spans="1:12" ht="14.4" customHeight="1" x14ac:dyDescent="0.3">
      <c r="A676" s="10" t="s">
        <v>13518</v>
      </c>
      <c r="B676" s="64" t="s">
        <v>5896</v>
      </c>
      <c r="C676" s="64" t="s">
        <v>13519</v>
      </c>
      <c r="D676" s="10" t="s">
        <v>15294</v>
      </c>
      <c r="E676" s="10"/>
      <c r="F676" t="str">
        <f t="shared" si="10"/>
        <v>y</v>
      </c>
      <c r="G676" s="15" t="s">
        <v>15900</v>
      </c>
      <c r="H676" s="49" t="s">
        <v>13616</v>
      </c>
      <c r="I676" s="49" t="s">
        <v>13616</v>
      </c>
      <c r="J676" s="49" t="s">
        <v>13616</v>
      </c>
      <c r="L676">
        <v>26</v>
      </c>
    </row>
    <row r="677" spans="1:12" ht="14.4" customHeight="1" x14ac:dyDescent="0.3">
      <c r="A677" s="10" t="s">
        <v>13521</v>
      </c>
      <c r="B677" s="64" t="s">
        <v>5896</v>
      </c>
      <c r="C677" s="64" t="s">
        <v>13519</v>
      </c>
      <c r="D677" s="10" t="s">
        <v>15294</v>
      </c>
      <c r="E677" s="10"/>
      <c r="F677" t="str">
        <f t="shared" si="10"/>
        <v>y</v>
      </c>
      <c r="G677" s="15" t="s">
        <v>15900</v>
      </c>
      <c r="H677" s="49" t="s">
        <v>13616</v>
      </c>
      <c r="I677" s="49" t="s">
        <v>13616</v>
      </c>
      <c r="J677" s="49" t="s">
        <v>13616</v>
      </c>
      <c r="L677">
        <v>26</v>
      </c>
    </row>
    <row r="678" spans="1:12" ht="14.4" customHeight="1" x14ac:dyDescent="0.3">
      <c r="A678" s="10" t="s">
        <v>15901</v>
      </c>
      <c r="B678" s="64" t="s">
        <v>5896</v>
      </c>
      <c r="C678" s="64" t="s">
        <v>13519</v>
      </c>
      <c r="D678" s="10" t="s">
        <v>15902</v>
      </c>
      <c r="E678" s="10" t="s">
        <v>15903</v>
      </c>
      <c r="F678" t="str">
        <f t="shared" si="10"/>
        <v>y</v>
      </c>
      <c r="G678" s="10" t="s">
        <v>13567</v>
      </c>
      <c r="H678" s="49" t="s">
        <v>13616</v>
      </c>
      <c r="I678" s="49" t="s">
        <v>13616</v>
      </c>
      <c r="J678" s="49" t="s">
        <v>13616</v>
      </c>
      <c r="L678">
        <v>123</v>
      </c>
    </row>
    <row r="679" spans="1:12" ht="14.4" customHeight="1" x14ac:dyDescent="0.3">
      <c r="A679" s="10" t="s">
        <v>15904</v>
      </c>
      <c r="B679" s="64" t="s">
        <v>5896</v>
      </c>
      <c r="C679" s="64" t="s">
        <v>13519</v>
      </c>
      <c r="D679" s="10" t="s">
        <v>15902</v>
      </c>
      <c r="E679" s="10" t="s">
        <v>15903</v>
      </c>
      <c r="F679" t="str">
        <f t="shared" si="10"/>
        <v>y</v>
      </c>
      <c r="G679" s="10" t="s">
        <v>13567</v>
      </c>
      <c r="H679" s="49" t="s">
        <v>13616</v>
      </c>
      <c r="I679" s="49" t="s">
        <v>13616</v>
      </c>
      <c r="J679" s="49" t="s">
        <v>13616</v>
      </c>
      <c r="L679">
        <v>123</v>
      </c>
    </row>
    <row r="680" spans="1:12" ht="14.4" customHeight="1" x14ac:dyDescent="0.3">
      <c r="A680" s="10" t="s">
        <v>15905</v>
      </c>
      <c r="B680" s="64" t="s">
        <v>5896</v>
      </c>
      <c r="C680" s="64" t="s">
        <v>13519</v>
      </c>
      <c r="D680" s="10" t="s">
        <v>15902</v>
      </c>
      <c r="E680" s="10" t="s">
        <v>15903</v>
      </c>
      <c r="F680" t="str">
        <f t="shared" si="10"/>
        <v>y</v>
      </c>
      <c r="G680" s="10" t="s">
        <v>13567</v>
      </c>
      <c r="H680" s="49" t="s">
        <v>13616</v>
      </c>
      <c r="I680" s="49" t="s">
        <v>13616</v>
      </c>
      <c r="J680" s="49" t="s">
        <v>13616</v>
      </c>
      <c r="L680">
        <v>123</v>
      </c>
    </row>
    <row r="681" spans="1:12" ht="14.4" customHeight="1" x14ac:dyDescent="0.3">
      <c r="A681" s="10" t="s">
        <v>15906</v>
      </c>
      <c r="B681" s="64" t="s">
        <v>5896</v>
      </c>
      <c r="C681" s="64" t="s">
        <v>13519</v>
      </c>
      <c r="D681" s="10" t="s">
        <v>15907</v>
      </c>
      <c r="E681" s="10" t="s">
        <v>15908</v>
      </c>
      <c r="F681" t="str">
        <f t="shared" si="10"/>
        <v>y</v>
      </c>
      <c r="G681" s="15" t="s">
        <v>15900</v>
      </c>
      <c r="H681" s="49" t="s">
        <v>13616</v>
      </c>
      <c r="I681" s="49" t="s">
        <v>13616</v>
      </c>
      <c r="J681" s="49" t="s">
        <v>13616</v>
      </c>
      <c r="L681">
        <v>124</v>
      </c>
    </row>
    <row r="682" spans="1:12" ht="14.4" customHeight="1" x14ac:dyDescent="0.3">
      <c r="A682" s="10" t="s">
        <v>15909</v>
      </c>
      <c r="B682" s="64" t="s">
        <v>5896</v>
      </c>
      <c r="C682" s="64" t="s">
        <v>13519</v>
      </c>
      <c r="D682" s="10" t="s">
        <v>15907</v>
      </c>
      <c r="E682" s="10" t="s">
        <v>15908</v>
      </c>
      <c r="F682" t="str">
        <f t="shared" si="10"/>
        <v>y</v>
      </c>
      <c r="G682" s="15" t="s">
        <v>15900</v>
      </c>
      <c r="H682" s="49" t="s">
        <v>13616</v>
      </c>
      <c r="I682" s="49" t="s">
        <v>13616</v>
      </c>
      <c r="J682" s="49" t="s">
        <v>13616</v>
      </c>
      <c r="L682">
        <v>124</v>
      </c>
    </row>
    <row r="683" spans="1:12" ht="14.4" customHeight="1" x14ac:dyDescent="0.3">
      <c r="A683" s="10" t="s">
        <v>15910</v>
      </c>
      <c r="B683" s="64" t="s">
        <v>5896</v>
      </c>
      <c r="C683" s="64" t="s">
        <v>13519</v>
      </c>
      <c r="D683" s="10" t="s">
        <v>15294</v>
      </c>
      <c r="E683" s="10" t="s">
        <v>15911</v>
      </c>
      <c r="F683" t="str">
        <f t="shared" si="10"/>
        <v>y</v>
      </c>
      <c r="G683" s="15" t="s">
        <v>15900</v>
      </c>
      <c r="H683" s="49" t="s">
        <v>13616</v>
      </c>
      <c r="I683" s="49" t="s">
        <v>13616</v>
      </c>
      <c r="J683" s="49" t="s">
        <v>13616</v>
      </c>
      <c r="L683">
        <v>26</v>
      </c>
    </row>
    <row r="684" spans="1:12" ht="14.4" customHeight="1" x14ac:dyDescent="0.3">
      <c r="A684" s="10" t="s">
        <v>15912</v>
      </c>
      <c r="B684" s="64" t="s">
        <v>5896</v>
      </c>
      <c r="C684" s="64" t="s">
        <v>13519</v>
      </c>
      <c r="D684" s="10" t="s">
        <v>15294</v>
      </c>
      <c r="E684" s="10" t="s">
        <v>15913</v>
      </c>
      <c r="F684" t="str">
        <f t="shared" si="10"/>
        <v>y</v>
      </c>
      <c r="G684" s="15" t="s">
        <v>15900</v>
      </c>
      <c r="H684" s="49" t="s">
        <v>13616</v>
      </c>
      <c r="I684" s="49" t="s">
        <v>13616</v>
      </c>
      <c r="J684" s="49" t="s">
        <v>13616</v>
      </c>
      <c r="L684">
        <v>26</v>
      </c>
    </row>
    <row r="685" spans="1:12" ht="14.4" customHeight="1" x14ac:dyDescent="0.3">
      <c r="A685" s="10" t="s">
        <v>15914</v>
      </c>
      <c r="B685" s="64" t="s">
        <v>5896</v>
      </c>
      <c r="C685" s="64" t="s">
        <v>13519</v>
      </c>
      <c r="D685" s="10" t="s">
        <v>15294</v>
      </c>
      <c r="E685" s="10" t="s">
        <v>15915</v>
      </c>
      <c r="F685" t="str">
        <f t="shared" si="10"/>
        <v>y</v>
      </c>
      <c r="G685" s="15" t="s">
        <v>15900</v>
      </c>
      <c r="H685" s="49" t="s">
        <v>13616</v>
      </c>
      <c r="I685" s="49" t="s">
        <v>13616</v>
      </c>
      <c r="J685" s="49" t="s">
        <v>13616</v>
      </c>
      <c r="L685">
        <v>26</v>
      </c>
    </row>
    <row r="686" spans="1:12" ht="14.4" customHeight="1" x14ac:dyDescent="0.3">
      <c r="A686" s="10" t="s">
        <v>15916</v>
      </c>
      <c r="B686" s="64" t="s">
        <v>5896</v>
      </c>
      <c r="C686" s="64" t="s">
        <v>13519</v>
      </c>
      <c r="D686" s="10" t="s">
        <v>15917</v>
      </c>
      <c r="E686" s="10" t="s">
        <v>15918</v>
      </c>
      <c r="F686" t="str">
        <f t="shared" si="10"/>
        <v>y</v>
      </c>
      <c r="G686" s="15" t="s">
        <v>15919</v>
      </c>
      <c r="H686" s="49" t="s">
        <v>13616</v>
      </c>
      <c r="I686" s="49"/>
      <c r="J686" s="49" t="s">
        <v>13616</v>
      </c>
      <c r="L686">
        <v>48</v>
      </c>
    </row>
    <row r="687" spans="1:12" ht="14.4" customHeight="1" x14ac:dyDescent="0.3">
      <c r="A687" s="10" t="s">
        <v>15920</v>
      </c>
      <c r="B687" s="64" t="s">
        <v>5896</v>
      </c>
      <c r="C687" s="64" t="s">
        <v>13519</v>
      </c>
      <c r="D687" s="10" t="s">
        <v>15917</v>
      </c>
      <c r="E687" s="10" t="s">
        <v>15918</v>
      </c>
      <c r="F687" t="str">
        <f t="shared" si="10"/>
        <v>y</v>
      </c>
      <c r="G687" s="15" t="s">
        <v>15900</v>
      </c>
      <c r="H687" s="49" t="s">
        <v>13616</v>
      </c>
      <c r="I687" s="49" t="s">
        <v>13616</v>
      </c>
      <c r="J687" s="49" t="s">
        <v>13616</v>
      </c>
      <c r="L687">
        <v>48</v>
      </c>
    </row>
    <row r="688" spans="1:12" ht="14.4" customHeight="1" x14ac:dyDescent="0.3">
      <c r="A688" s="10" t="s">
        <v>15921</v>
      </c>
      <c r="B688" s="64" t="s">
        <v>5896</v>
      </c>
      <c r="C688" s="64" t="s">
        <v>13519</v>
      </c>
      <c r="D688" s="10" t="s">
        <v>15922</v>
      </c>
      <c r="E688" s="10" t="s">
        <v>15923</v>
      </c>
      <c r="F688" t="str">
        <f t="shared" si="10"/>
        <v>y</v>
      </c>
      <c r="G688" s="15" t="s">
        <v>15900</v>
      </c>
      <c r="H688" s="49" t="s">
        <v>13616</v>
      </c>
      <c r="I688" s="49" t="s">
        <v>13616</v>
      </c>
      <c r="J688" s="49" t="s">
        <v>13616</v>
      </c>
      <c r="L688">
        <v>335</v>
      </c>
    </row>
    <row r="689" spans="1:12" ht="14.4" customHeight="1" x14ac:dyDescent="0.3">
      <c r="A689" s="10" t="s">
        <v>15924</v>
      </c>
      <c r="B689" s="64" t="s">
        <v>5896</v>
      </c>
      <c r="C689" s="64" t="s">
        <v>13519</v>
      </c>
      <c r="D689" s="10" t="s">
        <v>15925</v>
      </c>
      <c r="E689" s="10" t="s">
        <v>15926</v>
      </c>
      <c r="F689" t="str">
        <f t="shared" si="10"/>
        <v>y</v>
      </c>
      <c r="G689" s="15" t="s">
        <v>15900</v>
      </c>
      <c r="H689" s="49" t="s">
        <v>13616</v>
      </c>
      <c r="I689" s="49" t="s">
        <v>13616</v>
      </c>
      <c r="J689" s="49" t="s">
        <v>13616</v>
      </c>
      <c r="L689">
        <v>336</v>
      </c>
    </row>
    <row r="690" spans="1:12" ht="14.4" customHeight="1" x14ac:dyDescent="0.3">
      <c r="A690" s="10" t="s">
        <v>15927</v>
      </c>
      <c r="B690" s="64" t="s">
        <v>5896</v>
      </c>
      <c r="C690" s="64" t="s">
        <v>13519</v>
      </c>
      <c r="D690" s="10" t="s">
        <v>15294</v>
      </c>
      <c r="E690" s="10" t="s">
        <v>15262</v>
      </c>
      <c r="F690" t="str">
        <f t="shared" si="10"/>
        <v>y</v>
      </c>
      <c r="G690" s="15" t="s">
        <v>15900</v>
      </c>
      <c r="H690" s="49" t="s">
        <v>13616</v>
      </c>
      <c r="I690" s="49" t="s">
        <v>13616</v>
      </c>
      <c r="J690" s="49" t="s">
        <v>13616</v>
      </c>
      <c r="L690">
        <v>26</v>
      </c>
    </row>
    <row r="691" spans="1:12" ht="14.4" customHeight="1" x14ac:dyDescent="0.3">
      <c r="A691" s="10" t="s">
        <v>15928</v>
      </c>
      <c r="B691" s="64" t="s">
        <v>5896</v>
      </c>
      <c r="C691" s="64" t="s">
        <v>13519</v>
      </c>
      <c r="D691" s="10" t="s">
        <v>15917</v>
      </c>
      <c r="E691" s="10" t="s">
        <v>15929</v>
      </c>
      <c r="F691" t="str">
        <f t="shared" si="10"/>
        <v>y</v>
      </c>
      <c r="G691" s="15" t="s">
        <v>15919</v>
      </c>
      <c r="H691" s="49" t="s">
        <v>13616</v>
      </c>
      <c r="I691" s="49"/>
      <c r="J691" s="49" t="s">
        <v>13616</v>
      </c>
      <c r="L691">
        <v>48</v>
      </c>
    </row>
    <row r="692" spans="1:12" ht="14.4" customHeight="1" x14ac:dyDescent="0.3">
      <c r="A692" s="10" t="s">
        <v>15930</v>
      </c>
      <c r="B692" s="64" t="s">
        <v>5896</v>
      </c>
      <c r="C692" s="64" t="s">
        <v>13519</v>
      </c>
      <c r="D692" s="10" t="s">
        <v>15294</v>
      </c>
      <c r="E692" s="10" t="s">
        <v>15262</v>
      </c>
      <c r="F692" t="str">
        <f t="shared" si="10"/>
        <v>y</v>
      </c>
      <c r="G692" s="15" t="s">
        <v>15919</v>
      </c>
      <c r="H692" s="49" t="s">
        <v>13616</v>
      </c>
      <c r="I692" s="49"/>
      <c r="J692" s="49" t="s">
        <v>13616</v>
      </c>
      <c r="L692">
        <v>26</v>
      </c>
    </row>
    <row r="693" spans="1:12" ht="14.4" customHeight="1" x14ac:dyDescent="0.3">
      <c r="A693" s="10" t="s">
        <v>15931</v>
      </c>
      <c r="B693" s="64" t="s">
        <v>5896</v>
      </c>
      <c r="C693" s="64" t="s">
        <v>13519</v>
      </c>
      <c r="D693" s="10" t="s">
        <v>15932</v>
      </c>
      <c r="E693" s="10" t="s">
        <v>15933</v>
      </c>
      <c r="F693" t="str">
        <f t="shared" si="10"/>
        <v>y</v>
      </c>
      <c r="G693" s="15" t="s">
        <v>15900</v>
      </c>
      <c r="H693" s="49" t="s">
        <v>13616</v>
      </c>
      <c r="I693" s="49" t="s">
        <v>13616</v>
      </c>
      <c r="J693" s="49" t="s">
        <v>13616</v>
      </c>
      <c r="L693">
        <v>337</v>
      </c>
    </row>
    <row r="694" spans="1:12" ht="14.4" customHeight="1" x14ac:dyDescent="0.3">
      <c r="A694" s="10" t="s">
        <v>15934</v>
      </c>
      <c r="B694" s="64" t="s">
        <v>5896</v>
      </c>
      <c r="C694" s="64" t="s">
        <v>13519</v>
      </c>
      <c r="D694" s="10" t="s">
        <v>15935</v>
      </c>
      <c r="E694" s="10" t="s">
        <v>15936</v>
      </c>
      <c r="F694" t="str">
        <f t="shared" si="10"/>
        <v>y</v>
      </c>
      <c r="G694" s="15" t="s">
        <v>15919</v>
      </c>
      <c r="H694" s="49" t="s">
        <v>13616</v>
      </c>
      <c r="I694" s="49"/>
      <c r="J694" s="49" t="s">
        <v>13616</v>
      </c>
      <c r="L694">
        <v>14</v>
      </c>
    </row>
    <row r="695" spans="1:12" ht="14.4" customHeight="1" x14ac:dyDescent="0.3">
      <c r="A695" s="10" t="s">
        <v>15937</v>
      </c>
      <c r="B695" s="64" t="s">
        <v>5896</v>
      </c>
      <c r="C695" s="64" t="s">
        <v>13519</v>
      </c>
      <c r="D695" s="10" t="s">
        <v>15935</v>
      </c>
      <c r="E695" s="10" t="s">
        <v>15936</v>
      </c>
      <c r="F695" t="str">
        <f t="shared" si="10"/>
        <v>y</v>
      </c>
      <c r="G695" s="15" t="s">
        <v>15900</v>
      </c>
      <c r="H695" s="49" t="s">
        <v>13616</v>
      </c>
      <c r="I695" s="49" t="s">
        <v>13616</v>
      </c>
      <c r="J695" s="49" t="s">
        <v>13616</v>
      </c>
      <c r="L695">
        <v>14</v>
      </c>
    </row>
    <row r="696" spans="1:12" ht="14.4" customHeight="1" x14ac:dyDescent="0.3">
      <c r="A696" s="10" t="s">
        <v>15938</v>
      </c>
      <c r="B696" s="64" t="s">
        <v>5896</v>
      </c>
      <c r="C696" s="64" t="s">
        <v>13519</v>
      </c>
      <c r="D696" s="10" t="s">
        <v>15935</v>
      </c>
      <c r="E696" s="10" t="s">
        <v>15936</v>
      </c>
      <c r="F696" t="str">
        <f t="shared" si="10"/>
        <v>y</v>
      </c>
      <c r="G696" s="15" t="s">
        <v>15900</v>
      </c>
      <c r="H696" s="49" t="s">
        <v>13616</v>
      </c>
      <c r="I696" s="49" t="s">
        <v>13616</v>
      </c>
      <c r="J696" s="49" t="s">
        <v>13616</v>
      </c>
      <c r="L696">
        <v>14</v>
      </c>
    </row>
    <row r="697" spans="1:12" ht="14.4" customHeight="1" x14ac:dyDescent="0.3">
      <c r="A697" s="10" t="s">
        <v>15939</v>
      </c>
      <c r="B697" s="10" t="s">
        <v>15940</v>
      </c>
      <c r="C697" s="10" t="s">
        <v>15941</v>
      </c>
      <c r="D697" s="10" t="s">
        <v>15942</v>
      </c>
      <c r="E697" s="10" t="s">
        <v>15696</v>
      </c>
      <c r="F697" t="str">
        <f t="shared" si="10"/>
        <v/>
      </c>
      <c r="I697" t="s">
        <v>13568</v>
      </c>
      <c r="L697">
        <v>339</v>
      </c>
    </row>
    <row r="698" spans="1:12" ht="14.4" customHeight="1" x14ac:dyDescent="0.3">
      <c r="A698" s="10" t="s">
        <v>15943</v>
      </c>
      <c r="B698" s="10" t="s">
        <v>12686</v>
      </c>
      <c r="C698" s="10" t="s">
        <v>12687</v>
      </c>
      <c r="D698" s="10" t="s">
        <v>15944</v>
      </c>
      <c r="E698" s="10" t="s">
        <v>15696</v>
      </c>
      <c r="F698" t="str">
        <f t="shared" si="10"/>
        <v/>
      </c>
      <c r="L698">
        <v>340</v>
      </c>
    </row>
    <row r="699" spans="1:12" ht="14.4" customHeight="1" x14ac:dyDescent="0.3">
      <c r="A699" s="10" t="s">
        <v>15945</v>
      </c>
      <c r="B699" s="64" t="s">
        <v>5896</v>
      </c>
      <c r="C699" s="64" t="s">
        <v>13519</v>
      </c>
      <c r="D699" s="10" t="s">
        <v>15935</v>
      </c>
      <c r="E699" s="10" t="s">
        <v>15936</v>
      </c>
      <c r="F699" t="str">
        <f t="shared" si="10"/>
        <v>y</v>
      </c>
      <c r="G699" s="15" t="s">
        <v>15900</v>
      </c>
      <c r="H699" s="49" t="s">
        <v>13616</v>
      </c>
      <c r="I699" s="49" t="s">
        <v>13616</v>
      </c>
      <c r="J699" s="49" t="s">
        <v>13616</v>
      </c>
      <c r="L699">
        <v>14</v>
      </c>
    </row>
    <row r="700" spans="1:12" ht="14.4" customHeight="1" x14ac:dyDescent="0.3">
      <c r="A700" s="10" t="s">
        <v>15946</v>
      </c>
      <c r="B700" s="10" t="s">
        <v>4496</v>
      </c>
      <c r="C700" s="10" t="s">
        <v>15947</v>
      </c>
      <c r="D700" s="10" t="s">
        <v>15948</v>
      </c>
      <c r="E700" s="10" t="s">
        <v>15696</v>
      </c>
      <c r="F700" t="str">
        <f t="shared" si="10"/>
        <v/>
      </c>
      <c r="G700" s="10" t="s">
        <v>13820</v>
      </c>
      <c r="H700" s="49"/>
      <c r="I700" s="49"/>
      <c r="J700" s="49"/>
      <c r="K700" t="s">
        <v>13821</v>
      </c>
      <c r="L700">
        <v>95</v>
      </c>
    </row>
    <row r="701" spans="1:12" ht="14.4" customHeight="1" x14ac:dyDescent="0.3">
      <c r="A701" s="10" t="s">
        <v>15949</v>
      </c>
      <c r="B701" s="64" t="s">
        <v>5896</v>
      </c>
      <c r="C701" s="64" t="s">
        <v>13519</v>
      </c>
      <c r="D701" s="10" t="s">
        <v>15935</v>
      </c>
      <c r="E701" s="10" t="s">
        <v>15936</v>
      </c>
      <c r="F701" t="str">
        <f t="shared" si="10"/>
        <v>y</v>
      </c>
      <c r="G701" s="15" t="s">
        <v>15900</v>
      </c>
      <c r="H701" s="49" t="s">
        <v>13616</v>
      </c>
      <c r="I701" s="49" t="s">
        <v>13616</v>
      </c>
      <c r="J701" s="49" t="s">
        <v>13616</v>
      </c>
      <c r="L701">
        <v>14</v>
      </c>
    </row>
    <row r="702" spans="1:12" ht="14.4" customHeight="1" x14ac:dyDescent="0.3">
      <c r="A702" s="10" t="s">
        <v>15950</v>
      </c>
      <c r="B702" s="10" t="s">
        <v>15951</v>
      </c>
      <c r="C702" s="10" t="s">
        <v>15952</v>
      </c>
      <c r="D702" s="10" t="s">
        <v>15953</v>
      </c>
      <c r="E702" s="10" t="s">
        <v>15804</v>
      </c>
      <c r="F702" t="str">
        <f t="shared" si="10"/>
        <v/>
      </c>
      <c r="I702" t="s">
        <v>13568</v>
      </c>
      <c r="K702" t="s">
        <v>13821</v>
      </c>
      <c r="L702">
        <v>342</v>
      </c>
    </row>
    <row r="703" spans="1:12" ht="14.4" customHeight="1" x14ac:dyDescent="0.3">
      <c r="A703" s="10" t="s">
        <v>15954</v>
      </c>
      <c r="B703" s="10" t="s">
        <v>15955</v>
      </c>
      <c r="C703" s="10" t="s">
        <v>15956</v>
      </c>
      <c r="D703" s="10" t="s">
        <v>15957</v>
      </c>
      <c r="E703" s="10" t="s">
        <v>15804</v>
      </c>
      <c r="F703" t="str">
        <f t="shared" si="10"/>
        <v/>
      </c>
      <c r="I703" t="s">
        <v>13568</v>
      </c>
      <c r="K703" t="s">
        <v>13821</v>
      </c>
      <c r="L703">
        <v>343</v>
      </c>
    </row>
    <row r="704" spans="1:12" ht="14.4" customHeight="1" x14ac:dyDescent="0.3">
      <c r="A704" s="10" t="s">
        <v>15958</v>
      </c>
      <c r="B704" s="64" t="s">
        <v>5896</v>
      </c>
      <c r="C704" s="64" t="s">
        <v>13519</v>
      </c>
      <c r="D704" s="10" t="s">
        <v>15935</v>
      </c>
      <c r="E704" s="10" t="s">
        <v>15936</v>
      </c>
      <c r="F704" t="str">
        <f t="shared" si="10"/>
        <v>y</v>
      </c>
      <c r="G704" s="15" t="s">
        <v>15900</v>
      </c>
      <c r="H704" s="49" t="s">
        <v>13616</v>
      </c>
      <c r="I704" s="49" t="s">
        <v>13616</v>
      </c>
      <c r="J704" s="49" t="s">
        <v>13616</v>
      </c>
      <c r="L704">
        <v>14</v>
      </c>
    </row>
    <row r="705" spans="1:12" ht="14.4" customHeight="1" x14ac:dyDescent="0.3">
      <c r="A705" s="10" t="s">
        <v>15959</v>
      </c>
      <c r="B705" s="64" t="s">
        <v>5896</v>
      </c>
      <c r="C705" s="64" t="s">
        <v>13519</v>
      </c>
      <c r="D705" s="10" t="s">
        <v>15935</v>
      </c>
      <c r="E705" s="10" t="s">
        <v>15936</v>
      </c>
      <c r="F705" t="str">
        <f t="shared" si="10"/>
        <v>y</v>
      </c>
      <c r="G705" s="15" t="s">
        <v>15900</v>
      </c>
      <c r="H705" s="49" t="s">
        <v>13616</v>
      </c>
      <c r="I705" s="49" t="s">
        <v>13616</v>
      </c>
      <c r="J705" s="49" t="s">
        <v>13616</v>
      </c>
      <c r="L705">
        <v>14</v>
      </c>
    </row>
    <row r="706" spans="1:12" ht="14.4" customHeight="1" x14ac:dyDescent="0.3">
      <c r="A706" s="10" t="s">
        <v>15960</v>
      </c>
      <c r="B706" s="64" t="s">
        <v>5896</v>
      </c>
      <c r="C706" s="64" t="s">
        <v>13519</v>
      </c>
      <c r="D706" s="10" t="s">
        <v>15935</v>
      </c>
      <c r="E706" s="10" t="s">
        <v>15936</v>
      </c>
      <c r="F706" t="str">
        <f t="shared" si="10"/>
        <v>y</v>
      </c>
      <c r="G706" s="15" t="s">
        <v>15900</v>
      </c>
      <c r="H706" s="49" t="s">
        <v>13616</v>
      </c>
      <c r="I706" s="49" t="s">
        <v>13616</v>
      </c>
      <c r="J706" s="49" t="s">
        <v>13616</v>
      </c>
      <c r="L706">
        <v>14</v>
      </c>
    </row>
    <row r="707" spans="1:12" ht="14.4" customHeight="1" x14ac:dyDescent="0.3">
      <c r="A707" s="10" t="s">
        <v>15961</v>
      </c>
      <c r="B707" s="10" t="s">
        <v>15962</v>
      </c>
      <c r="C707" s="10" t="s">
        <v>15963</v>
      </c>
      <c r="D707" s="10" t="s">
        <v>15964</v>
      </c>
      <c r="E707" s="10" t="s">
        <v>15804</v>
      </c>
      <c r="F707" t="str">
        <f t="shared" si="10"/>
        <v/>
      </c>
      <c r="I707" t="s">
        <v>13568</v>
      </c>
      <c r="K707" t="s">
        <v>13821</v>
      </c>
      <c r="L707">
        <v>154</v>
      </c>
    </row>
    <row r="708" spans="1:12" ht="14.4" customHeight="1" x14ac:dyDescent="0.3">
      <c r="A708" s="10" t="s">
        <v>15965</v>
      </c>
      <c r="B708" s="64" t="s">
        <v>5896</v>
      </c>
      <c r="C708" s="64" t="s">
        <v>13519</v>
      </c>
      <c r="D708" s="10" t="s">
        <v>15935</v>
      </c>
      <c r="E708" s="10" t="s">
        <v>15936</v>
      </c>
      <c r="F708" t="str">
        <f t="shared" si="10"/>
        <v>y</v>
      </c>
      <c r="G708" s="15" t="s">
        <v>15900</v>
      </c>
      <c r="H708" s="49" t="s">
        <v>13616</v>
      </c>
      <c r="I708" s="49" t="s">
        <v>13616</v>
      </c>
      <c r="J708" s="49" t="s">
        <v>13616</v>
      </c>
      <c r="L708">
        <v>14</v>
      </c>
    </row>
    <row r="709" spans="1:12" ht="14.4" customHeight="1" x14ac:dyDescent="0.3">
      <c r="A709" s="10" t="s">
        <v>15966</v>
      </c>
      <c r="B709" s="64" t="s">
        <v>5896</v>
      </c>
      <c r="C709" s="64" t="s">
        <v>13519</v>
      </c>
      <c r="D709" s="10" t="s">
        <v>15935</v>
      </c>
      <c r="E709" s="10" t="s">
        <v>15936</v>
      </c>
      <c r="F709" t="str">
        <f t="shared" ref="F709:F772" si="11">IF(COUNTIF(H709:J709,"used")&gt;0,"y","")</f>
        <v>y</v>
      </c>
      <c r="G709" s="15" t="s">
        <v>15900</v>
      </c>
      <c r="H709" s="49" t="s">
        <v>13616</v>
      </c>
      <c r="I709" s="49" t="s">
        <v>13616</v>
      </c>
      <c r="J709" s="49" t="s">
        <v>13616</v>
      </c>
      <c r="L709">
        <v>14</v>
      </c>
    </row>
    <row r="710" spans="1:12" ht="14.4" customHeight="1" x14ac:dyDescent="0.3">
      <c r="A710" s="10" t="s">
        <v>15967</v>
      </c>
      <c r="B710" s="64" t="s">
        <v>5896</v>
      </c>
      <c r="C710" s="64" t="s">
        <v>13519</v>
      </c>
      <c r="D710" s="10" t="s">
        <v>15935</v>
      </c>
      <c r="E710" s="10" t="s">
        <v>15936</v>
      </c>
      <c r="F710" t="str">
        <f t="shared" si="11"/>
        <v>y</v>
      </c>
      <c r="G710" s="15" t="s">
        <v>15900</v>
      </c>
      <c r="H710" s="49" t="s">
        <v>13616</v>
      </c>
      <c r="I710" s="49" t="s">
        <v>13616</v>
      </c>
      <c r="J710" s="49" t="s">
        <v>13616</v>
      </c>
      <c r="L710">
        <v>14</v>
      </c>
    </row>
    <row r="711" spans="1:12" ht="14.4" customHeight="1" x14ac:dyDescent="0.3">
      <c r="A711" s="10" t="s">
        <v>15968</v>
      </c>
      <c r="B711" s="64" t="s">
        <v>5896</v>
      </c>
      <c r="C711" s="64" t="s">
        <v>13519</v>
      </c>
      <c r="D711" s="10" t="s">
        <v>13780</v>
      </c>
      <c r="E711" s="10" t="s">
        <v>15969</v>
      </c>
      <c r="F711" t="str">
        <f t="shared" si="11"/>
        <v>y</v>
      </c>
      <c r="G711" s="15" t="s">
        <v>15900</v>
      </c>
      <c r="H711" s="49" t="s">
        <v>13616</v>
      </c>
      <c r="I711" s="49" t="s">
        <v>13616</v>
      </c>
      <c r="J711" s="49" t="s">
        <v>13616</v>
      </c>
      <c r="L711">
        <v>34</v>
      </c>
    </row>
    <row r="712" spans="1:12" ht="14.4" customHeight="1" x14ac:dyDescent="0.3">
      <c r="A712" s="10" t="s">
        <v>15970</v>
      </c>
      <c r="B712" s="64" t="s">
        <v>5896</v>
      </c>
      <c r="C712" s="64" t="s">
        <v>13519</v>
      </c>
      <c r="D712" s="10" t="s">
        <v>15971</v>
      </c>
      <c r="E712" s="10" t="s">
        <v>15972</v>
      </c>
      <c r="F712" t="str">
        <f t="shared" si="11"/>
        <v>y</v>
      </c>
      <c r="G712" s="15" t="s">
        <v>15900</v>
      </c>
      <c r="H712" s="49" t="s">
        <v>13616</v>
      </c>
      <c r="I712" s="49" t="s">
        <v>13616</v>
      </c>
      <c r="J712" s="49" t="s">
        <v>13616</v>
      </c>
      <c r="L712">
        <v>345</v>
      </c>
    </row>
    <row r="713" spans="1:12" ht="14.4" customHeight="1" x14ac:dyDescent="0.3">
      <c r="A713" s="10" t="s">
        <v>15973</v>
      </c>
      <c r="B713" s="64" t="s">
        <v>14947</v>
      </c>
      <c r="C713" s="65" t="s">
        <v>15974</v>
      </c>
      <c r="D713" s="10" t="s">
        <v>14918</v>
      </c>
      <c r="E713" s="10" t="s">
        <v>14930</v>
      </c>
      <c r="F713" t="str">
        <f t="shared" si="11"/>
        <v>y</v>
      </c>
      <c r="G713"/>
      <c r="H713" s="49"/>
      <c r="I713" s="49" t="s">
        <v>13616</v>
      </c>
      <c r="J713" s="49"/>
      <c r="L713">
        <v>35</v>
      </c>
    </row>
    <row r="714" spans="1:12" ht="14.4" customHeight="1" x14ac:dyDescent="0.3">
      <c r="A714" s="10" t="s">
        <v>15975</v>
      </c>
      <c r="B714" s="64" t="s">
        <v>14928</v>
      </c>
      <c r="C714" s="65" t="s">
        <v>15976</v>
      </c>
      <c r="D714" s="10" t="s">
        <v>14918</v>
      </c>
      <c r="E714" s="10" t="s">
        <v>14949</v>
      </c>
      <c r="F714" t="str">
        <f t="shared" si="11"/>
        <v>y</v>
      </c>
      <c r="G714"/>
      <c r="H714" s="49"/>
      <c r="I714" s="49" t="s">
        <v>13616</v>
      </c>
      <c r="J714" s="49"/>
      <c r="L714">
        <v>35</v>
      </c>
    </row>
    <row r="715" spans="1:12" ht="14.4" customHeight="1" x14ac:dyDescent="0.3">
      <c r="A715" s="10" t="s">
        <v>15977</v>
      </c>
      <c r="B715" s="64" t="s">
        <v>15978</v>
      </c>
      <c r="C715" s="64" t="s">
        <v>15979</v>
      </c>
      <c r="D715" s="10" t="s">
        <v>15980</v>
      </c>
      <c r="E715" s="10" t="s">
        <v>15981</v>
      </c>
      <c r="F715" t="str">
        <f t="shared" si="11"/>
        <v>y</v>
      </c>
      <c r="G715" s="48" t="s">
        <v>15900</v>
      </c>
      <c r="H715" s="49" t="s">
        <v>13616</v>
      </c>
      <c r="I715" s="49" t="s">
        <v>13616</v>
      </c>
      <c r="J715" s="49" t="s">
        <v>13616</v>
      </c>
      <c r="L715">
        <v>7</v>
      </c>
    </row>
    <row r="716" spans="1:12" ht="14.4" customHeight="1" x14ac:dyDescent="0.3">
      <c r="A716" s="10" t="s">
        <v>14920</v>
      </c>
      <c r="B716" s="10" t="s">
        <v>15982</v>
      </c>
      <c r="C716" s="10" t="s">
        <v>15983</v>
      </c>
      <c r="D716" s="10" t="s">
        <v>15984</v>
      </c>
      <c r="E716" s="10" t="s">
        <v>15985</v>
      </c>
      <c r="F716" t="str">
        <f t="shared" si="11"/>
        <v/>
      </c>
      <c r="I716" s="49"/>
      <c r="L716">
        <v>156</v>
      </c>
    </row>
    <row r="717" spans="1:12" ht="14.4" customHeight="1" x14ac:dyDescent="0.3">
      <c r="A717" s="10" t="s">
        <v>15986</v>
      </c>
      <c r="B717" s="10" t="s">
        <v>15982</v>
      </c>
      <c r="C717" s="10" t="s">
        <v>15983</v>
      </c>
      <c r="D717" s="10" t="s">
        <v>15984</v>
      </c>
      <c r="E717" s="10" t="s">
        <v>15987</v>
      </c>
      <c r="F717" t="str">
        <f t="shared" si="11"/>
        <v/>
      </c>
      <c r="I717" s="49"/>
      <c r="L717">
        <v>156</v>
      </c>
    </row>
    <row r="718" spans="1:12" ht="14.4" customHeight="1" x14ac:dyDescent="0.3">
      <c r="A718" s="10" t="s">
        <v>15988</v>
      </c>
      <c r="B718" s="64" t="s">
        <v>15978</v>
      </c>
      <c r="C718" s="64" t="s">
        <v>15979</v>
      </c>
      <c r="D718" s="10" t="s">
        <v>15980</v>
      </c>
      <c r="E718" s="10" t="s">
        <v>15989</v>
      </c>
      <c r="F718" t="str">
        <f t="shared" si="11"/>
        <v>y</v>
      </c>
      <c r="G718" s="48" t="s">
        <v>15900</v>
      </c>
      <c r="H718" s="49" t="s">
        <v>13616</v>
      </c>
      <c r="I718" s="49" t="s">
        <v>13616</v>
      </c>
      <c r="J718" s="49" t="s">
        <v>13616</v>
      </c>
      <c r="L718">
        <v>7</v>
      </c>
    </row>
    <row r="719" spans="1:12" ht="14.4" customHeight="1" x14ac:dyDescent="0.3">
      <c r="A719" s="10" t="s">
        <v>15990</v>
      </c>
      <c r="B719" s="64" t="s">
        <v>15650</v>
      </c>
      <c r="C719" s="64" t="s">
        <v>15651</v>
      </c>
      <c r="D719" s="10" t="s">
        <v>15991</v>
      </c>
      <c r="E719" s="10" t="s">
        <v>15992</v>
      </c>
      <c r="F719" t="str">
        <f t="shared" si="11"/>
        <v>y</v>
      </c>
      <c r="G719"/>
      <c r="I719" s="49" t="s">
        <v>13616</v>
      </c>
      <c r="J719" s="49"/>
      <c r="L719">
        <v>348</v>
      </c>
    </row>
    <row r="720" spans="1:12" ht="14.4" customHeight="1" x14ac:dyDescent="0.3">
      <c r="A720" s="10" t="s">
        <v>15993</v>
      </c>
      <c r="B720" s="64" t="s">
        <v>15978</v>
      </c>
      <c r="C720" s="64" t="s">
        <v>15979</v>
      </c>
      <c r="D720" s="10" t="s">
        <v>15980</v>
      </c>
      <c r="E720" s="10" t="s">
        <v>15994</v>
      </c>
      <c r="F720" t="str">
        <f t="shared" si="11"/>
        <v>y</v>
      </c>
      <c r="G720" s="48" t="s">
        <v>15900</v>
      </c>
      <c r="H720" s="49" t="s">
        <v>13616</v>
      </c>
      <c r="I720" s="49" t="s">
        <v>13616</v>
      </c>
      <c r="J720" s="49" t="s">
        <v>13616</v>
      </c>
      <c r="L720">
        <v>7</v>
      </c>
    </row>
    <row r="721" spans="1:12" ht="14.4" customHeight="1" x14ac:dyDescent="0.3">
      <c r="A721" s="10" t="s">
        <v>15995</v>
      </c>
      <c r="B721" s="64" t="s">
        <v>5896</v>
      </c>
      <c r="C721" s="65" t="s">
        <v>13529</v>
      </c>
      <c r="D721" s="10" t="s">
        <v>15261</v>
      </c>
      <c r="E721" s="10" t="s">
        <v>15262</v>
      </c>
      <c r="F721" t="str">
        <f t="shared" si="11"/>
        <v>y</v>
      </c>
      <c r="G721" t="s">
        <v>13782</v>
      </c>
      <c r="H721" s="49"/>
      <c r="I721" s="49" t="s">
        <v>13616</v>
      </c>
      <c r="J721" s="49"/>
      <c r="L721">
        <v>65</v>
      </c>
    </row>
    <row r="722" spans="1:12" ht="14.4" customHeight="1" x14ac:dyDescent="0.3">
      <c r="A722" s="10" t="s">
        <v>15996</v>
      </c>
      <c r="B722" s="64" t="s">
        <v>14674</v>
      </c>
      <c r="C722" s="64" t="s">
        <v>14675</v>
      </c>
      <c r="D722" s="10" t="s">
        <v>15264</v>
      </c>
      <c r="E722" s="10" t="s">
        <v>15997</v>
      </c>
      <c r="F722" t="str">
        <f t="shared" si="11"/>
        <v>y</v>
      </c>
      <c r="H722" s="49"/>
      <c r="I722" s="49" t="s">
        <v>13616</v>
      </c>
      <c r="L722">
        <v>200</v>
      </c>
    </row>
    <row r="723" spans="1:12" ht="14.4" customHeight="1" x14ac:dyDescent="0.3">
      <c r="A723" s="10" t="s">
        <v>15998</v>
      </c>
      <c r="B723" s="64" t="s">
        <v>14154</v>
      </c>
      <c r="C723" s="64" t="s">
        <v>14155</v>
      </c>
      <c r="D723" s="10" t="s">
        <v>15267</v>
      </c>
      <c r="E723" s="10" t="s">
        <v>15268</v>
      </c>
      <c r="F723" t="str">
        <f t="shared" si="11"/>
        <v>y</v>
      </c>
      <c r="H723" s="49"/>
      <c r="I723" s="49" t="s">
        <v>13616</v>
      </c>
      <c r="L723">
        <v>67</v>
      </c>
    </row>
    <row r="724" spans="1:12" ht="14.4" customHeight="1" x14ac:dyDescent="0.3">
      <c r="A724" s="10" t="s">
        <v>15999</v>
      </c>
      <c r="B724" s="64" t="s">
        <v>14150</v>
      </c>
      <c r="C724" s="64" t="s">
        <v>14151</v>
      </c>
      <c r="D724" s="10" t="s">
        <v>15267</v>
      </c>
      <c r="E724" s="10" t="s">
        <v>15270</v>
      </c>
      <c r="F724" t="str">
        <f t="shared" si="11"/>
        <v>y</v>
      </c>
      <c r="H724" s="49"/>
      <c r="I724" s="49" t="s">
        <v>13616</v>
      </c>
      <c r="L724">
        <v>67</v>
      </c>
    </row>
    <row r="725" spans="1:12" ht="14.4" customHeight="1" x14ac:dyDescent="0.3">
      <c r="A725" s="10" t="s">
        <v>16000</v>
      </c>
      <c r="B725" s="64" t="s">
        <v>14145</v>
      </c>
      <c r="C725" s="64" t="s">
        <v>14146</v>
      </c>
      <c r="D725" s="10" t="s">
        <v>15272</v>
      </c>
      <c r="E725" s="10" t="s">
        <v>15273</v>
      </c>
      <c r="F725" t="str">
        <f t="shared" si="11"/>
        <v>y</v>
      </c>
      <c r="H725" s="49"/>
      <c r="I725" s="49" t="s">
        <v>13616</v>
      </c>
      <c r="L725">
        <v>202</v>
      </c>
    </row>
    <row r="726" spans="1:12" ht="14.4" customHeight="1" x14ac:dyDescent="0.3">
      <c r="A726" s="10" t="s">
        <v>16001</v>
      </c>
      <c r="B726" s="64" t="s">
        <v>16002</v>
      </c>
      <c r="C726" s="64" t="s">
        <v>16003</v>
      </c>
      <c r="D726" s="10" t="s">
        <v>15282</v>
      </c>
      <c r="E726" s="10" t="s">
        <v>15278</v>
      </c>
      <c r="F726" t="str">
        <f t="shared" si="11"/>
        <v>y</v>
      </c>
      <c r="H726" s="49"/>
      <c r="I726" s="49" t="s">
        <v>13616</v>
      </c>
      <c r="L726">
        <v>97</v>
      </c>
    </row>
    <row r="727" spans="1:12" ht="14.4" customHeight="1" x14ac:dyDescent="0.3">
      <c r="A727" s="10" t="s">
        <v>16004</v>
      </c>
      <c r="B727" s="64" t="s">
        <v>16005</v>
      </c>
      <c r="C727" s="64" t="s">
        <v>16006</v>
      </c>
      <c r="D727" s="10" t="s">
        <v>15282</v>
      </c>
      <c r="E727" s="10" t="s">
        <v>15283</v>
      </c>
      <c r="F727" t="str">
        <f t="shared" si="11"/>
        <v>y</v>
      </c>
      <c r="H727" s="49"/>
      <c r="I727" s="49" t="s">
        <v>13616</v>
      </c>
      <c r="L727">
        <v>97</v>
      </c>
    </row>
    <row r="728" spans="1:12" ht="14.4" customHeight="1" x14ac:dyDescent="0.3">
      <c r="A728" s="10" t="s">
        <v>16007</v>
      </c>
      <c r="B728" s="64" t="s">
        <v>14645</v>
      </c>
      <c r="C728" s="64" t="s">
        <v>14646</v>
      </c>
      <c r="D728" s="10" t="s">
        <v>15277</v>
      </c>
      <c r="E728" s="10" t="s">
        <v>14483</v>
      </c>
      <c r="F728" t="str">
        <f t="shared" si="11"/>
        <v>y</v>
      </c>
      <c r="H728" s="49"/>
      <c r="I728" s="49" t="s">
        <v>13616</v>
      </c>
      <c r="L728">
        <v>46</v>
      </c>
    </row>
    <row r="729" spans="1:12" ht="14.4" customHeight="1" x14ac:dyDescent="0.3">
      <c r="A729" s="10" t="s">
        <v>16008</v>
      </c>
      <c r="B729" s="64" t="s">
        <v>14637</v>
      </c>
      <c r="C729" s="64" t="s">
        <v>14638</v>
      </c>
      <c r="D729" s="10" t="s">
        <v>15277</v>
      </c>
      <c r="E729" s="10" t="s">
        <v>14476</v>
      </c>
      <c r="F729" t="str">
        <f t="shared" si="11"/>
        <v>y</v>
      </c>
      <c r="H729" s="49"/>
      <c r="I729" s="49" t="s">
        <v>13616</v>
      </c>
      <c r="L729">
        <v>46</v>
      </c>
    </row>
    <row r="730" spans="1:12" ht="14.4" customHeight="1" x14ac:dyDescent="0.3">
      <c r="A730" s="10" t="s">
        <v>16009</v>
      </c>
      <c r="B730" s="64" t="s">
        <v>15978</v>
      </c>
      <c r="C730" s="64" t="s">
        <v>15979</v>
      </c>
      <c r="D730" s="10" t="s">
        <v>15980</v>
      </c>
      <c r="E730" s="10" t="s">
        <v>16010</v>
      </c>
      <c r="F730" t="str">
        <f t="shared" si="11"/>
        <v>y</v>
      </c>
      <c r="G730" s="48" t="s">
        <v>15900</v>
      </c>
      <c r="H730" s="49" t="s">
        <v>13616</v>
      </c>
      <c r="I730" s="49" t="s">
        <v>13616</v>
      </c>
      <c r="J730" s="49" t="s">
        <v>13616</v>
      </c>
      <c r="L730">
        <v>7</v>
      </c>
    </row>
    <row r="731" spans="1:12" ht="14.4" customHeight="1" x14ac:dyDescent="0.3">
      <c r="A731" s="10" t="s">
        <v>16011</v>
      </c>
      <c r="B731" s="64" t="s">
        <v>5896</v>
      </c>
      <c r="C731" s="65" t="s">
        <v>13529</v>
      </c>
      <c r="D731" s="10" t="s">
        <v>15261</v>
      </c>
      <c r="E731" s="10" t="s">
        <v>15287</v>
      </c>
      <c r="F731" t="str">
        <f t="shared" si="11"/>
        <v>y</v>
      </c>
      <c r="G731" t="s">
        <v>13782</v>
      </c>
      <c r="H731" s="49"/>
      <c r="I731" s="49" t="s">
        <v>13616</v>
      </c>
      <c r="J731" s="49"/>
      <c r="L731">
        <v>65</v>
      </c>
    </row>
    <row r="732" spans="1:12" ht="14.4" customHeight="1" x14ac:dyDescent="0.3">
      <c r="A732" s="10" t="s">
        <v>16012</v>
      </c>
      <c r="B732" s="64" t="s">
        <v>15040</v>
      </c>
      <c r="C732" s="64" t="s">
        <v>15041</v>
      </c>
      <c r="D732" s="10" t="s">
        <v>15458</v>
      </c>
      <c r="E732" s="10" t="s">
        <v>16013</v>
      </c>
      <c r="F732" t="str">
        <f t="shared" si="11"/>
        <v>y</v>
      </c>
      <c r="G732"/>
      <c r="H732" s="49"/>
      <c r="I732" s="49" t="s">
        <v>13616</v>
      </c>
      <c r="L732">
        <v>37</v>
      </c>
    </row>
    <row r="733" spans="1:12" ht="14.4" customHeight="1" x14ac:dyDescent="0.3">
      <c r="A733" s="10" t="s">
        <v>16014</v>
      </c>
      <c r="B733" s="64" t="s">
        <v>15054</v>
      </c>
      <c r="C733" s="64" t="s">
        <v>15055</v>
      </c>
      <c r="D733" s="10" t="s">
        <v>15458</v>
      </c>
      <c r="E733" s="10" t="s">
        <v>16013</v>
      </c>
      <c r="F733" t="str">
        <f t="shared" si="11"/>
        <v>y</v>
      </c>
      <c r="G733"/>
      <c r="H733" s="49"/>
      <c r="I733" s="49" t="s">
        <v>13616</v>
      </c>
      <c r="L733">
        <v>37</v>
      </c>
    </row>
    <row r="734" spans="1:12" ht="14.4" customHeight="1" x14ac:dyDescent="0.3">
      <c r="A734" s="10" t="s">
        <v>16015</v>
      </c>
      <c r="B734" s="64" t="s">
        <v>15040</v>
      </c>
      <c r="C734" s="64" t="s">
        <v>15041</v>
      </c>
      <c r="D734" s="10" t="s">
        <v>15461</v>
      </c>
      <c r="E734" s="10" t="s">
        <v>16016</v>
      </c>
      <c r="F734" t="str">
        <f t="shared" si="11"/>
        <v>y</v>
      </c>
      <c r="G734"/>
      <c r="H734" s="49"/>
      <c r="I734" s="49" t="s">
        <v>13616</v>
      </c>
      <c r="L734">
        <v>30</v>
      </c>
    </row>
    <row r="735" spans="1:12" ht="14.4" customHeight="1" x14ac:dyDescent="0.3">
      <c r="A735" s="10" t="s">
        <v>16017</v>
      </c>
      <c r="B735" s="64" t="s">
        <v>15054</v>
      </c>
      <c r="C735" s="64" t="s">
        <v>15055</v>
      </c>
      <c r="D735" s="10" t="s">
        <v>15461</v>
      </c>
      <c r="E735" s="10" t="s">
        <v>16016</v>
      </c>
      <c r="F735" t="str">
        <f t="shared" si="11"/>
        <v>y</v>
      </c>
      <c r="G735"/>
      <c r="H735" s="49"/>
      <c r="I735" s="49" t="s">
        <v>13616</v>
      </c>
      <c r="L735">
        <v>30</v>
      </c>
    </row>
    <row r="736" spans="1:12" ht="14.4" customHeight="1" x14ac:dyDescent="0.3">
      <c r="A736" s="10" t="s">
        <v>16018</v>
      </c>
      <c r="B736" s="64" t="s">
        <v>15040</v>
      </c>
      <c r="C736" s="64" t="s">
        <v>15041</v>
      </c>
      <c r="D736" s="10" t="s">
        <v>15464</v>
      </c>
      <c r="E736" s="10" t="s">
        <v>16019</v>
      </c>
      <c r="F736" t="str">
        <f t="shared" si="11"/>
        <v>y</v>
      </c>
      <c r="G736"/>
      <c r="H736" s="49"/>
      <c r="I736" s="49" t="s">
        <v>13616</v>
      </c>
      <c r="L736">
        <v>31</v>
      </c>
    </row>
    <row r="737" spans="1:12" ht="14.4" customHeight="1" x14ac:dyDescent="0.3">
      <c r="A737" s="10" t="s">
        <v>16020</v>
      </c>
      <c r="B737" s="64" t="s">
        <v>15054</v>
      </c>
      <c r="C737" s="64" t="s">
        <v>15055</v>
      </c>
      <c r="D737" s="10" t="s">
        <v>15464</v>
      </c>
      <c r="E737" s="10" t="s">
        <v>16019</v>
      </c>
      <c r="F737" t="str">
        <f t="shared" si="11"/>
        <v>y</v>
      </c>
      <c r="G737"/>
      <c r="H737" s="49"/>
      <c r="I737" s="49" t="s">
        <v>13616</v>
      </c>
      <c r="L737">
        <v>31</v>
      </c>
    </row>
    <row r="738" spans="1:12" ht="14.4" customHeight="1" x14ac:dyDescent="0.3">
      <c r="A738" s="10" t="s">
        <v>16021</v>
      </c>
      <c r="B738" s="64" t="s">
        <v>15040</v>
      </c>
      <c r="C738" s="64" t="s">
        <v>15041</v>
      </c>
      <c r="D738" s="10" t="s">
        <v>15467</v>
      </c>
      <c r="E738" s="10" t="s">
        <v>16022</v>
      </c>
      <c r="F738" t="str">
        <f t="shared" si="11"/>
        <v>y</v>
      </c>
      <c r="G738"/>
      <c r="H738" s="49"/>
      <c r="I738" s="49" t="s">
        <v>13616</v>
      </c>
      <c r="L738">
        <v>32</v>
      </c>
    </row>
    <row r="739" spans="1:12" ht="14.4" customHeight="1" x14ac:dyDescent="0.3">
      <c r="A739" s="10" t="s">
        <v>16023</v>
      </c>
      <c r="B739" s="64" t="s">
        <v>15054</v>
      </c>
      <c r="C739" s="64" t="s">
        <v>15055</v>
      </c>
      <c r="D739" s="10" t="s">
        <v>15467</v>
      </c>
      <c r="E739" s="10" t="s">
        <v>16022</v>
      </c>
      <c r="F739" t="str">
        <f t="shared" si="11"/>
        <v>y</v>
      </c>
      <c r="G739"/>
      <c r="H739" s="49"/>
      <c r="I739" s="49" t="s">
        <v>13616</v>
      </c>
      <c r="L739">
        <v>32</v>
      </c>
    </row>
    <row r="740" spans="1:12" ht="14.4" customHeight="1" x14ac:dyDescent="0.3">
      <c r="A740" s="10" t="s">
        <v>16024</v>
      </c>
      <c r="B740" s="64" t="s">
        <v>15978</v>
      </c>
      <c r="C740" s="64" t="s">
        <v>15979</v>
      </c>
      <c r="D740" s="10" t="s">
        <v>15980</v>
      </c>
      <c r="E740" s="10" t="s">
        <v>16025</v>
      </c>
      <c r="F740" t="str">
        <f t="shared" si="11"/>
        <v>y</v>
      </c>
      <c r="G740" s="48" t="s">
        <v>15900</v>
      </c>
      <c r="H740" s="49" t="s">
        <v>13616</v>
      </c>
      <c r="I740" s="49" t="s">
        <v>13616</v>
      </c>
      <c r="J740" s="49" t="s">
        <v>13616</v>
      </c>
      <c r="L740">
        <v>7</v>
      </c>
    </row>
    <row r="741" spans="1:12" ht="14.4" customHeight="1" x14ac:dyDescent="0.3">
      <c r="A741" s="10" t="s">
        <v>16026</v>
      </c>
      <c r="B741" s="64" t="s">
        <v>15978</v>
      </c>
      <c r="C741" s="64" t="s">
        <v>15979</v>
      </c>
      <c r="D741" s="10" t="s">
        <v>15980</v>
      </c>
      <c r="E741" s="10" t="s">
        <v>16027</v>
      </c>
      <c r="F741" t="str">
        <f t="shared" si="11"/>
        <v>y</v>
      </c>
      <c r="G741" s="48" t="s">
        <v>15900</v>
      </c>
      <c r="H741" s="49" t="s">
        <v>13616</v>
      </c>
      <c r="I741" s="49" t="s">
        <v>13616</v>
      </c>
      <c r="J741" s="49" t="s">
        <v>13616</v>
      </c>
      <c r="L741">
        <v>7</v>
      </c>
    </row>
    <row r="742" spans="1:12" ht="14.4" customHeight="1" x14ac:dyDescent="0.3">
      <c r="A742" s="10" t="s">
        <v>16028</v>
      </c>
      <c r="B742" s="64" t="s">
        <v>15978</v>
      </c>
      <c r="C742" s="64" t="s">
        <v>15979</v>
      </c>
      <c r="D742" s="10" t="s">
        <v>15980</v>
      </c>
      <c r="E742" s="10" t="s">
        <v>16029</v>
      </c>
      <c r="F742" t="str">
        <f t="shared" si="11"/>
        <v>y</v>
      </c>
      <c r="G742" s="48" t="s">
        <v>15900</v>
      </c>
      <c r="H742" s="49" t="s">
        <v>13616</v>
      </c>
      <c r="I742" s="49" t="s">
        <v>13616</v>
      </c>
      <c r="J742" s="49" t="s">
        <v>13616</v>
      </c>
      <c r="L742">
        <v>7</v>
      </c>
    </row>
    <row r="743" spans="1:12" ht="14.4" customHeight="1" x14ac:dyDescent="0.3">
      <c r="A743" s="10" t="s">
        <v>16030</v>
      </c>
      <c r="B743" s="64" t="s">
        <v>15978</v>
      </c>
      <c r="C743" s="64" t="s">
        <v>15979</v>
      </c>
      <c r="D743" s="10" t="s">
        <v>15980</v>
      </c>
      <c r="E743" s="10" t="s">
        <v>16031</v>
      </c>
      <c r="F743" t="str">
        <f t="shared" si="11"/>
        <v>y</v>
      </c>
      <c r="G743" s="48" t="s">
        <v>15900</v>
      </c>
      <c r="H743" s="49" t="s">
        <v>13616</v>
      </c>
      <c r="I743" s="49" t="s">
        <v>13616</v>
      </c>
      <c r="J743" s="49" t="s">
        <v>13616</v>
      </c>
      <c r="L743">
        <v>7</v>
      </c>
    </row>
    <row r="744" spans="1:12" ht="14.4" customHeight="1" x14ac:dyDescent="0.3">
      <c r="A744" s="10" t="s">
        <v>16032</v>
      </c>
      <c r="B744" s="10" t="s">
        <v>16033</v>
      </c>
      <c r="C744" s="10" t="s">
        <v>16034</v>
      </c>
      <c r="D744" s="10" t="s">
        <v>16035</v>
      </c>
      <c r="E744" s="10" t="s">
        <v>15696</v>
      </c>
      <c r="F744" t="str">
        <f t="shared" si="11"/>
        <v>y</v>
      </c>
      <c r="G744" s="10" t="s">
        <v>15157</v>
      </c>
      <c r="I744" s="49" t="s">
        <v>13616</v>
      </c>
      <c r="L744">
        <v>349</v>
      </c>
    </row>
    <row r="745" spans="1:12" ht="14.4" customHeight="1" x14ac:dyDescent="0.3">
      <c r="A745" s="10" t="s">
        <v>16036</v>
      </c>
      <c r="B745" s="64" t="s">
        <v>15978</v>
      </c>
      <c r="C745" s="64" t="s">
        <v>15979</v>
      </c>
      <c r="D745" s="10" t="s">
        <v>15980</v>
      </c>
      <c r="E745" s="10" t="s">
        <v>16037</v>
      </c>
      <c r="F745" t="str">
        <f t="shared" si="11"/>
        <v>y</v>
      </c>
      <c r="G745" s="48" t="s">
        <v>15900</v>
      </c>
      <c r="H745" s="49" t="s">
        <v>13616</v>
      </c>
      <c r="I745" s="49" t="s">
        <v>13616</v>
      </c>
      <c r="J745" s="49" t="s">
        <v>13616</v>
      </c>
      <c r="L745">
        <v>7</v>
      </c>
    </row>
    <row r="746" spans="1:12" ht="14.4" customHeight="1" x14ac:dyDescent="0.3">
      <c r="A746" s="10" t="s">
        <v>16038</v>
      </c>
      <c r="B746" s="64" t="s">
        <v>15978</v>
      </c>
      <c r="C746" s="64" t="s">
        <v>15979</v>
      </c>
      <c r="D746" s="10" t="s">
        <v>15980</v>
      </c>
      <c r="E746" s="10" t="s">
        <v>16039</v>
      </c>
      <c r="F746" t="str">
        <f t="shared" si="11"/>
        <v>y</v>
      </c>
      <c r="G746" s="48" t="s">
        <v>15900</v>
      </c>
      <c r="H746" s="49" t="s">
        <v>13616</v>
      </c>
      <c r="I746" s="49" t="s">
        <v>13616</v>
      </c>
      <c r="J746" s="49" t="s">
        <v>13616</v>
      </c>
      <c r="L746">
        <v>7</v>
      </c>
    </row>
    <row r="747" spans="1:12" ht="14.4" customHeight="1" x14ac:dyDescent="0.3">
      <c r="A747" s="10" t="s">
        <v>16040</v>
      </c>
      <c r="B747" s="64" t="s">
        <v>5896</v>
      </c>
      <c r="C747" s="65" t="s">
        <v>13529</v>
      </c>
      <c r="D747" s="10" t="s">
        <v>16041</v>
      </c>
      <c r="E747" s="10" t="s">
        <v>16042</v>
      </c>
      <c r="F747" t="str">
        <f t="shared" si="11"/>
        <v/>
      </c>
      <c r="G747" t="s">
        <v>13782</v>
      </c>
      <c r="H747" s="49"/>
      <c r="I747" s="49"/>
      <c r="J747" s="49"/>
      <c r="L747">
        <v>350</v>
      </c>
    </row>
    <row r="748" spans="1:12" ht="14.4" customHeight="1" x14ac:dyDescent="0.3">
      <c r="A748" s="10" t="s">
        <v>16043</v>
      </c>
      <c r="B748" s="64" t="s">
        <v>15978</v>
      </c>
      <c r="C748" s="64" t="s">
        <v>15979</v>
      </c>
      <c r="D748" s="10" t="s">
        <v>15980</v>
      </c>
      <c r="E748" s="10" t="s">
        <v>16044</v>
      </c>
      <c r="F748" t="str">
        <f t="shared" si="11"/>
        <v>y</v>
      </c>
      <c r="G748" s="48" t="s">
        <v>15900</v>
      </c>
      <c r="H748" s="49" t="s">
        <v>13616</v>
      </c>
      <c r="I748" s="49" t="s">
        <v>13616</v>
      </c>
      <c r="J748" s="49" t="s">
        <v>13616</v>
      </c>
      <c r="L748">
        <v>7</v>
      </c>
    </row>
    <row r="749" spans="1:12" ht="14.4" customHeight="1" x14ac:dyDescent="0.3">
      <c r="A749" s="10" t="s">
        <v>16045</v>
      </c>
      <c r="B749" s="64" t="s">
        <v>15978</v>
      </c>
      <c r="C749" s="64" t="s">
        <v>15979</v>
      </c>
      <c r="D749" s="10" t="s">
        <v>16046</v>
      </c>
      <c r="E749" s="10" t="s">
        <v>16047</v>
      </c>
      <c r="F749" t="str">
        <f t="shared" si="11"/>
        <v>y</v>
      </c>
      <c r="G749" s="48" t="s">
        <v>15900</v>
      </c>
      <c r="H749" s="49" t="s">
        <v>13616</v>
      </c>
      <c r="I749" s="49" t="s">
        <v>13616</v>
      </c>
      <c r="J749" s="49" t="s">
        <v>13616</v>
      </c>
      <c r="L749">
        <v>157</v>
      </c>
    </row>
    <row r="750" spans="1:12" ht="14.4" customHeight="1" x14ac:dyDescent="0.3">
      <c r="A750" s="10" t="s">
        <v>16048</v>
      </c>
      <c r="B750" s="10" t="s">
        <v>15187</v>
      </c>
      <c r="C750" s="10" t="s">
        <v>15188</v>
      </c>
      <c r="D750" s="10" t="s">
        <v>16049</v>
      </c>
      <c r="E750" s="10" t="s">
        <v>16050</v>
      </c>
      <c r="F750" t="str">
        <f t="shared" si="11"/>
        <v/>
      </c>
      <c r="G750"/>
      <c r="L750">
        <v>44</v>
      </c>
    </row>
    <row r="751" spans="1:12" ht="14.4" customHeight="1" x14ac:dyDescent="0.3">
      <c r="A751" s="10" t="s">
        <v>16051</v>
      </c>
      <c r="B751" s="10" t="s">
        <v>15182</v>
      </c>
      <c r="C751" s="10" t="s">
        <v>15183</v>
      </c>
      <c r="D751" s="10" t="s">
        <v>16049</v>
      </c>
      <c r="E751" s="10" t="s">
        <v>16050</v>
      </c>
      <c r="F751" t="str">
        <f t="shared" si="11"/>
        <v/>
      </c>
      <c r="G751"/>
      <c r="L751">
        <v>44</v>
      </c>
    </row>
    <row r="752" spans="1:12" ht="14.4" customHeight="1" x14ac:dyDescent="0.3">
      <c r="A752" s="10" t="s">
        <v>16052</v>
      </c>
      <c r="B752" s="10" t="s">
        <v>15193</v>
      </c>
      <c r="C752" s="10" t="s">
        <v>15194</v>
      </c>
      <c r="D752" s="10" t="s">
        <v>16049</v>
      </c>
      <c r="E752" s="10" t="s">
        <v>16050</v>
      </c>
      <c r="F752" t="str">
        <f t="shared" si="11"/>
        <v/>
      </c>
      <c r="G752"/>
      <c r="L752">
        <v>44</v>
      </c>
    </row>
    <row r="753" spans="1:12" ht="14.4" customHeight="1" x14ac:dyDescent="0.3">
      <c r="A753" s="10" t="s">
        <v>16053</v>
      </c>
      <c r="B753" s="10" t="s">
        <v>15190</v>
      </c>
      <c r="C753" s="10" t="s">
        <v>15191</v>
      </c>
      <c r="D753" s="10" t="s">
        <v>16049</v>
      </c>
      <c r="E753" s="10" t="s">
        <v>16050</v>
      </c>
      <c r="F753" t="str">
        <f t="shared" si="11"/>
        <v/>
      </c>
      <c r="G753"/>
      <c r="L753">
        <v>44</v>
      </c>
    </row>
    <row r="754" spans="1:12" ht="14.4" customHeight="1" x14ac:dyDescent="0.3">
      <c r="A754" s="10" t="s">
        <v>16054</v>
      </c>
      <c r="B754" s="10" t="s">
        <v>16055</v>
      </c>
      <c r="C754" s="10" t="s">
        <v>16056</v>
      </c>
      <c r="D754" s="10" t="s">
        <v>16049</v>
      </c>
      <c r="E754" s="10" t="s">
        <v>16050</v>
      </c>
      <c r="F754" t="str">
        <f t="shared" si="11"/>
        <v/>
      </c>
      <c r="G754"/>
      <c r="L754">
        <v>44</v>
      </c>
    </row>
    <row r="755" spans="1:12" ht="14.4" customHeight="1" x14ac:dyDescent="0.3">
      <c r="A755" s="10" t="s">
        <v>16057</v>
      </c>
      <c r="B755" s="10" t="s">
        <v>16058</v>
      </c>
      <c r="C755" s="10" t="s">
        <v>16059</v>
      </c>
      <c r="D755" s="10" t="s">
        <v>16049</v>
      </c>
      <c r="E755" s="10" t="s">
        <v>16050</v>
      </c>
      <c r="F755" t="str">
        <f t="shared" si="11"/>
        <v/>
      </c>
      <c r="G755"/>
      <c r="L755">
        <v>44</v>
      </c>
    </row>
    <row r="756" spans="1:12" ht="14.4" customHeight="1" x14ac:dyDescent="0.3">
      <c r="A756" s="10" t="s">
        <v>16060</v>
      </c>
      <c r="B756" s="10" t="s">
        <v>5981</v>
      </c>
      <c r="C756" s="10" t="s">
        <v>16061</v>
      </c>
      <c r="D756" s="10" t="s">
        <v>16062</v>
      </c>
      <c r="E756" s="10" t="s">
        <v>16063</v>
      </c>
      <c r="F756" t="str">
        <f t="shared" si="11"/>
        <v>y</v>
      </c>
      <c r="G756" s="48" t="s">
        <v>16064</v>
      </c>
      <c r="H756" s="49"/>
      <c r="I756" s="49" t="s">
        <v>13616</v>
      </c>
      <c r="J756" s="49" t="s">
        <v>13616</v>
      </c>
      <c r="K756" t="s">
        <v>13821</v>
      </c>
      <c r="L756">
        <v>353</v>
      </c>
    </row>
    <row r="757" spans="1:12" ht="14.4" customHeight="1" x14ac:dyDescent="0.3">
      <c r="A757" s="10" t="s">
        <v>16065</v>
      </c>
      <c r="B757" s="10" t="s">
        <v>5352</v>
      </c>
      <c r="C757" s="10" t="s">
        <v>16066</v>
      </c>
      <c r="D757" s="10" t="s">
        <v>16067</v>
      </c>
      <c r="E757" s="10" t="s">
        <v>16068</v>
      </c>
      <c r="F757" t="str">
        <f t="shared" si="11"/>
        <v/>
      </c>
      <c r="G757"/>
      <c r="L757">
        <v>354</v>
      </c>
    </row>
    <row r="758" spans="1:12" ht="14.4" customHeight="1" x14ac:dyDescent="0.3">
      <c r="A758" s="10" t="s">
        <v>16069</v>
      </c>
      <c r="B758" s="64" t="s">
        <v>5896</v>
      </c>
      <c r="C758" s="65" t="s">
        <v>13529</v>
      </c>
      <c r="D758" s="10" t="s">
        <v>15917</v>
      </c>
      <c r="E758" s="10" t="s">
        <v>16070</v>
      </c>
      <c r="F758" t="str">
        <f t="shared" si="11"/>
        <v>y</v>
      </c>
      <c r="G758"/>
      <c r="H758" s="49"/>
      <c r="I758" s="49" t="s">
        <v>13616</v>
      </c>
      <c r="J758" s="49"/>
      <c r="L758">
        <v>48</v>
      </c>
    </row>
    <row r="759" spans="1:12" ht="14.4" customHeight="1" x14ac:dyDescent="0.3">
      <c r="A759" s="10" t="s">
        <v>16071</v>
      </c>
      <c r="B759" s="64" t="s">
        <v>5896</v>
      </c>
      <c r="C759" s="65" t="s">
        <v>13529</v>
      </c>
      <c r="D759" s="10" t="s">
        <v>15917</v>
      </c>
      <c r="E759" s="10" t="s">
        <v>16072</v>
      </c>
      <c r="F759" t="str">
        <f t="shared" si="11"/>
        <v>y</v>
      </c>
      <c r="G759"/>
      <c r="H759" s="49"/>
      <c r="I759" s="49" t="s">
        <v>13616</v>
      </c>
      <c r="J759" s="49"/>
      <c r="L759">
        <v>48</v>
      </c>
    </row>
    <row r="760" spans="1:12" ht="14.4" customHeight="1" x14ac:dyDescent="0.3">
      <c r="A760" s="10" t="s">
        <v>16073</v>
      </c>
      <c r="B760" s="10" t="s">
        <v>3382</v>
      </c>
      <c r="C760" s="10" t="s">
        <v>16074</v>
      </c>
      <c r="D760" s="10" t="s">
        <v>16075</v>
      </c>
      <c r="E760" s="10" t="s">
        <v>16076</v>
      </c>
      <c r="F760" t="str">
        <f t="shared" si="11"/>
        <v/>
      </c>
      <c r="I760" t="s">
        <v>13568</v>
      </c>
      <c r="K760" t="s">
        <v>13821</v>
      </c>
      <c r="L760">
        <v>159</v>
      </c>
    </row>
    <row r="761" spans="1:12" ht="14.4" customHeight="1" x14ac:dyDescent="0.3">
      <c r="A761" s="10" t="s">
        <v>16077</v>
      </c>
      <c r="B761" s="10" t="s">
        <v>3364</v>
      </c>
      <c r="C761" s="10" t="s">
        <v>16078</v>
      </c>
      <c r="D761" s="10" t="s">
        <v>16075</v>
      </c>
      <c r="E761" s="10" t="s">
        <v>16079</v>
      </c>
      <c r="F761" t="str">
        <f t="shared" si="11"/>
        <v/>
      </c>
      <c r="I761" t="s">
        <v>13568</v>
      </c>
      <c r="L761">
        <v>159</v>
      </c>
    </row>
    <row r="762" spans="1:12" ht="14.4" customHeight="1" x14ac:dyDescent="0.3">
      <c r="A762" s="10" t="s">
        <v>16080</v>
      </c>
      <c r="B762" s="10" t="s">
        <v>16081</v>
      </c>
      <c r="C762" s="10" t="s">
        <v>16082</v>
      </c>
      <c r="D762" s="10" t="s">
        <v>16083</v>
      </c>
      <c r="E762" s="10" t="s">
        <v>15696</v>
      </c>
      <c r="F762" t="str">
        <f t="shared" si="11"/>
        <v/>
      </c>
      <c r="G762"/>
      <c r="I762" t="s">
        <v>13568</v>
      </c>
      <c r="L762">
        <v>356</v>
      </c>
    </row>
    <row r="763" spans="1:12" ht="14.4" customHeight="1" x14ac:dyDescent="0.3">
      <c r="A763" s="10" t="s">
        <v>16084</v>
      </c>
      <c r="B763" s="10" t="s">
        <v>8537</v>
      </c>
      <c r="C763" s="10" t="s">
        <v>10952</v>
      </c>
      <c r="D763" s="10" t="s">
        <v>16085</v>
      </c>
      <c r="E763" s="10" t="s">
        <v>16086</v>
      </c>
      <c r="F763" t="str">
        <f t="shared" si="11"/>
        <v/>
      </c>
      <c r="I763" t="s">
        <v>13568</v>
      </c>
      <c r="K763" t="s">
        <v>13821</v>
      </c>
      <c r="L763">
        <v>357</v>
      </c>
    </row>
    <row r="764" spans="1:12" ht="14.4" customHeight="1" x14ac:dyDescent="0.3">
      <c r="A764" s="10" t="s">
        <v>16087</v>
      </c>
      <c r="B764" s="10" t="s">
        <v>8540</v>
      </c>
      <c r="C764" s="10" t="s">
        <v>16088</v>
      </c>
      <c r="D764" s="10" t="s">
        <v>16089</v>
      </c>
      <c r="E764" s="10" t="s">
        <v>16090</v>
      </c>
      <c r="F764" t="str">
        <f t="shared" si="11"/>
        <v/>
      </c>
      <c r="I764" t="s">
        <v>13568</v>
      </c>
      <c r="K764" t="s">
        <v>13821</v>
      </c>
      <c r="L764">
        <v>358</v>
      </c>
    </row>
    <row r="765" spans="1:12" ht="14.4" customHeight="1" x14ac:dyDescent="0.3">
      <c r="A765" s="10" t="s">
        <v>16091</v>
      </c>
      <c r="B765" s="10" t="s">
        <v>16092</v>
      </c>
      <c r="C765" s="10" t="s">
        <v>16093</v>
      </c>
      <c r="D765" s="10" t="s">
        <v>16094</v>
      </c>
      <c r="E765" s="10" t="s">
        <v>16095</v>
      </c>
      <c r="F765" t="str">
        <f t="shared" si="11"/>
        <v/>
      </c>
      <c r="G765"/>
      <c r="I765" t="s">
        <v>13568</v>
      </c>
      <c r="L765">
        <v>359</v>
      </c>
    </row>
    <row r="766" spans="1:12" ht="14.4" customHeight="1" x14ac:dyDescent="0.3">
      <c r="A766" s="10" t="s">
        <v>16096</v>
      </c>
      <c r="B766" s="64" t="s">
        <v>15978</v>
      </c>
      <c r="C766" s="64" t="s">
        <v>15979</v>
      </c>
      <c r="D766" s="10" t="s">
        <v>16097</v>
      </c>
      <c r="E766" s="10" t="s">
        <v>16098</v>
      </c>
      <c r="F766" t="str">
        <f t="shared" si="11"/>
        <v>y</v>
      </c>
      <c r="G766" s="48" t="s">
        <v>15900</v>
      </c>
      <c r="H766" s="49" t="s">
        <v>13616</v>
      </c>
      <c r="I766" s="49" t="s">
        <v>13616</v>
      </c>
      <c r="J766" s="49" t="s">
        <v>13616</v>
      </c>
      <c r="L766">
        <v>360</v>
      </c>
    </row>
    <row r="767" spans="1:12" ht="14.4" customHeight="1" x14ac:dyDescent="0.3">
      <c r="A767" s="10" t="s">
        <v>16099</v>
      </c>
      <c r="B767" s="64" t="s">
        <v>14913</v>
      </c>
      <c r="C767" s="65" t="s">
        <v>16100</v>
      </c>
      <c r="D767" s="10" t="s">
        <v>16101</v>
      </c>
      <c r="E767" s="10" t="s">
        <v>16102</v>
      </c>
      <c r="F767" t="str">
        <f t="shared" si="11"/>
        <v>y</v>
      </c>
      <c r="G767"/>
      <c r="H767" s="49"/>
      <c r="I767" s="49" t="s">
        <v>13616</v>
      </c>
      <c r="J767" s="49"/>
      <c r="L767">
        <v>361</v>
      </c>
    </row>
    <row r="768" spans="1:12" ht="14.4" customHeight="1" x14ac:dyDescent="0.3">
      <c r="A768" s="10" t="s">
        <v>16103</v>
      </c>
      <c r="B768" s="64" t="s">
        <v>14913</v>
      </c>
      <c r="C768" s="65" t="s">
        <v>16100</v>
      </c>
      <c r="D768" s="10" t="s">
        <v>16104</v>
      </c>
      <c r="E768" s="10" t="s">
        <v>16105</v>
      </c>
      <c r="F768" t="str">
        <f t="shared" si="11"/>
        <v>y</v>
      </c>
      <c r="G768"/>
      <c r="H768" s="49"/>
      <c r="I768" s="49" t="s">
        <v>13616</v>
      </c>
      <c r="J768" s="49"/>
      <c r="L768">
        <v>362</v>
      </c>
    </row>
    <row r="769" spans="1:12" ht="14.4" customHeight="1" x14ac:dyDescent="0.3">
      <c r="A769" s="10" t="s">
        <v>16106</v>
      </c>
      <c r="B769" s="64" t="s">
        <v>15978</v>
      </c>
      <c r="C769" s="64" t="s">
        <v>15979</v>
      </c>
      <c r="D769" s="10" t="s">
        <v>15980</v>
      </c>
      <c r="E769" s="10" t="s">
        <v>16107</v>
      </c>
      <c r="F769" t="str">
        <f t="shared" si="11"/>
        <v>y</v>
      </c>
      <c r="G769" s="48" t="s">
        <v>15900</v>
      </c>
      <c r="H769" s="49" t="s">
        <v>13616</v>
      </c>
      <c r="I769" s="49" t="s">
        <v>13616</v>
      </c>
      <c r="J769" s="49" t="s">
        <v>13616</v>
      </c>
      <c r="L769">
        <v>7</v>
      </c>
    </row>
    <row r="770" spans="1:12" ht="14.4" customHeight="1" x14ac:dyDescent="0.3">
      <c r="A770" s="10" t="s">
        <v>16108</v>
      </c>
      <c r="B770" s="64" t="s">
        <v>14716</v>
      </c>
      <c r="C770" s="64" t="s">
        <v>14717</v>
      </c>
      <c r="D770" s="10" t="s">
        <v>14718</v>
      </c>
      <c r="E770" s="10" t="s">
        <v>16109</v>
      </c>
      <c r="F770" t="str">
        <f t="shared" si="11"/>
        <v>y</v>
      </c>
      <c r="G770"/>
      <c r="H770" s="49"/>
      <c r="I770" t="s">
        <v>13568</v>
      </c>
      <c r="J770" s="49" t="s">
        <v>13616</v>
      </c>
      <c r="L770">
        <v>55</v>
      </c>
    </row>
    <row r="771" spans="1:12" ht="14.4" customHeight="1" x14ac:dyDescent="0.3">
      <c r="A771" s="10" t="s">
        <v>16110</v>
      </c>
      <c r="B771" s="64" t="s">
        <v>15978</v>
      </c>
      <c r="C771" s="64" t="s">
        <v>15979</v>
      </c>
      <c r="D771" s="10" t="s">
        <v>16111</v>
      </c>
      <c r="E771" s="10" t="s">
        <v>16112</v>
      </c>
      <c r="F771" t="str">
        <f t="shared" si="11"/>
        <v>y</v>
      </c>
      <c r="G771" s="48" t="s">
        <v>15900</v>
      </c>
      <c r="H771" s="49" t="s">
        <v>13616</v>
      </c>
      <c r="I771" s="49" t="s">
        <v>13616</v>
      </c>
      <c r="J771" s="49" t="s">
        <v>13616</v>
      </c>
      <c r="L771">
        <v>18</v>
      </c>
    </row>
    <row r="772" spans="1:12" ht="14.4" customHeight="1" x14ac:dyDescent="0.3">
      <c r="A772" s="10" t="s">
        <v>16113</v>
      </c>
      <c r="B772" s="64" t="s">
        <v>14716</v>
      </c>
      <c r="C772" s="64" t="s">
        <v>14717</v>
      </c>
      <c r="D772" s="10" t="s">
        <v>14718</v>
      </c>
      <c r="E772" s="10" t="s">
        <v>16114</v>
      </c>
      <c r="F772" t="str">
        <f t="shared" si="11"/>
        <v/>
      </c>
      <c r="G772"/>
      <c r="H772" s="49"/>
      <c r="J772" s="49"/>
      <c r="L772">
        <v>55</v>
      </c>
    </row>
    <row r="773" spans="1:12" ht="14.4" customHeight="1" x14ac:dyDescent="0.3">
      <c r="A773" s="10" t="s">
        <v>16115</v>
      </c>
      <c r="B773" s="10" t="s">
        <v>16116</v>
      </c>
      <c r="C773" s="10" t="s">
        <v>16117</v>
      </c>
      <c r="D773" s="10" t="s">
        <v>15590</v>
      </c>
      <c r="E773" s="10" t="s">
        <v>16118</v>
      </c>
      <c r="F773" t="str">
        <f t="shared" ref="F773:F836" si="12">IF(COUNTIF(H773:J773,"used")&gt;0,"y","")</f>
        <v>y</v>
      </c>
      <c r="G773" t="s">
        <v>14834</v>
      </c>
      <c r="I773" s="49" t="s">
        <v>13616</v>
      </c>
      <c r="L773">
        <v>11</v>
      </c>
    </row>
    <row r="774" spans="1:12" ht="14.4" customHeight="1" x14ac:dyDescent="0.3">
      <c r="A774" s="10" t="s">
        <v>16119</v>
      </c>
      <c r="B774" s="10" t="s">
        <v>16120</v>
      </c>
      <c r="C774" s="10" t="s">
        <v>14849</v>
      </c>
      <c r="D774" s="10" t="s">
        <v>15590</v>
      </c>
      <c r="E774" s="10" t="s">
        <v>16121</v>
      </c>
      <c r="F774" t="str">
        <f t="shared" si="12"/>
        <v>y</v>
      </c>
      <c r="G774"/>
      <c r="I774" s="49" t="s">
        <v>13616</v>
      </c>
      <c r="L774">
        <v>11</v>
      </c>
    </row>
    <row r="775" spans="1:12" ht="14.4" customHeight="1" x14ac:dyDescent="0.3">
      <c r="A775" s="10" t="s">
        <v>16122</v>
      </c>
      <c r="B775" s="10" t="s">
        <v>16123</v>
      </c>
      <c r="C775" s="10" t="s">
        <v>14858</v>
      </c>
      <c r="D775" s="10" t="s">
        <v>15590</v>
      </c>
      <c r="E775" s="10" t="s">
        <v>16124</v>
      </c>
      <c r="F775" t="str">
        <f t="shared" si="12"/>
        <v>y</v>
      </c>
      <c r="G775"/>
      <c r="I775" s="49" t="s">
        <v>13616</v>
      </c>
      <c r="L775">
        <v>11</v>
      </c>
    </row>
    <row r="776" spans="1:12" ht="14.4" customHeight="1" x14ac:dyDescent="0.3">
      <c r="A776" s="10" t="s">
        <v>16125</v>
      </c>
      <c r="B776" s="10" t="s">
        <v>16126</v>
      </c>
      <c r="C776" s="10" t="s">
        <v>14867</v>
      </c>
      <c r="D776" s="10" t="s">
        <v>15590</v>
      </c>
      <c r="E776" s="10" t="s">
        <v>16127</v>
      </c>
      <c r="F776" t="str">
        <f t="shared" si="12"/>
        <v>y</v>
      </c>
      <c r="G776"/>
      <c r="I776" s="49" t="s">
        <v>13616</v>
      </c>
      <c r="L776">
        <v>11</v>
      </c>
    </row>
    <row r="777" spans="1:12" ht="14.4" customHeight="1" x14ac:dyDescent="0.3">
      <c r="A777" s="10" t="s">
        <v>16128</v>
      </c>
      <c r="B777" s="10" t="s">
        <v>16129</v>
      </c>
      <c r="C777" s="10" t="s">
        <v>14876</v>
      </c>
      <c r="D777" s="10" t="s">
        <v>15590</v>
      </c>
      <c r="E777" s="10" t="s">
        <v>16130</v>
      </c>
      <c r="F777" t="str">
        <f t="shared" si="12"/>
        <v>y</v>
      </c>
      <c r="G777" t="s">
        <v>14834</v>
      </c>
      <c r="I777" s="49" t="s">
        <v>13616</v>
      </c>
      <c r="L777">
        <v>11</v>
      </c>
    </row>
    <row r="778" spans="1:12" ht="14.4" customHeight="1" x14ac:dyDescent="0.3">
      <c r="A778" s="10" t="s">
        <v>16131</v>
      </c>
      <c r="B778" s="10" t="s">
        <v>16132</v>
      </c>
      <c r="C778" s="10" t="s">
        <v>16133</v>
      </c>
      <c r="D778" s="10" t="s">
        <v>16134</v>
      </c>
      <c r="E778" s="10" t="s">
        <v>16135</v>
      </c>
      <c r="F778" t="str">
        <f t="shared" si="12"/>
        <v>y</v>
      </c>
      <c r="G778"/>
      <c r="I778" s="49" t="s">
        <v>13616</v>
      </c>
      <c r="L778">
        <v>364</v>
      </c>
    </row>
    <row r="779" spans="1:12" ht="14.4" customHeight="1" x14ac:dyDescent="0.3">
      <c r="A779" s="10" t="s">
        <v>16136</v>
      </c>
      <c r="B779" s="10" t="s">
        <v>16137</v>
      </c>
      <c r="C779" s="10" t="s">
        <v>16138</v>
      </c>
      <c r="D779" s="10" t="s">
        <v>15590</v>
      </c>
      <c r="E779" s="10" t="s">
        <v>16139</v>
      </c>
      <c r="F779" t="str">
        <f t="shared" si="12"/>
        <v>y</v>
      </c>
      <c r="G779"/>
      <c r="I779" s="49" t="s">
        <v>13616</v>
      </c>
      <c r="L779">
        <v>11</v>
      </c>
    </row>
    <row r="780" spans="1:12" ht="14.4" customHeight="1" x14ac:dyDescent="0.3">
      <c r="A780" s="10" t="s">
        <v>16140</v>
      </c>
      <c r="B780" s="10" t="s">
        <v>16141</v>
      </c>
      <c r="C780" s="10" t="s">
        <v>16142</v>
      </c>
      <c r="D780" s="10" t="s">
        <v>15590</v>
      </c>
      <c r="E780" s="10" t="s">
        <v>16143</v>
      </c>
      <c r="F780" t="str">
        <f t="shared" si="12"/>
        <v>y</v>
      </c>
      <c r="G780"/>
      <c r="I780" s="49" t="s">
        <v>13616</v>
      </c>
      <c r="L780">
        <v>11</v>
      </c>
    </row>
    <row r="781" spans="1:12" ht="14.4" customHeight="1" x14ac:dyDescent="0.3">
      <c r="A781" s="10" t="s">
        <v>16144</v>
      </c>
      <c r="B781" s="10" t="s">
        <v>16145</v>
      </c>
      <c r="C781" s="10" t="s">
        <v>16146</v>
      </c>
      <c r="D781" s="10" t="s">
        <v>15590</v>
      </c>
      <c r="E781" s="10" t="s">
        <v>16147</v>
      </c>
      <c r="F781" t="str">
        <f t="shared" si="12"/>
        <v/>
      </c>
      <c r="G781"/>
      <c r="I781" t="s">
        <v>13568</v>
      </c>
      <c r="L781">
        <v>11</v>
      </c>
    </row>
    <row r="782" spans="1:12" ht="14.4" customHeight="1" x14ac:dyDescent="0.3">
      <c r="A782" s="10" t="s">
        <v>16148</v>
      </c>
      <c r="B782" s="10" t="s">
        <v>16149</v>
      </c>
      <c r="C782" s="10" t="s">
        <v>16150</v>
      </c>
      <c r="D782" s="10" t="s">
        <v>15590</v>
      </c>
      <c r="E782" s="10" t="s">
        <v>16151</v>
      </c>
      <c r="F782" t="str">
        <f t="shared" si="12"/>
        <v>y</v>
      </c>
      <c r="G782"/>
      <c r="I782" s="49" t="s">
        <v>13616</v>
      </c>
      <c r="L782">
        <v>11</v>
      </c>
    </row>
    <row r="783" spans="1:12" ht="14.4" customHeight="1" x14ac:dyDescent="0.3">
      <c r="A783" s="10" t="s">
        <v>16152</v>
      </c>
      <c r="B783" s="10" t="s">
        <v>16153</v>
      </c>
      <c r="C783" s="10" t="s">
        <v>16154</v>
      </c>
      <c r="D783" s="10" t="s">
        <v>15590</v>
      </c>
      <c r="E783" s="10" t="s">
        <v>16155</v>
      </c>
      <c r="F783" t="str">
        <f t="shared" si="12"/>
        <v>y</v>
      </c>
      <c r="G783"/>
      <c r="I783" s="49" t="s">
        <v>13616</v>
      </c>
      <c r="L783">
        <v>11</v>
      </c>
    </row>
    <row r="784" spans="1:12" ht="14.4" customHeight="1" x14ac:dyDescent="0.3">
      <c r="A784" s="10" t="s">
        <v>16156</v>
      </c>
      <c r="B784" s="10" t="s">
        <v>16157</v>
      </c>
      <c r="C784" s="10" t="s">
        <v>16158</v>
      </c>
      <c r="D784" s="10" t="s">
        <v>15590</v>
      </c>
      <c r="E784" s="10" t="s">
        <v>16159</v>
      </c>
      <c r="F784" t="str">
        <f t="shared" si="12"/>
        <v>y</v>
      </c>
      <c r="G784"/>
      <c r="I784" s="49" t="s">
        <v>13616</v>
      </c>
      <c r="L784">
        <v>11</v>
      </c>
    </row>
    <row r="785" spans="1:12" ht="14.4" customHeight="1" x14ac:dyDescent="0.3">
      <c r="A785" s="10" t="s">
        <v>16160</v>
      </c>
      <c r="B785" s="10" t="s">
        <v>16161</v>
      </c>
      <c r="C785" s="10" t="s">
        <v>14803</v>
      </c>
      <c r="D785" s="10" t="s">
        <v>15590</v>
      </c>
      <c r="E785" s="10" t="s">
        <v>16162</v>
      </c>
      <c r="F785" t="str">
        <f t="shared" si="12"/>
        <v/>
      </c>
      <c r="G785"/>
      <c r="I785" t="s">
        <v>13568</v>
      </c>
      <c r="L785">
        <v>11</v>
      </c>
    </row>
    <row r="786" spans="1:12" ht="14.4" customHeight="1" x14ac:dyDescent="0.3">
      <c r="A786" s="10" t="s">
        <v>16163</v>
      </c>
      <c r="B786" s="10" t="s">
        <v>16164</v>
      </c>
      <c r="C786" s="10" t="s">
        <v>16165</v>
      </c>
      <c r="D786" s="10" t="s">
        <v>16166</v>
      </c>
      <c r="E786" s="10" t="s">
        <v>16167</v>
      </c>
      <c r="F786" t="str">
        <f t="shared" si="12"/>
        <v/>
      </c>
      <c r="G786"/>
      <c r="I786" t="s">
        <v>13568</v>
      </c>
      <c r="L786">
        <v>365</v>
      </c>
    </row>
    <row r="787" spans="1:12" ht="14.4" customHeight="1" x14ac:dyDescent="0.3">
      <c r="A787" s="10" t="s">
        <v>16168</v>
      </c>
      <c r="B787" s="10" t="s">
        <v>16169</v>
      </c>
      <c r="C787" s="10" t="s">
        <v>16170</v>
      </c>
      <c r="D787" s="10" t="s">
        <v>16171</v>
      </c>
      <c r="E787" s="10" t="s">
        <v>16172</v>
      </c>
      <c r="F787" t="str">
        <f t="shared" si="12"/>
        <v/>
      </c>
      <c r="I787" t="s">
        <v>13568</v>
      </c>
      <c r="L787">
        <v>9</v>
      </c>
    </row>
    <row r="788" spans="1:12" ht="14.4" customHeight="1" x14ac:dyDescent="0.3">
      <c r="A788" s="10" t="s">
        <v>16173</v>
      </c>
      <c r="B788" s="10" t="s">
        <v>16174</v>
      </c>
      <c r="C788" s="10" t="s">
        <v>16175</v>
      </c>
      <c r="D788" s="10" t="s">
        <v>16171</v>
      </c>
      <c r="E788" s="10" t="s">
        <v>16176</v>
      </c>
      <c r="F788" t="str">
        <f t="shared" si="12"/>
        <v/>
      </c>
      <c r="G788"/>
      <c r="I788" t="s">
        <v>13568</v>
      </c>
      <c r="L788">
        <v>9</v>
      </c>
    </row>
    <row r="789" spans="1:12" ht="14.4" customHeight="1" x14ac:dyDescent="0.3">
      <c r="A789" s="10" t="s">
        <v>16177</v>
      </c>
      <c r="B789" s="10" t="s">
        <v>16178</v>
      </c>
      <c r="C789" s="10" t="s">
        <v>16179</v>
      </c>
      <c r="D789" s="10" t="s">
        <v>16171</v>
      </c>
      <c r="E789" s="10" t="s">
        <v>16180</v>
      </c>
      <c r="F789" t="str">
        <f t="shared" si="12"/>
        <v/>
      </c>
      <c r="I789" t="s">
        <v>13568</v>
      </c>
      <c r="L789">
        <v>9</v>
      </c>
    </row>
    <row r="790" spans="1:12" ht="14.4" customHeight="1" x14ac:dyDescent="0.3">
      <c r="A790" s="10" t="s">
        <v>16181</v>
      </c>
      <c r="B790" s="10" t="s">
        <v>16182</v>
      </c>
      <c r="C790" s="10" t="s">
        <v>16183</v>
      </c>
      <c r="D790" s="10" t="s">
        <v>16171</v>
      </c>
      <c r="E790" s="10" t="s">
        <v>16184</v>
      </c>
      <c r="F790" t="str">
        <f t="shared" si="12"/>
        <v/>
      </c>
      <c r="G790"/>
      <c r="I790" t="s">
        <v>13568</v>
      </c>
      <c r="L790">
        <v>9</v>
      </c>
    </row>
    <row r="791" spans="1:12" ht="14.4" customHeight="1" x14ac:dyDescent="0.3">
      <c r="A791" s="10" t="s">
        <v>16185</v>
      </c>
      <c r="B791" s="10" t="s">
        <v>16186</v>
      </c>
      <c r="C791" s="10" t="s">
        <v>16187</v>
      </c>
      <c r="D791" s="10" t="s">
        <v>16171</v>
      </c>
      <c r="E791" s="10" t="s">
        <v>16188</v>
      </c>
      <c r="F791" t="str">
        <f t="shared" si="12"/>
        <v/>
      </c>
      <c r="I791" t="s">
        <v>13568</v>
      </c>
      <c r="L791">
        <v>9</v>
      </c>
    </row>
    <row r="792" spans="1:12" ht="14.4" customHeight="1" x14ac:dyDescent="0.3">
      <c r="A792" s="10" t="s">
        <v>16189</v>
      </c>
      <c r="B792" s="10" t="s">
        <v>16190</v>
      </c>
      <c r="C792" s="10" t="s">
        <v>16191</v>
      </c>
      <c r="D792" s="10" t="s">
        <v>16171</v>
      </c>
      <c r="E792" s="10" t="s">
        <v>16192</v>
      </c>
      <c r="F792" t="str">
        <f t="shared" si="12"/>
        <v/>
      </c>
      <c r="G792"/>
      <c r="I792" t="s">
        <v>13568</v>
      </c>
      <c r="L792">
        <v>9</v>
      </c>
    </row>
    <row r="793" spans="1:12" ht="14.4" customHeight="1" x14ac:dyDescent="0.3">
      <c r="A793" s="10" t="s">
        <v>16193</v>
      </c>
      <c r="B793" s="10" t="s">
        <v>16194</v>
      </c>
      <c r="C793" s="10" t="s">
        <v>16195</v>
      </c>
      <c r="D793" s="10" t="s">
        <v>16171</v>
      </c>
      <c r="E793" s="10" t="s">
        <v>16196</v>
      </c>
      <c r="F793" t="str">
        <f t="shared" si="12"/>
        <v/>
      </c>
      <c r="I793" t="s">
        <v>13568</v>
      </c>
      <c r="L793">
        <v>9</v>
      </c>
    </row>
    <row r="794" spans="1:12" ht="14.4" customHeight="1" x14ac:dyDescent="0.3">
      <c r="A794" s="10" t="s">
        <v>16197</v>
      </c>
      <c r="B794" s="10" t="s">
        <v>16198</v>
      </c>
      <c r="C794" s="10" t="s">
        <v>16199</v>
      </c>
      <c r="D794" s="10" t="s">
        <v>16171</v>
      </c>
      <c r="E794" s="10" t="s">
        <v>16200</v>
      </c>
      <c r="F794" t="str">
        <f t="shared" si="12"/>
        <v/>
      </c>
      <c r="I794" t="s">
        <v>13568</v>
      </c>
      <c r="L794">
        <v>9</v>
      </c>
    </row>
    <row r="795" spans="1:12" ht="14.4" customHeight="1" x14ac:dyDescent="0.3">
      <c r="A795" s="10" t="s">
        <v>16201</v>
      </c>
      <c r="B795" s="10" t="s">
        <v>16202</v>
      </c>
      <c r="C795" s="10" t="s">
        <v>16203</v>
      </c>
      <c r="D795" s="10" t="s">
        <v>16171</v>
      </c>
      <c r="E795" s="10" t="s">
        <v>16204</v>
      </c>
      <c r="F795" t="str">
        <f t="shared" si="12"/>
        <v/>
      </c>
      <c r="I795" t="s">
        <v>13568</v>
      </c>
      <c r="L795">
        <v>9</v>
      </c>
    </row>
    <row r="796" spans="1:12" ht="14.4" customHeight="1" x14ac:dyDescent="0.3">
      <c r="A796" s="10" t="s">
        <v>16205</v>
      </c>
      <c r="B796" s="10" t="s">
        <v>16206</v>
      </c>
      <c r="C796" s="10" t="s">
        <v>16207</v>
      </c>
      <c r="D796" s="10" t="s">
        <v>16171</v>
      </c>
      <c r="E796" s="10" t="s">
        <v>16208</v>
      </c>
      <c r="F796" t="str">
        <f t="shared" si="12"/>
        <v/>
      </c>
      <c r="I796" t="s">
        <v>13568</v>
      </c>
      <c r="L796">
        <v>9</v>
      </c>
    </row>
    <row r="797" spans="1:12" ht="14.4" customHeight="1" x14ac:dyDescent="0.3">
      <c r="A797" s="10" t="s">
        <v>16209</v>
      </c>
      <c r="B797" s="10" t="s">
        <v>16210</v>
      </c>
      <c r="C797" s="10" t="s">
        <v>16211</v>
      </c>
      <c r="D797" s="10" t="s">
        <v>16171</v>
      </c>
      <c r="E797" s="10" t="s">
        <v>16212</v>
      </c>
      <c r="F797" t="str">
        <f t="shared" si="12"/>
        <v/>
      </c>
      <c r="I797" t="s">
        <v>13568</v>
      </c>
      <c r="L797">
        <v>9</v>
      </c>
    </row>
    <row r="798" spans="1:12" ht="14.4" customHeight="1" x14ac:dyDescent="0.3">
      <c r="A798" s="10" t="s">
        <v>16213</v>
      </c>
      <c r="B798" s="10" t="s">
        <v>16214</v>
      </c>
      <c r="C798" s="10" t="s">
        <v>16215</v>
      </c>
      <c r="D798" s="10" t="s">
        <v>16171</v>
      </c>
      <c r="E798" s="10" t="s">
        <v>16216</v>
      </c>
      <c r="F798" t="str">
        <f t="shared" si="12"/>
        <v/>
      </c>
      <c r="I798" t="s">
        <v>13568</v>
      </c>
      <c r="L798">
        <v>9</v>
      </c>
    </row>
    <row r="799" spans="1:12" ht="14.4" customHeight="1" x14ac:dyDescent="0.3">
      <c r="A799" s="10" t="s">
        <v>16217</v>
      </c>
      <c r="B799" s="10" t="s">
        <v>16218</v>
      </c>
      <c r="C799" s="10" t="s">
        <v>16219</v>
      </c>
      <c r="D799" s="10" t="s">
        <v>16171</v>
      </c>
      <c r="E799" s="10" t="s">
        <v>16220</v>
      </c>
      <c r="F799" t="str">
        <f t="shared" si="12"/>
        <v/>
      </c>
      <c r="I799" t="s">
        <v>13568</v>
      </c>
      <c r="L799">
        <v>9</v>
      </c>
    </row>
    <row r="800" spans="1:12" ht="14.4" customHeight="1" x14ac:dyDescent="0.3">
      <c r="A800" s="10" t="s">
        <v>16221</v>
      </c>
      <c r="B800" s="10" t="s">
        <v>16222</v>
      </c>
      <c r="C800" s="10" t="s">
        <v>16223</v>
      </c>
      <c r="D800" s="10" t="s">
        <v>16171</v>
      </c>
      <c r="E800" s="10" t="s">
        <v>16224</v>
      </c>
      <c r="F800" t="str">
        <f t="shared" si="12"/>
        <v/>
      </c>
      <c r="I800" t="s">
        <v>13568</v>
      </c>
      <c r="L800">
        <v>9</v>
      </c>
    </row>
    <row r="801" spans="1:12" ht="14.4" customHeight="1" x14ac:dyDescent="0.3">
      <c r="A801" s="10" t="s">
        <v>16225</v>
      </c>
      <c r="B801" s="10" t="s">
        <v>16226</v>
      </c>
      <c r="C801" s="10" t="s">
        <v>16227</v>
      </c>
      <c r="D801" s="10" t="s">
        <v>16171</v>
      </c>
      <c r="E801" s="10" t="s">
        <v>16228</v>
      </c>
      <c r="F801" t="str">
        <f t="shared" si="12"/>
        <v/>
      </c>
      <c r="I801" t="s">
        <v>13568</v>
      </c>
      <c r="L801">
        <v>9</v>
      </c>
    </row>
    <row r="802" spans="1:12" ht="14.4" customHeight="1" x14ac:dyDescent="0.3">
      <c r="A802" s="10" t="s">
        <v>16229</v>
      </c>
      <c r="B802" s="10" t="s">
        <v>16230</v>
      </c>
      <c r="C802" s="10" t="s">
        <v>16231</v>
      </c>
      <c r="D802" s="10" t="s">
        <v>16232</v>
      </c>
      <c r="E802" s="10" t="s">
        <v>16233</v>
      </c>
      <c r="F802" t="str">
        <f t="shared" si="12"/>
        <v/>
      </c>
      <c r="I802" t="s">
        <v>13568</v>
      </c>
      <c r="L802">
        <v>367</v>
      </c>
    </row>
    <row r="803" spans="1:12" ht="14.4" customHeight="1" x14ac:dyDescent="0.3">
      <c r="A803" s="10" t="s">
        <v>16234</v>
      </c>
      <c r="B803" s="10" t="s">
        <v>16235</v>
      </c>
      <c r="C803" s="10" t="s">
        <v>16236</v>
      </c>
      <c r="D803" s="10" t="s">
        <v>16237</v>
      </c>
      <c r="E803" s="10" t="s">
        <v>16238</v>
      </c>
      <c r="F803" t="str">
        <f t="shared" si="12"/>
        <v/>
      </c>
      <c r="I803" t="s">
        <v>13568</v>
      </c>
      <c r="L803">
        <v>368</v>
      </c>
    </row>
    <row r="804" spans="1:12" ht="14.4" customHeight="1" x14ac:dyDescent="0.3">
      <c r="A804" s="10" t="s">
        <v>16239</v>
      </c>
      <c r="B804" s="10" t="s">
        <v>16240</v>
      </c>
      <c r="C804" s="10" t="s">
        <v>16241</v>
      </c>
      <c r="D804" s="10" t="s">
        <v>16242</v>
      </c>
      <c r="E804" s="10" t="s">
        <v>16243</v>
      </c>
      <c r="F804" t="str">
        <f t="shared" si="12"/>
        <v/>
      </c>
      <c r="I804" t="s">
        <v>13568</v>
      </c>
      <c r="L804">
        <v>369</v>
      </c>
    </row>
    <row r="805" spans="1:12" ht="14.4" customHeight="1" x14ac:dyDescent="0.3">
      <c r="A805" s="10" t="s">
        <v>16244</v>
      </c>
      <c r="B805" s="10" t="s">
        <v>16245</v>
      </c>
      <c r="C805" s="10" t="s">
        <v>16246</v>
      </c>
      <c r="D805" s="10" t="s">
        <v>16247</v>
      </c>
      <c r="E805" s="10" t="s">
        <v>16248</v>
      </c>
      <c r="F805" t="str">
        <f t="shared" si="12"/>
        <v/>
      </c>
      <c r="I805" t="s">
        <v>13568</v>
      </c>
      <c r="L805">
        <v>370</v>
      </c>
    </row>
    <row r="806" spans="1:12" ht="14.4" customHeight="1" x14ac:dyDescent="0.3">
      <c r="A806" s="10" t="s">
        <v>16249</v>
      </c>
      <c r="B806" s="10" t="s">
        <v>16250</v>
      </c>
      <c r="C806" s="10" t="s">
        <v>16251</v>
      </c>
      <c r="D806" s="10" t="s">
        <v>16252</v>
      </c>
      <c r="E806" s="10" t="s">
        <v>16253</v>
      </c>
      <c r="F806" t="str">
        <f t="shared" si="12"/>
        <v/>
      </c>
      <c r="I806" t="s">
        <v>13568</v>
      </c>
      <c r="L806">
        <v>371</v>
      </c>
    </row>
    <row r="807" spans="1:12" ht="14.4" customHeight="1" x14ac:dyDescent="0.3">
      <c r="A807" s="10" t="s">
        <v>16254</v>
      </c>
      <c r="B807" s="10" t="s">
        <v>16255</v>
      </c>
      <c r="C807" s="10" t="s">
        <v>16256</v>
      </c>
      <c r="D807" s="10" t="s">
        <v>16257</v>
      </c>
      <c r="E807" s="10" t="s">
        <v>16258</v>
      </c>
      <c r="F807" t="str">
        <f t="shared" si="12"/>
        <v/>
      </c>
      <c r="I807" t="s">
        <v>13568</v>
      </c>
      <c r="L807">
        <v>372</v>
      </c>
    </row>
    <row r="808" spans="1:12" ht="14.4" customHeight="1" x14ac:dyDescent="0.3">
      <c r="A808" s="10" t="s">
        <v>16259</v>
      </c>
      <c r="B808" s="10" t="s">
        <v>16260</v>
      </c>
      <c r="C808" s="10" t="s">
        <v>16261</v>
      </c>
      <c r="D808" s="10" t="s">
        <v>16262</v>
      </c>
      <c r="E808" s="10" t="s">
        <v>16263</v>
      </c>
      <c r="F808" t="str">
        <f t="shared" si="12"/>
        <v/>
      </c>
      <c r="I808" t="s">
        <v>13568</v>
      </c>
      <c r="L808">
        <v>373</v>
      </c>
    </row>
    <row r="809" spans="1:12" ht="14.4" customHeight="1" x14ac:dyDescent="0.3">
      <c r="A809" s="10" t="s">
        <v>16264</v>
      </c>
      <c r="B809" s="10" t="s">
        <v>16265</v>
      </c>
      <c r="C809" s="10" t="s">
        <v>16266</v>
      </c>
      <c r="D809" s="10" t="s">
        <v>16267</v>
      </c>
      <c r="E809" s="10" t="s">
        <v>16268</v>
      </c>
      <c r="F809" t="str">
        <f t="shared" si="12"/>
        <v/>
      </c>
      <c r="I809" t="s">
        <v>13568</v>
      </c>
      <c r="L809">
        <v>374</v>
      </c>
    </row>
    <row r="810" spans="1:12" ht="14.4" customHeight="1" x14ac:dyDescent="0.3">
      <c r="A810" s="10" t="s">
        <v>16269</v>
      </c>
      <c r="B810" s="10" t="s">
        <v>16270</v>
      </c>
      <c r="C810" s="10" t="s">
        <v>16271</v>
      </c>
      <c r="D810" s="10" t="s">
        <v>16272</v>
      </c>
      <c r="E810" s="10" t="s">
        <v>16273</v>
      </c>
      <c r="F810" t="str">
        <f t="shared" si="12"/>
        <v/>
      </c>
      <c r="I810" t="s">
        <v>13568</v>
      </c>
      <c r="L810">
        <v>375</v>
      </c>
    </row>
    <row r="811" spans="1:12" ht="14.4" customHeight="1" x14ac:dyDescent="0.3">
      <c r="A811" s="10" t="s">
        <v>16274</v>
      </c>
      <c r="B811" s="10" t="s">
        <v>16275</v>
      </c>
      <c r="C811" s="10" t="s">
        <v>16276</v>
      </c>
      <c r="D811" s="10" t="s">
        <v>16277</v>
      </c>
      <c r="E811" s="10" t="s">
        <v>16278</v>
      </c>
      <c r="F811" t="str">
        <f t="shared" si="12"/>
        <v/>
      </c>
      <c r="I811" t="s">
        <v>13568</v>
      </c>
      <c r="L811">
        <v>376</v>
      </c>
    </row>
    <row r="812" spans="1:12" ht="14.4" customHeight="1" x14ac:dyDescent="0.3">
      <c r="A812" s="10" t="s">
        <v>16279</v>
      </c>
      <c r="B812" s="10" t="s">
        <v>16280</v>
      </c>
      <c r="C812" s="10" t="s">
        <v>16281</v>
      </c>
      <c r="D812" s="10" t="s">
        <v>16282</v>
      </c>
      <c r="E812" s="10" t="s">
        <v>16283</v>
      </c>
      <c r="F812" t="str">
        <f t="shared" si="12"/>
        <v/>
      </c>
      <c r="I812" t="s">
        <v>13568</v>
      </c>
      <c r="L812">
        <v>377</v>
      </c>
    </row>
    <row r="813" spans="1:12" ht="14.4" customHeight="1" x14ac:dyDescent="0.3">
      <c r="A813" s="10" t="s">
        <v>16284</v>
      </c>
      <c r="B813" s="10" t="s">
        <v>16285</v>
      </c>
      <c r="C813" s="10" t="s">
        <v>16286</v>
      </c>
      <c r="D813" s="10" t="s">
        <v>16287</v>
      </c>
      <c r="E813" s="10" t="s">
        <v>16288</v>
      </c>
      <c r="F813" t="str">
        <f t="shared" si="12"/>
        <v/>
      </c>
      <c r="I813" t="s">
        <v>13568</v>
      </c>
      <c r="L813">
        <v>378</v>
      </c>
    </row>
    <row r="814" spans="1:12" ht="14.4" customHeight="1" x14ac:dyDescent="0.3">
      <c r="A814" s="10" t="s">
        <v>16289</v>
      </c>
      <c r="B814" s="10" t="s">
        <v>16290</v>
      </c>
      <c r="C814" s="10" t="s">
        <v>16291</v>
      </c>
      <c r="D814" s="10" t="s">
        <v>16292</v>
      </c>
      <c r="E814" s="10" t="s">
        <v>16293</v>
      </c>
      <c r="F814" t="str">
        <f t="shared" si="12"/>
        <v/>
      </c>
      <c r="I814" t="s">
        <v>13568</v>
      </c>
      <c r="L814">
        <v>379</v>
      </c>
    </row>
    <row r="815" spans="1:12" ht="14.4" customHeight="1" x14ac:dyDescent="0.3">
      <c r="A815" s="10" t="s">
        <v>16294</v>
      </c>
      <c r="B815" s="10" t="s">
        <v>16295</v>
      </c>
      <c r="C815" s="10" t="s">
        <v>16296</v>
      </c>
      <c r="D815" s="10" t="s">
        <v>16297</v>
      </c>
      <c r="E815" s="10" t="s">
        <v>16298</v>
      </c>
      <c r="F815" t="str">
        <f t="shared" si="12"/>
        <v/>
      </c>
      <c r="I815" t="s">
        <v>13568</v>
      </c>
      <c r="L815">
        <v>380</v>
      </c>
    </row>
    <row r="816" spans="1:12" ht="14.4" customHeight="1" x14ac:dyDescent="0.3">
      <c r="A816" s="10" t="s">
        <v>16299</v>
      </c>
      <c r="B816" s="10" t="s">
        <v>16300</v>
      </c>
      <c r="C816" s="10" t="s">
        <v>16301</v>
      </c>
      <c r="D816" s="10" t="s">
        <v>16302</v>
      </c>
      <c r="E816" s="10" t="s">
        <v>16303</v>
      </c>
      <c r="F816" t="str">
        <f t="shared" si="12"/>
        <v/>
      </c>
      <c r="I816" t="s">
        <v>13568</v>
      </c>
      <c r="L816">
        <v>381</v>
      </c>
    </row>
    <row r="817" spans="1:12" ht="14.4" customHeight="1" x14ac:dyDescent="0.3">
      <c r="A817" s="10" t="s">
        <v>16304</v>
      </c>
      <c r="B817" s="10" t="s">
        <v>16305</v>
      </c>
      <c r="C817" s="10" t="s">
        <v>16306</v>
      </c>
      <c r="D817" s="10" t="s">
        <v>16307</v>
      </c>
      <c r="E817" s="10" t="s">
        <v>16308</v>
      </c>
      <c r="F817" t="str">
        <f t="shared" si="12"/>
        <v/>
      </c>
      <c r="I817" t="s">
        <v>13568</v>
      </c>
      <c r="L817">
        <v>382</v>
      </c>
    </row>
    <row r="818" spans="1:12" ht="14.4" customHeight="1" x14ac:dyDescent="0.3">
      <c r="A818" s="10" t="s">
        <v>16309</v>
      </c>
      <c r="B818" s="64" t="s">
        <v>15978</v>
      </c>
      <c r="C818" s="64" t="s">
        <v>15979</v>
      </c>
      <c r="D818" s="10" t="s">
        <v>16111</v>
      </c>
      <c r="E818" s="10" t="s">
        <v>16310</v>
      </c>
      <c r="F818" t="str">
        <f t="shared" si="12"/>
        <v>y</v>
      </c>
      <c r="G818" s="48" t="s">
        <v>15919</v>
      </c>
      <c r="H818" s="49" t="s">
        <v>13616</v>
      </c>
      <c r="I818" s="49" t="s">
        <v>13616</v>
      </c>
      <c r="J818" s="49" t="s">
        <v>13616</v>
      </c>
      <c r="L818">
        <v>18</v>
      </c>
    </row>
    <row r="819" spans="1:12" ht="14.4" customHeight="1" x14ac:dyDescent="0.3">
      <c r="A819" s="10" t="s">
        <v>16311</v>
      </c>
      <c r="B819" s="64" t="s">
        <v>15978</v>
      </c>
      <c r="C819" s="64" t="s">
        <v>15979</v>
      </c>
      <c r="D819" s="10" t="s">
        <v>16111</v>
      </c>
      <c r="E819" s="10" t="s">
        <v>16312</v>
      </c>
      <c r="F819" t="str">
        <f t="shared" si="12"/>
        <v>y</v>
      </c>
      <c r="G819" s="48" t="s">
        <v>15900</v>
      </c>
      <c r="H819" s="49" t="s">
        <v>13616</v>
      </c>
      <c r="I819" s="49" t="s">
        <v>13616</v>
      </c>
      <c r="J819" s="49" t="s">
        <v>13616</v>
      </c>
      <c r="L819">
        <v>18</v>
      </c>
    </row>
    <row r="820" spans="1:12" ht="14.4" customHeight="1" x14ac:dyDescent="0.3">
      <c r="A820" s="10" t="s">
        <v>16313</v>
      </c>
      <c r="B820" s="64" t="s">
        <v>15978</v>
      </c>
      <c r="C820" s="64" t="s">
        <v>15979</v>
      </c>
      <c r="D820" s="10" t="s">
        <v>16111</v>
      </c>
      <c r="E820" s="10" t="s">
        <v>16314</v>
      </c>
      <c r="F820" t="str">
        <f t="shared" si="12"/>
        <v>y</v>
      </c>
      <c r="G820" s="48" t="s">
        <v>15919</v>
      </c>
      <c r="H820" s="49" t="s">
        <v>13616</v>
      </c>
      <c r="I820" s="49"/>
      <c r="J820" s="49"/>
      <c r="L820">
        <v>18</v>
      </c>
    </row>
    <row r="821" spans="1:12" ht="14.4" customHeight="1" x14ac:dyDescent="0.3">
      <c r="A821" s="10" t="s">
        <v>16315</v>
      </c>
      <c r="B821" s="64" t="s">
        <v>15978</v>
      </c>
      <c r="C821" s="64" t="s">
        <v>15979</v>
      </c>
      <c r="D821" s="10" t="s">
        <v>16111</v>
      </c>
      <c r="E821" s="10" t="s">
        <v>16316</v>
      </c>
      <c r="F821" t="str">
        <f t="shared" si="12"/>
        <v>y</v>
      </c>
      <c r="G821" s="48" t="s">
        <v>15919</v>
      </c>
      <c r="H821" s="49" t="s">
        <v>13616</v>
      </c>
      <c r="I821" s="49" t="s">
        <v>13616</v>
      </c>
      <c r="J821" s="49" t="s">
        <v>13616</v>
      </c>
      <c r="L821">
        <v>18</v>
      </c>
    </row>
    <row r="822" spans="1:12" ht="14.4" customHeight="1" x14ac:dyDescent="0.3">
      <c r="A822" s="10" t="s">
        <v>16317</v>
      </c>
      <c r="B822" s="64" t="s">
        <v>15978</v>
      </c>
      <c r="C822" s="64" t="s">
        <v>15979</v>
      </c>
      <c r="D822" s="10" t="s">
        <v>16111</v>
      </c>
      <c r="E822" s="10" t="s">
        <v>16318</v>
      </c>
      <c r="F822" t="str">
        <f t="shared" si="12"/>
        <v>y</v>
      </c>
      <c r="G822" s="48" t="s">
        <v>15900</v>
      </c>
      <c r="H822" s="49" t="s">
        <v>13616</v>
      </c>
      <c r="I822" s="49" t="s">
        <v>13616</v>
      </c>
      <c r="J822" s="49" t="s">
        <v>13616</v>
      </c>
      <c r="L822">
        <v>18</v>
      </c>
    </row>
    <row r="823" spans="1:12" ht="14.4" customHeight="1" x14ac:dyDescent="0.3">
      <c r="A823" s="10" t="s">
        <v>16319</v>
      </c>
      <c r="B823" s="64" t="s">
        <v>15978</v>
      </c>
      <c r="C823" s="64" t="s">
        <v>15979</v>
      </c>
      <c r="D823" s="10" t="s">
        <v>16320</v>
      </c>
      <c r="E823" s="10" t="s">
        <v>16321</v>
      </c>
      <c r="F823" t="str">
        <f t="shared" si="12"/>
        <v>y</v>
      </c>
      <c r="G823" s="48" t="s">
        <v>15900</v>
      </c>
      <c r="H823" s="49" t="s">
        <v>13616</v>
      </c>
      <c r="I823" s="49" t="s">
        <v>13616</v>
      </c>
      <c r="J823" s="49" t="s">
        <v>13616</v>
      </c>
      <c r="L823">
        <v>383</v>
      </c>
    </row>
    <row r="824" spans="1:12" ht="14.4" customHeight="1" x14ac:dyDescent="0.3">
      <c r="A824" s="10" t="s">
        <v>16322</v>
      </c>
      <c r="B824" s="10" t="s">
        <v>11560</v>
      </c>
      <c r="C824" s="10" t="s">
        <v>16323</v>
      </c>
      <c r="D824" s="10" t="s">
        <v>16324</v>
      </c>
      <c r="E824" s="10" t="s">
        <v>16325</v>
      </c>
      <c r="F824" t="str">
        <f t="shared" si="12"/>
        <v/>
      </c>
      <c r="I824" t="s">
        <v>13568</v>
      </c>
      <c r="L824">
        <v>102</v>
      </c>
    </row>
    <row r="825" spans="1:12" ht="14.4" customHeight="1" x14ac:dyDescent="0.3">
      <c r="A825" s="10" t="s">
        <v>16326</v>
      </c>
      <c r="B825" s="10" t="s">
        <v>13187</v>
      </c>
      <c r="C825" s="10" t="s">
        <v>13188</v>
      </c>
      <c r="D825" s="10" t="s">
        <v>16327</v>
      </c>
      <c r="E825" s="10" t="s">
        <v>16325</v>
      </c>
      <c r="F825" t="str">
        <f t="shared" si="12"/>
        <v/>
      </c>
      <c r="I825" t="s">
        <v>13568</v>
      </c>
      <c r="L825">
        <v>103</v>
      </c>
    </row>
    <row r="826" spans="1:12" ht="14.4" customHeight="1" x14ac:dyDescent="0.3">
      <c r="A826" s="10" t="s">
        <v>16328</v>
      </c>
      <c r="B826" s="64" t="s">
        <v>15978</v>
      </c>
      <c r="C826" s="64" t="s">
        <v>15979</v>
      </c>
      <c r="D826" s="10" t="s">
        <v>16329</v>
      </c>
      <c r="E826" s="10" t="s">
        <v>16330</v>
      </c>
      <c r="F826" t="str">
        <f t="shared" si="12"/>
        <v>y</v>
      </c>
      <c r="G826" s="48" t="s">
        <v>15900</v>
      </c>
      <c r="H826" s="49" t="s">
        <v>13616</v>
      </c>
      <c r="I826" s="49" t="s">
        <v>13616</v>
      </c>
      <c r="J826" s="49" t="s">
        <v>13616</v>
      </c>
      <c r="L826">
        <v>164</v>
      </c>
    </row>
    <row r="827" spans="1:12" ht="14.4" customHeight="1" x14ac:dyDescent="0.3">
      <c r="A827" s="10" t="s">
        <v>16331</v>
      </c>
      <c r="B827" s="10" t="s">
        <v>16332</v>
      </c>
      <c r="C827" s="10" t="s">
        <v>16333</v>
      </c>
      <c r="D827" s="10" t="s">
        <v>16334</v>
      </c>
      <c r="E827" s="10" t="s">
        <v>15696</v>
      </c>
      <c r="F827" t="str">
        <f t="shared" si="12"/>
        <v/>
      </c>
      <c r="I827" t="s">
        <v>13568</v>
      </c>
      <c r="L827">
        <v>387</v>
      </c>
    </row>
    <row r="828" spans="1:12" ht="14.4" customHeight="1" x14ac:dyDescent="0.3">
      <c r="A828" s="10" t="s">
        <v>16335</v>
      </c>
      <c r="B828" s="10" t="s">
        <v>15569</v>
      </c>
      <c r="C828" s="10" t="s">
        <v>15570</v>
      </c>
      <c r="D828" s="10" t="s">
        <v>16336</v>
      </c>
      <c r="E828" s="10" t="s">
        <v>15696</v>
      </c>
      <c r="F828" t="str">
        <f t="shared" si="12"/>
        <v/>
      </c>
      <c r="I828" s="49" t="s">
        <v>13568</v>
      </c>
      <c r="L828">
        <v>388</v>
      </c>
    </row>
    <row r="829" spans="1:12" ht="14.4" customHeight="1" x14ac:dyDescent="0.3">
      <c r="A829" s="10" t="s">
        <v>16337</v>
      </c>
      <c r="B829" s="10" t="s">
        <v>11560</v>
      </c>
      <c r="C829" s="10" t="s">
        <v>16323</v>
      </c>
      <c r="D829" s="10" t="s">
        <v>16324</v>
      </c>
      <c r="E829" s="10" t="s">
        <v>15696</v>
      </c>
      <c r="F829" t="str">
        <f t="shared" si="12"/>
        <v/>
      </c>
      <c r="I829" t="s">
        <v>13568</v>
      </c>
      <c r="L829">
        <v>102</v>
      </c>
    </row>
    <row r="830" spans="1:12" ht="14.4" customHeight="1" x14ac:dyDescent="0.3">
      <c r="A830" s="10" t="s">
        <v>16338</v>
      </c>
      <c r="B830" s="10" t="s">
        <v>13187</v>
      </c>
      <c r="C830" s="10" t="s">
        <v>13188</v>
      </c>
      <c r="D830" s="10" t="s">
        <v>16327</v>
      </c>
      <c r="E830" s="10" t="s">
        <v>15696</v>
      </c>
      <c r="F830" t="str">
        <f t="shared" si="12"/>
        <v/>
      </c>
      <c r="I830" t="s">
        <v>13568</v>
      </c>
      <c r="L830">
        <v>103</v>
      </c>
    </row>
    <row r="831" spans="1:12" ht="14.4" customHeight="1" x14ac:dyDescent="0.3">
      <c r="A831" s="10" t="s">
        <v>16339</v>
      </c>
      <c r="B831" s="10" t="s">
        <v>11560</v>
      </c>
      <c r="C831" s="10" t="s">
        <v>16323</v>
      </c>
      <c r="D831" s="10" t="s">
        <v>16324</v>
      </c>
      <c r="E831" s="10" t="s">
        <v>15696</v>
      </c>
      <c r="F831" t="str">
        <f t="shared" si="12"/>
        <v/>
      </c>
      <c r="I831" t="s">
        <v>13568</v>
      </c>
      <c r="L831">
        <v>102</v>
      </c>
    </row>
    <row r="832" spans="1:12" ht="14.4" customHeight="1" x14ac:dyDescent="0.3">
      <c r="A832" s="10" t="s">
        <v>16340</v>
      </c>
      <c r="B832" s="10" t="s">
        <v>13187</v>
      </c>
      <c r="C832" s="10" t="s">
        <v>13188</v>
      </c>
      <c r="D832" s="10" t="s">
        <v>16327</v>
      </c>
      <c r="E832" s="10" t="s">
        <v>15696</v>
      </c>
      <c r="F832" t="str">
        <f t="shared" si="12"/>
        <v/>
      </c>
      <c r="I832" t="s">
        <v>13568</v>
      </c>
      <c r="L832">
        <v>103</v>
      </c>
    </row>
    <row r="833" spans="1:12" ht="14.4" customHeight="1" x14ac:dyDescent="0.3">
      <c r="A833" s="10" t="s">
        <v>16341</v>
      </c>
      <c r="B833" s="10" t="s">
        <v>16342</v>
      </c>
      <c r="C833" s="10" t="s">
        <v>16343</v>
      </c>
      <c r="D833" s="10" t="s">
        <v>16344</v>
      </c>
      <c r="E833" s="10" t="s">
        <v>15804</v>
      </c>
      <c r="F833" t="str">
        <f t="shared" si="12"/>
        <v/>
      </c>
      <c r="I833" t="s">
        <v>13568</v>
      </c>
      <c r="K833" t="s">
        <v>13821</v>
      </c>
      <c r="L833">
        <v>389</v>
      </c>
    </row>
    <row r="834" spans="1:12" ht="14.4" customHeight="1" x14ac:dyDescent="0.3">
      <c r="A834" s="10" t="s">
        <v>16345</v>
      </c>
      <c r="B834" s="10" t="s">
        <v>16346</v>
      </c>
      <c r="C834" s="10" t="s">
        <v>16347</v>
      </c>
      <c r="D834" s="10" t="s">
        <v>16348</v>
      </c>
      <c r="E834" s="10" t="s">
        <v>15804</v>
      </c>
      <c r="F834" t="str">
        <f t="shared" si="12"/>
        <v/>
      </c>
      <c r="G834"/>
      <c r="I834" t="s">
        <v>13568</v>
      </c>
      <c r="K834" t="s">
        <v>13821</v>
      </c>
      <c r="L834">
        <v>390</v>
      </c>
    </row>
    <row r="835" spans="1:12" ht="14.4" customHeight="1" x14ac:dyDescent="0.3">
      <c r="A835" s="10" t="s">
        <v>16349</v>
      </c>
      <c r="B835" s="10" t="s">
        <v>11550</v>
      </c>
      <c r="C835" s="10" t="s">
        <v>11551</v>
      </c>
      <c r="D835" s="10" t="s">
        <v>16350</v>
      </c>
      <c r="E835" s="10" t="s">
        <v>16351</v>
      </c>
      <c r="F835" t="str">
        <f t="shared" si="12"/>
        <v/>
      </c>
      <c r="I835" t="s">
        <v>13568</v>
      </c>
      <c r="K835" t="s">
        <v>13821</v>
      </c>
      <c r="L835">
        <v>391</v>
      </c>
    </row>
    <row r="836" spans="1:12" ht="14.4" customHeight="1" x14ac:dyDescent="0.3">
      <c r="A836" s="10" t="s">
        <v>16352</v>
      </c>
      <c r="B836" s="10" t="s">
        <v>11579</v>
      </c>
      <c r="C836" s="10" t="s">
        <v>11580</v>
      </c>
      <c r="D836" s="10" t="s">
        <v>16353</v>
      </c>
      <c r="E836" s="10" t="s">
        <v>16351</v>
      </c>
      <c r="F836" t="str">
        <f t="shared" si="12"/>
        <v/>
      </c>
      <c r="I836" t="s">
        <v>13568</v>
      </c>
      <c r="K836" t="s">
        <v>13821</v>
      </c>
      <c r="L836">
        <v>392</v>
      </c>
    </row>
    <row r="837" spans="1:12" ht="14.4" customHeight="1" x14ac:dyDescent="0.3">
      <c r="A837" s="10" t="s">
        <v>16354</v>
      </c>
      <c r="B837" s="64" t="s">
        <v>15978</v>
      </c>
      <c r="C837" s="64" t="s">
        <v>15979</v>
      </c>
      <c r="D837" s="10" t="s">
        <v>16355</v>
      </c>
      <c r="E837" s="10" t="s">
        <v>16356</v>
      </c>
      <c r="F837" t="str">
        <f t="shared" ref="F837:F900" si="13">IF(COUNTIF(H837:J837,"used")&gt;0,"y","")</f>
        <v>y</v>
      </c>
      <c r="G837" s="48" t="s">
        <v>15900</v>
      </c>
      <c r="H837" s="49" t="s">
        <v>13616</v>
      </c>
      <c r="I837" s="49" t="s">
        <v>13616</v>
      </c>
      <c r="J837" s="49" t="s">
        <v>13616</v>
      </c>
      <c r="L837">
        <v>164</v>
      </c>
    </row>
    <row r="838" spans="1:12" ht="14.4" customHeight="1" x14ac:dyDescent="0.3">
      <c r="A838" s="10" t="s">
        <v>16357</v>
      </c>
      <c r="B838" s="64" t="s">
        <v>15978</v>
      </c>
      <c r="C838" s="64" t="s">
        <v>15979</v>
      </c>
      <c r="D838" s="10" t="s">
        <v>15980</v>
      </c>
      <c r="E838" s="10" t="s">
        <v>16358</v>
      </c>
      <c r="F838" t="str">
        <f t="shared" si="13"/>
        <v>y</v>
      </c>
      <c r="G838" s="48" t="s">
        <v>15900</v>
      </c>
      <c r="H838" s="49" t="s">
        <v>13616</v>
      </c>
      <c r="I838" s="49" t="s">
        <v>13616</v>
      </c>
      <c r="J838" s="49" t="s">
        <v>13616</v>
      </c>
      <c r="L838">
        <v>7</v>
      </c>
    </row>
    <row r="839" spans="1:12" ht="14.4" customHeight="1" x14ac:dyDescent="0.3">
      <c r="A839" s="10" t="s">
        <v>16359</v>
      </c>
      <c r="B839" s="10" t="s">
        <v>16360</v>
      </c>
      <c r="C839" s="10" t="s">
        <v>16361</v>
      </c>
      <c r="D839" s="10" t="s">
        <v>16362</v>
      </c>
      <c r="E839" s="10" t="s">
        <v>16363</v>
      </c>
      <c r="F839" t="str">
        <f t="shared" si="13"/>
        <v>y</v>
      </c>
      <c r="G839" s="10" t="s">
        <v>16364</v>
      </c>
      <c r="I839" t="s">
        <v>13568</v>
      </c>
      <c r="J839" s="49" t="s">
        <v>13616</v>
      </c>
      <c r="K839" t="s">
        <v>13821</v>
      </c>
      <c r="L839">
        <v>21</v>
      </c>
    </row>
    <row r="840" spans="1:12" ht="14.4" customHeight="1" x14ac:dyDescent="0.3">
      <c r="A840" s="10" t="s">
        <v>16359</v>
      </c>
      <c r="B840" s="10" t="s">
        <v>16365</v>
      </c>
      <c r="C840" s="10" t="s">
        <v>16366</v>
      </c>
      <c r="D840" s="10" t="s">
        <v>16362</v>
      </c>
      <c r="E840" s="10" t="s">
        <v>16363</v>
      </c>
      <c r="F840" t="str">
        <f t="shared" si="13"/>
        <v/>
      </c>
      <c r="K840" t="s">
        <v>13821</v>
      </c>
      <c r="L840">
        <v>21</v>
      </c>
    </row>
    <row r="841" spans="1:12" ht="14.4" customHeight="1" x14ac:dyDescent="0.3">
      <c r="A841" s="10" t="s">
        <v>16367</v>
      </c>
      <c r="B841" s="10" t="s">
        <v>16368</v>
      </c>
      <c r="C841" s="10" t="s">
        <v>16369</v>
      </c>
      <c r="D841" s="10" t="s">
        <v>16370</v>
      </c>
      <c r="E841" s="10" t="s">
        <v>16371</v>
      </c>
      <c r="F841" t="str">
        <f t="shared" si="13"/>
        <v>y</v>
      </c>
      <c r="G841"/>
      <c r="I841" s="49" t="s">
        <v>13616</v>
      </c>
      <c r="L841">
        <v>394</v>
      </c>
    </row>
    <row r="842" spans="1:12" ht="14.4" customHeight="1" x14ac:dyDescent="0.3">
      <c r="A842" s="10" t="s">
        <v>16372</v>
      </c>
      <c r="B842" s="10" t="s">
        <v>16373</v>
      </c>
      <c r="C842" s="10" t="s">
        <v>16374</v>
      </c>
      <c r="D842" s="10" t="s">
        <v>16375</v>
      </c>
      <c r="E842" s="10" t="s">
        <v>16376</v>
      </c>
      <c r="F842" t="str">
        <f t="shared" si="13"/>
        <v>y</v>
      </c>
      <c r="G842"/>
      <c r="I842" s="49" t="s">
        <v>13616</v>
      </c>
      <c r="L842">
        <v>395</v>
      </c>
    </row>
    <row r="843" spans="1:12" ht="14.4" customHeight="1" x14ac:dyDescent="0.3">
      <c r="A843" s="10" t="s">
        <v>16377</v>
      </c>
      <c r="B843" s="10" t="s">
        <v>16378</v>
      </c>
      <c r="C843" s="10" t="s">
        <v>16379</v>
      </c>
      <c r="D843" s="10" t="s">
        <v>16380</v>
      </c>
      <c r="E843" s="10" t="s">
        <v>16050</v>
      </c>
      <c r="F843" t="str">
        <f t="shared" si="13"/>
        <v/>
      </c>
      <c r="L843">
        <v>396</v>
      </c>
    </row>
    <row r="844" spans="1:12" ht="14.4" customHeight="1" x14ac:dyDescent="0.3">
      <c r="A844" s="10" t="s">
        <v>16381</v>
      </c>
      <c r="B844" s="10" t="s">
        <v>16382</v>
      </c>
      <c r="C844" s="10" t="s">
        <v>16383</v>
      </c>
      <c r="D844" s="10" t="s">
        <v>16384</v>
      </c>
      <c r="E844" s="10" t="s">
        <v>16385</v>
      </c>
      <c r="F844" t="str">
        <f t="shared" si="13"/>
        <v/>
      </c>
      <c r="G844"/>
      <c r="I844" s="49"/>
      <c r="L844">
        <v>62</v>
      </c>
    </row>
    <row r="845" spans="1:12" ht="14.4" customHeight="1" x14ac:dyDescent="0.3">
      <c r="A845" s="10" t="s">
        <v>16386</v>
      </c>
      <c r="B845" s="10" t="s">
        <v>16387</v>
      </c>
      <c r="C845" s="10" t="s">
        <v>16388</v>
      </c>
      <c r="D845" s="10" t="s">
        <v>16389</v>
      </c>
      <c r="E845" s="10" t="s">
        <v>16390</v>
      </c>
      <c r="F845" t="str">
        <f t="shared" si="13"/>
        <v>y</v>
      </c>
      <c r="G845"/>
      <c r="I845" s="49" t="s">
        <v>13616</v>
      </c>
      <c r="J845" t="s">
        <v>13568</v>
      </c>
      <c r="L845">
        <v>167</v>
      </c>
    </row>
    <row r="846" spans="1:12" ht="14.4" customHeight="1" x14ac:dyDescent="0.3">
      <c r="A846" s="10" t="s">
        <v>16386</v>
      </c>
      <c r="B846" s="10" t="s">
        <v>16391</v>
      </c>
      <c r="C846" s="10" t="s">
        <v>16392</v>
      </c>
      <c r="D846" s="10" t="s">
        <v>16389</v>
      </c>
      <c r="E846" s="10" t="s">
        <v>16390</v>
      </c>
      <c r="F846" t="str">
        <f t="shared" si="13"/>
        <v/>
      </c>
      <c r="L846">
        <v>167</v>
      </c>
    </row>
    <row r="847" spans="1:12" ht="14.4" customHeight="1" x14ac:dyDescent="0.3">
      <c r="A847" s="10" t="s">
        <v>16393</v>
      </c>
      <c r="B847" s="10" t="s">
        <v>16394</v>
      </c>
      <c r="C847" s="10" t="s">
        <v>16395</v>
      </c>
      <c r="D847" s="10" t="s">
        <v>15863</v>
      </c>
      <c r="E847" s="10" t="s">
        <v>16396</v>
      </c>
      <c r="F847" t="str">
        <f t="shared" si="13"/>
        <v>y</v>
      </c>
      <c r="I847" s="49" t="s">
        <v>13616</v>
      </c>
      <c r="J847" t="s">
        <v>13568</v>
      </c>
      <c r="L847">
        <v>5</v>
      </c>
    </row>
    <row r="848" spans="1:12" ht="14.4" customHeight="1" x14ac:dyDescent="0.3">
      <c r="A848" s="10" t="s">
        <v>16397</v>
      </c>
      <c r="B848" s="10" t="s">
        <v>16398</v>
      </c>
      <c r="C848" s="10" t="s">
        <v>16399</v>
      </c>
      <c r="D848" s="10" t="s">
        <v>16400</v>
      </c>
      <c r="E848" s="10" t="s">
        <v>16401</v>
      </c>
      <c r="F848" t="str">
        <f t="shared" si="13"/>
        <v/>
      </c>
      <c r="G848"/>
      <c r="L848">
        <v>168</v>
      </c>
    </row>
    <row r="849" spans="1:12" ht="14.4" customHeight="1" x14ac:dyDescent="0.3">
      <c r="A849" s="10" t="s">
        <v>16397</v>
      </c>
      <c r="B849" s="10" t="s">
        <v>16402</v>
      </c>
      <c r="C849" s="10" t="s">
        <v>16403</v>
      </c>
      <c r="D849" s="10" t="s">
        <v>16400</v>
      </c>
      <c r="E849" s="10" t="s">
        <v>16401</v>
      </c>
      <c r="F849" t="str">
        <f t="shared" si="13"/>
        <v/>
      </c>
      <c r="G849"/>
      <c r="I849" t="s">
        <v>13568</v>
      </c>
      <c r="L849">
        <v>168</v>
      </c>
    </row>
    <row r="850" spans="1:12" ht="14.4" customHeight="1" x14ac:dyDescent="0.3">
      <c r="A850" s="10" t="s">
        <v>16404</v>
      </c>
      <c r="B850" s="10" t="s">
        <v>16405</v>
      </c>
      <c r="C850" s="10" t="s">
        <v>16406</v>
      </c>
      <c r="D850" s="10" t="s">
        <v>16407</v>
      </c>
      <c r="E850" s="10" t="s">
        <v>15992</v>
      </c>
      <c r="F850" t="str">
        <f t="shared" si="13"/>
        <v>y</v>
      </c>
      <c r="G850"/>
      <c r="I850" s="49" t="s">
        <v>13616</v>
      </c>
      <c r="L850">
        <v>400</v>
      </c>
    </row>
    <row r="851" spans="1:12" ht="14.4" customHeight="1" x14ac:dyDescent="0.3">
      <c r="A851" s="10" t="s">
        <v>16408</v>
      </c>
      <c r="B851" s="10" t="s">
        <v>16405</v>
      </c>
      <c r="C851" s="10" t="s">
        <v>16406</v>
      </c>
      <c r="D851" s="10" t="s">
        <v>16409</v>
      </c>
      <c r="E851" s="10" t="s">
        <v>16410</v>
      </c>
      <c r="F851" t="str">
        <f t="shared" si="13"/>
        <v>y</v>
      </c>
      <c r="G851"/>
      <c r="I851" s="49" t="s">
        <v>13616</v>
      </c>
      <c r="L851">
        <v>401</v>
      </c>
    </row>
    <row r="852" spans="1:12" ht="14.4" customHeight="1" x14ac:dyDescent="0.3">
      <c r="A852" s="10" t="s">
        <v>16411</v>
      </c>
      <c r="B852" s="10" t="s">
        <v>16412</v>
      </c>
      <c r="C852" s="10" t="s">
        <v>16413</v>
      </c>
      <c r="D852" s="10" t="s">
        <v>16414</v>
      </c>
      <c r="E852" s="10" t="s">
        <v>16415</v>
      </c>
      <c r="F852" t="str">
        <f t="shared" si="13"/>
        <v>y</v>
      </c>
      <c r="G852"/>
      <c r="I852" s="49" t="s">
        <v>13616</v>
      </c>
      <c r="L852">
        <v>402</v>
      </c>
    </row>
    <row r="853" spans="1:12" ht="14.4" customHeight="1" x14ac:dyDescent="0.3">
      <c r="A853" s="10" t="s">
        <v>16416</v>
      </c>
      <c r="B853" s="10" t="s">
        <v>16417</v>
      </c>
      <c r="C853" s="10" t="s">
        <v>16418</v>
      </c>
      <c r="D853" s="10" t="s">
        <v>16419</v>
      </c>
      <c r="E853" s="10" t="s">
        <v>16420</v>
      </c>
      <c r="F853" t="str">
        <f t="shared" si="13"/>
        <v>y</v>
      </c>
      <c r="G853"/>
      <c r="I853" s="49" t="s">
        <v>13616</v>
      </c>
      <c r="L853">
        <v>403</v>
      </c>
    </row>
    <row r="854" spans="1:12" ht="14.4" customHeight="1" x14ac:dyDescent="0.3">
      <c r="A854" s="10" t="s">
        <v>16421</v>
      </c>
      <c r="B854" s="64" t="s">
        <v>14349</v>
      </c>
      <c r="C854" s="64" t="s">
        <v>14350</v>
      </c>
      <c r="D854" s="10" t="s">
        <v>16422</v>
      </c>
      <c r="E854" s="10" t="s">
        <v>16423</v>
      </c>
      <c r="F854" t="str">
        <f t="shared" si="13"/>
        <v/>
      </c>
      <c r="H854" s="49"/>
      <c r="I854" t="s">
        <v>13568</v>
      </c>
      <c r="L854">
        <v>13</v>
      </c>
    </row>
    <row r="855" spans="1:12" ht="14.4" customHeight="1" x14ac:dyDescent="0.3">
      <c r="A855" s="10" t="s">
        <v>16424</v>
      </c>
      <c r="B855" s="10" t="s">
        <v>16425</v>
      </c>
      <c r="C855" s="10" t="s">
        <v>16426</v>
      </c>
      <c r="D855" s="10" t="s">
        <v>16427</v>
      </c>
      <c r="E855" s="10" t="s">
        <v>16428</v>
      </c>
      <c r="F855" t="str">
        <f t="shared" si="13"/>
        <v/>
      </c>
      <c r="I855" t="s">
        <v>13568</v>
      </c>
      <c r="J855" t="s">
        <v>13568</v>
      </c>
      <c r="L855">
        <v>405</v>
      </c>
    </row>
    <row r="856" spans="1:12" ht="14.4" customHeight="1" x14ac:dyDescent="0.3">
      <c r="A856" s="10" t="s">
        <v>16429</v>
      </c>
      <c r="B856" s="10" t="s">
        <v>16430</v>
      </c>
      <c r="C856" s="10" t="s">
        <v>16431</v>
      </c>
      <c r="D856" s="10" t="s">
        <v>16432</v>
      </c>
      <c r="E856" s="10" t="s">
        <v>16433</v>
      </c>
      <c r="F856" t="str">
        <f t="shared" si="13"/>
        <v/>
      </c>
      <c r="J856" t="s">
        <v>13568</v>
      </c>
      <c r="L856">
        <v>108</v>
      </c>
    </row>
    <row r="857" spans="1:12" ht="14.4" customHeight="1" x14ac:dyDescent="0.3">
      <c r="A857" s="10" t="s">
        <v>16434</v>
      </c>
      <c r="B857" s="10" t="s">
        <v>12131</v>
      </c>
      <c r="C857" s="10" t="s">
        <v>16435</v>
      </c>
      <c r="D857" s="10" t="s">
        <v>16436</v>
      </c>
      <c r="E857" s="10" t="s">
        <v>16437</v>
      </c>
      <c r="F857" t="str">
        <f t="shared" si="13"/>
        <v>y</v>
      </c>
      <c r="G857"/>
      <c r="I857" s="49" t="s">
        <v>13616</v>
      </c>
      <c r="L857">
        <v>407</v>
      </c>
    </row>
    <row r="858" spans="1:12" ht="14.4" customHeight="1" x14ac:dyDescent="0.3">
      <c r="A858" s="10" t="s">
        <v>16438</v>
      </c>
      <c r="B858" s="10" t="s">
        <v>12134</v>
      </c>
      <c r="C858" s="10" t="s">
        <v>16439</v>
      </c>
      <c r="D858" s="10" t="s">
        <v>16440</v>
      </c>
      <c r="E858" s="10" t="s">
        <v>16441</v>
      </c>
      <c r="F858" t="str">
        <f t="shared" si="13"/>
        <v>y</v>
      </c>
      <c r="G858"/>
      <c r="I858" s="49" t="s">
        <v>13616</v>
      </c>
      <c r="L858">
        <v>408</v>
      </c>
    </row>
    <row r="859" spans="1:12" ht="14.4" customHeight="1" x14ac:dyDescent="0.3">
      <c r="A859" s="10" t="s">
        <v>16442</v>
      </c>
      <c r="B859" s="10" t="s">
        <v>12128</v>
      </c>
      <c r="C859" s="10" t="s">
        <v>16443</v>
      </c>
      <c r="D859" s="10" t="s">
        <v>16444</v>
      </c>
      <c r="E859" s="10" t="s">
        <v>16445</v>
      </c>
      <c r="F859" t="str">
        <f t="shared" si="13"/>
        <v>y</v>
      </c>
      <c r="G859"/>
      <c r="I859" s="49" t="s">
        <v>13616</v>
      </c>
      <c r="L859">
        <v>409</v>
      </c>
    </row>
    <row r="860" spans="1:12" ht="14.4" customHeight="1" x14ac:dyDescent="0.3">
      <c r="A860" s="10" t="s">
        <v>16446</v>
      </c>
      <c r="B860" s="10" t="s">
        <v>13176</v>
      </c>
      <c r="C860" s="10" t="s">
        <v>16447</v>
      </c>
      <c r="D860" s="10" t="s">
        <v>16448</v>
      </c>
      <c r="E860" s="10" t="s">
        <v>16449</v>
      </c>
      <c r="F860" t="str">
        <f t="shared" si="13"/>
        <v/>
      </c>
      <c r="G860"/>
      <c r="L860">
        <v>42</v>
      </c>
    </row>
    <row r="861" spans="1:12" ht="14.4" customHeight="1" x14ac:dyDescent="0.3">
      <c r="A861" s="10" t="s">
        <v>16450</v>
      </c>
      <c r="B861" s="10" t="s">
        <v>13191</v>
      </c>
      <c r="C861" s="10" t="s">
        <v>13192</v>
      </c>
      <c r="D861" s="10" t="s">
        <v>16448</v>
      </c>
      <c r="E861" s="10" t="s">
        <v>16449</v>
      </c>
      <c r="F861" t="str">
        <f t="shared" si="13"/>
        <v/>
      </c>
      <c r="G861"/>
      <c r="L861">
        <v>42</v>
      </c>
    </row>
    <row r="862" spans="1:12" ht="14.4" customHeight="1" x14ac:dyDescent="0.3">
      <c r="A862" s="10" t="s">
        <v>16451</v>
      </c>
      <c r="B862" s="10" t="s">
        <v>11560</v>
      </c>
      <c r="C862" s="10" t="s">
        <v>16323</v>
      </c>
      <c r="D862" s="10" t="s">
        <v>16452</v>
      </c>
      <c r="E862" s="10" t="s">
        <v>16449</v>
      </c>
      <c r="F862" t="str">
        <f t="shared" si="13"/>
        <v/>
      </c>
      <c r="L862">
        <v>411</v>
      </c>
    </row>
    <row r="863" spans="1:12" ht="14.4" customHeight="1" x14ac:dyDescent="0.3">
      <c r="A863" s="10" t="s">
        <v>16453</v>
      </c>
      <c r="B863" s="10" t="s">
        <v>13187</v>
      </c>
      <c r="C863" s="10" t="s">
        <v>13188</v>
      </c>
      <c r="D863" s="10" t="s">
        <v>16454</v>
      </c>
      <c r="E863" s="10" t="s">
        <v>16449</v>
      </c>
      <c r="F863" t="str">
        <f t="shared" si="13"/>
        <v/>
      </c>
      <c r="L863">
        <v>412</v>
      </c>
    </row>
    <row r="864" spans="1:12" ht="14.4" customHeight="1" x14ac:dyDescent="0.3">
      <c r="A864" s="10" t="s">
        <v>16455</v>
      </c>
      <c r="B864" s="10" t="s">
        <v>13176</v>
      </c>
      <c r="C864" s="10" t="s">
        <v>16447</v>
      </c>
      <c r="D864" s="10" t="s">
        <v>16456</v>
      </c>
      <c r="E864" s="10" t="s">
        <v>16449</v>
      </c>
      <c r="F864" t="str">
        <f t="shared" si="13"/>
        <v/>
      </c>
      <c r="G864"/>
      <c r="L864">
        <v>172</v>
      </c>
    </row>
    <row r="865" spans="1:12" ht="14.4" customHeight="1" x14ac:dyDescent="0.3">
      <c r="A865" s="10" t="s">
        <v>16457</v>
      </c>
      <c r="B865" s="10" t="s">
        <v>13191</v>
      </c>
      <c r="C865" s="10" t="s">
        <v>13192</v>
      </c>
      <c r="D865" s="10" t="s">
        <v>16456</v>
      </c>
      <c r="E865" s="10" t="s">
        <v>16449</v>
      </c>
      <c r="F865" t="str">
        <f t="shared" si="13"/>
        <v/>
      </c>
      <c r="G865"/>
      <c r="L865">
        <v>172</v>
      </c>
    </row>
    <row r="866" spans="1:12" ht="14.4" customHeight="1" x14ac:dyDescent="0.3">
      <c r="A866" s="10" t="s">
        <v>16458</v>
      </c>
      <c r="B866" s="10" t="s">
        <v>16459</v>
      </c>
      <c r="C866" s="10" t="s">
        <v>16460</v>
      </c>
      <c r="D866" s="10" t="s">
        <v>16448</v>
      </c>
      <c r="E866" s="10" t="s">
        <v>16449</v>
      </c>
      <c r="F866" t="str">
        <f t="shared" si="13"/>
        <v/>
      </c>
      <c r="L866">
        <v>42</v>
      </c>
    </row>
    <row r="867" spans="1:12" ht="14.4" customHeight="1" x14ac:dyDescent="0.3">
      <c r="A867" s="10" t="s">
        <v>16461</v>
      </c>
      <c r="B867" s="10" t="s">
        <v>16462</v>
      </c>
      <c r="C867" s="10" t="s">
        <v>16463</v>
      </c>
      <c r="D867" s="10" t="s">
        <v>16448</v>
      </c>
      <c r="E867" s="10" t="s">
        <v>16449</v>
      </c>
      <c r="F867" t="str">
        <f t="shared" si="13"/>
        <v/>
      </c>
      <c r="L867">
        <v>42</v>
      </c>
    </row>
    <row r="868" spans="1:12" ht="14.4" customHeight="1" x14ac:dyDescent="0.3">
      <c r="A868" s="10" t="s">
        <v>16464</v>
      </c>
      <c r="B868" s="10" t="s">
        <v>11546</v>
      </c>
      <c r="C868" s="10" t="s">
        <v>16465</v>
      </c>
      <c r="D868" s="10" t="s">
        <v>16466</v>
      </c>
      <c r="E868" s="10" t="s">
        <v>16449</v>
      </c>
      <c r="F868" t="str">
        <f t="shared" si="13"/>
        <v/>
      </c>
      <c r="G868"/>
      <c r="L868">
        <v>114</v>
      </c>
    </row>
    <row r="869" spans="1:12" ht="14.4" customHeight="1" x14ac:dyDescent="0.3">
      <c r="A869" s="10" t="s">
        <v>16467</v>
      </c>
      <c r="B869" s="10" t="s">
        <v>11576</v>
      </c>
      <c r="C869" s="10" t="s">
        <v>11577</v>
      </c>
      <c r="D869" s="10" t="s">
        <v>16468</v>
      </c>
      <c r="E869" s="10" t="s">
        <v>16449</v>
      </c>
      <c r="F869" t="str">
        <f t="shared" si="13"/>
        <v/>
      </c>
      <c r="G869"/>
      <c r="L869">
        <v>116</v>
      </c>
    </row>
    <row r="870" spans="1:12" ht="14.4" customHeight="1" x14ac:dyDescent="0.3">
      <c r="A870" s="10" t="s">
        <v>16469</v>
      </c>
      <c r="B870" s="10" t="s">
        <v>11546</v>
      </c>
      <c r="C870" s="10" t="s">
        <v>16465</v>
      </c>
      <c r="D870" s="10" t="s">
        <v>16466</v>
      </c>
      <c r="E870" s="10" t="s">
        <v>16449</v>
      </c>
      <c r="F870" t="str">
        <f t="shared" si="13"/>
        <v/>
      </c>
      <c r="G870"/>
      <c r="L870">
        <v>114</v>
      </c>
    </row>
    <row r="871" spans="1:12" ht="14.4" customHeight="1" x14ac:dyDescent="0.3">
      <c r="A871" s="10" t="s">
        <v>16470</v>
      </c>
      <c r="B871" s="10" t="s">
        <v>11576</v>
      </c>
      <c r="C871" s="10" t="s">
        <v>11577</v>
      </c>
      <c r="D871" s="10" t="s">
        <v>16468</v>
      </c>
      <c r="E871" s="10" t="s">
        <v>16449</v>
      </c>
      <c r="F871" t="str">
        <f t="shared" si="13"/>
        <v/>
      </c>
      <c r="G871"/>
      <c r="L871">
        <v>116</v>
      </c>
    </row>
    <row r="872" spans="1:12" ht="14.4" customHeight="1" x14ac:dyDescent="0.3">
      <c r="A872" s="10" t="s">
        <v>16471</v>
      </c>
      <c r="B872" s="10" t="s">
        <v>11546</v>
      </c>
      <c r="C872" s="10" t="s">
        <v>16465</v>
      </c>
      <c r="D872" s="10" t="s">
        <v>16466</v>
      </c>
      <c r="E872" s="10" t="s">
        <v>16472</v>
      </c>
      <c r="F872" t="str">
        <f t="shared" si="13"/>
        <v/>
      </c>
      <c r="G872"/>
      <c r="L872">
        <v>114</v>
      </c>
    </row>
    <row r="873" spans="1:12" ht="14.4" customHeight="1" x14ac:dyDescent="0.3">
      <c r="A873" s="10" t="s">
        <v>16473</v>
      </c>
      <c r="B873" s="10" t="s">
        <v>11576</v>
      </c>
      <c r="C873" s="10" t="s">
        <v>11577</v>
      </c>
      <c r="D873" s="10" t="s">
        <v>16474</v>
      </c>
      <c r="E873" s="10" t="s">
        <v>16472</v>
      </c>
      <c r="F873" t="str">
        <f t="shared" si="13"/>
        <v/>
      </c>
      <c r="G873"/>
      <c r="L873">
        <v>116</v>
      </c>
    </row>
    <row r="874" spans="1:12" ht="14.4" customHeight="1" x14ac:dyDescent="0.3">
      <c r="A874" s="10" t="s">
        <v>16475</v>
      </c>
      <c r="B874" s="10" t="s">
        <v>11540</v>
      </c>
      <c r="C874" s="10" t="s">
        <v>11541</v>
      </c>
      <c r="D874" s="10" t="s">
        <v>16448</v>
      </c>
      <c r="E874" s="10" t="s">
        <v>16449</v>
      </c>
      <c r="F874" t="str">
        <f t="shared" si="13"/>
        <v/>
      </c>
      <c r="G874"/>
      <c r="L874">
        <v>42</v>
      </c>
    </row>
    <row r="875" spans="1:12" ht="14.4" customHeight="1" x14ac:dyDescent="0.3">
      <c r="A875" s="10" t="s">
        <v>16476</v>
      </c>
      <c r="B875" s="10" t="s">
        <v>11570</v>
      </c>
      <c r="C875" s="10" t="s">
        <v>11571</v>
      </c>
      <c r="D875" s="10" t="s">
        <v>16448</v>
      </c>
      <c r="E875" s="10" t="s">
        <v>16449</v>
      </c>
      <c r="F875" t="str">
        <f t="shared" si="13"/>
        <v/>
      </c>
      <c r="G875"/>
      <c r="L875">
        <v>42</v>
      </c>
    </row>
    <row r="876" spans="1:12" ht="14.4" customHeight="1" x14ac:dyDescent="0.3">
      <c r="A876" s="10" t="s">
        <v>16477</v>
      </c>
      <c r="B876" s="10" t="s">
        <v>16478</v>
      </c>
      <c r="C876" s="10" t="s">
        <v>16479</v>
      </c>
      <c r="D876" s="10" t="s">
        <v>16480</v>
      </c>
      <c r="E876" s="10" t="s">
        <v>16481</v>
      </c>
      <c r="F876" t="str">
        <f t="shared" si="13"/>
        <v>y</v>
      </c>
      <c r="G876" s="10" t="s">
        <v>16482</v>
      </c>
      <c r="I876" s="49" t="s">
        <v>13616</v>
      </c>
      <c r="L876">
        <v>416</v>
      </c>
    </row>
    <row r="877" spans="1:12" ht="14.4" customHeight="1" x14ac:dyDescent="0.3">
      <c r="A877" s="10" t="s">
        <v>16483</v>
      </c>
      <c r="B877" s="10" t="s">
        <v>16484</v>
      </c>
      <c r="C877" s="10" t="s">
        <v>16485</v>
      </c>
      <c r="D877" s="10" t="s">
        <v>16486</v>
      </c>
      <c r="E877" s="10" t="s">
        <v>16487</v>
      </c>
      <c r="F877" t="str">
        <f t="shared" si="13"/>
        <v>y</v>
      </c>
      <c r="G877" s="10" t="s">
        <v>16482</v>
      </c>
      <c r="I877" s="49" t="s">
        <v>13616</v>
      </c>
      <c r="L877">
        <v>417</v>
      </c>
    </row>
    <row r="878" spans="1:12" ht="14.4" customHeight="1" x14ac:dyDescent="0.3">
      <c r="A878" s="10" t="s">
        <v>16488</v>
      </c>
      <c r="B878" s="10" t="s">
        <v>16489</v>
      </c>
      <c r="C878" s="10" t="s">
        <v>16490</v>
      </c>
      <c r="D878" s="10" t="s">
        <v>16491</v>
      </c>
      <c r="E878" s="10" t="s">
        <v>15804</v>
      </c>
      <c r="F878" t="str">
        <f t="shared" si="13"/>
        <v/>
      </c>
      <c r="G878"/>
      <c r="I878" t="s">
        <v>13568</v>
      </c>
      <c r="K878" t="s">
        <v>13821</v>
      </c>
      <c r="L878">
        <v>418</v>
      </c>
    </row>
    <row r="879" spans="1:12" ht="14.4" customHeight="1" x14ac:dyDescent="0.3">
      <c r="A879" s="10" t="s">
        <v>16492</v>
      </c>
      <c r="B879" s="10" t="s">
        <v>16493</v>
      </c>
      <c r="C879" s="10" t="s">
        <v>16494</v>
      </c>
      <c r="D879" s="10" t="s">
        <v>15863</v>
      </c>
      <c r="E879" s="10" t="s">
        <v>15864</v>
      </c>
      <c r="F879" t="str">
        <f t="shared" si="13"/>
        <v/>
      </c>
      <c r="L879">
        <v>5</v>
      </c>
    </row>
    <row r="880" spans="1:12" ht="14.4" customHeight="1" x14ac:dyDescent="0.3">
      <c r="A880" s="10" t="s">
        <v>16495</v>
      </c>
      <c r="B880" s="10" t="s">
        <v>16496</v>
      </c>
      <c r="C880" s="10" t="s">
        <v>16497</v>
      </c>
      <c r="D880" s="10" t="s">
        <v>15863</v>
      </c>
      <c r="E880" s="10" t="s">
        <v>16396</v>
      </c>
      <c r="F880" t="str">
        <f t="shared" si="13"/>
        <v/>
      </c>
      <c r="G880"/>
      <c r="J880" s="49"/>
      <c r="L880">
        <v>5</v>
      </c>
    </row>
    <row r="881" spans="1:12" ht="14.4" customHeight="1" x14ac:dyDescent="0.3">
      <c r="A881" s="10" t="s">
        <v>16498</v>
      </c>
      <c r="B881" s="10" t="s">
        <v>16499</v>
      </c>
      <c r="C881" s="10" t="s">
        <v>16500</v>
      </c>
      <c r="D881" s="10" t="s">
        <v>16362</v>
      </c>
      <c r="E881" s="10" t="s">
        <v>16363</v>
      </c>
      <c r="F881" t="str">
        <f t="shared" si="13"/>
        <v/>
      </c>
      <c r="J881" s="49"/>
      <c r="K881" t="s">
        <v>13821</v>
      </c>
      <c r="L881">
        <v>21</v>
      </c>
    </row>
    <row r="882" spans="1:12" ht="14.4" customHeight="1" x14ac:dyDescent="0.3">
      <c r="A882" s="10" t="s">
        <v>16501</v>
      </c>
      <c r="B882" s="64" t="s">
        <v>16502</v>
      </c>
      <c r="C882" s="64" t="s">
        <v>16503</v>
      </c>
      <c r="D882" s="10" t="s">
        <v>15863</v>
      </c>
      <c r="E882" s="10" t="s">
        <v>15864</v>
      </c>
      <c r="F882" t="str">
        <f t="shared" si="13"/>
        <v>y</v>
      </c>
      <c r="H882" s="49"/>
      <c r="I882" s="49" t="s">
        <v>13616</v>
      </c>
      <c r="L882">
        <v>5</v>
      </c>
    </row>
    <row r="883" spans="1:12" ht="14.4" customHeight="1" x14ac:dyDescent="0.3">
      <c r="A883" s="10" t="s">
        <v>16504</v>
      </c>
      <c r="B883" s="10" t="s">
        <v>16505</v>
      </c>
      <c r="C883" s="10" t="s">
        <v>16506</v>
      </c>
      <c r="D883" s="10" t="s">
        <v>15863</v>
      </c>
      <c r="E883" s="10" t="s">
        <v>16396</v>
      </c>
      <c r="F883" t="str">
        <f t="shared" si="13"/>
        <v/>
      </c>
      <c r="G883"/>
      <c r="I883" t="s">
        <v>13568</v>
      </c>
      <c r="L883">
        <v>5</v>
      </c>
    </row>
    <row r="884" spans="1:12" ht="14.4" customHeight="1" x14ac:dyDescent="0.3">
      <c r="A884" s="10" t="s">
        <v>16507</v>
      </c>
      <c r="B884" s="10" t="s">
        <v>16508</v>
      </c>
      <c r="C884" s="10" t="s">
        <v>16509</v>
      </c>
      <c r="D884" s="10" t="s">
        <v>16362</v>
      </c>
      <c r="E884" s="10" t="s">
        <v>16363</v>
      </c>
      <c r="F884" t="str">
        <f t="shared" si="13"/>
        <v/>
      </c>
      <c r="I884" t="s">
        <v>13568</v>
      </c>
      <c r="K884" t="s">
        <v>13821</v>
      </c>
      <c r="L884">
        <v>21</v>
      </c>
    </row>
    <row r="885" spans="1:12" ht="14.4" customHeight="1" x14ac:dyDescent="0.3">
      <c r="A885" s="10" t="s">
        <v>16510</v>
      </c>
      <c r="B885" s="64" t="s">
        <v>15978</v>
      </c>
      <c r="C885" s="64" t="s">
        <v>15979</v>
      </c>
      <c r="D885" s="10" t="s">
        <v>15935</v>
      </c>
      <c r="E885" s="10" t="s">
        <v>15936</v>
      </c>
      <c r="F885" t="str">
        <f t="shared" si="13"/>
        <v>y</v>
      </c>
      <c r="G885" s="48" t="s">
        <v>15900</v>
      </c>
      <c r="H885" s="49" t="s">
        <v>13616</v>
      </c>
      <c r="I885" s="49" t="s">
        <v>13616</v>
      </c>
      <c r="J885" s="49" t="s">
        <v>13616</v>
      </c>
      <c r="L885">
        <v>14</v>
      </c>
    </row>
    <row r="886" spans="1:12" ht="14.4" customHeight="1" x14ac:dyDescent="0.3">
      <c r="A886" s="10" t="s">
        <v>16511</v>
      </c>
      <c r="B886" s="64" t="s">
        <v>15978</v>
      </c>
      <c r="C886" s="64" t="s">
        <v>15979</v>
      </c>
      <c r="D886" s="10" t="s">
        <v>13780</v>
      </c>
      <c r="E886" s="10" t="s">
        <v>15969</v>
      </c>
      <c r="F886" t="str">
        <f t="shared" si="13"/>
        <v>y</v>
      </c>
      <c r="G886" s="48" t="s">
        <v>15900</v>
      </c>
      <c r="H886" s="49" t="s">
        <v>13616</v>
      </c>
      <c r="I886" s="49" t="s">
        <v>13616</v>
      </c>
      <c r="J886" s="49" t="s">
        <v>13616</v>
      </c>
      <c r="L886">
        <v>34</v>
      </c>
    </row>
    <row r="887" spans="1:12" ht="14.4" customHeight="1" x14ac:dyDescent="0.3">
      <c r="A887" s="10" t="s">
        <v>16512</v>
      </c>
      <c r="B887" s="64" t="s">
        <v>15978</v>
      </c>
      <c r="C887" s="64" t="s">
        <v>15979</v>
      </c>
      <c r="D887" s="10" t="s">
        <v>15980</v>
      </c>
      <c r="E887" s="10" t="s">
        <v>16513</v>
      </c>
      <c r="F887" t="str">
        <f t="shared" si="13"/>
        <v>y</v>
      </c>
      <c r="G887" s="48" t="s">
        <v>15900</v>
      </c>
      <c r="H887" s="49" t="s">
        <v>13616</v>
      </c>
      <c r="I887" s="49" t="s">
        <v>13616</v>
      </c>
      <c r="J887" s="49" t="s">
        <v>13616</v>
      </c>
      <c r="L887">
        <v>7</v>
      </c>
    </row>
    <row r="888" spans="1:12" ht="14.4" customHeight="1" x14ac:dyDescent="0.3">
      <c r="A888" s="10" t="s">
        <v>16514</v>
      </c>
      <c r="B888" s="64" t="s">
        <v>15978</v>
      </c>
      <c r="C888" s="64" t="s">
        <v>15979</v>
      </c>
      <c r="D888" s="10" t="s">
        <v>16515</v>
      </c>
      <c r="E888" s="10" t="s">
        <v>16516</v>
      </c>
      <c r="F888" t="str">
        <f t="shared" si="13"/>
        <v>y</v>
      </c>
      <c r="G888" s="48" t="s">
        <v>15900</v>
      </c>
      <c r="H888" s="49" t="s">
        <v>13616</v>
      </c>
      <c r="I888" s="49" t="s">
        <v>13616</v>
      </c>
      <c r="J888" s="49" t="s">
        <v>13616</v>
      </c>
      <c r="L888">
        <v>118</v>
      </c>
    </row>
    <row r="889" spans="1:12" ht="14.4" customHeight="1" x14ac:dyDescent="0.3">
      <c r="A889" s="10" t="s">
        <v>16517</v>
      </c>
      <c r="B889" s="10" t="s">
        <v>16387</v>
      </c>
      <c r="C889" s="10" t="s">
        <v>16388</v>
      </c>
      <c r="D889" s="10" t="s">
        <v>16518</v>
      </c>
      <c r="E889" s="10" t="s">
        <v>16519</v>
      </c>
      <c r="F889" t="str">
        <f t="shared" si="13"/>
        <v>y</v>
      </c>
      <c r="G889"/>
      <c r="I889" s="49" t="s">
        <v>13616</v>
      </c>
      <c r="J889" t="s">
        <v>13568</v>
      </c>
      <c r="L889">
        <v>420</v>
      </c>
    </row>
    <row r="890" spans="1:12" ht="14.4" customHeight="1" x14ac:dyDescent="0.3">
      <c r="A890" s="10" t="s">
        <v>16520</v>
      </c>
      <c r="B890" s="64" t="s">
        <v>15978</v>
      </c>
      <c r="C890" s="64" t="s">
        <v>15979</v>
      </c>
      <c r="D890" s="10" t="s">
        <v>16521</v>
      </c>
      <c r="E890" s="10" t="s">
        <v>16522</v>
      </c>
      <c r="F890" t="str">
        <f t="shared" si="13"/>
        <v>y</v>
      </c>
      <c r="G890" s="48" t="s">
        <v>15900</v>
      </c>
      <c r="H890" s="49" t="s">
        <v>13616</v>
      </c>
      <c r="I890" s="49" t="s">
        <v>13616</v>
      </c>
      <c r="J890" s="49" t="s">
        <v>13616</v>
      </c>
      <c r="L890">
        <v>176</v>
      </c>
    </row>
    <row r="891" spans="1:12" ht="14.4" customHeight="1" x14ac:dyDescent="0.3">
      <c r="A891" s="10" t="s">
        <v>16523</v>
      </c>
      <c r="B891" s="64" t="s">
        <v>15978</v>
      </c>
      <c r="C891" s="64" t="s">
        <v>15979</v>
      </c>
      <c r="D891" s="10" t="s">
        <v>16521</v>
      </c>
      <c r="E891" s="10" t="s">
        <v>16524</v>
      </c>
      <c r="F891" t="str">
        <f t="shared" si="13"/>
        <v>y</v>
      </c>
      <c r="G891" s="48" t="s">
        <v>15900</v>
      </c>
      <c r="H891" s="49" t="s">
        <v>13616</v>
      </c>
      <c r="I891" s="49" t="s">
        <v>13616</v>
      </c>
      <c r="J891" s="49" t="s">
        <v>13616</v>
      </c>
      <c r="L891">
        <v>176</v>
      </c>
    </row>
    <row r="892" spans="1:12" ht="14.4" customHeight="1" x14ac:dyDescent="0.3">
      <c r="A892" s="10" t="s">
        <v>16525</v>
      </c>
      <c r="B892" s="64" t="s">
        <v>15978</v>
      </c>
      <c r="C892" s="64" t="s">
        <v>15979</v>
      </c>
      <c r="D892" s="10" t="s">
        <v>16515</v>
      </c>
      <c r="E892" s="10" t="s">
        <v>16526</v>
      </c>
      <c r="F892" t="str">
        <f t="shared" si="13"/>
        <v>y</v>
      </c>
      <c r="G892" s="48" t="s">
        <v>15900</v>
      </c>
      <c r="H892" s="49" t="s">
        <v>13616</v>
      </c>
      <c r="I892" s="49" t="s">
        <v>13616</v>
      </c>
      <c r="J892" s="49" t="s">
        <v>13616</v>
      </c>
      <c r="L892">
        <v>118</v>
      </c>
    </row>
    <row r="893" spans="1:12" ht="14.4" customHeight="1" x14ac:dyDescent="0.3">
      <c r="A893" s="10" t="s">
        <v>16527</v>
      </c>
      <c r="B893" s="64" t="s">
        <v>15978</v>
      </c>
      <c r="C893" s="64" t="s">
        <v>15979</v>
      </c>
      <c r="D893" s="10" t="s">
        <v>16515</v>
      </c>
      <c r="E893" s="10" t="s">
        <v>16528</v>
      </c>
      <c r="F893" t="str">
        <f t="shared" si="13"/>
        <v>y</v>
      </c>
      <c r="G893" s="48" t="s">
        <v>15900</v>
      </c>
      <c r="H893" s="49" t="s">
        <v>13616</v>
      </c>
      <c r="I893" s="49" t="s">
        <v>13616</v>
      </c>
      <c r="J893" s="49" t="s">
        <v>13616</v>
      </c>
      <c r="L893">
        <v>118</v>
      </c>
    </row>
    <row r="894" spans="1:12" ht="14.4" customHeight="1" x14ac:dyDescent="0.3">
      <c r="A894" s="10" t="s">
        <v>16529</v>
      </c>
      <c r="B894" s="64" t="s">
        <v>15978</v>
      </c>
      <c r="C894" s="64" t="s">
        <v>15979</v>
      </c>
      <c r="D894" s="10" t="s">
        <v>15980</v>
      </c>
      <c r="E894" s="10" t="s">
        <v>16530</v>
      </c>
      <c r="F894" t="str">
        <f t="shared" si="13"/>
        <v>y</v>
      </c>
      <c r="G894" s="48" t="s">
        <v>15900</v>
      </c>
      <c r="H894" s="49" t="s">
        <v>13616</v>
      </c>
      <c r="I894" s="49" t="s">
        <v>13616</v>
      </c>
      <c r="J894" s="49" t="s">
        <v>13616</v>
      </c>
      <c r="L894">
        <v>7</v>
      </c>
    </row>
    <row r="895" spans="1:12" ht="14.4" customHeight="1" x14ac:dyDescent="0.3">
      <c r="A895" s="10" t="s">
        <v>16531</v>
      </c>
      <c r="B895" s="64" t="s">
        <v>15978</v>
      </c>
      <c r="C895" s="64" t="s">
        <v>15979</v>
      </c>
      <c r="D895" s="10" t="s">
        <v>16532</v>
      </c>
      <c r="E895" s="10" t="s">
        <v>16533</v>
      </c>
      <c r="F895" t="str">
        <f t="shared" si="13"/>
        <v>y</v>
      </c>
      <c r="G895" s="48" t="s">
        <v>15900</v>
      </c>
      <c r="H895" s="49" t="s">
        <v>13616</v>
      </c>
      <c r="I895" s="49" t="s">
        <v>13616</v>
      </c>
      <c r="J895" s="49" t="s">
        <v>13616</v>
      </c>
      <c r="L895">
        <v>422</v>
      </c>
    </row>
    <row r="896" spans="1:12" ht="14.4" customHeight="1" x14ac:dyDescent="0.3">
      <c r="A896" s="10" t="s">
        <v>14386</v>
      </c>
      <c r="B896" s="64" t="s">
        <v>16534</v>
      </c>
      <c r="C896" s="64" t="s">
        <v>16535</v>
      </c>
      <c r="D896" s="10" t="s">
        <v>14389</v>
      </c>
      <c r="E896" s="10" t="s">
        <v>14390</v>
      </c>
      <c r="F896" t="str">
        <f t="shared" si="13"/>
        <v>y</v>
      </c>
      <c r="G896" t="s">
        <v>13567</v>
      </c>
      <c r="H896" s="49" t="s">
        <v>13616</v>
      </c>
      <c r="I896" t="s">
        <v>13568</v>
      </c>
      <c r="J896" s="49" t="s">
        <v>13616</v>
      </c>
      <c r="L896">
        <v>299</v>
      </c>
    </row>
    <row r="897" spans="1:12" ht="14.4" customHeight="1" x14ac:dyDescent="0.3">
      <c r="A897" s="10" t="s">
        <v>14377</v>
      </c>
      <c r="B897" s="64" t="s">
        <v>16536</v>
      </c>
      <c r="C897" s="64" t="s">
        <v>16537</v>
      </c>
      <c r="D897" s="10" t="s">
        <v>14380</v>
      </c>
      <c r="E897" s="10" t="s">
        <v>14381</v>
      </c>
      <c r="F897" t="str">
        <f t="shared" si="13"/>
        <v>y</v>
      </c>
      <c r="G897" t="s">
        <v>13567</v>
      </c>
      <c r="H897" s="49" t="s">
        <v>13616</v>
      </c>
      <c r="I897" t="s">
        <v>13568</v>
      </c>
      <c r="J897" s="49" t="s">
        <v>13616</v>
      </c>
      <c r="L897">
        <v>264</v>
      </c>
    </row>
    <row r="898" spans="1:12" ht="14.4" customHeight="1" x14ac:dyDescent="0.3">
      <c r="A898" s="10" t="s">
        <v>16538</v>
      </c>
      <c r="B898" s="64" t="s">
        <v>5925</v>
      </c>
      <c r="C898" s="64" t="s">
        <v>14666</v>
      </c>
      <c r="D898" s="10" t="s">
        <v>16539</v>
      </c>
      <c r="E898" s="10" t="s">
        <v>16540</v>
      </c>
      <c r="F898" t="str">
        <f t="shared" si="13"/>
        <v>y</v>
      </c>
      <c r="G898" t="s">
        <v>13567</v>
      </c>
      <c r="H898" s="49" t="s">
        <v>13616</v>
      </c>
      <c r="I898" s="49" t="s">
        <v>13616</v>
      </c>
      <c r="J898" s="49" t="s">
        <v>13616</v>
      </c>
      <c r="L898">
        <v>177</v>
      </c>
    </row>
    <row r="899" spans="1:12" ht="14.4" customHeight="1" x14ac:dyDescent="0.3">
      <c r="A899" s="10" t="s">
        <v>16541</v>
      </c>
      <c r="B899" s="64" t="s">
        <v>5925</v>
      </c>
      <c r="C899" s="64" t="s">
        <v>14666</v>
      </c>
      <c r="D899" s="10" t="s">
        <v>16539</v>
      </c>
      <c r="E899" s="10" t="s">
        <v>16542</v>
      </c>
      <c r="F899" t="str">
        <f t="shared" si="13"/>
        <v>y</v>
      </c>
      <c r="G899" t="s">
        <v>13567</v>
      </c>
      <c r="H899" s="49" t="s">
        <v>13616</v>
      </c>
      <c r="I899" s="49" t="s">
        <v>13616</v>
      </c>
      <c r="J899" s="49" t="s">
        <v>13616</v>
      </c>
      <c r="L899">
        <v>177</v>
      </c>
    </row>
    <row r="900" spans="1:12" ht="14.4" customHeight="1" x14ac:dyDescent="0.3">
      <c r="A900" s="10" t="s">
        <v>16543</v>
      </c>
      <c r="B900" s="64" t="s">
        <v>5925</v>
      </c>
      <c r="C900" s="64" t="s">
        <v>14666</v>
      </c>
      <c r="D900" s="10" t="s">
        <v>16544</v>
      </c>
      <c r="E900" s="10" t="s">
        <v>16545</v>
      </c>
      <c r="F900" t="str">
        <f t="shared" si="13"/>
        <v>y</v>
      </c>
      <c r="G900" t="s">
        <v>13567</v>
      </c>
      <c r="H900" s="49" t="s">
        <v>13616</v>
      </c>
      <c r="I900" s="49" t="s">
        <v>13616</v>
      </c>
      <c r="J900" s="49" t="s">
        <v>13616</v>
      </c>
      <c r="L900">
        <v>424</v>
      </c>
    </row>
    <row r="901" spans="1:12" ht="14.4" customHeight="1" x14ac:dyDescent="0.3">
      <c r="A901" s="10" t="s">
        <v>16546</v>
      </c>
      <c r="B901" s="64" t="s">
        <v>5925</v>
      </c>
      <c r="C901" s="64" t="s">
        <v>14666</v>
      </c>
      <c r="D901" s="10" t="s">
        <v>16547</v>
      </c>
      <c r="E901" s="10" t="s">
        <v>16545</v>
      </c>
      <c r="F901" t="str">
        <f t="shared" ref="F901:F964" si="14">IF(COUNTIF(H901:J901,"used")&gt;0,"y","")</f>
        <v>y</v>
      </c>
      <c r="G901" t="s">
        <v>13567</v>
      </c>
      <c r="H901" s="49" t="s">
        <v>13616</v>
      </c>
      <c r="I901" s="49" t="s">
        <v>13616</v>
      </c>
      <c r="J901" s="49" t="s">
        <v>13616</v>
      </c>
      <c r="L901">
        <v>425</v>
      </c>
    </row>
    <row r="902" spans="1:12" ht="14.4" customHeight="1" x14ac:dyDescent="0.3">
      <c r="A902" s="10" t="s">
        <v>16548</v>
      </c>
      <c r="B902" s="64" t="s">
        <v>16549</v>
      </c>
      <c r="C902" s="64" t="s">
        <v>16550</v>
      </c>
      <c r="D902" s="10" t="s">
        <v>16551</v>
      </c>
      <c r="E902" s="10" t="s">
        <v>16552</v>
      </c>
      <c r="F902" t="str">
        <f t="shared" si="14"/>
        <v>y</v>
      </c>
      <c r="G902" s="10" t="s">
        <v>13567</v>
      </c>
      <c r="H902" s="49" t="s">
        <v>13616</v>
      </c>
      <c r="I902" s="49" t="s">
        <v>13616</v>
      </c>
      <c r="J902" s="49" t="s">
        <v>13616</v>
      </c>
      <c r="L902">
        <v>426</v>
      </c>
    </row>
    <row r="903" spans="1:12" ht="14.4" customHeight="1" x14ac:dyDescent="0.3">
      <c r="A903" s="10" t="s">
        <v>16553</v>
      </c>
      <c r="B903" s="64" t="s">
        <v>16549</v>
      </c>
      <c r="C903" s="64" t="s">
        <v>16550</v>
      </c>
      <c r="D903" s="10" t="s">
        <v>16554</v>
      </c>
      <c r="E903" s="10" t="s">
        <v>16555</v>
      </c>
      <c r="F903" t="str">
        <f t="shared" si="14"/>
        <v>y</v>
      </c>
      <c r="G903" s="10" t="s">
        <v>13989</v>
      </c>
      <c r="H903" s="49" t="s">
        <v>13616</v>
      </c>
      <c r="I903" s="49" t="s">
        <v>13616</v>
      </c>
      <c r="J903" s="49" t="s">
        <v>13616</v>
      </c>
      <c r="L903">
        <v>3</v>
      </c>
    </row>
    <row r="904" spans="1:12" ht="14.4" customHeight="1" x14ac:dyDescent="0.3">
      <c r="A904" s="10" t="s">
        <v>16556</v>
      </c>
      <c r="B904" s="64" t="s">
        <v>16549</v>
      </c>
      <c r="C904" s="64" t="s">
        <v>16550</v>
      </c>
      <c r="D904" s="10" t="s">
        <v>16554</v>
      </c>
      <c r="E904" s="10" t="s">
        <v>16557</v>
      </c>
      <c r="F904" t="str">
        <f t="shared" si="14"/>
        <v>y</v>
      </c>
      <c r="G904" s="10" t="s">
        <v>13989</v>
      </c>
      <c r="H904" s="49" t="s">
        <v>13616</v>
      </c>
      <c r="I904" s="49"/>
      <c r="J904" s="49" t="s">
        <v>13616</v>
      </c>
      <c r="L904">
        <v>3</v>
      </c>
    </row>
    <row r="905" spans="1:12" ht="14.4" customHeight="1" x14ac:dyDescent="0.3">
      <c r="A905" s="10" t="s">
        <v>16558</v>
      </c>
      <c r="B905" s="64" t="s">
        <v>16549</v>
      </c>
      <c r="C905" s="64" t="s">
        <v>16550</v>
      </c>
      <c r="D905" s="10" t="s">
        <v>16554</v>
      </c>
      <c r="E905" s="10" t="s">
        <v>16559</v>
      </c>
      <c r="F905" t="str">
        <f t="shared" si="14"/>
        <v>y</v>
      </c>
      <c r="G905" s="10" t="s">
        <v>13989</v>
      </c>
      <c r="H905" s="49" t="s">
        <v>13616</v>
      </c>
      <c r="I905" s="49" t="s">
        <v>13616</v>
      </c>
      <c r="J905" s="49" t="s">
        <v>13616</v>
      </c>
      <c r="L905">
        <v>3</v>
      </c>
    </row>
    <row r="906" spans="1:12" ht="14.4" customHeight="1" x14ac:dyDescent="0.3">
      <c r="A906" s="10" t="s">
        <v>16560</v>
      </c>
      <c r="B906" s="64" t="s">
        <v>16549</v>
      </c>
      <c r="C906" s="64" t="s">
        <v>16550</v>
      </c>
      <c r="D906" s="10" t="s">
        <v>16554</v>
      </c>
      <c r="E906" s="10" t="s">
        <v>16561</v>
      </c>
      <c r="F906" t="str">
        <f t="shared" si="14"/>
        <v>y</v>
      </c>
      <c r="G906" s="10" t="s">
        <v>13989</v>
      </c>
      <c r="H906" s="49" t="s">
        <v>13616</v>
      </c>
      <c r="I906" s="49"/>
      <c r="J906" s="49" t="s">
        <v>13616</v>
      </c>
      <c r="L906">
        <v>3</v>
      </c>
    </row>
    <row r="907" spans="1:12" ht="14.4" customHeight="1" x14ac:dyDescent="0.3">
      <c r="A907" s="10" t="s">
        <v>16562</v>
      </c>
      <c r="B907" s="64" t="s">
        <v>16549</v>
      </c>
      <c r="C907" s="64" t="s">
        <v>16550</v>
      </c>
      <c r="D907" s="10" t="s">
        <v>16554</v>
      </c>
      <c r="E907" s="10" t="s">
        <v>16563</v>
      </c>
      <c r="F907" t="str">
        <f t="shared" si="14"/>
        <v>y</v>
      </c>
      <c r="G907" s="10" t="s">
        <v>13989</v>
      </c>
      <c r="H907" s="49" t="s">
        <v>13616</v>
      </c>
      <c r="I907" s="49" t="s">
        <v>13616</v>
      </c>
      <c r="J907" s="49" t="s">
        <v>13616</v>
      </c>
      <c r="L907">
        <v>3</v>
      </c>
    </row>
    <row r="908" spans="1:12" ht="14.4" customHeight="1" x14ac:dyDescent="0.3">
      <c r="A908" s="10" t="s">
        <v>16564</v>
      </c>
      <c r="B908" s="64" t="s">
        <v>16549</v>
      </c>
      <c r="C908" s="64" t="s">
        <v>16550</v>
      </c>
      <c r="D908" s="10" t="s">
        <v>16554</v>
      </c>
      <c r="E908" s="10" t="s">
        <v>16565</v>
      </c>
      <c r="F908" t="str">
        <f t="shared" si="14"/>
        <v>y</v>
      </c>
      <c r="G908" s="10" t="s">
        <v>13989</v>
      </c>
      <c r="H908" s="49" t="s">
        <v>13616</v>
      </c>
      <c r="I908" s="49"/>
      <c r="J908" s="49" t="s">
        <v>13616</v>
      </c>
      <c r="L908">
        <v>3</v>
      </c>
    </row>
    <row r="909" spans="1:12" ht="14.4" customHeight="1" x14ac:dyDescent="0.3">
      <c r="A909" s="10" t="s">
        <v>16566</v>
      </c>
      <c r="B909" s="64" t="s">
        <v>16549</v>
      </c>
      <c r="C909" s="64" t="s">
        <v>16550</v>
      </c>
      <c r="D909" s="10" t="s">
        <v>16554</v>
      </c>
      <c r="E909" s="10" t="s">
        <v>16567</v>
      </c>
      <c r="F909" t="str">
        <f t="shared" si="14"/>
        <v>y</v>
      </c>
      <c r="G909" s="10" t="s">
        <v>13989</v>
      </c>
      <c r="H909" s="49" t="s">
        <v>13616</v>
      </c>
      <c r="I909" s="49" t="s">
        <v>13616</v>
      </c>
      <c r="J909" s="49" t="s">
        <v>13616</v>
      </c>
      <c r="L909">
        <v>3</v>
      </c>
    </row>
    <row r="910" spans="1:12" ht="14.4" customHeight="1" x14ac:dyDescent="0.3">
      <c r="A910" s="10" t="s">
        <v>16568</v>
      </c>
      <c r="B910" s="64" t="s">
        <v>16549</v>
      </c>
      <c r="C910" s="64" t="s">
        <v>16550</v>
      </c>
      <c r="D910" s="10" t="s">
        <v>16554</v>
      </c>
      <c r="E910" s="10" t="s">
        <v>16569</v>
      </c>
      <c r="F910" t="str">
        <f t="shared" si="14"/>
        <v>y</v>
      </c>
      <c r="G910" s="10" t="s">
        <v>13989</v>
      </c>
      <c r="H910" s="49" t="s">
        <v>13616</v>
      </c>
      <c r="I910" s="49" t="s">
        <v>13616</v>
      </c>
      <c r="J910" s="49" t="s">
        <v>13616</v>
      </c>
      <c r="L910">
        <v>3</v>
      </c>
    </row>
    <row r="911" spans="1:12" ht="14.4" customHeight="1" x14ac:dyDescent="0.3">
      <c r="A911" s="10" t="s">
        <v>16570</v>
      </c>
      <c r="B911" s="64" t="s">
        <v>16571</v>
      </c>
      <c r="C911" s="64" t="s">
        <v>16572</v>
      </c>
      <c r="D911" s="10" t="s">
        <v>16554</v>
      </c>
      <c r="E911" s="10" t="s">
        <v>16573</v>
      </c>
      <c r="F911" t="str">
        <f t="shared" si="14"/>
        <v>y</v>
      </c>
      <c r="G911" s="10" t="s">
        <v>13567</v>
      </c>
      <c r="H911" s="49" t="s">
        <v>13616</v>
      </c>
      <c r="I911" t="s">
        <v>13568</v>
      </c>
      <c r="J911" t="s">
        <v>13616</v>
      </c>
      <c r="L911">
        <v>3</v>
      </c>
    </row>
    <row r="912" spans="1:12" ht="14.4" customHeight="1" x14ac:dyDescent="0.3">
      <c r="A912" s="10" t="s">
        <v>16574</v>
      </c>
      <c r="B912" s="64" t="s">
        <v>16571</v>
      </c>
      <c r="C912" s="64" t="s">
        <v>16572</v>
      </c>
      <c r="D912" s="10" t="s">
        <v>16554</v>
      </c>
      <c r="E912" s="10" t="s">
        <v>16575</v>
      </c>
      <c r="F912" t="str">
        <f t="shared" si="14"/>
        <v>y</v>
      </c>
      <c r="G912" s="10" t="s">
        <v>13567</v>
      </c>
      <c r="H912" s="49" t="s">
        <v>13616</v>
      </c>
      <c r="I912" t="s">
        <v>13568</v>
      </c>
      <c r="J912" t="s">
        <v>13616</v>
      </c>
      <c r="L912">
        <v>3</v>
      </c>
    </row>
    <row r="913" spans="1:12" ht="14.4" customHeight="1" x14ac:dyDescent="0.3">
      <c r="A913" s="10" t="s">
        <v>16576</v>
      </c>
      <c r="B913" s="64" t="s">
        <v>16571</v>
      </c>
      <c r="C913" s="64" t="s">
        <v>16572</v>
      </c>
      <c r="D913" s="10" t="s">
        <v>16554</v>
      </c>
      <c r="E913" s="10" t="s">
        <v>16577</v>
      </c>
      <c r="F913" t="str">
        <f t="shared" si="14"/>
        <v>y</v>
      </c>
      <c r="G913" s="10" t="s">
        <v>13567</v>
      </c>
      <c r="H913" s="49" t="s">
        <v>13616</v>
      </c>
      <c r="I913" t="s">
        <v>13568</v>
      </c>
      <c r="J913" t="s">
        <v>13616</v>
      </c>
      <c r="L913">
        <v>3</v>
      </c>
    </row>
    <row r="914" spans="1:12" ht="14.4" customHeight="1" x14ac:dyDescent="0.3">
      <c r="A914" s="10" t="s">
        <v>16578</v>
      </c>
      <c r="B914" s="64" t="s">
        <v>16571</v>
      </c>
      <c r="C914" s="64" t="s">
        <v>16572</v>
      </c>
      <c r="D914" s="10" t="s">
        <v>16554</v>
      </c>
      <c r="E914" s="10" t="s">
        <v>16579</v>
      </c>
      <c r="F914" t="str">
        <f t="shared" si="14"/>
        <v>y</v>
      </c>
      <c r="G914" s="10" t="s">
        <v>13567</v>
      </c>
      <c r="H914" s="49" t="s">
        <v>13616</v>
      </c>
      <c r="I914" t="s">
        <v>13568</v>
      </c>
      <c r="J914" t="s">
        <v>13616</v>
      </c>
      <c r="L914">
        <v>3</v>
      </c>
    </row>
    <row r="915" spans="1:12" ht="14.4" customHeight="1" x14ac:dyDescent="0.3">
      <c r="A915" s="10" t="s">
        <v>16580</v>
      </c>
      <c r="B915" s="64" t="s">
        <v>16571</v>
      </c>
      <c r="C915" s="64" t="s">
        <v>16572</v>
      </c>
      <c r="D915" s="10" t="s">
        <v>16554</v>
      </c>
      <c r="E915" s="10" t="s">
        <v>16581</v>
      </c>
      <c r="F915" t="str">
        <f t="shared" si="14"/>
        <v>y</v>
      </c>
      <c r="G915" s="10" t="s">
        <v>13567</v>
      </c>
      <c r="H915" s="49" t="s">
        <v>13616</v>
      </c>
      <c r="I915" t="s">
        <v>13568</v>
      </c>
      <c r="J915" t="s">
        <v>13616</v>
      </c>
      <c r="L915">
        <v>3</v>
      </c>
    </row>
    <row r="916" spans="1:12" ht="14.4" customHeight="1" x14ac:dyDescent="0.3">
      <c r="A916" s="10" t="s">
        <v>16582</v>
      </c>
      <c r="B916" s="64" t="s">
        <v>16571</v>
      </c>
      <c r="C916" s="64" t="s">
        <v>16572</v>
      </c>
      <c r="D916" s="10" t="s">
        <v>16554</v>
      </c>
      <c r="E916" s="10" t="s">
        <v>16583</v>
      </c>
      <c r="F916" t="str">
        <f t="shared" si="14"/>
        <v>y</v>
      </c>
      <c r="G916" s="10" t="s">
        <v>13567</v>
      </c>
      <c r="H916" s="49" t="s">
        <v>13616</v>
      </c>
      <c r="I916" t="s">
        <v>13568</v>
      </c>
      <c r="J916" t="s">
        <v>13616</v>
      </c>
      <c r="L916">
        <v>3</v>
      </c>
    </row>
    <row r="917" spans="1:12" ht="14.4" customHeight="1" x14ac:dyDescent="0.3">
      <c r="A917" s="10" t="s">
        <v>16584</v>
      </c>
      <c r="B917" s="64" t="s">
        <v>16585</v>
      </c>
      <c r="C917" s="64" t="s">
        <v>16586</v>
      </c>
      <c r="D917" s="10" t="s">
        <v>16587</v>
      </c>
      <c r="E917" s="10" t="s">
        <v>16588</v>
      </c>
      <c r="F917" t="str">
        <f t="shared" si="14"/>
        <v>y</v>
      </c>
      <c r="G917" s="10" t="s">
        <v>13567</v>
      </c>
      <c r="H917" s="49" t="s">
        <v>13616</v>
      </c>
      <c r="I917" s="49" t="s">
        <v>13616</v>
      </c>
      <c r="J917" s="49" t="s">
        <v>13616</v>
      </c>
      <c r="L917">
        <v>428</v>
      </c>
    </row>
    <row r="918" spans="1:12" ht="14.4" customHeight="1" x14ac:dyDescent="0.3">
      <c r="A918" s="10" t="s">
        <v>16589</v>
      </c>
      <c r="B918" s="64" t="s">
        <v>15605</v>
      </c>
      <c r="C918" s="64" t="s">
        <v>16590</v>
      </c>
      <c r="D918" s="10" t="s">
        <v>16591</v>
      </c>
      <c r="E918" s="10" t="s">
        <v>16592</v>
      </c>
      <c r="F918" t="str">
        <f t="shared" si="14"/>
        <v>y</v>
      </c>
      <c r="G918" s="10" t="s">
        <v>13567</v>
      </c>
      <c r="H918" s="49" t="s">
        <v>13616</v>
      </c>
      <c r="I918" s="49" t="s">
        <v>13616</v>
      </c>
      <c r="J918" s="49" t="s">
        <v>13616</v>
      </c>
      <c r="L918">
        <v>429</v>
      </c>
    </row>
    <row r="919" spans="1:12" ht="14.4" customHeight="1" x14ac:dyDescent="0.3">
      <c r="A919" s="10" t="s">
        <v>16593</v>
      </c>
      <c r="B919" s="64" t="s">
        <v>16594</v>
      </c>
      <c r="C919" s="64" t="s">
        <v>16595</v>
      </c>
      <c r="D919" s="10" t="s">
        <v>15607</v>
      </c>
      <c r="E919" s="10" t="s">
        <v>16592</v>
      </c>
      <c r="F919" t="str">
        <f t="shared" si="14"/>
        <v>y</v>
      </c>
      <c r="G919" s="10" t="s">
        <v>13567</v>
      </c>
      <c r="H919" s="49" t="s">
        <v>13616</v>
      </c>
      <c r="I919" s="49" t="s">
        <v>13616</v>
      </c>
      <c r="J919" s="49" t="s">
        <v>13616</v>
      </c>
      <c r="L919">
        <v>304</v>
      </c>
    </row>
    <row r="920" spans="1:12" ht="14.4" customHeight="1" x14ac:dyDescent="0.3">
      <c r="A920" s="10" t="s">
        <v>14343</v>
      </c>
      <c r="B920" s="64" t="s">
        <v>16596</v>
      </c>
      <c r="C920" s="64" t="s">
        <v>16597</v>
      </c>
      <c r="D920" s="10" t="s">
        <v>14346</v>
      </c>
      <c r="E920" s="10" t="s">
        <v>14347</v>
      </c>
      <c r="F920" t="str">
        <f t="shared" si="14"/>
        <v>y</v>
      </c>
      <c r="G920" t="s">
        <v>13989</v>
      </c>
      <c r="H920" s="49" t="s">
        <v>13616</v>
      </c>
      <c r="I920" t="s">
        <v>13568</v>
      </c>
      <c r="J920" s="49" t="s">
        <v>13616</v>
      </c>
      <c r="L920">
        <v>208</v>
      </c>
    </row>
    <row r="921" spans="1:12" ht="14.4" customHeight="1" x14ac:dyDescent="0.3">
      <c r="A921" s="10" t="s">
        <v>16598</v>
      </c>
      <c r="B921" s="64" t="s">
        <v>16599</v>
      </c>
      <c r="C921" s="64" t="s">
        <v>16600</v>
      </c>
      <c r="D921" s="10" t="s">
        <v>16601</v>
      </c>
      <c r="E921" s="10" t="s">
        <v>16602</v>
      </c>
      <c r="F921" t="str">
        <f t="shared" si="14"/>
        <v>y</v>
      </c>
      <c r="G921" s="10" t="s">
        <v>13567</v>
      </c>
      <c r="H921" s="49" t="s">
        <v>13616</v>
      </c>
      <c r="I921" t="s">
        <v>13568</v>
      </c>
      <c r="J921" s="49" t="s">
        <v>13616</v>
      </c>
      <c r="L921">
        <v>430</v>
      </c>
    </row>
    <row r="922" spans="1:12" ht="14.4" customHeight="1" x14ac:dyDescent="0.3">
      <c r="A922" s="10" t="s">
        <v>16603</v>
      </c>
      <c r="B922" s="64" t="s">
        <v>16604</v>
      </c>
      <c r="C922" s="64" t="s">
        <v>16605</v>
      </c>
      <c r="D922" s="10" t="s">
        <v>16606</v>
      </c>
      <c r="E922" s="10" t="s">
        <v>16588</v>
      </c>
      <c r="F922" t="str">
        <f t="shared" si="14"/>
        <v>y</v>
      </c>
      <c r="G922" s="10" t="s">
        <v>13567</v>
      </c>
      <c r="H922" s="49" t="s">
        <v>13616</v>
      </c>
      <c r="I922" s="49" t="s">
        <v>13616</v>
      </c>
      <c r="J922" s="49" t="s">
        <v>13616</v>
      </c>
      <c r="L922">
        <v>431</v>
      </c>
    </row>
    <row r="923" spans="1:12" ht="14.4" customHeight="1" x14ac:dyDescent="0.3">
      <c r="A923" s="10" t="s">
        <v>16607</v>
      </c>
      <c r="B923" s="64" t="s">
        <v>15616</v>
      </c>
      <c r="C923" s="64" t="s">
        <v>16608</v>
      </c>
      <c r="D923" s="10" t="s">
        <v>16609</v>
      </c>
      <c r="E923" s="10" t="s">
        <v>16592</v>
      </c>
      <c r="F923" t="str">
        <f t="shared" si="14"/>
        <v>y</v>
      </c>
      <c r="G923" s="10" t="s">
        <v>13567</v>
      </c>
      <c r="H923" s="49" t="s">
        <v>13616</v>
      </c>
      <c r="I923" s="49" t="s">
        <v>13616</v>
      </c>
      <c r="J923" s="49" t="s">
        <v>13616</v>
      </c>
      <c r="L923">
        <v>432</v>
      </c>
    </row>
    <row r="924" spans="1:12" ht="14.4" customHeight="1" x14ac:dyDescent="0.3">
      <c r="A924" s="10" t="s">
        <v>16610</v>
      </c>
      <c r="B924" s="64" t="s">
        <v>16611</v>
      </c>
      <c r="C924" s="64" t="s">
        <v>16612</v>
      </c>
      <c r="D924" s="10" t="s">
        <v>15618</v>
      </c>
      <c r="E924" s="10" t="s">
        <v>16592</v>
      </c>
      <c r="F924" t="str">
        <f t="shared" si="14"/>
        <v>y</v>
      </c>
      <c r="G924" s="10" t="s">
        <v>13567</v>
      </c>
      <c r="H924" s="49" t="s">
        <v>13616</v>
      </c>
      <c r="I924" s="49" t="s">
        <v>13616</v>
      </c>
      <c r="J924" s="49" t="s">
        <v>13616</v>
      </c>
      <c r="L924">
        <v>306</v>
      </c>
    </row>
    <row r="925" spans="1:12" ht="14.4" customHeight="1" x14ac:dyDescent="0.3">
      <c r="A925" s="10" t="s">
        <v>16613</v>
      </c>
      <c r="B925" s="64" t="s">
        <v>16614</v>
      </c>
      <c r="C925" s="64" t="s">
        <v>16615</v>
      </c>
      <c r="D925" s="10" t="s">
        <v>16616</v>
      </c>
      <c r="E925" s="10" t="s">
        <v>16617</v>
      </c>
      <c r="F925" t="str">
        <f t="shared" si="14"/>
        <v>y</v>
      </c>
      <c r="G925" t="s">
        <v>13567</v>
      </c>
      <c r="H925" s="49" t="s">
        <v>13616</v>
      </c>
      <c r="I925" s="49" t="s">
        <v>13616</v>
      </c>
      <c r="J925" s="49" t="s">
        <v>13616</v>
      </c>
      <c r="L925">
        <v>179</v>
      </c>
    </row>
    <row r="926" spans="1:12" ht="14.4" customHeight="1" x14ac:dyDescent="0.3">
      <c r="A926" s="10" t="s">
        <v>16618</v>
      </c>
      <c r="B926" s="64" t="s">
        <v>16619</v>
      </c>
      <c r="C926" s="64" t="s">
        <v>16620</v>
      </c>
      <c r="D926" s="10" t="s">
        <v>16621</v>
      </c>
      <c r="E926" s="10" t="s">
        <v>16622</v>
      </c>
      <c r="F926" t="str">
        <f t="shared" si="14"/>
        <v>y</v>
      </c>
      <c r="G926" t="s">
        <v>13567</v>
      </c>
      <c r="H926" s="49" t="s">
        <v>13616</v>
      </c>
      <c r="I926" s="49" t="s">
        <v>13616</v>
      </c>
      <c r="J926" s="49" t="s">
        <v>13616</v>
      </c>
      <c r="L926">
        <v>434</v>
      </c>
    </row>
    <row r="927" spans="1:12" ht="14.4" customHeight="1" x14ac:dyDescent="0.3">
      <c r="A927" s="10" t="s">
        <v>16623</v>
      </c>
      <c r="B927" s="64" t="s">
        <v>16624</v>
      </c>
      <c r="C927" s="64" t="s">
        <v>16625</v>
      </c>
      <c r="D927" s="10" t="s">
        <v>16616</v>
      </c>
      <c r="E927" s="10" t="s">
        <v>16626</v>
      </c>
      <c r="F927" t="str">
        <f t="shared" si="14"/>
        <v>y</v>
      </c>
      <c r="G927" t="s">
        <v>13567</v>
      </c>
      <c r="H927" s="49" t="s">
        <v>13616</v>
      </c>
      <c r="I927" s="49" t="s">
        <v>13616</v>
      </c>
      <c r="J927" s="49" t="s">
        <v>13616</v>
      </c>
      <c r="L927">
        <v>179</v>
      </c>
    </row>
    <row r="928" spans="1:12" ht="14.4" customHeight="1" x14ac:dyDescent="0.3">
      <c r="A928" s="10" t="s">
        <v>16627</v>
      </c>
      <c r="B928" s="10" t="s">
        <v>12467</v>
      </c>
      <c r="C928" s="10" t="s">
        <v>12468</v>
      </c>
      <c r="D928" s="10" t="s">
        <v>14926</v>
      </c>
      <c r="E928" s="10" t="s">
        <v>14194</v>
      </c>
      <c r="F928" t="str">
        <f t="shared" si="14"/>
        <v>y</v>
      </c>
      <c r="G928"/>
      <c r="I928" s="49" t="s">
        <v>13616</v>
      </c>
      <c r="L928">
        <v>52</v>
      </c>
    </row>
    <row r="929" spans="1:12" ht="14.4" customHeight="1" x14ac:dyDescent="0.3">
      <c r="A929" s="10" t="s">
        <v>16628</v>
      </c>
      <c r="B929" s="64" t="s">
        <v>16629</v>
      </c>
      <c r="C929" s="64" t="s">
        <v>16630</v>
      </c>
      <c r="D929" s="10" t="s">
        <v>16631</v>
      </c>
      <c r="E929" s="10" t="s">
        <v>16632</v>
      </c>
      <c r="F929" t="str">
        <f t="shared" si="14"/>
        <v>y</v>
      </c>
      <c r="G929" s="10" t="s">
        <v>13989</v>
      </c>
      <c r="H929" s="49" t="s">
        <v>13616</v>
      </c>
      <c r="L929">
        <v>435</v>
      </c>
    </row>
    <row r="930" spans="1:12" ht="14.4" customHeight="1" x14ac:dyDescent="0.3">
      <c r="A930" s="10" t="s">
        <v>16633</v>
      </c>
      <c r="B930" s="64" t="s">
        <v>16634</v>
      </c>
      <c r="C930" s="64" t="s">
        <v>16635</v>
      </c>
      <c r="D930" s="10" t="s">
        <v>15625</v>
      </c>
      <c r="E930" s="10" t="s">
        <v>16636</v>
      </c>
      <c r="F930" t="str">
        <f t="shared" si="14"/>
        <v>y</v>
      </c>
      <c r="G930" s="10" t="s">
        <v>13989</v>
      </c>
      <c r="H930" s="49" t="s">
        <v>13616</v>
      </c>
      <c r="L930">
        <v>98</v>
      </c>
    </row>
    <row r="931" spans="1:12" ht="14.4" customHeight="1" x14ac:dyDescent="0.3">
      <c r="A931" s="10" t="s">
        <v>16637</v>
      </c>
      <c r="B931" s="64" t="s">
        <v>16638</v>
      </c>
      <c r="C931" s="64" t="s">
        <v>16639</v>
      </c>
      <c r="D931" s="10" t="s">
        <v>14090</v>
      </c>
      <c r="E931" s="10" t="s">
        <v>16640</v>
      </c>
      <c r="F931" t="str">
        <f t="shared" si="14"/>
        <v>y</v>
      </c>
      <c r="G931" s="10" t="s">
        <v>13989</v>
      </c>
      <c r="H931" s="49" t="s">
        <v>13616</v>
      </c>
      <c r="L931">
        <v>51</v>
      </c>
    </row>
    <row r="932" spans="1:12" ht="14.4" customHeight="1" x14ac:dyDescent="0.3">
      <c r="A932" s="10" t="s">
        <v>16641</v>
      </c>
      <c r="B932" s="64" t="s">
        <v>16642</v>
      </c>
      <c r="C932" s="64" t="s">
        <v>16643</v>
      </c>
      <c r="D932" s="10" t="s">
        <v>16644</v>
      </c>
      <c r="E932" s="10" t="s">
        <v>16645</v>
      </c>
      <c r="F932" t="str">
        <f t="shared" si="14"/>
        <v>y</v>
      </c>
      <c r="G932" s="10" t="s">
        <v>13567</v>
      </c>
      <c r="H932" s="49" t="s">
        <v>13616</v>
      </c>
      <c r="J932" s="49" t="s">
        <v>13616</v>
      </c>
      <c r="L932">
        <v>180</v>
      </c>
    </row>
    <row r="933" spans="1:12" ht="14.4" customHeight="1" x14ac:dyDescent="0.3">
      <c r="A933" s="10" t="s">
        <v>16646</v>
      </c>
      <c r="B933" s="64" t="s">
        <v>16642</v>
      </c>
      <c r="C933" s="64" t="s">
        <v>16643</v>
      </c>
      <c r="D933" s="10" t="s">
        <v>16644</v>
      </c>
      <c r="E933" s="10" t="s">
        <v>16647</v>
      </c>
      <c r="F933" t="str">
        <f t="shared" si="14"/>
        <v>y</v>
      </c>
      <c r="G933" s="10" t="s">
        <v>13567</v>
      </c>
      <c r="H933" s="49" t="s">
        <v>13616</v>
      </c>
      <c r="J933" s="49" t="s">
        <v>13616</v>
      </c>
      <c r="L933">
        <v>180</v>
      </c>
    </row>
    <row r="934" spans="1:12" ht="14.4" customHeight="1" x14ac:dyDescent="0.3">
      <c r="A934" s="10" t="s">
        <v>16648</v>
      </c>
      <c r="B934" s="64" t="s">
        <v>16649</v>
      </c>
      <c r="C934" s="64" t="s">
        <v>16650</v>
      </c>
      <c r="D934" s="10" t="s">
        <v>16651</v>
      </c>
      <c r="E934" s="10" t="s">
        <v>16652</v>
      </c>
      <c r="F934" t="str">
        <f t="shared" si="14"/>
        <v>y</v>
      </c>
      <c r="G934" t="s">
        <v>13567</v>
      </c>
      <c r="H934" s="49" t="s">
        <v>13616</v>
      </c>
      <c r="I934" t="s">
        <v>13568</v>
      </c>
      <c r="J934" s="49" t="s">
        <v>13616</v>
      </c>
      <c r="L934">
        <v>437</v>
      </c>
    </row>
    <row r="935" spans="1:12" ht="14.4" customHeight="1" x14ac:dyDescent="0.3">
      <c r="A935" s="10" t="s">
        <v>16653</v>
      </c>
      <c r="B935" s="64" t="s">
        <v>16654</v>
      </c>
      <c r="C935" s="64" t="s">
        <v>16655</v>
      </c>
      <c r="D935" s="10" t="s">
        <v>16656</v>
      </c>
      <c r="E935" s="10" t="s">
        <v>16657</v>
      </c>
      <c r="F935" t="str">
        <f t="shared" si="14"/>
        <v>y</v>
      </c>
      <c r="G935" t="s">
        <v>13567</v>
      </c>
      <c r="H935" s="49" t="s">
        <v>13616</v>
      </c>
      <c r="I935" t="s">
        <v>13568</v>
      </c>
      <c r="J935" s="49" t="s">
        <v>13616</v>
      </c>
      <c r="L935">
        <v>438</v>
      </c>
    </row>
    <row r="936" spans="1:12" ht="14.4" customHeight="1" x14ac:dyDescent="0.3">
      <c r="A936" s="10" t="s">
        <v>16658</v>
      </c>
      <c r="B936" s="64" t="s">
        <v>16659</v>
      </c>
      <c r="C936" s="64" t="s">
        <v>16660</v>
      </c>
      <c r="D936" s="10" t="s">
        <v>16661</v>
      </c>
      <c r="E936" s="10" t="s">
        <v>16662</v>
      </c>
      <c r="F936" t="str">
        <f t="shared" si="14"/>
        <v>y</v>
      </c>
      <c r="G936" t="s">
        <v>13567</v>
      </c>
      <c r="H936" s="49" t="s">
        <v>13616</v>
      </c>
      <c r="I936" t="s">
        <v>13568</v>
      </c>
      <c r="J936" s="49" t="s">
        <v>13616</v>
      </c>
      <c r="L936">
        <v>439</v>
      </c>
    </row>
    <row r="937" spans="1:12" ht="14.4" customHeight="1" x14ac:dyDescent="0.3">
      <c r="A937" s="10" t="s">
        <v>16663</v>
      </c>
      <c r="B937" s="64" t="s">
        <v>16664</v>
      </c>
      <c r="C937" s="64" t="s">
        <v>16665</v>
      </c>
      <c r="D937" s="10" t="s">
        <v>16666</v>
      </c>
      <c r="E937" s="10" t="s">
        <v>16667</v>
      </c>
      <c r="F937" t="str">
        <f t="shared" si="14"/>
        <v>y</v>
      </c>
      <c r="G937" t="s">
        <v>13567</v>
      </c>
      <c r="H937" s="49" t="s">
        <v>13616</v>
      </c>
      <c r="I937" t="s">
        <v>13568</v>
      </c>
      <c r="J937" s="49" t="s">
        <v>13616</v>
      </c>
      <c r="L937">
        <v>440</v>
      </c>
    </row>
    <row r="938" spans="1:12" ht="14.4" customHeight="1" x14ac:dyDescent="0.3">
      <c r="A938" s="10" t="s">
        <v>16668</v>
      </c>
      <c r="B938" s="64" t="s">
        <v>12158</v>
      </c>
      <c r="C938" s="64" t="s">
        <v>16669</v>
      </c>
      <c r="D938" s="10" t="s">
        <v>16670</v>
      </c>
      <c r="E938" s="10" t="s">
        <v>16671</v>
      </c>
      <c r="F938" t="str">
        <f t="shared" si="14"/>
        <v>y</v>
      </c>
      <c r="G938" t="s">
        <v>13567</v>
      </c>
      <c r="H938" s="49" t="s">
        <v>13616</v>
      </c>
      <c r="I938" s="49" t="s">
        <v>13616</v>
      </c>
      <c r="J938" s="49" t="s">
        <v>13616</v>
      </c>
      <c r="L938">
        <v>441</v>
      </c>
    </row>
    <row r="939" spans="1:12" ht="14.4" customHeight="1" x14ac:dyDescent="0.3">
      <c r="A939" s="10" t="s">
        <v>16672</v>
      </c>
      <c r="B939" s="64" t="s">
        <v>12161</v>
      </c>
      <c r="C939" s="64" t="s">
        <v>16673</v>
      </c>
      <c r="D939" s="10" t="s">
        <v>16674</v>
      </c>
      <c r="E939" s="10" t="s">
        <v>16675</v>
      </c>
      <c r="F939" t="str">
        <f t="shared" si="14"/>
        <v>y</v>
      </c>
      <c r="G939" t="s">
        <v>13567</v>
      </c>
      <c r="H939" s="49" t="s">
        <v>13616</v>
      </c>
      <c r="I939" s="49" t="s">
        <v>13616</v>
      </c>
      <c r="J939" s="49" t="s">
        <v>13616</v>
      </c>
      <c r="L939">
        <v>181</v>
      </c>
    </row>
    <row r="940" spans="1:12" ht="14.4" customHeight="1" x14ac:dyDescent="0.3">
      <c r="A940" s="10" t="s">
        <v>16676</v>
      </c>
      <c r="B940" s="64" t="s">
        <v>15658</v>
      </c>
      <c r="C940" s="64" t="s">
        <v>15659</v>
      </c>
      <c r="D940" s="10" t="s">
        <v>16677</v>
      </c>
      <c r="E940" s="10" t="s">
        <v>16678</v>
      </c>
      <c r="F940" t="str">
        <f t="shared" si="14"/>
        <v/>
      </c>
      <c r="G940"/>
      <c r="I940" t="s">
        <v>13568</v>
      </c>
      <c r="J940" s="49"/>
      <c r="L940">
        <v>66</v>
      </c>
    </row>
    <row r="941" spans="1:12" ht="14.4" customHeight="1" x14ac:dyDescent="0.3">
      <c r="A941" s="10" t="s">
        <v>16676</v>
      </c>
      <c r="B941" s="10" t="s">
        <v>16679</v>
      </c>
      <c r="C941" s="10" t="s">
        <v>16680</v>
      </c>
      <c r="D941" s="10" t="s">
        <v>16677</v>
      </c>
      <c r="E941" s="10" t="s">
        <v>16681</v>
      </c>
      <c r="F941" t="str">
        <f t="shared" si="14"/>
        <v/>
      </c>
      <c r="G941"/>
      <c r="I941" s="49"/>
      <c r="L941">
        <v>66</v>
      </c>
    </row>
    <row r="942" spans="1:12" ht="14.4" customHeight="1" x14ac:dyDescent="0.3">
      <c r="A942" s="10" t="s">
        <v>16682</v>
      </c>
      <c r="B942" s="10" t="s">
        <v>16683</v>
      </c>
      <c r="C942" s="10" t="s">
        <v>16684</v>
      </c>
      <c r="D942" s="10" t="s">
        <v>16685</v>
      </c>
      <c r="E942" s="10" t="s">
        <v>16686</v>
      </c>
      <c r="F942" t="str">
        <f t="shared" si="14"/>
        <v/>
      </c>
      <c r="G942"/>
      <c r="I942" t="s">
        <v>13568</v>
      </c>
      <c r="L942">
        <v>24</v>
      </c>
    </row>
    <row r="943" spans="1:12" ht="14.4" customHeight="1" x14ac:dyDescent="0.3">
      <c r="A943" s="10" t="s">
        <v>16682</v>
      </c>
      <c r="B943" s="10" t="s">
        <v>16687</v>
      </c>
      <c r="C943" s="10" t="s">
        <v>16688</v>
      </c>
      <c r="D943" s="10" t="s">
        <v>16685</v>
      </c>
      <c r="E943" s="10" t="s">
        <v>16689</v>
      </c>
      <c r="F943" t="str">
        <f t="shared" si="14"/>
        <v/>
      </c>
      <c r="G943"/>
      <c r="I943" s="49"/>
      <c r="L943">
        <v>24</v>
      </c>
    </row>
    <row r="944" spans="1:12" ht="14.4" customHeight="1" x14ac:dyDescent="0.3">
      <c r="A944" s="10" t="s">
        <v>16690</v>
      </c>
      <c r="B944" s="64" t="s">
        <v>15658</v>
      </c>
      <c r="C944" s="64" t="s">
        <v>15659</v>
      </c>
      <c r="D944" s="10" t="s">
        <v>16685</v>
      </c>
      <c r="E944" s="10" t="s">
        <v>16691</v>
      </c>
      <c r="F944" t="str">
        <f t="shared" si="14"/>
        <v/>
      </c>
      <c r="G944"/>
      <c r="I944" t="s">
        <v>13568</v>
      </c>
      <c r="J944" s="49"/>
      <c r="L944">
        <v>24</v>
      </c>
    </row>
    <row r="945" spans="1:12" ht="14.4" customHeight="1" x14ac:dyDescent="0.3">
      <c r="A945" s="10" t="s">
        <v>16690</v>
      </c>
      <c r="B945" s="10" t="s">
        <v>16679</v>
      </c>
      <c r="C945" s="10" t="s">
        <v>16680</v>
      </c>
      <c r="D945" s="10" t="s">
        <v>16685</v>
      </c>
      <c r="E945" s="10" t="s">
        <v>16692</v>
      </c>
      <c r="F945" t="str">
        <f t="shared" si="14"/>
        <v/>
      </c>
      <c r="G945"/>
      <c r="I945" s="49"/>
      <c r="L945">
        <v>24</v>
      </c>
    </row>
    <row r="946" spans="1:12" ht="14.4" customHeight="1" x14ac:dyDescent="0.3">
      <c r="A946" s="10" t="s">
        <v>16693</v>
      </c>
      <c r="B946" s="10" t="s">
        <v>16683</v>
      </c>
      <c r="C946" s="10" t="s">
        <v>16684</v>
      </c>
      <c r="D946" s="10" t="s">
        <v>16677</v>
      </c>
      <c r="E946" s="10" t="s">
        <v>16694</v>
      </c>
      <c r="F946" t="str">
        <f t="shared" si="14"/>
        <v/>
      </c>
      <c r="G946"/>
      <c r="I946" t="s">
        <v>13568</v>
      </c>
      <c r="L946">
        <v>66</v>
      </c>
    </row>
    <row r="947" spans="1:12" ht="14.4" customHeight="1" x14ac:dyDescent="0.3">
      <c r="A947" s="10" t="s">
        <v>16693</v>
      </c>
      <c r="B947" s="10" t="s">
        <v>16687</v>
      </c>
      <c r="C947" s="10" t="s">
        <v>16688</v>
      </c>
      <c r="D947" s="10" t="s">
        <v>16677</v>
      </c>
      <c r="E947" s="10" t="s">
        <v>16695</v>
      </c>
      <c r="F947" t="str">
        <f t="shared" si="14"/>
        <v/>
      </c>
      <c r="G947"/>
      <c r="I947" s="49"/>
      <c r="L947">
        <v>66</v>
      </c>
    </row>
    <row r="948" spans="1:12" ht="14.4" customHeight="1" x14ac:dyDescent="0.3">
      <c r="A948" s="10" t="s">
        <v>16696</v>
      </c>
      <c r="B948" s="64" t="s">
        <v>15658</v>
      </c>
      <c r="C948" s="64" t="s">
        <v>15659</v>
      </c>
      <c r="D948" s="10" t="s">
        <v>16685</v>
      </c>
      <c r="E948" s="10" t="s">
        <v>16697</v>
      </c>
      <c r="F948" t="str">
        <f t="shared" si="14"/>
        <v/>
      </c>
      <c r="G948"/>
      <c r="I948" t="s">
        <v>13568</v>
      </c>
      <c r="J948" s="49"/>
      <c r="L948">
        <v>24</v>
      </c>
    </row>
    <row r="949" spans="1:12" ht="14.4" customHeight="1" x14ac:dyDescent="0.3">
      <c r="A949" s="10" t="s">
        <v>16696</v>
      </c>
      <c r="B949" s="10" t="s">
        <v>16679</v>
      </c>
      <c r="C949" s="10" t="s">
        <v>16680</v>
      </c>
      <c r="D949" s="10" t="s">
        <v>16685</v>
      </c>
      <c r="E949" s="10" t="s">
        <v>16698</v>
      </c>
      <c r="F949" t="str">
        <f t="shared" si="14"/>
        <v/>
      </c>
      <c r="G949"/>
      <c r="I949" s="49"/>
      <c r="L949">
        <v>24</v>
      </c>
    </row>
    <row r="950" spans="1:12" ht="14.4" customHeight="1" x14ac:dyDescent="0.3">
      <c r="A950" s="10" t="s">
        <v>16699</v>
      </c>
      <c r="B950" s="10" t="s">
        <v>16683</v>
      </c>
      <c r="C950" s="10" t="s">
        <v>16684</v>
      </c>
      <c r="D950" s="10" t="s">
        <v>16685</v>
      </c>
      <c r="E950" s="10" t="s">
        <v>16700</v>
      </c>
      <c r="F950" t="str">
        <f t="shared" si="14"/>
        <v/>
      </c>
      <c r="G950"/>
      <c r="I950" t="s">
        <v>13568</v>
      </c>
      <c r="L950">
        <v>24</v>
      </c>
    </row>
    <row r="951" spans="1:12" ht="14.4" customHeight="1" x14ac:dyDescent="0.3">
      <c r="A951" s="10" t="s">
        <v>16699</v>
      </c>
      <c r="B951" s="10" t="s">
        <v>16687</v>
      </c>
      <c r="C951" s="10" t="s">
        <v>16688</v>
      </c>
      <c r="D951" s="10" t="s">
        <v>16685</v>
      </c>
      <c r="E951" s="10" t="s">
        <v>16701</v>
      </c>
      <c r="F951" t="str">
        <f t="shared" si="14"/>
        <v/>
      </c>
      <c r="G951"/>
      <c r="I951" s="49"/>
      <c r="L951">
        <v>24</v>
      </c>
    </row>
    <row r="952" spans="1:12" ht="14.4" customHeight="1" x14ac:dyDescent="0.3">
      <c r="A952" s="10" t="s">
        <v>16702</v>
      </c>
      <c r="B952" s="64" t="s">
        <v>12220</v>
      </c>
      <c r="C952" s="64" t="s">
        <v>16703</v>
      </c>
      <c r="D952" s="10" t="s">
        <v>16704</v>
      </c>
      <c r="E952" s="10" t="s">
        <v>16705</v>
      </c>
      <c r="F952" t="str">
        <f t="shared" si="14"/>
        <v>y</v>
      </c>
      <c r="G952" t="s">
        <v>13567</v>
      </c>
      <c r="H952" s="49" t="s">
        <v>13616</v>
      </c>
      <c r="I952" s="49" t="s">
        <v>13616</v>
      </c>
      <c r="J952" s="49" t="s">
        <v>13616</v>
      </c>
      <c r="L952">
        <v>445</v>
      </c>
    </row>
    <row r="953" spans="1:12" ht="14.4" customHeight="1" x14ac:dyDescent="0.3">
      <c r="A953" s="10" t="s">
        <v>16706</v>
      </c>
      <c r="B953" s="10" t="s">
        <v>14940</v>
      </c>
      <c r="C953" s="10" t="s">
        <v>14941</v>
      </c>
      <c r="D953" s="10" t="s">
        <v>16707</v>
      </c>
      <c r="E953" s="10" t="s">
        <v>16708</v>
      </c>
      <c r="F953" t="str">
        <f t="shared" si="14"/>
        <v>y</v>
      </c>
      <c r="G953" s="10" t="s">
        <v>14880</v>
      </c>
      <c r="H953" s="49"/>
      <c r="I953" s="49" t="s">
        <v>13616</v>
      </c>
      <c r="J953" s="49" t="s">
        <v>13616</v>
      </c>
      <c r="L953">
        <v>446</v>
      </c>
    </row>
    <row r="954" spans="1:12" ht="14.4" customHeight="1" x14ac:dyDescent="0.3">
      <c r="A954" s="10" t="s">
        <v>16709</v>
      </c>
      <c r="B954" s="64" t="s">
        <v>12223</v>
      </c>
      <c r="C954" s="64" t="s">
        <v>16710</v>
      </c>
      <c r="D954" s="10" t="s">
        <v>16674</v>
      </c>
      <c r="E954" s="10" t="s">
        <v>16711</v>
      </c>
      <c r="F954" t="str">
        <f t="shared" si="14"/>
        <v>y</v>
      </c>
      <c r="G954" t="s">
        <v>13567</v>
      </c>
      <c r="H954" s="49" t="s">
        <v>13616</v>
      </c>
      <c r="I954" s="49" t="s">
        <v>13616</v>
      </c>
      <c r="J954" s="49" t="s">
        <v>13616</v>
      </c>
      <c r="L954">
        <v>181</v>
      </c>
    </row>
    <row r="955" spans="1:12" ht="14.4" customHeight="1" x14ac:dyDescent="0.3">
      <c r="A955" s="10" t="s">
        <v>16712</v>
      </c>
      <c r="B955" s="10" t="s">
        <v>16713</v>
      </c>
      <c r="C955" s="10" t="s">
        <v>16714</v>
      </c>
      <c r="D955" s="10" t="s">
        <v>16715</v>
      </c>
      <c r="E955" s="10" t="s">
        <v>16363</v>
      </c>
      <c r="F955" t="str">
        <f t="shared" si="14"/>
        <v>y</v>
      </c>
      <c r="I955" s="49" t="s">
        <v>13616</v>
      </c>
      <c r="J955" s="49"/>
      <c r="K955" t="s">
        <v>13821</v>
      </c>
      <c r="L955">
        <v>25</v>
      </c>
    </row>
    <row r="956" spans="1:12" ht="14.4" customHeight="1" x14ac:dyDescent="0.3">
      <c r="A956" s="10" t="s">
        <v>16716</v>
      </c>
      <c r="B956" s="10" t="s">
        <v>16717</v>
      </c>
      <c r="C956" s="10" t="s">
        <v>16718</v>
      </c>
      <c r="D956" s="10" t="s">
        <v>15863</v>
      </c>
      <c r="E956" s="10" t="s">
        <v>16396</v>
      </c>
      <c r="F956" t="str">
        <f t="shared" si="14"/>
        <v>y</v>
      </c>
      <c r="G956"/>
      <c r="I956" s="49" t="s">
        <v>13616</v>
      </c>
      <c r="L956">
        <v>5</v>
      </c>
    </row>
    <row r="957" spans="1:12" ht="14.4" customHeight="1" x14ac:dyDescent="0.3">
      <c r="A957" s="10" t="s">
        <v>16719</v>
      </c>
      <c r="B957" s="10" t="s">
        <v>16720</v>
      </c>
      <c r="C957" s="10" t="s">
        <v>16721</v>
      </c>
      <c r="D957" s="10" t="s">
        <v>15863</v>
      </c>
      <c r="E957" s="10" t="s">
        <v>15864</v>
      </c>
      <c r="F957" t="str">
        <f t="shared" si="14"/>
        <v>y</v>
      </c>
      <c r="G957"/>
      <c r="I957" s="49" t="s">
        <v>13616</v>
      </c>
      <c r="L957">
        <v>5</v>
      </c>
    </row>
    <row r="958" spans="1:12" ht="14.4" customHeight="1" x14ac:dyDescent="0.3">
      <c r="A958" s="10" t="s">
        <v>16722</v>
      </c>
      <c r="B958" s="10" t="s">
        <v>16723</v>
      </c>
      <c r="C958" s="10" t="s">
        <v>16724</v>
      </c>
      <c r="D958" s="10" t="s">
        <v>16725</v>
      </c>
      <c r="E958" s="10" t="s">
        <v>16726</v>
      </c>
      <c r="F958" t="str">
        <f t="shared" si="14"/>
        <v>y</v>
      </c>
      <c r="I958" s="49" t="s">
        <v>13616</v>
      </c>
      <c r="J958" t="s">
        <v>13568</v>
      </c>
      <c r="L958">
        <v>185</v>
      </c>
    </row>
    <row r="959" spans="1:12" ht="14.4" customHeight="1" x14ac:dyDescent="0.3">
      <c r="A959" s="10" t="s">
        <v>16727</v>
      </c>
      <c r="B959" s="10" t="s">
        <v>16728</v>
      </c>
      <c r="C959" s="10" t="s">
        <v>16729</v>
      </c>
      <c r="D959" s="10" t="s">
        <v>16730</v>
      </c>
      <c r="E959" s="10" t="s">
        <v>16731</v>
      </c>
      <c r="F959" t="str">
        <f t="shared" si="14"/>
        <v/>
      </c>
      <c r="I959" t="s">
        <v>13568</v>
      </c>
      <c r="J959" t="s">
        <v>13568</v>
      </c>
      <c r="L959">
        <v>449</v>
      </c>
    </row>
    <row r="960" spans="1:12" ht="14.4" customHeight="1" x14ac:dyDescent="0.3">
      <c r="A960" s="10" t="s">
        <v>10593</v>
      </c>
      <c r="B960" s="64" t="s">
        <v>16732</v>
      </c>
      <c r="C960" s="64" t="s">
        <v>16733</v>
      </c>
      <c r="D960" s="10" t="s">
        <v>16734</v>
      </c>
      <c r="E960" s="10" t="s">
        <v>16588</v>
      </c>
      <c r="F960" t="str">
        <f t="shared" si="14"/>
        <v>y</v>
      </c>
      <c r="G960" s="10" t="s">
        <v>13567</v>
      </c>
      <c r="H960" s="49" t="s">
        <v>13616</v>
      </c>
      <c r="I960" s="49" t="s">
        <v>13616</v>
      </c>
      <c r="J960" s="49" t="s">
        <v>13616</v>
      </c>
      <c r="L960">
        <v>450</v>
      </c>
    </row>
    <row r="961" spans="1:12" ht="14.4" customHeight="1" x14ac:dyDescent="0.3">
      <c r="A961" s="10" t="s">
        <v>16735</v>
      </c>
      <c r="B961" s="64" t="s">
        <v>15628</v>
      </c>
      <c r="C961" s="64" t="s">
        <v>15629</v>
      </c>
      <c r="D961" s="10" t="s">
        <v>16736</v>
      </c>
      <c r="E961" s="10" t="s">
        <v>16592</v>
      </c>
      <c r="F961" t="str">
        <f t="shared" si="14"/>
        <v>y</v>
      </c>
      <c r="G961" s="10" t="s">
        <v>13567</v>
      </c>
      <c r="H961" s="49" t="s">
        <v>13616</v>
      </c>
      <c r="I961" s="49" t="s">
        <v>13616</v>
      </c>
      <c r="J961" s="49" t="s">
        <v>13616</v>
      </c>
      <c r="L961">
        <v>451</v>
      </c>
    </row>
    <row r="962" spans="1:12" ht="14.4" customHeight="1" x14ac:dyDescent="0.3">
      <c r="A962" s="10" t="s">
        <v>16737</v>
      </c>
      <c r="B962" s="10" t="s">
        <v>16738</v>
      </c>
      <c r="C962" s="10" t="s">
        <v>16739</v>
      </c>
      <c r="D962" s="10" t="s">
        <v>16725</v>
      </c>
      <c r="E962" s="10" t="s">
        <v>16726</v>
      </c>
      <c r="F962" t="str">
        <f t="shared" si="14"/>
        <v/>
      </c>
      <c r="I962" t="s">
        <v>13568</v>
      </c>
      <c r="L962">
        <v>185</v>
      </c>
    </row>
    <row r="963" spans="1:12" ht="14.4" customHeight="1" x14ac:dyDescent="0.3">
      <c r="A963" s="10" t="s">
        <v>16740</v>
      </c>
      <c r="B963" s="64" t="s">
        <v>16741</v>
      </c>
      <c r="C963" s="64" t="s">
        <v>16742</v>
      </c>
      <c r="D963" s="10" t="s">
        <v>15630</v>
      </c>
      <c r="E963" s="10" t="s">
        <v>16592</v>
      </c>
      <c r="F963" t="str">
        <f t="shared" si="14"/>
        <v>y</v>
      </c>
      <c r="G963" s="10" t="s">
        <v>13567</v>
      </c>
      <c r="H963" s="49" t="s">
        <v>13616</v>
      </c>
      <c r="I963" s="49" t="s">
        <v>13616</v>
      </c>
      <c r="J963" s="49" t="s">
        <v>13616</v>
      </c>
      <c r="L963">
        <v>131</v>
      </c>
    </row>
    <row r="964" spans="1:12" ht="14.4" customHeight="1" x14ac:dyDescent="0.3">
      <c r="A964" s="10" t="s">
        <v>16743</v>
      </c>
      <c r="B964" s="64" t="s">
        <v>16744</v>
      </c>
      <c r="C964" s="64" t="s">
        <v>16745</v>
      </c>
      <c r="D964" s="10" t="s">
        <v>16746</v>
      </c>
      <c r="E964" s="10" t="s">
        <v>15908</v>
      </c>
      <c r="F964" t="str">
        <f t="shared" si="14"/>
        <v>y</v>
      </c>
      <c r="G964" s="10" t="s">
        <v>13567</v>
      </c>
      <c r="H964" s="49" t="s">
        <v>13616</v>
      </c>
      <c r="I964" s="49" t="s">
        <v>13616</v>
      </c>
      <c r="J964" s="49" t="s">
        <v>13616</v>
      </c>
      <c r="L964">
        <v>452</v>
      </c>
    </row>
    <row r="965" spans="1:12" ht="14.4" customHeight="1" x14ac:dyDescent="0.3">
      <c r="A965" s="10" t="s">
        <v>16747</v>
      </c>
      <c r="B965" s="10" t="s">
        <v>16748</v>
      </c>
      <c r="C965" s="10" t="s">
        <v>16093</v>
      </c>
      <c r="D965" s="10" t="s">
        <v>16749</v>
      </c>
      <c r="E965" s="10" t="s">
        <v>16750</v>
      </c>
      <c r="F965" t="str">
        <f t="shared" ref="F965:F1028" si="15">IF(COUNTIF(H965:J965,"used")&gt;0,"y","")</f>
        <v/>
      </c>
      <c r="G965"/>
      <c r="I965" t="s">
        <v>13568</v>
      </c>
      <c r="L965">
        <v>453</v>
      </c>
    </row>
    <row r="966" spans="1:12" ht="14.4" customHeight="1" x14ac:dyDescent="0.3">
      <c r="A966" s="10" t="s">
        <v>16751</v>
      </c>
      <c r="B966" s="10" t="s">
        <v>16752</v>
      </c>
      <c r="C966" s="10" t="s">
        <v>15876</v>
      </c>
      <c r="D966" s="10" t="s">
        <v>15877</v>
      </c>
      <c r="E966" s="10" t="s">
        <v>16753</v>
      </c>
      <c r="F966" t="str">
        <f t="shared" si="15"/>
        <v/>
      </c>
      <c r="G966"/>
      <c r="I966" t="s">
        <v>13568</v>
      </c>
      <c r="L966">
        <v>148</v>
      </c>
    </row>
    <row r="967" spans="1:12" ht="14.4" customHeight="1" x14ac:dyDescent="0.3">
      <c r="A967" s="10" t="s">
        <v>16754</v>
      </c>
      <c r="B967" s="10" t="s">
        <v>16755</v>
      </c>
      <c r="C967" s="10" t="s">
        <v>16756</v>
      </c>
      <c r="D967" s="10" t="s">
        <v>14009</v>
      </c>
      <c r="E967" s="10" t="s">
        <v>16757</v>
      </c>
      <c r="F967" t="str">
        <f t="shared" si="15"/>
        <v>y</v>
      </c>
      <c r="G967"/>
      <c r="I967" s="49" t="s">
        <v>13616</v>
      </c>
      <c r="L967">
        <v>61</v>
      </c>
    </row>
    <row r="968" spans="1:12" ht="14.4" customHeight="1" x14ac:dyDescent="0.3">
      <c r="A968" s="10" t="s">
        <v>16758</v>
      </c>
      <c r="B968" s="10" t="s">
        <v>16759</v>
      </c>
      <c r="C968" s="10" t="s">
        <v>16760</v>
      </c>
      <c r="D968" s="10" t="s">
        <v>14017</v>
      </c>
      <c r="E968" s="10" t="s">
        <v>14018</v>
      </c>
      <c r="F968" t="str">
        <f t="shared" si="15"/>
        <v>y</v>
      </c>
      <c r="G968"/>
      <c r="I968" s="49" t="s">
        <v>13616</v>
      </c>
      <c r="L968">
        <v>303</v>
      </c>
    </row>
    <row r="969" spans="1:12" ht="14.4" customHeight="1" x14ac:dyDescent="0.3">
      <c r="A969" s="10" t="s">
        <v>16761</v>
      </c>
      <c r="B969" s="10" t="s">
        <v>16762</v>
      </c>
      <c r="C969" s="10" t="s">
        <v>16763</v>
      </c>
      <c r="D969" s="10" t="s">
        <v>14009</v>
      </c>
      <c r="E969" s="10" t="s">
        <v>16764</v>
      </c>
      <c r="F969" t="str">
        <f t="shared" si="15"/>
        <v>y</v>
      </c>
      <c r="G969"/>
      <c r="I969" s="49" t="s">
        <v>13616</v>
      </c>
      <c r="L969">
        <v>61</v>
      </c>
    </row>
    <row r="970" spans="1:12" ht="14.4" customHeight="1" x14ac:dyDescent="0.3">
      <c r="A970" s="10" t="s">
        <v>16765</v>
      </c>
      <c r="B970" s="10" t="s">
        <v>16766</v>
      </c>
      <c r="C970" s="10" t="s">
        <v>16767</v>
      </c>
      <c r="D970" s="10" t="s">
        <v>14038</v>
      </c>
      <c r="E970" s="10" t="s">
        <v>14039</v>
      </c>
      <c r="F970" t="str">
        <f t="shared" si="15"/>
        <v>y</v>
      </c>
      <c r="G970"/>
      <c r="I970" s="49" t="s">
        <v>13616</v>
      </c>
      <c r="L970">
        <v>136</v>
      </c>
    </row>
    <row r="971" spans="1:12" ht="14.4" customHeight="1" x14ac:dyDescent="0.3">
      <c r="A971" s="10" t="s">
        <v>16768</v>
      </c>
      <c r="B971" s="64" t="s">
        <v>14271</v>
      </c>
      <c r="C971" s="64" t="s">
        <v>14272</v>
      </c>
      <c r="D971" s="10" t="s">
        <v>16422</v>
      </c>
      <c r="E971" s="10" t="s">
        <v>16769</v>
      </c>
      <c r="F971" t="str">
        <f t="shared" si="15"/>
        <v/>
      </c>
      <c r="H971" s="49"/>
      <c r="I971" t="s">
        <v>13568</v>
      </c>
      <c r="L971">
        <v>13</v>
      </c>
    </row>
    <row r="972" spans="1:12" ht="14.4" customHeight="1" x14ac:dyDescent="0.3">
      <c r="A972" s="10" t="s">
        <v>16770</v>
      </c>
      <c r="B972" s="64" t="s">
        <v>14271</v>
      </c>
      <c r="C972" s="64" t="s">
        <v>14272</v>
      </c>
      <c r="D972" s="10" t="s">
        <v>16422</v>
      </c>
      <c r="E972" s="10" t="s">
        <v>16771</v>
      </c>
      <c r="F972" t="str">
        <f t="shared" si="15"/>
        <v/>
      </c>
      <c r="H972" s="49"/>
      <c r="I972" t="s">
        <v>13568</v>
      </c>
      <c r="L972">
        <v>13</v>
      </c>
    </row>
    <row r="973" spans="1:12" ht="14.4" customHeight="1" x14ac:dyDescent="0.3">
      <c r="A973" s="10" t="s">
        <v>16772</v>
      </c>
      <c r="B973" s="64" t="s">
        <v>14349</v>
      </c>
      <c r="C973" s="64" t="s">
        <v>14350</v>
      </c>
      <c r="D973" s="10" t="s">
        <v>16422</v>
      </c>
      <c r="E973" s="10" t="s">
        <v>16773</v>
      </c>
      <c r="F973" t="str">
        <f t="shared" si="15"/>
        <v/>
      </c>
      <c r="H973" s="49"/>
      <c r="I973" t="s">
        <v>13568</v>
      </c>
      <c r="L973">
        <v>13</v>
      </c>
    </row>
    <row r="974" spans="1:12" ht="14.4" customHeight="1" x14ac:dyDescent="0.3">
      <c r="A974" s="10" t="s">
        <v>16774</v>
      </c>
      <c r="B974" s="10" t="s">
        <v>16775</v>
      </c>
      <c r="C974" s="10" t="s">
        <v>16776</v>
      </c>
      <c r="D974" s="10" t="s">
        <v>16422</v>
      </c>
      <c r="E974" s="10" t="s">
        <v>16777</v>
      </c>
      <c r="F974" t="str">
        <f t="shared" si="15"/>
        <v/>
      </c>
      <c r="G974"/>
      <c r="I974" t="s">
        <v>13568</v>
      </c>
      <c r="L974">
        <v>13</v>
      </c>
    </row>
    <row r="975" spans="1:12" ht="14.4" customHeight="1" x14ac:dyDescent="0.3">
      <c r="A975" s="10" t="s">
        <v>16778</v>
      </c>
      <c r="B975" s="10" t="s">
        <v>16775</v>
      </c>
      <c r="C975" s="10" t="s">
        <v>16776</v>
      </c>
      <c r="D975" s="10" t="s">
        <v>16422</v>
      </c>
      <c r="E975" s="10" t="s">
        <v>16779</v>
      </c>
      <c r="F975" t="str">
        <f t="shared" si="15"/>
        <v/>
      </c>
      <c r="G975"/>
      <c r="I975" t="s">
        <v>13568</v>
      </c>
      <c r="L975">
        <v>13</v>
      </c>
    </row>
    <row r="976" spans="1:12" ht="14.4" customHeight="1" x14ac:dyDescent="0.3">
      <c r="A976" s="10" t="s">
        <v>16780</v>
      </c>
      <c r="B976" s="10" t="s">
        <v>16781</v>
      </c>
      <c r="C976" s="10" t="s">
        <v>16782</v>
      </c>
      <c r="D976" s="10" t="s">
        <v>16422</v>
      </c>
      <c r="E976" s="10" t="s">
        <v>16783</v>
      </c>
      <c r="F976" t="str">
        <f t="shared" si="15"/>
        <v>y</v>
      </c>
      <c r="G976" t="s">
        <v>16784</v>
      </c>
      <c r="I976" s="49" t="s">
        <v>13616</v>
      </c>
      <c r="J976" t="s">
        <v>13568</v>
      </c>
      <c r="L976">
        <v>13</v>
      </c>
    </row>
    <row r="977" spans="1:12" ht="14.4" customHeight="1" x14ac:dyDescent="0.3">
      <c r="A977" s="10" t="s">
        <v>16785</v>
      </c>
      <c r="B977" s="10" t="s">
        <v>16781</v>
      </c>
      <c r="C977" s="10" t="s">
        <v>16782</v>
      </c>
      <c r="D977" s="10" t="s">
        <v>16422</v>
      </c>
      <c r="E977" s="10" t="s">
        <v>16786</v>
      </c>
      <c r="F977" t="str">
        <f t="shared" si="15"/>
        <v>y</v>
      </c>
      <c r="G977" t="s">
        <v>16784</v>
      </c>
      <c r="I977" s="49" t="s">
        <v>13616</v>
      </c>
      <c r="J977" t="s">
        <v>13568</v>
      </c>
      <c r="L977">
        <v>13</v>
      </c>
    </row>
    <row r="978" spans="1:12" ht="14.4" customHeight="1" x14ac:dyDescent="0.3">
      <c r="A978" s="10" t="s">
        <v>16787</v>
      </c>
      <c r="B978" s="10" t="s">
        <v>16788</v>
      </c>
      <c r="C978" s="10" t="s">
        <v>16789</v>
      </c>
      <c r="D978" s="10" t="s">
        <v>16790</v>
      </c>
      <c r="E978" s="10" t="s">
        <v>16363</v>
      </c>
      <c r="F978" t="str">
        <f t="shared" si="15"/>
        <v/>
      </c>
      <c r="I978" t="s">
        <v>13568</v>
      </c>
      <c r="K978" t="s">
        <v>13821</v>
      </c>
      <c r="L978">
        <v>454</v>
      </c>
    </row>
    <row r="979" spans="1:12" ht="14.4" customHeight="1" x14ac:dyDescent="0.3">
      <c r="A979" s="10" t="s">
        <v>16791</v>
      </c>
      <c r="B979" s="10" t="s">
        <v>16792</v>
      </c>
      <c r="C979" s="10" t="s">
        <v>16793</v>
      </c>
      <c r="D979" s="10" t="s">
        <v>16794</v>
      </c>
      <c r="E979" s="10" t="s">
        <v>16795</v>
      </c>
      <c r="F979" t="str">
        <f t="shared" si="15"/>
        <v/>
      </c>
      <c r="I979" t="s">
        <v>13568</v>
      </c>
      <c r="L979">
        <v>69</v>
      </c>
    </row>
    <row r="980" spans="1:12" ht="14.4" customHeight="1" x14ac:dyDescent="0.3">
      <c r="A980" s="10" t="s">
        <v>16796</v>
      </c>
      <c r="B980" s="10" t="s">
        <v>16797</v>
      </c>
      <c r="C980" s="10" t="s">
        <v>16798</v>
      </c>
      <c r="D980" s="10" t="s">
        <v>16799</v>
      </c>
      <c r="E980" s="10" t="s">
        <v>16800</v>
      </c>
      <c r="F980" t="str">
        <f t="shared" si="15"/>
        <v>y</v>
      </c>
      <c r="I980" s="49" t="s">
        <v>13616</v>
      </c>
      <c r="L980">
        <v>70</v>
      </c>
    </row>
    <row r="981" spans="1:12" ht="14.4" customHeight="1" x14ac:dyDescent="0.3">
      <c r="A981" s="10" t="s">
        <v>16801</v>
      </c>
      <c r="B981" s="10" t="s">
        <v>16802</v>
      </c>
      <c r="C981" s="10" t="s">
        <v>16803</v>
      </c>
      <c r="D981" s="10" t="s">
        <v>16715</v>
      </c>
      <c r="E981" s="10" t="s">
        <v>16363</v>
      </c>
      <c r="F981" t="str">
        <f t="shared" si="15"/>
        <v>y</v>
      </c>
      <c r="I981" s="49" t="s">
        <v>13616</v>
      </c>
      <c r="K981" t="s">
        <v>13821</v>
      </c>
      <c r="L981">
        <v>25</v>
      </c>
    </row>
    <row r="982" spans="1:12" ht="14.4" customHeight="1" x14ac:dyDescent="0.3">
      <c r="A982" s="10" t="s">
        <v>16804</v>
      </c>
      <c r="B982" s="10" t="s">
        <v>16805</v>
      </c>
      <c r="C982" s="10" t="s">
        <v>16806</v>
      </c>
      <c r="D982" s="10" t="s">
        <v>16715</v>
      </c>
      <c r="E982" s="10" t="s">
        <v>16363</v>
      </c>
      <c r="F982" t="str">
        <f t="shared" si="15"/>
        <v/>
      </c>
      <c r="I982" t="s">
        <v>13568</v>
      </c>
      <c r="K982" t="s">
        <v>13821</v>
      </c>
      <c r="L982">
        <v>25</v>
      </c>
    </row>
    <row r="983" spans="1:12" ht="14.4" customHeight="1" x14ac:dyDescent="0.3">
      <c r="A983" s="10" t="s">
        <v>16807</v>
      </c>
      <c r="B983" s="64" t="s">
        <v>14271</v>
      </c>
      <c r="C983" s="64" t="s">
        <v>14272</v>
      </c>
      <c r="D983" s="10" t="s">
        <v>16808</v>
      </c>
      <c r="E983" s="10" t="s">
        <v>16809</v>
      </c>
      <c r="F983" t="str">
        <f t="shared" si="15"/>
        <v/>
      </c>
      <c r="H983" s="49"/>
      <c r="I983" t="s">
        <v>13568</v>
      </c>
      <c r="L983">
        <v>126</v>
      </c>
    </row>
    <row r="984" spans="1:12" ht="14.4" customHeight="1" x14ac:dyDescent="0.3">
      <c r="A984" s="10" t="s">
        <v>16810</v>
      </c>
      <c r="B984" s="10" t="s">
        <v>16811</v>
      </c>
      <c r="C984" s="10" t="s">
        <v>16812</v>
      </c>
      <c r="D984" s="10" t="s">
        <v>16813</v>
      </c>
      <c r="E984" s="10" t="s">
        <v>16814</v>
      </c>
      <c r="F984" t="str">
        <f t="shared" si="15"/>
        <v/>
      </c>
      <c r="I984" t="s">
        <v>13568</v>
      </c>
      <c r="L984">
        <v>71</v>
      </c>
    </row>
    <row r="985" spans="1:12" ht="14.4" customHeight="1" x14ac:dyDescent="0.3">
      <c r="A985" s="10" t="s">
        <v>16815</v>
      </c>
      <c r="B985" s="64" t="s">
        <v>14349</v>
      </c>
      <c r="C985" s="64" t="s">
        <v>14350</v>
      </c>
      <c r="D985" s="10" t="s">
        <v>16816</v>
      </c>
      <c r="E985" s="10" t="s">
        <v>16817</v>
      </c>
      <c r="F985" t="str">
        <f t="shared" si="15"/>
        <v/>
      </c>
      <c r="H985" s="49"/>
      <c r="I985" t="s">
        <v>13568</v>
      </c>
      <c r="L985">
        <v>459</v>
      </c>
    </row>
    <row r="986" spans="1:12" ht="14.4" customHeight="1" x14ac:dyDescent="0.3">
      <c r="A986" s="10" t="s">
        <v>16818</v>
      </c>
      <c r="B986" s="10" t="s">
        <v>16819</v>
      </c>
      <c r="C986" s="10" t="s">
        <v>16820</v>
      </c>
      <c r="D986" s="10" t="s">
        <v>16813</v>
      </c>
      <c r="E986" s="10" t="s">
        <v>16821</v>
      </c>
      <c r="F986" t="str">
        <f t="shared" si="15"/>
        <v/>
      </c>
      <c r="I986" t="s">
        <v>13568</v>
      </c>
      <c r="L986">
        <v>71</v>
      </c>
    </row>
    <row r="987" spans="1:12" ht="14.4" customHeight="1" x14ac:dyDescent="0.3">
      <c r="A987" s="10" t="s">
        <v>16822</v>
      </c>
      <c r="B987" s="10" t="s">
        <v>16775</v>
      </c>
      <c r="C987" s="10" t="s">
        <v>16776</v>
      </c>
      <c r="D987" s="10" t="s">
        <v>16808</v>
      </c>
      <c r="E987" s="10" t="s">
        <v>16809</v>
      </c>
      <c r="F987" t="str">
        <f t="shared" si="15"/>
        <v/>
      </c>
      <c r="G987"/>
      <c r="I987" t="s">
        <v>13568</v>
      </c>
      <c r="L987">
        <v>126</v>
      </c>
    </row>
    <row r="988" spans="1:12" ht="14.4" customHeight="1" x14ac:dyDescent="0.3">
      <c r="A988" s="10" t="s">
        <v>16823</v>
      </c>
      <c r="B988" s="10" t="s">
        <v>16824</v>
      </c>
      <c r="C988" s="10" t="s">
        <v>16825</v>
      </c>
      <c r="D988" s="10" t="s">
        <v>16813</v>
      </c>
      <c r="E988" s="10" t="s">
        <v>16826</v>
      </c>
      <c r="F988" t="str">
        <f t="shared" si="15"/>
        <v/>
      </c>
      <c r="G988"/>
      <c r="I988" t="s">
        <v>13568</v>
      </c>
      <c r="L988">
        <v>71</v>
      </c>
    </row>
    <row r="989" spans="1:12" ht="14.4" customHeight="1" x14ac:dyDescent="0.3">
      <c r="A989" s="10" t="s">
        <v>16827</v>
      </c>
      <c r="B989" s="10" t="s">
        <v>16828</v>
      </c>
      <c r="C989" s="10" t="s">
        <v>16829</v>
      </c>
      <c r="D989" s="10" t="s">
        <v>16813</v>
      </c>
      <c r="E989" s="10" t="s">
        <v>16830</v>
      </c>
      <c r="F989" t="str">
        <f t="shared" si="15"/>
        <v/>
      </c>
      <c r="G989"/>
      <c r="I989" t="s">
        <v>13568</v>
      </c>
      <c r="L989">
        <v>71</v>
      </c>
    </row>
    <row r="990" spans="1:12" ht="14.4" customHeight="1" x14ac:dyDescent="0.3">
      <c r="A990" s="10" t="s">
        <v>16831</v>
      </c>
      <c r="B990" s="10" t="s">
        <v>16781</v>
      </c>
      <c r="C990" s="10" t="s">
        <v>16782</v>
      </c>
      <c r="D990" s="10" t="s">
        <v>16422</v>
      </c>
      <c r="E990" s="10" t="s">
        <v>16832</v>
      </c>
      <c r="F990" t="str">
        <f t="shared" si="15"/>
        <v/>
      </c>
      <c r="G990"/>
      <c r="I990" s="49"/>
      <c r="J990" t="s">
        <v>13568</v>
      </c>
      <c r="L990">
        <v>13</v>
      </c>
    </row>
    <row r="991" spans="1:12" ht="14.4" customHeight="1" x14ac:dyDescent="0.3">
      <c r="A991" s="10" t="s">
        <v>16833</v>
      </c>
      <c r="B991" s="10" t="s">
        <v>16382</v>
      </c>
      <c r="C991" s="10" t="s">
        <v>16383</v>
      </c>
      <c r="D991" s="10" t="s">
        <v>16834</v>
      </c>
      <c r="E991" s="10" t="s">
        <v>16835</v>
      </c>
      <c r="F991" t="str">
        <f t="shared" si="15"/>
        <v/>
      </c>
      <c r="G991"/>
      <c r="I991" s="49"/>
      <c r="L991">
        <v>460</v>
      </c>
    </row>
    <row r="992" spans="1:12" ht="14.4" customHeight="1" x14ac:dyDescent="0.3">
      <c r="A992" s="10" t="s">
        <v>16836</v>
      </c>
      <c r="B992" s="10" t="s">
        <v>15408</v>
      </c>
      <c r="C992" s="10" t="s">
        <v>15409</v>
      </c>
      <c r="D992" s="10" t="s">
        <v>16384</v>
      </c>
      <c r="E992" s="10" t="s">
        <v>16837</v>
      </c>
      <c r="F992" t="str">
        <f t="shared" si="15"/>
        <v/>
      </c>
      <c r="G992"/>
      <c r="I992" t="s">
        <v>13568</v>
      </c>
      <c r="L992">
        <v>62</v>
      </c>
    </row>
    <row r="993" spans="1:12" ht="14.4" customHeight="1" x14ac:dyDescent="0.3">
      <c r="A993" s="10" t="s">
        <v>16836</v>
      </c>
      <c r="B993" s="10" t="s">
        <v>15412</v>
      </c>
      <c r="C993" s="10" t="s">
        <v>15413</v>
      </c>
      <c r="D993" s="10" t="s">
        <v>16384</v>
      </c>
      <c r="E993" s="10" t="s">
        <v>16837</v>
      </c>
      <c r="F993" t="str">
        <f t="shared" si="15"/>
        <v/>
      </c>
      <c r="G993"/>
      <c r="I993" s="49"/>
      <c r="L993">
        <v>62</v>
      </c>
    </row>
    <row r="994" spans="1:12" ht="14.4" customHeight="1" x14ac:dyDescent="0.3">
      <c r="A994" s="10" t="s">
        <v>16838</v>
      </c>
      <c r="B994" s="64" t="s">
        <v>16744</v>
      </c>
      <c r="C994" s="64" t="s">
        <v>16745</v>
      </c>
      <c r="D994" s="10" t="s">
        <v>15907</v>
      </c>
      <c r="E994" s="10" t="s">
        <v>15908</v>
      </c>
      <c r="F994" t="str">
        <f t="shared" si="15"/>
        <v>y</v>
      </c>
      <c r="G994" s="10" t="s">
        <v>13989</v>
      </c>
      <c r="H994" s="49" t="s">
        <v>13616</v>
      </c>
      <c r="I994" s="49" t="s">
        <v>13616</v>
      </c>
      <c r="J994" s="49" t="s">
        <v>13616</v>
      </c>
      <c r="L994">
        <v>124</v>
      </c>
    </row>
    <row r="995" spans="1:12" ht="14.4" customHeight="1" x14ac:dyDescent="0.3">
      <c r="A995" s="10" t="s">
        <v>16839</v>
      </c>
      <c r="B995" s="10" t="s">
        <v>16840</v>
      </c>
      <c r="C995" s="10" t="s">
        <v>16841</v>
      </c>
      <c r="D995" s="10" t="s">
        <v>14024</v>
      </c>
      <c r="E995" s="10" t="s">
        <v>14025</v>
      </c>
      <c r="F995" t="str">
        <f t="shared" si="15"/>
        <v>y</v>
      </c>
      <c r="G995"/>
      <c r="I995" s="49" t="s">
        <v>13616</v>
      </c>
      <c r="L995">
        <v>63</v>
      </c>
    </row>
    <row r="996" spans="1:12" ht="14.4" customHeight="1" x14ac:dyDescent="0.3">
      <c r="A996" s="10" t="s">
        <v>16842</v>
      </c>
      <c r="B996" s="64" t="s">
        <v>16744</v>
      </c>
      <c r="C996" s="64" t="s">
        <v>16745</v>
      </c>
      <c r="D996" s="10" t="s">
        <v>16843</v>
      </c>
      <c r="E996" s="10" t="s">
        <v>16844</v>
      </c>
      <c r="F996" t="str">
        <f t="shared" si="15"/>
        <v>y</v>
      </c>
      <c r="G996" s="10" t="s">
        <v>13567</v>
      </c>
      <c r="H996" s="49" t="s">
        <v>13616</v>
      </c>
      <c r="I996" s="49" t="s">
        <v>13616</v>
      </c>
      <c r="J996" s="49" t="s">
        <v>13616</v>
      </c>
      <c r="L996">
        <v>190</v>
      </c>
    </row>
    <row r="997" spans="1:12" ht="14.4" customHeight="1" x14ac:dyDescent="0.3">
      <c r="A997" s="10" t="s">
        <v>16845</v>
      </c>
      <c r="B997" s="10" t="s">
        <v>16846</v>
      </c>
      <c r="C997" s="10" t="s">
        <v>16847</v>
      </c>
      <c r="D997" s="10" t="s">
        <v>14024</v>
      </c>
      <c r="E997" s="10" t="s">
        <v>14025</v>
      </c>
      <c r="F997" t="str">
        <f t="shared" si="15"/>
        <v>y</v>
      </c>
      <c r="G997"/>
      <c r="I997" s="49" t="s">
        <v>13616</v>
      </c>
      <c r="L997">
        <v>63</v>
      </c>
    </row>
    <row r="998" spans="1:12" ht="14.4" customHeight="1" x14ac:dyDescent="0.3">
      <c r="A998" s="10" t="s">
        <v>16848</v>
      </c>
      <c r="B998" s="10" t="s">
        <v>16849</v>
      </c>
      <c r="C998" s="10" t="s">
        <v>16850</v>
      </c>
      <c r="D998" s="10" t="s">
        <v>16851</v>
      </c>
      <c r="E998" s="10" t="s">
        <v>16852</v>
      </c>
      <c r="F998" t="str">
        <f t="shared" si="15"/>
        <v>y</v>
      </c>
      <c r="G998"/>
      <c r="I998" s="49" t="s">
        <v>13616</v>
      </c>
      <c r="L998">
        <v>72</v>
      </c>
    </row>
    <row r="999" spans="1:12" ht="14.4" customHeight="1" x14ac:dyDescent="0.3">
      <c r="A999" s="10" t="s">
        <v>16853</v>
      </c>
      <c r="B999" s="64" t="s">
        <v>16744</v>
      </c>
      <c r="C999" s="64" t="s">
        <v>16745</v>
      </c>
      <c r="D999" s="10" t="s">
        <v>16843</v>
      </c>
      <c r="E999" s="10" t="s">
        <v>16844</v>
      </c>
      <c r="F999" t="str">
        <f t="shared" si="15"/>
        <v>y</v>
      </c>
      <c r="G999" s="10" t="s">
        <v>13567</v>
      </c>
      <c r="H999" s="49" t="s">
        <v>13616</v>
      </c>
      <c r="I999" s="49" t="s">
        <v>13616</v>
      </c>
      <c r="J999" s="49" t="s">
        <v>13616</v>
      </c>
      <c r="L999">
        <v>190</v>
      </c>
    </row>
    <row r="1000" spans="1:12" ht="14.4" customHeight="1" x14ac:dyDescent="0.3">
      <c r="A1000" s="10" t="s">
        <v>16854</v>
      </c>
      <c r="B1000" s="10" t="s">
        <v>16855</v>
      </c>
      <c r="C1000" s="10" t="s">
        <v>16856</v>
      </c>
      <c r="D1000" s="10" t="s">
        <v>16851</v>
      </c>
      <c r="E1000" s="10" t="s">
        <v>16852</v>
      </c>
      <c r="F1000" t="str">
        <f t="shared" si="15"/>
        <v>y</v>
      </c>
      <c r="G1000"/>
      <c r="I1000" s="49" t="s">
        <v>13616</v>
      </c>
      <c r="L1000">
        <v>72</v>
      </c>
    </row>
    <row r="1001" spans="1:12" ht="14.4" customHeight="1" x14ac:dyDescent="0.3">
      <c r="A1001" s="10" t="s">
        <v>16857</v>
      </c>
      <c r="B1001" s="10" t="s">
        <v>16858</v>
      </c>
      <c r="C1001" s="10" t="s">
        <v>16859</v>
      </c>
      <c r="D1001" s="10" t="s">
        <v>16860</v>
      </c>
      <c r="E1001" s="10" t="s">
        <v>16861</v>
      </c>
      <c r="F1001" t="str">
        <f t="shared" si="15"/>
        <v>y</v>
      </c>
      <c r="G1001"/>
      <c r="I1001" s="49" t="s">
        <v>13616</v>
      </c>
      <c r="L1001">
        <v>73</v>
      </c>
    </row>
    <row r="1002" spans="1:12" ht="14.4" customHeight="1" x14ac:dyDescent="0.3">
      <c r="A1002" s="10" t="s">
        <v>16862</v>
      </c>
      <c r="B1002" s="64" t="s">
        <v>16744</v>
      </c>
      <c r="C1002" s="64" t="s">
        <v>16745</v>
      </c>
      <c r="D1002" s="10" t="s">
        <v>16863</v>
      </c>
      <c r="E1002" s="10" t="s">
        <v>16864</v>
      </c>
      <c r="F1002" t="str">
        <f t="shared" si="15"/>
        <v>y</v>
      </c>
      <c r="G1002" s="10" t="s">
        <v>13567</v>
      </c>
      <c r="H1002" s="49" t="s">
        <v>13616</v>
      </c>
      <c r="I1002" s="49" t="s">
        <v>13616</v>
      </c>
      <c r="J1002" s="49" t="s">
        <v>13616</v>
      </c>
      <c r="L1002">
        <v>464</v>
      </c>
    </row>
    <row r="1003" spans="1:12" ht="14.4" customHeight="1" x14ac:dyDescent="0.3">
      <c r="A1003" s="10" t="s">
        <v>16865</v>
      </c>
      <c r="B1003" s="10" t="s">
        <v>16866</v>
      </c>
      <c r="C1003" s="10" t="s">
        <v>16867</v>
      </c>
      <c r="D1003" s="10" t="s">
        <v>16860</v>
      </c>
      <c r="E1003" s="10" t="s">
        <v>16861</v>
      </c>
      <c r="F1003" t="str">
        <f t="shared" si="15"/>
        <v>y</v>
      </c>
      <c r="G1003"/>
      <c r="I1003" s="49" t="s">
        <v>13616</v>
      </c>
      <c r="L1003">
        <v>73</v>
      </c>
    </row>
    <row r="1004" spans="1:12" ht="14.4" customHeight="1" x14ac:dyDescent="0.3">
      <c r="A1004" s="10" t="s">
        <v>16868</v>
      </c>
      <c r="B1004" s="64" t="s">
        <v>16744</v>
      </c>
      <c r="C1004" s="64" t="s">
        <v>16745</v>
      </c>
      <c r="D1004" s="10" t="s">
        <v>16869</v>
      </c>
      <c r="E1004" s="10" t="s">
        <v>16870</v>
      </c>
      <c r="F1004" t="str">
        <f t="shared" si="15"/>
        <v>y</v>
      </c>
      <c r="G1004" s="10" t="s">
        <v>13989</v>
      </c>
      <c r="H1004" s="49" t="s">
        <v>13616</v>
      </c>
      <c r="I1004" s="49"/>
      <c r="J1004" s="49" t="s">
        <v>13616</v>
      </c>
      <c r="L1004">
        <v>465</v>
      </c>
    </row>
    <row r="1005" spans="1:12" ht="14.4" customHeight="1" x14ac:dyDescent="0.3">
      <c r="A1005" s="10" t="s">
        <v>16871</v>
      </c>
      <c r="B1005" s="64" t="s">
        <v>16744</v>
      </c>
      <c r="C1005" s="64" t="s">
        <v>16745</v>
      </c>
      <c r="D1005" s="10" t="s">
        <v>16872</v>
      </c>
      <c r="E1005" s="10" t="s">
        <v>16873</v>
      </c>
      <c r="F1005" t="str">
        <f t="shared" si="15"/>
        <v>y</v>
      </c>
      <c r="G1005" s="10" t="s">
        <v>13567</v>
      </c>
      <c r="H1005" s="49" t="s">
        <v>13616</v>
      </c>
      <c r="I1005" s="49" t="s">
        <v>13616</v>
      </c>
      <c r="J1005" s="49" t="s">
        <v>13616</v>
      </c>
      <c r="L1005">
        <v>466</v>
      </c>
    </row>
    <row r="1006" spans="1:12" ht="14.4" customHeight="1" x14ac:dyDescent="0.3">
      <c r="A1006" s="10" t="s">
        <v>16874</v>
      </c>
      <c r="B1006" s="64" t="s">
        <v>16744</v>
      </c>
      <c r="C1006" s="64" t="s">
        <v>16745</v>
      </c>
      <c r="D1006" s="10" t="s">
        <v>16875</v>
      </c>
      <c r="E1006" s="10" t="s">
        <v>16876</v>
      </c>
      <c r="F1006" t="str">
        <f t="shared" si="15"/>
        <v>y</v>
      </c>
      <c r="G1006" s="10" t="s">
        <v>13567</v>
      </c>
      <c r="H1006" s="49" t="s">
        <v>13616</v>
      </c>
      <c r="I1006" s="49" t="s">
        <v>13616</v>
      </c>
      <c r="J1006" s="49" t="s">
        <v>13616</v>
      </c>
      <c r="L1006">
        <v>193</v>
      </c>
    </row>
    <row r="1007" spans="1:12" ht="14.4" customHeight="1" x14ac:dyDescent="0.3">
      <c r="A1007" s="10" t="s">
        <v>16877</v>
      </c>
      <c r="B1007" s="64" t="s">
        <v>16744</v>
      </c>
      <c r="C1007" s="64" t="s">
        <v>16745</v>
      </c>
      <c r="D1007" s="10" t="s">
        <v>16878</v>
      </c>
      <c r="E1007" s="10" t="s">
        <v>16879</v>
      </c>
      <c r="F1007" t="str">
        <f t="shared" si="15"/>
        <v>y</v>
      </c>
      <c r="G1007" s="10" t="s">
        <v>13567</v>
      </c>
      <c r="H1007" s="49" t="s">
        <v>13616</v>
      </c>
      <c r="I1007" s="49" t="s">
        <v>13616</v>
      </c>
      <c r="J1007" s="49" t="s">
        <v>13616</v>
      </c>
      <c r="L1007">
        <v>194</v>
      </c>
    </row>
    <row r="1008" spans="1:12" ht="14.4" customHeight="1" x14ac:dyDescent="0.3">
      <c r="A1008" s="10" t="s">
        <v>16880</v>
      </c>
      <c r="B1008" s="64" t="s">
        <v>16744</v>
      </c>
      <c r="C1008" s="64" t="s">
        <v>16745</v>
      </c>
      <c r="D1008" s="10" t="s">
        <v>16878</v>
      </c>
      <c r="E1008" s="10" t="s">
        <v>16881</v>
      </c>
      <c r="F1008" t="str">
        <f t="shared" si="15"/>
        <v>y</v>
      </c>
      <c r="G1008" s="10" t="s">
        <v>13567</v>
      </c>
      <c r="H1008" s="49" t="s">
        <v>13616</v>
      </c>
      <c r="I1008" s="49" t="s">
        <v>13616</v>
      </c>
      <c r="J1008" s="49" t="s">
        <v>13616</v>
      </c>
      <c r="L1008">
        <v>194</v>
      </c>
    </row>
    <row r="1009" spans="1:12" ht="14.4" customHeight="1" x14ac:dyDescent="0.3">
      <c r="A1009" s="10" t="s">
        <v>16882</v>
      </c>
      <c r="B1009" s="64" t="s">
        <v>16744</v>
      </c>
      <c r="C1009" s="64" t="s">
        <v>16745</v>
      </c>
      <c r="D1009" s="10" t="s">
        <v>16883</v>
      </c>
      <c r="E1009" s="10" t="s">
        <v>16884</v>
      </c>
      <c r="F1009" t="str">
        <f t="shared" si="15"/>
        <v>y</v>
      </c>
      <c r="G1009" s="10" t="s">
        <v>13567</v>
      </c>
      <c r="H1009" s="49" t="s">
        <v>13616</v>
      </c>
      <c r="I1009" s="49" t="s">
        <v>13616</v>
      </c>
      <c r="J1009" s="49" t="s">
        <v>13616</v>
      </c>
      <c r="L1009">
        <v>469</v>
      </c>
    </row>
    <row r="1010" spans="1:12" ht="14.4" customHeight="1" x14ac:dyDescent="0.3">
      <c r="A1010" s="10" t="s">
        <v>16885</v>
      </c>
      <c r="B1010" s="64" t="s">
        <v>16744</v>
      </c>
      <c r="C1010" s="64" t="s">
        <v>16745</v>
      </c>
      <c r="D1010" s="10" t="s">
        <v>16886</v>
      </c>
      <c r="E1010" s="10" t="s">
        <v>16887</v>
      </c>
      <c r="F1010" t="str">
        <f t="shared" si="15"/>
        <v>y</v>
      </c>
      <c r="G1010" s="10" t="s">
        <v>13989</v>
      </c>
      <c r="H1010" s="49" t="s">
        <v>13616</v>
      </c>
      <c r="I1010" s="49"/>
      <c r="J1010" s="49" t="s">
        <v>13616</v>
      </c>
      <c r="L1010">
        <v>193</v>
      </c>
    </row>
    <row r="1011" spans="1:12" ht="14.4" customHeight="1" x14ac:dyDescent="0.3">
      <c r="A1011" s="10" t="s">
        <v>16888</v>
      </c>
      <c r="B1011" s="64" t="s">
        <v>16889</v>
      </c>
      <c r="C1011" s="64" t="s">
        <v>16890</v>
      </c>
      <c r="D1011" s="10" t="s">
        <v>16891</v>
      </c>
      <c r="E1011" s="10" t="s">
        <v>16892</v>
      </c>
      <c r="F1011" t="str">
        <f t="shared" si="15"/>
        <v>y</v>
      </c>
      <c r="G1011" t="s">
        <v>13567</v>
      </c>
      <c r="H1011" s="49" t="s">
        <v>13616</v>
      </c>
      <c r="J1011" s="49" t="s">
        <v>13616</v>
      </c>
      <c r="L1011">
        <v>470</v>
      </c>
    </row>
    <row r="1012" spans="1:12" ht="14.4" customHeight="1" x14ac:dyDescent="0.3">
      <c r="A1012" s="10" t="s">
        <v>16893</v>
      </c>
      <c r="B1012" s="64" t="s">
        <v>16894</v>
      </c>
      <c r="C1012" s="64" t="s">
        <v>16895</v>
      </c>
      <c r="D1012" s="10" t="s">
        <v>16896</v>
      </c>
      <c r="E1012" s="10" t="s">
        <v>16897</v>
      </c>
      <c r="F1012" t="str">
        <f t="shared" si="15"/>
        <v>y</v>
      </c>
      <c r="G1012" t="s">
        <v>13567</v>
      </c>
      <c r="H1012" s="49" t="s">
        <v>13616</v>
      </c>
      <c r="I1012" t="s">
        <v>13568</v>
      </c>
      <c r="J1012" t="s">
        <v>13616</v>
      </c>
      <c r="L1012">
        <v>471</v>
      </c>
    </row>
    <row r="1013" spans="1:12" ht="14.4" customHeight="1" x14ac:dyDescent="0.3">
      <c r="A1013" s="10" t="s">
        <v>16898</v>
      </c>
      <c r="B1013" s="64" t="s">
        <v>16899</v>
      </c>
      <c r="C1013" s="64" t="s">
        <v>16900</v>
      </c>
      <c r="D1013" s="10" t="s">
        <v>16901</v>
      </c>
      <c r="E1013" s="10" t="s">
        <v>16902</v>
      </c>
      <c r="F1013" t="str">
        <f t="shared" si="15"/>
        <v>y</v>
      </c>
      <c r="G1013" t="s">
        <v>13989</v>
      </c>
      <c r="H1013" s="49" t="s">
        <v>13616</v>
      </c>
      <c r="L1013">
        <v>472</v>
      </c>
    </row>
    <row r="1014" spans="1:12" ht="14.4" customHeight="1" x14ac:dyDescent="0.3">
      <c r="A1014" s="10" t="s">
        <v>16903</v>
      </c>
      <c r="B1014" s="64" t="s">
        <v>15978</v>
      </c>
      <c r="C1014" s="64" t="s">
        <v>15979</v>
      </c>
      <c r="D1014" s="10" t="s">
        <v>15980</v>
      </c>
      <c r="E1014" s="10" t="s">
        <v>16904</v>
      </c>
      <c r="F1014" t="str">
        <f t="shared" si="15"/>
        <v>y</v>
      </c>
      <c r="G1014" s="10" t="s">
        <v>13782</v>
      </c>
      <c r="H1014" s="49"/>
      <c r="I1014" s="49" t="s">
        <v>13616</v>
      </c>
      <c r="J1014" s="49"/>
      <c r="L1014">
        <v>7</v>
      </c>
    </row>
    <row r="1015" spans="1:12" ht="14.4" customHeight="1" x14ac:dyDescent="0.3">
      <c r="A1015" s="10" t="s">
        <v>16905</v>
      </c>
      <c r="B1015" s="64" t="s">
        <v>16906</v>
      </c>
      <c r="C1015" s="64" t="s">
        <v>16907</v>
      </c>
      <c r="D1015" s="10" t="s">
        <v>16908</v>
      </c>
      <c r="E1015" s="10" t="s">
        <v>16909</v>
      </c>
      <c r="F1015" t="str">
        <f t="shared" si="15"/>
        <v>y</v>
      </c>
      <c r="G1015" t="s">
        <v>13989</v>
      </c>
      <c r="H1015" s="49" t="s">
        <v>13616</v>
      </c>
      <c r="L1015">
        <v>195</v>
      </c>
    </row>
    <row r="1016" spans="1:12" ht="14.4" customHeight="1" x14ac:dyDescent="0.3">
      <c r="A1016" s="10" t="s">
        <v>16910</v>
      </c>
      <c r="B1016" s="10" t="s">
        <v>16911</v>
      </c>
      <c r="C1016" s="10" t="s">
        <v>16912</v>
      </c>
      <c r="D1016" s="10" t="s">
        <v>16913</v>
      </c>
      <c r="E1016" s="10" t="s">
        <v>16914</v>
      </c>
      <c r="F1016" t="str">
        <f t="shared" si="15"/>
        <v/>
      </c>
      <c r="L1016">
        <v>196</v>
      </c>
    </row>
    <row r="1017" spans="1:12" ht="14.4" customHeight="1" x14ac:dyDescent="0.3">
      <c r="A1017" s="10" t="s">
        <v>16915</v>
      </c>
      <c r="B1017" s="10" t="s">
        <v>16916</v>
      </c>
      <c r="C1017" s="10" t="s">
        <v>16917</v>
      </c>
      <c r="D1017" s="10" t="s">
        <v>16918</v>
      </c>
      <c r="E1017" s="10" t="s">
        <v>16919</v>
      </c>
      <c r="F1017" t="str">
        <f t="shared" si="15"/>
        <v>y</v>
      </c>
      <c r="G1017"/>
      <c r="I1017" s="49" t="s">
        <v>13616</v>
      </c>
      <c r="L1017">
        <v>47</v>
      </c>
    </row>
    <row r="1018" spans="1:12" ht="14.4" customHeight="1" x14ac:dyDescent="0.3">
      <c r="A1018" s="10" t="s">
        <v>16920</v>
      </c>
      <c r="B1018" s="10" t="s">
        <v>16921</v>
      </c>
      <c r="C1018" s="10" t="s">
        <v>16922</v>
      </c>
      <c r="D1018" s="10" t="s">
        <v>16918</v>
      </c>
      <c r="E1018" s="10" t="s">
        <v>16923</v>
      </c>
      <c r="F1018" t="str">
        <f t="shared" si="15"/>
        <v>y</v>
      </c>
      <c r="G1018"/>
      <c r="I1018" s="49" t="s">
        <v>13616</v>
      </c>
      <c r="L1018">
        <v>47</v>
      </c>
    </row>
    <row r="1019" spans="1:12" ht="14.4" customHeight="1" x14ac:dyDescent="0.3">
      <c r="A1019" s="10" t="s">
        <v>16924</v>
      </c>
      <c r="B1019" s="10" t="s">
        <v>16925</v>
      </c>
      <c r="C1019" s="10" t="s">
        <v>16926</v>
      </c>
      <c r="D1019" s="10" t="s">
        <v>16918</v>
      </c>
      <c r="E1019" s="10" t="s">
        <v>16923</v>
      </c>
      <c r="F1019" t="str">
        <f t="shared" si="15"/>
        <v>y</v>
      </c>
      <c r="G1019"/>
      <c r="I1019" s="49" t="s">
        <v>13616</v>
      </c>
      <c r="L1019">
        <v>47</v>
      </c>
    </row>
    <row r="1020" spans="1:12" ht="14.4" customHeight="1" x14ac:dyDescent="0.3">
      <c r="A1020" s="10" t="s">
        <v>16927</v>
      </c>
      <c r="B1020" s="10" t="s">
        <v>16928</v>
      </c>
      <c r="C1020" s="10" t="s">
        <v>16929</v>
      </c>
      <c r="D1020" s="10" t="s">
        <v>16918</v>
      </c>
      <c r="E1020" s="10" t="s">
        <v>16930</v>
      </c>
      <c r="F1020" t="str">
        <f t="shared" si="15"/>
        <v>y</v>
      </c>
      <c r="G1020"/>
      <c r="I1020" s="49" t="s">
        <v>13616</v>
      </c>
      <c r="L1020">
        <v>47</v>
      </c>
    </row>
    <row r="1021" spans="1:12" ht="14.4" customHeight="1" x14ac:dyDescent="0.3">
      <c r="A1021" s="10" t="s">
        <v>16931</v>
      </c>
      <c r="B1021" s="10" t="s">
        <v>16932</v>
      </c>
      <c r="C1021" s="10" t="s">
        <v>16933</v>
      </c>
      <c r="D1021" s="10" t="s">
        <v>16934</v>
      </c>
      <c r="E1021" s="10" t="s">
        <v>16919</v>
      </c>
      <c r="F1021" t="str">
        <f t="shared" si="15"/>
        <v>y</v>
      </c>
      <c r="G1021"/>
      <c r="I1021" s="49" t="s">
        <v>13616</v>
      </c>
      <c r="L1021">
        <v>476</v>
      </c>
    </row>
    <row r="1022" spans="1:12" ht="14.4" customHeight="1" x14ac:dyDescent="0.3">
      <c r="A1022" s="10" t="s">
        <v>16935</v>
      </c>
      <c r="B1022" s="10" t="s">
        <v>16936</v>
      </c>
      <c r="C1022" s="10" t="s">
        <v>16937</v>
      </c>
      <c r="D1022" s="10" t="s">
        <v>16918</v>
      </c>
      <c r="E1022" s="10" t="s">
        <v>16938</v>
      </c>
      <c r="F1022" t="str">
        <f t="shared" si="15"/>
        <v>y</v>
      </c>
      <c r="G1022"/>
      <c r="I1022" s="49" t="s">
        <v>13616</v>
      </c>
      <c r="L1022">
        <v>47</v>
      </c>
    </row>
    <row r="1023" spans="1:12" ht="14.4" customHeight="1" x14ac:dyDescent="0.3">
      <c r="A1023" s="10" t="s">
        <v>16939</v>
      </c>
      <c r="B1023" s="10" t="s">
        <v>16940</v>
      </c>
      <c r="C1023" s="10" t="s">
        <v>16941</v>
      </c>
      <c r="D1023" s="10" t="s">
        <v>16942</v>
      </c>
      <c r="E1023" s="10" t="s">
        <v>16943</v>
      </c>
      <c r="F1023" t="str">
        <f t="shared" si="15"/>
        <v>y</v>
      </c>
      <c r="G1023"/>
      <c r="I1023" s="49" t="s">
        <v>13616</v>
      </c>
      <c r="L1023">
        <v>39</v>
      </c>
    </row>
    <row r="1024" spans="1:12" ht="14.4" customHeight="1" x14ac:dyDescent="0.3">
      <c r="A1024" s="10" t="s">
        <v>16944</v>
      </c>
      <c r="B1024" s="10" t="s">
        <v>16945</v>
      </c>
      <c r="C1024" s="10" t="s">
        <v>16946</v>
      </c>
      <c r="D1024" s="10" t="s">
        <v>16942</v>
      </c>
      <c r="E1024" s="10" t="s">
        <v>16943</v>
      </c>
      <c r="F1024" t="str">
        <f t="shared" si="15"/>
        <v>y</v>
      </c>
      <c r="G1024"/>
      <c r="I1024" s="49" t="s">
        <v>13616</v>
      </c>
      <c r="L1024">
        <v>39</v>
      </c>
    </row>
    <row r="1025" spans="1:12" ht="14.4" customHeight="1" x14ac:dyDescent="0.3">
      <c r="A1025" s="10" t="s">
        <v>16947</v>
      </c>
      <c r="B1025" s="10" t="s">
        <v>16948</v>
      </c>
      <c r="C1025" s="10" t="s">
        <v>16949</v>
      </c>
      <c r="D1025" s="10" t="s">
        <v>16942</v>
      </c>
      <c r="E1025" s="10" t="s">
        <v>16943</v>
      </c>
      <c r="F1025" t="str">
        <f t="shared" si="15"/>
        <v>y</v>
      </c>
      <c r="G1025"/>
      <c r="I1025" s="49" t="s">
        <v>13616</v>
      </c>
      <c r="L1025">
        <v>39</v>
      </c>
    </row>
    <row r="1026" spans="1:12" ht="14.4" customHeight="1" x14ac:dyDescent="0.3">
      <c r="A1026" s="10" t="s">
        <v>16950</v>
      </c>
      <c r="B1026" s="10" t="s">
        <v>16951</v>
      </c>
      <c r="C1026" s="10" t="s">
        <v>16952</v>
      </c>
      <c r="D1026" s="10" t="s">
        <v>16942</v>
      </c>
      <c r="E1026" s="10" t="s">
        <v>16943</v>
      </c>
      <c r="F1026" t="str">
        <f t="shared" si="15"/>
        <v>y</v>
      </c>
      <c r="G1026"/>
      <c r="I1026" s="49" t="s">
        <v>13616</v>
      </c>
      <c r="L1026">
        <v>39</v>
      </c>
    </row>
    <row r="1027" spans="1:12" ht="14.4" customHeight="1" x14ac:dyDescent="0.3">
      <c r="A1027" s="10" t="s">
        <v>16953</v>
      </c>
      <c r="B1027" s="10" t="s">
        <v>16954</v>
      </c>
      <c r="C1027" s="10" t="s">
        <v>16955</v>
      </c>
      <c r="D1027" s="10" t="s">
        <v>16942</v>
      </c>
      <c r="E1027" s="10" t="s">
        <v>16943</v>
      </c>
      <c r="F1027" t="str">
        <f t="shared" si="15"/>
        <v>y</v>
      </c>
      <c r="G1027"/>
      <c r="I1027" s="49" t="s">
        <v>13616</v>
      </c>
      <c r="L1027">
        <v>39</v>
      </c>
    </row>
    <row r="1028" spans="1:12" ht="14.4" customHeight="1" x14ac:dyDescent="0.3">
      <c r="A1028" s="10" t="s">
        <v>16956</v>
      </c>
      <c r="B1028" s="10" t="s">
        <v>16957</v>
      </c>
      <c r="C1028" s="10" t="s">
        <v>16958</v>
      </c>
      <c r="D1028" s="10" t="s">
        <v>16942</v>
      </c>
      <c r="E1028" s="10" t="s">
        <v>16959</v>
      </c>
      <c r="F1028" t="str">
        <f t="shared" si="15"/>
        <v>y</v>
      </c>
      <c r="G1028"/>
      <c r="I1028" s="49" t="s">
        <v>13616</v>
      </c>
      <c r="L1028">
        <v>39</v>
      </c>
    </row>
    <row r="1029" spans="1:12" ht="14.4" customHeight="1" x14ac:dyDescent="0.3">
      <c r="A1029" s="10" t="s">
        <v>16960</v>
      </c>
      <c r="B1029" s="64" t="s">
        <v>15379</v>
      </c>
      <c r="C1029" s="64" t="s">
        <v>15380</v>
      </c>
      <c r="D1029" s="10" t="s">
        <v>16961</v>
      </c>
      <c r="E1029" s="10" t="s">
        <v>16962</v>
      </c>
      <c r="F1029" t="str">
        <f t="shared" ref="F1029:F1092" si="16">IF(COUNTIF(H1029:J1029,"used")&gt;0,"y","")</f>
        <v>y</v>
      </c>
      <c r="G1029"/>
      <c r="H1029" s="49"/>
      <c r="I1029" s="49" t="s">
        <v>13616</v>
      </c>
      <c r="L1029">
        <v>50</v>
      </c>
    </row>
    <row r="1030" spans="1:12" ht="14.4" customHeight="1" x14ac:dyDescent="0.3">
      <c r="A1030" s="10" t="s">
        <v>16963</v>
      </c>
      <c r="B1030" s="64" t="s">
        <v>15375</v>
      </c>
      <c r="C1030" s="64" t="s">
        <v>15376</v>
      </c>
      <c r="D1030" s="10" t="s">
        <v>16961</v>
      </c>
      <c r="E1030" s="10" t="s">
        <v>16962</v>
      </c>
      <c r="F1030" t="str">
        <f t="shared" si="16"/>
        <v>y</v>
      </c>
      <c r="G1030"/>
      <c r="H1030" s="49"/>
      <c r="I1030" s="49" t="s">
        <v>13616</v>
      </c>
      <c r="L1030">
        <v>50</v>
      </c>
    </row>
    <row r="1031" spans="1:12" ht="14.4" customHeight="1" x14ac:dyDescent="0.3">
      <c r="A1031" s="10" t="s">
        <v>16964</v>
      </c>
      <c r="B1031" s="64" t="s">
        <v>15371</v>
      </c>
      <c r="C1031" s="64" t="s">
        <v>15372</v>
      </c>
      <c r="D1031" s="10" t="s">
        <v>16961</v>
      </c>
      <c r="E1031" s="10" t="s">
        <v>16962</v>
      </c>
      <c r="F1031" t="str">
        <f t="shared" si="16"/>
        <v>y</v>
      </c>
      <c r="G1031"/>
      <c r="H1031" s="49"/>
      <c r="I1031" s="49" t="s">
        <v>13616</v>
      </c>
      <c r="J1031" s="49"/>
      <c r="L1031">
        <v>50</v>
      </c>
    </row>
    <row r="1032" spans="1:12" ht="14.4" customHeight="1" x14ac:dyDescent="0.3">
      <c r="A1032" s="10" t="s">
        <v>16965</v>
      </c>
      <c r="B1032" s="64" t="s">
        <v>15367</v>
      </c>
      <c r="C1032" s="64" t="s">
        <v>15368</v>
      </c>
      <c r="D1032" s="10" t="s">
        <v>16961</v>
      </c>
      <c r="E1032" s="10" t="s">
        <v>16962</v>
      </c>
      <c r="F1032" t="str">
        <f t="shared" si="16"/>
        <v>y</v>
      </c>
      <c r="G1032"/>
      <c r="H1032" s="49"/>
      <c r="I1032" s="49" t="s">
        <v>13616</v>
      </c>
      <c r="J1032" s="49"/>
      <c r="L1032">
        <v>50</v>
      </c>
    </row>
    <row r="1033" spans="1:12" ht="14.4" customHeight="1" x14ac:dyDescent="0.3">
      <c r="A1033" s="10" t="s">
        <v>16966</v>
      </c>
      <c r="B1033" s="64" t="s">
        <v>15363</v>
      </c>
      <c r="C1033" s="64" t="s">
        <v>15364</v>
      </c>
      <c r="D1033" s="10" t="s">
        <v>16961</v>
      </c>
      <c r="E1033" s="10" t="s">
        <v>16962</v>
      </c>
      <c r="F1033" t="str">
        <f t="shared" si="16"/>
        <v>y</v>
      </c>
      <c r="G1033"/>
      <c r="H1033" s="49"/>
      <c r="I1033" s="49" t="s">
        <v>13616</v>
      </c>
      <c r="J1033" s="49"/>
      <c r="L1033">
        <v>50</v>
      </c>
    </row>
    <row r="1034" spans="1:12" ht="14.4" customHeight="1" x14ac:dyDescent="0.3">
      <c r="A1034" s="10" t="s">
        <v>16967</v>
      </c>
      <c r="B1034" s="64" t="s">
        <v>15358</v>
      </c>
      <c r="C1034" s="64" t="s">
        <v>15359</v>
      </c>
      <c r="D1034" s="10" t="s">
        <v>16968</v>
      </c>
      <c r="E1034" s="10" t="s">
        <v>16969</v>
      </c>
      <c r="F1034" t="str">
        <f t="shared" si="16"/>
        <v>y</v>
      </c>
      <c r="G1034"/>
      <c r="H1034" s="49"/>
      <c r="I1034" s="49" t="s">
        <v>13616</v>
      </c>
      <c r="J1034" s="49"/>
      <c r="L1034">
        <v>479</v>
      </c>
    </row>
    <row r="1035" spans="1:12" ht="14.4" customHeight="1" x14ac:dyDescent="0.3">
      <c r="A1035" s="10" t="s">
        <v>16970</v>
      </c>
      <c r="B1035" s="64" t="s">
        <v>16906</v>
      </c>
      <c r="C1035" s="64" t="s">
        <v>16907</v>
      </c>
      <c r="D1035" s="10" t="s">
        <v>16908</v>
      </c>
      <c r="E1035" s="10" t="s">
        <v>16909</v>
      </c>
      <c r="F1035" t="str">
        <f t="shared" si="16"/>
        <v>y</v>
      </c>
      <c r="G1035" t="s">
        <v>13989</v>
      </c>
      <c r="H1035" s="49" t="s">
        <v>13616</v>
      </c>
      <c r="L1035">
        <v>195</v>
      </c>
    </row>
    <row r="1036" spans="1:12" ht="14.4" customHeight="1" x14ac:dyDescent="0.3">
      <c r="A1036" s="10" t="s">
        <v>16971</v>
      </c>
      <c r="B1036" s="64" t="s">
        <v>16972</v>
      </c>
      <c r="C1036" s="64" t="s">
        <v>16973</v>
      </c>
      <c r="D1036" s="10" t="s">
        <v>16974</v>
      </c>
      <c r="E1036" s="10" t="s">
        <v>16975</v>
      </c>
      <c r="F1036" t="str">
        <f t="shared" si="16"/>
        <v>y</v>
      </c>
      <c r="G1036" s="15" t="s">
        <v>16976</v>
      </c>
      <c r="H1036" s="49" t="s">
        <v>13616</v>
      </c>
      <c r="I1036" s="49" t="s">
        <v>13616</v>
      </c>
      <c r="J1036" t="s">
        <v>13616</v>
      </c>
      <c r="L1036">
        <v>480</v>
      </c>
    </row>
    <row r="1037" spans="1:12" ht="14.4" customHeight="1" x14ac:dyDescent="0.3">
      <c r="A1037" s="10" t="s">
        <v>16977</v>
      </c>
      <c r="B1037" s="64" t="s">
        <v>16978</v>
      </c>
      <c r="C1037" s="64" t="s">
        <v>16979</v>
      </c>
      <c r="D1037" s="10" t="s">
        <v>16980</v>
      </c>
      <c r="E1037" s="10" t="s">
        <v>16981</v>
      </c>
      <c r="F1037" t="str">
        <f t="shared" si="16"/>
        <v>y</v>
      </c>
      <c r="G1037" s="15" t="s">
        <v>16982</v>
      </c>
      <c r="H1037" s="49" t="s">
        <v>13616</v>
      </c>
      <c r="I1037" s="49" t="s">
        <v>13616</v>
      </c>
      <c r="J1037" s="49" t="s">
        <v>13616</v>
      </c>
      <c r="L1037">
        <v>481</v>
      </c>
    </row>
    <row r="1038" spans="1:12" ht="14.4" customHeight="1" x14ac:dyDescent="0.3">
      <c r="A1038" s="10" t="s">
        <v>16983</v>
      </c>
      <c r="B1038" s="64" t="s">
        <v>16984</v>
      </c>
      <c r="C1038" s="64" t="s">
        <v>16985</v>
      </c>
      <c r="D1038" s="10" t="s">
        <v>16986</v>
      </c>
      <c r="E1038" s="10" t="s">
        <v>16987</v>
      </c>
      <c r="F1038" t="str">
        <f t="shared" si="16"/>
        <v>y</v>
      </c>
      <c r="G1038" s="10" t="s">
        <v>13989</v>
      </c>
      <c r="H1038" s="49" t="s">
        <v>13616</v>
      </c>
      <c r="L1038">
        <v>482</v>
      </c>
    </row>
    <row r="1039" spans="1:12" ht="14.4" customHeight="1" x14ac:dyDescent="0.3">
      <c r="A1039" s="10" t="s">
        <v>16988</v>
      </c>
      <c r="B1039" s="64" t="s">
        <v>16989</v>
      </c>
      <c r="C1039" s="64" t="s">
        <v>16990</v>
      </c>
      <c r="D1039" s="10" t="s">
        <v>16991</v>
      </c>
      <c r="E1039" s="10" t="s">
        <v>16992</v>
      </c>
      <c r="F1039" t="str">
        <f t="shared" si="16"/>
        <v>y</v>
      </c>
      <c r="G1039" s="10" t="s">
        <v>13989</v>
      </c>
      <c r="H1039" s="49" t="s">
        <v>13616</v>
      </c>
      <c r="L1039">
        <v>483</v>
      </c>
    </row>
    <row r="1040" spans="1:12" ht="14.4" customHeight="1" x14ac:dyDescent="0.3">
      <c r="A1040" s="10" t="s">
        <v>16993</v>
      </c>
      <c r="B1040" s="64" t="s">
        <v>16994</v>
      </c>
      <c r="C1040" s="64" t="s">
        <v>16995</v>
      </c>
      <c r="D1040" s="10" t="s">
        <v>16996</v>
      </c>
      <c r="E1040" s="10" t="s">
        <v>16997</v>
      </c>
      <c r="F1040" t="str">
        <f t="shared" si="16"/>
        <v>y</v>
      </c>
      <c r="G1040" s="10" t="s">
        <v>13989</v>
      </c>
      <c r="H1040" s="49" t="s">
        <v>13616</v>
      </c>
      <c r="L1040">
        <v>484</v>
      </c>
    </row>
    <row r="1041" spans="1:12" ht="14.4" customHeight="1" x14ac:dyDescent="0.3">
      <c r="A1041" s="10" t="s">
        <v>16998</v>
      </c>
      <c r="B1041" s="64" t="s">
        <v>16999</v>
      </c>
      <c r="C1041" s="64" t="s">
        <v>17000</v>
      </c>
      <c r="D1041" s="10" t="s">
        <v>17001</v>
      </c>
      <c r="E1041" s="10" t="s">
        <v>17002</v>
      </c>
      <c r="F1041" t="str">
        <f t="shared" si="16"/>
        <v>y</v>
      </c>
      <c r="G1041" s="10" t="s">
        <v>13989</v>
      </c>
      <c r="H1041" s="49" t="s">
        <v>13616</v>
      </c>
      <c r="L1041">
        <v>485</v>
      </c>
    </row>
    <row r="1042" spans="1:12" ht="14.4" customHeight="1" x14ac:dyDescent="0.3">
      <c r="A1042" s="10" t="s">
        <v>17003</v>
      </c>
      <c r="B1042" s="10" t="s">
        <v>15297</v>
      </c>
      <c r="C1042" s="10" t="s">
        <v>15298</v>
      </c>
      <c r="D1042" s="10" t="s">
        <v>17004</v>
      </c>
      <c r="E1042" s="10" t="s">
        <v>17005</v>
      </c>
      <c r="F1042" t="str">
        <f t="shared" si="16"/>
        <v>y</v>
      </c>
      <c r="G1042"/>
      <c r="I1042" s="49" t="s">
        <v>13616</v>
      </c>
      <c r="L1042">
        <v>486</v>
      </c>
    </row>
    <row r="1043" spans="1:12" ht="14.4" customHeight="1" x14ac:dyDescent="0.3">
      <c r="A1043" s="10" t="s">
        <v>4772</v>
      </c>
      <c r="B1043" s="10" t="s">
        <v>13522</v>
      </c>
      <c r="C1043" s="10" t="s">
        <v>13523</v>
      </c>
      <c r="D1043" s="10"/>
      <c r="E1043" s="10"/>
      <c r="F1043" t="str">
        <f t="shared" si="16"/>
        <v/>
      </c>
      <c r="G1043"/>
      <c r="H1043" t="s">
        <v>13568</v>
      </c>
      <c r="I1043" t="s">
        <v>13568</v>
      </c>
      <c r="J1043" t="s">
        <v>13568</v>
      </c>
    </row>
    <row r="1044" spans="1:12" ht="14.4" customHeight="1" x14ac:dyDescent="0.3">
      <c r="A1044" s="10" t="s">
        <v>17006</v>
      </c>
      <c r="B1044" s="64" t="s">
        <v>13786</v>
      </c>
      <c r="C1044" s="64" t="s">
        <v>2193</v>
      </c>
      <c r="D1044" s="10" t="s">
        <v>17007</v>
      </c>
      <c r="E1044" s="10" t="s">
        <v>17008</v>
      </c>
      <c r="F1044" t="str">
        <f t="shared" si="16"/>
        <v>y</v>
      </c>
      <c r="G1044" s="15" t="s">
        <v>15900</v>
      </c>
      <c r="H1044" s="49" t="s">
        <v>13616</v>
      </c>
      <c r="I1044" s="49" t="s">
        <v>13616</v>
      </c>
      <c r="J1044" s="49" t="s">
        <v>13616</v>
      </c>
      <c r="L1044">
        <v>487</v>
      </c>
    </row>
    <row r="1045" spans="1:12" ht="14.4" customHeight="1" x14ac:dyDescent="0.3">
      <c r="A1045" s="10" t="s">
        <v>17009</v>
      </c>
      <c r="B1045" s="64" t="s">
        <v>13786</v>
      </c>
      <c r="C1045" s="64" t="s">
        <v>2193</v>
      </c>
      <c r="D1045" s="10" t="s">
        <v>13780</v>
      </c>
      <c r="E1045" s="10" t="s">
        <v>17010</v>
      </c>
      <c r="F1045" t="str">
        <f t="shared" si="16"/>
        <v>y</v>
      </c>
      <c r="G1045" s="15" t="s">
        <v>15900</v>
      </c>
      <c r="H1045" s="49" t="s">
        <v>13616</v>
      </c>
      <c r="I1045" s="49" t="s">
        <v>13616</v>
      </c>
      <c r="J1045" s="49" t="s">
        <v>13616</v>
      </c>
      <c r="L1045">
        <v>34</v>
      </c>
    </row>
    <row r="1046" spans="1:12" ht="14.4" customHeight="1" x14ac:dyDescent="0.3">
      <c r="A1046" s="10" t="s">
        <v>17011</v>
      </c>
      <c r="B1046" s="64" t="s">
        <v>13786</v>
      </c>
      <c r="C1046" s="64" t="s">
        <v>2193</v>
      </c>
      <c r="D1046" s="10" t="s">
        <v>17012</v>
      </c>
      <c r="E1046" s="10" t="s">
        <v>17013</v>
      </c>
      <c r="F1046" t="str">
        <f t="shared" si="16"/>
        <v>y</v>
      </c>
      <c r="G1046" s="15" t="s">
        <v>15900</v>
      </c>
      <c r="H1046" s="49" t="s">
        <v>13616</v>
      </c>
      <c r="I1046" s="49" t="s">
        <v>13616</v>
      </c>
      <c r="J1046" s="49" t="s">
        <v>13616</v>
      </c>
      <c r="L1046">
        <v>488</v>
      </c>
    </row>
    <row r="1047" spans="1:12" ht="14.4" customHeight="1" x14ac:dyDescent="0.3">
      <c r="A1047" s="10" t="s">
        <v>17014</v>
      </c>
      <c r="B1047" s="64" t="s">
        <v>17015</v>
      </c>
      <c r="C1047" s="64" t="s">
        <v>17016</v>
      </c>
      <c r="D1047" s="10" t="s">
        <v>15843</v>
      </c>
      <c r="E1047" s="10" t="s">
        <v>17017</v>
      </c>
      <c r="F1047" t="str">
        <f t="shared" si="16"/>
        <v>y</v>
      </c>
      <c r="G1047" t="s">
        <v>13567</v>
      </c>
      <c r="H1047" s="49" t="s">
        <v>13616</v>
      </c>
      <c r="I1047" t="s">
        <v>13568</v>
      </c>
      <c r="J1047" s="49" t="s">
        <v>13616</v>
      </c>
      <c r="L1047">
        <v>145</v>
      </c>
    </row>
    <row r="1048" spans="1:12" ht="14.4" customHeight="1" x14ac:dyDescent="0.3">
      <c r="A1048" s="10" t="s">
        <v>17018</v>
      </c>
      <c r="B1048" s="64" t="s">
        <v>17019</v>
      </c>
      <c r="C1048" s="64" t="s">
        <v>17020</v>
      </c>
      <c r="D1048" s="10" t="s">
        <v>15625</v>
      </c>
      <c r="E1048" s="10" t="s">
        <v>17021</v>
      </c>
      <c r="F1048" t="str">
        <f t="shared" si="16"/>
        <v>y</v>
      </c>
      <c r="G1048" s="10" t="s">
        <v>13989</v>
      </c>
      <c r="H1048" s="49" t="s">
        <v>13616</v>
      </c>
      <c r="L1048">
        <v>98</v>
      </c>
    </row>
    <row r="1049" spans="1:12" ht="14.4" customHeight="1" x14ac:dyDescent="0.3">
      <c r="A1049" s="10" t="s">
        <v>17022</v>
      </c>
      <c r="B1049" s="10" t="s">
        <v>17023</v>
      </c>
      <c r="C1049" s="10" t="s">
        <v>17024</v>
      </c>
      <c r="D1049" s="10" t="s">
        <v>17025</v>
      </c>
      <c r="E1049" s="10" t="s">
        <v>17026</v>
      </c>
      <c r="F1049" t="str">
        <f t="shared" si="16"/>
        <v/>
      </c>
      <c r="I1049" t="s">
        <v>13568</v>
      </c>
      <c r="K1049" t="s">
        <v>13821</v>
      </c>
      <c r="L1049">
        <v>489</v>
      </c>
    </row>
    <row r="1050" spans="1:12" ht="14.4" customHeight="1" x14ac:dyDescent="0.3">
      <c r="A1050" s="10" t="s">
        <v>17027</v>
      </c>
      <c r="B1050" s="10" t="s">
        <v>17028</v>
      </c>
      <c r="C1050" s="10" t="s">
        <v>17029</v>
      </c>
      <c r="D1050" s="10" t="s">
        <v>17030</v>
      </c>
      <c r="E1050" s="10" t="s">
        <v>17031</v>
      </c>
      <c r="F1050" t="str">
        <f t="shared" si="16"/>
        <v/>
      </c>
      <c r="I1050" t="s">
        <v>13568</v>
      </c>
      <c r="K1050" t="s">
        <v>13821</v>
      </c>
      <c r="L1050">
        <v>490</v>
      </c>
    </row>
    <row r="1051" spans="1:12" ht="14.4" customHeight="1" x14ac:dyDescent="0.3">
      <c r="A1051" s="10" t="s">
        <v>17032</v>
      </c>
      <c r="B1051" s="10" t="s">
        <v>17033</v>
      </c>
      <c r="C1051" s="10" t="s">
        <v>17034</v>
      </c>
      <c r="D1051" s="10" t="s">
        <v>17035</v>
      </c>
      <c r="E1051" s="10" t="s">
        <v>15696</v>
      </c>
      <c r="F1051" t="str">
        <f t="shared" si="16"/>
        <v/>
      </c>
      <c r="I1051" t="s">
        <v>13568</v>
      </c>
      <c r="L1051">
        <v>100</v>
      </c>
    </row>
    <row r="1052" spans="1:12" ht="14.4" customHeight="1" x14ac:dyDescent="0.3">
      <c r="A1052" s="10" t="s">
        <v>17036</v>
      </c>
      <c r="B1052" s="10" t="s">
        <v>17037</v>
      </c>
      <c r="C1052" s="10" t="s">
        <v>17038</v>
      </c>
      <c r="D1052" s="10" t="s">
        <v>17039</v>
      </c>
      <c r="E1052" s="10" t="s">
        <v>15696</v>
      </c>
      <c r="F1052" t="str">
        <f t="shared" si="16"/>
        <v/>
      </c>
      <c r="I1052" t="s">
        <v>13568</v>
      </c>
      <c r="L1052">
        <v>101</v>
      </c>
    </row>
    <row r="1053" spans="1:12" ht="14.4" customHeight="1" x14ac:dyDescent="0.3">
      <c r="A1053" s="10" t="s">
        <v>17040</v>
      </c>
      <c r="B1053" s="10" t="s">
        <v>17033</v>
      </c>
      <c r="C1053" s="10" t="s">
        <v>17034</v>
      </c>
      <c r="D1053" s="10" t="s">
        <v>17035</v>
      </c>
      <c r="E1053" s="10" t="s">
        <v>15696</v>
      </c>
      <c r="F1053" t="str">
        <f t="shared" si="16"/>
        <v/>
      </c>
      <c r="I1053" t="s">
        <v>13568</v>
      </c>
      <c r="L1053">
        <v>100</v>
      </c>
    </row>
    <row r="1054" spans="1:12" ht="14.4" customHeight="1" x14ac:dyDescent="0.3">
      <c r="A1054" s="10" t="s">
        <v>17041</v>
      </c>
      <c r="B1054" s="10" t="s">
        <v>17037</v>
      </c>
      <c r="C1054" s="10" t="s">
        <v>17038</v>
      </c>
      <c r="D1054" s="10" t="s">
        <v>17039</v>
      </c>
      <c r="E1054" s="10" t="s">
        <v>15696</v>
      </c>
      <c r="F1054" t="str">
        <f t="shared" si="16"/>
        <v/>
      </c>
      <c r="I1054" t="s">
        <v>13568</v>
      </c>
      <c r="L1054">
        <v>101</v>
      </c>
    </row>
    <row r="1055" spans="1:12" ht="14.4" customHeight="1" x14ac:dyDescent="0.3">
      <c r="A1055" s="10" t="s">
        <v>17042</v>
      </c>
      <c r="B1055" s="10" t="s">
        <v>17033</v>
      </c>
      <c r="C1055" s="10" t="s">
        <v>17034</v>
      </c>
      <c r="D1055" s="10" t="s">
        <v>17035</v>
      </c>
      <c r="E1055" s="10" t="s">
        <v>17043</v>
      </c>
      <c r="F1055" t="str">
        <f t="shared" si="16"/>
        <v/>
      </c>
      <c r="I1055" t="s">
        <v>13568</v>
      </c>
      <c r="L1055">
        <v>100</v>
      </c>
    </row>
    <row r="1056" spans="1:12" ht="14.4" customHeight="1" x14ac:dyDescent="0.3">
      <c r="A1056" s="10" t="s">
        <v>17044</v>
      </c>
      <c r="B1056" s="10" t="s">
        <v>17037</v>
      </c>
      <c r="C1056" s="10" t="s">
        <v>17038</v>
      </c>
      <c r="D1056" s="10" t="s">
        <v>17039</v>
      </c>
      <c r="E1056" s="10" t="s">
        <v>16325</v>
      </c>
      <c r="F1056" t="str">
        <f t="shared" si="16"/>
        <v/>
      </c>
      <c r="I1056" t="s">
        <v>13568</v>
      </c>
      <c r="L1056">
        <v>101</v>
      </c>
    </row>
    <row r="1057" spans="1:12" ht="14.4" customHeight="1" x14ac:dyDescent="0.3">
      <c r="A1057" s="10" t="s">
        <v>17045</v>
      </c>
      <c r="B1057" s="64" t="s">
        <v>17046</v>
      </c>
      <c r="C1057" s="67" t="s">
        <v>17047</v>
      </c>
      <c r="D1057" s="10" t="s">
        <v>14090</v>
      </c>
      <c r="E1057" s="10" t="s">
        <v>17048</v>
      </c>
      <c r="F1057" t="str">
        <f t="shared" si="16"/>
        <v>y</v>
      </c>
      <c r="G1057" s="10" t="s">
        <v>13989</v>
      </c>
      <c r="H1057" s="49" t="s">
        <v>13616</v>
      </c>
      <c r="L1057">
        <v>51</v>
      </c>
    </row>
    <row r="1058" spans="1:12" ht="14.4" customHeight="1" x14ac:dyDescent="0.3">
      <c r="A1058" s="10" t="s">
        <v>17049</v>
      </c>
      <c r="B1058" s="64" t="s">
        <v>17050</v>
      </c>
      <c r="C1058" s="64" t="s">
        <v>17051</v>
      </c>
      <c r="D1058" s="10" t="s">
        <v>15527</v>
      </c>
      <c r="E1058" s="10" t="s">
        <v>17052</v>
      </c>
      <c r="F1058" t="str">
        <f t="shared" si="16"/>
        <v>y</v>
      </c>
      <c r="G1058" s="10" t="s">
        <v>13989</v>
      </c>
      <c r="H1058" s="49" t="s">
        <v>13616</v>
      </c>
      <c r="L1058">
        <v>292</v>
      </c>
    </row>
    <row r="1059" spans="1:12" ht="14.4" customHeight="1" x14ac:dyDescent="0.3">
      <c r="A1059" s="10" t="s">
        <v>17053</v>
      </c>
      <c r="B1059" s="64" t="s">
        <v>15978</v>
      </c>
      <c r="C1059" s="64" t="s">
        <v>15979</v>
      </c>
      <c r="D1059" s="10" t="s">
        <v>16046</v>
      </c>
      <c r="E1059" s="10" t="s">
        <v>17054</v>
      </c>
      <c r="F1059" t="str">
        <f t="shared" si="16"/>
        <v>y</v>
      </c>
      <c r="G1059" s="10" t="s">
        <v>13782</v>
      </c>
      <c r="H1059" s="49"/>
      <c r="I1059" s="49" t="s">
        <v>13616</v>
      </c>
      <c r="J1059" s="49"/>
      <c r="L1059">
        <v>157</v>
      </c>
    </row>
    <row r="1060" spans="1:12" ht="14.4" customHeight="1" x14ac:dyDescent="0.3">
      <c r="A1060" s="10" t="s">
        <v>17055</v>
      </c>
      <c r="B1060" s="64" t="s">
        <v>17056</v>
      </c>
      <c r="C1060" s="64" t="s">
        <v>17057</v>
      </c>
      <c r="D1060" s="10" t="s">
        <v>17058</v>
      </c>
      <c r="E1060" s="10" t="s">
        <v>17059</v>
      </c>
      <c r="F1060" t="str">
        <f t="shared" si="16"/>
        <v>y</v>
      </c>
      <c r="G1060" s="10" t="s">
        <v>13989</v>
      </c>
      <c r="H1060" s="49" t="s">
        <v>13616</v>
      </c>
      <c r="L1060">
        <v>493</v>
      </c>
    </row>
    <row r="1061" spans="1:12" ht="14.4" customHeight="1" x14ac:dyDescent="0.3">
      <c r="A1061" s="10" t="s">
        <v>17060</v>
      </c>
      <c r="B1061" s="64" t="s">
        <v>17061</v>
      </c>
      <c r="C1061" s="64" t="s">
        <v>17062</v>
      </c>
      <c r="D1061" s="10" t="s">
        <v>14090</v>
      </c>
      <c r="E1061" s="10" t="s">
        <v>17063</v>
      </c>
      <c r="F1061" t="str">
        <f t="shared" si="16"/>
        <v>y</v>
      </c>
      <c r="G1061" s="10" t="s">
        <v>13567</v>
      </c>
      <c r="H1061" s="49" t="s">
        <v>13616</v>
      </c>
      <c r="J1061" t="s">
        <v>13616</v>
      </c>
      <c r="L1061">
        <v>51</v>
      </c>
    </row>
    <row r="1062" spans="1:12" ht="14.4" customHeight="1" x14ac:dyDescent="0.3">
      <c r="A1062" s="10" t="s">
        <v>17064</v>
      </c>
      <c r="B1062" s="10" t="s">
        <v>17065</v>
      </c>
      <c r="C1062" s="10" t="s">
        <v>17066</v>
      </c>
      <c r="D1062" s="10" t="s">
        <v>17067</v>
      </c>
      <c r="E1062" s="10" t="s">
        <v>17068</v>
      </c>
      <c r="F1062" t="str">
        <f t="shared" si="16"/>
        <v/>
      </c>
      <c r="G1062"/>
      <c r="L1062">
        <v>494</v>
      </c>
    </row>
    <row r="1063" spans="1:12" ht="14.4" customHeight="1" x14ac:dyDescent="0.3">
      <c r="A1063" s="10" t="s">
        <v>17069</v>
      </c>
      <c r="B1063" s="10" t="s">
        <v>17070</v>
      </c>
      <c r="C1063" s="10" t="s">
        <v>17071</v>
      </c>
      <c r="D1063" s="10" t="s">
        <v>17072</v>
      </c>
      <c r="E1063" s="10" t="s">
        <v>17073</v>
      </c>
      <c r="F1063" t="str">
        <f t="shared" si="16"/>
        <v/>
      </c>
      <c r="G1063"/>
      <c r="L1063">
        <v>495</v>
      </c>
    </row>
    <row r="1064" spans="1:12" ht="14.4" customHeight="1" x14ac:dyDescent="0.3">
      <c r="A1064" s="10" t="s">
        <v>17074</v>
      </c>
      <c r="B1064" s="10" t="s">
        <v>17070</v>
      </c>
      <c r="C1064" s="10" t="s">
        <v>17071</v>
      </c>
      <c r="D1064" s="10" t="s">
        <v>17075</v>
      </c>
      <c r="E1064" s="10" t="s">
        <v>17076</v>
      </c>
      <c r="F1064" t="str">
        <f t="shared" si="16"/>
        <v/>
      </c>
      <c r="G1064"/>
      <c r="L1064">
        <v>496</v>
      </c>
    </row>
    <row r="1065" spans="1:12" ht="14.4" customHeight="1" x14ac:dyDescent="0.3">
      <c r="A1065" s="10" t="s">
        <v>17077</v>
      </c>
      <c r="B1065" s="10" t="s">
        <v>17070</v>
      </c>
      <c r="C1065" s="10" t="s">
        <v>17071</v>
      </c>
      <c r="D1065" s="10" t="s">
        <v>17078</v>
      </c>
      <c r="E1065" s="10" t="s">
        <v>17079</v>
      </c>
      <c r="F1065" t="str">
        <f t="shared" si="16"/>
        <v/>
      </c>
      <c r="G1065"/>
      <c r="L1065">
        <v>497</v>
      </c>
    </row>
    <row r="1066" spans="1:12" ht="14.4" customHeight="1" x14ac:dyDescent="0.3">
      <c r="A1066" s="10" t="s">
        <v>17080</v>
      </c>
      <c r="B1066" s="10" t="s">
        <v>17081</v>
      </c>
      <c r="C1066" s="10" t="s">
        <v>17082</v>
      </c>
      <c r="D1066" s="10" t="s">
        <v>17083</v>
      </c>
      <c r="E1066" s="10" t="s">
        <v>17084</v>
      </c>
      <c r="F1066" t="str">
        <f t="shared" si="16"/>
        <v/>
      </c>
      <c r="L1066">
        <v>498</v>
      </c>
    </row>
    <row r="1067" spans="1:12" ht="14.4" customHeight="1" x14ac:dyDescent="0.3">
      <c r="A1067" s="10" t="s">
        <v>17085</v>
      </c>
      <c r="B1067" s="10" t="s">
        <v>17086</v>
      </c>
      <c r="C1067" s="10" t="s">
        <v>17087</v>
      </c>
      <c r="D1067" s="10" t="s">
        <v>17088</v>
      </c>
      <c r="E1067" s="10" t="s">
        <v>17089</v>
      </c>
      <c r="F1067" t="str">
        <f t="shared" si="16"/>
        <v/>
      </c>
      <c r="G1067"/>
      <c r="L1067">
        <v>499</v>
      </c>
    </row>
    <row r="1068" spans="1:12" ht="14.4" customHeight="1" x14ac:dyDescent="0.3">
      <c r="A1068" s="10" t="s">
        <v>17090</v>
      </c>
      <c r="B1068" s="10" t="s">
        <v>17037</v>
      </c>
      <c r="C1068" s="10" t="s">
        <v>17038</v>
      </c>
      <c r="D1068" s="10" t="s">
        <v>17091</v>
      </c>
      <c r="E1068" s="10" t="s">
        <v>17092</v>
      </c>
      <c r="F1068" t="str">
        <f t="shared" si="16"/>
        <v/>
      </c>
      <c r="L1068">
        <v>500</v>
      </c>
    </row>
    <row r="1069" spans="1:12" ht="14.4" customHeight="1" x14ac:dyDescent="0.3">
      <c r="A1069" s="10" t="s">
        <v>17093</v>
      </c>
      <c r="B1069" s="10" t="s">
        <v>17086</v>
      </c>
      <c r="C1069" s="10" t="s">
        <v>17087</v>
      </c>
      <c r="D1069" s="10" t="s">
        <v>17094</v>
      </c>
      <c r="E1069" s="10" t="s">
        <v>17095</v>
      </c>
      <c r="F1069" t="str">
        <f t="shared" si="16"/>
        <v/>
      </c>
      <c r="G1069"/>
      <c r="L1069">
        <v>501</v>
      </c>
    </row>
    <row r="1070" spans="1:12" ht="14.4" customHeight="1" x14ac:dyDescent="0.3">
      <c r="A1070" s="10" t="s">
        <v>17096</v>
      </c>
      <c r="B1070" s="10" t="s">
        <v>17097</v>
      </c>
      <c r="C1070" s="10" t="s">
        <v>17098</v>
      </c>
      <c r="D1070" s="10" t="s">
        <v>17099</v>
      </c>
      <c r="E1070" s="10" t="s">
        <v>14535</v>
      </c>
      <c r="F1070" t="str">
        <f t="shared" si="16"/>
        <v/>
      </c>
      <c r="G1070"/>
      <c r="I1070" s="49"/>
      <c r="L1070">
        <v>502</v>
      </c>
    </row>
    <row r="1071" spans="1:12" ht="14.4" customHeight="1" x14ac:dyDescent="0.3">
      <c r="A1071" s="10" t="s">
        <v>17096</v>
      </c>
      <c r="B1071" s="10" t="s">
        <v>17100</v>
      </c>
      <c r="C1071" s="10" t="s">
        <v>17098</v>
      </c>
      <c r="D1071" s="10" t="s">
        <v>14534</v>
      </c>
      <c r="E1071" s="10" t="s">
        <v>14535</v>
      </c>
      <c r="F1071" t="str">
        <f t="shared" si="16"/>
        <v/>
      </c>
      <c r="G1071"/>
      <c r="I1071" t="s">
        <v>13568</v>
      </c>
      <c r="L1071">
        <v>144</v>
      </c>
    </row>
    <row r="1072" spans="1:12" ht="14.4" customHeight="1" x14ac:dyDescent="0.3">
      <c r="A1072" s="10" t="s">
        <v>17101</v>
      </c>
      <c r="B1072" s="10" t="s">
        <v>17102</v>
      </c>
      <c r="C1072" s="10" t="s">
        <v>17103</v>
      </c>
      <c r="D1072" s="10" t="s">
        <v>17104</v>
      </c>
      <c r="E1072" s="10" t="s">
        <v>17105</v>
      </c>
      <c r="F1072" t="str">
        <f t="shared" si="16"/>
        <v>y</v>
      </c>
      <c r="I1072" s="49" t="s">
        <v>13616</v>
      </c>
      <c r="L1072">
        <v>10</v>
      </c>
    </row>
    <row r="1073" spans="1:12" ht="14.4" customHeight="1" x14ac:dyDescent="0.3">
      <c r="A1073" s="10" t="s">
        <v>17106</v>
      </c>
      <c r="B1073" s="10" t="s">
        <v>17107</v>
      </c>
      <c r="C1073" s="10" t="s">
        <v>17108</v>
      </c>
      <c r="D1073" s="10" t="s">
        <v>17104</v>
      </c>
      <c r="E1073" s="10" t="s">
        <v>17109</v>
      </c>
      <c r="F1073" t="str">
        <f t="shared" si="16"/>
        <v>y</v>
      </c>
      <c r="I1073" s="49" t="s">
        <v>13616</v>
      </c>
      <c r="L1073">
        <v>10</v>
      </c>
    </row>
    <row r="1074" spans="1:12" ht="14.4" customHeight="1" x14ac:dyDescent="0.3">
      <c r="A1074" s="10" t="s">
        <v>17110</v>
      </c>
      <c r="B1074" s="10" t="s">
        <v>17111</v>
      </c>
      <c r="C1074" s="10" t="s">
        <v>17112</v>
      </c>
      <c r="D1074" s="10" t="s">
        <v>17104</v>
      </c>
      <c r="E1074" s="10" t="s">
        <v>17113</v>
      </c>
      <c r="F1074" t="str">
        <f t="shared" si="16"/>
        <v>y</v>
      </c>
      <c r="I1074" s="49" t="s">
        <v>13616</v>
      </c>
      <c r="L1074">
        <v>10</v>
      </c>
    </row>
    <row r="1075" spans="1:12" ht="14.4" customHeight="1" x14ac:dyDescent="0.3">
      <c r="A1075" s="10" t="s">
        <v>17114</v>
      </c>
      <c r="B1075" s="10" t="s">
        <v>17107</v>
      </c>
      <c r="C1075" s="10" t="s">
        <v>17108</v>
      </c>
      <c r="D1075" s="10" t="s">
        <v>17104</v>
      </c>
      <c r="E1075" s="10" t="s">
        <v>17115</v>
      </c>
      <c r="F1075" t="str">
        <f t="shared" si="16"/>
        <v>y</v>
      </c>
      <c r="I1075" s="49" t="s">
        <v>13616</v>
      </c>
      <c r="L1075">
        <v>10</v>
      </c>
    </row>
    <row r="1076" spans="1:12" ht="14.4" customHeight="1" x14ac:dyDescent="0.3">
      <c r="A1076" s="10" t="s">
        <v>17116</v>
      </c>
      <c r="B1076" s="64" t="s">
        <v>17117</v>
      </c>
      <c r="C1076" s="64" t="s">
        <v>17118</v>
      </c>
      <c r="D1076" s="10" t="s">
        <v>17119</v>
      </c>
      <c r="E1076" s="10" t="s">
        <v>17120</v>
      </c>
      <c r="F1076" t="str">
        <f t="shared" si="16"/>
        <v>y</v>
      </c>
      <c r="G1076" s="10" t="s">
        <v>13989</v>
      </c>
      <c r="H1076" s="49" t="s">
        <v>13616</v>
      </c>
      <c r="L1076">
        <v>504</v>
      </c>
    </row>
    <row r="1077" spans="1:12" ht="14.4" customHeight="1" x14ac:dyDescent="0.3">
      <c r="A1077" s="10" t="s">
        <v>17121</v>
      </c>
      <c r="B1077" s="64" t="s">
        <v>17122</v>
      </c>
      <c r="C1077" s="64" t="s">
        <v>17123</v>
      </c>
      <c r="D1077" s="10" t="s">
        <v>17124</v>
      </c>
      <c r="E1077" s="10" t="s">
        <v>17125</v>
      </c>
      <c r="F1077" t="str">
        <f t="shared" si="16"/>
        <v>y</v>
      </c>
      <c r="G1077" t="s">
        <v>13567</v>
      </c>
      <c r="H1077" s="49" t="s">
        <v>13616</v>
      </c>
      <c r="I1077" t="s">
        <v>13568</v>
      </c>
      <c r="J1077" s="49" t="s">
        <v>13616</v>
      </c>
      <c r="L1077">
        <v>505</v>
      </c>
    </row>
    <row r="1078" spans="1:12" ht="14.4" customHeight="1" x14ac:dyDescent="0.3">
      <c r="A1078" s="10" t="s">
        <v>17126</v>
      </c>
      <c r="B1078" s="64" t="s">
        <v>17127</v>
      </c>
      <c r="C1078" s="64" t="s">
        <v>17128</v>
      </c>
      <c r="D1078" s="10" t="s">
        <v>17129</v>
      </c>
      <c r="E1078" s="10" t="s">
        <v>17130</v>
      </c>
      <c r="F1078" t="str">
        <f t="shared" si="16"/>
        <v>y</v>
      </c>
      <c r="H1078" s="49"/>
      <c r="I1078" s="49" t="s">
        <v>13616</v>
      </c>
      <c r="L1078">
        <v>203</v>
      </c>
    </row>
    <row r="1079" spans="1:12" ht="14.4" customHeight="1" x14ac:dyDescent="0.3">
      <c r="A1079" s="10" t="s">
        <v>17131</v>
      </c>
      <c r="B1079" s="64" t="s">
        <v>17122</v>
      </c>
      <c r="C1079" s="64" t="s">
        <v>17123</v>
      </c>
      <c r="D1079" s="10" t="s">
        <v>17132</v>
      </c>
      <c r="E1079" s="10" t="s">
        <v>17133</v>
      </c>
      <c r="F1079" t="str">
        <f t="shared" si="16"/>
        <v>y</v>
      </c>
      <c r="G1079" t="s">
        <v>13567</v>
      </c>
      <c r="H1079" s="49" t="s">
        <v>13616</v>
      </c>
      <c r="I1079" t="s">
        <v>13568</v>
      </c>
      <c r="J1079" s="49" t="s">
        <v>13616</v>
      </c>
      <c r="L1079">
        <v>507</v>
      </c>
    </row>
    <row r="1080" spans="1:12" ht="14.4" customHeight="1" x14ac:dyDescent="0.3">
      <c r="A1080" s="10" t="s">
        <v>17134</v>
      </c>
      <c r="B1080" s="64" t="s">
        <v>17135</v>
      </c>
      <c r="C1080" s="64" t="s">
        <v>17136</v>
      </c>
      <c r="D1080" s="10" t="s">
        <v>17137</v>
      </c>
      <c r="E1080" s="10" t="s">
        <v>17138</v>
      </c>
      <c r="F1080" t="str">
        <f t="shared" si="16"/>
        <v>y</v>
      </c>
      <c r="G1080" s="15" t="s">
        <v>17139</v>
      </c>
      <c r="H1080" s="49" t="s">
        <v>13616</v>
      </c>
      <c r="I1080" s="49" t="s">
        <v>13616</v>
      </c>
      <c r="J1080" t="s">
        <v>13616</v>
      </c>
      <c r="L1080">
        <v>508</v>
      </c>
    </row>
    <row r="1081" spans="1:12" ht="14.4" customHeight="1" x14ac:dyDescent="0.3">
      <c r="A1081" s="10" t="s">
        <v>17140</v>
      </c>
      <c r="B1081" s="10" t="s">
        <v>17107</v>
      </c>
      <c r="C1081" s="10" t="s">
        <v>17108</v>
      </c>
      <c r="D1081" s="10" t="s">
        <v>17104</v>
      </c>
      <c r="E1081" s="10" t="s">
        <v>17141</v>
      </c>
      <c r="F1081" t="str">
        <f t="shared" si="16"/>
        <v>y</v>
      </c>
      <c r="I1081" s="49" t="s">
        <v>13616</v>
      </c>
      <c r="L1081">
        <v>10</v>
      </c>
    </row>
    <row r="1082" spans="1:12" ht="14.4" customHeight="1" x14ac:dyDescent="0.3">
      <c r="A1082" s="10" t="s">
        <v>17142</v>
      </c>
      <c r="B1082" s="10" t="s">
        <v>17107</v>
      </c>
      <c r="C1082" s="10" t="s">
        <v>17108</v>
      </c>
      <c r="D1082" s="10" t="s">
        <v>17104</v>
      </c>
      <c r="E1082" s="10" t="s">
        <v>17143</v>
      </c>
      <c r="F1082" t="str">
        <f t="shared" si="16"/>
        <v>y</v>
      </c>
      <c r="I1082" s="49" t="s">
        <v>13616</v>
      </c>
      <c r="L1082">
        <v>10</v>
      </c>
    </row>
    <row r="1083" spans="1:12" ht="14.4" customHeight="1" x14ac:dyDescent="0.3">
      <c r="A1083" s="10" t="s">
        <v>17144</v>
      </c>
      <c r="B1083" s="64" t="s">
        <v>17145</v>
      </c>
      <c r="C1083" s="64" t="s">
        <v>17146</v>
      </c>
      <c r="D1083" s="10" t="s">
        <v>17129</v>
      </c>
      <c r="E1083" s="10" t="s">
        <v>17130</v>
      </c>
      <c r="F1083" t="str">
        <f t="shared" si="16"/>
        <v>y</v>
      </c>
      <c r="G1083" s="10" t="s">
        <v>14110</v>
      </c>
      <c r="H1083" s="49"/>
      <c r="I1083" s="49" t="s">
        <v>13616</v>
      </c>
      <c r="J1083" s="49" t="s">
        <v>13616</v>
      </c>
      <c r="L1083">
        <v>203</v>
      </c>
    </row>
    <row r="1084" spans="1:12" ht="14.4" customHeight="1" x14ac:dyDescent="0.3">
      <c r="A1084" s="10" t="s">
        <v>17147</v>
      </c>
      <c r="B1084" s="64" t="s">
        <v>17135</v>
      </c>
      <c r="C1084" s="64" t="s">
        <v>17136</v>
      </c>
      <c r="D1084" s="10" t="s">
        <v>17148</v>
      </c>
      <c r="E1084" s="10" t="s">
        <v>17149</v>
      </c>
      <c r="F1084" t="str">
        <f t="shared" si="16"/>
        <v>y</v>
      </c>
      <c r="G1084" s="15" t="s">
        <v>17139</v>
      </c>
      <c r="H1084" s="49" t="s">
        <v>13616</v>
      </c>
      <c r="I1084" s="49" t="s">
        <v>13616</v>
      </c>
      <c r="J1084" t="s">
        <v>13616</v>
      </c>
      <c r="L1084">
        <v>204</v>
      </c>
    </row>
    <row r="1085" spans="1:12" ht="14.4" customHeight="1" x14ac:dyDescent="0.3">
      <c r="A1085" s="10" t="s">
        <v>17150</v>
      </c>
      <c r="B1085" s="64" t="s">
        <v>17135</v>
      </c>
      <c r="C1085" s="64" t="s">
        <v>17136</v>
      </c>
      <c r="D1085" s="10" t="s">
        <v>17148</v>
      </c>
      <c r="E1085" s="10" t="s">
        <v>17151</v>
      </c>
      <c r="F1085" t="str">
        <f t="shared" si="16"/>
        <v>y</v>
      </c>
      <c r="G1085" s="15" t="s">
        <v>17139</v>
      </c>
      <c r="H1085" s="49" t="s">
        <v>13616</v>
      </c>
      <c r="I1085" s="49" t="s">
        <v>13616</v>
      </c>
      <c r="J1085" t="s">
        <v>13616</v>
      </c>
      <c r="L1085">
        <v>204</v>
      </c>
    </row>
    <row r="1086" spans="1:12" ht="14.4" customHeight="1" x14ac:dyDescent="0.3">
      <c r="A1086" s="10" t="s">
        <v>17152</v>
      </c>
      <c r="B1086" s="64" t="s">
        <v>17135</v>
      </c>
      <c r="C1086" s="64" t="s">
        <v>17136</v>
      </c>
      <c r="D1086" s="10" t="s">
        <v>17153</v>
      </c>
      <c r="E1086" s="10" t="s">
        <v>17154</v>
      </c>
      <c r="F1086" t="str">
        <f t="shared" si="16"/>
        <v>y</v>
      </c>
      <c r="G1086" s="15" t="s">
        <v>17139</v>
      </c>
      <c r="H1086" s="49" t="s">
        <v>13616</v>
      </c>
      <c r="I1086" s="49" t="s">
        <v>13616</v>
      </c>
      <c r="J1086" t="s">
        <v>13616</v>
      </c>
      <c r="L1086">
        <v>510</v>
      </c>
    </row>
    <row r="1087" spans="1:12" ht="14.4" customHeight="1" x14ac:dyDescent="0.3">
      <c r="A1087" s="10" t="s">
        <v>17155</v>
      </c>
      <c r="B1087" s="10" t="s">
        <v>17156</v>
      </c>
      <c r="C1087" s="10" t="s">
        <v>17157</v>
      </c>
      <c r="D1087" s="10" t="s">
        <v>17158</v>
      </c>
      <c r="E1087" s="10" t="s">
        <v>17159</v>
      </c>
      <c r="F1087" t="str">
        <f t="shared" si="16"/>
        <v>y</v>
      </c>
      <c r="G1087"/>
      <c r="I1087" s="49" t="s">
        <v>13616</v>
      </c>
      <c r="J1087" t="s">
        <v>13568</v>
      </c>
      <c r="L1087">
        <v>16</v>
      </c>
    </row>
    <row r="1088" spans="1:12" ht="14.4" customHeight="1" x14ac:dyDescent="0.3">
      <c r="A1088" s="10" t="s">
        <v>17160</v>
      </c>
      <c r="B1088" s="10" t="s">
        <v>17161</v>
      </c>
      <c r="C1088" s="10" t="s">
        <v>17162</v>
      </c>
      <c r="D1088" s="10" t="s">
        <v>17158</v>
      </c>
      <c r="E1088" s="10" t="s">
        <v>17159</v>
      </c>
      <c r="F1088" t="str">
        <f t="shared" si="16"/>
        <v>y</v>
      </c>
      <c r="G1088"/>
      <c r="I1088" s="49" t="s">
        <v>13616</v>
      </c>
      <c r="J1088" t="s">
        <v>13568</v>
      </c>
      <c r="L1088">
        <v>16</v>
      </c>
    </row>
    <row r="1089" spans="1:12" ht="14.4" customHeight="1" x14ac:dyDescent="0.3">
      <c r="A1089" s="10" t="s">
        <v>17163</v>
      </c>
      <c r="B1089" s="10" t="s">
        <v>17164</v>
      </c>
      <c r="C1089" s="10" t="s">
        <v>17165</v>
      </c>
      <c r="D1089" s="10" t="s">
        <v>17166</v>
      </c>
      <c r="E1089" s="10" t="s">
        <v>17159</v>
      </c>
      <c r="F1089" t="str">
        <f t="shared" si="16"/>
        <v>y</v>
      </c>
      <c r="G1089"/>
      <c r="I1089" s="49" t="s">
        <v>13616</v>
      </c>
      <c r="J1089" t="s">
        <v>13568</v>
      </c>
      <c r="L1089">
        <v>79</v>
      </c>
    </row>
    <row r="1090" spans="1:12" ht="14.4" customHeight="1" x14ac:dyDescent="0.3">
      <c r="A1090" s="10" t="s">
        <v>17167</v>
      </c>
      <c r="B1090" s="10" t="s">
        <v>17168</v>
      </c>
      <c r="C1090" s="10" t="s">
        <v>17169</v>
      </c>
      <c r="D1090" s="10" t="s">
        <v>17166</v>
      </c>
      <c r="E1090" s="10" t="s">
        <v>17159</v>
      </c>
      <c r="F1090" t="str">
        <f t="shared" si="16"/>
        <v>y</v>
      </c>
      <c r="G1090"/>
      <c r="I1090" s="49" t="s">
        <v>13616</v>
      </c>
      <c r="J1090" t="s">
        <v>13568</v>
      </c>
      <c r="L1090">
        <v>79</v>
      </c>
    </row>
    <row r="1091" spans="1:12" ht="14.4" customHeight="1" x14ac:dyDescent="0.3">
      <c r="A1091" s="10" t="s">
        <v>17170</v>
      </c>
      <c r="B1091" s="10" t="s">
        <v>17171</v>
      </c>
      <c r="C1091" s="10" t="s">
        <v>17172</v>
      </c>
      <c r="D1091" s="10" t="s">
        <v>17166</v>
      </c>
      <c r="E1091" s="10" t="s">
        <v>17159</v>
      </c>
      <c r="F1091" t="str">
        <f t="shared" si="16"/>
        <v>y</v>
      </c>
      <c r="G1091"/>
      <c r="I1091" s="49" t="s">
        <v>13616</v>
      </c>
      <c r="L1091">
        <v>79</v>
      </c>
    </row>
    <row r="1092" spans="1:12" ht="14.4" customHeight="1" x14ac:dyDescent="0.3">
      <c r="A1092" s="10" t="s">
        <v>17173</v>
      </c>
      <c r="B1092" s="10" t="s">
        <v>17174</v>
      </c>
      <c r="C1092" s="10" t="s">
        <v>17175</v>
      </c>
      <c r="D1092" s="10" t="s">
        <v>17166</v>
      </c>
      <c r="E1092" s="10" t="s">
        <v>17159</v>
      </c>
      <c r="F1092" t="str">
        <f t="shared" si="16"/>
        <v>y</v>
      </c>
      <c r="G1092"/>
      <c r="I1092" s="49" t="s">
        <v>13616</v>
      </c>
      <c r="L1092">
        <v>79</v>
      </c>
    </row>
    <row r="1093" spans="1:12" ht="14.4" customHeight="1" x14ac:dyDescent="0.3">
      <c r="A1093" s="10" t="s">
        <v>17176</v>
      </c>
      <c r="B1093" s="10" t="s">
        <v>17177</v>
      </c>
      <c r="C1093" s="10" t="s">
        <v>17178</v>
      </c>
      <c r="D1093" s="10" t="s">
        <v>17179</v>
      </c>
      <c r="E1093" s="10" t="s">
        <v>17180</v>
      </c>
      <c r="F1093" t="str">
        <f t="shared" ref="F1093:F1156" si="17">IF(COUNTIF(H1093:J1093,"used")&gt;0,"y","")</f>
        <v/>
      </c>
      <c r="G1093"/>
      <c r="I1093" t="s">
        <v>13568</v>
      </c>
      <c r="J1093" t="s">
        <v>13568</v>
      </c>
      <c r="L1093">
        <v>207</v>
      </c>
    </row>
    <row r="1094" spans="1:12" ht="14.4" customHeight="1" x14ac:dyDescent="0.3">
      <c r="A1094" s="10" t="s">
        <v>17181</v>
      </c>
      <c r="B1094" s="10" t="s">
        <v>17182</v>
      </c>
      <c r="C1094" s="10" t="s">
        <v>17183</v>
      </c>
      <c r="D1094" s="10" t="s">
        <v>17158</v>
      </c>
      <c r="E1094" s="10" t="s">
        <v>17184</v>
      </c>
      <c r="F1094" t="str">
        <f t="shared" si="17"/>
        <v>y</v>
      </c>
      <c r="G1094"/>
      <c r="I1094" s="49" t="s">
        <v>13616</v>
      </c>
      <c r="J1094" t="s">
        <v>13568</v>
      </c>
      <c r="L1094">
        <v>16</v>
      </c>
    </row>
    <row r="1095" spans="1:12" ht="14.4" customHeight="1" x14ac:dyDescent="0.3">
      <c r="A1095" s="10" t="s">
        <v>17185</v>
      </c>
      <c r="B1095" s="10" t="s">
        <v>17186</v>
      </c>
      <c r="C1095" s="10" t="s">
        <v>17187</v>
      </c>
      <c r="D1095" s="10" t="s">
        <v>17158</v>
      </c>
      <c r="E1095" s="10" t="s">
        <v>17184</v>
      </c>
      <c r="F1095" t="str">
        <f t="shared" si="17"/>
        <v>y</v>
      </c>
      <c r="G1095"/>
      <c r="I1095" s="49" t="s">
        <v>13616</v>
      </c>
      <c r="J1095" t="s">
        <v>13568</v>
      </c>
      <c r="L1095">
        <v>16</v>
      </c>
    </row>
    <row r="1096" spans="1:12" ht="14.4" customHeight="1" x14ac:dyDescent="0.3">
      <c r="A1096" s="10" t="s">
        <v>17188</v>
      </c>
      <c r="B1096" s="10" t="s">
        <v>17189</v>
      </c>
      <c r="C1096" s="10" t="s">
        <v>17190</v>
      </c>
      <c r="D1096" s="10" t="s">
        <v>17158</v>
      </c>
      <c r="E1096" s="10" t="s">
        <v>17184</v>
      </c>
      <c r="F1096" t="str">
        <f t="shared" si="17"/>
        <v>y</v>
      </c>
      <c r="G1096"/>
      <c r="I1096" s="49" t="s">
        <v>13616</v>
      </c>
      <c r="J1096" t="s">
        <v>13568</v>
      </c>
      <c r="L1096">
        <v>16</v>
      </c>
    </row>
    <row r="1097" spans="1:12" ht="14.4" customHeight="1" x14ac:dyDescent="0.3">
      <c r="A1097" s="10" t="s">
        <v>17191</v>
      </c>
      <c r="B1097" s="10" t="s">
        <v>17192</v>
      </c>
      <c r="C1097" s="10" t="s">
        <v>17193</v>
      </c>
      <c r="D1097" s="10" t="s">
        <v>17158</v>
      </c>
      <c r="E1097" s="10" t="s">
        <v>17184</v>
      </c>
      <c r="F1097" t="str">
        <f t="shared" si="17"/>
        <v>y</v>
      </c>
      <c r="G1097"/>
      <c r="I1097" s="49" t="s">
        <v>13616</v>
      </c>
      <c r="J1097" t="s">
        <v>13568</v>
      </c>
      <c r="L1097">
        <v>16</v>
      </c>
    </row>
    <row r="1098" spans="1:12" ht="14.4" customHeight="1" x14ac:dyDescent="0.3">
      <c r="A1098" s="10" t="s">
        <v>17194</v>
      </c>
      <c r="B1098" s="10" t="s">
        <v>17195</v>
      </c>
      <c r="C1098" s="10" t="s">
        <v>17196</v>
      </c>
      <c r="D1098" s="10" t="s">
        <v>17158</v>
      </c>
      <c r="E1098" s="10" t="s">
        <v>17184</v>
      </c>
      <c r="F1098" t="str">
        <f t="shared" si="17"/>
        <v>y</v>
      </c>
      <c r="G1098"/>
      <c r="I1098" s="49" t="s">
        <v>13616</v>
      </c>
      <c r="L1098">
        <v>16</v>
      </c>
    </row>
    <row r="1099" spans="1:12" ht="14.4" customHeight="1" x14ac:dyDescent="0.3">
      <c r="A1099" s="10" t="s">
        <v>17197</v>
      </c>
      <c r="B1099" s="10" t="s">
        <v>17198</v>
      </c>
      <c r="C1099" s="10" t="s">
        <v>17199</v>
      </c>
      <c r="D1099" s="10" t="s">
        <v>17158</v>
      </c>
      <c r="E1099" s="10" t="s">
        <v>17184</v>
      </c>
      <c r="F1099" t="str">
        <f t="shared" si="17"/>
        <v>y</v>
      </c>
      <c r="G1099"/>
      <c r="I1099" s="49" t="s">
        <v>13616</v>
      </c>
      <c r="L1099">
        <v>16</v>
      </c>
    </row>
    <row r="1100" spans="1:12" ht="14.4" customHeight="1" x14ac:dyDescent="0.3">
      <c r="A1100" s="10" t="s">
        <v>17200</v>
      </c>
      <c r="B1100" s="10" t="s">
        <v>17177</v>
      </c>
      <c r="C1100" s="10" t="s">
        <v>17178</v>
      </c>
      <c r="D1100" s="10" t="s">
        <v>17179</v>
      </c>
      <c r="E1100" s="10" t="s">
        <v>17180</v>
      </c>
      <c r="F1100" t="str">
        <f t="shared" si="17"/>
        <v/>
      </c>
      <c r="G1100"/>
      <c r="I1100" t="s">
        <v>13568</v>
      </c>
      <c r="J1100" t="s">
        <v>13568</v>
      </c>
      <c r="L1100">
        <v>207</v>
      </c>
    </row>
    <row r="1101" spans="1:12" ht="14.4" customHeight="1" x14ac:dyDescent="0.3">
      <c r="A1101" s="10" t="s">
        <v>17201</v>
      </c>
      <c r="B1101" s="10" t="s">
        <v>17202</v>
      </c>
      <c r="C1101" s="10" t="s">
        <v>17203</v>
      </c>
      <c r="D1101" s="10" t="s">
        <v>17204</v>
      </c>
      <c r="E1101" s="10" t="s">
        <v>17205</v>
      </c>
      <c r="F1101" t="str">
        <f t="shared" si="17"/>
        <v>y</v>
      </c>
      <c r="G1101"/>
      <c r="I1101" s="49" t="s">
        <v>13616</v>
      </c>
      <c r="J1101" t="s">
        <v>13568</v>
      </c>
      <c r="L1101">
        <v>28</v>
      </c>
    </row>
    <row r="1102" spans="1:12" ht="14.4" customHeight="1" x14ac:dyDescent="0.3">
      <c r="A1102" s="10" t="s">
        <v>17206</v>
      </c>
      <c r="B1102" s="10" t="s">
        <v>17207</v>
      </c>
      <c r="C1102" s="10" t="s">
        <v>17208</v>
      </c>
      <c r="D1102" s="10" t="s">
        <v>17204</v>
      </c>
      <c r="E1102" s="10" t="s">
        <v>17205</v>
      </c>
      <c r="F1102" t="str">
        <f t="shared" si="17"/>
        <v>y</v>
      </c>
      <c r="G1102"/>
      <c r="I1102" s="49" t="s">
        <v>13616</v>
      </c>
      <c r="J1102" t="s">
        <v>13568</v>
      </c>
      <c r="L1102">
        <v>28</v>
      </c>
    </row>
    <row r="1103" spans="1:12" ht="14.4" customHeight="1" x14ac:dyDescent="0.3">
      <c r="A1103" s="10" t="s">
        <v>17209</v>
      </c>
      <c r="B1103" s="10" t="s">
        <v>17210</v>
      </c>
      <c r="C1103" s="10" t="s">
        <v>17211</v>
      </c>
      <c r="D1103" s="10" t="s">
        <v>17204</v>
      </c>
      <c r="E1103" s="10" t="s">
        <v>17205</v>
      </c>
      <c r="F1103" t="str">
        <f t="shared" si="17"/>
        <v>y</v>
      </c>
      <c r="G1103"/>
      <c r="I1103" s="49" t="s">
        <v>13616</v>
      </c>
      <c r="J1103" t="s">
        <v>13568</v>
      </c>
      <c r="L1103">
        <v>28</v>
      </c>
    </row>
    <row r="1104" spans="1:12" ht="14.4" customHeight="1" x14ac:dyDescent="0.3">
      <c r="A1104" s="10" t="s">
        <v>17212</v>
      </c>
      <c r="B1104" s="10" t="s">
        <v>17213</v>
      </c>
      <c r="C1104" s="10" t="s">
        <v>17214</v>
      </c>
      <c r="D1104" s="10" t="s">
        <v>17204</v>
      </c>
      <c r="E1104" s="10" t="s">
        <v>17205</v>
      </c>
      <c r="F1104" t="str">
        <f t="shared" si="17"/>
        <v>y</v>
      </c>
      <c r="G1104"/>
      <c r="I1104" s="49" t="s">
        <v>13616</v>
      </c>
      <c r="J1104" t="s">
        <v>13568</v>
      </c>
      <c r="L1104">
        <v>28</v>
      </c>
    </row>
    <row r="1105" spans="1:12" ht="14.4" customHeight="1" x14ac:dyDescent="0.3">
      <c r="A1105" s="10" t="s">
        <v>17215</v>
      </c>
      <c r="B1105" s="10" t="s">
        <v>17216</v>
      </c>
      <c r="C1105" s="10" t="s">
        <v>17217</v>
      </c>
      <c r="D1105" s="10" t="s">
        <v>17204</v>
      </c>
      <c r="E1105" s="10" t="s">
        <v>17205</v>
      </c>
      <c r="F1105" t="str">
        <f t="shared" si="17"/>
        <v>y</v>
      </c>
      <c r="G1105"/>
      <c r="I1105" s="49" t="s">
        <v>13616</v>
      </c>
      <c r="L1105">
        <v>28</v>
      </c>
    </row>
    <row r="1106" spans="1:12" ht="14.4" customHeight="1" x14ac:dyDescent="0.3">
      <c r="A1106" s="10" t="s">
        <v>17218</v>
      </c>
      <c r="B1106" s="10" t="s">
        <v>17219</v>
      </c>
      <c r="C1106" s="10" t="s">
        <v>17220</v>
      </c>
      <c r="D1106" s="10" t="s">
        <v>17204</v>
      </c>
      <c r="E1106" s="10" t="s">
        <v>17205</v>
      </c>
      <c r="F1106" t="str">
        <f t="shared" si="17"/>
        <v>y</v>
      </c>
      <c r="G1106"/>
      <c r="I1106" s="49" t="s">
        <v>13616</v>
      </c>
      <c r="L1106">
        <v>28</v>
      </c>
    </row>
    <row r="1107" spans="1:12" ht="14.4" customHeight="1" x14ac:dyDescent="0.3">
      <c r="A1107" s="10" t="s">
        <v>17221</v>
      </c>
      <c r="B1107" s="64" t="s">
        <v>17222</v>
      </c>
      <c r="C1107" s="64" t="s">
        <v>17223</v>
      </c>
      <c r="D1107" s="10" t="s">
        <v>17224</v>
      </c>
      <c r="E1107" s="10" t="s">
        <v>17225</v>
      </c>
      <c r="F1107" t="str">
        <f t="shared" si="17"/>
        <v>y</v>
      </c>
      <c r="H1107" s="49"/>
      <c r="I1107" s="49" t="s">
        <v>13616</v>
      </c>
      <c r="J1107" s="49"/>
      <c r="L1107">
        <v>515</v>
      </c>
    </row>
    <row r="1108" spans="1:12" ht="14.4" customHeight="1" x14ac:dyDescent="0.3">
      <c r="A1108" s="10" t="s">
        <v>17226</v>
      </c>
      <c r="B1108" s="10" t="s">
        <v>17227</v>
      </c>
      <c r="C1108" s="10" t="s">
        <v>17228</v>
      </c>
      <c r="D1108" s="10" t="s">
        <v>17229</v>
      </c>
      <c r="E1108" s="10" t="s">
        <v>17230</v>
      </c>
      <c r="F1108" t="str">
        <f t="shared" si="17"/>
        <v>y</v>
      </c>
      <c r="I1108" s="49" t="s">
        <v>13616</v>
      </c>
      <c r="L1108">
        <v>516</v>
      </c>
    </row>
    <row r="1109" spans="1:12" ht="14.4" customHeight="1" x14ac:dyDescent="0.3">
      <c r="A1109" s="10" t="s">
        <v>17231</v>
      </c>
      <c r="B1109" s="10" t="s">
        <v>17232</v>
      </c>
      <c r="C1109" s="10" t="s">
        <v>17233</v>
      </c>
      <c r="D1109" s="10" t="s">
        <v>17234</v>
      </c>
      <c r="E1109" s="10" t="s">
        <v>17235</v>
      </c>
      <c r="F1109" t="str">
        <f t="shared" si="17"/>
        <v>y</v>
      </c>
      <c r="I1109" s="49" t="s">
        <v>13616</v>
      </c>
      <c r="L1109">
        <v>517</v>
      </c>
    </row>
    <row r="1110" spans="1:12" ht="14.4" customHeight="1" x14ac:dyDescent="0.3">
      <c r="A1110" s="10" t="s">
        <v>17236</v>
      </c>
      <c r="B1110" s="10" t="s">
        <v>17237</v>
      </c>
      <c r="C1110" s="10" t="s">
        <v>17238</v>
      </c>
      <c r="D1110" s="10" t="s">
        <v>17239</v>
      </c>
      <c r="E1110" s="10" t="s">
        <v>17240</v>
      </c>
      <c r="F1110" t="str">
        <f t="shared" si="17"/>
        <v>y</v>
      </c>
      <c r="I1110" s="49" t="s">
        <v>13616</v>
      </c>
      <c r="L1110">
        <v>518</v>
      </c>
    </row>
    <row r="1111" spans="1:12" ht="14.4" customHeight="1" x14ac:dyDescent="0.3">
      <c r="A1111" s="10" t="s">
        <v>17241</v>
      </c>
      <c r="B1111" s="10" t="s">
        <v>17242</v>
      </c>
      <c r="C1111" s="10" t="s">
        <v>17243</v>
      </c>
      <c r="D1111" s="10" t="s">
        <v>16554</v>
      </c>
      <c r="E1111" s="10" t="s">
        <v>17244</v>
      </c>
      <c r="F1111" t="str">
        <f t="shared" si="17"/>
        <v>y</v>
      </c>
      <c r="G1111" s="10" t="s">
        <v>13989</v>
      </c>
      <c r="H1111" s="49" t="s">
        <v>13616</v>
      </c>
      <c r="I1111" s="49"/>
      <c r="J1111" s="49" t="s">
        <v>13616</v>
      </c>
      <c r="L1111">
        <v>3</v>
      </c>
    </row>
    <row r="1112" spans="1:12" ht="14.4" customHeight="1" x14ac:dyDescent="0.3">
      <c r="A1112" s="10" t="s">
        <v>17245</v>
      </c>
      <c r="B1112" s="64" t="s">
        <v>17246</v>
      </c>
      <c r="C1112" s="64" t="s">
        <v>17247</v>
      </c>
      <c r="D1112" s="10" t="s">
        <v>17248</v>
      </c>
      <c r="E1112" s="10" t="s">
        <v>17249</v>
      </c>
      <c r="F1112" t="str">
        <f t="shared" si="17"/>
        <v>y</v>
      </c>
      <c r="G1112" s="15" t="s">
        <v>15900</v>
      </c>
      <c r="H1112" s="49" t="s">
        <v>13616</v>
      </c>
      <c r="I1112" s="49" t="s">
        <v>13616</v>
      </c>
      <c r="J1112" s="49" t="s">
        <v>13616</v>
      </c>
      <c r="L1112">
        <v>519</v>
      </c>
    </row>
    <row r="1113" spans="1:12" ht="14.4" customHeight="1" x14ac:dyDescent="0.3">
      <c r="A1113" s="10" t="s">
        <v>17250</v>
      </c>
      <c r="B1113" s="64" t="s">
        <v>17246</v>
      </c>
      <c r="C1113" s="64" t="s">
        <v>17247</v>
      </c>
      <c r="D1113" s="10" t="s">
        <v>17251</v>
      </c>
      <c r="E1113" s="10" t="s">
        <v>17252</v>
      </c>
      <c r="F1113" t="str">
        <f t="shared" si="17"/>
        <v>y</v>
      </c>
      <c r="G1113" s="15" t="s">
        <v>15900</v>
      </c>
      <c r="H1113" s="49" t="s">
        <v>13616</v>
      </c>
      <c r="I1113" s="49" t="s">
        <v>13616</v>
      </c>
      <c r="J1113" s="49" t="s">
        <v>13616</v>
      </c>
      <c r="L1113">
        <v>520</v>
      </c>
    </row>
    <row r="1114" spans="1:12" ht="14.4" customHeight="1" x14ac:dyDescent="0.3">
      <c r="A1114" s="10" t="s">
        <v>17253</v>
      </c>
      <c r="B1114" s="64" t="s">
        <v>17246</v>
      </c>
      <c r="C1114" s="64" t="s">
        <v>17247</v>
      </c>
      <c r="D1114" s="10" t="s">
        <v>17254</v>
      </c>
      <c r="E1114" s="10" t="s">
        <v>17255</v>
      </c>
      <c r="F1114" t="str">
        <f t="shared" si="17"/>
        <v>y</v>
      </c>
      <c r="G1114" s="15" t="s">
        <v>15900</v>
      </c>
      <c r="H1114" s="49" t="s">
        <v>13616</v>
      </c>
      <c r="I1114" s="49" t="s">
        <v>13616</v>
      </c>
      <c r="J1114" s="49" t="s">
        <v>13616</v>
      </c>
      <c r="L1114">
        <v>521</v>
      </c>
    </row>
    <row r="1115" spans="1:12" ht="14.4" customHeight="1" x14ac:dyDescent="0.3">
      <c r="A1115" s="10" t="s">
        <v>17256</v>
      </c>
      <c r="B1115" s="64" t="s">
        <v>17257</v>
      </c>
      <c r="C1115" s="64" t="s">
        <v>17258</v>
      </c>
      <c r="D1115" s="10" t="s">
        <v>17259</v>
      </c>
      <c r="E1115" s="10" t="s">
        <v>17260</v>
      </c>
      <c r="F1115" t="str">
        <f t="shared" si="17"/>
        <v>y</v>
      </c>
      <c r="G1115" s="48" t="s">
        <v>17261</v>
      </c>
      <c r="H1115" s="49" t="s">
        <v>13616</v>
      </c>
      <c r="I1115" s="49" t="s">
        <v>13616</v>
      </c>
      <c r="J1115" s="49" t="s">
        <v>13616</v>
      </c>
      <c r="L1115">
        <v>522</v>
      </c>
    </row>
    <row r="1116" spans="1:12" ht="14.4" customHeight="1" x14ac:dyDescent="0.3">
      <c r="A1116" s="10" t="s">
        <v>17262</v>
      </c>
      <c r="B1116" s="64" t="s">
        <v>15632</v>
      </c>
      <c r="C1116" s="65" t="s">
        <v>17263</v>
      </c>
      <c r="D1116" s="10" t="s">
        <v>17264</v>
      </c>
      <c r="E1116" s="10" t="s">
        <v>17265</v>
      </c>
      <c r="F1116" t="str">
        <f t="shared" si="17"/>
        <v>y</v>
      </c>
      <c r="G1116"/>
      <c r="H1116" s="49"/>
      <c r="I1116" s="49" t="s">
        <v>13616</v>
      </c>
      <c r="J1116" s="49"/>
      <c r="L1116">
        <v>523</v>
      </c>
    </row>
    <row r="1117" spans="1:12" ht="14.4" customHeight="1" x14ac:dyDescent="0.3">
      <c r="A1117" s="10" t="s">
        <v>17266</v>
      </c>
      <c r="B1117" s="64" t="s">
        <v>15623</v>
      </c>
      <c r="C1117" s="65" t="s">
        <v>17267</v>
      </c>
      <c r="D1117" s="10" t="s">
        <v>17268</v>
      </c>
      <c r="E1117" s="10" t="s">
        <v>17269</v>
      </c>
      <c r="F1117" t="str">
        <f t="shared" si="17"/>
        <v>y</v>
      </c>
      <c r="G1117"/>
      <c r="H1117" s="49"/>
      <c r="I1117" s="49" t="s">
        <v>13616</v>
      </c>
      <c r="J1117" s="49"/>
      <c r="L1117">
        <v>524</v>
      </c>
    </row>
    <row r="1118" spans="1:12" ht="14.4" customHeight="1" x14ac:dyDescent="0.3">
      <c r="A1118" s="10" t="s">
        <v>17270</v>
      </c>
      <c r="B1118" s="64" t="s">
        <v>15525</v>
      </c>
      <c r="C1118" s="65" t="s">
        <v>17271</v>
      </c>
      <c r="D1118" s="10" t="s">
        <v>17272</v>
      </c>
      <c r="E1118" s="10" t="s">
        <v>17273</v>
      </c>
      <c r="F1118" t="str">
        <f t="shared" si="17"/>
        <v>y</v>
      </c>
      <c r="G1118"/>
      <c r="H1118" s="49"/>
      <c r="I1118" s="49" t="s">
        <v>13616</v>
      </c>
      <c r="J1118" s="49"/>
      <c r="L1118">
        <v>525</v>
      </c>
    </row>
    <row r="1119" spans="1:12" ht="14.4" customHeight="1" x14ac:dyDescent="0.3">
      <c r="A1119" s="10" t="s">
        <v>17274</v>
      </c>
      <c r="B1119" s="10" t="s">
        <v>17275</v>
      </c>
      <c r="C1119" s="10" t="s">
        <v>17276</v>
      </c>
      <c r="D1119" s="10" t="s">
        <v>17277</v>
      </c>
      <c r="E1119" s="10" t="s">
        <v>17265</v>
      </c>
      <c r="F1119" t="str">
        <f t="shared" si="17"/>
        <v/>
      </c>
      <c r="G1119"/>
      <c r="I1119" t="s">
        <v>13568</v>
      </c>
      <c r="L1119">
        <v>526</v>
      </c>
    </row>
    <row r="1120" spans="1:12" ht="14.4" customHeight="1" x14ac:dyDescent="0.3">
      <c r="A1120" s="10" t="s">
        <v>17278</v>
      </c>
      <c r="B1120" s="10" t="s">
        <v>17279</v>
      </c>
      <c r="C1120" s="10" t="s">
        <v>17280</v>
      </c>
      <c r="D1120" s="10" t="s">
        <v>17281</v>
      </c>
      <c r="E1120" s="10" t="s">
        <v>17269</v>
      </c>
      <c r="F1120" t="str">
        <f t="shared" si="17"/>
        <v/>
      </c>
      <c r="G1120"/>
      <c r="I1120" t="s">
        <v>13568</v>
      </c>
      <c r="L1120">
        <v>527</v>
      </c>
    </row>
    <row r="1121" spans="1:12" ht="14.4" customHeight="1" x14ac:dyDescent="0.3">
      <c r="A1121" s="10" t="s">
        <v>17282</v>
      </c>
      <c r="B1121" s="10" t="s">
        <v>17283</v>
      </c>
      <c r="C1121" s="10" t="s">
        <v>17284</v>
      </c>
      <c r="D1121" s="10" t="s">
        <v>17285</v>
      </c>
      <c r="E1121" s="10" t="s">
        <v>17273</v>
      </c>
      <c r="F1121" t="str">
        <f t="shared" si="17"/>
        <v/>
      </c>
      <c r="G1121"/>
      <c r="I1121" t="s">
        <v>13568</v>
      </c>
      <c r="L1121">
        <v>528</v>
      </c>
    </row>
    <row r="1122" spans="1:12" ht="14.4" customHeight="1" x14ac:dyDescent="0.3">
      <c r="A1122" s="10" t="s">
        <v>17286</v>
      </c>
      <c r="B1122" s="10" t="s">
        <v>17287</v>
      </c>
      <c r="C1122" s="10" t="s">
        <v>17288</v>
      </c>
      <c r="D1122" s="10" t="s">
        <v>17289</v>
      </c>
      <c r="E1122" s="10" t="s">
        <v>17290</v>
      </c>
      <c r="F1122" t="str">
        <f t="shared" si="17"/>
        <v/>
      </c>
      <c r="G1122"/>
      <c r="I1122" s="49"/>
      <c r="L1122">
        <v>529</v>
      </c>
    </row>
    <row r="1123" spans="1:12" ht="14.4" customHeight="1" x14ac:dyDescent="0.3">
      <c r="A1123" s="10" t="s">
        <v>17286</v>
      </c>
      <c r="B1123" s="10" t="s">
        <v>17291</v>
      </c>
      <c r="C1123" s="10" t="s">
        <v>17288</v>
      </c>
      <c r="D1123" s="10" t="s">
        <v>14539</v>
      </c>
      <c r="E1123" s="10" t="s">
        <v>17290</v>
      </c>
      <c r="F1123" t="str">
        <f t="shared" si="17"/>
        <v/>
      </c>
      <c r="G1123"/>
      <c r="I1123" t="s">
        <v>13568</v>
      </c>
      <c r="L1123">
        <v>146</v>
      </c>
    </row>
    <row r="1124" spans="1:12" ht="14.4" customHeight="1" x14ac:dyDescent="0.3">
      <c r="A1124" s="10" t="s">
        <v>17292</v>
      </c>
      <c r="B1124" s="10" t="s">
        <v>17293</v>
      </c>
      <c r="C1124" s="10" t="s">
        <v>17294</v>
      </c>
      <c r="D1124" s="10" t="s">
        <v>17295</v>
      </c>
      <c r="E1124" s="10" t="s">
        <v>14545</v>
      </c>
      <c r="F1124" t="str">
        <f t="shared" si="17"/>
        <v/>
      </c>
      <c r="G1124"/>
      <c r="I1124" s="49"/>
      <c r="L1124">
        <v>530</v>
      </c>
    </row>
    <row r="1125" spans="1:12" ht="14.4" customHeight="1" x14ac:dyDescent="0.3">
      <c r="A1125" s="10" t="s">
        <v>17292</v>
      </c>
      <c r="B1125" s="10" t="s">
        <v>17296</v>
      </c>
      <c r="C1125" s="10" t="s">
        <v>17294</v>
      </c>
      <c r="D1125" s="10" t="s">
        <v>14544</v>
      </c>
      <c r="E1125" s="10" t="s">
        <v>14545</v>
      </c>
      <c r="F1125" t="str">
        <f t="shared" si="17"/>
        <v/>
      </c>
      <c r="G1125"/>
      <c r="I1125" t="s">
        <v>13568</v>
      </c>
      <c r="L1125">
        <v>149</v>
      </c>
    </row>
    <row r="1126" spans="1:12" ht="14.4" customHeight="1" x14ac:dyDescent="0.3">
      <c r="A1126" s="10" t="s">
        <v>17297</v>
      </c>
      <c r="B1126" s="10" t="s">
        <v>17298</v>
      </c>
      <c r="C1126" s="10" t="s">
        <v>17299</v>
      </c>
      <c r="D1126" s="10" t="s">
        <v>17300</v>
      </c>
      <c r="E1126" s="10" t="s">
        <v>17301</v>
      </c>
      <c r="F1126" t="str">
        <f t="shared" si="17"/>
        <v/>
      </c>
      <c r="G1126"/>
      <c r="L1126">
        <v>531</v>
      </c>
    </row>
    <row r="1127" spans="1:12" ht="14.4" customHeight="1" x14ac:dyDescent="0.3">
      <c r="A1127" s="10" t="s">
        <v>17302</v>
      </c>
      <c r="B1127" s="64" t="s">
        <v>5925</v>
      </c>
      <c r="C1127" s="64" t="s">
        <v>14666</v>
      </c>
      <c r="D1127" s="10" t="s">
        <v>17303</v>
      </c>
      <c r="E1127" s="10" t="s">
        <v>17304</v>
      </c>
      <c r="F1127" t="str">
        <f t="shared" si="17"/>
        <v/>
      </c>
      <c r="G1127"/>
      <c r="H1127" s="49"/>
      <c r="I1127" s="49"/>
      <c r="J1127" s="49"/>
      <c r="L1127">
        <v>532</v>
      </c>
    </row>
    <row r="1128" spans="1:12" ht="14.4" customHeight="1" x14ac:dyDescent="0.3">
      <c r="A1128" s="10" t="s">
        <v>17305</v>
      </c>
      <c r="B1128" s="10" t="s">
        <v>17306</v>
      </c>
      <c r="C1128" s="10" t="s">
        <v>17307</v>
      </c>
      <c r="D1128" s="10" t="s">
        <v>17308</v>
      </c>
      <c r="E1128" s="10" t="s">
        <v>17309</v>
      </c>
      <c r="F1128" t="str">
        <f t="shared" si="17"/>
        <v/>
      </c>
      <c r="G1128"/>
      <c r="L1128">
        <v>209</v>
      </c>
    </row>
    <row r="1129" spans="1:12" ht="14.4" customHeight="1" x14ac:dyDescent="0.3">
      <c r="A1129" s="10" t="s">
        <v>17310</v>
      </c>
      <c r="B1129" s="10" t="s">
        <v>17311</v>
      </c>
      <c r="C1129" s="10" t="s">
        <v>17312</v>
      </c>
      <c r="D1129" s="10" t="s">
        <v>17308</v>
      </c>
      <c r="E1129" s="10" t="s">
        <v>17313</v>
      </c>
      <c r="F1129" t="str">
        <f t="shared" si="17"/>
        <v/>
      </c>
      <c r="G1129"/>
      <c r="L1129">
        <v>209</v>
      </c>
    </row>
    <row r="1130" spans="1:12" ht="14.4" customHeight="1" x14ac:dyDescent="0.3">
      <c r="A1130" s="10" t="s">
        <v>17314</v>
      </c>
      <c r="B1130" s="64" t="s">
        <v>15815</v>
      </c>
      <c r="C1130" s="64" t="s">
        <v>15816</v>
      </c>
      <c r="D1130" s="10" t="s">
        <v>15799</v>
      </c>
      <c r="E1130" s="10" t="s">
        <v>15800</v>
      </c>
      <c r="F1130" t="str">
        <f t="shared" si="17"/>
        <v/>
      </c>
      <c r="G1130" s="10" t="s">
        <v>17315</v>
      </c>
      <c r="H1130" s="49"/>
      <c r="I1130" s="49"/>
      <c r="J1130" s="49"/>
      <c r="L1130">
        <v>45</v>
      </c>
    </row>
    <row r="1131" spans="1:12" ht="14.4" customHeight="1" x14ac:dyDescent="0.3">
      <c r="A1131" s="10" t="s">
        <v>17316</v>
      </c>
      <c r="B1131" s="64" t="s">
        <v>17317</v>
      </c>
      <c r="C1131" s="64" t="s">
        <v>17318</v>
      </c>
      <c r="D1131" s="10" t="s">
        <v>17319</v>
      </c>
      <c r="E1131" s="10" t="s">
        <v>17320</v>
      </c>
      <c r="F1131" t="str">
        <f t="shared" si="17"/>
        <v>y</v>
      </c>
      <c r="G1131" s="15" t="s">
        <v>17321</v>
      </c>
      <c r="H1131" s="49" t="s">
        <v>13616</v>
      </c>
      <c r="I1131" s="49" t="s">
        <v>13616</v>
      </c>
      <c r="J1131" s="49" t="s">
        <v>13616</v>
      </c>
      <c r="L1131">
        <v>534</v>
      </c>
    </row>
    <row r="1132" spans="1:12" ht="14.4" customHeight="1" x14ac:dyDescent="0.3">
      <c r="A1132" s="10" t="s">
        <v>17322</v>
      </c>
      <c r="B1132" s="64" t="s">
        <v>17317</v>
      </c>
      <c r="C1132" s="64" t="s">
        <v>17318</v>
      </c>
      <c r="D1132" s="10" t="s">
        <v>17323</v>
      </c>
      <c r="E1132" s="10" t="s">
        <v>17324</v>
      </c>
      <c r="F1132" t="str">
        <f t="shared" si="17"/>
        <v>y</v>
      </c>
      <c r="G1132" s="15" t="s">
        <v>17321</v>
      </c>
      <c r="H1132" s="49" t="s">
        <v>13616</v>
      </c>
      <c r="I1132" s="49" t="s">
        <v>13616</v>
      </c>
      <c r="J1132" s="49" t="s">
        <v>13616</v>
      </c>
      <c r="L1132">
        <v>535</v>
      </c>
    </row>
    <row r="1133" spans="1:12" ht="14.4" customHeight="1" x14ac:dyDescent="0.3">
      <c r="A1133" s="10" t="s">
        <v>17325</v>
      </c>
      <c r="B1133" s="64" t="s">
        <v>15815</v>
      </c>
      <c r="C1133" s="64" t="s">
        <v>15816</v>
      </c>
      <c r="D1133" s="10" t="s">
        <v>15799</v>
      </c>
      <c r="E1133" s="10" t="s">
        <v>15800</v>
      </c>
      <c r="F1133" t="str">
        <f t="shared" si="17"/>
        <v/>
      </c>
      <c r="G1133" s="10" t="s">
        <v>17315</v>
      </c>
      <c r="H1133" s="49"/>
      <c r="I1133" s="49"/>
      <c r="J1133" s="49"/>
      <c r="L1133">
        <v>45</v>
      </c>
    </row>
    <row r="1134" spans="1:12" ht="14.4" customHeight="1" x14ac:dyDescent="0.3">
      <c r="A1134" s="10" t="s">
        <v>17326</v>
      </c>
      <c r="B1134" s="64" t="s">
        <v>17317</v>
      </c>
      <c r="C1134" s="64" t="s">
        <v>17318</v>
      </c>
      <c r="D1134" s="10" t="s">
        <v>17327</v>
      </c>
      <c r="E1134" s="10" t="s">
        <v>17320</v>
      </c>
      <c r="F1134" t="str">
        <f t="shared" si="17"/>
        <v>y</v>
      </c>
      <c r="G1134" s="15" t="s">
        <v>17321</v>
      </c>
      <c r="H1134" s="49" t="s">
        <v>13616</v>
      </c>
      <c r="I1134" s="49" t="s">
        <v>13616</v>
      </c>
      <c r="J1134" s="49" t="s">
        <v>13616</v>
      </c>
      <c r="L1134">
        <v>536</v>
      </c>
    </row>
    <row r="1135" spans="1:12" ht="14.4" customHeight="1" x14ac:dyDescent="0.3">
      <c r="A1135" s="10" t="s">
        <v>17328</v>
      </c>
      <c r="B1135" s="64" t="s">
        <v>17317</v>
      </c>
      <c r="C1135" s="64" t="s">
        <v>17318</v>
      </c>
      <c r="D1135" s="10" t="s">
        <v>17329</v>
      </c>
      <c r="E1135" s="10" t="s">
        <v>17330</v>
      </c>
      <c r="F1135" t="str">
        <f t="shared" si="17"/>
        <v>y</v>
      </c>
      <c r="G1135" s="15" t="s">
        <v>17321</v>
      </c>
      <c r="H1135" s="49" t="s">
        <v>13616</v>
      </c>
      <c r="I1135" s="49" t="s">
        <v>13616</v>
      </c>
      <c r="J1135" s="49" t="s">
        <v>13616</v>
      </c>
      <c r="L1135">
        <v>537</v>
      </c>
    </row>
    <row r="1136" spans="1:12" ht="14.4" customHeight="1" x14ac:dyDescent="0.3">
      <c r="A1136" s="10" t="s">
        <v>17331</v>
      </c>
      <c r="B1136" s="64" t="s">
        <v>17332</v>
      </c>
      <c r="C1136" s="64" t="s">
        <v>17333</v>
      </c>
      <c r="D1136" s="10" t="s">
        <v>17334</v>
      </c>
      <c r="E1136" s="10" t="s">
        <v>17335</v>
      </c>
      <c r="F1136" t="str">
        <f t="shared" si="17"/>
        <v>y</v>
      </c>
      <c r="G1136" s="10" t="s">
        <v>13567</v>
      </c>
      <c r="H1136" s="49" t="s">
        <v>13616</v>
      </c>
      <c r="I1136" t="s">
        <v>13568</v>
      </c>
      <c r="J1136" s="49" t="s">
        <v>13616</v>
      </c>
      <c r="L1136">
        <v>538</v>
      </c>
    </row>
    <row r="1137" spans="1:12" ht="14.4" customHeight="1" x14ac:dyDescent="0.3">
      <c r="A1137" s="10" t="s">
        <v>17336</v>
      </c>
      <c r="B1137" s="64" t="s">
        <v>17337</v>
      </c>
      <c r="C1137" s="64" t="s">
        <v>17338</v>
      </c>
      <c r="D1137" s="10" t="s">
        <v>17339</v>
      </c>
      <c r="E1137" s="10" t="s">
        <v>17340</v>
      </c>
      <c r="F1137" t="str">
        <f t="shared" si="17"/>
        <v>y</v>
      </c>
      <c r="G1137" t="s">
        <v>13567</v>
      </c>
      <c r="H1137" s="49" t="s">
        <v>13616</v>
      </c>
      <c r="I1137" t="s">
        <v>13568</v>
      </c>
      <c r="J1137" s="49" t="s">
        <v>13616</v>
      </c>
      <c r="L1137">
        <v>539</v>
      </c>
    </row>
    <row r="1138" spans="1:12" ht="14.4" customHeight="1" x14ac:dyDescent="0.3">
      <c r="A1138" s="10" t="s">
        <v>17341</v>
      </c>
      <c r="B1138" s="64" t="s">
        <v>17342</v>
      </c>
      <c r="C1138" s="64" t="s">
        <v>17343</v>
      </c>
      <c r="D1138" s="10" t="s">
        <v>17344</v>
      </c>
      <c r="E1138" s="10" t="s">
        <v>17345</v>
      </c>
      <c r="F1138" t="str">
        <f t="shared" si="17"/>
        <v>y</v>
      </c>
      <c r="G1138" t="s">
        <v>13567</v>
      </c>
      <c r="H1138" s="49" t="s">
        <v>13616</v>
      </c>
      <c r="I1138" t="s">
        <v>13568</v>
      </c>
      <c r="J1138" s="49" t="s">
        <v>13616</v>
      </c>
      <c r="L1138">
        <v>540</v>
      </c>
    </row>
    <row r="1139" spans="1:12" ht="14.4" customHeight="1" x14ac:dyDescent="0.3">
      <c r="A1139" s="10" t="s">
        <v>17346</v>
      </c>
      <c r="B1139" s="64" t="s">
        <v>17347</v>
      </c>
      <c r="C1139" s="64" t="s">
        <v>17348</v>
      </c>
      <c r="D1139" s="10" t="s">
        <v>17349</v>
      </c>
      <c r="E1139" s="10" t="s">
        <v>17350</v>
      </c>
      <c r="F1139" t="str">
        <f t="shared" si="17"/>
        <v>y</v>
      </c>
      <c r="G1139" t="s">
        <v>13567</v>
      </c>
      <c r="H1139" s="49" t="s">
        <v>13616</v>
      </c>
      <c r="I1139" t="s">
        <v>13568</v>
      </c>
      <c r="J1139" s="49" t="s">
        <v>13616</v>
      </c>
      <c r="L1139">
        <v>541</v>
      </c>
    </row>
    <row r="1140" spans="1:12" ht="14.4" customHeight="1" x14ac:dyDescent="0.3">
      <c r="A1140" s="10" t="s">
        <v>17351</v>
      </c>
      <c r="B1140" s="10" t="s">
        <v>17352</v>
      </c>
      <c r="C1140" s="10" t="s">
        <v>17353</v>
      </c>
      <c r="D1140" s="10" t="s">
        <v>16799</v>
      </c>
      <c r="E1140" s="10" t="s">
        <v>16800</v>
      </c>
      <c r="F1140" t="str">
        <f t="shared" si="17"/>
        <v>y</v>
      </c>
      <c r="G1140" t="s">
        <v>16784</v>
      </c>
      <c r="I1140" s="49" t="s">
        <v>13616</v>
      </c>
      <c r="L1140">
        <v>70</v>
      </c>
    </row>
    <row r="1141" spans="1:12" ht="14.4" customHeight="1" x14ac:dyDescent="0.3">
      <c r="A1141" s="10" t="s">
        <v>17354</v>
      </c>
      <c r="B1141" s="64" t="s">
        <v>14263</v>
      </c>
      <c r="C1141" s="64" t="s">
        <v>14264</v>
      </c>
      <c r="D1141" s="10" t="s">
        <v>16799</v>
      </c>
      <c r="E1141" s="10" t="s">
        <v>16800</v>
      </c>
      <c r="F1141" t="str">
        <f t="shared" si="17"/>
        <v/>
      </c>
      <c r="I1141" t="s">
        <v>13568</v>
      </c>
      <c r="L1141">
        <v>70</v>
      </c>
    </row>
    <row r="1142" spans="1:12" ht="14.4" customHeight="1" x14ac:dyDescent="0.3">
      <c r="A1142" s="10" t="s">
        <v>17355</v>
      </c>
      <c r="B1142" s="10" t="s">
        <v>17356</v>
      </c>
      <c r="C1142" s="10" t="s">
        <v>17357</v>
      </c>
      <c r="D1142" s="10" t="s">
        <v>16799</v>
      </c>
      <c r="E1142" s="10" t="s">
        <v>16800</v>
      </c>
      <c r="F1142" t="str">
        <f t="shared" si="17"/>
        <v/>
      </c>
      <c r="G1142"/>
      <c r="I1142" t="s">
        <v>13568</v>
      </c>
      <c r="L1142">
        <v>70</v>
      </c>
    </row>
    <row r="1143" spans="1:12" ht="14.4" customHeight="1" x14ac:dyDescent="0.3">
      <c r="A1143" s="10" t="s">
        <v>17358</v>
      </c>
      <c r="B1143" s="10" t="s">
        <v>12467</v>
      </c>
      <c r="C1143" s="10" t="s">
        <v>12468</v>
      </c>
      <c r="D1143" s="10" t="s">
        <v>17359</v>
      </c>
      <c r="E1143" s="10" t="s">
        <v>17360</v>
      </c>
      <c r="F1143" t="str">
        <f t="shared" si="17"/>
        <v/>
      </c>
      <c r="G1143"/>
      <c r="I1143" s="49"/>
      <c r="J1143" t="s">
        <v>13568</v>
      </c>
      <c r="L1143">
        <v>542</v>
      </c>
    </row>
    <row r="1144" spans="1:12" ht="14.4" customHeight="1" x14ac:dyDescent="0.3">
      <c r="A1144" s="10" t="s">
        <v>17361</v>
      </c>
      <c r="B1144" s="10" t="s">
        <v>17362</v>
      </c>
      <c r="C1144" s="10" t="s">
        <v>17363</v>
      </c>
      <c r="D1144" s="10" t="s">
        <v>17364</v>
      </c>
      <c r="E1144" s="10" t="s">
        <v>17365</v>
      </c>
      <c r="F1144" t="str">
        <f t="shared" si="17"/>
        <v/>
      </c>
      <c r="I1144" t="s">
        <v>13568</v>
      </c>
      <c r="K1144" t="s">
        <v>13821</v>
      </c>
      <c r="L1144">
        <v>543</v>
      </c>
    </row>
    <row r="1145" spans="1:12" ht="14.4" customHeight="1" x14ac:dyDescent="0.3">
      <c r="A1145" s="10" t="s">
        <v>17366</v>
      </c>
      <c r="B1145" s="10" t="s">
        <v>17367</v>
      </c>
      <c r="C1145" s="10" t="s">
        <v>17368</v>
      </c>
      <c r="D1145" s="10" t="s">
        <v>15863</v>
      </c>
      <c r="E1145" s="10" t="s">
        <v>15864</v>
      </c>
      <c r="F1145" t="str">
        <f t="shared" si="17"/>
        <v/>
      </c>
      <c r="G1145"/>
      <c r="I1145" t="s">
        <v>13568</v>
      </c>
      <c r="L1145">
        <v>5</v>
      </c>
    </row>
    <row r="1146" spans="1:12" ht="14.4" customHeight="1" x14ac:dyDescent="0.3">
      <c r="A1146" s="10" t="s">
        <v>17369</v>
      </c>
      <c r="B1146" s="10" t="s">
        <v>17370</v>
      </c>
      <c r="C1146" s="10" t="s">
        <v>17371</v>
      </c>
      <c r="D1146" s="10" t="s">
        <v>15863</v>
      </c>
      <c r="E1146" s="10" t="s">
        <v>17372</v>
      </c>
      <c r="F1146" t="str">
        <f t="shared" si="17"/>
        <v>y</v>
      </c>
      <c r="G1146"/>
      <c r="I1146" s="49" t="s">
        <v>13616</v>
      </c>
      <c r="L1146">
        <v>5</v>
      </c>
    </row>
    <row r="1147" spans="1:12" ht="14.4" customHeight="1" x14ac:dyDescent="0.3">
      <c r="A1147" s="10" t="s">
        <v>17373</v>
      </c>
      <c r="B1147" s="10" t="s">
        <v>17374</v>
      </c>
      <c r="C1147" s="10" t="s">
        <v>17375</v>
      </c>
      <c r="D1147" s="10" t="s">
        <v>17376</v>
      </c>
      <c r="E1147" s="10" t="s">
        <v>17377</v>
      </c>
      <c r="F1147" t="str">
        <f t="shared" si="17"/>
        <v>y</v>
      </c>
      <c r="G1147"/>
      <c r="I1147" s="49" t="s">
        <v>13616</v>
      </c>
      <c r="L1147">
        <v>544</v>
      </c>
    </row>
    <row r="1148" spans="1:12" ht="14.4" customHeight="1" x14ac:dyDescent="0.3">
      <c r="A1148" s="10" t="s">
        <v>17378</v>
      </c>
      <c r="B1148" s="10" t="s">
        <v>17374</v>
      </c>
      <c r="C1148" s="10" t="s">
        <v>17375</v>
      </c>
      <c r="D1148" s="10" t="s">
        <v>17379</v>
      </c>
      <c r="E1148" s="10" t="s">
        <v>17380</v>
      </c>
      <c r="F1148" t="str">
        <f t="shared" si="17"/>
        <v>y</v>
      </c>
      <c r="G1148"/>
      <c r="I1148" s="49" t="s">
        <v>13616</v>
      </c>
      <c r="L1148">
        <v>210</v>
      </c>
    </row>
    <row r="1149" spans="1:12" ht="14.4" customHeight="1" x14ac:dyDescent="0.3">
      <c r="A1149" s="10" t="s">
        <v>17381</v>
      </c>
      <c r="B1149" s="10" t="s">
        <v>17374</v>
      </c>
      <c r="C1149" s="10" t="s">
        <v>17375</v>
      </c>
      <c r="D1149" s="10" t="s">
        <v>17379</v>
      </c>
      <c r="E1149" s="10" t="s">
        <v>17382</v>
      </c>
      <c r="F1149" t="str">
        <f t="shared" si="17"/>
        <v>y</v>
      </c>
      <c r="G1149"/>
      <c r="I1149" s="49" t="s">
        <v>13616</v>
      </c>
      <c r="L1149">
        <v>210</v>
      </c>
    </row>
    <row r="1150" spans="1:12" ht="14.4" customHeight="1" x14ac:dyDescent="0.3">
      <c r="A1150" s="10" t="s">
        <v>17383</v>
      </c>
      <c r="B1150" s="64" t="s">
        <v>17384</v>
      </c>
      <c r="C1150" s="64" t="s">
        <v>17385</v>
      </c>
      <c r="D1150" s="10" t="s">
        <v>17386</v>
      </c>
      <c r="E1150" s="10" t="s">
        <v>17387</v>
      </c>
      <c r="F1150" t="str">
        <f t="shared" si="17"/>
        <v>y</v>
      </c>
      <c r="G1150" t="s">
        <v>13989</v>
      </c>
      <c r="H1150" s="49" t="s">
        <v>13616</v>
      </c>
      <c r="J1150" s="49" t="s">
        <v>13616</v>
      </c>
      <c r="L1150">
        <v>546</v>
      </c>
    </row>
    <row r="1151" spans="1:12" ht="14.4" customHeight="1" x14ac:dyDescent="0.3">
      <c r="A1151" s="10" t="s">
        <v>17388</v>
      </c>
      <c r="B1151" s="64" t="s">
        <v>15978</v>
      </c>
      <c r="C1151" s="64" t="s">
        <v>15979</v>
      </c>
      <c r="D1151" s="10" t="s">
        <v>16111</v>
      </c>
      <c r="E1151" s="10" t="s">
        <v>17389</v>
      </c>
      <c r="F1151" t="str">
        <f t="shared" si="17"/>
        <v>y</v>
      </c>
      <c r="G1151" s="10" t="s">
        <v>13782</v>
      </c>
      <c r="H1151" s="49"/>
      <c r="I1151" s="49" t="s">
        <v>13616</v>
      </c>
      <c r="J1151" s="49" t="s">
        <v>13616</v>
      </c>
      <c r="L1151">
        <v>18</v>
      </c>
    </row>
    <row r="1152" spans="1:12" ht="14.4" customHeight="1" x14ac:dyDescent="0.3">
      <c r="A1152" s="10" t="s">
        <v>17390</v>
      </c>
      <c r="B1152" s="64" t="s">
        <v>17391</v>
      </c>
      <c r="C1152" s="64" t="s">
        <v>17392</v>
      </c>
      <c r="D1152" s="10" t="s">
        <v>17393</v>
      </c>
      <c r="E1152" s="10" t="s">
        <v>17394</v>
      </c>
      <c r="F1152" t="str">
        <f t="shared" si="17"/>
        <v>y</v>
      </c>
      <c r="G1152" s="15" t="s">
        <v>17395</v>
      </c>
      <c r="H1152" s="49" t="s">
        <v>13616</v>
      </c>
      <c r="I1152" s="49" t="s">
        <v>13616</v>
      </c>
      <c r="J1152" s="49" t="s">
        <v>13616</v>
      </c>
      <c r="L1152">
        <v>547</v>
      </c>
    </row>
    <row r="1153" spans="1:12" ht="14.4" customHeight="1" x14ac:dyDescent="0.3">
      <c r="A1153" s="10" t="s">
        <v>17396</v>
      </c>
      <c r="B1153" s="64" t="s">
        <v>15978</v>
      </c>
      <c r="C1153" s="64" t="s">
        <v>15979</v>
      </c>
      <c r="D1153" s="10" t="s">
        <v>16111</v>
      </c>
      <c r="E1153" s="10" t="s">
        <v>16312</v>
      </c>
      <c r="F1153" t="str">
        <f t="shared" si="17"/>
        <v>y</v>
      </c>
      <c r="G1153" s="10" t="s">
        <v>13782</v>
      </c>
      <c r="H1153" s="49"/>
      <c r="I1153" s="49" t="s">
        <v>13616</v>
      </c>
      <c r="J1153" s="49" t="s">
        <v>13616</v>
      </c>
      <c r="L1153">
        <v>18</v>
      </c>
    </row>
    <row r="1154" spans="1:12" ht="14.4" customHeight="1" x14ac:dyDescent="0.3">
      <c r="A1154" s="10" t="s">
        <v>17397</v>
      </c>
      <c r="B1154" s="64" t="s">
        <v>15978</v>
      </c>
      <c r="C1154" s="64" t="s">
        <v>15979</v>
      </c>
      <c r="D1154" s="10" t="s">
        <v>16111</v>
      </c>
      <c r="E1154" s="10" t="s">
        <v>16314</v>
      </c>
      <c r="F1154" t="str">
        <f t="shared" si="17"/>
        <v>y</v>
      </c>
      <c r="G1154" s="10" t="s">
        <v>13782</v>
      </c>
      <c r="H1154" s="49"/>
      <c r="I1154" s="49" t="s">
        <v>13616</v>
      </c>
      <c r="J1154" s="49" t="s">
        <v>13616</v>
      </c>
      <c r="L1154">
        <v>18</v>
      </c>
    </row>
    <row r="1155" spans="1:12" ht="14.4" customHeight="1" x14ac:dyDescent="0.3">
      <c r="A1155" s="10" t="s">
        <v>17398</v>
      </c>
      <c r="B1155" s="10" t="s">
        <v>17399</v>
      </c>
      <c r="C1155" s="10" t="s">
        <v>17400</v>
      </c>
      <c r="D1155" s="10" t="s">
        <v>17401</v>
      </c>
      <c r="E1155" s="10" t="s">
        <v>17402</v>
      </c>
      <c r="F1155" t="str">
        <f t="shared" si="17"/>
        <v/>
      </c>
      <c r="H1155" t="s">
        <v>13568</v>
      </c>
      <c r="I1155" t="s">
        <v>13568</v>
      </c>
      <c r="J1155" t="s">
        <v>13568</v>
      </c>
      <c r="L1155">
        <v>548</v>
      </c>
    </row>
    <row r="1156" spans="1:12" ht="14.4" customHeight="1" x14ac:dyDescent="0.3">
      <c r="A1156" s="10" t="s">
        <v>17403</v>
      </c>
      <c r="B1156" s="10" t="s">
        <v>17404</v>
      </c>
      <c r="C1156" s="10" t="s">
        <v>17405</v>
      </c>
      <c r="D1156" s="10" t="s">
        <v>13660</v>
      </c>
      <c r="E1156" s="10" t="s">
        <v>17406</v>
      </c>
      <c r="F1156" t="str">
        <f t="shared" si="17"/>
        <v/>
      </c>
      <c r="G1156"/>
      <c r="H1156" t="s">
        <v>13568</v>
      </c>
      <c r="J1156" t="s">
        <v>13568</v>
      </c>
      <c r="L1156">
        <v>4</v>
      </c>
    </row>
    <row r="1157" spans="1:12" ht="14.4" customHeight="1" x14ac:dyDescent="0.3">
      <c r="A1157" s="10" t="s">
        <v>17407</v>
      </c>
      <c r="B1157" s="10" t="s">
        <v>17404</v>
      </c>
      <c r="C1157" s="10" t="s">
        <v>17405</v>
      </c>
      <c r="D1157" s="10" t="s">
        <v>13572</v>
      </c>
      <c r="E1157" s="10" t="s">
        <v>17408</v>
      </c>
      <c r="F1157" t="str">
        <f t="shared" ref="F1157:F1220" si="18">IF(COUNTIF(H1157:J1157,"used")&gt;0,"y","")</f>
        <v/>
      </c>
      <c r="G1157"/>
      <c r="H1157" t="s">
        <v>13568</v>
      </c>
      <c r="J1157" t="s">
        <v>13568</v>
      </c>
      <c r="L1157">
        <v>2</v>
      </c>
    </row>
    <row r="1158" spans="1:12" ht="14.4" customHeight="1" x14ac:dyDescent="0.3">
      <c r="A1158" s="10" t="s">
        <v>17409</v>
      </c>
      <c r="B1158" s="10" t="s">
        <v>17404</v>
      </c>
      <c r="C1158" s="10" t="s">
        <v>17405</v>
      </c>
      <c r="D1158" s="10" t="s">
        <v>17410</v>
      </c>
      <c r="E1158" s="10" t="s">
        <v>17411</v>
      </c>
      <c r="F1158" t="str">
        <f t="shared" si="18"/>
        <v/>
      </c>
      <c r="G1158"/>
      <c r="H1158" t="s">
        <v>13568</v>
      </c>
      <c r="J1158" t="s">
        <v>13568</v>
      </c>
      <c r="L1158">
        <v>211</v>
      </c>
    </row>
    <row r="1159" spans="1:12" ht="14.4" customHeight="1" x14ac:dyDescent="0.3">
      <c r="A1159" s="10" t="s">
        <v>17412</v>
      </c>
      <c r="B1159" s="64" t="s">
        <v>17413</v>
      </c>
      <c r="C1159" s="64" t="s">
        <v>17414</v>
      </c>
      <c r="D1159" s="10" t="s">
        <v>15643</v>
      </c>
      <c r="E1159" s="10" t="s">
        <v>15755</v>
      </c>
      <c r="F1159" t="str">
        <f t="shared" si="18"/>
        <v>y</v>
      </c>
      <c r="G1159" t="s">
        <v>13567</v>
      </c>
      <c r="H1159" s="49" t="s">
        <v>13616</v>
      </c>
      <c r="I1159" t="s">
        <v>13568</v>
      </c>
      <c r="J1159" s="49" t="s">
        <v>13616</v>
      </c>
      <c r="L1159">
        <v>15</v>
      </c>
    </row>
    <row r="1160" spans="1:12" ht="14.4" customHeight="1" x14ac:dyDescent="0.3">
      <c r="A1160" s="10" t="s">
        <v>17415</v>
      </c>
      <c r="B1160" s="10" t="s">
        <v>17416</v>
      </c>
      <c r="C1160" s="10" t="s">
        <v>17417</v>
      </c>
      <c r="D1160" s="10" t="s">
        <v>15458</v>
      </c>
      <c r="E1160" s="10" t="s">
        <v>16013</v>
      </c>
      <c r="F1160" t="str">
        <f t="shared" si="18"/>
        <v>y</v>
      </c>
      <c r="G1160"/>
      <c r="I1160" s="49" t="s">
        <v>13616</v>
      </c>
      <c r="L1160">
        <v>37</v>
      </c>
    </row>
    <row r="1161" spans="1:12" ht="14.4" customHeight="1" x14ac:dyDescent="0.3">
      <c r="A1161" s="10" t="s">
        <v>17418</v>
      </c>
      <c r="B1161" s="10" t="s">
        <v>17416</v>
      </c>
      <c r="C1161" s="10" t="s">
        <v>17417</v>
      </c>
      <c r="D1161" s="10" t="s">
        <v>15461</v>
      </c>
      <c r="E1161" s="10" t="s">
        <v>17419</v>
      </c>
      <c r="F1161" t="str">
        <f t="shared" si="18"/>
        <v>y</v>
      </c>
      <c r="G1161"/>
      <c r="I1161" s="49" t="s">
        <v>13616</v>
      </c>
      <c r="L1161">
        <v>30</v>
      </c>
    </row>
    <row r="1162" spans="1:12" ht="14.4" customHeight="1" x14ac:dyDescent="0.3">
      <c r="A1162" s="10" t="s">
        <v>17420</v>
      </c>
      <c r="B1162" s="10" t="s">
        <v>17416</v>
      </c>
      <c r="C1162" s="10" t="s">
        <v>17417</v>
      </c>
      <c r="D1162" s="10" t="s">
        <v>15464</v>
      </c>
      <c r="E1162" s="10" t="s">
        <v>17421</v>
      </c>
      <c r="F1162" t="str">
        <f t="shared" si="18"/>
        <v>y</v>
      </c>
      <c r="G1162"/>
      <c r="I1162" s="49" t="s">
        <v>13616</v>
      </c>
      <c r="L1162">
        <v>31</v>
      </c>
    </row>
    <row r="1163" spans="1:12" ht="14.4" customHeight="1" x14ac:dyDescent="0.3">
      <c r="A1163" s="10" t="s">
        <v>17422</v>
      </c>
      <c r="B1163" s="10" t="s">
        <v>17416</v>
      </c>
      <c r="C1163" s="10" t="s">
        <v>17417</v>
      </c>
      <c r="D1163" s="10" t="s">
        <v>15467</v>
      </c>
      <c r="E1163" s="10" t="s">
        <v>17423</v>
      </c>
      <c r="F1163" t="str">
        <f t="shared" si="18"/>
        <v>y</v>
      </c>
      <c r="G1163"/>
      <c r="I1163" s="49" t="s">
        <v>13616</v>
      </c>
      <c r="L1163">
        <v>32</v>
      </c>
    </row>
    <row r="1164" spans="1:12" ht="14.4" customHeight="1" x14ac:dyDescent="0.3">
      <c r="A1164" s="10" t="s">
        <v>17424</v>
      </c>
      <c r="B1164" s="10" t="s">
        <v>17425</v>
      </c>
      <c r="C1164" s="10" t="s">
        <v>17426</v>
      </c>
      <c r="D1164" s="10" t="s">
        <v>17427</v>
      </c>
      <c r="E1164" s="10" t="s">
        <v>17428</v>
      </c>
      <c r="F1164" t="str">
        <f t="shared" si="18"/>
        <v>y</v>
      </c>
      <c r="G1164"/>
      <c r="I1164" s="49" t="s">
        <v>13616</v>
      </c>
      <c r="L1164">
        <v>550</v>
      </c>
    </row>
    <row r="1165" spans="1:12" ht="14.4" customHeight="1" x14ac:dyDescent="0.3">
      <c r="A1165" s="10" t="s">
        <v>17429</v>
      </c>
      <c r="B1165" s="10" t="s">
        <v>17425</v>
      </c>
      <c r="C1165" s="10" t="s">
        <v>17426</v>
      </c>
      <c r="D1165" s="10" t="s">
        <v>17430</v>
      </c>
      <c r="E1165" s="10" t="s">
        <v>17431</v>
      </c>
      <c r="F1165" t="str">
        <f t="shared" si="18"/>
        <v>y</v>
      </c>
      <c r="G1165"/>
      <c r="I1165" s="49" t="s">
        <v>13616</v>
      </c>
      <c r="L1165">
        <v>551</v>
      </c>
    </row>
    <row r="1166" spans="1:12" ht="14.4" customHeight="1" x14ac:dyDescent="0.3">
      <c r="A1166" s="10" t="s">
        <v>17432</v>
      </c>
      <c r="B1166" s="10" t="s">
        <v>17425</v>
      </c>
      <c r="C1166" s="10" t="s">
        <v>17426</v>
      </c>
      <c r="D1166" s="10" t="s">
        <v>17433</v>
      </c>
      <c r="E1166" s="10" t="s">
        <v>17434</v>
      </c>
      <c r="F1166" t="str">
        <f t="shared" si="18"/>
        <v>y</v>
      </c>
      <c r="G1166"/>
      <c r="I1166" s="49" t="s">
        <v>13616</v>
      </c>
      <c r="L1166">
        <v>552</v>
      </c>
    </row>
    <row r="1167" spans="1:12" ht="14.4" customHeight="1" x14ac:dyDescent="0.3">
      <c r="A1167" s="10" t="s">
        <v>17435</v>
      </c>
      <c r="B1167" s="10" t="s">
        <v>17425</v>
      </c>
      <c r="C1167" s="10" t="s">
        <v>17426</v>
      </c>
      <c r="D1167" s="10" t="s">
        <v>17436</v>
      </c>
      <c r="E1167" s="10" t="s">
        <v>17437</v>
      </c>
      <c r="F1167" t="str">
        <f t="shared" si="18"/>
        <v>y</v>
      </c>
      <c r="G1167"/>
      <c r="I1167" s="49" t="s">
        <v>13616</v>
      </c>
      <c r="L1167">
        <v>553</v>
      </c>
    </row>
    <row r="1168" spans="1:12" ht="14.4" customHeight="1" x14ac:dyDescent="0.3">
      <c r="A1168" s="10" t="s">
        <v>17438</v>
      </c>
      <c r="B1168" s="64" t="s">
        <v>17413</v>
      </c>
      <c r="C1168" s="64" t="s">
        <v>17414</v>
      </c>
      <c r="D1168" s="10" t="s">
        <v>15643</v>
      </c>
      <c r="E1168" s="10" t="s">
        <v>15755</v>
      </c>
      <c r="F1168" t="str">
        <f t="shared" si="18"/>
        <v>y</v>
      </c>
      <c r="G1168" t="s">
        <v>13567</v>
      </c>
      <c r="H1168" s="49" t="s">
        <v>13616</v>
      </c>
      <c r="I1168" t="s">
        <v>13568</v>
      </c>
      <c r="J1168" s="49" t="s">
        <v>13616</v>
      </c>
      <c r="L1168">
        <v>15</v>
      </c>
    </row>
    <row r="1169" spans="1:12" ht="14.4" customHeight="1" x14ac:dyDescent="0.3">
      <c r="A1169" s="10" t="s">
        <v>17439</v>
      </c>
      <c r="B1169" s="64" t="s">
        <v>17440</v>
      </c>
      <c r="C1169" s="64" t="s">
        <v>17441</v>
      </c>
      <c r="D1169" s="10" t="s">
        <v>15643</v>
      </c>
      <c r="E1169" s="10" t="s">
        <v>15755</v>
      </c>
      <c r="F1169" t="str">
        <f t="shared" si="18"/>
        <v>y</v>
      </c>
      <c r="G1169" t="s">
        <v>13567</v>
      </c>
      <c r="H1169" s="49" t="s">
        <v>13616</v>
      </c>
      <c r="I1169" t="s">
        <v>13568</v>
      </c>
      <c r="J1169" s="49" t="s">
        <v>13616</v>
      </c>
      <c r="L1169">
        <v>15</v>
      </c>
    </row>
    <row r="1170" spans="1:12" ht="14.4" customHeight="1" x14ac:dyDescent="0.3">
      <c r="A1170" s="10" t="s">
        <v>17442</v>
      </c>
      <c r="B1170" s="64" t="s">
        <v>17443</v>
      </c>
      <c r="C1170" s="64" t="s">
        <v>17444</v>
      </c>
      <c r="D1170" s="10" t="s">
        <v>16860</v>
      </c>
      <c r="E1170" s="10" t="s">
        <v>16861</v>
      </c>
      <c r="F1170" t="str">
        <f t="shared" si="18"/>
        <v>y</v>
      </c>
      <c r="G1170" t="s">
        <v>13567</v>
      </c>
      <c r="H1170" s="49" t="s">
        <v>13616</v>
      </c>
      <c r="I1170" s="49" t="s">
        <v>13616</v>
      </c>
      <c r="J1170" t="s">
        <v>13616</v>
      </c>
      <c r="L1170">
        <v>73</v>
      </c>
    </row>
    <row r="1171" spans="1:12" ht="14.4" customHeight="1" x14ac:dyDescent="0.3">
      <c r="A1171" s="10" t="s">
        <v>17445</v>
      </c>
      <c r="B1171" s="10" t="s">
        <v>17446</v>
      </c>
      <c r="C1171" s="10" t="s">
        <v>17447</v>
      </c>
      <c r="D1171" s="10" t="s">
        <v>17448</v>
      </c>
      <c r="E1171" s="10" t="s">
        <v>16050</v>
      </c>
      <c r="F1171" t="str">
        <f t="shared" si="18"/>
        <v/>
      </c>
      <c r="G1171"/>
      <c r="L1171">
        <v>212</v>
      </c>
    </row>
    <row r="1172" spans="1:12" ht="14.4" customHeight="1" x14ac:dyDescent="0.3">
      <c r="A1172" s="10" t="s">
        <v>17449</v>
      </c>
      <c r="B1172" s="10" t="s">
        <v>17450</v>
      </c>
      <c r="C1172" s="10" t="s">
        <v>17451</v>
      </c>
      <c r="D1172" s="10" t="s">
        <v>17448</v>
      </c>
      <c r="E1172" s="10" t="s">
        <v>16050</v>
      </c>
      <c r="F1172" t="str">
        <f t="shared" si="18"/>
        <v/>
      </c>
      <c r="G1172"/>
      <c r="L1172">
        <v>212</v>
      </c>
    </row>
    <row r="1173" spans="1:12" ht="14.4" customHeight="1" x14ac:dyDescent="0.3">
      <c r="A1173" s="10" t="s">
        <v>17452</v>
      </c>
      <c r="B1173" s="10" t="s">
        <v>17453</v>
      </c>
      <c r="C1173" s="10" t="s">
        <v>17454</v>
      </c>
      <c r="D1173" s="10" t="s">
        <v>17455</v>
      </c>
      <c r="E1173" s="10" t="s">
        <v>17456</v>
      </c>
      <c r="F1173" t="str">
        <f t="shared" si="18"/>
        <v>y</v>
      </c>
      <c r="G1173"/>
      <c r="I1173" s="49" t="s">
        <v>13616</v>
      </c>
      <c r="L1173">
        <v>213</v>
      </c>
    </row>
    <row r="1174" spans="1:12" ht="14.4" customHeight="1" x14ac:dyDescent="0.3">
      <c r="A1174" s="10" t="s">
        <v>17457</v>
      </c>
      <c r="B1174" s="10" t="s">
        <v>17458</v>
      </c>
      <c r="C1174" s="10" t="s">
        <v>17459</v>
      </c>
      <c r="D1174" s="10" t="s">
        <v>17460</v>
      </c>
      <c r="E1174" s="10" t="s">
        <v>17461</v>
      </c>
      <c r="F1174" t="str">
        <f t="shared" si="18"/>
        <v>y</v>
      </c>
      <c r="G1174"/>
      <c r="I1174" s="49" t="s">
        <v>13616</v>
      </c>
      <c r="L1174">
        <v>214</v>
      </c>
    </row>
    <row r="1175" spans="1:12" ht="14.4" customHeight="1" x14ac:dyDescent="0.3">
      <c r="A1175" s="10" t="s">
        <v>17462</v>
      </c>
      <c r="B1175" s="10" t="s">
        <v>17463</v>
      </c>
      <c r="C1175" s="10" t="s">
        <v>17464</v>
      </c>
      <c r="D1175" s="10" t="s">
        <v>17465</v>
      </c>
      <c r="E1175" s="10" t="s">
        <v>17466</v>
      </c>
      <c r="F1175" t="str">
        <f t="shared" si="18"/>
        <v>y</v>
      </c>
      <c r="G1175"/>
      <c r="I1175" s="49" t="s">
        <v>13616</v>
      </c>
      <c r="L1175">
        <v>215</v>
      </c>
    </row>
    <row r="1176" spans="1:12" ht="14.4" customHeight="1" x14ac:dyDescent="0.3">
      <c r="A1176" s="10" t="s">
        <v>17467</v>
      </c>
      <c r="B1176" s="10" t="s">
        <v>17468</v>
      </c>
      <c r="C1176" s="10" t="s">
        <v>17469</v>
      </c>
      <c r="D1176" s="10" t="s">
        <v>17455</v>
      </c>
      <c r="E1176" s="10" t="s">
        <v>17456</v>
      </c>
      <c r="F1176" t="str">
        <f t="shared" si="18"/>
        <v>y</v>
      </c>
      <c r="G1176"/>
      <c r="I1176" s="49" t="s">
        <v>13616</v>
      </c>
      <c r="L1176">
        <v>213</v>
      </c>
    </row>
    <row r="1177" spans="1:12" ht="14.4" customHeight="1" x14ac:dyDescent="0.3">
      <c r="A1177" s="10" t="s">
        <v>17470</v>
      </c>
      <c r="B1177" s="10" t="s">
        <v>17471</v>
      </c>
      <c r="C1177" s="10" t="s">
        <v>17472</v>
      </c>
      <c r="D1177" s="10" t="s">
        <v>17460</v>
      </c>
      <c r="E1177" s="10" t="s">
        <v>17461</v>
      </c>
      <c r="F1177" t="str">
        <f t="shared" si="18"/>
        <v>y</v>
      </c>
      <c r="G1177"/>
      <c r="I1177" s="49" t="s">
        <v>13616</v>
      </c>
      <c r="L1177">
        <v>214</v>
      </c>
    </row>
    <row r="1178" spans="1:12" ht="14.4" customHeight="1" x14ac:dyDescent="0.3">
      <c r="A1178" s="10" t="s">
        <v>17473</v>
      </c>
      <c r="B1178" s="10" t="s">
        <v>17474</v>
      </c>
      <c r="C1178" s="10" t="s">
        <v>17475</v>
      </c>
      <c r="D1178" s="10" t="s">
        <v>17465</v>
      </c>
      <c r="E1178" s="10" t="s">
        <v>17466</v>
      </c>
      <c r="F1178" t="str">
        <f t="shared" si="18"/>
        <v>y</v>
      </c>
      <c r="G1178"/>
      <c r="I1178" s="49" t="s">
        <v>13616</v>
      </c>
      <c r="L1178">
        <v>215</v>
      </c>
    </row>
    <row r="1179" spans="1:12" ht="14.4" customHeight="1" x14ac:dyDescent="0.3">
      <c r="A1179" s="10" t="s">
        <v>17476</v>
      </c>
      <c r="B1179" s="10" t="s">
        <v>17477</v>
      </c>
      <c r="C1179" s="10" t="s">
        <v>17478</v>
      </c>
      <c r="D1179" s="10" t="s">
        <v>17479</v>
      </c>
      <c r="E1179" s="10" t="s">
        <v>17480</v>
      </c>
      <c r="F1179" t="str">
        <f t="shared" si="18"/>
        <v/>
      </c>
      <c r="G1179"/>
      <c r="L1179">
        <v>216</v>
      </c>
    </row>
    <row r="1180" spans="1:12" ht="14.4" customHeight="1" x14ac:dyDescent="0.3">
      <c r="A1180" s="10" t="s">
        <v>17481</v>
      </c>
      <c r="B1180" s="10" t="s">
        <v>17482</v>
      </c>
      <c r="C1180" s="10" t="s">
        <v>17483</v>
      </c>
      <c r="D1180" s="10" t="s">
        <v>17484</v>
      </c>
      <c r="E1180" s="10" t="s">
        <v>17485</v>
      </c>
      <c r="F1180" t="str">
        <f t="shared" si="18"/>
        <v/>
      </c>
      <c r="G1180"/>
      <c r="L1180">
        <v>217</v>
      </c>
    </row>
    <row r="1181" spans="1:12" ht="14.4" customHeight="1" x14ac:dyDescent="0.3">
      <c r="A1181" s="10" t="s">
        <v>17486</v>
      </c>
      <c r="B1181" s="10" t="s">
        <v>14573</v>
      </c>
      <c r="C1181" s="10" t="s">
        <v>14574</v>
      </c>
      <c r="D1181" s="10" t="s">
        <v>17487</v>
      </c>
      <c r="E1181" s="10" t="s">
        <v>17488</v>
      </c>
      <c r="F1181" t="str">
        <f t="shared" si="18"/>
        <v/>
      </c>
      <c r="G1181"/>
      <c r="I1181" s="49"/>
      <c r="L1181">
        <v>560</v>
      </c>
    </row>
    <row r="1182" spans="1:12" ht="14.4" customHeight="1" x14ac:dyDescent="0.3">
      <c r="A1182" s="10" t="s">
        <v>17489</v>
      </c>
      <c r="B1182" s="10" t="s">
        <v>7848</v>
      </c>
      <c r="C1182" s="10" t="s">
        <v>14103</v>
      </c>
      <c r="D1182" s="10" t="s">
        <v>17490</v>
      </c>
      <c r="E1182" s="10" t="s">
        <v>17491</v>
      </c>
      <c r="F1182" t="str">
        <f t="shared" si="18"/>
        <v/>
      </c>
      <c r="H1182" s="49"/>
      <c r="I1182" s="49" t="s">
        <v>13568</v>
      </c>
      <c r="J1182" s="49"/>
      <c r="L1182">
        <v>561</v>
      </c>
    </row>
    <row r="1183" spans="1:12" ht="14.4" customHeight="1" x14ac:dyDescent="0.3">
      <c r="A1183" s="10" t="s">
        <v>17492</v>
      </c>
      <c r="B1183" s="64" t="s">
        <v>17493</v>
      </c>
      <c r="C1183" s="64" t="s">
        <v>17494</v>
      </c>
      <c r="D1183" s="10" t="s">
        <v>17495</v>
      </c>
      <c r="E1183" s="10" t="s">
        <v>17496</v>
      </c>
      <c r="F1183" t="str">
        <f t="shared" si="18"/>
        <v>y</v>
      </c>
      <c r="H1183" s="49"/>
      <c r="I1183" s="49" t="s">
        <v>13616</v>
      </c>
      <c r="L1183">
        <v>562</v>
      </c>
    </row>
    <row r="1184" spans="1:12" ht="14.4" customHeight="1" x14ac:dyDescent="0.3">
      <c r="A1184" s="10" t="s">
        <v>17497</v>
      </c>
      <c r="B1184" s="10" t="s">
        <v>17498</v>
      </c>
      <c r="C1184" s="10" t="s">
        <v>17499</v>
      </c>
      <c r="D1184" s="10" t="s">
        <v>17500</v>
      </c>
      <c r="E1184" s="10" t="s">
        <v>17501</v>
      </c>
      <c r="F1184" t="str">
        <f t="shared" si="18"/>
        <v>y</v>
      </c>
      <c r="G1184"/>
      <c r="I1184" s="49" t="s">
        <v>13616</v>
      </c>
      <c r="L1184">
        <v>563</v>
      </c>
    </row>
    <row r="1185" spans="1:12" ht="14.4" customHeight="1" x14ac:dyDescent="0.3">
      <c r="A1185" s="10" t="s">
        <v>17502</v>
      </c>
      <c r="B1185" s="10" t="s">
        <v>17503</v>
      </c>
      <c r="C1185" s="10" t="s">
        <v>17504</v>
      </c>
      <c r="D1185" s="10" t="s">
        <v>17505</v>
      </c>
      <c r="E1185" s="10" t="s">
        <v>17506</v>
      </c>
      <c r="F1185" t="str">
        <f t="shared" si="18"/>
        <v>y</v>
      </c>
      <c r="G1185"/>
      <c r="I1185" s="49" t="s">
        <v>13616</v>
      </c>
      <c r="L1185">
        <v>564</v>
      </c>
    </row>
    <row r="1186" spans="1:12" ht="14.4" customHeight="1" x14ac:dyDescent="0.3">
      <c r="A1186" s="10" t="s">
        <v>17507</v>
      </c>
      <c r="B1186" s="10" t="s">
        <v>12859</v>
      </c>
      <c r="C1186" s="10" t="s">
        <v>12860</v>
      </c>
      <c r="D1186" s="10" t="s">
        <v>17508</v>
      </c>
      <c r="E1186" s="10" t="s">
        <v>17509</v>
      </c>
      <c r="F1186" t="str">
        <f t="shared" si="18"/>
        <v>y</v>
      </c>
      <c r="G1186"/>
      <c r="I1186" s="49" t="s">
        <v>13616</v>
      </c>
      <c r="L1186">
        <v>565</v>
      </c>
    </row>
    <row r="1187" spans="1:12" ht="14.4" customHeight="1" x14ac:dyDescent="0.3">
      <c r="A1187" s="10" t="s">
        <v>17510</v>
      </c>
      <c r="B1187" s="10" t="s">
        <v>12865</v>
      </c>
      <c r="C1187" s="10" t="s">
        <v>17511</v>
      </c>
      <c r="D1187" s="10" t="s">
        <v>17512</v>
      </c>
      <c r="E1187" s="10" t="s">
        <v>17513</v>
      </c>
      <c r="F1187" t="str">
        <f t="shared" si="18"/>
        <v>y</v>
      </c>
      <c r="G1187"/>
      <c r="I1187" s="49" t="s">
        <v>13616</v>
      </c>
      <c r="L1187">
        <v>566</v>
      </c>
    </row>
    <row r="1188" spans="1:12" ht="14.4" customHeight="1" x14ac:dyDescent="0.3">
      <c r="A1188" s="10" t="s">
        <v>17514</v>
      </c>
      <c r="B1188" s="10" t="s">
        <v>17515</v>
      </c>
      <c r="C1188" s="10" t="s">
        <v>17516</v>
      </c>
      <c r="D1188" s="10" t="s">
        <v>17517</v>
      </c>
      <c r="E1188" s="10" t="s">
        <v>17518</v>
      </c>
      <c r="F1188" t="str">
        <f t="shared" si="18"/>
        <v>y</v>
      </c>
      <c r="G1188" s="10" t="s">
        <v>16784</v>
      </c>
      <c r="I1188" s="49" t="s">
        <v>13616</v>
      </c>
      <c r="L1188">
        <v>218</v>
      </c>
    </row>
    <row r="1189" spans="1:12" ht="14.4" customHeight="1" x14ac:dyDescent="0.3">
      <c r="A1189" s="10" t="s">
        <v>17519</v>
      </c>
      <c r="B1189" s="10" t="s">
        <v>17520</v>
      </c>
      <c r="C1189" s="10" t="s">
        <v>17521</v>
      </c>
      <c r="D1189" s="10" t="s">
        <v>17517</v>
      </c>
      <c r="E1189" s="10" t="s">
        <v>17522</v>
      </c>
      <c r="F1189" t="str">
        <f t="shared" si="18"/>
        <v/>
      </c>
      <c r="I1189" t="s">
        <v>13568</v>
      </c>
      <c r="L1189">
        <v>218</v>
      </c>
    </row>
    <row r="1190" spans="1:12" ht="14.4" customHeight="1" x14ac:dyDescent="0.3">
      <c r="A1190" s="10" t="s">
        <v>17523</v>
      </c>
      <c r="B1190" s="64" t="s">
        <v>17524</v>
      </c>
      <c r="C1190" s="64" t="s">
        <v>17525</v>
      </c>
      <c r="D1190" s="10" t="s">
        <v>17526</v>
      </c>
      <c r="E1190" s="10" t="s">
        <v>17527</v>
      </c>
      <c r="F1190" t="str">
        <f t="shared" si="18"/>
        <v/>
      </c>
      <c r="G1190"/>
      <c r="H1190" s="49"/>
      <c r="J1190" s="49"/>
      <c r="L1190">
        <v>568</v>
      </c>
    </row>
    <row r="1191" spans="1:12" ht="14.4" customHeight="1" x14ac:dyDescent="0.3">
      <c r="A1191" s="10" t="s">
        <v>17528</v>
      </c>
      <c r="B1191" s="64" t="s">
        <v>17529</v>
      </c>
      <c r="C1191" s="64" t="s">
        <v>17530</v>
      </c>
      <c r="D1191" s="10" t="s">
        <v>17531</v>
      </c>
      <c r="E1191" s="10" t="s">
        <v>17485</v>
      </c>
      <c r="F1191" t="str">
        <f t="shared" si="18"/>
        <v/>
      </c>
      <c r="G1191"/>
      <c r="H1191" s="49"/>
      <c r="J1191" s="49"/>
      <c r="L1191">
        <v>569</v>
      </c>
    </row>
    <row r="1192" spans="1:12" ht="14.4" customHeight="1" x14ac:dyDescent="0.3">
      <c r="A1192" s="10" t="s">
        <v>17532</v>
      </c>
      <c r="B1192" s="10" t="s">
        <v>17533</v>
      </c>
      <c r="C1192" s="10" t="s">
        <v>17534</v>
      </c>
      <c r="D1192" s="10" t="s">
        <v>17535</v>
      </c>
      <c r="E1192" s="10" t="s">
        <v>17536</v>
      </c>
      <c r="F1192" t="str">
        <f t="shared" si="18"/>
        <v/>
      </c>
      <c r="G1192"/>
      <c r="I1192" t="s">
        <v>13568</v>
      </c>
      <c r="L1192">
        <v>106</v>
      </c>
    </row>
    <row r="1193" spans="1:12" ht="14.4" customHeight="1" x14ac:dyDescent="0.3">
      <c r="A1193" s="10" t="s">
        <v>17537</v>
      </c>
      <c r="B1193" s="10" t="s">
        <v>17538</v>
      </c>
      <c r="C1193" s="10" t="s">
        <v>17539</v>
      </c>
      <c r="D1193" s="10" t="s">
        <v>17535</v>
      </c>
      <c r="E1193" s="10" t="s">
        <v>17540</v>
      </c>
      <c r="F1193" t="str">
        <f t="shared" si="18"/>
        <v/>
      </c>
      <c r="G1193"/>
      <c r="I1193" t="s">
        <v>13568</v>
      </c>
      <c r="L1193">
        <v>106</v>
      </c>
    </row>
    <row r="1194" spans="1:12" ht="14.4" customHeight="1" x14ac:dyDescent="0.3">
      <c r="A1194" s="10" t="s">
        <v>17541</v>
      </c>
      <c r="B1194" s="10" t="s">
        <v>17542</v>
      </c>
      <c r="C1194" s="10" t="s">
        <v>17543</v>
      </c>
      <c r="D1194" s="10" t="s">
        <v>17535</v>
      </c>
      <c r="E1194" s="10" t="s">
        <v>17544</v>
      </c>
      <c r="F1194" t="str">
        <f t="shared" si="18"/>
        <v/>
      </c>
      <c r="G1194"/>
      <c r="I1194" t="s">
        <v>13568</v>
      </c>
      <c r="L1194">
        <v>106</v>
      </c>
    </row>
    <row r="1195" spans="1:12" ht="14.4" customHeight="1" x14ac:dyDescent="0.3">
      <c r="A1195" s="10" t="s">
        <v>17545</v>
      </c>
      <c r="B1195" s="10" t="s">
        <v>17546</v>
      </c>
      <c r="C1195" s="10" t="s">
        <v>17547</v>
      </c>
      <c r="D1195" s="10" t="s">
        <v>17548</v>
      </c>
      <c r="E1195" s="10" t="s">
        <v>17549</v>
      </c>
      <c r="F1195" t="str">
        <f t="shared" si="18"/>
        <v>y</v>
      </c>
      <c r="G1195" s="10" t="s">
        <v>14402</v>
      </c>
      <c r="I1195" s="49" t="s">
        <v>13616</v>
      </c>
      <c r="L1195">
        <v>571</v>
      </c>
    </row>
    <row r="1196" spans="1:12" ht="14.4" customHeight="1" x14ac:dyDescent="0.3">
      <c r="A1196" s="10" t="s">
        <v>17550</v>
      </c>
      <c r="B1196" s="10" t="s">
        <v>17551</v>
      </c>
      <c r="C1196" s="10" t="s">
        <v>17552</v>
      </c>
      <c r="D1196" s="10" t="s">
        <v>17158</v>
      </c>
      <c r="E1196" s="10" t="s">
        <v>17184</v>
      </c>
      <c r="F1196" t="str">
        <f t="shared" si="18"/>
        <v>y</v>
      </c>
      <c r="G1196"/>
      <c r="I1196" s="49" t="s">
        <v>13616</v>
      </c>
      <c r="L1196">
        <v>16</v>
      </c>
    </row>
    <row r="1197" spans="1:12" ht="14.4" customHeight="1" x14ac:dyDescent="0.3">
      <c r="A1197" s="10" t="s">
        <v>17553</v>
      </c>
      <c r="B1197" s="10" t="s">
        <v>17554</v>
      </c>
      <c r="C1197" s="10" t="s">
        <v>17555</v>
      </c>
      <c r="D1197" s="10" t="s">
        <v>17158</v>
      </c>
      <c r="E1197" s="10" t="s">
        <v>17184</v>
      </c>
      <c r="F1197" t="str">
        <f t="shared" si="18"/>
        <v>y</v>
      </c>
      <c r="G1197"/>
      <c r="I1197" s="49" t="s">
        <v>13616</v>
      </c>
      <c r="L1197">
        <v>16</v>
      </c>
    </row>
    <row r="1198" spans="1:12" ht="14.4" customHeight="1" x14ac:dyDescent="0.3">
      <c r="A1198" s="10" t="s">
        <v>17556</v>
      </c>
      <c r="B1198" s="10" t="s">
        <v>17557</v>
      </c>
      <c r="C1198" s="10" t="s">
        <v>17558</v>
      </c>
      <c r="D1198" s="10" t="s">
        <v>17158</v>
      </c>
      <c r="E1198" s="10" t="s">
        <v>17159</v>
      </c>
      <c r="F1198" t="str">
        <f t="shared" si="18"/>
        <v>y</v>
      </c>
      <c r="G1198"/>
      <c r="I1198" s="49" t="s">
        <v>13616</v>
      </c>
      <c r="L1198">
        <v>16</v>
      </c>
    </row>
    <row r="1199" spans="1:12" ht="14.4" customHeight="1" x14ac:dyDescent="0.3">
      <c r="A1199" s="10" t="s">
        <v>17559</v>
      </c>
      <c r="B1199" s="10" t="s">
        <v>17560</v>
      </c>
      <c r="C1199" s="10" t="s">
        <v>17561</v>
      </c>
      <c r="D1199" s="10" t="s">
        <v>17158</v>
      </c>
      <c r="E1199" s="10" t="s">
        <v>17159</v>
      </c>
      <c r="F1199" t="str">
        <f t="shared" si="18"/>
        <v>y</v>
      </c>
      <c r="G1199"/>
      <c r="I1199" s="49" t="s">
        <v>13616</v>
      </c>
      <c r="L1199">
        <v>16</v>
      </c>
    </row>
    <row r="1200" spans="1:12" ht="14.4" customHeight="1" x14ac:dyDescent="0.3">
      <c r="A1200" s="10" t="s">
        <v>17562</v>
      </c>
      <c r="B1200" s="10" t="s">
        <v>17563</v>
      </c>
      <c r="C1200" s="10" t="s">
        <v>17564</v>
      </c>
      <c r="D1200" s="10" t="s">
        <v>17204</v>
      </c>
      <c r="E1200" s="10" t="s">
        <v>17205</v>
      </c>
      <c r="F1200" t="str">
        <f t="shared" si="18"/>
        <v>y</v>
      </c>
      <c r="G1200"/>
      <c r="I1200" s="49" t="s">
        <v>13616</v>
      </c>
      <c r="L1200">
        <v>28</v>
      </c>
    </row>
    <row r="1201" spans="1:12" ht="14.4" customHeight="1" x14ac:dyDescent="0.3">
      <c r="A1201" s="10" t="s">
        <v>17565</v>
      </c>
      <c r="B1201" s="10" t="s">
        <v>17566</v>
      </c>
      <c r="C1201" s="10" t="s">
        <v>17567</v>
      </c>
      <c r="D1201" s="10" t="s">
        <v>17204</v>
      </c>
      <c r="E1201" s="10" t="s">
        <v>17205</v>
      </c>
      <c r="F1201" t="str">
        <f t="shared" si="18"/>
        <v>y</v>
      </c>
      <c r="G1201"/>
      <c r="I1201" s="49" t="s">
        <v>13616</v>
      </c>
      <c r="L1201">
        <v>28</v>
      </c>
    </row>
    <row r="1202" spans="1:12" ht="14.4" customHeight="1" x14ac:dyDescent="0.3">
      <c r="A1202" s="10" t="s">
        <v>17568</v>
      </c>
      <c r="B1202" s="10" t="s">
        <v>17569</v>
      </c>
      <c r="C1202" s="10" t="s">
        <v>17570</v>
      </c>
      <c r="D1202" s="10" t="s">
        <v>14926</v>
      </c>
      <c r="E1202" s="10" t="s">
        <v>17571</v>
      </c>
      <c r="F1202" t="str">
        <f t="shared" si="18"/>
        <v/>
      </c>
      <c r="G1202"/>
      <c r="I1202" t="s">
        <v>13568</v>
      </c>
      <c r="L1202">
        <v>52</v>
      </c>
    </row>
    <row r="1203" spans="1:12" ht="14.4" customHeight="1" x14ac:dyDescent="0.3">
      <c r="A1203" s="10" t="s">
        <v>17568</v>
      </c>
      <c r="B1203" s="10" t="s">
        <v>16382</v>
      </c>
      <c r="C1203" s="10" t="s">
        <v>16383</v>
      </c>
      <c r="D1203" s="10" t="s">
        <v>14926</v>
      </c>
      <c r="E1203" s="10" t="s">
        <v>17571</v>
      </c>
      <c r="F1203" t="str">
        <f t="shared" si="18"/>
        <v/>
      </c>
      <c r="G1203"/>
      <c r="I1203" s="49"/>
      <c r="L1203">
        <v>52</v>
      </c>
    </row>
    <row r="1204" spans="1:12" ht="14.4" customHeight="1" x14ac:dyDescent="0.3">
      <c r="A1204" s="10" t="s">
        <v>17572</v>
      </c>
      <c r="B1204" s="10" t="s">
        <v>15002</v>
      </c>
      <c r="C1204" s="10" t="s">
        <v>15003</v>
      </c>
      <c r="D1204" s="10" t="s">
        <v>14934</v>
      </c>
      <c r="E1204" s="10" t="s">
        <v>17573</v>
      </c>
      <c r="F1204" t="str">
        <f t="shared" si="18"/>
        <v>y</v>
      </c>
      <c r="G1204" t="s">
        <v>14068</v>
      </c>
      <c r="I1204" s="49" t="s">
        <v>13616</v>
      </c>
      <c r="L1204">
        <v>17</v>
      </c>
    </row>
    <row r="1205" spans="1:12" ht="14.4" customHeight="1" x14ac:dyDescent="0.3">
      <c r="A1205" s="10" t="s">
        <v>17574</v>
      </c>
      <c r="B1205" s="64" t="s">
        <v>14882</v>
      </c>
      <c r="C1205" s="64" t="s">
        <v>14883</v>
      </c>
      <c r="D1205" s="10" t="s">
        <v>14934</v>
      </c>
      <c r="E1205" s="10" t="s">
        <v>17575</v>
      </c>
      <c r="F1205" t="str">
        <f t="shared" si="18"/>
        <v>y</v>
      </c>
      <c r="G1205" t="s">
        <v>14068</v>
      </c>
      <c r="H1205" s="49"/>
      <c r="I1205" s="49" t="s">
        <v>13616</v>
      </c>
      <c r="J1205" s="49"/>
      <c r="L1205">
        <v>17</v>
      </c>
    </row>
    <row r="1206" spans="1:12" ht="14.4" customHeight="1" x14ac:dyDescent="0.3">
      <c r="A1206" s="10" t="s">
        <v>17576</v>
      </c>
      <c r="B1206" s="10" t="s">
        <v>14932</v>
      </c>
      <c r="C1206" s="10" t="s">
        <v>14933</v>
      </c>
      <c r="D1206" s="10" t="s">
        <v>14934</v>
      </c>
      <c r="E1206" s="10" t="s">
        <v>17573</v>
      </c>
      <c r="F1206" t="str">
        <f t="shared" si="18"/>
        <v>y</v>
      </c>
      <c r="G1206" t="s">
        <v>14068</v>
      </c>
      <c r="I1206" s="49" t="s">
        <v>13616</v>
      </c>
      <c r="L1206">
        <v>17</v>
      </c>
    </row>
    <row r="1207" spans="1:12" ht="14.4" customHeight="1" x14ac:dyDescent="0.3">
      <c r="A1207" s="10" t="s">
        <v>17577</v>
      </c>
      <c r="B1207" s="64" t="s">
        <v>14887</v>
      </c>
      <c r="C1207" s="65" t="s">
        <v>14888</v>
      </c>
      <c r="D1207" s="10" t="s">
        <v>14934</v>
      </c>
      <c r="E1207" s="10" t="s">
        <v>17575</v>
      </c>
      <c r="F1207" t="str">
        <f t="shared" si="18"/>
        <v>y</v>
      </c>
      <c r="G1207" t="s">
        <v>14068</v>
      </c>
      <c r="H1207" s="49"/>
      <c r="I1207" s="49" t="s">
        <v>13616</v>
      </c>
      <c r="L1207">
        <v>17</v>
      </c>
    </row>
    <row r="1208" spans="1:12" ht="14.4" customHeight="1" x14ac:dyDescent="0.3">
      <c r="A1208" s="10" t="s">
        <v>17578</v>
      </c>
      <c r="B1208" s="10" t="s">
        <v>17579</v>
      </c>
      <c r="C1208" s="10" t="s">
        <v>17580</v>
      </c>
      <c r="D1208" s="10" t="s">
        <v>17581</v>
      </c>
      <c r="E1208" s="10" t="s">
        <v>17005</v>
      </c>
      <c r="F1208" t="str">
        <f t="shared" si="18"/>
        <v/>
      </c>
      <c r="G1208"/>
      <c r="I1208" t="s">
        <v>13568</v>
      </c>
      <c r="L1208">
        <v>572</v>
      </c>
    </row>
    <row r="1209" spans="1:12" ht="14.4" customHeight="1" x14ac:dyDescent="0.3">
      <c r="A1209" s="10" t="s">
        <v>17582</v>
      </c>
      <c r="B1209" s="10" t="s">
        <v>17583</v>
      </c>
      <c r="C1209" s="10" t="s">
        <v>17584</v>
      </c>
      <c r="D1209" s="10" t="s">
        <v>17585</v>
      </c>
      <c r="E1209" s="10" t="s">
        <v>17005</v>
      </c>
      <c r="F1209" t="str">
        <f t="shared" si="18"/>
        <v/>
      </c>
      <c r="G1209"/>
      <c r="I1209" t="s">
        <v>13568</v>
      </c>
      <c r="L1209">
        <v>220</v>
      </c>
    </row>
    <row r="1210" spans="1:12" ht="14.4" customHeight="1" x14ac:dyDescent="0.3">
      <c r="A1210" s="10" t="s">
        <v>17586</v>
      </c>
      <c r="B1210" s="10" t="s">
        <v>17587</v>
      </c>
      <c r="C1210" s="10" t="s">
        <v>17588</v>
      </c>
      <c r="D1210" s="10" t="s">
        <v>17589</v>
      </c>
      <c r="E1210" s="10" t="s">
        <v>17590</v>
      </c>
      <c r="F1210" t="str">
        <f t="shared" si="18"/>
        <v/>
      </c>
      <c r="J1210" t="s">
        <v>13568</v>
      </c>
      <c r="L1210">
        <v>574</v>
      </c>
    </row>
    <row r="1211" spans="1:12" ht="14.4" customHeight="1" x14ac:dyDescent="0.3">
      <c r="A1211" s="10" t="s">
        <v>17591</v>
      </c>
      <c r="B1211" s="10" t="s">
        <v>17592</v>
      </c>
      <c r="C1211" s="10" t="s">
        <v>17593</v>
      </c>
      <c r="D1211" s="10" t="s">
        <v>17594</v>
      </c>
      <c r="E1211" s="10" t="s">
        <v>17595</v>
      </c>
      <c r="F1211" t="str">
        <f t="shared" si="18"/>
        <v/>
      </c>
      <c r="J1211" t="s">
        <v>13568</v>
      </c>
      <c r="L1211">
        <v>575</v>
      </c>
    </row>
    <row r="1212" spans="1:12" ht="14.4" customHeight="1" x14ac:dyDescent="0.3">
      <c r="A1212" s="10" t="s">
        <v>17596</v>
      </c>
      <c r="B1212" s="10" t="s">
        <v>17592</v>
      </c>
      <c r="C1212" s="10" t="s">
        <v>17593</v>
      </c>
      <c r="D1212" s="10" t="s">
        <v>17597</v>
      </c>
      <c r="E1212" s="10" t="s">
        <v>17598</v>
      </c>
      <c r="F1212" t="str">
        <f t="shared" si="18"/>
        <v/>
      </c>
      <c r="J1212" t="s">
        <v>13568</v>
      </c>
      <c r="L1212">
        <v>221</v>
      </c>
    </row>
    <row r="1213" spans="1:12" ht="14.4" customHeight="1" x14ac:dyDescent="0.3">
      <c r="A1213" s="10" t="s">
        <v>17599</v>
      </c>
      <c r="B1213" s="10" t="s">
        <v>17592</v>
      </c>
      <c r="C1213" s="10" t="s">
        <v>17593</v>
      </c>
      <c r="D1213" s="10" t="s">
        <v>17597</v>
      </c>
      <c r="E1213" s="10" t="s">
        <v>17600</v>
      </c>
      <c r="F1213" t="str">
        <f t="shared" si="18"/>
        <v/>
      </c>
      <c r="J1213" t="s">
        <v>13568</v>
      </c>
      <c r="L1213">
        <v>221</v>
      </c>
    </row>
    <row r="1214" spans="1:12" ht="14.4" customHeight="1" x14ac:dyDescent="0.3">
      <c r="A1214" s="10" t="s">
        <v>17601</v>
      </c>
      <c r="B1214" s="10" t="s">
        <v>17602</v>
      </c>
      <c r="C1214" s="10" t="s">
        <v>17603</v>
      </c>
      <c r="D1214" s="10" t="s">
        <v>17604</v>
      </c>
      <c r="E1214" s="10" t="s">
        <v>17605</v>
      </c>
      <c r="F1214" t="str">
        <f t="shared" si="18"/>
        <v>y</v>
      </c>
      <c r="G1214" t="s">
        <v>17606</v>
      </c>
      <c r="I1214" s="49" t="s">
        <v>13616</v>
      </c>
      <c r="L1214">
        <v>577</v>
      </c>
    </row>
    <row r="1215" spans="1:12" ht="14.4" customHeight="1" x14ac:dyDescent="0.3">
      <c r="A1215" s="10" t="s">
        <v>17607</v>
      </c>
      <c r="B1215" s="64" t="s">
        <v>5896</v>
      </c>
      <c r="C1215" s="65" t="s">
        <v>13529</v>
      </c>
      <c r="D1215" s="10" t="s">
        <v>13780</v>
      </c>
      <c r="E1215" s="10" t="s">
        <v>17608</v>
      </c>
      <c r="F1215" t="str">
        <f t="shared" si="18"/>
        <v>y</v>
      </c>
      <c r="G1215" t="s">
        <v>13782</v>
      </c>
      <c r="H1215" s="49"/>
      <c r="I1215" s="49" t="s">
        <v>13616</v>
      </c>
      <c r="J1215" s="49"/>
      <c r="L1215">
        <v>34</v>
      </c>
    </row>
    <row r="1216" spans="1:12" ht="14.4" customHeight="1" x14ac:dyDescent="0.3">
      <c r="A1216" s="10" t="s">
        <v>17609</v>
      </c>
      <c r="B1216" s="64" t="s">
        <v>17610</v>
      </c>
      <c r="C1216" s="64" t="s">
        <v>17611</v>
      </c>
      <c r="D1216" s="10" t="s">
        <v>16851</v>
      </c>
      <c r="E1216" s="10" t="s">
        <v>16852</v>
      </c>
      <c r="F1216" t="str">
        <f t="shared" si="18"/>
        <v>y</v>
      </c>
      <c r="G1216" t="s">
        <v>13567</v>
      </c>
      <c r="H1216" s="49" t="s">
        <v>13616</v>
      </c>
      <c r="I1216" s="49" t="s">
        <v>13616</v>
      </c>
      <c r="J1216" t="s">
        <v>13616</v>
      </c>
      <c r="L1216">
        <v>72</v>
      </c>
    </row>
    <row r="1217" spans="1:12" ht="14.4" customHeight="1" x14ac:dyDescent="0.3">
      <c r="A1217" s="10" t="s">
        <v>17612</v>
      </c>
      <c r="B1217" s="64" t="s">
        <v>17613</v>
      </c>
      <c r="C1217" s="64" t="s">
        <v>17614</v>
      </c>
      <c r="D1217" s="10" t="s">
        <v>16860</v>
      </c>
      <c r="E1217" s="10" t="s">
        <v>16861</v>
      </c>
      <c r="F1217" t="str">
        <f t="shared" si="18"/>
        <v>y</v>
      </c>
      <c r="G1217" t="s">
        <v>13567</v>
      </c>
      <c r="H1217" s="49" t="s">
        <v>13616</v>
      </c>
      <c r="I1217" s="49" t="s">
        <v>13616</v>
      </c>
      <c r="J1217" t="s">
        <v>13616</v>
      </c>
      <c r="L1217">
        <v>73</v>
      </c>
    </row>
    <row r="1218" spans="1:12" ht="14.4" customHeight="1" x14ac:dyDescent="0.3">
      <c r="A1218" s="10" t="s">
        <v>17615</v>
      </c>
      <c r="B1218" s="64" t="s">
        <v>17616</v>
      </c>
      <c r="C1218" s="64" t="s">
        <v>17617</v>
      </c>
      <c r="D1218" s="10" t="s">
        <v>16851</v>
      </c>
      <c r="E1218" s="10" t="s">
        <v>16852</v>
      </c>
      <c r="F1218" t="str">
        <f t="shared" si="18"/>
        <v>y</v>
      </c>
      <c r="G1218" t="s">
        <v>13567</v>
      </c>
      <c r="H1218" s="49" t="s">
        <v>13616</v>
      </c>
      <c r="I1218" s="49" t="s">
        <v>13616</v>
      </c>
      <c r="J1218" t="s">
        <v>13616</v>
      </c>
      <c r="L1218">
        <v>72</v>
      </c>
    </row>
    <row r="1219" spans="1:12" ht="14.4" customHeight="1" x14ac:dyDescent="0.3">
      <c r="A1219" s="10" t="s">
        <v>17618</v>
      </c>
      <c r="B1219" s="10" t="s">
        <v>17619</v>
      </c>
      <c r="C1219" s="10" t="s">
        <v>17620</v>
      </c>
      <c r="D1219" s="10" t="s">
        <v>17621</v>
      </c>
      <c r="E1219" s="10" t="s">
        <v>17622</v>
      </c>
      <c r="F1219" t="str">
        <f t="shared" si="18"/>
        <v>y</v>
      </c>
      <c r="G1219" s="10" t="s">
        <v>17623</v>
      </c>
      <c r="I1219" s="49" t="s">
        <v>13616</v>
      </c>
      <c r="L1219">
        <v>578</v>
      </c>
    </row>
    <row r="1220" spans="1:12" ht="14.4" customHeight="1" x14ac:dyDescent="0.3">
      <c r="A1220" s="10" t="s">
        <v>17624</v>
      </c>
      <c r="B1220" s="64" t="s">
        <v>17625</v>
      </c>
      <c r="C1220" s="64" t="s">
        <v>17626</v>
      </c>
      <c r="D1220" s="10" t="s">
        <v>17627</v>
      </c>
      <c r="E1220" s="10" t="s">
        <v>17628</v>
      </c>
      <c r="F1220" t="str">
        <f t="shared" si="18"/>
        <v>y</v>
      </c>
      <c r="G1220" s="10" t="s">
        <v>13567</v>
      </c>
      <c r="H1220" s="49" t="s">
        <v>13616</v>
      </c>
      <c r="I1220" s="49" t="s">
        <v>13616</v>
      </c>
      <c r="J1220" s="49" t="s">
        <v>13616</v>
      </c>
      <c r="L1220">
        <v>222</v>
      </c>
    </row>
    <row r="1221" spans="1:12" ht="14.4" customHeight="1" x14ac:dyDescent="0.3">
      <c r="A1221" s="10" t="s">
        <v>17629</v>
      </c>
      <c r="B1221" s="64" t="s">
        <v>17630</v>
      </c>
      <c r="C1221" s="64" t="s">
        <v>17631</v>
      </c>
      <c r="D1221" s="10" t="s">
        <v>17627</v>
      </c>
      <c r="E1221" s="10" t="s">
        <v>17632</v>
      </c>
      <c r="F1221" t="str">
        <f t="shared" ref="F1221:F1284" si="19">IF(COUNTIF(H1221:J1221,"used")&gt;0,"y","")</f>
        <v>y</v>
      </c>
      <c r="G1221" s="10" t="s">
        <v>13989</v>
      </c>
      <c r="H1221" s="49" t="s">
        <v>13616</v>
      </c>
      <c r="I1221" s="49" t="s">
        <v>13616</v>
      </c>
      <c r="J1221" s="49" t="s">
        <v>13616</v>
      </c>
      <c r="L1221">
        <v>222</v>
      </c>
    </row>
    <row r="1222" spans="1:12" ht="14.4" customHeight="1" x14ac:dyDescent="0.3">
      <c r="A1222" s="10" t="s">
        <v>17633</v>
      </c>
      <c r="B1222" s="64" t="s">
        <v>17634</v>
      </c>
      <c r="C1222" s="64" t="s">
        <v>17635</v>
      </c>
      <c r="D1222" s="10" t="s">
        <v>17636</v>
      </c>
      <c r="E1222" s="10" t="s">
        <v>17628</v>
      </c>
      <c r="F1222" t="str">
        <f t="shared" si="19"/>
        <v>y</v>
      </c>
      <c r="G1222" s="10" t="s">
        <v>13989</v>
      </c>
      <c r="H1222" s="49" t="s">
        <v>13616</v>
      </c>
      <c r="I1222" s="49" t="s">
        <v>13616</v>
      </c>
      <c r="L1222">
        <v>43</v>
      </c>
    </row>
    <row r="1223" spans="1:12" ht="14.4" customHeight="1" x14ac:dyDescent="0.3">
      <c r="A1223" s="10" t="s">
        <v>17637</v>
      </c>
      <c r="B1223" s="64" t="s">
        <v>17638</v>
      </c>
      <c r="C1223" s="64" t="s">
        <v>17639</v>
      </c>
      <c r="D1223" s="10" t="s">
        <v>17636</v>
      </c>
      <c r="E1223" s="10" t="s">
        <v>17632</v>
      </c>
      <c r="F1223" t="str">
        <f t="shared" si="19"/>
        <v>y</v>
      </c>
      <c r="G1223" s="10" t="s">
        <v>13567</v>
      </c>
      <c r="H1223" s="49" t="s">
        <v>13616</v>
      </c>
      <c r="I1223" s="49" t="s">
        <v>13616</v>
      </c>
      <c r="J1223" t="s">
        <v>13616</v>
      </c>
      <c r="L1223">
        <v>43</v>
      </c>
    </row>
    <row r="1224" spans="1:12" ht="14.4" customHeight="1" x14ac:dyDescent="0.3">
      <c r="A1224" s="10" t="s">
        <v>17640</v>
      </c>
      <c r="B1224" s="64" t="s">
        <v>17641</v>
      </c>
      <c r="C1224" s="64" t="s">
        <v>17642</v>
      </c>
      <c r="D1224" s="10" t="s">
        <v>17643</v>
      </c>
      <c r="E1224" s="10" t="s">
        <v>17644</v>
      </c>
      <c r="F1224" t="str">
        <f t="shared" si="19"/>
        <v>y</v>
      </c>
      <c r="G1224" s="10" t="s">
        <v>13989</v>
      </c>
      <c r="H1224" s="49" t="s">
        <v>13616</v>
      </c>
      <c r="I1224" s="49" t="s">
        <v>13616</v>
      </c>
      <c r="J1224" s="49" t="s">
        <v>13616</v>
      </c>
      <c r="L1224">
        <v>224</v>
      </c>
    </row>
    <row r="1225" spans="1:12" ht="14.4" customHeight="1" x14ac:dyDescent="0.3">
      <c r="A1225" s="10" t="s">
        <v>17645</v>
      </c>
      <c r="B1225" s="64" t="s">
        <v>17646</v>
      </c>
      <c r="C1225" s="64" t="s">
        <v>17647</v>
      </c>
      <c r="D1225" s="10" t="s">
        <v>16554</v>
      </c>
      <c r="E1225" s="10" t="s">
        <v>17648</v>
      </c>
      <c r="F1225" t="str">
        <f t="shared" si="19"/>
        <v>y</v>
      </c>
      <c r="G1225" s="10" t="s">
        <v>13989</v>
      </c>
      <c r="H1225" s="49" t="s">
        <v>13616</v>
      </c>
      <c r="I1225" s="49" t="s">
        <v>13616</v>
      </c>
      <c r="J1225" s="49" t="s">
        <v>13616</v>
      </c>
      <c r="L1225">
        <v>3</v>
      </c>
    </row>
    <row r="1226" spans="1:12" ht="14.4" customHeight="1" x14ac:dyDescent="0.3">
      <c r="A1226" s="10" t="s">
        <v>17649</v>
      </c>
      <c r="B1226" s="64" t="s">
        <v>17646</v>
      </c>
      <c r="C1226" s="64" t="s">
        <v>17647</v>
      </c>
      <c r="D1226" s="10" t="s">
        <v>16554</v>
      </c>
      <c r="E1226" s="10" t="s">
        <v>17650</v>
      </c>
      <c r="F1226" t="str">
        <f t="shared" si="19"/>
        <v>y</v>
      </c>
      <c r="G1226" s="10" t="s">
        <v>13989</v>
      </c>
      <c r="H1226" s="49" t="s">
        <v>13616</v>
      </c>
      <c r="I1226" s="49" t="s">
        <v>13616</v>
      </c>
      <c r="J1226" s="49" t="s">
        <v>13616</v>
      </c>
      <c r="L1226">
        <v>3</v>
      </c>
    </row>
    <row r="1227" spans="1:12" ht="14.4" customHeight="1" x14ac:dyDescent="0.3">
      <c r="A1227" s="10" t="s">
        <v>17651</v>
      </c>
      <c r="B1227" s="64" t="s">
        <v>17646</v>
      </c>
      <c r="C1227" s="64" t="s">
        <v>17647</v>
      </c>
      <c r="D1227" s="10" t="s">
        <v>17652</v>
      </c>
      <c r="E1227" s="10" t="s">
        <v>17653</v>
      </c>
      <c r="F1227" t="str">
        <f t="shared" si="19"/>
        <v>y</v>
      </c>
      <c r="G1227" s="10" t="s">
        <v>13989</v>
      </c>
      <c r="H1227" s="49" t="s">
        <v>13616</v>
      </c>
      <c r="I1227" s="49"/>
      <c r="J1227" s="49" t="s">
        <v>13616</v>
      </c>
      <c r="L1227">
        <v>225</v>
      </c>
    </row>
    <row r="1228" spans="1:12" ht="14.4" customHeight="1" x14ac:dyDescent="0.3">
      <c r="A1228" s="10" t="s">
        <v>17654</v>
      </c>
      <c r="B1228" s="64" t="s">
        <v>17655</v>
      </c>
      <c r="C1228" s="64" t="s">
        <v>17656</v>
      </c>
      <c r="D1228" s="10" t="s">
        <v>16554</v>
      </c>
      <c r="E1228" s="10" t="s">
        <v>17657</v>
      </c>
      <c r="F1228" t="str">
        <f t="shared" si="19"/>
        <v>y</v>
      </c>
      <c r="G1228" s="10" t="s">
        <v>13989</v>
      </c>
      <c r="H1228" s="49" t="s">
        <v>13616</v>
      </c>
      <c r="I1228" s="49" t="s">
        <v>13616</v>
      </c>
      <c r="J1228" s="49" t="s">
        <v>13616</v>
      </c>
      <c r="L1228">
        <v>3</v>
      </c>
    </row>
    <row r="1229" spans="1:12" ht="14.4" customHeight="1" x14ac:dyDescent="0.3">
      <c r="A1229" s="10" t="s">
        <v>17658</v>
      </c>
      <c r="B1229" s="64" t="s">
        <v>17655</v>
      </c>
      <c r="C1229" s="64" t="s">
        <v>17656</v>
      </c>
      <c r="D1229" s="10" t="s">
        <v>17659</v>
      </c>
      <c r="E1229" s="10" t="s">
        <v>17660</v>
      </c>
      <c r="F1229" t="str">
        <f t="shared" si="19"/>
        <v>y</v>
      </c>
      <c r="G1229" s="10" t="s">
        <v>13989</v>
      </c>
      <c r="H1229" s="49" t="s">
        <v>13616</v>
      </c>
      <c r="I1229" s="49" t="s">
        <v>13616</v>
      </c>
      <c r="J1229" s="49" t="s">
        <v>13616</v>
      </c>
      <c r="L1229">
        <v>226</v>
      </c>
    </row>
    <row r="1230" spans="1:12" ht="14.4" customHeight="1" x14ac:dyDescent="0.3">
      <c r="A1230" s="10" t="s">
        <v>17661</v>
      </c>
      <c r="B1230" s="64" t="s">
        <v>17655</v>
      </c>
      <c r="C1230" s="64" t="s">
        <v>17656</v>
      </c>
      <c r="D1230" s="10" t="s">
        <v>17662</v>
      </c>
      <c r="E1230" s="10" t="s">
        <v>17663</v>
      </c>
      <c r="F1230" t="str">
        <f t="shared" si="19"/>
        <v>y</v>
      </c>
      <c r="G1230" s="10" t="s">
        <v>13989</v>
      </c>
      <c r="H1230" s="49" t="s">
        <v>13616</v>
      </c>
      <c r="I1230" s="49" t="s">
        <v>13616</v>
      </c>
      <c r="J1230" s="49" t="s">
        <v>13616</v>
      </c>
      <c r="L1230">
        <v>584</v>
      </c>
    </row>
    <row r="1231" spans="1:12" ht="14.4" customHeight="1" x14ac:dyDescent="0.3">
      <c r="A1231" s="10" t="s">
        <v>17664</v>
      </c>
      <c r="B1231" s="64" t="s">
        <v>17665</v>
      </c>
      <c r="C1231" s="64" t="s">
        <v>17666</v>
      </c>
      <c r="D1231" s="10" t="s">
        <v>17643</v>
      </c>
      <c r="E1231" s="10" t="s">
        <v>17667</v>
      </c>
      <c r="F1231" t="str">
        <f t="shared" si="19"/>
        <v>y</v>
      </c>
      <c r="G1231" s="10" t="s">
        <v>13567</v>
      </c>
      <c r="H1231" s="49" t="s">
        <v>13616</v>
      </c>
      <c r="I1231" t="s">
        <v>13568</v>
      </c>
      <c r="J1231" t="s">
        <v>13616</v>
      </c>
      <c r="L1231">
        <v>224</v>
      </c>
    </row>
    <row r="1232" spans="1:12" ht="14.4" customHeight="1" x14ac:dyDescent="0.3">
      <c r="A1232" s="10" t="s">
        <v>17668</v>
      </c>
      <c r="B1232" s="64" t="s">
        <v>17665</v>
      </c>
      <c r="C1232" s="64" t="s">
        <v>17666</v>
      </c>
      <c r="D1232" s="10" t="s">
        <v>16554</v>
      </c>
      <c r="E1232" s="10" t="s">
        <v>17657</v>
      </c>
      <c r="F1232" t="str">
        <f t="shared" si="19"/>
        <v>y</v>
      </c>
      <c r="G1232" s="10" t="s">
        <v>13567</v>
      </c>
      <c r="H1232" s="49" t="s">
        <v>13616</v>
      </c>
      <c r="I1232" t="s">
        <v>13568</v>
      </c>
      <c r="J1232" t="s">
        <v>13616</v>
      </c>
      <c r="L1232">
        <v>3</v>
      </c>
    </row>
    <row r="1233" spans="1:12" ht="14.4" customHeight="1" x14ac:dyDescent="0.3">
      <c r="A1233" s="10" t="s">
        <v>17669</v>
      </c>
      <c r="B1233" s="64" t="s">
        <v>17665</v>
      </c>
      <c r="C1233" s="64" t="s">
        <v>17666</v>
      </c>
      <c r="D1233" s="10" t="s">
        <v>17659</v>
      </c>
      <c r="E1233" s="10" t="s">
        <v>17670</v>
      </c>
      <c r="F1233" t="str">
        <f t="shared" si="19"/>
        <v>y</v>
      </c>
      <c r="G1233" s="10" t="s">
        <v>13567</v>
      </c>
      <c r="H1233" s="49" t="s">
        <v>13616</v>
      </c>
      <c r="I1233" t="s">
        <v>13568</v>
      </c>
      <c r="J1233" t="s">
        <v>13616</v>
      </c>
      <c r="L1233">
        <v>226</v>
      </c>
    </row>
    <row r="1234" spans="1:12" ht="14.4" customHeight="1" x14ac:dyDescent="0.3">
      <c r="A1234" s="10" t="s">
        <v>17671</v>
      </c>
      <c r="B1234" s="64" t="s">
        <v>17665</v>
      </c>
      <c r="C1234" s="64" t="s">
        <v>17666</v>
      </c>
      <c r="D1234" s="10" t="s">
        <v>17672</v>
      </c>
      <c r="E1234" s="10" t="s">
        <v>17663</v>
      </c>
      <c r="F1234" t="str">
        <f t="shared" si="19"/>
        <v>y</v>
      </c>
      <c r="G1234" s="10" t="s">
        <v>13567</v>
      </c>
      <c r="H1234" s="49" t="s">
        <v>13616</v>
      </c>
      <c r="I1234" t="s">
        <v>13568</v>
      </c>
      <c r="J1234" t="s">
        <v>13616</v>
      </c>
      <c r="L1234">
        <v>585</v>
      </c>
    </row>
    <row r="1235" spans="1:12" ht="14.4" customHeight="1" x14ac:dyDescent="0.3">
      <c r="A1235" s="10" t="s">
        <v>17673</v>
      </c>
      <c r="B1235" s="64" t="s">
        <v>17674</v>
      </c>
      <c r="C1235" s="64" t="s">
        <v>17675</v>
      </c>
      <c r="D1235" s="10" t="s">
        <v>16554</v>
      </c>
      <c r="E1235" s="10" t="s">
        <v>17676</v>
      </c>
      <c r="F1235" t="str">
        <f t="shared" si="19"/>
        <v>y</v>
      </c>
      <c r="G1235" s="10" t="s">
        <v>13567</v>
      </c>
      <c r="H1235" s="49" t="s">
        <v>13616</v>
      </c>
      <c r="I1235" t="s">
        <v>13568</v>
      </c>
      <c r="J1235" t="s">
        <v>13616</v>
      </c>
      <c r="L1235">
        <v>3</v>
      </c>
    </row>
    <row r="1236" spans="1:12" ht="14.4" customHeight="1" x14ac:dyDescent="0.3">
      <c r="A1236" s="10" t="s">
        <v>17677</v>
      </c>
      <c r="B1236" s="10" t="s">
        <v>17678</v>
      </c>
      <c r="C1236" s="10" t="s">
        <v>17679</v>
      </c>
      <c r="D1236" s="10" t="s">
        <v>17680</v>
      </c>
      <c r="E1236" s="10" t="s">
        <v>17681</v>
      </c>
      <c r="F1236" t="str">
        <f t="shared" si="19"/>
        <v/>
      </c>
      <c r="G1236"/>
      <c r="L1236">
        <v>82</v>
      </c>
    </row>
    <row r="1237" spans="1:12" ht="14.4" customHeight="1" x14ac:dyDescent="0.3">
      <c r="A1237" s="10" t="s">
        <v>17682</v>
      </c>
      <c r="B1237" s="10" t="s">
        <v>17678</v>
      </c>
      <c r="C1237" s="10" t="s">
        <v>17679</v>
      </c>
      <c r="D1237" s="10" t="s">
        <v>17680</v>
      </c>
      <c r="E1237" s="10" t="s">
        <v>17683</v>
      </c>
      <c r="F1237" t="str">
        <f t="shared" si="19"/>
        <v/>
      </c>
      <c r="G1237"/>
      <c r="L1237">
        <v>82</v>
      </c>
    </row>
    <row r="1238" spans="1:12" ht="14.4" customHeight="1" x14ac:dyDescent="0.3">
      <c r="A1238" s="10" t="s">
        <v>17684</v>
      </c>
      <c r="B1238" s="64" t="s">
        <v>17674</v>
      </c>
      <c r="C1238" s="64" t="s">
        <v>17675</v>
      </c>
      <c r="D1238" s="10" t="s">
        <v>16554</v>
      </c>
      <c r="E1238" s="10" t="s">
        <v>17685</v>
      </c>
      <c r="F1238" t="str">
        <f t="shared" si="19"/>
        <v>y</v>
      </c>
      <c r="G1238" s="10" t="s">
        <v>13567</v>
      </c>
      <c r="H1238" s="49" t="s">
        <v>13616</v>
      </c>
      <c r="I1238" t="s">
        <v>13568</v>
      </c>
      <c r="J1238" t="s">
        <v>13616</v>
      </c>
      <c r="L1238">
        <v>3</v>
      </c>
    </row>
    <row r="1239" spans="1:12" ht="14.4" customHeight="1" x14ac:dyDescent="0.3">
      <c r="A1239" s="10" t="s">
        <v>17686</v>
      </c>
      <c r="B1239" s="64" t="s">
        <v>15978</v>
      </c>
      <c r="C1239" s="64" t="s">
        <v>15979</v>
      </c>
      <c r="D1239" s="10" t="s">
        <v>17687</v>
      </c>
      <c r="E1239" s="10" t="s">
        <v>17688</v>
      </c>
      <c r="F1239" t="str">
        <f t="shared" si="19"/>
        <v>y</v>
      </c>
      <c r="G1239" s="10" t="s">
        <v>13782</v>
      </c>
      <c r="H1239" s="49"/>
      <c r="I1239" s="49" t="s">
        <v>13616</v>
      </c>
      <c r="J1239" s="49" t="s">
        <v>13568</v>
      </c>
      <c r="L1239">
        <v>228</v>
      </c>
    </row>
    <row r="1240" spans="1:12" ht="14.4" customHeight="1" x14ac:dyDescent="0.3">
      <c r="A1240" s="10" t="s">
        <v>17689</v>
      </c>
      <c r="B1240" s="64" t="s">
        <v>17690</v>
      </c>
      <c r="C1240" s="64" t="s">
        <v>17691</v>
      </c>
      <c r="D1240" s="10" t="s">
        <v>17692</v>
      </c>
      <c r="E1240" s="10" t="s">
        <v>17693</v>
      </c>
      <c r="F1240" t="str">
        <f t="shared" si="19"/>
        <v/>
      </c>
      <c r="G1240"/>
      <c r="H1240" s="49"/>
      <c r="J1240" s="49"/>
      <c r="L1240">
        <v>229</v>
      </c>
    </row>
    <row r="1241" spans="1:12" ht="14.4" customHeight="1" x14ac:dyDescent="0.3">
      <c r="A1241" s="10" t="s">
        <v>17694</v>
      </c>
      <c r="B1241" s="64" t="s">
        <v>17690</v>
      </c>
      <c r="C1241" s="64" t="s">
        <v>17691</v>
      </c>
      <c r="D1241" s="10" t="s">
        <v>17695</v>
      </c>
      <c r="E1241" s="10" t="s">
        <v>17696</v>
      </c>
      <c r="F1241" t="str">
        <f t="shared" si="19"/>
        <v/>
      </c>
      <c r="G1241"/>
      <c r="H1241" s="49"/>
      <c r="J1241" s="49"/>
      <c r="L1241">
        <v>230</v>
      </c>
    </row>
    <row r="1242" spans="1:12" ht="14.4" customHeight="1" x14ac:dyDescent="0.3">
      <c r="A1242" s="10" t="s">
        <v>17697</v>
      </c>
      <c r="B1242" s="10" t="s">
        <v>17698</v>
      </c>
      <c r="C1242" s="10" t="s">
        <v>17699</v>
      </c>
      <c r="D1242" s="10" t="s">
        <v>17700</v>
      </c>
      <c r="E1242" s="10" t="s">
        <v>16013</v>
      </c>
      <c r="F1242" t="str">
        <f t="shared" si="19"/>
        <v>y</v>
      </c>
      <c r="G1242"/>
      <c r="I1242" s="49" t="s">
        <v>13616</v>
      </c>
      <c r="L1242">
        <v>590</v>
      </c>
    </row>
    <row r="1243" spans="1:12" ht="14.4" customHeight="1" x14ac:dyDescent="0.3">
      <c r="A1243" s="10" t="s">
        <v>17701</v>
      </c>
      <c r="B1243" s="10" t="s">
        <v>17698</v>
      </c>
      <c r="C1243" s="10" t="s">
        <v>17699</v>
      </c>
      <c r="D1243" s="10" t="s">
        <v>17702</v>
      </c>
      <c r="E1243" s="10" t="s">
        <v>17419</v>
      </c>
      <c r="F1243" t="str">
        <f t="shared" si="19"/>
        <v>y</v>
      </c>
      <c r="G1243"/>
      <c r="I1243" s="49" t="s">
        <v>13616</v>
      </c>
      <c r="L1243">
        <v>591</v>
      </c>
    </row>
    <row r="1244" spans="1:12" ht="14.4" customHeight="1" x14ac:dyDescent="0.3">
      <c r="A1244" s="10" t="s">
        <v>17703</v>
      </c>
      <c r="B1244" s="10" t="s">
        <v>17698</v>
      </c>
      <c r="C1244" s="10" t="s">
        <v>17699</v>
      </c>
      <c r="D1244" s="10" t="s">
        <v>17704</v>
      </c>
      <c r="E1244" s="10" t="s">
        <v>17421</v>
      </c>
      <c r="F1244" t="str">
        <f t="shared" si="19"/>
        <v>y</v>
      </c>
      <c r="G1244"/>
      <c r="I1244" s="49" t="s">
        <v>13616</v>
      </c>
      <c r="L1244">
        <v>592</v>
      </c>
    </row>
    <row r="1245" spans="1:12" ht="14.4" customHeight="1" x14ac:dyDescent="0.3">
      <c r="A1245" s="10" t="s">
        <v>17705</v>
      </c>
      <c r="B1245" s="64" t="s">
        <v>17674</v>
      </c>
      <c r="C1245" s="64" t="s">
        <v>17675</v>
      </c>
      <c r="D1245" s="10" t="s">
        <v>16554</v>
      </c>
      <c r="E1245" s="10" t="s">
        <v>17706</v>
      </c>
      <c r="F1245" t="str">
        <f t="shared" si="19"/>
        <v>y</v>
      </c>
      <c r="G1245" s="10" t="s">
        <v>13567</v>
      </c>
      <c r="H1245" s="49" t="s">
        <v>13616</v>
      </c>
      <c r="I1245" t="s">
        <v>13568</v>
      </c>
      <c r="J1245" t="s">
        <v>13616</v>
      </c>
      <c r="L1245">
        <v>3</v>
      </c>
    </row>
    <row r="1246" spans="1:12" ht="14.4" customHeight="1" x14ac:dyDescent="0.3">
      <c r="A1246" s="10" t="s">
        <v>17707</v>
      </c>
      <c r="B1246" s="10" t="s">
        <v>17698</v>
      </c>
      <c r="C1246" s="10" t="s">
        <v>17699</v>
      </c>
      <c r="D1246" s="10" t="s">
        <v>17708</v>
      </c>
      <c r="E1246" s="10" t="s">
        <v>17423</v>
      </c>
      <c r="F1246" t="str">
        <f t="shared" si="19"/>
        <v>y</v>
      </c>
      <c r="G1246"/>
      <c r="I1246" s="49" t="s">
        <v>13616</v>
      </c>
      <c r="L1246">
        <v>593</v>
      </c>
    </row>
    <row r="1247" spans="1:12" ht="14.4" customHeight="1" x14ac:dyDescent="0.3">
      <c r="A1247" s="10" t="s">
        <v>17709</v>
      </c>
      <c r="B1247" s="64" t="s">
        <v>17674</v>
      </c>
      <c r="C1247" s="64" t="s">
        <v>17675</v>
      </c>
      <c r="D1247" s="10" t="s">
        <v>16554</v>
      </c>
      <c r="E1247" s="10" t="s">
        <v>17710</v>
      </c>
      <c r="F1247" t="str">
        <f t="shared" si="19"/>
        <v>y</v>
      </c>
      <c r="G1247" s="10" t="s">
        <v>13567</v>
      </c>
      <c r="H1247" s="49" t="s">
        <v>13616</v>
      </c>
      <c r="I1247" t="s">
        <v>13568</v>
      </c>
      <c r="J1247" t="s">
        <v>13616</v>
      </c>
      <c r="L1247">
        <v>3</v>
      </c>
    </row>
    <row r="1248" spans="1:12" ht="14.4" customHeight="1" x14ac:dyDescent="0.3">
      <c r="A1248" s="10" t="s">
        <v>17711</v>
      </c>
      <c r="B1248" s="64" t="s">
        <v>17674</v>
      </c>
      <c r="C1248" s="64" t="s">
        <v>17675</v>
      </c>
      <c r="D1248" s="10" t="s">
        <v>16554</v>
      </c>
      <c r="E1248" s="10" t="s">
        <v>17712</v>
      </c>
      <c r="F1248" t="str">
        <f t="shared" si="19"/>
        <v>y</v>
      </c>
      <c r="G1248" s="10" t="s">
        <v>13567</v>
      </c>
      <c r="H1248" s="49" t="s">
        <v>13616</v>
      </c>
      <c r="I1248" t="s">
        <v>13568</v>
      </c>
      <c r="J1248" t="s">
        <v>13616</v>
      </c>
      <c r="L1248">
        <v>3</v>
      </c>
    </row>
    <row r="1249" spans="1:12" ht="14.4" customHeight="1" x14ac:dyDescent="0.3">
      <c r="A1249" s="10" t="s">
        <v>17713</v>
      </c>
      <c r="B1249" s="10" t="s">
        <v>17714</v>
      </c>
      <c r="C1249" s="10" t="s">
        <v>17715</v>
      </c>
      <c r="D1249" s="10" t="s">
        <v>17716</v>
      </c>
      <c r="E1249" s="10" t="s">
        <v>17717</v>
      </c>
      <c r="F1249" t="str">
        <f t="shared" si="19"/>
        <v/>
      </c>
      <c r="I1249" s="49"/>
      <c r="L1249">
        <v>231</v>
      </c>
    </row>
    <row r="1250" spans="1:12" ht="14.4" customHeight="1" x14ac:dyDescent="0.3">
      <c r="A1250" s="10" t="s">
        <v>17718</v>
      </c>
      <c r="B1250" s="10" t="s">
        <v>14556</v>
      </c>
      <c r="C1250" s="10" t="s">
        <v>14557</v>
      </c>
      <c r="D1250" s="10" t="s">
        <v>17104</v>
      </c>
      <c r="E1250" s="10" t="s">
        <v>17719</v>
      </c>
      <c r="F1250" t="str">
        <f t="shared" si="19"/>
        <v>y</v>
      </c>
      <c r="G1250" s="10" t="s">
        <v>17720</v>
      </c>
      <c r="I1250" s="49" t="s">
        <v>13616</v>
      </c>
      <c r="L1250">
        <v>10</v>
      </c>
    </row>
    <row r="1251" spans="1:12" ht="14.4" customHeight="1" x14ac:dyDescent="0.3">
      <c r="A1251" s="10" t="s">
        <v>17721</v>
      </c>
      <c r="B1251" s="10" t="s">
        <v>14556</v>
      </c>
      <c r="C1251" s="10" t="s">
        <v>14557</v>
      </c>
      <c r="D1251" s="10" t="s">
        <v>17722</v>
      </c>
      <c r="E1251" s="10" t="s">
        <v>17723</v>
      </c>
      <c r="F1251" t="str">
        <f t="shared" si="19"/>
        <v>y</v>
      </c>
      <c r="G1251" s="10" t="s">
        <v>17720</v>
      </c>
      <c r="I1251" s="49" t="s">
        <v>13616</v>
      </c>
      <c r="L1251">
        <v>109</v>
      </c>
    </row>
    <row r="1252" spans="1:12" ht="14.4" customHeight="1" x14ac:dyDescent="0.3">
      <c r="A1252" s="10" t="s">
        <v>17724</v>
      </c>
      <c r="B1252" s="10" t="s">
        <v>14556</v>
      </c>
      <c r="C1252" s="10" t="s">
        <v>14557</v>
      </c>
      <c r="D1252" s="10" t="s">
        <v>17722</v>
      </c>
      <c r="E1252" s="10" t="s">
        <v>17725</v>
      </c>
      <c r="F1252" t="str">
        <f t="shared" si="19"/>
        <v>y</v>
      </c>
      <c r="G1252" s="10" t="s">
        <v>17720</v>
      </c>
      <c r="I1252" s="49" t="s">
        <v>13616</v>
      </c>
      <c r="L1252">
        <v>109</v>
      </c>
    </row>
    <row r="1253" spans="1:12" ht="14.4" customHeight="1" x14ac:dyDescent="0.3">
      <c r="A1253" s="10" t="s">
        <v>17726</v>
      </c>
      <c r="B1253" s="10" t="s">
        <v>14556</v>
      </c>
      <c r="C1253" s="10" t="s">
        <v>14557</v>
      </c>
      <c r="D1253" s="10" t="s">
        <v>17722</v>
      </c>
      <c r="E1253" s="10" t="s">
        <v>17727</v>
      </c>
      <c r="F1253" t="str">
        <f t="shared" si="19"/>
        <v>y</v>
      </c>
      <c r="G1253" s="10" t="s">
        <v>17720</v>
      </c>
      <c r="I1253" s="49" t="s">
        <v>13616</v>
      </c>
      <c r="L1253">
        <v>109</v>
      </c>
    </row>
    <row r="1254" spans="1:12" ht="14.4" customHeight="1" x14ac:dyDescent="0.3">
      <c r="A1254" s="10" t="s">
        <v>17728</v>
      </c>
      <c r="B1254" s="10" t="s">
        <v>17729</v>
      </c>
      <c r="C1254" s="10" t="s">
        <v>17730</v>
      </c>
      <c r="D1254" s="10" t="s">
        <v>17104</v>
      </c>
      <c r="E1254" s="10" t="s">
        <v>17731</v>
      </c>
      <c r="F1254" t="str">
        <f t="shared" si="19"/>
        <v>y</v>
      </c>
      <c r="I1254" t="s">
        <v>13616</v>
      </c>
      <c r="L1254">
        <v>10</v>
      </c>
    </row>
    <row r="1255" spans="1:12" ht="14.4" customHeight="1" x14ac:dyDescent="0.3">
      <c r="A1255" s="10" t="s">
        <v>17732</v>
      </c>
      <c r="B1255" s="10" t="s">
        <v>17729</v>
      </c>
      <c r="C1255" s="10" t="s">
        <v>17730</v>
      </c>
      <c r="D1255" s="10" t="s">
        <v>17104</v>
      </c>
      <c r="E1255" s="10" t="s">
        <v>17733</v>
      </c>
      <c r="F1255" t="str">
        <f t="shared" si="19"/>
        <v>y</v>
      </c>
      <c r="I1255" t="s">
        <v>13616</v>
      </c>
      <c r="L1255">
        <v>10</v>
      </c>
    </row>
    <row r="1256" spans="1:12" ht="14.4" customHeight="1" x14ac:dyDescent="0.3">
      <c r="A1256" s="10" t="s">
        <v>17734</v>
      </c>
      <c r="B1256" s="10" t="s">
        <v>17735</v>
      </c>
      <c r="C1256" s="10" t="s">
        <v>17736</v>
      </c>
      <c r="D1256" s="10" t="s">
        <v>17104</v>
      </c>
      <c r="E1256" s="10" t="s">
        <v>17737</v>
      </c>
      <c r="F1256" t="str">
        <f t="shared" si="19"/>
        <v>y</v>
      </c>
      <c r="I1256" t="s">
        <v>13616</v>
      </c>
      <c r="L1256">
        <v>10</v>
      </c>
    </row>
    <row r="1257" spans="1:12" ht="14.4" customHeight="1" x14ac:dyDescent="0.3">
      <c r="A1257" s="10" t="s">
        <v>17738</v>
      </c>
      <c r="B1257" s="10" t="s">
        <v>17735</v>
      </c>
      <c r="C1257" s="10" t="s">
        <v>17736</v>
      </c>
      <c r="D1257" s="10" t="s">
        <v>17104</v>
      </c>
      <c r="E1257" s="10" t="s">
        <v>17739</v>
      </c>
      <c r="F1257" t="str">
        <f t="shared" si="19"/>
        <v>y</v>
      </c>
      <c r="I1257" t="s">
        <v>13616</v>
      </c>
      <c r="L1257">
        <v>10</v>
      </c>
    </row>
    <row r="1258" spans="1:12" ht="14.4" customHeight="1" x14ac:dyDescent="0.3">
      <c r="A1258" s="10" t="s">
        <v>17740</v>
      </c>
      <c r="B1258" s="10" t="s">
        <v>17741</v>
      </c>
      <c r="C1258" s="10" t="s">
        <v>17742</v>
      </c>
      <c r="D1258" s="10" t="s">
        <v>17104</v>
      </c>
      <c r="E1258" s="10" t="s">
        <v>17743</v>
      </c>
      <c r="F1258" t="str">
        <f t="shared" si="19"/>
        <v>y</v>
      </c>
      <c r="I1258" t="s">
        <v>13616</v>
      </c>
      <c r="L1258">
        <v>10</v>
      </c>
    </row>
    <row r="1259" spans="1:12" ht="14.4" customHeight="1" x14ac:dyDescent="0.3">
      <c r="A1259" s="10" t="s">
        <v>17744</v>
      </c>
      <c r="B1259" s="10" t="s">
        <v>17745</v>
      </c>
      <c r="C1259" s="10" t="s">
        <v>17746</v>
      </c>
      <c r="D1259" s="10" t="s">
        <v>17104</v>
      </c>
      <c r="E1259" s="10" t="s">
        <v>17747</v>
      </c>
      <c r="F1259" t="str">
        <f t="shared" si="19"/>
        <v>y</v>
      </c>
      <c r="I1259" t="s">
        <v>13616</v>
      </c>
      <c r="L1259">
        <v>10</v>
      </c>
    </row>
    <row r="1260" spans="1:12" ht="14.4" customHeight="1" x14ac:dyDescent="0.3">
      <c r="A1260" s="10" t="s">
        <v>17748</v>
      </c>
      <c r="B1260" s="10" t="s">
        <v>17749</v>
      </c>
      <c r="C1260" s="10" t="s">
        <v>17750</v>
      </c>
      <c r="D1260" s="10" t="s">
        <v>17104</v>
      </c>
      <c r="E1260" s="10" t="s">
        <v>17751</v>
      </c>
      <c r="F1260" t="str">
        <f t="shared" si="19"/>
        <v>y</v>
      </c>
      <c r="I1260" t="s">
        <v>13616</v>
      </c>
      <c r="L1260">
        <v>10</v>
      </c>
    </row>
    <row r="1261" spans="1:12" ht="14.4" customHeight="1" x14ac:dyDescent="0.3">
      <c r="A1261" s="10" t="s">
        <v>17752</v>
      </c>
      <c r="B1261" s="10" t="s">
        <v>17753</v>
      </c>
      <c r="C1261" s="10" t="s">
        <v>17754</v>
      </c>
      <c r="D1261" s="10" t="s">
        <v>17104</v>
      </c>
      <c r="E1261" s="10" t="s">
        <v>17747</v>
      </c>
      <c r="F1261" t="str">
        <f t="shared" si="19"/>
        <v>y</v>
      </c>
      <c r="I1261" t="s">
        <v>13616</v>
      </c>
      <c r="L1261">
        <v>10</v>
      </c>
    </row>
    <row r="1262" spans="1:12" ht="14.4" customHeight="1" x14ac:dyDescent="0.3">
      <c r="A1262" s="10" t="s">
        <v>17755</v>
      </c>
      <c r="B1262" s="10" t="s">
        <v>16781</v>
      </c>
      <c r="C1262" s="10" t="s">
        <v>16782</v>
      </c>
      <c r="D1262" s="10" t="s">
        <v>17756</v>
      </c>
      <c r="E1262" s="10" t="s">
        <v>17757</v>
      </c>
      <c r="F1262" t="str">
        <f t="shared" si="19"/>
        <v>y</v>
      </c>
      <c r="G1262" t="s">
        <v>16784</v>
      </c>
      <c r="I1262" s="49" t="s">
        <v>13616</v>
      </c>
      <c r="J1262" t="s">
        <v>13568</v>
      </c>
      <c r="L1262">
        <v>596</v>
      </c>
    </row>
    <row r="1263" spans="1:12" ht="14.4" customHeight="1" x14ac:dyDescent="0.3">
      <c r="A1263" s="10" t="s">
        <v>17758</v>
      </c>
      <c r="B1263" s="10" t="s">
        <v>17759</v>
      </c>
      <c r="C1263" s="10" t="s">
        <v>17760</v>
      </c>
      <c r="D1263" s="10" t="s">
        <v>17761</v>
      </c>
      <c r="E1263" s="10" t="s">
        <v>17762</v>
      </c>
      <c r="F1263" t="str">
        <f t="shared" si="19"/>
        <v/>
      </c>
      <c r="I1263" t="s">
        <v>13568</v>
      </c>
      <c r="L1263">
        <v>597</v>
      </c>
    </row>
    <row r="1264" spans="1:12" ht="14.4" customHeight="1" x14ac:dyDescent="0.3">
      <c r="A1264" s="10" t="s">
        <v>17763</v>
      </c>
      <c r="B1264" s="10" t="s">
        <v>17764</v>
      </c>
      <c r="C1264" s="10" t="s">
        <v>17765</v>
      </c>
      <c r="D1264" s="10" t="s">
        <v>17766</v>
      </c>
      <c r="E1264" s="10" t="s">
        <v>17762</v>
      </c>
      <c r="F1264" t="str">
        <f t="shared" si="19"/>
        <v>y</v>
      </c>
      <c r="I1264" s="49" t="s">
        <v>13616</v>
      </c>
      <c r="J1264" s="49" t="s">
        <v>13616</v>
      </c>
      <c r="L1264">
        <v>598</v>
      </c>
    </row>
    <row r="1265" spans="1:12" ht="14.4" customHeight="1" x14ac:dyDescent="0.3">
      <c r="A1265" s="10" t="s">
        <v>17767</v>
      </c>
      <c r="B1265" s="10" t="s">
        <v>12620</v>
      </c>
      <c r="C1265" s="10" t="s">
        <v>12621</v>
      </c>
      <c r="D1265" s="10" t="s">
        <v>17768</v>
      </c>
      <c r="E1265" s="10" t="s">
        <v>15804</v>
      </c>
      <c r="F1265" t="str">
        <f t="shared" si="19"/>
        <v/>
      </c>
      <c r="I1265" t="s">
        <v>13568</v>
      </c>
      <c r="K1265" t="s">
        <v>13821</v>
      </c>
      <c r="L1265">
        <v>599</v>
      </c>
    </row>
    <row r="1266" spans="1:12" ht="14.4" customHeight="1" x14ac:dyDescent="0.3">
      <c r="A1266" s="10" t="s">
        <v>17769</v>
      </c>
      <c r="B1266" s="64" t="s">
        <v>15512</v>
      </c>
      <c r="C1266" s="64" t="s">
        <v>15513</v>
      </c>
      <c r="D1266" s="10" t="s">
        <v>17585</v>
      </c>
      <c r="E1266" s="10" t="s">
        <v>17005</v>
      </c>
      <c r="F1266" t="str">
        <f t="shared" si="19"/>
        <v>y</v>
      </c>
      <c r="G1266"/>
      <c r="H1266" s="49"/>
      <c r="I1266" s="49" t="s">
        <v>13616</v>
      </c>
      <c r="L1266">
        <v>220</v>
      </c>
    </row>
    <row r="1267" spans="1:12" ht="14.4" customHeight="1" x14ac:dyDescent="0.3">
      <c r="A1267" s="10" t="s">
        <v>17770</v>
      </c>
      <c r="B1267" s="10" t="s">
        <v>17771</v>
      </c>
      <c r="C1267" s="10" t="s">
        <v>17772</v>
      </c>
      <c r="D1267" s="10" t="s">
        <v>17773</v>
      </c>
      <c r="E1267" s="10" t="s">
        <v>17774</v>
      </c>
      <c r="F1267" t="str">
        <f t="shared" si="19"/>
        <v/>
      </c>
      <c r="G1267"/>
      <c r="H1267" s="49"/>
      <c r="I1267" t="s">
        <v>13568</v>
      </c>
      <c r="J1267" s="49"/>
      <c r="L1267">
        <v>110</v>
      </c>
    </row>
    <row r="1268" spans="1:12" ht="14.4" customHeight="1" x14ac:dyDescent="0.3">
      <c r="A1268" s="10" t="s">
        <v>17775</v>
      </c>
      <c r="B1268" s="10" t="s">
        <v>17776</v>
      </c>
      <c r="C1268" s="10" t="s">
        <v>17777</v>
      </c>
      <c r="D1268" s="10" t="s">
        <v>17778</v>
      </c>
      <c r="E1268" s="10" t="s">
        <v>17779</v>
      </c>
      <c r="F1268" t="str">
        <f t="shared" si="19"/>
        <v>y</v>
      </c>
      <c r="G1268" s="10" t="s">
        <v>17623</v>
      </c>
      <c r="I1268" s="49" t="s">
        <v>13616</v>
      </c>
      <c r="L1268">
        <v>601</v>
      </c>
    </row>
    <row r="1269" spans="1:12" ht="14.4" customHeight="1" x14ac:dyDescent="0.3">
      <c r="A1269" s="10" t="s">
        <v>17780</v>
      </c>
      <c r="B1269" s="10" t="s">
        <v>17619</v>
      </c>
      <c r="C1269" s="10" t="s">
        <v>17620</v>
      </c>
      <c r="D1269" s="10" t="s">
        <v>17781</v>
      </c>
      <c r="E1269" s="10" t="s">
        <v>17782</v>
      </c>
      <c r="F1269" t="str">
        <f t="shared" si="19"/>
        <v/>
      </c>
      <c r="G1269" s="10" t="s">
        <v>17623</v>
      </c>
      <c r="I1269" s="49"/>
      <c r="L1269">
        <v>234</v>
      </c>
    </row>
    <row r="1270" spans="1:12" ht="14.4" customHeight="1" x14ac:dyDescent="0.3">
      <c r="A1270" s="10" t="s">
        <v>17783</v>
      </c>
      <c r="B1270" s="10" t="s">
        <v>15427</v>
      </c>
      <c r="C1270" s="10" t="s">
        <v>15428</v>
      </c>
      <c r="D1270" s="10" t="s">
        <v>17781</v>
      </c>
      <c r="E1270" s="10" t="s">
        <v>17784</v>
      </c>
      <c r="F1270" t="str">
        <f t="shared" si="19"/>
        <v/>
      </c>
      <c r="I1270" t="s">
        <v>13568</v>
      </c>
      <c r="L1270">
        <v>234</v>
      </c>
    </row>
    <row r="1271" spans="1:12" ht="14.4" customHeight="1" x14ac:dyDescent="0.3">
      <c r="A1271" s="10" t="s">
        <v>17785</v>
      </c>
      <c r="B1271" s="10" t="s">
        <v>17786</v>
      </c>
      <c r="C1271" s="10" t="s">
        <v>17787</v>
      </c>
      <c r="D1271" s="10" t="s">
        <v>17788</v>
      </c>
      <c r="E1271" s="10" t="s">
        <v>16351</v>
      </c>
      <c r="F1271" t="str">
        <f t="shared" si="19"/>
        <v/>
      </c>
      <c r="I1271" t="s">
        <v>13568</v>
      </c>
      <c r="K1271" t="s">
        <v>13821</v>
      </c>
      <c r="L1271">
        <v>603</v>
      </c>
    </row>
    <row r="1272" spans="1:12" ht="14.4" customHeight="1" x14ac:dyDescent="0.3">
      <c r="A1272" s="10" t="s">
        <v>17789</v>
      </c>
      <c r="B1272" s="10" t="s">
        <v>15940</v>
      </c>
      <c r="C1272" s="10" t="s">
        <v>15941</v>
      </c>
      <c r="D1272" s="10" t="s">
        <v>17790</v>
      </c>
      <c r="E1272" s="10" t="s">
        <v>17791</v>
      </c>
      <c r="F1272" t="str">
        <f t="shared" si="19"/>
        <v/>
      </c>
      <c r="I1272" t="s">
        <v>13568</v>
      </c>
      <c r="L1272">
        <v>604</v>
      </c>
    </row>
    <row r="1273" spans="1:12" ht="14.4" customHeight="1" x14ac:dyDescent="0.3">
      <c r="A1273" s="10" t="s">
        <v>17792</v>
      </c>
      <c r="B1273" s="10" t="s">
        <v>15940</v>
      </c>
      <c r="C1273" s="10" t="s">
        <v>15941</v>
      </c>
      <c r="D1273" s="10" t="s">
        <v>17793</v>
      </c>
      <c r="E1273" s="10" t="s">
        <v>16325</v>
      </c>
      <c r="F1273" t="str">
        <f t="shared" si="19"/>
        <v/>
      </c>
      <c r="I1273" t="s">
        <v>13568</v>
      </c>
      <c r="L1273">
        <v>605</v>
      </c>
    </row>
    <row r="1274" spans="1:12" ht="14.4" customHeight="1" x14ac:dyDescent="0.3">
      <c r="A1274" s="10" t="s">
        <v>17794</v>
      </c>
      <c r="B1274" s="10" t="s">
        <v>17795</v>
      </c>
      <c r="C1274" s="10" t="s">
        <v>17796</v>
      </c>
      <c r="D1274" s="10" t="s">
        <v>15863</v>
      </c>
      <c r="E1274" s="10" t="s">
        <v>17797</v>
      </c>
      <c r="F1274" t="str">
        <f t="shared" si="19"/>
        <v/>
      </c>
      <c r="I1274" t="s">
        <v>13568</v>
      </c>
      <c r="L1274">
        <v>5</v>
      </c>
    </row>
    <row r="1275" spans="1:12" ht="14.4" customHeight="1" x14ac:dyDescent="0.3">
      <c r="A1275" s="10" t="s">
        <v>17798</v>
      </c>
      <c r="B1275" s="10" t="s">
        <v>17799</v>
      </c>
      <c r="C1275" s="10" t="s">
        <v>17800</v>
      </c>
      <c r="D1275" s="10" t="s">
        <v>15863</v>
      </c>
      <c r="E1275" s="10" t="s">
        <v>17797</v>
      </c>
      <c r="F1275" t="str">
        <f t="shared" si="19"/>
        <v>y</v>
      </c>
      <c r="G1275" s="10" t="s">
        <v>17623</v>
      </c>
      <c r="I1275" t="s">
        <v>13616</v>
      </c>
      <c r="L1275">
        <v>5</v>
      </c>
    </row>
    <row r="1276" spans="1:12" ht="14.4" customHeight="1" x14ac:dyDescent="0.3">
      <c r="A1276" s="10" t="s">
        <v>17801</v>
      </c>
      <c r="B1276" s="10" t="s">
        <v>17802</v>
      </c>
      <c r="C1276" s="10" t="s">
        <v>17803</v>
      </c>
      <c r="D1276" s="10" t="s">
        <v>16362</v>
      </c>
      <c r="E1276" s="10" t="s">
        <v>16363</v>
      </c>
      <c r="F1276" t="str">
        <f t="shared" si="19"/>
        <v/>
      </c>
      <c r="I1276" t="s">
        <v>13568</v>
      </c>
      <c r="K1276" t="s">
        <v>13821</v>
      </c>
      <c r="L1276">
        <v>21</v>
      </c>
    </row>
    <row r="1277" spans="1:12" ht="14.4" customHeight="1" x14ac:dyDescent="0.3">
      <c r="A1277" s="10" t="s">
        <v>17804</v>
      </c>
      <c r="B1277" s="10" t="s">
        <v>17805</v>
      </c>
      <c r="C1277" s="10" t="s">
        <v>17806</v>
      </c>
      <c r="D1277" s="10" t="s">
        <v>15863</v>
      </c>
      <c r="E1277" s="10" t="s">
        <v>15864</v>
      </c>
      <c r="F1277" t="str">
        <f t="shared" si="19"/>
        <v>y</v>
      </c>
      <c r="I1277" s="49" t="s">
        <v>13616</v>
      </c>
      <c r="L1277">
        <v>5</v>
      </c>
    </row>
    <row r="1278" spans="1:12" ht="14.4" customHeight="1" x14ac:dyDescent="0.3">
      <c r="A1278" s="10" t="s">
        <v>17807</v>
      </c>
      <c r="B1278" s="64" t="s">
        <v>14336</v>
      </c>
      <c r="C1278" s="64" t="s">
        <v>14337</v>
      </c>
      <c r="D1278" s="10" t="s">
        <v>15863</v>
      </c>
      <c r="E1278" s="10" t="s">
        <v>15864</v>
      </c>
      <c r="F1278" t="str">
        <f t="shared" si="19"/>
        <v/>
      </c>
      <c r="H1278" s="49"/>
      <c r="I1278" t="s">
        <v>13568</v>
      </c>
      <c r="L1278">
        <v>5</v>
      </c>
    </row>
    <row r="1279" spans="1:12" ht="14.4" customHeight="1" x14ac:dyDescent="0.3">
      <c r="A1279" s="10" t="s">
        <v>17808</v>
      </c>
      <c r="B1279" s="10" t="s">
        <v>17809</v>
      </c>
      <c r="C1279" s="10" t="s">
        <v>17810</v>
      </c>
      <c r="D1279" s="10" t="s">
        <v>16794</v>
      </c>
      <c r="E1279" s="10" t="s">
        <v>16795</v>
      </c>
      <c r="F1279" t="str">
        <f t="shared" si="19"/>
        <v>y</v>
      </c>
      <c r="G1279"/>
      <c r="I1279" s="49" t="s">
        <v>13616</v>
      </c>
      <c r="L1279">
        <v>69</v>
      </c>
    </row>
    <row r="1280" spans="1:12" ht="14.4" customHeight="1" x14ac:dyDescent="0.3">
      <c r="A1280" s="10" t="s">
        <v>17811</v>
      </c>
      <c r="B1280" s="10" t="s">
        <v>17812</v>
      </c>
      <c r="C1280" s="10" t="s">
        <v>17813</v>
      </c>
      <c r="D1280" s="10" t="s">
        <v>16794</v>
      </c>
      <c r="E1280" s="10" t="s">
        <v>16795</v>
      </c>
      <c r="F1280" t="str">
        <f t="shared" si="19"/>
        <v/>
      </c>
      <c r="I1280" t="s">
        <v>13568</v>
      </c>
      <c r="L1280">
        <v>69</v>
      </c>
    </row>
    <row r="1281" spans="1:12" ht="14.4" customHeight="1" x14ac:dyDescent="0.3">
      <c r="A1281" s="10" t="s">
        <v>17814</v>
      </c>
      <c r="B1281" s="10" t="s">
        <v>17815</v>
      </c>
      <c r="C1281" s="10" t="s">
        <v>17816</v>
      </c>
      <c r="D1281" s="10" t="s">
        <v>16794</v>
      </c>
      <c r="E1281" s="10" t="s">
        <v>16795</v>
      </c>
      <c r="F1281" t="str">
        <f t="shared" si="19"/>
        <v>y</v>
      </c>
      <c r="G1281"/>
      <c r="I1281" s="49" t="s">
        <v>13616</v>
      </c>
      <c r="L1281">
        <v>69</v>
      </c>
    </row>
    <row r="1282" spans="1:12" ht="14.4" customHeight="1" x14ac:dyDescent="0.3">
      <c r="A1282" s="10" t="s">
        <v>17817</v>
      </c>
      <c r="B1282" s="10" t="s">
        <v>17771</v>
      </c>
      <c r="C1282" s="10" t="s">
        <v>17772</v>
      </c>
      <c r="D1282" s="10" t="s">
        <v>17773</v>
      </c>
      <c r="E1282" s="10" t="s">
        <v>17818</v>
      </c>
      <c r="F1282" t="str">
        <f t="shared" si="19"/>
        <v/>
      </c>
      <c r="G1282"/>
      <c r="H1282" s="49"/>
      <c r="I1282" t="s">
        <v>13568</v>
      </c>
      <c r="J1282" s="49"/>
      <c r="L1282">
        <v>110</v>
      </c>
    </row>
    <row r="1283" spans="1:12" ht="14.4" customHeight="1" x14ac:dyDescent="0.3">
      <c r="A1283" s="10" t="s">
        <v>17819</v>
      </c>
      <c r="B1283" s="10" t="s">
        <v>17820</v>
      </c>
      <c r="C1283" s="10" t="s">
        <v>17821</v>
      </c>
      <c r="D1283" s="10" t="s">
        <v>17822</v>
      </c>
      <c r="E1283" s="10" t="s">
        <v>17823</v>
      </c>
      <c r="F1283" t="str">
        <f t="shared" si="19"/>
        <v/>
      </c>
      <c r="G1283" s="10" t="s">
        <v>17824</v>
      </c>
      <c r="I1283" s="49"/>
      <c r="L1283">
        <v>606</v>
      </c>
    </row>
    <row r="1284" spans="1:12" ht="14.4" customHeight="1" x14ac:dyDescent="0.3">
      <c r="A1284" s="10" t="s">
        <v>17825</v>
      </c>
      <c r="B1284" s="64" t="s">
        <v>17674</v>
      </c>
      <c r="C1284" s="64" t="s">
        <v>17675</v>
      </c>
      <c r="D1284" s="10" t="s">
        <v>16554</v>
      </c>
      <c r="E1284" s="10" t="s">
        <v>17826</v>
      </c>
      <c r="F1284" t="str">
        <f t="shared" si="19"/>
        <v>y</v>
      </c>
      <c r="G1284" s="10" t="s">
        <v>13567</v>
      </c>
      <c r="H1284" s="49" t="s">
        <v>13616</v>
      </c>
      <c r="I1284" t="s">
        <v>13568</v>
      </c>
      <c r="J1284" t="s">
        <v>13616</v>
      </c>
      <c r="L1284">
        <v>3</v>
      </c>
    </row>
    <row r="1285" spans="1:12" ht="14.4" customHeight="1" x14ac:dyDescent="0.3">
      <c r="A1285" s="10" t="s">
        <v>17827</v>
      </c>
      <c r="B1285" s="64" t="s">
        <v>17674</v>
      </c>
      <c r="C1285" s="64" t="s">
        <v>17675</v>
      </c>
      <c r="D1285" s="10" t="s">
        <v>17652</v>
      </c>
      <c r="E1285" s="10" t="s">
        <v>17653</v>
      </c>
      <c r="F1285" t="str">
        <f t="shared" ref="F1285:F1348" si="20">IF(COUNTIF(H1285:J1285,"used")&gt;0,"y","")</f>
        <v>y</v>
      </c>
      <c r="G1285" s="10" t="s">
        <v>13567</v>
      </c>
      <c r="H1285" s="49" t="s">
        <v>13616</v>
      </c>
      <c r="J1285" t="s">
        <v>13616</v>
      </c>
      <c r="L1285">
        <v>225</v>
      </c>
    </row>
    <row r="1286" spans="1:12" ht="14.4" customHeight="1" x14ac:dyDescent="0.3">
      <c r="A1286" s="10" t="s">
        <v>17828</v>
      </c>
      <c r="B1286" s="10" t="s">
        <v>17829</v>
      </c>
      <c r="C1286" s="10" t="s">
        <v>17830</v>
      </c>
      <c r="D1286" s="10" t="s">
        <v>17831</v>
      </c>
      <c r="E1286" s="10" t="s">
        <v>17832</v>
      </c>
      <c r="F1286" t="str">
        <f t="shared" si="20"/>
        <v/>
      </c>
      <c r="G1286"/>
      <c r="I1286" t="s">
        <v>13568</v>
      </c>
      <c r="L1286">
        <v>607</v>
      </c>
    </row>
    <row r="1287" spans="1:12" ht="14.4" customHeight="1" x14ac:dyDescent="0.3">
      <c r="A1287" s="10" t="s">
        <v>12627</v>
      </c>
      <c r="B1287" s="10" t="s">
        <v>17833</v>
      </c>
      <c r="C1287" s="10" t="s">
        <v>17834</v>
      </c>
      <c r="D1287" s="10" t="s">
        <v>17835</v>
      </c>
      <c r="E1287" s="10" t="s">
        <v>17836</v>
      </c>
      <c r="F1287" t="str">
        <f t="shared" si="20"/>
        <v/>
      </c>
      <c r="I1287" t="s">
        <v>13568</v>
      </c>
      <c r="L1287">
        <v>235</v>
      </c>
    </row>
    <row r="1288" spans="1:12" ht="14.4" customHeight="1" x14ac:dyDescent="0.3">
      <c r="A1288" s="10" t="s">
        <v>17837</v>
      </c>
      <c r="B1288" s="10" t="s">
        <v>17838</v>
      </c>
      <c r="C1288" s="10" t="s">
        <v>17839</v>
      </c>
      <c r="D1288" s="10" t="s">
        <v>17835</v>
      </c>
      <c r="E1288" s="10" t="s">
        <v>17840</v>
      </c>
      <c r="F1288" t="str">
        <f t="shared" si="20"/>
        <v/>
      </c>
      <c r="I1288" t="s">
        <v>13568</v>
      </c>
      <c r="L1288">
        <v>235</v>
      </c>
    </row>
    <row r="1289" spans="1:12" ht="14.4" customHeight="1" x14ac:dyDescent="0.3">
      <c r="A1289" s="10" t="s">
        <v>17841</v>
      </c>
      <c r="B1289" s="10" t="s">
        <v>17842</v>
      </c>
      <c r="C1289" s="10" t="s">
        <v>17843</v>
      </c>
      <c r="D1289" s="10" t="s">
        <v>17844</v>
      </c>
      <c r="E1289" s="10" t="s">
        <v>17845</v>
      </c>
      <c r="F1289" t="str">
        <f t="shared" si="20"/>
        <v/>
      </c>
      <c r="I1289" t="s">
        <v>13568</v>
      </c>
      <c r="L1289">
        <v>236</v>
      </c>
    </row>
    <row r="1290" spans="1:12" ht="14.4" customHeight="1" x14ac:dyDescent="0.3">
      <c r="A1290" s="10" t="s">
        <v>17846</v>
      </c>
      <c r="B1290" s="10" t="s">
        <v>17847</v>
      </c>
      <c r="C1290" s="10" t="s">
        <v>17848</v>
      </c>
      <c r="D1290" s="10" t="s">
        <v>17844</v>
      </c>
      <c r="E1290" s="10" t="s">
        <v>17849</v>
      </c>
      <c r="F1290" t="str">
        <f t="shared" si="20"/>
        <v/>
      </c>
      <c r="I1290" t="s">
        <v>13568</v>
      </c>
      <c r="L1290">
        <v>236</v>
      </c>
    </row>
    <row r="1291" spans="1:12" ht="14.4" customHeight="1" x14ac:dyDescent="0.3">
      <c r="A1291" s="10" t="s">
        <v>17850</v>
      </c>
      <c r="B1291" s="10" t="s">
        <v>14652</v>
      </c>
      <c r="C1291" s="10" t="s">
        <v>14653</v>
      </c>
      <c r="D1291" s="10" t="s">
        <v>17851</v>
      </c>
      <c r="E1291" s="10" t="s">
        <v>17852</v>
      </c>
      <c r="F1291" t="str">
        <f t="shared" si="20"/>
        <v/>
      </c>
      <c r="J1291" t="s">
        <v>13568</v>
      </c>
      <c r="L1291">
        <v>237</v>
      </c>
    </row>
    <row r="1292" spans="1:12" ht="14.4" customHeight="1" x14ac:dyDescent="0.3">
      <c r="A1292" s="10" t="s">
        <v>17853</v>
      </c>
      <c r="B1292" s="64" t="s">
        <v>17854</v>
      </c>
      <c r="C1292" s="64" t="s">
        <v>17855</v>
      </c>
      <c r="D1292" s="10" t="s">
        <v>16554</v>
      </c>
      <c r="E1292" s="10" t="s">
        <v>17856</v>
      </c>
      <c r="F1292" t="str">
        <f t="shared" si="20"/>
        <v>y</v>
      </c>
      <c r="G1292" s="10" t="s">
        <v>13989</v>
      </c>
      <c r="H1292" s="49" t="s">
        <v>13616</v>
      </c>
      <c r="I1292" s="49" t="s">
        <v>13616</v>
      </c>
      <c r="J1292" s="49" t="s">
        <v>13616</v>
      </c>
      <c r="L1292">
        <v>3</v>
      </c>
    </row>
    <row r="1293" spans="1:12" ht="14.4" customHeight="1" x14ac:dyDescent="0.3">
      <c r="A1293" s="10" t="s">
        <v>17857</v>
      </c>
      <c r="B1293" s="64" t="s">
        <v>17854</v>
      </c>
      <c r="C1293" s="64" t="s">
        <v>17855</v>
      </c>
      <c r="D1293" s="10" t="s">
        <v>16554</v>
      </c>
      <c r="E1293" s="10" t="s">
        <v>17858</v>
      </c>
      <c r="F1293" t="str">
        <f t="shared" si="20"/>
        <v>y</v>
      </c>
      <c r="G1293" s="10" t="s">
        <v>13989</v>
      </c>
      <c r="H1293" s="49" t="s">
        <v>13616</v>
      </c>
      <c r="I1293" s="49" t="s">
        <v>13616</v>
      </c>
      <c r="J1293" s="49" t="s">
        <v>13616</v>
      </c>
      <c r="L1293">
        <v>3</v>
      </c>
    </row>
    <row r="1294" spans="1:12" ht="14.4" customHeight="1" x14ac:dyDescent="0.3">
      <c r="A1294" s="10" t="s">
        <v>17859</v>
      </c>
      <c r="B1294" s="64" t="s">
        <v>17860</v>
      </c>
      <c r="C1294" s="64" t="s">
        <v>17861</v>
      </c>
      <c r="D1294" s="10" t="s">
        <v>16554</v>
      </c>
      <c r="E1294" s="10" t="s">
        <v>17862</v>
      </c>
      <c r="F1294" t="str">
        <f t="shared" si="20"/>
        <v>y</v>
      </c>
      <c r="G1294" s="10" t="s">
        <v>13567</v>
      </c>
      <c r="H1294" s="49" t="s">
        <v>13616</v>
      </c>
      <c r="I1294" t="s">
        <v>13568</v>
      </c>
      <c r="J1294" t="s">
        <v>13616</v>
      </c>
      <c r="L1294">
        <v>3</v>
      </c>
    </row>
    <row r="1295" spans="1:12" ht="14.4" customHeight="1" x14ac:dyDescent="0.3">
      <c r="A1295" s="10" t="s">
        <v>17863</v>
      </c>
      <c r="B1295" s="64" t="s">
        <v>17860</v>
      </c>
      <c r="C1295" s="64" t="s">
        <v>17861</v>
      </c>
      <c r="D1295" s="10" t="s">
        <v>16554</v>
      </c>
      <c r="E1295" s="10" t="s">
        <v>17864</v>
      </c>
      <c r="F1295" t="str">
        <f t="shared" si="20"/>
        <v>y</v>
      </c>
      <c r="G1295" s="10" t="s">
        <v>13567</v>
      </c>
      <c r="H1295" s="49" t="s">
        <v>13616</v>
      </c>
      <c r="I1295" t="s">
        <v>13568</v>
      </c>
      <c r="J1295" t="s">
        <v>13616</v>
      </c>
      <c r="L1295">
        <v>3</v>
      </c>
    </row>
    <row r="1296" spans="1:12" ht="14.4" customHeight="1" x14ac:dyDescent="0.3">
      <c r="A1296" s="10" t="s">
        <v>17865</v>
      </c>
      <c r="B1296" s="64" t="s">
        <v>17866</v>
      </c>
      <c r="C1296" s="64" t="s">
        <v>17867</v>
      </c>
      <c r="D1296" s="10" t="s">
        <v>17868</v>
      </c>
      <c r="E1296" s="10" t="s">
        <v>17869</v>
      </c>
      <c r="F1296" t="str">
        <f t="shared" si="20"/>
        <v>y</v>
      </c>
      <c r="G1296" s="10" t="s">
        <v>13567</v>
      </c>
      <c r="H1296" s="49" t="s">
        <v>13616</v>
      </c>
      <c r="I1296" t="s">
        <v>13568</v>
      </c>
      <c r="J1296" s="49" t="s">
        <v>13616</v>
      </c>
      <c r="L1296">
        <v>238</v>
      </c>
    </row>
    <row r="1297" spans="1:12" ht="14.4" customHeight="1" x14ac:dyDescent="0.3">
      <c r="A1297" s="10" t="s">
        <v>17870</v>
      </c>
      <c r="B1297" s="64" t="s">
        <v>17871</v>
      </c>
      <c r="C1297" s="64" t="s">
        <v>17872</v>
      </c>
      <c r="D1297" s="10" t="s">
        <v>17873</v>
      </c>
      <c r="E1297" s="10" t="s">
        <v>17874</v>
      </c>
      <c r="F1297" t="str">
        <f t="shared" si="20"/>
        <v>y</v>
      </c>
      <c r="G1297" s="10" t="s">
        <v>13989</v>
      </c>
      <c r="H1297" s="49" t="s">
        <v>13616</v>
      </c>
      <c r="I1297" t="s">
        <v>13568</v>
      </c>
      <c r="J1297" s="49" t="s">
        <v>13616</v>
      </c>
      <c r="L1297">
        <v>612</v>
      </c>
    </row>
    <row r="1298" spans="1:12" ht="14.4" customHeight="1" x14ac:dyDescent="0.3">
      <c r="A1298" s="10" t="s">
        <v>17875</v>
      </c>
      <c r="B1298" s="64" t="s">
        <v>17876</v>
      </c>
      <c r="C1298" s="64" t="s">
        <v>17877</v>
      </c>
      <c r="D1298" s="10" t="s">
        <v>17868</v>
      </c>
      <c r="E1298" s="10" t="s">
        <v>17878</v>
      </c>
      <c r="F1298" t="str">
        <f t="shared" si="20"/>
        <v>y</v>
      </c>
      <c r="G1298" s="10" t="s">
        <v>13567</v>
      </c>
      <c r="H1298" s="49" t="s">
        <v>13616</v>
      </c>
      <c r="I1298" t="s">
        <v>13568</v>
      </c>
      <c r="J1298" s="49" t="s">
        <v>13616</v>
      </c>
      <c r="L1298">
        <v>238</v>
      </c>
    </row>
    <row r="1299" spans="1:12" ht="14.4" customHeight="1" x14ac:dyDescent="0.3">
      <c r="A1299" s="10" t="s">
        <v>17879</v>
      </c>
      <c r="B1299" s="64" t="s">
        <v>17880</v>
      </c>
      <c r="C1299" s="64" t="s">
        <v>17881</v>
      </c>
      <c r="D1299" s="10" t="s">
        <v>17882</v>
      </c>
      <c r="E1299" s="10" t="s">
        <v>17883</v>
      </c>
      <c r="F1299" t="str">
        <f t="shared" si="20"/>
        <v>y</v>
      </c>
      <c r="G1299" s="10" t="s">
        <v>13567</v>
      </c>
      <c r="H1299" s="49" t="s">
        <v>13616</v>
      </c>
      <c r="I1299" t="s">
        <v>13568</v>
      </c>
      <c r="J1299" s="49" t="s">
        <v>13616</v>
      </c>
      <c r="L1299">
        <v>613</v>
      </c>
    </row>
    <row r="1300" spans="1:12" ht="14.4" customHeight="1" x14ac:dyDescent="0.3">
      <c r="A1300" s="10" t="s">
        <v>17884</v>
      </c>
      <c r="B1300" s="10" t="s">
        <v>17885</v>
      </c>
      <c r="C1300" s="10" t="s">
        <v>17886</v>
      </c>
      <c r="D1300" s="10" t="s">
        <v>16422</v>
      </c>
      <c r="E1300" s="10" t="s">
        <v>17887</v>
      </c>
      <c r="F1300" t="str">
        <f t="shared" si="20"/>
        <v/>
      </c>
      <c r="J1300" t="s">
        <v>13568</v>
      </c>
      <c r="L1300">
        <v>13</v>
      </c>
    </row>
    <row r="1301" spans="1:12" ht="14.4" customHeight="1" x14ac:dyDescent="0.3">
      <c r="A1301" s="10" t="s">
        <v>17888</v>
      </c>
      <c r="B1301" s="10" t="s">
        <v>17889</v>
      </c>
      <c r="C1301" s="10" t="s">
        <v>17890</v>
      </c>
      <c r="D1301" s="10" t="s">
        <v>16422</v>
      </c>
      <c r="E1301" s="10" t="s">
        <v>16773</v>
      </c>
      <c r="F1301" t="str">
        <f t="shared" si="20"/>
        <v/>
      </c>
      <c r="J1301" t="s">
        <v>13568</v>
      </c>
      <c r="L1301">
        <v>13</v>
      </c>
    </row>
    <row r="1302" spans="1:12" ht="14.4" customHeight="1" x14ac:dyDescent="0.3">
      <c r="A1302" s="10" t="s">
        <v>17891</v>
      </c>
      <c r="B1302" s="10" t="s">
        <v>17892</v>
      </c>
      <c r="C1302" s="10" t="s">
        <v>17893</v>
      </c>
      <c r="D1302" s="10" t="s">
        <v>16422</v>
      </c>
      <c r="E1302" s="10" t="s">
        <v>16423</v>
      </c>
      <c r="F1302" t="str">
        <f t="shared" si="20"/>
        <v/>
      </c>
      <c r="J1302" t="s">
        <v>13568</v>
      </c>
      <c r="L1302">
        <v>13</v>
      </c>
    </row>
    <row r="1303" spans="1:12" ht="14.4" customHeight="1" x14ac:dyDescent="0.3">
      <c r="A1303" s="10" t="s">
        <v>17894</v>
      </c>
      <c r="B1303" s="64" t="s">
        <v>17895</v>
      </c>
      <c r="C1303" s="64" t="s">
        <v>17896</v>
      </c>
      <c r="D1303" s="10" t="s">
        <v>14418</v>
      </c>
      <c r="E1303" s="10" t="s">
        <v>17897</v>
      </c>
      <c r="F1303" t="str">
        <f t="shared" si="20"/>
        <v>y</v>
      </c>
      <c r="G1303" s="48" t="s">
        <v>15078</v>
      </c>
      <c r="H1303" s="49" t="s">
        <v>13616</v>
      </c>
      <c r="I1303" t="s">
        <v>13568</v>
      </c>
      <c r="J1303" t="s">
        <v>13616</v>
      </c>
      <c r="L1303">
        <v>80</v>
      </c>
    </row>
    <row r="1304" spans="1:12" ht="14.4" customHeight="1" x14ac:dyDescent="0.3">
      <c r="A1304" s="10" t="s">
        <v>17898</v>
      </c>
      <c r="B1304" s="10" t="s">
        <v>17899</v>
      </c>
      <c r="C1304" s="10" t="s">
        <v>17900</v>
      </c>
      <c r="D1304" s="10" t="s">
        <v>17901</v>
      </c>
      <c r="E1304" s="10" t="s">
        <v>17902</v>
      </c>
      <c r="F1304" t="str">
        <f t="shared" si="20"/>
        <v/>
      </c>
      <c r="J1304" t="s">
        <v>13568</v>
      </c>
      <c r="L1304">
        <v>614</v>
      </c>
    </row>
    <row r="1305" spans="1:12" ht="14.4" customHeight="1" x14ac:dyDescent="0.3">
      <c r="A1305" s="10" t="s">
        <v>17903</v>
      </c>
      <c r="B1305" s="10" t="s">
        <v>17904</v>
      </c>
      <c r="C1305" s="10" t="s">
        <v>17905</v>
      </c>
      <c r="D1305" s="10" t="s">
        <v>17906</v>
      </c>
      <c r="E1305" s="10" t="s">
        <v>17907</v>
      </c>
      <c r="F1305" t="str">
        <f t="shared" si="20"/>
        <v/>
      </c>
      <c r="L1305">
        <v>615</v>
      </c>
    </row>
    <row r="1306" spans="1:12" ht="14.4" customHeight="1" x14ac:dyDescent="0.3">
      <c r="A1306" s="10" t="s">
        <v>17908</v>
      </c>
      <c r="B1306" s="64" t="s">
        <v>17909</v>
      </c>
      <c r="C1306" s="64" t="s">
        <v>17910</v>
      </c>
      <c r="D1306" s="10" t="s">
        <v>14423</v>
      </c>
      <c r="E1306" s="10" t="s">
        <v>17911</v>
      </c>
      <c r="F1306" t="str">
        <f t="shared" si="20"/>
        <v>y</v>
      </c>
      <c r="G1306" s="48" t="s">
        <v>15078</v>
      </c>
      <c r="H1306" s="49" t="s">
        <v>13616</v>
      </c>
      <c r="I1306" t="s">
        <v>13568</v>
      </c>
      <c r="J1306" t="s">
        <v>13616</v>
      </c>
      <c r="L1306">
        <v>22</v>
      </c>
    </row>
    <row r="1307" spans="1:12" ht="14.4" customHeight="1" x14ac:dyDescent="0.3">
      <c r="A1307" s="10" t="s">
        <v>17912</v>
      </c>
      <c r="B1307" s="64" t="s">
        <v>17913</v>
      </c>
      <c r="C1307" s="64" t="s">
        <v>17914</v>
      </c>
      <c r="D1307" s="10" t="s">
        <v>14423</v>
      </c>
      <c r="E1307" s="10" t="s">
        <v>17915</v>
      </c>
      <c r="F1307" t="str">
        <f t="shared" si="20"/>
        <v>y</v>
      </c>
      <c r="G1307" s="48" t="s">
        <v>15078</v>
      </c>
      <c r="H1307" s="49" t="s">
        <v>13616</v>
      </c>
      <c r="I1307" t="s">
        <v>13568</v>
      </c>
      <c r="J1307" t="s">
        <v>13616</v>
      </c>
      <c r="L1307">
        <v>22</v>
      </c>
    </row>
    <row r="1308" spans="1:12" ht="14.4" customHeight="1" x14ac:dyDescent="0.3">
      <c r="A1308" s="10" t="s">
        <v>4816</v>
      </c>
      <c r="B1308" s="64" t="s">
        <v>14256</v>
      </c>
      <c r="C1308" s="64" t="s">
        <v>14257</v>
      </c>
      <c r="D1308" s="10" t="s">
        <v>17916</v>
      </c>
      <c r="E1308" s="10" t="s">
        <v>17917</v>
      </c>
      <c r="F1308" t="str">
        <f t="shared" si="20"/>
        <v>y</v>
      </c>
      <c r="G1308" s="10" t="s">
        <v>13567</v>
      </c>
      <c r="H1308" s="49" t="s">
        <v>13616</v>
      </c>
      <c r="I1308" t="s">
        <v>13568</v>
      </c>
      <c r="J1308" s="49" t="s">
        <v>13616</v>
      </c>
      <c r="L1308">
        <v>616</v>
      </c>
    </row>
    <row r="1309" spans="1:12" ht="14.4" customHeight="1" x14ac:dyDescent="0.3">
      <c r="A1309" s="10" t="s">
        <v>17918</v>
      </c>
      <c r="B1309" s="64" t="s">
        <v>14256</v>
      </c>
      <c r="C1309" s="64" t="s">
        <v>14257</v>
      </c>
      <c r="D1309" s="10" t="s">
        <v>17919</v>
      </c>
      <c r="E1309" s="10" t="s">
        <v>17920</v>
      </c>
      <c r="F1309" t="str">
        <f t="shared" si="20"/>
        <v>y</v>
      </c>
      <c r="G1309" s="10" t="s">
        <v>13989</v>
      </c>
      <c r="H1309" s="49" t="s">
        <v>13616</v>
      </c>
      <c r="I1309" t="s">
        <v>13568</v>
      </c>
      <c r="J1309" s="49" t="s">
        <v>13616</v>
      </c>
      <c r="L1309">
        <v>617</v>
      </c>
    </row>
    <row r="1310" spans="1:12" ht="14.4" customHeight="1" x14ac:dyDescent="0.3">
      <c r="A1310" s="10" t="s">
        <v>17921</v>
      </c>
      <c r="B1310" s="64" t="s">
        <v>17922</v>
      </c>
      <c r="C1310" s="64" t="s">
        <v>17923</v>
      </c>
      <c r="D1310" s="10" t="s">
        <v>17924</v>
      </c>
      <c r="E1310" s="10" t="s">
        <v>17925</v>
      </c>
      <c r="F1310" t="str">
        <f t="shared" si="20"/>
        <v>y</v>
      </c>
      <c r="G1310" s="10" t="s">
        <v>13989</v>
      </c>
      <c r="H1310" s="49" t="s">
        <v>13616</v>
      </c>
      <c r="J1310" s="49" t="s">
        <v>13616</v>
      </c>
      <c r="L1310">
        <v>111</v>
      </c>
    </row>
    <row r="1311" spans="1:12" ht="14.4" customHeight="1" x14ac:dyDescent="0.3">
      <c r="A1311" s="10" t="s">
        <v>17926</v>
      </c>
      <c r="B1311" s="64" t="s">
        <v>17927</v>
      </c>
      <c r="C1311" s="64" t="s">
        <v>17928</v>
      </c>
      <c r="D1311" s="10" t="s">
        <v>17929</v>
      </c>
      <c r="E1311" s="10" t="s">
        <v>17930</v>
      </c>
      <c r="F1311" t="str">
        <f t="shared" si="20"/>
        <v>y</v>
      </c>
      <c r="G1311" s="10" t="s">
        <v>13567</v>
      </c>
      <c r="H1311" s="49" t="s">
        <v>13616</v>
      </c>
      <c r="J1311" s="49" t="s">
        <v>13616</v>
      </c>
      <c r="L1311">
        <v>112</v>
      </c>
    </row>
    <row r="1312" spans="1:12" ht="14.4" customHeight="1" x14ac:dyDescent="0.3">
      <c r="A1312" s="10" t="s">
        <v>17931</v>
      </c>
      <c r="B1312" s="10" t="s">
        <v>17932</v>
      </c>
      <c r="C1312" s="10" t="s">
        <v>17933</v>
      </c>
      <c r="D1312" s="10" t="s">
        <v>17851</v>
      </c>
      <c r="E1312" s="10" t="s">
        <v>17934</v>
      </c>
      <c r="F1312" t="str">
        <f t="shared" si="20"/>
        <v/>
      </c>
      <c r="L1312">
        <v>237</v>
      </c>
    </row>
    <row r="1313" spans="1:12" ht="14.4" customHeight="1" x14ac:dyDescent="0.3">
      <c r="A1313" s="10" t="s">
        <v>17935</v>
      </c>
      <c r="B1313" s="10" t="s">
        <v>17936</v>
      </c>
      <c r="C1313" s="10" t="s">
        <v>17937</v>
      </c>
      <c r="D1313" s="10" t="s">
        <v>15863</v>
      </c>
      <c r="E1313" s="10" t="s">
        <v>15864</v>
      </c>
      <c r="F1313" t="str">
        <f t="shared" si="20"/>
        <v/>
      </c>
      <c r="L1313">
        <v>5</v>
      </c>
    </row>
    <row r="1314" spans="1:12" ht="14.4" customHeight="1" x14ac:dyDescent="0.3">
      <c r="A1314" s="10" t="s">
        <v>17938</v>
      </c>
      <c r="B1314" s="10" t="s">
        <v>17939</v>
      </c>
      <c r="C1314" s="10" t="s">
        <v>17940</v>
      </c>
      <c r="D1314" s="10" t="s">
        <v>15863</v>
      </c>
      <c r="E1314" s="10" t="s">
        <v>16396</v>
      </c>
      <c r="F1314" t="str">
        <f t="shared" si="20"/>
        <v/>
      </c>
      <c r="L1314">
        <v>5</v>
      </c>
    </row>
    <row r="1315" spans="1:12" ht="14.4" customHeight="1" x14ac:dyDescent="0.3">
      <c r="A1315" s="10" t="s">
        <v>17941</v>
      </c>
      <c r="B1315" s="10" t="s">
        <v>17942</v>
      </c>
      <c r="C1315" s="10" t="s">
        <v>17943</v>
      </c>
      <c r="D1315" s="10" t="s">
        <v>16362</v>
      </c>
      <c r="E1315" s="10" t="s">
        <v>16363</v>
      </c>
      <c r="F1315" t="str">
        <f t="shared" si="20"/>
        <v/>
      </c>
      <c r="K1315" t="s">
        <v>13821</v>
      </c>
      <c r="L1315">
        <v>21</v>
      </c>
    </row>
    <row r="1316" spans="1:12" ht="14.4" customHeight="1" x14ac:dyDescent="0.3">
      <c r="A1316" s="10" t="s">
        <v>4625</v>
      </c>
      <c r="B1316" s="64" t="s">
        <v>17944</v>
      </c>
      <c r="C1316" s="64" t="s">
        <v>17945</v>
      </c>
      <c r="D1316" s="10" t="s">
        <v>14884</v>
      </c>
      <c r="E1316" s="10" t="s">
        <v>17946</v>
      </c>
      <c r="F1316" t="str">
        <f t="shared" si="20"/>
        <v>y</v>
      </c>
      <c r="G1316" s="10" t="s">
        <v>13567</v>
      </c>
      <c r="H1316" s="49" t="s">
        <v>13616</v>
      </c>
      <c r="J1316" t="s">
        <v>13616</v>
      </c>
      <c r="L1316">
        <v>166</v>
      </c>
    </row>
    <row r="1317" spans="1:12" ht="14.4" customHeight="1" x14ac:dyDescent="0.3">
      <c r="A1317" s="10" t="s">
        <v>17947</v>
      </c>
      <c r="B1317" s="64" t="s">
        <v>17948</v>
      </c>
      <c r="C1317" s="64" t="s">
        <v>17949</v>
      </c>
      <c r="D1317" s="10" t="s">
        <v>17950</v>
      </c>
      <c r="E1317" s="10" t="s">
        <v>17951</v>
      </c>
      <c r="F1317" t="str">
        <f t="shared" si="20"/>
        <v>y</v>
      </c>
      <c r="G1317" s="10" t="s">
        <v>13989</v>
      </c>
      <c r="H1317" s="49" t="s">
        <v>13616</v>
      </c>
      <c r="L1317">
        <v>620</v>
      </c>
    </row>
    <row r="1318" spans="1:12" ht="14.4" customHeight="1" x14ac:dyDescent="0.3">
      <c r="A1318" s="10" t="s">
        <v>17952</v>
      </c>
      <c r="B1318" s="64" t="s">
        <v>17953</v>
      </c>
      <c r="C1318" s="64" t="s">
        <v>17954</v>
      </c>
      <c r="D1318" s="10" t="s">
        <v>17955</v>
      </c>
      <c r="E1318" s="10" t="s">
        <v>17956</v>
      </c>
      <c r="F1318" t="str">
        <f t="shared" si="20"/>
        <v>y</v>
      </c>
      <c r="G1318" t="s">
        <v>13989</v>
      </c>
      <c r="H1318" s="49" t="s">
        <v>13616</v>
      </c>
      <c r="I1318" t="s">
        <v>13568</v>
      </c>
      <c r="J1318" s="49" t="s">
        <v>13616</v>
      </c>
      <c r="L1318">
        <v>621</v>
      </c>
    </row>
    <row r="1319" spans="1:12" ht="14.4" customHeight="1" x14ac:dyDescent="0.3">
      <c r="A1319" s="10" t="s">
        <v>17957</v>
      </c>
      <c r="B1319" s="64" t="s">
        <v>17953</v>
      </c>
      <c r="C1319" s="64" t="s">
        <v>17954</v>
      </c>
      <c r="D1319" s="10" t="s">
        <v>17958</v>
      </c>
      <c r="E1319" s="10" t="s">
        <v>17959</v>
      </c>
      <c r="F1319" t="str">
        <f t="shared" si="20"/>
        <v>y</v>
      </c>
      <c r="G1319" t="s">
        <v>13567</v>
      </c>
      <c r="H1319" s="49" t="s">
        <v>13616</v>
      </c>
      <c r="I1319" t="s">
        <v>13568</v>
      </c>
      <c r="J1319" s="49" t="s">
        <v>13616</v>
      </c>
      <c r="L1319">
        <v>622</v>
      </c>
    </row>
    <row r="1320" spans="1:12" ht="14.4" customHeight="1" x14ac:dyDescent="0.3">
      <c r="A1320" s="10" t="s">
        <v>17960</v>
      </c>
      <c r="B1320" s="10" t="s">
        <v>17961</v>
      </c>
      <c r="C1320" s="10" t="s">
        <v>17962</v>
      </c>
      <c r="D1320" s="10" t="s">
        <v>17963</v>
      </c>
      <c r="E1320" s="10" t="s">
        <v>17964</v>
      </c>
      <c r="F1320" t="str">
        <f t="shared" si="20"/>
        <v/>
      </c>
      <c r="G1320"/>
      <c r="I1320" t="s">
        <v>13568</v>
      </c>
      <c r="L1320">
        <v>83</v>
      </c>
    </row>
    <row r="1321" spans="1:12" ht="14.4" customHeight="1" x14ac:dyDescent="0.3">
      <c r="A1321" s="10" t="s">
        <v>4648</v>
      </c>
      <c r="B1321" s="64" t="s">
        <v>17965</v>
      </c>
      <c r="C1321" s="64" t="s">
        <v>17966</v>
      </c>
      <c r="D1321" s="10" t="s">
        <v>17924</v>
      </c>
      <c r="E1321" s="10" t="s">
        <v>17967</v>
      </c>
      <c r="F1321" t="str">
        <f t="shared" si="20"/>
        <v>y</v>
      </c>
      <c r="G1321" s="10" t="s">
        <v>13989</v>
      </c>
      <c r="H1321" s="49" t="s">
        <v>13616</v>
      </c>
      <c r="J1321" s="49" t="s">
        <v>13616</v>
      </c>
      <c r="L1321">
        <v>111</v>
      </c>
    </row>
    <row r="1322" spans="1:12" ht="14.4" customHeight="1" x14ac:dyDescent="0.3">
      <c r="A1322" s="10" t="s">
        <v>17968</v>
      </c>
      <c r="B1322" s="10" t="s">
        <v>17969</v>
      </c>
      <c r="C1322" s="10" t="s">
        <v>17970</v>
      </c>
      <c r="D1322" s="10" t="s">
        <v>17963</v>
      </c>
      <c r="E1322" s="10" t="s">
        <v>17964</v>
      </c>
      <c r="F1322" t="str">
        <f t="shared" si="20"/>
        <v/>
      </c>
      <c r="G1322"/>
      <c r="I1322" t="s">
        <v>13568</v>
      </c>
      <c r="L1322">
        <v>83</v>
      </c>
    </row>
    <row r="1323" spans="1:12" ht="14.4" customHeight="1" x14ac:dyDescent="0.3">
      <c r="A1323" s="10" t="s">
        <v>17971</v>
      </c>
      <c r="B1323" s="64" t="s">
        <v>17972</v>
      </c>
      <c r="C1323" s="64" t="s">
        <v>17973</v>
      </c>
      <c r="D1323" s="10" t="s">
        <v>17974</v>
      </c>
      <c r="E1323" s="10" t="s">
        <v>17975</v>
      </c>
      <c r="F1323" t="str">
        <f t="shared" si="20"/>
        <v>y</v>
      </c>
      <c r="G1323" s="10" t="s">
        <v>13567</v>
      </c>
      <c r="H1323" s="49" t="s">
        <v>13616</v>
      </c>
      <c r="J1323" s="49" t="s">
        <v>13616</v>
      </c>
      <c r="L1323">
        <v>112</v>
      </c>
    </row>
    <row r="1324" spans="1:12" ht="14.4" customHeight="1" x14ac:dyDescent="0.3">
      <c r="A1324" s="10" t="s">
        <v>17976</v>
      </c>
      <c r="B1324" s="10" t="s">
        <v>17977</v>
      </c>
      <c r="C1324" s="10" t="s">
        <v>17978</v>
      </c>
      <c r="D1324" s="10" t="s">
        <v>17979</v>
      </c>
      <c r="E1324" s="10" t="s">
        <v>17980</v>
      </c>
      <c r="F1324" t="str">
        <f t="shared" si="20"/>
        <v/>
      </c>
      <c r="J1324" t="s">
        <v>13568</v>
      </c>
      <c r="L1324">
        <v>624</v>
      </c>
    </row>
    <row r="1325" spans="1:12" ht="14.4" customHeight="1" x14ac:dyDescent="0.3">
      <c r="A1325" s="10" t="s">
        <v>17981</v>
      </c>
      <c r="B1325" s="10" t="s">
        <v>17982</v>
      </c>
      <c r="C1325" s="10" t="s">
        <v>17983</v>
      </c>
      <c r="D1325" s="10" t="s">
        <v>17984</v>
      </c>
      <c r="E1325" s="10" t="s">
        <v>17985</v>
      </c>
      <c r="F1325" t="str">
        <f t="shared" si="20"/>
        <v/>
      </c>
      <c r="J1325" t="s">
        <v>13568</v>
      </c>
      <c r="L1325">
        <v>242</v>
      </c>
    </row>
    <row r="1326" spans="1:12" ht="14.4" customHeight="1" x14ac:dyDescent="0.3">
      <c r="A1326" s="10" t="s">
        <v>17986</v>
      </c>
      <c r="B1326" s="10" t="s">
        <v>17982</v>
      </c>
      <c r="C1326" s="10" t="s">
        <v>17983</v>
      </c>
      <c r="D1326" s="10" t="s">
        <v>17984</v>
      </c>
      <c r="E1326" s="10" t="s">
        <v>17987</v>
      </c>
      <c r="F1326" t="str">
        <f t="shared" si="20"/>
        <v/>
      </c>
      <c r="J1326" t="s">
        <v>13568</v>
      </c>
      <c r="L1326">
        <v>242</v>
      </c>
    </row>
    <row r="1327" spans="1:12" ht="14.4" customHeight="1" x14ac:dyDescent="0.3">
      <c r="A1327" s="10" t="s">
        <v>17988</v>
      </c>
      <c r="B1327" s="10" t="s">
        <v>17989</v>
      </c>
      <c r="C1327" s="10" t="s">
        <v>17990</v>
      </c>
      <c r="D1327" s="10" t="s">
        <v>17991</v>
      </c>
      <c r="E1327" s="10" t="s">
        <v>17992</v>
      </c>
      <c r="F1327" t="str">
        <f t="shared" si="20"/>
        <v/>
      </c>
      <c r="J1327" t="s">
        <v>13568</v>
      </c>
      <c r="L1327">
        <v>626</v>
      </c>
    </row>
    <row r="1328" spans="1:12" ht="14.4" customHeight="1" x14ac:dyDescent="0.3">
      <c r="A1328" s="10" t="s">
        <v>17993</v>
      </c>
      <c r="B1328" s="10" t="s">
        <v>17989</v>
      </c>
      <c r="C1328" s="10" t="s">
        <v>17990</v>
      </c>
      <c r="D1328" s="10" t="s">
        <v>17994</v>
      </c>
      <c r="E1328" s="10" t="s">
        <v>17995</v>
      </c>
      <c r="F1328" t="str">
        <f t="shared" si="20"/>
        <v/>
      </c>
      <c r="J1328" t="s">
        <v>13568</v>
      </c>
      <c r="L1328">
        <v>627</v>
      </c>
    </row>
    <row r="1329" spans="1:12" ht="14.4" customHeight="1" x14ac:dyDescent="0.3">
      <c r="A1329" s="10" t="s">
        <v>17996</v>
      </c>
      <c r="B1329" s="10" t="s">
        <v>17997</v>
      </c>
      <c r="C1329" s="10" t="s">
        <v>17998</v>
      </c>
      <c r="D1329" s="10" t="s">
        <v>17999</v>
      </c>
      <c r="E1329" s="10" t="s">
        <v>18000</v>
      </c>
      <c r="F1329" t="str">
        <f t="shared" si="20"/>
        <v/>
      </c>
      <c r="J1329" t="s">
        <v>13568</v>
      </c>
      <c r="L1329">
        <v>628</v>
      </c>
    </row>
    <row r="1330" spans="1:12" ht="14.4" customHeight="1" x14ac:dyDescent="0.3">
      <c r="A1330" s="10" t="s">
        <v>18001</v>
      </c>
      <c r="B1330" s="10" t="s">
        <v>17885</v>
      </c>
      <c r="C1330" s="10" t="s">
        <v>17886</v>
      </c>
      <c r="D1330" s="10" t="s">
        <v>16808</v>
      </c>
      <c r="E1330" s="10" t="s">
        <v>14194</v>
      </c>
      <c r="F1330" t="str">
        <f t="shared" si="20"/>
        <v/>
      </c>
      <c r="I1330" t="s">
        <v>13568</v>
      </c>
      <c r="J1330" t="s">
        <v>13568</v>
      </c>
      <c r="L1330">
        <v>126</v>
      </c>
    </row>
    <row r="1331" spans="1:12" ht="14.4" customHeight="1" x14ac:dyDescent="0.3">
      <c r="A1331" s="10" t="s">
        <v>18002</v>
      </c>
      <c r="B1331" s="10" t="s">
        <v>18003</v>
      </c>
      <c r="C1331" s="10" t="s">
        <v>18004</v>
      </c>
      <c r="D1331" s="10" t="s">
        <v>18005</v>
      </c>
      <c r="E1331" s="10" t="s">
        <v>18006</v>
      </c>
      <c r="F1331" t="str">
        <f t="shared" si="20"/>
        <v/>
      </c>
      <c r="G1331"/>
      <c r="L1331">
        <v>243</v>
      </c>
    </row>
    <row r="1332" spans="1:12" ht="14.4" customHeight="1" x14ac:dyDescent="0.3">
      <c r="A1332" s="10" t="s">
        <v>18007</v>
      </c>
      <c r="B1332" s="10" t="s">
        <v>18008</v>
      </c>
      <c r="C1332" s="10" t="s">
        <v>18009</v>
      </c>
      <c r="D1332" s="10" t="s">
        <v>18010</v>
      </c>
      <c r="E1332" s="10" t="s">
        <v>16472</v>
      </c>
      <c r="F1332" t="str">
        <f t="shared" si="20"/>
        <v/>
      </c>
      <c r="G1332"/>
      <c r="L1332">
        <v>630</v>
      </c>
    </row>
    <row r="1333" spans="1:12" ht="14.4" customHeight="1" x14ac:dyDescent="0.3">
      <c r="A1333" s="10" t="s">
        <v>18011</v>
      </c>
      <c r="B1333" s="10" t="s">
        <v>18008</v>
      </c>
      <c r="C1333" s="10" t="s">
        <v>18009</v>
      </c>
      <c r="D1333" s="10" t="s">
        <v>18012</v>
      </c>
      <c r="E1333" s="10" t="s">
        <v>18013</v>
      </c>
      <c r="F1333" t="str">
        <f t="shared" si="20"/>
        <v/>
      </c>
      <c r="G1333"/>
      <c r="L1333">
        <v>631</v>
      </c>
    </row>
    <row r="1334" spans="1:12" ht="14.4" customHeight="1" x14ac:dyDescent="0.3">
      <c r="A1334" s="10" t="s">
        <v>18014</v>
      </c>
      <c r="B1334" s="10" t="s">
        <v>18008</v>
      </c>
      <c r="C1334" s="10" t="s">
        <v>18009</v>
      </c>
      <c r="D1334" s="10" t="s">
        <v>18015</v>
      </c>
      <c r="E1334" s="10" t="s">
        <v>18016</v>
      </c>
      <c r="F1334" t="str">
        <f t="shared" si="20"/>
        <v/>
      </c>
      <c r="G1334"/>
      <c r="L1334">
        <v>632</v>
      </c>
    </row>
    <row r="1335" spans="1:12" ht="14.4" customHeight="1" x14ac:dyDescent="0.3">
      <c r="A1335" s="10" t="s">
        <v>18017</v>
      </c>
      <c r="B1335" s="10" t="s">
        <v>18018</v>
      </c>
      <c r="C1335" s="10" t="s">
        <v>18019</v>
      </c>
      <c r="D1335" s="10" t="s">
        <v>18020</v>
      </c>
      <c r="E1335" s="10" t="s">
        <v>18021</v>
      </c>
      <c r="F1335" t="str">
        <f t="shared" si="20"/>
        <v/>
      </c>
      <c r="L1335">
        <v>633</v>
      </c>
    </row>
    <row r="1336" spans="1:12" ht="14.4" customHeight="1" x14ac:dyDescent="0.3">
      <c r="A1336" s="10" t="s">
        <v>18022</v>
      </c>
      <c r="B1336" s="10" t="s">
        <v>18023</v>
      </c>
      <c r="C1336" s="10" t="s">
        <v>18024</v>
      </c>
      <c r="D1336" s="10" t="s">
        <v>18025</v>
      </c>
      <c r="E1336" s="10" t="s">
        <v>18026</v>
      </c>
      <c r="F1336" t="str">
        <f t="shared" si="20"/>
        <v/>
      </c>
      <c r="G1336"/>
      <c r="L1336">
        <v>634</v>
      </c>
    </row>
    <row r="1337" spans="1:12" ht="14.4" customHeight="1" x14ac:dyDescent="0.3">
      <c r="A1337" s="10" t="s">
        <v>18027</v>
      </c>
      <c r="B1337" s="10" t="s">
        <v>17033</v>
      </c>
      <c r="C1337" s="10" t="s">
        <v>17034</v>
      </c>
      <c r="D1337" s="10" t="s">
        <v>18028</v>
      </c>
      <c r="E1337" s="10" t="s">
        <v>18029</v>
      </c>
      <c r="F1337" t="str">
        <f t="shared" si="20"/>
        <v/>
      </c>
      <c r="L1337">
        <v>635</v>
      </c>
    </row>
    <row r="1338" spans="1:12" ht="14.4" customHeight="1" x14ac:dyDescent="0.3">
      <c r="A1338" s="10" t="s">
        <v>18030</v>
      </c>
      <c r="B1338" s="10" t="s">
        <v>18023</v>
      </c>
      <c r="C1338" s="10" t="s">
        <v>18024</v>
      </c>
      <c r="D1338" s="10" t="s">
        <v>18005</v>
      </c>
      <c r="E1338" s="10" t="s">
        <v>18031</v>
      </c>
      <c r="F1338" t="str">
        <f t="shared" si="20"/>
        <v/>
      </c>
      <c r="G1338"/>
      <c r="L1338">
        <v>243</v>
      </c>
    </row>
    <row r="1339" spans="1:12" ht="14.4" customHeight="1" x14ac:dyDescent="0.3">
      <c r="A1339" s="10" t="s">
        <v>18032</v>
      </c>
      <c r="B1339" s="10" t="s">
        <v>12667</v>
      </c>
      <c r="C1339" s="10" t="s">
        <v>18033</v>
      </c>
      <c r="D1339" s="10" t="s">
        <v>18034</v>
      </c>
      <c r="E1339" s="10" t="s">
        <v>15722</v>
      </c>
      <c r="F1339" t="str">
        <f t="shared" si="20"/>
        <v/>
      </c>
      <c r="H1339" s="49"/>
      <c r="I1339" t="s">
        <v>13568</v>
      </c>
      <c r="J1339" s="49"/>
      <c r="L1339">
        <v>636</v>
      </c>
    </row>
    <row r="1340" spans="1:12" ht="14.4" customHeight="1" x14ac:dyDescent="0.3">
      <c r="A1340" s="10" t="s">
        <v>18035</v>
      </c>
      <c r="B1340" s="10" t="s">
        <v>12576</v>
      </c>
      <c r="C1340" s="10" t="s">
        <v>18036</v>
      </c>
      <c r="D1340" s="10" t="s">
        <v>18037</v>
      </c>
      <c r="E1340" s="10" t="s">
        <v>15804</v>
      </c>
      <c r="F1340" t="str">
        <f t="shared" si="20"/>
        <v/>
      </c>
      <c r="I1340" t="s">
        <v>13568</v>
      </c>
      <c r="K1340" t="s">
        <v>13821</v>
      </c>
      <c r="L1340">
        <v>637</v>
      </c>
    </row>
    <row r="1341" spans="1:12" ht="14.4" customHeight="1" x14ac:dyDescent="0.3">
      <c r="A1341" s="10" t="s">
        <v>18038</v>
      </c>
      <c r="B1341" s="10" t="s">
        <v>18039</v>
      </c>
      <c r="C1341" s="10" t="s">
        <v>18040</v>
      </c>
      <c r="D1341" s="10" t="s">
        <v>18041</v>
      </c>
      <c r="E1341" s="10" t="s">
        <v>15804</v>
      </c>
      <c r="F1341" t="str">
        <f t="shared" si="20"/>
        <v/>
      </c>
      <c r="G1341"/>
      <c r="I1341" t="s">
        <v>13568</v>
      </c>
      <c r="K1341" t="s">
        <v>13821</v>
      </c>
      <c r="L1341">
        <v>638</v>
      </c>
    </row>
    <row r="1342" spans="1:12" ht="14.4" customHeight="1" x14ac:dyDescent="0.3">
      <c r="A1342" s="10" t="s">
        <v>18042</v>
      </c>
      <c r="B1342" s="64" t="s">
        <v>18043</v>
      </c>
      <c r="C1342" s="64" t="s">
        <v>18044</v>
      </c>
      <c r="D1342" s="10" t="s">
        <v>17924</v>
      </c>
      <c r="E1342" s="10" t="s">
        <v>18045</v>
      </c>
      <c r="F1342" t="str">
        <f t="shared" si="20"/>
        <v>y</v>
      </c>
      <c r="G1342" s="10" t="s">
        <v>13989</v>
      </c>
      <c r="H1342" s="49" t="s">
        <v>13616</v>
      </c>
      <c r="I1342" t="s">
        <v>13568</v>
      </c>
      <c r="L1342">
        <v>111</v>
      </c>
    </row>
    <row r="1343" spans="1:12" ht="14.4" customHeight="1" x14ac:dyDescent="0.3">
      <c r="A1343" s="10" t="s">
        <v>18046</v>
      </c>
      <c r="B1343" s="64" t="s">
        <v>18047</v>
      </c>
      <c r="C1343" s="64" t="s">
        <v>18048</v>
      </c>
      <c r="D1343" s="10" t="s">
        <v>17929</v>
      </c>
      <c r="E1343" s="10" t="s">
        <v>18049</v>
      </c>
      <c r="F1343" t="str">
        <f t="shared" si="20"/>
        <v>y</v>
      </c>
      <c r="G1343" s="10" t="s">
        <v>13989</v>
      </c>
      <c r="H1343" t="s">
        <v>13616</v>
      </c>
      <c r="L1343">
        <v>112</v>
      </c>
    </row>
    <row r="1344" spans="1:12" ht="14.4" customHeight="1" x14ac:dyDescent="0.3">
      <c r="A1344" s="10" t="s">
        <v>4656</v>
      </c>
      <c r="B1344" s="64" t="s">
        <v>18050</v>
      </c>
      <c r="C1344" s="64" t="s">
        <v>18051</v>
      </c>
      <c r="D1344" s="10" t="s">
        <v>17636</v>
      </c>
      <c r="E1344" s="10" t="s">
        <v>18052</v>
      </c>
      <c r="F1344" t="str">
        <f t="shared" si="20"/>
        <v>y</v>
      </c>
      <c r="G1344" s="10" t="s">
        <v>14110</v>
      </c>
      <c r="H1344" s="49" t="s">
        <v>13616</v>
      </c>
      <c r="I1344" s="49" t="s">
        <v>13616</v>
      </c>
      <c r="J1344" s="49" t="s">
        <v>13616</v>
      </c>
      <c r="L1344">
        <v>43</v>
      </c>
    </row>
    <row r="1345" spans="1:12" ht="14.4" customHeight="1" x14ac:dyDescent="0.3">
      <c r="A1345" s="10" t="s">
        <v>18053</v>
      </c>
      <c r="B1345" s="10" t="s">
        <v>18054</v>
      </c>
      <c r="C1345" s="10" t="s">
        <v>18055</v>
      </c>
      <c r="D1345" s="10" t="s">
        <v>18056</v>
      </c>
      <c r="E1345" s="10" t="s">
        <v>18057</v>
      </c>
      <c r="F1345" t="str">
        <f t="shared" si="20"/>
        <v/>
      </c>
      <c r="G1345"/>
      <c r="I1345" t="s">
        <v>13568</v>
      </c>
      <c r="L1345">
        <v>639</v>
      </c>
    </row>
    <row r="1346" spans="1:12" ht="14.4" customHeight="1" x14ac:dyDescent="0.3">
      <c r="A1346" s="10" t="s">
        <v>4658</v>
      </c>
      <c r="B1346" s="64" t="s">
        <v>18058</v>
      </c>
      <c r="C1346" s="64" t="s">
        <v>18059</v>
      </c>
      <c r="D1346" s="10" t="s">
        <v>17636</v>
      </c>
      <c r="E1346" s="10" t="s">
        <v>18060</v>
      </c>
      <c r="F1346" t="str">
        <f t="shared" si="20"/>
        <v>y</v>
      </c>
      <c r="G1346" s="10" t="s">
        <v>14110</v>
      </c>
      <c r="H1346" s="49" t="s">
        <v>13616</v>
      </c>
      <c r="I1346" s="49" t="s">
        <v>13616</v>
      </c>
      <c r="J1346" s="49" t="s">
        <v>13616</v>
      </c>
      <c r="L1346">
        <v>43</v>
      </c>
    </row>
    <row r="1347" spans="1:12" ht="14.4" customHeight="1" x14ac:dyDescent="0.3">
      <c r="A1347" s="10" t="s">
        <v>18061</v>
      </c>
      <c r="B1347" s="10" t="s">
        <v>14237</v>
      </c>
      <c r="C1347" s="10" t="s">
        <v>14238</v>
      </c>
      <c r="D1347" s="10" t="s">
        <v>18062</v>
      </c>
      <c r="E1347" s="10" t="s">
        <v>18063</v>
      </c>
      <c r="F1347" t="str">
        <f t="shared" si="20"/>
        <v>y</v>
      </c>
      <c r="I1347" t="s">
        <v>13616</v>
      </c>
      <c r="L1347">
        <v>244</v>
      </c>
    </row>
    <row r="1348" spans="1:12" ht="14.4" customHeight="1" x14ac:dyDescent="0.3">
      <c r="A1348" s="10" t="s">
        <v>18064</v>
      </c>
      <c r="B1348" s="10" t="s">
        <v>14242</v>
      </c>
      <c r="C1348" s="10" t="s">
        <v>14243</v>
      </c>
      <c r="D1348" s="10" t="s">
        <v>18062</v>
      </c>
      <c r="E1348" s="10" t="s">
        <v>18065</v>
      </c>
      <c r="F1348" t="str">
        <f t="shared" si="20"/>
        <v>y</v>
      </c>
      <c r="G1348" s="10" t="s">
        <v>18066</v>
      </c>
      <c r="I1348" t="s">
        <v>13616</v>
      </c>
      <c r="L1348">
        <v>244</v>
      </c>
    </row>
    <row r="1349" spans="1:12" ht="14.4" customHeight="1" x14ac:dyDescent="0.3">
      <c r="A1349" s="10" t="s">
        <v>4664</v>
      </c>
      <c r="B1349" s="64" t="s">
        <v>18067</v>
      </c>
      <c r="C1349" s="64" t="s">
        <v>18068</v>
      </c>
      <c r="D1349" s="10" t="s">
        <v>17636</v>
      </c>
      <c r="E1349" s="10" t="s">
        <v>18052</v>
      </c>
      <c r="F1349" t="str">
        <f t="shared" ref="F1349:F1412" si="21">IF(COUNTIF(H1349:J1349,"used")&gt;0,"y","")</f>
        <v>y</v>
      </c>
      <c r="G1349" s="10" t="s">
        <v>13989</v>
      </c>
      <c r="H1349" s="49" t="s">
        <v>13616</v>
      </c>
      <c r="I1349" s="49" t="s">
        <v>13616</v>
      </c>
      <c r="L1349">
        <v>43</v>
      </c>
    </row>
    <row r="1350" spans="1:12" ht="14.4" customHeight="1" x14ac:dyDescent="0.3">
      <c r="A1350" s="10" t="s">
        <v>18069</v>
      </c>
      <c r="B1350" s="64" t="s">
        <v>15978</v>
      </c>
      <c r="C1350" s="64" t="s">
        <v>15979</v>
      </c>
      <c r="D1350" s="10" t="s">
        <v>15980</v>
      </c>
      <c r="E1350" s="10" t="s">
        <v>18070</v>
      </c>
      <c r="F1350" t="str">
        <f t="shared" si="21"/>
        <v>y</v>
      </c>
      <c r="H1350" s="49"/>
      <c r="I1350" s="49" t="s">
        <v>13616</v>
      </c>
      <c r="J1350" s="49"/>
      <c r="L1350">
        <v>7</v>
      </c>
    </row>
    <row r="1351" spans="1:12" ht="14.4" customHeight="1" x14ac:dyDescent="0.3">
      <c r="A1351" s="10" t="s">
        <v>4666</v>
      </c>
      <c r="B1351" s="64" t="s">
        <v>18071</v>
      </c>
      <c r="C1351" s="64" t="s">
        <v>18072</v>
      </c>
      <c r="D1351" s="10" t="s">
        <v>17636</v>
      </c>
      <c r="E1351" s="10" t="s">
        <v>18060</v>
      </c>
      <c r="F1351" t="str">
        <f t="shared" si="21"/>
        <v>y</v>
      </c>
      <c r="G1351" s="10" t="s">
        <v>13989</v>
      </c>
      <c r="H1351" s="49" t="s">
        <v>13616</v>
      </c>
      <c r="I1351" t="s">
        <v>13568</v>
      </c>
      <c r="L1351">
        <v>43</v>
      </c>
    </row>
    <row r="1352" spans="1:12" ht="14.4" customHeight="1" x14ac:dyDescent="0.3">
      <c r="A1352" s="10" t="s">
        <v>18073</v>
      </c>
      <c r="B1352" s="10" t="s">
        <v>18074</v>
      </c>
      <c r="C1352" s="10" t="s">
        <v>18075</v>
      </c>
      <c r="D1352" s="10" t="s">
        <v>18076</v>
      </c>
      <c r="E1352" s="10" t="s">
        <v>18077</v>
      </c>
      <c r="F1352" t="str">
        <f t="shared" si="21"/>
        <v/>
      </c>
      <c r="G1352"/>
      <c r="J1352" t="s">
        <v>13568</v>
      </c>
      <c r="L1352">
        <v>641</v>
      </c>
    </row>
    <row r="1353" spans="1:12" ht="14.4" customHeight="1" x14ac:dyDescent="0.3">
      <c r="A1353" s="10" t="s">
        <v>18078</v>
      </c>
      <c r="B1353" s="64" t="s">
        <v>18079</v>
      </c>
      <c r="C1353" s="64" t="s">
        <v>18080</v>
      </c>
      <c r="D1353" s="10" t="s">
        <v>18081</v>
      </c>
      <c r="E1353" s="10" t="s">
        <v>18082</v>
      </c>
      <c r="F1353" t="str">
        <f t="shared" si="21"/>
        <v>y</v>
      </c>
      <c r="G1353" t="s">
        <v>13989</v>
      </c>
      <c r="H1353" s="49" t="s">
        <v>13616</v>
      </c>
      <c r="I1353" s="49" t="s">
        <v>13616</v>
      </c>
      <c r="J1353" s="49" t="s">
        <v>13616</v>
      </c>
      <c r="L1353">
        <v>245</v>
      </c>
    </row>
    <row r="1354" spans="1:12" ht="14.4" customHeight="1" x14ac:dyDescent="0.3">
      <c r="A1354" s="10" t="s">
        <v>18083</v>
      </c>
      <c r="B1354" s="64" t="s">
        <v>18079</v>
      </c>
      <c r="C1354" s="64" t="s">
        <v>18080</v>
      </c>
      <c r="D1354" s="10" t="s">
        <v>18081</v>
      </c>
      <c r="E1354" s="10" t="s">
        <v>18084</v>
      </c>
      <c r="F1354" t="str">
        <f t="shared" si="21"/>
        <v>y</v>
      </c>
      <c r="G1354" t="s">
        <v>13989</v>
      </c>
      <c r="H1354" s="49" t="s">
        <v>13616</v>
      </c>
      <c r="I1354" s="49" t="s">
        <v>13616</v>
      </c>
      <c r="J1354" s="49" t="s">
        <v>13616</v>
      </c>
      <c r="L1354">
        <v>245</v>
      </c>
    </row>
    <row r="1355" spans="1:12" ht="14.4" customHeight="1" x14ac:dyDescent="0.3">
      <c r="A1355" s="10" t="s">
        <v>18085</v>
      </c>
      <c r="B1355" s="64" t="s">
        <v>18086</v>
      </c>
      <c r="C1355" s="64" t="s">
        <v>18087</v>
      </c>
      <c r="D1355" s="10" t="s">
        <v>18088</v>
      </c>
      <c r="E1355" s="10" t="s">
        <v>18089</v>
      </c>
      <c r="F1355" t="str">
        <f t="shared" si="21"/>
        <v>y</v>
      </c>
      <c r="G1355" t="s">
        <v>13567</v>
      </c>
      <c r="H1355" s="49" t="s">
        <v>13616</v>
      </c>
      <c r="I1355" s="49" t="s">
        <v>13616</v>
      </c>
      <c r="J1355" s="49" t="s">
        <v>13616</v>
      </c>
      <c r="L1355">
        <v>246</v>
      </c>
    </row>
    <row r="1356" spans="1:12" ht="14.4" customHeight="1" x14ac:dyDescent="0.3">
      <c r="A1356" s="10" t="s">
        <v>18090</v>
      </c>
      <c r="B1356" s="10" t="s">
        <v>18091</v>
      </c>
      <c r="C1356" s="10" t="s">
        <v>18092</v>
      </c>
      <c r="D1356" s="10" t="s">
        <v>15863</v>
      </c>
      <c r="E1356" s="10" t="s">
        <v>15864</v>
      </c>
      <c r="F1356" t="str">
        <f t="shared" si="21"/>
        <v/>
      </c>
      <c r="G1356"/>
      <c r="L1356">
        <v>5</v>
      </c>
    </row>
    <row r="1357" spans="1:12" ht="14.4" customHeight="1" x14ac:dyDescent="0.3">
      <c r="A1357" s="10" t="s">
        <v>18093</v>
      </c>
      <c r="B1357" s="10" t="s">
        <v>18094</v>
      </c>
      <c r="C1357" s="10" t="s">
        <v>18095</v>
      </c>
      <c r="D1357" s="10" t="s">
        <v>15863</v>
      </c>
      <c r="E1357" s="10" t="s">
        <v>16396</v>
      </c>
      <c r="F1357" t="str">
        <f t="shared" si="21"/>
        <v/>
      </c>
      <c r="L1357">
        <v>5</v>
      </c>
    </row>
    <row r="1358" spans="1:12" ht="14.4" customHeight="1" x14ac:dyDescent="0.3">
      <c r="A1358" s="10" t="s">
        <v>18096</v>
      </c>
      <c r="B1358" s="10" t="s">
        <v>18097</v>
      </c>
      <c r="C1358" s="10" t="s">
        <v>18098</v>
      </c>
      <c r="D1358" s="10" t="s">
        <v>16362</v>
      </c>
      <c r="E1358" s="10" t="s">
        <v>16363</v>
      </c>
      <c r="F1358" t="str">
        <f t="shared" si="21"/>
        <v/>
      </c>
      <c r="K1358" t="s">
        <v>13821</v>
      </c>
      <c r="L1358">
        <v>21</v>
      </c>
    </row>
    <row r="1359" spans="1:12" ht="14.4" customHeight="1" x14ac:dyDescent="0.3">
      <c r="A1359" s="10" t="s">
        <v>18099</v>
      </c>
      <c r="B1359" s="64" t="s">
        <v>18086</v>
      </c>
      <c r="C1359" s="64" t="s">
        <v>18087</v>
      </c>
      <c r="D1359" s="10" t="s">
        <v>18088</v>
      </c>
      <c r="E1359" s="10" t="s">
        <v>18100</v>
      </c>
      <c r="F1359" t="str">
        <f t="shared" si="21"/>
        <v>y</v>
      </c>
      <c r="G1359" t="s">
        <v>13567</v>
      </c>
      <c r="H1359" s="49" t="s">
        <v>13616</v>
      </c>
      <c r="I1359" s="49" t="s">
        <v>13616</v>
      </c>
      <c r="J1359" s="49" t="s">
        <v>13616</v>
      </c>
      <c r="L1359">
        <v>246</v>
      </c>
    </row>
    <row r="1360" spans="1:12" ht="14.4" customHeight="1" x14ac:dyDescent="0.3">
      <c r="A1360" s="10" t="s">
        <v>18101</v>
      </c>
      <c r="B1360" s="64" t="s">
        <v>18102</v>
      </c>
      <c r="C1360" s="64" t="s">
        <v>18103</v>
      </c>
      <c r="D1360" s="10" t="s">
        <v>18104</v>
      </c>
      <c r="E1360" s="10" t="s">
        <v>18105</v>
      </c>
      <c r="F1360" t="str">
        <f t="shared" si="21"/>
        <v>y</v>
      </c>
      <c r="G1360" t="s">
        <v>13989</v>
      </c>
      <c r="H1360" s="49" t="s">
        <v>13616</v>
      </c>
      <c r="I1360" s="49" t="s">
        <v>13616</v>
      </c>
      <c r="J1360" s="49" t="s">
        <v>13616</v>
      </c>
      <c r="L1360">
        <v>247</v>
      </c>
    </row>
    <row r="1361" spans="1:12" ht="14.4" customHeight="1" x14ac:dyDescent="0.3">
      <c r="A1361" s="10" t="s">
        <v>18106</v>
      </c>
      <c r="B1361" s="64" t="s">
        <v>18102</v>
      </c>
      <c r="C1361" s="64" t="s">
        <v>18103</v>
      </c>
      <c r="D1361" s="10" t="s">
        <v>18104</v>
      </c>
      <c r="E1361" s="10" t="s">
        <v>18107</v>
      </c>
      <c r="F1361" t="str">
        <f t="shared" si="21"/>
        <v>y</v>
      </c>
      <c r="G1361" t="s">
        <v>13989</v>
      </c>
      <c r="H1361" s="49" t="s">
        <v>13616</v>
      </c>
      <c r="I1361" s="49" t="s">
        <v>13616</v>
      </c>
      <c r="J1361" s="49" t="s">
        <v>13616</v>
      </c>
      <c r="L1361">
        <v>247</v>
      </c>
    </row>
    <row r="1362" spans="1:12" ht="14.4" customHeight="1" x14ac:dyDescent="0.3">
      <c r="A1362" s="10" t="s">
        <v>18108</v>
      </c>
      <c r="B1362" s="10" t="s">
        <v>18109</v>
      </c>
      <c r="C1362" s="10" t="s">
        <v>18110</v>
      </c>
      <c r="D1362" s="10" t="s">
        <v>18111</v>
      </c>
      <c r="E1362" s="10" t="s">
        <v>18112</v>
      </c>
      <c r="F1362" t="str">
        <f t="shared" si="21"/>
        <v/>
      </c>
      <c r="J1362" t="s">
        <v>13568</v>
      </c>
      <c r="L1362">
        <v>84</v>
      </c>
    </row>
    <row r="1363" spans="1:12" ht="14.4" customHeight="1" x14ac:dyDescent="0.3">
      <c r="A1363" s="10" t="s">
        <v>18113</v>
      </c>
      <c r="B1363" s="64" t="s">
        <v>18114</v>
      </c>
      <c r="C1363" s="64" t="s">
        <v>18115</v>
      </c>
      <c r="D1363" s="10" t="s">
        <v>18111</v>
      </c>
      <c r="E1363" s="10" t="s">
        <v>18116</v>
      </c>
      <c r="F1363" t="str">
        <f t="shared" si="21"/>
        <v/>
      </c>
      <c r="H1363" s="49"/>
      <c r="J1363" s="49" t="s">
        <v>13568</v>
      </c>
      <c r="L1363">
        <v>84</v>
      </c>
    </row>
    <row r="1364" spans="1:12" ht="14.4" customHeight="1" x14ac:dyDescent="0.3">
      <c r="A1364" s="10" t="s">
        <v>18117</v>
      </c>
      <c r="B1364" s="64" t="s">
        <v>18118</v>
      </c>
      <c r="C1364" s="64" t="s">
        <v>18119</v>
      </c>
      <c r="D1364" s="10" t="s">
        <v>18111</v>
      </c>
      <c r="E1364" s="10" t="s">
        <v>18120</v>
      </c>
      <c r="F1364" t="str">
        <f t="shared" si="21"/>
        <v/>
      </c>
      <c r="H1364" s="49"/>
      <c r="J1364" s="49" t="s">
        <v>13568</v>
      </c>
      <c r="L1364">
        <v>84</v>
      </c>
    </row>
    <row r="1365" spans="1:12" ht="14.4" customHeight="1" x14ac:dyDescent="0.3">
      <c r="A1365" s="10" t="s">
        <v>18121</v>
      </c>
      <c r="B1365" s="64" t="s">
        <v>18118</v>
      </c>
      <c r="C1365" s="64" t="s">
        <v>18119</v>
      </c>
      <c r="D1365" s="10" t="s">
        <v>18111</v>
      </c>
      <c r="E1365" s="10" t="s">
        <v>18122</v>
      </c>
      <c r="F1365" t="str">
        <f t="shared" si="21"/>
        <v/>
      </c>
      <c r="H1365" s="49"/>
      <c r="J1365" s="49" t="s">
        <v>13568</v>
      </c>
      <c r="L1365">
        <v>84</v>
      </c>
    </row>
    <row r="1366" spans="1:12" ht="14.4" customHeight="1" x14ac:dyDescent="0.3">
      <c r="A1366" s="10" t="s">
        <v>18123</v>
      </c>
      <c r="B1366" s="64" t="s">
        <v>18124</v>
      </c>
      <c r="C1366" s="64" t="s">
        <v>18125</v>
      </c>
      <c r="D1366" s="10" t="s">
        <v>18126</v>
      </c>
      <c r="E1366" s="10" t="s">
        <v>18127</v>
      </c>
      <c r="F1366" t="str">
        <f t="shared" si="21"/>
        <v>y</v>
      </c>
      <c r="G1366" t="s">
        <v>13567</v>
      </c>
      <c r="H1366" s="49" t="s">
        <v>13616</v>
      </c>
      <c r="I1366" s="49" t="s">
        <v>13616</v>
      </c>
      <c r="J1366" s="49" t="s">
        <v>13616</v>
      </c>
      <c r="L1366">
        <v>249</v>
      </c>
    </row>
    <row r="1367" spans="1:12" ht="14.4" customHeight="1" x14ac:dyDescent="0.3">
      <c r="A1367" s="10" t="s">
        <v>18128</v>
      </c>
      <c r="B1367" s="64" t="s">
        <v>18124</v>
      </c>
      <c r="C1367" s="64" t="s">
        <v>18125</v>
      </c>
      <c r="D1367" s="10" t="s">
        <v>18126</v>
      </c>
      <c r="E1367" s="10" t="s">
        <v>18129</v>
      </c>
      <c r="F1367" t="str">
        <f t="shared" si="21"/>
        <v>y</v>
      </c>
      <c r="G1367" t="s">
        <v>13567</v>
      </c>
      <c r="H1367" s="49" t="s">
        <v>13616</v>
      </c>
      <c r="I1367" s="49" t="s">
        <v>13616</v>
      </c>
      <c r="J1367" s="49" t="s">
        <v>13616</v>
      </c>
      <c r="L1367">
        <v>249</v>
      </c>
    </row>
    <row r="1368" spans="1:12" ht="14.4" customHeight="1" x14ac:dyDescent="0.3">
      <c r="A1368" s="10" t="s">
        <v>18130</v>
      </c>
      <c r="B1368" s="64" t="s">
        <v>18131</v>
      </c>
      <c r="C1368" s="64" t="s">
        <v>18132</v>
      </c>
      <c r="D1368" s="10" t="s">
        <v>18133</v>
      </c>
      <c r="E1368" s="10" t="s">
        <v>18134</v>
      </c>
      <c r="F1368" t="str">
        <f t="shared" si="21"/>
        <v>y</v>
      </c>
      <c r="G1368" t="s">
        <v>13567</v>
      </c>
      <c r="H1368" s="49" t="s">
        <v>13616</v>
      </c>
      <c r="I1368" s="49" t="s">
        <v>13616</v>
      </c>
      <c r="J1368" t="s">
        <v>13616</v>
      </c>
      <c r="L1368">
        <v>250</v>
      </c>
    </row>
    <row r="1369" spans="1:12" ht="14.4" customHeight="1" x14ac:dyDescent="0.3">
      <c r="A1369" s="10" t="s">
        <v>18135</v>
      </c>
      <c r="B1369" s="64" t="s">
        <v>18131</v>
      </c>
      <c r="C1369" s="64" t="s">
        <v>18132</v>
      </c>
      <c r="D1369" s="10" t="s">
        <v>18133</v>
      </c>
      <c r="E1369" s="10" t="s">
        <v>18136</v>
      </c>
      <c r="F1369" t="str">
        <f t="shared" si="21"/>
        <v>y</v>
      </c>
      <c r="G1369" t="s">
        <v>13567</v>
      </c>
      <c r="H1369" s="49" t="s">
        <v>13616</v>
      </c>
      <c r="I1369" s="49" t="s">
        <v>13616</v>
      </c>
      <c r="J1369" t="s">
        <v>13616</v>
      </c>
      <c r="L1369">
        <v>250</v>
      </c>
    </row>
    <row r="1370" spans="1:12" ht="14.4" customHeight="1" x14ac:dyDescent="0.3">
      <c r="A1370" s="10" t="s">
        <v>18137</v>
      </c>
      <c r="B1370" s="64" t="s">
        <v>18138</v>
      </c>
      <c r="C1370" s="64" t="s">
        <v>18139</v>
      </c>
      <c r="D1370" s="10" t="s">
        <v>18140</v>
      </c>
      <c r="E1370" s="10" t="s">
        <v>18141</v>
      </c>
      <c r="F1370" t="str">
        <f t="shared" si="21"/>
        <v>y</v>
      </c>
      <c r="G1370" t="s">
        <v>13567</v>
      </c>
      <c r="H1370" s="49" t="s">
        <v>13616</v>
      </c>
      <c r="I1370" s="49" t="s">
        <v>13616</v>
      </c>
      <c r="J1370" t="s">
        <v>13616</v>
      </c>
      <c r="L1370">
        <v>251</v>
      </c>
    </row>
    <row r="1371" spans="1:12" ht="14.4" customHeight="1" x14ac:dyDescent="0.3">
      <c r="A1371" s="10" t="s">
        <v>18142</v>
      </c>
      <c r="B1371" s="64" t="s">
        <v>18138</v>
      </c>
      <c r="C1371" s="64" t="s">
        <v>18139</v>
      </c>
      <c r="D1371" s="10" t="s">
        <v>18140</v>
      </c>
      <c r="E1371" s="10" t="s">
        <v>18143</v>
      </c>
      <c r="F1371" t="str">
        <f t="shared" si="21"/>
        <v>y</v>
      </c>
      <c r="G1371" t="s">
        <v>13567</v>
      </c>
      <c r="H1371" s="49" t="s">
        <v>13616</v>
      </c>
      <c r="I1371" s="49" t="s">
        <v>13616</v>
      </c>
      <c r="J1371" t="s">
        <v>13616</v>
      </c>
      <c r="L1371">
        <v>251</v>
      </c>
    </row>
    <row r="1372" spans="1:12" ht="14.4" customHeight="1" x14ac:dyDescent="0.3">
      <c r="A1372" s="10" t="s">
        <v>18144</v>
      </c>
      <c r="B1372" s="10" t="s">
        <v>17714</v>
      </c>
      <c r="C1372" s="10" t="s">
        <v>17715</v>
      </c>
      <c r="D1372" s="10" t="s">
        <v>18145</v>
      </c>
      <c r="E1372" s="10" t="s">
        <v>18146</v>
      </c>
      <c r="F1372" t="str">
        <f t="shared" si="21"/>
        <v/>
      </c>
      <c r="I1372" s="49"/>
      <c r="J1372" t="s">
        <v>13568</v>
      </c>
      <c r="L1372">
        <v>115</v>
      </c>
    </row>
    <row r="1373" spans="1:12" ht="14.4" customHeight="1" x14ac:dyDescent="0.3">
      <c r="A1373" s="10" t="s">
        <v>18147</v>
      </c>
      <c r="B1373" s="64" t="s">
        <v>15348</v>
      </c>
      <c r="C1373" s="64" t="s">
        <v>15349</v>
      </c>
      <c r="D1373" s="10" t="s">
        <v>18148</v>
      </c>
      <c r="E1373" s="10" t="s">
        <v>18149</v>
      </c>
      <c r="F1373" t="str">
        <f t="shared" si="21"/>
        <v>y</v>
      </c>
      <c r="G1373" t="s">
        <v>13567</v>
      </c>
      <c r="H1373" s="49" t="s">
        <v>13616</v>
      </c>
      <c r="I1373" s="49" t="s">
        <v>13616</v>
      </c>
      <c r="J1373" t="s">
        <v>13616</v>
      </c>
      <c r="L1373">
        <v>253</v>
      </c>
    </row>
    <row r="1374" spans="1:12" ht="14.4" customHeight="1" x14ac:dyDescent="0.3">
      <c r="A1374" s="10" t="s">
        <v>18150</v>
      </c>
      <c r="B1374" s="64" t="s">
        <v>15348</v>
      </c>
      <c r="C1374" s="64" t="s">
        <v>15349</v>
      </c>
      <c r="D1374" s="10" t="s">
        <v>18148</v>
      </c>
      <c r="E1374" s="10" t="s">
        <v>18151</v>
      </c>
      <c r="F1374" t="str">
        <f t="shared" si="21"/>
        <v>y</v>
      </c>
      <c r="G1374" t="s">
        <v>13567</v>
      </c>
      <c r="H1374" s="49" t="s">
        <v>13616</v>
      </c>
      <c r="I1374" s="49" t="s">
        <v>13616</v>
      </c>
      <c r="J1374" t="s">
        <v>13616</v>
      </c>
      <c r="L1374">
        <v>253</v>
      </c>
    </row>
    <row r="1375" spans="1:12" ht="14.4" customHeight="1" x14ac:dyDescent="0.3">
      <c r="A1375" s="10" t="s">
        <v>18152</v>
      </c>
      <c r="B1375" s="64" t="s">
        <v>18153</v>
      </c>
      <c r="C1375" s="64" t="s">
        <v>18154</v>
      </c>
      <c r="D1375" s="10" t="s">
        <v>18155</v>
      </c>
      <c r="E1375" s="10" t="s">
        <v>18156</v>
      </c>
      <c r="F1375" t="str">
        <f t="shared" si="21"/>
        <v>y</v>
      </c>
      <c r="G1375" t="s">
        <v>13567</v>
      </c>
      <c r="H1375" s="49" t="s">
        <v>13616</v>
      </c>
      <c r="I1375" s="49" t="s">
        <v>13616</v>
      </c>
      <c r="J1375" t="s">
        <v>13616</v>
      </c>
      <c r="L1375">
        <v>49</v>
      </c>
    </row>
    <row r="1376" spans="1:12" ht="14.4" customHeight="1" x14ac:dyDescent="0.3">
      <c r="A1376" s="10" t="s">
        <v>18157</v>
      </c>
      <c r="B1376" s="64" t="s">
        <v>18153</v>
      </c>
      <c r="C1376" s="64" t="s">
        <v>18154</v>
      </c>
      <c r="D1376" s="10" t="s">
        <v>18155</v>
      </c>
      <c r="E1376" s="10" t="s">
        <v>18158</v>
      </c>
      <c r="F1376" t="str">
        <f t="shared" si="21"/>
        <v>y</v>
      </c>
      <c r="G1376" t="s">
        <v>13567</v>
      </c>
      <c r="H1376" s="49" t="s">
        <v>13616</v>
      </c>
      <c r="I1376" s="49" t="s">
        <v>13616</v>
      </c>
      <c r="J1376" t="s">
        <v>13616</v>
      </c>
      <c r="L1376">
        <v>49</v>
      </c>
    </row>
    <row r="1377" spans="1:12" ht="14.4" customHeight="1" x14ac:dyDescent="0.3">
      <c r="A1377" s="10" t="s">
        <v>18159</v>
      </c>
      <c r="B1377" s="64" t="s">
        <v>18160</v>
      </c>
      <c r="C1377" s="64" t="s">
        <v>18161</v>
      </c>
      <c r="D1377" s="10" t="s">
        <v>18155</v>
      </c>
      <c r="E1377" s="10" t="s">
        <v>18162</v>
      </c>
      <c r="F1377" t="str">
        <f t="shared" si="21"/>
        <v>y</v>
      </c>
      <c r="G1377" t="s">
        <v>13567</v>
      </c>
      <c r="H1377" s="49" t="s">
        <v>13616</v>
      </c>
      <c r="I1377" s="49" t="s">
        <v>13616</v>
      </c>
      <c r="J1377" s="49" t="s">
        <v>13616</v>
      </c>
      <c r="L1377">
        <v>49</v>
      </c>
    </row>
    <row r="1378" spans="1:12" ht="14.4" customHeight="1" x14ac:dyDescent="0.3">
      <c r="A1378" s="10" t="s">
        <v>18163</v>
      </c>
      <c r="B1378" s="64" t="s">
        <v>18160</v>
      </c>
      <c r="C1378" s="64" t="s">
        <v>18161</v>
      </c>
      <c r="D1378" s="10" t="s">
        <v>18155</v>
      </c>
      <c r="E1378" s="10" t="s">
        <v>18164</v>
      </c>
      <c r="F1378" t="str">
        <f t="shared" si="21"/>
        <v>y</v>
      </c>
      <c r="G1378" t="s">
        <v>13567</v>
      </c>
      <c r="H1378" s="49" t="s">
        <v>13616</v>
      </c>
      <c r="I1378" s="49" t="s">
        <v>13616</v>
      </c>
      <c r="J1378" s="49" t="s">
        <v>13616</v>
      </c>
      <c r="L1378">
        <v>49</v>
      </c>
    </row>
    <row r="1379" spans="1:12" ht="14.4" customHeight="1" x14ac:dyDescent="0.3">
      <c r="A1379" s="10" t="s">
        <v>18165</v>
      </c>
      <c r="B1379" s="64" t="s">
        <v>18160</v>
      </c>
      <c r="C1379" s="64" t="s">
        <v>18161</v>
      </c>
      <c r="D1379" s="10" t="s">
        <v>18155</v>
      </c>
      <c r="E1379" s="10" t="s">
        <v>18166</v>
      </c>
      <c r="F1379" t="str">
        <f t="shared" si="21"/>
        <v>y</v>
      </c>
      <c r="G1379" t="s">
        <v>13567</v>
      </c>
      <c r="H1379" s="49" t="s">
        <v>13616</v>
      </c>
      <c r="I1379" s="49" t="s">
        <v>13616</v>
      </c>
      <c r="J1379" s="49" t="s">
        <v>13616</v>
      </c>
      <c r="L1379">
        <v>49</v>
      </c>
    </row>
    <row r="1380" spans="1:12" ht="14.4" customHeight="1" x14ac:dyDescent="0.3">
      <c r="A1380" s="10" t="s">
        <v>18167</v>
      </c>
      <c r="B1380" s="10" t="s">
        <v>17515</v>
      </c>
      <c r="C1380" s="10" t="s">
        <v>17516</v>
      </c>
      <c r="D1380" s="10" t="s">
        <v>18168</v>
      </c>
      <c r="E1380" s="10" t="s">
        <v>18169</v>
      </c>
      <c r="F1380" t="str">
        <f t="shared" si="21"/>
        <v/>
      </c>
      <c r="I1380" s="49"/>
      <c r="J1380" t="s">
        <v>13568</v>
      </c>
      <c r="L1380">
        <v>255</v>
      </c>
    </row>
    <row r="1381" spans="1:12" ht="14.4" customHeight="1" x14ac:dyDescent="0.3">
      <c r="A1381" s="10" t="s">
        <v>18170</v>
      </c>
      <c r="B1381" s="10" t="s">
        <v>17776</v>
      </c>
      <c r="C1381" s="10" t="s">
        <v>17777</v>
      </c>
      <c r="D1381" s="10" t="s">
        <v>18171</v>
      </c>
      <c r="E1381" s="10" t="s">
        <v>18172</v>
      </c>
      <c r="F1381" t="str">
        <f t="shared" si="21"/>
        <v/>
      </c>
      <c r="J1381" t="s">
        <v>13568</v>
      </c>
      <c r="L1381">
        <v>256</v>
      </c>
    </row>
    <row r="1382" spans="1:12" ht="14.4" customHeight="1" x14ac:dyDescent="0.3">
      <c r="A1382" s="10" t="s">
        <v>18173</v>
      </c>
      <c r="B1382" s="10" t="s">
        <v>17515</v>
      </c>
      <c r="C1382" s="10" t="s">
        <v>17516</v>
      </c>
      <c r="D1382" s="10" t="s">
        <v>18168</v>
      </c>
      <c r="E1382" s="10" t="s">
        <v>18174</v>
      </c>
      <c r="F1382" t="str">
        <f t="shared" si="21"/>
        <v/>
      </c>
      <c r="I1382" s="49" t="s">
        <v>13568</v>
      </c>
      <c r="J1382" t="s">
        <v>13568</v>
      </c>
      <c r="L1382">
        <v>255</v>
      </c>
    </row>
    <row r="1383" spans="1:12" ht="14.4" customHeight="1" x14ac:dyDescent="0.3">
      <c r="A1383" s="10" t="s">
        <v>18175</v>
      </c>
      <c r="B1383" s="10" t="s">
        <v>17619</v>
      </c>
      <c r="C1383" s="10" t="s">
        <v>17620</v>
      </c>
      <c r="D1383" s="10" t="s">
        <v>18176</v>
      </c>
      <c r="E1383" s="10" t="s">
        <v>18177</v>
      </c>
      <c r="F1383" t="str">
        <f t="shared" si="21"/>
        <v/>
      </c>
      <c r="I1383" s="49"/>
      <c r="J1383" t="s">
        <v>13568</v>
      </c>
      <c r="L1383">
        <v>654</v>
      </c>
    </row>
    <row r="1384" spans="1:12" ht="14.4" customHeight="1" x14ac:dyDescent="0.3">
      <c r="A1384" s="10" t="s">
        <v>18178</v>
      </c>
      <c r="B1384" s="10" t="s">
        <v>17776</v>
      </c>
      <c r="C1384" s="10" t="s">
        <v>17777</v>
      </c>
      <c r="D1384" s="10" t="s">
        <v>18171</v>
      </c>
      <c r="E1384" s="10" t="s">
        <v>18179</v>
      </c>
      <c r="F1384" t="str">
        <f t="shared" si="21"/>
        <v/>
      </c>
      <c r="J1384" t="s">
        <v>13568</v>
      </c>
      <c r="L1384">
        <v>256</v>
      </c>
    </row>
    <row r="1385" spans="1:12" ht="14.4" customHeight="1" x14ac:dyDescent="0.3">
      <c r="A1385" s="10" t="s">
        <v>18180</v>
      </c>
      <c r="B1385" s="10" t="s">
        <v>14563</v>
      </c>
      <c r="C1385" s="10" t="s">
        <v>14564</v>
      </c>
      <c r="D1385" s="10" t="s">
        <v>18181</v>
      </c>
      <c r="E1385" s="10" t="s">
        <v>18182</v>
      </c>
      <c r="F1385" t="str">
        <f t="shared" si="21"/>
        <v>y</v>
      </c>
      <c r="G1385"/>
      <c r="I1385" s="49" t="s">
        <v>13616</v>
      </c>
      <c r="L1385">
        <v>655</v>
      </c>
    </row>
    <row r="1386" spans="1:12" ht="14.4" customHeight="1" x14ac:dyDescent="0.3">
      <c r="A1386" s="10" t="s">
        <v>18183</v>
      </c>
      <c r="B1386" s="10" t="s">
        <v>17745</v>
      </c>
      <c r="C1386" s="10" t="s">
        <v>17746</v>
      </c>
      <c r="D1386" s="10" t="s">
        <v>16715</v>
      </c>
      <c r="E1386" s="10" t="s">
        <v>18184</v>
      </c>
      <c r="F1386" t="str">
        <f t="shared" si="21"/>
        <v/>
      </c>
      <c r="J1386" t="s">
        <v>13568</v>
      </c>
      <c r="L1386">
        <v>25</v>
      </c>
    </row>
    <row r="1387" spans="1:12" ht="14.4" customHeight="1" x14ac:dyDescent="0.3">
      <c r="A1387" s="10" t="s">
        <v>18185</v>
      </c>
      <c r="B1387" s="10" t="s">
        <v>17741</v>
      </c>
      <c r="C1387" s="10" t="s">
        <v>17742</v>
      </c>
      <c r="D1387" s="10" t="s">
        <v>16715</v>
      </c>
      <c r="E1387" s="10" t="s">
        <v>18186</v>
      </c>
      <c r="F1387" t="str">
        <f t="shared" si="21"/>
        <v/>
      </c>
      <c r="J1387" t="s">
        <v>13568</v>
      </c>
      <c r="L1387">
        <v>25</v>
      </c>
    </row>
    <row r="1388" spans="1:12" ht="14.4" customHeight="1" x14ac:dyDescent="0.3">
      <c r="A1388" s="10" t="s">
        <v>18187</v>
      </c>
      <c r="B1388" s="64" t="s">
        <v>15978</v>
      </c>
      <c r="C1388" s="64" t="s">
        <v>15979</v>
      </c>
      <c r="D1388" s="10" t="s">
        <v>17687</v>
      </c>
      <c r="E1388" s="10" t="s">
        <v>18188</v>
      </c>
      <c r="F1388" t="str">
        <f t="shared" si="21"/>
        <v>y</v>
      </c>
      <c r="H1388" s="49"/>
      <c r="I1388" s="49" t="s">
        <v>13616</v>
      </c>
      <c r="J1388" s="49"/>
      <c r="L1388">
        <v>228</v>
      </c>
    </row>
    <row r="1389" spans="1:12" ht="14.4" customHeight="1" x14ac:dyDescent="0.3">
      <c r="A1389" s="10" t="s">
        <v>18189</v>
      </c>
      <c r="B1389" s="10" t="s">
        <v>18190</v>
      </c>
      <c r="C1389" s="10" t="s">
        <v>18191</v>
      </c>
      <c r="D1389" s="10" t="s">
        <v>15863</v>
      </c>
      <c r="E1389" s="10" t="s">
        <v>15864</v>
      </c>
      <c r="F1389" t="str">
        <f t="shared" si="21"/>
        <v/>
      </c>
      <c r="G1389"/>
      <c r="J1389" t="s">
        <v>13568</v>
      </c>
      <c r="L1389">
        <v>5</v>
      </c>
    </row>
    <row r="1390" spans="1:12" ht="14.4" customHeight="1" x14ac:dyDescent="0.3">
      <c r="A1390" s="10" t="s">
        <v>18192</v>
      </c>
      <c r="B1390" s="10" t="s">
        <v>16713</v>
      </c>
      <c r="C1390" s="10" t="s">
        <v>16714</v>
      </c>
      <c r="D1390" s="10" t="s">
        <v>16715</v>
      </c>
      <c r="E1390" s="10" t="s">
        <v>18193</v>
      </c>
      <c r="F1390" t="str">
        <f t="shared" si="21"/>
        <v>y</v>
      </c>
      <c r="G1390" s="10" t="s">
        <v>16364</v>
      </c>
      <c r="I1390" s="49"/>
      <c r="J1390" s="49" t="s">
        <v>13616</v>
      </c>
      <c r="K1390" t="s">
        <v>13821</v>
      </c>
      <c r="L1390">
        <v>25</v>
      </c>
    </row>
    <row r="1391" spans="1:12" ht="14.4" customHeight="1" x14ac:dyDescent="0.3">
      <c r="A1391" s="10" t="s">
        <v>18194</v>
      </c>
      <c r="B1391" s="10" t="s">
        <v>16713</v>
      </c>
      <c r="C1391" s="10" t="s">
        <v>16714</v>
      </c>
      <c r="D1391" s="10" t="s">
        <v>16715</v>
      </c>
      <c r="E1391" s="10" t="s">
        <v>18195</v>
      </c>
      <c r="F1391" t="str">
        <f t="shared" si="21"/>
        <v>y</v>
      </c>
      <c r="G1391" s="10" t="s">
        <v>16364</v>
      </c>
      <c r="I1391" s="49"/>
      <c r="J1391" s="49" t="s">
        <v>13616</v>
      </c>
      <c r="K1391" t="s">
        <v>13821</v>
      </c>
      <c r="L1391">
        <v>25</v>
      </c>
    </row>
    <row r="1392" spans="1:12" ht="14.4" customHeight="1" x14ac:dyDescent="0.3">
      <c r="A1392" s="10" t="s">
        <v>18196</v>
      </c>
      <c r="B1392" s="10" t="s">
        <v>16717</v>
      </c>
      <c r="C1392" s="10" t="s">
        <v>16718</v>
      </c>
      <c r="D1392" s="10" t="s">
        <v>15863</v>
      </c>
      <c r="E1392" s="10" t="s">
        <v>16396</v>
      </c>
      <c r="F1392" t="str">
        <f t="shared" si="21"/>
        <v/>
      </c>
      <c r="G1392"/>
      <c r="I1392" s="49"/>
      <c r="J1392" t="s">
        <v>13568</v>
      </c>
      <c r="L1392">
        <v>5</v>
      </c>
    </row>
    <row r="1393" spans="1:12" ht="14.4" customHeight="1" x14ac:dyDescent="0.3">
      <c r="A1393" s="10" t="s">
        <v>18197</v>
      </c>
      <c r="B1393" s="10" t="s">
        <v>18190</v>
      </c>
      <c r="C1393" s="10" t="s">
        <v>18191</v>
      </c>
      <c r="D1393" s="10" t="s">
        <v>14265</v>
      </c>
      <c r="E1393" s="10" t="s">
        <v>18198</v>
      </c>
      <c r="F1393" t="str">
        <f t="shared" si="21"/>
        <v/>
      </c>
      <c r="G1393"/>
      <c r="J1393" t="s">
        <v>13568</v>
      </c>
      <c r="L1393">
        <v>188</v>
      </c>
    </row>
    <row r="1394" spans="1:12" ht="14.4" customHeight="1" x14ac:dyDescent="0.3">
      <c r="A1394" s="10" t="s">
        <v>18199</v>
      </c>
      <c r="B1394" s="64" t="s">
        <v>17145</v>
      </c>
      <c r="C1394" s="64" t="s">
        <v>17146</v>
      </c>
      <c r="D1394" s="10" t="s">
        <v>18200</v>
      </c>
      <c r="E1394" s="10" t="s">
        <v>18201</v>
      </c>
      <c r="F1394" t="str">
        <f t="shared" si="21"/>
        <v>y</v>
      </c>
      <c r="G1394" s="10" t="s">
        <v>14110</v>
      </c>
      <c r="H1394" s="49" t="s">
        <v>13616</v>
      </c>
      <c r="I1394" s="49" t="s">
        <v>13616</v>
      </c>
      <c r="J1394" s="49" t="s">
        <v>13616</v>
      </c>
      <c r="L1394">
        <v>656</v>
      </c>
    </row>
    <row r="1395" spans="1:12" ht="14.4" customHeight="1" x14ac:dyDescent="0.3">
      <c r="A1395" s="10" t="s">
        <v>18202</v>
      </c>
      <c r="B1395" s="64" t="s">
        <v>17145</v>
      </c>
      <c r="C1395" s="64" t="s">
        <v>17146</v>
      </c>
      <c r="D1395" s="10" t="s">
        <v>14108</v>
      </c>
      <c r="E1395" s="10" t="s">
        <v>18203</v>
      </c>
      <c r="F1395" t="str">
        <f t="shared" si="21"/>
        <v>y</v>
      </c>
      <c r="G1395" s="10" t="s">
        <v>14110</v>
      </c>
      <c r="H1395" s="49" t="s">
        <v>13616</v>
      </c>
      <c r="I1395" s="49" t="s">
        <v>13616</v>
      </c>
      <c r="J1395" s="49" t="s">
        <v>13616</v>
      </c>
      <c r="L1395">
        <v>20</v>
      </c>
    </row>
    <row r="1396" spans="1:12" ht="14.4" customHeight="1" x14ac:dyDescent="0.3">
      <c r="A1396" s="10" t="s">
        <v>18204</v>
      </c>
      <c r="B1396" s="64" t="s">
        <v>17127</v>
      </c>
      <c r="C1396" s="64" t="s">
        <v>17128</v>
      </c>
      <c r="D1396" s="10" t="s">
        <v>18205</v>
      </c>
      <c r="E1396" s="10" t="s">
        <v>18206</v>
      </c>
      <c r="F1396" t="str">
        <f t="shared" si="21"/>
        <v>y</v>
      </c>
      <c r="G1396" s="10" t="s">
        <v>13567</v>
      </c>
      <c r="H1396" s="49" t="s">
        <v>13616</v>
      </c>
      <c r="I1396" s="49" t="s">
        <v>13616</v>
      </c>
      <c r="J1396" t="s">
        <v>13616</v>
      </c>
      <c r="L1396">
        <v>117</v>
      </c>
    </row>
    <row r="1397" spans="1:12" ht="14.4" customHeight="1" x14ac:dyDescent="0.3">
      <c r="A1397" s="10" t="s">
        <v>18207</v>
      </c>
      <c r="B1397" s="64" t="s">
        <v>17127</v>
      </c>
      <c r="C1397" s="64" t="s">
        <v>17128</v>
      </c>
      <c r="D1397" s="10" t="s">
        <v>18208</v>
      </c>
      <c r="E1397" s="10" t="s">
        <v>18209</v>
      </c>
      <c r="F1397" t="str">
        <f t="shared" si="21"/>
        <v>y</v>
      </c>
      <c r="G1397" s="10" t="s">
        <v>13567</v>
      </c>
      <c r="H1397" s="49" t="s">
        <v>13616</v>
      </c>
      <c r="I1397" s="49" t="s">
        <v>13616</v>
      </c>
      <c r="J1397" t="s">
        <v>13616</v>
      </c>
      <c r="L1397">
        <v>258</v>
      </c>
    </row>
    <row r="1398" spans="1:12" ht="14.4" customHeight="1" x14ac:dyDescent="0.3">
      <c r="A1398" s="10" t="s">
        <v>18210</v>
      </c>
      <c r="B1398" s="10" t="s">
        <v>18211</v>
      </c>
      <c r="C1398" s="10" t="s">
        <v>18212</v>
      </c>
      <c r="D1398" s="10" t="s">
        <v>18213</v>
      </c>
      <c r="E1398" s="10" t="s">
        <v>18214</v>
      </c>
      <c r="F1398" t="str">
        <f t="shared" si="21"/>
        <v/>
      </c>
      <c r="L1398">
        <v>659</v>
      </c>
    </row>
    <row r="1399" spans="1:12" ht="14.4" customHeight="1" x14ac:dyDescent="0.3">
      <c r="A1399" s="10" t="s">
        <v>18215</v>
      </c>
      <c r="B1399" s="10" t="s">
        <v>18216</v>
      </c>
      <c r="C1399" s="10" t="s">
        <v>18217</v>
      </c>
      <c r="D1399" s="10" t="s">
        <v>18218</v>
      </c>
      <c r="E1399" s="10" t="s">
        <v>18219</v>
      </c>
      <c r="F1399" t="str">
        <f t="shared" si="21"/>
        <v/>
      </c>
      <c r="I1399" t="s">
        <v>13568</v>
      </c>
      <c r="L1399">
        <v>660</v>
      </c>
    </row>
    <row r="1400" spans="1:12" ht="14.4" customHeight="1" x14ac:dyDescent="0.3">
      <c r="A1400" s="10" t="s">
        <v>18220</v>
      </c>
      <c r="B1400" s="10" t="s">
        <v>18221</v>
      </c>
      <c r="C1400" s="10" t="s">
        <v>18222</v>
      </c>
      <c r="D1400" s="10" t="s">
        <v>18223</v>
      </c>
      <c r="E1400" s="10" t="s">
        <v>18224</v>
      </c>
      <c r="F1400" t="str">
        <f t="shared" si="21"/>
        <v/>
      </c>
      <c r="G1400"/>
      <c r="L1400">
        <v>259</v>
      </c>
    </row>
    <row r="1401" spans="1:12" ht="14.4" customHeight="1" x14ac:dyDescent="0.3">
      <c r="A1401" s="10" t="s">
        <v>18225</v>
      </c>
      <c r="B1401" s="10" t="s">
        <v>18221</v>
      </c>
      <c r="C1401" s="10" t="s">
        <v>18222</v>
      </c>
      <c r="D1401" s="10" t="s">
        <v>18223</v>
      </c>
      <c r="E1401" s="10" t="s">
        <v>18224</v>
      </c>
      <c r="F1401" t="str">
        <f t="shared" si="21"/>
        <v/>
      </c>
      <c r="G1401"/>
      <c r="L1401">
        <v>259</v>
      </c>
    </row>
    <row r="1402" spans="1:12" ht="14.4" customHeight="1" x14ac:dyDescent="0.3">
      <c r="A1402" s="10" t="s">
        <v>18226</v>
      </c>
      <c r="B1402" s="10" t="s">
        <v>18227</v>
      </c>
      <c r="C1402" s="10" t="s">
        <v>18228</v>
      </c>
      <c r="D1402" s="10" t="s">
        <v>18229</v>
      </c>
      <c r="E1402" s="10" t="s">
        <v>14436</v>
      </c>
      <c r="F1402" t="str">
        <f t="shared" si="21"/>
        <v/>
      </c>
      <c r="G1402"/>
      <c r="I1402" t="s">
        <v>13568</v>
      </c>
      <c r="L1402">
        <v>662</v>
      </c>
    </row>
    <row r="1403" spans="1:12" ht="14.4" customHeight="1" x14ac:dyDescent="0.3">
      <c r="A1403" s="10" t="s">
        <v>18230</v>
      </c>
      <c r="B1403" s="10" t="s">
        <v>18231</v>
      </c>
      <c r="C1403" s="10" t="s">
        <v>18232</v>
      </c>
      <c r="D1403" s="10" t="s">
        <v>18233</v>
      </c>
      <c r="E1403" s="10" t="s">
        <v>14460</v>
      </c>
      <c r="F1403" t="str">
        <f t="shared" si="21"/>
        <v/>
      </c>
      <c r="G1403"/>
      <c r="I1403" t="s">
        <v>13568</v>
      </c>
      <c r="L1403">
        <v>663</v>
      </c>
    </row>
    <row r="1404" spans="1:12" ht="14.4" customHeight="1" x14ac:dyDescent="0.3">
      <c r="A1404" s="10" t="s">
        <v>18234</v>
      </c>
      <c r="B1404" s="10" t="s">
        <v>18235</v>
      </c>
      <c r="C1404" s="10" t="s">
        <v>18236</v>
      </c>
      <c r="D1404" s="10" t="s">
        <v>18237</v>
      </c>
      <c r="E1404" s="10" t="s">
        <v>14450</v>
      </c>
      <c r="F1404" t="str">
        <f t="shared" si="21"/>
        <v/>
      </c>
      <c r="G1404"/>
      <c r="I1404" t="s">
        <v>13568</v>
      </c>
      <c r="L1404">
        <v>664</v>
      </c>
    </row>
    <row r="1405" spans="1:12" ht="14.4" customHeight="1" x14ac:dyDescent="0.3">
      <c r="A1405" s="10" t="s">
        <v>18238</v>
      </c>
      <c r="B1405" s="10" t="s">
        <v>17714</v>
      </c>
      <c r="C1405" s="10" t="s">
        <v>17715</v>
      </c>
      <c r="D1405" s="10" t="s">
        <v>17716</v>
      </c>
      <c r="E1405" s="10" t="s">
        <v>18239</v>
      </c>
      <c r="F1405" t="str">
        <f t="shared" si="21"/>
        <v/>
      </c>
      <c r="I1405" s="49" t="s">
        <v>13568</v>
      </c>
      <c r="L1405">
        <v>231</v>
      </c>
    </row>
    <row r="1406" spans="1:12" ht="14.4" customHeight="1" x14ac:dyDescent="0.3">
      <c r="A1406" s="10" t="s">
        <v>18240</v>
      </c>
      <c r="B1406" s="10" t="s">
        <v>16911</v>
      </c>
      <c r="C1406" s="10" t="s">
        <v>16912</v>
      </c>
      <c r="D1406" s="10" t="s">
        <v>16913</v>
      </c>
      <c r="E1406" s="10" t="s">
        <v>18239</v>
      </c>
      <c r="F1406" t="str">
        <f t="shared" si="21"/>
        <v/>
      </c>
      <c r="I1406" t="s">
        <v>13568</v>
      </c>
      <c r="L1406">
        <v>196</v>
      </c>
    </row>
    <row r="1407" spans="1:12" ht="14.4" customHeight="1" x14ac:dyDescent="0.3">
      <c r="A1407" s="10" t="s">
        <v>18241</v>
      </c>
      <c r="B1407" s="64" t="s">
        <v>15280</v>
      </c>
      <c r="C1407" s="64" t="s">
        <v>15281</v>
      </c>
      <c r="D1407" s="10" t="s">
        <v>14108</v>
      </c>
      <c r="E1407" s="10" t="s">
        <v>15283</v>
      </c>
      <c r="F1407" t="str">
        <f t="shared" si="21"/>
        <v>y</v>
      </c>
      <c r="G1407" s="10" t="s">
        <v>14110</v>
      </c>
      <c r="H1407" s="49" t="s">
        <v>13616</v>
      </c>
      <c r="I1407" s="49" t="s">
        <v>13616</v>
      </c>
      <c r="J1407" s="49" t="s">
        <v>13616</v>
      </c>
      <c r="L1407">
        <v>20</v>
      </c>
    </row>
    <row r="1408" spans="1:12" ht="14.4" customHeight="1" x14ac:dyDescent="0.3">
      <c r="A1408" s="10" t="s">
        <v>18242</v>
      </c>
      <c r="B1408" s="64" t="s">
        <v>16005</v>
      </c>
      <c r="C1408" s="64" t="s">
        <v>16006</v>
      </c>
      <c r="D1408" s="10" t="s">
        <v>18205</v>
      </c>
      <c r="E1408" s="10" t="s">
        <v>18206</v>
      </c>
      <c r="F1408" t="str">
        <f t="shared" si="21"/>
        <v>y</v>
      </c>
      <c r="G1408" s="10" t="s">
        <v>13567</v>
      </c>
      <c r="H1408" s="49" t="s">
        <v>13616</v>
      </c>
      <c r="I1408" s="49" t="s">
        <v>13616</v>
      </c>
      <c r="J1408" t="s">
        <v>13616</v>
      </c>
      <c r="L1408">
        <v>117</v>
      </c>
    </row>
    <row r="1409" spans="1:12" ht="14.4" customHeight="1" x14ac:dyDescent="0.3">
      <c r="A1409" s="10" t="s">
        <v>18243</v>
      </c>
      <c r="B1409" s="64" t="s">
        <v>15275</v>
      </c>
      <c r="C1409" s="64" t="s">
        <v>15276</v>
      </c>
      <c r="D1409" s="10" t="s">
        <v>14108</v>
      </c>
      <c r="E1409" s="10" t="s">
        <v>15278</v>
      </c>
      <c r="F1409" t="str">
        <f t="shared" si="21"/>
        <v>y</v>
      </c>
      <c r="G1409" s="10" t="s">
        <v>14110</v>
      </c>
      <c r="H1409" s="49" t="s">
        <v>13616</v>
      </c>
      <c r="I1409" s="49" t="s">
        <v>13616</v>
      </c>
      <c r="J1409" s="49" t="s">
        <v>13616</v>
      </c>
      <c r="L1409">
        <v>20</v>
      </c>
    </row>
    <row r="1410" spans="1:12" ht="14.4" customHeight="1" x14ac:dyDescent="0.3">
      <c r="A1410" s="10" t="s">
        <v>18244</v>
      </c>
      <c r="B1410" s="64" t="s">
        <v>16002</v>
      </c>
      <c r="C1410" s="64" t="s">
        <v>16003</v>
      </c>
      <c r="D1410" s="10" t="s">
        <v>18205</v>
      </c>
      <c r="E1410" s="10" t="s">
        <v>18206</v>
      </c>
      <c r="F1410" t="str">
        <f t="shared" si="21"/>
        <v>y</v>
      </c>
      <c r="G1410" s="10" t="s">
        <v>13567</v>
      </c>
      <c r="H1410" s="49" t="s">
        <v>13616</v>
      </c>
      <c r="I1410" s="49" t="s">
        <v>13616</v>
      </c>
      <c r="J1410" t="s">
        <v>13616</v>
      </c>
      <c r="L1410">
        <v>117</v>
      </c>
    </row>
    <row r="1411" spans="1:12" ht="14.4" customHeight="1" x14ac:dyDescent="0.3">
      <c r="A1411" s="10" t="s">
        <v>18245</v>
      </c>
      <c r="B1411" s="10" t="s">
        <v>18246</v>
      </c>
      <c r="C1411" s="10" t="s">
        <v>18247</v>
      </c>
      <c r="D1411" s="10" t="s">
        <v>18248</v>
      </c>
      <c r="E1411" s="10" t="s">
        <v>18249</v>
      </c>
      <c r="F1411" t="str">
        <f t="shared" si="21"/>
        <v/>
      </c>
      <c r="H1411" t="s">
        <v>13568</v>
      </c>
      <c r="I1411" t="s">
        <v>13568</v>
      </c>
      <c r="J1411" t="s">
        <v>13568</v>
      </c>
      <c r="L1411">
        <v>665</v>
      </c>
    </row>
    <row r="1412" spans="1:12" ht="14.4" customHeight="1" x14ac:dyDescent="0.3">
      <c r="A1412" s="10" t="s">
        <v>18250</v>
      </c>
      <c r="B1412" s="64" t="s">
        <v>18251</v>
      </c>
      <c r="C1412" s="64" t="s">
        <v>18252</v>
      </c>
      <c r="D1412" s="10" t="s">
        <v>14529</v>
      </c>
      <c r="E1412" s="10" t="s">
        <v>18253</v>
      </c>
      <c r="F1412" t="str">
        <f t="shared" si="21"/>
        <v>y</v>
      </c>
      <c r="G1412" s="10" t="s">
        <v>13567</v>
      </c>
      <c r="H1412" s="49" t="s">
        <v>13616</v>
      </c>
      <c r="I1412" s="49" t="s">
        <v>13616</v>
      </c>
      <c r="J1412" s="49" t="s">
        <v>13616</v>
      </c>
      <c r="L1412">
        <v>12</v>
      </c>
    </row>
    <row r="1413" spans="1:12" ht="14.4" customHeight="1" x14ac:dyDescent="0.3">
      <c r="A1413" s="10" t="s">
        <v>18254</v>
      </c>
      <c r="B1413" s="64" t="s">
        <v>18255</v>
      </c>
      <c r="C1413" s="64" t="s">
        <v>18256</v>
      </c>
      <c r="D1413" s="10" t="s">
        <v>14529</v>
      </c>
      <c r="E1413" s="10" t="s">
        <v>18257</v>
      </c>
      <c r="F1413" t="str">
        <f t="shared" ref="F1413:F1476" si="22">IF(COUNTIF(H1413:J1413,"used")&gt;0,"y","")</f>
        <v>y</v>
      </c>
      <c r="G1413" s="10" t="s">
        <v>13567</v>
      </c>
      <c r="H1413" s="49" t="s">
        <v>13616</v>
      </c>
      <c r="I1413" s="49" t="s">
        <v>13616</v>
      </c>
      <c r="J1413" s="49" t="s">
        <v>13616</v>
      </c>
      <c r="L1413">
        <v>12</v>
      </c>
    </row>
    <row r="1414" spans="1:12" ht="14.4" customHeight="1" x14ac:dyDescent="0.3">
      <c r="A1414" s="10" t="s">
        <v>18258</v>
      </c>
      <c r="B1414" s="64" t="s">
        <v>18259</v>
      </c>
      <c r="C1414" s="64" t="s">
        <v>18260</v>
      </c>
      <c r="D1414" s="10" t="s">
        <v>18261</v>
      </c>
      <c r="E1414" s="10" t="s">
        <v>18253</v>
      </c>
      <c r="F1414" t="str">
        <f t="shared" si="22"/>
        <v>y</v>
      </c>
      <c r="G1414" s="10" t="s">
        <v>13989</v>
      </c>
      <c r="H1414" s="49" t="s">
        <v>13616</v>
      </c>
      <c r="I1414" s="49" t="s">
        <v>13616</v>
      </c>
      <c r="L1414">
        <v>260</v>
      </c>
    </row>
    <row r="1415" spans="1:12" ht="14.4" customHeight="1" x14ac:dyDescent="0.3">
      <c r="A1415" s="10" t="s">
        <v>18262</v>
      </c>
      <c r="B1415" s="64" t="s">
        <v>18263</v>
      </c>
      <c r="C1415" s="64" t="s">
        <v>18264</v>
      </c>
      <c r="D1415" s="10" t="s">
        <v>18261</v>
      </c>
      <c r="E1415" s="10" t="s">
        <v>18257</v>
      </c>
      <c r="F1415" t="str">
        <f t="shared" si="22"/>
        <v>y</v>
      </c>
      <c r="G1415" s="10" t="s">
        <v>13989</v>
      </c>
      <c r="H1415" s="49" t="s">
        <v>13616</v>
      </c>
      <c r="I1415" s="49" t="s">
        <v>13616</v>
      </c>
      <c r="L1415">
        <v>260</v>
      </c>
    </row>
    <row r="1416" spans="1:12" ht="14.4" customHeight="1" x14ac:dyDescent="0.3">
      <c r="A1416" s="10" t="s">
        <v>18265</v>
      </c>
      <c r="B1416" s="64" t="s">
        <v>18266</v>
      </c>
      <c r="C1416" s="64" t="s">
        <v>18267</v>
      </c>
      <c r="D1416" s="10" t="s">
        <v>18268</v>
      </c>
      <c r="E1416" s="10" t="s">
        <v>18269</v>
      </c>
      <c r="F1416" t="str">
        <f t="shared" si="22"/>
        <v>y</v>
      </c>
      <c r="G1416" t="s">
        <v>13567</v>
      </c>
      <c r="H1416" s="49" t="s">
        <v>13616</v>
      </c>
      <c r="J1416" s="49" t="s">
        <v>13616</v>
      </c>
      <c r="L1416">
        <v>667</v>
      </c>
    </row>
    <row r="1417" spans="1:12" ht="14.4" customHeight="1" x14ac:dyDescent="0.3">
      <c r="A1417" s="10" t="s">
        <v>18270</v>
      </c>
      <c r="B1417" s="64" t="s">
        <v>18266</v>
      </c>
      <c r="C1417" s="64" t="s">
        <v>18267</v>
      </c>
      <c r="D1417" s="10" t="s">
        <v>18271</v>
      </c>
      <c r="E1417" s="10" t="s">
        <v>18272</v>
      </c>
      <c r="F1417" t="str">
        <f t="shared" si="22"/>
        <v>y</v>
      </c>
      <c r="G1417" t="s">
        <v>13989</v>
      </c>
      <c r="H1417" s="49" t="s">
        <v>13616</v>
      </c>
      <c r="J1417" s="49" t="s">
        <v>13616</v>
      </c>
      <c r="L1417">
        <v>668</v>
      </c>
    </row>
    <row r="1418" spans="1:12" ht="14.4" customHeight="1" x14ac:dyDescent="0.3">
      <c r="A1418" s="10" t="s">
        <v>18273</v>
      </c>
      <c r="B1418" s="64" t="s">
        <v>18266</v>
      </c>
      <c r="C1418" s="64" t="s">
        <v>18267</v>
      </c>
      <c r="D1418" s="10" t="s">
        <v>18274</v>
      </c>
      <c r="E1418" s="10" t="s">
        <v>18275</v>
      </c>
      <c r="F1418" t="str">
        <f t="shared" si="22"/>
        <v>y</v>
      </c>
      <c r="G1418" t="s">
        <v>13989</v>
      </c>
      <c r="H1418" s="49" t="s">
        <v>13616</v>
      </c>
      <c r="J1418" s="49" t="s">
        <v>13616</v>
      </c>
      <c r="L1418">
        <v>669</v>
      </c>
    </row>
    <row r="1419" spans="1:12" ht="14.4" customHeight="1" x14ac:dyDescent="0.3">
      <c r="A1419" s="10" t="s">
        <v>18276</v>
      </c>
      <c r="B1419" s="64" t="s">
        <v>18277</v>
      </c>
      <c r="C1419" s="64" t="s">
        <v>18278</v>
      </c>
      <c r="D1419" s="10" t="s">
        <v>18279</v>
      </c>
      <c r="E1419" s="10" t="s">
        <v>18269</v>
      </c>
      <c r="F1419" t="str">
        <f t="shared" si="22"/>
        <v>y</v>
      </c>
      <c r="G1419" t="s">
        <v>13567</v>
      </c>
      <c r="H1419" s="49" t="s">
        <v>13616</v>
      </c>
      <c r="J1419" s="49" t="s">
        <v>13616</v>
      </c>
      <c r="L1419">
        <v>670</v>
      </c>
    </row>
    <row r="1420" spans="1:12" ht="14.4" customHeight="1" x14ac:dyDescent="0.3">
      <c r="A1420" s="10" t="s">
        <v>18280</v>
      </c>
      <c r="B1420" s="64" t="s">
        <v>18277</v>
      </c>
      <c r="C1420" s="64" t="s">
        <v>18278</v>
      </c>
      <c r="D1420" s="10" t="s">
        <v>18281</v>
      </c>
      <c r="E1420" s="10" t="s">
        <v>18272</v>
      </c>
      <c r="F1420" t="str">
        <f t="shared" si="22"/>
        <v>y</v>
      </c>
      <c r="G1420" t="s">
        <v>13567</v>
      </c>
      <c r="H1420" s="49" t="s">
        <v>13616</v>
      </c>
      <c r="J1420" s="49" t="s">
        <v>13616</v>
      </c>
      <c r="L1420">
        <v>671</v>
      </c>
    </row>
    <row r="1421" spans="1:12" ht="14.4" customHeight="1" x14ac:dyDescent="0.3">
      <c r="A1421" s="10" t="s">
        <v>18282</v>
      </c>
      <c r="B1421" s="64" t="s">
        <v>18277</v>
      </c>
      <c r="C1421" s="64" t="s">
        <v>18278</v>
      </c>
      <c r="D1421" s="10" t="s">
        <v>18283</v>
      </c>
      <c r="E1421" s="10" t="s">
        <v>18275</v>
      </c>
      <c r="F1421" t="str">
        <f t="shared" si="22"/>
        <v>y</v>
      </c>
      <c r="G1421" t="s">
        <v>13567</v>
      </c>
      <c r="H1421" s="49" t="s">
        <v>13616</v>
      </c>
      <c r="J1421" s="49" t="s">
        <v>13616</v>
      </c>
      <c r="L1421">
        <v>672</v>
      </c>
    </row>
    <row r="1422" spans="1:12" ht="14.4" customHeight="1" x14ac:dyDescent="0.3">
      <c r="A1422" s="10" t="s">
        <v>18284</v>
      </c>
      <c r="B1422" s="64" t="s">
        <v>18285</v>
      </c>
      <c r="C1422" s="64" t="s">
        <v>18286</v>
      </c>
      <c r="D1422" s="10" t="s">
        <v>18287</v>
      </c>
      <c r="E1422" s="10" t="s">
        <v>18288</v>
      </c>
      <c r="F1422" t="str">
        <f t="shared" si="22"/>
        <v>y</v>
      </c>
      <c r="G1422"/>
      <c r="H1422" s="49"/>
      <c r="J1422" s="49" t="s">
        <v>13616</v>
      </c>
      <c r="L1422">
        <v>261</v>
      </c>
    </row>
    <row r="1423" spans="1:12" ht="14.4" customHeight="1" x14ac:dyDescent="0.3">
      <c r="A1423" s="10" t="s">
        <v>18289</v>
      </c>
      <c r="B1423" s="64" t="s">
        <v>18290</v>
      </c>
      <c r="C1423" s="64" t="s">
        <v>18291</v>
      </c>
      <c r="D1423" s="10" t="s">
        <v>18292</v>
      </c>
      <c r="E1423" s="10" t="s">
        <v>18269</v>
      </c>
      <c r="F1423" t="str">
        <f t="shared" si="22"/>
        <v>y</v>
      </c>
      <c r="G1423" t="s">
        <v>13989</v>
      </c>
      <c r="H1423" s="49" t="s">
        <v>13616</v>
      </c>
      <c r="J1423" s="49" t="s">
        <v>13616</v>
      </c>
      <c r="L1423">
        <v>674</v>
      </c>
    </row>
    <row r="1424" spans="1:12" ht="14.4" customHeight="1" x14ac:dyDescent="0.3">
      <c r="A1424" s="10" t="s">
        <v>18293</v>
      </c>
      <c r="B1424" s="10" t="s">
        <v>12467</v>
      </c>
      <c r="C1424" s="10" t="s">
        <v>12468</v>
      </c>
      <c r="D1424" s="10" t="s">
        <v>14926</v>
      </c>
      <c r="E1424" s="10" t="s">
        <v>18294</v>
      </c>
      <c r="F1424" t="str">
        <f t="shared" si="22"/>
        <v/>
      </c>
      <c r="G1424"/>
      <c r="I1424" s="49"/>
      <c r="J1424" t="s">
        <v>13568</v>
      </c>
      <c r="L1424">
        <v>52</v>
      </c>
    </row>
    <row r="1425" spans="1:12" ht="14.4" customHeight="1" x14ac:dyDescent="0.3">
      <c r="A1425" s="10" t="s">
        <v>18295</v>
      </c>
      <c r="B1425" s="10" t="s">
        <v>18296</v>
      </c>
      <c r="C1425" s="10" t="s">
        <v>18297</v>
      </c>
      <c r="D1425" s="10" t="s">
        <v>18298</v>
      </c>
      <c r="E1425" s="10" t="s">
        <v>18299</v>
      </c>
      <c r="F1425" t="str">
        <f t="shared" si="22"/>
        <v>y</v>
      </c>
      <c r="G1425" s="10" t="s">
        <v>14068</v>
      </c>
      <c r="I1425" s="49" t="s">
        <v>13616</v>
      </c>
      <c r="L1425">
        <v>675</v>
      </c>
    </row>
    <row r="1426" spans="1:12" ht="14.4" customHeight="1" x14ac:dyDescent="0.3">
      <c r="A1426" s="10" t="s">
        <v>18300</v>
      </c>
      <c r="B1426" s="10" t="s">
        <v>18296</v>
      </c>
      <c r="C1426" s="10" t="s">
        <v>18297</v>
      </c>
      <c r="D1426" s="10" t="s">
        <v>18301</v>
      </c>
      <c r="E1426" s="10" t="s">
        <v>18302</v>
      </c>
      <c r="F1426" t="str">
        <f t="shared" si="22"/>
        <v>y</v>
      </c>
      <c r="G1426" s="10" t="s">
        <v>14068</v>
      </c>
      <c r="I1426" s="49" t="s">
        <v>13616</v>
      </c>
      <c r="L1426">
        <v>676</v>
      </c>
    </row>
    <row r="1427" spans="1:12" ht="14.4" customHeight="1" x14ac:dyDescent="0.3">
      <c r="A1427" s="10" t="s">
        <v>18303</v>
      </c>
      <c r="B1427" s="10" t="s">
        <v>18296</v>
      </c>
      <c r="C1427" s="10" t="s">
        <v>18297</v>
      </c>
      <c r="D1427" s="10" t="s">
        <v>18304</v>
      </c>
      <c r="E1427" s="10" t="s">
        <v>18305</v>
      </c>
      <c r="F1427" t="str">
        <f t="shared" si="22"/>
        <v>y</v>
      </c>
      <c r="G1427" s="10" t="s">
        <v>14068</v>
      </c>
      <c r="I1427" s="49" t="s">
        <v>13616</v>
      </c>
      <c r="L1427">
        <v>677</v>
      </c>
    </row>
    <row r="1428" spans="1:12" ht="14.4" customHeight="1" x14ac:dyDescent="0.3">
      <c r="A1428" s="10" t="s">
        <v>18306</v>
      </c>
      <c r="B1428" s="10" t="s">
        <v>18296</v>
      </c>
      <c r="C1428" s="10" t="s">
        <v>18297</v>
      </c>
      <c r="D1428" s="10" t="s">
        <v>18307</v>
      </c>
      <c r="E1428" s="10" t="s">
        <v>18308</v>
      </c>
      <c r="F1428" t="str">
        <f t="shared" si="22"/>
        <v>y</v>
      </c>
      <c r="G1428" s="10" t="s">
        <v>14068</v>
      </c>
      <c r="I1428" s="49" t="s">
        <v>13616</v>
      </c>
      <c r="L1428">
        <v>678</v>
      </c>
    </row>
    <row r="1429" spans="1:12" ht="14.4" customHeight="1" x14ac:dyDescent="0.3">
      <c r="A1429" s="10" t="s">
        <v>18309</v>
      </c>
      <c r="B1429" s="64" t="s">
        <v>18290</v>
      </c>
      <c r="C1429" s="64" t="s">
        <v>18291</v>
      </c>
      <c r="D1429" s="10" t="s">
        <v>18310</v>
      </c>
      <c r="E1429" s="10" t="s">
        <v>18272</v>
      </c>
      <c r="F1429" t="str">
        <f t="shared" si="22"/>
        <v>y</v>
      </c>
      <c r="G1429" t="s">
        <v>13989</v>
      </c>
      <c r="H1429" s="49" t="s">
        <v>13616</v>
      </c>
      <c r="J1429" s="49" t="s">
        <v>13616</v>
      </c>
      <c r="L1429">
        <v>679</v>
      </c>
    </row>
    <row r="1430" spans="1:12" ht="14.4" customHeight="1" x14ac:dyDescent="0.3">
      <c r="A1430" s="10" t="s">
        <v>13537</v>
      </c>
      <c r="B1430" s="10" t="s">
        <v>13538</v>
      </c>
      <c r="C1430" s="10" t="s">
        <v>13539</v>
      </c>
      <c r="D1430" s="10" t="s">
        <v>18311</v>
      </c>
      <c r="E1430" s="10" t="s">
        <v>18312</v>
      </c>
      <c r="F1430" t="str">
        <f t="shared" si="22"/>
        <v/>
      </c>
      <c r="G1430"/>
      <c r="L1430">
        <v>680</v>
      </c>
    </row>
    <row r="1431" spans="1:12" ht="14.4" customHeight="1" x14ac:dyDescent="0.3">
      <c r="A1431" s="10" t="s">
        <v>18313</v>
      </c>
      <c r="B1431" s="64" t="s">
        <v>18290</v>
      </c>
      <c r="C1431" s="64" t="s">
        <v>18291</v>
      </c>
      <c r="D1431" s="10" t="s">
        <v>18314</v>
      </c>
      <c r="E1431" s="10" t="s">
        <v>18275</v>
      </c>
      <c r="F1431" t="str">
        <f t="shared" si="22"/>
        <v>y</v>
      </c>
      <c r="G1431" t="s">
        <v>13989</v>
      </c>
      <c r="H1431" s="49" t="s">
        <v>13616</v>
      </c>
      <c r="J1431" s="49" t="s">
        <v>13616</v>
      </c>
      <c r="L1431">
        <v>681</v>
      </c>
    </row>
    <row r="1432" spans="1:12" ht="14.4" customHeight="1" x14ac:dyDescent="0.3">
      <c r="A1432" s="10" t="s">
        <v>18315</v>
      </c>
      <c r="B1432" s="64" t="s">
        <v>18316</v>
      </c>
      <c r="C1432" s="64" t="s">
        <v>18317</v>
      </c>
      <c r="D1432" s="10" t="s">
        <v>18318</v>
      </c>
      <c r="E1432" s="10" t="s">
        <v>18269</v>
      </c>
      <c r="F1432" t="str">
        <f t="shared" si="22"/>
        <v>y</v>
      </c>
      <c r="G1432" t="s">
        <v>13567</v>
      </c>
      <c r="H1432" s="49" t="s">
        <v>13616</v>
      </c>
      <c r="J1432" s="49" t="s">
        <v>13616</v>
      </c>
      <c r="L1432">
        <v>682</v>
      </c>
    </row>
    <row r="1433" spans="1:12" ht="14.4" customHeight="1" x14ac:dyDescent="0.3">
      <c r="A1433" s="10" t="s">
        <v>18319</v>
      </c>
      <c r="B1433" s="64" t="s">
        <v>18316</v>
      </c>
      <c r="C1433" s="64" t="s">
        <v>18317</v>
      </c>
      <c r="D1433" s="10" t="s">
        <v>18320</v>
      </c>
      <c r="E1433" s="10" t="s">
        <v>18272</v>
      </c>
      <c r="F1433" t="str">
        <f t="shared" si="22"/>
        <v>y</v>
      </c>
      <c r="G1433" t="s">
        <v>13567</v>
      </c>
      <c r="H1433" s="49" t="s">
        <v>13616</v>
      </c>
      <c r="J1433" s="49" t="s">
        <v>13616</v>
      </c>
      <c r="L1433">
        <v>683</v>
      </c>
    </row>
    <row r="1434" spans="1:12" ht="14.4" customHeight="1" x14ac:dyDescent="0.3">
      <c r="A1434" s="10" t="s">
        <v>18321</v>
      </c>
      <c r="B1434" s="64" t="s">
        <v>18316</v>
      </c>
      <c r="C1434" s="64" t="s">
        <v>18317</v>
      </c>
      <c r="D1434" s="10" t="s">
        <v>18322</v>
      </c>
      <c r="E1434" s="10" t="s">
        <v>18275</v>
      </c>
      <c r="F1434" t="str">
        <f t="shared" si="22"/>
        <v>y</v>
      </c>
      <c r="G1434" t="s">
        <v>13567</v>
      </c>
      <c r="H1434" s="49" t="s">
        <v>13616</v>
      </c>
      <c r="J1434" s="49" t="s">
        <v>13616</v>
      </c>
      <c r="L1434">
        <v>684</v>
      </c>
    </row>
    <row r="1435" spans="1:12" ht="14.4" customHeight="1" x14ac:dyDescent="0.3">
      <c r="A1435" s="10" t="s">
        <v>18323</v>
      </c>
      <c r="B1435" s="64" t="s">
        <v>18324</v>
      </c>
      <c r="C1435" s="64" t="s">
        <v>18325</v>
      </c>
      <c r="D1435" s="10" t="s">
        <v>18326</v>
      </c>
      <c r="E1435" s="10" t="s">
        <v>18269</v>
      </c>
      <c r="F1435" t="str">
        <f t="shared" si="22"/>
        <v>y</v>
      </c>
      <c r="G1435" t="s">
        <v>13567</v>
      </c>
      <c r="H1435" s="49" t="s">
        <v>13616</v>
      </c>
      <c r="J1435" t="s">
        <v>13616</v>
      </c>
      <c r="L1435">
        <v>685</v>
      </c>
    </row>
    <row r="1436" spans="1:12" ht="14.4" customHeight="1" x14ac:dyDescent="0.3">
      <c r="A1436" s="10" t="s">
        <v>18327</v>
      </c>
      <c r="B1436" s="64" t="s">
        <v>18324</v>
      </c>
      <c r="C1436" s="64" t="s">
        <v>18325</v>
      </c>
      <c r="D1436" s="10" t="s">
        <v>18328</v>
      </c>
      <c r="E1436" s="10" t="s">
        <v>18272</v>
      </c>
      <c r="F1436" t="str">
        <f t="shared" si="22"/>
        <v>y</v>
      </c>
      <c r="G1436" t="s">
        <v>13567</v>
      </c>
      <c r="H1436" s="49" t="s">
        <v>13616</v>
      </c>
      <c r="J1436" t="s">
        <v>13616</v>
      </c>
      <c r="L1436">
        <v>686</v>
      </c>
    </row>
    <row r="1437" spans="1:12" ht="14.4" customHeight="1" x14ac:dyDescent="0.3">
      <c r="A1437" s="10" t="s">
        <v>18329</v>
      </c>
      <c r="B1437" s="10" t="s">
        <v>14242</v>
      </c>
      <c r="C1437" s="10" t="s">
        <v>14243</v>
      </c>
      <c r="D1437" s="10" t="s">
        <v>18330</v>
      </c>
      <c r="E1437" s="10" t="s">
        <v>18331</v>
      </c>
      <c r="F1437" t="str">
        <f t="shared" si="22"/>
        <v/>
      </c>
      <c r="J1437" t="s">
        <v>13568</v>
      </c>
      <c r="L1437">
        <v>262</v>
      </c>
    </row>
    <row r="1438" spans="1:12" ht="14.4" customHeight="1" x14ac:dyDescent="0.3">
      <c r="A1438" s="10" t="s">
        <v>18332</v>
      </c>
      <c r="B1438" s="10" t="s">
        <v>14237</v>
      </c>
      <c r="C1438" s="10" t="s">
        <v>14238</v>
      </c>
      <c r="D1438" s="10" t="s">
        <v>18330</v>
      </c>
      <c r="E1438" s="10" t="s">
        <v>18333</v>
      </c>
      <c r="F1438" t="str">
        <f t="shared" si="22"/>
        <v/>
      </c>
      <c r="J1438" t="s">
        <v>13568</v>
      </c>
      <c r="L1438">
        <v>262</v>
      </c>
    </row>
    <row r="1439" spans="1:12" ht="14.4" customHeight="1" x14ac:dyDescent="0.3">
      <c r="A1439" s="10" t="s">
        <v>18334</v>
      </c>
      <c r="B1439" s="64" t="s">
        <v>18324</v>
      </c>
      <c r="C1439" s="64" t="s">
        <v>18325</v>
      </c>
      <c r="D1439" s="10" t="s">
        <v>18335</v>
      </c>
      <c r="E1439" s="10" t="s">
        <v>18275</v>
      </c>
      <c r="F1439" t="str">
        <f t="shared" si="22"/>
        <v>y</v>
      </c>
      <c r="G1439" t="s">
        <v>13567</v>
      </c>
      <c r="H1439" s="49" t="s">
        <v>13616</v>
      </c>
      <c r="J1439" t="s">
        <v>13616</v>
      </c>
      <c r="L1439">
        <v>688</v>
      </c>
    </row>
    <row r="1440" spans="1:12" ht="14.4" customHeight="1" x14ac:dyDescent="0.3">
      <c r="A1440" s="10" t="s">
        <v>18336</v>
      </c>
      <c r="B1440" s="64" t="s">
        <v>18337</v>
      </c>
      <c r="C1440" s="64" t="s">
        <v>18338</v>
      </c>
      <c r="D1440" s="10" t="s">
        <v>18339</v>
      </c>
      <c r="E1440" s="10" t="s">
        <v>18269</v>
      </c>
      <c r="F1440" t="str">
        <f t="shared" si="22"/>
        <v>y</v>
      </c>
      <c r="G1440" t="s">
        <v>13567</v>
      </c>
      <c r="H1440" s="49" t="s">
        <v>13616</v>
      </c>
      <c r="J1440" t="s">
        <v>13616</v>
      </c>
      <c r="L1440">
        <v>689</v>
      </c>
    </row>
    <row r="1441" spans="1:12" ht="14.4" customHeight="1" x14ac:dyDescent="0.3">
      <c r="A1441" s="10" t="s">
        <v>18340</v>
      </c>
      <c r="B1441" s="64" t="s">
        <v>18337</v>
      </c>
      <c r="C1441" s="64" t="s">
        <v>18338</v>
      </c>
      <c r="D1441" s="10" t="s">
        <v>18341</v>
      </c>
      <c r="E1441" s="10" t="s">
        <v>18272</v>
      </c>
      <c r="F1441" t="str">
        <f t="shared" si="22"/>
        <v>y</v>
      </c>
      <c r="G1441" t="s">
        <v>13567</v>
      </c>
      <c r="H1441" s="49" t="s">
        <v>13616</v>
      </c>
      <c r="J1441" t="s">
        <v>13616</v>
      </c>
      <c r="L1441">
        <v>690</v>
      </c>
    </row>
    <row r="1442" spans="1:12" ht="14.4" customHeight="1" x14ac:dyDescent="0.3">
      <c r="A1442" s="10" t="s">
        <v>18342</v>
      </c>
      <c r="B1442" s="64" t="s">
        <v>18337</v>
      </c>
      <c r="C1442" s="64" t="s">
        <v>18338</v>
      </c>
      <c r="D1442" s="10" t="s">
        <v>18343</v>
      </c>
      <c r="E1442" s="10" t="s">
        <v>18275</v>
      </c>
      <c r="F1442" t="str">
        <f t="shared" si="22"/>
        <v>y</v>
      </c>
      <c r="G1442" t="s">
        <v>13567</v>
      </c>
      <c r="H1442" s="49" t="s">
        <v>13616</v>
      </c>
      <c r="J1442" t="s">
        <v>13616</v>
      </c>
      <c r="L1442">
        <v>691</v>
      </c>
    </row>
    <row r="1443" spans="1:12" ht="14.4" customHeight="1" x14ac:dyDescent="0.3">
      <c r="A1443" s="10" t="s">
        <v>18344</v>
      </c>
      <c r="B1443" s="64" t="s">
        <v>18345</v>
      </c>
      <c r="C1443" s="64" t="s">
        <v>18346</v>
      </c>
      <c r="D1443" s="10" t="s">
        <v>18347</v>
      </c>
      <c r="E1443" s="10" t="s">
        <v>15533</v>
      </c>
      <c r="F1443" t="str">
        <f t="shared" si="22"/>
        <v>y</v>
      </c>
      <c r="G1443" t="s">
        <v>13567</v>
      </c>
      <c r="H1443" s="49" t="s">
        <v>13616</v>
      </c>
      <c r="I1443" t="s">
        <v>13568</v>
      </c>
      <c r="J1443" s="49" t="s">
        <v>13616</v>
      </c>
      <c r="L1443">
        <v>692</v>
      </c>
    </row>
    <row r="1444" spans="1:12" ht="14.4" customHeight="1" x14ac:dyDescent="0.3">
      <c r="A1444" s="10" t="s">
        <v>18348</v>
      </c>
      <c r="B1444" s="64" t="s">
        <v>18349</v>
      </c>
      <c r="C1444" s="64" t="s">
        <v>18350</v>
      </c>
      <c r="D1444" s="10" t="s">
        <v>15532</v>
      </c>
      <c r="E1444" s="10" t="s">
        <v>15533</v>
      </c>
      <c r="F1444" t="str">
        <f t="shared" si="22"/>
        <v>y</v>
      </c>
      <c r="G1444" t="s">
        <v>13567</v>
      </c>
      <c r="H1444" s="49" t="s">
        <v>13616</v>
      </c>
      <c r="I1444" t="s">
        <v>13568</v>
      </c>
      <c r="J1444" s="49" t="s">
        <v>13616</v>
      </c>
      <c r="L1444">
        <v>27</v>
      </c>
    </row>
    <row r="1445" spans="1:12" ht="14.4" customHeight="1" x14ac:dyDescent="0.3">
      <c r="A1445" s="10" t="s">
        <v>18351</v>
      </c>
      <c r="B1445" s="64" t="s">
        <v>18352</v>
      </c>
      <c r="C1445" s="65" t="s">
        <v>18353</v>
      </c>
      <c r="D1445" s="10" t="s">
        <v>15532</v>
      </c>
      <c r="E1445" s="10" t="s">
        <v>18354</v>
      </c>
      <c r="F1445" t="str">
        <f t="shared" si="22"/>
        <v>y</v>
      </c>
      <c r="G1445" t="s">
        <v>13567</v>
      </c>
      <c r="H1445" s="49" t="s">
        <v>13616</v>
      </c>
      <c r="I1445" t="s">
        <v>13568</v>
      </c>
      <c r="J1445" s="49" t="s">
        <v>13616</v>
      </c>
      <c r="L1445">
        <v>27</v>
      </c>
    </row>
    <row r="1446" spans="1:12" ht="14.4" customHeight="1" x14ac:dyDescent="0.3">
      <c r="A1446" s="10" t="s">
        <v>18355</v>
      </c>
      <c r="B1446" s="64" t="s">
        <v>18356</v>
      </c>
      <c r="C1446" s="64" t="s">
        <v>18357</v>
      </c>
      <c r="D1446" s="10" t="s">
        <v>18358</v>
      </c>
      <c r="E1446" s="10" t="s">
        <v>18359</v>
      </c>
      <c r="F1446" t="str">
        <f t="shared" si="22"/>
        <v>y</v>
      </c>
      <c r="G1446" t="s">
        <v>13567</v>
      </c>
      <c r="H1446" s="49" t="s">
        <v>13616</v>
      </c>
      <c r="I1446" t="s">
        <v>13568</v>
      </c>
      <c r="J1446" s="49" t="s">
        <v>13616</v>
      </c>
      <c r="L1446">
        <v>693</v>
      </c>
    </row>
    <row r="1447" spans="1:12" ht="14.4" customHeight="1" x14ac:dyDescent="0.3">
      <c r="A1447" s="10" t="s">
        <v>18360</v>
      </c>
      <c r="B1447" s="10" t="s">
        <v>18361</v>
      </c>
      <c r="C1447" s="10" t="s">
        <v>18362</v>
      </c>
      <c r="D1447" s="10" t="s">
        <v>18363</v>
      </c>
      <c r="E1447" s="10" t="s">
        <v>18364</v>
      </c>
      <c r="F1447" t="str">
        <f t="shared" si="22"/>
        <v/>
      </c>
      <c r="I1447" t="s">
        <v>13568</v>
      </c>
      <c r="L1447">
        <v>694</v>
      </c>
    </row>
    <row r="1448" spans="1:12" ht="14.4" customHeight="1" x14ac:dyDescent="0.3">
      <c r="A1448" s="10" t="s">
        <v>18365</v>
      </c>
      <c r="B1448" s="64" t="s">
        <v>18366</v>
      </c>
      <c r="C1448" s="64" t="s">
        <v>18367</v>
      </c>
      <c r="D1448" s="10" t="s">
        <v>18368</v>
      </c>
      <c r="E1448" s="10" t="s">
        <v>18369</v>
      </c>
      <c r="F1448" t="str">
        <f t="shared" si="22"/>
        <v>y</v>
      </c>
      <c r="G1448" t="s">
        <v>13567</v>
      </c>
      <c r="H1448" s="49" t="s">
        <v>13616</v>
      </c>
      <c r="I1448" t="s">
        <v>13568</v>
      </c>
      <c r="J1448" s="49" t="s">
        <v>13616</v>
      </c>
      <c r="L1448">
        <v>695</v>
      </c>
    </row>
    <row r="1449" spans="1:12" ht="14.4" customHeight="1" x14ac:dyDescent="0.3">
      <c r="A1449" s="10" t="s">
        <v>18370</v>
      </c>
      <c r="B1449" s="64" t="s">
        <v>18371</v>
      </c>
      <c r="C1449" s="64" t="s">
        <v>18372</v>
      </c>
      <c r="D1449" s="10" t="s">
        <v>15532</v>
      </c>
      <c r="E1449" s="10" t="s">
        <v>15533</v>
      </c>
      <c r="F1449" t="str">
        <f t="shared" si="22"/>
        <v>y</v>
      </c>
      <c r="G1449" t="s">
        <v>13567</v>
      </c>
      <c r="H1449" s="49" t="s">
        <v>13616</v>
      </c>
      <c r="I1449" t="s">
        <v>13568</v>
      </c>
      <c r="J1449" s="49" t="s">
        <v>13616</v>
      </c>
      <c r="L1449">
        <v>27</v>
      </c>
    </row>
    <row r="1450" spans="1:12" ht="14.4" customHeight="1" x14ac:dyDescent="0.3">
      <c r="A1450" s="10" t="s">
        <v>18373</v>
      </c>
      <c r="B1450" s="64" t="s">
        <v>18374</v>
      </c>
      <c r="C1450" s="64" t="s">
        <v>18375</v>
      </c>
      <c r="D1450" s="10" t="s">
        <v>15532</v>
      </c>
      <c r="E1450" s="10" t="s">
        <v>15533</v>
      </c>
      <c r="F1450" t="str">
        <f t="shared" si="22"/>
        <v>y</v>
      </c>
      <c r="G1450" t="s">
        <v>13567</v>
      </c>
      <c r="H1450" s="49" t="s">
        <v>13616</v>
      </c>
      <c r="I1450" t="s">
        <v>13568</v>
      </c>
      <c r="J1450" s="49" t="s">
        <v>13616</v>
      </c>
      <c r="L1450">
        <v>27</v>
      </c>
    </row>
    <row r="1451" spans="1:12" ht="14.4" customHeight="1" x14ac:dyDescent="0.3">
      <c r="A1451" s="10" t="s">
        <v>18376</v>
      </c>
      <c r="B1451" s="64" t="s">
        <v>18377</v>
      </c>
      <c r="C1451" s="64" t="s">
        <v>18378</v>
      </c>
      <c r="D1451" s="10" t="s">
        <v>15532</v>
      </c>
      <c r="E1451" s="10" t="s">
        <v>15533</v>
      </c>
      <c r="F1451" t="str">
        <f t="shared" si="22"/>
        <v>y</v>
      </c>
      <c r="G1451" t="s">
        <v>13567</v>
      </c>
      <c r="H1451" s="49" t="s">
        <v>13616</v>
      </c>
      <c r="I1451" t="s">
        <v>13568</v>
      </c>
      <c r="J1451" s="49" t="s">
        <v>13616</v>
      </c>
      <c r="L1451">
        <v>27</v>
      </c>
    </row>
    <row r="1452" spans="1:12" ht="14.4" customHeight="1" x14ac:dyDescent="0.3">
      <c r="A1452" s="10" t="s">
        <v>18379</v>
      </c>
      <c r="B1452" s="64" t="s">
        <v>18380</v>
      </c>
      <c r="C1452" s="64" t="s">
        <v>18381</v>
      </c>
      <c r="D1452" s="10" t="s">
        <v>18382</v>
      </c>
      <c r="E1452" s="10" t="s">
        <v>18383</v>
      </c>
      <c r="F1452" t="str">
        <f t="shared" si="22"/>
        <v>y</v>
      </c>
      <c r="G1452" t="s">
        <v>13567</v>
      </c>
      <c r="H1452" s="49" t="s">
        <v>13616</v>
      </c>
      <c r="I1452" s="49" t="s">
        <v>13616</v>
      </c>
      <c r="J1452" t="s">
        <v>13616</v>
      </c>
      <c r="L1452">
        <v>263</v>
      </c>
    </row>
    <row r="1453" spans="1:12" ht="14.4" customHeight="1" x14ac:dyDescent="0.3">
      <c r="A1453" s="10" t="s">
        <v>18384</v>
      </c>
      <c r="B1453" s="64" t="s">
        <v>18385</v>
      </c>
      <c r="C1453" s="64" t="s">
        <v>18386</v>
      </c>
      <c r="D1453" s="10" t="s">
        <v>18382</v>
      </c>
      <c r="E1453" s="10" t="s">
        <v>18383</v>
      </c>
      <c r="F1453" t="str">
        <f t="shared" si="22"/>
        <v>y</v>
      </c>
      <c r="G1453" t="s">
        <v>13567</v>
      </c>
      <c r="H1453" s="49" t="s">
        <v>13616</v>
      </c>
      <c r="I1453" s="49" t="s">
        <v>13616</v>
      </c>
      <c r="J1453" t="s">
        <v>13616</v>
      </c>
      <c r="L1453">
        <v>263</v>
      </c>
    </row>
    <row r="1454" spans="1:12" ht="14.4" customHeight="1" x14ac:dyDescent="0.3">
      <c r="A1454" s="10" t="s">
        <v>18387</v>
      </c>
      <c r="B1454" s="64" t="s">
        <v>18388</v>
      </c>
      <c r="C1454" s="64" t="s">
        <v>18389</v>
      </c>
      <c r="D1454" s="10" t="s">
        <v>18390</v>
      </c>
      <c r="E1454" s="10" t="s">
        <v>18391</v>
      </c>
      <c r="F1454" t="str">
        <f t="shared" si="22"/>
        <v>y</v>
      </c>
      <c r="G1454" t="s">
        <v>13567</v>
      </c>
      <c r="H1454" s="49" t="s">
        <v>13616</v>
      </c>
      <c r="J1454" s="49" t="s">
        <v>13616</v>
      </c>
      <c r="L1454">
        <v>697</v>
      </c>
    </row>
    <row r="1455" spans="1:12" ht="14.4" customHeight="1" x14ac:dyDescent="0.3">
      <c r="A1455" s="10" t="s">
        <v>18392</v>
      </c>
      <c r="B1455" s="64" t="s">
        <v>18393</v>
      </c>
      <c r="C1455" s="64" t="s">
        <v>18394</v>
      </c>
      <c r="D1455" s="10" t="s">
        <v>18395</v>
      </c>
      <c r="E1455" s="10" t="s">
        <v>18396</v>
      </c>
      <c r="F1455" t="str">
        <f t="shared" si="22"/>
        <v>y</v>
      </c>
      <c r="G1455" t="s">
        <v>13567</v>
      </c>
      <c r="H1455" s="49" t="s">
        <v>13616</v>
      </c>
      <c r="J1455" s="49" t="s">
        <v>13616</v>
      </c>
      <c r="L1455">
        <v>698</v>
      </c>
    </row>
    <row r="1456" spans="1:12" ht="14.4" customHeight="1" x14ac:dyDescent="0.3">
      <c r="A1456" s="10" t="s">
        <v>18397</v>
      </c>
      <c r="B1456" s="10" t="s">
        <v>18398</v>
      </c>
      <c r="C1456" s="10" t="s">
        <v>18399</v>
      </c>
      <c r="D1456" s="10" t="s">
        <v>18400</v>
      </c>
      <c r="E1456" s="10" t="s">
        <v>18401</v>
      </c>
      <c r="F1456" t="str">
        <f t="shared" si="22"/>
        <v/>
      </c>
      <c r="G1456"/>
      <c r="J1456" t="s">
        <v>13568</v>
      </c>
      <c r="L1456">
        <v>699</v>
      </c>
    </row>
    <row r="1457" spans="1:12" ht="14.4" customHeight="1" x14ac:dyDescent="0.3">
      <c r="A1457" s="10" t="s">
        <v>18402</v>
      </c>
      <c r="B1457" s="10" t="s">
        <v>13033</v>
      </c>
      <c r="C1457" s="10" t="s">
        <v>13034</v>
      </c>
      <c r="D1457" s="10" t="s">
        <v>18403</v>
      </c>
      <c r="E1457" s="10" t="s">
        <v>18404</v>
      </c>
      <c r="F1457" t="str">
        <f t="shared" si="22"/>
        <v/>
      </c>
      <c r="G1457"/>
      <c r="J1457" t="s">
        <v>13568</v>
      </c>
      <c r="L1457">
        <v>700</v>
      </c>
    </row>
    <row r="1458" spans="1:12" ht="14.4" customHeight="1" x14ac:dyDescent="0.3">
      <c r="A1458" s="10" t="s">
        <v>18405</v>
      </c>
      <c r="B1458" s="10" t="s">
        <v>18406</v>
      </c>
      <c r="C1458" s="10" t="s">
        <v>18407</v>
      </c>
      <c r="D1458" s="10" t="s">
        <v>18408</v>
      </c>
      <c r="E1458" s="10" t="s">
        <v>18404</v>
      </c>
      <c r="F1458" t="str">
        <f t="shared" si="22"/>
        <v/>
      </c>
      <c r="G1458"/>
      <c r="J1458" t="s">
        <v>13568</v>
      </c>
      <c r="L1458">
        <v>701</v>
      </c>
    </row>
    <row r="1459" spans="1:12" ht="14.4" customHeight="1" x14ac:dyDescent="0.3">
      <c r="A1459" s="10" t="s">
        <v>18409</v>
      </c>
      <c r="B1459" s="10" t="s">
        <v>18410</v>
      </c>
      <c r="C1459" s="10" t="s">
        <v>18411</v>
      </c>
      <c r="D1459" s="10" t="s">
        <v>18412</v>
      </c>
      <c r="E1459" s="10" t="s">
        <v>18404</v>
      </c>
      <c r="F1459" t="str">
        <f t="shared" si="22"/>
        <v/>
      </c>
      <c r="G1459"/>
      <c r="J1459" t="s">
        <v>13568</v>
      </c>
      <c r="L1459">
        <v>702</v>
      </c>
    </row>
    <row r="1460" spans="1:12" ht="14.4" customHeight="1" x14ac:dyDescent="0.3">
      <c r="A1460" s="10" t="s">
        <v>18413</v>
      </c>
      <c r="B1460" s="10" t="s">
        <v>18414</v>
      </c>
      <c r="C1460" s="10" t="s">
        <v>18415</v>
      </c>
      <c r="D1460" s="10" t="s">
        <v>18416</v>
      </c>
      <c r="E1460" s="10" t="s">
        <v>18404</v>
      </c>
      <c r="F1460" t="str">
        <f t="shared" si="22"/>
        <v/>
      </c>
      <c r="G1460"/>
      <c r="J1460" t="s">
        <v>13568</v>
      </c>
      <c r="L1460">
        <v>703</v>
      </c>
    </row>
    <row r="1461" spans="1:12" ht="14.4" customHeight="1" x14ac:dyDescent="0.3">
      <c r="A1461" s="10" t="s">
        <v>18417</v>
      </c>
      <c r="B1461" s="10" t="s">
        <v>18406</v>
      </c>
      <c r="C1461" s="10" t="s">
        <v>18407</v>
      </c>
      <c r="D1461" s="10" t="s">
        <v>18418</v>
      </c>
      <c r="E1461" s="10" t="s">
        <v>18404</v>
      </c>
      <c r="F1461" t="str">
        <f t="shared" si="22"/>
        <v/>
      </c>
      <c r="G1461"/>
      <c r="J1461" t="s">
        <v>13568</v>
      </c>
      <c r="L1461">
        <v>704</v>
      </c>
    </row>
    <row r="1462" spans="1:12" ht="14.4" customHeight="1" x14ac:dyDescent="0.3">
      <c r="A1462" s="10" t="s">
        <v>18419</v>
      </c>
      <c r="B1462" s="10" t="s">
        <v>18410</v>
      </c>
      <c r="C1462" s="10" t="s">
        <v>18411</v>
      </c>
      <c r="D1462" s="10" t="s">
        <v>18420</v>
      </c>
      <c r="E1462" s="10" t="s">
        <v>18421</v>
      </c>
      <c r="F1462" t="str">
        <f t="shared" si="22"/>
        <v/>
      </c>
      <c r="G1462"/>
      <c r="J1462" t="s">
        <v>13568</v>
      </c>
      <c r="L1462">
        <v>705</v>
      </c>
    </row>
    <row r="1463" spans="1:12" ht="14.4" customHeight="1" x14ac:dyDescent="0.3">
      <c r="A1463" s="10" t="s">
        <v>18422</v>
      </c>
      <c r="B1463" s="10" t="s">
        <v>18414</v>
      </c>
      <c r="C1463" s="10" t="s">
        <v>18415</v>
      </c>
      <c r="D1463" s="10" t="s">
        <v>18423</v>
      </c>
      <c r="E1463" s="10" t="s">
        <v>18404</v>
      </c>
      <c r="F1463" t="str">
        <f t="shared" si="22"/>
        <v/>
      </c>
      <c r="G1463"/>
      <c r="J1463" t="s">
        <v>13568</v>
      </c>
      <c r="L1463">
        <v>706</v>
      </c>
    </row>
    <row r="1464" spans="1:12" ht="14.4" customHeight="1" x14ac:dyDescent="0.3">
      <c r="A1464" s="10" t="s">
        <v>18424</v>
      </c>
      <c r="B1464" s="10" t="s">
        <v>18414</v>
      </c>
      <c r="C1464" s="10" t="s">
        <v>18415</v>
      </c>
      <c r="D1464" s="10" t="s">
        <v>18425</v>
      </c>
      <c r="E1464" s="10" t="s">
        <v>18404</v>
      </c>
      <c r="F1464" t="str">
        <f t="shared" si="22"/>
        <v/>
      </c>
      <c r="G1464"/>
      <c r="J1464" t="s">
        <v>13568</v>
      </c>
      <c r="L1464">
        <v>707</v>
      </c>
    </row>
    <row r="1465" spans="1:12" ht="14.4" customHeight="1" x14ac:dyDescent="0.3">
      <c r="A1465" s="10" t="s">
        <v>18426</v>
      </c>
      <c r="B1465" s="64" t="s">
        <v>18427</v>
      </c>
      <c r="C1465" s="64" t="s">
        <v>18428</v>
      </c>
      <c r="D1465" s="10" t="s">
        <v>18429</v>
      </c>
      <c r="E1465" s="10" t="s">
        <v>18430</v>
      </c>
      <c r="F1465" t="str">
        <f t="shared" si="22"/>
        <v>y</v>
      </c>
      <c r="G1465" s="10" t="s">
        <v>13989</v>
      </c>
      <c r="H1465" s="49" t="s">
        <v>13616</v>
      </c>
      <c r="L1465">
        <v>708</v>
      </c>
    </row>
    <row r="1466" spans="1:12" ht="14.4" customHeight="1" x14ac:dyDescent="0.3">
      <c r="A1466" s="10" t="s">
        <v>18431</v>
      </c>
      <c r="B1466" s="10" t="s">
        <v>18432</v>
      </c>
      <c r="C1466" s="10" t="s">
        <v>18433</v>
      </c>
      <c r="D1466" s="10" t="s">
        <v>18434</v>
      </c>
      <c r="E1466" s="10" t="s">
        <v>17723</v>
      </c>
      <c r="F1466" t="str">
        <f t="shared" si="22"/>
        <v/>
      </c>
      <c r="J1466" t="s">
        <v>13568</v>
      </c>
      <c r="L1466">
        <v>36</v>
      </c>
    </row>
    <row r="1467" spans="1:12" ht="14.4" customHeight="1" x14ac:dyDescent="0.3">
      <c r="A1467" s="10" t="s">
        <v>18435</v>
      </c>
      <c r="B1467" s="10" t="s">
        <v>18432</v>
      </c>
      <c r="C1467" s="10" t="s">
        <v>18433</v>
      </c>
      <c r="D1467" s="10" t="s">
        <v>18434</v>
      </c>
      <c r="E1467" s="10" t="s">
        <v>18436</v>
      </c>
      <c r="F1467" t="str">
        <f t="shared" si="22"/>
        <v/>
      </c>
      <c r="J1467" t="s">
        <v>13568</v>
      </c>
      <c r="L1467">
        <v>36</v>
      </c>
    </row>
    <row r="1468" spans="1:12" ht="14.4" customHeight="1" x14ac:dyDescent="0.3">
      <c r="A1468" s="10" t="s">
        <v>18437</v>
      </c>
      <c r="B1468" s="64" t="s">
        <v>18438</v>
      </c>
      <c r="C1468" s="64" t="s">
        <v>18439</v>
      </c>
      <c r="D1468" s="10" t="s">
        <v>18440</v>
      </c>
      <c r="E1468" s="10" t="s">
        <v>18441</v>
      </c>
      <c r="F1468" t="str">
        <f t="shared" si="22"/>
        <v>y</v>
      </c>
      <c r="G1468" s="10" t="s">
        <v>13989</v>
      </c>
      <c r="H1468" s="49" t="s">
        <v>13616</v>
      </c>
      <c r="L1468">
        <v>710</v>
      </c>
    </row>
    <row r="1469" spans="1:12" ht="14.4" customHeight="1" x14ac:dyDescent="0.3">
      <c r="A1469" s="10" t="s">
        <v>18442</v>
      </c>
      <c r="B1469" s="64" t="s">
        <v>18443</v>
      </c>
      <c r="C1469" s="64" t="s">
        <v>18444</v>
      </c>
      <c r="D1469" s="10" t="s">
        <v>18445</v>
      </c>
      <c r="E1469" s="10" t="s">
        <v>18446</v>
      </c>
      <c r="F1469" t="str">
        <f t="shared" si="22"/>
        <v>y</v>
      </c>
      <c r="G1469" s="10" t="s">
        <v>13567</v>
      </c>
      <c r="H1469" s="49" t="s">
        <v>13616</v>
      </c>
      <c r="J1469" t="s">
        <v>13616</v>
      </c>
      <c r="L1469">
        <v>711</v>
      </c>
    </row>
    <row r="1470" spans="1:12" ht="14.4" customHeight="1" x14ac:dyDescent="0.3">
      <c r="A1470" s="10" t="s">
        <v>18447</v>
      </c>
      <c r="B1470" s="64" t="s">
        <v>18448</v>
      </c>
      <c r="C1470" s="64" t="s">
        <v>18449</v>
      </c>
      <c r="D1470" s="10" t="s">
        <v>18450</v>
      </c>
      <c r="E1470" s="10" t="s">
        <v>18451</v>
      </c>
      <c r="F1470" t="str">
        <f t="shared" si="22"/>
        <v>y</v>
      </c>
      <c r="G1470" s="10" t="s">
        <v>13989</v>
      </c>
      <c r="H1470" s="49" t="s">
        <v>13616</v>
      </c>
      <c r="L1470">
        <v>712</v>
      </c>
    </row>
    <row r="1471" spans="1:12" ht="14.4" customHeight="1" x14ac:dyDescent="0.3">
      <c r="A1471" s="10" t="s">
        <v>18452</v>
      </c>
      <c r="B1471" s="10" t="s">
        <v>18453</v>
      </c>
      <c r="C1471" s="10" t="s">
        <v>18454</v>
      </c>
      <c r="D1471" s="10" t="s">
        <v>18455</v>
      </c>
      <c r="E1471" s="10" t="s">
        <v>18456</v>
      </c>
      <c r="F1471" t="str">
        <f t="shared" si="22"/>
        <v>y</v>
      </c>
      <c r="G1471" t="s">
        <v>13567</v>
      </c>
      <c r="H1471" s="49" t="s">
        <v>13616</v>
      </c>
      <c r="I1471" t="s">
        <v>13568</v>
      </c>
      <c r="J1471" s="49" t="s">
        <v>13616</v>
      </c>
      <c r="L1471">
        <v>713</v>
      </c>
    </row>
    <row r="1472" spans="1:12" ht="14.4" customHeight="1" x14ac:dyDescent="0.3">
      <c r="A1472" s="10" t="s">
        <v>18457</v>
      </c>
      <c r="B1472" s="10" t="s">
        <v>14652</v>
      </c>
      <c r="C1472" s="10" t="s">
        <v>14653</v>
      </c>
      <c r="D1472" s="10" t="s">
        <v>18458</v>
      </c>
      <c r="E1472" s="10" t="s">
        <v>18459</v>
      </c>
      <c r="F1472" t="str">
        <f t="shared" si="22"/>
        <v/>
      </c>
      <c r="J1472" t="s">
        <v>13568</v>
      </c>
      <c r="L1472">
        <v>714</v>
      </c>
    </row>
    <row r="1473" spans="1:12" ht="14.4" customHeight="1" x14ac:dyDescent="0.3">
      <c r="A1473" s="10" t="s">
        <v>18460</v>
      </c>
      <c r="B1473" s="10" t="s">
        <v>14652</v>
      </c>
      <c r="C1473" s="10" t="s">
        <v>14653</v>
      </c>
      <c r="D1473" s="10" t="s">
        <v>18461</v>
      </c>
      <c r="E1473" s="10" t="s">
        <v>18462</v>
      </c>
      <c r="F1473" t="str">
        <f t="shared" si="22"/>
        <v/>
      </c>
      <c r="J1473" t="s">
        <v>13568</v>
      </c>
      <c r="L1473">
        <v>715</v>
      </c>
    </row>
    <row r="1474" spans="1:12" ht="14.4" customHeight="1" x14ac:dyDescent="0.3">
      <c r="A1474" s="10" t="s">
        <v>18463</v>
      </c>
      <c r="B1474" s="10" t="s">
        <v>16493</v>
      </c>
      <c r="C1474" s="10" t="s">
        <v>16494</v>
      </c>
      <c r="D1474" s="10" t="s">
        <v>18464</v>
      </c>
      <c r="E1474" s="10" t="s">
        <v>18465</v>
      </c>
      <c r="F1474" t="str">
        <f t="shared" si="22"/>
        <v/>
      </c>
      <c r="H1474" t="s">
        <v>13568</v>
      </c>
      <c r="J1474" t="s">
        <v>13568</v>
      </c>
      <c r="L1474">
        <v>265</v>
      </c>
    </row>
    <row r="1475" spans="1:12" ht="14.4" customHeight="1" x14ac:dyDescent="0.3">
      <c r="A1475" s="10" t="s">
        <v>18466</v>
      </c>
      <c r="B1475" s="10" t="s">
        <v>14652</v>
      </c>
      <c r="C1475" s="10" t="s">
        <v>14653</v>
      </c>
      <c r="D1475" s="10" t="s">
        <v>18467</v>
      </c>
      <c r="E1475" s="10" t="s">
        <v>18468</v>
      </c>
      <c r="F1475" t="str">
        <f t="shared" si="22"/>
        <v/>
      </c>
      <c r="L1475">
        <v>717</v>
      </c>
    </row>
    <row r="1476" spans="1:12" ht="14.4" customHeight="1" x14ac:dyDescent="0.3">
      <c r="A1476" s="10" t="s">
        <v>18469</v>
      </c>
      <c r="B1476" s="10" t="s">
        <v>18470</v>
      </c>
      <c r="C1476" s="10" t="s">
        <v>18471</v>
      </c>
      <c r="D1476" s="10" t="s">
        <v>18472</v>
      </c>
      <c r="E1476" s="10" t="s">
        <v>18473</v>
      </c>
      <c r="F1476" t="str">
        <f t="shared" si="22"/>
        <v/>
      </c>
      <c r="G1476"/>
      <c r="J1476" t="s">
        <v>13568</v>
      </c>
      <c r="L1476">
        <v>718</v>
      </c>
    </row>
    <row r="1477" spans="1:12" ht="14.4" customHeight="1" x14ac:dyDescent="0.3">
      <c r="A1477" s="10" t="s">
        <v>18474</v>
      </c>
      <c r="B1477" s="10" t="s">
        <v>18470</v>
      </c>
      <c r="C1477" s="10" t="s">
        <v>18471</v>
      </c>
      <c r="D1477" s="10" t="s">
        <v>18475</v>
      </c>
      <c r="E1477" s="10" t="s">
        <v>18473</v>
      </c>
      <c r="F1477" t="str">
        <f t="shared" ref="F1477:F1540" si="23">IF(COUNTIF(H1477:J1477,"used")&gt;0,"y","")</f>
        <v/>
      </c>
      <c r="G1477"/>
      <c r="J1477" t="s">
        <v>13568</v>
      </c>
      <c r="L1477">
        <v>719</v>
      </c>
    </row>
    <row r="1478" spans="1:12" ht="14.4" customHeight="1" x14ac:dyDescent="0.3">
      <c r="A1478" s="10" t="s">
        <v>18476</v>
      </c>
      <c r="B1478" s="10" t="s">
        <v>16493</v>
      </c>
      <c r="C1478" s="10" t="s">
        <v>16494</v>
      </c>
      <c r="D1478" s="10" t="s">
        <v>18464</v>
      </c>
      <c r="E1478" s="10" t="s">
        <v>18477</v>
      </c>
      <c r="F1478" t="str">
        <f t="shared" si="23"/>
        <v/>
      </c>
      <c r="H1478" t="s">
        <v>13568</v>
      </c>
      <c r="J1478" t="s">
        <v>13568</v>
      </c>
      <c r="L1478">
        <v>265</v>
      </c>
    </row>
    <row r="1479" spans="1:12" ht="14.4" customHeight="1" x14ac:dyDescent="0.3">
      <c r="A1479" s="10" t="s">
        <v>18478</v>
      </c>
      <c r="B1479" s="10" t="s">
        <v>18479</v>
      </c>
      <c r="C1479" s="10" t="s">
        <v>18480</v>
      </c>
      <c r="D1479" s="10" t="s">
        <v>18481</v>
      </c>
      <c r="E1479" s="10" t="s">
        <v>18482</v>
      </c>
      <c r="F1479" t="str">
        <f t="shared" si="23"/>
        <v/>
      </c>
      <c r="G1479"/>
      <c r="H1479" s="49"/>
      <c r="I1479" t="s">
        <v>13568</v>
      </c>
      <c r="J1479" s="49"/>
      <c r="L1479">
        <v>720</v>
      </c>
    </row>
    <row r="1480" spans="1:12" ht="14.4" customHeight="1" x14ac:dyDescent="0.3">
      <c r="A1480" s="10" t="s">
        <v>18483</v>
      </c>
      <c r="B1480" s="10" t="s">
        <v>18479</v>
      </c>
      <c r="C1480" s="10" t="s">
        <v>18480</v>
      </c>
      <c r="D1480" s="10" t="s">
        <v>18484</v>
      </c>
      <c r="E1480" s="10" t="s">
        <v>18485</v>
      </c>
      <c r="F1480" t="str">
        <f t="shared" si="23"/>
        <v/>
      </c>
      <c r="G1480"/>
      <c r="H1480" s="49"/>
      <c r="I1480" t="s">
        <v>13568</v>
      </c>
      <c r="J1480" s="49"/>
      <c r="L1480">
        <v>721</v>
      </c>
    </row>
    <row r="1481" spans="1:12" ht="14.4" customHeight="1" x14ac:dyDescent="0.3">
      <c r="A1481" s="10" t="s">
        <v>18486</v>
      </c>
      <c r="B1481" s="10" t="s">
        <v>18479</v>
      </c>
      <c r="C1481" s="10" t="s">
        <v>18480</v>
      </c>
      <c r="D1481" s="10" t="s">
        <v>18487</v>
      </c>
      <c r="E1481" s="10" t="s">
        <v>18488</v>
      </c>
      <c r="F1481" t="str">
        <f t="shared" si="23"/>
        <v/>
      </c>
      <c r="G1481"/>
      <c r="H1481" s="49"/>
      <c r="I1481" t="s">
        <v>13568</v>
      </c>
      <c r="J1481" s="49"/>
      <c r="L1481">
        <v>722</v>
      </c>
    </row>
    <row r="1482" spans="1:12" ht="14.4" customHeight="1" x14ac:dyDescent="0.3">
      <c r="A1482" s="10" t="s">
        <v>18489</v>
      </c>
      <c r="B1482" s="10" t="s">
        <v>14652</v>
      </c>
      <c r="C1482" s="10" t="s">
        <v>14653</v>
      </c>
      <c r="D1482" s="10" t="s">
        <v>18490</v>
      </c>
      <c r="E1482" s="10" t="s">
        <v>18491</v>
      </c>
      <c r="F1482" t="str">
        <f t="shared" si="23"/>
        <v/>
      </c>
      <c r="H1482" t="s">
        <v>13568</v>
      </c>
      <c r="J1482" t="s">
        <v>13568</v>
      </c>
      <c r="L1482">
        <v>723</v>
      </c>
    </row>
    <row r="1483" spans="1:12" ht="14.4" customHeight="1" x14ac:dyDescent="0.3">
      <c r="A1483" s="10" t="s">
        <v>18492</v>
      </c>
      <c r="B1483" s="10" t="s">
        <v>14652</v>
      </c>
      <c r="C1483" s="10" t="s">
        <v>14653</v>
      </c>
      <c r="D1483" s="10" t="s">
        <v>18493</v>
      </c>
      <c r="E1483" s="10" t="s">
        <v>18494</v>
      </c>
      <c r="F1483" t="str">
        <f t="shared" si="23"/>
        <v/>
      </c>
      <c r="H1483" t="s">
        <v>13568</v>
      </c>
      <c r="I1483" t="s">
        <v>13568</v>
      </c>
      <c r="J1483" t="s">
        <v>13568</v>
      </c>
      <c r="L1483">
        <v>724</v>
      </c>
    </row>
    <row r="1484" spans="1:12" ht="14.4" customHeight="1" x14ac:dyDescent="0.3">
      <c r="A1484" s="10" t="s">
        <v>18495</v>
      </c>
      <c r="B1484" s="10" t="s">
        <v>18496</v>
      </c>
      <c r="C1484" s="10" t="s">
        <v>18497</v>
      </c>
      <c r="D1484" s="10" t="s">
        <v>18498</v>
      </c>
      <c r="E1484" s="10" t="s">
        <v>18499</v>
      </c>
      <c r="F1484" t="str">
        <f t="shared" si="23"/>
        <v/>
      </c>
      <c r="L1484">
        <v>725</v>
      </c>
    </row>
    <row r="1485" spans="1:12" ht="14.4" customHeight="1" x14ac:dyDescent="0.3">
      <c r="A1485" s="10" t="s">
        <v>18500</v>
      </c>
      <c r="B1485" s="10" t="s">
        <v>18501</v>
      </c>
      <c r="C1485" s="10" t="s">
        <v>18502</v>
      </c>
      <c r="D1485" s="10" t="s">
        <v>18503</v>
      </c>
      <c r="E1485" s="10" t="s">
        <v>18504</v>
      </c>
      <c r="F1485" t="str">
        <f t="shared" si="23"/>
        <v/>
      </c>
      <c r="L1485">
        <v>726</v>
      </c>
    </row>
    <row r="1486" spans="1:12" ht="14.4" customHeight="1" x14ac:dyDescent="0.3">
      <c r="A1486" s="10" t="s">
        <v>18505</v>
      </c>
      <c r="B1486" s="10" t="s">
        <v>18501</v>
      </c>
      <c r="C1486" s="10" t="s">
        <v>18502</v>
      </c>
      <c r="D1486" s="10" t="s">
        <v>18506</v>
      </c>
      <c r="E1486" s="10" t="s">
        <v>18507</v>
      </c>
      <c r="F1486" t="str">
        <f t="shared" si="23"/>
        <v/>
      </c>
      <c r="L1486">
        <v>727</v>
      </c>
    </row>
    <row r="1487" spans="1:12" ht="14.4" customHeight="1" x14ac:dyDescent="0.3">
      <c r="A1487" s="10" t="s">
        <v>18508</v>
      </c>
      <c r="B1487" s="10" t="s">
        <v>14652</v>
      </c>
      <c r="C1487" s="10" t="s">
        <v>14653</v>
      </c>
      <c r="D1487" s="10" t="s">
        <v>18509</v>
      </c>
      <c r="E1487" s="10" t="s">
        <v>18510</v>
      </c>
      <c r="F1487" t="str">
        <f t="shared" si="23"/>
        <v/>
      </c>
      <c r="J1487" t="s">
        <v>13568</v>
      </c>
      <c r="L1487">
        <v>728</v>
      </c>
    </row>
    <row r="1488" spans="1:12" ht="14.4" customHeight="1" x14ac:dyDescent="0.3">
      <c r="A1488" s="10" t="s">
        <v>18511</v>
      </c>
      <c r="B1488" s="10" t="s">
        <v>14652</v>
      </c>
      <c r="C1488" s="10" t="s">
        <v>14653</v>
      </c>
      <c r="D1488" s="10" t="s">
        <v>18512</v>
      </c>
      <c r="E1488" s="10" t="s">
        <v>18513</v>
      </c>
      <c r="F1488" t="str">
        <f t="shared" si="23"/>
        <v/>
      </c>
      <c r="J1488" t="s">
        <v>13568</v>
      </c>
      <c r="L1488">
        <v>729</v>
      </c>
    </row>
    <row r="1489" spans="1:12" ht="14.4" customHeight="1" x14ac:dyDescent="0.3">
      <c r="A1489" s="10" t="s">
        <v>18514</v>
      </c>
      <c r="B1489" s="10" t="s">
        <v>14652</v>
      </c>
      <c r="C1489" s="10" t="s">
        <v>14653</v>
      </c>
      <c r="D1489" s="10" t="s">
        <v>18515</v>
      </c>
      <c r="E1489" s="10" t="s">
        <v>18516</v>
      </c>
      <c r="F1489" t="str">
        <f t="shared" si="23"/>
        <v/>
      </c>
      <c r="H1489" t="s">
        <v>13568</v>
      </c>
      <c r="J1489" t="s">
        <v>13568</v>
      </c>
      <c r="L1489">
        <v>730</v>
      </c>
    </row>
    <row r="1490" spans="1:12" ht="14.4" customHeight="1" x14ac:dyDescent="0.3">
      <c r="A1490" s="10" t="s">
        <v>18517</v>
      </c>
      <c r="B1490" s="10" t="s">
        <v>18518</v>
      </c>
      <c r="C1490" s="10" t="s">
        <v>18519</v>
      </c>
      <c r="D1490" s="10" t="s">
        <v>18520</v>
      </c>
      <c r="E1490" s="10" t="s">
        <v>18521</v>
      </c>
      <c r="F1490" t="str">
        <f t="shared" si="23"/>
        <v/>
      </c>
      <c r="H1490" t="s">
        <v>13568</v>
      </c>
      <c r="J1490" t="s">
        <v>13568</v>
      </c>
      <c r="L1490">
        <v>731</v>
      </c>
    </row>
    <row r="1491" spans="1:12" ht="14.4" customHeight="1" x14ac:dyDescent="0.3">
      <c r="A1491" s="10" t="s">
        <v>18522</v>
      </c>
      <c r="B1491" s="10" t="s">
        <v>18523</v>
      </c>
      <c r="C1491" s="10" t="s">
        <v>18524</v>
      </c>
      <c r="D1491" s="10" t="s">
        <v>18525</v>
      </c>
      <c r="E1491" s="10" t="s">
        <v>18526</v>
      </c>
      <c r="F1491" t="str">
        <f t="shared" si="23"/>
        <v/>
      </c>
      <c r="H1491" t="s">
        <v>13568</v>
      </c>
      <c r="J1491" t="s">
        <v>13568</v>
      </c>
      <c r="L1491">
        <v>732</v>
      </c>
    </row>
    <row r="1492" spans="1:12" ht="14.4" customHeight="1" x14ac:dyDescent="0.3">
      <c r="A1492" s="10" t="s">
        <v>18527</v>
      </c>
      <c r="B1492" s="10" t="s">
        <v>18496</v>
      </c>
      <c r="C1492" s="10" t="s">
        <v>18497</v>
      </c>
      <c r="D1492" s="10" t="s">
        <v>18528</v>
      </c>
      <c r="E1492" s="10" t="s">
        <v>18529</v>
      </c>
      <c r="F1492" t="str">
        <f t="shared" si="23"/>
        <v/>
      </c>
      <c r="H1492" t="s">
        <v>13568</v>
      </c>
      <c r="I1492" t="s">
        <v>13568</v>
      </c>
      <c r="J1492" t="s">
        <v>13568</v>
      </c>
      <c r="L1492">
        <v>733</v>
      </c>
    </row>
    <row r="1493" spans="1:12" ht="14.4" customHeight="1" x14ac:dyDescent="0.3">
      <c r="A1493" s="10" t="s">
        <v>18530</v>
      </c>
      <c r="B1493" s="10" t="s">
        <v>14652</v>
      </c>
      <c r="C1493" s="10" t="s">
        <v>14653</v>
      </c>
      <c r="D1493" s="10" t="s">
        <v>18531</v>
      </c>
      <c r="E1493" s="10" t="s">
        <v>18532</v>
      </c>
      <c r="F1493" t="str">
        <f t="shared" si="23"/>
        <v/>
      </c>
      <c r="J1493" t="s">
        <v>13568</v>
      </c>
      <c r="L1493">
        <v>734</v>
      </c>
    </row>
    <row r="1494" spans="1:12" ht="14.4" customHeight="1" x14ac:dyDescent="0.3">
      <c r="A1494" s="10" t="s">
        <v>18533</v>
      </c>
      <c r="B1494" s="10" t="s">
        <v>17899</v>
      </c>
      <c r="C1494" s="10" t="s">
        <v>17900</v>
      </c>
      <c r="D1494" s="10" t="s">
        <v>18534</v>
      </c>
      <c r="E1494" s="10" t="s">
        <v>18535</v>
      </c>
      <c r="F1494" t="str">
        <f t="shared" si="23"/>
        <v/>
      </c>
      <c r="H1494" t="s">
        <v>13568</v>
      </c>
      <c r="J1494" t="s">
        <v>13568</v>
      </c>
      <c r="L1494">
        <v>735</v>
      </c>
    </row>
    <row r="1495" spans="1:12" ht="14.4" customHeight="1" x14ac:dyDescent="0.3">
      <c r="A1495" s="10" t="s">
        <v>18536</v>
      </c>
      <c r="B1495" s="10" t="s">
        <v>18537</v>
      </c>
      <c r="C1495" s="10" t="s">
        <v>18538</v>
      </c>
      <c r="D1495" s="10" t="s">
        <v>18539</v>
      </c>
      <c r="E1495" s="10" t="s">
        <v>18540</v>
      </c>
      <c r="F1495" t="str">
        <f t="shared" si="23"/>
        <v/>
      </c>
      <c r="H1495" t="s">
        <v>13568</v>
      </c>
      <c r="I1495" t="s">
        <v>13568</v>
      </c>
      <c r="J1495" t="s">
        <v>13568</v>
      </c>
      <c r="L1495">
        <v>736</v>
      </c>
    </row>
    <row r="1496" spans="1:12" ht="14.4" customHeight="1" x14ac:dyDescent="0.3">
      <c r="A1496" s="10" t="s">
        <v>18541</v>
      </c>
      <c r="B1496" s="10" t="s">
        <v>18537</v>
      </c>
      <c r="C1496" s="10" t="s">
        <v>18538</v>
      </c>
      <c r="D1496" s="10" t="s">
        <v>18542</v>
      </c>
      <c r="E1496" s="10" t="s">
        <v>18543</v>
      </c>
      <c r="F1496" t="str">
        <f t="shared" si="23"/>
        <v/>
      </c>
      <c r="H1496" t="s">
        <v>13568</v>
      </c>
      <c r="J1496" t="s">
        <v>13568</v>
      </c>
      <c r="L1496">
        <v>737</v>
      </c>
    </row>
    <row r="1497" spans="1:12" ht="14.4" customHeight="1" x14ac:dyDescent="0.3">
      <c r="A1497" s="10" t="s">
        <v>15986</v>
      </c>
      <c r="B1497" s="64" t="s">
        <v>18544</v>
      </c>
      <c r="C1497" s="64" t="s">
        <v>18545</v>
      </c>
      <c r="D1497" s="10" t="s">
        <v>14918</v>
      </c>
      <c r="E1497" s="10" t="s">
        <v>15987</v>
      </c>
      <c r="F1497" t="str">
        <f t="shared" si="23"/>
        <v>y</v>
      </c>
      <c r="G1497" t="s">
        <v>13567</v>
      </c>
      <c r="H1497" s="49" t="s">
        <v>13616</v>
      </c>
      <c r="I1497" t="s">
        <v>13568</v>
      </c>
      <c r="J1497" s="49" t="s">
        <v>13616</v>
      </c>
      <c r="L1497">
        <v>35</v>
      </c>
    </row>
    <row r="1498" spans="1:12" ht="14.4" customHeight="1" x14ac:dyDescent="0.3">
      <c r="A1498" s="10" t="s">
        <v>18546</v>
      </c>
      <c r="B1498" s="64" t="s">
        <v>18547</v>
      </c>
      <c r="C1498" s="64" t="s">
        <v>18548</v>
      </c>
      <c r="D1498" s="10" t="s">
        <v>18549</v>
      </c>
      <c r="E1498" s="10" t="s">
        <v>18550</v>
      </c>
      <c r="F1498" t="str">
        <f t="shared" si="23"/>
        <v>y</v>
      </c>
      <c r="G1498" s="10" t="s">
        <v>13989</v>
      </c>
      <c r="H1498" s="49" t="s">
        <v>13616</v>
      </c>
      <c r="L1498">
        <v>738</v>
      </c>
    </row>
    <row r="1499" spans="1:12" ht="14.4" customHeight="1" x14ac:dyDescent="0.3">
      <c r="A1499" s="10" t="s">
        <v>18551</v>
      </c>
      <c r="B1499" s="64" t="s">
        <v>18552</v>
      </c>
      <c r="C1499" s="64" t="s">
        <v>18553</v>
      </c>
      <c r="D1499" s="10" t="s">
        <v>18554</v>
      </c>
      <c r="E1499" s="10" t="s">
        <v>18555</v>
      </c>
      <c r="F1499" t="str">
        <f t="shared" si="23"/>
        <v>y</v>
      </c>
      <c r="G1499" s="10" t="s">
        <v>13989</v>
      </c>
      <c r="H1499" s="49" t="s">
        <v>13616</v>
      </c>
      <c r="L1499">
        <v>266</v>
      </c>
    </row>
    <row r="1500" spans="1:12" ht="14.4" customHeight="1" x14ac:dyDescent="0.3">
      <c r="A1500" s="10" t="s">
        <v>18556</v>
      </c>
      <c r="B1500" s="64" t="s">
        <v>18557</v>
      </c>
      <c r="C1500" s="64" t="s">
        <v>18558</v>
      </c>
      <c r="D1500" s="10" t="s">
        <v>18554</v>
      </c>
      <c r="E1500" s="10" t="s">
        <v>18559</v>
      </c>
      <c r="F1500" t="str">
        <f t="shared" si="23"/>
        <v>y</v>
      </c>
      <c r="G1500" s="10" t="s">
        <v>13989</v>
      </c>
      <c r="H1500" s="49" t="s">
        <v>13616</v>
      </c>
      <c r="L1500">
        <v>266</v>
      </c>
    </row>
    <row r="1501" spans="1:12" ht="14.4" customHeight="1" x14ac:dyDescent="0.3">
      <c r="A1501" s="10" t="s">
        <v>18560</v>
      </c>
      <c r="B1501" s="64" t="s">
        <v>18561</v>
      </c>
      <c r="C1501" s="64" t="s">
        <v>18562</v>
      </c>
      <c r="D1501" s="10" t="s">
        <v>18563</v>
      </c>
      <c r="E1501" s="10" t="s">
        <v>18564</v>
      </c>
      <c r="F1501" t="str">
        <f t="shared" si="23"/>
        <v>y</v>
      </c>
      <c r="G1501" t="s">
        <v>13567</v>
      </c>
      <c r="H1501" s="49" t="s">
        <v>13616</v>
      </c>
      <c r="I1501" t="s">
        <v>13568</v>
      </c>
      <c r="J1501" s="49" t="s">
        <v>13616</v>
      </c>
      <c r="L1501">
        <v>267</v>
      </c>
    </row>
    <row r="1502" spans="1:12" ht="14.4" customHeight="1" x14ac:dyDescent="0.3">
      <c r="A1502" s="10" t="s">
        <v>18565</v>
      </c>
      <c r="B1502" s="64" t="s">
        <v>18561</v>
      </c>
      <c r="C1502" s="64" t="s">
        <v>18562</v>
      </c>
      <c r="D1502" s="10" t="s">
        <v>18563</v>
      </c>
      <c r="E1502" s="10" t="s">
        <v>18566</v>
      </c>
      <c r="F1502" t="str">
        <f t="shared" si="23"/>
        <v>y</v>
      </c>
      <c r="G1502" t="s">
        <v>13567</v>
      </c>
      <c r="H1502" s="49" t="s">
        <v>13616</v>
      </c>
      <c r="I1502" t="s">
        <v>13568</v>
      </c>
      <c r="J1502" s="49" t="s">
        <v>13616</v>
      </c>
      <c r="L1502">
        <v>267</v>
      </c>
    </row>
    <row r="1503" spans="1:12" ht="14.4" customHeight="1" x14ac:dyDescent="0.3">
      <c r="A1503" s="10" t="s">
        <v>18567</v>
      </c>
      <c r="B1503" s="10" t="s">
        <v>18568</v>
      </c>
      <c r="C1503" s="10" t="s">
        <v>18569</v>
      </c>
      <c r="D1503" s="10" t="s">
        <v>17479</v>
      </c>
      <c r="E1503" s="10" t="s">
        <v>17480</v>
      </c>
      <c r="F1503" t="str">
        <f t="shared" si="23"/>
        <v/>
      </c>
      <c r="G1503"/>
      <c r="I1503" t="s">
        <v>13568</v>
      </c>
      <c r="J1503" t="s">
        <v>13568</v>
      </c>
      <c r="L1503">
        <v>216</v>
      </c>
    </row>
    <row r="1504" spans="1:12" ht="14.4" customHeight="1" x14ac:dyDescent="0.3">
      <c r="A1504" s="10" t="s">
        <v>18570</v>
      </c>
      <c r="B1504" s="10" t="s">
        <v>17477</v>
      </c>
      <c r="C1504" s="10" t="s">
        <v>17478</v>
      </c>
      <c r="D1504" s="10" t="s">
        <v>18571</v>
      </c>
      <c r="E1504" s="10" t="s">
        <v>17527</v>
      </c>
      <c r="F1504" t="str">
        <f t="shared" si="23"/>
        <v/>
      </c>
      <c r="G1504"/>
      <c r="I1504" t="s">
        <v>13568</v>
      </c>
      <c r="L1504">
        <v>741</v>
      </c>
    </row>
    <row r="1505" spans="1:12" ht="14.4" customHeight="1" x14ac:dyDescent="0.3">
      <c r="A1505" s="10" t="s">
        <v>18572</v>
      </c>
      <c r="B1505" s="10" t="s">
        <v>17482</v>
      </c>
      <c r="C1505" s="10" t="s">
        <v>17483</v>
      </c>
      <c r="D1505" s="10" t="s">
        <v>18573</v>
      </c>
      <c r="E1505" s="10" t="s">
        <v>17485</v>
      </c>
      <c r="F1505" t="str">
        <f t="shared" si="23"/>
        <v/>
      </c>
      <c r="G1505"/>
      <c r="I1505" t="s">
        <v>13568</v>
      </c>
      <c r="L1505">
        <v>742</v>
      </c>
    </row>
    <row r="1506" spans="1:12" ht="14.4" customHeight="1" x14ac:dyDescent="0.3">
      <c r="A1506" s="10" t="s">
        <v>18574</v>
      </c>
      <c r="B1506" s="10" t="s">
        <v>18575</v>
      </c>
      <c r="C1506" s="10" t="s">
        <v>18576</v>
      </c>
      <c r="D1506" s="10" t="s">
        <v>17484</v>
      </c>
      <c r="E1506" s="10" t="s">
        <v>17485</v>
      </c>
      <c r="F1506" t="str">
        <f t="shared" si="23"/>
        <v/>
      </c>
      <c r="G1506"/>
      <c r="I1506" t="s">
        <v>13568</v>
      </c>
      <c r="J1506" t="s">
        <v>13568</v>
      </c>
      <c r="L1506">
        <v>217</v>
      </c>
    </row>
    <row r="1507" spans="1:12" ht="14.4" customHeight="1" x14ac:dyDescent="0.3">
      <c r="A1507" s="10" t="s">
        <v>18577</v>
      </c>
      <c r="B1507" s="10" t="s">
        <v>18578</v>
      </c>
      <c r="C1507" s="10" t="s">
        <v>18579</v>
      </c>
      <c r="D1507" s="10" t="s">
        <v>17680</v>
      </c>
      <c r="E1507" s="10" t="s">
        <v>17681</v>
      </c>
      <c r="F1507" t="str">
        <f t="shared" si="23"/>
        <v/>
      </c>
      <c r="G1507"/>
      <c r="I1507" t="s">
        <v>13568</v>
      </c>
      <c r="J1507" t="s">
        <v>13568</v>
      </c>
      <c r="L1507">
        <v>82</v>
      </c>
    </row>
    <row r="1508" spans="1:12" ht="14.4" customHeight="1" x14ac:dyDescent="0.3">
      <c r="A1508" s="10" t="s">
        <v>18580</v>
      </c>
      <c r="B1508" s="10" t="s">
        <v>18578</v>
      </c>
      <c r="C1508" s="10" t="s">
        <v>18579</v>
      </c>
      <c r="D1508" s="10" t="s">
        <v>17680</v>
      </c>
      <c r="E1508" s="10" t="s">
        <v>17683</v>
      </c>
      <c r="F1508" t="str">
        <f t="shared" si="23"/>
        <v/>
      </c>
      <c r="G1508"/>
      <c r="I1508" t="s">
        <v>13568</v>
      </c>
      <c r="J1508" t="s">
        <v>13568</v>
      </c>
      <c r="L1508">
        <v>82</v>
      </c>
    </row>
    <row r="1509" spans="1:12" ht="14.4" customHeight="1" x14ac:dyDescent="0.3">
      <c r="A1509" s="10" t="s">
        <v>18581</v>
      </c>
      <c r="B1509" s="10" t="s">
        <v>18582</v>
      </c>
      <c r="C1509" s="10" t="s">
        <v>18583</v>
      </c>
      <c r="D1509" s="10" t="s">
        <v>16384</v>
      </c>
      <c r="E1509" s="10" t="s">
        <v>16385</v>
      </c>
      <c r="F1509" t="str">
        <f t="shared" si="23"/>
        <v/>
      </c>
      <c r="I1509" t="s">
        <v>13568</v>
      </c>
      <c r="L1509">
        <v>62</v>
      </c>
    </row>
    <row r="1510" spans="1:12" ht="14.4" customHeight="1" x14ac:dyDescent="0.3">
      <c r="A1510" s="10" t="s">
        <v>18584</v>
      </c>
      <c r="B1510" s="64" t="s">
        <v>18585</v>
      </c>
      <c r="C1510" s="64" t="s">
        <v>18586</v>
      </c>
      <c r="D1510" s="10" t="s">
        <v>18587</v>
      </c>
      <c r="E1510" s="10" t="s">
        <v>18588</v>
      </c>
      <c r="F1510" t="str">
        <f t="shared" si="23"/>
        <v>y</v>
      </c>
      <c r="G1510" s="15" t="s">
        <v>18589</v>
      </c>
      <c r="H1510" s="49" t="s">
        <v>13616</v>
      </c>
      <c r="I1510" s="49" t="s">
        <v>13616</v>
      </c>
      <c r="J1510" s="49" t="s">
        <v>13616</v>
      </c>
      <c r="L1510">
        <v>268</v>
      </c>
    </row>
    <row r="1511" spans="1:12" ht="14.4" customHeight="1" x14ac:dyDescent="0.3">
      <c r="A1511" s="10" t="s">
        <v>18590</v>
      </c>
      <c r="B1511" s="10" t="s">
        <v>18591</v>
      </c>
      <c r="C1511" s="10" t="s">
        <v>18592</v>
      </c>
      <c r="D1511" s="10" t="s">
        <v>18587</v>
      </c>
      <c r="E1511" s="10" t="s">
        <v>18588</v>
      </c>
      <c r="F1511" t="str">
        <f t="shared" si="23"/>
        <v>y</v>
      </c>
      <c r="G1511" s="15" t="s">
        <v>18593</v>
      </c>
      <c r="H1511" s="49" t="s">
        <v>13616</v>
      </c>
      <c r="I1511" s="49" t="s">
        <v>13616</v>
      </c>
      <c r="J1511" s="49" t="s">
        <v>13616</v>
      </c>
      <c r="L1511">
        <v>268</v>
      </c>
    </row>
    <row r="1512" spans="1:12" ht="14.4" customHeight="1" x14ac:dyDescent="0.3">
      <c r="A1512" s="10" t="s">
        <v>18594</v>
      </c>
      <c r="B1512" s="64" t="s">
        <v>16502</v>
      </c>
      <c r="C1512" s="64" t="s">
        <v>16503</v>
      </c>
      <c r="D1512" s="10" t="s">
        <v>18595</v>
      </c>
      <c r="E1512" s="10" t="s">
        <v>18596</v>
      </c>
      <c r="F1512" t="str">
        <f t="shared" si="23"/>
        <v>y</v>
      </c>
      <c r="G1512" s="10" t="s">
        <v>13989</v>
      </c>
      <c r="H1512" s="49" t="s">
        <v>13616</v>
      </c>
      <c r="I1512" s="49"/>
      <c r="L1512">
        <v>744</v>
      </c>
    </row>
    <row r="1513" spans="1:12" ht="14.4" customHeight="1" x14ac:dyDescent="0.3">
      <c r="A1513" s="10" t="s">
        <v>18597</v>
      </c>
      <c r="B1513" s="64" t="s">
        <v>18118</v>
      </c>
      <c r="C1513" s="64" t="s">
        <v>18119</v>
      </c>
      <c r="D1513" s="10" t="s">
        <v>18598</v>
      </c>
      <c r="E1513" s="10" t="s">
        <v>18599</v>
      </c>
      <c r="F1513" t="str">
        <f t="shared" si="23"/>
        <v>y</v>
      </c>
      <c r="G1513" s="10" t="s">
        <v>13989</v>
      </c>
      <c r="H1513" s="49" t="s">
        <v>13616</v>
      </c>
      <c r="J1513" s="49"/>
      <c r="L1513">
        <v>269</v>
      </c>
    </row>
    <row r="1514" spans="1:12" ht="14.4" customHeight="1" x14ac:dyDescent="0.3">
      <c r="A1514" s="10" t="s">
        <v>18600</v>
      </c>
      <c r="B1514" s="64" t="s">
        <v>18118</v>
      </c>
      <c r="C1514" s="64" t="s">
        <v>18119</v>
      </c>
      <c r="D1514" s="10" t="s">
        <v>18598</v>
      </c>
      <c r="E1514" s="10" t="s">
        <v>18601</v>
      </c>
      <c r="F1514" t="str">
        <f t="shared" si="23"/>
        <v>y</v>
      </c>
      <c r="G1514" s="10" t="s">
        <v>13567</v>
      </c>
      <c r="H1514" s="49" t="s">
        <v>13616</v>
      </c>
      <c r="J1514" s="49" t="s">
        <v>13616</v>
      </c>
      <c r="L1514">
        <v>269</v>
      </c>
    </row>
    <row r="1515" spans="1:12" ht="14.4" customHeight="1" x14ac:dyDescent="0.3">
      <c r="A1515" s="10" t="s">
        <v>18602</v>
      </c>
      <c r="B1515" s="64" t="s">
        <v>18114</v>
      </c>
      <c r="C1515" s="64" t="s">
        <v>18115</v>
      </c>
      <c r="D1515" s="10" t="s">
        <v>18603</v>
      </c>
      <c r="E1515" s="10" t="s">
        <v>18604</v>
      </c>
      <c r="F1515" t="str">
        <f t="shared" si="23"/>
        <v>y</v>
      </c>
      <c r="G1515" s="10" t="s">
        <v>13989</v>
      </c>
      <c r="H1515" s="49" t="s">
        <v>13616</v>
      </c>
      <c r="J1515" s="49"/>
      <c r="L1515">
        <v>746</v>
      </c>
    </row>
    <row r="1516" spans="1:12" ht="14.4" customHeight="1" x14ac:dyDescent="0.3">
      <c r="A1516" s="10" t="s">
        <v>18605</v>
      </c>
      <c r="B1516" s="64" t="s">
        <v>18606</v>
      </c>
      <c r="C1516" s="64" t="s">
        <v>18607</v>
      </c>
      <c r="D1516" s="10" t="s">
        <v>18608</v>
      </c>
      <c r="E1516" s="10" t="s">
        <v>18609</v>
      </c>
      <c r="F1516" t="str">
        <f t="shared" si="23"/>
        <v>y</v>
      </c>
      <c r="G1516" s="10" t="s">
        <v>13989</v>
      </c>
      <c r="H1516" s="49" t="s">
        <v>13616</v>
      </c>
      <c r="L1516">
        <v>747</v>
      </c>
    </row>
    <row r="1517" spans="1:12" ht="14.4" customHeight="1" x14ac:dyDescent="0.3">
      <c r="A1517" s="10" t="s">
        <v>18610</v>
      </c>
      <c r="B1517" s="64" t="s">
        <v>18611</v>
      </c>
      <c r="C1517" s="64" t="s">
        <v>18612</v>
      </c>
      <c r="D1517" s="10" t="s">
        <v>18613</v>
      </c>
      <c r="E1517" s="10" t="s">
        <v>18614</v>
      </c>
      <c r="F1517" t="str">
        <f t="shared" si="23"/>
        <v>y</v>
      </c>
      <c r="G1517" s="10" t="s">
        <v>13989</v>
      </c>
      <c r="H1517" s="49" t="s">
        <v>13616</v>
      </c>
      <c r="L1517">
        <v>748</v>
      </c>
    </row>
    <row r="1518" spans="1:12" ht="14.4" customHeight="1" x14ac:dyDescent="0.3">
      <c r="A1518" s="10" t="s">
        <v>18615</v>
      </c>
      <c r="B1518" s="10" t="s">
        <v>17678</v>
      </c>
      <c r="C1518" s="10" t="s">
        <v>17679</v>
      </c>
      <c r="D1518" s="10" t="s">
        <v>17692</v>
      </c>
      <c r="E1518" s="10" t="s">
        <v>17693</v>
      </c>
      <c r="F1518" t="str">
        <f t="shared" si="23"/>
        <v/>
      </c>
      <c r="G1518"/>
      <c r="I1518" t="s">
        <v>13568</v>
      </c>
      <c r="L1518">
        <v>229</v>
      </c>
    </row>
    <row r="1519" spans="1:12" ht="14.4" customHeight="1" x14ac:dyDescent="0.3">
      <c r="A1519" s="10" t="s">
        <v>18616</v>
      </c>
      <c r="B1519" s="10" t="s">
        <v>17678</v>
      </c>
      <c r="C1519" s="10" t="s">
        <v>17679</v>
      </c>
      <c r="D1519" s="10" t="s">
        <v>17695</v>
      </c>
      <c r="E1519" s="10" t="s">
        <v>17696</v>
      </c>
      <c r="F1519" t="str">
        <f t="shared" si="23"/>
        <v/>
      </c>
      <c r="G1519"/>
      <c r="I1519" t="s">
        <v>13568</v>
      </c>
      <c r="L1519">
        <v>230</v>
      </c>
    </row>
    <row r="1520" spans="1:12" ht="14.4" customHeight="1" x14ac:dyDescent="0.3">
      <c r="A1520" s="10" t="s">
        <v>18617</v>
      </c>
      <c r="B1520" s="10" t="s">
        <v>18618</v>
      </c>
      <c r="C1520" s="10" t="s">
        <v>18619</v>
      </c>
      <c r="D1520" s="10" t="s">
        <v>18620</v>
      </c>
      <c r="E1520" s="10" t="s">
        <v>18621</v>
      </c>
      <c r="F1520" t="str">
        <f t="shared" si="23"/>
        <v/>
      </c>
      <c r="G1520"/>
      <c r="J1520" t="s">
        <v>13568</v>
      </c>
      <c r="L1520">
        <v>270</v>
      </c>
    </row>
    <row r="1521" spans="1:12" ht="14.4" customHeight="1" x14ac:dyDescent="0.3">
      <c r="A1521" s="10" t="s">
        <v>18622</v>
      </c>
      <c r="B1521" s="10" t="s">
        <v>18623</v>
      </c>
      <c r="C1521" s="10" t="s">
        <v>18624</v>
      </c>
      <c r="D1521" s="10" t="s">
        <v>18620</v>
      </c>
      <c r="E1521" s="10" t="s">
        <v>18621</v>
      </c>
      <c r="F1521" t="str">
        <f t="shared" si="23"/>
        <v/>
      </c>
      <c r="G1521"/>
      <c r="J1521" t="s">
        <v>13568</v>
      </c>
      <c r="L1521">
        <v>270</v>
      </c>
    </row>
    <row r="1522" spans="1:12" ht="14.4" customHeight="1" x14ac:dyDescent="0.3">
      <c r="A1522" s="10" t="s">
        <v>18625</v>
      </c>
      <c r="B1522" s="64" t="s">
        <v>18611</v>
      </c>
      <c r="C1522" s="64" t="s">
        <v>18612</v>
      </c>
      <c r="D1522" s="10" t="s">
        <v>18626</v>
      </c>
      <c r="E1522" s="10" t="s">
        <v>18627</v>
      </c>
      <c r="F1522" t="str">
        <f t="shared" si="23"/>
        <v>y</v>
      </c>
      <c r="G1522" s="10" t="s">
        <v>13989</v>
      </c>
      <c r="H1522" s="49" t="s">
        <v>13616</v>
      </c>
      <c r="L1522">
        <v>750</v>
      </c>
    </row>
    <row r="1523" spans="1:12" ht="14.4" customHeight="1" x14ac:dyDescent="0.3">
      <c r="A1523" s="10" t="s">
        <v>18628</v>
      </c>
      <c r="B1523" s="64" t="s">
        <v>18629</v>
      </c>
      <c r="C1523" s="64" t="s">
        <v>18630</v>
      </c>
      <c r="D1523" s="10" t="s">
        <v>18631</v>
      </c>
      <c r="E1523" s="10" t="s">
        <v>18632</v>
      </c>
      <c r="F1523" t="str">
        <f t="shared" si="23"/>
        <v>y</v>
      </c>
      <c r="G1523" s="10" t="s">
        <v>13989</v>
      </c>
      <c r="H1523" s="49" t="s">
        <v>13616</v>
      </c>
      <c r="L1523">
        <v>271</v>
      </c>
    </row>
    <row r="1524" spans="1:12" ht="14.4" customHeight="1" x14ac:dyDescent="0.3">
      <c r="A1524" s="10" t="s">
        <v>18633</v>
      </c>
      <c r="B1524" s="10" t="s">
        <v>17889</v>
      </c>
      <c r="C1524" s="10" t="s">
        <v>17890</v>
      </c>
      <c r="D1524" s="10" t="s">
        <v>16432</v>
      </c>
      <c r="E1524" s="10" t="s">
        <v>18634</v>
      </c>
      <c r="F1524" t="str">
        <f t="shared" si="23"/>
        <v/>
      </c>
      <c r="J1524" t="s">
        <v>13568</v>
      </c>
      <c r="L1524">
        <v>108</v>
      </c>
    </row>
    <row r="1525" spans="1:12" ht="14.4" customHeight="1" x14ac:dyDescent="0.3">
      <c r="A1525" s="10" t="s">
        <v>18635</v>
      </c>
      <c r="B1525" s="10" t="s">
        <v>17892</v>
      </c>
      <c r="C1525" s="10" t="s">
        <v>17893</v>
      </c>
      <c r="D1525" s="10" t="s">
        <v>16432</v>
      </c>
      <c r="E1525" s="10" t="s">
        <v>18636</v>
      </c>
      <c r="F1525" t="str">
        <f t="shared" si="23"/>
        <v/>
      </c>
      <c r="J1525" t="s">
        <v>13568</v>
      </c>
      <c r="L1525">
        <v>108</v>
      </c>
    </row>
    <row r="1526" spans="1:12" ht="14.4" customHeight="1" x14ac:dyDescent="0.3">
      <c r="A1526" s="10" t="s">
        <v>18637</v>
      </c>
      <c r="B1526" s="64" t="s">
        <v>18638</v>
      </c>
      <c r="C1526" s="64" t="s">
        <v>18639</v>
      </c>
      <c r="D1526" s="10" t="s">
        <v>18631</v>
      </c>
      <c r="E1526" s="10" t="s">
        <v>18640</v>
      </c>
      <c r="F1526" t="str">
        <f t="shared" si="23"/>
        <v>y</v>
      </c>
      <c r="G1526" s="10" t="s">
        <v>13989</v>
      </c>
      <c r="H1526" s="49" t="s">
        <v>13616</v>
      </c>
      <c r="L1526">
        <v>271</v>
      </c>
    </row>
    <row r="1527" spans="1:12" ht="14.4" customHeight="1" x14ac:dyDescent="0.3">
      <c r="A1527" s="10" t="s">
        <v>18641</v>
      </c>
      <c r="B1527" s="64" t="s">
        <v>18642</v>
      </c>
      <c r="C1527" s="64" t="s">
        <v>18643</v>
      </c>
      <c r="D1527" s="10" t="s">
        <v>18644</v>
      </c>
      <c r="E1527" s="10" t="s">
        <v>18645</v>
      </c>
      <c r="F1527" t="str">
        <f t="shared" si="23"/>
        <v>y</v>
      </c>
      <c r="G1527" s="10" t="s">
        <v>13567</v>
      </c>
      <c r="H1527" s="49" t="s">
        <v>13616</v>
      </c>
      <c r="I1527" s="49" t="s">
        <v>13616</v>
      </c>
      <c r="J1527" t="s">
        <v>13616</v>
      </c>
      <c r="L1527">
        <v>752</v>
      </c>
    </row>
    <row r="1528" spans="1:12" ht="14.4" customHeight="1" x14ac:dyDescent="0.3">
      <c r="A1528" s="10" t="s">
        <v>18646</v>
      </c>
      <c r="B1528" s="64" t="s">
        <v>18647</v>
      </c>
      <c r="C1528" s="64" t="s">
        <v>18648</v>
      </c>
      <c r="D1528" s="10" t="s">
        <v>18649</v>
      </c>
      <c r="E1528" s="10" t="s">
        <v>18650</v>
      </c>
      <c r="F1528" t="str">
        <f t="shared" si="23"/>
        <v>y</v>
      </c>
      <c r="G1528" s="10" t="s">
        <v>13989</v>
      </c>
      <c r="H1528" s="49" t="s">
        <v>13616</v>
      </c>
      <c r="I1528" s="49" t="s">
        <v>13616</v>
      </c>
      <c r="L1528">
        <v>753</v>
      </c>
    </row>
    <row r="1529" spans="1:12" ht="14.4" customHeight="1" x14ac:dyDescent="0.3">
      <c r="A1529" s="10" t="s">
        <v>18651</v>
      </c>
      <c r="B1529" s="64" t="s">
        <v>18652</v>
      </c>
      <c r="C1529" s="64" t="s">
        <v>18653</v>
      </c>
      <c r="D1529" s="10" t="s">
        <v>18654</v>
      </c>
      <c r="E1529" s="10" t="s">
        <v>18655</v>
      </c>
      <c r="F1529" t="str">
        <f t="shared" si="23"/>
        <v>y</v>
      </c>
      <c r="G1529" s="10" t="s">
        <v>13989</v>
      </c>
      <c r="H1529" s="49" t="s">
        <v>13616</v>
      </c>
      <c r="I1529" s="49" t="s">
        <v>13616</v>
      </c>
      <c r="L1529">
        <v>754</v>
      </c>
    </row>
    <row r="1530" spans="1:12" ht="14.4" customHeight="1" x14ac:dyDescent="0.3">
      <c r="A1530" s="10" t="s">
        <v>15301</v>
      </c>
      <c r="B1530" s="64" t="s">
        <v>18656</v>
      </c>
      <c r="C1530" s="64" t="s">
        <v>18657</v>
      </c>
      <c r="D1530" s="10" t="s">
        <v>18658</v>
      </c>
      <c r="E1530" s="10" t="s">
        <v>18659</v>
      </c>
      <c r="F1530" t="str">
        <f t="shared" si="23"/>
        <v>y</v>
      </c>
      <c r="G1530" s="10" t="s">
        <v>13567</v>
      </c>
      <c r="H1530" s="49" t="s">
        <v>13616</v>
      </c>
      <c r="I1530" t="s">
        <v>13568</v>
      </c>
      <c r="J1530" t="s">
        <v>13616</v>
      </c>
      <c r="L1530">
        <v>755</v>
      </c>
    </row>
    <row r="1531" spans="1:12" ht="14.4" customHeight="1" x14ac:dyDescent="0.3">
      <c r="A1531" s="10" t="s">
        <v>15308</v>
      </c>
      <c r="B1531" s="64" t="s">
        <v>18660</v>
      </c>
      <c r="C1531" s="64" t="s">
        <v>18661</v>
      </c>
      <c r="D1531" s="10" t="s">
        <v>18662</v>
      </c>
      <c r="E1531" s="10" t="s">
        <v>18663</v>
      </c>
      <c r="F1531" t="str">
        <f t="shared" si="23"/>
        <v>y</v>
      </c>
      <c r="G1531" s="10" t="s">
        <v>13989</v>
      </c>
      <c r="H1531" s="49" t="s">
        <v>13616</v>
      </c>
      <c r="I1531" t="s">
        <v>13568</v>
      </c>
      <c r="L1531">
        <v>756</v>
      </c>
    </row>
    <row r="1532" spans="1:12" ht="14.4" customHeight="1" x14ac:dyDescent="0.3">
      <c r="A1532" s="10" t="s">
        <v>18664</v>
      </c>
      <c r="B1532" s="64" t="s">
        <v>18665</v>
      </c>
      <c r="C1532" s="64" t="s">
        <v>18666</v>
      </c>
      <c r="D1532" s="10" t="s">
        <v>18667</v>
      </c>
      <c r="E1532" s="10" t="s">
        <v>18668</v>
      </c>
      <c r="F1532" t="str">
        <f t="shared" si="23"/>
        <v>y</v>
      </c>
      <c r="G1532" t="s">
        <v>13567</v>
      </c>
      <c r="H1532" s="49" t="s">
        <v>13616</v>
      </c>
      <c r="J1532" t="s">
        <v>13616</v>
      </c>
      <c r="L1532">
        <v>272</v>
      </c>
    </row>
    <row r="1533" spans="1:12" ht="14.4" customHeight="1" x14ac:dyDescent="0.3">
      <c r="A1533" s="10" t="s">
        <v>18669</v>
      </c>
      <c r="B1533" s="64" t="s">
        <v>18665</v>
      </c>
      <c r="C1533" s="64" t="s">
        <v>18666</v>
      </c>
      <c r="D1533" s="10" t="s">
        <v>17963</v>
      </c>
      <c r="E1533" s="10" t="s">
        <v>17964</v>
      </c>
      <c r="F1533" t="str">
        <f t="shared" si="23"/>
        <v>y</v>
      </c>
      <c r="G1533" t="s">
        <v>13567</v>
      </c>
      <c r="H1533" s="49" t="s">
        <v>13616</v>
      </c>
      <c r="I1533" t="s">
        <v>13568</v>
      </c>
      <c r="J1533" t="s">
        <v>13616</v>
      </c>
      <c r="L1533">
        <v>83</v>
      </c>
    </row>
    <row r="1534" spans="1:12" ht="14.4" customHeight="1" x14ac:dyDescent="0.3">
      <c r="A1534" s="10" t="s">
        <v>18670</v>
      </c>
      <c r="B1534" s="64" t="s">
        <v>18671</v>
      </c>
      <c r="C1534" s="64" t="s">
        <v>18672</v>
      </c>
      <c r="D1534" s="10" t="s">
        <v>18673</v>
      </c>
      <c r="E1534" s="10" t="s">
        <v>18674</v>
      </c>
      <c r="F1534" t="str">
        <f t="shared" si="23"/>
        <v>y</v>
      </c>
      <c r="G1534" t="s">
        <v>13567</v>
      </c>
      <c r="H1534" s="49" t="s">
        <v>13616</v>
      </c>
      <c r="J1534" t="s">
        <v>13616</v>
      </c>
      <c r="L1534">
        <v>758</v>
      </c>
    </row>
    <row r="1535" spans="1:12" ht="14.4" customHeight="1" x14ac:dyDescent="0.3">
      <c r="A1535" s="10" t="s">
        <v>18675</v>
      </c>
      <c r="B1535" s="64" t="s">
        <v>18676</v>
      </c>
      <c r="C1535" s="64" t="s">
        <v>18677</v>
      </c>
      <c r="D1535" s="10" t="s">
        <v>18667</v>
      </c>
      <c r="E1535" s="10" t="s">
        <v>18678</v>
      </c>
      <c r="F1535" t="str">
        <f t="shared" si="23"/>
        <v>y</v>
      </c>
      <c r="G1535" t="s">
        <v>13567</v>
      </c>
      <c r="H1535" s="49" t="s">
        <v>13616</v>
      </c>
      <c r="J1535" t="s">
        <v>13616</v>
      </c>
      <c r="L1535">
        <v>272</v>
      </c>
    </row>
    <row r="1536" spans="1:12" ht="14.4" customHeight="1" x14ac:dyDescent="0.3">
      <c r="A1536" s="10" t="s">
        <v>18679</v>
      </c>
      <c r="B1536" s="64" t="s">
        <v>18676</v>
      </c>
      <c r="C1536" s="64" t="s">
        <v>18677</v>
      </c>
      <c r="D1536" s="10" t="s">
        <v>17963</v>
      </c>
      <c r="E1536" s="10" t="s">
        <v>17964</v>
      </c>
      <c r="F1536" t="str">
        <f t="shared" si="23"/>
        <v>y</v>
      </c>
      <c r="G1536" t="s">
        <v>13567</v>
      </c>
      <c r="H1536" s="49" t="s">
        <v>13616</v>
      </c>
      <c r="I1536" t="s">
        <v>13568</v>
      </c>
      <c r="J1536" t="s">
        <v>13616</v>
      </c>
      <c r="L1536">
        <v>83</v>
      </c>
    </row>
    <row r="1537" spans="1:12" ht="14.4" customHeight="1" x14ac:dyDescent="0.3">
      <c r="A1537" s="10" t="s">
        <v>18680</v>
      </c>
      <c r="B1537" s="64" t="s">
        <v>18681</v>
      </c>
      <c r="C1537" s="64" t="s">
        <v>18682</v>
      </c>
      <c r="D1537" s="10" t="s">
        <v>18683</v>
      </c>
      <c r="E1537" s="10" t="s">
        <v>18684</v>
      </c>
      <c r="F1537" t="str">
        <f t="shared" si="23"/>
        <v>y</v>
      </c>
      <c r="G1537" t="s">
        <v>13567</v>
      </c>
      <c r="H1537" s="49" t="s">
        <v>13616</v>
      </c>
      <c r="L1537">
        <v>759</v>
      </c>
    </row>
    <row r="1538" spans="1:12" ht="14.4" customHeight="1" x14ac:dyDescent="0.3">
      <c r="A1538" s="10" t="s">
        <v>18685</v>
      </c>
      <c r="B1538" s="10" t="s">
        <v>18686</v>
      </c>
      <c r="C1538" s="10" t="s">
        <v>18687</v>
      </c>
      <c r="D1538" s="10" t="s">
        <v>18688</v>
      </c>
      <c r="E1538" s="10" t="s">
        <v>18689</v>
      </c>
      <c r="F1538" t="str">
        <f t="shared" si="23"/>
        <v>y</v>
      </c>
      <c r="G1538" s="15" t="s">
        <v>15900</v>
      </c>
      <c r="H1538" s="49" t="s">
        <v>13616</v>
      </c>
      <c r="I1538" s="49" t="s">
        <v>13616</v>
      </c>
      <c r="J1538" s="49" t="s">
        <v>13616</v>
      </c>
      <c r="L1538">
        <v>87</v>
      </c>
    </row>
    <row r="1539" spans="1:12" ht="14.4" customHeight="1" x14ac:dyDescent="0.3">
      <c r="A1539" s="10" t="s">
        <v>18690</v>
      </c>
      <c r="B1539" s="10" t="s">
        <v>18686</v>
      </c>
      <c r="C1539" s="10" t="s">
        <v>18687</v>
      </c>
      <c r="D1539" s="10" t="s">
        <v>18688</v>
      </c>
      <c r="E1539" s="10" t="s">
        <v>18689</v>
      </c>
      <c r="F1539" t="str">
        <f t="shared" si="23"/>
        <v>y</v>
      </c>
      <c r="G1539" s="15" t="s">
        <v>15900</v>
      </c>
      <c r="H1539" s="49" t="s">
        <v>13616</v>
      </c>
      <c r="I1539" s="49" t="s">
        <v>13616</v>
      </c>
      <c r="J1539" s="49" t="s">
        <v>13616</v>
      </c>
      <c r="L1539">
        <v>87</v>
      </c>
    </row>
    <row r="1540" spans="1:12" ht="14.4" customHeight="1" x14ac:dyDescent="0.3">
      <c r="A1540" s="10" t="s">
        <v>18691</v>
      </c>
      <c r="B1540" s="10" t="s">
        <v>18686</v>
      </c>
      <c r="C1540" s="10" t="s">
        <v>18687</v>
      </c>
      <c r="D1540" s="10" t="s">
        <v>18688</v>
      </c>
      <c r="E1540" s="10" t="s">
        <v>18692</v>
      </c>
      <c r="F1540" t="str">
        <f t="shared" si="23"/>
        <v>y</v>
      </c>
      <c r="G1540" s="15" t="s">
        <v>15900</v>
      </c>
      <c r="H1540" s="49" t="s">
        <v>13616</v>
      </c>
      <c r="I1540" s="49" t="s">
        <v>13616</v>
      </c>
      <c r="J1540" s="49" t="s">
        <v>13616</v>
      </c>
      <c r="L1540">
        <v>87</v>
      </c>
    </row>
    <row r="1541" spans="1:12" ht="14.4" customHeight="1" x14ac:dyDescent="0.3">
      <c r="A1541" s="10" t="s">
        <v>18693</v>
      </c>
      <c r="B1541" s="10" t="s">
        <v>18686</v>
      </c>
      <c r="C1541" s="10" t="s">
        <v>18687</v>
      </c>
      <c r="D1541" s="10" t="s">
        <v>18688</v>
      </c>
      <c r="E1541" s="10" t="s">
        <v>18694</v>
      </c>
      <c r="F1541" t="str">
        <f t="shared" ref="F1541:F1604" si="24">IF(COUNTIF(H1541:J1541,"used")&gt;0,"y","")</f>
        <v>y</v>
      </c>
      <c r="G1541" s="15" t="s">
        <v>15900</v>
      </c>
      <c r="H1541" s="49" t="s">
        <v>13616</v>
      </c>
      <c r="I1541" s="49" t="s">
        <v>13616</v>
      </c>
      <c r="J1541" s="49" t="s">
        <v>13616</v>
      </c>
      <c r="L1541">
        <v>87</v>
      </c>
    </row>
    <row r="1542" spans="1:12" ht="14.4" customHeight="1" x14ac:dyDescent="0.3">
      <c r="A1542" s="10" t="s">
        <v>18695</v>
      </c>
      <c r="B1542" s="64" t="s">
        <v>17222</v>
      </c>
      <c r="C1542" s="64" t="s">
        <v>17223</v>
      </c>
      <c r="D1542" s="10" t="s">
        <v>15277</v>
      </c>
      <c r="E1542" s="10" t="s">
        <v>18696</v>
      </c>
      <c r="F1542" t="str">
        <f t="shared" si="24"/>
        <v>y</v>
      </c>
      <c r="G1542" s="10" t="s">
        <v>13989</v>
      </c>
      <c r="H1542" s="49" t="s">
        <v>13616</v>
      </c>
      <c r="I1542" s="49"/>
      <c r="J1542" s="49" t="s">
        <v>13616</v>
      </c>
      <c r="L1542">
        <v>46</v>
      </c>
    </row>
    <row r="1543" spans="1:12" ht="14.4" customHeight="1" x14ac:dyDescent="0.3">
      <c r="A1543" s="10" t="s">
        <v>18697</v>
      </c>
      <c r="B1543" s="64" t="s">
        <v>17493</v>
      </c>
      <c r="C1543" s="64" t="s">
        <v>17494</v>
      </c>
      <c r="D1543" s="10" t="s">
        <v>18208</v>
      </c>
      <c r="E1543" s="10" t="s">
        <v>18698</v>
      </c>
      <c r="F1543" t="str">
        <f t="shared" si="24"/>
        <v>y</v>
      </c>
      <c r="G1543" s="10" t="s">
        <v>13567</v>
      </c>
      <c r="H1543" s="49" t="s">
        <v>13616</v>
      </c>
      <c r="I1543" s="49" t="s">
        <v>13616</v>
      </c>
      <c r="J1543" t="s">
        <v>13616</v>
      </c>
      <c r="L1543">
        <v>258</v>
      </c>
    </row>
    <row r="1544" spans="1:12" ht="14.4" customHeight="1" x14ac:dyDescent="0.3">
      <c r="A1544" s="10" t="s">
        <v>14362</v>
      </c>
      <c r="B1544" s="64" t="s">
        <v>18699</v>
      </c>
      <c r="C1544" s="64" t="s">
        <v>18700</v>
      </c>
      <c r="D1544" s="10" t="s">
        <v>14365</v>
      </c>
      <c r="E1544" s="10" t="s">
        <v>14366</v>
      </c>
      <c r="F1544" t="str">
        <f t="shared" si="24"/>
        <v>y</v>
      </c>
      <c r="G1544" t="s">
        <v>13567</v>
      </c>
      <c r="H1544" s="49" t="s">
        <v>13616</v>
      </c>
      <c r="I1544" t="s">
        <v>13568</v>
      </c>
      <c r="J1544" s="49" t="s">
        <v>13616</v>
      </c>
      <c r="L1544">
        <v>78</v>
      </c>
    </row>
    <row r="1545" spans="1:12" ht="14.4" customHeight="1" x14ac:dyDescent="0.3">
      <c r="A1545" s="10" t="s">
        <v>14369</v>
      </c>
      <c r="B1545" s="64" t="s">
        <v>18699</v>
      </c>
      <c r="C1545" s="64" t="s">
        <v>18700</v>
      </c>
      <c r="D1545" s="10" t="s">
        <v>14372</v>
      </c>
      <c r="E1545" s="10" t="s">
        <v>14373</v>
      </c>
      <c r="F1545" t="str">
        <f t="shared" si="24"/>
        <v>y</v>
      </c>
      <c r="G1545" t="s">
        <v>13567</v>
      </c>
      <c r="H1545" s="49" t="s">
        <v>13616</v>
      </c>
      <c r="I1545" t="s">
        <v>13568</v>
      </c>
      <c r="J1545" s="49" t="s">
        <v>13616</v>
      </c>
      <c r="L1545">
        <v>257</v>
      </c>
    </row>
    <row r="1546" spans="1:12" ht="14.4" customHeight="1" x14ac:dyDescent="0.3">
      <c r="A1546" s="10" t="s">
        <v>14395</v>
      </c>
      <c r="B1546" s="64" t="s">
        <v>18699</v>
      </c>
      <c r="C1546" s="64" t="s">
        <v>18700</v>
      </c>
      <c r="D1546" s="10" t="s">
        <v>14365</v>
      </c>
      <c r="E1546" s="10" t="s">
        <v>14396</v>
      </c>
      <c r="F1546" t="str">
        <f t="shared" si="24"/>
        <v>y</v>
      </c>
      <c r="G1546" t="s">
        <v>13567</v>
      </c>
      <c r="H1546" s="49" t="s">
        <v>13616</v>
      </c>
      <c r="I1546" t="s">
        <v>13568</v>
      </c>
      <c r="J1546" s="49" t="s">
        <v>13616</v>
      </c>
      <c r="L1546">
        <v>78</v>
      </c>
    </row>
    <row r="1547" spans="1:12" ht="14.4" customHeight="1" x14ac:dyDescent="0.3">
      <c r="A1547" s="10" t="s">
        <v>18701</v>
      </c>
      <c r="B1547" s="64" t="s">
        <v>18702</v>
      </c>
      <c r="C1547" s="64" t="s">
        <v>18703</v>
      </c>
      <c r="D1547" s="10" t="s">
        <v>18704</v>
      </c>
      <c r="E1547" s="10" t="s">
        <v>18705</v>
      </c>
      <c r="F1547" t="str">
        <f t="shared" si="24"/>
        <v>y</v>
      </c>
      <c r="G1547" s="10" t="s">
        <v>18706</v>
      </c>
      <c r="H1547" s="49" t="s">
        <v>13616</v>
      </c>
      <c r="I1547" t="s">
        <v>13616</v>
      </c>
      <c r="J1547" s="49" t="s">
        <v>13616</v>
      </c>
      <c r="L1547">
        <v>761</v>
      </c>
    </row>
    <row r="1548" spans="1:12" ht="14.4" customHeight="1" x14ac:dyDescent="0.3">
      <c r="A1548" s="10" t="s">
        <v>18707</v>
      </c>
      <c r="B1548" s="64" t="s">
        <v>18702</v>
      </c>
      <c r="C1548" s="64" t="s">
        <v>18703</v>
      </c>
      <c r="D1548" s="10" t="s">
        <v>18708</v>
      </c>
      <c r="E1548" s="10" t="s">
        <v>18709</v>
      </c>
      <c r="F1548" t="str">
        <f t="shared" si="24"/>
        <v>y</v>
      </c>
      <c r="G1548" s="10" t="s">
        <v>18706</v>
      </c>
      <c r="H1548" s="49" t="s">
        <v>13616</v>
      </c>
      <c r="I1548" t="s">
        <v>13616</v>
      </c>
      <c r="J1548" s="49" t="s">
        <v>13616</v>
      </c>
      <c r="L1548">
        <v>762</v>
      </c>
    </row>
    <row r="1549" spans="1:12" ht="14.4" customHeight="1" x14ac:dyDescent="0.3">
      <c r="A1549" s="10" t="s">
        <v>18710</v>
      </c>
      <c r="B1549" s="64" t="s">
        <v>18702</v>
      </c>
      <c r="C1549" s="64" t="s">
        <v>18703</v>
      </c>
      <c r="D1549" s="10" t="s">
        <v>18711</v>
      </c>
      <c r="E1549" s="10" t="s">
        <v>18712</v>
      </c>
      <c r="F1549" t="str">
        <f t="shared" si="24"/>
        <v>y</v>
      </c>
      <c r="G1549" s="10" t="s">
        <v>18706</v>
      </c>
      <c r="H1549" s="49" t="s">
        <v>13616</v>
      </c>
      <c r="I1549" t="s">
        <v>13616</v>
      </c>
      <c r="J1549" s="49" t="s">
        <v>13616</v>
      </c>
      <c r="L1549">
        <v>763</v>
      </c>
    </row>
    <row r="1550" spans="1:12" ht="14.4" customHeight="1" x14ac:dyDescent="0.3">
      <c r="A1550" s="10" t="s">
        <v>18713</v>
      </c>
      <c r="B1550" s="64" t="s">
        <v>18702</v>
      </c>
      <c r="C1550" s="64" t="s">
        <v>18703</v>
      </c>
      <c r="D1550" s="10" t="s">
        <v>18714</v>
      </c>
      <c r="E1550" s="10" t="s">
        <v>18715</v>
      </c>
      <c r="F1550" t="str">
        <f t="shared" si="24"/>
        <v>y</v>
      </c>
      <c r="G1550" s="10" t="s">
        <v>18706</v>
      </c>
      <c r="H1550" s="49" t="s">
        <v>13616</v>
      </c>
      <c r="I1550" t="s">
        <v>13616</v>
      </c>
      <c r="J1550" s="49" t="s">
        <v>13616</v>
      </c>
      <c r="L1550">
        <v>764</v>
      </c>
    </row>
    <row r="1551" spans="1:12" ht="14.4" customHeight="1" x14ac:dyDescent="0.3">
      <c r="A1551" s="10" t="s">
        <v>18716</v>
      </c>
      <c r="B1551" s="64" t="s">
        <v>18702</v>
      </c>
      <c r="C1551" s="64" t="s">
        <v>18703</v>
      </c>
      <c r="D1551" s="10" t="s">
        <v>18717</v>
      </c>
      <c r="E1551" s="10" t="s">
        <v>18718</v>
      </c>
      <c r="F1551" t="str">
        <f t="shared" si="24"/>
        <v>y</v>
      </c>
      <c r="G1551" s="10" t="s">
        <v>18706</v>
      </c>
      <c r="H1551" s="49" t="s">
        <v>13616</v>
      </c>
      <c r="I1551" t="s">
        <v>13616</v>
      </c>
      <c r="J1551" s="49" t="s">
        <v>13616</v>
      </c>
      <c r="L1551">
        <v>765</v>
      </c>
    </row>
    <row r="1552" spans="1:12" ht="14.4" customHeight="1" x14ac:dyDescent="0.3">
      <c r="A1552" s="10" t="s">
        <v>18719</v>
      </c>
      <c r="B1552" s="64" t="s">
        <v>18702</v>
      </c>
      <c r="C1552" s="64" t="s">
        <v>18703</v>
      </c>
      <c r="D1552" s="10" t="s">
        <v>18720</v>
      </c>
      <c r="E1552" s="10" t="s">
        <v>18721</v>
      </c>
      <c r="F1552" t="str">
        <f t="shared" si="24"/>
        <v>y</v>
      </c>
      <c r="G1552" s="10" t="s">
        <v>18706</v>
      </c>
      <c r="H1552" s="49" t="s">
        <v>13616</v>
      </c>
      <c r="I1552" t="s">
        <v>13616</v>
      </c>
      <c r="J1552" s="49" t="s">
        <v>13616</v>
      </c>
      <c r="L1552">
        <v>766</v>
      </c>
    </row>
    <row r="1553" spans="1:12" ht="14.4" customHeight="1" x14ac:dyDescent="0.3">
      <c r="A1553" s="10" t="s">
        <v>18722</v>
      </c>
      <c r="B1553" s="64" t="s">
        <v>18702</v>
      </c>
      <c r="C1553" s="64" t="s">
        <v>18703</v>
      </c>
      <c r="D1553" s="10" t="s">
        <v>18723</v>
      </c>
      <c r="E1553" s="10" t="s">
        <v>18724</v>
      </c>
      <c r="F1553" t="str">
        <f t="shared" si="24"/>
        <v>y</v>
      </c>
      <c r="G1553" s="10" t="s">
        <v>18706</v>
      </c>
      <c r="H1553" s="49" t="s">
        <v>13616</v>
      </c>
      <c r="I1553" t="s">
        <v>13616</v>
      </c>
      <c r="J1553" s="49" t="s">
        <v>13616</v>
      </c>
      <c r="L1553">
        <v>767</v>
      </c>
    </row>
    <row r="1554" spans="1:12" ht="14.4" customHeight="1" x14ac:dyDescent="0.3">
      <c r="A1554" s="10" t="s">
        <v>18725</v>
      </c>
      <c r="B1554" s="64" t="s">
        <v>18702</v>
      </c>
      <c r="C1554" s="64" t="s">
        <v>18703</v>
      </c>
      <c r="D1554" s="10" t="s">
        <v>18726</v>
      </c>
      <c r="E1554" s="10" t="s">
        <v>18727</v>
      </c>
      <c r="F1554" t="str">
        <f t="shared" si="24"/>
        <v>y</v>
      </c>
      <c r="G1554" s="10" t="s">
        <v>18706</v>
      </c>
      <c r="H1554" s="49" t="s">
        <v>13616</v>
      </c>
      <c r="I1554" t="s">
        <v>13616</v>
      </c>
      <c r="J1554" s="49" t="s">
        <v>13616</v>
      </c>
      <c r="L1554">
        <v>768</v>
      </c>
    </row>
    <row r="1555" spans="1:12" ht="14.4" customHeight="1" x14ac:dyDescent="0.3">
      <c r="A1555" s="10" t="s">
        <v>18728</v>
      </c>
      <c r="B1555" s="64" t="s">
        <v>18702</v>
      </c>
      <c r="C1555" s="64" t="s">
        <v>18703</v>
      </c>
      <c r="D1555" s="10" t="s">
        <v>18729</v>
      </c>
      <c r="E1555" s="10" t="s">
        <v>18730</v>
      </c>
      <c r="F1555" t="str">
        <f t="shared" si="24"/>
        <v>y</v>
      </c>
      <c r="G1555" s="10" t="s">
        <v>18706</v>
      </c>
      <c r="H1555" s="49" t="s">
        <v>13616</v>
      </c>
      <c r="I1555" t="s">
        <v>13616</v>
      </c>
      <c r="J1555" s="49" t="s">
        <v>13616</v>
      </c>
      <c r="L1555">
        <v>769</v>
      </c>
    </row>
    <row r="1556" spans="1:12" ht="14.4" customHeight="1" x14ac:dyDescent="0.3">
      <c r="A1556" s="10" t="s">
        <v>18731</v>
      </c>
      <c r="B1556" s="64" t="s">
        <v>18702</v>
      </c>
      <c r="C1556" s="64" t="s">
        <v>18703</v>
      </c>
      <c r="D1556" s="10" t="s">
        <v>18732</v>
      </c>
      <c r="E1556" s="10" t="s">
        <v>18733</v>
      </c>
      <c r="F1556" t="str">
        <f t="shared" si="24"/>
        <v>y</v>
      </c>
      <c r="G1556" s="10" t="s">
        <v>18706</v>
      </c>
      <c r="H1556" s="49" t="s">
        <v>13616</v>
      </c>
      <c r="I1556" t="s">
        <v>13616</v>
      </c>
      <c r="J1556" s="49" t="s">
        <v>13616</v>
      </c>
      <c r="L1556">
        <v>274</v>
      </c>
    </row>
    <row r="1557" spans="1:12" ht="14.4" customHeight="1" x14ac:dyDescent="0.3">
      <c r="A1557" s="10" t="s">
        <v>18734</v>
      </c>
      <c r="B1557" s="64" t="s">
        <v>18702</v>
      </c>
      <c r="C1557" s="64" t="s">
        <v>18703</v>
      </c>
      <c r="D1557" s="10" t="s">
        <v>18732</v>
      </c>
      <c r="E1557" s="10" t="s">
        <v>18735</v>
      </c>
      <c r="F1557" t="str">
        <f t="shared" si="24"/>
        <v>y</v>
      </c>
      <c r="G1557" s="10" t="s">
        <v>18706</v>
      </c>
      <c r="H1557" s="49" t="s">
        <v>13616</v>
      </c>
      <c r="I1557" t="s">
        <v>13616</v>
      </c>
      <c r="J1557" s="49" t="s">
        <v>13616</v>
      </c>
      <c r="L1557">
        <v>274</v>
      </c>
    </row>
    <row r="1558" spans="1:12" ht="14.4" customHeight="1" x14ac:dyDescent="0.3">
      <c r="A1558" s="10" t="s">
        <v>18736</v>
      </c>
      <c r="B1558" s="64" t="s">
        <v>18702</v>
      </c>
      <c r="C1558" s="64" t="s">
        <v>18703</v>
      </c>
      <c r="D1558" s="10" t="s">
        <v>18737</v>
      </c>
      <c r="E1558" s="10" t="s">
        <v>18738</v>
      </c>
      <c r="F1558" t="str">
        <f t="shared" si="24"/>
        <v>y</v>
      </c>
      <c r="G1558" s="10" t="s">
        <v>18706</v>
      </c>
      <c r="H1558" s="49" t="s">
        <v>13616</v>
      </c>
      <c r="I1558" t="s">
        <v>13616</v>
      </c>
      <c r="J1558" s="49" t="s">
        <v>13616</v>
      </c>
      <c r="L1558">
        <v>771</v>
      </c>
    </row>
    <row r="1559" spans="1:12" ht="14.4" customHeight="1" x14ac:dyDescent="0.3">
      <c r="A1559" s="10" t="s">
        <v>18739</v>
      </c>
      <c r="B1559" s="64" t="s">
        <v>18702</v>
      </c>
      <c r="C1559" s="64" t="s">
        <v>18703</v>
      </c>
      <c r="D1559" s="10" t="s">
        <v>18740</v>
      </c>
      <c r="E1559" s="10" t="s">
        <v>18741</v>
      </c>
      <c r="F1559" t="str">
        <f t="shared" si="24"/>
        <v>y</v>
      </c>
      <c r="G1559" s="10" t="s">
        <v>18706</v>
      </c>
      <c r="H1559" s="49" t="s">
        <v>13616</v>
      </c>
      <c r="I1559" t="s">
        <v>13616</v>
      </c>
      <c r="J1559" s="49" t="s">
        <v>13616</v>
      </c>
      <c r="L1559">
        <v>772</v>
      </c>
    </row>
    <row r="1560" spans="1:12" ht="14.4" customHeight="1" x14ac:dyDescent="0.3">
      <c r="A1560" s="10" t="s">
        <v>18742</v>
      </c>
      <c r="B1560" s="64" t="s">
        <v>18702</v>
      </c>
      <c r="C1560" s="64" t="s">
        <v>18703</v>
      </c>
      <c r="D1560" s="10" t="s">
        <v>18743</v>
      </c>
      <c r="E1560" s="10" t="s">
        <v>18744</v>
      </c>
      <c r="F1560" t="str">
        <f t="shared" si="24"/>
        <v>y</v>
      </c>
      <c r="G1560" s="10" t="s">
        <v>18706</v>
      </c>
      <c r="H1560" s="49" t="s">
        <v>13616</v>
      </c>
      <c r="I1560" t="s">
        <v>13616</v>
      </c>
      <c r="J1560" s="49" t="s">
        <v>13616</v>
      </c>
      <c r="L1560">
        <v>773</v>
      </c>
    </row>
    <row r="1561" spans="1:12" ht="14.4" customHeight="1" x14ac:dyDescent="0.3">
      <c r="A1561" s="10" t="s">
        <v>18745</v>
      </c>
      <c r="B1561" s="64" t="s">
        <v>18746</v>
      </c>
      <c r="C1561" s="64" t="s">
        <v>18747</v>
      </c>
      <c r="D1561" s="10" t="s">
        <v>18145</v>
      </c>
      <c r="E1561" s="10" t="s">
        <v>18748</v>
      </c>
      <c r="F1561" t="str">
        <f t="shared" si="24"/>
        <v>y</v>
      </c>
      <c r="G1561" s="10" t="s">
        <v>14110</v>
      </c>
      <c r="H1561" s="49" t="s">
        <v>13616</v>
      </c>
      <c r="J1561" s="49" t="s">
        <v>13616</v>
      </c>
      <c r="L1561">
        <v>115</v>
      </c>
    </row>
    <row r="1562" spans="1:12" ht="14.4" customHeight="1" x14ac:dyDescent="0.3">
      <c r="A1562" s="10" t="s">
        <v>18749</v>
      </c>
      <c r="B1562" s="64" t="s">
        <v>18750</v>
      </c>
      <c r="C1562" s="64" t="s">
        <v>18751</v>
      </c>
      <c r="D1562" s="10" t="s">
        <v>18145</v>
      </c>
      <c r="E1562" s="10" t="s">
        <v>18752</v>
      </c>
      <c r="F1562" t="str">
        <f t="shared" si="24"/>
        <v>y</v>
      </c>
      <c r="G1562" s="10" t="s">
        <v>13567</v>
      </c>
      <c r="H1562" s="49" t="s">
        <v>13616</v>
      </c>
      <c r="J1562" t="s">
        <v>13616</v>
      </c>
      <c r="L1562">
        <v>115</v>
      </c>
    </row>
    <row r="1563" spans="1:12" ht="14.4" customHeight="1" x14ac:dyDescent="0.3">
      <c r="A1563" s="10" t="s">
        <v>13662</v>
      </c>
      <c r="B1563" s="10" t="s">
        <v>12907</v>
      </c>
      <c r="C1563" s="10" t="s">
        <v>12908</v>
      </c>
      <c r="D1563" s="10" t="s">
        <v>13665</v>
      </c>
      <c r="E1563" s="10" t="s">
        <v>13666</v>
      </c>
      <c r="F1563" t="str">
        <f t="shared" si="24"/>
        <v>y</v>
      </c>
      <c r="G1563" t="s">
        <v>18753</v>
      </c>
      <c r="H1563" s="49" t="s">
        <v>13616</v>
      </c>
      <c r="I1563" t="s">
        <v>13568</v>
      </c>
      <c r="J1563" s="49" t="s">
        <v>13616</v>
      </c>
      <c r="L1563">
        <v>23</v>
      </c>
    </row>
    <row r="1564" spans="1:12" ht="14.4" customHeight="1" x14ac:dyDescent="0.3">
      <c r="A1564" s="10" t="s">
        <v>13676</v>
      </c>
      <c r="B1564" s="10" t="s">
        <v>12912</v>
      </c>
      <c r="C1564" s="10" t="s">
        <v>12913</v>
      </c>
      <c r="D1564" s="10" t="s">
        <v>13665</v>
      </c>
      <c r="E1564" s="10" t="s">
        <v>13666</v>
      </c>
      <c r="F1564" t="str">
        <f t="shared" si="24"/>
        <v>y</v>
      </c>
      <c r="G1564" t="s">
        <v>18753</v>
      </c>
      <c r="H1564" s="49" t="s">
        <v>13616</v>
      </c>
      <c r="I1564" t="s">
        <v>13568</v>
      </c>
      <c r="J1564" s="49" t="s">
        <v>13616</v>
      </c>
      <c r="L1564">
        <v>23</v>
      </c>
    </row>
    <row r="1565" spans="1:12" ht="14.4" customHeight="1" x14ac:dyDescent="0.3">
      <c r="A1565" s="10" t="s">
        <v>18754</v>
      </c>
      <c r="B1565" s="64" t="s">
        <v>18755</v>
      </c>
      <c r="C1565" s="64" t="s">
        <v>18756</v>
      </c>
      <c r="D1565" s="10" t="s">
        <v>15863</v>
      </c>
      <c r="E1565" s="10" t="s">
        <v>18757</v>
      </c>
      <c r="F1565" t="str">
        <f t="shared" si="24"/>
        <v>y</v>
      </c>
      <c r="G1565" t="s">
        <v>13567</v>
      </c>
      <c r="H1565" s="49" t="s">
        <v>13616</v>
      </c>
      <c r="J1565" s="49" t="s">
        <v>13616</v>
      </c>
      <c r="L1565">
        <v>5</v>
      </c>
    </row>
    <row r="1566" spans="1:12" ht="14.4" customHeight="1" x14ac:dyDescent="0.3">
      <c r="A1566" s="10" t="s">
        <v>18758</v>
      </c>
      <c r="B1566" s="64" t="s">
        <v>17690</v>
      </c>
      <c r="C1566" s="64" t="s">
        <v>17691</v>
      </c>
      <c r="D1566" s="10" t="s">
        <v>18759</v>
      </c>
      <c r="E1566" s="10" t="s">
        <v>18760</v>
      </c>
      <c r="F1566" t="str">
        <f t="shared" si="24"/>
        <v>y</v>
      </c>
      <c r="G1566" t="s">
        <v>13567</v>
      </c>
      <c r="H1566" s="49" t="s">
        <v>13616</v>
      </c>
      <c r="J1566" s="49" t="s">
        <v>13616</v>
      </c>
      <c r="L1566">
        <v>275</v>
      </c>
    </row>
    <row r="1567" spans="1:12" ht="14.4" customHeight="1" x14ac:dyDescent="0.3">
      <c r="A1567" s="10" t="s">
        <v>18761</v>
      </c>
      <c r="B1567" s="64" t="s">
        <v>17690</v>
      </c>
      <c r="C1567" s="64" t="s">
        <v>17691</v>
      </c>
      <c r="D1567" s="10" t="s">
        <v>18759</v>
      </c>
      <c r="E1567" s="10" t="s">
        <v>18762</v>
      </c>
      <c r="F1567" t="str">
        <f t="shared" si="24"/>
        <v>y</v>
      </c>
      <c r="G1567" t="s">
        <v>13567</v>
      </c>
      <c r="H1567" s="49" t="s">
        <v>13616</v>
      </c>
      <c r="J1567" s="49" t="s">
        <v>13616</v>
      </c>
      <c r="L1567">
        <v>275</v>
      </c>
    </row>
    <row r="1568" spans="1:12" ht="14.4" customHeight="1" x14ac:dyDescent="0.3">
      <c r="A1568" s="10" t="s">
        <v>18763</v>
      </c>
      <c r="B1568" s="64" t="s">
        <v>17529</v>
      </c>
      <c r="C1568" s="64" t="s">
        <v>17530</v>
      </c>
      <c r="D1568" s="10" t="s">
        <v>18764</v>
      </c>
      <c r="E1568" s="10" t="s">
        <v>18765</v>
      </c>
      <c r="F1568" t="str">
        <f t="shared" si="24"/>
        <v>y</v>
      </c>
      <c r="G1568" t="s">
        <v>13567</v>
      </c>
      <c r="H1568" s="49" t="s">
        <v>13616</v>
      </c>
      <c r="J1568" s="49" t="s">
        <v>13616</v>
      </c>
      <c r="L1568">
        <v>276</v>
      </c>
    </row>
    <row r="1569" spans="1:12" ht="14.4" customHeight="1" x14ac:dyDescent="0.3">
      <c r="A1569" s="10" t="s">
        <v>18766</v>
      </c>
      <c r="B1569" s="64" t="s">
        <v>17524</v>
      </c>
      <c r="C1569" s="64" t="s">
        <v>17525</v>
      </c>
      <c r="D1569" s="10" t="s">
        <v>18764</v>
      </c>
      <c r="E1569" s="10" t="s">
        <v>18767</v>
      </c>
      <c r="F1569" t="str">
        <f t="shared" si="24"/>
        <v>y</v>
      </c>
      <c r="G1569" t="s">
        <v>13567</v>
      </c>
      <c r="H1569" s="49" t="s">
        <v>13616</v>
      </c>
      <c r="J1569" s="49" t="s">
        <v>13616</v>
      </c>
      <c r="L1569">
        <v>276</v>
      </c>
    </row>
    <row r="1570" spans="1:12" ht="14.4" customHeight="1" x14ac:dyDescent="0.3">
      <c r="A1570" s="10" t="s">
        <v>18768</v>
      </c>
      <c r="B1570" s="64" t="s">
        <v>18285</v>
      </c>
      <c r="C1570" s="64" t="s">
        <v>18286</v>
      </c>
      <c r="D1570" s="10" t="s">
        <v>18287</v>
      </c>
      <c r="E1570" s="10" t="s">
        <v>18769</v>
      </c>
      <c r="F1570" t="str">
        <f t="shared" si="24"/>
        <v>y</v>
      </c>
      <c r="G1570" t="s">
        <v>13989</v>
      </c>
      <c r="H1570" s="49" t="s">
        <v>13616</v>
      </c>
      <c r="J1570" s="49"/>
      <c r="L1570">
        <v>261</v>
      </c>
    </row>
    <row r="1571" spans="1:12" ht="14.4" customHeight="1" x14ac:dyDescent="0.3">
      <c r="A1571" s="10" t="s">
        <v>13705</v>
      </c>
      <c r="B1571" s="64" t="s">
        <v>18770</v>
      </c>
      <c r="C1571" s="64" t="s">
        <v>18771</v>
      </c>
      <c r="D1571" s="10" t="s">
        <v>18772</v>
      </c>
      <c r="E1571" s="10" t="s">
        <v>13708</v>
      </c>
      <c r="F1571" t="str">
        <f t="shared" si="24"/>
        <v>y</v>
      </c>
      <c r="G1571" t="s">
        <v>13567</v>
      </c>
      <c r="H1571" s="49" t="s">
        <v>13616</v>
      </c>
      <c r="I1571" t="s">
        <v>13568</v>
      </c>
      <c r="J1571" s="49" t="s">
        <v>13616</v>
      </c>
      <c r="L1571">
        <v>277</v>
      </c>
    </row>
    <row r="1572" spans="1:12" ht="14.4" customHeight="1" x14ac:dyDescent="0.3">
      <c r="A1572" s="10" t="s">
        <v>13669</v>
      </c>
      <c r="B1572" s="64" t="s">
        <v>18773</v>
      </c>
      <c r="C1572" s="64" t="s">
        <v>18774</v>
      </c>
      <c r="D1572" s="10" t="s">
        <v>13695</v>
      </c>
      <c r="E1572" s="10" t="s">
        <v>13673</v>
      </c>
      <c r="F1572" t="str">
        <f t="shared" si="24"/>
        <v>y</v>
      </c>
      <c r="G1572" t="s">
        <v>13567</v>
      </c>
      <c r="H1572" s="49" t="s">
        <v>13616</v>
      </c>
      <c r="I1572" t="s">
        <v>13568</v>
      </c>
      <c r="J1572" s="49" t="s">
        <v>13616</v>
      </c>
      <c r="L1572">
        <v>88</v>
      </c>
    </row>
    <row r="1573" spans="1:12" ht="14.4" customHeight="1" x14ac:dyDescent="0.3">
      <c r="A1573" s="10" t="s">
        <v>13698</v>
      </c>
      <c r="B1573" s="64" t="s">
        <v>18775</v>
      </c>
      <c r="C1573" s="64" t="s">
        <v>18776</v>
      </c>
      <c r="D1573" s="10" t="s">
        <v>18777</v>
      </c>
      <c r="E1573" s="10" t="s">
        <v>13702</v>
      </c>
      <c r="F1573" t="str">
        <f t="shared" si="24"/>
        <v>y</v>
      </c>
      <c r="G1573" t="s">
        <v>13567</v>
      </c>
      <c r="H1573" s="49" t="s">
        <v>13616</v>
      </c>
      <c r="I1573" t="s">
        <v>13568</v>
      </c>
      <c r="J1573" s="49" t="s">
        <v>13616</v>
      </c>
      <c r="L1573">
        <v>278</v>
      </c>
    </row>
    <row r="1574" spans="1:12" ht="14.4" customHeight="1" x14ac:dyDescent="0.3">
      <c r="A1574" s="10" t="s">
        <v>13717</v>
      </c>
      <c r="B1574" s="64" t="s">
        <v>18778</v>
      </c>
      <c r="C1574" s="64" t="s">
        <v>18779</v>
      </c>
      <c r="D1574" s="10" t="s">
        <v>18772</v>
      </c>
      <c r="E1574" s="10" t="s">
        <v>13719</v>
      </c>
      <c r="F1574" t="str">
        <f t="shared" si="24"/>
        <v>y</v>
      </c>
      <c r="G1574" t="s">
        <v>13567</v>
      </c>
      <c r="H1574" s="49" t="s">
        <v>13616</v>
      </c>
      <c r="I1574" t="s">
        <v>13568</v>
      </c>
      <c r="J1574" s="49" t="s">
        <v>13616</v>
      </c>
      <c r="L1574">
        <v>277</v>
      </c>
    </row>
    <row r="1575" spans="1:12" ht="14.4" customHeight="1" x14ac:dyDescent="0.3">
      <c r="A1575" s="10" t="s">
        <v>13681</v>
      </c>
      <c r="B1575" s="64" t="s">
        <v>13693</v>
      </c>
      <c r="C1575" s="64" t="s">
        <v>13694</v>
      </c>
      <c r="D1575" s="10" t="s">
        <v>13695</v>
      </c>
      <c r="E1575" s="10" t="s">
        <v>13685</v>
      </c>
      <c r="F1575" t="str">
        <f t="shared" si="24"/>
        <v>y</v>
      </c>
      <c r="G1575" t="s">
        <v>13567</v>
      </c>
      <c r="H1575" s="49" t="s">
        <v>13616</v>
      </c>
      <c r="I1575" t="s">
        <v>13568</v>
      </c>
      <c r="J1575" s="49" t="s">
        <v>13616</v>
      </c>
      <c r="L1575">
        <v>88</v>
      </c>
    </row>
    <row r="1576" spans="1:12" ht="14.4" customHeight="1" x14ac:dyDescent="0.3">
      <c r="A1576" s="10" t="s">
        <v>13711</v>
      </c>
      <c r="B1576" s="64" t="s">
        <v>18780</v>
      </c>
      <c r="C1576" s="64" t="s">
        <v>18781</v>
      </c>
      <c r="D1576" s="10" t="s">
        <v>18777</v>
      </c>
      <c r="E1576" s="10" t="s">
        <v>13702</v>
      </c>
      <c r="F1576" t="str">
        <f t="shared" si="24"/>
        <v>y</v>
      </c>
      <c r="G1576" t="s">
        <v>13567</v>
      </c>
      <c r="H1576" s="49" t="s">
        <v>13616</v>
      </c>
      <c r="I1576" t="s">
        <v>13568</v>
      </c>
      <c r="J1576" s="49" t="s">
        <v>13616</v>
      </c>
      <c r="L1576">
        <v>278</v>
      </c>
    </row>
    <row r="1577" spans="1:12" ht="14.4" customHeight="1" x14ac:dyDescent="0.3">
      <c r="A1577" s="10" t="s">
        <v>15317</v>
      </c>
      <c r="B1577" s="64" t="s">
        <v>18782</v>
      </c>
      <c r="C1577" s="64" t="s">
        <v>18783</v>
      </c>
      <c r="D1577" s="10" t="s">
        <v>15320</v>
      </c>
      <c r="E1577" s="10" t="s">
        <v>15321</v>
      </c>
      <c r="F1577" t="str">
        <f t="shared" si="24"/>
        <v>y</v>
      </c>
      <c r="G1577" t="s">
        <v>13989</v>
      </c>
      <c r="H1577" s="49" t="s">
        <v>13616</v>
      </c>
      <c r="I1577" t="s">
        <v>13568</v>
      </c>
      <c r="L1577">
        <v>227</v>
      </c>
    </row>
    <row r="1578" spans="1:12" ht="14.4" customHeight="1" x14ac:dyDescent="0.3">
      <c r="A1578" s="10" t="s">
        <v>18784</v>
      </c>
      <c r="B1578" s="10" t="s">
        <v>18785</v>
      </c>
      <c r="C1578" s="10" t="s">
        <v>18786</v>
      </c>
      <c r="D1578" s="10" t="s">
        <v>18787</v>
      </c>
      <c r="E1578" s="10" t="s">
        <v>18788</v>
      </c>
      <c r="F1578" t="str">
        <f t="shared" si="24"/>
        <v/>
      </c>
      <c r="H1578" t="s">
        <v>13568</v>
      </c>
      <c r="J1578" t="s">
        <v>13568</v>
      </c>
      <c r="L1578">
        <v>778</v>
      </c>
    </row>
    <row r="1579" spans="1:12" ht="14.4" customHeight="1" x14ac:dyDescent="0.3">
      <c r="A1579" s="10" t="s">
        <v>18789</v>
      </c>
      <c r="B1579" s="10" t="s">
        <v>18785</v>
      </c>
      <c r="C1579" s="10" t="s">
        <v>18786</v>
      </c>
      <c r="D1579" s="10" t="s">
        <v>18790</v>
      </c>
      <c r="E1579" s="10" t="s">
        <v>18791</v>
      </c>
      <c r="F1579" t="str">
        <f t="shared" si="24"/>
        <v/>
      </c>
      <c r="H1579" t="s">
        <v>13568</v>
      </c>
      <c r="J1579" t="s">
        <v>13568</v>
      </c>
      <c r="L1579">
        <v>779</v>
      </c>
    </row>
    <row r="1580" spans="1:12" ht="14.4" customHeight="1" x14ac:dyDescent="0.3">
      <c r="A1580" s="10" t="s">
        <v>18792</v>
      </c>
      <c r="B1580" s="10" t="s">
        <v>18785</v>
      </c>
      <c r="C1580" s="10" t="s">
        <v>18786</v>
      </c>
      <c r="D1580" s="10" t="s">
        <v>17410</v>
      </c>
      <c r="E1580" s="10" t="s">
        <v>18793</v>
      </c>
      <c r="F1580" t="str">
        <f t="shared" si="24"/>
        <v/>
      </c>
      <c r="H1580" t="s">
        <v>13568</v>
      </c>
      <c r="J1580" t="s">
        <v>13568</v>
      </c>
      <c r="L1580">
        <v>211</v>
      </c>
    </row>
    <row r="1581" spans="1:12" ht="14.4" customHeight="1" x14ac:dyDescent="0.3">
      <c r="A1581" s="10" t="s">
        <v>18794</v>
      </c>
      <c r="B1581" s="10" t="s">
        <v>18785</v>
      </c>
      <c r="C1581" s="10" t="s">
        <v>18786</v>
      </c>
      <c r="D1581" s="10" t="s">
        <v>13727</v>
      </c>
      <c r="E1581" s="10" t="s">
        <v>18795</v>
      </c>
      <c r="F1581" t="str">
        <f t="shared" si="24"/>
        <v/>
      </c>
      <c r="H1581" t="s">
        <v>13568</v>
      </c>
      <c r="J1581" t="s">
        <v>13568</v>
      </c>
      <c r="L1581">
        <v>302</v>
      </c>
    </row>
    <row r="1582" spans="1:12" ht="14.4" customHeight="1" x14ac:dyDescent="0.3">
      <c r="A1582" s="10" t="s">
        <v>18796</v>
      </c>
      <c r="B1582" s="64" t="s">
        <v>18797</v>
      </c>
      <c r="C1582" s="64" t="s">
        <v>18798</v>
      </c>
      <c r="D1582" s="10" t="s">
        <v>18799</v>
      </c>
      <c r="E1582" s="10" t="s">
        <v>18800</v>
      </c>
      <c r="F1582" t="str">
        <f t="shared" si="24"/>
        <v>y</v>
      </c>
      <c r="G1582" t="s">
        <v>13567</v>
      </c>
      <c r="H1582" s="49" t="s">
        <v>13616</v>
      </c>
      <c r="J1582" s="49" t="s">
        <v>13616</v>
      </c>
      <c r="L1582">
        <v>780</v>
      </c>
    </row>
    <row r="1583" spans="1:12" ht="14.4" customHeight="1" x14ac:dyDescent="0.3">
      <c r="A1583" s="10" t="s">
        <v>5305</v>
      </c>
      <c r="B1583" s="64" t="s">
        <v>18801</v>
      </c>
      <c r="C1583" s="64" t="s">
        <v>18802</v>
      </c>
      <c r="D1583" s="10" t="s">
        <v>14428</v>
      </c>
      <c r="E1583" s="10" t="s">
        <v>18803</v>
      </c>
      <c r="F1583" t="str">
        <f t="shared" si="24"/>
        <v>y</v>
      </c>
      <c r="G1583" t="s">
        <v>13567</v>
      </c>
      <c r="H1583" s="49" t="s">
        <v>13616</v>
      </c>
      <c r="J1583" t="s">
        <v>13616</v>
      </c>
      <c r="L1583">
        <v>125</v>
      </c>
    </row>
    <row r="1584" spans="1:12" ht="14.4" customHeight="1" x14ac:dyDescent="0.3">
      <c r="A1584" s="10" t="s">
        <v>18804</v>
      </c>
      <c r="B1584" s="64" t="s">
        <v>18801</v>
      </c>
      <c r="C1584" s="64" t="s">
        <v>18802</v>
      </c>
      <c r="D1584" s="10" t="s">
        <v>18805</v>
      </c>
      <c r="E1584" s="10" t="s">
        <v>18806</v>
      </c>
      <c r="F1584" t="str">
        <f t="shared" si="24"/>
        <v>y</v>
      </c>
      <c r="G1584" t="s">
        <v>13989</v>
      </c>
      <c r="H1584" s="49" t="s">
        <v>13616</v>
      </c>
      <c r="L1584">
        <v>781</v>
      </c>
    </row>
    <row r="1585" spans="1:12" ht="14.4" customHeight="1" x14ac:dyDescent="0.3">
      <c r="A1585" s="10" t="s">
        <v>18807</v>
      </c>
      <c r="B1585" s="64" t="s">
        <v>18801</v>
      </c>
      <c r="C1585" s="64" t="s">
        <v>18802</v>
      </c>
      <c r="D1585" s="10" t="s">
        <v>14663</v>
      </c>
      <c r="E1585" s="10" t="s">
        <v>18808</v>
      </c>
      <c r="F1585" t="str">
        <f t="shared" si="24"/>
        <v>y</v>
      </c>
      <c r="G1585" t="s">
        <v>13989</v>
      </c>
      <c r="H1585" s="49" t="s">
        <v>13616</v>
      </c>
      <c r="L1585">
        <v>33</v>
      </c>
    </row>
    <row r="1586" spans="1:12" ht="14.4" customHeight="1" x14ac:dyDescent="0.3">
      <c r="A1586" s="10" t="s">
        <v>18809</v>
      </c>
      <c r="B1586" s="64" t="s">
        <v>18810</v>
      </c>
      <c r="C1586" s="64" t="s">
        <v>18811</v>
      </c>
      <c r="D1586" s="10" t="s">
        <v>18812</v>
      </c>
      <c r="E1586" s="10" t="s">
        <v>18813</v>
      </c>
      <c r="F1586" t="str">
        <f t="shared" si="24"/>
        <v>y</v>
      </c>
      <c r="G1586" s="10" t="s">
        <v>13567</v>
      </c>
      <c r="H1586" s="49" t="s">
        <v>13616</v>
      </c>
      <c r="I1586" t="s">
        <v>13568</v>
      </c>
      <c r="J1586" s="49" t="s">
        <v>13616</v>
      </c>
      <c r="L1586">
        <v>782</v>
      </c>
    </row>
    <row r="1587" spans="1:12" ht="14.4" customHeight="1" x14ac:dyDescent="0.3">
      <c r="A1587" s="10" t="s">
        <v>18814</v>
      </c>
      <c r="B1587" s="10" t="s">
        <v>5981</v>
      </c>
      <c r="C1587" s="10" t="s">
        <v>16061</v>
      </c>
      <c r="D1587" s="10" t="s">
        <v>18815</v>
      </c>
      <c r="E1587" s="10" t="s">
        <v>18816</v>
      </c>
      <c r="F1587" t="str">
        <f t="shared" si="24"/>
        <v>y</v>
      </c>
      <c r="G1587" s="48" t="s">
        <v>18817</v>
      </c>
      <c r="H1587" s="49" t="s">
        <v>13616</v>
      </c>
      <c r="I1587" s="49" t="s">
        <v>13616</v>
      </c>
      <c r="J1587" s="49" t="s">
        <v>13616</v>
      </c>
      <c r="K1587" t="s">
        <v>13821</v>
      </c>
      <c r="L1587">
        <v>783</v>
      </c>
    </row>
    <row r="1588" spans="1:12" ht="14.4" customHeight="1" x14ac:dyDescent="0.3">
      <c r="A1588" s="10" t="s">
        <v>18818</v>
      </c>
      <c r="B1588" s="10" t="s">
        <v>5981</v>
      </c>
      <c r="C1588" s="10" t="s">
        <v>16061</v>
      </c>
      <c r="D1588" s="10" t="s">
        <v>18819</v>
      </c>
      <c r="E1588" s="10" t="s">
        <v>18820</v>
      </c>
      <c r="F1588" t="str">
        <f t="shared" si="24"/>
        <v>y</v>
      </c>
      <c r="G1588" s="15" t="s">
        <v>18821</v>
      </c>
      <c r="H1588" s="49" t="s">
        <v>13616</v>
      </c>
      <c r="I1588" s="49" t="s">
        <v>13616</v>
      </c>
      <c r="J1588" s="49" t="s">
        <v>13616</v>
      </c>
      <c r="K1588" t="s">
        <v>13821</v>
      </c>
      <c r="L1588">
        <v>784</v>
      </c>
    </row>
    <row r="1589" spans="1:12" ht="14.4" customHeight="1" x14ac:dyDescent="0.3">
      <c r="A1589" s="10" t="s">
        <v>18822</v>
      </c>
      <c r="B1589" s="10" t="s">
        <v>18823</v>
      </c>
      <c r="C1589" s="10" t="s">
        <v>18824</v>
      </c>
      <c r="D1589" s="10" t="s">
        <v>18825</v>
      </c>
      <c r="E1589" s="10" t="s">
        <v>18826</v>
      </c>
      <c r="F1589" t="str">
        <f t="shared" si="24"/>
        <v>y</v>
      </c>
      <c r="G1589" s="10" t="s">
        <v>18827</v>
      </c>
      <c r="H1589" s="49" t="s">
        <v>13616</v>
      </c>
      <c r="J1589" s="49" t="s">
        <v>13616</v>
      </c>
      <c r="K1589" t="s">
        <v>13821</v>
      </c>
      <c r="L1589">
        <v>279</v>
      </c>
    </row>
    <row r="1590" spans="1:12" ht="14.4" customHeight="1" x14ac:dyDescent="0.3">
      <c r="A1590" s="10" t="s">
        <v>18828</v>
      </c>
      <c r="B1590" s="10" t="s">
        <v>18823</v>
      </c>
      <c r="C1590" s="10" t="s">
        <v>18824</v>
      </c>
      <c r="D1590" s="10" t="s">
        <v>18825</v>
      </c>
      <c r="E1590" s="10" t="s">
        <v>18829</v>
      </c>
      <c r="F1590" t="str">
        <f t="shared" si="24"/>
        <v>y</v>
      </c>
      <c r="G1590" s="10" t="s">
        <v>18827</v>
      </c>
      <c r="H1590" s="49" t="s">
        <v>13616</v>
      </c>
      <c r="J1590" s="49" t="s">
        <v>13616</v>
      </c>
      <c r="K1590" t="s">
        <v>13821</v>
      </c>
      <c r="L1590">
        <v>279</v>
      </c>
    </row>
    <row r="1591" spans="1:12" ht="14.4" customHeight="1" x14ac:dyDescent="0.3">
      <c r="A1591" s="10" t="s">
        <v>18830</v>
      </c>
      <c r="B1591" s="10" t="s">
        <v>18831</v>
      </c>
      <c r="C1591" s="10" t="s">
        <v>18832</v>
      </c>
      <c r="D1591" s="10" t="s">
        <v>18833</v>
      </c>
      <c r="E1591" s="10" t="s">
        <v>18834</v>
      </c>
      <c r="F1591" t="str">
        <f t="shared" si="24"/>
        <v>y</v>
      </c>
      <c r="G1591" s="10" t="s">
        <v>18835</v>
      </c>
      <c r="H1591" t="s">
        <v>13616</v>
      </c>
      <c r="J1591" s="49" t="s">
        <v>13616</v>
      </c>
      <c r="K1591" t="s">
        <v>13821</v>
      </c>
      <c r="L1591">
        <v>280</v>
      </c>
    </row>
    <row r="1592" spans="1:12" ht="14.4" customHeight="1" x14ac:dyDescent="0.3">
      <c r="A1592" s="10" t="s">
        <v>18836</v>
      </c>
      <c r="B1592" s="10" t="s">
        <v>18831</v>
      </c>
      <c r="C1592" s="10" t="s">
        <v>18832</v>
      </c>
      <c r="D1592" s="10" t="s">
        <v>18833</v>
      </c>
      <c r="E1592" s="10" t="s">
        <v>18837</v>
      </c>
      <c r="F1592" t="str">
        <f t="shared" si="24"/>
        <v>y</v>
      </c>
      <c r="G1592" s="10" t="s">
        <v>18835</v>
      </c>
      <c r="H1592" t="s">
        <v>13616</v>
      </c>
      <c r="J1592" s="49" t="s">
        <v>13616</v>
      </c>
      <c r="K1592" t="s">
        <v>13821</v>
      </c>
      <c r="L1592">
        <v>280</v>
      </c>
    </row>
    <row r="1593" spans="1:12" ht="14.4" customHeight="1" x14ac:dyDescent="0.3">
      <c r="A1593" s="10" t="s">
        <v>18838</v>
      </c>
      <c r="B1593" s="10" t="s">
        <v>18831</v>
      </c>
      <c r="C1593" s="10" t="s">
        <v>18832</v>
      </c>
      <c r="D1593" s="10" t="s">
        <v>18839</v>
      </c>
      <c r="E1593" s="10" t="s">
        <v>18840</v>
      </c>
      <c r="F1593" t="str">
        <f t="shared" si="24"/>
        <v>y</v>
      </c>
      <c r="G1593" s="10" t="s">
        <v>18835</v>
      </c>
      <c r="H1593" t="s">
        <v>13616</v>
      </c>
      <c r="J1593" s="49" t="s">
        <v>13616</v>
      </c>
      <c r="K1593" t="s">
        <v>13821</v>
      </c>
      <c r="L1593">
        <v>787</v>
      </c>
    </row>
    <row r="1594" spans="1:12" ht="14.4" customHeight="1" x14ac:dyDescent="0.3">
      <c r="A1594" s="10" t="s">
        <v>18841</v>
      </c>
      <c r="B1594" s="10" t="s">
        <v>4149</v>
      </c>
      <c r="C1594" s="10" t="s">
        <v>12542</v>
      </c>
      <c r="D1594" s="10" t="s">
        <v>18842</v>
      </c>
      <c r="E1594" s="10" t="s">
        <v>18843</v>
      </c>
      <c r="F1594" t="str">
        <f t="shared" si="24"/>
        <v>y</v>
      </c>
      <c r="G1594" s="48" t="s">
        <v>18835</v>
      </c>
      <c r="H1594" s="49" t="s">
        <v>13616</v>
      </c>
      <c r="J1594" s="49" t="s">
        <v>13616</v>
      </c>
      <c r="K1594" t="s">
        <v>13821</v>
      </c>
      <c r="L1594">
        <v>19</v>
      </c>
    </row>
    <row r="1595" spans="1:12" ht="14.4" customHeight="1" x14ac:dyDescent="0.3">
      <c r="A1595" s="10" t="s">
        <v>18844</v>
      </c>
      <c r="B1595" s="10" t="s">
        <v>6425</v>
      </c>
      <c r="C1595" s="10" t="s">
        <v>12592</v>
      </c>
      <c r="D1595" s="10" t="s">
        <v>18845</v>
      </c>
      <c r="E1595" s="10" t="s">
        <v>18846</v>
      </c>
      <c r="F1595" t="str">
        <f t="shared" si="24"/>
        <v>y</v>
      </c>
      <c r="G1595" s="48" t="s">
        <v>18817</v>
      </c>
      <c r="H1595" s="49" t="s">
        <v>13616</v>
      </c>
      <c r="I1595" s="49" t="s">
        <v>13616</v>
      </c>
      <c r="J1595" s="49" t="s">
        <v>13616</v>
      </c>
      <c r="K1595" t="s">
        <v>13821</v>
      </c>
      <c r="L1595">
        <v>789</v>
      </c>
    </row>
    <row r="1596" spans="1:12" ht="14.4" customHeight="1" x14ac:dyDescent="0.3">
      <c r="A1596" s="10" t="s">
        <v>18847</v>
      </c>
      <c r="B1596" s="10" t="s">
        <v>6425</v>
      </c>
      <c r="C1596" s="10" t="s">
        <v>12592</v>
      </c>
      <c r="D1596" s="10" t="s">
        <v>18848</v>
      </c>
      <c r="E1596" s="10" t="s">
        <v>18849</v>
      </c>
      <c r="F1596" t="str">
        <f t="shared" si="24"/>
        <v>y</v>
      </c>
      <c r="G1596" s="48" t="s">
        <v>18817</v>
      </c>
      <c r="H1596" s="49" t="s">
        <v>13616</v>
      </c>
      <c r="I1596" s="49" t="s">
        <v>13616</v>
      </c>
      <c r="J1596" s="49" t="s">
        <v>13616</v>
      </c>
      <c r="K1596" t="s">
        <v>13821</v>
      </c>
      <c r="L1596">
        <v>790</v>
      </c>
    </row>
    <row r="1597" spans="1:12" ht="14.4" customHeight="1" x14ac:dyDescent="0.3">
      <c r="A1597" s="10" t="s">
        <v>18850</v>
      </c>
      <c r="B1597" s="10" t="s">
        <v>5509</v>
      </c>
      <c r="C1597" s="10" t="s">
        <v>12529</v>
      </c>
      <c r="D1597" s="10" t="s">
        <v>18851</v>
      </c>
      <c r="E1597" s="10" t="s">
        <v>15804</v>
      </c>
      <c r="F1597" t="str">
        <f t="shared" si="24"/>
        <v>y</v>
      </c>
      <c r="G1597" s="48" t="s">
        <v>18852</v>
      </c>
      <c r="H1597" s="49" t="s">
        <v>13616</v>
      </c>
      <c r="J1597" s="49" t="s">
        <v>13616</v>
      </c>
      <c r="K1597" t="s">
        <v>13821</v>
      </c>
      <c r="L1597">
        <v>89</v>
      </c>
    </row>
    <row r="1598" spans="1:12" ht="14.4" customHeight="1" x14ac:dyDescent="0.3">
      <c r="A1598" s="10" t="s">
        <v>18853</v>
      </c>
      <c r="B1598" s="10" t="s">
        <v>5509</v>
      </c>
      <c r="C1598" s="10" t="s">
        <v>12529</v>
      </c>
      <c r="D1598" s="10" t="s">
        <v>18842</v>
      </c>
      <c r="E1598" s="10" t="s">
        <v>18854</v>
      </c>
      <c r="F1598" t="str">
        <f t="shared" si="24"/>
        <v>y</v>
      </c>
      <c r="G1598" s="48" t="s">
        <v>18835</v>
      </c>
      <c r="H1598" s="49" t="s">
        <v>13616</v>
      </c>
      <c r="J1598" s="49" t="s">
        <v>13616</v>
      </c>
      <c r="K1598" t="s">
        <v>13821</v>
      </c>
      <c r="L1598">
        <v>19</v>
      </c>
    </row>
    <row r="1599" spans="1:12" ht="14.4" customHeight="1" x14ac:dyDescent="0.3">
      <c r="A1599" s="10" t="s">
        <v>18855</v>
      </c>
      <c r="B1599" s="10" t="s">
        <v>12520</v>
      </c>
      <c r="C1599" s="10" t="s">
        <v>12521</v>
      </c>
      <c r="D1599" s="10" t="s">
        <v>18856</v>
      </c>
      <c r="E1599" s="10" t="s">
        <v>18857</v>
      </c>
      <c r="F1599" t="str">
        <f t="shared" si="24"/>
        <v>y</v>
      </c>
      <c r="G1599" s="48" t="s">
        <v>18858</v>
      </c>
      <c r="H1599" s="49" t="s">
        <v>13616</v>
      </c>
      <c r="I1599" t="s">
        <v>13568</v>
      </c>
      <c r="J1599" s="49" t="s">
        <v>13616</v>
      </c>
      <c r="K1599" t="s">
        <v>13821</v>
      </c>
      <c r="L1599">
        <v>792</v>
      </c>
    </row>
    <row r="1600" spans="1:12" ht="14.4" customHeight="1" x14ac:dyDescent="0.3">
      <c r="A1600" s="10" t="s">
        <v>18859</v>
      </c>
      <c r="B1600" s="10" t="s">
        <v>12520</v>
      </c>
      <c r="C1600" s="10" t="s">
        <v>12521</v>
      </c>
      <c r="D1600" s="10" t="s">
        <v>18842</v>
      </c>
      <c r="E1600" s="10" t="s">
        <v>18860</v>
      </c>
      <c r="F1600" t="str">
        <f t="shared" si="24"/>
        <v>y</v>
      </c>
      <c r="G1600" s="48" t="s">
        <v>18858</v>
      </c>
      <c r="H1600" s="49" t="s">
        <v>13616</v>
      </c>
      <c r="J1600" s="49" t="s">
        <v>13616</v>
      </c>
      <c r="K1600" t="s">
        <v>13821</v>
      </c>
      <c r="L1600">
        <v>19</v>
      </c>
    </row>
    <row r="1601" spans="1:12" ht="14.4" customHeight="1" x14ac:dyDescent="0.3">
      <c r="A1601" s="10" t="s">
        <v>18861</v>
      </c>
      <c r="B1601" s="10" t="s">
        <v>18862</v>
      </c>
      <c r="C1601" s="10" t="s">
        <v>18863</v>
      </c>
      <c r="D1601" s="10" t="s">
        <v>18864</v>
      </c>
      <c r="E1601" s="10" t="s">
        <v>18865</v>
      </c>
      <c r="F1601" t="str">
        <f t="shared" si="24"/>
        <v>y</v>
      </c>
      <c r="G1601" s="10" t="s">
        <v>18835</v>
      </c>
      <c r="H1601" s="49" t="s">
        <v>13616</v>
      </c>
      <c r="J1601" s="49" t="s">
        <v>13616</v>
      </c>
      <c r="K1601" t="s">
        <v>13821</v>
      </c>
      <c r="L1601">
        <v>793</v>
      </c>
    </row>
    <row r="1602" spans="1:12" ht="14.4" customHeight="1" x14ac:dyDescent="0.3">
      <c r="A1602" s="10" t="s">
        <v>18866</v>
      </c>
      <c r="B1602" s="10" t="s">
        <v>18862</v>
      </c>
      <c r="C1602" s="10" t="s">
        <v>18863</v>
      </c>
      <c r="D1602" s="10" t="s">
        <v>18867</v>
      </c>
      <c r="E1602" s="10" t="s">
        <v>15804</v>
      </c>
      <c r="F1602" t="str">
        <f t="shared" si="24"/>
        <v>y</v>
      </c>
      <c r="G1602" s="10" t="s">
        <v>18835</v>
      </c>
      <c r="H1602" s="49" t="s">
        <v>13616</v>
      </c>
      <c r="J1602" s="49" t="s">
        <v>13616</v>
      </c>
      <c r="K1602" t="s">
        <v>13821</v>
      </c>
      <c r="L1602">
        <v>794</v>
      </c>
    </row>
    <row r="1603" spans="1:12" ht="14.4" customHeight="1" x14ac:dyDescent="0.3">
      <c r="A1603" s="10" t="s">
        <v>18868</v>
      </c>
      <c r="B1603" s="10" t="s">
        <v>5571</v>
      </c>
      <c r="C1603" s="10" t="s">
        <v>18869</v>
      </c>
      <c r="D1603" s="10" t="s">
        <v>18870</v>
      </c>
      <c r="E1603" s="10" t="s">
        <v>15804</v>
      </c>
      <c r="F1603" t="str">
        <f t="shared" si="24"/>
        <v>y</v>
      </c>
      <c r="G1603" s="48" t="s">
        <v>18858</v>
      </c>
      <c r="H1603" s="49" t="s">
        <v>13616</v>
      </c>
      <c r="I1603" t="s">
        <v>13568</v>
      </c>
      <c r="J1603" s="49" t="s">
        <v>13616</v>
      </c>
      <c r="K1603" t="s">
        <v>13821</v>
      </c>
      <c r="L1603">
        <v>795</v>
      </c>
    </row>
    <row r="1604" spans="1:12" ht="14.4" customHeight="1" x14ac:dyDescent="0.3">
      <c r="A1604" s="10" t="s">
        <v>18871</v>
      </c>
      <c r="B1604" s="10" t="s">
        <v>5571</v>
      </c>
      <c r="C1604" s="10" t="s">
        <v>18869</v>
      </c>
      <c r="D1604" s="10" t="s">
        <v>18842</v>
      </c>
      <c r="E1604" s="10" t="s">
        <v>18872</v>
      </c>
      <c r="F1604" t="str">
        <f t="shared" si="24"/>
        <v>y</v>
      </c>
      <c r="G1604" s="48" t="s">
        <v>18858</v>
      </c>
      <c r="H1604" s="49" t="s">
        <v>13616</v>
      </c>
      <c r="J1604" s="49" t="s">
        <v>13616</v>
      </c>
      <c r="K1604" t="s">
        <v>13821</v>
      </c>
      <c r="L1604">
        <v>19</v>
      </c>
    </row>
    <row r="1605" spans="1:12" ht="14.4" customHeight="1" x14ac:dyDescent="0.3">
      <c r="A1605" s="10" t="s">
        <v>18873</v>
      </c>
      <c r="B1605" s="10" t="s">
        <v>12558</v>
      </c>
      <c r="C1605" s="10" t="s">
        <v>18874</v>
      </c>
      <c r="D1605" s="10" t="s">
        <v>18875</v>
      </c>
      <c r="E1605" s="10" t="s">
        <v>15804</v>
      </c>
      <c r="F1605" t="str">
        <f t="shared" ref="F1605:F1668" si="25">IF(COUNTIF(H1605:J1605,"used")&gt;0,"y","")</f>
        <v>y</v>
      </c>
      <c r="G1605" s="48" t="s">
        <v>18817</v>
      </c>
      <c r="H1605" s="49" t="s">
        <v>13616</v>
      </c>
      <c r="I1605" s="49" t="s">
        <v>13616</v>
      </c>
      <c r="J1605" s="49" t="s">
        <v>13616</v>
      </c>
      <c r="K1605" t="s">
        <v>13821</v>
      </c>
      <c r="L1605">
        <v>283</v>
      </c>
    </row>
    <row r="1606" spans="1:12" ht="14.4" customHeight="1" x14ac:dyDescent="0.3">
      <c r="A1606" s="10" t="s">
        <v>18876</v>
      </c>
      <c r="B1606" s="10" t="s">
        <v>18877</v>
      </c>
      <c r="C1606" s="10" t="s">
        <v>18878</v>
      </c>
      <c r="D1606" s="10" t="s">
        <v>18879</v>
      </c>
      <c r="E1606" s="10" t="s">
        <v>15804</v>
      </c>
      <c r="F1606" t="str">
        <f t="shared" si="25"/>
        <v>y</v>
      </c>
      <c r="G1606" s="48" t="s">
        <v>18817</v>
      </c>
      <c r="H1606" s="49" t="s">
        <v>13616</v>
      </c>
      <c r="I1606" s="49" t="s">
        <v>13616</v>
      </c>
      <c r="J1606" s="49" t="s">
        <v>13616</v>
      </c>
      <c r="K1606" t="s">
        <v>13821</v>
      </c>
      <c r="L1606">
        <v>797</v>
      </c>
    </row>
    <row r="1607" spans="1:12" ht="14.4" customHeight="1" x14ac:dyDescent="0.3">
      <c r="A1607" s="10" t="s">
        <v>18880</v>
      </c>
      <c r="B1607" s="10" t="s">
        <v>18881</v>
      </c>
      <c r="C1607" s="10" t="s">
        <v>18882</v>
      </c>
      <c r="D1607" s="10" t="s">
        <v>15734</v>
      </c>
      <c r="E1607" s="10" t="s">
        <v>15804</v>
      </c>
      <c r="F1607" t="str">
        <f t="shared" si="25"/>
        <v>y</v>
      </c>
      <c r="G1607" s="48" t="s">
        <v>18883</v>
      </c>
      <c r="H1607" s="49" t="s">
        <v>13616</v>
      </c>
      <c r="I1607" s="49" t="s">
        <v>13616</v>
      </c>
      <c r="J1607" s="49" t="s">
        <v>13616</v>
      </c>
      <c r="K1607" t="s">
        <v>13821</v>
      </c>
      <c r="L1607">
        <v>113</v>
      </c>
    </row>
    <row r="1608" spans="1:12" ht="14.4" customHeight="1" x14ac:dyDescent="0.3">
      <c r="A1608" s="10" t="s">
        <v>18884</v>
      </c>
      <c r="B1608" s="10" t="s">
        <v>18881</v>
      </c>
      <c r="C1608" s="10" t="s">
        <v>18882</v>
      </c>
      <c r="D1608" s="10" t="s">
        <v>18885</v>
      </c>
      <c r="E1608" s="10" t="s">
        <v>18886</v>
      </c>
      <c r="F1608" t="str">
        <f t="shared" si="25"/>
        <v>y</v>
      </c>
      <c r="G1608" s="48" t="s">
        <v>18887</v>
      </c>
      <c r="H1608" s="49" t="s">
        <v>13616</v>
      </c>
      <c r="I1608" s="49" t="s">
        <v>13616</v>
      </c>
      <c r="J1608" s="49" t="s">
        <v>13616</v>
      </c>
      <c r="K1608" t="s">
        <v>13821</v>
      </c>
      <c r="L1608">
        <v>798</v>
      </c>
    </row>
    <row r="1609" spans="1:12" ht="14.4" customHeight="1" x14ac:dyDescent="0.3">
      <c r="A1609" s="10" t="s">
        <v>18888</v>
      </c>
      <c r="B1609" s="10" t="s">
        <v>12505</v>
      </c>
      <c r="C1609" s="10" t="s">
        <v>12506</v>
      </c>
      <c r="D1609" s="10" t="s">
        <v>18889</v>
      </c>
      <c r="E1609" s="10" t="s">
        <v>15804</v>
      </c>
      <c r="F1609" t="str">
        <f t="shared" si="25"/>
        <v>y</v>
      </c>
      <c r="G1609" s="48" t="s">
        <v>18817</v>
      </c>
      <c r="H1609" s="49" t="s">
        <v>13616</v>
      </c>
      <c r="I1609" s="49" t="s">
        <v>13616</v>
      </c>
      <c r="J1609" s="49" t="s">
        <v>13616</v>
      </c>
      <c r="K1609" t="s">
        <v>13821</v>
      </c>
      <c r="L1609">
        <v>284</v>
      </c>
    </row>
    <row r="1610" spans="1:12" ht="14.4" customHeight="1" x14ac:dyDescent="0.3">
      <c r="A1610" s="10" t="s">
        <v>18890</v>
      </c>
      <c r="B1610" s="10" t="s">
        <v>6175</v>
      </c>
      <c r="C1610" s="10" t="s">
        <v>12518</v>
      </c>
      <c r="D1610" s="10" t="s">
        <v>18891</v>
      </c>
      <c r="E1610" s="10" t="s">
        <v>15804</v>
      </c>
      <c r="F1610" t="str">
        <f t="shared" si="25"/>
        <v>y</v>
      </c>
      <c r="G1610" s="48" t="s">
        <v>18883</v>
      </c>
      <c r="H1610" s="49" t="s">
        <v>13616</v>
      </c>
      <c r="I1610" s="49" t="s">
        <v>13616</v>
      </c>
      <c r="J1610" s="49" t="s">
        <v>13616</v>
      </c>
      <c r="K1610" t="s">
        <v>13821</v>
      </c>
      <c r="L1610">
        <v>122</v>
      </c>
    </row>
    <row r="1611" spans="1:12" ht="14.4" customHeight="1" x14ac:dyDescent="0.3">
      <c r="A1611" s="10" t="s">
        <v>18892</v>
      </c>
      <c r="B1611" s="10" t="s">
        <v>4487</v>
      </c>
      <c r="C1611" s="10" t="s">
        <v>18893</v>
      </c>
      <c r="D1611" s="10" t="s">
        <v>18894</v>
      </c>
      <c r="E1611" s="10" t="s">
        <v>18895</v>
      </c>
      <c r="F1611" t="str">
        <f t="shared" si="25"/>
        <v>y</v>
      </c>
      <c r="G1611" s="48" t="s">
        <v>18883</v>
      </c>
      <c r="H1611" s="49" t="s">
        <v>13616</v>
      </c>
      <c r="I1611" s="49" t="s">
        <v>13616</v>
      </c>
      <c r="J1611" s="49" t="s">
        <v>13616</v>
      </c>
      <c r="K1611" t="s">
        <v>13821</v>
      </c>
      <c r="L1611">
        <v>801</v>
      </c>
    </row>
    <row r="1612" spans="1:12" ht="14.4" customHeight="1" x14ac:dyDescent="0.3">
      <c r="A1612" s="10" t="s">
        <v>18896</v>
      </c>
      <c r="B1612" s="10" t="s">
        <v>18897</v>
      </c>
      <c r="C1612" s="10" t="s">
        <v>18898</v>
      </c>
      <c r="D1612" s="10" t="s">
        <v>18842</v>
      </c>
      <c r="E1612" s="10" t="s">
        <v>18899</v>
      </c>
      <c r="F1612" t="str">
        <f t="shared" si="25"/>
        <v>y</v>
      </c>
      <c r="G1612" s="10" t="s">
        <v>18835</v>
      </c>
      <c r="H1612" s="49" t="s">
        <v>13616</v>
      </c>
      <c r="I1612" t="s">
        <v>13568</v>
      </c>
      <c r="J1612" s="49" t="s">
        <v>13616</v>
      </c>
      <c r="K1612" t="s">
        <v>13821</v>
      </c>
      <c r="L1612">
        <v>19</v>
      </c>
    </row>
    <row r="1613" spans="1:12" ht="14.4" customHeight="1" x14ac:dyDescent="0.3">
      <c r="A1613" s="10" t="s">
        <v>18900</v>
      </c>
      <c r="B1613" s="10" t="s">
        <v>6636</v>
      </c>
      <c r="C1613" s="10" t="s">
        <v>12570</v>
      </c>
      <c r="D1613" s="10" t="s">
        <v>18901</v>
      </c>
      <c r="E1613" s="10" t="s">
        <v>18902</v>
      </c>
      <c r="F1613" t="str">
        <f t="shared" si="25"/>
        <v>y</v>
      </c>
      <c r="G1613" s="48" t="s">
        <v>18883</v>
      </c>
      <c r="H1613" s="49" t="s">
        <v>13616</v>
      </c>
      <c r="I1613" s="49" t="s">
        <v>13616</v>
      </c>
      <c r="J1613" s="49" t="s">
        <v>13616</v>
      </c>
      <c r="K1613" t="s">
        <v>13821</v>
      </c>
      <c r="L1613">
        <v>802</v>
      </c>
    </row>
    <row r="1614" spans="1:12" ht="14.4" customHeight="1" x14ac:dyDescent="0.3">
      <c r="A1614" s="10" t="s">
        <v>18903</v>
      </c>
      <c r="B1614" s="10" t="s">
        <v>12514</v>
      </c>
      <c r="C1614" s="10" t="s">
        <v>18904</v>
      </c>
      <c r="D1614" s="10" t="s">
        <v>18905</v>
      </c>
      <c r="E1614" s="10" t="s">
        <v>18906</v>
      </c>
      <c r="F1614" t="str">
        <f t="shared" si="25"/>
        <v>y</v>
      </c>
      <c r="G1614" s="48" t="s">
        <v>18817</v>
      </c>
      <c r="H1614" s="49" t="s">
        <v>13616</v>
      </c>
      <c r="I1614" s="49" t="s">
        <v>13616</v>
      </c>
      <c r="J1614" s="49" t="s">
        <v>13616</v>
      </c>
      <c r="K1614" t="s">
        <v>13821</v>
      </c>
      <c r="L1614">
        <v>803</v>
      </c>
    </row>
    <row r="1615" spans="1:12" ht="14.4" customHeight="1" x14ac:dyDescent="0.3">
      <c r="A1615" s="10" t="s">
        <v>18907</v>
      </c>
      <c r="B1615" s="10" t="s">
        <v>12498</v>
      </c>
      <c r="C1615" s="10" t="s">
        <v>12499</v>
      </c>
      <c r="D1615" s="10" t="s">
        <v>18908</v>
      </c>
      <c r="E1615" s="10" t="s">
        <v>18909</v>
      </c>
      <c r="F1615" t="str">
        <f t="shared" si="25"/>
        <v>y</v>
      </c>
      <c r="G1615" s="48" t="s">
        <v>18817</v>
      </c>
      <c r="H1615" s="49" t="s">
        <v>13616</v>
      </c>
      <c r="I1615" s="49" t="s">
        <v>13616</v>
      </c>
      <c r="J1615" s="49" t="s">
        <v>13616</v>
      </c>
      <c r="K1615" t="s">
        <v>13821</v>
      </c>
      <c r="L1615">
        <v>804</v>
      </c>
    </row>
    <row r="1616" spans="1:12" ht="14.4" customHeight="1" x14ac:dyDescent="0.3">
      <c r="A1616" s="10" t="s">
        <v>18910</v>
      </c>
      <c r="B1616" s="10" t="s">
        <v>18911</v>
      </c>
      <c r="C1616" s="10" t="s">
        <v>18912</v>
      </c>
      <c r="D1616" s="10" t="s">
        <v>18913</v>
      </c>
      <c r="E1616" s="10" t="s">
        <v>15804</v>
      </c>
      <c r="F1616" t="str">
        <f t="shared" si="25"/>
        <v>y</v>
      </c>
      <c r="G1616" s="10" t="s">
        <v>18835</v>
      </c>
      <c r="H1616" s="49" t="s">
        <v>13616</v>
      </c>
      <c r="I1616" t="s">
        <v>13568</v>
      </c>
      <c r="J1616" s="49" t="s">
        <v>13616</v>
      </c>
      <c r="K1616" t="s">
        <v>13821</v>
      </c>
      <c r="L1616">
        <v>805</v>
      </c>
    </row>
    <row r="1617" spans="1:12" ht="14.4" customHeight="1" x14ac:dyDescent="0.3">
      <c r="A1617" s="10" t="s">
        <v>18914</v>
      </c>
      <c r="B1617" s="10" t="s">
        <v>18915</v>
      </c>
      <c r="C1617" s="10" t="s">
        <v>18916</v>
      </c>
      <c r="D1617" s="10" t="s">
        <v>18917</v>
      </c>
      <c r="E1617" s="10" t="s">
        <v>15804</v>
      </c>
      <c r="F1617" t="str">
        <f t="shared" si="25"/>
        <v>y</v>
      </c>
      <c r="G1617" s="48" t="s">
        <v>18883</v>
      </c>
      <c r="H1617" s="49" t="s">
        <v>13616</v>
      </c>
      <c r="I1617" s="49" t="s">
        <v>13616</v>
      </c>
      <c r="J1617" s="49" t="s">
        <v>13616</v>
      </c>
      <c r="K1617" t="s">
        <v>13821</v>
      </c>
      <c r="L1617">
        <v>806</v>
      </c>
    </row>
    <row r="1618" spans="1:12" ht="14.4" customHeight="1" x14ac:dyDescent="0.3">
      <c r="A1618" s="10" t="s">
        <v>18918</v>
      </c>
      <c r="B1618" s="10" t="s">
        <v>5474</v>
      </c>
      <c r="C1618" s="10" t="s">
        <v>12535</v>
      </c>
      <c r="D1618" s="10" t="s">
        <v>18919</v>
      </c>
      <c r="E1618" s="10" t="s">
        <v>15804</v>
      </c>
      <c r="F1618" t="str">
        <f t="shared" si="25"/>
        <v>y</v>
      </c>
      <c r="G1618" s="10" t="s">
        <v>18835</v>
      </c>
      <c r="H1618" s="49" t="s">
        <v>13616</v>
      </c>
      <c r="J1618" s="49" t="s">
        <v>13616</v>
      </c>
      <c r="K1618" t="s">
        <v>13821</v>
      </c>
      <c r="L1618">
        <v>286</v>
      </c>
    </row>
    <row r="1619" spans="1:12" ht="14.4" customHeight="1" x14ac:dyDescent="0.3">
      <c r="A1619" s="10" t="s">
        <v>18920</v>
      </c>
      <c r="B1619" s="10" t="s">
        <v>5474</v>
      </c>
      <c r="C1619" s="10" t="s">
        <v>12535</v>
      </c>
      <c r="D1619" s="10" t="s">
        <v>18842</v>
      </c>
      <c r="E1619" s="10" t="s">
        <v>18921</v>
      </c>
      <c r="F1619" t="str">
        <f t="shared" si="25"/>
        <v>y</v>
      </c>
      <c r="G1619" s="10" t="s">
        <v>18835</v>
      </c>
      <c r="H1619" s="49" t="s">
        <v>13616</v>
      </c>
      <c r="J1619" s="49" t="s">
        <v>13616</v>
      </c>
      <c r="K1619" t="s">
        <v>13821</v>
      </c>
      <c r="L1619">
        <v>19</v>
      </c>
    </row>
    <row r="1620" spans="1:12" ht="14.4" customHeight="1" x14ac:dyDescent="0.3">
      <c r="A1620" s="10" t="s">
        <v>18922</v>
      </c>
      <c r="B1620" s="10" t="s">
        <v>18923</v>
      </c>
      <c r="C1620" s="10" t="s">
        <v>18924</v>
      </c>
      <c r="D1620" s="10" t="s">
        <v>18925</v>
      </c>
      <c r="E1620" s="10" t="s">
        <v>18926</v>
      </c>
      <c r="F1620" t="str">
        <f t="shared" si="25"/>
        <v>y</v>
      </c>
      <c r="G1620" s="10" t="s">
        <v>18835</v>
      </c>
      <c r="H1620" t="s">
        <v>13616</v>
      </c>
      <c r="J1620" s="49" t="s">
        <v>13616</v>
      </c>
      <c r="K1620" t="s">
        <v>13821</v>
      </c>
      <c r="L1620">
        <v>808</v>
      </c>
    </row>
    <row r="1621" spans="1:12" ht="14.4" customHeight="1" x14ac:dyDescent="0.3">
      <c r="A1621" s="10" t="s">
        <v>18927</v>
      </c>
      <c r="B1621" s="10" t="s">
        <v>18928</v>
      </c>
      <c r="C1621" s="10" t="s">
        <v>18929</v>
      </c>
      <c r="D1621" s="10" t="s">
        <v>15813</v>
      </c>
      <c r="E1621" s="10" t="s">
        <v>15804</v>
      </c>
      <c r="F1621" t="str">
        <f t="shared" si="25"/>
        <v>y</v>
      </c>
      <c r="G1621" s="48" t="s">
        <v>18858</v>
      </c>
      <c r="H1621" s="49" t="s">
        <v>13616</v>
      </c>
      <c r="I1621" t="s">
        <v>13568</v>
      </c>
      <c r="J1621" s="49" t="s">
        <v>13616</v>
      </c>
      <c r="K1621" t="s">
        <v>13821</v>
      </c>
      <c r="L1621">
        <v>141</v>
      </c>
    </row>
    <row r="1622" spans="1:12" ht="14.4" customHeight="1" x14ac:dyDescent="0.3">
      <c r="A1622" s="10" t="s">
        <v>18930</v>
      </c>
      <c r="B1622" s="10" t="s">
        <v>18931</v>
      </c>
      <c r="C1622" s="10" t="s">
        <v>18932</v>
      </c>
      <c r="D1622" s="10" t="s">
        <v>16715</v>
      </c>
      <c r="E1622" s="10" t="s">
        <v>18933</v>
      </c>
      <c r="F1622" t="str">
        <f t="shared" si="25"/>
        <v>y</v>
      </c>
      <c r="G1622" s="10" t="s">
        <v>18835</v>
      </c>
      <c r="H1622" s="49" t="s">
        <v>13616</v>
      </c>
      <c r="J1622" s="49" t="s">
        <v>13616</v>
      </c>
      <c r="K1622" t="s">
        <v>13821</v>
      </c>
      <c r="L1622">
        <v>25</v>
      </c>
    </row>
    <row r="1623" spans="1:12" ht="14.4" customHeight="1" x14ac:dyDescent="0.3">
      <c r="A1623" s="10" t="s">
        <v>18934</v>
      </c>
      <c r="B1623" s="10" t="s">
        <v>18935</v>
      </c>
      <c r="C1623" s="10" t="s">
        <v>18936</v>
      </c>
      <c r="D1623" s="10" t="s">
        <v>18937</v>
      </c>
      <c r="E1623" s="10" t="s">
        <v>15804</v>
      </c>
      <c r="F1623" t="str">
        <f t="shared" si="25"/>
        <v>y</v>
      </c>
      <c r="G1623" s="48" t="s">
        <v>18883</v>
      </c>
      <c r="H1623" s="49" t="s">
        <v>13616</v>
      </c>
      <c r="I1623" s="49" t="s">
        <v>13616</v>
      </c>
      <c r="J1623" s="49" t="s">
        <v>13616</v>
      </c>
      <c r="K1623" t="s">
        <v>13821</v>
      </c>
      <c r="L1623">
        <v>287</v>
      </c>
    </row>
    <row r="1624" spans="1:12" ht="14.4" customHeight="1" x14ac:dyDescent="0.3">
      <c r="A1624" s="10" t="s">
        <v>18938</v>
      </c>
      <c r="B1624" s="10" t="s">
        <v>18939</v>
      </c>
      <c r="C1624" s="10" t="s">
        <v>18940</v>
      </c>
      <c r="D1624" s="10" t="s">
        <v>18941</v>
      </c>
      <c r="E1624" s="10" t="s">
        <v>18942</v>
      </c>
      <c r="F1624" t="str">
        <f t="shared" si="25"/>
        <v>y</v>
      </c>
      <c r="G1624" s="48" t="s">
        <v>18817</v>
      </c>
      <c r="H1624" s="49" t="s">
        <v>13616</v>
      </c>
      <c r="I1624" s="49" t="s">
        <v>13616</v>
      </c>
      <c r="J1624" s="49" t="s">
        <v>13616</v>
      </c>
      <c r="K1624" t="s">
        <v>13821</v>
      </c>
      <c r="L1624">
        <v>810</v>
      </c>
    </row>
    <row r="1625" spans="1:12" ht="14.4" customHeight="1" x14ac:dyDescent="0.3">
      <c r="A1625" s="10" t="s">
        <v>15961</v>
      </c>
      <c r="B1625" s="10" t="s">
        <v>18943</v>
      </c>
      <c r="C1625" s="10" t="s">
        <v>18944</v>
      </c>
      <c r="D1625" s="10" t="s">
        <v>15964</v>
      </c>
      <c r="E1625" s="10" t="s">
        <v>18945</v>
      </c>
      <c r="F1625" t="str">
        <f t="shared" si="25"/>
        <v>y</v>
      </c>
      <c r="G1625" s="10" t="s">
        <v>18835</v>
      </c>
      <c r="H1625" s="49" t="s">
        <v>13616</v>
      </c>
      <c r="J1625" t="s">
        <v>13616</v>
      </c>
      <c r="K1625" t="s">
        <v>13821</v>
      </c>
      <c r="L1625">
        <v>154</v>
      </c>
    </row>
    <row r="1626" spans="1:12" ht="14.4" customHeight="1" x14ac:dyDescent="0.3">
      <c r="A1626" s="10" t="s">
        <v>18946</v>
      </c>
      <c r="B1626" s="10" t="s">
        <v>6373</v>
      </c>
      <c r="C1626" s="10" t="s">
        <v>12572</v>
      </c>
      <c r="D1626" s="10" t="s">
        <v>18842</v>
      </c>
      <c r="E1626" s="10" t="s">
        <v>18947</v>
      </c>
      <c r="F1626" t="str">
        <f t="shared" si="25"/>
        <v>y</v>
      </c>
      <c r="G1626" s="10" t="s">
        <v>18835</v>
      </c>
      <c r="H1626" s="49" t="s">
        <v>13616</v>
      </c>
      <c r="J1626" s="49" t="s">
        <v>13616</v>
      </c>
      <c r="K1626" t="s">
        <v>13821</v>
      </c>
      <c r="L1626">
        <v>19</v>
      </c>
    </row>
    <row r="1627" spans="1:12" ht="14.4" customHeight="1" x14ac:dyDescent="0.3">
      <c r="A1627" s="10" t="s">
        <v>18948</v>
      </c>
      <c r="B1627" s="10" t="s">
        <v>6373</v>
      </c>
      <c r="C1627" s="10" t="s">
        <v>12572</v>
      </c>
      <c r="D1627" s="10" t="s">
        <v>18851</v>
      </c>
      <c r="E1627" s="10" t="s">
        <v>15804</v>
      </c>
      <c r="F1627" t="str">
        <f t="shared" si="25"/>
        <v>y</v>
      </c>
      <c r="G1627" s="10" t="s">
        <v>18835</v>
      </c>
      <c r="H1627" s="49" t="s">
        <v>13616</v>
      </c>
      <c r="J1627" s="49" t="s">
        <v>13616</v>
      </c>
      <c r="K1627" t="s">
        <v>13821</v>
      </c>
      <c r="L1627">
        <v>89</v>
      </c>
    </row>
    <row r="1628" spans="1:12" ht="14.4" customHeight="1" x14ac:dyDescent="0.3">
      <c r="A1628" s="10" t="s">
        <v>18949</v>
      </c>
      <c r="B1628" s="10" t="s">
        <v>12525</v>
      </c>
      <c r="C1628" s="10" t="s">
        <v>18950</v>
      </c>
      <c r="D1628" s="10" t="s">
        <v>18842</v>
      </c>
      <c r="E1628" s="10" t="s">
        <v>18951</v>
      </c>
      <c r="F1628" t="str">
        <f t="shared" si="25"/>
        <v>y</v>
      </c>
      <c r="G1628" s="10" t="s">
        <v>18835</v>
      </c>
      <c r="H1628" s="49" t="s">
        <v>13616</v>
      </c>
      <c r="J1628" s="49" t="s">
        <v>13616</v>
      </c>
      <c r="K1628" t="s">
        <v>13821</v>
      </c>
      <c r="L1628">
        <v>19</v>
      </c>
    </row>
    <row r="1629" spans="1:12" ht="14.4" customHeight="1" x14ac:dyDescent="0.3">
      <c r="A1629" s="10" t="s">
        <v>18952</v>
      </c>
      <c r="B1629" s="10" t="s">
        <v>12594</v>
      </c>
      <c r="C1629" s="10" t="s">
        <v>12595</v>
      </c>
      <c r="D1629" s="10" t="s">
        <v>18851</v>
      </c>
      <c r="E1629" s="10" t="s">
        <v>15804</v>
      </c>
      <c r="F1629" t="str">
        <f t="shared" si="25"/>
        <v>y</v>
      </c>
      <c r="G1629" s="10" t="s">
        <v>18835</v>
      </c>
      <c r="H1629" s="49" t="s">
        <v>13616</v>
      </c>
      <c r="J1629" s="49" t="s">
        <v>13616</v>
      </c>
      <c r="K1629" t="s">
        <v>13821</v>
      </c>
      <c r="L1629">
        <v>89</v>
      </c>
    </row>
    <row r="1630" spans="1:12" ht="14.4" customHeight="1" x14ac:dyDescent="0.3">
      <c r="A1630" s="10" t="s">
        <v>18953</v>
      </c>
      <c r="B1630" s="10" t="s">
        <v>18954</v>
      </c>
      <c r="C1630" s="10" t="s">
        <v>18955</v>
      </c>
      <c r="D1630" s="10" t="s">
        <v>18956</v>
      </c>
      <c r="E1630" s="10" t="s">
        <v>18957</v>
      </c>
      <c r="F1630" t="str">
        <f t="shared" si="25"/>
        <v/>
      </c>
      <c r="J1630" t="s">
        <v>13568</v>
      </c>
      <c r="L1630">
        <v>288</v>
      </c>
    </row>
    <row r="1631" spans="1:12" ht="14.4" customHeight="1" x14ac:dyDescent="0.3">
      <c r="A1631" s="10" t="s">
        <v>18958</v>
      </c>
      <c r="B1631" s="10" t="s">
        <v>18959</v>
      </c>
      <c r="C1631" s="10" t="s">
        <v>18960</v>
      </c>
      <c r="D1631" s="10" t="s">
        <v>18956</v>
      </c>
      <c r="E1631" s="10" t="s">
        <v>18961</v>
      </c>
      <c r="F1631" t="str">
        <f t="shared" si="25"/>
        <v/>
      </c>
      <c r="J1631" t="s">
        <v>13568</v>
      </c>
      <c r="L1631">
        <v>288</v>
      </c>
    </row>
    <row r="1632" spans="1:12" ht="14.4" customHeight="1" x14ac:dyDescent="0.3">
      <c r="A1632" s="10" t="s">
        <v>18962</v>
      </c>
      <c r="B1632" s="10" t="s">
        <v>18954</v>
      </c>
      <c r="C1632" s="10" t="s">
        <v>18955</v>
      </c>
      <c r="D1632" s="10" t="s">
        <v>18963</v>
      </c>
      <c r="E1632" s="10" t="s">
        <v>18964</v>
      </c>
      <c r="F1632" t="str">
        <f t="shared" si="25"/>
        <v/>
      </c>
      <c r="I1632" t="s">
        <v>13568</v>
      </c>
      <c r="J1632" t="s">
        <v>13568</v>
      </c>
      <c r="L1632">
        <v>289</v>
      </c>
    </row>
    <row r="1633" spans="1:12" ht="14.4" customHeight="1" x14ac:dyDescent="0.3">
      <c r="A1633" s="10" t="s">
        <v>18965</v>
      </c>
      <c r="B1633" s="10" t="s">
        <v>18959</v>
      </c>
      <c r="C1633" s="10" t="s">
        <v>18960</v>
      </c>
      <c r="D1633" s="10" t="s">
        <v>18963</v>
      </c>
      <c r="E1633" s="10" t="s">
        <v>18966</v>
      </c>
      <c r="F1633" t="str">
        <f t="shared" si="25"/>
        <v/>
      </c>
      <c r="J1633" t="s">
        <v>13568</v>
      </c>
      <c r="L1633">
        <v>289</v>
      </c>
    </row>
    <row r="1634" spans="1:12" ht="14.4" customHeight="1" x14ac:dyDescent="0.3">
      <c r="A1634" s="10" t="s">
        <v>18967</v>
      </c>
      <c r="B1634" s="10" t="s">
        <v>15242</v>
      </c>
      <c r="C1634" s="10" t="s">
        <v>15243</v>
      </c>
      <c r="D1634" s="10" t="s">
        <v>18968</v>
      </c>
      <c r="E1634" s="10" t="s">
        <v>18969</v>
      </c>
      <c r="F1634" t="str">
        <f t="shared" si="25"/>
        <v>y</v>
      </c>
      <c r="G1634" t="s">
        <v>14068</v>
      </c>
      <c r="I1634" s="49" t="s">
        <v>13616</v>
      </c>
      <c r="J1634" t="s">
        <v>13568</v>
      </c>
      <c r="L1634">
        <v>813</v>
      </c>
    </row>
    <row r="1635" spans="1:12" ht="14.4" customHeight="1" x14ac:dyDescent="0.3">
      <c r="A1635" s="10" t="s">
        <v>18970</v>
      </c>
      <c r="B1635" s="10" t="s">
        <v>18971</v>
      </c>
      <c r="C1635" s="10" t="s">
        <v>18972</v>
      </c>
      <c r="D1635" s="10" t="s">
        <v>18973</v>
      </c>
      <c r="E1635" s="10" t="s">
        <v>18974</v>
      </c>
      <c r="F1635" t="str">
        <f t="shared" si="25"/>
        <v>y</v>
      </c>
      <c r="G1635" t="s">
        <v>14068</v>
      </c>
      <c r="I1635" s="49" t="s">
        <v>13616</v>
      </c>
      <c r="J1635" t="s">
        <v>13568</v>
      </c>
      <c r="L1635">
        <v>814</v>
      </c>
    </row>
    <row r="1636" spans="1:12" ht="14.4" customHeight="1" x14ac:dyDescent="0.3">
      <c r="A1636" s="10" t="s">
        <v>18975</v>
      </c>
      <c r="B1636" s="10" t="s">
        <v>4170</v>
      </c>
      <c r="C1636" s="10" t="s">
        <v>18976</v>
      </c>
      <c r="D1636" s="10" t="s">
        <v>18977</v>
      </c>
      <c r="E1636" s="10" t="s">
        <v>18978</v>
      </c>
      <c r="F1636" t="str">
        <f t="shared" si="25"/>
        <v>y</v>
      </c>
      <c r="G1636" s="10" t="s">
        <v>18827</v>
      </c>
      <c r="H1636" s="49" t="s">
        <v>13616</v>
      </c>
      <c r="J1636" s="49" t="s">
        <v>13616</v>
      </c>
      <c r="L1636">
        <v>815</v>
      </c>
    </row>
    <row r="1637" spans="1:12" ht="14.4" customHeight="1" x14ac:dyDescent="0.3">
      <c r="A1637" s="10" t="s">
        <v>18979</v>
      </c>
      <c r="B1637" s="10" t="s">
        <v>4170</v>
      </c>
      <c r="C1637" s="10" t="s">
        <v>18976</v>
      </c>
      <c r="D1637" s="10" t="s">
        <v>18980</v>
      </c>
      <c r="E1637" s="10" t="s">
        <v>18981</v>
      </c>
      <c r="F1637" t="str">
        <f t="shared" si="25"/>
        <v>y</v>
      </c>
      <c r="G1637" s="10" t="s">
        <v>18827</v>
      </c>
      <c r="H1637" s="49" t="s">
        <v>13616</v>
      </c>
      <c r="I1637" t="s">
        <v>13568</v>
      </c>
      <c r="J1637" s="49" t="s">
        <v>13616</v>
      </c>
      <c r="L1637">
        <v>816</v>
      </c>
    </row>
    <row r="1638" spans="1:12" ht="14.4" customHeight="1" x14ac:dyDescent="0.3">
      <c r="A1638" s="10" t="s">
        <v>18982</v>
      </c>
      <c r="B1638" s="10" t="s">
        <v>6422</v>
      </c>
      <c r="C1638" s="10" t="s">
        <v>18983</v>
      </c>
      <c r="D1638" s="10" t="s">
        <v>18984</v>
      </c>
      <c r="E1638" s="10" t="s">
        <v>15722</v>
      </c>
      <c r="F1638" t="str">
        <f t="shared" si="25"/>
        <v>y</v>
      </c>
      <c r="G1638" s="10" t="s">
        <v>18985</v>
      </c>
      <c r="H1638" s="49" t="s">
        <v>13616</v>
      </c>
      <c r="I1638" s="49" t="s">
        <v>13616</v>
      </c>
      <c r="J1638" s="49" t="s">
        <v>13616</v>
      </c>
      <c r="L1638">
        <v>817</v>
      </c>
    </row>
    <row r="1639" spans="1:12" ht="14.4" customHeight="1" x14ac:dyDescent="0.3">
      <c r="A1639" s="10" t="s">
        <v>18986</v>
      </c>
      <c r="B1639" s="10" t="s">
        <v>6422</v>
      </c>
      <c r="C1639" s="10" t="s">
        <v>18983</v>
      </c>
      <c r="D1639" s="10" t="s">
        <v>18987</v>
      </c>
      <c r="E1639" s="10" t="s">
        <v>15696</v>
      </c>
      <c r="F1639" t="str">
        <f t="shared" si="25"/>
        <v>y</v>
      </c>
      <c r="G1639" s="10" t="s">
        <v>18985</v>
      </c>
      <c r="H1639" s="49" t="s">
        <v>13616</v>
      </c>
      <c r="I1639" s="49" t="s">
        <v>13616</v>
      </c>
      <c r="J1639" s="49" t="s">
        <v>13616</v>
      </c>
      <c r="L1639">
        <v>290</v>
      </c>
    </row>
    <row r="1640" spans="1:12" ht="14.4" customHeight="1" x14ac:dyDescent="0.3">
      <c r="A1640" s="10" t="s">
        <v>18988</v>
      </c>
      <c r="B1640" s="10" t="s">
        <v>6422</v>
      </c>
      <c r="C1640" s="10" t="s">
        <v>18983</v>
      </c>
      <c r="D1640" s="10" t="s">
        <v>18987</v>
      </c>
      <c r="E1640" s="10" t="s">
        <v>15696</v>
      </c>
      <c r="F1640" t="str">
        <f t="shared" si="25"/>
        <v>y</v>
      </c>
      <c r="G1640" s="10" t="s">
        <v>18985</v>
      </c>
      <c r="H1640" s="49" t="s">
        <v>13616</v>
      </c>
      <c r="I1640" s="49" t="s">
        <v>13616</v>
      </c>
      <c r="J1640" s="49" t="s">
        <v>13616</v>
      </c>
      <c r="L1640">
        <v>290</v>
      </c>
    </row>
    <row r="1641" spans="1:12" ht="14.4" customHeight="1" x14ac:dyDescent="0.3">
      <c r="A1641" s="10" t="s">
        <v>18989</v>
      </c>
      <c r="B1641" s="10" t="s">
        <v>6422</v>
      </c>
      <c r="C1641" s="10" t="s">
        <v>18983</v>
      </c>
      <c r="D1641" s="10" t="s">
        <v>18990</v>
      </c>
      <c r="E1641" s="10" t="s">
        <v>18991</v>
      </c>
      <c r="F1641" t="str">
        <f t="shared" si="25"/>
        <v>y</v>
      </c>
      <c r="G1641" s="10" t="s">
        <v>18985</v>
      </c>
      <c r="H1641" s="49" t="s">
        <v>13616</v>
      </c>
      <c r="I1641" s="49" t="s">
        <v>13616</v>
      </c>
      <c r="J1641" s="49" t="s">
        <v>13616</v>
      </c>
      <c r="L1641">
        <v>819</v>
      </c>
    </row>
    <row r="1642" spans="1:12" ht="14.4" customHeight="1" x14ac:dyDescent="0.3">
      <c r="A1642" s="10" t="s">
        <v>18992</v>
      </c>
      <c r="B1642" s="10" t="s">
        <v>6422</v>
      </c>
      <c r="C1642" s="10" t="s">
        <v>18983</v>
      </c>
      <c r="D1642" s="10" t="s">
        <v>18993</v>
      </c>
      <c r="E1642" s="10" t="s">
        <v>18994</v>
      </c>
      <c r="F1642" t="str">
        <f t="shared" si="25"/>
        <v>y</v>
      </c>
      <c r="G1642" s="10" t="s">
        <v>18985</v>
      </c>
      <c r="H1642" s="49" t="s">
        <v>13616</v>
      </c>
      <c r="I1642" s="49" t="s">
        <v>13616</v>
      </c>
      <c r="J1642" s="49" t="s">
        <v>13616</v>
      </c>
      <c r="L1642">
        <v>291</v>
      </c>
    </row>
    <row r="1643" spans="1:12" ht="14.4" customHeight="1" x14ac:dyDescent="0.3">
      <c r="A1643" s="10" t="s">
        <v>18995</v>
      </c>
      <c r="B1643" s="10" t="s">
        <v>5512</v>
      </c>
      <c r="C1643" s="10" t="s">
        <v>12670</v>
      </c>
      <c r="D1643" s="10" t="s">
        <v>18996</v>
      </c>
      <c r="E1643" s="10" t="s">
        <v>15696</v>
      </c>
      <c r="F1643" t="str">
        <f t="shared" si="25"/>
        <v>y</v>
      </c>
      <c r="G1643" s="10" t="s">
        <v>18827</v>
      </c>
      <c r="H1643" s="49" t="s">
        <v>13616</v>
      </c>
      <c r="I1643" t="s">
        <v>13568</v>
      </c>
      <c r="J1643" s="49" t="s">
        <v>13616</v>
      </c>
      <c r="L1643">
        <v>821</v>
      </c>
    </row>
    <row r="1644" spans="1:12" ht="14.4" customHeight="1" x14ac:dyDescent="0.3">
      <c r="A1644" s="10" t="s">
        <v>18997</v>
      </c>
      <c r="B1644" s="10" t="s">
        <v>5512</v>
      </c>
      <c r="C1644" s="10" t="s">
        <v>12670</v>
      </c>
      <c r="D1644" s="10" t="s">
        <v>18851</v>
      </c>
      <c r="E1644" s="10" t="s">
        <v>15722</v>
      </c>
      <c r="F1644" t="str">
        <f t="shared" si="25"/>
        <v>y</v>
      </c>
      <c r="G1644" s="10" t="s">
        <v>18827</v>
      </c>
      <c r="H1644" s="49" t="s">
        <v>13616</v>
      </c>
      <c r="J1644" s="49" t="s">
        <v>13616</v>
      </c>
      <c r="L1644">
        <v>89</v>
      </c>
    </row>
    <row r="1645" spans="1:12" ht="14.4" customHeight="1" x14ac:dyDescent="0.3">
      <c r="A1645" s="10" t="s">
        <v>18998</v>
      </c>
      <c r="B1645" s="10" t="s">
        <v>5512</v>
      </c>
      <c r="C1645" s="10" t="s">
        <v>12670</v>
      </c>
      <c r="D1645" s="10" t="s">
        <v>18999</v>
      </c>
      <c r="E1645" s="10" t="s">
        <v>19000</v>
      </c>
      <c r="F1645" t="str">
        <f t="shared" si="25"/>
        <v>y</v>
      </c>
      <c r="G1645" s="10" t="s">
        <v>18827</v>
      </c>
      <c r="H1645" s="49" t="s">
        <v>13616</v>
      </c>
      <c r="J1645" s="49" t="s">
        <v>13616</v>
      </c>
      <c r="L1645">
        <v>90</v>
      </c>
    </row>
    <row r="1646" spans="1:12" ht="14.4" customHeight="1" x14ac:dyDescent="0.3">
      <c r="A1646" s="10" t="s">
        <v>19001</v>
      </c>
      <c r="B1646" s="10" t="s">
        <v>5512</v>
      </c>
      <c r="C1646" s="10" t="s">
        <v>12670</v>
      </c>
      <c r="D1646" s="10" t="s">
        <v>18999</v>
      </c>
      <c r="E1646" s="10" t="s">
        <v>19002</v>
      </c>
      <c r="F1646" t="str">
        <f t="shared" si="25"/>
        <v/>
      </c>
      <c r="H1646" s="49" t="s">
        <v>13568</v>
      </c>
      <c r="J1646" s="49" t="s">
        <v>13568</v>
      </c>
      <c r="L1646">
        <v>90</v>
      </c>
    </row>
    <row r="1647" spans="1:12" ht="14.4" customHeight="1" x14ac:dyDescent="0.3">
      <c r="A1647" s="10" t="s">
        <v>19003</v>
      </c>
      <c r="B1647" s="10" t="s">
        <v>5512</v>
      </c>
      <c r="C1647" s="10" t="s">
        <v>12670</v>
      </c>
      <c r="D1647" s="10" t="s">
        <v>18999</v>
      </c>
      <c r="E1647" s="10" t="s">
        <v>19004</v>
      </c>
      <c r="F1647" t="str">
        <f t="shared" si="25"/>
        <v>y</v>
      </c>
      <c r="G1647" s="10" t="s">
        <v>18827</v>
      </c>
      <c r="H1647" s="49" t="s">
        <v>13616</v>
      </c>
      <c r="J1647" s="49" t="s">
        <v>13616</v>
      </c>
      <c r="L1647">
        <v>90</v>
      </c>
    </row>
    <row r="1648" spans="1:12" ht="14.4" customHeight="1" x14ac:dyDescent="0.3">
      <c r="A1648" s="10" t="s">
        <v>19005</v>
      </c>
      <c r="B1648" s="10" t="s">
        <v>5512</v>
      </c>
      <c r="C1648" s="10" t="s">
        <v>12670</v>
      </c>
      <c r="D1648" s="10" t="s">
        <v>18999</v>
      </c>
      <c r="E1648" s="10" t="s">
        <v>19006</v>
      </c>
      <c r="F1648" t="str">
        <f t="shared" si="25"/>
        <v>y</v>
      </c>
      <c r="G1648" s="10" t="s">
        <v>18827</v>
      </c>
      <c r="H1648" s="49" t="s">
        <v>13616</v>
      </c>
      <c r="J1648" s="49" t="s">
        <v>13616</v>
      </c>
      <c r="L1648">
        <v>90</v>
      </c>
    </row>
    <row r="1649" spans="1:12" ht="14.4" customHeight="1" x14ac:dyDescent="0.3">
      <c r="A1649" s="10" t="s">
        <v>19007</v>
      </c>
      <c r="B1649" s="10" t="s">
        <v>5512</v>
      </c>
      <c r="C1649" s="10" t="s">
        <v>12670</v>
      </c>
      <c r="D1649" s="10" t="s">
        <v>19008</v>
      </c>
      <c r="E1649" s="10" t="s">
        <v>19009</v>
      </c>
      <c r="F1649" t="str">
        <f t="shared" si="25"/>
        <v>y</v>
      </c>
      <c r="G1649" s="10" t="s">
        <v>18827</v>
      </c>
      <c r="H1649" s="49" t="s">
        <v>13616</v>
      </c>
      <c r="J1649" s="49" t="s">
        <v>13616</v>
      </c>
      <c r="L1649">
        <v>823</v>
      </c>
    </row>
    <row r="1650" spans="1:12" ht="14.4" customHeight="1" x14ac:dyDescent="0.3">
      <c r="A1650" s="10" t="s">
        <v>19010</v>
      </c>
      <c r="B1650" s="10" t="s">
        <v>5512</v>
      </c>
      <c r="C1650" s="10" t="s">
        <v>12670</v>
      </c>
      <c r="D1650" s="10" t="s">
        <v>19011</v>
      </c>
      <c r="E1650" s="10" t="s">
        <v>19012</v>
      </c>
      <c r="F1650" t="str">
        <f t="shared" si="25"/>
        <v>y</v>
      </c>
      <c r="G1650" s="10" t="s">
        <v>18827</v>
      </c>
      <c r="H1650" s="49" t="s">
        <v>13616</v>
      </c>
      <c r="J1650" s="49" t="s">
        <v>13616</v>
      </c>
      <c r="L1650">
        <v>824</v>
      </c>
    </row>
    <row r="1651" spans="1:12" ht="14.4" customHeight="1" x14ac:dyDescent="0.3">
      <c r="A1651" s="10" t="s">
        <v>19013</v>
      </c>
      <c r="B1651" s="10" t="s">
        <v>12655</v>
      </c>
      <c r="C1651" s="10" t="s">
        <v>12656</v>
      </c>
      <c r="D1651" s="10" t="s">
        <v>19014</v>
      </c>
      <c r="E1651" s="10" t="s">
        <v>15722</v>
      </c>
      <c r="F1651" t="str">
        <f t="shared" si="25"/>
        <v>y</v>
      </c>
      <c r="G1651" s="10" t="s">
        <v>18985</v>
      </c>
      <c r="H1651" s="49" t="s">
        <v>13616</v>
      </c>
      <c r="I1651" s="49" t="s">
        <v>13616</v>
      </c>
      <c r="J1651" s="49" t="s">
        <v>13616</v>
      </c>
      <c r="L1651">
        <v>825</v>
      </c>
    </row>
    <row r="1652" spans="1:12" ht="14.4" customHeight="1" x14ac:dyDescent="0.3">
      <c r="A1652" s="10" t="s">
        <v>19015</v>
      </c>
      <c r="B1652" s="10" t="s">
        <v>12655</v>
      </c>
      <c r="C1652" s="10" t="s">
        <v>12656</v>
      </c>
      <c r="D1652" s="10" t="s">
        <v>19016</v>
      </c>
      <c r="E1652" s="10" t="s">
        <v>15696</v>
      </c>
      <c r="F1652" t="str">
        <f t="shared" si="25"/>
        <v>y</v>
      </c>
      <c r="G1652" s="10" t="s">
        <v>18985</v>
      </c>
      <c r="H1652" s="49" t="s">
        <v>13616</v>
      </c>
      <c r="I1652" s="49" t="s">
        <v>13616</v>
      </c>
      <c r="J1652" s="49" t="s">
        <v>13616</v>
      </c>
      <c r="L1652">
        <v>293</v>
      </c>
    </row>
    <row r="1653" spans="1:12" ht="14.4" customHeight="1" x14ac:dyDescent="0.3">
      <c r="A1653" s="10" t="s">
        <v>19017</v>
      </c>
      <c r="B1653" s="10" t="s">
        <v>12655</v>
      </c>
      <c r="C1653" s="10" t="s">
        <v>12656</v>
      </c>
      <c r="D1653" s="10" t="s">
        <v>19016</v>
      </c>
      <c r="E1653" s="10" t="s">
        <v>15696</v>
      </c>
      <c r="F1653" t="str">
        <f t="shared" si="25"/>
        <v>y</v>
      </c>
      <c r="G1653" s="10" t="s">
        <v>18985</v>
      </c>
      <c r="H1653" s="49" t="s">
        <v>13616</v>
      </c>
      <c r="I1653" s="49" t="s">
        <v>13616</v>
      </c>
      <c r="J1653" s="49" t="s">
        <v>13616</v>
      </c>
      <c r="L1653">
        <v>293</v>
      </c>
    </row>
    <row r="1654" spans="1:12" ht="14.4" customHeight="1" x14ac:dyDescent="0.3">
      <c r="A1654" s="10" t="s">
        <v>19018</v>
      </c>
      <c r="B1654" s="10" t="s">
        <v>12655</v>
      </c>
      <c r="C1654" s="10" t="s">
        <v>12656</v>
      </c>
      <c r="D1654" s="10" t="s">
        <v>19019</v>
      </c>
      <c r="E1654" s="10" t="s">
        <v>19020</v>
      </c>
      <c r="F1654" t="str">
        <f t="shared" si="25"/>
        <v>y</v>
      </c>
      <c r="G1654" s="10" t="s">
        <v>18985</v>
      </c>
      <c r="H1654" s="49" t="s">
        <v>13616</v>
      </c>
      <c r="I1654" s="49" t="s">
        <v>13616</v>
      </c>
      <c r="J1654" s="49" t="s">
        <v>13616</v>
      </c>
      <c r="L1654">
        <v>827</v>
      </c>
    </row>
    <row r="1655" spans="1:12" ht="14.4" customHeight="1" x14ac:dyDescent="0.3">
      <c r="A1655" s="10" t="s">
        <v>13797</v>
      </c>
      <c r="B1655" s="10" t="s">
        <v>12648</v>
      </c>
      <c r="C1655" s="10" t="s">
        <v>19021</v>
      </c>
      <c r="D1655" s="10" t="s">
        <v>13800</v>
      </c>
      <c r="E1655" s="10" t="s">
        <v>19022</v>
      </c>
      <c r="F1655" t="str">
        <f t="shared" si="25"/>
        <v>y</v>
      </c>
      <c r="G1655" s="10" t="s">
        <v>18985</v>
      </c>
      <c r="H1655" s="49" t="s">
        <v>13616</v>
      </c>
      <c r="I1655" s="49" t="s">
        <v>13616</v>
      </c>
      <c r="J1655" s="49" t="s">
        <v>13616</v>
      </c>
      <c r="L1655">
        <v>309</v>
      </c>
    </row>
    <row r="1656" spans="1:12" ht="14.4" customHeight="1" x14ac:dyDescent="0.3">
      <c r="A1656" s="10" t="s">
        <v>13845</v>
      </c>
      <c r="B1656" s="10" t="s">
        <v>12648</v>
      </c>
      <c r="C1656" s="10" t="s">
        <v>19021</v>
      </c>
      <c r="D1656" s="10" t="s">
        <v>13846</v>
      </c>
      <c r="E1656" s="10" t="s">
        <v>13847</v>
      </c>
      <c r="F1656" t="str">
        <f t="shared" si="25"/>
        <v>y</v>
      </c>
      <c r="G1656" s="10" t="s">
        <v>18985</v>
      </c>
      <c r="H1656" s="49" t="s">
        <v>13616</v>
      </c>
      <c r="I1656" s="49" t="s">
        <v>13616</v>
      </c>
      <c r="J1656" s="49" t="s">
        <v>13616</v>
      </c>
      <c r="L1656">
        <v>160</v>
      </c>
    </row>
    <row r="1657" spans="1:12" ht="14.4" customHeight="1" x14ac:dyDescent="0.3">
      <c r="A1657" s="10" t="s">
        <v>19023</v>
      </c>
      <c r="B1657" s="10" t="s">
        <v>12648</v>
      </c>
      <c r="C1657" s="10" t="s">
        <v>19021</v>
      </c>
      <c r="D1657" s="10" t="s">
        <v>13858</v>
      </c>
      <c r="E1657" s="10" t="s">
        <v>13859</v>
      </c>
      <c r="F1657" t="str">
        <f t="shared" si="25"/>
        <v>y</v>
      </c>
      <c r="G1657" s="10" t="s">
        <v>18985</v>
      </c>
      <c r="H1657" s="49" t="s">
        <v>13616</v>
      </c>
      <c r="I1657" s="49" t="s">
        <v>13616</v>
      </c>
      <c r="J1657" s="49" t="s">
        <v>13616</v>
      </c>
      <c r="L1657">
        <v>161</v>
      </c>
    </row>
    <row r="1658" spans="1:12" ht="14.4" customHeight="1" x14ac:dyDescent="0.3">
      <c r="A1658" s="10" t="s">
        <v>19024</v>
      </c>
      <c r="B1658" s="10" t="s">
        <v>12648</v>
      </c>
      <c r="C1658" s="10" t="s">
        <v>19021</v>
      </c>
      <c r="D1658" s="10" t="s">
        <v>18875</v>
      </c>
      <c r="E1658" s="10" t="s">
        <v>15722</v>
      </c>
      <c r="F1658" t="str">
        <f t="shared" si="25"/>
        <v>y</v>
      </c>
      <c r="G1658" s="10" t="s">
        <v>18985</v>
      </c>
      <c r="H1658" s="49" t="s">
        <v>13616</v>
      </c>
      <c r="I1658" s="49" t="s">
        <v>13616</v>
      </c>
      <c r="J1658" s="49" t="s">
        <v>13616</v>
      </c>
      <c r="L1658">
        <v>283</v>
      </c>
    </row>
    <row r="1659" spans="1:12" ht="14.4" customHeight="1" x14ac:dyDescent="0.3">
      <c r="A1659" s="10" t="s">
        <v>19025</v>
      </c>
      <c r="B1659" s="10" t="s">
        <v>12648</v>
      </c>
      <c r="C1659" s="10" t="s">
        <v>19021</v>
      </c>
      <c r="D1659" s="10" t="s">
        <v>19026</v>
      </c>
      <c r="E1659" s="10" t="s">
        <v>15696</v>
      </c>
      <c r="F1659" t="str">
        <f t="shared" si="25"/>
        <v>y</v>
      </c>
      <c r="G1659" s="10" t="s">
        <v>18985</v>
      </c>
      <c r="H1659" s="49" t="s">
        <v>13616</v>
      </c>
      <c r="I1659" s="49" t="s">
        <v>13616</v>
      </c>
      <c r="J1659" s="49" t="s">
        <v>13616</v>
      </c>
      <c r="L1659">
        <v>294</v>
      </c>
    </row>
    <row r="1660" spans="1:12" ht="14.4" customHeight="1" x14ac:dyDescent="0.3">
      <c r="A1660" s="10" t="s">
        <v>19027</v>
      </c>
      <c r="B1660" s="10" t="s">
        <v>12648</v>
      </c>
      <c r="C1660" s="10" t="s">
        <v>19021</v>
      </c>
      <c r="D1660" s="10" t="s">
        <v>19026</v>
      </c>
      <c r="E1660" s="10" t="s">
        <v>15696</v>
      </c>
      <c r="F1660" t="str">
        <f t="shared" si="25"/>
        <v>y</v>
      </c>
      <c r="G1660" s="10" t="s">
        <v>18985</v>
      </c>
      <c r="H1660" s="49" t="s">
        <v>13616</v>
      </c>
      <c r="I1660" s="49" t="s">
        <v>13616</v>
      </c>
      <c r="J1660" s="49" t="s">
        <v>13616</v>
      </c>
      <c r="L1660">
        <v>294</v>
      </c>
    </row>
    <row r="1661" spans="1:12" ht="14.4" customHeight="1" x14ac:dyDescent="0.3">
      <c r="A1661" s="10" t="s">
        <v>19028</v>
      </c>
      <c r="B1661" s="10" t="s">
        <v>12648</v>
      </c>
      <c r="C1661" s="10" t="s">
        <v>19021</v>
      </c>
      <c r="D1661" s="10" t="s">
        <v>19029</v>
      </c>
      <c r="E1661" s="10" t="s">
        <v>19030</v>
      </c>
      <c r="F1661" t="str">
        <f t="shared" si="25"/>
        <v>y</v>
      </c>
      <c r="G1661" s="10" t="s">
        <v>18985</v>
      </c>
      <c r="H1661" s="49" t="s">
        <v>13616</v>
      </c>
      <c r="I1661" s="49" t="s">
        <v>13616</v>
      </c>
      <c r="J1661" s="49" t="s">
        <v>13616</v>
      </c>
      <c r="L1661">
        <v>829</v>
      </c>
    </row>
    <row r="1662" spans="1:12" ht="14.4" customHeight="1" x14ac:dyDescent="0.3">
      <c r="A1662" s="10" t="s">
        <v>19031</v>
      </c>
      <c r="B1662" s="10" t="s">
        <v>12648</v>
      </c>
      <c r="C1662" s="10" t="s">
        <v>19021</v>
      </c>
      <c r="D1662" s="10" t="s">
        <v>19032</v>
      </c>
      <c r="E1662" s="10" t="s">
        <v>19033</v>
      </c>
      <c r="F1662" t="str">
        <f t="shared" si="25"/>
        <v>y</v>
      </c>
      <c r="G1662" s="10" t="s">
        <v>18985</v>
      </c>
      <c r="H1662" s="49" t="s">
        <v>13616</v>
      </c>
      <c r="I1662" s="49" t="s">
        <v>13616</v>
      </c>
      <c r="J1662" s="49" t="s">
        <v>13616</v>
      </c>
      <c r="L1662">
        <v>830</v>
      </c>
    </row>
    <row r="1663" spans="1:12" ht="14.4" customHeight="1" x14ac:dyDescent="0.3">
      <c r="A1663" s="10" t="s">
        <v>19034</v>
      </c>
      <c r="B1663" s="10" t="s">
        <v>12648</v>
      </c>
      <c r="C1663" s="10" t="s">
        <v>19021</v>
      </c>
      <c r="D1663" s="10" t="s">
        <v>19035</v>
      </c>
      <c r="E1663" s="10" t="s">
        <v>19036</v>
      </c>
      <c r="F1663" t="str">
        <f t="shared" si="25"/>
        <v>y</v>
      </c>
      <c r="G1663" s="10" t="s">
        <v>18985</v>
      </c>
      <c r="H1663" s="49" t="s">
        <v>13616</v>
      </c>
      <c r="I1663" s="49" t="s">
        <v>13616</v>
      </c>
      <c r="J1663" s="49" t="s">
        <v>13616</v>
      </c>
      <c r="L1663">
        <v>831</v>
      </c>
    </row>
    <row r="1664" spans="1:12" ht="14.4" customHeight="1" x14ac:dyDescent="0.3">
      <c r="A1664" s="10" t="s">
        <v>19037</v>
      </c>
      <c r="B1664" s="10" t="s">
        <v>12648</v>
      </c>
      <c r="C1664" s="10" t="s">
        <v>19021</v>
      </c>
      <c r="D1664" s="10" t="s">
        <v>19038</v>
      </c>
      <c r="E1664" s="10" t="s">
        <v>19039</v>
      </c>
      <c r="F1664" t="str">
        <f t="shared" si="25"/>
        <v>y</v>
      </c>
      <c r="G1664" s="10" t="s">
        <v>18985</v>
      </c>
      <c r="H1664" s="49" t="s">
        <v>13616</v>
      </c>
      <c r="I1664" s="49" t="s">
        <v>13616</v>
      </c>
      <c r="J1664" s="49" t="s">
        <v>13616</v>
      </c>
      <c r="L1664">
        <v>832</v>
      </c>
    </row>
    <row r="1665" spans="1:12" ht="14.4" customHeight="1" x14ac:dyDescent="0.3">
      <c r="A1665" s="10" t="s">
        <v>19040</v>
      </c>
      <c r="B1665" s="10" t="s">
        <v>14940</v>
      </c>
      <c r="C1665" s="10" t="s">
        <v>14941</v>
      </c>
      <c r="D1665" s="10" t="s">
        <v>19041</v>
      </c>
      <c r="E1665" s="10" t="s">
        <v>19042</v>
      </c>
      <c r="F1665" t="str">
        <f t="shared" si="25"/>
        <v>y</v>
      </c>
      <c r="G1665" s="10" t="s">
        <v>18985</v>
      </c>
      <c r="H1665" s="49" t="s">
        <v>13616</v>
      </c>
      <c r="I1665" s="49" t="s">
        <v>13616</v>
      </c>
      <c r="J1665" s="49" t="s">
        <v>13616</v>
      </c>
      <c r="L1665">
        <v>833</v>
      </c>
    </row>
    <row r="1666" spans="1:12" ht="14.4" customHeight="1" x14ac:dyDescent="0.3">
      <c r="A1666" s="10" t="s">
        <v>19043</v>
      </c>
      <c r="B1666" s="10" t="s">
        <v>14940</v>
      </c>
      <c r="C1666" s="10" t="s">
        <v>14941</v>
      </c>
      <c r="D1666" s="10" t="s">
        <v>19044</v>
      </c>
      <c r="E1666" s="10" t="s">
        <v>19045</v>
      </c>
      <c r="F1666" t="str">
        <f t="shared" si="25"/>
        <v>y</v>
      </c>
      <c r="G1666" s="10" t="s">
        <v>18985</v>
      </c>
      <c r="H1666" s="49" t="s">
        <v>13616</v>
      </c>
      <c r="I1666" s="49" t="s">
        <v>13616</v>
      </c>
      <c r="J1666" s="49" t="s">
        <v>13616</v>
      </c>
      <c r="L1666">
        <v>834</v>
      </c>
    </row>
    <row r="1667" spans="1:12" ht="14.4" customHeight="1" x14ac:dyDescent="0.3">
      <c r="A1667" s="10" t="s">
        <v>19046</v>
      </c>
      <c r="B1667" s="10" t="s">
        <v>14940</v>
      </c>
      <c r="C1667" s="10" t="s">
        <v>14941</v>
      </c>
      <c r="D1667" s="10" t="s">
        <v>19047</v>
      </c>
      <c r="E1667" s="10" t="s">
        <v>19048</v>
      </c>
      <c r="F1667" t="str">
        <f t="shared" si="25"/>
        <v>y</v>
      </c>
      <c r="G1667" s="10" t="s">
        <v>18985</v>
      </c>
      <c r="H1667" s="49" t="s">
        <v>13616</v>
      </c>
      <c r="I1667" s="49" t="s">
        <v>13616</v>
      </c>
      <c r="J1667" s="49" t="s">
        <v>13616</v>
      </c>
      <c r="L1667">
        <v>835</v>
      </c>
    </row>
    <row r="1668" spans="1:12" ht="14.4" customHeight="1" x14ac:dyDescent="0.3">
      <c r="A1668" s="10" t="s">
        <v>19049</v>
      </c>
      <c r="B1668" s="10" t="s">
        <v>15698</v>
      </c>
      <c r="C1668" s="10" t="s">
        <v>15699</v>
      </c>
      <c r="D1668" s="10" t="s">
        <v>15695</v>
      </c>
      <c r="E1668" s="10" t="s">
        <v>15696</v>
      </c>
      <c r="F1668" t="str">
        <f t="shared" si="25"/>
        <v>y</v>
      </c>
      <c r="G1668" s="10" t="s">
        <v>18827</v>
      </c>
      <c r="H1668" s="49" t="s">
        <v>13616</v>
      </c>
      <c r="J1668" t="s">
        <v>13616</v>
      </c>
      <c r="L1668">
        <v>105</v>
      </c>
    </row>
    <row r="1669" spans="1:12" ht="14.4" customHeight="1" x14ac:dyDescent="0.3">
      <c r="A1669" s="10" t="s">
        <v>19050</v>
      </c>
      <c r="B1669" s="10" t="s">
        <v>15732</v>
      </c>
      <c r="C1669" s="10" t="s">
        <v>15733</v>
      </c>
      <c r="D1669" s="10" t="s">
        <v>19051</v>
      </c>
      <c r="E1669" s="10" t="s">
        <v>19052</v>
      </c>
      <c r="F1669" t="str">
        <f t="shared" ref="F1669:F1732" si="26">IF(COUNTIF(H1669:J1669,"used")&gt;0,"y","")</f>
        <v>y</v>
      </c>
      <c r="G1669" s="10" t="s">
        <v>18985</v>
      </c>
      <c r="H1669" s="49" t="s">
        <v>13616</v>
      </c>
      <c r="I1669" s="49" t="s">
        <v>13616</v>
      </c>
      <c r="J1669" s="49" t="s">
        <v>13616</v>
      </c>
      <c r="L1669">
        <v>836</v>
      </c>
    </row>
    <row r="1670" spans="1:12" ht="14.4" customHeight="1" x14ac:dyDescent="0.3">
      <c r="A1670" s="10" t="s">
        <v>19053</v>
      </c>
      <c r="B1670" s="10" t="s">
        <v>15732</v>
      </c>
      <c r="C1670" s="10" t="s">
        <v>15733</v>
      </c>
      <c r="D1670" s="10" t="s">
        <v>19054</v>
      </c>
      <c r="E1670" s="10" t="s">
        <v>19055</v>
      </c>
      <c r="F1670" t="str">
        <f t="shared" si="26"/>
        <v>y</v>
      </c>
      <c r="G1670" s="10" t="s">
        <v>18985</v>
      </c>
      <c r="H1670" s="49" t="s">
        <v>13616</v>
      </c>
      <c r="I1670" s="49" t="s">
        <v>13616</v>
      </c>
      <c r="J1670" s="49" t="s">
        <v>13616</v>
      </c>
      <c r="L1670">
        <v>837</v>
      </c>
    </row>
    <row r="1671" spans="1:12" ht="14.4" customHeight="1" x14ac:dyDescent="0.3">
      <c r="A1671" s="10" t="s">
        <v>19056</v>
      </c>
      <c r="B1671" s="10" t="s">
        <v>12651</v>
      </c>
      <c r="C1671" s="10" t="s">
        <v>12652</v>
      </c>
      <c r="D1671" s="10" t="s">
        <v>19057</v>
      </c>
      <c r="E1671" s="10" t="s">
        <v>19058</v>
      </c>
      <c r="F1671" t="str">
        <f t="shared" si="26"/>
        <v>y</v>
      </c>
      <c r="G1671" s="10" t="s">
        <v>18985</v>
      </c>
      <c r="H1671" s="49" t="s">
        <v>13616</v>
      </c>
      <c r="I1671" s="49" t="s">
        <v>13616</v>
      </c>
      <c r="J1671" s="49" t="s">
        <v>13616</v>
      </c>
      <c r="L1671">
        <v>838</v>
      </c>
    </row>
    <row r="1672" spans="1:12" ht="14.4" customHeight="1" x14ac:dyDescent="0.3">
      <c r="A1672" s="10" t="s">
        <v>19059</v>
      </c>
      <c r="B1672" s="10" t="s">
        <v>12651</v>
      </c>
      <c r="C1672" s="10" t="s">
        <v>12652</v>
      </c>
      <c r="D1672" s="10" t="s">
        <v>18889</v>
      </c>
      <c r="E1672" s="10" t="s">
        <v>15722</v>
      </c>
      <c r="F1672" t="str">
        <f t="shared" si="26"/>
        <v>y</v>
      </c>
      <c r="G1672" s="10" t="s">
        <v>18985</v>
      </c>
      <c r="H1672" s="49" t="s">
        <v>13616</v>
      </c>
      <c r="I1672" s="49" t="s">
        <v>13616</v>
      </c>
      <c r="J1672" s="49" t="s">
        <v>13616</v>
      </c>
      <c r="L1672">
        <v>284</v>
      </c>
    </row>
    <row r="1673" spans="1:12" ht="14.4" customHeight="1" x14ac:dyDescent="0.3">
      <c r="A1673" s="10" t="s">
        <v>19060</v>
      </c>
      <c r="B1673" s="10" t="s">
        <v>12651</v>
      </c>
      <c r="C1673" s="10" t="s">
        <v>12652</v>
      </c>
      <c r="D1673" s="10" t="s">
        <v>19061</v>
      </c>
      <c r="E1673" s="10" t="s">
        <v>15696</v>
      </c>
      <c r="F1673" t="str">
        <f t="shared" si="26"/>
        <v>y</v>
      </c>
      <c r="G1673" s="10" t="s">
        <v>18985</v>
      </c>
      <c r="H1673" s="49" t="s">
        <v>13616</v>
      </c>
      <c r="I1673" s="49" t="s">
        <v>13616</v>
      </c>
      <c r="J1673" s="49" t="s">
        <v>13616</v>
      </c>
      <c r="L1673">
        <v>295</v>
      </c>
    </row>
    <row r="1674" spans="1:12" ht="14.4" customHeight="1" x14ac:dyDescent="0.3">
      <c r="A1674" s="10" t="s">
        <v>19062</v>
      </c>
      <c r="B1674" s="10" t="s">
        <v>12651</v>
      </c>
      <c r="C1674" s="10" t="s">
        <v>12652</v>
      </c>
      <c r="D1674" s="10" t="s">
        <v>19061</v>
      </c>
      <c r="E1674" s="10" t="s">
        <v>15696</v>
      </c>
      <c r="F1674" t="str">
        <f t="shared" si="26"/>
        <v>y</v>
      </c>
      <c r="G1674" s="10" t="s">
        <v>18985</v>
      </c>
      <c r="H1674" s="49" t="s">
        <v>13616</v>
      </c>
      <c r="I1674" s="49" t="s">
        <v>13616</v>
      </c>
      <c r="J1674" s="49" t="s">
        <v>13616</v>
      </c>
      <c r="L1674">
        <v>295</v>
      </c>
    </row>
    <row r="1675" spans="1:12" ht="14.4" customHeight="1" x14ac:dyDescent="0.3">
      <c r="A1675" s="10" t="s">
        <v>19063</v>
      </c>
      <c r="B1675" s="10" t="s">
        <v>12691</v>
      </c>
      <c r="C1675" s="10" t="s">
        <v>19064</v>
      </c>
      <c r="D1675" s="10" t="s">
        <v>19065</v>
      </c>
      <c r="E1675" s="10" t="s">
        <v>15696</v>
      </c>
      <c r="F1675" t="str">
        <f t="shared" si="26"/>
        <v>y</v>
      </c>
      <c r="G1675" s="10" t="s">
        <v>18985</v>
      </c>
      <c r="H1675" s="49" t="s">
        <v>13616</v>
      </c>
      <c r="I1675" s="49" t="s">
        <v>13616</v>
      </c>
      <c r="J1675" s="49" t="s">
        <v>13616</v>
      </c>
      <c r="L1675">
        <v>296</v>
      </c>
    </row>
    <row r="1676" spans="1:12" ht="14.4" customHeight="1" x14ac:dyDescent="0.3">
      <c r="A1676" s="10" t="s">
        <v>19066</v>
      </c>
      <c r="B1676" s="10" t="s">
        <v>12691</v>
      </c>
      <c r="C1676" s="10" t="s">
        <v>19064</v>
      </c>
      <c r="D1676" s="10" t="s">
        <v>19065</v>
      </c>
      <c r="E1676" s="10" t="s">
        <v>15696</v>
      </c>
      <c r="F1676" t="str">
        <f t="shared" si="26"/>
        <v>y</v>
      </c>
      <c r="G1676" s="10" t="s">
        <v>18985</v>
      </c>
      <c r="H1676" s="49" t="s">
        <v>13616</v>
      </c>
      <c r="I1676" s="49" t="s">
        <v>13616</v>
      </c>
      <c r="J1676" s="49" t="s">
        <v>13616</v>
      </c>
      <c r="L1676">
        <v>296</v>
      </c>
    </row>
    <row r="1677" spans="1:12" ht="14.4" customHeight="1" x14ac:dyDescent="0.3">
      <c r="A1677" s="10" t="s">
        <v>19067</v>
      </c>
      <c r="B1677" s="10" t="s">
        <v>12691</v>
      </c>
      <c r="C1677" s="10" t="s">
        <v>19064</v>
      </c>
      <c r="D1677" s="10" t="s">
        <v>19068</v>
      </c>
      <c r="E1677" s="10" t="s">
        <v>19069</v>
      </c>
      <c r="F1677" t="str">
        <f t="shared" si="26"/>
        <v>y</v>
      </c>
      <c r="G1677" s="10" t="s">
        <v>18985</v>
      </c>
      <c r="H1677" s="49" t="s">
        <v>13616</v>
      </c>
      <c r="I1677" s="49" t="s">
        <v>13616</v>
      </c>
      <c r="J1677" s="49" t="s">
        <v>13616</v>
      </c>
      <c r="L1677">
        <v>841</v>
      </c>
    </row>
    <row r="1678" spans="1:12" ht="14.4" customHeight="1" x14ac:dyDescent="0.3">
      <c r="A1678" s="10" t="s">
        <v>19070</v>
      </c>
      <c r="B1678" s="10" t="s">
        <v>11273</v>
      </c>
      <c r="C1678" s="10" t="s">
        <v>12625</v>
      </c>
      <c r="D1678" s="10" t="s">
        <v>19071</v>
      </c>
      <c r="E1678" s="10" t="s">
        <v>15696</v>
      </c>
      <c r="F1678" t="str">
        <f t="shared" si="26"/>
        <v>y</v>
      </c>
      <c r="G1678" s="10" t="s">
        <v>18985</v>
      </c>
      <c r="H1678" s="49" t="s">
        <v>13616</v>
      </c>
      <c r="I1678" s="49" t="s">
        <v>13616</v>
      </c>
      <c r="J1678" s="49" t="s">
        <v>13616</v>
      </c>
      <c r="L1678">
        <v>842</v>
      </c>
    </row>
    <row r="1679" spans="1:12" ht="14.4" customHeight="1" x14ac:dyDescent="0.3">
      <c r="A1679" s="10" t="s">
        <v>19072</v>
      </c>
      <c r="B1679" s="10" t="s">
        <v>19073</v>
      </c>
      <c r="C1679" s="10" t="s">
        <v>19074</v>
      </c>
      <c r="D1679" s="10" t="s">
        <v>18937</v>
      </c>
      <c r="E1679" s="10" t="s">
        <v>15722</v>
      </c>
      <c r="F1679" t="str">
        <f t="shared" si="26"/>
        <v>y</v>
      </c>
      <c r="G1679" s="10" t="s">
        <v>18985</v>
      </c>
      <c r="H1679" s="49" t="s">
        <v>13616</v>
      </c>
      <c r="I1679" s="49" t="s">
        <v>13616</v>
      </c>
      <c r="J1679" s="49" t="s">
        <v>13616</v>
      </c>
      <c r="L1679">
        <v>287</v>
      </c>
    </row>
    <row r="1680" spans="1:12" ht="14.4" customHeight="1" x14ac:dyDescent="0.3">
      <c r="A1680" s="10" t="s">
        <v>19075</v>
      </c>
      <c r="B1680" s="10" t="s">
        <v>19073</v>
      </c>
      <c r="C1680" s="10" t="s">
        <v>19074</v>
      </c>
      <c r="D1680" s="10" t="s">
        <v>19076</v>
      </c>
      <c r="E1680" s="10" t="s">
        <v>15696</v>
      </c>
      <c r="F1680" t="str">
        <f t="shared" si="26"/>
        <v>y</v>
      </c>
      <c r="G1680" s="10" t="s">
        <v>18985</v>
      </c>
      <c r="H1680" s="49" t="s">
        <v>13616</v>
      </c>
      <c r="I1680" s="49" t="s">
        <v>13616</v>
      </c>
      <c r="J1680" s="49" t="s">
        <v>13616</v>
      </c>
      <c r="L1680">
        <v>843</v>
      </c>
    </row>
    <row r="1681" spans="1:12" ht="14.4" customHeight="1" x14ac:dyDescent="0.3">
      <c r="A1681" s="10" t="s">
        <v>15152</v>
      </c>
      <c r="B1681" s="10" t="s">
        <v>19077</v>
      </c>
      <c r="C1681" s="10" t="s">
        <v>19078</v>
      </c>
      <c r="D1681" s="10" t="s">
        <v>15155</v>
      </c>
      <c r="E1681" s="10" t="s">
        <v>15156</v>
      </c>
      <c r="F1681" t="str">
        <f t="shared" si="26"/>
        <v>y</v>
      </c>
      <c r="G1681" s="10" t="s">
        <v>18985</v>
      </c>
      <c r="H1681" s="49" t="s">
        <v>13616</v>
      </c>
      <c r="I1681" s="49" t="s">
        <v>13616</v>
      </c>
      <c r="J1681" s="49" t="s">
        <v>13616</v>
      </c>
      <c r="L1681">
        <v>187</v>
      </c>
    </row>
    <row r="1682" spans="1:12" ht="14.4" customHeight="1" x14ac:dyDescent="0.3">
      <c r="A1682" s="10" t="s">
        <v>19079</v>
      </c>
      <c r="B1682" s="10" t="s">
        <v>19077</v>
      </c>
      <c r="C1682" s="10" t="s">
        <v>19078</v>
      </c>
      <c r="D1682" s="10" t="s">
        <v>18891</v>
      </c>
      <c r="E1682" s="10" t="s">
        <v>15722</v>
      </c>
      <c r="F1682" t="str">
        <f t="shared" si="26"/>
        <v>y</v>
      </c>
      <c r="G1682" s="10" t="s">
        <v>14880</v>
      </c>
      <c r="H1682" s="49" t="s">
        <v>13568</v>
      </c>
      <c r="I1682" s="49" t="s">
        <v>13616</v>
      </c>
      <c r="J1682" s="49" t="s">
        <v>13616</v>
      </c>
      <c r="L1682">
        <v>122</v>
      </c>
    </row>
    <row r="1683" spans="1:12" ht="14.4" customHeight="1" x14ac:dyDescent="0.3">
      <c r="A1683" s="10" t="s">
        <v>19080</v>
      </c>
      <c r="B1683" s="10" t="s">
        <v>19081</v>
      </c>
      <c r="C1683" s="10" t="s">
        <v>19082</v>
      </c>
      <c r="D1683" s="10" t="s">
        <v>19083</v>
      </c>
      <c r="E1683" s="10" t="s">
        <v>19084</v>
      </c>
      <c r="F1683" t="str">
        <f t="shared" si="26"/>
        <v>y</v>
      </c>
      <c r="G1683" s="10" t="s">
        <v>18985</v>
      </c>
      <c r="H1683" s="49" t="s">
        <v>13616</v>
      </c>
      <c r="I1683" s="49" t="s">
        <v>13616</v>
      </c>
      <c r="J1683" s="49" t="s">
        <v>13616</v>
      </c>
      <c r="L1683">
        <v>844</v>
      </c>
    </row>
    <row r="1684" spans="1:12" ht="14.4" customHeight="1" x14ac:dyDescent="0.3">
      <c r="A1684" s="10" t="s">
        <v>19085</v>
      </c>
      <c r="B1684" s="10" t="s">
        <v>19081</v>
      </c>
      <c r="C1684" s="10" t="s">
        <v>19082</v>
      </c>
      <c r="D1684" s="10" t="s">
        <v>19086</v>
      </c>
      <c r="E1684" s="10" t="s">
        <v>15722</v>
      </c>
      <c r="F1684" t="str">
        <f t="shared" si="26"/>
        <v>y</v>
      </c>
      <c r="G1684" s="10" t="s">
        <v>18985</v>
      </c>
      <c r="H1684" s="49" t="s">
        <v>13616</v>
      </c>
      <c r="I1684" s="49" t="s">
        <v>13616</v>
      </c>
      <c r="J1684" s="49" t="s">
        <v>13616</v>
      </c>
      <c r="L1684">
        <v>845</v>
      </c>
    </row>
    <row r="1685" spans="1:12" ht="14.4" customHeight="1" x14ac:dyDescent="0.3">
      <c r="A1685" s="10" t="s">
        <v>19087</v>
      </c>
      <c r="B1685" s="10" t="s">
        <v>19081</v>
      </c>
      <c r="C1685" s="10" t="s">
        <v>19082</v>
      </c>
      <c r="D1685" s="10" t="s">
        <v>19088</v>
      </c>
      <c r="E1685" s="10" t="s">
        <v>15696</v>
      </c>
      <c r="F1685" t="str">
        <f t="shared" si="26"/>
        <v>y</v>
      </c>
      <c r="G1685" s="10" t="s">
        <v>18985</v>
      </c>
      <c r="H1685" s="49" t="s">
        <v>13616</v>
      </c>
      <c r="I1685" s="49" t="s">
        <v>13616</v>
      </c>
      <c r="J1685" s="49" t="s">
        <v>13616</v>
      </c>
      <c r="L1685">
        <v>846</v>
      </c>
    </row>
    <row r="1686" spans="1:12" ht="14.4" customHeight="1" x14ac:dyDescent="0.3">
      <c r="A1686" s="10" t="s">
        <v>19089</v>
      </c>
      <c r="B1686" s="10" t="s">
        <v>19090</v>
      </c>
      <c r="C1686" s="10" t="s">
        <v>19091</v>
      </c>
      <c r="D1686" s="10" t="s">
        <v>19092</v>
      </c>
      <c r="E1686" s="10" t="s">
        <v>19093</v>
      </c>
      <c r="F1686" t="str">
        <f t="shared" si="26"/>
        <v/>
      </c>
      <c r="I1686" t="s">
        <v>13568</v>
      </c>
      <c r="J1686" t="s">
        <v>13568</v>
      </c>
      <c r="L1686">
        <v>847</v>
      </c>
    </row>
    <row r="1687" spans="1:12" ht="14.4" customHeight="1" x14ac:dyDescent="0.3">
      <c r="A1687" s="10" t="s">
        <v>19079</v>
      </c>
      <c r="B1687" s="10" t="s">
        <v>15153</v>
      </c>
      <c r="C1687" s="10" t="s">
        <v>15154</v>
      </c>
      <c r="D1687" s="10" t="s">
        <v>18891</v>
      </c>
      <c r="E1687" s="10" t="s">
        <v>15722</v>
      </c>
      <c r="F1687" t="str">
        <f t="shared" si="26"/>
        <v/>
      </c>
      <c r="H1687" t="s">
        <v>13568</v>
      </c>
      <c r="I1687" s="49"/>
      <c r="J1687" t="s">
        <v>13568</v>
      </c>
      <c r="L1687">
        <v>122</v>
      </c>
    </row>
    <row r="1688" spans="1:12" ht="14.4" customHeight="1" x14ac:dyDescent="0.3">
      <c r="A1688" s="10" t="s">
        <v>19094</v>
      </c>
      <c r="B1688" s="10" t="s">
        <v>7848</v>
      </c>
      <c r="C1688" s="10" t="s">
        <v>14103</v>
      </c>
      <c r="D1688" s="10" t="s">
        <v>15695</v>
      </c>
      <c r="E1688" s="10" t="s">
        <v>15696</v>
      </c>
      <c r="F1688" t="str">
        <f t="shared" si="26"/>
        <v>y</v>
      </c>
      <c r="G1688" s="10" t="s">
        <v>18985</v>
      </c>
      <c r="H1688" s="49" t="s">
        <v>13616</v>
      </c>
      <c r="I1688" s="49" t="s">
        <v>13616</v>
      </c>
      <c r="J1688" s="49" t="s">
        <v>13616</v>
      </c>
      <c r="L1688">
        <v>105</v>
      </c>
    </row>
    <row r="1689" spans="1:12" ht="14.4" customHeight="1" x14ac:dyDescent="0.3">
      <c r="A1689" s="10" t="s">
        <v>19095</v>
      </c>
      <c r="B1689" s="10" t="s">
        <v>7848</v>
      </c>
      <c r="C1689" s="10" t="s">
        <v>14103</v>
      </c>
      <c r="D1689" s="10" t="s">
        <v>19096</v>
      </c>
      <c r="E1689" s="10" t="s">
        <v>19097</v>
      </c>
      <c r="F1689" t="str">
        <f t="shared" si="26"/>
        <v>y</v>
      </c>
      <c r="G1689" s="10" t="s">
        <v>14880</v>
      </c>
      <c r="H1689" s="49" t="s">
        <v>13616</v>
      </c>
      <c r="I1689" s="49" t="s">
        <v>13616</v>
      </c>
      <c r="J1689" s="49" t="s">
        <v>13616</v>
      </c>
      <c r="L1689">
        <v>848</v>
      </c>
    </row>
    <row r="1690" spans="1:12" ht="14.4" customHeight="1" x14ac:dyDescent="0.3">
      <c r="A1690" s="10" t="s">
        <v>19098</v>
      </c>
      <c r="B1690" s="10" t="s">
        <v>19099</v>
      </c>
      <c r="C1690" s="10" t="s">
        <v>19100</v>
      </c>
      <c r="D1690" s="10" t="s">
        <v>19101</v>
      </c>
      <c r="E1690" s="10" t="s">
        <v>19102</v>
      </c>
      <c r="F1690" t="str">
        <f t="shared" si="26"/>
        <v>y</v>
      </c>
      <c r="G1690" s="10" t="s">
        <v>18827</v>
      </c>
      <c r="H1690" s="49" t="s">
        <v>13616</v>
      </c>
      <c r="J1690" s="49" t="s">
        <v>13616</v>
      </c>
      <c r="L1690">
        <v>849</v>
      </c>
    </row>
    <row r="1691" spans="1:12" ht="14.4" customHeight="1" x14ac:dyDescent="0.3">
      <c r="A1691" s="10" t="s">
        <v>19103</v>
      </c>
      <c r="B1691" s="10" t="s">
        <v>5946</v>
      </c>
      <c r="C1691" s="10" t="s">
        <v>19104</v>
      </c>
      <c r="D1691" s="10" t="s">
        <v>19105</v>
      </c>
      <c r="E1691" s="10" t="s">
        <v>15722</v>
      </c>
      <c r="F1691" t="str">
        <f t="shared" si="26"/>
        <v>y</v>
      </c>
      <c r="G1691" s="10" t="s">
        <v>18985</v>
      </c>
      <c r="H1691" s="49" t="s">
        <v>13616</v>
      </c>
      <c r="I1691" s="49" t="s">
        <v>13616</v>
      </c>
      <c r="J1691" s="49" t="s">
        <v>13616</v>
      </c>
      <c r="L1691">
        <v>850</v>
      </c>
    </row>
    <row r="1692" spans="1:12" ht="14.4" customHeight="1" x14ac:dyDescent="0.3">
      <c r="A1692" s="10" t="s">
        <v>19106</v>
      </c>
      <c r="B1692" s="10" t="s">
        <v>5946</v>
      </c>
      <c r="C1692" s="10" t="s">
        <v>19104</v>
      </c>
      <c r="D1692" s="10" t="s">
        <v>19107</v>
      </c>
      <c r="E1692" s="10" t="s">
        <v>19108</v>
      </c>
      <c r="F1692" t="str">
        <f t="shared" si="26"/>
        <v>y</v>
      </c>
      <c r="G1692" s="10" t="s">
        <v>18985</v>
      </c>
      <c r="H1692" s="49" t="s">
        <v>13616</v>
      </c>
      <c r="I1692" s="49" t="s">
        <v>13616</v>
      </c>
      <c r="J1692" s="49" t="s">
        <v>13616</v>
      </c>
      <c r="L1692">
        <v>851</v>
      </c>
    </row>
    <row r="1693" spans="1:12" ht="14.4" customHeight="1" x14ac:dyDescent="0.3">
      <c r="A1693" s="10" t="s">
        <v>19109</v>
      </c>
      <c r="B1693" s="10" t="s">
        <v>5573</v>
      </c>
      <c r="C1693" s="10" t="s">
        <v>19110</v>
      </c>
      <c r="D1693" s="10" t="s">
        <v>19111</v>
      </c>
      <c r="E1693" s="10" t="s">
        <v>15696</v>
      </c>
      <c r="F1693" t="str">
        <f t="shared" si="26"/>
        <v>y</v>
      </c>
      <c r="G1693" s="48" t="s">
        <v>19112</v>
      </c>
      <c r="H1693" s="49" t="s">
        <v>13616</v>
      </c>
      <c r="I1693" t="s">
        <v>13568</v>
      </c>
      <c r="J1693" s="49" t="s">
        <v>13616</v>
      </c>
      <c r="L1693">
        <v>297</v>
      </c>
    </row>
    <row r="1694" spans="1:12" ht="14.4" customHeight="1" x14ac:dyDescent="0.3">
      <c r="A1694" s="10" t="s">
        <v>19113</v>
      </c>
      <c r="B1694" s="10" t="s">
        <v>14556</v>
      </c>
      <c r="C1694" s="10" t="s">
        <v>14557</v>
      </c>
      <c r="D1694" s="10" t="s">
        <v>19114</v>
      </c>
      <c r="E1694" s="10" t="s">
        <v>19115</v>
      </c>
      <c r="F1694" t="str">
        <f t="shared" si="26"/>
        <v/>
      </c>
      <c r="J1694" t="s">
        <v>13568</v>
      </c>
      <c r="L1694">
        <v>298</v>
      </c>
    </row>
    <row r="1695" spans="1:12" ht="14.4" customHeight="1" x14ac:dyDescent="0.3">
      <c r="A1695" s="10" t="s">
        <v>19116</v>
      </c>
      <c r="B1695" s="10" t="s">
        <v>14556</v>
      </c>
      <c r="C1695" s="10" t="s">
        <v>14557</v>
      </c>
      <c r="D1695" s="10" t="s">
        <v>19114</v>
      </c>
      <c r="E1695" s="10" t="s">
        <v>19117</v>
      </c>
      <c r="F1695" t="str">
        <f t="shared" si="26"/>
        <v/>
      </c>
      <c r="J1695" t="s">
        <v>13568</v>
      </c>
      <c r="L1695">
        <v>298</v>
      </c>
    </row>
    <row r="1696" spans="1:12" ht="14.4" customHeight="1" x14ac:dyDescent="0.3">
      <c r="A1696" s="10" t="s">
        <v>19118</v>
      </c>
      <c r="B1696" s="10" t="s">
        <v>14237</v>
      </c>
      <c r="C1696" s="10" t="s">
        <v>14238</v>
      </c>
      <c r="D1696" s="10" t="s">
        <v>19119</v>
      </c>
      <c r="E1696" s="10" t="s">
        <v>19120</v>
      </c>
      <c r="F1696" t="str">
        <f t="shared" si="26"/>
        <v/>
      </c>
      <c r="J1696" t="s">
        <v>13568</v>
      </c>
      <c r="L1696">
        <v>91</v>
      </c>
    </row>
    <row r="1697" spans="1:12" ht="14.4" customHeight="1" x14ac:dyDescent="0.3">
      <c r="A1697" s="10" t="s">
        <v>19121</v>
      </c>
      <c r="B1697" s="10" t="s">
        <v>14242</v>
      </c>
      <c r="C1697" s="10" t="s">
        <v>14243</v>
      </c>
      <c r="D1697" s="10" t="s">
        <v>19119</v>
      </c>
      <c r="E1697" s="10" t="s">
        <v>19122</v>
      </c>
      <c r="F1697" t="str">
        <f t="shared" si="26"/>
        <v/>
      </c>
      <c r="J1697" t="s">
        <v>13568</v>
      </c>
      <c r="L1697">
        <v>91</v>
      </c>
    </row>
    <row r="1698" spans="1:12" ht="14.4" customHeight="1" x14ac:dyDescent="0.3">
      <c r="A1698" s="10" t="s">
        <v>19123</v>
      </c>
      <c r="B1698" s="10" t="s">
        <v>14556</v>
      </c>
      <c r="C1698" s="10" t="s">
        <v>14557</v>
      </c>
      <c r="D1698" s="10" t="s">
        <v>19119</v>
      </c>
      <c r="E1698" s="10" t="s">
        <v>19124</v>
      </c>
      <c r="F1698" t="str">
        <f t="shared" si="26"/>
        <v/>
      </c>
      <c r="J1698" t="s">
        <v>13568</v>
      </c>
      <c r="L1698">
        <v>91</v>
      </c>
    </row>
    <row r="1699" spans="1:12" ht="14.4" customHeight="1" x14ac:dyDescent="0.3">
      <c r="A1699" s="10" t="s">
        <v>19125</v>
      </c>
      <c r="B1699" s="10" t="s">
        <v>14556</v>
      </c>
      <c r="C1699" s="10" t="s">
        <v>14557</v>
      </c>
      <c r="D1699" s="10" t="s">
        <v>19119</v>
      </c>
      <c r="E1699" s="10" t="s">
        <v>19126</v>
      </c>
      <c r="F1699" t="str">
        <f t="shared" si="26"/>
        <v/>
      </c>
      <c r="J1699" t="s">
        <v>13568</v>
      </c>
      <c r="L1699">
        <v>91</v>
      </c>
    </row>
    <row r="1700" spans="1:12" ht="14.4" customHeight="1" x14ac:dyDescent="0.3">
      <c r="A1700" s="10" t="s">
        <v>19127</v>
      </c>
      <c r="B1700" s="10" t="s">
        <v>5573</v>
      </c>
      <c r="C1700" s="10" t="s">
        <v>19110</v>
      </c>
      <c r="D1700" s="10" t="s">
        <v>19111</v>
      </c>
      <c r="E1700" s="10" t="s">
        <v>15696</v>
      </c>
      <c r="F1700" t="str">
        <f t="shared" si="26"/>
        <v>y</v>
      </c>
      <c r="G1700" s="10" t="s">
        <v>19112</v>
      </c>
      <c r="H1700" s="49" t="s">
        <v>13616</v>
      </c>
      <c r="I1700" t="s">
        <v>13568</v>
      </c>
      <c r="J1700" s="49" t="s">
        <v>13616</v>
      </c>
      <c r="L1700">
        <v>297</v>
      </c>
    </row>
    <row r="1701" spans="1:12" ht="14.4" customHeight="1" x14ac:dyDescent="0.3">
      <c r="A1701" s="10" t="s">
        <v>19128</v>
      </c>
      <c r="B1701" s="10" t="s">
        <v>19129</v>
      </c>
      <c r="C1701" s="10" t="s">
        <v>19130</v>
      </c>
      <c r="D1701" s="10" t="s">
        <v>19131</v>
      </c>
      <c r="E1701" s="10" t="s">
        <v>15722</v>
      </c>
      <c r="F1701" t="str">
        <f t="shared" si="26"/>
        <v>y</v>
      </c>
      <c r="G1701" s="10" t="s">
        <v>18985</v>
      </c>
      <c r="H1701" s="49" t="s">
        <v>13616</v>
      </c>
      <c r="I1701" s="49" t="s">
        <v>13616</v>
      </c>
      <c r="J1701" s="49" t="s">
        <v>13616</v>
      </c>
      <c r="L1701">
        <v>855</v>
      </c>
    </row>
    <row r="1702" spans="1:12" ht="14.4" customHeight="1" x14ac:dyDescent="0.3">
      <c r="A1702" s="10" t="s">
        <v>19132</v>
      </c>
      <c r="B1702" s="10" t="s">
        <v>5477</v>
      </c>
      <c r="C1702" s="10" t="s">
        <v>12677</v>
      </c>
      <c r="D1702" s="10" t="s">
        <v>18919</v>
      </c>
      <c r="E1702" s="10" t="s">
        <v>15722</v>
      </c>
      <c r="F1702" t="str">
        <f t="shared" si="26"/>
        <v>y</v>
      </c>
      <c r="G1702" s="10" t="s">
        <v>18827</v>
      </c>
      <c r="H1702" s="49" t="s">
        <v>13616</v>
      </c>
      <c r="J1702" s="49" t="s">
        <v>13616</v>
      </c>
      <c r="L1702">
        <v>286</v>
      </c>
    </row>
    <row r="1703" spans="1:12" ht="14.4" customHeight="1" x14ac:dyDescent="0.3">
      <c r="A1703" s="10" t="s">
        <v>19133</v>
      </c>
      <c r="B1703" s="10" t="s">
        <v>5477</v>
      </c>
      <c r="C1703" s="10" t="s">
        <v>12677</v>
      </c>
      <c r="D1703" s="10" t="s">
        <v>19134</v>
      </c>
      <c r="E1703" s="10" t="s">
        <v>19135</v>
      </c>
      <c r="F1703" t="str">
        <f t="shared" si="26"/>
        <v>y</v>
      </c>
      <c r="G1703" s="10" t="s">
        <v>18827</v>
      </c>
      <c r="H1703" s="49" t="s">
        <v>13616</v>
      </c>
      <c r="J1703" s="49" t="s">
        <v>13616</v>
      </c>
      <c r="L1703">
        <v>856</v>
      </c>
    </row>
    <row r="1704" spans="1:12" ht="14.4" customHeight="1" x14ac:dyDescent="0.3">
      <c r="A1704" s="10" t="s">
        <v>15810</v>
      </c>
      <c r="B1704" s="10" t="s">
        <v>19136</v>
      </c>
      <c r="C1704" s="10" t="s">
        <v>19137</v>
      </c>
      <c r="D1704" s="10" t="s">
        <v>19138</v>
      </c>
      <c r="E1704" s="10" t="s">
        <v>19139</v>
      </c>
      <c r="F1704" t="str">
        <f t="shared" si="26"/>
        <v>y</v>
      </c>
      <c r="G1704" s="10" t="s">
        <v>18827</v>
      </c>
      <c r="H1704" s="49" t="s">
        <v>13616</v>
      </c>
      <c r="I1704" t="s">
        <v>13568</v>
      </c>
      <c r="J1704" s="49" t="s">
        <v>13616</v>
      </c>
      <c r="L1704">
        <v>857</v>
      </c>
    </row>
    <row r="1705" spans="1:12" ht="14.4" customHeight="1" x14ac:dyDescent="0.3">
      <c r="A1705" s="10" t="s">
        <v>15825</v>
      </c>
      <c r="B1705" s="10" t="s">
        <v>19136</v>
      </c>
      <c r="C1705" s="10" t="s">
        <v>19137</v>
      </c>
      <c r="D1705" s="10" t="s">
        <v>15826</v>
      </c>
      <c r="E1705" s="10" t="s">
        <v>19140</v>
      </c>
      <c r="F1705" t="str">
        <f t="shared" si="26"/>
        <v>y</v>
      </c>
      <c r="G1705" s="10" t="s">
        <v>18827</v>
      </c>
      <c r="H1705" s="49" t="s">
        <v>13616</v>
      </c>
      <c r="I1705" t="s">
        <v>13568</v>
      </c>
      <c r="J1705" s="49" t="s">
        <v>13616</v>
      </c>
      <c r="L1705">
        <v>143</v>
      </c>
    </row>
    <row r="1706" spans="1:12" ht="14.4" customHeight="1" x14ac:dyDescent="0.3">
      <c r="A1706" s="10" t="s">
        <v>19141</v>
      </c>
      <c r="B1706" s="10" t="s">
        <v>6370</v>
      </c>
      <c r="C1706" s="10" t="s">
        <v>12726</v>
      </c>
      <c r="D1706" s="10" t="s">
        <v>18842</v>
      </c>
      <c r="E1706" s="10" t="s">
        <v>19142</v>
      </c>
      <c r="F1706" t="str">
        <f t="shared" si="26"/>
        <v>y</v>
      </c>
      <c r="G1706" s="10" t="s">
        <v>18827</v>
      </c>
      <c r="H1706" s="49" t="s">
        <v>13616</v>
      </c>
      <c r="J1706" s="49" t="s">
        <v>13616</v>
      </c>
      <c r="L1706">
        <v>19</v>
      </c>
    </row>
    <row r="1707" spans="1:12" ht="14.4" customHeight="1" x14ac:dyDescent="0.3">
      <c r="A1707" s="10" t="s">
        <v>19143</v>
      </c>
      <c r="B1707" s="10" t="s">
        <v>6370</v>
      </c>
      <c r="C1707" s="10" t="s">
        <v>12726</v>
      </c>
      <c r="D1707" s="10" t="s">
        <v>19144</v>
      </c>
      <c r="E1707" s="10" t="s">
        <v>19145</v>
      </c>
      <c r="F1707" t="str">
        <f t="shared" si="26"/>
        <v>y</v>
      </c>
      <c r="G1707" s="10" t="s">
        <v>18827</v>
      </c>
      <c r="H1707" s="49" t="s">
        <v>13616</v>
      </c>
      <c r="J1707" s="49" t="s">
        <v>13616</v>
      </c>
      <c r="L1707">
        <v>858</v>
      </c>
    </row>
    <row r="1708" spans="1:12" ht="14.4" customHeight="1" x14ac:dyDescent="0.3">
      <c r="A1708" s="10" t="s">
        <v>19146</v>
      </c>
      <c r="B1708" s="10" t="s">
        <v>17745</v>
      </c>
      <c r="C1708" s="10" t="s">
        <v>17746</v>
      </c>
      <c r="D1708" s="10" t="s">
        <v>18434</v>
      </c>
      <c r="E1708" s="10" t="s">
        <v>19147</v>
      </c>
      <c r="F1708" t="str">
        <f t="shared" si="26"/>
        <v/>
      </c>
      <c r="J1708" t="s">
        <v>13568</v>
      </c>
      <c r="L1708">
        <v>36</v>
      </c>
    </row>
    <row r="1709" spans="1:12" ht="14.4" customHeight="1" x14ac:dyDescent="0.3">
      <c r="A1709" s="10" t="s">
        <v>19148</v>
      </c>
      <c r="B1709" s="10" t="s">
        <v>17741</v>
      </c>
      <c r="C1709" s="10" t="s">
        <v>17742</v>
      </c>
      <c r="D1709" s="10" t="s">
        <v>19149</v>
      </c>
      <c r="E1709" s="10" t="s">
        <v>19150</v>
      </c>
      <c r="F1709" t="str">
        <f t="shared" si="26"/>
        <v/>
      </c>
      <c r="J1709" t="s">
        <v>13568</v>
      </c>
      <c r="L1709">
        <v>859</v>
      </c>
    </row>
    <row r="1710" spans="1:12" ht="14.4" customHeight="1" x14ac:dyDescent="0.3">
      <c r="A1710" s="10" t="s">
        <v>19151</v>
      </c>
      <c r="B1710" s="10" t="s">
        <v>17729</v>
      </c>
      <c r="C1710" s="10" t="s">
        <v>17730</v>
      </c>
      <c r="D1710" s="10" t="s">
        <v>18434</v>
      </c>
      <c r="E1710" s="10" t="s">
        <v>19152</v>
      </c>
      <c r="F1710" t="str">
        <f t="shared" si="26"/>
        <v/>
      </c>
      <c r="J1710" t="s">
        <v>13568</v>
      </c>
      <c r="L1710">
        <v>36</v>
      </c>
    </row>
    <row r="1711" spans="1:12" ht="14.4" customHeight="1" x14ac:dyDescent="0.3">
      <c r="A1711" s="10" t="s">
        <v>19153</v>
      </c>
      <c r="B1711" s="10" t="s">
        <v>17729</v>
      </c>
      <c r="C1711" s="10" t="s">
        <v>17730</v>
      </c>
      <c r="D1711" s="10" t="s">
        <v>18434</v>
      </c>
      <c r="E1711" s="10" t="s">
        <v>19154</v>
      </c>
      <c r="F1711" t="str">
        <f t="shared" si="26"/>
        <v/>
      </c>
      <c r="J1711" t="s">
        <v>13568</v>
      </c>
      <c r="L1711">
        <v>36</v>
      </c>
    </row>
    <row r="1712" spans="1:12" ht="14.4" customHeight="1" x14ac:dyDescent="0.3">
      <c r="A1712" s="10" t="s">
        <v>19155</v>
      </c>
      <c r="B1712" s="10" t="s">
        <v>17729</v>
      </c>
      <c r="C1712" s="10" t="s">
        <v>17730</v>
      </c>
      <c r="D1712" s="10" t="s">
        <v>18434</v>
      </c>
      <c r="E1712" s="10" t="s">
        <v>19156</v>
      </c>
      <c r="F1712" t="str">
        <f t="shared" si="26"/>
        <v/>
      </c>
      <c r="J1712" t="s">
        <v>13568</v>
      </c>
      <c r="L1712">
        <v>36</v>
      </c>
    </row>
    <row r="1713" spans="1:12" ht="14.4" customHeight="1" x14ac:dyDescent="0.3">
      <c r="A1713" s="10" t="s">
        <v>19157</v>
      </c>
      <c r="B1713" s="10" t="s">
        <v>17729</v>
      </c>
      <c r="C1713" s="10" t="s">
        <v>17730</v>
      </c>
      <c r="D1713" s="10" t="s">
        <v>18434</v>
      </c>
      <c r="E1713" s="10" t="s">
        <v>19158</v>
      </c>
      <c r="F1713" t="str">
        <f t="shared" si="26"/>
        <v/>
      </c>
      <c r="J1713" t="s">
        <v>13568</v>
      </c>
      <c r="L1713">
        <v>36</v>
      </c>
    </row>
    <row r="1714" spans="1:12" ht="14.4" customHeight="1" x14ac:dyDescent="0.3">
      <c r="A1714" s="10" t="s">
        <v>19159</v>
      </c>
      <c r="B1714" s="10" t="s">
        <v>17842</v>
      </c>
      <c r="C1714" s="10" t="s">
        <v>19160</v>
      </c>
      <c r="D1714" s="10" t="s">
        <v>19161</v>
      </c>
      <c r="E1714" s="10" t="s">
        <v>19162</v>
      </c>
      <c r="F1714" t="str">
        <f t="shared" si="26"/>
        <v/>
      </c>
      <c r="J1714" t="s">
        <v>13568</v>
      </c>
      <c r="L1714">
        <v>860</v>
      </c>
    </row>
    <row r="1715" spans="1:12" ht="14.4" customHeight="1" x14ac:dyDescent="0.3">
      <c r="A1715" s="10" t="s">
        <v>19163</v>
      </c>
      <c r="B1715" s="10" t="s">
        <v>6370</v>
      </c>
      <c r="C1715" s="10" t="s">
        <v>12726</v>
      </c>
      <c r="D1715" s="10" t="s">
        <v>19164</v>
      </c>
      <c r="E1715" s="10" t="s">
        <v>15696</v>
      </c>
      <c r="F1715" t="str">
        <f t="shared" si="26"/>
        <v>y</v>
      </c>
      <c r="G1715" s="10" t="s">
        <v>18827</v>
      </c>
      <c r="H1715" s="49" t="s">
        <v>13616</v>
      </c>
      <c r="J1715" s="49" t="s">
        <v>13616</v>
      </c>
      <c r="L1715">
        <v>861</v>
      </c>
    </row>
    <row r="1716" spans="1:12" ht="14.4" customHeight="1" x14ac:dyDescent="0.3">
      <c r="A1716" s="10" t="s">
        <v>19165</v>
      </c>
      <c r="B1716" s="10" t="s">
        <v>19166</v>
      </c>
      <c r="C1716" s="10" t="s">
        <v>19167</v>
      </c>
      <c r="D1716" s="10" t="s">
        <v>19168</v>
      </c>
      <c r="E1716" s="10" t="s">
        <v>19169</v>
      </c>
      <c r="F1716" t="str">
        <f t="shared" si="26"/>
        <v/>
      </c>
      <c r="G1716"/>
      <c r="J1716" t="s">
        <v>13568</v>
      </c>
      <c r="L1716">
        <v>862</v>
      </c>
    </row>
    <row r="1717" spans="1:12" ht="14.4" customHeight="1" x14ac:dyDescent="0.3">
      <c r="A1717" s="10" t="s">
        <v>19170</v>
      </c>
      <c r="B1717" s="10" t="s">
        <v>19171</v>
      </c>
      <c r="C1717" s="10" t="s">
        <v>19172</v>
      </c>
      <c r="D1717" s="10" t="s">
        <v>19173</v>
      </c>
      <c r="E1717" s="10" t="s">
        <v>19174</v>
      </c>
      <c r="F1717" t="str">
        <f t="shared" si="26"/>
        <v/>
      </c>
      <c r="G1717"/>
      <c r="J1717" t="s">
        <v>13568</v>
      </c>
      <c r="L1717">
        <v>863</v>
      </c>
    </row>
    <row r="1718" spans="1:12" ht="14.4" customHeight="1" x14ac:dyDescent="0.3">
      <c r="A1718" s="10" t="s">
        <v>19175</v>
      </c>
      <c r="B1718" s="10" t="s">
        <v>19176</v>
      </c>
      <c r="C1718" s="10" t="s">
        <v>19177</v>
      </c>
      <c r="D1718" s="10" t="s">
        <v>19178</v>
      </c>
      <c r="E1718" s="10" t="s">
        <v>19179</v>
      </c>
      <c r="F1718" t="str">
        <f t="shared" si="26"/>
        <v/>
      </c>
      <c r="G1718"/>
      <c r="J1718" t="s">
        <v>13568</v>
      </c>
      <c r="L1718">
        <v>864</v>
      </c>
    </row>
    <row r="1719" spans="1:12" ht="14.4" customHeight="1" x14ac:dyDescent="0.3">
      <c r="A1719" s="10" t="s">
        <v>19180</v>
      </c>
      <c r="B1719" s="10" t="s">
        <v>19166</v>
      </c>
      <c r="C1719" s="10" t="s">
        <v>19167</v>
      </c>
      <c r="D1719" s="10" t="s">
        <v>19181</v>
      </c>
      <c r="E1719" s="10" t="s">
        <v>19182</v>
      </c>
      <c r="F1719" t="str">
        <f t="shared" si="26"/>
        <v/>
      </c>
      <c r="G1719"/>
      <c r="J1719" t="s">
        <v>13568</v>
      </c>
      <c r="L1719">
        <v>865</v>
      </c>
    </row>
    <row r="1720" spans="1:12" ht="14.4" customHeight="1" x14ac:dyDescent="0.3">
      <c r="A1720" s="10" t="s">
        <v>19183</v>
      </c>
      <c r="B1720" s="10" t="s">
        <v>15297</v>
      </c>
      <c r="C1720" s="10" t="s">
        <v>15298</v>
      </c>
      <c r="D1720" s="10" t="s">
        <v>19184</v>
      </c>
      <c r="E1720" s="10" t="s">
        <v>19185</v>
      </c>
      <c r="F1720" t="str">
        <f t="shared" si="26"/>
        <v/>
      </c>
      <c r="G1720"/>
      <c r="I1720" s="49"/>
      <c r="J1720" t="s">
        <v>13568</v>
      </c>
      <c r="L1720">
        <v>866</v>
      </c>
    </row>
    <row r="1721" spans="1:12" ht="14.4" customHeight="1" x14ac:dyDescent="0.3">
      <c r="A1721" s="10" t="s">
        <v>19186</v>
      </c>
      <c r="B1721" s="10" t="s">
        <v>19187</v>
      </c>
      <c r="C1721" s="10" t="s">
        <v>19188</v>
      </c>
      <c r="D1721" s="10" t="s">
        <v>19189</v>
      </c>
      <c r="E1721" s="10" t="s">
        <v>19190</v>
      </c>
      <c r="F1721" t="str">
        <f t="shared" si="26"/>
        <v/>
      </c>
      <c r="G1721"/>
      <c r="J1721" t="s">
        <v>13568</v>
      </c>
      <c r="L1721">
        <v>867</v>
      </c>
    </row>
    <row r="1722" spans="1:12" ht="14.4" customHeight="1" x14ac:dyDescent="0.3">
      <c r="A1722" s="10" t="s">
        <v>19191</v>
      </c>
      <c r="B1722" s="10" t="s">
        <v>6370</v>
      </c>
      <c r="C1722" s="10" t="s">
        <v>12726</v>
      </c>
      <c r="D1722" s="10" t="s">
        <v>19192</v>
      </c>
      <c r="E1722" s="10" t="s">
        <v>19193</v>
      </c>
      <c r="F1722" t="str">
        <f t="shared" si="26"/>
        <v>y</v>
      </c>
      <c r="G1722" s="10" t="s">
        <v>18827</v>
      </c>
      <c r="H1722" s="49" t="s">
        <v>13616</v>
      </c>
      <c r="J1722" s="49" t="s">
        <v>13616</v>
      </c>
      <c r="L1722">
        <v>300</v>
      </c>
    </row>
    <row r="1723" spans="1:12" x14ac:dyDescent="0.3">
      <c r="A1723" s="10" t="s">
        <v>19194</v>
      </c>
      <c r="B1723" s="10" t="s">
        <v>6370</v>
      </c>
      <c r="C1723" s="10" t="s">
        <v>12726</v>
      </c>
      <c r="D1723" s="10" t="s">
        <v>19195</v>
      </c>
      <c r="E1723" s="10" t="s">
        <v>19196</v>
      </c>
      <c r="F1723" t="str">
        <f t="shared" si="26"/>
        <v>y</v>
      </c>
      <c r="G1723" s="10" t="s">
        <v>18827</v>
      </c>
      <c r="H1723" s="49" t="s">
        <v>13616</v>
      </c>
      <c r="J1723" s="49" t="s">
        <v>13616</v>
      </c>
      <c r="L1723">
        <v>38</v>
      </c>
    </row>
    <row r="1724" spans="1:12" x14ac:dyDescent="0.3">
      <c r="A1724" s="10" t="s">
        <v>19197</v>
      </c>
      <c r="B1724" s="10" t="s">
        <v>6370</v>
      </c>
      <c r="C1724" s="10" t="s">
        <v>12726</v>
      </c>
      <c r="D1724" s="10" t="s">
        <v>19195</v>
      </c>
      <c r="E1724" s="10" t="s">
        <v>19198</v>
      </c>
      <c r="F1724" t="str">
        <f t="shared" si="26"/>
        <v>y</v>
      </c>
      <c r="G1724" s="10" t="s">
        <v>18827</v>
      </c>
      <c r="H1724" s="49" t="s">
        <v>13616</v>
      </c>
      <c r="J1724" s="49" t="s">
        <v>13616</v>
      </c>
      <c r="L1724">
        <v>38</v>
      </c>
    </row>
    <row r="1725" spans="1:12" x14ac:dyDescent="0.3">
      <c r="A1725" s="10" t="s">
        <v>19199</v>
      </c>
      <c r="B1725" s="10" t="s">
        <v>6370</v>
      </c>
      <c r="C1725" s="10" t="s">
        <v>12726</v>
      </c>
      <c r="D1725" s="10" t="s">
        <v>19195</v>
      </c>
      <c r="E1725" s="10" t="s">
        <v>19200</v>
      </c>
      <c r="F1725" t="str">
        <f t="shared" si="26"/>
        <v>y</v>
      </c>
      <c r="H1725" s="49" t="s">
        <v>13616</v>
      </c>
      <c r="J1725" s="49" t="s">
        <v>13616</v>
      </c>
      <c r="L1725">
        <v>38</v>
      </c>
    </row>
    <row r="1726" spans="1:12" ht="14.4" customHeight="1" x14ac:dyDescent="0.3">
      <c r="A1726" s="10" t="s">
        <v>19201</v>
      </c>
      <c r="B1726" s="10" t="s">
        <v>12667</v>
      </c>
      <c r="C1726" s="10" t="s">
        <v>18033</v>
      </c>
      <c r="D1726" s="10" t="s">
        <v>19202</v>
      </c>
      <c r="E1726" s="10" t="s">
        <v>19203</v>
      </c>
      <c r="F1726" t="str">
        <f t="shared" si="26"/>
        <v>y</v>
      </c>
      <c r="G1726" s="10" t="s">
        <v>18827</v>
      </c>
      <c r="H1726" s="49" t="s">
        <v>13616</v>
      </c>
      <c r="J1726" s="49" t="s">
        <v>13616</v>
      </c>
      <c r="L1726">
        <v>870</v>
      </c>
    </row>
    <row r="1727" spans="1:12" ht="14.4" customHeight="1" x14ac:dyDescent="0.3">
      <c r="A1727" s="10" t="s">
        <v>19204</v>
      </c>
      <c r="B1727" s="10" t="s">
        <v>12744</v>
      </c>
      <c r="C1727" s="10" t="s">
        <v>12745</v>
      </c>
      <c r="D1727" s="10" t="s">
        <v>19192</v>
      </c>
      <c r="E1727" s="10" t="s">
        <v>19193</v>
      </c>
      <c r="F1727" t="str">
        <f t="shared" si="26"/>
        <v>y</v>
      </c>
      <c r="G1727" s="10" t="s">
        <v>18827</v>
      </c>
      <c r="H1727" s="49" t="s">
        <v>13616</v>
      </c>
      <c r="J1727" s="49" t="s">
        <v>13616</v>
      </c>
      <c r="L1727">
        <v>300</v>
      </c>
    </row>
    <row r="1728" spans="1:12" x14ac:dyDescent="0.3">
      <c r="A1728" s="10" t="s">
        <v>19205</v>
      </c>
      <c r="B1728" s="10" t="s">
        <v>12744</v>
      </c>
      <c r="C1728" s="10" t="s">
        <v>12745</v>
      </c>
      <c r="D1728" s="10" t="s">
        <v>19206</v>
      </c>
      <c r="E1728" s="10" t="s">
        <v>15696</v>
      </c>
      <c r="F1728" t="str">
        <f t="shared" si="26"/>
        <v>y</v>
      </c>
      <c r="G1728" s="10" t="s">
        <v>18827</v>
      </c>
      <c r="H1728" s="49" t="s">
        <v>13616</v>
      </c>
      <c r="J1728" s="49" t="s">
        <v>13616</v>
      </c>
      <c r="L1728">
        <v>871</v>
      </c>
    </row>
    <row r="1729" spans="1:12" x14ac:dyDescent="0.3">
      <c r="A1729" s="10" t="s">
        <v>19207</v>
      </c>
      <c r="B1729" s="10" t="s">
        <v>12744</v>
      </c>
      <c r="C1729" s="10" t="s">
        <v>12745</v>
      </c>
      <c r="D1729" s="10" t="s">
        <v>19195</v>
      </c>
      <c r="E1729" s="10" t="s">
        <v>19208</v>
      </c>
      <c r="F1729" t="str">
        <f t="shared" si="26"/>
        <v>y</v>
      </c>
      <c r="G1729" s="10" t="s">
        <v>18827</v>
      </c>
      <c r="H1729" s="49" t="s">
        <v>13616</v>
      </c>
      <c r="J1729" s="49" t="s">
        <v>13616</v>
      </c>
      <c r="L1729">
        <v>38</v>
      </c>
    </row>
    <row r="1730" spans="1:12" x14ac:dyDescent="0.3">
      <c r="A1730" s="10" t="s">
        <v>19209</v>
      </c>
      <c r="B1730" s="10" t="s">
        <v>12744</v>
      </c>
      <c r="C1730" s="10" t="s">
        <v>12745</v>
      </c>
      <c r="D1730" s="10" t="s">
        <v>19195</v>
      </c>
      <c r="E1730" s="10" t="s">
        <v>19210</v>
      </c>
      <c r="F1730" t="str">
        <f t="shared" si="26"/>
        <v>y</v>
      </c>
      <c r="G1730" s="10" t="s">
        <v>18827</v>
      </c>
      <c r="H1730" s="49" t="s">
        <v>13616</v>
      </c>
      <c r="J1730" s="49" t="s">
        <v>13616</v>
      </c>
      <c r="L1730">
        <v>38</v>
      </c>
    </row>
    <row r="1731" spans="1:12" ht="14.4" customHeight="1" x14ac:dyDescent="0.3">
      <c r="A1731" s="10" t="s">
        <v>19211</v>
      </c>
      <c r="B1731" s="10" t="s">
        <v>13743</v>
      </c>
      <c r="C1731" s="10" t="s">
        <v>13744</v>
      </c>
      <c r="D1731" s="10" t="s">
        <v>13740</v>
      </c>
      <c r="E1731" s="10" t="s">
        <v>19212</v>
      </c>
      <c r="F1731" t="str">
        <f t="shared" si="26"/>
        <v>y</v>
      </c>
      <c r="I1731" s="49" t="s">
        <v>13616</v>
      </c>
      <c r="L1731">
        <v>8</v>
      </c>
    </row>
    <row r="1732" spans="1:12" ht="14.4" customHeight="1" x14ac:dyDescent="0.3">
      <c r="A1732" s="10" t="s">
        <v>19213</v>
      </c>
      <c r="B1732" s="10" t="s">
        <v>12744</v>
      </c>
      <c r="C1732" s="10" t="s">
        <v>12745</v>
      </c>
      <c r="D1732" s="10" t="s">
        <v>19195</v>
      </c>
      <c r="E1732" s="10" t="s">
        <v>19214</v>
      </c>
      <c r="F1732" t="str">
        <f t="shared" si="26"/>
        <v>y</v>
      </c>
      <c r="G1732" s="10" t="s">
        <v>18827</v>
      </c>
      <c r="H1732" s="49" t="s">
        <v>13616</v>
      </c>
      <c r="J1732" s="49" t="s">
        <v>13616</v>
      </c>
      <c r="L1732">
        <v>38</v>
      </c>
    </row>
    <row r="1733" spans="1:12" ht="14.4" customHeight="1" x14ac:dyDescent="0.3">
      <c r="A1733" s="10" t="s">
        <v>19215</v>
      </c>
      <c r="B1733" s="10" t="s">
        <v>12744</v>
      </c>
      <c r="C1733" s="10" t="s">
        <v>12745</v>
      </c>
      <c r="D1733" s="10" t="s">
        <v>19195</v>
      </c>
      <c r="E1733" s="10" t="s">
        <v>19216</v>
      </c>
      <c r="F1733" t="str">
        <f t="shared" ref="F1733:F1796" si="27">IF(COUNTIF(H1733:J1733,"used")&gt;0,"y","")</f>
        <v/>
      </c>
      <c r="H1733" s="49" t="s">
        <v>13568</v>
      </c>
      <c r="J1733" s="49" t="s">
        <v>13568</v>
      </c>
      <c r="L1733">
        <v>38</v>
      </c>
    </row>
    <row r="1734" spans="1:12" ht="14.4" customHeight="1" x14ac:dyDescent="0.3">
      <c r="A1734" s="10" t="s">
        <v>19217</v>
      </c>
      <c r="B1734" s="10" t="s">
        <v>19218</v>
      </c>
      <c r="C1734" s="10" t="s">
        <v>19219</v>
      </c>
      <c r="D1734" s="10" t="s">
        <v>19220</v>
      </c>
      <c r="E1734" s="10" t="s">
        <v>19221</v>
      </c>
      <c r="F1734" t="str">
        <f t="shared" si="27"/>
        <v>y</v>
      </c>
      <c r="G1734" s="10" t="s">
        <v>18827</v>
      </c>
      <c r="H1734" s="49" t="s">
        <v>13616</v>
      </c>
      <c r="J1734" s="49" t="s">
        <v>13616</v>
      </c>
      <c r="L1734">
        <v>872</v>
      </c>
    </row>
    <row r="1735" spans="1:12" ht="14.4" customHeight="1" x14ac:dyDescent="0.3">
      <c r="A1735" s="10" t="s">
        <v>19222</v>
      </c>
      <c r="B1735" s="10" t="s">
        <v>16499</v>
      </c>
      <c r="C1735" s="10" t="s">
        <v>16500</v>
      </c>
      <c r="D1735" s="10" t="s">
        <v>19223</v>
      </c>
      <c r="E1735" s="10" t="s">
        <v>16363</v>
      </c>
      <c r="F1735" t="str">
        <f t="shared" si="27"/>
        <v>y</v>
      </c>
      <c r="G1735" s="10" t="s">
        <v>18835</v>
      </c>
      <c r="H1735" t="s">
        <v>13616</v>
      </c>
      <c r="J1735" s="49" t="s">
        <v>13616</v>
      </c>
      <c r="K1735" t="s">
        <v>13821</v>
      </c>
      <c r="L1735">
        <v>873</v>
      </c>
    </row>
    <row r="1736" spans="1:12" ht="14.4" customHeight="1" x14ac:dyDescent="0.3">
      <c r="A1736" s="10" t="s">
        <v>19224</v>
      </c>
      <c r="B1736" s="10" t="s">
        <v>19225</v>
      </c>
      <c r="C1736" s="10" t="s">
        <v>19226</v>
      </c>
      <c r="D1736" s="10" t="s">
        <v>19227</v>
      </c>
      <c r="E1736" s="10" t="s">
        <v>19228</v>
      </c>
      <c r="F1736" t="str">
        <f t="shared" si="27"/>
        <v>y</v>
      </c>
      <c r="G1736" s="10" t="s">
        <v>18835</v>
      </c>
      <c r="H1736" s="49" t="s">
        <v>13616</v>
      </c>
      <c r="J1736" s="49" t="s">
        <v>13616</v>
      </c>
      <c r="K1736" t="s">
        <v>13821</v>
      </c>
      <c r="L1736">
        <v>874</v>
      </c>
    </row>
    <row r="1737" spans="1:12" ht="14.4" customHeight="1" x14ac:dyDescent="0.3">
      <c r="A1737" s="10" t="s">
        <v>19229</v>
      </c>
      <c r="B1737" s="10" t="s">
        <v>19225</v>
      </c>
      <c r="C1737" s="10" t="s">
        <v>19226</v>
      </c>
      <c r="D1737" s="10" t="s">
        <v>19230</v>
      </c>
      <c r="E1737" s="10" t="s">
        <v>19231</v>
      </c>
      <c r="F1737" t="str">
        <f t="shared" si="27"/>
        <v>y</v>
      </c>
      <c r="G1737" s="10" t="s">
        <v>18835</v>
      </c>
      <c r="H1737" s="49" t="s">
        <v>13616</v>
      </c>
      <c r="J1737" s="49" t="s">
        <v>13616</v>
      </c>
      <c r="K1737" t="s">
        <v>13821</v>
      </c>
      <c r="L1737">
        <v>875</v>
      </c>
    </row>
    <row r="1738" spans="1:12" ht="14.4" customHeight="1" x14ac:dyDescent="0.3">
      <c r="A1738" s="10" t="s">
        <v>19232</v>
      </c>
      <c r="B1738" s="10" t="s">
        <v>19233</v>
      </c>
      <c r="C1738" s="10" t="s">
        <v>19234</v>
      </c>
      <c r="D1738" s="10" t="s">
        <v>19235</v>
      </c>
      <c r="E1738" s="10" t="s">
        <v>19236</v>
      </c>
      <c r="F1738" t="str">
        <f t="shared" si="27"/>
        <v>y</v>
      </c>
      <c r="G1738" s="10" t="s">
        <v>18835</v>
      </c>
      <c r="H1738" s="49" t="s">
        <v>13616</v>
      </c>
      <c r="J1738" t="s">
        <v>13616</v>
      </c>
      <c r="K1738" t="s">
        <v>13821</v>
      </c>
      <c r="L1738">
        <v>876</v>
      </c>
    </row>
    <row r="1739" spans="1:12" ht="14.4" customHeight="1" x14ac:dyDescent="0.3">
      <c r="A1739" s="10" t="s">
        <v>19237</v>
      </c>
      <c r="B1739" s="10" t="s">
        <v>19233</v>
      </c>
      <c r="C1739" s="10" t="s">
        <v>19234</v>
      </c>
      <c r="D1739" s="10" t="s">
        <v>19238</v>
      </c>
      <c r="E1739" s="10" t="s">
        <v>19239</v>
      </c>
      <c r="F1739" t="str">
        <f t="shared" si="27"/>
        <v>y</v>
      </c>
      <c r="G1739" s="10" t="s">
        <v>18835</v>
      </c>
      <c r="H1739" s="49" t="s">
        <v>13616</v>
      </c>
      <c r="J1739" t="s">
        <v>13616</v>
      </c>
      <c r="K1739" t="s">
        <v>13821</v>
      </c>
      <c r="L1739">
        <v>877</v>
      </c>
    </row>
    <row r="1740" spans="1:12" ht="14.4" customHeight="1" x14ac:dyDescent="0.3">
      <c r="A1740" s="10" t="s">
        <v>19240</v>
      </c>
      <c r="B1740" s="10" t="s">
        <v>19241</v>
      </c>
      <c r="C1740" s="10" t="s">
        <v>19242</v>
      </c>
      <c r="D1740" s="10" t="s">
        <v>19243</v>
      </c>
      <c r="E1740" s="10" t="s">
        <v>19244</v>
      </c>
      <c r="F1740" t="str">
        <f t="shared" si="27"/>
        <v>y</v>
      </c>
      <c r="G1740" s="10" t="s">
        <v>18835</v>
      </c>
      <c r="H1740" s="49" t="s">
        <v>13616</v>
      </c>
      <c r="K1740" t="s">
        <v>13821</v>
      </c>
      <c r="L1740">
        <v>878</v>
      </c>
    </row>
    <row r="1741" spans="1:12" ht="14.4" customHeight="1" x14ac:dyDescent="0.3">
      <c r="A1741" s="10" t="s">
        <v>19245</v>
      </c>
      <c r="B1741" s="10" t="s">
        <v>19241</v>
      </c>
      <c r="C1741" s="10" t="s">
        <v>19242</v>
      </c>
      <c r="D1741" s="10" t="s">
        <v>19246</v>
      </c>
      <c r="E1741" s="10" t="s">
        <v>19247</v>
      </c>
      <c r="F1741" t="str">
        <f t="shared" si="27"/>
        <v>y</v>
      </c>
      <c r="G1741" s="10" t="s">
        <v>18835</v>
      </c>
      <c r="H1741" s="49" t="s">
        <v>13616</v>
      </c>
      <c r="K1741" t="s">
        <v>13821</v>
      </c>
      <c r="L1741">
        <v>879</v>
      </c>
    </row>
    <row r="1742" spans="1:12" ht="14.4" customHeight="1" x14ac:dyDescent="0.3">
      <c r="A1742" s="10" t="s">
        <v>19248</v>
      </c>
      <c r="B1742" s="10" t="s">
        <v>19241</v>
      </c>
      <c r="C1742" s="10" t="s">
        <v>19242</v>
      </c>
      <c r="D1742" s="10" t="s">
        <v>19249</v>
      </c>
      <c r="E1742" s="10" t="s">
        <v>19250</v>
      </c>
      <c r="F1742" t="str">
        <f t="shared" si="27"/>
        <v>y</v>
      </c>
      <c r="G1742" s="10" t="s">
        <v>18835</v>
      </c>
      <c r="H1742" s="49" t="s">
        <v>13616</v>
      </c>
      <c r="K1742" t="s">
        <v>13821</v>
      </c>
      <c r="L1742">
        <v>880</v>
      </c>
    </row>
    <row r="1743" spans="1:12" ht="14.4" customHeight="1" x14ac:dyDescent="0.3">
      <c r="A1743" s="10" t="s">
        <v>19251</v>
      </c>
      <c r="B1743" s="10" t="s">
        <v>19252</v>
      </c>
      <c r="C1743" s="10" t="s">
        <v>19253</v>
      </c>
      <c r="D1743" s="10" t="s">
        <v>19254</v>
      </c>
      <c r="E1743" s="10" t="s">
        <v>19255</v>
      </c>
      <c r="F1743" t="str">
        <f t="shared" si="27"/>
        <v>y</v>
      </c>
      <c r="G1743" s="10" t="s">
        <v>18835</v>
      </c>
      <c r="H1743" s="49" t="s">
        <v>13616</v>
      </c>
      <c r="K1743" t="s">
        <v>13821</v>
      </c>
      <c r="L1743">
        <v>881</v>
      </c>
    </row>
    <row r="1744" spans="1:12" ht="14.4" customHeight="1" x14ac:dyDescent="0.3">
      <c r="A1744" s="10" t="s">
        <v>19256</v>
      </c>
      <c r="B1744" s="10" t="s">
        <v>19252</v>
      </c>
      <c r="C1744" s="10" t="s">
        <v>19253</v>
      </c>
      <c r="D1744" s="10" t="s">
        <v>19257</v>
      </c>
      <c r="E1744" s="10" t="s">
        <v>19258</v>
      </c>
      <c r="F1744" t="str">
        <f t="shared" si="27"/>
        <v>y</v>
      </c>
      <c r="G1744" s="10" t="s">
        <v>18835</v>
      </c>
      <c r="H1744" s="49" t="s">
        <v>13616</v>
      </c>
      <c r="K1744" t="s">
        <v>13821</v>
      </c>
      <c r="L1744">
        <v>882</v>
      </c>
    </row>
    <row r="1745" spans="1:12" ht="14.4" customHeight="1" x14ac:dyDescent="0.3">
      <c r="A1745" s="10" t="s">
        <v>19259</v>
      </c>
      <c r="B1745" s="10" t="s">
        <v>19252</v>
      </c>
      <c r="C1745" s="10" t="s">
        <v>19253</v>
      </c>
      <c r="D1745" s="10" t="s">
        <v>19260</v>
      </c>
      <c r="E1745" s="10" t="s">
        <v>19261</v>
      </c>
      <c r="F1745" t="str">
        <f t="shared" si="27"/>
        <v>y</v>
      </c>
      <c r="G1745" s="10" t="s">
        <v>18835</v>
      </c>
      <c r="H1745" s="49" t="s">
        <v>13616</v>
      </c>
      <c r="I1745" t="s">
        <v>13568</v>
      </c>
      <c r="J1745" t="s">
        <v>13616</v>
      </c>
      <c r="K1745" t="s">
        <v>13821</v>
      </c>
      <c r="L1745">
        <v>883</v>
      </c>
    </row>
    <row r="1746" spans="1:12" ht="14.4" customHeight="1" x14ac:dyDescent="0.3">
      <c r="A1746" s="10" t="s">
        <v>19262</v>
      </c>
      <c r="B1746" s="10" t="s">
        <v>19263</v>
      </c>
      <c r="C1746" s="10" t="s">
        <v>19264</v>
      </c>
      <c r="D1746" s="10" t="s">
        <v>16362</v>
      </c>
      <c r="E1746" s="10" t="s">
        <v>16363</v>
      </c>
      <c r="F1746" t="str">
        <f t="shared" si="27"/>
        <v>y</v>
      </c>
      <c r="G1746" s="10" t="s">
        <v>18835</v>
      </c>
      <c r="H1746" t="s">
        <v>13616</v>
      </c>
      <c r="I1746" t="s">
        <v>13568</v>
      </c>
      <c r="J1746" s="49" t="s">
        <v>13616</v>
      </c>
      <c r="K1746" t="s">
        <v>13821</v>
      </c>
      <c r="L1746">
        <v>21</v>
      </c>
    </row>
    <row r="1747" spans="1:12" ht="14.4" customHeight="1" x14ac:dyDescent="0.3">
      <c r="A1747" s="10" t="s">
        <v>14002</v>
      </c>
      <c r="B1747" s="10" t="s">
        <v>12164</v>
      </c>
      <c r="C1747" s="10" t="s">
        <v>19265</v>
      </c>
      <c r="D1747" s="10" t="s">
        <v>19266</v>
      </c>
      <c r="E1747" s="10" t="s">
        <v>14005</v>
      </c>
      <c r="F1747" t="str">
        <f t="shared" si="27"/>
        <v>y</v>
      </c>
      <c r="G1747" s="10" t="s">
        <v>18835</v>
      </c>
      <c r="H1747" s="49" t="s">
        <v>13616</v>
      </c>
      <c r="I1747" t="s">
        <v>13568</v>
      </c>
      <c r="J1747" s="49" t="s">
        <v>13616</v>
      </c>
      <c r="K1747" t="s">
        <v>13821</v>
      </c>
      <c r="L1747">
        <v>93</v>
      </c>
    </row>
    <row r="1748" spans="1:12" ht="14.4" customHeight="1" x14ac:dyDescent="0.3">
      <c r="A1748" s="10" t="s">
        <v>14011</v>
      </c>
      <c r="B1748" s="10" t="s">
        <v>12164</v>
      </c>
      <c r="C1748" s="10" t="s">
        <v>19265</v>
      </c>
      <c r="D1748" s="10" t="s">
        <v>19266</v>
      </c>
      <c r="E1748" s="10" t="s">
        <v>14013</v>
      </c>
      <c r="F1748" t="str">
        <f t="shared" si="27"/>
        <v>y</v>
      </c>
      <c r="G1748" s="10" t="s">
        <v>18835</v>
      </c>
      <c r="H1748" s="49" t="s">
        <v>13616</v>
      </c>
      <c r="I1748" t="s">
        <v>13568</v>
      </c>
      <c r="J1748" s="49" t="s">
        <v>13616</v>
      </c>
      <c r="K1748" t="s">
        <v>13821</v>
      </c>
      <c r="L1748">
        <v>93</v>
      </c>
    </row>
    <row r="1749" spans="1:12" ht="14.4" customHeight="1" x14ac:dyDescent="0.3">
      <c r="A1749" s="10" t="s">
        <v>14019</v>
      </c>
      <c r="B1749" s="10" t="s">
        <v>12226</v>
      </c>
      <c r="C1749" s="10" t="s">
        <v>19267</v>
      </c>
      <c r="D1749" s="10" t="s">
        <v>19266</v>
      </c>
      <c r="E1749" s="10" t="s">
        <v>14005</v>
      </c>
      <c r="F1749" t="str">
        <f t="shared" si="27"/>
        <v>y</v>
      </c>
      <c r="G1749" s="10" t="s">
        <v>18835</v>
      </c>
      <c r="H1749" s="49" t="s">
        <v>13616</v>
      </c>
      <c r="I1749" t="s">
        <v>13568</v>
      </c>
      <c r="J1749" s="49" t="s">
        <v>13616</v>
      </c>
      <c r="K1749" t="s">
        <v>13821</v>
      </c>
      <c r="L1749">
        <v>93</v>
      </c>
    </row>
    <row r="1750" spans="1:12" ht="14.4" customHeight="1" x14ac:dyDescent="0.3">
      <c r="A1750" s="10" t="s">
        <v>14026</v>
      </c>
      <c r="B1750" s="10" t="s">
        <v>12226</v>
      </c>
      <c r="C1750" s="10" t="s">
        <v>19267</v>
      </c>
      <c r="D1750" s="10" t="s">
        <v>19266</v>
      </c>
      <c r="E1750" s="10" t="s">
        <v>14027</v>
      </c>
      <c r="F1750" t="str">
        <f t="shared" si="27"/>
        <v>y</v>
      </c>
      <c r="G1750" s="10" t="s">
        <v>18835</v>
      </c>
      <c r="H1750" s="49" t="s">
        <v>13616</v>
      </c>
      <c r="I1750" t="s">
        <v>13568</v>
      </c>
      <c r="J1750" s="49" t="s">
        <v>13616</v>
      </c>
      <c r="K1750" t="s">
        <v>13821</v>
      </c>
      <c r="L1750">
        <v>93</v>
      </c>
    </row>
    <row r="1751" spans="1:12" ht="14.4" customHeight="1" x14ac:dyDescent="0.3">
      <c r="A1751" s="10" t="s">
        <v>19268</v>
      </c>
      <c r="B1751" s="10" t="s">
        <v>19269</v>
      </c>
      <c r="C1751" s="10" t="s">
        <v>19270</v>
      </c>
      <c r="D1751" s="10" t="s">
        <v>19271</v>
      </c>
      <c r="E1751" s="10" t="s">
        <v>19272</v>
      </c>
      <c r="F1751" t="str">
        <f t="shared" si="27"/>
        <v>y</v>
      </c>
      <c r="G1751" s="10" t="s">
        <v>18835</v>
      </c>
      <c r="H1751" s="49" t="s">
        <v>13616</v>
      </c>
      <c r="J1751" s="49" t="s">
        <v>13616</v>
      </c>
      <c r="K1751" t="s">
        <v>13821</v>
      </c>
      <c r="L1751">
        <v>127</v>
      </c>
    </row>
    <row r="1752" spans="1:12" ht="14.4" customHeight="1" x14ac:dyDescent="0.3">
      <c r="A1752" s="10" t="s">
        <v>19273</v>
      </c>
      <c r="B1752" s="10" t="s">
        <v>19269</v>
      </c>
      <c r="C1752" s="10" t="s">
        <v>19270</v>
      </c>
      <c r="D1752" s="10" t="s">
        <v>19271</v>
      </c>
      <c r="E1752" s="10" t="s">
        <v>19274</v>
      </c>
      <c r="F1752" t="str">
        <f t="shared" si="27"/>
        <v>y</v>
      </c>
      <c r="G1752" s="10" t="s">
        <v>18835</v>
      </c>
      <c r="H1752" s="49" t="s">
        <v>13616</v>
      </c>
      <c r="J1752" s="49" t="s">
        <v>13616</v>
      </c>
      <c r="K1752" t="s">
        <v>13821</v>
      </c>
      <c r="L1752">
        <v>127</v>
      </c>
    </row>
    <row r="1753" spans="1:12" ht="14.4" customHeight="1" x14ac:dyDescent="0.3">
      <c r="A1753" s="10" t="s">
        <v>19275</v>
      </c>
      <c r="B1753" s="10" t="s">
        <v>19269</v>
      </c>
      <c r="C1753" s="10" t="s">
        <v>19270</v>
      </c>
      <c r="D1753" s="10" t="s">
        <v>19276</v>
      </c>
      <c r="E1753" s="10" t="s">
        <v>19277</v>
      </c>
      <c r="F1753" t="str">
        <f t="shared" si="27"/>
        <v>y</v>
      </c>
      <c r="G1753" s="10" t="s">
        <v>18835</v>
      </c>
      <c r="H1753" s="49" t="s">
        <v>13616</v>
      </c>
      <c r="J1753" s="49" t="s">
        <v>13616</v>
      </c>
      <c r="K1753" t="s">
        <v>13821</v>
      </c>
      <c r="L1753">
        <v>886</v>
      </c>
    </row>
    <row r="1754" spans="1:12" ht="14.4" customHeight="1" x14ac:dyDescent="0.3">
      <c r="A1754" s="10" t="s">
        <v>19278</v>
      </c>
      <c r="B1754" s="10" t="s">
        <v>19269</v>
      </c>
      <c r="C1754" s="10" t="s">
        <v>19270</v>
      </c>
      <c r="D1754" s="10" t="s">
        <v>19279</v>
      </c>
      <c r="E1754" s="10" t="s">
        <v>19280</v>
      </c>
      <c r="F1754" t="str">
        <f t="shared" si="27"/>
        <v>y</v>
      </c>
      <c r="G1754" s="10" t="s">
        <v>18835</v>
      </c>
      <c r="H1754" s="49" t="s">
        <v>13616</v>
      </c>
      <c r="J1754" s="49" t="s">
        <v>13616</v>
      </c>
      <c r="K1754" t="s">
        <v>13821</v>
      </c>
      <c r="L1754">
        <v>887</v>
      </c>
    </row>
    <row r="1755" spans="1:12" ht="14.4" customHeight="1" x14ac:dyDescent="0.3">
      <c r="A1755" s="10" t="s">
        <v>19281</v>
      </c>
      <c r="B1755" s="10" t="s">
        <v>19269</v>
      </c>
      <c r="C1755" s="10" t="s">
        <v>19270</v>
      </c>
      <c r="D1755" s="10" t="s">
        <v>19282</v>
      </c>
      <c r="E1755" s="10" t="s">
        <v>19283</v>
      </c>
      <c r="F1755" t="str">
        <f t="shared" si="27"/>
        <v>y</v>
      </c>
      <c r="G1755" s="10" t="s">
        <v>18835</v>
      </c>
      <c r="H1755" s="49" t="s">
        <v>13616</v>
      </c>
      <c r="I1755" t="s">
        <v>13568</v>
      </c>
      <c r="J1755" s="49" t="s">
        <v>13616</v>
      </c>
      <c r="K1755" t="s">
        <v>13821</v>
      </c>
      <c r="L1755">
        <v>888</v>
      </c>
    </row>
    <row r="1756" spans="1:12" ht="14.4" customHeight="1" x14ac:dyDescent="0.3">
      <c r="A1756" s="10" t="s">
        <v>19284</v>
      </c>
      <c r="B1756" s="10" t="s">
        <v>19269</v>
      </c>
      <c r="C1756" s="10" t="s">
        <v>19270</v>
      </c>
      <c r="D1756" s="10" t="s">
        <v>19271</v>
      </c>
      <c r="E1756" s="10" t="s">
        <v>19285</v>
      </c>
      <c r="F1756" t="str">
        <f t="shared" si="27"/>
        <v>y</v>
      </c>
      <c r="G1756" s="10" t="s">
        <v>18835</v>
      </c>
      <c r="H1756" s="49" t="s">
        <v>13616</v>
      </c>
      <c r="I1756" t="s">
        <v>13568</v>
      </c>
      <c r="J1756" s="49" t="s">
        <v>13616</v>
      </c>
      <c r="K1756" t="s">
        <v>13821</v>
      </c>
      <c r="L1756">
        <v>127</v>
      </c>
    </row>
    <row r="1757" spans="1:12" ht="14.4" customHeight="1" x14ac:dyDescent="0.3">
      <c r="A1757" s="10" t="s">
        <v>19286</v>
      </c>
      <c r="B1757" s="10" t="s">
        <v>19287</v>
      </c>
      <c r="C1757" s="10" t="s">
        <v>19288</v>
      </c>
      <c r="D1757" s="10" t="s">
        <v>19289</v>
      </c>
      <c r="E1757" s="10" t="s">
        <v>19290</v>
      </c>
      <c r="F1757" t="str">
        <f t="shared" si="27"/>
        <v>y</v>
      </c>
      <c r="G1757" s="10" t="s">
        <v>18827</v>
      </c>
      <c r="H1757" s="49" t="s">
        <v>13616</v>
      </c>
      <c r="J1757" s="49" t="s">
        <v>13616</v>
      </c>
      <c r="L1757">
        <v>128</v>
      </c>
    </row>
    <row r="1758" spans="1:12" ht="14.4" customHeight="1" x14ac:dyDescent="0.3">
      <c r="A1758" s="10" t="s">
        <v>19291</v>
      </c>
      <c r="B1758" s="10" t="s">
        <v>19287</v>
      </c>
      <c r="C1758" s="10" t="s">
        <v>19288</v>
      </c>
      <c r="D1758" s="10" t="s">
        <v>19289</v>
      </c>
      <c r="E1758" s="10" t="s">
        <v>19292</v>
      </c>
      <c r="F1758" t="str">
        <f t="shared" si="27"/>
        <v>y</v>
      </c>
      <c r="G1758" s="10" t="s">
        <v>18827</v>
      </c>
      <c r="H1758" s="49" t="s">
        <v>13616</v>
      </c>
      <c r="J1758" s="49" t="s">
        <v>13616</v>
      </c>
      <c r="L1758">
        <v>128</v>
      </c>
    </row>
    <row r="1759" spans="1:12" ht="14.4" customHeight="1" x14ac:dyDescent="0.3">
      <c r="A1759" s="10" t="s">
        <v>19293</v>
      </c>
      <c r="B1759" s="10" t="s">
        <v>19287</v>
      </c>
      <c r="C1759" s="10" t="s">
        <v>19288</v>
      </c>
      <c r="D1759" s="10" t="s">
        <v>19289</v>
      </c>
      <c r="E1759" s="10" t="s">
        <v>19294</v>
      </c>
      <c r="F1759" t="str">
        <f t="shared" si="27"/>
        <v>y</v>
      </c>
      <c r="G1759" s="10" t="s">
        <v>18827</v>
      </c>
      <c r="H1759" s="49" t="s">
        <v>13616</v>
      </c>
      <c r="J1759" s="49" t="s">
        <v>13616</v>
      </c>
      <c r="L1759">
        <v>128</v>
      </c>
    </row>
    <row r="1760" spans="1:12" ht="14.4" customHeight="1" x14ac:dyDescent="0.3">
      <c r="A1760" s="10" t="s">
        <v>19295</v>
      </c>
      <c r="B1760" s="10" t="s">
        <v>19287</v>
      </c>
      <c r="C1760" s="10" t="s">
        <v>19288</v>
      </c>
      <c r="D1760" s="10" t="s">
        <v>19296</v>
      </c>
      <c r="E1760" s="10" t="s">
        <v>19297</v>
      </c>
      <c r="F1760" t="str">
        <f t="shared" si="27"/>
        <v>y</v>
      </c>
      <c r="G1760" s="10" t="s">
        <v>18827</v>
      </c>
      <c r="H1760" s="49" t="s">
        <v>13616</v>
      </c>
      <c r="J1760" s="49" t="s">
        <v>13616</v>
      </c>
      <c r="L1760">
        <v>890</v>
      </c>
    </row>
    <row r="1761" spans="1:12" ht="14.4" customHeight="1" x14ac:dyDescent="0.3">
      <c r="A1761" s="10" t="s">
        <v>19298</v>
      </c>
      <c r="B1761" s="10" t="s">
        <v>19287</v>
      </c>
      <c r="C1761" s="10" t="s">
        <v>19288</v>
      </c>
      <c r="D1761" s="10" t="s">
        <v>19299</v>
      </c>
      <c r="E1761" s="10" t="s">
        <v>19300</v>
      </c>
      <c r="F1761" t="str">
        <f t="shared" si="27"/>
        <v>y</v>
      </c>
      <c r="G1761" s="10" t="s">
        <v>18827</v>
      </c>
      <c r="H1761" s="49" t="s">
        <v>13616</v>
      </c>
      <c r="J1761" s="49" t="s">
        <v>13616</v>
      </c>
      <c r="L1761">
        <v>891</v>
      </c>
    </row>
    <row r="1762" spans="1:12" ht="14.4" customHeight="1" x14ac:dyDescent="0.3">
      <c r="A1762" s="10" t="s">
        <v>19301</v>
      </c>
      <c r="B1762" s="10" t="s">
        <v>19287</v>
      </c>
      <c r="C1762" s="10" t="s">
        <v>19288</v>
      </c>
      <c r="D1762" s="10" t="s">
        <v>19302</v>
      </c>
      <c r="E1762" s="10" t="s">
        <v>19303</v>
      </c>
      <c r="F1762" t="str">
        <f t="shared" si="27"/>
        <v>y</v>
      </c>
      <c r="G1762" s="10" t="s">
        <v>18827</v>
      </c>
      <c r="H1762" s="49" t="s">
        <v>13616</v>
      </c>
      <c r="J1762" s="49" t="s">
        <v>13616</v>
      </c>
      <c r="L1762">
        <v>892</v>
      </c>
    </row>
    <row r="1763" spans="1:12" ht="14.4" customHeight="1" x14ac:dyDescent="0.3">
      <c r="A1763" s="10" t="s">
        <v>19304</v>
      </c>
      <c r="B1763" s="10" t="s">
        <v>19305</v>
      </c>
      <c r="C1763" s="10" t="s">
        <v>19306</v>
      </c>
      <c r="D1763" s="10" t="s">
        <v>19307</v>
      </c>
      <c r="E1763" s="10" t="s">
        <v>19308</v>
      </c>
      <c r="F1763" t="str">
        <f t="shared" si="27"/>
        <v>y</v>
      </c>
      <c r="G1763" s="15" t="s">
        <v>18985</v>
      </c>
      <c r="H1763" s="49" t="s">
        <v>13616</v>
      </c>
      <c r="I1763" s="49" t="s">
        <v>13616</v>
      </c>
      <c r="J1763" s="49" t="s">
        <v>13616</v>
      </c>
      <c r="L1763">
        <v>305</v>
      </c>
    </row>
    <row r="1764" spans="1:12" ht="14.4" customHeight="1" x14ac:dyDescent="0.3">
      <c r="A1764" s="10" t="s">
        <v>19309</v>
      </c>
      <c r="B1764" s="10" t="s">
        <v>19305</v>
      </c>
      <c r="C1764" s="10" t="s">
        <v>19306</v>
      </c>
      <c r="D1764" s="10" t="s">
        <v>19307</v>
      </c>
      <c r="E1764" s="10" t="s">
        <v>19310</v>
      </c>
      <c r="F1764" t="str">
        <f t="shared" si="27"/>
        <v>y</v>
      </c>
      <c r="G1764" t="s">
        <v>18985</v>
      </c>
      <c r="H1764" s="49" t="s">
        <v>13616</v>
      </c>
      <c r="I1764" s="49" t="s">
        <v>13616</v>
      </c>
      <c r="J1764" s="49" t="s">
        <v>13616</v>
      </c>
      <c r="L1764">
        <v>305</v>
      </c>
    </row>
    <row r="1765" spans="1:12" ht="14.4" customHeight="1" x14ac:dyDescent="0.3">
      <c r="A1765" s="10" t="s">
        <v>19311</v>
      </c>
      <c r="B1765" s="10" t="s">
        <v>13798</v>
      </c>
      <c r="C1765" s="10" t="s">
        <v>19312</v>
      </c>
      <c r="D1765" s="10" t="s">
        <v>19313</v>
      </c>
      <c r="E1765" s="10" t="s">
        <v>19314</v>
      </c>
      <c r="F1765" t="str">
        <f t="shared" si="27"/>
        <v>y</v>
      </c>
      <c r="G1765" t="s">
        <v>19315</v>
      </c>
      <c r="H1765" s="49" t="s">
        <v>13616</v>
      </c>
      <c r="I1765" s="49" t="s">
        <v>13616</v>
      </c>
      <c r="J1765" s="49" t="s">
        <v>13616</v>
      </c>
      <c r="L1765">
        <v>894</v>
      </c>
    </row>
    <row r="1766" spans="1:12" ht="14.4" customHeight="1" x14ac:dyDescent="0.3">
      <c r="A1766" s="10" t="s">
        <v>19316</v>
      </c>
      <c r="B1766" s="10" t="s">
        <v>19317</v>
      </c>
      <c r="C1766" s="10" t="s">
        <v>19318</v>
      </c>
      <c r="D1766" s="10" t="s">
        <v>19319</v>
      </c>
      <c r="E1766" s="10" t="s">
        <v>15804</v>
      </c>
      <c r="F1766" t="str">
        <f t="shared" si="27"/>
        <v>y</v>
      </c>
      <c r="G1766" s="48" t="s">
        <v>18817</v>
      </c>
      <c r="H1766" s="49" t="s">
        <v>13616</v>
      </c>
      <c r="I1766" s="49" t="s">
        <v>13616</v>
      </c>
      <c r="J1766" s="49" t="s">
        <v>13616</v>
      </c>
      <c r="K1766" t="s">
        <v>13821</v>
      </c>
      <c r="L1766">
        <v>895</v>
      </c>
    </row>
    <row r="1767" spans="1:12" ht="14.4" customHeight="1" x14ac:dyDescent="0.3">
      <c r="A1767" s="10" t="s">
        <v>19320</v>
      </c>
      <c r="B1767" s="10" t="s">
        <v>19321</v>
      </c>
      <c r="C1767" s="10" t="s">
        <v>19322</v>
      </c>
      <c r="D1767" s="10" t="s">
        <v>19323</v>
      </c>
      <c r="E1767" s="10" t="s">
        <v>19324</v>
      </c>
      <c r="F1767" t="str">
        <f t="shared" si="27"/>
        <v>y</v>
      </c>
      <c r="G1767" s="10" t="s">
        <v>18835</v>
      </c>
      <c r="H1767" t="s">
        <v>13616</v>
      </c>
      <c r="J1767" s="49" t="s">
        <v>13616</v>
      </c>
      <c r="K1767" t="s">
        <v>13821</v>
      </c>
      <c r="L1767">
        <v>896</v>
      </c>
    </row>
    <row r="1768" spans="1:12" ht="14.4" customHeight="1" x14ac:dyDescent="0.3">
      <c r="A1768" s="10" t="s">
        <v>19325</v>
      </c>
      <c r="B1768" s="10" t="s">
        <v>4496</v>
      </c>
      <c r="C1768" s="10" t="s">
        <v>19326</v>
      </c>
      <c r="D1768" s="10" t="s">
        <v>15948</v>
      </c>
      <c r="E1768" s="10" t="s">
        <v>15804</v>
      </c>
      <c r="F1768" t="str">
        <f t="shared" si="27"/>
        <v>y</v>
      </c>
      <c r="G1768" s="48" t="s">
        <v>18817</v>
      </c>
      <c r="H1768" s="49" t="s">
        <v>13616</v>
      </c>
      <c r="I1768" s="49" t="s">
        <v>13616</v>
      </c>
      <c r="J1768" s="49" t="s">
        <v>13616</v>
      </c>
      <c r="K1768" t="s">
        <v>13821</v>
      </c>
      <c r="L1768">
        <v>95</v>
      </c>
    </row>
    <row r="1769" spans="1:12" ht="14.4" customHeight="1" x14ac:dyDescent="0.3">
      <c r="A1769" s="10" t="s">
        <v>15946</v>
      </c>
      <c r="B1769" s="10" t="s">
        <v>12815</v>
      </c>
      <c r="C1769" s="10" t="s">
        <v>19327</v>
      </c>
      <c r="D1769" s="10" t="s">
        <v>15948</v>
      </c>
      <c r="E1769" s="10" t="s">
        <v>15696</v>
      </c>
      <c r="F1769" t="str">
        <f t="shared" si="27"/>
        <v>y</v>
      </c>
      <c r="G1769" t="s">
        <v>18827</v>
      </c>
      <c r="H1769" s="49" t="s">
        <v>13616</v>
      </c>
      <c r="I1769" t="s">
        <v>13568</v>
      </c>
      <c r="J1769" t="s">
        <v>13616</v>
      </c>
      <c r="L1769">
        <v>95</v>
      </c>
    </row>
    <row r="1770" spans="1:12" ht="14.4" customHeight="1" x14ac:dyDescent="0.3">
      <c r="A1770" s="10" t="s">
        <v>19328</v>
      </c>
      <c r="B1770" s="10" t="s">
        <v>19329</v>
      </c>
      <c r="C1770" s="10" t="s">
        <v>19330</v>
      </c>
      <c r="D1770" s="10" t="s">
        <v>19331</v>
      </c>
      <c r="E1770" s="10" t="s">
        <v>15804</v>
      </c>
      <c r="F1770" t="str">
        <f t="shared" si="27"/>
        <v>y</v>
      </c>
      <c r="G1770" t="s">
        <v>18827</v>
      </c>
      <c r="H1770" s="49" t="s">
        <v>13616</v>
      </c>
      <c r="I1770" t="s">
        <v>13568</v>
      </c>
      <c r="J1770" s="49" t="s">
        <v>13616</v>
      </c>
      <c r="K1770" t="s">
        <v>13821</v>
      </c>
      <c r="L1770">
        <v>897</v>
      </c>
    </row>
    <row r="1771" spans="1:12" ht="14.4" customHeight="1" x14ac:dyDescent="0.3">
      <c r="A1771" s="10" t="s">
        <v>19332</v>
      </c>
      <c r="B1771" s="10" t="s">
        <v>19333</v>
      </c>
      <c r="C1771" s="10" t="s">
        <v>19334</v>
      </c>
      <c r="D1771" s="10" t="s">
        <v>19335</v>
      </c>
      <c r="E1771" s="10" t="s">
        <v>19336</v>
      </c>
      <c r="F1771" t="str">
        <f t="shared" si="27"/>
        <v>y</v>
      </c>
      <c r="G1771" t="s">
        <v>18827</v>
      </c>
      <c r="H1771" s="49" t="s">
        <v>13616</v>
      </c>
      <c r="I1771" t="s">
        <v>13568</v>
      </c>
      <c r="J1771" s="49" t="s">
        <v>13616</v>
      </c>
      <c r="L1771">
        <v>898</v>
      </c>
    </row>
    <row r="1772" spans="1:12" ht="14.4" customHeight="1" x14ac:dyDescent="0.3">
      <c r="A1772" s="10" t="s">
        <v>19337</v>
      </c>
      <c r="B1772" s="10" t="s">
        <v>563</v>
      </c>
      <c r="C1772" s="10" t="s">
        <v>19338</v>
      </c>
      <c r="D1772" s="10" t="s">
        <v>19339</v>
      </c>
      <c r="E1772" s="10" t="s">
        <v>19340</v>
      </c>
      <c r="F1772" t="str">
        <f t="shared" si="27"/>
        <v>y</v>
      </c>
      <c r="G1772" s="48" t="s">
        <v>19341</v>
      </c>
      <c r="H1772" s="49" t="s">
        <v>13616</v>
      </c>
      <c r="I1772" s="49" t="s">
        <v>13616</v>
      </c>
      <c r="J1772" s="49" t="s">
        <v>13616</v>
      </c>
      <c r="L1772">
        <v>899</v>
      </c>
    </row>
    <row r="1773" spans="1:12" ht="14.4" customHeight="1" x14ac:dyDescent="0.3">
      <c r="A1773" s="10" t="s">
        <v>19342</v>
      </c>
      <c r="B1773" s="10" t="s">
        <v>708</v>
      </c>
      <c r="C1773" s="10" t="s">
        <v>19343</v>
      </c>
      <c r="D1773" s="10" t="s">
        <v>19344</v>
      </c>
      <c r="E1773" s="10" t="s">
        <v>15804</v>
      </c>
      <c r="F1773" t="str">
        <f t="shared" si="27"/>
        <v>y</v>
      </c>
      <c r="G1773" t="s">
        <v>18827</v>
      </c>
      <c r="H1773" s="49" t="s">
        <v>13616</v>
      </c>
      <c r="I1773" t="s">
        <v>13568</v>
      </c>
      <c r="J1773" s="49" t="s">
        <v>13616</v>
      </c>
      <c r="L1773">
        <v>900</v>
      </c>
    </row>
    <row r="1774" spans="1:12" ht="14.4" customHeight="1" x14ac:dyDescent="0.3">
      <c r="A1774" s="10" t="s">
        <v>19345</v>
      </c>
      <c r="B1774" s="10" t="s">
        <v>3140</v>
      </c>
      <c r="C1774" s="10" t="s">
        <v>19346</v>
      </c>
      <c r="D1774" s="10" t="s">
        <v>19347</v>
      </c>
      <c r="E1774" s="10" t="s">
        <v>19348</v>
      </c>
      <c r="F1774" t="str">
        <f t="shared" si="27"/>
        <v>y</v>
      </c>
      <c r="G1774" t="s">
        <v>18827</v>
      </c>
      <c r="H1774" s="49" t="s">
        <v>13616</v>
      </c>
      <c r="I1774" t="s">
        <v>13568</v>
      </c>
      <c r="J1774" s="49" t="s">
        <v>13616</v>
      </c>
      <c r="L1774">
        <v>901</v>
      </c>
    </row>
    <row r="1775" spans="1:12" ht="14.4" customHeight="1" x14ac:dyDescent="0.3">
      <c r="A1775" s="10" t="s">
        <v>19349</v>
      </c>
      <c r="B1775" s="10" t="s">
        <v>3140</v>
      </c>
      <c r="C1775" s="10" t="s">
        <v>19346</v>
      </c>
      <c r="D1775" s="10" t="s">
        <v>19350</v>
      </c>
      <c r="E1775" s="10" t="s">
        <v>19351</v>
      </c>
      <c r="F1775" t="str">
        <f t="shared" si="27"/>
        <v>y</v>
      </c>
      <c r="G1775" t="s">
        <v>18827</v>
      </c>
      <c r="H1775" s="49" t="s">
        <v>13616</v>
      </c>
      <c r="I1775" t="s">
        <v>13568</v>
      </c>
      <c r="J1775" s="49" t="s">
        <v>13616</v>
      </c>
      <c r="L1775">
        <v>902</v>
      </c>
    </row>
    <row r="1776" spans="1:12" ht="14.4" customHeight="1" x14ac:dyDescent="0.3">
      <c r="A1776" s="10" t="s">
        <v>19352</v>
      </c>
      <c r="B1776" s="10" t="s">
        <v>3140</v>
      </c>
      <c r="C1776" s="10" t="s">
        <v>19346</v>
      </c>
      <c r="D1776" s="10" t="s">
        <v>19353</v>
      </c>
      <c r="E1776" s="10" t="s">
        <v>19354</v>
      </c>
      <c r="F1776" t="str">
        <f t="shared" si="27"/>
        <v>y</v>
      </c>
      <c r="G1776" t="s">
        <v>18827</v>
      </c>
      <c r="H1776" s="49" t="s">
        <v>13616</v>
      </c>
      <c r="I1776" t="s">
        <v>13568</v>
      </c>
      <c r="J1776" s="49" t="s">
        <v>13616</v>
      </c>
      <c r="L1776">
        <v>903</v>
      </c>
    </row>
    <row r="1777" spans="1:12" ht="14.4" customHeight="1" x14ac:dyDescent="0.3">
      <c r="A1777" s="10" t="s">
        <v>19355</v>
      </c>
      <c r="B1777" s="10" t="s">
        <v>13754</v>
      </c>
      <c r="C1777" s="10" t="s">
        <v>13755</v>
      </c>
      <c r="D1777" s="10" t="s">
        <v>13740</v>
      </c>
      <c r="E1777" s="10" t="s">
        <v>19212</v>
      </c>
      <c r="F1777" t="str">
        <f t="shared" si="27"/>
        <v>y</v>
      </c>
      <c r="I1777" s="49" t="s">
        <v>13616</v>
      </c>
      <c r="L1777">
        <v>8</v>
      </c>
    </row>
    <row r="1778" spans="1:12" ht="14.4" customHeight="1" x14ac:dyDescent="0.3">
      <c r="A1778" s="10" t="s">
        <v>19356</v>
      </c>
      <c r="B1778" s="10" t="s">
        <v>3140</v>
      </c>
      <c r="C1778" s="10" t="s">
        <v>19346</v>
      </c>
      <c r="D1778" s="10" t="s">
        <v>19357</v>
      </c>
      <c r="E1778" s="10" t="s">
        <v>19358</v>
      </c>
      <c r="F1778" t="str">
        <f t="shared" si="27"/>
        <v>y</v>
      </c>
      <c r="G1778" t="s">
        <v>18827</v>
      </c>
      <c r="H1778" s="49" t="s">
        <v>13616</v>
      </c>
      <c r="I1778" t="s">
        <v>13568</v>
      </c>
      <c r="J1778" s="49" t="s">
        <v>13616</v>
      </c>
      <c r="L1778">
        <v>904</v>
      </c>
    </row>
    <row r="1779" spans="1:12" ht="14.4" customHeight="1" x14ac:dyDescent="0.3">
      <c r="A1779" s="10" t="s">
        <v>19359</v>
      </c>
      <c r="B1779" s="10" t="s">
        <v>3140</v>
      </c>
      <c r="C1779" s="10" t="s">
        <v>19346</v>
      </c>
      <c r="D1779" s="10" t="s">
        <v>19360</v>
      </c>
      <c r="E1779" s="10" t="s">
        <v>19361</v>
      </c>
      <c r="F1779" t="str">
        <f t="shared" si="27"/>
        <v>y</v>
      </c>
      <c r="G1779" t="s">
        <v>18827</v>
      </c>
      <c r="H1779" s="49" t="s">
        <v>13616</v>
      </c>
      <c r="I1779" t="s">
        <v>13568</v>
      </c>
      <c r="J1779" s="49" t="s">
        <v>13616</v>
      </c>
      <c r="L1779">
        <v>905</v>
      </c>
    </row>
    <row r="1780" spans="1:12" ht="14.4" customHeight="1" x14ac:dyDescent="0.3">
      <c r="A1780" s="10" t="s">
        <v>19362</v>
      </c>
      <c r="B1780" s="10" t="s">
        <v>3140</v>
      </c>
      <c r="C1780" s="10" t="s">
        <v>19346</v>
      </c>
      <c r="D1780" s="10" t="s">
        <v>19363</v>
      </c>
      <c r="E1780" s="10" t="s">
        <v>19364</v>
      </c>
      <c r="F1780" t="str">
        <f t="shared" si="27"/>
        <v>y</v>
      </c>
      <c r="G1780" t="s">
        <v>18827</v>
      </c>
      <c r="H1780" s="49" t="s">
        <v>13616</v>
      </c>
      <c r="I1780" t="s">
        <v>13568</v>
      </c>
      <c r="J1780" s="49" t="s">
        <v>13616</v>
      </c>
      <c r="L1780">
        <v>906</v>
      </c>
    </row>
    <row r="1781" spans="1:12" ht="14.4" customHeight="1" x14ac:dyDescent="0.3">
      <c r="A1781" s="10" t="s">
        <v>19365</v>
      </c>
      <c r="B1781" s="10" t="s">
        <v>114</v>
      </c>
      <c r="C1781" s="10" t="s">
        <v>19366</v>
      </c>
      <c r="D1781" s="10" t="s">
        <v>19367</v>
      </c>
      <c r="E1781" s="10" t="s">
        <v>19368</v>
      </c>
      <c r="F1781" t="str">
        <f t="shared" si="27"/>
        <v>y</v>
      </c>
      <c r="G1781" t="s">
        <v>19369</v>
      </c>
      <c r="H1781" s="49" t="s">
        <v>13616</v>
      </c>
      <c r="I1781" s="49" t="s">
        <v>13616</v>
      </c>
      <c r="J1781" s="49" t="s">
        <v>13616</v>
      </c>
      <c r="L1781">
        <v>907</v>
      </c>
    </row>
    <row r="1782" spans="1:12" ht="14.4" customHeight="1" x14ac:dyDescent="0.3">
      <c r="A1782" s="10" t="s">
        <v>19370</v>
      </c>
      <c r="B1782" s="10" t="s">
        <v>114</v>
      </c>
      <c r="C1782" s="10" t="s">
        <v>19366</v>
      </c>
      <c r="D1782" s="10" t="s">
        <v>19371</v>
      </c>
      <c r="E1782" s="10" t="s">
        <v>19372</v>
      </c>
      <c r="F1782" t="str">
        <f t="shared" si="27"/>
        <v>y</v>
      </c>
      <c r="G1782" t="s">
        <v>19369</v>
      </c>
      <c r="H1782" s="49" t="s">
        <v>13616</v>
      </c>
      <c r="I1782" s="49" t="s">
        <v>13616</v>
      </c>
      <c r="J1782" s="49" t="s">
        <v>13616</v>
      </c>
      <c r="L1782">
        <v>908</v>
      </c>
    </row>
    <row r="1783" spans="1:12" ht="14.4" customHeight="1" x14ac:dyDescent="0.3">
      <c r="A1783" s="10" t="s">
        <v>19373</v>
      </c>
      <c r="B1783" s="10" t="s">
        <v>114</v>
      </c>
      <c r="C1783" s="10" t="s">
        <v>19366</v>
      </c>
      <c r="D1783" s="10" t="s">
        <v>19374</v>
      </c>
      <c r="E1783" s="10" t="s">
        <v>19375</v>
      </c>
      <c r="F1783" t="str">
        <f t="shared" si="27"/>
        <v>y</v>
      </c>
      <c r="G1783" t="s">
        <v>19369</v>
      </c>
      <c r="H1783" s="49" t="s">
        <v>13616</v>
      </c>
      <c r="I1783" s="49" t="s">
        <v>13616</v>
      </c>
      <c r="J1783" s="49" t="s">
        <v>13616</v>
      </c>
      <c r="L1783">
        <v>909</v>
      </c>
    </row>
    <row r="1784" spans="1:12" ht="14.4" customHeight="1" x14ac:dyDescent="0.3">
      <c r="A1784" s="10" t="s">
        <v>19376</v>
      </c>
      <c r="B1784" s="10" t="s">
        <v>114</v>
      </c>
      <c r="C1784" s="10" t="s">
        <v>19366</v>
      </c>
      <c r="D1784" s="10" t="s">
        <v>19377</v>
      </c>
      <c r="E1784" s="10" t="s">
        <v>19378</v>
      </c>
      <c r="F1784" t="str">
        <f t="shared" si="27"/>
        <v>y</v>
      </c>
      <c r="G1784" t="s">
        <v>19369</v>
      </c>
      <c r="H1784" s="49" t="s">
        <v>13616</v>
      </c>
      <c r="I1784" s="49" t="s">
        <v>13616</v>
      </c>
      <c r="J1784" s="49" t="s">
        <v>13616</v>
      </c>
      <c r="L1784">
        <v>910</v>
      </c>
    </row>
    <row r="1785" spans="1:12" ht="14.4" customHeight="1" x14ac:dyDescent="0.3">
      <c r="A1785" s="10" t="s">
        <v>19379</v>
      </c>
      <c r="B1785" s="10" t="s">
        <v>19380</v>
      </c>
      <c r="C1785" s="10" t="s">
        <v>19381</v>
      </c>
      <c r="D1785" s="10" t="s">
        <v>19382</v>
      </c>
      <c r="E1785" s="10" t="s">
        <v>15804</v>
      </c>
      <c r="F1785" t="str">
        <f t="shared" si="27"/>
        <v>y</v>
      </c>
      <c r="G1785" s="10" t="s">
        <v>18835</v>
      </c>
      <c r="H1785" s="49" t="s">
        <v>13616</v>
      </c>
      <c r="I1785" t="s">
        <v>13568</v>
      </c>
      <c r="J1785" t="s">
        <v>13616</v>
      </c>
      <c r="K1785" t="s">
        <v>13821</v>
      </c>
      <c r="L1785">
        <v>129</v>
      </c>
    </row>
    <row r="1786" spans="1:12" ht="14.4" customHeight="1" x14ac:dyDescent="0.3">
      <c r="A1786" s="10" t="s">
        <v>19383</v>
      </c>
      <c r="B1786" s="10" t="s">
        <v>19384</v>
      </c>
      <c r="C1786" s="10" t="s">
        <v>19385</v>
      </c>
      <c r="D1786" s="10" t="s">
        <v>19382</v>
      </c>
      <c r="E1786" s="10" t="s">
        <v>15696</v>
      </c>
      <c r="F1786" t="str">
        <f t="shared" si="27"/>
        <v>y</v>
      </c>
      <c r="G1786" s="10" t="s">
        <v>18827</v>
      </c>
      <c r="H1786" s="49" t="s">
        <v>13616</v>
      </c>
      <c r="I1786" t="s">
        <v>13568</v>
      </c>
      <c r="J1786" t="s">
        <v>13616</v>
      </c>
      <c r="L1786">
        <v>129</v>
      </c>
    </row>
    <row r="1787" spans="1:12" ht="14.4" customHeight="1" x14ac:dyDescent="0.3">
      <c r="A1787" s="10" t="s">
        <v>19386</v>
      </c>
      <c r="B1787" s="10" t="s">
        <v>19384</v>
      </c>
      <c r="C1787" s="10" t="s">
        <v>19385</v>
      </c>
      <c r="D1787" s="10" t="s">
        <v>19382</v>
      </c>
      <c r="E1787" s="10" t="s">
        <v>15722</v>
      </c>
      <c r="F1787" t="str">
        <f t="shared" si="27"/>
        <v>y</v>
      </c>
      <c r="G1787" s="10" t="s">
        <v>18827</v>
      </c>
      <c r="H1787" s="49" t="s">
        <v>13616</v>
      </c>
      <c r="J1787" t="s">
        <v>13616</v>
      </c>
      <c r="L1787">
        <v>129</v>
      </c>
    </row>
    <row r="1788" spans="1:12" ht="14.4" customHeight="1" x14ac:dyDescent="0.3">
      <c r="A1788" s="10" t="s">
        <v>19387</v>
      </c>
      <c r="B1788" s="10" t="s">
        <v>19388</v>
      </c>
      <c r="C1788" s="10" t="s">
        <v>19389</v>
      </c>
      <c r="D1788" s="10" t="s">
        <v>15863</v>
      </c>
      <c r="E1788" s="10" t="s">
        <v>16396</v>
      </c>
      <c r="F1788" t="str">
        <f t="shared" si="27"/>
        <v>y</v>
      </c>
      <c r="H1788" t="s">
        <v>13568</v>
      </c>
      <c r="I1788" t="s">
        <v>13568</v>
      </c>
      <c r="J1788" s="49" t="s">
        <v>13616</v>
      </c>
      <c r="L1788">
        <v>5</v>
      </c>
    </row>
    <row r="1789" spans="1:12" ht="14.4" customHeight="1" x14ac:dyDescent="0.3">
      <c r="A1789" s="10" t="s">
        <v>19390</v>
      </c>
      <c r="B1789" s="10" t="s">
        <v>16496</v>
      </c>
      <c r="C1789" s="10" t="s">
        <v>16497</v>
      </c>
      <c r="D1789" s="10" t="s">
        <v>19391</v>
      </c>
      <c r="E1789" s="10" t="s">
        <v>16396</v>
      </c>
      <c r="F1789" t="str">
        <f t="shared" si="27"/>
        <v>y</v>
      </c>
      <c r="G1789"/>
      <c r="H1789" t="s">
        <v>13568</v>
      </c>
      <c r="J1789" s="49" t="s">
        <v>13616</v>
      </c>
      <c r="L1789">
        <v>912</v>
      </c>
    </row>
    <row r="1790" spans="1:12" ht="14.4" customHeight="1" x14ac:dyDescent="0.3">
      <c r="A1790" s="10" t="s">
        <v>19392</v>
      </c>
      <c r="B1790" s="10" t="s">
        <v>19393</v>
      </c>
      <c r="C1790" s="10" t="s">
        <v>19394</v>
      </c>
      <c r="D1790" s="10" t="s">
        <v>19395</v>
      </c>
      <c r="E1790" s="10" t="s">
        <v>15722</v>
      </c>
      <c r="F1790" t="str">
        <f t="shared" si="27"/>
        <v>y</v>
      </c>
      <c r="G1790" t="s">
        <v>18827</v>
      </c>
      <c r="H1790" s="49" t="s">
        <v>13616</v>
      </c>
      <c r="I1790" t="s">
        <v>13568</v>
      </c>
      <c r="J1790" s="49" t="s">
        <v>13616</v>
      </c>
      <c r="L1790">
        <v>913</v>
      </c>
    </row>
    <row r="1791" spans="1:12" ht="14.4" customHeight="1" x14ac:dyDescent="0.3">
      <c r="A1791" s="10" t="s">
        <v>19396</v>
      </c>
      <c r="B1791" s="10" t="s">
        <v>19393</v>
      </c>
      <c r="C1791" s="10" t="s">
        <v>19394</v>
      </c>
      <c r="D1791" s="10" t="s">
        <v>19397</v>
      </c>
      <c r="E1791" s="10" t="s">
        <v>15696</v>
      </c>
      <c r="F1791" t="str">
        <f t="shared" si="27"/>
        <v>y</v>
      </c>
      <c r="G1791" t="s">
        <v>18827</v>
      </c>
      <c r="H1791" s="49" t="s">
        <v>13616</v>
      </c>
      <c r="I1791" t="s">
        <v>13568</v>
      </c>
      <c r="J1791" s="49" t="s">
        <v>13616</v>
      </c>
      <c r="L1791">
        <v>914</v>
      </c>
    </row>
    <row r="1792" spans="1:12" ht="14.4" customHeight="1" x14ac:dyDescent="0.3">
      <c r="A1792" s="10" t="s">
        <v>19398</v>
      </c>
      <c r="B1792" s="10" t="s">
        <v>2195</v>
      </c>
      <c r="C1792" s="10" t="s">
        <v>19399</v>
      </c>
      <c r="D1792" s="10" t="s">
        <v>19400</v>
      </c>
      <c r="E1792" s="10" t="s">
        <v>19401</v>
      </c>
      <c r="F1792" t="str">
        <f t="shared" si="27"/>
        <v>y</v>
      </c>
      <c r="G1792" s="10" t="s">
        <v>18827</v>
      </c>
      <c r="H1792" s="49" t="s">
        <v>13616</v>
      </c>
      <c r="I1792" s="49" t="s">
        <v>13616</v>
      </c>
      <c r="J1792" s="49" t="s">
        <v>13616</v>
      </c>
      <c r="L1792">
        <v>915</v>
      </c>
    </row>
    <row r="1793" spans="1:12" ht="14.4" customHeight="1" x14ac:dyDescent="0.3">
      <c r="A1793" s="10" t="s">
        <v>19402</v>
      </c>
      <c r="B1793" s="10" t="s">
        <v>5177</v>
      </c>
      <c r="C1793" s="10" t="s">
        <v>19403</v>
      </c>
      <c r="D1793" s="10" t="s">
        <v>19404</v>
      </c>
      <c r="E1793" s="10" t="s">
        <v>19405</v>
      </c>
      <c r="F1793" t="str">
        <f t="shared" si="27"/>
        <v>y</v>
      </c>
      <c r="G1793" t="s">
        <v>18827</v>
      </c>
      <c r="H1793" s="49" t="s">
        <v>13616</v>
      </c>
      <c r="I1793" t="s">
        <v>13568</v>
      </c>
      <c r="J1793" s="49" t="s">
        <v>13616</v>
      </c>
      <c r="L1793">
        <v>916</v>
      </c>
    </row>
    <row r="1794" spans="1:12" ht="14.4" customHeight="1" x14ac:dyDescent="0.3">
      <c r="A1794" s="10" t="s">
        <v>19406</v>
      </c>
      <c r="B1794" s="10" t="s">
        <v>17771</v>
      </c>
      <c r="C1794" s="10" t="s">
        <v>19407</v>
      </c>
      <c r="D1794" s="10" t="s">
        <v>17773</v>
      </c>
      <c r="E1794" s="10" t="s">
        <v>19408</v>
      </c>
      <c r="F1794" t="str">
        <f t="shared" si="27"/>
        <v>y</v>
      </c>
      <c r="G1794" t="s">
        <v>18827</v>
      </c>
      <c r="H1794" s="49" t="s">
        <v>13616</v>
      </c>
      <c r="I1794" t="s">
        <v>13568</v>
      </c>
      <c r="J1794" s="49" t="s">
        <v>13616</v>
      </c>
      <c r="L1794">
        <v>110</v>
      </c>
    </row>
    <row r="1795" spans="1:12" ht="14.4" customHeight="1" x14ac:dyDescent="0.3">
      <c r="A1795" s="10" t="s">
        <v>19409</v>
      </c>
      <c r="B1795" s="10" t="s">
        <v>17771</v>
      </c>
      <c r="C1795" s="10" t="s">
        <v>19407</v>
      </c>
      <c r="D1795" s="10" t="s">
        <v>19410</v>
      </c>
      <c r="E1795" s="10" t="s">
        <v>19411</v>
      </c>
      <c r="F1795" t="str">
        <f t="shared" si="27"/>
        <v>y</v>
      </c>
      <c r="G1795" t="s">
        <v>18827</v>
      </c>
      <c r="H1795" s="49" t="s">
        <v>13616</v>
      </c>
      <c r="I1795" t="s">
        <v>13568</v>
      </c>
      <c r="J1795" s="49" t="s">
        <v>13616</v>
      </c>
      <c r="L1795">
        <v>917</v>
      </c>
    </row>
    <row r="1796" spans="1:12" ht="14.4" customHeight="1" x14ac:dyDescent="0.3">
      <c r="A1796" s="10" t="s">
        <v>19412</v>
      </c>
      <c r="B1796" s="10" t="s">
        <v>13763</v>
      </c>
      <c r="C1796" s="10" t="s">
        <v>13764</v>
      </c>
      <c r="D1796" s="10" t="s">
        <v>19413</v>
      </c>
      <c r="E1796" s="10" t="s">
        <v>19212</v>
      </c>
      <c r="F1796" t="str">
        <f t="shared" si="27"/>
        <v/>
      </c>
      <c r="I1796" t="s">
        <v>13568</v>
      </c>
      <c r="L1796">
        <v>307</v>
      </c>
    </row>
    <row r="1797" spans="1:12" ht="14.4" customHeight="1" x14ac:dyDescent="0.3">
      <c r="A1797" s="10" t="s">
        <v>19412</v>
      </c>
      <c r="B1797" s="10" t="s">
        <v>19414</v>
      </c>
      <c r="C1797" s="10" t="s">
        <v>19415</v>
      </c>
      <c r="D1797" s="10" t="s">
        <v>13740</v>
      </c>
      <c r="E1797" s="10" t="s">
        <v>19212</v>
      </c>
      <c r="F1797" t="str">
        <f t="shared" ref="F1797:F1831" si="28">IF(COUNTIF(H1797:J1797,"used")&gt;0,"y","")</f>
        <v/>
      </c>
      <c r="I1797" s="49"/>
      <c r="L1797">
        <v>8</v>
      </c>
    </row>
    <row r="1798" spans="1:12" ht="14.4" customHeight="1" x14ac:dyDescent="0.3">
      <c r="A1798" s="10" t="s">
        <v>19416</v>
      </c>
      <c r="B1798" s="10" t="s">
        <v>19417</v>
      </c>
      <c r="C1798" s="10" t="s">
        <v>19418</v>
      </c>
      <c r="D1798" s="10" t="s">
        <v>19419</v>
      </c>
      <c r="E1798" s="10" t="s">
        <v>19420</v>
      </c>
      <c r="F1798" t="str">
        <f t="shared" si="28"/>
        <v/>
      </c>
      <c r="I1798" t="s">
        <v>13568</v>
      </c>
      <c r="J1798" t="s">
        <v>13568</v>
      </c>
      <c r="L1798">
        <v>919</v>
      </c>
    </row>
    <row r="1799" spans="1:12" ht="14.4" customHeight="1" x14ac:dyDescent="0.3">
      <c r="A1799" s="10" t="s">
        <v>19421</v>
      </c>
      <c r="B1799" s="10" t="s">
        <v>18496</v>
      </c>
      <c r="C1799" s="10" t="s">
        <v>18497</v>
      </c>
      <c r="D1799" s="10" t="s">
        <v>19422</v>
      </c>
      <c r="E1799" s="10" t="s">
        <v>19423</v>
      </c>
      <c r="F1799" t="str">
        <f t="shared" si="28"/>
        <v/>
      </c>
      <c r="J1799" t="s">
        <v>13568</v>
      </c>
      <c r="L1799">
        <v>920</v>
      </c>
    </row>
    <row r="1800" spans="1:12" ht="14.4" customHeight="1" x14ac:dyDescent="0.3">
      <c r="A1800" s="10" t="s">
        <v>19424</v>
      </c>
      <c r="B1800" s="10" t="s">
        <v>13771</v>
      </c>
      <c r="C1800" s="10" t="s">
        <v>13772</v>
      </c>
      <c r="D1800" s="10" t="s">
        <v>19413</v>
      </c>
      <c r="E1800" s="10" t="s">
        <v>19212</v>
      </c>
      <c r="F1800" t="str">
        <f t="shared" si="28"/>
        <v/>
      </c>
      <c r="I1800" t="s">
        <v>13568</v>
      </c>
      <c r="L1800">
        <v>307</v>
      </c>
    </row>
    <row r="1801" spans="1:12" ht="14.4" customHeight="1" x14ac:dyDescent="0.3">
      <c r="A1801" s="10" t="s">
        <v>19424</v>
      </c>
      <c r="B1801" s="10" t="s">
        <v>19425</v>
      </c>
      <c r="C1801" s="10" t="s">
        <v>19426</v>
      </c>
      <c r="D1801" s="10" t="s">
        <v>13740</v>
      </c>
      <c r="E1801" s="10" t="s">
        <v>19212</v>
      </c>
      <c r="F1801" t="str">
        <f t="shared" si="28"/>
        <v/>
      </c>
      <c r="I1801" s="49"/>
      <c r="L1801">
        <v>8</v>
      </c>
    </row>
    <row r="1802" spans="1:12" ht="14.4" customHeight="1" x14ac:dyDescent="0.3">
      <c r="A1802" s="10" t="s">
        <v>19427</v>
      </c>
      <c r="B1802" s="10" t="s">
        <v>19428</v>
      </c>
      <c r="C1802" s="10" t="s">
        <v>19429</v>
      </c>
      <c r="D1802" s="10" t="s">
        <v>15863</v>
      </c>
      <c r="E1802" s="10" t="s">
        <v>19430</v>
      </c>
      <c r="F1802" t="str">
        <f t="shared" si="28"/>
        <v>y</v>
      </c>
      <c r="G1802" t="s">
        <v>18827</v>
      </c>
      <c r="H1802" s="49" t="s">
        <v>13616</v>
      </c>
      <c r="J1802" s="49" t="s">
        <v>13616</v>
      </c>
      <c r="L1802">
        <v>5</v>
      </c>
    </row>
    <row r="1803" spans="1:12" ht="14.4" customHeight="1" x14ac:dyDescent="0.3">
      <c r="A1803" s="10" t="s">
        <v>18992</v>
      </c>
      <c r="B1803" s="10" t="s">
        <v>19431</v>
      </c>
      <c r="C1803" s="10" t="s">
        <v>19432</v>
      </c>
      <c r="D1803" s="10" t="s">
        <v>18993</v>
      </c>
      <c r="E1803" s="10" t="s">
        <v>18994</v>
      </c>
      <c r="F1803" t="str">
        <f t="shared" si="28"/>
        <v/>
      </c>
      <c r="L1803">
        <v>291</v>
      </c>
    </row>
    <row r="1804" spans="1:12" ht="14.4" customHeight="1" x14ac:dyDescent="0.3">
      <c r="A1804" s="10" t="s">
        <v>19433</v>
      </c>
      <c r="B1804" s="10" t="s">
        <v>19434</v>
      </c>
      <c r="C1804" s="10" t="s">
        <v>19435</v>
      </c>
      <c r="D1804" s="10" t="s">
        <v>13572</v>
      </c>
      <c r="E1804" s="10" t="s">
        <v>19436</v>
      </c>
      <c r="F1804" t="str">
        <f t="shared" si="28"/>
        <v/>
      </c>
      <c r="G1804"/>
      <c r="H1804" t="s">
        <v>13568</v>
      </c>
      <c r="J1804" t="s">
        <v>13568</v>
      </c>
      <c r="L1804">
        <v>2</v>
      </c>
    </row>
    <row r="1805" spans="1:12" ht="14.4" customHeight="1" x14ac:dyDescent="0.3">
      <c r="A1805" s="10" t="s">
        <v>19437</v>
      </c>
      <c r="B1805" s="10" t="s">
        <v>12102</v>
      </c>
      <c r="C1805" s="10" t="s">
        <v>19438</v>
      </c>
      <c r="D1805" s="10" t="s">
        <v>13572</v>
      </c>
      <c r="E1805" s="10" t="s">
        <v>19439</v>
      </c>
      <c r="F1805" t="str">
        <f t="shared" si="28"/>
        <v/>
      </c>
      <c r="G1805"/>
      <c r="H1805" t="s">
        <v>13568</v>
      </c>
      <c r="J1805" t="s">
        <v>13568</v>
      </c>
      <c r="L1805">
        <v>2</v>
      </c>
    </row>
    <row r="1806" spans="1:12" ht="14.4" customHeight="1" x14ac:dyDescent="0.3">
      <c r="A1806" s="10" t="s">
        <v>19440</v>
      </c>
      <c r="B1806" s="10" t="s">
        <v>4186</v>
      </c>
      <c r="C1806" s="10" t="s">
        <v>19441</v>
      </c>
      <c r="D1806" s="10" t="s">
        <v>19442</v>
      </c>
      <c r="E1806" s="10" t="s">
        <v>19443</v>
      </c>
      <c r="F1806" t="str">
        <f t="shared" si="28"/>
        <v>y</v>
      </c>
      <c r="G1806" t="s">
        <v>18827</v>
      </c>
      <c r="H1806" s="49" t="s">
        <v>13616</v>
      </c>
      <c r="I1806" s="49" t="s">
        <v>13616</v>
      </c>
      <c r="J1806" s="49" t="s">
        <v>13616</v>
      </c>
      <c r="L1806">
        <v>308</v>
      </c>
    </row>
    <row r="1807" spans="1:12" ht="14.4" customHeight="1" x14ac:dyDescent="0.3">
      <c r="A1807" s="10" t="s">
        <v>19444</v>
      </c>
      <c r="B1807" s="10" t="s">
        <v>4186</v>
      </c>
      <c r="C1807" s="10" t="s">
        <v>19441</v>
      </c>
      <c r="D1807" s="10" t="s">
        <v>19442</v>
      </c>
      <c r="E1807" s="10" t="s">
        <v>19445</v>
      </c>
      <c r="F1807" t="str">
        <f t="shared" si="28"/>
        <v>y</v>
      </c>
      <c r="G1807" t="s">
        <v>18827</v>
      </c>
      <c r="H1807" s="49" t="s">
        <v>13616</v>
      </c>
      <c r="I1807" s="49" t="s">
        <v>13616</v>
      </c>
      <c r="J1807" s="49" t="s">
        <v>13616</v>
      </c>
      <c r="L1807">
        <v>308</v>
      </c>
    </row>
    <row r="1808" spans="1:12" ht="14.4" customHeight="1" x14ac:dyDescent="0.3">
      <c r="A1808" s="10" t="s">
        <v>19446</v>
      </c>
      <c r="B1808" s="10" t="s">
        <v>19447</v>
      </c>
      <c r="C1808" s="10" t="s">
        <v>19448</v>
      </c>
      <c r="D1808" s="10" t="s">
        <v>19449</v>
      </c>
      <c r="E1808" s="10" t="s">
        <v>19450</v>
      </c>
      <c r="F1808" t="str">
        <f t="shared" si="28"/>
        <v>y</v>
      </c>
      <c r="G1808" t="s">
        <v>18827</v>
      </c>
      <c r="H1808" s="49" t="s">
        <v>13616</v>
      </c>
      <c r="J1808" s="49" t="s">
        <v>13616</v>
      </c>
      <c r="L1808">
        <v>130</v>
      </c>
    </row>
    <row r="1809" spans="1:12" ht="14.4" customHeight="1" x14ac:dyDescent="0.3">
      <c r="A1809" s="10" t="s">
        <v>19451</v>
      </c>
      <c r="B1809" s="10" t="s">
        <v>19447</v>
      </c>
      <c r="C1809" s="10" t="s">
        <v>19448</v>
      </c>
      <c r="D1809" s="10" t="s">
        <v>19449</v>
      </c>
      <c r="E1809" s="10" t="s">
        <v>19452</v>
      </c>
      <c r="F1809" t="str">
        <f t="shared" si="28"/>
        <v>y</v>
      </c>
      <c r="G1809" t="s">
        <v>18827</v>
      </c>
      <c r="H1809" s="49" t="s">
        <v>13616</v>
      </c>
      <c r="I1809" t="s">
        <v>13568</v>
      </c>
      <c r="J1809" s="49" t="s">
        <v>13616</v>
      </c>
      <c r="L1809">
        <v>130</v>
      </c>
    </row>
    <row r="1810" spans="1:12" ht="14.4" customHeight="1" x14ac:dyDescent="0.3">
      <c r="A1810" s="10" t="s">
        <v>19453</v>
      </c>
      <c r="B1810" s="10" t="s">
        <v>19447</v>
      </c>
      <c r="C1810" s="10" t="s">
        <v>19448</v>
      </c>
      <c r="D1810" s="10" t="s">
        <v>19449</v>
      </c>
      <c r="E1810" s="10" t="s">
        <v>19454</v>
      </c>
      <c r="F1810" t="str">
        <f t="shared" si="28"/>
        <v>y</v>
      </c>
      <c r="G1810" t="s">
        <v>18827</v>
      </c>
      <c r="H1810" s="49" t="s">
        <v>13616</v>
      </c>
      <c r="J1810" s="49" t="s">
        <v>13616</v>
      </c>
      <c r="L1810">
        <v>130</v>
      </c>
    </row>
    <row r="1811" spans="1:12" ht="14.4" customHeight="1" x14ac:dyDescent="0.3">
      <c r="A1811" s="10" t="s">
        <v>19455</v>
      </c>
      <c r="B1811" s="10" t="s">
        <v>13625</v>
      </c>
      <c r="C1811" s="10" t="s">
        <v>13626</v>
      </c>
      <c r="D1811" s="10" t="s">
        <v>19456</v>
      </c>
      <c r="E1811" s="10" t="s">
        <v>19457</v>
      </c>
      <c r="F1811" t="str">
        <f t="shared" si="28"/>
        <v>y</v>
      </c>
      <c r="G1811" t="s">
        <v>18827</v>
      </c>
      <c r="H1811" s="49" t="s">
        <v>13616</v>
      </c>
      <c r="I1811" t="s">
        <v>13568</v>
      </c>
      <c r="J1811" s="49" t="s">
        <v>13616</v>
      </c>
      <c r="L1811">
        <v>923</v>
      </c>
    </row>
    <row r="1812" spans="1:12" ht="14.4" customHeight="1" x14ac:dyDescent="0.3">
      <c r="A1812" s="10" t="s">
        <v>19458</v>
      </c>
      <c r="B1812" s="10" t="s">
        <v>13625</v>
      </c>
      <c r="C1812" s="10" t="s">
        <v>13626</v>
      </c>
      <c r="D1812" s="10" t="s">
        <v>19459</v>
      </c>
      <c r="E1812" s="10" t="s">
        <v>19460</v>
      </c>
      <c r="F1812" t="str">
        <f t="shared" si="28"/>
        <v>y</v>
      </c>
      <c r="G1812" t="s">
        <v>18827</v>
      </c>
      <c r="H1812" s="49" t="s">
        <v>13616</v>
      </c>
      <c r="I1812" t="s">
        <v>13568</v>
      </c>
      <c r="J1812" s="49" t="s">
        <v>13616</v>
      </c>
      <c r="L1812">
        <v>310</v>
      </c>
    </row>
    <row r="1813" spans="1:12" ht="14.4" customHeight="1" x14ac:dyDescent="0.3">
      <c r="A1813" s="10" t="s">
        <v>19461</v>
      </c>
      <c r="B1813" s="10" t="s">
        <v>12828</v>
      </c>
      <c r="C1813" s="10" t="s">
        <v>12829</v>
      </c>
      <c r="D1813" s="10" t="s">
        <v>19462</v>
      </c>
      <c r="E1813" s="10" t="s">
        <v>19463</v>
      </c>
      <c r="F1813" t="str">
        <f t="shared" si="28"/>
        <v>y</v>
      </c>
      <c r="G1813" s="10" t="s">
        <v>16364</v>
      </c>
      <c r="I1813" t="s">
        <v>13568</v>
      </c>
      <c r="J1813" s="49" t="s">
        <v>13616</v>
      </c>
      <c r="K1813" t="s">
        <v>13821</v>
      </c>
      <c r="L1813">
        <v>311</v>
      </c>
    </row>
    <row r="1814" spans="1:12" ht="14.4" customHeight="1" x14ac:dyDescent="0.3">
      <c r="A1814" s="10" t="s">
        <v>19464</v>
      </c>
      <c r="B1814" s="10" t="s">
        <v>12825</v>
      </c>
      <c r="C1814" s="10" t="s">
        <v>12826</v>
      </c>
      <c r="D1814" s="10" t="s">
        <v>19462</v>
      </c>
      <c r="E1814" s="10" t="s">
        <v>19465</v>
      </c>
      <c r="F1814" t="str">
        <f t="shared" si="28"/>
        <v>y</v>
      </c>
      <c r="G1814" s="10" t="s">
        <v>16364</v>
      </c>
      <c r="J1814" s="49" t="s">
        <v>13616</v>
      </c>
      <c r="K1814" t="s">
        <v>13821</v>
      </c>
      <c r="L1814">
        <v>311</v>
      </c>
    </row>
    <row r="1815" spans="1:12" ht="14.4" customHeight="1" x14ac:dyDescent="0.3">
      <c r="A1815" s="10" t="s">
        <v>19466</v>
      </c>
      <c r="B1815" s="10" t="s">
        <v>13625</v>
      </c>
      <c r="C1815" s="10" t="s">
        <v>13626</v>
      </c>
      <c r="D1815" s="10" t="s">
        <v>19459</v>
      </c>
      <c r="E1815" s="10" t="s">
        <v>19467</v>
      </c>
      <c r="F1815" t="str">
        <f t="shared" si="28"/>
        <v>y</v>
      </c>
      <c r="G1815" t="s">
        <v>18827</v>
      </c>
      <c r="H1815" s="49" t="s">
        <v>13616</v>
      </c>
      <c r="I1815" t="s">
        <v>13568</v>
      </c>
      <c r="J1815" s="49" t="s">
        <v>13616</v>
      </c>
      <c r="L1815">
        <v>310</v>
      </c>
    </row>
    <row r="1816" spans="1:12" ht="14.4" customHeight="1" x14ac:dyDescent="0.3">
      <c r="A1816" s="10" t="s">
        <v>19468</v>
      </c>
      <c r="B1816" s="10" t="s">
        <v>13625</v>
      </c>
      <c r="C1816" s="10" t="s">
        <v>13626</v>
      </c>
      <c r="D1816" s="10" t="s">
        <v>19469</v>
      </c>
      <c r="E1816" s="10" t="s">
        <v>19470</v>
      </c>
      <c r="F1816" t="str">
        <f t="shared" si="28"/>
        <v>y</v>
      </c>
      <c r="G1816" t="s">
        <v>18827</v>
      </c>
      <c r="H1816" s="49" t="s">
        <v>13616</v>
      </c>
      <c r="I1816" t="s">
        <v>13568</v>
      </c>
      <c r="J1816" s="49" t="s">
        <v>13616</v>
      </c>
      <c r="L1816">
        <v>926</v>
      </c>
    </row>
    <row r="1817" spans="1:12" ht="14.4" customHeight="1" x14ac:dyDescent="0.3">
      <c r="A1817" s="10" t="s">
        <v>19471</v>
      </c>
      <c r="B1817" s="10" t="s">
        <v>13620</v>
      </c>
      <c r="C1817" s="10" t="s">
        <v>13621</v>
      </c>
      <c r="D1817" s="10" t="s">
        <v>19472</v>
      </c>
      <c r="E1817" s="10" t="s">
        <v>19473</v>
      </c>
      <c r="F1817" t="str">
        <f t="shared" si="28"/>
        <v>y</v>
      </c>
      <c r="G1817" t="s">
        <v>18827</v>
      </c>
      <c r="H1817" s="49" t="s">
        <v>13616</v>
      </c>
      <c r="I1817" t="s">
        <v>13568</v>
      </c>
      <c r="J1817" s="49" t="s">
        <v>13616</v>
      </c>
      <c r="L1817">
        <v>927</v>
      </c>
    </row>
    <row r="1818" spans="1:12" ht="14.4" customHeight="1" x14ac:dyDescent="0.3">
      <c r="A1818" s="10" t="s">
        <v>19474</v>
      </c>
      <c r="B1818" s="10" t="s">
        <v>19475</v>
      </c>
      <c r="C1818" s="10" t="s">
        <v>19476</v>
      </c>
      <c r="D1818" s="10" t="s">
        <v>13632</v>
      </c>
      <c r="E1818" s="10" t="s">
        <v>19477</v>
      </c>
      <c r="F1818" t="str">
        <f t="shared" si="28"/>
        <v>y</v>
      </c>
      <c r="I1818" t="s">
        <v>13616</v>
      </c>
      <c r="L1818">
        <v>81</v>
      </c>
    </row>
    <row r="1819" spans="1:12" ht="14.4" customHeight="1" x14ac:dyDescent="0.3">
      <c r="A1819" s="10" t="s">
        <v>19478</v>
      </c>
      <c r="B1819" s="10" t="s">
        <v>19479</v>
      </c>
      <c r="C1819" s="10" t="s">
        <v>19480</v>
      </c>
      <c r="D1819" s="10" t="s">
        <v>13637</v>
      </c>
      <c r="E1819" s="10" t="s">
        <v>19481</v>
      </c>
      <c r="F1819" t="str">
        <f t="shared" si="28"/>
        <v>y</v>
      </c>
      <c r="I1819" t="s">
        <v>13616</v>
      </c>
      <c r="L1819">
        <v>92</v>
      </c>
    </row>
    <row r="1820" spans="1:12" ht="14.4" customHeight="1" x14ac:dyDescent="0.3">
      <c r="A1820" s="10" t="s">
        <v>19482</v>
      </c>
      <c r="B1820" s="10" t="s">
        <v>19483</v>
      </c>
      <c r="C1820" s="10" t="s">
        <v>19484</v>
      </c>
      <c r="D1820" s="10" t="s">
        <v>13642</v>
      </c>
      <c r="E1820" s="10" t="s">
        <v>19485</v>
      </c>
      <c r="F1820" t="str">
        <f t="shared" si="28"/>
        <v>y</v>
      </c>
      <c r="I1820" t="s">
        <v>13616</v>
      </c>
      <c r="L1820">
        <v>58</v>
      </c>
    </row>
    <row r="1821" spans="1:12" ht="14.4" customHeight="1" x14ac:dyDescent="0.3">
      <c r="A1821" s="10" t="s">
        <v>19486</v>
      </c>
      <c r="B1821" s="10" t="s">
        <v>19487</v>
      </c>
      <c r="C1821" s="10" t="s">
        <v>19488</v>
      </c>
      <c r="D1821" s="10" t="s">
        <v>19489</v>
      </c>
      <c r="E1821" s="10" t="s">
        <v>19490</v>
      </c>
      <c r="F1821" t="str">
        <f t="shared" si="28"/>
        <v/>
      </c>
      <c r="G1821"/>
      <c r="J1821" t="s">
        <v>13568</v>
      </c>
      <c r="L1821">
        <v>928</v>
      </c>
    </row>
    <row r="1822" spans="1:12" ht="14.4" customHeight="1" x14ac:dyDescent="0.3">
      <c r="A1822" s="10" t="s">
        <v>19491</v>
      </c>
      <c r="B1822" s="10" t="s">
        <v>19492</v>
      </c>
      <c r="C1822" s="10" t="s">
        <v>19493</v>
      </c>
      <c r="D1822" s="10" t="s">
        <v>19494</v>
      </c>
      <c r="E1822" s="10" t="s">
        <v>19495</v>
      </c>
      <c r="F1822" t="str">
        <f t="shared" si="28"/>
        <v/>
      </c>
      <c r="G1822"/>
      <c r="J1822" t="s">
        <v>13568</v>
      </c>
      <c r="L1822">
        <v>929</v>
      </c>
    </row>
    <row r="1823" spans="1:12" ht="14.4" customHeight="1" x14ac:dyDescent="0.3">
      <c r="A1823" s="10" t="s">
        <v>19496</v>
      </c>
      <c r="B1823" s="10" t="s">
        <v>13620</v>
      </c>
      <c r="C1823" s="10" t="s">
        <v>13621</v>
      </c>
      <c r="D1823" s="10" t="s">
        <v>19497</v>
      </c>
      <c r="E1823" s="10" t="s">
        <v>19498</v>
      </c>
      <c r="F1823" t="str">
        <f t="shared" si="28"/>
        <v>y</v>
      </c>
      <c r="G1823" t="s">
        <v>18827</v>
      </c>
      <c r="H1823" s="49" t="s">
        <v>13616</v>
      </c>
      <c r="I1823" t="s">
        <v>13568</v>
      </c>
      <c r="J1823" s="49" t="s">
        <v>13616</v>
      </c>
      <c r="L1823">
        <v>312</v>
      </c>
    </row>
    <row r="1824" spans="1:12" ht="14.4" customHeight="1" x14ac:dyDescent="0.3">
      <c r="A1824" s="10" t="s">
        <v>19499</v>
      </c>
      <c r="B1824" s="10" t="s">
        <v>13620</v>
      </c>
      <c r="C1824" s="10" t="s">
        <v>13621</v>
      </c>
      <c r="D1824" s="10" t="s">
        <v>19497</v>
      </c>
      <c r="E1824" s="10" t="s">
        <v>19500</v>
      </c>
      <c r="F1824" t="str">
        <f t="shared" si="28"/>
        <v>y</v>
      </c>
      <c r="G1824" t="s">
        <v>18827</v>
      </c>
      <c r="H1824" s="49" t="s">
        <v>13616</v>
      </c>
      <c r="I1824" t="s">
        <v>13568</v>
      </c>
      <c r="J1824" s="49" t="s">
        <v>13616</v>
      </c>
      <c r="L1824">
        <v>312</v>
      </c>
    </row>
    <row r="1825" spans="1:12" ht="14.4" customHeight="1" x14ac:dyDescent="0.3">
      <c r="A1825" s="10" t="s">
        <v>19501</v>
      </c>
      <c r="B1825" s="64" t="s">
        <v>15828</v>
      </c>
      <c r="C1825" s="64" t="s">
        <v>15829</v>
      </c>
      <c r="D1825" s="10" t="s">
        <v>15830</v>
      </c>
      <c r="E1825" s="10" t="s">
        <v>15831</v>
      </c>
      <c r="F1825" t="str">
        <f t="shared" si="28"/>
        <v>y</v>
      </c>
      <c r="G1825"/>
      <c r="H1825" s="49"/>
      <c r="I1825" s="49" t="s">
        <v>13616</v>
      </c>
      <c r="J1825" s="49" t="s">
        <v>13568</v>
      </c>
      <c r="L1825">
        <v>53</v>
      </c>
    </row>
    <row r="1826" spans="1:12" ht="14.4" customHeight="1" x14ac:dyDescent="0.3">
      <c r="A1826" s="10" t="s">
        <v>19502</v>
      </c>
      <c r="B1826" s="64" t="s">
        <v>15821</v>
      </c>
      <c r="C1826" s="64" t="s">
        <v>15822</v>
      </c>
      <c r="D1826" s="10" t="s">
        <v>15823</v>
      </c>
      <c r="E1826" s="10" t="s">
        <v>15824</v>
      </c>
      <c r="F1826" t="str">
        <f t="shared" si="28"/>
        <v>y</v>
      </c>
      <c r="G1826"/>
      <c r="H1826" s="49"/>
      <c r="I1826" s="49" t="s">
        <v>13616</v>
      </c>
      <c r="J1826" s="49" t="s">
        <v>13568</v>
      </c>
      <c r="L1826">
        <v>142</v>
      </c>
    </row>
    <row r="1827" spans="1:12" ht="14.4" customHeight="1" x14ac:dyDescent="0.3">
      <c r="A1827" s="10" t="s">
        <v>19503</v>
      </c>
      <c r="B1827" s="64" t="s">
        <v>15821</v>
      </c>
      <c r="C1827" s="64" t="s">
        <v>15822</v>
      </c>
      <c r="D1827" s="10" t="s">
        <v>15830</v>
      </c>
      <c r="E1827" s="10" t="s">
        <v>19504</v>
      </c>
      <c r="F1827" t="str">
        <f t="shared" si="28"/>
        <v>y</v>
      </c>
      <c r="G1827"/>
      <c r="H1827" s="49"/>
      <c r="I1827" s="49" t="s">
        <v>13616</v>
      </c>
      <c r="J1827" s="49" t="s">
        <v>13568</v>
      </c>
      <c r="L1827">
        <v>53</v>
      </c>
    </row>
    <row r="1828" spans="1:12" ht="14.4" customHeight="1" x14ac:dyDescent="0.3">
      <c r="A1828" s="10" t="s">
        <v>19505</v>
      </c>
      <c r="B1828" s="10" t="s">
        <v>13620</v>
      </c>
      <c r="C1828" s="10" t="s">
        <v>13621</v>
      </c>
      <c r="D1828" s="10" t="s">
        <v>19506</v>
      </c>
      <c r="E1828" s="10" t="s">
        <v>19507</v>
      </c>
      <c r="F1828" t="str">
        <f t="shared" si="28"/>
        <v>y</v>
      </c>
      <c r="G1828" t="s">
        <v>18827</v>
      </c>
      <c r="H1828" s="49" t="s">
        <v>13616</v>
      </c>
      <c r="I1828" t="s">
        <v>13568</v>
      </c>
      <c r="J1828" s="49" t="s">
        <v>13616</v>
      </c>
      <c r="K1828" s="63"/>
      <c r="L1828">
        <v>931</v>
      </c>
    </row>
    <row r="1829" spans="1:12" ht="14.4" customHeight="1" x14ac:dyDescent="0.3">
      <c r="A1829" s="10" t="s">
        <v>19508</v>
      </c>
      <c r="B1829" s="10" t="s">
        <v>18479</v>
      </c>
      <c r="C1829" s="10" t="s">
        <v>18480</v>
      </c>
      <c r="D1829" s="10" t="s">
        <v>19509</v>
      </c>
      <c r="E1829" s="10" t="s">
        <v>19510</v>
      </c>
      <c r="F1829" t="str">
        <f t="shared" si="28"/>
        <v>y</v>
      </c>
      <c r="G1829"/>
      <c r="H1829" s="49" t="s">
        <v>13616</v>
      </c>
      <c r="I1829" t="s">
        <v>13568</v>
      </c>
      <c r="J1829" s="49" t="s">
        <v>13616</v>
      </c>
      <c r="L1829">
        <v>932</v>
      </c>
    </row>
    <row r="1830" spans="1:12" ht="14.4" customHeight="1" x14ac:dyDescent="0.3">
      <c r="A1830" s="10" t="s">
        <v>19511</v>
      </c>
      <c r="B1830" s="10" t="s">
        <v>19512</v>
      </c>
      <c r="C1830" s="10" t="s">
        <v>19513</v>
      </c>
      <c r="D1830" s="10" t="s">
        <v>13780</v>
      </c>
      <c r="E1830" s="10" t="s">
        <v>19514</v>
      </c>
      <c r="F1830" t="str">
        <f t="shared" si="28"/>
        <v>y</v>
      </c>
      <c r="G1830"/>
      <c r="I1830" s="49" t="s">
        <v>13616</v>
      </c>
      <c r="L1830">
        <v>34</v>
      </c>
    </row>
    <row r="1831" spans="1:12" ht="14.4" customHeight="1" x14ac:dyDescent="0.3">
      <c r="A1831" s="10" t="s">
        <v>19515</v>
      </c>
      <c r="B1831" s="10" t="s">
        <v>18479</v>
      </c>
      <c r="C1831" s="10" t="s">
        <v>18480</v>
      </c>
      <c r="D1831" s="10" t="s">
        <v>19516</v>
      </c>
      <c r="E1831" s="10" t="s">
        <v>19517</v>
      </c>
      <c r="F1831" t="str">
        <f t="shared" si="28"/>
        <v>y</v>
      </c>
      <c r="G1831"/>
      <c r="H1831" s="49" t="s">
        <v>13616</v>
      </c>
      <c r="I1831" t="s">
        <v>13568</v>
      </c>
      <c r="J1831" s="49" t="s">
        <v>13616</v>
      </c>
      <c r="L1831">
        <v>933</v>
      </c>
    </row>
  </sheetData>
  <autoFilter ref="A4:M1831" xr:uid="{E96C6F61-C80D-48B5-AAE4-5359585A9468}">
    <sortState xmlns:xlrd2="http://schemas.microsoft.com/office/spreadsheetml/2017/richdata2" ref="A5:M1831">
      <sortCondition ref="B4:B1831"/>
    </sortState>
  </autoFilter>
  <hyperlinks>
    <hyperlink ref="D1" location="'Dashboard'!A1" display="&lt;-- go to dashboard" xr:uid="{A75D4087-A42E-4D25-808F-B655E4807B2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027D18-B980-411E-87A6-E5E06358296B}">
  <sheetPr codeName="Sheet66"/>
  <dimension ref="A1:N519"/>
  <sheetViews>
    <sheetView topLeftCell="F191" zoomScaleNormal="100" workbookViewId="0">
      <selection activeCell="J199" sqref="J199:J216"/>
    </sheetView>
  </sheetViews>
  <sheetFormatPr defaultRowHeight="14.4" x14ac:dyDescent="0.3"/>
  <cols>
    <col min="1" max="1" width="10.109375" customWidth="1"/>
    <col min="2" max="2" width="12.109375" customWidth="1"/>
    <col min="3" max="3" width="47.5546875" customWidth="1"/>
    <col min="4" max="4" width="42.109375" customWidth="1"/>
    <col min="5" max="5" width="36.5546875" customWidth="1"/>
    <col min="6" max="6" width="23.6640625" bestFit="1" customWidth="1"/>
    <col min="7" max="7" width="53.44140625" customWidth="1"/>
    <col min="8" max="8" width="11.33203125" customWidth="1"/>
    <col min="9" max="9" width="8.33203125" bestFit="1" customWidth="1"/>
    <col min="10" max="10" width="11.109375" customWidth="1"/>
    <col min="11" max="11" width="69.6640625" customWidth="1"/>
    <col min="13" max="14" width="140.33203125" bestFit="1" customWidth="1"/>
  </cols>
  <sheetData>
    <row r="1" spans="1:12" x14ac:dyDescent="0.3">
      <c r="A1" s="35" t="s">
        <v>13546</v>
      </c>
      <c r="B1" t="s">
        <v>19518</v>
      </c>
      <c r="C1" s="1"/>
      <c r="D1" s="58" t="s">
        <v>13548</v>
      </c>
      <c r="E1" s="1" t="s">
        <v>19519</v>
      </c>
      <c r="F1" s="1" t="s">
        <v>19520</v>
      </c>
      <c r="G1" s="5" t="s">
        <v>2</v>
      </c>
      <c r="H1" s="5">
        <f>COUNTIF(H5:H1048576,"&lt;&gt;" ) - COUNTIF(H5:H1048576,"*NP*")</f>
        <v>495</v>
      </c>
      <c r="I1" s="5">
        <f>COUNTIF(I5:I1048576,"&lt;&gt;" ) - COUNTIF(I5:I1048576,"*NP*")</f>
        <v>0</v>
      </c>
      <c r="J1" s="5">
        <f>COUNTIF(J5:J1048576,"&lt;&gt;" ) - COUNTIF(J5:J1048576,"*NP*")</f>
        <v>395</v>
      </c>
      <c r="K1" s="58"/>
    </row>
    <row r="2" spans="1:12" x14ac:dyDescent="0.3">
      <c r="A2" s="35" t="s">
        <v>13550</v>
      </c>
      <c r="B2" s="38"/>
      <c r="C2" s="1"/>
      <c r="D2" s="1"/>
      <c r="E2" s="1"/>
      <c r="F2" s="1"/>
      <c r="G2" s="5" t="s">
        <v>13552</v>
      </c>
      <c r="H2" s="16">
        <f>IF(H1=0,0,COUNTIF(H5:H1048576,"used")/H1)</f>
        <v>0.61616161616161613</v>
      </c>
      <c r="I2" s="16">
        <f>IF(I1=0,0,COUNTIF(I5:I1048576,"used")/I1)</f>
        <v>0</v>
      </c>
      <c r="J2" s="16">
        <f>IF(J1=0,0,COUNTIF(J5:J1048576,"used")/J1)</f>
        <v>0.57974683544303796</v>
      </c>
      <c r="K2" s="1"/>
    </row>
    <row r="3" spans="1:12" x14ac:dyDescent="0.3">
      <c r="A3" s="35" t="s">
        <v>82</v>
      </c>
      <c r="B3" s="35" t="s">
        <v>83</v>
      </c>
      <c r="C3" s="35" t="s">
        <v>84</v>
      </c>
      <c r="D3" s="35" t="s">
        <v>13557</v>
      </c>
      <c r="E3" s="35" t="s">
        <v>13558</v>
      </c>
      <c r="F3" s="35" t="s">
        <v>13559</v>
      </c>
      <c r="G3" s="66" t="s">
        <v>13560</v>
      </c>
      <c r="H3" s="35" t="s">
        <v>3</v>
      </c>
      <c r="I3" s="35" t="s">
        <v>4</v>
      </c>
      <c r="J3" s="35" t="s">
        <v>5</v>
      </c>
      <c r="K3" s="35" t="s">
        <v>13557</v>
      </c>
    </row>
    <row r="4" spans="1:12" x14ac:dyDescent="0.3">
      <c r="A4" s="64" t="s">
        <v>13563</v>
      </c>
      <c r="B4" s="64" t="s">
        <v>2029</v>
      </c>
      <c r="C4" s="64" t="s">
        <v>13564</v>
      </c>
      <c r="D4" s="64" t="s">
        <v>13565</v>
      </c>
      <c r="E4" s="10" t="s">
        <v>13566</v>
      </c>
      <c r="G4" t="s">
        <v>13567</v>
      </c>
      <c r="H4" s="49" t="s">
        <v>13616</v>
      </c>
      <c r="J4" s="49" t="s">
        <v>13616</v>
      </c>
      <c r="K4" s="10" t="s">
        <v>19521</v>
      </c>
      <c r="L4" s="53" t="s">
        <v>13562</v>
      </c>
    </row>
    <row r="5" spans="1:12" x14ac:dyDescent="0.3">
      <c r="A5" s="64" t="s">
        <v>13998</v>
      </c>
      <c r="B5" s="64" t="s">
        <v>566</v>
      </c>
      <c r="C5" s="64" t="s">
        <v>13999</v>
      </c>
      <c r="D5" s="64" t="s">
        <v>14000</v>
      </c>
      <c r="E5" s="10" t="s">
        <v>14001</v>
      </c>
      <c r="F5" t="str">
        <f>IF(COUNTIF(H5:J5,"used")&gt;0,"y","")</f>
        <v>y</v>
      </c>
      <c r="G5" t="s">
        <v>19522</v>
      </c>
      <c r="H5" s="49" t="s">
        <v>13616</v>
      </c>
      <c r="J5" s="49" t="s">
        <v>13616</v>
      </c>
      <c r="K5" s="10" t="s">
        <v>19523</v>
      </c>
      <c r="L5">
        <v>99</v>
      </c>
    </row>
    <row r="6" spans="1:12" x14ac:dyDescent="0.3">
      <c r="A6" s="64" t="s">
        <v>14006</v>
      </c>
      <c r="B6" s="64" t="s">
        <v>14007</v>
      </c>
      <c r="C6" s="64" t="s">
        <v>14008</v>
      </c>
      <c r="D6" s="64" t="s">
        <v>14009</v>
      </c>
      <c r="E6" s="10" t="s">
        <v>14010</v>
      </c>
      <c r="G6" t="s">
        <v>13567</v>
      </c>
      <c r="H6" s="49" t="s">
        <v>13616</v>
      </c>
      <c r="J6" s="49" t="s">
        <v>13616</v>
      </c>
      <c r="K6" s="10" t="s">
        <v>19524</v>
      </c>
      <c r="L6">
        <v>46</v>
      </c>
    </row>
    <row r="7" spans="1:12" x14ac:dyDescent="0.3">
      <c r="A7" s="64" t="s">
        <v>14014</v>
      </c>
      <c r="B7" s="64" t="s">
        <v>14015</v>
      </c>
      <c r="C7" s="64" t="s">
        <v>14016</v>
      </c>
      <c r="D7" s="64" t="s">
        <v>14017</v>
      </c>
      <c r="E7" s="10" t="s">
        <v>14018</v>
      </c>
      <c r="G7" t="s">
        <v>13567</v>
      </c>
      <c r="H7" s="49" t="s">
        <v>13616</v>
      </c>
      <c r="J7" s="49" t="s">
        <v>13616</v>
      </c>
      <c r="K7" s="10" t="s">
        <v>19525</v>
      </c>
      <c r="L7">
        <v>191</v>
      </c>
    </row>
    <row r="8" spans="1:12" x14ac:dyDescent="0.3">
      <c r="A8" s="64" t="s">
        <v>14021</v>
      </c>
      <c r="B8" s="64" t="s">
        <v>14022</v>
      </c>
      <c r="C8" s="64" t="s">
        <v>14023</v>
      </c>
      <c r="D8" s="64" t="s">
        <v>14024</v>
      </c>
      <c r="E8" s="10" t="s">
        <v>14025</v>
      </c>
      <c r="G8" t="s">
        <v>13567</v>
      </c>
      <c r="H8" s="49" t="s">
        <v>13616</v>
      </c>
      <c r="J8" s="49" t="s">
        <v>13616</v>
      </c>
      <c r="K8" s="10" t="s">
        <v>19526</v>
      </c>
      <c r="L8">
        <v>56</v>
      </c>
    </row>
    <row r="9" spans="1:12" x14ac:dyDescent="0.3">
      <c r="A9" s="64" t="s">
        <v>14028</v>
      </c>
      <c r="B9" s="64" t="s">
        <v>14029</v>
      </c>
      <c r="C9" s="64" t="s">
        <v>14030</v>
      </c>
      <c r="D9" s="64" t="s">
        <v>14009</v>
      </c>
      <c r="E9" s="10" t="s">
        <v>14031</v>
      </c>
      <c r="G9" t="s">
        <v>13567</v>
      </c>
      <c r="H9" s="49" t="s">
        <v>13616</v>
      </c>
      <c r="J9" s="49" t="s">
        <v>13616</v>
      </c>
      <c r="K9" s="10" t="s">
        <v>19521</v>
      </c>
      <c r="L9">
        <v>46</v>
      </c>
    </row>
    <row r="10" spans="1:12" x14ac:dyDescent="0.3">
      <c r="A10" s="64" t="s">
        <v>14032</v>
      </c>
      <c r="B10" s="64" t="s">
        <v>14033</v>
      </c>
      <c r="C10" s="64" t="s">
        <v>14034</v>
      </c>
      <c r="D10" s="64" t="s">
        <v>14024</v>
      </c>
      <c r="E10" s="10" t="s">
        <v>14025</v>
      </c>
      <c r="G10" t="s">
        <v>13567</v>
      </c>
      <c r="H10" s="49" t="s">
        <v>13616</v>
      </c>
      <c r="J10" s="49" t="s">
        <v>13616</v>
      </c>
      <c r="K10" s="10" t="s">
        <v>19523</v>
      </c>
      <c r="L10">
        <v>56</v>
      </c>
    </row>
    <row r="11" spans="1:12" x14ac:dyDescent="0.3">
      <c r="A11" s="64" t="s">
        <v>14035</v>
      </c>
      <c r="B11" s="64" t="s">
        <v>14036</v>
      </c>
      <c r="C11" s="64" t="s">
        <v>14037</v>
      </c>
      <c r="D11" s="64" t="s">
        <v>14038</v>
      </c>
      <c r="E11" s="10" t="s">
        <v>14039</v>
      </c>
      <c r="G11" t="s">
        <v>13567</v>
      </c>
      <c r="H11" s="49" t="s">
        <v>13616</v>
      </c>
      <c r="J11" s="49" t="s">
        <v>13616</v>
      </c>
      <c r="K11" s="10" t="s">
        <v>19527</v>
      </c>
      <c r="L11">
        <v>110</v>
      </c>
    </row>
    <row r="12" spans="1:12" x14ac:dyDescent="0.3">
      <c r="A12" s="64" t="s">
        <v>14054</v>
      </c>
      <c r="B12" s="64" t="s">
        <v>14040</v>
      </c>
      <c r="C12" s="64" t="s">
        <v>14041</v>
      </c>
      <c r="D12" s="64" t="s">
        <v>14055</v>
      </c>
      <c r="E12" s="10" t="s">
        <v>14056</v>
      </c>
      <c r="G12" t="s">
        <v>19522</v>
      </c>
      <c r="H12" s="49" t="s">
        <v>13616</v>
      </c>
      <c r="J12" s="49" t="s">
        <v>13616</v>
      </c>
      <c r="K12" s="10" t="s">
        <v>19524</v>
      </c>
      <c r="L12">
        <v>40</v>
      </c>
    </row>
    <row r="13" spans="1:12" x14ac:dyDescent="0.3">
      <c r="A13" s="64" t="s">
        <v>4628</v>
      </c>
      <c r="B13" s="64" t="s">
        <v>14040</v>
      </c>
      <c r="C13" s="64" t="s">
        <v>14041</v>
      </c>
      <c r="D13" s="64" t="s">
        <v>14042</v>
      </c>
      <c r="E13" s="10" t="s">
        <v>14043</v>
      </c>
      <c r="G13" t="s">
        <v>19522</v>
      </c>
      <c r="H13" s="49" t="s">
        <v>13616</v>
      </c>
      <c r="J13" s="49" t="s">
        <v>13616</v>
      </c>
      <c r="K13" s="10" t="s">
        <v>19525</v>
      </c>
      <c r="L13">
        <v>45</v>
      </c>
    </row>
    <row r="14" spans="1:12" x14ac:dyDescent="0.3">
      <c r="A14" s="64" t="s">
        <v>14060</v>
      </c>
      <c r="B14" s="64" t="s">
        <v>14058</v>
      </c>
      <c r="C14" s="64" t="s">
        <v>14059</v>
      </c>
      <c r="D14" s="64" t="s">
        <v>14055</v>
      </c>
      <c r="E14" s="10" t="s">
        <v>14062</v>
      </c>
      <c r="G14" t="s">
        <v>19522</v>
      </c>
      <c r="H14" s="49" t="s">
        <v>13616</v>
      </c>
      <c r="J14" s="49" t="s">
        <v>13616</v>
      </c>
      <c r="K14" s="10" t="s">
        <v>19526</v>
      </c>
      <c r="L14">
        <v>40</v>
      </c>
    </row>
    <row r="15" spans="1:12" x14ac:dyDescent="0.3">
      <c r="A15" s="64" t="s">
        <v>14057</v>
      </c>
      <c r="B15" s="64" t="s">
        <v>14058</v>
      </c>
      <c r="C15" s="64" t="s">
        <v>14059</v>
      </c>
      <c r="D15" s="64" t="s">
        <v>14042</v>
      </c>
      <c r="E15" s="10" t="s">
        <v>14043</v>
      </c>
      <c r="G15" t="s">
        <v>19522</v>
      </c>
      <c r="H15" s="49" t="s">
        <v>13616</v>
      </c>
      <c r="J15" s="49" t="s">
        <v>13616</v>
      </c>
      <c r="K15" s="10" t="s">
        <v>19528</v>
      </c>
      <c r="L15">
        <v>45</v>
      </c>
    </row>
    <row r="16" spans="1:12" x14ac:dyDescent="0.3">
      <c r="A16" s="64" t="s">
        <v>14105</v>
      </c>
      <c r="B16" s="64" t="s">
        <v>14106</v>
      </c>
      <c r="C16" s="64" t="s">
        <v>14107</v>
      </c>
      <c r="D16" s="64" t="s">
        <v>14108</v>
      </c>
      <c r="E16" s="10" t="s">
        <v>14109</v>
      </c>
      <c r="G16" t="s">
        <v>14110</v>
      </c>
      <c r="H16" s="49" t="s">
        <v>13616</v>
      </c>
      <c r="J16" s="49" t="s">
        <v>13616</v>
      </c>
      <c r="K16" s="10" t="s">
        <v>16996</v>
      </c>
      <c r="L16">
        <v>5</v>
      </c>
    </row>
    <row r="17" spans="1:12" x14ac:dyDescent="0.3">
      <c r="A17" s="64" t="s">
        <v>14111</v>
      </c>
      <c r="B17" s="64" t="s">
        <v>14112</v>
      </c>
      <c r="C17" s="64" t="s">
        <v>14113</v>
      </c>
      <c r="D17" s="64" t="s">
        <v>14108</v>
      </c>
      <c r="E17" s="10" t="s">
        <v>14114</v>
      </c>
      <c r="G17" t="s">
        <v>14110</v>
      </c>
      <c r="H17" s="49" t="s">
        <v>13616</v>
      </c>
      <c r="J17" s="49" t="s">
        <v>13616</v>
      </c>
      <c r="K17" s="10" t="s">
        <v>19529</v>
      </c>
      <c r="L17">
        <v>5</v>
      </c>
    </row>
    <row r="18" spans="1:12" x14ac:dyDescent="0.3">
      <c r="A18" s="64" t="s">
        <v>14115</v>
      </c>
      <c r="B18" s="64" t="s">
        <v>14116</v>
      </c>
      <c r="C18" s="64" t="s">
        <v>14117</v>
      </c>
      <c r="D18" s="64" t="s">
        <v>14108</v>
      </c>
      <c r="E18" s="10" t="s">
        <v>14118</v>
      </c>
      <c r="G18" t="s">
        <v>14110</v>
      </c>
      <c r="H18" s="49" t="s">
        <v>13616</v>
      </c>
      <c r="J18" s="49" t="s">
        <v>13616</v>
      </c>
      <c r="K18" s="10" t="s">
        <v>14324</v>
      </c>
      <c r="L18">
        <v>5</v>
      </c>
    </row>
    <row r="19" spans="1:12" x14ac:dyDescent="0.3">
      <c r="A19" s="64" t="s">
        <v>14119</v>
      </c>
      <c r="B19" s="64" t="s">
        <v>14120</v>
      </c>
      <c r="C19" s="64" t="s">
        <v>14121</v>
      </c>
      <c r="D19" s="64" t="s">
        <v>14122</v>
      </c>
      <c r="E19" s="10" t="s">
        <v>14123</v>
      </c>
      <c r="G19" t="s">
        <v>19522</v>
      </c>
      <c r="H19" s="49" t="s">
        <v>13616</v>
      </c>
      <c r="J19" s="49" t="s">
        <v>13616</v>
      </c>
      <c r="K19" s="10" t="s">
        <v>14292</v>
      </c>
      <c r="L19">
        <v>111</v>
      </c>
    </row>
    <row r="20" spans="1:12" x14ac:dyDescent="0.3">
      <c r="A20" s="64" t="s">
        <v>14124</v>
      </c>
      <c r="B20" s="64" t="s">
        <v>14125</v>
      </c>
      <c r="C20" s="64" t="s">
        <v>14126</v>
      </c>
      <c r="D20" s="64" t="s">
        <v>14127</v>
      </c>
      <c r="E20" s="10" t="s">
        <v>14128</v>
      </c>
      <c r="G20" t="s">
        <v>19522</v>
      </c>
      <c r="H20" s="49" t="s">
        <v>13616</v>
      </c>
      <c r="J20" s="49" t="s">
        <v>13616</v>
      </c>
      <c r="K20" s="10" t="s">
        <v>14292</v>
      </c>
      <c r="L20">
        <v>162</v>
      </c>
    </row>
    <row r="21" spans="1:12" x14ac:dyDescent="0.3">
      <c r="A21" s="64" t="s">
        <v>14129</v>
      </c>
      <c r="B21" s="64" t="s">
        <v>14130</v>
      </c>
      <c r="C21" s="64" t="s">
        <v>14131</v>
      </c>
      <c r="D21" s="64" t="s">
        <v>14132</v>
      </c>
      <c r="E21" s="10" t="s">
        <v>14133</v>
      </c>
      <c r="G21" t="s">
        <v>19522</v>
      </c>
      <c r="H21" s="49" t="s">
        <v>13616</v>
      </c>
      <c r="J21" s="49" t="s">
        <v>13616</v>
      </c>
      <c r="K21" s="10" t="s">
        <v>14292</v>
      </c>
      <c r="L21">
        <v>173</v>
      </c>
    </row>
    <row r="22" spans="1:12" x14ac:dyDescent="0.3">
      <c r="A22" s="64" t="s">
        <v>14134</v>
      </c>
      <c r="B22" s="64" t="s">
        <v>14135</v>
      </c>
      <c r="C22" s="64" t="s">
        <v>14136</v>
      </c>
      <c r="D22" s="64" t="s">
        <v>14137</v>
      </c>
      <c r="E22" s="10" t="s">
        <v>14138</v>
      </c>
      <c r="G22" t="s">
        <v>14110</v>
      </c>
      <c r="H22" s="49" t="s">
        <v>13616</v>
      </c>
      <c r="J22" s="49" t="s">
        <v>13616</v>
      </c>
      <c r="K22" s="10" t="s">
        <v>19530</v>
      </c>
      <c r="L22">
        <v>177</v>
      </c>
    </row>
    <row r="23" spans="1:12" x14ac:dyDescent="0.3">
      <c r="A23" s="64" t="s">
        <v>14139</v>
      </c>
      <c r="B23" s="64" t="s">
        <v>14140</v>
      </c>
      <c r="C23" s="64" t="s">
        <v>14141</v>
      </c>
      <c r="D23" s="64" t="s">
        <v>14142</v>
      </c>
      <c r="E23" s="10" t="s">
        <v>14143</v>
      </c>
      <c r="G23" t="s">
        <v>19522</v>
      </c>
      <c r="H23" s="49" t="s">
        <v>13616</v>
      </c>
      <c r="J23" s="49" t="s">
        <v>13616</v>
      </c>
      <c r="K23" s="10" t="s">
        <v>19530</v>
      </c>
      <c r="L23">
        <v>180</v>
      </c>
    </row>
    <row r="24" spans="1:12" x14ac:dyDescent="0.3">
      <c r="A24" s="64" t="s">
        <v>14144</v>
      </c>
      <c r="B24" s="64" t="s">
        <v>14145</v>
      </c>
      <c r="C24" s="64" t="s">
        <v>14146</v>
      </c>
      <c r="D24" s="64" t="s">
        <v>14147</v>
      </c>
      <c r="E24" s="10" t="s">
        <v>14148</v>
      </c>
      <c r="G24" t="s">
        <v>19522</v>
      </c>
      <c r="H24" s="49" t="s">
        <v>13616</v>
      </c>
      <c r="K24" s="10" t="s">
        <v>19531</v>
      </c>
      <c r="L24">
        <v>18</v>
      </c>
    </row>
    <row r="25" spans="1:12" x14ac:dyDescent="0.3">
      <c r="A25" s="64" t="s">
        <v>14149</v>
      </c>
      <c r="B25" s="64" t="s">
        <v>14150</v>
      </c>
      <c r="C25" s="64" t="s">
        <v>14151</v>
      </c>
      <c r="D25" s="64" t="s">
        <v>14147</v>
      </c>
      <c r="E25" s="10" t="s">
        <v>14152</v>
      </c>
      <c r="G25" t="s">
        <v>19522</v>
      </c>
      <c r="H25" s="49" t="s">
        <v>13616</v>
      </c>
      <c r="K25" s="10" t="s">
        <v>19532</v>
      </c>
      <c r="L25">
        <v>18</v>
      </c>
    </row>
    <row r="26" spans="1:12" x14ac:dyDescent="0.3">
      <c r="A26" s="64" t="s">
        <v>14153</v>
      </c>
      <c r="B26" s="64" t="s">
        <v>14154</v>
      </c>
      <c r="C26" s="64" t="s">
        <v>14155</v>
      </c>
      <c r="D26" s="64" t="s">
        <v>14147</v>
      </c>
      <c r="E26" s="10" t="s">
        <v>14156</v>
      </c>
      <c r="G26" t="s">
        <v>19522</v>
      </c>
      <c r="H26" s="49" t="s">
        <v>13616</v>
      </c>
      <c r="K26" s="10" t="s">
        <v>19533</v>
      </c>
      <c r="L26">
        <v>18</v>
      </c>
    </row>
    <row r="27" spans="1:12" x14ac:dyDescent="0.3">
      <c r="A27" s="64" t="s">
        <v>14157</v>
      </c>
      <c r="B27" s="64" t="s">
        <v>14158</v>
      </c>
      <c r="C27" s="64" t="s">
        <v>14159</v>
      </c>
      <c r="D27" s="64" t="s">
        <v>14160</v>
      </c>
      <c r="E27" s="10" t="s">
        <v>14161</v>
      </c>
      <c r="G27" t="s">
        <v>19534</v>
      </c>
      <c r="H27" s="49" t="s">
        <v>13616</v>
      </c>
      <c r="K27" s="10" t="s">
        <v>19535</v>
      </c>
      <c r="L27">
        <v>197</v>
      </c>
    </row>
    <row r="28" spans="1:12" x14ac:dyDescent="0.3">
      <c r="A28" s="64" t="s">
        <v>14162</v>
      </c>
      <c r="B28" s="64" t="s">
        <v>14163</v>
      </c>
      <c r="C28" s="64" t="s">
        <v>14164</v>
      </c>
      <c r="D28" s="64" t="s">
        <v>14165</v>
      </c>
      <c r="E28" s="10" t="s">
        <v>14166</v>
      </c>
      <c r="G28" t="s">
        <v>19534</v>
      </c>
      <c r="H28" s="49" t="s">
        <v>13616</v>
      </c>
      <c r="K28" s="10" t="s">
        <v>19536</v>
      </c>
      <c r="L28">
        <v>279</v>
      </c>
    </row>
    <row r="29" spans="1:12" x14ac:dyDescent="0.3">
      <c r="A29" s="64" t="s">
        <v>14181</v>
      </c>
      <c r="B29" s="64" t="s">
        <v>14182</v>
      </c>
      <c r="C29" s="64" t="s">
        <v>14183</v>
      </c>
      <c r="D29" s="64" t="s">
        <v>14184</v>
      </c>
      <c r="E29" s="10" t="s">
        <v>14185</v>
      </c>
      <c r="G29" t="s">
        <v>19534</v>
      </c>
      <c r="H29" s="49" t="s">
        <v>13616</v>
      </c>
      <c r="K29" s="10" t="s">
        <v>19537</v>
      </c>
      <c r="L29">
        <v>291</v>
      </c>
    </row>
    <row r="30" spans="1:12" x14ac:dyDescent="0.3">
      <c r="A30" s="64" t="s">
        <v>14186</v>
      </c>
      <c r="B30" s="64" t="s">
        <v>12840</v>
      </c>
      <c r="C30" s="64" t="s">
        <v>12841</v>
      </c>
      <c r="D30" s="64" t="s">
        <v>14187</v>
      </c>
      <c r="E30" s="10" t="s">
        <v>14188</v>
      </c>
      <c r="G30" t="s">
        <v>19538</v>
      </c>
      <c r="H30" s="49" t="s">
        <v>13616</v>
      </c>
      <c r="J30" s="49" t="s">
        <v>13616</v>
      </c>
      <c r="K30" s="10" t="s">
        <v>19539</v>
      </c>
      <c r="L30">
        <v>89</v>
      </c>
    </row>
    <row r="31" spans="1:12" x14ac:dyDescent="0.3">
      <c r="A31" s="64" t="s">
        <v>14190</v>
      </c>
      <c r="B31" s="64" t="s">
        <v>14191</v>
      </c>
      <c r="C31" s="64" t="s">
        <v>14192</v>
      </c>
      <c r="D31" s="64" t="s">
        <v>14193</v>
      </c>
      <c r="E31" s="10" t="s">
        <v>14194</v>
      </c>
      <c r="G31" t="s">
        <v>19538</v>
      </c>
      <c r="H31" s="49" t="s">
        <v>13616</v>
      </c>
      <c r="J31" s="49" t="s">
        <v>13616</v>
      </c>
      <c r="K31" s="10" t="s">
        <v>19540</v>
      </c>
      <c r="L31">
        <v>100</v>
      </c>
    </row>
    <row r="32" spans="1:12" x14ac:dyDescent="0.3">
      <c r="A32" s="64" t="s">
        <v>14195</v>
      </c>
      <c r="B32" s="64" t="s">
        <v>14196</v>
      </c>
      <c r="C32" s="64" t="s">
        <v>14197</v>
      </c>
      <c r="D32" s="64" t="s">
        <v>14187</v>
      </c>
      <c r="E32" s="10" t="s">
        <v>14198</v>
      </c>
      <c r="G32" t="s">
        <v>19538</v>
      </c>
      <c r="H32" s="49" t="s">
        <v>13616</v>
      </c>
      <c r="J32" s="49" t="s">
        <v>13616</v>
      </c>
      <c r="K32" s="10" t="s">
        <v>19541</v>
      </c>
      <c r="L32">
        <v>89</v>
      </c>
    </row>
    <row r="33" spans="1:12" x14ac:dyDescent="0.3">
      <c r="A33" s="64" t="s">
        <v>14231</v>
      </c>
      <c r="B33" s="64" t="s">
        <v>14232</v>
      </c>
      <c r="C33" s="64" t="s">
        <v>14233</v>
      </c>
      <c r="D33" s="64" t="s">
        <v>14234</v>
      </c>
      <c r="E33" s="10" t="s">
        <v>14235</v>
      </c>
      <c r="G33" t="s">
        <v>13567</v>
      </c>
      <c r="H33" s="49" t="s">
        <v>13616</v>
      </c>
      <c r="J33" s="49" t="s">
        <v>13616</v>
      </c>
      <c r="K33" s="2" t="s">
        <v>19542</v>
      </c>
      <c r="L33">
        <v>101</v>
      </c>
    </row>
    <row r="34" spans="1:12" x14ac:dyDescent="0.3">
      <c r="A34" s="64" t="s">
        <v>14249</v>
      </c>
      <c r="B34" s="64" t="s">
        <v>14070</v>
      </c>
      <c r="C34" s="64" t="s">
        <v>14071</v>
      </c>
      <c r="D34" s="64" t="s">
        <v>14246</v>
      </c>
      <c r="E34" s="10" t="s">
        <v>14250</v>
      </c>
      <c r="G34" t="s">
        <v>19534</v>
      </c>
      <c r="H34" s="49" t="s">
        <v>13616</v>
      </c>
      <c r="J34" s="49" t="s">
        <v>13616</v>
      </c>
      <c r="K34" s="10" t="s">
        <v>19543</v>
      </c>
      <c r="L34">
        <v>29</v>
      </c>
    </row>
    <row r="35" spans="1:12" x14ac:dyDescent="0.3">
      <c r="A35" s="64" t="s">
        <v>14245</v>
      </c>
      <c r="B35" s="64" t="s">
        <v>14070</v>
      </c>
      <c r="C35" s="64" t="s">
        <v>14071</v>
      </c>
      <c r="D35" s="64" t="s">
        <v>14246</v>
      </c>
      <c r="E35" s="10" t="s">
        <v>14247</v>
      </c>
      <c r="G35" t="s">
        <v>19544</v>
      </c>
      <c r="H35" s="49" t="s">
        <v>13616</v>
      </c>
      <c r="J35" s="49" t="s">
        <v>13616</v>
      </c>
      <c r="K35" s="10" t="s">
        <v>19545</v>
      </c>
      <c r="L35">
        <v>29</v>
      </c>
    </row>
    <row r="36" spans="1:12" x14ac:dyDescent="0.3">
      <c r="A36" s="64" t="s">
        <v>14260</v>
      </c>
      <c r="B36" s="64" t="s">
        <v>14064</v>
      </c>
      <c r="C36" s="64" t="s">
        <v>14065</v>
      </c>
      <c r="D36" s="64" t="s">
        <v>14253</v>
      </c>
      <c r="E36" s="10" t="s">
        <v>14261</v>
      </c>
      <c r="G36" t="s">
        <v>19544</v>
      </c>
      <c r="H36" s="49" t="s">
        <v>13616</v>
      </c>
      <c r="J36" s="49" t="s">
        <v>13616</v>
      </c>
      <c r="K36" s="10" t="s">
        <v>19546</v>
      </c>
      <c r="L36">
        <v>32</v>
      </c>
    </row>
    <row r="37" spans="1:12" x14ac:dyDescent="0.3">
      <c r="A37" s="64" t="s">
        <v>14252</v>
      </c>
      <c r="B37" s="64" t="s">
        <v>14064</v>
      </c>
      <c r="C37" s="64" t="s">
        <v>14065</v>
      </c>
      <c r="D37" s="64" t="s">
        <v>14253</v>
      </c>
      <c r="E37" s="10" t="s">
        <v>14254</v>
      </c>
      <c r="G37" t="s">
        <v>19522</v>
      </c>
      <c r="H37" s="49" t="s">
        <v>13616</v>
      </c>
      <c r="J37" s="49" t="s">
        <v>13616</v>
      </c>
      <c r="K37" s="10" t="s">
        <v>19547</v>
      </c>
      <c r="L37">
        <v>32</v>
      </c>
    </row>
    <row r="38" spans="1:12" x14ac:dyDescent="0.3">
      <c r="A38" s="64" t="s">
        <v>14267</v>
      </c>
      <c r="B38" s="64" t="s">
        <v>14263</v>
      </c>
      <c r="C38" s="64" t="s">
        <v>14264</v>
      </c>
      <c r="D38" s="64" t="s">
        <v>14268</v>
      </c>
      <c r="E38" s="10" t="s">
        <v>14269</v>
      </c>
      <c r="G38" t="s">
        <v>19534</v>
      </c>
      <c r="H38" s="49" t="s">
        <v>13616</v>
      </c>
      <c r="K38" s="10" t="s">
        <v>19548</v>
      </c>
      <c r="L38">
        <v>118</v>
      </c>
    </row>
    <row r="39" spans="1:12" x14ac:dyDescent="0.3">
      <c r="A39" s="64" t="s">
        <v>14262</v>
      </c>
      <c r="B39" s="64" t="s">
        <v>14263</v>
      </c>
      <c r="C39" s="64" t="s">
        <v>14264</v>
      </c>
      <c r="D39" s="64" t="s">
        <v>14265</v>
      </c>
      <c r="E39" s="10" t="s">
        <v>14266</v>
      </c>
      <c r="G39" t="s">
        <v>19534</v>
      </c>
      <c r="H39" s="49" t="s">
        <v>13616</v>
      </c>
      <c r="K39" s="10" t="s">
        <v>19549</v>
      </c>
      <c r="L39">
        <v>159</v>
      </c>
    </row>
    <row r="40" spans="1:12" x14ac:dyDescent="0.3">
      <c r="A40" s="64" t="s">
        <v>14270</v>
      </c>
      <c r="B40" s="64" t="s">
        <v>14271</v>
      </c>
      <c r="C40" s="64" t="s">
        <v>14272</v>
      </c>
      <c r="D40" s="64" t="s">
        <v>14273</v>
      </c>
      <c r="E40" s="10" t="s">
        <v>14274</v>
      </c>
      <c r="G40" t="s">
        <v>19534</v>
      </c>
      <c r="H40" s="49" t="s">
        <v>13616</v>
      </c>
      <c r="K40" s="10" t="s">
        <v>19550</v>
      </c>
      <c r="L40">
        <v>160</v>
      </c>
    </row>
    <row r="41" spans="1:12" x14ac:dyDescent="0.3">
      <c r="A41" s="64" t="s">
        <v>14275</v>
      </c>
      <c r="B41" s="64" t="s">
        <v>14276</v>
      </c>
      <c r="C41" s="64" t="s">
        <v>14277</v>
      </c>
      <c r="D41" s="64" t="s">
        <v>14278</v>
      </c>
      <c r="E41" s="10" t="s">
        <v>14279</v>
      </c>
      <c r="G41" t="s">
        <v>19522</v>
      </c>
      <c r="H41" s="49" t="s">
        <v>13616</v>
      </c>
      <c r="J41" s="49" t="s">
        <v>13616</v>
      </c>
      <c r="K41" s="10" t="s">
        <v>19551</v>
      </c>
      <c r="L41">
        <v>39</v>
      </c>
    </row>
    <row r="42" spans="1:12" x14ac:dyDescent="0.3">
      <c r="A42" s="64" t="s">
        <v>14280</v>
      </c>
      <c r="B42" s="64" t="s">
        <v>14281</v>
      </c>
      <c r="C42" s="64" t="s">
        <v>14282</v>
      </c>
      <c r="D42" s="64" t="s">
        <v>14278</v>
      </c>
      <c r="E42" s="10" t="s">
        <v>14283</v>
      </c>
      <c r="G42" t="s">
        <v>19534</v>
      </c>
      <c r="H42" s="49" t="s">
        <v>13616</v>
      </c>
      <c r="J42" s="49" t="s">
        <v>13616</v>
      </c>
      <c r="K42" s="10" t="s">
        <v>19552</v>
      </c>
      <c r="L42">
        <v>39</v>
      </c>
    </row>
    <row r="43" spans="1:12" x14ac:dyDescent="0.3">
      <c r="A43" s="64" t="s">
        <v>14284</v>
      </c>
      <c r="B43" s="64" t="s">
        <v>14285</v>
      </c>
      <c r="C43" s="64" t="s">
        <v>14286</v>
      </c>
      <c r="D43" s="64" t="s">
        <v>14287</v>
      </c>
      <c r="E43" s="10" t="s">
        <v>14288</v>
      </c>
      <c r="G43" t="s">
        <v>19534</v>
      </c>
      <c r="H43" s="49" t="s">
        <v>13616</v>
      </c>
      <c r="J43" s="49" t="s">
        <v>13616</v>
      </c>
      <c r="K43" s="10" t="s">
        <v>19553</v>
      </c>
      <c r="L43">
        <v>165</v>
      </c>
    </row>
    <row r="44" spans="1:12" x14ac:dyDescent="0.3">
      <c r="A44" s="64" t="s">
        <v>14294</v>
      </c>
      <c r="B44" s="64" t="s">
        <v>14290</v>
      </c>
      <c r="C44" s="64" t="s">
        <v>14291</v>
      </c>
      <c r="D44" s="64" t="s">
        <v>14292</v>
      </c>
      <c r="E44" s="10" t="s">
        <v>14295</v>
      </c>
      <c r="G44" t="s">
        <v>19534</v>
      </c>
      <c r="H44" s="49" t="s">
        <v>13616</v>
      </c>
      <c r="K44" s="10" t="s">
        <v>19554</v>
      </c>
      <c r="L44">
        <v>14</v>
      </c>
    </row>
    <row r="45" spans="1:12" x14ac:dyDescent="0.3">
      <c r="A45" s="64" t="s">
        <v>14289</v>
      </c>
      <c r="B45" s="64" t="s">
        <v>14290</v>
      </c>
      <c r="C45" s="64" t="s">
        <v>14291</v>
      </c>
      <c r="D45" s="64" t="s">
        <v>14292</v>
      </c>
      <c r="E45" s="10" t="s">
        <v>14293</v>
      </c>
      <c r="G45" t="s">
        <v>19534</v>
      </c>
      <c r="H45" s="49" t="s">
        <v>13616</v>
      </c>
      <c r="K45" s="10" t="s">
        <v>19555</v>
      </c>
      <c r="L45">
        <v>14</v>
      </c>
    </row>
    <row r="46" spans="1:12" x14ac:dyDescent="0.3">
      <c r="A46" s="64" t="s">
        <v>14301</v>
      </c>
      <c r="B46" s="64" t="s">
        <v>14297</v>
      </c>
      <c r="C46" s="64" t="s">
        <v>14298</v>
      </c>
      <c r="D46" s="64" t="s">
        <v>14302</v>
      </c>
      <c r="E46" s="10" t="s">
        <v>14303</v>
      </c>
      <c r="G46" t="s">
        <v>19534</v>
      </c>
      <c r="H46" s="49" t="s">
        <v>13616</v>
      </c>
      <c r="J46" s="49" t="s">
        <v>13616</v>
      </c>
      <c r="K46" s="10" t="s">
        <v>19556</v>
      </c>
      <c r="L46">
        <v>41</v>
      </c>
    </row>
    <row r="47" spans="1:12" x14ac:dyDescent="0.3">
      <c r="A47" s="64" t="s">
        <v>14296</v>
      </c>
      <c r="B47" s="64" t="s">
        <v>14297</v>
      </c>
      <c r="C47" s="64" t="s">
        <v>14298</v>
      </c>
      <c r="D47" s="64" t="s">
        <v>14299</v>
      </c>
      <c r="E47" s="10" t="s">
        <v>14300</v>
      </c>
      <c r="G47" t="s">
        <v>19534</v>
      </c>
      <c r="H47" s="49" t="s">
        <v>13616</v>
      </c>
      <c r="J47" s="49" t="s">
        <v>13616</v>
      </c>
      <c r="K47" s="10" t="s">
        <v>19557</v>
      </c>
      <c r="L47">
        <v>42</v>
      </c>
    </row>
    <row r="48" spans="1:12" x14ac:dyDescent="0.3">
      <c r="A48" s="64" t="s">
        <v>14308</v>
      </c>
      <c r="B48" s="64" t="s">
        <v>14305</v>
      </c>
      <c r="C48" s="64" t="s">
        <v>14306</v>
      </c>
      <c r="D48" s="64" t="s">
        <v>14302</v>
      </c>
      <c r="E48" s="10" t="s">
        <v>14309</v>
      </c>
      <c r="G48" t="s">
        <v>19534</v>
      </c>
      <c r="H48" s="49" t="s">
        <v>13616</v>
      </c>
      <c r="J48" s="49" t="s">
        <v>13616</v>
      </c>
      <c r="K48" s="10" t="s">
        <v>19558</v>
      </c>
      <c r="L48">
        <v>41</v>
      </c>
    </row>
    <row r="49" spans="1:12" x14ac:dyDescent="0.3">
      <c r="A49" s="64" t="s">
        <v>14304</v>
      </c>
      <c r="B49" s="64" t="s">
        <v>14305</v>
      </c>
      <c r="C49" s="64" t="s">
        <v>14306</v>
      </c>
      <c r="D49" s="64" t="s">
        <v>14299</v>
      </c>
      <c r="E49" s="10" t="s">
        <v>14307</v>
      </c>
      <c r="G49" t="s">
        <v>19522</v>
      </c>
      <c r="H49" s="49" t="s">
        <v>13616</v>
      </c>
      <c r="J49" s="49" t="s">
        <v>13616</v>
      </c>
      <c r="K49" s="10" t="s">
        <v>19559</v>
      </c>
      <c r="L49">
        <v>42</v>
      </c>
    </row>
    <row r="50" spans="1:12" x14ac:dyDescent="0.3">
      <c r="A50" s="64" t="s">
        <v>14310</v>
      </c>
      <c r="B50" s="64" t="s">
        <v>14311</v>
      </c>
      <c r="C50" s="64" t="s">
        <v>14312</v>
      </c>
      <c r="D50" s="64" t="s">
        <v>14313</v>
      </c>
      <c r="E50" s="10" t="s">
        <v>14314</v>
      </c>
      <c r="G50" t="s">
        <v>19522</v>
      </c>
      <c r="H50" s="49" t="s">
        <v>13616</v>
      </c>
      <c r="J50" s="49"/>
      <c r="K50" s="10" t="s">
        <v>19560</v>
      </c>
      <c r="L50">
        <v>182</v>
      </c>
    </row>
    <row r="51" spans="1:12" x14ac:dyDescent="0.3">
      <c r="A51" s="64" t="s">
        <v>14319</v>
      </c>
      <c r="B51" s="64" t="s">
        <v>14316</v>
      </c>
      <c r="C51" s="64" t="s">
        <v>14317</v>
      </c>
      <c r="D51" s="64" t="s">
        <v>14292</v>
      </c>
      <c r="E51" s="10" t="s">
        <v>14320</v>
      </c>
      <c r="G51" t="s">
        <v>19534</v>
      </c>
      <c r="H51" s="49" t="s">
        <v>13616</v>
      </c>
      <c r="K51" s="10" t="s">
        <v>19561</v>
      </c>
      <c r="L51">
        <v>14</v>
      </c>
    </row>
    <row r="52" spans="1:12" x14ac:dyDescent="0.3">
      <c r="A52" s="64" t="s">
        <v>14315</v>
      </c>
      <c r="B52" s="64" t="s">
        <v>14316</v>
      </c>
      <c r="C52" s="64" t="s">
        <v>14317</v>
      </c>
      <c r="D52" s="64" t="s">
        <v>14292</v>
      </c>
      <c r="E52" s="10" t="s">
        <v>14318</v>
      </c>
      <c r="G52" t="s">
        <v>19534</v>
      </c>
      <c r="H52" s="49" t="s">
        <v>13616</v>
      </c>
      <c r="K52" s="10" t="s">
        <v>19562</v>
      </c>
      <c r="L52">
        <v>14</v>
      </c>
    </row>
    <row r="53" spans="1:12" x14ac:dyDescent="0.3">
      <c r="A53" s="64" t="s">
        <v>14321</v>
      </c>
      <c r="B53" s="64" t="s">
        <v>14322</v>
      </c>
      <c r="C53" s="64" t="s">
        <v>14323</v>
      </c>
      <c r="D53" s="64" t="s">
        <v>14324</v>
      </c>
      <c r="E53" s="10" t="s">
        <v>14325</v>
      </c>
      <c r="G53" t="s">
        <v>19522</v>
      </c>
      <c r="H53" s="49" t="s">
        <v>13616</v>
      </c>
      <c r="K53" s="10" t="s">
        <v>19563</v>
      </c>
      <c r="L53">
        <v>43</v>
      </c>
    </row>
    <row r="54" spans="1:12" x14ac:dyDescent="0.3">
      <c r="A54" s="64" t="s">
        <v>14326</v>
      </c>
      <c r="B54" s="64" t="s">
        <v>14322</v>
      </c>
      <c r="C54" s="64" t="s">
        <v>14323</v>
      </c>
      <c r="D54" s="64" t="s">
        <v>14327</v>
      </c>
      <c r="E54" s="10" t="s">
        <v>14328</v>
      </c>
      <c r="G54" t="s">
        <v>19522</v>
      </c>
      <c r="H54" s="49" t="s">
        <v>13616</v>
      </c>
      <c r="K54" s="10" t="s">
        <v>19564</v>
      </c>
      <c r="L54">
        <v>44</v>
      </c>
    </row>
    <row r="55" spans="1:12" x14ac:dyDescent="0.3">
      <c r="A55" s="64" t="s">
        <v>14329</v>
      </c>
      <c r="B55" s="64" t="s">
        <v>14330</v>
      </c>
      <c r="C55" s="64" t="s">
        <v>14331</v>
      </c>
      <c r="D55" s="64" t="s">
        <v>14324</v>
      </c>
      <c r="E55" s="10" t="s">
        <v>14332</v>
      </c>
      <c r="G55" t="s">
        <v>19522</v>
      </c>
      <c r="H55" s="49" t="s">
        <v>13616</v>
      </c>
      <c r="K55" s="10" t="s">
        <v>19565</v>
      </c>
      <c r="L55">
        <v>43</v>
      </c>
    </row>
    <row r="56" spans="1:12" x14ac:dyDescent="0.3">
      <c r="A56" s="64" t="s">
        <v>14333</v>
      </c>
      <c r="B56" s="64" t="s">
        <v>14330</v>
      </c>
      <c r="C56" s="64" t="s">
        <v>14331</v>
      </c>
      <c r="D56" s="64" t="s">
        <v>14327</v>
      </c>
      <c r="E56" s="10" t="s">
        <v>14334</v>
      </c>
      <c r="G56" t="s">
        <v>19522</v>
      </c>
      <c r="H56" s="49" t="s">
        <v>13616</v>
      </c>
      <c r="K56" s="10" t="s">
        <v>19566</v>
      </c>
      <c r="L56">
        <v>44</v>
      </c>
    </row>
    <row r="57" spans="1:12" x14ac:dyDescent="0.3">
      <c r="A57" s="64" t="s">
        <v>14335</v>
      </c>
      <c r="B57" s="64" t="s">
        <v>14336</v>
      </c>
      <c r="C57" s="64" t="s">
        <v>14337</v>
      </c>
      <c r="D57" s="64" t="s">
        <v>14338</v>
      </c>
      <c r="E57" s="10" t="s">
        <v>14339</v>
      </c>
      <c r="G57" t="s">
        <v>19534</v>
      </c>
      <c r="H57" s="49" t="s">
        <v>13616</v>
      </c>
      <c r="K57" s="10" t="s">
        <v>19567</v>
      </c>
      <c r="L57">
        <v>199</v>
      </c>
    </row>
    <row r="58" spans="1:12" x14ac:dyDescent="0.3">
      <c r="A58" s="64" t="s">
        <v>14340</v>
      </c>
      <c r="B58" s="64" t="s">
        <v>14336</v>
      </c>
      <c r="C58" s="64" t="s">
        <v>14337</v>
      </c>
      <c r="D58" s="64" t="s">
        <v>14341</v>
      </c>
      <c r="E58" s="10" t="s">
        <v>14342</v>
      </c>
      <c r="G58" t="s">
        <v>19534</v>
      </c>
      <c r="H58" s="49" t="s">
        <v>13616</v>
      </c>
      <c r="K58" s="10" t="s">
        <v>19568</v>
      </c>
      <c r="L58">
        <v>200</v>
      </c>
    </row>
    <row r="59" spans="1:12" x14ac:dyDescent="0.3">
      <c r="A59" s="64" t="s">
        <v>14348</v>
      </c>
      <c r="B59" s="64" t="s">
        <v>14349</v>
      </c>
      <c r="C59" s="64" t="s">
        <v>14350</v>
      </c>
      <c r="D59" s="64" t="s">
        <v>14351</v>
      </c>
      <c r="E59" s="10" t="s">
        <v>14352</v>
      </c>
      <c r="G59" t="s">
        <v>19534</v>
      </c>
      <c r="H59" s="49" t="s">
        <v>13616</v>
      </c>
      <c r="K59" s="10" t="s">
        <v>19569</v>
      </c>
      <c r="L59">
        <v>216</v>
      </c>
    </row>
    <row r="60" spans="1:12" x14ac:dyDescent="0.3">
      <c r="A60" s="64" t="s">
        <v>14415</v>
      </c>
      <c r="B60" s="64" t="s">
        <v>14416</v>
      </c>
      <c r="C60" s="64" t="s">
        <v>14417</v>
      </c>
      <c r="D60" s="64" t="s">
        <v>14418</v>
      </c>
      <c r="E60" s="10" t="s">
        <v>14419</v>
      </c>
      <c r="G60" t="s">
        <v>19534</v>
      </c>
      <c r="H60" s="49" t="s">
        <v>13616</v>
      </c>
      <c r="J60" s="49" t="s">
        <v>13616</v>
      </c>
      <c r="K60" s="10" t="s">
        <v>19570</v>
      </c>
      <c r="L60">
        <v>12</v>
      </c>
    </row>
    <row r="61" spans="1:12" x14ac:dyDescent="0.3">
      <c r="A61" s="64" t="s">
        <v>14420</v>
      </c>
      <c r="B61" s="64" t="s">
        <v>14421</v>
      </c>
      <c r="C61" s="64" t="s">
        <v>14422</v>
      </c>
      <c r="D61" s="64" t="s">
        <v>14423</v>
      </c>
      <c r="E61" s="10" t="s">
        <v>14424</v>
      </c>
      <c r="G61" t="s">
        <v>19534</v>
      </c>
      <c r="H61" s="49" t="s">
        <v>13616</v>
      </c>
      <c r="J61" s="49" t="s">
        <v>13616</v>
      </c>
      <c r="K61" s="10" t="s">
        <v>19548</v>
      </c>
      <c r="L61">
        <v>4</v>
      </c>
    </row>
    <row r="62" spans="1:12" x14ac:dyDescent="0.3">
      <c r="A62" s="64" t="s">
        <v>14469</v>
      </c>
      <c r="B62" s="64" t="s">
        <v>14470</v>
      </c>
      <c r="C62" s="64" t="s">
        <v>14471</v>
      </c>
      <c r="D62" s="64" t="s">
        <v>14423</v>
      </c>
      <c r="E62" s="10" t="s">
        <v>14472</v>
      </c>
      <c r="G62" t="s">
        <v>19534</v>
      </c>
      <c r="H62" s="49" t="s">
        <v>13616</v>
      </c>
      <c r="J62" s="49" t="s">
        <v>13616</v>
      </c>
      <c r="K62" s="10" t="s">
        <v>19571</v>
      </c>
      <c r="L62">
        <v>4</v>
      </c>
    </row>
    <row r="63" spans="1:12" x14ac:dyDescent="0.3">
      <c r="A63" s="64" t="s">
        <v>14477</v>
      </c>
      <c r="B63" s="64" t="s">
        <v>14474</v>
      </c>
      <c r="C63" s="64" t="s">
        <v>14475</v>
      </c>
      <c r="D63" s="64" t="s">
        <v>14478</v>
      </c>
      <c r="E63" s="10" t="s">
        <v>14479</v>
      </c>
      <c r="G63" t="s">
        <v>14110</v>
      </c>
      <c r="H63" s="49" t="s">
        <v>13616</v>
      </c>
      <c r="J63" s="49" t="s">
        <v>13616</v>
      </c>
      <c r="K63" s="10" t="s">
        <v>19572</v>
      </c>
      <c r="L63">
        <v>47</v>
      </c>
    </row>
    <row r="64" spans="1:12" x14ac:dyDescent="0.3">
      <c r="A64" s="64" t="s">
        <v>14473</v>
      </c>
      <c r="B64" s="64" t="s">
        <v>14474</v>
      </c>
      <c r="C64" s="64" t="s">
        <v>14475</v>
      </c>
      <c r="D64" s="64" t="s">
        <v>14108</v>
      </c>
      <c r="E64" s="10" t="s">
        <v>14476</v>
      </c>
      <c r="G64" t="s">
        <v>14110</v>
      </c>
      <c r="H64" s="49" t="s">
        <v>13616</v>
      </c>
      <c r="J64" s="49" t="s">
        <v>13616</v>
      </c>
      <c r="K64" s="10" t="s">
        <v>19573</v>
      </c>
      <c r="L64">
        <v>5</v>
      </c>
    </row>
    <row r="65" spans="1:12" x14ac:dyDescent="0.3">
      <c r="A65" s="64" t="s">
        <v>14484</v>
      </c>
      <c r="B65" s="64" t="s">
        <v>14481</v>
      </c>
      <c r="C65" s="64" t="s">
        <v>14482</v>
      </c>
      <c r="D65" s="64" t="s">
        <v>14478</v>
      </c>
      <c r="E65" s="10" t="s">
        <v>14485</v>
      </c>
      <c r="G65" t="s">
        <v>14110</v>
      </c>
      <c r="H65" s="49" t="s">
        <v>13616</v>
      </c>
      <c r="J65" s="49" t="s">
        <v>13616</v>
      </c>
      <c r="K65" s="10" t="s">
        <v>19550</v>
      </c>
      <c r="L65">
        <v>47</v>
      </c>
    </row>
    <row r="66" spans="1:12" x14ac:dyDescent="0.3">
      <c r="A66" s="64" t="s">
        <v>14480</v>
      </c>
      <c r="B66" s="64" t="s">
        <v>14481</v>
      </c>
      <c r="C66" s="64" t="s">
        <v>14482</v>
      </c>
      <c r="D66" s="64" t="s">
        <v>14108</v>
      </c>
      <c r="E66" s="10" t="s">
        <v>14483</v>
      </c>
      <c r="G66" t="s">
        <v>14110</v>
      </c>
      <c r="H66" s="49" t="s">
        <v>13616</v>
      </c>
      <c r="J66" s="49" t="s">
        <v>13616</v>
      </c>
      <c r="K66" s="10" t="s">
        <v>19574</v>
      </c>
      <c r="L66">
        <v>5</v>
      </c>
    </row>
    <row r="67" spans="1:12" x14ac:dyDescent="0.3">
      <c r="A67" s="64" t="s">
        <v>14526</v>
      </c>
      <c r="B67" s="64" t="s">
        <v>14527</v>
      </c>
      <c r="C67" s="64" t="s">
        <v>14528</v>
      </c>
      <c r="D67" s="64" t="s">
        <v>14529</v>
      </c>
      <c r="E67" s="10" t="s">
        <v>14530</v>
      </c>
      <c r="G67" t="s">
        <v>14110</v>
      </c>
      <c r="H67" s="49" t="s">
        <v>13616</v>
      </c>
      <c r="J67" s="49" t="s">
        <v>13616</v>
      </c>
      <c r="K67" s="10" t="s">
        <v>19575</v>
      </c>
      <c r="L67">
        <v>3</v>
      </c>
    </row>
    <row r="68" spans="1:12" x14ac:dyDescent="0.3">
      <c r="A68" s="64" t="s">
        <v>14546</v>
      </c>
      <c r="B68" s="64" t="s">
        <v>14547</v>
      </c>
      <c r="C68" s="64" t="s">
        <v>14548</v>
      </c>
      <c r="D68" s="64" t="s">
        <v>14549</v>
      </c>
      <c r="E68" s="10" t="s">
        <v>14550</v>
      </c>
      <c r="G68" t="s">
        <v>14110</v>
      </c>
      <c r="H68" s="49" t="s">
        <v>13616</v>
      </c>
      <c r="J68" s="49" t="s">
        <v>13616</v>
      </c>
      <c r="K68" s="10" t="s">
        <v>19576</v>
      </c>
      <c r="L68">
        <v>61</v>
      </c>
    </row>
    <row r="69" spans="1:12" x14ac:dyDescent="0.3">
      <c r="A69" s="64" t="s">
        <v>14551</v>
      </c>
      <c r="B69" s="64" t="s">
        <v>14547</v>
      </c>
      <c r="C69" s="64" t="s">
        <v>14548</v>
      </c>
      <c r="D69" s="64" t="s">
        <v>14549</v>
      </c>
      <c r="E69" s="10" t="s">
        <v>14552</v>
      </c>
      <c r="G69" t="s">
        <v>14110</v>
      </c>
      <c r="H69" s="49" t="s">
        <v>13616</v>
      </c>
      <c r="J69" s="49" t="s">
        <v>13616</v>
      </c>
      <c r="K69" s="10" t="s">
        <v>19577</v>
      </c>
      <c r="L69">
        <v>61</v>
      </c>
    </row>
    <row r="70" spans="1:12" x14ac:dyDescent="0.3">
      <c r="A70" s="64" t="s">
        <v>14584</v>
      </c>
      <c r="B70" s="64" t="s">
        <v>14585</v>
      </c>
      <c r="C70" s="64" t="s">
        <v>14586</v>
      </c>
      <c r="D70" s="64" t="s">
        <v>14587</v>
      </c>
      <c r="E70" s="10" t="s">
        <v>14588</v>
      </c>
      <c r="G70" t="s">
        <v>19522</v>
      </c>
      <c r="H70" s="49" t="s">
        <v>13616</v>
      </c>
      <c r="J70" s="49" t="s">
        <v>13616</v>
      </c>
      <c r="K70" s="10" t="s">
        <v>19578</v>
      </c>
      <c r="L70">
        <v>102</v>
      </c>
    </row>
    <row r="71" spans="1:12" x14ac:dyDescent="0.3">
      <c r="A71" s="64" t="s">
        <v>14589</v>
      </c>
      <c r="B71" s="64" t="s">
        <v>14590</v>
      </c>
      <c r="C71" s="64" t="s">
        <v>14591</v>
      </c>
      <c r="D71" s="64" t="s">
        <v>14592</v>
      </c>
      <c r="E71" s="10" t="s">
        <v>14593</v>
      </c>
      <c r="G71" t="s">
        <v>19522</v>
      </c>
      <c r="H71" s="49" t="s">
        <v>13616</v>
      </c>
      <c r="J71" s="49" t="s">
        <v>13616</v>
      </c>
      <c r="K71" s="10" t="s">
        <v>19560</v>
      </c>
      <c r="L71">
        <v>103</v>
      </c>
    </row>
    <row r="72" spans="1:12" x14ac:dyDescent="0.3">
      <c r="A72" s="64" t="s">
        <v>14594</v>
      </c>
      <c r="B72" s="64" t="s">
        <v>14595</v>
      </c>
      <c r="C72" s="65" t="s">
        <v>19579</v>
      </c>
      <c r="D72" s="64" t="s">
        <v>14529</v>
      </c>
      <c r="E72" s="10" t="s">
        <v>14597</v>
      </c>
      <c r="G72" t="s">
        <v>19522</v>
      </c>
      <c r="H72" s="49" t="s">
        <v>13616</v>
      </c>
      <c r="J72" s="49" t="s">
        <v>13616</v>
      </c>
      <c r="K72" s="10" t="s">
        <v>19580</v>
      </c>
      <c r="L72">
        <v>3</v>
      </c>
    </row>
    <row r="73" spans="1:12" x14ac:dyDescent="0.3">
      <c r="A73" s="64" t="s">
        <v>14598</v>
      </c>
      <c r="B73" s="64" t="s">
        <v>14599</v>
      </c>
      <c r="C73" s="65" t="s">
        <v>19581</v>
      </c>
      <c r="D73" s="64" t="s">
        <v>14529</v>
      </c>
      <c r="E73" s="10" t="s">
        <v>14601</v>
      </c>
      <c r="G73" t="s">
        <v>19522</v>
      </c>
      <c r="H73" s="49" t="s">
        <v>13616</v>
      </c>
      <c r="J73" s="49" t="s">
        <v>13616</v>
      </c>
      <c r="K73" s="10" t="s">
        <v>19582</v>
      </c>
      <c r="L73">
        <v>3</v>
      </c>
    </row>
    <row r="74" spans="1:12" x14ac:dyDescent="0.3">
      <c r="A74" s="64" t="s">
        <v>14602</v>
      </c>
      <c r="B74" s="64" t="s">
        <v>14603</v>
      </c>
      <c r="C74" s="64" t="s">
        <v>14604</v>
      </c>
      <c r="D74" s="64" t="s">
        <v>14529</v>
      </c>
      <c r="E74" s="10" t="s">
        <v>14605</v>
      </c>
      <c r="G74" t="s">
        <v>19534</v>
      </c>
      <c r="H74" s="49" t="s">
        <v>13616</v>
      </c>
      <c r="K74" s="10" t="s">
        <v>17344</v>
      </c>
      <c r="L74">
        <v>3</v>
      </c>
    </row>
    <row r="75" spans="1:12" x14ac:dyDescent="0.3">
      <c r="A75" s="64" t="s">
        <v>14606</v>
      </c>
      <c r="B75" s="64" t="s">
        <v>14607</v>
      </c>
      <c r="C75" s="64" t="s">
        <v>14608</v>
      </c>
      <c r="D75" s="64" t="s">
        <v>14529</v>
      </c>
      <c r="E75" s="10" t="s">
        <v>14609</v>
      </c>
      <c r="G75" t="s">
        <v>19534</v>
      </c>
      <c r="H75" s="49" t="s">
        <v>13616</v>
      </c>
      <c r="K75" s="10" t="s">
        <v>19583</v>
      </c>
      <c r="L75">
        <v>3</v>
      </c>
    </row>
    <row r="76" spans="1:12" x14ac:dyDescent="0.3">
      <c r="A76" s="64" t="s">
        <v>14610</v>
      </c>
      <c r="B76" s="64" t="s">
        <v>14611</v>
      </c>
      <c r="C76" s="65" t="s">
        <v>19584</v>
      </c>
      <c r="D76" s="64" t="s">
        <v>14529</v>
      </c>
      <c r="E76" s="10" t="s">
        <v>14613</v>
      </c>
      <c r="G76" t="s">
        <v>19522</v>
      </c>
      <c r="H76" s="49" t="s">
        <v>13616</v>
      </c>
      <c r="J76" s="49" t="s">
        <v>13616</v>
      </c>
      <c r="K76" s="10" t="s">
        <v>19585</v>
      </c>
      <c r="L76">
        <v>3</v>
      </c>
    </row>
    <row r="77" spans="1:12" x14ac:dyDescent="0.3">
      <c r="A77" s="64" t="s">
        <v>14614</v>
      </c>
      <c r="B77" s="64" t="s">
        <v>14615</v>
      </c>
      <c r="C77" s="65" t="s">
        <v>19586</v>
      </c>
      <c r="D77" s="64" t="s">
        <v>14529</v>
      </c>
      <c r="E77" s="10" t="s">
        <v>14617</v>
      </c>
      <c r="G77" t="s">
        <v>19522</v>
      </c>
      <c r="H77" s="49" t="s">
        <v>13616</v>
      </c>
      <c r="J77" s="49" t="s">
        <v>13616</v>
      </c>
      <c r="K77" s="10" t="s">
        <v>19585</v>
      </c>
      <c r="L77">
        <v>3</v>
      </c>
    </row>
    <row r="78" spans="1:12" x14ac:dyDescent="0.3">
      <c r="A78" s="64" t="s">
        <v>14618</v>
      </c>
      <c r="B78" s="64" t="s">
        <v>14619</v>
      </c>
      <c r="C78" s="64" t="s">
        <v>14620</v>
      </c>
      <c r="D78" s="64" t="s">
        <v>14621</v>
      </c>
      <c r="E78" s="10" t="s">
        <v>14622</v>
      </c>
      <c r="G78" t="s">
        <v>19522</v>
      </c>
      <c r="H78" s="49" t="s">
        <v>13616</v>
      </c>
      <c r="J78" s="49" t="s">
        <v>13616</v>
      </c>
      <c r="K78" s="10" t="s">
        <v>19587</v>
      </c>
      <c r="L78">
        <v>107</v>
      </c>
    </row>
    <row r="79" spans="1:12" x14ac:dyDescent="0.3">
      <c r="A79" s="64" t="s">
        <v>14623</v>
      </c>
      <c r="B79" s="64" t="s">
        <v>14624</v>
      </c>
      <c r="C79" s="64" t="s">
        <v>14625</v>
      </c>
      <c r="D79" s="64" t="s">
        <v>14626</v>
      </c>
      <c r="E79" s="10" t="s">
        <v>14627</v>
      </c>
      <c r="G79" t="s">
        <v>19522</v>
      </c>
      <c r="H79" s="49" t="s">
        <v>13616</v>
      </c>
      <c r="J79" s="49" t="s">
        <v>13616</v>
      </c>
      <c r="K79" s="10" t="s">
        <v>19588</v>
      </c>
      <c r="L79">
        <v>62</v>
      </c>
    </row>
    <row r="80" spans="1:12" x14ac:dyDescent="0.3">
      <c r="A80" s="64" t="s">
        <v>14628</v>
      </c>
      <c r="B80" s="64" t="s">
        <v>14629</v>
      </c>
      <c r="C80" s="64" t="s">
        <v>14630</v>
      </c>
      <c r="D80" s="64" t="s">
        <v>14529</v>
      </c>
      <c r="E80" s="10" t="s">
        <v>14631</v>
      </c>
      <c r="G80" t="s">
        <v>19534</v>
      </c>
      <c r="H80" s="49" t="s">
        <v>13616</v>
      </c>
      <c r="K80" s="10" t="s">
        <v>19589</v>
      </c>
      <c r="L80">
        <v>3</v>
      </c>
    </row>
    <row r="81" spans="1:12" x14ac:dyDescent="0.3">
      <c r="A81" s="64" t="s">
        <v>14632</v>
      </c>
      <c r="B81" s="64" t="s">
        <v>14633</v>
      </c>
      <c r="C81" s="64" t="s">
        <v>14634</v>
      </c>
      <c r="D81" s="64" t="s">
        <v>14529</v>
      </c>
      <c r="E81" s="10" t="s">
        <v>14635</v>
      </c>
      <c r="G81" t="s">
        <v>19522</v>
      </c>
      <c r="H81" s="49" t="s">
        <v>13616</v>
      </c>
      <c r="J81" s="49"/>
      <c r="K81" s="10" t="s">
        <v>19589</v>
      </c>
      <c r="L81">
        <v>3</v>
      </c>
    </row>
    <row r="82" spans="1:12" x14ac:dyDescent="0.3">
      <c r="A82" s="64" t="s">
        <v>14641</v>
      </c>
      <c r="B82" s="64" t="s">
        <v>14637</v>
      </c>
      <c r="C82" s="64" t="s">
        <v>14638</v>
      </c>
      <c r="D82" s="64" t="s">
        <v>14642</v>
      </c>
      <c r="E82" s="10" t="s">
        <v>14643</v>
      </c>
      <c r="G82" t="s">
        <v>19522</v>
      </c>
      <c r="H82" s="49" t="s">
        <v>13616</v>
      </c>
      <c r="J82" s="49"/>
      <c r="K82" s="10" t="s">
        <v>19589</v>
      </c>
      <c r="L82">
        <v>67</v>
      </c>
    </row>
    <row r="83" spans="1:12" x14ac:dyDescent="0.3">
      <c r="A83" s="64" t="s">
        <v>14636</v>
      </c>
      <c r="B83" s="64" t="s">
        <v>14637</v>
      </c>
      <c r="C83" s="64" t="s">
        <v>14638</v>
      </c>
      <c r="D83" s="64" t="s">
        <v>14639</v>
      </c>
      <c r="E83" s="10" t="s">
        <v>14640</v>
      </c>
      <c r="G83" t="s">
        <v>19522</v>
      </c>
      <c r="H83" s="49" t="s">
        <v>13616</v>
      </c>
      <c r="J83" s="49"/>
      <c r="K83" s="10" t="s">
        <v>19589</v>
      </c>
      <c r="L83">
        <v>69</v>
      </c>
    </row>
    <row r="84" spans="1:12" x14ac:dyDescent="0.3">
      <c r="A84" s="64" t="s">
        <v>14656</v>
      </c>
      <c r="B84" s="64" t="s">
        <v>14645</v>
      </c>
      <c r="C84" s="64" t="s">
        <v>14646</v>
      </c>
      <c r="D84" s="64" t="s">
        <v>14642</v>
      </c>
      <c r="E84" s="10" t="s">
        <v>14657</v>
      </c>
      <c r="G84" t="s">
        <v>19522</v>
      </c>
      <c r="H84" s="49" t="s">
        <v>13616</v>
      </c>
      <c r="J84" s="49"/>
      <c r="K84" s="10" t="s">
        <v>19589</v>
      </c>
      <c r="L84">
        <v>67</v>
      </c>
    </row>
    <row r="85" spans="1:12" x14ac:dyDescent="0.3">
      <c r="A85" s="64" t="s">
        <v>14644</v>
      </c>
      <c r="B85" s="64" t="s">
        <v>14645</v>
      </c>
      <c r="C85" s="64" t="s">
        <v>14646</v>
      </c>
      <c r="D85" s="64" t="s">
        <v>14639</v>
      </c>
      <c r="E85" s="10" t="s">
        <v>14647</v>
      </c>
      <c r="G85" t="s">
        <v>19522</v>
      </c>
      <c r="H85" s="49" t="s">
        <v>13616</v>
      </c>
      <c r="J85" s="49"/>
      <c r="K85" s="10" t="s">
        <v>19589</v>
      </c>
      <c r="L85">
        <v>69</v>
      </c>
    </row>
    <row r="86" spans="1:12" x14ac:dyDescent="0.3">
      <c r="A86" s="64" t="s">
        <v>14658</v>
      </c>
      <c r="B86" s="64" t="s">
        <v>14659</v>
      </c>
      <c r="C86" s="64" t="s">
        <v>14660</v>
      </c>
      <c r="D86" s="64" t="s">
        <v>14529</v>
      </c>
      <c r="E86" s="10" t="s">
        <v>14661</v>
      </c>
      <c r="G86" t="s">
        <v>19522</v>
      </c>
      <c r="H86" s="49" t="s">
        <v>13616</v>
      </c>
      <c r="J86" s="49"/>
      <c r="K86" s="10" t="s">
        <v>19589</v>
      </c>
      <c r="L86">
        <v>3</v>
      </c>
    </row>
    <row r="87" spans="1:12" x14ac:dyDescent="0.3">
      <c r="A87" s="64" t="s">
        <v>14678</v>
      </c>
      <c r="B87" s="64" t="s">
        <v>14674</v>
      </c>
      <c r="C87" s="64" t="s">
        <v>14675</v>
      </c>
      <c r="D87" s="64" t="s">
        <v>14679</v>
      </c>
      <c r="E87" s="10" t="s">
        <v>14680</v>
      </c>
      <c r="G87" t="s">
        <v>19522</v>
      </c>
      <c r="H87" s="49" t="s">
        <v>13616</v>
      </c>
      <c r="J87" s="49"/>
      <c r="K87" s="10" t="s">
        <v>19589</v>
      </c>
      <c r="L87">
        <v>127</v>
      </c>
    </row>
    <row r="88" spans="1:12" x14ac:dyDescent="0.3">
      <c r="A88" s="64" t="s">
        <v>14673</v>
      </c>
      <c r="B88" s="64" t="s">
        <v>14674</v>
      </c>
      <c r="C88" s="64" t="s">
        <v>14675</v>
      </c>
      <c r="D88" s="64" t="s">
        <v>14676</v>
      </c>
      <c r="E88" s="10" t="s">
        <v>14677</v>
      </c>
      <c r="G88" t="s">
        <v>19522</v>
      </c>
      <c r="H88" s="49" t="s">
        <v>13616</v>
      </c>
      <c r="J88" s="49"/>
      <c r="K88" s="10" t="s">
        <v>19589</v>
      </c>
      <c r="L88">
        <v>135</v>
      </c>
    </row>
    <row r="89" spans="1:12" x14ac:dyDescent="0.3">
      <c r="A89" s="64" t="s">
        <v>14681</v>
      </c>
      <c r="B89" s="64" t="s">
        <v>14682</v>
      </c>
      <c r="C89" s="64" t="s">
        <v>14683</v>
      </c>
      <c r="D89" s="64" t="s">
        <v>14684</v>
      </c>
      <c r="E89" s="10" t="s">
        <v>14588</v>
      </c>
      <c r="G89" t="s">
        <v>19534</v>
      </c>
      <c r="H89" s="49" t="s">
        <v>13616</v>
      </c>
      <c r="K89" s="10" t="s">
        <v>19589</v>
      </c>
      <c r="L89">
        <v>136</v>
      </c>
    </row>
    <row r="90" spans="1:12" x14ac:dyDescent="0.3">
      <c r="A90" s="64" t="s">
        <v>14685</v>
      </c>
      <c r="B90" s="64" t="s">
        <v>14686</v>
      </c>
      <c r="C90" s="64" t="s">
        <v>14687</v>
      </c>
      <c r="D90" s="64" t="s">
        <v>14688</v>
      </c>
      <c r="E90" s="10" t="s">
        <v>14593</v>
      </c>
      <c r="G90" t="s">
        <v>19522</v>
      </c>
      <c r="H90" s="49" t="s">
        <v>13616</v>
      </c>
      <c r="J90" s="49"/>
      <c r="K90" s="10" t="s">
        <v>19590</v>
      </c>
      <c r="L90">
        <v>138</v>
      </c>
    </row>
    <row r="91" spans="1:12" x14ac:dyDescent="0.3">
      <c r="A91" s="64" t="s">
        <v>14689</v>
      </c>
      <c r="B91" s="64" t="s">
        <v>14690</v>
      </c>
      <c r="C91" s="64" t="s">
        <v>14691</v>
      </c>
      <c r="D91" s="64" t="s">
        <v>14692</v>
      </c>
      <c r="E91" s="10" t="s">
        <v>14622</v>
      </c>
      <c r="G91" t="s">
        <v>19534</v>
      </c>
      <c r="H91" s="49" t="s">
        <v>13616</v>
      </c>
      <c r="K91" s="10" t="s">
        <v>19590</v>
      </c>
      <c r="L91">
        <v>150</v>
      </c>
    </row>
    <row r="92" spans="1:12" x14ac:dyDescent="0.3">
      <c r="A92" s="64" t="s">
        <v>14712</v>
      </c>
      <c r="B92" s="64" t="s">
        <v>14713</v>
      </c>
      <c r="C92" s="64" t="s">
        <v>14714</v>
      </c>
      <c r="D92" s="64" t="s">
        <v>14626</v>
      </c>
      <c r="E92" s="10" t="s">
        <v>14627</v>
      </c>
      <c r="G92" t="s">
        <v>19534</v>
      </c>
      <c r="H92" s="49" t="s">
        <v>13616</v>
      </c>
      <c r="K92" s="10" t="s">
        <v>19591</v>
      </c>
      <c r="L92">
        <v>62</v>
      </c>
    </row>
    <row r="93" spans="1:12" x14ac:dyDescent="0.3">
      <c r="A93" s="64" t="s">
        <v>14715</v>
      </c>
      <c r="B93" s="64" t="s">
        <v>14716</v>
      </c>
      <c r="C93" s="64" t="s">
        <v>14717</v>
      </c>
      <c r="D93" s="64" t="s">
        <v>14718</v>
      </c>
      <c r="E93" s="10" t="s">
        <v>14719</v>
      </c>
      <c r="G93" t="s">
        <v>19522</v>
      </c>
      <c r="H93" s="49" t="s">
        <v>13616</v>
      </c>
      <c r="J93" s="49"/>
      <c r="K93" s="10" t="s">
        <v>19592</v>
      </c>
      <c r="L93">
        <v>75</v>
      </c>
    </row>
    <row r="94" spans="1:12" x14ac:dyDescent="0.3">
      <c r="A94" s="64" t="s">
        <v>14720</v>
      </c>
      <c r="B94" s="64" t="s">
        <v>14716</v>
      </c>
      <c r="C94" s="64" t="s">
        <v>14717</v>
      </c>
      <c r="D94" s="64" t="s">
        <v>14718</v>
      </c>
      <c r="E94" s="10" t="s">
        <v>14721</v>
      </c>
      <c r="G94" t="s">
        <v>19534</v>
      </c>
      <c r="H94" s="49" t="s">
        <v>13616</v>
      </c>
      <c r="K94" s="10" t="s">
        <v>19593</v>
      </c>
      <c r="L94">
        <v>75</v>
      </c>
    </row>
    <row r="95" spans="1:12" x14ac:dyDescent="0.3">
      <c r="A95" s="64" t="s">
        <v>14881</v>
      </c>
      <c r="B95" s="64" t="s">
        <v>14882</v>
      </c>
      <c r="C95" s="64" t="s">
        <v>14883</v>
      </c>
      <c r="D95" s="64" t="s">
        <v>14884</v>
      </c>
      <c r="E95" s="10" t="s">
        <v>14885</v>
      </c>
      <c r="G95" t="s">
        <v>19534</v>
      </c>
      <c r="H95" s="49" t="s">
        <v>13616</v>
      </c>
      <c r="J95" s="49" t="s">
        <v>13616</v>
      </c>
      <c r="K95" s="10" t="s">
        <v>19594</v>
      </c>
      <c r="L95">
        <v>88</v>
      </c>
    </row>
    <row r="96" spans="1:12" x14ac:dyDescent="0.3">
      <c r="A96" s="64" t="s">
        <v>14886</v>
      </c>
      <c r="B96" s="64" t="s">
        <v>14887</v>
      </c>
      <c r="C96" s="64" t="s">
        <v>14888</v>
      </c>
      <c r="D96" s="64" t="s">
        <v>14889</v>
      </c>
      <c r="E96" s="10" t="s">
        <v>14890</v>
      </c>
      <c r="G96" t="s">
        <v>19595</v>
      </c>
      <c r="H96" s="49" t="s">
        <v>13616</v>
      </c>
      <c r="K96" s="10" t="s">
        <v>19596</v>
      </c>
      <c r="L96">
        <v>161</v>
      </c>
    </row>
    <row r="97" spans="1:12" x14ac:dyDescent="0.3">
      <c r="A97" s="64" t="s">
        <v>14891</v>
      </c>
      <c r="B97" s="64" t="s">
        <v>14892</v>
      </c>
      <c r="C97" s="64" t="s">
        <v>14893</v>
      </c>
      <c r="D97" s="64" t="s">
        <v>14894</v>
      </c>
      <c r="E97" s="10" t="s">
        <v>14895</v>
      </c>
      <c r="G97" t="s">
        <v>19522</v>
      </c>
      <c r="H97" s="49" t="s">
        <v>13616</v>
      </c>
      <c r="J97" s="49" t="s">
        <v>13616</v>
      </c>
      <c r="K97" s="10" t="s">
        <v>19597</v>
      </c>
      <c r="L97">
        <v>13</v>
      </c>
    </row>
    <row r="98" spans="1:12" x14ac:dyDescent="0.3">
      <c r="A98" s="64" t="s">
        <v>14896</v>
      </c>
      <c r="B98" s="64" t="s">
        <v>14892</v>
      </c>
      <c r="C98" s="64" t="s">
        <v>14893</v>
      </c>
      <c r="D98" s="64" t="s">
        <v>14894</v>
      </c>
      <c r="E98" s="10" t="s">
        <v>14897</v>
      </c>
      <c r="G98" t="s">
        <v>19522</v>
      </c>
      <c r="H98" s="49" t="s">
        <v>13616</v>
      </c>
      <c r="J98" s="49" t="s">
        <v>13616</v>
      </c>
      <c r="K98" s="10" t="s">
        <v>19597</v>
      </c>
      <c r="L98">
        <v>13</v>
      </c>
    </row>
    <row r="99" spans="1:12" x14ac:dyDescent="0.3">
      <c r="A99" s="64" t="s">
        <v>14900</v>
      </c>
      <c r="B99" s="64" t="s">
        <v>14892</v>
      </c>
      <c r="C99" s="64" t="s">
        <v>14893</v>
      </c>
      <c r="D99" s="64" t="s">
        <v>14894</v>
      </c>
      <c r="E99" s="10" t="s">
        <v>14901</v>
      </c>
      <c r="G99" t="s">
        <v>19522</v>
      </c>
      <c r="H99" s="49" t="s">
        <v>13616</v>
      </c>
      <c r="J99" s="49" t="s">
        <v>13616</v>
      </c>
      <c r="K99" s="10" t="s">
        <v>19598</v>
      </c>
      <c r="L99">
        <v>13</v>
      </c>
    </row>
    <row r="100" spans="1:12" x14ac:dyDescent="0.3">
      <c r="A100" s="64" t="s">
        <v>14898</v>
      </c>
      <c r="B100" s="64" t="s">
        <v>14892</v>
      </c>
      <c r="C100" s="64" t="s">
        <v>14893</v>
      </c>
      <c r="D100" s="64" t="s">
        <v>14894</v>
      </c>
      <c r="E100" s="10" t="s">
        <v>14899</v>
      </c>
      <c r="G100" t="s">
        <v>19522</v>
      </c>
      <c r="H100" s="49" t="s">
        <v>13616</v>
      </c>
      <c r="J100" s="49" t="s">
        <v>13616</v>
      </c>
      <c r="K100" s="10" t="s">
        <v>19599</v>
      </c>
      <c r="L100">
        <v>13</v>
      </c>
    </row>
    <row r="101" spans="1:12" x14ac:dyDescent="0.3">
      <c r="A101" s="64" t="s">
        <v>14902</v>
      </c>
      <c r="B101" s="64" t="s">
        <v>14903</v>
      </c>
      <c r="C101" s="64" t="s">
        <v>14904</v>
      </c>
      <c r="D101" s="64" t="s">
        <v>14905</v>
      </c>
      <c r="E101" s="10" t="s">
        <v>14906</v>
      </c>
      <c r="G101" t="s">
        <v>19522</v>
      </c>
      <c r="H101" s="49" t="s">
        <v>13616</v>
      </c>
      <c r="J101" s="49" t="s">
        <v>13616</v>
      </c>
      <c r="K101" s="10" t="s">
        <v>19600</v>
      </c>
      <c r="L101">
        <v>163</v>
      </c>
    </row>
    <row r="102" spans="1:12" x14ac:dyDescent="0.3">
      <c r="A102" s="64" t="s">
        <v>14907</v>
      </c>
      <c r="B102" s="64" t="s">
        <v>14908</v>
      </c>
      <c r="C102" s="64" t="s">
        <v>14909</v>
      </c>
      <c r="D102" s="64" t="s">
        <v>14910</v>
      </c>
      <c r="E102" s="10" t="s">
        <v>14911</v>
      </c>
      <c r="G102" t="s">
        <v>19522</v>
      </c>
      <c r="H102" s="49" t="s">
        <v>13616</v>
      </c>
      <c r="J102" s="49" t="s">
        <v>13616</v>
      </c>
      <c r="K102" s="10" t="s">
        <v>19601</v>
      </c>
      <c r="L102">
        <v>164</v>
      </c>
    </row>
    <row r="103" spans="1:12" x14ac:dyDescent="0.3">
      <c r="A103" s="64" t="s">
        <v>15020</v>
      </c>
      <c r="B103" s="64" t="s">
        <v>15015</v>
      </c>
      <c r="C103" s="64" t="s">
        <v>15016</v>
      </c>
      <c r="D103" s="64" t="s">
        <v>15017</v>
      </c>
      <c r="E103" s="10" t="s">
        <v>15021</v>
      </c>
      <c r="G103" t="s">
        <v>19534</v>
      </c>
      <c r="H103" s="49" t="s">
        <v>13616</v>
      </c>
      <c r="K103" s="10" t="s">
        <v>19599</v>
      </c>
      <c r="L103">
        <v>93</v>
      </c>
    </row>
    <row r="104" spans="1:12" x14ac:dyDescent="0.3">
      <c r="A104" s="64" t="s">
        <v>15014</v>
      </c>
      <c r="B104" s="64" t="s">
        <v>15015</v>
      </c>
      <c r="C104" s="64" t="s">
        <v>15016</v>
      </c>
      <c r="D104" s="64" t="s">
        <v>15017</v>
      </c>
      <c r="E104" s="10" t="s">
        <v>15018</v>
      </c>
      <c r="G104" t="s">
        <v>19534</v>
      </c>
      <c r="H104" s="49" t="s">
        <v>13616</v>
      </c>
      <c r="K104" s="10" t="s">
        <v>19600</v>
      </c>
      <c r="L104">
        <v>93</v>
      </c>
    </row>
    <row r="105" spans="1:12" x14ac:dyDescent="0.3">
      <c r="A105" s="64" t="s">
        <v>15062</v>
      </c>
      <c r="B105" s="64" t="s">
        <v>15063</v>
      </c>
      <c r="C105" s="64" t="s">
        <v>15064</v>
      </c>
      <c r="D105" s="64" t="s">
        <v>14418</v>
      </c>
      <c r="E105" s="10" t="s">
        <v>15065</v>
      </c>
      <c r="G105" t="s">
        <v>19534</v>
      </c>
      <c r="H105" s="49" t="s">
        <v>13616</v>
      </c>
      <c r="J105" s="49" t="s">
        <v>13616</v>
      </c>
      <c r="K105" s="10" t="s">
        <v>19602</v>
      </c>
      <c r="L105">
        <v>12</v>
      </c>
    </row>
    <row r="106" spans="1:12" x14ac:dyDescent="0.3">
      <c r="A106" s="64" t="s">
        <v>15066</v>
      </c>
      <c r="B106" s="64" t="s">
        <v>15067</v>
      </c>
      <c r="C106" s="64" t="s">
        <v>15068</v>
      </c>
      <c r="D106" s="64" t="s">
        <v>14423</v>
      </c>
      <c r="E106" s="10" t="s">
        <v>15069</v>
      </c>
      <c r="G106" t="s">
        <v>19534</v>
      </c>
      <c r="H106" s="49" t="s">
        <v>13616</v>
      </c>
      <c r="J106" s="49" t="s">
        <v>13616</v>
      </c>
      <c r="K106" s="10" t="s">
        <v>19602</v>
      </c>
      <c r="L106">
        <v>4</v>
      </c>
    </row>
    <row r="107" spans="1:12" x14ac:dyDescent="0.3">
      <c r="A107" s="64" t="s">
        <v>15070</v>
      </c>
      <c r="B107" s="64" t="s">
        <v>15071</v>
      </c>
      <c r="C107" s="64" t="s">
        <v>15072</v>
      </c>
      <c r="D107" s="64" t="s">
        <v>14423</v>
      </c>
      <c r="E107" s="10" t="s">
        <v>15073</v>
      </c>
      <c r="G107" t="s">
        <v>19534</v>
      </c>
      <c r="H107" s="49" t="s">
        <v>13616</v>
      </c>
      <c r="J107" s="49" t="s">
        <v>13616</v>
      </c>
      <c r="K107" s="10" t="s">
        <v>19602</v>
      </c>
      <c r="L107">
        <v>4</v>
      </c>
    </row>
    <row r="108" spans="1:12" x14ac:dyDescent="0.3">
      <c r="A108" s="64" t="s">
        <v>15074</v>
      </c>
      <c r="B108" s="64" t="s">
        <v>15075</v>
      </c>
      <c r="C108" s="64" t="s">
        <v>15076</v>
      </c>
      <c r="D108" s="64" t="s">
        <v>14418</v>
      </c>
      <c r="E108" s="10" t="s">
        <v>15077</v>
      </c>
      <c r="G108" t="s">
        <v>19603</v>
      </c>
      <c r="H108" s="49" t="s">
        <v>13616</v>
      </c>
      <c r="J108" s="49"/>
      <c r="K108" s="10" t="s">
        <v>19602</v>
      </c>
      <c r="L108">
        <v>12</v>
      </c>
    </row>
    <row r="109" spans="1:12" x14ac:dyDescent="0.3">
      <c r="A109" s="64" t="s">
        <v>15083</v>
      </c>
      <c r="B109" s="64" t="s">
        <v>15084</v>
      </c>
      <c r="C109" s="64" t="s">
        <v>15085</v>
      </c>
      <c r="D109" s="64" t="s">
        <v>14423</v>
      </c>
      <c r="E109" s="10" t="s">
        <v>15086</v>
      </c>
      <c r="G109" t="s">
        <v>19603</v>
      </c>
      <c r="H109" s="49" t="s">
        <v>13616</v>
      </c>
      <c r="J109" s="49"/>
      <c r="K109" s="10" t="s">
        <v>19602</v>
      </c>
      <c r="L109">
        <v>4</v>
      </c>
    </row>
    <row r="110" spans="1:12" x14ac:dyDescent="0.3">
      <c r="A110" s="64" t="s">
        <v>15087</v>
      </c>
      <c r="B110" s="64" t="s">
        <v>15088</v>
      </c>
      <c r="C110" s="64" t="s">
        <v>15089</v>
      </c>
      <c r="D110" s="64" t="s">
        <v>14423</v>
      </c>
      <c r="E110" s="10" t="s">
        <v>15090</v>
      </c>
      <c r="G110" t="s">
        <v>19603</v>
      </c>
      <c r="H110" s="49" t="s">
        <v>13616</v>
      </c>
      <c r="J110" s="49"/>
      <c r="K110" s="10" t="s">
        <v>19602</v>
      </c>
      <c r="L110">
        <v>4</v>
      </c>
    </row>
    <row r="111" spans="1:12" x14ac:dyDescent="0.3">
      <c r="A111" s="64" t="s">
        <v>15091</v>
      </c>
      <c r="B111" s="64" t="s">
        <v>15092</v>
      </c>
      <c r="C111" s="64" t="s">
        <v>15093</v>
      </c>
      <c r="D111" s="64" t="s">
        <v>15094</v>
      </c>
      <c r="E111" s="10" t="s">
        <v>15095</v>
      </c>
      <c r="G111" t="s">
        <v>19522</v>
      </c>
      <c r="H111" s="49" t="s">
        <v>13616</v>
      </c>
      <c r="J111" s="49" t="s">
        <v>13616</v>
      </c>
      <c r="K111" s="10" t="s">
        <v>19604</v>
      </c>
      <c r="L111">
        <v>168</v>
      </c>
    </row>
    <row r="112" spans="1:12" x14ac:dyDescent="0.3">
      <c r="A112" s="64" t="s">
        <v>14353</v>
      </c>
      <c r="B112" s="64" t="s">
        <v>15096</v>
      </c>
      <c r="C112" s="64" t="s">
        <v>15097</v>
      </c>
      <c r="D112" s="64" t="s">
        <v>14356</v>
      </c>
      <c r="E112" s="10" t="s">
        <v>14357</v>
      </c>
      <c r="G112" t="s">
        <v>19522</v>
      </c>
      <c r="H112" s="49" t="s">
        <v>13616</v>
      </c>
      <c r="J112" s="49" t="s">
        <v>13616</v>
      </c>
      <c r="K112" s="10" t="s">
        <v>19605</v>
      </c>
      <c r="L112">
        <v>28</v>
      </c>
    </row>
    <row r="113" spans="1:12" x14ac:dyDescent="0.3">
      <c r="A113" s="64" t="s">
        <v>14553</v>
      </c>
      <c r="B113" s="64" t="s">
        <v>15096</v>
      </c>
      <c r="C113" s="64" t="s">
        <v>15097</v>
      </c>
      <c r="D113" s="64" t="s">
        <v>14356</v>
      </c>
      <c r="E113" s="10" t="s">
        <v>14554</v>
      </c>
      <c r="G113" t="s">
        <v>19522</v>
      </c>
      <c r="H113" s="49" t="s">
        <v>13616</v>
      </c>
      <c r="J113" s="49" t="s">
        <v>13616</v>
      </c>
      <c r="K113" s="10" t="s">
        <v>19606</v>
      </c>
      <c r="L113">
        <v>28</v>
      </c>
    </row>
    <row r="114" spans="1:12" x14ac:dyDescent="0.3">
      <c r="A114" s="64" t="s">
        <v>15098</v>
      </c>
      <c r="B114" s="64" t="s">
        <v>15099</v>
      </c>
      <c r="C114" s="64" t="s">
        <v>15100</v>
      </c>
      <c r="D114" s="64" t="s">
        <v>15101</v>
      </c>
      <c r="E114" s="10" t="s">
        <v>15102</v>
      </c>
      <c r="G114" t="s">
        <v>19522</v>
      </c>
      <c r="H114" s="49" t="s">
        <v>13616</v>
      </c>
      <c r="J114" s="49" t="s">
        <v>13616</v>
      </c>
      <c r="K114" s="10" t="s">
        <v>19588</v>
      </c>
      <c r="L114">
        <v>174</v>
      </c>
    </row>
    <row r="115" spans="1:12" x14ac:dyDescent="0.3">
      <c r="A115" s="64" t="s">
        <v>15103</v>
      </c>
      <c r="B115" s="64" t="s">
        <v>15104</v>
      </c>
      <c r="C115" s="64" t="s">
        <v>15105</v>
      </c>
      <c r="D115" s="64" t="s">
        <v>15106</v>
      </c>
      <c r="E115" s="10" t="s">
        <v>15107</v>
      </c>
      <c r="G115" t="s">
        <v>19522</v>
      </c>
      <c r="H115" s="49" t="s">
        <v>13616</v>
      </c>
      <c r="J115" s="49" t="s">
        <v>13616</v>
      </c>
      <c r="K115" s="10" t="s">
        <v>19607</v>
      </c>
      <c r="L115">
        <v>176</v>
      </c>
    </row>
    <row r="116" spans="1:12" x14ac:dyDescent="0.3">
      <c r="A116" s="64" t="s">
        <v>15306</v>
      </c>
      <c r="B116" s="64" t="s">
        <v>15289</v>
      </c>
      <c r="C116" s="64" t="s">
        <v>15290</v>
      </c>
      <c r="D116" s="64" t="s">
        <v>15291</v>
      </c>
      <c r="E116" s="10" t="s">
        <v>15307</v>
      </c>
      <c r="G116" t="s">
        <v>19522</v>
      </c>
      <c r="H116" s="49" t="s">
        <v>13616</v>
      </c>
      <c r="J116" s="49" t="s">
        <v>13616</v>
      </c>
      <c r="K116" s="10" t="s">
        <v>19608</v>
      </c>
      <c r="L116">
        <v>17</v>
      </c>
    </row>
    <row r="117" spans="1:12" x14ac:dyDescent="0.3">
      <c r="A117" s="64" t="s">
        <v>15288</v>
      </c>
      <c r="B117" s="64" t="s">
        <v>15289</v>
      </c>
      <c r="C117" s="64" t="s">
        <v>15290</v>
      </c>
      <c r="D117" s="64" t="s">
        <v>15291</v>
      </c>
      <c r="E117" s="10" t="s">
        <v>15292</v>
      </c>
      <c r="G117" t="s">
        <v>19522</v>
      </c>
      <c r="H117" s="49" t="s">
        <v>13616</v>
      </c>
      <c r="J117" s="49" t="s">
        <v>13616</v>
      </c>
      <c r="K117" s="10" t="s">
        <v>19609</v>
      </c>
      <c r="L117">
        <v>17</v>
      </c>
    </row>
    <row r="118" spans="1:12" x14ac:dyDescent="0.3">
      <c r="A118" s="64" t="s">
        <v>15312</v>
      </c>
      <c r="B118" s="64" t="s">
        <v>15313</v>
      </c>
      <c r="C118" s="64" t="s">
        <v>15314</v>
      </c>
      <c r="D118" s="64" t="s">
        <v>15315</v>
      </c>
      <c r="E118" s="10" t="s">
        <v>15316</v>
      </c>
      <c r="G118" t="s">
        <v>19522</v>
      </c>
      <c r="H118" s="49" t="s">
        <v>13616</v>
      </c>
      <c r="J118" s="49" t="s">
        <v>13616</v>
      </c>
      <c r="K118" s="10" t="s">
        <v>19610</v>
      </c>
      <c r="L118">
        <v>178</v>
      </c>
    </row>
    <row r="119" spans="1:12" x14ac:dyDescent="0.3">
      <c r="A119" s="64" t="s">
        <v>15322</v>
      </c>
      <c r="B119" s="64" t="s">
        <v>15323</v>
      </c>
      <c r="C119" s="64" t="s">
        <v>15324</v>
      </c>
      <c r="D119" s="64" t="s">
        <v>15325</v>
      </c>
      <c r="E119" s="10" t="s">
        <v>15326</v>
      </c>
      <c r="G119" t="s">
        <v>19522</v>
      </c>
      <c r="H119" s="49" t="s">
        <v>13616</v>
      </c>
      <c r="J119" s="49"/>
      <c r="K119" s="10" t="s">
        <v>19611</v>
      </c>
      <c r="L119">
        <v>179</v>
      </c>
    </row>
    <row r="120" spans="1:12" x14ac:dyDescent="0.3">
      <c r="A120" s="64" t="s">
        <v>15327</v>
      </c>
      <c r="B120" s="64" t="s">
        <v>15328</v>
      </c>
      <c r="C120" s="64" t="s">
        <v>15329</v>
      </c>
      <c r="D120" s="64" t="s">
        <v>15291</v>
      </c>
      <c r="E120" s="10" t="s">
        <v>15330</v>
      </c>
      <c r="G120" t="s">
        <v>19522</v>
      </c>
      <c r="H120" s="49" t="s">
        <v>13616</v>
      </c>
      <c r="J120" s="49" t="s">
        <v>13616</v>
      </c>
      <c r="K120" s="10" t="s">
        <v>19612</v>
      </c>
      <c r="L120">
        <v>17</v>
      </c>
    </row>
    <row r="121" spans="1:12" x14ac:dyDescent="0.3">
      <c r="A121" s="64" t="s">
        <v>4651</v>
      </c>
      <c r="B121" s="64" t="s">
        <v>15331</v>
      </c>
      <c r="C121" s="64" t="s">
        <v>15332</v>
      </c>
      <c r="D121" s="64" t="s">
        <v>15333</v>
      </c>
      <c r="E121" s="10" t="s">
        <v>15334</v>
      </c>
      <c r="G121" t="s">
        <v>19522</v>
      </c>
      <c r="H121" s="49" t="s">
        <v>13616</v>
      </c>
      <c r="J121" s="49" t="s">
        <v>13616</v>
      </c>
      <c r="K121" s="10" t="s">
        <v>19613</v>
      </c>
      <c r="L121">
        <v>30</v>
      </c>
    </row>
    <row r="122" spans="1:12" x14ac:dyDescent="0.3">
      <c r="A122" s="64" t="s">
        <v>15335</v>
      </c>
      <c r="B122" s="64" t="s">
        <v>15336</v>
      </c>
      <c r="C122" s="64" t="s">
        <v>15337</v>
      </c>
      <c r="D122" s="64" t="s">
        <v>15338</v>
      </c>
      <c r="E122" s="10" t="s">
        <v>14212</v>
      </c>
      <c r="G122" t="s">
        <v>19522</v>
      </c>
      <c r="H122" s="49" t="s">
        <v>13616</v>
      </c>
      <c r="J122" s="49" t="s">
        <v>13616</v>
      </c>
      <c r="K122" s="10" t="s">
        <v>19614</v>
      </c>
      <c r="L122">
        <v>31</v>
      </c>
    </row>
    <row r="123" spans="1:12" x14ac:dyDescent="0.3">
      <c r="A123" s="64" t="s">
        <v>15339</v>
      </c>
      <c r="B123" s="64" t="s">
        <v>15340</v>
      </c>
      <c r="C123" s="64" t="s">
        <v>15341</v>
      </c>
      <c r="D123" s="64" t="s">
        <v>15338</v>
      </c>
      <c r="E123" s="10" t="s">
        <v>14208</v>
      </c>
      <c r="G123" t="s">
        <v>19522</v>
      </c>
      <c r="H123" s="49" t="s">
        <v>13616</v>
      </c>
      <c r="J123" s="49" t="s">
        <v>13616</v>
      </c>
      <c r="K123" s="10" t="s">
        <v>19615</v>
      </c>
      <c r="L123">
        <v>31</v>
      </c>
    </row>
    <row r="124" spans="1:12" x14ac:dyDescent="0.3">
      <c r="A124" s="64" t="s">
        <v>15354</v>
      </c>
      <c r="B124" s="64" t="s">
        <v>15343</v>
      </c>
      <c r="C124" s="64" t="s">
        <v>15344</v>
      </c>
      <c r="D124" s="64" t="s">
        <v>15355</v>
      </c>
      <c r="E124" s="10" t="s">
        <v>15356</v>
      </c>
      <c r="G124" t="s">
        <v>19522</v>
      </c>
      <c r="H124" s="49" t="s">
        <v>13616</v>
      </c>
      <c r="J124" s="49" t="s">
        <v>13616</v>
      </c>
      <c r="K124" s="10" t="s">
        <v>19616</v>
      </c>
      <c r="L124">
        <v>183</v>
      </c>
    </row>
    <row r="125" spans="1:12" x14ac:dyDescent="0.3">
      <c r="A125" s="64" t="s">
        <v>15342</v>
      </c>
      <c r="B125" s="64" t="s">
        <v>15343</v>
      </c>
      <c r="C125" s="64" t="s">
        <v>15344</v>
      </c>
      <c r="D125" s="64" t="s">
        <v>15345</v>
      </c>
      <c r="E125" s="10" t="s">
        <v>15346</v>
      </c>
      <c r="G125" t="s">
        <v>19534</v>
      </c>
      <c r="H125" s="49" t="s">
        <v>13616</v>
      </c>
      <c r="J125" s="49" t="s">
        <v>13616</v>
      </c>
      <c r="K125" s="10" t="s">
        <v>19617</v>
      </c>
      <c r="L125">
        <v>184</v>
      </c>
    </row>
    <row r="126" spans="1:12" x14ac:dyDescent="0.3">
      <c r="A126" s="64" t="s">
        <v>15382</v>
      </c>
      <c r="B126" s="64" t="s">
        <v>15383</v>
      </c>
      <c r="C126" s="64" t="s">
        <v>15384</v>
      </c>
      <c r="D126" s="64" t="s">
        <v>15165</v>
      </c>
      <c r="E126" s="2" t="s">
        <v>15166</v>
      </c>
      <c r="G126" t="s">
        <v>19522</v>
      </c>
      <c r="H126" s="49"/>
      <c r="J126" s="49" t="s">
        <v>13616</v>
      </c>
      <c r="K126" s="10" t="s">
        <v>19618</v>
      </c>
      <c r="L126">
        <v>8</v>
      </c>
    </row>
    <row r="127" spans="1:12" x14ac:dyDescent="0.3">
      <c r="A127" s="64" t="s">
        <v>15385</v>
      </c>
      <c r="B127" s="64" t="s">
        <v>15386</v>
      </c>
      <c r="C127" s="64" t="s">
        <v>15387</v>
      </c>
      <c r="D127" s="64" t="s">
        <v>15165</v>
      </c>
      <c r="E127" s="2" t="s">
        <v>15170</v>
      </c>
      <c r="G127" t="s">
        <v>19522</v>
      </c>
      <c r="H127" s="49"/>
      <c r="J127" s="49" t="s">
        <v>13616</v>
      </c>
      <c r="K127" s="10" t="s">
        <v>19619</v>
      </c>
      <c r="L127">
        <v>8</v>
      </c>
    </row>
    <row r="128" spans="1:12" x14ac:dyDescent="0.3">
      <c r="A128" s="64" t="s">
        <v>15388</v>
      </c>
      <c r="B128" s="64" t="s">
        <v>15389</v>
      </c>
      <c r="C128" s="64" t="s">
        <v>15390</v>
      </c>
      <c r="D128" s="64" t="s">
        <v>15165</v>
      </c>
      <c r="E128" s="2" t="s">
        <v>15174</v>
      </c>
      <c r="G128" t="s">
        <v>19522</v>
      </c>
      <c r="H128" s="49"/>
      <c r="J128" s="49" t="s">
        <v>13616</v>
      </c>
      <c r="K128" s="10" t="s">
        <v>19620</v>
      </c>
      <c r="L128">
        <v>8</v>
      </c>
    </row>
    <row r="129" spans="1:12" x14ac:dyDescent="0.3">
      <c r="A129" s="64" t="s">
        <v>15391</v>
      </c>
      <c r="B129" s="64" t="s">
        <v>15392</v>
      </c>
      <c r="C129" s="64" t="s">
        <v>15393</v>
      </c>
      <c r="D129" s="64" t="s">
        <v>15165</v>
      </c>
      <c r="E129" s="2" t="s">
        <v>15166</v>
      </c>
      <c r="G129" t="s">
        <v>19522</v>
      </c>
      <c r="H129" s="49"/>
      <c r="J129" s="49" t="s">
        <v>13616</v>
      </c>
      <c r="K129" s="10" t="s">
        <v>19621</v>
      </c>
      <c r="L129">
        <v>8</v>
      </c>
    </row>
    <row r="130" spans="1:12" x14ac:dyDescent="0.3">
      <c r="A130" s="64" t="s">
        <v>15394</v>
      </c>
      <c r="B130" s="64" t="s">
        <v>15395</v>
      </c>
      <c r="C130" s="64" t="s">
        <v>15396</v>
      </c>
      <c r="D130" s="64" t="s">
        <v>15165</v>
      </c>
      <c r="E130" s="2" t="s">
        <v>15170</v>
      </c>
      <c r="G130" t="s">
        <v>19522</v>
      </c>
      <c r="H130" s="49"/>
      <c r="J130" s="49" t="s">
        <v>13616</v>
      </c>
      <c r="K130" s="10" t="s">
        <v>19622</v>
      </c>
      <c r="L130">
        <v>8</v>
      </c>
    </row>
    <row r="131" spans="1:12" x14ac:dyDescent="0.3">
      <c r="A131" s="64" t="s">
        <v>15397</v>
      </c>
      <c r="B131" s="64" t="s">
        <v>15398</v>
      </c>
      <c r="C131" s="64" t="s">
        <v>15399</v>
      </c>
      <c r="D131" s="64" t="s">
        <v>15165</v>
      </c>
      <c r="E131" s="2" t="s">
        <v>15174</v>
      </c>
      <c r="G131" t="s">
        <v>19522</v>
      </c>
      <c r="H131" s="49"/>
      <c r="J131" s="49" t="s">
        <v>13616</v>
      </c>
      <c r="K131" s="10" t="s">
        <v>19623</v>
      </c>
      <c r="L131">
        <v>8</v>
      </c>
    </row>
    <row r="132" spans="1:12" x14ac:dyDescent="0.3">
      <c r="A132" s="64" t="s">
        <v>15400</v>
      </c>
      <c r="B132" s="64" t="s">
        <v>15401</v>
      </c>
      <c r="C132" s="64" t="s">
        <v>15402</v>
      </c>
      <c r="D132" s="64" t="s">
        <v>15333</v>
      </c>
      <c r="E132" s="10" t="s">
        <v>15334</v>
      </c>
      <c r="G132" t="s">
        <v>19522</v>
      </c>
      <c r="H132" s="49" t="s">
        <v>13616</v>
      </c>
      <c r="J132" s="49" t="s">
        <v>13616</v>
      </c>
      <c r="K132" s="10" t="s">
        <v>19624</v>
      </c>
      <c r="L132">
        <v>30</v>
      </c>
    </row>
    <row r="133" spans="1:12" x14ac:dyDescent="0.3">
      <c r="A133" s="64" t="s">
        <v>15403</v>
      </c>
      <c r="B133" s="64" t="s">
        <v>15404</v>
      </c>
      <c r="C133" s="64" t="s">
        <v>15405</v>
      </c>
      <c r="D133" s="64" t="s">
        <v>15406</v>
      </c>
      <c r="E133" s="10" t="s">
        <v>14212</v>
      </c>
      <c r="G133" t="s">
        <v>19522</v>
      </c>
      <c r="H133" s="49" t="s">
        <v>13616</v>
      </c>
      <c r="J133" s="49" t="s">
        <v>13616</v>
      </c>
      <c r="K133" s="10" t="s">
        <v>19625</v>
      </c>
      <c r="L133">
        <v>33</v>
      </c>
    </row>
    <row r="134" spans="1:12" x14ac:dyDescent="0.3">
      <c r="A134" s="64" t="s">
        <v>15423</v>
      </c>
      <c r="B134" s="64" t="s">
        <v>15424</v>
      </c>
      <c r="C134" s="64" t="s">
        <v>15425</v>
      </c>
      <c r="D134" s="64" t="s">
        <v>15406</v>
      </c>
      <c r="E134" s="10" t="s">
        <v>14208</v>
      </c>
      <c r="G134" t="s">
        <v>19522</v>
      </c>
      <c r="H134" s="49" t="s">
        <v>13616</v>
      </c>
      <c r="J134" s="49" t="s">
        <v>13616</v>
      </c>
      <c r="K134" s="10" t="s">
        <v>19626</v>
      </c>
      <c r="L134">
        <v>33</v>
      </c>
    </row>
    <row r="135" spans="1:12" ht="28.8" x14ac:dyDescent="0.3">
      <c r="A135" s="64" t="s">
        <v>15433</v>
      </c>
      <c r="B135" s="64" t="s">
        <v>15434</v>
      </c>
      <c r="C135" s="65" t="s">
        <v>19627</v>
      </c>
      <c r="D135" s="64" t="s">
        <v>15436</v>
      </c>
      <c r="E135" s="10" t="s">
        <v>15437</v>
      </c>
      <c r="G135" s="15" t="s">
        <v>19628</v>
      </c>
      <c r="H135" s="49" t="s">
        <v>13616</v>
      </c>
      <c r="J135" s="49" t="s">
        <v>13616</v>
      </c>
      <c r="K135" s="10" t="s">
        <v>16843</v>
      </c>
      <c r="L135">
        <v>34</v>
      </c>
    </row>
    <row r="136" spans="1:12" x14ac:dyDescent="0.3">
      <c r="A136" s="64" t="s">
        <v>15439</v>
      </c>
      <c r="B136" s="64" t="s">
        <v>15440</v>
      </c>
      <c r="C136" s="64" t="s">
        <v>15441</v>
      </c>
      <c r="D136" s="64" t="s">
        <v>15436</v>
      </c>
      <c r="E136" s="10" t="s">
        <v>15442</v>
      </c>
      <c r="G136" t="s">
        <v>19629</v>
      </c>
      <c r="H136" s="49" t="s">
        <v>13616</v>
      </c>
      <c r="J136" s="49"/>
      <c r="K136" s="10" t="s">
        <v>15907</v>
      </c>
      <c r="L136">
        <v>34</v>
      </c>
    </row>
    <row r="137" spans="1:12" x14ac:dyDescent="0.3">
      <c r="A137" s="64" t="s">
        <v>15511</v>
      </c>
      <c r="B137" s="64" t="s">
        <v>15512</v>
      </c>
      <c r="C137" s="64" t="s">
        <v>15513</v>
      </c>
      <c r="D137" s="64" t="s">
        <v>15514</v>
      </c>
      <c r="E137" s="10" t="s">
        <v>15515</v>
      </c>
      <c r="G137" t="s">
        <v>19522</v>
      </c>
      <c r="H137" s="49" t="s">
        <v>13616</v>
      </c>
      <c r="J137" s="49"/>
      <c r="K137" s="10" t="s">
        <v>15907</v>
      </c>
      <c r="L137">
        <v>35</v>
      </c>
    </row>
    <row r="138" spans="1:12" x14ac:dyDescent="0.3">
      <c r="A138" s="64" t="s">
        <v>15524</v>
      </c>
      <c r="B138" s="64" t="s">
        <v>15525</v>
      </c>
      <c r="C138" s="64" t="s">
        <v>15526</v>
      </c>
      <c r="D138" s="64" t="s">
        <v>15527</v>
      </c>
      <c r="E138" s="10" t="s">
        <v>15528</v>
      </c>
      <c r="G138" t="s">
        <v>19522</v>
      </c>
      <c r="H138" s="49" t="s">
        <v>13616</v>
      </c>
      <c r="J138" s="49" t="s">
        <v>13616</v>
      </c>
      <c r="K138" s="10" t="s">
        <v>19630</v>
      </c>
      <c r="L138">
        <v>203</v>
      </c>
    </row>
    <row r="139" spans="1:12" x14ac:dyDescent="0.3">
      <c r="A139" s="64" t="s">
        <v>15622</v>
      </c>
      <c r="B139" s="64" t="s">
        <v>15623</v>
      </c>
      <c r="C139" s="64" t="s">
        <v>15624</v>
      </c>
      <c r="D139" s="64" t="s">
        <v>15625</v>
      </c>
      <c r="E139" s="10" t="s">
        <v>15626</v>
      </c>
      <c r="G139" t="s">
        <v>19522</v>
      </c>
      <c r="H139" s="49" t="s">
        <v>13616</v>
      </c>
      <c r="J139" s="49" t="s">
        <v>13616</v>
      </c>
      <c r="K139" s="10" t="s">
        <v>14265</v>
      </c>
      <c r="L139">
        <v>205</v>
      </c>
    </row>
    <row r="140" spans="1:12" x14ac:dyDescent="0.3">
      <c r="A140" s="64" t="s">
        <v>15631</v>
      </c>
      <c r="B140" s="64" t="s">
        <v>15632</v>
      </c>
      <c r="C140" s="64" t="s">
        <v>15633</v>
      </c>
      <c r="D140" s="64" t="s">
        <v>14090</v>
      </c>
      <c r="E140" s="10" t="s">
        <v>15634</v>
      </c>
      <c r="G140" t="s">
        <v>19522</v>
      </c>
      <c r="H140" s="49" t="s">
        <v>13616</v>
      </c>
      <c r="J140" s="49" t="s">
        <v>13616</v>
      </c>
      <c r="K140" s="10" t="s">
        <v>19631</v>
      </c>
      <c r="L140">
        <v>36</v>
      </c>
    </row>
    <row r="141" spans="1:12" x14ac:dyDescent="0.3">
      <c r="A141" s="64" t="s">
        <v>15654</v>
      </c>
      <c r="B141" s="64" t="s">
        <v>15650</v>
      </c>
      <c r="C141" s="64" t="s">
        <v>15651</v>
      </c>
      <c r="D141" s="64" t="s">
        <v>15655</v>
      </c>
      <c r="E141" s="10" t="s">
        <v>15656</v>
      </c>
      <c r="G141" t="s">
        <v>19534</v>
      </c>
      <c r="H141" s="49" t="s">
        <v>13616</v>
      </c>
      <c r="J141" s="49" t="s">
        <v>13616</v>
      </c>
      <c r="K141" s="10" t="s">
        <v>19632</v>
      </c>
      <c r="L141">
        <v>220</v>
      </c>
    </row>
    <row r="142" spans="1:12" x14ac:dyDescent="0.3">
      <c r="A142" s="64" t="s">
        <v>15649</v>
      </c>
      <c r="B142" s="64" t="s">
        <v>15650</v>
      </c>
      <c r="C142" s="64" t="s">
        <v>15651</v>
      </c>
      <c r="D142" s="64" t="s">
        <v>15652</v>
      </c>
      <c r="E142" s="10" t="s">
        <v>15653</v>
      </c>
      <c r="G142" t="s">
        <v>19522</v>
      </c>
      <c r="H142" s="49" t="s">
        <v>13616</v>
      </c>
      <c r="J142" s="49" t="s">
        <v>13616</v>
      </c>
      <c r="K142" s="10" t="s">
        <v>19633</v>
      </c>
      <c r="L142">
        <v>223</v>
      </c>
    </row>
    <row r="143" spans="1:12" x14ac:dyDescent="0.3">
      <c r="A143" s="64" t="s">
        <v>15657</v>
      </c>
      <c r="B143" s="64" t="s">
        <v>15658</v>
      </c>
      <c r="C143" s="64" t="s">
        <v>15659</v>
      </c>
      <c r="D143" s="64" t="s">
        <v>15660</v>
      </c>
      <c r="E143" s="10" t="s">
        <v>15661</v>
      </c>
      <c r="G143" t="s">
        <v>19522</v>
      </c>
      <c r="H143" s="49" t="s">
        <v>13616</v>
      </c>
      <c r="J143" s="49" t="s">
        <v>13616</v>
      </c>
      <c r="K143" s="10" t="s">
        <v>19634</v>
      </c>
      <c r="L143">
        <v>227</v>
      </c>
    </row>
    <row r="144" spans="1:12" x14ac:dyDescent="0.3">
      <c r="A144" s="64" t="s">
        <v>15662</v>
      </c>
      <c r="B144" s="64" t="s">
        <v>15658</v>
      </c>
      <c r="C144" s="64" t="s">
        <v>15659</v>
      </c>
      <c r="D144" s="64" t="s">
        <v>15663</v>
      </c>
      <c r="E144" s="10" t="s">
        <v>15664</v>
      </c>
      <c r="G144" t="s">
        <v>19522</v>
      </c>
      <c r="H144" s="49" t="s">
        <v>13616</v>
      </c>
      <c r="J144" s="49" t="s">
        <v>13616</v>
      </c>
      <c r="K144" s="10" t="s">
        <v>19635</v>
      </c>
      <c r="L144">
        <v>229</v>
      </c>
    </row>
    <row r="145" spans="1:12" x14ac:dyDescent="0.3">
      <c r="A145" s="64" t="s">
        <v>15665</v>
      </c>
      <c r="B145" s="64" t="s">
        <v>15658</v>
      </c>
      <c r="C145" s="64" t="s">
        <v>15659</v>
      </c>
      <c r="D145" s="64" t="s">
        <v>15666</v>
      </c>
      <c r="E145" s="10" t="s">
        <v>15667</v>
      </c>
      <c r="G145" t="s">
        <v>19522</v>
      </c>
      <c r="H145" s="49" t="s">
        <v>13616</v>
      </c>
      <c r="J145" s="49" t="s">
        <v>13616</v>
      </c>
      <c r="K145" s="10" t="s">
        <v>19636</v>
      </c>
      <c r="L145">
        <v>238</v>
      </c>
    </row>
    <row r="146" spans="1:12" x14ac:dyDescent="0.3">
      <c r="A146" s="64" t="s">
        <v>15701</v>
      </c>
      <c r="B146" s="64" t="s">
        <v>15658</v>
      </c>
      <c r="C146" s="64" t="s">
        <v>15659</v>
      </c>
      <c r="D146" s="64" t="s">
        <v>15702</v>
      </c>
      <c r="E146" s="10" t="s">
        <v>15703</v>
      </c>
      <c r="G146" t="s">
        <v>19522</v>
      </c>
      <c r="H146" s="49" t="s">
        <v>13616</v>
      </c>
      <c r="J146" s="49" t="s">
        <v>13616</v>
      </c>
      <c r="K146" s="10" t="s">
        <v>15165</v>
      </c>
      <c r="L146">
        <v>244</v>
      </c>
    </row>
    <row r="147" spans="1:12" x14ac:dyDescent="0.3">
      <c r="A147" s="64" t="s">
        <v>15704</v>
      </c>
      <c r="B147" s="64" t="s">
        <v>15705</v>
      </c>
      <c r="C147" s="64" t="s">
        <v>15706</v>
      </c>
      <c r="D147" s="64" t="s">
        <v>15707</v>
      </c>
      <c r="E147" s="10" t="s">
        <v>15708</v>
      </c>
      <c r="G147" t="s">
        <v>19522</v>
      </c>
      <c r="H147" s="49" t="s">
        <v>13616</v>
      </c>
      <c r="J147" s="49" t="s">
        <v>13616</v>
      </c>
      <c r="K147" s="10" t="s">
        <v>15165</v>
      </c>
      <c r="L147">
        <v>248</v>
      </c>
    </row>
    <row r="148" spans="1:12" x14ac:dyDescent="0.3">
      <c r="A148" s="64" t="s">
        <v>15709</v>
      </c>
      <c r="B148" s="64" t="s">
        <v>15710</v>
      </c>
      <c r="C148" s="64" t="s">
        <v>15711</v>
      </c>
      <c r="D148" s="64" t="s">
        <v>15712</v>
      </c>
      <c r="E148" s="10" t="s">
        <v>15713</v>
      </c>
      <c r="G148" t="s">
        <v>19522</v>
      </c>
      <c r="H148" s="49" t="s">
        <v>13616</v>
      </c>
      <c r="J148" s="49" t="s">
        <v>13616</v>
      </c>
      <c r="K148" s="10" t="s">
        <v>15165</v>
      </c>
      <c r="L148">
        <v>252</v>
      </c>
    </row>
    <row r="149" spans="1:12" x14ac:dyDescent="0.3">
      <c r="A149" s="64" t="s">
        <v>15726</v>
      </c>
      <c r="B149" s="64" t="s">
        <v>15727</v>
      </c>
      <c r="C149" s="64" t="s">
        <v>15728</v>
      </c>
      <c r="D149" s="64" t="s">
        <v>15729</v>
      </c>
      <c r="E149" s="10" t="s">
        <v>15730</v>
      </c>
      <c r="G149" t="s">
        <v>19522</v>
      </c>
      <c r="H149" s="49" t="s">
        <v>13616</v>
      </c>
      <c r="J149" s="49" t="s">
        <v>13616</v>
      </c>
      <c r="K149" s="10" t="s">
        <v>15165</v>
      </c>
      <c r="L149">
        <v>254</v>
      </c>
    </row>
    <row r="150" spans="1:12" x14ac:dyDescent="0.3">
      <c r="A150" s="64" t="s">
        <v>15735</v>
      </c>
      <c r="B150" s="64" t="s">
        <v>15736</v>
      </c>
      <c r="C150" s="64" t="s">
        <v>15737</v>
      </c>
      <c r="D150" s="64" t="s">
        <v>15738</v>
      </c>
      <c r="E150" s="10" t="s">
        <v>15739</v>
      </c>
      <c r="G150" t="s">
        <v>19522</v>
      </c>
      <c r="H150" s="49" t="s">
        <v>13616</v>
      </c>
      <c r="J150" s="49" t="s">
        <v>13616</v>
      </c>
      <c r="K150" s="10" t="s">
        <v>15165</v>
      </c>
      <c r="L150">
        <v>37</v>
      </c>
    </row>
    <row r="151" spans="1:12" x14ac:dyDescent="0.3">
      <c r="A151" s="64" t="s">
        <v>15740</v>
      </c>
      <c r="B151" s="64" t="s">
        <v>15741</v>
      </c>
      <c r="C151" s="64" t="s">
        <v>15742</v>
      </c>
      <c r="D151" s="64" t="s">
        <v>15738</v>
      </c>
      <c r="E151" s="10" t="s">
        <v>15739</v>
      </c>
      <c r="G151" t="s">
        <v>19522</v>
      </c>
      <c r="H151" s="49" t="s">
        <v>13616</v>
      </c>
      <c r="J151" s="49" t="s">
        <v>13616</v>
      </c>
      <c r="K151" s="10" t="s">
        <v>15165</v>
      </c>
      <c r="L151">
        <v>37</v>
      </c>
    </row>
    <row r="152" spans="1:12" x14ac:dyDescent="0.3">
      <c r="A152" s="64" t="s">
        <v>15743</v>
      </c>
      <c r="B152" s="64" t="s">
        <v>15744</v>
      </c>
      <c r="C152" s="64" t="s">
        <v>15745</v>
      </c>
      <c r="D152" s="64" t="s">
        <v>15746</v>
      </c>
      <c r="E152" s="10" t="s">
        <v>15747</v>
      </c>
      <c r="G152" t="s">
        <v>13567</v>
      </c>
      <c r="H152" s="49" t="s">
        <v>13616</v>
      </c>
      <c r="J152" t="s">
        <v>13616</v>
      </c>
      <c r="K152" s="10" t="s">
        <v>15165</v>
      </c>
      <c r="L152">
        <v>280</v>
      </c>
    </row>
    <row r="153" spans="1:12" x14ac:dyDescent="0.3">
      <c r="A153" s="64" t="s">
        <v>15748</v>
      </c>
      <c r="B153" s="64" t="s">
        <v>15749</v>
      </c>
      <c r="C153" s="64" t="s">
        <v>15750</v>
      </c>
      <c r="D153" s="64" t="s">
        <v>15514</v>
      </c>
      <c r="E153" s="10" t="s">
        <v>15751</v>
      </c>
      <c r="G153" t="s">
        <v>19534</v>
      </c>
      <c r="H153" s="49" t="s">
        <v>13616</v>
      </c>
      <c r="K153" s="10" t="s">
        <v>15165</v>
      </c>
      <c r="L153">
        <v>35</v>
      </c>
    </row>
    <row r="154" spans="1:12" x14ac:dyDescent="0.3">
      <c r="A154" s="64" t="s">
        <v>15772</v>
      </c>
      <c r="B154" s="64" t="s">
        <v>15773</v>
      </c>
      <c r="C154" s="64" t="s">
        <v>15774</v>
      </c>
      <c r="D154" s="64" t="s">
        <v>15775</v>
      </c>
      <c r="E154" s="10" t="s">
        <v>15776</v>
      </c>
      <c r="G154" t="s">
        <v>19522</v>
      </c>
      <c r="H154" s="49" t="s">
        <v>13616</v>
      </c>
      <c r="J154" s="49" t="s">
        <v>13616</v>
      </c>
      <c r="K154" s="10" t="s">
        <v>15165</v>
      </c>
      <c r="L154">
        <v>284</v>
      </c>
    </row>
    <row r="155" spans="1:12" x14ac:dyDescent="0.3">
      <c r="A155" s="64" t="s">
        <v>15777</v>
      </c>
      <c r="B155" s="64" t="s">
        <v>15778</v>
      </c>
      <c r="C155" s="64" t="s">
        <v>15779</v>
      </c>
      <c r="D155" s="64" t="s">
        <v>15780</v>
      </c>
      <c r="E155" s="10" t="s">
        <v>15781</v>
      </c>
      <c r="G155" t="s">
        <v>19522</v>
      </c>
      <c r="H155" s="49" t="s">
        <v>13616</v>
      </c>
      <c r="J155" s="49" t="s">
        <v>13616</v>
      </c>
      <c r="K155" s="10" t="s">
        <v>15165</v>
      </c>
      <c r="L155">
        <v>288</v>
      </c>
    </row>
    <row r="156" spans="1:12" x14ac:dyDescent="0.3">
      <c r="A156" s="64" t="s">
        <v>15840</v>
      </c>
      <c r="B156" s="64" t="s">
        <v>15841</v>
      </c>
      <c r="C156" s="64" t="s">
        <v>15842</v>
      </c>
      <c r="D156" s="64" t="s">
        <v>15843</v>
      </c>
      <c r="E156" s="10" t="s">
        <v>15844</v>
      </c>
      <c r="G156" t="s">
        <v>19522</v>
      </c>
      <c r="H156" s="49" t="s">
        <v>13616</v>
      </c>
      <c r="J156" s="49" t="s">
        <v>13616</v>
      </c>
      <c r="K156" s="10" t="s">
        <v>15165</v>
      </c>
      <c r="L156">
        <v>38</v>
      </c>
    </row>
    <row r="157" spans="1:12" x14ac:dyDescent="0.3">
      <c r="A157" s="64" t="s">
        <v>15874</v>
      </c>
      <c r="B157" s="64" t="s">
        <v>15875</v>
      </c>
      <c r="C157" s="64" t="s">
        <v>15876</v>
      </c>
      <c r="D157" s="64" t="s">
        <v>15877</v>
      </c>
      <c r="E157" s="10" t="s">
        <v>16750</v>
      </c>
      <c r="G157" t="s">
        <v>19534</v>
      </c>
      <c r="H157" s="49" t="s">
        <v>13616</v>
      </c>
      <c r="J157" s="49" t="s">
        <v>13616</v>
      </c>
      <c r="K157" s="10" t="s">
        <v>19637</v>
      </c>
      <c r="L157">
        <v>311</v>
      </c>
    </row>
    <row r="158" spans="1:12" x14ac:dyDescent="0.3">
      <c r="A158" s="64" t="s">
        <v>15884</v>
      </c>
      <c r="B158" s="64" t="s">
        <v>15880</v>
      </c>
      <c r="C158" s="64" t="s">
        <v>15881</v>
      </c>
      <c r="D158" s="64" t="s">
        <v>15885</v>
      </c>
      <c r="E158" s="10" t="s">
        <v>15886</v>
      </c>
      <c r="G158" t="s">
        <v>19522</v>
      </c>
      <c r="H158" s="49" t="s">
        <v>13616</v>
      </c>
      <c r="J158" s="49" t="s">
        <v>13616</v>
      </c>
      <c r="K158" s="10" t="s">
        <v>19638</v>
      </c>
      <c r="L158">
        <v>312</v>
      </c>
    </row>
    <row r="159" spans="1:12" x14ac:dyDescent="0.3">
      <c r="A159" s="64" t="s">
        <v>15889</v>
      </c>
      <c r="B159" s="64" t="s">
        <v>15880</v>
      </c>
      <c r="C159" s="64" t="s">
        <v>15881</v>
      </c>
      <c r="D159" s="64" t="s">
        <v>15890</v>
      </c>
      <c r="E159" s="10" t="s">
        <v>15891</v>
      </c>
      <c r="G159" t="s">
        <v>19522</v>
      </c>
      <c r="H159" s="49" t="s">
        <v>13616</v>
      </c>
      <c r="J159" s="49" t="s">
        <v>13616</v>
      </c>
      <c r="K159" s="10" t="s">
        <v>19589</v>
      </c>
      <c r="L159">
        <v>315</v>
      </c>
    </row>
    <row r="160" spans="1:12" x14ac:dyDescent="0.3">
      <c r="A160" s="64" t="s">
        <v>15887</v>
      </c>
      <c r="B160" s="64" t="s">
        <v>15880</v>
      </c>
      <c r="C160" s="64" t="s">
        <v>15881</v>
      </c>
      <c r="D160" s="64" t="s">
        <v>15888</v>
      </c>
      <c r="E160" s="10" t="s">
        <v>15886</v>
      </c>
      <c r="G160" t="s">
        <v>19522</v>
      </c>
      <c r="H160" s="49" t="s">
        <v>13616</v>
      </c>
      <c r="J160" s="49" t="s">
        <v>13616</v>
      </c>
      <c r="K160" s="10" t="s">
        <v>19589</v>
      </c>
      <c r="L160">
        <v>318</v>
      </c>
    </row>
    <row r="161" spans="1:12" x14ac:dyDescent="0.3">
      <c r="A161" s="64" t="s">
        <v>15879</v>
      </c>
      <c r="B161" s="64" t="s">
        <v>15880</v>
      </c>
      <c r="C161" s="64" t="s">
        <v>15881</v>
      </c>
      <c r="D161" s="64" t="s">
        <v>15882</v>
      </c>
      <c r="E161" s="10" t="s">
        <v>15883</v>
      </c>
      <c r="G161" t="s">
        <v>19522</v>
      </c>
      <c r="H161" s="49" t="s">
        <v>13616</v>
      </c>
      <c r="J161" s="49" t="s">
        <v>13616</v>
      </c>
      <c r="K161" s="10" t="s">
        <v>19374</v>
      </c>
      <c r="L161">
        <v>96</v>
      </c>
    </row>
    <row r="162" spans="1:12" x14ac:dyDescent="0.3">
      <c r="A162" s="64" t="s">
        <v>15892</v>
      </c>
      <c r="B162" s="64" t="s">
        <v>5843</v>
      </c>
      <c r="C162" s="64" t="s">
        <v>15893</v>
      </c>
      <c r="D162" s="64" t="s">
        <v>15894</v>
      </c>
      <c r="E162" s="10" t="s">
        <v>15895</v>
      </c>
      <c r="G162" t="s">
        <v>13567</v>
      </c>
      <c r="H162" s="49" t="s">
        <v>13616</v>
      </c>
      <c r="J162" s="49" t="s">
        <v>13616</v>
      </c>
      <c r="K162" s="10" t="s">
        <v>19639</v>
      </c>
      <c r="L162">
        <v>97</v>
      </c>
    </row>
    <row r="163" spans="1:12" x14ac:dyDescent="0.3">
      <c r="A163" s="64" t="s">
        <v>15896</v>
      </c>
      <c r="B163" s="64" t="s">
        <v>5846</v>
      </c>
      <c r="C163" s="64" t="s">
        <v>15897</v>
      </c>
      <c r="D163" s="64" t="s">
        <v>15898</v>
      </c>
      <c r="E163" s="10" t="s">
        <v>15899</v>
      </c>
      <c r="G163" t="s">
        <v>13567</v>
      </c>
      <c r="H163" s="49" t="s">
        <v>13616</v>
      </c>
      <c r="J163" s="49" t="s">
        <v>13616</v>
      </c>
      <c r="K163" s="10" t="s">
        <v>19640</v>
      </c>
      <c r="L163">
        <v>98</v>
      </c>
    </row>
    <row r="164" spans="1:12" x14ac:dyDescent="0.3">
      <c r="A164" s="64" t="s">
        <v>15909</v>
      </c>
      <c r="B164" s="64" t="s">
        <v>5896</v>
      </c>
      <c r="C164" s="64" t="s">
        <v>13519</v>
      </c>
      <c r="D164" s="64" t="s">
        <v>15907</v>
      </c>
      <c r="E164" s="10" t="s">
        <v>15908</v>
      </c>
      <c r="G164" t="s">
        <v>19544</v>
      </c>
      <c r="H164" s="49" t="s">
        <v>13616</v>
      </c>
      <c r="J164" s="49" t="s">
        <v>13616</v>
      </c>
      <c r="K164" s="10" t="s">
        <v>19641</v>
      </c>
      <c r="L164">
        <v>16</v>
      </c>
    </row>
    <row r="165" spans="1:12" x14ac:dyDescent="0.3">
      <c r="A165" s="64" t="s">
        <v>15906</v>
      </c>
      <c r="B165" s="64" t="s">
        <v>5896</v>
      </c>
      <c r="C165" s="64" t="s">
        <v>13519</v>
      </c>
      <c r="D165" s="64" t="s">
        <v>15907</v>
      </c>
      <c r="E165" s="10" t="s">
        <v>15908</v>
      </c>
      <c r="G165" t="s">
        <v>19544</v>
      </c>
      <c r="H165" s="49" t="s">
        <v>13616</v>
      </c>
      <c r="J165" s="49" t="s">
        <v>13616</v>
      </c>
      <c r="K165" s="10" t="s">
        <v>19642</v>
      </c>
      <c r="L165">
        <v>16</v>
      </c>
    </row>
    <row r="166" spans="1:12" x14ac:dyDescent="0.3">
      <c r="A166" s="64" t="s">
        <v>15910</v>
      </c>
      <c r="B166" s="64" t="s">
        <v>5896</v>
      </c>
      <c r="C166" s="64" t="s">
        <v>13519</v>
      </c>
      <c r="D166" s="64" t="s">
        <v>15294</v>
      </c>
      <c r="E166" s="10" t="s">
        <v>15911</v>
      </c>
      <c r="G166" t="s">
        <v>19544</v>
      </c>
      <c r="H166" s="49" t="s">
        <v>13616</v>
      </c>
      <c r="J166" s="49" t="s">
        <v>13616</v>
      </c>
      <c r="K166" s="10" t="s">
        <v>19643</v>
      </c>
      <c r="L166">
        <v>6</v>
      </c>
    </row>
    <row r="167" spans="1:12" x14ac:dyDescent="0.3">
      <c r="A167" s="64" t="s">
        <v>15934</v>
      </c>
      <c r="B167" s="64" t="s">
        <v>5896</v>
      </c>
      <c r="C167" s="64" t="s">
        <v>13519</v>
      </c>
      <c r="D167" s="64" t="s">
        <v>15935</v>
      </c>
      <c r="E167" s="10" t="s">
        <v>15936</v>
      </c>
      <c r="G167" t="s">
        <v>19534</v>
      </c>
      <c r="H167" s="49" t="s">
        <v>13616</v>
      </c>
      <c r="J167" s="49" t="s">
        <v>13616</v>
      </c>
      <c r="K167" s="10" t="s">
        <v>19644</v>
      </c>
      <c r="L167">
        <v>2</v>
      </c>
    </row>
    <row r="168" spans="1:12" x14ac:dyDescent="0.3">
      <c r="A168" s="64" t="s">
        <v>15937</v>
      </c>
      <c r="B168" s="64" t="s">
        <v>5896</v>
      </c>
      <c r="C168" s="64" t="s">
        <v>13519</v>
      </c>
      <c r="D168" s="64" t="s">
        <v>15935</v>
      </c>
      <c r="E168" s="10" t="s">
        <v>15936</v>
      </c>
      <c r="G168" t="s">
        <v>19544</v>
      </c>
      <c r="H168" s="49" t="s">
        <v>13616</v>
      </c>
      <c r="J168" s="49" t="s">
        <v>13616</v>
      </c>
      <c r="K168" s="10" t="s">
        <v>19645</v>
      </c>
      <c r="L168">
        <v>2</v>
      </c>
    </row>
    <row r="169" spans="1:12" x14ac:dyDescent="0.3">
      <c r="A169" s="64" t="s">
        <v>15966</v>
      </c>
      <c r="B169" s="64" t="s">
        <v>5896</v>
      </c>
      <c r="C169" s="64" t="s">
        <v>13519</v>
      </c>
      <c r="D169" s="64" t="s">
        <v>15935</v>
      </c>
      <c r="E169" s="10" t="s">
        <v>15936</v>
      </c>
      <c r="G169" t="s">
        <v>19544</v>
      </c>
      <c r="H169" s="49" t="s">
        <v>13616</v>
      </c>
      <c r="J169" s="49" t="s">
        <v>13616</v>
      </c>
      <c r="K169" s="10" t="s">
        <v>19646</v>
      </c>
      <c r="L169">
        <v>2</v>
      </c>
    </row>
    <row r="170" spans="1:12" x14ac:dyDescent="0.3">
      <c r="A170" s="64" t="s">
        <v>15967</v>
      </c>
      <c r="B170" s="64" t="s">
        <v>5896</v>
      </c>
      <c r="C170" s="64" t="s">
        <v>13519</v>
      </c>
      <c r="D170" s="64" t="s">
        <v>15935</v>
      </c>
      <c r="E170" s="10" t="s">
        <v>15936</v>
      </c>
      <c r="G170" t="s">
        <v>19544</v>
      </c>
      <c r="H170" s="49" t="s">
        <v>13616</v>
      </c>
      <c r="J170" s="49" t="s">
        <v>13616</v>
      </c>
      <c r="K170" s="10" t="s">
        <v>19647</v>
      </c>
      <c r="L170">
        <v>2</v>
      </c>
    </row>
    <row r="171" spans="1:12" x14ac:dyDescent="0.3">
      <c r="A171" s="64" t="s">
        <v>15938</v>
      </c>
      <c r="B171" s="64" t="s">
        <v>5896</v>
      </c>
      <c r="C171" s="64" t="s">
        <v>13519</v>
      </c>
      <c r="D171" s="64" t="s">
        <v>15935</v>
      </c>
      <c r="E171" s="10" t="s">
        <v>15936</v>
      </c>
      <c r="G171" t="s">
        <v>19544</v>
      </c>
      <c r="H171" s="49" t="s">
        <v>13616</v>
      </c>
      <c r="J171" s="49" t="s">
        <v>13616</v>
      </c>
      <c r="K171" s="10" t="s">
        <v>19516</v>
      </c>
      <c r="L171">
        <v>2</v>
      </c>
    </row>
    <row r="172" spans="1:12" x14ac:dyDescent="0.3">
      <c r="A172" s="64" t="s">
        <v>15945</v>
      </c>
      <c r="B172" s="64" t="s">
        <v>5896</v>
      </c>
      <c r="C172" s="64" t="s">
        <v>13519</v>
      </c>
      <c r="D172" s="64" t="s">
        <v>15935</v>
      </c>
      <c r="E172" s="10" t="s">
        <v>15936</v>
      </c>
      <c r="G172" t="s">
        <v>19544</v>
      </c>
      <c r="H172" s="49" t="s">
        <v>13616</v>
      </c>
      <c r="J172" s="49" t="s">
        <v>13616</v>
      </c>
      <c r="K172" s="10" t="s">
        <v>19648</v>
      </c>
      <c r="L172">
        <v>2</v>
      </c>
    </row>
    <row r="173" spans="1:12" x14ac:dyDescent="0.3">
      <c r="A173" s="64" t="s">
        <v>15949</v>
      </c>
      <c r="B173" s="64" t="s">
        <v>5896</v>
      </c>
      <c r="C173" s="64" t="s">
        <v>13519</v>
      </c>
      <c r="D173" s="64" t="s">
        <v>15935</v>
      </c>
      <c r="E173" s="10" t="s">
        <v>15936</v>
      </c>
      <c r="G173" t="s">
        <v>19544</v>
      </c>
      <c r="H173" s="49" t="s">
        <v>13616</v>
      </c>
      <c r="J173" s="49" t="s">
        <v>13616</v>
      </c>
      <c r="K173" s="10" t="s">
        <v>19649</v>
      </c>
      <c r="L173">
        <v>2</v>
      </c>
    </row>
    <row r="174" spans="1:12" x14ac:dyDescent="0.3">
      <c r="A174" s="64" t="s">
        <v>15958</v>
      </c>
      <c r="B174" s="64" t="s">
        <v>5896</v>
      </c>
      <c r="C174" s="64" t="s">
        <v>13519</v>
      </c>
      <c r="D174" s="64" t="s">
        <v>15935</v>
      </c>
      <c r="E174" s="10" t="s">
        <v>15936</v>
      </c>
      <c r="G174" t="s">
        <v>19544</v>
      </c>
      <c r="H174" s="49" t="s">
        <v>13616</v>
      </c>
      <c r="J174" s="49" t="s">
        <v>13616</v>
      </c>
      <c r="K174" s="10" t="s">
        <v>19650</v>
      </c>
      <c r="L174">
        <v>2</v>
      </c>
    </row>
    <row r="175" spans="1:12" x14ac:dyDescent="0.3">
      <c r="A175" s="64" t="s">
        <v>15965</v>
      </c>
      <c r="B175" s="64" t="s">
        <v>5896</v>
      </c>
      <c r="C175" s="64" t="s">
        <v>13519</v>
      </c>
      <c r="D175" s="64" t="s">
        <v>15935</v>
      </c>
      <c r="E175" s="10" t="s">
        <v>15936</v>
      </c>
      <c r="G175" t="s">
        <v>19544</v>
      </c>
      <c r="H175" s="49" t="s">
        <v>13616</v>
      </c>
      <c r="J175" s="49" t="s">
        <v>13616</v>
      </c>
      <c r="K175" s="10" t="s">
        <v>19651</v>
      </c>
      <c r="L175">
        <v>2</v>
      </c>
    </row>
    <row r="176" spans="1:12" x14ac:dyDescent="0.3">
      <c r="A176" s="64" t="s">
        <v>15960</v>
      </c>
      <c r="B176" s="64" t="s">
        <v>5896</v>
      </c>
      <c r="C176" s="64" t="s">
        <v>13519</v>
      </c>
      <c r="D176" s="64" t="s">
        <v>15935</v>
      </c>
      <c r="E176" s="10" t="s">
        <v>15936</v>
      </c>
      <c r="G176" t="s">
        <v>19544</v>
      </c>
      <c r="H176" s="49" t="s">
        <v>13616</v>
      </c>
      <c r="J176" s="49" t="s">
        <v>13616</v>
      </c>
      <c r="K176" s="10" t="s">
        <v>19652</v>
      </c>
      <c r="L176">
        <v>2</v>
      </c>
    </row>
    <row r="177" spans="1:12" x14ac:dyDescent="0.3">
      <c r="A177" s="64" t="s">
        <v>15959</v>
      </c>
      <c r="B177" s="64" t="s">
        <v>5896</v>
      </c>
      <c r="C177" s="64" t="s">
        <v>13519</v>
      </c>
      <c r="D177" s="64" t="s">
        <v>15935</v>
      </c>
      <c r="E177" s="10" t="s">
        <v>15936</v>
      </c>
      <c r="G177" t="s">
        <v>19544</v>
      </c>
      <c r="H177" s="49" t="s">
        <v>13616</v>
      </c>
      <c r="J177" s="49" t="s">
        <v>13616</v>
      </c>
      <c r="K177" s="10" t="s">
        <v>19652</v>
      </c>
      <c r="L177">
        <v>2</v>
      </c>
    </row>
    <row r="178" spans="1:12" x14ac:dyDescent="0.3">
      <c r="A178" s="64" t="s">
        <v>15968</v>
      </c>
      <c r="B178" s="64" t="s">
        <v>5896</v>
      </c>
      <c r="C178" s="64" t="s">
        <v>13519</v>
      </c>
      <c r="D178" s="64" t="s">
        <v>13780</v>
      </c>
      <c r="E178" s="10" t="s">
        <v>15969</v>
      </c>
      <c r="G178" t="s">
        <v>19544</v>
      </c>
      <c r="H178" s="49" t="s">
        <v>13616</v>
      </c>
      <c r="J178" s="49" t="s">
        <v>13616</v>
      </c>
      <c r="K178" s="10" t="s">
        <v>19652</v>
      </c>
      <c r="L178">
        <v>19</v>
      </c>
    </row>
    <row r="179" spans="1:12" x14ac:dyDescent="0.3">
      <c r="A179" s="64" t="s">
        <v>15912</v>
      </c>
      <c r="B179" s="64" t="s">
        <v>5896</v>
      </c>
      <c r="C179" s="64" t="s">
        <v>13519</v>
      </c>
      <c r="D179" s="64" t="s">
        <v>15294</v>
      </c>
      <c r="E179" s="10" t="s">
        <v>15913</v>
      </c>
      <c r="G179" t="s">
        <v>19544</v>
      </c>
      <c r="H179" s="49" t="s">
        <v>13616</v>
      </c>
      <c r="J179" s="49" t="s">
        <v>13616</v>
      </c>
      <c r="K179" s="10" t="s">
        <v>19651</v>
      </c>
      <c r="L179">
        <v>6</v>
      </c>
    </row>
    <row r="180" spans="1:12" x14ac:dyDescent="0.3">
      <c r="A180" s="64" t="s">
        <v>13518</v>
      </c>
      <c r="B180" s="64" t="s">
        <v>5896</v>
      </c>
      <c r="C180" s="64" t="s">
        <v>13519</v>
      </c>
      <c r="D180" s="64" t="s">
        <v>15294</v>
      </c>
      <c r="E180" s="10" t="s">
        <v>19653</v>
      </c>
      <c r="G180" t="s">
        <v>19544</v>
      </c>
      <c r="H180" s="49" t="s">
        <v>13616</v>
      </c>
      <c r="J180" s="49" t="s">
        <v>13616</v>
      </c>
      <c r="K180" s="10" t="s">
        <v>19652</v>
      </c>
      <c r="L180">
        <v>6</v>
      </c>
    </row>
    <row r="181" spans="1:12" x14ac:dyDescent="0.3">
      <c r="A181" s="64" t="s">
        <v>15914</v>
      </c>
      <c r="B181" s="64" t="s">
        <v>5896</v>
      </c>
      <c r="C181" s="64" t="s">
        <v>13519</v>
      </c>
      <c r="D181" s="64" t="s">
        <v>15294</v>
      </c>
      <c r="E181" s="10" t="s">
        <v>15915</v>
      </c>
      <c r="G181" t="s">
        <v>19544</v>
      </c>
      <c r="H181" s="49" t="s">
        <v>13616</v>
      </c>
      <c r="J181" s="49" t="s">
        <v>13616</v>
      </c>
      <c r="K181" s="10" t="s">
        <v>19651</v>
      </c>
      <c r="L181">
        <v>6</v>
      </c>
    </row>
    <row r="182" spans="1:12" x14ac:dyDescent="0.3">
      <c r="A182" s="64" t="s">
        <v>13521</v>
      </c>
      <c r="B182" s="64" t="s">
        <v>5896</v>
      </c>
      <c r="C182" s="64" t="s">
        <v>13519</v>
      </c>
      <c r="D182" s="64" t="s">
        <v>15294</v>
      </c>
      <c r="E182" s="10" t="s">
        <v>19654</v>
      </c>
      <c r="G182" t="s">
        <v>19544</v>
      </c>
      <c r="H182" s="49" t="s">
        <v>13616</v>
      </c>
      <c r="J182" s="49" t="s">
        <v>13616</v>
      </c>
      <c r="K182" s="10" t="s">
        <v>19652</v>
      </c>
      <c r="L182">
        <v>6</v>
      </c>
    </row>
    <row r="183" spans="1:12" x14ac:dyDescent="0.3">
      <c r="A183" s="64" t="s">
        <v>15916</v>
      </c>
      <c r="B183" s="64" t="s">
        <v>5896</v>
      </c>
      <c r="C183" s="64" t="s">
        <v>13519</v>
      </c>
      <c r="D183" s="64" t="s">
        <v>15917</v>
      </c>
      <c r="E183" s="10" t="s">
        <v>15918</v>
      </c>
      <c r="G183" t="s">
        <v>19534</v>
      </c>
      <c r="H183" s="49" t="s">
        <v>13616</v>
      </c>
      <c r="J183" s="49" t="s">
        <v>13616</v>
      </c>
      <c r="K183" s="10" t="s">
        <v>19652</v>
      </c>
      <c r="L183">
        <v>22</v>
      </c>
    </row>
    <row r="184" spans="1:12" x14ac:dyDescent="0.3">
      <c r="A184" s="64" t="s">
        <v>15920</v>
      </c>
      <c r="B184" s="64" t="s">
        <v>5896</v>
      </c>
      <c r="C184" s="64" t="s">
        <v>13519</v>
      </c>
      <c r="D184" s="64" t="s">
        <v>15917</v>
      </c>
      <c r="E184" s="10" t="s">
        <v>15918</v>
      </c>
      <c r="G184" t="s">
        <v>19544</v>
      </c>
      <c r="H184" s="49" t="s">
        <v>13616</v>
      </c>
      <c r="J184" s="49" t="s">
        <v>13616</v>
      </c>
      <c r="K184" s="10" t="s">
        <v>19652</v>
      </c>
      <c r="L184">
        <v>22</v>
      </c>
    </row>
    <row r="185" spans="1:12" x14ac:dyDescent="0.3">
      <c r="A185" s="64" t="s">
        <v>15921</v>
      </c>
      <c r="B185" s="64" t="s">
        <v>5896</v>
      </c>
      <c r="C185" s="64" t="s">
        <v>13519</v>
      </c>
      <c r="D185" s="64" t="s">
        <v>15922</v>
      </c>
      <c r="E185" s="10" t="s">
        <v>15923</v>
      </c>
      <c r="G185" t="s">
        <v>19544</v>
      </c>
      <c r="H185" s="49" t="s">
        <v>13616</v>
      </c>
      <c r="J185" s="49" t="s">
        <v>13616</v>
      </c>
      <c r="K185" s="10" t="s">
        <v>19651</v>
      </c>
      <c r="L185">
        <v>104</v>
      </c>
    </row>
    <row r="186" spans="1:12" x14ac:dyDescent="0.3">
      <c r="A186" s="64" t="s">
        <v>15924</v>
      </c>
      <c r="B186" s="64" t="s">
        <v>5896</v>
      </c>
      <c r="C186" s="64" t="s">
        <v>13519</v>
      </c>
      <c r="D186" s="64" t="s">
        <v>15925</v>
      </c>
      <c r="E186" s="10" t="s">
        <v>15926</v>
      </c>
      <c r="G186" t="s">
        <v>19544</v>
      </c>
      <c r="H186" s="49" t="s">
        <v>13616</v>
      </c>
      <c r="J186" s="49" t="s">
        <v>13616</v>
      </c>
      <c r="K186" s="10" t="s">
        <v>19652</v>
      </c>
      <c r="L186">
        <v>105</v>
      </c>
    </row>
    <row r="187" spans="1:12" x14ac:dyDescent="0.3">
      <c r="A187" s="64" t="s">
        <v>15931</v>
      </c>
      <c r="B187" s="64" t="s">
        <v>5896</v>
      </c>
      <c r="C187" s="64" t="s">
        <v>13519</v>
      </c>
      <c r="D187" s="64" t="s">
        <v>15932</v>
      </c>
      <c r="E187" s="10" t="s">
        <v>15933</v>
      </c>
      <c r="G187" t="s">
        <v>19544</v>
      </c>
      <c r="H187" s="49" t="s">
        <v>13616</v>
      </c>
      <c r="J187" s="49" t="s">
        <v>13616</v>
      </c>
      <c r="K187" s="10" t="s">
        <v>19655</v>
      </c>
      <c r="L187">
        <v>106</v>
      </c>
    </row>
    <row r="188" spans="1:12" x14ac:dyDescent="0.3">
      <c r="A188" s="64" t="s">
        <v>15901</v>
      </c>
      <c r="B188" s="64" t="s">
        <v>5896</v>
      </c>
      <c r="C188" s="64" t="s">
        <v>13519</v>
      </c>
      <c r="D188" s="64" t="s">
        <v>15902</v>
      </c>
      <c r="E188" s="10" t="s">
        <v>15903</v>
      </c>
      <c r="G188" t="s">
        <v>19544</v>
      </c>
      <c r="H188" s="49" t="s">
        <v>13616</v>
      </c>
      <c r="J188" s="49" t="s">
        <v>13616</v>
      </c>
      <c r="K188" s="10" t="s">
        <v>19656</v>
      </c>
      <c r="L188">
        <v>24</v>
      </c>
    </row>
    <row r="189" spans="1:12" x14ac:dyDescent="0.3">
      <c r="A189" s="64" t="s">
        <v>15904</v>
      </c>
      <c r="B189" s="64" t="s">
        <v>5896</v>
      </c>
      <c r="C189" s="64" t="s">
        <v>13519</v>
      </c>
      <c r="D189" s="64" t="s">
        <v>15902</v>
      </c>
      <c r="E189" s="10" t="s">
        <v>15903</v>
      </c>
      <c r="G189" t="s">
        <v>19544</v>
      </c>
      <c r="H189" s="49" t="s">
        <v>13616</v>
      </c>
      <c r="J189" s="49" t="s">
        <v>13616</v>
      </c>
      <c r="K189" s="10" t="s">
        <v>19657</v>
      </c>
      <c r="L189">
        <v>24</v>
      </c>
    </row>
    <row r="190" spans="1:12" x14ac:dyDescent="0.3">
      <c r="A190" s="64" t="s">
        <v>15905</v>
      </c>
      <c r="B190" s="64" t="s">
        <v>5896</v>
      </c>
      <c r="C190" s="64" t="s">
        <v>13519</v>
      </c>
      <c r="D190" s="64" t="s">
        <v>15902</v>
      </c>
      <c r="E190" s="10" t="s">
        <v>15903</v>
      </c>
      <c r="G190" t="s">
        <v>19544</v>
      </c>
      <c r="H190" s="49" t="s">
        <v>13616</v>
      </c>
      <c r="J190" s="49" t="s">
        <v>13616</v>
      </c>
      <c r="K190" s="10" t="s">
        <v>19658</v>
      </c>
      <c r="L190">
        <v>24</v>
      </c>
    </row>
    <row r="191" spans="1:12" x14ac:dyDescent="0.3">
      <c r="A191" s="64" t="s">
        <v>15930</v>
      </c>
      <c r="B191" s="64" t="s">
        <v>5896</v>
      </c>
      <c r="C191" s="64" t="s">
        <v>13519</v>
      </c>
      <c r="D191" s="64" t="s">
        <v>15294</v>
      </c>
      <c r="E191" s="10" t="s">
        <v>15262</v>
      </c>
      <c r="G191" t="s">
        <v>19595</v>
      </c>
      <c r="H191" s="49" t="s">
        <v>13616</v>
      </c>
      <c r="J191" s="49" t="s">
        <v>13616</v>
      </c>
      <c r="K191" s="10" t="s">
        <v>19659</v>
      </c>
      <c r="L191">
        <v>6</v>
      </c>
    </row>
    <row r="192" spans="1:12" x14ac:dyDescent="0.3">
      <c r="A192" s="64" t="s">
        <v>15927</v>
      </c>
      <c r="B192" s="64" t="s">
        <v>5896</v>
      </c>
      <c r="C192" s="64" t="s">
        <v>13519</v>
      </c>
      <c r="D192" s="64" t="s">
        <v>15294</v>
      </c>
      <c r="E192" s="10" t="s">
        <v>15262</v>
      </c>
      <c r="G192" t="s">
        <v>19544</v>
      </c>
      <c r="H192" s="49" t="s">
        <v>13616</v>
      </c>
      <c r="J192" s="49"/>
      <c r="K192" s="10" t="s">
        <v>19660</v>
      </c>
      <c r="L192">
        <v>6</v>
      </c>
    </row>
    <row r="193" spans="1:12" x14ac:dyDescent="0.3">
      <c r="A193" s="64" t="s">
        <v>15928</v>
      </c>
      <c r="B193" s="64" t="s">
        <v>5896</v>
      </c>
      <c r="C193" s="64" t="s">
        <v>13519</v>
      </c>
      <c r="D193" s="64" t="s">
        <v>15917</v>
      </c>
      <c r="E193" s="10" t="s">
        <v>15929</v>
      </c>
      <c r="G193" t="s">
        <v>19534</v>
      </c>
      <c r="H193" s="49" t="s">
        <v>13616</v>
      </c>
      <c r="J193" s="49" t="s">
        <v>13616</v>
      </c>
      <c r="K193" s="10" t="s">
        <v>19661</v>
      </c>
      <c r="L193">
        <v>22</v>
      </c>
    </row>
    <row r="194" spans="1:12" x14ac:dyDescent="0.3">
      <c r="A194" s="64" t="s">
        <v>15970</v>
      </c>
      <c r="B194" s="64" t="s">
        <v>5896</v>
      </c>
      <c r="C194" s="64" t="s">
        <v>13519</v>
      </c>
      <c r="D194" s="64" t="s">
        <v>15971</v>
      </c>
      <c r="E194" s="10" t="s">
        <v>15972</v>
      </c>
      <c r="G194" t="s">
        <v>19544</v>
      </c>
      <c r="H194" s="49" t="s">
        <v>13616</v>
      </c>
      <c r="J194" s="49"/>
      <c r="K194" s="10" t="s">
        <v>19662</v>
      </c>
      <c r="L194">
        <v>108</v>
      </c>
    </row>
    <row r="195" spans="1:12" x14ac:dyDescent="0.3">
      <c r="A195" s="64" t="s">
        <v>16319</v>
      </c>
      <c r="B195" s="64" t="s">
        <v>15978</v>
      </c>
      <c r="C195" s="64" t="s">
        <v>15979</v>
      </c>
      <c r="D195" s="64" t="s">
        <v>16320</v>
      </c>
      <c r="E195" s="10" t="s">
        <v>16321</v>
      </c>
      <c r="G195" t="s">
        <v>19544</v>
      </c>
      <c r="H195" s="49" t="s">
        <v>13616</v>
      </c>
      <c r="J195" s="49" t="s">
        <v>13616</v>
      </c>
      <c r="K195" s="10" t="s">
        <v>19663</v>
      </c>
      <c r="L195">
        <v>109</v>
      </c>
    </row>
    <row r="196" spans="1:12" x14ac:dyDescent="0.3">
      <c r="A196" s="64" t="s">
        <v>16309</v>
      </c>
      <c r="B196" s="64" t="s">
        <v>15978</v>
      </c>
      <c r="C196" s="64" t="s">
        <v>15979</v>
      </c>
      <c r="D196" s="64" t="s">
        <v>16111</v>
      </c>
      <c r="E196" s="10" t="s">
        <v>16310</v>
      </c>
      <c r="G196" t="s">
        <v>19534</v>
      </c>
      <c r="H196" s="49" t="s">
        <v>13616</v>
      </c>
      <c r="J196" s="49" t="s">
        <v>13616</v>
      </c>
      <c r="K196" s="10" t="s">
        <v>19663</v>
      </c>
      <c r="L196">
        <v>7</v>
      </c>
    </row>
    <row r="197" spans="1:12" x14ac:dyDescent="0.3">
      <c r="A197" s="64" t="s">
        <v>16311</v>
      </c>
      <c r="B197" s="64" t="s">
        <v>15978</v>
      </c>
      <c r="C197" s="64" t="s">
        <v>15979</v>
      </c>
      <c r="D197" s="64" t="s">
        <v>16111</v>
      </c>
      <c r="E197" s="10" t="s">
        <v>16312</v>
      </c>
      <c r="G197" t="s">
        <v>19544</v>
      </c>
      <c r="H197" s="49" t="s">
        <v>13616</v>
      </c>
      <c r="J197" s="49"/>
      <c r="K197" s="10" t="s">
        <v>19664</v>
      </c>
      <c r="L197">
        <v>7</v>
      </c>
    </row>
    <row r="198" spans="1:12" x14ac:dyDescent="0.3">
      <c r="A198" s="64" t="s">
        <v>16313</v>
      </c>
      <c r="B198" s="64" t="s">
        <v>15978</v>
      </c>
      <c r="C198" s="64" t="s">
        <v>15979</v>
      </c>
      <c r="D198" s="64" t="s">
        <v>16111</v>
      </c>
      <c r="E198" s="10" t="s">
        <v>16314</v>
      </c>
      <c r="G198" t="s">
        <v>19595</v>
      </c>
      <c r="H198" s="49" t="s">
        <v>13616</v>
      </c>
      <c r="K198" s="10" t="s">
        <v>19664</v>
      </c>
      <c r="L198">
        <v>7</v>
      </c>
    </row>
    <row r="199" spans="1:12" x14ac:dyDescent="0.3">
      <c r="A199" s="64" t="s">
        <v>16315</v>
      </c>
      <c r="B199" s="64" t="s">
        <v>15978</v>
      </c>
      <c r="C199" s="64" t="s">
        <v>15979</v>
      </c>
      <c r="D199" s="64" t="s">
        <v>16111</v>
      </c>
      <c r="E199" s="10" t="s">
        <v>16316</v>
      </c>
      <c r="G199" t="s">
        <v>19534</v>
      </c>
      <c r="H199" s="49" t="s">
        <v>13616</v>
      </c>
      <c r="J199" s="49" t="s">
        <v>13616</v>
      </c>
      <c r="K199" s="10" t="s">
        <v>19664</v>
      </c>
      <c r="L199">
        <v>7</v>
      </c>
    </row>
    <row r="200" spans="1:12" x14ac:dyDescent="0.3">
      <c r="A200" s="64" t="s">
        <v>15977</v>
      </c>
      <c r="B200" s="64" t="s">
        <v>15978</v>
      </c>
      <c r="C200" s="64" t="s">
        <v>15979</v>
      </c>
      <c r="D200" s="64" t="s">
        <v>15980</v>
      </c>
      <c r="E200" s="10" t="s">
        <v>15981</v>
      </c>
      <c r="G200" t="s">
        <v>19544</v>
      </c>
      <c r="H200" s="49" t="s">
        <v>13616</v>
      </c>
      <c r="J200" s="49" t="s">
        <v>13616</v>
      </c>
      <c r="K200" s="10" t="s">
        <v>19664</v>
      </c>
      <c r="L200">
        <v>11</v>
      </c>
    </row>
    <row r="201" spans="1:12" x14ac:dyDescent="0.3">
      <c r="A201" s="64" t="s">
        <v>16317</v>
      </c>
      <c r="B201" s="64" t="s">
        <v>15978</v>
      </c>
      <c r="C201" s="64" t="s">
        <v>15979</v>
      </c>
      <c r="D201" s="64" t="s">
        <v>16111</v>
      </c>
      <c r="E201" s="10" t="s">
        <v>16318</v>
      </c>
      <c r="G201" t="s">
        <v>19544</v>
      </c>
      <c r="H201" s="49" t="s">
        <v>13616</v>
      </c>
      <c r="J201" s="49" t="s">
        <v>13616</v>
      </c>
      <c r="K201" s="10" t="s">
        <v>19665</v>
      </c>
      <c r="L201">
        <v>7</v>
      </c>
    </row>
    <row r="202" spans="1:12" x14ac:dyDescent="0.3">
      <c r="A202" s="64" t="s">
        <v>16028</v>
      </c>
      <c r="B202" s="64" t="s">
        <v>15978</v>
      </c>
      <c r="C202" s="64" t="s">
        <v>15979</v>
      </c>
      <c r="D202" s="64" t="s">
        <v>15980</v>
      </c>
      <c r="E202" s="10" t="s">
        <v>16029</v>
      </c>
      <c r="G202" t="s">
        <v>19544</v>
      </c>
      <c r="H202" s="49" t="s">
        <v>13616</v>
      </c>
      <c r="J202" s="49" t="s">
        <v>13616</v>
      </c>
      <c r="K202" s="10" t="s">
        <v>19666</v>
      </c>
      <c r="L202">
        <v>11</v>
      </c>
    </row>
    <row r="203" spans="1:12" x14ac:dyDescent="0.3">
      <c r="A203" s="64" t="s">
        <v>16024</v>
      </c>
      <c r="B203" s="64" t="s">
        <v>15978</v>
      </c>
      <c r="C203" s="64" t="s">
        <v>15979</v>
      </c>
      <c r="D203" s="64" t="s">
        <v>15980</v>
      </c>
      <c r="E203" s="10" t="s">
        <v>16025</v>
      </c>
      <c r="G203" t="s">
        <v>19544</v>
      </c>
      <c r="H203" s="49" t="s">
        <v>13616</v>
      </c>
      <c r="J203" s="49" t="s">
        <v>13616</v>
      </c>
      <c r="K203" s="10" t="s">
        <v>19664</v>
      </c>
      <c r="L203">
        <v>11</v>
      </c>
    </row>
    <row r="204" spans="1:12" x14ac:dyDescent="0.3">
      <c r="A204" s="64" t="s">
        <v>16045</v>
      </c>
      <c r="B204" s="64" t="s">
        <v>15978</v>
      </c>
      <c r="C204" s="64" t="s">
        <v>15979</v>
      </c>
      <c r="D204" s="64" t="s">
        <v>16046</v>
      </c>
      <c r="E204" s="10" t="s">
        <v>16047</v>
      </c>
      <c r="G204" t="s">
        <v>19544</v>
      </c>
      <c r="H204" s="49" t="s">
        <v>13616</v>
      </c>
      <c r="J204" s="49" t="s">
        <v>13616</v>
      </c>
      <c r="K204" s="10" t="s">
        <v>19666</v>
      </c>
      <c r="L204">
        <v>112</v>
      </c>
    </row>
    <row r="205" spans="1:12" x14ac:dyDescent="0.3">
      <c r="A205" s="64" t="s">
        <v>16357</v>
      </c>
      <c r="B205" s="64" t="s">
        <v>15978</v>
      </c>
      <c r="C205" s="64" t="s">
        <v>15979</v>
      </c>
      <c r="D205" s="64" t="s">
        <v>15980</v>
      </c>
      <c r="E205" s="10" t="s">
        <v>16358</v>
      </c>
      <c r="G205" t="s">
        <v>19544</v>
      </c>
      <c r="H205" s="49" t="s">
        <v>13616</v>
      </c>
      <c r="J205" s="49" t="s">
        <v>13616</v>
      </c>
      <c r="K205" s="10" t="s">
        <v>19666</v>
      </c>
      <c r="L205">
        <v>11</v>
      </c>
    </row>
    <row r="206" spans="1:12" x14ac:dyDescent="0.3">
      <c r="A206" s="64" t="s">
        <v>16110</v>
      </c>
      <c r="B206" s="64" t="s">
        <v>15978</v>
      </c>
      <c r="C206" s="64" t="s">
        <v>15979</v>
      </c>
      <c r="D206" s="64" t="s">
        <v>16111</v>
      </c>
      <c r="E206" s="10" t="s">
        <v>16112</v>
      </c>
      <c r="G206" t="s">
        <v>19544</v>
      </c>
      <c r="H206" s="49" t="s">
        <v>13616</v>
      </c>
      <c r="J206" s="49" t="s">
        <v>13616</v>
      </c>
      <c r="K206" s="10" t="s">
        <v>19667</v>
      </c>
      <c r="L206">
        <v>7</v>
      </c>
    </row>
    <row r="207" spans="1:12" x14ac:dyDescent="0.3">
      <c r="A207" s="64" t="s">
        <v>16510</v>
      </c>
      <c r="B207" s="64" t="s">
        <v>15978</v>
      </c>
      <c r="C207" s="64" t="s">
        <v>15979</v>
      </c>
      <c r="D207" s="64" t="s">
        <v>15935</v>
      </c>
      <c r="E207" s="10" t="s">
        <v>15936</v>
      </c>
      <c r="G207" t="s">
        <v>19544</v>
      </c>
      <c r="H207" s="49" t="s">
        <v>13616</v>
      </c>
      <c r="J207" s="49" t="s">
        <v>13616</v>
      </c>
      <c r="K207" s="10" t="s">
        <v>19666</v>
      </c>
      <c r="L207">
        <v>2</v>
      </c>
    </row>
    <row r="208" spans="1:12" x14ac:dyDescent="0.3">
      <c r="A208" s="64" t="s">
        <v>16511</v>
      </c>
      <c r="B208" s="64" t="s">
        <v>15978</v>
      </c>
      <c r="C208" s="64" t="s">
        <v>15979</v>
      </c>
      <c r="D208" s="64" t="s">
        <v>13780</v>
      </c>
      <c r="E208" s="10" t="s">
        <v>15969</v>
      </c>
      <c r="G208" t="s">
        <v>19544</v>
      </c>
      <c r="H208" s="49" t="s">
        <v>13616</v>
      </c>
      <c r="J208" s="49" t="s">
        <v>13616</v>
      </c>
      <c r="K208" s="10" t="s">
        <v>19664</v>
      </c>
      <c r="L208">
        <v>19</v>
      </c>
    </row>
    <row r="209" spans="1:12" x14ac:dyDescent="0.3">
      <c r="A209" s="64" t="s">
        <v>14386</v>
      </c>
      <c r="B209" s="64" t="s">
        <v>16534</v>
      </c>
      <c r="C209" s="64" t="s">
        <v>16535</v>
      </c>
      <c r="D209" s="64" t="s">
        <v>14389</v>
      </c>
      <c r="E209" s="10" t="s">
        <v>14390</v>
      </c>
      <c r="G209" t="s">
        <v>19522</v>
      </c>
      <c r="H209" s="49" t="s">
        <v>13616</v>
      </c>
      <c r="J209" s="49" t="s">
        <v>13616</v>
      </c>
      <c r="K209" s="10" t="s">
        <v>19668</v>
      </c>
      <c r="L209">
        <v>113</v>
      </c>
    </row>
    <row r="210" spans="1:12" x14ac:dyDescent="0.3">
      <c r="A210" s="64" t="s">
        <v>14377</v>
      </c>
      <c r="B210" s="64" t="s">
        <v>16536</v>
      </c>
      <c r="C210" s="64" t="s">
        <v>16537</v>
      </c>
      <c r="D210" s="64" t="s">
        <v>14380</v>
      </c>
      <c r="E210" s="10" t="s">
        <v>14381</v>
      </c>
      <c r="G210" t="s">
        <v>19522</v>
      </c>
      <c r="H210" s="49" t="s">
        <v>13616</v>
      </c>
      <c r="J210" s="49" t="s">
        <v>13616</v>
      </c>
      <c r="K210" s="10" t="s">
        <v>19665</v>
      </c>
      <c r="L210">
        <v>114</v>
      </c>
    </row>
    <row r="211" spans="1:12" x14ac:dyDescent="0.3">
      <c r="A211" s="64" t="s">
        <v>16546</v>
      </c>
      <c r="B211" s="64" t="s">
        <v>5925</v>
      </c>
      <c r="C211" s="64" t="s">
        <v>14666</v>
      </c>
      <c r="D211" s="64" t="s">
        <v>16547</v>
      </c>
      <c r="E211" s="10" t="s">
        <v>16545</v>
      </c>
      <c r="G211" t="s">
        <v>19522</v>
      </c>
      <c r="H211" s="49" t="s">
        <v>13616</v>
      </c>
      <c r="J211" s="49" t="s">
        <v>13616</v>
      </c>
      <c r="K211" s="10" t="s">
        <v>19668</v>
      </c>
      <c r="L211">
        <v>115</v>
      </c>
    </row>
    <row r="212" spans="1:12" x14ac:dyDescent="0.3">
      <c r="A212" s="64" t="s">
        <v>16543</v>
      </c>
      <c r="B212" s="64" t="s">
        <v>5925</v>
      </c>
      <c r="C212" s="64" t="s">
        <v>14666</v>
      </c>
      <c r="D212" s="64" t="s">
        <v>16544</v>
      </c>
      <c r="E212" s="10" t="s">
        <v>16545</v>
      </c>
      <c r="G212" t="s">
        <v>19522</v>
      </c>
      <c r="H212" s="49" t="s">
        <v>13616</v>
      </c>
      <c r="J212" s="49" t="s">
        <v>13616</v>
      </c>
      <c r="K212" s="10" t="s">
        <v>19668</v>
      </c>
      <c r="L212">
        <v>116</v>
      </c>
    </row>
    <row r="213" spans="1:12" x14ac:dyDescent="0.3">
      <c r="A213" s="64" t="s">
        <v>16548</v>
      </c>
      <c r="B213" s="64" t="s">
        <v>16549</v>
      </c>
      <c r="C213" s="64" t="s">
        <v>16550</v>
      </c>
      <c r="D213" s="64" t="s">
        <v>16551</v>
      </c>
      <c r="E213" s="10" t="s">
        <v>16552</v>
      </c>
      <c r="G213" t="s">
        <v>19522</v>
      </c>
      <c r="H213" s="49" t="s">
        <v>13616</v>
      </c>
      <c r="J213" s="49" t="s">
        <v>13616</v>
      </c>
      <c r="K213" s="10" t="s">
        <v>19668</v>
      </c>
      <c r="L213">
        <v>117</v>
      </c>
    </row>
    <row r="214" spans="1:12" x14ac:dyDescent="0.3">
      <c r="A214" s="64" t="s">
        <v>16553</v>
      </c>
      <c r="B214" s="64" t="s">
        <v>16549</v>
      </c>
      <c r="C214" s="64" t="s">
        <v>16550</v>
      </c>
      <c r="D214" s="64" t="s">
        <v>16554</v>
      </c>
      <c r="E214" s="10" t="s">
        <v>16555</v>
      </c>
      <c r="G214" t="s">
        <v>19534</v>
      </c>
      <c r="H214" s="49" t="s">
        <v>13616</v>
      </c>
      <c r="J214" s="49" t="s">
        <v>13616</v>
      </c>
      <c r="K214" s="10" t="s">
        <v>19668</v>
      </c>
      <c r="L214">
        <v>1</v>
      </c>
    </row>
    <row r="215" spans="1:12" x14ac:dyDescent="0.3">
      <c r="A215" s="64" t="s">
        <v>16556</v>
      </c>
      <c r="B215" s="64" t="s">
        <v>16549</v>
      </c>
      <c r="C215" s="64" t="s">
        <v>16550</v>
      </c>
      <c r="D215" s="64" t="s">
        <v>16554</v>
      </c>
      <c r="E215" s="10" t="s">
        <v>16557</v>
      </c>
      <c r="G215" t="s">
        <v>19534</v>
      </c>
      <c r="H215" s="49" t="s">
        <v>13616</v>
      </c>
      <c r="J215" s="49" t="s">
        <v>13616</v>
      </c>
      <c r="K215" s="10" t="s">
        <v>19668</v>
      </c>
      <c r="L215">
        <v>1</v>
      </c>
    </row>
    <row r="216" spans="1:12" x14ac:dyDescent="0.3">
      <c r="A216" s="64" t="s">
        <v>16558</v>
      </c>
      <c r="B216" s="64" t="s">
        <v>16549</v>
      </c>
      <c r="C216" s="64" t="s">
        <v>16550</v>
      </c>
      <c r="D216" s="64" t="s">
        <v>16554</v>
      </c>
      <c r="E216" s="10" t="s">
        <v>16559</v>
      </c>
      <c r="G216" t="s">
        <v>19534</v>
      </c>
      <c r="H216" s="49" t="s">
        <v>13616</v>
      </c>
      <c r="J216" s="49" t="s">
        <v>13616</v>
      </c>
      <c r="K216" s="10" t="s">
        <v>19668</v>
      </c>
      <c r="L216">
        <v>1</v>
      </c>
    </row>
    <row r="217" spans="1:12" x14ac:dyDescent="0.3">
      <c r="A217" s="64" t="s">
        <v>16560</v>
      </c>
      <c r="B217" s="64" t="s">
        <v>16549</v>
      </c>
      <c r="C217" s="64" t="s">
        <v>16550</v>
      </c>
      <c r="D217" s="64" t="s">
        <v>16554</v>
      </c>
      <c r="E217" s="10" t="s">
        <v>16561</v>
      </c>
      <c r="G217" t="s">
        <v>19534</v>
      </c>
      <c r="H217" s="49" t="s">
        <v>13616</v>
      </c>
      <c r="J217" s="49" t="s">
        <v>13568</v>
      </c>
      <c r="K217" s="10" t="s">
        <v>19665</v>
      </c>
      <c r="L217">
        <v>1</v>
      </c>
    </row>
    <row r="218" spans="1:12" x14ac:dyDescent="0.3">
      <c r="A218" s="64" t="s">
        <v>16562</v>
      </c>
      <c r="B218" s="64" t="s">
        <v>16549</v>
      </c>
      <c r="C218" s="64" t="s">
        <v>16550</v>
      </c>
      <c r="D218" s="64" t="s">
        <v>16554</v>
      </c>
      <c r="E218" s="10" t="s">
        <v>16563</v>
      </c>
      <c r="G218" t="s">
        <v>19534</v>
      </c>
      <c r="H218" s="49" t="s">
        <v>13616</v>
      </c>
      <c r="J218" s="49" t="s">
        <v>13568</v>
      </c>
      <c r="K218" s="10" t="s">
        <v>19669</v>
      </c>
      <c r="L218">
        <v>1</v>
      </c>
    </row>
    <row r="219" spans="1:12" x14ac:dyDescent="0.3">
      <c r="A219" s="64" t="s">
        <v>16564</v>
      </c>
      <c r="B219" s="64" t="s">
        <v>16549</v>
      </c>
      <c r="C219" s="64" t="s">
        <v>16550</v>
      </c>
      <c r="D219" s="64" t="s">
        <v>16554</v>
      </c>
      <c r="E219" s="10" t="s">
        <v>16565</v>
      </c>
      <c r="G219" t="s">
        <v>19534</v>
      </c>
      <c r="H219" s="49" t="s">
        <v>13616</v>
      </c>
      <c r="J219" s="49" t="s">
        <v>13568</v>
      </c>
      <c r="K219" s="10" t="s">
        <v>19670</v>
      </c>
      <c r="L219">
        <v>1</v>
      </c>
    </row>
    <row r="220" spans="1:12" x14ac:dyDescent="0.3">
      <c r="A220" s="64" t="s">
        <v>16566</v>
      </c>
      <c r="B220" s="64" t="s">
        <v>16549</v>
      </c>
      <c r="C220" s="64" t="s">
        <v>16550</v>
      </c>
      <c r="D220" s="64" t="s">
        <v>16554</v>
      </c>
      <c r="E220" s="10" t="s">
        <v>16567</v>
      </c>
      <c r="G220" t="s">
        <v>19534</v>
      </c>
      <c r="H220" s="49" t="s">
        <v>13616</v>
      </c>
      <c r="J220" s="49" t="s">
        <v>13568</v>
      </c>
      <c r="K220" s="10" t="s">
        <v>19661</v>
      </c>
      <c r="L220">
        <v>1</v>
      </c>
    </row>
    <row r="221" spans="1:12" x14ac:dyDescent="0.3">
      <c r="A221" s="64" t="s">
        <v>16568</v>
      </c>
      <c r="B221" s="64" t="s">
        <v>16549</v>
      </c>
      <c r="C221" s="64" t="s">
        <v>16550</v>
      </c>
      <c r="D221" s="64" t="s">
        <v>16554</v>
      </c>
      <c r="E221" s="10" t="s">
        <v>16569</v>
      </c>
      <c r="G221" t="s">
        <v>19534</v>
      </c>
      <c r="H221" s="49" t="s">
        <v>13616</v>
      </c>
      <c r="J221" s="49" t="s">
        <v>13568</v>
      </c>
      <c r="K221" s="10" t="s">
        <v>19661</v>
      </c>
      <c r="L221">
        <v>1</v>
      </c>
    </row>
    <row r="222" spans="1:12" x14ac:dyDescent="0.3">
      <c r="A222" s="64" t="s">
        <v>16570</v>
      </c>
      <c r="B222" s="64" t="s">
        <v>16571</v>
      </c>
      <c r="C222" s="64" t="s">
        <v>16572</v>
      </c>
      <c r="D222" s="64" t="s">
        <v>16554</v>
      </c>
      <c r="E222" s="10" t="s">
        <v>16573</v>
      </c>
      <c r="G222" t="s">
        <v>19522</v>
      </c>
      <c r="H222" s="49" t="s">
        <v>13616</v>
      </c>
      <c r="J222" s="49"/>
      <c r="K222" s="10" t="s">
        <v>19661</v>
      </c>
      <c r="L222">
        <v>1</v>
      </c>
    </row>
    <row r="223" spans="1:12" x14ac:dyDescent="0.3">
      <c r="A223" s="64" t="s">
        <v>16574</v>
      </c>
      <c r="B223" s="64" t="s">
        <v>16571</v>
      </c>
      <c r="C223" s="64" t="s">
        <v>16572</v>
      </c>
      <c r="D223" s="64" t="s">
        <v>16554</v>
      </c>
      <c r="E223" s="10" t="s">
        <v>16575</v>
      </c>
      <c r="G223" t="s">
        <v>19522</v>
      </c>
      <c r="H223" s="49" t="s">
        <v>13616</v>
      </c>
      <c r="J223" s="49"/>
      <c r="K223" s="10" t="s">
        <v>19661</v>
      </c>
      <c r="L223">
        <v>1</v>
      </c>
    </row>
    <row r="224" spans="1:12" x14ac:dyDescent="0.3">
      <c r="A224" s="64" t="s">
        <v>16576</v>
      </c>
      <c r="B224" s="64" t="s">
        <v>16571</v>
      </c>
      <c r="C224" s="64" t="s">
        <v>16572</v>
      </c>
      <c r="D224" s="64" t="s">
        <v>16554</v>
      </c>
      <c r="E224" s="10" t="s">
        <v>16577</v>
      </c>
      <c r="G224" t="s">
        <v>19522</v>
      </c>
      <c r="H224" s="49" t="s">
        <v>13616</v>
      </c>
      <c r="J224" s="49"/>
      <c r="K224" s="10" t="s">
        <v>19671</v>
      </c>
      <c r="L224">
        <v>1</v>
      </c>
    </row>
    <row r="225" spans="1:12" x14ac:dyDescent="0.3">
      <c r="A225" s="64" t="s">
        <v>16578</v>
      </c>
      <c r="B225" s="64" t="s">
        <v>16571</v>
      </c>
      <c r="C225" s="64" t="s">
        <v>16572</v>
      </c>
      <c r="D225" s="64" t="s">
        <v>16554</v>
      </c>
      <c r="E225" s="10" t="s">
        <v>16579</v>
      </c>
      <c r="G225" t="s">
        <v>19522</v>
      </c>
      <c r="H225" s="49" t="s">
        <v>13616</v>
      </c>
      <c r="J225" s="49"/>
      <c r="K225" s="10" t="s">
        <v>19672</v>
      </c>
      <c r="L225">
        <v>1</v>
      </c>
    </row>
    <row r="226" spans="1:12" x14ac:dyDescent="0.3">
      <c r="A226" s="64" t="s">
        <v>16580</v>
      </c>
      <c r="B226" s="64" t="s">
        <v>16571</v>
      </c>
      <c r="C226" s="64" t="s">
        <v>16572</v>
      </c>
      <c r="D226" s="64" t="s">
        <v>16554</v>
      </c>
      <c r="E226" s="10" t="s">
        <v>16581</v>
      </c>
      <c r="G226" t="s">
        <v>19522</v>
      </c>
      <c r="H226" s="49" t="s">
        <v>13616</v>
      </c>
      <c r="J226" s="49"/>
      <c r="K226" s="10" t="s">
        <v>19673</v>
      </c>
      <c r="L226">
        <v>1</v>
      </c>
    </row>
    <row r="227" spans="1:12" x14ac:dyDescent="0.3">
      <c r="A227" s="64" t="s">
        <v>16582</v>
      </c>
      <c r="B227" s="64" t="s">
        <v>16571</v>
      </c>
      <c r="C227" s="64" t="s">
        <v>16572</v>
      </c>
      <c r="D227" s="64" t="s">
        <v>16554</v>
      </c>
      <c r="E227" s="10" t="s">
        <v>16583</v>
      </c>
      <c r="G227" t="s">
        <v>19522</v>
      </c>
      <c r="H227" s="49" t="s">
        <v>13616</v>
      </c>
      <c r="J227" s="49"/>
      <c r="K227" s="10" t="s">
        <v>19672</v>
      </c>
      <c r="L227">
        <v>1</v>
      </c>
    </row>
    <row r="228" spans="1:12" x14ac:dyDescent="0.3">
      <c r="A228" s="64" t="s">
        <v>16584</v>
      </c>
      <c r="B228" s="64" t="s">
        <v>16585</v>
      </c>
      <c r="C228" s="64" t="s">
        <v>16586</v>
      </c>
      <c r="D228" s="64" t="s">
        <v>16587</v>
      </c>
      <c r="E228" s="10" t="s">
        <v>16588</v>
      </c>
      <c r="G228" t="s">
        <v>19522</v>
      </c>
      <c r="H228" s="49" t="s">
        <v>13616</v>
      </c>
      <c r="J228" s="49" t="s">
        <v>13568</v>
      </c>
      <c r="K228" s="10" t="s">
        <v>19673</v>
      </c>
      <c r="L228">
        <v>119</v>
      </c>
    </row>
    <row r="229" spans="1:12" x14ac:dyDescent="0.3">
      <c r="A229" s="64" t="s">
        <v>16589</v>
      </c>
      <c r="B229" s="64" t="s">
        <v>15605</v>
      </c>
      <c r="C229" s="64" t="s">
        <v>16590</v>
      </c>
      <c r="D229" s="64" t="s">
        <v>16591</v>
      </c>
      <c r="E229" s="10" t="s">
        <v>16592</v>
      </c>
      <c r="G229" t="s">
        <v>19522</v>
      </c>
      <c r="H229" s="49" t="s">
        <v>13616</v>
      </c>
      <c r="J229" s="49" t="s">
        <v>13568</v>
      </c>
      <c r="K229" s="10" t="s">
        <v>19674</v>
      </c>
      <c r="L229">
        <v>120</v>
      </c>
    </row>
    <row r="230" spans="1:12" x14ac:dyDescent="0.3">
      <c r="A230" s="64" t="s">
        <v>16593</v>
      </c>
      <c r="B230" s="64" t="s">
        <v>16594</v>
      </c>
      <c r="C230" s="64" t="s">
        <v>16595</v>
      </c>
      <c r="D230" s="64" t="s">
        <v>15607</v>
      </c>
      <c r="E230" s="10" t="s">
        <v>16592</v>
      </c>
      <c r="G230" t="s">
        <v>19522</v>
      </c>
      <c r="H230" s="49" t="s">
        <v>13616</v>
      </c>
      <c r="J230" s="49" t="s">
        <v>13568</v>
      </c>
      <c r="K230" s="10" t="s">
        <v>19674</v>
      </c>
      <c r="L230">
        <v>121</v>
      </c>
    </row>
    <row r="231" spans="1:12" x14ac:dyDescent="0.3">
      <c r="A231" s="64" t="s">
        <v>14343</v>
      </c>
      <c r="B231" s="64" t="s">
        <v>16596</v>
      </c>
      <c r="C231" s="64" t="s">
        <v>16597</v>
      </c>
      <c r="D231" s="64" t="s">
        <v>14346</v>
      </c>
      <c r="E231" s="10" t="s">
        <v>14347</v>
      </c>
      <c r="G231" t="s">
        <v>19534</v>
      </c>
      <c r="H231" s="49" t="s">
        <v>13616</v>
      </c>
      <c r="J231" s="49" t="s">
        <v>13568</v>
      </c>
      <c r="K231" s="10" t="s">
        <v>19675</v>
      </c>
      <c r="L231">
        <v>122</v>
      </c>
    </row>
    <row r="232" spans="1:12" x14ac:dyDescent="0.3">
      <c r="A232" s="64" t="s">
        <v>16598</v>
      </c>
      <c r="B232" s="64" t="s">
        <v>16599</v>
      </c>
      <c r="C232" s="64" t="s">
        <v>16600</v>
      </c>
      <c r="D232" s="64" t="s">
        <v>16601</v>
      </c>
      <c r="E232" s="10" t="s">
        <v>16602</v>
      </c>
      <c r="G232" t="s">
        <v>19522</v>
      </c>
      <c r="H232" s="49" t="s">
        <v>13616</v>
      </c>
      <c r="J232" s="49" t="s">
        <v>13568</v>
      </c>
      <c r="K232" s="10" t="s">
        <v>19676</v>
      </c>
      <c r="L232">
        <v>123</v>
      </c>
    </row>
    <row r="233" spans="1:12" x14ac:dyDescent="0.3">
      <c r="A233" s="64" t="s">
        <v>16603</v>
      </c>
      <c r="B233" s="64" t="s">
        <v>16604</v>
      </c>
      <c r="C233" s="64" t="s">
        <v>16605</v>
      </c>
      <c r="D233" s="64" t="s">
        <v>16606</v>
      </c>
      <c r="E233" s="10" t="s">
        <v>16588</v>
      </c>
      <c r="G233" t="s">
        <v>19522</v>
      </c>
      <c r="H233" s="49" t="s">
        <v>13616</v>
      </c>
      <c r="J233" s="49" t="s">
        <v>13568</v>
      </c>
      <c r="K233" s="10" t="s">
        <v>19677</v>
      </c>
      <c r="L233">
        <v>124</v>
      </c>
    </row>
    <row r="234" spans="1:12" x14ac:dyDescent="0.3">
      <c r="A234" s="64" t="s">
        <v>16607</v>
      </c>
      <c r="B234" s="64" t="s">
        <v>15616</v>
      </c>
      <c r="C234" s="64" t="s">
        <v>16608</v>
      </c>
      <c r="D234" s="64" t="s">
        <v>16609</v>
      </c>
      <c r="E234" s="10" t="s">
        <v>16592</v>
      </c>
      <c r="G234" t="s">
        <v>19522</v>
      </c>
      <c r="H234" s="49" t="s">
        <v>13616</v>
      </c>
      <c r="J234" s="49" t="s">
        <v>13568</v>
      </c>
      <c r="K234" s="10" t="s">
        <v>19678</v>
      </c>
      <c r="L234">
        <v>125</v>
      </c>
    </row>
    <row r="235" spans="1:12" x14ac:dyDescent="0.3">
      <c r="A235" s="64" t="s">
        <v>16610</v>
      </c>
      <c r="B235" s="64" t="s">
        <v>16611</v>
      </c>
      <c r="C235" s="64" t="s">
        <v>16612</v>
      </c>
      <c r="D235" s="64" t="s">
        <v>15618</v>
      </c>
      <c r="E235" s="10" t="s">
        <v>16592</v>
      </c>
      <c r="G235" t="s">
        <v>19522</v>
      </c>
      <c r="H235" s="49" t="s">
        <v>13616</v>
      </c>
      <c r="J235" s="49" t="s">
        <v>13568</v>
      </c>
      <c r="K235" s="10" t="s">
        <v>19679</v>
      </c>
      <c r="L235">
        <v>126</v>
      </c>
    </row>
    <row r="236" spans="1:12" x14ac:dyDescent="0.3">
      <c r="A236" s="64" t="s">
        <v>16641</v>
      </c>
      <c r="B236" s="64" t="s">
        <v>16642</v>
      </c>
      <c r="C236" s="64" t="s">
        <v>16643</v>
      </c>
      <c r="D236" s="64" t="s">
        <v>16644</v>
      </c>
      <c r="E236" s="10" t="s">
        <v>16645</v>
      </c>
      <c r="G236" t="s">
        <v>19522</v>
      </c>
      <c r="H236" s="49" t="s">
        <v>13616</v>
      </c>
      <c r="J236" s="49" t="s">
        <v>13568</v>
      </c>
      <c r="K236" s="10" t="s">
        <v>19680</v>
      </c>
      <c r="L236">
        <v>48</v>
      </c>
    </row>
    <row r="237" spans="1:12" x14ac:dyDescent="0.3">
      <c r="A237" s="64" t="s">
        <v>16646</v>
      </c>
      <c r="B237" s="64" t="s">
        <v>16642</v>
      </c>
      <c r="C237" s="64" t="s">
        <v>16643</v>
      </c>
      <c r="D237" s="64" t="s">
        <v>16644</v>
      </c>
      <c r="E237" s="10" t="s">
        <v>16647</v>
      </c>
      <c r="G237" t="s">
        <v>19522</v>
      </c>
      <c r="H237" s="49" t="s">
        <v>13568</v>
      </c>
      <c r="J237" s="49" t="s">
        <v>13568</v>
      </c>
      <c r="K237" s="10" t="s">
        <v>19680</v>
      </c>
      <c r="L237">
        <v>48</v>
      </c>
    </row>
    <row r="238" spans="1:12" x14ac:dyDescent="0.3">
      <c r="A238" s="64" t="s">
        <v>10593</v>
      </c>
      <c r="B238" s="64" t="s">
        <v>16732</v>
      </c>
      <c r="C238" s="64" t="s">
        <v>16733</v>
      </c>
      <c r="D238" s="64" t="s">
        <v>16734</v>
      </c>
      <c r="E238" s="10" t="s">
        <v>16588</v>
      </c>
      <c r="G238" t="s">
        <v>19522</v>
      </c>
      <c r="H238" s="49" t="s">
        <v>13568</v>
      </c>
      <c r="J238" s="49" t="s">
        <v>13568</v>
      </c>
      <c r="K238" s="10" t="s">
        <v>19680</v>
      </c>
      <c r="L238">
        <v>128</v>
      </c>
    </row>
    <row r="239" spans="1:12" x14ac:dyDescent="0.3">
      <c r="A239" s="64" t="s">
        <v>16735</v>
      </c>
      <c r="B239" s="64" t="s">
        <v>15628</v>
      </c>
      <c r="C239" s="64" t="s">
        <v>15629</v>
      </c>
      <c r="D239" s="64" t="s">
        <v>16736</v>
      </c>
      <c r="E239" s="10" t="s">
        <v>16592</v>
      </c>
      <c r="G239" t="s">
        <v>19522</v>
      </c>
      <c r="H239" s="49" t="s">
        <v>13568</v>
      </c>
      <c r="J239" s="49" t="s">
        <v>13568</v>
      </c>
      <c r="K239" s="10" t="s">
        <v>19680</v>
      </c>
      <c r="L239">
        <v>129</v>
      </c>
    </row>
    <row r="240" spans="1:12" x14ac:dyDescent="0.3">
      <c r="A240" s="64" t="s">
        <v>16740</v>
      </c>
      <c r="B240" s="64" t="s">
        <v>16741</v>
      </c>
      <c r="C240" s="64" t="s">
        <v>16742</v>
      </c>
      <c r="D240" s="64" t="s">
        <v>15630</v>
      </c>
      <c r="E240" s="10" t="s">
        <v>16592</v>
      </c>
      <c r="G240" t="s">
        <v>19522</v>
      </c>
      <c r="H240" s="49" t="s">
        <v>13568</v>
      </c>
      <c r="J240" s="49" t="s">
        <v>13568</v>
      </c>
      <c r="K240" s="10" t="s">
        <v>19681</v>
      </c>
      <c r="L240">
        <v>130</v>
      </c>
    </row>
    <row r="241" spans="1:12" x14ac:dyDescent="0.3">
      <c r="A241" s="64" t="s">
        <v>16871</v>
      </c>
      <c r="B241" s="64" t="s">
        <v>16744</v>
      </c>
      <c r="C241" s="64" t="s">
        <v>16745</v>
      </c>
      <c r="D241" s="64" t="s">
        <v>16872</v>
      </c>
      <c r="E241" s="10" t="s">
        <v>16873</v>
      </c>
      <c r="G241" t="s">
        <v>19522</v>
      </c>
      <c r="H241" s="49" t="s">
        <v>13568</v>
      </c>
      <c r="J241" s="49" t="s">
        <v>13568</v>
      </c>
      <c r="K241" s="10" t="s">
        <v>19682</v>
      </c>
      <c r="L241">
        <v>131</v>
      </c>
    </row>
    <row r="242" spans="1:12" x14ac:dyDescent="0.3">
      <c r="A242" s="64" t="s">
        <v>16862</v>
      </c>
      <c r="B242" s="64" t="s">
        <v>16744</v>
      </c>
      <c r="C242" s="64" t="s">
        <v>16745</v>
      </c>
      <c r="D242" s="64" t="s">
        <v>16863</v>
      </c>
      <c r="E242" s="10" t="s">
        <v>16864</v>
      </c>
      <c r="G242" t="s">
        <v>19522</v>
      </c>
      <c r="H242" s="49" t="s">
        <v>13568</v>
      </c>
      <c r="J242" s="49" t="s">
        <v>13568</v>
      </c>
      <c r="K242" s="10" t="s">
        <v>19683</v>
      </c>
      <c r="L242">
        <v>132</v>
      </c>
    </row>
    <row r="243" spans="1:12" x14ac:dyDescent="0.3">
      <c r="A243" s="64" t="s">
        <v>16868</v>
      </c>
      <c r="B243" s="64" t="s">
        <v>16744</v>
      </c>
      <c r="C243" s="64" t="s">
        <v>16745</v>
      </c>
      <c r="D243" s="64" t="s">
        <v>16869</v>
      </c>
      <c r="E243" s="10" t="s">
        <v>16870</v>
      </c>
      <c r="G243" t="s">
        <v>19534</v>
      </c>
      <c r="H243" s="49" t="s">
        <v>13568</v>
      </c>
      <c r="J243" s="49" t="s">
        <v>13568</v>
      </c>
      <c r="K243" s="10" t="s">
        <v>19684</v>
      </c>
      <c r="L243">
        <v>133</v>
      </c>
    </row>
    <row r="244" spans="1:12" x14ac:dyDescent="0.3">
      <c r="A244" s="64" t="s">
        <v>16882</v>
      </c>
      <c r="B244" s="64" t="s">
        <v>16744</v>
      </c>
      <c r="C244" s="64" t="s">
        <v>16745</v>
      </c>
      <c r="D244" s="64" t="s">
        <v>16883</v>
      </c>
      <c r="E244" s="10" t="s">
        <v>16884</v>
      </c>
      <c r="G244" t="s">
        <v>19522</v>
      </c>
      <c r="H244" s="49" t="s">
        <v>13568</v>
      </c>
      <c r="J244" s="49" t="s">
        <v>13568</v>
      </c>
      <c r="K244" s="10" t="s">
        <v>19685</v>
      </c>
      <c r="L244">
        <v>134</v>
      </c>
    </row>
    <row r="245" spans="1:12" x14ac:dyDescent="0.3">
      <c r="A245" s="64" t="s">
        <v>16874</v>
      </c>
      <c r="B245" s="64" t="s">
        <v>16744</v>
      </c>
      <c r="C245" s="64" t="s">
        <v>16745</v>
      </c>
      <c r="D245" s="64" t="s">
        <v>16875</v>
      </c>
      <c r="E245" s="10" t="s">
        <v>16876</v>
      </c>
      <c r="G245" t="s">
        <v>19522</v>
      </c>
      <c r="H245" s="49" t="s">
        <v>13568</v>
      </c>
      <c r="J245" s="49" t="s">
        <v>13568</v>
      </c>
      <c r="K245" s="10" t="s">
        <v>19686</v>
      </c>
      <c r="L245">
        <v>49</v>
      </c>
    </row>
    <row r="246" spans="1:12" x14ac:dyDescent="0.3">
      <c r="A246" s="64" t="s">
        <v>16877</v>
      </c>
      <c r="B246" s="64" t="s">
        <v>16744</v>
      </c>
      <c r="C246" s="64" t="s">
        <v>16745</v>
      </c>
      <c r="D246" s="64" t="s">
        <v>16878</v>
      </c>
      <c r="E246" s="10" t="s">
        <v>16879</v>
      </c>
      <c r="G246" t="s">
        <v>19522</v>
      </c>
      <c r="H246" s="49" t="s">
        <v>13568</v>
      </c>
      <c r="J246" s="49" t="s">
        <v>13568</v>
      </c>
      <c r="K246" s="10" t="s">
        <v>19687</v>
      </c>
      <c r="L246">
        <v>50</v>
      </c>
    </row>
    <row r="247" spans="1:12" x14ac:dyDescent="0.3">
      <c r="A247" s="64" t="s">
        <v>16880</v>
      </c>
      <c r="B247" s="64" t="s">
        <v>16744</v>
      </c>
      <c r="C247" s="64" t="s">
        <v>16745</v>
      </c>
      <c r="D247" s="64" t="s">
        <v>16878</v>
      </c>
      <c r="E247" s="10" t="s">
        <v>16881</v>
      </c>
      <c r="G247" t="s">
        <v>19522</v>
      </c>
      <c r="H247" s="49" t="s">
        <v>13568</v>
      </c>
      <c r="J247" s="49" t="s">
        <v>13568</v>
      </c>
      <c r="K247" s="10" t="s">
        <v>19688</v>
      </c>
      <c r="L247">
        <v>50</v>
      </c>
    </row>
    <row r="248" spans="1:12" x14ac:dyDescent="0.3">
      <c r="A248" s="64" t="s">
        <v>16885</v>
      </c>
      <c r="B248" s="64" t="s">
        <v>16744</v>
      </c>
      <c r="C248" s="64" t="s">
        <v>16745</v>
      </c>
      <c r="D248" s="64" t="s">
        <v>16886</v>
      </c>
      <c r="E248" s="10" t="s">
        <v>16887</v>
      </c>
      <c r="G248" t="s">
        <v>19534</v>
      </c>
      <c r="H248" s="49" t="s">
        <v>13568</v>
      </c>
      <c r="J248" s="49" t="s">
        <v>13568</v>
      </c>
      <c r="K248" s="10" t="s">
        <v>19689</v>
      </c>
      <c r="L248">
        <v>49</v>
      </c>
    </row>
    <row r="249" spans="1:12" x14ac:dyDescent="0.3">
      <c r="A249" s="64" t="s">
        <v>16838</v>
      </c>
      <c r="B249" s="64" t="s">
        <v>16744</v>
      </c>
      <c r="C249" s="64" t="s">
        <v>16745</v>
      </c>
      <c r="D249" s="64" t="s">
        <v>15907</v>
      </c>
      <c r="E249" s="10" t="s">
        <v>15908</v>
      </c>
      <c r="G249" t="s">
        <v>19534</v>
      </c>
      <c r="H249" s="49" t="s">
        <v>13568</v>
      </c>
      <c r="J249" s="49" t="s">
        <v>13568</v>
      </c>
      <c r="K249" s="10" t="s">
        <v>19686</v>
      </c>
      <c r="L249">
        <v>16</v>
      </c>
    </row>
    <row r="250" spans="1:12" x14ac:dyDescent="0.3">
      <c r="A250" s="64" t="s">
        <v>16743</v>
      </c>
      <c r="B250" s="64" t="s">
        <v>16744</v>
      </c>
      <c r="C250" s="64" t="s">
        <v>16745</v>
      </c>
      <c r="D250" s="64" t="s">
        <v>16746</v>
      </c>
      <c r="E250" s="10" t="s">
        <v>15908</v>
      </c>
      <c r="G250" t="s">
        <v>19522</v>
      </c>
      <c r="H250" s="49" t="s">
        <v>13568</v>
      </c>
      <c r="J250" s="49" t="s">
        <v>13568</v>
      </c>
      <c r="K250" s="10" t="s">
        <v>19685</v>
      </c>
      <c r="L250">
        <v>137</v>
      </c>
    </row>
    <row r="251" spans="1:12" x14ac:dyDescent="0.3">
      <c r="A251" s="64" t="s">
        <v>16842</v>
      </c>
      <c r="B251" s="64" t="s">
        <v>16744</v>
      </c>
      <c r="C251" s="64" t="s">
        <v>16745</v>
      </c>
      <c r="D251" s="64" t="s">
        <v>16843</v>
      </c>
      <c r="E251" s="10" t="s">
        <v>16844</v>
      </c>
      <c r="G251" t="s">
        <v>19522</v>
      </c>
      <c r="H251" s="49" t="s">
        <v>13568</v>
      </c>
      <c r="J251" s="49" t="s">
        <v>13568</v>
      </c>
      <c r="K251" s="10" t="s">
        <v>19690</v>
      </c>
      <c r="L251">
        <v>51</v>
      </c>
    </row>
    <row r="252" spans="1:12" x14ac:dyDescent="0.3">
      <c r="A252" s="64" t="s">
        <v>16853</v>
      </c>
      <c r="B252" s="64" t="s">
        <v>16744</v>
      </c>
      <c r="C252" s="64" t="s">
        <v>16745</v>
      </c>
      <c r="D252" s="64" t="s">
        <v>16843</v>
      </c>
      <c r="E252" s="10" t="s">
        <v>16844</v>
      </c>
      <c r="G252" t="s">
        <v>19522</v>
      </c>
      <c r="H252" s="49" t="s">
        <v>13568</v>
      </c>
      <c r="J252" s="49" t="s">
        <v>13568</v>
      </c>
      <c r="K252" s="10" t="s">
        <v>19691</v>
      </c>
      <c r="L252">
        <v>51</v>
      </c>
    </row>
    <row r="253" spans="1:12" x14ac:dyDescent="0.3">
      <c r="A253" s="64" t="s">
        <v>16971</v>
      </c>
      <c r="B253" s="64" t="s">
        <v>16972</v>
      </c>
      <c r="C253" s="64" t="s">
        <v>16973</v>
      </c>
      <c r="D253" s="64" t="s">
        <v>16974</v>
      </c>
      <c r="E253" s="10" t="s">
        <v>16975</v>
      </c>
      <c r="G253" t="s">
        <v>19538</v>
      </c>
      <c r="H253" s="49" t="s">
        <v>13616</v>
      </c>
      <c r="J253" s="49" t="s">
        <v>13616</v>
      </c>
      <c r="K253" s="10" t="s">
        <v>19692</v>
      </c>
      <c r="L253">
        <v>139</v>
      </c>
    </row>
    <row r="254" spans="1:12" x14ac:dyDescent="0.3">
      <c r="A254" s="64" t="s">
        <v>16983</v>
      </c>
      <c r="B254" s="64" t="s">
        <v>16984</v>
      </c>
      <c r="C254" s="64" t="s">
        <v>16985</v>
      </c>
      <c r="D254" s="64" t="s">
        <v>16986</v>
      </c>
      <c r="E254" s="10" t="s">
        <v>16987</v>
      </c>
      <c r="G254" t="s">
        <v>19534</v>
      </c>
      <c r="H254" s="49" t="s">
        <v>13568</v>
      </c>
      <c r="K254" s="10" t="s">
        <v>19693</v>
      </c>
      <c r="L254">
        <v>140</v>
      </c>
    </row>
    <row r="255" spans="1:12" x14ac:dyDescent="0.3">
      <c r="A255" s="64" t="s">
        <v>16988</v>
      </c>
      <c r="B255" s="64" t="s">
        <v>16989</v>
      </c>
      <c r="C255" s="64" t="s">
        <v>16990</v>
      </c>
      <c r="D255" s="64" t="s">
        <v>16991</v>
      </c>
      <c r="E255" s="10" t="s">
        <v>16992</v>
      </c>
      <c r="G255" t="s">
        <v>19534</v>
      </c>
      <c r="H255" s="49" t="s">
        <v>13568</v>
      </c>
      <c r="K255" s="10" t="s">
        <v>19694</v>
      </c>
      <c r="L255">
        <v>141</v>
      </c>
    </row>
    <row r="256" spans="1:12" x14ac:dyDescent="0.3">
      <c r="A256" s="64" t="s">
        <v>16993</v>
      </c>
      <c r="B256" s="64" t="s">
        <v>16994</v>
      </c>
      <c r="C256" s="64" t="s">
        <v>16995</v>
      </c>
      <c r="D256" s="64" t="s">
        <v>16996</v>
      </c>
      <c r="E256" s="10" t="s">
        <v>16997</v>
      </c>
      <c r="G256" t="s">
        <v>19534</v>
      </c>
      <c r="H256" s="49" t="s">
        <v>13568</v>
      </c>
      <c r="K256" s="10" t="s">
        <v>19695</v>
      </c>
      <c r="L256">
        <v>142</v>
      </c>
    </row>
    <row r="257" spans="1:12" x14ac:dyDescent="0.3">
      <c r="A257" s="64" t="s">
        <v>16998</v>
      </c>
      <c r="B257" s="64" t="s">
        <v>16999</v>
      </c>
      <c r="C257" s="64" t="s">
        <v>17000</v>
      </c>
      <c r="D257" s="64" t="s">
        <v>17001</v>
      </c>
      <c r="E257" s="10" t="s">
        <v>17002</v>
      </c>
      <c r="G257" t="s">
        <v>19534</v>
      </c>
      <c r="H257" s="49" t="s">
        <v>13568</v>
      </c>
      <c r="K257" s="10" t="s">
        <v>19696</v>
      </c>
      <c r="L257">
        <v>143</v>
      </c>
    </row>
    <row r="258" spans="1:12" x14ac:dyDescent="0.3">
      <c r="A258" s="64" t="s">
        <v>17011</v>
      </c>
      <c r="B258" s="64" t="s">
        <v>13786</v>
      </c>
      <c r="C258" s="64" t="s">
        <v>2193</v>
      </c>
      <c r="D258" s="64" t="s">
        <v>17012</v>
      </c>
      <c r="E258" s="10" t="s">
        <v>17013</v>
      </c>
      <c r="G258" t="s">
        <v>19544</v>
      </c>
      <c r="H258" s="49" t="s">
        <v>13568</v>
      </c>
      <c r="J258" s="49" t="s">
        <v>13568</v>
      </c>
      <c r="K258" s="10" t="s">
        <v>19697</v>
      </c>
      <c r="L258">
        <v>144</v>
      </c>
    </row>
    <row r="259" spans="1:12" x14ac:dyDescent="0.3">
      <c r="A259" s="64" t="s">
        <v>17006</v>
      </c>
      <c r="B259" s="64" t="s">
        <v>13786</v>
      </c>
      <c r="C259" s="64" t="s">
        <v>2193</v>
      </c>
      <c r="D259" s="64" t="s">
        <v>17007</v>
      </c>
      <c r="E259" s="10" t="s">
        <v>17008</v>
      </c>
      <c r="G259" t="s">
        <v>19544</v>
      </c>
      <c r="H259" s="49" t="s">
        <v>13568</v>
      </c>
      <c r="J259" s="49" t="s">
        <v>13568</v>
      </c>
      <c r="K259" s="10" t="s">
        <v>19698</v>
      </c>
      <c r="L259">
        <v>145</v>
      </c>
    </row>
    <row r="260" spans="1:12" x14ac:dyDescent="0.3">
      <c r="A260" s="64" t="s">
        <v>17009</v>
      </c>
      <c r="B260" s="64" t="s">
        <v>13786</v>
      </c>
      <c r="C260" s="64" t="s">
        <v>2193</v>
      </c>
      <c r="D260" s="64" t="s">
        <v>13780</v>
      </c>
      <c r="E260" s="10" t="s">
        <v>17010</v>
      </c>
      <c r="G260" t="s">
        <v>19544</v>
      </c>
      <c r="H260" s="49" t="s">
        <v>13568</v>
      </c>
      <c r="J260" s="49" t="s">
        <v>13568</v>
      </c>
      <c r="K260" s="10" t="s">
        <v>19699</v>
      </c>
      <c r="L260">
        <v>19</v>
      </c>
    </row>
    <row r="261" spans="1:12" x14ac:dyDescent="0.3">
      <c r="A261" s="64" t="s">
        <v>17014</v>
      </c>
      <c r="B261" s="64" t="s">
        <v>17015</v>
      </c>
      <c r="C261" s="64" t="s">
        <v>17016</v>
      </c>
      <c r="D261" s="64" t="s">
        <v>15843</v>
      </c>
      <c r="E261" s="10" t="s">
        <v>17017</v>
      </c>
      <c r="G261" t="s">
        <v>19522</v>
      </c>
      <c r="H261" s="49" t="s">
        <v>13568</v>
      </c>
      <c r="J261" s="49" t="s">
        <v>13568</v>
      </c>
      <c r="K261" s="10" t="s">
        <v>19700</v>
      </c>
      <c r="L261">
        <v>38</v>
      </c>
    </row>
    <row r="262" spans="1:12" x14ac:dyDescent="0.3">
      <c r="A262" s="64" t="s">
        <v>17055</v>
      </c>
      <c r="B262" s="64" t="s">
        <v>17056</v>
      </c>
      <c r="C262" s="64" t="s">
        <v>17057</v>
      </c>
      <c r="D262" s="64" t="s">
        <v>17058</v>
      </c>
      <c r="E262" s="10" t="s">
        <v>17059</v>
      </c>
      <c r="G262" t="s">
        <v>19534</v>
      </c>
      <c r="H262" s="49" t="s">
        <v>13568</v>
      </c>
      <c r="K262" s="10" t="s">
        <v>19701</v>
      </c>
      <c r="L262">
        <v>146</v>
      </c>
    </row>
    <row r="263" spans="1:12" x14ac:dyDescent="0.3">
      <c r="A263" s="64" t="s">
        <v>17060</v>
      </c>
      <c r="B263" s="64" t="s">
        <v>17061</v>
      </c>
      <c r="C263" s="64" t="s">
        <v>17062</v>
      </c>
      <c r="D263" s="64" t="s">
        <v>14090</v>
      </c>
      <c r="E263" s="10" t="s">
        <v>17063</v>
      </c>
      <c r="G263" t="s">
        <v>19522</v>
      </c>
      <c r="H263" s="49" t="s">
        <v>13568</v>
      </c>
      <c r="J263" s="49"/>
      <c r="K263" s="10" t="s">
        <v>19702</v>
      </c>
      <c r="L263">
        <v>36</v>
      </c>
    </row>
    <row r="264" spans="1:12" x14ac:dyDescent="0.3">
      <c r="A264" s="64" t="s">
        <v>17116</v>
      </c>
      <c r="B264" s="64" t="s">
        <v>17117</v>
      </c>
      <c r="C264" s="64" t="s">
        <v>17118</v>
      </c>
      <c r="D264" s="64" t="s">
        <v>17119</v>
      </c>
      <c r="E264" s="10" t="s">
        <v>17120</v>
      </c>
      <c r="G264" t="s">
        <v>19534</v>
      </c>
      <c r="H264" s="49" t="s">
        <v>13568</v>
      </c>
      <c r="K264" s="10" t="s">
        <v>19702</v>
      </c>
      <c r="L264">
        <v>147</v>
      </c>
    </row>
    <row r="265" spans="1:12" x14ac:dyDescent="0.3">
      <c r="A265" s="64" t="s">
        <v>17152</v>
      </c>
      <c r="B265" s="64" t="s">
        <v>17135</v>
      </c>
      <c r="C265" s="64" t="s">
        <v>17136</v>
      </c>
      <c r="D265" s="64" t="s">
        <v>17153</v>
      </c>
      <c r="E265" s="10" t="s">
        <v>17154</v>
      </c>
      <c r="G265" t="s">
        <v>19538</v>
      </c>
      <c r="H265" s="49" t="s">
        <v>13616</v>
      </c>
      <c r="J265" s="49" t="s">
        <v>13616</v>
      </c>
      <c r="K265" s="10" t="s">
        <v>19703</v>
      </c>
      <c r="L265">
        <v>148</v>
      </c>
    </row>
    <row r="266" spans="1:12" x14ac:dyDescent="0.3">
      <c r="A266" s="64" t="s">
        <v>17134</v>
      </c>
      <c r="B266" s="64" t="s">
        <v>17135</v>
      </c>
      <c r="C266" s="64" t="s">
        <v>17136</v>
      </c>
      <c r="D266" s="64" t="s">
        <v>17137</v>
      </c>
      <c r="E266" s="10" t="s">
        <v>17138</v>
      </c>
      <c r="G266" t="s">
        <v>19538</v>
      </c>
      <c r="H266" s="49" t="s">
        <v>13616</v>
      </c>
      <c r="J266" s="49" t="s">
        <v>13616</v>
      </c>
      <c r="K266" s="10" t="s">
        <v>19704</v>
      </c>
      <c r="L266">
        <v>149</v>
      </c>
    </row>
    <row r="267" spans="1:12" x14ac:dyDescent="0.3">
      <c r="A267" s="64" t="s">
        <v>17147</v>
      </c>
      <c r="B267" s="64" t="s">
        <v>17135</v>
      </c>
      <c r="C267" s="64" t="s">
        <v>17136</v>
      </c>
      <c r="D267" s="64" t="s">
        <v>17148</v>
      </c>
      <c r="E267" s="10" t="s">
        <v>17149</v>
      </c>
      <c r="G267" t="s">
        <v>19538</v>
      </c>
      <c r="H267" s="49" t="s">
        <v>13616</v>
      </c>
      <c r="J267" s="49" t="s">
        <v>13616</v>
      </c>
      <c r="K267" s="10" t="s">
        <v>19705</v>
      </c>
      <c r="L267">
        <v>52</v>
      </c>
    </row>
    <row r="268" spans="1:12" x14ac:dyDescent="0.3">
      <c r="A268" s="64" t="s">
        <v>17150</v>
      </c>
      <c r="B268" s="64" t="s">
        <v>17135</v>
      </c>
      <c r="C268" s="64" t="s">
        <v>17136</v>
      </c>
      <c r="D268" s="64" t="s">
        <v>17148</v>
      </c>
      <c r="E268" s="10" t="s">
        <v>17151</v>
      </c>
      <c r="G268" t="s">
        <v>19538</v>
      </c>
      <c r="H268" s="49" t="s">
        <v>13616</v>
      </c>
      <c r="J268" s="49" t="s">
        <v>13616</v>
      </c>
      <c r="K268" s="10" t="s">
        <v>19706</v>
      </c>
      <c r="L268">
        <v>52</v>
      </c>
    </row>
    <row r="269" spans="1:12" x14ac:dyDescent="0.3">
      <c r="A269" s="64" t="s">
        <v>17241</v>
      </c>
      <c r="B269" s="64" t="s">
        <v>17242</v>
      </c>
      <c r="C269" s="64" t="s">
        <v>17243</v>
      </c>
      <c r="D269" s="64" t="s">
        <v>16554</v>
      </c>
      <c r="E269" s="10" t="s">
        <v>17244</v>
      </c>
      <c r="G269" t="s">
        <v>19534</v>
      </c>
      <c r="H269" s="49" t="s">
        <v>13568</v>
      </c>
      <c r="J269" s="49" t="s">
        <v>13568</v>
      </c>
      <c r="K269" s="10" t="s">
        <v>19707</v>
      </c>
      <c r="L269">
        <v>1</v>
      </c>
    </row>
    <row r="270" spans="1:12" x14ac:dyDescent="0.3">
      <c r="A270" s="64" t="s">
        <v>17245</v>
      </c>
      <c r="B270" s="64" t="s">
        <v>17246</v>
      </c>
      <c r="C270" s="64" t="s">
        <v>17247</v>
      </c>
      <c r="D270" s="64" t="s">
        <v>17248</v>
      </c>
      <c r="E270" s="10" t="s">
        <v>17249</v>
      </c>
      <c r="G270" t="s">
        <v>19544</v>
      </c>
      <c r="H270" s="49" t="s">
        <v>13568</v>
      </c>
      <c r="J270" s="49" t="s">
        <v>13568</v>
      </c>
      <c r="K270" s="10" t="s">
        <v>19708</v>
      </c>
      <c r="L270">
        <v>151</v>
      </c>
    </row>
    <row r="271" spans="1:12" x14ac:dyDescent="0.3">
      <c r="A271" s="64" t="s">
        <v>17250</v>
      </c>
      <c r="B271" s="64" t="s">
        <v>17246</v>
      </c>
      <c r="C271" s="64" t="s">
        <v>17247</v>
      </c>
      <c r="D271" s="64" t="s">
        <v>17251</v>
      </c>
      <c r="E271" s="10" t="s">
        <v>17252</v>
      </c>
      <c r="G271" t="s">
        <v>19544</v>
      </c>
      <c r="H271" s="49" t="s">
        <v>13568</v>
      </c>
      <c r="J271" s="49" t="s">
        <v>13568</v>
      </c>
      <c r="K271" s="10" t="s">
        <v>19709</v>
      </c>
      <c r="L271">
        <v>152</v>
      </c>
    </row>
    <row r="272" spans="1:12" x14ac:dyDescent="0.3">
      <c r="A272" s="64" t="s">
        <v>17253</v>
      </c>
      <c r="B272" s="64" t="s">
        <v>17246</v>
      </c>
      <c r="C272" s="64" t="s">
        <v>17247</v>
      </c>
      <c r="D272" s="64" t="s">
        <v>17254</v>
      </c>
      <c r="E272" s="10" t="s">
        <v>17255</v>
      </c>
      <c r="G272" t="s">
        <v>19544</v>
      </c>
      <c r="H272" s="49" t="s">
        <v>13568</v>
      </c>
      <c r="J272" s="49" t="s">
        <v>13568</v>
      </c>
      <c r="K272" s="10" t="s">
        <v>19710</v>
      </c>
      <c r="L272">
        <v>153</v>
      </c>
    </row>
    <row r="273" spans="1:12" x14ac:dyDescent="0.3">
      <c r="A273" s="64" t="s">
        <v>17256</v>
      </c>
      <c r="B273" s="64" t="s">
        <v>17257</v>
      </c>
      <c r="C273" s="64" t="s">
        <v>17258</v>
      </c>
      <c r="D273" s="64" t="s">
        <v>17259</v>
      </c>
      <c r="E273" s="10" t="s">
        <v>17260</v>
      </c>
      <c r="G273" t="s">
        <v>19595</v>
      </c>
      <c r="H273" s="49" t="s">
        <v>13568</v>
      </c>
      <c r="J273" s="49" t="s">
        <v>13568</v>
      </c>
      <c r="K273" s="10" t="s">
        <v>19711</v>
      </c>
      <c r="L273">
        <v>154</v>
      </c>
    </row>
    <row r="274" spans="1:12" x14ac:dyDescent="0.3">
      <c r="A274" s="64" t="s">
        <v>17336</v>
      </c>
      <c r="B274" s="64" t="s">
        <v>17337</v>
      </c>
      <c r="C274" s="64" t="s">
        <v>17338</v>
      </c>
      <c r="D274" s="64" t="s">
        <v>17339</v>
      </c>
      <c r="E274" s="10" t="s">
        <v>17340</v>
      </c>
      <c r="G274" t="s">
        <v>19522</v>
      </c>
      <c r="H274" s="49" t="s">
        <v>13568</v>
      </c>
      <c r="J274" s="49" t="s">
        <v>13568</v>
      </c>
      <c r="K274" s="10" t="s">
        <v>19711</v>
      </c>
      <c r="L274">
        <v>155</v>
      </c>
    </row>
    <row r="275" spans="1:12" x14ac:dyDescent="0.3">
      <c r="A275" s="64" t="s">
        <v>17341</v>
      </c>
      <c r="B275" s="64" t="s">
        <v>17342</v>
      </c>
      <c r="C275" s="64" t="s">
        <v>17343</v>
      </c>
      <c r="D275" s="64" t="s">
        <v>17344</v>
      </c>
      <c r="E275" s="10" t="s">
        <v>17345</v>
      </c>
      <c r="G275" t="s">
        <v>19522</v>
      </c>
      <c r="H275" s="49" t="s">
        <v>13568</v>
      </c>
      <c r="J275" s="49" t="s">
        <v>13568</v>
      </c>
      <c r="K275" s="10" t="s">
        <v>19712</v>
      </c>
      <c r="L275">
        <v>156</v>
      </c>
    </row>
    <row r="276" spans="1:12" x14ac:dyDescent="0.3">
      <c r="A276" s="64" t="s">
        <v>17383</v>
      </c>
      <c r="B276" s="64" t="s">
        <v>17384</v>
      </c>
      <c r="C276" s="64" t="s">
        <v>17385</v>
      </c>
      <c r="D276" s="64" t="s">
        <v>17386</v>
      </c>
      <c r="E276" s="10" t="s">
        <v>17387</v>
      </c>
      <c r="G276" t="s">
        <v>19534</v>
      </c>
      <c r="H276" s="49" t="s">
        <v>13568</v>
      </c>
      <c r="J276" s="49" t="s">
        <v>13568</v>
      </c>
      <c r="K276" s="10" t="s">
        <v>19713</v>
      </c>
      <c r="L276">
        <v>157</v>
      </c>
    </row>
    <row r="277" spans="1:12" x14ac:dyDescent="0.3">
      <c r="A277" s="64" t="s">
        <v>17390</v>
      </c>
      <c r="B277" s="64" t="s">
        <v>17391</v>
      </c>
      <c r="C277" s="64" t="s">
        <v>17392</v>
      </c>
      <c r="D277" s="64" t="s">
        <v>17393</v>
      </c>
      <c r="E277" s="10" t="s">
        <v>17394</v>
      </c>
      <c r="G277" t="s">
        <v>19544</v>
      </c>
      <c r="H277" s="49" t="s">
        <v>13568</v>
      </c>
      <c r="J277" s="49" t="s">
        <v>13568</v>
      </c>
      <c r="K277" s="10" t="s">
        <v>19714</v>
      </c>
      <c r="L277">
        <v>158</v>
      </c>
    </row>
    <row r="278" spans="1:12" x14ac:dyDescent="0.3">
      <c r="A278" s="64" t="s">
        <v>17442</v>
      </c>
      <c r="B278" s="64" t="s">
        <v>17443</v>
      </c>
      <c r="C278" s="64" t="s">
        <v>17444</v>
      </c>
      <c r="D278" s="64" t="s">
        <v>16860</v>
      </c>
      <c r="E278" s="10" t="s">
        <v>16861</v>
      </c>
      <c r="G278" t="s">
        <v>13567</v>
      </c>
      <c r="H278" s="49" t="s">
        <v>13616</v>
      </c>
      <c r="J278" s="49" t="s">
        <v>13616</v>
      </c>
      <c r="K278" s="10" t="s">
        <v>19715</v>
      </c>
      <c r="L278">
        <v>53</v>
      </c>
    </row>
    <row r="279" spans="1:12" x14ac:dyDescent="0.3">
      <c r="A279" s="64" t="s">
        <v>17609</v>
      </c>
      <c r="B279" s="64" t="s">
        <v>17610</v>
      </c>
      <c r="C279" s="64" t="s">
        <v>17611</v>
      </c>
      <c r="D279" s="64" t="s">
        <v>16851</v>
      </c>
      <c r="E279" s="10" t="s">
        <v>16852</v>
      </c>
      <c r="G279" t="s">
        <v>13567</v>
      </c>
      <c r="H279" s="49" t="s">
        <v>13616</v>
      </c>
      <c r="J279" s="49" t="s">
        <v>13616</v>
      </c>
      <c r="K279" s="10" t="s">
        <v>19716</v>
      </c>
      <c r="L279">
        <v>54</v>
      </c>
    </row>
    <row r="280" spans="1:12" x14ac:dyDescent="0.3">
      <c r="A280" s="64" t="s">
        <v>17612</v>
      </c>
      <c r="B280" s="64" t="s">
        <v>17613</v>
      </c>
      <c r="C280" s="64" t="s">
        <v>17614</v>
      </c>
      <c r="D280" s="64" t="s">
        <v>16860</v>
      </c>
      <c r="E280" s="10" t="s">
        <v>16861</v>
      </c>
      <c r="G280" t="s">
        <v>13567</v>
      </c>
      <c r="H280" s="49" t="s">
        <v>13616</v>
      </c>
      <c r="J280" s="49" t="s">
        <v>13616</v>
      </c>
      <c r="K280" s="10" t="s">
        <v>19717</v>
      </c>
      <c r="L280">
        <v>53</v>
      </c>
    </row>
    <row r="281" spans="1:12" x14ac:dyDescent="0.3">
      <c r="A281" s="64" t="s">
        <v>17615</v>
      </c>
      <c r="B281" s="64" t="s">
        <v>17616</v>
      </c>
      <c r="C281" s="64" t="s">
        <v>17617</v>
      </c>
      <c r="D281" s="64" t="s">
        <v>16851</v>
      </c>
      <c r="E281" s="10" t="s">
        <v>16852</v>
      </c>
      <c r="G281" t="s">
        <v>13567</v>
      </c>
      <c r="H281" s="49" t="s">
        <v>13616</v>
      </c>
      <c r="J281" s="49" t="s">
        <v>13616</v>
      </c>
      <c r="K281" s="10" t="s">
        <v>19718</v>
      </c>
      <c r="L281">
        <v>54</v>
      </c>
    </row>
    <row r="282" spans="1:12" x14ac:dyDescent="0.3">
      <c r="A282" s="64" t="s">
        <v>17624</v>
      </c>
      <c r="B282" s="64" t="s">
        <v>17625</v>
      </c>
      <c r="C282" s="64" t="s">
        <v>17626</v>
      </c>
      <c r="D282" s="64" t="s">
        <v>17627</v>
      </c>
      <c r="E282" s="10" t="s">
        <v>17628</v>
      </c>
      <c r="G282" t="s">
        <v>19522</v>
      </c>
      <c r="H282" s="49" t="s">
        <v>13568</v>
      </c>
      <c r="J282" s="49" t="s">
        <v>13568</v>
      </c>
      <c r="K282" s="10" t="s">
        <v>19719</v>
      </c>
      <c r="L282">
        <v>55</v>
      </c>
    </row>
    <row r="283" spans="1:12" x14ac:dyDescent="0.3">
      <c r="A283" s="64" t="s">
        <v>17629</v>
      </c>
      <c r="B283" s="64" t="s">
        <v>17630</v>
      </c>
      <c r="C283" s="64" t="s">
        <v>17631</v>
      </c>
      <c r="D283" s="64" t="s">
        <v>17627</v>
      </c>
      <c r="E283" s="10" t="s">
        <v>17632</v>
      </c>
      <c r="G283" t="s">
        <v>19534</v>
      </c>
      <c r="H283" s="49" t="s">
        <v>13568</v>
      </c>
      <c r="J283" s="49" t="s">
        <v>13568</v>
      </c>
      <c r="K283" s="10" t="s">
        <v>19719</v>
      </c>
      <c r="L283">
        <v>55</v>
      </c>
    </row>
    <row r="284" spans="1:12" x14ac:dyDescent="0.3">
      <c r="A284" s="64" t="s">
        <v>17633</v>
      </c>
      <c r="B284" s="64" t="s">
        <v>17634</v>
      </c>
      <c r="C284" s="64" t="s">
        <v>17635</v>
      </c>
      <c r="D284" s="64" t="s">
        <v>17636</v>
      </c>
      <c r="E284" s="10" t="s">
        <v>17628</v>
      </c>
      <c r="G284" t="s">
        <v>19534</v>
      </c>
      <c r="H284" s="49" t="s">
        <v>13568</v>
      </c>
      <c r="K284" s="10" t="s">
        <v>19719</v>
      </c>
      <c r="L284">
        <v>9</v>
      </c>
    </row>
    <row r="285" spans="1:12" x14ac:dyDescent="0.3">
      <c r="A285" s="64" t="s">
        <v>17637</v>
      </c>
      <c r="B285" s="64" t="s">
        <v>17638</v>
      </c>
      <c r="C285" s="64" t="s">
        <v>17639</v>
      </c>
      <c r="D285" s="64" t="s">
        <v>17636</v>
      </c>
      <c r="E285" s="10" t="s">
        <v>17632</v>
      </c>
      <c r="G285" t="s">
        <v>19522</v>
      </c>
      <c r="H285" s="49" t="s">
        <v>13568</v>
      </c>
      <c r="J285" s="49"/>
      <c r="K285" s="10" t="s">
        <v>19719</v>
      </c>
      <c r="L285">
        <v>9</v>
      </c>
    </row>
    <row r="286" spans="1:12" x14ac:dyDescent="0.3">
      <c r="A286" s="64" t="s">
        <v>17640</v>
      </c>
      <c r="B286" s="64" t="s">
        <v>17641</v>
      </c>
      <c r="C286" s="64" t="s">
        <v>17642</v>
      </c>
      <c r="D286" s="64" t="s">
        <v>17643</v>
      </c>
      <c r="E286" s="10" t="s">
        <v>17644</v>
      </c>
      <c r="G286" t="s">
        <v>19534</v>
      </c>
      <c r="H286" s="49" t="s">
        <v>13568</v>
      </c>
      <c r="J286" s="49" t="s">
        <v>13568</v>
      </c>
      <c r="K286" s="10" t="s">
        <v>19720</v>
      </c>
      <c r="L286">
        <v>57</v>
      </c>
    </row>
    <row r="287" spans="1:12" x14ac:dyDescent="0.3">
      <c r="A287" s="64" t="s">
        <v>17645</v>
      </c>
      <c r="B287" s="64" t="s">
        <v>17646</v>
      </c>
      <c r="C287" s="64" t="s">
        <v>17647</v>
      </c>
      <c r="D287" s="64" t="s">
        <v>16554</v>
      </c>
      <c r="E287" s="10" t="s">
        <v>17648</v>
      </c>
      <c r="G287" t="s">
        <v>19534</v>
      </c>
      <c r="H287" s="49" t="s">
        <v>13568</v>
      </c>
      <c r="J287" s="49" t="s">
        <v>13568</v>
      </c>
      <c r="K287" s="10" t="s">
        <v>19721</v>
      </c>
      <c r="L287">
        <v>1</v>
      </c>
    </row>
    <row r="288" spans="1:12" x14ac:dyDescent="0.3">
      <c r="A288" s="64" t="s">
        <v>17649</v>
      </c>
      <c r="B288" s="64" t="s">
        <v>17646</v>
      </c>
      <c r="C288" s="64" t="s">
        <v>17647</v>
      </c>
      <c r="D288" s="64" t="s">
        <v>16554</v>
      </c>
      <c r="E288" s="10" t="s">
        <v>17650</v>
      </c>
      <c r="G288" t="s">
        <v>19534</v>
      </c>
      <c r="H288" s="49" t="s">
        <v>13568</v>
      </c>
      <c r="J288" s="49" t="s">
        <v>13568</v>
      </c>
      <c r="K288" s="10" t="s">
        <v>19721</v>
      </c>
      <c r="L288">
        <v>1</v>
      </c>
    </row>
    <row r="289" spans="1:12" x14ac:dyDescent="0.3">
      <c r="A289" s="64" t="s">
        <v>17651</v>
      </c>
      <c r="B289" s="64" t="s">
        <v>17646</v>
      </c>
      <c r="C289" s="64" t="s">
        <v>17647</v>
      </c>
      <c r="D289" s="64" t="s">
        <v>17652</v>
      </c>
      <c r="E289" s="10" t="s">
        <v>17653</v>
      </c>
      <c r="G289" t="s">
        <v>19534</v>
      </c>
      <c r="H289" s="49" t="s">
        <v>13568</v>
      </c>
      <c r="J289" s="49" t="s">
        <v>13568</v>
      </c>
      <c r="K289" s="10" t="s">
        <v>19721</v>
      </c>
      <c r="L289">
        <v>58</v>
      </c>
    </row>
    <row r="290" spans="1:12" x14ac:dyDescent="0.3">
      <c r="A290" s="64" t="s">
        <v>17654</v>
      </c>
      <c r="B290" s="64" t="s">
        <v>17655</v>
      </c>
      <c r="C290" s="64" t="s">
        <v>17656</v>
      </c>
      <c r="D290" s="64" t="s">
        <v>16554</v>
      </c>
      <c r="E290" s="10" t="s">
        <v>17657</v>
      </c>
      <c r="G290" t="s">
        <v>19534</v>
      </c>
      <c r="H290" s="49" t="s">
        <v>13568</v>
      </c>
      <c r="J290" s="49" t="s">
        <v>13568</v>
      </c>
      <c r="K290" s="10" t="s">
        <v>19721</v>
      </c>
      <c r="L290">
        <v>1</v>
      </c>
    </row>
    <row r="291" spans="1:12" x14ac:dyDescent="0.3">
      <c r="A291" s="64" t="s">
        <v>17658</v>
      </c>
      <c r="B291" s="64" t="s">
        <v>17655</v>
      </c>
      <c r="C291" s="64" t="s">
        <v>17656</v>
      </c>
      <c r="D291" s="64" t="s">
        <v>17659</v>
      </c>
      <c r="E291" s="10" t="s">
        <v>17660</v>
      </c>
      <c r="G291" t="s">
        <v>19534</v>
      </c>
      <c r="H291" s="49" t="s">
        <v>13568</v>
      </c>
      <c r="J291" s="49" t="s">
        <v>13568</v>
      </c>
      <c r="K291" s="10" t="s">
        <v>19721</v>
      </c>
      <c r="L291">
        <v>59</v>
      </c>
    </row>
    <row r="292" spans="1:12" x14ac:dyDescent="0.3">
      <c r="A292" s="64" t="s">
        <v>17661</v>
      </c>
      <c r="B292" s="64" t="s">
        <v>17655</v>
      </c>
      <c r="C292" s="64" t="s">
        <v>17656</v>
      </c>
      <c r="D292" s="64" t="s">
        <v>17662</v>
      </c>
      <c r="E292" s="10" t="s">
        <v>17663</v>
      </c>
      <c r="G292" t="s">
        <v>19534</v>
      </c>
      <c r="H292" s="49" t="s">
        <v>13568</v>
      </c>
      <c r="J292" s="49" t="s">
        <v>13568</v>
      </c>
      <c r="K292" s="10" t="s">
        <v>19721</v>
      </c>
      <c r="L292">
        <v>166</v>
      </c>
    </row>
    <row r="293" spans="1:12" x14ac:dyDescent="0.3">
      <c r="A293" s="64" t="s">
        <v>17664</v>
      </c>
      <c r="B293" s="64" t="s">
        <v>17665</v>
      </c>
      <c r="C293" s="64" t="s">
        <v>17666</v>
      </c>
      <c r="D293" s="64" t="s">
        <v>17643</v>
      </c>
      <c r="E293" s="10" t="s">
        <v>17667</v>
      </c>
      <c r="G293" t="s">
        <v>19522</v>
      </c>
      <c r="H293" s="49" t="s">
        <v>13568</v>
      </c>
      <c r="J293" s="49"/>
      <c r="K293" s="10" t="s">
        <v>19721</v>
      </c>
      <c r="L293">
        <v>57</v>
      </c>
    </row>
    <row r="294" spans="1:12" x14ac:dyDescent="0.3">
      <c r="A294" s="64" t="s">
        <v>17668</v>
      </c>
      <c r="B294" s="64" t="s">
        <v>17665</v>
      </c>
      <c r="C294" s="64" t="s">
        <v>17666</v>
      </c>
      <c r="D294" s="64" t="s">
        <v>16554</v>
      </c>
      <c r="E294" s="10" t="s">
        <v>17657</v>
      </c>
      <c r="G294" t="s">
        <v>19522</v>
      </c>
      <c r="H294" s="49" t="s">
        <v>13568</v>
      </c>
      <c r="J294" s="49"/>
      <c r="K294" s="10" t="s">
        <v>19721</v>
      </c>
      <c r="L294">
        <v>1</v>
      </c>
    </row>
    <row r="295" spans="1:12" x14ac:dyDescent="0.3">
      <c r="A295" s="64" t="s">
        <v>17669</v>
      </c>
      <c r="B295" s="64" t="s">
        <v>17665</v>
      </c>
      <c r="C295" s="64" t="s">
        <v>17666</v>
      </c>
      <c r="D295" s="64" t="s">
        <v>17659</v>
      </c>
      <c r="E295" s="10" t="s">
        <v>17670</v>
      </c>
      <c r="G295" t="s">
        <v>19522</v>
      </c>
      <c r="H295" s="49" t="s">
        <v>13568</v>
      </c>
      <c r="J295" s="49"/>
      <c r="K295" s="10" t="s">
        <v>19721</v>
      </c>
      <c r="L295">
        <v>59</v>
      </c>
    </row>
    <row r="296" spans="1:12" x14ac:dyDescent="0.3">
      <c r="A296" s="64" t="s">
        <v>17671</v>
      </c>
      <c r="B296" s="64" t="s">
        <v>17665</v>
      </c>
      <c r="C296" s="64" t="s">
        <v>17666</v>
      </c>
      <c r="D296" s="64" t="s">
        <v>17672</v>
      </c>
      <c r="E296" s="10" t="s">
        <v>17663</v>
      </c>
      <c r="G296" t="s">
        <v>19522</v>
      </c>
      <c r="H296" s="49" t="s">
        <v>13568</v>
      </c>
      <c r="J296" s="49"/>
      <c r="K296" s="10" t="s">
        <v>19721</v>
      </c>
      <c r="L296">
        <v>167</v>
      </c>
    </row>
    <row r="297" spans="1:12" x14ac:dyDescent="0.3">
      <c r="A297" s="64" t="s">
        <v>17673</v>
      </c>
      <c r="B297" s="64" t="s">
        <v>17674</v>
      </c>
      <c r="C297" s="64" t="s">
        <v>17675</v>
      </c>
      <c r="D297" s="64" t="s">
        <v>16554</v>
      </c>
      <c r="E297" s="10" t="s">
        <v>17676</v>
      </c>
      <c r="G297" t="s">
        <v>19522</v>
      </c>
      <c r="H297" s="49" t="s">
        <v>13568</v>
      </c>
      <c r="J297" s="49"/>
      <c r="K297" s="10" t="s">
        <v>19721</v>
      </c>
      <c r="L297">
        <v>1</v>
      </c>
    </row>
    <row r="298" spans="1:12" x14ac:dyDescent="0.3">
      <c r="A298" s="64" t="s">
        <v>17684</v>
      </c>
      <c r="B298" s="64" t="s">
        <v>17674</v>
      </c>
      <c r="C298" s="64" t="s">
        <v>17675</v>
      </c>
      <c r="D298" s="64" t="s">
        <v>16554</v>
      </c>
      <c r="E298" s="10" t="s">
        <v>17685</v>
      </c>
      <c r="G298" t="s">
        <v>19522</v>
      </c>
      <c r="H298" s="49" t="s">
        <v>13568</v>
      </c>
      <c r="J298" s="49"/>
      <c r="K298" s="10" t="s">
        <v>19721</v>
      </c>
      <c r="L298">
        <v>1</v>
      </c>
    </row>
    <row r="299" spans="1:12" x14ac:dyDescent="0.3">
      <c r="A299" s="64" t="s">
        <v>17827</v>
      </c>
      <c r="B299" s="64" t="s">
        <v>17674</v>
      </c>
      <c r="C299" s="64" t="s">
        <v>17675</v>
      </c>
      <c r="D299" s="64" t="s">
        <v>17652</v>
      </c>
      <c r="E299" s="10" t="s">
        <v>17653</v>
      </c>
      <c r="G299" t="s">
        <v>19522</v>
      </c>
      <c r="H299" s="49" t="s">
        <v>13568</v>
      </c>
      <c r="J299" s="49"/>
      <c r="K299" s="10" t="s">
        <v>19721</v>
      </c>
      <c r="L299">
        <v>58</v>
      </c>
    </row>
    <row r="300" spans="1:12" x14ac:dyDescent="0.3">
      <c r="A300" s="64" t="s">
        <v>17705</v>
      </c>
      <c r="B300" s="64" t="s">
        <v>17674</v>
      </c>
      <c r="C300" s="64" t="s">
        <v>17675</v>
      </c>
      <c r="D300" s="64" t="s">
        <v>16554</v>
      </c>
      <c r="E300" s="10" t="s">
        <v>17706</v>
      </c>
      <c r="G300" t="s">
        <v>19522</v>
      </c>
      <c r="H300" s="49" t="s">
        <v>13568</v>
      </c>
      <c r="J300" s="49"/>
      <c r="K300" s="10" t="s">
        <v>19721</v>
      </c>
      <c r="L300">
        <v>1</v>
      </c>
    </row>
    <row r="301" spans="1:12" x14ac:dyDescent="0.3">
      <c r="A301" s="64" t="s">
        <v>17825</v>
      </c>
      <c r="B301" s="64" t="s">
        <v>17674</v>
      </c>
      <c r="C301" s="64" t="s">
        <v>17675</v>
      </c>
      <c r="D301" s="64" t="s">
        <v>16554</v>
      </c>
      <c r="E301" s="10" t="s">
        <v>17826</v>
      </c>
      <c r="G301" t="s">
        <v>19522</v>
      </c>
      <c r="H301" s="49" t="s">
        <v>13568</v>
      </c>
      <c r="J301" s="49"/>
      <c r="K301" s="10" t="s">
        <v>19721</v>
      </c>
      <c r="L301">
        <v>1</v>
      </c>
    </row>
    <row r="302" spans="1:12" x14ac:dyDescent="0.3">
      <c r="A302" s="64" t="s">
        <v>17709</v>
      </c>
      <c r="B302" s="64" t="s">
        <v>17674</v>
      </c>
      <c r="C302" s="64" t="s">
        <v>17675</v>
      </c>
      <c r="D302" s="64" t="s">
        <v>16554</v>
      </c>
      <c r="E302" s="10" t="s">
        <v>17710</v>
      </c>
      <c r="G302" t="s">
        <v>19522</v>
      </c>
      <c r="H302" s="49" t="s">
        <v>13568</v>
      </c>
      <c r="J302" s="49"/>
      <c r="K302" s="10" t="s">
        <v>19721</v>
      </c>
      <c r="L302">
        <v>1</v>
      </c>
    </row>
    <row r="303" spans="1:12" x14ac:dyDescent="0.3">
      <c r="A303" s="64" t="s">
        <v>17711</v>
      </c>
      <c r="B303" s="64" t="s">
        <v>17674</v>
      </c>
      <c r="C303" s="64" t="s">
        <v>17675</v>
      </c>
      <c r="D303" s="64" t="s">
        <v>16554</v>
      </c>
      <c r="E303" s="10" t="s">
        <v>17712</v>
      </c>
      <c r="G303" t="s">
        <v>19522</v>
      </c>
      <c r="H303" s="49" t="s">
        <v>13568</v>
      </c>
      <c r="J303" s="49"/>
      <c r="K303" s="10" t="s">
        <v>19721</v>
      </c>
      <c r="L303">
        <v>1</v>
      </c>
    </row>
    <row r="304" spans="1:12" x14ac:dyDescent="0.3">
      <c r="A304" s="64" t="s">
        <v>17853</v>
      </c>
      <c r="B304" s="64" t="s">
        <v>17854</v>
      </c>
      <c r="C304" s="64" t="s">
        <v>17855</v>
      </c>
      <c r="D304" s="64" t="s">
        <v>16554</v>
      </c>
      <c r="E304" s="10" t="s">
        <v>17856</v>
      </c>
      <c r="G304" t="s">
        <v>19534</v>
      </c>
      <c r="H304" s="49" t="s">
        <v>13568</v>
      </c>
      <c r="J304" s="49" t="s">
        <v>13568</v>
      </c>
      <c r="K304" s="10" t="s">
        <v>19721</v>
      </c>
      <c r="L304">
        <v>1</v>
      </c>
    </row>
    <row r="305" spans="1:12" x14ac:dyDescent="0.3">
      <c r="A305" s="64" t="s">
        <v>17857</v>
      </c>
      <c r="B305" s="64" t="s">
        <v>17854</v>
      </c>
      <c r="C305" s="64" t="s">
        <v>17855</v>
      </c>
      <c r="D305" s="64" t="s">
        <v>16554</v>
      </c>
      <c r="E305" s="10" t="s">
        <v>17858</v>
      </c>
      <c r="G305" t="s">
        <v>19534</v>
      </c>
      <c r="H305" s="49" t="s">
        <v>13568</v>
      </c>
      <c r="J305" s="49" t="s">
        <v>13568</v>
      </c>
      <c r="K305" s="10" t="s">
        <v>19721</v>
      </c>
      <c r="L305">
        <v>1</v>
      </c>
    </row>
    <row r="306" spans="1:12" x14ac:dyDescent="0.3">
      <c r="A306" s="64" t="s">
        <v>17859</v>
      </c>
      <c r="B306" s="64" t="s">
        <v>17860</v>
      </c>
      <c r="C306" s="64" t="s">
        <v>17861</v>
      </c>
      <c r="D306" s="64" t="s">
        <v>16554</v>
      </c>
      <c r="E306" s="10" t="s">
        <v>17862</v>
      </c>
      <c r="G306" t="s">
        <v>19522</v>
      </c>
      <c r="H306" s="49" t="s">
        <v>13568</v>
      </c>
      <c r="J306" s="49"/>
      <c r="K306" s="10" t="s">
        <v>19722</v>
      </c>
      <c r="L306">
        <v>1</v>
      </c>
    </row>
    <row r="307" spans="1:12" x14ac:dyDescent="0.3">
      <c r="A307" s="64" t="s">
        <v>17863</v>
      </c>
      <c r="B307" s="64" t="s">
        <v>17860</v>
      </c>
      <c r="C307" s="64" t="s">
        <v>17861</v>
      </c>
      <c r="D307" s="64" t="s">
        <v>16554</v>
      </c>
      <c r="E307" s="10" t="s">
        <v>17864</v>
      </c>
      <c r="G307" t="s">
        <v>19522</v>
      </c>
      <c r="H307" s="49" t="s">
        <v>13568</v>
      </c>
      <c r="J307" s="49"/>
      <c r="K307" s="10" t="s">
        <v>19722</v>
      </c>
      <c r="L307">
        <v>1</v>
      </c>
    </row>
    <row r="308" spans="1:12" x14ac:dyDescent="0.3">
      <c r="A308" s="64" t="s">
        <v>17865</v>
      </c>
      <c r="B308" s="64" t="s">
        <v>17866</v>
      </c>
      <c r="C308" s="64" t="s">
        <v>17867</v>
      </c>
      <c r="D308" s="64" t="s">
        <v>17868</v>
      </c>
      <c r="E308" s="10" t="s">
        <v>17869</v>
      </c>
      <c r="G308" t="s">
        <v>19522</v>
      </c>
      <c r="H308" s="49" t="s">
        <v>13568</v>
      </c>
      <c r="J308" s="49" t="s">
        <v>13568</v>
      </c>
      <c r="K308" s="10" t="s">
        <v>19723</v>
      </c>
      <c r="L308">
        <v>60</v>
      </c>
    </row>
    <row r="309" spans="1:12" x14ac:dyDescent="0.3">
      <c r="A309" s="64" t="s">
        <v>17870</v>
      </c>
      <c r="B309" s="64" t="s">
        <v>17871</v>
      </c>
      <c r="C309" s="64" t="s">
        <v>17872</v>
      </c>
      <c r="D309" s="64" t="s">
        <v>17873</v>
      </c>
      <c r="E309" s="10" t="s">
        <v>17874</v>
      </c>
      <c r="G309" t="s">
        <v>19534</v>
      </c>
      <c r="H309" s="49" t="s">
        <v>13568</v>
      </c>
      <c r="J309" s="49" t="s">
        <v>13568</v>
      </c>
      <c r="K309" s="10" t="s">
        <v>19723</v>
      </c>
      <c r="L309">
        <v>169</v>
      </c>
    </row>
    <row r="310" spans="1:12" x14ac:dyDescent="0.3">
      <c r="A310" s="64" t="s">
        <v>17875</v>
      </c>
      <c r="B310" s="64" t="s">
        <v>17876</v>
      </c>
      <c r="C310" s="64" t="s">
        <v>17877</v>
      </c>
      <c r="D310" s="64" t="s">
        <v>17868</v>
      </c>
      <c r="E310" s="10" t="s">
        <v>17878</v>
      </c>
      <c r="G310" t="s">
        <v>19522</v>
      </c>
      <c r="H310" s="49" t="s">
        <v>13568</v>
      </c>
      <c r="J310" s="49" t="s">
        <v>13568</v>
      </c>
      <c r="K310" s="10" t="s">
        <v>19721</v>
      </c>
      <c r="L310">
        <v>60</v>
      </c>
    </row>
    <row r="311" spans="1:12" x14ac:dyDescent="0.3">
      <c r="A311" s="64" t="s">
        <v>17879</v>
      </c>
      <c r="B311" s="64" t="s">
        <v>17880</v>
      </c>
      <c r="C311" s="64" t="s">
        <v>17881</v>
      </c>
      <c r="D311" s="64" t="s">
        <v>17882</v>
      </c>
      <c r="E311" s="10" t="s">
        <v>17883</v>
      </c>
      <c r="G311" t="s">
        <v>19522</v>
      </c>
      <c r="H311" s="49" t="s">
        <v>13568</v>
      </c>
      <c r="J311" s="49" t="s">
        <v>13568</v>
      </c>
      <c r="K311" s="10" t="s">
        <v>19721</v>
      </c>
      <c r="L311">
        <v>170</v>
      </c>
    </row>
    <row r="312" spans="1:12" x14ac:dyDescent="0.3">
      <c r="A312" s="64" t="s">
        <v>17894</v>
      </c>
      <c r="B312" s="64" t="s">
        <v>17895</v>
      </c>
      <c r="C312" s="64" t="s">
        <v>17896</v>
      </c>
      <c r="D312" s="64" t="s">
        <v>14418</v>
      </c>
      <c r="E312" s="10" t="s">
        <v>17897</v>
      </c>
      <c r="G312" t="s">
        <v>19603</v>
      </c>
      <c r="H312" s="49" t="s">
        <v>13568</v>
      </c>
      <c r="J312" s="49"/>
      <c r="K312" s="10" t="s">
        <v>19721</v>
      </c>
      <c r="L312">
        <v>12</v>
      </c>
    </row>
    <row r="313" spans="1:12" x14ac:dyDescent="0.3">
      <c r="A313" s="64" t="s">
        <v>17908</v>
      </c>
      <c r="B313" s="64" t="s">
        <v>17909</v>
      </c>
      <c r="C313" s="64" t="s">
        <v>17910</v>
      </c>
      <c r="D313" s="64" t="s">
        <v>14423</v>
      </c>
      <c r="E313" s="10" t="s">
        <v>17911</v>
      </c>
      <c r="G313" t="s">
        <v>19603</v>
      </c>
      <c r="H313" s="49" t="s">
        <v>13568</v>
      </c>
      <c r="J313" s="49"/>
      <c r="K313" s="10" t="s">
        <v>19721</v>
      </c>
      <c r="L313">
        <v>4</v>
      </c>
    </row>
    <row r="314" spans="1:12" x14ac:dyDescent="0.3">
      <c r="A314" s="64" t="s">
        <v>17912</v>
      </c>
      <c r="B314" s="64" t="s">
        <v>17913</v>
      </c>
      <c r="C314" s="64" t="s">
        <v>17914</v>
      </c>
      <c r="D314" s="64" t="s">
        <v>14423</v>
      </c>
      <c r="E314" s="10" t="s">
        <v>17915</v>
      </c>
      <c r="G314" t="s">
        <v>19603</v>
      </c>
      <c r="H314" s="49" t="s">
        <v>13568</v>
      </c>
      <c r="J314" s="49"/>
      <c r="K314" s="10" t="s">
        <v>19721</v>
      </c>
      <c r="L314">
        <v>4</v>
      </c>
    </row>
    <row r="315" spans="1:12" x14ac:dyDescent="0.3">
      <c r="A315" s="64" t="s">
        <v>4816</v>
      </c>
      <c r="B315" s="64" t="s">
        <v>14256</v>
      </c>
      <c r="C315" s="64" t="s">
        <v>14257</v>
      </c>
      <c r="D315" s="64" t="s">
        <v>17916</v>
      </c>
      <c r="E315" s="10" t="s">
        <v>17917</v>
      </c>
      <c r="G315" t="s">
        <v>19522</v>
      </c>
      <c r="H315" s="49" t="s">
        <v>13568</v>
      </c>
      <c r="J315" s="49" t="s">
        <v>13568</v>
      </c>
      <c r="K315" s="10" t="s">
        <v>19721</v>
      </c>
      <c r="L315">
        <v>171</v>
      </c>
    </row>
    <row r="316" spans="1:12" x14ac:dyDescent="0.3">
      <c r="A316" s="64" t="s">
        <v>17918</v>
      </c>
      <c r="B316" s="64" t="s">
        <v>14256</v>
      </c>
      <c r="C316" s="64" t="s">
        <v>14257</v>
      </c>
      <c r="D316" s="64" t="s">
        <v>17919</v>
      </c>
      <c r="E316" s="10" t="s">
        <v>17920</v>
      </c>
      <c r="G316" t="s">
        <v>19534</v>
      </c>
      <c r="H316" s="49" t="s">
        <v>13568</v>
      </c>
      <c r="J316" s="49" t="s">
        <v>13568</v>
      </c>
      <c r="K316" s="10" t="s">
        <v>19721</v>
      </c>
      <c r="L316">
        <v>172</v>
      </c>
    </row>
    <row r="317" spans="1:12" x14ac:dyDescent="0.3">
      <c r="A317" s="64" t="s">
        <v>17921</v>
      </c>
      <c r="B317" s="64" t="s">
        <v>17922</v>
      </c>
      <c r="C317" s="64" t="s">
        <v>17923</v>
      </c>
      <c r="D317" s="64" t="s">
        <v>17924</v>
      </c>
      <c r="E317" s="10" t="s">
        <v>17925</v>
      </c>
      <c r="G317" t="s">
        <v>19534</v>
      </c>
      <c r="H317" s="49" t="s">
        <v>13568</v>
      </c>
      <c r="J317" s="49" t="s">
        <v>13568</v>
      </c>
      <c r="K317" s="10" t="s">
        <v>19721</v>
      </c>
      <c r="L317">
        <v>20</v>
      </c>
    </row>
    <row r="318" spans="1:12" x14ac:dyDescent="0.3">
      <c r="A318" s="64" t="s">
        <v>17926</v>
      </c>
      <c r="B318" s="64" t="s">
        <v>17927</v>
      </c>
      <c r="C318" s="64" t="s">
        <v>17928</v>
      </c>
      <c r="D318" s="64" t="s">
        <v>17929</v>
      </c>
      <c r="E318" s="10" t="s">
        <v>17930</v>
      </c>
      <c r="G318" t="s">
        <v>19522</v>
      </c>
      <c r="H318" s="49" t="s">
        <v>13568</v>
      </c>
      <c r="J318" s="49" t="s">
        <v>13568</v>
      </c>
      <c r="K318" s="10" t="s">
        <v>19721</v>
      </c>
      <c r="L318">
        <v>21</v>
      </c>
    </row>
    <row r="319" spans="1:12" x14ac:dyDescent="0.3">
      <c r="A319" s="64" t="s">
        <v>4625</v>
      </c>
      <c r="B319" s="64" t="s">
        <v>17944</v>
      </c>
      <c r="C319" s="64" t="s">
        <v>17945</v>
      </c>
      <c r="D319" s="64" t="s">
        <v>14884</v>
      </c>
      <c r="E319" s="10" t="s">
        <v>17946</v>
      </c>
      <c r="G319" t="s">
        <v>19522</v>
      </c>
      <c r="H319" s="49" t="s">
        <v>13568</v>
      </c>
      <c r="J319" s="49"/>
      <c r="K319" s="10" t="s">
        <v>19721</v>
      </c>
      <c r="L319">
        <v>88</v>
      </c>
    </row>
    <row r="320" spans="1:12" x14ac:dyDescent="0.3">
      <c r="A320" s="64" t="s">
        <v>17947</v>
      </c>
      <c r="B320" s="64" t="s">
        <v>17948</v>
      </c>
      <c r="C320" s="64" t="s">
        <v>17949</v>
      </c>
      <c r="D320" s="64" t="s">
        <v>17950</v>
      </c>
      <c r="E320" s="10" t="s">
        <v>17951</v>
      </c>
      <c r="G320" t="s">
        <v>19534</v>
      </c>
      <c r="H320" s="49" t="s">
        <v>13568</v>
      </c>
      <c r="K320" s="10" t="s">
        <v>19724</v>
      </c>
      <c r="L320">
        <v>175</v>
      </c>
    </row>
    <row r="321" spans="1:12" x14ac:dyDescent="0.3">
      <c r="A321" s="64" t="s">
        <v>4648</v>
      </c>
      <c r="B321" s="64" t="s">
        <v>17965</v>
      </c>
      <c r="C321" s="64" t="s">
        <v>17966</v>
      </c>
      <c r="D321" s="64" t="s">
        <v>17924</v>
      </c>
      <c r="E321" s="10" t="s">
        <v>17967</v>
      </c>
      <c r="G321" t="s">
        <v>19534</v>
      </c>
      <c r="H321" s="49" t="s">
        <v>13568</v>
      </c>
      <c r="J321" s="49" t="s">
        <v>13568</v>
      </c>
      <c r="K321" s="10" t="s">
        <v>19724</v>
      </c>
      <c r="L321">
        <v>20</v>
      </c>
    </row>
    <row r="322" spans="1:12" x14ac:dyDescent="0.3">
      <c r="A322" s="64" t="s">
        <v>17971</v>
      </c>
      <c r="B322" s="64" t="s">
        <v>17972</v>
      </c>
      <c r="C322" s="64" t="s">
        <v>17973</v>
      </c>
      <c r="D322" s="64" t="s">
        <v>17974</v>
      </c>
      <c r="E322" s="10" t="s">
        <v>17975</v>
      </c>
      <c r="G322" t="s">
        <v>19522</v>
      </c>
      <c r="H322" s="49" t="s">
        <v>13568</v>
      </c>
      <c r="J322" s="49" t="s">
        <v>13568</v>
      </c>
      <c r="K322" s="10" t="s">
        <v>19724</v>
      </c>
      <c r="L322">
        <v>21</v>
      </c>
    </row>
    <row r="323" spans="1:12" x14ac:dyDescent="0.3">
      <c r="A323" s="64" t="s">
        <v>18042</v>
      </c>
      <c r="B323" s="64" t="s">
        <v>18043</v>
      </c>
      <c r="C323" s="64" t="s">
        <v>18044</v>
      </c>
      <c r="D323" s="64" t="s">
        <v>17924</v>
      </c>
      <c r="E323" s="10" t="s">
        <v>18045</v>
      </c>
      <c r="G323" t="s">
        <v>19534</v>
      </c>
      <c r="H323" s="49" t="s">
        <v>13568</v>
      </c>
      <c r="K323" s="10" t="s">
        <v>19724</v>
      </c>
      <c r="L323">
        <v>20</v>
      </c>
    </row>
    <row r="324" spans="1:12" x14ac:dyDescent="0.3">
      <c r="A324" s="64" t="s">
        <v>18046</v>
      </c>
      <c r="B324" s="64" t="s">
        <v>18047</v>
      </c>
      <c r="C324" s="64" t="s">
        <v>18048</v>
      </c>
      <c r="D324" s="64" t="s">
        <v>17929</v>
      </c>
      <c r="E324" s="10" t="s">
        <v>18049</v>
      </c>
      <c r="G324" t="s">
        <v>19534</v>
      </c>
      <c r="H324" s="49" t="s">
        <v>13568</v>
      </c>
      <c r="K324" s="10" t="s">
        <v>19725</v>
      </c>
      <c r="L324">
        <v>21</v>
      </c>
    </row>
    <row r="325" spans="1:12" x14ac:dyDescent="0.3">
      <c r="A325" s="64" t="s">
        <v>4656</v>
      </c>
      <c r="B325" s="64" t="s">
        <v>18050</v>
      </c>
      <c r="C325" s="65" t="s">
        <v>19726</v>
      </c>
      <c r="D325" s="64" t="s">
        <v>17636</v>
      </c>
      <c r="E325" s="10" t="s">
        <v>18052</v>
      </c>
      <c r="G325" t="s">
        <v>14110</v>
      </c>
      <c r="H325" s="49" t="s">
        <v>13568</v>
      </c>
      <c r="J325" s="49" t="s">
        <v>13568</v>
      </c>
      <c r="K325" s="10" t="s">
        <v>19725</v>
      </c>
      <c r="L325">
        <v>9</v>
      </c>
    </row>
    <row r="326" spans="1:12" x14ac:dyDescent="0.3">
      <c r="A326" s="64" t="s">
        <v>4658</v>
      </c>
      <c r="B326" s="64" t="s">
        <v>18058</v>
      </c>
      <c r="C326" s="65" t="s">
        <v>19727</v>
      </c>
      <c r="D326" s="64" t="s">
        <v>17636</v>
      </c>
      <c r="E326" s="10" t="s">
        <v>18060</v>
      </c>
      <c r="G326" t="s">
        <v>14110</v>
      </c>
      <c r="H326" s="49" t="s">
        <v>13568</v>
      </c>
      <c r="J326" s="49" t="s">
        <v>13568</v>
      </c>
      <c r="K326" s="10" t="s">
        <v>19724</v>
      </c>
      <c r="L326">
        <v>9</v>
      </c>
    </row>
    <row r="327" spans="1:12" x14ac:dyDescent="0.3">
      <c r="A327" s="64" t="s">
        <v>4664</v>
      </c>
      <c r="B327" s="64" t="s">
        <v>18067</v>
      </c>
      <c r="C327" s="64" t="s">
        <v>18068</v>
      </c>
      <c r="D327" s="64" t="s">
        <v>17636</v>
      </c>
      <c r="E327" s="10" t="s">
        <v>18052</v>
      </c>
      <c r="G327" t="s">
        <v>19534</v>
      </c>
      <c r="H327" s="49" t="s">
        <v>13568</v>
      </c>
      <c r="K327" s="10" t="s">
        <v>19724</v>
      </c>
      <c r="L327">
        <v>9</v>
      </c>
    </row>
    <row r="328" spans="1:12" x14ac:dyDescent="0.3">
      <c r="A328" s="64" t="s">
        <v>4666</v>
      </c>
      <c r="B328" s="64" t="s">
        <v>18071</v>
      </c>
      <c r="C328" s="64" t="s">
        <v>18072</v>
      </c>
      <c r="D328" s="64" t="s">
        <v>17636</v>
      </c>
      <c r="E328" s="10" t="s">
        <v>18060</v>
      </c>
      <c r="G328" t="s">
        <v>19534</v>
      </c>
      <c r="H328" s="49" t="s">
        <v>13568</v>
      </c>
      <c r="K328" s="10" t="s">
        <v>19724</v>
      </c>
      <c r="L328">
        <v>9</v>
      </c>
    </row>
    <row r="329" spans="1:12" x14ac:dyDescent="0.3">
      <c r="A329" s="64" t="s">
        <v>18130</v>
      </c>
      <c r="B329" s="64" t="s">
        <v>18131</v>
      </c>
      <c r="C329" s="64" t="s">
        <v>18132</v>
      </c>
      <c r="D329" s="64" t="s">
        <v>18133</v>
      </c>
      <c r="E329" s="2" t="s">
        <v>18134</v>
      </c>
      <c r="G329" t="s">
        <v>19522</v>
      </c>
      <c r="H329" s="49"/>
      <c r="J329" s="49" t="s">
        <v>13568</v>
      </c>
      <c r="K329" s="10" t="s">
        <v>19724</v>
      </c>
      <c r="L329">
        <v>63</v>
      </c>
    </row>
    <row r="330" spans="1:12" x14ac:dyDescent="0.3">
      <c r="A330" s="64" t="s">
        <v>18135</v>
      </c>
      <c r="B330" s="64" t="s">
        <v>18131</v>
      </c>
      <c r="C330" s="64" t="s">
        <v>18132</v>
      </c>
      <c r="D330" s="64" t="s">
        <v>18133</v>
      </c>
      <c r="E330" s="2" t="s">
        <v>18136</v>
      </c>
      <c r="G330" t="s">
        <v>19522</v>
      </c>
      <c r="H330" s="49"/>
      <c r="J330" s="49" t="s">
        <v>13568</v>
      </c>
      <c r="K330" s="10" t="s">
        <v>19725</v>
      </c>
      <c r="L330">
        <v>63</v>
      </c>
    </row>
    <row r="331" spans="1:12" x14ac:dyDescent="0.3">
      <c r="A331" s="64" t="s">
        <v>18137</v>
      </c>
      <c r="B331" s="64" t="s">
        <v>18138</v>
      </c>
      <c r="C331" s="64" t="s">
        <v>18139</v>
      </c>
      <c r="D331" s="64" t="s">
        <v>18140</v>
      </c>
      <c r="E331" s="2" t="s">
        <v>18141</v>
      </c>
      <c r="G331" t="s">
        <v>19522</v>
      </c>
      <c r="H331" s="49"/>
      <c r="J331" s="49" t="s">
        <v>13568</v>
      </c>
      <c r="K331" s="10" t="s">
        <v>19725</v>
      </c>
      <c r="L331">
        <v>64</v>
      </c>
    </row>
    <row r="332" spans="1:12" x14ac:dyDescent="0.3">
      <c r="A332" s="64" t="s">
        <v>18142</v>
      </c>
      <c r="B332" s="64" t="s">
        <v>18138</v>
      </c>
      <c r="C332" s="64" t="s">
        <v>18139</v>
      </c>
      <c r="D332" s="64" t="s">
        <v>18140</v>
      </c>
      <c r="E332" s="2" t="s">
        <v>18143</v>
      </c>
      <c r="G332" t="s">
        <v>19522</v>
      </c>
      <c r="H332" s="49"/>
      <c r="J332" s="49" t="s">
        <v>13568</v>
      </c>
      <c r="K332" s="10" t="s">
        <v>19728</v>
      </c>
      <c r="L332">
        <v>64</v>
      </c>
    </row>
    <row r="333" spans="1:12" x14ac:dyDescent="0.3">
      <c r="A333" s="64" t="s">
        <v>18147</v>
      </c>
      <c r="B333" s="64" t="s">
        <v>15348</v>
      </c>
      <c r="C333" s="64" t="s">
        <v>15349</v>
      </c>
      <c r="D333" s="64" t="s">
        <v>18148</v>
      </c>
      <c r="E333" s="10" t="s">
        <v>19729</v>
      </c>
      <c r="G333" t="s">
        <v>13567</v>
      </c>
      <c r="H333" s="49" t="s">
        <v>13616</v>
      </c>
      <c r="J333" s="49" t="s">
        <v>13616</v>
      </c>
      <c r="K333" s="10" t="s">
        <v>19730</v>
      </c>
      <c r="L333">
        <v>65</v>
      </c>
    </row>
    <row r="334" spans="1:12" x14ac:dyDescent="0.3">
      <c r="A334" s="64" t="s">
        <v>18150</v>
      </c>
      <c r="B334" s="64" t="s">
        <v>15348</v>
      </c>
      <c r="C334" s="64" t="s">
        <v>15349</v>
      </c>
      <c r="D334" s="64" t="s">
        <v>18148</v>
      </c>
      <c r="E334" s="10" t="s">
        <v>18151</v>
      </c>
      <c r="G334" t="s">
        <v>13567</v>
      </c>
      <c r="H334" s="49" t="s">
        <v>13616</v>
      </c>
      <c r="J334" s="49" t="s">
        <v>13616</v>
      </c>
      <c r="K334" s="10" t="s">
        <v>19731</v>
      </c>
      <c r="L334">
        <v>65</v>
      </c>
    </row>
    <row r="335" spans="1:12" x14ac:dyDescent="0.3">
      <c r="A335" s="64" t="s">
        <v>15347</v>
      </c>
      <c r="B335" s="64" t="s">
        <v>15348</v>
      </c>
      <c r="C335" s="64" t="s">
        <v>15349</v>
      </c>
      <c r="D335" s="64" t="s">
        <v>15350</v>
      </c>
      <c r="E335" s="2" t="s">
        <v>15351</v>
      </c>
      <c r="G335" t="s">
        <v>13567</v>
      </c>
      <c r="J335" s="49" t="s">
        <v>13616</v>
      </c>
      <c r="K335" s="10" t="s">
        <v>19730</v>
      </c>
      <c r="L335">
        <v>66</v>
      </c>
    </row>
    <row r="336" spans="1:12" x14ac:dyDescent="0.3">
      <c r="A336" s="64" t="s">
        <v>15352</v>
      </c>
      <c r="B336" s="64" t="s">
        <v>15348</v>
      </c>
      <c r="C336" s="64" t="s">
        <v>15349</v>
      </c>
      <c r="D336" s="64" t="s">
        <v>15350</v>
      </c>
      <c r="E336" s="2" t="s">
        <v>15353</v>
      </c>
      <c r="G336" t="s">
        <v>13567</v>
      </c>
      <c r="J336" s="49" t="s">
        <v>13616</v>
      </c>
      <c r="K336" s="10" t="s">
        <v>19731</v>
      </c>
      <c r="L336">
        <v>66</v>
      </c>
    </row>
    <row r="337" spans="1:12" x14ac:dyDescent="0.3">
      <c r="A337" s="64" t="s">
        <v>18152</v>
      </c>
      <c r="B337" s="64" t="s">
        <v>18153</v>
      </c>
      <c r="C337" s="64" t="s">
        <v>18154</v>
      </c>
      <c r="D337" s="64" t="s">
        <v>18155</v>
      </c>
      <c r="E337" s="10" t="s">
        <v>18156</v>
      </c>
      <c r="G337" t="s">
        <v>13567</v>
      </c>
      <c r="H337" s="49" t="s">
        <v>13616</v>
      </c>
      <c r="J337" s="49" t="s">
        <v>13616</v>
      </c>
      <c r="K337" s="10" t="s">
        <v>19730</v>
      </c>
      <c r="L337">
        <v>10</v>
      </c>
    </row>
    <row r="338" spans="1:12" x14ac:dyDescent="0.3">
      <c r="A338" s="64" t="s">
        <v>18157</v>
      </c>
      <c r="B338" s="64" t="s">
        <v>18153</v>
      </c>
      <c r="C338" s="64" t="s">
        <v>18154</v>
      </c>
      <c r="D338" s="64" t="s">
        <v>18155</v>
      </c>
      <c r="E338" s="10" t="s">
        <v>18158</v>
      </c>
      <c r="G338" t="s">
        <v>13567</v>
      </c>
      <c r="H338" s="49" t="s">
        <v>13616</v>
      </c>
      <c r="J338" s="49" t="s">
        <v>13616</v>
      </c>
      <c r="K338" s="10" t="s">
        <v>19661</v>
      </c>
      <c r="L338">
        <v>10</v>
      </c>
    </row>
    <row r="339" spans="1:12" x14ac:dyDescent="0.3">
      <c r="A339" s="64" t="s">
        <v>18159</v>
      </c>
      <c r="B339" s="64" t="s">
        <v>18160</v>
      </c>
      <c r="C339" s="64" t="s">
        <v>18161</v>
      </c>
      <c r="D339" s="64" t="s">
        <v>18155</v>
      </c>
      <c r="E339" s="10" t="s">
        <v>18162</v>
      </c>
      <c r="G339" t="s">
        <v>13567</v>
      </c>
      <c r="H339" s="49" t="s">
        <v>13616</v>
      </c>
      <c r="J339" s="49" t="s">
        <v>13616</v>
      </c>
      <c r="K339" s="10" t="s">
        <v>19661</v>
      </c>
      <c r="L339">
        <v>10</v>
      </c>
    </row>
    <row r="340" spans="1:12" x14ac:dyDescent="0.3">
      <c r="A340" s="64" t="s">
        <v>18163</v>
      </c>
      <c r="B340" s="64" t="s">
        <v>18160</v>
      </c>
      <c r="C340" s="64" t="s">
        <v>18161</v>
      </c>
      <c r="D340" s="64" t="s">
        <v>18155</v>
      </c>
      <c r="E340" s="10" t="s">
        <v>18164</v>
      </c>
      <c r="G340" t="s">
        <v>13567</v>
      </c>
      <c r="H340" s="49" t="s">
        <v>13616</v>
      </c>
      <c r="J340" s="49" t="s">
        <v>13616</v>
      </c>
      <c r="K340" s="10" t="s">
        <v>19732</v>
      </c>
      <c r="L340">
        <v>10</v>
      </c>
    </row>
    <row r="341" spans="1:12" x14ac:dyDescent="0.3">
      <c r="A341" s="64" t="s">
        <v>18165</v>
      </c>
      <c r="B341" s="64" t="s">
        <v>18160</v>
      </c>
      <c r="C341" s="64" t="s">
        <v>18161</v>
      </c>
      <c r="D341" s="64" t="s">
        <v>18155</v>
      </c>
      <c r="E341" s="10" t="s">
        <v>18166</v>
      </c>
      <c r="G341" t="s">
        <v>13567</v>
      </c>
      <c r="H341" s="49" t="s">
        <v>13616</v>
      </c>
      <c r="J341" s="49" t="s">
        <v>13616</v>
      </c>
      <c r="K341" s="10" t="s">
        <v>19733</v>
      </c>
      <c r="L341">
        <v>10</v>
      </c>
    </row>
    <row r="342" spans="1:12" x14ac:dyDescent="0.3">
      <c r="A342" s="64" t="s">
        <v>18199</v>
      </c>
      <c r="B342" s="64" t="s">
        <v>17145</v>
      </c>
      <c r="C342" s="64" t="s">
        <v>17146</v>
      </c>
      <c r="D342" s="64" t="s">
        <v>18200</v>
      </c>
      <c r="E342" s="10" t="s">
        <v>18201</v>
      </c>
      <c r="G342" t="s">
        <v>14110</v>
      </c>
      <c r="H342" s="49" t="s">
        <v>13568</v>
      </c>
      <c r="J342" s="49" t="s">
        <v>13568</v>
      </c>
      <c r="K342" s="10" t="s">
        <v>19734</v>
      </c>
      <c r="L342">
        <v>181</v>
      </c>
    </row>
    <row r="343" spans="1:12" x14ac:dyDescent="0.3">
      <c r="A343" s="64" t="s">
        <v>18202</v>
      </c>
      <c r="B343" s="64" t="s">
        <v>17145</v>
      </c>
      <c r="C343" s="64" t="s">
        <v>17146</v>
      </c>
      <c r="D343" s="64" t="s">
        <v>14108</v>
      </c>
      <c r="E343" s="10" t="s">
        <v>18203</v>
      </c>
      <c r="G343" t="s">
        <v>14110</v>
      </c>
      <c r="H343" s="49" t="s">
        <v>13568</v>
      </c>
      <c r="J343" s="49" t="s">
        <v>13568</v>
      </c>
      <c r="K343" s="10" t="s">
        <v>19735</v>
      </c>
      <c r="L343">
        <v>5</v>
      </c>
    </row>
    <row r="344" spans="1:12" x14ac:dyDescent="0.3">
      <c r="A344" s="64" t="s">
        <v>18207</v>
      </c>
      <c r="B344" s="64" t="s">
        <v>17127</v>
      </c>
      <c r="C344" s="64" t="s">
        <v>17128</v>
      </c>
      <c r="D344" s="64" t="s">
        <v>18208</v>
      </c>
      <c r="E344" s="10" t="s">
        <v>18209</v>
      </c>
      <c r="G344" t="s">
        <v>19522</v>
      </c>
      <c r="H344" s="49" t="s">
        <v>13568</v>
      </c>
      <c r="J344" s="49"/>
      <c r="K344" s="10" t="s">
        <v>19735</v>
      </c>
      <c r="L344">
        <v>68</v>
      </c>
    </row>
    <row r="345" spans="1:12" x14ac:dyDescent="0.3">
      <c r="A345" s="64" t="s">
        <v>18204</v>
      </c>
      <c r="B345" s="64" t="s">
        <v>17127</v>
      </c>
      <c r="C345" s="64" t="s">
        <v>17128</v>
      </c>
      <c r="D345" s="64" t="s">
        <v>18205</v>
      </c>
      <c r="E345" s="10" t="s">
        <v>18206</v>
      </c>
      <c r="G345" t="s">
        <v>19522</v>
      </c>
      <c r="H345" s="49" t="s">
        <v>13568</v>
      </c>
      <c r="J345" s="49"/>
      <c r="K345" s="10" t="s">
        <v>19736</v>
      </c>
      <c r="L345">
        <v>23</v>
      </c>
    </row>
    <row r="346" spans="1:12" x14ac:dyDescent="0.3">
      <c r="A346" s="64" t="s">
        <v>18241</v>
      </c>
      <c r="B346" s="64" t="s">
        <v>15280</v>
      </c>
      <c r="C346" s="64" t="s">
        <v>15281</v>
      </c>
      <c r="D346" s="64" t="s">
        <v>14108</v>
      </c>
      <c r="E346" s="10" t="s">
        <v>15283</v>
      </c>
      <c r="G346" t="s">
        <v>14110</v>
      </c>
      <c r="H346" s="49" t="s">
        <v>13568</v>
      </c>
      <c r="J346" s="49" t="s">
        <v>13568</v>
      </c>
      <c r="K346" s="10" t="s">
        <v>19736</v>
      </c>
      <c r="L346">
        <v>5</v>
      </c>
    </row>
    <row r="347" spans="1:12" x14ac:dyDescent="0.3">
      <c r="A347" s="64" t="s">
        <v>18242</v>
      </c>
      <c r="B347" s="64" t="s">
        <v>16005</v>
      </c>
      <c r="C347" s="64" t="s">
        <v>16006</v>
      </c>
      <c r="D347" s="64" t="s">
        <v>18205</v>
      </c>
      <c r="E347" s="10" t="s">
        <v>18206</v>
      </c>
      <c r="G347" t="s">
        <v>19522</v>
      </c>
      <c r="H347" s="49" t="s">
        <v>13568</v>
      </c>
      <c r="J347" s="49"/>
      <c r="K347" s="10" t="s">
        <v>19737</v>
      </c>
      <c r="L347">
        <v>23</v>
      </c>
    </row>
    <row r="348" spans="1:12" x14ac:dyDescent="0.3">
      <c r="A348" s="64" t="s">
        <v>18243</v>
      </c>
      <c r="B348" s="64" t="s">
        <v>15275</v>
      </c>
      <c r="C348" s="64" t="s">
        <v>15276</v>
      </c>
      <c r="D348" s="64" t="s">
        <v>14108</v>
      </c>
      <c r="E348" s="10" t="s">
        <v>15278</v>
      </c>
      <c r="G348" t="s">
        <v>14110</v>
      </c>
      <c r="H348" s="49" t="s">
        <v>13568</v>
      </c>
      <c r="J348" s="49" t="s">
        <v>13568</v>
      </c>
      <c r="K348" s="10" t="s">
        <v>19738</v>
      </c>
      <c r="L348">
        <v>5</v>
      </c>
    </row>
    <row r="349" spans="1:12" x14ac:dyDescent="0.3">
      <c r="A349" s="64" t="s">
        <v>18244</v>
      </c>
      <c r="B349" s="64" t="s">
        <v>16002</v>
      </c>
      <c r="C349" s="64" t="s">
        <v>16003</v>
      </c>
      <c r="D349" s="64" t="s">
        <v>18205</v>
      </c>
      <c r="E349" s="10" t="s">
        <v>18206</v>
      </c>
      <c r="G349" t="s">
        <v>19522</v>
      </c>
      <c r="H349" s="49" t="s">
        <v>13568</v>
      </c>
      <c r="J349" s="49"/>
      <c r="K349" s="10" t="s">
        <v>19731</v>
      </c>
      <c r="L349">
        <v>23</v>
      </c>
    </row>
    <row r="350" spans="1:12" x14ac:dyDescent="0.3">
      <c r="A350" s="64" t="s">
        <v>18250</v>
      </c>
      <c r="B350" s="64" t="s">
        <v>18251</v>
      </c>
      <c r="C350" s="65" t="s">
        <v>19739</v>
      </c>
      <c r="D350" s="64" t="s">
        <v>14529</v>
      </c>
      <c r="E350" s="10" t="s">
        <v>18253</v>
      </c>
      <c r="G350" t="s">
        <v>19522</v>
      </c>
      <c r="H350" s="49" t="s">
        <v>13568</v>
      </c>
      <c r="J350" s="49" t="s">
        <v>13616</v>
      </c>
      <c r="K350" s="10" t="s">
        <v>19738</v>
      </c>
      <c r="L350">
        <v>3</v>
      </c>
    </row>
    <row r="351" spans="1:12" x14ac:dyDescent="0.3">
      <c r="A351" s="64" t="s">
        <v>18254</v>
      </c>
      <c r="B351" s="64" t="s">
        <v>18255</v>
      </c>
      <c r="C351" s="65" t="s">
        <v>19740</v>
      </c>
      <c r="D351" s="64" t="s">
        <v>14529</v>
      </c>
      <c r="E351" s="10" t="s">
        <v>18257</v>
      </c>
      <c r="G351" t="s">
        <v>19522</v>
      </c>
      <c r="H351" s="49" t="s">
        <v>13568</v>
      </c>
      <c r="J351" s="49" t="s">
        <v>13616</v>
      </c>
      <c r="K351" s="10" t="s">
        <v>19731</v>
      </c>
      <c r="L351">
        <v>3</v>
      </c>
    </row>
    <row r="352" spans="1:12" x14ac:dyDescent="0.3">
      <c r="A352" s="64" t="s">
        <v>18258</v>
      </c>
      <c r="B352" s="64" t="s">
        <v>18259</v>
      </c>
      <c r="C352" s="64" t="s">
        <v>18260</v>
      </c>
      <c r="D352" s="64" t="s">
        <v>18261</v>
      </c>
      <c r="E352" s="10" t="s">
        <v>18253</v>
      </c>
      <c r="G352" t="s">
        <v>19534</v>
      </c>
      <c r="H352" s="49" t="s">
        <v>13568</v>
      </c>
      <c r="K352" s="10" t="s">
        <v>19741</v>
      </c>
      <c r="L352">
        <v>70</v>
      </c>
    </row>
    <row r="353" spans="1:12" x14ac:dyDescent="0.3">
      <c r="A353" s="64" t="s">
        <v>18262</v>
      </c>
      <c r="B353" s="64" t="s">
        <v>18263</v>
      </c>
      <c r="C353" s="64" t="s">
        <v>18264</v>
      </c>
      <c r="D353" s="64" t="s">
        <v>18261</v>
      </c>
      <c r="E353" s="10" t="s">
        <v>18257</v>
      </c>
      <c r="G353" t="s">
        <v>19534</v>
      </c>
      <c r="H353" s="49" t="s">
        <v>13568</v>
      </c>
      <c r="K353" s="10" t="s">
        <v>19731</v>
      </c>
      <c r="L353">
        <v>70</v>
      </c>
    </row>
    <row r="354" spans="1:12" x14ac:dyDescent="0.3">
      <c r="A354" s="65" t="s">
        <v>19742</v>
      </c>
      <c r="B354" s="64" t="s">
        <v>18324</v>
      </c>
      <c r="C354" s="64" t="s">
        <v>18325</v>
      </c>
      <c r="D354" s="65" t="s">
        <v>19743</v>
      </c>
      <c r="E354" s="2" t="s">
        <v>18272</v>
      </c>
      <c r="G354" t="s">
        <v>19522</v>
      </c>
      <c r="H354" s="49"/>
      <c r="J354" s="49" t="s">
        <v>13568</v>
      </c>
      <c r="K354" s="10" t="s">
        <v>19744</v>
      </c>
      <c r="L354">
        <v>185</v>
      </c>
    </row>
    <row r="355" spans="1:12" x14ac:dyDescent="0.3">
      <c r="A355" s="65" t="s">
        <v>19745</v>
      </c>
      <c r="B355" s="64" t="s">
        <v>18324</v>
      </c>
      <c r="C355" s="64" t="s">
        <v>18325</v>
      </c>
      <c r="D355" s="65" t="s">
        <v>19746</v>
      </c>
      <c r="E355" s="2" t="s">
        <v>18269</v>
      </c>
      <c r="G355" t="s">
        <v>19522</v>
      </c>
      <c r="H355" s="49"/>
      <c r="J355" s="49" t="s">
        <v>13568</v>
      </c>
      <c r="K355" s="10" t="s">
        <v>19698</v>
      </c>
      <c r="L355">
        <v>186</v>
      </c>
    </row>
    <row r="356" spans="1:12" x14ac:dyDescent="0.3">
      <c r="A356" s="65" t="s">
        <v>19747</v>
      </c>
      <c r="B356" s="64" t="s">
        <v>18324</v>
      </c>
      <c r="C356" s="64" t="s">
        <v>18325</v>
      </c>
      <c r="D356" s="65" t="s">
        <v>19748</v>
      </c>
      <c r="E356" s="2" t="s">
        <v>18275</v>
      </c>
      <c r="G356" t="s">
        <v>19522</v>
      </c>
      <c r="H356" s="49"/>
      <c r="J356" s="49" t="s">
        <v>13568</v>
      </c>
      <c r="K356" s="10" t="s">
        <v>19698</v>
      </c>
      <c r="L356">
        <v>187</v>
      </c>
    </row>
    <row r="357" spans="1:12" x14ac:dyDescent="0.3">
      <c r="A357" s="65" t="s">
        <v>19749</v>
      </c>
      <c r="B357" s="64" t="s">
        <v>18337</v>
      </c>
      <c r="C357" s="64" t="s">
        <v>18338</v>
      </c>
      <c r="D357" s="65" t="s">
        <v>19750</v>
      </c>
      <c r="E357" s="2" t="s">
        <v>18272</v>
      </c>
      <c r="G357" t="s">
        <v>19522</v>
      </c>
      <c r="H357" s="49"/>
      <c r="J357" s="49" t="s">
        <v>13568</v>
      </c>
      <c r="K357" s="10" t="s">
        <v>19751</v>
      </c>
      <c r="L357">
        <v>188</v>
      </c>
    </row>
    <row r="358" spans="1:12" x14ac:dyDescent="0.3">
      <c r="A358" s="65" t="s">
        <v>19752</v>
      </c>
      <c r="B358" s="64" t="s">
        <v>18337</v>
      </c>
      <c r="C358" s="64" t="s">
        <v>18338</v>
      </c>
      <c r="D358" s="65" t="s">
        <v>19753</v>
      </c>
      <c r="E358" s="2" t="s">
        <v>18269</v>
      </c>
      <c r="G358" t="s">
        <v>19522</v>
      </c>
      <c r="H358" s="49"/>
      <c r="J358" s="49" t="s">
        <v>13568</v>
      </c>
      <c r="K358" s="10" t="s">
        <v>19698</v>
      </c>
      <c r="L358">
        <v>189</v>
      </c>
    </row>
    <row r="359" spans="1:12" x14ac:dyDescent="0.3">
      <c r="A359" s="65" t="s">
        <v>19754</v>
      </c>
      <c r="B359" s="64" t="s">
        <v>18337</v>
      </c>
      <c r="C359" s="64" t="s">
        <v>18338</v>
      </c>
      <c r="D359" s="65" t="s">
        <v>19755</v>
      </c>
      <c r="E359" s="2" t="s">
        <v>18275</v>
      </c>
      <c r="G359" t="s">
        <v>19522</v>
      </c>
      <c r="H359" s="49"/>
      <c r="J359" s="49" t="s">
        <v>13568</v>
      </c>
      <c r="K359" s="10" t="s">
        <v>19698</v>
      </c>
      <c r="L359">
        <v>190</v>
      </c>
    </row>
    <row r="360" spans="1:12" x14ac:dyDescent="0.3">
      <c r="A360" s="64" t="s">
        <v>18379</v>
      </c>
      <c r="B360" s="64" t="s">
        <v>18380</v>
      </c>
      <c r="C360" s="64" t="s">
        <v>18381</v>
      </c>
      <c r="D360" s="64" t="s">
        <v>18382</v>
      </c>
      <c r="E360" s="10" t="s">
        <v>18383</v>
      </c>
      <c r="G360" t="s">
        <v>13567</v>
      </c>
      <c r="H360" s="49" t="s">
        <v>13616</v>
      </c>
      <c r="J360" s="49" t="s">
        <v>13616</v>
      </c>
      <c r="K360" s="2" t="s">
        <v>19756</v>
      </c>
      <c r="L360">
        <v>71</v>
      </c>
    </row>
    <row r="361" spans="1:12" x14ac:dyDescent="0.3">
      <c r="A361" s="64" t="s">
        <v>18384</v>
      </c>
      <c r="B361" s="64" t="s">
        <v>18385</v>
      </c>
      <c r="C361" s="64" t="s">
        <v>18386</v>
      </c>
      <c r="D361" s="64" t="s">
        <v>18382</v>
      </c>
      <c r="E361" s="10" t="s">
        <v>18383</v>
      </c>
      <c r="G361" t="s">
        <v>13567</v>
      </c>
      <c r="H361" s="49" t="s">
        <v>13616</v>
      </c>
      <c r="J361" s="49" t="s">
        <v>13616</v>
      </c>
      <c r="K361" s="2" t="s">
        <v>19757</v>
      </c>
      <c r="L361">
        <v>71</v>
      </c>
    </row>
    <row r="362" spans="1:12" x14ac:dyDescent="0.3">
      <c r="A362" s="64" t="s">
        <v>18426</v>
      </c>
      <c r="B362" s="64" t="s">
        <v>18427</v>
      </c>
      <c r="C362" s="64" t="s">
        <v>18428</v>
      </c>
      <c r="D362" s="64" t="s">
        <v>18429</v>
      </c>
      <c r="E362" s="10" t="s">
        <v>18430</v>
      </c>
      <c r="G362" t="s">
        <v>19534</v>
      </c>
      <c r="H362" s="49" t="s">
        <v>13568</v>
      </c>
      <c r="K362" s="2" t="s">
        <v>19758</v>
      </c>
      <c r="L362">
        <v>192</v>
      </c>
    </row>
    <row r="363" spans="1:12" x14ac:dyDescent="0.3">
      <c r="A363" s="64" t="s">
        <v>18437</v>
      </c>
      <c r="B363" s="64" t="s">
        <v>18438</v>
      </c>
      <c r="C363" s="64" t="s">
        <v>18439</v>
      </c>
      <c r="D363" s="64" t="s">
        <v>18440</v>
      </c>
      <c r="E363" s="10" t="s">
        <v>18441</v>
      </c>
      <c r="G363" t="s">
        <v>19534</v>
      </c>
      <c r="H363" s="49" t="s">
        <v>13568</v>
      </c>
      <c r="K363" s="2" t="s">
        <v>19759</v>
      </c>
      <c r="L363">
        <v>193</v>
      </c>
    </row>
    <row r="364" spans="1:12" x14ac:dyDescent="0.3">
      <c r="A364" s="64" t="s">
        <v>18442</v>
      </c>
      <c r="B364" s="64" t="s">
        <v>18443</v>
      </c>
      <c r="C364" s="64" t="s">
        <v>18444</v>
      </c>
      <c r="D364" s="64" t="s">
        <v>18445</v>
      </c>
      <c r="E364" s="10" t="s">
        <v>18446</v>
      </c>
      <c r="G364" t="s">
        <v>19522</v>
      </c>
      <c r="H364" s="49" t="s">
        <v>13568</v>
      </c>
      <c r="J364" s="49"/>
      <c r="K364" s="2" t="s">
        <v>19760</v>
      </c>
      <c r="L364">
        <v>194</v>
      </c>
    </row>
    <row r="365" spans="1:12" x14ac:dyDescent="0.3">
      <c r="A365" s="64" t="s">
        <v>18447</v>
      </c>
      <c r="B365" s="64" t="s">
        <v>18448</v>
      </c>
      <c r="C365" s="64" t="s">
        <v>18449</v>
      </c>
      <c r="D365" s="64" t="s">
        <v>18450</v>
      </c>
      <c r="E365" s="10" t="s">
        <v>18451</v>
      </c>
      <c r="G365" t="s">
        <v>19534</v>
      </c>
      <c r="H365" s="49" t="s">
        <v>13568</v>
      </c>
      <c r="K365" s="2" t="s">
        <v>19761</v>
      </c>
      <c r="L365">
        <v>195</v>
      </c>
    </row>
    <row r="366" spans="1:12" x14ac:dyDescent="0.3">
      <c r="A366" s="64" t="s">
        <v>18594</v>
      </c>
      <c r="B366" s="64" t="s">
        <v>16502</v>
      </c>
      <c r="C366" s="64" t="s">
        <v>16503</v>
      </c>
      <c r="D366" s="64" t="s">
        <v>18595</v>
      </c>
      <c r="E366" s="10" t="s">
        <v>18596</v>
      </c>
      <c r="G366" t="s">
        <v>19534</v>
      </c>
      <c r="H366" s="49" t="s">
        <v>13568</v>
      </c>
      <c r="K366" s="2" t="s">
        <v>19762</v>
      </c>
      <c r="L366">
        <v>196</v>
      </c>
    </row>
    <row r="367" spans="1:12" x14ac:dyDescent="0.3">
      <c r="A367" s="64" t="s">
        <v>18600</v>
      </c>
      <c r="B367" s="64" t="s">
        <v>18118</v>
      </c>
      <c r="C367" s="64" t="s">
        <v>18119</v>
      </c>
      <c r="D367" s="64" t="s">
        <v>18598</v>
      </c>
      <c r="E367" s="10" t="s">
        <v>18601</v>
      </c>
      <c r="G367" t="s">
        <v>19522</v>
      </c>
      <c r="H367" s="49" t="s">
        <v>13568</v>
      </c>
      <c r="J367" s="49"/>
      <c r="K367" s="2" t="s">
        <v>19763</v>
      </c>
      <c r="L367">
        <v>72</v>
      </c>
    </row>
    <row r="368" spans="1:12" x14ac:dyDescent="0.3">
      <c r="A368" s="64" t="s">
        <v>18597</v>
      </c>
      <c r="B368" s="64" t="s">
        <v>18118</v>
      </c>
      <c r="C368" s="64" t="s">
        <v>18119</v>
      </c>
      <c r="D368" s="64" t="s">
        <v>18598</v>
      </c>
      <c r="E368" s="10" t="s">
        <v>18599</v>
      </c>
      <c r="G368" t="s">
        <v>19534</v>
      </c>
      <c r="H368" s="49" t="s">
        <v>13568</v>
      </c>
      <c r="K368" s="2" t="s">
        <v>19763</v>
      </c>
      <c r="L368">
        <v>72</v>
      </c>
    </row>
    <row r="369" spans="1:12" x14ac:dyDescent="0.3">
      <c r="A369" s="64" t="s">
        <v>18602</v>
      </c>
      <c r="B369" s="64" t="s">
        <v>18114</v>
      </c>
      <c r="C369" s="64" t="s">
        <v>18115</v>
      </c>
      <c r="D369" s="64" t="s">
        <v>18603</v>
      </c>
      <c r="E369" s="10" t="s">
        <v>18604</v>
      </c>
      <c r="G369" t="s">
        <v>19534</v>
      </c>
      <c r="H369" s="49" t="s">
        <v>13568</v>
      </c>
      <c r="K369" s="2" t="s">
        <v>19764</v>
      </c>
      <c r="L369">
        <v>198</v>
      </c>
    </row>
    <row r="370" spans="1:12" x14ac:dyDescent="0.3">
      <c r="A370" s="64" t="s">
        <v>18669</v>
      </c>
      <c r="B370" s="64" t="s">
        <v>18665</v>
      </c>
      <c r="C370" s="64" t="s">
        <v>18666</v>
      </c>
      <c r="D370" s="64" t="s">
        <v>17963</v>
      </c>
      <c r="E370" s="10" t="s">
        <v>17964</v>
      </c>
      <c r="G370" t="s">
        <v>13567</v>
      </c>
      <c r="H370" s="49" t="s">
        <v>13616</v>
      </c>
      <c r="J370" s="49" t="s">
        <v>13616</v>
      </c>
      <c r="K370" s="2" t="s">
        <v>19765</v>
      </c>
      <c r="L370">
        <v>73</v>
      </c>
    </row>
    <row r="371" spans="1:12" x14ac:dyDescent="0.3">
      <c r="A371" s="64" t="s">
        <v>18664</v>
      </c>
      <c r="B371" s="64" t="s">
        <v>18665</v>
      </c>
      <c r="C371" s="64" t="s">
        <v>18666</v>
      </c>
      <c r="D371" s="64" t="s">
        <v>18667</v>
      </c>
      <c r="E371" s="10" t="s">
        <v>18668</v>
      </c>
      <c r="G371" t="s">
        <v>13567</v>
      </c>
      <c r="H371" s="49" t="s">
        <v>13616</v>
      </c>
      <c r="J371" s="49" t="s">
        <v>13616</v>
      </c>
      <c r="K371" s="2" t="s">
        <v>19766</v>
      </c>
      <c r="L371">
        <v>74</v>
      </c>
    </row>
    <row r="372" spans="1:12" x14ac:dyDescent="0.3">
      <c r="A372" s="64" t="s">
        <v>18670</v>
      </c>
      <c r="B372" s="64" t="s">
        <v>18671</v>
      </c>
      <c r="C372" s="64" t="s">
        <v>18672</v>
      </c>
      <c r="D372" s="64" t="s">
        <v>18673</v>
      </c>
      <c r="E372" s="10" t="s">
        <v>18674</v>
      </c>
      <c r="G372" t="s">
        <v>13567</v>
      </c>
      <c r="H372" s="49" t="s">
        <v>13616</v>
      </c>
      <c r="J372" s="49" t="s">
        <v>13616</v>
      </c>
      <c r="K372" s="2" t="s">
        <v>19767</v>
      </c>
      <c r="L372">
        <v>201</v>
      </c>
    </row>
    <row r="373" spans="1:12" x14ac:dyDescent="0.3">
      <c r="A373" s="64" t="s">
        <v>18679</v>
      </c>
      <c r="B373" s="64" t="s">
        <v>18676</v>
      </c>
      <c r="C373" s="64" t="s">
        <v>18677</v>
      </c>
      <c r="D373" s="64" t="s">
        <v>17963</v>
      </c>
      <c r="E373" s="10" t="s">
        <v>17964</v>
      </c>
      <c r="G373" t="s">
        <v>13567</v>
      </c>
      <c r="H373" s="49" t="s">
        <v>13616</v>
      </c>
      <c r="J373" s="49" t="s">
        <v>13616</v>
      </c>
      <c r="K373" s="2" t="s">
        <v>19768</v>
      </c>
      <c r="L373">
        <v>73</v>
      </c>
    </row>
    <row r="374" spans="1:12" x14ac:dyDescent="0.3">
      <c r="A374" s="64" t="s">
        <v>18675</v>
      </c>
      <c r="B374" s="64" t="s">
        <v>18676</v>
      </c>
      <c r="C374" s="64" t="s">
        <v>18677</v>
      </c>
      <c r="D374" s="64" t="s">
        <v>18667</v>
      </c>
      <c r="E374" s="10" t="s">
        <v>18678</v>
      </c>
      <c r="G374" t="s">
        <v>13567</v>
      </c>
      <c r="H374" s="49" t="s">
        <v>13616</v>
      </c>
      <c r="J374" s="49" t="s">
        <v>13616</v>
      </c>
      <c r="K374" s="2" t="s">
        <v>19769</v>
      </c>
      <c r="L374">
        <v>74</v>
      </c>
    </row>
    <row r="375" spans="1:12" x14ac:dyDescent="0.3">
      <c r="A375" s="64" t="s">
        <v>18680</v>
      </c>
      <c r="B375" s="64" t="s">
        <v>18681</v>
      </c>
      <c r="C375" s="64" t="s">
        <v>18682</v>
      </c>
      <c r="D375" s="64" t="s">
        <v>18683</v>
      </c>
      <c r="E375" s="10" t="s">
        <v>18684</v>
      </c>
      <c r="G375" t="s">
        <v>13567</v>
      </c>
      <c r="H375" s="49" t="s">
        <v>13616</v>
      </c>
      <c r="J375" t="s">
        <v>13616</v>
      </c>
      <c r="K375" s="2" t="s">
        <v>19770</v>
      </c>
      <c r="L375">
        <v>202</v>
      </c>
    </row>
    <row r="376" spans="1:12" x14ac:dyDescent="0.3">
      <c r="A376" s="64" t="s">
        <v>18691</v>
      </c>
      <c r="B376" s="64" t="s">
        <v>18686</v>
      </c>
      <c r="C376" s="64" t="s">
        <v>18687</v>
      </c>
      <c r="D376" s="64" t="s">
        <v>18688</v>
      </c>
      <c r="E376" s="10" t="s">
        <v>18692</v>
      </c>
      <c r="G376" t="s">
        <v>19544</v>
      </c>
      <c r="H376" s="49" t="s">
        <v>13568</v>
      </c>
      <c r="J376" s="49" t="s">
        <v>13568</v>
      </c>
      <c r="K376" s="2" t="s">
        <v>19771</v>
      </c>
      <c r="L376">
        <v>15</v>
      </c>
    </row>
    <row r="377" spans="1:12" x14ac:dyDescent="0.3">
      <c r="A377" s="64" t="s">
        <v>18685</v>
      </c>
      <c r="B377" s="64" t="s">
        <v>18686</v>
      </c>
      <c r="C377" s="64" t="s">
        <v>18687</v>
      </c>
      <c r="D377" s="64" t="s">
        <v>18688</v>
      </c>
      <c r="E377" s="10" t="s">
        <v>18689</v>
      </c>
      <c r="G377" t="s">
        <v>19544</v>
      </c>
      <c r="H377" s="49" t="s">
        <v>13568</v>
      </c>
      <c r="J377" s="49" t="s">
        <v>13568</v>
      </c>
      <c r="K377" s="2" t="s">
        <v>19772</v>
      </c>
      <c r="L377">
        <v>15</v>
      </c>
    </row>
    <row r="378" spans="1:12" x14ac:dyDescent="0.3">
      <c r="A378" s="64" t="s">
        <v>18690</v>
      </c>
      <c r="B378" s="64" t="s">
        <v>18686</v>
      </c>
      <c r="C378" s="64" t="s">
        <v>18687</v>
      </c>
      <c r="D378" s="64" t="s">
        <v>18688</v>
      </c>
      <c r="E378" s="10" t="s">
        <v>18689</v>
      </c>
      <c r="G378" t="s">
        <v>19544</v>
      </c>
      <c r="H378" s="49" t="s">
        <v>13568</v>
      </c>
      <c r="J378" s="49" t="s">
        <v>13568</v>
      </c>
      <c r="K378" s="2" t="s">
        <v>19773</v>
      </c>
      <c r="L378">
        <v>15</v>
      </c>
    </row>
    <row r="379" spans="1:12" x14ac:dyDescent="0.3">
      <c r="A379" s="64" t="s">
        <v>18693</v>
      </c>
      <c r="B379" s="64" t="s">
        <v>18686</v>
      </c>
      <c r="C379" s="64" t="s">
        <v>18687</v>
      </c>
      <c r="D379" s="64" t="s">
        <v>18688</v>
      </c>
      <c r="E379" s="10" t="s">
        <v>18694</v>
      </c>
      <c r="G379" t="s">
        <v>19544</v>
      </c>
      <c r="H379" s="49" t="s">
        <v>13568</v>
      </c>
      <c r="J379" s="49" t="s">
        <v>13568</v>
      </c>
      <c r="K379" s="2" t="s">
        <v>19774</v>
      </c>
      <c r="L379">
        <v>15</v>
      </c>
    </row>
    <row r="380" spans="1:12" x14ac:dyDescent="0.3">
      <c r="A380" s="64" t="s">
        <v>18695</v>
      </c>
      <c r="B380" s="64" t="s">
        <v>17222</v>
      </c>
      <c r="C380" s="64" t="s">
        <v>17223</v>
      </c>
      <c r="D380" s="64" t="s">
        <v>15277</v>
      </c>
      <c r="E380" s="10" t="s">
        <v>18696</v>
      </c>
      <c r="G380" t="s">
        <v>19534</v>
      </c>
      <c r="H380" s="49" t="s">
        <v>13568</v>
      </c>
      <c r="J380" s="49" t="s">
        <v>13568</v>
      </c>
      <c r="K380" s="2" t="s">
        <v>19775</v>
      </c>
      <c r="L380">
        <v>204</v>
      </c>
    </row>
    <row r="381" spans="1:12" x14ac:dyDescent="0.3">
      <c r="A381" s="64" t="s">
        <v>18697</v>
      </c>
      <c r="B381" s="64" t="s">
        <v>17493</v>
      </c>
      <c r="C381" s="64" t="s">
        <v>17494</v>
      </c>
      <c r="D381" s="64" t="s">
        <v>18208</v>
      </c>
      <c r="E381" s="10" t="s">
        <v>18698</v>
      </c>
      <c r="G381" t="s">
        <v>19522</v>
      </c>
      <c r="H381" s="49" t="s">
        <v>13568</v>
      </c>
      <c r="J381" s="49"/>
      <c r="K381" s="2" t="s">
        <v>19776</v>
      </c>
      <c r="L381">
        <v>68</v>
      </c>
    </row>
    <row r="382" spans="1:12" x14ac:dyDescent="0.3">
      <c r="A382" s="64" t="s">
        <v>14362</v>
      </c>
      <c r="B382" s="64" t="s">
        <v>18699</v>
      </c>
      <c r="C382" s="64" t="s">
        <v>18700</v>
      </c>
      <c r="D382" s="64" t="s">
        <v>14365</v>
      </c>
      <c r="E382" s="10" t="s">
        <v>14366</v>
      </c>
      <c r="G382" t="s">
        <v>19522</v>
      </c>
      <c r="H382" s="49" t="s">
        <v>13568</v>
      </c>
      <c r="J382" s="49" t="s">
        <v>13568</v>
      </c>
      <c r="K382" s="2" t="s">
        <v>19777</v>
      </c>
      <c r="L382">
        <v>76</v>
      </c>
    </row>
    <row r="383" spans="1:12" x14ac:dyDescent="0.3">
      <c r="A383" s="64" t="s">
        <v>14369</v>
      </c>
      <c r="B383" s="64" t="s">
        <v>18699</v>
      </c>
      <c r="C383" s="64" t="s">
        <v>18700</v>
      </c>
      <c r="D383" s="64" t="s">
        <v>14372</v>
      </c>
      <c r="E383" s="10" t="s">
        <v>14373</v>
      </c>
      <c r="G383" t="s">
        <v>19522</v>
      </c>
      <c r="H383" s="49" t="s">
        <v>13568</v>
      </c>
      <c r="J383" s="49" t="s">
        <v>13568</v>
      </c>
      <c r="K383" s="2" t="s">
        <v>19778</v>
      </c>
      <c r="L383">
        <v>206</v>
      </c>
    </row>
    <row r="384" spans="1:12" x14ac:dyDescent="0.3">
      <c r="A384" s="64" t="s">
        <v>14395</v>
      </c>
      <c r="B384" s="64" t="s">
        <v>18699</v>
      </c>
      <c r="C384" s="64" t="s">
        <v>18700</v>
      </c>
      <c r="D384" s="64" t="s">
        <v>14365</v>
      </c>
      <c r="E384" s="10" t="s">
        <v>14396</v>
      </c>
      <c r="G384" t="s">
        <v>19522</v>
      </c>
      <c r="H384" s="49" t="s">
        <v>13568</v>
      </c>
      <c r="J384" s="49" t="s">
        <v>13568</v>
      </c>
      <c r="K384" s="2" t="s">
        <v>19779</v>
      </c>
      <c r="L384">
        <v>76</v>
      </c>
    </row>
    <row r="385" spans="1:12" x14ac:dyDescent="0.3">
      <c r="A385" s="64" t="s">
        <v>18701</v>
      </c>
      <c r="B385" s="64" t="s">
        <v>18702</v>
      </c>
      <c r="C385" s="64" t="s">
        <v>18703</v>
      </c>
      <c r="D385" s="64" t="s">
        <v>18704</v>
      </c>
      <c r="E385" s="10" t="s">
        <v>18705</v>
      </c>
      <c r="G385" t="s">
        <v>18706</v>
      </c>
      <c r="H385" s="49" t="s">
        <v>13616</v>
      </c>
      <c r="J385" s="49" t="s">
        <v>13616</v>
      </c>
      <c r="K385" s="2" t="s">
        <v>19780</v>
      </c>
      <c r="L385">
        <v>207</v>
      </c>
    </row>
    <row r="386" spans="1:12" x14ac:dyDescent="0.3">
      <c r="A386" s="64" t="s">
        <v>18707</v>
      </c>
      <c r="B386" s="64" t="s">
        <v>18702</v>
      </c>
      <c r="C386" s="64" t="s">
        <v>18703</v>
      </c>
      <c r="D386" s="64" t="s">
        <v>18708</v>
      </c>
      <c r="E386" s="10" t="s">
        <v>18709</v>
      </c>
      <c r="G386" t="s">
        <v>18706</v>
      </c>
      <c r="H386" s="49" t="s">
        <v>13616</v>
      </c>
      <c r="J386" s="49" t="s">
        <v>13616</v>
      </c>
      <c r="K386" s="2" t="s">
        <v>19781</v>
      </c>
      <c r="L386">
        <v>208</v>
      </c>
    </row>
    <row r="387" spans="1:12" x14ac:dyDescent="0.3">
      <c r="A387" s="64" t="s">
        <v>18710</v>
      </c>
      <c r="B387" s="64" t="s">
        <v>18702</v>
      </c>
      <c r="C387" s="64" t="s">
        <v>18703</v>
      </c>
      <c r="D387" s="64" t="s">
        <v>18711</v>
      </c>
      <c r="E387" s="10" t="s">
        <v>18712</v>
      </c>
      <c r="G387" t="s">
        <v>18706</v>
      </c>
      <c r="H387" s="49" t="s">
        <v>13616</v>
      </c>
      <c r="J387" s="49" t="s">
        <v>13616</v>
      </c>
      <c r="K387" s="2" t="s">
        <v>19782</v>
      </c>
      <c r="L387">
        <v>209</v>
      </c>
    </row>
    <row r="388" spans="1:12" x14ac:dyDescent="0.3">
      <c r="A388" s="64" t="s">
        <v>18713</v>
      </c>
      <c r="B388" s="64" t="s">
        <v>18702</v>
      </c>
      <c r="C388" s="64" t="s">
        <v>18703</v>
      </c>
      <c r="D388" s="64" t="s">
        <v>18714</v>
      </c>
      <c r="E388" s="10" t="s">
        <v>18715</v>
      </c>
      <c r="G388" t="s">
        <v>18706</v>
      </c>
      <c r="H388" s="49" t="s">
        <v>13616</v>
      </c>
      <c r="J388" s="49" t="s">
        <v>13616</v>
      </c>
      <c r="K388" s="2" t="s">
        <v>19783</v>
      </c>
      <c r="L388">
        <v>210</v>
      </c>
    </row>
    <row r="389" spans="1:12" x14ac:dyDescent="0.3">
      <c r="A389" s="64" t="s">
        <v>18716</v>
      </c>
      <c r="B389" s="64" t="s">
        <v>18702</v>
      </c>
      <c r="C389" s="64" t="s">
        <v>18703</v>
      </c>
      <c r="D389" s="64" t="s">
        <v>18717</v>
      </c>
      <c r="E389" s="10" t="s">
        <v>18718</v>
      </c>
      <c r="G389" t="s">
        <v>18706</v>
      </c>
      <c r="H389" s="49" t="s">
        <v>13616</v>
      </c>
      <c r="J389" s="49" t="s">
        <v>13616</v>
      </c>
      <c r="K389" s="2" t="s">
        <v>19784</v>
      </c>
      <c r="L389">
        <v>211</v>
      </c>
    </row>
    <row r="390" spans="1:12" x14ac:dyDescent="0.3">
      <c r="A390" s="64" t="s">
        <v>18719</v>
      </c>
      <c r="B390" s="64" t="s">
        <v>18702</v>
      </c>
      <c r="C390" s="64" t="s">
        <v>18703</v>
      </c>
      <c r="D390" s="64" t="s">
        <v>18720</v>
      </c>
      <c r="E390" s="10" t="s">
        <v>18721</v>
      </c>
      <c r="G390" t="s">
        <v>18706</v>
      </c>
      <c r="H390" s="49" t="s">
        <v>13616</v>
      </c>
      <c r="J390" s="49" t="s">
        <v>13616</v>
      </c>
      <c r="K390" s="2" t="s">
        <v>19783</v>
      </c>
      <c r="L390">
        <v>212</v>
      </c>
    </row>
    <row r="391" spans="1:12" x14ac:dyDescent="0.3">
      <c r="A391" s="64" t="s">
        <v>18722</v>
      </c>
      <c r="B391" s="64" t="s">
        <v>18702</v>
      </c>
      <c r="C391" s="64" t="s">
        <v>18703</v>
      </c>
      <c r="D391" s="64" t="s">
        <v>18723</v>
      </c>
      <c r="E391" s="10" t="s">
        <v>18724</v>
      </c>
      <c r="G391" t="s">
        <v>18706</v>
      </c>
      <c r="H391" s="49" t="s">
        <v>13616</v>
      </c>
      <c r="J391" s="49" t="s">
        <v>13616</v>
      </c>
      <c r="K391" s="2" t="s">
        <v>19783</v>
      </c>
      <c r="L391">
        <v>213</v>
      </c>
    </row>
    <row r="392" spans="1:12" x14ac:dyDescent="0.3">
      <c r="A392" s="64" t="s">
        <v>18725</v>
      </c>
      <c r="B392" s="64" t="s">
        <v>18702</v>
      </c>
      <c r="C392" s="64" t="s">
        <v>18703</v>
      </c>
      <c r="D392" s="64" t="s">
        <v>18726</v>
      </c>
      <c r="E392" s="10" t="s">
        <v>18727</v>
      </c>
      <c r="G392" t="s">
        <v>18706</v>
      </c>
      <c r="H392" s="49" t="s">
        <v>13616</v>
      </c>
      <c r="J392" s="49" t="s">
        <v>13616</v>
      </c>
      <c r="K392" s="2" t="s">
        <v>19785</v>
      </c>
      <c r="L392">
        <v>214</v>
      </c>
    </row>
    <row r="393" spans="1:12" x14ac:dyDescent="0.3">
      <c r="A393" s="64" t="s">
        <v>18728</v>
      </c>
      <c r="B393" s="64" t="s">
        <v>18702</v>
      </c>
      <c r="C393" s="64" t="s">
        <v>18703</v>
      </c>
      <c r="D393" s="64" t="s">
        <v>18729</v>
      </c>
      <c r="E393" s="10" t="s">
        <v>18730</v>
      </c>
      <c r="G393" t="s">
        <v>18706</v>
      </c>
      <c r="H393" s="49" t="s">
        <v>13616</v>
      </c>
      <c r="J393" s="49"/>
      <c r="K393" s="2" t="s">
        <v>19785</v>
      </c>
      <c r="L393">
        <v>215</v>
      </c>
    </row>
    <row r="394" spans="1:12" x14ac:dyDescent="0.3">
      <c r="A394" s="64" t="s">
        <v>18731</v>
      </c>
      <c r="B394" s="64" t="s">
        <v>18702</v>
      </c>
      <c r="C394" s="64" t="s">
        <v>18703</v>
      </c>
      <c r="D394" s="64" t="s">
        <v>18732</v>
      </c>
      <c r="E394" s="10" t="s">
        <v>18733</v>
      </c>
      <c r="G394" t="s">
        <v>18706</v>
      </c>
      <c r="H394" s="49" t="s">
        <v>13616</v>
      </c>
      <c r="J394" s="49" t="s">
        <v>13616</v>
      </c>
      <c r="K394" s="2" t="s">
        <v>19785</v>
      </c>
      <c r="L394">
        <v>77</v>
      </c>
    </row>
    <row r="395" spans="1:12" x14ac:dyDescent="0.3">
      <c r="A395" s="64" t="s">
        <v>18734</v>
      </c>
      <c r="B395" s="64" t="s">
        <v>18702</v>
      </c>
      <c r="C395" s="64" t="s">
        <v>18703</v>
      </c>
      <c r="D395" s="64" t="s">
        <v>18732</v>
      </c>
      <c r="E395" s="10" t="s">
        <v>18735</v>
      </c>
      <c r="G395" t="s">
        <v>18706</v>
      </c>
      <c r="H395" s="49" t="s">
        <v>13616</v>
      </c>
      <c r="J395" s="49" t="s">
        <v>13616</v>
      </c>
      <c r="K395" s="2" t="s">
        <v>19785</v>
      </c>
      <c r="L395">
        <v>77</v>
      </c>
    </row>
    <row r="396" spans="1:12" x14ac:dyDescent="0.3">
      <c r="A396" s="64" t="s">
        <v>18736</v>
      </c>
      <c r="B396" s="64" t="s">
        <v>18702</v>
      </c>
      <c r="C396" s="64" t="s">
        <v>18703</v>
      </c>
      <c r="D396" s="64" t="s">
        <v>18737</v>
      </c>
      <c r="E396" s="10" t="s">
        <v>18738</v>
      </c>
      <c r="G396" t="s">
        <v>18706</v>
      </c>
      <c r="H396" s="49" t="s">
        <v>13616</v>
      </c>
      <c r="J396" s="49" t="s">
        <v>13616</v>
      </c>
      <c r="K396" s="2" t="s">
        <v>19786</v>
      </c>
      <c r="L396">
        <v>217</v>
      </c>
    </row>
    <row r="397" spans="1:12" x14ac:dyDescent="0.3">
      <c r="A397" s="64" t="s">
        <v>18739</v>
      </c>
      <c r="B397" s="64" t="s">
        <v>18702</v>
      </c>
      <c r="C397" s="64" t="s">
        <v>18703</v>
      </c>
      <c r="D397" s="64" t="s">
        <v>18740</v>
      </c>
      <c r="E397" s="10" t="s">
        <v>18741</v>
      </c>
      <c r="G397" t="s">
        <v>18706</v>
      </c>
      <c r="H397" s="49" t="s">
        <v>13616</v>
      </c>
      <c r="J397" s="49" t="s">
        <v>13616</v>
      </c>
      <c r="K397" s="2" t="s">
        <v>19786</v>
      </c>
      <c r="L397">
        <v>218</v>
      </c>
    </row>
    <row r="398" spans="1:12" x14ac:dyDescent="0.3">
      <c r="A398" s="64" t="s">
        <v>18742</v>
      </c>
      <c r="B398" s="64" t="s">
        <v>18702</v>
      </c>
      <c r="C398" s="64" t="s">
        <v>18703</v>
      </c>
      <c r="D398" s="64" t="s">
        <v>18743</v>
      </c>
      <c r="E398" s="10" t="s">
        <v>18744</v>
      </c>
      <c r="G398" t="s">
        <v>18706</v>
      </c>
      <c r="H398" s="49" t="s">
        <v>13616</v>
      </c>
      <c r="J398" s="49"/>
      <c r="K398" s="2" t="s">
        <v>19786</v>
      </c>
      <c r="L398">
        <v>219</v>
      </c>
    </row>
    <row r="399" spans="1:12" x14ac:dyDescent="0.3">
      <c r="A399" s="64" t="s">
        <v>18745</v>
      </c>
      <c r="B399" s="64" t="s">
        <v>18746</v>
      </c>
      <c r="C399" s="64" t="s">
        <v>18747</v>
      </c>
      <c r="D399" s="64" t="s">
        <v>18145</v>
      </c>
      <c r="E399" s="10" t="s">
        <v>18748</v>
      </c>
      <c r="G399" t="s">
        <v>14110</v>
      </c>
      <c r="H399" s="49" t="s">
        <v>13568</v>
      </c>
      <c r="J399" s="49" t="s">
        <v>13568</v>
      </c>
      <c r="K399" s="2" t="s">
        <v>19786</v>
      </c>
      <c r="L399">
        <v>78</v>
      </c>
    </row>
    <row r="400" spans="1:12" x14ac:dyDescent="0.3">
      <c r="A400" s="64" t="s">
        <v>18749</v>
      </c>
      <c r="B400" s="64" t="s">
        <v>18750</v>
      </c>
      <c r="C400" s="64" t="s">
        <v>18751</v>
      </c>
      <c r="D400" s="64" t="s">
        <v>18145</v>
      </c>
      <c r="E400" s="10" t="s">
        <v>18752</v>
      </c>
      <c r="G400" t="s">
        <v>19522</v>
      </c>
      <c r="H400" s="49" t="s">
        <v>13568</v>
      </c>
      <c r="J400" s="49"/>
      <c r="K400" s="2" t="s">
        <v>19787</v>
      </c>
      <c r="L400">
        <v>78</v>
      </c>
    </row>
    <row r="401" spans="1:14" x14ac:dyDescent="0.3">
      <c r="A401" s="64" t="s">
        <v>18796</v>
      </c>
      <c r="B401" s="64" t="s">
        <v>18797</v>
      </c>
      <c r="C401" s="64" t="s">
        <v>18798</v>
      </c>
      <c r="D401" s="64" t="s">
        <v>18799</v>
      </c>
      <c r="E401" s="10" t="s">
        <v>18800</v>
      </c>
      <c r="G401" t="s">
        <v>19522</v>
      </c>
      <c r="H401" s="49" t="s">
        <v>13568</v>
      </c>
      <c r="J401" s="49" t="s">
        <v>13568</v>
      </c>
      <c r="K401" s="2" t="s">
        <v>19787</v>
      </c>
      <c r="L401">
        <v>221</v>
      </c>
    </row>
    <row r="402" spans="1:14" ht="57.6" x14ac:dyDescent="0.3">
      <c r="A402" s="64" t="s">
        <v>18814</v>
      </c>
      <c r="B402" s="64" t="s">
        <v>5981</v>
      </c>
      <c r="C402" s="64" t="s">
        <v>16061</v>
      </c>
      <c r="D402" s="64" t="s">
        <v>18815</v>
      </c>
      <c r="E402" s="10" t="s">
        <v>18816</v>
      </c>
      <c r="F402" t="str">
        <f>IF(COUNTIF(H402:J402,"used")&gt;0,"y","")</f>
        <v>y</v>
      </c>
      <c r="G402" s="15" t="s">
        <v>19788</v>
      </c>
      <c r="H402" s="49" t="s">
        <v>13616</v>
      </c>
      <c r="J402" s="49" t="s">
        <v>13616</v>
      </c>
      <c r="K402" s="2" t="s">
        <v>19789</v>
      </c>
      <c r="L402">
        <v>222</v>
      </c>
    </row>
    <row r="403" spans="1:14" x14ac:dyDescent="0.3">
      <c r="A403" s="64" t="s">
        <v>18828</v>
      </c>
      <c r="B403" s="64" t="s">
        <v>18823</v>
      </c>
      <c r="C403" s="64" t="s">
        <v>18824</v>
      </c>
      <c r="D403" s="64" t="s">
        <v>18825</v>
      </c>
      <c r="E403" s="10" t="s">
        <v>18829</v>
      </c>
      <c r="G403" t="s">
        <v>18827</v>
      </c>
      <c r="H403" s="49" t="s">
        <v>13568</v>
      </c>
      <c r="J403" s="49" t="s">
        <v>13568</v>
      </c>
      <c r="K403" s="2" t="s">
        <v>19790</v>
      </c>
      <c r="L403">
        <v>79</v>
      </c>
    </row>
    <row r="404" spans="1:14" x14ac:dyDescent="0.3">
      <c r="A404" s="64" t="s">
        <v>18822</v>
      </c>
      <c r="B404" s="64" t="s">
        <v>18823</v>
      </c>
      <c r="C404" s="64" t="s">
        <v>18824</v>
      </c>
      <c r="D404" s="64" t="s">
        <v>18825</v>
      </c>
      <c r="E404" s="10" t="s">
        <v>18826</v>
      </c>
      <c r="G404" t="s">
        <v>18827</v>
      </c>
      <c r="H404" s="49" t="s">
        <v>13568</v>
      </c>
      <c r="J404" s="49" t="s">
        <v>13568</v>
      </c>
      <c r="K404" s="2" t="s">
        <v>19790</v>
      </c>
      <c r="L404">
        <v>79</v>
      </c>
    </row>
    <row r="405" spans="1:14" x14ac:dyDescent="0.3">
      <c r="A405" s="64" t="s">
        <v>18844</v>
      </c>
      <c r="B405" s="64" t="s">
        <v>6425</v>
      </c>
      <c r="C405" s="64" t="s">
        <v>12592</v>
      </c>
      <c r="D405" s="64" t="s">
        <v>18845</v>
      </c>
      <c r="E405" s="10" t="s">
        <v>18846</v>
      </c>
      <c r="F405" t="str">
        <f t="shared" ref="F405:F421" si="0">IF(COUNTIF(H405:J405,"used")&gt;0,"y","")</f>
        <v>y</v>
      </c>
      <c r="G405" t="s">
        <v>19788</v>
      </c>
      <c r="H405" s="49" t="s">
        <v>13616</v>
      </c>
      <c r="J405" s="49" t="s">
        <v>13616</v>
      </c>
      <c r="K405" s="2" t="s">
        <v>19791</v>
      </c>
      <c r="L405">
        <v>224</v>
      </c>
    </row>
    <row r="406" spans="1:14" x14ac:dyDescent="0.3">
      <c r="A406" s="64" t="s">
        <v>18855</v>
      </c>
      <c r="B406" s="64" t="s">
        <v>12520</v>
      </c>
      <c r="C406" s="64" t="s">
        <v>12521</v>
      </c>
      <c r="D406" s="64" t="s">
        <v>18856</v>
      </c>
      <c r="E406" s="10" t="s">
        <v>18857</v>
      </c>
      <c r="F406" t="str">
        <f t="shared" si="0"/>
        <v>y</v>
      </c>
      <c r="G406" t="s">
        <v>18858</v>
      </c>
      <c r="H406" s="49" t="s">
        <v>13616</v>
      </c>
      <c r="J406" s="49" t="s">
        <v>13616</v>
      </c>
      <c r="K406" s="2" t="s">
        <v>19792</v>
      </c>
      <c r="L406">
        <v>225</v>
      </c>
    </row>
    <row r="407" spans="1:14" x14ac:dyDescent="0.3">
      <c r="A407" s="64" t="s">
        <v>18861</v>
      </c>
      <c r="B407" s="64" t="s">
        <v>18862</v>
      </c>
      <c r="C407" s="64" t="s">
        <v>18863</v>
      </c>
      <c r="D407" s="64" t="s">
        <v>18864</v>
      </c>
      <c r="E407" s="10" t="s">
        <v>18865</v>
      </c>
      <c r="F407" t="str">
        <f t="shared" si="0"/>
        <v>y</v>
      </c>
      <c r="G407" t="s">
        <v>18835</v>
      </c>
      <c r="H407" s="49" t="s">
        <v>13616</v>
      </c>
      <c r="J407" s="49" t="s">
        <v>13616</v>
      </c>
      <c r="K407" s="2" t="s">
        <v>19790</v>
      </c>
      <c r="L407">
        <v>226</v>
      </c>
    </row>
    <row r="408" spans="1:14" x14ac:dyDescent="0.3">
      <c r="A408" s="64" t="s">
        <v>18873</v>
      </c>
      <c r="B408" s="64" t="s">
        <v>12558</v>
      </c>
      <c r="C408" s="64" t="s">
        <v>18874</v>
      </c>
      <c r="D408" s="64" t="s">
        <v>18875</v>
      </c>
      <c r="E408" s="10" t="s">
        <v>15804</v>
      </c>
      <c r="F408" t="str">
        <f t="shared" si="0"/>
        <v>y</v>
      </c>
      <c r="G408" t="s">
        <v>19788</v>
      </c>
      <c r="H408" s="49" t="s">
        <v>13616</v>
      </c>
      <c r="J408" s="49" t="s">
        <v>13616</v>
      </c>
      <c r="K408" s="2" t="s">
        <v>15165</v>
      </c>
      <c r="L408">
        <v>80</v>
      </c>
    </row>
    <row r="409" spans="1:14" x14ac:dyDescent="0.3">
      <c r="A409" s="64" t="s">
        <v>18876</v>
      </c>
      <c r="B409" s="64" t="s">
        <v>18877</v>
      </c>
      <c r="C409" s="64" t="s">
        <v>18878</v>
      </c>
      <c r="D409" s="64" t="s">
        <v>18879</v>
      </c>
      <c r="E409" s="10" t="s">
        <v>15804</v>
      </c>
      <c r="F409" t="str">
        <f t="shared" si="0"/>
        <v>y</v>
      </c>
      <c r="G409" t="s">
        <v>19788</v>
      </c>
      <c r="H409" s="49" t="s">
        <v>13616</v>
      </c>
      <c r="J409" s="49" t="s">
        <v>13616</v>
      </c>
      <c r="K409" s="2" t="s">
        <v>15165</v>
      </c>
      <c r="L409">
        <v>228</v>
      </c>
    </row>
    <row r="410" spans="1:14" x14ac:dyDescent="0.3">
      <c r="A410" s="64" t="s">
        <v>18888</v>
      </c>
      <c r="B410" s="64" t="s">
        <v>12505</v>
      </c>
      <c r="C410" s="64" t="s">
        <v>12506</v>
      </c>
      <c r="D410" s="64" t="s">
        <v>18889</v>
      </c>
      <c r="E410" s="10" t="s">
        <v>15804</v>
      </c>
      <c r="F410" t="str">
        <f t="shared" si="0"/>
        <v>y</v>
      </c>
      <c r="G410" t="s">
        <v>19788</v>
      </c>
      <c r="H410" s="49" t="s">
        <v>13616</v>
      </c>
      <c r="J410" s="49" t="s">
        <v>13616</v>
      </c>
      <c r="K410" s="2" t="s">
        <v>15165</v>
      </c>
      <c r="L410">
        <v>81</v>
      </c>
    </row>
    <row r="411" spans="1:14" x14ac:dyDescent="0.3">
      <c r="A411" s="64" t="s">
        <v>18890</v>
      </c>
      <c r="B411" s="64" t="s">
        <v>6175</v>
      </c>
      <c r="C411" s="64" t="s">
        <v>12518</v>
      </c>
      <c r="D411" s="64" t="s">
        <v>18891</v>
      </c>
      <c r="E411" s="10" t="s">
        <v>15804</v>
      </c>
      <c r="F411" t="str">
        <f t="shared" si="0"/>
        <v>y</v>
      </c>
      <c r="G411" t="s">
        <v>18858</v>
      </c>
      <c r="H411" s="49" t="s">
        <v>13616</v>
      </c>
      <c r="J411" s="49" t="s">
        <v>13616</v>
      </c>
      <c r="K411" s="2" t="s">
        <v>15165</v>
      </c>
      <c r="L411">
        <v>230</v>
      </c>
      <c r="M411" t="s">
        <v>18883</v>
      </c>
      <c r="N411" t="s">
        <v>18883</v>
      </c>
    </row>
    <row r="412" spans="1:14" x14ac:dyDescent="0.3">
      <c r="A412" s="64" t="s">
        <v>18892</v>
      </c>
      <c r="B412" s="64" t="s">
        <v>4487</v>
      </c>
      <c r="C412" s="64" t="s">
        <v>18893</v>
      </c>
      <c r="D412" s="64" t="s">
        <v>18894</v>
      </c>
      <c r="E412" s="10" t="s">
        <v>18895</v>
      </c>
      <c r="F412" t="str">
        <f t="shared" si="0"/>
        <v>y</v>
      </c>
      <c r="G412" t="s">
        <v>18858</v>
      </c>
      <c r="H412" s="49" t="s">
        <v>13616</v>
      </c>
      <c r="J412" s="49" t="s">
        <v>13616</v>
      </c>
      <c r="K412" s="2" t="s">
        <v>15165</v>
      </c>
      <c r="L412">
        <v>231</v>
      </c>
      <c r="M412" t="s">
        <v>18883</v>
      </c>
      <c r="N412" t="s">
        <v>18883</v>
      </c>
    </row>
    <row r="413" spans="1:14" x14ac:dyDescent="0.3">
      <c r="A413" s="64" t="s">
        <v>18900</v>
      </c>
      <c r="B413" s="64" t="s">
        <v>6636</v>
      </c>
      <c r="C413" s="64" t="s">
        <v>12570</v>
      </c>
      <c r="D413" s="64" t="s">
        <v>18901</v>
      </c>
      <c r="E413" s="10" t="s">
        <v>18902</v>
      </c>
      <c r="F413" t="str">
        <f t="shared" si="0"/>
        <v>y</v>
      </c>
      <c r="G413" t="s">
        <v>18858</v>
      </c>
      <c r="H413" s="49" t="s">
        <v>13616</v>
      </c>
      <c r="J413" s="49" t="s">
        <v>13616</v>
      </c>
      <c r="K413" s="2" t="s">
        <v>15165</v>
      </c>
      <c r="L413">
        <v>232</v>
      </c>
      <c r="M413" t="s">
        <v>18883</v>
      </c>
      <c r="N413" t="s">
        <v>18883</v>
      </c>
    </row>
    <row r="414" spans="1:14" x14ac:dyDescent="0.3">
      <c r="A414" s="64" t="s">
        <v>18903</v>
      </c>
      <c r="B414" s="64" t="s">
        <v>12514</v>
      </c>
      <c r="C414" s="64" t="s">
        <v>18904</v>
      </c>
      <c r="D414" s="64" t="s">
        <v>18905</v>
      </c>
      <c r="E414" s="10" t="s">
        <v>18906</v>
      </c>
      <c r="F414" t="str">
        <f t="shared" si="0"/>
        <v>y</v>
      </c>
      <c r="G414" t="s">
        <v>19788</v>
      </c>
      <c r="H414" s="49" t="s">
        <v>13616</v>
      </c>
      <c r="J414" s="49" t="s">
        <v>13616</v>
      </c>
      <c r="K414" s="2" t="s">
        <v>19793</v>
      </c>
      <c r="L414">
        <v>233</v>
      </c>
    </row>
    <row r="415" spans="1:14" x14ac:dyDescent="0.3">
      <c r="A415" s="64" t="s">
        <v>18907</v>
      </c>
      <c r="B415" s="64" t="s">
        <v>12498</v>
      </c>
      <c r="C415" s="64" t="s">
        <v>12499</v>
      </c>
      <c r="D415" s="64" t="s">
        <v>18908</v>
      </c>
      <c r="E415" s="10" t="s">
        <v>18909</v>
      </c>
      <c r="F415" t="str">
        <f t="shared" si="0"/>
        <v>y</v>
      </c>
      <c r="G415" t="s">
        <v>19788</v>
      </c>
      <c r="H415" s="49" t="s">
        <v>13616</v>
      </c>
      <c r="J415" s="49" t="s">
        <v>13616</v>
      </c>
      <c r="K415" s="2" t="s">
        <v>19793</v>
      </c>
      <c r="L415">
        <v>234</v>
      </c>
    </row>
    <row r="416" spans="1:14" x14ac:dyDescent="0.3">
      <c r="A416" s="64" t="s">
        <v>18910</v>
      </c>
      <c r="B416" s="64" t="s">
        <v>18911</v>
      </c>
      <c r="C416" s="64" t="s">
        <v>18912</v>
      </c>
      <c r="D416" s="64" t="s">
        <v>18913</v>
      </c>
      <c r="E416" s="10" t="s">
        <v>15804</v>
      </c>
      <c r="F416" t="str">
        <f t="shared" si="0"/>
        <v>y</v>
      </c>
      <c r="G416" t="s">
        <v>18835</v>
      </c>
      <c r="H416" s="49" t="s">
        <v>13616</v>
      </c>
      <c r="J416" s="49" t="s">
        <v>13616</v>
      </c>
      <c r="K416" s="2" t="s">
        <v>19793</v>
      </c>
      <c r="L416">
        <v>235</v>
      </c>
    </row>
    <row r="417" spans="1:14" x14ac:dyDescent="0.3">
      <c r="A417" s="64" t="s">
        <v>18914</v>
      </c>
      <c r="B417" s="64" t="s">
        <v>18915</v>
      </c>
      <c r="C417" s="64" t="s">
        <v>18916</v>
      </c>
      <c r="D417" s="64" t="s">
        <v>18917</v>
      </c>
      <c r="E417" s="10" t="s">
        <v>15804</v>
      </c>
      <c r="F417" t="str">
        <f t="shared" si="0"/>
        <v>y</v>
      </c>
      <c r="G417" t="s">
        <v>18858</v>
      </c>
      <c r="H417" s="49" t="s">
        <v>13616</v>
      </c>
      <c r="J417" s="49" t="s">
        <v>13616</v>
      </c>
      <c r="K417" s="2" t="s">
        <v>19793</v>
      </c>
      <c r="L417">
        <v>236</v>
      </c>
      <c r="M417" t="s">
        <v>18883</v>
      </c>
      <c r="N417" t="s">
        <v>18883</v>
      </c>
    </row>
    <row r="418" spans="1:14" x14ac:dyDescent="0.3">
      <c r="A418" s="64" t="s">
        <v>18927</v>
      </c>
      <c r="B418" s="64" t="s">
        <v>18928</v>
      </c>
      <c r="C418" s="64" t="s">
        <v>18929</v>
      </c>
      <c r="D418" s="64" t="s">
        <v>15813</v>
      </c>
      <c r="E418" s="10" t="s">
        <v>15804</v>
      </c>
      <c r="F418" t="str">
        <f t="shared" si="0"/>
        <v>y</v>
      </c>
      <c r="G418" t="s">
        <v>18858</v>
      </c>
      <c r="H418" s="49" t="s">
        <v>13616</v>
      </c>
      <c r="J418" s="49" t="s">
        <v>13616</v>
      </c>
      <c r="K418" s="2" t="s">
        <v>19794</v>
      </c>
      <c r="L418">
        <v>237</v>
      </c>
    </row>
    <row r="419" spans="1:14" x14ac:dyDescent="0.3">
      <c r="A419" s="64" t="s">
        <v>18934</v>
      </c>
      <c r="B419" s="64" t="s">
        <v>18935</v>
      </c>
      <c r="C419" s="64" t="s">
        <v>18936</v>
      </c>
      <c r="D419" s="64" t="s">
        <v>18937</v>
      </c>
      <c r="E419" s="10" t="s">
        <v>15804</v>
      </c>
      <c r="F419" t="str">
        <f t="shared" si="0"/>
        <v>y</v>
      </c>
      <c r="G419" t="s">
        <v>18858</v>
      </c>
      <c r="H419" s="49" t="s">
        <v>13616</v>
      </c>
      <c r="J419" s="49" t="s">
        <v>13616</v>
      </c>
      <c r="K419" s="2" t="s">
        <v>19794</v>
      </c>
      <c r="L419">
        <v>82</v>
      </c>
      <c r="M419" t="s">
        <v>18883</v>
      </c>
      <c r="N419" t="s">
        <v>18883</v>
      </c>
    </row>
    <row r="420" spans="1:14" x14ac:dyDescent="0.3">
      <c r="A420" s="64" t="s">
        <v>18938</v>
      </c>
      <c r="B420" s="64" t="s">
        <v>18939</v>
      </c>
      <c r="C420" s="64" t="s">
        <v>18940</v>
      </c>
      <c r="D420" s="64" t="s">
        <v>18941</v>
      </c>
      <c r="E420" s="10" t="s">
        <v>18942</v>
      </c>
      <c r="F420" t="str">
        <f t="shared" si="0"/>
        <v>y</v>
      </c>
      <c r="G420" t="s">
        <v>19788</v>
      </c>
      <c r="H420" s="49" t="s">
        <v>13616</v>
      </c>
      <c r="J420" s="49" t="s">
        <v>13616</v>
      </c>
      <c r="K420" s="2" t="s">
        <v>19794</v>
      </c>
      <c r="L420">
        <v>239</v>
      </c>
    </row>
    <row r="421" spans="1:14" x14ac:dyDescent="0.3">
      <c r="A421" s="64" t="s">
        <v>15961</v>
      </c>
      <c r="B421" s="64" t="s">
        <v>18943</v>
      </c>
      <c r="C421" s="64" t="s">
        <v>18944</v>
      </c>
      <c r="D421" s="64" t="s">
        <v>15964</v>
      </c>
      <c r="E421" s="10" t="s">
        <v>18945</v>
      </c>
      <c r="F421" t="str">
        <f t="shared" si="0"/>
        <v>y</v>
      </c>
      <c r="G421" t="s">
        <v>18835</v>
      </c>
      <c r="H421" s="49" t="s">
        <v>13616</v>
      </c>
      <c r="J421" s="49"/>
      <c r="K421" s="2" t="s">
        <v>19794</v>
      </c>
      <c r="L421">
        <v>240</v>
      </c>
    </row>
    <row r="422" spans="1:14" x14ac:dyDescent="0.3">
      <c r="A422" s="64" t="s">
        <v>18979</v>
      </c>
      <c r="B422" s="64" t="s">
        <v>4170</v>
      </c>
      <c r="C422" s="64" t="s">
        <v>18976</v>
      </c>
      <c r="D422" s="64" t="s">
        <v>18980</v>
      </c>
      <c r="E422" s="10" t="s">
        <v>18981</v>
      </c>
      <c r="G422" t="s">
        <v>18827</v>
      </c>
      <c r="H422" s="49" t="s">
        <v>13568</v>
      </c>
      <c r="J422" s="49" t="s">
        <v>13568</v>
      </c>
      <c r="K422" s="2" t="s">
        <v>19794</v>
      </c>
      <c r="L422">
        <v>241</v>
      </c>
    </row>
    <row r="423" spans="1:14" x14ac:dyDescent="0.3">
      <c r="A423" s="64" t="s">
        <v>18975</v>
      </c>
      <c r="B423" s="64" t="s">
        <v>4170</v>
      </c>
      <c r="C423" s="64" t="s">
        <v>18976</v>
      </c>
      <c r="D423" s="64" t="s">
        <v>18977</v>
      </c>
      <c r="E423" s="10" t="s">
        <v>18978</v>
      </c>
      <c r="G423" t="s">
        <v>18827</v>
      </c>
      <c r="H423" s="49" t="s">
        <v>13568</v>
      </c>
      <c r="J423" s="49" t="s">
        <v>13568</v>
      </c>
      <c r="K423" s="2" t="s">
        <v>19794</v>
      </c>
      <c r="L423">
        <v>242</v>
      </c>
    </row>
    <row r="424" spans="1:14" x14ac:dyDescent="0.3">
      <c r="A424" s="64" t="s">
        <v>18982</v>
      </c>
      <c r="B424" s="64" t="s">
        <v>6422</v>
      </c>
      <c r="C424" s="64" t="s">
        <v>18983</v>
      </c>
      <c r="D424" s="64" t="s">
        <v>18984</v>
      </c>
      <c r="E424" s="10" t="s">
        <v>15722</v>
      </c>
      <c r="G424" t="s">
        <v>19112</v>
      </c>
      <c r="H424" s="49" t="s">
        <v>13568</v>
      </c>
      <c r="J424" s="49" t="s">
        <v>13568</v>
      </c>
      <c r="K424" s="2" t="s">
        <v>19794</v>
      </c>
      <c r="L424">
        <v>243</v>
      </c>
    </row>
    <row r="425" spans="1:14" x14ac:dyDescent="0.3">
      <c r="A425" s="64" t="s">
        <v>18986</v>
      </c>
      <c r="B425" s="64" t="s">
        <v>6422</v>
      </c>
      <c r="C425" s="64" t="s">
        <v>18983</v>
      </c>
      <c r="D425" s="64" t="s">
        <v>18987</v>
      </c>
      <c r="E425" s="10" t="s">
        <v>15696</v>
      </c>
      <c r="G425" t="s">
        <v>19112</v>
      </c>
      <c r="H425" s="49" t="s">
        <v>13568</v>
      </c>
      <c r="J425" s="49" t="s">
        <v>13568</v>
      </c>
      <c r="K425" s="2" t="s">
        <v>19794</v>
      </c>
      <c r="L425">
        <v>83</v>
      </c>
    </row>
    <row r="426" spans="1:14" x14ac:dyDescent="0.3">
      <c r="A426" s="64" t="s">
        <v>18988</v>
      </c>
      <c r="B426" s="64" t="s">
        <v>6422</v>
      </c>
      <c r="C426" s="64" t="s">
        <v>18983</v>
      </c>
      <c r="D426" s="64" t="s">
        <v>18987</v>
      </c>
      <c r="E426" s="10" t="s">
        <v>15696</v>
      </c>
      <c r="G426" t="s">
        <v>19795</v>
      </c>
      <c r="H426" s="49" t="s">
        <v>13568</v>
      </c>
      <c r="J426" s="49" t="s">
        <v>13568</v>
      </c>
      <c r="K426" s="2" t="s">
        <v>19796</v>
      </c>
      <c r="L426">
        <v>83</v>
      </c>
    </row>
    <row r="427" spans="1:14" x14ac:dyDescent="0.3">
      <c r="A427" s="64" t="s">
        <v>19013</v>
      </c>
      <c r="B427" s="64" t="s">
        <v>12655</v>
      </c>
      <c r="C427" s="64" t="s">
        <v>12656</v>
      </c>
      <c r="D427" s="64" t="s">
        <v>19014</v>
      </c>
      <c r="E427" s="10" t="s">
        <v>15722</v>
      </c>
      <c r="G427" t="s">
        <v>19795</v>
      </c>
      <c r="H427" s="49" t="s">
        <v>13568</v>
      </c>
      <c r="J427" s="49" t="s">
        <v>13568</v>
      </c>
      <c r="K427" s="2" t="s">
        <v>19796</v>
      </c>
      <c r="L427">
        <v>245</v>
      </c>
    </row>
    <row r="428" spans="1:14" x14ac:dyDescent="0.3">
      <c r="A428" s="64" t="s">
        <v>19015</v>
      </c>
      <c r="B428" s="64" t="s">
        <v>12655</v>
      </c>
      <c r="C428" s="64" t="s">
        <v>12656</v>
      </c>
      <c r="D428" s="64" t="s">
        <v>19016</v>
      </c>
      <c r="E428" s="10" t="s">
        <v>15696</v>
      </c>
      <c r="G428" t="s">
        <v>19795</v>
      </c>
      <c r="H428" s="49" t="s">
        <v>13568</v>
      </c>
      <c r="J428" s="49" t="s">
        <v>13568</v>
      </c>
      <c r="K428" s="2" t="s">
        <v>19797</v>
      </c>
      <c r="L428">
        <v>246</v>
      </c>
    </row>
    <row r="429" spans="1:14" x14ac:dyDescent="0.3">
      <c r="A429" s="64" t="s">
        <v>13845</v>
      </c>
      <c r="B429" s="64" t="s">
        <v>12648</v>
      </c>
      <c r="C429" s="64" t="s">
        <v>19021</v>
      </c>
      <c r="D429" s="64" t="s">
        <v>13846</v>
      </c>
      <c r="E429" s="10" t="s">
        <v>13847</v>
      </c>
      <c r="G429" t="s">
        <v>19795</v>
      </c>
      <c r="H429" s="49" t="s">
        <v>13568</v>
      </c>
      <c r="J429" s="49" t="s">
        <v>13568</v>
      </c>
      <c r="K429" s="2" t="s">
        <v>19798</v>
      </c>
      <c r="L429">
        <v>247</v>
      </c>
    </row>
    <row r="430" spans="1:14" x14ac:dyDescent="0.3">
      <c r="A430" s="64" t="s">
        <v>19024</v>
      </c>
      <c r="B430" s="64" t="s">
        <v>12648</v>
      </c>
      <c r="C430" s="64" t="s">
        <v>19021</v>
      </c>
      <c r="D430" s="64" t="s">
        <v>18875</v>
      </c>
      <c r="E430" s="10" t="s">
        <v>15722</v>
      </c>
      <c r="G430" t="s">
        <v>19795</v>
      </c>
      <c r="H430" s="49" t="s">
        <v>13568</v>
      </c>
      <c r="J430" s="49" t="s">
        <v>13568</v>
      </c>
      <c r="K430" s="2" t="s">
        <v>19799</v>
      </c>
      <c r="L430">
        <v>80</v>
      </c>
    </row>
    <row r="431" spans="1:14" x14ac:dyDescent="0.3">
      <c r="A431" s="64" t="s">
        <v>19025</v>
      </c>
      <c r="B431" s="64" t="s">
        <v>12648</v>
      </c>
      <c r="C431" s="64" t="s">
        <v>19021</v>
      </c>
      <c r="D431" s="64" t="s">
        <v>19026</v>
      </c>
      <c r="E431" s="10" t="s">
        <v>15696</v>
      </c>
      <c r="G431" t="s">
        <v>19795</v>
      </c>
      <c r="H431" s="49" t="s">
        <v>13568</v>
      </c>
      <c r="J431" s="49" t="s">
        <v>13568</v>
      </c>
      <c r="K431" s="2" t="s">
        <v>19800</v>
      </c>
      <c r="L431">
        <v>84</v>
      </c>
    </row>
    <row r="432" spans="1:14" x14ac:dyDescent="0.3">
      <c r="A432" s="64" t="s">
        <v>19027</v>
      </c>
      <c r="B432" s="64" t="s">
        <v>12648</v>
      </c>
      <c r="C432" s="64" t="s">
        <v>19021</v>
      </c>
      <c r="D432" s="64" t="s">
        <v>19026</v>
      </c>
      <c r="E432" s="10" t="s">
        <v>15696</v>
      </c>
      <c r="G432" t="s">
        <v>19795</v>
      </c>
      <c r="H432" s="49" t="s">
        <v>13568</v>
      </c>
      <c r="J432" s="49" t="s">
        <v>13568</v>
      </c>
      <c r="K432" s="2" t="s">
        <v>19801</v>
      </c>
      <c r="L432">
        <v>84</v>
      </c>
    </row>
    <row r="433" spans="1:12" x14ac:dyDescent="0.3">
      <c r="A433" s="64" t="s">
        <v>19043</v>
      </c>
      <c r="B433" s="64" t="s">
        <v>14940</v>
      </c>
      <c r="C433" s="64" t="s">
        <v>14941</v>
      </c>
      <c r="D433" s="64" t="s">
        <v>19044</v>
      </c>
      <c r="E433" s="10" t="s">
        <v>19045</v>
      </c>
      <c r="G433" t="s">
        <v>19795</v>
      </c>
      <c r="H433" s="49" t="s">
        <v>13568</v>
      </c>
      <c r="J433" s="49" t="s">
        <v>13568</v>
      </c>
      <c r="K433" s="2" t="s">
        <v>19802</v>
      </c>
      <c r="L433">
        <v>249</v>
      </c>
    </row>
    <row r="434" spans="1:12" x14ac:dyDescent="0.3">
      <c r="A434" s="64" t="s">
        <v>19046</v>
      </c>
      <c r="B434" s="64" t="s">
        <v>14940</v>
      </c>
      <c r="C434" s="64" t="s">
        <v>14941</v>
      </c>
      <c r="D434" s="64" t="s">
        <v>19047</v>
      </c>
      <c r="E434" s="10" t="s">
        <v>19048</v>
      </c>
      <c r="G434" t="s">
        <v>19795</v>
      </c>
      <c r="H434" s="49" t="s">
        <v>13568</v>
      </c>
      <c r="J434" s="49" t="s">
        <v>13568</v>
      </c>
      <c r="K434" s="2" t="s">
        <v>19802</v>
      </c>
      <c r="L434">
        <v>250</v>
      </c>
    </row>
    <row r="435" spans="1:12" x14ac:dyDescent="0.3">
      <c r="A435" s="64" t="s">
        <v>19040</v>
      </c>
      <c r="B435" s="64" t="s">
        <v>14940</v>
      </c>
      <c r="C435" s="64" t="s">
        <v>14941</v>
      </c>
      <c r="D435" s="64" t="s">
        <v>19041</v>
      </c>
      <c r="E435" s="10" t="s">
        <v>19042</v>
      </c>
      <c r="G435" t="s">
        <v>19795</v>
      </c>
      <c r="H435" s="49" t="s">
        <v>13568</v>
      </c>
      <c r="J435" s="49" t="s">
        <v>13568</v>
      </c>
      <c r="K435" s="2" t="s">
        <v>19802</v>
      </c>
      <c r="L435">
        <v>251</v>
      </c>
    </row>
    <row r="436" spans="1:12" x14ac:dyDescent="0.3">
      <c r="A436" s="64" t="s">
        <v>19059</v>
      </c>
      <c r="B436" s="64" t="s">
        <v>12651</v>
      </c>
      <c r="C436" s="64" t="s">
        <v>12652</v>
      </c>
      <c r="D436" s="64" t="s">
        <v>18889</v>
      </c>
      <c r="E436" s="10" t="s">
        <v>15722</v>
      </c>
      <c r="G436" t="s">
        <v>19795</v>
      </c>
      <c r="H436" s="49" t="s">
        <v>13568</v>
      </c>
      <c r="J436" s="49"/>
      <c r="K436" s="2" t="s">
        <v>19802</v>
      </c>
      <c r="L436">
        <v>81</v>
      </c>
    </row>
    <row r="437" spans="1:12" x14ac:dyDescent="0.3">
      <c r="A437" s="64" t="s">
        <v>19060</v>
      </c>
      <c r="B437" s="64" t="s">
        <v>12651</v>
      </c>
      <c r="C437" s="64" t="s">
        <v>12652</v>
      </c>
      <c r="D437" s="64" t="s">
        <v>19061</v>
      </c>
      <c r="E437" s="10" t="s">
        <v>15696</v>
      </c>
      <c r="G437" t="s">
        <v>19795</v>
      </c>
      <c r="H437" s="49" t="s">
        <v>13568</v>
      </c>
      <c r="J437" s="49"/>
      <c r="K437" s="2" t="s">
        <v>19801</v>
      </c>
      <c r="L437">
        <v>85</v>
      </c>
    </row>
    <row r="438" spans="1:12" x14ac:dyDescent="0.3">
      <c r="A438" s="64" t="s">
        <v>19062</v>
      </c>
      <c r="B438" s="64" t="s">
        <v>12651</v>
      </c>
      <c r="C438" s="64" t="s">
        <v>12652</v>
      </c>
      <c r="D438" s="64" t="s">
        <v>19061</v>
      </c>
      <c r="E438" s="10" t="s">
        <v>15696</v>
      </c>
      <c r="G438" t="s">
        <v>19795</v>
      </c>
      <c r="H438" s="49" t="s">
        <v>13568</v>
      </c>
      <c r="J438" s="49" t="s">
        <v>13568</v>
      </c>
      <c r="K438" s="2" t="s">
        <v>19801</v>
      </c>
      <c r="L438">
        <v>85</v>
      </c>
    </row>
    <row r="439" spans="1:12" x14ac:dyDescent="0.3">
      <c r="A439" s="64" t="s">
        <v>19056</v>
      </c>
      <c r="B439" s="64" t="s">
        <v>12651</v>
      </c>
      <c r="C439" s="64" t="s">
        <v>12652</v>
      </c>
      <c r="D439" s="64" t="s">
        <v>19057</v>
      </c>
      <c r="E439" s="10" t="s">
        <v>19058</v>
      </c>
      <c r="G439" t="s">
        <v>19795</v>
      </c>
      <c r="H439" s="49" t="s">
        <v>13568</v>
      </c>
      <c r="J439" s="49" t="s">
        <v>13568</v>
      </c>
      <c r="K439" s="2" t="s">
        <v>19803</v>
      </c>
      <c r="L439">
        <v>253</v>
      </c>
    </row>
    <row r="440" spans="1:12" x14ac:dyDescent="0.3">
      <c r="A440" s="64" t="s">
        <v>19063</v>
      </c>
      <c r="B440" s="64" t="s">
        <v>12691</v>
      </c>
      <c r="C440" s="64" t="s">
        <v>19064</v>
      </c>
      <c r="D440" s="64" t="s">
        <v>19065</v>
      </c>
      <c r="E440" s="10" t="s">
        <v>15696</v>
      </c>
      <c r="G440" t="s">
        <v>19795</v>
      </c>
      <c r="H440" s="49" t="s">
        <v>13568</v>
      </c>
      <c r="J440" s="49" t="s">
        <v>13568</v>
      </c>
      <c r="K440" s="2" t="s">
        <v>19803</v>
      </c>
      <c r="L440">
        <v>86</v>
      </c>
    </row>
    <row r="441" spans="1:12" x14ac:dyDescent="0.3">
      <c r="A441" s="64" t="s">
        <v>19066</v>
      </c>
      <c r="B441" s="64" t="s">
        <v>12691</v>
      </c>
      <c r="C441" s="64" t="s">
        <v>19064</v>
      </c>
      <c r="D441" s="64" t="s">
        <v>19065</v>
      </c>
      <c r="E441" s="10" t="s">
        <v>15696</v>
      </c>
      <c r="G441" t="s">
        <v>19795</v>
      </c>
      <c r="H441" s="49" t="s">
        <v>13568</v>
      </c>
      <c r="J441" s="49" t="s">
        <v>13568</v>
      </c>
      <c r="K441" s="2" t="s">
        <v>19803</v>
      </c>
      <c r="L441">
        <v>86</v>
      </c>
    </row>
    <row r="442" spans="1:12" x14ac:dyDescent="0.3">
      <c r="A442" s="64" t="s">
        <v>19070</v>
      </c>
      <c r="B442" s="64" t="s">
        <v>11273</v>
      </c>
      <c r="C442" s="64" t="s">
        <v>12625</v>
      </c>
      <c r="D442" s="64" t="s">
        <v>19071</v>
      </c>
      <c r="E442" s="10" t="s">
        <v>15696</v>
      </c>
      <c r="G442" t="s">
        <v>19795</v>
      </c>
      <c r="H442" s="49" t="s">
        <v>13568</v>
      </c>
      <c r="J442" s="49" t="s">
        <v>13568</v>
      </c>
      <c r="K442" s="2" t="s">
        <v>19803</v>
      </c>
      <c r="L442">
        <v>255</v>
      </c>
    </row>
    <row r="443" spans="1:12" x14ac:dyDescent="0.3">
      <c r="A443" s="64" t="s">
        <v>19072</v>
      </c>
      <c r="B443" s="64" t="s">
        <v>19073</v>
      </c>
      <c r="C443" s="64" t="s">
        <v>19074</v>
      </c>
      <c r="D443" s="64" t="s">
        <v>18937</v>
      </c>
      <c r="E443" s="10" t="s">
        <v>15722</v>
      </c>
      <c r="G443" t="s">
        <v>19795</v>
      </c>
      <c r="H443" s="49" t="s">
        <v>13568</v>
      </c>
      <c r="J443" s="49" t="s">
        <v>13568</v>
      </c>
      <c r="K443" s="2" t="s">
        <v>19804</v>
      </c>
      <c r="L443">
        <v>82</v>
      </c>
    </row>
    <row r="444" spans="1:12" x14ac:dyDescent="0.3">
      <c r="A444" s="64" t="s">
        <v>19075</v>
      </c>
      <c r="B444" s="64" t="s">
        <v>19073</v>
      </c>
      <c r="C444" s="64" t="s">
        <v>19074</v>
      </c>
      <c r="D444" s="64" t="s">
        <v>19076</v>
      </c>
      <c r="E444" s="10" t="s">
        <v>15696</v>
      </c>
      <c r="G444" t="s">
        <v>19795</v>
      </c>
      <c r="H444" s="49" t="s">
        <v>13568</v>
      </c>
      <c r="J444" s="49" t="s">
        <v>13568</v>
      </c>
      <c r="K444" s="2" t="s">
        <v>19805</v>
      </c>
      <c r="L444">
        <v>256</v>
      </c>
    </row>
    <row r="445" spans="1:12" x14ac:dyDescent="0.3">
      <c r="A445" s="64" t="s">
        <v>15152</v>
      </c>
      <c r="B445" s="64" t="s">
        <v>19077</v>
      </c>
      <c r="C445" s="64" t="s">
        <v>19078</v>
      </c>
      <c r="D445" s="64" t="s">
        <v>15155</v>
      </c>
      <c r="E445" s="10" t="s">
        <v>15156</v>
      </c>
      <c r="G445" t="s">
        <v>19795</v>
      </c>
      <c r="H445" s="49" t="s">
        <v>13568</v>
      </c>
      <c r="J445" s="49" t="s">
        <v>13568</v>
      </c>
      <c r="K445" s="2" t="s">
        <v>19806</v>
      </c>
      <c r="L445">
        <v>257</v>
      </c>
    </row>
    <row r="446" spans="1:12" x14ac:dyDescent="0.3">
      <c r="A446" s="64" t="s">
        <v>19085</v>
      </c>
      <c r="B446" s="64" t="s">
        <v>19081</v>
      </c>
      <c r="C446" s="64" t="s">
        <v>19082</v>
      </c>
      <c r="D446" s="64" t="s">
        <v>19086</v>
      </c>
      <c r="E446" s="10" t="s">
        <v>15722</v>
      </c>
      <c r="G446" t="s">
        <v>19795</v>
      </c>
      <c r="H446" s="49" t="s">
        <v>13568</v>
      </c>
      <c r="J446" s="49" t="s">
        <v>13568</v>
      </c>
      <c r="K446" s="2" t="s">
        <v>19806</v>
      </c>
      <c r="L446">
        <v>258</v>
      </c>
    </row>
    <row r="447" spans="1:12" x14ac:dyDescent="0.3">
      <c r="A447" s="64" t="s">
        <v>19087</v>
      </c>
      <c r="B447" s="64" t="s">
        <v>19081</v>
      </c>
      <c r="C447" s="64" t="s">
        <v>19082</v>
      </c>
      <c r="D447" s="64" t="s">
        <v>19088</v>
      </c>
      <c r="E447" s="10" t="s">
        <v>15696</v>
      </c>
      <c r="G447" t="s">
        <v>19795</v>
      </c>
      <c r="H447" s="49" t="s">
        <v>13568</v>
      </c>
      <c r="J447" s="49" t="s">
        <v>13568</v>
      </c>
      <c r="K447" s="2" t="s">
        <v>19667</v>
      </c>
      <c r="L447">
        <v>259</v>
      </c>
    </row>
    <row r="448" spans="1:12" x14ac:dyDescent="0.3">
      <c r="A448" s="64" t="s">
        <v>19080</v>
      </c>
      <c r="B448" s="64" t="s">
        <v>19081</v>
      </c>
      <c r="C448" s="64" t="s">
        <v>19082</v>
      </c>
      <c r="D448" s="64" t="s">
        <v>19083</v>
      </c>
      <c r="E448" s="10" t="s">
        <v>19084</v>
      </c>
      <c r="G448" t="s">
        <v>19795</v>
      </c>
      <c r="H448" s="49" t="s">
        <v>13568</v>
      </c>
      <c r="J448" s="49" t="s">
        <v>13568</v>
      </c>
      <c r="K448" s="2" t="s">
        <v>19664</v>
      </c>
      <c r="L448">
        <v>260</v>
      </c>
    </row>
    <row r="449" spans="1:12" x14ac:dyDescent="0.3">
      <c r="A449" s="64" t="s">
        <v>19094</v>
      </c>
      <c r="B449" s="64" t="s">
        <v>7848</v>
      </c>
      <c r="C449" s="64" t="s">
        <v>14103</v>
      </c>
      <c r="D449" s="64" t="s">
        <v>15695</v>
      </c>
      <c r="E449" s="10" t="s">
        <v>15696</v>
      </c>
      <c r="G449" t="s">
        <v>19795</v>
      </c>
      <c r="H449" s="49" t="s">
        <v>13568</v>
      </c>
      <c r="J449" s="49" t="s">
        <v>13568</v>
      </c>
      <c r="K449" s="2" t="s">
        <v>19664</v>
      </c>
      <c r="L449">
        <v>261</v>
      </c>
    </row>
    <row r="450" spans="1:12" x14ac:dyDescent="0.3">
      <c r="A450" s="64" t="s">
        <v>19103</v>
      </c>
      <c r="B450" s="64" t="s">
        <v>5946</v>
      </c>
      <c r="C450" s="64" t="s">
        <v>19104</v>
      </c>
      <c r="D450" s="64" t="s">
        <v>19105</v>
      </c>
      <c r="E450" s="10" t="s">
        <v>15722</v>
      </c>
      <c r="G450" t="s">
        <v>19795</v>
      </c>
      <c r="H450" s="49" t="s">
        <v>13568</v>
      </c>
      <c r="J450" s="49" t="s">
        <v>13568</v>
      </c>
      <c r="K450" s="2" t="s">
        <v>19664</v>
      </c>
      <c r="L450">
        <v>262</v>
      </c>
    </row>
    <row r="451" spans="1:12" x14ac:dyDescent="0.3">
      <c r="A451" s="64" t="s">
        <v>19106</v>
      </c>
      <c r="B451" s="64" t="s">
        <v>5946</v>
      </c>
      <c r="C451" s="64" t="s">
        <v>19104</v>
      </c>
      <c r="D451" s="64" t="s">
        <v>19107</v>
      </c>
      <c r="E451" s="10" t="s">
        <v>19108</v>
      </c>
      <c r="G451" t="s">
        <v>19795</v>
      </c>
      <c r="H451" s="49" t="s">
        <v>13568</v>
      </c>
      <c r="J451" s="49" t="s">
        <v>13568</v>
      </c>
      <c r="K451" s="2" t="s">
        <v>19807</v>
      </c>
      <c r="L451">
        <v>263</v>
      </c>
    </row>
    <row r="452" spans="1:12" x14ac:dyDescent="0.3">
      <c r="A452" s="64" t="s">
        <v>19128</v>
      </c>
      <c r="B452" s="64" t="s">
        <v>19129</v>
      </c>
      <c r="C452" s="64" t="s">
        <v>19130</v>
      </c>
      <c r="D452" s="64" t="s">
        <v>19131</v>
      </c>
      <c r="E452" s="10" t="s">
        <v>15722</v>
      </c>
      <c r="G452" t="s">
        <v>19795</v>
      </c>
      <c r="H452" s="49" t="s">
        <v>13568</v>
      </c>
      <c r="J452" s="49" t="s">
        <v>13568</v>
      </c>
      <c r="K452" s="2" t="s">
        <v>19808</v>
      </c>
      <c r="L452">
        <v>264</v>
      </c>
    </row>
    <row r="453" spans="1:12" x14ac:dyDescent="0.3">
      <c r="A453" s="64" t="s">
        <v>15810</v>
      </c>
      <c r="B453" s="64" t="s">
        <v>19136</v>
      </c>
      <c r="C453" s="64" t="s">
        <v>19137</v>
      </c>
      <c r="D453" s="64" t="s">
        <v>19138</v>
      </c>
      <c r="E453" s="10" t="s">
        <v>19139</v>
      </c>
      <c r="G453" t="s">
        <v>18827</v>
      </c>
      <c r="H453" s="49" t="s">
        <v>13568</v>
      </c>
      <c r="J453" s="49" t="s">
        <v>13568</v>
      </c>
      <c r="K453" s="2" t="s">
        <v>19808</v>
      </c>
      <c r="L453">
        <v>265</v>
      </c>
    </row>
    <row r="454" spans="1:12" x14ac:dyDescent="0.3">
      <c r="A454" s="64" t="s">
        <v>15825</v>
      </c>
      <c r="B454" s="64" t="s">
        <v>19136</v>
      </c>
      <c r="C454" s="64" t="s">
        <v>19137</v>
      </c>
      <c r="D454" s="64" t="s">
        <v>15826</v>
      </c>
      <c r="E454" s="10" t="s">
        <v>19140</v>
      </c>
      <c r="G454" t="s">
        <v>18827</v>
      </c>
      <c r="H454" s="49" t="s">
        <v>13568</v>
      </c>
      <c r="J454" s="49" t="s">
        <v>13568</v>
      </c>
      <c r="K454" s="2" t="s">
        <v>19809</v>
      </c>
      <c r="L454">
        <v>266</v>
      </c>
    </row>
    <row r="455" spans="1:12" x14ac:dyDescent="0.3">
      <c r="A455" s="64" t="s">
        <v>19222</v>
      </c>
      <c r="B455" s="64" t="s">
        <v>16499</v>
      </c>
      <c r="C455" s="64" t="s">
        <v>16500</v>
      </c>
      <c r="D455" s="64" t="s">
        <v>19223</v>
      </c>
      <c r="E455" s="2" t="s">
        <v>16363</v>
      </c>
      <c r="F455" t="str">
        <f t="shared" ref="F455:F466" si="1">IF(COUNTIF(H455:J455,"used")&gt;0,"y","")</f>
        <v>y</v>
      </c>
      <c r="G455" t="s">
        <v>18835</v>
      </c>
      <c r="H455" s="49" t="s">
        <v>13616</v>
      </c>
      <c r="J455" s="49" t="s">
        <v>13616</v>
      </c>
      <c r="K455" s="2" t="s">
        <v>19807</v>
      </c>
      <c r="L455">
        <v>267</v>
      </c>
    </row>
    <row r="456" spans="1:12" x14ac:dyDescent="0.3">
      <c r="A456" s="64" t="s">
        <v>19224</v>
      </c>
      <c r="B456" s="64" t="s">
        <v>19225</v>
      </c>
      <c r="C456" s="64" t="s">
        <v>19226</v>
      </c>
      <c r="D456" s="64" t="s">
        <v>19227</v>
      </c>
      <c r="E456" s="10" t="s">
        <v>19228</v>
      </c>
      <c r="F456" t="str">
        <f t="shared" si="1"/>
        <v>y</v>
      </c>
      <c r="G456" t="s">
        <v>18835</v>
      </c>
      <c r="H456" s="49" t="s">
        <v>13616</v>
      </c>
      <c r="J456" s="49" t="s">
        <v>13616</v>
      </c>
      <c r="K456" s="2" t="s">
        <v>19810</v>
      </c>
      <c r="L456">
        <v>268</v>
      </c>
    </row>
    <row r="457" spans="1:12" x14ac:dyDescent="0.3">
      <c r="A457" s="64" t="s">
        <v>19229</v>
      </c>
      <c r="B457" s="64" t="s">
        <v>19225</v>
      </c>
      <c r="C457" s="64" t="s">
        <v>19226</v>
      </c>
      <c r="D457" s="64" t="s">
        <v>19230</v>
      </c>
      <c r="E457" s="10" t="s">
        <v>19231</v>
      </c>
      <c r="F457" t="str">
        <f t="shared" si="1"/>
        <v>y</v>
      </c>
      <c r="G457" t="s">
        <v>18835</v>
      </c>
      <c r="H457" s="49" t="s">
        <v>13616</v>
      </c>
      <c r="J457" s="49" t="s">
        <v>13616</v>
      </c>
      <c r="K457" s="2" t="s">
        <v>19810</v>
      </c>
      <c r="L457">
        <v>269</v>
      </c>
    </row>
    <row r="458" spans="1:12" x14ac:dyDescent="0.3">
      <c r="A458" s="64" t="s">
        <v>19232</v>
      </c>
      <c r="B458" s="64" t="s">
        <v>19233</v>
      </c>
      <c r="C458" s="64" t="s">
        <v>19234</v>
      </c>
      <c r="D458" s="64" t="s">
        <v>19235</v>
      </c>
      <c r="E458" s="10" t="s">
        <v>19236</v>
      </c>
      <c r="F458" t="str">
        <f t="shared" si="1"/>
        <v>y</v>
      </c>
      <c r="G458" t="s">
        <v>18835</v>
      </c>
      <c r="H458" s="49" t="s">
        <v>13616</v>
      </c>
      <c r="J458" s="49"/>
      <c r="K458" s="2" t="s">
        <v>19811</v>
      </c>
      <c r="L458">
        <v>270</v>
      </c>
    </row>
    <row r="459" spans="1:12" x14ac:dyDescent="0.3">
      <c r="A459" s="64" t="s">
        <v>19237</v>
      </c>
      <c r="B459" s="64" t="s">
        <v>19233</v>
      </c>
      <c r="C459" s="64" t="s">
        <v>19234</v>
      </c>
      <c r="D459" s="64" t="s">
        <v>19238</v>
      </c>
      <c r="E459" s="10" t="s">
        <v>19239</v>
      </c>
      <c r="F459" t="str">
        <f t="shared" si="1"/>
        <v>y</v>
      </c>
      <c r="G459" t="s">
        <v>18835</v>
      </c>
      <c r="H459" s="49" t="s">
        <v>13616</v>
      </c>
      <c r="J459" s="49"/>
      <c r="K459" s="2" t="s">
        <v>19812</v>
      </c>
      <c r="L459">
        <v>271</v>
      </c>
    </row>
    <row r="460" spans="1:12" x14ac:dyDescent="0.3">
      <c r="A460" s="64" t="s">
        <v>19248</v>
      </c>
      <c r="B460" s="64" t="s">
        <v>19241</v>
      </c>
      <c r="C460" s="64" t="s">
        <v>19242</v>
      </c>
      <c r="D460" s="64" t="s">
        <v>19249</v>
      </c>
      <c r="E460" s="10" t="s">
        <v>19250</v>
      </c>
      <c r="F460" t="str">
        <f t="shared" si="1"/>
        <v>y</v>
      </c>
      <c r="G460" t="s">
        <v>18835</v>
      </c>
      <c r="H460" s="49" t="s">
        <v>13616</v>
      </c>
      <c r="K460" s="2" t="s">
        <v>19813</v>
      </c>
      <c r="L460">
        <v>272</v>
      </c>
    </row>
    <row r="461" spans="1:12" x14ac:dyDescent="0.3">
      <c r="A461" s="64" t="s">
        <v>19240</v>
      </c>
      <c r="B461" s="64" t="s">
        <v>19241</v>
      </c>
      <c r="C461" s="64" t="s">
        <v>19242</v>
      </c>
      <c r="D461" s="64" t="s">
        <v>19243</v>
      </c>
      <c r="E461" s="10" t="s">
        <v>19244</v>
      </c>
      <c r="F461" t="str">
        <f t="shared" si="1"/>
        <v>y</v>
      </c>
      <c r="G461" t="s">
        <v>18835</v>
      </c>
      <c r="H461" s="49" t="s">
        <v>13616</v>
      </c>
      <c r="K461" s="2" t="s">
        <v>19814</v>
      </c>
      <c r="L461">
        <v>273</v>
      </c>
    </row>
    <row r="462" spans="1:12" x14ac:dyDescent="0.3">
      <c r="A462" s="64" t="s">
        <v>19245</v>
      </c>
      <c r="B462" s="64" t="s">
        <v>19241</v>
      </c>
      <c r="C462" s="64" t="s">
        <v>19242</v>
      </c>
      <c r="D462" s="64" t="s">
        <v>19246</v>
      </c>
      <c r="E462" s="10" t="s">
        <v>19247</v>
      </c>
      <c r="F462" t="str">
        <f t="shared" si="1"/>
        <v>y</v>
      </c>
      <c r="G462" t="s">
        <v>18835</v>
      </c>
      <c r="H462" s="49" t="s">
        <v>13616</v>
      </c>
      <c r="K462" s="2" t="s">
        <v>19815</v>
      </c>
      <c r="L462">
        <v>274</v>
      </c>
    </row>
    <row r="463" spans="1:12" x14ac:dyDescent="0.3">
      <c r="A463" s="64" t="s">
        <v>19259</v>
      </c>
      <c r="B463" s="64" t="s">
        <v>19252</v>
      </c>
      <c r="C463" s="64" t="s">
        <v>19253</v>
      </c>
      <c r="D463" s="64" t="s">
        <v>19260</v>
      </c>
      <c r="E463" s="10" t="s">
        <v>19261</v>
      </c>
      <c r="F463" t="str">
        <f t="shared" si="1"/>
        <v>y</v>
      </c>
      <c r="G463" t="s">
        <v>18835</v>
      </c>
      <c r="H463" s="49" t="s">
        <v>13616</v>
      </c>
      <c r="J463" s="49"/>
      <c r="K463" s="2" t="s">
        <v>19815</v>
      </c>
      <c r="L463">
        <v>275</v>
      </c>
    </row>
    <row r="464" spans="1:12" x14ac:dyDescent="0.3">
      <c r="A464" s="64" t="s">
        <v>19256</v>
      </c>
      <c r="B464" s="64" t="s">
        <v>19252</v>
      </c>
      <c r="C464" s="64" t="s">
        <v>19253</v>
      </c>
      <c r="D464" s="64" t="s">
        <v>19257</v>
      </c>
      <c r="E464" s="10" t="s">
        <v>19258</v>
      </c>
      <c r="F464" t="str">
        <f t="shared" si="1"/>
        <v>y</v>
      </c>
      <c r="G464" t="s">
        <v>18835</v>
      </c>
      <c r="H464" s="49" t="s">
        <v>13616</v>
      </c>
      <c r="K464" s="2" t="s">
        <v>19816</v>
      </c>
      <c r="L464">
        <v>276</v>
      </c>
    </row>
    <row r="465" spans="1:12" x14ac:dyDescent="0.3">
      <c r="A465" s="64" t="s">
        <v>19251</v>
      </c>
      <c r="B465" s="64" t="s">
        <v>19252</v>
      </c>
      <c r="C465" s="64" t="s">
        <v>19253</v>
      </c>
      <c r="D465" s="64" t="s">
        <v>19254</v>
      </c>
      <c r="E465" s="10" t="s">
        <v>19255</v>
      </c>
      <c r="F465" t="str">
        <f t="shared" si="1"/>
        <v>y</v>
      </c>
      <c r="G465" t="s">
        <v>18835</v>
      </c>
      <c r="H465" s="49" t="s">
        <v>13616</v>
      </c>
      <c r="K465" s="2" t="s">
        <v>19816</v>
      </c>
      <c r="L465">
        <v>277</v>
      </c>
    </row>
    <row r="466" spans="1:12" x14ac:dyDescent="0.3">
      <c r="A466" s="64" t="s">
        <v>19262</v>
      </c>
      <c r="B466" s="64" t="s">
        <v>19263</v>
      </c>
      <c r="C466" s="64" t="s">
        <v>19264</v>
      </c>
      <c r="D466" s="64" t="s">
        <v>16362</v>
      </c>
      <c r="E466" s="2" t="s">
        <v>16363</v>
      </c>
      <c r="F466" t="str">
        <f t="shared" si="1"/>
        <v>y</v>
      </c>
      <c r="G466" t="s">
        <v>18835</v>
      </c>
      <c r="H466" s="49" t="s">
        <v>13616</v>
      </c>
      <c r="J466" s="49" t="s">
        <v>13616</v>
      </c>
      <c r="K466" s="2" t="s">
        <v>19817</v>
      </c>
      <c r="L466">
        <v>278</v>
      </c>
    </row>
    <row r="467" spans="1:12" x14ac:dyDescent="0.3">
      <c r="A467" s="64" t="s">
        <v>18192</v>
      </c>
      <c r="B467" s="64" t="s">
        <v>16713</v>
      </c>
      <c r="C467" s="64" t="s">
        <v>16714</v>
      </c>
      <c r="D467" s="64" t="s">
        <v>16715</v>
      </c>
      <c r="E467" s="2" t="s">
        <v>18193</v>
      </c>
      <c r="G467" t="s">
        <v>16364</v>
      </c>
      <c r="J467" s="49" t="s">
        <v>13568</v>
      </c>
      <c r="K467" s="2" t="s">
        <v>19817</v>
      </c>
      <c r="L467">
        <v>87</v>
      </c>
    </row>
    <row r="468" spans="1:12" x14ac:dyDescent="0.3">
      <c r="A468" s="64" t="s">
        <v>18194</v>
      </c>
      <c r="B468" s="64" t="s">
        <v>16713</v>
      </c>
      <c r="C468" s="64" t="s">
        <v>16714</v>
      </c>
      <c r="D468" s="64" t="s">
        <v>16715</v>
      </c>
      <c r="E468" s="2" t="s">
        <v>18195</v>
      </c>
      <c r="G468" t="s">
        <v>16364</v>
      </c>
      <c r="J468" s="49" t="s">
        <v>13568</v>
      </c>
      <c r="K468" s="2" t="s">
        <v>19817</v>
      </c>
      <c r="L468">
        <v>87</v>
      </c>
    </row>
    <row r="469" spans="1:12" x14ac:dyDescent="0.3">
      <c r="A469" s="64" t="s">
        <v>19273</v>
      </c>
      <c r="B469" s="64" t="s">
        <v>19269</v>
      </c>
      <c r="C469" s="64" t="s">
        <v>19270</v>
      </c>
      <c r="D469" s="64" t="s">
        <v>19271</v>
      </c>
      <c r="E469" s="10" t="s">
        <v>19274</v>
      </c>
      <c r="F469" t="str">
        <f t="shared" ref="F469:F474" si="2">IF(COUNTIF(H469:J469,"used")&gt;0,"y","")</f>
        <v>y</v>
      </c>
      <c r="G469" t="s">
        <v>18835</v>
      </c>
      <c r="H469" s="49" t="s">
        <v>13616</v>
      </c>
      <c r="J469" s="49" t="s">
        <v>13616</v>
      </c>
      <c r="K469" s="2" t="s">
        <v>19817</v>
      </c>
      <c r="L469">
        <v>25</v>
      </c>
    </row>
    <row r="470" spans="1:12" x14ac:dyDescent="0.3">
      <c r="A470" s="65" t="s">
        <v>19818</v>
      </c>
      <c r="B470" s="64" t="s">
        <v>19269</v>
      </c>
      <c r="C470" s="64" t="s">
        <v>19270</v>
      </c>
      <c r="D470" s="64" t="s">
        <v>19271</v>
      </c>
      <c r="E470" s="10" t="s">
        <v>19819</v>
      </c>
      <c r="F470" t="str">
        <f t="shared" si="2"/>
        <v>y</v>
      </c>
      <c r="G470" t="s">
        <v>18835</v>
      </c>
      <c r="H470" s="49" t="s">
        <v>13616</v>
      </c>
      <c r="J470" s="49" t="s">
        <v>13616</v>
      </c>
      <c r="K470" s="2" t="s">
        <v>19820</v>
      </c>
      <c r="L470">
        <v>25</v>
      </c>
    </row>
    <row r="471" spans="1:12" x14ac:dyDescent="0.3">
      <c r="A471" s="64" t="s">
        <v>19268</v>
      </c>
      <c r="B471" s="64" t="s">
        <v>19269</v>
      </c>
      <c r="C471" s="64" t="s">
        <v>19270</v>
      </c>
      <c r="D471" s="64" t="s">
        <v>19271</v>
      </c>
      <c r="E471" s="10" t="s">
        <v>19272</v>
      </c>
      <c r="F471" t="str">
        <f t="shared" si="2"/>
        <v>y</v>
      </c>
      <c r="G471" t="s">
        <v>18835</v>
      </c>
      <c r="H471" s="49" t="s">
        <v>13616</v>
      </c>
      <c r="J471" s="49" t="s">
        <v>13616</v>
      </c>
      <c r="K471" s="2" t="s">
        <v>19820</v>
      </c>
      <c r="L471">
        <v>25</v>
      </c>
    </row>
    <row r="472" spans="1:12" x14ac:dyDescent="0.3">
      <c r="A472" s="64" t="s">
        <v>19281</v>
      </c>
      <c r="B472" s="64" t="s">
        <v>19269</v>
      </c>
      <c r="C472" s="64" t="s">
        <v>19270</v>
      </c>
      <c r="D472" s="64" t="s">
        <v>19282</v>
      </c>
      <c r="E472" s="10" t="s">
        <v>19283</v>
      </c>
      <c r="F472" t="str">
        <f t="shared" si="2"/>
        <v>y</v>
      </c>
      <c r="G472" t="s">
        <v>18835</v>
      </c>
      <c r="H472" s="49" t="s">
        <v>13616</v>
      </c>
      <c r="J472" s="49" t="s">
        <v>13616</v>
      </c>
      <c r="K472" s="2" t="s">
        <v>19821</v>
      </c>
      <c r="L472">
        <v>281</v>
      </c>
    </row>
    <row r="473" spans="1:12" x14ac:dyDescent="0.3">
      <c r="A473" s="64" t="s">
        <v>19278</v>
      </c>
      <c r="B473" s="64" t="s">
        <v>19269</v>
      </c>
      <c r="C473" s="64" t="s">
        <v>19270</v>
      </c>
      <c r="D473" s="64" t="s">
        <v>19279</v>
      </c>
      <c r="E473" s="10" t="s">
        <v>19280</v>
      </c>
      <c r="F473" t="str">
        <f t="shared" si="2"/>
        <v>y</v>
      </c>
      <c r="G473" t="s">
        <v>18835</v>
      </c>
      <c r="H473" s="49" t="s">
        <v>13616</v>
      </c>
      <c r="J473" s="49" t="s">
        <v>13616</v>
      </c>
      <c r="K473" s="2" t="s">
        <v>19822</v>
      </c>
      <c r="L473">
        <v>282</v>
      </c>
    </row>
    <row r="474" spans="1:12" x14ac:dyDescent="0.3">
      <c r="A474" s="64" t="s">
        <v>19275</v>
      </c>
      <c r="B474" s="64" t="s">
        <v>19269</v>
      </c>
      <c r="C474" s="64" t="s">
        <v>19270</v>
      </c>
      <c r="D474" s="64" t="s">
        <v>19276</v>
      </c>
      <c r="E474" s="10" t="s">
        <v>19277</v>
      </c>
      <c r="F474" t="str">
        <f t="shared" si="2"/>
        <v>y</v>
      </c>
      <c r="G474" t="s">
        <v>18835</v>
      </c>
      <c r="H474" s="49" t="s">
        <v>13616</v>
      </c>
      <c r="J474" s="49" t="s">
        <v>13616</v>
      </c>
      <c r="K474" s="2" t="s">
        <v>19823</v>
      </c>
      <c r="L474">
        <v>283</v>
      </c>
    </row>
    <row r="475" spans="1:12" x14ac:dyDescent="0.3">
      <c r="A475" s="64" t="s">
        <v>19291</v>
      </c>
      <c r="B475" s="64" t="s">
        <v>19287</v>
      </c>
      <c r="C475" s="64" t="s">
        <v>19288</v>
      </c>
      <c r="D475" s="64" t="s">
        <v>19289</v>
      </c>
      <c r="E475" s="10" t="s">
        <v>19292</v>
      </c>
      <c r="G475" t="s">
        <v>18827</v>
      </c>
      <c r="H475" s="49" t="s">
        <v>13568</v>
      </c>
      <c r="J475" s="49"/>
      <c r="K475" s="2" t="s">
        <v>19824</v>
      </c>
      <c r="L475">
        <v>26</v>
      </c>
    </row>
    <row r="476" spans="1:12" x14ac:dyDescent="0.3">
      <c r="A476" s="65" t="s">
        <v>19825</v>
      </c>
      <c r="B476" s="64" t="s">
        <v>19287</v>
      </c>
      <c r="C476" s="64" t="s">
        <v>19288</v>
      </c>
      <c r="D476" s="64" t="s">
        <v>19289</v>
      </c>
      <c r="E476" s="10" t="s">
        <v>19826</v>
      </c>
      <c r="G476" t="s">
        <v>18827</v>
      </c>
      <c r="H476" s="49" t="s">
        <v>13568</v>
      </c>
      <c r="J476" s="49" t="s">
        <v>13568</v>
      </c>
      <c r="K476" s="2" t="s">
        <v>19827</v>
      </c>
      <c r="L476">
        <v>26</v>
      </c>
    </row>
    <row r="477" spans="1:12" x14ac:dyDescent="0.3">
      <c r="A477" s="64" t="s">
        <v>19286</v>
      </c>
      <c r="B477" s="64" t="s">
        <v>19287</v>
      </c>
      <c r="C477" s="64" t="s">
        <v>19288</v>
      </c>
      <c r="D477" s="64" t="s">
        <v>19289</v>
      </c>
      <c r="E477" s="10" t="s">
        <v>19290</v>
      </c>
      <c r="G477" t="s">
        <v>18827</v>
      </c>
      <c r="H477" s="49" t="s">
        <v>13568</v>
      </c>
      <c r="J477" s="49" t="s">
        <v>13568</v>
      </c>
      <c r="K477" s="2" t="s">
        <v>19828</v>
      </c>
      <c r="L477">
        <v>26</v>
      </c>
    </row>
    <row r="478" spans="1:12" x14ac:dyDescent="0.3">
      <c r="A478" s="64" t="s">
        <v>19295</v>
      </c>
      <c r="B478" s="64" t="s">
        <v>19287</v>
      </c>
      <c r="C478" s="64" t="s">
        <v>19288</v>
      </c>
      <c r="D478" s="64" t="s">
        <v>19296</v>
      </c>
      <c r="E478" s="10" t="s">
        <v>19297</v>
      </c>
      <c r="G478" t="s">
        <v>18827</v>
      </c>
      <c r="H478" s="49" t="s">
        <v>13568</v>
      </c>
      <c r="J478" s="49" t="s">
        <v>13568</v>
      </c>
      <c r="K478" s="2" t="s">
        <v>19828</v>
      </c>
      <c r="L478">
        <v>285</v>
      </c>
    </row>
    <row r="479" spans="1:12" x14ac:dyDescent="0.3">
      <c r="A479" s="64" t="s">
        <v>19298</v>
      </c>
      <c r="B479" s="64" t="s">
        <v>19287</v>
      </c>
      <c r="C479" s="64" t="s">
        <v>19288</v>
      </c>
      <c r="D479" s="64" t="s">
        <v>19299</v>
      </c>
      <c r="E479" s="10" t="s">
        <v>19300</v>
      </c>
      <c r="G479" t="s">
        <v>18827</v>
      </c>
      <c r="H479" s="49" t="s">
        <v>13568</v>
      </c>
      <c r="J479" s="49" t="s">
        <v>13568</v>
      </c>
      <c r="K479" s="2" t="s">
        <v>19829</v>
      </c>
      <c r="L479">
        <v>286</v>
      </c>
    </row>
    <row r="480" spans="1:12" x14ac:dyDescent="0.3">
      <c r="A480" s="64" t="s">
        <v>19301</v>
      </c>
      <c r="B480" s="64" t="s">
        <v>19287</v>
      </c>
      <c r="C480" s="64" t="s">
        <v>19288</v>
      </c>
      <c r="D480" s="64" t="s">
        <v>19302</v>
      </c>
      <c r="E480" s="10" t="s">
        <v>19303</v>
      </c>
      <c r="G480" t="s">
        <v>18827</v>
      </c>
      <c r="H480" s="49" t="s">
        <v>13568</v>
      </c>
      <c r="J480" s="49" t="s">
        <v>13568</v>
      </c>
      <c r="K480" s="2" t="s">
        <v>19830</v>
      </c>
      <c r="L480">
        <v>287</v>
      </c>
    </row>
    <row r="481" spans="1:12" x14ac:dyDescent="0.3">
      <c r="A481" s="64" t="s">
        <v>19304</v>
      </c>
      <c r="B481" s="64" t="s">
        <v>19305</v>
      </c>
      <c r="C481" s="64" t="s">
        <v>19306</v>
      </c>
      <c r="D481" s="64" t="s">
        <v>19307</v>
      </c>
      <c r="E481" s="10" t="s">
        <v>19308</v>
      </c>
      <c r="G481" t="s">
        <v>19795</v>
      </c>
      <c r="H481" s="49" t="s">
        <v>13616</v>
      </c>
      <c r="J481" s="49" t="s">
        <v>13568</v>
      </c>
      <c r="K481" s="2" t="s">
        <v>19831</v>
      </c>
      <c r="L481">
        <v>90</v>
      </c>
    </row>
    <row r="482" spans="1:12" x14ac:dyDescent="0.3">
      <c r="A482" s="64" t="s">
        <v>19309</v>
      </c>
      <c r="B482" s="64" t="s">
        <v>19305</v>
      </c>
      <c r="C482" s="64" t="s">
        <v>19306</v>
      </c>
      <c r="D482" s="64" t="s">
        <v>19307</v>
      </c>
      <c r="E482" s="10" t="s">
        <v>19310</v>
      </c>
      <c r="G482" t="s">
        <v>19795</v>
      </c>
      <c r="H482" s="49" t="s">
        <v>13616</v>
      </c>
      <c r="J482" s="49" t="s">
        <v>13568</v>
      </c>
      <c r="K482" s="2" t="s">
        <v>19764</v>
      </c>
      <c r="L482">
        <v>90</v>
      </c>
    </row>
    <row r="483" spans="1:12" x14ac:dyDescent="0.3">
      <c r="A483" s="64" t="s">
        <v>19311</v>
      </c>
      <c r="B483" s="64" t="s">
        <v>13798</v>
      </c>
      <c r="C483" s="64" t="s">
        <v>19312</v>
      </c>
      <c r="D483" s="64" t="s">
        <v>19313</v>
      </c>
      <c r="E483" s="10" t="s">
        <v>19314</v>
      </c>
      <c r="G483" t="s">
        <v>19832</v>
      </c>
      <c r="H483" s="49" t="s">
        <v>13616</v>
      </c>
      <c r="J483" s="49" t="s">
        <v>13568</v>
      </c>
      <c r="K483" s="2" t="s">
        <v>19764</v>
      </c>
      <c r="L483">
        <v>289</v>
      </c>
    </row>
    <row r="484" spans="1:12" x14ac:dyDescent="0.3">
      <c r="A484" s="64" t="s">
        <v>19316</v>
      </c>
      <c r="B484" s="64" t="s">
        <v>19317</v>
      </c>
      <c r="C484" s="64" t="s">
        <v>19318</v>
      </c>
      <c r="D484" s="64" t="s">
        <v>19319</v>
      </c>
      <c r="E484" s="10" t="s">
        <v>15804</v>
      </c>
      <c r="F484" t="str">
        <f t="shared" ref="F484:F485" si="3">IF(COUNTIF(H484:J484,"used")&gt;0,"y","")</f>
        <v>y</v>
      </c>
      <c r="G484" t="s">
        <v>19788</v>
      </c>
      <c r="H484" s="49" t="s">
        <v>13616</v>
      </c>
      <c r="J484" s="49" t="s">
        <v>13616</v>
      </c>
      <c r="K484" s="2" t="s">
        <v>19816</v>
      </c>
      <c r="L484">
        <v>290</v>
      </c>
    </row>
    <row r="485" spans="1:12" x14ac:dyDescent="0.3">
      <c r="A485" s="64" t="s">
        <v>19325</v>
      </c>
      <c r="B485" s="64" t="s">
        <v>4496</v>
      </c>
      <c r="C485" s="64" t="s">
        <v>19326</v>
      </c>
      <c r="D485" s="64" t="s">
        <v>15948</v>
      </c>
      <c r="E485" s="10" t="s">
        <v>15804</v>
      </c>
      <c r="F485" t="str">
        <f t="shared" si="3"/>
        <v>y</v>
      </c>
      <c r="G485" t="s">
        <v>19788</v>
      </c>
      <c r="H485" s="49" t="s">
        <v>13616</v>
      </c>
      <c r="J485" s="49" t="s">
        <v>13616</v>
      </c>
      <c r="K485" s="2" t="s">
        <v>19816</v>
      </c>
      <c r="L485">
        <v>91</v>
      </c>
    </row>
    <row r="486" spans="1:12" x14ac:dyDescent="0.3">
      <c r="A486" s="64" t="s">
        <v>15946</v>
      </c>
      <c r="B486" s="64" t="s">
        <v>12815</v>
      </c>
      <c r="C486" s="64" t="s">
        <v>19327</v>
      </c>
      <c r="D486" s="64" t="s">
        <v>15948</v>
      </c>
      <c r="E486" s="10" t="s">
        <v>15696</v>
      </c>
      <c r="G486" t="s">
        <v>18827</v>
      </c>
      <c r="H486" s="49" t="s">
        <v>13568</v>
      </c>
      <c r="J486" s="49"/>
      <c r="K486" s="2" t="s">
        <v>19833</v>
      </c>
      <c r="L486">
        <v>91</v>
      </c>
    </row>
    <row r="487" spans="1:12" x14ac:dyDescent="0.3">
      <c r="A487" s="64" t="s">
        <v>19328</v>
      </c>
      <c r="B487" s="64" t="s">
        <v>19329</v>
      </c>
      <c r="C487" s="64" t="s">
        <v>19330</v>
      </c>
      <c r="D487" s="64" t="s">
        <v>19331</v>
      </c>
      <c r="E487" s="10" t="s">
        <v>15804</v>
      </c>
      <c r="G487" t="s">
        <v>18827</v>
      </c>
      <c r="H487" s="49" t="s">
        <v>13568</v>
      </c>
      <c r="J487" s="49" t="s">
        <v>13568</v>
      </c>
      <c r="K487" s="2" t="s">
        <v>19816</v>
      </c>
      <c r="L487">
        <v>292</v>
      </c>
    </row>
    <row r="488" spans="1:12" ht="28.8" x14ac:dyDescent="0.3">
      <c r="A488" s="64" t="s">
        <v>19337</v>
      </c>
      <c r="B488" s="64" t="s">
        <v>563</v>
      </c>
      <c r="C488" s="64" t="s">
        <v>19338</v>
      </c>
      <c r="D488" s="64" t="s">
        <v>19339</v>
      </c>
      <c r="E488" s="10" t="s">
        <v>19340</v>
      </c>
      <c r="G488" s="15" t="s">
        <v>19834</v>
      </c>
      <c r="H488" s="49" t="s">
        <v>13568</v>
      </c>
      <c r="J488" s="49" t="s">
        <v>13568</v>
      </c>
      <c r="K488" s="2" t="s">
        <v>19816</v>
      </c>
      <c r="L488">
        <v>293</v>
      </c>
    </row>
    <row r="489" spans="1:12" x14ac:dyDescent="0.3">
      <c r="A489" s="64" t="s">
        <v>19342</v>
      </c>
      <c r="B489" s="64" t="s">
        <v>708</v>
      </c>
      <c r="C489" s="64" t="s">
        <v>19343</v>
      </c>
      <c r="D489" s="64" t="s">
        <v>19344</v>
      </c>
      <c r="E489" s="10" t="s">
        <v>15804</v>
      </c>
      <c r="G489" t="s">
        <v>18827</v>
      </c>
      <c r="H489" s="49" t="s">
        <v>13568</v>
      </c>
      <c r="J489" s="49" t="s">
        <v>13568</v>
      </c>
      <c r="K489" s="2" t="s">
        <v>19816</v>
      </c>
      <c r="L489">
        <v>294</v>
      </c>
    </row>
    <row r="490" spans="1:12" x14ac:dyDescent="0.3">
      <c r="A490" s="64" t="s">
        <v>19349</v>
      </c>
      <c r="B490" s="64" t="s">
        <v>3140</v>
      </c>
      <c r="C490" s="64" t="s">
        <v>19346</v>
      </c>
      <c r="D490" s="64" t="s">
        <v>19350</v>
      </c>
      <c r="E490" s="10" t="s">
        <v>19351</v>
      </c>
      <c r="G490" t="s">
        <v>18827</v>
      </c>
      <c r="H490" s="49" t="s">
        <v>13568</v>
      </c>
      <c r="J490" s="49" t="s">
        <v>13568</v>
      </c>
      <c r="K490" s="2" t="s">
        <v>18963</v>
      </c>
      <c r="L490">
        <v>295</v>
      </c>
    </row>
    <row r="491" spans="1:12" x14ac:dyDescent="0.3">
      <c r="A491" s="64" t="s">
        <v>19356</v>
      </c>
      <c r="B491" s="64" t="s">
        <v>3140</v>
      </c>
      <c r="C491" s="64" t="s">
        <v>19346</v>
      </c>
      <c r="D491" s="64" t="s">
        <v>19357</v>
      </c>
      <c r="E491" s="10" t="s">
        <v>19358</v>
      </c>
      <c r="G491" t="s">
        <v>18827</v>
      </c>
      <c r="H491" s="49" t="s">
        <v>13568</v>
      </c>
      <c r="J491" s="49" t="s">
        <v>13568</v>
      </c>
      <c r="K491" s="2" t="s">
        <v>18963</v>
      </c>
      <c r="L491">
        <v>296</v>
      </c>
    </row>
    <row r="492" spans="1:12" x14ac:dyDescent="0.3">
      <c r="A492" s="64" t="s">
        <v>19359</v>
      </c>
      <c r="B492" s="64" t="s">
        <v>3140</v>
      </c>
      <c r="C492" s="64" t="s">
        <v>19346</v>
      </c>
      <c r="D492" s="64" t="s">
        <v>19360</v>
      </c>
      <c r="E492" s="10" t="s">
        <v>19361</v>
      </c>
      <c r="G492" t="s">
        <v>18827</v>
      </c>
      <c r="H492" s="49" t="s">
        <v>13568</v>
      </c>
      <c r="J492" s="49" t="s">
        <v>13568</v>
      </c>
      <c r="K492" s="2" t="s">
        <v>19835</v>
      </c>
      <c r="L492">
        <v>297</v>
      </c>
    </row>
    <row r="493" spans="1:12" x14ac:dyDescent="0.3">
      <c r="A493" s="64" t="s">
        <v>19352</v>
      </c>
      <c r="B493" s="64" t="s">
        <v>3140</v>
      </c>
      <c r="C493" s="64" t="s">
        <v>19346</v>
      </c>
      <c r="D493" s="64" t="s">
        <v>19353</v>
      </c>
      <c r="E493" s="10" t="s">
        <v>19354</v>
      </c>
      <c r="G493" t="s">
        <v>18827</v>
      </c>
      <c r="H493" s="49" t="s">
        <v>13568</v>
      </c>
      <c r="J493" s="49" t="s">
        <v>13568</v>
      </c>
      <c r="K493" s="2" t="s">
        <v>19835</v>
      </c>
      <c r="L493">
        <v>298</v>
      </c>
    </row>
    <row r="494" spans="1:12" x14ac:dyDescent="0.3">
      <c r="A494" s="64" t="s">
        <v>19345</v>
      </c>
      <c r="B494" s="64" t="s">
        <v>3140</v>
      </c>
      <c r="C494" s="64" t="s">
        <v>19346</v>
      </c>
      <c r="D494" s="64" t="s">
        <v>19347</v>
      </c>
      <c r="E494" s="10" t="s">
        <v>19348</v>
      </c>
      <c r="G494" t="s">
        <v>18827</v>
      </c>
      <c r="H494" s="49" t="s">
        <v>13568</v>
      </c>
      <c r="J494" s="49" t="s">
        <v>13568</v>
      </c>
      <c r="K494" s="2" t="s">
        <v>19836</v>
      </c>
      <c r="L494">
        <v>299</v>
      </c>
    </row>
    <row r="495" spans="1:12" x14ac:dyDescent="0.3">
      <c r="A495" s="64" t="s">
        <v>19362</v>
      </c>
      <c r="B495" s="64" t="s">
        <v>3140</v>
      </c>
      <c r="C495" s="64" t="s">
        <v>19346</v>
      </c>
      <c r="D495" s="64" t="s">
        <v>19363</v>
      </c>
      <c r="E495" s="10" t="s">
        <v>19364</v>
      </c>
      <c r="G495" t="s">
        <v>18827</v>
      </c>
      <c r="H495" s="49" t="s">
        <v>13568</v>
      </c>
      <c r="J495" s="49" t="s">
        <v>13568</v>
      </c>
      <c r="K495" s="2" t="s">
        <v>19837</v>
      </c>
      <c r="L495">
        <v>300</v>
      </c>
    </row>
    <row r="496" spans="1:12" x14ac:dyDescent="0.3">
      <c r="A496" s="64" t="s">
        <v>19373</v>
      </c>
      <c r="B496" s="64" t="s">
        <v>114</v>
      </c>
      <c r="C496" s="64" t="s">
        <v>19366</v>
      </c>
      <c r="D496" s="64" t="s">
        <v>19374</v>
      </c>
      <c r="E496" s="10" t="s">
        <v>19375</v>
      </c>
      <c r="G496" t="s">
        <v>19838</v>
      </c>
      <c r="H496" s="49" t="s">
        <v>13568</v>
      </c>
      <c r="J496" s="49" t="s">
        <v>13568</v>
      </c>
      <c r="K496" s="2" t="s">
        <v>19839</v>
      </c>
      <c r="L496">
        <v>301</v>
      </c>
    </row>
    <row r="497" spans="1:12" x14ac:dyDescent="0.3">
      <c r="A497" s="64" t="s">
        <v>19376</v>
      </c>
      <c r="B497" s="64" t="s">
        <v>114</v>
      </c>
      <c r="C497" s="64" t="s">
        <v>19366</v>
      </c>
      <c r="D497" s="64" t="s">
        <v>19377</v>
      </c>
      <c r="E497" s="10" t="s">
        <v>19378</v>
      </c>
      <c r="G497" t="s">
        <v>19838</v>
      </c>
      <c r="H497" s="49" t="s">
        <v>13568</v>
      </c>
      <c r="J497" s="49" t="s">
        <v>13568</v>
      </c>
      <c r="K497" s="2" t="s">
        <v>19840</v>
      </c>
      <c r="L497">
        <v>302</v>
      </c>
    </row>
    <row r="498" spans="1:12" x14ac:dyDescent="0.3">
      <c r="A498" s="64" t="s">
        <v>19365</v>
      </c>
      <c r="B498" s="64" t="s">
        <v>114</v>
      </c>
      <c r="C498" s="64" t="s">
        <v>19366</v>
      </c>
      <c r="D498" s="64" t="s">
        <v>19367</v>
      </c>
      <c r="E498" s="10" t="s">
        <v>19368</v>
      </c>
      <c r="G498" t="s">
        <v>19838</v>
      </c>
      <c r="H498" s="49" t="s">
        <v>13568</v>
      </c>
      <c r="J498" s="49" t="s">
        <v>13568</v>
      </c>
      <c r="K498" s="2" t="s">
        <v>19841</v>
      </c>
      <c r="L498">
        <v>303</v>
      </c>
    </row>
    <row r="499" spans="1:12" x14ac:dyDescent="0.3">
      <c r="A499" s="64" t="s">
        <v>19370</v>
      </c>
      <c r="B499" s="64" t="s">
        <v>114</v>
      </c>
      <c r="C499" s="64" t="s">
        <v>19366</v>
      </c>
      <c r="D499" s="64" t="s">
        <v>19371</v>
      </c>
      <c r="E499" s="10" t="s">
        <v>19372</v>
      </c>
      <c r="G499" t="s">
        <v>19838</v>
      </c>
      <c r="H499" s="49" t="s">
        <v>13568</v>
      </c>
      <c r="J499" s="49" t="s">
        <v>13568</v>
      </c>
      <c r="K499" s="2" t="s">
        <v>19842</v>
      </c>
      <c r="L499">
        <v>304</v>
      </c>
    </row>
    <row r="500" spans="1:12" x14ac:dyDescent="0.3">
      <c r="A500" s="64" t="s">
        <v>19392</v>
      </c>
      <c r="B500" s="64" t="s">
        <v>19393</v>
      </c>
      <c r="C500" s="64" t="s">
        <v>19394</v>
      </c>
      <c r="D500" s="64" t="s">
        <v>19395</v>
      </c>
      <c r="E500" s="10" t="s">
        <v>15722</v>
      </c>
      <c r="G500" t="s">
        <v>18827</v>
      </c>
      <c r="H500" s="49" t="s">
        <v>13568</v>
      </c>
      <c r="J500" s="49" t="s">
        <v>13568</v>
      </c>
      <c r="K500" s="2" t="s">
        <v>19843</v>
      </c>
      <c r="L500">
        <v>305</v>
      </c>
    </row>
    <row r="501" spans="1:12" x14ac:dyDescent="0.3">
      <c r="A501" s="64" t="s">
        <v>19396</v>
      </c>
      <c r="B501" s="64" t="s">
        <v>19393</v>
      </c>
      <c r="C501" s="64" t="s">
        <v>19394</v>
      </c>
      <c r="D501" s="64" t="s">
        <v>19397</v>
      </c>
      <c r="E501" s="10" t="s">
        <v>15696</v>
      </c>
      <c r="G501" t="s">
        <v>18827</v>
      </c>
      <c r="H501" s="49" t="s">
        <v>13568</v>
      </c>
      <c r="J501" s="49" t="s">
        <v>13568</v>
      </c>
      <c r="K501" s="2" t="s">
        <v>19844</v>
      </c>
      <c r="L501">
        <v>306</v>
      </c>
    </row>
    <row r="502" spans="1:12" x14ac:dyDescent="0.3">
      <c r="A502" s="64" t="s">
        <v>19398</v>
      </c>
      <c r="B502" s="64" t="s">
        <v>2195</v>
      </c>
      <c r="C502" s="64" t="s">
        <v>19399</v>
      </c>
      <c r="D502" s="64" t="s">
        <v>19400</v>
      </c>
      <c r="E502" s="10" t="s">
        <v>19401</v>
      </c>
      <c r="G502" t="s">
        <v>18827</v>
      </c>
      <c r="H502" s="49" t="s">
        <v>13568</v>
      </c>
      <c r="J502" s="49" t="s">
        <v>13568</v>
      </c>
      <c r="K502" s="2" t="s">
        <v>19845</v>
      </c>
      <c r="L502">
        <v>307</v>
      </c>
    </row>
    <row r="503" spans="1:12" x14ac:dyDescent="0.3">
      <c r="A503" s="64" t="s">
        <v>19402</v>
      </c>
      <c r="B503" s="64" t="s">
        <v>5177</v>
      </c>
      <c r="C503" s="64" t="s">
        <v>19403</v>
      </c>
      <c r="D503" s="64" t="s">
        <v>19404</v>
      </c>
      <c r="E503" s="10" t="s">
        <v>19405</v>
      </c>
      <c r="G503" t="s">
        <v>18827</v>
      </c>
      <c r="H503" s="49" t="s">
        <v>13568</v>
      </c>
      <c r="J503" s="49" t="s">
        <v>13568</v>
      </c>
      <c r="K503" s="2" t="s">
        <v>19846</v>
      </c>
      <c r="L503">
        <v>308</v>
      </c>
    </row>
    <row r="504" spans="1:12" x14ac:dyDescent="0.3">
      <c r="A504" s="64" t="s">
        <v>19409</v>
      </c>
      <c r="B504" s="64" t="s">
        <v>17771</v>
      </c>
      <c r="C504" s="64" t="s">
        <v>19407</v>
      </c>
      <c r="D504" s="64" t="s">
        <v>19410</v>
      </c>
      <c r="E504" s="10" t="s">
        <v>19411</v>
      </c>
      <c r="G504" t="s">
        <v>18827</v>
      </c>
      <c r="H504" s="49" t="s">
        <v>13568</v>
      </c>
      <c r="J504" s="49" t="s">
        <v>13568</v>
      </c>
      <c r="K504" s="2" t="s">
        <v>19846</v>
      </c>
      <c r="L504">
        <v>309</v>
      </c>
    </row>
    <row r="505" spans="1:12" x14ac:dyDescent="0.3">
      <c r="A505" s="64" t="s">
        <v>19406</v>
      </c>
      <c r="B505" s="64" t="s">
        <v>17771</v>
      </c>
      <c r="C505" s="64" t="s">
        <v>19407</v>
      </c>
      <c r="D505" s="64" t="s">
        <v>17773</v>
      </c>
      <c r="E505" s="10" t="s">
        <v>19408</v>
      </c>
      <c r="G505" t="s">
        <v>18827</v>
      </c>
      <c r="H505" s="49" t="s">
        <v>13568</v>
      </c>
      <c r="J505" s="49" t="s">
        <v>13568</v>
      </c>
      <c r="K505" s="2" t="s">
        <v>19847</v>
      </c>
      <c r="L505">
        <v>310</v>
      </c>
    </row>
    <row r="506" spans="1:12" x14ac:dyDescent="0.3">
      <c r="A506" s="64" t="s">
        <v>19440</v>
      </c>
      <c r="B506" s="64" t="s">
        <v>4186</v>
      </c>
      <c r="C506" s="64" t="s">
        <v>19441</v>
      </c>
      <c r="D506" s="64" t="s">
        <v>19442</v>
      </c>
      <c r="E506" s="10" t="s">
        <v>19443</v>
      </c>
      <c r="G506" t="s">
        <v>18827</v>
      </c>
      <c r="H506" s="49" t="s">
        <v>13568</v>
      </c>
      <c r="J506" s="49" t="s">
        <v>13568</v>
      </c>
      <c r="K506" s="2" t="s">
        <v>19848</v>
      </c>
      <c r="L506">
        <v>92</v>
      </c>
    </row>
    <row r="507" spans="1:12" x14ac:dyDescent="0.3">
      <c r="A507" s="64" t="s">
        <v>19444</v>
      </c>
      <c r="B507" s="64" t="s">
        <v>4186</v>
      </c>
      <c r="C507" s="64" t="s">
        <v>19441</v>
      </c>
      <c r="D507" s="64" t="s">
        <v>19442</v>
      </c>
      <c r="E507" s="10" t="s">
        <v>19445</v>
      </c>
      <c r="G507" t="s">
        <v>18827</v>
      </c>
      <c r="H507" s="49" t="s">
        <v>13568</v>
      </c>
      <c r="J507" s="49" t="s">
        <v>13568</v>
      </c>
      <c r="K507" s="2" t="s">
        <v>19849</v>
      </c>
      <c r="L507">
        <v>92</v>
      </c>
    </row>
    <row r="508" spans="1:12" x14ac:dyDescent="0.3">
      <c r="A508" s="64" t="s">
        <v>19451</v>
      </c>
      <c r="B508" s="64" t="s">
        <v>19447</v>
      </c>
      <c r="C508" s="64" t="s">
        <v>19448</v>
      </c>
      <c r="D508" s="64" t="s">
        <v>19449</v>
      </c>
      <c r="E508" s="10" t="s">
        <v>19452</v>
      </c>
      <c r="G508" t="s">
        <v>18827</v>
      </c>
      <c r="H508" s="49" t="s">
        <v>13568</v>
      </c>
      <c r="J508" s="49" t="s">
        <v>13568</v>
      </c>
      <c r="K508" s="2" t="s">
        <v>19850</v>
      </c>
      <c r="L508">
        <v>27</v>
      </c>
    </row>
    <row r="509" spans="1:12" x14ac:dyDescent="0.3">
      <c r="A509" s="64" t="s">
        <v>19446</v>
      </c>
      <c r="B509" s="64" t="s">
        <v>19447</v>
      </c>
      <c r="C509" s="64" t="s">
        <v>19448</v>
      </c>
      <c r="D509" s="64" t="s">
        <v>19449</v>
      </c>
      <c r="E509" s="10" t="s">
        <v>19450</v>
      </c>
      <c r="G509" t="s">
        <v>18827</v>
      </c>
      <c r="H509" s="49" t="s">
        <v>13568</v>
      </c>
      <c r="J509" s="49" t="s">
        <v>13568</v>
      </c>
      <c r="K509" s="2" t="s">
        <v>19851</v>
      </c>
      <c r="L509">
        <v>27</v>
      </c>
    </row>
    <row r="510" spans="1:12" x14ac:dyDescent="0.3">
      <c r="A510" s="64" t="s">
        <v>19453</v>
      </c>
      <c r="B510" s="64" t="s">
        <v>19447</v>
      </c>
      <c r="C510" s="64" t="s">
        <v>19448</v>
      </c>
      <c r="D510" s="64" t="s">
        <v>19449</v>
      </c>
      <c r="E510" s="10" t="s">
        <v>19454</v>
      </c>
      <c r="G510" t="s">
        <v>18827</v>
      </c>
      <c r="H510" s="49" t="s">
        <v>13568</v>
      </c>
      <c r="J510" s="49" t="s">
        <v>13568</v>
      </c>
      <c r="K510" s="2" t="s">
        <v>19850</v>
      </c>
      <c r="L510">
        <v>27</v>
      </c>
    </row>
    <row r="511" spans="1:12" x14ac:dyDescent="0.3">
      <c r="A511" s="64" t="s">
        <v>19455</v>
      </c>
      <c r="B511" s="64" t="s">
        <v>13625</v>
      </c>
      <c r="C511" s="64" t="s">
        <v>13626</v>
      </c>
      <c r="D511" s="64" t="s">
        <v>19456</v>
      </c>
      <c r="E511" s="10" t="s">
        <v>19457</v>
      </c>
      <c r="G511" t="s">
        <v>18827</v>
      </c>
      <c r="H511" s="49" t="s">
        <v>13568</v>
      </c>
      <c r="J511" s="49" t="s">
        <v>13568</v>
      </c>
      <c r="K511" s="2" t="s">
        <v>19852</v>
      </c>
      <c r="L511">
        <v>313</v>
      </c>
    </row>
    <row r="512" spans="1:12" x14ac:dyDescent="0.3">
      <c r="A512" s="64" t="s">
        <v>19468</v>
      </c>
      <c r="B512" s="64" t="s">
        <v>13625</v>
      </c>
      <c r="C512" s="64" t="s">
        <v>13626</v>
      </c>
      <c r="D512" s="64" t="s">
        <v>19469</v>
      </c>
      <c r="E512" s="10" t="s">
        <v>19470</v>
      </c>
      <c r="G512" t="s">
        <v>18827</v>
      </c>
      <c r="H512" s="49" t="s">
        <v>13568</v>
      </c>
      <c r="J512" s="49" t="s">
        <v>13568</v>
      </c>
      <c r="K512" s="2" t="s">
        <v>19853</v>
      </c>
      <c r="L512">
        <v>314</v>
      </c>
    </row>
    <row r="513" spans="1:12" x14ac:dyDescent="0.3">
      <c r="A513" s="64" t="s">
        <v>19466</v>
      </c>
      <c r="B513" s="64" t="s">
        <v>13625</v>
      </c>
      <c r="C513" s="64" t="s">
        <v>13626</v>
      </c>
      <c r="D513" s="64" t="s">
        <v>19459</v>
      </c>
      <c r="E513" s="10" t="s">
        <v>19467</v>
      </c>
      <c r="G513" t="s">
        <v>18827</v>
      </c>
      <c r="H513" s="49" t="s">
        <v>13568</v>
      </c>
      <c r="J513" s="49" t="s">
        <v>13568</v>
      </c>
      <c r="K513" s="2" t="s">
        <v>19853</v>
      </c>
      <c r="L513">
        <v>94</v>
      </c>
    </row>
    <row r="514" spans="1:12" x14ac:dyDescent="0.3">
      <c r="A514" s="64" t="s">
        <v>19458</v>
      </c>
      <c r="B514" s="64" t="s">
        <v>13625</v>
      </c>
      <c r="C514" s="64" t="s">
        <v>13626</v>
      </c>
      <c r="D514" s="64" t="s">
        <v>19459</v>
      </c>
      <c r="E514" s="10" t="s">
        <v>19460</v>
      </c>
      <c r="G514" t="s">
        <v>18827</v>
      </c>
      <c r="H514" s="49" t="s">
        <v>13568</v>
      </c>
      <c r="J514" s="49" t="s">
        <v>13568</v>
      </c>
      <c r="K514" s="2" t="s">
        <v>19854</v>
      </c>
      <c r="L514">
        <v>94</v>
      </c>
    </row>
    <row r="515" spans="1:12" x14ac:dyDescent="0.3">
      <c r="A515" s="64" t="s">
        <v>19471</v>
      </c>
      <c r="B515" s="64" t="s">
        <v>13620</v>
      </c>
      <c r="C515" s="64" t="s">
        <v>13621</v>
      </c>
      <c r="D515" s="64" t="s">
        <v>19472</v>
      </c>
      <c r="E515" s="10" t="s">
        <v>19473</v>
      </c>
      <c r="G515" t="s">
        <v>18827</v>
      </c>
      <c r="H515" s="49" t="s">
        <v>13568</v>
      </c>
      <c r="J515" s="49" t="s">
        <v>13568</v>
      </c>
      <c r="K515" s="2" t="s">
        <v>19855</v>
      </c>
      <c r="L515">
        <v>316</v>
      </c>
    </row>
    <row r="516" spans="1:12" x14ac:dyDescent="0.3">
      <c r="A516" s="64" t="s">
        <v>19505</v>
      </c>
      <c r="B516" s="64" t="s">
        <v>13620</v>
      </c>
      <c r="C516" s="64" t="s">
        <v>13621</v>
      </c>
      <c r="D516" s="64" t="s">
        <v>19506</v>
      </c>
      <c r="E516" s="10" t="s">
        <v>19507</v>
      </c>
      <c r="G516" t="s">
        <v>18827</v>
      </c>
      <c r="H516" s="49" t="s">
        <v>13568</v>
      </c>
      <c r="J516" s="49" t="s">
        <v>13568</v>
      </c>
      <c r="K516" s="2" t="s">
        <v>19736</v>
      </c>
      <c r="L516">
        <v>317</v>
      </c>
    </row>
    <row r="517" spans="1:12" x14ac:dyDescent="0.3">
      <c r="A517" s="64" t="s">
        <v>19499</v>
      </c>
      <c r="B517" s="64" t="s">
        <v>13620</v>
      </c>
      <c r="C517" s="64" t="s">
        <v>13621</v>
      </c>
      <c r="D517" s="64" t="s">
        <v>19497</v>
      </c>
      <c r="E517" s="10" t="s">
        <v>19500</v>
      </c>
      <c r="G517" t="s">
        <v>18827</v>
      </c>
      <c r="H517" s="49" t="s">
        <v>13568</v>
      </c>
      <c r="J517" s="49" t="s">
        <v>13568</v>
      </c>
      <c r="K517" s="2" t="s">
        <v>19856</v>
      </c>
      <c r="L517">
        <v>95</v>
      </c>
    </row>
    <row r="518" spans="1:12" x14ac:dyDescent="0.3">
      <c r="A518" s="64" t="s">
        <v>19496</v>
      </c>
      <c r="B518" s="64" t="s">
        <v>13620</v>
      </c>
      <c r="C518" s="64" t="s">
        <v>13621</v>
      </c>
      <c r="D518" s="64" t="s">
        <v>19497</v>
      </c>
      <c r="E518" s="10" t="s">
        <v>19498</v>
      </c>
      <c r="G518" t="s">
        <v>18827</v>
      </c>
      <c r="H518" s="49" t="s">
        <v>13568</v>
      </c>
      <c r="J518" s="49" t="s">
        <v>13568</v>
      </c>
      <c r="K518" s="2" t="s">
        <v>19857</v>
      </c>
      <c r="L518">
        <v>95</v>
      </c>
    </row>
    <row r="519" spans="1:12" x14ac:dyDescent="0.3">
      <c r="A519" s="64" t="s">
        <v>19515</v>
      </c>
      <c r="B519" s="64" t="s">
        <v>18479</v>
      </c>
      <c r="C519" s="64" t="s">
        <v>18480</v>
      </c>
      <c r="D519" s="64" t="s">
        <v>19516</v>
      </c>
      <c r="E519" s="10" t="s">
        <v>19517</v>
      </c>
      <c r="H519" s="49" t="s">
        <v>13568</v>
      </c>
      <c r="J519" s="49" t="s">
        <v>13568</v>
      </c>
      <c r="K519" s="2" t="s">
        <v>19858</v>
      </c>
      <c r="L519">
        <v>319</v>
      </c>
    </row>
  </sheetData>
  <autoFilter ref="A3:J519" xr:uid="{CB012920-F360-4FE6-AA6B-27EBB3D1F3ED}"/>
  <hyperlinks>
    <hyperlink ref="D1" location="'Dashboard'!A1" display="&lt;-- go to dashboard" xr:uid="{9A7DD52F-464B-4F90-A152-76B5B0341248}"/>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0DF302-CCF1-45E4-B415-182E4EB74181}">
  <sheetPr codeName="Sheet39" filterMode="1"/>
  <dimension ref="A1:K988"/>
  <sheetViews>
    <sheetView zoomScaleNormal="100" workbookViewId="0">
      <selection activeCell="C36" sqref="C36"/>
    </sheetView>
  </sheetViews>
  <sheetFormatPr defaultRowHeight="14.4"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63" customWidth="1"/>
    <col min="8" max="8" width="11.44140625" customWidth="1"/>
    <col min="9" max="10" width="10.6640625" customWidth="1"/>
  </cols>
  <sheetData>
    <row r="1" spans="1:11" x14ac:dyDescent="0.3">
      <c r="A1" s="35" t="s">
        <v>13546</v>
      </c>
      <c r="B1" t="s">
        <v>19859</v>
      </c>
      <c r="C1" s="1"/>
      <c r="D1" s="58" t="s">
        <v>13548</v>
      </c>
      <c r="E1" s="14">
        <v>46328.704675925925</v>
      </c>
      <c r="F1" s="1" t="s">
        <v>19860</v>
      </c>
      <c r="G1" s="5" t="s">
        <v>2</v>
      </c>
      <c r="H1" s="5">
        <f>COUNTIF(H5:H1048576,"&lt;&gt;" ) - COUNTIF(H5:H1048576,"*NP*")</f>
        <v>545</v>
      </c>
      <c r="I1" s="5">
        <f>COUNTIF(I5:I1048576,"&lt;&gt;" ) - COUNTIF(I5:I1048576,"*NP*")</f>
        <v>621</v>
      </c>
      <c r="J1" s="35">
        <f>COUNTIF(J5:J1048576,"&lt;&gt;" ) - COUNTIF(J5:J1048576,"*NP*")</f>
        <v>816</v>
      </c>
    </row>
    <row r="2" spans="1:11" x14ac:dyDescent="0.3">
      <c r="A2" s="35" t="s">
        <v>13550</v>
      </c>
      <c r="B2" t="s">
        <v>19861</v>
      </c>
      <c r="C2" s="1"/>
      <c r="D2" s="1"/>
      <c r="E2" s="14">
        <v>46328.707025462965</v>
      </c>
      <c r="F2" s="10" t="s">
        <v>19862</v>
      </c>
      <c r="G2" s="5" t="s">
        <v>13552</v>
      </c>
      <c r="H2" s="16">
        <f>IF(H1=0,0,COUNTIF(H5:H1048576,"used")/H1)</f>
        <v>0.96330275229357798</v>
      </c>
      <c r="I2" s="16">
        <f>IF(I1=0,0,COUNTIF(I5:I1048576,"used")/I1)</f>
        <v>0.72946859903381644</v>
      </c>
      <c r="J2" s="45">
        <f>IF(J1=0,0,COUNTIF(J5:J1048576,"used")/J1)</f>
        <v>0.56004901960784315</v>
      </c>
    </row>
    <row r="3" spans="1:11" x14ac:dyDescent="0.3">
      <c r="A3" s="36" t="s">
        <v>13553</v>
      </c>
      <c r="B3" t="s">
        <v>19859</v>
      </c>
      <c r="C3" s="1"/>
      <c r="D3" s="1"/>
      <c r="E3" s="14">
        <v>46328.704675925925</v>
      </c>
      <c r="F3" s="1" t="s">
        <v>19860</v>
      </c>
      <c r="G3" s="1"/>
      <c r="H3" s="1"/>
      <c r="I3" s="1"/>
    </row>
    <row r="4" spans="1:11" x14ac:dyDescent="0.3">
      <c r="A4" s="35" t="s">
        <v>82</v>
      </c>
      <c r="B4" s="35" t="s">
        <v>83</v>
      </c>
      <c r="C4" s="35" t="s">
        <v>84</v>
      </c>
      <c r="D4" s="35" t="s">
        <v>13557</v>
      </c>
      <c r="E4" s="35" t="s">
        <v>13558</v>
      </c>
      <c r="F4" s="35" t="s">
        <v>13559</v>
      </c>
      <c r="G4" s="35" t="s">
        <v>13560</v>
      </c>
      <c r="H4" s="35" t="s">
        <v>3</v>
      </c>
      <c r="I4" s="35" t="s">
        <v>4</v>
      </c>
      <c r="J4" s="35" t="s">
        <v>5</v>
      </c>
      <c r="K4" s="53" t="s">
        <v>13562</v>
      </c>
    </row>
    <row r="5" spans="1:11" hidden="1" x14ac:dyDescent="0.3">
      <c r="A5" s="10" t="s">
        <v>19863</v>
      </c>
      <c r="B5" s="10" t="s">
        <v>4159</v>
      </c>
      <c r="C5" s="10" t="s">
        <v>19864</v>
      </c>
      <c r="D5" s="10" t="s">
        <v>19865</v>
      </c>
      <c r="E5" s="10" t="s">
        <v>19866</v>
      </c>
      <c r="F5" t="str">
        <f t="shared" ref="F5:F68" si="0">IF(COUNTIF(H5:J5,"used")&gt;0,"y","")</f>
        <v>y</v>
      </c>
      <c r="G5" t="s">
        <v>19867</v>
      </c>
      <c r="H5" s="15" t="s">
        <v>13616</v>
      </c>
      <c r="I5" s="15" t="s">
        <v>13616</v>
      </c>
      <c r="J5" t="s">
        <v>13616</v>
      </c>
      <c r="K5">
        <v>3</v>
      </c>
    </row>
    <row r="6" spans="1:11" hidden="1" x14ac:dyDescent="0.3">
      <c r="A6" s="10" t="s">
        <v>19868</v>
      </c>
      <c r="B6" s="10" t="s">
        <v>19869</v>
      </c>
      <c r="C6" s="10" t="s">
        <v>19870</v>
      </c>
      <c r="D6" s="10" t="s">
        <v>19871</v>
      </c>
      <c r="E6" s="10" t="s">
        <v>19872</v>
      </c>
      <c r="F6" t="str">
        <f t="shared" si="0"/>
        <v>y</v>
      </c>
      <c r="G6" t="s">
        <v>19873</v>
      </c>
      <c r="H6" s="15" t="s">
        <v>13616</v>
      </c>
      <c r="I6" s="15"/>
      <c r="J6" t="s">
        <v>13616</v>
      </c>
      <c r="K6">
        <v>75</v>
      </c>
    </row>
    <row r="7" spans="1:11" hidden="1" x14ac:dyDescent="0.3">
      <c r="A7" s="10" t="s">
        <v>4193</v>
      </c>
      <c r="B7" s="10" t="s">
        <v>19874</v>
      </c>
      <c r="C7" s="10" t="s">
        <v>19875</v>
      </c>
      <c r="D7" s="10" t="s">
        <v>19876</v>
      </c>
      <c r="E7" s="10" t="s">
        <v>19877</v>
      </c>
      <c r="F7" t="str">
        <f t="shared" si="0"/>
        <v>y</v>
      </c>
      <c r="G7" t="s">
        <v>19878</v>
      </c>
      <c r="H7" s="15" t="s">
        <v>13616</v>
      </c>
      <c r="I7" s="15"/>
      <c r="J7" t="s">
        <v>13616</v>
      </c>
      <c r="K7">
        <v>36</v>
      </c>
    </row>
    <row r="8" spans="1:11" hidden="1" x14ac:dyDescent="0.3">
      <c r="A8" s="10" t="s">
        <v>119</v>
      </c>
      <c r="B8" s="10" t="s">
        <v>19879</v>
      </c>
      <c r="C8" s="10" t="s">
        <v>19875</v>
      </c>
      <c r="D8" s="10" t="s">
        <v>19876</v>
      </c>
      <c r="E8" s="10" t="s">
        <v>19880</v>
      </c>
      <c r="F8" t="str">
        <f t="shared" si="0"/>
        <v>y</v>
      </c>
      <c r="G8" t="s">
        <v>19878</v>
      </c>
      <c r="H8" s="15" t="s">
        <v>13616</v>
      </c>
      <c r="I8" s="15"/>
      <c r="J8" t="s">
        <v>13616</v>
      </c>
      <c r="K8">
        <v>36</v>
      </c>
    </row>
    <row r="9" spans="1:11" hidden="1" x14ac:dyDescent="0.3">
      <c r="A9" s="10" t="s">
        <v>19881</v>
      </c>
      <c r="B9" s="10" t="s">
        <v>19882</v>
      </c>
      <c r="C9" s="10" t="s">
        <v>19875</v>
      </c>
      <c r="D9" s="10" t="s">
        <v>19883</v>
      </c>
      <c r="E9" s="10" t="s">
        <v>19884</v>
      </c>
      <c r="F9" t="str">
        <f t="shared" si="0"/>
        <v>y</v>
      </c>
      <c r="G9" t="s">
        <v>19878</v>
      </c>
      <c r="H9" s="15" t="s">
        <v>13616</v>
      </c>
      <c r="I9" s="15"/>
      <c r="J9" t="s">
        <v>13616</v>
      </c>
      <c r="K9">
        <v>38</v>
      </c>
    </row>
    <row r="10" spans="1:11" hidden="1" x14ac:dyDescent="0.3">
      <c r="A10" s="10" t="s">
        <v>19885</v>
      </c>
      <c r="B10" s="10" t="s">
        <v>19886</v>
      </c>
      <c r="C10" s="10" t="s">
        <v>19875</v>
      </c>
      <c r="D10" s="10" t="s">
        <v>19887</v>
      </c>
      <c r="E10" s="10" t="s">
        <v>19888</v>
      </c>
      <c r="F10" t="str">
        <f t="shared" si="0"/>
        <v>y</v>
      </c>
      <c r="G10" t="s">
        <v>19878</v>
      </c>
      <c r="H10" s="15" t="s">
        <v>13616</v>
      </c>
      <c r="I10" s="15"/>
      <c r="J10" t="s">
        <v>13568</v>
      </c>
      <c r="K10">
        <v>50</v>
      </c>
    </row>
    <row r="11" spans="1:11" hidden="1" x14ac:dyDescent="0.3">
      <c r="A11" s="10" t="s">
        <v>19889</v>
      </c>
      <c r="B11" s="10" t="s">
        <v>19890</v>
      </c>
      <c r="C11" s="10" t="s">
        <v>19875</v>
      </c>
      <c r="D11" s="10" t="s">
        <v>19891</v>
      </c>
      <c r="E11" s="10" t="s">
        <v>19892</v>
      </c>
      <c r="F11" t="str">
        <f t="shared" si="0"/>
        <v>y</v>
      </c>
      <c r="G11" t="s">
        <v>19878</v>
      </c>
      <c r="H11" s="15" t="s">
        <v>13616</v>
      </c>
      <c r="I11" s="15"/>
      <c r="J11" t="s">
        <v>13568</v>
      </c>
      <c r="K11">
        <v>51</v>
      </c>
    </row>
    <row r="12" spans="1:11" hidden="1" x14ac:dyDescent="0.3">
      <c r="A12" s="10" t="s">
        <v>19893</v>
      </c>
      <c r="B12" s="10" t="s">
        <v>19894</v>
      </c>
      <c r="C12" s="10" t="s">
        <v>19875</v>
      </c>
      <c r="D12" s="10" t="s">
        <v>19895</v>
      </c>
      <c r="E12" s="10" t="s">
        <v>19896</v>
      </c>
      <c r="F12" t="str">
        <f t="shared" si="0"/>
        <v>y</v>
      </c>
      <c r="G12" t="s">
        <v>19878</v>
      </c>
      <c r="H12" s="15" t="s">
        <v>13616</v>
      </c>
      <c r="I12" s="15"/>
      <c r="J12" t="s">
        <v>13568</v>
      </c>
      <c r="K12">
        <v>9</v>
      </c>
    </row>
    <row r="13" spans="1:11" hidden="1" x14ac:dyDescent="0.3">
      <c r="A13" s="10" t="s">
        <v>19897</v>
      </c>
      <c r="B13" s="10" t="s">
        <v>19898</v>
      </c>
      <c r="C13" s="10" t="s">
        <v>19875</v>
      </c>
      <c r="D13" s="10" t="s">
        <v>19895</v>
      </c>
      <c r="E13" s="10" t="s">
        <v>19899</v>
      </c>
      <c r="F13" t="str">
        <f t="shared" si="0"/>
        <v>y</v>
      </c>
      <c r="G13" t="s">
        <v>19878</v>
      </c>
      <c r="H13" s="15" t="s">
        <v>13616</v>
      </c>
      <c r="I13" s="15"/>
      <c r="J13" t="s">
        <v>13568</v>
      </c>
      <c r="K13">
        <v>9</v>
      </c>
    </row>
    <row r="14" spans="1:11" hidden="1" x14ac:dyDescent="0.3">
      <c r="A14" s="10" t="s">
        <v>4605</v>
      </c>
      <c r="B14" s="10" t="s">
        <v>19900</v>
      </c>
      <c r="C14" s="10" t="s">
        <v>19875</v>
      </c>
      <c r="D14" s="10" t="s">
        <v>19901</v>
      </c>
      <c r="E14" s="10" t="s">
        <v>19902</v>
      </c>
      <c r="F14" t="str">
        <f t="shared" si="0"/>
        <v>y</v>
      </c>
      <c r="G14" t="s">
        <v>19873</v>
      </c>
      <c r="H14" s="15" t="s">
        <v>13616</v>
      </c>
      <c r="I14" s="15"/>
      <c r="J14" t="s">
        <v>13568</v>
      </c>
      <c r="K14">
        <v>15</v>
      </c>
    </row>
    <row r="15" spans="1:11" hidden="1" x14ac:dyDescent="0.3">
      <c r="A15" s="10" t="s">
        <v>19903</v>
      </c>
      <c r="B15" s="10" t="s">
        <v>19904</v>
      </c>
      <c r="C15" s="10" t="s">
        <v>19875</v>
      </c>
      <c r="D15" s="10" t="s">
        <v>19905</v>
      </c>
      <c r="E15" s="10" t="s">
        <v>19906</v>
      </c>
      <c r="F15" t="str">
        <f t="shared" si="0"/>
        <v>y</v>
      </c>
      <c r="G15" t="s">
        <v>19873</v>
      </c>
      <c r="H15" s="15" t="s">
        <v>13616</v>
      </c>
      <c r="I15" s="15"/>
      <c r="J15" t="s">
        <v>13568</v>
      </c>
      <c r="K15">
        <v>30</v>
      </c>
    </row>
    <row r="16" spans="1:11" hidden="1" x14ac:dyDescent="0.3">
      <c r="A16" s="10" t="s">
        <v>17879</v>
      </c>
      <c r="B16" s="10" t="s">
        <v>19907</v>
      </c>
      <c r="C16" s="10" t="s">
        <v>19908</v>
      </c>
      <c r="D16" s="10" t="s">
        <v>19876</v>
      </c>
      <c r="E16" s="10" t="s">
        <v>19909</v>
      </c>
      <c r="F16" t="str">
        <f t="shared" si="0"/>
        <v>y</v>
      </c>
      <c r="G16" t="s">
        <v>19878</v>
      </c>
      <c r="H16" s="15" t="s">
        <v>13616</v>
      </c>
      <c r="I16" s="15"/>
      <c r="J16" t="s">
        <v>13568</v>
      </c>
      <c r="K16">
        <v>36</v>
      </c>
    </row>
    <row r="17" spans="1:11" hidden="1" x14ac:dyDescent="0.3">
      <c r="A17" s="10" t="s">
        <v>19910</v>
      </c>
      <c r="B17" s="10" t="s">
        <v>19911</v>
      </c>
      <c r="C17" s="10" t="s">
        <v>19908</v>
      </c>
      <c r="D17" s="10" t="s">
        <v>19876</v>
      </c>
      <c r="E17" s="10" t="s">
        <v>19912</v>
      </c>
      <c r="F17" t="str">
        <f t="shared" si="0"/>
        <v>y</v>
      </c>
      <c r="G17" t="s">
        <v>19878</v>
      </c>
      <c r="H17" s="15" t="s">
        <v>13616</v>
      </c>
      <c r="I17" s="15"/>
      <c r="J17" t="s">
        <v>13568</v>
      </c>
      <c r="K17">
        <v>36</v>
      </c>
    </row>
    <row r="18" spans="1:11" hidden="1" x14ac:dyDescent="0.3">
      <c r="A18" s="10" t="s">
        <v>19913</v>
      </c>
      <c r="B18" s="10" t="s">
        <v>19882</v>
      </c>
      <c r="C18" s="10" t="s">
        <v>19908</v>
      </c>
      <c r="D18" s="10" t="s">
        <v>19883</v>
      </c>
      <c r="E18" s="10" t="s">
        <v>19884</v>
      </c>
      <c r="F18" t="str">
        <f t="shared" si="0"/>
        <v>y</v>
      </c>
      <c r="G18" t="s">
        <v>19878</v>
      </c>
      <c r="H18" s="15" t="s">
        <v>13616</v>
      </c>
      <c r="I18" s="15"/>
      <c r="J18" t="s">
        <v>13568</v>
      </c>
      <c r="K18">
        <v>38</v>
      </c>
    </row>
    <row r="19" spans="1:11" hidden="1" x14ac:dyDescent="0.3">
      <c r="A19" s="10" t="s">
        <v>19914</v>
      </c>
      <c r="B19" s="10" t="s">
        <v>19915</v>
      </c>
      <c r="C19" s="10" t="s">
        <v>19908</v>
      </c>
      <c r="D19" s="10" t="s">
        <v>19887</v>
      </c>
      <c r="E19" s="10" t="s">
        <v>19916</v>
      </c>
      <c r="F19" t="str">
        <f t="shared" si="0"/>
        <v>y</v>
      </c>
      <c r="G19" t="s">
        <v>19878</v>
      </c>
      <c r="H19" s="15" t="s">
        <v>13616</v>
      </c>
      <c r="I19" s="15"/>
      <c r="J19" t="s">
        <v>13568</v>
      </c>
      <c r="K19">
        <v>50</v>
      </c>
    </row>
    <row r="20" spans="1:11" hidden="1" x14ac:dyDescent="0.3">
      <c r="A20" s="10" t="s">
        <v>19917</v>
      </c>
      <c r="B20" s="10" t="s">
        <v>19918</v>
      </c>
      <c r="C20" s="10" t="s">
        <v>19908</v>
      </c>
      <c r="D20" s="10" t="s">
        <v>19891</v>
      </c>
      <c r="E20" s="10" t="s">
        <v>19919</v>
      </c>
      <c r="F20" t="str">
        <f t="shared" si="0"/>
        <v>y</v>
      </c>
      <c r="G20" t="s">
        <v>19878</v>
      </c>
      <c r="H20" s="15" t="s">
        <v>13616</v>
      </c>
      <c r="I20" s="15"/>
      <c r="J20" t="s">
        <v>13568</v>
      </c>
      <c r="K20">
        <v>51</v>
      </c>
    </row>
    <row r="21" spans="1:11" hidden="1" x14ac:dyDescent="0.3">
      <c r="A21" s="10" t="s">
        <v>4628</v>
      </c>
      <c r="B21" s="10" t="s">
        <v>19920</v>
      </c>
      <c r="C21" s="10" t="s">
        <v>19908</v>
      </c>
      <c r="D21" s="10" t="s">
        <v>19895</v>
      </c>
      <c r="E21" s="10" t="s">
        <v>19921</v>
      </c>
      <c r="F21" t="str">
        <f t="shared" si="0"/>
        <v>y</v>
      </c>
      <c r="G21" t="s">
        <v>19878</v>
      </c>
      <c r="H21" s="15" t="s">
        <v>13616</v>
      </c>
      <c r="I21" s="15"/>
      <c r="J21" t="s">
        <v>13568</v>
      </c>
      <c r="K21">
        <v>9</v>
      </c>
    </row>
    <row r="22" spans="1:11" hidden="1" x14ac:dyDescent="0.3">
      <c r="A22" s="10" t="s">
        <v>4810</v>
      </c>
      <c r="B22" s="10" t="s">
        <v>19922</v>
      </c>
      <c r="C22" s="10" t="s">
        <v>19908</v>
      </c>
      <c r="D22" s="10" t="s">
        <v>19895</v>
      </c>
      <c r="E22" s="10" t="s">
        <v>19923</v>
      </c>
      <c r="F22" t="str">
        <f t="shared" si="0"/>
        <v>y</v>
      </c>
      <c r="G22" t="s">
        <v>19878</v>
      </c>
      <c r="H22" s="15" t="s">
        <v>13616</v>
      </c>
      <c r="I22" s="15"/>
      <c r="J22" t="s">
        <v>13568</v>
      </c>
      <c r="K22">
        <v>9</v>
      </c>
    </row>
    <row r="23" spans="1:11" hidden="1" x14ac:dyDescent="0.3">
      <c r="A23" s="10" t="s">
        <v>19924</v>
      </c>
      <c r="B23" s="10" t="s">
        <v>19925</v>
      </c>
      <c r="C23" s="10" t="s">
        <v>19908</v>
      </c>
      <c r="D23" s="10" t="s">
        <v>19901</v>
      </c>
      <c r="E23" s="10" t="s">
        <v>19926</v>
      </c>
      <c r="F23" t="str">
        <f t="shared" si="0"/>
        <v>y</v>
      </c>
      <c r="G23" t="s">
        <v>19878</v>
      </c>
      <c r="H23" s="15" t="s">
        <v>13616</v>
      </c>
      <c r="I23" s="15"/>
      <c r="J23" t="s">
        <v>13568</v>
      </c>
      <c r="K23">
        <v>15</v>
      </c>
    </row>
    <row r="24" spans="1:11" hidden="1" x14ac:dyDescent="0.3">
      <c r="A24" s="10" t="s">
        <v>19927</v>
      </c>
      <c r="B24" s="10" t="s">
        <v>19928</v>
      </c>
      <c r="C24" s="10" t="s">
        <v>19908</v>
      </c>
      <c r="D24" s="10" t="s">
        <v>19905</v>
      </c>
      <c r="E24" s="10" t="s">
        <v>19929</v>
      </c>
      <c r="F24" t="str">
        <f t="shared" si="0"/>
        <v>y</v>
      </c>
      <c r="G24" t="s">
        <v>19878</v>
      </c>
      <c r="H24" s="15" t="s">
        <v>13616</v>
      </c>
      <c r="I24" s="15"/>
      <c r="J24" t="s">
        <v>13568</v>
      </c>
      <c r="K24">
        <v>30</v>
      </c>
    </row>
    <row r="25" spans="1:11" hidden="1" x14ac:dyDescent="0.3">
      <c r="A25" s="10" t="s">
        <v>19930</v>
      </c>
      <c r="B25" s="10" t="s">
        <v>19931</v>
      </c>
      <c r="C25" s="10" t="s">
        <v>19932</v>
      </c>
      <c r="D25" s="10" t="s">
        <v>19876</v>
      </c>
      <c r="E25" s="10" t="s">
        <v>19933</v>
      </c>
      <c r="F25" t="str">
        <f t="shared" si="0"/>
        <v>y</v>
      </c>
      <c r="G25" t="s">
        <v>19878</v>
      </c>
      <c r="H25" s="15" t="s">
        <v>13616</v>
      </c>
      <c r="I25" s="15"/>
      <c r="J25" t="s">
        <v>13568</v>
      </c>
      <c r="K25">
        <v>36</v>
      </c>
    </row>
    <row r="26" spans="1:11" hidden="1" x14ac:dyDescent="0.3">
      <c r="A26" s="10" t="s">
        <v>19934</v>
      </c>
      <c r="B26" s="10" t="s">
        <v>19935</v>
      </c>
      <c r="C26" s="10" t="s">
        <v>19932</v>
      </c>
      <c r="D26" s="10" t="s">
        <v>19876</v>
      </c>
      <c r="E26" s="10" t="s">
        <v>19936</v>
      </c>
      <c r="F26" t="str">
        <f t="shared" si="0"/>
        <v>y</v>
      </c>
      <c r="G26" t="s">
        <v>19878</v>
      </c>
      <c r="H26" s="15" t="s">
        <v>13616</v>
      </c>
      <c r="I26" s="15"/>
      <c r="J26" t="s">
        <v>13568</v>
      </c>
      <c r="K26">
        <v>36</v>
      </c>
    </row>
    <row r="27" spans="1:11" hidden="1" x14ac:dyDescent="0.3">
      <c r="A27" s="10" t="s">
        <v>19937</v>
      </c>
      <c r="B27" s="10" t="s">
        <v>19882</v>
      </c>
      <c r="C27" s="10" t="s">
        <v>19932</v>
      </c>
      <c r="D27" s="10" t="s">
        <v>19883</v>
      </c>
      <c r="E27" s="10" t="s">
        <v>19884</v>
      </c>
      <c r="F27" t="str">
        <f t="shared" si="0"/>
        <v>y</v>
      </c>
      <c r="G27" t="s">
        <v>19878</v>
      </c>
      <c r="H27" s="15" t="s">
        <v>13616</v>
      </c>
      <c r="I27" s="15"/>
      <c r="J27" t="s">
        <v>13568</v>
      </c>
      <c r="K27">
        <v>38</v>
      </c>
    </row>
    <row r="28" spans="1:11" hidden="1" x14ac:dyDescent="0.3">
      <c r="A28" s="10" t="s">
        <v>19938</v>
      </c>
      <c r="B28" s="10" t="s">
        <v>19939</v>
      </c>
      <c r="C28" s="10" t="s">
        <v>19932</v>
      </c>
      <c r="D28" s="10" t="s">
        <v>19887</v>
      </c>
      <c r="E28" s="10" t="s">
        <v>19940</v>
      </c>
      <c r="F28" t="str">
        <f t="shared" si="0"/>
        <v>y</v>
      </c>
      <c r="G28" t="s">
        <v>19878</v>
      </c>
      <c r="H28" s="15" t="s">
        <v>13616</v>
      </c>
      <c r="I28" s="15"/>
      <c r="J28" t="s">
        <v>13568</v>
      </c>
      <c r="K28">
        <v>50</v>
      </c>
    </row>
    <row r="29" spans="1:11" hidden="1" x14ac:dyDescent="0.3">
      <c r="A29" s="10" t="s">
        <v>19941</v>
      </c>
      <c r="B29" s="10" t="s">
        <v>14045</v>
      </c>
      <c r="C29" s="10" t="s">
        <v>19932</v>
      </c>
      <c r="D29" s="10" t="s">
        <v>19891</v>
      </c>
      <c r="E29" s="10" t="s">
        <v>19942</v>
      </c>
      <c r="F29" t="str">
        <f t="shared" si="0"/>
        <v>y</v>
      </c>
      <c r="G29" t="s">
        <v>19878</v>
      </c>
      <c r="H29" s="15" t="s">
        <v>13616</v>
      </c>
      <c r="I29" s="15"/>
      <c r="J29" t="s">
        <v>13568</v>
      </c>
      <c r="K29">
        <v>51</v>
      </c>
    </row>
    <row r="30" spans="1:11" hidden="1" x14ac:dyDescent="0.3">
      <c r="A30" s="10" t="s">
        <v>19943</v>
      </c>
      <c r="B30" s="10" t="s">
        <v>19944</v>
      </c>
      <c r="C30" s="10" t="s">
        <v>19932</v>
      </c>
      <c r="D30" s="10" t="s">
        <v>19895</v>
      </c>
      <c r="E30" s="10" t="s">
        <v>19945</v>
      </c>
      <c r="F30" t="str">
        <f t="shared" si="0"/>
        <v>y</v>
      </c>
      <c r="G30" t="s">
        <v>19878</v>
      </c>
      <c r="H30" s="15" t="s">
        <v>13616</v>
      </c>
      <c r="I30" s="15"/>
      <c r="J30" t="s">
        <v>13568</v>
      </c>
      <c r="K30">
        <v>9</v>
      </c>
    </row>
    <row r="31" spans="1:11" hidden="1" x14ac:dyDescent="0.3">
      <c r="A31" s="10" t="s">
        <v>19946</v>
      </c>
      <c r="B31" s="10" t="s">
        <v>19947</v>
      </c>
      <c r="C31" s="10" t="s">
        <v>19932</v>
      </c>
      <c r="D31" s="10" t="s">
        <v>19895</v>
      </c>
      <c r="E31" s="10" t="s">
        <v>19948</v>
      </c>
      <c r="F31" t="str">
        <f t="shared" si="0"/>
        <v>y</v>
      </c>
      <c r="G31" t="s">
        <v>19878</v>
      </c>
      <c r="H31" s="15" t="s">
        <v>13616</v>
      </c>
      <c r="I31" s="15"/>
      <c r="J31" t="s">
        <v>13568</v>
      </c>
      <c r="K31">
        <v>9</v>
      </c>
    </row>
    <row r="32" spans="1:11" hidden="1" x14ac:dyDescent="0.3">
      <c r="A32" s="10" t="s">
        <v>19949</v>
      </c>
      <c r="B32" s="10" t="s">
        <v>19950</v>
      </c>
      <c r="C32" s="10" t="s">
        <v>19932</v>
      </c>
      <c r="D32" s="10" t="s">
        <v>19901</v>
      </c>
      <c r="E32" s="10" t="s">
        <v>19951</v>
      </c>
      <c r="F32" t="str">
        <f t="shared" si="0"/>
        <v>y</v>
      </c>
      <c r="G32" t="s">
        <v>19878</v>
      </c>
      <c r="H32" s="15" t="s">
        <v>13616</v>
      </c>
      <c r="I32" s="15"/>
      <c r="J32" t="s">
        <v>13568</v>
      </c>
      <c r="K32">
        <v>15</v>
      </c>
    </row>
    <row r="33" spans="1:11" hidden="1" x14ac:dyDescent="0.3">
      <c r="A33" s="10" t="s">
        <v>19952</v>
      </c>
      <c r="B33" s="10" t="s">
        <v>19953</v>
      </c>
      <c r="C33" s="10" t="s">
        <v>19932</v>
      </c>
      <c r="D33" s="10" t="s">
        <v>19905</v>
      </c>
      <c r="E33" s="10" t="s">
        <v>19954</v>
      </c>
      <c r="F33" t="str">
        <f t="shared" si="0"/>
        <v>y</v>
      </c>
      <c r="G33" t="s">
        <v>19878</v>
      </c>
      <c r="H33" s="15" t="s">
        <v>13616</v>
      </c>
      <c r="I33" s="15"/>
      <c r="J33" t="s">
        <v>13568</v>
      </c>
      <c r="K33">
        <v>30</v>
      </c>
    </row>
    <row r="34" spans="1:11" hidden="1" x14ac:dyDescent="0.3">
      <c r="A34" s="10" t="s">
        <v>19955</v>
      </c>
      <c r="B34" s="10" t="s">
        <v>5667</v>
      </c>
      <c r="C34" s="10" t="s">
        <v>19875</v>
      </c>
      <c r="D34" s="10" t="s">
        <v>19956</v>
      </c>
      <c r="E34" s="10" t="s">
        <v>19957</v>
      </c>
      <c r="F34" t="str">
        <f t="shared" si="0"/>
        <v>y</v>
      </c>
      <c r="G34" t="s">
        <v>19958</v>
      </c>
      <c r="H34" s="15" t="s">
        <v>13616</v>
      </c>
      <c r="I34" s="15" t="s">
        <v>13616</v>
      </c>
      <c r="J34" t="s">
        <v>13616</v>
      </c>
      <c r="K34">
        <v>79</v>
      </c>
    </row>
    <row r="35" spans="1:11" hidden="1" x14ac:dyDescent="0.3">
      <c r="A35" s="10" t="s">
        <v>19959</v>
      </c>
      <c r="B35" s="10" t="s">
        <v>5667</v>
      </c>
      <c r="C35" s="10" t="s">
        <v>19960</v>
      </c>
      <c r="D35" s="10" t="s">
        <v>19956</v>
      </c>
      <c r="E35" s="10" t="s">
        <v>19957</v>
      </c>
      <c r="F35" t="str">
        <f t="shared" si="0"/>
        <v>y</v>
      </c>
      <c r="G35" t="s">
        <v>19958</v>
      </c>
      <c r="H35" s="15" t="s">
        <v>13616</v>
      </c>
      <c r="I35" s="15" t="s">
        <v>13616</v>
      </c>
      <c r="J35" t="s">
        <v>13616</v>
      </c>
      <c r="K35">
        <v>79</v>
      </c>
    </row>
    <row r="36" spans="1:11" x14ac:dyDescent="0.3">
      <c r="A36" s="10" t="s">
        <v>19961</v>
      </c>
      <c r="B36" s="10" t="s">
        <v>4159</v>
      </c>
      <c r="C36" s="10" t="s">
        <v>19864</v>
      </c>
      <c r="D36" s="10" t="s">
        <v>19962</v>
      </c>
      <c r="E36" s="10" t="s">
        <v>19866</v>
      </c>
      <c r="F36" t="str">
        <f t="shared" si="0"/>
        <v>y</v>
      </c>
      <c r="G36" t="s">
        <v>19867</v>
      </c>
      <c r="H36" s="15" t="s">
        <v>13616</v>
      </c>
      <c r="I36" s="15" t="s">
        <v>13616</v>
      </c>
      <c r="J36" t="s">
        <v>13616</v>
      </c>
      <c r="K36">
        <v>1</v>
      </c>
    </row>
    <row r="37" spans="1:11" hidden="1" x14ac:dyDescent="0.3">
      <c r="A37" s="10" t="s">
        <v>19963</v>
      </c>
      <c r="B37" s="10" t="s">
        <v>6279</v>
      </c>
      <c r="C37" s="10" t="s">
        <v>19908</v>
      </c>
      <c r="D37" s="10" t="s">
        <v>19964</v>
      </c>
      <c r="E37" s="10" t="s">
        <v>19965</v>
      </c>
      <c r="F37" t="str">
        <f t="shared" si="0"/>
        <v>y</v>
      </c>
      <c r="G37" t="s">
        <v>19878</v>
      </c>
      <c r="H37" s="15" t="s">
        <v>13616</v>
      </c>
      <c r="I37" s="15"/>
      <c r="J37" t="s">
        <v>13568</v>
      </c>
      <c r="K37">
        <v>77</v>
      </c>
    </row>
    <row r="38" spans="1:11" hidden="1" x14ac:dyDescent="0.3">
      <c r="A38" s="10" t="s">
        <v>19966</v>
      </c>
      <c r="B38" s="10" t="s">
        <v>5762</v>
      </c>
      <c r="C38" s="10" t="s">
        <v>19932</v>
      </c>
      <c r="D38" s="10" t="s">
        <v>19964</v>
      </c>
      <c r="E38" s="10" t="s">
        <v>19967</v>
      </c>
      <c r="F38" t="str">
        <f t="shared" si="0"/>
        <v>y</v>
      </c>
      <c r="G38" t="s">
        <v>19878</v>
      </c>
      <c r="H38" s="15" t="s">
        <v>13616</v>
      </c>
      <c r="I38" s="15"/>
      <c r="J38" t="s">
        <v>13568</v>
      </c>
      <c r="K38">
        <v>77</v>
      </c>
    </row>
    <row r="39" spans="1:11" hidden="1" x14ac:dyDescent="0.3">
      <c r="A39" s="10" t="s">
        <v>19968</v>
      </c>
      <c r="B39" s="10" t="s">
        <v>19869</v>
      </c>
      <c r="C39" s="10" t="s">
        <v>19864</v>
      </c>
      <c r="D39" s="10" t="s">
        <v>19969</v>
      </c>
      <c r="E39" s="10" t="s">
        <v>19970</v>
      </c>
      <c r="F39" t="str">
        <f t="shared" si="0"/>
        <v>y</v>
      </c>
      <c r="G39" t="s">
        <v>19873</v>
      </c>
      <c r="H39" s="15" t="s">
        <v>13616</v>
      </c>
      <c r="I39" s="15"/>
      <c r="J39" t="s">
        <v>13568</v>
      </c>
      <c r="K39">
        <v>105</v>
      </c>
    </row>
    <row r="40" spans="1:11" hidden="1" x14ac:dyDescent="0.3">
      <c r="A40" s="10" t="s">
        <v>19971</v>
      </c>
      <c r="B40" s="10" t="s">
        <v>14940</v>
      </c>
      <c r="C40" s="10" t="s">
        <v>19864</v>
      </c>
      <c r="D40" s="10" t="s">
        <v>19972</v>
      </c>
      <c r="E40" s="10" t="s">
        <v>19973</v>
      </c>
      <c r="F40" t="str">
        <f t="shared" si="0"/>
        <v>y</v>
      </c>
      <c r="G40" t="s">
        <v>19867</v>
      </c>
      <c r="H40" s="15" t="s">
        <v>13616</v>
      </c>
      <c r="I40" s="15" t="s">
        <v>13616</v>
      </c>
      <c r="J40" t="s">
        <v>13616</v>
      </c>
      <c r="K40">
        <v>5</v>
      </c>
    </row>
    <row r="41" spans="1:11" hidden="1" x14ac:dyDescent="0.3">
      <c r="A41" s="10" t="s">
        <v>19974</v>
      </c>
      <c r="B41" s="10" t="s">
        <v>4159</v>
      </c>
      <c r="C41" s="10" t="s">
        <v>19864</v>
      </c>
      <c r="D41" s="10" t="s">
        <v>19972</v>
      </c>
      <c r="E41" s="10" t="s">
        <v>19866</v>
      </c>
      <c r="F41" t="str">
        <f t="shared" si="0"/>
        <v>y</v>
      </c>
      <c r="G41" t="s">
        <v>19867</v>
      </c>
      <c r="H41" s="15" t="s">
        <v>13616</v>
      </c>
      <c r="I41" s="15" t="s">
        <v>13616</v>
      </c>
      <c r="J41" t="s">
        <v>13616</v>
      </c>
      <c r="K41">
        <v>5</v>
      </c>
    </row>
    <row r="42" spans="1:11" hidden="1" x14ac:dyDescent="0.3">
      <c r="A42" s="10" t="s">
        <v>19975</v>
      </c>
      <c r="B42" s="10" t="s">
        <v>19976</v>
      </c>
      <c r="C42" s="10" t="s">
        <v>19875</v>
      </c>
      <c r="D42" s="10" t="s">
        <v>19977</v>
      </c>
      <c r="E42" s="10" t="s">
        <v>19978</v>
      </c>
      <c r="F42" t="str">
        <f t="shared" si="0"/>
        <v>y</v>
      </c>
      <c r="G42" t="s">
        <v>19878</v>
      </c>
      <c r="H42" s="15" t="s">
        <v>13616</v>
      </c>
      <c r="I42" s="15"/>
      <c r="J42" t="s">
        <v>13568</v>
      </c>
      <c r="K42">
        <v>16</v>
      </c>
    </row>
    <row r="43" spans="1:11" hidden="1" x14ac:dyDescent="0.3">
      <c r="A43" s="10" t="s">
        <v>19979</v>
      </c>
      <c r="B43" s="10" t="s">
        <v>19976</v>
      </c>
      <c r="C43" s="10" t="s">
        <v>19875</v>
      </c>
      <c r="D43" s="10" t="s">
        <v>19977</v>
      </c>
      <c r="E43" s="10" t="s">
        <v>19980</v>
      </c>
      <c r="F43" t="str">
        <f t="shared" si="0"/>
        <v>y</v>
      </c>
      <c r="G43" t="s">
        <v>19878</v>
      </c>
      <c r="H43" s="15" t="s">
        <v>13616</v>
      </c>
      <c r="I43" s="15"/>
      <c r="J43" t="s">
        <v>13568</v>
      </c>
      <c r="K43">
        <v>16</v>
      </c>
    </row>
    <row r="44" spans="1:11" hidden="1" x14ac:dyDescent="0.3">
      <c r="A44" s="10" t="s">
        <v>19981</v>
      </c>
      <c r="B44" s="10" t="s">
        <v>19976</v>
      </c>
      <c r="C44" s="10" t="s">
        <v>19875</v>
      </c>
      <c r="D44" s="10" t="s">
        <v>19977</v>
      </c>
      <c r="E44" s="10" t="s">
        <v>19982</v>
      </c>
      <c r="F44" t="str">
        <f t="shared" si="0"/>
        <v>y</v>
      </c>
      <c r="G44" t="s">
        <v>19878</v>
      </c>
      <c r="H44" s="15" t="s">
        <v>13616</v>
      </c>
      <c r="I44" s="15"/>
      <c r="J44" t="s">
        <v>13568</v>
      </c>
      <c r="K44">
        <v>16</v>
      </c>
    </row>
    <row r="45" spans="1:11" hidden="1" x14ac:dyDescent="0.3">
      <c r="A45" s="10" t="s">
        <v>19983</v>
      </c>
      <c r="B45" s="10" t="s">
        <v>5667</v>
      </c>
      <c r="C45" s="10" t="s">
        <v>19960</v>
      </c>
      <c r="D45" s="10" t="s">
        <v>19977</v>
      </c>
      <c r="E45" s="10" t="s">
        <v>19957</v>
      </c>
      <c r="F45" t="str">
        <f t="shared" si="0"/>
        <v>y</v>
      </c>
      <c r="G45" t="s">
        <v>19958</v>
      </c>
      <c r="H45" s="15" t="s">
        <v>13616</v>
      </c>
      <c r="I45" s="15" t="s">
        <v>13616</v>
      </c>
      <c r="J45" t="s">
        <v>13616</v>
      </c>
      <c r="K45">
        <v>16</v>
      </c>
    </row>
    <row r="46" spans="1:11" hidden="1" x14ac:dyDescent="0.3">
      <c r="A46" s="10" t="s">
        <v>2061</v>
      </c>
      <c r="B46" s="10" t="s">
        <v>8537</v>
      </c>
      <c r="C46" s="10" t="s">
        <v>19864</v>
      </c>
      <c r="D46" s="10" t="s">
        <v>19865</v>
      </c>
      <c r="E46" s="10" t="s">
        <v>19984</v>
      </c>
      <c r="F46" t="str">
        <f t="shared" si="0"/>
        <v>y</v>
      </c>
      <c r="G46" t="s">
        <v>19985</v>
      </c>
      <c r="H46" s="15" t="s">
        <v>13616</v>
      </c>
      <c r="I46" s="15"/>
      <c r="J46" t="s">
        <v>13568</v>
      </c>
      <c r="K46">
        <v>3</v>
      </c>
    </row>
    <row r="47" spans="1:11" hidden="1" x14ac:dyDescent="0.3">
      <c r="A47" s="10" t="s">
        <v>19986</v>
      </c>
      <c r="B47" s="10" t="s">
        <v>4159</v>
      </c>
      <c r="C47" s="10" t="s">
        <v>19864</v>
      </c>
      <c r="D47" s="10" t="s">
        <v>19977</v>
      </c>
      <c r="E47" s="10" t="s">
        <v>19866</v>
      </c>
      <c r="F47" t="str">
        <f t="shared" si="0"/>
        <v>y</v>
      </c>
      <c r="G47" t="s">
        <v>19867</v>
      </c>
      <c r="H47" s="15" t="s">
        <v>13616</v>
      </c>
      <c r="I47" s="15" t="s">
        <v>13616</v>
      </c>
      <c r="J47" t="s">
        <v>13616</v>
      </c>
      <c r="K47">
        <v>16</v>
      </c>
    </row>
    <row r="48" spans="1:11" hidden="1" x14ac:dyDescent="0.3">
      <c r="A48" s="10" t="s">
        <v>19987</v>
      </c>
      <c r="B48" s="10" t="s">
        <v>4159</v>
      </c>
      <c r="C48" s="10" t="s">
        <v>19864</v>
      </c>
      <c r="D48" s="10" t="s">
        <v>19977</v>
      </c>
      <c r="E48" s="10" t="s">
        <v>19866</v>
      </c>
      <c r="F48" t="str">
        <f t="shared" si="0"/>
        <v>y</v>
      </c>
      <c r="G48" t="s">
        <v>19867</v>
      </c>
      <c r="H48" s="15" t="s">
        <v>13616</v>
      </c>
      <c r="I48" s="15" t="s">
        <v>13616</v>
      </c>
      <c r="J48" t="s">
        <v>13616</v>
      </c>
      <c r="K48">
        <v>16</v>
      </c>
    </row>
    <row r="49" spans="1:11" hidden="1" x14ac:dyDescent="0.3">
      <c r="A49" s="10" t="s">
        <v>19988</v>
      </c>
      <c r="B49" s="10" t="s">
        <v>4159</v>
      </c>
      <c r="C49" s="10" t="s">
        <v>19864</v>
      </c>
      <c r="D49" s="10" t="s">
        <v>19977</v>
      </c>
      <c r="E49" s="10" t="s">
        <v>19866</v>
      </c>
      <c r="F49" t="str">
        <f t="shared" si="0"/>
        <v>y</v>
      </c>
      <c r="G49" t="s">
        <v>19867</v>
      </c>
      <c r="H49" s="15" t="s">
        <v>13616</v>
      </c>
      <c r="I49" s="15" t="s">
        <v>13616</v>
      </c>
      <c r="J49" t="s">
        <v>13616</v>
      </c>
      <c r="K49">
        <v>16</v>
      </c>
    </row>
    <row r="50" spans="1:11" hidden="1" x14ac:dyDescent="0.3">
      <c r="A50" s="10" t="s">
        <v>19989</v>
      </c>
      <c r="B50" s="10" t="s">
        <v>4149</v>
      </c>
      <c r="C50" s="10" t="s">
        <v>19864</v>
      </c>
      <c r="D50" s="10" t="s">
        <v>19977</v>
      </c>
      <c r="E50" s="10" t="s">
        <v>19990</v>
      </c>
      <c r="F50" t="str">
        <f t="shared" si="0"/>
        <v>y</v>
      </c>
      <c r="G50" t="s">
        <v>19985</v>
      </c>
      <c r="H50" s="15" t="s">
        <v>13616</v>
      </c>
      <c r="I50" s="15"/>
      <c r="J50" t="s">
        <v>13568</v>
      </c>
      <c r="K50">
        <v>16</v>
      </c>
    </row>
    <row r="51" spans="1:11" hidden="1" x14ac:dyDescent="0.3">
      <c r="A51" s="10" t="s">
        <v>19991</v>
      </c>
      <c r="B51" s="10" t="s">
        <v>4159</v>
      </c>
      <c r="C51" s="10" t="s">
        <v>19864</v>
      </c>
      <c r="D51" s="10" t="s">
        <v>19992</v>
      </c>
      <c r="E51" s="10" t="s">
        <v>19866</v>
      </c>
      <c r="F51" t="str">
        <f t="shared" si="0"/>
        <v>y</v>
      </c>
      <c r="G51" t="s">
        <v>19867</v>
      </c>
      <c r="H51" s="15" t="s">
        <v>13616</v>
      </c>
      <c r="I51" s="15" t="s">
        <v>13616</v>
      </c>
      <c r="J51" t="s">
        <v>13616</v>
      </c>
      <c r="K51">
        <v>13</v>
      </c>
    </row>
    <row r="52" spans="1:11" hidden="1" x14ac:dyDescent="0.3">
      <c r="A52" s="10" t="s">
        <v>19993</v>
      </c>
      <c r="B52" s="10" t="s">
        <v>4159</v>
      </c>
      <c r="C52" s="10" t="s">
        <v>19864</v>
      </c>
      <c r="D52" s="10" t="s">
        <v>19992</v>
      </c>
      <c r="E52" s="10" t="s">
        <v>19866</v>
      </c>
      <c r="F52" t="str">
        <f t="shared" si="0"/>
        <v>y</v>
      </c>
      <c r="G52" t="s">
        <v>19867</v>
      </c>
      <c r="H52" s="15" t="s">
        <v>13616</v>
      </c>
      <c r="I52" s="15" t="s">
        <v>13616</v>
      </c>
      <c r="J52" t="s">
        <v>13616</v>
      </c>
      <c r="K52">
        <v>13</v>
      </c>
    </row>
    <row r="53" spans="1:11" hidden="1" x14ac:dyDescent="0.3">
      <c r="A53" s="10" t="s">
        <v>19994</v>
      </c>
      <c r="B53" s="10" t="s">
        <v>4159</v>
      </c>
      <c r="C53" s="10" t="s">
        <v>19864</v>
      </c>
      <c r="D53" s="10" t="s">
        <v>19992</v>
      </c>
      <c r="E53" s="10" t="s">
        <v>19866</v>
      </c>
      <c r="F53" t="str">
        <f t="shared" si="0"/>
        <v>y</v>
      </c>
      <c r="G53" t="s">
        <v>19878</v>
      </c>
      <c r="H53" s="15" t="s">
        <v>13616</v>
      </c>
      <c r="I53" s="15" t="s">
        <v>13616</v>
      </c>
      <c r="J53" t="s">
        <v>13616</v>
      </c>
      <c r="K53">
        <v>13</v>
      </c>
    </row>
    <row r="54" spans="1:11" hidden="1" x14ac:dyDescent="0.3">
      <c r="A54" s="10" t="s">
        <v>19995</v>
      </c>
      <c r="B54" s="10" t="s">
        <v>4149</v>
      </c>
      <c r="C54" s="10" t="s">
        <v>19864</v>
      </c>
      <c r="D54" s="10" t="s">
        <v>19992</v>
      </c>
      <c r="E54" s="10" t="s">
        <v>19990</v>
      </c>
      <c r="F54" t="str">
        <f t="shared" si="0"/>
        <v>y</v>
      </c>
      <c r="G54" t="s">
        <v>19878</v>
      </c>
      <c r="H54" s="15" t="s">
        <v>13616</v>
      </c>
      <c r="I54" s="15"/>
      <c r="J54" t="s">
        <v>13568</v>
      </c>
      <c r="K54">
        <v>13</v>
      </c>
    </row>
    <row r="55" spans="1:11" hidden="1" x14ac:dyDescent="0.3">
      <c r="A55" s="10" t="s">
        <v>4970</v>
      </c>
      <c r="B55" s="10" t="s">
        <v>4159</v>
      </c>
      <c r="C55" s="10" t="s">
        <v>19864</v>
      </c>
      <c r="D55" s="10" t="s">
        <v>19992</v>
      </c>
      <c r="E55" s="10" t="s">
        <v>19866</v>
      </c>
      <c r="F55" t="str">
        <f t="shared" si="0"/>
        <v>y</v>
      </c>
      <c r="G55" t="s">
        <v>19878</v>
      </c>
      <c r="H55" s="15" t="s">
        <v>13616</v>
      </c>
      <c r="I55" s="15" t="s">
        <v>13616</v>
      </c>
      <c r="J55" t="s">
        <v>13616</v>
      </c>
      <c r="K55">
        <v>13</v>
      </c>
    </row>
    <row r="56" spans="1:11" hidden="1" x14ac:dyDescent="0.3">
      <c r="A56" s="10" t="s">
        <v>6353</v>
      </c>
      <c r="B56" s="10" t="s">
        <v>4159</v>
      </c>
      <c r="C56" s="10" t="s">
        <v>19864</v>
      </c>
      <c r="D56" s="10" t="s">
        <v>19992</v>
      </c>
      <c r="E56" s="10" t="s">
        <v>19866</v>
      </c>
      <c r="F56" t="str">
        <f t="shared" si="0"/>
        <v>y</v>
      </c>
      <c r="G56" t="s">
        <v>19867</v>
      </c>
      <c r="H56" s="15" t="s">
        <v>13616</v>
      </c>
      <c r="I56" s="15" t="s">
        <v>13616</v>
      </c>
      <c r="J56" t="s">
        <v>13616</v>
      </c>
      <c r="K56">
        <v>13</v>
      </c>
    </row>
    <row r="57" spans="1:11" hidden="1" x14ac:dyDescent="0.3">
      <c r="A57" s="10" t="s">
        <v>5062</v>
      </c>
      <c r="B57" s="10" t="s">
        <v>4159</v>
      </c>
      <c r="C57" s="10" t="s">
        <v>19864</v>
      </c>
      <c r="D57" s="10" t="s">
        <v>19992</v>
      </c>
      <c r="E57" s="10" t="s">
        <v>19866</v>
      </c>
      <c r="F57" t="str">
        <f t="shared" si="0"/>
        <v>y</v>
      </c>
      <c r="G57" t="s">
        <v>19867</v>
      </c>
      <c r="H57" s="15" t="s">
        <v>13616</v>
      </c>
      <c r="I57" s="15" t="s">
        <v>13616</v>
      </c>
      <c r="J57" t="s">
        <v>13616</v>
      </c>
      <c r="K57">
        <v>13</v>
      </c>
    </row>
    <row r="58" spans="1:11" hidden="1" x14ac:dyDescent="0.3">
      <c r="A58" s="10" t="s">
        <v>19996</v>
      </c>
      <c r="B58" s="10" t="s">
        <v>4149</v>
      </c>
      <c r="C58" s="10" t="s">
        <v>19864</v>
      </c>
      <c r="D58" s="10" t="s">
        <v>19992</v>
      </c>
      <c r="E58" s="10" t="s">
        <v>19990</v>
      </c>
      <c r="F58" t="str">
        <f t="shared" si="0"/>
        <v>y</v>
      </c>
      <c r="G58" t="s">
        <v>19985</v>
      </c>
      <c r="H58" s="15" t="s">
        <v>13616</v>
      </c>
      <c r="I58" s="15"/>
      <c r="J58" t="s">
        <v>13568</v>
      </c>
      <c r="K58">
        <v>13</v>
      </c>
    </row>
    <row r="59" spans="1:11" hidden="1" x14ac:dyDescent="0.3">
      <c r="A59" s="10" t="s">
        <v>19997</v>
      </c>
      <c r="B59" s="10" t="s">
        <v>5978</v>
      </c>
      <c r="C59" s="10" t="s">
        <v>19998</v>
      </c>
      <c r="D59" s="10" t="s">
        <v>19977</v>
      </c>
      <c r="E59" s="10" t="s">
        <v>19999</v>
      </c>
      <c r="F59" t="str">
        <f t="shared" si="0"/>
        <v>y</v>
      </c>
      <c r="G59" t="s">
        <v>19985</v>
      </c>
      <c r="H59" s="15" t="s">
        <v>13616</v>
      </c>
      <c r="I59" s="15"/>
      <c r="J59" t="s">
        <v>13568</v>
      </c>
      <c r="K59">
        <v>16</v>
      </c>
    </row>
    <row r="60" spans="1:11" hidden="1" x14ac:dyDescent="0.3">
      <c r="A60" s="10" t="s">
        <v>20000</v>
      </c>
      <c r="B60" s="10" t="s">
        <v>20001</v>
      </c>
      <c r="C60" s="10" t="s">
        <v>19864</v>
      </c>
      <c r="D60" s="10" t="s">
        <v>19977</v>
      </c>
      <c r="E60" s="10" t="s">
        <v>20002</v>
      </c>
      <c r="F60" t="str">
        <f t="shared" si="0"/>
        <v>y</v>
      </c>
      <c r="G60" t="s">
        <v>19985</v>
      </c>
      <c r="H60" s="15" t="s">
        <v>13616</v>
      </c>
      <c r="I60" s="15" t="s">
        <v>13616</v>
      </c>
      <c r="J60" t="s">
        <v>13616</v>
      </c>
      <c r="K60">
        <v>16</v>
      </c>
    </row>
    <row r="61" spans="1:11" hidden="1" x14ac:dyDescent="0.3">
      <c r="A61" s="10" t="s">
        <v>20003</v>
      </c>
      <c r="B61" s="10" t="s">
        <v>20004</v>
      </c>
      <c r="C61" s="10" t="s">
        <v>19864</v>
      </c>
      <c r="D61" s="10" t="s">
        <v>19977</v>
      </c>
      <c r="E61" s="10" t="s">
        <v>20005</v>
      </c>
      <c r="F61" t="str">
        <f t="shared" si="0"/>
        <v>y</v>
      </c>
      <c r="G61" t="s">
        <v>19985</v>
      </c>
      <c r="H61" s="15" t="s">
        <v>13616</v>
      </c>
      <c r="I61" s="15" t="s">
        <v>13616</v>
      </c>
      <c r="J61" t="s">
        <v>13616</v>
      </c>
      <c r="K61">
        <v>16</v>
      </c>
    </row>
    <row r="62" spans="1:11" hidden="1" x14ac:dyDescent="0.3">
      <c r="A62" s="10" t="s">
        <v>20006</v>
      </c>
      <c r="B62" s="10" t="s">
        <v>8537</v>
      </c>
      <c r="C62" s="10" t="s">
        <v>19998</v>
      </c>
      <c r="D62" s="10" t="s">
        <v>19977</v>
      </c>
      <c r="E62" s="10" t="s">
        <v>19984</v>
      </c>
      <c r="F62" t="str">
        <f t="shared" si="0"/>
        <v>y</v>
      </c>
      <c r="G62" t="s">
        <v>19985</v>
      </c>
      <c r="H62" s="15" t="s">
        <v>13616</v>
      </c>
      <c r="I62" s="15"/>
      <c r="J62" t="s">
        <v>13568</v>
      </c>
      <c r="K62">
        <v>16</v>
      </c>
    </row>
    <row r="63" spans="1:11" hidden="1" x14ac:dyDescent="0.3">
      <c r="A63" s="10" t="s">
        <v>20007</v>
      </c>
      <c r="B63" s="10" t="s">
        <v>5978</v>
      </c>
      <c r="C63" s="10" t="s">
        <v>19998</v>
      </c>
      <c r="D63" s="10" t="s">
        <v>19977</v>
      </c>
      <c r="E63" s="10" t="s">
        <v>19999</v>
      </c>
      <c r="F63" t="str">
        <f t="shared" si="0"/>
        <v>y</v>
      </c>
      <c r="G63" t="s">
        <v>19985</v>
      </c>
      <c r="H63" s="15" t="s">
        <v>13616</v>
      </c>
      <c r="I63" s="15"/>
      <c r="J63" t="s">
        <v>13568</v>
      </c>
      <c r="K63">
        <v>16</v>
      </c>
    </row>
    <row r="64" spans="1:11" hidden="1" x14ac:dyDescent="0.3">
      <c r="A64" s="10" t="s">
        <v>20008</v>
      </c>
      <c r="B64" s="10" t="s">
        <v>20009</v>
      </c>
      <c r="C64" s="10" t="s">
        <v>19870</v>
      </c>
      <c r="D64" s="10" t="s">
        <v>20010</v>
      </c>
      <c r="E64" s="10" t="s">
        <v>20011</v>
      </c>
      <c r="F64" t="str">
        <f t="shared" si="0"/>
        <v>y</v>
      </c>
      <c r="G64" t="s">
        <v>19873</v>
      </c>
      <c r="H64" s="15" t="s">
        <v>13616</v>
      </c>
      <c r="I64" s="15"/>
      <c r="J64" t="s">
        <v>13568</v>
      </c>
      <c r="K64">
        <v>37</v>
      </c>
    </row>
    <row r="65" spans="1:11" hidden="1" x14ac:dyDescent="0.3">
      <c r="A65" s="10" t="s">
        <v>20012</v>
      </c>
      <c r="B65" s="10" t="s">
        <v>20013</v>
      </c>
      <c r="C65" s="10" t="s">
        <v>19870</v>
      </c>
      <c r="D65" s="10" t="s">
        <v>20014</v>
      </c>
      <c r="E65" s="10" t="s">
        <v>20015</v>
      </c>
      <c r="F65" t="str">
        <f t="shared" si="0"/>
        <v>y</v>
      </c>
      <c r="G65" t="s">
        <v>19878</v>
      </c>
      <c r="H65" s="15" t="s">
        <v>13616</v>
      </c>
      <c r="I65" s="15"/>
      <c r="J65" t="s">
        <v>13568</v>
      </c>
      <c r="K65">
        <v>94</v>
      </c>
    </row>
    <row r="66" spans="1:11" hidden="1" x14ac:dyDescent="0.3">
      <c r="A66" s="10" t="s">
        <v>20016</v>
      </c>
      <c r="B66" s="10" t="s">
        <v>20017</v>
      </c>
      <c r="C66" s="10" t="s">
        <v>19870</v>
      </c>
      <c r="D66" s="10" t="s">
        <v>20018</v>
      </c>
      <c r="E66" s="10" t="s">
        <v>20019</v>
      </c>
      <c r="F66" t="str">
        <f t="shared" si="0"/>
        <v>y</v>
      </c>
      <c r="G66" t="s">
        <v>19873</v>
      </c>
      <c r="H66" s="15" t="s">
        <v>13616</v>
      </c>
      <c r="I66" s="15"/>
      <c r="J66" t="s">
        <v>13568</v>
      </c>
      <c r="K66">
        <v>22</v>
      </c>
    </row>
    <row r="67" spans="1:11" hidden="1" x14ac:dyDescent="0.3">
      <c r="A67" s="10" t="s">
        <v>20020</v>
      </c>
      <c r="B67" s="10" t="s">
        <v>20021</v>
      </c>
      <c r="C67" s="10" t="s">
        <v>19870</v>
      </c>
      <c r="D67" s="10" t="s">
        <v>20018</v>
      </c>
      <c r="E67" s="10" t="s">
        <v>20022</v>
      </c>
      <c r="F67" t="str">
        <f t="shared" si="0"/>
        <v>y</v>
      </c>
      <c r="G67" t="s">
        <v>19873</v>
      </c>
      <c r="H67" s="15" t="s">
        <v>13616</v>
      </c>
      <c r="I67" s="15"/>
      <c r="J67" t="s">
        <v>13568</v>
      </c>
      <c r="K67">
        <v>22</v>
      </c>
    </row>
    <row r="68" spans="1:11" hidden="1" x14ac:dyDescent="0.3">
      <c r="A68" s="10" t="s">
        <v>20023</v>
      </c>
      <c r="B68" s="10" t="s">
        <v>20024</v>
      </c>
      <c r="C68" s="10" t="s">
        <v>19870</v>
      </c>
      <c r="D68" s="10" t="s">
        <v>20014</v>
      </c>
      <c r="E68" s="10" t="s">
        <v>20025</v>
      </c>
      <c r="F68" t="str">
        <f t="shared" si="0"/>
        <v>y</v>
      </c>
      <c r="G68" t="s">
        <v>19878</v>
      </c>
      <c r="H68" s="15" t="s">
        <v>13616</v>
      </c>
      <c r="I68" s="15"/>
      <c r="J68" t="s">
        <v>13568</v>
      </c>
      <c r="K68">
        <v>94</v>
      </c>
    </row>
    <row r="69" spans="1:11" hidden="1" x14ac:dyDescent="0.3">
      <c r="A69" s="10" t="s">
        <v>20026</v>
      </c>
      <c r="B69" s="10" t="s">
        <v>20027</v>
      </c>
      <c r="C69" s="10" t="s">
        <v>19870</v>
      </c>
      <c r="D69" s="10" t="s">
        <v>20028</v>
      </c>
      <c r="E69" s="10" t="s">
        <v>20029</v>
      </c>
      <c r="F69" t="str">
        <f t="shared" ref="F69:F132" si="1">IF(COUNTIF(H69:J69,"used")&gt;0,"y","")</f>
        <v>y</v>
      </c>
      <c r="G69" t="s">
        <v>19873</v>
      </c>
      <c r="H69" s="15" t="s">
        <v>13616</v>
      </c>
      <c r="I69" s="15"/>
      <c r="J69" t="s">
        <v>13568</v>
      </c>
      <c r="K69">
        <v>31</v>
      </c>
    </row>
    <row r="70" spans="1:11" hidden="1" x14ac:dyDescent="0.3">
      <c r="A70" s="10" t="s">
        <v>20030</v>
      </c>
      <c r="B70" s="10" t="s">
        <v>20031</v>
      </c>
      <c r="C70" s="10" t="s">
        <v>19870</v>
      </c>
      <c r="D70" s="10" t="s">
        <v>20028</v>
      </c>
      <c r="E70" s="10" t="s">
        <v>20032</v>
      </c>
      <c r="F70" t="str">
        <f t="shared" si="1"/>
        <v>y</v>
      </c>
      <c r="G70" t="s">
        <v>19873</v>
      </c>
      <c r="H70" s="15" t="s">
        <v>13616</v>
      </c>
      <c r="I70" s="15"/>
      <c r="J70" t="s">
        <v>13568</v>
      </c>
      <c r="K70">
        <v>31</v>
      </c>
    </row>
    <row r="71" spans="1:11" hidden="1" x14ac:dyDescent="0.3">
      <c r="A71" s="10" t="s">
        <v>20033</v>
      </c>
      <c r="B71" s="10" t="s">
        <v>20034</v>
      </c>
      <c r="C71" s="10" t="s">
        <v>19870</v>
      </c>
      <c r="D71" s="10" t="s">
        <v>20035</v>
      </c>
      <c r="E71" s="10" t="s">
        <v>20036</v>
      </c>
      <c r="F71" t="str">
        <f t="shared" si="1"/>
        <v>y</v>
      </c>
      <c r="G71" t="s">
        <v>19873</v>
      </c>
      <c r="H71" s="15" t="s">
        <v>13616</v>
      </c>
      <c r="I71" s="15" t="s">
        <v>13616</v>
      </c>
      <c r="J71" t="s">
        <v>13616</v>
      </c>
      <c r="K71">
        <v>60</v>
      </c>
    </row>
    <row r="72" spans="1:11" hidden="1" x14ac:dyDescent="0.3">
      <c r="A72" s="10" t="s">
        <v>20037</v>
      </c>
      <c r="B72" s="10" t="s">
        <v>20038</v>
      </c>
      <c r="C72" s="10" t="s">
        <v>19870</v>
      </c>
      <c r="D72" s="10" t="s">
        <v>20039</v>
      </c>
      <c r="E72" s="10" t="s">
        <v>20040</v>
      </c>
      <c r="F72" t="str">
        <f t="shared" si="1"/>
        <v>y</v>
      </c>
      <c r="G72" t="s">
        <v>19873</v>
      </c>
      <c r="H72" s="15" t="s">
        <v>13616</v>
      </c>
      <c r="I72" s="15"/>
      <c r="J72" t="s">
        <v>13568</v>
      </c>
      <c r="K72">
        <v>219</v>
      </c>
    </row>
    <row r="73" spans="1:11" x14ac:dyDescent="0.3">
      <c r="A73" s="10" t="s">
        <v>20041</v>
      </c>
      <c r="B73" s="10" t="s">
        <v>4159</v>
      </c>
      <c r="C73" s="10" t="s">
        <v>19864</v>
      </c>
      <c r="D73" s="10" t="s">
        <v>19962</v>
      </c>
      <c r="E73" s="10" t="s">
        <v>19866</v>
      </c>
      <c r="F73" t="str">
        <f t="shared" si="1"/>
        <v>y</v>
      </c>
      <c r="G73" t="s">
        <v>19867</v>
      </c>
      <c r="H73" s="15" t="s">
        <v>13616</v>
      </c>
      <c r="I73" s="15" t="s">
        <v>13616</v>
      </c>
      <c r="J73" t="s">
        <v>13616</v>
      </c>
      <c r="K73">
        <v>1</v>
      </c>
    </row>
    <row r="74" spans="1:11" hidden="1" x14ac:dyDescent="0.3">
      <c r="A74" s="10" t="s">
        <v>20042</v>
      </c>
      <c r="B74" s="10" t="s">
        <v>19900</v>
      </c>
      <c r="C74" s="10" t="s">
        <v>19875</v>
      </c>
      <c r="D74" s="10" t="s">
        <v>19901</v>
      </c>
      <c r="E74" s="10" t="s">
        <v>20043</v>
      </c>
      <c r="F74" t="str">
        <f t="shared" si="1"/>
        <v>y</v>
      </c>
      <c r="H74" s="15" t="s">
        <v>13616</v>
      </c>
      <c r="I74" s="15"/>
      <c r="J74" t="s">
        <v>13568</v>
      </c>
      <c r="K74">
        <v>15</v>
      </c>
    </row>
    <row r="75" spans="1:11" hidden="1" x14ac:dyDescent="0.3">
      <c r="A75" s="10" t="s">
        <v>20044</v>
      </c>
      <c r="B75" s="10" t="s">
        <v>19900</v>
      </c>
      <c r="C75" s="10" t="s">
        <v>19875</v>
      </c>
      <c r="D75" s="10" t="s">
        <v>19901</v>
      </c>
      <c r="E75" s="10" t="s">
        <v>20045</v>
      </c>
      <c r="F75" t="str">
        <f t="shared" si="1"/>
        <v>y</v>
      </c>
      <c r="G75" t="s">
        <v>19873</v>
      </c>
      <c r="H75" s="15" t="s">
        <v>13616</v>
      </c>
      <c r="I75" s="15"/>
      <c r="J75" t="s">
        <v>13568</v>
      </c>
      <c r="K75">
        <v>15</v>
      </c>
    </row>
    <row r="76" spans="1:11" hidden="1" x14ac:dyDescent="0.3">
      <c r="A76" s="10" t="s">
        <v>20046</v>
      </c>
      <c r="B76" s="10" t="s">
        <v>19900</v>
      </c>
      <c r="C76" s="10" t="s">
        <v>19875</v>
      </c>
      <c r="D76" s="10" t="s">
        <v>19901</v>
      </c>
      <c r="E76" s="10" t="s">
        <v>20045</v>
      </c>
      <c r="F76" t="str">
        <f t="shared" si="1"/>
        <v>y</v>
      </c>
      <c r="G76" t="s">
        <v>19873</v>
      </c>
      <c r="H76" s="15" t="s">
        <v>13616</v>
      </c>
      <c r="I76" s="15"/>
      <c r="J76" t="s">
        <v>13568</v>
      </c>
      <c r="K76">
        <v>15</v>
      </c>
    </row>
    <row r="77" spans="1:11" hidden="1" x14ac:dyDescent="0.3">
      <c r="A77" s="10" t="s">
        <v>20047</v>
      </c>
      <c r="B77" s="10" t="s">
        <v>20048</v>
      </c>
      <c r="C77" s="10" t="s">
        <v>19870</v>
      </c>
      <c r="D77" s="10" t="s">
        <v>20049</v>
      </c>
      <c r="E77" s="10" t="s">
        <v>20050</v>
      </c>
      <c r="F77" t="str">
        <f t="shared" si="1"/>
        <v>y</v>
      </c>
      <c r="G77" t="s">
        <v>19958</v>
      </c>
      <c r="H77" s="15" t="s">
        <v>13616</v>
      </c>
      <c r="I77" s="15" t="s">
        <v>13616</v>
      </c>
      <c r="J77" t="s">
        <v>13616</v>
      </c>
      <c r="K77">
        <v>85</v>
      </c>
    </row>
    <row r="78" spans="1:11" hidden="1" x14ac:dyDescent="0.3">
      <c r="A78" s="10" t="s">
        <v>20051</v>
      </c>
      <c r="B78" s="10" t="s">
        <v>20052</v>
      </c>
      <c r="C78" s="10" t="s">
        <v>19870</v>
      </c>
      <c r="D78" s="10" t="s">
        <v>20053</v>
      </c>
      <c r="E78" s="10" t="s">
        <v>20054</v>
      </c>
      <c r="F78" t="str">
        <f t="shared" si="1"/>
        <v>y</v>
      </c>
      <c r="G78" t="s">
        <v>19878</v>
      </c>
      <c r="H78" s="15" t="s">
        <v>13616</v>
      </c>
      <c r="I78" s="15" t="s">
        <v>13616</v>
      </c>
      <c r="J78" t="s">
        <v>13616</v>
      </c>
      <c r="K78">
        <v>4</v>
      </c>
    </row>
    <row r="79" spans="1:11" hidden="1" x14ac:dyDescent="0.3">
      <c r="A79" s="10" t="s">
        <v>20055</v>
      </c>
      <c r="B79" s="10" t="s">
        <v>20056</v>
      </c>
      <c r="C79" s="10" t="s">
        <v>19870</v>
      </c>
      <c r="D79" s="10" t="s">
        <v>20028</v>
      </c>
      <c r="E79" s="10" t="s">
        <v>20057</v>
      </c>
      <c r="F79" t="str">
        <f t="shared" si="1"/>
        <v>y</v>
      </c>
      <c r="G79" t="s">
        <v>19878</v>
      </c>
      <c r="H79" s="15" t="s">
        <v>13616</v>
      </c>
      <c r="I79" s="15"/>
      <c r="J79" t="s">
        <v>13568</v>
      </c>
      <c r="K79">
        <v>31</v>
      </c>
    </row>
    <row r="80" spans="1:11" hidden="1" x14ac:dyDescent="0.3">
      <c r="A80" s="10" t="s">
        <v>20058</v>
      </c>
      <c r="B80" s="10" t="s">
        <v>20059</v>
      </c>
      <c r="C80" s="10" t="s">
        <v>19870</v>
      </c>
      <c r="D80" s="10" t="s">
        <v>20053</v>
      </c>
      <c r="E80" s="10" t="s">
        <v>20060</v>
      </c>
      <c r="F80" t="str">
        <f t="shared" si="1"/>
        <v>y</v>
      </c>
      <c r="G80" t="s">
        <v>19878</v>
      </c>
      <c r="H80" s="15" t="s">
        <v>13616</v>
      </c>
      <c r="I80" s="15" t="s">
        <v>13616</v>
      </c>
      <c r="J80" t="s">
        <v>13616</v>
      </c>
      <c r="K80">
        <v>4</v>
      </c>
    </row>
    <row r="81" spans="1:11" hidden="1" x14ac:dyDescent="0.3">
      <c r="A81" s="10" t="s">
        <v>20061</v>
      </c>
      <c r="B81" s="10" t="s">
        <v>20062</v>
      </c>
      <c r="C81" s="10" t="s">
        <v>19870</v>
      </c>
      <c r="D81" s="10" t="s">
        <v>20053</v>
      </c>
      <c r="E81" s="10" t="s">
        <v>20063</v>
      </c>
      <c r="F81" t="str">
        <f t="shared" si="1"/>
        <v>y</v>
      </c>
      <c r="G81" t="s">
        <v>19878</v>
      </c>
      <c r="H81" s="15" t="s">
        <v>13616</v>
      </c>
      <c r="I81" s="15"/>
      <c r="J81" t="s">
        <v>13568</v>
      </c>
      <c r="K81">
        <v>4</v>
      </c>
    </row>
    <row r="82" spans="1:11" hidden="1" x14ac:dyDescent="0.3">
      <c r="A82" s="10" t="s">
        <v>20064</v>
      </c>
      <c r="B82" s="10" t="s">
        <v>20065</v>
      </c>
      <c r="C82" s="10" t="s">
        <v>19870</v>
      </c>
      <c r="D82" s="10" t="s">
        <v>20053</v>
      </c>
      <c r="E82" s="10" t="s">
        <v>20066</v>
      </c>
      <c r="F82" t="str">
        <f t="shared" si="1"/>
        <v>y</v>
      </c>
      <c r="G82" t="s">
        <v>19878</v>
      </c>
      <c r="H82" s="15" t="s">
        <v>13616</v>
      </c>
      <c r="I82" s="15"/>
      <c r="J82" t="s">
        <v>13568</v>
      </c>
      <c r="K82">
        <v>4</v>
      </c>
    </row>
    <row r="83" spans="1:11" hidden="1" x14ac:dyDescent="0.3">
      <c r="A83" s="10" t="s">
        <v>20067</v>
      </c>
      <c r="B83" s="10" t="s">
        <v>20068</v>
      </c>
      <c r="C83" s="10" t="s">
        <v>19870</v>
      </c>
      <c r="D83" s="10" t="s">
        <v>20053</v>
      </c>
      <c r="E83" s="10" t="s">
        <v>20069</v>
      </c>
      <c r="F83" t="str">
        <f t="shared" si="1"/>
        <v>y</v>
      </c>
      <c r="G83" t="s">
        <v>19878</v>
      </c>
      <c r="H83" s="15" t="s">
        <v>13616</v>
      </c>
      <c r="I83" s="15"/>
      <c r="J83" t="s">
        <v>13568</v>
      </c>
      <c r="K83">
        <v>4</v>
      </c>
    </row>
    <row r="84" spans="1:11" hidden="1" x14ac:dyDescent="0.3">
      <c r="A84" s="10" t="s">
        <v>20070</v>
      </c>
      <c r="B84" s="10" t="s">
        <v>20038</v>
      </c>
      <c r="C84" s="10" t="s">
        <v>19870</v>
      </c>
      <c r="D84" s="10" t="s">
        <v>20071</v>
      </c>
      <c r="E84" s="10" t="s">
        <v>20072</v>
      </c>
      <c r="F84" t="str">
        <f t="shared" si="1"/>
        <v>y</v>
      </c>
      <c r="G84" t="s">
        <v>19873</v>
      </c>
      <c r="H84" s="15" t="s">
        <v>13616</v>
      </c>
      <c r="I84" s="15"/>
      <c r="J84" t="s">
        <v>13568</v>
      </c>
      <c r="K84">
        <v>24</v>
      </c>
    </row>
    <row r="85" spans="1:11" hidden="1" x14ac:dyDescent="0.3">
      <c r="A85" s="10" t="s">
        <v>20073</v>
      </c>
      <c r="B85" s="10" t="s">
        <v>20074</v>
      </c>
      <c r="C85" s="10" t="s">
        <v>19870</v>
      </c>
      <c r="D85" s="10" t="s">
        <v>20075</v>
      </c>
      <c r="E85" s="10" t="s">
        <v>20076</v>
      </c>
      <c r="F85" t="str">
        <f t="shared" si="1"/>
        <v>y</v>
      </c>
      <c r="G85" t="s">
        <v>19878</v>
      </c>
      <c r="H85" s="15" t="s">
        <v>13616</v>
      </c>
      <c r="I85" s="15"/>
      <c r="J85" t="s">
        <v>13568</v>
      </c>
      <c r="K85">
        <v>42</v>
      </c>
    </row>
    <row r="86" spans="1:11" hidden="1" x14ac:dyDescent="0.3">
      <c r="A86" s="10" t="s">
        <v>20077</v>
      </c>
      <c r="B86" s="10" t="s">
        <v>20078</v>
      </c>
      <c r="C86" s="10" t="s">
        <v>19870</v>
      </c>
      <c r="D86" s="10" t="s">
        <v>20053</v>
      </c>
      <c r="E86" s="10" t="s">
        <v>20079</v>
      </c>
      <c r="F86" t="str">
        <f t="shared" si="1"/>
        <v>y</v>
      </c>
      <c r="G86" t="s">
        <v>19878</v>
      </c>
      <c r="H86" s="15" t="s">
        <v>13616</v>
      </c>
      <c r="I86" s="15" t="s">
        <v>13616</v>
      </c>
      <c r="J86" t="s">
        <v>13616</v>
      </c>
      <c r="K86">
        <v>4</v>
      </c>
    </row>
    <row r="87" spans="1:11" hidden="1" x14ac:dyDescent="0.3">
      <c r="A87" s="10" t="s">
        <v>20080</v>
      </c>
      <c r="B87" s="10" t="s">
        <v>20081</v>
      </c>
      <c r="C87" s="10" t="s">
        <v>19870</v>
      </c>
      <c r="D87" s="10" t="s">
        <v>20018</v>
      </c>
      <c r="E87" s="10" t="s">
        <v>20082</v>
      </c>
      <c r="F87" t="str">
        <f t="shared" si="1"/>
        <v>y</v>
      </c>
      <c r="G87" t="s">
        <v>19878</v>
      </c>
      <c r="H87" s="15" t="s">
        <v>13616</v>
      </c>
      <c r="I87" s="15"/>
      <c r="J87" t="s">
        <v>13568</v>
      </c>
      <c r="K87">
        <v>22</v>
      </c>
    </row>
    <row r="88" spans="1:11" hidden="1" x14ac:dyDescent="0.3">
      <c r="A88" s="10" t="s">
        <v>20083</v>
      </c>
      <c r="B88" s="10" t="s">
        <v>20084</v>
      </c>
      <c r="C88" s="10" t="s">
        <v>19870</v>
      </c>
      <c r="D88" s="10" t="s">
        <v>19901</v>
      </c>
      <c r="E88" s="10" t="s">
        <v>20085</v>
      </c>
      <c r="F88" t="str">
        <f t="shared" si="1"/>
        <v>y</v>
      </c>
      <c r="G88" t="s">
        <v>19878</v>
      </c>
      <c r="H88" s="15" t="s">
        <v>13616</v>
      </c>
      <c r="I88" s="15"/>
      <c r="J88" t="s">
        <v>13568</v>
      </c>
      <c r="K88">
        <v>15</v>
      </c>
    </row>
    <row r="89" spans="1:11" hidden="1" x14ac:dyDescent="0.3">
      <c r="A89" s="10" t="s">
        <v>20086</v>
      </c>
      <c r="B89" s="10" t="s">
        <v>20087</v>
      </c>
      <c r="C89" s="10" t="s">
        <v>19870</v>
      </c>
      <c r="D89" s="10" t="s">
        <v>20053</v>
      </c>
      <c r="E89" s="10" t="s">
        <v>20088</v>
      </c>
      <c r="F89" t="str">
        <f t="shared" si="1"/>
        <v>y</v>
      </c>
      <c r="G89" t="s">
        <v>19878</v>
      </c>
      <c r="H89" s="15" t="s">
        <v>13616</v>
      </c>
      <c r="I89" s="15"/>
      <c r="J89" t="s">
        <v>13568</v>
      </c>
      <c r="K89">
        <v>4</v>
      </c>
    </row>
    <row r="90" spans="1:11" hidden="1" x14ac:dyDescent="0.3">
      <c r="A90" s="10" t="s">
        <v>20089</v>
      </c>
      <c r="B90" s="10" t="s">
        <v>20090</v>
      </c>
      <c r="C90" s="10" t="s">
        <v>19870</v>
      </c>
      <c r="D90" s="10" t="s">
        <v>20091</v>
      </c>
      <c r="E90" s="10" t="s">
        <v>20092</v>
      </c>
      <c r="F90" t="str">
        <f t="shared" si="1"/>
        <v>y</v>
      </c>
      <c r="G90" t="s">
        <v>19878</v>
      </c>
      <c r="H90" s="15" t="s">
        <v>13616</v>
      </c>
      <c r="I90" s="15"/>
      <c r="J90" t="s">
        <v>13568</v>
      </c>
      <c r="K90">
        <v>220</v>
      </c>
    </row>
    <row r="91" spans="1:11" hidden="1" x14ac:dyDescent="0.3">
      <c r="A91" s="10" t="s">
        <v>20093</v>
      </c>
      <c r="B91" s="10" t="s">
        <v>20052</v>
      </c>
      <c r="C91" s="10" t="s">
        <v>19870</v>
      </c>
      <c r="D91" s="10" t="s">
        <v>20053</v>
      </c>
      <c r="E91" s="10" t="s">
        <v>20054</v>
      </c>
      <c r="F91" t="str">
        <f t="shared" si="1"/>
        <v>y</v>
      </c>
      <c r="G91" t="s">
        <v>19878</v>
      </c>
      <c r="H91" s="15" t="s">
        <v>13616</v>
      </c>
      <c r="I91" s="15" t="s">
        <v>13616</v>
      </c>
      <c r="J91" t="s">
        <v>13616</v>
      </c>
      <c r="K91">
        <v>4</v>
      </c>
    </row>
    <row r="92" spans="1:11" hidden="1" x14ac:dyDescent="0.3">
      <c r="A92" s="10" t="s">
        <v>20094</v>
      </c>
      <c r="B92" s="10" t="s">
        <v>20056</v>
      </c>
      <c r="C92" s="10" t="s">
        <v>19870</v>
      </c>
      <c r="D92" s="10" t="s">
        <v>20028</v>
      </c>
      <c r="E92" s="10" t="s">
        <v>20057</v>
      </c>
      <c r="F92" t="str">
        <f t="shared" si="1"/>
        <v>y</v>
      </c>
      <c r="G92" t="s">
        <v>19878</v>
      </c>
      <c r="H92" s="15" t="s">
        <v>13616</v>
      </c>
      <c r="I92" s="15"/>
      <c r="J92" t="s">
        <v>13568</v>
      </c>
      <c r="K92">
        <v>31</v>
      </c>
    </row>
    <row r="93" spans="1:11" hidden="1" x14ac:dyDescent="0.3">
      <c r="A93" s="10" t="s">
        <v>20095</v>
      </c>
      <c r="B93" s="10" t="s">
        <v>20059</v>
      </c>
      <c r="C93" s="10" t="s">
        <v>19870</v>
      </c>
      <c r="D93" s="10" t="s">
        <v>20053</v>
      </c>
      <c r="E93" s="10" t="s">
        <v>20060</v>
      </c>
      <c r="F93" t="str">
        <f t="shared" si="1"/>
        <v>y</v>
      </c>
      <c r="G93" t="s">
        <v>19878</v>
      </c>
      <c r="H93" s="15" t="s">
        <v>13616</v>
      </c>
      <c r="I93" s="15" t="s">
        <v>13616</v>
      </c>
      <c r="J93" t="s">
        <v>13616</v>
      </c>
      <c r="K93">
        <v>4</v>
      </c>
    </row>
    <row r="94" spans="1:11" hidden="1" x14ac:dyDescent="0.3">
      <c r="A94" s="10" t="s">
        <v>17221</v>
      </c>
      <c r="B94" s="10" t="s">
        <v>20062</v>
      </c>
      <c r="C94" s="10" t="s">
        <v>19870</v>
      </c>
      <c r="D94" s="10" t="s">
        <v>20053</v>
      </c>
      <c r="E94" s="10" t="s">
        <v>20063</v>
      </c>
      <c r="F94" t="str">
        <f t="shared" si="1"/>
        <v>y</v>
      </c>
      <c r="G94" t="s">
        <v>19878</v>
      </c>
      <c r="H94" s="15" t="s">
        <v>13616</v>
      </c>
      <c r="I94" s="15"/>
      <c r="J94" t="s">
        <v>13568</v>
      </c>
      <c r="K94">
        <v>4</v>
      </c>
    </row>
    <row r="95" spans="1:11" hidden="1" x14ac:dyDescent="0.3">
      <c r="A95" s="10" t="s">
        <v>20096</v>
      </c>
      <c r="B95" s="10" t="s">
        <v>20065</v>
      </c>
      <c r="C95" s="10" t="s">
        <v>19870</v>
      </c>
      <c r="D95" s="10" t="s">
        <v>20053</v>
      </c>
      <c r="E95" s="10" t="s">
        <v>20066</v>
      </c>
      <c r="F95" t="str">
        <f t="shared" si="1"/>
        <v>y</v>
      </c>
      <c r="G95" t="s">
        <v>19878</v>
      </c>
      <c r="H95" s="15" t="s">
        <v>13616</v>
      </c>
      <c r="I95" s="15"/>
      <c r="J95" t="s">
        <v>13568</v>
      </c>
      <c r="K95">
        <v>4</v>
      </c>
    </row>
    <row r="96" spans="1:11" hidden="1" x14ac:dyDescent="0.3">
      <c r="A96" s="10" t="s">
        <v>20097</v>
      </c>
      <c r="B96" s="10" t="s">
        <v>20068</v>
      </c>
      <c r="C96" s="10" t="s">
        <v>19870</v>
      </c>
      <c r="D96" s="10" t="s">
        <v>20053</v>
      </c>
      <c r="E96" s="10" t="s">
        <v>20069</v>
      </c>
      <c r="F96" t="str">
        <f t="shared" si="1"/>
        <v>y</v>
      </c>
      <c r="G96" t="s">
        <v>19878</v>
      </c>
      <c r="H96" s="15" t="s">
        <v>13616</v>
      </c>
      <c r="I96" s="15"/>
      <c r="J96" t="s">
        <v>13568</v>
      </c>
      <c r="K96">
        <v>4</v>
      </c>
    </row>
    <row r="97" spans="1:11" hidden="1" x14ac:dyDescent="0.3">
      <c r="A97" s="10" t="s">
        <v>20098</v>
      </c>
      <c r="B97" s="10" t="s">
        <v>20038</v>
      </c>
      <c r="C97" s="10" t="s">
        <v>19870</v>
      </c>
      <c r="D97" s="10" t="s">
        <v>20071</v>
      </c>
      <c r="E97" s="10" t="s">
        <v>20072</v>
      </c>
      <c r="F97" t="str">
        <f t="shared" si="1"/>
        <v>y</v>
      </c>
      <c r="G97" t="s">
        <v>19873</v>
      </c>
      <c r="H97" s="15" t="s">
        <v>13616</v>
      </c>
      <c r="I97" s="15"/>
      <c r="J97" t="s">
        <v>13568</v>
      </c>
      <c r="K97">
        <v>24</v>
      </c>
    </row>
    <row r="98" spans="1:11" hidden="1" x14ac:dyDescent="0.3">
      <c r="A98" s="10" t="s">
        <v>17721</v>
      </c>
      <c r="B98" s="10" t="s">
        <v>20074</v>
      </c>
      <c r="C98" s="10" t="s">
        <v>19870</v>
      </c>
      <c r="D98" s="10" t="s">
        <v>20075</v>
      </c>
      <c r="E98" s="10" t="s">
        <v>20076</v>
      </c>
      <c r="F98" t="str">
        <f t="shared" si="1"/>
        <v>y</v>
      </c>
      <c r="G98" t="s">
        <v>19878</v>
      </c>
      <c r="H98" s="15" t="s">
        <v>13616</v>
      </c>
      <c r="I98" s="15"/>
      <c r="J98" t="s">
        <v>13568</v>
      </c>
      <c r="K98">
        <v>42</v>
      </c>
    </row>
    <row r="99" spans="1:11" hidden="1" x14ac:dyDescent="0.3">
      <c r="A99" s="10" t="s">
        <v>20099</v>
      </c>
      <c r="B99" s="10" t="s">
        <v>20078</v>
      </c>
      <c r="C99" s="10" t="s">
        <v>19870</v>
      </c>
      <c r="D99" s="10" t="s">
        <v>20053</v>
      </c>
      <c r="E99" s="10" t="s">
        <v>20079</v>
      </c>
      <c r="F99" t="str">
        <f t="shared" si="1"/>
        <v>y</v>
      </c>
      <c r="G99" t="s">
        <v>19878</v>
      </c>
      <c r="H99" s="15" t="s">
        <v>13616</v>
      </c>
      <c r="I99" s="15" t="s">
        <v>13616</v>
      </c>
      <c r="J99" t="s">
        <v>13616</v>
      </c>
      <c r="K99">
        <v>4</v>
      </c>
    </row>
    <row r="100" spans="1:11" hidden="1" x14ac:dyDescent="0.3">
      <c r="A100" s="10" t="s">
        <v>20100</v>
      </c>
      <c r="B100" s="10" t="s">
        <v>20081</v>
      </c>
      <c r="C100" s="10" t="s">
        <v>19870</v>
      </c>
      <c r="D100" s="10" t="s">
        <v>20018</v>
      </c>
      <c r="E100" s="10" t="s">
        <v>20082</v>
      </c>
      <c r="F100" t="str">
        <f t="shared" si="1"/>
        <v>y</v>
      </c>
      <c r="G100" t="s">
        <v>19878</v>
      </c>
      <c r="H100" s="15" t="s">
        <v>13616</v>
      </c>
      <c r="I100" s="15"/>
      <c r="J100" t="s">
        <v>13568</v>
      </c>
      <c r="K100">
        <v>22</v>
      </c>
    </row>
    <row r="101" spans="1:11" hidden="1" x14ac:dyDescent="0.3">
      <c r="A101" s="10" t="s">
        <v>20101</v>
      </c>
      <c r="B101" s="10" t="s">
        <v>20084</v>
      </c>
      <c r="C101" s="10" t="s">
        <v>19870</v>
      </c>
      <c r="D101" s="10" t="s">
        <v>19901</v>
      </c>
      <c r="E101" s="10" t="s">
        <v>20085</v>
      </c>
      <c r="F101" t="str">
        <f t="shared" si="1"/>
        <v>y</v>
      </c>
      <c r="G101" t="s">
        <v>19878</v>
      </c>
      <c r="H101" s="15" t="s">
        <v>13616</v>
      </c>
      <c r="I101" s="15"/>
      <c r="J101" t="s">
        <v>13568</v>
      </c>
      <c r="K101">
        <v>15</v>
      </c>
    </row>
    <row r="102" spans="1:11" hidden="1" x14ac:dyDescent="0.3">
      <c r="A102" s="10" t="s">
        <v>20102</v>
      </c>
      <c r="B102" s="10" t="s">
        <v>20087</v>
      </c>
      <c r="C102" s="10" t="s">
        <v>19870</v>
      </c>
      <c r="D102" s="10" t="s">
        <v>20053</v>
      </c>
      <c r="E102" s="10" t="s">
        <v>20088</v>
      </c>
      <c r="F102" t="str">
        <f t="shared" si="1"/>
        <v>y</v>
      </c>
      <c r="G102" t="s">
        <v>19878</v>
      </c>
      <c r="H102" s="15" t="s">
        <v>13616</v>
      </c>
      <c r="I102" s="15"/>
      <c r="J102" t="s">
        <v>13568</v>
      </c>
      <c r="K102">
        <v>4</v>
      </c>
    </row>
    <row r="103" spans="1:11" hidden="1" x14ac:dyDescent="0.3">
      <c r="A103" s="10" t="s">
        <v>20103</v>
      </c>
      <c r="B103" s="10" t="s">
        <v>20090</v>
      </c>
      <c r="C103" s="10" t="s">
        <v>19870</v>
      </c>
      <c r="D103" s="10" t="s">
        <v>20104</v>
      </c>
      <c r="E103" s="10" t="s">
        <v>20092</v>
      </c>
      <c r="F103" t="str">
        <f t="shared" si="1"/>
        <v>y</v>
      </c>
      <c r="G103" t="s">
        <v>19878</v>
      </c>
      <c r="H103" s="15" t="s">
        <v>13616</v>
      </c>
      <c r="I103" s="15"/>
      <c r="J103" t="s">
        <v>13568</v>
      </c>
      <c r="K103">
        <v>35</v>
      </c>
    </row>
    <row r="104" spans="1:11" hidden="1" x14ac:dyDescent="0.3">
      <c r="A104" s="10" t="s">
        <v>20105</v>
      </c>
      <c r="B104" s="10" t="s">
        <v>20106</v>
      </c>
      <c r="C104" s="10" t="s">
        <v>20107</v>
      </c>
      <c r="D104" s="10" t="s">
        <v>20053</v>
      </c>
      <c r="E104" s="10" t="s">
        <v>20108</v>
      </c>
      <c r="F104" t="str">
        <f t="shared" si="1"/>
        <v>y</v>
      </c>
      <c r="G104" t="s">
        <v>19878</v>
      </c>
      <c r="H104" s="15" t="s">
        <v>13616</v>
      </c>
      <c r="I104" s="15"/>
      <c r="J104" t="s">
        <v>13568</v>
      </c>
      <c r="K104">
        <v>4</v>
      </c>
    </row>
    <row r="105" spans="1:11" hidden="1" x14ac:dyDescent="0.3">
      <c r="A105" s="10" t="s">
        <v>20109</v>
      </c>
      <c r="B105" s="10" t="s">
        <v>20110</v>
      </c>
      <c r="C105" s="10" t="s">
        <v>20107</v>
      </c>
      <c r="D105" s="10" t="s">
        <v>20028</v>
      </c>
      <c r="E105" s="10" t="s">
        <v>20111</v>
      </c>
      <c r="F105" t="str">
        <f t="shared" si="1"/>
        <v>y</v>
      </c>
      <c r="G105" t="s">
        <v>19878</v>
      </c>
      <c r="H105" s="15" t="s">
        <v>13616</v>
      </c>
      <c r="I105" s="15"/>
      <c r="J105" t="s">
        <v>13568</v>
      </c>
      <c r="K105">
        <v>31</v>
      </c>
    </row>
    <row r="106" spans="1:11" hidden="1" x14ac:dyDescent="0.3">
      <c r="A106" s="10" t="s">
        <v>12523</v>
      </c>
      <c r="B106" s="10" t="s">
        <v>20112</v>
      </c>
      <c r="C106" s="10" t="s">
        <v>20107</v>
      </c>
      <c r="D106" s="10" t="s">
        <v>20053</v>
      </c>
      <c r="E106" s="10" t="s">
        <v>20113</v>
      </c>
      <c r="F106" t="str">
        <f t="shared" si="1"/>
        <v>y</v>
      </c>
      <c r="G106" t="s">
        <v>19878</v>
      </c>
      <c r="H106" s="15" t="s">
        <v>13616</v>
      </c>
      <c r="I106" s="15"/>
      <c r="J106" t="s">
        <v>13568</v>
      </c>
      <c r="K106">
        <v>4</v>
      </c>
    </row>
    <row r="107" spans="1:11" hidden="1" x14ac:dyDescent="0.3">
      <c r="A107" s="10" t="s">
        <v>20114</v>
      </c>
      <c r="B107" s="10" t="s">
        <v>20115</v>
      </c>
      <c r="C107" s="10" t="s">
        <v>20107</v>
      </c>
      <c r="D107" s="10" t="s">
        <v>20053</v>
      </c>
      <c r="E107" s="10" t="s">
        <v>20116</v>
      </c>
      <c r="F107" t="str">
        <f t="shared" si="1"/>
        <v>y</v>
      </c>
      <c r="G107" t="s">
        <v>19878</v>
      </c>
      <c r="H107" s="15" t="s">
        <v>13616</v>
      </c>
      <c r="I107" s="15"/>
      <c r="J107" t="s">
        <v>13568</v>
      </c>
      <c r="K107">
        <v>4</v>
      </c>
    </row>
    <row r="108" spans="1:11" hidden="1" x14ac:dyDescent="0.3">
      <c r="A108" s="10" t="s">
        <v>20117</v>
      </c>
      <c r="B108" s="10" t="s">
        <v>20118</v>
      </c>
      <c r="C108" s="10" t="s">
        <v>20107</v>
      </c>
      <c r="D108" s="10" t="s">
        <v>20053</v>
      </c>
      <c r="E108" s="10" t="s">
        <v>20119</v>
      </c>
      <c r="F108" t="str">
        <f t="shared" si="1"/>
        <v>y</v>
      </c>
      <c r="G108" t="s">
        <v>19878</v>
      </c>
      <c r="H108" s="15" t="s">
        <v>13616</v>
      </c>
      <c r="I108" s="15"/>
      <c r="J108" t="s">
        <v>13568</v>
      </c>
      <c r="K108">
        <v>4</v>
      </c>
    </row>
    <row r="109" spans="1:11" hidden="1" x14ac:dyDescent="0.3">
      <c r="A109" s="10" t="s">
        <v>20120</v>
      </c>
      <c r="B109" s="10" t="s">
        <v>20121</v>
      </c>
      <c r="C109" s="10" t="s">
        <v>20107</v>
      </c>
      <c r="D109" s="10" t="s">
        <v>20053</v>
      </c>
      <c r="E109" s="10" t="s">
        <v>20122</v>
      </c>
      <c r="F109" t="str">
        <f t="shared" si="1"/>
        <v>y</v>
      </c>
      <c r="G109" t="s">
        <v>19878</v>
      </c>
      <c r="H109" s="15" t="s">
        <v>13616</v>
      </c>
      <c r="I109" s="15"/>
      <c r="J109" t="s">
        <v>13568</v>
      </c>
      <c r="K109">
        <v>4</v>
      </c>
    </row>
    <row r="110" spans="1:11" hidden="1" x14ac:dyDescent="0.3">
      <c r="A110" s="10" t="s">
        <v>20123</v>
      </c>
      <c r="B110" s="10" t="s">
        <v>20124</v>
      </c>
      <c r="C110" s="10" t="s">
        <v>20107</v>
      </c>
      <c r="D110" s="10" t="s">
        <v>20071</v>
      </c>
      <c r="E110" s="10" t="s">
        <v>20125</v>
      </c>
      <c r="F110" t="str">
        <f t="shared" si="1"/>
        <v>y</v>
      </c>
      <c r="G110" t="s">
        <v>19878</v>
      </c>
      <c r="H110" s="15" t="s">
        <v>13616</v>
      </c>
      <c r="I110" s="15"/>
      <c r="J110" t="s">
        <v>13568</v>
      </c>
      <c r="K110">
        <v>24</v>
      </c>
    </row>
    <row r="111" spans="1:11" hidden="1" x14ac:dyDescent="0.3">
      <c r="A111" s="10" t="s">
        <v>20126</v>
      </c>
      <c r="B111" s="10" t="s">
        <v>20127</v>
      </c>
      <c r="C111" s="10" t="s">
        <v>20107</v>
      </c>
      <c r="D111" s="10" t="s">
        <v>20075</v>
      </c>
      <c r="E111" s="10" t="s">
        <v>20128</v>
      </c>
      <c r="F111" t="str">
        <f t="shared" si="1"/>
        <v>y</v>
      </c>
      <c r="G111" t="s">
        <v>19878</v>
      </c>
      <c r="H111" s="15" t="s">
        <v>13616</v>
      </c>
      <c r="I111" s="15"/>
      <c r="J111" t="s">
        <v>13568</v>
      </c>
      <c r="K111">
        <v>42</v>
      </c>
    </row>
    <row r="112" spans="1:11" hidden="1" x14ac:dyDescent="0.3">
      <c r="A112" s="10" t="s">
        <v>20129</v>
      </c>
      <c r="B112" s="10" t="s">
        <v>20130</v>
      </c>
      <c r="C112" s="10" t="s">
        <v>20107</v>
      </c>
      <c r="D112" s="10" t="s">
        <v>20053</v>
      </c>
      <c r="E112" s="10" t="s">
        <v>20131</v>
      </c>
      <c r="F112" t="str">
        <f t="shared" si="1"/>
        <v>y</v>
      </c>
      <c r="G112" t="s">
        <v>19878</v>
      </c>
      <c r="H112" s="15" t="s">
        <v>13616</v>
      </c>
      <c r="I112" s="15"/>
      <c r="J112" t="s">
        <v>13568</v>
      </c>
      <c r="K112">
        <v>4</v>
      </c>
    </row>
    <row r="113" spans="1:11" hidden="1" x14ac:dyDescent="0.3">
      <c r="A113" s="10" t="s">
        <v>20132</v>
      </c>
      <c r="B113" s="10" t="s">
        <v>20133</v>
      </c>
      <c r="C113" s="10" t="s">
        <v>20107</v>
      </c>
      <c r="D113" s="10" t="s">
        <v>20018</v>
      </c>
      <c r="E113" s="10" t="s">
        <v>20134</v>
      </c>
      <c r="F113" t="str">
        <f t="shared" si="1"/>
        <v>y</v>
      </c>
      <c r="G113" t="s">
        <v>19878</v>
      </c>
      <c r="H113" s="15" t="s">
        <v>13616</v>
      </c>
      <c r="I113" s="15"/>
      <c r="J113" t="s">
        <v>13568</v>
      </c>
      <c r="K113">
        <v>22</v>
      </c>
    </row>
    <row r="114" spans="1:11" hidden="1" x14ac:dyDescent="0.3">
      <c r="A114" s="10" t="s">
        <v>20135</v>
      </c>
      <c r="B114" s="10" t="s">
        <v>20136</v>
      </c>
      <c r="C114" s="10" t="s">
        <v>20107</v>
      </c>
      <c r="D114" s="10" t="s">
        <v>19901</v>
      </c>
      <c r="E114" s="10" t="s">
        <v>20137</v>
      </c>
      <c r="F114" t="str">
        <f t="shared" si="1"/>
        <v>y</v>
      </c>
      <c r="G114" t="s">
        <v>19878</v>
      </c>
      <c r="H114" s="15" t="s">
        <v>13616</v>
      </c>
      <c r="I114" s="15"/>
      <c r="J114" t="s">
        <v>13568</v>
      </c>
      <c r="K114">
        <v>15</v>
      </c>
    </row>
    <row r="115" spans="1:11" hidden="1" x14ac:dyDescent="0.3">
      <c r="A115" s="10" t="s">
        <v>20138</v>
      </c>
      <c r="B115" s="10" t="s">
        <v>20139</v>
      </c>
      <c r="C115" s="10" t="s">
        <v>20107</v>
      </c>
      <c r="D115" s="10" t="s">
        <v>20053</v>
      </c>
      <c r="E115" s="10" t="s">
        <v>20140</v>
      </c>
      <c r="F115" t="str">
        <f t="shared" si="1"/>
        <v>y</v>
      </c>
      <c r="G115" t="s">
        <v>19878</v>
      </c>
      <c r="H115" s="15" t="s">
        <v>13616</v>
      </c>
      <c r="I115" s="15"/>
      <c r="J115" t="s">
        <v>13568</v>
      </c>
      <c r="K115">
        <v>4</v>
      </c>
    </row>
    <row r="116" spans="1:11" hidden="1" x14ac:dyDescent="0.3">
      <c r="A116" s="10" t="s">
        <v>20141</v>
      </c>
      <c r="B116" s="10" t="s">
        <v>20142</v>
      </c>
      <c r="C116" s="10" t="s">
        <v>20107</v>
      </c>
      <c r="D116" s="10" t="s">
        <v>20104</v>
      </c>
      <c r="E116" s="10" t="s">
        <v>20143</v>
      </c>
      <c r="F116" t="str">
        <f t="shared" si="1"/>
        <v>y</v>
      </c>
      <c r="G116" t="s">
        <v>19878</v>
      </c>
      <c r="H116" s="15" t="s">
        <v>13616</v>
      </c>
      <c r="I116" s="15"/>
      <c r="J116" t="s">
        <v>13568</v>
      </c>
      <c r="K116">
        <v>35</v>
      </c>
    </row>
    <row r="117" spans="1:11" hidden="1" x14ac:dyDescent="0.3">
      <c r="A117" s="10" t="s">
        <v>20144</v>
      </c>
      <c r="B117" s="10" t="s">
        <v>20145</v>
      </c>
      <c r="C117" s="10" t="s">
        <v>19870</v>
      </c>
      <c r="D117" s="10" t="s">
        <v>20053</v>
      </c>
      <c r="E117" s="10" t="s">
        <v>20146</v>
      </c>
      <c r="F117" t="str">
        <f t="shared" si="1"/>
        <v>y</v>
      </c>
      <c r="G117" t="s">
        <v>19878</v>
      </c>
      <c r="H117" s="15" t="s">
        <v>13616</v>
      </c>
      <c r="I117" s="15"/>
      <c r="J117" t="s">
        <v>13568</v>
      </c>
      <c r="K117">
        <v>4</v>
      </c>
    </row>
    <row r="118" spans="1:11" hidden="1" x14ac:dyDescent="0.3">
      <c r="A118" s="10" t="s">
        <v>20147</v>
      </c>
      <c r="B118" s="10" t="s">
        <v>20148</v>
      </c>
      <c r="C118" s="10" t="s">
        <v>19870</v>
      </c>
      <c r="D118" s="10" t="s">
        <v>20028</v>
      </c>
      <c r="E118" s="10" t="s">
        <v>20149</v>
      </c>
      <c r="F118" t="str">
        <f t="shared" si="1"/>
        <v>y</v>
      </c>
      <c r="G118" t="s">
        <v>19878</v>
      </c>
      <c r="H118" s="15" t="s">
        <v>13616</v>
      </c>
      <c r="I118" s="15"/>
      <c r="J118" t="s">
        <v>13568</v>
      </c>
      <c r="K118">
        <v>31</v>
      </c>
    </row>
    <row r="119" spans="1:11" hidden="1" x14ac:dyDescent="0.3">
      <c r="A119" s="10" t="s">
        <v>20150</v>
      </c>
      <c r="B119" s="10" t="s">
        <v>20151</v>
      </c>
      <c r="C119" s="10" t="s">
        <v>19870</v>
      </c>
      <c r="D119" s="10" t="s">
        <v>20053</v>
      </c>
      <c r="E119" s="10" t="s">
        <v>20152</v>
      </c>
      <c r="F119" t="str">
        <f t="shared" si="1"/>
        <v>y</v>
      </c>
      <c r="G119" t="s">
        <v>19878</v>
      </c>
      <c r="H119" s="15" t="s">
        <v>13616</v>
      </c>
      <c r="I119" s="15"/>
      <c r="J119" t="s">
        <v>13568</v>
      </c>
      <c r="K119">
        <v>4</v>
      </c>
    </row>
    <row r="120" spans="1:11" hidden="1" x14ac:dyDescent="0.3">
      <c r="A120" s="10" t="s">
        <v>20153</v>
      </c>
      <c r="B120" s="10" t="s">
        <v>20154</v>
      </c>
      <c r="C120" s="10" t="s">
        <v>19870</v>
      </c>
      <c r="D120" s="10" t="s">
        <v>20053</v>
      </c>
      <c r="E120" s="10" t="s">
        <v>20155</v>
      </c>
      <c r="F120" t="str">
        <f t="shared" si="1"/>
        <v>y</v>
      </c>
      <c r="G120" t="s">
        <v>19878</v>
      </c>
      <c r="H120" s="15" t="s">
        <v>13616</v>
      </c>
      <c r="I120" s="15"/>
      <c r="J120" t="s">
        <v>13568</v>
      </c>
      <c r="K120">
        <v>4</v>
      </c>
    </row>
    <row r="121" spans="1:11" hidden="1" x14ac:dyDescent="0.3">
      <c r="A121" s="10" t="s">
        <v>20156</v>
      </c>
      <c r="B121" s="10" t="s">
        <v>20157</v>
      </c>
      <c r="C121" s="10" t="s">
        <v>19870</v>
      </c>
      <c r="D121" s="10" t="s">
        <v>20053</v>
      </c>
      <c r="E121" s="10" t="s">
        <v>20158</v>
      </c>
      <c r="F121" t="str">
        <f t="shared" si="1"/>
        <v>y</v>
      </c>
      <c r="G121" t="s">
        <v>19878</v>
      </c>
      <c r="H121" s="15" t="s">
        <v>13616</v>
      </c>
      <c r="I121" s="15"/>
      <c r="J121" t="s">
        <v>13568</v>
      </c>
      <c r="K121">
        <v>4</v>
      </c>
    </row>
    <row r="122" spans="1:11" hidden="1" x14ac:dyDescent="0.3">
      <c r="A122" s="10" t="s">
        <v>20159</v>
      </c>
      <c r="B122" s="10" t="s">
        <v>20160</v>
      </c>
      <c r="C122" s="10" t="s">
        <v>19870</v>
      </c>
      <c r="D122" s="10" t="s">
        <v>20053</v>
      </c>
      <c r="E122" s="10" t="s">
        <v>20161</v>
      </c>
      <c r="F122" t="str">
        <f t="shared" si="1"/>
        <v>y</v>
      </c>
      <c r="G122" t="s">
        <v>19878</v>
      </c>
      <c r="H122" s="15" t="s">
        <v>13616</v>
      </c>
      <c r="I122" s="15"/>
      <c r="J122" t="s">
        <v>13568</v>
      </c>
      <c r="K122">
        <v>4</v>
      </c>
    </row>
    <row r="123" spans="1:11" hidden="1" x14ac:dyDescent="0.3">
      <c r="A123" s="10" t="s">
        <v>20162</v>
      </c>
      <c r="B123" s="10" t="s">
        <v>20163</v>
      </c>
      <c r="C123" s="10" t="s">
        <v>19870</v>
      </c>
      <c r="D123" s="10" t="s">
        <v>20071</v>
      </c>
      <c r="E123" s="10" t="s">
        <v>20164</v>
      </c>
      <c r="F123" t="str">
        <f t="shared" si="1"/>
        <v>y</v>
      </c>
      <c r="G123" t="s">
        <v>19878</v>
      </c>
      <c r="H123" s="15" t="s">
        <v>13616</v>
      </c>
      <c r="I123" s="15"/>
      <c r="J123" t="s">
        <v>13568</v>
      </c>
      <c r="K123">
        <v>24</v>
      </c>
    </row>
    <row r="124" spans="1:11" hidden="1" x14ac:dyDescent="0.3">
      <c r="A124" s="10" t="s">
        <v>20165</v>
      </c>
      <c r="B124" s="10" t="s">
        <v>20166</v>
      </c>
      <c r="C124" s="10" t="s">
        <v>19870</v>
      </c>
      <c r="D124" s="10" t="s">
        <v>20075</v>
      </c>
      <c r="E124" s="10" t="s">
        <v>20167</v>
      </c>
      <c r="F124" t="str">
        <f t="shared" si="1"/>
        <v>y</v>
      </c>
      <c r="G124" t="s">
        <v>19878</v>
      </c>
      <c r="H124" s="15" t="s">
        <v>13616</v>
      </c>
      <c r="I124" s="15"/>
      <c r="J124" t="s">
        <v>13568</v>
      </c>
      <c r="K124">
        <v>42</v>
      </c>
    </row>
    <row r="125" spans="1:11" hidden="1" x14ac:dyDescent="0.3">
      <c r="A125" s="10" t="s">
        <v>20168</v>
      </c>
      <c r="B125" s="10" t="s">
        <v>20169</v>
      </c>
      <c r="C125" s="10" t="s">
        <v>19870</v>
      </c>
      <c r="D125" s="10" t="s">
        <v>20053</v>
      </c>
      <c r="E125" s="10" t="s">
        <v>20170</v>
      </c>
      <c r="F125" t="str">
        <f t="shared" si="1"/>
        <v>y</v>
      </c>
      <c r="G125" t="s">
        <v>19878</v>
      </c>
      <c r="H125" s="15" t="s">
        <v>13616</v>
      </c>
      <c r="I125" s="15"/>
      <c r="J125" t="s">
        <v>13568</v>
      </c>
      <c r="K125">
        <v>4</v>
      </c>
    </row>
    <row r="126" spans="1:11" hidden="1" x14ac:dyDescent="0.3">
      <c r="A126" s="10" t="s">
        <v>20171</v>
      </c>
      <c r="B126" s="10" t="s">
        <v>20172</v>
      </c>
      <c r="C126" s="10" t="s">
        <v>19870</v>
      </c>
      <c r="D126" s="10" t="s">
        <v>20018</v>
      </c>
      <c r="E126" s="10" t="s">
        <v>20173</v>
      </c>
      <c r="F126" t="str">
        <f t="shared" si="1"/>
        <v>y</v>
      </c>
      <c r="G126" t="s">
        <v>19878</v>
      </c>
      <c r="H126" s="15" t="s">
        <v>13616</v>
      </c>
      <c r="I126" s="15"/>
      <c r="J126" t="s">
        <v>13568</v>
      </c>
      <c r="K126">
        <v>22</v>
      </c>
    </row>
    <row r="127" spans="1:11" hidden="1" x14ac:dyDescent="0.3">
      <c r="A127" s="10" t="s">
        <v>20174</v>
      </c>
      <c r="B127" s="10" t="s">
        <v>20175</v>
      </c>
      <c r="C127" s="10" t="s">
        <v>19870</v>
      </c>
      <c r="D127" s="10" t="s">
        <v>19901</v>
      </c>
      <c r="E127" s="10" t="s">
        <v>20176</v>
      </c>
      <c r="F127" t="str">
        <f t="shared" si="1"/>
        <v>y</v>
      </c>
      <c r="G127" t="s">
        <v>19878</v>
      </c>
      <c r="H127" s="15" t="s">
        <v>13616</v>
      </c>
      <c r="I127" s="15"/>
      <c r="J127" t="s">
        <v>13568</v>
      </c>
      <c r="K127">
        <v>15</v>
      </c>
    </row>
    <row r="128" spans="1:11" hidden="1" x14ac:dyDescent="0.3">
      <c r="A128" s="10" t="s">
        <v>20177</v>
      </c>
      <c r="B128" s="10" t="s">
        <v>20178</v>
      </c>
      <c r="C128" s="10" t="s">
        <v>19870</v>
      </c>
      <c r="D128" s="10" t="s">
        <v>20053</v>
      </c>
      <c r="E128" s="10" t="s">
        <v>20179</v>
      </c>
      <c r="F128" t="str">
        <f t="shared" si="1"/>
        <v>y</v>
      </c>
      <c r="G128" t="s">
        <v>19878</v>
      </c>
      <c r="H128" s="15" t="s">
        <v>13616</v>
      </c>
      <c r="I128" s="15"/>
      <c r="J128" t="s">
        <v>13568</v>
      </c>
      <c r="K128">
        <v>4</v>
      </c>
    </row>
    <row r="129" spans="1:11" hidden="1" x14ac:dyDescent="0.3">
      <c r="A129" s="10" t="s">
        <v>20180</v>
      </c>
      <c r="B129" s="10" t="s">
        <v>20009</v>
      </c>
      <c r="C129" s="10" t="s">
        <v>19870</v>
      </c>
      <c r="D129" s="10" t="s">
        <v>20104</v>
      </c>
      <c r="E129" s="10" t="s">
        <v>20181</v>
      </c>
      <c r="F129" t="str">
        <f t="shared" si="1"/>
        <v>y</v>
      </c>
      <c r="G129" t="s">
        <v>19873</v>
      </c>
      <c r="H129" s="15" t="s">
        <v>13616</v>
      </c>
      <c r="I129" s="15"/>
      <c r="J129" t="s">
        <v>13568</v>
      </c>
      <c r="K129">
        <v>35</v>
      </c>
    </row>
    <row r="130" spans="1:11" hidden="1" x14ac:dyDescent="0.3">
      <c r="A130" s="10" t="s">
        <v>20182</v>
      </c>
      <c r="B130" s="10" t="s">
        <v>20183</v>
      </c>
      <c r="C130" s="10" t="s">
        <v>20184</v>
      </c>
      <c r="D130" s="10" t="s">
        <v>20053</v>
      </c>
      <c r="E130" s="10" t="s">
        <v>20185</v>
      </c>
      <c r="F130" t="str">
        <f t="shared" si="1"/>
        <v>y</v>
      </c>
      <c r="G130" t="s">
        <v>19878</v>
      </c>
      <c r="H130" s="15" t="s">
        <v>13616</v>
      </c>
      <c r="I130" s="15" t="s">
        <v>13616</v>
      </c>
      <c r="J130" t="s">
        <v>13616</v>
      </c>
      <c r="K130">
        <v>4</v>
      </c>
    </row>
    <row r="131" spans="1:11" hidden="1" x14ac:dyDescent="0.3">
      <c r="A131" s="10" t="s">
        <v>20186</v>
      </c>
      <c r="B131" s="10" t="s">
        <v>20187</v>
      </c>
      <c r="C131" s="10" t="s">
        <v>20184</v>
      </c>
      <c r="D131" s="10" t="s">
        <v>20028</v>
      </c>
      <c r="E131" s="10" t="s">
        <v>20188</v>
      </c>
      <c r="F131" t="str">
        <f t="shared" si="1"/>
        <v>y</v>
      </c>
      <c r="G131" t="s">
        <v>19878</v>
      </c>
      <c r="H131" s="15" t="s">
        <v>13616</v>
      </c>
      <c r="I131" s="15"/>
      <c r="J131" t="s">
        <v>13568</v>
      </c>
      <c r="K131">
        <v>31</v>
      </c>
    </row>
    <row r="132" spans="1:11" hidden="1" x14ac:dyDescent="0.3">
      <c r="A132" s="10" t="s">
        <v>20189</v>
      </c>
      <c r="B132" s="10" t="s">
        <v>20190</v>
      </c>
      <c r="C132" s="10" t="s">
        <v>20184</v>
      </c>
      <c r="D132" s="10" t="s">
        <v>20053</v>
      </c>
      <c r="E132" s="10" t="s">
        <v>20191</v>
      </c>
      <c r="F132" t="str">
        <f t="shared" si="1"/>
        <v>y</v>
      </c>
      <c r="G132" t="s">
        <v>19878</v>
      </c>
      <c r="H132" s="15" t="s">
        <v>13616</v>
      </c>
      <c r="I132" s="15" t="s">
        <v>13616</v>
      </c>
      <c r="J132" t="s">
        <v>13616</v>
      </c>
      <c r="K132">
        <v>4</v>
      </c>
    </row>
    <row r="133" spans="1:11" hidden="1" x14ac:dyDescent="0.3">
      <c r="A133" s="10" t="s">
        <v>20192</v>
      </c>
      <c r="B133" s="10" t="s">
        <v>20193</v>
      </c>
      <c r="C133" s="10" t="s">
        <v>20184</v>
      </c>
      <c r="D133" s="10" t="s">
        <v>20053</v>
      </c>
      <c r="E133" s="10" t="s">
        <v>20194</v>
      </c>
      <c r="F133" t="str">
        <f t="shared" ref="F133:F196" si="2">IF(COUNTIF(H133:J133,"used")&gt;0,"y","")</f>
        <v>y</v>
      </c>
      <c r="G133" t="s">
        <v>19878</v>
      </c>
      <c r="H133" s="15" t="s">
        <v>13616</v>
      </c>
      <c r="I133" s="15"/>
      <c r="J133" t="s">
        <v>13568</v>
      </c>
      <c r="K133">
        <v>4</v>
      </c>
    </row>
    <row r="134" spans="1:11" hidden="1" x14ac:dyDescent="0.3">
      <c r="A134" s="10" t="s">
        <v>18766</v>
      </c>
      <c r="B134" s="10" t="s">
        <v>20195</v>
      </c>
      <c r="C134" s="10" t="s">
        <v>20184</v>
      </c>
      <c r="D134" s="10" t="s">
        <v>20053</v>
      </c>
      <c r="E134" s="10" t="s">
        <v>20196</v>
      </c>
      <c r="F134" t="str">
        <f t="shared" si="2"/>
        <v>y</v>
      </c>
      <c r="G134" t="s">
        <v>19878</v>
      </c>
      <c r="H134" s="15" t="s">
        <v>13616</v>
      </c>
      <c r="I134" s="15"/>
      <c r="J134" t="s">
        <v>13568</v>
      </c>
      <c r="K134">
        <v>4</v>
      </c>
    </row>
    <row r="135" spans="1:11" hidden="1" x14ac:dyDescent="0.3">
      <c r="A135" s="10" t="s">
        <v>20197</v>
      </c>
      <c r="B135" s="10" t="s">
        <v>20198</v>
      </c>
      <c r="C135" s="10" t="s">
        <v>20184</v>
      </c>
      <c r="D135" s="10" t="s">
        <v>20053</v>
      </c>
      <c r="E135" s="10" t="s">
        <v>20199</v>
      </c>
      <c r="F135" t="str">
        <f t="shared" si="2"/>
        <v>y</v>
      </c>
      <c r="G135" t="s">
        <v>19878</v>
      </c>
      <c r="H135" s="15" t="s">
        <v>13616</v>
      </c>
      <c r="I135" s="15"/>
      <c r="J135" t="s">
        <v>13568</v>
      </c>
      <c r="K135">
        <v>4</v>
      </c>
    </row>
    <row r="136" spans="1:11" hidden="1" x14ac:dyDescent="0.3">
      <c r="A136" s="10" t="s">
        <v>20200</v>
      </c>
      <c r="B136" s="10" t="s">
        <v>20201</v>
      </c>
      <c r="C136" s="10" t="s">
        <v>20184</v>
      </c>
      <c r="D136" s="10" t="s">
        <v>20071</v>
      </c>
      <c r="E136" s="10" t="s">
        <v>20202</v>
      </c>
      <c r="F136" t="str">
        <f t="shared" si="2"/>
        <v>y</v>
      </c>
      <c r="G136" t="s">
        <v>19878</v>
      </c>
      <c r="H136" s="15" t="s">
        <v>13616</v>
      </c>
      <c r="I136" s="15"/>
      <c r="J136" t="s">
        <v>13568</v>
      </c>
      <c r="K136">
        <v>24</v>
      </c>
    </row>
    <row r="137" spans="1:11" hidden="1" x14ac:dyDescent="0.3">
      <c r="A137" s="10" t="s">
        <v>20203</v>
      </c>
      <c r="B137" s="10" t="s">
        <v>20204</v>
      </c>
      <c r="C137" s="10" t="s">
        <v>20184</v>
      </c>
      <c r="D137" s="10" t="s">
        <v>20075</v>
      </c>
      <c r="E137" s="10" t="s">
        <v>20205</v>
      </c>
      <c r="F137" t="str">
        <f t="shared" si="2"/>
        <v>y</v>
      </c>
      <c r="G137" t="s">
        <v>19878</v>
      </c>
      <c r="H137" s="15" t="s">
        <v>13616</v>
      </c>
      <c r="I137" s="15"/>
      <c r="J137" t="s">
        <v>13568</v>
      </c>
      <c r="K137">
        <v>42</v>
      </c>
    </row>
    <row r="138" spans="1:11" hidden="1" x14ac:dyDescent="0.3">
      <c r="A138" s="10" t="s">
        <v>20206</v>
      </c>
      <c r="B138" s="10" t="s">
        <v>20207</v>
      </c>
      <c r="C138" s="10" t="s">
        <v>20184</v>
      </c>
      <c r="D138" s="10" t="s">
        <v>20053</v>
      </c>
      <c r="E138" s="10" t="s">
        <v>20208</v>
      </c>
      <c r="F138" t="str">
        <f t="shared" si="2"/>
        <v>y</v>
      </c>
      <c r="G138" t="s">
        <v>19878</v>
      </c>
      <c r="H138" s="15" t="s">
        <v>13616</v>
      </c>
      <c r="I138" s="15" t="s">
        <v>13616</v>
      </c>
      <c r="J138" t="s">
        <v>13616</v>
      </c>
      <c r="K138">
        <v>4</v>
      </c>
    </row>
    <row r="139" spans="1:11" hidden="1" x14ac:dyDescent="0.3">
      <c r="A139" s="10" t="s">
        <v>18716</v>
      </c>
      <c r="B139" s="10" t="s">
        <v>20209</v>
      </c>
      <c r="C139" s="10" t="s">
        <v>20184</v>
      </c>
      <c r="D139" s="10" t="s">
        <v>20018</v>
      </c>
      <c r="E139" s="10" t="s">
        <v>20210</v>
      </c>
      <c r="F139" t="str">
        <f t="shared" si="2"/>
        <v>y</v>
      </c>
      <c r="G139" t="s">
        <v>19878</v>
      </c>
      <c r="H139" s="15" t="s">
        <v>13616</v>
      </c>
      <c r="I139" s="15"/>
      <c r="J139" t="s">
        <v>13568</v>
      </c>
      <c r="K139">
        <v>22</v>
      </c>
    </row>
    <row r="140" spans="1:11" hidden="1" x14ac:dyDescent="0.3">
      <c r="A140" s="10" t="s">
        <v>20211</v>
      </c>
      <c r="B140" s="10" t="s">
        <v>20212</v>
      </c>
      <c r="C140" s="10" t="s">
        <v>20184</v>
      </c>
      <c r="D140" s="10" t="s">
        <v>19901</v>
      </c>
      <c r="E140" s="10" t="s">
        <v>20213</v>
      </c>
      <c r="F140" t="str">
        <f t="shared" si="2"/>
        <v>y</v>
      </c>
      <c r="G140" t="s">
        <v>19878</v>
      </c>
      <c r="H140" s="15" t="s">
        <v>13616</v>
      </c>
      <c r="I140" s="15"/>
      <c r="J140" t="s">
        <v>13568</v>
      </c>
      <c r="K140">
        <v>15</v>
      </c>
    </row>
    <row r="141" spans="1:11" hidden="1" x14ac:dyDescent="0.3">
      <c r="A141" s="10" t="s">
        <v>20214</v>
      </c>
      <c r="B141" s="10" t="s">
        <v>20215</v>
      </c>
      <c r="C141" s="10" t="s">
        <v>20184</v>
      </c>
      <c r="D141" s="10" t="s">
        <v>20053</v>
      </c>
      <c r="E141" s="10" t="s">
        <v>20216</v>
      </c>
      <c r="F141" t="str">
        <f t="shared" si="2"/>
        <v>y</v>
      </c>
      <c r="G141" t="s">
        <v>19878</v>
      </c>
      <c r="H141" s="15" t="s">
        <v>13616</v>
      </c>
      <c r="I141" s="15"/>
      <c r="J141" t="s">
        <v>13568</v>
      </c>
      <c r="K141">
        <v>4</v>
      </c>
    </row>
    <row r="142" spans="1:11" hidden="1" x14ac:dyDescent="0.3">
      <c r="A142" s="10" t="s">
        <v>20217</v>
      </c>
      <c r="B142" s="10" t="s">
        <v>20218</v>
      </c>
      <c r="C142" s="10" t="s">
        <v>20184</v>
      </c>
      <c r="D142" s="10" t="s">
        <v>19901</v>
      </c>
      <c r="E142" s="10" t="s">
        <v>20219</v>
      </c>
      <c r="F142" t="str">
        <f t="shared" si="2"/>
        <v>y</v>
      </c>
      <c r="G142" t="s">
        <v>19878</v>
      </c>
      <c r="H142" s="15" t="s">
        <v>13616</v>
      </c>
      <c r="I142" s="15"/>
      <c r="J142" t="s">
        <v>13568</v>
      </c>
      <c r="K142">
        <v>15</v>
      </c>
    </row>
    <row r="143" spans="1:11" hidden="1" x14ac:dyDescent="0.3">
      <c r="A143" s="10" t="s">
        <v>20220</v>
      </c>
      <c r="B143" s="10" t="s">
        <v>20221</v>
      </c>
      <c r="C143" s="10" t="s">
        <v>20222</v>
      </c>
      <c r="D143" s="10" t="s">
        <v>20053</v>
      </c>
      <c r="E143" s="10" t="s">
        <v>20223</v>
      </c>
      <c r="F143" t="str">
        <f t="shared" si="2"/>
        <v>y</v>
      </c>
      <c r="G143" t="s">
        <v>19878</v>
      </c>
      <c r="H143" s="15" t="s">
        <v>13616</v>
      </c>
      <c r="I143" s="15" t="s">
        <v>13616</v>
      </c>
      <c r="J143" t="s">
        <v>13616</v>
      </c>
      <c r="K143">
        <v>4</v>
      </c>
    </row>
    <row r="144" spans="1:11" hidden="1" x14ac:dyDescent="0.3">
      <c r="A144" s="10" t="s">
        <v>20224</v>
      </c>
      <c r="B144" s="10" t="s">
        <v>20225</v>
      </c>
      <c r="C144" s="10" t="s">
        <v>20222</v>
      </c>
      <c r="D144" s="10" t="s">
        <v>20028</v>
      </c>
      <c r="E144" s="10" t="s">
        <v>20226</v>
      </c>
      <c r="F144" t="str">
        <f t="shared" si="2"/>
        <v>y</v>
      </c>
      <c r="G144" t="s">
        <v>19878</v>
      </c>
      <c r="H144" s="15" t="s">
        <v>13616</v>
      </c>
      <c r="I144" s="15"/>
      <c r="J144" t="s">
        <v>13568</v>
      </c>
      <c r="K144">
        <v>31</v>
      </c>
    </row>
    <row r="145" spans="1:11" hidden="1" x14ac:dyDescent="0.3">
      <c r="A145" s="10" t="s">
        <v>20227</v>
      </c>
      <c r="B145" s="10" t="s">
        <v>20228</v>
      </c>
      <c r="C145" s="10" t="s">
        <v>20222</v>
      </c>
      <c r="D145" s="10" t="s">
        <v>20053</v>
      </c>
      <c r="E145" s="10" t="s">
        <v>20229</v>
      </c>
      <c r="F145" t="str">
        <f t="shared" si="2"/>
        <v>y</v>
      </c>
      <c r="G145" t="s">
        <v>19878</v>
      </c>
      <c r="H145" s="15" t="s">
        <v>13616</v>
      </c>
      <c r="I145" s="15" t="s">
        <v>13616</v>
      </c>
      <c r="J145" t="s">
        <v>13616</v>
      </c>
      <c r="K145">
        <v>4</v>
      </c>
    </row>
    <row r="146" spans="1:11" hidden="1" x14ac:dyDescent="0.3">
      <c r="A146" s="10" t="s">
        <v>20230</v>
      </c>
      <c r="B146" s="10" t="s">
        <v>20231</v>
      </c>
      <c r="C146" s="10" t="s">
        <v>20222</v>
      </c>
      <c r="D146" s="10" t="s">
        <v>20053</v>
      </c>
      <c r="E146" s="10" t="s">
        <v>20232</v>
      </c>
      <c r="F146" t="str">
        <f t="shared" si="2"/>
        <v>y</v>
      </c>
      <c r="G146" t="s">
        <v>19878</v>
      </c>
      <c r="H146" s="15" t="s">
        <v>13616</v>
      </c>
      <c r="I146" s="15"/>
      <c r="J146" t="s">
        <v>13568</v>
      </c>
      <c r="K146">
        <v>4</v>
      </c>
    </row>
    <row r="147" spans="1:11" hidden="1" x14ac:dyDescent="0.3">
      <c r="A147" s="10" t="s">
        <v>20233</v>
      </c>
      <c r="B147" s="10" t="s">
        <v>20234</v>
      </c>
      <c r="C147" s="10" t="s">
        <v>20222</v>
      </c>
      <c r="D147" s="10" t="s">
        <v>20053</v>
      </c>
      <c r="E147" s="10" t="s">
        <v>20235</v>
      </c>
      <c r="F147" t="str">
        <f t="shared" si="2"/>
        <v>y</v>
      </c>
      <c r="G147" t="s">
        <v>19878</v>
      </c>
      <c r="H147" s="15" t="s">
        <v>13616</v>
      </c>
      <c r="I147" s="15"/>
      <c r="J147" t="s">
        <v>13568</v>
      </c>
      <c r="K147">
        <v>4</v>
      </c>
    </row>
    <row r="148" spans="1:11" hidden="1" x14ac:dyDescent="0.3">
      <c r="A148" s="10" t="s">
        <v>20236</v>
      </c>
      <c r="B148" s="10" t="s">
        <v>20237</v>
      </c>
      <c r="C148" s="10" t="s">
        <v>20222</v>
      </c>
      <c r="D148" s="10" t="s">
        <v>20053</v>
      </c>
      <c r="E148" s="10" t="s">
        <v>20238</v>
      </c>
      <c r="F148" t="str">
        <f t="shared" si="2"/>
        <v>y</v>
      </c>
      <c r="G148" t="s">
        <v>19878</v>
      </c>
      <c r="H148" s="15" t="s">
        <v>13616</v>
      </c>
      <c r="I148" s="15"/>
      <c r="J148" t="s">
        <v>13568</v>
      </c>
      <c r="K148">
        <v>4</v>
      </c>
    </row>
    <row r="149" spans="1:11" hidden="1" x14ac:dyDescent="0.3">
      <c r="A149" s="10" t="s">
        <v>20239</v>
      </c>
      <c r="B149" s="10" t="s">
        <v>20240</v>
      </c>
      <c r="C149" s="10" t="s">
        <v>20222</v>
      </c>
      <c r="D149" s="10" t="s">
        <v>20071</v>
      </c>
      <c r="E149" s="10" t="s">
        <v>20241</v>
      </c>
      <c r="F149" t="str">
        <f t="shared" si="2"/>
        <v>y</v>
      </c>
      <c r="G149" t="s">
        <v>19878</v>
      </c>
      <c r="H149" s="15" t="s">
        <v>13616</v>
      </c>
      <c r="I149" s="15"/>
      <c r="J149" t="s">
        <v>13568</v>
      </c>
      <c r="K149">
        <v>24</v>
      </c>
    </row>
    <row r="150" spans="1:11" hidden="1" x14ac:dyDescent="0.3">
      <c r="A150" s="10" t="s">
        <v>20242</v>
      </c>
      <c r="B150" s="10" t="s">
        <v>20243</v>
      </c>
      <c r="C150" s="10" t="s">
        <v>20222</v>
      </c>
      <c r="D150" s="10" t="s">
        <v>20075</v>
      </c>
      <c r="E150" s="10" t="s">
        <v>20244</v>
      </c>
      <c r="F150" t="str">
        <f t="shared" si="2"/>
        <v>y</v>
      </c>
      <c r="G150" t="s">
        <v>19878</v>
      </c>
      <c r="H150" s="15" t="s">
        <v>13616</v>
      </c>
      <c r="I150" s="15"/>
      <c r="J150" t="s">
        <v>13568</v>
      </c>
      <c r="K150">
        <v>42</v>
      </c>
    </row>
    <row r="151" spans="1:11" hidden="1" x14ac:dyDescent="0.3">
      <c r="A151" s="10" t="s">
        <v>20245</v>
      </c>
      <c r="B151" s="10" t="s">
        <v>20246</v>
      </c>
      <c r="C151" s="10" t="s">
        <v>20222</v>
      </c>
      <c r="D151" s="10" t="s">
        <v>20053</v>
      </c>
      <c r="E151" s="10" t="s">
        <v>20247</v>
      </c>
      <c r="F151" t="str">
        <f t="shared" si="2"/>
        <v>y</v>
      </c>
      <c r="G151" t="s">
        <v>19878</v>
      </c>
      <c r="H151" s="15" t="s">
        <v>13616</v>
      </c>
      <c r="I151" s="15" t="s">
        <v>13616</v>
      </c>
      <c r="J151" t="s">
        <v>13616</v>
      </c>
      <c r="K151">
        <v>4</v>
      </c>
    </row>
    <row r="152" spans="1:11" hidden="1" x14ac:dyDescent="0.3">
      <c r="A152" s="10" t="s">
        <v>20248</v>
      </c>
      <c r="B152" s="10" t="s">
        <v>20249</v>
      </c>
      <c r="C152" s="10" t="s">
        <v>20222</v>
      </c>
      <c r="D152" s="10" t="s">
        <v>20018</v>
      </c>
      <c r="E152" s="10" t="s">
        <v>20250</v>
      </c>
      <c r="F152" t="str">
        <f t="shared" si="2"/>
        <v>y</v>
      </c>
      <c r="G152" t="s">
        <v>19878</v>
      </c>
      <c r="H152" s="15" t="s">
        <v>13616</v>
      </c>
      <c r="I152" s="15"/>
      <c r="J152" t="s">
        <v>13568</v>
      </c>
      <c r="K152">
        <v>22</v>
      </c>
    </row>
    <row r="153" spans="1:11" hidden="1" x14ac:dyDescent="0.3">
      <c r="A153" s="10" t="s">
        <v>20251</v>
      </c>
      <c r="B153" s="10" t="s">
        <v>20252</v>
      </c>
      <c r="C153" s="10" t="s">
        <v>20222</v>
      </c>
      <c r="D153" s="10" t="s">
        <v>19901</v>
      </c>
      <c r="E153" s="10" t="s">
        <v>20253</v>
      </c>
      <c r="F153" t="str">
        <f t="shared" si="2"/>
        <v>y</v>
      </c>
      <c r="G153" t="s">
        <v>19878</v>
      </c>
      <c r="H153" s="15" t="s">
        <v>13616</v>
      </c>
      <c r="I153" s="15"/>
      <c r="J153" t="s">
        <v>13568</v>
      </c>
      <c r="K153">
        <v>15</v>
      </c>
    </row>
    <row r="154" spans="1:11" hidden="1" x14ac:dyDescent="0.3">
      <c r="A154" s="10" t="s">
        <v>20254</v>
      </c>
      <c r="B154" s="10" t="s">
        <v>20255</v>
      </c>
      <c r="C154" s="10" t="s">
        <v>20222</v>
      </c>
      <c r="D154" s="10" t="s">
        <v>20053</v>
      </c>
      <c r="E154" s="10" t="s">
        <v>20256</v>
      </c>
      <c r="F154" t="str">
        <f t="shared" si="2"/>
        <v>y</v>
      </c>
      <c r="G154" t="s">
        <v>19878</v>
      </c>
      <c r="H154" s="15" t="s">
        <v>13616</v>
      </c>
      <c r="I154" s="15"/>
      <c r="J154" t="s">
        <v>13568</v>
      </c>
      <c r="K154">
        <v>4</v>
      </c>
    </row>
    <row r="155" spans="1:11" hidden="1" x14ac:dyDescent="0.3">
      <c r="A155" s="10" t="s">
        <v>20257</v>
      </c>
      <c r="B155" s="10" t="s">
        <v>20258</v>
      </c>
      <c r="C155" s="10" t="s">
        <v>20222</v>
      </c>
      <c r="D155" s="10" t="s">
        <v>20010</v>
      </c>
      <c r="E155" s="10" t="s">
        <v>20259</v>
      </c>
      <c r="F155" t="str">
        <f t="shared" si="2"/>
        <v>y</v>
      </c>
      <c r="G155" t="s">
        <v>19878</v>
      </c>
      <c r="H155" s="15" t="s">
        <v>13616</v>
      </c>
      <c r="I155" s="15"/>
      <c r="J155" t="s">
        <v>13568</v>
      </c>
      <c r="K155">
        <v>37</v>
      </c>
    </row>
    <row r="156" spans="1:11" hidden="1" x14ac:dyDescent="0.3">
      <c r="A156" s="10" t="s">
        <v>20260</v>
      </c>
      <c r="B156" s="10" t="s">
        <v>5667</v>
      </c>
      <c r="C156" s="10" t="s">
        <v>19870</v>
      </c>
      <c r="D156" s="10" t="s">
        <v>20261</v>
      </c>
      <c r="E156" s="10" t="s">
        <v>19957</v>
      </c>
      <c r="F156" t="str">
        <f t="shared" si="2"/>
        <v>y</v>
      </c>
      <c r="G156" t="s">
        <v>19958</v>
      </c>
      <c r="H156" s="15" t="s">
        <v>13616</v>
      </c>
      <c r="I156" s="15" t="s">
        <v>13616</v>
      </c>
      <c r="J156" t="s">
        <v>13616</v>
      </c>
      <c r="K156">
        <v>107</v>
      </c>
    </row>
    <row r="157" spans="1:11" hidden="1" x14ac:dyDescent="0.3">
      <c r="A157" s="10" t="s">
        <v>20262</v>
      </c>
      <c r="B157" s="10" t="s">
        <v>5667</v>
      </c>
      <c r="C157" s="10" t="s">
        <v>19870</v>
      </c>
      <c r="D157" s="10" t="s">
        <v>20263</v>
      </c>
      <c r="E157" s="10" t="s">
        <v>19957</v>
      </c>
      <c r="F157" t="str">
        <f t="shared" si="2"/>
        <v>y</v>
      </c>
      <c r="G157" t="s">
        <v>19958</v>
      </c>
      <c r="H157" s="15" t="s">
        <v>13616</v>
      </c>
      <c r="I157" s="15" t="s">
        <v>13616</v>
      </c>
      <c r="J157" t="s">
        <v>13616</v>
      </c>
      <c r="K157">
        <v>139</v>
      </c>
    </row>
    <row r="158" spans="1:11" hidden="1" x14ac:dyDescent="0.3">
      <c r="A158" s="10" t="s">
        <v>20264</v>
      </c>
      <c r="B158" s="10" t="s">
        <v>19129</v>
      </c>
      <c r="C158" s="10" t="s">
        <v>19864</v>
      </c>
      <c r="D158" s="10" t="s">
        <v>19972</v>
      </c>
      <c r="E158" s="10" t="s">
        <v>20265</v>
      </c>
      <c r="F158" t="str">
        <f t="shared" si="2"/>
        <v>y</v>
      </c>
      <c r="G158" t="s">
        <v>20266</v>
      </c>
      <c r="H158" s="15" t="s">
        <v>13616</v>
      </c>
      <c r="I158" s="15"/>
      <c r="J158" t="s">
        <v>13568</v>
      </c>
      <c r="K158">
        <v>5</v>
      </c>
    </row>
    <row r="159" spans="1:11" hidden="1" x14ac:dyDescent="0.3">
      <c r="A159" s="10" t="s">
        <v>20267</v>
      </c>
      <c r="B159" s="10" t="s">
        <v>20268</v>
      </c>
      <c r="C159" s="10" t="s">
        <v>19875</v>
      </c>
      <c r="D159" s="10" t="s">
        <v>20269</v>
      </c>
      <c r="E159" s="10" t="s">
        <v>20270</v>
      </c>
      <c r="F159" t="str">
        <f t="shared" si="2"/>
        <v>y</v>
      </c>
      <c r="G159" t="s">
        <v>19878</v>
      </c>
      <c r="H159" s="15" t="s">
        <v>13616</v>
      </c>
      <c r="I159" s="15"/>
      <c r="J159" t="s">
        <v>13568</v>
      </c>
      <c r="K159">
        <v>143</v>
      </c>
    </row>
    <row r="160" spans="1:11" hidden="1" x14ac:dyDescent="0.3">
      <c r="A160" s="10" t="s">
        <v>20271</v>
      </c>
      <c r="B160" s="10" t="s">
        <v>20272</v>
      </c>
      <c r="C160" s="10" t="s">
        <v>19875</v>
      </c>
      <c r="D160" s="10" t="s">
        <v>20273</v>
      </c>
      <c r="E160" s="10" t="s">
        <v>20274</v>
      </c>
      <c r="F160" t="str">
        <f t="shared" si="2"/>
        <v>y</v>
      </c>
      <c r="G160" t="s">
        <v>19878</v>
      </c>
      <c r="H160" s="15" t="s">
        <v>13616</v>
      </c>
      <c r="I160" s="15"/>
      <c r="J160" t="s">
        <v>13568</v>
      </c>
      <c r="K160">
        <v>173</v>
      </c>
    </row>
    <row r="161" spans="1:11" hidden="1" x14ac:dyDescent="0.3">
      <c r="A161" s="10" t="s">
        <v>20275</v>
      </c>
      <c r="B161" s="10" t="s">
        <v>20276</v>
      </c>
      <c r="C161" s="10" t="s">
        <v>19870</v>
      </c>
      <c r="D161" s="10" t="s">
        <v>20277</v>
      </c>
      <c r="E161" s="10" t="s">
        <v>20278</v>
      </c>
      <c r="F161" t="str">
        <f t="shared" si="2"/>
        <v>y</v>
      </c>
      <c r="G161" t="s">
        <v>19878</v>
      </c>
      <c r="H161" s="15" t="s">
        <v>13616</v>
      </c>
      <c r="I161" s="15"/>
      <c r="J161" t="s">
        <v>13568</v>
      </c>
      <c r="K161">
        <v>34</v>
      </c>
    </row>
    <row r="162" spans="1:11" hidden="1" x14ac:dyDescent="0.3">
      <c r="A162" s="10" t="s">
        <v>20279</v>
      </c>
      <c r="B162" s="10" t="s">
        <v>20280</v>
      </c>
      <c r="C162" s="10" t="s">
        <v>19864</v>
      </c>
      <c r="D162" s="10" t="s">
        <v>19883</v>
      </c>
      <c r="E162" s="10" t="s">
        <v>20281</v>
      </c>
      <c r="F162" t="str">
        <f t="shared" si="2"/>
        <v/>
      </c>
      <c r="H162" s="15" t="s">
        <v>13568</v>
      </c>
      <c r="I162" s="15"/>
      <c r="J162" t="s">
        <v>13568</v>
      </c>
      <c r="K162">
        <v>38</v>
      </c>
    </row>
    <row r="163" spans="1:11" hidden="1" x14ac:dyDescent="0.3">
      <c r="A163" s="10" t="s">
        <v>20282</v>
      </c>
      <c r="B163" s="10" t="s">
        <v>20283</v>
      </c>
      <c r="C163" s="10" t="s">
        <v>19875</v>
      </c>
      <c r="D163" s="10" t="s">
        <v>20284</v>
      </c>
      <c r="E163" s="10" t="s">
        <v>20285</v>
      </c>
      <c r="F163" t="str">
        <f t="shared" si="2"/>
        <v/>
      </c>
      <c r="H163" s="15" t="s">
        <v>13568</v>
      </c>
      <c r="J163" t="s">
        <v>13568</v>
      </c>
      <c r="K163">
        <v>27</v>
      </c>
    </row>
    <row r="164" spans="1:11" hidden="1" x14ac:dyDescent="0.3">
      <c r="A164" s="10" t="s">
        <v>20286</v>
      </c>
      <c r="B164" s="10" t="s">
        <v>20287</v>
      </c>
      <c r="C164" s="10" t="s">
        <v>19875</v>
      </c>
      <c r="D164" s="10" t="s">
        <v>20284</v>
      </c>
      <c r="E164" s="10" t="s">
        <v>20288</v>
      </c>
      <c r="F164" t="str">
        <f t="shared" si="2"/>
        <v/>
      </c>
      <c r="H164" s="15" t="s">
        <v>13568</v>
      </c>
      <c r="J164" t="s">
        <v>13568</v>
      </c>
      <c r="K164">
        <v>27</v>
      </c>
    </row>
    <row r="165" spans="1:11" hidden="1" x14ac:dyDescent="0.3">
      <c r="A165" s="10" t="s">
        <v>20289</v>
      </c>
      <c r="B165" s="10" t="s">
        <v>20287</v>
      </c>
      <c r="C165" s="10" t="s">
        <v>19875</v>
      </c>
      <c r="D165" s="10" t="s">
        <v>20284</v>
      </c>
      <c r="E165" s="10" t="s">
        <v>20288</v>
      </c>
      <c r="F165" t="str">
        <f t="shared" si="2"/>
        <v/>
      </c>
      <c r="H165" s="15" t="s">
        <v>13568</v>
      </c>
      <c r="J165" t="s">
        <v>13568</v>
      </c>
      <c r="K165">
        <v>27</v>
      </c>
    </row>
    <row r="166" spans="1:11" hidden="1" x14ac:dyDescent="0.3">
      <c r="A166" s="10" t="s">
        <v>20290</v>
      </c>
      <c r="B166" s="10" t="s">
        <v>20287</v>
      </c>
      <c r="C166" s="10" t="s">
        <v>19875</v>
      </c>
      <c r="D166" s="10" t="s">
        <v>20284</v>
      </c>
      <c r="E166" s="10" t="s">
        <v>20288</v>
      </c>
      <c r="F166" t="str">
        <f t="shared" si="2"/>
        <v/>
      </c>
      <c r="H166" s="15" t="s">
        <v>13568</v>
      </c>
      <c r="J166" t="s">
        <v>13568</v>
      </c>
      <c r="K166">
        <v>27</v>
      </c>
    </row>
    <row r="167" spans="1:11" hidden="1" x14ac:dyDescent="0.3">
      <c r="A167" s="10" t="s">
        <v>20291</v>
      </c>
      <c r="B167" s="10" t="s">
        <v>5512</v>
      </c>
      <c r="C167" s="10" t="s">
        <v>19864</v>
      </c>
      <c r="D167" s="10" t="s">
        <v>19865</v>
      </c>
      <c r="E167" s="10" t="s">
        <v>20292</v>
      </c>
      <c r="F167" t="str">
        <f t="shared" si="2"/>
        <v>y</v>
      </c>
      <c r="G167" t="s">
        <v>19867</v>
      </c>
      <c r="H167" s="15" t="s">
        <v>13616</v>
      </c>
      <c r="I167" s="15" t="s">
        <v>13616</v>
      </c>
      <c r="J167" t="s">
        <v>13616</v>
      </c>
      <c r="K167">
        <v>3</v>
      </c>
    </row>
    <row r="168" spans="1:11" x14ac:dyDescent="0.3">
      <c r="A168" s="10" t="s">
        <v>20293</v>
      </c>
      <c r="B168" s="10" t="s">
        <v>4159</v>
      </c>
      <c r="C168" s="10" t="s">
        <v>19864</v>
      </c>
      <c r="D168" s="10" t="s">
        <v>19962</v>
      </c>
      <c r="E168" s="10" t="s">
        <v>19866</v>
      </c>
      <c r="F168" t="str">
        <f t="shared" si="2"/>
        <v>y</v>
      </c>
      <c r="G168" t="s">
        <v>19867</v>
      </c>
      <c r="H168" s="15" t="s">
        <v>13616</v>
      </c>
      <c r="I168" s="15" t="s">
        <v>13616</v>
      </c>
      <c r="J168" t="s">
        <v>13616</v>
      </c>
      <c r="K168">
        <v>1</v>
      </c>
    </row>
    <row r="169" spans="1:11" x14ac:dyDescent="0.3">
      <c r="A169" s="10" t="s">
        <v>20294</v>
      </c>
      <c r="B169" s="10" t="s">
        <v>4159</v>
      </c>
      <c r="C169" s="10" t="s">
        <v>19864</v>
      </c>
      <c r="D169" s="10" t="s">
        <v>19962</v>
      </c>
      <c r="E169" s="10" t="s">
        <v>19866</v>
      </c>
      <c r="F169" t="str">
        <f t="shared" si="2"/>
        <v>y</v>
      </c>
      <c r="G169" t="s">
        <v>19867</v>
      </c>
      <c r="H169" s="15" t="s">
        <v>13616</v>
      </c>
      <c r="I169" s="15" t="s">
        <v>13616</v>
      </c>
      <c r="J169" t="s">
        <v>13616</v>
      </c>
      <c r="K169">
        <v>1</v>
      </c>
    </row>
    <row r="170" spans="1:11" x14ac:dyDescent="0.3">
      <c r="A170" s="10" t="s">
        <v>20295</v>
      </c>
      <c r="B170" s="10" t="s">
        <v>4159</v>
      </c>
      <c r="C170" s="10" t="s">
        <v>19864</v>
      </c>
      <c r="D170" s="10" t="s">
        <v>19962</v>
      </c>
      <c r="E170" s="10" t="s">
        <v>19866</v>
      </c>
      <c r="F170" t="str">
        <f t="shared" si="2"/>
        <v>y</v>
      </c>
      <c r="G170" t="s">
        <v>19867</v>
      </c>
      <c r="H170" s="15" t="s">
        <v>13616</v>
      </c>
      <c r="I170" s="15" t="s">
        <v>13616</v>
      </c>
      <c r="J170" t="s">
        <v>13616</v>
      </c>
      <c r="K170">
        <v>1</v>
      </c>
    </row>
    <row r="171" spans="1:11" hidden="1" x14ac:dyDescent="0.3">
      <c r="A171" s="10" t="s">
        <v>20296</v>
      </c>
      <c r="B171" s="10" t="s">
        <v>20297</v>
      </c>
      <c r="C171" s="10" t="s">
        <v>19875</v>
      </c>
      <c r="D171" s="10" t="s">
        <v>20298</v>
      </c>
      <c r="E171" s="10" t="s">
        <v>20299</v>
      </c>
      <c r="F171" t="str">
        <f t="shared" si="2"/>
        <v>y</v>
      </c>
      <c r="G171" t="s">
        <v>19878</v>
      </c>
      <c r="H171" s="15" t="s">
        <v>13616</v>
      </c>
      <c r="I171" s="15"/>
      <c r="J171" t="s">
        <v>13568</v>
      </c>
      <c r="K171">
        <v>72</v>
      </c>
    </row>
    <row r="172" spans="1:11" hidden="1" x14ac:dyDescent="0.3">
      <c r="A172" s="10" t="s">
        <v>20300</v>
      </c>
      <c r="B172" s="10" t="s">
        <v>20297</v>
      </c>
      <c r="C172" s="10" t="s">
        <v>19875</v>
      </c>
      <c r="D172" s="10" t="s">
        <v>20298</v>
      </c>
      <c r="E172" s="10" t="s">
        <v>20301</v>
      </c>
      <c r="F172" t="str">
        <f t="shared" si="2"/>
        <v>y</v>
      </c>
      <c r="H172" s="15" t="s">
        <v>13616</v>
      </c>
      <c r="J172" t="s">
        <v>13568</v>
      </c>
      <c r="K172">
        <v>72</v>
      </c>
    </row>
    <row r="173" spans="1:11" hidden="1" x14ac:dyDescent="0.3">
      <c r="A173" s="10" t="s">
        <v>20302</v>
      </c>
      <c r="B173" s="10" t="s">
        <v>4159</v>
      </c>
      <c r="C173" s="10" t="s">
        <v>19864</v>
      </c>
      <c r="D173" s="10" t="s">
        <v>20303</v>
      </c>
      <c r="E173" s="10" t="s">
        <v>19866</v>
      </c>
      <c r="F173" t="str">
        <f t="shared" si="2"/>
        <v>y</v>
      </c>
      <c r="G173" t="s">
        <v>19867</v>
      </c>
      <c r="H173" s="15" t="s">
        <v>13616</v>
      </c>
      <c r="I173" s="15" t="s">
        <v>13616</v>
      </c>
      <c r="J173" t="s">
        <v>13616</v>
      </c>
      <c r="K173">
        <v>47</v>
      </c>
    </row>
    <row r="174" spans="1:11" hidden="1" x14ac:dyDescent="0.3">
      <c r="A174" s="10" t="s">
        <v>20304</v>
      </c>
      <c r="B174" s="10" t="s">
        <v>5667</v>
      </c>
      <c r="C174" s="10" t="s">
        <v>19875</v>
      </c>
      <c r="D174" s="10" t="s">
        <v>20305</v>
      </c>
      <c r="E174" s="10" t="s">
        <v>19957</v>
      </c>
      <c r="F174" t="str">
        <f t="shared" si="2"/>
        <v>y</v>
      </c>
      <c r="H174" s="15" t="s">
        <v>13616</v>
      </c>
      <c r="I174" s="15" t="s">
        <v>13616</v>
      </c>
      <c r="J174" t="s">
        <v>13616</v>
      </c>
      <c r="K174">
        <v>21</v>
      </c>
    </row>
    <row r="175" spans="1:11" hidden="1" x14ac:dyDescent="0.3">
      <c r="A175" s="10" t="s">
        <v>20306</v>
      </c>
      <c r="B175" s="10" t="s">
        <v>5667</v>
      </c>
      <c r="C175" s="10" t="s">
        <v>19875</v>
      </c>
      <c r="D175" s="10" t="s">
        <v>20305</v>
      </c>
      <c r="E175" s="10" t="s">
        <v>19957</v>
      </c>
      <c r="F175" t="str">
        <f t="shared" si="2"/>
        <v>y</v>
      </c>
      <c r="H175" s="15" t="s">
        <v>13616</v>
      </c>
      <c r="I175" s="15" t="s">
        <v>13616</v>
      </c>
      <c r="J175" t="s">
        <v>13616</v>
      </c>
      <c r="K175">
        <v>21</v>
      </c>
    </row>
    <row r="176" spans="1:11" hidden="1" x14ac:dyDescent="0.3">
      <c r="A176" s="10" t="s">
        <v>20307</v>
      </c>
      <c r="B176" s="10" t="s">
        <v>20308</v>
      </c>
      <c r="C176" s="10" t="s">
        <v>19908</v>
      </c>
      <c r="D176" s="10" t="s">
        <v>20305</v>
      </c>
      <c r="E176" s="10" t="s">
        <v>20309</v>
      </c>
      <c r="F176" t="str">
        <f t="shared" si="2"/>
        <v>y</v>
      </c>
      <c r="G176" t="s">
        <v>19878</v>
      </c>
      <c r="H176" s="15" t="s">
        <v>13616</v>
      </c>
      <c r="I176" s="15" t="s">
        <v>13616</v>
      </c>
      <c r="J176" t="s">
        <v>13616</v>
      </c>
      <c r="K176">
        <v>21</v>
      </c>
    </row>
    <row r="177" spans="1:11" hidden="1" x14ac:dyDescent="0.3">
      <c r="A177" s="10" t="s">
        <v>20310</v>
      </c>
      <c r="B177" s="10" t="s">
        <v>20311</v>
      </c>
      <c r="C177" s="10" t="s">
        <v>19908</v>
      </c>
      <c r="D177" s="10" t="s">
        <v>20305</v>
      </c>
      <c r="E177" s="10" t="s">
        <v>20312</v>
      </c>
      <c r="F177" t="str">
        <f t="shared" si="2"/>
        <v>y</v>
      </c>
      <c r="G177" t="s">
        <v>19878</v>
      </c>
      <c r="H177" s="15" t="s">
        <v>13616</v>
      </c>
      <c r="I177" s="15"/>
      <c r="J177" t="s">
        <v>13568</v>
      </c>
      <c r="K177">
        <v>21</v>
      </c>
    </row>
    <row r="178" spans="1:11" hidden="1" x14ac:dyDescent="0.3">
      <c r="A178" s="10" t="s">
        <v>20313</v>
      </c>
      <c r="B178" s="10" t="s">
        <v>20314</v>
      </c>
      <c r="C178" s="10" t="s">
        <v>19932</v>
      </c>
      <c r="D178" s="10" t="s">
        <v>20305</v>
      </c>
      <c r="E178" s="10" t="s">
        <v>20315</v>
      </c>
      <c r="F178" t="str">
        <f t="shared" si="2"/>
        <v>y</v>
      </c>
      <c r="G178" t="s">
        <v>19878</v>
      </c>
      <c r="H178" s="15" t="s">
        <v>13616</v>
      </c>
      <c r="I178" s="15" t="s">
        <v>13616</v>
      </c>
      <c r="J178" t="s">
        <v>13616</v>
      </c>
      <c r="K178">
        <v>21</v>
      </c>
    </row>
    <row r="179" spans="1:11" hidden="1" x14ac:dyDescent="0.3">
      <c r="A179" s="10" t="s">
        <v>20316</v>
      </c>
      <c r="B179" s="10" t="s">
        <v>20317</v>
      </c>
      <c r="C179" s="10" t="s">
        <v>19932</v>
      </c>
      <c r="D179" s="10" t="s">
        <v>20305</v>
      </c>
      <c r="E179" s="10" t="s">
        <v>20318</v>
      </c>
      <c r="F179" t="str">
        <f t="shared" si="2"/>
        <v>y</v>
      </c>
      <c r="G179" t="s">
        <v>19878</v>
      </c>
      <c r="H179" s="15" t="s">
        <v>13616</v>
      </c>
      <c r="I179" s="15"/>
      <c r="J179" t="s">
        <v>13568</v>
      </c>
      <c r="K179">
        <v>21</v>
      </c>
    </row>
    <row r="180" spans="1:11" hidden="1" x14ac:dyDescent="0.3">
      <c r="A180" s="10" t="s">
        <v>20319</v>
      </c>
      <c r="B180" s="10" t="s">
        <v>5667</v>
      </c>
      <c r="C180" s="10" t="s">
        <v>19960</v>
      </c>
      <c r="D180" s="10" t="s">
        <v>19865</v>
      </c>
      <c r="E180" s="10" t="s">
        <v>19957</v>
      </c>
      <c r="F180" t="str">
        <f t="shared" si="2"/>
        <v>y</v>
      </c>
      <c r="G180" t="s">
        <v>19958</v>
      </c>
      <c r="H180" s="15" t="s">
        <v>13616</v>
      </c>
      <c r="I180" s="15" t="s">
        <v>13616</v>
      </c>
      <c r="J180" t="s">
        <v>13616</v>
      </c>
      <c r="K180">
        <v>3</v>
      </c>
    </row>
    <row r="181" spans="1:11" hidden="1" x14ac:dyDescent="0.3">
      <c r="A181" s="10" t="s">
        <v>20320</v>
      </c>
      <c r="B181" s="10" t="s">
        <v>18928</v>
      </c>
      <c r="C181" s="10" t="s">
        <v>19864</v>
      </c>
      <c r="D181" s="10" t="s">
        <v>19972</v>
      </c>
      <c r="E181" s="10" t="s">
        <v>20321</v>
      </c>
      <c r="F181" t="str">
        <f t="shared" si="2"/>
        <v>y</v>
      </c>
      <c r="G181" t="s">
        <v>19985</v>
      </c>
      <c r="H181" s="15" t="s">
        <v>13616</v>
      </c>
      <c r="I181" s="15"/>
      <c r="J181" t="s">
        <v>13568</v>
      </c>
      <c r="K181">
        <v>5</v>
      </c>
    </row>
    <row r="182" spans="1:11" hidden="1" x14ac:dyDescent="0.3">
      <c r="A182" s="10" t="s">
        <v>20322</v>
      </c>
      <c r="B182" s="10" t="s">
        <v>19136</v>
      </c>
      <c r="C182" s="10" t="s">
        <v>19864</v>
      </c>
      <c r="D182" s="10" t="s">
        <v>19972</v>
      </c>
      <c r="E182" s="10" t="s">
        <v>20323</v>
      </c>
      <c r="F182" t="str">
        <f t="shared" si="2"/>
        <v>y</v>
      </c>
      <c r="G182" t="s">
        <v>20266</v>
      </c>
      <c r="H182" s="15" t="s">
        <v>13616</v>
      </c>
      <c r="I182" s="15"/>
      <c r="J182" t="s">
        <v>13568</v>
      </c>
      <c r="K182">
        <v>5</v>
      </c>
    </row>
    <row r="183" spans="1:11" hidden="1" x14ac:dyDescent="0.3">
      <c r="A183" s="10" t="s">
        <v>20324</v>
      </c>
      <c r="B183" s="10" t="s">
        <v>19136</v>
      </c>
      <c r="C183" s="10" t="s">
        <v>19864</v>
      </c>
      <c r="D183" s="10" t="s">
        <v>19972</v>
      </c>
      <c r="E183" s="10" t="s">
        <v>20323</v>
      </c>
      <c r="F183" t="str">
        <f t="shared" si="2"/>
        <v>y</v>
      </c>
      <c r="G183" t="s">
        <v>20266</v>
      </c>
      <c r="H183" s="15" t="s">
        <v>13616</v>
      </c>
      <c r="I183" s="15"/>
      <c r="J183" t="s">
        <v>13568</v>
      </c>
      <c r="K183">
        <v>5</v>
      </c>
    </row>
    <row r="184" spans="1:11" hidden="1" x14ac:dyDescent="0.3">
      <c r="A184" s="10" t="s">
        <v>20325</v>
      </c>
      <c r="B184" s="10" t="s">
        <v>18928</v>
      </c>
      <c r="C184" s="10" t="s">
        <v>19864</v>
      </c>
      <c r="D184" s="10" t="s">
        <v>19972</v>
      </c>
      <c r="E184" s="10" t="s">
        <v>20321</v>
      </c>
      <c r="F184" t="str">
        <f t="shared" si="2"/>
        <v>y</v>
      </c>
      <c r="G184" t="s">
        <v>19985</v>
      </c>
      <c r="H184" s="15" t="s">
        <v>13616</v>
      </c>
      <c r="I184" s="15"/>
      <c r="J184" t="s">
        <v>13568</v>
      </c>
      <c r="K184">
        <v>5</v>
      </c>
    </row>
    <row r="185" spans="1:11" hidden="1" x14ac:dyDescent="0.3">
      <c r="A185" s="10" t="s">
        <v>20326</v>
      </c>
      <c r="B185" s="10" t="s">
        <v>4487</v>
      </c>
      <c r="C185" s="10" t="s">
        <v>19864</v>
      </c>
      <c r="D185" s="10" t="s">
        <v>20327</v>
      </c>
      <c r="E185" s="10" t="s">
        <v>20328</v>
      </c>
      <c r="F185" t="str">
        <f t="shared" si="2"/>
        <v>y</v>
      </c>
      <c r="G185" t="s">
        <v>19985</v>
      </c>
      <c r="H185" s="15" t="s">
        <v>13616</v>
      </c>
      <c r="I185" s="15"/>
      <c r="J185" t="s">
        <v>13568</v>
      </c>
      <c r="K185">
        <v>141</v>
      </c>
    </row>
    <row r="186" spans="1:11" x14ac:dyDescent="0.3">
      <c r="A186" s="10" t="s">
        <v>20329</v>
      </c>
      <c r="B186" s="10" t="s">
        <v>5509</v>
      </c>
      <c r="C186" s="10" t="s">
        <v>19864</v>
      </c>
      <c r="D186" s="10" t="s">
        <v>19962</v>
      </c>
      <c r="E186" s="10" t="s">
        <v>20330</v>
      </c>
      <c r="F186" t="str">
        <f t="shared" si="2"/>
        <v>y</v>
      </c>
      <c r="G186" t="s">
        <v>19985</v>
      </c>
      <c r="H186" s="15" t="s">
        <v>13616</v>
      </c>
      <c r="I186" s="15"/>
      <c r="J186" t="s">
        <v>13568</v>
      </c>
      <c r="K186">
        <v>1</v>
      </c>
    </row>
    <row r="187" spans="1:11" hidden="1" x14ac:dyDescent="0.3">
      <c r="A187" s="10" t="s">
        <v>20331</v>
      </c>
      <c r="B187" s="10" t="s">
        <v>5509</v>
      </c>
      <c r="C187" s="10" t="s">
        <v>19864</v>
      </c>
      <c r="D187" s="10" t="s">
        <v>20010</v>
      </c>
      <c r="E187" s="10" t="s">
        <v>20330</v>
      </c>
      <c r="F187" t="str">
        <f t="shared" si="2"/>
        <v>y</v>
      </c>
      <c r="G187" t="s">
        <v>19985</v>
      </c>
      <c r="H187" s="15" t="s">
        <v>13616</v>
      </c>
      <c r="I187" s="15"/>
      <c r="J187" t="s">
        <v>13568</v>
      </c>
      <c r="K187">
        <v>37</v>
      </c>
    </row>
    <row r="188" spans="1:11" hidden="1" x14ac:dyDescent="0.3">
      <c r="A188" s="10" t="s">
        <v>20332</v>
      </c>
      <c r="B188" s="10" t="s">
        <v>5512</v>
      </c>
      <c r="C188" s="10" t="s">
        <v>19864</v>
      </c>
      <c r="D188" s="10" t="s">
        <v>20010</v>
      </c>
      <c r="E188" s="10" t="s">
        <v>20292</v>
      </c>
      <c r="F188" t="str">
        <f t="shared" si="2"/>
        <v>y</v>
      </c>
      <c r="G188" t="s">
        <v>19867</v>
      </c>
      <c r="H188" s="15" t="s">
        <v>13616</v>
      </c>
      <c r="I188" s="15" t="s">
        <v>13616</v>
      </c>
      <c r="J188" t="s">
        <v>13616</v>
      </c>
      <c r="K188">
        <v>37</v>
      </c>
    </row>
    <row r="189" spans="1:11" hidden="1" x14ac:dyDescent="0.3">
      <c r="A189" s="10" t="s">
        <v>20333</v>
      </c>
      <c r="B189" s="10" t="s">
        <v>5512</v>
      </c>
      <c r="C189" s="10" t="s">
        <v>19864</v>
      </c>
      <c r="D189" s="10" t="s">
        <v>20010</v>
      </c>
      <c r="E189" s="10" t="s">
        <v>20292</v>
      </c>
      <c r="F189" t="str">
        <f t="shared" si="2"/>
        <v>y</v>
      </c>
      <c r="G189" t="s">
        <v>19867</v>
      </c>
      <c r="H189" s="15" t="s">
        <v>13616</v>
      </c>
      <c r="I189" s="15" t="s">
        <v>13616</v>
      </c>
      <c r="J189" t="s">
        <v>13616</v>
      </c>
      <c r="K189">
        <v>37</v>
      </c>
    </row>
    <row r="190" spans="1:11" hidden="1" x14ac:dyDescent="0.3">
      <c r="A190" s="10" t="s">
        <v>20334</v>
      </c>
      <c r="B190" s="10" t="s">
        <v>5509</v>
      </c>
      <c r="C190" s="10" t="s">
        <v>19864</v>
      </c>
      <c r="D190" s="10" t="s">
        <v>20010</v>
      </c>
      <c r="E190" s="10" t="s">
        <v>20330</v>
      </c>
      <c r="F190" t="str">
        <f t="shared" si="2"/>
        <v>y</v>
      </c>
      <c r="G190" t="s">
        <v>19985</v>
      </c>
      <c r="H190" s="15" t="s">
        <v>13616</v>
      </c>
      <c r="I190" s="15"/>
      <c r="J190" t="s">
        <v>13568</v>
      </c>
      <c r="K190">
        <v>37</v>
      </c>
    </row>
    <row r="191" spans="1:11" hidden="1" x14ac:dyDescent="0.3">
      <c r="A191" s="10" t="s">
        <v>20335</v>
      </c>
      <c r="B191" s="10" t="s">
        <v>12558</v>
      </c>
      <c r="C191" s="10" t="s">
        <v>19864</v>
      </c>
      <c r="D191" s="10" t="s">
        <v>19972</v>
      </c>
      <c r="E191" s="10" t="s">
        <v>20336</v>
      </c>
      <c r="F191" t="str">
        <f t="shared" si="2"/>
        <v>y</v>
      </c>
      <c r="G191" t="s">
        <v>19985</v>
      </c>
      <c r="H191" s="15" t="s">
        <v>13616</v>
      </c>
      <c r="I191" s="15"/>
      <c r="J191" t="s">
        <v>13568</v>
      </c>
      <c r="K191">
        <v>5</v>
      </c>
    </row>
    <row r="192" spans="1:11" hidden="1" x14ac:dyDescent="0.3">
      <c r="A192" s="10" t="s">
        <v>20337</v>
      </c>
      <c r="B192" s="10" t="s">
        <v>12648</v>
      </c>
      <c r="C192" s="10" t="s">
        <v>19864</v>
      </c>
      <c r="D192" s="10" t="s">
        <v>19972</v>
      </c>
      <c r="E192" s="10" t="s">
        <v>20338</v>
      </c>
      <c r="F192" t="str">
        <f t="shared" si="2"/>
        <v>y</v>
      </c>
      <c r="G192" t="s">
        <v>20266</v>
      </c>
      <c r="H192" s="15" t="s">
        <v>13616</v>
      </c>
      <c r="I192" s="15"/>
      <c r="J192" t="s">
        <v>13568</v>
      </c>
      <c r="K192">
        <v>5</v>
      </c>
    </row>
    <row r="193" spans="1:11" hidden="1" x14ac:dyDescent="0.3">
      <c r="A193" s="10" t="s">
        <v>20339</v>
      </c>
      <c r="B193" s="10" t="s">
        <v>12648</v>
      </c>
      <c r="C193" s="10" t="s">
        <v>19864</v>
      </c>
      <c r="D193" s="10" t="s">
        <v>19972</v>
      </c>
      <c r="E193" s="10" t="s">
        <v>20338</v>
      </c>
      <c r="F193" t="str">
        <f t="shared" si="2"/>
        <v>y</v>
      </c>
      <c r="G193" t="s">
        <v>20266</v>
      </c>
      <c r="H193" s="15" t="s">
        <v>13616</v>
      </c>
      <c r="I193" s="15"/>
      <c r="J193" t="s">
        <v>13568</v>
      </c>
      <c r="K193">
        <v>5</v>
      </c>
    </row>
    <row r="194" spans="1:11" hidden="1" x14ac:dyDescent="0.3">
      <c r="A194" s="10" t="s">
        <v>20340</v>
      </c>
      <c r="B194" s="10" t="s">
        <v>12558</v>
      </c>
      <c r="C194" s="10" t="s">
        <v>19864</v>
      </c>
      <c r="D194" s="10" t="s">
        <v>19972</v>
      </c>
      <c r="E194" s="10" t="s">
        <v>20336</v>
      </c>
      <c r="F194" t="str">
        <f t="shared" si="2"/>
        <v>y</v>
      </c>
      <c r="G194" t="s">
        <v>19985</v>
      </c>
      <c r="H194" s="15" t="s">
        <v>13616</v>
      </c>
      <c r="I194" s="15"/>
      <c r="J194" t="s">
        <v>13568</v>
      </c>
      <c r="K194">
        <v>5</v>
      </c>
    </row>
    <row r="195" spans="1:11" x14ac:dyDescent="0.3">
      <c r="A195" s="10" t="s">
        <v>20341</v>
      </c>
      <c r="B195" s="10" t="s">
        <v>12558</v>
      </c>
      <c r="C195" s="10" t="s">
        <v>19864</v>
      </c>
      <c r="D195" s="10" t="s">
        <v>19962</v>
      </c>
      <c r="E195" s="10" t="s">
        <v>20336</v>
      </c>
      <c r="F195" t="str">
        <f t="shared" si="2"/>
        <v>y</v>
      </c>
      <c r="G195" t="s">
        <v>19985</v>
      </c>
      <c r="H195" s="15" t="s">
        <v>13616</v>
      </c>
      <c r="I195" s="15"/>
      <c r="J195" t="s">
        <v>13568</v>
      </c>
      <c r="K195">
        <v>1</v>
      </c>
    </row>
    <row r="196" spans="1:11" x14ac:dyDescent="0.3">
      <c r="A196" s="10" t="s">
        <v>20342</v>
      </c>
      <c r="B196" s="10" t="s">
        <v>12648</v>
      </c>
      <c r="C196" s="10" t="s">
        <v>19864</v>
      </c>
      <c r="D196" s="10" t="s">
        <v>19962</v>
      </c>
      <c r="E196" s="10" t="s">
        <v>20338</v>
      </c>
      <c r="F196" t="str">
        <f t="shared" si="2"/>
        <v>y</v>
      </c>
      <c r="G196" t="s">
        <v>20266</v>
      </c>
      <c r="H196" s="15" t="s">
        <v>13616</v>
      </c>
      <c r="I196" s="15"/>
      <c r="J196" t="s">
        <v>13568</v>
      </c>
      <c r="K196">
        <v>1</v>
      </c>
    </row>
    <row r="197" spans="1:11" x14ac:dyDescent="0.3">
      <c r="A197" s="10" t="s">
        <v>20343</v>
      </c>
      <c r="B197" s="10" t="s">
        <v>12648</v>
      </c>
      <c r="C197" s="10" t="s">
        <v>19864</v>
      </c>
      <c r="D197" s="10" t="s">
        <v>19962</v>
      </c>
      <c r="E197" s="10" t="s">
        <v>20338</v>
      </c>
      <c r="F197" t="str">
        <f t="shared" ref="F197:F260" si="3">IF(COUNTIF(H197:J197,"used")&gt;0,"y","")</f>
        <v>y</v>
      </c>
      <c r="G197" t="s">
        <v>20266</v>
      </c>
      <c r="H197" s="15" t="s">
        <v>13616</v>
      </c>
      <c r="I197" s="15"/>
      <c r="J197" t="s">
        <v>13568</v>
      </c>
      <c r="K197">
        <v>1</v>
      </c>
    </row>
    <row r="198" spans="1:11" x14ac:dyDescent="0.3">
      <c r="A198" s="10" t="s">
        <v>20344</v>
      </c>
      <c r="B198" s="10" t="s">
        <v>12558</v>
      </c>
      <c r="C198" s="10" t="s">
        <v>19864</v>
      </c>
      <c r="D198" s="10" t="s">
        <v>19962</v>
      </c>
      <c r="E198" s="10" t="s">
        <v>20336</v>
      </c>
      <c r="F198" t="str">
        <f t="shared" si="3"/>
        <v>y</v>
      </c>
      <c r="G198" t="s">
        <v>19985</v>
      </c>
      <c r="H198" s="15" t="s">
        <v>13616</v>
      </c>
      <c r="I198" s="15"/>
      <c r="J198" t="s">
        <v>13568</v>
      </c>
      <c r="K198">
        <v>1</v>
      </c>
    </row>
    <row r="199" spans="1:11" hidden="1" x14ac:dyDescent="0.3">
      <c r="A199" s="10" t="s">
        <v>20345</v>
      </c>
      <c r="B199" s="10" t="s">
        <v>12558</v>
      </c>
      <c r="C199" s="10" t="s">
        <v>19864</v>
      </c>
      <c r="D199" s="10" t="s">
        <v>19972</v>
      </c>
      <c r="E199" s="10" t="s">
        <v>20336</v>
      </c>
      <c r="F199" t="str">
        <f t="shared" si="3"/>
        <v>y</v>
      </c>
      <c r="G199" t="s">
        <v>19985</v>
      </c>
      <c r="H199" s="15" t="s">
        <v>13616</v>
      </c>
      <c r="I199" s="15"/>
      <c r="J199" t="s">
        <v>13568</v>
      </c>
      <c r="K199">
        <v>5</v>
      </c>
    </row>
    <row r="200" spans="1:11" hidden="1" x14ac:dyDescent="0.3">
      <c r="A200" s="10" t="s">
        <v>20346</v>
      </c>
      <c r="B200" s="10" t="s">
        <v>12648</v>
      </c>
      <c r="C200" s="10" t="s">
        <v>19864</v>
      </c>
      <c r="D200" s="10" t="s">
        <v>19972</v>
      </c>
      <c r="E200" s="10" t="s">
        <v>20338</v>
      </c>
      <c r="F200" t="str">
        <f t="shared" si="3"/>
        <v>y</v>
      </c>
      <c r="G200" t="s">
        <v>20266</v>
      </c>
      <c r="H200" s="15" t="s">
        <v>13616</v>
      </c>
      <c r="I200" s="15"/>
      <c r="J200" t="s">
        <v>13568</v>
      </c>
      <c r="K200">
        <v>5</v>
      </c>
    </row>
    <row r="201" spans="1:11" hidden="1" x14ac:dyDescent="0.3">
      <c r="A201" s="10" t="s">
        <v>20347</v>
      </c>
      <c r="B201" s="10" t="s">
        <v>12648</v>
      </c>
      <c r="C201" s="10" t="s">
        <v>19864</v>
      </c>
      <c r="D201" s="10" t="s">
        <v>19972</v>
      </c>
      <c r="E201" s="10" t="s">
        <v>20338</v>
      </c>
      <c r="F201" t="str">
        <f t="shared" si="3"/>
        <v>y</v>
      </c>
      <c r="G201" t="s">
        <v>20266</v>
      </c>
      <c r="H201" s="15" t="s">
        <v>13616</v>
      </c>
      <c r="I201" s="15"/>
      <c r="J201" t="s">
        <v>13568</v>
      </c>
      <c r="K201">
        <v>5</v>
      </c>
    </row>
    <row r="202" spans="1:11" hidden="1" x14ac:dyDescent="0.3">
      <c r="A202" s="10" t="s">
        <v>20348</v>
      </c>
      <c r="B202" s="10" t="s">
        <v>12558</v>
      </c>
      <c r="C202" s="10" t="s">
        <v>19864</v>
      </c>
      <c r="D202" s="10" t="s">
        <v>19972</v>
      </c>
      <c r="E202" s="10" t="s">
        <v>20336</v>
      </c>
      <c r="F202" t="str">
        <f t="shared" si="3"/>
        <v>y</v>
      </c>
      <c r="G202" t="s">
        <v>19985</v>
      </c>
      <c r="H202" s="15" t="s">
        <v>13616</v>
      </c>
      <c r="I202" s="15"/>
      <c r="J202" t="s">
        <v>13568</v>
      </c>
      <c r="K202">
        <v>5</v>
      </c>
    </row>
    <row r="203" spans="1:11" hidden="1" x14ac:dyDescent="0.3">
      <c r="A203" s="10" t="s">
        <v>20349</v>
      </c>
      <c r="B203" s="10" t="s">
        <v>12558</v>
      </c>
      <c r="C203" s="10" t="s">
        <v>19864</v>
      </c>
      <c r="D203" s="10" t="s">
        <v>20350</v>
      </c>
      <c r="E203" s="10" t="s">
        <v>20336</v>
      </c>
      <c r="F203" t="str">
        <f t="shared" si="3"/>
        <v>y</v>
      </c>
      <c r="G203" t="s">
        <v>19985</v>
      </c>
      <c r="H203" s="15" t="s">
        <v>13616</v>
      </c>
      <c r="I203" s="15"/>
      <c r="J203" t="s">
        <v>13568</v>
      </c>
      <c r="K203">
        <v>57</v>
      </c>
    </row>
    <row r="204" spans="1:11" hidden="1" x14ac:dyDescent="0.3">
      <c r="A204" s="10" t="s">
        <v>20351</v>
      </c>
      <c r="B204" s="10" t="s">
        <v>12648</v>
      </c>
      <c r="C204" s="10" t="s">
        <v>19864</v>
      </c>
      <c r="D204" s="10" t="s">
        <v>20350</v>
      </c>
      <c r="E204" s="10" t="s">
        <v>20338</v>
      </c>
      <c r="F204" t="str">
        <f t="shared" si="3"/>
        <v>y</v>
      </c>
      <c r="G204" t="s">
        <v>20266</v>
      </c>
      <c r="H204" s="15" t="s">
        <v>13616</v>
      </c>
      <c r="I204" s="15"/>
      <c r="J204" t="s">
        <v>13568</v>
      </c>
      <c r="K204">
        <v>57</v>
      </c>
    </row>
    <row r="205" spans="1:11" hidden="1" x14ac:dyDescent="0.3">
      <c r="A205" s="10" t="s">
        <v>20352</v>
      </c>
      <c r="B205" s="10" t="s">
        <v>12648</v>
      </c>
      <c r="C205" s="10" t="s">
        <v>19864</v>
      </c>
      <c r="D205" s="10" t="s">
        <v>20350</v>
      </c>
      <c r="E205" s="10" t="s">
        <v>20338</v>
      </c>
      <c r="F205" t="str">
        <f t="shared" si="3"/>
        <v>y</v>
      </c>
      <c r="G205" t="s">
        <v>20266</v>
      </c>
      <c r="H205" s="15" t="s">
        <v>13616</v>
      </c>
      <c r="I205" s="15"/>
      <c r="J205" t="s">
        <v>13568</v>
      </c>
      <c r="K205">
        <v>57</v>
      </c>
    </row>
    <row r="206" spans="1:11" hidden="1" x14ac:dyDescent="0.3">
      <c r="A206" s="10" t="s">
        <v>20353</v>
      </c>
      <c r="B206" s="10" t="s">
        <v>12558</v>
      </c>
      <c r="C206" s="10" t="s">
        <v>19864</v>
      </c>
      <c r="D206" s="10" t="s">
        <v>20350</v>
      </c>
      <c r="E206" s="10" t="s">
        <v>20336</v>
      </c>
      <c r="F206" t="str">
        <f t="shared" si="3"/>
        <v>y</v>
      </c>
      <c r="G206" t="s">
        <v>19985</v>
      </c>
      <c r="H206" s="15" t="s">
        <v>13616</v>
      </c>
      <c r="I206" s="15"/>
      <c r="J206" t="s">
        <v>13568</v>
      </c>
      <c r="K206">
        <v>57</v>
      </c>
    </row>
    <row r="207" spans="1:11" x14ac:dyDescent="0.3">
      <c r="A207" s="10" t="s">
        <v>20354</v>
      </c>
      <c r="B207" s="10" t="s">
        <v>12558</v>
      </c>
      <c r="C207" s="10" t="s">
        <v>19864</v>
      </c>
      <c r="D207" s="10" t="s">
        <v>19962</v>
      </c>
      <c r="E207" s="10" t="s">
        <v>20336</v>
      </c>
      <c r="F207" t="str">
        <f t="shared" si="3"/>
        <v>y</v>
      </c>
      <c r="G207" t="s">
        <v>19985</v>
      </c>
      <c r="H207" s="15" t="s">
        <v>13616</v>
      </c>
      <c r="I207" s="15"/>
      <c r="J207" t="s">
        <v>13568</v>
      </c>
      <c r="K207">
        <v>1</v>
      </c>
    </row>
    <row r="208" spans="1:11" x14ac:dyDescent="0.3">
      <c r="A208" s="10" t="s">
        <v>20355</v>
      </c>
      <c r="B208" s="10" t="s">
        <v>12648</v>
      </c>
      <c r="C208" s="10" t="s">
        <v>19864</v>
      </c>
      <c r="D208" s="10" t="s">
        <v>19962</v>
      </c>
      <c r="E208" s="10" t="s">
        <v>20338</v>
      </c>
      <c r="F208" t="str">
        <f t="shared" si="3"/>
        <v>y</v>
      </c>
      <c r="G208" t="s">
        <v>20266</v>
      </c>
      <c r="H208" s="15" t="s">
        <v>13616</v>
      </c>
      <c r="I208" s="15"/>
      <c r="J208" t="s">
        <v>13568</v>
      </c>
      <c r="K208">
        <v>1</v>
      </c>
    </row>
    <row r="209" spans="1:11" x14ac:dyDescent="0.3">
      <c r="A209" s="10" t="s">
        <v>20356</v>
      </c>
      <c r="B209" s="10" t="s">
        <v>12648</v>
      </c>
      <c r="C209" s="10" t="s">
        <v>19864</v>
      </c>
      <c r="D209" s="10" t="s">
        <v>19962</v>
      </c>
      <c r="E209" s="10" t="s">
        <v>20338</v>
      </c>
      <c r="F209" t="str">
        <f t="shared" si="3"/>
        <v>y</v>
      </c>
      <c r="G209" t="s">
        <v>20266</v>
      </c>
      <c r="H209" s="15" t="s">
        <v>13616</v>
      </c>
      <c r="I209" s="15"/>
      <c r="J209" t="s">
        <v>13568</v>
      </c>
      <c r="K209">
        <v>1</v>
      </c>
    </row>
    <row r="210" spans="1:11" x14ac:dyDescent="0.3">
      <c r="A210" s="10" t="s">
        <v>20357</v>
      </c>
      <c r="B210" s="10" t="s">
        <v>12558</v>
      </c>
      <c r="C210" s="10" t="s">
        <v>19864</v>
      </c>
      <c r="D210" s="10" t="s">
        <v>19962</v>
      </c>
      <c r="E210" s="10" t="s">
        <v>20336</v>
      </c>
      <c r="F210" t="str">
        <f t="shared" si="3"/>
        <v>y</v>
      </c>
      <c r="G210" t="s">
        <v>19985</v>
      </c>
      <c r="H210" s="15" t="s">
        <v>13616</v>
      </c>
      <c r="I210" s="15"/>
      <c r="J210" t="s">
        <v>13568</v>
      </c>
      <c r="K210">
        <v>1</v>
      </c>
    </row>
    <row r="211" spans="1:11" x14ac:dyDescent="0.3">
      <c r="A211" s="10" t="s">
        <v>20358</v>
      </c>
      <c r="B211" s="10" t="s">
        <v>12558</v>
      </c>
      <c r="C211" s="10" t="s">
        <v>19864</v>
      </c>
      <c r="D211" s="10" t="s">
        <v>19962</v>
      </c>
      <c r="E211" s="10" t="s">
        <v>20336</v>
      </c>
      <c r="F211" t="str">
        <f t="shared" si="3"/>
        <v>y</v>
      </c>
      <c r="G211" t="s">
        <v>19985</v>
      </c>
      <c r="H211" s="15" t="s">
        <v>13616</v>
      </c>
      <c r="I211" s="15"/>
      <c r="J211" t="s">
        <v>13568</v>
      </c>
      <c r="K211">
        <v>1</v>
      </c>
    </row>
    <row r="212" spans="1:11" x14ac:dyDescent="0.3">
      <c r="A212" s="10" t="s">
        <v>20359</v>
      </c>
      <c r="B212" s="10" t="s">
        <v>12648</v>
      </c>
      <c r="C212" s="10" t="s">
        <v>19864</v>
      </c>
      <c r="D212" s="10" t="s">
        <v>19962</v>
      </c>
      <c r="E212" s="10" t="s">
        <v>20338</v>
      </c>
      <c r="F212" t="str">
        <f t="shared" si="3"/>
        <v>y</v>
      </c>
      <c r="G212" t="s">
        <v>20266</v>
      </c>
      <c r="H212" s="15" t="s">
        <v>13616</v>
      </c>
      <c r="I212" s="15"/>
      <c r="J212" t="s">
        <v>13568</v>
      </c>
      <c r="K212">
        <v>1</v>
      </c>
    </row>
    <row r="213" spans="1:11" x14ac:dyDescent="0.3">
      <c r="A213" s="10" t="s">
        <v>20360</v>
      </c>
      <c r="B213" s="10" t="s">
        <v>12648</v>
      </c>
      <c r="C213" s="10" t="s">
        <v>19864</v>
      </c>
      <c r="D213" s="10" t="s">
        <v>19962</v>
      </c>
      <c r="E213" s="10" t="s">
        <v>20338</v>
      </c>
      <c r="F213" t="str">
        <f t="shared" si="3"/>
        <v>y</v>
      </c>
      <c r="G213" t="s">
        <v>20266</v>
      </c>
      <c r="H213" s="15" t="s">
        <v>13616</v>
      </c>
      <c r="I213" s="15"/>
      <c r="J213" t="s">
        <v>13568</v>
      </c>
      <c r="K213">
        <v>1</v>
      </c>
    </row>
    <row r="214" spans="1:11" x14ac:dyDescent="0.3">
      <c r="A214" s="10" t="s">
        <v>20361</v>
      </c>
      <c r="B214" s="10" t="s">
        <v>12558</v>
      </c>
      <c r="C214" s="10" t="s">
        <v>19864</v>
      </c>
      <c r="D214" s="10" t="s">
        <v>19962</v>
      </c>
      <c r="E214" s="10" t="s">
        <v>20336</v>
      </c>
      <c r="F214" t="str">
        <f t="shared" si="3"/>
        <v>y</v>
      </c>
      <c r="G214" t="s">
        <v>19985</v>
      </c>
      <c r="H214" s="15" t="s">
        <v>13616</v>
      </c>
      <c r="I214" s="15"/>
      <c r="J214" t="s">
        <v>13568</v>
      </c>
      <c r="K214">
        <v>1</v>
      </c>
    </row>
    <row r="215" spans="1:11" x14ac:dyDescent="0.3">
      <c r="A215" s="10" t="s">
        <v>20362</v>
      </c>
      <c r="B215" s="10" t="s">
        <v>12558</v>
      </c>
      <c r="C215" s="10" t="s">
        <v>19864</v>
      </c>
      <c r="D215" s="10" t="s">
        <v>19962</v>
      </c>
      <c r="E215" s="10" t="s">
        <v>20336</v>
      </c>
      <c r="F215" t="str">
        <f t="shared" si="3"/>
        <v>y</v>
      </c>
      <c r="G215" t="s">
        <v>19985</v>
      </c>
      <c r="H215" s="15" t="s">
        <v>13616</v>
      </c>
      <c r="I215" s="15"/>
      <c r="J215" t="s">
        <v>13568</v>
      </c>
      <c r="K215">
        <v>1</v>
      </c>
    </row>
    <row r="216" spans="1:11" x14ac:dyDescent="0.3">
      <c r="A216" s="10" t="s">
        <v>20363</v>
      </c>
      <c r="B216" s="10" t="s">
        <v>12648</v>
      </c>
      <c r="C216" s="10" t="s">
        <v>19864</v>
      </c>
      <c r="D216" s="10" t="s">
        <v>19962</v>
      </c>
      <c r="E216" s="10" t="s">
        <v>20338</v>
      </c>
      <c r="F216" t="str">
        <f t="shared" si="3"/>
        <v>y</v>
      </c>
      <c r="G216" t="s">
        <v>20266</v>
      </c>
      <c r="H216" s="15" t="s">
        <v>13616</v>
      </c>
      <c r="I216" s="15"/>
      <c r="J216" t="s">
        <v>13568</v>
      </c>
      <c r="K216">
        <v>1</v>
      </c>
    </row>
    <row r="217" spans="1:11" x14ac:dyDescent="0.3">
      <c r="A217" s="10" t="s">
        <v>20364</v>
      </c>
      <c r="B217" s="10" t="s">
        <v>12648</v>
      </c>
      <c r="C217" s="10" t="s">
        <v>19864</v>
      </c>
      <c r="D217" s="10" t="s">
        <v>19962</v>
      </c>
      <c r="E217" s="10" t="s">
        <v>20338</v>
      </c>
      <c r="F217" t="str">
        <f t="shared" si="3"/>
        <v>y</v>
      </c>
      <c r="G217" t="s">
        <v>20266</v>
      </c>
      <c r="H217" s="15" t="s">
        <v>13616</v>
      </c>
      <c r="I217" s="15"/>
      <c r="J217" t="s">
        <v>13568</v>
      </c>
      <c r="K217">
        <v>1</v>
      </c>
    </row>
    <row r="218" spans="1:11" x14ac:dyDescent="0.3">
      <c r="A218" s="10" t="s">
        <v>20365</v>
      </c>
      <c r="B218" s="10" t="s">
        <v>12558</v>
      </c>
      <c r="C218" s="10" t="s">
        <v>19864</v>
      </c>
      <c r="D218" s="10" t="s">
        <v>19962</v>
      </c>
      <c r="E218" s="10" t="s">
        <v>20336</v>
      </c>
      <c r="F218" t="str">
        <f t="shared" si="3"/>
        <v>y</v>
      </c>
      <c r="G218" t="s">
        <v>19985</v>
      </c>
      <c r="H218" s="15" t="s">
        <v>13616</v>
      </c>
      <c r="I218" s="15"/>
      <c r="J218" t="s">
        <v>13568</v>
      </c>
      <c r="K218">
        <v>1</v>
      </c>
    </row>
    <row r="219" spans="1:11" x14ac:dyDescent="0.3">
      <c r="A219" s="10" t="s">
        <v>20366</v>
      </c>
      <c r="B219" s="10" t="s">
        <v>12558</v>
      </c>
      <c r="C219" s="10" t="s">
        <v>19864</v>
      </c>
      <c r="D219" s="10" t="s">
        <v>19962</v>
      </c>
      <c r="E219" s="10" t="s">
        <v>20336</v>
      </c>
      <c r="F219" t="str">
        <f t="shared" si="3"/>
        <v>y</v>
      </c>
      <c r="G219" t="s">
        <v>19985</v>
      </c>
      <c r="H219" s="15" t="s">
        <v>13616</v>
      </c>
      <c r="I219" s="15"/>
      <c r="J219" t="s">
        <v>13568</v>
      </c>
      <c r="K219">
        <v>1</v>
      </c>
    </row>
    <row r="220" spans="1:11" x14ac:dyDescent="0.3">
      <c r="A220" s="10" t="s">
        <v>20367</v>
      </c>
      <c r="B220" s="10" t="s">
        <v>12648</v>
      </c>
      <c r="C220" s="10" t="s">
        <v>19864</v>
      </c>
      <c r="D220" s="10" t="s">
        <v>19962</v>
      </c>
      <c r="E220" s="10" t="s">
        <v>20338</v>
      </c>
      <c r="F220" t="str">
        <f t="shared" si="3"/>
        <v>y</v>
      </c>
      <c r="G220" t="s">
        <v>20266</v>
      </c>
      <c r="H220" s="15" t="s">
        <v>13616</v>
      </c>
      <c r="I220" s="15"/>
      <c r="J220" t="s">
        <v>13568</v>
      </c>
      <c r="K220">
        <v>1</v>
      </c>
    </row>
    <row r="221" spans="1:11" x14ac:dyDescent="0.3">
      <c r="A221" s="10" t="s">
        <v>20368</v>
      </c>
      <c r="B221" s="10" t="s">
        <v>12648</v>
      </c>
      <c r="C221" s="10" t="s">
        <v>19864</v>
      </c>
      <c r="D221" s="10" t="s">
        <v>19962</v>
      </c>
      <c r="E221" s="10" t="s">
        <v>20338</v>
      </c>
      <c r="F221" t="str">
        <f t="shared" si="3"/>
        <v>y</v>
      </c>
      <c r="G221" t="s">
        <v>20266</v>
      </c>
      <c r="H221" s="15" t="s">
        <v>13616</v>
      </c>
      <c r="I221" s="15"/>
      <c r="J221" t="s">
        <v>13568</v>
      </c>
      <c r="K221">
        <v>1</v>
      </c>
    </row>
    <row r="222" spans="1:11" x14ac:dyDescent="0.3">
      <c r="A222" s="10" t="s">
        <v>20369</v>
      </c>
      <c r="B222" s="10" t="s">
        <v>12558</v>
      </c>
      <c r="C222" s="10" t="s">
        <v>19864</v>
      </c>
      <c r="D222" s="10" t="s">
        <v>19962</v>
      </c>
      <c r="E222" s="10" t="s">
        <v>20336</v>
      </c>
      <c r="F222" t="str">
        <f t="shared" si="3"/>
        <v>y</v>
      </c>
      <c r="G222" t="s">
        <v>19985</v>
      </c>
      <c r="H222" s="15" t="s">
        <v>13616</v>
      </c>
      <c r="I222" s="15"/>
      <c r="J222" t="s">
        <v>13568</v>
      </c>
      <c r="K222">
        <v>1</v>
      </c>
    </row>
    <row r="223" spans="1:11" x14ac:dyDescent="0.3">
      <c r="A223" s="10" t="s">
        <v>20370</v>
      </c>
      <c r="B223" s="10" t="s">
        <v>12558</v>
      </c>
      <c r="C223" s="10" t="s">
        <v>19864</v>
      </c>
      <c r="D223" s="10" t="s">
        <v>19962</v>
      </c>
      <c r="E223" s="10" t="s">
        <v>20336</v>
      </c>
      <c r="F223" t="str">
        <f t="shared" si="3"/>
        <v>y</v>
      </c>
      <c r="G223" t="s">
        <v>19985</v>
      </c>
      <c r="H223" s="15" t="s">
        <v>13616</v>
      </c>
      <c r="I223" s="15"/>
      <c r="J223" t="s">
        <v>13568</v>
      </c>
      <c r="K223">
        <v>1</v>
      </c>
    </row>
    <row r="224" spans="1:11" x14ac:dyDescent="0.3">
      <c r="A224" s="10" t="s">
        <v>20371</v>
      </c>
      <c r="B224" s="10" t="s">
        <v>12648</v>
      </c>
      <c r="C224" s="10" t="s">
        <v>19864</v>
      </c>
      <c r="D224" s="10" t="s">
        <v>19962</v>
      </c>
      <c r="E224" s="10" t="s">
        <v>20338</v>
      </c>
      <c r="F224" t="str">
        <f t="shared" si="3"/>
        <v>y</v>
      </c>
      <c r="G224" t="s">
        <v>20266</v>
      </c>
      <c r="H224" s="15" t="s">
        <v>13616</v>
      </c>
      <c r="I224" s="15"/>
      <c r="J224" t="s">
        <v>13568</v>
      </c>
      <c r="K224">
        <v>1</v>
      </c>
    </row>
    <row r="225" spans="1:11" x14ac:dyDescent="0.3">
      <c r="A225" s="10" t="s">
        <v>20372</v>
      </c>
      <c r="B225" s="10" t="s">
        <v>12648</v>
      </c>
      <c r="C225" s="10" t="s">
        <v>19864</v>
      </c>
      <c r="D225" s="10" t="s">
        <v>19962</v>
      </c>
      <c r="E225" s="10" t="s">
        <v>20338</v>
      </c>
      <c r="F225" t="str">
        <f t="shared" si="3"/>
        <v>y</v>
      </c>
      <c r="G225" t="s">
        <v>20266</v>
      </c>
      <c r="H225" s="15" t="s">
        <v>13616</v>
      </c>
      <c r="I225" s="15"/>
      <c r="J225" t="s">
        <v>13568</v>
      </c>
      <c r="K225">
        <v>1</v>
      </c>
    </row>
    <row r="226" spans="1:11" x14ac:dyDescent="0.3">
      <c r="A226" s="10" t="s">
        <v>20373</v>
      </c>
      <c r="B226" s="10" t="s">
        <v>12558</v>
      </c>
      <c r="C226" s="10" t="s">
        <v>19864</v>
      </c>
      <c r="D226" s="10" t="s">
        <v>19962</v>
      </c>
      <c r="E226" s="10" t="s">
        <v>20336</v>
      </c>
      <c r="F226" t="str">
        <f t="shared" si="3"/>
        <v>y</v>
      </c>
      <c r="G226" t="s">
        <v>19985</v>
      </c>
      <c r="H226" s="15" t="s">
        <v>13616</v>
      </c>
      <c r="I226" s="15"/>
      <c r="J226" t="s">
        <v>13568</v>
      </c>
      <c r="K226">
        <v>1</v>
      </c>
    </row>
    <row r="227" spans="1:11" x14ac:dyDescent="0.3">
      <c r="A227" s="10" t="s">
        <v>20374</v>
      </c>
      <c r="B227" s="10" t="s">
        <v>5981</v>
      </c>
      <c r="C227" s="10" t="s">
        <v>19960</v>
      </c>
      <c r="D227" s="10" t="s">
        <v>19962</v>
      </c>
      <c r="E227" s="10" t="s">
        <v>20375</v>
      </c>
      <c r="F227" t="str">
        <f t="shared" si="3"/>
        <v>y</v>
      </c>
      <c r="G227" t="s">
        <v>19985</v>
      </c>
      <c r="H227" s="15" t="s">
        <v>13616</v>
      </c>
      <c r="I227" s="15"/>
      <c r="J227" t="s">
        <v>13568</v>
      </c>
      <c r="K227">
        <v>1</v>
      </c>
    </row>
    <row r="228" spans="1:11" x14ac:dyDescent="0.3">
      <c r="A228" s="10" t="s">
        <v>20376</v>
      </c>
      <c r="B228" s="10" t="s">
        <v>5981</v>
      </c>
      <c r="C228" s="10" t="s">
        <v>19960</v>
      </c>
      <c r="D228" s="10" t="s">
        <v>19962</v>
      </c>
      <c r="E228" s="10" t="s">
        <v>20375</v>
      </c>
      <c r="F228" t="str">
        <f t="shared" si="3"/>
        <v>y</v>
      </c>
      <c r="G228" t="s">
        <v>19985</v>
      </c>
      <c r="H228" s="15" t="s">
        <v>13616</v>
      </c>
      <c r="I228" s="15"/>
      <c r="J228" t="s">
        <v>13568</v>
      </c>
      <c r="K228">
        <v>1</v>
      </c>
    </row>
    <row r="229" spans="1:11" x14ac:dyDescent="0.3">
      <c r="A229" s="10" t="s">
        <v>20377</v>
      </c>
      <c r="B229" s="10" t="s">
        <v>5981</v>
      </c>
      <c r="C229" s="10" t="s">
        <v>19960</v>
      </c>
      <c r="D229" s="10" t="s">
        <v>19962</v>
      </c>
      <c r="E229" s="10" t="s">
        <v>20375</v>
      </c>
      <c r="F229" t="str">
        <f t="shared" si="3"/>
        <v>y</v>
      </c>
      <c r="G229" t="s">
        <v>19985</v>
      </c>
      <c r="H229" s="15" t="s">
        <v>13616</v>
      </c>
      <c r="I229" s="15"/>
      <c r="J229" t="s">
        <v>13568</v>
      </c>
      <c r="K229">
        <v>1</v>
      </c>
    </row>
    <row r="230" spans="1:11" x14ac:dyDescent="0.3">
      <c r="A230" s="10" t="s">
        <v>20378</v>
      </c>
      <c r="B230" s="10" t="s">
        <v>5981</v>
      </c>
      <c r="C230" s="10" t="s">
        <v>19960</v>
      </c>
      <c r="D230" s="10" t="s">
        <v>19962</v>
      </c>
      <c r="E230" s="10" t="s">
        <v>20375</v>
      </c>
      <c r="F230" t="str">
        <f t="shared" si="3"/>
        <v>y</v>
      </c>
      <c r="G230" t="s">
        <v>19985</v>
      </c>
      <c r="H230" s="15" t="s">
        <v>13616</v>
      </c>
      <c r="I230" s="15"/>
      <c r="J230" t="s">
        <v>13568</v>
      </c>
      <c r="K230">
        <v>1</v>
      </c>
    </row>
    <row r="231" spans="1:11" x14ac:dyDescent="0.3">
      <c r="A231" s="10" t="s">
        <v>20379</v>
      </c>
      <c r="B231" s="10" t="s">
        <v>5981</v>
      </c>
      <c r="C231" s="10" t="s">
        <v>19960</v>
      </c>
      <c r="D231" s="10" t="s">
        <v>19962</v>
      </c>
      <c r="E231" s="10" t="s">
        <v>20375</v>
      </c>
      <c r="F231" t="str">
        <f t="shared" si="3"/>
        <v>y</v>
      </c>
      <c r="G231" t="s">
        <v>19985</v>
      </c>
      <c r="H231" s="15" t="s">
        <v>13616</v>
      </c>
      <c r="I231" s="15"/>
      <c r="J231" t="s">
        <v>13568</v>
      </c>
      <c r="K231">
        <v>1</v>
      </c>
    </row>
    <row r="232" spans="1:11" hidden="1" x14ac:dyDescent="0.3">
      <c r="A232" s="10" t="s">
        <v>20380</v>
      </c>
      <c r="B232" s="10" t="s">
        <v>5981</v>
      </c>
      <c r="C232" s="10" t="s">
        <v>19960</v>
      </c>
      <c r="D232" s="10" t="s">
        <v>20381</v>
      </c>
      <c r="E232" s="10" t="s">
        <v>20375</v>
      </c>
      <c r="F232" t="str">
        <f t="shared" si="3"/>
        <v>y</v>
      </c>
      <c r="G232" t="s">
        <v>19985</v>
      </c>
      <c r="H232" s="15" t="s">
        <v>13616</v>
      </c>
      <c r="I232" s="15"/>
      <c r="J232" t="s">
        <v>13568</v>
      </c>
      <c r="K232">
        <v>81</v>
      </c>
    </row>
    <row r="233" spans="1:11" hidden="1" x14ac:dyDescent="0.3">
      <c r="A233" s="10" t="s">
        <v>20382</v>
      </c>
      <c r="B233" s="10" t="s">
        <v>5981</v>
      </c>
      <c r="C233" s="10" t="s">
        <v>19960</v>
      </c>
      <c r="D233" s="10" t="s">
        <v>20284</v>
      </c>
      <c r="E233" s="10" t="s">
        <v>20375</v>
      </c>
      <c r="F233" t="str">
        <f t="shared" si="3"/>
        <v>y</v>
      </c>
      <c r="G233" t="s">
        <v>19985</v>
      </c>
      <c r="H233" s="15" t="s">
        <v>13616</v>
      </c>
      <c r="I233" s="15"/>
      <c r="J233" t="s">
        <v>13568</v>
      </c>
      <c r="K233">
        <v>27</v>
      </c>
    </row>
    <row r="234" spans="1:11" x14ac:dyDescent="0.3">
      <c r="A234" s="10" t="s">
        <v>20383</v>
      </c>
      <c r="B234" s="10" t="s">
        <v>5981</v>
      </c>
      <c r="C234" s="10" t="s">
        <v>19960</v>
      </c>
      <c r="D234" s="10" t="s">
        <v>19962</v>
      </c>
      <c r="E234" s="10" t="s">
        <v>20375</v>
      </c>
      <c r="F234" t="str">
        <f t="shared" si="3"/>
        <v>y</v>
      </c>
      <c r="G234" t="s">
        <v>19985</v>
      </c>
      <c r="H234" s="15" t="s">
        <v>13616</v>
      </c>
      <c r="I234" s="15"/>
      <c r="J234" t="s">
        <v>13568</v>
      </c>
      <c r="K234">
        <v>1</v>
      </c>
    </row>
    <row r="235" spans="1:11" x14ac:dyDescent="0.3">
      <c r="A235" s="10" t="s">
        <v>20384</v>
      </c>
      <c r="B235" s="10" t="s">
        <v>5981</v>
      </c>
      <c r="C235" s="10" t="s">
        <v>19960</v>
      </c>
      <c r="D235" s="10" t="s">
        <v>19962</v>
      </c>
      <c r="E235" s="10" t="s">
        <v>20375</v>
      </c>
      <c r="F235" t="str">
        <f t="shared" si="3"/>
        <v>y</v>
      </c>
      <c r="G235" t="s">
        <v>19985</v>
      </c>
      <c r="H235" s="15" t="s">
        <v>13616</v>
      </c>
      <c r="I235" s="15"/>
      <c r="J235" t="s">
        <v>13568</v>
      </c>
      <c r="K235">
        <v>1</v>
      </c>
    </row>
    <row r="236" spans="1:11" x14ac:dyDescent="0.3">
      <c r="A236" s="10" t="s">
        <v>20385</v>
      </c>
      <c r="B236" s="10" t="s">
        <v>6175</v>
      </c>
      <c r="C236" s="10" t="s">
        <v>19864</v>
      </c>
      <c r="D236" s="10" t="s">
        <v>19962</v>
      </c>
      <c r="E236" s="10" t="s">
        <v>20386</v>
      </c>
      <c r="F236" t="str">
        <f t="shared" si="3"/>
        <v>y</v>
      </c>
      <c r="G236" t="s">
        <v>19985</v>
      </c>
      <c r="H236" s="15" t="s">
        <v>13616</v>
      </c>
      <c r="I236" s="15"/>
      <c r="J236" t="s">
        <v>13568</v>
      </c>
      <c r="K236">
        <v>1</v>
      </c>
    </row>
    <row r="237" spans="1:11" x14ac:dyDescent="0.3">
      <c r="A237" s="10" t="s">
        <v>20387</v>
      </c>
      <c r="B237" s="10" t="s">
        <v>19077</v>
      </c>
      <c r="C237" s="10" t="s">
        <v>19864</v>
      </c>
      <c r="D237" s="10" t="s">
        <v>19962</v>
      </c>
      <c r="E237" s="10" t="s">
        <v>20388</v>
      </c>
      <c r="F237" t="str">
        <f t="shared" si="3"/>
        <v>y</v>
      </c>
      <c r="G237" t="s">
        <v>19867</v>
      </c>
      <c r="H237" s="15" t="s">
        <v>13616</v>
      </c>
      <c r="I237" s="15" t="s">
        <v>13616</v>
      </c>
      <c r="J237" t="s">
        <v>13616</v>
      </c>
      <c r="K237">
        <v>1</v>
      </c>
    </row>
    <row r="238" spans="1:11" x14ac:dyDescent="0.3">
      <c r="A238" s="10" t="s">
        <v>20389</v>
      </c>
      <c r="B238" s="10" t="s">
        <v>19077</v>
      </c>
      <c r="C238" s="10" t="s">
        <v>19864</v>
      </c>
      <c r="D238" s="10" t="s">
        <v>19962</v>
      </c>
      <c r="E238" s="10" t="s">
        <v>20388</v>
      </c>
      <c r="F238" t="str">
        <f t="shared" si="3"/>
        <v>y</v>
      </c>
      <c r="G238" t="s">
        <v>19867</v>
      </c>
      <c r="H238" s="15" t="s">
        <v>13616</v>
      </c>
      <c r="I238" s="15" t="s">
        <v>13616</v>
      </c>
      <c r="J238" t="s">
        <v>13616</v>
      </c>
      <c r="K238">
        <v>1</v>
      </c>
    </row>
    <row r="239" spans="1:11" x14ac:dyDescent="0.3">
      <c r="A239" s="10" t="s">
        <v>20390</v>
      </c>
      <c r="B239" s="10" t="s">
        <v>6175</v>
      </c>
      <c r="C239" s="10" t="s">
        <v>19864</v>
      </c>
      <c r="D239" s="10" t="s">
        <v>19962</v>
      </c>
      <c r="E239" s="10" t="s">
        <v>20386</v>
      </c>
      <c r="F239" t="str">
        <f t="shared" si="3"/>
        <v>y</v>
      </c>
      <c r="G239" t="s">
        <v>19985</v>
      </c>
      <c r="H239" s="15" t="s">
        <v>13616</v>
      </c>
      <c r="I239" s="15"/>
      <c r="J239" t="s">
        <v>13568</v>
      </c>
      <c r="K239">
        <v>1</v>
      </c>
    </row>
    <row r="240" spans="1:11" x14ac:dyDescent="0.3">
      <c r="A240" s="10" t="s">
        <v>20391</v>
      </c>
      <c r="B240" s="10" t="s">
        <v>5981</v>
      </c>
      <c r="C240" s="10" t="s">
        <v>19960</v>
      </c>
      <c r="D240" s="10" t="s">
        <v>19962</v>
      </c>
      <c r="E240" s="10" t="s">
        <v>20375</v>
      </c>
      <c r="F240" t="str">
        <f t="shared" si="3"/>
        <v>y</v>
      </c>
      <c r="G240" t="s">
        <v>19985</v>
      </c>
      <c r="H240" s="15" t="s">
        <v>13616</v>
      </c>
      <c r="I240" s="15"/>
      <c r="J240" t="s">
        <v>13568</v>
      </c>
      <c r="K240">
        <v>1</v>
      </c>
    </row>
    <row r="241" spans="1:11" hidden="1" x14ac:dyDescent="0.3">
      <c r="A241" s="10" t="s">
        <v>20392</v>
      </c>
      <c r="B241" s="10" t="s">
        <v>18881</v>
      </c>
      <c r="C241" s="10" t="s">
        <v>19864</v>
      </c>
      <c r="D241" s="10" t="s">
        <v>19972</v>
      </c>
      <c r="E241" s="10" t="s">
        <v>20393</v>
      </c>
      <c r="F241" t="str">
        <f t="shared" si="3"/>
        <v>y</v>
      </c>
      <c r="G241" t="s">
        <v>19985</v>
      </c>
      <c r="H241" s="15" t="s">
        <v>13616</v>
      </c>
      <c r="I241" s="15"/>
      <c r="J241" t="s">
        <v>13568</v>
      </c>
      <c r="K241">
        <v>5</v>
      </c>
    </row>
    <row r="242" spans="1:11" hidden="1" x14ac:dyDescent="0.3">
      <c r="A242" s="10" t="s">
        <v>20394</v>
      </c>
      <c r="B242" s="10" t="s">
        <v>15732</v>
      </c>
      <c r="C242" s="10" t="s">
        <v>19864</v>
      </c>
      <c r="D242" s="10" t="s">
        <v>19972</v>
      </c>
      <c r="E242" s="10" t="s">
        <v>20395</v>
      </c>
      <c r="F242" t="str">
        <f t="shared" si="3"/>
        <v>y</v>
      </c>
      <c r="G242" t="s">
        <v>20266</v>
      </c>
      <c r="H242" s="15" t="s">
        <v>13616</v>
      </c>
      <c r="I242" s="15"/>
      <c r="J242" t="s">
        <v>13568</v>
      </c>
      <c r="K242">
        <v>5</v>
      </c>
    </row>
    <row r="243" spans="1:11" hidden="1" x14ac:dyDescent="0.3">
      <c r="A243" s="10" t="s">
        <v>20396</v>
      </c>
      <c r="B243" s="10" t="s">
        <v>15732</v>
      </c>
      <c r="C243" s="10" t="s">
        <v>19864</v>
      </c>
      <c r="D243" s="10" t="s">
        <v>19972</v>
      </c>
      <c r="E243" s="10" t="s">
        <v>20395</v>
      </c>
      <c r="F243" t="str">
        <f t="shared" si="3"/>
        <v>y</v>
      </c>
      <c r="G243" t="s">
        <v>20266</v>
      </c>
      <c r="H243" s="15" t="s">
        <v>13616</v>
      </c>
      <c r="I243" s="15"/>
      <c r="J243" t="s">
        <v>13568</v>
      </c>
      <c r="K243">
        <v>5</v>
      </c>
    </row>
    <row r="244" spans="1:11" hidden="1" x14ac:dyDescent="0.3">
      <c r="A244" s="10" t="s">
        <v>20397</v>
      </c>
      <c r="B244" s="10" t="s">
        <v>18881</v>
      </c>
      <c r="C244" s="10" t="s">
        <v>19864</v>
      </c>
      <c r="D244" s="10" t="s">
        <v>19972</v>
      </c>
      <c r="E244" s="10" t="s">
        <v>20393</v>
      </c>
      <c r="F244" t="str">
        <f t="shared" si="3"/>
        <v>y</v>
      </c>
      <c r="G244" t="s">
        <v>19985</v>
      </c>
      <c r="H244" s="15" t="s">
        <v>13616</v>
      </c>
      <c r="I244" s="15"/>
      <c r="J244" t="s">
        <v>13568</v>
      </c>
      <c r="K244">
        <v>5</v>
      </c>
    </row>
    <row r="245" spans="1:11" hidden="1" x14ac:dyDescent="0.3">
      <c r="A245" s="10" t="s">
        <v>20398</v>
      </c>
      <c r="B245" s="10" t="s">
        <v>18935</v>
      </c>
      <c r="C245" s="10" t="s">
        <v>19864</v>
      </c>
      <c r="D245" s="10" t="s">
        <v>19972</v>
      </c>
      <c r="E245" s="10" t="s">
        <v>20399</v>
      </c>
      <c r="F245" t="str">
        <f t="shared" si="3"/>
        <v>y</v>
      </c>
      <c r="G245" t="s">
        <v>19985</v>
      </c>
      <c r="H245" s="15" t="s">
        <v>13616</v>
      </c>
      <c r="I245" s="15"/>
      <c r="J245" t="s">
        <v>13568</v>
      </c>
      <c r="K245">
        <v>5</v>
      </c>
    </row>
    <row r="246" spans="1:11" hidden="1" x14ac:dyDescent="0.3">
      <c r="A246" s="10" t="s">
        <v>20400</v>
      </c>
      <c r="B246" s="10" t="s">
        <v>19073</v>
      </c>
      <c r="C246" s="10" t="s">
        <v>19864</v>
      </c>
      <c r="D246" s="10" t="s">
        <v>19972</v>
      </c>
      <c r="E246" s="10" t="s">
        <v>20401</v>
      </c>
      <c r="F246" t="str">
        <f t="shared" si="3"/>
        <v>y</v>
      </c>
      <c r="G246" t="s">
        <v>20266</v>
      </c>
      <c r="H246" s="15" t="s">
        <v>13616</v>
      </c>
      <c r="I246" s="15"/>
      <c r="J246" t="s">
        <v>13568</v>
      </c>
      <c r="K246">
        <v>5</v>
      </c>
    </row>
    <row r="247" spans="1:11" hidden="1" x14ac:dyDescent="0.3">
      <c r="A247" s="10" t="s">
        <v>20402</v>
      </c>
      <c r="B247" s="10" t="s">
        <v>19073</v>
      </c>
      <c r="C247" s="10" t="s">
        <v>19864</v>
      </c>
      <c r="D247" s="10" t="s">
        <v>19972</v>
      </c>
      <c r="E247" s="10" t="s">
        <v>20401</v>
      </c>
      <c r="F247" t="str">
        <f t="shared" si="3"/>
        <v>y</v>
      </c>
      <c r="G247" t="s">
        <v>20266</v>
      </c>
      <c r="H247" s="15" t="s">
        <v>13616</v>
      </c>
      <c r="I247" s="15"/>
      <c r="J247" t="s">
        <v>13568</v>
      </c>
      <c r="K247">
        <v>5</v>
      </c>
    </row>
    <row r="248" spans="1:11" hidden="1" x14ac:dyDescent="0.3">
      <c r="A248" s="10" t="s">
        <v>20403</v>
      </c>
      <c r="B248" s="10" t="s">
        <v>18935</v>
      </c>
      <c r="C248" s="10" t="s">
        <v>19864</v>
      </c>
      <c r="D248" s="10" t="s">
        <v>19972</v>
      </c>
      <c r="E248" s="10" t="s">
        <v>20399</v>
      </c>
      <c r="F248" t="str">
        <f t="shared" si="3"/>
        <v>y</v>
      </c>
      <c r="G248" t="s">
        <v>19985</v>
      </c>
      <c r="H248" s="15" t="s">
        <v>13616</v>
      </c>
      <c r="I248" s="15"/>
      <c r="J248" t="s">
        <v>13568</v>
      </c>
      <c r="K248">
        <v>5</v>
      </c>
    </row>
    <row r="249" spans="1:11" x14ac:dyDescent="0.3">
      <c r="A249" s="10" t="s">
        <v>20404</v>
      </c>
      <c r="B249" s="10" t="s">
        <v>4149</v>
      </c>
      <c r="C249" s="10" t="s">
        <v>19864</v>
      </c>
      <c r="D249" s="10" t="s">
        <v>19962</v>
      </c>
      <c r="E249" s="10" t="s">
        <v>19990</v>
      </c>
      <c r="F249" t="str">
        <f t="shared" si="3"/>
        <v>y</v>
      </c>
      <c r="G249" t="s">
        <v>19985</v>
      </c>
      <c r="H249" s="15" t="s">
        <v>13616</v>
      </c>
      <c r="I249" s="15"/>
      <c r="J249" t="s">
        <v>13568</v>
      </c>
      <c r="K249">
        <v>1</v>
      </c>
    </row>
    <row r="250" spans="1:11" hidden="1" x14ac:dyDescent="0.3">
      <c r="A250" s="10" t="s">
        <v>20405</v>
      </c>
      <c r="B250" s="10" t="s">
        <v>4149</v>
      </c>
      <c r="C250" s="10" t="s">
        <v>19864</v>
      </c>
      <c r="D250" s="10" t="s">
        <v>20303</v>
      </c>
      <c r="E250" s="10" t="s">
        <v>19990</v>
      </c>
      <c r="F250" t="str">
        <f t="shared" si="3"/>
        <v>y</v>
      </c>
      <c r="G250" t="s">
        <v>19985</v>
      </c>
      <c r="H250" s="15" t="s">
        <v>13616</v>
      </c>
      <c r="I250" s="15"/>
      <c r="J250" t="s">
        <v>13568</v>
      </c>
      <c r="K250">
        <v>47</v>
      </c>
    </row>
    <row r="251" spans="1:11" hidden="1" x14ac:dyDescent="0.3">
      <c r="A251" s="10" t="s">
        <v>20406</v>
      </c>
      <c r="B251" s="10" t="s">
        <v>4159</v>
      </c>
      <c r="C251" s="10" t="s">
        <v>19864</v>
      </c>
      <c r="D251" s="10" t="s">
        <v>20303</v>
      </c>
      <c r="E251" s="10" t="s">
        <v>19866</v>
      </c>
      <c r="F251" t="str">
        <f t="shared" si="3"/>
        <v>y</v>
      </c>
      <c r="G251" t="s">
        <v>19867</v>
      </c>
      <c r="H251" s="15" t="s">
        <v>13616</v>
      </c>
      <c r="I251" s="15" t="s">
        <v>13616</v>
      </c>
      <c r="J251" t="s">
        <v>13616</v>
      </c>
      <c r="K251">
        <v>47</v>
      </c>
    </row>
    <row r="252" spans="1:11" hidden="1" x14ac:dyDescent="0.3">
      <c r="A252" s="10" t="s">
        <v>20407</v>
      </c>
      <c r="B252" s="10" t="s">
        <v>4159</v>
      </c>
      <c r="C252" s="10" t="s">
        <v>19864</v>
      </c>
      <c r="D252" s="10" t="s">
        <v>20303</v>
      </c>
      <c r="E252" s="10" t="s">
        <v>19866</v>
      </c>
      <c r="F252" t="str">
        <f t="shared" si="3"/>
        <v>y</v>
      </c>
      <c r="G252" t="s">
        <v>19867</v>
      </c>
      <c r="H252" s="15" t="s">
        <v>13616</v>
      </c>
      <c r="I252" s="15" t="s">
        <v>13616</v>
      </c>
      <c r="J252" t="s">
        <v>13616</v>
      </c>
      <c r="K252">
        <v>47</v>
      </c>
    </row>
    <row r="253" spans="1:11" hidden="1" x14ac:dyDescent="0.3">
      <c r="A253" s="10" t="s">
        <v>20408</v>
      </c>
      <c r="B253" s="10" t="s">
        <v>4149</v>
      </c>
      <c r="C253" s="10" t="s">
        <v>19864</v>
      </c>
      <c r="D253" s="10" t="s">
        <v>20303</v>
      </c>
      <c r="E253" s="10" t="s">
        <v>19990</v>
      </c>
      <c r="F253" t="str">
        <f t="shared" si="3"/>
        <v>y</v>
      </c>
      <c r="G253" t="s">
        <v>19985</v>
      </c>
      <c r="H253" s="15" t="s">
        <v>13616</v>
      </c>
      <c r="I253" s="15"/>
      <c r="J253" t="s">
        <v>13568</v>
      </c>
      <c r="K253">
        <v>47</v>
      </c>
    </row>
    <row r="254" spans="1:11" hidden="1" x14ac:dyDescent="0.3">
      <c r="A254" s="10" t="s">
        <v>20409</v>
      </c>
      <c r="B254" s="10" t="s">
        <v>4149</v>
      </c>
      <c r="C254" s="10" t="s">
        <v>19864</v>
      </c>
      <c r="D254" s="10" t="s">
        <v>20284</v>
      </c>
      <c r="E254" s="10" t="s">
        <v>19990</v>
      </c>
      <c r="F254" t="str">
        <f t="shared" si="3"/>
        <v>y</v>
      </c>
      <c r="G254" t="s">
        <v>19985</v>
      </c>
      <c r="H254" s="15" t="s">
        <v>13616</v>
      </c>
      <c r="I254" s="15"/>
      <c r="J254" t="s">
        <v>13568</v>
      </c>
      <c r="K254">
        <v>27</v>
      </c>
    </row>
    <row r="255" spans="1:11" hidden="1" x14ac:dyDescent="0.3">
      <c r="A255" s="10" t="s">
        <v>20410</v>
      </c>
      <c r="B255" s="10" t="s">
        <v>4159</v>
      </c>
      <c r="C255" s="10" t="s">
        <v>19864</v>
      </c>
      <c r="D255" s="10" t="s">
        <v>20284</v>
      </c>
      <c r="E255" s="10" t="s">
        <v>19866</v>
      </c>
      <c r="F255" t="str">
        <f t="shared" si="3"/>
        <v>y</v>
      </c>
      <c r="G255" t="s">
        <v>19867</v>
      </c>
      <c r="H255" s="15" t="s">
        <v>13616</v>
      </c>
      <c r="I255" s="15" t="s">
        <v>13616</v>
      </c>
      <c r="J255" t="s">
        <v>13616</v>
      </c>
      <c r="K255">
        <v>27</v>
      </c>
    </row>
    <row r="256" spans="1:11" hidden="1" x14ac:dyDescent="0.3">
      <c r="A256" s="10" t="s">
        <v>20411</v>
      </c>
      <c r="B256" s="10" t="s">
        <v>4159</v>
      </c>
      <c r="C256" s="10" t="s">
        <v>19864</v>
      </c>
      <c r="D256" s="10" t="s">
        <v>20284</v>
      </c>
      <c r="E256" s="10" t="s">
        <v>19866</v>
      </c>
      <c r="F256" t="str">
        <f t="shared" si="3"/>
        <v>y</v>
      </c>
      <c r="G256" t="s">
        <v>19867</v>
      </c>
      <c r="H256" s="15" t="s">
        <v>13616</v>
      </c>
      <c r="I256" s="15" t="s">
        <v>13616</v>
      </c>
      <c r="J256" t="s">
        <v>13616</v>
      </c>
      <c r="K256">
        <v>27</v>
      </c>
    </row>
    <row r="257" spans="1:11" hidden="1" x14ac:dyDescent="0.3">
      <c r="A257" s="10" t="s">
        <v>20412</v>
      </c>
      <c r="B257" s="10" t="s">
        <v>4149</v>
      </c>
      <c r="C257" s="10" t="s">
        <v>19864</v>
      </c>
      <c r="D257" s="10" t="s">
        <v>20284</v>
      </c>
      <c r="E257" s="10" t="s">
        <v>19990</v>
      </c>
      <c r="F257" t="str">
        <f t="shared" si="3"/>
        <v>y</v>
      </c>
      <c r="G257" t="s">
        <v>19985</v>
      </c>
      <c r="H257" s="15" t="s">
        <v>13616</v>
      </c>
      <c r="I257" s="15"/>
      <c r="J257" t="s">
        <v>13568</v>
      </c>
      <c r="K257">
        <v>27</v>
      </c>
    </row>
    <row r="258" spans="1:11" hidden="1" x14ac:dyDescent="0.3">
      <c r="A258" s="10" t="s">
        <v>20413</v>
      </c>
      <c r="B258" s="10" t="s">
        <v>4149</v>
      </c>
      <c r="C258" s="10" t="s">
        <v>19864</v>
      </c>
      <c r="D258" s="10" t="s">
        <v>19865</v>
      </c>
      <c r="E258" s="10" t="s">
        <v>19990</v>
      </c>
      <c r="F258" t="str">
        <f t="shared" si="3"/>
        <v>y</v>
      </c>
      <c r="G258" t="s">
        <v>19985</v>
      </c>
      <c r="H258" s="15" t="s">
        <v>13616</v>
      </c>
      <c r="I258" s="15"/>
      <c r="J258" t="s">
        <v>13568</v>
      </c>
      <c r="K258">
        <v>3</v>
      </c>
    </row>
    <row r="259" spans="1:11" hidden="1" x14ac:dyDescent="0.3">
      <c r="A259" s="10" t="s">
        <v>20414</v>
      </c>
      <c r="B259" s="10" t="s">
        <v>4159</v>
      </c>
      <c r="C259" s="10" t="s">
        <v>19864</v>
      </c>
      <c r="D259" s="10" t="s">
        <v>19865</v>
      </c>
      <c r="E259" s="10" t="s">
        <v>19866</v>
      </c>
      <c r="F259" t="str">
        <f t="shared" si="3"/>
        <v>y</v>
      </c>
      <c r="G259" t="s">
        <v>19867</v>
      </c>
      <c r="H259" s="15" t="s">
        <v>13616</v>
      </c>
      <c r="I259" s="15" t="s">
        <v>13616</v>
      </c>
      <c r="J259" t="s">
        <v>13616</v>
      </c>
      <c r="K259">
        <v>3</v>
      </c>
    </row>
    <row r="260" spans="1:11" hidden="1" x14ac:dyDescent="0.3">
      <c r="A260" s="10" t="s">
        <v>20415</v>
      </c>
      <c r="B260" s="10" t="s">
        <v>4159</v>
      </c>
      <c r="C260" s="10" t="s">
        <v>19864</v>
      </c>
      <c r="D260" s="10" t="s">
        <v>19865</v>
      </c>
      <c r="E260" s="10" t="s">
        <v>19866</v>
      </c>
      <c r="F260" t="str">
        <f t="shared" si="3"/>
        <v>y</v>
      </c>
      <c r="G260" t="s">
        <v>19867</v>
      </c>
      <c r="H260" s="15" t="s">
        <v>13616</v>
      </c>
      <c r="I260" s="15" t="s">
        <v>13616</v>
      </c>
      <c r="J260" t="s">
        <v>13616</v>
      </c>
      <c r="K260">
        <v>3</v>
      </c>
    </row>
    <row r="261" spans="1:11" hidden="1" x14ac:dyDescent="0.3">
      <c r="A261" s="10" t="s">
        <v>20416</v>
      </c>
      <c r="B261" s="10" t="s">
        <v>4149</v>
      </c>
      <c r="C261" s="10" t="s">
        <v>19864</v>
      </c>
      <c r="D261" s="10" t="s">
        <v>19865</v>
      </c>
      <c r="E261" s="10" t="s">
        <v>19990</v>
      </c>
      <c r="F261" t="str">
        <f t="shared" ref="F261:F324" si="4">IF(COUNTIF(H261:J261,"used")&gt;0,"y","")</f>
        <v>y</v>
      </c>
      <c r="G261" t="s">
        <v>19985</v>
      </c>
      <c r="H261" s="15" t="s">
        <v>13616</v>
      </c>
      <c r="I261" s="15"/>
      <c r="J261" t="s">
        <v>13568</v>
      </c>
      <c r="K261">
        <v>3</v>
      </c>
    </row>
    <row r="262" spans="1:11" hidden="1" x14ac:dyDescent="0.3">
      <c r="A262" s="10" t="s">
        <v>20417</v>
      </c>
      <c r="B262" s="10" t="s">
        <v>4149</v>
      </c>
      <c r="C262" s="10" t="s">
        <v>19864</v>
      </c>
      <c r="D262" s="10" t="s">
        <v>19865</v>
      </c>
      <c r="E262" s="10" t="s">
        <v>19990</v>
      </c>
      <c r="F262" t="str">
        <f t="shared" si="4"/>
        <v>y</v>
      </c>
      <c r="G262" t="s">
        <v>19985</v>
      </c>
      <c r="H262" s="15" t="s">
        <v>13616</v>
      </c>
      <c r="I262" s="15"/>
      <c r="J262" t="s">
        <v>13568</v>
      </c>
      <c r="K262">
        <v>3</v>
      </c>
    </row>
    <row r="263" spans="1:11" hidden="1" x14ac:dyDescent="0.3">
      <c r="A263" s="10" t="s">
        <v>20418</v>
      </c>
      <c r="B263" s="10" t="s">
        <v>4149</v>
      </c>
      <c r="C263" s="10" t="s">
        <v>19864</v>
      </c>
      <c r="D263" s="10" t="s">
        <v>19865</v>
      </c>
      <c r="E263" s="10" t="s">
        <v>19990</v>
      </c>
      <c r="F263" t="str">
        <f t="shared" si="4"/>
        <v>y</v>
      </c>
      <c r="G263" t="s">
        <v>19985</v>
      </c>
      <c r="H263" s="15" t="s">
        <v>13616</v>
      </c>
      <c r="I263" s="15"/>
      <c r="J263" t="s">
        <v>13568</v>
      </c>
      <c r="K263">
        <v>3</v>
      </c>
    </row>
    <row r="264" spans="1:11" hidden="1" x14ac:dyDescent="0.3">
      <c r="A264" s="10" t="s">
        <v>20419</v>
      </c>
      <c r="B264" s="10" t="s">
        <v>4159</v>
      </c>
      <c r="C264" s="10" t="s">
        <v>19864</v>
      </c>
      <c r="D264" s="10" t="s">
        <v>19865</v>
      </c>
      <c r="E264" s="10" t="s">
        <v>19866</v>
      </c>
      <c r="F264" t="str">
        <f t="shared" si="4"/>
        <v>y</v>
      </c>
      <c r="G264" t="s">
        <v>19867</v>
      </c>
      <c r="H264" s="15" t="s">
        <v>13616</v>
      </c>
      <c r="I264" s="15" t="s">
        <v>13616</v>
      </c>
      <c r="J264" t="s">
        <v>13616</v>
      </c>
      <c r="K264">
        <v>3</v>
      </c>
    </row>
    <row r="265" spans="1:11" hidden="1" x14ac:dyDescent="0.3">
      <c r="A265" s="10" t="s">
        <v>20420</v>
      </c>
      <c r="B265" s="10" t="s">
        <v>4159</v>
      </c>
      <c r="C265" s="10" t="s">
        <v>19864</v>
      </c>
      <c r="D265" s="10" t="s">
        <v>19865</v>
      </c>
      <c r="E265" s="10" t="s">
        <v>19866</v>
      </c>
      <c r="F265" t="str">
        <f t="shared" si="4"/>
        <v>y</v>
      </c>
      <c r="G265" t="s">
        <v>19867</v>
      </c>
      <c r="H265" s="15" t="s">
        <v>13616</v>
      </c>
      <c r="I265" s="15" t="s">
        <v>13616</v>
      </c>
      <c r="J265" t="s">
        <v>13616</v>
      </c>
      <c r="K265">
        <v>3</v>
      </c>
    </row>
    <row r="266" spans="1:11" hidden="1" x14ac:dyDescent="0.3">
      <c r="A266" s="10" t="s">
        <v>20421</v>
      </c>
      <c r="B266" s="10" t="s">
        <v>4149</v>
      </c>
      <c r="C266" s="10" t="s">
        <v>19864</v>
      </c>
      <c r="D266" s="10" t="s">
        <v>19865</v>
      </c>
      <c r="E266" s="10" t="s">
        <v>19990</v>
      </c>
      <c r="F266" t="str">
        <f t="shared" si="4"/>
        <v>y</v>
      </c>
      <c r="G266" t="s">
        <v>19985</v>
      </c>
      <c r="H266" s="15" t="s">
        <v>13616</v>
      </c>
      <c r="I266" s="15"/>
      <c r="J266" t="s">
        <v>13568</v>
      </c>
      <c r="K266">
        <v>3</v>
      </c>
    </row>
    <row r="267" spans="1:11" hidden="1" x14ac:dyDescent="0.3">
      <c r="A267" s="10" t="s">
        <v>20422</v>
      </c>
      <c r="B267" s="10" t="s">
        <v>4149</v>
      </c>
      <c r="C267" s="10" t="s">
        <v>19864</v>
      </c>
      <c r="D267" s="10" t="s">
        <v>20423</v>
      </c>
      <c r="E267" s="10" t="s">
        <v>19990</v>
      </c>
      <c r="F267" t="str">
        <f t="shared" si="4"/>
        <v>y</v>
      </c>
      <c r="G267" t="s">
        <v>19985</v>
      </c>
      <c r="H267" s="15" t="s">
        <v>13616</v>
      </c>
      <c r="I267" s="15"/>
      <c r="J267" t="s">
        <v>13568</v>
      </c>
      <c r="K267">
        <v>18</v>
      </c>
    </row>
    <row r="268" spans="1:11" hidden="1" x14ac:dyDescent="0.3">
      <c r="A268" s="10" t="s">
        <v>20424</v>
      </c>
      <c r="B268" s="10" t="s">
        <v>4159</v>
      </c>
      <c r="C268" s="10" t="s">
        <v>19864</v>
      </c>
      <c r="D268" s="10" t="s">
        <v>20423</v>
      </c>
      <c r="E268" s="10" t="s">
        <v>19866</v>
      </c>
      <c r="F268" t="str">
        <f t="shared" si="4"/>
        <v>y</v>
      </c>
      <c r="G268" t="s">
        <v>19867</v>
      </c>
      <c r="H268" s="15" t="s">
        <v>13616</v>
      </c>
      <c r="I268" s="15" t="s">
        <v>13616</v>
      </c>
      <c r="J268" t="s">
        <v>13616</v>
      </c>
      <c r="K268">
        <v>18</v>
      </c>
    </row>
    <row r="269" spans="1:11" hidden="1" x14ac:dyDescent="0.3">
      <c r="A269" s="10" t="s">
        <v>20425</v>
      </c>
      <c r="B269" s="10" t="s">
        <v>4159</v>
      </c>
      <c r="C269" s="10" t="s">
        <v>19864</v>
      </c>
      <c r="D269" s="10" t="s">
        <v>20423</v>
      </c>
      <c r="E269" s="10" t="s">
        <v>19866</v>
      </c>
      <c r="F269" t="str">
        <f t="shared" si="4"/>
        <v>y</v>
      </c>
      <c r="G269" t="s">
        <v>19867</v>
      </c>
      <c r="H269" s="15" t="s">
        <v>13616</v>
      </c>
      <c r="I269" s="15" t="s">
        <v>13616</v>
      </c>
      <c r="J269" t="s">
        <v>13616</v>
      </c>
      <c r="K269">
        <v>18</v>
      </c>
    </row>
    <row r="270" spans="1:11" hidden="1" x14ac:dyDescent="0.3">
      <c r="A270" s="10" t="s">
        <v>20426</v>
      </c>
      <c r="B270" s="10" t="s">
        <v>4149</v>
      </c>
      <c r="C270" s="10" t="s">
        <v>19864</v>
      </c>
      <c r="D270" s="10" t="s">
        <v>20423</v>
      </c>
      <c r="E270" s="10" t="s">
        <v>19990</v>
      </c>
      <c r="F270" t="str">
        <f t="shared" si="4"/>
        <v>y</v>
      </c>
      <c r="G270" t="s">
        <v>19985</v>
      </c>
      <c r="H270" s="15" t="s">
        <v>13616</v>
      </c>
      <c r="I270" s="15"/>
      <c r="J270" t="s">
        <v>13568</v>
      </c>
      <c r="K270">
        <v>18</v>
      </c>
    </row>
    <row r="271" spans="1:11" hidden="1" x14ac:dyDescent="0.3">
      <c r="A271" s="10" t="s">
        <v>20427</v>
      </c>
      <c r="B271" s="10" t="s">
        <v>4149</v>
      </c>
      <c r="C271" s="10" t="s">
        <v>19864</v>
      </c>
      <c r="D271" s="10" t="s">
        <v>20423</v>
      </c>
      <c r="E271" s="10" t="s">
        <v>19990</v>
      </c>
      <c r="F271" t="str">
        <f t="shared" si="4"/>
        <v>y</v>
      </c>
      <c r="G271" t="s">
        <v>19985</v>
      </c>
      <c r="H271" s="15" t="s">
        <v>13616</v>
      </c>
      <c r="I271" s="15"/>
      <c r="J271" t="s">
        <v>13568</v>
      </c>
      <c r="K271">
        <v>18</v>
      </c>
    </row>
    <row r="272" spans="1:11" hidden="1" x14ac:dyDescent="0.3">
      <c r="A272" s="10" t="s">
        <v>6212</v>
      </c>
      <c r="B272" s="10" t="s">
        <v>4159</v>
      </c>
      <c r="C272" s="10" t="s">
        <v>19864</v>
      </c>
      <c r="D272" s="10" t="s">
        <v>20423</v>
      </c>
      <c r="E272" s="10" t="s">
        <v>19866</v>
      </c>
      <c r="F272" t="str">
        <f t="shared" si="4"/>
        <v>y</v>
      </c>
      <c r="G272" t="s">
        <v>19867</v>
      </c>
      <c r="H272" s="15" t="s">
        <v>13616</v>
      </c>
      <c r="I272" s="15" t="s">
        <v>13616</v>
      </c>
      <c r="J272" t="s">
        <v>13616</v>
      </c>
      <c r="K272">
        <v>18</v>
      </c>
    </row>
    <row r="273" spans="1:11" hidden="1" x14ac:dyDescent="0.3">
      <c r="A273" s="10" t="s">
        <v>20428</v>
      </c>
      <c r="B273" s="10" t="s">
        <v>4159</v>
      </c>
      <c r="C273" s="10" t="s">
        <v>19864</v>
      </c>
      <c r="D273" s="10" t="s">
        <v>20423</v>
      </c>
      <c r="E273" s="10" t="s">
        <v>19866</v>
      </c>
      <c r="F273" t="str">
        <f t="shared" si="4"/>
        <v>y</v>
      </c>
      <c r="G273" t="s">
        <v>19867</v>
      </c>
      <c r="H273" s="15" t="s">
        <v>13616</v>
      </c>
      <c r="I273" s="15" t="s">
        <v>13616</v>
      </c>
      <c r="J273" t="s">
        <v>13616</v>
      </c>
      <c r="K273">
        <v>18</v>
      </c>
    </row>
    <row r="274" spans="1:11" hidden="1" x14ac:dyDescent="0.3">
      <c r="A274" s="10" t="s">
        <v>20429</v>
      </c>
      <c r="B274" s="10" t="s">
        <v>4149</v>
      </c>
      <c r="C274" s="10" t="s">
        <v>19864</v>
      </c>
      <c r="D274" s="10" t="s">
        <v>20423</v>
      </c>
      <c r="E274" s="10" t="s">
        <v>19990</v>
      </c>
      <c r="F274" t="str">
        <f t="shared" si="4"/>
        <v>y</v>
      </c>
      <c r="G274" t="s">
        <v>19985</v>
      </c>
      <c r="H274" s="15" t="s">
        <v>13616</v>
      </c>
      <c r="I274" s="15"/>
      <c r="J274" t="s">
        <v>13568</v>
      </c>
      <c r="K274">
        <v>18</v>
      </c>
    </row>
    <row r="275" spans="1:11" hidden="1" x14ac:dyDescent="0.3">
      <c r="A275" s="10" t="s">
        <v>20430</v>
      </c>
      <c r="B275" s="10" t="s">
        <v>4149</v>
      </c>
      <c r="C275" s="10" t="s">
        <v>19864</v>
      </c>
      <c r="D275" s="10" t="s">
        <v>19972</v>
      </c>
      <c r="E275" s="10" t="s">
        <v>19990</v>
      </c>
      <c r="F275" t="str">
        <f t="shared" si="4"/>
        <v>y</v>
      </c>
      <c r="G275" t="s">
        <v>19985</v>
      </c>
      <c r="H275" s="15" t="s">
        <v>13616</v>
      </c>
      <c r="I275" s="15"/>
      <c r="J275" t="s">
        <v>13568</v>
      </c>
      <c r="K275">
        <v>5</v>
      </c>
    </row>
    <row r="276" spans="1:11" hidden="1" x14ac:dyDescent="0.3">
      <c r="A276" s="10" t="s">
        <v>20431</v>
      </c>
      <c r="B276" s="10" t="s">
        <v>4149</v>
      </c>
      <c r="C276" s="10" t="s">
        <v>19864</v>
      </c>
      <c r="D276" s="10" t="s">
        <v>20423</v>
      </c>
      <c r="E276" s="10" t="s">
        <v>19990</v>
      </c>
      <c r="F276" t="str">
        <f t="shared" si="4"/>
        <v>y</v>
      </c>
      <c r="G276" t="s">
        <v>19985</v>
      </c>
      <c r="H276" s="15" t="s">
        <v>13616</v>
      </c>
      <c r="I276" s="15"/>
      <c r="J276" t="s">
        <v>13568</v>
      </c>
      <c r="K276">
        <v>18</v>
      </c>
    </row>
    <row r="277" spans="1:11" hidden="1" x14ac:dyDescent="0.3">
      <c r="A277" s="10" t="s">
        <v>20432</v>
      </c>
      <c r="B277" s="10" t="s">
        <v>4159</v>
      </c>
      <c r="C277" s="10" t="s">
        <v>19864</v>
      </c>
      <c r="D277" s="10" t="s">
        <v>20423</v>
      </c>
      <c r="E277" s="10" t="s">
        <v>19866</v>
      </c>
      <c r="F277" t="str">
        <f t="shared" si="4"/>
        <v>y</v>
      </c>
      <c r="G277" t="s">
        <v>19867</v>
      </c>
      <c r="H277" s="15" t="s">
        <v>13616</v>
      </c>
      <c r="I277" s="15" t="s">
        <v>13616</v>
      </c>
      <c r="J277" t="s">
        <v>13616</v>
      </c>
      <c r="K277">
        <v>18</v>
      </c>
    </row>
    <row r="278" spans="1:11" hidden="1" x14ac:dyDescent="0.3">
      <c r="A278" s="10" t="s">
        <v>20433</v>
      </c>
      <c r="B278" s="10" t="s">
        <v>4159</v>
      </c>
      <c r="C278" s="10" t="s">
        <v>19864</v>
      </c>
      <c r="D278" s="10" t="s">
        <v>20423</v>
      </c>
      <c r="E278" s="10" t="s">
        <v>19866</v>
      </c>
      <c r="F278" t="str">
        <f t="shared" si="4"/>
        <v>y</v>
      </c>
      <c r="G278" t="s">
        <v>19867</v>
      </c>
      <c r="H278" s="15" t="s">
        <v>13616</v>
      </c>
      <c r="I278" s="15" t="s">
        <v>13616</v>
      </c>
      <c r="J278" t="s">
        <v>13616</v>
      </c>
      <c r="K278">
        <v>18</v>
      </c>
    </row>
    <row r="279" spans="1:11" hidden="1" x14ac:dyDescent="0.3">
      <c r="A279" s="10" t="s">
        <v>20434</v>
      </c>
      <c r="B279" s="10" t="s">
        <v>4149</v>
      </c>
      <c r="C279" s="10" t="s">
        <v>19864</v>
      </c>
      <c r="D279" s="10" t="s">
        <v>20423</v>
      </c>
      <c r="E279" s="10" t="s">
        <v>19990</v>
      </c>
      <c r="F279" t="str">
        <f t="shared" si="4"/>
        <v>y</v>
      </c>
      <c r="G279" t="s">
        <v>19985</v>
      </c>
      <c r="H279" s="15" t="s">
        <v>13616</v>
      </c>
      <c r="I279" s="15"/>
      <c r="J279" t="s">
        <v>13568</v>
      </c>
      <c r="K279">
        <v>18</v>
      </c>
    </row>
    <row r="280" spans="1:11" hidden="1" x14ac:dyDescent="0.3">
      <c r="A280" s="10" t="s">
        <v>20435</v>
      </c>
      <c r="B280" s="10" t="s">
        <v>4149</v>
      </c>
      <c r="C280" s="10" t="s">
        <v>19864</v>
      </c>
      <c r="D280" s="10" t="s">
        <v>20436</v>
      </c>
      <c r="E280" s="10" t="s">
        <v>19990</v>
      </c>
      <c r="F280" t="str">
        <f t="shared" si="4"/>
        <v>y</v>
      </c>
      <c r="G280" t="s">
        <v>19985</v>
      </c>
      <c r="H280" s="15" t="s">
        <v>13616</v>
      </c>
      <c r="I280" s="15"/>
      <c r="J280" t="s">
        <v>13568</v>
      </c>
      <c r="K280">
        <v>12</v>
      </c>
    </row>
    <row r="281" spans="1:11" hidden="1" x14ac:dyDescent="0.3">
      <c r="A281" s="10" t="s">
        <v>20437</v>
      </c>
      <c r="B281" s="10" t="s">
        <v>4159</v>
      </c>
      <c r="C281" s="10" t="s">
        <v>19864</v>
      </c>
      <c r="D281" s="10" t="s">
        <v>20436</v>
      </c>
      <c r="E281" s="10" t="s">
        <v>19866</v>
      </c>
      <c r="F281" t="str">
        <f t="shared" si="4"/>
        <v>y</v>
      </c>
      <c r="G281" t="s">
        <v>19867</v>
      </c>
      <c r="H281" s="15" t="s">
        <v>13616</v>
      </c>
      <c r="I281" s="15" t="s">
        <v>13616</v>
      </c>
      <c r="J281" t="s">
        <v>13616</v>
      </c>
      <c r="K281">
        <v>12</v>
      </c>
    </row>
    <row r="282" spans="1:11" hidden="1" x14ac:dyDescent="0.3">
      <c r="A282" s="10" t="s">
        <v>20438</v>
      </c>
      <c r="B282" s="10" t="s">
        <v>4159</v>
      </c>
      <c r="C282" s="10" t="s">
        <v>19864</v>
      </c>
      <c r="D282" s="10" t="s">
        <v>20436</v>
      </c>
      <c r="E282" s="10" t="s">
        <v>19866</v>
      </c>
      <c r="F282" t="str">
        <f t="shared" si="4"/>
        <v>y</v>
      </c>
      <c r="G282" t="s">
        <v>19867</v>
      </c>
      <c r="H282" s="15" t="s">
        <v>13616</v>
      </c>
      <c r="I282" s="15" t="s">
        <v>13616</v>
      </c>
      <c r="J282" t="s">
        <v>13616</v>
      </c>
      <c r="K282">
        <v>12</v>
      </c>
    </row>
    <row r="283" spans="1:11" hidden="1" x14ac:dyDescent="0.3">
      <c r="A283" s="10" t="s">
        <v>20439</v>
      </c>
      <c r="B283" s="10" t="s">
        <v>4149</v>
      </c>
      <c r="C283" s="10" t="s">
        <v>19864</v>
      </c>
      <c r="D283" s="10" t="s">
        <v>20436</v>
      </c>
      <c r="E283" s="10" t="s">
        <v>19866</v>
      </c>
      <c r="F283" t="str">
        <f t="shared" si="4"/>
        <v>y</v>
      </c>
      <c r="G283" t="s">
        <v>19985</v>
      </c>
      <c r="H283" s="15" t="s">
        <v>13616</v>
      </c>
      <c r="I283" s="15"/>
      <c r="J283" t="s">
        <v>13568</v>
      </c>
      <c r="K283">
        <v>12</v>
      </c>
    </row>
    <row r="284" spans="1:11" hidden="1" x14ac:dyDescent="0.3">
      <c r="A284" s="10" t="s">
        <v>20440</v>
      </c>
      <c r="B284" s="10" t="s">
        <v>4149</v>
      </c>
      <c r="C284" s="10" t="s">
        <v>19864</v>
      </c>
      <c r="D284" s="10" t="s">
        <v>20436</v>
      </c>
      <c r="E284" s="10" t="s">
        <v>19990</v>
      </c>
      <c r="F284" t="str">
        <f t="shared" si="4"/>
        <v>y</v>
      </c>
      <c r="G284" t="s">
        <v>19985</v>
      </c>
      <c r="H284" s="15" t="s">
        <v>13616</v>
      </c>
      <c r="I284" s="15"/>
      <c r="J284" t="s">
        <v>13568</v>
      </c>
      <c r="K284">
        <v>12</v>
      </c>
    </row>
    <row r="285" spans="1:11" hidden="1" x14ac:dyDescent="0.3">
      <c r="A285" s="10" t="s">
        <v>20441</v>
      </c>
      <c r="B285" s="10" t="s">
        <v>4159</v>
      </c>
      <c r="C285" s="10" t="s">
        <v>19864</v>
      </c>
      <c r="D285" s="10" t="s">
        <v>20436</v>
      </c>
      <c r="E285" s="10" t="s">
        <v>19866</v>
      </c>
      <c r="F285" t="str">
        <f t="shared" si="4"/>
        <v>y</v>
      </c>
      <c r="G285" t="s">
        <v>19867</v>
      </c>
      <c r="H285" s="15" t="s">
        <v>13616</v>
      </c>
      <c r="I285" s="15" t="s">
        <v>13616</v>
      </c>
      <c r="J285" t="s">
        <v>13616</v>
      </c>
      <c r="K285">
        <v>12</v>
      </c>
    </row>
    <row r="286" spans="1:11" hidden="1" x14ac:dyDescent="0.3">
      <c r="A286" s="10" t="s">
        <v>20442</v>
      </c>
      <c r="B286" s="10" t="s">
        <v>4159</v>
      </c>
      <c r="C286" s="10" t="s">
        <v>19864</v>
      </c>
      <c r="D286" s="10" t="s">
        <v>20436</v>
      </c>
      <c r="E286" s="10" t="s">
        <v>19866</v>
      </c>
      <c r="F286" t="str">
        <f t="shared" si="4"/>
        <v>y</v>
      </c>
      <c r="G286" t="s">
        <v>19867</v>
      </c>
      <c r="H286" s="15" t="s">
        <v>13616</v>
      </c>
      <c r="I286" s="15" t="s">
        <v>13616</v>
      </c>
      <c r="J286" t="s">
        <v>13616</v>
      </c>
      <c r="K286">
        <v>12</v>
      </c>
    </row>
    <row r="287" spans="1:11" hidden="1" x14ac:dyDescent="0.3">
      <c r="A287" s="10" t="s">
        <v>20443</v>
      </c>
      <c r="B287" s="10" t="s">
        <v>4149</v>
      </c>
      <c r="C287" s="10" t="s">
        <v>19864</v>
      </c>
      <c r="D287" s="10" t="s">
        <v>20436</v>
      </c>
      <c r="E287" s="10" t="s">
        <v>19990</v>
      </c>
      <c r="F287" t="str">
        <f t="shared" si="4"/>
        <v>y</v>
      </c>
      <c r="G287" t="s">
        <v>19985</v>
      </c>
      <c r="H287" s="15" t="s">
        <v>13616</v>
      </c>
      <c r="I287" s="15"/>
      <c r="J287" t="s">
        <v>13568</v>
      </c>
      <c r="K287">
        <v>12</v>
      </c>
    </row>
    <row r="288" spans="1:11" hidden="1" x14ac:dyDescent="0.3">
      <c r="A288" s="10" t="s">
        <v>20444</v>
      </c>
      <c r="B288" s="10" t="s">
        <v>4149</v>
      </c>
      <c r="C288" s="10" t="s">
        <v>19864</v>
      </c>
      <c r="D288" s="10" t="s">
        <v>20445</v>
      </c>
      <c r="E288" s="10" t="s">
        <v>19990</v>
      </c>
      <c r="F288" t="str">
        <f t="shared" si="4"/>
        <v>y</v>
      </c>
      <c r="G288" t="s">
        <v>19985</v>
      </c>
      <c r="H288" s="15" t="s">
        <v>13616</v>
      </c>
      <c r="I288" s="15"/>
      <c r="J288" t="s">
        <v>13568</v>
      </c>
      <c r="K288">
        <v>221</v>
      </c>
    </row>
    <row r="289" spans="1:11" x14ac:dyDescent="0.3">
      <c r="A289" s="10" t="s">
        <v>20446</v>
      </c>
      <c r="B289" s="10" t="s">
        <v>6636</v>
      </c>
      <c r="C289" s="10" t="s">
        <v>19864</v>
      </c>
      <c r="D289" s="10" t="s">
        <v>19962</v>
      </c>
      <c r="E289" s="10" t="s">
        <v>20447</v>
      </c>
      <c r="F289" t="str">
        <f t="shared" si="4"/>
        <v>y</v>
      </c>
      <c r="G289" t="s">
        <v>19985</v>
      </c>
      <c r="H289" s="15" t="s">
        <v>13616</v>
      </c>
      <c r="I289" s="15"/>
      <c r="J289" t="s">
        <v>13568</v>
      </c>
      <c r="K289">
        <v>1</v>
      </c>
    </row>
    <row r="290" spans="1:11" x14ac:dyDescent="0.3">
      <c r="A290" s="10" t="s">
        <v>20448</v>
      </c>
      <c r="B290" s="10" t="s">
        <v>5946</v>
      </c>
      <c r="C290" s="10" t="s">
        <v>19864</v>
      </c>
      <c r="D290" s="10" t="s">
        <v>19962</v>
      </c>
      <c r="E290" s="10" t="s">
        <v>20449</v>
      </c>
      <c r="F290" t="str">
        <f t="shared" si="4"/>
        <v>y</v>
      </c>
      <c r="G290" t="s">
        <v>19867</v>
      </c>
      <c r="H290" s="15" t="s">
        <v>13616</v>
      </c>
      <c r="I290" s="15" t="s">
        <v>13616</v>
      </c>
      <c r="J290" t="s">
        <v>13616</v>
      </c>
      <c r="K290">
        <v>1</v>
      </c>
    </row>
    <row r="291" spans="1:11" x14ac:dyDescent="0.3">
      <c r="A291" s="10" t="s">
        <v>20450</v>
      </c>
      <c r="B291" s="10" t="s">
        <v>5946</v>
      </c>
      <c r="C291" s="10" t="s">
        <v>19864</v>
      </c>
      <c r="D291" s="10" t="s">
        <v>19962</v>
      </c>
      <c r="E291" s="10" t="s">
        <v>20449</v>
      </c>
      <c r="F291" t="str">
        <f t="shared" si="4"/>
        <v>y</v>
      </c>
      <c r="G291" t="s">
        <v>19867</v>
      </c>
      <c r="H291" s="15" t="s">
        <v>13616</v>
      </c>
      <c r="I291" s="15" t="s">
        <v>13616</v>
      </c>
      <c r="J291" t="s">
        <v>13616</v>
      </c>
      <c r="K291">
        <v>1</v>
      </c>
    </row>
    <row r="292" spans="1:11" x14ac:dyDescent="0.3">
      <c r="A292" s="10" t="s">
        <v>20451</v>
      </c>
      <c r="B292" s="10" t="s">
        <v>6636</v>
      </c>
      <c r="C292" s="10" t="s">
        <v>19864</v>
      </c>
      <c r="D292" s="10" t="s">
        <v>19962</v>
      </c>
      <c r="E292" s="10" t="s">
        <v>20447</v>
      </c>
      <c r="F292" t="str">
        <f t="shared" si="4"/>
        <v>y</v>
      </c>
      <c r="G292" t="s">
        <v>19985</v>
      </c>
      <c r="H292" s="15" t="s">
        <v>13616</v>
      </c>
      <c r="I292" s="15"/>
      <c r="J292" t="s">
        <v>13568</v>
      </c>
      <c r="K292">
        <v>1</v>
      </c>
    </row>
    <row r="293" spans="1:11" hidden="1" x14ac:dyDescent="0.3">
      <c r="A293" s="10" t="s">
        <v>20452</v>
      </c>
      <c r="B293" s="10" t="s">
        <v>18915</v>
      </c>
      <c r="C293" s="10" t="s">
        <v>19864</v>
      </c>
      <c r="D293" s="10" t="s">
        <v>19972</v>
      </c>
      <c r="E293" s="10" t="s">
        <v>20453</v>
      </c>
      <c r="F293" t="str">
        <f t="shared" si="4"/>
        <v>y</v>
      </c>
      <c r="G293" t="s">
        <v>19985</v>
      </c>
      <c r="H293" s="15" t="s">
        <v>13616</v>
      </c>
      <c r="I293" s="15"/>
      <c r="J293" t="s">
        <v>13568</v>
      </c>
      <c r="K293">
        <v>5</v>
      </c>
    </row>
    <row r="294" spans="1:11" hidden="1" x14ac:dyDescent="0.3">
      <c r="A294" s="10" t="s">
        <v>20454</v>
      </c>
      <c r="B294" s="10" t="s">
        <v>19129</v>
      </c>
      <c r="C294" s="10" t="s">
        <v>19864</v>
      </c>
      <c r="D294" s="10" t="s">
        <v>19972</v>
      </c>
      <c r="E294" s="10" t="s">
        <v>20265</v>
      </c>
      <c r="F294" t="str">
        <f t="shared" si="4"/>
        <v>y</v>
      </c>
      <c r="G294" t="s">
        <v>20266</v>
      </c>
      <c r="H294" s="15" t="s">
        <v>13616</v>
      </c>
      <c r="I294" s="15"/>
      <c r="J294" t="s">
        <v>13568</v>
      </c>
      <c r="K294">
        <v>5</v>
      </c>
    </row>
    <row r="295" spans="1:11" hidden="1" x14ac:dyDescent="0.3">
      <c r="A295" s="10" t="s">
        <v>20455</v>
      </c>
      <c r="B295" s="10" t="s">
        <v>19129</v>
      </c>
      <c r="C295" s="10" t="s">
        <v>19864</v>
      </c>
      <c r="D295" s="10" t="s">
        <v>19972</v>
      </c>
      <c r="E295" s="10" t="s">
        <v>20265</v>
      </c>
      <c r="F295" t="str">
        <f t="shared" si="4"/>
        <v>y</v>
      </c>
      <c r="G295" t="s">
        <v>20266</v>
      </c>
      <c r="H295" s="15" t="s">
        <v>13616</v>
      </c>
      <c r="I295" s="15"/>
      <c r="J295" t="s">
        <v>13568</v>
      </c>
      <c r="K295">
        <v>5</v>
      </c>
    </row>
    <row r="296" spans="1:11" hidden="1" x14ac:dyDescent="0.3">
      <c r="A296" s="10" t="s">
        <v>20456</v>
      </c>
      <c r="B296" s="10" t="s">
        <v>18915</v>
      </c>
      <c r="C296" s="10" t="s">
        <v>19864</v>
      </c>
      <c r="D296" s="10" t="s">
        <v>19972</v>
      </c>
      <c r="E296" s="10" t="s">
        <v>20453</v>
      </c>
      <c r="F296" t="str">
        <f t="shared" si="4"/>
        <v>y</v>
      </c>
      <c r="G296" t="s">
        <v>19985</v>
      </c>
      <c r="H296" s="15" t="s">
        <v>13616</v>
      </c>
      <c r="I296" s="15"/>
      <c r="J296" t="s">
        <v>13568</v>
      </c>
      <c r="K296">
        <v>5</v>
      </c>
    </row>
    <row r="297" spans="1:11" hidden="1" x14ac:dyDescent="0.3">
      <c r="A297" s="10" t="s">
        <v>20457</v>
      </c>
      <c r="B297" s="10" t="s">
        <v>4149</v>
      </c>
      <c r="C297" s="10" t="s">
        <v>19864</v>
      </c>
      <c r="D297" s="10" t="s">
        <v>20436</v>
      </c>
      <c r="E297" s="10" t="s">
        <v>19990</v>
      </c>
      <c r="F297" t="str">
        <f t="shared" si="4"/>
        <v>y</v>
      </c>
      <c r="G297" t="s">
        <v>19985</v>
      </c>
      <c r="H297" s="15" t="s">
        <v>13616</v>
      </c>
      <c r="I297" s="15"/>
      <c r="J297" t="s">
        <v>13568</v>
      </c>
      <c r="K297">
        <v>12</v>
      </c>
    </row>
    <row r="298" spans="1:11" hidden="1" x14ac:dyDescent="0.3">
      <c r="A298" s="10" t="s">
        <v>20458</v>
      </c>
      <c r="B298" s="10" t="s">
        <v>4159</v>
      </c>
      <c r="C298" s="10" t="s">
        <v>19864</v>
      </c>
      <c r="D298" s="10" t="s">
        <v>20436</v>
      </c>
      <c r="E298" s="10" t="s">
        <v>19866</v>
      </c>
      <c r="F298" t="str">
        <f t="shared" si="4"/>
        <v>y</v>
      </c>
      <c r="G298" t="s">
        <v>19867</v>
      </c>
      <c r="H298" s="15" t="s">
        <v>13616</v>
      </c>
      <c r="I298" s="15" t="s">
        <v>13616</v>
      </c>
      <c r="J298" t="s">
        <v>13616</v>
      </c>
      <c r="K298">
        <v>12</v>
      </c>
    </row>
    <row r="299" spans="1:11" hidden="1" x14ac:dyDescent="0.3">
      <c r="A299" s="10" t="s">
        <v>20459</v>
      </c>
      <c r="B299" s="10" t="s">
        <v>4159</v>
      </c>
      <c r="C299" s="10" t="s">
        <v>19864</v>
      </c>
      <c r="D299" s="10" t="s">
        <v>20436</v>
      </c>
      <c r="E299" s="10" t="s">
        <v>19866</v>
      </c>
      <c r="F299" t="str">
        <f t="shared" si="4"/>
        <v>y</v>
      </c>
      <c r="G299" t="s">
        <v>19867</v>
      </c>
      <c r="H299" s="15" t="s">
        <v>13616</v>
      </c>
      <c r="I299" s="15" t="s">
        <v>13616</v>
      </c>
      <c r="J299" t="s">
        <v>13616</v>
      </c>
      <c r="K299">
        <v>12</v>
      </c>
    </row>
    <row r="300" spans="1:11" hidden="1" x14ac:dyDescent="0.3">
      <c r="A300" s="10" t="s">
        <v>20460</v>
      </c>
      <c r="B300" s="10" t="s">
        <v>4149</v>
      </c>
      <c r="C300" s="10" t="s">
        <v>19864</v>
      </c>
      <c r="D300" s="10" t="s">
        <v>20436</v>
      </c>
      <c r="E300" s="10" t="s">
        <v>19990</v>
      </c>
      <c r="F300" t="str">
        <f t="shared" si="4"/>
        <v>y</v>
      </c>
      <c r="G300" t="s">
        <v>19985</v>
      </c>
      <c r="H300" s="15" t="s">
        <v>13616</v>
      </c>
      <c r="I300" s="15"/>
      <c r="J300" t="s">
        <v>13568</v>
      </c>
      <c r="K300">
        <v>12</v>
      </c>
    </row>
    <row r="301" spans="1:11" hidden="1" x14ac:dyDescent="0.3">
      <c r="A301" s="10" t="s">
        <v>20461</v>
      </c>
      <c r="B301" s="10" t="s">
        <v>4149</v>
      </c>
      <c r="C301" s="10" t="s">
        <v>19864</v>
      </c>
      <c r="D301" s="10" t="s">
        <v>20436</v>
      </c>
      <c r="E301" s="10" t="s">
        <v>19990</v>
      </c>
      <c r="F301" t="str">
        <f t="shared" si="4"/>
        <v>y</v>
      </c>
      <c r="G301" t="s">
        <v>19985</v>
      </c>
      <c r="H301" s="15" t="s">
        <v>13616</v>
      </c>
      <c r="I301" s="15"/>
      <c r="J301" t="s">
        <v>13568</v>
      </c>
      <c r="K301">
        <v>12</v>
      </c>
    </row>
    <row r="302" spans="1:11" hidden="1" x14ac:dyDescent="0.3">
      <c r="A302" s="10" t="s">
        <v>20462</v>
      </c>
      <c r="B302" s="10" t="s">
        <v>4159</v>
      </c>
      <c r="C302" s="10" t="s">
        <v>19864</v>
      </c>
      <c r="D302" s="10" t="s">
        <v>20436</v>
      </c>
      <c r="E302" s="10" t="s">
        <v>19866</v>
      </c>
      <c r="F302" t="str">
        <f t="shared" si="4"/>
        <v>y</v>
      </c>
      <c r="G302" t="s">
        <v>19867</v>
      </c>
      <c r="H302" s="15" t="s">
        <v>13616</v>
      </c>
      <c r="I302" s="15" t="s">
        <v>13616</v>
      </c>
      <c r="J302" t="s">
        <v>13616</v>
      </c>
      <c r="K302">
        <v>12</v>
      </c>
    </row>
    <row r="303" spans="1:11" hidden="1" x14ac:dyDescent="0.3">
      <c r="A303" s="10" t="s">
        <v>20463</v>
      </c>
      <c r="B303" s="10" t="s">
        <v>4159</v>
      </c>
      <c r="C303" s="10" t="s">
        <v>19864</v>
      </c>
      <c r="D303" s="10" t="s">
        <v>20436</v>
      </c>
      <c r="E303" s="10" t="s">
        <v>19866</v>
      </c>
      <c r="F303" t="str">
        <f t="shared" si="4"/>
        <v>y</v>
      </c>
      <c r="G303" t="s">
        <v>19867</v>
      </c>
      <c r="H303" s="15" t="s">
        <v>13616</v>
      </c>
      <c r="I303" s="15" t="s">
        <v>13616</v>
      </c>
      <c r="J303" t="s">
        <v>13616</v>
      </c>
      <c r="K303">
        <v>12</v>
      </c>
    </row>
    <row r="304" spans="1:11" hidden="1" x14ac:dyDescent="0.3">
      <c r="A304" s="10" t="s">
        <v>20464</v>
      </c>
      <c r="B304" s="10" t="s">
        <v>4149</v>
      </c>
      <c r="C304" s="10" t="s">
        <v>19864</v>
      </c>
      <c r="D304" s="10" t="s">
        <v>20436</v>
      </c>
      <c r="E304" s="10" t="s">
        <v>19990</v>
      </c>
      <c r="F304" t="str">
        <f t="shared" si="4"/>
        <v>y</v>
      </c>
      <c r="G304" t="s">
        <v>19985</v>
      </c>
      <c r="H304" s="15" t="s">
        <v>13616</v>
      </c>
      <c r="I304" s="15"/>
      <c r="J304" t="s">
        <v>13568</v>
      </c>
      <c r="K304">
        <v>12</v>
      </c>
    </row>
    <row r="305" spans="1:11" hidden="1" x14ac:dyDescent="0.3">
      <c r="A305" s="10" t="s">
        <v>20465</v>
      </c>
      <c r="B305" s="10" t="s">
        <v>5981</v>
      </c>
      <c r="C305" s="10" t="s">
        <v>19864</v>
      </c>
      <c r="D305" s="10" t="s">
        <v>20381</v>
      </c>
      <c r="E305" s="10" t="s">
        <v>20375</v>
      </c>
      <c r="F305" t="str">
        <f t="shared" si="4"/>
        <v>y</v>
      </c>
      <c r="G305" t="s">
        <v>19985</v>
      </c>
      <c r="H305" s="15" t="s">
        <v>13616</v>
      </c>
      <c r="I305" s="15"/>
      <c r="J305" t="s">
        <v>13568</v>
      </c>
      <c r="K305">
        <v>81</v>
      </c>
    </row>
    <row r="306" spans="1:11" x14ac:dyDescent="0.3">
      <c r="A306" s="10" t="s">
        <v>20466</v>
      </c>
      <c r="B306" s="10" t="s">
        <v>12648</v>
      </c>
      <c r="C306" s="10" t="s">
        <v>19864</v>
      </c>
      <c r="D306" s="10" t="s">
        <v>19962</v>
      </c>
      <c r="E306" s="10" t="s">
        <v>20338</v>
      </c>
      <c r="F306" t="str">
        <f t="shared" si="4"/>
        <v>y</v>
      </c>
      <c r="G306" t="s">
        <v>20266</v>
      </c>
      <c r="H306" s="15" t="s">
        <v>13616</v>
      </c>
      <c r="I306" s="15"/>
      <c r="J306" t="s">
        <v>13568</v>
      </c>
      <c r="K306">
        <v>1</v>
      </c>
    </row>
    <row r="307" spans="1:11" x14ac:dyDescent="0.3">
      <c r="A307" s="10" t="s">
        <v>20467</v>
      </c>
      <c r="B307" s="10" t="s">
        <v>12648</v>
      </c>
      <c r="C307" s="10" t="s">
        <v>19864</v>
      </c>
      <c r="D307" s="10" t="s">
        <v>19962</v>
      </c>
      <c r="E307" s="10" t="s">
        <v>20338</v>
      </c>
      <c r="F307" t="str">
        <f t="shared" si="4"/>
        <v>y</v>
      </c>
      <c r="G307" t="s">
        <v>20266</v>
      </c>
      <c r="H307" s="15" t="s">
        <v>13616</v>
      </c>
      <c r="I307" s="15"/>
      <c r="J307" t="s">
        <v>13568</v>
      </c>
      <c r="K307">
        <v>1</v>
      </c>
    </row>
    <row r="308" spans="1:11" hidden="1" x14ac:dyDescent="0.3">
      <c r="A308" s="10" t="s">
        <v>20468</v>
      </c>
      <c r="B308" s="10" t="s">
        <v>5667</v>
      </c>
      <c r="C308" s="10" t="s">
        <v>19960</v>
      </c>
      <c r="D308" s="10" t="s">
        <v>19865</v>
      </c>
      <c r="E308" s="10" t="s">
        <v>19957</v>
      </c>
      <c r="F308" t="str">
        <f t="shared" si="4"/>
        <v>y</v>
      </c>
      <c r="G308" t="s">
        <v>19958</v>
      </c>
      <c r="H308" s="15" t="s">
        <v>13616</v>
      </c>
      <c r="I308" s="15" t="s">
        <v>13616</v>
      </c>
      <c r="J308" t="s">
        <v>13616</v>
      </c>
      <c r="K308">
        <v>3</v>
      </c>
    </row>
    <row r="309" spans="1:11" hidden="1" x14ac:dyDescent="0.3">
      <c r="A309" s="10" t="s">
        <v>20469</v>
      </c>
      <c r="B309" s="10" t="s">
        <v>5667</v>
      </c>
      <c r="C309" s="10" t="s">
        <v>19960</v>
      </c>
      <c r="D309" s="10" t="s">
        <v>19865</v>
      </c>
      <c r="E309" s="10" t="s">
        <v>19957</v>
      </c>
      <c r="F309" t="str">
        <f t="shared" si="4"/>
        <v>y</v>
      </c>
      <c r="G309" t="s">
        <v>19958</v>
      </c>
      <c r="H309" s="15" t="s">
        <v>13616</v>
      </c>
      <c r="I309" s="15" t="s">
        <v>13616</v>
      </c>
      <c r="J309" t="s">
        <v>13616</v>
      </c>
      <c r="K309">
        <v>3</v>
      </c>
    </row>
    <row r="310" spans="1:11" hidden="1" x14ac:dyDescent="0.3">
      <c r="A310" s="10" t="s">
        <v>20470</v>
      </c>
      <c r="B310" s="10" t="s">
        <v>5667</v>
      </c>
      <c r="C310" s="10" t="s">
        <v>19960</v>
      </c>
      <c r="D310" s="10" t="s">
        <v>19865</v>
      </c>
      <c r="E310" s="10" t="s">
        <v>19957</v>
      </c>
      <c r="F310" t="str">
        <f t="shared" si="4"/>
        <v>y</v>
      </c>
      <c r="G310" t="s">
        <v>19958</v>
      </c>
      <c r="H310" s="15" t="s">
        <v>13616</v>
      </c>
      <c r="I310" s="15" t="s">
        <v>13616</v>
      </c>
      <c r="J310" t="s">
        <v>13616</v>
      </c>
      <c r="K310">
        <v>3</v>
      </c>
    </row>
    <row r="311" spans="1:11" hidden="1" x14ac:dyDescent="0.3">
      <c r="A311" s="10" t="s">
        <v>20471</v>
      </c>
      <c r="B311" s="10" t="s">
        <v>5667</v>
      </c>
      <c r="C311" s="10" t="s">
        <v>19960</v>
      </c>
      <c r="D311" s="10" t="s">
        <v>20472</v>
      </c>
      <c r="E311" s="10" t="s">
        <v>19957</v>
      </c>
      <c r="F311" t="str">
        <f t="shared" si="4"/>
        <v>y</v>
      </c>
      <c r="G311" t="s">
        <v>19958</v>
      </c>
      <c r="H311" s="15" t="s">
        <v>13616</v>
      </c>
      <c r="I311" s="15" t="s">
        <v>13616</v>
      </c>
      <c r="J311" t="s">
        <v>13616</v>
      </c>
      <c r="K311">
        <v>29</v>
      </c>
    </row>
    <row r="312" spans="1:11" hidden="1" x14ac:dyDescent="0.3">
      <c r="A312" s="10" t="s">
        <v>20473</v>
      </c>
      <c r="B312" s="10" t="s">
        <v>20474</v>
      </c>
      <c r="C312" s="10" t="s">
        <v>20107</v>
      </c>
      <c r="D312" s="10" t="s">
        <v>20053</v>
      </c>
      <c r="E312" s="10" t="s">
        <v>20475</v>
      </c>
      <c r="F312" t="str">
        <f t="shared" si="4"/>
        <v>y</v>
      </c>
      <c r="G312" t="s">
        <v>19878</v>
      </c>
      <c r="H312" s="15" t="s">
        <v>13616</v>
      </c>
      <c r="I312" s="15" t="s">
        <v>13616</v>
      </c>
      <c r="J312" t="s">
        <v>13616</v>
      </c>
      <c r="K312">
        <v>4</v>
      </c>
    </row>
    <row r="313" spans="1:11" hidden="1" x14ac:dyDescent="0.3">
      <c r="A313" s="10" t="s">
        <v>20476</v>
      </c>
      <c r="B313" s="10" t="s">
        <v>20474</v>
      </c>
      <c r="C313" s="10" t="s">
        <v>20107</v>
      </c>
      <c r="D313" s="10" t="s">
        <v>20053</v>
      </c>
      <c r="E313" s="10" t="s">
        <v>20475</v>
      </c>
      <c r="F313" t="str">
        <f t="shared" si="4"/>
        <v>y</v>
      </c>
      <c r="G313" t="s">
        <v>19878</v>
      </c>
      <c r="H313" s="15" t="s">
        <v>13616</v>
      </c>
      <c r="I313" s="15" t="s">
        <v>13616</v>
      </c>
      <c r="J313" t="s">
        <v>13616</v>
      </c>
      <c r="K313">
        <v>4</v>
      </c>
    </row>
    <row r="314" spans="1:11" hidden="1" x14ac:dyDescent="0.3">
      <c r="A314" s="10" t="s">
        <v>20477</v>
      </c>
      <c r="B314" s="10" t="s">
        <v>20474</v>
      </c>
      <c r="C314" s="10" t="s">
        <v>20107</v>
      </c>
      <c r="D314" s="10" t="s">
        <v>20478</v>
      </c>
      <c r="E314" s="10" t="s">
        <v>20475</v>
      </c>
      <c r="F314" t="str">
        <f t="shared" si="4"/>
        <v>y</v>
      </c>
      <c r="G314" t="s">
        <v>19878</v>
      </c>
      <c r="H314" s="15" t="s">
        <v>13616</v>
      </c>
      <c r="I314" s="15" t="s">
        <v>13616</v>
      </c>
      <c r="J314" t="s">
        <v>13616</v>
      </c>
      <c r="K314">
        <v>106</v>
      </c>
    </row>
    <row r="315" spans="1:11" hidden="1" x14ac:dyDescent="0.3">
      <c r="A315" s="10" t="s">
        <v>20479</v>
      </c>
      <c r="B315" s="10" t="s">
        <v>20474</v>
      </c>
      <c r="C315" s="10" t="s">
        <v>20107</v>
      </c>
      <c r="D315" s="10" t="s">
        <v>20053</v>
      </c>
      <c r="E315" s="10" t="s">
        <v>20475</v>
      </c>
      <c r="F315" t="str">
        <f t="shared" si="4"/>
        <v>y</v>
      </c>
      <c r="G315" t="s">
        <v>19878</v>
      </c>
      <c r="H315" s="15" t="s">
        <v>13616</v>
      </c>
      <c r="I315" s="15" t="s">
        <v>13616</v>
      </c>
      <c r="J315" t="s">
        <v>13616</v>
      </c>
      <c r="K315">
        <v>4</v>
      </c>
    </row>
    <row r="316" spans="1:11" hidden="1" x14ac:dyDescent="0.3">
      <c r="A316" s="10" t="s">
        <v>20480</v>
      </c>
      <c r="B316" s="10" t="s">
        <v>20474</v>
      </c>
      <c r="C316" s="10" t="s">
        <v>20107</v>
      </c>
      <c r="D316" s="10" t="s">
        <v>20481</v>
      </c>
      <c r="E316" s="10" t="s">
        <v>20475</v>
      </c>
      <c r="F316" t="str">
        <f t="shared" si="4"/>
        <v>y</v>
      </c>
      <c r="G316" t="s">
        <v>19878</v>
      </c>
      <c r="H316" s="15" t="s">
        <v>13616</v>
      </c>
      <c r="I316" s="15" t="s">
        <v>13616</v>
      </c>
      <c r="J316" t="s">
        <v>13616</v>
      </c>
      <c r="K316">
        <v>54</v>
      </c>
    </row>
    <row r="317" spans="1:11" hidden="1" x14ac:dyDescent="0.3">
      <c r="A317" s="10" t="s">
        <v>20482</v>
      </c>
      <c r="B317" s="10" t="s">
        <v>20474</v>
      </c>
      <c r="C317" s="10" t="s">
        <v>20107</v>
      </c>
      <c r="D317" s="10" t="s">
        <v>20483</v>
      </c>
      <c r="E317" s="10" t="s">
        <v>20475</v>
      </c>
      <c r="F317" t="str">
        <f t="shared" si="4"/>
        <v>y</v>
      </c>
      <c r="G317" t="s">
        <v>19878</v>
      </c>
      <c r="H317" s="15" t="s">
        <v>13616</v>
      </c>
      <c r="I317" s="15" t="s">
        <v>13616</v>
      </c>
      <c r="J317" t="s">
        <v>13616</v>
      </c>
      <c r="K317">
        <v>55</v>
      </c>
    </row>
    <row r="318" spans="1:11" hidden="1" x14ac:dyDescent="0.3">
      <c r="A318" s="10" t="s">
        <v>20484</v>
      </c>
      <c r="B318" s="10" t="s">
        <v>20474</v>
      </c>
      <c r="C318" s="10" t="s">
        <v>20184</v>
      </c>
      <c r="D318" s="10" t="s">
        <v>20104</v>
      </c>
      <c r="E318" s="10" t="s">
        <v>20475</v>
      </c>
      <c r="F318" t="str">
        <f t="shared" si="4"/>
        <v>y</v>
      </c>
      <c r="G318" t="s">
        <v>19878</v>
      </c>
      <c r="H318" s="15" t="s">
        <v>13616</v>
      </c>
      <c r="I318" s="15" t="s">
        <v>13616</v>
      </c>
      <c r="J318" t="s">
        <v>13616</v>
      </c>
      <c r="K318">
        <v>35</v>
      </c>
    </row>
    <row r="319" spans="1:11" hidden="1" x14ac:dyDescent="0.3">
      <c r="A319" s="10" t="s">
        <v>20485</v>
      </c>
      <c r="B319" s="10" t="s">
        <v>20474</v>
      </c>
      <c r="C319" s="10" t="s">
        <v>20184</v>
      </c>
      <c r="D319" s="10" t="s">
        <v>20053</v>
      </c>
      <c r="E319" s="10" t="s">
        <v>20475</v>
      </c>
      <c r="F319" t="str">
        <f t="shared" si="4"/>
        <v>y</v>
      </c>
      <c r="G319" t="s">
        <v>19878</v>
      </c>
      <c r="H319" s="15" t="s">
        <v>13616</v>
      </c>
      <c r="I319" s="15" t="s">
        <v>13616</v>
      </c>
      <c r="J319" t="s">
        <v>13616</v>
      </c>
      <c r="K319">
        <v>4</v>
      </c>
    </row>
    <row r="320" spans="1:11" hidden="1" x14ac:dyDescent="0.3">
      <c r="A320" s="10" t="s">
        <v>20486</v>
      </c>
      <c r="B320" s="10" t="s">
        <v>20474</v>
      </c>
      <c r="C320" s="10" t="s">
        <v>20184</v>
      </c>
      <c r="D320" s="10" t="s">
        <v>20071</v>
      </c>
      <c r="E320" s="10" t="s">
        <v>20475</v>
      </c>
      <c r="F320" t="str">
        <f t="shared" si="4"/>
        <v>y</v>
      </c>
      <c r="G320" t="s">
        <v>19878</v>
      </c>
      <c r="H320" s="15" t="s">
        <v>13616</v>
      </c>
      <c r="I320" s="15" t="s">
        <v>13616</v>
      </c>
      <c r="J320" t="s">
        <v>13616</v>
      </c>
      <c r="K320">
        <v>24</v>
      </c>
    </row>
    <row r="321" spans="1:11" hidden="1" x14ac:dyDescent="0.3">
      <c r="A321" s="10" t="s">
        <v>20487</v>
      </c>
      <c r="B321" s="10" t="s">
        <v>20474</v>
      </c>
      <c r="C321" s="10" t="s">
        <v>20184</v>
      </c>
      <c r="D321" s="10" t="s">
        <v>20053</v>
      </c>
      <c r="E321" s="10" t="s">
        <v>20475</v>
      </c>
      <c r="F321" t="str">
        <f t="shared" si="4"/>
        <v>y</v>
      </c>
      <c r="G321" t="s">
        <v>19878</v>
      </c>
      <c r="H321" s="15" t="s">
        <v>13616</v>
      </c>
      <c r="I321" s="15" t="s">
        <v>13616</v>
      </c>
      <c r="J321" t="s">
        <v>13616</v>
      </c>
      <c r="K321">
        <v>4</v>
      </c>
    </row>
    <row r="322" spans="1:11" hidden="1" x14ac:dyDescent="0.3">
      <c r="A322" s="10" t="s">
        <v>20488</v>
      </c>
      <c r="B322" s="10" t="s">
        <v>20474</v>
      </c>
      <c r="C322" s="10" t="s">
        <v>20184</v>
      </c>
      <c r="D322" s="10" t="s">
        <v>20481</v>
      </c>
      <c r="E322" s="10" t="s">
        <v>20475</v>
      </c>
      <c r="F322" t="str">
        <f t="shared" si="4"/>
        <v>y</v>
      </c>
      <c r="G322" t="s">
        <v>19878</v>
      </c>
      <c r="H322" s="15" t="s">
        <v>13616</v>
      </c>
      <c r="I322" s="15" t="s">
        <v>13616</v>
      </c>
      <c r="J322" t="s">
        <v>13616</v>
      </c>
      <c r="K322">
        <v>54</v>
      </c>
    </row>
    <row r="323" spans="1:11" hidden="1" x14ac:dyDescent="0.3">
      <c r="A323" s="10" t="s">
        <v>20489</v>
      </c>
      <c r="B323" s="10" t="s">
        <v>20474</v>
      </c>
      <c r="C323" s="10" t="s">
        <v>20184</v>
      </c>
      <c r="D323" s="10" t="s">
        <v>20483</v>
      </c>
      <c r="E323" s="10" t="s">
        <v>20475</v>
      </c>
      <c r="F323" t="str">
        <f t="shared" si="4"/>
        <v>y</v>
      </c>
      <c r="G323" t="s">
        <v>19878</v>
      </c>
      <c r="H323" s="15" t="s">
        <v>13616</v>
      </c>
      <c r="I323" s="15" t="s">
        <v>13616</v>
      </c>
      <c r="J323" t="s">
        <v>13616</v>
      </c>
      <c r="K323">
        <v>55</v>
      </c>
    </row>
    <row r="324" spans="1:11" hidden="1" x14ac:dyDescent="0.3">
      <c r="A324" s="10" t="s">
        <v>20490</v>
      </c>
      <c r="B324" s="10" t="s">
        <v>20474</v>
      </c>
      <c r="C324" s="10" t="s">
        <v>20222</v>
      </c>
      <c r="D324" s="10" t="s">
        <v>20104</v>
      </c>
      <c r="E324" s="10" t="s">
        <v>20475</v>
      </c>
      <c r="F324" t="str">
        <f t="shared" si="4"/>
        <v>y</v>
      </c>
      <c r="G324" t="s">
        <v>19878</v>
      </c>
      <c r="H324" s="15" t="s">
        <v>13616</v>
      </c>
      <c r="I324" s="15" t="s">
        <v>13616</v>
      </c>
      <c r="J324" t="s">
        <v>13616</v>
      </c>
      <c r="K324">
        <v>35</v>
      </c>
    </row>
    <row r="325" spans="1:11" hidden="1" x14ac:dyDescent="0.3">
      <c r="A325" s="10" t="s">
        <v>20491</v>
      </c>
      <c r="B325" s="10" t="s">
        <v>20474</v>
      </c>
      <c r="C325" s="10" t="s">
        <v>20222</v>
      </c>
      <c r="D325" s="10" t="s">
        <v>20053</v>
      </c>
      <c r="E325" s="10" t="s">
        <v>20475</v>
      </c>
      <c r="F325" t="str">
        <f t="shared" ref="F325:F388" si="5">IF(COUNTIF(H325:J325,"used")&gt;0,"y","")</f>
        <v>y</v>
      </c>
      <c r="G325" t="s">
        <v>19878</v>
      </c>
      <c r="H325" s="15" t="s">
        <v>13616</v>
      </c>
      <c r="I325" s="15" t="s">
        <v>13616</v>
      </c>
      <c r="J325" t="s">
        <v>13616</v>
      </c>
      <c r="K325">
        <v>4</v>
      </c>
    </row>
    <row r="326" spans="1:11" hidden="1" x14ac:dyDescent="0.3">
      <c r="A326" s="10" t="s">
        <v>20492</v>
      </c>
      <c r="B326" s="10" t="s">
        <v>20474</v>
      </c>
      <c r="C326" s="10" t="s">
        <v>20222</v>
      </c>
      <c r="D326" s="10" t="s">
        <v>20071</v>
      </c>
      <c r="E326" s="10" t="s">
        <v>20475</v>
      </c>
      <c r="F326" t="str">
        <f t="shared" si="5"/>
        <v>y</v>
      </c>
      <c r="G326" t="s">
        <v>19878</v>
      </c>
      <c r="H326" s="15" t="s">
        <v>13616</v>
      </c>
      <c r="I326" s="15" t="s">
        <v>13616</v>
      </c>
      <c r="J326" t="s">
        <v>13616</v>
      </c>
      <c r="K326">
        <v>24</v>
      </c>
    </row>
    <row r="327" spans="1:11" hidden="1" x14ac:dyDescent="0.3">
      <c r="A327" s="10" t="s">
        <v>20493</v>
      </c>
      <c r="B327" s="10" t="s">
        <v>20474</v>
      </c>
      <c r="C327" s="10" t="s">
        <v>20222</v>
      </c>
      <c r="D327" s="10" t="s">
        <v>20053</v>
      </c>
      <c r="E327" s="10" t="s">
        <v>20475</v>
      </c>
      <c r="F327" t="str">
        <f t="shared" si="5"/>
        <v>y</v>
      </c>
      <c r="G327" t="s">
        <v>19878</v>
      </c>
      <c r="H327" s="15" t="s">
        <v>13616</v>
      </c>
      <c r="I327" s="15" t="s">
        <v>13616</v>
      </c>
      <c r="J327" t="s">
        <v>13616</v>
      </c>
      <c r="K327">
        <v>4</v>
      </c>
    </row>
    <row r="328" spans="1:11" hidden="1" x14ac:dyDescent="0.3">
      <c r="A328" s="10" t="s">
        <v>20494</v>
      </c>
      <c r="B328" s="10" t="s">
        <v>20474</v>
      </c>
      <c r="C328" s="10" t="s">
        <v>20222</v>
      </c>
      <c r="D328" s="10" t="s">
        <v>20481</v>
      </c>
      <c r="E328" s="10" t="s">
        <v>20475</v>
      </c>
      <c r="F328" t="str">
        <f t="shared" si="5"/>
        <v>y</v>
      </c>
      <c r="G328" t="s">
        <v>19878</v>
      </c>
      <c r="H328" s="15" t="s">
        <v>13616</v>
      </c>
      <c r="I328" s="15" t="s">
        <v>13616</v>
      </c>
      <c r="J328" t="s">
        <v>13616</v>
      </c>
      <c r="K328">
        <v>54</v>
      </c>
    </row>
    <row r="329" spans="1:11" hidden="1" x14ac:dyDescent="0.3">
      <c r="A329" s="10" t="s">
        <v>20495</v>
      </c>
      <c r="B329" s="10" t="s">
        <v>20474</v>
      </c>
      <c r="C329" s="10" t="s">
        <v>20222</v>
      </c>
      <c r="D329" s="10" t="s">
        <v>20483</v>
      </c>
      <c r="E329" s="10" t="s">
        <v>20475</v>
      </c>
      <c r="F329" t="str">
        <f t="shared" si="5"/>
        <v>y</v>
      </c>
      <c r="G329" t="s">
        <v>19878</v>
      </c>
      <c r="H329" s="15" t="s">
        <v>13616</v>
      </c>
      <c r="I329" s="15" t="s">
        <v>13616</v>
      </c>
      <c r="J329" t="s">
        <v>13616</v>
      </c>
      <c r="K329">
        <v>55</v>
      </c>
    </row>
    <row r="330" spans="1:11" hidden="1" x14ac:dyDescent="0.3">
      <c r="A330" s="10" t="s">
        <v>20496</v>
      </c>
      <c r="B330" s="10" t="s">
        <v>5667</v>
      </c>
      <c r="C330" s="10" t="s">
        <v>19960</v>
      </c>
      <c r="D330" s="10" t="s">
        <v>20104</v>
      </c>
      <c r="E330" s="10" t="s">
        <v>19957</v>
      </c>
      <c r="F330" t="str">
        <f t="shared" si="5"/>
        <v>y</v>
      </c>
      <c r="G330" t="s">
        <v>19958</v>
      </c>
      <c r="H330" s="15" t="s">
        <v>13616</v>
      </c>
      <c r="I330" s="15" t="s">
        <v>13616</v>
      </c>
      <c r="J330" t="s">
        <v>13616</v>
      </c>
      <c r="K330">
        <v>35</v>
      </c>
    </row>
    <row r="331" spans="1:11" hidden="1" x14ac:dyDescent="0.3">
      <c r="A331" s="10" t="s">
        <v>20497</v>
      </c>
      <c r="B331" s="10" t="s">
        <v>5667</v>
      </c>
      <c r="C331" s="10" t="s">
        <v>19960</v>
      </c>
      <c r="D331" s="10" t="s">
        <v>20053</v>
      </c>
      <c r="E331" s="10" t="s">
        <v>19957</v>
      </c>
      <c r="F331" t="str">
        <f t="shared" si="5"/>
        <v>y</v>
      </c>
      <c r="G331" t="s">
        <v>19958</v>
      </c>
      <c r="H331" s="15" t="s">
        <v>13616</v>
      </c>
      <c r="I331" s="15" t="s">
        <v>13616</v>
      </c>
      <c r="J331" t="s">
        <v>13616</v>
      </c>
      <c r="K331">
        <v>4</v>
      </c>
    </row>
    <row r="332" spans="1:11" hidden="1" x14ac:dyDescent="0.3">
      <c r="A332" s="10" t="s">
        <v>20498</v>
      </c>
      <c r="B332" s="10" t="s">
        <v>5667</v>
      </c>
      <c r="C332" s="10" t="s">
        <v>19960</v>
      </c>
      <c r="D332" s="10" t="s">
        <v>20071</v>
      </c>
      <c r="E332" s="10" t="s">
        <v>19957</v>
      </c>
      <c r="F332" t="str">
        <f t="shared" si="5"/>
        <v>y</v>
      </c>
      <c r="G332" t="s">
        <v>19958</v>
      </c>
      <c r="H332" s="15" t="s">
        <v>13616</v>
      </c>
      <c r="I332" s="15" t="s">
        <v>13616</v>
      </c>
      <c r="J332" t="s">
        <v>13616</v>
      </c>
      <c r="K332">
        <v>24</v>
      </c>
    </row>
    <row r="333" spans="1:11" hidden="1" x14ac:dyDescent="0.3">
      <c r="A333" s="10" t="s">
        <v>20499</v>
      </c>
      <c r="B333" s="10" t="s">
        <v>5667</v>
      </c>
      <c r="C333" s="10" t="s">
        <v>19960</v>
      </c>
      <c r="D333" s="10" t="s">
        <v>20053</v>
      </c>
      <c r="E333" s="10" t="s">
        <v>19957</v>
      </c>
      <c r="F333" t="str">
        <f t="shared" si="5"/>
        <v>y</v>
      </c>
      <c r="G333" t="s">
        <v>19958</v>
      </c>
      <c r="H333" s="15" t="s">
        <v>13616</v>
      </c>
      <c r="I333" s="15" t="s">
        <v>13616</v>
      </c>
      <c r="J333" t="s">
        <v>13616</v>
      </c>
      <c r="K333">
        <v>4</v>
      </c>
    </row>
    <row r="334" spans="1:11" hidden="1" x14ac:dyDescent="0.3">
      <c r="A334" s="10" t="s">
        <v>20500</v>
      </c>
      <c r="B334" s="10" t="s">
        <v>5667</v>
      </c>
      <c r="C334" s="10" t="s">
        <v>19960</v>
      </c>
      <c r="D334" s="10" t="s">
        <v>20481</v>
      </c>
      <c r="E334" s="10" t="s">
        <v>19957</v>
      </c>
      <c r="F334" t="str">
        <f t="shared" si="5"/>
        <v>y</v>
      </c>
      <c r="G334" t="s">
        <v>19958</v>
      </c>
      <c r="H334" s="15" t="s">
        <v>13616</v>
      </c>
      <c r="I334" s="15" t="s">
        <v>13616</v>
      </c>
      <c r="J334" t="s">
        <v>13616</v>
      </c>
      <c r="K334">
        <v>54</v>
      </c>
    </row>
    <row r="335" spans="1:11" hidden="1" x14ac:dyDescent="0.3">
      <c r="A335" s="10" t="s">
        <v>20501</v>
      </c>
      <c r="B335" s="10" t="s">
        <v>5667</v>
      </c>
      <c r="C335" s="10" t="s">
        <v>19960</v>
      </c>
      <c r="D335" s="10" t="s">
        <v>20483</v>
      </c>
      <c r="E335" s="10" t="s">
        <v>19957</v>
      </c>
      <c r="F335" t="str">
        <f t="shared" si="5"/>
        <v>y</v>
      </c>
      <c r="G335" t="s">
        <v>19958</v>
      </c>
      <c r="H335" s="15" t="s">
        <v>13616</v>
      </c>
      <c r="I335" s="15" t="s">
        <v>13616</v>
      </c>
      <c r="J335" t="s">
        <v>13616</v>
      </c>
      <c r="K335">
        <v>55</v>
      </c>
    </row>
    <row r="336" spans="1:11" hidden="1" x14ac:dyDescent="0.3">
      <c r="A336" s="10" t="s">
        <v>20502</v>
      </c>
      <c r="B336" s="10" t="s">
        <v>5667</v>
      </c>
      <c r="C336" s="10" t="s">
        <v>19875</v>
      </c>
      <c r="D336" s="10" t="s">
        <v>20472</v>
      </c>
      <c r="E336" s="10" t="s">
        <v>19957</v>
      </c>
      <c r="F336" t="str">
        <f t="shared" si="5"/>
        <v>y</v>
      </c>
      <c r="G336" t="s">
        <v>19958</v>
      </c>
      <c r="H336" s="15" t="s">
        <v>13616</v>
      </c>
      <c r="I336" s="15" t="s">
        <v>13616</v>
      </c>
      <c r="J336" t="s">
        <v>13616</v>
      </c>
      <c r="K336">
        <v>29</v>
      </c>
    </row>
    <row r="337" spans="1:11" hidden="1" x14ac:dyDescent="0.3">
      <c r="A337" s="10" t="s">
        <v>20503</v>
      </c>
      <c r="B337" s="10" t="s">
        <v>5667</v>
      </c>
      <c r="C337" s="10" t="s">
        <v>19960</v>
      </c>
      <c r="D337" s="10" t="s">
        <v>19865</v>
      </c>
      <c r="E337" s="10" t="s">
        <v>19957</v>
      </c>
      <c r="F337" t="str">
        <f t="shared" si="5"/>
        <v>y</v>
      </c>
      <c r="G337" t="s">
        <v>19958</v>
      </c>
      <c r="H337" s="15" t="s">
        <v>13616</v>
      </c>
      <c r="I337" s="15" t="s">
        <v>13616</v>
      </c>
      <c r="J337" t="s">
        <v>13616</v>
      </c>
      <c r="K337">
        <v>3</v>
      </c>
    </row>
    <row r="338" spans="1:11" x14ac:dyDescent="0.3">
      <c r="A338" s="10" t="s">
        <v>20504</v>
      </c>
      <c r="B338" s="10" t="s">
        <v>19894</v>
      </c>
      <c r="C338" s="10" t="s">
        <v>19875</v>
      </c>
      <c r="D338" s="10" t="s">
        <v>19962</v>
      </c>
      <c r="E338" s="10" t="s">
        <v>20505</v>
      </c>
      <c r="F338" t="str">
        <f t="shared" si="5"/>
        <v>y</v>
      </c>
      <c r="G338" t="s">
        <v>19878</v>
      </c>
      <c r="H338" s="15" t="s">
        <v>13616</v>
      </c>
      <c r="I338" s="15"/>
      <c r="J338" t="s">
        <v>13568</v>
      </c>
      <c r="K338">
        <v>1</v>
      </c>
    </row>
    <row r="339" spans="1:11" x14ac:dyDescent="0.3">
      <c r="A339" s="10" t="s">
        <v>20506</v>
      </c>
      <c r="B339" s="10" t="s">
        <v>20507</v>
      </c>
      <c r="C339" s="10" t="s">
        <v>19875</v>
      </c>
      <c r="D339" s="10" t="s">
        <v>19962</v>
      </c>
      <c r="E339" s="10" t="s">
        <v>20508</v>
      </c>
      <c r="F339" t="str">
        <f t="shared" si="5"/>
        <v>y</v>
      </c>
      <c r="G339" t="s">
        <v>19878</v>
      </c>
      <c r="H339" s="15" t="s">
        <v>13616</v>
      </c>
      <c r="I339" s="15" t="s">
        <v>13616</v>
      </c>
      <c r="J339" t="s">
        <v>13616</v>
      </c>
      <c r="K339">
        <v>1</v>
      </c>
    </row>
    <row r="340" spans="1:11" x14ac:dyDescent="0.3">
      <c r="A340" s="10" t="s">
        <v>20509</v>
      </c>
      <c r="B340" s="10" t="s">
        <v>20507</v>
      </c>
      <c r="C340" s="10" t="s">
        <v>19875</v>
      </c>
      <c r="D340" s="10" t="s">
        <v>19962</v>
      </c>
      <c r="E340" s="10" t="s">
        <v>20510</v>
      </c>
      <c r="F340" t="str">
        <f t="shared" si="5"/>
        <v>y</v>
      </c>
      <c r="H340" s="15" t="s">
        <v>13616</v>
      </c>
      <c r="J340" t="s">
        <v>13568</v>
      </c>
      <c r="K340">
        <v>1</v>
      </c>
    </row>
    <row r="341" spans="1:11" x14ac:dyDescent="0.3">
      <c r="A341" s="10" t="s">
        <v>20511</v>
      </c>
      <c r="B341" s="10" t="s">
        <v>19898</v>
      </c>
      <c r="C341" s="10" t="s">
        <v>19875</v>
      </c>
      <c r="D341" s="10" t="s">
        <v>19962</v>
      </c>
      <c r="E341" s="10" t="s">
        <v>20512</v>
      </c>
      <c r="F341" t="str">
        <f t="shared" si="5"/>
        <v>y</v>
      </c>
      <c r="G341" t="s">
        <v>19878</v>
      </c>
      <c r="H341" s="15" t="s">
        <v>13616</v>
      </c>
      <c r="I341" s="15"/>
      <c r="J341" t="s">
        <v>13568</v>
      </c>
      <c r="K341">
        <v>1</v>
      </c>
    </row>
    <row r="342" spans="1:11" x14ac:dyDescent="0.3">
      <c r="A342" s="10" t="s">
        <v>20513</v>
      </c>
      <c r="B342" s="10" t="s">
        <v>20514</v>
      </c>
      <c r="C342" s="10" t="s">
        <v>19875</v>
      </c>
      <c r="D342" s="10" t="s">
        <v>19962</v>
      </c>
      <c r="E342" s="10" t="s">
        <v>20515</v>
      </c>
      <c r="F342" t="str">
        <f t="shared" si="5"/>
        <v>y</v>
      </c>
      <c r="G342" t="s">
        <v>19878</v>
      </c>
      <c r="H342" s="15" t="s">
        <v>13616</v>
      </c>
      <c r="I342" s="15"/>
      <c r="J342" t="s">
        <v>13568</v>
      </c>
      <c r="K342">
        <v>1</v>
      </c>
    </row>
    <row r="343" spans="1:11" x14ac:dyDescent="0.3">
      <c r="A343" s="10" t="s">
        <v>20516</v>
      </c>
      <c r="B343" s="10" t="s">
        <v>20514</v>
      </c>
      <c r="C343" s="10" t="s">
        <v>19875</v>
      </c>
      <c r="D343" s="10" t="s">
        <v>19962</v>
      </c>
      <c r="E343" s="10" t="s">
        <v>20517</v>
      </c>
      <c r="F343" t="str">
        <f t="shared" si="5"/>
        <v>y</v>
      </c>
      <c r="H343" s="15" t="s">
        <v>13616</v>
      </c>
      <c r="J343" t="s">
        <v>13568</v>
      </c>
      <c r="K343">
        <v>1</v>
      </c>
    </row>
    <row r="344" spans="1:11" hidden="1" x14ac:dyDescent="0.3">
      <c r="A344" s="10" t="s">
        <v>20518</v>
      </c>
      <c r="B344" s="10" t="s">
        <v>20519</v>
      </c>
      <c r="C344" s="10" t="s">
        <v>19870</v>
      </c>
      <c r="D344" s="10" t="s">
        <v>19865</v>
      </c>
      <c r="E344" s="10" t="s">
        <v>20520</v>
      </c>
      <c r="F344" t="str">
        <f t="shared" si="5"/>
        <v>y</v>
      </c>
      <c r="G344" t="s">
        <v>19878</v>
      </c>
      <c r="H344" s="15" t="s">
        <v>13616</v>
      </c>
      <c r="I344" s="15" t="s">
        <v>13616</v>
      </c>
      <c r="J344" t="s">
        <v>13616</v>
      </c>
      <c r="K344">
        <v>3</v>
      </c>
    </row>
    <row r="345" spans="1:11" hidden="1" x14ac:dyDescent="0.3">
      <c r="A345" s="10" t="s">
        <v>20521</v>
      </c>
      <c r="B345" s="10" t="s">
        <v>20519</v>
      </c>
      <c r="C345" s="10" t="s">
        <v>19870</v>
      </c>
      <c r="D345" s="10" t="s">
        <v>19865</v>
      </c>
      <c r="E345" s="10" t="s">
        <v>20520</v>
      </c>
      <c r="F345" t="str">
        <f t="shared" si="5"/>
        <v>y</v>
      </c>
      <c r="G345" t="s">
        <v>19878</v>
      </c>
      <c r="H345" s="15" t="s">
        <v>13616</v>
      </c>
      <c r="I345" s="15" t="s">
        <v>13616</v>
      </c>
      <c r="J345" t="s">
        <v>13616</v>
      </c>
      <c r="K345">
        <v>3</v>
      </c>
    </row>
    <row r="346" spans="1:11" hidden="1" x14ac:dyDescent="0.3">
      <c r="A346" s="10" t="s">
        <v>20522</v>
      </c>
      <c r="B346" s="10" t="s">
        <v>20519</v>
      </c>
      <c r="C346" s="10" t="s">
        <v>19870</v>
      </c>
      <c r="D346" s="10" t="s">
        <v>19865</v>
      </c>
      <c r="E346" s="10" t="s">
        <v>20520</v>
      </c>
      <c r="F346" t="str">
        <f t="shared" si="5"/>
        <v>y</v>
      </c>
      <c r="G346" t="s">
        <v>19878</v>
      </c>
      <c r="H346" s="15" t="s">
        <v>13616</v>
      </c>
      <c r="I346" s="15" t="s">
        <v>13616</v>
      </c>
      <c r="J346" t="s">
        <v>13616</v>
      </c>
      <c r="K346">
        <v>3</v>
      </c>
    </row>
    <row r="347" spans="1:11" hidden="1" x14ac:dyDescent="0.3">
      <c r="A347" s="10" t="s">
        <v>20523</v>
      </c>
      <c r="B347" s="10" t="s">
        <v>20519</v>
      </c>
      <c r="C347" s="10" t="s">
        <v>19870</v>
      </c>
      <c r="D347" s="10" t="s">
        <v>19865</v>
      </c>
      <c r="E347" s="10" t="s">
        <v>20520</v>
      </c>
      <c r="F347" t="str">
        <f t="shared" si="5"/>
        <v>y</v>
      </c>
      <c r="G347" t="s">
        <v>19878</v>
      </c>
      <c r="H347" s="15" t="s">
        <v>13616</v>
      </c>
      <c r="I347" s="15" t="s">
        <v>13616</v>
      </c>
      <c r="J347" t="s">
        <v>13616</v>
      </c>
      <c r="K347">
        <v>3</v>
      </c>
    </row>
    <row r="348" spans="1:11" hidden="1" x14ac:dyDescent="0.3">
      <c r="A348" s="10" t="s">
        <v>20524</v>
      </c>
      <c r="B348" s="10" t="s">
        <v>20519</v>
      </c>
      <c r="C348" s="10" t="s">
        <v>19870</v>
      </c>
      <c r="D348" s="10" t="s">
        <v>19865</v>
      </c>
      <c r="E348" s="10" t="s">
        <v>20520</v>
      </c>
      <c r="F348" t="str">
        <f t="shared" si="5"/>
        <v>y</v>
      </c>
      <c r="G348" t="s">
        <v>19878</v>
      </c>
      <c r="H348" s="15" t="s">
        <v>13616</v>
      </c>
      <c r="I348" s="15" t="s">
        <v>13616</v>
      </c>
      <c r="J348" t="s">
        <v>13616</v>
      </c>
      <c r="K348">
        <v>3</v>
      </c>
    </row>
    <row r="349" spans="1:11" hidden="1" x14ac:dyDescent="0.3">
      <c r="A349" s="10" t="s">
        <v>20525</v>
      </c>
      <c r="B349" s="10" t="s">
        <v>20519</v>
      </c>
      <c r="C349" s="10" t="s">
        <v>19870</v>
      </c>
      <c r="D349" s="10" t="s">
        <v>19865</v>
      </c>
      <c r="E349" s="10" t="s">
        <v>20520</v>
      </c>
      <c r="F349" t="str">
        <f t="shared" si="5"/>
        <v>y</v>
      </c>
      <c r="G349" t="s">
        <v>19878</v>
      </c>
      <c r="H349" s="15" t="s">
        <v>13616</v>
      </c>
      <c r="I349" s="15" t="s">
        <v>13616</v>
      </c>
      <c r="J349" t="s">
        <v>13616</v>
      </c>
      <c r="K349">
        <v>3</v>
      </c>
    </row>
    <row r="350" spans="1:11" hidden="1" x14ac:dyDescent="0.3">
      <c r="A350" s="10" t="s">
        <v>20526</v>
      </c>
      <c r="B350" s="10" t="s">
        <v>20519</v>
      </c>
      <c r="C350" s="10" t="s">
        <v>19870</v>
      </c>
      <c r="D350" s="10" t="s">
        <v>19865</v>
      </c>
      <c r="E350" s="10" t="s">
        <v>20520</v>
      </c>
      <c r="F350" t="str">
        <f t="shared" si="5"/>
        <v>y</v>
      </c>
      <c r="G350" t="s">
        <v>19878</v>
      </c>
      <c r="H350" s="15" t="s">
        <v>13616</v>
      </c>
      <c r="I350" s="15" t="s">
        <v>13616</v>
      </c>
      <c r="J350" t="s">
        <v>13616</v>
      </c>
      <c r="K350">
        <v>3</v>
      </c>
    </row>
    <row r="351" spans="1:11" hidden="1" x14ac:dyDescent="0.3">
      <c r="A351" s="10" t="s">
        <v>20527</v>
      </c>
      <c r="B351" s="10" t="s">
        <v>20519</v>
      </c>
      <c r="C351" s="10" t="s">
        <v>19870</v>
      </c>
      <c r="D351" s="10" t="s">
        <v>19865</v>
      </c>
      <c r="E351" s="10" t="s">
        <v>20520</v>
      </c>
      <c r="F351" t="str">
        <f t="shared" si="5"/>
        <v>y</v>
      </c>
      <c r="G351" t="s">
        <v>19878</v>
      </c>
      <c r="H351" s="15" t="s">
        <v>13616</v>
      </c>
      <c r="I351" s="15" t="s">
        <v>13616</v>
      </c>
      <c r="J351" t="s">
        <v>13616</v>
      </c>
      <c r="K351">
        <v>3</v>
      </c>
    </row>
    <row r="352" spans="1:11" hidden="1" x14ac:dyDescent="0.3">
      <c r="A352" s="10" t="s">
        <v>20528</v>
      </c>
      <c r="B352" s="10" t="s">
        <v>20519</v>
      </c>
      <c r="C352" s="10" t="s">
        <v>19870</v>
      </c>
      <c r="D352" s="10" t="s">
        <v>19865</v>
      </c>
      <c r="E352" s="10" t="s">
        <v>20520</v>
      </c>
      <c r="F352" t="str">
        <f t="shared" si="5"/>
        <v>y</v>
      </c>
      <c r="G352" t="s">
        <v>19878</v>
      </c>
      <c r="H352" s="15" t="s">
        <v>13616</v>
      </c>
      <c r="I352" s="15" t="s">
        <v>13616</v>
      </c>
      <c r="J352" t="s">
        <v>13616</v>
      </c>
      <c r="K352">
        <v>3</v>
      </c>
    </row>
    <row r="353" spans="1:11" hidden="1" x14ac:dyDescent="0.3">
      <c r="A353" s="10" t="s">
        <v>20529</v>
      </c>
      <c r="B353" s="10" t="s">
        <v>20519</v>
      </c>
      <c r="C353" s="10" t="s">
        <v>19870</v>
      </c>
      <c r="D353" s="10" t="s">
        <v>19865</v>
      </c>
      <c r="E353" s="10" t="s">
        <v>20520</v>
      </c>
      <c r="F353" t="str">
        <f t="shared" si="5"/>
        <v>y</v>
      </c>
      <c r="G353" t="s">
        <v>19878</v>
      </c>
      <c r="H353" s="15" t="s">
        <v>13616</v>
      </c>
      <c r="I353" s="15" t="s">
        <v>13616</v>
      </c>
      <c r="J353" t="s">
        <v>13616</v>
      </c>
      <c r="K353">
        <v>3</v>
      </c>
    </row>
    <row r="354" spans="1:11" hidden="1" x14ac:dyDescent="0.3">
      <c r="A354" s="10" t="s">
        <v>20530</v>
      </c>
      <c r="B354" s="10" t="s">
        <v>20519</v>
      </c>
      <c r="C354" s="10" t="s">
        <v>19870</v>
      </c>
      <c r="D354" s="10" t="s">
        <v>19865</v>
      </c>
      <c r="E354" s="10" t="s">
        <v>20520</v>
      </c>
      <c r="F354" t="str">
        <f t="shared" si="5"/>
        <v>y</v>
      </c>
      <c r="G354" t="s">
        <v>19878</v>
      </c>
      <c r="H354" s="15" t="s">
        <v>13616</v>
      </c>
      <c r="I354" s="15" t="s">
        <v>13616</v>
      </c>
      <c r="J354" t="s">
        <v>13616</v>
      </c>
      <c r="K354">
        <v>3</v>
      </c>
    </row>
    <row r="355" spans="1:11" hidden="1" x14ac:dyDescent="0.3">
      <c r="A355" s="10" t="s">
        <v>20531</v>
      </c>
      <c r="B355" s="10" t="s">
        <v>20519</v>
      </c>
      <c r="C355" s="10" t="s">
        <v>19870</v>
      </c>
      <c r="D355" s="10" t="s">
        <v>19865</v>
      </c>
      <c r="E355" s="10" t="s">
        <v>20520</v>
      </c>
      <c r="F355" t="str">
        <f t="shared" si="5"/>
        <v>y</v>
      </c>
      <c r="G355" t="s">
        <v>19878</v>
      </c>
      <c r="H355" s="15" t="s">
        <v>13616</v>
      </c>
      <c r="I355" s="15" t="s">
        <v>13616</v>
      </c>
      <c r="J355" t="s">
        <v>13616</v>
      </c>
      <c r="K355">
        <v>3</v>
      </c>
    </row>
    <row r="356" spans="1:11" hidden="1" x14ac:dyDescent="0.3">
      <c r="A356" s="10" t="s">
        <v>20532</v>
      </c>
      <c r="B356" s="10" t="s">
        <v>20519</v>
      </c>
      <c r="C356" s="10" t="s">
        <v>19870</v>
      </c>
      <c r="D356" s="10" t="s">
        <v>19865</v>
      </c>
      <c r="E356" s="10" t="s">
        <v>20520</v>
      </c>
      <c r="F356" t="str">
        <f t="shared" si="5"/>
        <v>y</v>
      </c>
      <c r="G356" t="s">
        <v>19878</v>
      </c>
      <c r="H356" s="15" t="s">
        <v>13616</v>
      </c>
      <c r="I356" s="15" t="s">
        <v>13616</v>
      </c>
      <c r="J356" t="s">
        <v>13616</v>
      </c>
      <c r="K356">
        <v>3</v>
      </c>
    </row>
    <row r="357" spans="1:11" hidden="1" x14ac:dyDescent="0.3">
      <c r="A357" s="10" t="s">
        <v>20533</v>
      </c>
      <c r="B357" s="10" t="s">
        <v>20519</v>
      </c>
      <c r="C357" s="10" t="s">
        <v>19870</v>
      </c>
      <c r="D357" s="10" t="s">
        <v>19865</v>
      </c>
      <c r="E357" s="10" t="s">
        <v>20520</v>
      </c>
      <c r="F357" t="str">
        <f t="shared" si="5"/>
        <v>y</v>
      </c>
      <c r="G357" t="s">
        <v>19878</v>
      </c>
      <c r="H357" s="15" t="s">
        <v>13616</v>
      </c>
      <c r="I357" s="15" t="s">
        <v>13616</v>
      </c>
      <c r="J357" t="s">
        <v>13616</v>
      </c>
      <c r="K357">
        <v>3</v>
      </c>
    </row>
    <row r="358" spans="1:11" hidden="1" x14ac:dyDescent="0.3">
      <c r="A358" s="10" t="s">
        <v>20534</v>
      </c>
      <c r="B358" s="10" t="s">
        <v>20519</v>
      </c>
      <c r="C358" s="10" t="s">
        <v>19870</v>
      </c>
      <c r="D358" s="10" t="s">
        <v>19865</v>
      </c>
      <c r="E358" s="10" t="s">
        <v>20520</v>
      </c>
      <c r="F358" t="str">
        <f t="shared" si="5"/>
        <v>y</v>
      </c>
      <c r="G358" t="s">
        <v>19878</v>
      </c>
      <c r="H358" s="15" t="s">
        <v>13616</v>
      </c>
      <c r="I358" s="15" t="s">
        <v>13616</v>
      </c>
      <c r="J358" t="s">
        <v>13616</v>
      </c>
      <c r="K358">
        <v>3</v>
      </c>
    </row>
    <row r="359" spans="1:11" hidden="1" x14ac:dyDescent="0.3">
      <c r="A359" s="10" t="s">
        <v>20535</v>
      </c>
      <c r="B359" s="10" t="s">
        <v>20519</v>
      </c>
      <c r="C359" s="10" t="s">
        <v>19870</v>
      </c>
      <c r="D359" s="10" t="s">
        <v>19865</v>
      </c>
      <c r="E359" s="10" t="s">
        <v>20520</v>
      </c>
      <c r="F359" t="str">
        <f t="shared" si="5"/>
        <v>y</v>
      </c>
      <c r="G359" t="s">
        <v>19878</v>
      </c>
      <c r="H359" s="15" t="s">
        <v>13616</v>
      </c>
      <c r="I359" s="15" t="s">
        <v>13616</v>
      </c>
      <c r="J359" t="s">
        <v>13616</v>
      </c>
      <c r="K359">
        <v>3</v>
      </c>
    </row>
    <row r="360" spans="1:11" hidden="1" x14ac:dyDescent="0.3">
      <c r="A360" s="10" t="s">
        <v>20536</v>
      </c>
      <c r="B360" s="10" t="s">
        <v>20519</v>
      </c>
      <c r="C360" s="10" t="s">
        <v>19870</v>
      </c>
      <c r="D360" s="10" t="s">
        <v>19865</v>
      </c>
      <c r="E360" s="10" t="s">
        <v>20520</v>
      </c>
      <c r="F360" t="str">
        <f t="shared" si="5"/>
        <v>y</v>
      </c>
      <c r="G360" t="s">
        <v>19878</v>
      </c>
      <c r="H360" s="15" t="s">
        <v>13616</v>
      </c>
      <c r="I360" s="15" t="s">
        <v>13616</v>
      </c>
      <c r="J360" t="s">
        <v>13616</v>
      </c>
      <c r="K360">
        <v>3</v>
      </c>
    </row>
    <row r="361" spans="1:11" hidden="1" x14ac:dyDescent="0.3">
      <c r="A361" s="10" t="s">
        <v>20537</v>
      </c>
      <c r="B361" s="10" t="s">
        <v>20519</v>
      </c>
      <c r="C361" s="10" t="s">
        <v>19870</v>
      </c>
      <c r="D361" s="10" t="s">
        <v>19865</v>
      </c>
      <c r="E361" s="10" t="s">
        <v>20520</v>
      </c>
      <c r="F361" t="str">
        <f t="shared" si="5"/>
        <v>y</v>
      </c>
      <c r="G361" t="s">
        <v>19878</v>
      </c>
      <c r="H361" s="15" t="s">
        <v>13616</v>
      </c>
      <c r="I361" s="15" t="s">
        <v>13616</v>
      </c>
      <c r="J361" t="s">
        <v>13616</v>
      </c>
      <c r="K361">
        <v>3</v>
      </c>
    </row>
    <row r="362" spans="1:11" hidden="1" x14ac:dyDescent="0.3">
      <c r="A362" s="10" t="s">
        <v>20538</v>
      </c>
      <c r="B362" s="10" t="s">
        <v>20519</v>
      </c>
      <c r="C362" s="10" t="s">
        <v>19870</v>
      </c>
      <c r="D362" s="10" t="s">
        <v>19865</v>
      </c>
      <c r="E362" s="10" t="s">
        <v>20520</v>
      </c>
      <c r="F362" t="str">
        <f t="shared" si="5"/>
        <v>y</v>
      </c>
      <c r="G362" t="s">
        <v>19878</v>
      </c>
      <c r="H362" s="15" t="s">
        <v>13616</v>
      </c>
      <c r="I362" s="15" t="s">
        <v>13616</v>
      </c>
      <c r="J362" t="s">
        <v>13616</v>
      </c>
      <c r="K362">
        <v>3</v>
      </c>
    </row>
    <row r="363" spans="1:11" hidden="1" x14ac:dyDescent="0.3">
      <c r="A363" s="10" t="s">
        <v>20539</v>
      </c>
      <c r="B363" s="10" t="s">
        <v>20519</v>
      </c>
      <c r="C363" s="10" t="s">
        <v>19870</v>
      </c>
      <c r="D363" s="10" t="s">
        <v>19865</v>
      </c>
      <c r="E363" s="10" t="s">
        <v>20520</v>
      </c>
      <c r="F363" t="str">
        <f t="shared" si="5"/>
        <v>y</v>
      </c>
      <c r="G363" t="s">
        <v>19878</v>
      </c>
      <c r="H363" s="15" t="s">
        <v>13616</v>
      </c>
      <c r="I363" s="15" t="s">
        <v>13616</v>
      </c>
      <c r="J363" t="s">
        <v>13616</v>
      </c>
      <c r="K363">
        <v>3</v>
      </c>
    </row>
    <row r="364" spans="1:11" hidden="1" x14ac:dyDescent="0.3">
      <c r="A364" s="10" t="s">
        <v>20540</v>
      </c>
      <c r="B364" s="10" t="s">
        <v>20519</v>
      </c>
      <c r="C364" s="10" t="s">
        <v>19870</v>
      </c>
      <c r="D364" s="10" t="s">
        <v>19865</v>
      </c>
      <c r="E364" s="10" t="s">
        <v>20520</v>
      </c>
      <c r="F364" t="str">
        <f t="shared" si="5"/>
        <v>y</v>
      </c>
      <c r="G364" t="s">
        <v>19878</v>
      </c>
      <c r="H364" s="15" t="s">
        <v>13616</v>
      </c>
      <c r="I364" s="15" t="s">
        <v>13616</v>
      </c>
      <c r="J364" t="s">
        <v>13616</v>
      </c>
      <c r="K364">
        <v>3</v>
      </c>
    </row>
    <row r="365" spans="1:11" hidden="1" x14ac:dyDescent="0.3">
      <c r="A365" s="10" t="s">
        <v>20541</v>
      </c>
      <c r="B365" s="10" t="s">
        <v>20519</v>
      </c>
      <c r="C365" s="10" t="s">
        <v>19870</v>
      </c>
      <c r="D365" s="10" t="s">
        <v>19865</v>
      </c>
      <c r="E365" s="10" t="s">
        <v>20520</v>
      </c>
      <c r="F365" t="str">
        <f t="shared" si="5"/>
        <v>y</v>
      </c>
      <c r="G365" t="s">
        <v>19878</v>
      </c>
      <c r="H365" s="15" t="s">
        <v>13616</v>
      </c>
      <c r="I365" s="15" t="s">
        <v>13616</v>
      </c>
      <c r="J365" t="s">
        <v>13616</v>
      </c>
      <c r="K365">
        <v>3</v>
      </c>
    </row>
    <row r="366" spans="1:11" hidden="1" x14ac:dyDescent="0.3">
      <c r="A366" s="10" t="s">
        <v>20542</v>
      </c>
      <c r="B366" s="10" t="s">
        <v>20519</v>
      </c>
      <c r="C366" s="10" t="s">
        <v>19870</v>
      </c>
      <c r="D366" s="10" t="s">
        <v>19865</v>
      </c>
      <c r="E366" s="10" t="s">
        <v>20520</v>
      </c>
      <c r="F366" t="str">
        <f t="shared" si="5"/>
        <v>y</v>
      </c>
      <c r="G366" t="s">
        <v>19878</v>
      </c>
      <c r="H366" s="15" t="s">
        <v>13616</v>
      </c>
      <c r="I366" s="15" t="s">
        <v>13616</v>
      </c>
      <c r="J366" t="s">
        <v>13616</v>
      </c>
      <c r="K366">
        <v>3</v>
      </c>
    </row>
    <row r="367" spans="1:11" hidden="1" x14ac:dyDescent="0.3">
      <c r="A367" s="10" t="s">
        <v>20543</v>
      </c>
      <c r="B367" s="10" t="s">
        <v>20519</v>
      </c>
      <c r="C367" s="10" t="s">
        <v>19870</v>
      </c>
      <c r="D367" s="10" t="s">
        <v>19865</v>
      </c>
      <c r="E367" s="10" t="s">
        <v>20520</v>
      </c>
      <c r="F367" t="str">
        <f t="shared" si="5"/>
        <v>y</v>
      </c>
      <c r="G367" t="s">
        <v>19878</v>
      </c>
      <c r="H367" s="15" t="s">
        <v>13616</v>
      </c>
      <c r="I367" s="15" t="s">
        <v>13616</v>
      </c>
      <c r="J367" t="s">
        <v>13616</v>
      </c>
      <c r="K367">
        <v>3</v>
      </c>
    </row>
    <row r="368" spans="1:11" hidden="1" x14ac:dyDescent="0.3">
      <c r="A368" s="10" t="s">
        <v>20544</v>
      </c>
      <c r="B368" s="10" t="s">
        <v>20519</v>
      </c>
      <c r="C368" s="10" t="s">
        <v>19870</v>
      </c>
      <c r="D368" s="10" t="s">
        <v>19865</v>
      </c>
      <c r="E368" s="10" t="s">
        <v>20520</v>
      </c>
      <c r="F368" t="str">
        <f t="shared" si="5"/>
        <v>y</v>
      </c>
      <c r="G368" t="s">
        <v>19878</v>
      </c>
      <c r="H368" s="15" t="s">
        <v>13616</v>
      </c>
      <c r="I368" s="15" t="s">
        <v>13616</v>
      </c>
      <c r="J368" t="s">
        <v>13616</v>
      </c>
      <c r="K368">
        <v>3</v>
      </c>
    </row>
    <row r="369" spans="1:11" hidden="1" x14ac:dyDescent="0.3">
      <c r="A369" s="10" t="s">
        <v>20545</v>
      </c>
      <c r="B369" s="10" t="s">
        <v>20519</v>
      </c>
      <c r="C369" s="10" t="s">
        <v>19870</v>
      </c>
      <c r="D369" s="10" t="s">
        <v>19865</v>
      </c>
      <c r="E369" s="10" t="s">
        <v>20520</v>
      </c>
      <c r="F369" t="str">
        <f t="shared" si="5"/>
        <v>y</v>
      </c>
      <c r="G369" t="s">
        <v>19878</v>
      </c>
      <c r="H369" s="15" t="s">
        <v>13616</v>
      </c>
      <c r="I369" s="15" t="s">
        <v>13616</v>
      </c>
      <c r="J369" t="s">
        <v>13616</v>
      </c>
      <c r="K369">
        <v>3</v>
      </c>
    </row>
    <row r="370" spans="1:11" hidden="1" x14ac:dyDescent="0.3">
      <c r="A370" s="10" t="s">
        <v>20546</v>
      </c>
      <c r="B370" s="10" t="s">
        <v>20519</v>
      </c>
      <c r="C370" s="10" t="s">
        <v>19870</v>
      </c>
      <c r="D370" s="10" t="s">
        <v>19865</v>
      </c>
      <c r="E370" s="10" t="s">
        <v>20520</v>
      </c>
      <c r="F370" t="str">
        <f t="shared" si="5"/>
        <v>y</v>
      </c>
      <c r="G370" t="s">
        <v>19878</v>
      </c>
      <c r="H370" s="15" t="s">
        <v>13616</v>
      </c>
      <c r="I370" s="15" t="s">
        <v>13616</v>
      </c>
      <c r="J370" t="s">
        <v>13616</v>
      </c>
      <c r="K370">
        <v>3</v>
      </c>
    </row>
    <row r="371" spans="1:11" hidden="1" x14ac:dyDescent="0.3">
      <c r="A371" s="10" t="s">
        <v>20547</v>
      </c>
      <c r="B371" s="10" t="s">
        <v>20519</v>
      </c>
      <c r="C371" s="10" t="s">
        <v>19870</v>
      </c>
      <c r="D371" s="10" t="s">
        <v>19865</v>
      </c>
      <c r="E371" s="10" t="s">
        <v>20520</v>
      </c>
      <c r="F371" t="str">
        <f t="shared" si="5"/>
        <v>y</v>
      </c>
      <c r="G371" t="s">
        <v>19878</v>
      </c>
      <c r="H371" s="15" t="s">
        <v>13616</v>
      </c>
      <c r="I371" s="15" t="s">
        <v>13616</v>
      </c>
      <c r="J371" t="s">
        <v>13616</v>
      </c>
      <c r="K371">
        <v>3</v>
      </c>
    </row>
    <row r="372" spans="1:11" hidden="1" x14ac:dyDescent="0.3">
      <c r="A372" s="10" t="s">
        <v>20548</v>
      </c>
      <c r="B372" s="10" t="s">
        <v>20519</v>
      </c>
      <c r="C372" s="10" t="s">
        <v>19870</v>
      </c>
      <c r="D372" s="10" t="s">
        <v>19865</v>
      </c>
      <c r="E372" s="10" t="s">
        <v>20520</v>
      </c>
      <c r="F372" t="str">
        <f t="shared" si="5"/>
        <v>y</v>
      </c>
      <c r="G372" t="s">
        <v>19878</v>
      </c>
      <c r="H372" s="15" t="s">
        <v>13616</v>
      </c>
      <c r="I372" s="15" t="s">
        <v>13616</v>
      </c>
      <c r="J372" t="s">
        <v>13616</v>
      </c>
      <c r="K372">
        <v>3</v>
      </c>
    </row>
    <row r="373" spans="1:11" hidden="1" x14ac:dyDescent="0.3">
      <c r="A373" s="10" t="s">
        <v>20549</v>
      </c>
      <c r="B373" s="10" t="s">
        <v>20519</v>
      </c>
      <c r="C373" s="10" t="s">
        <v>19870</v>
      </c>
      <c r="D373" s="10" t="s">
        <v>19865</v>
      </c>
      <c r="E373" s="10" t="s">
        <v>20520</v>
      </c>
      <c r="F373" t="str">
        <f t="shared" si="5"/>
        <v>y</v>
      </c>
      <c r="G373" t="s">
        <v>19878</v>
      </c>
      <c r="H373" s="15" t="s">
        <v>13616</v>
      </c>
      <c r="I373" s="15" t="s">
        <v>13616</v>
      </c>
      <c r="J373" t="s">
        <v>13616</v>
      </c>
      <c r="K373">
        <v>3</v>
      </c>
    </row>
    <row r="374" spans="1:11" hidden="1" x14ac:dyDescent="0.3">
      <c r="A374" s="10" t="s">
        <v>20550</v>
      </c>
      <c r="B374" s="10" t="s">
        <v>20519</v>
      </c>
      <c r="C374" s="10" t="s">
        <v>19870</v>
      </c>
      <c r="D374" s="10" t="s">
        <v>19865</v>
      </c>
      <c r="E374" s="10" t="s">
        <v>20520</v>
      </c>
      <c r="F374" t="str">
        <f t="shared" si="5"/>
        <v>y</v>
      </c>
      <c r="G374" t="s">
        <v>19878</v>
      </c>
      <c r="H374" s="15" t="s">
        <v>13616</v>
      </c>
      <c r="I374" s="15" t="s">
        <v>13616</v>
      </c>
      <c r="J374" t="s">
        <v>13616</v>
      </c>
      <c r="K374">
        <v>3</v>
      </c>
    </row>
    <row r="375" spans="1:11" hidden="1" x14ac:dyDescent="0.3">
      <c r="A375" s="10" t="s">
        <v>20551</v>
      </c>
      <c r="B375" s="10" t="s">
        <v>20519</v>
      </c>
      <c r="C375" s="10" t="s">
        <v>19870</v>
      </c>
      <c r="D375" s="10" t="s">
        <v>19865</v>
      </c>
      <c r="E375" s="10" t="s">
        <v>20520</v>
      </c>
      <c r="F375" t="str">
        <f t="shared" si="5"/>
        <v>y</v>
      </c>
      <c r="G375" t="s">
        <v>19878</v>
      </c>
      <c r="H375" s="15" t="s">
        <v>13616</v>
      </c>
      <c r="I375" s="15" t="s">
        <v>13616</v>
      </c>
      <c r="J375" t="s">
        <v>13616</v>
      </c>
      <c r="K375">
        <v>3</v>
      </c>
    </row>
    <row r="376" spans="1:11" hidden="1" x14ac:dyDescent="0.3">
      <c r="A376" s="10" t="s">
        <v>20552</v>
      </c>
      <c r="B376" s="10" t="s">
        <v>20519</v>
      </c>
      <c r="C376" s="10" t="s">
        <v>19870</v>
      </c>
      <c r="D376" s="10" t="s">
        <v>19865</v>
      </c>
      <c r="E376" s="10" t="s">
        <v>20520</v>
      </c>
      <c r="F376" t="str">
        <f t="shared" si="5"/>
        <v>y</v>
      </c>
      <c r="G376" t="s">
        <v>19878</v>
      </c>
      <c r="H376" s="15" t="s">
        <v>13616</v>
      </c>
      <c r="I376" s="15" t="s">
        <v>13616</v>
      </c>
      <c r="J376" t="s">
        <v>13616</v>
      </c>
      <c r="K376">
        <v>3</v>
      </c>
    </row>
    <row r="377" spans="1:11" hidden="1" x14ac:dyDescent="0.3">
      <c r="A377" s="10" t="s">
        <v>20553</v>
      </c>
      <c r="B377" s="10" t="s">
        <v>20519</v>
      </c>
      <c r="C377" s="10" t="s">
        <v>19870</v>
      </c>
      <c r="D377" s="10" t="s">
        <v>19865</v>
      </c>
      <c r="E377" s="10" t="s">
        <v>20520</v>
      </c>
      <c r="F377" t="str">
        <f t="shared" si="5"/>
        <v>y</v>
      </c>
      <c r="G377" t="s">
        <v>19878</v>
      </c>
      <c r="H377" s="15" t="s">
        <v>13616</v>
      </c>
      <c r="I377" s="15" t="s">
        <v>13616</v>
      </c>
      <c r="J377" t="s">
        <v>13616</v>
      </c>
      <c r="K377">
        <v>3</v>
      </c>
    </row>
    <row r="378" spans="1:11" hidden="1" x14ac:dyDescent="0.3">
      <c r="A378" s="10" t="s">
        <v>20554</v>
      </c>
      <c r="B378" s="10" t="s">
        <v>20519</v>
      </c>
      <c r="C378" s="10" t="s">
        <v>19870</v>
      </c>
      <c r="D378" s="10" t="s">
        <v>19865</v>
      </c>
      <c r="E378" s="10" t="s">
        <v>20520</v>
      </c>
      <c r="F378" t="str">
        <f t="shared" si="5"/>
        <v>y</v>
      </c>
      <c r="G378" t="s">
        <v>19878</v>
      </c>
      <c r="H378" s="15" t="s">
        <v>13616</v>
      </c>
      <c r="I378" s="15" t="s">
        <v>13616</v>
      </c>
      <c r="J378" t="s">
        <v>13616</v>
      </c>
      <c r="K378">
        <v>3</v>
      </c>
    </row>
    <row r="379" spans="1:11" hidden="1" x14ac:dyDescent="0.3">
      <c r="A379" s="10" t="s">
        <v>20555</v>
      </c>
      <c r="B379" s="10" t="s">
        <v>5667</v>
      </c>
      <c r="C379" s="10" t="s">
        <v>19960</v>
      </c>
      <c r="D379" s="10" t="s">
        <v>20053</v>
      </c>
      <c r="E379" s="10" t="s">
        <v>19957</v>
      </c>
      <c r="F379" t="str">
        <f t="shared" si="5"/>
        <v>y</v>
      </c>
      <c r="G379" t="s">
        <v>19958</v>
      </c>
      <c r="H379" s="15" t="s">
        <v>13616</v>
      </c>
      <c r="I379" s="15" t="s">
        <v>13616</v>
      </c>
      <c r="J379" t="s">
        <v>13616</v>
      </c>
      <c r="K379">
        <v>4</v>
      </c>
    </row>
    <row r="380" spans="1:11" x14ac:dyDescent="0.3">
      <c r="A380" s="10" t="s">
        <v>20556</v>
      </c>
      <c r="B380" s="10" t="s">
        <v>5946</v>
      </c>
      <c r="C380" s="10" t="s">
        <v>19864</v>
      </c>
      <c r="D380" s="10" t="s">
        <v>19962</v>
      </c>
      <c r="E380" s="10" t="s">
        <v>20449</v>
      </c>
      <c r="F380" t="str">
        <f t="shared" si="5"/>
        <v>y</v>
      </c>
      <c r="G380" t="s">
        <v>19867</v>
      </c>
      <c r="H380" s="15" t="s">
        <v>13616</v>
      </c>
      <c r="I380" s="15" t="s">
        <v>13616</v>
      </c>
      <c r="J380" t="s">
        <v>13616</v>
      </c>
      <c r="K380">
        <v>1</v>
      </c>
    </row>
    <row r="381" spans="1:11" x14ac:dyDescent="0.3">
      <c r="A381" s="10" t="s">
        <v>20557</v>
      </c>
      <c r="B381" s="10" t="s">
        <v>19904</v>
      </c>
      <c r="C381" s="10" t="s">
        <v>19875</v>
      </c>
      <c r="D381" s="10" t="s">
        <v>19962</v>
      </c>
      <c r="E381" s="10" t="s">
        <v>20558</v>
      </c>
      <c r="F381" t="str">
        <f t="shared" si="5"/>
        <v>y</v>
      </c>
      <c r="G381" t="s">
        <v>19873</v>
      </c>
      <c r="H381" s="15" t="s">
        <v>13616</v>
      </c>
      <c r="I381" s="15"/>
      <c r="J381" t="s">
        <v>13568</v>
      </c>
      <c r="K381">
        <v>1</v>
      </c>
    </row>
    <row r="382" spans="1:11" hidden="1" x14ac:dyDescent="0.3">
      <c r="A382" s="10" t="s">
        <v>20559</v>
      </c>
      <c r="B382" s="10" t="s">
        <v>20560</v>
      </c>
      <c r="C382" s="10" t="s">
        <v>19875</v>
      </c>
      <c r="D382" s="10" t="s">
        <v>19905</v>
      </c>
      <c r="E382" s="10" t="s">
        <v>20561</v>
      </c>
      <c r="F382" t="str">
        <f t="shared" si="5"/>
        <v>y</v>
      </c>
      <c r="G382" t="s">
        <v>19878</v>
      </c>
      <c r="H382" s="15" t="s">
        <v>13616</v>
      </c>
      <c r="I382" s="15"/>
      <c r="J382" t="s">
        <v>13568</v>
      </c>
      <c r="K382">
        <v>30</v>
      </c>
    </row>
    <row r="383" spans="1:11" hidden="1" x14ac:dyDescent="0.3">
      <c r="A383" s="10" t="s">
        <v>20562</v>
      </c>
      <c r="B383" s="10" t="s">
        <v>19904</v>
      </c>
      <c r="C383" s="10" t="s">
        <v>19875</v>
      </c>
      <c r="D383" s="10" t="s">
        <v>20563</v>
      </c>
      <c r="E383" s="10" t="s">
        <v>20564</v>
      </c>
      <c r="F383" t="str">
        <f t="shared" si="5"/>
        <v>y</v>
      </c>
      <c r="G383" t="s">
        <v>19873</v>
      </c>
      <c r="H383" s="15" t="s">
        <v>13616</v>
      </c>
      <c r="I383" s="15"/>
      <c r="J383" t="s">
        <v>13568</v>
      </c>
      <c r="K383">
        <v>78</v>
      </c>
    </row>
    <row r="384" spans="1:11" hidden="1" x14ac:dyDescent="0.3">
      <c r="A384" s="10" t="s">
        <v>20565</v>
      </c>
      <c r="B384" s="10" t="s">
        <v>19904</v>
      </c>
      <c r="C384" s="10" t="s">
        <v>19875</v>
      </c>
      <c r="D384" s="10" t="s">
        <v>19871</v>
      </c>
      <c r="E384" s="10" t="s">
        <v>20566</v>
      </c>
      <c r="F384" t="str">
        <f t="shared" si="5"/>
        <v>y</v>
      </c>
      <c r="G384" t="s">
        <v>19873</v>
      </c>
      <c r="H384" s="15" t="s">
        <v>13616</v>
      </c>
      <c r="I384" s="15"/>
      <c r="J384" t="s">
        <v>13568</v>
      </c>
      <c r="K384">
        <v>75</v>
      </c>
    </row>
    <row r="385" spans="1:11" x14ac:dyDescent="0.3">
      <c r="A385" s="10" t="s">
        <v>20567</v>
      </c>
      <c r="B385" s="10" t="s">
        <v>5946</v>
      </c>
      <c r="C385" s="10" t="s">
        <v>19864</v>
      </c>
      <c r="D385" s="10" t="s">
        <v>19962</v>
      </c>
      <c r="E385" s="10" t="s">
        <v>20449</v>
      </c>
      <c r="F385" t="str">
        <f t="shared" si="5"/>
        <v>y</v>
      </c>
      <c r="G385" t="s">
        <v>19867</v>
      </c>
      <c r="H385" s="15" t="s">
        <v>13616</v>
      </c>
      <c r="I385" s="15" t="s">
        <v>13616</v>
      </c>
      <c r="J385" t="s">
        <v>13616</v>
      </c>
      <c r="K385">
        <v>1</v>
      </c>
    </row>
    <row r="386" spans="1:11" hidden="1" x14ac:dyDescent="0.3">
      <c r="A386" s="10" t="s">
        <v>20568</v>
      </c>
      <c r="B386" s="10" t="s">
        <v>20569</v>
      </c>
      <c r="C386" s="10" t="s">
        <v>20107</v>
      </c>
      <c r="D386" s="10" t="s">
        <v>19905</v>
      </c>
      <c r="E386" s="10" t="s">
        <v>20570</v>
      </c>
      <c r="F386" t="str">
        <f t="shared" si="5"/>
        <v>y</v>
      </c>
      <c r="G386" t="s">
        <v>19878</v>
      </c>
      <c r="H386" s="15" t="s">
        <v>13616</v>
      </c>
      <c r="I386" s="15"/>
      <c r="J386" t="s">
        <v>13568</v>
      </c>
      <c r="K386">
        <v>30</v>
      </c>
    </row>
    <row r="387" spans="1:11" hidden="1" x14ac:dyDescent="0.3">
      <c r="A387" s="10" t="s">
        <v>7306</v>
      </c>
      <c r="B387" s="10" t="s">
        <v>20571</v>
      </c>
      <c r="C387" s="10" t="s">
        <v>20184</v>
      </c>
      <c r="D387" s="10" t="s">
        <v>19905</v>
      </c>
      <c r="E387" s="10" t="s">
        <v>20572</v>
      </c>
      <c r="F387" t="str">
        <f t="shared" si="5"/>
        <v>y</v>
      </c>
      <c r="G387" t="s">
        <v>19878</v>
      </c>
      <c r="H387" s="15" t="s">
        <v>13616</v>
      </c>
      <c r="I387" s="15"/>
      <c r="J387" t="s">
        <v>13568</v>
      </c>
      <c r="K387">
        <v>30</v>
      </c>
    </row>
    <row r="388" spans="1:11" hidden="1" x14ac:dyDescent="0.3">
      <c r="A388" s="10" t="s">
        <v>20573</v>
      </c>
      <c r="B388" s="10" t="s">
        <v>20574</v>
      </c>
      <c r="C388" s="10" t="s">
        <v>20222</v>
      </c>
      <c r="D388" s="10" t="s">
        <v>19905</v>
      </c>
      <c r="E388" s="10" t="s">
        <v>20575</v>
      </c>
      <c r="F388" t="str">
        <f t="shared" si="5"/>
        <v>y</v>
      </c>
      <c r="G388" t="s">
        <v>19878</v>
      </c>
      <c r="H388" s="15" t="s">
        <v>13616</v>
      </c>
      <c r="I388" s="15"/>
      <c r="J388" t="s">
        <v>13568</v>
      </c>
      <c r="K388">
        <v>30</v>
      </c>
    </row>
    <row r="389" spans="1:11" hidden="1" x14ac:dyDescent="0.3">
      <c r="A389" s="10" t="s">
        <v>20576</v>
      </c>
      <c r="B389" s="10" t="s">
        <v>5667</v>
      </c>
      <c r="C389" s="10" t="s">
        <v>19870</v>
      </c>
      <c r="D389" s="10" t="s">
        <v>19905</v>
      </c>
      <c r="E389" s="10" t="s">
        <v>19957</v>
      </c>
      <c r="F389" t="str">
        <f t="shared" ref="F389:F452" si="6">IF(COUNTIF(H389:J389,"used")&gt;0,"y","")</f>
        <v>y</v>
      </c>
      <c r="G389" t="s">
        <v>19958</v>
      </c>
      <c r="H389" s="15" t="s">
        <v>13616</v>
      </c>
      <c r="I389" s="15" t="s">
        <v>13616</v>
      </c>
      <c r="J389" t="s">
        <v>13616</v>
      </c>
      <c r="K389">
        <v>30</v>
      </c>
    </row>
    <row r="390" spans="1:11" hidden="1" x14ac:dyDescent="0.3">
      <c r="A390" s="10" t="s">
        <v>20577</v>
      </c>
      <c r="B390" s="10" t="s">
        <v>20578</v>
      </c>
      <c r="C390" s="10" t="s">
        <v>19875</v>
      </c>
      <c r="D390" s="10" t="s">
        <v>20035</v>
      </c>
      <c r="E390" s="10" t="s">
        <v>20579</v>
      </c>
      <c r="F390" t="str">
        <f t="shared" si="6"/>
        <v>y</v>
      </c>
      <c r="G390" t="s">
        <v>19873</v>
      </c>
      <c r="H390" s="15" t="s">
        <v>13616</v>
      </c>
      <c r="I390" s="15"/>
      <c r="J390" t="s">
        <v>13568</v>
      </c>
      <c r="K390">
        <v>60</v>
      </c>
    </row>
    <row r="391" spans="1:11" hidden="1" x14ac:dyDescent="0.3">
      <c r="A391" s="10" t="s">
        <v>20580</v>
      </c>
      <c r="B391" s="10" t="s">
        <v>20581</v>
      </c>
      <c r="C391" s="10" t="s">
        <v>19875</v>
      </c>
      <c r="D391" s="10" t="s">
        <v>19895</v>
      </c>
      <c r="E391" s="10" t="s">
        <v>20582</v>
      </c>
      <c r="F391" t="str">
        <f t="shared" si="6"/>
        <v>y</v>
      </c>
      <c r="G391" t="s">
        <v>19878</v>
      </c>
      <c r="H391" s="15" t="s">
        <v>13616</v>
      </c>
      <c r="I391" s="15" t="s">
        <v>13616</v>
      </c>
      <c r="J391" t="s">
        <v>13616</v>
      </c>
      <c r="K391">
        <v>9</v>
      </c>
    </row>
    <row r="392" spans="1:11" hidden="1" x14ac:dyDescent="0.3">
      <c r="A392" s="10" t="s">
        <v>20583</v>
      </c>
      <c r="B392" s="10" t="s">
        <v>20584</v>
      </c>
      <c r="C392" s="10" t="s">
        <v>19875</v>
      </c>
      <c r="D392" s="10" t="s">
        <v>19895</v>
      </c>
      <c r="E392" s="10" t="s">
        <v>20585</v>
      </c>
      <c r="F392" t="str">
        <f t="shared" si="6"/>
        <v>y</v>
      </c>
      <c r="G392" t="s">
        <v>19878</v>
      </c>
      <c r="H392" s="15" t="s">
        <v>13616</v>
      </c>
      <c r="I392" s="15" t="s">
        <v>13616</v>
      </c>
      <c r="J392" t="s">
        <v>13616</v>
      </c>
      <c r="K392">
        <v>9</v>
      </c>
    </row>
    <row r="393" spans="1:11" hidden="1" x14ac:dyDescent="0.3">
      <c r="A393" s="10" t="s">
        <v>20586</v>
      </c>
      <c r="B393" s="10" t="s">
        <v>20587</v>
      </c>
      <c r="C393" s="10" t="s">
        <v>19875</v>
      </c>
      <c r="D393" s="10" t="s">
        <v>19887</v>
      </c>
      <c r="E393" s="10" t="s">
        <v>20588</v>
      </c>
      <c r="F393" t="str">
        <f t="shared" si="6"/>
        <v>y</v>
      </c>
      <c r="G393" t="s">
        <v>19878</v>
      </c>
      <c r="H393" s="15" t="s">
        <v>13616</v>
      </c>
      <c r="I393" s="15"/>
      <c r="J393" t="s">
        <v>13568</v>
      </c>
      <c r="K393">
        <v>50</v>
      </c>
    </row>
    <row r="394" spans="1:11" hidden="1" x14ac:dyDescent="0.3">
      <c r="A394" s="10" t="s">
        <v>20589</v>
      </c>
      <c r="B394" s="10" t="s">
        <v>20590</v>
      </c>
      <c r="C394" s="10" t="s">
        <v>19875</v>
      </c>
      <c r="D394" s="10" t="s">
        <v>19887</v>
      </c>
      <c r="E394" s="10" t="s">
        <v>20591</v>
      </c>
      <c r="F394" t="str">
        <f t="shared" si="6"/>
        <v>y</v>
      </c>
      <c r="G394" t="s">
        <v>19878</v>
      </c>
      <c r="H394" s="15" t="s">
        <v>13616</v>
      </c>
      <c r="I394" s="15"/>
      <c r="J394" t="s">
        <v>13568</v>
      </c>
      <c r="K394">
        <v>50</v>
      </c>
    </row>
    <row r="395" spans="1:11" hidden="1" x14ac:dyDescent="0.3">
      <c r="A395" s="10" t="s">
        <v>20592</v>
      </c>
      <c r="B395" s="10" t="s">
        <v>14050</v>
      </c>
      <c r="C395" s="10" t="s">
        <v>19875</v>
      </c>
      <c r="D395" s="10" t="s">
        <v>19891</v>
      </c>
      <c r="E395" s="10" t="s">
        <v>20593</v>
      </c>
      <c r="F395" t="str">
        <f t="shared" si="6"/>
        <v>y</v>
      </c>
      <c r="G395" t="s">
        <v>19878</v>
      </c>
      <c r="H395" s="15" t="s">
        <v>13616</v>
      </c>
      <c r="I395" s="15"/>
      <c r="J395" t="s">
        <v>13568</v>
      </c>
      <c r="K395">
        <v>51</v>
      </c>
    </row>
    <row r="396" spans="1:11" hidden="1" x14ac:dyDescent="0.3">
      <c r="A396" s="10" t="s">
        <v>20594</v>
      </c>
      <c r="B396" s="10" t="s">
        <v>14050</v>
      </c>
      <c r="C396" s="10" t="s">
        <v>19875</v>
      </c>
      <c r="D396" s="10" t="s">
        <v>19891</v>
      </c>
      <c r="E396" s="10" t="s">
        <v>20593</v>
      </c>
      <c r="F396" t="str">
        <f t="shared" si="6"/>
        <v>y</v>
      </c>
      <c r="G396" t="s">
        <v>19878</v>
      </c>
      <c r="H396" s="15" t="s">
        <v>13616</v>
      </c>
      <c r="I396" s="15"/>
      <c r="J396" t="s">
        <v>13568</v>
      </c>
      <c r="K396">
        <v>51</v>
      </c>
    </row>
    <row r="397" spans="1:11" hidden="1" x14ac:dyDescent="0.3">
      <c r="A397" s="10" t="s">
        <v>20595</v>
      </c>
      <c r="B397" s="10" t="s">
        <v>19882</v>
      </c>
      <c r="C397" s="10" t="s">
        <v>19875</v>
      </c>
      <c r="D397" s="10" t="s">
        <v>19883</v>
      </c>
      <c r="E397" s="10" t="s">
        <v>20596</v>
      </c>
      <c r="F397" t="str">
        <f t="shared" si="6"/>
        <v>y</v>
      </c>
      <c r="G397" t="s">
        <v>19878</v>
      </c>
      <c r="H397" s="15" t="s">
        <v>13616</v>
      </c>
      <c r="I397" s="15"/>
      <c r="J397" t="s">
        <v>13568</v>
      </c>
      <c r="K397">
        <v>38</v>
      </c>
    </row>
    <row r="398" spans="1:11" hidden="1" x14ac:dyDescent="0.3">
      <c r="A398" s="10" t="s">
        <v>20597</v>
      </c>
      <c r="B398" s="10" t="s">
        <v>19882</v>
      </c>
      <c r="C398" s="10" t="s">
        <v>19875</v>
      </c>
      <c r="D398" s="10" t="s">
        <v>19883</v>
      </c>
      <c r="E398" s="10" t="s">
        <v>20596</v>
      </c>
      <c r="F398" t="str">
        <f t="shared" si="6"/>
        <v>y</v>
      </c>
      <c r="G398" t="s">
        <v>19878</v>
      </c>
      <c r="H398" s="15" t="s">
        <v>13616</v>
      </c>
      <c r="I398" s="15"/>
      <c r="J398" t="s">
        <v>13568</v>
      </c>
      <c r="K398">
        <v>38</v>
      </c>
    </row>
    <row r="399" spans="1:11" x14ac:dyDescent="0.3">
      <c r="A399" s="10" t="s">
        <v>20598</v>
      </c>
      <c r="B399" s="10" t="s">
        <v>16899</v>
      </c>
      <c r="C399" s="10" t="s">
        <v>19864</v>
      </c>
      <c r="D399" s="10" t="s">
        <v>19962</v>
      </c>
      <c r="E399" s="10" t="s">
        <v>20599</v>
      </c>
      <c r="F399" t="str">
        <f t="shared" si="6"/>
        <v>y</v>
      </c>
      <c r="G399" t="s">
        <v>19878</v>
      </c>
      <c r="H399" s="15" t="s">
        <v>13616</v>
      </c>
      <c r="I399" s="15"/>
      <c r="J399" t="s">
        <v>13568</v>
      </c>
      <c r="K399">
        <v>1</v>
      </c>
    </row>
    <row r="400" spans="1:11" x14ac:dyDescent="0.3">
      <c r="A400" s="10" t="s">
        <v>20600</v>
      </c>
      <c r="B400" s="10" t="s">
        <v>20601</v>
      </c>
      <c r="C400" s="10" t="s">
        <v>19864</v>
      </c>
      <c r="D400" s="10" t="s">
        <v>19962</v>
      </c>
      <c r="E400" s="10" t="s">
        <v>20602</v>
      </c>
      <c r="F400" t="str">
        <f t="shared" si="6"/>
        <v/>
      </c>
      <c r="G400" t="s">
        <v>19958</v>
      </c>
      <c r="H400" s="15" t="s">
        <v>13568</v>
      </c>
      <c r="I400" s="15"/>
      <c r="J400" t="s">
        <v>13568</v>
      </c>
      <c r="K400">
        <v>1</v>
      </c>
    </row>
    <row r="401" spans="1:11" x14ac:dyDescent="0.3">
      <c r="A401" s="10" t="s">
        <v>20603</v>
      </c>
      <c r="B401" s="10" t="s">
        <v>16899</v>
      </c>
      <c r="C401" s="10" t="s">
        <v>19864</v>
      </c>
      <c r="D401" s="10" t="s">
        <v>19962</v>
      </c>
      <c r="E401" s="10" t="s">
        <v>20599</v>
      </c>
      <c r="F401" t="str">
        <f t="shared" si="6"/>
        <v>y</v>
      </c>
      <c r="G401" t="s">
        <v>19958</v>
      </c>
      <c r="H401" s="15" t="s">
        <v>13616</v>
      </c>
      <c r="I401" s="15"/>
      <c r="J401" t="s">
        <v>13568</v>
      </c>
      <c r="K401">
        <v>1</v>
      </c>
    </row>
    <row r="402" spans="1:11" hidden="1" x14ac:dyDescent="0.3">
      <c r="A402" s="10" t="s">
        <v>20604</v>
      </c>
      <c r="B402" s="10" t="s">
        <v>5667</v>
      </c>
      <c r="C402" s="10" t="s">
        <v>19960</v>
      </c>
      <c r="D402" s="10" t="s">
        <v>20605</v>
      </c>
      <c r="E402" s="10" t="s">
        <v>19957</v>
      </c>
      <c r="F402" t="str">
        <f t="shared" si="6"/>
        <v>y</v>
      </c>
      <c r="G402" t="s">
        <v>19958</v>
      </c>
      <c r="H402" s="15" t="s">
        <v>13616</v>
      </c>
      <c r="I402" s="15" t="s">
        <v>13616</v>
      </c>
      <c r="J402" t="s">
        <v>13616</v>
      </c>
      <c r="K402">
        <v>67</v>
      </c>
    </row>
    <row r="403" spans="1:11" hidden="1" x14ac:dyDescent="0.3">
      <c r="A403" s="10" t="s">
        <v>20606</v>
      </c>
      <c r="B403" s="10" t="s">
        <v>20607</v>
      </c>
      <c r="C403" s="10" t="s">
        <v>19870</v>
      </c>
      <c r="D403" s="10" t="s">
        <v>19865</v>
      </c>
      <c r="E403" s="10" t="s">
        <v>20608</v>
      </c>
      <c r="F403" t="str">
        <f t="shared" si="6"/>
        <v>y</v>
      </c>
      <c r="G403" t="s">
        <v>19958</v>
      </c>
      <c r="H403" s="15" t="s">
        <v>13616</v>
      </c>
      <c r="I403" s="15"/>
      <c r="J403" t="s">
        <v>13568</v>
      </c>
      <c r="K403">
        <v>3</v>
      </c>
    </row>
    <row r="404" spans="1:11" hidden="1" x14ac:dyDescent="0.3">
      <c r="A404" s="10" t="s">
        <v>20609</v>
      </c>
      <c r="B404" s="10" t="s">
        <v>20610</v>
      </c>
      <c r="C404" s="10" t="s">
        <v>19870</v>
      </c>
      <c r="D404" s="10" t="s">
        <v>20277</v>
      </c>
      <c r="E404" s="10" t="s">
        <v>20611</v>
      </c>
      <c r="F404" t="str">
        <f t="shared" si="6"/>
        <v>y</v>
      </c>
      <c r="G404" t="s">
        <v>19958</v>
      </c>
      <c r="H404" s="15" t="s">
        <v>13616</v>
      </c>
      <c r="I404" s="15"/>
      <c r="J404" t="s">
        <v>13568</v>
      </c>
      <c r="K404">
        <v>34</v>
      </c>
    </row>
    <row r="405" spans="1:11" hidden="1" x14ac:dyDescent="0.3">
      <c r="A405" s="10" t="s">
        <v>20612</v>
      </c>
      <c r="B405" s="10" t="s">
        <v>20613</v>
      </c>
      <c r="C405" s="10" t="s">
        <v>19875</v>
      </c>
      <c r="D405" s="10" t="s">
        <v>20277</v>
      </c>
      <c r="E405" s="10" t="s">
        <v>20614</v>
      </c>
      <c r="F405" t="str">
        <f t="shared" si="6"/>
        <v>y</v>
      </c>
      <c r="G405" t="s">
        <v>19878</v>
      </c>
      <c r="H405" s="15" t="s">
        <v>13616</v>
      </c>
      <c r="I405" s="15"/>
      <c r="J405" t="s">
        <v>13568</v>
      </c>
      <c r="K405">
        <v>34</v>
      </c>
    </row>
    <row r="406" spans="1:11" hidden="1" x14ac:dyDescent="0.3">
      <c r="A406" s="10" t="s">
        <v>20615</v>
      </c>
      <c r="B406" s="10" t="s">
        <v>5667</v>
      </c>
      <c r="C406" s="10" t="s">
        <v>19960</v>
      </c>
      <c r="D406" s="10" t="s">
        <v>20605</v>
      </c>
      <c r="E406" s="10" t="s">
        <v>19957</v>
      </c>
      <c r="F406" t="str">
        <f t="shared" si="6"/>
        <v>y</v>
      </c>
      <c r="G406" t="s">
        <v>19958</v>
      </c>
      <c r="H406" s="15" t="s">
        <v>13616</v>
      </c>
      <c r="I406" s="15" t="s">
        <v>13616</v>
      </c>
      <c r="J406" t="s">
        <v>13616</v>
      </c>
      <c r="K406">
        <v>67</v>
      </c>
    </row>
    <row r="407" spans="1:11" hidden="1" x14ac:dyDescent="0.3">
      <c r="A407" s="10" t="s">
        <v>20616</v>
      </c>
      <c r="B407" s="10" t="s">
        <v>5667</v>
      </c>
      <c r="C407" s="10" t="s">
        <v>19960</v>
      </c>
      <c r="D407" s="10" t="s">
        <v>20605</v>
      </c>
      <c r="E407" s="10" t="s">
        <v>19957</v>
      </c>
      <c r="F407" t="str">
        <f t="shared" si="6"/>
        <v>y</v>
      </c>
      <c r="G407" t="s">
        <v>19958</v>
      </c>
      <c r="H407" s="15" t="s">
        <v>13616</v>
      </c>
      <c r="I407" s="15" t="s">
        <v>13616</v>
      </c>
      <c r="J407" t="s">
        <v>13616</v>
      </c>
      <c r="K407">
        <v>67</v>
      </c>
    </row>
    <row r="408" spans="1:11" hidden="1" x14ac:dyDescent="0.3">
      <c r="A408" s="10" t="s">
        <v>20617</v>
      </c>
      <c r="B408" s="10" t="s">
        <v>19869</v>
      </c>
      <c r="C408" s="10" t="s">
        <v>19870</v>
      </c>
      <c r="D408" s="10" t="s">
        <v>20563</v>
      </c>
      <c r="E408" s="10" t="s">
        <v>20618</v>
      </c>
      <c r="F408" t="str">
        <f t="shared" si="6"/>
        <v>y</v>
      </c>
      <c r="G408" t="s">
        <v>19873</v>
      </c>
      <c r="H408" s="15" t="s">
        <v>13616</v>
      </c>
      <c r="I408" s="15"/>
      <c r="J408" t="s">
        <v>13568</v>
      </c>
      <c r="K408">
        <v>78</v>
      </c>
    </row>
    <row r="409" spans="1:11" x14ac:dyDescent="0.3">
      <c r="A409" s="10" t="s">
        <v>20619</v>
      </c>
      <c r="B409" s="10" t="s">
        <v>19869</v>
      </c>
      <c r="C409" s="10" t="s">
        <v>19870</v>
      </c>
      <c r="D409" s="10" t="s">
        <v>19962</v>
      </c>
      <c r="E409" s="10" t="s">
        <v>20620</v>
      </c>
      <c r="F409" t="str">
        <f t="shared" si="6"/>
        <v>y</v>
      </c>
      <c r="G409" t="s">
        <v>19873</v>
      </c>
      <c r="H409" s="15" t="s">
        <v>13616</v>
      </c>
      <c r="I409" s="15"/>
      <c r="J409" t="s">
        <v>13568</v>
      </c>
      <c r="K409">
        <v>1</v>
      </c>
    </row>
    <row r="410" spans="1:11" hidden="1" x14ac:dyDescent="0.3">
      <c r="A410" s="10" t="s">
        <v>20621</v>
      </c>
      <c r="B410" s="10" t="s">
        <v>5667</v>
      </c>
      <c r="C410" s="10" t="s">
        <v>19960</v>
      </c>
      <c r="D410" s="10" t="s">
        <v>20622</v>
      </c>
      <c r="E410" s="10" t="s">
        <v>19957</v>
      </c>
      <c r="F410" t="str">
        <f t="shared" si="6"/>
        <v>y</v>
      </c>
      <c r="G410" t="s">
        <v>19958</v>
      </c>
      <c r="H410" s="15" t="s">
        <v>13616</v>
      </c>
      <c r="I410" s="15" t="s">
        <v>13616</v>
      </c>
      <c r="J410" t="s">
        <v>13616</v>
      </c>
      <c r="K410">
        <v>2</v>
      </c>
    </row>
    <row r="411" spans="1:11" hidden="1" x14ac:dyDescent="0.3">
      <c r="A411" s="10" t="s">
        <v>20623</v>
      </c>
      <c r="B411" s="10" t="s">
        <v>5667</v>
      </c>
      <c r="C411" s="10" t="s">
        <v>19960</v>
      </c>
      <c r="D411" s="10" t="s">
        <v>20622</v>
      </c>
      <c r="E411" s="10" t="s">
        <v>19957</v>
      </c>
      <c r="F411" t="str">
        <f t="shared" si="6"/>
        <v>y</v>
      </c>
      <c r="G411" t="s">
        <v>19958</v>
      </c>
      <c r="H411" s="15" t="s">
        <v>13616</v>
      </c>
      <c r="I411" s="15" t="s">
        <v>13616</v>
      </c>
      <c r="J411" t="s">
        <v>13616</v>
      </c>
      <c r="K411">
        <v>2</v>
      </c>
    </row>
    <row r="412" spans="1:11" hidden="1" x14ac:dyDescent="0.3">
      <c r="A412" s="10" t="s">
        <v>20624</v>
      </c>
      <c r="B412" s="10" t="s">
        <v>5667</v>
      </c>
      <c r="C412" s="10" t="s">
        <v>19960</v>
      </c>
      <c r="D412" s="10" t="s">
        <v>20622</v>
      </c>
      <c r="E412" s="10" t="s">
        <v>19957</v>
      </c>
      <c r="F412" t="str">
        <f t="shared" si="6"/>
        <v>y</v>
      </c>
      <c r="G412" t="s">
        <v>19958</v>
      </c>
      <c r="H412" s="15" t="s">
        <v>13616</v>
      </c>
      <c r="I412" s="15" t="s">
        <v>13616</v>
      </c>
      <c r="J412" t="s">
        <v>13616</v>
      </c>
      <c r="K412">
        <v>2</v>
      </c>
    </row>
    <row r="413" spans="1:11" hidden="1" x14ac:dyDescent="0.3">
      <c r="A413" s="10" t="s">
        <v>20625</v>
      </c>
      <c r="B413" s="10" t="s">
        <v>5667</v>
      </c>
      <c r="C413" s="10" t="s">
        <v>19960</v>
      </c>
      <c r="D413" s="10" t="s">
        <v>20622</v>
      </c>
      <c r="E413" s="10" t="s">
        <v>19957</v>
      </c>
      <c r="F413" t="str">
        <f t="shared" si="6"/>
        <v>y</v>
      </c>
      <c r="G413" t="s">
        <v>19958</v>
      </c>
      <c r="H413" s="15" t="s">
        <v>13616</v>
      </c>
      <c r="I413" s="15" t="s">
        <v>13616</v>
      </c>
      <c r="J413" t="s">
        <v>13616</v>
      </c>
      <c r="K413">
        <v>2</v>
      </c>
    </row>
    <row r="414" spans="1:11" hidden="1" x14ac:dyDescent="0.3">
      <c r="A414" s="10" t="s">
        <v>20626</v>
      </c>
      <c r="B414" s="10" t="s">
        <v>5667</v>
      </c>
      <c r="C414" s="10" t="s">
        <v>19960</v>
      </c>
      <c r="D414" s="10" t="s">
        <v>20622</v>
      </c>
      <c r="E414" s="10" t="s">
        <v>19957</v>
      </c>
      <c r="F414" t="str">
        <f t="shared" si="6"/>
        <v>y</v>
      </c>
      <c r="G414" t="s">
        <v>19958</v>
      </c>
      <c r="H414" s="15" t="s">
        <v>13616</v>
      </c>
      <c r="I414" s="15" t="s">
        <v>13616</v>
      </c>
      <c r="J414" t="s">
        <v>13616</v>
      </c>
      <c r="K414">
        <v>2</v>
      </c>
    </row>
    <row r="415" spans="1:11" hidden="1" x14ac:dyDescent="0.3">
      <c r="A415" s="10" t="s">
        <v>20627</v>
      </c>
      <c r="B415" s="10" t="s">
        <v>5667</v>
      </c>
      <c r="C415" s="10" t="s">
        <v>19960</v>
      </c>
      <c r="D415" s="10" t="s">
        <v>20277</v>
      </c>
      <c r="E415" s="10" t="s">
        <v>19957</v>
      </c>
      <c r="F415" t="str">
        <f t="shared" si="6"/>
        <v>y</v>
      </c>
      <c r="G415" t="s">
        <v>19958</v>
      </c>
      <c r="H415" s="15" t="s">
        <v>13616</v>
      </c>
      <c r="I415" s="15" t="s">
        <v>13616</v>
      </c>
      <c r="J415" t="s">
        <v>13616</v>
      </c>
      <c r="K415">
        <v>34</v>
      </c>
    </row>
    <row r="416" spans="1:11" hidden="1" x14ac:dyDescent="0.3">
      <c r="A416" s="10" t="s">
        <v>20628</v>
      </c>
      <c r="B416" s="10" t="s">
        <v>5667</v>
      </c>
      <c r="C416" s="10" t="s">
        <v>19960</v>
      </c>
      <c r="D416" s="10" t="s">
        <v>19972</v>
      </c>
      <c r="E416" s="10" t="s">
        <v>19957</v>
      </c>
      <c r="F416" t="str">
        <f t="shared" si="6"/>
        <v>y</v>
      </c>
      <c r="G416" t="s">
        <v>19958</v>
      </c>
      <c r="H416" s="15" t="s">
        <v>13616</v>
      </c>
      <c r="I416" s="15" t="s">
        <v>13616</v>
      </c>
      <c r="J416" t="s">
        <v>13616</v>
      </c>
      <c r="K416">
        <v>5</v>
      </c>
    </row>
    <row r="417" spans="1:11" hidden="1" x14ac:dyDescent="0.3">
      <c r="A417" s="10" t="s">
        <v>20629</v>
      </c>
      <c r="B417" s="10" t="s">
        <v>20630</v>
      </c>
      <c r="C417" s="10" t="s">
        <v>19908</v>
      </c>
      <c r="D417" s="10" t="s">
        <v>20622</v>
      </c>
      <c r="E417" s="10" t="s">
        <v>20631</v>
      </c>
      <c r="F417" t="str">
        <f t="shared" si="6"/>
        <v>y</v>
      </c>
      <c r="G417" t="s">
        <v>19878</v>
      </c>
      <c r="H417" s="15" t="s">
        <v>13616</v>
      </c>
      <c r="I417" s="15" t="s">
        <v>13616</v>
      </c>
      <c r="J417" t="s">
        <v>13616</v>
      </c>
      <c r="K417">
        <v>2</v>
      </c>
    </row>
    <row r="418" spans="1:11" hidden="1" x14ac:dyDescent="0.3">
      <c r="A418" s="10" t="s">
        <v>20632</v>
      </c>
      <c r="B418" s="10" t="s">
        <v>20633</v>
      </c>
      <c r="C418" s="10" t="s">
        <v>19908</v>
      </c>
      <c r="D418" s="10" t="s">
        <v>20622</v>
      </c>
      <c r="E418" s="10" t="s">
        <v>20634</v>
      </c>
      <c r="F418" t="str">
        <f t="shared" si="6"/>
        <v>y</v>
      </c>
      <c r="G418" t="s">
        <v>19878</v>
      </c>
      <c r="H418" s="15" t="s">
        <v>13616</v>
      </c>
      <c r="I418" s="15"/>
      <c r="J418" t="s">
        <v>13568</v>
      </c>
      <c r="K418">
        <v>2</v>
      </c>
    </row>
    <row r="419" spans="1:11" hidden="1" x14ac:dyDescent="0.3">
      <c r="A419" s="10" t="s">
        <v>20635</v>
      </c>
      <c r="B419" s="10" t="s">
        <v>20636</v>
      </c>
      <c r="C419" s="10" t="s">
        <v>19908</v>
      </c>
      <c r="D419" s="10" t="s">
        <v>20622</v>
      </c>
      <c r="E419" s="10" t="s">
        <v>20637</v>
      </c>
      <c r="F419" t="str">
        <f t="shared" si="6"/>
        <v>y</v>
      </c>
      <c r="G419" t="s">
        <v>19878</v>
      </c>
      <c r="H419" s="15" t="s">
        <v>13616</v>
      </c>
      <c r="I419" s="15"/>
      <c r="J419" t="s">
        <v>13568</v>
      </c>
      <c r="K419">
        <v>2</v>
      </c>
    </row>
    <row r="420" spans="1:11" hidden="1" x14ac:dyDescent="0.3">
      <c r="A420" s="10" t="s">
        <v>20638</v>
      </c>
      <c r="B420" s="10" t="s">
        <v>20639</v>
      </c>
      <c r="C420" s="10" t="s">
        <v>19908</v>
      </c>
      <c r="D420" s="10" t="s">
        <v>20622</v>
      </c>
      <c r="E420" s="10" t="s">
        <v>20640</v>
      </c>
      <c r="F420" t="str">
        <f t="shared" si="6"/>
        <v>y</v>
      </c>
      <c r="G420" t="s">
        <v>19878</v>
      </c>
      <c r="H420" s="15" t="s">
        <v>13616</v>
      </c>
      <c r="I420" s="15"/>
      <c r="J420" t="s">
        <v>13568</v>
      </c>
      <c r="K420">
        <v>2</v>
      </c>
    </row>
    <row r="421" spans="1:11" hidden="1" x14ac:dyDescent="0.3">
      <c r="A421" s="10" t="s">
        <v>20641</v>
      </c>
      <c r="B421" s="10" t="s">
        <v>20642</v>
      </c>
      <c r="C421" s="10" t="s">
        <v>19908</v>
      </c>
      <c r="D421" s="10" t="s">
        <v>20622</v>
      </c>
      <c r="E421" s="10" t="s">
        <v>20643</v>
      </c>
      <c r="F421" t="str">
        <f t="shared" si="6"/>
        <v>y</v>
      </c>
      <c r="G421" t="s">
        <v>19878</v>
      </c>
      <c r="H421" s="15" t="s">
        <v>13616</v>
      </c>
      <c r="I421" s="15"/>
      <c r="J421" t="s">
        <v>13568</v>
      </c>
      <c r="K421">
        <v>2</v>
      </c>
    </row>
    <row r="422" spans="1:11" hidden="1" x14ac:dyDescent="0.3">
      <c r="A422" s="10" t="s">
        <v>20644</v>
      </c>
      <c r="B422" s="10" t="s">
        <v>20645</v>
      </c>
      <c r="C422" s="10" t="s">
        <v>19908</v>
      </c>
      <c r="D422" s="10" t="s">
        <v>20277</v>
      </c>
      <c r="E422" s="10" t="s">
        <v>20646</v>
      </c>
      <c r="F422" t="str">
        <f t="shared" si="6"/>
        <v>y</v>
      </c>
      <c r="G422" t="s">
        <v>19878</v>
      </c>
      <c r="H422" s="15" t="s">
        <v>13616</v>
      </c>
      <c r="I422" s="15"/>
      <c r="J422" t="s">
        <v>13568</v>
      </c>
      <c r="K422">
        <v>34</v>
      </c>
    </row>
    <row r="423" spans="1:11" hidden="1" x14ac:dyDescent="0.3">
      <c r="A423" s="10" t="s">
        <v>20647</v>
      </c>
      <c r="B423" s="10" t="s">
        <v>5846</v>
      </c>
      <c r="C423" s="10" t="s">
        <v>19908</v>
      </c>
      <c r="D423" s="10" t="s">
        <v>20305</v>
      </c>
      <c r="E423" s="10" t="s">
        <v>20648</v>
      </c>
      <c r="F423" t="str">
        <f t="shared" si="6"/>
        <v>y</v>
      </c>
      <c r="G423" t="s">
        <v>19878</v>
      </c>
      <c r="H423" s="15" t="s">
        <v>13616</v>
      </c>
      <c r="I423" s="15"/>
      <c r="J423" t="s">
        <v>13568</v>
      </c>
      <c r="K423">
        <v>21</v>
      </c>
    </row>
    <row r="424" spans="1:11" hidden="1" x14ac:dyDescent="0.3">
      <c r="A424" s="10" t="s">
        <v>20649</v>
      </c>
      <c r="B424" s="10" t="s">
        <v>20650</v>
      </c>
      <c r="C424" s="10" t="s">
        <v>19932</v>
      </c>
      <c r="D424" s="10" t="s">
        <v>20622</v>
      </c>
      <c r="E424" s="10" t="s">
        <v>20651</v>
      </c>
      <c r="F424" t="str">
        <f t="shared" si="6"/>
        <v>y</v>
      </c>
      <c r="G424" t="s">
        <v>19878</v>
      </c>
      <c r="H424" s="15" t="s">
        <v>13616</v>
      </c>
      <c r="I424" s="15" t="s">
        <v>13616</v>
      </c>
      <c r="J424" t="s">
        <v>13616</v>
      </c>
      <c r="K424">
        <v>2</v>
      </c>
    </row>
    <row r="425" spans="1:11" hidden="1" x14ac:dyDescent="0.3">
      <c r="A425" s="10" t="s">
        <v>20652</v>
      </c>
      <c r="B425" s="10" t="s">
        <v>20653</v>
      </c>
      <c r="C425" s="10" t="s">
        <v>19932</v>
      </c>
      <c r="D425" s="10" t="s">
        <v>20622</v>
      </c>
      <c r="E425" s="10" t="s">
        <v>20654</v>
      </c>
      <c r="F425" t="str">
        <f t="shared" si="6"/>
        <v>y</v>
      </c>
      <c r="G425" t="s">
        <v>19878</v>
      </c>
      <c r="H425" s="15" t="s">
        <v>13616</v>
      </c>
      <c r="I425" s="15"/>
      <c r="J425" t="s">
        <v>13568</v>
      </c>
      <c r="K425">
        <v>2</v>
      </c>
    </row>
    <row r="426" spans="1:11" hidden="1" x14ac:dyDescent="0.3">
      <c r="A426" s="10" t="s">
        <v>20655</v>
      </c>
      <c r="B426" s="10" t="s">
        <v>20656</v>
      </c>
      <c r="C426" s="10" t="s">
        <v>19932</v>
      </c>
      <c r="D426" s="10" t="s">
        <v>20622</v>
      </c>
      <c r="E426" s="10" t="s">
        <v>20657</v>
      </c>
      <c r="F426" t="str">
        <f t="shared" si="6"/>
        <v>y</v>
      </c>
      <c r="G426" t="s">
        <v>19878</v>
      </c>
      <c r="H426" s="15" t="s">
        <v>13616</v>
      </c>
      <c r="I426" s="15"/>
      <c r="J426" t="s">
        <v>13568</v>
      </c>
      <c r="K426">
        <v>2</v>
      </c>
    </row>
    <row r="427" spans="1:11" hidden="1" x14ac:dyDescent="0.3">
      <c r="A427" s="10" t="s">
        <v>20658</v>
      </c>
      <c r="B427" s="10" t="s">
        <v>20659</v>
      </c>
      <c r="C427" s="10" t="s">
        <v>19932</v>
      </c>
      <c r="D427" s="10" t="s">
        <v>20622</v>
      </c>
      <c r="E427" s="10" t="s">
        <v>20660</v>
      </c>
      <c r="F427" t="str">
        <f t="shared" si="6"/>
        <v>y</v>
      </c>
      <c r="G427" t="s">
        <v>19878</v>
      </c>
      <c r="H427" s="15" t="s">
        <v>13616</v>
      </c>
      <c r="I427" s="15"/>
      <c r="J427" t="s">
        <v>13568</v>
      </c>
      <c r="K427">
        <v>2</v>
      </c>
    </row>
    <row r="428" spans="1:11" hidden="1" x14ac:dyDescent="0.3">
      <c r="A428" s="10" t="s">
        <v>20661</v>
      </c>
      <c r="B428" s="10" t="s">
        <v>20662</v>
      </c>
      <c r="C428" s="10" t="s">
        <v>19932</v>
      </c>
      <c r="D428" s="10" t="s">
        <v>20622</v>
      </c>
      <c r="E428" s="10" t="s">
        <v>20663</v>
      </c>
      <c r="F428" t="str">
        <f t="shared" si="6"/>
        <v>y</v>
      </c>
      <c r="G428" t="s">
        <v>19878</v>
      </c>
      <c r="H428" s="15" t="s">
        <v>13616</v>
      </c>
      <c r="I428" s="15"/>
      <c r="J428" t="s">
        <v>13568</v>
      </c>
      <c r="K428">
        <v>2</v>
      </c>
    </row>
    <row r="429" spans="1:11" hidden="1" x14ac:dyDescent="0.3">
      <c r="A429" s="10" t="s">
        <v>20664</v>
      </c>
      <c r="B429" s="10" t="s">
        <v>20665</v>
      </c>
      <c r="C429" s="10" t="s">
        <v>19932</v>
      </c>
      <c r="D429" s="10" t="s">
        <v>20277</v>
      </c>
      <c r="E429" s="10" t="s">
        <v>20666</v>
      </c>
      <c r="F429" t="str">
        <f t="shared" si="6"/>
        <v>y</v>
      </c>
      <c r="G429" t="s">
        <v>19878</v>
      </c>
      <c r="H429" s="15" t="s">
        <v>13616</v>
      </c>
      <c r="I429" s="15" t="s">
        <v>13616</v>
      </c>
      <c r="J429" t="s">
        <v>13616</v>
      </c>
      <c r="K429">
        <v>34</v>
      </c>
    </row>
    <row r="430" spans="1:11" hidden="1" x14ac:dyDescent="0.3">
      <c r="A430" s="10" t="s">
        <v>20667</v>
      </c>
      <c r="B430" s="10" t="s">
        <v>5843</v>
      </c>
      <c r="C430" s="10" t="s">
        <v>19932</v>
      </c>
      <c r="D430" s="10" t="s">
        <v>20305</v>
      </c>
      <c r="E430" s="10" t="s">
        <v>20668</v>
      </c>
      <c r="F430" t="str">
        <f t="shared" si="6"/>
        <v>y</v>
      </c>
      <c r="G430" t="s">
        <v>19878</v>
      </c>
      <c r="H430" s="15" t="s">
        <v>13616</v>
      </c>
      <c r="I430" s="15"/>
      <c r="J430" t="s">
        <v>13568</v>
      </c>
      <c r="K430">
        <v>21</v>
      </c>
    </row>
    <row r="431" spans="1:11" hidden="1" x14ac:dyDescent="0.3">
      <c r="A431" s="10" t="s">
        <v>20669</v>
      </c>
      <c r="B431" s="10" t="s">
        <v>20670</v>
      </c>
      <c r="C431" s="10" t="s">
        <v>20671</v>
      </c>
      <c r="D431" s="10" t="s">
        <v>20622</v>
      </c>
      <c r="E431" s="10" t="s">
        <v>20672</v>
      </c>
      <c r="F431" t="str">
        <f t="shared" si="6"/>
        <v>y</v>
      </c>
      <c r="G431" t="s">
        <v>19878</v>
      </c>
      <c r="H431" s="15" t="s">
        <v>13616</v>
      </c>
      <c r="I431" s="15"/>
      <c r="J431" t="s">
        <v>13568</v>
      </c>
      <c r="K431">
        <v>2</v>
      </c>
    </row>
    <row r="432" spans="1:11" hidden="1" x14ac:dyDescent="0.3">
      <c r="A432" s="10" t="s">
        <v>20673</v>
      </c>
      <c r="B432" s="10" t="s">
        <v>20674</v>
      </c>
      <c r="C432" s="10" t="s">
        <v>20671</v>
      </c>
      <c r="D432" s="10" t="s">
        <v>20622</v>
      </c>
      <c r="E432" s="10" t="s">
        <v>20675</v>
      </c>
      <c r="F432" t="str">
        <f t="shared" si="6"/>
        <v>y</v>
      </c>
      <c r="G432" t="s">
        <v>19878</v>
      </c>
      <c r="H432" s="15" t="s">
        <v>13616</v>
      </c>
      <c r="I432" s="15"/>
      <c r="J432" t="s">
        <v>13568</v>
      </c>
      <c r="K432">
        <v>2</v>
      </c>
    </row>
    <row r="433" spans="1:11" hidden="1" x14ac:dyDescent="0.3">
      <c r="A433" s="10" t="s">
        <v>20676</v>
      </c>
      <c r="B433" s="10" t="s">
        <v>20677</v>
      </c>
      <c r="C433" s="10" t="s">
        <v>20671</v>
      </c>
      <c r="D433" s="10" t="s">
        <v>20622</v>
      </c>
      <c r="E433" s="10" t="s">
        <v>20678</v>
      </c>
      <c r="F433" t="str">
        <f t="shared" si="6"/>
        <v>y</v>
      </c>
      <c r="G433" t="s">
        <v>19878</v>
      </c>
      <c r="H433" s="15" t="s">
        <v>13616</v>
      </c>
      <c r="I433" s="15"/>
      <c r="J433" t="s">
        <v>13568</v>
      </c>
      <c r="K433">
        <v>2</v>
      </c>
    </row>
    <row r="434" spans="1:11" hidden="1" x14ac:dyDescent="0.3">
      <c r="A434" s="10" t="s">
        <v>20679</v>
      </c>
      <c r="B434" s="10" t="s">
        <v>20680</v>
      </c>
      <c r="C434" s="10" t="s">
        <v>20671</v>
      </c>
      <c r="D434" s="10" t="s">
        <v>20622</v>
      </c>
      <c r="E434" s="10" t="s">
        <v>20681</v>
      </c>
      <c r="F434" t="str">
        <f t="shared" si="6"/>
        <v>y</v>
      </c>
      <c r="G434" t="s">
        <v>19878</v>
      </c>
      <c r="H434" s="15" t="s">
        <v>13616</v>
      </c>
      <c r="I434" s="15"/>
      <c r="J434" t="s">
        <v>13568</v>
      </c>
      <c r="K434">
        <v>2</v>
      </c>
    </row>
    <row r="435" spans="1:11" hidden="1" x14ac:dyDescent="0.3">
      <c r="A435" s="10" t="s">
        <v>20682</v>
      </c>
      <c r="B435" s="10" t="s">
        <v>20683</v>
      </c>
      <c r="C435" s="10" t="s">
        <v>20671</v>
      </c>
      <c r="D435" s="10" t="s">
        <v>20622</v>
      </c>
      <c r="E435" s="10" t="s">
        <v>20684</v>
      </c>
      <c r="F435" t="str">
        <f t="shared" si="6"/>
        <v>y</v>
      </c>
      <c r="G435" t="s">
        <v>19878</v>
      </c>
      <c r="H435" s="15" t="s">
        <v>13616</v>
      </c>
      <c r="I435" s="15"/>
      <c r="J435" t="s">
        <v>13568</v>
      </c>
      <c r="K435">
        <v>2</v>
      </c>
    </row>
    <row r="436" spans="1:11" hidden="1" x14ac:dyDescent="0.3">
      <c r="A436" s="10" t="s">
        <v>20685</v>
      </c>
      <c r="B436" s="10" t="s">
        <v>20686</v>
      </c>
      <c r="C436" s="10" t="s">
        <v>20671</v>
      </c>
      <c r="D436" s="10" t="s">
        <v>20277</v>
      </c>
      <c r="E436" s="10" t="s">
        <v>20687</v>
      </c>
      <c r="F436" t="str">
        <f t="shared" si="6"/>
        <v>y</v>
      </c>
      <c r="G436" t="s">
        <v>19878</v>
      </c>
      <c r="H436" s="15" t="s">
        <v>13616</v>
      </c>
      <c r="I436" s="15" t="s">
        <v>13616</v>
      </c>
      <c r="J436" t="s">
        <v>13616</v>
      </c>
      <c r="K436">
        <v>34</v>
      </c>
    </row>
    <row r="437" spans="1:11" hidden="1" x14ac:dyDescent="0.3">
      <c r="A437" s="10" t="s">
        <v>20688</v>
      </c>
      <c r="B437" s="10" t="s">
        <v>19976</v>
      </c>
      <c r="C437" s="10" t="s">
        <v>20671</v>
      </c>
      <c r="D437" s="10" t="s">
        <v>20305</v>
      </c>
      <c r="E437" s="10" t="s">
        <v>20689</v>
      </c>
      <c r="F437" t="str">
        <f t="shared" si="6"/>
        <v>y</v>
      </c>
      <c r="G437" t="s">
        <v>19878</v>
      </c>
      <c r="H437" s="15" t="s">
        <v>13616</v>
      </c>
      <c r="I437" s="15"/>
      <c r="J437" t="s">
        <v>13568</v>
      </c>
      <c r="K437">
        <v>21</v>
      </c>
    </row>
    <row r="438" spans="1:11" x14ac:dyDescent="0.3">
      <c r="A438" s="10" t="s">
        <v>20690</v>
      </c>
      <c r="B438" s="10" t="s">
        <v>12648</v>
      </c>
      <c r="C438" s="10" t="s">
        <v>19864</v>
      </c>
      <c r="D438" s="10" t="s">
        <v>19962</v>
      </c>
      <c r="E438" s="10" t="s">
        <v>20338</v>
      </c>
      <c r="F438" t="str">
        <f t="shared" si="6"/>
        <v>y</v>
      </c>
      <c r="G438" t="s">
        <v>20266</v>
      </c>
      <c r="H438" s="15" t="s">
        <v>13616</v>
      </c>
      <c r="I438" s="15"/>
      <c r="J438" t="s">
        <v>13568</v>
      </c>
      <c r="K438">
        <v>1</v>
      </c>
    </row>
    <row r="439" spans="1:11" x14ac:dyDescent="0.3">
      <c r="A439" s="10" t="s">
        <v>20691</v>
      </c>
      <c r="B439" s="10" t="s">
        <v>12648</v>
      </c>
      <c r="C439" s="10" t="s">
        <v>19864</v>
      </c>
      <c r="D439" s="10" t="s">
        <v>19962</v>
      </c>
      <c r="E439" s="10" t="s">
        <v>20338</v>
      </c>
      <c r="F439" t="str">
        <f t="shared" si="6"/>
        <v>y</v>
      </c>
      <c r="G439" t="s">
        <v>20266</v>
      </c>
      <c r="H439" s="15" t="s">
        <v>13616</v>
      </c>
      <c r="I439" s="15"/>
      <c r="J439" t="s">
        <v>13568</v>
      </c>
      <c r="K439">
        <v>1</v>
      </c>
    </row>
    <row r="440" spans="1:11" x14ac:dyDescent="0.3">
      <c r="A440" s="10" t="s">
        <v>20692</v>
      </c>
      <c r="B440" s="10" t="s">
        <v>20693</v>
      </c>
      <c r="C440" s="10" t="s">
        <v>19875</v>
      </c>
      <c r="D440" s="10" t="s">
        <v>19962</v>
      </c>
      <c r="E440" s="10" t="s">
        <v>20694</v>
      </c>
      <c r="F440" t="str">
        <f t="shared" si="6"/>
        <v>y</v>
      </c>
      <c r="G440" t="s">
        <v>19878</v>
      </c>
      <c r="H440" s="15" t="s">
        <v>13616</v>
      </c>
      <c r="I440" s="15"/>
      <c r="J440" t="s">
        <v>13568</v>
      </c>
      <c r="K440">
        <v>1</v>
      </c>
    </row>
    <row r="441" spans="1:11" x14ac:dyDescent="0.3">
      <c r="A441" s="10" t="s">
        <v>20695</v>
      </c>
      <c r="B441" s="10" t="s">
        <v>20693</v>
      </c>
      <c r="C441" s="10" t="s">
        <v>19875</v>
      </c>
      <c r="D441" s="10" t="s">
        <v>19962</v>
      </c>
      <c r="E441" s="10" t="s">
        <v>20694</v>
      </c>
      <c r="F441" t="str">
        <f t="shared" si="6"/>
        <v>y</v>
      </c>
      <c r="H441" s="15" t="s">
        <v>13616</v>
      </c>
      <c r="J441" t="s">
        <v>13568</v>
      </c>
      <c r="K441">
        <v>1</v>
      </c>
    </row>
    <row r="442" spans="1:11" hidden="1" x14ac:dyDescent="0.3">
      <c r="A442" s="10" t="s">
        <v>20696</v>
      </c>
      <c r="B442" s="10" t="s">
        <v>20697</v>
      </c>
      <c r="C442" s="10" t="s">
        <v>19875</v>
      </c>
      <c r="D442" s="10" t="s">
        <v>20018</v>
      </c>
      <c r="E442" s="10" t="s">
        <v>20698</v>
      </c>
      <c r="F442" t="str">
        <f t="shared" si="6"/>
        <v/>
      </c>
      <c r="H442" s="15" t="s">
        <v>13568</v>
      </c>
      <c r="J442" t="s">
        <v>13568</v>
      </c>
      <c r="K442">
        <v>22</v>
      </c>
    </row>
    <row r="443" spans="1:11" hidden="1" x14ac:dyDescent="0.3">
      <c r="A443" s="10" t="s">
        <v>20699</v>
      </c>
      <c r="B443" s="10" t="s">
        <v>5667</v>
      </c>
      <c r="C443" s="10" t="s">
        <v>19870</v>
      </c>
      <c r="D443" s="10" t="s">
        <v>19865</v>
      </c>
      <c r="E443" s="10" t="s">
        <v>19957</v>
      </c>
      <c r="F443" t="str">
        <f t="shared" si="6"/>
        <v>y</v>
      </c>
      <c r="G443" t="s">
        <v>19958</v>
      </c>
      <c r="H443" s="15" t="s">
        <v>13616</v>
      </c>
      <c r="I443" s="15" t="s">
        <v>13616</v>
      </c>
      <c r="J443" t="s">
        <v>13616</v>
      </c>
      <c r="K443">
        <v>3</v>
      </c>
    </row>
    <row r="444" spans="1:11" hidden="1" x14ac:dyDescent="0.3">
      <c r="A444" s="10" t="s">
        <v>20700</v>
      </c>
      <c r="B444" s="10" t="s">
        <v>20701</v>
      </c>
      <c r="C444" s="10" t="s">
        <v>19870</v>
      </c>
      <c r="D444" s="10" t="s">
        <v>20049</v>
      </c>
      <c r="E444" s="10" t="s">
        <v>20702</v>
      </c>
      <c r="F444" t="str">
        <f t="shared" si="6"/>
        <v>y</v>
      </c>
      <c r="G444" t="s">
        <v>19878</v>
      </c>
      <c r="H444" s="15" t="s">
        <v>13616</v>
      </c>
      <c r="I444" s="15"/>
      <c r="J444" t="s">
        <v>13568</v>
      </c>
      <c r="K444">
        <v>85</v>
      </c>
    </row>
    <row r="445" spans="1:11" hidden="1" x14ac:dyDescent="0.3">
      <c r="A445" s="10" t="s">
        <v>20703</v>
      </c>
      <c r="B445" s="10" t="s">
        <v>5667</v>
      </c>
      <c r="C445" s="10" t="s">
        <v>19960</v>
      </c>
      <c r="D445" s="10" t="s">
        <v>20704</v>
      </c>
      <c r="E445" s="10" t="s">
        <v>19957</v>
      </c>
      <c r="F445" t="str">
        <f t="shared" si="6"/>
        <v>y</v>
      </c>
      <c r="G445" t="s">
        <v>19958</v>
      </c>
      <c r="H445" s="15" t="s">
        <v>13616</v>
      </c>
      <c r="I445" s="15" t="s">
        <v>13616</v>
      </c>
      <c r="J445" t="s">
        <v>13616</v>
      </c>
      <c r="K445">
        <v>58</v>
      </c>
    </row>
    <row r="446" spans="1:11" hidden="1" x14ac:dyDescent="0.3">
      <c r="A446" s="10" t="s">
        <v>20705</v>
      </c>
      <c r="B446" s="10" t="s">
        <v>5667</v>
      </c>
      <c r="C446" s="10" t="s">
        <v>19960</v>
      </c>
      <c r="D446" s="10" t="s">
        <v>20704</v>
      </c>
      <c r="E446" s="10" t="s">
        <v>19957</v>
      </c>
      <c r="F446" t="str">
        <f t="shared" si="6"/>
        <v>y</v>
      </c>
      <c r="G446" t="s">
        <v>19958</v>
      </c>
      <c r="H446" s="15" t="s">
        <v>13616</v>
      </c>
      <c r="I446" s="15" t="s">
        <v>13616</v>
      </c>
      <c r="J446" t="s">
        <v>13616</v>
      </c>
      <c r="K446">
        <v>58</v>
      </c>
    </row>
    <row r="447" spans="1:11" hidden="1" x14ac:dyDescent="0.3">
      <c r="A447" s="10" t="s">
        <v>20706</v>
      </c>
      <c r="B447" s="10" t="s">
        <v>16594</v>
      </c>
      <c r="C447" s="10" t="s">
        <v>20184</v>
      </c>
      <c r="D447" s="10" t="s">
        <v>20707</v>
      </c>
      <c r="E447" s="10" t="s">
        <v>20708</v>
      </c>
      <c r="F447" t="str">
        <f t="shared" si="6"/>
        <v>y</v>
      </c>
      <c r="G447" t="s">
        <v>19878</v>
      </c>
      <c r="H447" s="15" t="s">
        <v>13616</v>
      </c>
      <c r="I447" s="15" t="s">
        <v>13616</v>
      </c>
      <c r="J447" t="s">
        <v>13616</v>
      </c>
      <c r="K447">
        <v>86</v>
      </c>
    </row>
    <row r="448" spans="1:11" hidden="1" x14ac:dyDescent="0.3">
      <c r="A448" s="10" t="s">
        <v>20709</v>
      </c>
      <c r="B448" s="10" t="s">
        <v>16611</v>
      </c>
      <c r="C448" s="10" t="s">
        <v>20184</v>
      </c>
      <c r="D448" s="10" t="s">
        <v>20472</v>
      </c>
      <c r="E448" s="10" t="s">
        <v>20710</v>
      </c>
      <c r="F448" t="str">
        <f t="shared" si="6"/>
        <v>y</v>
      </c>
      <c r="G448" t="s">
        <v>19878</v>
      </c>
      <c r="H448" s="15" t="s">
        <v>13616</v>
      </c>
      <c r="I448" s="15"/>
      <c r="J448" t="s">
        <v>13568</v>
      </c>
      <c r="K448">
        <v>29</v>
      </c>
    </row>
    <row r="449" spans="1:11" hidden="1" x14ac:dyDescent="0.3">
      <c r="A449" s="10" t="s">
        <v>20711</v>
      </c>
      <c r="B449" s="10" t="s">
        <v>16741</v>
      </c>
      <c r="C449" s="10" t="s">
        <v>20184</v>
      </c>
      <c r="D449" s="10" t="s">
        <v>20472</v>
      </c>
      <c r="E449" s="10" t="s">
        <v>20712</v>
      </c>
      <c r="F449" t="str">
        <f t="shared" si="6"/>
        <v>y</v>
      </c>
      <c r="G449" t="s">
        <v>19878</v>
      </c>
      <c r="H449" s="15" t="s">
        <v>13616</v>
      </c>
      <c r="I449" s="15"/>
      <c r="J449" t="s">
        <v>13568</v>
      </c>
      <c r="K449">
        <v>29</v>
      </c>
    </row>
    <row r="450" spans="1:11" hidden="1" x14ac:dyDescent="0.3">
      <c r="A450" s="10" t="s">
        <v>20713</v>
      </c>
      <c r="B450" s="10" t="s">
        <v>20714</v>
      </c>
      <c r="C450" s="10" t="s">
        <v>20184</v>
      </c>
      <c r="D450" s="10" t="s">
        <v>20472</v>
      </c>
      <c r="E450" s="10" t="s">
        <v>20715</v>
      </c>
      <c r="F450" t="str">
        <f t="shared" si="6"/>
        <v>y</v>
      </c>
      <c r="G450" t="s">
        <v>19878</v>
      </c>
      <c r="H450" s="15" t="s">
        <v>13616</v>
      </c>
      <c r="I450" s="15"/>
      <c r="J450" t="s">
        <v>13568</v>
      </c>
      <c r="K450">
        <v>29</v>
      </c>
    </row>
    <row r="451" spans="1:11" hidden="1" x14ac:dyDescent="0.3">
      <c r="A451" s="10" t="s">
        <v>20716</v>
      </c>
      <c r="B451" s="10" t="s">
        <v>18954</v>
      </c>
      <c r="C451" s="10" t="s">
        <v>20184</v>
      </c>
      <c r="D451" s="10" t="s">
        <v>20717</v>
      </c>
      <c r="E451" s="10" t="s">
        <v>20718</v>
      </c>
      <c r="F451" t="str">
        <f t="shared" si="6"/>
        <v>y</v>
      </c>
      <c r="G451" t="s">
        <v>19878</v>
      </c>
      <c r="H451" s="15" t="s">
        <v>13616</v>
      </c>
      <c r="I451" s="15"/>
      <c r="J451" t="s">
        <v>13568</v>
      </c>
      <c r="K451">
        <v>87</v>
      </c>
    </row>
    <row r="452" spans="1:11" hidden="1" x14ac:dyDescent="0.3">
      <c r="A452" s="10" t="s">
        <v>20719</v>
      </c>
      <c r="B452" s="10" t="s">
        <v>20720</v>
      </c>
      <c r="C452" s="10" t="s">
        <v>20184</v>
      </c>
      <c r="D452" s="10" t="s">
        <v>20721</v>
      </c>
      <c r="E452" s="10" t="s">
        <v>20722</v>
      </c>
      <c r="F452" t="str">
        <f t="shared" si="6"/>
        <v>y</v>
      </c>
      <c r="G452" t="s">
        <v>19878</v>
      </c>
      <c r="H452" s="15" t="s">
        <v>13616</v>
      </c>
      <c r="I452" s="15"/>
      <c r="J452" t="s">
        <v>13568</v>
      </c>
      <c r="K452">
        <v>88</v>
      </c>
    </row>
    <row r="453" spans="1:11" hidden="1" x14ac:dyDescent="0.3">
      <c r="A453" s="10" t="s">
        <v>20723</v>
      </c>
      <c r="B453" s="10" t="s">
        <v>15605</v>
      </c>
      <c r="C453" s="10" t="s">
        <v>20222</v>
      </c>
      <c r="D453" s="10" t="s">
        <v>20707</v>
      </c>
      <c r="E453" s="10" t="s">
        <v>20724</v>
      </c>
      <c r="F453" t="str">
        <f t="shared" ref="F453:F516" si="7">IF(COUNTIF(H453:J453,"used")&gt;0,"y","")</f>
        <v>y</v>
      </c>
      <c r="G453" t="s">
        <v>19878</v>
      </c>
      <c r="H453" s="15" t="s">
        <v>13616</v>
      </c>
      <c r="I453" s="15" t="s">
        <v>13616</v>
      </c>
      <c r="J453" t="s">
        <v>13616</v>
      </c>
      <c r="K453">
        <v>86</v>
      </c>
    </row>
    <row r="454" spans="1:11" hidden="1" x14ac:dyDescent="0.3">
      <c r="A454" s="10" t="s">
        <v>20725</v>
      </c>
      <c r="B454" s="10" t="s">
        <v>15616</v>
      </c>
      <c r="C454" s="10" t="s">
        <v>20222</v>
      </c>
      <c r="D454" s="10" t="s">
        <v>20472</v>
      </c>
      <c r="E454" s="10" t="s">
        <v>20726</v>
      </c>
      <c r="F454" t="str">
        <f t="shared" si="7"/>
        <v>y</v>
      </c>
      <c r="G454" t="s">
        <v>19878</v>
      </c>
      <c r="H454" s="15" t="s">
        <v>13616</v>
      </c>
      <c r="I454" s="15"/>
      <c r="J454" t="s">
        <v>13568</v>
      </c>
      <c r="K454">
        <v>29</v>
      </c>
    </row>
    <row r="455" spans="1:11" hidden="1" x14ac:dyDescent="0.3">
      <c r="A455" s="10" t="s">
        <v>20727</v>
      </c>
      <c r="B455" s="10" t="s">
        <v>15628</v>
      </c>
      <c r="C455" s="10" t="s">
        <v>20222</v>
      </c>
      <c r="D455" s="10" t="s">
        <v>20472</v>
      </c>
      <c r="E455" s="10" t="s">
        <v>20728</v>
      </c>
      <c r="F455" t="str">
        <f t="shared" si="7"/>
        <v>y</v>
      </c>
      <c r="G455" t="s">
        <v>19878</v>
      </c>
      <c r="H455" s="15" t="s">
        <v>13616</v>
      </c>
      <c r="I455" s="15"/>
      <c r="J455" t="s">
        <v>13568</v>
      </c>
      <c r="K455">
        <v>29</v>
      </c>
    </row>
    <row r="456" spans="1:11" hidden="1" x14ac:dyDescent="0.3">
      <c r="A456" s="10" t="s">
        <v>20729</v>
      </c>
      <c r="B456" s="10" t="s">
        <v>20730</v>
      </c>
      <c r="C456" s="10" t="s">
        <v>20222</v>
      </c>
      <c r="D456" s="10" t="s">
        <v>20472</v>
      </c>
      <c r="E456" s="10" t="s">
        <v>20731</v>
      </c>
      <c r="F456" t="str">
        <f t="shared" si="7"/>
        <v>y</v>
      </c>
      <c r="G456" t="s">
        <v>19878</v>
      </c>
      <c r="H456" s="15" t="s">
        <v>13616</v>
      </c>
      <c r="I456" s="15"/>
      <c r="J456" t="s">
        <v>13568</v>
      </c>
      <c r="K456">
        <v>29</v>
      </c>
    </row>
    <row r="457" spans="1:11" hidden="1" x14ac:dyDescent="0.3">
      <c r="A457" s="10" t="s">
        <v>20732</v>
      </c>
      <c r="B457" s="10" t="s">
        <v>18959</v>
      </c>
      <c r="C457" s="10" t="s">
        <v>20222</v>
      </c>
      <c r="D457" s="10" t="s">
        <v>20717</v>
      </c>
      <c r="E457" s="10" t="s">
        <v>20733</v>
      </c>
      <c r="F457" t="str">
        <f t="shared" si="7"/>
        <v>y</v>
      </c>
      <c r="G457" t="s">
        <v>19878</v>
      </c>
      <c r="H457" s="15" t="s">
        <v>13616</v>
      </c>
      <c r="I457" s="15"/>
      <c r="J457" t="s">
        <v>13568</v>
      </c>
      <c r="K457">
        <v>87</v>
      </c>
    </row>
    <row r="458" spans="1:11" hidden="1" x14ac:dyDescent="0.3">
      <c r="A458" s="10" t="s">
        <v>20734</v>
      </c>
      <c r="B458" s="10" t="s">
        <v>20735</v>
      </c>
      <c r="C458" s="10" t="s">
        <v>20222</v>
      </c>
      <c r="D458" s="10" t="s">
        <v>20721</v>
      </c>
      <c r="E458" s="10" t="s">
        <v>20736</v>
      </c>
      <c r="F458" t="str">
        <f t="shared" si="7"/>
        <v>y</v>
      </c>
      <c r="G458" t="s">
        <v>19878</v>
      </c>
      <c r="H458" s="15" t="s">
        <v>13616</v>
      </c>
      <c r="I458" s="15"/>
      <c r="J458" t="s">
        <v>13568</v>
      </c>
      <c r="K458">
        <v>88</v>
      </c>
    </row>
    <row r="459" spans="1:11" hidden="1" x14ac:dyDescent="0.3">
      <c r="A459" s="10" t="s">
        <v>20737</v>
      </c>
      <c r="B459" s="10" t="s">
        <v>20738</v>
      </c>
      <c r="C459" s="10" t="s">
        <v>20671</v>
      </c>
      <c r="D459" s="10" t="s">
        <v>19895</v>
      </c>
      <c r="E459" s="10" t="s">
        <v>20739</v>
      </c>
      <c r="F459" t="str">
        <f t="shared" si="7"/>
        <v>y</v>
      </c>
      <c r="G459" t="s">
        <v>19878</v>
      </c>
      <c r="H459" s="15" t="s">
        <v>13616</v>
      </c>
      <c r="I459" s="15" t="s">
        <v>13616</v>
      </c>
      <c r="J459" t="s">
        <v>13616</v>
      </c>
      <c r="K459">
        <v>9</v>
      </c>
    </row>
    <row r="460" spans="1:11" hidden="1" x14ac:dyDescent="0.3">
      <c r="A460" s="10" t="s">
        <v>20740</v>
      </c>
      <c r="B460" s="10" t="s">
        <v>20741</v>
      </c>
      <c r="C460" s="10" t="s">
        <v>20671</v>
      </c>
      <c r="D460" s="10" t="s">
        <v>19895</v>
      </c>
      <c r="E460" s="10" t="s">
        <v>20742</v>
      </c>
      <c r="F460" t="str">
        <f t="shared" si="7"/>
        <v>y</v>
      </c>
      <c r="G460" t="s">
        <v>19878</v>
      </c>
      <c r="H460" s="15" t="s">
        <v>13616</v>
      </c>
      <c r="I460" s="15"/>
      <c r="J460" t="s">
        <v>13568</v>
      </c>
      <c r="K460">
        <v>9</v>
      </c>
    </row>
    <row r="461" spans="1:11" x14ac:dyDescent="0.3">
      <c r="A461" s="10" t="s">
        <v>20743</v>
      </c>
      <c r="B461" s="10" t="s">
        <v>17592</v>
      </c>
      <c r="C461" s="10" t="s">
        <v>20671</v>
      </c>
      <c r="D461" s="10" t="s">
        <v>19962</v>
      </c>
      <c r="E461" s="10" t="s">
        <v>20744</v>
      </c>
      <c r="F461" t="str">
        <f t="shared" si="7"/>
        <v>y</v>
      </c>
      <c r="G461" t="s">
        <v>19878</v>
      </c>
      <c r="H461" s="15" t="s">
        <v>13616</v>
      </c>
      <c r="I461" s="15"/>
      <c r="J461" t="s">
        <v>13568</v>
      </c>
      <c r="K461">
        <v>1</v>
      </c>
    </row>
    <row r="462" spans="1:11" hidden="1" x14ac:dyDescent="0.3">
      <c r="A462" s="10" t="s">
        <v>20745</v>
      </c>
      <c r="B462" s="10" t="s">
        <v>20746</v>
      </c>
      <c r="C462" s="10" t="s">
        <v>19875</v>
      </c>
      <c r="D462" s="10" t="s">
        <v>19895</v>
      </c>
      <c r="E462" s="10" t="s">
        <v>20747</v>
      </c>
      <c r="F462" t="str">
        <f t="shared" si="7"/>
        <v>y</v>
      </c>
      <c r="G462" t="s">
        <v>19878</v>
      </c>
      <c r="H462" s="15" t="s">
        <v>13616</v>
      </c>
      <c r="I462" s="15"/>
      <c r="J462" t="s">
        <v>13568</v>
      </c>
      <c r="K462">
        <v>9</v>
      </c>
    </row>
    <row r="463" spans="1:11" hidden="1" x14ac:dyDescent="0.3">
      <c r="A463" s="10" t="s">
        <v>20748</v>
      </c>
      <c r="B463" s="10" t="s">
        <v>20749</v>
      </c>
      <c r="C463" s="10" t="s">
        <v>19875</v>
      </c>
      <c r="D463" s="10" t="s">
        <v>19895</v>
      </c>
      <c r="E463" s="10" t="s">
        <v>20750</v>
      </c>
      <c r="F463" t="str">
        <f t="shared" si="7"/>
        <v>y</v>
      </c>
      <c r="G463" t="s">
        <v>19878</v>
      </c>
      <c r="H463" s="15" t="s">
        <v>13616</v>
      </c>
      <c r="I463" s="15"/>
      <c r="J463" t="s">
        <v>13568</v>
      </c>
      <c r="K463">
        <v>9</v>
      </c>
    </row>
    <row r="464" spans="1:11" x14ac:dyDescent="0.3">
      <c r="A464" s="10" t="s">
        <v>20751</v>
      </c>
      <c r="B464" s="10" t="s">
        <v>20752</v>
      </c>
      <c r="C464" s="10" t="s">
        <v>19875</v>
      </c>
      <c r="D464" s="10" t="s">
        <v>19962</v>
      </c>
      <c r="E464" s="10" t="s">
        <v>20753</v>
      </c>
      <c r="F464" t="str">
        <f t="shared" si="7"/>
        <v>y</v>
      </c>
      <c r="G464" t="s">
        <v>19878</v>
      </c>
      <c r="H464" s="15" t="s">
        <v>13616</v>
      </c>
      <c r="I464" s="15"/>
      <c r="J464" t="s">
        <v>13568</v>
      </c>
      <c r="K464">
        <v>1</v>
      </c>
    </row>
    <row r="465" spans="1:11" hidden="1" x14ac:dyDescent="0.3">
      <c r="A465" s="10" t="s">
        <v>20754</v>
      </c>
      <c r="B465" s="10" t="s">
        <v>20755</v>
      </c>
      <c r="C465" s="10" t="s">
        <v>19908</v>
      </c>
      <c r="D465" s="10" t="s">
        <v>19895</v>
      </c>
      <c r="E465" s="10" t="s">
        <v>20756</v>
      </c>
      <c r="F465" t="str">
        <f t="shared" si="7"/>
        <v>y</v>
      </c>
      <c r="G465" t="s">
        <v>19878</v>
      </c>
      <c r="H465" s="15" t="s">
        <v>13616</v>
      </c>
      <c r="I465" s="15" t="s">
        <v>13616</v>
      </c>
      <c r="J465" t="s">
        <v>13616</v>
      </c>
      <c r="K465">
        <v>9</v>
      </c>
    </row>
    <row r="466" spans="1:11" hidden="1" x14ac:dyDescent="0.3">
      <c r="A466" s="10" t="s">
        <v>20757</v>
      </c>
      <c r="B466" s="10" t="s">
        <v>20758</v>
      </c>
      <c r="C466" s="10" t="s">
        <v>19908</v>
      </c>
      <c r="D466" s="10" t="s">
        <v>19895</v>
      </c>
      <c r="E466" s="10" t="s">
        <v>20759</v>
      </c>
      <c r="F466" t="str">
        <f t="shared" si="7"/>
        <v>y</v>
      </c>
      <c r="G466" t="s">
        <v>19878</v>
      </c>
      <c r="H466" s="15" t="s">
        <v>13616</v>
      </c>
      <c r="I466" s="15"/>
      <c r="J466" t="s">
        <v>13568</v>
      </c>
      <c r="K466">
        <v>9</v>
      </c>
    </row>
    <row r="467" spans="1:11" x14ac:dyDescent="0.3">
      <c r="A467" s="10" t="s">
        <v>20760</v>
      </c>
      <c r="B467" s="10" t="s">
        <v>20761</v>
      </c>
      <c r="C467" s="10" t="s">
        <v>19908</v>
      </c>
      <c r="D467" s="10" t="s">
        <v>19962</v>
      </c>
      <c r="E467" s="10" t="s">
        <v>20762</v>
      </c>
      <c r="F467" t="str">
        <f t="shared" si="7"/>
        <v>y</v>
      </c>
      <c r="G467" t="s">
        <v>19867</v>
      </c>
      <c r="H467" s="15" t="s">
        <v>13616</v>
      </c>
      <c r="I467" s="15"/>
      <c r="J467" t="s">
        <v>13568</v>
      </c>
      <c r="K467">
        <v>1</v>
      </c>
    </row>
    <row r="468" spans="1:11" hidden="1" x14ac:dyDescent="0.3">
      <c r="A468" s="10" t="s">
        <v>20763</v>
      </c>
      <c r="B468" s="10" t="s">
        <v>20755</v>
      </c>
      <c r="C468" s="10" t="s">
        <v>19932</v>
      </c>
      <c r="D468" s="10" t="s">
        <v>19895</v>
      </c>
      <c r="E468" s="10" t="s">
        <v>20756</v>
      </c>
      <c r="F468" t="str">
        <f t="shared" si="7"/>
        <v>y</v>
      </c>
      <c r="G468" t="s">
        <v>19878</v>
      </c>
      <c r="H468" s="15" t="s">
        <v>13616</v>
      </c>
      <c r="I468" s="15" t="s">
        <v>13616</v>
      </c>
      <c r="J468" t="s">
        <v>13616</v>
      </c>
      <c r="K468">
        <v>9</v>
      </c>
    </row>
    <row r="469" spans="1:11" hidden="1" x14ac:dyDescent="0.3">
      <c r="A469" s="10" t="s">
        <v>20764</v>
      </c>
      <c r="B469" s="10" t="s">
        <v>20765</v>
      </c>
      <c r="C469" s="10" t="s">
        <v>19932</v>
      </c>
      <c r="D469" s="10" t="s">
        <v>19895</v>
      </c>
      <c r="E469" s="10" t="s">
        <v>20766</v>
      </c>
      <c r="F469" t="str">
        <f t="shared" si="7"/>
        <v>y</v>
      </c>
      <c r="G469" t="s">
        <v>19878</v>
      </c>
      <c r="H469" s="15" t="s">
        <v>13616</v>
      </c>
      <c r="I469" s="15"/>
      <c r="J469" t="s">
        <v>13568</v>
      </c>
      <c r="K469">
        <v>9</v>
      </c>
    </row>
    <row r="470" spans="1:11" x14ac:dyDescent="0.3">
      <c r="A470" s="10" t="s">
        <v>20767</v>
      </c>
      <c r="B470" s="10" t="s">
        <v>20768</v>
      </c>
      <c r="C470" s="10" t="s">
        <v>19932</v>
      </c>
      <c r="D470" s="10" t="s">
        <v>19962</v>
      </c>
      <c r="E470" s="10" t="s">
        <v>20769</v>
      </c>
      <c r="F470" t="str">
        <f t="shared" si="7"/>
        <v>y</v>
      </c>
      <c r="G470" t="s">
        <v>19878</v>
      </c>
      <c r="H470" s="15" t="s">
        <v>13616</v>
      </c>
      <c r="I470" s="15"/>
      <c r="J470" t="s">
        <v>13568</v>
      </c>
      <c r="K470">
        <v>1</v>
      </c>
    </row>
    <row r="471" spans="1:11" hidden="1" x14ac:dyDescent="0.3">
      <c r="A471" s="10" t="s">
        <v>20770</v>
      </c>
      <c r="B471" s="10" t="s">
        <v>20738</v>
      </c>
      <c r="C471" s="10" t="s">
        <v>20671</v>
      </c>
      <c r="D471" s="10" t="s">
        <v>19895</v>
      </c>
      <c r="E471" s="10" t="s">
        <v>20739</v>
      </c>
      <c r="F471" t="str">
        <f t="shared" si="7"/>
        <v>y</v>
      </c>
      <c r="G471" t="s">
        <v>19878</v>
      </c>
      <c r="H471" s="15" t="s">
        <v>13616</v>
      </c>
      <c r="I471" s="15" t="s">
        <v>13616</v>
      </c>
      <c r="J471" t="s">
        <v>13616</v>
      </c>
      <c r="K471">
        <v>9</v>
      </c>
    </row>
    <row r="472" spans="1:11" hidden="1" x14ac:dyDescent="0.3">
      <c r="A472" s="10" t="s">
        <v>20771</v>
      </c>
      <c r="B472" s="10" t="s">
        <v>20741</v>
      </c>
      <c r="C472" s="10" t="s">
        <v>20671</v>
      </c>
      <c r="D472" s="10" t="s">
        <v>19895</v>
      </c>
      <c r="E472" s="10" t="s">
        <v>20742</v>
      </c>
      <c r="F472" t="str">
        <f t="shared" si="7"/>
        <v>y</v>
      </c>
      <c r="G472" t="s">
        <v>19878</v>
      </c>
      <c r="H472" s="15" t="s">
        <v>13616</v>
      </c>
      <c r="I472" s="15"/>
      <c r="J472" t="s">
        <v>13568</v>
      </c>
      <c r="K472">
        <v>9</v>
      </c>
    </row>
    <row r="473" spans="1:11" x14ac:dyDescent="0.3">
      <c r="A473" s="10" t="s">
        <v>20772</v>
      </c>
      <c r="B473" s="10" t="s">
        <v>17592</v>
      </c>
      <c r="C473" s="10" t="s">
        <v>20671</v>
      </c>
      <c r="D473" s="10" t="s">
        <v>19962</v>
      </c>
      <c r="E473" s="10" t="s">
        <v>20744</v>
      </c>
      <c r="F473" t="str">
        <f t="shared" si="7"/>
        <v>y</v>
      </c>
      <c r="G473" t="s">
        <v>19878</v>
      </c>
      <c r="H473" s="15" t="s">
        <v>13616</v>
      </c>
      <c r="I473" s="15"/>
      <c r="J473" t="s">
        <v>13568</v>
      </c>
      <c r="K473">
        <v>1</v>
      </c>
    </row>
    <row r="474" spans="1:11" x14ac:dyDescent="0.3">
      <c r="A474" s="10" t="s">
        <v>20773</v>
      </c>
      <c r="B474" s="10" t="s">
        <v>20774</v>
      </c>
      <c r="C474" s="10" t="s">
        <v>20671</v>
      </c>
      <c r="D474" s="10" t="s">
        <v>19962</v>
      </c>
      <c r="E474" s="10" t="s">
        <v>20775</v>
      </c>
      <c r="F474" t="str">
        <f t="shared" si="7"/>
        <v>y</v>
      </c>
      <c r="G474" t="s">
        <v>19878</v>
      </c>
      <c r="H474" s="15" t="s">
        <v>13616</v>
      </c>
      <c r="I474" s="15" t="s">
        <v>13616</v>
      </c>
      <c r="J474" t="s">
        <v>13616</v>
      </c>
      <c r="K474">
        <v>1</v>
      </c>
    </row>
    <row r="475" spans="1:11" hidden="1" x14ac:dyDescent="0.3">
      <c r="A475" s="10" t="s">
        <v>20776</v>
      </c>
      <c r="B475" s="10" t="s">
        <v>20777</v>
      </c>
      <c r="C475" s="10" t="s">
        <v>19875</v>
      </c>
      <c r="D475" s="10" t="s">
        <v>20035</v>
      </c>
      <c r="E475" s="10" t="s">
        <v>20778</v>
      </c>
      <c r="F475" t="str">
        <f t="shared" si="7"/>
        <v>y</v>
      </c>
      <c r="G475" t="s">
        <v>19873</v>
      </c>
      <c r="H475" s="15" t="s">
        <v>13616</v>
      </c>
      <c r="I475" s="15"/>
      <c r="J475" t="s">
        <v>13568</v>
      </c>
      <c r="K475">
        <v>60</v>
      </c>
    </row>
    <row r="476" spans="1:11" hidden="1" x14ac:dyDescent="0.3">
      <c r="A476" s="10" t="s">
        <v>20779</v>
      </c>
      <c r="B476" s="10" t="s">
        <v>20780</v>
      </c>
      <c r="C476" s="10" t="s">
        <v>19875</v>
      </c>
      <c r="D476" s="10" t="s">
        <v>19895</v>
      </c>
      <c r="E476" s="10" t="s">
        <v>20781</v>
      </c>
      <c r="F476" t="str">
        <f t="shared" si="7"/>
        <v>y</v>
      </c>
      <c r="G476" t="s">
        <v>19878</v>
      </c>
      <c r="H476" s="15" t="s">
        <v>13616</v>
      </c>
      <c r="I476" s="15"/>
      <c r="J476" t="s">
        <v>13568</v>
      </c>
      <c r="K476">
        <v>9</v>
      </c>
    </row>
    <row r="477" spans="1:11" hidden="1" x14ac:dyDescent="0.3">
      <c r="A477" s="10" t="s">
        <v>20782</v>
      </c>
      <c r="B477" s="10" t="s">
        <v>20783</v>
      </c>
      <c r="C477" s="10" t="s">
        <v>19875</v>
      </c>
      <c r="D477" s="10" t="s">
        <v>19895</v>
      </c>
      <c r="E477" s="10" t="s">
        <v>20784</v>
      </c>
      <c r="F477" t="str">
        <f t="shared" si="7"/>
        <v>y</v>
      </c>
      <c r="G477" t="s">
        <v>19878</v>
      </c>
      <c r="H477" s="15" t="s">
        <v>13616</v>
      </c>
      <c r="I477" s="15"/>
      <c r="J477" t="s">
        <v>13568</v>
      </c>
      <c r="K477">
        <v>9</v>
      </c>
    </row>
    <row r="478" spans="1:11" hidden="1" x14ac:dyDescent="0.3">
      <c r="A478" s="10" t="s">
        <v>20785</v>
      </c>
      <c r="B478" s="10" t="s">
        <v>20786</v>
      </c>
      <c r="C478" s="10" t="s">
        <v>19875</v>
      </c>
      <c r="D478" s="10" t="s">
        <v>19895</v>
      </c>
      <c r="E478" s="10" t="s">
        <v>20787</v>
      </c>
      <c r="F478" t="str">
        <f t="shared" si="7"/>
        <v>y</v>
      </c>
      <c r="G478" t="s">
        <v>19867</v>
      </c>
      <c r="H478" s="15" t="s">
        <v>13616</v>
      </c>
      <c r="I478" s="15"/>
      <c r="J478" t="s">
        <v>13568</v>
      </c>
      <c r="K478">
        <v>9</v>
      </c>
    </row>
    <row r="479" spans="1:11" hidden="1" x14ac:dyDescent="0.3">
      <c r="A479" s="10" t="s">
        <v>20788</v>
      </c>
      <c r="B479" s="10" t="s">
        <v>20789</v>
      </c>
      <c r="C479" s="10" t="s">
        <v>19870</v>
      </c>
      <c r="D479" s="10" t="s">
        <v>20622</v>
      </c>
      <c r="E479" s="10" t="s">
        <v>20790</v>
      </c>
      <c r="F479" t="str">
        <f t="shared" si="7"/>
        <v>y</v>
      </c>
      <c r="G479" t="s">
        <v>20791</v>
      </c>
      <c r="H479" s="15" t="s">
        <v>13616</v>
      </c>
      <c r="I479" s="15" t="s">
        <v>13616</v>
      </c>
      <c r="J479" t="s">
        <v>13616</v>
      </c>
      <c r="K479">
        <v>2</v>
      </c>
    </row>
    <row r="480" spans="1:11" hidden="1" x14ac:dyDescent="0.3">
      <c r="A480" s="10" t="s">
        <v>20792</v>
      </c>
      <c r="B480" s="10" t="s">
        <v>20789</v>
      </c>
      <c r="C480" s="10" t="s">
        <v>19870</v>
      </c>
      <c r="D480" s="10" t="s">
        <v>20622</v>
      </c>
      <c r="E480" s="10" t="s">
        <v>20790</v>
      </c>
      <c r="F480" t="str">
        <f t="shared" si="7"/>
        <v>y</v>
      </c>
      <c r="G480" t="s">
        <v>20791</v>
      </c>
      <c r="H480" s="15" t="s">
        <v>13616</v>
      </c>
      <c r="I480" s="15" t="s">
        <v>13616</v>
      </c>
      <c r="J480" t="s">
        <v>13616</v>
      </c>
      <c r="K480">
        <v>2</v>
      </c>
    </row>
    <row r="481" spans="1:11" hidden="1" x14ac:dyDescent="0.3">
      <c r="A481" s="10" t="s">
        <v>20793</v>
      </c>
      <c r="B481" s="10" t="s">
        <v>20789</v>
      </c>
      <c r="C481" s="10" t="s">
        <v>19870</v>
      </c>
      <c r="D481" s="10" t="s">
        <v>20622</v>
      </c>
      <c r="E481" s="10" t="s">
        <v>20790</v>
      </c>
      <c r="F481" t="str">
        <f t="shared" si="7"/>
        <v>y</v>
      </c>
      <c r="G481" t="s">
        <v>20791</v>
      </c>
      <c r="H481" s="15" t="s">
        <v>13616</v>
      </c>
      <c r="I481" s="15" t="s">
        <v>13616</v>
      </c>
      <c r="J481" t="s">
        <v>13616</v>
      </c>
      <c r="K481">
        <v>2</v>
      </c>
    </row>
    <row r="482" spans="1:11" hidden="1" x14ac:dyDescent="0.3">
      <c r="A482" s="10" t="s">
        <v>20794</v>
      </c>
      <c r="B482" s="10" t="s">
        <v>20789</v>
      </c>
      <c r="C482" s="10" t="s">
        <v>19870</v>
      </c>
      <c r="D482" s="10" t="s">
        <v>20622</v>
      </c>
      <c r="E482" s="10" t="s">
        <v>20790</v>
      </c>
      <c r="F482" t="str">
        <f t="shared" si="7"/>
        <v>y</v>
      </c>
      <c r="G482" t="s">
        <v>20791</v>
      </c>
      <c r="H482" s="15" t="s">
        <v>13616</v>
      </c>
      <c r="I482" s="15" t="s">
        <v>13616</v>
      </c>
      <c r="J482" t="s">
        <v>13616</v>
      </c>
      <c r="K482">
        <v>2</v>
      </c>
    </row>
    <row r="483" spans="1:11" hidden="1" x14ac:dyDescent="0.3">
      <c r="A483" s="10" t="s">
        <v>20795</v>
      </c>
      <c r="B483" s="10" t="s">
        <v>20789</v>
      </c>
      <c r="C483" s="10" t="s">
        <v>19870</v>
      </c>
      <c r="D483" s="10" t="s">
        <v>20622</v>
      </c>
      <c r="E483" s="10" t="s">
        <v>20790</v>
      </c>
      <c r="F483" t="str">
        <f t="shared" si="7"/>
        <v>y</v>
      </c>
      <c r="G483" t="s">
        <v>20791</v>
      </c>
      <c r="H483" s="15" t="s">
        <v>13616</v>
      </c>
      <c r="I483" s="15" t="s">
        <v>13616</v>
      </c>
      <c r="J483" t="s">
        <v>13616</v>
      </c>
      <c r="K483">
        <v>2</v>
      </c>
    </row>
    <row r="484" spans="1:11" hidden="1" x14ac:dyDescent="0.3">
      <c r="A484" s="10" t="s">
        <v>20796</v>
      </c>
      <c r="B484" s="10" t="s">
        <v>20789</v>
      </c>
      <c r="C484" s="10" t="s">
        <v>19870</v>
      </c>
      <c r="D484" s="10" t="s">
        <v>20622</v>
      </c>
      <c r="E484" s="10" t="s">
        <v>20790</v>
      </c>
      <c r="F484" t="str">
        <f t="shared" si="7"/>
        <v>y</v>
      </c>
      <c r="G484" t="s">
        <v>20791</v>
      </c>
      <c r="H484" s="15" t="s">
        <v>13616</v>
      </c>
      <c r="I484" s="15" t="s">
        <v>13616</v>
      </c>
      <c r="J484" t="s">
        <v>13616</v>
      </c>
      <c r="K484">
        <v>2</v>
      </c>
    </row>
    <row r="485" spans="1:11" hidden="1" x14ac:dyDescent="0.3">
      <c r="A485" s="10" t="s">
        <v>20797</v>
      </c>
      <c r="B485" s="10" t="s">
        <v>20789</v>
      </c>
      <c r="C485" s="10" t="s">
        <v>19870</v>
      </c>
      <c r="D485" s="10" t="s">
        <v>20622</v>
      </c>
      <c r="E485" s="10" t="s">
        <v>20790</v>
      </c>
      <c r="F485" t="str">
        <f t="shared" si="7"/>
        <v>y</v>
      </c>
      <c r="G485" t="s">
        <v>20791</v>
      </c>
      <c r="H485" s="15" t="s">
        <v>13616</v>
      </c>
      <c r="I485" s="15" t="s">
        <v>13616</v>
      </c>
      <c r="J485" t="s">
        <v>13616</v>
      </c>
      <c r="K485">
        <v>2</v>
      </c>
    </row>
    <row r="486" spans="1:11" hidden="1" x14ac:dyDescent="0.3">
      <c r="A486" s="10" t="s">
        <v>20798</v>
      </c>
      <c r="B486" s="10" t="s">
        <v>20789</v>
      </c>
      <c r="C486" s="10" t="s">
        <v>19870</v>
      </c>
      <c r="D486" s="10" t="s">
        <v>20622</v>
      </c>
      <c r="E486" s="10" t="s">
        <v>20790</v>
      </c>
      <c r="F486" t="str">
        <f t="shared" si="7"/>
        <v>y</v>
      </c>
      <c r="G486" t="s">
        <v>20791</v>
      </c>
      <c r="H486" s="15" t="s">
        <v>13616</v>
      </c>
      <c r="I486" s="15" t="s">
        <v>13616</v>
      </c>
      <c r="J486" t="s">
        <v>13616</v>
      </c>
      <c r="K486">
        <v>2</v>
      </c>
    </row>
    <row r="487" spans="1:11" hidden="1" x14ac:dyDescent="0.3">
      <c r="A487" s="10" t="s">
        <v>20799</v>
      </c>
      <c r="B487" s="10" t="s">
        <v>20789</v>
      </c>
      <c r="C487" s="10" t="s">
        <v>19870</v>
      </c>
      <c r="D487" s="10" t="s">
        <v>20800</v>
      </c>
      <c r="E487" s="10" t="s">
        <v>20790</v>
      </c>
      <c r="F487" t="str">
        <f t="shared" si="7"/>
        <v>y</v>
      </c>
      <c r="G487" t="s">
        <v>20791</v>
      </c>
      <c r="H487" s="15" t="s">
        <v>13616</v>
      </c>
      <c r="I487" s="15" t="s">
        <v>13616</v>
      </c>
      <c r="J487" t="s">
        <v>13616</v>
      </c>
      <c r="K487">
        <v>20</v>
      </c>
    </row>
    <row r="488" spans="1:11" hidden="1" x14ac:dyDescent="0.3">
      <c r="A488" s="10" t="s">
        <v>20801</v>
      </c>
      <c r="B488" s="10" t="s">
        <v>20789</v>
      </c>
      <c r="C488" s="10" t="s">
        <v>19870</v>
      </c>
      <c r="D488" s="10" t="s">
        <v>20800</v>
      </c>
      <c r="E488" s="10" t="s">
        <v>20790</v>
      </c>
      <c r="F488" t="str">
        <f t="shared" si="7"/>
        <v>y</v>
      </c>
      <c r="G488" t="s">
        <v>20791</v>
      </c>
      <c r="H488" s="15" t="s">
        <v>13616</v>
      </c>
      <c r="I488" s="15" t="s">
        <v>13616</v>
      </c>
      <c r="J488" t="s">
        <v>13616</v>
      </c>
      <c r="K488">
        <v>20</v>
      </c>
    </row>
    <row r="489" spans="1:11" hidden="1" x14ac:dyDescent="0.3">
      <c r="A489" s="10" t="s">
        <v>20802</v>
      </c>
      <c r="B489" s="10" t="s">
        <v>20803</v>
      </c>
      <c r="C489" s="10" t="s">
        <v>19875</v>
      </c>
      <c r="D489" s="10" t="s">
        <v>20622</v>
      </c>
      <c r="E489" s="10" t="s">
        <v>20804</v>
      </c>
      <c r="F489" t="str">
        <f t="shared" si="7"/>
        <v>y</v>
      </c>
      <c r="G489" t="s">
        <v>19878</v>
      </c>
      <c r="H489" s="15" t="s">
        <v>13616</v>
      </c>
      <c r="I489" s="15" t="s">
        <v>13616</v>
      </c>
      <c r="J489" t="s">
        <v>13616</v>
      </c>
      <c r="K489">
        <v>2</v>
      </c>
    </row>
    <row r="490" spans="1:11" hidden="1" x14ac:dyDescent="0.3">
      <c r="A490" s="10" t="s">
        <v>20805</v>
      </c>
      <c r="B490" s="10" t="s">
        <v>20806</v>
      </c>
      <c r="C490" s="10" t="s">
        <v>19870</v>
      </c>
      <c r="D490" s="10" t="s">
        <v>20622</v>
      </c>
      <c r="E490" s="10" t="s">
        <v>20807</v>
      </c>
      <c r="F490" t="str">
        <f t="shared" si="7"/>
        <v>y</v>
      </c>
      <c r="G490" t="s">
        <v>20791</v>
      </c>
      <c r="H490" s="15" t="s">
        <v>13616</v>
      </c>
      <c r="I490" s="15"/>
      <c r="J490" t="s">
        <v>13568</v>
      </c>
      <c r="K490">
        <v>2</v>
      </c>
    </row>
    <row r="491" spans="1:11" hidden="1" x14ac:dyDescent="0.3">
      <c r="A491" s="10" t="s">
        <v>20808</v>
      </c>
      <c r="B491" s="10" t="s">
        <v>20806</v>
      </c>
      <c r="C491" s="10" t="s">
        <v>19870</v>
      </c>
      <c r="D491" s="10" t="s">
        <v>20622</v>
      </c>
      <c r="E491" s="10" t="s">
        <v>20807</v>
      </c>
      <c r="F491" t="str">
        <f t="shared" si="7"/>
        <v>y</v>
      </c>
      <c r="G491" t="s">
        <v>20791</v>
      </c>
      <c r="H491" s="15" t="s">
        <v>13616</v>
      </c>
      <c r="I491" s="15"/>
      <c r="J491" t="s">
        <v>13568</v>
      </c>
      <c r="K491">
        <v>2</v>
      </c>
    </row>
    <row r="492" spans="1:11" hidden="1" x14ac:dyDescent="0.3">
      <c r="A492" s="10" t="s">
        <v>20809</v>
      </c>
      <c r="B492" s="10" t="s">
        <v>20806</v>
      </c>
      <c r="C492" s="10" t="s">
        <v>19870</v>
      </c>
      <c r="D492" s="10" t="s">
        <v>20622</v>
      </c>
      <c r="E492" s="10" t="s">
        <v>20807</v>
      </c>
      <c r="F492" t="str">
        <f t="shared" si="7"/>
        <v>y</v>
      </c>
      <c r="G492" t="s">
        <v>20791</v>
      </c>
      <c r="H492" s="15" t="s">
        <v>13616</v>
      </c>
      <c r="I492" s="15"/>
      <c r="J492" t="s">
        <v>13568</v>
      </c>
      <c r="K492">
        <v>2</v>
      </c>
    </row>
    <row r="493" spans="1:11" hidden="1" x14ac:dyDescent="0.3">
      <c r="A493" s="10" t="s">
        <v>20810</v>
      </c>
      <c r="B493" s="10" t="s">
        <v>20806</v>
      </c>
      <c r="C493" s="10" t="s">
        <v>19870</v>
      </c>
      <c r="D493" s="10" t="s">
        <v>20622</v>
      </c>
      <c r="E493" s="10" t="s">
        <v>20807</v>
      </c>
      <c r="F493" t="str">
        <f t="shared" si="7"/>
        <v>y</v>
      </c>
      <c r="G493" t="s">
        <v>20791</v>
      </c>
      <c r="H493" s="15" t="s">
        <v>13616</v>
      </c>
      <c r="I493" s="15"/>
      <c r="J493" t="s">
        <v>13568</v>
      </c>
      <c r="K493">
        <v>2</v>
      </c>
    </row>
    <row r="494" spans="1:11" hidden="1" x14ac:dyDescent="0.3">
      <c r="A494" s="10" t="s">
        <v>20811</v>
      </c>
      <c r="B494" s="10" t="s">
        <v>20806</v>
      </c>
      <c r="C494" s="10" t="s">
        <v>19870</v>
      </c>
      <c r="D494" s="10" t="s">
        <v>20622</v>
      </c>
      <c r="E494" s="10" t="s">
        <v>20807</v>
      </c>
      <c r="F494" t="str">
        <f t="shared" si="7"/>
        <v>y</v>
      </c>
      <c r="G494" t="s">
        <v>20791</v>
      </c>
      <c r="H494" s="15" t="s">
        <v>13616</v>
      </c>
      <c r="I494" s="15"/>
      <c r="J494" t="s">
        <v>13568</v>
      </c>
      <c r="K494">
        <v>2</v>
      </c>
    </row>
    <row r="495" spans="1:11" hidden="1" x14ac:dyDescent="0.3">
      <c r="A495" s="10" t="s">
        <v>20812</v>
      </c>
      <c r="B495" s="10" t="s">
        <v>20806</v>
      </c>
      <c r="C495" s="10" t="s">
        <v>19870</v>
      </c>
      <c r="D495" s="10" t="s">
        <v>20622</v>
      </c>
      <c r="E495" s="10" t="s">
        <v>20807</v>
      </c>
      <c r="F495" t="str">
        <f t="shared" si="7"/>
        <v>y</v>
      </c>
      <c r="G495" t="s">
        <v>20791</v>
      </c>
      <c r="H495" s="15" t="s">
        <v>13616</v>
      </c>
      <c r="I495" s="15"/>
      <c r="J495" t="s">
        <v>13568</v>
      </c>
      <c r="K495">
        <v>2</v>
      </c>
    </row>
    <row r="496" spans="1:11" hidden="1" x14ac:dyDescent="0.3">
      <c r="A496" s="10" t="s">
        <v>20813</v>
      </c>
      <c r="B496" s="10" t="s">
        <v>20806</v>
      </c>
      <c r="C496" s="10" t="s">
        <v>19870</v>
      </c>
      <c r="D496" s="10" t="s">
        <v>20622</v>
      </c>
      <c r="E496" s="10" t="s">
        <v>20807</v>
      </c>
      <c r="F496" t="str">
        <f t="shared" si="7"/>
        <v>y</v>
      </c>
      <c r="G496" t="s">
        <v>20791</v>
      </c>
      <c r="H496" s="15" t="s">
        <v>13616</v>
      </c>
      <c r="I496" s="15"/>
      <c r="J496" t="s">
        <v>13568</v>
      </c>
      <c r="K496">
        <v>2</v>
      </c>
    </row>
    <row r="497" spans="1:11" hidden="1" x14ac:dyDescent="0.3">
      <c r="A497" s="10" t="s">
        <v>20814</v>
      </c>
      <c r="B497" s="10" t="s">
        <v>20806</v>
      </c>
      <c r="C497" s="10" t="s">
        <v>19870</v>
      </c>
      <c r="D497" s="10" t="s">
        <v>20622</v>
      </c>
      <c r="E497" s="10" t="s">
        <v>20807</v>
      </c>
      <c r="F497" t="str">
        <f t="shared" si="7"/>
        <v>y</v>
      </c>
      <c r="G497" t="s">
        <v>20791</v>
      </c>
      <c r="H497" s="15" t="s">
        <v>13616</v>
      </c>
      <c r="I497" s="15"/>
      <c r="J497" t="s">
        <v>13568</v>
      </c>
      <c r="K497">
        <v>2</v>
      </c>
    </row>
    <row r="498" spans="1:11" hidden="1" x14ac:dyDescent="0.3">
      <c r="A498" s="10" t="s">
        <v>20815</v>
      </c>
      <c r="B498" s="10" t="s">
        <v>20806</v>
      </c>
      <c r="C498" s="10" t="s">
        <v>19870</v>
      </c>
      <c r="D498" s="10" t="s">
        <v>20800</v>
      </c>
      <c r="E498" s="10" t="s">
        <v>20807</v>
      </c>
      <c r="F498" t="str">
        <f t="shared" si="7"/>
        <v>y</v>
      </c>
      <c r="G498" t="s">
        <v>20791</v>
      </c>
      <c r="H498" s="15" t="s">
        <v>13616</v>
      </c>
      <c r="I498" s="15"/>
      <c r="J498" t="s">
        <v>13568</v>
      </c>
      <c r="K498">
        <v>20</v>
      </c>
    </row>
    <row r="499" spans="1:11" hidden="1" x14ac:dyDescent="0.3">
      <c r="A499" s="10" t="s">
        <v>20816</v>
      </c>
      <c r="B499" s="10" t="s">
        <v>20806</v>
      </c>
      <c r="C499" s="10" t="s">
        <v>19870</v>
      </c>
      <c r="D499" s="10" t="s">
        <v>20800</v>
      </c>
      <c r="E499" s="10" t="s">
        <v>20807</v>
      </c>
      <c r="F499" t="str">
        <f t="shared" si="7"/>
        <v>y</v>
      </c>
      <c r="G499" t="s">
        <v>20791</v>
      </c>
      <c r="H499" s="15" t="s">
        <v>13616</v>
      </c>
      <c r="I499" s="15"/>
      <c r="J499" t="s">
        <v>13568</v>
      </c>
      <c r="K499">
        <v>20</v>
      </c>
    </row>
    <row r="500" spans="1:11" hidden="1" x14ac:dyDescent="0.3">
      <c r="A500" s="10" t="s">
        <v>20817</v>
      </c>
      <c r="B500" s="10" t="s">
        <v>20818</v>
      </c>
      <c r="C500" s="10" t="s">
        <v>19875</v>
      </c>
      <c r="D500" s="10" t="s">
        <v>20622</v>
      </c>
      <c r="E500" s="10" t="s">
        <v>20819</v>
      </c>
      <c r="F500" t="str">
        <f t="shared" si="7"/>
        <v>y</v>
      </c>
      <c r="G500" t="s">
        <v>19878</v>
      </c>
      <c r="H500" s="15" t="s">
        <v>13616</v>
      </c>
      <c r="I500" s="15"/>
      <c r="J500" t="s">
        <v>13568</v>
      </c>
      <c r="K500">
        <v>2</v>
      </c>
    </row>
    <row r="501" spans="1:11" hidden="1" x14ac:dyDescent="0.3">
      <c r="A501" s="10" t="s">
        <v>20820</v>
      </c>
      <c r="B501" s="10" t="s">
        <v>20821</v>
      </c>
      <c r="C501" s="10" t="s">
        <v>19870</v>
      </c>
      <c r="D501" s="10" t="s">
        <v>20622</v>
      </c>
      <c r="E501" s="10" t="s">
        <v>20822</v>
      </c>
      <c r="F501" t="str">
        <f t="shared" si="7"/>
        <v>y</v>
      </c>
      <c r="G501" t="s">
        <v>20791</v>
      </c>
      <c r="H501" s="15" t="s">
        <v>13616</v>
      </c>
      <c r="I501" s="15"/>
      <c r="J501" t="s">
        <v>13568</v>
      </c>
      <c r="K501">
        <v>2</v>
      </c>
    </row>
    <row r="502" spans="1:11" hidden="1" x14ac:dyDescent="0.3">
      <c r="A502" s="10" t="s">
        <v>20823</v>
      </c>
      <c r="B502" s="10" t="s">
        <v>20821</v>
      </c>
      <c r="C502" s="10" t="s">
        <v>19870</v>
      </c>
      <c r="D502" s="10" t="s">
        <v>20622</v>
      </c>
      <c r="E502" s="10" t="s">
        <v>20822</v>
      </c>
      <c r="F502" t="str">
        <f t="shared" si="7"/>
        <v>y</v>
      </c>
      <c r="G502" t="s">
        <v>20791</v>
      </c>
      <c r="H502" s="15" t="s">
        <v>13616</v>
      </c>
      <c r="I502" s="15"/>
      <c r="J502" t="s">
        <v>13568</v>
      </c>
      <c r="K502">
        <v>2</v>
      </c>
    </row>
    <row r="503" spans="1:11" hidden="1" x14ac:dyDescent="0.3">
      <c r="A503" s="10" t="s">
        <v>20824</v>
      </c>
      <c r="B503" s="10" t="s">
        <v>20821</v>
      </c>
      <c r="C503" s="10" t="s">
        <v>19870</v>
      </c>
      <c r="D503" s="10" t="s">
        <v>20622</v>
      </c>
      <c r="E503" s="10" t="s">
        <v>20822</v>
      </c>
      <c r="F503" t="str">
        <f t="shared" si="7"/>
        <v>y</v>
      </c>
      <c r="G503" t="s">
        <v>20791</v>
      </c>
      <c r="H503" s="15" t="s">
        <v>13616</v>
      </c>
      <c r="I503" s="15"/>
      <c r="J503" t="s">
        <v>13568</v>
      </c>
      <c r="K503">
        <v>2</v>
      </c>
    </row>
    <row r="504" spans="1:11" hidden="1" x14ac:dyDescent="0.3">
      <c r="A504" s="10" t="s">
        <v>20825</v>
      </c>
      <c r="B504" s="10" t="s">
        <v>20821</v>
      </c>
      <c r="C504" s="10" t="s">
        <v>19870</v>
      </c>
      <c r="D504" s="10" t="s">
        <v>20622</v>
      </c>
      <c r="E504" s="10" t="s">
        <v>20822</v>
      </c>
      <c r="F504" t="str">
        <f t="shared" si="7"/>
        <v>y</v>
      </c>
      <c r="G504" t="s">
        <v>20791</v>
      </c>
      <c r="H504" s="15" t="s">
        <v>13616</v>
      </c>
      <c r="I504" s="15"/>
      <c r="J504" t="s">
        <v>13568</v>
      </c>
      <c r="K504">
        <v>2</v>
      </c>
    </row>
    <row r="505" spans="1:11" hidden="1" x14ac:dyDescent="0.3">
      <c r="A505" s="10" t="s">
        <v>20826</v>
      </c>
      <c r="B505" s="10" t="s">
        <v>20821</v>
      </c>
      <c r="C505" s="10" t="s">
        <v>19870</v>
      </c>
      <c r="D505" s="10" t="s">
        <v>20622</v>
      </c>
      <c r="E505" s="10" t="s">
        <v>20822</v>
      </c>
      <c r="F505" t="str">
        <f t="shared" si="7"/>
        <v>y</v>
      </c>
      <c r="G505" t="s">
        <v>20791</v>
      </c>
      <c r="H505" s="15" t="s">
        <v>13616</v>
      </c>
      <c r="I505" s="15"/>
      <c r="J505" t="s">
        <v>13568</v>
      </c>
      <c r="K505">
        <v>2</v>
      </c>
    </row>
    <row r="506" spans="1:11" hidden="1" x14ac:dyDescent="0.3">
      <c r="A506" s="10" t="s">
        <v>20827</v>
      </c>
      <c r="B506" s="10" t="s">
        <v>20821</v>
      </c>
      <c r="C506" s="10" t="s">
        <v>19870</v>
      </c>
      <c r="D506" s="10" t="s">
        <v>20622</v>
      </c>
      <c r="E506" s="10" t="s">
        <v>20822</v>
      </c>
      <c r="F506" t="str">
        <f t="shared" si="7"/>
        <v>y</v>
      </c>
      <c r="G506" t="s">
        <v>20791</v>
      </c>
      <c r="H506" s="15" t="s">
        <v>13616</v>
      </c>
      <c r="I506" s="15"/>
      <c r="J506" t="s">
        <v>13568</v>
      </c>
      <c r="K506">
        <v>2</v>
      </c>
    </row>
    <row r="507" spans="1:11" hidden="1" x14ac:dyDescent="0.3">
      <c r="A507" s="10" t="s">
        <v>20828</v>
      </c>
      <c r="B507" s="10" t="s">
        <v>20821</v>
      </c>
      <c r="C507" s="10" t="s">
        <v>19870</v>
      </c>
      <c r="D507" s="10" t="s">
        <v>20622</v>
      </c>
      <c r="E507" s="10" t="s">
        <v>20822</v>
      </c>
      <c r="F507" t="str">
        <f t="shared" si="7"/>
        <v>y</v>
      </c>
      <c r="G507" t="s">
        <v>20791</v>
      </c>
      <c r="H507" s="15" t="s">
        <v>13616</v>
      </c>
      <c r="I507" s="15"/>
      <c r="J507" t="s">
        <v>13568</v>
      </c>
      <c r="K507">
        <v>2</v>
      </c>
    </row>
    <row r="508" spans="1:11" hidden="1" x14ac:dyDescent="0.3">
      <c r="A508" s="10" t="s">
        <v>20829</v>
      </c>
      <c r="B508" s="10" t="s">
        <v>20821</v>
      </c>
      <c r="C508" s="10" t="s">
        <v>19870</v>
      </c>
      <c r="D508" s="10" t="s">
        <v>20622</v>
      </c>
      <c r="E508" s="10" t="s">
        <v>20822</v>
      </c>
      <c r="F508" t="str">
        <f t="shared" si="7"/>
        <v>y</v>
      </c>
      <c r="G508" t="s">
        <v>20791</v>
      </c>
      <c r="H508" s="15" t="s">
        <v>13616</v>
      </c>
      <c r="I508" s="15"/>
      <c r="J508" t="s">
        <v>13568</v>
      </c>
      <c r="K508">
        <v>2</v>
      </c>
    </row>
    <row r="509" spans="1:11" hidden="1" x14ac:dyDescent="0.3">
      <c r="A509" s="10" t="s">
        <v>20830</v>
      </c>
      <c r="B509" s="10" t="s">
        <v>20821</v>
      </c>
      <c r="C509" s="10" t="s">
        <v>19870</v>
      </c>
      <c r="D509" s="10" t="s">
        <v>20800</v>
      </c>
      <c r="E509" s="10" t="s">
        <v>20822</v>
      </c>
      <c r="F509" t="str">
        <f t="shared" si="7"/>
        <v>y</v>
      </c>
      <c r="G509" t="s">
        <v>20791</v>
      </c>
      <c r="H509" s="15" t="s">
        <v>13616</v>
      </c>
      <c r="I509" s="15"/>
      <c r="J509" t="s">
        <v>13568</v>
      </c>
      <c r="K509">
        <v>20</v>
      </c>
    </row>
    <row r="510" spans="1:11" hidden="1" x14ac:dyDescent="0.3">
      <c r="A510" s="10" t="s">
        <v>20831</v>
      </c>
      <c r="B510" s="10" t="s">
        <v>20821</v>
      </c>
      <c r="C510" s="10" t="s">
        <v>19870</v>
      </c>
      <c r="D510" s="10" t="s">
        <v>20800</v>
      </c>
      <c r="E510" s="10" t="s">
        <v>20822</v>
      </c>
      <c r="F510" t="str">
        <f t="shared" si="7"/>
        <v>y</v>
      </c>
      <c r="G510" t="s">
        <v>20791</v>
      </c>
      <c r="H510" s="15" t="s">
        <v>13616</v>
      </c>
      <c r="I510" s="15"/>
      <c r="J510" t="s">
        <v>13568</v>
      </c>
      <c r="K510">
        <v>20</v>
      </c>
    </row>
    <row r="511" spans="1:11" hidden="1" x14ac:dyDescent="0.3">
      <c r="A511" s="10" t="s">
        <v>20832</v>
      </c>
      <c r="B511" s="10" t="s">
        <v>20833</v>
      </c>
      <c r="C511" s="10" t="s">
        <v>19875</v>
      </c>
      <c r="D511" s="10" t="s">
        <v>20622</v>
      </c>
      <c r="E511" s="10" t="s">
        <v>20834</v>
      </c>
      <c r="F511" t="str">
        <f t="shared" si="7"/>
        <v>y</v>
      </c>
      <c r="G511" t="s">
        <v>19878</v>
      </c>
      <c r="H511" s="15" t="s">
        <v>13616</v>
      </c>
      <c r="I511" s="15"/>
      <c r="J511" t="s">
        <v>13568</v>
      </c>
      <c r="K511">
        <v>2</v>
      </c>
    </row>
    <row r="512" spans="1:11" hidden="1" x14ac:dyDescent="0.3">
      <c r="A512" s="10" t="s">
        <v>20835</v>
      </c>
      <c r="B512" s="10" t="s">
        <v>20821</v>
      </c>
      <c r="C512" s="10" t="s">
        <v>19870</v>
      </c>
      <c r="D512" s="10" t="s">
        <v>20622</v>
      </c>
      <c r="E512" s="10" t="s">
        <v>20822</v>
      </c>
      <c r="F512" t="str">
        <f t="shared" si="7"/>
        <v>y</v>
      </c>
      <c r="G512" t="s">
        <v>19878</v>
      </c>
      <c r="H512" s="15" t="s">
        <v>13616</v>
      </c>
      <c r="I512" s="15"/>
      <c r="J512" t="s">
        <v>13568</v>
      </c>
      <c r="K512">
        <v>2</v>
      </c>
    </row>
    <row r="513" spans="1:11" hidden="1" x14ac:dyDescent="0.3">
      <c r="A513" s="10" t="s">
        <v>20836</v>
      </c>
      <c r="B513" s="10" t="s">
        <v>20837</v>
      </c>
      <c r="C513" s="10" t="s">
        <v>19870</v>
      </c>
      <c r="D513" s="10" t="s">
        <v>20622</v>
      </c>
      <c r="E513" s="10" t="s">
        <v>20838</v>
      </c>
      <c r="F513" t="str">
        <f t="shared" si="7"/>
        <v>y</v>
      </c>
      <c r="G513" t="s">
        <v>20791</v>
      </c>
      <c r="H513" s="15" t="s">
        <v>13616</v>
      </c>
      <c r="I513" s="15"/>
      <c r="J513" t="s">
        <v>13568</v>
      </c>
      <c r="K513">
        <v>2</v>
      </c>
    </row>
    <row r="514" spans="1:11" hidden="1" x14ac:dyDescent="0.3">
      <c r="A514" s="10" t="s">
        <v>20839</v>
      </c>
      <c r="B514" s="10" t="s">
        <v>20837</v>
      </c>
      <c r="C514" s="10" t="s">
        <v>19870</v>
      </c>
      <c r="D514" s="10" t="s">
        <v>20622</v>
      </c>
      <c r="E514" s="10" t="s">
        <v>20838</v>
      </c>
      <c r="F514" t="str">
        <f t="shared" si="7"/>
        <v>y</v>
      </c>
      <c r="G514" t="s">
        <v>20791</v>
      </c>
      <c r="H514" s="15" t="s">
        <v>13616</v>
      </c>
      <c r="I514" s="15"/>
      <c r="J514" t="s">
        <v>13568</v>
      </c>
      <c r="K514">
        <v>2</v>
      </c>
    </row>
    <row r="515" spans="1:11" hidden="1" x14ac:dyDescent="0.3">
      <c r="A515" s="10" t="s">
        <v>20840</v>
      </c>
      <c r="B515" s="10" t="s">
        <v>20837</v>
      </c>
      <c r="C515" s="10" t="s">
        <v>19870</v>
      </c>
      <c r="D515" s="10" t="s">
        <v>20622</v>
      </c>
      <c r="E515" s="10" t="s">
        <v>20838</v>
      </c>
      <c r="F515" t="str">
        <f t="shared" si="7"/>
        <v>y</v>
      </c>
      <c r="G515" t="s">
        <v>20791</v>
      </c>
      <c r="H515" s="15" t="s">
        <v>13616</v>
      </c>
      <c r="I515" s="15"/>
      <c r="J515" t="s">
        <v>13568</v>
      </c>
      <c r="K515">
        <v>2</v>
      </c>
    </row>
    <row r="516" spans="1:11" hidden="1" x14ac:dyDescent="0.3">
      <c r="A516" s="10" t="s">
        <v>20841</v>
      </c>
      <c r="B516" s="10" t="s">
        <v>20837</v>
      </c>
      <c r="C516" s="10" t="s">
        <v>19870</v>
      </c>
      <c r="D516" s="10" t="s">
        <v>20622</v>
      </c>
      <c r="E516" s="10" t="s">
        <v>20838</v>
      </c>
      <c r="F516" t="str">
        <f t="shared" si="7"/>
        <v>y</v>
      </c>
      <c r="G516" t="s">
        <v>20791</v>
      </c>
      <c r="H516" s="15" t="s">
        <v>13616</v>
      </c>
      <c r="I516" s="15"/>
      <c r="J516" t="s">
        <v>13568</v>
      </c>
      <c r="K516">
        <v>2</v>
      </c>
    </row>
    <row r="517" spans="1:11" hidden="1" x14ac:dyDescent="0.3">
      <c r="A517" s="10" t="s">
        <v>20842</v>
      </c>
      <c r="B517" s="10" t="s">
        <v>20837</v>
      </c>
      <c r="C517" s="10" t="s">
        <v>19870</v>
      </c>
      <c r="D517" s="10" t="s">
        <v>20800</v>
      </c>
      <c r="E517" s="10" t="s">
        <v>20838</v>
      </c>
      <c r="F517" t="str">
        <f t="shared" ref="F517:F580" si="8">IF(COUNTIF(H517:J517,"used")&gt;0,"y","")</f>
        <v>y</v>
      </c>
      <c r="G517" t="s">
        <v>20791</v>
      </c>
      <c r="H517" s="15" t="s">
        <v>13616</v>
      </c>
      <c r="I517" s="15"/>
      <c r="J517" t="s">
        <v>13568</v>
      </c>
      <c r="K517">
        <v>20</v>
      </c>
    </row>
    <row r="518" spans="1:11" hidden="1" x14ac:dyDescent="0.3">
      <c r="A518" s="10" t="s">
        <v>20843</v>
      </c>
      <c r="B518" s="10" t="s">
        <v>20837</v>
      </c>
      <c r="C518" s="10" t="s">
        <v>19870</v>
      </c>
      <c r="D518" s="10" t="s">
        <v>20800</v>
      </c>
      <c r="E518" s="10" t="s">
        <v>20838</v>
      </c>
      <c r="F518" t="str">
        <f t="shared" si="8"/>
        <v>y</v>
      </c>
      <c r="G518" t="s">
        <v>20791</v>
      </c>
      <c r="H518" s="15" t="s">
        <v>13616</v>
      </c>
      <c r="I518" s="15"/>
      <c r="J518" t="s">
        <v>13568</v>
      </c>
      <c r="K518">
        <v>20</v>
      </c>
    </row>
    <row r="519" spans="1:11" hidden="1" x14ac:dyDescent="0.3">
      <c r="A519" s="10" t="s">
        <v>20844</v>
      </c>
      <c r="B519" s="10" t="s">
        <v>20845</v>
      </c>
      <c r="C519" s="10" t="s">
        <v>19875</v>
      </c>
      <c r="D519" s="10" t="s">
        <v>20622</v>
      </c>
      <c r="E519" s="10" t="s">
        <v>20846</v>
      </c>
      <c r="F519" t="str">
        <f t="shared" si="8"/>
        <v>y</v>
      </c>
      <c r="G519" t="s">
        <v>19878</v>
      </c>
      <c r="H519" s="15" t="s">
        <v>13616</v>
      </c>
      <c r="I519" s="15"/>
      <c r="J519" t="s">
        <v>13568</v>
      </c>
      <c r="K519">
        <v>2</v>
      </c>
    </row>
    <row r="520" spans="1:11" hidden="1" x14ac:dyDescent="0.3">
      <c r="A520" s="10" t="s">
        <v>20847</v>
      </c>
      <c r="B520" s="10" t="s">
        <v>20848</v>
      </c>
      <c r="C520" s="10" t="s">
        <v>19870</v>
      </c>
      <c r="D520" s="10" t="s">
        <v>20622</v>
      </c>
      <c r="E520" s="10" t="s">
        <v>20849</v>
      </c>
      <c r="F520" t="str">
        <f t="shared" si="8"/>
        <v>y</v>
      </c>
      <c r="G520" t="s">
        <v>20791</v>
      </c>
      <c r="H520" s="15" t="s">
        <v>13616</v>
      </c>
      <c r="I520" s="15"/>
      <c r="J520" t="s">
        <v>13568</v>
      </c>
      <c r="K520">
        <v>2</v>
      </c>
    </row>
    <row r="521" spans="1:11" hidden="1" x14ac:dyDescent="0.3">
      <c r="A521" s="10" t="s">
        <v>20850</v>
      </c>
      <c r="B521" s="10" t="s">
        <v>20848</v>
      </c>
      <c r="C521" s="10" t="s">
        <v>19870</v>
      </c>
      <c r="D521" s="10" t="s">
        <v>20622</v>
      </c>
      <c r="E521" s="10" t="s">
        <v>20849</v>
      </c>
      <c r="F521" t="str">
        <f t="shared" si="8"/>
        <v>y</v>
      </c>
      <c r="G521" t="s">
        <v>20791</v>
      </c>
      <c r="H521" s="15" t="s">
        <v>13616</v>
      </c>
      <c r="I521" s="15"/>
      <c r="J521" t="s">
        <v>13568</v>
      </c>
      <c r="K521">
        <v>2</v>
      </c>
    </row>
    <row r="522" spans="1:11" hidden="1" x14ac:dyDescent="0.3">
      <c r="A522" s="10" t="s">
        <v>20851</v>
      </c>
      <c r="B522" s="10" t="s">
        <v>20848</v>
      </c>
      <c r="C522" s="10" t="s">
        <v>19870</v>
      </c>
      <c r="D522" s="10" t="s">
        <v>20622</v>
      </c>
      <c r="E522" s="10" t="s">
        <v>20849</v>
      </c>
      <c r="F522" t="str">
        <f t="shared" si="8"/>
        <v>y</v>
      </c>
      <c r="G522" t="s">
        <v>20791</v>
      </c>
      <c r="H522" s="15" t="s">
        <v>13616</v>
      </c>
      <c r="I522" s="15"/>
      <c r="J522" t="s">
        <v>13568</v>
      </c>
      <c r="K522">
        <v>2</v>
      </c>
    </row>
    <row r="523" spans="1:11" hidden="1" x14ac:dyDescent="0.3">
      <c r="A523" s="10" t="s">
        <v>20852</v>
      </c>
      <c r="B523" s="10" t="s">
        <v>20848</v>
      </c>
      <c r="C523" s="10" t="s">
        <v>19870</v>
      </c>
      <c r="D523" s="10" t="s">
        <v>20622</v>
      </c>
      <c r="E523" s="10" t="s">
        <v>20849</v>
      </c>
      <c r="F523" t="str">
        <f t="shared" si="8"/>
        <v>y</v>
      </c>
      <c r="G523" t="s">
        <v>20791</v>
      </c>
      <c r="H523" s="15" t="s">
        <v>13616</v>
      </c>
      <c r="I523" s="15"/>
      <c r="J523" t="s">
        <v>13568</v>
      </c>
      <c r="K523">
        <v>2</v>
      </c>
    </row>
    <row r="524" spans="1:11" hidden="1" x14ac:dyDescent="0.3">
      <c r="A524" s="10" t="s">
        <v>20853</v>
      </c>
      <c r="B524" s="10" t="s">
        <v>20848</v>
      </c>
      <c r="C524" s="10" t="s">
        <v>19870</v>
      </c>
      <c r="D524" s="10" t="s">
        <v>20622</v>
      </c>
      <c r="E524" s="10" t="s">
        <v>20849</v>
      </c>
      <c r="F524" t="str">
        <f t="shared" si="8"/>
        <v>y</v>
      </c>
      <c r="G524" t="s">
        <v>20791</v>
      </c>
      <c r="H524" s="15" t="s">
        <v>13616</v>
      </c>
      <c r="I524" s="15"/>
      <c r="J524" t="s">
        <v>13568</v>
      </c>
      <c r="K524">
        <v>2</v>
      </c>
    </row>
    <row r="525" spans="1:11" hidden="1" x14ac:dyDescent="0.3">
      <c r="A525" s="10" t="s">
        <v>20854</v>
      </c>
      <c r="B525" s="10" t="s">
        <v>20848</v>
      </c>
      <c r="C525" s="10" t="s">
        <v>19870</v>
      </c>
      <c r="D525" s="10" t="s">
        <v>20622</v>
      </c>
      <c r="E525" s="10" t="s">
        <v>20849</v>
      </c>
      <c r="F525" t="str">
        <f t="shared" si="8"/>
        <v>y</v>
      </c>
      <c r="G525" t="s">
        <v>20791</v>
      </c>
      <c r="H525" s="15" t="s">
        <v>13616</v>
      </c>
      <c r="I525" s="15"/>
      <c r="J525" t="s">
        <v>13568</v>
      </c>
      <c r="K525">
        <v>2</v>
      </c>
    </row>
    <row r="526" spans="1:11" hidden="1" x14ac:dyDescent="0.3">
      <c r="A526" s="10" t="s">
        <v>20855</v>
      </c>
      <c r="B526" s="10" t="s">
        <v>20848</v>
      </c>
      <c r="C526" s="10" t="s">
        <v>19870</v>
      </c>
      <c r="D526" s="10" t="s">
        <v>20622</v>
      </c>
      <c r="E526" s="10" t="s">
        <v>20849</v>
      </c>
      <c r="F526" t="str">
        <f t="shared" si="8"/>
        <v>y</v>
      </c>
      <c r="G526" t="s">
        <v>20791</v>
      </c>
      <c r="H526" s="15" t="s">
        <v>13616</v>
      </c>
      <c r="I526" s="15"/>
      <c r="J526" t="s">
        <v>13568</v>
      </c>
      <c r="K526">
        <v>2</v>
      </c>
    </row>
    <row r="527" spans="1:11" hidden="1" x14ac:dyDescent="0.3">
      <c r="A527" s="10" t="s">
        <v>20856</v>
      </c>
      <c r="B527" s="10" t="s">
        <v>20848</v>
      </c>
      <c r="C527" s="10" t="s">
        <v>19870</v>
      </c>
      <c r="D527" s="10" t="s">
        <v>20622</v>
      </c>
      <c r="E527" s="10" t="s">
        <v>20849</v>
      </c>
      <c r="F527" t="str">
        <f t="shared" si="8"/>
        <v>y</v>
      </c>
      <c r="G527" t="s">
        <v>20791</v>
      </c>
      <c r="H527" s="15" t="s">
        <v>13616</v>
      </c>
      <c r="I527" s="15"/>
      <c r="J527" t="s">
        <v>13568</v>
      </c>
      <c r="K527">
        <v>2</v>
      </c>
    </row>
    <row r="528" spans="1:11" hidden="1" x14ac:dyDescent="0.3">
      <c r="A528" s="10" t="s">
        <v>20857</v>
      </c>
      <c r="B528" s="10" t="s">
        <v>20848</v>
      </c>
      <c r="C528" s="10" t="s">
        <v>19870</v>
      </c>
      <c r="D528" s="10" t="s">
        <v>20800</v>
      </c>
      <c r="E528" s="10" t="s">
        <v>20849</v>
      </c>
      <c r="F528" t="str">
        <f t="shared" si="8"/>
        <v>y</v>
      </c>
      <c r="G528" t="s">
        <v>20791</v>
      </c>
      <c r="H528" s="15" t="s">
        <v>13616</v>
      </c>
      <c r="I528" s="15"/>
      <c r="J528" t="s">
        <v>13568</v>
      </c>
      <c r="K528">
        <v>20</v>
      </c>
    </row>
    <row r="529" spans="1:11" hidden="1" x14ac:dyDescent="0.3">
      <c r="A529" s="10" t="s">
        <v>20858</v>
      </c>
      <c r="B529" s="10" t="s">
        <v>20848</v>
      </c>
      <c r="C529" s="10" t="s">
        <v>19870</v>
      </c>
      <c r="D529" s="10" t="s">
        <v>20800</v>
      </c>
      <c r="E529" s="10" t="s">
        <v>20849</v>
      </c>
      <c r="F529" t="str">
        <f t="shared" si="8"/>
        <v>y</v>
      </c>
      <c r="G529" t="s">
        <v>20791</v>
      </c>
      <c r="H529" s="15" t="s">
        <v>13616</v>
      </c>
      <c r="I529" s="15"/>
      <c r="J529" t="s">
        <v>13568</v>
      </c>
      <c r="K529">
        <v>20</v>
      </c>
    </row>
    <row r="530" spans="1:11" hidden="1" x14ac:dyDescent="0.3">
      <c r="A530" s="10" t="s">
        <v>20859</v>
      </c>
      <c r="B530" s="10" t="s">
        <v>20860</v>
      </c>
      <c r="C530" s="10" t="s">
        <v>19875</v>
      </c>
      <c r="D530" s="10" t="s">
        <v>20622</v>
      </c>
      <c r="E530" s="10" t="s">
        <v>20861</v>
      </c>
      <c r="F530" t="str">
        <f t="shared" si="8"/>
        <v>y</v>
      </c>
      <c r="G530" t="s">
        <v>19878</v>
      </c>
      <c r="H530" s="15" t="s">
        <v>13616</v>
      </c>
      <c r="I530" s="15"/>
      <c r="J530" t="s">
        <v>13568</v>
      </c>
      <c r="K530">
        <v>2</v>
      </c>
    </row>
    <row r="531" spans="1:11" hidden="1" x14ac:dyDescent="0.3">
      <c r="A531" s="10" t="s">
        <v>20862</v>
      </c>
      <c r="B531" s="10" t="s">
        <v>20863</v>
      </c>
      <c r="C531" s="10" t="s">
        <v>19875</v>
      </c>
      <c r="D531" s="10" t="s">
        <v>19865</v>
      </c>
      <c r="E531" s="10" t="s">
        <v>20864</v>
      </c>
      <c r="F531" t="str">
        <f t="shared" si="8"/>
        <v>y</v>
      </c>
      <c r="G531" t="s">
        <v>19878</v>
      </c>
      <c r="H531" s="15" t="s">
        <v>13616</v>
      </c>
      <c r="I531" s="15"/>
      <c r="J531" t="s">
        <v>13568</v>
      </c>
      <c r="K531">
        <v>3</v>
      </c>
    </row>
    <row r="532" spans="1:11" hidden="1" x14ac:dyDescent="0.3">
      <c r="A532" s="10" t="s">
        <v>20865</v>
      </c>
      <c r="B532" s="10" t="s">
        <v>20866</v>
      </c>
      <c r="C532" s="10" t="s">
        <v>19875</v>
      </c>
      <c r="D532" s="10" t="s">
        <v>19865</v>
      </c>
      <c r="E532" s="10" t="s">
        <v>20867</v>
      </c>
      <c r="F532" t="str">
        <f t="shared" si="8"/>
        <v>y</v>
      </c>
      <c r="G532" t="s">
        <v>19878</v>
      </c>
      <c r="H532" s="15" t="s">
        <v>13616</v>
      </c>
      <c r="I532" s="15"/>
      <c r="J532" t="s">
        <v>13568</v>
      </c>
      <c r="K532">
        <v>3</v>
      </c>
    </row>
    <row r="533" spans="1:11" x14ac:dyDescent="0.3">
      <c r="A533" s="10" t="s">
        <v>20868</v>
      </c>
      <c r="B533" s="10" t="s">
        <v>12648</v>
      </c>
      <c r="C533" s="10" t="s">
        <v>19864</v>
      </c>
      <c r="D533" s="10" t="s">
        <v>19962</v>
      </c>
      <c r="E533" s="10" t="s">
        <v>20338</v>
      </c>
      <c r="F533" t="str">
        <f t="shared" si="8"/>
        <v>y</v>
      </c>
      <c r="G533" t="s">
        <v>20266</v>
      </c>
      <c r="H533" s="15" t="s">
        <v>13616</v>
      </c>
      <c r="I533" s="15"/>
      <c r="J533" t="s">
        <v>13568</v>
      </c>
      <c r="K533">
        <v>1</v>
      </c>
    </row>
    <row r="534" spans="1:11" hidden="1" x14ac:dyDescent="0.3">
      <c r="A534" s="10" t="s">
        <v>20869</v>
      </c>
      <c r="B534" s="10" t="s">
        <v>20048</v>
      </c>
      <c r="C534" s="10" t="s">
        <v>19870</v>
      </c>
      <c r="D534" s="10" t="s">
        <v>20704</v>
      </c>
      <c r="E534" s="10" t="s">
        <v>20050</v>
      </c>
      <c r="F534" t="str">
        <f t="shared" si="8"/>
        <v>y</v>
      </c>
      <c r="G534" t="s">
        <v>19985</v>
      </c>
      <c r="H534" s="15" t="s">
        <v>13616</v>
      </c>
      <c r="I534" s="15" t="s">
        <v>13616</v>
      </c>
      <c r="J534" t="s">
        <v>13616</v>
      </c>
      <c r="K534">
        <v>58</v>
      </c>
    </row>
    <row r="535" spans="1:11" hidden="1" x14ac:dyDescent="0.3">
      <c r="A535" s="10" t="s">
        <v>20870</v>
      </c>
      <c r="B535" s="10" t="s">
        <v>20048</v>
      </c>
      <c r="C535" s="10" t="s">
        <v>19870</v>
      </c>
      <c r="D535" s="10" t="s">
        <v>20704</v>
      </c>
      <c r="E535" s="10" t="s">
        <v>20050</v>
      </c>
      <c r="F535" t="str">
        <f t="shared" si="8"/>
        <v>y</v>
      </c>
      <c r="G535" t="s">
        <v>19878</v>
      </c>
      <c r="H535" s="15" t="s">
        <v>13616</v>
      </c>
      <c r="I535" s="15" t="s">
        <v>13616</v>
      </c>
      <c r="J535" t="s">
        <v>13616</v>
      </c>
      <c r="K535">
        <v>58</v>
      </c>
    </row>
    <row r="536" spans="1:11" x14ac:dyDescent="0.3">
      <c r="A536" s="10" t="s">
        <v>20871</v>
      </c>
      <c r="B536" s="10" t="s">
        <v>12648</v>
      </c>
      <c r="C536" s="10" t="s">
        <v>19864</v>
      </c>
      <c r="D536" s="10" t="s">
        <v>19962</v>
      </c>
      <c r="E536" s="10" t="s">
        <v>20338</v>
      </c>
      <c r="F536" t="str">
        <f t="shared" si="8"/>
        <v>y</v>
      </c>
      <c r="G536" t="s">
        <v>20266</v>
      </c>
      <c r="H536" s="15" t="s">
        <v>13616</v>
      </c>
      <c r="I536" s="15"/>
      <c r="J536" t="s">
        <v>13568</v>
      </c>
      <c r="K536">
        <v>1</v>
      </c>
    </row>
    <row r="537" spans="1:11" hidden="1" x14ac:dyDescent="0.3">
      <c r="A537" s="10" t="s">
        <v>20872</v>
      </c>
      <c r="B537" s="10" t="s">
        <v>20166</v>
      </c>
      <c r="C537" s="10" t="s">
        <v>20873</v>
      </c>
      <c r="D537" s="10" t="s">
        <v>20874</v>
      </c>
      <c r="E537" s="10" t="s">
        <v>20875</v>
      </c>
      <c r="F537" t="str">
        <f t="shared" si="8"/>
        <v/>
      </c>
      <c r="H537" t="s">
        <v>13568</v>
      </c>
      <c r="J537" t="s">
        <v>13568</v>
      </c>
      <c r="K537">
        <v>98</v>
      </c>
    </row>
    <row r="538" spans="1:11" hidden="1" x14ac:dyDescent="0.3">
      <c r="A538" s="10" t="s">
        <v>20876</v>
      </c>
      <c r="B538" s="10" t="s">
        <v>19900</v>
      </c>
      <c r="C538" s="10" t="s">
        <v>20877</v>
      </c>
      <c r="D538" s="10" t="s">
        <v>19992</v>
      </c>
      <c r="E538" s="10" t="s">
        <v>19902</v>
      </c>
      <c r="F538" t="str">
        <f t="shared" si="8"/>
        <v/>
      </c>
      <c r="H538" t="s">
        <v>13568</v>
      </c>
      <c r="J538" t="s">
        <v>13568</v>
      </c>
      <c r="K538">
        <v>13</v>
      </c>
    </row>
    <row r="539" spans="1:11" hidden="1" x14ac:dyDescent="0.3">
      <c r="A539" s="10" t="s">
        <v>20878</v>
      </c>
      <c r="B539" s="10" t="s">
        <v>20879</v>
      </c>
      <c r="C539" s="10" t="s">
        <v>20880</v>
      </c>
      <c r="D539" s="10" t="s">
        <v>19992</v>
      </c>
      <c r="E539" s="10" t="s">
        <v>20881</v>
      </c>
      <c r="F539" t="str">
        <f t="shared" si="8"/>
        <v/>
      </c>
      <c r="H539" t="s">
        <v>13568</v>
      </c>
      <c r="J539" t="s">
        <v>13568</v>
      </c>
      <c r="K539">
        <v>13</v>
      </c>
    </row>
    <row r="540" spans="1:11" hidden="1" x14ac:dyDescent="0.3">
      <c r="A540" s="10" t="s">
        <v>20882</v>
      </c>
      <c r="B540" s="10" t="s">
        <v>20175</v>
      </c>
      <c r="C540" s="10" t="s">
        <v>20883</v>
      </c>
      <c r="D540" s="10" t="s">
        <v>20874</v>
      </c>
      <c r="E540" s="10" t="s">
        <v>20884</v>
      </c>
      <c r="F540" t="str">
        <f t="shared" si="8"/>
        <v/>
      </c>
      <c r="H540" t="s">
        <v>13568</v>
      </c>
      <c r="J540" t="s">
        <v>13568</v>
      </c>
      <c r="K540">
        <v>98</v>
      </c>
    </row>
    <row r="541" spans="1:11" hidden="1" x14ac:dyDescent="0.3">
      <c r="A541" s="10" t="s">
        <v>20885</v>
      </c>
      <c r="B541" s="10" t="s">
        <v>20519</v>
      </c>
      <c r="C541" s="10" t="s">
        <v>20886</v>
      </c>
      <c r="D541" s="10" t="s">
        <v>20887</v>
      </c>
      <c r="E541" s="10" t="s">
        <v>20520</v>
      </c>
      <c r="F541" t="str">
        <f t="shared" si="8"/>
        <v/>
      </c>
      <c r="H541" t="s">
        <v>13568</v>
      </c>
      <c r="J541" t="s">
        <v>13568</v>
      </c>
      <c r="K541">
        <v>110</v>
      </c>
    </row>
    <row r="542" spans="1:11" hidden="1" x14ac:dyDescent="0.3">
      <c r="A542" s="10" t="s">
        <v>20888</v>
      </c>
      <c r="B542" s="10" t="s">
        <v>20889</v>
      </c>
      <c r="C542" s="10" t="s">
        <v>20890</v>
      </c>
      <c r="D542" s="10" t="s">
        <v>19992</v>
      </c>
      <c r="E542" s="10" t="s">
        <v>20891</v>
      </c>
      <c r="F542" t="str">
        <f t="shared" si="8"/>
        <v/>
      </c>
      <c r="H542" t="s">
        <v>13568</v>
      </c>
      <c r="J542" t="s">
        <v>13568</v>
      </c>
      <c r="K542">
        <v>13</v>
      </c>
    </row>
    <row r="543" spans="1:11" hidden="1" x14ac:dyDescent="0.3">
      <c r="A543" s="10" t="s">
        <v>20892</v>
      </c>
      <c r="B543" s="10" t="s">
        <v>20569</v>
      </c>
      <c r="C543" s="10" t="s">
        <v>20893</v>
      </c>
      <c r="D543" s="10" t="s">
        <v>20894</v>
      </c>
      <c r="E543" s="10" t="s">
        <v>20570</v>
      </c>
      <c r="F543" t="str">
        <f t="shared" si="8"/>
        <v/>
      </c>
      <c r="H543" t="s">
        <v>13568</v>
      </c>
      <c r="J543" t="s">
        <v>13568</v>
      </c>
      <c r="K543">
        <v>112</v>
      </c>
    </row>
    <row r="544" spans="1:11" hidden="1" x14ac:dyDescent="0.3">
      <c r="A544" s="10" t="s">
        <v>20895</v>
      </c>
      <c r="B544" s="10" t="s">
        <v>20571</v>
      </c>
      <c r="C544" s="10" t="s">
        <v>20896</v>
      </c>
      <c r="D544" s="10" t="s">
        <v>19992</v>
      </c>
      <c r="E544" s="10" t="s">
        <v>20572</v>
      </c>
      <c r="F544" t="str">
        <f t="shared" si="8"/>
        <v/>
      </c>
      <c r="H544" t="s">
        <v>13568</v>
      </c>
      <c r="J544" t="s">
        <v>13568</v>
      </c>
      <c r="K544">
        <v>13</v>
      </c>
    </row>
    <row r="545" spans="1:11" hidden="1" x14ac:dyDescent="0.3">
      <c r="A545" s="10" t="s">
        <v>20897</v>
      </c>
      <c r="B545" s="10" t="s">
        <v>20574</v>
      </c>
      <c r="C545" s="10" t="s">
        <v>20898</v>
      </c>
      <c r="D545" s="10" t="s">
        <v>19992</v>
      </c>
      <c r="E545" s="10" t="s">
        <v>20575</v>
      </c>
      <c r="F545" t="str">
        <f t="shared" si="8"/>
        <v/>
      </c>
      <c r="H545" t="s">
        <v>13568</v>
      </c>
      <c r="J545" t="s">
        <v>13568</v>
      </c>
      <c r="K545">
        <v>13</v>
      </c>
    </row>
    <row r="546" spans="1:11" hidden="1" x14ac:dyDescent="0.3">
      <c r="A546" s="10" t="s">
        <v>20899</v>
      </c>
      <c r="B546" s="10" t="s">
        <v>20519</v>
      </c>
      <c r="C546" s="10" t="s">
        <v>20900</v>
      </c>
      <c r="D546" s="10" t="s">
        <v>19992</v>
      </c>
      <c r="E546" s="10" t="s">
        <v>20520</v>
      </c>
      <c r="F546" t="str">
        <f t="shared" si="8"/>
        <v/>
      </c>
      <c r="H546" t="s">
        <v>13568</v>
      </c>
      <c r="J546" t="s">
        <v>13568</v>
      </c>
      <c r="K546">
        <v>13</v>
      </c>
    </row>
    <row r="547" spans="1:11" hidden="1" x14ac:dyDescent="0.3">
      <c r="A547" s="10" t="s">
        <v>20901</v>
      </c>
      <c r="B547" s="10" t="s">
        <v>20519</v>
      </c>
      <c r="C547" s="10" t="s">
        <v>20902</v>
      </c>
      <c r="D547" s="10" t="s">
        <v>19992</v>
      </c>
      <c r="E547" s="10" t="s">
        <v>20520</v>
      </c>
      <c r="F547" t="str">
        <f t="shared" si="8"/>
        <v/>
      </c>
      <c r="H547" t="s">
        <v>13568</v>
      </c>
      <c r="J547" t="s">
        <v>13568</v>
      </c>
      <c r="K547">
        <v>13</v>
      </c>
    </row>
    <row r="548" spans="1:11" hidden="1" x14ac:dyDescent="0.3">
      <c r="A548" s="10" t="s">
        <v>20903</v>
      </c>
      <c r="B548" s="10" t="s">
        <v>20904</v>
      </c>
      <c r="C548" s="10" t="s">
        <v>20905</v>
      </c>
      <c r="D548" s="10" t="s">
        <v>20906</v>
      </c>
      <c r="E548" s="10" t="s">
        <v>20907</v>
      </c>
      <c r="F548" t="str">
        <f t="shared" si="8"/>
        <v/>
      </c>
      <c r="H548" t="s">
        <v>13568</v>
      </c>
      <c r="J548" t="s">
        <v>13568</v>
      </c>
      <c r="K548">
        <v>122</v>
      </c>
    </row>
    <row r="549" spans="1:11" hidden="1" x14ac:dyDescent="0.3">
      <c r="A549" s="10" t="s">
        <v>20908</v>
      </c>
      <c r="B549" s="10" t="s">
        <v>20519</v>
      </c>
      <c r="C549" s="10" t="s">
        <v>20909</v>
      </c>
      <c r="D549" s="10" t="s">
        <v>20910</v>
      </c>
      <c r="E549" s="10" t="s">
        <v>20520</v>
      </c>
      <c r="F549" t="str">
        <f t="shared" si="8"/>
        <v/>
      </c>
      <c r="H549" t="s">
        <v>13568</v>
      </c>
      <c r="J549" t="s">
        <v>13568</v>
      </c>
      <c r="K549">
        <v>124</v>
      </c>
    </row>
    <row r="550" spans="1:11" hidden="1" x14ac:dyDescent="0.3">
      <c r="A550" s="2" t="s">
        <v>20911</v>
      </c>
      <c r="B550" s="2" t="s">
        <v>15605</v>
      </c>
      <c r="C550" s="2" t="s">
        <v>15606</v>
      </c>
      <c r="D550" s="2" t="s">
        <v>20912</v>
      </c>
      <c r="E550" s="2" t="s">
        <v>20913</v>
      </c>
      <c r="F550" t="str">
        <f t="shared" si="8"/>
        <v>y</v>
      </c>
      <c r="I550" s="15" t="s">
        <v>13616</v>
      </c>
      <c r="J550" t="s">
        <v>13616</v>
      </c>
      <c r="K550">
        <v>99</v>
      </c>
    </row>
    <row r="551" spans="1:11" hidden="1" x14ac:dyDescent="0.3">
      <c r="A551" s="2" t="s">
        <v>20914</v>
      </c>
      <c r="B551" s="2" t="s">
        <v>16594</v>
      </c>
      <c r="C551" s="2" t="s">
        <v>20915</v>
      </c>
      <c r="D551" s="2" t="s">
        <v>20912</v>
      </c>
      <c r="E551" s="2" t="s">
        <v>20916</v>
      </c>
      <c r="F551" t="str">
        <f t="shared" si="8"/>
        <v>y</v>
      </c>
      <c r="I551" s="15" t="s">
        <v>13616</v>
      </c>
      <c r="J551" t="s">
        <v>13616</v>
      </c>
      <c r="K551">
        <v>99</v>
      </c>
    </row>
    <row r="552" spans="1:11" hidden="1" x14ac:dyDescent="0.3">
      <c r="A552" s="2" t="s">
        <v>20917</v>
      </c>
      <c r="B552" s="2" t="s">
        <v>20048</v>
      </c>
      <c r="C552" s="2" t="s">
        <v>20918</v>
      </c>
      <c r="D552" s="2" t="s">
        <v>20919</v>
      </c>
      <c r="E552" s="2" t="s">
        <v>20920</v>
      </c>
      <c r="F552" t="str">
        <f t="shared" si="8"/>
        <v>y</v>
      </c>
      <c r="I552" s="15" t="s">
        <v>13616</v>
      </c>
      <c r="J552" t="s">
        <v>13616</v>
      </c>
      <c r="K552">
        <v>100</v>
      </c>
    </row>
    <row r="553" spans="1:11" hidden="1" x14ac:dyDescent="0.3">
      <c r="A553" s="2" t="s">
        <v>20921</v>
      </c>
      <c r="B553" s="2" t="s">
        <v>20048</v>
      </c>
      <c r="C553" s="2" t="s">
        <v>20918</v>
      </c>
      <c r="D553" s="2" t="s">
        <v>20919</v>
      </c>
      <c r="E553" s="2" t="s">
        <v>20922</v>
      </c>
      <c r="F553" t="str">
        <f t="shared" si="8"/>
        <v>y</v>
      </c>
      <c r="I553" s="15" t="s">
        <v>13616</v>
      </c>
      <c r="J553" t="s">
        <v>13616</v>
      </c>
      <c r="K553">
        <v>100</v>
      </c>
    </row>
    <row r="554" spans="1:11" hidden="1" x14ac:dyDescent="0.3">
      <c r="A554" s="2" t="s">
        <v>20923</v>
      </c>
      <c r="B554" s="2" t="s">
        <v>5816</v>
      </c>
      <c r="C554" s="2" t="s">
        <v>20924</v>
      </c>
      <c r="D554" s="2" t="s">
        <v>20925</v>
      </c>
      <c r="E554" s="2" t="s">
        <v>20926</v>
      </c>
      <c r="F554" t="str">
        <f t="shared" si="8"/>
        <v>y</v>
      </c>
      <c r="I554" s="15" t="s">
        <v>13616</v>
      </c>
      <c r="J554" t="s">
        <v>13616</v>
      </c>
      <c r="K554">
        <v>71</v>
      </c>
    </row>
    <row r="555" spans="1:11" hidden="1" x14ac:dyDescent="0.3">
      <c r="A555" s="2" t="s">
        <v>20927</v>
      </c>
      <c r="B555" s="2" t="s">
        <v>2033</v>
      </c>
      <c r="C555" s="2" t="s">
        <v>20928</v>
      </c>
      <c r="D555" s="2" t="s">
        <v>20925</v>
      </c>
      <c r="E555" s="2" t="s">
        <v>20929</v>
      </c>
      <c r="F555" t="str">
        <f t="shared" si="8"/>
        <v>y</v>
      </c>
      <c r="I555" s="15" t="s">
        <v>13616</v>
      </c>
      <c r="J555" t="s">
        <v>13616</v>
      </c>
      <c r="K555">
        <v>71</v>
      </c>
    </row>
    <row r="556" spans="1:11" hidden="1" x14ac:dyDescent="0.3">
      <c r="A556" s="2" t="s">
        <v>20930</v>
      </c>
      <c r="B556" s="2" t="s">
        <v>20931</v>
      </c>
      <c r="C556" s="2" t="s">
        <v>20932</v>
      </c>
      <c r="D556" s="2" t="s">
        <v>20933</v>
      </c>
      <c r="E556" s="2" t="s">
        <v>20934</v>
      </c>
      <c r="F556" t="str">
        <f t="shared" si="8"/>
        <v>y</v>
      </c>
      <c r="G556" t="s">
        <v>20935</v>
      </c>
      <c r="I556" s="15" t="s">
        <v>13616</v>
      </c>
      <c r="J556" t="s">
        <v>13616</v>
      </c>
      <c r="K556">
        <v>145</v>
      </c>
    </row>
    <row r="557" spans="1:11" hidden="1" x14ac:dyDescent="0.3">
      <c r="A557" s="2" t="s">
        <v>20936</v>
      </c>
      <c r="B557" s="2" t="s">
        <v>5925</v>
      </c>
      <c r="C557" s="2" t="s">
        <v>14666</v>
      </c>
      <c r="D557" s="2" t="s">
        <v>20937</v>
      </c>
      <c r="E557" s="2" t="s">
        <v>20938</v>
      </c>
      <c r="F557" t="str">
        <f t="shared" si="8"/>
        <v>y</v>
      </c>
      <c r="I557" s="15" t="s">
        <v>13616</v>
      </c>
      <c r="J557" t="s">
        <v>13616</v>
      </c>
      <c r="K557">
        <v>41</v>
      </c>
    </row>
    <row r="558" spans="1:11" hidden="1" x14ac:dyDescent="0.3">
      <c r="A558" s="2" t="s">
        <v>20939</v>
      </c>
      <c r="B558" s="2" t="s">
        <v>20940</v>
      </c>
      <c r="C558" s="2" t="s">
        <v>20941</v>
      </c>
      <c r="D558" s="2" t="s">
        <v>20942</v>
      </c>
      <c r="E558" s="2" t="s">
        <v>20943</v>
      </c>
      <c r="F558" t="str">
        <f t="shared" si="8"/>
        <v>y</v>
      </c>
      <c r="G558" t="s">
        <v>20944</v>
      </c>
      <c r="I558" s="15" t="s">
        <v>13616</v>
      </c>
      <c r="J558" t="s">
        <v>13616</v>
      </c>
      <c r="K558">
        <v>174</v>
      </c>
    </row>
    <row r="559" spans="1:11" hidden="1" x14ac:dyDescent="0.3">
      <c r="A559" s="2" t="s">
        <v>20945</v>
      </c>
      <c r="B559" s="2" t="s">
        <v>20946</v>
      </c>
      <c r="C559" s="2" t="s">
        <v>20947</v>
      </c>
      <c r="D559" s="2" t="s">
        <v>20948</v>
      </c>
      <c r="E559" s="2" t="s">
        <v>20949</v>
      </c>
      <c r="F559" t="str">
        <f t="shared" si="8"/>
        <v>y</v>
      </c>
      <c r="I559" s="15" t="s">
        <v>13616</v>
      </c>
      <c r="J559" t="s">
        <v>13616</v>
      </c>
      <c r="K559">
        <v>73</v>
      </c>
    </row>
    <row r="560" spans="1:11" hidden="1" x14ac:dyDescent="0.3">
      <c r="A560" s="2" t="s">
        <v>20950</v>
      </c>
      <c r="B560" s="2" t="s">
        <v>5667</v>
      </c>
      <c r="C560" s="2" t="s">
        <v>20951</v>
      </c>
      <c r="D560" s="2" t="s">
        <v>20952</v>
      </c>
      <c r="E560" s="2" t="s">
        <v>20953</v>
      </c>
      <c r="F560" t="str">
        <f t="shared" si="8"/>
        <v>y</v>
      </c>
      <c r="I560" s="15" t="s">
        <v>13616</v>
      </c>
      <c r="J560" t="s">
        <v>13616</v>
      </c>
      <c r="K560">
        <v>14</v>
      </c>
    </row>
    <row r="561" spans="1:11" hidden="1" x14ac:dyDescent="0.3">
      <c r="A561" s="2" t="s">
        <v>20954</v>
      </c>
      <c r="B561" s="2" t="s">
        <v>5667</v>
      </c>
      <c r="C561" s="2" t="s">
        <v>20951</v>
      </c>
      <c r="D561" s="2" t="s">
        <v>20952</v>
      </c>
      <c r="E561" s="2" t="s">
        <v>20955</v>
      </c>
      <c r="F561" t="str">
        <f t="shared" si="8"/>
        <v>y</v>
      </c>
      <c r="I561" s="15" t="s">
        <v>13616</v>
      </c>
      <c r="J561" t="s">
        <v>13616</v>
      </c>
      <c r="K561">
        <v>14</v>
      </c>
    </row>
    <row r="562" spans="1:11" hidden="1" x14ac:dyDescent="0.3">
      <c r="A562" s="2" t="s">
        <v>20956</v>
      </c>
      <c r="B562" s="2" t="s">
        <v>5667</v>
      </c>
      <c r="C562" s="2" t="s">
        <v>20951</v>
      </c>
      <c r="D562" s="2" t="s">
        <v>20952</v>
      </c>
      <c r="E562" s="2" t="s">
        <v>20957</v>
      </c>
      <c r="F562" t="str">
        <f t="shared" si="8"/>
        <v>y</v>
      </c>
      <c r="I562" s="15" t="s">
        <v>13616</v>
      </c>
      <c r="J562" t="s">
        <v>13616</v>
      </c>
      <c r="K562">
        <v>14</v>
      </c>
    </row>
    <row r="563" spans="1:11" hidden="1" x14ac:dyDescent="0.3">
      <c r="A563" s="2" t="s">
        <v>20958</v>
      </c>
      <c r="B563" s="2" t="s">
        <v>5667</v>
      </c>
      <c r="C563" s="2" t="s">
        <v>20951</v>
      </c>
      <c r="D563" s="2" t="s">
        <v>20952</v>
      </c>
      <c r="E563" s="2" t="s">
        <v>20959</v>
      </c>
      <c r="F563" t="str">
        <f t="shared" si="8"/>
        <v>y</v>
      </c>
      <c r="I563" s="15" t="s">
        <v>13616</v>
      </c>
      <c r="J563" t="s">
        <v>13616</v>
      </c>
      <c r="K563">
        <v>14</v>
      </c>
    </row>
    <row r="564" spans="1:11" hidden="1" x14ac:dyDescent="0.3">
      <c r="A564" s="2" t="s">
        <v>20960</v>
      </c>
      <c r="B564" s="2" t="s">
        <v>5896</v>
      </c>
      <c r="C564" s="2" t="s">
        <v>13529</v>
      </c>
      <c r="D564" s="2" t="s">
        <v>20961</v>
      </c>
      <c r="E564" s="2" t="s">
        <v>20962</v>
      </c>
      <c r="F564" t="str">
        <f t="shared" si="8"/>
        <v>y</v>
      </c>
      <c r="I564" s="15" t="s">
        <v>13616</v>
      </c>
      <c r="J564" t="s">
        <v>13616</v>
      </c>
      <c r="K564">
        <v>76</v>
      </c>
    </row>
    <row r="565" spans="1:11" hidden="1" x14ac:dyDescent="0.3">
      <c r="A565" s="2" t="s">
        <v>20963</v>
      </c>
      <c r="B565" s="2" t="s">
        <v>20048</v>
      </c>
      <c r="C565" s="2" t="s">
        <v>20918</v>
      </c>
      <c r="D565" s="2" t="s">
        <v>20961</v>
      </c>
      <c r="E565" s="2" t="s">
        <v>20964</v>
      </c>
      <c r="F565" t="str">
        <f t="shared" si="8"/>
        <v>y</v>
      </c>
      <c r="I565" s="15" t="s">
        <v>13616</v>
      </c>
      <c r="J565" t="s">
        <v>13616</v>
      </c>
      <c r="K565">
        <v>76</v>
      </c>
    </row>
    <row r="566" spans="1:11" hidden="1" x14ac:dyDescent="0.3">
      <c r="A566" s="2" t="s">
        <v>20965</v>
      </c>
      <c r="B566" s="2" t="s">
        <v>20966</v>
      </c>
      <c r="C566" s="2" t="s">
        <v>20967</v>
      </c>
      <c r="D566" s="2" t="s">
        <v>20968</v>
      </c>
      <c r="E566" s="2" t="s">
        <v>20969</v>
      </c>
      <c r="F566" t="str">
        <f t="shared" si="8"/>
        <v>y</v>
      </c>
      <c r="I566" s="15" t="s">
        <v>13616</v>
      </c>
      <c r="J566" t="s">
        <v>13616</v>
      </c>
      <c r="K566">
        <v>33</v>
      </c>
    </row>
    <row r="567" spans="1:11" hidden="1" x14ac:dyDescent="0.3">
      <c r="A567" s="2" t="s">
        <v>20970</v>
      </c>
      <c r="B567" s="2" t="s">
        <v>20966</v>
      </c>
      <c r="C567" s="2" t="s">
        <v>20967</v>
      </c>
      <c r="D567" s="2" t="s">
        <v>20968</v>
      </c>
      <c r="E567" s="2" t="s">
        <v>20971</v>
      </c>
      <c r="F567" t="str">
        <f t="shared" si="8"/>
        <v>y</v>
      </c>
      <c r="I567" s="15" t="s">
        <v>13616</v>
      </c>
      <c r="J567" t="s">
        <v>13616</v>
      </c>
      <c r="K567">
        <v>33</v>
      </c>
    </row>
    <row r="568" spans="1:11" hidden="1" x14ac:dyDescent="0.3">
      <c r="A568" s="2" t="s">
        <v>20972</v>
      </c>
      <c r="B568" s="2" t="s">
        <v>20966</v>
      </c>
      <c r="C568" s="2" t="s">
        <v>20967</v>
      </c>
      <c r="D568" s="2" t="s">
        <v>20968</v>
      </c>
      <c r="E568" s="2" t="s">
        <v>20973</v>
      </c>
      <c r="F568" t="str">
        <f t="shared" si="8"/>
        <v>y</v>
      </c>
      <c r="I568" s="15" t="s">
        <v>13616</v>
      </c>
      <c r="J568" t="s">
        <v>13616</v>
      </c>
      <c r="K568">
        <v>33</v>
      </c>
    </row>
    <row r="569" spans="1:11" hidden="1" x14ac:dyDescent="0.3">
      <c r="A569" s="2" t="s">
        <v>20974</v>
      </c>
      <c r="B569" s="2" t="s">
        <v>20966</v>
      </c>
      <c r="C569" s="2" t="s">
        <v>20967</v>
      </c>
      <c r="D569" s="2" t="s">
        <v>20968</v>
      </c>
      <c r="E569" s="2" t="s">
        <v>20975</v>
      </c>
      <c r="F569" t="str">
        <f t="shared" si="8"/>
        <v>y</v>
      </c>
      <c r="I569" s="15" t="s">
        <v>13616</v>
      </c>
      <c r="J569" t="s">
        <v>13616</v>
      </c>
      <c r="K569">
        <v>33</v>
      </c>
    </row>
    <row r="570" spans="1:11" hidden="1" x14ac:dyDescent="0.3">
      <c r="A570" s="2" t="s">
        <v>20976</v>
      </c>
      <c r="B570" s="2" t="s">
        <v>20977</v>
      </c>
      <c r="C570" s="2" t="s">
        <v>20978</v>
      </c>
      <c r="D570" s="2" t="s">
        <v>20979</v>
      </c>
      <c r="E570" s="2" t="s">
        <v>20980</v>
      </c>
      <c r="F570" t="str">
        <f t="shared" si="8"/>
        <v>y</v>
      </c>
      <c r="G570" t="s">
        <v>20935</v>
      </c>
      <c r="I570" s="15" t="s">
        <v>13616</v>
      </c>
      <c r="J570" t="s">
        <v>13616</v>
      </c>
      <c r="K570">
        <v>23</v>
      </c>
    </row>
    <row r="571" spans="1:11" hidden="1" x14ac:dyDescent="0.3">
      <c r="A571" s="2" t="s">
        <v>20981</v>
      </c>
      <c r="B571" s="2" t="s">
        <v>20982</v>
      </c>
      <c r="C571" s="2" t="s">
        <v>20983</v>
      </c>
      <c r="D571" s="2" t="s">
        <v>20979</v>
      </c>
      <c r="E571" s="2" t="s">
        <v>20984</v>
      </c>
      <c r="F571" t="str">
        <f t="shared" si="8"/>
        <v>y</v>
      </c>
      <c r="G571" t="s">
        <v>20935</v>
      </c>
      <c r="I571" s="15" t="s">
        <v>13616</v>
      </c>
      <c r="J571" t="s">
        <v>13616</v>
      </c>
      <c r="K571">
        <v>23</v>
      </c>
    </row>
    <row r="572" spans="1:11" hidden="1" x14ac:dyDescent="0.3">
      <c r="A572" s="2" t="s">
        <v>20985</v>
      </c>
      <c r="B572" s="2" t="s">
        <v>20986</v>
      </c>
      <c r="C572" s="2" t="s">
        <v>20987</v>
      </c>
      <c r="D572" s="2" t="s">
        <v>20979</v>
      </c>
      <c r="E572" s="2" t="s">
        <v>20988</v>
      </c>
      <c r="F572" t="str">
        <f t="shared" si="8"/>
        <v>y</v>
      </c>
      <c r="G572" t="s">
        <v>20935</v>
      </c>
      <c r="I572" s="15" t="s">
        <v>13616</v>
      </c>
      <c r="J572" t="s">
        <v>13616</v>
      </c>
      <c r="K572">
        <v>23</v>
      </c>
    </row>
    <row r="573" spans="1:11" hidden="1" x14ac:dyDescent="0.3">
      <c r="A573" s="2" t="s">
        <v>20989</v>
      </c>
      <c r="B573" s="2" t="s">
        <v>20990</v>
      </c>
      <c r="C573" s="2" t="s">
        <v>20991</v>
      </c>
      <c r="D573" s="2" t="s">
        <v>20979</v>
      </c>
      <c r="E573" s="2" t="s">
        <v>20992</v>
      </c>
      <c r="F573" t="str">
        <f t="shared" si="8"/>
        <v>y</v>
      </c>
      <c r="G573" t="s">
        <v>20935</v>
      </c>
      <c r="I573" s="15" t="s">
        <v>13616</v>
      </c>
      <c r="J573" t="s">
        <v>13616</v>
      </c>
      <c r="K573">
        <v>23</v>
      </c>
    </row>
    <row r="574" spans="1:11" hidden="1" x14ac:dyDescent="0.3">
      <c r="A574" s="2" t="s">
        <v>20993</v>
      </c>
      <c r="B574" s="2" t="s">
        <v>20994</v>
      </c>
      <c r="C574" s="2" t="s">
        <v>20995</v>
      </c>
      <c r="D574" s="2" t="s">
        <v>20979</v>
      </c>
      <c r="E574" s="2" t="s">
        <v>20996</v>
      </c>
      <c r="F574" t="str">
        <f t="shared" si="8"/>
        <v>y</v>
      </c>
      <c r="G574" t="s">
        <v>20935</v>
      </c>
      <c r="I574" s="15" t="s">
        <v>13616</v>
      </c>
      <c r="J574" t="s">
        <v>13616</v>
      </c>
      <c r="K574">
        <v>23</v>
      </c>
    </row>
    <row r="575" spans="1:11" hidden="1" x14ac:dyDescent="0.3">
      <c r="A575" s="2" t="s">
        <v>20997</v>
      </c>
      <c r="B575" s="2" t="s">
        <v>20998</v>
      </c>
      <c r="C575" s="2" t="s">
        <v>20999</v>
      </c>
      <c r="D575" s="2" t="s">
        <v>20979</v>
      </c>
      <c r="E575" s="2" t="s">
        <v>21000</v>
      </c>
      <c r="F575" t="str">
        <f t="shared" si="8"/>
        <v>y</v>
      </c>
      <c r="G575" t="s">
        <v>20935</v>
      </c>
      <c r="I575" s="15" t="s">
        <v>13616</v>
      </c>
      <c r="J575" t="s">
        <v>13616</v>
      </c>
      <c r="K575">
        <v>23</v>
      </c>
    </row>
    <row r="576" spans="1:11" hidden="1" x14ac:dyDescent="0.3">
      <c r="A576" s="2" t="s">
        <v>21001</v>
      </c>
      <c r="B576" s="2" t="s">
        <v>21002</v>
      </c>
      <c r="C576" s="2" t="s">
        <v>21003</v>
      </c>
      <c r="D576" s="2" t="s">
        <v>20979</v>
      </c>
      <c r="E576" s="2" t="s">
        <v>21004</v>
      </c>
      <c r="F576" t="str">
        <f t="shared" si="8"/>
        <v>y</v>
      </c>
      <c r="G576" t="s">
        <v>20935</v>
      </c>
      <c r="I576" s="15" t="s">
        <v>13616</v>
      </c>
      <c r="J576" t="s">
        <v>13616</v>
      </c>
      <c r="K576">
        <v>23</v>
      </c>
    </row>
    <row r="577" spans="1:11" hidden="1" x14ac:dyDescent="0.3">
      <c r="A577" s="2" t="s">
        <v>20058</v>
      </c>
      <c r="B577" s="2" t="s">
        <v>21005</v>
      </c>
      <c r="C577" s="2" t="s">
        <v>21006</v>
      </c>
      <c r="D577" s="2" t="s">
        <v>20979</v>
      </c>
      <c r="E577" s="2" t="s">
        <v>21007</v>
      </c>
      <c r="F577" t="str">
        <f t="shared" si="8"/>
        <v>y</v>
      </c>
      <c r="G577" t="s">
        <v>20935</v>
      </c>
      <c r="I577" s="15" t="s">
        <v>13616</v>
      </c>
      <c r="J577" t="s">
        <v>13616</v>
      </c>
      <c r="K577">
        <v>23</v>
      </c>
    </row>
    <row r="578" spans="1:11" hidden="1" x14ac:dyDescent="0.3">
      <c r="A578" s="2" t="s">
        <v>21008</v>
      </c>
      <c r="B578" s="2" t="s">
        <v>21009</v>
      </c>
      <c r="C578" s="2" t="s">
        <v>21010</v>
      </c>
      <c r="D578" s="2" t="s">
        <v>21011</v>
      </c>
      <c r="E578" s="2" t="s">
        <v>21012</v>
      </c>
      <c r="F578" t="str">
        <f t="shared" si="8"/>
        <v/>
      </c>
      <c r="I578" s="15" t="s">
        <v>13568</v>
      </c>
      <c r="K578">
        <v>63</v>
      </c>
    </row>
    <row r="579" spans="1:11" hidden="1" x14ac:dyDescent="0.3">
      <c r="A579" s="2" t="s">
        <v>21013</v>
      </c>
      <c r="B579" s="2" t="s">
        <v>5762</v>
      </c>
      <c r="C579" s="2" t="s">
        <v>21014</v>
      </c>
      <c r="D579" s="2" t="s">
        <v>21015</v>
      </c>
      <c r="E579" s="2" t="s">
        <v>21016</v>
      </c>
      <c r="F579" t="str">
        <f t="shared" si="8"/>
        <v/>
      </c>
      <c r="I579" s="15" t="s">
        <v>13568</v>
      </c>
      <c r="K579">
        <v>108</v>
      </c>
    </row>
    <row r="580" spans="1:11" hidden="1" x14ac:dyDescent="0.3">
      <c r="A580" s="2" t="s">
        <v>21017</v>
      </c>
      <c r="B580" s="2" t="s">
        <v>6279</v>
      </c>
      <c r="C580" s="2" t="s">
        <v>21018</v>
      </c>
      <c r="D580" s="2" t="s">
        <v>21019</v>
      </c>
      <c r="E580" s="2" t="s">
        <v>21020</v>
      </c>
      <c r="F580" t="str">
        <f t="shared" si="8"/>
        <v/>
      </c>
      <c r="I580" s="15" t="s">
        <v>13568</v>
      </c>
      <c r="K580">
        <v>109</v>
      </c>
    </row>
    <row r="581" spans="1:11" hidden="1" x14ac:dyDescent="0.3">
      <c r="A581" s="2" t="s">
        <v>21021</v>
      </c>
      <c r="B581" s="2" t="s">
        <v>12780</v>
      </c>
      <c r="C581" s="2" t="s">
        <v>12781</v>
      </c>
      <c r="D581" s="2" t="s">
        <v>21022</v>
      </c>
      <c r="E581" s="2" t="s">
        <v>21023</v>
      </c>
      <c r="F581" t="str">
        <f t="shared" ref="F581:F644" si="9">IF(COUNTIF(H581:J581,"used")&gt;0,"y","")</f>
        <v/>
      </c>
      <c r="I581" s="15" t="s">
        <v>13568</v>
      </c>
      <c r="K581">
        <v>6</v>
      </c>
    </row>
    <row r="582" spans="1:11" hidden="1" x14ac:dyDescent="0.3">
      <c r="A582" s="2" t="s">
        <v>21024</v>
      </c>
      <c r="B582" s="2" t="s">
        <v>20966</v>
      </c>
      <c r="C582" s="2" t="s">
        <v>20967</v>
      </c>
      <c r="D582" s="2" t="s">
        <v>21025</v>
      </c>
      <c r="E582" s="2" t="s">
        <v>21026</v>
      </c>
      <c r="F582" t="str">
        <f t="shared" si="9"/>
        <v>y</v>
      </c>
      <c r="I582" s="15" t="s">
        <v>13616</v>
      </c>
      <c r="J582" t="s">
        <v>13616</v>
      </c>
      <c r="K582">
        <v>111</v>
      </c>
    </row>
    <row r="583" spans="1:11" hidden="1" x14ac:dyDescent="0.3">
      <c r="A583" s="2" t="s">
        <v>21027</v>
      </c>
      <c r="B583" s="2" t="s">
        <v>21028</v>
      </c>
      <c r="C583" s="2" t="s">
        <v>21029</v>
      </c>
      <c r="D583" s="2" t="s">
        <v>21030</v>
      </c>
      <c r="E583" s="2" t="s">
        <v>21031</v>
      </c>
      <c r="F583" t="str">
        <f t="shared" si="9"/>
        <v>y</v>
      </c>
      <c r="I583" s="15" t="s">
        <v>13616</v>
      </c>
      <c r="J583" t="s">
        <v>13616</v>
      </c>
      <c r="K583">
        <v>82</v>
      </c>
    </row>
    <row r="584" spans="1:11" hidden="1" x14ac:dyDescent="0.3">
      <c r="A584" s="2" t="s">
        <v>21032</v>
      </c>
      <c r="B584" s="2" t="s">
        <v>21028</v>
      </c>
      <c r="C584" s="2" t="s">
        <v>21029</v>
      </c>
      <c r="D584" s="2" t="s">
        <v>21030</v>
      </c>
      <c r="E584" s="2" t="s">
        <v>21033</v>
      </c>
      <c r="F584" t="str">
        <f t="shared" si="9"/>
        <v>y</v>
      </c>
      <c r="I584" s="15" t="s">
        <v>13616</v>
      </c>
      <c r="J584" t="s">
        <v>13616</v>
      </c>
      <c r="K584">
        <v>82</v>
      </c>
    </row>
    <row r="585" spans="1:11" hidden="1" x14ac:dyDescent="0.3">
      <c r="A585" s="2" t="s">
        <v>21034</v>
      </c>
      <c r="B585" s="2" t="s">
        <v>21035</v>
      </c>
      <c r="C585" s="2" t="s">
        <v>21036</v>
      </c>
      <c r="D585" s="2" t="s">
        <v>21037</v>
      </c>
      <c r="E585" s="2" t="s">
        <v>21038</v>
      </c>
      <c r="F585" t="str">
        <f t="shared" si="9"/>
        <v>y</v>
      </c>
      <c r="G585" t="s">
        <v>21039</v>
      </c>
      <c r="I585" s="15" t="s">
        <v>13616</v>
      </c>
      <c r="J585" t="s">
        <v>13616</v>
      </c>
      <c r="K585">
        <v>113</v>
      </c>
    </row>
    <row r="586" spans="1:11" hidden="1" x14ac:dyDescent="0.3">
      <c r="A586" s="2" t="s">
        <v>21040</v>
      </c>
      <c r="B586" s="2" t="s">
        <v>4159</v>
      </c>
      <c r="C586" s="2" t="s">
        <v>12636</v>
      </c>
      <c r="D586" s="2" t="s">
        <v>21041</v>
      </c>
      <c r="E586" s="2" t="s">
        <v>21042</v>
      </c>
      <c r="F586" t="str">
        <f t="shared" si="9"/>
        <v>y</v>
      </c>
      <c r="I586" s="15" t="s">
        <v>13616</v>
      </c>
      <c r="J586" t="s">
        <v>13616</v>
      </c>
      <c r="K586">
        <v>115</v>
      </c>
    </row>
    <row r="587" spans="1:11" hidden="1" x14ac:dyDescent="0.3">
      <c r="A587" s="2" t="s">
        <v>21043</v>
      </c>
      <c r="B587" s="2" t="s">
        <v>4159</v>
      </c>
      <c r="C587" s="2" t="s">
        <v>12636</v>
      </c>
      <c r="D587" s="2" t="s">
        <v>21044</v>
      </c>
      <c r="E587" s="2" t="s">
        <v>21045</v>
      </c>
      <c r="F587" t="str">
        <f t="shared" si="9"/>
        <v>y</v>
      </c>
      <c r="I587" s="15" t="s">
        <v>13616</v>
      </c>
      <c r="J587" t="s">
        <v>13616</v>
      </c>
      <c r="K587">
        <v>120</v>
      </c>
    </row>
    <row r="588" spans="1:11" hidden="1" x14ac:dyDescent="0.3">
      <c r="A588" s="2" t="s">
        <v>21046</v>
      </c>
      <c r="B588" s="2" t="s">
        <v>20665</v>
      </c>
      <c r="C588" s="2" t="s">
        <v>21047</v>
      </c>
      <c r="D588" s="2" t="s">
        <v>21048</v>
      </c>
      <c r="E588" s="2" t="s">
        <v>21049</v>
      </c>
      <c r="F588" t="str">
        <f t="shared" si="9"/>
        <v>y</v>
      </c>
      <c r="I588" s="15" t="s">
        <v>13616</v>
      </c>
      <c r="J588" t="s">
        <v>13616</v>
      </c>
      <c r="K588">
        <v>83</v>
      </c>
    </row>
    <row r="589" spans="1:11" hidden="1" x14ac:dyDescent="0.3">
      <c r="A589" s="2" t="s">
        <v>21050</v>
      </c>
      <c r="B589" s="2" t="s">
        <v>20686</v>
      </c>
      <c r="C589" s="2" t="s">
        <v>21051</v>
      </c>
      <c r="D589" s="2" t="s">
        <v>21048</v>
      </c>
      <c r="E589" s="2" t="s">
        <v>21052</v>
      </c>
      <c r="F589" t="str">
        <f t="shared" si="9"/>
        <v>y</v>
      </c>
      <c r="I589" s="15" t="s">
        <v>13616</v>
      </c>
      <c r="J589" t="s">
        <v>13616</v>
      </c>
      <c r="K589">
        <v>83</v>
      </c>
    </row>
    <row r="590" spans="1:11" hidden="1" x14ac:dyDescent="0.3">
      <c r="A590" s="2" t="s">
        <v>21053</v>
      </c>
      <c r="B590" s="2" t="s">
        <v>20665</v>
      </c>
      <c r="C590" s="2" t="s">
        <v>21047</v>
      </c>
      <c r="D590" s="2" t="s">
        <v>21054</v>
      </c>
      <c r="E590" s="2" t="s">
        <v>21055</v>
      </c>
      <c r="F590" t="str">
        <f t="shared" si="9"/>
        <v>y</v>
      </c>
      <c r="I590" s="15" t="s">
        <v>13616</v>
      </c>
      <c r="J590" t="s">
        <v>13616</v>
      </c>
      <c r="K590">
        <v>84</v>
      </c>
    </row>
    <row r="591" spans="1:11" hidden="1" x14ac:dyDescent="0.3">
      <c r="A591" s="2" t="s">
        <v>21056</v>
      </c>
      <c r="B591" s="2" t="s">
        <v>20686</v>
      </c>
      <c r="C591" s="2" t="s">
        <v>21051</v>
      </c>
      <c r="D591" s="2" t="s">
        <v>21054</v>
      </c>
      <c r="E591" s="2" t="s">
        <v>21057</v>
      </c>
      <c r="F591" t="str">
        <f t="shared" si="9"/>
        <v>y</v>
      </c>
      <c r="I591" s="15" t="s">
        <v>13616</v>
      </c>
      <c r="J591" t="s">
        <v>13616</v>
      </c>
      <c r="K591">
        <v>84</v>
      </c>
    </row>
    <row r="592" spans="1:11" hidden="1" x14ac:dyDescent="0.3">
      <c r="A592" s="2" t="s">
        <v>21058</v>
      </c>
      <c r="B592" s="2" t="s">
        <v>4487</v>
      </c>
      <c r="C592" s="2" t="s">
        <v>18893</v>
      </c>
      <c r="D592" s="2" t="s">
        <v>21059</v>
      </c>
      <c r="E592" s="2" t="s">
        <v>21060</v>
      </c>
      <c r="F592" t="str">
        <f t="shared" si="9"/>
        <v/>
      </c>
      <c r="I592" s="15" t="s">
        <v>13568</v>
      </c>
      <c r="K592">
        <v>7</v>
      </c>
    </row>
    <row r="593" spans="1:11" hidden="1" x14ac:dyDescent="0.3">
      <c r="A593" s="2" t="s">
        <v>21061</v>
      </c>
      <c r="B593" s="2" t="s">
        <v>20966</v>
      </c>
      <c r="C593" s="2" t="s">
        <v>20967</v>
      </c>
      <c r="D593" s="2" t="s">
        <v>20968</v>
      </c>
      <c r="E593" s="2" t="s">
        <v>21062</v>
      </c>
      <c r="F593" t="str">
        <f t="shared" si="9"/>
        <v>y</v>
      </c>
      <c r="I593" s="15" t="s">
        <v>13616</v>
      </c>
      <c r="J593" t="s">
        <v>13616</v>
      </c>
      <c r="K593">
        <v>33</v>
      </c>
    </row>
    <row r="594" spans="1:11" hidden="1" x14ac:dyDescent="0.3">
      <c r="A594" s="2" t="s">
        <v>21063</v>
      </c>
      <c r="B594" s="2" t="s">
        <v>20314</v>
      </c>
      <c r="C594" s="2" t="s">
        <v>21064</v>
      </c>
      <c r="D594" s="2" t="s">
        <v>21065</v>
      </c>
      <c r="E594" s="2" t="s">
        <v>21066</v>
      </c>
      <c r="F594" t="str">
        <f t="shared" si="9"/>
        <v>y</v>
      </c>
      <c r="I594" s="15" t="s">
        <v>13616</v>
      </c>
      <c r="J594" t="s">
        <v>13616</v>
      </c>
      <c r="K594">
        <v>49</v>
      </c>
    </row>
    <row r="595" spans="1:11" hidden="1" x14ac:dyDescent="0.3">
      <c r="A595" s="2" t="s">
        <v>21067</v>
      </c>
      <c r="B595" s="2" t="s">
        <v>20308</v>
      </c>
      <c r="C595" s="2" t="s">
        <v>21068</v>
      </c>
      <c r="D595" s="2" t="s">
        <v>21065</v>
      </c>
      <c r="E595" s="2" t="s">
        <v>21069</v>
      </c>
      <c r="F595" t="str">
        <f t="shared" si="9"/>
        <v>y</v>
      </c>
      <c r="I595" s="15" t="s">
        <v>13616</v>
      </c>
      <c r="J595" t="s">
        <v>13616</v>
      </c>
      <c r="K595">
        <v>49</v>
      </c>
    </row>
    <row r="596" spans="1:11" hidden="1" x14ac:dyDescent="0.3">
      <c r="A596" s="2" t="s">
        <v>21070</v>
      </c>
      <c r="B596" s="2" t="s">
        <v>20581</v>
      </c>
      <c r="C596" s="2" t="s">
        <v>21071</v>
      </c>
      <c r="D596" s="2" t="s">
        <v>21065</v>
      </c>
      <c r="E596" s="2" t="s">
        <v>21072</v>
      </c>
      <c r="F596" t="str">
        <f t="shared" si="9"/>
        <v>y</v>
      </c>
      <c r="I596" s="15" t="s">
        <v>13616</v>
      </c>
      <c r="J596" t="s">
        <v>13616</v>
      </c>
      <c r="K596">
        <v>49</v>
      </c>
    </row>
    <row r="597" spans="1:11" hidden="1" x14ac:dyDescent="0.3">
      <c r="A597" s="2" t="s">
        <v>21073</v>
      </c>
      <c r="B597" s="2" t="s">
        <v>20581</v>
      </c>
      <c r="C597" s="2" t="s">
        <v>21071</v>
      </c>
      <c r="D597" s="2" t="s">
        <v>21065</v>
      </c>
      <c r="E597" s="2" t="s">
        <v>21074</v>
      </c>
      <c r="F597" t="str">
        <f t="shared" si="9"/>
        <v>y</v>
      </c>
      <c r="I597" s="15" t="s">
        <v>13616</v>
      </c>
      <c r="J597" t="s">
        <v>13616</v>
      </c>
      <c r="K597">
        <v>49</v>
      </c>
    </row>
    <row r="598" spans="1:11" hidden="1" x14ac:dyDescent="0.3">
      <c r="A598" s="2" t="s">
        <v>21075</v>
      </c>
      <c r="B598" s="2" t="s">
        <v>20584</v>
      </c>
      <c r="C598" s="2" t="s">
        <v>21076</v>
      </c>
      <c r="D598" s="2" t="s">
        <v>21065</v>
      </c>
      <c r="E598" s="2" t="s">
        <v>21077</v>
      </c>
      <c r="F598" t="str">
        <f t="shared" si="9"/>
        <v>y</v>
      </c>
      <c r="I598" s="15" t="s">
        <v>13616</v>
      </c>
      <c r="J598" t="s">
        <v>13616</v>
      </c>
      <c r="K598">
        <v>49</v>
      </c>
    </row>
    <row r="599" spans="1:11" hidden="1" x14ac:dyDescent="0.3">
      <c r="A599" s="2" t="s">
        <v>21078</v>
      </c>
      <c r="B599" s="2" t="s">
        <v>16642</v>
      </c>
      <c r="C599" s="2" t="s">
        <v>16643</v>
      </c>
      <c r="D599" s="2" t="s">
        <v>21079</v>
      </c>
      <c r="E599" s="2" t="s">
        <v>21080</v>
      </c>
      <c r="F599" t="str">
        <f t="shared" si="9"/>
        <v>y</v>
      </c>
      <c r="I599" s="15" t="s">
        <v>13616</v>
      </c>
      <c r="J599" t="s">
        <v>13616</v>
      </c>
      <c r="K599">
        <v>40</v>
      </c>
    </row>
    <row r="600" spans="1:11" hidden="1" x14ac:dyDescent="0.3">
      <c r="A600" s="2" t="s">
        <v>21081</v>
      </c>
      <c r="B600" s="2" t="s">
        <v>16642</v>
      </c>
      <c r="C600" s="2" t="s">
        <v>16643</v>
      </c>
      <c r="D600" s="2" t="s">
        <v>21079</v>
      </c>
      <c r="E600" s="2" t="s">
        <v>21082</v>
      </c>
      <c r="F600" t="str">
        <f t="shared" si="9"/>
        <v>y</v>
      </c>
      <c r="I600" s="15" t="s">
        <v>13616</v>
      </c>
      <c r="J600" t="s">
        <v>13616</v>
      </c>
      <c r="K600">
        <v>40</v>
      </c>
    </row>
    <row r="601" spans="1:11" hidden="1" x14ac:dyDescent="0.3">
      <c r="A601" s="2" t="s">
        <v>21083</v>
      </c>
      <c r="B601" s="2" t="s">
        <v>21084</v>
      </c>
      <c r="C601" s="2" t="s">
        <v>21085</v>
      </c>
      <c r="D601" s="2" t="s">
        <v>21079</v>
      </c>
      <c r="E601" s="2" t="s">
        <v>21086</v>
      </c>
      <c r="F601" t="str">
        <f t="shared" si="9"/>
        <v>y</v>
      </c>
      <c r="I601" s="15" t="s">
        <v>13616</v>
      </c>
      <c r="J601" t="s">
        <v>13616</v>
      </c>
      <c r="K601">
        <v>40</v>
      </c>
    </row>
    <row r="602" spans="1:11" hidden="1" x14ac:dyDescent="0.3">
      <c r="A602" s="2" t="s">
        <v>21087</v>
      </c>
      <c r="B602" s="2" t="s">
        <v>21088</v>
      </c>
      <c r="C602" s="2" t="s">
        <v>21089</v>
      </c>
      <c r="D602" s="2" t="s">
        <v>21079</v>
      </c>
      <c r="E602" s="2" t="s">
        <v>21090</v>
      </c>
      <c r="F602" t="str">
        <f t="shared" si="9"/>
        <v>y</v>
      </c>
      <c r="I602" s="15" t="s">
        <v>13616</v>
      </c>
      <c r="J602" t="s">
        <v>13616</v>
      </c>
      <c r="K602">
        <v>40</v>
      </c>
    </row>
    <row r="603" spans="1:11" hidden="1" x14ac:dyDescent="0.3">
      <c r="A603" s="2" t="s">
        <v>21091</v>
      </c>
      <c r="B603" s="2" t="s">
        <v>21084</v>
      </c>
      <c r="C603" s="2" t="s">
        <v>21085</v>
      </c>
      <c r="D603" s="2" t="s">
        <v>21079</v>
      </c>
      <c r="E603" s="2" t="s">
        <v>21092</v>
      </c>
      <c r="F603" t="str">
        <f t="shared" si="9"/>
        <v>y</v>
      </c>
      <c r="I603" s="15" t="s">
        <v>13616</v>
      </c>
      <c r="J603" t="s">
        <v>13616</v>
      </c>
      <c r="K603">
        <v>40</v>
      </c>
    </row>
    <row r="604" spans="1:11" hidden="1" x14ac:dyDescent="0.3">
      <c r="A604" s="2" t="s">
        <v>21093</v>
      </c>
      <c r="B604" s="2" t="s">
        <v>21088</v>
      </c>
      <c r="C604" s="2" t="s">
        <v>21089</v>
      </c>
      <c r="D604" s="2" t="s">
        <v>21079</v>
      </c>
      <c r="E604" s="2" t="s">
        <v>21094</v>
      </c>
      <c r="F604" t="str">
        <f t="shared" si="9"/>
        <v>y</v>
      </c>
      <c r="I604" s="15" t="s">
        <v>13616</v>
      </c>
      <c r="J604" t="s">
        <v>13616</v>
      </c>
      <c r="K604">
        <v>40</v>
      </c>
    </row>
    <row r="605" spans="1:11" hidden="1" x14ac:dyDescent="0.3">
      <c r="A605" s="2" t="s">
        <v>21095</v>
      </c>
      <c r="B605" s="2" t="s">
        <v>21096</v>
      </c>
      <c r="C605" s="2" t="s">
        <v>21097</v>
      </c>
      <c r="D605" s="2" t="s">
        <v>21098</v>
      </c>
      <c r="E605" s="2" t="s">
        <v>21099</v>
      </c>
      <c r="F605" t="str">
        <f t="shared" si="9"/>
        <v>y</v>
      </c>
      <c r="I605" s="15" t="s">
        <v>13616</v>
      </c>
      <c r="J605" t="s">
        <v>13616</v>
      </c>
      <c r="K605">
        <v>144</v>
      </c>
    </row>
    <row r="606" spans="1:11" hidden="1" x14ac:dyDescent="0.3">
      <c r="A606" s="2" t="s">
        <v>21100</v>
      </c>
      <c r="B606" s="2" t="s">
        <v>21101</v>
      </c>
      <c r="C606" s="2" t="s">
        <v>21102</v>
      </c>
      <c r="D606" s="2" t="s">
        <v>21103</v>
      </c>
      <c r="E606" s="2" t="s">
        <v>21104</v>
      </c>
      <c r="F606" t="str">
        <f t="shared" si="9"/>
        <v>y</v>
      </c>
      <c r="I606" s="15" t="s">
        <v>13616</v>
      </c>
      <c r="J606" t="s">
        <v>13616</v>
      </c>
      <c r="K606">
        <v>32</v>
      </c>
    </row>
    <row r="607" spans="1:11" hidden="1" x14ac:dyDescent="0.3">
      <c r="A607" s="2" t="s">
        <v>21105</v>
      </c>
      <c r="B607" s="2" t="s">
        <v>21106</v>
      </c>
      <c r="C607" s="2" t="s">
        <v>21107</v>
      </c>
      <c r="D607" s="2" t="s">
        <v>21103</v>
      </c>
      <c r="E607" s="2" t="s">
        <v>21108</v>
      </c>
      <c r="F607" t="str">
        <f t="shared" si="9"/>
        <v>y</v>
      </c>
      <c r="I607" s="15" t="s">
        <v>13616</v>
      </c>
      <c r="J607" t="s">
        <v>13616</v>
      </c>
      <c r="K607">
        <v>32</v>
      </c>
    </row>
    <row r="608" spans="1:11" hidden="1" x14ac:dyDescent="0.3">
      <c r="A608" s="2" t="s">
        <v>21109</v>
      </c>
      <c r="B608" s="2" t="s">
        <v>20507</v>
      </c>
      <c r="C608" s="2" t="s">
        <v>21110</v>
      </c>
      <c r="D608" s="2" t="s">
        <v>21111</v>
      </c>
      <c r="E608" s="2" t="s">
        <v>21112</v>
      </c>
      <c r="F608" t="str">
        <f t="shared" si="9"/>
        <v>y</v>
      </c>
      <c r="I608" s="15" t="s">
        <v>13616</v>
      </c>
      <c r="J608" t="s">
        <v>13616</v>
      </c>
      <c r="K608">
        <v>149</v>
      </c>
    </row>
    <row r="609" spans="1:11" hidden="1" x14ac:dyDescent="0.3">
      <c r="A609" s="2" t="s">
        <v>21113</v>
      </c>
      <c r="B609" s="2" t="s">
        <v>20738</v>
      </c>
      <c r="C609" s="2" t="s">
        <v>21114</v>
      </c>
      <c r="D609" s="2" t="s">
        <v>21115</v>
      </c>
      <c r="E609" s="2" t="s">
        <v>21116</v>
      </c>
      <c r="F609" t="str">
        <f t="shared" si="9"/>
        <v>y</v>
      </c>
      <c r="I609" s="15" t="s">
        <v>13616</v>
      </c>
      <c r="J609" t="s">
        <v>13616</v>
      </c>
      <c r="K609">
        <v>154</v>
      </c>
    </row>
    <row r="610" spans="1:11" hidden="1" x14ac:dyDescent="0.3">
      <c r="A610" s="2" t="s">
        <v>21117</v>
      </c>
      <c r="B610" s="2" t="s">
        <v>21118</v>
      </c>
      <c r="C610" s="2" t="s">
        <v>21119</v>
      </c>
      <c r="D610" s="2" t="s">
        <v>21103</v>
      </c>
      <c r="E610" s="2" t="s">
        <v>21120</v>
      </c>
      <c r="F610" t="str">
        <f t="shared" si="9"/>
        <v>y</v>
      </c>
      <c r="I610" s="15" t="s">
        <v>13616</v>
      </c>
      <c r="J610" t="s">
        <v>13616</v>
      </c>
      <c r="K610">
        <v>32</v>
      </c>
    </row>
    <row r="611" spans="1:11" hidden="1" x14ac:dyDescent="0.3">
      <c r="A611" s="2" t="s">
        <v>21121</v>
      </c>
      <c r="B611" s="2" t="s">
        <v>21122</v>
      </c>
      <c r="C611" s="2" t="s">
        <v>21123</v>
      </c>
      <c r="D611" s="2" t="s">
        <v>21103</v>
      </c>
      <c r="E611" s="2" t="s">
        <v>21124</v>
      </c>
      <c r="F611" t="str">
        <f t="shared" si="9"/>
        <v>y</v>
      </c>
      <c r="I611" s="15" t="s">
        <v>13616</v>
      </c>
      <c r="J611" t="s">
        <v>13616</v>
      </c>
      <c r="K611">
        <v>32</v>
      </c>
    </row>
    <row r="612" spans="1:11" hidden="1" x14ac:dyDescent="0.3">
      <c r="A612" s="2" t="s">
        <v>21125</v>
      </c>
      <c r="B612" s="2" t="s">
        <v>21126</v>
      </c>
      <c r="C612" s="2" t="s">
        <v>21127</v>
      </c>
      <c r="D612" s="2" t="s">
        <v>21103</v>
      </c>
      <c r="E612" s="2" t="s">
        <v>21128</v>
      </c>
      <c r="F612" t="str">
        <f t="shared" si="9"/>
        <v>y</v>
      </c>
      <c r="I612" s="15" t="s">
        <v>13616</v>
      </c>
      <c r="J612" t="s">
        <v>13616</v>
      </c>
      <c r="K612">
        <v>32</v>
      </c>
    </row>
    <row r="613" spans="1:11" hidden="1" x14ac:dyDescent="0.3">
      <c r="A613" s="2" t="s">
        <v>21129</v>
      </c>
      <c r="B613" s="2" t="s">
        <v>21130</v>
      </c>
      <c r="C613" s="2" t="s">
        <v>21131</v>
      </c>
      <c r="D613" s="2" t="s">
        <v>21132</v>
      </c>
      <c r="E613" s="2" t="s">
        <v>21133</v>
      </c>
      <c r="F613" t="str">
        <f t="shared" si="9"/>
        <v>y</v>
      </c>
      <c r="I613" s="15" t="s">
        <v>13616</v>
      </c>
      <c r="J613" t="s">
        <v>13616</v>
      </c>
      <c r="K613">
        <v>164</v>
      </c>
    </row>
    <row r="614" spans="1:11" hidden="1" x14ac:dyDescent="0.3">
      <c r="A614" s="2" t="s">
        <v>21134</v>
      </c>
      <c r="B614" s="2" t="s">
        <v>21135</v>
      </c>
      <c r="C614" s="2" t="s">
        <v>21136</v>
      </c>
      <c r="D614" s="2" t="s">
        <v>21137</v>
      </c>
      <c r="E614" s="2" t="s">
        <v>21138</v>
      </c>
      <c r="F614" t="str">
        <f t="shared" si="9"/>
        <v>y</v>
      </c>
      <c r="I614" s="15" t="s">
        <v>13616</v>
      </c>
      <c r="J614" t="s">
        <v>13616</v>
      </c>
      <c r="K614">
        <v>171</v>
      </c>
    </row>
    <row r="615" spans="1:11" hidden="1" x14ac:dyDescent="0.3">
      <c r="A615" s="2" t="s">
        <v>21139</v>
      </c>
      <c r="B615" s="2" t="s">
        <v>9949</v>
      </c>
      <c r="C615" s="2" t="s">
        <v>21140</v>
      </c>
      <c r="D615" s="2" t="s">
        <v>21141</v>
      </c>
      <c r="E615" s="2" t="s">
        <v>21142</v>
      </c>
      <c r="F615" t="str">
        <f t="shared" si="9"/>
        <v>y</v>
      </c>
      <c r="I615" s="15" t="s">
        <v>13616</v>
      </c>
      <c r="J615" t="s">
        <v>13616</v>
      </c>
      <c r="K615">
        <v>89</v>
      </c>
    </row>
    <row r="616" spans="1:11" hidden="1" x14ac:dyDescent="0.3">
      <c r="A616" s="2" t="s">
        <v>21143</v>
      </c>
      <c r="B616" s="2" t="s">
        <v>21144</v>
      </c>
      <c r="C616" s="2" t="s">
        <v>21145</v>
      </c>
      <c r="D616" s="2" t="s">
        <v>21146</v>
      </c>
      <c r="E616" s="2" t="s">
        <v>21147</v>
      </c>
      <c r="F616" t="str">
        <f t="shared" si="9"/>
        <v>y</v>
      </c>
      <c r="G616" t="s">
        <v>21039</v>
      </c>
      <c r="I616" s="15" t="s">
        <v>13616</v>
      </c>
      <c r="J616" t="s">
        <v>13616</v>
      </c>
      <c r="K616">
        <v>90</v>
      </c>
    </row>
    <row r="617" spans="1:11" hidden="1" x14ac:dyDescent="0.3">
      <c r="A617" s="2" t="s">
        <v>21148</v>
      </c>
      <c r="B617" s="2" t="s">
        <v>21149</v>
      </c>
      <c r="C617" s="2" t="s">
        <v>21150</v>
      </c>
      <c r="D617" s="2" t="s">
        <v>21151</v>
      </c>
      <c r="E617" s="2" t="s">
        <v>21152</v>
      </c>
      <c r="F617" t="str">
        <f t="shared" si="9"/>
        <v>y</v>
      </c>
      <c r="I617" s="15" t="s">
        <v>13616</v>
      </c>
      <c r="J617" t="s">
        <v>13616</v>
      </c>
      <c r="K617">
        <v>176</v>
      </c>
    </row>
    <row r="618" spans="1:11" hidden="1" x14ac:dyDescent="0.3">
      <c r="A618" s="2" t="s">
        <v>21153</v>
      </c>
      <c r="B618" s="2" t="s">
        <v>21154</v>
      </c>
      <c r="C618" s="2" t="s">
        <v>21155</v>
      </c>
      <c r="D618" s="2" t="s">
        <v>21146</v>
      </c>
      <c r="E618" s="2" t="s">
        <v>21156</v>
      </c>
      <c r="F618" t="str">
        <f t="shared" si="9"/>
        <v>y</v>
      </c>
      <c r="G618" t="s">
        <v>21039</v>
      </c>
      <c r="I618" s="15" t="s">
        <v>13616</v>
      </c>
      <c r="J618" t="s">
        <v>13616</v>
      </c>
      <c r="K618">
        <v>90</v>
      </c>
    </row>
    <row r="619" spans="1:11" hidden="1" x14ac:dyDescent="0.3">
      <c r="A619" s="2" t="s">
        <v>21157</v>
      </c>
      <c r="B619" s="2" t="s">
        <v>21158</v>
      </c>
      <c r="C619" s="2" t="s">
        <v>21159</v>
      </c>
      <c r="D619" s="2" t="s">
        <v>21160</v>
      </c>
      <c r="E619" s="2" t="s">
        <v>21161</v>
      </c>
      <c r="F619" t="str">
        <f t="shared" si="9"/>
        <v>y</v>
      </c>
      <c r="G619" t="s">
        <v>21039</v>
      </c>
      <c r="I619" s="15" t="s">
        <v>13616</v>
      </c>
      <c r="J619" t="s">
        <v>13616</v>
      </c>
      <c r="K619">
        <v>178</v>
      </c>
    </row>
    <row r="620" spans="1:11" hidden="1" x14ac:dyDescent="0.3">
      <c r="A620" s="2" t="s">
        <v>21162</v>
      </c>
      <c r="B620" s="2" t="s">
        <v>21163</v>
      </c>
      <c r="C620" s="2" t="s">
        <v>21164</v>
      </c>
      <c r="D620" s="2" t="s">
        <v>20952</v>
      </c>
      <c r="E620" s="2" t="s">
        <v>21165</v>
      </c>
      <c r="F620" t="str">
        <f t="shared" si="9"/>
        <v>y</v>
      </c>
      <c r="I620" s="15" t="s">
        <v>13616</v>
      </c>
      <c r="J620" t="s">
        <v>13616</v>
      </c>
      <c r="K620">
        <v>14</v>
      </c>
    </row>
    <row r="621" spans="1:11" hidden="1" x14ac:dyDescent="0.3">
      <c r="A621" s="2" t="s">
        <v>21166</v>
      </c>
      <c r="B621" s="2" t="s">
        <v>21163</v>
      </c>
      <c r="C621" s="2" t="s">
        <v>21164</v>
      </c>
      <c r="D621" s="2" t="s">
        <v>20952</v>
      </c>
      <c r="E621" s="2" t="s">
        <v>21167</v>
      </c>
      <c r="F621" t="str">
        <f t="shared" si="9"/>
        <v>y</v>
      </c>
      <c r="I621" s="15" t="s">
        <v>13616</v>
      </c>
      <c r="J621" t="s">
        <v>13616</v>
      </c>
      <c r="K621">
        <v>14</v>
      </c>
    </row>
    <row r="622" spans="1:11" hidden="1" x14ac:dyDescent="0.3">
      <c r="A622" s="2" t="s">
        <v>21168</v>
      </c>
      <c r="B622" s="2" t="s">
        <v>21163</v>
      </c>
      <c r="C622" s="2" t="s">
        <v>21164</v>
      </c>
      <c r="D622" s="2" t="s">
        <v>20952</v>
      </c>
      <c r="E622" s="2" t="s">
        <v>21169</v>
      </c>
      <c r="F622" t="str">
        <f t="shared" si="9"/>
        <v>y</v>
      </c>
      <c r="I622" s="15" t="s">
        <v>13616</v>
      </c>
      <c r="J622" t="s">
        <v>13616</v>
      </c>
      <c r="K622">
        <v>14</v>
      </c>
    </row>
    <row r="623" spans="1:11" hidden="1" x14ac:dyDescent="0.3">
      <c r="A623" s="2" t="s">
        <v>21170</v>
      </c>
      <c r="B623" s="2" t="s">
        <v>21163</v>
      </c>
      <c r="C623" s="2" t="s">
        <v>21164</v>
      </c>
      <c r="D623" s="2" t="s">
        <v>20952</v>
      </c>
      <c r="E623" s="2" t="s">
        <v>21171</v>
      </c>
      <c r="F623" t="str">
        <f t="shared" si="9"/>
        <v>y</v>
      </c>
      <c r="I623" s="15" t="s">
        <v>13616</v>
      </c>
      <c r="J623" t="s">
        <v>13616</v>
      </c>
      <c r="K623">
        <v>14</v>
      </c>
    </row>
    <row r="624" spans="1:11" hidden="1" x14ac:dyDescent="0.3">
      <c r="A624" s="2" t="s">
        <v>21172</v>
      </c>
      <c r="B624" s="2" t="s">
        <v>21163</v>
      </c>
      <c r="C624" s="2" t="s">
        <v>21164</v>
      </c>
      <c r="D624" s="2" t="s">
        <v>20952</v>
      </c>
      <c r="E624" s="2" t="s">
        <v>21173</v>
      </c>
      <c r="F624" t="str">
        <f t="shared" si="9"/>
        <v>y</v>
      </c>
      <c r="I624" s="15" t="s">
        <v>13616</v>
      </c>
      <c r="J624" t="s">
        <v>13616</v>
      </c>
      <c r="K624">
        <v>14</v>
      </c>
    </row>
    <row r="625" spans="1:11" hidden="1" x14ac:dyDescent="0.3">
      <c r="A625" s="2" t="s">
        <v>21174</v>
      </c>
      <c r="B625" s="2" t="s">
        <v>15978</v>
      </c>
      <c r="C625" s="2" t="s">
        <v>15979</v>
      </c>
      <c r="D625" s="2" t="s">
        <v>21175</v>
      </c>
      <c r="E625" s="2" t="s">
        <v>21176</v>
      </c>
      <c r="F625" t="str">
        <f t="shared" si="9"/>
        <v>y</v>
      </c>
      <c r="I625" s="15" t="s">
        <v>13616</v>
      </c>
      <c r="J625" t="s">
        <v>13616</v>
      </c>
      <c r="K625">
        <v>180</v>
      </c>
    </row>
    <row r="626" spans="1:11" hidden="1" x14ac:dyDescent="0.3">
      <c r="A626" s="2" t="s">
        <v>21177</v>
      </c>
      <c r="B626" s="2" t="s">
        <v>5994</v>
      </c>
      <c r="C626" s="2" t="s">
        <v>8733</v>
      </c>
      <c r="D626" s="2" t="s">
        <v>21178</v>
      </c>
      <c r="E626" s="2" t="s">
        <v>21179</v>
      </c>
      <c r="F626" t="str">
        <f t="shared" si="9"/>
        <v/>
      </c>
      <c r="I626" s="15" t="s">
        <v>13568</v>
      </c>
      <c r="K626">
        <v>183</v>
      </c>
    </row>
    <row r="627" spans="1:11" hidden="1" x14ac:dyDescent="0.3">
      <c r="A627" s="2" t="s">
        <v>21180</v>
      </c>
      <c r="B627" s="2" t="s">
        <v>4159</v>
      </c>
      <c r="C627" s="2" t="s">
        <v>12636</v>
      </c>
      <c r="D627" s="2" t="s">
        <v>21181</v>
      </c>
      <c r="E627" s="2" t="s">
        <v>21182</v>
      </c>
      <c r="F627" t="str">
        <f t="shared" si="9"/>
        <v>y</v>
      </c>
      <c r="I627" s="15" t="s">
        <v>13616</v>
      </c>
      <c r="J627" t="s">
        <v>13616</v>
      </c>
      <c r="K627">
        <v>187</v>
      </c>
    </row>
    <row r="628" spans="1:11" hidden="1" x14ac:dyDescent="0.3">
      <c r="A628" s="2" t="s">
        <v>21183</v>
      </c>
      <c r="B628" s="2" t="s">
        <v>21184</v>
      </c>
      <c r="C628" s="2" t="s">
        <v>21185</v>
      </c>
      <c r="D628" s="2" t="s">
        <v>21186</v>
      </c>
      <c r="E628" s="2" t="s">
        <v>21187</v>
      </c>
      <c r="F628" t="str">
        <f t="shared" si="9"/>
        <v>y</v>
      </c>
      <c r="G628" t="s">
        <v>21188</v>
      </c>
      <c r="I628" s="15" t="s">
        <v>13616</v>
      </c>
      <c r="J628" t="s">
        <v>13616</v>
      </c>
      <c r="K628">
        <v>194</v>
      </c>
    </row>
    <row r="629" spans="1:11" hidden="1" x14ac:dyDescent="0.3">
      <c r="A629" s="2" t="s">
        <v>21189</v>
      </c>
      <c r="B629" s="2" t="s">
        <v>21184</v>
      </c>
      <c r="C629" s="2" t="s">
        <v>21185</v>
      </c>
      <c r="D629" s="2" t="s">
        <v>21190</v>
      </c>
      <c r="E629" s="2" t="s">
        <v>21191</v>
      </c>
      <c r="F629" t="str">
        <f t="shared" si="9"/>
        <v>y</v>
      </c>
      <c r="G629" t="s">
        <v>21188</v>
      </c>
      <c r="I629" s="15" t="s">
        <v>13616</v>
      </c>
      <c r="J629" t="s">
        <v>13616</v>
      </c>
      <c r="K629">
        <v>201</v>
      </c>
    </row>
    <row r="630" spans="1:11" hidden="1" x14ac:dyDescent="0.3">
      <c r="A630" s="2" t="s">
        <v>21192</v>
      </c>
      <c r="B630" s="2" t="s">
        <v>21193</v>
      </c>
      <c r="C630" s="2" t="s">
        <v>21194</v>
      </c>
      <c r="D630" s="2" t="s">
        <v>21195</v>
      </c>
      <c r="E630" s="2" t="s">
        <v>21196</v>
      </c>
      <c r="F630" t="str">
        <f t="shared" si="9"/>
        <v>y</v>
      </c>
      <c r="G630" t="s">
        <v>21188</v>
      </c>
      <c r="I630" s="15" t="s">
        <v>13616</v>
      </c>
      <c r="J630" t="s">
        <v>13616</v>
      </c>
      <c r="K630">
        <v>218</v>
      </c>
    </row>
    <row r="631" spans="1:11" hidden="1" x14ac:dyDescent="0.3">
      <c r="A631" s="2" t="s">
        <v>21197</v>
      </c>
      <c r="B631" s="2" t="s">
        <v>21198</v>
      </c>
      <c r="C631" s="2" t="s">
        <v>21199</v>
      </c>
      <c r="D631" s="2" t="s">
        <v>21200</v>
      </c>
      <c r="E631" s="2" t="s">
        <v>21201</v>
      </c>
      <c r="F631" t="str">
        <f t="shared" si="9"/>
        <v>y</v>
      </c>
      <c r="G631" t="s">
        <v>21188</v>
      </c>
      <c r="I631" s="15" t="s">
        <v>13616</v>
      </c>
      <c r="J631" t="s">
        <v>13616</v>
      </c>
      <c r="K631">
        <v>52</v>
      </c>
    </row>
    <row r="632" spans="1:11" hidden="1" x14ac:dyDescent="0.3">
      <c r="A632" s="2" t="s">
        <v>21202</v>
      </c>
      <c r="B632" s="2" t="s">
        <v>21203</v>
      </c>
      <c r="C632" s="2" t="s">
        <v>21204</v>
      </c>
      <c r="D632" s="2" t="s">
        <v>21200</v>
      </c>
      <c r="E632" s="2" t="s">
        <v>21205</v>
      </c>
      <c r="F632" t="str">
        <f t="shared" si="9"/>
        <v>y</v>
      </c>
      <c r="G632" t="s">
        <v>21188</v>
      </c>
      <c r="I632" s="15" t="s">
        <v>13616</v>
      </c>
      <c r="J632" t="s">
        <v>13616</v>
      </c>
      <c r="K632">
        <v>52</v>
      </c>
    </row>
    <row r="633" spans="1:11" hidden="1" x14ac:dyDescent="0.3">
      <c r="A633" s="2" t="s">
        <v>21206</v>
      </c>
      <c r="B633" s="2" t="s">
        <v>4159</v>
      </c>
      <c r="C633" s="2" t="s">
        <v>12636</v>
      </c>
      <c r="D633" s="2" t="s">
        <v>21022</v>
      </c>
      <c r="E633" s="2" t="s">
        <v>21207</v>
      </c>
      <c r="F633" t="str">
        <f t="shared" si="9"/>
        <v>y</v>
      </c>
      <c r="I633" s="15" t="s">
        <v>13616</v>
      </c>
      <c r="J633" t="s">
        <v>13616</v>
      </c>
      <c r="K633">
        <v>6</v>
      </c>
    </row>
    <row r="634" spans="1:11" hidden="1" x14ac:dyDescent="0.3">
      <c r="A634" s="2" t="s">
        <v>21208</v>
      </c>
      <c r="B634" s="2" t="s">
        <v>21184</v>
      </c>
      <c r="C634" s="2" t="s">
        <v>21185</v>
      </c>
      <c r="D634" s="2" t="s">
        <v>21209</v>
      </c>
      <c r="E634" s="2" t="s">
        <v>21210</v>
      </c>
      <c r="F634" t="str">
        <f t="shared" si="9"/>
        <v>y</v>
      </c>
      <c r="G634" t="s">
        <v>21188</v>
      </c>
      <c r="I634" s="15" t="s">
        <v>13616</v>
      </c>
      <c r="J634" t="s">
        <v>13616</v>
      </c>
      <c r="K634">
        <v>65</v>
      </c>
    </row>
    <row r="635" spans="1:11" hidden="1" x14ac:dyDescent="0.3">
      <c r="A635" s="2" t="s">
        <v>21211</v>
      </c>
      <c r="B635" s="2" t="s">
        <v>20755</v>
      </c>
      <c r="C635" s="2" t="s">
        <v>21212</v>
      </c>
      <c r="D635" s="2" t="s">
        <v>21213</v>
      </c>
      <c r="E635" s="2" t="s">
        <v>21214</v>
      </c>
      <c r="F635" t="str">
        <f t="shared" si="9"/>
        <v>y</v>
      </c>
      <c r="I635" s="15" t="s">
        <v>13616</v>
      </c>
      <c r="J635" t="s">
        <v>13616</v>
      </c>
      <c r="K635">
        <v>45</v>
      </c>
    </row>
    <row r="636" spans="1:11" hidden="1" x14ac:dyDescent="0.3">
      <c r="A636" s="2" t="s">
        <v>21215</v>
      </c>
      <c r="B636" s="2" t="s">
        <v>21216</v>
      </c>
      <c r="C636" s="2" t="s">
        <v>21217</v>
      </c>
      <c r="D636" s="2" t="s">
        <v>21218</v>
      </c>
      <c r="E636" s="2" t="s">
        <v>21219</v>
      </c>
      <c r="F636" t="str">
        <f t="shared" si="9"/>
        <v/>
      </c>
      <c r="I636" s="15" t="s">
        <v>13568</v>
      </c>
      <c r="K636">
        <v>19</v>
      </c>
    </row>
    <row r="637" spans="1:11" hidden="1" x14ac:dyDescent="0.3">
      <c r="A637" s="2" t="s">
        <v>21220</v>
      </c>
      <c r="B637" s="2" t="s">
        <v>11273</v>
      </c>
      <c r="C637" s="2" t="s">
        <v>12625</v>
      </c>
      <c r="D637" s="2" t="s">
        <v>21022</v>
      </c>
      <c r="E637" s="2" t="s">
        <v>21221</v>
      </c>
      <c r="F637" t="str">
        <f t="shared" si="9"/>
        <v/>
      </c>
      <c r="I637" s="15" t="s">
        <v>13568</v>
      </c>
      <c r="K637">
        <v>6</v>
      </c>
    </row>
    <row r="638" spans="1:11" hidden="1" x14ac:dyDescent="0.3">
      <c r="A638" s="2" t="s">
        <v>21222</v>
      </c>
      <c r="B638" s="2" t="s">
        <v>21223</v>
      </c>
      <c r="C638" s="2" t="s">
        <v>21224</v>
      </c>
      <c r="D638" s="2" t="s">
        <v>21225</v>
      </c>
      <c r="E638" s="2" t="s">
        <v>21226</v>
      </c>
      <c r="F638" t="str">
        <f t="shared" si="9"/>
        <v>y</v>
      </c>
      <c r="I638" s="15" t="s">
        <v>13616</v>
      </c>
      <c r="J638" t="s">
        <v>13616</v>
      </c>
      <c r="K638">
        <v>17</v>
      </c>
    </row>
    <row r="639" spans="1:11" hidden="1" x14ac:dyDescent="0.3">
      <c r="A639" s="2" t="s">
        <v>21227</v>
      </c>
      <c r="B639" s="2" t="s">
        <v>10949</v>
      </c>
      <c r="C639" s="2" t="s">
        <v>21228</v>
      </c>
      <c r="D639" s="2" t="s">
        <v>21229</v>
      </c>
      <c r="E639" s="2" t="s">
        <v>21230</v>
      </c>
      <c r="F639" t="str">
        <f t="shared" si="9"/>
        <v>y</v>
      </c>
      <c r="I639" s="15" t="s">
        <v>13616</v>
      </c>
      <c r="J639" t="s">
        <v>13616</v>
      </c>
      <c r="K639">
        <v>56</v>
      </c>
    </row>
    <row r="640" spans="1:11" hidden="1" x14ac:dyDescent="0.3">
      <c r="A640" s="2" t="s">
        <v>21231</v>
      </c>
      <c r="B640" s="2" t="s">
        <v>20879</v>
      </c>
      <c r="C640" s="2" t="s">
        <v>21232</v>
      </c>
      <c r="D640" s="2" t="s">
        <v>21233</v>
      </c>
      <c r="E640" s="2" t="s">
        <v>21234</v>
      </c>
      <c r="F640" t="str">
        <f t="shared" si="9"/>
        <v>y</v>
      </c>
      <c r="G640" t="s">
        <v>20935</v>
      </c>
      <c r="I640" s="15" t="s">
        <v>13616</v>
      </c>
      <c r="J640" t="s">
        <v>13616</v>
      </c>
      <c r="K640">
        <v>10</v>
      </c>
    </row>
    <row r="641" spans="1:11" hidden="1" x14ac:dyDescent="0.3">
      <c r="A641" s="2" t="s">
        <v>21235</v>
      </c>
      <c r="B641" s="2" t="s">
        <v>21236</v>
      </c>
      <c r="C641" s="2" t="s">
        <v>21237</v>
      </c>
      <c r="D641" s="2" t="s">
        <v>21238</v>
      </c>
      <c r="E641" s="2" t="s">
        <v>21239</v>
      </c>
      <c r="F641" t="str">
        <f t="shared" si="9"/>
        <v/>
      </c>
      <c r="I641" s="15" t="s">
        <v>13568</v>
      </c>
      <c r="K641">
        <v>74</v>
      </c>
    </row>
    <row r="642" spans="1:11" hidden="1" x14ac:dyDescent="0.3">
      <c r="A642" s="2" t="s">
        <v>21240</v>
      </c>
      <c r="B642" s="2" t="s">
        <v>12691</v>
      </c>
      <c r="C642" s="2" t="s">
        <v>19064</v>
      </c>
      <c r="D642" s="2" t="s">
        <v>21022</v>
      </c>
      <c r="E642" s="2" t="s">
        <v>21241</v>
      </c>
      <c r="F642" t="str">
        <f t="shared" si="9"/>
        <v/>
      </c>
      <c r="I642" s="15" t="s">
        <v>13568</v>
      </c>
      <c r="K642">
        <v>6</v>
      </c>
    </row>
    <row r="643" spans="1:11" hidden="1" x14ac:dyDescent="0.3">
      <c r="A643" s="2" t="s">
        <v>21242</v>
      </c>
      <c r="B643" s="2" t="s">
        <v>21243</v>
      </c>
      <c r="C643" s="2" t="s">
        <v>21244</v>
      </c>
      <c r="D643" s="2" t="s">
        <v>21245</v>
      </c>
      <c r="E643" s="2" t="s">
        <v>21246</v>
      </c>
      <c r="F643" t="str">
        <f t="shared" si="9"/>
        <v/>
      </c>
      <c r="I643" s="15" t="s">
        <v>13568</v>
      </c>
      <c r="K643">
        <v>59</v>
      </c>
    </row>
    <row r="644" spans="1:11" hidden="1" x14ac:dyDescent="0.3">
      <c r="A644" s="2" t="s">
        <v>21247</v>
      </c>
      <c r="B644" s="2" t="s">
        <v>7848</v>
      </c>
      <c r="C644" s="2" t="s">
        <v>14103</v>
      </c>
      <c r="D644" s="2" t="s">
        <v>21022</v>
      </c>
      <c r="E644" s="2" t="s">
        <v>21248</v>
      </c>
      <c r="F644" t="str">
        <f t="shared" si="9"/>
        <v>y</v>
      </c>
      <c r="I644" s="15" t="s">
        <v>13616</v>
      </c>
      <c r="J644" t="s">
        <v>13616</v>
      </c>
      <c r="K644">
        <v>6</v>
      </c>
    </row>
    <row r="645" spans="1:11" hidden="1" x14ac:dyDescent="0.3">
      <c r="A645" s="2" t="s">
        <v>21249</v>
      </c>
      <c r="B645" s="2" t="s">
        <v>21250</v>
      </c>
      <c r="C645" s="2" t="s">
        <v>21251</v>
      </c>
      <c r="D645" s="2" t="s">
        <v>20937</v>
      </c>
      <c r="E645" s="2" t="s">
        <v>21252</v>
      </c>
      <c r="F645" t="str">
        <f t="shared" ref="F645:F708" si="10">IF(COUNTIF(H645:J645,"used")&gt;0,"y","")</f>
        <v/>
      </c>
      <c r="I645" s="15" t="s">
        <v>13568</v>
      </c>
      <c r="K645">
        <v>41</v>
      </c>
    </row>
    <row r="646" spans="1:11" hidden="1" x14ac:dyDescent="0.3">
      <c r="A646" s="2" t="s">
        <v>21253</v>
      </c>
      <c r="B646" s="2" t="s">
        <v>20966</v>
      </c>
      <c r="C646" s="2" t="s">
        <v>20967</v>
      </c>
      <c r="D646" s="2" t="s">
        <v>21218</v>
      </c>
      <c r="E646" s="2" t="s">
        <v>21254</v>
      </c>
      <c r="F646" t="str">
        <f t="shared" si="10"/>
        <v>y</v>
      </c>
      <c r="I646" s="15" t="s">
        <v>13616</v>
      </c>
      <c r="J646" t="s">
        <v>13616</v>
      </c>
      <c r="K646">
        <v>19</v>
      </c>
    </row>
    <row r="647" spans="1:11" hidden="1" x14ac:dyDescent="0.3">
      <c r="A647" s="2" t="s">
        <v>21255</v>
      </c>
      <c r="B647" s="2" t="s">
        <v>21256</v>
      </c>
      <c r="C647" s="2" t="s">
        <v>21257</v>
      </c>
      <c r="D647" s="2" t="s">
        <v>21059</v>
      </c>
      <c r="E647" s="2" t="s">
        <v>21258</v>
      </c>
      <c r="F647" t="str">
        <f t="shared" si="10"/>
        <v/>
      </c>
      <c r="I647" s="15" t="s">
        <v>13568</v>
      </c>
      <c r="K647">
        <v>7</v>
      </c>
    </row>
    <row r="648" spans="1:11" hidden="1" x14ac:dyDescent="0.3">
      <c r="A648" s="2" t="s">
        <v>21259</v>
      </c>
      <c r="B648" s="2" t="s">
        <v>21260</v>
      </c>
      <c r="C648" s="2" t="s">
        <v>21261</v>
      </c>
      <c r="D648" s="2" t="s">
        <v>21262</v>
      </c>
      <c r="E648" s="2" t="s">
        <v>21263</v>
      </c>
      <c r="F648" t="str">
        <f t="shared" si="10"/>
        <v/>
      </c>
      <c r="I648" s="15" t="s">
        <v>13568</v>
      </c>
      <c r="K648">
        <v>8</v>
      </c>
    </row>
    <row r="649" spans="1:11" hidden="1" x14ac:dyDescent="0.3">
      <c r="A649" s="2" t="s">
        <v>21264</v>
      </c>
      <c r="B649" s="2" t="s">
        <v>14940</v>
      </c>
      <c r="C649" s="2" t="s">
        <v>14941</v>
      </c>
      <c r="D649" s="2" t="s">
        <v>21022</v>
      </c>
      <c r="E649" s="2" t="s">
        <v>21265</v>
      </c>
      <c r="F649" t="str">
        <f t="shared" si="10"/>
        <v>y</v>
      </c>
      <c r="I649" s="15" t="s">
        <v>13616</v>
      </c>
      <c r="J649" t="s">
        <v>13616</v>
      </c>
      <c r="K649">
        <v>6</v>
      </c>
    </row>
    <row r="650" spans="1:11" hidden="1" x14ac:dyDescent="0.3">
      <c r="A650" s="2" t="s">
        <v>21266</v>
      </c>
      <c r="B650" s="2" t="s">
        <v>21256</v>
      </c>
      <c r="C650" s="2" t="s">
        <v>21257</v>
      </c>
      <c r="D650" s="2" t="s">
        <v>21262</v>
      </c>
      <c r="E650" s="2" t="s">
        <v>21267</v>
      </c>
      <c r="F650" t="str">
        <f t="shared" si="10"/>
        <v/>
      </c>
      <c r="I650" s="15" t="s">
        <v>13568</v>
      </c>
      <c r="K650">
        <v>8</v>
      </c>
    </row>
    <row r="651" spans="1:11" hidden="1" x14ac:dyDescent="0.3">
      <c r="A651" s="2" t="s">
        <v>21268</v>
      </c>
      <c r="B651" s="2" t="s">
        <v>14940</v>
      </c>
      <c r="C651" s="2" t="s">
        <v>14941</v>
      </c>
      <c r="D651" s="2" t="s">
        <v>21269</v>
      </c>
      <c r="E651" s="2" t="s">
        <v>21270</v>
      </c>
      <c r="F651" t="str">
        <f t="shared" si="10"/>
        <v>y</v>
      </c>
      <c r="I651" s="15" t="s">
        <v>13616</v>
      </c>
      <c r="J651" t="s">
        <v>13616</v>
      </c>
      <c r="K651">
        <v>25</v>
      </c>
    </row>
    <row r="652" spans="1:11" hidden="1" x14ac:dyDescent="0.3">
      <c r="A652" s="2" t="s">
        <v>21271</v>
      </c>
      <c r="B652" s="2" t="s">
        <v>6175</v>
      </c>
      <c r="C652" s="2" t="s">
        <v>12518</v>
      </c>
      <c r="D652" s="2" t="s">
        <v>21262</v>
      </c>
      <c r="E652" s="2" t="s">
        <v>21272</v>
      </c>
      <c r="F652" t="str">
        <f t="shared" si="10"/>
        <v/>
      </c>
      <c r="I652" s="15" t="s">
        <v>13568</v>
      </c>
      <c r="K652">
        <v>8</v>
      </c>
    </row>
    <row r="653" spans="1:11" hidden="1" x14ac:dyDescent="0.3">
      <c r="A653" s="2" t="s">
        <v>21273</v>
      </c>
      <c r="B653" s="2" t="s">
        <v>19077</v>
      </c>
      <c r="C653" s="2" t="s">
        <v>19078</v>
      </c>
      <c r="D653" s="2" t="s">
        <v>21269</v>
      </c>
      <c r="E653" s="2" t="s">
        <v>21274</v>
      </c>
      <c r="F653" t="str">
        <f t="shared" si="10"/>
        <v>y</v>
      </c>
      <c r="I653" s="15" t="s">
        <v>13616</v>
      </c>
      <c r="J653" t="s">
        <v>13616</v>
      </c>
      <c r="K653">
        <v>25</v>
      </c>
    </row>
    <row r="654" spans="1:11" hidden="1" x14ac:dyDescent="0.3">
      <c r="A654" s="2" t="s">
        <v>21275</v>
      </c>
      <c r="B654" s="2" t="s">
        <v>12498</v>
      </c>
      <c r="C654" s="2" t="s">
        <v>12499</v>
      </c>
      <c r="D654" s="2" t="s">
        <v>21262</v>
      </c>
      <c r="E654" s="2" t="s">
        <v>21276</v>
      </c>
      <c r="F654" t="str">
        <f t="shared" si="10"/>
        <v/>
      </c>
      <c r="I654" s="15" t="s">
        <v>13568</v>
      </c>
      <c r="K654">
        <v>8</v>
      </c>
    </row>
    <row r="655" spans="1:11" hidden="1" x14ac:dyDescent="0.3">
      <c r="A655" s="2" t="s">
        <v>21277</v>
      </c>
      <c r="B655" s="2" t="s">
        <v>12514</v>
      </c>
      <c r="C655" s="2" t="s">
        <v>18904</v>
      </c>
      <c r="D655" s="2" t="s">
        <v>21262</v>
      </c>
      <c r="E655" s="2" t="s">
        <v>21278</v>
      </c>
      <c r="F655" t="str">
        <f t="shared" si="10"/>
        <v/>
      </c>
      <c r="I655" s="15" t="s">
        <v>13568</v>
      </c>
      <c r="K655">
        <v>8</v>
      </c>
    </row>
    <row r="656" spans="1:11" hidden="1" x14ac:dyDescent="0.3">
      <c r="A656" s="2" t="s">
        <v>21279</v>
      </c>
      <c r="B656" s="2" t="s">
        <v>6524</v>
      </c>
      <c r="C656" s="2" t="s">
        <v>21280</v>
      </c>
      <c r="D656" s="2" t="s">
        <v>21262</v>
      </c>
      <c r="E656" s="2" t="s">
        <v>21281</v>
      </c>
      <c r="F656" t="str">
        <f t="shared" si="10"/>
        <v/>
      </c>
      <c r="I656" s="15" t="s">
        <v>13568</v>
      </c>
      <c r="K656">
        <v>8</v>
      </c>
    </row>
    <row r="657" spans="1:11" hidden="1" x14ac:dyDescent="0.3">
      <c r="A657" s="2" t="s">
        <v>21282</v>
      </c>
      <c r="B657" s="2" t="s">
        <v>19077</v>
      </c>
      <c r="C657" s="2" t="s">
        <v>19078</v>
      </c>
      <c r="D657" s="2" t="s">
        <v>21022</v>
      </c>
      <c r="E657" s="2" t="s">
        <v>21283</v>
      </c>
      <c r="F657" t="str">
        <f t="shared" si="10"/>
        <v>y</v>
      </c>
      <c r="I657" s="15" t="s">
        <v>13616</v>
      </c>
      <c r="J657" t="s">
        <v>13616</v>
      </c>
      <c r="K657">
        <v>6</v>
      </c>
    </row>
    <row r="658" spans="1:11" hidden="1" x14ac:dyDescent="0.3">
      <c r="A658" s="2" t="s">
        <v>21284</v>
      </c>
      <c r="B658" s="2" t="s">
        <v>4487</v>
      </c>
      <c r="C658" s="2" t="s">
        <v>18893</v>
      </c>
      <c r="D658" s="2" t="s">
        <v>21262</v>
      </c>
      <c r="E658" s="2" t="s">
        <v>21285</v>
      </c>
      <c r="F658" t="str">
        <f t="shared" si="10"/>
        <v/>
      </c>
      <c r="I658" s="15" t="s">
        <v>13568</v>
      </c>
      <c r="K658">
        <v>8</v>
      </c>
    </row>
    <row r="659" spans="1:11" hidden="1" x14ac:dyDescent="0.3">
      <c r="A659" s="2" t="s">
        <v>21286</v>
      </c>
      <c r="B659" s="2" t="s">
        <v>4149</v>
      </c>
      <c r="C659" s="2" t="s">
        <v>12542</v>
      </c>
      <c r="D659" s="2" t="s">
        <v>21262</v>
      </c>
      <c r="E659" s="2" t="s">
        <v>21287</v>
      </c>
      <c r="F659" t="str">
        <f t="shared" si="10"/>
        <v/>
      </c>
      <c r="I659" s="15" t="s">
        <v>13568</v>
      </c>
      <c r="K659">
        <v>8</v>
      </c>
    </row>
    <row r="660" spans="1:11" hidden="1" x14ac:dyDescent="0.3">
      <c r="A660" s="2" t="s">
        <v>21288</v>
      </c>
      <c r="B660" s="2" t="s">
        <v>4159</v>
      </c>
      <c r="C660" s="2" t="s">
        <v>12636</v>
      </c>
      <c r="D660" s="2" t="s">
        <v>21289</v>
      </c>
      <c r="E660" s="2" t="s">
        <v>21290</v>
      </c>
      <c r="F660" t="str">
        <f t="shared" si="10"/>
        <v>y</v>
      </c>
      <c r="I660" s="15" t="s">
        <v>13616</v>
      </c>
      <c r="J660" t="s">
        <v>13616</v>
      </c>
      <c r="K660">
        <v>39</v>
      </c>
    </row>
    <row r="661" spans="1:11" hidden="1" x14ac:dyDescent="0.3">
      <c r="A661" s="2" t="s">
        <v>21291</v>
      </c>
      <c r="B661" s="2" t="s">
        <v>4149</v>
      </c>
      <c r="C661" s="2" t="s">
        <v>12542</v>
      </c>
      <c r="D661" s="2" t="s">
        <v>21262</v>
      </c>
      <c r="E661" s="2" t="s">
        <v>21292</v>
      </c>
      <c r="F661" t="str">
        <f t="shared" si="10"/>
        <v/>
      </c>
      <c r="I661" s="15" t="s">
        <v>13568</v>
      </c>
      <c r="K661">
        <v>8</v>
      </c>
    </row>
    <row r="662" spans="1:11" hidden="1" x14ac:dyDescent="0.3">
      <c r="A662" s="2" t="s">
        <v>21293</v>
      </c>
      <c r="B662" s="2" t="s">
        <v>6636</v>
      </c>
      <c r="C662" s="2" t="s">
        <v>12570</v>
      </c>
      <c r="D662" s="2" t="s">
        <v>21262</v>
      </c>
      <c r="E662" s="2" t="s">
        <v>21294</v>
      </c>
      <c r="F662" t="str">
        <f t="shared" si="10"/>
        <v/>
      </c>
      <c r="I662" s="15" t="s">
        <v>13568</v>
      </c>
      <c r="K662">
        <v>8</v>
      </c>
    </row>
    <row r="663" spans="1:11" hidden="1" x14ac:dyDescent="0.3">
      <c r="A663" s="2" t="s">
        <v>21295</v>
      </c>
      <c r="B663" s="2" t="s">
        <v>5946</v>
      </c>
      <c r="C663" s="2" t="s">
        <v>19104</v>
      </c>
      <c r="D663" s="2" t="s">
        <v>21269</v>
      </c>
      <c r="E663" s="2" t="s">
        <v>21296</v>
      </c>
      <c r="F663" t="str">
        <f t="shared" si="10"/>
        <v>y</v>
      </c>
      <c r="I663" s="15" t="s">
        <v>13616</v>
      </c>
      <c r="J663" t="s">
        <v>13616</v>
      </c>
      <c r="K663">
        <v>25</v>
      </c>
    </row>
    <row r="664" spans="1:11" hidden="1" x14ac:dyDescent="0.3">
      <c r="A664" s="2" t="s">
        <v>21297</v>
      </c>
      <c r="B664" s="2" t="s">
        <v>4149</v>
      </c>
      <c r="C664" s="2" t="s">
        <v>12542</v>
      </c>
      <c r="D664" s="2" t="s">
        <v>21262</v>
      </c>
      <c r="E664" s="2" t="s">
        <v>21298</v>
      </c>
      <c r="F664" t="str">
        <f t="shared" si="10"/>
        <v/>
      </c>
      <c r="I664" s="15" t="s">
        <v>13568</v>
      </c>
      <c r="K664">
        <v>8</v>
      </c>
    </row>
    <row r="665" spans="1:11" hidden="1" x14ac:dyDescent="0.3">
      <c r="A665" s="2" t="s">
        <v>21299</v>
      </c>
      <c r="B665" s="2" t="s">
        <v>4159</v>
      </c>
      <c r="C665" s="2" t="s">
        <v>12636</v>
      </c>
      <c r="D665" s="2" t="s">
        <v>21289</v>
      </c>
      <c r="E665" s="2" t="s">
        <v>21300</v>
      </c>
      <c r="F665" t="str">
        <f t="shared" si="10"/>
        <v>y</v>
      </c>
      <c r="I665" s="15" t="s">
        <v>13616</v>
      </c>
      <c r="J665" t="s">
        <v>13616</v>
      </c>
      <c r="K665">
        <v>39</v>
      </c>
    </row>
    <row r="666" spans="1:11" hidden="1" x14ac:dyDescent="0.3">
      <c r="A666" s="2" t="s">
        <v>21301</v>
      </c>
      <c r="B666" s="2" t="s">
        <v>20519</v>
      </c>
      <c r="C666" s="2" t="s">
        <v>21302</v>
      </c>
      <c r="D666" s="2" t="s">
        <v>21303</v>
      </c>
      <c r="E666" s="2" t="s">
        <v>21304</v>
      </c>
      <c r="F666" t="str">
        <f t="shared" si="10"/>
        <v>y</v>
      </c>
      <c r="I666" s="15" t="s">
        <v>13616</v>
      </c>
      <c r="J666" t="s">
        <v>13616</v>
      </c>
      <c r="K666">
        <v>114</v>
      </c>
    </row>
    <row r="667" spans="1:11" hidden="1" x14ac:dyDescent="0.3">
      <c r="A667" s="2" t="s">
        <v>21305</v>
      </c>
      <c r="B667" s="2" t="s">
        <v>8540</v>
      </c>
      <c r="C667" s="2" t="s">
        <v>16088</v>
      </c>
      <c r="D667" s="2" t="s">
        <v>21306</v>
      </c>
      <c r="E667" s="2" t="s">
        <v>21307</v>
      </c>
      <c r="F667" t="str">
        <f t="shared" si="10"/>
        <v/>
      </c>
      <c r="I667" s="15" t="s">
        <v>13568</v>
      </c>
      <c r="K667">
        <v>46</v>
      </c>
    </row>
    <row r="668" spans="1:11" hidden="1" x14ac:dyDescent="0.3">
      <c r="A668" s="2" t="s">
        <v>21308</v>
      </c>
      <c r="B668" s="2" t="s">
        <v>8537</v>
      </c>
      <c r="C668" s="2" t="s">
        <v>10952</v>
      </c>
      <c r="D668" s="2" t="s">
        <v>21306</v>
      </c>
      <c r="E668" s="2" t="s">
        <v>21309</v>
      </c>
      <c r="F668" t="str">
        <f t="shared" si="10"/>
        <v/>
      </c>
      <c r="I668" s="15" t="s">
        <v>13568</v>
      </c>
      <c r="K668">
        <v>46</v>
      </c>
    </row>
    <row r="669" spans="1:11" hidden="1" x14ac:dyDescent="0.3">
      <c r="A669" s="2" t="s">
        <v>21310</v>
      </c>
      <c r="B669" s="2" t="s">
        <v>14940</v>
      </c>
      <c r="C669" s="2" t="s">
        <v>14941</v>
      </c>
      <c r="D669" s="2" t="s">
        <v>21269</v>
      </c>
      <c r="E669" s="2" t="s">
        <v>21311</v>
      </c>
      <c r="F669" t="str">
        <f t="shared" si="10"/>
        <v>y</v>
      </c>
      <c r="I669" s="15" t="s">
        <v>13616</v>
      </c>
      <c r="J669" t="s">
        <v>13616</v>
      </c>
      <c r="K669">
        <v>25</v>
      </c>
    </row>
    <row r="670" spans="1:11" hidden="1" x14ac:dyDescent="0.3">
      <c r="A670" s="2" t="s">
        <v>21312</v>
      </c>
      <c r="B670" s="2" t="s">
        <v>19077</v>
      </c>
      <c r="C670" s="2" t="s">
        <v>19078</v>
      </c>
      <c r="D670" s="2" t="s">
        <v>21269</v>
      </c>
      <c r="E670" s="2" t="s">
        <v>21313</v>
      </c>
      <c r="F670" t="str">
        <f t="shared" si="10"/>
        <v>y</v>
      </c>
      <c r="I670" s="15" t="s">
        <v>13616</v>
      </c>
      <c r="J670" t="s">
        <v>13616</v>
      </c>
      <c r="K670">
        <v>25</v>
      </c>
    </row>
    <row r="671" spans="1:11" hidden="1" x14ac:dyDescent="0.3">
      <c r="A671" s="2" t="s">
        <v>21314</v>
      </c>
      <c r="B671" s="2" t="s">
        <v>4552</v>
      </c>
      <c r="C671" s="2" t="s">
        <v>4553</v>
      </c>
      <c r="D671" s="2" t="s">
        <v>21306</v>
      </c>
      <c r="E671" s="2" t="s">
        <v>21309</v>
      </c>
      <c r="F671" t="str">
        <f t="shared" si="10"/>
        <v/>
      </c>
      <c r="I671" s="15" t="s">
        <v>13568</v>
      </c>
      <c r="K671">
        <v>46</v>
      </c>
    </row>
    <row r="672" spans="1:11" hidden="1" x14ac:dyDescent="0.3">
      <c r="A672" s="2" t="s">
        <v>21315</v>
      </c>
      <c r="B672" s="2" t="s">
        <v>4159</v>
      </c>
      <c r="C672" s="2" t="s">
        <v>12636</v>
      </c>
      <c r="D672" s="2" t="s">
        <v>21289</v>
      </c>
      <c r="E672" s="2" t="s">
        <v>21316</v>
      </c>
      <c r="F672" t="str">
        <f t="shared" si="10"/>
        <v>y</v>
      </c>
      <c r="I672" s="15" t="s">
        <v>13616</v>
      </c>
      <c r="J672" t="s">
        <v>13616</v>
      </c>
      <c r="K672">
        <v>39</v>
      </c>
    </row>
    <row r="673" spans="1:11" hidden="1" x14ac:dyDescent="0.3">
      <c r="A673" s="2" t="s">
        <v>21317</v>
      </c>
      <c r="B673" s="2" t="s">
        <v>5946</v>
      </c>
      <c r="C673" s="2" t="s">
        <v>19104</v>
      </c>
      <c r="D673" s="2" t="s">
        <v>21269</v>
      </c>
      <c r="E673" s="2" t="s">
        <v>21318</v>
      </c>
      <c r="F673" t="str">
        <f t="shared" si="10"/>
        <v>y</v>
      </c>
      <c r="I673" s="15" t="s">
        <v>13616</v>
      </c>
      <c r="J673" t="s">
        <v>13616</v>
      </c>
      <c r="K673">
        <v>25</v>
      </c>
    </row>
    <row r="674" spans="1:11" hidden="1" x14ac:dyDescent="0.3">
      <c r="A674" s="2" t="s">
        <v>21319</v>
      </c>
      <c r="B674" s="2" t="s">
        <v>21320</v>
      </c>
      <c r="C674" s="2" t="s">
        <v>21321</v>
      </c>
      <c r="D674" s="2" t="s">
        <v>21322</v>
      </c>
      <c r="E674" s="2" t="s">
        <v>21323</v>
      </c>
      <c r="F674" t="str">
        <f t="shared" si="10"/>
        <v>y</v>
      </c>
      <c r="G674" t="s">
        <v>20935</v>
      </c>
      <c r="I674" s="15" t="s">
        <v>13616</v>
      </c>
      <c r="J674" t="s">
        <v>13616</v>
      </c>
      <c r="K674">
        <v>116</v>
      </c>
    </row>
    <row r="675" spans="1:11" hidden="1" x14ac:dyDescent="0.3">
      <c r="A675" s="2" t="s">
        <v>21324</v>
      </c>
      <c r="B675" s="2" t="s">
        <v>21325</v>
      </c>
      <c r="C675" s="2" t="s">
        <v>21326</v>
      </c>
      <c r="D675" s="2" t="s">
        <v>21327</v>
      </c>
      <c r="E675" s="2" t="s">
        <v>21328</v>
      </c>
      <c r="F675" t="str">
        <f t="shared" si="10"/>
        <v>y</v>
      </c>
      <c r="G675" t="s">
        <v>21329</v>
      </c>
      <c r="I675" s="15" t="s">
        <v>13616</v>
      </c>
      <c r="J675" t="s">
        <v>13616</v>
      </c>
      <c r="K675">
        <v>117</v>
      </c>
    </row>
    <row r="676" spans="1:11" hidden="1" x14ac:dyDescent="0.3">
      <c r="A676" s="2" t="s">
        <v>21330</v>
      </c>
      <c r="B676" s="2" t="s">
        <v>21325</v>
      </c>
      <c r="C676" s="2" t="s">
        <v>21326</v>
      </c>
      <c r="D676" s="2" t="s">
        <v>21331</v>
      </c>
      <c r="E676" s="2" t="s">
        <v>21332</v>
      </c>
      <c r="F676" t="str">
        <f t="shared" si="10"/>
        <v>y</v>
      </c>
      <c r="G676" t="s">
        <v>21329</v>
      </c>
      <c r="I676" s="15" t="s">
        <v>13616</v>
      </c>
      <c r="J676" t="s">
        <v>13616</v>
      </c>
      <c r="K676">
        <v>118</v>
      </c>
    </row>
    <row r="677" spans="1:11" hidden="1" x14ac:dyDescent="0.3">
      <c r="A677" s="2" t="s">
        <v>21333</v>
      </c>
      <c r="B677" s="2" t="s">
        <v>21325</v>
      </c>
      <c r="C677" s="2" t="s">
        <v>21326</v>
      </c>
      <c r="D677" s="2" t="s">
        <v>21334</v>
      </c>
      <c r="E677" s="2" t="s">
        <v>21335</v>
      </c>
      <c r="F677" t="str">
        <f t="shared" si="10"/>
        <v>y</v>
      </c>
      <c r="G677" t="s">
        <v>21329</v>
      </c>
      <c r="I677" s="15" t="s">
        <v>13616</v>
      </c>
      <c r="J677" t="s">
        <v>13616</v>
      </c>
      <c r="K677">
        <v>119</v>
      </c>
    </row>
    <row r="678" spans="1:11" hidden="1" x14ac:dyDescent="0.3">
      <c r="A678" s="2" t="s">
        <v>21336</v>
      </c>
      <c r="B678" s="2" t="s">
        <v>4159</v>
      </c>
      <c r="C678" s="2" t="s">
        <v>12636</v>
      </c>
      <c r="D678" s="2" t="s">
        <v>21289</v>
      </c>
      <c r="E678" s="2" t="s">
        <v>21337</v>
      </c>
      <c r="F678" t="str">
        <f t="shared" si="10"/>
        <v>y</v>
      </c>
      <c r="I678" s="15" t="s">
        <v>13616</v>
      </c>
      <c r="J678" t="s">
        <v>13616</v>
      </c>
      <c r="K678">
        <v>39</v>
      </c>
    </row>
    <row r="679" spans="1:11" hidden="1" x14ac:dyDescent="0.3">
      <c r="A679" s="2" t="s">
        <v>21338</v>
      </c>
      <c r="B679" s="2" t="s">
        <v>21339</v>
      </c>
      <c r="C679" s="2" t="s">
        <v>21340</v>
      </c>
      <c r="D679" s="2" t="s">
        <v>21341</v>
      </c>
      <c r="E679" s="2" t="s">
        <v>21342</v>
      </c>
      <c r="F679" t="str">
        <f t="shared" si="10"/>
        <v>y</v>
      </c>
      <c r="I679" s="15" t="s">
        <v>13616</v>
      </c>
      <c r="J679" t="s">
        <v>13616</v>
      </c>
      <c r="K679">
        <v>80</v>
      </c>
    </row>
    <row r="680" spans="1:11" hidden="1" x14ac:dyDescent="0.3">
      <c r="A680" s="2" t="s">
        <v>21343</v>
      </c>
      <c r="B680" s="2" t="s">
        <v>21344</v>
      </c>
      <c r="C680" s="2" t="s">
        <v>21345</v>
      </c>
      <c r="D680" s="2" t="s">
        <v>21346</v>
      </c>
      <c r="E680" s="2" t="s">
        <v>21347</v>
      </c>
      <c r="F680" t="str">
        <f t="shared" si="10"/>
        <v>y</v>
      </c>
      <c r="G680" t="s">
        <v>21188</v>
      </c>
      <c r="I680" s="15" t="s">
        <v>13616</v>
      </c>
      <c r="J680" t="s">
        <v>13616</v>
      </c>
      <c r="K680">
        <v>121</v>
      </c>
    </row>
    <row r="681" spans="1:11" hidden="1" x14ac:dyDescent="0.3">
      <c r="A681" s="2" t="s">
        <v>21348</v>
      </c>
      <c r="B681" s="2" t="s">
        <v>20789</v>
      </c>
      <c r="C681" s="2" t="s">
        <v>21349</v>
      </c>
      <c r="D681" s="2" t="s">
        <v>20948</v>
      </c>
      <c r="E681" s="2" t="s">
        <v>21350</v>
      </c>
      <c r="F681" t="str">
        <f t="shared" si="10"/>
        <v>y</v>
      </c>
      <c r="I681" s="15" t="s">
        <v>13616</v>
      </c>
      <c r="J681" t="s">
        <v>13616</v>
      </c>
      <c r="K681">
        <v>73</v>
      </c>
    </row>
    <row r="682" spans="1:11" hidden="1" x14ac:dyDescent="0.3">
      <c r="A682" s="2" t="s">
        <v>21351</v>
      </c>
      <c r="B682" s="2" t="s">
        <v>21009</v>
      </c>
      <c r="C682" s="2" t="s">
        <v>21010</v>
      </c>
      <c r="D682" s="2" t="s">
        <v>21011</v>
      </c>
      <c r="E682" s="2" t="s">
        <v>21352</v>
      </c>
      <c r="F682" t="str">
        <f t="shared" si="10"/>
        <v/>
      </c>
      <c r="I682" s="15" t="s">
        <v>13568</v>
      </c>
      <c r="K682">
        <v>63</v>
      </c>
    </row>
    <row r="683" spans="1:11" hidden="1" x14ac:dyDescent="0.3">
      <c r="A683" s="2" t="s">
        <v>21353</v>
      </c>
      <c r="B683" s="2" t="s">
        <v>21354</v>
      </c>
      <c r="C683" s="2" t="s">
        <v>21355</v>
      </c>
      <c r="D683" s="2" t="s">
        <v>21356</v>
      </c>
      <c r="E683" s="2" t="s">
        <v>21357</v>
      </c>
      <c r="F683" t="str">
        <f t="shared" si="10"/>
        <v/>
      </c>
      <c r="I683" s="15" t="s">
        <v>13568</v>
      </c>
      <c r="K683">
        <v>68</v>
      </c>
    </row>
    <row r="684" spans="1:11" hidden="1" x14ac:dyDescent="0.3">
      <c r="A684" s="2" t="s">
        <v>21358</v>
      </c>
      <c r="B684" s="2" t="s">
        <v>21354</v>
      </c>
      <c r="C684" s="2" t="s">
        <v>21355</v>
      </c>
      <c r="D684" s="2" t="s">
        <v>21356</v>
      </c>
      <c r="E684" s="2" t="s">
        <v>21359</v>
      </c>
      <c r="F684" t="str">
        <f t="shared" si="10"/>
        <v/>
      </c>
      <c r="I684" s="15" t="s">
        <v>13568</v>
      </c>
      <c r="K684">
        <v>68</v>
      </c>
    </row>
    <row r="685" spans="1:11" hidden="1" x14ac:dyDescent="0.3">
      <c r="A685" s="2" t="s">
        <v>21360</v>
      </c>
      <c r="B685" s="2" t="s">
        <v>21354</v>
      </c>
      <c r="C685" s="2" t="s">
        <v>21355</v>
      </c>
      <c r="D685" s="2" t="s">
        <v>21356</v>
      </c>
      <c r="E685" s="2" t="s">
        <v>21361</v>
      </c>
      <c r="F685" t="str">
        <f t="shared" si="10"/>
        <v/>
      </c>
      <c r="I685" s="15" t="s">
        <v>13568</v>
      </c>
      <c r="K685">
        <v>68</v>
      </c>
    </row>
    <row r="686" spans="1:11" hidden="1" x14ac:dyDescent="0.3">
      <c r="A686" s="2" t="s">
        <v>21362</v>
      </c>
      <c r="B686" s="2" t="s">
        <v>10949</v>
      </c>
      <c r="C686" s="2" t="s">
        <v>21228</v>
      </c>
      <c r="D686" s="2" t="s">
        <v>21229</v>
      </c>
      <c r="E686" s="2" t="s">
        <v>21363</v>
      </c>
      <c r="F686" t="str">
        <f t="shared" si="10"/>
        <v>y</v>
      </c>
      <c r="I686" s="15" t="s">
        <v>13616</v>
      </c>
      <c r="J686" t="s">
        <v>13616</v>
      </c>
      <c r="K686">
        <v>56</v>
      </c>
    </row>
    <row r="687" spans="1:11" hidden="1" x14ac:dyDescent="0.3">
      <c r="A687" s="2" t="s">
        <v>21364</v>
      </c>
      <c r="B687" s="2" t="s">
        <v>6175</v>
      </c>
      <c r="C687" s="2" t="s">
        <v>12518</v>
      </c>
      <c r="D687" s="2" t="s">
        <v>21059</v>
      </c>
      <c r="E687" s="2" t="s">
        <v>21365</v>
      </c>
      <c r="F687" t="str">
        <f t="shared" si="10"/>
        <v/>
      </c>
      <c r="I687" s="15" t="s">
        <v>13568</v>
      </c>
      <c r="K687">
        <v>7</v>
      </c>
    </row>
    <row r="688" spans="1:11" hidden="1" x14ac:dyDescent="0.3">
      <c r="A688" s="2" t="s">
        <v>21366</v>
      </c>
      <c r="B688" s="2" t="s">
        <v>21367</v>
      </c>
      <c r="C688" s="2" t="s">
        <v>21368</v>
      </c>
      <c r="D688" s="2" t="s">
        <v>21369</v>
      </c>
      <c r="E688" s="2" t="s">
        <v>21370</v>
      </c>
      <c r="F688" t="str">
        <f t="shared" si="10"/>
        <v>y</v>
      </c>
      <c r="G688" t="s">
        <v>21188</v>
      </c>
      <c r="I688" s="15" t="s">
        <v>13616</v>
      </c>
      <c r="J688" t="s">
        <v>13616</v>
      </c>
      <c r="K688">
        <v>123</v>
      </c>
    </row>
    <row r="689" spans="1:11" hidden="1" x14ac:dyDescent="0.3">
      <c r="A689" s="2" t="s">
        <v>21371</v>
      </c>
      <c r="B689" s="2" t="s">
        <v>21372</v>
      </c>
      <c r="C689" s="2" t="s">
        <v>21373</v>
      </c>
      <c r="D689" s="2" t="s">
        <v>21374</v>
      </c>
      <c r="E689" s="2" t="s">
        <v>21375</v>
      </c>
      <c r="F689" t="str">
        <f t="shared" si="10"/>
        <v>y</v>
      </c>
      <c r="G689" t="s">
        <v>21188</v>
      </c>
      <c r="I689" s="15" t="s">
        <v>13616</v>
      </c>
      <c r="J689" t="s">
        <v>13616</v>
      </c>
      <c r="K689">
        <v>69</v>
      </c>
    </row>
    <row r="690" spans="1:11" hidden="1" x14ac:dyDescent="0.3">
      <c r="A690" s="2" t="s">
        <v>21376</v>
      </c>
      <c r="B690" s="2" t="s">
        <v>21372</v>
      </c>
      <c r="C690" s="2" t="s">
        <v>21373</v>
      </c>
      <c r="D690" s="2" t="s">
        <v>21374</v>
      </c>
      <c r="E690" s="2" t="s">
        <v>21377</v>
      </c>
      <c r="F690" t="str">
        <f t="shared" si="10"/>
        <v>y</v>
      </c>
      <c r="G690" t="s">
        <v>21188</v>
      </c>
      <c r="I690" s="15" t="s">
        <v>13616</v>
      </c>
      <c r="J690" t="s">
        <v>13616</v>
      </c>
      <c r="K690">
        <v>69</v>
      </c>
    </row>
    <row r="691" spans="1:11" hidden="1" x14ac:dyDescent="0.3">
      <c r="A691" s="2" t="s">
        <v>21378</v>
      </c>
      <c r="B691" s="2" t="s">
        <v>21372</v>
      </c>
      <c r="C691" s="2" t="s">
        <v>21373</v>
      </c>
      <c r="D691" s="2" t="s">
        <v>21374</v>
      </c>
      <c r="E691" s="2" t="s">
        <v>21379</v>
      </c>
      <c r="F691" t="str">
        <f t="shared" si="10"/>
        <v>y</v>
      </c>
      <c r="G691" t="s">
        <v>21188</v>
      </c>
      <c r="I691" s="15" t="s">
        <v>13616</v>
      </c>
      <c r="J691" t="s">
        <v>13616</v>
      </c>
      <c r="K691">
        <v>69</v>
      </c>
    </row>
    <row r="692" spans="1:11" hidden="1" x14ac:dyDescent="0.3">
      <c r="A692" s="2" t="s">
        <v>21380</v>
      </c>
      <c r="B692" s="2" t="s">
        <v>21203</v>
      </c>
      <c r="C692" s="2" t="s">
        <v>21204</v>
      </c>
      <c r="D692" s="2" t="s">
        <v>21200</v>
      </c>
      <c r="E692" s="2" t="s">
        <v>21381</v>
      </c>
      <c r="F692" t="str">
        <f t="shared" si="10"/>
        <v>y</v>
      </c>
      <c r="G692" t="s">
        <v>21188</v>
      </c>
      <c r="I692" s="15" t="s">
        <v>13616</v>
      </c>
      <c r="J692" t="s">
        <v>13616</v>
      </c>
      <c r="K692">
        <v>52</v>
      </c>
    </row>
    <row r="693" spans="1:11" hidden="1" x14ac:dyDescent="0.3">
      <c r="A693" s="2" t="s">
        <v>21382</v>
      </c>
      <c r="B693" s="2" t="s">
        <v>20774</v>
      </c>
      <c r="C693" s="2" t="s">
        <v>21383</v>
      </c>
      <c r="D693" s="2" t="s">
        <v>21384</v>
      </c>
      <c r="E693" s="2" t="s">
        <v>21385</v>
      </c>
      <c r="F693" t="str">
        <f t="shared" si="10"/>
        <v>y</v>
      </c>
      <c r="G693" t="s">
        <v>21188</v>
      </c>
      <c r="I693" s="15" t="s">
        <v>13616</v>
      </c>
      <c r="J693" t="s">
        <v>13616</v>
      </c>
      <c r="K693">
        <v>125</v>
      </c>
    </row>
    <row r="694" spans="1:11" hidden="1" x14ac:dyDescent="0.3">
      <c r="A694" s="2" t="s">
        <v>21386</v>
      </c>
      <c r="B694" s="2" t="s">
        <v>21387</v>
      </c>
      <c r="C694" s="2" t="s">
        <v>21388</v>
      </c>
      <c r="D694" s="2" t="s">
        <v>21389</v>
      </c>
      <c r="E694" s="2" t="s">
        <v>21390</v>
      </c>
      <c r="F694" t="str">
        <f t="shared" si="10"/>
        <v>y</v>
      </c>
      <c r="I694" s="15" t="s">
        <v>13616</v>
      </c>
      <c r="J694" t="s">
        <v>13616</v>
      </c>
      <c r="K694">
        <v>126</v>
      </c>
    </row>
    <row r="695" spans="1:11" hidden="1" x14ac:dyDescent="0.3">
      <c r="A695" s="2" t="s">
        <v>21391</v>
      </c>
      <c r="B695" s="2" t="s">
        <v>21392</v>
      </c>
      <c r="C695" s="2" t="s">
        <v>21393</v>
      </c>
      <c r="D695" s="2" t="s">
        <v>21394</v>
      </c>
      <c r="E695" s="2" t="s">
        <v>21395</v>
      </c>
      <c r="F695" t="str">
        <f t="shared" si="10"/>
        <v>y</v>
      </c>
      <c r="G695" t="s">
        <v>21396</v>
      </c>
      <c r="I695" s="15" t="s">
        <v>13616</v>
      </c>
      <c r="J695" t="s">
        <v>13616</v>
      </c>
      <c r="K695">
        <v>127</v>
      </c>
    </row>
    <row r="696" spans="1:11" hidden="1" x14ac:dyDescent="0.3">
      <c r="A696" s="2" t="s">
        <v>21397</v>
      </c>
      <c r="B696" s="2" t="s">
        <v>19305</v>
      </c>
      <c r="C696" s="2" t="s">
        <v>21398</v>
      </c>
      <c r="D696" s="2" t="s">
        <v>21399</v>
      </c>
      <c r="E696" s="2" t="s">
        <v>21400</v>
      </c>
      <c r="F696" t="str">
        <f t="shared" si="10"/>
        <v>y</v>
      </c>
      <c r="I696" s="15" t="s">
        <v>13616</v>
      </c>
      <c r="J696" t="s">
        <v>13616</v>
      </c>
      <c r="K696">
        <v>128</v>
      </c>
    </row>
    <row r="697" spans="1:11" hidden="1" x14ac:dyDescent="0.3">
      <c r="A697" s="2" t="s">
        <v>21401</v>
      </c>
      <c r="B697" s="2" t="s">
        <v>21402</v>
      </c>
      <c r="C697" s="2" t="s">
        <v>21403</v>
      </c>
      <c r="D697" s="2" t="s">
        <v>21404</v>
      </c>
      <c r="E697" s="2" t="s">
        <v>21405</v>
      </c>
      <c r="F697" t="str">
        <f t="shared" si="10"/>
        <v/>
      </c>
      <c r="I697" s="15" t="s">
        <v>13568</v>
      </c>
      <c r="K697">
        <v>129</v>
      </c>
    </row>
    <row r="698" spans="1:11" hidden="1" x14ac:dyDescent="0.3">
      <c r="A698" s="2" t="s">
        <v>21406</v>
      </c>
      <c r="B698" s="2" t="s">
        <v>21339</v>
      </c>
      <c r="C698" s="2" t="s">
        <v>21340</v>
      </c>
      <c r="D698" s="2" t="s">
        <v>21341</v>
      </c>
      <c r="E698" s="2" t="s">
        <v>21407</v>
      </c>
      <c r="F698" t="str">
        <f t="shared" si="10"/>
        <v>y</v>
      </c>
      <c r="I698" s="15" t="s">
        <v>13616</v>
      </c>
      <c r="J698" t="s">
        <v>13616</v>
      </c>
      <c r="K698">
        <v>80</v>
      </c>
    </row>
    <row r="699" spans="1:11" hidden="1" x14ac:dyDescent="0.3">
      <c r="A699" s="2" t="s">
        <v>21408</v>
      </c>
      <c r="B699" s="2" t="s">
        <v>2071</v>
      </c>
      <c r="C699" s="2" t="s">
        <v>21409</v>
      </c>
      <c r="D699" s="2" t="s">
        <v>21410</v>
      </c>
      <c r="E699" s="2" t="s">
        <v>21411</v>
      </c>
      <c r="F699" t="str">
        <f t="shared" si="10"/>
        <v/>
      </c>
      <c r="I699" s="15" t="s">
        <v>13568</v>
      </c>
      <c r="K699">
        <v>130</v>
      </c>
    </row>
    <row r="700" spans="1:11" hidden="1" x14ac:dyDescent="0.3">
      <c r="A700" s="2" t="s">
        <v>21412</v>
      </c>
      <c r="B700" s="2" t="s">
        <v>21413</v>
      </c>
      <c r="C700" s="2" t="s">
        <v>21414</v>
      </c>
      <c r="D700" s="2" t="s">
        <v>21415</v>
      </c>
      <c r="E700" s="2" t="s">
        <v>21416</v>
      </c>
      <c r="F700" t="str">
        <f t="shared" si="10"/>
        <v>y</v>
      </c>
      <c r="G700" t="s">
        <v>21188</v>
      </c>
      <c r="I700" s="15" t="s">
        <v>13616</v>
      </c>
      <c r="J700" t="s">
        <v>13616</v>
      </c>
      <c r="K700">
        <v>131</v>
      </c>
    </row>
    <row r="701" spans="1:11" hidden="1" x14ac:dyDescent="0.3">
      <c r="A701" s="2" t="s">
        <v>21417</v>
      </c>
      <c r="B701" s="2" t="s">
        <v>21418</v>
      </c>
      <c r="C701" s="2" t="s">
        <v>21419</v>
      </c>
      <c r="D701" s="2" t="s">
        <v>21420</v>
      </c>
      <c r="E701" s="2" t="s">
        <v>21421</v>
      </c>
      <c r="F701" t="str">
        <f t="shared" si="10"/>
        <v>y</v>
      </c>
      <c r="I701" s="15" t="s">
        <v>13616</v>
      </c>
      <c r="J701" t="s">
        <v>13616</v>
      </c>
      <c r="K701">
        <v>132</v>
      </c>
    </row>
    <row r="702" spans="1:11" hidden="1" x14ac:dyDescent="0.3">
      <c r="A702" s="2" t="s">
        <v>21422</v>
      </c>
      <c r="B702" s="2" t="s">
        <v>21423</v>
      </c>
      <c r="C702" s="2" t="s">
        <v>21424</v>
      </c>
      <c r="D702" s="2" t="s">
        <v>21425</v>
      </c>
      <c r="E702" s="2" t="s">
        <v>21426</v>
      </c>
      <c r="F702" t="str">
        <f t="shared" si="10"/>
        <v>y</v>
      </c>
      <c r="G702" t="s">
        <v>20935</v>
      </c>
      <c r="I702" s="15" t="s">
        <v>13616</v>
      </c>
      <c r="J702" t="s">
        <v>13616</v>
      </c>
      <c r="K702">
        <v>133</v>
      </c>
    </row>
    <row r="703" spans="1:11" hidden="1" x14ac:dyDescent="0.3">
      <c r="A703" s="2" t="s">
        <v>21427</v>
      </c>
      <c r="B703" s="2" t="s">
        <v>21428</v>
      </c>
      <c r="C703" s="2" t="s">
        <v>21429</v>
      </c>
      <c r="D703" s="2" t="s">
        <v>21430</v>
      </c>
      <c r="E703" s="2" t="s">
        <v>21431</v>
      </c>
      <c r="F703" t="str">
        <f t="shared" si="10"/>
        <v>y</v>
      </c>
      <c r="G703" t="s">
        <v>21188</v>
      </c>
      <c r="I703" s="15" t="s">
        <v>13616</v>
      </c>
      <c r="J703" t="s">
        <v>13616</v>
      </c>
      <c r="K703">
        <v>134</v>
      </c>
    </row>
    <row r="704" spans="1:11" hidden="1" x14ac:dyDescent="0.3">
      <c r="A704" s="2" t="s">
        <v>21432</v>
      </c>
      <c r="B704" s="2" t="s">
        <v>5667</v>
      </c>
      <c r="C704" s="2" t="s">
        <v>20951</v>
      </c>
      <c r="D704" s="2" t="s">
        <v>20952</v>
      </c>
      <c r="E704" s="2" t="s">
        <v>21433</v>
      </c>
      <c r="F704" t="str">
        <f t="shared" si="10"/>
        <v>y</v>
      </c>
      <c r="I704" s="15" t="s">
        <v>13616</v>
      </c>
      <c r="J704" t="s">
        <v>13616</v>
      </c>
      <c r="K704">
        <v>14</v>
      </c>
    </row>
    <row r="705" spans="1:11" hidden="1" x14ac:dyDescent="0.3">
      <c r="A705" s="2" t="s">
        <v>21434</v>
      </c>
      <c r="B705" s="2" t="s">
        <v>21435</v>
      </c>
      <c r="C705" s="2" t="s">
        <v>21436</v>
      </c>
      <c r="D705" s="2" t="s">
        <v>21437</v>
      </c>
      <c r="E705" s="2" t="s">
        <v>21438</v>
      </c>
      <c r="F705" t="str">
        <f t="shared" si="10"/>
        <v>y</v>
      </c>
      <c r="G705" t="s">
        <v>20935</v>
      </c>
      <c r="I705" s="15" t="s">
        <v>13616</v>
      </c>
      <c r="J705" t="s">
        <v>13616</v>
      </c>
      <c r="K705">
        <v>135</v>
      </c>
    </row>
    <row r="706" spans="1:11" hidden="1" x14ac:dyDescent="0.3">
      <c r="A706" s="2" t="s">
        <v>21439</v>
      </c>
      <c r="B706" s="2" t="s">
        <v>5981</v>
      </c>
      <c r="C706" s="2" t="s">
        <v>16061</v>
      </c>
      <c r="D706" s="2" t="s">
        <v>21440</v>
      </c>
      <c r="E706" s="2" t="s">
        <v>21441</v>
      </c>
      <c r="F706" t="str">
        <f t="shared" si="10"/>
        <v/>
      </c>
      <c r="I706" s="15" t="s">
        <v>13568</v>
      </c>
      <c r="K706">
        <v>136</v>
      </c>
    </row>
    <row r="707" spans="1:11" hidden="1" x14ac:dyDescent="0.3">
      <c r="A707" s="2" t="s">
        <v>21442</v>
      </c>
      <c r="B707" s="2" t="s">
        <v>5762</v>
      </c>
      <c r="C707" s="2" t="s">
        <v>21014</v>
      </c>
      <c r="D707" s="2" t="s">
        <v>21011</v>
      </c>
      <c r="E707" s="2" t="s">
        <v>21443</v>
      </c>
      <c r="F707" t="str">
        <f t="shared" si="10"/>
        <v/>
      </c>
      <c r="I707" s="15" t="s">
        <v>13568</v>
      </c>
      <c r="K707">
        <v>63</v>
      </c>
    </row>
    <row r="708" spans="1:11" hidden="1" x14ac:dyDescent="0.3">
      <c r="A708" s="2" t="s">
        <v>21444</v>
      </c>
      <c r="B708" s="2" t="s">
        <v>114</v>
      </c>
      <c r="C708" s="2" t="s">
        <v>12623</v>
      </c>
      <c r="D708" s="2" t="s">
        <v>21445</v>
      </c>
      <c r="E708" s="2" t="s">
        <v>21446</v>
      </c>
      <c r="F708" t="str">
        <f t="shared" si="10"/>
        <v>y</v>
      </c>
      <c r="I708" s="15" t="s">
        <v>13616</v>
      </c>
      <c r="J708" t="s">
        <v>13616</v>
      </c>
      <c r="K708">
        <v>137</v>
      </c>
    </row>
    <row r="709" spans="1:11" hidden="1" x14ac:dyDescent="0.3">
      <c r="A709" s="2" t="s">
        <v>21447</v>
      </c>
      <c r="B709" s="2" t="s">
        <v>21448</v>
      </c>
      <c r="C709" s="2" t="s">
        <v>21449</v>
      </c>
      <c r="D709" s="2" t="s">
        <v>21245</v>
      </c>
      <c r="E709" s="2" t="s">
        <v>21450</v>
      </c>
      <c r="F709" t="str">
        <f t="shared" ref="F709:F772" si="11">IF(COUNTIF(H709:J709,"used")&gt;0,"y","")</f>
        <v/>
      </c>
      <c r="I709" s="15" t="s">
        <v>13568</v>
      </c>
      <c r="K709">
        <v>59</v>
      </c>
    </row>
    <row r="710" spans="1:11" hidden="1" x14ac:dyDescent="0.3">
      <c r="A710" s="2" t="s">
        <v>21451</v>
      </c>
      <c r="B710" s="2" t="s">
        <v>21452</v>
      </c>
      <c r="C710" s="2" t="s">
        <v>21453</v>
      </c>
      <c r="D710" s="2" t="s">
        <v>21218</v>
      </c>
      <c r="E710" s="2" t="s">
        <v>21055</v>
      </c>
      <c r="F710" t="str">
        <f t="shared" si="11"/>
        <v/>
      </c>
      <c r="I710" s="15" t="s">
        <v>13568</v>
      </c>
      <c r="K710">
        <v>19</v>
      </c>
    </row>
    <row r="711" spans="1:11" hidden="1" x14ac:dyDescent="0.3">
      <c r="A711" s="2" t="s">
        <v>21454</v>
      </c>
      <c r="B711" s="2" t="s">
        <v>21216</v>
      </c>
      <c r="C711" s="2" t="s">
        <v>21217</v>
      </c>
      <c r="D711" s="2" t="s">
        <v>21218</v>
      </c>
      <c r="E711" s="2" t="s">
        <v>21052</v>
      </c>
      <c r="F711" t="str">
        <f t="shared" si="11"/>
        <v/>
      </c>
      <c r="I711" s="15" t="s">
        <v>13568</v>
      </c>
      <c r="K711">
        <v>19</v>
      </c>
    </row>
    <row r="712" spans="1:11" hidden="1" x14ac:dyDescent="0.3">
      <c r="A712" s="2" t="s">
        <v>21455</v>
      </c>
      <c r="B712" s="2" t="s">
        <v>21456</v>
      </c>
      <c r="C712" s="2" t="s">
        <v>21457</v>
      </c>
      <c r="D712" s="2" t="s">
        <v>21245</v>
      </c>
      <c r="E712" s="2" t="s">
        <v>21458</v>
      </c>
      <c r="F712" t="str">
        <f t="shared" si="11"/>
        <v/>
      </c>
      <c r="I712" s="15" t="s">
        <v>13568</v>
      </c>
      <c r="K712">
        <v>59</v>
      </c>
    </row>
    <row r="713" spans="1:11" hidden="1" x14ac:dyDescent="0.3">
      <c r="A713" s="2" t="s">
        <v>21459</v>
      </c>
      <c r="B713" s="2" t="s">
        <v>20507</v>
      </c>
      <c r="C713" s="2" t="s">
        <v>21110</v>
      </c>
      <c r="D713" s="2" t="s">
        <v>21213</v>
      </c>
      <c r="E713" s="2" t="s">
        <v>21460</v>
      </c>
      <c r="F713" t="str">
        <f t="shared" si="11"/>
        <v>y</v>
      </c>
      <c r="I713" s="15" t="s">
        <v>13616</v>
      </c>
      <c r="J713" t="s">
        <v>13616</v>
      </c>
      <c r="K713">
        <v>45</v>
      </c>
    </row>
    <row r="714" spans="1:11" hidden="1" x14ac:dyDescent="0.3">
      <c r="A714" s="2" t="s">
        <v>21461</v>
      </c>
      <c r="B714" s="2" t="s">
        <v>21452</v>
      </c>
      <c r="C714" s="2" t="s">
        <v>21453</v>
      </c>
      <c r="D714" s="2" t="s">
        <v>21218</v>
      </c>
      <c r="E714" s="2" t="s">
        <v>21049</v>
      </c>
      <c r="F714" t="str">
        <f t="shared" si="11"/>
        <v/>
      </c>
      <c r="I714" s="15" t="s">
        <v>13568</v>
      </c>
      <c r="K714">
        <v>19</v>
      </c>
    </row>
    <row r="715" spans="1:11" hidden="1" x14ac:dyDescent="0.3">
      <c r="A715" s="2" t="s">
        <v>21462</v>
      </c>
      <c r="B715" s="2" t="s">
        <v>21260</v>
      </c>
      <c r="C715" s="2" t="s">
        <v>21261</v>
      </c>
      <c r="D715" s="2" t="s">
        <v>21059</v>
      </c>
      <c r="E715" s="2" t="s">
        <v>21463</v>
      </c>
      <c r="F715" t="str">
        <f t="shared" si="11"/>
        <v/>
      </c>
      <c r="I715" s="15" t="s">
        <v>13568</v>
      </c>
      <c r="K715">
        <v>7</v>
      </c>
    </row>
    <row r="716" spans="1:11" hidden="1" x14ac:dyDescent="0.3">
      <c r="A716" s="2" t="s">
        <v>21464</v>
      </c>
      <c r="B716" s="2" t="s">
        <v>21465</v>
      </c>
      <c r="C716" s="2" t="s">
        <v>21466</v>
      </c>
      <c r="D716" s="2" t="s">
        <v>21022</v>
      </c>
      <c r="E716" s="2" t="s">
        <v>21467</v>
      </c>
      <c r="F716" t="str">
        <f t="shared" si="11"/>
        <v/>
      </c>
      <c r="I716" s="15" t="s">
        <v>13568</v>
      </c>
      <c r="K716">
        <v>6</v>
      </c>
    </row>
    <row r="717" spans="1:11" hidden="1" x14ac:dyDescent="0.3">
      <c r="A717" s="2" t="s">
        <v>21468</v>
      </c>
      <c r="B717" s="2" t="s">
        <v>21216</v>
      </c>
      <c r="C717" s="2" t="s">
        <v>21217</v>
      </c>
      <c r="D717" s="2" t="s">
        <v>21218</v>
      </c>
      <c r="E717" s="2" t="s">
        <v>21057</v>
      </c>
      <c r="F717" t="str">
        <f t="shared" si="11"/>
        <v/>
      </c>
      <c r="I717" s="15" t="s">
        <v>13568</v>
      </c>
      <c r="K717">
        <v>19</v>
      </c>
    </row>
    <row r="718" spans="1:11" hidden="1" x14ac:dyDescent="0.3">
      <c r="A718" s="2" t="s">
        <v>21469</v>
      </c>
      <c r="B718" s="2" t="s">
        <v>12651</v>
      </c>
      <c r="C718" s="2" t="s">
        <v>12652</v>
      </c>
      <c r="D718" s="2" t="s">
        <v>21022</v>
      </c>
      <c r="E718" s="2" t="s">
        <v>21470</v>
      </c>
      <c r="F718" t="str">
        <f t="shared" si="11"/>
        <v/>
      </c>
      <c r="I718" s="15" t="s">
        <v>13568</v>
      </c>
      <c r="K718">
        <v>6</v>
      </c>
    </row>
    <row r="719" spans="1:11" hidden="1" x14ac:dyDescent="0.3">
      <c r="A719" s="2" t="s">
        <v>21471</v>
      </c>
      <c r="B719" s="2" t="s">
        <v>4487</v>
      </c>
      <c r="C719" s="2" t="s">
        <v>18893</v>
      </c>
      <c r="D719" s="2" t="s">
        <v>21059</v>
      </c>
      <c r="E719" s="2" t="s">
        <v>21472</v>
      </c>
      <c r="F719" t="str">
        <f t="shared" si="11"/>
        <v/>
      </c>
      <c r="I719" s="15" t="s">
        <v>13568</v>
      </c>
      <c r="K719">
        <v>7</v>
      </c>
    </row>
    <row r="720" spans="1:11" hidden="1" x14ac:dyDescent="0.3">
      <c r="A720" s="2" t="s">
        <v>21473</v>
      </c>
      <c r="B720" s="2" t="s">
        <v>563</v>
      </c>
      <c r="C720" s="2" t="s">
        <v>19338</v>
      </c>
      <c r="D720" s="2" t="s">
        <v>21474</v>
      </c>
      <c r="E720" s="2" t="s">
        <v>21475</v>
      </c>
      <c r="F720" t="str">
        <f t="shared" si="11"/>
        <v/>
      </c>
      <c r="I720" s="15" t="s">
        <v>13568</v>
      </c>
      <c r="K720">
        <v>138</v>
      </c>
    </row>
    <row r="721" spans="1:11" hidden="1" x14ac:dyDescent="0.3">
      <c r="A721" s="2" t="s">
        <v>21476</v>
      </c>
      <c r="B721" s="2" t="s">
        <v>4159</v>
      </c>
      <c r="C721" s="2" t="s">
        <v>12636</v>
      </c>
      <c r="D721" s="2" t="s">
        <v>21022</v>
      </c>
      <c r="E721" s="2" t="s">
        <v>21477</v>
      </c>
      <c r="F721" t="str">
        <f t="shared" si="11"/>
        <v>y</v>
      </c>
      <c r="I721" s="15" t="s">
        <v>13616</v>
      </c>
      <c r="J721" t="s">
        <v>13616</v>
      </c>
      <c r="K721">
        <v>6</v>
      </c>
    </row>
    <row r="722" spans="1:11" hidden="1" x14ac:dyDescent="0.3">
      <c r="A722" s="2" t="s">
        <v>21478</v>
      </c>
      <c r="B722" s="2" t="s">
        <v>21479</v>
      </c>
      <c r="C722" s="2" t="s">
        <v>21480</v>
      </c>
      <c r="D722" s="2" t="s">
        <v>21059</v>
      </c>
      <c r="E722" s="2" t="s">
        <v>21481</v>
      </c>
      <c r="F722" t="str">
        <f t="shared" si="11"/>
        <v/>
      </c>
      <c r="I722" s="15" t="s">
        <v>13568</v>
      </c>
      <c r="K722">
        <v>7</v>
      </c>
    </row>
    <row r="723" spans="1:11" hidden="1" x14ac:dyDescent="0.3">
      <c r="A723" s="2" t="s">
        <v>21482</v>
      </c>
      <c r="B723" s="2" t="s">
        <v>21216</v>
      </c>
      <c r="C723" s="2" t="s">
        <v>21217</v>
      </c>
      <c r="D723" s="2" t="s">
        <v>21218</v>
      </c>
      <c r="E723" s="2" t="s">
        <v>21483</v>
      </c>
      <c r="F723" t="str">
        <f t="shared" si="11"/>
        <v/>
      </c>
      <c r="I723" s="15" t="s">
        <v>13568</v>
      </c>
      <c r="K723">
        <v>19</v>
      </c>
    </row>
    <row r="724" spans="1:11" hidden="1" x14ac:dyDescent="0.3">
      <c r="A724" s="2" t="s">
        <v>21484</v>
      </c>
      <c r="B724" s="2" t="s">
        <v>10949</v>
      </c>
      <c r="C724" s="2" t="s">
        <v>21228</v>
      </c>
      <c r="D724" s="2" t="s">
        <v>21229</v>
      </c>
      <c r="E724" s="2" t="s">
        <v>21485</v>
      </c>
      <c r="F724" t="str">
        <f t="shared" si="11"/>
        <v>y</v>
      </c>
      <c r="I724" s="15" t="s">
        <v>13616</v>
      </c>
      <c r="J724" t="s">
        <v>13616</v>
      </c>
      <c r="K724">
        <v>56</v>
      </c>
    </row>
    <row r="725" spans="1:11" hidden="1" x14ac:dyDescent="0.3">
      <c r="A725" s="2" t="s">
        <v>21486</v>
      </c>
      <c r="B725" s="2" t="s">
        <v>5509</v>
      </c>
      <c r="C725" s="2" t="s">
        <v>12529</v>
      </c>
      <c r="D725" s="2" t="s">
        <v>21059</v>
      </c>
      <c r="E725" s="2" t="s">
        <v>21487</v>
      </c>
      <c r="F725" t="str">
        <f t="shared" si="11"/>
        <v/>
      </c>
      <c r="I725" s="15" t="s">
        <v>13568</v>
      </c>
      <c r="K725">
        <v>7</v>
      </c>
    </row>
    <row r="726" spans="1:11" hidden="1" x14ac:dyDescent="0.3">
      <c r="A726" s="2" t="s">
        <v>21488</v>
      </c>
      <c r="B726" s="2" t="s">
        <v>12584</v>
      </c>
      <c r="C726" s="2" t="s">
        <v>12585</v>
      </c>
      <c r="D726" s="2" t="s">
        <v>21059</v>
      </c>
      <c r="E726" s="2" t="s">
        <v>21489</v>
      </c>
      <c r="F726" t="str">
        <f t="shared" si="11"/>
        <v/>
      </c>
      <c r="I726" s="15" t="s">
        <v>13568</v>
      </c>
      <c r="K726">
        <v>7</v>
      </c>
    </row>
    <row r="727" spans="1:11" hidden="1" x14ac:dyDescent="0.3">
      <c r="A727" s="2" t="s">
        <v>21490</v>
      </c>
      <c r="B727" s="2" t="s">
        <v>19333</v>
      </c>
      <c r="C727" s="2" t="s">
        <v>21491</v>
      </c>
      <c r="D727" s="2" t="s">
        <v>21022</v>
      </c>
      <c r="E727" s="2" t="s">
        <v>21492</v>
      </c>
      <c r="F727" t="str">
        <f t="shared" si="11"/>
        <v/>
      </c>
      <c r="I727" s="15" t="s">
        <v>13568</v>
      </c>
      <c r="K727">
        <v>6</v>
      </c>
    </row>
    <row r="728" spans="1:11" hidden="1" x14ac:dyDescent="0.3">
      <c r="A728" s="2" t="s">
        <v>21493</v>
      </c>
      <c r="B728" s="2" t="s">
        <v>20052</v>
      </c>
      <c r="C728" s="2" t="s">
        <v>21494</v>
      </c>
      <c r="D728" s="2" t="s">
        <v>21225</v>
      </c>
      <c r="E728" s="2" t="s">
        <v>21495</v>
      </c>
      <c r="F728" t="str">
        <f t="shared" si="11"/>
        <v>y</v>
      </c>
      <c r="I728" s="15" t="s">
        <v>13616</v>
      </c>
      <c r="J728" t="s">
        <v>13616</v>
      </c>
      <c r="K728">
        <v>17</v>
      </c>
    </row>
    <row r="729" spans="1:11" hidden="1" x14ac:dyDescent="0.3">
      <c r="A729" s="2" t="s">
        <v>21496</v>
      </c>
      <c r="B729" s="2" t="s">
        <v>21497</v>
      </c>
      <c r="C729" s="2" t="s">
        <v>21498</v>
      </c>
      <c r="D729" s="2" t="s">
        <v>21499</v>
      </c>
      <c r="E729" s="2" t="s">
        <v>21500</v>
      </c>
      <c r="F729" t="str">
        <f t="shared" si="11"/>
        <v/>
      </c>
      <c r="I729" s="15" t="s">
        <v>13568</v>
      </c>
      <c r="K729">
        <v>26</v>
      </c>
    </row>
    <row r="730" spans="1:11" hidden="1" x14ac:dyDescent="0.3">
      <c r="A730" s="2" t="s">
        <v>21501</v>
      </c>
      <c r="B730" s="2" t="s">
        <v>20078</v>
      </c>
      <c r="C730" s="2" t="s">
        <v>21502</v>
      </c>
      <c r="D730" s="2" t="s">
        <v>21225</v>
      </c>
      <c r="E730" s="2" t="s">
        <v>21495</v>
      </c>
      <c r="F730" t="str">
        <f t="shared" si="11"/>
        <v>y</v>
      </c>
      <c r="I730" s="15" t="s">
        <v>13616</v>
      </c>
      <c r="J730" t="s">
        <v>13616</v>
      </c>
      <c r="K730">
        <v>17</v>
      </c>
    </row>
    <row r="731" spans="1:11" hidden="1" x14ac:dyDescent="0.3">
      <c r="A731" s="2" t="s">
        <v>21503</v>
      </c>
      <c r="B731" s="2" t="s">
        <v>21504</v>
      </c>
      <c r="C731" s="2" t="s">
        <v>21505</v>
      </c>
      <c r="D731" s="2" t="s">
        <v>21499</v>
      </c>
      <c r="E731" s="2" t="s">
        <v>21506</v>
      </c>
      <c r="F731" t="str">
        <f t="shared" si="11"/>
        <v>y</v>
      </c>
      <c r="I731" s="15" t="s">
        <v>13616</v>
      </c>
      <c r="J731" t="s">
        <v>13616</v>
      </c>
      <c r="K731">
        <v>26</v>
      </c>
    </row>
    <row r="732" spans="1:11" hidden="1" x14ac:dyDescent="0.3">
      <c r="A732" s="2" t="s">
        <v>21507</v>
      </c>
      <c r="B732" s="2" t="s">
        <v>20062</v>
      </c>
      <c r="C732" s="2" t="s">
        <v>21508</v>
      </c>
      <c r="D732" s="2" t="s">
        <v>21225</v>
      </c>
      <c r="E732" s="2" t="s">
        <v>21495</v>
      </c>
      <c r="F732" t="str">
        <f t="shared" si="11"/>
        <v/>
      </c>
      <c r="I732" s="15" t="s">
        <v>13568</v>
      </c>
      <c r="K732">
        <v>17</v>
      </c>
    </row>
    <row r="733" spans="1:11" hidden="1" x14ac:dyDescent="0.3">
      <c r="A733" s="2" t="s">
        <v>21509</v>
      </c>
      <c r="B733" s="2" t="s">
        <v>21510</v>
      </c>
      <c r="C733" s="2" t="s">
        <v>21511</v>
      </c>
      <c r="D733" s="2" t="s">
        <v>21499</v>
      </c>
      <c r="E733" s="2" t="s">
        <v>21506</v>
      </c>
      <c r="F733" t="str">
        <f t="shared" si="11"/>
        <v/>
      </c>
      <c r="I733" s="15" t="s">
        <v>13568</v>
      </c>
      <c r="K733">
        <v>26</v>
      </c>
    </row>
    <row r="734" spans="1:11" hidden="1" x14ac:dyDescent="0.3">
      <c r="A734" s="2" t="s">
        <v>21512</v>
      </c>
      <c r="B734" s="2" t="s">
        <v>9949</v>
      </c>
      <c r="C734" s="2" t="s">
        <v>21140</v>
      </c>
      <c r="D734" s="2" t="s">
        <v>21141</v>
      </c>
      <c r="E734" s="2" t="s">
        <v>21513</v>
      </c>
      <c r="F734" t="str">
        <f t="shared" si="11"/>
        <v>y</v>
      </c>
      <c r="I734" s="15" t="s">
        <v>13616</v>
      </c>
      <c r="J734" t="s">
        <v>13616</v>
      </c>
      <c r="K734">
        <v>89</v>
      </c>
    </row>
    <row r="735" spans="1:11" hidden="1" x14ac:dyDescent="0.3">
      <c r="A735" s="2" t="s">
        <v>21514</v>
      </c>
      <c r="B735" s="2" t="s">
        <v>20034</v>
      </c>
      <c r="C735" s="2" t="s">
        <v>21515</v>
      </c>
      <c r="D735" s="2" t="s">
        <v>20937</v>
      </c>
      <c r="E735" s="2" t="s">
        <v>21516</v>
      </c>
      <c r="F735" t="str">
        <f t="shared" si="11"/>
        <v>y</v>
      </c>
      <c r="I735" s="15" t="s">
        <v>13616</v>
      </c>
      <c r="J735" t="s">
        <v>13616</v>
      </c>
      <c r="K735">
        <v>41</v>
      </c>
    </row>
    <row r="736" spans="1:11" hidden="1" x14ac:dyDescent="0.3">
      <c r="A736" s="2" t="s">
        <v>21517</v>
      </c>
      <c r="B736" s="2" t="s">
        <v>4159</v>
      </c>
      <c r="C736" s="2" t="s">
        <v>12636</v>
      </c>
      <c r="D736" s="2" t="s">
        <v>21022</v>
      </c>
      <c r="E736" s="2" t="s">
        <v>21518</v>
      </c>
      <c r="F736" t="str">
        <f t="shared" si="11"/>
        <v>y</v>
      </c>
      <c r="I736" s="15" t="s">
        <v>13616</v>
      </c>
      <c r="J736" t="s">
        <v>13616</v>
      </c>
      <c r="K736">
        <v>6</v>
      </c>
    </row>
    <row r="737" spans="1:11" hidden="1" x14ac:dyDescent="0.3">
      <c r="A737" s="2" t="s">
        <v>21519</v>
      </c>
      <c r="B737" s="2" t="s">
        <v>20034</v>
      </c>
      <c r="C737" s="2" t="s">
        <v>21515</v>
      </c>
      <c r="D737" s="2" t="s">
        <v>20937</v>
      </c>
      <c r="E737" s="2" t="s">
        <v>21520</v>
      </c>
      <c r="F737" t="str">
        <f t="shared" si="11"/>
        <v>y</v>
      </c>
      <c r="I737" s="15" t="s">
        <v>13616</v>
      </c>
      <c r="J737" t="s">
        <v>13616</v>
      </c>
      <c r="K737">
        <v>41</v>
      </c>
    </row>
    <row r="738" spans="1:11" hidden="1" x14ac:dyDescent="0.3">
      <c r="A738" s="2" t="s">
        <v>21521</v>
      </c>
      <c r="B738" s="2" t="s">
        <v>20034</v>
      </c>
      <c r="C738" s="2" t="s">
        <v>21515</v>
      </c>
      <c r="D738" s="2" t="s">
        <v>20937</v>
      </c>
      <c r="E738" s="2" t="s">
        <v>21522</v>
      </c>
      <c r="F738" t="str">
        <f t="shared" si="11"/>
        <v>y</v>
      </c>
      <c r="I738" s="15" t="s">
        <v>13616</v>
      </c>
      <c r="J738" t="s">
        <v>13616</v>
      </c>
      <c r="K738">
        <v>41</v>
      </c>
    </row>
    <row r="739" spans="1:11" hidden="1" x14ac:dyDescent="0.3">
      <c r="A739" s="2" t="s">
        <v>21523</v>
      </c>
      <c r="B739" s="2" t="s">
        <v>20034</v>
      </c>
      <c r="C739" s="2" t="s">
        <v>21515</v>
      </c>
      <c r="D739" s="2" t="s">
        <v>20937</v>
      </c>
      <c r="E739" s="2" t="s">
        <v>21516</v>
      </c>
      <c r="F739" t="str">
        <f t="shared" si="11"/>
        <v>y</v>
      </c>
      <c r="I739" s="15" t="s">
        <v>13616</v>
      </c>
      <c r="J739" t="s">
        <v>13616</v>
      </c>
      <c r="K739">
        <v>41</v>
      </c>
    </row>
    <row r="740" spans="1:11" hidden="1" x14ac:dyDescent="0.3">
      <c r="A740" s="2" t="s">
        <v>21524</v>
      </c>
      <c r="B740" s="2" t="s">
        <v>21525</v>
      </c>
      <c r="C740" s="2" t="s">
        <v>21526</v>
      </c>
      <c r="D740" s="2" t="s">
        <v>21527</v>
      </c>
      <c r="E740" s="2" t="s">
        <v>21528</v>
      </c>
      <c r="F740" t="str">
        <f t="shared" si="11"/>
        <v/>
      </c>
      <c r="I740" s="15" t="s">
        <v>13568</v>
      </c>
      <c r="K740">
        <v>140</v>
      </c>
    </row>
    <row r="741" spans="1:11" hidden="1" x14ac:dyDescent="0.3">
      <c r="A741" s="2" t="s">
        <v>21529</v>
      </c>
      <c r="B741" s="2" t="s">
        <v>21530</v>
      </c>
      <c r="C741" s="2" t="s">
        <v>21531</v>
      </c>
      <c r="D741" s="2" t="s">
        <v>21532</v>
      </c>
      <c r="E741" s="2" t="s">
        <v>21533</v>
      </c>
      <c r="F741" t="str">
        <f t="shared" si="11"/>
        <v>y</v>
      </c>
      <c r="G741" t="s">
        <v>20935</v>
      </c>
      <c r="I741" s="15" t="s">
        <v>13616</v>
      </c>
      <c r="J741" t="s">
        <v>13616</v>
      </c>
      <c r="K741">
        <v>48</v>
      </c>
    </row>
    <row r="742" spans="1:11" hidden="1" x14ac:dyDescent="0.3">
      <c r="A742" s="2" t="s">
        <v>21534</v>
      </c>
      <c r="B742" s="2" t="s">
        <v>21535</v>
      </c>
      <c r="C742" s="2" t="s">
        <v>21536</v>
      </c>
      <c r="D742" s="2" t="s">
        <v>21532</v>
      </c>
      <c r="E742" s="2" t="s">
        <v>21537</v>
      </c>
      <c r="F742" t="str">
        <f t="shared" si="11"/>
        <v>y</v>
      </c>
      <c r="G742" t="s">
        <v>20935</v>
      </c>
      <c r="I742" s="15" t="s">
        <v>13616</v>
      </c>
      <c r="J742" t="s">
        <v>13616</v>
      </c>
      <c r="K742">
        <v>48</v>
      </c>
    </row>
    <row r="743" spans="1:11" hidden="1" x14ac:dyDescent="0.3">
      <c r="A743" s="2" t="s">
        <v>21538</v>
      </c>
      <c r="B743" s="2" t="s">
        <v>21539</v>
      </c>
      <c r="C743" s="2" t="s">
        <v>21540</v>
      </c>
      <c r="D743" s="2" t="s">
        <v>21532</v>
      </c>
      <c r="E743" s="2" t="s">
        <v>21541</v>
      </c>
      <c r="F743" t="str">
        <f t="shared" si="11"/>
        <v>y</v>
      </c>
      <c r="G743" t="s">
        <v>20935</v>
      </c>
      <c r="I743" s="15" t="s">
        <v>13616</v>
      </c>
      <c r="J743" t="s">
        <v>13616</v>
      </c>
      <c r="K743">
        <v>48</v>
      </c>
    </row>
    <row r="744" spans="1:11" hidden="1" x14ac:dyDescent="0.3">
      <c r="A744" s="2" t="s">
        <v>21542</v>
      </c>
      <c r="B744" s="2" t="s">
        <v>21543</v>
      </c>
      <c r="C744" s="2" t="s">
        <v>21544</v>
      </c>
      <c r="D744" s="2" t="s">
        <v>21532</v>
      </c>
      <c r="E744" s="2" t="s">
        <v>21545</v>
      </c>
      <c r="F744" t="str">
        <f t="shared" si="11"/>
        <v>y</v>
      </c>
      <c r="G744" t="s">
        <v>20935</v>
      </c>
      <c r="I744" s="15" t="s">
        <v>13616</v>
      </c>
      <c r="J744" t="s">
        <v>13616</v>
      </c>
      <c r="K744">
        <v>48</v>
      </c>
    </row>
    <row r="745" spans="1:11" hidden="1" x14ac:dyDescent="0.3">
      <c r="A745" s="2" t="s">
        <v>21546</v>
      </c>
      <c r="B745" s="2" t="s">
        <v>21547</v>
      </c>
      <c r="C745" s="2" t="s">
        <v>21548</v>
      </c>
      <c r="D745" s="2" t="s">
        <v>21532</v>
      </c>
      <c r="E745" s="2" t="s">
        <v>21549</v>
      </c>
      <c r="F745" t="str">
        <f t="shared" si="11"/>
        <v>y</v>
      </c>
      <c r="G745" t="s">
        <v>20935</v>
      </c>
      <c r="I745" s="15" t="s">
        <v>13616</v>
      </c>
      <c r="J745" t="s">
        <v>13616</v>
      </c>
      <c r="K745">
        <v>48</v>
      </c>
    </row>
    <row r="746" spans="1:11" hidden="1" x14ac:dyDescent="0.3">
      <c r="A746" s="2" t="s">
        <v>21550</v>
      </c>
      <c r="B746" s="2" t="s">
        <v>20068</v>
      </c>
      <c r="C746" s="2" t="s">
        <v>21551</v>
      </c>
      <c r="D746" s="2" t="s">
        <v>21225</v>
      </c>
      <c r="E746" s="2" t="s">
        <v>21495</v>
      </c>
      <c r="F746" t="str">
        <f t="shared" si="11"/>
        <v/>
      </c>
      <c r="I746" s="15" t="s">
        <v>13568</v>
      </c>
      <c r="K746">
        <v>17</v>
      </c>
    </row>
    <row r="747" spans="1:11" hidden="1" x14ac:dyDescent="0.3">
      <c r="A747" s="2" t="s">
        <v>21552</v>
      </c>
      <c r="B747" s="2" t="s">
        <v>21553</v>
      </c>
      <c r="C747" s="2" t="s">
        <v>21554</v>
      </c>
      <c r="D747" s="2" t="s">
        <v>21499</v>
      </c>
      <c r="E747" s="2" t="s">
        <v>21506</v>
      </c>
      <c r="F747" t="str">
        <f t="shared" si="11"/>
        <v/>
      </c>
      <c r="I747" s="15" t="s">
        <v>13568</v>
      </c>
      <c r="K747">
        <v>26</v>
      </c>
    </row>
    <row r="748" spans="1:11" hidden="1" x14ac:dyDescent="0.3">
      <c r="A748" s="2" t="s">
        <v>21555</v>
      </c>
      <c r="B748" s="2" t="s">
        <v>20059</v>
      </c>
      <c r="C748" s="2" t="s">
        <v>21556</v>
      </c>
      <c r="D748" s="2" t="s">
        <v>21225</v>
      </c>
      <c r="E748" s="2" t="s">
        <v>21495</v>
      </c>
      <c r="F748" t="str">
        <f t="shared" si="11"/>
        <v>y</v>
      </c>
      <c r="I748" s="15" t="s">
        <v>13616</v>
      </c>
      <c r="J748" t="s">
        <v>13616</v>
      </c>
      <c r="K748">
        <v>17</v>
      </c>
    </row>
    <row r="749" spans="1:11" hidden="1" x14ac:dyDescent="0.3">
      <c r="A749" s="2" t="s">
        <v>21557</v>
      </c>
      <c r="B749" s="2" t="s">
        <v>21558</v>
      </c>
      <c r="C749" s="2" t="s">
        <v>21559</v>
      </c>
      <c r="D749" s="2" t="s">
        <v>21499</v>
      </c>
      <c r="E749" s="2" t="s">
        <v>21506</v>
      </c>
      <c r="F749" t="str">
        <f t="shared" si="11"/>
        <v/>
      </c>
      <c r="I749" s="15" t="s">
        <v>13568</v>
      </c>
      <c r="K749">
        <v>26</v>
      </c>
    </row>
    <row r="750" spans="1:11" hidden="1" x14ac:dyDescent="0.3">
      <c r="A750" s="2" t="s">
        <v>21560</v>
      </c>
      <c r="B750" s="2" t="s">
        <v>20065</v>
      </c>
      <c r="C750" s="2" t="s">
        <v>21561</v>
      </c>
      <c r="D750" s="2" t="s">
        <v>21225</v>
      </c>
      <c r="E750" s="2" t="s">
        <v>21562</v>
      </c>
      <c r="F750" t="str">
        <f t="shared" si="11"/>
        <v/>
      </c>
      <c r="I750" s="15" t="s">
        <v>13568</v>
      </c>
      <c r="K750">
        <v>17</v>
      </c>
    </row>
    <row r="751" spans="1:11" hidden="1" x14ac:dyDescent="0.3">
      <c r="A751" s="2" t="s">
        <v>21563</v>
      </c>
      <c r="B751" s="2" t="s">
        <v>21564</v>
      </c>
      <c r="C751" s="2" t="s">
        <v>21565</v>
      </c>
      <c r="D751" s="2" t="s">
        <v>21499</v>
      </c>
      <c r="E751" s="2" t="s">
        <v>21506</v>
      </c>
      <c r="F751" t="str">
        <f t="shared" si="11"/>
        <v/>
      </c>
      <c r="I751" s="15" t="s">
        <v>13568</v>
      </c>
      <c r="K751">
        <v>26</v>
      </c>
    </row>
    <row r="752" spans="1:11" hidden="1" x14ac:dyDescent="0.3">
      <c r="A752" s="2" t="s">
        <v>21566</v>
      </c>
      <c r="B752" s="2" t="s">
        <v>20038</v>
      </c>
      <c r="C752" s="2" t="s">
        <v>21567</v>
      </c>
      <c r="D752" s="2" t="s">
        <v>21225</v>
      </c>
      <c r="E752" s="2" t="s">
        <v>21226</v>
      </c>
      <c r="F752" t="str">
        <f t="shared" si="11"/>
        <v/>
      </c>
      <c r="I752" s="15" t="s">
        <v>13568</v>
      </c>
      <c r="K752">
        <v>17</v>
      </c>
    </row>
    <row r="753" spans="1:11" hidden="1" x14ac:dyDescent="0.3">
      <c r="A753" s="2" t="s">
        <v>21568</v>
      </c>
      <c r="B753" s="2" t="s">
        <v>21569</v>
      </c>
      <c r="C753" s="2" t="s">
        <v>21570</v>
      </c>
      <c r="D753" s="2" t="s">
        <v>21499</v>
      </c>
      <c r="E753" s="2" t="s">
        <v>21506</v>
      </c>
      <c r="F753" t="str">
        <f t="shared" si="11"/>
        <v/>
      </c>
      <c r="I753" s="15" t="s">
        <v>13568</v>
      </c>
      <c r="K753">
        <v>26</v>
      </c>
    </row>
    <row r="754" spans="1:11" hidden="1" x14ac:dyDescent="0.3">
      <c r="A754" s="2" t="s">
        <v>21571</v>
      </c>
      <c r="B754" s="2" t="s">
        <v>21223</v>
      </c>
      <c r="C754" s="2" t="s">
        <v>21224</v>
      </c>
      <c r="D754" s="2" t="s">
        <v>21225</v>
      </c>
      <c r="E754" s="2" t="s">
        <v>21226</v>
      </c>
      <c r="F754" t="str">
        <f t="shared" si="11"/>
        <v>y</v>
      </c>
      <c r="I754" s="15" t="s">
        <v>13616</v>
      </c>
      <c r="J754" t="s">
        <v>13616</v>
      </c>
      <c r="K754">
        <v>17</v>
      </c>
    </row>
    <row r="755" spans="1:11" hidden="1" x14ac:dyDescent="0.3">
      <c r="A755" s="2" t="s">
        <v>21572</v>
      </c>
      <c r="B755" s="2" t="s">
        <v>20803</v>
      </c>
      <c r="C755" s="2" t="s">
        <v>21573</v>
      </c>
      <c r="D755" s="2" t="s">
        <v>21499</v>
      </c>
      <c r="E755" s="2" t="s">
        <v>21506</v>
      </c>
      <c r="F755" t="str">
        <f t="shared" si="11"/>
        <v>y</v>
      </c>
      <c r="I755" s="15" t="s">
        <v>13616</v>
      </c>
      <c r="J755" t="s">
        <v>13616</v>
      </c>
      <c r="K755">
        <v>26</v>
      </c>
    </row>
    <row r="756" spans="1:11" hidden="1" x14ac:dyDescent="0.3">
      <c r="A756" s="2" t="s">
        <v>21574</v>
      </c>
      <c r="B756" s="2" t="s">
        <v>4149</v>
      </c>
      <c r="C756" s="2" t="s">
        <v>12542</v>
      </c>
      <c r="D756" s="2" t="s">
        <v>21059</v>
      </c>
      <c r="E756" s="2" t="s">
        <v>21575</v>
      </c>
      <c r="F756" t="str">
        <f t="shared" si="11"/>
        <v/>
      </c>
      <c r="I756" s="15" t="s">
        <v>13568</v>
      </c>
      <c r="K756">
        <v>7</v>
      </c>
    </row>
    <row r="757" spans="1:11" hidden="1" x14ac:dyDescent="0.3">
      <c r="A757" s="2" t="s">
        <v>21576</v>
      </c>
      <c r="B757" s="2" t="s">
        <v>20774</v>
      </c>
      <c r="C757" s="2" t="s">
        <v>21383</v>
      </c>
      <c r="D757" s="2" t="s">
        <v>21577</v>
      </c>
      <c r="E757" s="2" t="s">
        <v>21578</v>
      </c>
      <c r="F757" t="str">
        <f t="shared" si="11"/>
        <v>y</v>
      </c>
      <c r="G757" t="s">
        <v>21188</v>
      </c>
      <c r="I757" s="15" t="s">
        <v>13616</v>
      </c>
      <c r="J757" t="s">
        <v>13616</v>
      </c>
      <c r="K757">
        <v>142</v>
      </c>
    </row>
    <row r="758" spans="1:11" hidden="1" x14ac:dyDescent="0.3">
      <c r="A758" s="2" t="s">
        <v>21579</v>
      </c>
      <c r="B758" s="2" t="s">
        <v>20507</v>
      </c>
      <c r="C758" s="2" t="s">
        <v>21110</v>
      </c>
      <c r="D758" s="2" t="s">
        <v>21213</v>
      </c>
      <c r="E758" s="2" t="s">
        <v>21580</v>
      </c>
      <c r="F758" t="str">
        <f t="shared" si="11"/>
        <v>y</v>
      </c>
      <c r="I758" s="15" t="s">
        <v>13616</v>
      </c>
      <c r="J758" t="s">
        <v>13616</v>
      </c>
      <c r="K758">
        <v>45</v>
      </c>
    </row>
    <row r="759" spans="1:11" hidden="1" x14ac:dyDescent="0.3">
      <c r="A759" s="2" t="s">
        <v>21581</v>
      </c>
      <c r="B759" s="2" t="s">
        <v>21452</v>
      </c>
      <c r="C759" s="2" t="s">
        <v>21453</v>
      </c>
      <c r="D759" s="2" t="s">
        <v>21218</v>
      </c>
      <c r="E759" s="2" t="s">
        <v>21582</v>
      </c>
      <c r="F759" t="str">
        <f t="shared" si="11"/>
        <v/>
      </c>
      <c r="I759" s="15" t="s">
        <v>13568</v>
      </c>
      <c r="K759">
        <v>19</v>
      </c>
    </row>
    <row r="760" spans="1:11" hidden="1" x14ac:dyDescent="0.3">
      <c r="A760" s="2" t="s">
        <v>21583</v>
      </c>
      <c r="B760" s="2" t="s">
        <v>20474</v>
      </c>
      <c r="C760" s="2" t="s">
        <v>21584</v>
      </c>
      <c r="D760" s="2" t="s">
        <v>21225</v>
      </c>
      <c r="E760" s="2" t="s">
        <v>21226</v>
      </c>
      <c r="F760" t="str">
        <f t="shared" si="11"/>
        <v>y</v>
      </c>
      <c r="I760" s="15" t="s">
        <v>13616</v>
      </c>
      <c r="J760" t="s">
        <v>13616</v>
      </c>
      <c r="K760">
        <v>17</v>
      </c>
    </row>
    <row r="761" spans="1:11" hidden="1" x14ac:dyDescent="0.3">
      <c r="A761" s="2" t="s">
        <v>21585</v>
      </c>
      <c r="B761" s="2" t="s">
        <v>21586</v>
      </c>
      <c r="C761" s="2" t="s">
        <v>21587</v>
      </c>
      <c r="D761" s="2" t="s">
        <v>21499</v>
      </c>
      <c r="E761" s="2" t="s">
        <v>21506</v>
      </c>
      <c r="F761" t="str">
        <f t="shared" si="11"/>
        <v>y</v>
      </c>
      <c r="I761" s="15" t="s">
        <v>13616</v>
      </c>
      <c r="J761" t="s">
        <v>13616</v>
      </c>
      <c r="K761">
        <v>26</v>
      </c>
    </row>
    <row r="762" spans="1:11" hidden="1" x14ac:dyDescent="0.3">
      <c r="A762" s="2" t="s">
        <v>21588</v>
      </c>
      <c r="B762" s="2" t="s">
        <v>20474</v>
      </c>
      <c r="C762" s="2" t="s">
        <v>21584</v>
      </c>
      <c r="D762" s="2" t="s">
        <v>21225</v>
      </c>
      <c r="E762" s="2" t="s">
        <v>21226</v>
      </c>
      <c r="F762" t="str">
        <f t="shared" si="11"/>
        <v>y</v>
      </c>
      <c r="I762" s="15" t="s">
        <v>13616</v>
      </c>
      <c r="J762" t="s">
        <v>13616</v>
      </c>
      <c r="K762">
        <v>17</v>
      </c>
    </row>
    <row r="763" spans="1:11" hidden="1" x14ac:dyDescent="0.3">
      <c r="A763" s="2" t="s">
        <v>21589</v>
      </c>
      <c r="B763" s="2" t="s">
        <v>21590</v>
      </c>
      <c r="C763" s="2" t="s">
        <v>21591</v>
      </c>
      <c r="D763" s="2" t="s">
        <v>21592</v>
      </c>
      <c r="E763" s="2" t="s">
        <v>21506</v>
      </c>
      <c r="F763" t="str">
        <f t="shared" si="11"/>
        <v/>
      </c>
      <c r="I763" s="15" t="s">
        <v>13568</v>
      </c>
      <c r="K763">
        <v>61</v>
      </c>
    </row>
    <row r="764" spans="1:11" hidden="1" x14ac:dyDescent="0.3">
      <c r="A764" s="2" t="s">
        <v>21593</v>
      </c>
      <c r="B764" s="2" t="s">
        <v>20474</v>
      </c>
      <c r="C764" s="2" t="s">
        <v>21584</v>
      </c>
      <c r="D764" s="2" t="s">
        <v>21225</v>
      </c>
      <c r="E764" s="2" t="s">
        <v>21226</v>
      </c>
      <c r="F764" t="str">
        <f t="shared" si="11"/>
        <v>y</v>
      </c>
      <c r="I764" s="15" t="s">
        <v>13616</v>
      </c>
      <c r="J764" t="s">
        <v>13616</v>
      </c>
      <c r="K764">
        <v>17</v>
      </c>
    </row>
    <row r="765" spans="1:11" hidden="1" x14ac:dyDescent="0.3">
      <c r="A765" s="2" t="s">
        <v>21594</v>
      </c>
      <c r="B765" s="2" t="s">
        <v>21595</v>
      </c>
      <c r="C765" s="2" t="s">
        <v>21596</v>
      </c>
      <c r="D765" s="2" t="s">
        <v>21597</v>
      </c>
      <c r="E765" s="2" t="s">
        <v>21506</v>
      </c>
      <c r="F765" t="str">
        <f t="shared" si="11"/>
        <v>y</v>
      </c>
      <c r="I765" s="15" t="s">
        <v>13616</v>
      </c>
      <c r="J765" t="s">
        <v>13616</v>
      </c>
      <c r="K765">
        <v>62</v>
      </c>
    </row>
    <row r="766" spans="1:11" hidden="1" x14ac:dyDescent="0.3">
      <c r="A766" s="2" t="s">
        <v>21598</v>
      </c>
      <c r="B766" s="2" t="s">
        <v>12498</v>
      </c>
      <c r="C766" s="2" t="s">
        <v>12499</v>
      </c>
      <c r="D766" s="2" t="s">
        <v>21059</v>
      </c>
      <c r="E766" s="2" t="s">
        <v>21599</v>
      </c>
      <c r="F766" t="str">
        <f t="shared" si="11"/>
        <v/>
      </c>
      <c r="I766" s="15" t="s">
        <v>13568</v>
      </c>
      <c r="K766">
        <v>7</v>
      </c>
    </row>
    <row r="767" spans="1:11" hidden="1" x14ac:dyDescent="0.3">
      <c r="A767" s="2" t="s">
        <v>21600</v>
      </c>
      <c r="B767" s="2" t="s">
        <v>21601</v>
      </c>
      <c r="C767" s="2" t="s">
        <v>21602</v>
      </c>
      <c r="D767" s="2" t="s">
        <v>21306</v>
      </c>
      <c r="E767" s="2" t="s">
        <v>21603</v>
      </c>
      <c r="F767" t="str">
        <f t="shared" si="11"/>
        <v/>
      </c>
      <c r="I767" s="15" t="s">
        <v>13568</v>
      </c>
      <c r="K767">
        <v>46</v>
      </c>
    </row>
    <row r="768" spans="1:11" hidden="1" x14ac:dyDescent="0.3">
      <c r="A768" s="2" t="s">
        <v>21604</v>
      </c>
      <c r="B768" s="2" t="s">
        <v>6524</v>
      </c>
      <c r="C768" s="2" t="s">
        <v>21280</v>
      </c>
      <c r="D768" s="2" t="s">
        <v>21059</v>
      </c>
      <c r="E768" s="2" t="s">
        <v>21605</v>
      </c>
      <c r="F768" t="str">
        <f t="shared" si="11"/>
        <v/>
      </c>
      <c r="I768" s="15" t="s">
        <v>13568</v>
      </c>
      <c r="K768">
        <v>7</v>
      </c>
    </row>
    <row r="769" spans="1:11" hidden="1" x14ac:dyDescent="0.3">
      <c r="A769" s="2" t="s">
        <v>21606</v>
      </c>
      <c r="B769" s="2" t="s">
        <v>20221</v>
      </c>
      <c r="C769" s="2" t="s">
        <v>21607</v>
      </c>
      <c r="D769" s="2" t="s">
        <v>21608</v>
      </c>
      <c r="E769" s="2" t="s">
        <v>21458</v>
      </c>
      <c r="F769" t="str">
        <f t="shared" si="11"/>
        <v>y</v>
      </c>
      <c r="I769" s="15" t="s">
        <v>13616</v>
      </c>
      <c r="J769" t="s">
        <v>13616</v>
      </c>
      <c r="K769">
        <v>11</v>
      </c>
    </row>
    <row r="770" spans="1:11" hidden="1" x14ac:dyDescent="0.3">
      <c r="A770" s="2" t="s">
        <v>21609</v>
      </c>
      <c r="B770" s="2" t="s">
        <v>20879</v>
      </c>
      <c r="C770" s="2" t="s">
        <v>21232</v>
      </c>
      <c r="D770" s="2" t="s">
        <v>21233</v>
      </c>
      <c r="E770" s="2" t="s">
        <v>21610</v>
      </c>
      <c r="F770" t="str">
        <f t="shared" si="11"/>
        <v>y</v>
      </c>
      <c r="G770" t="s">
        <v>20935</v>
      </c>
      <c r="I770" s="15" t="s">
        <v>13616</v>
      </c>
      <c r="J770" t="s">
        <v>13616</v>
      </c>
      <c r="K770">
        <v>10</v>
      </c>
    </row>
    <row r="771" spans="1:11" hidden="1" x14ac:dyDescent="0.3">
      <c r="A771" s="2" t="s">
        <v>21611</v>
      </c>
      <c r="B771" s="2" t="s">
        <v>20879</v>
      </c>
      <c r="C771" s="2" t="s">
        <v>21232</v>
      </c>
      <c r="D771" s="2" t="s">
        <v>21233</v>
      </c>
      <c r="E771" s="2" t="s">
        <v>21612</v>
      </c>
      <c r="F771" t="str">
        <f t="shared" si="11"/>
        <v>y</v>
      </c>
      <c r="G771" t="s">
        <v>20935</v>
      </c>
      <c r="I771" s="15" t="s">
        <v>13616</v>
      </c>
      <c r="J771" t="s">
        <v>13616</v>
      </c>
      <c r="K771">
        <v>10</v>
      </c>
    </row>
    <row r="772" spans="1:11" hidden="1" x14ac:dyDescent="0.3">
      <c r="A772" s="2" t="s">
        <v>21613</v>
      </c>
      <c r="B772" s="2" t="s">
        <v>20879</v>
      </c>
      <c r="C772" s="2" t="s">
        <v>21232</v>
      </c>
      <c r="D772" s="2" t="s">
        <v>21233</v>
      </c>
      <c r="E772" s="2" t="s">
        <v>21614</v>
      </c>
      <c r="F772" t="str">
        <f t="shared" si="11"/>
        <v>y</v>
      </c>
      <c r="G772" t="s">
        <v>20935</v>
      </c>
      <c r="I772" s="15" t="s">
        <v>13616</v>
      </c>
      <c r="J772" t="s">
        <v>13616</v>
      </c>
      <c r="K772">
        <v>10</v>
      </c>
    </row>
    <row r="773" spans="1:11" hidden="1" x14ac:dyDescent="0.3">
      <c r="A773" s="2" t="s">
        <v>21615</v>
      </c>
      <c r="B773" s="2" t="s">
        <v>20879</v>
      </c>
      <c r="C773" s="2" t="s">
        <v>21232</v>
      </c>
      <c r="D773" s="2" t="s">
        <v>21233</v>
      </c>
      <c r="E773" s="2" t="s">
        <v>21616</v>
      </c>
      <c r="F773" t="str">
        <f t="shared" ref="F773:F836" si="12">IF(COUNTIF(H773:J773,"used")&gt;0,"y","")</f>
        <v>y</v>
      </c>
      <c r="G773" t="s">
        <v>20935</v>
      </c>
      <c r="I773" s="15" t="s">
        <v>13616</v>
      </c>
      <c r="J773" t="s">
        <v>13616</v>
      </c>
      <c r="K773">
        <v>10</v>
      </c>
    </row>
    <row r="774" spans="1:11" hidden="1" x14ac:dyDescent="0.3">
      <c r="A774" s="2" t="s">
        <v>21617</v>
      </c>
      <c r="B774" s="2" t="s">
        <v>20879</v>
      </c>
      <c r="C774" s="2" t="s">
        <v>21232</v>
      </c>
      <c r="D774" s="2" t="s">
        <v>21233</v>
      </c>
      <c r="E774" s="2" t="s">
        <v>21618</v>
      </c>
      <c r="F774" t="str">
        <f t="shared" si="12"/>
        <v>y</v>
      </c>
      <c r="G774" t="s">
        <v>20935</v>
      </c>
      <c r="I774" s="15" t="s">
        <v>13616</v>
      </c>
      <c r="J774" t="s">
        <v>13616</v>
      </c>
      <c r="K774">
        <v>10</v>
      </c>
    </row>
    <row r="775" spans="1:11" hidden="1" x14ac:dyDescent="0.3">
      <c r="A775" s="2" t="s">
        <v>21619</v>
      </c>
      <c r="B775" s="2" t="s">
        <v>20879</v>
      </c>
      <c r="C775" s="2" t="s">
        <v>21232</v>
      </c>
      <c r="D775" s="2" t="s">
        <v>21233</v>
      </c>
      <c r="E775" s="2" t="s">
        <v>21620</v>
      </c>
      <c r="F775" t="str">
        <f t="shared" si="12"/>
        <v>y</v>
      </c>
      <c r="G775" t="s">
        <v>20935</v>
      </c>
      <c r="I775" s="15" t="s">
        <v>13616</v>
      </c>
      <c r="J775" t="s">
        <v>13616</v>
      </c>
      <c r="K775">
        <v>10</v>
      </c>
    </row>
    <row r="776" spans="1:11" hidden="1" x14ac:dyDescent="0.3">
      <c r="A776" s="2" t="s">
        <v>21621</v>
      </c>
      <c r="B776" s="2" t="s">
        <v>20879</v>
      </c>
      <c r="C776" s="2" t="s">
        <v>21232</v>
      </c>
      <c r="D776" s="2" t="s">
        <v>21233</v>
      </c>
      <c r="E776" s="2" t="s">
        <v>21622</v>
      </c>
      <c r="F776" t="str">
        <f t="shared" si="12"/>
        <v>y</v>
      </c>
      <c r="G776" t="s">
        <v>20935</v>
      </c>
      <c r="I776" s="15" t="s">
        <v>13616</v>
      </c>
      <c r="J776" t="s">
        <v>13616</v>
      </c>
      <c r="K776">
        <v>10</v>
      </c>
    </row>
    <row r="777" spans="1:11" hidden="1" x14ac:dyDescent="0.3">
      <c r="A777" s="2" t="s">
        <v>21623</v>
      </c>
      <c r="B777" s="2" t="s">
        <v>20879</v>
      </c>
      <c r="C777" s="2" t="s">
        <v>21232</v>
      </c>
      <c r="D777" s="2" t="s">
        <v>21233</v>
      </c>
      <c r="E777" s="2" t="s">
        <v>21624</v>
      </c>
      <c r="F777" t="str">
        <f t="shared" si="12"/>
        <v>y</v>
      </c>
      <c r="G777" t="s">
        <v>20935</v>
      </c>
      <c r="I777" s="15" t="s">
        <v>13616</v>
      </c>
      <c r="J777" t="s">
        <v>13616</v>
      </c>
      <c r="K777">
        <v>10</v>
      </c>
    </row>
    <row r="778" spans="1:11" hidden="1" x14ac:dyDescent="0.3">
      <c r="A778" s="2" t="s">
        <v>21625</v>
      </c>
      <c r="B778" s="2" t="s">
        <v>20879</v>
      </c>
      <c r="C778" s="2" t="s">
        <v>21232</v>
      </c>
      <c r="D778" s="2" t="s">
        <v>21233</v>
      </c>
      <c r="E778" s="2" t="s">
        <v>21626</v>
      </c>
      <c r="F778" t="str">
        <f t="shared" si="12"/>
        <v>y</v>
      </c>
      <c r="G778" t="s">
        <v>20935</v>
      </c>
      <c r="I778" s="15" t="s">
        <v>13616</v>
      </c>
      <c r="J778" t="s">
        <v>13616</v>
      </c>
      <c r="K778">
        <v>10</v>
      </c>
    </row>
    <row r="779" spans="1:11" hidden="1" x14ac:dyDescent="0.3">
      <c r="A779" s="2" t="s">
        <v>21627</v>
      </c>
      <c r="B779" s="2" t="s">
        <v>20879</v>
      </c>
      <c r="C779" s="2" t="s">
        <v>21232</v>
      </c>
      <c r="D779" s="2" t="s">
        <v>21233</v>
      </c>
      <c r="E779" s="2" t="s">
        <v>21628</v>
      </c>
      <c r="F779" t="str">
        <f t="shared" si="12"/>
        <v>y</v>
      </c>
      <c r="G779" t="s">
        <v>20935</v>
      </c>
      <c r="I779" s="15" t="s">
        <v>13616</v>
      </c>
      <c r="J779" t="s">
        <v>13616</v>
      </c>
      <c r="K779">
        <v>10</v>
      </c>
    </row>
    <row r="780" spans="1:11" hidden="1" x14ac:dyDescent="0.3">
      <c r="A780" s="2" t="s">
        <v>21629</v>
      </c>
      <c r="B780" s="2" t="s">
        <v>20879</v>
      </c>
      <c r="C780" s="2" t="s">
        <v>21232</v>
      </c>
      <c r="D780" s="2" t="s">
        <v>21233</v>
      </c>
      <c r="E780" s="2" t="s">
        <v>21630</v>
      </c>
      <c r="F780" t="str">
        <f t="shared" si="12"/>
        <v>y</v>
      </c>
      <c r="G780" t="s">
        <v>20935</v>
      </c>
      <c r="I780" s="15" t="s">
        <v>13616</v>
      </c>
      <c r="J780" t="s">
        <v>13616</v>
      </c>
      <c r="K780">
        <v>10</v>
      </c>
    </row>
    <row r="781" spans="1:11" hidden="1" x14ac:dyDescent="0.3">
      <c r="A781" s="2" t="s">
        <v>21631</v>
      </c>
      <c r="B781" s="2" t="s">
        <v>20879</v>
      </c>
      <c r="C781" s="2" t="s">
        <v>21232</v>
      </c>
      <c r="D781" s="2" t="s">
        <v>21233</v>
      </c>
      <c r="E781" s="2" t="s">
        <v>21632</v>
      </c>
      <c r="F781" t="str">
        <f t="shared" si="12"/>
        <v>y</v>
      </c>
      <c r="G781" t="s">
        <v>20935</v>
      </c>
      <c r="I781" s="15" t="s">
        <v>13616</v>
      </c>
      <c r="J781" t="s">
        <v>13616</v>
      </c>
      <c r="K781">
        <v>10</v>
      </c>
    </row>
    <row r="782" spans="1:11" hidden="1" x14ac:dyDescent="0.3">
      <c r="A782" s="2" t="s">
        <v>21633</v>
      </c>
      <c r="B782" s="2" t="s">
        <v>20879</v>
      </c>
      <c r="C782" s="2" t="s">
        <v>21232</v>
      </c>
      <c r="D782" s="2" t="s">
        <v>21233</v>
      </c>
      <c r="E782" s="2" t="s">
        <v>21634</v>
      </c>
      <c r="F782" t="str">
        <f t="shared" si="12"/>
        <v>y</v>
      </c>
      <c r="G782" t="s">
        <v>20935</v>
      </c>
      <c r="I782" s="15" t="s">
        <v>13616</v>
      </c>
      <c r="J782" t="s">
        <v>13616</v>
      </c>
      <c r="K782">
        <v>10</v>
      </c>
    </row>
    <row r="783" spans="1:11" hidden="1" x14ac:dyDescent="0.3">
      <c r="A783" s="2" t="s">
        <v>21635</v>
      </c>
      <c r="B783" s="2" t="s">
        <v>20879</v>
      </c>
      <c r="C783" s="2" t="s">
        <v>21232</v>
      </c>
      <c r="D783" s="2" t="s">
        <v>21233</v>
      </c>
      <c r="E783" s="2" t="s">
        <v>21636</v>
      </c>
      <c r="F783" t="str">
        <f t="shared" si="12"/>
        <v>y</v>
      </c>
      <c r="G783" t="s">
        <v>20935</v>
      </c>
      <c r="I783" s="15" t="s">
        <v>13616</v>
      </c>
      <c r="J783" t="s">
        <v>13616</v>
      </c>
      <c r="K783">
        <v>10</v>
      </c>
    </row>
    <row r="784" spans="1:11" hidden="1" x14ac:dyDescent="0.3">
      <c r="A784" s="2" t="s">
        <v>21637</v>
      </c>
      <c r="B784" s="2" t="s">
        <v>20879</v>
      </c>
      <c r="C784" s="2" t="s">
        <v>21232</v>
      </c>
      <c r="D784" s="2" t="s">
        <v>21233</v>
      </c>
      <c r="E784" s="2" t="s">
        <v>21638</v>
      </c>
      <c r="F784" t="str">
        <f t="shared" si="12"/>
        <v>y</v>
      </c>
      <c r="G784" t="s">
        <v>20935</v>
      </c>
      <c r="I784" s="15" t="s">
        <v>13616</v>
      </c>
      <c r="J784" t="s">
        <v>13616</v>
      </c>
      <c r="K784">
        <v>10</v>
      </c>
    </row>
    <row r="785" spans="1:11" hidden="1" x14ac:dyDescent="0.3">
      <c r="A785" s="2" t="s">
        <v>21639</v>
      </c>
      <c r="B785" s="2" t="s">
        <v>20879</v>
      </c>
      <c r="C785" s="2" t="s">
        <v>21232</v>
      </c>
      <c r="D785" s="2" t="s">
        <v>21233</v>
      </c>
      <c r="E785" s="2" t="s">
        <v>21640</v>
      </c>
      <c r="F785" t="str">
        <f t="shared" si="12"/>
        <v>y</v>
      </c>
      <c r="G785" t="s">
        <v>20935</v>
      </c>
      <c r="I785" s="15" t="s">
        <v>13616</v>
      </c>
      <c r="J785" t="s">
        <v>13616</v>
      </c>
      <c r="K785">
        <v>10</v>
      </c>
    </row>
    <row r="786" spans="1:11" hidden="1" x14ac:dyDescent="0.3">
      <c r="A786" s="2" t="s">
        <v>21641</v>
      </c>
      <c r="B786" s="2" t="s">
        <v>20879</v>
      </c>
      <c r="C786" s="2" t="s">
        <v>21232</v>
      </c>
      <c r="D786" s="2" t="s">
        <v>21233</v>
      </c>
      <c r="E786" s="2" t="s">
        <v>21642</v>
      </c>
      <c r="F786" t="str">
        <f t="shared" si="12"/>
        <v>y</v>
      </c>
      <c r="G786" t="s">
        <v>20935</v>
      </c>
      <c r="I786" s="15" t="s">
        <v>13616</v>
      </c>
      <c r="J786" t="s">
        <v>13616</v>
      </c>
      <c r="K786">
        <v>10</v>
      </c>
    </row>
    <row r="787" spans="1:11" hidden="1" x14ac:dyDescent="0.3">
      <c r="A787" s="2" t="s">
        <v>21643</v>
      </c>
      <c r="B787" s="2" t="s">
        <v>20879</v>
      </c>
      <c r="C787" s="2" t="s">
        <v>21232</v>
      </c>
      <c r="D787" s="2" t="s">
        <v>21233</v>
      </c>
      <c r="E787" s="2" t="s">
        <v>21644</v>
      </c>
      <c r="F787" t="str">
        <f t="shared" si="12"/>
        <v>y</v>
      </c>
      <c r="G787" t="s">
        <v>20935</v>
      </c>
      <c r="I787" s="15" t="s">
        <v>13616</v>
      </c>
      <c r="J787" t="s">
        <v>13616</v>
      </c>
      <c r="K787">
        <v>10</v>
      </c>
    </row>
    <row r="788" spans="1:11" hidden="1" x14ac:dyDescent="0.3">
      <c r="A788" s="2" t="s">
        <v>21645</v>
      </c>
      <c r="B788" s="2" t="s">
        <v>21646</v>
      </c>
      <c r="C788" s="2" t="s">
        <v>21647</v>
      </c>
      <c r="D788" s="2" t="s">
        <v>20979</v>
      </c>
      <c r="E788" s="2" t="s">
        <v>21648</v>
      </c>
      <c r="F788" t="str">
        <f t="shared" si="12"/>
        <v>y</v>
      </c>
      <c r="G788" t="s">
        <v>20935</v>
      </c>
      <c r="I788" s="15" t="s">
        <v>13616</v>
      </c>
      <c r="J788" t="s">
        <v>13616</v>
      </c>
      <c r="K788">
        <v>23</v>
      </c>
    </row>
    <row r="789" spans="1:11" hidden="1" x14ac:dyDescent="0.3">
      <c r="A789" s="2" t="s">
        <v>21649</v>
      </c>
      <c r="B789" s="2" t="s">
        <v>16906</v>
      </c>
      <c r="C789" s="2" t="s">
        <v>16907</v>
      </c>
      <c r="D789" s="2" t="s">
        <v>21650</v>
      </c>
      <c r="E789" s="2" t="s">
        <v>21651</v>
      </c>
      <c r="F789" t="str">
        <f t="shared" si="12"/>
        <v/>
      </c>
      <c r="I789" s="15" t="s">
        <v>13568</v>
      </c>
      <c r="K789">
        <v>146</v>
      </c>
    </row>
    <row r="790" spans="1:11" hidden="1" x14ac:dyDescent="0.3">
      <c r="A790" s="2" t="s">
        <v>21652</v>
      </c>
      <c r="B790" s="2" t="s">
        <v>6521</v>
      </c>
      <c r="C790" s="2" t="s">
        <v>21653</v>
      </c>
      <c r="D790" s="2" t="s">
        <v>21022</v>
      </c>
      <c r="E790" s="2" t="s">
        <v>21654</v>
      </c>
      <c r="F790" t="str">
        <f t="shared" si="12"/>
        <v/>
      </c>
      <c r="I790" s="15" t="s">
        <v>13568</v>
      </c>
      <c r="K790">
        <v>6</v>
      </c>
    </row>
    <row r="791" spans="1:11" hidden="1" x14ac:dyDescent="0.3">
      <c r="A791" s="2" t="s">
        <v>21655</v>
      </c>
      <c r="B791" s="2" t="s">
        <v>21184</v>
      </c>
      <c r="C791" s="2" t="s">
        <v>21185</v>
      </c>
      <c r="D791" s="2" t="s">
        <v>21209</v>
      </c>
      <c r="E791" s="2" t="s">
        <v>21656</v>
      </c>
      <c r="F791" t="str">
        <f t="shared" si="12"/>
        <v>y</v>
      </c>
      <c r="G791" t="s">
        <v>21188</v>
      </c>
      <c r="I791" s="15" t="s">
        <v>13616</v>
      </c>
      <c r="J791" t="s">
        <v>13616</v>
      </c>
      <c r="K791">
        <v>65</v>
      </c>
    </row>
    <row r="792" spans="1:11" hidden="1" x14ac:dyDescent="0.3">
      <c r="A792" s="2" t="s">
        <v>21657</v>
      </c>
      <c r="B792" s="2" t="s">
        <v>18935</v>
      </c>
      <c r="C792" s="2" t="s">
        <v>18936</v>
      </c>
      <c r="D792" s="2" t="s">
        <v>21059</v>
      </c>
      <c r="E792" s="2" t="s">
        <v>21658</v>
      </c>
      <c r="F792" t="str">
        <f t="shared" si="12"/>
        <v/>
      </c>
      <c r="I792" s="15" t="s">
        <v>13568</v>
      </c>
      <c r="K792">
        <v>7</v>
      </c>
    </row>
    <row r="793" spans="1:11" hidden="1" x14ac:dyDescent="0.3">
      <c r="A793" s="2" t="s">
        <v>21659</v>
      </c>
      <c r="B793" s="2" t="s">
        <v>21660</v>
      </c>
      <c r="C793" s="2" t="s">
        <v>21661</v>
      </c>
      <c r="D793" s="2" t="s">
        <v>21662</v>
      </c>
      <c r="E793" s="2" t="s">
        <v>21663</v>
      </c>
      <c r="F793" t="str">
        <f t="shared" si="12"/>
        <v>y</v>
      </c>
      <c r="I793" s="15" t="s">
        <v>13616</v>
      </c>
      <c r="J793" t="s">
        <v>13616</v>
      </c>
      <c r="K793">
        <v>147</v>
      </c>
    </row>
    <row r="794" spans="1:11" hidden="1" x14ac:dyDescent="0.3">
      <c r="A794" s="2" t="s">
        <v>21664</v>
      </c>
      <c r="B794" s="2" t="s">
        <v>19073</v>
      </c>
      <c r="C794" s="2" t="s">
        <v>19074</v>
      </c>
      <c r="D794" s="2" t="s">
        <v>21022</v>
      </c>
      <c r="E794" s="2" t="s">
        <v>21665</v>
      </c>
      <c r="F794" t="str">
        <f t="shared" si="12"/>
        <v/>
      </c>
      <c r="I794" s="15" t="s">
        <v>13568</v>
      </c>
      <c r="K794">
        <v>6</v>
      </c>
    </row>
    <row r="795" spans="1:11" hidden="1" x14ac:dyDescent="0.3">
      <c r="A795" s="2" t="s">
        <v>21666</v>
      </c>
      <c r="B795" s="2" t="s">
        <v>21184</v>
      </c>
      <c r="C795" s="2" t="s">
        <v>21185</v>
      </c>
      <c r="D795" s="2" t="s">
        <v>21209</v>
      </c>
      <c r="E795" s="2" t="s">
        <v>21667</v>
      </c>
      <c r="F795" t="str">
        <f t="shared" si="12"/>
        <v>y</v>
      </c>
      <c r="G795" t="s">
        <v>21188</v>
      </c>
      <c r="I795" s="15" t="s">
        <v>13616</v>
      </c>
      <c r="J795" t="s">
        <v>13616</v>
      </c>
      <c r="K795">
        <v>65</v>
      </c>
    </row>
    <row r="796" spans="1:11" hidden="1" x14ac:dyDescent="0.3">
      <c r="A796" s="2" t="s">
        <v>21668</v>
      </c>
      <c r="B796" s="2" t="s">
        <v>4149</v>
      </c>
      <c r="C796" s="2" t="s">
        <v>12542</v>
      </c>
      <c r="D796" s="2" t="s">
        <v>21059</v>
      </c>
      <c r="E796" s="2" t="s">
        <v>21669</v>
      </c>
      <c r="F796" t="str">
        <f t="shared" si="12"/>
        <v/>
      </c>
      <c r="I796" s="15" t="s">
        <v>13568</v>
      </c>
      <c r="K796">
        <v>7</v>
      </c>
    </row>
    <row r="797" spans="1:11" hidden="1" x14ac:dyDescent="0.3">
      <c r="A797" s="2" t="s">
        <v>21670</v>
      </c>
      <c r="B797" s="2" t="s">
        <v>5512</v>
      </c>
      <c r="C797" s="2" t="s">
        <v>12670</v>
      </c>
      <c r="D797" s="2" t="s">
        <v>21022</v>
      </c>
      <c r="E797" s="2" t="s">
        <v>21671</v>
      </c>
      <c r="F797" t="str">
        <f t="shared" si="12"/>
        <v>y</v>
      </c>
      <c r="I797" s="15" t="s">
        <v>13616</v>
      </c>
      <c r="J797" t="s">
        <v>13616</v>
      </c>
      <c r="K797">
        <v>6</v>
      </c>
    </row>
    <row r="798" spans="1:11" hidden="1" x14ac:dyDescent="0.3">
      <c r="A798" s="2" t="s">
        <v>21672</v>
      </c>
      <c r="B798" s="2" t="s">
        <v>12514</v>
      </c>
      <c r="C798" s="2" t="s">
        <v>18904</v>
      </c>
      <c r="D798" s="2" t="s">
        <v>21059</v>
      </c>
      <c r="E798" s="2" t="s">
        <v>21673</v>
      </c>
      <c r="F798" t="str">
        <f t="shared" si="12"/>
        <v/>
      </c>
      <c r="I798" s="15" t="s">
        <v>13568</v>
      </c>
      <c r="K798">
        <v>7</v>
      </c>
    </row>
    <row r="799" spans="1:11" hidden="1" x14ac:dyDescent="0.3">
      <c r="A799" s="2" t="s">
        <v>21674</v>
      </c>
      <c r="B799" s="2" t="s">
        <v>21675</v>
      </c>
      <c r="C799" s="2" t="s">
        <v>21676</v>
      </c>
      <c r="D799" s="2" t="s">
        <v>21677</v>
      </c>
      <c r="E799" s="2" t="s">
        <v>21226</v>
      </c>
      <c r="F799" t="str">
        <f t="shared" si="12"/>
        <v/>
      </c>
      <c r="I799" s="15" t="s">
        <v>13568</v>
      </c>
      <c r="K799">
        <v>148</v>
      </c>
    </row>
    <row r="800" spans="1:11" hidden="1" x14ac:dyDescent="0.3">
      <c r="A800" s="2" t="s">
        <v>20061</v>
      </c>
      <c r="B800" s="2" t="s">
        <v>10949</v>
      </c>
      <c r="C800" s="2" t="s">
        <v>21228</v>
      </c>
      <c r="D800" s="2" t="s">
        <v>21229</v>
      </c>
      <c r="E800" s="2" t="s">
        <v>21678</v>
      </c>
      <c r="F800" t="str">
        <f t="shared" si="12"/>
        <v>y</v>
      </c>
      <c r="I800" s="15" t="s">
        <v>13616</v>
      </c>
      <c r="J800" t="s">
        <v>13616</v>
      </c>
      <c r="K800">
        <v>56</v>
      </c>
    </row>
    <row r="801" spans="1:11" hidden="1" x14ac:dyDescent="0.3">
      <c r="A801" s="2" t="s">
        <v>21679</v>
      </c>
      <c r="B801" s="2" t="s">
        <v>21680</v>
      </c>
      <c r="C801" s="2" t="s">
        <v>21681</v>
      </c>
      <c r="D801" s="2" t="s">
        <v>21238</v>
      </c>
      <c r="E801" s="2" t="s">
        <v>21682</v>
      </c>
      <c r="F801" t="str">
        <f t="shared" si="12"/>
        <v/>
      </c>
      <c r="I801" s="15" t="s">
        <v>13568</v>
      </c>
      <c r="K801">
        <v>74</v>
      </c>
    </row>
    <row r="802" spans="1:11" hidden="1" x14ac:dyDescent="0.3">
      <c r="A802" s="2" t="s">
        <v>21683</v>
      </c>
      <c r="B802" s="2" t="s">
        <v>21684</v>
      </c>
      <c r="C802" s="2" t="s">
        <v>21685</v>
      </c>
      <c r="D802" s="2" t="s">
        <v>21686</v>
      </c>
      <c r="E802" s="2" t="s">
        <v>21687</v>
      </c>
      <c r="F802" t="str">
        <f t="shared" si="12"/>
        <v/>
      </c>
      <c r="I802" s="15" t="s">
        <v>13568</v>
      </c>
      <c r="K802">
        <v>64</v>
      </c>
    </row>
    <row r="803" spans="1:11" hidden="1" x14ac:dyDescent="0.3">
      <c r="A803" s="2" t="s">
        <v>21688</v>
      </c>
      <c r="B803" s="2" t="s">
        <v>21689</v>
      </c>
      <c r="C803" s="2" t="s">
        <v>21690</v>
      </c>
      <c r="D803" s="2" t="s">
        <v>21686</v>
      </c>
      <c r="E803" s="2" t="s">
        <v>21691</v>
      </c>
      <c r="F803" t="str">
        <f t="shared" si="12"/>
        <v/>
      </c>
      <c r="I803" s="15" t="s">
        <v>13568</v>
      </c>
      <c r="K803">
        <v>64</v>
      </c>
    </row>
    <row r="804" spans="1:11" hidden="1" x14ac:dyDescent="0.3">
      <c r="A804" s="2" t="s">
        <v>21692</v>
      </c>
      <c r="B804" s="2" t="s">
        <v>21693</v>
      </c>
      <c r="C804" s="2" t="s">
        <v>21694</v>
      </c>
      <c r="D804" s="2" t="s">
        <v>21695</v>
      </c>
      <c r="E804" s="2" t="s">
        <v>21696</v>
      </c>
      <c r="F804" t="str">
        <f t="shared" si="12"/>
        <v/>
      </c>
      <c r="I804" s="15" t="s">
        <v>13568</v>
      </c>
      <c r="K804">
        <v>150</v>
      </c>
    </row>
    <row r="805" spans="1:11" hidden="1" x14ac:dyDescent="0.3">
      <c r="A805" s="2" t="s">
        <v>21697</v>
      </c>
      <c r="B805" s="2" t="s">
        <v>21698</v>
      </c>
      <c r="C805" s="2" t="s">
        <v>21699</v>
      </c>
      <c r="D805" s="2" t="s">
        <v>21686</v>
      </c>
      <c r="E805" s="2" t="s">
        <v>21700</v>
      </c>
      <c r="F805" t="str">
        <f t="shared" si="12"/>
        <v/>
      </c>
      <c r="I805" s="15" t="s">
        <v>13568</v>
      </c>
      <c r="K805">
        <v>64</v>
      </c>
    </row>
    <row r="806" spans="1:11" hidden="1" x14ac:dyDescent="0.3">
      <c r="A806" s="2" t="s">
        <v>21701</v>
      </c>
      <c r="B806" s="2" t="s">
        <v>20966</v>
      </c>
      <c r="C806" s="2" t="s">
        <v>20967</v>
      </c>
      <c r="D806" s="2" t="s">
        <v>21218</v>
      </c>
      <c r="E806" s="2" t="s">
        <v>21702</v>
      </c>
      <c r="F806" t="str">
        <f t="shared" si="12"/>
        <v>y</v>
      </c>
      <c r="I806" s="15" t="s">
        <v>13616</v>
      </c>
      <c r="J806" t="s">
        <v>13616</v>
      </c>
      <c r="K806">
        <v>19</v>
      </c>
    </row>
    <row r="807" spans="1:11" hidden="1" x14ac:dyDescent="0.3">
      <c r="A807" s="2" t="s">
        <v>21703</v>
      </c>
      <c r="B807" s="2" t="s">
        <v>21704</v>
      </c>
      <c r="C807" s="2" t="s">
        <v>21705</v>
      </c>
      <c r="D807" s="2" t="s">
        <v>21706</v>
      </c>
      <c r="E807" s="2" t="s">
        <v>21707</v>
      </c>
      <c r="F807" t="str">
        <f t="shared" si="12"/>
        <v/>
      </c>
      <c r="I807" s="15" t="s">
        <v>13568</v>
      </c>
      <c r="K807">
        <v>151</v>
      </c>
    </row>
    <row r="808" spans="1:11" hidden="1" x14ac:dyDescent="0.3">
      <c r="A808" s="2" t="s">
        <v>21708</v>
      </c>
      <c r="B808" s="2" t="s">
        <v>21709</v>
      </c>
      <c r="C808" s="2" t="s">
        <v>21710</v>
      </c>
      <c r="D808" s="2" t="s">
        <v>21218</v>
      </c>
      <c r="E808" s="2" t="s">
        <v>21711</v>
      </c>
      <c r="F808" t="str">
        <f t="shared" si="12"/>
        <v/>
      </c>
      <c r="I808" s="15" t="s">
        <v>13568</v>
      </c>
      <c r="K808">
        <v>19</v>
      </c>
    </row>
    <row r="809" spans="1:11" hidden="1" x14ac:dyDescent="0.3">
      <c r="A809" s="2" t="s">
        <v>21712</v>
      </c>
      <c r="B809" s="2" t="s">
        <v>21106</v>
      </c>
      <c r="C809" s="2" t="s">
        <v>21107</v>
      </c>
      <c r="D809" s="2" t="s">
        <v>21213</v>
      </c>
      <c r="E809" s="2" t="s">
        <v>21713</v>
      </c>
      <c r="F809" t="str">
        <f t="shared" si="12"/>
        <v>y</v>
      </c>
      <c r="I809" s="15" t="s">
        <v>13616</v>
      </c>
      <c r="J809" t="s">
        <v>13616</v>
      </c>
      <c r="K809">
        <v>45</v>
      </c>
    </row>
    <row r="810" spans="1:11" hidden="1" x14ac:dyDescent="0.3">
      <c r="A810" s="2" t="s">
        <v>21714</v>
      </c>
      <c r="B810" s="2" t="s">
        <v>21452</v>
      </c>
      <c r="C810" s="2" t="s">
        <v>21453</v>
      </c>
      <c r="D810" s="2" t="s">
        <v>21218</v>
      </c>
      <c r="E810" s="2" t="s">
        <v>21715</v>
      </c>
      <c r="F810" t="str">
        <f t="shared" si="12"/>
        <v/>
      </c>
      <c r="I810" s="15" t="s">
        <v>13568</v>
      </c>
      <c r="K810">
        <v>19</v>
      </c>
    </row>
    <row r="811" spans="1:11" hidden="1" x14ac:dyDescent="0.3">
      <c r="A811" s="2" t="s">
        <v>21716</v>
      </c>
      <c r="B811" s="2" t="s">
        <v>20183</v>
      </c>
      <c r="C811" s="2" t="s">
        <v>21717</v>
      </c>
      <c r="D811" s="2" t="s">
        <v>21608</v>
      </c>
      <c r="E811" s="2" t="s">
        <v>21450</v>
      </c>
      <c r="F811" t="str">
        <f t="shared" si="12"/>
        <v>y</v>
      </c>
      <c r="I811" s="15" t="s">
        <v>13616</v>
      </c>
      <c r="J811" t="s">
        <v>13616</v>
      </c>
      <c r="K811">
        <v>11</v>
      </c>
    </row>
    <row r="812" spans="1:11" hidden="1" x14ac:dyDescent="0.3">
      <c r="A812" s="2" t="s">
        <v>21718</v>
      </c>
      <c r="B812" s="2" t="s">
        <v>20246</v>
      </c>
      <c r="C812" s="2" t="s">
        <v>21719</v>
      </c>
      <c r="D812" s="2" t="s">
        <v>21608</v>
      </c>
      <c r="E812" s="2" t="s">
        <v>21458</v>
      </c>
      <c r="F812" t="str">
        <f t="shared" si="12"/>
        <v>y</v>
      </c>
      <c r="I812" s="15" t="s">
        <v>13616</v>
      </c>
      <c r="J812" t="s">
        <v>13616</v>
      </c>
      <c r="K812">
        <v>11</v>
      </c>
    </row>
    <row r="813" spans="1:11" hidden="1" x14ac:dyDescent="0.3">
      <c r="A813" s="2" t="s">
        <v>21720</v>
      </c>
      <c r="B813" s="2" t="s">
        <v>20207</v>
      </c>
      <c r="C813" s="2" t="s">
        <v>21721</v>
      </c>
      <c r="D813" s="2" t="s">
        <v>21608</v>
      </c>
      <c r="E813" s="2" t="s">
        <v>21450</v>
      </c>
      <c r="F813" t="str">
        <f t="shared" si="12"/>
        <v>y</v>
      </c>
      <c r="I813" s="15" t="s">
        <v>13616</v>
      </c>
      <c r="J813" t="s">
        <v>13616</v>
      </c>
      <c r="K813">
        <v>11</v>
      </c>
    </row>
    <row r="814" spans="1:11" hidden="1" x14ac:dyDescent="0.3">
      <c r="A814" s="2" t="s">
        <v>21722</v>
      </c>
      <c r="B814" s="2" t="s">
        <v>20231</v>
      </c>
      <c r="C814" s="2" t="s">
        <v>21723</v>
      </c>
      <c r="D814" s="2" t="s">
        <v>21608</v>
      </c>
      <c r="E814" s="2" t="s">
        <v>21458</v>
      </c>
      <c r="F814" t="str">
        <f t="shared" si="12"/>
        <v/>
      </c>
      <c r="I814" s="15" t="s">
        <v>13568</v>
      </c>
      <c r="K814">
        <v>11</v>
      </c>
    </row>
    <row r="815" spans="1:11" hidden="1" x14ac:dyDescent="0.3">
      <c r="A815" s="2" t="s">
        <v>21724</v>
      </c>
      <c r="B815" s="2" t="s">
        <v>20193</v>
      </c>
      <c r="C815" s="2" t="s">
        <v>21725</v>
      </c>
      <c r="D815" s="2" t="s">
        <v>21608</v>
      </c>
      <c r="E815" s="2" t="s">
        <v>21450</v>
      </c>
      <c r="F815" t="str">
        <f t="shared" si="12"/>
        <v/>
      </c>
      <c r="I815" s="15" t="s">
        <v>13568</v>
      </c>
      <c r="K815">
        <v>11</v>
      </c>
    </row>
    <row r="816" spans="1:11" hidden="1" x14ac:dyDescent="0.3">
      <c r="A816" s="2" t="s">
        <v>21726</v>
      </c>
      <c r="B816" s="2" t="s">
        <v>20237</v>
      </c>
      <c r="C816" s="2" t="s">
        <v>21727</v>
      </c>
      <c r="D816" s="2" t="s">
        <v>21608</v>
      </c>
      <c r="E816" s="2" t="s">
        <v>21728</v>
      </c>
      <c r="F816" t="str">
        <f t="shared" si="12"/>
        <v/>
      </c>
      <c r="I816" s="15" t="s">
        <v>13568</v>
      </c>
      <c r="K816">
        <v>11</v>
      </c>
    </row>
    <row r="817" spans="1:11" hidden="1" x14ac:dyDescent="0.3">
      <c r="A817" s="2" t="s">
        <v>21729</v>
      </c>
      <c r="B817" s="2" t="s">
        <v>20198</v>
      </c>
      <c r="C817" s="2" t="s">
        <v>21730</v>
      </c>
      <c r="D817" s="2" t="s">
        <v>21608</v>
      </c>
      <c r="E817" s="2" t="s">
        <v>21450</v>
      </c>
      <c r="F817" t="str">
        <f t="shared" si="12"/>
        <v/>
      </c>
      <c r="I817" s="15" t="s">
        <v>13568</v>
      </c>
      <c r="K817">
        <v>11</v>
      </c>
    </row>
    <row r="818" spans="1:11" hidden="1" x14ac:dyDescent="0.3">
      <c r="A818" s="2" t="s">
        <v>21731</v>
      </c>
      <c r="B818" s="2" t="s">
        <v>20228</v>
      </c>
      <c r="C818" s="2" t="s">
        <v>21732</v>
      </c>
      <c r="D818" s="2" t="s">
        <v>21608</v>
      </c>
      <c r="E818" s="2" t="s">
        <v>21728</v>
      </c>
      <c r="F818" t="str">
        <f t="shared" si="12"/>
        <v>y</v>
      </c>
      <c r="I818" s="15" t="s">
        <v>13616</v>
      </c>
      <c r="J818" t="s">
        <v>13616</v>
      </c>
      <c r="K818">
        <v>11</v>
      </c>
    </row>
    <row r="819" spans="1:11" hidden="1" x14ac:dyDescent="0.3">
      <c r="A819" s="2" t="s">
        <v>21733</v>
      </c>
      <c r="B819" s="2" t="s">
        <v>20190</v>
      </c>
      <c r="C819" s="2" t="s">
        <v>21734</v>
      </c>
      <c r="D819" s="2" t="s">
        <v>21608</v>
      </c>
      <c r="E819" s="2" t="s">
        <v>21450</v>
      </c>
      <c r="F819" t="str">
        <f t="shared" si="12"/>
        <v>y</v>
      </c>
      <c r="I819" s="15" t="s">
        <v>13616</v>
      </c>
      <c r="J819" t="s">
        <v>13616</v>
      </c>
      <c r="K819">
        <v>11</v>
      </c>
    </row>
    <row r="820" spans="1:11" hidden="1" x14ac:dyDescent="0.3">
      <c r="A820" s="2" t="s">
        <v>21735</v>
      </c>
      <c r="B820" s="2" t="s">
        <v>20234</v>
      </c>
      <c r="C820" s="2" t="s">
        <v>21736</v>
      </c>
      <c r="D820" s="2" t="s">
        <v>21608</v>
      </c>
      <c r="E820" s="2" t="s">
        <v>21458</v>
      </c>
      <c r="F820" t="str">
        <f t="shared" si="12"/>
        <v/>
      </c>
      <c r="I820" s="15" t="s">
        <v>13568</v>
      </c>
      <c r="K820">
        <v>11</v>
      </c>
    </row>
    <row r="821" spans="1:11" hidden="1" x14ac:dyDescent="0.3">
      <c r="A821" s="2" t="s">
        <v>21737</v>
      </c>
      <c r="B821" s="2" t="s">
        <v>20195</v>
      </c>
      <c r="C821" s="2" t="s">
        <v>21738</v>
      </c>
      <c r="D821" s="2" t="s">
        <v>21608</v>
      </c>
      <c r="E821" s="2" t="s">
        <v>21450</v>
      </c>
      <c r="F821" t="str">
        <f t="shared" si="12"/>
        <v/>
      </c>
      <c r="I821" s="15" t="s">
        <v>13568</v>
      </c>
      <c r="K821">
        <v>11</v>
      </c>
    </row>
    <row r="822" spans="1:11" hidden="1" x14ac:dyDescent="0.3">
      <c r="A822" s="2" t="s">
        <v>21739</v>
      </c>
      <c r="B822" s="2" t="s">
        <v>20240</v>
      </c>
      <c r="C822" s="2" t="s">
        <v>21740</v>
      </c>
      <c r="D822" s="2" t="s">
        <v>21608</v>
      </c>
      <c r="E822" s="2" t="s">
        <v>21458</v>
      </c>
      <c r="F822" t="str">
        <f t="shared" si="12"/>
        <v/>
      </c>
      <c r="I822" s="15" t="s">
        <v>13568</v>
      </c>
      <c r="K822">
        <v>11</v>
      </c>
    </row>
    <row r="823" spans="1:11" hidden="1" x14ac:dyDescent="0.3">
      <c r="A823" s="2" t="s">
        <v>21741</v>
      </c>
      <c r="B823" s="2" t="s">
        <v>20201</v>
      </c>
      <c r="C823" s="2" t="s">
        <v>21742</v>
      </c>
      <c r="D823" s="2" t="s">
        <v>21608</v>
      </c>
      <c r="E823" s="2" t="s">
        <v>21450</v>
      </c>
      <c r="F823" t="str">
        <f t="shared" si="12"/>
        <v/>
      </c>
      <c r="I823" s="15" t="s">
        <v>13568</v>
      </c>
      <c r="K823">
        <v>11</v>
      </c>
    </row>
    <row r="824" spans="1:11" hidden="1" x14ac:dyDescent="0.3">
      <c r="A824" s="2" t="s">
        <v>21743</v>
      </c>
      <c r="B824" s="2" t="s">
        <v>20650</v>
      </c>
      <c r="C824" s="2" t="s">
        <v>21744</v>
      </c>
      <c r="D824" s="2" t="s">
        <v>21608</v>
      </c>
      <c r="E824" s="2" t="s">
        <v>21745</v>
      </c>
      <c r="F824" t="str">
        <f t="shared" si="12"/>
        <v>y</v>
      </c>
      <c r="I824" s="15" t="s">
        <v>13616</v>
      </c>
      <c r="J824" t="s">
        <v>13616</v>
      </c>
      <c r="K824">
        <v>11</v>
      </c>
    </row>
    <row r="825" spans="1:11" hidden="1" x14ac:dyDescent="0.3">
      <c r="A825" s="2" t="s">
        <v>21746</v>
      </c>
      <c r="B825" s="2" t="s">
        <v>20630</v>
      </c>
      <c r="C825" s="2" t="s">
        <v>21747</v>
      </c>
      <c r="D825" s="2" t="s">
        <v>21608</v>
      </c>
      <c r="E825" s="2" t="s">
        <v>21450</v>
      </c>
      <c r="F825" t="str">
        <f t="shared" si="12"/>
        <v>y</v>
      </c>
      <c r="I825" s="15" t="s">
        <v>13616</v>
      </c>
      <c r="J825" t="s">
        <v>13616</v>
      </c>
      <c r="K825">
        <v>11</v>
      </c>
    </row>
    <row r="826" spans="1:11" hidden="1" x14ac:dyDescent="0.3">
      <c r="A826" s="2" t="s">
        <v>21748</v>
      </c>
      <c r="B826" s="2" t="s">
        <v>20507</v>
      </c>
      <c r="C826" s="2" t="s">
        <v>21110</v>
      </c>
      <c r="D826" s="2" t="s">
        <v>21213</v>
      </c>
      <c r="E826" s="2" t="s">
        <v>21749</v>
      </c>
      <c r="F826" t="str">
        <f t="shared" si="12"/>
        <v>y</v>
      </c>
      <c r="I826" s="15" t="s">
        <v>13616</v>
      </c>
      <c r="J826" t="s">
        <v>13616</v>
      </c>
      <c r="K826">
        <v>45</v>
      </c>
    </row>
    <row r="827" spans="1:11" hidden="1" x14ac:dyDescent="0.3">
      <c r="A827" s="2" t="s">
        <v>21750</v>
      </c>
      <c r="B827" s="2" t="s">
        <v>21751</v>
      </c>
      <c r="C827" s="2" t="s">
        <v>21752</v>
      </c>
      <c r="D827" s="2" t="s">
        <v>21753</v>
      </c>
      <c r="E827" s="2" t="s">
        <v>21754</v>
      </c>
      <c r="F827" t="str">
        <f t="shared" si="12"/>
        <v>y</v>
      </c>
      <c r="I827" s="15" t="s">
        <v>13616</v>
      </c>
      <c r="J827" t="s">
        <v>13616</v>
      </c>
      <c r="K827">
        <v>152</v>
      </c>
    </row>
    <row r="828" spans="1:11" hidden="1" x14ac:dyDescent="0.3">
      <c r="A828" s="2" t="s">
        <v>21755</v>
      </c>
      <c r="B828" s="2" t="s">
        <v>21756</v>
      </c>
      <c r="C828" s="2" t="s">
        <v>21757</v>
      </c>
      <c r="D828" s="2" t="s">
        <v>21608</v>
      </c>
      <c r="E828" s="2" t="s">
        <v>21758</v>
      </c>
      <c r="F828" t="str">
        <f t="shared" si="12"/>
        <v>y</v>
      </c>
      <c r="I828" s="15" t="s">
        <v>13616</v>
      </c>
      <c r="J828" t="s">
        <v>13616</v>
      </c>
      <c r="K828">
        <v>11</v>
      </c>
    </row>
    <row r="829" spans="1:11" hidden="1" x14ac:dyDescent="0.3">
      <c r="A829" s="2" t="s">
        <v>21759</v>
      </c>
      <c r="B829" s="2" t="s">
        <v>21760</v>
      </c>
      <c r="C829" s="2" t="s">
        <v>21761</v>
      </c>
      <c r="D829" s="2" t="s">
        <v>21592</v>
      </c>
      <c r="E829" s="2" t="s">
        <v>21745</v>
      </c>
      <c r="F829" t="str">
        <f t="shared" si="12"/>
        <v/>
      </c>
      <c r="I829" s="15" t="s">
        <v>13568</v>
      </c>
      <c r="K829">
        <v>61</v>
      </c>
    </row>
    <row r="830" spans="1:11" hidden="1" x14ac:dyDescent="0.3">
      <c r="A830" s="2" t="s">
        <v>21762</v>
      </c>
      <c r="B830" s="2" t="s">
        <v>21763</v>
      </c>
      <c r="C830" s="2" t="s">
        <v>21764</v>
      </c>
      <c r="D830" s="2" t="s">
        <v>21592</v>
      </c>
      <c r="E830" s="2" t="s">
        <v>21450</v>
      </c>
      <c r="F830" t="str">
        <f t="shared" si="12"/>
        <v/>
      </c>
      <c r="I830" s="15" t="s">
        <v>13568</v>
      </c>
      <c r="K830">
        <v>61</v>
      </c>
    </row>
    <row r="831" spans="1:11" hidden="1" x14ac:dyDescent="0.3">
      <c r="A831" s="2" t="s">
        <v>21765</v>
      </c>
      <c r="B831" s="2" t="s">
        <v>21766</v>
      </c>
      <c r="C831" s="2" t="s">
        <v>21767</v>
      </c>
      <c r="D831" s="2" t="s">
        <v>21597</v>
      </c>
      <c r="E831" s="2" t="s">
        <v>21745</v>
      </c>
      <c r="F831" t="str">
        <f t="shared" si="12"/>
        <v>y</v>
      </c>
      <c r="I831" s="15" t="s">
        <v>13616</v>
      </c>
      <c r="J831" t="s">
        <v>13616</v>
      </c>
      <c r="K831">
        <v>62</v>
      </c>
    </row>
    <row r="832" spans="1:11" hidden="1" x14ac:dyDescent="0.3">
      <c r="A832" s="2" t="s">
        <v>21768</v>
      </c>
      <c r="B832" s="2" t="s">
        <v>21769</v>
      </c>
      <c r="C832" s="2" t="s">
        <v>21770</v>
      </c>
      <c r="D832" s="2" t="s">
        <v>21597</v>
      </c>
      <c r="E832" s="2" t="s">
        <v>21450</v>
      </c>
      <c r="F832" t="str">
        <f t="shared" si="12"/>
        <v>y</v>
      </c>
      <c r="I832" s="15" t="s">
        <v>13616</v>
      </c>
      <c r="J832" t="s">
        <v>13616</v>
      </c>
      <c r="K832">
        <v>62</v>
      </c>
    </row>
    <row r="833" spans="1:11" hidden="1" x14ac:dyDescent="0.3">
      <c r="A833" s="2" t="s">
        <v>21771</v>
      </c>
      <c r="B833" s="2" t="s">
        <v>21772</v>
      </c>
      <c r="C833" s="2" t="s">
        <v>21773</v>
      </c>
      <c r="D833" s="2" t="s">
        <v>21774</v>
      </c>
      <c r="E833" s="2" t="s">
        <v>21775</v>
      </c>
      <c r="F833" t="str">
        <f t="shared" si="12"/>
        <v>y</v>
      </c>
      <c r="I833" s="15" t="s">
        <v>13616</v>
      </c>
      <c r="J833" t="s">
        <v>13616</v>
      </c>
      <c r="K833">
        <v>153</v>
      </c>
    </row>
    <row r="834" spans="1:11" hidden="1" x14ac:dyDescent="0.3">
      <c r="A834" s="2" t="s">
        <v>21776</v>
      </c>
      <c r="B834" s="2" t="s">
        <v>21777</v>
      </c>
      <c r="C834" s="2" t="s">
        <v>21778</v>
      </c>
      <c r="D834" s="2" t="s">
        <v>21779</v>
      </c>
      <c r="E834" s="2" t="s">
        <v>21780</v>
      </c>
      <c r="F834" t="str">
        <f t="shared" si="12"/>
        <v>y</v>
      </c>
      <c r="I834" s="15" t="s">
        <v>13616</v>
      </c>
      <c r="J834" t="s">
        <v>13616</v>
      </c>
      <c r="K834">
        <v>28</v>
      </c>
    </row>
    <row r="835" spans="1:11" hidden="1" x14ac:dyDescent="0.3">
      <c r="A835" s="2" t="s">
        <v>21781</v>
      </c>
      <c r="B835" s="2" t="s">
        <v>20966</v>
      </c>
      <c r="C835" s="2" t="s">
        <v>20967</v>
      </c>
      <c r="D835" s="2" t="s">
        <v>21782</v>
      </c>
      <c r="E835" s="2" t="s">
        <v>21783</v>
      </c>
      <c r="F835" t="str">
        <f t="shared" si="12"/>
        <v>y</v>
      </c>
      <c r="I835" s="15" t="s">
        <v>13616</v>
      </c>
      <c r="J835" t="s">
        <v>13616</v>
      </c>
      <c r="K835">
        <v>155</v>
      </c>
    </row>
    <row r="836" spans="1:11" hidden="1" x14ac:dyDescent="0.3">
      <c r="A836" s="2" t="s">
        <v>21784</v>
      </c>
      <c r="B836" s="2" t="s">
        <v>21785</v>
      </c>
      <c r="C836" s="2" t="s">
        <v>21786</v>
      </c>
      <c r="D836" s="2" t="s">
        <v>21779</v>
      </c>
      <c r="E836" s="2" t="s">
        <v>21787</v>
      </c>
      <c r="F836" t="str">
        <f t="shared" si="12"/>
        <v>y</v>
      </c>
      <c r="I836" s="15" t="s">
        <v>13616</v>
      </c>
      <c r="J836" t="s">
        <v>13616</v>
      </c>
      <c r="K836">
        <v>28</v>
      </c>
    </row>
    <row r="837" spans="1:11" hidden="1" x14ac:dyDescent="0.3">
      <c r="A837" s="2" t="s">
        <v>21788</v>
      </c>
      <c r="B837" s="2" t="s">
        <v>21789</v>
      </c>
      <c r="C837" s="2" t="s">
        <v>21790</v>
      </c>
      <c r="D837" s="2" t="s">
        <v>21779</v>
      </c>
      <c r="E837" s="2" t="s">
        <v>21791</v>
      </c>
      <c r="F837" t="str">
        <f t="shared" ref="F837:F900" si="13">IF(COUNTIF(H837:J837,"used")&gt;0,"y","")</f>
        <v>y</v>
      </c>
      <c r="I837" s="15" t="s">
        <v>13616</v>
      </c>
      <c r="J837" t="s">
        <v>13616</v>
      </c>
      <c r="K837">
        <v>28</v>
      </c>
    </row>
    <row r="838" spans="1:11" hidden="1" x14ac:dyDescent="0.3">
      <c r="A838" s="2" t="s">
        <v>21792</v>
      </c>
      <c r="B838" s="2" t="s">
        <v>21793</v>
      </c>
      <c r="C838" s="2" t="s">
        <v>21794</v>
      </c>
      <c r="D838" s="2" t="s">
        <v>21779</v>
      </c>
      <c r="E838" s="2" t="s">
        <v>21795</v>
      </c>
      <c r="F838" t="str">
        <f t="shared" si="13"/>
        <v>y</v>
      </c>
      <c r="I838" s="15" t="s">
        <v>13616</v>
      </c>
      <c r="J838" t="s">
        <v>13616</v>
      </c>
      <c r="K838">
        <v>28</v>
      </c>
    </row>
    <row r="839" spans="1:11" hidden="1" x14ac:dyDescent="0.3">
      <c r="A839" s="2" t="s">
        <v>21796</v>
      </c>
      <c r="B839" s="2" t="s">
        <v>21797</v>
      </c>
      <c r="C839" s="2" t="s">
        <v>21798</v>
      </c>
      <c r="D839" s="2" t="s">
        <v>21779</v>
      </c>
      <c r="E839" s="2" t="s">
        <v>21799</v>
      </c>
      <c r="F839" t="str">
        <f t="shared" si="13"/>
        <v>y</v>
      </c>
      <c r="I839" s="15" t="s">
        <v>13616</v>
      </c>
      <c r="J839" t="s">
        <v>13616</v>
      </c>
      <c r="K839">
        <v>28</v>
      </c>
    </row>
    <row r="840" spans="1:11" hidden="1" x14ac:dyDescent="0.3">
      <c r="A840" s="2" t="s">
        <v>21800</v>
      </c>
      <c r="B840" s="2" t="s">
        <v>21801</v>
      </c>
      <c r="C840" s="2" t="s">
        <v>21802</v>
      </c>
      <c r="D840" s="2" t="s">
        <v>21803</v>
      </c>
      <c r="E840" s="2" t="s">
        <v>21804</v>
      </c>
      <c r="F840" t="str">
        <f t="shared" si="13"/>
        <v>y</v>
      </c>
      <c r="I840" s="15" t="s">
        <v>13616</v>
      </c>
      <c r="J840" t="s">
        <v>13616</v>
      </c>
      <c r="K840">
        <v>156</v>
      </c>
    </row>
    <row r="841" spans="1:11" hidden="1" x14ac:dyDescent="0.3">
      <c r="A841" s="2" t="s">
        <v>21805</v>
      </c>
      <c r="B841" s="2" t="s">
        <v>21801</v>
      </c>
      <c r="C841" s="2" t="s">
        <v>21802</v>
      </c>
      <c r="D841" s="2" t="s">
        <v>21779</v>
      </c>
      <c r="E841" s="2" t="s">
        <v>21806</v>
      </c>
      <c r="F841" t="str">
        <f t="shared" si="13"/>
        <v>y</v>
      </c>
      <c r="I841" s="15" t="s">
        <v>13616</v>
      </c>
      <c r="J841" t="s">
        <v>13616</v>
      </c>
      <c r="K841">
        <v>28</v>
      </c>
    </row>
    <row r="842" spans="1:11" hidden="1" x14ac:dyDescent="0.3">
      <c r="A842" s="2" t="s">
        <v>21807</v>
      </c>
      <c r="B842" s="2" t="s">
        <v>21808</v>
      </c>
      <c r="C842" s="2" t="s">
        <v>21809</v>
      </c>
      <c r="D842" s="2" t="s">
        <v>21779</v>
      </c>
      <c r="E842" s="2" t="s">
        <v>21810</v>
      </c>
      <c r="F842" t="str">
        <f t="shared" si="13"/>
        <v>y</v>
      </c>
      <c r="I842" s="15" t="s">
        <v>13616</v>
      </c>
      <c r="J842" t="s">
        <v>13616</v>
      </c>
      <c r="K842">
        <v>28</v>
      </c>
    </row>
    <row r="843" spans="1:11" hidden="1" x14ac:dyDescent="0.3">
      <c r="A843" s="2" t="s">
        <v>21811</v>
      </c>
      <c r="B843" s="2" t="s">
        <v>21812</v>
      </c>
      <c r="C843" s="2" t="s">
        <v>21813</v>
      </c>
      <c r="D843" s="2" t="s">
        <v>21814</v>
      </c>
      <c r="E843" s="2" t="s">
        <v>21815</v>
      </c>
      <c r="F843" t="str">
        <f t="shared" si="13"/>
        <v>y</v>
      </c>
      <c r="I843" s="15" t="s">
        <v>13616</v>
      </c>
      <c r="J843" t="s">
        <v>13616</v>
      </c>
      <c r="K843">
        <v>157</v>
      </c>
    </row>
    <row r="844" spans="1:11" hidden="1" x14ac:dyDescent="0.3">
      <c r="A844" s="2" t="s">
        <v>21816</v>
      </c>
      <c r="B844" s="2" t="s">
        <v>21785</v>
      </c>
      <c r="C844" s="2" t="s">
        <v>21786</v>
      </c>
      <c r="D844" s="2" t="s">
        <v>21779</v>
      </c>
      <c r="E844" s="2" t="s">
        <v>21817</v>
      </c>
      <c r="F844" t="str">
        <f t="shared" si="13"/>
        <v>y</v>
      </c>
      <c r="I844" s="15" t="s">
        <v>13616</v>
      </c>
      <c r="J844" t="s">
        <v>13616</v>
      </c>
      <c r="K844">
        <v>28</v>
      </c>
    </row>
    <row r="845" spans="1:11" hidden="1" x14ac:dyDescent="0.3">
      <c r="A845" s="2" t="s">
        <v>21818</v>
      </c>
      <c r="B845" s="2" t="s">
        <v>20001</v>
      </c>
      <c r="C845" s="2" t="s">
        <v>21819</v>
      </c>
      <c r="D845" s="2" t="s">
        <v>21820</v>
      </c>
      <c r="E845" s="2" t="s">
        <v>21821</v>
      </c>
      <c r="F845" t="str">
        <f t="shared" si="13"/>
        <v>y</v>
      </c>
      <c r="I845" s="15" t="s">
        <v>13616</v>
      </c>
      <c r="J845" t="s">
        <v>13616</v>
      </c>
      <c r="K845">
        <v>158</v>
      </c>
    </row>
    <row r="846" spans="1:11" hidden="1" x14ac:dyDescent="0.3">
      <c r="A846" s="2" t="s">
        <v>21822</v>
      </c>
      <c r="B846" s="2" t="s">
        <v>20004</v>
      </c>
      <c r="C846" s="2" t="s">
        <v>21823</v>
      </c>
      <c r="D846" s="2" t="s">
        <v>21824</v>
      </c>
      <c r="E846" s="2" t="s">
        <v>21825</v>
      </c>
      <c r="F846" t="str">
        <f t="shared" si="13"/>
        <v>y</v>
      </c>
      <c r="I846" s="15" t="s">
        <v>13616</v>
      </c>
      <c r="J846" t="s">
        <v>13616</v>
      </c>
      <c r="K846">
        <v>159</v>
      </c>
    </row>
    <row r="847" spans="1:11" hidden="1" x14ac:dyDescent="0.3">
      <c r="A847" s="2" t="s">
        <v>21826</v>
      </c>
      <c r="B847" s="2" t="s">
        <v>21827</v>
      </c>
      <c r="C847" s="2" t="s">
        <v>21828</v>
      </c>
      <c r="D847" s="2" t="s">
        <v>21829</v>
      </c>
      <c r="E847" s="2" t="s">
        <v>21830</v>
      </c>
      <c r="F847" t="str">
        <f t="shared" si="13"/>
        <v>y</v>
      </c>
      <c r="I847" s="15" t="s">
        <v>13616</v>
      </c>
      <c r="J847" t="s">
        <v>13616</v>
      </c>
      <c r="K847">
        <v>160</v>
      </c>
    </row>
    <row r="848" spans="1:11" hidden="1" x14ac:dyDescent="0.3">
      <c r="A848" s="2" t="s">
        <v>21831</v>
      </c>
      <c r="B848" s="2" t="s">
        <v>6274</v>
      </c>
      <c r="C848" s="2" t="s">
        <v>21832</v>
      </c>
      <c r="D848" s="2" t="s">
        <v>21833</v>
      </c>
      <c r="E848" s="2" t="s">
        <v>21834</v>
      </c>
      <c r="F848" t="str">
        <f t="shared" si="13"/>
        <v>y</v>
      </c>
      <c r="I848" s="15" t="s">
        <v>13616</v>
      </c>
      <c r="J848" t="s">
        <v>13616</v>
      </c>
      <c r="K848">
        <v>161</v>
      </c>
    </row>
    <row r="849" spans="1:11" hidden="1" x14ac:dyDescent="0.3">
      <c r="A849" s="2" t="s">
        <v>21835</v>
      </c>
      <c r="B849" s="2" t="s">
        <v>20966</v>
      </c>
      <c r="C849" s="2" t="s">
        <v>20967</v>
      </c>
      <c r="D849" s="2" t="s">
        <v>20968</v>
      </c>
      <c r="E849" s="2" t="s">
        <v>21836</v>
      </c>
      <c r="F849" t="str">
        <f t="shared" si="13"/>
        <v>y</v>
      </c>
      <c r="I849" s="15" t="s">
        <v>13616</v>
      </c>
      <c r="J849" t="s">
        <v>13616</v>
      </c>
      <c r="K849">
        <v>33</v>
      </c>
    </row>
    <row r="850" spans="1:11" hidden="1" x14ac:dyDescent="0.3">
      <c r="A850" s="2" t="s">
        <v>21837</v>
      </c>
      <c r="B850" s="2" t="s">
        <v>20966</v>
      </c>
      <c r="C850" s="2" t="s">
        <v>20967</v>
      </c>
      <c r="D850" s="2" t="s">
        <v>20968</v>
      </c>
      <c r="E850" s="2" t="s">
        <v>21838</v>
      </c>
      <c r="F850" t="str">
        <f t="shared" si="13"/>
        <v>y</v>
      </c>
      <c r="I850" s="15" t="s">
        <v>13616</v>
      </c>
      <c r="J850" t="s">
        <v>13616</v>
      </c>
      <c r="K850">
        <v>33</v>
      </c>
    </row>
    <row r="851" spans="1:11" hidden="1" x14ac:dyDescent="0.3">
      <c r="A851" s="2" t="s">
        <v>21839</v>
      </c>
      <c r="B851" s="2" t="s">
        <v>21840</v>
      </c>
      <c r="C851" s="2" t="s">
        <v>21841</v>
      </c>
      <c r="D851" s="2" t="s">
        <v>21842</v>
      </c>
      <c r="E851" s="2" t="s">
        <v>21843</v>
      </c>
      <c r="F851" t="str">
        <f t="shared" si="13"/>
        <v>y</v>
      </c>
      <c r="I851" s="15" t="s">
        <v>13616</v>
      </c>
      <c r="J851" t="s">
        <v>13616</v>
      </c>
      <c r="K851">
        <v>162</v>
      </c>
    </row>
    <row r="852" spans="1:11" hidden="1" x14ac:dyDescent="0.3">
      <c r="A852" s="2" t="s">
        <v>21844</v>
      </c>
      <c r="B852" s="2" t="s">
        <v>9949</v>
      </c>
      <c r="C852" s="2" t="s">
        <v>21140</v>
      </c>
      <c r="D852" s="2" t="s">
        <v>21845</v>
      </c>
      <c r="E852" s="2" t="s">
        <v>21846</v>
      </c>
      <c r="F852" t="str">
        <f t="shared" si="13"/>
        <v>y</v>
      </c>
      <c r="I852" s="15" t="s">
        <v>13616</v>
      </c>
      <c r="J852" t="s">
        <v>13616</v>
      </c>
      <c r="K852">
        <v>163</v>
      </c>
    </row>
    <row r="853" spans="1:11" hidden="1" x14ac:dyDescent="0.3">
      <c r="A853" s="2" t="s">
        <v>21847</v>
      </c>
      <c r="B853" s="2" t="s">
        <v>9949</v>
      </c>
      <c r="C853" s="2" t="s">
        <v>21140</v>
      </c>
      <c r="D853" s="2" t="s">
        <v>21848</v>
      </c>
      <c r="E853" s="2" t="s">
        <v>21849</v>
      </c>
      <c r="F853" t="str">
        <f t="shared" si="13"/>
        <v>y</v>
      </c>
      <c r="I853" s="15" t="s">
        <v>13616</v>
      </c>
      <c r="J853" t="s">
        <v>13616</v>
      </c>
      <c r="K853">
        <v>66</v>
      </c>
    </row>
    <row r="854" spans="1:11" hidden="1" x14ac:dyDescent="0.3">
      <c r="A854" s="2" t="s">
        <v>21850</v>
      </c>
      <c r="B854" s="2" t="s">
        <v>21320</v>
      </c>
      <c r="C854" s="2" t="s">
        <v>21321</v>
      </c>
      <c r="D854" s="2" t="s">
        <v>21851</v>
      </c>
      <c r="E854" s="2" t="s">
        <v>21852</v>
      </c>
      <c r="F854" t="str">
        <f t="shared" si="13"/>
        <v>y</v>
      </c>
      <c r="G854" t="s">
        <v>20935</v>
      </c>
      <c r="I854" s="15" t="s">
        <v>13616</v>
      </c>
      <c r="J854" t="s">
        <v>13616</v>
      </c>
      <c r="K854">
        <v>165</v>
      </c>
    </row>
    <row r="855" spans="1:11" hidden="1" x14ac:dyDescent="0.3">
      <c r="A855" s="2" t="s">
        <v>21853</v>
      </c>
      <c r="B855" s="2" t="s">
        <v>21198</v>
      </c>
      <c r="C855" s="2" t="s">
        <v>21199</v>
      </c>
      <c r="D855" s="2" t="s">
        <v>21200</v>
      </c>
      <c r="E855" s="2" t="s">
        <v>21854</v>
      </c>
      <c r="F855" t="str">
        <f t="shared" si="13"/>
        <v>y</v>
      </c>
      <c r="G855" t="s">
        <v>21188</v>
      </c>
      <c r="I855" s="15" t="s">
        <v>13616</v>
      </c>
      <c r="J855" t="s">
        <v>13616</v>
      </c>
      <c r="K855">
        <v>52</v>
      </c>
    </row>
    <row r="856" spans="1:11" hidden="1" x14ac:dyDescent="0.3">
      <c r="A856" s="2" t="s">
        <v>21855</v>
      </c>
      <c r="B856" s="2" t="s">
        <v>21126</v>
      </c>
      <c r="C856" s="2" t="s">
        <v>21127</v>
      </c>
      <c r="D856" s="2" t="s">
        <v>21103</v>
      </c>
      <c r="E856" s="2" t="s">
        <v>21856</v>
      </c>
      <c r="F856" t="str">
        <f t="shared" si="13"/>
        <v>y</v>
      </c>
      <c r="I856" s="15" t="s">
        <v>13616</v>
      </c>
      <c r="J856" t="s">
        <v>13616</v>
      </c>
      <c r="K856">
        <v>32</v>
      </c>
    </row>
    <row r="857" spans="1:11" hidden="1" x14ac:dyDescent="0.3">
      <c r="A857" s="2" t="s">
        <v>21857</v>
      </c>
      <c r="B857" s="2" t="s">
        <v>21163</v>
      </c>
      <c r="C857" s="2" t="s">
        <v>21164</v>
      </c>
      <c r="D857" s="2" t="s">
        <v>20952</v>
      </c>
      <c r="E857" s="2" t="s">
        <v>21858</v>
      </c>
      <c r="F857" t="str">
        <f t="shared" si="13"/>
        <v>y</v>
      </c>
      <c r="I857" s="15" t="s">
        <v>13616</v>
      </c>
      <c r="J857" t="s">
        <v>13616</v>
      </c>
      <c r="K857">
        <v>14</v>
      </c>
    </row>
    <row r="858" spans="1:11" hidden="1" x14ac:dyDescent="0.3">
      <c r="A858" s="2" t="s">
        <v>21859</v>
      </c>
      <c r="B858" s="2" t="s">
        <v>21860</v>
      </c>
      <c r="C858" s="2" t="s">
        <v>21861</v>
      </c>
      <c r="D858" s="2" t="s">
        <v>21862</v>
      </c>
      <c r="E858" s="2" t="s">
        <v>21863</v>
      </c>
      <c r="F858" t="str">
        <f t="shared" si="13"/>
        <v/>
      </c>
      <c r="I858" s="15" t="s">
        <v>13568</v>
      </c>
      <c r="K858">
        <v>166</v>
      </c>
    </row>
    <row r="859" spans="1:11" hidden="1" x14ac:dyDescent="0.3">
      <c r="A859" s="2" t="s">
        <v>21864</v>
      </c>
      <c r="B859" s="2" t="s">
        <v>21865</v>
      </c>
      <c r="C859" s="2" t="s">
        <v>21866</v>
      </c>
      <c r="D859" s="2" t="s">
        <v>21867</v>
      </c>
      <c r="E859" s="2" t="s">
        <v>21868</v>
      </c>
      <c r="F859" t="str">
        <f t="shared" si="13"/>
        <v>y</v>
      </c>
      <c r="I859" s="15" t="s">
        <v>13616</v>
      </c>
      <c r="J859" t="s">
        <v>13616</v>
      </c>
      <c r="K859">
        <v>167</v>
      </c>
    </row>
    <row r="860" spans="1:11" hidden="1" x14ac:dyDescent="0.3">
      <c r="A860" s="2" t="s">
        <v>21869</v>
      </c>
      <c r="B860" s="2" t="s">
        <v>21163</v>
      </c>
      <c r="C860" s="2" t="s">
        <v>21164</v>
      </c>
      <c r="D860" s="2" t="s">
        <v>20952</v>
      </c>
      <c r="E860" s="2" t="s">
        <v>21870</v>
      </c>
      <c r="F860" t="str">
        <f t="shared" si="13"/>
        <v>y</v>
      </c>
      <c r="I860" s="15" t="s">
        <v>13616</v>
      </c>
      <c r="J860" t="s">
        <v>13616</v>
      </c>
      <c r="K860">
        <v>14</v>
      </c>
    </row>
    <row r="861" spans="1:11" hidden="1" x14ac:dyDescent="0.3">
      <c r="A861" s="2" t="s">
        <v>21871</v>
      </c>
      <c r="B861" s="2" t="s">
        <v>18939</v>
      </c>
      <c r="C861" s="2" t="s">
        <v>18940</v>
      </c>
      <c r="D861" s="2" t="s">
        <v>21262</v>
      </c>
      <c r="E861" s="2" t="s">
        <v>21872</v>
      </c>
      <c r="F861" t="str">
        <f t="shared" si="13"/>
        <v/>
      </c>
      <c r="I861" s="15" t="s">
        <v>13568</v>
      </c>
      <c r="K861">
        <v>8</v>
      </c>
    </row>
    <row r="862" spans="1:11" hidden="1" x14ac:dyDescent="0.3">
      <c r="A862" s="2" t="s">
        <v>21873</v>
      </c>
      <c r="B862" s="2" t="s">
        <v>13816</v>
      </c>
      <c r="C862" s="2" t="s">
        <v>13817</v>
      </c>
      <c r="D862" s="2" t="s">
        <v>21262</v>
      </c>
      <c r="E862" s="2" t="s">
        <v>21874</v>
      </c>
      <c r="F862" t="str">
        <f t="shared" si="13"/>
        <v/>
      </c>
      <c r="I862" s="15" t="s">
        <v>13568</v>
      </c>
      <c r="K862">
        <v>8</v>
      </c>
    </row>
    <row r="863" spans="1:11" hidden="1" x14ac:dyDescent="0.3">
      <c r="A863" s="2" t="s">
        <v>21875</v>
      </c>
      <c r="B863" s="2" t="s">
        <v>4487</v>
      </c>
      <c r="C863" s="2" t="s">
        <v>18893</v>
      </c>
      <c r="D863" s="2" t="s">
        <v>21262</v>
      </c>
      <c r="E863" s="2" t="s">
        <v>21876</v>
      </c>
      <c r="F863" t="str">
        <f t="shared" si="13"/>
        <v/>
      </c>
      <c r="I863" s="15" t="s">
        <v>13568</v>
      </c>
      <c r="K863">
        <v>8</v>
      </c>
    </row>
    <row r="864" spans="1:11" hidden="1" x14ac:dyDescent="0.3">
      <c r="A864" s="2" t="s">
        <v>21877</v>
      </c>
      <c r="B864" s="2" t="s">
        <v>12505</v>
      </c>
      <c r="C864" s="2" t="s">
        <v>12506</v>
      </c>
      <c r="D864" s="2" t="s">
        <v>21262</v>
      </c>
      <c r="E864" s="2" t="s">
        <v>21878</v>
      </c>
      <c r="F864" t="str">
        <f t="shared" si="13"/>
        <v/>
      </c>
      <c r="I864" s="15" t="s">
        <v>13568</v>
      </c>
      <c r="K864">
        <v>8</v>
      </c>
    </row>
    <row r="865" spans="1:11" hidden="1" x14ac:dyDescent="0.3">
      <c r="A865" s="2" t="s">
        <v>21879</v>
      </c>
      <c r="B865" s="2" t="s">
        <v>21163</v>
      </c>
      <c r="C865" s="2" t="s">
        <v>21164</v>
      </c>
      <c r="D865" s="2" t="s">
        <v>20952</v>
      </c>
      <c r="E865" s="2" t="s">
        <v>21880</v>
      </c>
      <c r="F865" t="str">
        <f t="shared" si="13"/>
        <v>y</v>
      </c>
      <c r="I865" s="15" t="s">
        <v>13616</v>
      </c>
      <c r="J865" t="s">
        <v>13616</v>
      </c>
      <c r="K865">
        <v>14</v>
      </c>
    </row>
    <row r="866" spans="1:11" hidden="1" x14ac:dyDescent="0.3">
      <c r="A866" s="2" t="s">
        <v>21881</v>
      </c>
      <c r="B866" s="2" t="s">
        <v>21882</v>
      </c>
      <c r="C866" s="2" t="s">
        <v>21883</v>
      </c>
      <c r="D866" s="2" t="s">
        <v>21884</v>
      </c>
      <c r="E866" s="2" t="s">
        <v>21885</v>
      </c>
      <c r="F866" t="str">
        <f t="shared" si="13"/>
        <v>y</v>
      </c>
      <c r="I866" s="15" t="s">
        <v>13616</v>
      </c>
      <c r="J866" t="s">
        <v>13616</v>
      </c>
      <c r="K866">
        <v>168</v>
      </c>
    </row>
    <row r="867" spans="1:11" hidden="1" x14ac:dyDescent="0.3">
      <c r="A867" s="2" t="s">
        <v>21886</v>
      </c>
      <c r="B867" s="2" t="s">
        <v>21423</v>
      </c>
      <c r="C867" s="2" t="s">
        <v>21424</v>
      </c>
      <c r="D867" s="2" t="s">
        <v>21887</v>
      </c>
      <c r="E867" s="2" t="s">
        <v>21888</v>
      </c>
      <c r="F867" t="str">
        <f t="shared" si="13"/>
        <v>y</v>
      </c>
      <c r="G867" t="s">
        <v>20935</v>
      </c>
      <c r="I867" s="15" t="s">
        <v>13616</v>
      </c>
      <c r="J867" t="s">
        <v>13616</v>
      </c>
      <c r="K867">
        <v>169</v>
      </c>
    </row>
    <row r="868" spans="1:11" hidden="1" x14ac:dyDescent="0.3">
      <c r="A868" s="2" t="s">
        <v>21889</v>
      </c>
      <c r="B868" s="2" t="s">
        <v>20507</v>
      </c>
      <c r="C868" s="2" t="s">
        <v>21110</v>
      </c>
      <c r="D868" s="2" t="s">
        <v>21103</v>
      </c>
      <c r="E868" s="2" t="s">
        <v>21890</v>
      </c>
      <c r="F868" t="str">
        <f t="shared" si="13"/>
        <v>y</v>
      </c>
      <c r="I868" s="15" t="s">
        <v>13616</v>
      </c>
      <c r="J868" t="s">
        <v>13616</v>
      </c>
      <c r="K868">
        <v>32</v>
      </c>
    </row>
    <row r="869" spans="1:11" hidden="1" x14ac:dyDescent="0.3">
      <c r="A869" s="2" t="s">
        <v>21891</v>
      </c>
      <c r="B869" s="2" t="s">
        <v>5667</v>
      </c>
      <c r="C869" s="2" t="s">
        <v>20951</v>
      </c>
      <c r="D869" s="2" t="s">
        <v>20952</v>
      </c>
      <c r="E869" s="2" t="s">
        <v>21892</v>
      </c>
      <c r="F869" t="str">
        <f t="shared" si="13"/>
        <v>y</v>
      </c>
      <c r="I869" s="15" t="s">
        <v>13616</v>
      </c>
      <c r="J869" t="s">
        <v>13616</v>
      </c>
      <c r="K869">
        <v>14</v>
      </c>
    </row>
    <row r="870" spans="1:11" hidden="1" x14ac:dyDescent="0.3">
      <c r="A870" s="2" t="s">
        <v>21893</v>
      </c>
      <c r="B870" s="2" t="s">
        <v>4149</v>
      </c>
      <c r="C870" s="2" t="s">
        <v>12542</v>
      </c>
      <c r="D870" s="2" t="s">
        <v>21059</v>
      </c>
      <c r="E870" s="2" t="s">
        <v>21894</v>
      </c>
      <c r="F870" t="str">
        <f t="shared" si="13"/>
        <v/>
      </c>
      <c r="I870" s="15" t="s">
        <v>13568</v>
      </c>
      <c r="K870">
        <v>7</v>
      </c>
    </row>
    <row r="871" spans="1:11" hidden="1" x14ac:dyDescent="0.3">
      <c r="A871" s="2" t="s">
        <v>21895</v>
      </c>
      <c r="B871" s="2" t="s">
        <v>17317</v>
      </c>
      <c r="C871" s="2" t="s">
        <v>17318</v>
      </c>
      <c r="D871" s="2" t="s">
        <v>21896</v>
      </c>
      <c r="E871" s="2" t="s">
        <v>21897</v>
      </c>
      <c r="F871" t="str">
        <f t="shared" si="13"/>
        <v>y</v>
      </c>
      <c r="G871" t="s">
        <v>21898</v>
      </c>
      <c r="I871" s="15" t="s">
        <v>13616</v>
      </c>
      <c r="J871" t="s">
        <v>13616</v>
      </c>
      <c r="K871">
        <v>170</v>
      </c>
    </row>
    <row r="872" spans="1:11" hidden="1" x14ac:dyDescent="0.3">
      <c r="A872" s="2" t="s">
        <v>10957</v>
      </c>
      <c r="B872" s="2" t="s">
        <v>16033</v>
      </c>
      <c r="C872" s="2" t="s">
        <v>16034</v>
      </c>
      <c r="D872" s="2" t="s">
        <v>21262</v>
      </c>
      <c r="E872" s="2" t="s">
        <v>21899</v>
      </c>
      <c r="F872" t="str">
        <f t="shared" si="13"/>
        <v>y</v>
      </c>
      <c r="I872" s="15" t="s">
        <v>13616</v>
      </c>
      <c r="J872" t="s">
        <v>13616</v>
      </c>
      <c r="K872">
        <v>8</v>
      </c>
    </row>
    <row r="873" spans="1:11" hidden="1" x14ac:dyDescent="0.3">
      <c r="A873" s="2" t="s">
        <v>21900</v>
      </c>
      <c r="B873" s="2" t="s">
        <v>16033</v>
      </c>
      <c r="C873" s="2" t="s">
        <v>16034</v>
      </c>
      <c r="D873" s="2" t="s">
        <v>21262</v>
      </c>
      <c r="E873" s="2" t="s">
        <v>21901</v>
      </c>
      <c r="F873" t="str">
        <f t="shared" si="13"/>
        <v>y</v>
      </c>
      <c r="I873" s="15" t="s">
        <v>13616</v>
      </c>
      <c r="J873" t="s">
        <v>13616</v>
      </c>
      <c r="K873">
        <v>8</v>
      </c>
    </row>
    <row r="874" spans="1:11" hidden="1" x14ac:dyDescent="0.3">
      <c r="A874" s="2" t="s">
        <v>21902</v>
      </c>
      <c r="B874" s="2" t="s">
        <v>5509</v>
      </c>
      <c r="C874" s="2" t="s">
        <v>12529</v>
      </c>
      <c r="D874" s="2" t="s">
        <v>21262</v>
      </c>
      <c r="E874" s="2" t="s">
        <v>21903</v>
      </c>
      <c r="F874" t="str">
        <f t="shared" si="13"/>
        <v/>
      </c>
      <c r="I874" s="15" t="s">
        <v>13568</v>
      </c>
      <c r="K874">
        <v>8</v>
      </c>
    </row>
    <row r="875" spans="1:11" hidden="1" x14ac:dyDescent="0.3">
      <c r="A875" s="2" t="s">
        <v>21904</v>
      </c>
      <c r="B875" s="2" t="s">
        <v>5512</v>
      </c>
      <c r="C875" s="2" t="s">
        <v>12670</v>
      </c>
      <c r="D875" s="2" t="s">
        <v>21289</v>
      </c>
      <c r="E875" s="2" t="s">
        <v>21905</v>
      </c>
      <c r="F875" t="str">
        <f t="shared" si="13"/>
        <v>y</v>
      </c>
      <c r="I875" s="15" t="s">
        <v>13616</v>
      </c>
      <c r="J875" t="s">
        <v>13616</v>
      </c>
      <c r="K875">
        <v>39</v>
      </c>
    </row>
    <row r="876" spans="1:11" hidden="1" x14ac:dyDescent="0.3">
      <c r="A876" s="2" t="s">
        <v>21906</v>
      </c>
      <c r="B876" s="2" t="s">
        <v>5512</v>
      </c>
      <c r="C876" s="2" t="s">
        <v>12670</v>
      </c>
      <c r="D876" s="2" t="s">
        <v>21289</v>
      </c>
      <c r="E876" s="2" t="s">
        <v>21907</v>
      </c>
      <c r="F876" t="str">
        <f t="shared" si="13"/>
        <v>y</v>
      </c>
      <c r="I876" s="15" t="s">
        <v>13616</v>
      </c>
      <c r="J876" t="s">
        <v>13616</v>
      </c>
      <c r="K876">
        <v>39</v>
      </c>
    </row>
    <row r="877" spans="1:11" hidden="1" x14ac:dyDescent="0.3">
      <c r="A877" s="2" t="s">
        <v>21908</v>
      </c>
      <c r="B877" s="2" t="s">
        <v>21660</v>
      </c>
      <c r="C877" s="2" t="s">
        <v>21661</v>
      </c>
      <c r="D877" s="2" t="s">
        <v>21909</v>
      </c>
      <c r="E877" s="2" t="s">
        <v>21910</v>
      </c>
      <c r="F877" t="str">
        <f t="shared" si="13"/>
        <v>y</v>
      </c>
      <c r="I877" s="15" t="s">
        <v>13616</v>
      </c>
      <c r="J877" t="s">
        <v>13616</v>
      </c>
      <c r="K877">
        <v>91</v>
      </c>
    </row>
    <row r="878" spans="1:11" hidden="1" x14ac:dyDescent="0.3">
      <c r="A878" s="2" t="s">
        <v>21911</v>
      </c>
      <c r="B878" s="2" t="s">
        <v>21912</v>
      </c>
      <c r="C878" s="2" t="s">
        <v>21913</v>
      </c>
      <c r="D878" s="2" t="s">
        <v>21779</v>
      </c>
      <c r="E878" s="2" t="s">
        <v>21914</v>
      </c>
      <c r="F878" t="str">
        <f t="shared" si="13"/>
        <v>y</v>
      </c>
      <c r="I878" s="15" t="s">
        <v>13616</v>
      </c>
      <c r="J878" t="s">
        <v>13616</v>
      </c>
      <c r="K878">
        <v>28</v>
      </c>
    </row>
    <row r="879" spans="1:11" hidden="1" x14ac:dyDescent="0.3">
      <c r="A879" s="2" t="s">
        <v>21915</v>
      </c>
      <c r="B879" s="2" t="s">
        <v>14940</v>
      </c>
      <c r="C879" s="2" t="s">
        <v>14941</v>
      </c>
      <c r="D879" s="2" t="s">
        <v>21916</v>
      </c>
      <c r="E879" s="2" t="s">
        <v>21917</v>
      </c>
      <c r="F879" t="str">
        <f t="shared" si="13"/>
        <v>y</v>
      </c>
      <c r="I879" s="15" t="s">
        <v>13616</v>
      </c>
      <c r="J879" t="s">
        <v>13616</v>
      </c>
      <c r="K879">
        <v>172</v>
      </c>
    </row>
    <row r="880" spans="1:11" hidden="1" x14ac:dyDescent="0.3">
      <c r="A880" s="2" t="s">
        <v>21918</v>
      </c>
      <c r="B880" s="2" t="s">
        <v>21198</v>
      </c>
      <c r="C880" s="2" t="s">
        <v>21199</v>
      </c>
      <c r="D880" s="2" t="s">
        <v>21200</v>
      </c>
      <c r="E880" s="2" t="s">
        <v>21919</v>
      </c>
      <c r="F880" t="str">
        <f t="shared" si="13"/>
        <v>y</v>
      </c>
      <c r="G880" t="s">
        <v>21188</v>
      </c>
      <c r="I880" s="15" t="s">
        <v>13616</v>
      </c>
      <c r="J880" t="s">
        <v>13616</v>
      </c>
      <c r="K880">
        <v>52</v>
      </c>
    </row>
    <row r="881" spans="1:11" hidden="1" x14ac:dyDescent="0.3">
      <c r="A881" s="2" t="s">
        <v>21920</v>
      </c>
      <c r="B881" s="2" t="s">
        <v>19329</v>
      </c>
      <c r="C881" s="2" t="s">
        <v>21921</v>
      </c>
      <c r="D881" s="2" t="s">
        <v>21262</v>
      </c>
      <c r="E881" s="2" t="s">
        <v>21922</v>
      </c>
      <c r="F881" t="str">
        <f t="shared" si="13"/>
        <v/>
      </c>
      <c r="I881" s="15" t="s">
        <v>13568</v>
      </c>
      <c r="K881">
        <v>8</v>
      </c>
    </row>
    <row r="882" spans="1:11" hidden="1" x14ac:dyDescent="0.3">
      <c r="A882" s="2" t="s">
        <v>21923</v>
      </c>
      <c r="B882" s="2" t="s">
        <v>19393</v>
      </c>
      <c r="C882" s="2" t="s">
        <v>21924</v>
      </c>
      <c r="D882" s="2" t="s">
        <v>21269</v>
      </c>
      <c r="E882" s="2" t="s">
        <v>21925</v>
      </c>
      <c r="F882" t="str">
        <f t="shared" si="13"/>
        <v>y</v>
      </c>
      <c r="I882" s="15" t="s">
        <v>13616</v>
      </c>
      <c r="J882" t="s">
        <v>13616</v>
      </c>
      <c r="K882">
        <v>25</v>
      </c>
    </row>
    <row r="883" spans="1:11" hidden="1" x14ac:dyDescent="0.3">
      <c r="A883" s="2" t="s">
        <v>21926</v>
      </c>
      <c r="B883" s="2" t="s">
        <v>19393</v>
      </c>
      <c r="C883" s="2" t="s">
        <v>21924</v>
      </c>
      <c r="D883" s="2" t="s">
        <v>21269</v>
      </c>
      <c r="E883" s="2" t="s">
        <v>21927</v>
      </c>
      <c r="F883" t="str">
        <f t="shared" si="13"/>
        <v>y</v>
      </c>
      <c r="I883" s="15" t="s">
        <v>13616</v>
      </c>
      <c r="J883" t="s">
        <v>13616</v>
      </c>
      <c r="K883">
        <v>25</v>
      </c>
    </row>
    <row r="884" spans="1:11" hidden="1" x14ac:dyDescent="0.3">
      <c r="A884" s="2" t="s">
        <v>21928</v>
      </c>
      <c r="B884" s="2" t="s">
        <v>21929</v>
      </c>
      <c r="C884" s="2" t="s">
        <v>21930</v>
      </c>
      <c r="D884" s="2" t="s">
        <v>21931</v>
      </c>
      <c r="E884" s="2" t="s">
        <v>21932</v>
      </c>
      <c r="F884" t="str">
        <f t="shared" si="13"/>
        <v>y</v>
      </c>
      <c r="I884" s="15" t="s">
        <v>13616</v>
      </c>
      <c r="J884" t="s">
        <v>13616</v>
      </c>
      <c r="K884">
        <v>92</v>
      </c>
    </row>
    <row r="885" spans="1:11" hidden="1" x14ac:dyDescent="0.3">
      <c r="A885" s="2" t="s">
        <v>21933</v>
      </c>
      <c r="B885" s="2" t="s">
        <v>21934</v>
      </c>
      <c r="C885" s="2" t="s">
        <v>21935</v>
      </c>
      <c r="D885" s="2" t="s">
        <v>21936</v>
      </c>
      <c r="E885" s="2" t="s">
        <v>21937</v>
      </c>
      <c r="F885" t="str">
        <f t="shared" si="13"/>
        <v/>
      </c>
      <c r="I885" s="15" t="s">
        <v>13568</v>
      </c>
      <c r="K885">
        <v>93</v>
      </c>
    </row>
    <row r="886" spans="1:11" hidden="1" x14ac:dyDescent="0.3">
      <c r="A886" s="2" t="s">
        <v>21938</v>
      </c>
      <c r="B886" s="2" t="s">
        <v>7848</v>
      </c>
      <c r="C886" s="2" t="s">
        <v>14103</v>
      </c>
      <c r="D886" s="2" t="s">
        <v>21022</v>
      </c>
      <c r="E886" s="2" t="s">
        <v>21939</v>
      </c>
      <c r="F886" t="str">
        <f t="shared" si="13"/>
        <v>y</v>
      </c>
      <c r="I886" s="15" t="s">
        <v>13616</v>
      </c>
      <c r="J886" t="s">
        <v>13616</v>
      </c>
      <c r="K886">
        <v>6</v>
      </c>
    </row>
    <row r="887" spans="1:11" hidden="1" x14ac:dyDescent="0.3">
      <c r="A887" s="2" t="s">
        <v>21940</v>
      </c>
      <c r="B887" s="2" t="s">
        <v>9949</v>
      </c>
      <c r="C887" s="2" t="s">
        <v>21140</v>
      </c>
      <c r="D887" s="2" t="s">
        <v>21848</v>
      </c>
      <c r="E887" s="2" t="s">
        <v>21941</v>
      </c>
      <c r="F887" t="str">
        <f t="shared" si="13"/>
        <v>y</v>
      </c>
      <c r="I887" s="15" t="s">
        <v>13616</v>
      </c>
      <c r="J887" t="s">
        <v>13616</v>
      </c>
      <c r="K887">
        <v>66</v>
      </c>
    </row>
    <row r="888" spans="1:11" hidden="1" x14ac:dyDescent="0.3">
      <c r="A888" s="2" t="s">
        <v>21942</v>
      </c>
      <c r="B888" s="2" t="s">
        <v>21943</v>
      </c>
      <c r="C888" s="2" t="s">
        <v>21944</v>
      </c>
      <c r="D888" s="2" t="s">
        <v>21945</v>
      </c>
      <c r="E888" s="2" t="s">
        <v>21946</v>
      </c>
      <c r="F888" t="str">
        <f t="shared" si="13"/>
        <v/>
      </c>
      <c r="I888" s="15" t="s">
        <v>13568</v>
      </c>
      <c r="K888">
        <v>175</v>
      </c>
    </row>
    <row r="889" spans="1:11" hidden="1" x14ac:dyDescent="0.3">
      <c r="A889" s="2" t="s">
        <v>21947</v>
      </c>
      <c r="B889" s="2" t="s">
        <v>21948</v>
      </c>
      <c r="C889" s="2" t="s">
        <v>21949</v>
      </c>
      <c r="D889" s="2" t="s">
        <v>21950</v>
      </c>
      <c r="E889" s="2" t="s">
        <v>21951</v>
      </c>
      <c r="F889" t="str">
        <f t="shared" si="13"/>
        <v/>
      </c>
      <c r="I889" s="15" t="s">
        <v>13568</v>
      </c>
      <c r="K889">
        <v>43</v>
      </c>
    </row>
    <row r="890" spans="1:11" hidden="1" x14ac:dyDescent="0.3">
      <c r="A890" s="2" t="s">
        <v>21952</v>
      </c>
      <c r="B890" s="2" t="s">
        <v>21953</v>
      </c>
      <c r="C890" s="2" t="s">
        <v>21954</v>
      </c>
      <c r="D890" s="2" t="s">
        <v>21950</v>
      </c>
      <c r="E890" s="2" t="s">
        <v>21955</v>
      </c>
      <c r="F890" t="str">
        <f t="shared" si="13"/>
        <v/>
      </c>
      <c r="I890" s="15" t="s">
        <v>13568</v>
      </c>
      <c r="K890">
        <v>43</v>
      </c>
    </row>
    <row r="891" spans="1:11" hidden="1" x14ac:dyDescent="0.3">
      <c r="A891" s="2" t="s">
        <v>21956</v>
      </c>
      <c r="B891" s="2" t="s">
        <v>21953</v>
      </c>
      <c r="C891" s="2" t="s">
        <v>21954</v>
      </c>
      <c r="D891" s="2" t="s">
        <v>21950</v>
      </c>
      <c r="E891" s="2" t="s">
        <v>21957</v>
      </c>
      <c r="F891" t="str">
        <f t="shared" si="13"/>
        <v/>
      </c>
      <c r="I891" s="15" t="s">
        <v>13568</v>
      </c>
      <c r="K891">
        <v>43</v>
      </c>
    </row>
    <row r="892" spans="1:11" hidden="1" x14ac:dyDescent="0.3">
      <c r="A892" s="2" t="s">
        <v>21958</v>
      </c>
      <c r="B892" s="2" t="s">
        <v>21943</v>
      </c>
      <c r="C892" s="2" t="s">
        <v>21944</v>
      </c>
      <c r="D892" s="2" t="s">
        <v>21950</v>
      </c>
      <c r="E892" s="2" t="s">
        <v>21959</v>
      </c>
      <c r="F892" t="str">
        <f t="shared" si="13"/>
        <v/>
      </c>
      <c r="I892" s="15" t="s">
        <v>13568</v>
      </c>
      <c r="K892">
        <v>43</v>
      </c>
    </row>
    <row r="893" spans="1:11" hidden="1" x14ac:dyDescent="0.3">
      <c r="A893" s="2" t="s">
        <v>21960</v>
      </c>
      <c r="B893" s="2" t="s">
        <v>21961</v>
      </c>
      <c r="C893" s="2" t="s">
        <v>21962</v>
      </c>
      <c r="D893" s="2" t="s">
        <v>21950</v>
      </c>
      <c r="E893" s="2" t="s">
        <v>21963</v>
      </c>
      <c r="F893" t="str">
        <f t="shared" si="13"/>
        <v/>
      </c>
      <c r="I893" s="15" t="s">
        <v>13568</v>
      </c>
      <c r="K893">
        <v>43</v>
      </c>
    </row>
    <row r="894" spans="1:11" hidden="1" x14ac:dyDescent="0.3">
      <c r="A894" s="2" t="s">
        <v>21964</v>
      </c>
      <c r="B894" s="2" t="s">
        <v>21965</v>
      </c>
      <c r="C894" s="2" t="s">
        <v>21966</v>
      </c>
      <c r="D894" s="2" t="s">
        <v>21950</v>
      </c>
      <c r="E894" s="2" t="s">
        <v>21967</v>
      </c>
      <c r="F894" t="str">
        <f t="shared" si="13"/>
        <v/>
      </c>
      <c r="I894" s="15" t="s">
        <v>13568</v>
      </c>
      <c r="K894">
        <v>43</v>
      </c>
    </row>
    <row r="895" spans="1:11" hidden="1" x14ac:dyDescent="0.3">
      <c r="A895" s="2" t="s">
        <v>21968</v>
      </c>
      <c r="B895" s="2" t="s">
        <v>21969</v>
      </c>
      <c r="C895" s="2" t="s">
        <v>21970</v>
      </c>
      <c r="D895" s="2" t="s">
        <v>21936</v>
      </c>
      <c r="E895" s="2" t="s">
        <v>21971</v>
      </c>
      <c r="F895" t="str">
        <f t="shared" si="13"/>
        <v/>
      </c>
      <c r="I895" s="15" t="s">
        <v>13568</v>
      </c>
      <c r="K895">
        <v>93</v>
      </c>
    </row>
    <row r="896" spans="1:11" hidden="1" x14ac:dyDescent="0.3">
      <c r="A896" s="2" t="s">
        <v>21972</v>
      </c>
      <c r="B896" s="2" t="s">
        <v>20946</v>
      </c>
      <c r="C896" s="2" t="s">
        <v>20947</v>
      </c>
      <c r="D896" s="2" t="s">
        <v>21973</v>
      </c>
      <c r="E896" s="2" t="s">
        <v>21974</v>
      </c>
      <c r="F896" t="str">
        <f t="shared" si="13"/>
        <v>y</v>
      </c>
      <c r="I896" s="15" t="s">
        <v>13616</v>
      </c>
      <c r="J896" t="s">
        <v>13616</v>
      </c>
      <c r="K896">
        <v>177</v>
      </c>
    </row>
    <row r="897" spans="1:11" hidden="1" x14ac:dyDescent="0.3">
      <c r="A897" s="2" t="s">
        <v>21975</v>
      </c>
      <c r="B897" s="2" t="s">
        <v>21660</v>
      </c>
      <c r="C897" s="2" t="s">
        <v>21661</v>
      </c>
      <c r="D897" s="2" t="s">
        <v>21909</v>
      </c>
      <c r="E897" s="2" t="s">
        <v>21976</v>
      </c>
      <c r="F897" t="str">
        <f t="shared" si="13"/>
        <v>y</v>
      </c>
      <c r="I897" s="15" t="s">
        <v>13616</v>
      </c>
      <c r="J897" t="s">
        <v>13616</v>
      </c>
      <c r="K897">
        <v>91</v>
      </c>
    </row>
    <row r="898" spans="1:11" hidden="1" x14ac:dyDescent="0.3">
      <c r="A898" s="2" t="s">
        <v>21977</v>
      </c>
      <c r="B898" s="2" t="s">
        <v>5938</v>
      </c>
      <c r="C898" s="2" t="s">
        <v>21978</v>
      </c>
      <c r="D898" s="2" t="s">
        <v>21979</v>
      </c>
      <c r="E898" s="2" t="s">
        <v>21980</v>
      </c>
      <c r="F898" t="str">
        <f t="shared" si="13"/>
        <v/>
      </c>
      <c r="I898" s="15" t="s">
        <v>13568</v>
      </c>
      <c r="K898">
        <v>95</v>
      </c>
    </row>
    <row r="899" spans="1:11" hidden="1" x14ac:dyDescent="0.3">
      <c r="A899" s="2" t="s">
        <v>21981</v>
      </c>
      <c r="B899" s="2" t="s">
        <v>21982</v>
      </c>
      <c r="C899" s="2" t="s">
        <v>21983</v>
      </c>
      <c r="D899" s="2" t="s">
        <v>21984</v>
      </c>
      <c r="E899" s="2" t="s">
        <v>21985</v>
      </c>
      <c r="F899" t="str">
        <f t="shared" si="13"/>
        <v>y</v>
      </c>
      <c r="I899" s="15" t="s">
        <v>13616</v>
      </c>
      <c r="J899" t="s">
        <v>13616</v>
      </c>
      <c r="K899">
        <v>179</v>
      </c>
    </row>
    <row r="900" spans="1:11" hidden="1" x14ac:dyDescent="0.3">
      <c r="A900" s="2" t="s">
        <v>21986</v>
      </c>
      <c r="B900" s="2" t="s">
        <v>21929</v>
      </c>
      <c r="C900" s="2" t="s">
        <v>21930</v>
      </c>
      <c r="D900" s="2" t="s">
        <v>21931</v>
      </c>
      <c r="E900" s="2" t="s">
        <v>21987</v>
      </c>
      <c r="F900" t="str">
        <f t="shared" si="13"/>
        <v>y</v>
      </c>
      <c r="I900" s="15" t="s">
        <v>13616</v>
      </c>
      <c r="J900" t="s">
        <v>13616</v>
      </c>
      <c r="K900">
        <v>92</v>
      </c>
    </row>
    <row r="901" spans="1:11" hidden="1" x14ac:dyDescent="0.3">
      <c r="A901" s="2" t="s">
        <v>21988</v>
      </c>
      <c r="B901" s="2" t="s">
        <v>4487</v>
      </c>
      <c r="C901" s="2" t="s">
        <v>18893</v>
      </c>
      <c r="D901" s="2" t="s">
        <v>21262</v>
      </c>
      <c r="E901" s="2" t="s">
        <v>21989</v>
      </c>
      <c r="F901" t="str">
        <f t="shared" ref="F901:F964" si="14">IF(COUNTIF(H901:J901,"used")&gt;0,"y","")</f>
        <v/>
      </c>
      <c r="I901" s="15" t="s">
        <v>13568</v>
      </c>
      <c r="K901">
        <v>8</v>
      </c>
    </row>
    <row r="902" spans="1:11" hidden="1" x14ac:dyDescent="0.3">
      <c r="A902" s="2" t="s">
        <v>21990</v>
      </c>
      <c r="B902" s="2" t="s">
        <v>7848</v>
      </c>
      <c r="C902" s="2" t="s">
        <v>14103</v>
      </c>
      <c r="D902" s="2" t="s">
        <v>21991</v>
      </c>
      <c r="E902" s="2" t="s">
        <v>21992</v>
      </c>
      <c r="F902" t="str">
        <f t="shared" si="14"/>
        <v>y</v>
      </c>
      <c r="I902" s="15" t="s">
        <v>13616</v>
      </c>
      <c r="J902" t="s">
        <v>13616</v>
      </c>
      <c r="K902">
        <v>96</v>
      </c>
    </row>
    <row r="903" spans="1:11" hidden="1" x14ac:dyDescent="0.3">
      <c r="A903" s="2" t="s">
        <v>21993</v>
      </c>
      <c r="B903" s="2" t="s">
        <v>6175</v>
      </c>
      <c r="C903" s="2" t="s">
        <v>12518</v>
      </c>
      <c r="D903" s="2" t="s">
        <v>21262</v>
      </c>
      <c r="E903" s="2" t="s">
        <v>21878</v>
      </c>
      <c r="F903" t="str">
        <f t="shared" si="14"/>
        <v/>
      </c>
      <c r="I903" s="15" t="s">
        <v>13568</v>
      </c>
      <c r="K903">
        <v>8</v>
      </c>
    </row>
    <row r="904" spans="1:11" hidden="1" x14ac:dyDescent="0.3">
      <c r="A904" s="2" t="s">
        <v>21994</v>
      </c>
      <c r="B904" s="2" t="s">
        <v>19077</v>
      </c>
      <c r="C904" s="2" t="s">
        <v>19078</v>
      </c>
      <c r="D904" s="2" t="s">
        <v>21991</v>
      </c>
      <c r="E904" s="2" t="s">
        <v>21995</v>
      </c>
      <c r="F904" t="str">
        <f t="shared" si="14"/>
        <v>y</v>
      </c>
      <c r="I904" s="15" t="s">
        <v>13616</v>
      </c>
      <c r="J904" t="s">
        <v>13616</v>
      </c>
      <c r="K904">
        <v>96</v>
      </c>
    </row>
    <row r="905" spans="1:11" hidden="1" x14ac:dyDescent="0.3">
      <c r="A905" s="2" t="s">
        <v>21996</v>
      </c>
      <c r="B905" s="2" t="s">
        <v>4487</v>
      </c>
      <c r="C905" s="2" t="s">
        <v>18893</v>
      </c>
      <c r="D905" s="2" t="s">
        <v>21059</v>
      </c>
      <c r="E905" s="2" t="s">
        <v>21997</v>
      </c>
      <c r="F905" t="str">
        <f t="shared" si="14"/>
        <v/>
      </c>
      <c r="I905" s="15" t="s">
        <v>13568</v>
      </c>
      <c r="K905">
        <v>7</v>
      </c>
    </row>
    <row r="906" spans="1:11" hidden="1" x14ac:dyDescent="0.3">
      <c r="A906" s="2" t="s">
        <v>21998</v>
      </c>
      <c r="B906" s="2" t="s">
        <v>7848</v>
      </c>
      <c r="C906" s="2" t="s">
        <v>14103</v>
      </c>
      <c r="D906" s="2" t="s">
        <v>21022</v>
      </c>
      <c r="E906" s="2" t="s">
        <v>21999</v>
      </c>
      <c r="F906" t="str">
        <f t="shared" si="14"/>
        <v>y</v>
      </c>
      <c r="I906" s="15" t="s">
        <v>13616</v>
      </c>
      <c r="J906" t="s">
        <v>13616</v>
      </c>
      <c r="K906">
        <v>6</v>
      </c>
    </row>
    <row r="907" spans="1:11" hidden="1" x14ac:dyDescent="0.3">
      <c r="A907" s="2" t="s">
        <v>22000</v>
      </c>
      <c r="B907" s="2" t="s">
        <v>21256</v>
      </c>
      <c r="C907" s="2" t="s">
        <v>21257</v>
      </c>
      <c r="D907" s="2" t="s">
        <v>21059</v>
      </c>
      <c r="E907" s="2" t="s">
        <v>22001</v>
      </c>
      <c r="F907" t="str">
        <f t="shared" si="14"/>
        <v/>
      </c>
      <c r="I907" s="15" t="s">
        <v>13568</v>
      </c>
      <c r="K907">
        <v>7</v>
      </c>
    </row>
    <row r="908" spans="1:11" hidden="1" x14ac:dyDescent="0.3">
      <c r="A908" s="2" t="s">
        <v>22002</v>
      </c>
      <c r="B908" s="2" t="s">
        <v>14940</v>
      </c>
      <c r="C908" s="2" t="s">
        <v>14941</v>
      </c>
      <c r="D908" s="2" t="s">
        <v>21022</v>
      </c>
      <c r="E908" s="2" t="s">
        <v>22003</v>
      </c>
      <c r="F908" t="str">
        <f t="shared" si="14"/>
        <v>y</v>
      </c>
      <c r="I908" s="15" t="s">
        <v>13616</v>
      </c>
      <c r="J908" t="s">
        <v>13616</v>
      </c>
      <c r="K908">
        <v>6</v>
      </c>
    </row>
    <row r="909" spans="1:11" hidden="1" x14ac:dyDescent="0.3">
      <c r="A909" s="2" t="s">
        <v>22004</v>
      </c>
      <c r="B909" s="2" t="s">
        <v>6175</v>
      </c>
      <c r="C909" s="2" t="s">
        <v>12518</v>
      </c>
      <c r="D909" s="2" t="s">
        <v>21269</v>
      </c>
      <c r="E909" s="2" t="s">
        <v>22005</v>
      </c>
      <c r="F909" t="str">
        <f t="shared" si="14"/>
        <v/>
      </c>
      <c r="I909" s="15" t="s">
        <v>13568</v>
      </c>
      <c r="K909">
        <v>25</v>
      </c>
    </row>
    <row r="910" spans="1:11" hidden="1" x14ac:dyDescent="0.3">
      <c r="A910" s="2" t="s">
        <v>22006</v>
      </c>
      <c r="B910" s="2" t="s">
        <v>19077</v>
      </c>
      <c r="C910" s="2" t="s">
        <v>19078</v>
      </c>
      <c r="D910" s="2" t="s">
        <v>21022</v>
      </c>
      <c r="E910" s="2" t="s">
        <v>22007</v>
      </c>
      <c r="F910" t="str">
        <f t="shared" si="14"/>
        <v>y</v>
      </c>
      <c r="I910" s="15" t="s">
        <v>13616</v>
      </c>
      <c r="J910" t="s">
        <v>13616</v>
      </c>
      <c r="K910">
        <v>6</v>
      </c>
    </row>
    <row r="911" spans="1:11" hidden="1" x14ac:dyDescent="0.3">
      <c r="A911" s="2" t="s">
        <v>22008</v>
      </c>
      <c r="B911" s="2" t="s">
        <v>12498</v>
      </c>
      <c r="C911" s="2" t="s">
        <v>12499</v>
      </c>
      <c r="D911" s="2" t="s">
        <v>21059</v>
      </c>
      <c r="E911" s="2" t="s">
        <v>22009</v>
      </c>
      <c r="F911" t="str">
        <f t="shared" si="14"/>
        <v/>
      </c>
      <c r="I911" s="15" t="s">
        <v>13568</v>
      </c>
      <c r="K911">
        <v>7</v>
      </c>
    </row>
    <row r="912" spans="1:11" hidden="1" x14ac:dyDescent="0.3">
      <c r="A912" s="2" t="s">
        <v>22010</v>
      </c>
      <c r="B912" s="2" t="s">
        <v>11273</v>
      </c>
      <c r="C912" s="2" t="s">
        <v>12625</v>
      </c>
      <c r="D912" s="2" t="s">
        <v>21022</v>
      </c>
      <c r="E912" s="2" t="s">
        <v>22011</v>
      </c>
      <c r="F912" t="str">
        <f t="shared" si="14"/>
        <v/>
      </c>
      <c r="I912" s="15" t="s">
        <v>13568</v>
      </c>
      <c r="K912">
        <v>6</v>
      </c>
    </row>
    <row r="913" spans="1:11" hidden="1" x14ac:dyDescent="0.3">
      <c r="A913" s="2" t="s">
        <v>22012</v>
      </c>
      <c r="B913" s="2" t="s">
        <v>12514</v>
      </c>
      <c r="C913" s="2" t="s">
        <v>18904</v>
      </c>
      <c r="D913" s="2" t="s">
        <v>21059</v>
      </c>
      <c r="E913" s="2" t="s">
        <v>22013</v>
      </c>
      <c r="F913" t="str">
        <f t="shared" si="14"/>
        <v/>
      </c>
      <c r="I913" s="15" t="s">
        <v>13568</v>
      </c>
      <c r="K913">
        <v>7</v>
      </c>
    </row>
    <row r="914" spans="1:11" hidden="1" x14ac:dyDescent="0.3">
      <c r="A914" s="2" t="s">
        <v>22014</v>
      </c>
      <c r="B914" s="2" t="s">
        <v>12691</v>
      </c>
      <c r="C914" s="2" t="s">
        <v>19064</v>
      </c>
      <c r="D914" s="2" t="s">
        <v>21022</v>
      </c>
      <c r="E914" s="2" t="s">
        <v>22015</v>
      </c>
      <c r="F914" t="str">
        <f t="shared" si="14"/>
        <v/>
      </c>
      <c r="I914" s="15" t="s">
        <v>13568</v>
      </c>
      <c r="K914">
        <v>6</v>
      </c>
    </row>
    <row r="915" spans="1:11" hidden="1" x14ac:dyDescent="0.3">
      <c r="A915" s="2" t="s">
        <v>22016</v>
      </c>
      <c r="B915" s="2" t="s">
        <v>6524</v>
      </c>
      <c r="C915" s="2" t="s">
        <v>21280</v>
      </c>
      <c r="D915" s="2" t="s">
        <v>21059</v>
      </c>
      <c r="E915" s="2" t="s">
        <v>22017</v>
      </c>
      <c r="F915" t="str">
        <f t="shared" si="14"/>
        <v/>
      </c>
      <c r="I915" s="15" t="s">
        <v>13568</v>
      </c>
      <c r="K915">
        <v>7</v>
      </c>
    </row>
    <row r="916" spans="1:11" hidden="1" x14ac:dyDescent="0.3">
      <c r="A916" s="2" t="s">
        <v>22018</v>
      </c>
      <c r="B916" s="2" t="s">
        <v>6521</v>
      </c>
      <c r="C916" s="2" t="s">
        <v>21653</v>
      </c>
      <c r="D916" s="2" t="s">
        <v>21022</v>
      </c>
      <c r="E916" s="2" t="s">
        <v>22019</v>
      </c>
      <c r="F916" t="str">
        <f t="shared" si="14"/>
        <v/>
      </c>
      <c r="I916" s="15" t="s">
        <v>13568</v>
      </c>
      <c r="K916">
        <v>6</v>
      </c>
    </row>
    <row r="917" spans="1:11" hidden="1" x14ac:dyDescent="0.3">
      <c r="A917" s="2" t="s">
        <v>22020</v>
      </c>
      <c r="B917" s="2" t="s">
        <v>4149</v>
      </c>
      <c r="C917" s="2" t="s">
        <v>12542</v>
      </c>
      <c r="D917" s="2" t="s">
        <v>22021</v>
      </c>
      <c r="E917" s="2" t="s">
        <v>22022</v>
      </c>
      <c r="F917" t="str">
        <f t="shared" si="14"/>
        <v/>
      </c>
      <c r="I917" s="15" t="s">
        <v>13568</v>
      </c>
      <c r="K917">
        <v>181</v>
      </c>
    </row>
    <row r="918" spans="1:11" hidden="1" x14ac:dyDescent="0.3">
      <c r="A918" s="2" t="s">
        <v>22023</v>
      </c>
      <c r="B918" s="2" t="s">
        <v>4159</v>
      </c>
      <c r="C918" s="2" t="s">
        <v>12636</v>
      </c>
      <c r="D918" s="2" t="s">
        <v>21022</v>
      </c>
      <c r="E918" s="2" t="s">
        <v>22024</v>
      </c>
      <c r="F918" t="str">
        <f t="shared" si="14"/>
        <v>y</v>
      </c>
      <c r="I918" s="15" t="s">
        <v>13616</v>
      </c>
      <c r="J918" t="s">
        <v>13616</v>
      </c>
      <c r="K918">
        <v>6</v>
      </c>
    </row>
    <row r="919" spans="1:11" hidden="1" x14ac:dyDescent="0.3">
      <c r="A919" s="2" t="s">
        <v>22025</v>
      </c>
      <c r="B919" s="2" t="s">
        <v>4149</v>
      </c>
      <c r="C919" s="2" t="s">
        <v>12542</v>
      </c>
      <c r="D919" s="2" t="s">
        <v>21059</v>
      </c>
      <c r="E919" s="2" t="s">
        <v>22026</v>
      </c>
      <c r="F919" t="str">
        <f t="shared" si="14"/>
        <v/>
      </c>
      <c r="I919" s="15" t="s">
        <v>13568</v>
      </c>
      <c r="K919">
        <v>7</v>
      </c>
    </row>
    <row r="920" spans="1:11" hidden="1" x14ac:dyDescent="0.3">
      <c r="A920" s="2" t="s">
        <v>22027</v>
      </c>
      <c r="B920" s="2" t="s">
        <v>4159</v>
      </c>
      <c r="C920" s="2" t="s">
        <v>12636</v>
      </c>
      <c r="D920" s="2" t="s">
        <v>21022</v>
      </c>
      <c r="E920" s="2" t="s">
        <v>22028</v>
      </c>
      <c r="F920" t="str">
        <f t="shared" si="14"/>
        <v>y</v>
      </c>
      <c r="I920" s="15" t="s">
        <v>13616</v>
      </c>
      <c r="J920" t="s">
        <v>13616</v>
      </c>
      <c r="K920">
        <v>6</v>
      </c>
    </row>
    <row r="921" spans="1:11" hidden="1" x14ac:dyDescent="0.3">
      <c r="A921" s="2" t="s">
        <v>22029</v>
      </c>
      <c r="B921" s="2" t="s">
        <v>4149</v>
      </c>
      <c r="C921" s="2" t="s">
        <v>12542</v>
      </c>
      <c r="D921" s="2" t="s">
        <v>21059</v>
      </c>
      <c r="E921" s="2" t="s">
        <v>22030</v>
      </c>
      <c r="F921" t="str">
        <f t="shared" si="14"/>
        <v/>
      </c>
      <c r="I921" s="15" t="s">
        <v>13568</v>
      </c>
      <c r="K921">
        <v>7</v>
      </c>
    </row>
    <row r="922" spans="1:11" hidden="1" x14ac:dyDescent="0.3">
      <c r="A922" s="2" t="s">
        <v>22031</v>
      </c>
      <c r="B922" s="2" t="s">
        <v>4159</v>
      </c>
      <c r="C922" s="2" t="s">
        <v>12636</v>
      </c>
      <c r="D922" s="2" t="s">
        <v>21022</v>
      </c>
      <c r="E922" s="2" t="s">
        <v>22032</v>
      </c>
      <c r="F922" t="str">
        <f t="shared" si="14"/>
        <v>y</v>
      </c>
      <c r="I922" s="15" t="s">
        <v>13616</v>
      </c>
      <c r="J922" t="s">
        <v>13616</v>
      </c>
      <c r="K922">
        <v>6</v>
      </c>
    </row>
    <row r="923" spans="1:11" hidden="1" x14ac:dyDescent="0.3">
      <c r="A923" s="2" t="s">
        <v>22033</v>
      </c>
      <c r="B923" s="2" t="s">
        <v>18939</v>
      </c>
      <c r="C923" s="2" t="s">
        <v>18940</v>
      </c>
      <c r="D923" s="2" t="s">
        <v>21262</v>
      </c>
      <c r="E923" s="2" t="s">
        <v>22034</v>
      </c>
      <c r="F923" t="str">
        <f t="shared" si="14"/>
        <v/>
      </c>
      <c r="I923" s="15" t="s">
        <v>13568</v>
      </c>
      <c r="K923">
        <v>8</v>
      </c>
    </row>
    <row r="924" spans="1:11" hidden="1" x14ac:dyDescent="0.3">
      <c r="A924" s="2" t="s">
        <v>22035</v>
      </c>
      <c r="B924" s="2" t="s">
        <v>19081</v>
      </c>
      <c r="C924" s="2" t="s">
        <v>19082</v>
      </c>
      <c r="D924" s="2" t="s">
        <v>21022</v>
      </c>
      <c r="E924" s="2" t="s">
        <v>22036</v>
      </c>
      <c r="F924" t="str">
        <f t="shared" si="14"/>
        <v/>
      </c>
      <c r="I924" s="15" t="s">
        <v>13568</v>
      </c>
      <c r="K924">
        <v>6</v>
      </c>
    </row>
    <row r="925" spans="1:11" hidden="1" x14ac:dyDescent="0.3">
      <c r="A925" s="2" t="s">
        <v>22037</v>
      </c>
      <c r="B925" s="2" t="s">
        <v>4487</v>
      </c>
      <c r="C925" s="2" t="s">
        <v>18893</v>
      </c>
      <c r="D925" s="2" t="s">
        <v>21059</v>
      </c>
      <c r="E925" s="2" t="s">
        <v>22038</v>
      </c>
      <c r="F925" t="str">
        <f t="shared" si="14"/>
        <v/>
      </c>
      <c r="I925" s="15" t="s">
        <v>13568</v>
      </c>
      <c r="K925">
        <v>7</v>
      </c>
    </row>
    <row r="926" spans="1:11" hidden="1" x14ac:dyDescent="0.3">
      <c r="A926" s="2" t="s">
        <v>22039</v>
      </c>
      <c r="B926" s="2" t="s">
        <v>7848</v>
      </c>
      <c r="C926" s="2" t="s">
        <v>14103</v>
      </c>
      <c r="D926" s="2" t="s">
        <v>21022</v>
      </c>
      <c r="E926" s="2" t="s">
        <v>22040</v>
      </c>
      <c r="F926" t="str">
        <f t="shared" si="14"/>
        <v>y</v>
      </c>
      <c r="I926" s="15" t="s">
        <v>13616</v>
      </c>
      <c r="J926" t="s">
        <v>13616</v>
      </c>
      <c r="K926">
        <v>6</v>
      </c>
    </row>
    <row r="927" spans="1:11" hidden="1" x14ac:dyDescent="0.3">
      <c r="A927" s="2" t="s">
        <v>22041</v>
      </c>
      <c r="B927" s="2" t="s">
        <v>566</v>
      </c>
      <c r="C927" s="2" t="s">
        <v>13999</v>
      </c>
      <c r="D927" s="2" t="s">
        <v>22042</v>
      </c>
      <c r="E927" s="2" t="s">
        <v>22043</v>
      </c>
      <c r="F927" t="str">
        <f t="shared" si="14"/>
        <v/>
      </c>
      <c r="I927" s="15" t="s">
        <v>13568</v>
      </c>
      <c r="K927">
        <v>182</v>
      </c>
    </row>
    <row r="928" spans="1:11" hidden="1" x14ac:dyDescent="0.3">
      <c r="A928" s="2" t="s">
        <v>22044</v>
      </c>
      <c r="B928" s="2" t="s">
        <v>22045</v>
      </c>
      <c r="C928" s="2" t="s">
        <v>22046</v>
      </c>
      <c r="D928" s="2" t="s">
        <v>22047</v>
      </c>
      <c r="E928" s="2" t="s">
        <v>22048</v>
      </c>
      <c r="F928" t="str">
        <f t="shared" si="14"/>
        <v/>
      </c>
      <c r="I928" s="15" t="s">
        <v>13568</v>
      </c>
      <c r="K928">
        <v>97</v>
      </c>
    </row>
    <row r="929" spans="1:11" hidden="1" x14ac:dyDescent="0.3">
      <c r="A929" s="2" t="s">
        <v>22049</v>
      </c>
      <c r="B929" s="2" t="s">
        <v>22045</v>
      </c>
      <c r="C929" s="2" t="s">
        <v>22046</v>
      </c>
      <c r="D929" s="2" t="s">
        <v>22047</v>
      </c>
      <c r="E929" s="2" t="s">
        <v>22050</v>
      </c>
      <c r="F929" t="str">
        <f t="shared" si="14"/>
        <v/>
      </c>
      <c r="I929" s="15" t="s">
        <v>13568</v>
      </c>
      <c r="K929">
        <v>97</v>
      </c>
    </row>
    <row r="930" spans="1:11" hidden="1" x14ac:dyDescent="0.3">
      <c r="A930" s="2" t="s">
        <v>22051</v>
      </c>
      <c r="B930" s="2" t="s">
        <v>5938</v>
      </c>
      <c r="C930" s="2" t="s">
        <v>21978</v>
      </c>
      <c r="D930" s="2" t="s">
        <v>22052</v>
      </c>
      <c r="E930" s="2" t="s">
        <v>22053</v>
      </c>
      <c r="F930" t="str">
        <f t="shared" si="14"/>
        <v/>
      </c>
      <c r="I930" s="15" t="s">
        <v>13568</v>
      </c>
      <c r="K930">
        <v>184</v>
      </c>
    </row>
    <row r="931" spans="1:11" hidden="1" x14ac:dyDescent="0.3">
      <c r="A931" s="2" t="s">
        <v>22054</v>
      </c>
      <c r="B931" s="2" t="s">
        <v>5938</v>
      </c>
      <c r="C931" s="2" t="s">
        <v>21978</v>
      </c>
      <c r="D931" s="2" t="s">
        <v>21979</v>
      </c>
      <c r="E931" s="2" t="s">
        <v>22055</v>
      </c>
      <c r="F931" t="str">
        <f t="shared" si="14"/>
        <v/>
      </c>
      <c r="I931" s="15" t="s">
        <v>13568</v>
      </c>
      <c r="K931">
        <v>95</v>
      </c>
    </row>
    <row r="932" spans="1:11" hidden="1" x14ac:dyDescent="0.3">
      <c r="A932" s="2" t="s">
        <v>22056</v>
      </c>
      <c r="B932" s="2" t="s">
        <v>21005</v>
      </c>
      <c r="C932" s="2" t="s">
        <v>21006</v>
      </c>
      <c r="D932" s="2" t="s">
        <v>22057</v>
      </c>
      <c r="E932" s="2" t="s">
        <v>22058</v>
      </c>
      <c r="F932" t="str">
        <f t="shared" si="14"/>
        <v>y</v>
      </c>
      <c r="G932" t="s">
        <v>20935</v>
      </c>
      <c r="I932" s="15" t="s">
        <v>13616</v>
      </c>
      <c r="J932" t="s">
        <v>13616</v>
      </c>
      <c r="K932">
        <v>185</v>
      </c>
    </row>
    <row r="933" spans="1:11" hidden="1" x14ac:dyDescent="0.3">
      <c r="A933" s="2" t="s">
        <v>22059</v>
      </c>
      <c r="B933" s="2" t="s">
        <v>559</v>
      </c>
      <c r="C933" s="2" t="s">
        <v>22060</v>
      </c>
      <c r="D933" s="2" t="s">
        <v>22061</v>
      </c>
      <c r="E933" s="2" t="s">
        <v>22062</v>
      </c>
      <c r="F933" t="str">
        <f t="shared" si="14"/>
        <v>y</v>
      </c>
      <c r="G933" t="s">
        <v>22063</v>
      </c>
      <c r="I933" s="15" t="s">
        <v>13616</v>
      </c>
      <c r="J933" t="s">
        <v>13616</v>
      </c>
      <c r="K933">
        <v>186</v>
      </c>
    </row>
    <row r="934" spans="1:11" hidden="1" x14ac:dyDescent="0.3">
      <c r="A934" s="2" t="s">
        <v>22064</v>
      </c>
      <c r="B934" s="2" t="s">
        <v>22065</v>
      </c>
      <c r="C934" s="2" t="s">
        <v>22066</v>
      </c>
      <c r="D934" s="2" t="s">
        <v>22067</v>
      </c>
      <c r="E934" s="2" t="s">
        <v>22068</v>
      </c>
      <c r="F934" t="str">
        <f t="shared" si="14"/>
        <v>y</v>
      </c>
      <c r="G934" t="s">
        <v>20935</v>
      </c>
      <c r="I934" s="15" t="s">
        <v>13616</v>
      </c>
      <c r="J934" t="s">
        <v>13616</v>
      </c>
      <c r="K934">
        <v>44</v>
      </c>
    </row>
    <row r="935" spans="1:11" hidden="1" x14ac:dyDescent="0.3">
      <c r="A935" s="2" t="s">
        <v>22069</v>
      </c>
      <c r="B935" s="2" t="s">
        <v>22065</v>
      </c>
      <c r="C935" s="2" t="s">
        <v>22066</v>
      </c>
      <c r="D935" s="2" t="s">
        <v>22067</v>
      </c>
      <c r="E935" s="2" t="s">
        <v>22070</v>
      </c>
      <c r="F935" t="str">
        <f t="shared" si="14"/>
        <v>y</v>
      </c>
      <c r="G935" t="s">
        <v>20935</v>
      </c>
      <c r="I935" s="15" t="s">
        <v>13616</v>
      </c>
      <c r="J935" t="s">
        <v>13616</v>
      </c>
      <c r="K935">
        <v>44</v>
      </c>
    </row>
    <row r="936" spans="1:11" hidden="1" x14ac:dyDescent="0.3">
      <c r="A936" s="2" t="s">
        <v>22071</v>
      </c>
      <c r="B936" s="2" t="s">
        <v>22065</v>
      </c>
      <c r="C936" s="2" t="s">
        <v>22066</v>
      </c>
      <c r="D936" s="2" t="s">
        <v>22067</v>
      </c>
      <c r="E936" s="2" t="s">
        <v>22072</v>
      </c>
      <c r="F936" t="str">
        <f t="shared" si="14"/>
        <v>y</v>
      </c>
      <c r="G936" t="s">
        <v>20935</v>
      </c>
      <c r="I936" s="15" t="s">
        <v>13616</v>
      </c>
      <c r="J936" t="s">
        <v>13616</v>
      </c>
      <c r="K936">
        <v>44</v>
      </c>
    </row>
    <row r="937" spans="1:11" hidden="1" x14ac:dyDescent="0.3">
      <c r="A937" s="2" t="s">
        <v>22073</v>
      </c>
      <c r="B937" s="2" t="s">
        <v>22065</v>
      </c>
      <c r="C937" s="2" t="s">
        <v>22066</v>
      </c>
      <c r="D937" s="2" t="s">
        <v>22067</v>
      </c>
      <c r="E937" s="2" t="s">
        <v>22074</v>
      </c>
      <c r="F937" t="str">
        <f t="shared" si="14"/>
        <v>y</v>
      </c>
      <c r="G937" t="s">
        <v>20935</v>
      </c>
      <c r="I937" s="15" t="s">
        <v>13616</v>
      </c>
      <c r="J937" t="s">
        <v>13616</v>
      </c>
      <c r="K937">
        <v>44</v>
      </c>
    </row>
    <row r="938" spans="1:11" hidden="1" x14ac:dyDescent="0.3">
      <c r="A938" s="2" t="s">
        <v>22075</v>
      </c>
      <c r="B938" s="2" t="s">
        <v>15978</v>
      </c>
      <c r="C938" s="2" t="s">
        <v>15979</v>
      </c>
      <c r="D938" s="2" t="s">
        <v>22076</v>
      </c>
      <c r="E938" s="2" t="s">
        <v>22077</v>
      </c>
      <c r="F938" t="str">
        <f t="shared" si="14"/>
        <v>y</v>
      </c>
      <c r="I938" s="15" t="s">
        <v>13616</v>
      </c>
      <c r="J938" t="s">
        <v>13616</v>
      </c>
      <c r="K938">
        <v>188</v>
      </c>
    </row>
    <row r="939" spans="1:11" hidden="1" x14ac:dyDescent="0.3">
      <c r="A939" s="2" t="s">
        <v>22078</v>
      </c>
      <c r="B939" s="2" t="s">
        <v>22065</v>
      </c>
      <c r="C939" s="2" t="s">
        <v>22066</v>
      </c>
      <c r="D939" s="2" t="s">
        <v>22067</v>
      </c>
      <c r="E939" s="2" t="s">
        <v>22079</v>
      </c>
      <c r="F939" t="str">
        <f t="shared" si="14"/>
        <v>y</v>
      </c>
      <c r="G939" t="s">
        <v>20935</v>
      </c>
      <c r="I939" s="15" t="s">
        <v>13616</v>
      </c>
      <c r="J939" t="s">
        <v>13616</v>
      </c>
      <c r="K939">
        <v>44</v>
      </c>
    </row>
    <row r="940" spans="1:11" hidden="1" x14ac:dyDescent="0.3">
      <c r="A940" s="2" t="s">
        <v>22080</v>
      </c>
      <c r="B940" s="2" t="s">
        <v>22065</v>
      </c>
      <c r="C940" s="2" t="s">
        <v>22066</v>
      </c>
      <c r="D940" s="2" t="s">
        <v>22067</v>
      </c>
      <c r="E940" s="2" t="s">
        <v>22081</v>
      </c>
      <c r="F940" t="str">
        <f t="shared" si="14"/>
        <v>y</v>
      </c>
      <c r="G940" t="s">
        <v>20935</v>
      </c>
      <c r="I940" s="15" t="s">
        <v>13616</v>
      </c>
      <c r="J940" t="s">
        <v>13616</v>
      </c>
      <c r="K940">
        <v>44</v>
      </c>
    </row>
    <row r="941" spans="1:11" hidden="1" x14ac:dyDescent="0.3">
      <c r="A941" s="2" t="s">
        <v>22082</v>
      </c>
      <c r="B941" s="2" t="s">
        <v>22083</v>
      </c>
      <c r="C941" s="2" t="s">
        <v>22084</v>
      </c>
      <c r="D941" s="2" t="s">
        <v>22085</v>
      </c>
      <c r="E941" s="2" t="s">
        <v>22086</v>
      </c>
      <c r="F941" t="str">
        <f t="shared" si="14"/>
        <v>y</v>
      </c>
      <c r="I941" s="15" t="s">
        <v>13616</v>
      </c>
      <c r="J941" t="s">
        <v>13616</v>
      </c>
      <c r="K941">
        <v>189</v>
      </c>
    </row>
    <row r="942" spans="1:11" hidden="1" x14ac:dyDescent="0.3">
      <c r="A942" s="2" t="s">
        <v>22087</v>
      </c>
      <c r="B942" s="2" t="s">
        <v>9949</v>
      </c>
      <c r="C942" s="2" t="s">
        <v>21140</v>
      </c>
      <c r="D942" s="2" t="s">
        <v>21848</v>
      </c>
      <c r="E942" s="2" t="s">
        <v>22088</v>
      </c>
      <c r="F942" t="str">
        <f t="shared" si="14"/>
        <v>y</v>
      </c>
      <c r="I942" s="15" t="s">
        <v>13616</v>
      </c>
      <c r="J942" t="s">
        <v>13616</v>
      </c>
      <c r="K942">
        <v>66</v>
      </c>
    </row>
    <row r="943" spans="1:11" hidden="1" x14ac:dyDescent="0.3">
      <c r="A943" s="2" t="s">
        <v>22089</v>
      </c>
      <c r="B943" s="2" t="s">
        <v>21704</v>
      </c>
      <c r="C943" s="2" t="s">
        <v>21705</v>
      </c>
      <c r="D943" s="2" t="s">
        <v>22090</v>
      </c>
      <c r="E943" s="2" t="s">
        <v>22091</v>
      </c>
      <c r="F943" t="str">
        <f t="shared" si="14"/>
        <v/>
      </c>
      <c r="I943" s="15" t="s">
        <v>13568</v>
      </c>
      <c r="K943">
        <v>190</v>
      </c>
    </row>
    <row r="944" spans="1:11" hidden="1" x14ac:dyDescent="0.3">
      <c r="A944" s="2" t="s">
        <v>22092</v>
      </c>
      <c r="B944" s="2" t="s">
        <v>21601</v>
      </c>
      <c r="C944" s="2" t="s">
        <v>21602</v>
      </c>
      <c r="D944" s="2" t="s">
        <v>21306</v>
      </c>
      <c r="E944" s="2" t="s">
        <v>22093</v>
      </c>
      <c r="F944" t="str">
        <f t="shared" si="14"/>
        <v/>
      </c>
      <c r="I944" s="15" t="s">
        <v>13568</v>
      </c>
      <c r="K944">
        <v>46</v>
      </c>
    </row>
    <row r="945" spans="1:11" hidden="1" x14ac:dyDescent="0.3">
      <c r="A945" s="2" t="s">
        <v>22094</v>
      </c>
      <c r="B945" s="2" t="s">
        <v>5667</v>
      </c>
      <c r="C945" s="2" t="s">
        <v>20951</v>
      </c>
      <c r="D945" s="2" t="s">
        <v>22095</v>
      </c>
      <c r="E945" s="2" t="s">
        <v>22096</v>
      </c>
      <c r="F945" t="str">
        <f t="shared" si="14"/>
        <v>y</v>
      </c>
      <c r="I945" s="15" t="s">
        <v>13616</v>
      </c>
      <c r="J945" t="s">
        <v>13616</v>
      </c>
      <c r="K945">
        <v>191</v>
      </c>
    </row>
    <row r="946" spans="1:11" hidden="1" x14ac:dyDescent="0.3">
      <c r="A946" s="2" t="s">
        <v>22097</v>
      </c>
      <c r="B946" s="2" t="s">
        <v>22098</v>
      </c>
      <c r="C946" s="2" t="s">
        <v>22099</v>
      </c>
      <c r="D946" s="2" t="s">
        <v>22100</v>
      </c>
      <c r="E946" s="2" t="s">
        <v>22101</v>
      </c>
      <c r="F946" t="str">
        <f t="shared" si="14"/>
        <v/>
      </c>
      <c r="I946" s="15" t="s">
        <v>13568</v>
      </c>
      <c r="K946">
        <v>192</v>
      </c>
    </row>
    <row r="947" spans="1:11" hidden="1" x14ac:dyDescent="0.3">
      <c r="A947" s="2" t="s">
        <v>22102</v>
      </c>
      <c r="B947" s="2" t="s">
        <v>6274</v>
      </c>
      <c r="C947" s="2" t="s">
        <v>21832</v>
      </c>
      <c r="D947" s="2" t="s">
        <v>22103</v>
      </c>
      <c r="E947" s="2" t="s">
        <v>21834</v>
      </c>
      <c r="F947" t="str">
        <f t="shared" si="14"/>
        <v>y</v>
      </c>
      <c r="I947" s="15" t="s">
        <v>13616</v>
      </c>
      <c r="J947" t="s">
        <v>13616</v>
      </c>
      <c r="K947">
        <v>193</v>
      </c>
    </row>
    <row r="948" spans="1:11" hidden="1" x14ac:dyDescent="0.3">
      <c r="A948" s="2" t="s">
        <v>22104</v>
      </c>
      <c r="B948" s="2" t="s">
        <v>21163</v>
      </c>
      <c r="C948" s="2" t="s">
        <v>21164</v>
      </c>
      <c r="D948" s="2" t="s">
        <v>22105</v>
      </c>
      <c r="E948" s="2" t="s">
        <v>22106</v>
      </c>
      <c r="F948" t="str">
        <f t="shared" si="14"/>
        <v>y</v>
      </c>
      <c r="I948" s="15" t="s">
        <v>13616</v>
      </c>
      <c r="J948" t="s">
        <v>13616</v>
      </c>
      <c r="K948">
        <v>53</v>
      </c>
    </row>
    <row r="949" spans="1:11" hidden="1" x14ac:dyDescent="0.3">
      <c r="A949" s="2" t="s">
        <v>22107</v>
      </c>
      <c r="B949" s="2" t="s">
        <v>21163</v>
      </c>
      <c r="C949" s="2" t="s">
        <v>21164</v>
      </c>
      <c r="D949" s="2" t="s">
        <v>22105</v>
      </c>
      <c r="E949" s="2" t="s">
        <v>22108</v>
      </c>
      <c r="F949" t="str">
        <f t="shared" si="14"/>
        <v>y</v>
      </c>
      <c r="I949" s="15" t="s">
        <v>13616</v>
      </c>
      <c r="J949" t="s">
        <v>13616</v>
      </c>
      <c r="K949">
        <v>53</v>
      </c>
    </row>
    <row r="950" spans="1:11" hidden="1" x14ac:dyDescent="0.3">
      <c r="A950" s="2" t="s">
        <v>22109</v>
      </c>
      <c r="B950" s="2" t="s">
        <v>21163</v>
      </c>
      <c r="C950" s="2" t="s">
        <v>21164</v>
      </c>
      <c r="D950" s="2" t="s">
        <v>22105</v>
      </c>
      <c r="E950" s="2" t="s">
        <v>22110</v>
      </c>
      <c r="F950" t="str">
        <f t="shared" si="14"/>
        <v>y</v>
      </c>
      <c r="I950" s="15" t="s">
        <v>13616</v>
      </c>
      <c r="J950" t="s">
        <v>13616</v>
      </c>
      <c r="K950">
        <v>53</v>
      </c>
    </row>
    <row r="951" spans="1:11" hidden="1" x14ac:dyDescent="0.3">
      <c r="A951" s="2" t="s">
        <v>22111</v>
      </c>
      <c r="B951" s="2" t="s">
        <v>21163</v>
      </c>
      <c r="C951" s="2" t="s">
        <v>21164</v>
      </c>
      <c r="D951" s="2" t="s">
        <v>22105</v>
      </c>
      <c r="E951" s="2" t="s">
        <v>21171</v>
      </c>
      <c r="F951" t="str">
        <f t="shared" si="14"/>
        <v>y</v>
      </c>
      <c r="I951" s="15" t="s">
        <v>13616</v>
      </c>
      <c r="J951" t="s">
        <v>13616</v>
      </c>
      <c r="K951">
        <v>53</v>
      </c>
    </row>
    <row r="952" spans="1:11" hidden="1" x14ac:dyDescent="0.3">
      <c r="A952" s="2" t="s">
        <v>22112</v>
      </c>
      <c r="B952" s="2" t="s">
        <v>21163</v>
      </c>
      <c r="C952" s="2" t="s">
        <v>21164</v>
      </c>
      <c r="D952" s="2" t="s">
        <v>22105</v>
      </c>
      <c r="E952" s="2" t="s">
        <v>21880</v>
      </c>
      <c r="F952" t="str">
        <f t="shared" si="14"/>
        <v>y</v>
      </c>
      <c r="I952" s="15" t="s">
        <v>13616</v>
      </c>
      <c r="J952" t="s">
        <v>13616</v>
      </c>
      <c r="K952">
        <v>53</v>
      </c>
    </row>
    <row r="953" spans="1:11" hidden="1" x14ac:dyDescent="0.3">
      <c r="A953" s="2" t="s">
        <v>22113</v>
      </c>
      <c r="B953" s="2" t="s">
        <v>9949</v>
      </c>
      <c r="C953" s="2" t="s">
        <v>21140</v>
      </c>
      <c r="D953" s="2" t="s">
        <v>22114</v>
      </c>
      <c r="E953" s="2" t="s">
        <v>22115</v>
      </c>
      <c r="F953" t="str">
        <f t="shared" si="14"/>
        <v>y</v>
      </c>
      <c r="I953" s="15" t="s">
        <v>13616</v>
      </c>
      <c r="J953" t="s">
        <v>13616</v>
      </c>
      <c r="K953">
        <v>195</v>
      </c>
    </row>
    <row r="954" spans="1:11" hidden="1" x14ac:dyDescent="0.3">
      <c r="A954" s="2" t="s">
        <v>22116</v>
      </c>
      <c r="B954" s="2" t="s">
        <v>15978</v>
      </c>
      <c r="C954" s="2" t="s">
        <v>15979</v>
      </c>
      <c r="D954" s="2" t="s">
        <v>22117</v>
      </c>
      <c r="E954" s="2" t="s">
        <v>21176</v>
      </c>
      <c r="F954" t="str">
        <f t="shared" si="14"/>
        <v>y</v>
      </c>
      <c r="I954" s="15" t="s">
        <v>13616</v>
      </c>
      <c r="J954" t="s">
        <v>13616</v>
      </c>
      <c r="K954">
        <v>196</v>
      </c>
    </row>
    <row r="955" spans="1:11" hidden="1" x14ac:dyDescent="0.3">
      <c r="A955" s="2" t="s">
        <v>22118</v>
      </c>
      <c r="B955" s="2" t="s">
        <v>21154</v>
      </c>
      <c r="C955" s="2" t="s">
        <v>21155</v>
      </c>
      <c r="D955" s="2" t="s">
        <v>22119</v>
      </c>
      <c r="E955" s="2" t="s">
        <v>22120</v>
      </c>
      <c r="F955" t="str">
        <f t="shared" si="14"/>
        <v>y</v>
      </c>
      <c r="G955" t="s">
        <v>21039</v>
      </c>
      <c r="I955" s="15" t="s">
        <v>13616</v>
      </c>
      <c r="J955" t="s">
        <v>13616</v>
      </c>
      <c r="K955">
        <v>197</v>
      </c>
    </row>
    <row r="956" spans="1:11" hidden="1" x14ac:dyDescent="0.3">
      <c r="A956" s="2" t="s">
        <v>22121</v>
      </c>
      <c r="B956" s="2" t="s">
        <v>22122</v>
      </c>
      <c r="C956" s="2" t="s">
        <v>22123</v>
      </c>
      <c r="D956" s="2" t="s">
        <v>22124</v>
      </c>
      <c r="E956" s="2" t="s">
        <v>22125</v>
      </c>
      <c r="F956" t="str">
        <f t="shared" si="14"/>
        <v/>
      </c>
      <c r="I956" s="15" t="s">
        <v>13568</v>
      </c>
      <c r="K956">
        <v>198</v>
      </c>
    </row>
    <row r="957" spans="1:11" hidden="1" x14ac:dyDescent="0.3">
      <c r="A957" s="2" t="s">
        <v>22126</v>
      </c>
      <c r="B957" s="2" t="s">
        <v>22127</v>
      </c>
      <c r="C957" s="2" t="s">
        <v>22128</v>
      </c>
      <c r="D957" s="2" t="s">
        <v>22129</v>
      </c>
      <c r="E957" s="2" t="s">
        <v>22130</v>
      </c>
      <c r="F957" t="str">
        <f t="shared" si="14"/>
        <v/>
      </c>
      <c r="I957" s="15" t="s">
        <v>13568</v>
      </c>
      <c r="K957">
        <v>199</v>
      </c>
    </row>
    <row r="958" spans="1:11" hidden="1" x14ac:dyDescent="0.3">
      <c r="A958" s="2" t="s">
        <v>22131</v>
      </c>
      <c r="B958" s="2" t="s">
        <v>14940</v>
      </c>
      <c r="C958" s="2" t="s">
        <v>14941</v>
      </c>
      <c r="D958" s="2" t="s">
        <v>22132</v>
      </c>
      <c r="E958" s="2" t="s">
        <v>22133</v>
      </c>
      <c r="F958" t="str">
        <f t="shared" si="14"/>
        <v>y</v>
      </c>
      <c r="I958" s="15" t="s">
        <v>13616</v>
      </c>
      <c r="J958" t="s">
        <v>13616</v>
      </c>
      <c r="K958">
        <v>200</v>
      </c>
    </row>
    <row r="959" spans="1:11" hidden="1" x14ac:dyDescent="0.3">
      <c r="A959" s="2" t="s">
        <v>22134</v>
      </c>
      <c r="B959" s="2" t="s">
        <v>22135</v>
      </c>
      <c r="C959" s="2" t="s">
        <v>22136</v>
      </c>
      <c r="D959" s="2" t="s">
        <v>22137</v>
      </c>
      <c r="E959" s="2" t="s">
        <v>22138</v>
      </c>
      <c r="F959" t="str">
        <f t="shared" si="14"/>
        <v/>
      </c>
      <c r="I959" s="15" t="s">
        <v>13568</v>
      </c>
      <c r="K959">
        <v>70</v>
      </c>
    </row>
    <row r="960" spans="1:11" hidden="1" x14ac:dyDescent="0.3">
      <c r="A960" s="2" t="s">
        <v>22139</v>
      </c>
      <c r="B960" s="2" t="s">
        <v>22140</v>
      </c>
      <c r="C960" s="2" t="s">
        <v>22141</v>
      </c>
      <c r="D960" s="2" t="s">
        <v>22137</v>
      </c>
      <c r="E960" s="2" t="s">
        <v>22142</v>
      </c>
      <c r="F960" t="str">
        <f t="shared" si="14"/>
        <v/>
      </c>
      <c r="I960" s="15" t="s">
        <v>13568</v>
      </c>
      <c r="K960">
        <v>70</v>
      </c>
    </row>
    <row r="961" spans="1:11" hidden="1" x14ac:dyDescent="0.3">
      <c r="A961" s="2" t="s">
        <v>22143</v>
      </c>
      <c r="B961" s="2" t="s">
        <v>20701</v>
      </c>
      <c r="C961" s="2" t="s">
        <v>22144</v>
      </c>
      <c r="D961" s="2" t="s">
        <v>22137</v>
      </c>
      <c r="E961" s="2" t="s">
        <v>22145</v>
      </c>
      <c r="F961" t="str">
        <f t="shared" si="14"/>
        <v/>
      </c>
      <c r="I961" s="15" t="s">
        <v>13568</v>
      </c>
      <c r="K961">
        <v>70</v>
      </c>
    </row>
    <row r="962" spans="1:11" hidden="1" x14ac:dyDescent="0.3">
      <c r="A962" s="2" t="s">
        <v>22146</v>
      </c>
      <c r="B962" s="2" t="s">
        <v>22147</v>
      </c>
      <c r="C962" s="2" t="s">
        <v>22148</v>
      </c>
      <c r="D962" s="2" t="s">
        <v>22149</v>
      </c>
      <c r="E962" s="2" t="s">
        <v>22150</v>
      </c>
      <c r="F962" t="str">
        <f t="shared" si="14"/>
        <v/>
      </c>
      <c r="I962" s="15" t="s">
        <v>13568</v>
      </c>
      <c r="K962">
        <v>202</v>
      </c>
    </row>
    <row r="963" spans="1:11" hidden="1" x14ac:dyDescent="0.3">
      <c r="A963" s="2" t="s">
        <v>22151</v>
      </c>
      <c r="B963" s="2" t="s">
        <v>22152</v>
      </c>
      <c r="C963" s="2" t="s">
        <v>22153</v>
      </c>
      <c r="D963" s="2" t="s">
        <v>22154</v>
      </c>
      <c r="E963" s="2" t="s">
        <v>22155</v>
      </c>
      <c r="F963" t="str">
        <f t="shared" si="14"/>
        <v/>
      </c>
      <c r="I963" s="15" t="s">
        <v>13568</v>
      </c>
      <c r="K963">
        <v>203</v>
      </c>
    </row>
    <row r="964" spans="1:11" hidden="1" x14ac:dyDescent="0.3">
      <c r="A964" s="2" t="s">
        <v>22156</v>
      </c>
      <c r="B964" s="2" t="s">
        <v>22157</v>
      </c>
      <c r="C964" s="2" t="s">
        <v>22158</v>
      </c>
      <c r="D964" s="2" t="s">
        <v>22159</v>
      </c>
      <c r="E964" s="2" t="s">
        <v>22160</v>
      </c>
      <c r="F964" t="str">
        <f t="shared" si="14"/>
        <v/>
      </c>
      <c r="I964" s="15" t="s">
        <v>13568</v>
      </c>
      <c r="K964">
        <v>204</v>
      </c>
    </row>
    <row r="965" spans="1:11" hidden="1" x14ac:dyDescent="0.3">
      <c r="A965" s="2" t="s">
        <v>22161</v>
      </c>
      <c r="B965" s="2" t="s">
        <v>22162</v>
      </c>
      <c r="C965" s="2" t="s">
        <v>22163</v>
      </c>
      <c r="D965" s="2" t="s">
        <v>22164</v>
      </c>
      <c r="E965" s="2" t="s">
        <v>22165</v>
      </c>
      <c r="F965" t="str">
        <f t="shared" ref="F965:F988" si="15">IF(COUNTIF(H965:J965,"used")&gt;0,"y","")</f>
        <v/>
      </c>
      <c r="I965" s="15" t="s">
        <v>13568</v>
      </c>
      <c r="K965">
        <v>205</v>
      </c>
    </row>
    <row r="966" spans="1:11" hidden="1" x14ac:dyDescent="0.3">
      <c r="A966" s="2" t="s">
        <v>22166</v>
      </c>
      <c r="B966" s="2" t="s">
        <v>22167</v>
      </c>
      <c r="C966" s="2" t="s">
        <v>22168</v>
      </c>
      <c r="D966" s="2" t="s">
        <v>22169</v>
      </c>
      <c r="E966" s="2" t="s">
        <v>22170</v>
      </c>
      <c r="F966" t="str">
        <f t="shared" si="15"/>
        <v/>
      </c>
      <c r="I966" s="15" t="s">
        <v>13568</v>
      </c>
      <c r="K966">
        <v>206</v>
      </c>
    </row>
    <row r="967" spans="1:11" hidden="1" x14ac:dyDescent="0.3">
      <c r="A967" s="2" t="s">
        <v>22171</v>
      </c>
      <c r="B967" s="2" t="s">
        <v>22172</v>
      </c>
      <c r="C967" s="2" t="s">
        <v>22173</v>
      </c>
      <c r="D967" s="2" t="s">
        <v>22174</v>
      </c>
      <c r="E967" s="2" t="s">
        <v>22175</v>
      </c>
      <c r="F967" t="str">
        <f t="shared" si="15"/>
        <v/>
      </c>
      <c r="I967" s="15" t="s">
        <v>13568</v>
      </c>
      <c r="K967">
        <v>207</v>
      </c>
    </row>
    <row r="968" spans="1:11" hidden="1" x14ac:dyDescent="0.3">
      <c r="A968" s="2" t="s">
        <v>22176</v>
      </c>
      <c r="B968" s="2" t="s">
        <v>7578</v>
      </c>
      <c r="C968" s="2" t="s">
        <v>22177</v>
      </c>
      <c r="D968" s="2" t="s">
        <v>22178</v>
      </c>
      <c r="E968" s="2" t="s">
        <v>22179</v>
      </c>
      <c r="F968" t="str">
        <f t="shared" si="15"/>
        <v/>
      </c>
      <c r="I968" s="15" t="s">
        <v>13568</v>
      </c>
      <c r="K968">
        <v>208</v>
      </c>
    </row>
    <row r="969" spans="1:11" hidden="1" x14ac:dyDescent="0.3">
      <c r="A969" s="2" t="s">
        <v>22180</v>
      </c>
      <c r="B969" s="2" t="s">
        <v>7606</v>
      </c>
      <c r="C969" s="2" t="s">
        <v>22181</v>
      </c>
      <c r="D969" s="2" t="s">
        <v>22182</v>
      </c>
      <c r="E969" s="2" t="s">
        <v>22183</v>
      </c>
      <c r="F969" t="str">
        <f t="shared" si="15"/>
        <v/>
      </c>
      <c r="I969" s="15" t="s">
        <v>13568</v>
      </c>
      <c r="K969">
        <v>209</v>
      </c>
    </row>
    <row r="970" spans="1:11" hidden="1" x14ac:dyDescent="0.3">
      <c r="A970" s="2" t="s">
        <v>22184</v>
      </c>
      <c r="B970" s="2" t="s">
        <v>7634</v>
      </c>
      <c r="C970" s="2" t="s">
        <v>22185</v>
      </c>
      <c r="D970" s="2" t="s">
        <v>22186</v>
      </c>
      <c r="E970" s="2" t="s">
        <v>22187</v>
      </c>
      <c r="F970" t="str">
        <f t="shared" si="15"/>
        <v/>
      </c>
      <c r="I970" s="15" t="s">
        <v>13568</v>
      </c>
      <c r="K970">
        <v>210</v>
      </c>
    </row>
    <row r="971" spans="1:11" hidden="1" x14ac:dyDescent="0.3">
      <c r="A971" s="2" t="s">
        <v>22188</v>
      </c>
      <c r="B971" s="2" t="s">
        <v>7662</v>
      </c>
      <c r="C971" s="2" t="s">
        <v>22189</v>
      </c>
      <c r="D971" s="2" t="s">
        <v>22190</v>
      </c>
      <c r="E971" s="2" t="s">
        <v>22191</v>
      </c>
      <c r="F971" t="str">
        <f t="shared" si="15"/>
        <v/>
      </c>
      <c r="I971" s="15" t="s">
        <v>13568</v>
      </c>
      <c r="K971">
        <v>211</v>
      </c>
    </row>
    <row r="972" spans="1:11" hidden="1" x14ac:dyDescent="0.3">
      <c r="A972" s="2" t="s">
        <v>22192</v>
      </c>
      <c r="B972" s="2" t="s">
        <v>6920</v>
      </c>
      <c r="C972" s="2" t="s">
        <v>22193</v>
      </c>
      <c r="D972" s="2" t="s">
        <v>22194</v>
      </c>
      <c r="E972" s="2" t="s">
        <v>22195</v>
      </c>
      <c r="F972" t="str">
        <f t="shared" si="15"/>
        <v/>
      </c>
      <c r="I972" s="15" t="s">
        <v>13568</v>
      </c>
      <c r="K972">
        <v>212</v>
      </c>
    </row>
    <row r="973" spans="1:11" hidden="1" x14ac:dyDescent="0.3">
      <c r="A973" s="2" t="s">
        <v>22196</v>
      </c>
      <c r="B973" s="2" t="s">
        <v>6920</v>
      </c>
      <c r="C973" s="2" t="s">
        <v>22193</v>
      </c>
      <c r="D973" s="2" t="s">
        <v>22197</v>
      </c>
      <c r="E973" s="2" t="s">
        <v>22198</v>
      </c>
      <c r="F973" t="str">
        <f t="shared" si="15"/>
        <v/>
      </c>
      <c r="I973" s="15" t="s">
        <v>13568</v>
      </c>
      <c r="K973">
        <v>213</v>
      </c>
    </row>
    <row r="974" spans="1:11" hidden="1" x14ac:dyDescent="0.3">
      <c r="A974" s="2" t="s">
        <v>22199</v>
      </c>
      <c r="B974" s="2" t="s">
        <v>22122</v>
      </c>
      <c r="C974" s="2" t="s">
        <v>22123</v>
      </c>
      <c r="D974" s="2" t="s">
        <v>22200</v>
      </c>
      <c r="E974" s="2" t="s">
        <v>22201</v>
      </c>
      <c r="F974" t="str">
        <f t="shared" si="15"/>
        <v/>
      </c>
      <c r="I974" s="15" t="s">
        <v>13568</v>
      </c>
      <c r="K974">
        <v>214</v>
      </c>
    </row>
    <row r="975" spans="1:11" hidden="1" x14ac:dyDescent="0.3">
      <c r="A975" s="2" t="s">
        <v>22202</v>
      </c>
      <c r="B975" s="2" t="s">
        <v>22122</v>
      </c>
      <c r="C975" s="2" t="s">
        <v>22123</v>
      </c>
      <c r="D975" s="2" t="s">
        <v>22203</v>
      </c>
      <c r="E975" s="2" t="s">
        <v>22204</v>
      </c>
      <c r="F975" t="str">
        <f t="shared" si="15"/>
        <v/>
      </c>
      <c r="I975" s="15" t="s">
        <v>13568</v>
      </c>
      <c r="K975">
        <v>215</v>
      </c>
    </row>
    <row r="976" spans="1:11" hidden="1" x14ac:dyDescent="0.3">
      <c r="A976" s="2" t="s">
        <v>22205</v>
      </c>
      <c r="B976" s="2" t="s">
        <v>22206</v>
      </c>
      <c r="C976" s="2" t="s">
        <v>22207</v>
      </c>
      <c r="D976" s="2" t="s">
        <v>22208</v>
      </c>
      <c r="E976" s="2" t="s">
        <v>22209</v>
      </c>
      <c r="F976" t="str">
        <f t="shared" si="15"/>
        <v/>
      </c>
      <c r="I976" s="15" t="s">
        <v>13568</v>
      </c>
      <c r="K976">
        <v>216</v>
      </c>
    </row>
    <row r="977" spans="1:11" hidden="1" x14ac:dyDescent="0.3">
      <c r="A977" s="2" t="s">
        <v>22210</v>
      </c>
      <c r="B977" s="2" t="s">
        <v>5667</v>
      </c>
      <c r="C977" s="2" t="s">
        <v>20951</v>
      </c>
      <c r="D977" s="2" t="s">
        <v>22211</v>
      </c>
      <c r="E977" s="2" t="s">
        <v>22212</v>
      </c>
      <c r="F977" t="str">
        <f t="shared" si="15"/>
        <v>y</v>
      </c>
      <c r="I977" s="15" t="s">
        <v>13616</v>
      </c>
      <c r="J977" t="s">
        <v>13616</v>
      </c>
      <c r="K977">
        <v>217</v>
      </c>
    </row>
    <row r="978" spans="1:11" hidden="1" x14ac:dyDescent="0.3">
      <c r="A978" s="2" t="s">
        <v>22213</v>
      </c>
      <c r="B978" s="2" t="s">
        <v>7714</v>
      </c>
      <c r="C978" s="2" t="s">
        <v>22214</v>
      </c>
      <c r="D978" s="2" t="s">
        <v>22215</v>
      </c>
      <c r="E978" s="2" t="s">
        <v>22216</v>
      </c>
      <c r="F978" t="str">
        <f t="shared" si="15"/>
        <v/>
      </c>
      <c r="I978" s="15" t="s">
        <v>13568</v>
      </c>
      <c r="K978">
        <v>101</v>
      </c>
    </row>
    <row r="979" spans="1:11" hidden="1" x14ac:dyDescent="0.3">
      <c r="A979" s="2" t="s">
        <v>22217</v>
      </c>
      <c r="B979" s="2" t="s">
        <v>7723</v>
      </c>
      <c r="C979" s="2" t="s">
        <v>22218</v>
      </c>
      <c r="D979" s="2" t="s">
        <v>22219</v>
      </c>
      <c r="E979" s="2" t="s">
        <v>22220</v>
      </c>
      <c r="F979" t="str">
        <f t="shared" si="15"/>
        <v/>
      </c>
      <c r="I979" s="15" t="s">
        <v>13568</v>
      </c>
      <c r="K979">
        <v>102</v>
      </c>
    </row>
    <row r="980" spans="1:11" hidden="1" x14ac:dyDescent="0.3">
      <c r="A980" s="2" t="s">
        <v>22221</v>
      </c>
      <c r="B980" s="2" t="s">
        <v>7732</v>
      </c>
      <c r="C980" s="2" t="s">
        <v>22222</v>
      </c>
      <c r="D980" s="2" t="s">
        <v>22223</v>
      </c>
      <c r="E980" s="2" t="s">
        <v>22224</v>
      </c>
      <c r="F980" t="str">
        <f t="shared" si="15"/>
        <v/>
      </c>
      <c r="I980" s="15" t="s">
        <v>13568</v>
      </c>
      <c r="K980">
        <v>103</v>
      </c>
    </row>
    <row r="981" spans="1:11" hidden="1" x14ac:dyDescent="0.3">
      <c r="A981" s="2" t="s">
        <v>22225</v>
      </c>
      <c r="B981" s="2" t="s">
        <v>7741</v>
      </c>
      <c r="C981" s="2" t="s">
        <v>22226</v>
      </c>
      <c r="D981" s="2" t="s">
        <v>22227</v>
      </c>
      <c r="E981" s="2" t="s">
        <v>22228</v>
      </c>
      <c r="F981" t="str">
        <f t="shared" si="15"/>
        <v/>
      </c>
      <c r="I981" s="15" t="s">
        <v>13568</v>
      </c>
      <c r="K981">
        <v>104</v>
      </c>
    </row>
    <row r="982" spans="1:11" hidden="1" x14ac:dyDescent="0.3">
      <c r="A982" s="2" t="s">
        <v>22229</v>
      </c>
      <c r="B982" s="2" t="s">
        <v>7714</v>
      </c>
      <c r="C982" s="2" t="s">
        <v>22214</v>
      </c>
      <c r="D982" s="2" t="s">
        <v>22215</v>
      </c>
      <c r="E982" s="2" t="s">
        <v>22216</v>
      </c>
      <c r="F982" t="str">
        <f t="shared" si="15"/>
        <v/>
      </c>
      <c r="I982" s="15" t="s">
        <v>13568</v>
      </c>
      <c r="K982">
        <v>101</v>
      </c>
    </row>
    <row r="983" spans="1:11" hidden="1" x14ac:dyDescent="0.3">
      <c r="A983" s="2" t="s">
        <v>22230</v>
      </c>
      <c r="B983" s="2" t="s">
        <v>7723</v>
      </c>
      <c r="C983" s="2" t="s">
        <v>22218</v>
      </c>
      <c r="D983" s="2" t="s">
        <v>22219</v>
      </c>
      <c r="E983" s="2" t="s">
        <v>22220</v>
      </c>
      <c r="F983" t="str">
        <f t="shared" si="15"/>
        <v/>
      </c>
      <c r="I983" s="15" t="s">
        <v>13568</v>
      </c>
      <c r="K983">
        <v>102</v>
      </c>
    </row>
    <row r="984" spans="1:11" hidden="1" x14ac:dyDescent="0.3">
      <c r="A984" s="2" t="s">
        <v>22231</v>
      </c>
      <c r="B984" s="2" t="s">
        <v>7732</v>
      </c>
      <c r="C984" s="2" t="s">
        <v>22222</v>
      </c>
      <c r="D984" s="2" t="s">
        <v>22223</v>
      </c>
      <c r="E984" s="2" t="s">
        <v>22224</v>
      </c>
      <c r="F984" t="str">
        <f t="shared" si="15"/>
        <v/>
      </c>
      <c r="I984" s="15" t="s">
        <v>13568</v>
      </c>
      <c r="K984">
        <v>103</v>
      </c>
    </row>
    <row r="985" spans="1:11" hidden="1" x14ac:dyDescent="0.3">
      <c r="A985" s="2" t="s">
        <v>22232</v>
      </c>
      <c r="B985" s="2" t="s">
        <v>7741</v>
      </c>
      <c r="C985" s="2" t="s">
        <v>22226</v>
      </c>
      <c r="D985" s="2" t="s">
        <v>22227</v>
      </c>
      <c r="E985" s="2" t="s">
        <v>22228</v>
      </c>
      <c r="F985" t="str">
        <f t="shared" si="15"/>
        <v/>
      </c>
      <c r="I985" s="15" t="s">
        <v>13568</v>
      </c>
      <c r="K985">
        <v>104</v>
      </c>
    </row>
    <row r="986" spans="1:11" hidden="1" x14ac:dyDescent="0.3">
      <c r="A986" s="2" t="s">
        <v>22233</v>
      </c>
      <c r="B986" s="2" t="s">
        <v>22122</v>
      </c>
      <c r="C986" s="2" t="s">
        <v>22123</v>
      </c>
      <c r="D986" s="2" t="s">
        <v>22234</v>
      </c>
      <c r="E986" s="2" t="s">
        <v>22235</v>
      </c>
      <c r="F986" t="str">
        <f t="shared" si="15"/>
        <v/>
      </c>
      <c r="I986" s="15" t="s">
        <v>13568</v>
      </c>
      <c r="K986">
        <v>222</v>
      </c>
    </row>
    <row r="987" spans="1:11" hidden="1" x14ac:dyDescent="0.3">
      <c r="A987" s="2" t="s">
        <v>22236</v>
      </c>
      <c r="B987" s="2" t="s">
        <v>6521</v>
      </c>
      <c r="C987" s="2" t="s">
        <v>21653</v>
      </c>
      <c r="D987" s="2" t="s">
        <v>22237</v>
      </c>
      <c r="E987" s="2" t="s">
        <v>22238</v>
      </c>
      <c r="F987" t="str">
        <f t="shared" si="15"/>
        <v/>
      </c>
      <c r="I987" s="15" t="s">
        <v>13568</v>
      </c>
      <c r="K987">
        <v>223</v>
      </c>
    </row>
    <row r="988" spans="1:11" hidden="1" x14ac:dyDescent="0.3">
      <c r="A988" s="2" t="s">
        <v>22239</v>
      </c>
      <c r="B988" s="2" t="s">
        <v>12780</v>
      </c>
      <c r="C988" s="2" t="s">
        <v>12781</v>
      </c>
      <c r="D988" s="2" t="s">
        <v>22240</v>
      </c>
      <c r="E988" s="2" t="s">
        <v>22241</v>
      </c>
      <c r="F988" t="str">
        <f t="shared" si="15"/>
        <v/>
      </c>
      <c r="I988" s="15" t="s">
        <v>13568</v>
      </c>
      <c r="K988">
        <v>224</v>
      </c>
    </row>
  </sheetData>
  <autoFilter ref="A4:K988" xr:uid="{3F0DF302-CCF1-45E4-B415-182E4EB74181}">
    <filterColumn colId="10">
      <filters>
        <filter val="1"/>
      </filters>
    </filterColumn>
  </autoFilter>
  <hyperlinks>
    <hyperlink ref="D1" location="'Dashboard'!A1" display="&lt;-- go to dashboard" xr:uid="{06C0BDBC-4124-4A68-90FF-B0549663C590}"/>
  </hyperlinks>
  <pageMargins left="0.7" right="0.7" top="0.75" bottom="0.75" header="0.3" footer="0.3"/>
  <headerFooter>
    <oddHeader>&amp;L&amp;"Arial"&amp;8&amp;K000000 INTERNAL&amp;1#_x000D_</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180BB-F726-4E08-82ED-EEE0D346F991}">
  <sheetPr codeName="Sheet31" filterMode="1"/>
  <dimension ref="A1:K2000"/>
  <sheetViews>
    <sheetView topLeftCell="A1596" zoomScale="90" zoomScaleNormal="90" workbookViewId="0">
      <selection activeCell="G1639" sqref="G1639:G1663"/>
    </sheetView>
  </sheetViews>
  <sheetFormatPr defaultRowHeight="14.4" customHeight="1" x14ac:dyDescent="0.3"/>
  <cols>
    <col min="1" max="1" width="9.6640625" customWidth="1"/>
    <col min="2" max="2" width="9.33203125" customWidth="1"/>
    <col min="3" max="3" width="44" customWidth="1"/>
    <col min="4" max="4" width="37.44140625" customWidth="1"/>
    <col min="5" max="5" width="45.6640625" customWidth="1"/>
    <col min="6" max="6" width="4.6640625" customWidth="1"/>
    <col min="7" max="7" width="36.44140625" customWidth="1"/>
    <col min="8" max="10" width="10.6640625" customWidth="1"/>
  </cols>
  <sheetData>
    <row r="1" spans="1:11" ht="14.4" customHeight="1" x14ac:dyDescent="0.3">
      <c r="A1" s="35" t="s">
        <v>13546</v>
      </c>
      <c r="B1" t="s">
        <v>5670</v>
      </c>
      <c r="C1" s="1"/>
      <c r="D1" s="17" t="s">
        <v>13548</v>
      </c>
      <c r="E1" s="10" t="s">
        <v>22242</v>
      </c>
      <c r="F1" s="1"/>
      <c r="G1" s="5" t="s">
        <v>2</v>
      </c>
      <c r="H1" s="5">
        <f>COUNTIF(H5:H1048576,"&lt;&gt;" ) - COUNTIF(H5:H1048576,"*NP*")</f>
        <v>1004</v>
      </c>
      <c r="I1" s="5">
        <f>COUNTIF(I5:I1048576,"&lt;&gt;" ) - COUNTIF(I5:I1048576,"*NP*")</f>
        <v>1282</v>
      </c>
      <c r="J1" s="5">
        <f>COUNTIF(J5:J1048576,"&lt;&gt;" ) - COUNTIF(J5:J1048576,"*NP*")</f>
        <v>1004</v>
      </c>
    </row>
    <row r="2" spans="1:11" ht="14.4" customHeight="1" x14ac:dyDescent="0.3">
      <c r="A2" s="35" t="s">
        <v>13550</v>
      </c>
      <c r="B2" t="s">
        <v>22243</v>
      </c>
      <c r="C2" s="1"/>
      <c r="D2" s="1"/>
      <c r="E2" s="1"/>
      <c r="F2" s="1"/>
      <c r="G2" s="5" t="s">
        <v>13552</v>
      </c>
      <c r="H2" s="16">
        <f>IF(H1=0,0,COUNTIF(H5:H1048576,"used")/H1)</f>
        <v>0.4063745019920319</v>
      </c>
      <c r="I2" s="16">
        <f>IF(I1=0,0,COUNTIF(I5:I1048576,"used")/I1)</f>
        <v>0.80031201248049921</v>
      </c>
      <c r="J2" s="16">
        <f>IF(J1=0,0,COUNTIF(J5:J1048576,"used")/J1)</f>
        <v>0.4063745019920319</v>
      </c>
    </row>
    <row r="3" spans="1:11" ht="14.4" customHeight="1" x14ac:dyDescent="0.3">
      <c r="A3" s="36" t="s">
        <v>13553</v>
      </c>
      <c r="B3" t="s">
        <v>5670</v>
      </c>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hidden="1" customHeight="1" x14ac:dyDescent="0.3">
      <c r="A5" s="10" t="s">
        <v>22244</v>
      </c>
      <c r="B5" s="10" t="s">
        <v>22245</v>
      </c>
      <c r="C5" s="10" t="s">
        <v>22246</v>
      </c>
      <c r="D5" s="10" t="s">
        <v>22247</v>
      </c>
      <c r="E5" s="10" t="s">
        <v>22248</v>
      </c>
      <c r="F5" t="str">
        <f>IF(COUNTIF(H5:J5,"used")&gt;0,"y","")</f>
        <v>y</v>
      </c>
      <c r="I5" s="49" t="s">
        <v>13616</v>
      </c>
      <c r="K5">
        <v>130</v>
      </c>
    </row>
    <row r="6" spans="1:11" ht="14.4" hidden="1" customHeight="1" x14ac:dyDescent="0.3">
      <c r="A6" s="10" t="s">
        <v>22249</v>
      </c>
      <c r="B6" s="10" t="s">
        <v>6702</v>
      </c>
      <c r="C6" s="10" t="s">
        <v>22250</v>
      </c>
      <c r="D6" s="10" t="s">
        <v>22251</v>
      </c>
      <c r="E6" s="10" t="s">
        <v>22252</v>
      </c>
      <c r="F6" t="str">
        <f t="shared" ref="F6:F7" si="0">IF(COUNTIF(H6:J6,"used")&gt;0,"y","")</f>
        <v>y</v>
      </c>
      <c r="G6" s="10" t="s">
        <v>22253</v>
      </c>
      <c r="I6" s="49" t="s">
        <v>13616</v>
      </c>
      <c r="K6">
        <v>14</v>
      </c>
    </row>
    <row r="7" spans="1:11" ht="14.4" hidden="1" customHeight="1" x14ac:dyDescent="0.3">
      <c r="A7" s="2" t="s">
        <v>6701</v>
      </c>
      <c r="B7" s="2" t="s">
        <v>6702</v>
      </c>
      <c r="C7" s="2" t="s">
        <v>6703</v>
      </c>
      <c r="D7" s="2"/>
      <c r="E7" s="2" t="s">
        <v>22254</v>
      </c>
      <c r="F7" t="str">
        <f t="shared" si="0"/>
        <v/>
      </c>
      <c r="H7" t="s">
        <v>13568</v>
      </c>
      <c r="I7" s="49"/>
      <c r="J7" t="s">
        <v>13568</v>
      </c>
    </row>
    <row r="8" spans="1:11" ht="14.4" hidden="1" customHeight="1" x14ac:dyDescent="0.3">
      <c r="A8" s="10" t="s">
        <v>22255</v>
      </c>
      <c r="B8" s="10" t="s">
        <v>6150</v>
      </c>
      <c r="C8" s="10" t="s">
        <v>22256</v>
      </c>
      <c r="D8" s="10" t="s">
        <v>22251</v>
      </c>
      <c r="E8" s="10" t="s">
        <v>22257</v>
      </c>
      <c r="F8" t="str">
        <f t="shared" ref="F8:F69" si="1">IF(COUNTIF(H8:J8,"used")&gt;0,"y","")</f>
        <v>y</v>
      </c>
      <c r="G8" s="10" t="s">
        <v>22253</v>
      </c>
      <c r="H8" t="s">
        <v>13568</v>
      </c>
      <c r="I8" s="49" t="s">
        <v>13616</v>
      </c>
      <c r="J8" t="s">
        <v>13568</v>
      </c>
      <c r="K8">
        <v>14</v>
      </c>
    </row>
    <row r="9" spans="1:11" ht="14.4" hidden="1" customHeight="1" x14ac:dyDescent="0.3">
      <c r="A9" s="2" t="s">
        <v>6149</v>
      </c>
      <c r="B9" s="2" t="s">
        <v>6150</v>
      </c>
      <c r="C9" s="2" t="s">
        <v>6151</v>
      </c>
      <c r="D9" s="2"/>
      <c r="E9" s="2" t="s">
        <v>22258</v>
      </c>
      <c r="F9" t="str">
        <f t="shared" si="1"/>
        <v/>
      </c>
      <c r="H9" t="s">
        <v>13568</v>
      </c>
      <c r="I9" s="49"/>
      <c r="J9" t="s">
        <v>13568</v>
      </c>
    </row>
    <row r="10" spans="1:11" ht="14.4" hidden="1" customHeight="1" x14ac:dyDescent="0.3">
      <c r="A10" s="10" t="s">
        <v>4188</v>
      </c>
      <c r="B10" s="10" t="s">
        <v>2029</v>
      </c>
      <c r="C10" s="10" t="s">
        <v>4189</v>
      </c>
      <c r="D10" s="10" t="s">
        <v>22259</v>
      </c>
      <c r="E10" s="10" t="s">
        <v>13566</v>
      </c>
      <c r="F10" t="str">
        <f t="shared" si="1"/>
        <v>y</v>
      </c>
      <c r="G10" t="s">
        <v>22260</v>
      </c>
      <c r="I10" t="s">
        <v>13616</v>
      </c>
      <c r="K10">
        <v>152</v>
      </c>
    </row>
    <row r="11" spans="1:11" ht="14.4" hidden="1" customHeight="1" x14ac:dyDescent="0.3">
      <c r="A11" s="2" t="s">
        <v>6152</v>
      </c>
      <c r="B11" s="2" t="s">
        <v>2029</v>
      </c>
      <c r="C11" s="2" t="s">
        <v>6153</v>
      </c>
      <c r="D11" s="2"/>
      <c r="E11" s="2" t="s">
        <v>22261</v>
      </c>
      <c r="F11" t="str">
        <f t="shared" si="1"/>
        <v>y</v>
      </c>
      <c r="G11" t="s">
        <v>22260</v>
      </c>
      <c r="H11" t="s">
        <v>13616</v>
      </c>
      <c r="J11" t="s">
        <v>13616</v>
      </c>
    </row>
    <row r="12" spans="1:11" ht="14.4" hidden="1" customHeight="1" x14ac:dyDescent="0.3">
      <c r="A12" s="2" t="s">
        <v>5872</v>
      </c>
      <c r="B12" s="2" t="s">
        <v>5873</v>
      </c>
      <c r="C12" s="2" t="s">
        <v>5874</v>
      </c>
      <c r="D12" s="2"/>
      <c r="E12" s="2" t="s">
        <v>22262</v>
      </c>
      <c r="F12" t="str">
        <f t="shared" si="1"/>
        <v/>
      </c>
      <c r="H12" t="s">
        <v>13568</v>
      </c>
      <c r="J12" t="s">
        <v>13568</v>
      </c>
    </row>
    <row r="13" spans="1:11" ht="14.4" hidden="1" customHeight="1" x14ac:dyDescent="0.3">
      <c r="A13" s="2" t="s">
        <v>6762</v>
      </c>
      <c r="B13" s="2" t="s">
        <v>5873</v>
      </c>
      <c r="C13" s="2" t="s">
        <v>6763</v>
      </c>
      <c r="D13" s="2"/>
      <c r="E13" s="2" t="s">
        <v>22263</v>
      </c>
      <c r="F13" t="str">
        <f t="shared" si="1"/>
        <v/>
      </c>
      <c r="H13" t="s">
        <v>13568</v>
      </c>
      <c r="J13" t="s">
        <v>13568</v>
      </c>
    </row>
    <row r="14" spans="1:11" ht="14.4" hidden="1" customHeight="1" x14ac:dyDescent="0.3">
      <c r="A14" s="10" t="s">
        <v>22264</v>
      </c>
      <c r="B14" s="10" t="s">
        <v>2192</v>
      </c>
      <c r="C14" s="10" t="s">
        <v>22265</v>
      </c>
      <c r="D14" s="10" t="s">
        <v>22266</v>
      </c>
      <c r="E14" s="10" t="s">
        <v>22267</v>
      </c>
      <c r="F14" t="str">
        <f t="shared" si="1"/>
        <v>y</v>
      </c>
      <c r="G14" s="48" t="s">
        <v>22268</v>
      </c>
      <c r="I14" s="49" t="s">
        <v>13616</v>
      </c>
      <c r="K14">
        <v>4</v>
      </c>
    </row>
    <row r="15" spans="1:11" ht="14.4" hidden="1" customHeight="1" x14ac:dyDescent="0.3">
      <c r="A15" s="10" t="s">
        <v>10377</v>
      </c>
      <c r="B15" s="10" t="s">
        <v>2192</v>
      </c>
      <c r="C15" s="10" t="s">
        <v>22269</v>
      </c>
      <c r="D15" s="10" t="s">
        <v>22270</v>
      </c>
      <c r="E15" s="10" t="s">
        <v>22271</v>
      </c>
      <c r="F15" t="str">
        <f t="shared" si="1"/>
        <v>y</v>
      </c>
      <c r="G15" s="48" t="s">
        <v>22268</v>
      </c>
      <c r="I15" s="49" t="s">
        <v>13616</v>
      </c>
      <c r="K15">
        <v>2</v>
      </c>
    </row>
    <row r="16" spans="1:11" ht="14.4" hidden="1" customHeight="1" x14ac:dyDescent="0.3">
      <c r="A16" s="10" t="s">
        <v>10379</v>
      </c>
      <c r="B16" s="10" t="s">
        <v>2192</v>
      </c>
      <c r="C16" s="10" t="s">
        <v>22272</v>
      </c>
      <c r="D16" s="10" t="s">
        <v>22270</v>
      </c>
      <c r="E16" s="10" t="s">
        <v>22273</v>
      </c>
      <c r="F16" t="str">
        <f t="shared" si="1"/>
        <v>y</v>
      </c>
      <c r="G16" s="48" t="s">
        <v>22268</v>
      </c>
      <c r="I16" s="49" t="s">
        <v>13616</v>
      </c>
      <c r="K16">
        <v>2</v>
      </c>
    </row>
    <row r="17" spans="1:11" ht="14.4" hidden="1" customHeight="1" x14ac:dyDescent="0.3">
      <c r="A17" s="10" t="s">
        <v>22274</v>
      </c>
      <c r="B17" s="10" t="s">
        <v>2192</v>
      </c>
      <c r="C17" s="10" t="s">
        <v>22275</v>
      </c>
      <c r="D17" s="10" t="s">
        <v>22266</v>
      </c>
      <c r="E17" s="10" t="s">
        <v>22276</v>
      </c>
      <c r="F17" t="str">
        <f t="shared" si="1"/>
        <v>y</v>
      </c>
      <c r="G17" s="48" t="s">
        <v>22268</v>
      </c>
      <c r="I17" s="49" t="s">
        <v>13616</v>
      </c>
      <c r="K17">
        <v>4</v>
      </c>
    </row>
    <row r="18" spans="1:11" ht="14.4" hidden="1" customHeight="1" x14ac:dyDescent="0.3">
      <c r="A18" s="10" t="s">
        <v>22277</v>
      </c>
      <c r="B18" s="10" t="s">
        <v>2192</v>
      </c>
      <c r="C18" s="10" t="s">
        <v>22278</v>
      </c>
      <c r="D18" s="10" t="s">
        <v>22270</v>
      </c>
      <c r="E18" s="10" t="s">
        <v>22279</v>
      </c>
      <c r="F18" t="str">
        <f t="shared" si="1"/>
        <v>y</v>
      </c>
      <c r="G18" s="48" t="s">
        <v>22268</v>
      </c>
      <c r="I18" s="49" t="s">
        <v>13616</v>
      </c>
      <c r="K18">
        <v>2</v>
      </c>
    </row>
    <row r="19" spans="1:11" ht="14.4" hidden="1" customHeight="1" x14ac:dyDescent="0.3">
      <c r="A19" s="10" t="s">
        <v>22280</v>
      </c>
      <c r="B19" s="10" t="s">
        <v>2192</v>
      </c>
      <c r="C19" s="10" t="s">
        <v>22281</v>
      </c>
      <c r="D19" s="10" t="s">
        <v>22270</v>
      </c>
      <c r="E19" s="10" t="s">
        <v>22282</v>
      </c>
      <c r="F19" t="str">
        <f t="shared" si="1"/>
        <v>y</v>
      </c>
      <c r="G19" s="48" t="s">
        <v>22268</v>
      </c>
      <c r="I19" s="49" t="s">
        <v>13616</v>
      </c>
      <c r="K19">
        <v>2</v>
      </c>
    </row>
    <row r="20" spans="1:11" ht="14.4" hidden="1" customHeight="1" x14ac:dyDescent="0.3">
      <c r="A20" s="10" t="s">
        <v>22283</v>
      </c>
      <c r="B20" s="10" t="s">
        <v>2192</v>
      </c>
      <c r="C20" s="10" t="s">
        <v>22284</v>
      </c>
      <c r="D20" s="10" t="s">
        <v>22270</v>
      </c>
      <c r="E20" s="10" t="s">
        <v>22285</v>
      </c>
      <c r="F20" t="str">
        <f t="shared" si="1"/>
        <v>y</v>
      </c>
      <c r="G20" s="48" t="s">
        <v>22268</v>
      </c>
      <c r="I20" s="49" t="s">
        <v>13616</v>
      </c>
      <c r="K20">
        <v>2</v>
      </c>
    </row>
    <row r="21" spans="1:11" ht="14.4" hidden="1" customHeight="1" x14ac:dyDescent="0.3">
      <c r="A21" s="10" t="s">
        <v>10355</v>
      </c>
      <c r="B21" s="10" t="s">
        <v>2192</v>
      </c>
      <c r="C21" s="10" t="s">
        <v>22286</v>
      </c>
      <c r="D21" s="10" t="s">
        <v>22270</v>
      </c>
      <c r="E21" s="10" t="s">
        <v>22287</v>
      </c>
      <c r="F21" t="str">
        <f t="shared" si="1"/>
        <v>y</v>
      </c>
      <c r="G21" s="48" t="s">
        <v>22268</v>
      </c>
      <c r="I21" s="49" t="s">
        <v>13616</v>
      </c>
      <c r="K21">
        <v>2</v>
      </c>
    </row>
    <row r="22" spans="1:11" ht="14.4" hidden="1" customHeight="1" x14ac:dyDescent="0.3">
      <c r="A22" s="10" t="s">
        <v>22288</v>
      </c>
      <c r="B22" s="10" t="s">
        <v>2192</v>
      </c>
      <c r="C22" s="10" t="s">
        <v>22289</v>
      </c>
      <c r="D22" s="10" t="s">
        <v>22270</v>
      </c>
      <c r="E22" s="10" t="s">
        <v>22290</v>
      </c>
      <c r="F22" t="str">
        <f t="shared" si="1"/>
        <v>y</v>
      </c>
      <c r="G22" s="48" t="s">
        <v>22268</v>
      </c>
      <c r="I22" s="49" t="s">
        <v>13616</v>
      </c>
      <c r="K22">
        <v>2</v>
      </c>
    </row>
    <row r="23" spans="1:11" ht="14.4" hidden="1" customHeight="1" x14ac:dyDescent="0.3">
      <c r="A23" s="10" t="s">
        <v>22291</v>
      </c>
      <c r="B23" s="10" t="s">
        <v>2192</v>
      </c>
      <c r="C23" s="10" t="s">
        <v>22292</v>
      </c>
      <c r="D23" s="10" t="s">
        <v>22270</v>
      </c>
      <c r="E23" s="10" t="s">
        <v>22293</v>
      </c>
      <c r="F23" t="str">
        <f t="shared" si="1"/>
        <v>y</v>
      </c>
      <c r="G23" s="48" t="s">
        <v>22268</v>
      </c>
      <c r="I23" s="49" t="s">
        <v>13616</v>
      </c>
      <c r="K23">
        <v>2</v>
      </c>
    </row>
    <row r="24" spans="1:11" ht="14.4" hidden="1" customHeight="1" x14ac:dyDescent="0.3">
      <c r="A24" s="10" t="s">
        <v>22294</v>
      </c>
      <c r="B24" s="10" t="s">
        <v>2192</v>
      </c>
      <c r="C24" s="10" t="s">
        <v>22295</v>
      </c>
      <c r="D24" s="10" t="s">
        <v>22270</v>
      </c>
      <c r="E24" s="10" t="s">
        <v>22296</v>
      </c>
      <c r="F24" t="str">
        <f t="shared" si="1"/>
        <v>y</v>
      </c>
      <c r="G24" s="48" t="s">
        <v>22268</v>
      </c>
      <c r="I24" s="49" t="s">
        <v>13616</v>
      </c>
      <c r="K24">
        <v>2</v>
      </c>
    </row>
    <row r="25" spans="1:11" ht="14.4" hidden="1" customHeight="1" x14ac:dyDescent="0.3">
      <c r="A25" s="10" t="s">
        <v>10341</v>
      </c>
      <c r="B25" s="10" t="s">
        <v>2192</v>
      </c>
      <c r="C25" s="10" t="s">
        <v>22297</v>
      </c>
      <c r="D25" s="10" t="s">
        <v>22270</v>
      </c>
      <c r="E25" s="10" t="s">
        <v>22298</v>
      </c>
      <c r="F25" t="str">
        <f t="shared" si="1"/>
        <v>y</v>
      </c>
      <c r="G25" s="48" t="s">
        <v>22268</v>
      </c>
      <c r="I25" s="49" t="s">
        <v>13616</v>
      </c>
      <c r="K25">
        <v>2</v>
      </c>
    </row>
    <row r="26" spans="1:11" ht="14.4" hidden="1" customHeight="1" x14ac:dyDescent="0.3">
      <c r="A26" s="10" t="s">
        <v>22299</v>
      </c>
      <c r="B26" s="10" t="s">
        <v>2192</v>
      </c>
      <c r="C26" s="10" t="s">
        <v>22300</v>
      </c>
      <c r="D26" s="10" t="s">
        <v>22270</v>
      </c>
      <c r="E26" s="10" t="s">
        <v>22301</v>
      </c>
      <c r="F26" t="str">
        <f t="shared" si="1"/>
        <v>y</v>
      </c>
      <c r="G26" s="48" t="s">
        <v>22268</v>
      </c>
      <c r="I26" s="49" t="s">
        <v>13616</v>
      </c>
      <c r="K26">
        <v>2</v>
      </c>
    </row>
    <row r="27" spans="1:11" ht="14.4" hidden="1" customHeight="1" x14ac:dyDescent="0.3">
      <c r="A27" s="10" t="s">
        <v>22302</v>
      </c>
      <c r="B27" s="10" t="s">
        <v>2192</v>
      </c>
      <c r="C27" s="10" t="s">
        <v>22303</v>
      </c>
      <c r="D27" s="10" t="s">
        <v>22270</v>
      </c>
      <c r="E27" s="10" t="s">
        <v>22301</v>
      </c>
      <c r="F27" t="str">
        <f t="shared" si="1"/>
        <v>y</v>
      </c>
      <c r="G27" s="48" t="s">
        <v>22268</v>
      </c>
      <c r="I27" s="49" t="s">
        <v>13616</v>
      </c>
      <c r="K27">
        <v>2</v>
      </c>
    </row>
    <row r="28" spans="1:11" ht="14.4" hidden="1" customHeight="1" x14ac:dyDescent="0.3">
      <c r="A28" s="10" t="s">
        <v>7217</v>
      </c>
      <c r="B28" s="10" t="s">
        <v>2192</v>
      </c>
      <c r="C28" s="10" t="s">
        <v>22304</v>
      </c>
      <c r="D28" s="10" t="s">
        <v>22270</v>
      </c>
      <c r="E28" s="10" t="s">
        <v>22305</v>
      </c>
      <c r="F28" t="str">
        <f t="shared" si="1"/>
        <v>y</v>
      </c>
      <c r="G28" s="48" t="s">
        <v>22268</v>
      </c>
      <c r="I28" s="49" t="s">
        <v>13616</v>
      </c>
      <c r="K28">
        <v>2</v>
      </c>
    </row>
    <row r="29" spans="1:11" ht="14.4" hidden="1" customHeight="1" x14ac:dyDescent="0.3">
      <c r="A29" s="10" t="s">
        <v>7219</v>
      </c>
      <c r="B29" s="10" t="s">
        <v>2192</v>
      </c>
      <c r="C29" s="10" t="s">
        <v>22306</v>
      </c>
      <c r="D29" s="10" t="s">
        <v>22270</v>
      </c>
      <c r="E29" s="10" t="s">
        <v>22307</v>
      </c>
      <c r="F29" t="str">
        <f t="shared" si="1"/>
        <v>y</v>
      </c>
      <c r="G29" s="48" t="s">
        <v>22268</v>
      </c>
      <c r="I29" s="49" t="s">
        <v>13616</v>
      </c>
      <c r="K29">
        <v>2</v>
      </c>
    </row>
    <row r="30" spans="1:11" ht="14.4" hidden="1" customHeight="1" x14ac:dyDescent="0.3">
      <c r="A30" s="10" t="s">
        <v>7255</v>
      </c>
      <c r="B30" s="10" t="s">
        <v>2192</v>
      </c>
      <c r="C30" s="10" t="s">
        <v>22308</v>
      </c>
      <c r="D30" s="10" t="s">
        <v>22270</v>
      </c>
      <c r="E30" s="10" t="s">
        <v>22309</v>
      </c>
      <c r="F30" t="str">
        <f t="shared" si="1"/>
        <v>y</v>
      </c>
      <c r="G30" s="48" t="s">
        <v>22268</v>
      </c>
      <c r="I30" s="49" t="s">
        <v>13616</v>
      </c>
      <c r="K30">
        <v>2</v>
      </c>
    </row>
    <row r="31" spans="1:11" ht="14.4" hidden="1" customHeight="1" x14ac:dyDescent="0.3">
      <c r="A31" s="10" t="s">
        <v>7257</v>
      </c>
      <c r="B31" s="10" t="s">
        <v>2192</v>
      </c>
      <c r="C31" s="10" t="s">
        <v>22310</v>
      </c>
      <c r="D31" s="10" t="s">
        <v>22270</v>
      </c>
      <c r="E31" s="10" t="s">
        <v>22311</v>
      </c>
      <c r="F31" t="str">
        <f t="shared" si="1"/>
        <v>y</v>
      </c>
      <c r="G31" s="48" t="s">
        <v>22268</v>
      </c>
      <c r="I31" s="49" t="s">
        <v>13616</v>
      </c>
      <c r="K31">
        <v>2</v>
      </c>
    </row>
    <row r="32" spans="1:11" ht="14.4" hidden="1" customHeight="1" x14ac:dyDescent="0.3">
      <c r="A32" s="10" t="s">
        <v>22312</v>
      </c>
      <c r="B32" s="10" t="s">
        <v>2192</v>
      </c>
      <c r="C32" s="10" t="s">
        <v>22313</v>
      </c>
      <c r="D32" s="10" t="s">
        <v>22270</v>
      </c>
      <c r="E32" s="10" t="s">
        <v>22314</v>
      </c>
      <c r="F32" t="str">
        <f t="shared" si="1"/>
        <v>y</v>
      </c>
      <c r="G32" s="48" t="s">
        <v>22268</v>
      </c>
      <c r="I32" s="49" t="s">
        <v>13616</v>
      </c>
      <c r="K32">
        <v>2</v>
      </c>
    </row>
    <row r="33" spans="1:11" ht="14.4" hidden="1" customHeight="1" x14ac:dyDescent="0.3">
      <c r="A33" s="10" t="s">
        <v>10325</v>
      </c>
      <c r="B33" s="10" t="s">
        <v>2192</v>
      </c>
      <c r="C33" s="10" t="s">
        <v>22315</v>
      </c>
      <c r="D33" s="10" t="s">
        <v>22270</v>
      </c>
      <c r="E33" s="10" t="s">
        <v>22316</v>
      </c>
      <c r="F33" t="str">
        <f t="shared" si="1"/>
        <v>y</v>
      </c>
      <c r="G33" s="48" t="s">
        <v>22268</v>
      </c>
      <c r="I33" s="49" t="s">
        <v>13616</v>
      </c>
      <c r="K33">
        <v>2</v>
      </c>
    </row>
    <row r="34" spans="1:11" ht="14.4" hidden="1" customHeight="1" x14ac:dyDescent="0.3">
      <c r="A34" s="10" t="s">
        <v>10327</v>
      </c>
      <c r="B34" s="10" t="s">
        <v>2192</v>
      </c>
      <c r="C34" s="10" t="s">
        <v>22317</v>
      </c>
      <c r="D34" s="10" t="s">
        <v>22270</v>
      </c>
      <c r="E34" s="10" t="s">
        <v>22318</v>
      </c>
      <c r="F34" t="str">
        <f t="shared" si="1"/>
        <v>y</v>
      </c>
      <c r="G34" s="48" t="s">
        <v>22268</v>
      </c>
      <c r="I34" s="49" t="s">
        <v>13616</v>
      </c>
      <c r="K34">
        <v>2</v>
      </c>
    </row>
    <row r="35" spans="1:11" ht="14.4" hidden="1" customHeight="1" x14ac:dyDescent="0.3">
      <c r="A35" s="10" t="s">
        <v>5898</v>
      </c>
      <c r="B35" s="10" t="s">
        <v>2192</v>
      </c>
      <c r="C35" s="10" t="s">
        <v>22319</v>
      </c>
      <c r="D35" s="10" t="s">
        <v>22270</v>
      </c>
      <c r="E35" s="10" t="s">
        <v>22320</v>
      </c>
      <c r="F35" t="str">
        <f t="shared" si="1"/>
        <v>y</v>
      </c>
      <c r="G35" s="48" t="s">
        <v>22268</v>
      </c>
      <c r="I35" s="49" t="s">
        <v>13616</v>
      </c>
      <c r="K35">
        <v>2</v>
      </c>
    </row>
    <row r="36" spans="1:11" ht="14.4" hidden="1" customHeight="1" x14ac:dyDescent="0.3">
      <c r="A36" s="10" t="s">
        <v>5904</v>
      </c>
      <c r="B36" s="10" t="s">
        <v>2192</v>
      </c>
      <c r="C36" s="10" t="s">
        <v>22321</v>
      </c>
      <c r="D36" s="10" t="s">
        <v>22270</v>
      </c>
      <c r="E36" s="10" t="s">
        <v>22322</v>
      </c>
      <c r="F36" t="str">
        <f t="shared" si="1"/>
        <v>y</v>
      </c>
      <c r="G36" s="48" t="s">
        <v>22268</v>
      </c>
      <c r="I36" s="49" t="s">
        <v>13616</v>
      </c>
      <c r="K36">
        <v>2</v>
      </c>
    </row>
    <row r="37" spans="1:11" ht="14.4" hidden="1" customHeight="1" x14ac:dyDescent="0.3">
      <c r="A37" s="10" t="s">
        <v>10331</v>
      </c>
      <c r="B37" s="10" t="s">
        <v>2192</v>
      </c>
      <c r="C37" s="10" t="s">
        <v>22323</v>
      </c>
      <c r="D37" s="10" t="s">
        <v>22270</v>
      </c>
      <c r="E37" s="10" t="s">
        <v>22324</v>
      </c>
      <c r="F37" t="str">
        <f t="shared" si="1"/>
        <v>y</v>
      </c>
      <c r="G37" s="48" t="s">
        <v>22268</v>
      </c>
      <c r="I37" s="49" t="s">
        <v>13616</v>
      </c>
      <c r="K37">
        <v>2</v>
      </c>
    </row>
    <row r="38" spans="1:11" ht="14.4" hidden="1" customHeight="1" x14ac:dyDescent="0.3">
      <c r="A38" s="10" t="s">
        <v>22325</v>
      </c>
      <c r="B38" s="10" t="s">
        <v>2192</v>
      </c>
      <c r="C38" s="10" t="s">
        <v>22326</v>
      </c>
      <c r="D38" s="10" t="s">
        <v>22270</v>
      </c>
      <c r="E38" s="10" t="s">
        <v>22327</v>
      </c>
      <c r="F38" t="str">
        <f t="shared" si="1"/>
        <v>y</v>
      </c>
      <c r="G38" s="48" t="s">
        <v>22268</v>
      </c>
      <c r="I38" s="49" t="s">
        <v>13616</v>
      </c>
      <c r="K38">
        <v>2</v>
      </c>
    </row>
    <row r="39" spans="1:11" ht="14.4" hidden="1" customHeight="1" x14ac:dyDescent="0.3">
      <c r="A39" s="10" t="s">
        <v>22328</v>
      </c>
      <c r="B39" s="10" t="s">
        <v>2192</v>
      </c>
      <c r="C39" s="10" t="s">
        <v>22329</v>
      </c>
      <c r="D39" s="10" t="s">
        <v>22270</v>
      </c>
      <c r="E39" s="10" t="s">
        <v>22327</v>
      </c>
      <c r="F39" t="str">
        <f t="shared" si="1"/>
        <v>y</v>
      </c>
      <c r="G39" s="48" t="s">
        <v>22268</v>
      </c>
      <c r="I39" s="49" t="s">
        <v>13616</v>
      </c>
      <c r="K39">
        <v>2</v>
      </c>
    </row>
    <row r="40" spans="1:11" ht="14.4" hidden="1" customHeight="1" x14ac:dyDescent="0.3">
      <c r="A40" s="10" t="s">
        <v>22330</v>
      </c>
      <c r="B40" s="10" t="s">
        <v>2192</v>
      </c>
      <c r="C40" s="10" t="s">
        <v>22331</v>
      </c>
      <c r="D40" s="10" t="s">
        <v>22270</v>
      </c>
      <c r="E40" s="10" t="s">
        <v>22332</v>
      </c>
      <c r="F40" t="str">
        <f t="shared" si="1"/>
        <v>y</v>
      </c>
      <c r="G40" s="48" t="s">
        <v>22268</v>
      </c>
      <c r="I40" s="49" t="s">
        <v>13616</v>
      </c>
      <c r="K40">
        <v>2</v>
      </c>
    </row>
    <row r="41" spans="1:11" ht="14.4" hidden="1" customHeight="1" x14ac:dyDescent="0.3">
      <c r="A41" s="10" t="s">
        <v>22333</v>
      </c>
      <c r="B41" s="10" t="s">
        <v>2192</v>
      </c>
      <c r="C41" s="10" t="s">
        <v>22334</v>
      </c>
      <c r="D41" s="10" t="s">
        <v>22270</v>
      </c>
      <c r="E41" s="10" t="s">
        <v>22335</v>
      </c>
      <c r="F41" t="str">
        <f t="shared" si="1"/>
        <v>y</v>
      </c>
      <c r="G41" s="48" t="s">
        <v>22268</v>
      </c>
      <c r="I41" s="49" t="s">
        <v>13616</v>
      </c>
      <c r="K41">
        <v>2</v>
      </c>
    </row>
    <row r="42" spans="1:11" ht="14.4" hidden="1" customHeight="1" x14ac:dyDescent="0.3">
      <c r="A42" s="10" t="s">
        <v>22336</v>
      </c>
      <c r="B42" s="10" t="s">
        <v>2192</v>
      </c>
      <c r="C42" s="10" t="s">
        <v>22337</v>
      </c>
      <c r="D42" s="10" t="s">
        <v>22270</v>
      </c>
      <c r="E42" s="10" t="s">
        <v>22332</v>
      </c>
      <c r="F42" t="str">
        <f t="shared" si="1"/>
        <v>y</v>
      </c>
      <c r="G42" s="48" t="s">
        <v>22268</v>
      </c>
      <c r="I42" s="49" t="s">
        <v>13616</v>
      </c>
      <c r="K42">
        <v>2</v>
      </c>
    </row>
    <row r="43" spans="1:11" ht="14.4" hidden="1" customHeight="1" x14ac:dyDescent="0.3">
      <c r="A43" s="10" t="s">
        <v>22338</v>
      </c>
      <c r="B43" s="10" t="s">
        <v>2192</v>
      </c>
      <c r="C43" s="10" t="s">
        <v>22339</v>
      </c>
      <c r="D43" s="10" t="s">
        <v>22270</v>
      </c>
      <c r="E43" s="10" t="s">
        <v>22340</v>
      </c>
      <c r="F43" t="str">
        <f t="shared" si="1"/>
        <v>y</v>
      </c>
      <c r="G43" s="48" t="s">
        <v>22268</v>
      </c>
      <c r="I43" s="49" t="s">
        <v>13616</v>
      </c>
      <c r="K43">
        <v>2</v>
      </c>
    </row>
    <row r="44" spans="1:11" ht="14.4" hidden="1" customHeight="1" x14ac:dyDescent="0.3">
      <c r="A44" s="10" t="s">
        <v>22341</v>
      </c>
      <c r="B44" s="10" t="s">
        <v>2192</v>
      </c>
      <c r="C44" s="10" t="s">
        <v>22342</v>
      </c>
      <c r="D44" s="10" t="s">
        <v>22343</v>
      </c>
      <c r="E44" s="10" t="s">
        <v>22344</v>
      </c>
      <c r="F44" t="str">
        <f t="shared" si="1"/>
        <v>y</v>
      </c>
      <c r="G44" s="48" t="s">
        <v>22268</v>
      </c>
      <c r="I44" s="49" t="s">
        <v>13616</v>
      </c>
      <c r="K44">
        <v>46</v>
      </c>
    </row>
    <row r="45" spans="1:11" ht="14.4" hidden="1" customHeight="1" x14ac:dyDescent="0.3">
      <c r="A45" s="10" t="s">
        <v>10297</v>
      </c>
      <c r="B45" s="10" t="s">
        <v>2192</v>
      </c>
      <c r="C45" s="10" t="s">
        <v>22345</v>
      </c>
      <c r="D45" s="10" t="s">
        <v>22343</v>
      </c>
      <c r="E45" s="10" t="s">
        <v>22346</v>
      </c>
      <c r="F45" t="str">
        <f t="shared" si="1"/>
        <v>y</v>
      </c>
      <c r="G45" s="48" t="s">
        <v>22268</v>
      </c>
      <c r="I45" s="49" t="s">
        <v>13616</v>
      </c>
      <c r="K45">
        <v>46</v>
      </c>
    </row>
    <row r="46" spans="1:11" ht="14.4" hidden="1" customHeight="1" x14ac:dyDescent="0.3">
      <c r="A46" s="10" t="s">
        <v>10294</v>
      </c>
      <c r="B46" s="10" t="s">
        <v>2192</v>
      </c>
      <c r="C46" s="10" t="s">
        <v>22347</v>
      </c>
      <c r="D46" s="10" t="s">
        <v>22270</v>
      </c>
      <c r="E46" s="10" t="s">
        <v>22348</v>
      </c>
      <c r="F46" t="str">
        <f t="shared" si="1"/>
        <v>y</v>
      </c>
      <c r="G46" s="48" t="s">
        <v>22268</v>
      </c>
      <c r="I46" s="49" t="s">
        <v>13616</v>
      </c>
      <c r="K46">
        <v>2</v>
      </c>
    </row>
    <row r="47" spans="1:11" ht="14.4" hidden="1" customHeight="1" x14ac:dyDescent="0.3">
      <c r="A47" s="10" t="s">
        <v>22349</v>
      </c>
      <c r="B47" s="10" t="s">
        <v>2192</v>
      </c>
      <c r="C47" s="10" t="s">
        <v>22350</v>
      </c>
      <c r="D47" s="10" t="s">
        <v>22266</v>
      </c>
      <c r="E47" s="10" t="s">
        <v>22351</v>
      </c>
      <c r="F47" t="str">
        <f t="shared" si="1"/>
        <v>y</v>
      </c>
      <c r="G47" s="48" t="s">
        <v>22268</v>
      </c>
      <c r="I47" s="49" t="s">
        <v>13616</v>
      </c>
      <c r="K47">
        <v>4</v>
      </c>
    </row>
    <row r="48" spans="1:11" ht="14.4" hidden="1" customHeight="1" x14ac:dyDescent="0.3">
      <c r="A48" s="10" t="s">
        <v>22352</v>
      </c>
      <c r="B48" s="10" t="s">
        <v>2192</v>
      </c>
      <c r="C48" s="10" t="s">
        <v>22353</v>
      </c>
      <c r="D48" s="10" t="s">
        <v>22266</v>
      </c>
      <c r="E48" s="10" t="s">
        <v>22354</v>
      </c>
      <c r="F48" t="str">
        <f t="shared" si="1"/>
        <v>y</v>
      </c>
      <c r="G48" s="48" t="s">
        <v>22268</v>
      </c>
      <c r="I48" s="49" t="s">
        <v>13616</v>
      </c>
      <c r="K48">
        <v>4</v>
      </c>
    </row>
    <row r="49" spans="1:11" ht="14.4" hidden="1" customHeight="1" x14ac:dyDescent="0.3">
      <c r="A49" s="10" t="s">
        <v>22355</v>
      </c>
      <c r="B49" s="10" t="s">
        <v>2192</v>
      </c>
      <c r="C49" s="10" t="s">
        <v>22356</v>
      </c>
      <c r="D49" s="10" t="s">
        <v>22266</v>
      </c>
      <c r="E49" s="10" t="s">
        <v>22357</v>
      </c>
      <c r="F49" t="str">
        <f t="shared" si="1"/>
        <v>y</v>
      </c>
      <c r="G49" s="48" t="s">
        <v>22268</v>
      </c>
      <c r="I49" s="49" t="s">
        <v>13616</v>
      </c>
      <c r="K49">
        <v>4</v>
      </c>
    </row>
    <row r="50" spans="1:11" ht="14.4" hidden="1" customHeight="1" x14ac:dyDescent="0.3">
      <c r="A50" s="10" t="s">
        <v>22358</v>
      </c>
      <c r="B50" s="10" t="s">
        <v>2192</v>
      </c>
      <c r="C50" s="10" t="s">
        <v>22359</v>
      </c>
      <c r="D50" s="10" t="s">
        <v>22266</v>
      </c>
      <c r="E50" s="10" t="s">
        <v>22360</v>
      </c>
      <c r="F50" t="str">
        <f t="shared" si="1"/>
        <v>y</v>
      </c>
      <c r="G50" s="48" t="s">
        <v>22268</v>
      </c>
      <c r="I50" s="49" t="s">
        <v>13616</v>
      </c>
      <c r="K50">
        <v>4</v>
      </c>
    </row>
    <row r="51" spans="1:11" ht="14.4" hidden="1" customHeight="1" x14ac:dyDescent="0.3">
      <c r="A51" s="10" t="s">
        <v>10373</v>
      </c>
      <c r="B51" s="10" t="s">
        <v>2192</v>
      </c>
      <c r="C51" s="10" t="s">
        <v>22265</v>
      </c>
      <c r="D51" s="10" t="s">
        <v>22266</v>
      </c>
      <c r="E51" s="10" t="s">
        <v>22361</v>
      </c>
      <c r="F51" t="str">
        <f t="shared" si="1"/>
        <v>y</v>
      </c>
      <c r="G51" s="48" t="s">
        <v>22268</v>
      </c>
      <c r="I51" s="49" t="s">
        <v>13616</v>
      </c>
      <c r="K51">
        <v>4</v>
      </c>
    </row>
    <row r="52" spans="1:11" ht="14.4" hidden="1" customHeight="1" x14ac:dyDescent="0.3">
      <c r="A52" s="10" t="s">
        <v>22362</v>
      </c>
      <c r="B52" s="10" t="s">
        <v>2192</v>
      </c>
      <c r="C52" s="10" t="s">
        <v>22363</v>
      </c>
      <c r="D52" s="10" t="s">
        <v>22266</v>
      </c>
      <c r="E52" s="10" t="s">
        <v>22364</v>
      </c>
      <c r="F52" t="str">
        <f t="shared" si="1"/>
        <v>y</v>
      </c>
      <c r="G52" s="48" t="s">
        <v>22268</v>
      </c>
      <c r="I52" s="49" t="s">
        <v>13616</v>
      </c>
      <c r="K52">
        <v>4</v>
      </c>
    </row>
    <row r="53" spans="1:11" ht="14.4" hidden="1" customHeight="1" x14ac:dyDescent="0.3">
      <c r="A53" s="10" t="s">
        <v>22365</v>
      </c>
      <c r="B53" s="10" t="s">
        <v>2192</v>
      </c>
      <c r="C53" s="10" t="s">
        <v>22366</v>
      </c>
      <c r="D53" s="10" t="s">
        <v>22266</v>
      </c>
      <c r="E53" s="10" t="s">
        <v>22357</v>
      </c>
      <c r="F53" t="str">
        <f t="shared" si="1"/>
        <v>y</v>
      </c>
      <c r="G53" s="48" t="s">
        <v>22268</v>
      </c>
      <c r="I53" s="49" t="s">
        <v>13616</v>
      </c>
      <c r="K53">
        <v>4</v>
      </c>
    </row>
    <row r="54" spans="1:11" ht="14.4" hidden="1" customHeight="1" x14ac:dyDescent="0.3">
      <c r="A54" s="10" t="s">
        <v>22367</v>
      </c>
      <c r="B54" s="10" t="s">
        <v>2192</v>
      </c>
      <c r="C54" s="10" t="s">
        <v>22368</v>
      </c>
      <c r="D54" s="10" t="s">
        <v>22266</v>
      </c>
      <c r="E54" s="10" t="s">
        <v>22369</v>
      </c>
      <c r="F54" t="str">
        <f t="shared" si="1"/>
        <v>y</v>
      </c>
      <c r="G54" s="48" t="s">
        <v>22268</v>
      </c>
      <c r="I54" s="49" t="s">
        <v>13616</v>
      </c>
      <c r="K54">
        <v>4</v>
      </c>
    </row>
    <row r="55" spans="1:11" ht="14.4" hidden="1" customHeight="1" x14ac:dyDescent="0.3">
      <c r="A55" s="10" t="s">
        <v>22370</v>
      </c>
      <c r="B55" s="10" t="s">
        <v>2192</v>
      </c>
      <c r="C55" s="10" t="s">
        <v>22371</v>
      </c>
      <c r="D55" s="10" t="s">
        <v>22372</v>
      </c>
      <c r="E55" s="10" t="s">
        <v>22373</v>
      </c>
      <c r="F55" t="str">
        <f t="shared" si="1"/>
        <v>y</v>
      </c>
      <c r="G55" s="48" t="s">
        <v>22268</v>
      </c>
      <c r="I55" s="49" t="s">
        <v>13616</v>
      </c>
      <c r="K55">
        <v>134</v>
      </c>
    </row>
    <row r="56" spans="1:11" ht="14.4" hidden="1" customHeight="1" x14ac:dyDescent="0.3">
      <c r="A56" s="10" t="s">
        <v>22374</v>
      </c>
      <c r="B56" s="10" t="s">
        <v>2192</v>
      </c>
      <c r="C56" s="10" t="s">
        <v>22375</v>
      </c>
      <c r="D56" s="10" t="s">
        <v>22376</v>
      </c>
      <c r="E56" s="10" t="s">
        <v>22377</v>
      </c>
      <c r="F56" t="str">
        <f t="shared" si="1"/>
        <v>y</v>
      </c>
      <c r="G56" s="48" t="s">
        <v>22268</v>
      </c>
      <c r="I56" s="49" t="s">
        <v>13616</v>
      </c>
      <c r="K56">
        <v>16</v>
      </c>
    </row>
    <row r="57" spans="1:11" ht="14.4" hidden="1" customHeight="1" x14ac:dyDescent="0.3">
      <c r="A57" s="10" t="s">
        <v>22378</v>
      </c>
      <c r="B57" s="10" t="s">
        <v>2192</v>
      </c>
      <c r="C57" s="10" t="s">
        <v>22379</v>
      </c>
      <c r="D57" s="10" t="s">
        <v>22270</v>
      </c>
      <c r="E57" s="10" t="s">
        <v>22380</v>
      </c>
      <c r="F57" t="str">
        <f t="shared" si="1"/>
        <v>y</v>
      </c>
      <c r="G57" s="48" t="s">
        <v>22268</v>
      </c>
      <c r="I57" s="49" t="s">
        <v>13616</v>
      </c>
      <c r="K57">
        <v>2</v>
      </c>
    </row>
    <row r="58" spans="1:11" ht="14.4" hidden="1" customHeight="1" x14ac:dyDescent="0.3">
      <c r="A58" s="10" t="s">
        <v>22381</v>
      </c>
      <c r="B58" s="10" t="s">
        <v>2192</v>
      </c>
      <c r="C58" s="10" t="s">
        <v>22382</v>
      </c>
      <c r="D58" s="10" t="s">
        <v>22376</v>
      </c>
      <c r="E58" s="10" t="s">
        <v>22383</v>
      </c>
      <c r="F58" t="str">
        <f t="shared" si="1"/>
        <v>y</v>
      </c>
      <c r="G58" s="48" t="s">
        <v>22268</v>
      </c>
      <c r="I58" s="49" t="s">
        <v>13616</v>
      </c>
      <c r="K58">
        <v>16</v>
      </c>
    </row>
    <row r="59" spans="1:11" ht="14.4" hidden="1" customHeight="1" x14ac:dyDescent="0.3">
      <c r="A59" s="10" t="s">
        <v>22384</v>
      </c>
      <c r="B59" s="10" t="s">
        <v>2192</v>
      </c>
      <c r="C59" s="10" t="s">
        <v>22385</v>
      </c>
      <c r="D59" s="10" t="s">
        <v>22376</v>
      </c>
      <c r="E59" s="10" t="s">
        <v>22377</v>
      </c>
      <c r="F59" t="str">
        <f t="shared" si="1"/>
        <v>y</v>
      </c>
      <c r="G59" s="48" t="s">
        <v>22268</v>
      </c>
      <c r="I59" s="49" t="s">
        <v>13616</v>
      </c>
      <c r="K59">
        <v>16</v>
      </c>
    </row>
    <row r="60" spans="1:11" ht="14.4" hidden="1" customHeight="1" x14ac:dyDescent="0.3">
      <c r="A60" s="10" t="s">
        <v>22386</v>
      </c>
      <c r="B60" s="10" t="s">
        <v>2192</v>
      </c>
      <c r="C60" s="10" t="s">
        <v>22387</v>
      </c>
      <c r="D60" s="10" t="s">
        <v>22376</v>
      </c>
      <c r="E60" s="10" t="s">
        <v>22388</v>
      </c>
      <c r="F60" t="str">
        <f t="shared" si="1"/>
        <v>y</v>
      </c>
      <c r="G60" s="48" t="s">
        <v>22268</v>
      </c>
      <c r="I60" s="49" t="s">
        <v>13616</v>
      </c>
      <c r="K60">
        <v>16</v>
      </c>
    </row>
    <row r="61" spans="1:11" ht="14.4" hidden="1" customHeight="1" x14ac:dyDescent="0.3">
      <c r="A61" s="10" t="s">
        <v>22389</v>
      </c>
      <c r="B61" s="10" t="s">
        <v>2192</v>
      </c>
      <c r="C61" s="10" t="s">
        <v>22390</v>
      </c>
      <c r="D61" s="10" t="s">
        <v>22376</v>
      </c>
      <c r="E61" s="10" t="s">
        <v>22391</v>
      </c>
      <c r="F61" t="str">
        <f t="shared" si="1"/>
        <v>y</v>
      </c>
      <c r="G61" s="48" t="s">
        <v>22268</v>
      </c>
      <c r="I61" s="49" t="s">
        <v>13616</v>
      </c>
      <c r="K61">
        <v>16</v>
      </c>
    </row>
    <row r="62" spans="1:11" ht="14.4" hidden="1" customHeight="1" x14ac:dyDescent="0.3">
      <c r="A62" s="10" t="s">
        <v>22392</v>
      </c>
      <c r="B62" s="10" t="s">
        <v>2192</v>
      </c>
      <c r="C62" s="10" t="s">
        <v>22393</v>
      </c>
      <c r="D62" s="10" t="s">
        <v>22376</v>
      </c>
      <c r="E62" s="10" t="s">
        <v>22394</v>
      </c>
      <c r="F62" t="str">
        <f t="shared" si="1"/>
        <v>y</v>
      </c>
      <c r="G62" s="48" t="s">
        <v>22268</v>
      </c>
      <c r="I62" s="49" t="s">
        <v>13616</v>
      </c>
      <c r="K62">
        <v>16</v>
      </c>
    </row>
    <row r="63" spans="1:11" ht="14.4" hidden="1" customHeight="1" x14ac:dyDescent="0.3">
      <c r="A63" s="10" t="s">
        <v>22395</v>
      </c>
      <c r="B63" s="10" t="s">
        <v>2192</v>
      </c>
      <c r="C63" s="10" t="s">
        <v>22396</v>
      </c>
      <c r="D63" s="10" t="s">
        <v>22376</v>
      </c>
      <c r="E63" s="10" t="s">
        <v>22377</v>
      </c>
      <c r="F63" t="str">
        <f t="shared" si="1"/>
        <v>y</v>
      </c>
      <c r="G63" s="48" t="s">
        <v>22268</v>
      </c>
      <c r="I63" s="49" t="s">
        <v>13616</v>
      </c>
      <c r="K63">
        <v>16</v>
      </c>
    </row>
    <row r="64" spans="1:11" ht="14.4" hidden="1" customHeight="1" x14ac:dyDescent="0.3">
      <c r="A64" s="2" t="s">
        <v>5825</v>
      </c>
      <c r="B64" s="2" t="s">
        <v>5826</v>
      </c>
      <c r="C64" s="2" t="s">
        <v>5827</v>
      </c>
      <c r="D64" s="2"/>
      <c r="E64" s="2" t="s">
        <v>22397</v>
      </c>
      <c r="F64" t="str">
        <f t="shared" si="1"/>
        <v/>
      </c>
      <c r="H64" t="s">
        <v>13568</v>
      </c>
      <c r="J64" t="s">
        <v>13568</v>
      </c>
    </row>
    <row r="65" spans="1:11" ht="14.4" hidden="1" customHeight="1" x14ac:dyDescent="0.3">
      <c r="A65" s="10" t="s">
        <v>22398</v>
      </c>
      <c r="B65" s="10" t="s">
        <v>3787</v>
      </c>
      <c r="C65" s="10" t="s">
        <v>22399</v>
      </c>
      <c r="D65" s="10" t="s">
        <v>22251</v>
      </c>
      <c r="E65" s="10" t="s">
        <v>22400</v>
      </c>
      <c r="F65" t="str">
        <f t="shared" si="1"/>
        <v>y</v>
      </c>
      <c r="G65" s="48" t="s">
        <v>22268</v>
      </c>
      <c r="H65" s="49"/>
      <c r="I65" s="49" t="s">
        <v>13616</v>
      </c>
      <c r="K65">
        <v>14</v>
      </c>
    </row>
    <row r="66" spans="1:11" ht="14.4" hidden="1" customHeight="1" x14ac:dyDescent="0.3">
      <c r="A66" s="10" t="s">
        <v>22401</v>
      </c>
      <c r="B66" s="10" t="s">
        <v>3787</v>
      </c>
      <c r="C66" s="10" t="s">
        <v>22402</v>
      </c>
      <c r="D66" s="10" t="s">
        <v>22403</v>
      </c>
      <c r="E66" s="10" t="s">
        <v>22404</v>
      </c>
      <c r="F66" t="str">
        <f t="shared" si="1"/>
        <v>y</v>
      </c>
      <c r="G66" s="48" t="s">
        <v>22268</v>
      </c>
      <c r="H66" s="49"/>
      <c r="I66" s="49" t="s">
        <v>13616</v>
      </c>
      <c r="K66">
        <v>178</v>
      </c>
    </row>
    <row r="67" spans="1:11" ht="14.4" hidden="1" customHeight="1" x14ac:dyDescent="0.3">
      <c r="A67" s="10" t="s">
        <v>22405</v>
      </c>
      <c r="B67" s="10" t="s">
        <v>3787</v>
      </c>
      <c r="C67" s="10" t="s">
        <v>22406</v>
      </c>
      <c r="D67" s="10" t="s">
        <v>22407</v>
      </c>
      <c r="E67" s="10" t="s">
        <v>22408</v>
      </c>
      <c r="F67" t="str">
        <f t="shared" si="1"/>
        <v>y</v>
      </c>
      <c r="G67" s="48" t="s">
        <v>22268</v>
      </c>
      <c r="H67" s="49"/>
      <c r="I67" s="49" t="s">
        <v>13616</v>
      </c>
      <c r="K67">
        <v>127</v>
      </c>
    </row>
    <row r="68" spans="1:11" ht="14.4" hidden="1" customHeight="1" x14ac:dyDescent="0.3">
      <c r="A68" s="10" t="s">
        <v>22409</v>
      </c>
      <c r="B68" s="10" t="s">
        <v>3787</v>
      </c>
      <c r="C68" s="10" t="s">
        <v>22410</v>
      </c>
      <c r="D68" s="10" t="s">
        <v>22411</v>
      </c>
      <c r="E68" s="10" t="s">
        <v>22412</v>
      </c>
      <c r="F68" t="str">
        <f t="shared" si="1"/>
        <v>y</v>
      </c>
      <c r="G68" s="48" t="s">
        <v>22268</v>
      </c>
      <c r="H68" s="49"/>
      <c r="I68" s="49" t="s">
        <v>13616</v>
      </c>
      <c r="K68">
        <v>91</v>
      </c>
    </row>
    <row r="69" spans="1:11" ht="14.4" hidden="1" customHeight="1" x14ac:dyDescent="0.3">
      <c r="A69" s="2" t="s">
        <v>6024</v>
      </c>
      <c r="B69" s="2" t="s">
        <v>3787</v>
      </c>
      <c r="C69" s="2" t="s">
        <v>6025</v>
      </c>
      <c r="D69" s="2"/>
      <c r="E69" s="2" t="s">
        <v>22413</v>
      </c>
      <c r="F69" t="str">
        <f t="shared" si="1"/>
        <v>y</v>
      </c>
      <c r="H69" s="49" t="s">
        <v>13616</v>
      </c>
      <c r="I69" s="49"/>
      <c r="J69" t="s">
        <v>13616</v>
      </c>
    </row>
    <row r="70" spans="1:11" ht="14.4" hidden="1" customHeight="1" x14ac:dyDescent="0.3">
      <c r="A70" s="10" t="s">
        <v>22414</v>
      </c>
      <c r="B70" s="10" t="s">
        <v>590</v>
      </c>
      <c r="C70" s="10" t="s">
        <v>22415</v>
      </c>
      <c r="D70" s="10" t="s">
        <v>22416</v>
      </c>
      <c r="E70" s="10" t="s">
        <v>22417</v>
      </c>
      <c r="F70" t="str">
        <f t="shared" ref="F70:F133" si="2">IF(COUNTIF(H70:J70,"used")&gt;0,"y","")</f>
        <v>y</v>
      </c>
      <c r="G70" s="48" t="s">
        <v>22268</v>
      </c>
      <c r="I70" s="49" t="s">
        <v>13616</v>
      </c>
      <c r="K70">
        <v>22</v>
      </c>
    </row>
    <row r="71" spans="1:11" ht="14.4" hidden="1" customHeight="1" x14ac:dyDescent="0.3">
      <c r="A71" s="10" t="s">
        <v>22418</v>
      </c>
      <c r="B71" s="10" t="s">
        <v>1120</v>
      </c>
      <c r="C71" s="10" t="s">
        <v>22419</v>
      </c>
      <c r="D71" s="10" t="s">
        <v>22416</v>
      </c>
      <c r="E71" s="10" t="s">
        <v>22420</v>
      </c>
      <c r="F71" t="str">
        <f t="shared" si="2"/>
        <v>y</v>
      </c>
      <c r="I71" s="49" t="s">
        <v>13616</v>
      </c>
      <c r="K71">
        <v>22</v>
      </c>
    </row>
    <row r="72" spans="1:11" ht="14.4" hidden="1" customHeight="1" x14ac:dyDescent="0.3">
      <c r="A72" s="10" t="s">
        <v>22421</v>
      </c>
      <c r="B72" s="10" t="s">
        <v>4654</v>
      </c>
      <c r="C72" s="10" t="s">
        <v>22422</v>
      </c>
      <c r="D72" s="10" t="s">
        <v>22423</v>
      </c>
      <c r="E72" s="10" t="s">
        <v>22424</v>
      </c>
      <c r="F72" t="str">
        <f t="shared" si="2"/>
        <v>y</v>
      </c>
      <c r="G72" s="48" t="s">
        <v>22268</v>
      </c>
      <c r="I72" s="49" t="s">
        <v>13616</v>
      </c>
      <c r="K72">
        <v>135</v>
      </c>
    </row>
    <row r="73" spans="1:11" ht="14.4" hidden="1" customHeight="1" x14ac:dyDescent="0.3">
      <c r="A73" s="10" t="s">
        <v>22425</v>
      </c>
      <c r="B73" s="10" t="s">
        <v>5155</v>
      </c>
      <c r="C73" s="10" t="s">
        <v>22426</v>
      </c>
      <c r="D73" s="10" t="s">
        <v>22376</v>
      </c>
      <c r="E73" s="10" t="s">
        <v>22427</v>
      </c>
      <c r="F73" t="str">
        <f t="shared" si="2"/>
        <v>y</v>
      </c>
      <c r="G73" s="48" t="s">
        <v>22268</v>
      </c>
      <c r="I73" s="49" t="s">
        <v>13616</v>
      </c>
      <c r="K73">
        <v>16</v>
      </c>
    </row>
    <row r="74" spans="1:11" ht="14.4" hidden="1" customHeight="1" x14ac:dyDescent="0.3">
      <c r="A74" s="10" t="s">
        <v>22428</v>
      </c>
      <c r="B74" s="10" t="s">
        <v>5155</v>
      </c>
      <c r="C74" s="10" t="s">
        <v>22429</v>
      </c>
      <c r="D74" s="10" t="s">
        <v>22376</v>
      </c>
      <c r="E74" s="10" t="s">
        <v>22430</v>
      </c>
      <c r="F74" t="str">
        <f t="shared" si="2"/>
        <v>y</v>
      </c>
      <c r="G74" s="48" t="s">
        <v>22268</v>
      </c>
      <c r="I74" s="49" t="s">
        <v>13616</v>
      </c>
      <c r="K74">
        <v>16</v>
      </c>
    </row>
    <row r="75" spans="1:11" ht="14.4" hidden="1" customHeight="1" x14ac:dyDescent="0.3">
      <c r="A75" s="10" t="s">
        <v>22431</v>
      </c>
      <c r="B75" s="10" t="s">
        <v>5155</v>
      </c>
      <c r="C75" s="10" t="s">
        <v>22432</v>
      </c>
      <c r="D75" s="10" t="s">
        <v>22376</v>
      </c>
      <c r="E75" s="10" t="s">
        <v>22433</v>
      </c>
      <c r="F75" t="str">
        <f t="shared" si="2"/>
        <v>y</v>
      </c>
      <c r="G75" s="48" t="s">
        <v>22268</v>
      </c>
      <c r="I75" s="49" t="s">
        <v>13616</v>
      </c>
      <c r="K75">
        <v>16</v>
      </c>
    </row>
    <row r="76" spans="1:11" ht="14.4" hidden="1" customHeight="1" x14ac:dyDescent="0.3">
      <c r="A76" s="10" t="s">
        <v>22434</v>
      </c>
      <c r="B76" s="10" t="s">
        <v>22435</v>
      </c>
      <c r="C76" s="10" t="s">
        <v>22436</v>
      </c>
      <c r="D76" s="10" t="s">
        <v>22416</v>
      </c>
      <c r="E76" s="10" t="s">
        <v>22437</v>
      </c>
      <c r="F76" t="str">
        <f t="shared" si="2"/>
        <v>y</v>
      </c>
      <c r="G76" s="48" t="s">
        <v>22268</v>
      </c>
      <c r="I76" s="49" t="s">
        <v>13616</v>
      </c>
      <c r="K76">
        <v>22</v>
      </c>
    </row>
    <row r="77" spans="1:11" ht="14.4" hidden="1" customHeight="1" x14ac:dyDescent="0.3">
      <c r="A77" s="2" t="s">
        <v>5996</v>
      </c>
      <c r="B77" s="2" t="s">
        <v>3790</v>
      </c>
      <c r="C77" s="2" t="s">
        <v>5997</v>
      </c>
      <c r="D77" s="2"/>
      <c r="E77" s="2" t="s">
        <v>22438</v>
      </c>
      <c r="F77" t="str">
        <f t="shared" si="2"/>
        <v/>
      </c>
      <c r="H77" t="s">
        <v>13568</v>
      </c>
      <c r="J77" t="s">
        <v>13568</v>
      </c>
    </row>
    <row r="78" spans="1:11" ht="14.4" hidden="1" customHeight="1" x14ac:dyDescent="0.3">
      <c r="A78" s="2" t="s">
        <v>5906</v>
      </c>
      <c r="B78" s="2" t="s">
        <v>5907</v>
      </c>
      <c r="C78" s="2" t="s">
        <v>5908</v>
      </c>
      <c r="D78" s="2"/>
      <c r="E78" s="2" t="s">
        <v>22439</v>
      </c>
      <c r="F78" t="str">
        <f t="shared" si="2"/>
        <v/>
      </c>
      <c r="H78" t="s">
        <v>13568</v>
      </c>
      <c r="J78" t="s">
        <v>13568</v>
      </c>
    </row>
    <row r="79" spans="1:11" ht="14.4" hidden="1" customHeight="1" x14ac:dyDescent="0.3">
      <c r="A79" s="2" t="s">
        <v>5909</v>
      </c>
      <c r="B79" s="2" t="s">
        <v>5907</v>
      </c>
      <c r="C79" s="2" t="s">
        <v>5910</v>
      </c>
      <c r="D79" s="2"/>
      <c r="E79" s="2" t="s">
        <v>22439</v>
      </c>
      <c r="F79" t="str">
        <f t="shared" si="2"/>
        <v/>
      </c>
      <c r="H79" t="s">
        <v>13568</v>
      </c>
      <c r="J79" t="s">
        <v>13568</v>
      </c>
    </row>
    <row r="80" spans="1:11" ht="14.4" hidden="1" customHeight="1" x14ac:dyDescent="0.3">
      <c r="A80" s="2" t="s">
        <v>5913</v>
      </c>
      <c r="B80" s="2" t="s">
        <v>5907</v>
      </c>
      <c r="C80" s="2" t="s">
        <v>5914</v>
      </c>
      <c r="D80" s="2"/>
      <c r="E80" s="2" t="s">
        <v>22439</v>
      </c>
      <c r="F80" t="str">
        <f t="shared" si="2"/>
        <v/>
      </c>
      <c r="H80" t="s">
        <v>13568</v>
      </c>
      <c r="J80" t="s">
        <v>13568</v>
      </c>
    </row>
    <row r="81" spans="1:11" ht="14.4" hidden="1" customHeight="1" x14ac:dyDescent="0.3">
      <c r="A81" s="2" t="s">
        <v>5917</v>
      </c>
      <c r="B81" s="2" t="s">
        <v>5907</v>
      </c>
      <c r="C81" s="2" t="s">
        <v>5918</v>
      </c>
      <c r="D81" s="2"/>
      <c r="E81" s="2" t="s">
        <v>22440</v>
      </c>
      <c r="F81" t="str">
        <f t="shared" si="2"/>
        <v/>
      </c>
      <c r="H81" t="s">
        <v>13568</v>
      </c>
      <c r="J81" t="s">
        <v>13568</v>
      </c>
    </row>
    <row r="82" spans="1:11" ht="14.4" hidden="1" customHeight="1" x14ac:dyDescent="0.3">
      <c r="A82" s="10" t="s">
        <v>22441</v>
      </c>
      <c r="B82" s="10" t="s">
        <v>3793</v>
      </c>
      <c r="C82" s="10" t="s">
        <v>22442</v>
      </c>
      <c r="D82" s="10" t="s">
        <v>22443</v>
      </c>
      <c r="E82" s="10" t="s">
        <v>22444</v>
      </c>
      <c r="F82" t="str">
        <f t="shared" si="2"/>
        <v>y</v>
      </c>
      <c r="G82" s="48" t="s">
        <v>22268</v>
      </c>
      <c r="I82" s="49" t="s">
        <v>13616</v>
      </c>
      <c r="K82">
        <v>136</v>
      </c>
    </row>
    <row r="83" spans="1:11" ht="14.4" hidden="1" customHeight="1" x14ac:dyDescent="0.3">
      <c r="A83" s="10" t="s">
        <v>22445</v>
      </c>
      <c r="B83" s="10" t="s">
        <v>10475</v>
      </c>
      <c r="C83" s="10" t="s">
        <v>22446</v>
      </c>
      <c r="D83" s="10" t="s">
        <v>22447</v>
      </c>
      <c r="E83" s="10" t="s">
        <v>22448</v>
      </c>
      <c r="F83" t="str">
        <f t="shared" si="2"/>
        <v>y</v>
      </c>
      <c r="G83" s="48" t="s">
        <v>22268</v>
      </c>
      <c r="I83" s="49" t="s">
        <v>13616</v>
      </c>
      <c r="K83">
        <v>144</v>
      </c>
    </row>
    <row r="84" spans="1:11" ht="14.4" hidden="1" customHeight="1" x14ac:dyDescent="0.3">
      <c r="A84" s="2" t="s">
        <v>5929</v>
      </c>
      <c r="B84" s="2" t="s">
        <v>874</v>
      </c>
      <c r="C84" s="2" t="s">
        <v>5930</v>
      </c>
      <c r="E84" s="2" t="s">
        <v>22449</v>
      </c>
      <c r="F84" t="str">
        <f t="shared" si="2"/>
        <v/>
      </c>
      <c r="H84" t="s">
        <v>13568</v>
      </c>
      <c r="J84" t="s">
        <v>13568</v>
      </c>
    </row>
    <row r="85" spans="1:11" ht="14.4" hidden="1" customHeight="1" x14ac:dyDescent="0.3">
      <c r="A85" s="10" t="s">
        <v>22450</v>
      </c>
      <c r="B85" s="10" t="s">
        <v>572</v>
      </c>
      <c r="C85" s="10" t="s">
        <v>22451</v>
      </c>
      <c r="D85" s="10" t="s">
        <v>22452</v>
      </c>
      <c r="E85" s="10" t="s">
        <v>22453</v>
      </c>
      <c r="F85" t="str">
        <f t="shared" si="2"/>
        <v>y</v>
      </c>
      <c r="G85" t="s">
        <v>22454</v>
      </c>
      <c r="I85" s="49" t="s">
        <v>13616</v>
      </c>
      <c r="K85">
        <v>34</v>
      </c>
    </row>
    <row r="86" spans="1:11" ht="14.4" hidden="1" customHeight="1" x14ac:dyDescent="0.3">
      <c r="A86" s="10" t="s">
        <v>22455</v>
      </c>
      <c r="B86" s="10" t="s">
        <v>572</v>
      </c>
      <c r="C86" s="10" t="s">
        <v>22456</v>
      </c>
      <c r="D86" s="10" t="s">
        <v>22452</v>
      </c>
      <c r="E86" s="10" t="s">
        <v>22457</v>
      </c>
      <c r="F86" t="str">
        <f t="shared" si="2"/>
        <v>y</v>
      </c>
      <c r="G86" t="s">
        <v>22454</v>
      </c>
      <c r="I86" s="49" t="s">
        <v>13616</v>
      </c>
      <c r="K86">
        <v>34</v>
      </c>
    </row>
    <row r="87" spans="1:11" ht="14.4" hidden="1" customHeight="1" x14ac:dyDescent="0.3">
      <c r="A87" s="2" t="s">
        <v>7774</v>
      </c>
      <c r="B87" s="2" t="s">
        <v>572</v>
      </c>
      <c r="C87" s="2" t="s">
        <v>7775</v>
      </c>
      <c r="D87" s="2"/>
      <c r="E87" s="2" t="s">
        <v>22458</v>
      </c>
      <c r="F87" t="str">
        <f t="shared" si="2"/>
        <v/>
      </c>
      <c r="G87" s="106" t="s">
        <v>22459</v>
      </c>
      <c r="H87" t="s">
        <v>13568</v>
      </c>
      <c r="I87" s="49"/>
      <c r="J87" t="s">
        <v>13568</v>
      </c>
    </row>
    <row r="88" spans="1:11" ht="14.4" hidden="1" customHeight="1" x14ac:dyDescent="0.3">
      <c r="A88" s="2" t="s">
        <v>6127</v>
      </c>
      <c r="B88" s="2" t="s">
        <v>575</v>
      </c>
      <c r="C88" s="2" t="s">
        <v>6128</v>
      </c>
      <c r="D88" s="2"/>
      <c r="E88" s="2" t="s">
        <v>22460</v>
      </c>
      <c r="F88" t="str">
        <f t="shared" si="2"/>
        <v/>
      </c>
      <c r="H88" t="s">
        <v>13568</v>
      </c>
      <c r="J88" t="s">
        <v>13568</v>
      </c>
    </row>
    <row r="89" spans="1:11" ht="14.4" hidden="1" customHeight="1" x14ac:dyDescent="0.3">
      <c r="A89" s="2" t="s">
        <v>6154</v>
      </c>
      <c r="B89" s="2" t="s">
        <v>578</v>
      </c>
      <c r="C89" s="2" t="s">
        <v>6155</v>
      </c>
      <c r="D89" s="2"/>
      <c r="E89" s="2" t="s">
        <v>22461</v>
      </c>
      <c r="F89" t="str">
        <f t="shared" si="2"/>
        <v/>
      </c>
      <c r="H89" t="s">
        <v>13568</v>
      </c>
      <c r="J89" t="s">
        <v>13568</v>
      </c>
    </row>
    <row r="90" spans="1:11" ht="14.4" hidden="1" customHeight="1" x14ac:dyDescent="0.3">
      <c r="A90" s="2" t="s">
        <v>5840</v>
      </c>
      <c r="B90" s="2" t="s">
        <v>581</v>
      </c>
      <c r="C90" s="2" t="s">
        <v>5841</v>
      </c>
      <c r="D90" s="2"/>
      <c r="E90" s="2" t="s">
        <v>22462</v>
      </c>
      <c r="F90" t="str">
        <f t="shared" si="2"/>
        <v/>
      </c>
      <c r="H90" t="s">
        <v>13568</v>
      </c>
      <c r="J90" t="s">
        <v>13568</v>
      </c>
    </row>
    <row r="91" spans="1:11" ht="14.4" hidden="1" customHeight="1" x14ac:dyDescent="0.3">
      <c r="A91" s="2" t="s">
        <v>5705</v>
      </c>
      <c r="B91" s="2" t="s">
        <v>584</v>
      </c>
      <c r="C91" s="2" t="s">
        <v>5706</v>
      </c>
      <c r="D91" s="2"/>
      <c r="E91" s="2" t="s">
        <v>22463</v>
      </c>
      <c r="F91" t="str">
        <f t="shared" si="2"/>
        <v/>
      </c>
      <c r="H91" t="s">
        <v>13568</v>
      </c>
      <c r="J91" t="s">
        <v>13568</v>
      </c>
    </row>
    <row r="92" spans="1:11" ht="14.4" hidden="1" customHeight="1" x14ac:dyDescent="0.3">
      <c r="A92" s="2" t="s">
        <v>5881</v>
      </c>
      <c r="B92" s="2" t="s">
        <v>569</v>
      </c>
      <c r="C92" s="2" t="s">
        <v>5882</v>
      </c>
      <c r="D92" s="2"/>
      <c r="E92" s="2" t="s">
        <v>22464</v>
      </c>
      <c r="F92" t="str">
        <f t="shared" si="2"/>
        <v/>
      </c>
      <c r="H92" t="s">
        <v>13568</v>
      </c>
      <c r="J92" t="s">
        <v>13568</v>
      </c>
    </row>
    <row r="93" spans="1:11" ht="14.4" hidden="1" customHeight="1" x14ac:dyDescent="0.3">
      <c r="A93" s="10" t="s">
        <v>22465</v>
      </c>
      <c r="B93" s="10" t="s">
        <v>22466</v>
      </c>
      <c r="C93" s="10" t="s">
        <v>22467</v>
      </c>
      <c r="D93" s="10" t="s">
        <v>22468</v>
      </c>
      <c r="E93" s="10" t="s">
        <v>22469</v>
      </c>
      <c r="F93" t="str">
        <f t="shared" si="2"/>
        <v>y</v>
      </c>
      <c r="G93" s="15" t="s">
        <v>22470</v>
      </c>
      <c r="I93" s="49" t="s">
        <v>13616</v>
      </c>
      <c r="K93">
        <v>153</v>
      </c>
    </row>
    <row r="94" spans="1:11" ht="14.4" hidden="1" customHeight="1" x14ac:dyDescent="0.3">
      <c r="A94" s="10" t="s">
        <v>22471</v>
      </c>
      <c r="B94" s="10" t="s">
        <v>22466</v>
      </c>
      <c r="C94" s="10" t="s">
        <v>22472</v>
      </c>
      <c r="D94" s="10" t="s">
        <v>22473</v>
      </c>
      <c r="E94" s="10" t="s">
        <v>22474</v>
      </c>
      <c r="F94" t="str">
        <f t="shared" si="2"/>
        <v>y</v>
      </c>
      <c r="G94" s="15" t="s">
        <v>22470</v>
      </c>
      <c r="I94" s="49" t="s">
        <v>13616</v>
      </c>
      <c r="K94">
        <v>160</v>
      </c>
    </row>
    <row r="95" spans="1:11" ht="14.4" hidden="1" customHeight="1" x14ac:dyDescent="0.3">
      <c r="A95" s="10" t="s">
        <v>22475</v>
      </c>
      <c r="B95" s="10" t="s">
        <v>22466</v>
      </c>
      <c r="C95" s="10" t="s">
        <v>22476</v>
      </c>
      <c r="D95" s="10" t="s">
        <v>22477</v>
      </c>
      <c r="E95" s="10" t="s">
        <v>22478</v>
      </c>
      <c r="F95" t="str">
        <f t="shared" si="2"/>
        <v>y</v>
      </c>
      <c r="G95" s="15" t="s">
        <v>22470</v>
      </c>
      <c r="I95" s="49" t="s">
        <v>13616</v>
      </c>
      <c r="K95">
        <v>42</v>
      </c>
    </row>
    <row r="96" spans="1:11" ht="14.4" hidden="1" customHeight="1" x14ac:dyDescent="0.3">
      <c r="A96" s="10" t="s">
        <v>22479</v>
      </c>
      <c r="B96" s="10" t="s">
        <v>22466</v>
      </c>
      <c r="C96" s="10" t="s">
        <v>22480</v>
      </c>
      <c r="D96" s="10" t="s">
        <v>22477</v>
      </c>
      <c r="E96" s="10" t="s">
        <v>22481</v>
      </c>
      <c r="F96" t="str">
        <f t="shared" si="2"/>
        <v>y</v>
      </c>
      <c r="G96" s="15" t="s">
        <v>22470</v>
      </c>
      <c r="H96" t="s">
        <v>13616</v>
      </c>
      <c r="I96" s="49" t="s">
        <v>13616</v>
      </c>
      <c r="J96" t="s">
        <v>13616</v>
      </c>
      <c r="K96">
        <v>42</v>
      </c>
    </row>
    <row r="97" spans="1:11" ht="14.4" hidden="1" customHeight="1" x14ac:dyDescent="0.3">
      <c r="A97" s="10" t="s">
        <v>22482</v>
      </c>
      <c r="B97" s="10" t="s">
        <v>22466</v>
      </c>
      <c r="C97" s="10" t="s">
        <v>22483</v>
      </c>
      <c r="D97" s="10" t="s">
        <v>22477</v>
      </c>
      <c r="E97" s="10" t="s">
        <v>22484</v>
      </c>
      <c r="F97" t="str">
        <f t="shared" si="2"/>
        <v>y</v>
      </c>
      <c r="G97" s="15" t="s">
        <v>22470</v>
      </c>
      <c r="I97" s="49" t="s">
        <v>13616</v>
      </c>
      <c r="K97">
        <v>42</v>
      </c>
    </row>
    <row r="98" spans="1:11" ht="14.4" hidden="1" customHeight="1" x14ac:dyDescent="0.3">
      <c r="A98" s="2" t="s">
        <v>5942</v>
      </c>
      <c r="B98" s="2" t="s">
        <v>5943</v>
      </c>
      <c r="C98" s="2" t="s">
        <v>5944</v>
      </c>
      <c r="D98" s="2"/>
      <c r="E98" s="2" t="s">
        <v>22485</v>
      </c>
      <c r="F98" t="str">
        <f t="shared" si="2"/>
        <v/>
      </c>
      <c r="H98" t="s">
        <v>13568</v>
      </c>
      <c r="J98" t="s">
        <v>13568</v>
      </c>
    </row>
    <row r="99" spans="1:11" ht="14.4" hidden="1" customHeight="1" x14ac:dyDescent="0.3">
      <c r="A99" s="2" t="s">
        <v>7764</v>
      </c>
      <c r="B99" s="2" t="s">
        <v>5943</v>
      </c>
      <c r="C99" s="2" t="s">
        <v>7765</v>
      </c>
      <c r="D99" s="2"/>
      <c r="E99" s="2" t="s">
        <v>22486</v>
      </c>
      <c r="F99" t="str">
        <f t="shared" si="2"/>
        <v/>
      </c>
      <c r="H99" t="s">
        <v>13568</v>
      </c>
      <c r="J99" t="s">
        <v>13568</v>
      </c>
    </row>
    <row r="100" spans="1:11" ht="14.4" hidden="1" customHeight="1" x14ac:dyDescent="0.3">
      <c r="A100" s="2" t="s">
        <v>7768</v>
      </c>
      <c r="B100" s="2" t="s">
        <v>5943</v>
      </c>
      <c r="C100" s="2" t="s">
        <v>7769</v>
      </c>
      <c r="D100" s="2"/>
      <c r="E100" s="2" t="s">
        <v>22487</v>
      </c>
      <c r="F100" t="str">
        <f t="shared" si="2"/>
        <v/>
      </c>
      <c r="H100" t="s">
        <v>13568</v>
      </c>
      <c r="J100" t="s">
        <v>13568</v>
      </c>
    </row>
    <row r="101" spans="1:11" ht="14.4" hidden="1" customHeight="1" x14ac:dyDescent="0.3">
      <c r="A101" s="10" t="s">
        <v>22488</v>
      </c>
      <c r="B101" s="10" t="s">
        <v>6724</v>
      </c>
      <c r="C101" s="10" t="s">
        <v>22489</v>
      </c>
      <c r="D101" s="10" t="s">
        <v>22490</v>
      </c>
      <c r="E101" s="10" t="s">
        <v>22491</v>
      </c>
      <c r="F101" t="str">
        <f t="shared" si="2"/>
        <v>y</v>
      </c>
      <c r="G101" s="15" t="s">
        <v>22492</v>
      </c>
      <c r="I101" s="49" t="s">
        <v>13616</v>
      </c>
      <c r="K101">
        <v>96</v>
      </c>
    </row>
    <row r="102" spans="1:11" ht="14.4" hidden="1" customHeight="1" x14ac:dyDescent="0.3">
      <c r="A102" s="10" t="s">
        <v>7186</v>
      </c>
      <c r="B102" s="10" t="s">
        <v>6724</v>
      </c>
      <c r="C102" s="10" t="s">
        <v>22493</v>
      </c>
      <c r="D102" s="2"/>
      <c r="E102" s="10" t="s">
        <v>22494</v>
      </c>
      <c r="F102" t="str">
        <f t="shared" si="2"/>
        <v>y</v>
      </c>
      <c r="G102" s="15" t="s">
        <v>22492</v>
      </c>
      <c r="I102" s="49" t="s">
        <v>13616</v>
      </c>
    </row>
    <row r="103" spans="1:11" ht="14.4" hidden="1" customHeight="1" x14ac:dyDescent="0.3">
      <c r="A103" s="10" t="s">
        <v>7190</v>
      </c>
      <c r="B103" s="10" t="s">
        <v>6724</v>
      </c>
      <c r="C103" s="10" t="s">
        <v>22495</v>
      </c>
      <c r="D103" s="2"/>
      <c r="E103" s="10" t="s">
        <v>22496</v>
      </c>
      <c r="F103" t="str">
        <f t="shared" si="2"/>
        <v>y</v>
      </c>
      <c r="G103" s="15" t="s">
        <v>22492</v>
      </c>
      <c r="I103" s="49" t="s">
        <v>13616</v>
      </c>
    </row>
    <row r="104" spans="1:11" ht="14.4" hidden="1" customHeight="1" x14ac:dyDescent="0.3">
      <c r="A104" s="2" t="s">
        <v>6723</v>
      </c>
      <c r="B104" s="2" t="s">
        <v>6724</v>
      </c>
      <c r="C104" s="2" t="s">
        <v>6725</v>
      </c>
      <c r="D104" s="2"/>
      <c r="E104" s="2" t="s">
        <v>22497</v>
      </c>
      <c r="F104" t="str">
        <f t="shared" si="2"/>
        <v/>
      </c>
      <c r="H104" t="s">
        <v>13568</v>
      </c>
      <c r="I104" s="49"/>
      <c r="J104" t="s">
        <v>13568</v>
      </c>
    </row>
    <row r="105" spans="1:11" ht="14.4" hidden="1" customHeight="1" x14ac:dyDescent="0.3">
      <c r="A105" s="2" t="s">
        <v>6726</v>
      </c>
      <c r="B105" s="2" t="s">
        <v>6724</v>
      </c>
      <c r="C105" s="2" t="s">
        <v>6727</v>
      </c>
      <c r="D105" s="2"/>
      <c r="E105" s="2" t="s">
        <v>22498</v>
      </c>
      <c r="F105" t="str">
        <f t="shared" si="2"/>
        <v/>
      </c>
      <c r="H105" t="s">
        <v>13568</v>
      </c>
      <c r="I105" s="49"/>
      <c r="J105" t="s">
        <v>13568</v>
      </c>
    </row>
    <row r="106" spans="1:11" ht="14.4" hidden="1" customHeight="1" x14ac:dyDescent="0.3">
      <c r="A106" s="2" t="s">
        <v>6800</v>
      </c>
      <c r="B106" s="2" t="s">
        <v>6801</v>
      </c>
      <c r="C106" s="2" t="s">
        <v>6802</v>
      </c>
      <c r="D106" s="2"/>
      <c r="E106" s="2" t="s">
        <v>22499</v>
      </c>
      <c r="F106" t="str">
        <f t="shared" si="2"/>
        <v/>
      </c>
      <c r="H106" t="s">
        <v>13568</v>
      </c>
      <c r="J106" t="s">
        <v>13568</v>
      </c>
    </row>
    <row r="107" spans="1:11" ht="14.4" hidden="1" customHeight="1" x14ac:dyDescent="0.3">
      <c r="A107" s="2" t="s">
        <v>6678</v>
      </c>
      <c r="B107" s="2" t="s">
        <v>6679</v>
      </c>
      <c r="C107" s="2" t="s">
        <v>6680</v>
      </c>
      <c r="D107" s="2"/>
      <c r="E107" s="2" t="s">
        <v>22500</v>
      </c>
      <c r="F107" t="str">
        <f t="shared" si="2"/>
        <v/>
      </c>
      <c r="H107" t="s">
        <v>13568</v>
      </c>
      <c r="J107" t="s">
        <v>13568</v>
      </c>
    </row>
    <row r="108" spans="1:11" ht="14.4" hidden="1" customHeight="1" x14ac:dyDescent="0.3">
      <c r="A108" s="2" t="s">
        <v>6681</v>
      </c>
      <c r="B108" s="2" t="s">
        <v>6682</v>
      </c>
      <c r="C108" s="2" t="s">
        <v>6683</v>
      </c>
      <c r="D108" s="2"/>
      <c r="E108" s="2" t="s">
        <v>22501</v>
      </c>
      <c r="F108" t="str">
        <f t="shared" si="2"/>
        <v/>
      </c>
      <c r="H108" t="s">
        <v>13568</v>
      </c>
      <c r="J108" t="s">
        <v>13568</v>
      </c>
    </row>
    <row r="109" spans="1:11" ht="14.4" hidden="1" customHeight="1" x14ac:dyDescent="0.3">
      <c r="A109" s="2" t="s">
        <v>5850</v>
      </c>
      <c r="B109" s="2" t="s">
        <v>5851</v>
      </c>
      <c r="C109" s="2" t="s">
        <v>5852</v>
      </c>
      <c r="D109" s="2"/>
      <c r="E109" s="2" t="s">
        <v>22502</v>
      </c>
      <c r="F109" t="str">
        <f t="shared" si="2"/>
        <v/>
      </c>
      <c r="H109" t="s">
        <v>13568</v>
      </c>
      <c r="J109" t="s">
        <v>13568</v>
      </c>
    </row>
    <row r="110" spans="1:11" ht="14.4" hidden="1" customHeight="1" x14ac:dyDescent="0.3">
      <c r="A110" s="2" t="s">
        <v>6240</v>
      </c>
      <c r="B110" s="2" t="s">
        <v>5851</v>
      </c>
      <c r="C110" s="2" t="s">
        <v>6241</v>
      </c>
      <c r="D110" s="2"/>
      <c r="E110" s="2" t="s">
        <v>22503</v>
      </c>
      <c r="F110" t="str">
        <f t="shared" si="2"/>
        <v/>
      </c>
      <c r="H110" t="s">
        <v>13568</v>
      </c>
      <c r="J110" t="s">
        <v>13568</v>
      </c>
    </row>
    <row r="111" spans="1:11" ht="14.4" hidden="1" customHeight="1" x14ac:dyDescent="0.3">
      <c r="A111" s="2" t="s">
        <v>6242</v>
      </c>
      <c r="B111" s="2" t="s">
        <v>5851</v>
      </c>
      <c r="C111" s="2" t="s">
        <v>6243</v>
      </c>
      <c r="D111" s="2"/>
      <c r="E111" s="2" t="s">
        <v>22504</v>
      </c>
      <c r="F111" t="str">
        <f t="shared" si="2"/>
        <v/>
      </c>
      <c r="H111" t="s">
        <v>13568</v>
      </c>
      <c r="J111" t="s">
        <v>13568</v>
      </c>
    </row>
    <row r="112" spans="1:11" ht="14.4" hidden="1" customHeight="1" x14ac:dyDescent="0.3">
      <c r="A112" s="2" t="s">
        <v>7335</v>
      </c>
      <c r="B112" s="2" t="s">
        <v>5851</v>
      </c>
      <c r="C112" s="2" t="s">
        <v>7336</v>
      </c>
      <c r="D112" s="2"/>
      <c r="E112" s="2" t="s">
        <v>22505</v>
      </c>
      <c r="F112" t="str">
        <f t="shared" si="2"/>
        <v/>
      </c>
      <c r="H112" t="s">
        <v>13568</v>
      </c>
      <c r="J112" t="s">
        <v>13568</v>
      </c>
    </row>
    <row r="113" spans="1:11" ht="14.4" hidden="1" customHeight="1" x14ac:dyDescent="0.3">
      <c r="A113" s="2" t="s">
        <v>7770</v>
      </c>
      <c r="B113" s="2" t="s">
        <v>5851</v>
      </c>
      <c r="C113" s="2" t="s">
        <v>7771</v>
      </c>
      <c r="D113" s="2"/>
      <c r="E113" s="2" t="s">
        <v>22506</v>
      </c>
      <c r="F113" t="str">
        <f t="shared" si="2"/>
        <v/>
      </c>
      <c r="H113" t="s">
        <v>13568</v>
      </c>
      <c r="J113" t="s">
        <v>13568</v>
      </c>
    </row>
    <row r="114" spans="1:11" ht="14.4" hidden="1" customHeight="1" x14ac:dyDescent="0.3">
      <c r="A114" s="2" t="s">
        <v>7798</v>
      </c>
      <c r="B114" s="2" t="s">
        <v>5851</v>
      </c>
      <c r="C114" s="2" t="s">
        <v>7799</v>
      </c>
      <c r="D114" s="2"/>
      <c r="E114" s="2" t="s">
        <v>22507</v>
      </c>
      <c r="F114" t="str">
        <f t="shared" si="2"/>
        <v/>
      </c>
      <c r="H114" t="s">
        <v>13568</v>
      </c>
      <c r="J114" t="s">
        <v>13568</v>
      </c>
    </row>
    <row r="115" spans="1:11" ht="14.4" hidden="1" customHeight="1" x14ac:dyDescent="0.3">
      <c r="A115" s="2" t="s">
        <v>7800</v>
      </c>
      <c r="B115" s="2" t="s">
        <v>5851</v>
      </c>
      <c r="C115" s="2" t="s">
        <v>7801</v>
      </c>
      <c r="D115" s="2"/>
      <c r="E115" s="2" t="s">
        <v>22508</v>
      </c>
      <c r="F115" t="str">
        <f t="shared" si="2"/>
        <v/>
      </c>
      <c r="H115" t="s">
        <v>13568</v>
      </c>
      <c r="J115" t="s">
        <v>13568</v>
      </c>
    </row>
    <row r="116" spans="1:11" ht="14.4" hidden="1" customHeight="1" x14ac:dyDescent="0.3">
      <c r="A116" s="10" t="s">
        <v>5878</v>
      </c>
      <c r="B116" s="10" t="s">
        <v>5879</v>
      </c>
      <c r="C116" s="10" t="s">
        <v>22509</v>
      </c>
      <c r="D116" s="2"/>
      <c r="E116" s="10" t="s">
        <v>22510</v>
      </c>
      <c r="F116" t="str">
        <f t="shared" si="2"/>
        <v>y</v>
      </c>
      <c r="I116" s="49" t="s">
        <v>13616</v>
      </c>
    </row>
    <row r="117" spans="1:11" ht="14.4" hidden="1" customHeight="1" x14ac:dyDescent="0.3">
      <c r="A117" s="10" t="s">
        <v>22511</v>
      </c>
      <c r="B117" s="10" t="s">
        <v>22512</v>
      </c>
      <c r="C117" s="10" t="s">
        <v>22513</v>
      </c>
      <c r="D117" s="10" t="s">
        <v>22514</v>
      </c>
      <c r="E117" s="10" t="s">
        <v>22515</v>
      </c>
      <c r="F117" t="str">
        <f t="shared" si="2"/>
        <v>y</v>
      </c>
      <c r="I117" s="49" t="s">
        <v>13616</v>
      </c>
      <c r="K117">
        <v>97</v>
      </c>
    </row>
    <row r="118" spans="1:11" ht="14.4" hidden="1" customHeight="1" x14ac:dyDescent="0.3">
      <c r="A118" s="2" t="s">
        <v>7693</v>
      </c>
      <c r="B118" s="2" t="s">
        <v>7694</v>
      </c>
      <c r="C118" s="2" t="s">
        <v>7695</v>
      </c>
      <c r="D118" s="2"/>
      <c r="E118" s="2" t="s">
        <v>22516</v>
      </c>
      <c r="F118" t="str">
        <f t="shared" si="2"/>
        <v>y</v>
      </c>
      <c r="H118" s="49" t="s">
        <v>13616</v>
      </c>
      <c r="J118" t="s">
        <v>13616</v>
      </c>
    </row>
    <row r="119" spans="1:11" ht="14.4" hidden="1" customHeight="1" x14ac:dyDescent="0.3">
      <c r="A119" s="10" t="s">
        <v>22517</v>
      </c>
      <c r="B119" s="10" t="s">
        <v>22518</v>
      </c>
      <c r="C119" s="10" t="s">
        <v>22519</v>
      </c>
      <c r="D119" s="10" t="s">
        <v>22520</v>
      </c>
      <c r="E119" s="10" t="s">
        <v>22521</v>
      </c>
      <c r="F119" t="str">
        <f t="shared" si="2"/>
        <v/>
      </c>
      <c r="H119" t="s">
        <v>13568</v>
      </c>
      <c r="I119" t="s">
        <v>13568</v>
      </c>
      <c r="J119" t="s">
        <v>13568</v>
      </c>
      <c r="K119">
        <v>33</v>
      </c>
    </row>
    <row r="120" spans="1:11" ht="14.4" hidden="1" customHeight="1" x14ac:dyDescent="0.3">
      <c r="A120" s="10" t="s">
        <v>22522</v>
      </c>
      <c r="B120" s="10" t="s">
        <v>22523</v>
      </c>
      <c r="C120" s="10" t="s">
        <v>22524</v>
      </c>
      <c r="D120" s="10" t="s">
        <v>22525</v>
      </c>
      <c r="E120" s="10" t="s">
        <v>22526</v>
      </c>
      <c r="F120" t="str">
        <f t="shared" si="2"/>
        <v/>
      </c>
      <c r="I120" t="s">
        <v>13568</v>
      </c>
      <c r="K120">
        <v>7</v>
      </c>
    </row>
    <row r="121" spans="1:11" ht="14.4" hidden="1" customHeight="1" x14ac:dyDescent="0.3">
      <c r="A121" s="10" t="s">
        <v>22527</v>
      </c>
      <c r="B121" s="10" t="s">
        <v>7570</v>
      </c>
      <c r="C121" s="10" t="s">
        <v>22528</v>
      </c>
      <c r="D121" s="10" t="s">
        <v>22529</v>
      </c>
      <c r="E121" s="10" t="s">
        <v>22530</v>
      </c>
      <c r="F121" t="str">
        <f t="shared" si="2"/>
        <v>y</v>
      </c>
      <c r="G121" t="s">
        <v>22531</v>
      </c>
      <c r="H121" t="s">
        <v>13568</v>
      </c>
      <c r="I121" s="49" t="s">
        <v>13616</v>
      </c>
      <c r="J121" t="s">
        <v>13568</v>
      </c>
      <c r="K121">
        <v>45</v>
      </c>
    </row>
    <row r="122" spans="1:11" ht="14.4" hidden="1" customHeight="1" x14ac:dyDescent="0.3">
      <c r="A122" s="10" t="s">
        <v>7572</v>
      </c>
      <c r="B122" s="10" t="s">
        <v>7570</v>
      </c>
      <c r="C122" s="10" t="s">
        <v>22532</v>
      </c>
      <c r="D122" s="2"/>
      <c r="E122" s="10" t="s">
        <v>22533</v>
      </c>
      <c r="F122" t="str">
        <f t="shared" si="2"/>
        <v>y</v>
      </c>
      <c r="I122" s="49" t="s">
        <v>13616</v>
      </c>
    </row>
    <row r="123" spans="1:11" ht="14.4" hidden="1" customHeight="1" x14ac:dyDescent="0.3">
      <c r="A123" s="10" t="s">
        <v>22534</v>
      </c>
      <c r="B123" s="10" t="s">
        <v>7570</v>
      </c>
      <c r="C123" s="10" t="s">
        <v>22535</v>
      </c>
      <c r="D123" s="10" t="s">
        <v>22536</v>
      </c>
      <c r="E123" s="10" t="s">
        <v>22537</v>
      </c>
      <c r="F123" t="str">
        <f t="shared" si="2"/>
        <v>y</v>
      </c>
      <c r="G123" t="s">
        <v>22531</v>
      </c>
      <c r="H123" t="s">
        <v>13568</v>
      </c>
      <c r="I123" s="49" t="s">
        <v>13616</v>
      </c>
      <c r="J123" t="s">
        <v>13568</v>
      </c>
      <c r="K123">
        <v>31</v>
      </c>
    </row>
    <row r="124" spans="1:11" ht="14.4" hidden="1" customHeight="1" x14ac:dyDescent="0.3">
      <c r="A124" s="2" t="s">
        <v>7569</v>
      </c>
      <c r="B124" s="2" t="s">
        <v>7570</v>
      </c>
      <c r="C124" s="2" t="s">
        <v>7571</v>
      </c>
      <c r="D124" s="2"/>
      <c r="E124" s="2" t="s">
        <v>22538</v>
      </c>
      <c r="F124" t="str">
        <f t="shared" si="2"/>
        <v/>
      </c>
      <c r="H124" t="s">
        <v>13568</v>
      </c>
      <c r="I124" s="49"/>
      <c r="J124" t="s">
        <v>13568</v>
      </c>
    </row>
    <row r="125" spans="1:11" ht="14.4" hidden="1" customHeight="1" x14ac:dyDescent="0.3">
      <c r="A125" s="2" t="s">
        <v>7583</v>
      </c>
      <c r="B125" s="2" t="s">
        <v>7570</v>
      </c>
      <c r="C125" s="2" t="s">
        <v>7584</v>
      </c>
      <c r="D125" s="2"/>
      <c r="E125" s="2" t="s">
        <v>22539</v>
      </c>
      <c r="F125" t="str">
        <f t="shared" si="2"/>
        <v/>
      </c>
      <c r="H125" t="s">
        <v>13568</v>
      </c>
      <c r="I125" s="49"/>
      <c r="J125" t="s">
        <v>13568</v>
      </c>
    </row>
    <row r="126" spans="1:11" ht="14.4" hidden="1" customHeight="1" x14ac:dyDescent="0.3">
      <c r="A126" s="10" t="s">
        <v>22540</v>
      </c>
      <c r="B126" s="10" t="s">
        <v>7578</v>
      </c>
      <c r="C126" s="10" t="s">
        <v>22541</v>
      </c>
      <c r="D126" s="10" t="s">
        <v>22542</v>
      </c>
      <c r="E126" s="10" t="s">
        <v>22543</v>
      </c>
      <c r="F126" t="str">
        <f t="shared" si="2"/>
        <v>y</v>
      </c>
      <c r="G126" t="s">
        <v>22531</v>
      </c>
      <c r="H126" t="s">
        <v>13568</v>
      </c>
      <c r="I126" s="49" t="s">
        <v>13616</v>
      </c>
      <c r="J126" t="s">
        <v>13568</v>
      </c>
      <c r="K126">
        <v>26</v>
      </c>
    </row>
    <row r="127" spans="1:11" ht="14.4" hidden="1" customHeight="1" x14ac:dyDescent="0.3">
      <c r="A127" s="10" t="s">
        <v>7574</v>
      </c>
      <c r="B127" s="10" t="s">
        <v>7578</v>
      </c>
      <c r="C127" s="10" t="s">
        <v>22544</v>
      </c>
      <c r="D127" s="10" t="s">
        <v>22542</v>
      </c>
      <c r="E127" s="10" t="s">
        <v>22545</v>
      </c>
      <c r="F127" t="str">
        <f t="shared" si="2"/>
        <v>y</v>
      </c>
      <c r="I127" s="49" t="s">
        <v>13616</v>
      </c>
      <c r="K127">
        <v>26</v>
      </c>
    </row>
    <row r="128" spans="1:11" ht="14.4" hidden="1" customHeight="1" x14ac:dyDescent="0.3">
      <c r="A128" s="10" t="s">
        <v>7577</v>
      </c>
      <c r="B128" s="10" t="s">
        <v>7578</v>
      </c>
      <c r="C128" s="10" t="s">
        <v>22546</v>
      </c>
      <c r="D128" s="2"/>
      <c r="E128" s="10" t="s">
        <v>22547</v>
      </c>
      <c r="F128" t="str">
        <f t="shared" si="2"/>
        <v>y</v>
      </c>
      <c r="I128" s="49" t="s">
        <v>13616</v>
      </c>
    </row>
    <row r="129" spans="1:11" ht="14.4" hidden="1" customHeight="1" x14ac:dyDescent="0.3">
      <c r="A129" s="10" t="s">
        <v>7583</v>
      </c>
      <c r="B129" s="10" t="s">
        <v>7578</v>
      </c>
      <c r="C129" s="10" t="s">
        <v>22548</v>
      </c>
      <c r="D129" s="10" t="s">
        <v>22549</v>
      </c>
      <c r="E129" s="10" t="s">
        <v>22550</v>
      </c>
      <c r="F129" t="str">
        <f t="shared" si="2"/>
        <v>y</v>
      </c>
      <c r="I129" s="49" t="s">
        <v>13616</v>
      </c>
      <c r="K129">
        <v>18</v>
      </c>
    </row>
    <row r="130" spans="1:11" ht="14.4" hidden="1" customHeight="1" x14ac:dyDescent="0.3">
      <c r="A130" s="10" t="s">
        <v>22551</v>
      </c>
      <c r="B130" s="10" t="s">
        <v>7578</v>
      </c>
      <c r="C130" s="10" t="s">
        <v>22552</v>
      </c>
      <c r="D130" s="10" t="s">
        <v>22549</v>
      </c>
      <c r="E130" s="10" t="s">
        <v>22553</v>
      </c>
      <c r="F130" t="str">
        <f t="shared" si="2"/>
        <v>y</v>
      </c>
      <c r="I130" s="49" t="s">
        <v>13616</v>
      </c>
      <c r="K130">
        <v>18</v>
      </c>
    </row>
    <row r="131" spans="1:11" ht="14.4" hidden="1" customHeight="1" x14ac:dyDescent="0.3">
      <c r="A131" s="10" t="s">
        <v>22554</v>
      </c>
      <c r="B131" s="10" t="s">
        <v>7578</v>
      </c>
      <c r="C131" s="10" t="s">
        <v>22555</v>
      </c>
      <c r="D131" s="10" t="s">
        <v>22556</v>
      </c>
      <c r="E131" s="10" t="s">
        <v>22557</v>
      </c>
      <c r="F131" t="str">
        <f t="shared" si="2"/>
        <v>y</v>
      </c>
      <c r="I131" s="49" t="s">
        <v>13616</v>
      </c>
      <c r="K131">
        <v>36</v>
      </c>
    </row>
    <row r="132" spans="1:11" ht="14.4" hidden="1" customHeight="1" x14ac:dyDescent="0.3">
      <c r="A132" s="10" t="s">
        <v>22558</v>
      </c>
      <c r="B132" s="10" t="s">
        <v>7578</v>
      </c>
      <c r="C132" s="10" t="s">
        <v>22559</v>
      </c>
      <c r="D132" s="10" t="s">
        <v>22560</v>
      </c>
      <c r="E132" s="10" t="s">
        <v>22561</v>
      </c>
      <c r="F132" t="str">
        <f t="shared" si="2"/>
        <v>y</v>
      </c>
      <c r="I132" s="49" t="s">
        <v>13616</v>
      </c>
      <c r="K132">
        <v>38</v>
      </c>
    </row>
    <row r="133" spans="1:11" ht="14.4" hidden="1" customHeight="1" x14ac:dyDescent="0.3">
      <c r="A133" s="10" t="s">
        <v>22562</v>
      </c>
      <c r="B133" s="10" t="s">
        <v>7578</v>
      </c>
      <c r="C133" s="10" t="s">
        <v>22563</v>
      </c>
      <c r="D133" s="10" t="s">
        <v>22564</v>
      </c>
      <c r="E133" s="10" t="s">
        <v>22565</v>
      </c>
      <c r="F133" t="str">
        <f t="shared" si="2"/>
        <v>y</v>
      </c>
      <c r="I133" s="49" t="s">
        <v>13616</v>
      </c>
      <c r="K133">
        <v>39</v>
      </c>
    </row>
    <row r="134" spans="1:11" ht="14.4" hidden="1" customHeight="1" x14ac:dyDescent="0.3">
      <c r="A134" s="2" t="s">
        <v>7711</v>
      </c>
      <c r="B134" s="2" t="s">
        <v>7578</v>
      </c>
      <c r="C134" s="2" t="s">
        <v>7712</v>
      </c>
      <c r="D134" s="2"/>
      <c r="E134" s="2" t="s">
        <v>22566</v>
      </c>
      <c r="F134" t="str">
        <f t="shared" ref="F134:F197" si="3">IF(COUNTIF(H134:J134,"used")&gt;0,"y","")</f>
        <v/>
      </c>
      <c r="H134" t="s">
        <v>13568</v>
      </c>
      <c r="I134" s="49"/>
      <c r="J134" t="s">
        <v>13568</v>
      </c>
    </row>
    <row r="135" spans="1:11" ht="14.4" hidden="1" customHeight="1" x14ac:dyDescent="0.3">
      <c r="A135" s="2" t="s">
        <v>7716</v>
      </c>
      <c r="B135" s="2" t="s">
        <v>7578</v>
      </c>
      <c r="C135" s="2" t="s">
        <v>7717</v>
      </c>
      <c r="D135" s="2"/>
      <c r="E135" s="2" t="s">
        <v>22567</v>
      </c>
      <c r="F135" t="str">
        <f t="shared" si="3"/>
        <v/>
      </c>
      <c r="H135" t="s">
        <v>13568</v>
      </c>
      <c r="I135" s="49"/>
      <c r="J135" t="s">
        <v>13568</v>
      </c>
    </row>
    <row r="136" spans="1:11" ht="14.4" hidden="1" customHeight="1" x14ac:dyDescent="0.3">
      <c r="A136" s="2" t="s">
        <v>7718</v>
      </c>
      <c r="B136" s="2" t="s">
        <v>7578</v>
      </c>
      <c r="C136" s="2" t="s">
        <v>7719</v>
      </c>
      <c r="D136" s="2"/>
      <c r="E136" s="2" t="s">
        <v>22568</v>
      </c>
      <c r="F136" t="str">
        <f t="shared" si="3"/>
        <v/>
      </c>
      <c r="H136" t="s">
        <v>13568</v>
      </c>
      <c r="I136" s="49"/>
      <c r="J136" t="s">
        <v>13568</v>
      </c>
    </row>
    <row r="137" spans="1:11" ht="14.4" hidden="1" customHeight="1" x14ac:dyDescent="0.3">
      <c r="A137" s="10" t="s">
        <v>7567</v>
      </c>
      <c r="B137" s="10" t="s">
        <v>7562</v>
      </c>
      <c r="C137" s="10" t="s">
        <v>22569</v>
      </c>
      <c r="D137" s="2"/>
      <c r="E137" s="10" t="s">
        <v>22570</v>
      </c>
      <c r="F137" t="str">
        <f t="shared" si="3"/>
        <v>y</v>
      </c>
      <c r="I137" s="49" t="s">
        <v>13616</v>
      </c>
    </row>
    <row r="138" spans="1:11" ht="14.4" hidden="1" customHeight="1" x14ac:dyDescent="0.3">
      <c r="A138" s="10" t="s">
        <v>22571</v>
      </c>
      <c r="B138" s="10" t="s">
        <v>7562</v>
      </c>
      <c r="C138" s="10" t="s">
        <v>22572</v>
      </c>
      <c r="D138" s="10" t="s">
        <v>22573</v>
      </c>
      <c r="E138" s="10" t="s">
        <v>22574</v>
      </c>
      <c r="F138" t="str">
        <f t="shared" si="3"/>
        <v>y</v>
      </c>
      <c r="G138" t="s">
        <v>22531</v>
      </c>
      <c r="H138" t="s">
        <v>13568</v>
      </c>
      <c r="I138" s="49" t="s">
        <v>13616</v>
      </c>
      <c r="J138" t="s">
        <v>13568</v>
      </c>
      <c r="K138">
        <v>40</v>
      </c>
    </row>
    <row r="139" spans="1:11" ht="14.4" hidden="1" customHeight="1" x14ac:dyDescent="0.3">
      <c r="A139" s="2" t="s">
        <v>7561</v>
      </c>
      <c r="B139" s="2" t="s">
        <v>7562</v>
      </c>
      <c r="C139" s="2" t="s">
        <v>7563</v>
      </c>
      <c r="D139" s="2"/>
      <c r="E139" s="2" t="s">
        <v>22574</v>
      </c>
      <c r="F139" t="str">
        <f t="shared" si="3"/>
        <v/>
      </c>
      <c r="H139" t="s">
        <v>13568</v>
      </c>
      <c r="I139" s="49"/>
      <c r="J139" t="s">
        <v>13568</v>
      </c>
    </row>
    <row r="140" spans="1:11" ht="14.4" hidden="1" customHeight="1" x14ac:dyDescent="0.3">
      <c r="A140" s="10" t="s">
        <v>7564</v>
      </c>
      <c r="B140" s="10" t="s">
        <v>7565</v>
      </c>
      <c r="C140" s="10" t="s">
        <v>22575</v>
      </c>
      <c r="D140" s="2"/>
      <c r="E140" s="10" t="s">
        <v>22576</v>
      </c>
      <c r="F140" t="str">
        <f t="shared" si="3"/>
        <v>y</v>
      </c>
      <c r="G140" t="s">
        <v>22531</v>
      </c>
      <c r="H140" t="s">
        <v>13568</v>
      </c>
      <c r="I140" s="49" t="s">
        <v>13616</v>
      </c>
      <c r="J140" t="s">
        <v>13568</v>
      </c>
    </row>
    <row r="141" spans="1:11" ht="14.4" hidden="1" customHeight="1" x14ac:dyDescent="0.3">
      <c r="A141" s="2" t="s">
        <v>7713</v>
      </c>
      <c r="B141" s="2" t="s">
        <v>7714</v>
      </c>
      <c r="C141" s="2" t="s">
        <v>7715</v>
      </c>
      <c r="D141" s="2"/>
      <c r="E141" s="2" t="s">
        <v>22577</v>
      </c>
      <c r="F141" t="str">
        <f t="shared" si="3"/>
        <v/>
      </c>
      <c r="H141" t="s">
        <v>13568</v>
      </c>
      <c r="J141" t="s">
        <v>13568</v>
      </c>
    </row>
    <row r="142" spans="1:11" ht="14.4" hidden="1" customHeight="1" x14ac:dyDescent="0.3">
      <c r="A142" s="10" t="s">
        <v>22578</v>
      </c>
      <c r="B142" s="10" t="s">
        <v>7598</v>
      </c>
      <c r="C142" s="10" t="s">
        <v>22579</v>
      </c>
      <c r="D142" s="10" t="s">
        <v>22529</v>
      </c>
      <c r="E142" s="10" t="s">
        <v>22580</v>
      </c>
      <c r="F142" t="str">
        <f t="shared" si="3"/>
        <v>y</v>
      </c>
      <c r="H142" t="s">
        <v>13568</v>
      </c>
      <c r="I142" s="49" t="s">
        <v>13616</v>
      </c>
      <c r="J142" t="s">
        <v>13568</v>
      </c>
      <c r="K142">
        <v>45</v>
      </c>
    </row>
    <row r="143" spans="1:11" ht="14.4" hidden="1" customHeight="1" x14ac:dyDescent="0.3">
      <c r="A143" s="10" t="s">
        <v>7600</v>
      </c>
      <c r="B143" s="10" t="s">
        <v>7598</v>
      </c>
      <c r="C143" s="10" t="s">
        <v>22581</v>
      </c>
      <c r="D143" s="2"/>
      <c r="E143" s="10" t="s">
        <v>22582</v>
      </c>
      <c r="F143" t="str">
        <f t="shared" si="3"/>
        <v>y</v>
      </c>
      <c r="I143" s="49" t="s">
        <v>13616</v>
      </c>
    </row>
    <row r="144" spans="1:11" ht="14.4" hidden="1" customHeight="1" x14ac:dyDescent="0.3">
      <c r="A144" s="10" t="s">
        <v>22583</v>
      </c>
      <c r="B144" s="10" t="s">
        <v>7598</v>
      </c>
      <c r="C144" s="10" t="s">
        <v>22584</v>
      </c>
      <c r="D144" s="10" t="s">
        <v>22536</v>
      </c>
      <c r="E144" s="10" t="s">
        <v>22585</v>
      </c>
      <c r="F144" t="str">
        <f t="shared" si="3"/>
        <v>y</v>
      </c>
      <c r="H144" t="s">
        <v>13568</v>
      </c>
      <c r="I144" s="49" t="s">
        <v>13616</v>
      </c>
      <c r="J144" t="s">
        <v>13568</v>
      </c>
      <c r="K144">
        <v>31</v>
      </c>
    </row>
    <row r="145" spans="1:11" ht="14.4" hidden="1" customHeight="1" x14ac:dyDescent="0.3">
      <c r="A145" s="2" t="s">
        <v>7597</v>
      </c>
      <c r="B145" s="2" t="s">
        <v>7598</v>
      </c>
      <c r="C145" s="2" t="s">
        <v>7599</v>
      </c>
      <c r="D145" s="2"/>
      <c r="E145" s="2" t="s">
        <v>22586</v>
      </c>
      <c r="F145" t="str">
        <f t="shared" si="3"/>
        <v/>
      </c>
      <c r="H145" t="s">
        <v>13568</v>
      </c>
      <c r="I145" s="49"/>
      <c r="J145" t="s">
        <v>13568</v>
      </c>
    </row>
    <row r="146" spans="1:11" ht="14.4" hidden="1" customHeight="1" x14ac:dyDescent="0.3">
      <c r="A146" s="2" t="s">
        <v>7611</v>
      </c>
      <c r="B146" s="2" t="s">
        <v>7598</v>
      </c>
      <c r="C146" s="2" t="s">
        <v>7612</v>
      </c>
      <c r="D146" s="2"/>
      <c r="E146" s="2" t="s">
        <v>22587</v>
      </c>
      <c r="F146" t="str">
        <f t="shared" si="3"/>
        <v/>
      </c>
      <c r="H146" t="s">
        <v>13568</v>
      </c>
      <c r="I146" s="49"/>
      <c r="J146" t="s">
        <v>13568</v>
      </c>
    </row>
    <row r="147" spans="1:11" ht="14.4" hidden="1" customHeight="1" x14ac:dyDescent="0.3">
      <c r="A147" s="10" t="s">
        <v>22588</v>
      </c>
      <c r="B147" s="10" t="s">
        <v>7606</v>
      </c>
      <c r="C147" s="10" t="s">
        <v>22541</v>
      </c>
      <c r="D147" s="10" t="s">
        <v>22542</v>
      </c>
      <c r="E147" s="10" t="s">
        <v>22543</v>
      </c>
      <c r="F147" t="str">
        <f t="shared" si="3"/>
        <v>y</v>
      </c>
      <c r="I147" s="49" t="s">
        <v>13616</v>
      </c>
      <c r="K147">
        <v>26</v>
      </c>
    </row>
    <row r="148" spans="1:11" ht="14.4" hidden="1" customHeight="1" x14ac:dyDescent="0.3">
      <c r="A148" s="10" t="s">
        <v>7605</v>
      </c>
      <c r="B148" s="10" t="s">
        <v>7606</v>
      </c>
      <c r="C148" s="10" t="s">
        <v>22544</v>
      </c>
      <c r="D148" s="2"/>
      <c r="E148" s="10" t="s">
        <v>22589</v>
      </c>
      <c r="F148" t="str">
        <f t="shared" si="3"/>
        <v>y</v>
      </c>
      <c r="I148" s="49" t="s">
        <v>13616</v>
      </c>
    </row>
    <row r="149" spans="1:11" ht="14.4" hidden="1" customHeight="1" x14ac:dyDescent="0.3">
      <c r="A149" s="10" t="s">
        <v>7611</v>
      </c>
      <c r="B149" s="10" t="s">
        <v>7606</v>
      </c>
      <c r="C149" s="10" t="s">
        <v>22546</v>
      </c>
      <c r="D149" s="10" t="s">
        <v>22590</v>
      </c>
      <c r="E149" s="10" t="s">
        <v>22547</v>
      </c>
      <c r="F149" t="str">
        <f t="shared" si="3"/>
        <v>y</v>
      </c>
      <c r="H149" t="s">
        <v>13568</v>
      </c>
      <c r="I149" s="49" t="s">
        <v>13616</v>
      </c>
      <c r="J149" t="s">
        <v>13568</v>
      </c>
      <c r="K149">
        <v>50</v>
      </c>
    </row>
    <row r="150" spans="1:11" ht="14.4" hidden="1" customHeight="1" x14ac:dyDescent="0.3">
      <c r="A150" s="10" t="s">
        <v>22591</v>
      </c>
      <c r="B150" s="10" t="s">
        <v>7606</v>
      </c>
      <c r="C150" s="10" t="s">
        <v>22548</v>
      </c>
      <c r="D150" s="10" t="s">
        <v>22549</v>
      </c>
      <c r="E150" s="10" t="s">
        <v>22550</v>
      </c>
      <c r="F150" t="str">
        <f t="shared" si="3"/>
        <v>y</v>
      </c>
      <c r="I150" s="49" t="s">
        <v>13616</v>
      </c>
      <c r="K150">
        <v>18</v>
      </c>
    </row>
    <row r="151" spans="1:11" ht="14.4" hidden="1" customHeight="1" x14ac:dyDescent="0.3">
      <c r="A151" s="10" t="s">
        <v>22592</v>
      </c>
      <c r="B151" s="10" t="s">
        <v>7606</v>
      </c>
      <c r="C151" s="10" t="s">
        <v>22552</v>
      </c>
      <c r="D151" s="10" t="s">
        <v>22549</v>
      </c>
      <c r="E151" s="10" t="s">
        <v>22553</v>
      </c>
      <c r="F151" t="str">
        <f t="shared" si="3"/>
        <v>y</v>
      </c>
      <c r="I151" s="49" t="s">
        <v>13616</v>
      </c>
      <c r="K151">
        <v>18</v>
      </c>
    </row>
    <row r="152" spans="1:11" ht="14.4" hidden="1" customHeight="1" x14ac:dyDescent="0.3">
      <c r="A152" s="10" t="s">
        <v>22593</v>
      </c>
      <c r="B152" s="10" t="s">
        <v>7606</v>
      </c>
      <c r="C152" s="10" t="s">
        <v>22594</v>
      </c>
      <c r="D152" s="10" t="s">
        <v>22556</v>
      </c>
      <c r="E152" s="10" t="s">
        <v>22557</v>
      </c>
      <c r="F152" t="str">
        <f t="shared" si="3"/>
        <v>y</v>
      </c>
      <c r="I152" s="49" t="s">
        <v>13616</v>
      </c>
      <c r="K152">
        <v>36</v>
      </c>
    </row>
    <row r="153" spans="1:11" ht="14.4" hidden="1" customHeight="1" x14ac:dyDescent="0.3">
      <c r="A153" s="10" t="s">
        <v>22595</v>
      </c>
      <c r="B153" s="10" t="s">
        <v>7606</v>
      </c>
      <c r="C153" s="10" t="s">
        <v>22596</v>
      </c>
      <c r="D153" s="10" t="s">
        <v>22560</v>
      </c>
      <c r="E153" s="10" t="s">
        <v>22597</v>
      </c>
      <c r="F153" t="str">
        <f t="shared" si="3"/>
        <v>y</v>
      </c>
      <c r="I153" s="49" t="s">
        <v>13616</v>
      </c>
      <c r="K153">
        <v>38</v>
      </c>
    </row>
    <row r="154" spans="1:11" ht="14.4" hidden="1" customHeight="1" x14ac:dyDescent="0.3">
      <c r="A154" s="10" t="s">
        <v>7602</v>
      </c>
      <c r="B154" s="10" t="s">
        <v>7606</v>
      </c>
      <c r="C154" s="10" t="s">
        <v>22563</v>
      </c>
      <c r="D154" s="10" t="s">
        <v>22564</v>
      </c>
      <c r="E154" s="10" t="s">
        <v>22598</v>
      </c>
      <c r="F154" t="str">
        <f t="shared" si="3"/>
        <v>y</v>
      </c>
      <c r="I154" s="49" t="s">
        <v>13616</v>
      </c>
      <c r="K154">
        <v>39</v>
      </c>
    </row>
    <row r="155" spans="1:11" ht="14.4" hidden="1" customHeight="1" x14ac:dyDescent="0.3">
      <c r="A155" s="2" t="s">
        <v>7720</v>
      </c>
      <c r="B155" s="2" t="s">
        <v>7606</v>
      </c>
      <c r="C155" s="2" t="s">
        <v>7721</v>
      </c>
      <c r="D155" s="2"/>
      <c r="E155" s="2" t="s">
        <v>22566</v>
      </c>
      <c r="F155" t="str">
        <f t="shared" si="3"/>
        <v/>
      </c>
      <c r="H155" t="s">
        <v>13568</v>
      </c>
      <c r="I155" s="49"/>
      <c r="J155" t="s">
        <v>13568</v>
      </c>
    </row>
    <row r="156" spans="1:11" ht="14.4" hidden="1" customHeight="1" x14ac:dyDescent="0.3">
      <c r="A156" s="2" t="s">
        <v>7725</v>
      </c>
      <c r="B156" s="2" t="s">
        <v>7606</v>
      </c>
      <c r="C156" s="2" t="s">
        <v>7726</v>
      </c>
      <c r="D156" s="2"/>
      <c r="E156" s="2" t="s">
        <v>22567</v>
      </c>
      <c r="F156" t="str">
        <f t="shared" si="3"/>
        <v/>
      </c>
      <c r="H156" t="s">
        <v>13568</v>
      </c>
      <c r="I156" s="49"/>
      <c r="J156" t="s">
        <v>13568</v>
      </c>
    </row>
    <row r="157" spans="1:11" ht="14.4" hidden="1" customHeight="1" x14ac:dyDescent="0.3">
      <c r="A157" s="2" t="s">
        <v>7727</v>
      </c>
      <c r="B157" s="2" t="s">
        <v>7606</v>
      </c>
      <c r="C157" s="2" t="s">
        <v>7728</v>
      </c>
      <c r="D157" s="2"/>
      <c r="E157" s="2" t="s">
        <v>22568</v>
      </c>
      <c r="F157" t="str">
        <f t="shared" si="3"/>
        <v/>
      </c>
      <c r="H157" t="s">
        <v>13568</v>
      </c>
      <c r="I157" s="49"/>
      <c r="J157" t="s">
        <v>13568</v>
      </c>
    </row>
    <row r="158" spans="1:11" ht="14.4" hidden="1" customHeight="1" x14ac:dyDescent="0.3">
      <c r="A158" s="10" t="s">
        <v>7595</v>
      </c>
      <c r="B158" s="10" t="s">
        <v>7590</v>
      </c>
      <c r="C158" s="10" t="s">
        <v>22599</v>
      </c>
      <c r="D158" s="2"/>
      <c r="E158" s="10" t="s">
        <v>22600</v>
      </c>
      <c r="F158" t="str">
        <f t="shared" si="3"/>
        <v>y</v>
      </c>
      <c r="I158" s="49" t="s">
        <v>13616</v>
      </c>
    </row>
    <row r="159" spans="1:11" ht="14.4" hidden="1" customHeight="1" x14ac:dyDescent="0.3">
      <c r="A159" s="10" t="s">
        <v>22601</v>
      </c>
      <c r="B159" s="10" t="s">
        <v>7590</v>
      </c>
      <c r="C159" s="10" t="s">
        <v>22602</v>
      </c>
      <c r="D159" s="10" t="s">
        <v>22573</v>
      </c>
      <c r="E159" s="10" t="s">
        <v>22603</v>
      </c>
      <c r="F159" t="str">
        <f t="shared" si="3"/>
        <v>y</v>
      </c>
      <c r="H159" t="s">
        <v>13568</v>
      </c>
      <c r="I159" s="49" t="s">
        <v>13616</v>
      </c>
      <c r="J159" t="s">
        <v>13568</v>
      </c>
      <c r="K159">
        <v>40</v>
      </c>
    </row>
    <row r="160" spans="1:11" ht="14.4" hidden="1" customHeight="1" x14ac:dyDescent="0.3">
      <c r="A160" s="2" t="s">
        <v>7589</v>
      </c>
      <c r="B160" s="2" t="s">
        <v>7590</v>
      </c>
      <c r="C160" s="2" t="s">
        <v>7591</v>
      </c>
      <c r="D160" s="2"/>
      <c r="E160" s="2" t="s">
        <v>22603</v>
      </c>
      <c r="F160" t="str">
        <f t="shared" si="3"/>
        <v/>
      </c>
      <c r="H160" t="s">
        <v>13568</v>
      </c>
      <c r="I160" s="49"/>
      <c r="J160" t="s">
        <v>13568</v>
      </c>
    </row>
    <row r="161" spans="1:11" ht="14.4" hidden="1" customHeight="1" x14ac:dyDescent="0.3">
      <c r="A161" s="10" t="s">
        <v>7592</v>
      </c>
      <c r="B161" s="10" t="s">
        <v>7593</v>
      </c>
      <c r="C161" s="10" t="s">
        <v>22604</v>
      </c>
      <c r="D161" s="2"/>
      <c r="E161" s="10" t="s">
        <v>22605</v>
      </c>
      <c r="F161" t="str">
        <f t="shared" si="3"/>
        <v>y</v>
      </c>
      <c r="H161" t="s">
        <v>13568</v>
      </c>
      <c r="I161" s="49" t="s">
        <v>13616</v>
      </c>
      <c r="J161" t="s">
        <v>13568</v>
      </c>
    </row>
    <row r="162" spans="1:11" ht="14.4" hidden="1" customHeight="1" x14ac:dyDescent="0.3">
      <c r="A162" s="2" t="s">
        <v>7722</v>
      </c>
      <c r="B162" s="2" t="s">
        <v>7723</v>
      </c>
      <c r="C162" s="2" t="s">
        <v>7724</v>
      </c>
      <c r="D162" s="2"/>
      <c r="E162" s="2" t="s">
        <v>22577</v>
      </c>
      <c r="F162" t="str">
        <f t="shared" si="3"/>
        <v/>
      </c>
      <c r="H162" t="s">
        <v>13568</v>
      </c>
      <c r="J162" t="s">
        <v>13568</v>
      </c>
    </row>
    <row r="163" spans="1:11" ht="14.4" hidden="1" customHeight="1" x14ac:dyDescent="0.3">
      <c r="A163" s="10" t="s">
        <v>22606</v>
      </c>
      <c r="B163" s="10" t="s">
        <v>7626</v>
      </c>
      <c r="C163" s="10" t="s">
        <v>22607</v>
      </c>
      <c r="D163" s="10" t="s">
        <v>22529</v>
      </c>
      <c r="E163" s="10" t="s">
        <v>22608</v>
      </c>
      <c r="F163" t="str">
        <f t="shared" si="3"/>
        <v>y</v>
      </c>
      <c r="G163" t="s">
        <v>22609</v>
      </c>
      <c r="H163" t="s">
        <v>13568</v>
      </c>
      <c r="I163" s="49" t="s">
        <v>13616</v>
      </c>
      <c r="J163" t="s">
        <v>13568</v>
      </c>
      <c r="K163">
        <v>45</v>
      </c>
    </row>
    <row r="164" spans="1:11" ht="14.4" hidden="1" customHeight="1" x14ac:dyDescent="0.3">
      <c r="A164" s="10" t="s">
        <v>7628</v>
      </c>
      <c r="B164" s="10" t="s">
        <v>7626</v>
      </c>
      <c r="C164" s="10" t="s">
        <v>22610</v>
      </c>
      <c r="D164" s="2"/>
      <c r="E164" s="10" t="s">
        <v>22611</v>
      </c>
      <c r="F164" t="str">
        <f t="shared" si="3"/>
        <v>y</v>
      </c>
      <c r="I164" s="49" t="s">
        <v>13616</v>
      </c>
    </row>
    <row r="165" spans="1:11" ht="14.4" hidden="1" customHeight="1" x14ac:dyDescent="0.3">
      <c r="A165" s="10" t="s">
        <v>22612</v>
      </c>
      <c r="B165" s="10" t="s">
        <v>7626</v>
      </c>
      <c r="C165" s="10" t="s">
        <v>22613</v>
      </c>
      <c r="D165" s="10" t="s">
        <v>22536</v>
      </c>
      <c r="E165" s="10" t="s">
        <v>22614</v>
      </c>
      <c r="F165" t="str">
        <f t="shared" si="3"/>
        <v>y</v>
      </c>
      <c r="G165" t="s">
        <v>22609</v>
      </c>
      <c r="H165" t="s">
        <v>13568</v>
      </c>
      <c r="I165" s="49" t="s">
        <v>13616</v>
      </c>
      <c r="J165" t="s">
        <v>13568</v>
      </c>
      <c r="K165">
        <v>31</v>
      </c>
    </row>
    <row r="166" spans="1:11" ht="14.4" hidden="1" customHeight="1" x14ac:dyDescent="0.3">
      <c r="A166" s="2" t="s">
        <v>7625</v>
      </c>
      <c r="B166" s="2" t="s">
        <v>7626</v>
      </c>
      <c r="C166" s="2" t="s">
        <v>7627</v>
      </c>
      <c r="D166" s="2"/>
      <c r="E166" s="2" t="s">
        <v>22615</v>
      </c>
      <c r="F166" t="str">
        <f t="shared" si="3"/>
        <v/>
      </c>
      <c r="H166" t="s">
        <v>13568</v>
      </c>
      <c r="I166" s="49"/>
      <c r="J166" t="s">
        <v>13568</v>
      </c>
    </row>
    <row r="167" spans="1:11" ht="14.4" hidden="1" customHeight="1" x14ac:dyDescent="0.3">
      <c r="A167" s="2" t="s">
        <v>7639</v>
      </c>
      <c r="B167" s="2" t="s">
        <v>7626</v>
      </c>
      <c r="C167" s="2" t="s">
        <v>7640</v>
      </c>
      <c r="D167" s="2"/>
      <c r="E167" s="2" t="s">
        <v>22616</v>
      </c>
      <c r="F167" t="str">
        <f t="shared" si="3"/>
        <v/>
      </c>
      <c r="H167" t="s">
        <v>13568</v>
      </c>
      <c r="I167" s="49"/>
      <c r="J167" t="s">
        <v>13568</v>
      </c>
    </row>
    <row r="168" spans="1:11" ht="14.4" hidden="1" customHeight="1" x14ac:dyDescent="0.3">
      <c r="A168" s="10" t="s">
        <v>22617</v>
      </c>
      <c r="B168" s="10" t="s">
        <v>7634</v>
      </c>
      <c r="C168" s="10" t="s">
        <v>22541</v>
      </c>
      <c r="D168" s="10" t="s">
        <v>22542</v>
      </c>
      <c r="E168" s="10" t="s">
        <v>22543</v>
      </c>
      <c r="F168" t="str">
        <f t="shared" si="3"/>
        <v>y</v>
      </c>
      <c r="I168" s="49" t="s">
        <v>13616</v>
      </c>
      <c r="K168">
        <v>26</v>
      </c>
    </row>
    <row r="169" spans="1:11" ht="14.4" hidden="1" customHeight="1" x14ac:dyDescent="0.3">
      <c r="A169" s="10" t="s">
        <v>7633</v>
      </c>
      <c r="B169" s="10" t="s">
        <v>7634</v>
      </c>
      <c r="C169" s="10" t="s">
        <v>22544</v>
      </c>
      <c r="D169" s="2"/>
      <c r="E169" s="10" t="s">
        <v>22545</v>
      </c>
      <c r="F169" t="str">
        <f t="shared" si="3"/>
        <v>y</v>
      </c>
      <c r="I169" s="49" t="s">
        <v>13616</v>
      </c>
    </row>
    <row r="170" spans="1:11" ht="14.4" hidden="1" customHeight="1" x14ac:dyDescent="0.3">
      <c r="A170" s="10" t="s">
        <v>7639</v>
      </c>
      <c r="B170" s="10" t="s">
        <v>7634</v>
      </c>
      <c r="C170" s="10" t="s">
        <v>22546</v>
      </c>
      <c r="D170" s="10" t="s">
        <v>22590</v>
      </c>
      <c r="E170" s="10" t="s">
        <v>22547</v>
      </c>
      <c r="F170" t="str">
        <f t="shared" si="3"/>
        <v>y</v>
      </c>
      <c r="G170" t="s">
        <v>22609</v>
      </c>
      <c r="H170" t="s">
        <v>13568</v>
      </c>
      <c r="I170" s="49" t="s">
        <v>13616</v>
      </c>
      <c r="J170" t="s">
        <v>13568</v>
      </c>
      <c r="K170">
        <v>50</v>
      </c>
    </row>
    <row r="171" spans="1:11" ht="14.4" hidden="1" customHeight="1" x14ac:dyDescent="0.3">
      <c r="A171" s="10" t="s">
        <v>22618</v>
      </c>
      <c r="B171" s="10" t="s">
        <v>7634</v>
      </c>
      <c r="C171" s="10" t="s">
        <v>22548</v>
      </c>
      <c r="D171" s="10" t="s">
        <v>22549</v>
      </c>
      <c r="E171" s="10" t="s">
        <v>22550</v>
      </c>
      <c r="F171" t="str">
        <f t="shared" si="3"/>
        <v>y</v>
      </c>
      <c r="I171" s="49" t="s">
        <v>13616</v>
      </c>
      <c r="K171">
        <v>18</v>
      </c>
    </row>
    <row r="172" spans="1:11" ht="14.4" hidden="1" customHeight="1" x14ac:dyDescent="0.3">
      <c r="A172" s="10" t="s">
        <v>22619</v>
      </c>
      <c r="B172" s="10" t="s">
        <v>7634</v>
      </c>
      <c r="C172" s="10" t="s">
        <v>22552</v>
      </c>
      <c r="D172" s="10" t="s">
        <v>22549</v>
      </c>
      <c r="E172" s="10" t="s">
        <v>22553</v>
      </c>
      <c r="F172" t="str">
        <f t="shared" si="3"/>
        <v>y</v>
      </c>
      <c r="I172" s="49" t="s">
        <v>13616</v>
      </c>
      <c r="K172">
        <v>18</v>
      </c>
    </row>
    <row r="173" spans="1:11" ht="14.4" hidden="1" customHeight="1" x14ac:dyDescent="0.3">
      <c r="A173" s="10" t="s">
        <v>22620</v>
      </c>
      <c r="B173" s="10" t="s">
        <v>7634</v>
      </c>
      <c r="C173" s="10" t="s">
        <v>22621</v>
      </c>
      <c r="D173" s="10" t="s">
        <v>22556</v>
      </c>
      <c r="E173" s="10" t="s">
        <v>22557</v>
      </c>
      <c r="F173" t="str">
        <f t="shared" si="3"/>
        <v>y</v>
      </c>
      <c r="I173" s="49" t="s">
        <v>13616</v>
      </c>
      <c r="K173">
        <v>36</v>
      </c>
    </row>
    <row r="174" spans="1:11" ht="14.4" hidden="1" customHeight="1" x14ac:dyDescent="0.3">
      <c r="A174" s="10" t="s">
        <v>22622</v>
      </c>
      <c r="B174" s="10" t="s">
        <v>7634</v>
      </c>
      <c r="C174" s="10" t="s">
        <v>22623</v>
      </c>
      <c r="D174" s="10" t="s">
        <v>22560</v>
      </c>
      <c r="E174" s="10" t="s">
        <v>22624</v>
      </c>
      <c r="F174" t="str">
        <f t="shared" si="3"/>
        <v>y</v>
      </c>
      <c r="I174" s="49" t="s">
        <v>13616</v>
      </c>
      <c r="K174">
        <v>38</v>
      </c>
    </row>
    <row r="175" spans="1:11" ht="14.4" hidden="1" customHeight="1" x14ac:dyDescent="0.3">
      <c r="A175" s="10" t="s">
        <v>7630</v>
      </c>
      <c r="B175" s="10" t="s">
        <v>7634</v>
      </c>
      <c r="C175" s="10" t="s">
        <v>22563</v>
      </c>
      <c r="D175" s="10" t="s">
        <v>22564</v>
      </c>
      <c r="E175" s="10" t="s">
        <v>22625</v>
      </c>
      <c r="F175" t="str">
        <f t="shared" si="3"/>
        <v>y</v>
      </c>
      <c r="I175" s="49" t="s">
        <v>13616</v>
      </c>
      <c r="K175">
        <v>39</v>
      </c>
    </row>
    <row r="176" spans="1:11" ht="14.4" hidden="1" customHeight="1" x14ac:dyDescent="0.3">
      <c r="A176" s="2" t="s">
        <v>7729</v>
      </c>
      <c r="B176" s="2" t="s">
        <v>7634</v>
      </c>
      <c r="C176" s="2" t="s">
        <v>7730</v>
      </c>
      <c r="D176" s="2"/>
      <c r="E176" s="2" t="s">
        <v>22566</v>
      </c>
      <c r="F176" t="str">
        <f t="shared" si="3"/>
        <v/>
      </c>
      <c r="H176" t="s">
        <v>13568</v>
      </c>
      <c r="I176" s="49"/>
      <c r="J176" t="s">
        <v>13568</v>
      </c>
    </row>
    <row r="177" spans="1:11" ht="14.4" hidden="1" customHeight="1" x14ac:dyDescent="0.3">
      <c r="A177" s="2" t="s">
        <v>7734</v>
      </c>
      <c r="B177" s="2" t="s">
        <v>7634</v>
      </c>
      <c r="C177" s="2" t="s">
        <v>7735</v>
      </c>
      <c r="D177" s="2"/>
      <c r="E177" s="2" t="s">
        <v>22567</v>
      </c>
      <c r="F177" t="str">
        <f t="shared" si="3"/>
        <v/>
      </c>
      <c r="H177" t="s">
        <v>13568</v>
      </c>
      <c r="I177" s="49"/>
      <c r="J177" t="s">
        <v>13568</v>
      </c>
    </row>
    <row r="178" spans="1:11" ht="14.4" hidden="1" customHeight="1" x14ac:dyDescent="0.3">
      <c r="A178" s="2" t="s">
        <v>7736</v>
      </c>
      <c r="B178" s="2" t="s">
        <v>7634</v>
      </c>
      <c r="C178" s="2" t="s">
        <v>7737</v>
      </c>
      <c r="D178" s="2"/>
      <c r="E178" s="2" t="s">
        <v>22568</v>
      </c>
      <c r="F178" t="str">
        <f t="shared" si="3"/>
        <v/>
      </c>
      <c r="H178" t="s">
        <v>13568</v>
      </c>
      <c r="I178" s="49"/>
      <c r="J178" t="s">
        <v>13568</v>
      </c>
    </row>
    <row r="179" spans="1:11" ht="14.4" hidden="1" customHeight="1" x14ac:dyDescent="0.3">
      <c r="A179" s="10" t="s">
        <v>22626</v>
      </c>
      <c r="B179" s="10" t="s">
        <v>7618</v>
      </c>
      <c r="C179" s="10" t="s">
        <v>22627</v>
      </c>
      <c r="D179" s="10" t="s">
        <v>22628</v>
      </c>
      <c r="E179" s="10" t="s">
        <v>22629</v>
      </c>
      <c r="F179" t="str">
        <f t="shared" si="3"/>
        <v>y</v>
      </c>
      <c r="I179" s="49" t="s">
        <v>13616</v>
      </c>
      <c r="K179">
        <v>62</v>
      </c>
    </row>
    <row r="180" spans="1:11" ht="14.4" hidden="1" customHeight="1" x14ac:dyDescent="0.3">
      <c r="A180" s="10" t="s">
        <v>22630</v>
      </c>
      <c r="B180" s="10" t="s">
        <v>7618</v>
      </c>
      <c r="C180" s="10" t="s">
        <v>22631</v>
      </c>
      <c r="D180" s="10" t="s">
        <v>22573</v>
      </c>
      <c r="E180" s="10" t="s">
        <v>22632</v>
      </c>
      <c r="F180" t="str">
        <f t="shared" si="3"/>
        <v>y</v>
      </c>
      <c r="G180" t="s">
        <v>22609</v>
      </c>
      <c r="H180" t="s">
        <v>13568</v>
      </c>
      <c r="I180" s="49" t="s">
        <v>13616</v>
      </c>
      <c r="J180" t="s">
        <v>13568</v>
      </c>
      <c r="K180">
        <v>40</v>
      </c>
    </row>
    <row r="181" spans="1:11" ht="14.4" hidden="1" customHeight="1" x14ac:dyDescent="0.3">
      <c r="A181" s="2" t="s">
        <v>7617</v>
      </c>
      <c r="B181" s="2" t="s">
        <v>7618</v>
      </c>
      <c r="C181" s="2" t="s">
        <v>7619</v>
      </c>
      <c r="D181" s="2"/>
      <c r="E181" s="2" t="s">
        <v>22633</v>
      </c>
      <c r="F181" t="str">
        <f t="shared" si="3"/>
        <v/>
      </c>
      <c r="H181" t="s">
        <v>13568</v>
      </c>
      <c r="I181" s="49"/>
      <c r="J181" t="s">
        <v>13568</v>
      </c>
    </row>
    <row r="182" spans="1:11" ht="14.4" hidden="1" customHeight="1" x14ac:dyDescent="0.3">
      <c r="A182" s="2" t="s">
        <v>7623</v>
      </c>
      <c r="B182" s="2" t="s">
        <v>7618</v>
      </c>
      <c r="C182" s="2" t="s">
        <v>7624</v>
      </c>
      <c r="D182" s="2"/>
      <c r="E182" s="2" t="s">
        <v>22634</v>
      </c>
      <c r="F182" t="str">
        <f t="shared" si="3"/>
        <v/>
      </c>
      <c r="H182" t="s">
        <v>13568</v>
      </c>
      <c r="I182" s="49"/>
      <c r="J182" t="s">
        <v>13568</v>
      </c>
    </row>
    <row r="183" spans="1:11" ht="14.4" hidden="1" customHeight="1" x14ac:dyDescent="0.3">
      <c r="A183" s="10" t="s">
        <v>7620</v>
      </c>
      <c r="B183" s="10" t="s">
        <v>7621</v>
      </c>
      <c r="C183" s="10" t="s">
        <v>22635</v>
      </c>
      <c r="D183" s="2"/>
      <c r="E183" s="10" t="s">
        <v>22636</v>
      </c>
      <c r="F183" t="str">
        <f t="shared" si="3"/>
        <v>y</v>
      </c>
      <c r="I183" s="49" t="s">
        <v>13616</v>
      </c>
    </row>
    <row r="184" spans="1:11" ht="14.4" hidden="1" customHeight="1" x14ac:dyDescent="0.3">
      <c r="A184" s="2" t="s">
        <v>7731</v>
      </c>
      <c r="B184" s="2" t="s">
        <v>7732</v>
      </c>
      <c r="C184" s="2" t="s">
        <v>7733</v>
      </c>
      <c r="D184" s="2"/>
      <c r="E184" s="2" t="s">
        <v>22577</v>
      </c>
      <c r="F184" t="str">
        <f t="shared" si="3"/>
        <v/>
      </c>
      <c r="H184" t="s">
        <v>13568</v>
      </c>
      <c r="J184" t="s">
        <v>13568</v>
      </c>
    </row>
    <row r="185" spans="1:11" ht="14.4" hidden="1" customHeight="1" x14ac:dyDescent="0.3">
      <c r="A185" s="10" t="s">
        <v>7656</v>
      </c>
      <c r="B185" s="10" t="s">
        <v>7654</v>
      </c>
      <c r="C185" s="10" t="s">
        <v>22637</v>
      </c>
      <c r="D185" s="2"/>
      <c r="E185" s="10" t="s">
        <v>22638</v>
      </c>
      <c r="F185" t="str">
        <f t="shared" si="3"/>
        <v>y</v>
      </c>
      <c r="I185" s="49" t="s">
        <v>13616</v>
      </c>
    </row>
    <row r="186" spans="1:11" ht="14.4" hidden="1" customHeight="1" x14ac:dyDescent="0.3">
      <c r="A186" s="10" t="s">
        <v>22639</v>
      </c>
      <c r="B186" s="10" t="s">
        <v>7654</v>
      </c>
      <c r="C186" s="10" t="s">
        <v>22640</v>
      </c>
      <c r="D186" s="10" t="s">
        <v>22641</v>
      </c>
      <c r="E186" s="10" t="s">
        <v>22642</v>
      </c>
      <c r="F186" t="str">
        <f t="shared" si="3"/>
        <v>y</v>
      </c>
      <c r="G186" t="s">
        <v>22643</v>
      </c>
      <c r="H186" t="s">
        <v>13568</v>
      </c>
      <c r="I186" s="49" t="s">
        <v>13616</v>
      </c>
      <c r="J186" t="s">
        <v>13568</v>
      </c>
      <c r="K186">
        <v>120</v>
      </c>
    </row>
    <row r="187" spans="1:11" ht="14.4" hidden="1" customHeight="1" x14ac:dyDescent="0.3">
      <c r="A187" s="10" t="s">
        <v>22644</v>
      </c>
      <c r="B187" s="10" t="s">
        <v>7654</v>
      </c>
      <c r="C187" s="10" t="s">
        <v>22645</v>
      </c>
      <c r="D187" s="10" t="s">
        <v>22536</v>
      </c>
      <c r="E187" s="10" t="s">
        <v>22646</v>
      </c>
      <c r="F187" t="str">
        <f t="shared" si="3"/>
        <v>y</v>
      </c>
      <c r="G187" t="s">
        <v>22643</v>
      </c>
      <c r="H187" t="s">
        <v>13568</v>
      </c>
      <c r="I187" s="49" t="s">
        <v>13616</v>
      </c>
      <c r="J187" t="s">
        <v>13568</v>
      </c>
      <c r="K187">
        <v>31</v>
      </c>
    </row>
    <row r="188" spans="1:11" ht="14.4" hidden="1" customHeight="1" x14ac:dyDescent="0.3">
      <c r="A188" s="2" t="s">
        <v>7653</v>
      </c>
      <c r="B188" s="2" t="s">
        <v>7654</v>
      </c>
      <c r="C188" s="2" t="s">
        <v>7655</v>
      </c>
      <c r="D188" s="2"/>
      <c r="E188" s="2" t="s">
        <v>22647</v>
      </c>
      <c r="F188" t="str">
        <f t="shared" si="3"/>
        <v/>
      </c>
      <c r="H188" t="s">
        <v>13568</v>
      </c>
      <c r="I188" s="49"/>
      <c r="J188" t="s">
        <v>13568</v>
      </c>
    </row>
    <row r="189" spans="1:11" ht="14.4" hidden="1" customHeight="1" x14ac:dyDescent="0.3">
      <c r="A189" s="2" t="s">
        <v>7667</v>
      </c>
      <c r="B189" s="2" t="s">
        <v>7654</v>
      </c>
      <c r="C189" s="2" t="s">
        <v>7668</v>
      </c>
      <c r="D189" s="2"/>
      <c r="E189" s="2" t="s">
        <v>22648</v>
      </c>
      <c r="F189" t="str">
        <f t="shared" si="3"/>
        <v/>
      </c>
      <c r="H189" t="s">
        <v>13568</v>
      </c>
      <c r="I189" s="49"/>
      <c r="J189" t="s">
        <v>13568</v>
      </c>
    </row>
    <row r="190" spans="1:11" ht="14.4" hidden="1" customHeight="1" x14ac:dyDescent="0.3">
      <c r="A190" s="10" t="s">
        <v>22649</v>
      </c>
      <c r="B190" s="10" t="s">
        <v>7662</v>
      </c>
      <c r="C190" s="10" t="s">
        <v>22541</v>
      </c>
      <c r="D190" s="10" t="s">
        <v>22542</v>
      </c>
      <c r="E190" s="10" t="s">
        <v>22543</v>
      </c>
      <c r="F190" t="str">
        <f t="shared" si="3"/>
        <v>y</v>
      </c>
      <c r="I190" s="49" t="s">
        <v>13616</v>
      </c>
      <c r="K190">
        <v>26</v>
      </c>
    </row>
    <row r="191" spans="1:11" ht="14.4" hidden="1" customHeight="1" x14ac:dyDescent="0.3">
      <c r="A191" s="10" t="s">
        <v>7661</v>
      </c>
      <c r="B191" s="10" t="s">
        <v>7662</v>
      </c>
      <c r="C191" s="10" t="s">
        <v>22544</v>
      </c>
      <c r="D191" s="2"/>
      <c r="E191" s="10" t="s">
        <v>22545</v>
      </c>
      <c r="F191" t="str">
        <f t="shared" si="3"/>
        <v>y</v>
      </c>
      <c r="I191" s="49" t="s">
        <v>13616</v>
      </c>
    </row>
    <row r="192" spans="1:11" ht="14.4" hidden="1" customHeight="1" x14ac:dyDescent="0.3">
      <c r="A192" s="10" t="s">
        <v>7667</v>
      </c>
      <c r="B192" s="10" t="s">
        <v>7662</v>
      </c>
      <c r="C192" s="10" t="s">
        <v>22546</v>
      </c>
      <c r="D192" s="10" t="s">
        <v>22590</v>
      </c>
      <c r="E192" s="10" t="s">
        <v>22547</v>
      </c>
      <c r="F192" t="str">
        <f t="shared" si="3"/>
        <v>y</v>
      </c>
      <c r="G192" t="s">
        <v>22643</v>
      </c>
      <c r="H192" t="s">
        <v>13568</v>
      </c>
      <c r="I192" s="49" t="s">
        <v>13616</v>
      </c>
      <c r="J192" t="s">
        <v>13568</v>
      </c>
      <c r="K192">
        <v>50</v>
      </c>
    </row>
    <row r="193" spans="1:11" ht="14.4" hidden="1" customHeight="1" x14ac:dyDescent="0.3">
      <c r="A193" s="10" t="s">
        <v>22650</v>
      </c>
      <c r="B193" s="10" t="s">
        <v>7662</v>
      </c>
      <c r="C193" s="10" t="s">
        <v>22548</v>
      </c>
      <c r="D193" s="10" t="s">
        <v>22549</v>
      </c>
      <c r="E193" s="10" t="s">
        <v>22550</v>
      </c>
      <c r="F193" t="str">
        <f t="shared" si="3"/>
        <v>y</v>
      </c>
      <c r="I193" s="49" t="s">
        <v>13616</v>
      </c>
      <c r="K193">
        <v>18</v>
      </c>
    </row>
    <row r="194" spans="1:11" ht="14.4" hidden="1" customHeight="1" x14ac:dyDescent="0.3">
      <c r="A194" s="10" t="s">
        <v>22651</v>
      </c>
      <c r="B194" s="10" t="s">
        <v>7662</v>
      </c>
      <c r="C194" s="10" t="s">
        <v>22552</v>
      </c>
      <c r="D194" s="10" t="s">
        <v>22549</v>
      </c>
      <c r="E194" s="10" t="s">
        <v>22553</v>
      </c>
      <c r="F194" t="str">
        <f t="shared" si="3"/>
        <v>y</v>
      </c>
      <c r="I194" s="49" t="s">
        <v>13616</v>
      </c>
      <c r="K194">
        <v>18</v>
      </c>
    </row>
    <row r="195" spans="1:11" ht="14.4" hidden="1" customHeight="1" x14ac:dyDescent="0.3">
      <c r="A195" s="10" t="s">
        <v>22652</v>
      </c>
      <c r="B195" s="10" t="s">
        <v>7662</v>
      </c>
      <c r="C195" s="10" t="s">
        <v>22653</v>
      </c>
      <c r="D195" s="10" t="s">
        <v>22556</v>
      </c>
      <c r="E195" s="10" t="s">
        <v>22557</v>
      </c>
      <c r="F195" t="str">
        <f t="shared" si="3"/>
        <v>y</v>
      </c>
      <c r="I195" s="49" t="s">
        <v>13616</v>
      </c>
      <c r="K195">
        <v>36</v>
      </c>
    </row>
    <row r="196" spans="1:11" ht="14.4" hidden="1" customHeight="1" x14ac:dyDescent="0.3">
      <c r="A196" s="10" t="s">
        <v>22654</v>
      </c>
      <c r="B196" s="10" t="s">
        <v>7662</v>
      </c>
      <c r="C196" s="10" t="s">
        <v>22655</v>
      </c>
      <c r="D196" s="10" t="s">
        <v>22560</v>
      </c>
      <c r="E196" s="10" t="s">
        <v>22656</v>
      </c>
      <c r="F196" t="str">
        <f t="shared" si="3"/>
        <v>y</v>
      </c>
      <c r="I196" s="49" t="s">
        <v>13616</v>
      </c>
      <c r="K196">
        <v>38</v>
      </c>
    </row>
    <row r="197" spans="1:11" ht="14.4" hidden="1" customHeight="1" x14ac:dyDescent="0.3">
      <c r="A197" s="10" t="s">
        <v>7658</v>
      </c>
      <c r="B197" s="10" t="s">
        <v>7662</v>
      </c>
      <c r="C197" s="10" t="s">
        <v>22563</v>
      </c>
      <c r="D197" s="10" t="s">
        <v>22564</v>
      </c>
      <c r="E197" s="10" t="s">
        <v>22657</v>
      </c>
      <c r="F197" t="str">
        <f t="shared" si="3"/>
        <v>y</v>
      </c>
      <c r="I197" s="49" t="s">
        <v>13616</v>
      </c>
      <c r="K197">
        <v>39</v>
      </c>
    </row>
    <row r="198" spans="1:11" ht="14.4" hidden="1" customHeight="1" x14ac:dyDescent="0.3">
      <c r="A198" s="2" t="s">
        <v>7738</v>
      </c>
      <c r="B198" s="2" t="s">
        <v>7662</v>
      </c>
      <c r="C198" s="2" t="s">
        <v>7739</v>
      </c>
      <c r="D198" s="2"/>
      <c r="E198" s="2" t="s">
        <v>22566</v>
      </c>
      <c r="F198" t="str">
        <f t="shared" ref="F198:F232" si="4">IF(COUNTIF(H198:J198,"used")&gt;0,"y","")</f>
        <v/>
      </c>
      <c r="H198" t="s">
        <v>13568</v>
      </c>
      <c r="I198" s="49"/>
      <c r="J198" t="s">
        <v>13568</v>
      </c>
    </row>
    <row r="199" spans="1:11" ht="14.4" hidden="1" customHeight="1" x14ac:dyDescent="0.3">
      <c r="A199" s="2" t="s">
        <v>7743</v>
      </c>
      <c r="B199" s="2" t="s">
        <v>7662</v>
      </c>
      <c r="C199" s="2" t="s">
        <v>7744</v>
      </c>
      <c r="D199" s="2"/>
      <c r="E199" s="2" t="s">
        <v>22567</v>
      </c>
      <c r="F199" t="str">
        <f t="shared" si="4"/>
        <v/>
      </c>
      <c r="H199" t="s">
        <v>13568</v>
      </c>
      <c r="I199" s="49"/>
      <c r="J199" t="s">
        <v>13568</v>
      </c>
    </row>
    <row r="200" spans="1:11" ht="14.4" hidden="1" customHeight="1" x14ac:dyDescent="0.3">
      <c r="A200" s="2" t="s">
        <v>7745</v>
      </c>
      <c r="B200" s="2" t="s">
        <v>7662</v>
      </c>
      <c r="C200" s="2" t="s">
        <v>7746</v>
      </c>
      <c r="D200" s="2"/>
      <c r="E200" s="2" t="s">
        <v>22568</v>
      </c>
      <c r="F200" t="str">
        <f t="shared" si="4"/>
        <v/>
      </c>
      <c r="H200" t="s">
        <v>13568</v>
      </c>
      <c r="I200" s="49"/>
      <c r="J200" t="s">
        <v>13568</v>
      </c>
    </row>
    <row r="201" spans="1:11" ht="14.4" hidden="1" customHeight="1" x14ac:dyDescent="0.3">
      <c r="A201" s="10" t="s">
        <v>22658</v>
      </c>
      <c r="B201" s="10" t="s">
        <v>7646</v>
      </c>
      <c r="C201" s="10" t="s">
        <v>22659</v>
      </c>
      <c r="D201" s="10" t="s">
        <v>22628</v>
      </c>
      <c r="E201" s="10" t="s">
        <v>22660</v>
      </c>
      <c r="F201" t="str">
        <f t="shared" si="4"/>
        <v>y</v>
      </c>
      <c r="I201" s="49" t="s">
        <v>13616</v>
      </c>
      <c r="K201">
        <v>62</v>
      </c>
    </row>
    <row r="202" spans="1:11" ht="14.4" hidden="1" customHeight="1" x14ac:dyDescent="0.3">
      <c r="A202" s="10" t="s">
        <v>22661</v>
      </c>
      <c r="B202" s="10" t="s">
        <v>7646</v>
      </c>
      <c r="C202" s="10" t="s">
        <v>22662</v>
      </c>
      <c r="D202" s="10" t="s">
        <v>22573</v>
      </c>
      <c r="E202" s="10" t="s">
        <v>22663</v>
      </c>
      <c r="F202" t="str">
        <f t="shared" si="4"/>
        <v>y</v>
      </c>
      <c r="I202" s="49" t="s">
        <v>13616</v>
      </c>
      <c r="K202">
        <v>40</v>
      </c>
    </row>
    <row r="203" spans="1:11" ht="14.4" hidden="1" customHeight="1" x14ac:dyDescent="0.3">
      <c r="A203" s="2" t="s">
        <v>7645</v>
      </c>
      <c r="B203" s="2" t="s">
        <v>7646</v>
      </c>
      <c r="C203" s="2" t="s">
        <v>7647</v>
      </c>
      <c r="D203" s="2"/>
      <c r="E203" s="2" t="s">
        <v>22664</v>
      </c>
      <c r="F203" t="str">
        <f t="shared" si="4"/>
        <v/>
      </c>
      <c r="H203" t="s">
        <v>13568</v>
      </c>
      <c r="I203" s="49"/>
      <c r="J203" t="s">
        <v>13568</v>
      </c>
    </row>
    <row r="204" spans="1:11" ht="14.4" hidden="1" customHeight="1" x14ac:dyDescent="0.3">
      <c r="A204" s="2" t="s">
        <v>7651</v>
      </c>
      <c r="B204" s="2" t="s">
        <v>7646</v>
      </c>
      <c r="C204" s="2" t="s">
        <v>7652</v>
      </c>
      <c r="D204" s="2"/>
      <c r="E204" s="2" t="s">
        <v>22665</v>
      </c>
      <c r="F204" t="str">
        <f t="shared" si="4"/>
        <v/>
      </c>
      <c r="H204" t="s">
        <v>13568</v>
      </c>
      <c r="I204" s="49"/>
      <c r="J204" t="s">
        <v>13568</v>
      </c>
    </row>
    <row r="205" spans="1:11" ht="14.4" hidden="1" customHeight="1" x14ac:dyDescent="0.3">
      <c r="A205" s="10" t="s">
        <v>22666</v>
      </c>
      <c r="B205" s="10" t="s">
        <v>7649</v>
      </c>
      <c r="C205" s="10" t="s">
        <v>22667</v>
      </c>
      <c r="D205" s="10" t="s">
        <v>22668</v>
      </c>
      <c r="E205" s="10" t="s">
        <v>22669</v>
      </c>
      <c r="F205" t="str">
        <f t="shared" si="4"/>
        <v>y</v>
      </c>
      <c r="I205" s="49" t="s">
        <v>13616</v>
      </c>
      <c r="K205">
        <v>122</v>
      </c>
    </row>
    <row r="206" spans="1:11" ht="14.4" hidden="1" customHeight="1" x14ac:dyDescent="0.3">
      <c r="A206" s="2" t="s">
        <v>7648</v>
      </c>
      <c r="B206" s="2" t="s">
        <v>7649</v>
      </c>
      <c r="C206" s="2" t="s">
        <v>7650</v>
      </c>
      <c r="D206" s="2"/>
      <c r="E206" s="2" t="s">
        <v>22670</v>
      </c>
      <c r="F206" t="str">
        <f t="shared" si="4"/>
        <v/>
      </c>
      <c r="H206" t="s">
        <v>13568</v>
      </c>
      <c r="I206" s="49"/>
      <c r="J206" t="s">
        <v>13568</v>
      </c>
    </row>
    <row r="207" spans="1:11" ht="14.4" hidden="1" customHeight="1" x14ac:dyDescent="0.3">
      <c r="A207" s="2" t="s">
        <v>7740</v>
      </c>
      <c r="B207" s="2" t="s">
        <v>7741</v>
      </c>
      <c r="C207" s="2" t="s">
        <v>7742</v>
      </c>
      <c r="D207" s="2"/>
      <c r="E207" s="2" t="s">
        <v>22577</v>
      </c>
      <c r="F207" t="str">
        <f t="shared" si="4"/>
        <v/>
      </c>
      <c r="H207" t="s">
        <v>13568</v>
      </c>
      <c r="J207" t="s">
        <v>13568</v>
      </c>
    </row>
    <row r="208" spans="1:11" ht="14.4" hidden="1" customHeight="1" x14ac:dyDescent="0.3">
      <c r="A208" s="10" t="s">
        <v>22671</v>
      </c>
      <c r="B208" s="10" t="s">
        <v>7575</v>
      </c>
      <c r="C208" s="10" t="s">
        <v>22672</v>
      </c>
      <c r="D208" s="10" t="s">
        <v>22673</v>
      </c>
      <c r="E208" s="10" t="s">
        <v>22674</v>
      </c>
      <c r="F208" t="str">
        <f t="shared" si="4"/>
        <v>y</v>
      </c>
      <c r="G208" t="s">
        <v>22531</v>
      </c>
      <c r="H208" t="s">
        <v>13568</v>
      </c>
      <c r="I208" s="49" t="s">
        <v>13616</v>
      </c>
      <c r="J208" t="s">
        <v>13568</v>
      </c>
      <c r="K208">
        <v>86</v>
      </c>
    </row>
    <row r="209" spans="1:11" ht="14.4" hidden="1" customHeight="1" x14ac:dyDescent="0.3">
      <c r="A209" s="10" t="s">
        <v>22675</v>
      </c>
      <c r="B209" s="10" t="s">
        <v>7575</v>
      </c>
      <c r="C209" s="10" t="s">
        <v>22676</v>
      </c>
      <c r="D209" s="10" t="s">
        <v>22677</v>
      </c>
      <c r="E209" s="10" t="s">
        <v>22678</v>
      </c>
      <c r="F209" t="str">
        <f t="shared" si="4"/>
        <v>y</v>
      </c>
      <c r="G209" t="s">
        <v>22531</v>
      </c>
      <c r="H209" t="s">
        <v>13568</v>
      </c>
      <c r="I209" s="49" t="s">
        <v>13616</v>
      </c>
      <c r="J209" t="s">
        <v>13568</v>
      </c>
      <c r="K209">
        <v>41</v>
      </c>
    </row>
    <row r="210" spans="1:11" ht="14.4" hidden="1" customHeight="1" x14ac:dyDescent="0.3">
      <c r="A210" s="10" t="s">
        <v>22679</v>
      </c>
      <c r="B210" s="10" t="s">
        <v>7575</v>
      </c>
      <c r="C210" s="10" t="s">
        <v>22680</v>
      </c>
      <c r="D210" s="10" t="s">
        <v>22681</v>
      </c>
      <c r="E210" s="10" t="s">
        <v>22682</v>
      </c>
      <c r="F210" t="str">
        <f t="shared" si="4"/>
        <v>y</v>
      </c>
      <c r="I210" s="49" t="s">
        <v>13616</v>
      </c>
      <c r="K210">
        <v>29</v>
      </c>
    </row>
    <row r="211" spans="1:11" ht="14.4" hidden="1" customHeight="1" x14ac:dyDescent="0.3">
      <c r="A211" s="2" t="s">
        <v>7574</v>
      </c>
      <c r="B211" s="2" t="s">
        <v>7575</v>
      </c>
      <c r="C211" s="2" t="s">
        <v>7576</v>
      </c>
      <c r="D211" s="2"/>
      <c r="E211" s="2" t="s">
        <v>22683</v>
      </c>
      <c r="F211" t="str">
        <f t="shared" si="4"/>
        <v/>
      </c>
      <c r="H211" t="s">
        <v>13568</v>
      </c>
      <c r="I211" s="49"/>
      <c r="J211" t="s">
        <v>13568</v>
      </c>
    </row>
    <row r="212" spans="1:11" ht="14.4" hidden="1" customHeight="1" x14ac:dyDescent="0.3">
      <c r="A212" s="2" t="s">
        <v>7703</v>
      </c>
      <c r="B212" s="2" t="s">
        <v>7575</v>
      </c>
      <c r="C212" s="2" t="s">
        <v>7704</v>
      </c>
      <c r="D212" s="2"/>
      <c r="E212" s="2" t="s">
        <v>22497</v>
      </c>
      <c r="F212" t="str">
        <f t="shared" si="4"/>
        <v/>
      </c>
      <c r="H212" t="s">
        <v>13568</v>
      </c>
      <c r="I212" s="49"/>
      <c r="J212" t="s">
        <v>13568</v>
      </c>
    </row>
    <row r="213" spans="1:11" ht="14.4" hidden="1" customHeight="1" x14ac:dyDescent="0.3">
      <c r="A213" s="10" t="s">
        <v>22684</v>
      </c>
      <c r="B213" s="10" t="s">
        <v>7603</v>
      </c>
      <c r="C213" s="10" t="s">
        <v>22685</v>
      </c>
      <c r="D213" s="10" t="s">
        <v>22673</v>
      </c>
      <c r="E213" s="10" t="s">
        <v>22674</v>
      </c>
      <c r="F213" t="str">
        <f t="shared" si="4"/>
        <v>y</v>
      </c>
      <c r="I213" s="49" t="s">
        <v>13616</v>
      </c>
      <c r="K213">
        <v>86</v>
      </c>
    </row>
    <row r="214" spans="1:11" ht="14.4" hidden="1" customHeight="1" x14ac:dyDescent="0.3">
      <c r="A214" s="10" t="s">
        <v>22686</v>
      </c>
      <c r="B214" s="10" t="s">
        <v>7603</v>
      </c>
      <c r="C214" s="10" t="s">
        <v>22676</v>
      </c>
      <c r="D214" s="10" t="s">
        <v>22677</v>
      </c>
      <c r="E214" s="10" t="s">
        <v>22678</v>
      </c>
      <c r="F214" t="str">
        <f t="shared" si="4"/>
        <v>y</v>
      </c>
      <c r="I214" s="49" t="s">
        <v>13616</v>
      </c>
      <c r="K214">
        <v>41</v>
      </c>
    </row>
    <row r="215" spans="1:11" ht="14.4" hidden="1" customHeight="1" x14ac:dyDescent="0.3">
      <c r="A215" s="10" t="s">
        <v>22687</v>
      </c>
      <c r="B215" s="10" t="s">
        <v>7603</v>
      </c>
      <c r="C215" s="10" t="s">
        <v>22688</v>
      </c>
      <c r="D215" s="10" t="s">
        <v>22681</v>
      </c>
      <c r="E215" s="10" t="s">
        <v>22689</v>
      </c>
      <c r="F215" t="str">
        <f t="shared" si="4"/>
        <v>y</v>
      </c>
      <c r="I215" s="49" t="s">
        <v>13616</v>
      </c>
      <c r="K215">
        <v>29</v>
      </c>
    </row>
    <row r="216" spans="1:11" ht="14.4" hidden="1" customHeight="1" x14ac:dyDescent="0.3">
      <c r="A216" s="2" t="s">
        <v>7602</v>
      </c>
      <c r="B216" s="2" t="s">
        <v>7603</v>
      </c>
      <c r="C216" s="2" t="s">
        <v>7604</v>
      </c>
      <c r="D216" s="2"/>
      <c r="E216" s="2" t="s">
        <v>22690</v>
      </c>
      <c r="F216" t="str">
        <f t="shared" si="4"/>
        <v/>
      </c>
      <c r="H216" t="s">
        <v>13568</v>
      </c>
      <c r="I216" s="49"/>
      <c r="J216" t="s">
        <v>13568</v>
      </c>
    </row>
    <row r="217" spans="1:11" ht="14.4" hidden="1" customHeight="1" x14ac:dyDescent="0.3">
      <c r="A217" s="2" t="s">
        <v>7705</v>
      </c>
      <c r="B217" s="2" t="s">
        <v>7603</v>
      </c>
      <c r="C217" s="2" t="s">
        <v>7706</v>
      </c>
      <c r="D217" s="2"/>
      <c r="E217" s="2" t="s">
        <v>22497</v>
      </c>
      <c r="F217" t="str">
        <f t="shared" si="4"/>
        <v/>
      </c>
      <c r="H217" t="s">
        <v>13568</v>
      </c>
      <c r="I217" s="49"/>
      <c r="J217" t="s">
        <v>13568</v>
      </c>
    </row>
    <row r="218" spans="1:11" ht="14.4" hidden="1" customHeight="1" x14ac:dyDescent="0.3">
      <c r="A218" s="10" t="s">
        <v>22691</v>
      </c>
      <c r="B218" s="10" t="s">
        <v>7631</v>
      </c>
      <c r="C218" s="10" t="s">
        <v>22692</v>
      </c>
      <c r="D218" s="10" t="s">
        <v>22693</v>
      </c>
      <c r="E218" s="10" t="s">
        <v>22674</v>
      </c>
      <c r="F218" t="str">
        <f t="shared" si="4"/>
        <v>y</v>
      </c>
      <c r="I218" s="49" t="s">
        <v>13616</v>
      </c>
      <c r="K218">
        <v>78</v>
      </c>
    </row>
    <row r="219" spans="1:11" ht="14.4" hidden="1" customHeight="1" x14ac:dyDescent="0.3">
      <c r="A219" s="10" t="s">
        <v>22694</v>
      </c>
      <c r="B219" s="10" t="s">
        <v>7631</v>
      </c>
      <c r="C219" s="10" t="s">
        <v>22676</v>
      </c>
      <c r="D219" s="10" t="s">
        <v>22677</v>
      </c>
      <c r="E219" s="10" t="s">
        <v>22678</v>
      </c>
      <c r="F219" t="str">
        <f t="shared" si="4"/>
        <v>y</v>
      </c>
      <c r="I219" s="49" t="s">
        <v>13616</v>
      </c>
      <c r="K219">
        <v>41</v>
      </c>
    </row>
    <row r="220" spans="1:11" ht="14.4" hidden="1" customHeight="1" x14ac:dyDescent="0.3">
      <c r="A220" s="10" t="s">
        <v>22695</v>
      </c>
      <c r="B220" s="10" t="s">
        <v>7631</v>
      </c>
      <c r="C220" s="10" t="s">
        <v>22696</v>
      </c>
      <c r="D220" s="10" t="s">
        <v>22681</v>
      </c>
      <c r="E220" s="10" t="s">
        <v>22697</v>
      </c>
      <c r="F220" t="str">
        <f t="shared" si="4"/>
        <v>y</v>
      </c>
      <c r="I220" s="49" t="s">
        <v>13616</v>
      </c>
      <c r="K220">
        <v>29</v>
      </c>
    </row>
    <row r="221" spans="1:11" ht="14.4" hidden="1" customHeight="1" x14ac:dyDescent="0.3">
      <c r="A221" s="2" t="s">
        <v>7630</v>
      </c>
      <c r="B221" s="2" t="s">
        <v>7631</v>
      </c>
      <c r="C221" s="2" t="s">
        <v>7632</v>
      </c>
      <c r="D221" s="2"/>
      <c r="E221" s="2" t="s">
        <v>22698</v>
      </c>
      <c r="F221" t="str">
        <f t="shared" si="4"/>
        <v/>
      </c>
      <c r="H221" t="s">
        <v>13568</v>
      </c>
      <c r="I221" s="49"/>
      <c r="J221" t="s">
        <v>13568</v>
      </c>
    </row>
    <row r="222" spans="1:11" ht="14.4" hidden="1" customHeight="1" x14ac:dyDescent="0.3">
      <c r="A222" s="2" t="s">
        <v>7707</v>
      </c>
      <c r="B222" s="2" t="s">
        <v>7631</v>
      </c>
      <c r="C222" s="2" t="s">
        <v>7708</v>
      </c>
      <c r="D222" s="2"/>
      <c r="E222" s="2" t="s">
        <v>22497</v>
      </c>
      <c r="F222" t="str">
        <f t="shared" si="4"/>
        <v/>
      </c>
      <c r="H222" t="s">
        <v>13568</v>
      </c>
      <c r="I222" s="49"/>
      <c r="J222" t="s">
        <v>13568</v>
      </c>
    </row>
    <row r="223" spans="1:11" ht="14.4" hidden="1" customHeight="1" x14ac:dyDescent="0.3">
      <c r="A223" s="10" t="s">
        <v>22699</v>
      </c>
      <c r="B223" s="10" t="s">
        <v>7659</v>
      </c>
      <c r="C223" s="10" t="s">
        <v>22700</v>
      </c>
      <c r="D223" s="10" t="s">
        <v>22693</v>
      </c>
      <c r="E223" s="10" t="s">
        <v>22674</v>
      </c>
      <c r="F223" t="str">
        <f t="shared" si="4"/>
        <v>y</v>
      </c>
      <c r="I223" s="49" t="s">
        <v>13616</v>
      </c>
      <c r="K223">
        <v>78</v>
      </c>
    </row>
    <row r="224" spans="1:11" ht="14.4" hidden="1" customHeight="1" x14ac:dyDescent="0.3">
      <c r="A224" s="10" t="s">
        <v>22701</v>
      </c>
      <c r="B224" s="10" t="s">
        <v>7659</v>
      </c>
      <c r="C224" s="10" t="s">
        <v>22676</v>
      </c>
      <c r="D224" s="10" t="s">
        <v>22677</v>
      </c>
      <c r="E224" s="10" t="s">
        <v>22678</v>
      </c>
      <c r="F224" t="str">
        <f t="shared" si="4"/>
        <v>y</v>
      </c>
      <c r="I224" s="49" t="s">
        <v>13616</v>
      </c>
      <c r="K224">
        <v>41</v>
      </c>
    </row>
    <row r="225" spans="1:11" ht="14.4" hidden="1" customHeight="1" x14ac:dyDescent="0.3">
      <c r="A225" s="10" t="s">
        <v>22702</v>
      </c>
      <c r="B225" s="10" t="s">
        <v>7659</v>
      </c>
      <c r="C225" s="10" t="s">
        <v>22703</v>
      </c>
      <c r="D225" s="10" t="s">
        <v>22681</v>
      </c>
      <c r="E225" s="10" t="s">
        <v>22704</v>
      </c>
      <c r="F225" t="str">
        <f t="shared" si="4"/>
        <v>y</v>
      </c>
      <c r="I225" s="49" t="s">
        <v>13616</v>
      </c>
      <c r="K225">
        <v>29</v>
      </c>
    </row>
    <row r="226" spans="1:11" ht="14.4" hidden="1" customHeight="1" x14ac:dyDescent="0.3">
      <c r="A226" s="2" t="s">
        <v>7658</v>
      </c>
      <c r="B226" s="2" t="s">
        <v>7659</v>
      </c>
      <c r="C226" s="2" t="s">
        <v>7660</v>
      </c>
      <c r="D226" s="2"/>
      <c r="E226" s="2" t="s">
        <v>22705</v>
      </c>
      <c r="F226" t="str">
        <f t="shared" si="4"/>
        <v/>
      </c>
      <c r="H226" t="s">
        <v>13568</v>
      </c>
      <c r="I226" s="49"/>
      <c r="J226" t="s">
        <v>13568</v>
      </c>
    </row>
    <row r="227" spans="1:11" ht="14.4" hidden="1" customHeight="1" x14ac:dyDescent="0.3">
      <c r="A227" s="2" t="s">
        <v>7709</v>
      </c>
      <c r="B227" s="2" t="s">
        <v>7659</v>
      </c>
      <c r="C227" s="2" t="s">
        <v>7710</v>
      </c>
      <c r="D227" s="2"/>
      <c r="E227" s="2" t="s">
        <v>22497</v>
      </c>
      <c r="F227" t="str">
        <f t="shared" si="4"/>
        <v/>
      </c>
      <c r="H227" t="s">
        <v>13568</v>
      </c>
      <c r="I227" s="49"/>
      <c r="J227" t="s">
        <v>13568</v>
      </c>
    </row>
    <row r="228" spans="1:11" ht="14.4" hidden="1" customHeight="1" x14ac:dyDescent="0.3">
      <c r="A228" s="10" t="s">
        <v>7288</v>
      </c>
      <c r="B228" s="10" t="s">
        <v>22122</v>
      </c>
      <c r="C228" s="10" t="s">
        <v>22706</v>
      </c>
      <c r="D228" s="10" t="s">
        <v>22707</v>
      </c>
      <c r="E228" s="10" t="s">
        <v>22708</v>
      </c>
      <c r="F228" t="str">
        <f t="shared" si="4"/>
        <v>y</v>
      </c>
      <c r="G228" t="s">
        <v>22709</v>
      </c>
      <c r="I228" s="49" t="s">
        <v>13616</v>
      </c>
      <c r="K228">
        <v>23</v>
      </c>
    </row>
    <row r="229" spans="1:11" ht="14.4" hidden="1" customHeight="1" x14ac:dyDescent="0.3">
      <c r="A229" s="10" t="s">
        <v>22710</v>
      </c>
      <c r="B229" s="10" t="s">
        <v>22122</v>
      </c>
      <c r="C229" s="10" t="s">
        <v>22711</v>
      </c>
      <c r="D229" s="10" t="s">
        <v>22707</v>
      </c>
      <c r="E229" s="10" t="s">
        <v>22712</v>
      </c>
      <c r="F229" t="str">
        <f t="shared" si="4"/>
        <v>y</v>
      </c>
      <c r="G229" t="s">
        <v>22709</v>
      </c>
      <c r="I229" s="49" t="s">
        <v>13616</v>
      </c>
      <c r="K229">
        <v>23</v>
      </c>
    </row>
    <row r="230" spans="1:11" ht="14.4" hidden="1" customHeight="1" x14ac:dyDescent="0.3">
      <c r="A230" s="10" t="s">
        <v>7290</v>
      </c>
      <c r="B230" s="10" t="s">
        <v>22122</v>
      </c>
      <c r="C230" s="10" t="s">
        <v>22713</v>
      </c>
      <c r="D230" s="10" t="s">
        <v>22714</v>
      </c>
      <c r="E230" s="10" t="s">
        <v>22715</v>
      </c>
      <c r="F230" t="str">
        <f t="shared" si="4"/>
        <v>y</v>
      </c>
      <c r="G230" t="s">
        <v>22709</v>
      </c>
      <c r="I230" s="49" t="s">
        <v>13616</v>
      </c>
      <c r="K230">
        <v>15</v>
      </c>
    </row>
    <row r="231" spans="1:11" ht="14.4" hidden="1" customHeight="1" x14ac:dyDescent="0.3">
      <c r="A231" s="10" t="s">
        <v>22716</v>
      </c>
      <c r="B231" s="10" t="s">
        <v>22122</v>
      </c>
      <c r="C231" s="10" t="s">
        <v>22717</v>
      </c>
      <c r="D231" s="10" t="s">
        <v>22714</v>
      </c>
      <c r="E231" s="10" t="s">
        <v>22718</v>
      </c>
      <c r="F231" t="str">
        <f t="shared" si="4"/>
        <v>y</v>
      </c>
      <c r="G231" t="s">
        <v>22709</v>
      </c>
      <c r="I231" s="49" t="s">
        <v>13616</v>
      </c>
      <c r="K231">
        <v>15</v>
      </c>
    </row>
    <row r="232" spans="1:11" ht="14.4" hidden="1" customHeight="1" x14ac:dyDescent="0.3">
      <c r="A232" s="10" t="s">
        <v>7673</v>
      </c>
      <c r="B232" s="10" t="s">
        <v>22122</v>
      </c>
      <c r="C232" s="10" t="s">
        <v>22719</v>
      </c>
      <c r="D232" s="10" t="s">
        <v>22720</v>
      </c>
      <c r="E232" s="10" t="s">
        <v>22721</v>
      </c>
      <c r="F232" t="str">
        <f t="shared" si="4"/>
        <v>y</v>
      </c>
      <c r="G232" t="s">
        <v>22709</v>
      </c>
      <c r="I232" s="49" t="s">
        <v>13616</v>
      </c>
      <c r="K232">
        <v>147</v>
      </c>
    </row>
    <row r="233" spans="1:11" ht="14.4" hidden="1" customHeight="1" x14ac:dyDescent="0.3">
      <c r="A233" s="10" t="s">
        <v>22722</v>
      </c>
      <c r="B233" s="10" t="s">
        <v>114</v>
      </c>
      <c r="C233" s="10" t="s">
        <v>22723</v>
      </c>
      <c r="D233" s="10" t="s">
        <v>22724</v>
      </c>
      <c r="E233" s="10" t="s">
        <v>22725</v>
      </c>
      <c r="F233" t="str">
        <f t="shared" ref="F233:F296" si="5">IF(COUNTIF(H233:J233,"used")&gt;0,"y","")</f>
        <v>y</v>
      </c>
      <c r="G233" s="10" t="s">
        <v>22726</v>
      </c>
      <c r="I233" t="s">
        <v>13616</v>
      </c>
      <c r="K233">
        <v>1</v>
      </c>
    </row>
    <row r="234" spans="1:11" ht="14.4" hidden="1" customHeight="1" x14ac:dyDescent="0.3">
      <c r="A234" s="10" t="s">
        <v>22727</v>
      </c>
      <c r="B234" s="10" t="s">
        <v>114</v>
      </c>
      <c r="C234" s="10" t="s">
        <v>22728</v>
      </c>
      <c r="D234" s="10" t="s">
        <v>22724</v>
      </c>
      <c r="E234" s="10" t="s">
        <v>22729</v>
      </c>
      <c r="F234" t="str">
        <f t="shared" si="5"/>
        <v>y</v>
      </c>
      <c r="G234" s="10" t="s">
        <v>22726</v>
      </c>
      <c r="I234" t="s">
        <v>13616</v>
      </c>
      <c r="K234">
        <v>1</v>
      </c>
    </row>
    <row r="235" spans="1:11" ht="14.4" hidden="1" customHeight="1" x14ac:dyDescent="0.3">
      <c r="A235" s="10" t="s">
        <v>22730</v>
      </c>
      <c r="B235" s="10" t="s">
        <v>12739</v>
      </c>
      <c r="C235" s="10" t="s">
        <v>22731</v>
      </c>
      <c r="D235" s="10" t="s">
        <v>22724</v>
      </c>
      <c r="E235" s="10" t="s">
        <v>22732</v>
      </c>
      <c r="F235" t="str">
        <f t="shared" si="5"/>
        <v>y</v>
      </c>
      <c r="G235" s="48" t="s">
        <v>22733</v>
      </c>
      <c r="I235" t="s">
        <v>13616</v>
      </c>
      <c r="K235">
        <v>1</v>
      </c>
    </row>
    <row r="236" spans="1:11" ht="14.4" hidden="1" customHeight="1" x14ac:dyDescent="0.3">
      <c r="A236" s="10" t="s">
        <v>22734</v>
      </c>
      <c r="B236" s="10" t="s">
        <v>114</v>
      </c>
      <c r="C236" s="10" t="s">
        <v>22735</v>
      </c>
      <c r="D236" s="10" t="s">
        <v>22724</v>
      </c>
      <c r="E236" s="10" t="s">
        <v>22736</v>
      </c>
      <c r="F236" t="str">
        <f t="shared" si="5"/>
        <v>y</v>
      </c>
      <c r="G236" s="10" t="s">
        <v>22726</v>
      </c>
      <c r="I236" t="s">
        <v>13616</v>
      </c>
      <c r="K236">
        <v>1</v>
      </c>
    </row>
    <row r="237" spans="1:11" ht="14.4" hidden="1" customHeight="1" x14ac:dyDescent="0.3">
      <c r="A237" s="10" t="s">
        <v>22737</v>
      </c>
      <c r="B237" s="10" t="s">
        <v>114</v>
      </c>
      <c r="C237" s="10" t="s">
        <v>22738</v>
      </c>
      <c r="D237" s="10" t="s">
        <v>22724</v>
      </c>
      <c r="E237" s="10" t="s">
        <v>22739</v>
      </c>
      <c r="F237" t="str">
        <f t="shared" si="5"/>
        <v>y</v>
      </c>
      <c r="G237" s="10" t="s">
        <v>22726</v>
      </c>
      <c r="I237" t="s">
        <v>13616</v>
      </c>
      <c r="K237">
        <v>1</v>
      </c>
    </row>
    <row r="238" spans="1:11" ht="14.4" hidden="1" customHeight="1" x14ac:dyDescent="0.3">
      <c r="A238" s="2" t="s">
        <v>6919</v>
      </c>
      <c r="B238" s="2" t="s">
        <v>6920</v>
      </c>
      <c r="C238" s="2" t="s">
        <v>6921</v>
      </c>
      <c r="D238" s="2"/>
      <c r="E238" s="2" t="s">
        <v>22740</v>
      </c>
      <c r="F238" t="str">
        <f t="shared" si="5"/>
        <v>y</v>
      </c>
      <c r="G238" t="s">
        <v>22709</v>
      </c>
      <c r="H238" t="s">
        <v>13616</v>
      </c>
      <c r="I238" s="49"/>
      <c r="J238" t="s">
        <v>13616</v>
      </c>
    </row>
    <row r="239" spans="1:11" ht="14.4" hidden="1" customHeight="1" x14ac:dyDescent="0.3">
      <c r="A239" s="2" t="s">
        <v>6932</v>
      </c>
      <c r="B239" s="2" t="s">
        <v>6920</v>
      </c>
      <c r="C239" s="2" t="s">
        <v>6933</v>
      </c>
      <c r="D239" s="2"/>
      <c r="E239" s="2" t="s">
        <v>22741</v>
      </c>
      <c r="F239" t="str">
        <f t="shared" si="5"/>
        <v>y</v>
      </c>
      <c r="G239" t="s">
        <v>22709</v>
      </c>
      <c r="H239" t="s">
        <v>13616</v>
      </c>
      <c r="I239" s="49"/>
      <c r="J239" t="s">
        <v>13616</v>
      </c>
    </row>
    <row r="240" spans="1:11" ht="14.4" hidden="1" customHeight="1" x14ac:dyDescent="0.3">
      <c r="A240" s="2" t="s">
        <v>7139</v>
      </c>
      <c r="B240" s="2" t="s">
        <v>6920</v>
      </c>
      <c r="C240" s="2" t="s">
        <v>7140</v>
      </c>
      <c r="D240" s="2"/>
      <c r="E240" s="2" t="s">
        <v>22742</v>
      </c>
      <c r="F240" t="str">
        <f t="shared" si="5"/>
        <v>y</v>
      </c>
      <c r="G240" t="s">
        <v>22709</v>
      </c>
      <c r="H240" t="s">
        <v>13616</v>
      </c>
      <c r="I240" s="49"/>
      <c r="J240" t="s">
        <v>13616</v>
      </c>
    </row>
    <row r="241" spans="1:11" ht="14.4" hidden="1" customHeight="1" x14ac:dyDescent="0.3">
      <c r="A241" s="10" t="s">
        <v>6925</v>
      </c>
      <c r="B241" s="10" t="s">
        <v>6926</v>
      </c>
      <c r="C241" s="10" t="s">
        <v>22743</v>
      </c>
      <c r="D241" s="2"/>
      <c r="E241" s="10" t="s">
        <v>22744</v>
      </c>
      <c r="F241" t="str">
        <f t="shared" si="5"/>
        <v>y</v>
      </c>
      <c r="G241" t="s">
        <v>22709</v>
      </c>
      <c r="I241" s="49" t="s">
        <v>13616</v>
      </c>
    </row>
    <row r="242" spans="1:11" ht="14.4" hidden="1" customHeight="1" x14ac:dyDescent="0.3">
      <c r="A242" s="10" t="s">
        <v>6936</v>
      </c>
      <c r="B242" s="10" t="s">
        <v>6926</v>
      </c>
      <c r="C242" s="10" t="s">
        <v>22745</v>
      </c>
      <c r="D242" s="2"/>
      <c r="E242" s="10" t="s">
        <v>22746</v>
      </c>
      <c r="F242" t="str">
        <f t="shared" si="5"/>
        <v>y</v>
      </c>
      <c r="G242" t="s">
        <v>22709</v>
      </c>
      <c r="I242" s="49" t="s">
        <v>13616</v>
      </c>
    </row>
    <row r="243" spans="1:11" ht="14.4" hidden="1" customHeight="1" x14ac:dyDescent="0.3">
      <c r="A243" s="10" t="s">
        <v>7143</v>
      </c>
      <c r="B243" s="10" t="s">
        <v>6926</v>
      </c>
      <c r="C243" s="10" t="s">
        <v>22747</v>
      </c>
      <c r="D243" s="2"/>
      <c r="E243" s="10" t="s">
        <v>22748</v>
      </c>
      <c r="F243" t="str">
        <f t="shared" si="5"/>
        <v>y</v>
      </c>
      <c r="G243" t="s">
        <v>22709</v>
      </c>
      <c r="I243" s="49" t="s">
        <v>13616</v>
      </c>
    </row>
    <row r="244" spans="1:11" ht="14.4" hidden="1" customHeight="1" x14ac:dyDescent="0.3">
      <c r="A244" s="10" t="s">
        <v>22749</v>
      </c>
      <c r="B244" s="10" t="s">
        <v>3140</v>
      </c>
      <c r="C244" s="10" t="s">
        <v>22750</v>
      </c>
      <c r="D244" s="10" t="s">
        <v>22724</v>
      </c>
      <c r="E244" s="10" t="s">
        <v>22751</v>
      </c>
      <c r="F244" t="str">
        <f t="shared" si="5"/>
        <v>y</v>
      </c>
      <c r="G244" s="48" t="s">
        <v>22752</v>
      </c>
      <c r="I244" t="s">
        <v>13616</v>
      </c>
      <c r="K244">
        <v>1</v>
      </c>
    </row>
    <row r="245" spans="1:11" ht="14.4" hidden="1" customHeight="1" x14ac:dyDescent="0.3">
      <c r="A245" s="10" t="s">
        <v>22753</v>
      </c>
      <c r="B245" s="10" t="s">
        <v>114</v>
      </c>
      <c r="C245" s="10" t="s">
        <v>22754</v>
      </c>
      <c r="D245" s="10" t="s">
        <v>22724</v>
      </c>
      <c r="E245" s="10" t="s">
        <v>22755</v>
      </c>
      <c r="F245" t="str">
        <f t="shared" si="5"/>
        <v>y</v>
      </c>
      <c r="G245" s="10" t="s">
        <v>22726</v>
      </c>
      <c r="I245" t="s">
        <v>13616</v>
      </c>
      <c r="K245">
        <v>1</v>
      </c>
    </row>
    <row r="246" spans="1:11" ht="14.4" hidden="1" customHeight="1" x14ac:dyDescent="0.3">
      <c r="A246" s="10" t="s">
        <v>22756</v>
      </c>
      <c r="B246" s="10" t="s">
        <v>7282</v>
      </c>
      <c r="C246" s="10" t="s">
        <v>22757</v>
      </c>
      <c r="D246" s="10" t="s">
        <v>22714</v>
      </c>
      <c r="E246" s="10" t="s">
        <v>22758</v>
      </c>
      <c r="F246" t="str">
        <f t="shared" si="5"/>
        <v>y</v>
      </c>
      <c r="G246" t="s">
        <v>22709</v>
      </c>
      <c r="I246" s="49" t="s">
        <v>13616</v>
      </c>
      <c r="K246">
        <v>15</v>
      </c>
    </row>
    <row r="247" spans="1:11" ht="14.4" hidden="1" customHeight="1" x14ac:dyDescent="0.3">
      <c r="A247" s="10" t="s">
        <v>22759</v>
      </c>
      <c r="B247" s="10" t="s">
        <v>7282</v>
      </c>
      <c r="C247" s="10" t="s">
        <v>22760</v>
      </c>
      <c r="D247" s="10" t="s">
        <v>22714</v>
      </c>
      <c r="E247" s="10" t="s">
        <v>22761</v>
      </c>
      <c r="F247" t="str">
        <f t="shared" si="5"/>
        <v>y</v>
      </c>
      <c r="G247" t="s">
        <v>22709</v>
      </c>
      <c r="I247" s="49" t="s">
        <v>13616</v>
      </c>
      <c r="K247">
        <v>15</v>
      </c>
    </row>
    <row r="248" spans="1:11" ht="14.4" hidden="1" customHeight="1" x14ac:dyDescent="0.3">
      <c r="A248" s="10" t="s">
        <v>22762</v>
      </c>
      <c r="B248" s="10" t="s">
        <v>7282</v>
      </c>
      <c r="C248" s="10" t="s">
        <v>22763</v>
      </c>
      <c r="D248" s="10" t="s">
        <v>22764</v>
      </c>
      <c r="E248" s="10" t="s">
        <v>22765</v>
      </c>
      <c r="F248" t="str">
        <f t="shared" si="5"/>
        <v>y</v>
      </c>
      <c r="G248" t="s">
        <v>22709</v>
      </c>
      <c r="I248" s="49" t="s">
        <v>13616</v>
      </c>
      <c r="K248">
        <v>9</v>
      </c>
    </row>
    <row r="249" spans="1:11" ht="14.4" hidden="1" customHeight="1" x14ac:dyDescent="0.3">
      <c r="A249" s="10" t="s">
        <v>22766</v>
      </c>
      <c r="B249" s="10" t="s">
        <v>7282</v>
      </c>
      <c r="C249" s="10" t="s">
        <v>22767</v>
      </c>
      <c r="D249" s="10" t="s">
        <v>22764</v>
      </c>
      <c r="E249" s="10" t="s">
        <v>22768</v>
      </c>
      <c r="F249" t="str">
        <f t="shared" si="5"/>
        <v>y</v>
      </c>
      <c r="G249" t="s">
        <v>22709</v>
      </c>
      <c r="I249" s="49" t="s">
        <v>13616</v>
      </c>
      <c r="K249">
        <v>9</v>
      </c>
    </row>
    <row r="250" spans="1:11" ht="14.4" hidden="1" customHeight="1" x14ac:dyDescent="0.3">
      <c r="A250" s="10" t="s">
        <v>22769</v>
      </c>
      <c r="B250" s="10" t="s">
        <v>7282</v>
      </c>
      <c r="C250" s="10" t="s">
        <v>22770</v>
      </c>
      <c r="D250" s="10" t="s">
        <v>22707</v>
      </c>
      <c r="E250" s="10" t="s">
        <v>22771</v>
      </c>
      <c r="F250" t="str">
        <f t="shared" si="5"/>
        <v>y</v>
      </c>
      <c r="G250" t="s">
        <v>22709</v>
      </c>
      <c r="I250" s="49" t="s">
        <v>13616</v>
      </c>
      <c r="K250">
        <v>23</v>
      </c>
    </row>
    <row r="251" spans="1:11" ht="14.4" hidden="1" customHeight="1" x14ac:dyDescent="0.3">
      <c r="A251" s="10" t="s">
        <v>22772</v>
      </c>
      <c r="B251" s="10" t="s">
        <v>7282</v>
      </c>
      <c r="C251" s="10" t="s">
        <v>22773</v>
      </c>
      <c r="D251" s="10" t="s">
        <v>22707</v>
      </c>
      <c r="E251" s="10" t="s">
        <v>22774</v>
      </c>
      <c r="F251" t="str">
        <f t="shared" si="5"/>
        <v>y</v>
      </c>
      <c r="G251" t="s">
        <v>22709</v>
      </c>
      <c r="I251" s="49" t="s">
        <v>13616</v>
      </c>
      <c r="K251">
        <v>23</v>
      </c>
    </row>
    <row r="252" spans="1:11" ht="14.4" hidden="1" customHeight="1" x14ac:dyDescent="0.3">
      <c r="A252" s="10" t="s">
        <v>22775</v>
      </c>
      <c r="B252" s="10" t="s">
        <v>7282</v>
      </c>
      <c r="C252" s="10" t="s">
        <v>22776</v>
      </c>
      <c r="D252" s="10" t="s">
        <v>22707</v>
      </c>
      <c r="E252" s="10" t="s">
        <v>22777</v>
      </c>
      <c r="F252" t="str">
        <f t="shared" si="5"/>
        <v>y</v>
      </c>
      <c r="G252" t="s">
        <v>22709</v>
      </c>
      <c r="I252" s="49" t="s">
        <v>13616</v>
      </c>
      <c r="K252">
        <v>23</v>
      </c>
    </row>
    <row r="253" spans="1:11" ht="14.4" hidden="1" customHeight="1" x14ac:dyDescent="0.3">
      <c r="A253" s="10" t="s">
        <v>22778</v>
      </c>
      <c r="B253" s="10" t="s">
        <v>7282</v>
      </c>
      <c r="C253" s="10" t="s">
        <v>22779</v>
      </c>
      <c r="D253" s="10" t="s">
        <v>22714</v>
      </c>
      <c r="E253" s="10" t="s">
        <v>22780</v>
      </c>
      <c r="F253" t="str">
        <f t="shared" si="5"/>
        <v>y</v>
      </c>
      <c r="G253" t="s">
        <v>22709</v>
      </c>
      <c r="I253" s="49" t="s">
        <v>13616</v>
      </c>
      <c r="K253">
        <v>15</v>
      </c>
    </row>
    <row r="254" spans="1:11" ht="14.4" hidden="1" customHeight="1" x14ac:dyDescent="0.3">
      <c r="A254" s="10" t="s">
        <v>22781</v>
      </c>
      <c r="B254" s="10" t="s">
        <v>7282</v>
      </c>
      <c r="C254" s="10" t="s">
        <v>22782</v>
      </c>
      <c r="D254" s="10" t="s">
        <v>22714</v>
      </c>
      <c r="E254" s="10" t="s">
        <v>22783</v>
      </c>
      <c r="F254" t="str">
        <f t="shared" si="5"/>
        <v>y</v>
      </c>
      <c r="G254" t="s">
        <v>22709</v>
      </c>
      <c r="I254" s="49" t="s">
        <v>13616</v>
      </c>
      <c r="K254">
        <v>15</v>
      </c>
    </row>
    <row r="255" spans="1:11" ht="14.4" hidden="1" customHeight="1" x14ac:dyDescent="0.3">
      <c r="A255" s="10" t="s">
        <v>22784</v>
      </c>
      <c r="B255" s="10" t="s">
        <v>7282</v>
      </c>
      <c r="C255" s="10" t="s">
        <v>22785</v>
      </c>
      <c r="D255" s="10" t="s">
        <v>22714</v>
      </c>
      <c r="E255" s="10" t="s">
        <v>22786</v>
      </c>
      <c r="F255" t="str">
        <f t="shared" si="5"/>
        <v>y</v>
      </c>
      <c r="G255" t="s">
        <v>22709</v>
      </c>
      <c r="I255" s="49" t="s">
        <v>13616</v>
      </c>
      <c r="K255">
        <v>15</v>
      </c>
    </row>
    <row r="256" spans="1:11" ht="14.4" hidden="1" customHeight="1" x14ac:dyDescent="0.3">
      <c r="A256" s="10" t="s">
        <v>22787</v>
      </c>
      <c r="B256" s="10" t="s">
        <v>7282</v>
      </c>
      <c r="C256" s="10" t="s">
        <v>22788</v>
      </c>
      <c r="D256" s="10" t="s">
        <v>22714</v>
      </c>
      <c r="E256" s="10" t="s">
        <v>22789</v>
      </c>
      <c r="F256" t="str">
        <f t="shared" si="5"/>
        <v>y</v>
      </c>
      <c r="G256" t="s">
        <v>22709</v>
      </c>
      <c r="I256" s="49" t="s">
        <v>13616</v>
      </c>
      <c r="K256">
        <v>15</v>
      </c>
    </row>
    <row r="257" spans="1:11" ht="14.4" hidden="1" customHeight="1" x14ac:dyDescent="0.3">
      <c r="A257" s="10" t="s">
        <v>22790</v>
      </c>
      <c r="B257" s="10" t="s">
        <v>7282</v>
      </c>
      <c r="C257" s="10" t="s">
        <v>22791</v>
      </c>
      <c r="D257" s="10" t="s">
        <v>22714</v>
      </c>
      <c r="E257" s="10" t="s">
        <v>22792</v>
      </c>
      <c r="F257" t="str">
        <f t="shared" si="5"/>
        <v>y</v>
      </c>
      <c r="G257" t="s">
        <v>22709</v>
      </c>
      <c r="I257" s="49" t="s">
        <v>13616</v>
      </c>
      <c r="K257">
        <v>15</v>
      </c>
    </row>
    <row r="258" spans="1:11" ht="14.4" hidden="1" customHeight="1" x14ac:dyDescent="0.3">
      <c r="A258" s="10" t="s">
        <v>22793</v>
      </c>
      <c r="B258" s="10" t="s">
        <v>7282</v>
      </c>
      <c r="C258" s="10" t="s">
        <v>22794</v>
      </c>
      <c r="D258" s="10" t="s">
        <v>22714</v>
      </c>
      <c r="E258" s="10" t="s">
        <v>22795</v>
      </c>
      <c r="F258" t="str">
        <f t="shared" si="5"/>
        <v>y</v>
      </c>
      <c r="G258" t="s">
        <v>22709</v>
      </c>
      <c r="I258" s="49" t="s">
        <v>13616</v>
      </c>
      <c r="K258">
        <v>15</v>
      </c>
    </row>
    <row r="259" spans="1:11" ht="14.4" hidden="1" customHeight="1" x14ac:dyDescent="0.3">
      <c r="A259" s="10" t="s">
        <v>22796</v>
      </c>
      <c r="B259" s="10" t="s">
        <v>7282</v>
      </c>
      <c r="C259" s="10" t="s">
        <v>22797</v>
      </c>
      <c r="D259" s="10" t="s">
        <v>22764</v>
      </c>
      <c r="E259" s="10" t="s">
        <v>22798</v>
      </c>
      <c r="F259" t="str">
        <f t="shared" si="5"/>
        <v>y</v>
      </c>
      <c r="G259" t="s">
        <v>22709</v>
      </c>
      <c r="I259" s="49" t="s">
        <v>13616</v>
      </c>
      <c r="K259">
        <v>9</v>
      </c>
    </row>
    <row r="260" spans="1:11" ht="14.4" hidden="1" customHeight="1" x14ac:dyDescent="0.3">
      <c r="A260" s="10" t="s">
        <v>22799</v>
      </c>
      <c r="B260" s="10" t="s">
        <v>7282</v>
      </c>
      <c r="C260" s="10" t="s">
        <v>22800</v>
      </c>
      <c r="D260" s="10" t="s">
        <v>22764</v>
      </c>
      <c r="E260" s="10" t="s">
        <v>22801</v>
      </c>
      <c r="F260" t="str">
        <f t="shared" si="5"/>
        <v>y</v>
      </c>
      <c r="G260" t="s">
        <v>22709</v>
      </c>
      <c r="I260" s="49" t="s">
        <v>13616</v>
      </c>
      <c r="K260">
        <v>9</v>
      </c>
    </row>
    <row r="261" spans="1:11" ht="14.4" hidden="1" customHeight="1" x14ac:dyDescent="0.3">
      <c r="A261" s="10" t="s">
        <v>22802</v>
      </c>
      <c r="B261" s="10" t="s">
        <v>7282</v>
      </c>
      <c r="C261" s="10" t="s">
        <v>22803</v>
      </c>
      <c r="D261" s="10" t="s">
        <v>22764</v>
      </c>
      <c r="E261" s="10" t="s">
        <v>22804</v>
      </c>
      <c r="F261" t="str">
        <f t="shared" si="5"/>
        <v>y</v>
      </c>
      <c r="G261" t="s">
        <v>22709</v>
      </c>
      <c r="I261" s="49" t="s">
        <v>13616</v>
      </c>
      <c r="K261">
        <v>9</v>
      </c>
    </row>
    <row r="262" spans="1:11" ht="14.4" hidden="1" customHeight="1" x14ac:dyDescent="0.3">
      <c r="A262" s="10" t="s">
        <v>22805</v>
      </c>
      <c r="B262" s="10" t="s">
        <v>7282</v>
      </c>
      <c r="C262" s="10" t="s">
        <v>22806</v>
      </c>
      <c r="D262" s="10" t="s">
        <v>22764</v>
      </c>
      <c r="E262" s="10" t="s">
        <v>22807</v>
      </c>
      <c r="F262" t="str">
        <f t="shared" si="5"/>
        <v>y</v>
      </c>
      <c r="G262" t="s">
        <v>22709</v>
      </c>
      <c r="I262" s="49" t="s">
        <v>13616</v>
      </c>
      <c r="K262">
        <v>9</v>
      </c>
    </row>
    <row r="263" spans="1:11" ht="14.4" hidden="1" customHeight="1" x14ac:dyDescent="0.3">
      <c r="A263" s="10" t="s">
        <v>22808</v>
      </c>
      <c r="B263" s="10" t="s">
        <v>7282</v>
      </c>
      <c r="C263" s="10" t="s">
        <v>22809</v>
      </c>
      <c r="D263" s="10" t="s">
        <v>22764</v>
      </c>
      <c r="E263" s="10" t="s">
        <v>22810</v>
      </c>
      <c r="F263" t="str">
        <f t="shared" si="5"/>
        <v>y</v>
      </c>
      <c r="G263" t="s">
        <v>22709</v>
      </c>
      <c r="I263" s="49" t="s">
        <v>13616</v>
      </c>
      <c r="K263">
        <v>9</v>
      </c>
    </row>
    <row r="264" spans="1:11" ht="14.4" hidden="1" customHeight="1" x14ac:dyDescent="0.3">
      <c r="A264" s="10" t="s">
        <v>22811</v>
      </c>
      <c r="B264" s="10" t="s">
        <v>7282</v>
      </c>
      <c r="C264" s="10" t="s">
        <v>22812</v>
      </c>
      <c r="D264" s="10" t="s">
        <v>22764</v>
      </c>
      <c r="E264" s="10" t="s">
        <v>22813</v>
      </c>
      <c r="F264" t="str">
        <f t="shared" si="5"/>
        <v>y</v>
      </c>
      <c r="G264" t="s">
        <v>22709</v>
      </c>
      <c r="I264" s="49" t="s">
        <v>13616</v>
      </c>
      <c r="K264">
        <v>9</v>
      </c>
    </row>
    <row r="265" spans="1:11" ht="14.4" hidden="1" customHeight="1" x14ac:dyDescent="0.3">
      <c r="A265" s="10" t="s">
        <v>22814</v>
      </c>
      <c r="B265" s="10" t="s">
        <v>7282</v>
      </c>
      <c r="C265" s="10" t="s">
        <v>22815</v>
      </c>
      <c r="D265" s="10" t="s">
        <v>22764</v>
      </c>
      <c r="E265" s="10" t="s">
        <v>22816</v>
      </c>
      <c r="F265" t="str">
        <f t="shared" si="5"/>
        <v>y</v>
      </c>
      <c r="G265" t="s">
        <v>22709</v>
      </c>
      <c r="I265" s="49" t="s">
        <v>13616</v>
      </c>
      <c r="K265">
        <v>9</v>
      </c>
    </row>
    <row r="266" spans="1:11" ht="14.4" hidden="1" customHeight="1" x14ac:dyDescent="0.3">
      <c r="A266" s="10" t="s">
        <v>22817</v>
      </c>
      <c r="B266" s="10" t="s">
        <v>7282</v>
      </c>
      <c r="C266" s="10" t="s">
        <v>22797</v>
      </c>
      <c r="D266" s="10" t="s">
        <v>22764</v>
      </c>
      <c r="E266" s="10" t="s">
        <v>22798</v>
      </c>
      <c r="F266" t="str">
        <f t="shared" si="5"/>
        <v>y</v>
      </c>
      <c r="G266" t="s">
        <v>22709</v>
      </c>
      <c r="I266" s="49" t="s">
        <v>13616</v>
      </c>
      <c r="K266">
        <v>9</v>
      </c>
    </row>
    <row r="267" spans="1:11" ht="14.4" hidden="1" customHeight="1" x14ac:dyDescent="0.3">
      <c r="A267" s="10" t="s">
        <v>22818</v>
      </c>
      <c r="B267" s="10" t="s">
        <v>7282</v>
      </c>
      <c r="C267" s="10" t="s">
        <v>22819</v>
      </c>
      <c r="D267" s="10" t="s">
        <v>22764</v>
      </c>
      <c r="E267" s="10" t="s">
        <v>22820</v>
      </c>
      <c r="F267" t="str">
        <f t="shared" si="5"/>
        <v>y</v>
      </c>
      <c r="G267" t="s">
        <v>22709</v>
      </c>
      <c r="I267" s="49" t="s">
        <v>13616</v>
      </c>
      <c r="K267">
        <v>9</v>
      </c>
    </row>
    <row r="268" spans="1:11" ht="14.4" hidden="1" customHeight="1" x14ac:dyDescent="0.3">
      <c r="A268" s="10" t="s">
        <v>22821</v>
      </c>
      <c r="B268" s="10" t="s">
        <v>7282</v>
      </c>
      <c r="C268" s="10" t="s">
        <v>22822</v>
      </c>
      <c r="D268" s="10" t="s">
        <v>22764</v>
      </c>
      <c r="E268" s="10" t="s">
        <v>22823</v>
      </c>
      <c r="F268" t="str">
        <f t="shared" si="5"/>
        <v>y</v>
      </c>
      <c r="G268" t="s">
        <v>22709</v>
      </c>
      <c r="I268" s="49" t="s">
        <v>13616</v>
      </c>
      <c r="K268">
        <v>9</v>
      </c>
    </row>
    <row r="269" spans="1:11" ht="14.4" hidden="1" customHeight="1" x14ac:dyDescent="0.3">
      <c r="A269" s="10" t="s">
        <v>22824</v>
      </c>
      <c r="B269" s="10" t="s">
        <v>7282</v>
      </c>
      <c r="C269" s="10" t="s">
        <v>22825</v>
      </c>
      <c r="D269" s="10" t="s">
        <v>22826</v>
      </c>
      <c r="E269" s="10" t="s">
        <v>22827</v>
      </c>
      <c r="F269" t="str">
        <f t="shared" si="5"/>
        <v>y</v>
      </c>
      <c r="G269" t="s">
        <v>22709</v>
      </c>
      <c r="I269" s="49" t="s">
        <v>13616</v>
      </c>
      <c r="K269">
        <v>155</v>
      </c>
    </row>
    <row r="270" spans="1:11" ht="14.4" hidden="1" customHeight="1" x14ac:dyDescent="0.3">
      <c r="A270" s="10" t="s">
        <v>22828</v>
      </c>
      <c r="B270" s="10" t="s">
        <v>7282</v>
      </c>
      <c r="C270" s="10" t="s">
        <v>22829</v>
      </c>
      <c r="D270" s="10" t="s">
        <v>22764</v>
      </c>
      <c r="E270" s="10" t="s">
        <v>22830</v>
      </c>
      <c r="F270" t="str">
        <f t="shared" si="5"/>
        <v>y</v>
      </c>
      <c r="G270" t="s">
        <v>22709</v>
      </c>
      <c r="I270" s="49" t="s">
        <v>13616</v>
      </c>
      <c r="K270">
        <v>9</v>
      </c>
    </row>
    <row r="271" spans="1:11" ht="14.4" hidden="1" customHeight="1" x14ac:dyDescent="0.3">
      <c r="A271" s="10" t="s">
        <v>22831</v>
      </c>
      <c r="B271" s="10" t="s">
        <v>7282</v>
      </c>
      <c r="C271" s="10" t="s">
        <v>22832</v>
      </c>
      <c r="D271" s="10" t="s">
        <v>22764</v>
      </c>
      <c r="E271" s="10" t="s">
        <v>22833</v>
      </c>
      <c r="F271" t="str">
        <f t="shared" si="5"/>
        <v>y</v>
      </c>
      <c r="G271" t="s">
        <v>22709</v>
      </c>
      <c r="I271" s="49" t="s">
        <v>13616</v>
      </c>
      <c r="K271">
        <v>9</v>
      </c>
    </row>
    <row r="272" spans="1:11" ht="14.4" hidden="1" customHeight="1" x14ac:dyDescent="0.3">
      <c r="A272" s="10" t="s">
        <v>22834</v>
      </c>
      <c r="B272" s="10" t="s">
        <v>7282</v>
      </c>
      <c r="C272" s="10" t="s">
        <v>22835</v>
      </c>
      <c r="D272" s="10" t="s">
        <v>22764</v>
      </c>
      <c r="E272" s="10" t="s">
        <v>22836</v>
      </c>
      <c r="F272" t="str">
        <f t="shared" si="5"/>
        <v>y</v>
      </c>
      <c r="G272" t="s">
        <v>22709</v>
      </c>
      <c r="I272" s="49" t="s">
        <v>13616</v>
      </c>
      <c r="K272">
        <v>9</v>
      </c>
    </row>
    <row r="273" spans="1:11" ht="14.4" hidden="1" customHeight="1" x14ac:dyDescent="0.3">
      <c r="A273" s="10" t="s">
        <v>22837</v>
      </c>
      <c r="B273" s="10" t="s">
        <v>7282</v>
      </c>
      <c r="C273" s="10" t="s">
        <v>22838</v>
      </c>
      <c r="D273" s="10" t="s">
        <v>22764</v>
      </c>
      <c r="E273" s="10" t="s">
        <v>22839</v>
      </c>
      <c r="F273" t="str">
        <f t="shared" si="5"/>
        <v>y</v>
      </c>
      <c r="G273" t="s">
        <v>22709</v>
      </c>
      <c r="I273" s="49" t="s">
        <v>13616</v>
      </c>
      <c r="K273">
        <v>9</v>
      </c>
    </row>
    <row r="274" spans="1:11" ht="14.4" hidden="1" customHeight="1" x14ac:dyDescent="0.3">
      <c r="A274" s="10" t="s">
        <v>22840</v>
      </c>
      <c r="B274" s="10" t="s">
        <v>7282</v>
      </c>
      <c r="C274" s="10" t="s">
        <v>22841</v>
      </c>
      <c r="D274" s="10" t="s">
        <v>22764</v>
      </c>
      <c r="E274" s="10" t="s">
        <v>22842</v>
      </c>
      <c r="F274" t="str">
        <f t="shared" si="5"/>
        <v>y</v>
      </c>
      <c r="G274" t="s">
        <v>22709</v>
      </c>
      <c r="I274" s="49" t="s">
        <v>13616</v>
      </c>
      <c r="K274">
        <v>9</v>
      </c>
    </row>
    <row r="275" spans="1:11" ht="14.4" hidden="1" customHeight="1" x14ac:dyDescent="0.3">
      <c r="A275" s="10" t="s">
        <v>22843</v>
      </c>
      <c r="B275" s="10" t="s">
        <v>7282</v>
      </c>
      <c r="C275" s="10" t="s">
        <v>22844</v>
      </c>
      <c r="D275" s="10" t="s">
        <v>22764</v>
      </c>
      <c r="E275" s="10" t="s">
        <v>22845</v>
      </c>
      <c r="F275" t="str">
        <f t="shared" si="5"/>
        <v>y</v>
      </c>
      <c r="G275" t="s">
        <v>22709</v>
      </c>
      <c r="I275" s="49" t="s">
        <v>13616</v>
      </c>
      <c r="K275">
        <v>9</v>
      </c>
    </row>
    <row r="276" spans="1:11" ht="14.4" hidden="1" customHeight="1" x14ac:dyDescent="0.3">
      <c r="A276" s="2" t="s">
        <v>7281</v>
      </c>
      <c r="B276" s="2" t="s">
        <v>7282</v>
      </c>
      <c r="C276" s="2" t="s">
        <v>7283</v>
      </c>
      <c r="D276" s="2"/>
      <c r="E276" s="2" t="s">
        <v>22846</v>
      </c>
      <c r="F276" t="str">
        <f t="shared" si="5"/>
        <v>y</v>
      </c>
      <c r="G276" t="s">
        <v>22709</v>
      </c>
      <c r="H276" t="s">
        <v>13616</v>
      </c>
      <c r="I276" s="49"/>
      <c r="J276" t="s">
        <v>13616</v>
      </c>
    </row>
    <row r="277" spans="1:11" ht="14.4" hidden="1" customHeight="1" x14ac:dyDescent="0.3">
      <c r="A277" s="2" t="s">
        <v>7284</v>
      </c>
      <c r="B277" s="2" t="s">
        <v>7282</v>
      </c>
      <c r="C277" s="2" t="s">
        <v>7285</v>
      </c>
      <c r="D277" s="2"/>
      <c r="E277" s="2" t="s">
        <v>22846</v>
      </c>
      <c r="F277" t="str">
        <f t="shared" si="5"/>
        <v>y</v>
      </c>
      <c r="G277" t="s">
        <v>22709</v>
      </c>
      <c r="H277" t="s">
        <v>13616</v>
      </c>
      <c r="I277" s="49"/>
      <c r="J277" t="s">
        <v>13616</v>
      </c>
    </row>
    <row r="278" spans="1:11" ht="14.4" hidden="1" customHeight="1" x14ac:dyDescent="0.3">
      <c r="A278" s="2" t="s">
        <v>7286</v>
      </c>
      <c r="B278" s="2" t="s">
        <v>7282</v>
      </c>
      <c r="C278" s="2" t="s">
        <v>7287</v>
      </c>
      <c r="D278" s="2"/>
      <c r="E278" s="2" t="s">
        <v>22846</v>
      </c>
      <c r="F278" t="str">
        <f t="shared" si="5"/>
        <v>y</v>
      </c>
      <c r="G278" t="s">
        <v>22709</v>
      </c>
      <c r="H278" t="s">
        <v>13616</v>
      </c>
      <c r="I278" s="49"/>
      <c r="J278" t="s">
        <v>13616</v>
      </c>
    </row>
    <row r="279" spans="1:11" ht="14.4" hidden="1" customHeight="1" x14ac:dyDescent="0.3">
      <c r="A279" s="2" t="s">
        <v>7288</v>
      </c>
      <c r="B279" s="2" t="s">
        <v>7282</v>
      </c>
      <c r="C279" s="2" t="s">
        <v>7289</v>
      </c>
      <c r="D279" s="2"/>
      <c r="E279" s="2" t="s">
        <v>22847</v>
      </c>
      <c r="F279" t="str">
        <f t="shared" si="5"/>
        <v>y</v>
      </c>
      <c r="G279" t="s">
        <v>22709</v>
      </c>
      <c r="H279" t="s">
        <v>13616</v>
      </c>
      <c r="I279" s="49"/>
      <c r="J279" t="s">
        <v>13616</v>
      </c>
    </row>
    <row r="280" spans="1:11" ht="14.4" hidden="1" customHeight="1" x14ac:dyDescent="0.3">
      <c r="A280" s="2" t="s">
        <v>7290</v>
      </c>
      <c r="B280" s="2" t="s">
        <v>7282</v>
      </c>
      <c r="C280" s="2" t="s">
        <v>7291</v>
      </c>
      <c r="D280" s="2"/>
      <c r="E280" s="2" t="s">
        <v>22848</v>
      </c>
      <c r="F280" t="str">
        <f t="shared" si="5"/>
        <v>y</v>
      </c>
      <c r="G280" t="s">
        <v>22709</v>
      </c>
      <c r="H280" t="s">
        <v>13616</v>
      </c>
      <c r="I280" s="49"/>
      <c r="J280" t="s">
        <v>13616</v>
      </c>
    </row>
    <row r="281" spans="1:11" ht="14.4" hidden="1" customHeight="1" x14ac:dyDescent="0.3">
      <c r="A281" s="2" t="s">
        <v>7292</v>
      </c>
      <c r="B281" s="2" t="s">
        <v>7282</v>
      </c>
      <c r="C281" s="2" t="s">
        <v>7293</v>
      </c>
      <c r="D281" s="2"/>
      <c r="E281" s="2" t="s">
        <v>22848</v>
      </c>
      <c r="F281" t="str">
        <f t="shared" si="5"/>
        <v>y</v>
      </c>
      <c r="G281" t="s">
        <v>22709</v>
      </c>
      <c r="H281" t="s">
        <v>13616</v>
      </c>
      <c r="I281" s="49"/>
      <c r="J281" t="s">
        <v>13616</v>
      </c>
    </row>
    <row r="282" spans="1:11" ht="14.4" hidden="1" customHeight="1" x14ac:dyDescent="0.3">
      <c r="A282" s="2" t="s">
        <v>7294</v>
      </c>
      <c r="B282" s="2" t="s">
        <v>7282</v>
      </c>
      <c r="C282" s="2" t="s">
        <v>7295</v>
      </c>
      <c r="D282" s="2"/>
      <c r="E282" s="2" t="s">
        <v>22849</v>
      </c>
      <c r="F282" t="str">
        <f t="shared" si="5"/>
        <v>y</v>
      </c>
      <c r="G282" t="s">
        <v>22709</v>
      </c>
      <c r="H282" t="s">
        <v>13616</v>
      </c>
      <c r="I282" s="49"/>
      <c r="J282" t="s">
        <v>13616</v>
      </c>
    </row>
    <row r="283" spans="1:11" ht="14.4" hidden="1" customHeight="1" x14ac:dyDescent="0.3">
      <c r="A283" s="2" t="s">
        <v>7296</v>
      </c>
      <c r="B283" s="2" t="s">
        <v>7282</v>
      </c>
      <c r="C283" s="2" t="s">
        <v>7297</v>
      </c>
      <c r="D283" s="2"/>
      <c r="E283" s="2" t="s">
        <v>22846</v>
      </c>
      <c r="F283" t="str">
        <f t="shared" si="5"/>
        <v>y</v>
      </c>
      <c r="G283" t="s">
        <v>22709</v>
      </c>
      <c r="H283" t="s">
        <v>13616</v>
      </c>
      <c r="I283" s="49"/>
      <c r="J283" t="s">
        <v>13616</v>
      </c>
    </row>
    <row r="284" spans="1:11" ht="14.4" hidden="1" customHeight="1" x14ac:dyDescent="0.3">
      <c r="A284" s="2" t="s">
        <v>7298</v>
      </c>
      <c r="B284" s="2" t="s">
        <v>7282</v>
      </c>
      <c r="C284" s="2" t="s">
        <v>7299</v>
      </c>
      <c r="D284" s="2"/>
      <c r="E284" s="2" t="s">
        <v>22846</v>
      </c>
      <c r="F284" t="str">
        <f t="shared" si="5"/>
        <v>y</v>
      </c>
      <c r="G284" t="s">
        <v>22709</v>
      </c>
      <c r="H284" t="s">
        <v>13616</v>
      </c>
      <c r="I284" s="49"/>
      <c r="J284" t="s">
        <v>13616</v>
      </c>
    </row>
    <row r="285" spans="1:11" ht="14.4" hidden="1" customHeight="1" x14ac:dyDescent="0.3">
      <c r="A285" s="2" t="s">
        <v>7671</v>
      </c>
      <c r="B285" s="2" t="s">
        <v>7282</v>
      </c>
      <c r="C285" s="2" t="s">
        <v>7672</v>
      </c>
      <c r="D285" s="2"/>
      <c r="E285" s="2" t="s">
        <v>22850</v>
      </c>
      <c r="F285" t="str">
        <f t="shared" si="5"/>
        <v>y</v>
      </c>
      <c r="G285" t="s">
        <v>22709</v>
      </c>
      <c r="H285" t="s">
        <v>13616</v>
      </c>
      <c r="I285" s="49"/>
      <c r="J285" t="s">
        <v>13616</v>
      </c>
    </row>
    <row r="286" spans="1:11" ht="14.4" hidden="1" customHeight="1" x14ac:dyDescent="0.3">
      <c r="A286" s="2" t="s">
        <v>7673</v>
      </c>
      <c r="B286" s="2" t="s">
        <v>7282</v>
      </c>
      <c r="C286" s="2" t="s">
        <v>7674</v>
      </c>
      <c r="D286" s="2"/>
      <c r="E286" s="2" t="s">
        <v>22851</v>
      </c>
      <c r="F286" t="str">
        <f t="shared" si="5"/>
        <v>y</v>
      </c>
      <c r="G286" t="s">
        <v>22709</v>
      </c>
      <c r="H286" t="s">
        <v>13616</v>
      </c>
      <c r="I286" s="49"/>
      <c r="J286" t="s">
        <v>13616</v>
      </c>
    </row>
    <row r="287" spans="1:11" ht="14.4" hidden="1" customHeight="1" x14ac:dyDescent="0.3">
      <c r="A287" s="2" t="s">
        <v>7675</v>
      </c>
      <c r="B287" s="2" t="s">
        <v>7282</v>
      </c>
      <c r="C287" s="2" t="s">
        <v>7676</v>
      </c>
      <c r="D287" s="2"/>
      <c r="E287" s="2" t="s">
        <v>22852</v>
      </c>
      <c r="F287" t="str">
        <f t="shared" si="5"/>
        <v>y</v>
      </c>
      <c r="G287" t="s">
        <v>22709</v>
      </c>
      <c r="H287" t="s">
        <v>13616</v>
      </c>
      <c r="I287" s="49"/>
      <c r="J287" t="s">
        <v>13616</v>
      </c>
    </row>
    <row r="288" spans="1:11" ht="14.4" hidden="1" customHeight="1" x14ac:dyDescent="0.3">
      <c r="A288" s="2" t="s">
        <v>7677</v>
      </c>
      <c r="B288" s="2" t="s">
        <v>7282</v>
      </c>
      <c r="C288" s="2" t="s">
        <v>7678</v>
      </c>
      <c r="D288" s="2"/>
      <c r="E288" s="2" t="s">
        <v>22853</v>
      </c>
      <c r="F288" t="str">
        <f t="shared" si="5"/>
        <v>y</v>
      </c>
      <c r="G288" t="s">
        <v>22709</v>
      </c>
      <c r="H288" t="s">
        <v>13616</v>
      </c>
      <c r="I288" s="49"/>
      <c r="J288" t="s">
        <v>13616</v>
      </c>
    </row>
    <row r="289" spans="1:11" ht="14.4" hidden="1" customHeight="1" x14ac:dyDescent="0.3">
      <c r="A289" s="2" t="s">
        <v>7679</v>
      </c>
      <c r="B289" s="2" t="s">
        <v>7282</v>
      </c>
      <c r="C289" s="2" t="s">
        <v>7680</v>
      </c>
      <c r="D289" s="2"/>
      <c r="E289" s="2" t="s">
        <v>22846</v>
      </c>
      <c r="F289" t="str">
        <f t="shared" si="5"/>
        <v>y</v>
      </c>
      <c r="G289" t="s">
        <v>22709</v>
      </c>
      <c r="H289" t="s">
        <v>13616</v>
      </c>
      <c r="I289" s="49"/>
      <c r="J289" t="s">
        <v>13616</v>
      </c>
    </row>
    <row r="290" spans="1:11" ht="14.4" hidden="1" customHeight="1" x14ac:dyDescent="0.3">
      <c r="A290" s="10" t="s">
        <v>6928</v>
      </c>
      <c r="B290" s="10" t="s">
        <v>6923</v>
      </c>
      <c r="C290" s="10" t="s">
        <v>22854</v>
      </c>
      <c r="D290" s="2"/>
      <c r="E290" s="10" t="s">
        <v>22855</v>
      </c>
      <c r="F290" t="str">
        <f t="shared" si="5"/>
        <v>y</v>
      </c>
      <c r="G290" s="15" t="s">
        <v>22856</v>
      </c>
      <c r="H290" t="s">
        <v>13616</v>
      </c>
      <c r="I290" s="49" t="s">
        <v>13616</v>
      </c>
      <c r="J290" t="s">
        <v>13616</v>
      </c>
    </row>
    <row r="291" spans="1:11" ht="14.4" hidden="1" customHeight="1" x14ac:dyDescent="0.3">
      <c r="A291" s="10" t="s">
        <v>6922</v>
      </c>
      <c r="B291" s="10" t="s">
        <v>6923</v>
      </c>
      <c r="C291" s="10" t="s">
        <v>22857</v>
      </c>
      <c r="D291" s="2"/>
      <c r="E291" s="10" t="s">
        <v>22858</v>
      </c>
      <c r="F291" t="str">
        <f t="shared" si="5"/>
        <v>y</v>
      </c>
      <c r="G291" s="15" t="s">
        <v>22856</v>
      </c>
      <c r="H291" t="s">
        <v>13616</v>
      </c>
      <c r="I291" s="49" t="s">
        <v>13616</v>
      </c>
      <c r="J291" t="s">
        <v>13616</v>
      </c>
    </row>
    <row r="292" spans="1:11" ht="14.4" hidden="1" customHeight="1" x14ac:dyDescent="0.3">
      <c r="A292" s="10" t="s">
        <v>7145</v>
      </c>
      <c r="B292" s="10" t="s">
        <v>6923</v>
      </c>
      <c r="C292" s="10" t="s">
        <v>22859</v>
      </c>
      <c r="D292" s="2"/>
      <c r="E292" s="10" t="s">
        <v>22860</v>
      </c>
      <c r="F292" t="str">
        <f t="shared" si="5"/>
        <v>y</v>
      </c>
      <c r="G292" t="s">
        <v>22709</v>
      </c>
      <c r="I292" s="49" t="s">
        <v>13616</v>
      </c>
    </row>
    <row r="293" spans="1:11" ht="14.4" hidden="1" customHeight="1" x14ac:dyDescent="0.3">
      <c r="A293" s="10" t="s">
        <v>7141</v>
      </c>
      <c r="B293" s="10" t="s">
        <v>6923</v>
      </c>
      <c r="C293" s="10" t="s">
        <v>22861</v>
      </c>
      <c r="D293" s="2"/>
      <c r="E293" s="10" t="s">
        <v>22862</v>
      </c>
      <c r="F293" t="str">
        <f t="shared" si="5"/>
        <v>y</v>
      </c>
      <c r="G293" s="15" t="s">
        <v>22856</v>
      </c>
      <c r="H293" t="s">
        <v>13616</v>
      </c>
      <c r="I293" s="49" t="s">
        <v>13616</v>
      </c>
      <c r="J293" t="s">
        <v>13616</v>
      </c>
    </row>
    <row r="294" spans="1:11" ht="14.4" hidden="1" customHeight="1" x14ac:dyDescent="0.3">
      <c r="A294" s="10" t="s">
        <v>6938</v>
      </c>
      <c r="B294" s="10" t="s">
        <v>6923</v>
      </c>
      <c r="C294" s="10" t="s">
        <v>22863</v>
      </c>
      <c r="D294" s="2"/>
      <c r="E294" s="10" t="s">
        <v>22864</v>
      </c>
      <c r="F294" t="str">
        <f t="shared" si="5"/>
        <v>y</v>
      </c>
      <c r="G294" t="s">
        <v>22709</v>
      </c>
      <c r="I294" s="49" t="s">
        <v>13616</v>
      </c>
    </row>
    <row r="295" spans="1:11" ht="14.4" hidden="1" customHeight="1" x14ac:dyDescent="0.3">
      <c r="A295" s="10" t="s">
        <v>6934</v>
      </c>
      <c r="B295" s="10" t="s">
        <v>6923</v>
      </c>
      <c r="C295" s="10" t="s">
        <v>22865</v>
      </c>
      <c r="D295" s="2"/>
      <c r="E295" s="10" t="s">
        <v>22866</v>
      </c>
      <c r="F295" t="str">
        <f t="shared" si="5"/>
        <v>y</v>
      </c>
      <c r="G295" s="15" t="s">
        <v>22856</v>
      </c>
      <c r="H295" t="s">
        <v>13616</v>
      </c>
      <c r="I295" s="49" t="s">
        <v>13616</v>
      </c>
      <c r="J295" t="s">
        <v>13616</v>
      </c>
    </row>
    <row r="296" spans="1:11" ht="14.4" hidden="1" customHeight="1" x14ac:dyDescent="0.3">
      <c r="A296" s="10" t="s">
        <v>6940</v>
      </c>
      <c r="B296" s="10" t="s">
        <v>6923</v>
      </c>
      <c r="C296" s="10" t="s">
        <v>22867</v>
      </c>
      <c r="D296" s="2"/>
      <c r="E296" s="10" t="s">
        <v>22868</v>
      </c>
      <c r="F296" t="str">
        <f t="shared" si="5"/>
        <v>y</v>
      </c>
      <c r="G296" t="s">
        <v>22709</v>
      </c>
      <c r="I296" s="49" t="s">
        <v>13616</v>
      </c>
    </row>
    <row r="297" spans="1:11" ht="14.4" hidden="1" customHeight="1" x14ac:dyDescent="0.3">
      <c r="A297" s="10" t="s">
        <v>6930</v>
      </c>
      <c r="B297" s="10" t="s">
        <v>6923</v>
      </c>
      <c r="C297" s="10" t="s">
        <v>22869</v>
      </c>
      <c r="D297" s="2"/>
      <c r="E297" s="10" t="s">
        <v>22870</v>
      </c>
      <c r="F297" t="str">
        <f t="shared" ref="F297:F360" si="6">IF(COUNTIF(H297:J297,"used")&gt;0,"y","")</f>
        <v>y</v>
      </c>
      <c r="G297" s="15" t="s">
        <v>22856</v>
      </c>
      <c r="H297" t="s">
        <v>13616</v>
      </c>
      <c r="I297" s="49" t="s">
        <v>13616</v>
      </c>
      <c r="J297" t="s">
        <v>13616</v>
      </c>
    </row>
    <row r="298" spans="1:11" ht="14.4" hidden="1" customHeight="1" x14ac:dyDescent="0.3">
      <c r="A298" s="10" t="s">
        <v>22871</v>
      </c>
      <c r="B298" s="10" t="s">
        <v>3140</v>
      </c>
      <c r="C298" s="10" t="s">
        <v>22872</v>
      </c>
      <c r="D298" s="10" t="s">
        <v>22724</v>
      </c>
      <c r="E298" s="10" t="s">
        <v>22873</v>
      </c>
      <c r="F298" t="str">
        <f t="shared" si="6"/>
        <v>y</v>
      </c>
      <c r="G298" s="48" t="s">
        <v>22752</v>
      </c>
      <c r="I298" t="s">
        <v>13616</v>
      </c>
      <c r="K298">
        <v>1</v>
      </c>
    </row>
    <row r="299" spans="1:11" ht="14.4" hidden="1" customHeight="1" x14ac:dyDescent="0.3">
      <c r="A299" s="10" t="s">
        <v>7147</v>
      </c>
      <c r="B299" s="10" t="s">
        <v>6923</v>
      </c>
      <c r="C299" s="10" t="s">
        <v>22874</v>
      </c>
      <c r="D299" s="2"/>
      <c r="E299" s="10" t="s">
        <v>22875</v>
      </c>
      <c r="F299" t="str">
        <f t="shared" si="6"/>
        <v>y</v>
      </c>
      <c r="G299" t="s">
        <v>22709</v>
      </c>
      <c r="I299" s="49" t="s">
        <v>13616</v>
      </c>
    </row>
    <row r="300" spans="1:11" ht="14.4" hidden="1" customHeight="1" x14ac:dyDescent="0.3">
      <c r="A300" s="10" t="s">
        <v>6900</v>
      </c>
      <c r="B300" s="10" t="s">
        <v>6896</v>
      </c>
      <c r="C300" s="10" t="s">
        <v>22876</v>
      </c>
      <c r="D300" s="2"/>
      <c r="E300" s="10" t="s">
        <v>22877</v>
      </c>
      <c r="F300" t="str">
        <f t="shared" si="6"/>
        <v>y</v>
      </c>
      <c r="I300" s="49" t="s">
        <v>13616</v>
      </c>
    </row>
    <row r="301" spans="1:11" ht="14.4" hidden="1" customHeight="1" x14ac:dyDescent="0.3">
      <c r="A301" s="10" t="s">
        <v>6895</v>
      </c>
      <c r="B301" s="10" t="s">
        <v>6896</v>
      </c>
      <c r="C301" s="10" t="s">
        <v>22878</v>
      </c>
      <c r="D301" s="2"/>
      <c r="E301" s="10" t="s">
        <v>22877</v>
      </c>
      <c r="F301" t="str">
        <f t="shared" si="6"/>
        <v>y</v>
      </c>
      <c r="G301" t="s">
        <v>22879</v>
      </c>
      <c r="H301" t="s">
        <v>13568</v>
      </c>
      <c r="I301" s="49" t="s">
        <v>13616</v>
      </c>
      <c r="J301" t="s">
        <v>13568</v>
      </c>
    </row>
    <row r="302" spans="1:11" ht="14.4" hidden="1" customHeight="1" x14ac:dyDescent="0.3">
      <c r="A302" s="10" t="s">
        <v>6913</v>
      </c>
      <c r="B302" s="10" t="s">
        <v>6896</v>
      </c>
      <c r="C302" s="10" t="s">
        <v>22880</v>
      </c>
      <c r="D302" s="2"/>
      <c r="E302" s="10" t="s">
        <v>22881</v>
      </c>
      <c r="F302" t="str">
        <f t="shared" si="6"/>
        <v>y</v>
      </c>
      <c r="I302" s="49" t="s">
        <v>13616</v>
      </c>
    </row>
    <row r="303" spans="1:11" ht="14.4" hidden="1" customHeight="1" x14ac:dyDescent="0.3">
      <c r="A303" s="10" t="s">
        <v>6907</v>
      </c>
      <c r="B303" s="10" t="s">
        <v>6896</v>
      </c>
      <c r="C303" s="10" t="s">
        <v>22882</v>
      </c>
      <c r="D303" s="2"/>
      <c r="E303" s="10" t="s">
        <v>22881</v>
      </c>
      <c r="F303" t="str">
        <f t="shared" si="6"/>
        <v>y</v>
      </c>
      <c r="G303" t="s">
        <v>22879</v>
      </c>
      <c r="H303" t="s">
        <v>13568</v>
      </c>
      <c r="I303" s="49" t="s">
        <v>13616</v>
      </c>
      <c r="J303" t="s">
        <v>13568</v>
      </c>
    </row>
    <row r="304" spans="1:11" ht="14.4" hidden="1" customHeight="1" x14ac:dyDescent="0.3">
      <c r="A304" s="10" t="s">
        <v>6898</v>
      </c>
      <c r="B304" s="10" t="s">
        <v>6896</v>
      </c>
      <c r="C304" s="10" t="s">
        <v>22883</v>
      </c>
      <c r="D304" s="2"/>
      <c r="E304" s="10" t="s">
        <v>22881</v>
      </c>
      <c r="F304" t="str">
        <f t="shared" si="6"/>
        <v>y</v>
      </c>
      <c r="G304" t="s">
        <v>22879</v>
      </c>
      <c r="H304" t="s">
        <v>13568</v>
      </c>
      <c r="I304" s="49" t="s">
        <v>13616</v>
      </c>
      <c r="J304" t="s">
        <v>13568</v>
      </c>
    </row>
    <row r="305" spans="1:11" ht="14.4" hidden="1" customHeight="1" x14ac:dyDescent="0.3">
      <c r="A305" s="2" t="s">
        <v>6902</v>
      </c>
      <c r="B305" s="2" t="s">
        <v>6896</v>
      </c>
      <c r="C305" s="2" t="s">
        <v>6903</v>
      </c>
      <c r="D305" s="2"/>
      <c r="E305" s="2" t="s">
        <v>22884</v>
      </c>
      <c r="F305" t="str">
        <f t="shared" si="6"/>
        <v/>
      </c>
      <c r="H305" t="s">
        <v>13568</v>
      </c>
      <c r="I305" s="49"/>
      <c r="J305" t="s">
        <v>13568</v>
      </c>
    </row>
    <row r="306" spans="1:11" ht="14.4" hidden="1" customHeight="1" x14ac:dyDescent="0.3">
      <c r="A306" s="10" t="s">
        <v>22885</v>
      </c>
      <c r="B306" s="10" t="s">
        <v>7331</v>
      </c>
      <c r="C306" s="10" t="s">
        <v>22886</v>
      </c>
      <c r="D306" s="10" t="s">
        <v>22887</v>
      </c>
      <c r="E306" s="10" t="s">
        <v>22888</v>
      </c>
      <c r="F306" t="str">
        <f t="shared" si="6"/>
        <v>y</v>
      </c>
      <c r="I306" s="49" t="s">
        <v>13616</v>
      </c>
      <c r="K306">
        <v>37</v>
      </c>
    </row>
    <row r="307" spans="1:11" ht="14.4" hidden="1" customHeight="1" x14ac:dyDescent="0.3">
      <c r="A307" s="2" t="s">
        <v>7330</v>
      </c>
      <c r="B307" s="2" t="s">
        <v>7331</v>
      </c>
      <c r="C307" s="2" t="s">
        <v>7332</v>
      </c>
      <c r="D307" s="2"/>
      <c r="E307" s="2" t="s">
        <v>22889</v>
      </c>
      <c r="F307" t="str">
        <f t="shared" si="6"/>
        <v/>
      </c>
      <c r="H307" t="s">
        <v>13568</v>
      </c>
      <c r="I307" s="49"/>
      <c r="J307" t="s">
        <v>13568</v>
      </c>
    </row>
    <row r="308" spans="1:11" ht="14.4" hidden="1" customHeight="1" x14ac:dyDescent="0.3">
      <c r="A308" s="10" t="s">
        <v>22890</v>
      </c>
      <c r="B308" s="10" t="s">
        <v>7317</v>
      </c>
      <c r="C308" s="10" t="s">
        <v>22891</v>
      </c>
      <c r="D308" s="10" t="s">
        <v>22525</v>
      </c>
      <c r="E308" s="10" t="s">
        <v>22892</v>
      </c>
      <c r="F308" t="str">
        <f t="shared" si="6"/>
        <v>y</v>
      </c>
      <c r="I308" s="49" t="s">
        <v>13616</v>
      </c>
      <c r="K308">
        <v>7</v>
      </c>
    </row>
    <row r="309" spans="1:11" ht="14.4" hidden="1" customHeight="1" x14ac:dyDescent="0.3">
      <c r="A309" s="10" t="s">
        <v>7316</v>
      </c>
      <c r="B309" s="10" t="s">
        <v>7317</v>
      </c>
      <c r="C309" s="10" t="s">
        <v>22893</v>
      </c>
      <c r="D309" s="2"/>
      <c r="E309" s="10" t="s">
        <v>22894</v>
      </c>
      <c r="F309" t="str">
        <f t="shared" si="6"/>
        <v>y</v>
      </c>
      <c r="I309" s="49" t="s">
        <v>13616</v>
      </c>
    </row>
    <row r="310" spans="1:11" ht="14.4" hidden="1" customHeight="1" x14ac:dyDescent="0.3">
      <c r="A310" s="10" t="s">
        <v>7328</v>
      </c>
      <c r="B310" s="10" t="s">
        <v>7317</v>
      </c>
      <c r="C310" s="10" t="s">
        <v>22895</v>
      </c>
      <c r="D310" s="2"/>
      <c r="E310" s="10" t="s">
        <v>22896</v>
      </c>
      <c r="F310" t="str">
        <f t="shared" si="6"/>
        <v>y</v>
      </c>
      <c r="G310" t="s">
        <v>22879</v>
      </c>
      <c r="H310" t="s">
        <v>13568</v>
      </c>
      <c r="I310" s="49" t="s">
        <v>13616</v>
      </c>
      <c r="J310" t="s">
        <v>13568</v>
      </c>
    </row>
    <row r="311" spans="1:11" ht="14.4" hidden="1" customHeight="1" x14ac:dyDescent="0.3">
      <c r="A311" s="2" t="s">
        <v>7319</v>
      </c>
      <c r="B311" s="2" t="s">
        <v>7317</v>
      </c>
      <c r="C311" s="2" t="s">
        <v>7320</v>
      </c>
      <c r="D311" s="2"/>
      <c r="E311" s="2" t="s">
        <v>22897</v>
      </c>
      <c r="F311" t="str">
        <f t="shared" si="6"/>
        <v/>
      </c>
      <c r="H311" t="s">
        <v>13568</v>
      </c>
      <c r="I311" s="49"/>
      <c r="J311" t="s">
        <v>13568</v>
      </c>
    </row>
    <row r="312" spans="1:11" ht="14.4" hidden="1" customHeight="1" x14ac:dyDescent="0.3">
      <c r="A312" s="10" t="s">
        <v>6891</v>
      </c>
      <c r="B312" s="10" t="s">
        <v>6889</v>
      </c>
      <c r="C312" s="10" t="s">
        <v>22898</v>
      </c>
      <c r="D312" s="2"/>
      <c r="E312" s="10" t="s">
        <v>22899</v>
      </c>
      <c r="F312" t="str">
        <f t="shared" si="6"/>
        <v>y</v>
      </c>
      <c r="I312" s="49" t="s">
        <v>13616</v>
      </c>
    </row>
    <row r="313" spans="1:11" ht="14.4" hidden="1" customHeight="1" x14ac:dyDescent="0.3">
      <c r="A313" s="10" t="s">
        <v>6915</v>
      </c>
      <c r="B313" s="10" t="s">
        <v>6889</v>
      </c>
      <c r="C313" s="10" t="s">
        <v>22900</v>
      </c>
      <c r="D313" s="2"/>
      <c r="E313" s="10" t="s">
        <v>22901</v>
      </c>
      <c r="F313" t="str">
        <f t="shared" si="6"/>
        <v>y</v>
      </c>
      <c r="G313" t="s">
        <v>22879</v>
      </c>
      <c r="H313" t="s">
        <v>13568</v>
      </c>
      <c r="I313" s="49" t="s">
        <v>13616</v>
      </c>
      <c r="J313" t="s">
        <v>13568</v>
      </c>
    </row>
    <row r="314" spans="1:11" ht="14.4" hidden="1" customHeight="1" x14ac:dyDescent="0.3">
      <c r="A314" s="10" t="s">
        <v>6888</v>
      </c>
      <c r="B314" s="10" t="s">
        <v>6889</v>
      </c>
      <c r="C314" s="10" t="s">
        <v>22902</v>
      </c>
      <c r="D314" s="2"/>
      <c r="E314" s="10" t="s">
        <v>22903</v>
      </c>
      <c r="F314" t="str">
        <f t="shared" si="6"/>
        <v>y</v>
      </c>
      <c r="G314" t="s">
        <v>22879</v>
      </c>
      <c r="H314" t="s">
        <v>13568</v>
      </c>
      <c r="I314" s="49" t="s">
        <v>13616</v>
      </c>
      <c r="J314" t="s">
        <v>13568</v>
      </c>
    </row>
    <row r="315" spans="1:11" ht="14.4" hidden="1" customHeight="1" x14ac:dyDescent="0.3">
      <c r="A315" s="10" t="s">
        <v>6917</v>
      </c>
      <c r="B315" s="10" t="s">
        <v>6889</v>
      </c>
      <c r="C315" s="10" t="s">
        <v>22904</v>
      </c>
      <c r="D315" s="2"/>
      <c r="E315" s="10" t="s">
        <v>22905</v>
      </c>
      <c r="F315" t="str">
        <f t="shared" si="6"/>
        <v>y</v>
      </c>
      <c r="G315" t="s">
        <v>22879</v>
      </c>
      <c r="H315" t="s">
        <v>13568</v>
      </c>
      <c r="I315" s="49" t="s">
        <v>13616</v>
      </c>
      <c r="J315" t="s">
        <v>13568</v>
      </c>
    </row>
    <row r="316" spans="1:11" ht="14.4" hidden="1" customHeight="1" x14ac:dyDescent="0.3">
      <c r="A316" s="10" t="s">
        <v>6893</v>
      </c>
      <c r="B316" s="10" t="s">
        <v>6889</v>
      </c>
      <c r="C316" s="10" t="s">
        <v>22906</v>
      </c>
      <c r="D316" s="2"/>
      <c r="E316" s="10" t="s">
        <v>22907</v>
      </c>
      <c r="F316" t="str">
        <f t="shared" si="6"/>
        <v>y</v>
      </c>
      <c r="G316" t="s">
        <v>22879</v>
      </c>
      <c r="H316" t="s">
        <v>13568</v>
      </c>
      <c r="I316" s="49" t="s">
        <v>13616</v>
      </c>
      <c r="J316" t="s">
        <v>13568</v>
      </c>
    </row>
    <row r="317" spans="1:11" ht="14.4" hidden="1" customHeight="1" x14ac:dyDescent="0.3">
      <c r="A317" s="2" t="s">
        <v>6909</v>
      </c>
      <c r="B317" s="2" t="s">
        <v>6889</v>
      </c>
      <c r="C317" s="2" t="s">
        <v>6910</v>
      </c>
      <c r="D317" s="2"/>
      <c r="E317" s="2" t="s">
        <v>22908</v>
      </c>
      <c r="F317" t="str">
        <f t="shared" si="6"/>
        <v/>
      </c>
      <c r="H317" t="s">
        <v>13568</v>
      </c>
      <c r="I317" s="49"/>
      <c r="J317" t="s">
        <v>13568</v>
      </c>
    </row>
    <row r="318" spans="1:11" ht="14.4" hidden="1" customHeight="1" x14ac:dyDescent="0.3">
      <c r="A318" s="2" t="s">
        <v>6911</v>
      </c>
      <c r="B318" s="2" t="s">
        <v>6889</v>
      </c>
      <c r="C318" s="2" t="s">
        <v>6912</v>
      </c>
      <c r="D318" s="2"/>
      <c r="E318" s="2" t="s">
        <v>22909</v>
      </c>
      <c r="F318" t="str">
        <f t="shared" si="6"/>
        <v/>
      </c>
      <c r="H318" t="s">
        <v>13568</v>
      </c>
      <c r="I318" s="49"/>
      <c r="J318" t="s">
        <v>13568</v>
      </c>
    </row>
    <row r="319" spans="1:11" ht="14.4" hidden="1" customHeight="1" x14ac:dyDescent="0.3">
      <c r="A319" s="10" t="s">
        <v>22910</v>
      </c>
      <c r="B319" s="10" t="s">
        <v>7322</v>
      </c>
      <c r="C319" s="10" t="s">
        <v>22911</v>
      </c>
      <c r="D319" s="10" t="s">
        <v>22912</v>
      </c>
      <c r="E319" s="10" t="s">
        <v>22913</v>
      </c>
      <c r="F319" t="str">
        <f t="shared" si="6"/>
        <v>y</v>
      </c>
      <c r="I319" s="49" t="s">
        <v>13616</v>
      </c>
      <c r="K319">
        <v>164</v>
      </c>
    </row>
    <row r="320" spans="1:11" ht="14.4" hidden="1" customHeight="1" x14ac:dyDescent="0.3">
      <c r="A320" s="10" t="s">
        <v>22914</v>
      </c>
      <c r="B320" s="10" t="s">
        <v>7322</v>
      </c>
      <c r="C320" s="10" t="s">
        <v>22915</v>
      </c>
      <c r="D320" s="10" t="s">
        <v>22887</v>
      </c>
      <c r="E320" s="10" t="s">
        <v>22916</v>
      </c>
      <c r="F320" t="str">
        <f t="shared" si="6"/>
        <v>y</v>
      </c>
      <c r="I320" s="49" t="s">
        <v>13616</v>
      </c>
      <c r="K320">
        <v>37</v>
      </c>
    </row>
    <row r="321" spans="1:11" ht="14.4" hidden="1" customHeight="1" x14ac:dyDescent="0.3">
      <c r="A321" s="10" t="s">
        <v>22917</v>
      </c>
      <c r="B321" s="10" t="s">
        <v>7322</v>
      </c>
      <c r="C321" s="10" t="s">
        <v>22918</v>
      </c>
      <c r="D321" s="10" t="s">
        <v>22887</v>
      </c>
      <c r="E321" s="10" t="s">
        <v>22919</v>
      </c>
      <c r="F321" t="str">
        <f t="shared" si="6"/>
        <v>y</v>
      </c>
      <c r="I321" s="49" t="s">
        <v>13616</v>
      </c>
      <c r="K321">
        <v>37</v>
      </c>
    </row>
    <row r="322" spans="1:11" ht="14.4" hidden="1" customHeight="1" x14ac:dyDescent="0.3">
      <c r="A322" s="10" t="s">
        <v>22920</v>
      </c>
      <c r="B322" s="10" t="s">
        <v>7322</v>
      </c>
      <c r="C322" s="10" t="s">
        <v>22921</v>
      </c>
      <c r="D322" s="10" t="s">
        <v>22887</v>
      </c>
      <c r="E322" s="10" t="s">
        <v>22919</v>
      </c>
      <c r="F322" t="str">
        <f t="shared" si="6"/>
        <v>y</v>
      </c>
      <c r="I322" s="49" t="s">
        <v>13616</v>
      </c>
      <c r="K322">
        <v>37</v>
      </c>
    </row>
    <row r="323" spans="1:11" ht="14.4" hidden="1" customHeight="1" x14ac:dyDescent="0.3">
      <c r="A323" s="10" t="s">
        <v>22922</v>
      </c>
      <c r="B323" s="10" t="s">
        <v>7322</v>
      </c>
      <c r="C323" s="10" t="s">
        <v>22923</v>
      </c>
      <c r="D323" s="10" t="s">
        <v>22924</v>
      </c>
      <c r="E323" s="10" t="s">
        <v>22925</v>
      </c>
      <c r="F323" t="str">
        <f t="shared" si="6"/>
        <v>y</v>
      </c>
      <c r="G323" t="s">
        <v>22879</v>
      </c>
      <c r="H323" t="s">
        <v>13568</v>
      </c>
      <c r="I323" s="49" t="s">
        <v>13616</v>
      </c>
      <c r="J323" t="s">
        <v>13568</v>
      </c>
      <c r="K323">
        <v>165</v>
      </c>
    </row>
    <row r="324" spans="1:11" ht="14.4" hidden="1" customHeight="1" x14ac:dyDescent="0.3">
      <c r="A324" s="10" t="s">
        <v>22926</v>
      </c>
      <c r="B324" s="10" t="s">
        <v>7322</v>
      </c>
      <c r="C324" s="10" t="s">
        <v>22927</v>
      </c>
      <c r="D324" s="10" t="s">
        <v>22928</v>
      </c>
      <c r="E324" s="10" t="s">
        <v>22929</v>
      </c>
      <c r="F324" t="str">
        <f t="shared" si="6"/>
        <v>y</v>
      </c>
      <c r="I324" s="49" t="s">
        <v>13616</v>
      </c>
      <c r="K324">
        <v>176</v>
      </c>
    </row>
    <row r="325" spans="1:11" ht="14.4" hidden="1" customHeight="1" x14ac:dyDescent="0.3">
      <c r="A325" s="2" t="s">
        <v>7321</v>
      </c>
      <c r="B325" s="2" t="s">
        <v>7322</v>
      </c>
      <c r="C325" s="2" t="s">
        <v>7323</v>
      </c>
      <c r="D325" s="2"/>
      <c r="E325" s="2" t="s">
        <v>22930</v>
      </c>
      <c r="F325" t="str">
        <f t="shared" si="6"/>
        <v/>
      </c>
      <c r="H325" t="s">
        <v>13568</v>
      </c>
      <c r="I325" s="49"/>
      <c r="J325" t="s">
        <v>13568</v>
      </c>
    </row>
    <row r="326" spans="1:11" ht="14.4" hidden="1" customHeight="1" x14ac:dyDescent="0.3">
      <c r="A326" s="2" t="s">
        <v>7324</v>
      </c>
      <c r="B326" s="2" t="s">
        <v>7322</v>
      </c>
      <c r="C326" s="2" t="s">
        <v>7325</v>
      </c>
      <c r="D326" s="2"/>
      <c r="E326" s="2" t="s">
        <v>22930</v>
      </c>
      <c r="F326" t="str">
        <f t="shared" si="6"/>
        <v/>
      </c>
      <c r="H326" t="s">
        <v>13568</v>
      </c>
      <c r="I326" s="49"/>
      <c r="J326" t="s">
        <v>13568</v>
      </c>
    </row>
    <row r="327" spans="1:11" ht="14.4" hidden="1" customHeight="1" x14ac:dyDescent="0.3">
      <c r="A327" s="2" t="s">
        <v>7326</v>
      </c>
      <c r="B327" s="2" t="s">
        <v>7322</v>
      </c>
      <c r="C327" s="2" t="s">
        <v>7327</v>
      </c>
      <c r="D327" s="2"/>
      <c r="E327" s="2" t="s">
        <v>22931</v>
      </c>
      <c r="F327" t="str">
        <f t="shared" si="6"/>
        <v/>
      </c>
      <c r="H327" t="s">
        <v>13568</v>
      </c>
      <c r="I327" s="49"/>
      <c r="J327" t="s">
        <v>13568</v>
      </c>
    </row>
    <row r="328" spans="1:11" ht="14.4" hidden="1" customHeight="1" x14ac:dyDescent="0.3">
      <c r="A328" s="2" t="s">
        <v>7333</v>
      </c>
      <c r="B328" s="2" t="s">
        <v>7322</v>
      </c>
      <c r="C328" s="2" t="s">
        <v>7334</v>
      </c>
      <c r="D328" s="2"/>
      <c r="E328" s="2" t="s">
        <v>22932</v>
      </c>
      <c r="F328" t="str">
        <f t="shared" si="6"/>
        <v/>
      </c>
      <c r="H328" t="s">
        <v>13568</v>
      </c>
      <c r="I328" s="49"/>
      <c r="J328" t="s">
        <v>13568</v>
      </c>
    </row>
    <row r="329" spans="1:11" ht="14.4" hidden="1" customHeight="1" x14ac:dyDescent="0.3">
      <c r="A329" s="10" t="s">
        <v>22933</v>
      </c>
      <c r="B329" s="10" t="s">
        <v>6133</v>
      </c>
      <c r="C329" s="10" t="s">
        <v>22934</v>
      </c>
      <c r="D329" s="10" t="s">
        <v>22935</v>
      </c>
      <c r="E329" s="10" t="s">
        <v>22936</v>
      </c>
      <c r="F329" t="str">
        <f t="shared" si="6"/>
        <v>y</v>
      </c>
      <c r="I329" s="49" t="s">
        <v>13616</v>
      </c>
      <c r="K329">
        <v>49</v>
      </c>
    </row>
    <row r="330" spans="1:11" ht="14.4" hidden="1" customHeight="1" x14ac:dyDescent="0.3">
      <c r="A330" s="2" t="s">
        <v>6132</v>
      </c>
      <c r="B330" s="2" t="s">
        <v>6133</v>
      </c>
      <c r="C330" s="2" t="s">
        <v>6134</v>
      </c>
      <c r="D330" s="2"/>
      <c r="E330" s="2" t="s">
        <v>22937</v>
      </c>
      <c r="F330" t="str">
        <f t="shared" si="6"/>
        <v/>
      </c>
      <c r="H330" t="s">
        <v>13568</v>
      </c>
      <c r="I330" s="49"/>
      <c r="J330" t="s">
        <v>13568</v>
      </c>
    </row>
    <row r="331" spans="1:11" ht="14.4" hidden="1" customHeight="1" x14ac:dyDescent="0.3">
      <c r="A331" s="10" t="s">
        <v>22938</v>
      </c>
      <c r="B331" s="10" t="s">
        <v>6130</v>
      </c>
      <c r="C331" s="10" t="s">
        <v>22939</v>
      </c>
      <c r="D331" s="10" t="s">
        <v>22940</v>
      </c>
      <c r="E331" s="10" t="s">
        <v>22941</v>
      </c>
      <c r="F331" t="str">
        <f t="shared" si="6"/>
        <v>y</v>
      </c>
      <c r="I331" s="49" t="s">
        <v>13616</v>
      </c>
      <c r="K331">
        <v>182</v>
      </c>
    </row>
    <row r="332" spans="1:11" ht="14.4" hidden="1" customHeight="1" x14ac:dyDescent="0.3">
      <c r="A332" s="2" t="s">
        <v>6129</v>
      </c>
      <c r="B332" s="2" t="s">
        <v>6130</v>
      </c>
      <c r="C332" s="2" t="s">
        <v>6131</v>
      </c>
      <c r="D332" s="2"/>
      <c r="E332" s="2" t="s">
        <v>22942</v>
      </c>
      <c r="F332" t="str">
        <f t="shared" si="6"/>
        <v/>
      </c>
      <c r="H332" t="s">
        <v>13568</v>
      </c>
      <c r="I332" s="49"/>
      <c r="J332" t="s">
        <v>13568</v>
      </c>
    </row>
    <row r="333" spans="1:11" ht="14.4" hidden="1" customHeight="1" x14ac:dyDescent="0.3">
      <c r="A333" s="2" t="s">
        <v>6135</v>
      </c>
      <c r="B333" s="2" t="s">
        <v>6130</v>
      </c>
      <c r="C333" s="2" t="s">
        <v>6136</v>
      </c>
      <c r="D333" s="2"/>
      <c r="E333" s="2" t="s">
        <v>22943</v>
      </c>
      <c r="F333" t="str">
        <f t="shared" si="6"/>
        <v/>
      </c>
      <c r="H333" t="s">
        <v>13568</v>
      </c>
      <c r="I333" s="49"/>
      <c r="J333" t="s">
        <v>13568</v>
      </c>
    </row>
    <row r="334" spans="1:11" ht="14.4" hidden="1" customHeight="1" x14ac:dyDescent="0.3">
      <c r="A334" s="2" t="s">
        <v>6161</v>
      </c>
      <c r="B334" s="2" t="s">
        <v>6130</v>
      </c>
      <c r="C334" s="2" t="s">
        <v>6162</v>
      </c>
      <c r="D334" s="2"/>
      <c r="E334" s="2" t="s">
        <v>22944</v>
      </c>
      <c r="F334" t="str">
        <f t="shared" si="6"/>
        <v/>
      </c>
      <c r="H334" t="s">
        <v>13568</v>
      </c>
      <c r="I334" s="49"/>
      <c r="J334" t="s">
        <v>13568</v>
      </c>
    </row>
    <row r="335" spans="1:11" ht="14.4" hidden="1" customHeight="1" x14ac:dyDescent="0.3">
      <c r="A335" s="10" t="s">
        <v>6201</v>
      </c>
      <c r="B335" s="10" t="s">
        <v>6729</v>
      </c>
      <c r="C335" s="10" t="s">
        <v>22945</v>
      </c>
      <c r="D335" s="10" t="s">
        <v>22946</v>
      </c>
      <c r="E335" s="10" t="s">
        <v>22947</v>
      </c>
      <c r="F335" t="str">
        <f t="shared" si="6"/>
        <v>y</v>
      </c>
      <c r="G335" s="10" t="s">
        <v>22492</v>
      </c>
      <c r="I335" s="49" t="s">
        <v>13616</v>
      </c>
      <c r="K335">
        <v>92</v>
      </c>
    </row>
    <row r="336" spans="1:11" ht="14.4" hidden="1" customHeight="1" x14ac:dyDescent="0.3">
      <c r="A336" s="10" t="s">
        <v>22948</v>
      </c>
      <c r="B336" s="10" t="s">
        <v>6729</v>
      </c>
      <c r="C336" s="10" t="s">
        <v>22949</v>
      </c>
      <c r="D336" s="10" t="s">
        <v>22950</v>
      </c>
      <c r="E336" s="10" t="s">
        <v>22951</v>
      </c>
      <c r="F336" t="str">
        <f t="shared" si="6"/>
        <v>y</v>
      </c>
      <c r="G336" s="10" t="s">
        <v>22492</v>
      </c>
      <c r="I336" s="49" t="s">
        <v>13616</v>
      </c>
      <c r="K336">
        <v>93</v>
      </c>
    </row>
    <row r="337" spans="1:11" ht="14.4" hidden="1" customHeight="1" x14ac:dyDescent="0.3">
      <c r="A337" s="10" t="s">
        <v>6199</v>
      </c>
      <c r="B337" s="10" t="s">
        <v>6729</v>
      </c>
      <c r="C337" s="10" t="s">
        <v>22952</v>
      </c>
      <c r="D337" s="10" t="s">
        <v>22953</v>
      </c>
      <c r="E337" s="10" t="s">
        <v>22954</v>
      </c>
      <c r="F337" t="str">
        <f t="shared" si="6"/>
        <v>y</v>
      </c>
      <c r="G337" s="10" t="s">
        <v>22492</v>
      </c>
      <c r="I337" s="49" t="s">
        <v>13616</v>
      </c>
      <c r="K337">
        <v>94</v>
      </c>
    </row>
    <row r="338" spans="1:11" ht="14.4" hidden="1" customHeight="1" x14ac:dyDescent="0.3">
      <c r="A338" s="2" t="s">
        <v>6728</v>
      </c>
      <c r="B338" s="2" t="s">
        <v>6729</v>
      </c>
      <c r="C338" s="2" t="s">
        <v>6730</v>
      </c>
      <c r="D338" s="2"/>
      <c r="E338" s="2" t="s">
        <v>22567</v>
      </c>
      <c r="F338" t="str">
        <f t="shared" si="6"/>
        <v/>
      </c>
      <c r="H338" t="s">
        <v>13568</v>
      </c>
      <c r="I338" s="49"/>
      <c r="J338" t="s">
        <v>13568</v>
      </c>
    </row>
    <row r="339" spans="1:11" ht="14.4" hidden="1" customHeight="1" x14ac:dyDescent="0.3">
      <c r="A339" s="2" t="s">
        <v>7188</v>
      </c>
      <c r="B339" s="2" t="s">
        <v>6729</v>
      </c>
      <c r="C339" s="2" t="s">
        <v>7189</v>
      </c>
      <c r="D339" s="2"/>
      <c r="E339" s="2" t="s">
        <v>22955</v>
      </c>
      <c r="F339" t="str">
        <f t="shared" si="6"/>
        <v/>
      </c>
      <c r="H339" t="s">
        <v>13568</v>
      </c>
      <c r="I339" s="49"/>
      <c r="J339" t="s">
        <v>13568</v>
      </c>
    </row>
    <row r="340" spans="1:11" ht="14.4" hidden="1" customHeight="1" x14ac:dyDescent="0.3">
      <c r="A340" s="2" t="s">
        <v>7669</v>
      </c>
      <c r="B340" s="2" t="s">
        <v>6729</v>
      </c>
      <c r="C340" s="2" t="s">
        <v>7670</v>
      </c>
      <c r="D340" s="2"/>
      <c r="E340" s="2" t="s">
        <v>22955</v>
      </c>
      <c r="F340" t="str">
        <f t="shared" si="6"/>
        <v/>
      </c>
      <c r="H340" t="s">
        <v>13568</v>
      </c>
      <c r="I340" s="49"/>
      <c r="J340" t="s">
        <v>13568</v>
      </c>
    </row>
    <row r="341" spans="1:11" ht="14.4" hidden="1" customHeight="1" x14ac:dyDescent="0.3">
      <c r="A341" s="10" t="s">
        <v>22956</v>
      </c>
      <c r="B341" s="10" t="s">
        <v>6108</v>
      </c>
      <c r="C341" s="10" t="s">
        <v>22957</v>
      </c>
      <c r="D341" s="10" t="s">
        <v>22958</v>
      </c>
      <c r="E341" s="10" t="s">
        <v>22959</v>
      </c>
      <c r="F341" t="str">
        <f t="shared" si="6"/>
        <v>y</v>
      </c>
      <c r="G341" s="15" t="s">
        <v>22268</v>
      </c>
      <c r="H341" s="49"/>
      <c r="I341" s="49" t="s">
        <v>13616</v>
      </c>
      <c r="K341">
        <v>95</v>
      </c>
    </row>
    <row r="342" spans="1:11" ht="14.4" hidden="1" customHeight="1" x14ac:dyDescent="0.3">
      <c r="A342" s="2" t="s">
        <v>6107</v>
      </c>
      <c r="B342" s="2" t="s">
        <v>6108</v>
      </c>
      <c r="C342" s="2" t="s">
        <v>6109</v>
      </c>
      <c r="D342" s="2"/>
      <c r="E342" s="2" t="s">
        <v>22960</v>
      </c>
      <c r="F342" t="str">
        <f t="shared" si="6"/>
        <v>y</v>
      </c>
      <c r="H342" s="49" t="s">
        <v>13616</v>
      </c>
      <c r="I342" s="49"/>
      <c r="J342" t="s">
        <v>13616</v>
      </c>
    </row>
    <row r="343" spans="1:11" ht="14.4" hidden="1" customHeight="1" x14ac:dyDescent="0.3">
      <c r="A343" s="2" t="s">
        <v>6110</v>
      </c>
      <c r="B343" s="2" t="s">
        <v>6108</v>
      </c>
      <c r="C343" s="2" t="s">
        <v>6111</v>
      </c>
      <c r="D343" s="2"/>
      <c r="E343" s="2" t="s">
        <v>22961</v>
      </c>
      <c r="F343" t="str">
        <f t="shared" si="6"/>
        <v>y</v>
      </c>
      <c r="H343" s="49" t="s">
        <v>13616</v>
      </c>
      <c r="I343" s="49"/>
      <c r="J343" t="s">
        <v>13616</v>
      </c>
    </row>
    <row r="344" spans="1:11" ht="14.4" hidden="1" customHeight="1" x14ac:dyDescent="0.3">
      <c r="A344" s="2" t="s">
        <v>6670</v>
      </c>
      <c r="B344" s="2" t="s">
        <v>6108</v>
      </c>
      <c r="C344" s="2" t="s">
        <v>6671</v>
      </c>
      <c r="D344" s="2"/>
      <c r="E344" s="2" t="s">
        <v>22962</v>
      </c>
      <c r="F344" t="str">
        <f t="shared" si="6"/>
        <v>y</v>
      </c>
      <c r="H344" s="49" t="s">
        <v>13616</v>
      </c>
      <c r="I344" s="49"/>
      <c r="J344" t="s">
        <v>13616</v>
      </c>
    </row>
    <row r="345" spans="1:11" ht="14.4" hidden="1" customHeight="1" x14ac:dyDescent="0.3">
      <c r="A345" s="2" t="s">
        <v>6672</v>
      </c>
      <c r="B345" s="2" t="s">
        <v>6108</v>
      </c>
      <c r="C345" s="2" t="s">
        <v>6673</v>
      </c>
      <c r="D345" s="2"/>
      <c r="E345" s="2" t="s">
        <v>22963</v>
      </c>
      <c r="F345" t="str">
        <f t="shared" si="6"/>
        <v>y</v>
      </c>
      <c r="H345" s="49" t="s">
        <v>13616</v>
      </c>
      <c r="I345" s="49"/>
      <c r="J345" t="s">
        <v>13616</v>
      </c>
    </row>
    <row r="346" spans="1:11" ht="14.4" hidden="1" customHeight="1" x14ac:dyDescent="0.3">
      <c r="A346" s="2" t="s">
        <v>6101</v>
      </c>
      <c r="B346" s="2" t="s">
        <v>6102</v>
      </c>
      <c r="C346" s="2" t="s">
        <v>6103</v>
      </c>
      <c r="D346" s="2"/>
      <c r="E346" s="2" t="s">
        <v>22964</v>
      </c>
      <c r="F346" t="str">
        <f t="shared" si="6"/>
        <v/>
      </c>
      <c r="H346" t="s">
        <v>13568</v>
      </c>
      <c r="J346" t="s">
        <v>13568</v>
      </c>
    </row>
    <row r="347" spans="1:11" ht="14.4" hidden="1" customHeight="1" x14ac:dyDescent="0.3">
      <c r="A347" s="2" t="s">
        <v>6104</v>
      </c>
      <c r="B347" s="2" t="s">
        <v>6105</v>
      </c>
      <c r="C347" s="2" t="s">
        <v>6106</v>
      </c>
      <c r="D347" s="2"/>
      <c r="E347" s="2" t="s">
        <v>22965</v>
      </c>
      <c r="F347" t="str">
        <f t="shared" si="6"/>
        <v/>
      </c>
      <c r="H347" t="s">
        <v>13568</v>
      </c>
      <c r="J347" t="s">
        <v>13568</v>
      </c>
    </row>
    <row r="348" spans="1:11" ht="14.4" hidden="1" customHeight="1" x14ac:dyDescent="0.3">
      <c r="A348" s="10" t="s">
        <v>6674</v>
      </c>
      <c r="B348" s="10" t="s">
        <v>6119</v>
      </c>
      <c r="C348" s="10" t="s">
        <v>22966</v>
      </c>
      <c r="D348" s="2"/>
      <c r="E348" s="10" t="s">
        <v>22967</v>
      </c>
      <c r="F348" t="str">
        <f t="shared" si="6"/>
        <v>y</v>
      </c>
      <c r="I348" s="49" t="s">
        <v>13616</v>
      </c>
    </row>
    <row r="349" spans="1:11" ht="14.4" hidden="1" customHeight="1" x14ac:dyDescent="0.3">
      <c r="A349" s="10" t="s">
        <v>22968</v>
      </c>
      <c r="B349" s="10" t="s">
        <v>6119</v>
      </c>
      <c r="C349" s="10" t="s">
        <v>22969</v>
      </c>
      <c r="D349" s="10" t="s">
        <v>22970</v>
      </c>
      <c r="E349" s="10" t="s">
        <v>22971</v>
      </c>
      <c r="F349" t="str">
        <f t="shared" si="6"/>
        <v>y</v>
      </c>
      <c r="I349" s="49" t="s">
        <v>13616</v>
      </c>
      <c r="K349">
        <v>13</v>
      </c>
    </row>
    <row r="350" spans="1:11" ht="14.4" hidden="1" customHeight="1" x14ac:dyDescent="0.3">
      <c r="A350" s="2" t="s">
        <v>6118</v>
      </c>
      <c r="B350" s="2" t="s">
        <v>6119</v>
      </c>
      <c r="C350" s="2" t="s">
        <v>6120</v>
      </c>
      <c r="D350" s="2"/>
      <c r="E350" s="2" t="s">
        <v>22972</v>
      </c>
      <c r="F350" t="str">
        <f t="shared" si="6"/>
        <v/>
      </c>
      <c r="H350" t="s">
        <v>13568</v>
      </c>
      <c r="I350" s="49"/>
      <c r="J350" t="s">
        <v>13568</v>
      </c>
    </row>
    <row r="351" spans="1:11" ht="14.4" hidden="1" customHeight="1" x14ac:dyDescent="0.3">
      <c r="A351" s="2" t="s">
        <v>6121</v>
      </c>
      <c r="B351" s="2" t="s">
        <v>6119</v>
      </c>
      <c r="C351" s="2" t="s">
        <v>6122</v>
      </c>
      <c r="D351" s="2"/>
      <c r="E351" s="2" t="s">
        <v>22973</v>
      </c>
      <c r="F351" t="str">
        <f t="shared" si="6"/>
        <v/>
      </c>
      <c r="H351" t="s">
        <v>13568</v>
      </c>
      <c r="I351" s="49"/>
      <c r="J351" t="s">
        <v>13568</v>
      </c>
    </row>
    <row r="352" spans="1:11" ht="14.4" hidden="1" customHeight="1" x14ac:dyDescent="0.3">
      <c r="A352" s="2" t="s">
        <v>6676</v>
      </c>
      <c r="B352" s="2" t="s">
        <v>6119</v>
      </c>
      <c r="C352" s="2" t="s">
        <v>6677</v>
      </c>
      <c r="D352" s="2"/>
      <c r="E352" s="2" t="s">
        <v>22974</v>
      </c>
      <c r="F352" t="str">
        <f t="shared" si="6"/>
        <v/>
      </c>
      <c r="H352" t="s">
        <v>13568</v>
      </c>
      <c r="I352" s="49"/>
      <c r="J352" t="s">
        <v>13568</v>
      </c>
    </row>
    <row r="353" spans="1:11" ht="14.4" hidden="1" customHeight="1" x14ac:dyDescent="0.3">
      <c r="A353" s="2" t="s">
        <v>6115</v>
      </c>
      <c r="B353" s="2" t="s">
        <v>6116</v>
      </c>
      <c r="C353" s="2" t="s">
        <v>6117</v>
      </c>
      <c r="D353" s="2"/>
      <c r="E353" s="2" t="s">
        <v>22975</v>
      </c>
      <c r="F353" t="str">
        <f t="shared" si="6"/>
        <v/>
      </c>
      <c r="H353" t="s">
        <v>13568</v>
      </c>
      <c r="J353" t="s">
        <v>13568</v>
      </c>
    </row>
    <row r="354" spans="1:11" ht="14.4" hidden="1" customHeight="1" x14ac:dyDescent="0.3">
      <c r="A354" s="2" t="s">
        <v>6112</v>
      </c>
      <c r="B354" s="2" t="s">
        <v>6113</v>
      </c>
      <c r="C354" s="2" t="s">
        <v>6114</v>
      </c>
      <c r="D354" s="2"/>
      <c r="E354" s="2" t="s">
        <v>22976</v>
      </c>
      <c r="F354" t="str">
        <f t="shared" si="6"/>
        <v/>
      </c>
      <c r="H354" t="s">
        <v>13568</v>
      </c>
      <c r="J354" t="s">
        <v>13568</v>
      </c>
    </row>
    <row r="355" spans="1:11" ht="14.4" hidden="1" customHeight="1" x14ac:dyDescent="0.3">
      <c r="A355" s="10" t="s">
        <v>22977</v>
      </c>
      <c r="B355" s="10" t="s">
        <v>6172</v>
      </c>
      <c r="C355" s="10" t="s">
        <v>22978</v>
      </c>
      <c r="D355" s="10" t="s">
        <v>22979</v>
      </c>
      <c r="E355" s="10" t="s">
        <v>22980</v>
      </c>
      <c r="F355" t="str">
        <f t="shared" si="6"/>
        <v>y</v>
      </c>
      <c r="G355" s="15" t="s">
        <v>22268</v>
      </c>
      <c r="H355" s="49"/>
      <c r="I355" s="49" t="s">
        <v>13616</v>
      </c>
      <c r="K355">
        <v>8</v>
      </c>
    </row>
    <row r="356" spans="1:11" ht="14.4" hidden="1" customHeight="1" x14ac:dyDescent="0.3">
      <c r="A356" s="10" t="s">
        <v>6183</v>
      </c>
      <c r="B356" s="10" t="s">
        <v>6172</v>
      </c>
      <c r="C356" s="10" t="s">
        <v>22981</v>
      </c>
      <c r="D356" s="2"/>
      <c r="E356" s="10" t="s">
        <v>22982</v>
      </c>
      <c r="F356" t="str">
        <f t="shared" si="6"/>
        <v>y</v>
      </c>
      <c r="H356" s="49" t="s">
        <v>13616</v>
      </c>
      <c r="I356" s="49" t="s">
        <v>13616</v>
      </c>
      <c r="J356" t="s">
        <v>13616</v>
      </c>
    </row>
    <row r="357" spans="1:11" ht="14.4" hidden="1" customHeight="1" x14ac:dyDescent="0.3">
      <c r="A357" s="2" t="s">
        <v>6171</v>
      </c>
      <c r="B357" s="2" t="s">
        <v>6172</v>
      </c>
      <c r="C357" s="2" t="s">
        <v>6173</v>
      </c>
      <c r="D357" s="2"/>
      <c r="E357" s="2" t="s">
        <v>22983</v>
      </c>
      <c r="F357" t="str">
        <f t="shared" si="6"/>
        <v>y</v>
      </c>
      <c r="H357" s="49" t="s">
        <v>13616</v>
      </c>
      <c r="I357" s="49"/>
      <c r="J357" t="s">
        <v>13616</v>
      </c>
    </row>
    <row r="358" spans="1:11" ht="14.4" hidden="1" customHeight="1" x14ac:dyDescent="0.3">
      <c r="A358" s="2" t="s">
        <v>6177</v>
      </c>
      <c r="B358" s="2" t="s">
        <v>6172</v>
      </c>
      <c r="C358" s="2" t="s">
        <v>6178</v>
      </c>
      <c r="D358" s="2"/>
      <c r="E358" s="2" t="s">
        <v>22984</v>
      </c>
      <c r="F358" t="str">
        <f t="shared" si="6"/>
        <v>y</v>
      </c>
      <c r="H358" s="49" t="s">
        <v>13616</v>
      </c>
      <c r="I358" s="49"/>
      <c r="J358" t="s">
        <v>13616</v>
      </c>
    </row>
    <row r="359" spans="1:11" ht="14.4" hidden="1" customHeight="1" x14ac:dyDescent="0.3">
      <c r="A359" s="2" t="s">
        <v>6179</v>
      </c>
      <c r="B359" s="2" t="s">
        <v>6172</v>
      </c>
      <c r="C359" s="2" t="s">
        <v>6180</v>
      </c>
      <c r="D359" s="2"/>
      <c r="E359" s="2" t="s">
        <v>22985</v>
      </c>
      <c r="F359" t="str">
        <f t="shared" si="6"/>
        <v>y</v>
      </c>
      <c r="H359" s="49" t="s">
        <v>13616</v>
      </c>
      <c r="I359" s="49"/>
      <c r="J359" t="s">
        <v>13616</v>
      </c>
    </row>
    <row r="360" spans="1:11" ht="14.4" hidden="1" customHeight="1" x14ac:dyDescent="0.3">
      <c r="A360" s="10" t="s">
        <v>4131</v>
      </c>
      <c r="B360" s="10" t="s">
        <v>22986</v>
      </c>
      <c r="C360" s="10" t="s">
        <v>22987</v>
      </c>
      <c r="D360" s="10" t="s">
        <v>22988</v>
      </c>
      <c r="E360" s="10" t="s">
        <v>22989</v>
      </c>
      <c r="F360" t="str">
        <f t="shared" si="6"/>
        <v>y</v>
      </c>
      <c r="I360" t="s">
        <v>13616</v>
      </c>
      <c r="K360">
        <v>98</v>
      </c>
    </row>
    <row r="361" spans="1:11" ht="14.4" hidden="1" customHeight="1" x14ac:dyDescent="0.3">
      <c r="A361" s="10" t="s">
        <v>4133</v>
      </c>
      <c r="B361" s="10" t="s">
        <v>22990</v>
      </c>
      <c r="C361" s="10" t="s">
        <v>22991</v>
      </c>
      <c r="D361" s="10" t="s">
        <v>22992</v>
      </c>
      <c r="E361" s="10" t="s">
        <v>22993</v>
      </c>
      <c r="F361" t="str">
        <f t="shared" ref="F361:F424" si="7">IF(COUNTIF(H361:J361,"used")&gt;0,"y","")</f>
        <v>y</v>
      </c>
      <c r="I361" t="s">
        <v>13616</v>
      </c>
      <c r="K361">
        <v>104</v>
      </c>
    </row>
    <row r="362" spans="1:11" ht="14.4" hidden="1" customHeight="1" x14ac:dyDescent="0.3">
      <c r="A362" s="10" t="s">
        <v>22994</v>
      </c>
      <c r="B362" s="10" t="s">
        <v>22995</v>
      </c>
      <c r="C362" s="10" t="s">
        <v>22996</v>
      </c>
      <c r="D362" s="10" t="s">
        <v>22997</v>
      </c>
      <c r="E362" s="10" t="s">
        <v>22998</v>
      </c>
      <c r="F362" t="str">
        <f t="shared" si="7"/>
        <v>y</v>
      </c>
      <c r="I362" t="s">
        <v>13616</v>
      </c>
      <c r="K362">
        <v>108</v>
      </c>
    </row>
    <row r="363" spans="1:11" ht="14.4" hidden="1" customHeight="1" x14ac:dyDescent="0.3">
      <c r="A363" s="10" t="s">
        <v>4129</v>
      </c>
      <c r="B363" s="10" t="s">
        <v>22999</v>
      </c>
      <c r="C363" s="10" t="s">
        <v>23000</v>
      </c>
      <c r="D363" s="10" t="s">
        <v>23001</v>
      </c>
      <c r="E363" s="10" t="s">
        <v>23002</v>
      </c>
      <c r="F363" t="str">
        <f t="shared" si="7"/>
        <v>y</v>
      </c>
      <c r="I363" t="s">
        <v>13616</v>
      </c>
      <c r="K363">
        <v>112</v>
      </c>
    </row>
    <row r="364" spans="1:11" ht="14.4" hidden="1" customHeight="1" x14ac:dyDescent="0.3">
      <c r="A364" s="10" t="s">
        <v>4165</v>
      </c>
      <c r="B364" s="10" t="s">
        <v>23003</v>
      </c>
      <c r="C364" s="10" t="s">
        <v>23004</v>
      </c>
      <c r="D364" s="10" t="s">
        <v>23005</v>
      </c>
      <c r="E364" s="10" t="s">
        <v>23006</v>
      </c>
      <c r="F364" t="str">
        <f t="shared" si="7"/>
        <v>y</v>
      </c>
      <c r="I364" t="s">
        <v>13616</v>
      </c>
      <c r="K364">
        <v>115</v>
      </c>
    </row>
    <row r="365" spans="1:11" ht="14.4" hidden="1" customHeight="1" x14ac:dyDescent="0.3">
      <c r="A365" s="10" t="s">
        <v>7580</v>
      </c>
      <c r="B365" s="10" t="s">
        <v>7581</v>
      </c>
      <c r="C365" s="10" t="s">
        <v>23007</v>
      </c>
      <c r="D365" s="2"/>
      <c r="E365" s="10" t="s">
        <v>23008</v>
      </c>
      <c r="F365" t="str">
        <f t="shared" si="7"/>
        <v>y</v>
      </c>
      <c r="I365" s="49" t="s">
        <v>13616</v>
      </c>
    </row>
    <row r="366" spans="1:11" ht="14.4" hidden="1" customHeight="1" x14ac:dyDescent="0.3">
      <c r="A366" s="10" t="s">
        <v>7608</v>
      </c>
      <c r="B366" s="10" t="s">
        <v>7609</v>
      </c>
      <c r="C366" s="10" t="s">
        <v>23009</v>
      </c>
      <c r="D366" s="2"/>
      <c r="E366" s="10" t="s">
        <v>23010</v>
      </c>
      <c r="F366" t="str">
        <f t="shared" si="7"/>
        <v>y</v>
      </c>
      <c r="I366" s="49" t="s">
        <v>13616</v>
      </c>
    </row>
    <row r="367" spans="1:11" ht="14.4" hidden="1" customHeight="1" x14ac:dyDescent="0.3">
      <c r="A367" s="10" t="s">
        <v>7636</v>
      </c>
      <c r="B367" s="10" t="s">
        <v>7637</v>
      </c>
      <c r="C367" s="10" t="s">
        <v>23011</v>
      </c>
      <c r="D367" s="2"/>
      <c r="E367" s="10" t="s">
        <v>23012</v>
      </c>
      <c r="F367" t="str">
        <f t="shared" si="7"/>
        <v>y</v>
      </c>
      <c r="I367" s="49" t="s">
        <v>13616</v>
      </c>
    </row>
    <row r="368" spans="1:11" ht="14.4" hidden="1" customHeight="1" x14ac:dyDescent="0.3">
      <c r="A368" s="10" t="s">
        <v>7664</v>
      </c>
      <c r="B368" s="10" t="s">
        <v>7665</v>
      </c>
      <c r="C368" s="10" t="s">
        <v>23013</v>
      </c>
      <c r="D368" s="2"/>
      <c r="E368" s="10" t="s">
        <v>23014</v>
      </c>
      <c r="F368" t="str">
        <f t="shared" si="7"/>
        <v>y</v>
      </c>
      <c r="I368" s="49" t="s">
        <v>13616</v>
      </c>
    </row>
    <row r="369" spans="1:11" ht="14.4" hidden="1" customHeight="1" x14ac:dyDescent="0.3">
      <c r="A369" s="10" t="s">
        <v>23015</v>
      </c>
      <c r="B369" s="10" t="s">
        <v>23016</v>
      </c>
      <c r="C369" s="10" t="s">
        <v>23017</v>
      </c>
      <c r="D369" s="10" t="s">
        <v>23018</v>
      </c>
      <c r="E369" s="10" t="s">
        <v>23019</v>
      </c>
      <c r="F369" t="str">
        <f t="shared" si="7"/>
        <v>y</v>
      </c>
      <c r="G369" t="s">
        <v>23020</v>
      </c>
      <c r="I369" s="49" t="s">
        <v>13616</v>
      </c>
      <c r="K369">
        <v>11</v>
      </c>
    </row>
    <row r="370" spans="1:11" ht="14.4" hidden="1" customHeight="1" x14ac:dyDescent="0.3">
      <c r="A370" s="2" t="s">
        <v>5931</v>
      </c>
      <c r="B370" s="2" t="s">
        <v>5932</v>
      </c>
      <c r="C370" s="2" t="s">
        <v>5933</v>
      </c>
      <c r="D370" s="2"/>
      <c r="E370" s="2" t="s">
        <v>23021</v>
      </c>
      <c r="F370" t="str">
        <f t="shared" si="7"/>
        <v/>
      </c>
      <c r="H370" t="s">
        <v>13568</v>
      </c>
      <c r="J370" t="s">
        <v>13568</v>
      </c>
    </row>
    <row r="371" spans="1:11" ht="14.4" hidden="1" customHeight="1" x14ac:dyDescent="0.3">
      <c r="A371" s="10" t="s">
        <v>23022</v>
      </c>
      <c r="B371" s="10" t="s">
        <v>23023</v>
      </c>
      <c r="C371" s="10" t="s">
        <v>23024</v>
      </c>
      <c r="D371" s="10" t="s">
        <v>22935</v>
      </c>
      <c r="E371" s="10" t="s">
        <v>23025</v>
      </c>
      <c r="F371" t="str">
        <f t="shared" si="7"/>
        <v>y</v>
      </c>
      <c r="I371" s="49" t="s">
        <v>13616</v>
      </c>
      <c r="K371">
        <v>49</v>
      </c>
    </row>
    <row r="372" spans="1:11" ht="14.4" hidden="1" customHeight="1" x14ac:dyDescent="0.3">
      <c r="A372" s="10" t="s">
        <v>23026</v>
      </c>
      <c r="B372" s="10" t="s">
        <v>23023</v>
      </c>
      <c r="C372" s="10" t="s">
        <v>23027</v>
      </c>
      <c r="D372" s="10" t="s">
        <v>22935</v>
      </c>
      <c r="E372" s="10" t="s">
        <v>23028</v>
      </c>
      <c r="F372" t="str">
        <f t="shared" si="7"/>
        <v>y</v>
      </c>
      <c r="I372" s="49" t="s">
        <v>13616</v>
      </c>
      <c r="K372">
        <v>49</v>
      </c>
    </row>
    <row r="373" spans="1:11" ht="14.4" hidden="1" customHeight="1" x14ac:dyDescent="0.3">
      <c r="A373" s="10" t="s">
        <v>23029</v>
      </c>
      <c r="B373" s="10" t="s">
        <v>23023</v>
      </c>
      <c r="C373" s="10" t="s">
        <v>23030</v>
      </c>
      <c r="D373" s="10" t="s">
        <v>23031</v>
      </c>
      <c r="E373" s="10" t="s">
        <v>23032</v>
      </c>
      <c r="F373" t="str">
        <f t="shared" si="7"/>
        <v>y</v>
      </c>
      <c r="I373" s="49" t="s">
        <v>13616</v>
      </c>
      <c r="K373">
        <v>87</v>
      </c>
    </row>
    <row r="374" spans="1:11" ht="14.4" hidden="1" customHeight="1" x14ac:dyDescent="0.3">
      <c r="A374" s="10" t="s">
        <v>23033</v>
      </c>
      <c r="B374" s="10" t="s">
        <v>23023</v>
      </c>
      <c r="C374" s="10" t="s">
        <v>23034</v>
      </c>
      <c r="D374" s="10" t="s">
        <v>23031</v>
      </c>
      <c r="E374" s="10" t="s">
        <v>23035</v>
      </c>
      <c r="F374" t="str">
        <f t="shared" si="7"/>
        <v>y</v>
      </c>
      <c r="I374" s="49" t="s">
        <v>13616</v>
      </c>
      <c r="K374">
        <v>87</v>
      </c>
    </row>
    <row r="375" spans="1:11" ht="14.4" hidden="1" customHeight="1" x14ac:dyDescent="0.3">
      <c r="A375" s="10" t="s">
        <v>23036</v>
      </c>
      <c r="B375" s="10" t="s">
        <v>23023</v>
      </c>
      <c r="C375" s="10" t="s">
        <v>23037</v>
      </c>
      <c r="D375" s="10" t="s">
        <v>23038</v>
      </c>
      <c r="E375" s="10" t="s">
        <v>23039</v>
      </c>
      <c r="F375" t="str">
        <f t="shared" si="7"/>
        <v>y</v>
      </c>
      <c r="I375" s="49" t="s">
        <v>13616</v>
      </c>
      <c r="K375">
        <v>125</v>
      </c>
    </row>
    <row r="376" spans="1:11" ht="14.4" hidden="1" customHeight="1" x14ac:dyDescent="0.3">
      <c r="A376" s="10" t="s">
        <v>23040</v>
      </c>
      <c r="B376" s="10" t="s">
        <v>23023</v>
      </c>
      <c r="C376" s="10" t="s">
        <v>23041</v>
      </c>
      <c r="D376" s="10" t="s">
        <v>23042</v>
      </c>
      <c r="E376" s="10" t="s">
        <v>23043</v>
      </c>
      <c r="F376" t="str">
        <f t="shared" si="7"/>
        <v>y</v>
      </c>
      <c r="I376" s="49" t="s">
        <v>13616</v>
      </c>
      <c r="K376">
        <v>126</v>
      </c>
    </row>
    <row r="377" spans="1:11" ht="14.4" hidden="1" customHeight="1" x14ac:dyDescent="0.3">
      <c r="A377" s="10" t="s">
        <v>23044</v>
      </c>
      <c r="B377" s="10" t="s">
        <v>23045</v>
      </c>
      <c r="C377" s="10" t="s">
        <v>23046</v>
      </c>
      <c r="D377" s="10" t="s">
        <v>22970</v>
      </c>
      <c r="E377" s="10" t="s">
        <v>23047</v>
      </c>
      <c r="F377" t="str">
        <f t="shared" si="7"/>
        <v>y</v>
      </c>
      <c r="G377" s="15" t="s">
        <v>22268</v>
      </c>
      <c r="I377" s="49" t="s">
        <v>13616</v>
      </c>
      <c r="K377">
        <v>13</v>
      </c>
    </row>
    <row r="378" spans="1:11" ht="14.4" hidden="1" customHeight="1" x14ac:dyDescent="0.3">
      <c r="A378" s="10" t="s">
        <v>23048</v>
      </c>
      <c r="B378" s="10" t="s">
        <v>23045</v>
      </c>
      <c r="C378" s="10" t="s">
        <v>23049</v>
      </c>
      <c r="D378" s="10" t="s">
        <v>22970</v>
      </c>
      <c r="E378" s="10" t="s">
        <v>23050</v>
      </c>
      <c r="F378" t="str">
        <f t="shared" si="7"/>
        <v>y</v>
      </c>
      <c r="G378" s="15" t="s">
        <v>23051</v>
      </c>
      <c r="H378" t="s">
        <v>13616</v>
      </c>
      <c r="I378" s="49" t="s">
        <v>13616</v>
      </c>
      <c r="J378" t="s">
        <v>13616</v>
      </c>
      <c r="K378">
        <v>13</v>
      </c>
    </row>
    <row r="379" spans="1:11" ht="14.4" hidden="1" customHeight="1" x14ac:dyDescent="0.3">
      <c r="A379" s="10" t="s">
        <v>23052</v>
      </c>
      <c r="B379" s="10" t="s">
        <v>23045</v>
      </c>
      <c r="C379" s="10" t="s">
        <v>23053</v>
      </c>
      <c r="D379" s="10" t="s">
        <v>22970</v>
      </c>
      <c r="E379" s="10" t="s">
        <v>23054</v>
      </c>
      <c r="F379" t="str">
        <f t="shared" si="7"/>
        <v>y</v>
      </c>
      <c r="G379" s="15" t="s">
        <v>22268</v>
      </c>
      <c r="I379" s="49" t="s">
        <v>13616</v>
      </c>
      <c r="K379">
        <v>13</v>
      </c>
    </row>
    <row r="380" spans="1:11" ht="14.4" hidden="1" customHeight="1" x14ac:dyDescent="0.3">
      <c r="A380" s="10" t="s">
        <v>23055</v>
      </c>
      <c r="B380" s="10" t="s">
        <v>23045</v>
      </c>
      <c r="C380" s="10" t="s">
        <v>23056</v>
      </c>
      <c r="D380" s="10" t="s">
        <v>22970</v>
      </c>
      <c r="E380" s="10" t="s">
        <v>23057</v>
      </c>
      <c r="F380" t="str">
        <f t="shared" si="7"/>
        <v>y</v>
      </c>
      <c r="G380" s="15" t="s">
        <v>22268</v>
      </c>
      <c r="I380" s="49" t="s">
        <v>13616</v>
      </c>
      <c r="K380">
        <v>13</v>
      </c>
    </row>
    <row r="381" spans="1:11" ht="14.4" hidden="1" customHeight="1" x14ac:dyDescent="0.3">
      <c r="A381" s="10" t="s">
        <v>23058</v>
      </c>
      <c r="B381" s="10" t="s">
        <v>23045</v>
      </c>
      <c r="C381" s="10" t="s">
        <v>23059</v>
      </c>
      <c r="D381" s="10" t="s">
        <v>22970</v>
      </c>
      <c r="E381" s="10" t="s">
        <v>23050</v>
      </c>
      <c r="F381" t="str">
        <f t="shared" si="7"/>
        <v>y</v>
      </c>
      <c r="G381" s="15" t="s">
        <v>22268</v>
      </c>
      <c r="I381" s="49" t="s">
        <v>13616</v>
      </c>
      <c r="K381">
        <v>13</v>
      </c>
    </row>
    <row r="382" spans="1:11" ht="14.4" hidden="1" customHeight="1" x14ac:dyDescent="0.3">
      <c r="A382" s="10" t="s">
        <v>23060</v>
      </c>
      <c r="B382" s="10" t="s">
        <v>23045</v>
      </c>
      <c r="C382" s="10" t="s">
        <v>23061</v>
      </c>
      <c r="D382" s="10" t="s">
        <v>22970</v>
      </c>
      <c r="E382" s="10" t="s">
        <v>23062</v>
      </c>
      <c r="F382" t="str">
        <f t="shared" si="7"/>
        <v>y</v>
      </c>
      <c r="G382" s="15" t="s">
        <v>22268</v>
      </c>
      <c r="I382" s="49" t="s">
        <v>13616</v>
      </c>
      <c r="K382">
        <v>13</v>
      </c>
    </row>
    <row r="383" spans="1:11" ht="14.4" hidden="1" customHeight="1" x14ac:dyDescent="0.3">
      <c r="A383" s="10" t="s">
        <v>23063</v>
      </c>
      <c r="B383" s="10" t="s">
        <v>23045</v>
      </c>
      <c r="C383" s="10" t="s">
        <v>23064</v>
      </c>
      <c r="D383" s="10" t="s">
        <v>22970</v>
      </c>
      <c r="E383" s="10" t="s">
        <v>23065</v>
      </c>
      <c r="F383" t="str">
        <f t="shared" si="7"/>
        <v>y</v>
      </c>
      <c r="G383" s="15" t="s">
        <v>22268</v>
      </c>
      <c r="I383" s="49" t="s">
        <v>13616</v>
      </c>
      <c r="K383">
        <v>13</v>
      </c>
    </row>
    <row r="384" spans="1:11" ht="14.4" hidden="1" customHeight="1" x14ac:dyDescent="0.3">
      <c r="A384" s="10" t="s">
        <v>23066</v>
      </c>
      <c r="B384" s="10" t="s">
        <v>23045</v>
      </c>
      <c r="C384" s="10" t="s">
        <v>23067</v>
      </c>
      <c r="D384" s="10" t="s">
        <v>22970</v>
      </c>
      <c r="E384" s="10" t="s">
        <v>23050</v>
      </c>
      <c r="F384" t="str">
        <f t="shared" si="7"/>
        <v>y</v>
      </c>
      <c r="G384" s="15" t="s">
        <v>22268</v>
      </c>
      <c r="I384" s="49" t="s">
        <v>13616</v>
      </c>
      <c r="K384">
        <v>13</v>
      </c>
    </row>
    <row r="385" spans="1:11" ht="14.4" hidden="1" customHeight="1" x14ac:dyDescent="0.3">
      <c r="A385" s="10" t="s">
        <v>23068</v>
      </c>
      <c r="B385" s="10" t="s">
        <v>23045</v>
      </c>
      <c r="C385" s="10" t="s">
        <v>23069</v>
      </c>
      <c r="D385" s="10" t="s">
        <v>22970</v>
      </c>
      <c r="E385" s="10" t="s">
        <v>23070</v>
      </c>
      <c r="F385" t="str">
        <f t="shared" si="7"/>
        <v>y</v>
      </c>
      <c r="G385" s="15" t="s">
        <v>22268</v>
      </c>
      <c r="I385" s="49" t="s">
        <v>13616</v>
      </c>
      <c r="K385">
        <v>13</v>
      </c>
    </row>
    <row r="386" spans="1:11" ht="14.4" hidden="1" customHeight="1" x14ac:dyDescent="0.3">
      <c r="A386" s="10" t="s">
        <v>23071</v>
      </c>
      <c r="B386" s="10" t="s">
        <v>23045</v>
      </c>
      <c r="C386" s="10" t="s">
        <v>23072</v>
      </c>
      <c r="D386" s="10" t="s">
        <v>22970</v>
      </c>
      <c r="E386" s="10" t="s">
        <v>23073</v>
      </c>
      <c r="F386" t="str">
        <f t="shared" si="7"/>
        <v>y</v>
      </c>
      <c r="G386" s="15" t="s">
        <v>22268</v>
      </c>
      <c r="I386" s="49" t="s">
        <v>13616</v>
      </c>
      <c r="K386">
        <v>13</v>
      </c>
    </row>
    <row r="387" spans="1:11" ht="14.4" hidden="1" customHeight="1" x14ac:dyDescent="0.3">
      <c r="A387" s="10" t="s">
        <v>23074</v>
      </c>
      <c r="B387" s="10" t="s">
        <v>5935</v>
      </c>
      <c r="C387" s="10" t="s">
        <v>23075</v>
      </c>
      <c r="D387" s="10" t="s">
        <v>22343</v>
      </c>
      <c r="E387" s="10" t="s">
        <v>23076</v>
      </c>
      <c r="F387" t="str">
        <f t="shared" si="7"/>
        <v>y</v>
      </c>
      <c r="I387" s="49" t="s">
        <v>13616</v>
      </c>
      <c r="K387">
        <v>46</v>
      </c>
    </row>
    <row r="388" spans="1:11" ht="14.4" hidden="1" customHeight="1" x14ac:dyDescent="0.3">
      <c r="A388" s="2" t="s">
        <v>5934</v>
      </c>
      <c r="B388" s="2" t="s">
        <v>5935</v>
      </c>
      <c r="C388" s="2" t="s">
        <v>5936</v>
      </c>
      <c r="D388" s="2"/>
      <c r="E388" s="2" t="s">
        <v>23077</v>
      </c>
      <c r="F388" t="str">
        <f t="shared" si="7"/>
        <v/>
      </c>
      <c r="H388" t="s">
        <v>13568</v>
      </c>
      <c r="I388" s="49"/>
      <c r="J388" t="s">
        <v>13568</v>
      </c>
    </row>
    <row r="389" spans="1:11" ht="14.4" hidden="1" customHeight="1" x14ac:dyDescent="0.3">
      <c r="A389" s="2" t="s">
        <v>6091</v>
      </c>
      <c r="B389" s="2" t="s">
        <v>5935</v>
      </c>
      <c r="C389" s="2" t="s">
        <v>6092</v>
      </c>
      <c r="D389" s="2"/>
      <c r="E389" s="2" t="s">
        <v>23078</v>
      </c>
      <c r="F389" t="str">
        <f t="shared" si="7"/>
        <v/>
      </c>
      <c r="H389" t="s">
        <v>13568</v>
      </c>
      <c r="I389" s="49"/>
      <c r="J389" t="s">
        <v>13568</v>
      </c>
    </row>
    <row r="390" spans="1:11" ht="14.4" hidden="1" customHeight="1" x14ac:dyDescent="0.3">
      <c r="A390" s="2" t="s">
        <v>7796</v>
      </c>
      <c r="B390" s="2" t="s">
        <v>5935</v>
      </c>
      <c r="C390" s="2" t="s">
        <v>7797</v>
      </c>
      <c r="D390" s="2"/>
      <c r="E390" s="2" t="s">
        <v>23079</v>
      </c>
      <c r="F390" t="str">
        <f t="shared" si="7"/>
        <v/>
      </c>
      <c r="H390" t="s">
        <v>13568</v>
      </c>
      <c r="I390" s="49"/>
      <c r="J390" t="s">
        <v>13568</v>
      </c>
    </row>
    <row r="391" spans="1:11" ht="14.4" hidden="1" customHeight="1" x14ac:dyDescent="0.3">
      <c r="A391" s="2" t="s">
        <v>5859</v>
      </c>
      <c r="B391" s="2" t="s">
        <v>5860</v>
      </c>
      <c r="C391" s="2" t="s">
        <v>5861</v>
      </c>
      <c r="D391" s="2"/>
      <c r="E391" s="2" t="s">
        <v>23080</v>
      </c>
      <c r="F391" t="str">
        <f t="shared" si="7"/>
        <v/>
      </c>
      <c r="H391" t="s">
        <v>13568</v>
      </c>
      <c r="J391" t="s">
        <v>13568</v>
      </c>
    </row>
    <row r="392" spans="1:11" ht="14.4" hidden="1" customHeight="1" x14ac:dyDescent="0.3">
      <c r="A392" s="2" t="s">
        <v>5853</v>
      </c>
      <c r="B392" s="2" t="s">
        <v>5854</v>
      </c>
      <c r="C392" s="2" t="s">
        <v>5855</v>
      </c>
      <c r="D392" s="2"/>
      <c r="E392" s="2" t="s">
        <v>23081</v>
      </c>
      <c r="F392" t="str">
        <f t="shared" si="7"/>
        <v/>
      </c>
      <c r="H392" t="s">
        <v>13568</v>
      </c>
      <c r="J392" t="s">
        <v>13568</v>
      </c>
    </row>
    <row r="393" spans="1:11" ht="14.4" hidden="1" customHeight="1" x14ac:dyDescent="0.3">
      <c r="A393" s="2" t="s">
        <v>6714</v>
      </c>
      <c r="B393" s="2" t="s">
        <v>6715</v>
      </c>
      <c r="C393" s="2" t="s">
        <v>6716</v>
      </c>
      <c r="D393" s="2"/>
      <c r="E393" s="2" t="s">
        <v>23082</v>
      </c>
      <c r="F393" t="str">
        <f t="shared" si="7"/>
        <v/>
      </c>
      <c r="H393" t="s">
        <v>13568</v>
      </c>
      <c r="J393" t="s">
        <v>13568</v>
      </c>
    </row>
    <row r="394" spans="1:11" ht="14.4" hidden="1" customHeight="1" x14ac:dyDescent="0.3">
      <c r="A394" s="2" t="s">
        <v>6717</v>
      </c>
      <c r="B394" s="2" t="s">
        <v>6715</v>
      </c>
      <c r="C394" s="2" t="s">
        <v>6718</v>
      </c>
      <c r="D394" s="2"/>
      <c r="E394" s="2" t="s">
        <v>23083</v>
      </c>
      <c r="F394" t="str">
        <f t="shared" si="7"/>
        <v/>
      </c>
      <c r="H394" t="s">
        <v>13568</v>
      </c>
      <c r="J394" t="s">
        <v>13568</v>
      </c>
    </row>
    <row r="395" spans="1:11" ht="14.4" hidden="1" customHeight="1" x14ac:dyDescent="0.3">
      <c r="A395" s="2" t="s">
        <v>5865</v>
      </c>
      <c r="B395" s="2" t="s">
        <v>5866</v>
      </c>
      <c r="C395" s="2" t="s">
        <v>5867</v>
      </c>
      <c r="D395" s="2"/>
      <c r="E395" s="2" t="s">
        <v>23084</v>
      </c>
      <c r="F395" t="str">
        <f t="shared" si="7"/>
        <v/>
      </c>
      <c r="H395" t="s">
        <v>13568</v>
      </c>
      <c r="J395" t="s">
        <v>13568</v>
      </c>
    </row>
    <row r="396" spans="1:11" ht="14.4" hidden="1" customHeight="1" x14ac:dyDescent="0.3">
      <c r="A396" s="2" t="s">
        <v>6139</v>
      </c>
      <c r="B396" s="2" t="s">
        <v>6140</v>
      </c>
      <c r="C396" s="2" t="s">
        <v>6141</v>
      </c>
      <c r="D396" s="2"/>
      <c r="E396" s="2" t="s">
        <v>23085</v>
      </c>
      <c r="F396" t="str">
        <f t="shared" si="7"/>
        <v/>
      </c>
      <c r="H396" t="s">
        <v>13568</v>
      </c>
      <c r="J396" t="s">
        <v>13568</v>
      </c>
    </row>
    <row r="397" spans="1:11" ht="14.4" hidden="1" customHeight="1" x14ac:dyDescent="0.3">
      <c r="A397" s="2" t="s">
        <v>6142</v>
      </c>
      <c r="B397" s="2" t="s">
        <v>6140</v>
      </c>
      <c r="C397" s="2" t="s">
        <v>6143</v>
      </c>
      <c r="D397" s="2"/>
      <c r="E397" s="2" t="s">
        <v>23086</v>
      </c>
      <c r="F397" t="str">
        <f t="shared" si="7"/>
        <v/>
      </c>
      <c r="H397" t="s">
        <v>13568</v>
      </c>
      <c r="J397" t="s">
        <v>13568</v>
      </c>
    </row>
    <row r="398" spans="1:11" ht="14.4" hidden="1" customHeight="1" x14ac:dyDescent="0.3">
      <c r="A398" s="2" t="s">
        <v>6144</v>
      </c>
      <c r="B398" s="2" t="s">
        <v>6140</v>
      </c>
      <c r="C398" s="2" t="s">
        <v>6145</v>
      </c>
      <c r="D398" s="2"/>
      <c r="E398" s="2" t="s">
        <v>23087</v>
      </c>
      <c r="F398" t="str">
        <f t="shared" si="7"/>
        <v/>
      </c>
      <c r="H398" t="s">
        <v>13568</v>
      </c>
      <c r="J398" t="s">
        <v>13568</v>
      </c>
    </row>
    <row r="399" spans="1:11" ht="14.4" hidden="1" customHeight="1" x14ac:dyDescent="0.3">
      <c r="A399" s="2" t="s">
        <v>6146</v>
      </c>
      <c r="B399" s="2" t="s">
        <v>6140</v>
      </c>
      <c r="C399" s="2" t="s">
        <v>6147</v>
      </c>
      <c r="D399" s="2"/>
      <c r="E399" s="2" t="s">
        <v>23088</v>
      </c>
      <c r="F399" t="str">
        <f t="shared" si="7"/>
        <v/>
      </c>
      <c r="H399" t="s">
        <v>13568</v>
      </c>
      <c r="J399" t="s">
        <v>13568</v>
      </c>
    </row>
    <row r="400" spans="1:11" ht="14.4" hidden="1" customHeight="1" x14ac:dyDescent="0.3">
      <c r="A400" s="2" t="s">
        <v>6693</v>
      </c>
      <c r="B400" s="2" t="s">
        <v>6140</v>
      </c>
      <c r="C400" s="2" t="s">
        <v>6694</v>
      </c>
      <c r="D400" s="2"/>
      <c r="E400" s="2" t="s">
        <v>23089</v>
      </c>
      <c r="F400" t="str">
        <f t="shared" si="7"/>
        <v/>
      </c>
      <c r="H400" t="s">
        <v>13568</v>
      </c>
      <c r="J400" t="s">
        <v>13568</v>
      </c>
    </row>
    <row r="401" spans="1:10" ht="14.4" hidden="1" customHeight="1" x14ac:dyDescent="0.3">
      <c r="A401" s="2" t="s">
        <v>6695</v>
      </c>
      <c r="B401" s="2" t="s">
        <v>6140</v>
      </c>
      <c r="C401" s="2" t="s">
        <v>6696</v>
      </c>
      <c r="D401" s="2"/>
      <c r="E401" s="2" t="s">
        <v>23090</v>
      </c>
      <c r="F401" t="str">
        <f t="shared" si="7"/>
        <v/>
      </c>
      <c r="H401" t="s">
        <v>13568</v>
      </c>
      <c r="J401" t="s">
        <v>13568</v>
      </c>
    </row>
    <row r="402" spans="1:10" ht="14.4" hidden="1" customHeight="1" x14ac:dyDescent="0.3">
      <c r="A402" s="2" t="s">
        <v>6697</v>
      </c>
      <c r="B402" s="2" t="s">
        <v>6140</v>
      </c>
      <c r="C402" s="2" t="s">
        <v>6698</v>
      </c>
      <c r="D402" s="2"/>
      <c r="E402" s="2" t="s">
        <v>23091</v>
      </c>
      <c r="F402" t="str">
        <f t="shared" si="7"/>
        <v/>
      </c>
      <c r="H402" t="s">
        <v>13568</v>
      </c>
      <c r="J402" t="s">
        <v>13568</v>
      </c>
    </row>
    <row r="403" spans="1:10" ht="14.4" hidden="1" customHeight="1" x14ac:dyDescent="0.3">
      <c r="A403" s="2" t="s">
        <v>6699</v>
      </c>
      <c r="B403" s="2" t="s">
        <v>6140</v>
      </c>
      <c r="C403" s="2" t="s">
        <v>6700</v>
      </c>
      <c r="D403" s="2"/>
      <c r="E403" s="2" t="s">
        <v>23092</v>
      </c>
      <c r="F403" t="str">
        <f t="shared" si="7"/>
        <v/>
      </c>
      <c r="H403" t="s">
        <v>13568</v>
      </c>
      <c r="J403" t="s">
        <v>13568</v>
      </c>
    </row>
    <row r="404" spans="1:10" ht="14.4" hidden="1" customHeight="1" x14ac:dyDescent="0.3">
      <c r="A404" s="2" t="s">
        <v>5718</v>
      </c>
      <c r="B404" s="2" t="s">
        <v>5719</v>
      </c>
      <c r="C404" s="2" t="s">
        <v>5720</v>
      </c>
      <c r="D404" s="2"/>
      <c r="E404" s="2" t="s">
        <v>23093</v>
      </c>
      <c r="F404" t="str">
        <f t="shared" si="7"/>
        <v/>
      </c>
      <c r="H404" t="s">
        <v>13568</v>
      </c>
      <c r="J404" t="s">
        <v>13568</v>
      </c>
    </row>
    <row r="405" spans="1:10" ht="14.4" hidden="1" customHeight="1" x14ac:dyDescent="0.3">
      <c r="A405" s="2" t="s">
        <v>6689</v>
      </c>
      <c r="B405" s="2" t="s">
        <v>5719</v>
      </c>
      <c r="C405" s="2" t="s">
        <v>6690</v>
      </c>
      <c r="D405" s="2"/>
      <c r="E405" s="2" t="s">
        <v>23094</v>
      </c>
      <c r="F405" t="str">
        <f t="shared" si="7"/>
        <v/>
      </c>
      <c r="H405" t="s">
        <v>13568</v>
      </c>
      <c r="J405" t="s">
        <v>13568</v>
      </c>
    </row>
    <row r="406" spans="1:10" ht="14.4" hidden="1" customHeight="1" x14ac:dyDescent="0.3">
      <c r="A406" s="2" t="s">
        <v>5696</v>
      </c>
      <c r="B406" s="2" t="s">
        <v>5697</v>
      </c>
      <c r="C406" s="2" t="s">
        <v>5698</v>
      </c>
      <c r="D406" s="2"/>
      <c r="E406" s="2" t="s">
        <v>23095</v>
      </c>
      <c r="F406" t="str">
        <f t="shared" si="7"/>
        <v/>
      </c>
      <c r="H406" t="s">
        <v>13568</v>
      </c>
      <c r="J406" t="s">
        <v>13568</v>
      </c>
    </row>
    <row r="407" spans="1:10" ht="14.4" hidden="1" customHeight="1" x14ac:dyDescent="0.3">
      <c r="A407" s="2" t="s">
        <v>5699</v>
      </c>
      <c r="B407" s="2" t="s">
        <v>5697</v>
      </c>
      <c r="C407" s="2" t="s">
        <v>5700</v>
      </c>
      <c r="D407" s="2"/>
      <c r="E407" s="2" t="s">
        <v>23095</v>
      </c>
      <c r="F407" t="str">
        <f t="shared" si="7"/>
        <v/>
      </c>
      <c r="H407" t="s">
        <v>13568</v>
      </c>
      <c r="J407" t="s">
        <v>13568</v>
      </c>
    </row>
    <row r="408" spans="1:10" ht="14.4" hidden="1" customHeight="1" x14ac:dyDescent="0.3">
      <c r="A408" s="2" t="s">
        <v>5710</v>
      </c>
      <c r="B408" s="2" t="s">
        <v>5697</v>
      </c>
      <c r="C408" s="2" t="s">
        <v>5711</v>
      </c>
      <c r="D408" s="2"/>
      <c r="E408" s="2" t="s">
        <v>23096</v>
      </c>
      <c r="F408" t="str">
        <f t="shared" si="7"/>
        <v/>
      </c>
      <c r="H408" t="s">
        <v>13568</v>
      </c>
      <c r="J408" t="s">
        <v>13568</v>
      </c>
    </row>
    <row r="409" spans="1:10" ht="14.4" hidden="1" customHeight="1" x14ac:dyDescent="0.3">
      <c r="A409" s="2" t="s">
        <v>5712</v>
      </c>
      <c r="B409" s="2" t="s">
        <v>5697</v>
      </c>
      <c r="C409" s="2" t="s">
        <v>5713</v>
      </c>
      <c r="D409" s="2"/>
      <c r="E409" s="2" t="s">
        <v>23097</v>
      </c>
      <c r="F409" t="str">
        <f t="shared" si="7"/>
        <v/>
      </c>
      <c r="H409" t="s">
        <v>13568</v>
      </c>
      <c r="J409" t="s">
        <v>13568</v>
      </c>
    </row>
    <row r="410" spans="1:10" ht="14.4" hidden="1" customHeight="1" x14ac:dyDescent="0.3">
      <c r="A410" s="2" t="s">
        <v>5714</v>
      </c>
      <c r="B410" s="2" t="s">
        <v>5697</v>
      </c>
      <c r="C410" s="2" t="s">
        <v>5715</v>
      </c>
      <c r="D410" s="2"/>
      <c r="E410" s="2" t="s">
        <v>23098</v>
      </c>
      <c r="F410" t="str">
        <f t="shared" si="7"/>
        <v/>
      </c>
      <c r="H410" t="s">
        <v>13568</v>
      </c>
      <c r="J410" t="s">
        <v>13568</v>
      </c>
    </row>
    <row r="411" spans="1:10" ht="14.4" hidden="1" customHeight="1" x14ac:dyDescent="0.3">
      <c r="A411" s="2" t="s">
        <v>5716</v>
      </c>
      <c r="B411" s="2" t="s">
        <v>5697</v>
      </c>
      <c r="C411" s="2" t="s">
        <v>5717</v>
      </c>
      <c r="D411" s="2"/>
      <c r="E411" s="2" t="s">
        <v>23097</v>
      </c>
      <c r="F411" t="str">
        <f t="shared" si="7"/>
        <v/>
      </c>
      <c r="H411" t="s">
        <v>13568</v>
      </c>
      <c r="J411" t="s">
        <v>13568</v>
      </c>
    </row>
    <row r="412" spans="1:10" ht="14.4" hidden="1" customHeight="1" x14ac:dyDescent="0.3">
      <c r="A412" s="2" t="s">
        <v>5721</v>
      </c>
      <c r="B412" s="2" t="s">
        <v>5697</v>
      </c>
      <c r="C412" s="2" t="s">
        <v>5722</v>
      </c>
      <c r="D412" s="2"/>
      <c r="E412" s="2" t="s">
        <v>23099</v>
      </c>
      <c r="F412" t="str">
        <f t="shared" si="7"/>
        <v/>
      </c>
      <c r="H412" t="s">
        <v>13568</v>
      </c>
      <c r="J412" t="s">
        <v>13568</v>
      </c>
    </row>
    <row r="413" spans="1:10" ht="14.4" hidden="1" customHeight="1" x14ac:dyDescent="0.3">
      <c r="A413" s="2" t="s">
        <v>5723</v>
      </c>
      <c r="B413" s="2" t="s">
        <v>5697</v>
      </c>
      <c r="C413" s="2" t="s">
        <v>5724</v>
      </c>
      <c r="D413" s="2"/>
      <c r="E413" s="2" t="s">
        <v>23100</v>
      </c>
      <c r="F413" t="str">
        <f t="shared" si="7"/>
        <v/>
      </c>
      <c r="H413" t="s">
        <v>13568</v>
      </c>
      <c r="J413" t="s">
        <v>13568</v>
      </c>
    </row>
    <row r="414" spans="1:10" ht="14.4" hidden="1" customHeight="1" x14ac:dyDescent="0.3">
      <c r="A414" s="2" t="s">
        <v>5770</v>
      </c>
      <c r="B414" s="2" t="s">
        <v>5697</v>
      </c>
      <c r="C414" s="2" t="s">
        <v>5771</v>
      </c>
      <c r="D414" s="2"/>
      <c r="E414" s="2" t="s">
        <v>23101</v>
      </c>
      <c r="F414" t="str">
        <f t="shared" si="7"/>
        <v/>
      </c>
      <c r="H414" t="s">
        <v>13568</v>
      </c>
      <c r="J414" t="s">
        <v>13568</v>
      </c>
    </row>
    <row r="415" spans="1:10" ht="14.4" hidden="1" customHeight="1" x14ac:dyDescent="0.3">
      <c r="A415" s="2" t="s">
        <v>5772</v>
      </c>
      <c r="B415" s="2" t="s">
        <v>5697</v>
      </c>
      <c r="C415" s="2" t="s">
        <v>5773</v>
      </c>
      <c r="D415" s="2"/>
      <c r="E415" s="2" t="s">
        <v>23101</v>
      </c>
      <c r="F415" t="str">
        <f t="shared" si="7"/>
        <v/>
      </c>
      <c r="H415" t="s">
        <v>13568</v>
      </c>
      <c r="J415" t="s">
        <v>13568</v>
      </c>
    </row>
    <row r="416" spans="1:10" ht="14.4" hidden="1" customHeight="1" x14ac:dyDescent="0.3">
      <c r="A416" s="2" t="s">
        <v>5774</v>
      </c>
      <c r="B416" s="2" t="s">
        <v>5697</v>
      </c>
      <c r="C416" s="2" t="s">
        <v>5775</v>
      </c>
      <c r="D416" s="2"/>
      <c r="E416" s="2" t="s">
        <v>23102</v>
      </c>
      <c r="F416" t="str">
        <f t="shared" si="7"/>
        <v/>
      </c>
      <c r="H416" t="s">
        <v>13568</v>
      </c>
      <c r="J416" t="s">
        <v>13568</v>
      </c>
    </row>
    <row r="417" spans="1:10" ht="14.4" hidden="1" customHeight="1" x14ac:dyDescent="0.3">
      <c r="A417" s="2" t="s">
        <v>5776</v>
      </c>
      <c r="B417" s="2" t="s">
        <v>5697</v>
      </c>
      <c r="C417" s="2" t="s">
        <v>5777</v>
      </c>
      <c r="D417" s="2"/>
      <c r="E417" s="2" t="s">
        <v>23103</v>
      </c>
      <c r="F417" t="str">
        <f t="shared" si="7"/>
        <v/>
      </c>
      <c r="H417" t="s">
        <v>13568</v>
      </c>
      <c r="J417" t="s">
        <v>13568</v>
      </c>
    </row>
    <row r="418" spans="1:10" ht="14.4" hidden="1" customHeight="1" x14ac:dyDescent="0.3">
      <c r="A418" s="2" t="s">
        <v>5778</v>
      </c>
      <c r="B418" s="2" t="s">
        <v>5697</v>
      </c>
      <c r="C418" s="2" t="s">
        <v>5779</v>
      </c>
      <c r="D418" s="2"/>
      <c r="E418" s="2" t="s">
        <v>23104</v>
      </c>
      <c r="F418" t="str">
        <f t="shared" si="7"/>
        <v/>
      </c>
      <c r="H418" t="s">
        <v>13568</v>
      </c>
      <c r="J418" t="s">
        <v>13568</v>
      </c>
    </row>
    <row r="419" spans="1:10" ht="14.4" hidden="1" customHeight="1" x14ac:dyDescent="0.3">
      <c r="A419" s="2" t="s">
        <v>5780</v>
      </c>
      <c r="B419" s="2" t="s">
        <v>5697</v>
      </c>
      <c r="C419" s="2" t="s">
        <v>5781</v>
      </c>
      <c r="D419" s="2"/>
      <c r="E419" s="2" t="s">
        <v>23105</v>
      </c>
      <c r="F419" t="str">
        <f t="shared" si="7"/>
        <v/>
      </c>
      <c r="H419" t="s">
        <v>13568</v>
      </c>
      <c r="J419" t="s">
        <v>13568</v>
      </c>
    </row>
    <row r="420" spans="1:10" ht="14.4" hidden="1" customHeight="1" x14ac:dyDescent="0.3">
      <c r="A420" s="2" t="s">
        <v>5800</v>
      </c>
      <c r="B420" s="2" t="s">
        <v>5697</v>
      </c>
      <c r="C420" s="2" t="s">
        <v>5801</v>
      </c>
      <c r="D420" s="2"/>
      <c r="E420" s="2" t="s">
        <v>23106</v>
      </c>
      <c r="F420" t="str">
        <f t="shared" si="7"/>
        <v/>
      </c>
      <c r="H420" t="s">
        <v>13568</v>
      </c>
      <c r="J420" t="s">
        <v>13568</v>
      </c>
    </row>
    <row r="421" spans="1:10" ht="14.4" hidden="1" customHeight="1" x14ac:dyDescent="0.3">
      <c r="A421" s="2" t="s">
        <v>5802</v>
      </c>
      <c r="B421" s="2" t="s">
        <v>5697</v>
      </c>
      <c r="C421" s="2" t="s">
        <v>5803</v>
      </c>
      <c r="D421" s="2"/>
      <c r="E421" s="2" t="s">
        <v>23107</v>
      </c>
      <c r="F421" t="str">
        <f t="shared" si="7"/>
        <v/>
      </c>
      <c r="H421" t="s">
        <v>13568</v>
      </c>
      <c r="J421" t="s">
        <v>13568</v>
      </c>
    </row>
    <row r="422" spans="1:10" ht="14.4" hidden="1" customHeight="1" x14ac:dyDescent="0.3">
      <c r="A422" s="2" t="s">
        <v>5804</v>
      </c>
      <c r="B422" s="2" t="s">
        <v>5697</v>
      </c>
      <c r="C422" s="2" t="s">
        <v>5805</v>
      </c>
      <c r="D422" s="2"/>
      <c r="E422" s="2" t="s">
        <v>23108</v>
      </c>
      <c r="F422" t="str">
        <f t="shared" si="7"/>
        <v/>
      </c>
      <c r="H422" t="s">
        <v>13568</v>
      </c>
      <c r="J422" t="s">
        <v>13568</v>
      </c>
    </row>
    <row r="423" spans="1:10" ht="14.4" hidden="1" customHeight="1" x14ac:dyDescent="0.3">
      <c r="A423" s="2" t="s">
        <v>5848</v>
      </c>
      <c r="B423" s="2" t="s">
        <v>5697</v>
      </c>
      <c r="C423" s="2" t="s">
        <v>5849</v>
      </c>
      <c r="D423" s="2"/>
      <c r="E423" s="2" t="s">
        <v>23109</v>
      </c>
      <c r="F423" t="str">
        <f t="shared" si="7"/>
        <v/>
      </c>
      <c r="H423" t="s">
        <v>13568</v>
      </c>
      <c r="J423" t="s">
        <v>13568</v>
      </c>
    </row>
    <row r="424" spans="1:10" ht="14.4" hidden="1" customHeight="1" x14ac:dyDescent="0.3">
      <c r="A424" s="2" t="s">
        <v>5868</v>
      </c>
      <c r="B424" s="2" t="s">
        <v>5697</v>
      </c>
      <c r="C424" s="2" t="s">
        <v>5869</v>
      </c>
      <c r="D424" s="2"/>
      <c r="E424" s="2" t="s">
        <v>23110</v>
      </c>
      <c r="F424" t="str">
        <f t="shared" si="7"/>
        <v/>
      </c>
      <c r="H424" t="s">
        <v>13568</v>
      </c>
      <c r="J424" t="s">
        <v>13568</v>
      </c>
    </row>
    <row r="425" spans="1:10" ht="14.4" hidden="1" customHeight="1" x14ac:dyDescent="0.3">
      <c r="A425" s="2" t="s">
        <v>5870</v>
      </c>
      <c r="B425" s="2" t="s">
        <v>5697</v>
      </c>
      <c r="C425" s="2" t="s">
        <v>5871</v>
      </c>
      <c r="D425" s="2"/>
      <c r="E425" s="2" t="s">
        <v>23111</v>
      </c>
      <c r="F425" t="str">
        <f t="shared" ref="F425:F488" si="8">IF(COUNTIF(H425:J425,"used")&gt;0,"y","")</f>
        <v/>
      </c>
      <c r="H425" t="s">
        <v>13568</v>
      </c>
      <c r="J425" t="s">
        <v>13568</v>
      </c>
    </row>
    <row r="426" spans="1:10" ht="14.4" hidden="1" customHeight="1" x14ac:dyDescent="0.3">
      <c r="A426" s="2" t="s">
        <v>5927</v>
      </c>
      <c r="B426" s="2" t="s">
        <v>5697</v>
      </c>
      <c r="C426" s="2" t="s">
        <v>5928</v>
      </c>
      <c r="D426" s="2"/>
      <c r="E426" s="2" t="s">
        <v>23112</v>
      </c>
      <c r="F426" t="str">
        <f t="shared" si="8"/>
        <v/>
      </c>
      <c r="H426" t="s">
        <v>13568</v>
      </c>
      <c r="J426" t="s">
        <v>13568</v>
      </c>
    </row>
    <row r="427" spans="1:10" ht="14.4" hidden="1" customHeight="1" x14ac:dyDescent="0.3">
      <c r="A427" s="2" t="s">
        <v>436</v>
      </c>
      <c r="B427" s="2" t="s">
        <v>5697</v>
      </c>
      <c r="C427" s="2" t="s">
        <v>6148</v>
      </c>
      <c r="D427" s="2"/>
      <c r="E427" s="2" t="s">
        <v>23113</v>
      </c>
      <c r="F427" t="str">
        <f t="shared" si="8"/>
        <v/>
      </c>
      <c r="H427" t="s">
        <v>13568</v>
      </c>
      <c r="J427" t="s">
        <v>13568</v>
      </c>
    </row>
    <row r="428" spans="1:10" ht="14.4" hidden="1" customHeight="1" x14ac:dyDescent="0.3">
      <c r="A428" s="2" t="s">
        <v>6246</v>
      </c>
      <c r="B428" s="2" t="s">
        <v>5697</v>
      </c>
      <c r="C428" s="2" t="s">
        <v>6247</v>
      </c>
      <c r="D428" s="2"/>
      <c r="E428" s="2" t="s">
        <v>23114</v>
      </c>
      <c r="F428" t="str">
        <f t="shared" si="8"/>
        <v/>
      </c>
      <c r="H428" t="s">
        <v>13568</v>
      </c>
      <c r="J428" t="s">
        <v>13568</v>
      </c>
    </row>
    <row r="429" spans="1:10" ht="14.4" hidden="1" customHeight="1" x14ac:dyDescent="0.3">
      <c r="A429" s="2" t="s">
        <v>6248</v>
      </c>
      <c r="B429" s="2" t="s">
        <v>5697</v>
      </c>
      <c r="C429" s="2" t="s">
        <v>6249</v>
      </c>
      <c r="D429" s="2"/>
      <c r="E429" s="2" t="s">
        <v>23115</v>
      </c>
      <c r="F429" t="str">
        <f t="shared" si="8"/>
        <v/>
      </c>
      <c r="H429" t="s">
        <v>13568</v>
      </c>
      <c r="J429" t="s">
        <v>13568</v>
      </c>
    </row>
    <row r="430" spans="1:10" ht="14.4" hidden="1" customHeight="1" x14ac:dyDescent="0.3">
      <c r="A430" s="2" t="s">
        <v>6252</v>
      </c>
      <c r="B430" s="2" t="s">
        <v>5697</v>
      </c>
      <c r="C430" s="2" t="s">
        <v>6253</v>
      </c>
      <c r="D430" s="2"/>
      <c r="E430" s="2" t="s">
        <v>23116</v>
      </c>
      <c r="F430" t="str">
        <f t="shared" si="8"/>
        <v/>
      </c>
      <c r="H430" t="s">
        <v>13568</v>
      </c>
      <c r="J430" t="s">
        <v>13568</v>
      </c>
    </row>
    <row r="431" spans="1:10" ht="14.4" hidden="1" customHeight="1" x14ac:dyDescent="0.3">
      <c r="A431" s="2" t="s">
        <v>6254</v>
      </c>
      <c r="B431" s="2" t="s">
        <v>5697</v>
      </c>
      <c r="C431" s="2" t="s">
        <v>6255</v>
      </c>
      <c r="D431" s="2"/>
      <c r="E431" s="2" t="s">
        <v>23117</v>
      </c>
      <c r="F431" t="str">
        <f t="shared" si="8"/>
        <v/>
      </c>
      <c r="H431" t="s">
        <v>13568</v>
      </c>
      <c r="J431" t="s">
        <v>13568</v>
      </c>
    </row>
    <row r="432" spans="1:10" ht="14.4" hidden="1" customHeight="1" x14ac:dyDescent="0.3">
      <c r="A432" s="2" t="s">
        <v>6266</v>
      </c>
      <c r="B432" s="2" t="s">
        <v>5697</v>
      </c>
      <c r="C432" s="2" t="s">
        <v>6267</v>
      </c>
      <c r="D432" s="2"/>
      <c r="E432" s="2" t="s">
        <v>23118</v>
      </c>
      <c r="F432" t="str">
        <f t="shared" si="8"/>
        <v/>
      </c>
      <c r="H432" t="s">
        <v>13568</v>
      </c>
      <c r="J432" t="s">
        <v>13568</v>
      </c>
    </row>
    <row r="433" spans="1:11" ht="14.4" hidden="1" customHeight="1" x14ac:dyDescent="0.3">
      <c r="A433" s="2" t="s">
        <v>6734</v>
      </c>
      <c r="B433" s="2" t="s">
        <v>5697</v>
      </c>
      <c r="C433" s="2" t="s">
        <v>6735</v>
      </c>
      <c r="D433" s="2"/>
      <c r="E433" s="2" t="s">
        <v>23119</v>
      </c>
      <c r="F433" t="str">
        <f t="shared" si="8"/>
        <v/>
      </c>
      <c r="H433" t="s">
        <v>13568</v>
      </c>
      <c r="J433" t="s">
        <v>13568</v>
      </c>
    </row>
    <row r="434" spans="1:11" ht="14.4" hidden="1" customHeight="1" x14ac:dyDescent="0.3">
      <c r="A434" s="2" t="s">
        <v>6736</v>
      </c>
      <c r="B434" s="2" t="s">
        <v>5697</v>
      </c>
      <c r="C434" s="2" t="s">
        <v>6737</v>
      </c>
      <c r="D434" s="2"/>
      <c r="E434" s="2" t="s">
        <v>23120</v>
      </c>
      <c r="F434" t="str">
        <f t="shared" si="8"/>
        <v/>
      </c>
      <c r="H434" t="s">
        <v>13568</v>
      </c>
      <c r="J434" t="s">
        <v>13568</v>
      </c>
    </row>
    <row r="435" spans="1:11" ht="14.4" hidden="1" customHeight="1" x14ac:dyDescent="0.3">
      <c r="A435" s="2" t="s">
        <v>6738</v>
      </c>
      <c r="B435" s="2" t="s">
        <v>5697</v>
      </c>
      <c r="C435" s="2" t="s">
        <v>6739</v>
      </c>
      <c r="D435" s="2"/>
      <c r="E435" s="2" t="s">
        <v>23121</v>
      </c>
      <c r="F435" t="str">
        <f t="shared" si="8"/>
        <v/>
      </c>
      <c r="H435" t="s">
        <v>13568</v>
      </c>
      <c r="J435" t="s">
        <v>13568</v>
      </c>
    </row>
    <row r="436" spans="1:11" ht="14.4" hidden="1" customHeight="1" x14ac:dyDescent="0.3">
      <c r="A436" s="2" t="s">
        <v>6740</v>
      </c>
      <c r="B436" s="2" t="s">
        <v>5697</v>
      </c>
      <c r="C436" s="2" t="s">
        <v>6741</v>
      </c>
      <c r="D436" s="2"/>
      <c r="E436" s="2" t="s">
        <v>23122</v>
      </c>
      <c r="F436" t="str">
        <f t="shared" si="8"/>
        <v/>
      </c>
      <c r="H436" t="s">
        <v>13568</v>
      </c>
      <c r="J436" t="s">
        <v>13568</v>
      </c>
    </row>
    <row r="437" spans="1:11" ht="14.4" hidden="1" customHeight="1" x14ac:dyDescent="0.3">
      <c r="A437" s="2" t="s">
        <v>7685</v>
      </c>
      <c r="B437" s="2" t="s">
        <v>5697</v>
      </c>
      <c r="C437" s="2" t="s">
        <v>7686</v>
      </c>
      <c r="D437" s="2"/>
      <c r="E437" s="2" t="s">
        <v>23123</v>
      </c>
      <c r="F437" t="str">
        <f t="shared" si="8"/>
        <v/>
      </c>
      <c r="H437" t="s">
        <v>13568</v>
      </c>
      <c r="J437" t="s">
        <v>13568</v>
      </c>
    </row>
    <row r="438" spans="1:11" ht="14.4" hidden="1" customHeight="1" x14ac:dyDescent="0.3">
      <c r="A438" s="2" t="s">
        <v>7691</v>
      </c>
      <c r="B438" s="2" t="s">
        <v>5697</v>
      </c>
      <c r="C438" s="2" t="s">
        <v>7692</v>
      </c>
      <c r="D438" s="2"/>
      <c r="E438" s="2" t="s">
        <v>23123</v>
      </c>
      <c r="F438" t="str">
        <f t="shared" si="8"/>
        <v/>
      </c>
      <c r="H438" t="s">
        <v>13568</v>
      </c>
      <c r="J438" t="s">
        <v>13568</v>
      </c>
    </row>
    <row r="439" spans="1:11" ht="14.4" hidden="1" customHeight="1" x14ac:dyDescent="0.3">
      <c r="A439" s="2" t="s">
        <v>6261</v>
      </c>
      <c r="B439" s="2" t="s">
        <v>6262</v>
      </c>
      <c r="C439" s="2" t="s">
        <v>6263</v>
      </c>
      <c r="D439" s="2"/>
      <c r="E439" s="2" t="s">
        <v>23124</v>
      </c>
      <c r="F439" t="str">
        <f t="shared" si="8"/>
        <v/>
      </c>
      <c r="H439" t="s">
        <v>13568</v>
      </c>
      <c r="J439" t="s">
        <v>13568</v>
      </c>
    </row>
    <row r="440" spans="1:11" ht="14.4" hidden="1" customHeight="1" x14ac:dyDescent="0.3">
      <c r="A440" s="2" t="s">
        <v>6264</v>
      </c>
      <c r="B440" s="2" t="s">
        <v>6262</v>
      </c>
      <c r="C440" s="2" t="s">
        <v>6265</v>
      </c>
      <c r="D440" s="2"/>
      <c r="E440" s="2" t="s">
        <v>23124</v>
      </c>
      <c r="F440" t="str">
        <f t="shared" si="8"/>
        <v/>
      </c>
      <c r="H440" t="s">
        <v>13568</v>
      </c>
      <c r="J440" t="s">
        <v>13568</v>
      </c>
    </row>
    <row r="441" spans="1:11" ht="14.4" hidden="1" customHeight="1" x14ac:dyDescent="0.3">
      <c r="A441" s="2" t="s">
        <v>6755</v>
      </c>
      <c r="B441" s="2" t="s">
        <v>6262</v>
      </c>
      <c r="C441" s="2" t="s">
        <v>6756</v>
      </c>
      <c r="D441" s="2"/>
      <c r="E441" s="2" t="s">
        <v>23125</v>
      </c>
      <c r="F441" t="str">
        <f t="shared" si="8"/>
        <v/>
      </c>
      <c r="H441" t="s">
        <v>13568</v>
      </c>
      <c r="J441" t="s">
        <v>13568</v>
      </c>
    </row>
    <row r="442" spans="1:11" ht="14.4" hidden="1" customHeight="1" x14ac:dyDescent="0.3">
      <c r="A442" s="2" t="s">
        <v>6757</v>
      </c>
      <c r="B442" s="2" t="s">
        <v>6262</v>
      </c>
      <c r="C442" s="2" t="s">
        <v>6758</v>
      </c>
      <c r="D442" s="2"/>
      <c r="E442" s="2" t="s">
        <v>23126</v>
      </c>
      <c r="F442" t="str">
        <f t="shared" si="8"/>
        <v/>
      </c>
      <c r="H442" t="s">
        <v>13568</v>
      </c>
      <c r="J442" t="s">
        <v>13568</v>
      </c>
    </row>
    <row r="443" spans="1:11" ht="14.4" hidden="1" customHeight="1" x14ac:dyDescent="0.3">
      <c r="A443" s="10" t="s">
        <v>23127</v>
      </c>
      <c r="B443" s="10" t="s">
        <v>3140</v>
      </c>
      <c r="C443" s="10" t="s">
        <v>23128</v>
      </c>
      <c r="D443" s="10" t="s">
        <v>22724</v>
      </c>
      <c r="E443" s="10" t="s">
        <v>23129</v>
      </c>
      <c r="F443" t="str">
        <f t="shared" si="8"/>
        <v>y</v>
      </c>
      <c r="G443" s="48" t="s">
        <v>22752</v>
      </c>
      <c r="I443" t="s">
        <v>13616</v>
      </c>
      <c r="K443">
        <v>1</v>
      </c>
    </row>
    <row r="444" spans="1:11" ht="14.4" hidden="1" customHeight="1" x14ac:dyDescent="0.3">
      <c r="A444" s="10" t="s">
        <v>23130</v>
      </c>
      <c r="B444" s="10" t="s">
        <v>3140</v>
      </c>
      <c r="C444" s="10" t="s">
        <v>23131</v>
      </c>
      <c r="D444" s="10" t="s">
        <v>22724</v>
      </c>
      <c r="E444" s="10" t="s">
        <v>23132</v>
      </c>
      <c r="F444" t="str">
        <f t="shared" si="8"/>
        <v>y</v>
      </c>
      <c r="G444" s="48" t="s">
        <v>22752</v>
      </c>
      <c r="I444" t="s">
        <v>13616</v>
      </c>
      <c r="K444">
        <v>1</v>
      </c>
    </row>
    <row r="445" spans="1:11" ht="14.4" hidden="1" customHeight="1" x14ac:dyDescent="0.3">
      <c r="A445" s="10" t="s">
        <v>23133</v>
      </c>
      <c r="B445" s="10" t="s">
        <v>114</v>
      </c>
      <c r="C445" s="10" t="s">
        <v>23134</v>
      </c>
      <c r="D445" s="10" t="s">
        <v>22724</v>
      </c>
      <c r="E445" s="10" t="s">
        <v>23135</v>
      </c>
      <c r="F445" t="str">
        <f t="shared" si="8"/>
        <v>y</v>
      </c>
      <c r="G445" s="10" t="s">
        <v>22726</v>
      </c>
      <c r="I445" t="s">
        <v>13616</v>
      </c>
      <c r="K445">
        <v>1</v>
      </c>
    </row>
    <row r="446" spans="1:11" ht="14.4" hidden="1" customHeight="1" x14ac:dyDescent="0.3">
      <c r="A446" s="10" t="s">
        <v>23136</v>
      </c>
      <c r="B446" s="10" t="s">
        <v>114</v>
      </c>
      <c r="C446" s="10" t="s">
        <v>23137</v>
      </c>
      <c r="D446" s="10" t="s">
        <v>22724</v>
      </c>
      <c r="E446" s="10" t="s">
        <v>23138</v>
      </c>
      <c r="F446" t="str">
        <f t="shared" si="8"/>
        <v>y</v>
      </c>
      <c r="G446" s="10" t="s">
        <v>22726</v>
      </c>
      <c r="I446" t="s">
        <v>13616</v>
      </c>
      <c r="K446">
        <v>1</v>
      </c>
    </row>
    <row r="447" spans="1:11" ht="14.4" hidden="1" customHeight="1" x14ac:dyDescent="0.3">
      <c r="A447" s="10" t="s">
        <v>23139</v>
      </c>
      <c r="B447" s="10" t="s">
        <v>23140</v>
      </c>
      <c r="C447" s="10" t="s">
        <v>23141</v>
      </c>
      <c r="D447" s="10" t="s">
        <v>23142</v>
      </c>
      <c r="E447" s="10" t="s">
        <v>23143</v>
      </c>
      <c r="F447" t="str">
        <f t="shared" si="8"/>
        <v/>
      </c>
      <c r="I447" t="s">
        <v>13568</v>
      </c>
      <c r="K447">
        <v>88</v>
      </c>
    </row>
    <row r="448" spans="1:11" ht="14.4" hidden="1" customHeight="1" x14ac:dyDescent="0.3">
      <c r="A448" s="10" t="s">
        <v>23144</v>
      </c>
      <c r="B448" s="10" t="s">
        <v>23140</v>
      </c>
      <c r="C448" s="10" t="s">
        <v>23145</v>
      </c>
      <c r="D448" s="10" t="s">
        <v>23142</v>
      </c>
      <c r="E448" s="10" t="s">
        <v>23146</v>
      </c>
      <c r="F448" t="str">
        <f t="shared" si="8"/>
        <v/>
      </c>
      <c r="I448" t="s">
        <v>13568</v>
      </c>
      <c r="K448">
        <v>88</v>
      </c>
    </row>
    <row r="449" spans="1:11" ht="14.4" hidden="1" customHeight="1" x14ac:dyDescent="0.3">
      <c r="A449" s="2" t="s">
        <v>6686</v>
      </c>
      <c r="B449" s="2" t="s">
        <v>6687</v>
      </c>
      <c r="C449" s="2" t="s">
        <v>6688</v>
      </c>
      <c r="D449" s="2"/>
      <c r="E449" s="2" t="s">
        <v>23147</v>
      </c>
      <c r="F449" t="str">
        <f t="shared" si="8"/>
        <v/>
      </c>
      <c r="H449" t="s">
        <v>13568</v>
      </c>
      <c r="J449" t="s">
        <v>13568</v>
      </c>
    </row>
    <row r="450" spans="1:11" ht="14.4" hidden="1" customHeight="1" x14ac:dyDescent="0.3">
      <c r="A450" s="10" t="s">
        <v>23148</v>
      </c>
      <c r="B450" s="10" t="s">
        <v>3140</v>
      </c>
      <c r="C450" s="10" t="s">
        <v>23149</v>
      </c>
      <c r="D450" s="10" t="s">
        <v>22724</v>
      </c>
      <c r="E450" s="10" t="s">
        <v>23150</v>
      </c>
      <c r="F450" t="str">
        <f t="shared" si="8"/>
        <v>y</v>
      </c>
      <c r="G450" s="48" t="s">
        <v>22752</v>
      </c>
      <c r="I450" t="s">
        <v>13616</v>
      </c>
      <c r="K450">
        <v>1</v>
      </c>
    </row>
    <row r="451" spans="1:11" ht="14.4" hidden="1" customHeight="1" x14ac:dyDescent="0.3">
      <c r="A451" s="10" t="s">
        <v>23151</v>
      </c>
      <c r="B451" s="10" t="s">
        <v>6732</v>
      </c>
      <c r="C451" s="10" t="s">
        <v>23152</v>
      </c>
      <c r="D451" s="10" t="s">
        <v>23153</v>
      </c>
      <c r="E451" s="10" t="s">
        <v>23154</v>
      </c>
      <c r="F451" t="str">
        <f t="shared" si="8"/>
        <v>y</v>
      </c>
      <c r="G451" t="s">
        <v>22492</v>
      </c>
      <c r="I451" s="49" t="s">
        <v>13616</v>
      </c>
      <c r="K451">
        <v>128</v>
      </c>
    </row>
    <row r="452" spans="1:11" ht="14.4" hidden="1" customHeight="1" x14ac:dyDescent="0.3">
      <c r="A452" s="2" t="s">
        <v>6731</v>
      </c>
      <c r="B452" s="2" t="s">
        <v>6732</v>
      </c>
      <c r="C452" s="2" t="s">
        <v>6733</v>
      </c>
      <c r="D452" s="2"/>
      <c r="E452" s="2" t="s">
        <v>23155</v>
      </c>
      <c r="F452" t="str">
        <f t="shared" si="8"/>
        <v/>
      </c>
      <c r="H452" t="s">
        <v>13568</v>
      </c>
      <c r="I452" s="49"/>
      <c r="J452" t="s">
        <v>13568</v>
      </c>
    </row>
    <row r="453" spans="1:11" ht="14.4" hidden="1" customHeight="1" x14ac:dyDescent="0.3">
      <c r="A453" s="2" t="s">
        <v>7559</v>
      </c>
      <c r="B453" s="2" t="s">
        <v>6732</v>
      </c>
      <c r="C453" s="2" t="s">
        <v>7560</v>
      </c>
      <c r="D453" s="2"/>
      <c r="E453" s="2" t="s">
        <v>23156</v>
      </c>
      <c r="F453" t="str">
        <f t="shared" si="8"/>
        <v/>
      </c>
      <c r="H453" t="s">
        <v>13568</v>
      </c>
      <c r="I453" s="49"/>
      <c r="J453" t="s">
        <v>13568</v>
      </c>
    </row>
    <row r="454" spans="1:11" ht="14.4" hidden="1" customHeight="1" x14ac:dyDescent="0.3">
      <c r="A454" s="2" t="s">
        <v>7587</v>
      </c>
      <c r="B454" s="2" t="s">
        <v>6732</v>
      </c>
      <c r="C454" s="2" t="s">
        <v>7588</v>
      </c>
      <c r="D454" s="2"/>
      <c r="E454" s="2" t="s">
        <v>23156</v>
      </c>
      <c r="F454" t="str">
        <f t="shared" si="8"/>
        <v/>
      </c>
      <c r="H454" t="s">
        <v>13568</v>
      </c>
      <c r="I454" s="49"/>
      <c r="J454" t="s">
        <v>13568</v>
      </c>
    </row>
    <row r="455" spans="1:11" ht="14.4" hidden="1" customHeight="1" x14ac:dyDescent="0.3">
      <c r="A455" s="2" t="s">
        <v>7615</v>
      </c>
      <c r="B455" s="2" t="s">
        <v>6732</v>
      </c>
      <c r="C455" s="2" t="s">
        <v>7616</v>
      </c>
      <c r="D455" s="2"/>
      <c r="E455" s="2" t="s">
        <v>23156</v>
      </c>
      <c r="F455" t="str">
        <f t="shared" si="8"/>
        <v/>
      </c>
      <c r="H455" t="s">
        <v>13568</v>
      </c>
      <c r="I455" s="49"/>
      <c r="J455" t="s">
        <v>13568</v>
      </c>
    </row>
    <row r="456" spans="1:11" ht="14.4" hidden="1" customHeight="1" x14ac:dyDescent="0.3">
      <c r="A456" s="2" t="s">
        <v>7643</v>
      </c>
      <c r="B456" s="2" t="s">
        <v>6732</v>
      </c>
      <c r="C456" s="2" t="s">
        <v>7644</v>
      </c>
      <c r="D456" s="2"/>
      <c r="E456" s="2" t="s">
        <v>23156</v>
      </c>
      <c r="F456" t="str">
        <f t="shared" si="8"/>
        <v/>
      </c>
      <c r="H456" t="s">
        <v>13568</v>
      </c>
      <c r="I456" s="49"/>
      <c r="J456" t="s">
        <v>13568</v>
      </c>
    </row>
    <row r="457" spans="1:11" ht="14.4" hidden="1" customHeight="1" x14ac:dyDescent="0.3">
      <c r="A457" s="2" t="s">
        <v>6256</v>
      </c>
      <c r="B457" s="2" t="s">
        <v>6257</v>
      </c>
      <c r="C457" s="2" t="s">
        <v>6258</v>
      </c>
      <c r="D457" s="2"/>
      <c r="E457" s="2" t="s">
        <v>23124</v>
      </c>
      <c r="F457" t="str">
        <f t="shared" si="8"/>
        <v/>
      </c>
      <c r="H457" t="s">
        <v>13568</v>
      </c>
      <c r="J457" t="s">
        <v>13568</v>
      </c>
    </row>
    <row r="458" spans="1:11" ht="14.4" hidden="1" customHeight="1" x14ac:dyDescent="0.3">
      <c r="A458" s="2" t="s">
        <v>6259</v>
      </c>
      <c r="B458" s="2" t="s">
        <v>6257</v>
      </c>
      <c r="C458" s="2" t="s">
        <v>6260</v>
      </c>
      <c r="D458" s="2"/>
      <c r="E458" s="2" t="s">
        <v>23124</v>
      </c>
      <c r="F458" t="str">
        <f t="shared" si="8"/>
        <v/>
      </c>
      <c r="H458" t="s">
        <v>13568</v>
      </c>
      <c r="J458" t="s">
        <v>13568</v>
      </c>
    </row>
    <row r="459" spans="1:11" ht="14.4" hidden="1" customHeight="1" x14ac:dyDescent="0.3">
      <c r="A459" s="2" t="s">
        <v>6751</v>
      </c>
      <c r="B459" s="2" t="s">
        <v>6257</v>
      </c>
      <c r="C459" s="2" t="s">
        <v>6752</v>
      </c>
      <c r="D459" s="2"/>
      <c r="E459" s="2" t="s">
        <v>23157</v>
      </c>
      <c r="F459" t="str">
        <f t="shared" si="8"/>
        <v/>
      </c>
      <c r="H459" t="s">
        <v>13568</v>
      </c>
      <c r="J459" t="s">
        <v>13568</v>
      </c>
    </row>
    <row r="460" spans="1:11" ht="14.4" hidden="1" customHeight="1" x14ac:dyDescent="0.3">
      <c r="A460" s="2" t="s">
        <v>6753</v>
      </c>
      <c r="B460" s="2" t="s">
        <v>6257</v>
      </c>
      <c r="C460" s="2" t="s">
        <v>6754</v>
      </c>
      <c r="D460" s="2"/>
      <c r="E460" s="2" t="s">
        <v>23126</v>
      </c>
      <c r="F460" t="str">
        <f t="shared" si="8"/>
        <v/>
      </c>
      <c r="H460" t="s">
        <v>13568</v>
      </c>
      <c r="J460" t="s">
        <v>13568</v>
      </c>
    </row>
    <row r="461" spans="1:11" ht="14.4" hidden="1" customHeight="1" x14ac:dyDescent="0.3">
      <c r="A461" s="2" t="s">
        <v>6704</v>
      </c>
      <c r="B461" s="2" t="s">
        <v>6705</v>
      </c>
      <c r="C461" s="2" t="s">
        <v>6706</v>
      </c>
      <c r="D461" s="2"/>
      <c r="E461" s="2" t="s">
        <v>23158</v>
      </c>
      <c r="F461" t="str">
        <f t="shared" si="8"/>
        <v/>
      </c>
      <c r="H461" t="s">
        <v>13568</v>
      </c>
      <c r="J461" t="s">
        <v>13568</v>
      </c>
    </row>
    <row r="462" spans="1:11" ht="14.4" hidden="1" customHeight="1" x14ac:dyDescent="0.3">
      <c r="A462" s="2" t="s">
        <v>6712</v>
      </c>
      <c r="B462" s="2" t="s">
        <v>6705</v>
      </c>
      <c r="C462" s="2" t="s">
        <v>6713</v>
      </c>
      <c r="D462" s="2"/>
      <c r="E462" s="2" t="s">
        <v>23159</v>
      </c>
      <c r="F462" t="str">
        <f t="shared" si="8"/>
        <v/>
      </c>
      <c r="H462" t="s">
        <v>13568</v>
      </c>
      <c r="J462" t="s">
        <v>13568</v>
      </c>
    </row>
    <row r="463" spans="1:11" ht="14.4" hidden="1" customHeight="1" x14ac:dyDescent="0.3">
      <c r="A463" s="10" t="s">
        <v>23160</v>
      </c>
      <c r="B463" s="10" t="s">
        <v>23161</v>
      </c>
      <c r="C463" s="10" t="s">
        <v>23162</v>
      </c>
      <c r="D463" s="10" t="s">
        <v>23163</v>
      </c>
      <c r="E463" s="10" t="s">
        <v>23164</v>
      </c>
      <c r="F463" t="str">
        <f t="shared" si="8"/>
        <v/>
      </c>
      <c r="I463" t="s">
        <v>13568</v>
      </c>
      <c r="K463">
        <v>129</v>
      </c>
    </row>
    <row r="464" spans="1:11" ht="14.4" hidden="1" customHeight="1" x14ac:dyDescent="0.3">
      <c r="A464" s="2" t="s">
        <v>5974</v>
      </c>
      <c r="B464" s="2" t="s">
        <v>5975</v>
      </c>
      <c r="C464" s="2" t="s">
        <v>5976</v>
      </c>
      <c r="D464" s="2"/>
      <c r="E464" s="2" t="s">
        <v>23165</v>
      </c>
      <c r="F464" t="str">
        <f t="shared" si="8"/>
        <v/>
      </c>
      <c r="H464" t="s">
        <v>13568</v>
      </c>
      <c r="J464" t="s">
        <v>13568</v>
      </c>
    </row>
    <row r="465" spans="1:11" ht="14.4" hidden="1" customHeight="1" x14ac:dyDescent="0.3">
      <c r="A465" s="2" t="s">
        <v>6320</v>
      </c>
      <c r="B465" s="2" t="s">
        <v>5975</v>
      </c>
      <c r="C465" s="2" t="s">
        <v>6321</v>
      </c>
      <c r="D465" s="2"/>
      <c r="E465" s="2" t="s">
        <v>23166</v>
      </c>
      <c r="F465" t="str">
        <f t="shared" si="8"/>
        <v/>
      </c>
      <c r="H465" t="s">
        <v>13568</v>
      </c>
      <c r="J465" t="s">
        <v>13568</v>
      </c>
    </row>
    <row r="466" spans="1:11" ht="14.4" hidden="1" customHeight="1" x14ac:dyDescent="0.3">
      <c r="A466" s="2" t="s">
        <v>7804</v>
      </c>
      <c r="B466" s="2" t="s">
        <v>5975</v>
      </c>
      <c r="C466" s="2" t="s">
        <v>7805</v>
      </c>
      <c r="D466" s="2"/>
      <c r="E466" s="2" t="s">
        <v>23167</v>
      </c>
      <c r="F466" t="str">
        <f t="shared" si="8"/>
        <v/>
      </c>
      <c r="H466" t="s">
        <v>13568</v>
      </c>
      <c r="J466" t="s">
        <v>13568</v>
      </c>
    </row>
    <row r="467" spans="1:11" ht="14.4" hidden="1" customHeight="1" x14ac:dyDescent="0.3">
      <c r="A467" s="10" t="s">
        <v>23168</v>
      </c>
      <c r="B467" s="10" t="s">
        <v>23169</v>
      </c>
      <c r="C467" s="10" t="s">
        <v>23170</v>
      </c>
      <c r="D467" s="10" t="s">
        <v>23171</v>
      </c>
      <c r="E467" s="10" t="s">
        <v>23172</v>
      </c>
      <c r="F467" t="str">
        <f t="shared" si="8"/>
        <v>y</v>
      </c>
      <c r="G467" t="s">
        <v>23173</v>
      </c>
      <c r="I467" s="49" t="s">
        <v>13616</v>
      </c>
      <c r="K467">
        <v>25</v>
      </c>
    </row>
    <row r="468" spans="1:11" ht="14.4" hidden="1" customHeight="1" x14ac:dyDescent="0.3">
      <c r="A468" s="2" t="s">
        <v>6207</v>
      </c>
      <c r="B468" s="2" t="s">
        <v>6208</v>
      </c>
      <c r="C468" s="2" t="s">
        <v>6209</v>
      </c>
      <c r="D468" s="2"/>
      <c r="E468" s="2" t="s">
        <v>23174</v>
      </c>
      <c r="F468" t="str">
        <f t="shared" si="8"/>
        <v/>
      </c>
      <c r="H468" t="s">
        <v>13568</v>
      </c>
      <c r="J468" t="s">
        <v>13568</v>
      </c>
    </row>
    <row r="469" spans="1:11" ht="14.4" hidden="1" customHeight="1" x14ac:dyDescent="0.3">
      <c r="A469" s="2" t="s">
        <v>5822</v>
      </c>
      <c r="B469" s="2" t="s">
        <v>5823</v>
      </c>
      <c r="C469" s="2" t="s">
        <v>5824</v>
      </c>
      <c r="D469" s="2"/>
      <c r="E469" s="2" t="s">
        <v>23175</v>
      </c>
      <c r="F469" t="str">
        <f t="shared" si="8"/>
        <v/>
      </c>
      <c r="H469" t="s">
        <v>13568</v>
      </c>
      <c r="J469" t="s">
        <v>13568</v>
      </c>
    </row>
    <row r="470" spans="1:11" ht="14.4" hidden="1" customHeight="1" x14ac:dyDescent="0.3">
      <c r="A470" s="2" t="s">
        <v>5828</v>
      </c>
      <c r="B470" s="2" t="s">
        <v>5823</v>
      </c>
      <c r="C470" s="2" t="s">
        <v>5829</v>
      </c>
      <c r="D470" s="2"/>
      <c r="E470" s="2" t="s">
        <v>23176</v>
      </c>
      <c r="F470" t="str">
        <f t="shared" si="8"/>
        <v/>
      </c>
      <c r="H470" t="s">
        <v>13568</v>
      </c>
      <c r="J470" t="s">
        <v>13568</v>
      </c>
    </row>
    <row r="471" spans="1:11" ht="14.4" hidden="1" customHeight="1" x14ac:dyDescent="0.3">
      <c r="A471" s="10" t="s">
        <v>23177</v>
      </c>
      <c r="B471" s="10" t="s">
        <v>6808</v>
      </c>
      <c r="C471" s="10" t="s">
        <v>23178</v>
      </c>
      <c r="D471" s="10" t="s">
        <v>23179</v>
      </c>
      <c r="E471" s="10" t="s">
        <v>23180</v>
      </c>
      <c r="F471" t="str">
        <f t="shared" si="8"/>
        <v/>
      </c>
      <c r="I471" t="s">
        <v>13568</v>
      </c>
      <c r="K471">
        <v>133</v>
      </c>
    </row>
    <row r="472" spans="1:11" ht="14.4" hidden="1" customHeight="1" x14ac:dyDescent="0.3">
      <c r="A472" s="2" t="s">
        <v>6807</v>
      </c>
      <c r="B472" s="2" t="s">
        <v>6808</v>
      </c>
      <c r="C472" s="2" t="s">
        <v>6809</v>
      </c>
      <c r="D472" s="2"/>
      <c r="E472" s="2" t="s">
        <v>23181</v>
      </c>
      <c r="F472" t="str">
        <f t="shared" si="8"/>
        <v/>
      </c>
      <c r="H472" t="s">
        <v>13568</v>
      </c>
      <c r="J472" t="s">
        <v>13568</v>
      </c>
    </row>
    <row r="473" spans="1:11" ht="14.4" hidden="1" customHeight="1" x14ac:dyDescent="0.3">
      <c r="A473" s="2" t="s">
        <v>6810</v>
      </c>
      <c r="B473" s="2" t="s">
        <v>6811</v>
      </c>
      <c r="C473" s="2" t="s">
        <v>6812</v>
      </c>
      <c r="D473" s="2"/>
      <c r="E473" s="2" t="s">
        <v>23182</v>
      </c>
      <c r="F473" t="str">
        <f t="shared" si="8"/>
        <v/>
      </c>
      <c r="H473" t="s">
        <v>13568</v>
      </c>
      <c r="J473" t="s">
        <v>13568</v>
      </c>
    </row>
    <row r="474" spans="1:11" ht="14.4" hidden="1" customHeight="1" x14ac:dyDescent="0.3">
      <c r="A474" s="10" t="s">
        <v>23183</v>
      </c>
      <c r="B474" s="10" t="s">
        <v>23184</v>
      </c>
      <c r="C474" s="10" t="s">
        <v>23185</v>
      </c>
      <c r="D474" s="10" t="s">
        <v>22525</v>
      </c>
      <c r="E474" s="10" t="s">
        <v>23186</v>
      </c>
      <c r="F474" t="str">
        <f t="shared" si="8"/>
        <v/>
      </c>
      <c r="I474" t="s">
        <v>13568</v>
      </c>
      <c r="K474">
        <v>7</v>
      </c>
    </row>
    <row r="475" spans="1:11" ht="14.4" hidden="1" customHeight="1" x14ac:dyDescent="0.3">
      <c r="A475" s="10" t="s">
        <v>23187</v>
      </c>
      <c r="B475" s="10" t="s">
        <v>23188</v>
      </c>
      <c r="C475" s="10" t="s">
        <v>23189</v>
      </c>
      <c r="D475" s="10" t="s">
        <v>22525</v>
      </c>
      <c r="E475" s="10" t="s">
        <v>23190</v>
      </c>
      <c r="F475" t="str">
        <f t="shared" si="8"/>
        <v/>
      </c>
      <c r="I475" t="s">
        <v>13568</v>
      </c>
      <c r="K475">
        <v>7</v>
      </c>
    </row>
    <row r="476" spans="1:11" ht="14.4" hidden="1" customHeight="1" x14ac:dyDescent="0.3">
      <c r="A476" s="10" t="s">
        <v>23191</v>
      </c>
      <c r="B476" s="10" t="s">
        <v>23192</v>
      </c>
      <c r="C476" s="10" t="s">
        <v>23193</v>
      </c>
      <c r="D476" s="10" t="s">
        <v>22525</v>
      </c>
      <c r="E476" s="10" t="s">
        <v>23194</v>
      </c>
      <c r="F476" t="str">
        <f t="shared" si="8"/>
        <v/>
      </c>
      <c r="I476" t="s">
        <v>13568</v>
      </c>
      <c r="K476">
        <v>7</v>
      </c>
    </row>
    <row r="477" spans="1:11" ht="14.4" hidden="1" customHeight="1" x14ac:dyDescent="0.3">
      <c r="A477" s="10" t="s">
        <v>23195</v>
      </c>
      <c r="B477" s="10" t="s">
        <v>23196</v>
      </c>
      <c r="C477" s="10" t="s">
        <v>23197</v>
      </c>
      <c r="D477" s="10" t="s">
        <v>22525</v>
      </c>
      <c r="E477" s="10" t="s">
        <v>23198</v>
      </c>
      <c r="F477" t="str">
        <f t="shared" si="8"/>
        <v/>
      </c>
      <c r="I477" t="s">
        <v>13568</v>
      </c>
      <c r="K477">
        <v>7</v>
      </c>
    </row>
    <row r="478" spans="1:11" ht="14.4" hidden="1" customHeight="1" x14ac:dyDescent="0.3">
      <c r="A478" s="10" t="s">
        <v>23199</v>
      </c>
      <c r="B478" s="10" t="s">
        <v>23200</v>
      </c>
      <c r="C478" s="10" t="s">
        <v>23201</v>
      </c>
      <c r="D478" s="10" t="s">
        <v>22525</v>
      </c>
      <c r="E478" s="10" t="s">
        <v>23202</v>
      </c>
      <c r="F478" t="str">
        <f t="shared" si="8"/>
        <v/>
      </c>
      <c r="I478" t="s">
        <v>13568</v>
      </c>
      <c r="K478">
        <v>7</v>
      </c>
    </row>
    <row r="479" spans="1:11" ht="14.4" hidden="1" customHeight="1" x14ac:dyDescent="0.3">
      <c r="A479" s="10" t="s">
        <v>23203</v>
      </c>
      <c r="B479" s="10" t="s">
        <v>23204</v>
      </c>
      <c r="C479" s="10" t="s">
        <v>23205</v>
      </c>
      <c r="D479" s="10" t="s">
        <v>22525</v>
      </c>
      <c r="E479" s="10" t="s">
        <v>23206</v>
      </c>
      <c r="F479" t="str">
        <f t="shared" si="8"/>
        <v/>
      </c>
      <c r="I479" t="s">
        <v>13568</v>
      </c>
      <c r="K479">
        <v>7</v>
      </c>
    </row>
    <row r="480" spans="1:11" ht="14.4" hidden="1" customHeight="1" x14ac:dyDescent="0.3">
      <c r="A480" s="10" t="s">
        <v>23207</v>
      </c>
      <c r="B480" s="10" t="s">
        <v>23208</v>
      </c>
      <c r="C480" s="10" t="s">
        <v>23209</v>
      </c>
      <c r="D480" s="10" t="s">
        <v>22525</v>
      </c>
      <c r="E480" s="10" t="s">
        <v>23210</v>
      </c>
      <c r="F480" t="str">
        <f t="shared" si="8"/>
        <v/>
      </c>
      <c r="I480" t="s">
        <v>13568</v>
      </c>
      <c r="K480">
        <v>7</v>
      </c>
    </row>
    <row r="481" spans="1:11" ht="14.4" hidden="1" customHeight="1" x14ac:dyDescent="0.3">
      <c r="A481" s="10" t="s">
        <v>23211</v>
      </c>
      <c r="B481" s="10" t="s">
        <v>23212</v>
      </c>
      <c r="C481" s="10" t="s">
        <v>23213</v>
      </c>
      <c r="D481" s="10" t="s">
        <v>22525</v>
      </c>
      <c r="E481" s="10" t="s">
        <v>23214</v>
      </c>
      <c r="F481" t="str">
        <f t="shared" si="8"/>
        <v/>
      </c>
      <c r="I481" t="s">
        <v>13568</v>
      </c>
      <c r="K481">
        <v>7</v>
      </c>
    </row>
    <row r="482" spans="1:11" ht="14.4" hidden="1" customHeight="1" x14ac:dyDescent="0.3">
      <c r="A482" s="10" t="s">
        <v>23215</v>
      </c>
      <c r="B482" s="10" t="s">
        <v>23216</v>
      </c>
      <c r="C482" s="10" t="s">
        <v>23217</v>
      </c>
      <c r="D482" s="10" t="s">
        <v>22525</v>
      </c>
      <c r="E482" s="10" t="s">
        <v>23218</v>
      </c>
      <c r="F482" t="str">
        <f t="shared" si="8"/>
        <v/>
      </c>
      <c r="I482" t="s">
        <v>13568</v>
      </c>
      <c r="K482">
        <v>7</v>
      </c>
    </row>
    <row r="483" spans="1:11" ht="14.4" hidden="1" customHeight="1" x14ac:dyDescent="0.3">
      <c r="A483" s="10" t="s">
        <v>23219</v>
      </c>
      <c r="B483" s="10" t="s">
        <v>23220</v>
      </c>
      <c r="C483" s="10" t="s">
        <v>23221</v>
      </c>
      <c r="D483" s="10" t="s">
        <v>22525</v>
      </c>
      <c r="E483" s="10" t="s">
        <v>23222</v>
      </c>
      <c r="F483" t="str">
        <f t="shared" si="8"/>
        <v/>
      </c>
      <c r="I483" t="s">
        <v>13568</v>
      </c>
      <c r="K483">
        <v>7</v>
      </c>
    </row>
    <row r="484" spans="1:11" ht="14.4" hidden="1" customHeight="1" x14ac:dyDescent="0.3">
      <c r="A484" s="10" t="s">
        <v>23223</v>
      </c>
      <c r="B484" s="10" t="s">
        <v>23224</v>
      </c>
      <c r="C484" s="10" t="s">
        <v>23225</v>
      </c>
      <c r="D484" s="10" t="s">
        <v>22525</v>
      </c>
      <c r="E484" s="10" t="s">
        <v>23226</v>
      </c>
      <c r="F484" t="str">
        <f t="shared" si="8"/>
        <v/>
      </c>
      <c r="I484" t="s">
        <v>13568</v>
      </c>
      <c r="K484">
        <v>7</v>
      </c>
    </row>
    <row r="485" spans="1:11" ht="14.4" hidden="1" customHeight="1" x14ac:dyDescent="0.3">
      <c r="A485" s="10" t="s">
        <v>23227</v>
      </c>
      <c r="B485" s="10" t="s">
        <v>7153</v>
      </c>
      <c r="C485" s="10" t="s">
        <v>23228</v>
      </c>
      <c r="D485" s="10" t="s">
        <v>22266</v>
      </c>
      <c r="E485" s="10" t="s">
        <v>23229</v>
      </c>
      <c r="F485" t="str">
        <f t="shared" si="8"/>
        <v>y</v>
      </c>
      <c r="G485" s="15" t="s">
        <v>22268</v>
      </c>
      <c r="I485" t="s">
        <v>13616</v>
      </c>
      <c r="K485">
        <v>4</v>
      </c>
    </row>
    <row r="486" spans="1:11" ht="14.4" hidden="1" customHeight="1" x14ac:dyDescent="0.3">
      <c r="A486" s="10" t="s">
        <v>23230</v>
      </c>
      <c r="B486" s="10" t="s">
        <v>7153</v>
      </c>
      <c r="C486" s="10" t="s">
        <v>23231</v>
      </c>
      <c r="D486" s="10" t="s">
        <v>22266</v>
      </c>
      <c r="E486" s="10" t="s">
        <v>23232</v>
      </c>
      <c r="F486" t="str">
        <f t="shared" si="8"/>
        <v>y</v>
      </c>
      <c r="G486" s="15" t="s">
        <v>22268</v>
      </c>
      <c r="I486" t="s">
        <v>13616</v>
      </c>
      <c r="K486">
        <v>4</v>
      </c>
    </row>
    <row r="487" spans="1:11" ht="14.4" hidden="1" customHeight="1" x14ac:dyDescent="0.3">
      <c r="A487" s="10" t="s">
        <v>23233</v>
      </c>
      <c r="B487" s="10" t="s">
        <v>7153</v>
      </c>
      <c r="C487" s="10" t="s">
        <v>23234</v>
      </c>
      <c r="D487" s="10" t="s">
        <v>22266</v>
      </c>
      <c r="E487" s="10" t="s">
        <v>23235</v>
      </c>
      <c r="F487" t="str">
        <f t="shared" si="8"/>
        <v>y</v>
      </c>
      <c r="G487" s="15" t="s">
        <v>22268</v>
      </c>
      <c r="I487" t="s">
        <v>13616</v>
      </c>
      <c r="K487">
        <v>4</v>
      </c>
    </row>
    <row r="488" spans="1:11" ht="14.4" hidden="1" customHeight="1" x14ac:dyDescent="0.3">
      <c r="A488" s="10" t="s">
        <v>23236</v>
      </c>
      <c r="B488" s="10" t="s">
        <v>7153</v>
      </c>
      <c r="C488" s="10" t="s">
        <v>23237</v>
      </c>
      <c r="D488" s="10" t="s">
        <v>22266</v>
      </c>
      <c r="E488" s="10" t="s">
        <v>23238</v>
      </c>
      <c r="F488" t="str">
        <f t="shared" si="8"/>
        <v>y</v>
      </c>
      <c r="G488" s="15" t="s">
        <v>22268</v>
      </c>
      <c r="I488" t="s">
        <v>13616</v>
      </c>
      <c r="K488">
        <v>4</v>
      </c>
    </row>
    <row r="489" spans="1:11" ht="14.4" hidden="1" customHeight="1" x14ac:dyDescent="0.3">
      <c r="A489" s="10" t="s">
        <v>23239</v>
      </c>
      <c r="B489" s="10" t="s">
        <v>7153</v>
      </c>
      <c r="C489" s="10" t="s">
        <v>23240</v>
      </c>
      <c r="D489" s="10" t="s">
        <v>22266</v>
      </c>
      <c r="E489" s="10" t="s">
        <v>23241</v>
      </c>
      <c r="F489" t="str">
        <f t="shared" ref="F489:F552" si="9">IF(COUNTIF(H489:J489,"used")&gt;0,"y","")</f>
        <v>y</v>
      </c>
      <c r="G489" s="15" t="s">
        <v>22268</v>
      </c>
      <c r="I489" t="s">
        <v>13616</v>
      </c>
      <c r="K489">
        <v>4</v>
      </c>
    </row>
    <row r="490" spans="1:11" ht="14.4" hidden="1" customHeight="1" x14ac:dyDescent="0.3">
      <c r="A490" s="10" t="s">
        <v>23242</v>
      </c>
      <c r="B490" s="10" t="s">
        <v>7153</v>
      </c>
      <c r="C490" s="10" t="s">
        <v>23243</v>
      </c>
      <c r="D490" s="10" t="s">
        <v>22266</v>
      </c>
      <c r="E490" s="10" t="s">
        <v>23244</v>
      </c>
      <c r="F490" t="str">
        <f t="shared" si="9"/>
        <v>y</v>
      </c>
      <c r="G490" s="15" t="s">
        <v>22268</v>
      </c>
      <c r="I490" t="s">
        <v>13616</v>
      </c>
      <c r="K490">
        <v>4</v>
      </c>
    </row>
    <row r="491" spans="1:11" ht="14.4" hidden="1" customHeight="1" x14ac:dyDescent="0.3">
      <c r="A491" s="10" t="s">
        <v>23245</v>
      </c>
      <c r="B491" s="10" t="s">
        <v>7153</v>
      </c>
      <c r="C491" s="10" t="s">
        <v>23246</v>
      </c>
      <c r="D491" s="10" t="s">
        <v>22266</v>
      </c>
      <c r="E491" s="10" t="s">
        <v>23247</v>
      </c>
      <c r="F491" t="str">
        <f t="shared" si="9"/>
        <v>y</v>
      </c>
      <c r="G491" s="15" t="s">
        <v>22268</v>
      </c>
      <c r="I491" t="s">
        <v>13616</v>
      </c>
      <c r="K491">
        <v>4</v>
      </c>
    </row>
    <row r="492" spans="1:11" ht="14.4" hidden="1" customHeight="1" x14ac:dyDescent="0.3">
      <c r="A492" s="10" t="s">
        <v>23248</v>
      </c>
      <c r="B492" s="10" t="s">
        <v>7153</v>
      </c>
      <c r="C492" s="10" t="s">
        <v>23249</v>
      </c>
      <c r="D492" s="10" t="s">
        <v>22266</v>
      </c>
      <c r="E492" s="10" t="s">
        <v>23250</v>
      </c>
      <c r="F492" t="str">
        <f t="shared" si="9"/>
        <v>y</v>
      </c>
      <c r="G492" s="15" t="s">
        <v>22268</v>
      </c>
      <c r="I492" t="s">
        <v>13616</v>
      </c>
      <c r="K492">
        <v>4</v>
      </c>
    </row>
    <row r="493" spans="1:11" ht="14.4" hidden="1" customHeight="1" x14ac:dyDescent="0.3">
      <c r="A493" s="10" t="s">
        <v>23251</v>
      </c>
      <c r="B493" s="10" t="s">
        <v>7153</v>
      </c>
      <c r="C493" s="10" t="s">
        <v>23252</v>
      </c>
      <c r="D493" s="10" t="s">
        <v>22266</v>
      </c>
      <c r="E493" s="10" t="s">
        <v>23253</v>
      </c>
      <c r="F493" t="str">
        <f t="shared" si="9"/>
        <v>y</v>
      </c>
      <c r="G493" s="15" t="s">
        <v>22268</v>
      </c>
      <c r="I493" t="s">
        <v>13616</v>
      </c>
      <c r="K493">
        <v>4</v>
      </c>
    </row>
    <row r="494" spans="1:11" ht="14.4" hidden="1" customHeight="1" x14ac:dyDescent="0.3">
      <c r="A494" s="10" t="s">
        <v>23254</v>
      </c>
      <c r="B494" s="10" t="s">
        <v>7153</v>
      </c>
      <c r="C494" s="10" t="s">
        <v>23255</v>
      </c>
      <c r="D494" s="10" t="s">
        <v>22266</v>
      </c>
      <c r="E494" s="10" t="s">
        <v>23256</v>
      </c>
      <c r="F494" t="str">
        <f t="shared" si="9"/>
        <v>y</v>
      </c>
      <c r="G494" s="15" t="s">
        <v>22268</v>
      </c>
      <c r="I494" t="s">
        <v>13616</v>
      </c>
      <c r="K494">
        <v>4</v>
      </c>
    </row>
    <row r="495" spans="1:11" ht="14.4" hidden="1" customHeight="1" x14ac:dyDescent="0.3">
      <c r="A495" s="10" t="s">
        <v>23257</v>
      </c>
      <c r="B495" s="10" t="s">
        <v>7153</v>
      </c>
      <c r="C495" s="10" t="s">
        <v>23258</v>
      </c>
      <c r="D495" s="10" t="s">
        <v>22266</v>
      </c>
      <c r="E495" s="10" t="s">
        <v>23259</v>
      </c>
      <c r="F495" t="str">
        <f t="shared" si="9"/>
        <v>y</v>
      </c>
      <c r="G495" s="15" t="s">
        <v>22268</v>
      </c>
      <c r="I495" t="s">
        <v>13616</v>
      </c>
      <c r="K495">
        <v>4</v>
      </c>
    </row>
    <row r="496" spans="1:11" ht="14.4" hidden="1" customHeight="1" x14ac:dyDescent="0.3">
      <c r="A496" s="10" t="s">
        <v>23260</v>
      </c>
      <c r="B496" s="10" t="s">
        <v>7153</v>
      </c>
      <c r="C496" s="10" t="s">
        <v>23261</v>
      </c>
      <c r="D496" s="10" t="s">
        <v>22266</v>
      </c>
      <c r="E496" s="10" t="s">
        <v>23262</v>
      </c>
      <c r="F496" t="str">
        <f t="shared" si="9"/>
        <v>y</v>
      </c>
      <c r="G496" s="15" t="s">
        <v>22268</v>
      </c>
      <c r="I496" t="s">
        <v>13616</v>
      </c>
      <c r="K496">
        <v>4</v>
      </c>
    </row>
    <row r="497" spans="1:11" ht="14.4" hidden="1" customHeight="1" x14ac:dyDescent="0.3">
      <c r="A497" s="10" t="s">
        <v>23263</v>
      </c>
      <c r="B497" s="10" t="s">
        <v>7153</v>
      </c>
      <c r="C497" s="10" t="s">
        <v>23264</v>
      </c>
      <c r="D497" s="10" t="s">
        <v>22266</v>
      </c>
      <c r="E497" s="10" t="s">
        <v>23265</v>
      </c>
      <c r="F497" t="str">
        <f t="shared" si="9"/>
        <v>y</v>
      </c>
      <c r="G497" s="15" t="s">
        <v>22268</v>
      </c>
      <c r="I497" t="s">
        <v>13616</v>
      </c>
      <c r="K497">
        <v>4</v>
      </c>
    </row>
    <row r="498" spans="1:11" ht="14.4" hidden="1" customHeight="1" x14ac:dyDescent="0.3">
      <c r="A498" s="10" t="s">
        <v>23266</v>
      </c>
      <c r="B498" s="10" t="s">
        <v>7153</v>
      </c>
      <c r="C498" s="10" t="s">
        <v>23267</v>
      </c>
      <c r="D498" s="10" t="s">
        <v>22266</v>
      </c>
      <c r="E498" s="10" t="s">
        <v>23268</v>
      </c>
      <c r="F498" t="str">
        <f t="shared" si="9"/>
        <v>y</v>
      </c>
      <c r="G498" s="15" t="s">
        <v>22268</v>
      </c>
      <c r="I498" t="s">
        <v>13616</v>
      </c>
      <c r="K498">
        <v>4</v>
      </c>
    </row>
    <row r="499" spans="1:11" ht="14.4" hidden="1" customHeight="1" x14ac:dyDescent="0.3">
      <c r="A499" s="10" t="s">
        <v>23269</v>
      </c>
      <c r="B499" s="10" t="s">
        <v>7153</v>
      </c>
      <c r="C499" s="10" t="s">
        <v>23270</v>
      </c>
      <c r="D499" s="10" t="s">
        <v>22266</v>
      </c>
      <c r="E499" s="10" t="s">
        <v>23271</v>
      </c>
      <c r="F499" t="str">
        <f t="shared" si="9"/>
        <v>y</v>
      </c>
      <c r="G499" s="15" t="s">
        <v>22268</v>
      </c>
      <c r="I499" t="s">
        <v>13616</v>
      </c>
      <c r="K499">
        <v>4</v>
      </c>
    </row>
    <row r="500" spans="1:11" ht="14.4" hidden="1" customHeight="1" x14ac:dyDescent="0.3">
      <c r="A500" s="10" t="s">
        <v>23272</v>
      </c>
      <c r="B500" s="10" t="s">
        <v>7153</v>
      </c>
      <c r="C500" s="10" t="s">
        <v>23273</v>
      </c>
      <c r="D500" s="10" t="s">
        <v>22266</v>
      </c>
      <c r="E500" s="10" t="s">
        <v>23274</v>
      </c>
      <c r="F500" t="str">
        <f t="shared" si="9"/>
        <v>y</v>
      </c>
      <c r="G500" s="15" t="s">
        <v>22268</v>
      </c>
      <c r="I500" t="s">
        <v>13616</v>
      </c>
      <c r="K500">
        <v>4</v>
      </c>
    </row>
    <row r="501" spans="1:11" ht="14.4" hidden="1" customHeight="1" x14ac:dyDescent="0.3">
      <c r="A501" s="10" t="s">
        <v>23275</v>
      </c>
      <c r="B501" s="10" t="s">
        <v>7153</v>
      </c>
      <c r="C501" s="10" t="s">
        <v>23276</v>
      </c>
      <c r="D501" s="10" t="s">
        <v>22266</v>
      </c>
      <c r="E501" s="10" t="s">
        <v>23277</v>
      </c>
      <c r="F501" t="str">
        <f t="shared" si="9"/>
        <v>y</v>
      </c>
      <c r="G501" s="15" t="s">
        <v>22268</v>
      </c>
      <c r="I501" t="s">
        <v>13616</v>
      </c>
      <c r="K501">
        <v>4</v>
      </c>
    </row>
    <row r="502" spans="1:11" ht="14.4" hidden="1" customHeight="1" x14ac:dyDescent="0.3">
      <c r="A502" s="10" t="s">
        <v>23278</v>
      </c>
      <c r="B502" s="10" t="s">
        <v>7153</v>
      </c>
      <c r="C502" s="10" t="s">
        <v>23279</v>
      </c>
      <c r="D502" s="10" t="s">
        <v>22266</v>
      </c>
      <c r="E502" s="10" t="s">
        <v>23280</v>
      </c>
      <c r="F502" t="str">
        <f t="shared" si="9"/>
        <v>y</v>
      </c>
      <c r="G502" s="15" t="s">
        <v>22268</v>
      </c>
      <c r="I502" t="s">
        <v>13616</v>
      </c>
      <c r="K502">
        <v>4</v>
      </c>
    </row>
    <row r="503" spans="1:11" ht="14.4" hidden="1" customHeight="1" x14ac:dyDescent="0.3">
      <c r="A503" s="10" t="s">
        <v>23281</v>
      </c>
      <c r="B503" s="10" t="s">
        <v>7153</v>
      </c>
      <c r="C503" s="10" t="s">
        <v>23282</v>
      </c>
      <c r="D503" s="10" t="s">
        <v>22270</v>
      </c>
      <c r="E503" s="10" t="s">
        <v>23283</v>
      </c>
      <c r="F503" t="str">
        <f t="shared" si="9"/>
        <v>y</v>
      </c>
      <c r="G503" s="15" t="s">
        <v>22268</v>
      </c>
      <c r="I503" t="s">
        <v>13616</v>
      </c>
      <c r="K503">
        <v>2</v>
      </c>
    </row>
    <row r="504" spans="1:11" ht="14.4" hidden="1" customHeight="1" x14ac:dyDescent="0.3">
      <c r="A504" s="10" t="s">
        <v>7170</v>
      </c>
      <c r="B504" s="10" t="s">
        <v>7153</v>
      </c>
      <c r="C504" s="10" t="s">
        <v>23284</v>
      </c>
      <c r="D504" s="10" t="s">
        <v>22270</v>
      </c>
      <c r="E504" s="10" t="s">
        <v>23285</v>
      </c>
      <c r="F504" t="str">
        <f t="shared" si="9"/>
        <v>y</v>
      </c>
      <c r="G504" s="15" t="s">
        <v>22268</v>
      </c>
      <c r="I504" t="s">
        <v>13616</v>
      </c>
      <c r="K504">
        <v>2</v>
      </c>
    </row>
    <row r="505" spans="1:11" ht="14.4" hidden="1" customHeight="1" x14ac:dyDescent="0.3">
      <c r="A505" s="10" t="s">
        <v>7555</v>
      </c>
      <c r="B505" s="10" t="s">
        <v>7153</v>
      </c>
      <c r="C505" s="10" t="s">
        <v>23286</v>
      </c>
      <c r="D505" s="2"/>
      <c r="E505" s="10" t="s">
        <v>23287</v>
      </c>
      <c r="F505" t="str">
        <f t="shared" si="9"/>
        <v/>
      </c>
      <c r="I505" t="s">
        <v>13568</v>
      </c>
    </row>
    <row r="506" spans="1:11" ht="14.4" hidden="1" customHeight="1" x14ac:dyDescent="0.3">
      <c r="A506" s="10" t="s">
        <v>7537</v>
      </c>
      <c r="B506" s="10" t="s">
        <v>7153</v>
      </c>
      <c r="C506" s="10" t="s">
        <v>23288</v>
      </c>
      <c r="D506" s="2"/>
      <c r="E506" s="10" t="s">
        <v>23289</v>
      </c>
      <c r="F506" t="str">
        <f t="shared" si="9"/>
        <v/>
      </c>
      <c r="H506" t="s">
        <v>13568</v>
      </c>
      <c r="I506" t="s">
        <v>13568</v>
      </c>
      <c r="J506" t="s">
        <v>13568</v>
      </c>
    </row>
    <row r="507" spans="1:11" ht="14.4" hidden="1" customHeight="1" x14ac:dyDescent="0.3">
      <c r="A507" s="10" t="s">
        <v>7549</v>
      </c>
      <c r="B507" s="10" t="s">
        <v>7153</v>
      </c>
      <c r="C507" s="10" t="s">
        <v>23290</v>
      </c>
      <c r="D507" s="2"/>
      <c r="E507" s="10" t="s">
        <v>23291</v>
      </c>
      <c r="F507" t="str">
        <f t="shared" si="9"/>
        <v/>
      </c>
      <c r="H507" t="s">
        <v>13568</v>
      </c>
      <c r="I507" t="s">
        <v>13568</v>
      </c>
      <c r="J507" t="s">
        <v>13568</v>
      </c>
    </row>
    <row r="508" spans="1:11" ht="14.4" hidden="1" customHeight="1" x14ac:dyDescent="0.3">
      <c r="A508" s="10" t="s">
        <v>7553</v>
      </c>
      <c r="B508" s="10" t="s">
        <v>7153</v>
      </c>
      <c r="C508" s="10" t="s">
        <v>23292</v>
      </c>
      <c r="D508" s="2"/>
      <c r="E508" s="10" t="s">
        <v>23293</v>
      </c>
      <c r="F508" t="str">
        <f t="shared" si="9"/>
        <v/>
      </c>
      <c r="H508" t="s">
        <v>13568</v>
      </c>
      <c r="I508" t="s">
        <v>13568</v>
      </c>
      <c r="J508" t="s">
        <v>13568</v>
      </c>
    </row>
    <row r="509" spans="1:11" ht="14.4" hidden="1" customHeight="1" x14ac:dyDescent="0.3">
      <c r="A509" s="10" t="s">
        <v>7539</v>
      </c>
      <c r="B509" s="10" t="s">
        <v>7153</v>
      </c>
      <c r="C509" s="10" t="s">
        <v>23294</v>
      </c>
      <c r="D509" s="2"/>
      <c r="E509" s="10" t="s">
        <v>23295</v>
      </c>
      <c r="F509" t="str">
        <f t="shared" si="9"/>
        <v/>
      </c>
      <c r="H509" t="s">
        <v>13568</v>
      </c>
      <c r="I509" t="s">
        <v>13568</v>
      </c>
      <c r="J509" t="s">
        <v>13568</v>
      </c>
    </row>
    <row r="510" spans="1:11" ht="14.4" hidden="1" customHeight="1" x14ac:dyDescent="0.3">
      <c r="A510" s="10" t="s">
        <v>7551</v>
      </c>
      <c r="B510" s="10" t="s">
        <v>7153</v>
      </c>
      <c r="C510" s="10" t="s">
        <v>23296</v>
      </c>
      <c r="D510" s="2"/>
      <c r="E510" s="10" t="s">
        <v>23297</v>
      </c>
      <c r="F510" t="str">
        <f t="shared" si="9"/>
        <v/>
      </c>
      <c r="H510" t="s">
        <v>13568</v>
      </c>
      <c r="I510" t="s">
        <v>13568</v>
      </c>
      <c r="J510" t="s">
        <v>13568</v>
      </c>
    </row>
    <row r="511" spans="1:11" ht="14.4" hidden="1" customHeight="1" x14ac:dyDescent="0.3">
      <c r="A511" s="10" t="s">
        <v>7541</v>
      </c>
      <c r="B511" s="10" t="s">
        <v>7153</v>
      </c>
      <c r="C511" s="10" t="s">
        <v>23298</v>
      </c>
      <c r="D511" s="2"/>
      <c r="E511" s="10" t="s">
        <v>23299</v>
      </c>
      <c r="F511" t="str">
        <f t="shared" si="9"/>
        <v/>
      </c>
      <c r="H511" t="s">
        <v>13568</v>
      </c>
      <c r="I511" t="s">
        <v>13568</v>
      </c>
      <c r="J511" t="s">
        <v>13568</v>
      </c>
    </row>
    <row r="512" spans="1:11" ht="14.4" hidden="1" customHeight="1" x14ac:dyDescent="0.3">
      <c r="A512" s="10" t="s">
        <v>7545</v>
      </c>
      <c r="B512" s="10" t="s">
        <v>7153</v>
      </c>
      <c r="C512" s="10" t="s">
        <v>23300</v>
      </c>
      <c r="D512" s="2"/>
      <c r="E512" s="10" t="s">
        <v>23301</v>
      </c>
      <c r="F512" t="str">
        <f t="shared" si="9"/>
        <v/>
      </c>
      <c r="H512" t="s">
        <v>13568</v>
      </c>
      <c r="I512" t="s">
        <v>13568</v>
      </c>
      <c r="J512" t="s">
        <v>13568</v>
      </c>
    </row>
    <row r="513" spans="1:11" ht="14.4" hidden="1" customHeight="1" x14ac:dyDescent="0.3">
      <c r="A513" s="10" t="s">
        <v>7161</v>
      </c>
      <c r="B513" s="10" t="s">
        <v>7153</v>
      </c>
      <c r="C513" s="10" t="s">
        <v>23302</v>
      </c>
      <c r="D513" s="2"/>
      <c r="E513" s="10" t="s">
        <v>23303</v>
      </c>
      <c r="F513" t="str">
        <f t="shared" si="9"/>
        <v/>
      </c>
      <c r="H513" t="s">
        <v>13568</v>
      </c>
      <c r="I513" t="s">
        <v>13568</v>
      </c>
      <c r="J513" t="s">
        <v>13568</v>
      </c>
    </row>
    <row r="514" spans="1:11" ht="14.4" hidden="1" customHeight="1" x14ac:dyDescent="0.3">
      <c r="A514" s="10" t="s">
        <v>7180</v>
      </c>
      <c r="B514" s="10" t="s">
        <v>7153</v>
      </c>
      <c r="C514" s="10" t="s">
        <v>23304</v>
      </c>
      <c r="D514" s="10" t="s">
        <v>22270</v>
      </c>
      <c r="E514" s="10" t="s">
        <v>23305</v>
      </c>
      <c r="F514" t="str">
        <f t="shared" si="9"/>
        <v>y</v>
      </c>
      <c r="G514" s="15" t="s">
        <v>22268</v>
      </c>
      <c r="H514" t="s">
        <v>13616</v>
      </c>
      <c r="I514" t="s">
        <v>13616</v>
      </c>
      <c r="J514" t="s">
        <v>13616</v>
      </c>
      <c r="K514">
        <v>2</v>
      </c>
    </row>
    <row r="515" spans="1:11" ht="14.4" hidden="1" customHeight="1" x14ac:dyDescent="0.3">
      <c r="A515" s="10" t="s">
        <v>7176</v>
      </c>
      <c r="B515" s="10" t="s">
        <v>7153</v>
      </c>
      <c r="C515" s="10" t="s">
        <v>23292</v>
      </c>
      <c r="D515" s="10" t="s">
        <v>22270</v>
      </c>
      <c r="E515" s="10" t="s">
        <v>23293</v>
      </c>
      <c r="F515" t="str">
        <f t="shared" si="9"/>
        <v>y</v>
      </c>
      <c r="G515" s="15" t="s">
        <v>22268</v>
      </c>
      <c r="I515" t="s">
        <v>13616</v>
      </c>
      <c r="K515">
        <v>2</v>
      </c>
    </row>
    <row r="516" spans="1:11" ht="14.4" hidden="1" customHeight="1" x14ac:dyDescent="0.3">
      <c r="A516" s="10" t="s">
        <v>7165</v>
      </c>
      <c r="B516" s="10" t="s">
        <v>7153</v>
      </c>
      <c r="C516" s="10" t="s">
        <v>23294</v>
      </c>
      <c r="D516" s="10" t="s">
        <v>22270</v>
      </c>
      <c r="E516" s="10" t="s">
        <v>23295</v>
      </c>
      <c r="F516" t="str">
        <f t="shared" si="9"/>
        <v>y</v>
      </c>
      <c r="G516" s="15" t="s">
        <v>22268</v>
      </c>
      <c r="I516" t="s">
        <v>13616</v>
      </c>
      <c r="K516">
        <v>2</v>
      </c>
    </row>
    <row r="517" spans="1:11" ht="14.4" hidden="1" customHeight="1" x14ac:dyDescent="0.3">
      <c r="A517" s="10" t="s">
        <v>7172</v>
      </c>
      <c r="B517" s="10" t="s">
        <v>7153</v>
      </c>
      <c r="C517" s="10" t="s">
        <v>23306</v>
      </c>
      <c r="D517" s="10" t="s">
        <v>22270</v>
      </c>
      <c r="E517" s="10" t="s">
        <v>23307</v>
      </c>
      <c r="F517" t="str">
        <f t="shared" si="9"/>
        <v>y</v>
      </c>
      <c r="G517" s="15" t="s">
        <v>22268</v>
      </c>
      <c r="I517" t="s">
        <v>13616</v>
      </c>
      <c r="K517">
        <v>2</v>
      </c>
    </row>
    <row r="518" spans="1:11" ht="14.4" hidden="1" customHeight="1" x14ac:dyDescent="0.3">
      <c r="A518" s="10" t="s">
        <v>7543</v>
      </c>
      <c r="B518" s="10" t="s">
        <v>7153</v>
      </c>
      <c r="C518" s="10" t="s">
        <v>23308</v>
      </c>
      <c r="D518" s="2"/>
      <c r="E518" s="10" t="s">
        <v>23309</v>
      </c>
      <c r="F518" t="str">
        <f t="shared" si="9"/>
        <v/>
      </c>
      <c r="I518" t="s">
        <v>13568</v>
      </c>
    </row>
    <row r="519" spans="1:11" ht="14.4" hidden="1" customHeight="1" x14ac:dyDescent="0.3">
      <c r="A519" s="10" t="s">
        <v>7547</v>
      </c>
      <c r="B519" s="10" t="s">
        <v>7153</v>
      </c>
      <c r="C519" s="10" t="s">
        <v>23310</v>
      </c>
      <c r="D519" s="2"/>
      <c r="E519" s="10" t="s">
        <v>23311</v>
      </c>
      <c r="F519" t="str">
        <f t="shared" si="9"/>
        <v/>
      </c>
      <c r="H519" t="s">
        <v>13568</v>
      </c>
      <c r="I519" t="s">
        <v>13568</v>
      </c>
      <c r="J519" t="s">
        <v>13568</v>
      </c>
    </row>
    <row r="520" spans="1:11" ht="14.4" hidden="1" customHeight="1" x14ac:dyDescent="0.3">
      <c r="A520" s="10" t="s">
        <v>7163</v>
      </c>
      <c r="B520" s="10" t="s">
        <v>7153</v>
      </c>
      <c r="C520" s="10" t="s">
        <v>23312</v>
      </c>
      <c r="D520" s="2"/>
      <c r="E520" s="10" t="s">
        <v>23313</v>
      </c>
      <c r="F520" t="str">
        <f t="shared" si="9"/>
        <v/>
      </c>
      <c r="H520" t="s">
        <v>13568</v>
      </c>
      <c r="I520" t="s">
        <v>13568</v>
      </c>
      <c r="J520" t="s">
        <v>13568</v>
      </c>
    </row>
    <row r="521" spans="1:11" ht="14.4" hidden="1" customHeight="1" x14ac:dyDescent="0.3">
      <c r="A521" s="10" t="s">
        <v>7182</v>
      </c>
      <c r="B521" s="10" t="s">
        <v>7153</v>
      </c>
      <c r="C521" s="10" t="s">
        <v>23314</v>
      </c>
      <c r="D521" s="10" t="s">
        <v>22270</v>
      </c>
      <c r="E521" s="10" t="s">
        <v>23315</v>
      </c>
      <c r="F521" t="str">
        <f t="shared" si="9"/>
        <v>y</v>
      </c>
      <c r="G521" s="15" t="s">
        <v>22268</v>
      </c>
      <c r="H521" t="s">
        <v>13616</v>
      </c>
      <c r="I521" t="s">
        <v>13616</v>
      </c>
      <c r="J521" t="s">
        <v>13616</v>
      </c>
      <c r="K521">
        <v>2</v>
      </c>
    </row>
    <row r="522" spans="1:11" ht="14.4" hidden="1" customHeight="1" x14ac:dyDescent="0.3">
      <c r="A522" s="10" t="s">
        <v>7178</v>
      </c>
      <c r="B522" s="10" t="s">
        <v>7153</v>
      </c>
      <c r="C522" s="10" t="s">
        <v>23292</v>
      </c>
      <c r="D522" s="10" t="s">
        <v>22270</v>
      </c>
      <c r="E522" s="10" t="s">
        <v>23293</v>
      </c>
      <c r="F522" t="str">
        <f t="shared" si="9"/>
        <v>y</v>
      </c>
      <c r="G522" s="15" t="s">
        <v>22268</v>
      </c>
      <c r="I522" t="s">
        <v>13616</v>
      </c>
      <c r="K522">
        <v>2</v>
      </c>
    </row>
    <row r="523" spans="1:11" ht="14.4" hidden="1" customHeight="1" x14ac:dyDescent="0.3">
      <c r="A523" s="10" t="s">
        <v>7168</v>
      </c>
      <c r="B523" s="10" t="s">
        <v>7153</v>
      </c>
      <c r="C523" s="10" t="s">
        <v>23294</v>
      </c>
      <c r="D523" s="10" t="s">
        <v>22270</v>
      </c>
      <c r="E523" s="10" t="s">
        <v>23295</v>
      </c>
      <c r="F523" t="str">
        <f t="shared" si="9"/>
        <v>y</v>
      </c>
      <c r="G523" s="15" t="s">
        <v>22268</v>
      </c>
      <c r="I523" t="s">
        <v>13616</v>
      </c>
      <c r="K523">
        <v>2</v>
      </c>
    </row>
    <row r="524" spans="1:11" ht="14.4" hidden="1" customHeight="1" x14ac:dyDescent="0.3">
      <c r="A524" s="10" t="s">
        <v>7174</v>
      </c>
      <c r="B524" s="10" t="s">
        <v>7153</v>
      </c>
      <c r="C524" s="10" t="s">
        <v>23316</v>
      </c>
      <c r="D524" s="10" t="s">
        <v>22270</v>
      </c>
      <c r="E524" s="10" t="s">
        <v>23317</v>
      </c>
      <c r="F524" t="str">
        <f t="shared" si="9"/>
        <v>y</v>
      </c>
      <c r="G524" s="15" t="s">
        <v>22268</v>
      </c>
      <c r="I524" t="s">
        <v>13616</v>
      </c>
      <c r="K524">
        <v>2</v>
      </c>
    </row>
    <row r="525" spans="1:11" ht="14.4" hidden="1" customHeight="1" x14ac:dyDescent="0.3">
      <c r="A525" s="10" t="s">
        <v>23318</v>
      </c>
      <c r="B525" s="10" t="s">
        <v>7153</v>
      </c>
      <c r="C525" s="10" t="s">
        <v>23319</v>
      </c>
      <c r="D525" s="10" t="s">
        <v>22270</v>
      </c>
      <c r="E525" s="10" t="s">
        <v>23320</v>
      </c>
      <c r="F525" t="str">
        <f t="shared" si="9"/>
        <v>y</v>
      </c>
      <c r="G525" s="15" t="s">
        <v>22268</v>
      </c>
      <c r="I525" t="s">
        <v>13616</v>
      </c>
      <c r="K525">
        <v>2</v>
      </c>
    </row>
    <row r="526" spans="1:11" ht="14.4" hidden="1" customHeight="1" x14ac:dyDescent="0.3">
      <c r="A526" s="10" t="s">
        <v>23321</v>
      </c>
      <c r="B526" s="10" t="s">
        <v>7153</v>
      </c>
      <c r="C526" s="10" t="s">
        <v>23322</v>
      </c>
      <c r="D526" s="10" t="s">
        <v>22270</v>
      </c>
      <c r="E526" s="10" t="s">
        <v>23323</v>
      </c>
      <c r="F526" t="str">
        <f t="shared" si="9"/>
        <v>y</v>
      </c>
      <c r="G526" s="15" t="s">
        <v>22268</v>
      </c>
      <c r="I526" t="s">
        <v>13616</v>
      </c>
      <c r="K526">
        <v>2</v>
      </c>
    </row>
    <row r="527" spans="1:11" ht="14.4" hidden="1" customHeight="1" x14ac:dyDescent="0.3">
      <c r="A527" s="10" t="s">
        <v>23324</v>
      </c>
      <c r="B527" s="10" t="s">
        <v>7153</v>
      </c>
      <c r="C527" s="10" t="s">
        <v>23325</v>
      </c>
      <c r="D527" s="10" t="s">
        <v>22270</v>
      </c>
      <c r="E527" s="10" t="s">
        <v>23326</v>
      </c>
      <c r="F527" t="str">
        <f t="shared" si="9"/>
        <v>y</v>
      </c>
      <c r="G527" s="15" t="s">
        <v>22268</v>
      </c>
      <c r="I527" t="s">
        <v>13616</v>
      </c>
      <c r="K527">
        <v>2</v>
      </c>
    </row>
    <row r="528" spans="1:11" ht="14.4" hidden="1" customHeight="1" x14ac:dyDescent="0.3">
      <c r="A528" s="10" t="s">
        <v>23327</v>
      </c>
      <c r="B528" s="10" t="s">
        <v>7153</v>
      </c>
      <c r="C528" s="10" t="s">
        <v>23328</v>
      </c>
      <c r="D528" s="10" t="s">
        <v>22270</v>
      </c>
      <c r="E528" s="10" t="s">
        <v>23329</v>
      </c>
      <c r="F528" t="str">
        <f t="shared" si="9"/>
        <v>y</v>
      </c>
      <c r="G528" s="15" t="s">
        <v>22268</v>
      </c>
      <c r="I528" t="s">
        <v>13616</v>
      </c>
      <c r="K528">
        <v>2</v>
      </c>
    </row>
    <row r="529" spans="1:11" ht="14.4" hidden="1" customHeight="1" x14ac:dyDescent="0.3">
      <c r="A529" s="10" t="s">
        <v>23330</v>
      </c>
      <c r="B529" s="10" t="s">
        <v>7153</v>
      </c>
      <c r="C529" s="10" t="s">
        <v>23292</v>
      </c>
      <c r="D529" s="10" t="s">
        <v>22270</v>
      </c>
      <c r="E529" s="10" t="s">
        <v>23293</v>
      </c>
      <c r="F529" t="str">
        <f t="shared" si="9"/>
        <v>y</v>
      </c>
      <c r="G529" s="15" t="s">
        <v>22268</v>
      </c>
      <c r="I529" t="s">
        <v>13616</v>
      </c>
      <c r="K529">
        <v>2</v>
      </c>
    </row>
    <row r="530" spans="1:11" ht="14.4" hidden="1" customHeight="1" x14ac:dyDescent="0.3">
      <c r="A530" s="10" t="s">
        <v>23331</v>
      </c>
      <c r="B530" s="10" t="s">
        <v>7153</v>
      </c>
      <c r="C530" s="10" t="s">
        <v>23294</v>
      </c>
      <c r="D530" s="10" t="s">
        <v>22270</v>
      </c>
      <c r="E530" s="10" t="s">
        <v>23295</v>
      </c>
      <c r="F530" t="str">
        <f t="shared" si="9"/>
        <v>y</v>
      </c>
      <c r="G530" s="15" t="s">
        <v>22268</v>
      </c>
      <c r="I530" t="s">
        <v>13616</v>
      </c>
      <c r="K530">
        <v>2</v>
      </c>
    </row>
    <row r="531" spans="1:11" ht="14.4" hidden="1" customHeight="1" x14ac:dyDescent="0.3">
      <c r="A531" s="10" t="s">
        <v>23332</v>
      </c>
      <c r="B531" s="10" t="s">
        <v>7153</v>
      </c>
      <c r="C531" s="10" t="s">
        <v>23333</v>
      </c>
      <c r="D531" s="10" t="s">
        <v>22270</v>
      </c>
      <c r="E531" s="10" t="s">
        <v>23334</v>
      </c>
      <c r="F531" t="str">
        <f t="shared" si="9"/>
        <v>y</v>
      </c>
      <c r="G531" s="15" t="s">
        <v>22268</v>
      </c>
      <c r="I531" t="s">
        <v>13616</v>
      </c>
      <c r="K531">
        <v>2</v>
      </c>
    </row>
    <row r="532" spans="1:11" ht="14.4" hidden="1" customHeight="1" x14ac:dyDescent="0.3">
      <c r="A532" s="10" t="s">
        <v>23335</v>
      </c>
      <c r="B532" s="10" t="s">
        <v>7153</v>
      </c>
      <c r="C532" s="10" t="s">
        <v>23336</v>
      </c>
      <c r="D532" s="10" t="s">
        <v>22270</v>
      </c>
      <c r="E532" s="10" t="s">
        <v>23337</v>
      </c>
      <c r="F532" t="str">
        <f t="shared" si="9"/>
        <v>y</v>
      </c>
      <c r="G532" s="15" t="s">
        <v>22268</v>
      </c>
      <c r="I532" t="s">
        <v>13616</v>
      </c>
      <c r="K532">
        <v>2</v>
      </c>
    </row>
    <row r="533" spans="1:11" ht="14.4" hidden="1" customHeight="1" x14ac:dyDescent="0.3">
      <c r="A533" s="10" t="s">
        <v>23338</v>
      </c>
      <c r="B533" s="10" t="s">
        <v>7153</v>
      </c>
      <c r="C533" s="10" t="s">
        <v>23339</v>
      </c>
      <c r="D533" s="10" t="s">
        <v>22270</v>
      </c>
      <c r="E533" s="10" t="s">
        <v>23340</v>
      </c>
      <c r="F533" t="str">
        <f t="shared" si="9"/>
        <v>y</v>
      </c>
      <c r="G533" s="15" t="s">
        <v>22268</v>
      </c>
      <c r="I533" t="s">
        <v>13616</v>
      </c>
      <c r="K533">
        <v>2</v>
      </c>
    </row>
    <row r="534" spans="1:11" ht="14.4" hidden="1" customHeight="1" x14ac:dyDescent="0.3">
      <c r="A534" s="10" t="s">
        <v>23341</v>
      </c>
      <c r="B534" s="10" t="s">
        <v>7153</v>
      </c>
      <c r="C534" s="10" t="s">
        <v>23342</v>
      </c>
      <c r="D534" s="10" t="s">
        <v>22270</v>
      </c>
      <c r="E534" s="10" t="s">
        <v>23343</v>
      </c>
      <c r="F534" t="str">
        <f t="shared" si="9"/>
        <v>y</v>
      </c>
      <c r="G534" s="15" t="s">
        <v>22268</v>
      </c>
      <c r="I534" t="s">
        <v>13616</v>
      </c>
      <c r="K534">
        <v>2</v>
      </c>
    </row>
    <row r="535" spans="1:11" ht="14.4" hidden="1" customHeight="1" x14ac:dyDescent="0.3">
      <c r="A535" s="10" t="s">
        <v>23344</v>
      </c>
      <c r="B535" s="10" t="s">
        <v>7153</v>
      </c>
      <c r="C535" s="10" t="s">
        <v>23345</v>
      </c>
      <c r="D535" s="10" t="s">
        <v>22270</v>
      </c>
      <c r="E535" s="10" t="s">
        <v>23346</v>
      </c>
      <c r="F535" t="str">
        <f t="shared" si="9"/>
        <v>y</v>
      </c>
      <c r="G535" s="15" t="s">
        <v>22268</v>
      </c>
      <c r="I535" t="s">
        <v>13616</v>
      </c>
      <c r="K535">
        <v>2</v>
      </c>
    </row>
    <row r="536" spans="1:11" ht="14.4" hidden="1" customHeight="1" x14ac:dyDescent="0.3">
      <c r="A536" s="10" t="s">
        <v>23347</v>
      </c>
      <c r="B536" s="10" t="s">
        <v>7153</v>
      </c>
      <c r="C536" s="10" t="s">
        <v>23348</v>
      </c>
      <c r="D536" s="10" t="s">
        <v>22270</v>
      </c>
      <c r="E536" s="10" t="s">
        <v>23349</v>
      </c>
      <c r="F536" t="str">
        <f t="shared" si="9"/>
        <v>y</v>
      </c>
      <c r="G536" s="15" t="s">
        <v>22268</v>
      </c>
      <c r="I536" t="s">
        <v>13616</v>
      </c>
      <c r="K536">
        <v>2</v>
      </c>
    </row>
    <row r="537" spans="1:11" ht="14.4" hidden="1" customHeight="1" x14ac:dyDescent="0.3">
      <c r="A537" s="10" t="s">
        <v>23350</v>
      </c>
      <c r="B537" s="10" t="s">
        <v>7153</v>
      </c>
      <c r="C537" s="10" t="s">
        <v>23292</v>
      </c>
      <c r="D537" s="10" t="s">
        <v>22270</v>
      </c>
      <c r="E537" s="10" t="s">
        <v>23293</v>
      </c>
      <c r="F537" t="str">
        <f t="shared" si="9"/>
        <v>y</v>
      </c>
      <c r="G537" s="15" t="s">
        <v>22268</v>
      </c>
      <c r="I537" t="s">
        <v>13616</v>
      </c>
      <c r="K537">
        <v>2</v>
      </c>
    </row>
    <row r="538" spans="1:11" ht="14.4" hidden="1" customHeight="1" x14ac:dyDescent="0.3">
      <c r="A538" s="10" t="s">
        <v>23351</v>
      </c>
      <c r="B538" s="10" t="s">
        <v>7153</v>
      </c>
      <c r="C538" s="10" t="s">
        <v>23294</v>
      </c>
      <c r="D538" s="10" t="s">
        <v>22270</v>
      </c>
      <c r="E538" s="10" t="s">
        <v>23295</v>
      </c>
      <c r="F538" t="str">
        <f t="shared" si="9"/>
        <v>y</v>
      </c>
      <c r="G538" s="15" t="s">
        <v>22268</v>
      </c>
      <c r="I538" t="s">
        <v>13616</v>
      </c>
      <c r="K538">
        <v>2</v>
      </c>
    </row>
    <row r="539" spans="1:11" ht="14.4" hidden="1" customHeight="1" x14ac:dyDescent="0.3">
      <c r="A539" s="10" t="s">
        <v>23352</v>
      </c>
      <c r="B539" s="10" t="s">
        <v>7153</v>
      </c>
      <c r="C539" s="10" t="s">
        <v>23353</v>
      </c>
      <c r="D539" s="10" t="s">
        <v>22270</v>
      </c>
      <c r="E539" s="10" t="s">
        <v>23354</v>
      </c>
      <c r="F539" t="str">
        <f t="shared" si="9"/>
        <v>y</v>
      </c>
      <c r="G539" s="15" t="s">
        <v>22268</v>
      </c>
      <c r="I539" t="s">
        <v>13616</v>
      </c>
      <c r="K539">
        <v>2</v>
      </c>
    </row>
    <row r="540" spans="1:11" ht="14.4" hidden="1" customHeight="1" x14ac:dyDescent="0.3">
      <c r="A540" s="10" t="s">
        <v>23355</v>
      </c>
      <c r="B540" s="10" t="s">
        <v>7153</v>
      </c>
      <c r="C540" s="10" t="s">
        <v>23356</v>
      </c>
      <c r="D540" s="10" t="s">
        <v>22270</v>
      </c>
      <c r="E540" s="10" t="s">
        <v>23357</v>
      </c>
      <c r="F540" t="str">
        <f t="shared" si="9"/>
        <v>y</v>
      </c>
      <c r="G540" s="15" t="s">
        <v>22268</v>
      </c>
      <c r="I540" t="s">
        <v>13616</v>
      </c>
      <c r="K540">
        <v>2</v>
      </c>
    </row>
    <row r="541" spans="1:11" ht="14.4" hidden="1" customHeight="1" x14ac:dyDescent="0.3">
      <c r="A541" s="10" t="s">
        <v>23358</v>
      </c>
      <c r="B541" s="10" t="s">
        <v>7153</v>
      </c>
      <c r="C541" s="10" t="s">
        <v>23359</v>
      </c>
      <c r="D541" s="10" t="s">
        <v>22270</v>
      </c>
      <c r="E541" s="10" t="s">
        <v>23360</v>
      </c>
      <c r="F541" t="str">
        <f t="shared" si="9"/>
        <v>y</v>
      </c>
      <c r="G541" s="15" t="s">
        <v>22268</v>
      </c>
      <c r="I541" t="s">
        <v>13616</v>
      </c>
      <c r="K541">
        <v>2</v>
      </c>
    </row>
    <row r="542" spans="1:11" ht="14.4" hidden="1" customHeight="1" x14ac:dyDescent="0.3">
      <c r="A542" s="10" t="s">
        <v>23361</v>
      </c>
      <c r="B542" s="10" t="s">
        <v>7153</v>
      </c>
      <c r="C542" s="10" t="s">
        <v>23362</v>
      </c>
      <c r="D542" s="10" t="s">
        <v>22270</v>
      </c>
      <c r="E542" s="10" t="s">
        <v>23363</v>
      </c>
      <c r="F542" t="str">
        <f t="shared" si="9"/>
        <v>y</v>
      </c>
      <c r="G542" s="15" t="s">
        <v>22268</v>
      </c>
      <c r="I542" t="s">
        <v>13616</v>
      </c>
      <c r="K542">
        <v>2</v>
      </c>
    </row>
    <row r="543" spans="1:11" ht="14.4" hidden="1" customHeight="1" x14ac:dyDescent="0.3">
      <c r="A543" s="10" t="s">
        <v>23364</v>
      </c>
      <c r="B543" s="10" t="s">
        <v>7153</v>
      </c>
      <c r="C543" s="10" t="s">
        <v>23365</v>
      </c>
      <c r="D543" s="10" t="s">
        <v>22270</v>
      </c>
      <c r="E543" s="10" t="s">
        <v>23366</v>
      </c>
      <c r="F543" t="str">
        <f t="shared" si="9"/>
        <v>y</v>
      </c>
      <c r="G543" s="15" t="s">
        <v>22268</v>
      </c>
      <c r="I543" t="s">
        <v>13616</v>
      </c>
      <c r="K543">
        <v>2</v>
      </c>
    </row>
    <row r="544" spans="1:11" ht="14.4" hidden="1" customHeight="1" x14ac:dyDescent="0.3">
      <c r="A544" s="10" t="s">
        <v>23367</v>
      </c>
      <c r="B544" s="10" t="s">
        <v>7153</v>
      </c>
      <c r="C544" s="10" t="s">
        <v>23368</v>
      </c>
      <c r="D544" s="10" t="s">
        <v>22270</v>
      </c>
      <c r="E544" s="10" t="s">
        <v>23369</v>
      </c>
      <c r="F544" t="str">
        <f t="shared" si="9"/>
        <v>y</v>
      </c>
      <c r="G544" s="15" t="s">
        <v>22268</v>
      </c>
      <c r="I544" t="s">
        <v>13616</v>
      </c>
      <c r="K544">
        <v>2</v>
      </c>
    </row>
    <row r="545" spans="1:11" ht="14.4" hidden="1" customHeight="1" x14ac:dyDescent="0.3">
      <c r="A545" s="10" t="s">
        <v>23370</v>
      </c>
      <c r="B545" s="10" t="s">
        <v>7153</v>
      </c>
      <c r="C545" s="10" t="s">
        <v>23292</v>
      </c>
      <c r="D545" s="10" t="s">
        <v>22270</v>
      </c>
      <c r="E545" s="10" t="s">
        <v>23293</v>
      </c>
      <c r="F545" t="str">
        <f t="shared" si="9"/>
        <v>y</v>
      </c>
      <c r="G545" s="15" t="s">
        <v>22268</v>
      </c>
      <c r="I545" t="s">
        <v>13616</v>
      </c>
      <c r="K545">
        <v>2</v>
      </c>
    </row>
    <row r="546" spans="1:11" ht="14.4" hidden="1" customHeight="1" x14ac:dyDescent="0.3">
      <c r="A546" s="10" t="s">
        <v>23371</v>
      </c>
      <c r="B546" s="10" t="s">
        <v>7153</v>
      </c>
      <c r="C546" s="10" t="s">
        <v>23294</v>
      </c>
      <c r="D546" s="10" t="s">
        <v>22270</v>
      </c>
      <c r="E546" s="10" t="s">
        <v>23295</v>
      </c>
      <c r="F546" t="str">
        <f t="shared" si="9"/>
        <v>y</v>
      </c>
      <c r="G546" s="15" t="s">
        <v>22268</v>
      </c>
      <c r="I546" t="s">
        <v>13616</v>
      </c>
      <c r="K546">
        <v>2</v>
      </c>
    </row>
    <row r="547" spans="1:11" ht="14.4" hidden="1" customHeight="1" x14ac:dyDescent="0.3">
      <c r="A547" s="10" t="s">
        <v>23372</v>
      </c>
      <c r="B547" s="10" t="s">
        <v>7153</v>
      </c>
      <c r="C547" s="10" t="s">
        <v>23373</v>
      </c>
      <c r="D547" s="10" t="s">
        <v>22270</v>
      </c>
      <c r="E547" s="10" t="s">
        <v>23374</v>
      </c>
      <c r="F547" t="str">
        <f t="shared" si="9"/>
        <v>y</v>
      </c>
      <c r="G547" s="15" t="s">
        <v>22268</v>
      </c>
      <c r="I547" t="s">
        <v>13616</v>
      </c>
      <c r="K547">
        <v>2</v>
      </c>
    </row>
    <row r="548" spans="1:11" ht="14.4" hidden="1" customHeight="1" x14ac:dyDescent="0.3">
      <c r="A548" s="10" t="s">
        <v>23375</v>
      </c>
      <c r="B548" s="10" t="s">
        <v>7153</v>
      </c>
      <c r="C548" s="10" t="s">
        <v>23376</v>
      </c>
      <c r="D548" s="10" t="s">
        <v>22270</v>
      </c>
      <c r="E548" s="10" t="s">
        <v>23377</v>
      </c>
      <c r="F548" t="str">
        <f t="shared" si="9"/>
        <v>y</v>
      </c>
      <c r="G548" s="15" t="s">
        <v>22268</v>
      </c>
      <c r="I548" t="s">
        <v>13616</v>
      </c>
      <c r="K548">
        <v>2</v>
      </c>
    </row>
    <row r="549" spans="1:11" ht="14.4" hidden="1" customHeight="1" x14ac:dyDescent="0.3">
      <c r="A549" s="10" t="s">
        <v>23378</v>
      </c>
      <c r="B549" s="10" t="s">
        <v>7153</v>
      </c>
      <c r="C549" s="10" t="s">
        <v>23379</v>
      </c>
      <c r="D549" s="10" t="s">
        <v>22270</v>
      </c>
      <c r="E549" s="10" t="s">
        <v>23380</v>
      </c>
      <c r="F549" t="str">
        <f t="shared" si="9"/>
        <v>y</v>
      </c>
      <c r="G549" s="15" t="s">
        <v>22268</v>
      </c>
      <c r="I549" t="s">
        <v>13616</v>
      </c>
      <c r="K549">
        <v>2</v>
      </c>
    </row>
    <row r="550" spans="1:11" ht="14.4" hidden="1" customHeight="1" x14ac:dyDescent="0.3">
      <c r="A550" s="10" t="s">
        <v>23381</v>
      </c>
      <c r="B550" s="10" t="s">
        <v>7153</v>
      </c>
      <c r="C550" s="10" t="s">
        <v>23382</v>
      </c>
      <c r="D550" s="10" t="s">
        <v>22270</v>
      </c>
      <c r="E550" s="10" t="s">
        <v>23383</v>
      </c>
      <c r="F550" t="str">
        <f t="shared" si="9"/>
        <v>y</v>
      </c>
      <c r="G550" s="15" t="s">
        <v>22268</v>
      </c>
      <c r="I550" t="s">
        <v>13616</v>
      </c>
      <c r="K550">
        <v>2</v>
      </c>
    </row>
    <row r="551" spans="1:11" ht="14.4" hidden="1" customHeight="1" x14ac:dyDescent="0.3">
      <c r="A551" s="10" t="s">
        <v>23384</v>
      </c>
      <c r="B551" s="10" t="s">
        <v>7153</v>
      </c>
      <c r="C551" s="10" t="s">
        <v>23385</v>
      </c>
      <c r="D551" s="10" t="s">
        <v>22270</v>
      </c>
      <c r="E551" s="10" t="s">
        <v>23386</v>
      </c>
      <c r="F551" t="str">
        <f t="shared" si="9"/>
        <v>y</v>
      </c>
      <c r="G551" s="15" t="s">
        <v>22268</v>
      </c>
      <c r="I551" t="s">
        <v>13616</v>
      </c>
      <c r="K551">
        <v>2</v>
      </c>
    </row>
    <row r="552" spans="1:11" ht="14.4" hidden="1" customHeight="1" x14ac:dyDescent="0.3">
      <c r="A552" s="10" t="s">
        <v>23387</v>
      </c>
      <c r="B552" s="10" t="s">
        <v>7153</v>
      </c>
      <c r="C552" s="10" t="s">
        <v>23388</v>
      </c>
      <c r="D552" s="10" t="s">
        <v>22270</v>
      </c>
      <c r="E552" s="10" t="s">
        <v>23389</v>
      </c>
      <c r="F552" t="str">
        <f t="shared" si="9"/>
        <v>y</v>
      </c>
      <c r="G552" s="15" t="s">
        <v>22268</v>
      </c>
      <c r="I552" t="s">
        <v>13616</v>
      </c>
      <c r="K552">
        <v>2</v>
      </c>
    </row>
    <row r="553" spans="1:11" ht="14.4" hidden="1" customHeight="1" x14ac:dyDescent="0.3">
      <c r="A553" s="10" t="s">
        <v>23390</v>
      </c>
      <c r="B553" s="10" t="s">
        <v>7153</v>
      </c>
      <c r="C553" s="10" t="s">
        <v>23292</v>
      </c>
      <c r="D553" s="10" t="s">
        <v>22270</v>
      </c>
      <c r="E553" s="10" t="s">
        <v>23293</v>
      </c>
      <c r="F553" t="str">
        <f t="shared" ref="F553:F616" si="10">IF(COUNTIF(H553:J553,"used")&gt;0,"y","")</f>
        <v>y</v>
      </c>
      <c r="G553" s="15" t="s">
        <v>22268</v>
      </c>
      <c r="I553" t="s">
        <v>13616</v>
      </c>
      <c r="K553">
        <v>2</v>
      </c>
    </row>
    <row r="554" spans="1:11" ht="14.4" hidden="1" customHeight="1" x14ac:dyDescent="0.3">
      <c r="A554" s="10" t="s">
        <v>23391</v>
      </c>
      <c r="B554" s="10" t="s">
        <v>7153</v>
      </c>
      <c r="C554" s="10" t="s">
        <v>23294</v>
      </c>
      <c r="D554" s="10" t="s">
        <v>22270</v>
      </c>
      <c r="E554" s="10" t="s">
        <v>23295</v>
      </c>
      <c r="F554" t="str">
        <f t="shared" si="10"/>
        <v>y</v>
      </c>
      <c r="G554" s="15" t="s">
        <v>22268</v>
      </c>
      <c r="I554" t="s">
        <v>13616</v>
      </c>
      <c r="K554">
        <v>2</v>
      </c>
    </row>
    <row r="555" spans="1:11" ht="14.4" hidden="1" customHeight="1" x14ac:dyDescent="0.3">
      <c r="A555" s="10" t="s">
        <v>23392</v>
      </c>
      <c r="B555" s="10" t="s">
        <v>7153</v>
      </c>
      <c r="C555" s="10" t="s">
        <v>23393</v>
      </c>
      <c r="D555" s="10" t="s">
        <v>22270</v>
      </c>
      <c r="E555" s="10" t="s">
        <v>23394</v>
      </c>
      <c r="F555" t="str">
        <f t="shared" si="10"/>
        <v>y</v>
      </c>
      <c r="G555" s="15" t="s">
        <v>22268</v>
      </c>
      <c r="I555" t="s">
        <v>13616</v>
      </c>
      <c r="K555">
        <v>2</v>
      </c>
    </row>
    <row r="556" spans="1:11" ht="14.4" hidden="1" customHeight="1" x14ac:dyDescent="0.3">
      <c r="A556" s="10" t="s">
        <v>23395</v>
      </c>
      <c r="B556" s="10" t="s">
        <v>7153</v>
      </c>
      <c r="C556" s="10" t="s">
        <v>23396</v>
      </c>
      <c r="D556" s="10" t="s">
        <v>22270</v>
      </c>
      <c r="E556" s="10" t="s">
        <v>23397</v>
      </c>
      <c r="F556" t="str">
        <f t="shared" si="10"/>
        <v>y</v>
      </c>
      <c r="G556" s="15" t="s">
        <v>22268</v>
      </c>
      <c r="I556" t="s">
        <v>13616</v>
      </c>
      <c r="K556">
        <v>2</v>
      </c>
    </row>
    <row r="557" spans="1:11" ht="14.4" hidden="1" customHeight="1" x14ac:dyDescent="0.3">
      <c r="A557" s="10" t="s">
        <v>23398</v>
      </c>
      <c r="B557" s="10" t="s">
        <v>7153</v>
      </c>
      <c r="C557" s="10" t="s">
        <v>23399</v>
      </c>
      <c r="D557" s="10" t="s">
        <v>22270</v>
      </c>
      <c r="E557" s="10" t="s">
        <v>23400</v>
      </c>
      <c r="F557" t="str">
        <f t="shared" si="10"/>
        <v>y</v>
      </c>
      <c r="G557" s="15" t="s">
        <v>22268</v>
      </c>
      <c r="I557" t="s">
        <v>13616</v>
      </c>
      <c r="K557">
        <v>2</v>
      </c>
    </row>
    <row r="558" spans="1:11" ht="14.4" hidden="1" customHeight="1" x14ac:dyDescent="0.3">
      <c r="A558" s="10" t="s">
        <v>23401</v>
      </c>
      <c r="B558" s="10" t="s">
        <v>7153</v>
      </c>
      <c r="C558" s="10" t="s">
        <v>23402</v>
      </c>
      <c r="D558" s="10" t="s">
        <v>22270</v>
      </c>
      <c r="E558" s="10" t="s">
        <v>23403</v>
      </c>
      <c r="F558" t="str">
        <f t="shared" si="10"/>
        <v>y</v>
      </c>
      <c r="G558" s="15" t="s">
        <v>22268</v>
      </c>
      <c r="I558" t="s">
        <v>13616</v>
      </c>
      <c r="K558">
        <v>2</v>
      </c>
    </row>
    <row r="559" spans="1:11" ht="14.4" hidden="1" customHeight="1" x14ac:dyDescent="0.3">
      <c r="A559" s="10" t="s">
        <v>23404</v>
      </c>
      <c r="B559" s="10" t="s">
        <v>7153</v>
      </c>
      <c r="C559" s="10" t="s">
        <v>23405</v>
      </c>
      <c r="D559" s="10" t="s">
        <v>22270</v>
      </c>
      <c r="E559" s="10" t="s">
        <v>23406</v>
      </c>
      <c r="F559" t="str">
        <f t="shared" si="10"/>
        <v>y</v>
      </c>
      <c r="G559" s="15" t="s">
        <v>22268</v>
      </c>
      <c r="I559" t="s">
        <v>13616</v>
      </c>
      <c r="K559">
        <v>2</v>
      </c>
    </row>
    <row r="560" spans="1:11" ht="14.4" hidden="1" customHeight="1" x14ac:dyDescent="0.3">
      <c r="A560" s="10" t="s">
        <v>23407</v>
      </c>
      <c r="B560" s="10" t="s">
        <v>7153</v>
      </c>
      <c r="C560" s="10" t="s">
        <v>23408</v>
      </c>
      <c r="D560" s="10" t="s">
        <v>22270</v>
      </c>
      <c r="E560" s="10" t="s">
        <v>23409</v>
      </c>
      <c r="F560" t="str">
        <f t="shared" si="10"/>
        <v>y</v>
      </c>
      <c r="G560" s="15" t="s">
        <v>22268</v>
      </c>
      <c r="I560" t="s">
        <v>13616</v>
      </c>
      <c r="K560">
        <v>2</v>
      </c>
    </row>
    <row r="561" spans="1:11" ht="14.4" hidden="1" customHeight="1" x14ac:dyDescent="0.3">
      <c r="A561" s="10" t="s">
        <v>23410</v>
      </c>
      <c r="B561" s="10" t="s">
        <v>7153</v>
      </c>
      <c r="C561" s="10" t="s">
        <v>23292</v>
      </c>
      <c r="D561" s="10" t="s">
        <v>22270</v>
      </c>
      <c r="E561" s="10" t="s">
        <v>23293</v>
      </c>
      <c r="F561" t="str">
        <f t="shared" si="10"/>
        <v>y</v>
      </c>
      <c r="G561" s="15" t="s">
        <v>22268</v>
      </c>
      <c r="I561" t="s">
        <v>13616</v>
      </c>
      <c r="K561">
        <v>2</v>
      </c>
    </row>
    <row r="562" spans="1:11" ht="14.4" hidden="1" customHeight="1" x14ac:dyDescent="0.3">
      <c r="A562" s="10" t="s">
        <v>23411</v>
      </c>
      <c r="B562" s="10" t="s">
        <v>7153</v>
      </c>
      <c r="C562" s="10" t="s">
        <v>23294</v>
      </c>
      <c r="D562" s="10" t="s">
        <v>22270</v>
      </c>
      <c r="E562" s="10" t="s">
        <v>23295</v>
      </c>
      <c r="F562" t="str">
        <f t="shared" si="10"/>
        <v>y</v>
      </c>
      <c r="G562" s="15" t="s">
        <v>22268</v>
      </c>
      <c r="I562" t="s">
        <v>13616</v>
      </c>
      <c r="K562">
        <v>2</v>
      </c>
    </row>
    <row r="563" spans="1:11" ht="14.4" hidden="1" customHeight="1" x14ac:dyDescent="0.3">
      <c r="A563" s="10" t="s">
        <v>23412</v>
      </c>
      <c r="B563" s="10" t="s">
        <v>7153</v>
      </c>
      <c r="C563" s="10" t="s">
        <v>23413</v>
      </c>
      <c r="D563" s="10" t="s">
        <v>22270</v>
      </c>
      <c r="E563" s="10" t="s">
        <v>23414</v>
      </c>
      <c r="F563" t="str">
        <f t="shared" si="10"/>
        <v>y</v>
      </c>
      <c r="G563" s="15" t="s">
        <v>22268</v>
      </c>
      <c r="I563" t="s">
        <v>13616</v>
      </c>
      <c r="K563">
        <v>2</v>
      </c>
    </row>
    <row r="564" spans="1:11" ht="14.4" hidden="1" customHeight="1" x14ac:dyDescent="0.3">
      <c r="A564" s="10" t="s">
        <v>23415</v>
      </c>
      <c r="B564" s="10" t="s">
        <v>7153</v>
      </c>
      <c r="C564" s="10" t="s">
        <v>23416</v>
      </c>
      <c r="D564" s="10" t="s">
        <v>22270</v>
      </c>
      <c r="E564" s="10" t="s">
        <v>23417</v>
      </c>
      <c r="F564" t="str">
        <f t="shared" si="10"/>
        <v>y</v>
      </c>
      <c r="G564" s="15" t="s">
        <v>22268</v>
      </c>
      <c r="I564" t="s">
        <v>13616</v>
      </c>
      <c r="K564">
        <v>2</v>
      </c>
    </row>
    <row r="565" spans="1:11" ht="14.4" hidden="1" customHeight="1" x14ac:dyDescent="0.3">
      <c r="A565" s="10" t="s">
        <v>23418</v>
      </c>
      <c r="B565" s="10" t="s">
        <v>7153</v>
      </c>
      <c r="C565" s="10" t="s">
        <v>23419</v>
      </c>
      <c r="D565" s="10" t="s">
        <v>22270</v>
      </c>
      <c r="E565" s="10" t="s">
        <v>23420</v>
      </c>
      <c r="F565" t="str">
        <f t="shared" si="10"/>
        <v>y</v>
      </c>
      <c r="G565" s="15" t="s">
        <v>22268</v>
      </c>
      <c r="I565" t="s">
        <v>13616</v>
      </c>
      <c r="K565">
        <v>2</v>
      </c>
    </row>
    <row r="566" spans="1:11" ht="14.4" hidden="1" customHeight="1" x14ac:dyDescent="0.3">
      <c r="A566" s="10" t="s">
        <v>23421</v>
      </c>
      <c r="B566" s="10" t="s">
        <v>7153</v>
      </c>
      <c r="C566" s="10" t="s">
        <v>23422</v>
      </c>
      <c r="D566" s="10" t="s">
        <v>22270</v>
      </c>
      <c r="E566" s="10" t="s">
        <v>23423</v>
      </c>
      <c r="F566" t="str">
        <f t="shared" si="10"/>
        <v>y</v>
      </c>
      <c r="G566" s="15" t="s">
        <v>22268</v>
      </c>
      <c r="I566" t="s">
        <v>13616</v>
      </c>
      <c r="K566">
        <v>2</v>
      </c>
    </row>
    <row r="567" spans="1:11" ht="14.4" hidden="1" customHeight="1" x14ac:dyDescent="0.3">
      <c r="A567" s="10" t="s">
        <v>23424</v>
      </c>
      <c r="B567" s="10" t="s">
        <v>7153</v>
      </c>
      <c r="C567" s="10" t="s">
        <v>23425</v>
      </c>
      <c r="D567" s="10" t="s">
        <v>22270</v>
      </c>
      <c r="E567" s="10" t="s">
        <v>23426</v>
      </c>
      <c r="F567" t="str">
        <f t="shared" si="10"/>
        <v>y</v>
      </c>
      <c r="G567" s="15" t="s">
        <v>22268</v>
      </c>
      <c r="I567" t="s">
        <v>13616</v>
      </c>
      <c r="K567">
        <v>2</v>
      </c>
    </row>
    <row r="568" spans="1:11" ht="14.4" hidden="1" customHeight="1" x14ac:dyDescent="0.3">
      <c r="A568" s="10" t="s">
        <v>23427</v>
      </c>
      <c r="B568" s="10" t="s">
        <v>7153</v>
      </c>
      <c r="C568" s="10" t="s">
        <v>23428</v>
      </c>
      <c r="D568" s="10" t="s">
        <v>22270</v>
      </c>
      <c r="E568" s="10" t="s">
        <v>23429</v>
      </c>
      <c r="F568" t="str">
        <f t="shared" si="10"/>
        <v>y</v>
      </c>
      <c r="G568" s="15" t="s">
        <v>22268</v>
      </c>
      <c r="I568" t="s">
        <v>13616</v>
      </c>
      <c r="K568">
        <v>2</v>
      </c>
    </row>
    <row r="569" spans="1:11" ht="14.4" hidden="1" customHeight="1" x14ac:dyDescent="0.3">
      <c r="A569" s="10" t="s">
        <v>23430</v>
      </c>
      <c r="B569" s="10" t="s">
        <v>7153</v>
      </c>
      <c r="C569" s="10" t="s">
        <v>23292</v>
      </c>
      <c r="D569" s="10" t="s">
        <v>22270</v>
      </c>
      <c r="E569" s="10" t="s">
        <v>23293</v>
      </c>
      <c r="F569" t="str">
        <f t="shared" si="10"/>
        <v>y</v>
      </c>
      <c r="G569" s="15" t="s">
        <v>22268</v>
      </c>
      <c r="I569" t="s">
        <v>13616</v>
      </c>
      <c r="K569">
        <v>2</v>
      </c>
    </row>
    <row r="570" spans="1:11" ht="14.4" hidden="1" customHeight="1" x14ac:dyDescent="0.3">
      <c r="A570" s="10" t="s">
        <v>23431</v>
      </c>
      <c r="B570" s="10" t="s">
        <v>7153</v>
      </c>
      <c r="C570" s="10" t="s">
        <v>23294</v>
      </c>
      <c r="D570" s="10" t="s">
        <v>22270</v>
      </c>
      <c r="E570" s="10" t="s">
        <v>23295</v>
      </c>
      <c r="F570" t="str">
        <f t="shared" si="10"/>
        <v>y</v>
      </c>
      <c r="G570" s="15" t="s">
        <v>22268</v>
      </c>
      <c r="I570" t="s">
        <v>13616</v>
      </c>
      <c r="K570">
        <v>2</v>
      </c>
    </row>
    <row r="571" spans="1:11" ht="14.4" hidden="1" customHeight="1" x14ac:dyDescent="0.3">
      <c r="A571" s="10" t="s">
        <v>23432</v>
      </c>
      <c r="B571" s="10" t="s">
        <v>7153</v>
      </c>
      <c r="C571" s="10" t="s">
        <v>23433</v>
      </c>
      <c r="D571" s="10" t="s">
        <v>22270</v>
      </c>
      <c r="E571" s="10" t="s">
        <v>23434</v>
      </c>
      <c r="F571" t="str">
        <f t="shared" si="10"/>
        <v>y</v>
      </c>
      <c r="G571" s="15" t="s">
        <v>22268</v>
      </c>
      <c r="I571" t="s">
        <v>13616</v>
      </c>
      <c r="K571">
        <v>2</v>
      </c>
    </row>
    <row r="572" spans="1:11" ht="14.4" hidden="1" customHeight="1" x14ac:dyDescent="0.3">
      <c r="A572" s="10" t="s">
        <v>23435</v>
      </c>
      <c r="B572" s="10" t="s">
        <v>7153</v>
      </c>
      <c r="C572" s="10" t="s">
        <v>23436</v>
      </c>
      <c r="D572" s="10" t="s">
        <v>22270</v>
      </c>
      <c r="E572" s="10" t="s">
        <v>23437</v>
      </c>
      <c r="F572" t="str">
        <f t="shared" si="10"/>
        <v>y</v>
      </c>
      <c r="G572" s="15" t="s">
        <v>22268</v>
      </c>
      <c r="I572" t="s">
        <v>13616</v>
      </c>
      <c r="K572">
        <v>2</v>
      </c>
    </row>
    <row r="573" spans="1:11" ht="14.4" hidden="1" customHeight="1" x14ac:dyDescent="0.3">
      <c r="A573" s="10" t="s">
        <v>23438</v>
      </c>
      <c r="B573" s="10" t="s">
        <v>7153</v>
      </c>
      <c r="C573" s="10" t="s">
        <v>23439</v>
      </c>
      <c r="D573" s="10" t="s">
        <v>22270</v>
      </c>
      <c r="E573" s="10" t="s">
        <v>23440</v>
      </c>
      <c r="F573" t="str">
        <f t="shared" si="10"/>
        <v>y</v>
      </c>
      <c r="G573" s="15" t="s">
        <v>22268</v>
      </c>
      <c r="I573" t="s">
        <v>13616</v>
      </c>
      <c r="K573">
        <v>2</v>
      </c>
    </row>
    <row r="574" spans="1:11" ht="14.4" hidden="1" customHeight="1" x14ac:dyDescent="0.3">
      <c r="A574" s="10" t="s">
        <v>23441</v>
      </c>
      <c r="B574" s="10" t="s">
        <v>7153</v>
      </c>
      <c r="C574" s="10" t="s">
        <v>23442</v>
      </c>
      <c r="D574" s="10" t="s">
        <v>22270</v>
      </c>
      <c r="E574" s="10" t="s">
        <v>23443</v>
      </c>
      <c r="F574" t="str">
        <f t="shared" si="10"/>
        <v>y</v>
      </c>
      <c r="G574" s="15" t="s">
        <v>22268</v>
      </c>
      <c r="I574" t="s">
        <v>13616</v>
      </c>
      <c r="K574">
        <v>2</v>
      </c>
    </row>
    <row r="575" spans="1:11" ht="14.4" hidden="1" customHeight="1" x14ac:dyDescent="0.3">
      <c r="A575" s="10" t="s">
        <v>23444</v>
      </c>
      <c r="B575" s="10" t="s">
        <v>7153</v>
      </c>
      <c r="C575" s="10" t="s">
        <v>23445</v>
      </c>
      <c r="D575" s="10" t="s">
        <v>22270</v>
      </c>
      <c r="E575" s="10" t="s">
        <v>23446</v>
      </c>
      <c r="F575" t="str">
        <f t="shared" si="10"/>
        <v>y</v>
      </c>
      <c r="G575" s="15" t="s">
        <v>22268</v>
      </c>
      <c r="I575" t="s">
        <v>13616</v>
      </c>
      <c r="K575">
        <v>2</v>
      </c>
    </row>
    <row r="576" spans="1:11" ht="14.4" hidden="1" customHeight="1" x14ac:dyDescent="0.3">
      <c r="A576" s="10" t="s">
        <v>23447</v>
      </c>
      <c r="B576" s="10" t="s">
        <v>7153</v>
      </c>
      <c r="C576" s="10" t="s">
        <v>23448</v>
      </c>
      <c r="D576" s="10" t="s">
        <v>22270</v>
      </c>
      <c r="E576" s="10" t="s">
        <v>23449</v>
      </c>
      <c r="F576" t="str">
        <f t="shared" si="10"/>
        <v>y</v>
      </c>
      <c r="G576" s="15" t="s">
        <v>22268</v>
      </c>
      <c r="I576" t="s">
        <v>13616</v>
      </c>
      <c r="K576">
        <v>2</v>
      </c>
    </row>
    <row r="577" spans="1:11" ht="14.4" hidden="1" customHeight="1" x14ac:dyDescent="0.3">
      <c r="A577" s="10" t="s">
        <v>23450</v>
      </c>
      <c r="B577" s="10" t="s">
        <v>7153</v>
      </c>
      <c r="C577" s="10" t="s">
        <v>23292</v>
      </c>
      <c r="D577" s="10" t="s">
        <v>22270</v>
      </c>
      <c r="E577" s="10" t="s">
        <v>23293</v>
      </c>
      <c r="F577" t="str">
        <f t="shared" si="10"/>
        <v>y</v>
      </c>
      <c r="G577" s="15" t="s">
        <v>22268</v>
      </c>
      <c r="I577" t="s">
        <v>13616</v>
      </c>
      <c r="K577">
        <v>2</v>
      </c>
    </row>
    <row r="578" spans="1:11" ht="14.4" hidden="1" customHeight="1" x14ac:dyDescent="0.3">
      <c r="A578" s="10" t="s">
        <v>23451</v>
      </c>
      <c r="B578" s="10" t="s">
        <v>7153</v>
      </c>
      <c r="C578" s="10" t="s">
        <v>23294</v>
      </c>
      <c r="D578" s="10" t="s">
        <v>22270</v>
      </c>
      <c r="E578" s="10" t="s">
        <v>23295</v>
      </c>
      <c r="F578" t="str">
        <f t="shared" si="10"/>
        <v>y</v>
      </c>
      <c r="G578" s="15" t="s">
        <v>22268</v>
      </c>
      <c r="I578" t="s">
        <v>13616</v>
      </c>
      <c r="K578">
        <v>2</v>
      </c>
    </row>
    <row r="579" spans="1:11" ht="14.4" hidden="1" customHeight="1" x14ac:dyDescent="0.3">
      <c r="A579" s="10" t="s">
        <v>23452</v>
      </c>
      <c r="B579" s="10" t="s">
        <v>7153</v>
      </c>
      <c r="C579" s="10" t="s">
        <v>23453</v>
      </c>
      <c r="D579" s="10" t="s">
        <v>22270</v>
      </c>
      <c r="E579" s="10" t="s">
        <v>23454</v>
      </c>
      <c r="F579" t="str">
        <f t="shared" si="10"/>
        <v>y</v>
      </c>
      <c r="G579" s="15" t="s">
        <v>22268</v>
      </c>
      <c r="I579" t="s">
        <v>13616</v>
      </c>
      <c r="K579">
        <v>2</v>
      </c>
    </row>
    <row r="580" spans="1:11" ht="14.4" hidden="1" customHeight="1" x14ac:dyDescent="0.3">
      <c r="A580" s="10" t="s">
        <v>23455</v>
      </c>
      <c r="B580" s="10" t="s">
        <v>7153</v>
      </c>
      <c r="C580" s="10" t="s">
        <v>23456</v>
      </c>
      <c r="D580" s="10" t="s">
        <v>22270</v>
      </c>
      <c r="E580" s="10" t="s">
        <v>23457</v>
      </c>
      <c r="F580" t="str">
        <f t="shared" si="10"/>
        <v>y</v>
      </c>
      <c r="G580" s="15" t="s">
        <v>22268</v>
      </c>
      <c r="I580" t="s">
        <v>13616</v>
      </c>
      <c r="K580">
        <v>2</v>
      </c>
    </row>
    <row r="581" spans="1:11" ht="14.4" hidden="1" customHeight="1" x14ac:dyDescent="0.3">
      <c r="A581" s="10" t="s">
        <v>23458</v>
      </c>
      <c r="B581" s="10" t="s">
        <v>7153</v>
      </c>
      <c r="C581" s="10" t="s">
        <v>23459</v>
      </c>
      <c r="D581" s="10" t="s">
        <v>22270</v>
      </c>
      <c r="E581" s="10" t="s">
        <v>23460</v>
      </c>
      <c r="F581" t="str">
        <f t="shared" si="10"/>
        <v>y</v>
      </c>
      <c r="G581" s="15" t="s">
        <v>22268</v>
      </c>
      <c r="I581" t="s">
        <v>13616</v>
      </c>
      <c r="K581">
        <v>2</v>
      </c>
    </row>
    <row r="582" spans="1:11" ht="14.4" hidden="1" customHeight="1" x14ac:dyDescent="0.3">
      <c r="A582" s="10" t="s">
        <v>23461</v>
      </c>
      <c r="B582" s="10" t="s">
        <v>7153</v>
      </c>
      <c r="C582" s="10" t="s">
        <v>23462</v>
      </c>
      <c r="D582" s="10" t="s">
        <v>22270</v>
      </c>
      <c r="E582" s="10" t="s">
        <v>23463</v>
      </c>
      <c r="F582" t="str">
        <f t="shared" si="10"/>
        <v>y</v>
      </c>
      <c r="G582" s="15" t="s">
        <v>22268</v>
      </c>
      <c r="I582" t="s">
        <v>13616</v>
      </c>
      <c r="K582">
        <v>2</v>
      </c>
    </row>
    <row r="583" spans="1:11" ht="14.4" hidden="1" customHeight="1" x14ac:dyDescent="0.3">
      <c r="A583" s="10" t="s">
        <v>23464</v>
      </c>
      <c r="B583" s="10" t="s">
        <v>7153</v>
      </c>
      <c r="C583" s="10" t="s">
        <v>23465</v>
      </c>
      <c r="D583" s="10" t="s">
        <v>22270</v>
      </c>
      <c r="E583" s="10" t="s">
        <v>23466</v>
      </c>
      <c r="F583" t="str">
        <f t="shared" si="10"/>
        <v>y</v>
      </c>
      <c r="G583" s="15" t="s">
        <v>22268</v>
      </c>
      <c r="I583" t="s">
        <v>13616</v>
      </c>
      <c r="K583">
        <v>2</v>
      </c>
    </row>
    <row r="584" spans="1:11" ht="14.4" hidden="1" customHeight="1" x14ac:dyDescent="0.3">
      <c r="A584" s="10" t="s">
        <v>23467</v>
      </c>
      <c r="B584" s="10" t="s">
        <v>7153</v>
      </c>
      <c r="C584" s="10" t="s">
        <v>23468</v>
      </c>
      <c r="D584" s="10" t="s">
        <v>22270</v>
      </c>
      <c r="E584" s="10" t="s">
        <v>23469</v>
      </c>
      <c r="F584" t="str">
        <f t="shared" si="10"/>
        <v>y</v>
      </c>
      <c r="G584" s="15" t="s">
        <v>22268</v>
      </c>
      <c r="I584" t="s">
        <v>13616</v>
      </c>
      <c r="K584">
        <v>2</v>
      </c>
    </row>
    <row r="585" spans="1:11" ht="14.4" hidden="1" customHeight="1" x14ac:dyDescent="0.3">
      <c r="A585" s="10" t="s">
        <v>23470</v>
      </c>
      <c r="B585" s="10" t="s">
        <v>7153</v>
      </c>
      <c r="C585" s="10" t="s">
        <v>23292</v>
      </c>
      <c r="D585" s="10" t="s">
        <v>22270</v>
      </c>
      <c r="E585" s="10" t="s">
        <v>23293</v>
      </c>
      <c r="F585" t="str">
        <f t="shared" si="10"/>
        <v>y</v>
      </c>
      <c r="G585" s="15" t="s">
        <v>22268</v>
      </c>
      <c r="I585" t="s">
        <v>13616</v>
      </c>
      <c r="K585">
        <v>2</v>
      </c>
    </row>
    <row r="586" spans="1:11" ht="14.4" hidden="1" customHeight="1" x14ac:dyDescent="0.3">
      <c r="A586" s="10" t="s">
        <v>23471</v>
      </c>
      <c r="B586" s="10" t="s">
        <v>7153</v>
      </c>
      <c r="C586" s="10" t="s">
        <v>23294</v>
      </c>
      <c r="D586" s="10" t="s">
        <v>22270</v>
      </c>
      <c r="E586" s="10" t="s">
        <v>23295</v>
      </c>
      <c r="F586" t="str">
        <f t="shared" si="10"/>
        <v>y</v>
      </c>
      <c r="G586" s="15" t="s">
        <v>22268</v>
      </c>
      <c r="I586" t="s">
        <v>13616</v>
      </c>
      <c r="K586">
        <v>2</v>
      </c>
    </row>
    <row r="587" spans="1:11" ht="14.4" hidden="1" customHeight="1" x14ac:dyDescent="0.3">
      <c r="A587" s="10" t="s">
        <v>23472</v>
      </c>
      <c r="B587" s="10" t="s">
        <v>7153</v>
      </c>
      <c r="C587" s="10" t="s">
        <v>23473</v>
      </c>
      <c r="D587" s="10" t="s">
        <v>23474</v>
      </c>
      <c r="E587" s="10" t="s">
        <v>23475</v>
      </c>
      <c r="F587" t="str">
        <f t="shared" si="10"/>
        <v/>
      </c>
      <c r="G587" s="15" t="s">
        <v>22268</v>
      </c>
      <c r="I587" t="s">
        <v>13568</v>
      </c>
      <c r="K587">
        <v>47</v>
      </c>
    </row>
    <row r="588" spans="1:11" ht="14.4" hidden="1" customHeight="1" x14ac:dyDescent="0.3">
      <c r="A588" s="10" t="s">
        <v>23476</v>
      </c>
      <c r="B588" s="10" t="s">
        <v>7153</v>
      </c>
      <c r="C588" s="10" t="s">
        <v>23333</v>
      </c>
      <c r="D588" s="10" t="s">
        <v>22270</v>
      </c>
      <c r="E588" s="10" t="s">
        <v>23477</v>
      </c>
      <c r="F588" t="str">
        <f t="shared" si="10"/>
        <v>y</v>
      </c>
      <c r="G588" s="15" t="s">
        <v>22268</v>
      </c>
      <c r="I588" t="s">
        <v>13616</v>
      </c>
      <c r="K588">
        <v>2</v>
      </c>
    </row>
    <row r="589" spans="1:11" ht="14.4" hidden="1" customHeight="1" x14ac:dyDescent="0.3">
      <c r="A589" s="10" t="s">
        <v>23478</v>
      </c>
      <c r="B589" s="10" t="s">
        <v>7153</v>
      </c>
      <c r="C589" s="10" t="s">
        <v>23479</v>
      </c>
      <c r="D589" s="10" t="s">
        <v>22270</v>
      </c>
      <c r="E589" s="10" t="s">
        <v>23480</v>
      </c>
      <c r="F589" t="str">
        <f t="shared" si="10"/>
        <v>y</v>
      </c>
      <c r="G589" s="15" t="s">
        <v>22268</v>
      </c>
      <c r="I589" t="s">
        <v>13616</v>
      </c>
      <c r="K589">
        <v>2</v>
      </c>
    </row>
    <row r="590" spans="1:11" ht="14.4" hidden="1" customHeight="1" x14ac:dyDescent="0.3">
      <c r="A590" s="10" t="s">
        <v>23481</v>
      </c>
      <c r="B590" s="10" t="s">
        <v>7153</v>
      </c>
      <c r="C590" s="10" t="s">
        <v>23482</v>
      </c>
      <c r="D590" s="10" t="s">
        <v>22270</v>
      </c>
      <c r="E590" s="10" t="s">
        <v>23483</v>
      </c>
      <c r="F590" t="str">
        <f t="shared" si="10"/>
        <v>y</v>
      </c>
      <c r="G590" s="15" t="s">
        <v>22268</v>
      </c>
      <c r="I590" t="s">
        <v>13616</v>
      </c>
      <c r="K590">
        <v>2</v>
      </c>
    </row>
    <row r="591" spans="1:11" ht="14.4" hidden="1" customHeight="1" x14ac:dyDescent="0.3">
      <c r="A591" s="10" t="s">
        <v>23484</v>
      </c>
      <c r="B591" s="10" t="s">
        <v>7153</v>
      </c>
      <c r="C591" s="10" t="s">
        <v>23485</v>
      </c>
      <c r="D591" s="10" t="s">
        <v>22270</v>
      </c>
      <c r="E591" s="10" t="s">
        <v>23486</v>
      </c>
      <c r="F591" t="str">
        <f t="shared" si="10"/>
        <v>y</v>
      </c>
      <c r="G591" s="15" t="s">
        <v>22268</v>
      </c>
      <c r="I591" t="s">
        <v>13616</v>
      </c>
      <c r="K591">
        <v>2</v>
      </c>
    </row>
    <row r="592" spans="1:11" ht="14.4" hidden="1" customHeight="1" x14ac:dyDescent="0.3">
      <c r="A592" s="10" t="s">
        <v>23487</v>
      </c>
      <c r="B592" s="10" t="s">
        <v>7153</v>
      </c>
      <c r="C592" s="10" t="s">
        <v>23488</v>
      </c>
      <c r="D592" s="10" t="s">
        <v>22270</v>
      </c>
      <c r="E592" s="10" t="s">
        <v>23489</v>
      </c>
      <c r="F592" t="str">
        <f t="shared" si="10"/>
        <v>y</v>
      </c>
      <c r="G592" s="15" t="s">
        <v>22268</v>
      </c>
      <c r="I592" t="s">
        <v>13616</v>
      </c>
      <c r="K592">
        <v>2</v>
      </c>
    </row>
    <row r="593" spans="1:11" ht="14.4" hidden="1" customHeight="1" x14ac:dyDescent="0.3">
      <c r="A593" s="10" t="s">
        <v>23490</v>
      </c>
      <c r="B593" s="10" t="s">
        <v>7153</v>
      </c>
      <c r="C593" s="10" t="s">
        <v>23491</v>
      </c>
      <c r="D593" s="10" t="s">
        <v>22270</v>
      </c>
      <c r="E593" s="10" t="s">
        <v>23492</v>
      </c>
      <c r="F593" t="str">
        <f t="shared" si="10"/>
        <v>y</v>
      </c>
      <c r="G593" s="15" t="s">
        <v>22268</v>
      </c>
      <c r="I593" t="s">
        <v>13616</v>
      </c>
      <c r="K593">
        <v>2</v>
      </c>
    </row>
    <row r="594" spans="1:11" ht="14.4" hidden="1" customHeight="1" x14ac:dyDescent="0.3">
      <c r="A594" s="10" t="s">
        <v>23493</v>
      </c>
      <c r="B594" s="10" t="s">
        <v>7153</v>
      </c>
      <c r="C594" s="10" t="s">
        <v>23494</v>
      </c>
      <c r="D594" s="10" t="s">
        <v>22270</v>
      </c>
      <c r="E594" s="10" t="s">
        <v>23293</v>
      </c>
      <c r="F594" t="str">
        <f t="shared" si="10"/>
        <v>y</v>
      </c>
      <c r="G594" s="15" t="s">
        <v>22268</v>
      </c>
      <c r="I594" t="s">
        <v>13616</v>
      </c>
      <c r="K594">
        <v>2</v>
      </c>
    </row>
    <row r="595" spans="1:11" ht="14.4" hidden="1" customHeight="1" x14ac:dyDescent="0.3">
      <c r="A595" s="10" t="s">
        <v>23495</v>
      </c>
      <c r="B595" s="10" t="s">
        <v>7153</v>
      </c>
      <c r="C595" s="10" t="s">
        <v>23294</v>
      </c>
      <c r="D595" s="10" t="s">
        <v>22270</v>
      </c>
      <c r="E595" s="10" t="s">
        <v>23295</v>
      </c>
      <c r="F595" t="str">
        <f t="shared" si="10"/>
        <v>y</v>
      </c>
      <c r="G595" s="15" t="s">
        <v>22268</v>
      </c>
      <c r="I595" t="s">
        <v>13616</v>
      </c>
      <c r="K595">
        <v>2</v>
      </c>
    </row>
    <row r="596" spans="1:11" ht="14.4" hidden="1" customHeight="1" x14ac:dyDescent="0.3">
      <c r="A596" s="10" t="s">
        <v>23496</v>
      </c>
      <c r="B596" s="10" t="s">
        <v>7153</v>
      </c>
      <c r="C596" s="10" t="s">
        <v>23497</v>
      </c>
      <c r="D596" s="10" t="s">
        <v>23474</v>
      </c>
      <c r="E596" s="10" t="s">
        <v>23498</v>
      </c>
      <c r="F596" t="str">
        <f t="shared" si="10"/>
        <v/>
      </c>
      <c r="G596" s="15" t="s">
        <v>22268</v>
      </c>
      <c r="I596" t="s">
        <v>13568</v>
      </c>
      <c r="K596">
        <v>47</v>
      </c>
    </row>
    <row r="597" spans="1:11" ht="14.4" hidden="1" customHeight="1" x14ac:dyDescent="0.3">
      <c r="A597" s="2" t="s">
        <v>7152</v>
      </c>
      <c r="B597" s="2" t="s">
        <v>7153</v>
      </c>
      <c r="C597" s="2" t="s">
        <v>7154</v>
      </c>
      <c r="D597" s="2"/>
      <c r="E597" s="2" t="s">
        <v>23499</v>
      </c>
      <c r="F597" t="str">
        <f t="shared" si="10"/>
        <v/>
      </c>
      <c r="H597" t="s">
        <v>13568</v>
      </c>
      <c r="J597" t="s">
        <v>13568</v>
      </c>
    </row>
    <row r="598" spans="1:11" ht="14.4" hidden="1" customHeight="1" x14ac:dyDescent="0.3">
      <c r="A598" s="2" t="s">
        <v>7155</v>
      </c>
      <c r="B598" s="2" t="s">
        <v>7153</v>
      </c>
      <c r="C598" s="2" t="s">
        <v>7156</v>
      </c>
      <c r="D598" s="2"/>
      <c r="E598" s="2" t="s">
        <v>23499</v>
      </c>
      <c r="F598" t="str">
        <f t="shared" si="10"/>
        <v/>
      </c>
      <c r="H598" t="s">
        <v>13568</v>
      </c>
      <c r="J598" t="s">
        <v>13568</v>
      </c>
    </row>
    <row r="599" spans="1:11" ht="14.4" hidden="1" customHeight="1" x14ac:dyDescent="0.3">
      <c r="A599" s="2" t="s">
        <v>7157</v>
      </c>
      <c r="B599" s="2" t="s">
        <v>7153</v>
      </c>
      <c r="C599" s="2" t="s">
        <v>7158</v>
      </c>
      <c r="D599" s="2"/>
      <c r="E599" s="2" t="s">
        <v>23499</v>
      </c>
      <c r="F599" t="str">
        <f t="shared" si="10"/>
        <v/>
      </c>
      <c r="H599" t="s">
        <v>13568</v>
      </c>
      <c r="J599" t="s">
        <v>13568</v>
      </c>
    </row>
    <row r="600" spans="1:11" ht="14.4" hidden="1" customHeight="1" x14ac:dyDescent="0.3">
      <c r="A600" s="2" t="s">
        <v>7159</v>
      </c>
      <c r="B600" s="2" t="s">
        <v>7153</v>
      </c>
      <c r="C600" s="2" t="s">
        <v>7160</v>
      </c>
      <c r="D600" s="2"/>
      <c r="E600" s="2" t="s">
        <v>23499</v>
      </c>
      <c r="F600" t="str">
        <f t="shared" si="10"/>
        <v/>
      </c>
      <c r="H600" t="s">
        <v>13568</v>
      </c>
      <c r="J600" t="s">
        <v>13568</v>
      </c>
    </row>
    <row r="601" spans="1:11" ht="14.4" hidden="1" customHeight="1" x14ac:dyDescent="0.3">
      <c r="A601" s="2" t="s">
        <v>7341</v>
      </c>
      <c r="B601" s="2" t="s">
        <v>7153</v>
      </c>
      <c r="C601" s="2" t="s">
        <v>7342</v>
      </c>
      <c r="D601" s="2"/>
      <c r="E601" s="2" t="s">
        <v>23500</v>
      </c>
      <c r="F601" t="str">
        <f t="shared" si="10"/>
        <v/>
      </c>
      <c r="H601" t="s">
        <v>13568</v>
      </c>
      <c r="J601" t="s">
        <v>13568</v>
      </c>
    </row>
    <row r="602" spans="1:11" ht="14.4" hidden="1" customHeight="1" x14ac:dyDescent="0.3">
      <c r="A602" s="2" t="s">
        <v>7343</v>
      </c>
      <c r="B602" s="2" t="s">
        <v>7153</v>
      </c>
      <c r="C602" s="2" t="s">
        <v>7344</v>
      </c>
      <c r="D602" s="2"/>
      <c r="E602" s="2" t="s">
        <v>23501</v>
      </c>
      <c r="F602" t="str">
        <f t="shared" si="10"/>
        <v/>
      </c>
      <c r="H602" t="s">
        <v>13568</v>
      </c>
      <c r="J602" t="s">
        <v>13568</v>
      </c>
    </row>
    <row r="603" spans="1:11" ht="14.4" hidden="1" customHeight="1" x14ac:dyDescent="0.3">
      <c r="A603" s="2" t="s">
        <v>7345</v>
      </c>
      <c r="B603" s="2" t="s">
        <v>7153</v>
      </c>
      <c r="C603" s="2" t="s">
        <v>7346</v>
      </c>
      <c r="D603" s="2"/>
      <c r="E603" s="2" t="s">
        <v>23502</v>
      </c>
      <c r="F603" t="str">
        <f t="shared" si="10"/>
        <v/>
      </c>
      <c r="H603" t="s">
        <v>13568</v>
      </c>
      <c r="J603" t="s">
        <v>13568</v>
      </c>
    </row>
    <row r="604" spans="1:11" ht="14.4" hidden="1" customHeight="1" x14ac:dyDescent="0.3">
      <c r="A604" s="2" t="s">
        <v>7347</v>
      </c>
      <c r="B604" s="2" t="s">
        <v>7153</v>
      </c>
      <c r="C604" s="2" t="s">
        <v>7348</v>
      </c>
      <c r="D604" s="2"/>
      <c r="E604" s="2" t="s">
        <v>23503</v>
      </c>
      <c r="F604" t="str">
        <f t="shared" si="10"/>
        <v/>
      </c>
      <c r="H604" t="s">
        <v>13568</v>
      </c>
      <c r="J604" t="s">
        <v>13568</v>
      </c>
    </row>
    <row r="605" spans="1:11" ht="14.4" hidden="1" customHeight="1" x14ac:dyDescent="0.3">
      <c r="A605" s="2" t="s">
        <v>7349</v>
      </c>
      <c r="B605" s="2" t="s">
        <v>7153</v>
      </c>
      <c r="C605" s="2" t="s">
        <v>7350</v>
      </c>
      <c r="D605" s="2"/>
      <c r="E605" s="2" t="s">
        <v>23504</v>
      </c>
      <c r="F605" t="str">
        <f t="shared" si="10"/>
        <v/>
      </c>
      <c r="H605" t="s">
        <v>13568</v>
      </c>
      <c r="J605" t="s">
        <v>13568</v>
      </c>
    </row>
    <row r="606" spans="1:11" ht="14.4" hidden="1" customHeight="1" x14ac:dyDescent="0.3">
      <c r="A606" s="2" t="s">
        <v>7351</v>
      </c>
      <c r="B606" s="2" t="s">
        <v>7153</v>
      </c>
      <c r="C606" s="2" t="s">
        <v>7352</v>
      </c>
      <c r="D606" s="2"/>
      <c r="E606" s="2" t="s">
        <v>23505</v>
      </c>
      <c r="F606" t="str">
        <f t="shared" si="10"/>
        <v/>
      </c>
      <c r="H606" t="s">
        <v>13568</v>
      </c>
      <c r="J606" t="s">
        <v>13568</v>
      </c>
    </row>
    <row r="607" spans="1:11" ht="14.4" hidden="1" customHeight="1" x14ac:dyDescent="0.3">
      <c r="A607" s="2" t="s">
        <v>7353</v>
      </c>
      <c r="B607" s="2" t="s">
        <v>7153</v>
      </c>
      <c r="C607" s="2" t="s">
        <v>7354</v>
      </c>
      <c r="D607" s="2"/>
      <c r="E607" s="2" t="s">
        <v>23506</v>
      </c>
      <c r="F607" t="str">
        <f t="shared" si="10"/>
        <v/>
      </c>
      <c r="H607" t="s">
        <v>13568</v>
      </c>
      <c r="J607" t="s">
        <v>13568</v>
      </c>
    </row>
    <row r="608" spans="1:11" ht="14.4" hidden="1" customHeight="1" x14ac:dyDescent="0.3">
      <c r="A608" s="2" t="s">
        <v>7355</v>
      </c>
      <c r="B608" s="2" t="s">
        <v>7153</v>
      </c>
      <c r="C608" s="2" t="s">
        <v>7356</v>
      </c>
      <c r="D608" s="2"/>
      <c r="E608" s="2" t="s">
        <v>23500</v>
      </c>
      <c r="F608" t="str">
        <f t="shared" si="10"/>
        <v/>
      </c>
      <c r="H608" t="s">
        <v>13568</v>
      </c>
      <c r="J608" t="s">
        <v>13568</v>
      </c>
    </row>
    <row r="609" spans="1:10" ht="14.4" hidden="1" customHeight="1" x14ac:dyDescent="0.3">
      <c r="A609" s="2" t="s">
        <v>7357</v>
      </c>
      <c r="B609" s="2" t="s">
        <v>7153</v>
      </c>
      <c r="C609" s="2" t="s">
        <v>7358</v>
      </c>
      <c r="D609" s="2"/>
      <c r="E609" s="2" t="s">
        <v>23501</v>
      </c>
      <c r="F609" t="str">
        <f t="shared" si="10"/>
        <v/>
      </c>
      <c r="H609" t="s">
        <v>13568</v>
      </c>
      <c r="J609" t="s">
        <v>13568</v>
      </c>
    </row>
    <row r="610" spans="1:10" ht="14.4" hidden="1" customHeight="1" x14ac:dyDescent="0.3">
      <c r="A610" s="2" t="s">
        <v>7359</v>
      </c>
      <c r="B610" s="2" t="s">
        <v>7153</v>
      </c>
      <c r="C610" s="2" t="s">
        <v>7360</v>
      </c>
      <c r="D610" s="2"/>
      <c r="E610" s="2" t="s">
        <v>23502</v>
      </c>
      <c r="F610" t="str">
        <f t="shared" si="10"/>
        <v/>
      </c>
      <c r="H610" t="s">
        <v>13568</v>
      </c>
      <c r="J610" t="s">
        <v>13568</v>
      </c>
    </row>
    <row r="611" spans="1:10" ht="14.4" hidden="1" customHeight="1" x14ac:dyDescent="0.3">
      <c r="A611" s="2" t="s">
        <v>7361</v>
      </c>
      <c r="B611" s="2" t="s">
        <v>7153</v>
      </c>
      <c r="C611" s="2" t="s">
        <v>7362</v>
      </c>
      <c r="D611" s="2"/>
      <c r="E611" s="2" t="s">
        <v>23503</v>
      </c>
      <c r="F611" t="str">
        <f t="shared" si="10"/>
        <v/>
      </c>
      <c r="H611" t="s">
        <v>13568</v>
      </c>
      <c r="J611" t="s">
        <v>13568</v>
      </c>
    </row>
    <row r="612" spans="1:10" ht="14.4" hidden="1" customHeight="1" x14ac:dyDescent="0.3">
      <c r="A612" s="2" t="s">
        <v>7363</v>
      </c>
      <c r="B612" s="2" t="s">
        <v>7153</v>
      </c>
      <c r="C612" s="2" t="s">
        <v>7364</v>
      </c>
      <c r="D612" s="2"/>
      <c r="E612" s="2" t="s">
        <v>23504</v>
      </c>
      <c r="F612" t="str">
        <f t="shared" si="10"/>
        <v/>
      </c>
      <c r="H612" t="s">
        <v>13568</v>
      </c>
      <c r="J612" t="s">
        <v>13568</v>
      </c>
    </row>
    <row r="613" spans="1:10" ht="14.4" hidden="1" customHeight="1" x14ac:dyDescent="0.3">
      <c r="A613" s="2" t="s">
        <v>7365</v>
      </c>
      <c r="B613" s="2" t="s">
        <v>7153</v>
      </c>
      <c r="C613" s="2" t="s">
        <v>7366</v>
      </c>
      <c r="D613" s="2"/>
      <c r="E613" s="2" t="s">
        <v>23505</v>
      </c>
      <c r="F613" t="str">
        <f t="shared" si="10"/>
        <v/>
      </c>
      <c r="H613" t="s">
        <v>13568</v>
      </c>
      <c r="J613" t="s">
        <v>13568</v>
      </c>
    </row>
    <row r="614" spans="1:10" ht="14.4" hidden="1" customHeight="1" x14ac:dyDescent="0.3">
      <c r="A614" s="2" t="s">
        <v>7367</v>
      </c>
      <c r="B614" s="2" t="s">
        <v>7153</v>
      </c>
      <c r="C614" s="2" t="s">
        <v>7368</v>
      </c>
      <c r="D614" s="2"/>
      <c r="E614" s="2" t="s">
        <v>23506</v>
      </c>
      <c r="F614" t="str">
        <f t="shared" si="10"/>
        <v/>
      </c>
      <c r="H614" t="s">
        <v>13568</v>
      </c>
      <c r="J614" t="s">
        <v>13568</v>
      </c>
    </row>
    <row r="615" spans="1:10" ht="14.4" hidden="1" customHeight="1" x14ac:dyDescent="0.3">
      <c r="A615" s="2" t="s">
        <v>7369</v>
      </c>
      <c r="B615" s="2" t="s">
        <v>7153</v>
      </c>
      <c r="C615" s="2" t="s">
        <v>7370</v>
      </c>
      <c r="D615" s="2"/>
      <c r="E615" s="2" t="s">
        <v>23500</v>
      </c>
      <c r="F615" t="str">
        <f t="shared" si="10"/>
        <v/>
      </c>
      <c r="H615" t="s">
        <v>13568</v>
      </c>
      <c r="J615" t="s">
        <v>13568</v>
      </c>
    </row>
    <row r="616" spans="1:10" ht="14.4" hidden="1" customHeight="1" x14ac:dyDescent="0.3">
      <c r="A616" s="2" t="s">
        <v>7371</v>
      </c>
      <c r="B616" s="2" t="s">
        <v>7153</v>
      </c>
      <c r="C616" s="2" t="s">
        <v>7372</v>
      </c>
      <c r="D616" s="2"/>
      <c r="E616" s="2" t="s">
        <v>23501</v>
      </c>
      <c r="F616" t="str">
        <f t="shared" si="10"/>
        <v/>
      </c>
      <c r="H616" t="s">
        <v>13568</v>
      </c>
      <c r="J616" t="s">
        <v>13568</v>
      </c>
    </row>
    <row r="617" spans="1:10" ht="14.4" hidden="1" customHeight="1" x14ac:dyDescent="0.3">
      <c r="A617" s="2" t="s">
        <v>7373</v>
      </c>
      <c r="B617" s="2" t="s">
        <v>7153</v>
      </c>
      <c r="C617" s="2" t="s">
        <v>7374</v>
      </c>
      <c r="D617" s="2"/>
      <c r="E617" s="2" t="s">
        <v>23502</v>
      </c>
      <c r="F617" t="str">
        <f t="shared" ref="F617:F680" si="11">IF(COUNTIF(H617:J617,"used")&gt;0,"y","")</f>
        <v/>
      </c>
      <c r="H617" t="s">
        <v>13568</v>
      </c>
      <c r="J617" t="s">
        <v>13568</v>
      </c>
    </row>
    <row r="618" spans="1:10" ht="14.4" hidden="1" customHeight="1" x14ac:dyDescent="0.3">
      <c r="A618" s="2" t="s">
        <v>7375</v>
      </c>
      <c r="B618" s="2" t="s">
        <v>7153</v>
      </c>
      <c r="C618" s="2" t="s">
        <v>7376</v>
      </c>
      <c r="D618" s="2"/>
      <c r="E618" s="2" t="s">
        <v>23503</v>
      </c>
      <c r="F618" t="str">
        <f t="shared" si="11"/>
        <v/>
      </c>
      <c r="H618" t="s">
        <v>13568</v>
      </c>
      <c r="J618" t="s">
        <v>13568</v>
      </c>
    </row>
    <row r="619" spans="1:10" ht="14.4" hidden="1" customHeight="1" x14ac:dyDescent="0.3">
      <c r="A619" s="2" t="s">
        <v>7377</v>
      </c>
      <c r="B619" s="2" t="s">
        <v>7153</v>
      </c>
      <c r="C619" s="2" t="s">
        <v>7378</v>
      </c>
      <c r="D619" s="2"/>
      <c r="E619" s="2" t="s">
        <v>23504</v>
      </c>
      <c r="F619" t="str">
        <f t="shared" si="11"/>
        <v/>
      </c>
      <c r="H619" t="s">
        <v>13568</v>
      </c>
      <c r="J619" t="s">
        <v>13568</v>
      </c>
    </row>
    <row r="620" spans="1:10" ht="14.4" hidden="1" customHeight="1" x14ac:dyDescent="0.3">
      <c r="A620" s="2" t="s">
        <v>7379</v>
      </c>
      <c r="B620" s="2" t="s">
        <v>7153</v>
      </c>
      <c r="C620" s="2" t="s">
        <v>7380</v>
      </c>
      <c r="D620" s="2"/>
      <c r="E620" s="2" t="s">
        <v>23505</v>
      </c>
      <c r="F620" t="str">
        <f t="shared" si="11"/>
        <v/>
      </c>
      <c r="H620" t="s">
        <v>13568</v>
      </c>
      <c r="J620" t="s">
        <v>13568</v>
      </c>
    </row>
    <row r="621" spans="1:10" ht="14.4" hidden="1" customHeight="1" x14ac:dyDescent="0.3">
      <c r="A621" s="2" t="s">
        <v>7381</v>
      </c>
      <c r="B621" s="2" t="s">
        <v>7153</v>
      </c>
      <c r="C621" s="2" t="s">
        <v>7382</v>
      </c>
      <c r="D621" s="2"/>
      <c r="E621" s="2" t="s">
        <v>23506</v>
      </c>
      <c r="F621" t="str">
        <f t="shared" si="11"/>
        <v/>
      </c>
      <c r="H621" t="s">
        <v>13568</v>
      </c>
      <c r="J621" t="s">
        <v>13568</v>
      </c>
    </row>
    <row r="622" spans="1:10" ht="14.4" hidden="1" customHeight="1" x14ac:dyDescent="0.3">
      <c r="A622" s="2" t="s">
        <v>7383</v>
      </c>
      <c r="B622" s="2" t="s">
        <v>7153</v>
      </c>
      <c r="C622" s="2" t="s">
        <v>7384</v>
      </c>
      <c r="D622" s="2"/>
      <c r="E622" s="2" t="s">
        <v>23500</v>
      </c>
      <c r="F622" t="str">
        <f t="shared" si="11"/>
        <v/>
      </c>
      <c r="H622" t="s">
        <v>13568</v>
      </c>
      <c r="J622" t="s">
        <v>13568</v>
      </c>
    </row>
    <row r="623" spans="1:10" ht="14.4" hidden="1" customHeight="1" x14ac:dyDescent="0.3">
      <c r="A623" s="2" t="s">
        <v>7385</v>
      </c>
      <c r="B623" s="2" t="s">
        <v>7153</v>
      </c>
      <c r="C623" s="2" t="s">
        <v>7386</v>
      </c>
      <c r="D623" s="2"/>
      <c r="E623" s="2" t="s">
        <v>23501</v>
      </c>
      <c r="F623" t="str">
        <f t="shared" si="11"/>
        <v/>
      </c>
      <c r="H623" t="s">
        <v>13568</v>
      </c>
      <c r="J623" t="s">
        <v>13568</v>
      </c>
    </row>
    <row r="624" spans="1:10" ht="14.4" hidden="1" customHeight="1" x14ac:dyDescent="0.3">
      <c r="A624" s="2" t="s">
        <v>7387</v>
      </c>
      <c r="B624" s="2" t="s">
        <v>7153</v>
      </c>
      <c r="C624" s="2" t="s">
        <v>7388</v>
      </c>
      <c r="D624" s="2"/>
      <c r="E624" s="2" t="s">
        <v>23502</v>
      </c>
      <c r="F624" t="str">
        <f t="shared" si="11"/>
        <v/>
      </c>
      <c r="H624" t="s">
        <v>13568</v>
      </c>
      <c r="J624" t="s">
        <v>13568</v>
      </c>
    </row>
    <row r="625" spans="1:10" ht="14.4" hidden="1" customHeight="1" x14ac:dyDescent="0.3">
      <c r="A625" s="2" t="s">
        <v>7389</v>
      </c>
      <c r="B625" s="2" t="s">
        <v>7153</v>
      </c>
      <c r="C625" s="2" t="s">
        <v>7390</v>
      </c>
      <c r="D625" s="2"/>
      <c r="E625" s="2" t="s">
        <v>23503</v>
      </c>
      <c r="F625" t="str">
        <f t="shared" si="11"/>
        <v/>
      </c>
      <c r="H625" t="s">
        <v>13568</v>
      </c>
      <c r="J625" t="s">
        <v>13568</v>
      </c>
    </row>
    <row r="626" spans="1:10" ht="14.4" hidden="1" customHeight="1" x14ac:dyDescent="0.3">
      <c r="A626" s="2" t="s">
        <v>7391</v>
      </c>
      <c r="B626" s="2" t="s">
        <v>7153</v>
      </c>
      <c r="C626" s="2" t="s">
        <v>7392</v>
      </c>
      <c r="D626" s="2"/>
      <c r="E626" s="2" t="s">
        <v>23504</v>
      </c>
      <c r="F626" t="str">
        <f t="shared" si="11"/>
        <v/>
      </c>
      <c r="H626" t="s">
        <v>13568</v>
      </c>
      <c r="J626" t="s">
        <v>13568</v>
      </c>
    </row>
    <row r="627" spans="1:10" ht="14.4" hidden="1" customHeight="1" x14ac:dyDescent="0.3">
      <c r="A627" s="2" t="s">
        <v>7393</v>
      </c>
      <c r="B627" s="2" t="s">
        <v>7153</v>
      </c>
      <c r="C627" s="2" t="s">
        <v>7394</v>
      </c>
      <c r="D627" s="2"/>
      <c r="E627" s="2" t="s">
        <v>23505</v>
      </c>
      <c r="F627" t="str">
        <f t="shared" si="11"/>
        <v/>
      </c>
      <c r="H627" t="s">
        <v>13568</v>
      </c>
      <c r="J627" t="s">
        <v>13568</v>
      </c>
    </row>
    <row r="628" spans="1:10" ht="14.4" hidden="1" customHeight="1" x14ac:dyDescent="0.3">
      <c r="A628" s="2" t="s">
        <v>7395</v>
      </c>
      <c r="B628" s="2" t="s">
        <v>7153</v>
      </c>
      <c r="C628" s="2" t="s">
        <v>7396</v>
      </c>
      <c r="D628" s="2"/>
      <c r="E628" s="2" t="s">
        <v>23506</v>
      </c>
      <c r="F628" t="str">
        <f t="shared" si="11"/>
        <v/>
      </c>
      <c r="H628" t="s">
        <v>13568</v>
      </c>
      <c r="J628" t="s">
        <v>13568</v>
      </c>
    </row>
    <row r="629" spans="1:10" ht="14.4" hidden="1" customHeight="1" x14ac:dyDescent="0.3">
      <c r="A629" s="2" t="s">
        <v>7397</v>
      </c>
      <c r="B629" s="2" t="s">
        <v>7153</v>
      </c>
      <c r="C629" s="2" t="s">
        <v>7398</v>
      </c>
      <c r="D629" s="2"/>
      <c r="E629" s="2" t="s">
        <v>23500</v>
      </c>
      <c r="F629" t="str">
        <f t="shared" si="11"/>
        <v/>
      </c>
      <c r="H629" t="s">
        <v>13568</v>
      </c>
      <c r="J629" t="s">
        <v>13568</v>
      </c>
    </row>
    <row r="630" spans="1:10" ht="14.4" hidden="1" customHeight="1" x14ac:dyDescent="0.3">
      <c r="A630" s="2" t="s">
        <v>7399</v>
      </c>
      <c r="B630" s="2" t="s">
        <v>7153</v>
      </c>
      <c r="C630" s="2" t="s">
        <v>7400</v>
      </c>
      <c r="D630" s="2"/>
      <c r="E630" s="2" t="s">
        <v>23501</v>
      </c>
      <c r="F630" t="str">
        <f t="shared" si="11"/>
        <v/>
      </c>
      <c r="H630" t="s">
        <v>13568</v>
      </c>
      <c r="J630" t="s">
        <v>13568</v>
      </c>
    </row>
    <row r="631" spans="1:10" ht="14.4" hidden="1" customHeight="1" x14ac:dyDescent="0.3">
      <c r="A631" s="2" t="s">
        <v>7401</v>
      </c>
      <c r="B631" s="2" t="s">
        <v>7153</v>
      </c>
      <c r="C631" s="2" t="s">
        <v>7402</v>
      </c>
      <c r="D631" s="2"/>
      <c r="E631" s="2" t="s">
        <v>23502</v>
      </c>
      <c r="F631" t="str">
        <f t="shared" si="11"/>
        <v/>
      </c>
      <c r="H631" t="s">
        <v>13568</v>
      </c>
      <c r="J631" t="s">
        <v>13568</v>
      </c>
    </row>
    <row r="632" spans="1:10" ht="14.4" hidden="1" customHeight="1" x14ac:dyDescent="0.3">
      <c r="A632" s="2" t="s">
        <v>7403</v>
      </c>
      <c r="B632" s="2" t="s">
        <v>7153</v>
      </c>
      <c r="C632" s="2" t="s">
        <v>7404</v>
      </c>
      <c r="D632" s="2"/>
      <c r="E632" s="2" t="s">
        <v>23503</v>
      </c>
      <c r="F632" t="str">
        <f t="shared" si="11"/>
        <v/>
      </c>
      <c r="H632" t="s">
        <v>13568</v>
      </c>
      <c r="J632" t="s">
        <v>13568</v>
      </c>
    </row>
    <row r="633" spans="1:10" ht="14.4" hidden="1" customHeight="1" x14ac:dyDescent="0.3">
      <c r="A633" s="2" t="s">
        <v>7405</v>
      </c>
      <c r="B633" s="2" t="s">
        <v>7153</v>
      </c>
      <c r="C633" s="2" t="s">
        <v>7406</v>
      </c>
      <c r="D633" s="2"/>
      <c r="E633" s="2" t="s">
        <v>23504</v>
      </c>
      <c r="F633" t="str">
        <f t="shared" si="11"/>
        <v/>
      </c>
      <c r="H633" t="s">
        <v>13568</v>
      </c>
      <c r="J633" t="s">
        <v>13568</v>
      </c>
    </row>
    <row r="634" spans="1:10" ht="14.4" hidden="1" customHeight="1" x14ac:dyDescent="0.3">
      <c r="A634" s="2" t="s">
        <v>7407</v>
      </c>
      <c r="B634" s="2" t="s">
        <v>7153</v>
      </c>
      <c r="C634" s="2" t="s">
        <v>7408</v>
      </c>
      <c r="D634" s="2"/>
      <c r="E634" s="2" t="s">
        <v>23505</v>
      </c>
      <c r="F634" t="str">
        <f t="shared" si="11"/>
        <v/>
      </c>
      <c r="H634" t="s">
        <v>13568</v>
      </c>
      <c r="J634" t="s">
        <v>13568</v>
      </c>
    </row>
    <row r="635" spans="1:10" ht="14.4" hidden="1" customHeight="1" x14ac:dyDescent="0.3">
      <c r="A635" s="2" t="s">
        <v>7409</v>
      </c>
      <c r="B635" s="2" t="s">
        <v>7153</v>
      </c>
      <c r="C635" s="2" t="s">
        <v>7410</v>
      </c>
      <c r="D635" s="2"/>
      <c r="E635" s="2" t="s">
        <v>23506</v>
      </c>
      <c r="F635" t="str">
        <f t="shared" si="11"/>
        <v/>
      </c>
      <c r="H635" t="s">
        <v>13568</v>
      </c>
      <c r="J635" t="s">
        <v>13568</v>
      </c>
    </row>
    <row r="636" spans="1:10" ht="14.4" hidden="1" customHeight="1" x14ac:dyDescent="0.3">
      <c r="A636" s="2" t="s">
        <v>7411</v>
      </c>
      <c r="B636" s="2" t="s">
        <v>7153</v>
      </c>
      <c r="C636" s="2" t="s">
        <v>7412</v>
      </c>
      <c r="D636" s="2"/>
      <c r="E636" s="2" t="s">
        <v>23500</v>
      </c>
      <c r="F636" t="str">
        <f t="shared" si="11"/>
        <v/>
      </c>
      <c r="H636" t="s">
        <v>13568</v>
      </c>
      <c r="J636" t="s">
        <v>13568</v>
      </c>
    </row>
    <row r="637" spans="1:10" ht="14.4" hidden="1" customHeight="1" x14ac:dyDescent="0.3">
      <c r="A637" s="2" t="s">
        <v>7413</v>
      </c>
      <c r="B637" s="2" t="s">
        <v>7153</v>
      </c>
      <c r="C637" s="2" t="s">
        <v>7414</v>
      </c>
      <c r="D637" s="2"/>
      <c r="E637" s="2" t="s">
        <v>23501</v>
      </c>
      <c r="F637" t="str">
        <f t="shared" si="11"/>
        <v/>
      </c>
      <c r="H637" t="s">
        <v>13568</v>
      </c>
      <c r="J637" t="s">
        <v>13568</v>
      </c>
    </row>
    <row r="638" spans="1:10" ht="14.4" hidden="1" customHeight="1" x14ac:dyDescent="0.3">
      <c r="A638" s="2" t="s">
        <v>7415</v>
      </c>
      <c r="B638" s="2" t="s">
        <v>7153</v>
      </c>
      <c r="C638" s="2" t="s">
        <v>7416</v>
      </c>
      <c r="D638" s="2"/>
      <c r="E638" s="2" t="s">
        <v>23502</v>
      </c>
      <c r="F638" t="str">
        <f t="shared" si="11"/>
        <v/>
      </c>
      <c r="H638" t="s">
        <v>13568</v>
      </c>
      <c r="J638" t="s">
        <v>13568</v>
      </c>
    </row>
    <row r="639" spans="1:10" ht="14.4" hidden="1" customHeight="1" x14ac:dyDescent="0.3">
      <c r="A639" s="2" t="s">
        <v>7417</v>
      </c>
      <c r="B639" s="2" t="s">
        <v>7153</v>
      </c>
      <c r="C639" s="2" t="s">
        <v>7418</v>
      </c>
      <c r="D639" s="2"/>
      <c r="E639" s="2" t="s">
        <v>23503</v>
      </c>
      <c r="F639" t="str">
        <f t="shared" si="11"/>
        <v/>
      </c>
      <c r="H639" t="s">
        <v>13568</v>
      </c>
      <c r="J639" t="s">
        <v>13568</v>
      </c>
    </row>
    <row r="640" spans="1:10" ht="14.4" hidden="1" customHeight="1" x14ac:dyDescent="0.3">
      <c r="A640" s="2" t="s">
        <v>7419</v>
      </c>
      <c r="B640" s="2" t="s">
        <v>7153</v>
      </c>
      <c r="C640" s="2" t="s">
        <v>7420</v>
      </c>
      <c r="D640" s="2"/>
      <c r="E640" s="2" t="s">
        <v>23504</v>
      </c>
      <c r="F640" t="str">
        <f t="shared" si="11"/>
        <v/>
      </c>
      <c r="H640" t="s">
        <v>13568</v>
      </c>
      <c r="J640" t="s">
        <v>13568</v>
      </c>
    </row>
    <row r="641" spans="1:10" ht="14.4" hidden="1" customHeight="1" x14ac:dyDescent="0.3">
      <c r="A641" s="2" t="s">
        <v>7421</v>
      </c>
      <c r="B641" s="2" t="s">
        <v>7153</v>
      </c>
      <c r="C641" s="2" t="s">
        <v>7422</v>
      </c>
      <c r="D641" s="2"/>
      <c r="E641" s="2" t="s">
        <v>23505</v>
      </c>
      <c r="F641" t="str">
        <f t="shared" si="11"/>
        <v/>
      </c>
      <c r="H641" t="s">
        <v>13568</v>
      </c>
      <c r="J641" t="s">
        <v>13568</v>
      </c>
    </row>
    <row r="642" spans="1:10" ht="14.4" hidden="1" customHeight="1" x14ac:dyDescent="0.3">
      <c r="A642" s="2" t="s">
        <v>7423</v>
      </c>
      <c r="B642" s="2" t="s">
        <v>7153</v>
      </c>
      <c r="C642" s="2" t="s">
        <v>7424</v>
      </c>
      <c r="D642" s="2"/>
      <c r="E642" s="2" t="s">
        <v>23506</v>
      </c>
      <c r="F642" t="str">
        <f t="shared" si="11"/>
        <v/>
      </c>
      <c r="H642" t="s">
        <v>13568</v>
      </c>
      <c r="J642" t="s">
        <v>13568</v>
      </c>
    </row>
    <row r="643" spans="1:10" ht="14.4" hidden="1" customHeight="1" x14ac:dyDescent="0.3">
      <c r="A643" s="2" t="s">
        <v>7425</v>
      </c>
      <c r="B643" s="2" t="s">
        <v>7153</v>
      </c>
      <c r="C643" s="2" t="s">
        <v>7426</v>
      </c>
      <c r="D643" s="2"/>
      <c r="E643" s="2" t="s">
        <v>23500</v>
      </c>
      <c r="F643" t="str">
        <f t="shared" si="11"/>
        <v/>
      </c>
      <c r="H643" t="s">
        <v>13568</v>
      </c>
      <c r="J643" t="s">
        <v>13568</v>
      </c>
    </row>
    <row r="644" spans="1:10" ht="14.4" hidden="1" customHeight="1" x14ac:dyDescent="0.3">
      <c r="A644" s="2" t="s">
        <v>7427</v>
      </c>
      <c r="B644" s="2" t="s">
        <v>7153</v>
      </c>
      <c r="C644" s="2" t="s">
        <v>7428</v>
      </c>
      <c r="D644" s="2"/>
      <c r="E644" s="2" t="s">
        <v>23501</v>
      </c>
      <c r="F644" t="str">
        <f t="shared" si="11"/>
        <v/>
      </c>
      <c r="H644" t="s">
        <v>13568</v>
      </c>
      <c r="J644" t="s">
        <v>13568</v>
      </c>
    </row>
    <row r="645" spans="1:10" ht="14.4" hidden="1" customHeight="1" x14ac:dyDescent="0.3">
      <c r="A645" s="2" t="s">
        <v>7429</v>
      </c>
      <c r="B645" s="2" t="s">
        <v>7153</v>
      </c>
      <c r="C645" s="2" t="s">
        <v>7430</v>
      </c>
      <c r="D645" s="2"/>
      <c r="E645" s="2" t="s">
        <v>23502</v>
      </c>
      <c r="F645" t="str">
        <f t="shared" si="11"/>
        <v/>
      </c>
      <c r="H645" t="s">
        <v>13568</v>
      </c>
      <c r="J645" t="s">
        <v>13568</v>
      </c>
    </row>
    <row r="646" spans="1:10" ht="14.4" hidden="1" customHeight="1" x14ac:dyDescent="0.3">
      <c r="A646" s="2" t="s">
        <v>7431</v>
      </c>
      <c r="B646" s="2" t="s">
        <v>7153</v>
      </c>
      <c r="C646" s="2" t="s">
        <v>7432</v>
      </c>
      <c r="D646" s="2"/>
      <c r="E646" s="2" t="s">
        <v>23503</v>
      </c>
      <c r="F646" t="str">
        <f t="shared" si="11"/>
        <v/>
      </c>
      <c r="H646" t="s">
        <v>13568</v>
      </c>
      <c r="J646" t="s">
        <v>13568</v>
      </c>
    </row>
    <row r="647" spans="1:10" ht="14.4" hidden="1" customHeight="1" x14ac:dyDescent="0.3">
      <c r="A647" s="2" t="s">
        <v>7433</v>
      </c>
      <c r="B647" s="2" t="s">
        <v>7153</v>
      </c>
      <c r="C647" s="2" t="s">
        <v>7434</v>
      </c>
      <c r="D647" s="2"/>
      <c r="E647" s="2" t="s">
        <v>23504</v>
      </c>
      <c r="F647" t="str">
        <f t="shared" si="11"/>
        <v/>
      </c>
      <c r="H647" t="s">
        <v>13568</v>
      </c>
      <c r="J647" t="s">
        <v>13568</v>
      </c>
    </row>
    <row r="648" spans="1:10" ht="14.4" hidden="1" customHeight="1" x14ac:dyDescent="0.3">
      <c r="A648" s="2" t="s">
        <v>7435</v>
      </c>
      <c r="B648" s="2" t="s">
        <v>7153</v>
      </c>
      <c r="C648" s="2" t="s">
        <v>7436</v>
      </c>
      <c r="D648" s="2"/>
      <c r="E648" s="2" t="s">
        <v>23505</v>
      </c>
      <c r="F648" t="str">
        <f t="shared" si="11"/>
        <v/>
      </c>
      <c r="H648" t="s">
        <v>13568</v>
      </c>
      <c r="J648" t="s">
        <v>13568</v>
      </c>
    </row>
    <row r="649" spans="1:10" ht="14.4" hidden="1" customHeight="1" x14ac:dyDescent="0.3">
      <c r="A649" s="2" t="s">
        <v>7437</v>
      </c>
      <c r="B649" s="2" t="s">
        <v>7153</v>
      </c>
      <c r="C649" s="2" t="s">
        <v>7438</v>
      </c>
      <c r="D649" s="2"/>
      <c r="E649" s="2" t="s">
        <v>23506</v>
      </c>
      <c r="F649" t="str">
        <f t="shared" si="11"/>
        <v/>
      </c>
      <c r="H649" t="s">
        <v>13568</v>
      </c>
      <c r="J649" t="s">
        <v>13568</v>
      </c>
    </row>
    <row r="650" spans="1:10" ht="14.4" hidden="1" customHeight="1" x14ac:dyDescent="0.3">
      <c r="A650" s="2" t="s">
        <v>7439</v>
      </c>
      <c r="B650" s="2" t="s">
        <v>7153</v>
      </c>
      <c r="C650" s="2" t="s">
        <v>7440</v>
      </c>
      <c r="D650" s="2"/>
      <c r="E650" s="2" t="s">
        <v>23500</v>
      </c>
      <c r="F650" t="str">
        <f t="shared" si="11"/>
        <v/>
      </c>
      <c r="H650" t="s">
        <v>13568</v>
      </c>
      <c r="J650" t="s">
        <v>13568</v>
      </c>
    </row>
    <row r="651" spans="1:10" ht="14.4" hidden="1" customHeight="1" x14ac:dyDescent="0.3">
      <c r="A651" s="2" t="s">
        <v>7441</v>
      </c>
      <c r="B651" s="2" t="s">
        <v>7153</v>
      </c>
      <c r="C651" s="2" t="s">
        <v>7442</v>
      </c>
      <c r="D651" s="2"/>
      <c r="E651" s="2" t="s">
        <v>23501</v>
      </c>
      <c r="F651" t="str">
        <f t="shared" si="11"/>
        <v/>
      </c>
      <c r="H651" t="s">
        <v>13568</v>
      </c>
      <c r="J651" t="s">
        <v>13568</v>
      </c>
    </row>
    <row r="652" spans="1:10" ht="14.4" hidden="1" customHeight="1" x14ac:dyDescent="0.3">
      <c r="A652" s="2" t="s">
        <v>7443</v>
      </c>
      <c r="B652" s="2" t="s">
        <v>7153</v>
      </c>
      <c r="C652" s="2" t="s">
        <v>7444</v>
      </c>
      <c r="D652" s="2"/>
      <c r="E652" s="2" t="s">
        <v>23502</v>
      </c>
      <c r="F652" t="str">
        <f t="shared" si="11"/>
        <v/>
      </c>
      <c r="H652" t="s">
        <v>13568</v>
      </c>
      <c r="J652" t="s">
        <v>13568</v>
      </c>
    </row>
    <row r="653" spans="1:10" ht="14.4" hidden="1" customHeight="1" x14ac:dyDescent="0.3">
      <c r="A653" s="2" t="s">
        <v>7445</v>
      </c>
      <c r="B653" s="2" t="s">
        <v>7153</v>
      </c>
      <c r="C653" s="2" t="s">
        <v>7446</v>
      </c>
      <c r="D653" s="2"/>
      <c r="E653" s="2" t="s">
        <v>23503</v>
      </c>
      <c r="F653" t="str">
        <f t="shared" si="11"/>
        <v/>
      </c>
      <c r="H653" t="s">
        <v>13568</v>
      </c>
      <c r="J653" t="s">
        <v>13568</v>
      </c>
    </row>
    <row r="654" spans="1:10" ht="14.4" hidden="1" customHeight="1" x14ac:dyDescent="0.3">
      <c r="A654" s="2" t="s">
        <v>7447</v>
      </c>
      <c r="B654" s="2" t="s">
        <v>7153</v>
      </c>
      <c r="C654" s="2" t="s">
        <v>7448</v>
      </c>
      <c r="D654" s="2"/>
      <c r="E654" s="2" t="s">
        <v>23504</v>
      </c>
      <c r="F654" t="str">
        <f t="shared" si="11"/>
        <v/>
      </c>
      <c r="H654" t="s">
        <v>13568</v>
      </c>
      <c r="J654" t="s">
        <v>13568</v>
      </c>
    </row>
    <row r="655" spans="1:10" ht="14.4" hidden="1" customHeight="1" x14ac:dyDescent="0.3">
      <c r="A655" s="2" t="s">
        <v>7449</v>
      </c>
      <c r="B655" s="2" t="s">
        <v>7153</v>
      </c>
      <c r="C655" s="2" t="s">
        <v>7450</v>
      </c>
      <c r="D655" s="2"/>
      <c r="E655" s="2" t="s">
        <v>23505</v>
      </c>
      <c r="F655" t="str">
        <f t="shared" si="11"/>
        <v/>
      </c>
      <c r="H655" t="s">
        <v>13568</v>
      </c>
      <c r="J655" t="s">
        <v>13568</v>
      </c>
    </row>
    <row r="656" spans="1:10" ht="14.4" hidden="1" customHeight="1" x14ac:dyDescent="0.3">
      <c r="A656" s="2" t="s">
        <v>7451</v>
      </c>
      <c r="B656" s="2" t="s">
        <v>7153</v>
      </c>
      <c r="C656" s="2" t="s">
        <v>7452</v>
      </c>
      <c r="D656" s="2"/>
      <c r="E656" s="2" t="s">
        <v>23506</v>
      </c>
      <c r="F656" t="str">
        <f t="shared" si="11"/>
        <v/>
      </c>
      <c r="H656" t="s">
        <v>13568</v>
      </c>
      <c r="J656" t="s">
        <v>13568</v>
      </c>
    </row>
    <row r="657" spans="1:10" ht="14.4" hidden="1" customHeight="1" x14ac:dyDescent="0.3">
      <c r="A657" s="2" t="s">
        <v>7453</v>
      </c>
      <c r="B657" s="2" t="s">
        <v>7153</v>
      </c>
      <c r="C657" s="2" t="s">
        <v>7454</v>
      </c>
      <c r="D657" s="2"/>
      <c r="E657" s="2" t="s">
        <v>23500</v>
      </c>
      <c r="F657" t="str">
        <f t="shared" si="11"/>
        <v/>
      </c>
      <c r="H657" t="s">
        <v>13568</v>
      </c>
      <c r="J657" t="s">
        <v>13568</v>
      </c>
    </row>
    <row r="658" spans="1:10" ht="14.4" hidden="1" customHeight="1" x14ac:dyDescent="0.3">
      <c r="A658" s="2" t="s">
        <v>7455</v>
      </c>
      <c r="B658" s="2" t="s">
        <v>7153</v>
      </c>
      <c r="C658" s="2" t="s">
        <v>7456</v>
      </c>
      <c r="D658" s="2"/>
      <c r="E658" s="2" t="s">
        <v>23501</v>
      </c>
      <c r="F658" t="str">
        <f t="shared" si="11"/>
        <v/>
      </c>
      <c r="H658" t="s">
        <v>13568</v>
      </c>
      <c r="J658" t="s">
        <v>13568</v>
      </c>
    </row>
    <row r="659" spans="1:10" ht="14.4" hidden="1" customHeight="1" x14ac:dyDescent="0.3">
      <c r="A659" s="2" t="s">
        <v>7457</v>
      </c>
      <c r="B659" s="2" t="s">
        <v>7153</v>
      </c>
      <c r="C659" s="2" t="s">
        <v>7458</v>
      </c>
      <c r="D659" s="2"/>
      <c r="E659" s="2" t="s">
        <v>23502</v>
      </c>
      <c r="F659" t="str">
        <f t="shared" si="11"/>
        <v/>
      </c>
      <c r="H659" t="s">
        <v>13568</v>
      </c>
      <c r="J659" t="s">
        <v>13568</v>
      </c>
    </row>
    <row r="660" spans="1:10" ht="14.4" hidden="1" customHeight="1" x14ac:dyDescent="0.3">
      <c r="A660" s="2" t="s">
        <v>7459</v>
      </c>
      <c r="B660" s="2" t="s">
        <v>7153</v>
      </c>
      <c r="C660" s="2" t="s">
        <v>7460</v>
      </c>
      <c r="D660" s="2"/>
      <c r="E660" s="2" t="s">
        <v>23503</v>
      </c>
      <c r="F660" t="str">
        <f t="shared" si="11"/>
        <v/>
      </c>
      <c r="H660" t="s">
        <v>13568</v>
      </c>
      <c r="J660" t="s">
        <v>13568</v>
      </c>
    </row>
    <row r="661" spans="1:10" ht="14.4" hidden="1" customHeight="1" x14ac:dyDescent="0.3">
      <c r="A661" s="2" t="s">
        <v>7461</v>
      </c>
      <c r="B661" s="2" t="s">
        <v>7153</v>
      </c>
      <c r="C661" s="2" t="s">
        <v>7462</v>
      </c>
      <c r="D661" s="2"/>
      <c r="E661" s="2" t="s">
        <v>23504</v>
      </c>
      <c r="F661" t="str">
        <f t="shared" si="11"/>
        <v/>
      </c>
      <c r="H661" t="s">
        <v>13568</v>
      </c>
      <c r="J661" t="s">
        <v>13568</v>
      </c>
    </row>
    <row r="662" spans="1:10" ht="14.4" hidden="1" customHeight="1" x14ac:dyDescent="0.3">
      <c r="A662" s="2" t="s">
        <v>7463</v>
      </c>
      <c r="B662" s="2" t="s">
        <v>7153</v>
      </c>
      <c r="C662" s="2" t="s">
        <v>7464</v>
      </c>
      <c r="D662" s="2"/>
      <c r="E662" s="2" t="s">
        <v>23505</v>
      </c>
      <c r="F662" t="str">
        <f t="shared" si="11"/>
        <v/>
      </c>
      <c r="H662" t="s">
        <v>13568</v>
      </c>
      <c r="J662" t="s">
        <v>13568</v>
      </c>
    </row>
    <row r="663" spans="1:10" ht="14.4" hidden="1" customHeight="1" x14ac:dyDescent="0.3">
      <c r="A663" s="2" t="s">
        <v>7465</v>
      </c>
      <c r="B663" s="2" t="s">
        <v>7153</v>
      </c>
      <c r="C663" s="2" t="s">
        <v>7466</v>
      </c>
      <c r="D663" s="2"/>
      <c r="E663" s="2" t="s">
        <v>23506</v>
      </c>
      <c r="F663" t="str">
        <f t="shared" si="11"/>
        <v/>
      </c>
      <c r="H663" t="s">
        <v>13568</v>
      </c>
      <c r="J663" t="s">
        <v>13568</v>
      </c>
    </row>
    <row r="664" spans="1:10" ht="14.4" hidden="1" customHeight="1" x14ac:dyDescent="0.3">
      <c r="A664" s="2" t="s">
        <v>7467</v>
      </c>
      <c r="B664" s="2" t="s">
        <v>7153</v>
      </c>
      <c r="C664" s="2" t="s">
        <v>7468</v>
      </c>
      <c r="D664" s="2"/>
      <c r="E664" s="2" t="s">
        <v>23500</v>
      </c>
      <c r="F664" t="str">
        <f t="shared" si="11"/>
        <v/>
      </c>
      <c r="H664" t="s">
        <v>13568</v>
      </c>
      <c r="J664" t="s">
        <v>13568</v>
      </c>
    </row>
    <row r="665" spans="1:10" ht="14.4" hidden="1" customHeight="1" x14ac:dyDescent="0.3">
      <c r="A665" s="2" t="s">
        <v>7469</v>
      </c>
      <c r="B665" s="2" t="s">
        <v>7153</v>
      </c>
      <c r="C665" s="2" t="s">
        <v>7470</v>
      </c>
      <c r="D665" s="2"/>
      <c r="E665" s="2" t="s">
        <v>23501</v>
      </c>
      <c r="F665" t="str">
        <f t="shared" si="11"/>
        <v/>
      </c>
      <c r="H665" t="s">
        <v>13568</v>
      </c>
      <c r="J665" t="s">
        <v>13568</v>
      </c>
    </row>
    <row r="666" spans="1:10" ht="14.4" hidden="1" customHeight="1" x14ac:dyDescent="0.3">
      <c r="A666" s="2" t="s">
        <v>7471</v>
      </c>
      <c r="B666" s="2" t="s">
        <v>7153</v>
      </c>
      <c r="C666" s="2" t="s">
        <v>7472</v>
      </c>
      <c r="D666" s="2"/>
      <c r="E666" s="2" t="s">
        <v>23502</v>
      </c>
      <c r="F666" t="str">
        <f t="shared" si="11"/>
        <v/>
      </c>
      <c r="H666" t="s">
        <v>13568</v>
      </c>
      <c r="J666" t="s">
        <v>13568</v>
      </c>
    </row>
    <row r="667" spans="1:10" ht="14.4" hidden="1" customHeight="1" x14ac:dyDescent="0.3">
      <c r="A667" s="2" t="s">
        <v>7473</v>
      </c>
      <c r="B667" s="2" t="s">
        <v>7153</v>
      </c>
      <c r="C667" s="2" t="s">
        <v>7474</v>
      </c>
      <c r="D667" s="2"/>
      <c r="E667" s="2" t="s">
        <v>23503</v>
      </c>
      <c r="F667" t="str">
        <f t="shared" si="11"/>
        <v/>
      </c>
      <c r="H667" t="s">
        <v>13568</v>
      </c>
      <c r="J667" t="s">
        <v>13568</v>
      </c>
    </row>
    <row r="668" spans="1:10" ht="14.4" hidden="1" customHeight="1" x14ac:dyDescent="0.3">
      <c r="A668" s="2" t="s">
        <v>7475</v>
      </c>
      <c r="B668" s="2" t="s">
        <v>7153</v>
      </c>
      <c r="C668" s="2" t="s">
        <v>7476</v>
      </c>
      <c r="D668" s="2"/>
      <c r="E668" s="2" t="s">
        <v>23504</v>
      </c>
      <c r="F668" t="str">
        <f t="shared" si="11"/>
        <v/>
      </c>
      <c r="H668" t="s">
        <v>13568</v>
      </c>
      <c r="J668" t="s">
        <v>13568</v>
      </c>
    </row>
    <row r="669" spans="1:10" ht="14.4" hidden="1" customHeight="1" x14ac:dyDescent="0.3">
      <c r="A669" s="2" t="s">
        <v>7477</v>
      </c>
      <c r="B669" s="2" t="s">
        <v>7153</v>
      </c>
      <c r="C669" s="2" t="s">
        <v>7478</v>
      </c>
      <c r="D669" s="2"/>
      <c r="E669" s="2" t="s">
        <v>23505</v>
      </c>
      <c r="F669" t="str">
        <f t="shared" si="11"/>
        <v/>
      </c>
      <c r="H669" t="s">
        <v>13568</v>
      </c>
      <c r="J669" t="s">
        <v>13568</v>
      </c>
    </row>
    <row r="670" spans="1:10" ht="14.4" hidden="1" customHeight="1" x14ac:dyDescent="0.3">
      <c r="A670" s="2" t="s">
        <v>7479</v>
      </c>
      <c r="B670" s="2" t="s">
        <v>7153</v>
      </c>
      <c r="C670" s="2" t="s">
        <v>7480</v>
      </c>
      <c r="D670" s="2"/>
      <c r="E670" s="2" t="s">
        <v>23506</v>
      </c>
      <c r="F670" t="str">
        <f t="shared" si="11"/>
        <v/>
      </c>
      <c r="H670" t="s">
        <v>13568</v>
      </c>
      <c r="J670" t="s">
        <v>13568</v>
      </c>
    </row>
    <row r="671" spans="1:10" ht="14.4" hidden="1" customHeight="1" x14ac:dyDescent="0.3">
      <c r="A671" s="2" t="s">
        <v>7481</v>
      </c>
      <c r="B671" s="2" t="s">
        <v>7153</v>
      </c>
      <c r="C671" s="2" t="s">
        <v>7482</v>
      </c>
      <c r="D671" s="2"/>
      <c r="E671" s="2" t="s">
        <v>23500</v>
      </c>
      <c r="F671" t="str">
        <f t="shared" si="11"/>
        <v/>
      </c>
      <c r="H671" t="s">
        <v>13568</v>
      </c>
      <c r="J671" t="s">
        <v>13568</v>
      </c>
    </row>
    <row r="672" spans="1:10" ht="14.4" hidden="1" customHeight="1" x14ac:dyDescent="0.3">
      <c r="A672" s="2" t="s">
        <v>7483</v>
      </c>
      <c r="B672" s="2" t="s">
        <v>7153</v>
      </c>
      <c r="C672" s="2" t="s">
        <v>7484</v>
      </c>
      <c r="D672" s="2"/>
      <c r="E672" s="2" t="s">
        <v>23501</v>
      </c>
      <c r="F672" t="str">
        <f t="shared" si="11"/>
        <v/>
      </c>
      <c r="H672" t="s">
        <v>13568</v>
      </c>
      <c r="J672" t="s">
        <v>13568</v>
      </c>
    </row>
    <row r="673" spans="1:10" ht="14.4" hidden="1" customHeight="1" x14ac:dyDescent="0.3">
      <c r="A673" s="2" t="s">
        <v>7485</v>
      </c>
      <c r="B673" s="2" t="s">
        <v>7153</v>
      </c>
      <c r="C673" s="2" t="s">
        <v>7486</v>
      </c>
      <c r="D673" s="2"/>
      <c r="E673" s="2" t="s">
        <v>23502</v>
      </c>
      <c r="F673" t="str">
        <f t="shared" si="11"/>
        <v/>
      </c>
      <c r="H673" t="s">
        <v>13568</v>
      </c>
      <c r="J673" t="s">
        <v>13568</v>
      </c>
    </row>
    <row r="674" spans="1:10" ht="14.4" hidden="1" customHeight="1" x14ac:dyDescent="0.3">
      <c r="A674" s="2" t="s">
        <v>7487</v>
      </c>
      <c r="B674" s="2" t="s">
        <v>7153</v>
      </c>
      <c r="C674" s="2" t="s">
        <v>7488</v>
      </c>
      <c r="D674" s="2"/>
      <c r="E674" s="2" t="s">
        <v>23503</v>
      </c>
      <c r="F674" t="str">
        <f t="shared" si="11"/>
        <v/>
      </c>
      <c r="H674" t="s">
        <v>13568</v>
      </c>
      <c r="J674" t="s">
        <v>13568</v>
      </c>
    </row>
    <row r="675" spans="1:10" ht="14.4" hidden="1" customHeight="1" x14ac:dyDescent="0.3">
      <c r="A675" s="2" t="s">
        <v>7489</v>
      </c>
      <c r="B675" s="2" t="s">
        <v>7153</v>
      </c>
      <c r="C675" s="2" t="s">
        <v>7490</v>
      </c>
      <c r="D675" s="2"/>
      <c r="E675" s="2" t="s">
        <v>23504</v>
      </c>
      <c r="F675" t="str">
        <f t="shared" si="11"/>
        <v/>
      </c>
      <c r="H675" t="s">
        <v>13568</v>
      </c>
      <c r="J675" t="s">
        <v>13568</v>
      </c>
    </row>
    <row r="676" spans="1:10" ht="14.4" hidden="1" customHeight="1" x14ac:dyDescent="0.3">
      <c r="A676" s="2" t="s">
        <v>7491</v>
      </c>
      <c r="B676" s="2" t="s">
        <v>7153</v>
      </c>
      <c r="C676" s="2" t="s">
        <v>7492</v>
      </c>
      <c r="D676" s="2"/>
      <c r="E676" s="2" t="s">
        <v>23505</v>
      </c>
      <c r="F676" t="str">
        <f t="shared" si="11"/>
        <v/>
      </c>
      <c r="H676" t="s">
        <v>13568</v>
      </c>
      <c r="J676" t="s">
        <v>13568</v>
      </c>
    </row>
    <row r="677" spans="1:10" ht="14.4" hidden="1" customHeight="1" x14ac:dyDescent="0.3">
      <c r="A677" s="2" t="s">
        <v>7493</v>
      </c>
      <c r="B677" s="2" t="s">
        <v>7153</v>
      </c>
      <c r="C677" s="2" t="s">
        <v>7494</v>
      </c>
      <c r="D677" s="2"/>
      <c r="E677" s="2" t="s">
        <v>23506</v>
      </c>
      <c r="F677" t="str">
        <f t="shared" si="11"/>
        <v/>
      </c>
      <c r="H677" t="s">
        <v>13568</v>
      </c>
      <c r="J677" t="s">
        <v>13568</v>
      </c>
    </row>
    <row r="678" spans="1:10" ht="14.4" hidden="1" customHeight="1" x14ac:dyDescent="0.3">
      <c r="A678" s="2" t="s">
        <v>7495</v>
      </c>
      <c r="B678" s="2" t="s">
        <v>7153</v>
      </c>
      <c r="C678" s="2" t="s">
        <v>7496</v>
      </c>
      <c r="D678" s="2"/>
      <c r="E678" s="2" t="s">
        <v>23500</v>
      </c>
      <c r="F678" t="str">
        <f t="shared" si="11"/>
        <v/>
      </c>
      <c r="H678" t="s">
        <v>13568</v>
      </c>
      <c r="J678" t="s">
        <v>13568</v>
      </c>
    </row>
    <row r="679" spans="1:10" ht="14.4" hidden="1" customHeight="1" x14ac:dyDescent="0.3">
      <c r="A679" s="2" t="s">
        <v>7497</v>
      </c>
      <c r="B679" s="2" t="s">
        <v>7153</v>
      </c>
      <c r="C679" s="2" t="s">
        <v>7498</v>
      </c>
      <c r="D679" s="2"/>
      <c r="E679" s="2" t="s">
        <v>23501</v>
      </c>
      <c r="F679" t="str">
        <f t="shared" si="11"/>
        <v/>
      </c>
      <c r="H679" t="s">
        <v>13568</v>
      </c>
      <c r="J679" t="s">
        <v>13568</v>
      </c>
    </row>
    <row r="680" spans="1:10" ht="14.4" hidden="1" customHeight="1" x14ac:dyDescent="0.3">
      <c r="A680" s="2" t="s">
        <v>7499</v>
      </c>
      <c r="B680" s="2" t="s">
        <v>7153</v>
      </c>
      <c r="C680" s="2" t="s">
        <v>7500</v>
      </c>
      <c r="D680" s="2"/>
      <c r="E680" s="2" t="s">
        <v>23502</v>
      </c>
      <c r="F680" t="str">
        <f t="shared" si="11"/>
        <v/>
      </c>
      <c r="H680" t="s">
        <v>13568</v>
      </c>
      <c r="J680" t="s">
        <v>13568</v>
      </c>
    </row>
    <row r="681" spans="1:10" ht="14.4" hidden="1" customHeight="1" x14ac:dyDescent="0.3">
      <c r="A681" s="2" t="s">
        <v>7501</v>
      </c>
      <c r="B681" s="2" t="s">
        <v>7153</v>
      </c>
      <c r="C681" s="2" t="s">
        <v>7502</v>
      </c>
      <c r="D681" s="2"/>
      <c r="E681" s="2" t="s">
        <v>23503</v>
      </c>
      <c r="F681" t="str">
        <f t="shared" ref="F681:F744" si="12">IF(COUNTIF(H681:J681,"used")&gt;0,"y","")</f>
        <v/>
      </c>
      <c r="H681" t="s">
        <v>13568</v>
      </c>
      <c r="J681" t="s">
        <v>13568</v>
      </c>
    </row>
    <row r="682" spans="1:10" ht="14.4" hidden="1" customHeight="1" x14ac:dyDescent="0.3">
      <c r="A682" s="2" t="s">
        <v>7503</v>
      </c>
      <c r="B682" s="2" t="s">
        <v>7153</v>
      </c>
      <c r="C682" s="2" t="s">
        <v>7504</v>
      </c>
      <c r="D682" s="2"/>
      <c r="E682" s="2" t="s">
        <v>23504</v>
      </c>
      <c r="F682" t="str">
        <f t="shared" si="12"/>
        <v/>
      </c>
      <c r="H682" t="s">
        <v>13568</v>
      </c>
      <c r="J682" t="s">
        <v>13568</v>
      </c>
    </row>
    <row r="683" spans="1:10" ht="14.4" hidden="1" customHeight="1" x14ac:dyDescent="0.3">
      <c r="A683" s="2" t="s">
        <v>7505</v>
      </c>
      <c r="B683" s="2" t="s">
        <v>7153</v>
      </c>
      <c r="C683" s="2" t="s">
        <v>7506</v>
      </c>
      <c r="D683" s="2"/>
      <c r="E683" s="2" t="s">
        <v>23505</v>
      </c>
      <c r="F683" t="str">
        <f t="shared" si="12"/>
        <v/>
      </c>
      <c r="H683" t="s">
        <v>13568</v>
      </c>
      <c r="J683" t="s">
        <v>13568</v>
      </c>
    </row>
    <row r="684" spans="1:10" ht="14.4" hidden="1" customHeight="1" x14ac:dyDescent="0.3">
      <c r="A684" s="2" t="s">
        <v>7507</v>
      </c>
      <c r="B684" s="2" t="s">
        <v>7153</v>
      </c>
      <c r="C684" s="2" t="s">
        <v>7508</v>
      </c>
      <c r="D684" s="2"/>
      <c r="E684" s="2" t="s">
        <v>23506</v>
      </c>
      <c r="F684" t="str">
        <f t="shared" si="12"/>
        <v/>
      </c>
      <c r="H684" t="s">
        <v>13568</v>
      </c>
      <c r="J684" t="s">
        <v>13568</v>
      </c>
    </row>
    <row r="685" spans="1:10" ht="14.4" hidden="1" customHeight="1" x14ac:dyDescent="0.3">
      <c r="A685" s="2" t="s">
        <v>7509</v>
      </c>
      <c r="B685" s="2" t="s">
        <v>7153</v>
      </c>
      <c r="C685" s="2" t="s">
        <v>7510</v>
      </c>
      <c r="D685" s="2"/>
      <c r="E685" s="2" t="s">
        <v>23500</v>
      </c>
      <c r="F685" t="str">
        <f t="shared" si="12"/>
        <v/>
      </c>
      <c r="H685" t="s">
        <v>13568</v>
      </c>
      <c r="J685" t="s">
        <v>13568</v>
      </c>
    </row>
    <row r="686" spans="1:10" ht="14.4" hidden="1" customHeight="1" x14ac:dyDescent="0.3">
      <c r="A686" s="2" t="s">
        <v>7511</v>
      </c>
      <c r="B686" s="2" t="s">
        <v>7153</v>
      </c>
      <c r="C686" s="2" t="s">
        <v>7512</v>
      </c>
      <c r="D686" s="2"/>
      <c r="E686" s="2" t="s">
        <v>23501</v>
      </c>
      <c r="F686" t="str">
        <f t="shared" si="12"/>
        <v/>
      </c>
      <c r="H686" t="s">
        <v>13568</v>
      </c>
      <c r="J686" t="s">
        <v>13568</v>
      </c>
    </row>
    <row r="687" spans="1:10" ht="14.4" hidden="1" customHeight="1" x14ac:dyDescent="0.3">
      <c r="A687" s="2" t="s">
        <v>7513</v>
      </c>
      <c r="B687" s="2" t="s">
        <v>7153</v>
      </c>
      <c r="C687" s="2" t="s">
        <v>7514</v>
      </c>
      <c r="D687" s="2"/>
      <c r="E687" s="2" t="s">
        <v>23502</v>
      </c>
      <c r="F687" t="str">
        <f t="shared" si="12"/>
        <v/>
      </c>
      <c r="H687" t="s">
        <v>13568</v>
      </c>
      <c r="J687" t="s">
        <v>13568</v>
      </c>
    </row>
    <row r="688" spans="1:10" ht="14.4" hidden="1" customHeight="1" x14ac:dyDescent="0.3">
      <c r="A688" s="2" t="s">
        <v>7515</v>
      </c>
      <c r="B688" s="2" t="s">
        <v>7153</v>
      </c>
      <c r="C688" s="2" t="s">
        <v>7516</v>
      </c>
      <c r="D688" s="2"/>
      <c r="E688" s="2" t="s">
        <v>23503</v>
      </c>
      <c r="F688" t="str">
        <f t="shared" si="12"/>
        <v/>
      </c>
      <c r="H688" t="s">
        <v>13568</v>
      </c>
      <c r="J688" t="s">
        <v>13568</v>
      </c>
    </row>
    <row r="689" spans="1:10" ht="14.4" hidden="1" customHeight="1" x14ac:dyDescent="0.3">
      <c r="A689" s="2" t="s">
        <v>7517</v>
      </c>
      <c r="B689" s="2" t="s">
        <v>7153</v>
      </c>
      <c r="C689" s="2" t="s">
        <v>7518</v>
      </c>
      <c r="D689" s="2"/>
      <c r="E689" s="2" t="s">
        <v>23504</v>
      </c>
      <c r="F689" t="str">
        <f t="shared" si="12"/>
        <v/>
      </c>
      <c r="H689" t="s">
        <v>13568</v>
      </c>
      <c r="J689" t="s">
        <v>13568</v>
      </c>
    </row>
    <row r="690" spans="1:10" ht="14.4" hidden="1" customHeight="1" x14ac:dyDescent="0.3">
      <c r="A690" s="2" t="s">
        <v>7519</v>
      </c>
      <c r="B690" s="2" t="s">
        <v>7153</v>
      </c>
      <c r="C690" s="2" t="s">
        <v>7520</v>
      </c>
      <c r="D690" s="2"/>
      <c r="E690" s="2" t="s">
        <v>23505</v>
      </c>
      <c r="F690" t="str">
        <f t="shared" si="12"/>
        <v/>
      </c>
      <c r="H690" t="s">
        <v>13568</v>
      </c>
      <c r="J690" t="s">
        <v>13568</v>
      </c>
    </row>
    <row r="691" spans="1:10" ht="14.4" hidden="1" customHeight="1" x14ac:dyDescent="0.3">
      <c r="A691" s="2" t="s">
        <v>7521</v>
      </c>
      <c r="B691" s="2" t="s">
        <v>7153</v>
      </c>
      <c r="C691" s="2" t="s">
        <v>7522</v>
      </c>
      <c r="D691" s="2"/>
      <c r="E691" s="2" t="s">
        <v>23506</v>
      </c>
      <c r="F691" t="str">
        <f t="shared" si="12"/>
        <v/>
      </c>
      <c r="H691" t="s">
        <v>13568</v>
      </c>
      <c r="J691" t="s">
        <v>13568</v>
      </c>
    </row>
    <row r="692" spans="1:10" ht="14.4" hidden="1" customHeight="1" x14ac:dyDescent="0.3">
      <c r="A692" s="2" t="s">
        <v>7523</v>
      </c>
      <c r="B692" s="2" t="s">
        <v>7153</v>
      </c>
      <c r="C692" s="2" t="s">
        <v>7524</v>
      </c>
      <c r="D692" s="2"/>
      <c r="E692" s="2" t="s">
        <v>23500</v>
      </c>
      <c r="F692" t="str">
        <f t="shared" si="12"/>
        <v/>
      </c>
      <c r="H692" t="s">
        <v>13568</v>
      </c>
      <c r="J692" t="s">
        <v>13568</v>
      </c>
    </row>
    <row r="693" spans="1:10" ht="14.4" hidden="1" customHeight="1" x14ac:dyDescent="0.3">
      <c r="A693" s="2" t="s">
        <v>7525</v>
      </c>
      <c r="B693" s="2" t="s">
        <v>7153</v>
      </c>
      <c r="C693" s="2" t="s">
        <v>7526</v>
      </c>
      <c r="D693" s="2"/>
      <c r="E693" s="2" t="s">
        <v>23501</v>
      </c>
      <c r="F693" t="str">
        <f t="shared" si="12"/>
        <v/>
      </c>
      <c r="H693" t="s">
        <v>13568</v>
      </c>
      <c r="J693" t="s">
        <v>13568</v>
      </c>
    </row>
    <row r="694" spans="1:10" ht="14.4" hidden="1" customHeight="1" x14ac:dyDescent="0.3">
      <c r="A694" s="2" t="s">
        <v>7527</v>
      </c>
      <c r="B694" s="2" t="s">
        <v>7153</v>
      </c>
      <c r="C694" s="2" t="s">
        <v>7528</v>
      </c>
      <c r="D694" s="2"/>
      <c r="E694" s="2" t="s">
        <v>23502</v>
      </c>
      <c r="F694" t="str">
        <f t="shared" si="12"/>
        <v/>
      </c>
      <c r="H694" t="s">
        <v>13568</v>
      </c>
      <c r="J694" t="s">
        <v>13568</v>
      </c>
    </row>
    <row r="695" spans="1:10" ht="14.4" hidden="1" customHeight="1" x14ac:dyDescent="0.3">
      <c r="A695" s="2" t="s">
        <v>7529</v>
      </c>
      <c r="B695" s="2" t="s">
        <v>7153</v>
      </c>
      <c r="C695" s="2" t="s">
        <v>7530</v>
      </c>
      <c r="D695" s="2"/>
      <c r="E695" s="2" t="s">
        <v>23503</v>
      </c>
      <c r="F695" t="str">
        <f t="shared" si="12"/>
        <v/>
      </c>
      <c r="H695" t="s">
        <v>13568</v>
      </c>
      <c r="J695" t="s">
        <v>13568</v>
      </c>
    </row>
    <row r="696" spans="1:10" ht="14.4" hidden="1" customHeight="1" x14ac:dyDescent="0.3">
      <c r="A696" s="2" t="s">
        <v>7531</v>
      </c>
      <c r="B696" s="2" t="s">
        <v>7153</v>
      </c>
      <c r="C696" s="2" t="s">
        <v>7532</v>
      </c>
      <c r="D696" s="2"/>
      <c r="E696" s="2" t="s">
        <v>23504</v>
      </c>
      <c r="F696" t="str">
        <f t="shared" si="12"/>
        <v/>
      </c>
      <c r="H696" t="s">
        <v>13568</v>
      </c>
      <c r="J696" t="s">
        <v>13568</v>
      </c>
    </row>
    <row r="697" spans="1:10" ht="14.4" hidden="1" customHeight="1" x14ac:dyDescent="0.3">
      <c r="A697" s="2" t="s">
        <v>7533</v>
      </c>
      <c r="B697" s="2" t="s">
        <v>7153</v>
      </c>
      <c r="C697" s="2" t="s">
        <v>7534</v>
      </c>
      <c r="D697" s="2"/>
      <c r="E697" s="2" t="s">
        <v>23505</v>
      </c>
      <c r="F697" t="str">
        <f t="shared" si="12"/>
        <v/>
      </c>
      <c r="H697" t="s">
        <v>13568</v>
      </c>
      <c r="J697" t="s">
        <v>13568</v>
      </c>
    </row>
    <row r="698" spans="1:10" ht="14.4" hidden="1" customHeight="1" x14ac:dyDescent="0.3">
      <c r="A698" s="2" t="s">
        <v>7535</v>
      </c>
      <c r="B698" s="2" t="s">
        <v>7153</v>
      </c>
      <c r="C698" s="2" t="s">
        <v>7536</v>
      </c>
      <c r="D698" s="2"/>
      <c r="E698" s="2" t="s">
        <v>23506</v>
      </c>
      <c r="F698" t="str">
        <f t="shared" si="12"/>
        <v/>
      </c>
      <c r="H698" t="s">
        <v>13568</v>
      </c>
      <c r="J698" t="s">
        <v>13568</v>
      </c>
    </row>
    <row r="699" spans="1:10" ht="14.4" hidden="1" customHeight="1" x14ac:dyDescent="0.3">
      <c r="A699" s="2" t="s">
        <v>7794</v>
      </c>
      <c r="B699" s="2" t="s">
        <v>7153</v>
      </c>
      <c r="C699" s="2" t="s">
        <v>7795</v>
      </c>
      <c r="D699" s="2"/>
      <c r="E699" s="2" t="s">
        <v>23507</v>
      </c>
      <c r="F699" t="str">
        <f t="shared" si="12"/>
        <v/>
      </c>
      <c r="H699" t="s">
        <v>13568</v>
      </c>
      <c r="J699" t="s">
        <v>13568</v>
      </c>
    </row>
    <row r="700" spans="1:10" ht="14.4" hidden="1" customHeight="1" x14ac:dyDescent="0.3">
      <c r="A700" s="2" t="s">
        <v>7165</v>
      </c>
      <c r="B700" s="2" t="s">
        <v>7166</v>
      </c>
      <c r="C700" s="2" t="s">
        <v>7167</v>
      </c>
      <c r="D700" s="2"/>
      <c r="E700" s="2" t="s">
        <v>23508</v>
      </c>
      <c r="F700" t="str">
        <f t="shared" si="12"/>
        <v/>
      </c>
      <c r="H700" t="s">
        <v>13568</v>
      </c>
      <c r="J700" t="s">
        <v>13568</v>
      </c>
    </row>
    <row r="701" spans="1:10" ht="14.4" hidden="1" customHeight="1" x14ac:dyDescent="0.3">
      <c r="A701" s="2" t="s">
        <v>7168</v>
      </c>
      <c r="B701" s="2" t="s">
        <v>7166</v>
      </c>
      <c r="C701" s="2" t="s">
        <v>7169</v>
      </c>
      <c r="D701" s="2"/>
      <c r="E701" s="2" t="s">
        <v>23508</v>
      </c>
      <c r="F701" t="str">
        <f t="shared" si="12"/>
        <v/>
      </c>
      <c r="H701" t="s">
        <v>13568</v>
      </c>
      <c r="J701" t="s">
        <v>13568</v>
      </c>
    </row>
    <row r="702" spans="1:10" ht="14.4" hidden="1" customHeight="1" x14ac:dyDescent="0.3">
      <c r="A702" s="2" t="s">
        <v>7172</v>
      </c>
      <c r="B702" s="2" t="s">
        <v>7166</v>
      </c>
      <c r="C702" s="2" t="s">
        <v>7173</v>
      </c>
      <c r="D702" s="2"/>
      <c r="E702" s="2" t="s">
        <v>23509</v>
      </c>
      <c r="F702" t="str">
        <f t="shared" si="12"/>
        <v/>
      </c>
      <c r="H702" t="s">
        <v>13568</v>
      </c>
      <c r="J702" t="s">
        <v>13568</v>
      </c>
    </row>
    <row r="703" spans="1:10" ht="14.4" hidden="1" customHeight="1" x14ac:dyDescent="0.3">
      <c r="A703" s="2" t="s">
        <v>7174</v>
      </c>
      <c r="B703" s="2" t="s">
        <v>7166</v>
      </c>
      <c r="C703" s="2" t="s">
        <v>7175</v>
      </c>
      <c r="D703" s="2"/>
      <c r="E703" s="2" t="s">
        <v>23509</v>
      </c>
      <c r="F703" t="str">
        <f t="shared" si="12"/>
        <v/>
      </c>
      <c r="H703" t="s">
        <v>13568</v>
      </c>
      <c r="J703" t="s">
        <v>13568</v>
      </c>
    </row>
    <row r="704" spans="1:10" ht="14.4" hidden="1" customHeight="1" x14ac:dyDescent="0.3">
      <c r="A704" s="2" t="s">
        <v>7176</v>
      </c>
      <c r="B704" s="2" t="s">
        <v>7166</v>
      </c>
      <c r="C704" s="2" t="s">
        <v>7177</v>
      </c>
      <c r="D704" s="2"/>
      <c r="E704" s="2" t="s">
        <v>23510</v>
      </c>
      <c r="F704" t="str">
        <f t="shared" si="12"/>
        <v/>
      </c>
      <c r="H704" t="s">
        <v>13568</v>
      </c>
      <c r="J704" t="s">
        <v>13568</v>
      </c>
    </row>
    <row r="705" spans="1:11" ht="14.4" hidden="1" customHeight="1" x14ac:dyDescent="0.3">
      <c r="A705" s="2" t="s">
        <v>7178</v>
      </c>
      <c r="B705" s="2" t="s">
        <v>7166</v>
      </c>
      <c r="C705" s="2" t="s">
        <v>7179</v>
      </c>
      <c r="D705" s="2"/>
      <c r="E705" s="2" t="s">
        <v>23510</v>
      </c>
      <c r="F705" t="str">
        <f t="shared" si="12"/>
        <v/>
      </c>
      <c r="H705" t="s">
        <v>13568</v>
      </c>
      <c r="J705" t="s">
        <v>13568</v>
      </c>
    </row>
    <row r="706" spans="1:11" ht="14.4" hidden="1" customHeight="1" x14ac:dyDescent="0.3">
      <c r="A706" s="2" t="s">
        <v>7180</v>
      </c>
      <c r="B706" s="2" t="s">
        <v>7166</v>
      </c>
      <c r="C706" s="2" t="s">
        <v>7181</v>
      </c>
      <c r="D706" s="2"/>
      <c r="E706" s="2" t="s">
        <v>23508</v>
      </c>
      <c r="F706" t="str">
        <f t="shared" si="12"/>
        <v/>
      </c>
      <c r="H706" t="s">
        <v>13568</v>
      </c>
      <c r="J706" t="s">
        <v>13568</v>
      </c>
    </row>
    <row r="707" spans="1:11" ht="14.4" hidden="1" customHeight="1" x14ac:dyDescent="0.3">
      <c r="A707" s="2" t="s">
        <v>7182</v>
      </c>
      <c r="B707" s="2" t="s">
        <v>7166</v>
      </c>
      <c r="C707" s="2" t="s">
        <v>7183</v>
      </c>
      <c r="D707" s="2"/>
      <c r="E707" s="2" t="s">
        <v>23508</v>
      </c>
      <c r="F707" t="str">
        <f t="shared" si="12"/>
        <v/>
      </c>
      <c r="H707" t="s">
        <v>13568</v>
      </c>
      <c r="J707" t="s">
        <v>13568</v>
      </c>
    </row>
    <row r="708" spans="1:11" ht="14.4" hidden="1" customHeight="1" x14ac:dyDescent="0.3">
      <c r="A708" s="10" t="s">
        <v>23511</v>
      </c>
      <c r="B708" s="10" t="s">
        <v>6066</v>
      </c>
      <c r="C708" s="10" t="s">
        <v>23512</v>
      </c>
      <c r="D708" s="10" t="s">
        <v>23513</v>
      </c>
      <c r="E708" s="10" t="s">
        <v>23514</v>
      </c>
      <c r="F708" t="str">
        <f t="shared" si="12"/>
        <v>y</v>
      </c>
      <c r="I708" t="s">
        <v>13616</v>
      </c>
      <c r="K708">
        <v>63</v>
      </c>
    </row>
    <row r="709" spans="1:11" ht="14.4" hidden="1" customHeight="1" x14ac:dyDescent="0.3">
      <c r="A709" s="2" t="s">
        <v>6065</v>
      </c>
      <c r="B709" s="2" t="s">
        <v>6066</v>
      </c>
      <c r="C709" s="2" t="s">
        <v>6067</v>
      </c>
      <c r="D709" s="2"/>
      <c r="E709" s="2" t="s">
        <v>23515</v>
      </c>
      <c r="F709" t="str">
        <f t="shared" si="12"/>
        <v/>
      </c>
      <c r="H709" t="s">
        <v>13568</v>
      </c>
      <c r="J709" t="s">
        <v>13568</v>
      </c>
    </row>
    <row r="710" spans="1:11" ht="14.4" hidden="1" customHeight="1" x14ac:dyDescent="0.3">
      <c r="A710" s="10" t="s">
        <v>23516</v>
      </c>
      <c r="B710" s="10" t="s">
        <v>6069</v>
      </c>
      <c r="C710" s="10" t="s">
        <v>23517</v>
      </c>
      <c r="D710" s="10" t="s">
        <v>23513</v>
      </c>
      <c r="E710" s="10" t="s">
        <v>23518</v>
      </c>
      <c r="F710" t="str">
        <f t="shared" si="12"/>
        <v>y</v>
      </c>
      <c r="I710" t="s">
        <v>13616</v>
      </c>
      <c r="K710">
        <v>63</v>
      </c>
    </row>
    <row r="711" spans="1:11" ht="14.4" hidden="1" customHeight="1" x14ac:dyDescent="0.3">
      <c r="A711" s="2" t="s">
        <v>6068</v>
      </c>
      <c r="B711" s="2" t="s">
        <v>6069</v>
      </c>
      <c r="C711" s="2" t="s">
        <v>6070</v>
      </c>
      <c r="D711" s="2"/>
      <c r="E711" s="2" t="s">
        <v>23519</v>
      </c>
      <c r="F711" t="str">
        <f t="shared" si="12"/>
        <v/>
      </c>
      <c r="H711" t="s">
        <v>13568</v>
      </c>
      <c r="J711" t="s">
        <v>13568</v>
      </c>
    </row>
    <row r="712" spans="1:11" ht="14.4" hidden="1" customHeight="1" x14ac:dyDescent="0.3">
      <c r="A712" s="10" t="s">
        <v>23520</v>
      </c>
      <c r="B712" s="10" t="s">
        <v>5999</v>
      </c>
      <c r="C712" s="10" t="s">
        <v>23521</v>
      </c>
      <c r="D712" s="10" t="s">
        <v>23522</v>
      </c>
      <c r="E712" s="10" t="s">
        <v>23523</v>
      </c>
      <c r="F712" t="str">
        <f t="shared" si="12"/>
        <v>y</v>
      </c>
      <c r="I712" t="s">
        <v>13616</v>
      </c>
      <c r="K712">
        <v>64</v>
      </c>
    </row>
    <row r="713" spans="1:11" ht="14.4" hidden="1" customHeight="1" x14ac:dyDescent="0.3">
      <c r="A713" s="2" t="s">
        <v>5998</v>
      </c>
      <c r="B713" s="2" t="s">
        <v>5999</v>
      </c>
      <c r="C713" s="2" t="s">
        <v>6000</v>
      </c>
      <c r="D713" s="2"/>
      <c r="E713" s="2" t="s">
        <v>23524</v>
      </c>
      <c r="F713" t="str">
        <f t="shared" si="12"/>
        <v/>
      </c>
      <c r="H713" t="s">
        <v>13568</v>
      </c>
      <c r="J713" t="s">
        <v>13568</v>
      </c>
    </row>
    <row r="714" spans="1:11" ht="14.4" hidden="1" customHeight="1" x14ac:dyDescent="0.3">
      <c r="A714" s="10" t="s">
        <v>23525</v>
      </c>
      <c r="B714" s="10" t="s">
        <v>6002</v>
      </c>
      <c r="C714" s="10" t="s">
        <v>23526</v>
      </c>
      <c r="D714" s="10" t="s">
        <v>23522</v>
      </c>
      <c r="E714" s="10" t="s">
        <v>23527</v>
      </c>
      <c r="F714" t="str">
        <f t="shared" si="12"/>
        <v>y</v>
      </c>
      <c r="I714" t="s">
        <v>13616</v>
      </c>
      <c r="K714">
        <v>64</v>
      </c>
    </row>
    <row r="715" spans="1:11" ht="14.4" hidden="1" customHeight="1" x14ac:dyDescent="0.3">
      <c r="A715" s="2" t="s">
        <v>6001</v>
      </c>
      <c r="B715" s="2" t="s">
        <v>6002</v>
      </c>
      <c r="C715" s="2" t="s">
        <v>6003</v>
      </c>
      <c r="D715" s="2"/>
      <c r="E715" s="2" t="s">
        <v>23528</v>
      </c>
      <c r="F715" t="str">
        <f t="shared" si="12"/>
        <v/>
      </c>
      <c r="H715" t="s">
        <v>13568</v>
      </c>
      <c r="J715" t="s">
        <v>13568</v>
      </c>
    </row>
    <row r="716" spans="1:11" ht="14.4" hidden="1" customHeight="1" x14ac:dyDescent="0.3">
      <c r="A716" s="10" t="s">
        <v>23529</v>
      </c>
      <c r="B716" s="10" t="s">
        <v>23530</v>
      </c>
      <c r="C716" s="10" t="s">
        <v>23531</v>
      </c>
      <c r="D716" s="10" t="s">
        <v>23532</v>
      </c>
      <c r="E716" s="10" t="s">
        <v>23533</v>
      </c>
      <c r="F716" t="str">
        <f t="shared" si="12"/>
        <v>y</v>
      </c>
      <c r="I716" t="s">
        <v>13616</v>
      </c>
      <c r="K716">
        <v>66</v>
      </c>
    </row>
    <row r="717" spans="1:11" ht="14.4" hidden="1" customHeight="1" x14ac:dyDescent="0.3">
      <c r="A717" s="10" t="s">
        <v>23534</v>
      </c>
      <c r="B717" s="10" t="s">
        <v>23530</v>
      </c>
      <c r="C717" s="10" t="s">
        <v>23535</v>
      </c>
      <c r="D717" s="10" t="s">
        <v>23536</v>
      </c>
      <c r="E717" s="10" t="s">
        <v>23537</v>
      </c>
      <c r="F717" t="str">
        <f t="shared" si="12"/>
        <v>y</v>
      </c>
      <c r="I717" t="s">
        <v>13616</v>
      </c>
      <c r="K717">
        <v>75</v>
      </c>
    </row>
    <row r="718" spans="1:11" ht="14.4" hidden="1" customHeight="1" x14ac:dyDescent="0.3">
      <c r="A718" s="10" t="s">
        <v>23538</v>
      </c>
      <c r="B718" s="10" t="s">
        <v>23539</v>
      </c>
      <c r="C718" s="10" t="s">
        <v>23540</v>
      </c>
      <c r="D718" s="10" t="s">
        <v>23532</v>
      </c>
      <c r="E718" s="10" t="s">
        <v>23541</v>
      </c>
      <c r="F718" t="str">
        <f t="shared" si="12"/>
        <v>y</v>
      </c>
      <c r="I718" t="s">
        <v>13616</v>
      </c>
      <c r="K718">
        <v>66</v>
      </c>
    </row>
    <row r="719" spans="1:11" ht="14.4" hidden="1" customHeight="1" x14ac:dyDescent="0.3">
      <c r="A719" s="10" t="s">
        <v>23542</v>
      </c>
      <c r="B719" s="10" t="s">
        <v>23539</v>
      </c>
      <c r="C719" s="10" t="s">
        <v>23543</v>
      </c>
      <c r="D719" s="10" t="s">
        <v>23536</v>
      </c>
      <c r="E719" s="10" t="s">
        <v>23544</v>
      </c>
      <c r="F719" t="str">
        <f t="shared" si="12"/>
        <v>y</v>
      </c>
      <c r="I719" t="s">
        <v>13616</v>
      </c>
      <c r="K719">
        <v>75</v>
      </c>
    </row>
    <row r="720" spans="1:11" ht="14.4" hidden="1" customHeight="1" x14ac:dyDescent="0.3">
      <c r="A720" s="10" t="s">
        <v>23545</v>
      </c>
      <c r="B720" s="10" t="s">
        <v>6225</v>
      </c>
      <c r="C720" s="10" t="s">
        <v>23546</v>
      </c>
      <c r="D720" s="10" t="s">
        <v>23547</v>
      </c>
      <c r="E720" s="10" t="s">
        <v>23548</v>
      </c>
      <c r="F720" t="str">
        <f t="shared" si="12"/>
        <v>y</v>
      </c>
      <c r="I720" t="s">
        <v>13616</v>
      </c>
      <c r="K720">
        <v>149</v>
      </c>
    </row>
    <row r="721" spans="1:11" ht="14.4" hidden="1" customHeight="1" x14ac:dyDescent="0.3">
      <c r="A721" s="2" t="s">
        <v>6224</v>
      </c>
      <c r="B721" s="2" t="s">
        <v>6225</v>
      </c>
      <c r="C721" s="2" t="s">
        <v>6226</v>
      </c>
      <c r="D721" s="2"/>
      <c r="E721" s="2" t="s">
        <v>23549</v>
      </c>
      <c r="F721" t="str">
        <f t="shared" si="12"/>
        <v/>
      </c>
      <c r="H721" t="s">
        <v>13568</v>
      </c>
      <c r="J721" t="s">
        <v>13568</v>
      </c>
    </row>
    <row r="722" spans="1:11" ht="14.4" hidden="1" customHeight="1" x14ac:dyDescent="0.3">
      <c r="A722" s="10" t="s">
        <v>23550</v>
      </c>
      <c r="B722" s="10" t="s">
        <v>23551</v>
      </c>
      <c r="C722" s="10" t="s">
        <v>23552</v>
      </c>
      <c r="D722" s="10" t="s">
        <v>23553</v>
      </c>
      <c r="E722" s="10" t="s">
        <v>23554</v>
      </c>
      <c r="F722" t="str">
        <f t="shared" si="12"/>
        <v>y</v>
      </c>
      <c r="I722" t="s">
        <v>13616</v>
      </c>
      <c r="K722">
        <v>151</v>
      </c>
    </row>
    <row r="723" spans="1:11" ht="14.4" hidden="1" customHeight="1" x14ac:dyDescent="0.3">
      <c r="A723" s="10" t="s">
        <v>23555</v>
      </c>
      <c r="B723" s="10" t="s">
        <v>7213</v>
      </c>
      <c r="C723" s="10" t="s">
        <v>23556</v>
      </c>
      <c r="D723" s="10" t="s">
        <v>23557</v>
      </c>
      <c r="E723" s="10" t="s">
        <v>23558</v>
      </c>
      <c r="F723" t="str">
        <f t="shared" si="12"/>
        <v>y</v>
      </c>
      <c r="I723" t="s">
        <v>13616</v>
      </c>
      <c r="K723">
        <v>27</v>
      </c>
    </row>
    <row r="724" spans="1:11" ht="14.4" hidden="1" customHeight="1" x14ac:dyDescent="0.3">
      <c r="A724" s="2" t="s">
        <v>7212</v>
      </c>
      <c r="B724" s="2" t="s">
        <v>7213</v>
      </c>
      <c r="C724" s="2" t="s">
        <v>7214</v>
      </c>
      <c r="D724" s="2"/>
      <c r="E724" s="2" t="s">
        <v>23558</v>
      </c>
      <c r="F724" t="str">
        <f t="shared" si="12"/>
        <v/>
      </c>
      <c r="H724" t="s">
        <v>13568</v>
      </c>
      <c r="J724" t="s">
        <v>13568</v>
      </c>
    </row>
    <row r="725" spans="1:11" ht="14.4" hidden="1" customHeight="1" x14ac:dyDescent="0.3">
      <c r="A725" s="10" t="s">
        <v>23559</v>
      </c>
      <c r="B725" s="10" t="s">
        <v>7210</v>
      </c>
      <c r="C725" s="10" t="s">
        <v>23560</v>
      </c>
      <c r="D725" s="10" t="s">
        <v>23557</v>
      </c>
      <c r="E725" s="10" t="s">
        <v>23561</v>
      </c>
      <c r="F725" t="str">
        <f t="shared" si="12"/>
        <v>y</v>
      </c>
      <c r="I725" t="s">
        <v>13616</v>
      </c>
      <c r="K725">
        <v>27</v>
      </c>
    </row>
    <row r="726" spans="1:11" ht="14.4" hidden="1" customHeight="1" x14ac:dyDescent="0.3">
      <c r="A726" s="2" t="s">
        <v>7209</v>
      </c>
      <c r="B726" s="2" t="s">
        <v>7210</v>
      </c>
      <c r="C726" s="2" t="s">
        <v>7211</v>
      </c>
      <c r="D726" s="2"/>
      <c r="E726" s="2" t="s">
        <v>23561</v>
      </c>
      <c r="F726" t="str">
        <f t="shared" si="12"/>
        <v/>
      </c>
      <c r="H726" t="s">
        <v>13568</v>
      </c>
      <c r="J726" t="s">
        <v>13568</v>
      </c>
    </row>
    <row r="727" spans="1:11" ht="14.4" hidden="1" customHeight="1" x14ac:dyDescent="0.3">
      <c r="A727" s="10" t="s">
        <v>23562</v>
      </c>
      <c r="B727" s="10" t="s">
        <v>7207</v>
      </c>
      <c r="C727" s="10" t="s">
        <v>23563</v>
      </c>
      <c r="D727" s="10" t="s">
        <v>23564</v>
      </c>
      <c r="E727" s="10" t="s">
        <v>23565</v>
      </c>
      <c r="F727" t="str">
        <f t="shared" si="12"/>
        <v>y</v>
      </c>
      <c r="I727" t="s">
        <v>13616</v>
      </c>
      <c r="K727">
        <v>79</v>
      </c>
    </row>
    <row r="728" spans="1:11" ht="14.4" hidden="1" customHeight="1" x14ac:dyDescent="0.3">
      <c r="A728" s="2" t="s">
        <v>7206</v>
      </c>
      <c r="B728" s="2" t="s">
        <v>7207</v>
      </c>
      <c r="C728" s="2" t="s">
        <v>7208</v>
      </c>
      <c r="D728" s="2"/>
      <c r="E728" s="2" t="s">
        <v>23565</v>
      </c>
      <c r="F728" t="str">
        <f t="shared" si="12"/>
        <v/>
      </c>
      <c r="H728" t="s">
        <v>13568</v>
      </c>
      <c r="J728" t="s">
        <v>13568</v>
      </c>
    </row>
    <row r="729" spans="1:11" ht="14.4" hidden="1" customHeight="1" x14ac:dyDescent="0.3">
      <c r="A729" s="10" t="s">
        <v>23566</v>
      </c>
      <c r="B729" s="10" t="s">
        <v>7251</v>
      </c>
      <c r="C729" s="10" t="s">
        <v>23567</v>
      </c>
      <c r="D729" s="10" t="s">
        <v>23557</v>
      </c>
      <c r="E729" s="10" t="s">
        <v>23568</v>
      </c>
      <c r="F729" t="str">
        <f t="shared" si="12"/>
        <v>y</v>
      </c>
      <c r="I729" t="s">
        <v>13616</v>
      </c>
      <c r="K729">
        <v>27</v>
      </c>
    </row>
    <row r="730" spans="1:11" ht="14.4" hidden="1" customHeight="1" x14ac:dyDescent="0.3">
      <c r="A730" s="2" t="s">
        <v>7250</v>
      </c>
      <c r="B730" s="2" t="s">
        <v>7251</v>
      </c>
      <c r="C730" s="2" t="s">
        <v>7252</v>
      </c>
      <c r="D730" s="2"/>
      <c r="E730" s="2" t="s">
        <v>23568</v>
      </c>
      <c r="F730" t="str">
        <f t="shared" si="12"/>
        <v/>
      </c>
      <c r="H730" t="s">
        <v>13568</v>
      </c>
      <c r="J730" t="s">
        <v>13568</v>
      </c>
    </row>
    <row r="731" spans="1:11" ht="14.4" hidden="1" customHeight="1" x14ac:dyDescent="0.3">
      <c r="A731" s="10" t="s">
        <v>23569</v>
      </c>
      <c r="B731" s="10" t="s">
        <v>7248</v>
      </c>
      <c r="C731" s="10" t="s">
        <v>23570</v>
      </c>
      <c r="D731" s="10" t="s">
        <v>23557</v>
      </c>
      <c r="E731" s="10" t="s">
        <v>23571</v>
      </c>
      <c r="F731" t="str">
        <f t="shared" si="12"/>
        <v>y</v>
      </c>
      <c r="I731" t="s">
        <v>13616</v>
      </c>
      <c r="K731">
        <v>27</v>
      </c>
    </row>
    <row r="732" spans="1:11" ht="14.4" hidden="1" customHeight="1" x14ac:dyDescent="0.3">
      <c r="A732" s="2" t="s">
        <v>7247</v>
      </c>
      <c r="B732" s="2" t="s">
        <v>7248</v>
      </c>
      <c r="C732" s="2" t="s">
        <v>7249</v>
      </c>
      <c r="D732" s="2"/>
      <c r="E732" s="2" t="s">
        <v>23571</v>
      </c>
      <c r="F732" t="str">
        <f t="shared" si="12"/>
        <v/>
      </c>
      <c r="H732" t="s">
        <v>13568</v>
      </c>
      <c r="J732" t="s">
        <v>13568</v>
      </c>
    </row>
    <row r="733" spans="1:11" ht="14.4" hidden="1" customHeight="1" x14ac:dyDescent="0.3">
      <c r="A733" s="10" t="s">
        <v>23572</v>
      </c>
      <c r="B733" s="10" t="s">
        <v>7245</v>
      </c>
      <c r="C733" s="10" t="s">
        <v>23573</v>
      </c>
      <c r="D733" s="10" t="s">
        <v>23564</v>
      </c>
      <c r="E733" s="10" t="s">
        <v>23574</v>
      </c>
      <c r="F733" t="str">
        <f t="shared" si="12"/>
        <v>y</v>
      </c>
      <c r="I733" t="s">
        <v>13616</v>
      </c>
      <c r="K733">
        <v>79</v>
      </c>
    </row>
    <row r="734" spans="1:11" ht="14.4" hidden="1" customHeight="1" x14ac:dyDescent="0.3">
      <c r="A734" s="2" t="s">
        <v>7244</v>
      </c>
      <c r="B734" s="2" t="s">
        <v>7245</v>
      </c>
      <c r="C734" s="2" t="s">
        <v>7246</v>
      </c>
      <c r="D734" s="2"/>
      <c r="E734" s="2" t="s">
        <v>23574</v>
      </c>
      <c r="F734" t="str">
        <f t="shared" si="12"/>
        <v/>
      </c>
      <c r="H734" t="s">
        <v>13568</v>
      </c>
      <c r="J734" t="s">
        <v>13568</v>
      </c>
    </row>
    <row r="735" spans="1:11" ht="14.4" hidden="1" customHeight="1" x14ac:dyDescent="0.3">
      <c r="A735" s="10" t="s">
        <v>23575</v>
      </c>
      <c r="B735" s="10" t="s">
        <v>6010</v>
      </c>
      <c r="C735" s="10" t="s">
        <v>23576</v>
      </c>
      <c r="D735" s="10" t="s">
        <v>23577</v>
      </c>
      <c r="E735" s="10" t="s">
        <v>23578</v>
      </c>
      <c r="F735" t="str">
        <f t="shared" si="12"/>
        <v>y</v>
      </c>
      <c r="I735" t="s">
        <v>13616</v>
      </c>
      <c r="K735">
        <v>82</v>
      </c>
    </row>
    <row r="736" spans="1:11" ht="14.4" hidden="1" customHeight="1" x14ac:dyDescent="0.3">
      <c r="A736" s="2" t="s">
        <v>6009</v>
      </c>
      <c r="B736" s="2" t="s">
        <v>6010</v>
      </c>
      <c r="C736" s="2" t="s">
        <v>6011</v>
      </c>
      <c r="D736" s="2"/>
      <c r="E736" s="2" t="s">
        <v>23579</v>
      </c>
      <c r="F736" t="str">
        <f t="shared" si="12"/>
        <v/>
      </c>
      <c r="H736" t="s">
        <v>13568</v>
      </c>
      <c r="J736" t="s">
        <v>13568</v>
      </c>
    </row>
    <row r="737" spans="1:11" ht="14.4" hidden="1" customHeight="1" x14ac:dyDescent="0.3">
      <c r="A737" s="10" t="s">
        <v>23580</v>
      </c>
      <c r="B737" s="10" t="s">
        <v>6013</v>
      </c>
      <c r="C737" s="10" t="s">
        <v>23581</v>
      </c>
      <c r="D737" s="10" t="s">
        <v>23577</v>
      </c>
      <c r="E737" s="10" t="s">
        <v>23582</v>
      </c>
      <c r="F737" t="str">
        <f t="shared" si="12"/>
        <v>y</v>
      </c>
      <c r="I737" t="s">
        <v>13616</v>
      </c>
      <c r="K737">
        <v>82</v>
      </c>
    </row>
    <row r="738" spans="1:11" ht="14.4" hidden="1" customHeight="1" x14ac:dyDescent="0.3">
      <c r="A738" s="2" t="s">
        <v>6012</v>
      </c>
      <c r="B738" s="2" t="s">
        <v>6013</v>
      </c>
      <c r="C738" s="2" t="s">
        <v>6014</v>
      </c>
      <c r="D738" s="2"/>
      <c r="E738" s="2" t="s">
        <v>23583</v>
      </c>
      <c r="F738" t="str">
        <f t="shared" si="12"/>
        <v/>
      </c>
      <c r="H738" t="s">
        <v>13568</v>
      </c>
      <c r="J738" t="s">
        <v>13568</v>
      </c>
    </row>
    <row r="739" spans="1:11" ht="14.4" hidden="1" customHeight="1" x14ac:dyDescent="0.3">
      <c r="A739" s="10" t="s">
        <v>23584</v>
      </c>
      <c r="B739" s="10" t="s">
        <v>6007</v>
      </c>
      <c r="C739" s="10" t="s">
        <v>23585</v>
      </c>
      <c r="D739" s="10" t="s">
        <v>23586</v>
      </c>
      <c r="E739" s="10" t="s">
        <v>23587</v>
      </c>
      <c r="F739" t="str">
        <f t="shared" si="12"/>
        <v>y</v>
      </c>
      <c r="G739" s="15" t="s">
        <v>23588</v>
      </c>
      <c r="I739" t="s">
        <v>13616</v>
      </c>
      <c r="K739">
        <v>159</v>
      </c>
    </row>
    <row r="740" spans="1:11" ht="14.4" hidden="1" customHeight="1" x14ac:dyDescent="0.3">
      <c r="A740" s="2" t="s">
        <v>6006</v>
      </c>
      <c r="B740" s="2" t="s">
        <v>6007</v>
      </c>
      <c r="C740" s="2" t="s">
        <v>6008</v>
      </c>
      <c r="D740" s="2"/>
      <c r="E740" s="2" t="s">
        <v>23589</v>
      </c>
      <c r="F740" t="str">
        <f t="shared" si="12"/>
        <v>y</v>
      </c>
      <c r="G740" s="15" t="s">
        <v>23590</v>
      </c>
      <c r="H740" t="s">
        <v>13616</v>
      </c>
      <c r="J740" t="s">
        <v>13616</v>
      </c>
    </row>
    <row r="741" spans="1:11" ht="14.4" hidden="1" customHeight="1" x14ac:dyDescent="0.3">
      <c r="A741" s="10" t="s">
        <v>23591</v>
      </c>
      <c r="B741" s="10" t="s">
        <v>23592</v>
      </c>
      <c r="C741" s="10" t="s">
        <v>23593</v>
      </c>
      <c r="D741" s="10" t="s">
        <v>23594</v>
      </c>
      <c r="E741" s="10" t="s">
        <v>23595</v>
      </c>
      <c r="F741" t="str">
        <f t="shared" si="12"/>
        <v>y</v>
      </c>
      <c r="G741" s="15" t="s">
        <v>22268</v>
      </c>
      <c r="I741" t="s">
        <v>13616</v>
      </c>
      <c r="K741">
        <v>85</v>
      </c>
    </row>
    <row r="742" spans="1:11" ht="14.4" hidden="1" customHeight="1" x14ac:dyDescent="0.3">
      <c r="A742" s="10" t="s">
        <v>23596</v>
      </c>
      <c r="B742" s="10" t="s">
        <v>23592</v>
      </c>
      <c r="C742" s="10" t="s">
        <v>23597</v>
      </c>
      <c r="D742" s="10" t="s">
        <v>23594</v>
      </c>
      <c r="E742" s="10" t="s">
        <v>23598</v>
      </c>
      <c r="F742" t="str">
        <f t="shared" si="12"/>
        <v>y</v>
      </c>
      <c r="G742" s="15" t="s">
        <v>22268</v>
      </c>
      <c r="I742" t="s">
        <v>13616</v>
      </c>
      <c r="K742">
        <v>85</v>
      </c>
    </row>
    <row r="743" spans="1:11" ht="14.4" hidden="1" customHeight="1" x14ac:dyDescent="0.3">
      <c r="A743" s="10" t="s">
        <v>6212</v>
      </c>
      <c r="B743" s="10" t="s">
        <v>6213</v>
      </c>
      <c r="C743" s="10" t="s">
        <v>23599</v>
      </c>
      <c r="D743" s="2"/>
      <c r="E743" s="10" t="s">
        <v>23600</v>
      </c>
      <c r="F743" t="str">
        <f t="shared" si="12"/>
        <v>y</v>
      </c>
      <c r="I743" t="s">
        <v>13616</v>
      </c>
    </row>
    <row r="744" spans="1:11" ht="14.4" hidden="1" customHeight="1" x14ac:dyDescent="0.3">
      <c r="A744" s="10" t="s">
        <v>23601</v>
      </c>
      <c r="B744" s="10" t="s">
        <v>23602</v>
      </c>
      <c r="C744" s="10" t="s">
        <v>23603</v>
      </c>
      <c r="D744" s="10" t="s">
        <v>23604</v>
      </c>
      <c r="E744" s="10" t="s">
        <v>23605</v>
      </c>
      <c r="F744" t="str">
        <f t="shared" si="12"/>
        <v>y</v>
      </c>
      <c r="H744" t="s">
        <v>13568</v>
      </c>
      <c r="I744" t="s">
        <v>13616</v>
      </c>
      <c r="J744" t="s">
        <v>13568</v>
      </c>
      <c r="K744">
        <v>28</v>
      </c>
    </row>
    <row r="745" spans="1:11" ht="14.4" hidden="1" customHeight="1" x14ac:dyDescent="0.3">
      <c r="A745" s="10" t="s">
        <v>23606</v>
      </c>
      <c r="B745" s="10" t="s">
        <v>6186</v>
      </c>
      <c r="C745" s="10" t="s">
        <v>23607</v>
      </c>
      <c r="D745" s="10" t="s">
        <v>22979</v>
      </c>
      <c r="E745" s="10" t="s">
        <v>23608</v>
      </c>
      <c r="F745" t="str">
        <f t="shared" ref="F745:F808" si="13">IF(COUNTIF(H745:J745,"used")&gt;0,"y","")</f>
        <v>y</v>
      </c>
      <c r="G745" s="15" t="s">
        <v>22268</v>
      </c>
      <c r="I745" t="s">
        <v>13616</v>
      </c>
      <c r="K745">
        <v>8</v>
      </c>
    </row>
    <row r="746" spans="1:11" ht="14.4" hidden="1" customHeight="1" x14ac:dyDescent="0.3">
      <c r="A746" s="10" t="s">
        <v>23609</v>
      </c>
      <c r="B746" s="10" t="s">
        <v>6186</v>
      </c>
      <c r="C746" s="10" t="s">
        <v>23610</v>
      </c>
      <c r="D746" s="10" t="s">
        <v>22979</v>
      </c>
      <c r="E746" s="10" t="s">
        <v>23611</v>
      </c>
      <c r="F746" t="str">
        <f t="shared" si="13"/>
        <v>y</v>
      </c>
      <c r="G746" s="15" t="s">
        <v>22268</v>
      </c>
      <c r="I746" t="s">
        <v>13616</v>
      </c>
      <c r="K746">
        <v>8</v>
      </c>
    </row>
    <row r="747" spans="1:11" ht="14.4" hidden="1" customHeight="1" x14ac:dyDescent="0.3">
      <c r="A747" s="2" t="s">
        <v>6185</v>
      </c>
      <c r="B747" s="2" t="s">
        <v>6186</v>
      </c>
      <c r="C747" s="2" t="s">
        <v>6187</v>
      </c>
      <c r="D747" s="2"/>
      <c r="E747" s="2" t="s">
        <v>23612</v>
      </c>
      <c r="F747" t="str">
        <f t="shared" si="13"/>
        <v>y</v>
      </c>
      <c r="H747" t="s">
        <v>13616</v>
      </c>
      <c r="J747" t="s">
        <v>13616</v>
      </c>
    </row>
    <row r="748" spans="1:11" ht="14.4" hidden="1" customHeight="1" x14ac:dyDescent="0.3">
      <c r="A748" s="10" t="s">
        <v>23613</v>
      </c>
      <c r="B748" s="10" t="s">
        <v>23614</v>
      </c>
      <c r="C748" s="10" t="s">
        <v>23615</v>
      </c>
      <c r="D748" s="10" t="s">
        <v>23616</v>
      </c>
      <c r="E748" s="10" t="s">
        <v>23617</v>
      </c>
      <c r="F748" t="str">
        <f t="shared" si="13"/>
        <v>y</v>
      </c>
      <c r="I748" t="s">
        <v>13616</v>
      </c>
      <c r="K748">
        <v>17</v>
      </c>
    </row>
    <row r="749" spans="1:11" ht="14.4" hidden="1" customHeight="1" x14ac:dyDescent="0.3">
      <c r="A749" s="10" t="s">
        <v>23618</v>
      </c>
      <c r="B749" s="10" t="s">
        <v>23619</v>
      </c>
      <c r="C749" s="10" t="s">
        <v>23620</v>
      </c>
      <c r="D749" s="10" t="s">
        <v>23616</v>
      </c>
      <c r="E749" s="10" t="s">
        <v>23621</v>
      </c>
      <c r="F749" t="str">
        <f t="shared" si="13"/>
        <v>y</v>
      </c>
      <c r="I749" t="s">
        <v>13616</v>
      </c>
      <c r="K749">
        <v>17</v>
      </c>
    </row>
    <row r="750" spans="1:11" ht="14.4" hidden="1" customHeight="1" x14ac:dyDescent="0.3">
      <c r="A750" s="10" t="s">
        <v>23622</v>
      </c>
      <c r="B750" s="10" t="s">
        <v>23623</v>
      </c>
      <c r="C750" s="10" t="s">
        <v>23624</v>
      </c>
      <c r="D750" s="10" t="s">
        <v>23616</v>
      </c>
      <c r="E750" s="10" t="s">
        <v>23625</v>
      </c>
      <c r="F750" t="str">
        <f t="shared" si="13"/>
        <v>y</v>
      </c>
      <c r="I750" t="s">
        <v>13616</v>
      </c>
      <c r="K750">
        <v>17</v>
      </c>
    </row>
    <row r="751" spans="1:11" ht="14.4" hidden="1" customHeight="1" x14ac:dyDescent="0.3">
      <c r="A751" s="10" t="s">
        <v>23626</v>
      </c>
      <c r="B751" s="10" t="s">
        <v>23627</v>
      </c>
      <c r="C751" s="10" t="s">
        <v>23628</v>
      </c>
      <c r="D751" s="10" t="s">
        <v>23616</v>
      </c>
      <c r="E751" s="10" t="s">
        <v>23629</v>
      </c>
      <c r="F751" t="str">
        <f t="shared" si="13"/>
        <v>y</v>
      </c>
      <c r="I751" t="s">
        <v>13616</v>
      </c>
      <c r="K751">
        <v>17</v>
      </c>
    </row>
    <row r="752" spans="1:11" ht="14.4" hidden="1" customHeight="1" x14ac:dyDescent="0.3">
      <c r="A752" s="10" t="s">
        <v>23630</v>
      </c>
      <c r="B752" s="10" t="s">
        <v>23631</v>
      </c>
      <c r="C752" s="10" t="s">
        <v>23632</v>
      </c>
      <c r="D752" s="10" t="s">
        <v>23616</v>
      </c>
      <c r="E752" s="10" t="s">
        <v>23633</v>
      </c>
      <c r="F752" t="str">
        <f t="shared" si="13"/>
        <v>y</v>
      </c>
      <c r="I752" t="s">
        <v>13616</v>
      </c>
      <c r="K752">
        <v>17</v>
      </c>
    </row>
    <row r="753" spans="1:11" ht="14.4" hidden="1" customHeight="1" x14ac:dyDescent="0.3">
      <c r="A753" s="10" t="s">
        <v>23634</v>
      </c>
      <c r="B753" s="10" t="s">
        <v>23635</v>
      </c>
      <c r="C753" s="10" t="s">
        <v>23636</v>
      </c>
      <c r="D753" s="10" t="s">
        <v>23616</v>
      </c>
      <c r="E753" s="10" t="s">
        <v>23637</v>
      </c>
      <c r="F753" t="str">
        <f t="shared" si="13"/>
        <v>y</v>
      </c>
      <c r="I753" t="s">
        <v>13616</v>
      </c>
      <c r="K753">
        <v>17</v>
      </c>
    </row>
    <row r="754" spans="1:11" ht="14.4" hidden="1" customHeight="1" x14ac:dyDescent="0.3">
      <c r="A754" s="10" t="s">
        <v>23638</v>
      </c>
      <c r="B754" s="10" t="s">
        <v>23639</v>
      </c>
      <c r="C754" s="10" t="s">
        <v>23640</v>
      </c>
      <c r="D754" s="10" t="s">
        <v>23616</v>
      </c>
      <c r="E754" s="10" t="s">
        <v>23641</v>
      </c>
      <c r="F754" t="str">
        <f t="shared" si="13"/>
        <v>y</v>
      </c>
      <c r="I754" t="s">
        <v>13616</v>
      </c>
      <c r="K754">
        <v>17</v>
      </c>
    </row>
    <row r="755" spans="1:11" ht="14.4" hidden="1" customHeight="1" x14ac:dyDescent="0.3">
      <c r="A755" s="10" t="s">
        <v>23642</v>
      </c>
      <c r="B755" s="10" t="s">
        <v>23643</v>
      </c>
      <c r="C755" s="10" t="s">
        <v>23644</v>
      </c>
      <c r="D755" s="10" t="s">
        <v>23616</v>
      </c>
      <c r="E755" s="10" t="s">
        <v>23645</v>
      </c>
      <c r="F755" t="str">
        <f t="shared" si="13"/>
        <v>y</v>
      </c>
      <c r="I755" t="s">
        <v>13616</v>
      </c>
      <c r="K755">
        <v>17</v>
      </c>
    </row>
    <row r="756" spans="1:11" ht="14.4" hidden="1" customHeight="1" x14ac:dyDescent="0.3">
      <c r="A756" s="10" t="s">
        <v>23646</v>
      </c>
      <c r="B756" s="10" t="s">
        <v>23647</v>
      </c>
      <c r="C756" s="10" t="s">
        <v>23648</v>
      </c>
      <c r="D756" s="10" t="s">
        <v>23649</v>
      </c>
      <c r="E756" s="10" t="s">
        <v>23650</v>
      </c>
      <c r="F756" t="str">
        <f t="shared" si="13"/>
        <v>y</v>
      </c>
      <c r="I756" t="s">
        <v>13616</v>
      </c>
      <c r="K756">
        <v>166</v>
      </c>
    </row>
    <row r="757" spans="1:11" ht="14.4" hidden="1" customHeight="1" x14ac:dyDescent="0.3">
      <c r="A757" s="10" t="s">
        <v>20641</v>
      </c>
      <c r="B757" s="10" t="s">
        <v>23651</v>
      </c>
      <c r="C757" s="10" t="s">
        <v>23652</v>
      </c>
      <c r="D757" s="10" t="s">
        <v>23653</v>
      </c>
      <c r="E757" s="10" t="s">
        <v>23654</v>
      </c>
      <c r="F757" t="str">
        <f t="shared" si="13"/>
        <v>y</v>
      </c>
      <c r="G757" t="s">
        <v>23655</v>
      </c>
      <c r="H757" t="s">
        <v>13568</v>
      </c>
      <c r="I757" t="s">
        <v>13616</v>
      </c>
      <c r="J757" t="s">
        <v>13568</v>
      </c>
      <c r="K757">
        <v>172</v>
      </c>
    </row>
    <row r="758" spans="1:11" ht="14.4" hidden="1" customHeight="1" x14ac:dyDescent="0.3">
      <c r="A758" s="10" t="s">
        <v>23656</v>
      </c>
      <c r="B758" s="10" t="s">
        <v>23657</v>
      </c>
      <c r="C758" s="10" t="s">
        <v>23658</v>
      </c>
      <c r="D758" s="10" t="s">
        <v>23659</v>
      </c>
      <c r="E758" s="10" t="s">
        <v>23660</v>
      </c>
      <c r="F758" t="str">
        <f t="shared" si="13"/>
        <v>y</v>
      </c>
      <c r="G758" s="15" t="s">
        <v>23661</v>
      </c>
      <c r="I758" t="s">
        <v>13616</v>
      </c>
      <c r="K758">
        <v>173</v>
      </c>
    </row>
    <row r="759" spans="1:11" ht="14.4" hidden="1" customHeight="1" x14ac:dyDescent="0.3">
      <c r="A759" s="2" t="s">
        <v>5964</v>
      </c>
      <c r="B759" s="2" t="s">
        <v>5965</v>
      </c>
      <c r="C759" s="2" t="s">
        <v>5966</v>
      </c>
      <c r="D759" s="2"/>
      <c r="E759" s="2" t="s">
        <v>23662</v>
      </c>
      <c r="F759" t="str">
        <f t="shared" si="13"/>
        <v/>
      </c>
      <c r="H759" t="s">
        <v>13568</v>
      </c>
      <c r="J759" t="s">
        <v>13568</v>
      </c>
    </row>
    <row r="760" spans="1:11" ht="14.4" hidden="1" customHeight="1" x14ac:dyDescent="0.3">
      <c r="A760" s="10" t="s">
        <v>23663</v>
      </c>
      <c r="B760" s="10" t="s">
        <v>566</v>
      </c>
      <c r="C760" s="10" t="s">
        <v>23664</v>
      </c>
      <c r="D760" s="10" t="s">
        <v>22251</v>
      </c>
      <c r="E760" s="10" t="s">
        <v>23665</v>
      </c>
      <c r="F760" t="str">
        <f t="shared" si="13"/>
        <v/>
      </c>
      <c r="I760" t="s">
        <v>13568</v>
      </c>
      <c r="K760">
        <v>14</v>
      </c>
    </row>
    <row r="761" spans="1:11" ht="14.4" hidden="1" customHeight="1" x14ac:dyDescent="0.3">
      <c r="A761" s="2" t="s">
        <v>6137</v>
      </c>
      <c r="B761" s="2" t="s">
        <v>566</v>
      </c>
      <c r="C761" s="2" t="s">
        <v>6138</v>
      </c>
      <c r="D761" s="2"/>
      <c r="E761" s="2" t="s">
        <v>23666</v>
      </c>
      <c r="F761" t="str">
        <f t="shared" si="13"/>
        <v/>
      </c>
      <c r="H761" t="s">
        <v>13568</v>
      </c>
      <c r="J761" t="s">
        <v>13568</v>
      </c>
    </row>
    <row r="762" spans="1:11" ht="14.4" hidden="1" customHeight="1" x14ac:dyDescent="0.3">
      <c r="A762" s="10" t="s">
        <v>23667</v>
      </c>
      <c r="B762" s="10" t="s">
        <v>7202</v>
      </c>
      <c r="C762" s="10" t="s">
        <v>23668</v>
      </c>
      <c r="D762" s="10" t="s">
        <v>23669</v>
      </c>
      <c r="E762" s="10" t="s">
        <v>23670</v>
      </c>
      <c r="F762" t="str">
        <f t="shared" si="13"/>
        <v>y</v>
      </c>
      <c r="I762" t="s">
        <v>13616</v>
      </c>
      <c r="K762">
        <v>30</v>
      </c>
    </row>
    <row r="763" spans="1:11" ht="14.4" hidden="1" customHeight="1" x14ac:dyDescent="0.3">
      <c r="A763" s="10" t="s">
        <v>23671</v>
      </c>
      <c r="B763" s="10" t="s">
        <v>7202</v>
      </c>
      <c r="C763" s="10" t="s">
        <v>23672</v>
      </c>
      <c r="D763" s="10" t="s">
        <v>23673</v>
      </c>
      <c r="E763" s="10" t="s">
        <v>23674</v>
      </c>
      <c r="F763" t="str">
        <f t="shared" si="13"/>
        <v>y</v>
      </c>
      <c r="I763" t="s">
        <v>13616</v>
      </c>
      <c r="K763">
        <v>12</v>
      </c>
    </row>
    <row r="764" spans="1:11" ht="14.4" hidden="1" customHeight="1" x14ac:dyDescent="0.3">
      <c r="A764" s="10" t="s">
        <v>23675</v>
      </c>
      <c r="B764" s="10" t="s">
        <v>7202</v>
      </c>
      <c r="C764" s="10" t="s">
        <v>23676</v>
      </c>
      <c r="D764" s="10" t="s">
        <v>23673</v>
      </c>
      <c r="E764" s="10" t="s">
        <v>23677</v>
      </c>
      <c r="F764" t="str">
        <f t="shared" si="13"/>
        <v>y</v>
      </c>
      <c r="I764" t="s">
        <v>13616</v>
      </c>
      <c r="K764">
        <v>12</v>
      </c>
    </row>
    <row r="765" spans="1:11" ht="14.4" hidden="1" customHeight="1" x14ac:dyDescent="0.3">
      <c r="A765" s="10" t="s">
        <v>23678</v>
      </c>
      <c r="B765" s="10" t="s">
        <v>7202</v>
      </c>
      <c r="C765" s="10" t="s">
        <v>23679</v>
      </c>
      <c r="D765" s="10" t="s">
        <v>23673</v>
      </c>
      <c r="E765" s="10" t="s">
        <v>23680</v>
      </c>
      <c r="F765" t="str">
        <f t="shared" si="13"/>
        <v>y</v>
      </c>
      <c r="I765" t="s">
        <v>13616</v>
      </c>
      <c r="K765">
        <v>12</v>
      </c>
    </row>
    <row r="766" spans="1:11" ht="14.4" hidden="1" customHeight="1" x14ac:dyDescent="0.3">
      <c r="A766" s="10" t="s">
        <v>10343</v>
      </c>
      <c r="B766" s="10" t="s">
        <v>7202</v>
      </c>
      <c r="C766" s="10" t="s">
        <v>23681</v>
      </c>
      <c r="D766" s="10" t="s">
        <v>23682</v>
      </c>
      <c r="E766" s="10" t="s">
        <v>23683</v>
      </c>
      <c r="F766" t="str">
        <f t="shared" si="13"/>
        <v>y</v>
      </c>
      <c r="I766" t="s">
        <v>13616</v>
      </c>
      <c r="K766">
        <v>51</v>
      </c>
    </row>
    <row r="767" spans="1:11" ht="14.4" hidden="1" customHeight="1" x14ac:dyDescent="0.3">
      <c r="A767" s="10" t="s">
        <v>23684</v>
      </c>
      <c r="B767" s="10" t="s">
        <v>7202</v>
      </c>
      <c r="C767" s="10" t="s">
        <v>23685</v>
      </c>
      <c r="D767" s="10" t="s">
        <v>23686</v>
      </c>
      <c r="E767" s="10" t="s">
        <v>23687</v>
      </c>
      <c r="F767" t="str">
        <f t="shared" si="13"/>
        <v>y</v>
      </c>
      <c r="I767" t="s">
        <v>13616</v>
      </c>
      <c r="K767">
        <v>52</v>
      </c>
    </row>
    <row r="768" spans="1:11" ht="14.4" hidden="1" customHeight="1" x14ac:dyDescent="0.3">
      <c r="A768" s="10" t="s">
        <v>23688</v>
      </c>
      <c r="B768" s="10" t="s">
        <v>7202</v>
      </c>
      <c r="C768" s="10" t="s">
        <v>23689</v>
      </c>
      <c r="D768" s="10" t="s">
        <v>23673</v>
      </c>
      <c r="E768" s="10" t="s">
        <v>23690</v>
      </c>
      <c r="F768" t="str">
        <f t="shared" si="13"/>
        <v>y</v>
      </c>
      <c r="I768" t="s">
        <v>13616</v>
      </c>
      <c r="K768">
        <v>12</v>
      </c>
    </row>
    <row r="769" spans="1:11" ht="14.4" hidden="1" customHeight="1" x14ac:dyDescent="0.3">
      <c r="A769" s="10" t="s">
        <v>23691</v>
      </c>
      <c r="B769" s="10" t="s">
        <v>7202</v>
      </c>
      <c r="C769" s="10" t="s">
        <v>23692</v>
      </c>
      <c r="D769" s="10" t="s">
        <v>23693</v>
      </c>
      <c r="E769" s="10" t="s">
        <v>23694</v>
      </c>
      <c r="F769" t="str">
        <f t="shared" si="13"/>
        <v>y</v>
      </c>
      <c r="I769" t="s">
        <v>13616</v>
      </c>
      <c r="K769">
        <v>53</v>
      </c>
    </row>
    <row r="770" spans="1:11" ht="14.4" hidden="1" customHeight="1" x14ac:dyDescent="0.3">
      <c r="A770" s="10" t="s">
        <v>23695</v>
      </c>
      <c r="B770" s="10" t="s">
        <v>7202</v>
      </c>
      <c r="C770" s="10" t="s">
        <v>23696</v>
      </c>
      <c r="D770" s="10" t="s">
        <v>23673</v>
      </c>
      <c r="E770" s="10" t="s">
        <v>23697</v>
      </c>
      <c r="F770" t="str">
        <f t="shared" si="13"/>
        <v>y</v>
      </c>
      <c r="I770" t="s">
        <v>13616</v>
      </c>
      <c r="K770">
        <v>12</v>
      </c>
    </row>
    <row r="771" spans="1:11" ht="14.4" hidden="1" customHeight="1" x14ac:dyDescent="0.3">
      <c r="A771" s="10" t="s">
        <v>23698</v>
      </c>
      <c r="B771" s="10" t="s">
        <v>7202</v>
      </c>
      <c r="C771" s="10" t="s">
        <v>23699</v>
      </c>
      <c r="D771" s="10" t="s">
        <v>23700</v>
      </c>
      <c r="E771" s="10" t="s">
        <v>23701</v>
      </c>
      <c r="F771" t="str">
        <f t="shared" si="13"/>
        <v>y</v>
      </c>
      <c r="I771" t="s">
        <v>13616</v>
      </c>
      <c r="K771">
        <v>54</v>
      </c>
    </row>
    <row r="772" spans="1:11" ht="14.4" hidden="1" customHeight="1" x14ac:dyDescent="0.3">
      <c r="A772" s="10" t="s">
        <v>23702</v>
      </c>
      <c r="B772" s="10" t="s">
        <v>7202</v>
      </c>
      <c r="C772" s="10" t="s">
        <v>23703</v>
      </c>
      <c r="D772" s="10" t="s">
        <v>23669</v>
      </c>
      <c r="E772" s="10" t="s">
        <v>23704</v>
      </c>
      <c r="F772" t="str">
        <f t="shared" si="13"/>
        <v>y</v>
      </c>
      <c r="I772" t="s">
        <v>13616</v>
      </c>
      <c r="K772">
        <v>30</v>
      </c>
    </row>
    <row r="773" spans="1:11" ht="14.4" hidden="1" customHeight="1" x14ac:dyDescent="0.3">
      <c r="A773" s="2" t="s">
        <v>7201</v>
      </c>
      <c r="B773" s="2" t="s">
        <v>7202</v>
      </c>
      <c r="C773" s="2" t="s">
        <v>7203</v>
      </c>
      <c r="D773" s="2"/>
      <c r="E773" s="2" t="s">
        <v>23705</v>
      </c>
      <c r="F773" t="str">
        <f t="shared" si="13"/>
        <v/>
      </c>
      <c r="H773" t="s">
        <v>13568</v>
      </c>
      <c r="J773" t="s">
        <v>13568</v>
      </c>
    </row>
    <row r="774" spans="1:11" ht="14.4" hidden="1" customHeight="1" x14ac:dyDescent="0.3">
      <c r="A774" s="2" t="s">
        <v>7204</v>
      </c>
      <c r="B774" s="2" t="s">
        <v>7202</v>
      </c>
      <c r="C774" s="2" t="s">
        <v>7205</v>
      </c>
      <c r="D774" s="2"/>
      <c r="E774" s="2" t="s">
        <v>23706</v>
      </c>
      <c r="F774" t="str">
        <f t="shared" si="13"/>
        <v/>
      </c>
      <c r="H774" t="s">
        <v>13568</v>
      </c>
      <c r="J774" t="s">
        <v>13568</v>
      </c>
    </row>
    <row r="775" spans="1:11" ht="14.4" hidden="1" customHeight="1" x14ac:dyDescent="0.3">
      <c r="A775" s="2" t="s">
        <v>7215</v>
      </c>
      <c r="B775" s="2" t="s">
        <v>7202</v>
      </c>
      <c r="C775" s="2" t="s">
        <v>7216</v>
      </c>
      <c r="D775" s="2"/>
      <c r="E775" s="2" t="s">
        <v>23694</v>
      </c>
      <c r="F775" t="str">
        <f t="shared" si="13"/>
        <v/>
      </c>
      <c r="H775" t="s">
        <v>13568</v>
      </c>
      <c r="J775" t="s">
        <v>13568</v>
      </c>
    </row>
    <row r="776" spans="1:11" ht="14.4" hidden="1" customHeight="1" x14ac:dyDescent="0.3">
      <c r="A776" s="2" t="s">
        <v>7217</v>
      </c>
      <c r="B776" s="2" t="s">
        <v>7202</v>
      </c>
      <c r="C776" s="2" t="s">
        <v>7218</v>
      </c>
      <c r="D776" s="2"/>
      <c r="E776" s="2" t="s">
        <v>23707</v>
      </c>
      <c r="F776" t="str">
        <f t="shared" si="13"/>
        <v/>
      </c>
      <c r="H776" t="s">
        <v>13568</v>
      </c>
      <c r="J776" t="s">
        <v>13568</v>
      </c>
    </row>
    <row r="777" spans="1:11" ht="14.4" hidden="1" customHeight="1" x14ac:dyDescent="0.3">
      <c r="A777" s="2" t="s">
        <v>7219</v>
      </c>
      <c r="B777" s="2" t="s">
        <v>7202</v>
      </c>
      <c r="C777" s="2" t="s">
        <v>7220</v>
      </c>
      <c r="D777" s="2"/>
      <c r="E777" s="2" t="s">
        <v>23708</v>
      </c>
      <c r="F777" t="str">
        <f t="shared" si="13"/>
        <v/>
      </c>
      <c r="H777" t="s">
        <v>13568</v>
      </c>
      <c r="J777" t="s">
        <v>13568</v>
      </c>
    </row>
    <row r="778" spans="1:11" ht="14.4" hidden="1" customHeight="1" x14ac:dyDescent="0.3">
      <c r="A778" s="2" t="s">
        <v>7221</v>
      </c>
      <c r="B778" s="2" t="s">
        <v>7202</v>
      </c>
      <c r="C778" s="2" t="s">
        <v>7222</v>
      </c>
      <c r="D778" s="2"/>
      <c r="E778" s="2" t="s">
        <v>23694</v>
      </c>
      <c r="F778" t="str">
        <f t="shared" si="13"/>
        <v/>
      </c>
      <c r="H778" t="s">
        <v>13568</v>
      </c>
      <c r="J778" t="s">
        <v>13568</v>
      </c>
    </row>
    <row r="779" spans="1:11" ht="14.4" hidden="1" customHeight="1" x14ac:dyDescent="0.3">
      <c r="A779" s="2" t="s">
        <v>7223</v>
      </c>
      <c r="B779" s="2" t="s">
        <v>7202</v>
      </c>
      <c r="C779" s="2" t="s">
        <v>7224</v>
      </c>
      <c r="D779" s="2"/>
      <c r="E779" s="2" t="s">
        <v>23709</v>
      </c>
      <c r="F779" t="str">
        <f t="shared" si="13"/>
        <v/>
      </c>
      <c r="H779" t="s">
        <v>13568</v>
      </c>
      <c r="J779" t="s">
        <v>13568</v>
      </c>
    </row>
    <row r="780" spans="1:11" ht="14.4" hidden="1" customHeight="1" x14ac:dyDescent="0.3">
      <c r="A780" s="2" t="s">
        <v>7225</v>
      </c>
      <c r="B780" s="2" t="s">
        <v>7202</v>
      </c>
      <c r="C780" s="2" t="s">
        <v>7226</v>
      </c>
      <c r="D780" s="2"/>
      <c r="E780" s="2" t="s">
        <v>23710</v>
      </c>
      <c r="F780" t="str">
        <f t="shared" si="13"/>
        <v/>
      </c>
      <c r="H780" t="s">
        <v>13568</v>
      </c>
      <c r="J780" t="s">
        <v>13568</v>
      </c>
    </row>
    <row r="781" spans="1:11" ht="14.4" hidden="1" customHeight="1" x14ac:dyDescent="0.3">
      <c r="A781" s="2" t="s">
        <v>7681</v>
      </c>
      <c r="B781" s="2" t="s">
        <v>7202</v>
      </c>
      <c r="C781" s="2" t="s">
        <v>7682</v>
      </c>
      <c r="D781" s="2"/>
      <c r="E781" s="2" t="s">
        <v>23711</v>
      </c>
      <c r="F781" t="str">
        <f t="shared" si="13"/>
        <v/>
      </c>
      <c r="H781" t="s">
        <v>13568</v>
      </c>
      <c r="J781" t="s">
        <v>13568</v>
      </c>
    </row>
    <row r="782" spans="1:11" ht="14.4" hidden="1" customHeight="1" x14ac:dyDescent="0.3">
      <c r="A782" s="10" t="s">
        <v>23712</v>
      </c>
      <c r="B782" s="10" t="s">
        <v>7753</v>
      </c>
      <c r="C782" s="10" t="s">
        <v>23713</v>
      </c>
      <c r="D782" s="10" t="s">
        <v>23714</v>
      </c>
      <c r="E782" s="10" t="s">
        <v>23715</v>
      </c>
      <c r="F782" t="str">
        <f t="shared" si="13"/>
        <v>y</v>
      </c>
      <c r="I782" t="s">
        <v>13616</v>
      </c>
      <c r="K782">
        <v>55</v>
      </c>
    </row>
    <row r="783" spans="1:11" ht="14.4" hidden="1" customHeight="1" x14ac:dyDescent="0.3">
      <c r="A783" s="10" t="s">
        <v>23716</v>
      </c>
      <c r="B783" s="10" t="s">
        <v>7753</v>
      </c>
      <c r="C783" s="10" t="s">
        <v>23717</v>
      </c>
      <c r="D783" s="10" t="s">
        <v>23718</v>
      </c>
      <c r="E783" s="10" t="s">
        <v>23715</v>
      </c>
      <c r="F783" t="str">
        <f t="shared" si="13"/>
        <v>y</v>
      </c>
      <c r="I783" t="s">
        <v>13616</v>
      </c>
      <c r="K783">
        <v>56</v>
      </c>
    </row>
    <row r="784" spans="1:11" ht="14.4" hidden="1" customHeight="1" x14ac:dyDescent="0.3">
      <c r="A784" s="2" t="s">
        <v>7752</v>
      </c>
      <c r="B784" s="2" t="s">
        <v>7753</v>
      </c>
      <c r="C784" s="2" t="s">
        <v>7754</v>
      </c>
      <c r="D784" s="2"/>
      <c r="E784" s="2" t="s">
        <v>23719</v>
      </c>
      <c r="F784" t="str">
        <f t="shared" si="13"/>
        <v>y</v>
      </c>
      <c r="H784" t="s">
        <v>13616</v>
      </c>
      <c r="J784" t="s">
        <v>13616</v>
      </c>
    </row>
    <row r="785" spans="1:11" ht="14.4" hidden="1" customHeight="1" x14ac:dyDescent="0.3">
      <c r="A785" s="2" t="s">
        <v>7776</v>
      </c>
      <c r="B785" s="2" t="s">
        <v>7753</v>
      </c>
      <c r="C785" s="2" t="s">
        <v>7777</v>
      </c>
      <c r="D785" s="2"/>
      <c r="E785" s="2" t="s">
        <v>23719</v>
      </c>
      <c r="F785" t="str">
        <f t="shared" si="13"/>
        <v>y</v>
      </c>
      <c r="H785" t="s">
        <v>13616</v>
      </c>
      <c r="J785" t="s">
        <v>13616</v>
      </c>
    </row>
    <row r="786" spans="1:11" ht="14.4" hidden="1" customHeight="1" x14ac:dyDescent="0.3">
      <c r="A786" s="10" t="s">
        <v>23720</v>
      </c>
      <c r="B786" s="10" t="s">
        <v>6074</v>
      </c>
      <c r="C786" s="10" t="s">
        <v>23721</v>
      </c>
      <c r="D786" s="10" t="s">
        <v>23722</v>
      </c>
      <c r="E786" s="10" t="s">
        <v>23723</v>
      </c>
      <c r="F786" t="str">
        <f t="shared" si="13"/>
        <v>y</v>
      </c>
      <c r="I786" t="s">
        <v>13616</v>
      </c>
      <c r="K786">
        <v>57</v>
      </c>
    </row>
    <row r="787" spans="1:11" ht="14.4" hidden="1" customHeight="1" x14ac:dyDescent="0.3">
      <c r="A787" s="2" t="s">
        <v>6073</v>
      </c>
      <c r="B787" s="2" t="s">
        <v>6074</v>
      </c>
      <c r="C787" s="2" t="s">
        <v>6075</v>
      </c>
      <c r="D787" s="2"/>
      <c r="E787" s="2" t="s">
        <v>23724</v>
      </c>
      <c r="F787" t="str">
        <f t="shared" si="13"/>
        <v/>
      </c>
      <c r="H787" t="s">
        <v>13568</v>
      </c>
      <c r="J787" t="s">
        <v>13568</v>
      </c>
    </row>
    <row r="788" spans="1:11" ht="14.4" hidden="1" customHeight="1" x14ac:dyDescent="0.3">
      <c r="A788" s="10" t="s">
        <v>23725</v>
      </c>
      <c r="B788" s="10" t="s">
        <v>7240</v>
      </c>
      <c r="C788" s="10" t="s">
        <v>23726</v>
      </c>
      <c r="D788" s="10" t="s">
        <v>23669</v>
      </c>
      <c r="E788" s="10" t="s">
        <v>23727</v>
      </c>
      <c r="F788" t="str">
        <f t="shared" si="13"/>
        <v>y</v>
      </c>
      <c r="I788" t="s">
        <v>13616</v>
      </c>
      <c r="K788">
        <v>30</v>
      </c>
    </row>
    <row r="789" spans="1:11" ht="14.4" hidden="1" customHeight="1" x14ac:dyDescent="0.3">
      <c r="A789" s="10" t="s">
        <v>23728</v>
      </c>
      <c r="B789" s="10" t="s">
        <v>7240</v>
      </c>
      <c r="C789" s="10" t="s">
        <v>23729</v>
      </c>
      <c r="D789" s="10" t="s">
        <v>23673</v>
      </c>
      <c r="E789" s="10" t="s">
        <v>23730</v>
      </c>
      <c r="F789" t="str">
        <f t="shared" si="13"/>
        <v>y</v>
      </c>
      <c r="I789" t="s">
        <v>13616</v>
      </c>
      <c r="K789">
        <v>12</v>
      </c>
    </row>
    <row r="790" spans="1:11" ht="14.4" hidden="1" customHeight="1" x14ac:dyDescent="0.3">
      <c r="A790" s="10" t="s">
        <v>23731</v>
      </c>
      <c r="B790" s="10" t="s">
        <v>7240</v>
      </c>
      <c r="C790" s="10" t="s">
        <v>23732</v>
      </c>
      <c r="D790" s="10" t="s">
        <v>23673</v>
      </c>
      <c r="E790" s="10" t="s">
        <v>23733</v>
      </c>
      <c r="F790" t="str">
        <f t="shared" si="13"/>
        <v>y</v>
      </c>
      <c r="I790" t="s">
        <v>13616</v>
      </c>
      <c r="K790">
        <v>12</v>
      </c>
    </row>
    <row r="791" spans="1:11" ht="14.4" hidden="1" customHeight="1" x14ac:dyDescent="0.3">
      <c r="A791" s="10" t="s">
        <v>23734</v>
      </c>
      <c r="B791" s="10" t="s">
        <v>7240</v>
      </c>
      <c r="C791" s="10" t="s">
        <v>23735</v>
      </c>
      <c r="D791" s="10" t="s">
        <v>23673</v>
      </c>
      <c r="E791" s="10" t="s">
        <v>23736</v>
      </c>
      <c r="F791" t="str">
        <f t="shared" si="13"/>
        <v>y</v>
      </c>
      <c r="I791" t="s">
        <v>13616</v>
      </c>
      <c r="K791">
        <v>12</v>
      </c>
    </row>
    <row r="792" spans="1:11" ht="14.4" hidden="1" customHeight="1" x14ac:dyDescent="0.3">
      <c r="A792" s="10" t="s">
        <v>10345</v>
      </c>
      <c r="B792" s="10" t="s">
        <v>7240</v>
      </c>
      <c r="C792" s="10" t="s">
        <v>23737</v>
      </c>
      <c r="D792" s="10" t="s">
        <v>23682</v>
      </c>
      <c r="E792" s="10" t="s">
        <v>23738</v>
      </c>
      <c r="F792" t="str">
        <f t="shared" si="13"/>
        <v>y</v>
      </c>
      <c r="I792" t="s">
        <v>13616</v>
      </c>
      <c r="K792">
        <v>51</v>
      </c>
    </row>
    <row r="793" spans="1:11" ht="14.4" hidden="1" customHeight="1" x14ac:dyDescent="0.3">
      <c r="A793" s="10" t="s">
        <v>5703</v>
      </c>
      <c r="B793" s="10" t="s">
        <v>7240</v>
      </c>
      <c r="C793" s="10" t="s">
        <v>23739</v>
      </c>
      <c r="D793" s="10" t="s">
        <v>23686</v>
      </c>
      <c r="E793" s="10" t="s">
        <v>23740</v>
      </c>
      <c r="F793" t="str">
        <f t="shared" si="13"/>
        <v>y</v>
      </c>
      <c r="I793" t="s">
        <v>13616</v>
      </c>
      <c r="K793">
        <v>52</v>
      </c>
    </row>
    <row r="794" spans="1:11" ht="14.4" hidden="1" customHeight="1" x14ac:dyDescent="0.3">
      <c r="A794" s="10" t="s">
        <v>5889</v>
      </c>
      <c r="B794" s="10" t="s">
        <v>7240</v>
      </c>
      <c r="C794" s="10" t="s">
        <v>23741</v>
      </c>
      <c r="D794" s="10" t="s">
        <v>23673</v>
      </c>
      <c r="E794" s="10" t="s">
        <v>23742</v>
      </c>
      <c r="F794" t="str">
        <f t="shared" si="13"/>
        <v>y</v>
      </c>
      <c r="I794" t="s">
        <v>13616</v>
      </c>
      <c r="K794">
        <v>12</v>
      </c>
    </row>
    <row r="795" spans="1:11" ht="14.4" hidden="1" customHeight="1" x14ac:dyDescent="0.3">
      <c r="A795" s="10" t="s">
        <v>23743</v>
      </c>
      <c r="B795" s="10" t="s">
        <v>7240</v>
      </c>
      <c r="C795" s="10" t="s">
        <v>23744</v>
      </c>
      <c r="D795" s="10" t="s">
        <v>23693</v>
      </c>
      <c r="E795" s="10" t="s">
        <v>23745</v>
      </c>
      <c r="F795" t="str">
        <f t="shared" si="13"/>
        <v>y</v>
      </c>
      <c r="I795" t="s">
        <v>13616</v>
      </c>
      <c r="K795">
        <v>53</v>
      </c>
    </row>
    <row r="796" spans="1:11" ht="14.4" hidden="1" customHeight="1" x14ac:dyDescent="0.3">
      <c r="A796" s="10" t="s">
        <v>23746</v>
      </c>
      <c r="B796" s="10" t="s">
        <v>7240</v>
      </c>
      <c r="C796" s="10" t="s">
        <v>23747</v>
      </c>
      <c r="D796" s="10" t="s">
        <v>23673</v>
      </c>
      <c r="E796" s="10" t="s">
        <v>23748</v>
      </c>
      <c r="F796" t="str">
        <f t="shared" si="13"/>
        <v>y</v>
      </c>
      <c r="I796" t="s">
        <v>13616</v>
      </c>
      <c r="K796">
        <v>12</v>
      </c>
    </row>
    <row r="797" spans="1:11" ht="14.4" hidden="1" customHeight="1" x14ac:dyDescent="0.3">
      <c r="A797" s="10" t="s">
        <v>23749</v>
      </c>
      <c r="B797" s="10" t="s">
        <v>7240</v>
      </c>
      <c r="C797" s="10" t="s">
        <v>23750</v>
      </c>
      <c r="D797" s="10" t="s">
        <v>23700</v>
      </c>
      <c r="E797" s="10" t="s">
        <v>23751</v>
      </c>
      <c r="F797" t="str">
        <f t="shared" si="13"/>
        <v>y</v>
      </c>
      <c r="I797" t="s">
        <v>13616</v>
      </c>
      <c r="K797">
        <v>54</v>
      </c>
    </row>
    <row r="798" spans="1:11" ht="14.4" hidden="1" customHeight="1" x14ac:dyDescent="0.3">
      <c r="A798" s="10" t="s">
        <v>23752</v>
      </c>
      <c r="B798" s="10" t="s">
        <v>7240</v>
      </c>
      <c r="C798" s="10" t="s">
        <v>23753</v>
      </c>
      <c r="D798" s="10" t="s">
        <v>23669</v>
      </c>
      <c r="E798" s="10" t="s">
        <v>23754</v>
      </c>
      <c r="F798" t="str">
        <f t="shared" si="13"/>
        <v>y</v>
      </c>
      <c r="I798" t="s">
        <v>13616</v>
      </c>
      <c r="K798">
        <v>30</v>
      </c>
    </row>
    <row r="799" spans="1:11" ht="14.4" hidden="1" customHeight="1" x14ac:dyDescent="0.3">
      <c r="A799" s="2" t="s">
        <v>7239</v>
      </c>
      <c r="B799" s="2" t="s">
        <v>7240</v>
      </c>
      <c r="C799" s="2" t="s">
        <v>7241</v>
      </c>
      <c r="D799" s="2"/>
      <c r="E799" s="2" t="s">
        <v>23705</v>
      </c>
      <c r="F799" t="str">
        <f t="shared" si="13"/>
        <v/>
      </c>
      <c r="H799" t="s">
        <v>13568</v>
      </c>
      <c r="J799" t="s">
        <v>13568</v>
      </c>
    </row>
    <row r="800" spans="1:11" ht="14.4" hidden="1" customHeight="1" x14ac:dyDescent="0.3">
      <c r="A800" s="2" t="s">
        <v>7242</v>
      </c>
      <c r="B800" s="2" t="s">
        <v>7240</v>
      </c>
      <c r="C800" s="2" t="s">
        <v>7243</v>
      </c>
      <c r="D800" s="2"/>
      <c r="E800" s="2" t="s">
        <v>23755</v>
      </c>
      <c r="F800" t="str">
        <f t="shared" si="13"/>
        <v/>
      </c>
      <c r="H800" t="s">
        <v>13568</v>
      </c>
      <c r="J800" t="s">
        <v>13568</v>
      </c>
    </row>
    <row r="801" spans="1:11" ht="14.4" hidden="1" customHeight="1" x14ac:dyDescent="0.3">
      <c r="A801" s="2" t="s">
        <v>7253</v>
      </c>
      <c r="B801" s="2" t="s">
        <v>7240</v>
      </c>
      <c r="C801" s="2" t="s">
        <v>7254</v>
      </c>
      <c r="D801" s="2"/>
      <c r="E801" s="2" t="s">
        <v>23745</v>
      </c>
      <c r="F801" t="str">
        <f t="shared" si="13"/>
        <v/>
      </c>
      <c r="H801" t="s">
        <v>13568</v>
      </c>
      <c r="J801" t="s">
        <v>13568</v>
      </c>
    </row>
    <row r="802" spans="1:11" ht="14.4" hidden="1" customHeight="1" x14ac:dyDescent="0.3">
      <c r="A802" s="2" t="s">
        <v>7255</v>
      </c>
      <c r="B802" s="2" t="s">
        <v>7240</v>
      </c>
      <c r="C802" s="2" t="s">
        <v>7256</v>
      </c>
      <c r="D802" s="2"/>
      <c r="E802" s="2" t="s">
        <v>23756</v>
      </c>
      <c r="F802" t="str">
        <f t="shared" si="13"/>
        <v/>
      </c>
      <c r="H802" t="s">
        <v>13568</v>
      </c>
      <c r="J802" t="s">
        <v>13568</v>
      </c>
    </row>
    <row r="803" spans="1:11" ht="14.4" hidden="1" customHeight="1" x14ac:dyDescent="0.3">
      <c r="A803" s="2" t="s">
        <v>7257</v>
      </c>
      <c r="B803" s="2" t="s">
        <v>7240</v>
      </c>
      <c r="C803" s="2" t="s">
        <v>7258</v>
      </c>
      <c r="D803" s="2"/>
      <c r="E803" s="2" t="s">
        <v>23757</v>
      </c>
      <c r="F803" t="str">
        <f t="shared" si="13"/>
        <v/>
      </c>
      <c r="H803" t="s">
        <v>13568</v>
      </c>
      <c r="J803" t="s">
        <v>13568</v>
      </c>
    </row>
    <row r="804" spans="1:11" ht="14.4" hidden="1" customHeight="1" x14ac:dyDescent="0.3">
      <c r="A804" s="2" t="s">
        <v>7259</v>
      </c>
      <c r="B804" s="2" t="s">
        <v>7240</v>
      </c>
      <c r="C804" s="2" t="s">
        <v>7260</v>
      </c>
      <c r="D804" s="2"/>
      <c r="E804" s="2" t="s">
        <v>23745</v>
      </c>
      <c r="F804" t="str">
        <f t="shared" si="13"/>
        <v/>
      </c>
      <c r="H804" t="s">
        <v>13568</v>
      </c>
      <c r="J804" t="s">
        <v>13568</v>
      </c>
    </row>
    <row r="805" spans="1:11" ht="14.4" hidden="1" customHeight="1" x14ac:dyDescent="0.3">
      <c r="A805" s="2" t="s">
        <v>7261</v>
      </c>
      <c r="B805" s="2" t="s">
        <v>7240</v>
      </c>
      <c r="C805" s="2" t="s">
        <v>7262</v>
      </c>
      <c r="D805" s="2"/>
      <c r="E805" s="2" t="s">
        <v>23758</v>
      </c>
      <c r="F805" t="str">
        <f t="shared" si="13"/>
        <v/>
      </c>
      <c r="H805" t="s">
        <v>13568</v>
      </c>
      <c r="J805" t="s">
        <v>13568</v>
      </c>
    </row>
    <row r="806" spans="1:11" ht="14.4" hidden="1" customHeight="1" x14ac:dyDescent="0.3">
      <c r="A806" s="2" t="s">
        <v>7263</v>
      </c>
      <c r="B806" s="2" t="s">
        <v>7240</v>
      </c>
      <c r="C806" s="2" t="s">
        <v>7264</v>
      </c>
      <c r="D806" s="2"/>
      <c r="E806" s="2" t="s">
        <v>23759</v>
      </c>
      <c r="F806" t="str">
        <f t="shared" si="13"/>
        <v/>
      </c>
      <c r="H806" t="s">
        <v>13568</v>
      </c>
      <c r="J806" t="s">
        <v>13568</v>
      </c>
    </row>
    <row r="807" spans="1:11" ht="14.4" hidden="1" customHeight="1" x14ac:dyDescent="0.3">
      <c r="A807" s="2" t="s">
        <v>7687</v>
      </c>
      <c r="B807" s="2" t="s">
        <v>7240</v>
      </c>
      <c r="C807" s="2" t="s">
        <v>7688</v>
      </c>
      <c r="D807" s="2"/>
      <c r="E807" s="2" t="s">
        <v>23711</v>
      </c>
      <c r="F807" t="str">
        <f t="shared" si="13"/>
        <v/>
      </c>
      <c r="H807" t="s">
        <v>13568</v>
      </c>
      <c r="J807" t="s">
        <v>13568</v>
      </c>
    </row>
    <row r="808" spans="1:11" ht="14.4" hidden="1" customHeight="1" x14ac:dyDescent="0.3">
      <c r="A808" s="10" t="s">
        <v>23760</v>
      </c>
      <c r="B808" s="10" t="s">
        <v>7762</v>
      </c>
      <c r="C808" s="10" t="s">
        <v>23761</v>
      </c>
      <c r="D808" s="10" t="s">
        <v>23714</v>
      </c>
      <c r="E808" s="10" t="s">
        <v>23715</v>
      </c>
      <c r="F808" t="str">
        <f t="shared" si="13"/>
        <v>y</v>
      </c>
      <c r="I808" t="s">
        <v>13616</v>
      </c>
      <c r="K808">
        <v>55</v>
      </c>
    </row>
    <row r="809" spans="1:11" ht="14.4" hidden="1" customHeight="1" x14ac:dyDescent="0.3">
      <c r="A809" s="10" t="s">
        <v>23762</v>
      </c>
      <c r="B809" s="10" t="s">
        <v>7762</v>
      </c>
      <c r="C809" s="10" t="s">
        <v>23763</v>
      </c>
      <c r="D809" s="10" t="s">
        <v>23718</v>
      </c>
      <c r="E809" s="10" t="s">
        <v>23715</v>
      </c>
      <c r="F809" t="str">
        <f t="shared" ref="F809:F872" si="14">IF(COUNTIF(H809:J809,"used")&gt;0,"y","")</f>
        <v>y</v>
      </c>
      <c r="I809" t="s">
        <v>13616</v>
      </c>
      <c r="K809">
        <v>56</v>
      </c>
    </row>
    <row r="810" spans="1:11" ht="14.4" hidden="1" customHeight="1" x14ac:dyDescent="0.3">
      <c r="A810" s="2" t="s">
        <v>7761</v>
      </c>
      <c r="B810" s="2" t="s">
        <v>7762</v>
      </c>
      <c r="C810" s="2" t="s">
        <v>7763</v>
      </c>
      <c r="D810" s="2"/>
      <c r="E810" s="2" t="s">
        <v>23719</v>
      </c>
      <c r="F810" t="str">
        <f t="shared" si="14"/>
        <v>y</v>
      </c>
      <c r="H810" t="s">
        <v>13616</v>
      </c>
      <c r="J810" t="s">
        <v>13616</v>
      </c>
    </row>
    <row r="811" spans="1:11" ht="14.4" hidden="1" customHeight="1" x14ac:dyDescent="0.3">
      <c r="A811" s="2" t="s">
        <v>7778</v>
      </c>
      <c r="B811" s="2" t="s">
        <v>7762</v>
      </c>
      <c r="C811" s="2" t="s">
        <v>7779</v>
      </c>
      <c r="D811" s="2"/>
      <c r="E811" s="2" t="s">
        <v>23719</v>
      </c>
      <c r="F811" t="str">
        <f t="shared" si="14"/>
        <v>y</v>
      </c>
      <c r="H811" t="s">
        <v>13616</v>
      </c>
      <c r="J811" t="s">
        <v>13616</v>
      </c>
    </row>
    <row r="812" spans="1:11" ht="14.4" hidden="1" customHeight="1" x14ac:dyDescent="0.3">
      <c r="A812" s="10" t="s">
        <v>23764</v>
      </c>
      <c r="B812" s="10" t="s">
        <v>23765</v>
      </c>
      <c r="C812" s="10" t="s">
        <v>23766</v>
      </c>
      <c r="D812" s="10" t="s">
        <v>23767</v>
      </c>
      <c r="E812" s="10" t="s">
        <v>23768</v>
      </c>
      <c r="F812" t="str">
        <f t="shared" si="14"/>
        <v/>
      </c>
      <c r="I812" t="s">
        <v>13568</v>
      </c>
      <c r="K812">
        <v>58</v>
      </c>
    </row>
    <row r="813" spans="1:11" ht="14.4" hidden="1" customHeight="1" x14ac:dyDescent="0.3">
      <c r="A813" s="10" t="s">
        <v>23769</v>
      </c>
      <c r="B813" s="10" t="s">
        <v>23770</v>
      </c>
      <c r="C813" s="10" t="s">
        <v>23771</v>
      </c>
      <c r="D813" s="10" t="s">
        <v>23772</v>
      </c>
      <c r="E813" s="10" t="s">
        <v>23773</v>
      </c>
      <c r="F813" t="str">
        <f t="shared" si="14"/>
        <v/>
      </c>
      <c r="I813" t="s">
        <v>13568</v>
      </c>
      <c r="K813">
        <v>99</v>
      </c>
    </row>
    <row r="814" spans="1:11" ht="14.4" hidden="1" customHeight="1" x14ac:dyDescent="0.3">
      <c r="A814" s="10" t="s">
        <v>23774</v>
      </c>
      <c r="B814" s="10" t="s">
        <v>23775</v>
      </c>
      <c r="C814" s="10" t="s">
        <v>23776</v>
      </c>
      <c r="D814" s="10" t="s">
        <v>23767</v>
      </c>
      <c r="E814" s="10" t="s">
        <v>23777</v>
      </c>
      <c r="F814" t="str">
        <f t="shared" si="14"/>
        <v/>
      </c>
      <c r="I814" t="s">
        <v>13568</v>
      </c>
      <c r="K814">
        <v>58</v>
      </c>
    </row>
    <row r="815" spans="1:11" ht="14.4" hidden="1" customHeight="1" x14ac:dyDescent="0.3">
      <c r="A815" s="10" t="s">
        <v>23778</v>
      </c>
      <c r="B815" s="10" t="s">
        <v>23779</v>
      </c>
      <c r="C815" s="10" t="s">
        <v>23780</v>
      </c>
      <c r="D815" s="10" t="s">
        <v>23781</v>
      </c>
      <c r="E815" s="10" t="s">
        <v>23782</v>
      </c>
      <c r="F815" t="str">
        <f t="shared" si="14"/>
        <v/>
      </c>
      <c r="H815" t="s">
        <v>13568</v>
      </c>
      <c r="I815" t="s">
        <v>13568</v>
      </c>
      <c r="J815" t="s">
        <v>13568</v>
      </c>
      <c r="K815">
        <v>100</v>
      </c>
    </row>
    <row r="816" spans="1:11" ht="14.4" hidden="1" customHeight="1" x14ac:dyDescent="0.3">
      <c r="A816" s="10" t="s">
        <v>20431</v>
      </c>
      <c r="B816" s="10" t="s">
        <v>5876</v>
      </c>
      <c r="C816" s="10" t="s">
        <v>23783</v>
      </c>
      <c r="D816" s="10" t="s">
        <v>23604</v>
      </c>
      <c r="E816" s="10" t="s">
        <v>23784</v>
      </c>
      <c r="F816" t="str">
        <f t="shared" si="14"/>
        <v>y</v>
      </c>
      <c r="I816" t="s">
        <v>13616</v>
      </c>
      <c r="K816">
        <v>28</v>
      </c>
    </row>
    <row r="817" spans="1:11" ht="14.4" hidden="1" customHeight="1" x14ac:dyDescent="0.3">
      <c r="A817" s="10" t="s">
        <v>23785</v>
      </c>
      <c r="B817" s="10" t="s">
        <v>5876</v>
      </c>
      <c r="C817" s="10" t="s">
        <v>23786</v>
      </c>
      <c r="D817" s="10" t="s">
        <v>23604</v>
      </c>
      <c r="E817" s="10" t="s">
        <v>23787</v>
      </c>
      <c r="F817" t="str">
        <f t="shared" si="14"/>
        <v>y</v>
      </c>
      <c r="I817" t="s">
        <v>13616</v>
      </c>
      <c r="K817">
        <v>28</v>
      </c>
    </row>
    <row r="818" spans="1:11" ht="14.4" hidden="1" customHeight="1" x14ac:dyDescent="0.3">
      <c r="A818" s="2" t="s">
        <v>5875</v>
      </c>
      <c r="B818" s="2" t="s">
        <v>5876</v>
      </c>
      <c r="C818" s="2" t="s">
        <v>5877</v>
      </c>
      <c r="D818" s="2"/>
      <c r="E818" s="2" t="s">
        <v>23788</v>
      </c>
      <c r="F818" t="str">
        <f t="shared" si="14"/>
        <v/>
      </c>
      <c r="H818" t="s">
        <v>13568</v>
      </c>
      <c r="J818" t="s">
        <v>13568</v>
      </c>
    </row>
    <row r="819" spans="1:11" ht="14.4" hidden="1" customHeight="1" x14ac:dyDescent="0.3">
      <c r="A819" s="10" t="s">
        <v>19910</v>
      </c>
      <c r="B819" s="10" t="s">
        <v>23789</v>
      </c>
      <c r="C819" s="10" t="s">
        <v>23790</v>
      </c>
      <c r="D819" s="10" t="s">
        <v>23604</v>
      </c>
      <c r="E819" s="10" t="s">
        <v>23791</v>
      </c>
      <c r="F819" t="str">
        <f t="shared" si="14"/>
        <v>y</v>
      </c>
      <c r="G819" s="15" t="s">
        <v>23792</v>
      </c>
      <c r="I819" t="s">
        <v>13616</v>
      </c>
      <c r="K819">
        <v>28</v>
      </c>
    </row>
    <row r="820" spans="1:11" ht="14.4" hidden="1" customHeight="1" x14ac:dyDescent="0.3">
      <c r="A820" s="2" t="s">
        <v>6232</v>
      </c>
      <c r="B820" s="2" t="s">
        <v>6233</v>
      </c>
      <c r="C820" s="2" t="s">
        <v>6234</v>
      </c>
      <c r="D820" s="2"/>
      <c r="E820" s="2" t="s">
        <v>23793</v>
      </c>
      <c r="F820" t="str">
        <f t="shared" si="14"/>
        <v/>
      </c>
      <c r="H820" t="s">
        <v>13568</v>
      </c>
      <c r="J820" t="s">
        <v>13568</v>
      </c>
    </row>
    <row r="821" spans="1:11" ht="14.4" hidden="1" customHeight="1" x14ac:dyDescent="0.3">
      <c r="A821" s="10" t="s">
        <v>10279</v>
      </c>
      <c r="B821" s="10" t="s">
        <v>23794</v>
      </c>
      <c r="C821" s="10" t="s">
        <v>23795</v>
      </c>
      <c r="D821" s="10" t="s">
        <v>23796</v>
      </c>
      <c r="E821" s="10" t="s">
        <v>23797</v>
      </c>
      <c r="F821" t="str">
        <f t="shared" si="14"/>
        <v>y</v>
      </c>
      <c r="I821" t="s">
        <v>13616</v>
      </c>
      <c r="K821">
        <v>101</v>
      </c>
    </row>
    <row r="822" spans="1:11" ht="14.4" hidden="1" customHeight="1" x14ac:dyDescent="0.3">
      <c r="A822" s="10" t="s">
        <v>23798</v>
      </c>
      <c r="B822" s="10" t="s">
        <v>23799</v>
      </c>
      <c r="C822" s="10" t="s">
        <v>23800</v>
      </c>
      <c r="D822" s="10" t="s">
        <v>23801</v>
      </c>
      <c r="E822" s="10" t="s">
        <v>23802</v>
      </c>
      <c r="F822" t="str">
        <f t="shared" si="14"/>
        <v>y</v>
      </c>
      <c r="I822" t="s">
        <v>13616</v>
      </c>
      <c r="K822">
        <v>102</v>
      </c>
    </row>
    <row r="823" spans="1:11" ht="14.4" hidden="1" customHeight="1" x14ac:dyDescent="0.3">
      <c r="A823" s="10" t="s">
        <v>23803</v>
      </c>
      <c r="B823" s="10" t="s">
        <v>23799</v>
      </c>
      <c r="C823" s="10" t="s">
        <v>23804</v>
      </c>
      <c r="D823" s="10" t="s">
        <v>23805</v>
      </c>
      <c r="E823" s="10" t="s">
        <v>23806</v>
      </c>
      <c r="F823" t="str">
        <f t="shared" si="14"/>
        <v>y</v>
      </c>
      <c r="I823" t="s">
        <v>13616</v>
      </c>
      <c r="K823">
        <v>103</v>
      </c>
    </row>
    <row r="824" spans="1:11" ht="14.4" hidden="1" customHeight="1" x14ac:dyDescent="0.3">
      <c r="A824" s="10" t="s">
        <v>23807</v>
      </c>
      <c r="B824" s="10" t="s">
        <v>23799</v>
      </c>
      <c r="C824" s="10" t="s">
        <v>23808</v>
      </c>
      <c r="D824" s="10" t="s">
        <v>23809</v>
      </c>
      <c r="E824" s="10" t="s">
        <v>23810</v>
      </c>
      <c r="F824" t="str">
        <f t="shared" si="14"/>
        <v>y</v>
      </c>
      <c r="I824" t="s">
        <v>13616</v>
      </c>
      <c r="K824">
        <v>59</v>
      </c>
    </row>
    <row r="825" spans="1:11" ht="14.4" hidden="1" customHeight="1" x14ac:dyDescent="0.3">
      <c r="A825" s="10" t="s">
        <v>23811</v>
      </c>
      <c r="B825" s="10" t="s">
        <v>23799</v>
      </c>
      <c r="C825" s="10" t="s">
        <v>23812</v>
      </c>
      <c r="D825" s="10" t="s">
        <v>23809</v>
      </c>
      <c r="E825" s="10" t="s">
        <v>23813</v>
      </c>
      <c r="F825" t="str">
        <f t="shared" si="14"/>
        <v>y</v>
      </c>
      <c r="I825" t="s">
        <v>13616</v>
      </c>
      <c r="K825">
        <v>59</v>
      </c>
    </row>
    <row r="826" spans="1:11" ht="14.4" hidden="1" customHeight="1" x14ac:dyDescent="0.3">
      <c r="A826" s="10" t="s">
        <v>23814</v>
      </c>
      <c r="B826" s="10" t="s">
        <v>6083</v>
      </c>
      <c r="C826" s="10" t="s">
        <v>23815</v>
      </c>
      <c r="D826" s="10" t="s">
        <v>23816</v>
      </c>
      <c r="E826" s="10" t="s">
        <v>23817</v>
      </c>
      <c r="F826" t="str">
        <f t="shared" si="14"/>
        <v>y</v>
      </c>
      <c r="I826" t="s">
        <v>13616</v>
      </c>
      <c r="K826">
        <v>105</v>
      </c>
    </row>
    <row r="827" spans="1:11" ht="14.4" hidden="1" customHeight="1" x14ac:dyDescent="0.3">
      <c r="A827" s="10" t="s">
        <v>23818</v>
      </c>
      <c r="B827" s="10" t="s">
        <v>6083</v>
      </c>
      <c r="C827" s="10" t="s">
        <v>23819</v>
      </c>
      <c r="D827" s="10" t="s">
        <v>23820</v>
      </c>
      <c r="E827" s="10" t="s">
        <v>23821</v>
      </c>
      <c r="F827" t="str">
        <f t="shared" si="14"/>
        <v>y</v>
      </c>
      <c r="I827" t="s">
        <v>13616</v>
      </c>
      <c r="K827">
        <v>106</v>
      </c>
    </row>
    <row r="828" spans="1:11" ht="14.4" hidden="1" customHeight="1" x14ac:dyDescent="0.3">
      <c r="A828" s="2" t="s">
        <v>6082</v>
      </c>
      <c r="B828" s="2" t="s">
        <v>6083</v>
      </c>
      <c r="C828" s="2" t="s">
        <v>6084</v>
      </c>
      <c r="D828" s="2"/>
      <c r="E828" s="2" t="s">
        <v>23822</v>
      </c>
      <c r="F828" t="str">
        <f t="shared" si="14"/>
        <v>y</v>
      </c>
      <c r="H828" t="s">
        <v>13616</v>
      </c>
      <c r="J828" t="s">
        <v>13616</v>
      </c>
    </row>
    <row r="829" spans="1:11" ht="14.4" hidden="1" customHeight="1" x14ac:dyDescent="0.3">
      <c r="A829" s="2" t="s">
        <v>6085</v>
      </c>
      <c r="B829" s="2" t="s">
        <v>6083</v>
      </c>
      <c r="C829" s="2" t="s">
        <v>6086</v>
      </c>
      <c r="D829" s="2"/>
      <c r="E829" s="2" t="s">
        <v>23823</v>
      </c>
      <c r="F829" t="str">
        <f t="shared" si="14"/>
        <v>y</v>
      </c>
      <c r="H829" t="s">
        <v>13616</v>
      </c>
      <c r="J829" t="s">
        <v>13616</v>
      </c>
    </row>
    <row r="830" spans="1:11" ht="14.4" hidden="1" customHeight="1" x14ac:dyDescent="0.3">
      <c r="A830" s="10" t="s">
        <v>23824</v>
      </c>
      <c r="B830" s="10" t="s">
        <v>5988</v>
      </c>
      <c r="C830" s="10" t="s">
        <v>23825</v>
      </c>
      <c r="D830" s="10" t="s">
        <v>23826</v>
      </c>
      <c r="E830" s="10" t="s">
        <v>23827</v>
      </c>
      <c r="F830" t="str">
        <f t="shared" si="14"/>
        <v>y</v>
      </c>
      <c r="I830" t="s">
        <v>13616</v>
      </c>
      <c r="K830">
        <v>107</v>
      </c>
    </row>
    <row r="831" spans="1:11" ht="14.4" hidden="1" customHeight="1" x14ac:dyDescent="0.3">
      <c r="A831" s="2" t="s">
        <v>5987</v>
      </c>
      <c r="B831" s="2" t="s">
        <v>5988</v>
      </c>
      <c r="C831" s="2" t="s">
        <v>5989</v>
      </c>
      <c r="D831" s="2"/>
      <c r="E831" s="2" t="s">
        <v>23828</v>
      </c>
      <c r="F831" t="str">
        <f t="shared" si="14"/>
        <v>y</v>
      </c>
      <c r="H831" t="s">
        <v>13616</v>
      </c>
      <c r="J831" t="s">
        <v>13616</v>
      </c>
    </row>
    <row r="832" spans="1:11" ht="14.4" hidden="1" customHeight="1" x14ac:dyDescent="0.3">
      <c r="A832" s="10" t="s">
        <v>10381</v>
      </c>
      <c r="B832" s="10" t="s">
        <v>6749</v>
      </c>
      <c r="C832" s="10" t="s">
        <v>23829</v>
      </c>
      <c r="D832" s="10" t="s">
        <v>23673</v>
      </c>
      <c r="E832" s="10" t="s">
        <v>23830</v>
      </c>
      <c r="F832" t="str">
        <f t="shared" si="14"/>
        <v>y</v>
      </c>
      <c r="I832" t="s">
        <v>13616</v>
      </c>
      <c r="K832">
        <v>12</v>
      </c>
    </row>
    <row r="833" spans="1:11" ht="14.4" hidden="1" customHeight="1" x14ac:dyDescent="0.3">
      <c r="A833" s="2" t="s">
        <v>6748</v>
      </c>
      <c r="B833" s="2" t="s">
        <v>6749</v>
      </c>
      <c r="C833" s="2" t="s">
        <v>6750</v>
      </c>
      <c r="D833" s="2"/>
      <c r="E833" s="2" t="s">
        <v>23831</v>
      </c>
      <c r="F833" t="str">
        <f t="shared" si="14"/>
        <v/>
      </c>
      <c r="H833" t="s">
        <v>13568</v>
      </c>
      <c r="J833" t="s">
        <v>13568</v>
      </c>
    </row>
    <row r="834" spans="1:11" ht="14.4" hidden="1" customHeight="1" x14ac:dyDescent="0.3">
      <c r="A834" s="10" t="s">
        <v>23832</v>
      </c>
      <c r="B834" s="10" t="s">
        <v>7748</v>
      </c>
      <c r="C834" s="10" t="s">
        <v>23833</v>
      </c>
      <c r="D834" s="10" t="s">
        <v>23834</v>
      </c>
      <c r="E834" s="10" t="s">
        <v>23835</v>
      </c>
      <c r="F834" t="str">
        <f t="shared" si="14"/>
        <v>y</v>
      </c>
      <c r="G834" s="15" t="s">
        <v>22268</v>
      </c>
      <c r="I834" t="s">
        <v>13616</v>
      </c>
      <c r="K834">
        <v>60</v>
      </c>
    </row>
    <row r="835" spans="1:11" ht="14.4" hidden="1" customHeight="1" x14ac:dyDescent="0.3">
      <c r="A835" s="10" t="s">
        <v>23836</v>
      </c>
      <c r="B835" s="10" t="s">
        <v>7748</v>
      </c>
      <c r="C835" s="10" t="s">
        <v>23837</v>
      </c>
      <c r="D835" s="10" t="s">
        <v>23834</v>
      </c>
      <c r="E835" s="10" t="s">
        <v>23835</v>
      </c>
      <c r="F835" t="str">
        <f t="shared" si="14"/>
        <v>y</v>
      </c>
      <c r="G835" s="15" t="s">
        <v>22268</v>
      </c>
      <c r="I835" t="s">
        <v>13616</v>
      </c>
      <c r="K835">
        <v>60</v>
      </c>
    </row>
    <row r="836" spans="1:11" ht="14.4" hidden="1" customHeight="1" x14ac:dyDescent="0.3">
      <c r="A836" s="2" t="s">
        <v>7747</v>
      </c>
      <c r="B836" s="2" t="s">
        <v>7748</v>
      </c>
      <c r="C836" s="2" t="s">
        <v>7749</v>
      </c>
      <c r="D836" s="2"/>
      <c r="E836" s="2" t="s">
        <v>23838</v>
      </c>
      <c r="F836" t="str">
        <f t="shared" si="14"/>
        <v>y</v>
      </c>
      <c r="G836" s="15" t="s">
        <v>22268</v>
      </c>
      <c r="H836" t="s">
        <v>13616</v>
      </c>
      <c r="I836">
        <v>1</v>
      </c>
      <c r="J836" t="s">
        <v>13616</v>
      </c>
    </row>
    <row r="837" spans="1:11" ht="14.4" hidden="1" customHeight="1" x14ac:dyDescent="0.3">
      <c r="A837" s="2" t="s">
        <v>7757</v>
      </c>
      <c r="B837" s="2" t="s">
        <v>7748</v>
      </c>
      <c r="C837" s="2" t="s">
        <v>7758</v>
      </c>
      <c r="D837" s="2"/>
      <c r="E837" s="2" t="s">
        <v>23839</v>
      </c>
      <c r="F837" t="str">
        <f t="shared" si="14"/>
        <v>y</v>
      </c>
      <c r="G837" s="15" t="s">
        <v>22268</v>
      </c>
      <c r="H837" t="s">
        <v>13616</v>
      </c>
      <c r="I837">
        <v>1</v>
      </c>
      <c r="J837" t="s">
        <v>13616</v>
      </c>
    </row>
    <row r="838" spans="1:11" ht="14.4" hidden="1" customHeight="1" x14ac:dyDescent="0.3">
      <c r="A838" s="10" t="s">
        <v>23840</v>
      </c>
      <c r="B838" s="10" t="s">
        <v>6022</v>
      </c>
      <c r="C838" s="10" t="s">
        <v>23841</v>
      </c>
      <c r="D838" s="10" t="s">
        <v>23842</v>
      </c>
      <c r="E838" s="10" t="s">
        <v>23843</v>
      </c>
      <c r="F838" t="str">
        <f t="shared" si="14"/>
        <v>y</v>
      </c>
      <c r="I838" t="s">
        <v>13616</v>
      </c>
      <c r="K838">
        <v>109</v>
      </c>
    </row>
    <row r="839" spans="1:11" ht="14.4" hidden="1" customHeight="1" x14ac:dyDescent="0.3">
      <c r="A839" s="2" t="s">
        <v>6021</v>
      </c>
      <c r="B839" s="2" t="s">
        <v>6022</v>
      </c>
      <c r="C839" s="2" t="s">
        <v>6023</v>
      </c>
      <c r="D839" s="2"/>
      <c r="E839" s="2" t="s">
        <v>23844</v>
      </c>
      <c r="F839" t="str">
        <f t="shared" si="14"/>
        <v/>
      </c>
      <c r="H839" t="s">
        <v>13568</v>
      </c>
      <c r="J839" t="s">
        <v>13568</v>
      </c>
    </row>
    <row r="840" spans="1:11" ht="14.4" hidden="1" customHeight="1" x14ac:dyDescent="0.3">
      <c r="A840" s="10" t="s">
        <v>23845</v>
      </c>
      <c r="B840" s="10" t="s">
        <v>3784</v>
      </c>
      <c r="C840" s="10" t="s">
        <v>23846</v>
      </c>
      <c r="D840" s="10" t="s">
        <v>22251</v>
      </c>
      <c r="E840" s="10" t="s">
        <v>23847</v>
      </c>
      <c r="F840" t="str">
        <f t="shared" si="14"/>
        <v/>
      </c>
      <c r="I840" t="s">
        <v>13568</v>
      </c>
      <c r="K840">
        <v>14</v>
      </c>
    </row>
    <row r="841" spans="1:11" ht="14.4" hidden="1" customHeight="1" x14ac:dyDescent="0.3">
      <c r="A841" s="2" t="s">
        <v>5883</v>
      </c>
      <c r="B841" s="2" t="s">
        <v>3784</v>
      </c>
      <c r="C841" s="2" t="s">
        <v>5884</v>
      </c>
      <c r="D841" s="2"/>
      <c r="E841" s="2" t="s">
        <v>23848</v>
      </c>
      <c r="F841" t="str">
        <f t="shared" si="14"/>
        <v/>
      </c>
      <c r="H841" t="s">
        <v>13568</v>
      </c>
      <c r="J841" t="s">
        <v>13568</v>
      </c>
    </row>
    <row r="842" spans="1:11" ht="14.4" hidden="1" customHeight="1" x14ac:dyDescent="0.3">
      <c r="A842" s="2" t="s">
        <v>5885</v>
      </c>
      <c r="B842" s="2" t="s">
        <v>3784</v>
      </c>
      <c r="C842" s="2" t="s">
        <v>5886</v>
      </c>
      <c r="D842" s="2"/>
      <c r="E842" s="2" t="s">
        <v>23849</v>
      </c>
      <c r="F842" t="str">
        <f t="shared" si="14"/>
        <v/>
      </c>
      <c r="H842" t="s">
        <v>13568</v>
      </c>
      <c r="J842" t="s">
        <v>13568</v>
      </c>
    </row>
    <row r="843" spans="1:11" ht="14.4" hidden="1" customHeight="1" x14ac:dyDescent="0.3">
      <c r="A843" s="2" t="s">
        <v>5887</v>
      </c>
      <c r="B843" s="2" t="s">
        <v>3784</v>
      </c>
      <c r="C843" s="2" t="s">
        <v>5888</v>
      </c>
      <c r="D843" s="2"/>
      <c r="E843" s="2" t="s">
        <v>23848</v>
      </c>
      <c r="F843" t="str">
        <f t="shared" si="14"/>
        <v/>
      </c>
      <c r="H843" t="s">
        <v>13568</v>
      </c>
      <c r="J843" t="s">
        <v>13568</v>
      </c>
    </row>
    <row r="844" spans="1:11" ht="14.4" hidden="1" customHeight="1" x14ac:dyDescent="0.3">
      <c r="A844" s="2" t="s">
        <v>5959</v>
      </c>
      <c r="B844" s="2" t="s">
        <v>3784</v>
      </c>
      <c r="C844" s="2" t="s">
        <v>5960</v>
      </c>
      <c r="D844" s="2"/>
      <c r="E844" s="2" t="s">
        <v>23850</v>
      </c>
      <c r="F844" t="str">
        <f t="shared" si="14"/>
        <v/>
      </c>
      <c r="H844" t="s">
        <v>13568</v>
      </c>
      <c r="J844" t="s">
        <v>13568</v>
      </c>
    </row>
    <row r="845" spans="1:11" ht="14.4" hidden="1" customHeight="1" x14ac:dyDescent="0.3">
      <c r="A845" s="10" t="s">
        <v>23851</v>
      </c>
      <c r="B845" s="10" t="s">
        <v>23852</v>
      </c>
      <c r="C845" s="10" t="s">
        <v>23853</v>
      </c>
      <c r="D845" s="10" t="s">
        <v>23854</v>
      </c>
      <c r="E845" s="10" t="s">
        <v>23855</v>
      </c>
      <c r="F845" t="str">
        <f t="shared" si="14"/>
        <v>y</v>
      </c>
      <c r="I845" t="s">
        <v>13616</v>
      </c>
      <c r="K845">
        <v>110</v>
      </c>
    </row>
    <row r="846" spans="1:11" ht="14.4" hidden="1" customHeight="1" x14ac:dyDescent="0.3">
      <c r="A846" s="10" t="s">
        <v>23856</v>
      </c>
      <c r="B846" s="10" t="s">
        <v>23857</v>
      </c>
      <c r="C846" s="10" t="s">
        <v>23858</v>
      </c>
      <c r="D846" s="10" t="s">
        <v>23859</v>
      </c>
      <c r="E846" s="10" t="s">
        <v>23860</v>
      </c>
      <c r="F846" t="str">
        <f t="shared" si="14"/>
        <v>y</v>
      </c>
      <c r="I846" t="s">
        <v>13616</v>
      </c>
      <c r="K846">
        <v>111</v>
      </c>
    </row>
    <row r="847" spans="1:11" ht="14.4" hidden="1" customHeight="1" x14ac:dyDescent="0.3">
      <c r="A847" s="10" t="s">
        <v>23861</v>
      </c>
      <c r="B847" s="10" t="s">
        <v>23862</v>
      </c>
      <c r="C847" s="10" t="s">
        <v>23863</v>
      </c>
      <c r="D847" s="10" t="s">
        <v>23864</v>
      </c>
      <c r="E847" s="10" t="s">
        <v>23865</v>
      </c>
      <c r="F847" t="str">
        <f t="shared" si="14"/>
        <v>y</v>
      </c>
      <c r="I847" t="s">
        <v>13616</v>
      </c>
      <c r="K847">
        <v>61</v>
      </c>
    </row>
    <row r="848" spans="1:11" ht="14.4" hidden="1" customHeight="1" x14ac:dyDescent="0.3">
      <c r="A848" s="10" t="s">
        <v>23866</v>
      </c>
      <c r="B848" s="10" t="s">
        <v>23862</v>
      </c>
      <c r="C848" s="10" t="s">
        <v>23867</v>
      </c>
      <c r="D848" s="10" t="s">
        <v>23864</v>
      </c>
      <c r="E848" s="10" t="s">
        <v>23868</v>
      </c>
      <c r="F848" t="str">
        <f t="shared" si="14"/>
        <v>y</v>
      </c>
      <c r="I848" t="s">
        <v>13616</v>
      </c>
      <c r="K848">
        <v>61</v>
      </c>
    </row>
    <row r="849" spans="1:11" ht="14.4" hidden="1" customHeight="1" x14ac:dyDescent="0.3">
      <c r="A849" s="10" t="s">
        <v>23869</v>
      </c>
      <c r="B849" s="10" t="s">
        <v>23870</v>
      </c>
      <c r="C849" s="10" t="s">
        <v>23871</v>
      </c>
      <c r="D849" s="10" t="s">
        <v>23872</v>
      </c>
      <c r="E849" s="10" t="s">
        <v>23873</v>
      </c>
      <c r="F849" t="str">
        <f t="shared" si="14"/>
        <v>y</v>
      </c>
      <c r="I849" t="s">
        <v>13616</v>
      </c>
      <c r="K849">
        <v>113</v>
      </c>
    </row>
    <row r="850" spans="1:11" ht="14.4" hidden="1" customHeight="1" x14ac:dyDescent="0.3">
      <c r="A850" s="10" t="s">
        <v>23874</v>
      </c>
      <c r="B850" s="10" t="s">
        <v>23875</v>
      </c>
      <c r="C850" s="10" t="s">
        <v>23876</v>
      </c>
      <c r="D850" s="10" t="s">
        <v>22525</v>
      </c>
      <c r="E850" s="10" t="s">
        <v>23877</v>
      </c>
      <c r="F850" t="str">
        <f t="shared" si="14"/>
        <v/>
      </c>
      <c r="I850" t="s">
        <v>13568</v>
      </c>
      <c r="K850">
        <v>7</v>
      </c>
    </row>
    <row r="851" spans="1:11" ht="14.4" hidden="1" customHeight="1" x14ac:dyDescent="0.3">
      <c r="A851" s="10" t="s">
        <v>23878</v>
      </c>
      <c r="B851" s="10" t="s">
        <v>23879</v>
      </c>
      <c r="C851" s="10" t="s">
        <v>23880</v>
      </c>
      <c r="D851" s="10" t="s">
        <v>22525</v>
      </c>
      <c r="E851" s="10" t="s">
        <v>23881</v>
      </c>
      <c r="F851" t="str">
        <f t="shared" si="14"/>
        <v/>
      </c>
      <c r="I851" t="s">
        <v>13568</v>
      </c>
      <c r="K851">
        <v>7</v>
      </c>
    </row>
    <row r="852" spans="1:11" ht="14.4" hidden="1" customHeight="1" x14ac:dyDescent="0.3">
      <c r="A852" s="10" t="s">
        <v>23882</v>
      </c>
      <c r="B852" s="10" t="s">
        <v>9957</v>
      </c>
      <c r="C852" s="10" t="s">
        <v>23883</v>
      </c>
      <c r="D852" s="10" t="s">
        <v>22251</v>
      </c>
      <c r="E852" s="10" t="s">
        <v>23884</v>
      </c>
      <c r="F852" t="str">
        <f t="shared" si="14"/>
        <v>y</v>
      </c>
      <c r="G852" s="10" t="s">
        <v>23885</v>
      </c>
      <c r="I852" t="s">
        <v>13616</v>
      </c>
      <c r="K852">
        <v>14</v>
      </c>
    </row>
    <row r="853" spans="1:11" ht="14.4" hidden="1" customHeight="1" x14ac:dyDescent="0.3">
      <c r="A853" s="10" t="s">
        <v>23886</v>
      </c>
      <c r="B853" s="10" t="s">
        <v>9957</v>
      </c>
      <c r="C853" s="10" t="s">
        <v>23887</v>
      </c>
      <c r="D853" s="10" t="s">
        <v>23888</v>
      </c>
      <c r="E853" s="10" t="s">
        <v>23889</v>
      </c>
      <c r="F853" t="str">
        <f t="shared" si="14"/>
        <v>y</v>
      </c>
      <c r="G853" s="10" t="s">
        <v>23885</v>
      </c>
      <c r="I853" t="s">
        <v>13616</v>
      </c>
      <c r="K853">
        <v>114</v>
      </c>
    </row>
    <row r="854" spans="1:11" ht="14.4" hidden="1" customHeight="1" x14ac:dyDescent="0.3">
      <c r="A854" s="2" t="s">
        <v>6759</v>
      </c>
      <c r="B854" s="2" t="s">
        <v>6760</v>
      </c>
      <c r="C854" s="2" t="s">
        <v>6761</v>
      </c>
      <c r="D854" s="2"/>
      <c r="E854" s="2" t="s">
        <v>23890</v>
      </c>
      <c r="F854" t="str">
        <f t="shared" si="14"/>
        <v/>
      </c>
      <c r="G854" s="10"/>
      <c r="H854" t="s">
        <v>13568</v>
      </c>
      <c r="J854" t="s">
        <v>13568</v>
      </c>
    </row>
    <row r="855" spans="1:11" ht="14.4" hidden="1" customHeight="1" x14ac:dyDescent="0.3">
      <c r="A855" s="2" t="s">
        <v>6196</v>
      </c>
      <c r="B855" s="2" t="s">
        <v>6197</v>
      </c>
      <c r="C855" s="2" t="s">
        <v>6198</v>
      </c>
      <c r="D855" s="2"/>
      <c r="E855" s="2" t="s">
        <v>23891</v>
      </c>
      <c r="F855" t="str">
        <f t="shared" si="14"/>
        <v/>
      </c>
      <c r="G855" s="10"/>
      <c r="H855" t="s">
        <v>13568</v>
      </c>
      <c r="J855" t="s">
        <v>13568</v>
      </c>
    </row>
    <row r="856" spans="1:11" ht="14.4" hidden="1" customHeight="1" x14ac:dyDescent="0.3">
      <c r="A856" s="2" t="s">
        <v>6719</v>
      </c>
      <c r="B856" s="2" t="s">
        <v>6197</v>
      </c>
      <c r="C856" s="2" t="s">
        <v>6720</v>
      </c>
      <c r="D856" s="2"/>
      <c r="E856" s="2" t="s">
        <v>23892</v>
      </c>
      <c r="F856" t="str">
        <f t="shared" si="14"/>
        <v/>
      </c>
      <c r="G856" s="10"/>
      <c r="H856" t="s">
        <v>13568</v>
      </c>
      <c r="J856" t="s">
        <v>13568</v>
      </c>
    </row>
    <row r="857" spans="1:11" ht="14.4" hidden="1" customHeight="1" x14ac:dyDescent="0.3">
      <c r="A857" s="2" t="s">
        <v>6721</v>
      </c>
      <c r="B857" s="2" t="s">
        <v>6197</v>
      </c>
      <c r="C857" s="2" t="s">
        <v>6722</v>
      </c>
      <c r="D857" s="2"/>
      <c r="E857" s="2" t="s">
        <v>23893</v>
      </c>
      <c r="F857" t="str">
        <f t="shared" si="14"/>
        <v/>
      </c>
      <c r="G857" s="10"/>
      <c r="H857" t="s">
        <v>13568</v>
      </c>
      <c r="J857" t="s">
        <v>13568</v>
      </c>
    </row>
    <row r="858" spans="1:11" ht="14.4" hidden="1" customHeight="1" x14ac:dyDescent="0.3">
      <c r="A858" s="2" t="s">
        <v>7184</v>
      </c>
      <c r="B858" s="2" t="s">
        <v>6197</v>
      </c>
      <c r="C858" s="2" t="s">
        <v>7185</v>
      </c>
      <c r="D858" s="2"/>
      <c r="E858" s="2" t="s">
        <v>23894</v>
      </c>
      <c r="F858" t="str">
        <f t="shared" si="14"/>
        <v/>
      </c>
      <c r="G858" s="10"/>
      <c r="H858" t="s">
        <v>13568</v>
      </c>
      <c r="J858" t="s">
        <v>13568</v>
      </c>
    </row>
    <row r="859" spans="1:11" ht="14.4" hidden="1" customHeight="1" x14ac:dyDescent="0.3">
      <c r="A859" s="10" t="s">
        <v>23895</v>
      </c>
      <c r="B859" s="10" t="s">
        <v>23896</v>
      </c>
      <c r="C859" s="10" t="s">
        <v>23897</v>
      </c>
      <c r="D859" s="10" t="s">
        <v>23898</v>
      </c>
      <c r="E859" s="10" t="s">
        <v>23899</v>
      </c>
      <c r="F859" t="str">
        <f t="shared" si="14"/>
        <v>y</v>
      </c>
      <c r="G859" s="10"/>
      <c r="I859" t="s">
        <v>13616</v>
      </c>
      <c r="K859">
        <v>32</v>
      </c>
    </row>
    <row r="860" spans="1:11" ht="14.4" hidden="1" customHeight="1" x14ac:dyDescent="0.3">
      <c r="A860" s="10" t="s">
        <v>23900</v>
      </c>
      <c r="B860" s="10" t="s">
        <v>23901</v>
      </c>
      <c r="C860" s="10" t="s">
        <v>23902</v>
      </c>
      <c r="D860" s="10" t="s">
        <v>23898</v>
      </c>
      <c r="E860" s="10" t="s">
        <v>23903</v>
      </c>
      <c r="F860" t="str">
        <f t="shared" si="14"/>
        <v>y</v>
      </c>
      <c r="G860" s="10"/>
      <c r="I860" t="s">
        <v>13616</v>
      </c>
      <c r="K860">
        <v>32</v>
      </c>
    </row>
    <row r="861" spans="1:11" ht="14.4" hidden="1" customHeight="1" x14ac:dyDescent="0.3">
      <c r="A861" s="10" t="s">
        <v>23904</v>
      </c>
      <c r="B861" s="10" t="s">
        <v>23905</v>
      </c>
      <c r="C861" s="10" t="s">
        <v>23906</v>
      </c>
      <c r="D861" s="10" t="s">
        <v>23898</v>
      </c>
      <c r="E861" s="10" t="s">
        <v>23907</v>
      </c>
      <c r="F861" t="str">
        <f t="shared" si="14"/>
        <v>y</v>
      </c>
      <c r="G861" s="10"/>
      <c r="I861" t="s">
        <v>13616</v>
      </c>
      <c r="K861">
        <v>32</v>
      </c>
    </row>
    <row r="862" spans="1:11" ht="14.4" hidden="1" customHeight="1" x14ac:dyDescent="0.3">
      <c r="A862" s="10" t="s">
        <v>23908</v>
      </c>
      <c r="B862" s="10" t="s">
        <v>23909</v>
      </c>
      <c r="C862" s="10" t="s">
        <v>23910</v>
      </c>
      <c r="D862" s="10" t="s">
        <v>23898</v>
      </c>
      <c r="E862" s="10" t="s">
        <v>23911</v>
      </c>
      <c r="F862" t="str">
        <f t="shared" si="14"/>
        <v>y</v>
      </c>
      <c r="G862" s="10"/>
      <c r="I862" t="s">
        <v>13616</v>
      </c>
      <c r="K862">
        <v>32</v>
      </c>
    </row>
    <row r="863" spans="1:11" ht="14.4" hidden="1" customHeight="1" x14ac:dyDescent="0.3">
      <c r="A863" s="10" t="s">
        <v>23912</v>
      </c>
      <c r="B863" s="10" t="s">
        <v>23913</v>
      </c>
      <c r="C863" s="10" t="s">
        <v>23914</v>
      </c>
      <c r="D863" s="10" t="s">
        <v>23915</v>
      </c>
      <c r="E863" s="10" t="s">
        <v>23916</v>
      </c>
      <c r="F863" t="str">
        <f t="shared" si="14"/>
        <v>y</v>
      </c>
      <c r="G863" s="10"/>
      <c r="I863" t="s">
        <v>13616</v>
      </c>
      <c r="K863">
        <v>116</v>
      </c>
    </row>
    <row r="864" spans="1:11" ht="14.4" hidden="1" customHeight="1" x14ac:dyDescent="0.3">
      <c r="A864" s="10" t="s">
        <v>23917</v>
      </c>
      <c r="B864" s="10" t="s">
        <v>23918</v>
      </c>
      <c r="C864" s="10" t="s">
        <v>23919</v>
      </c>
      <c r="D864" s="10" t="s">
        <v>23920</v>
      </c>
      <c r="E864" s="10" t="s">
        <v>23921</v>
      </c>
      <c r="F864" t="str">
        <f t="shared" si="14"/>
        <v>y</v>
      </c>
      <c r="G864" s="10"/>
      <c r="I864" t="s">
        <v>13616</v>
      </c>
      <c r="K864">
        <v>117</v>
      </c>
    </row>
    <row r="865" spans="1:11" ht="14.4" hidden="1" customHeight="1" x14ac:dyDescent="0.3">
      <c r="A865" s="10" t="s">
        <v>23922</v>
      </c>
      <c r="B865" s="10" t="s">
        <v>23923</v>
      </c>
      <c r="C865" s="10" t="s">
        <v>23924</v>
      </c>
      <c r="D865" s="10" t="s">
        <v>23925</v>
      </c>
      <c r="E865" s="10" t="s">
        <v>23926</v>
      </c>
      <c r="F865" t="str">
        <f t="shared" si="14"/>
        <v>y</v>
      </c>
      <c r="G865" s="10"/>
      <c r="I865" t="s">
        <v>13616</v>
      </c>
      <c r="K865">
        <v>118</v>
      </c>
    </row>
    <row r="866" spans="1:11" ht="14.4" hidden="1" customHeight="1" x14ac:dyDescent="0.3">
      <c r="A866" s="10" t="s">
        <v>4135</v>
      </c>
      <c r="B866" s="10" t="s">
        <v>23927</v>
      </c>
      <c r="C866" s="10" t="s">
        <v>23928</v>
      </c>
      <c r="D866" s="10" t="s">
        <v>23929</v>
      </c>
      <c r="E866" s="10" t="s">
        <v>23930</v>
      </c>
      <c r="F866" t="str">
        <f t="shared" si="14"/>
        <v>y</v>
      </c>
      <c r="G866" s="10"/>
      <c r="I866" t="s">
        <v>13616</v>
      </c>
      <c r="K866">
        <v>119</v>
      </c>
    </row>
    <row r="867" spans="1:11" ht="14.4" hidden="1" customHeight="1" x14ac:dyDescent="0.3">
      <c r="A867" s="10" t="s">
        <v>6287</v>
      </c>
      <c r="B867" s="10" t="s">
        <v>6288</v>
      </c>
      <c r="C867" s="10" t="s">
        <v>23931</v>
      </c>
      <c r="D867" s="2"/>
      <c r="E867" s="10" t="s">
        <v>23932</v>
      </c>
      <c r="F867" t="str">
        <f t="shared" si="14"/>
        <v>y</v>
      </c>
      <c r="G867" s="10"/>
      <c r="I867" t="s">
        <v>13616</v>
      </c>
    </row>
    <row r="868" spans="1:11" ht="14.4" hidden="1" customHeight="1" x14ac:dyDescent="0.3">
      <c r="A868" s="10" t="s">
        <v>23933</v>
      </c>
      <c r="B868" s="10" t="s">
        <v>23934</v>
      </c>
      <c r="C868" s="10" t="s">
        <v>23935</v>
      </c>
      <c r="D868" s="10" t="s">
        <v>23936</v>
      </c>
      <c r="E868" s="10" t="s">
        <v>23937</v>
      </c>
      <c r="F868" t="str">
        <f t="shared" si="14"/>
        <v>y</v>
      </c>
      <c r="G868" s="10"/>
      <c r="H868" t="s">
        <v>13568</v>
      </c>
      <c r="I868" t="s">
        <v>13616</v>
      </c>
      <c r="J868" t="s">
        <v>13568</v>
      </c>
      <c r="K868">
        <v>48</v>
      </c>
    </row>
    <row r="869" spans="1:11" ht="14.4" hidden="1" customHeight="1" x14ac:dyDescent="0.3">
      <c r="A869" s="10" t="s">
        <v>6290</v>
      </c>
      <c r="B869" s="10" t="s">
        <v>6291</v>
      </c>
      <c r="C869" s="10" t="s">
        <v>23938</v>
      </c>
      <c r="D869" s="2"/>
      <c r="E869" s="10" t="s">
        <v>23939</v>
      </c>
      <c r="F869" t="str">
        <f t="shared" si="14"/>
        <v>y</v>
      </c>
      <c r="G869" s="10"/>
      <c r="I869" t="s">
        <v>13616</v>
      </c>
    </row>
    <row r="870" spans="1:11" ht="14.4" hidden="1" customHeight="1" x14ac:dyDescent="0.3">
      <c r="A870" s="10" t="s">
        <v>23940</v>
      </c>
      <c r="B870" s="10" t="s">
        <v>6285</v>
      </c>
      <c r="C870" s="10" t="s">
        <v>23941</v>
      </c>
      <c r="D870" s="10" t="s">
        <v>23942</v>
      </c>
      <c r="E870" s="10" t="s">
        <v>23943</v>
      </c>
      <c r="F870" t="str">
        <f t="shared" si="14"/>
        <v>y</v>
      </c>
      <c r="G870" s="10"/>
      <c r="H870" t="s">
        <v>13568</v>
      </c>
      <c r="I870" t="s">
        <v>13616</v>
      </c>
      <c r="J870" t="s">
        <v>13568</v>
      </c>
      <c r="K870">
        <v>121</v>
      </c>
    </row>
    <row r="871" spans="1:11" ht="14.4" hidden="1" customHeight="1" x14ac:dyDescent="0.3">
      <c r="A871" s="2" t="s">
        <v>6284</v>
      </c>
      <c r="B871" s="2" t="s">
        <v>6285</v>
      </c>
      <c r="C871" s="2" t="s">
        <v>6286</v>
      </c>
      <c r="D871" s="2"/>
      <c r="E871" s="2" t="s">
        <v>23944</v>
      </c>
      <c r="F871" t="str">
        <f t="shared" si="14"/>
        <v/>
      </c>
      <c r="G871" s="10"/>
      <c r="H871" t="s">
        <v>13568</v>
      </c>
      <c r="J871" t="s">
        <v>13568</v>
      </c>
    </row>
    <row r="872" spans="1:11" ht="14.4" hidden="1" customHeight="1" x14ac:dyDescent="0.3">
      <c r="A872" s="10" t="s">
        <v>23945</v>
      </c>
      <c r="B872" s="10" t="s">
        <v>23946</v>
      </c>
      <c r="C872" s="10" t="s">
        <v>23947</v>
      </c>
      <c r="D872" s="10" t="s">
        <v>23948</v>
      </c>
      <c r="E872" s="10" t="s">
        <v>23949</v>
      </c>
      <c r="F872" t="str">
        <f t="shared" si="14"/>
        <v>y</v>
      </c>
      <c r="G872" s="10"/>
      <c r="I872" t="s">
        <v>13616</v>
      </c>
      <c r="K872">
        <v>19</v>
      </c>
    </row>
    <row r="873" spans="1:11" ht="14.4" hidden="1" customHeight="1" x14ac:dyDescent="0.3">
      <c r="A873" s="10" t="s">
        <v>23950</v>
      </c>
      <c r="B873" s="10" t="s">
        <v>23951</v>
      </c>
      <c r="C873" s="10" t="s">
        <v>23952</v>
      </c>
      <c r="D873" s="10" t="s">
        <v>23953</v>
      </c>
      <c r="E873" s="10" t="s">
        <v>23954</v>
      </c>
      <c r="F873" t="str">
        <f t="shared" ref="F873:F936" si="15">IF(COUNTIF(H873:J873,"used")&gt;0,"y","")</f>
        <v>y</v>
      </c>
      <c r="G873" s="10"/>
      <c r="H873" t="s">
        <v>13568</v>
      </c>
      <c r="I873" t="s">
        <v>13616</v>
      </c>
      <c r="J873" t="s">
        <v>13568</v>
      </c>
      <c r="K873">
        <v>123</v>
      </c>
    </row>
    <row r="874" spans="1:11" ht="14.4" hidden="1" customHeight="1" x14ac:dyDescent="0.3">
      <c r="A874" s="10" t="s">
        <v>6293</v>
      </c>
      <c r="B874" s="10" t="s">
        <v>6294</v>
      </c>
      <c r="C874" s="10" t="s">
        <v>23955</v>
      </c>
      <c r="D874" s="2"/>
      <c r="E874" s="10" t="s">
        <v>23956</v>
      </c>
      <c r="F874" t="str">
        <f t="shared" si="15"/>
        <v>y</v>
      </c>
      <c r="G874" s="10"/>
      <c r="I874" t="s">
        <v>13616</v>
      </c>
    </row>
    <row r="875" spans="1:11" ht="14.4" hidden="1" customHeight="1" x14ac:dyDescent="0.3">
      <c r="A875" s="10" t="s">
        <v>5813</v>
      </c>
      <c r="B875" s="10" t="s">
        <v>6282</v>
      </c>
      <c r="C875" s="10" t="s">
        <v>23957</v>
      </c>
      <c r="D875" s="10" t="s">
        <v>23958</v>
      </c>
      <c r="E875" s="10" t="s">
        <v>23959</v>
      </c>
      <c r="F875" t="str">
        <f t="shared" si="15"/>
        <v>y</v>
      </c>
      <c r="G875" s="10"/>
      <c r="I875" t="s">
        <v>13616</v>
      </c>
      <c r="K875">
        <v>124</v>
      </c>
    </row>
    <row r="876" spans="1:11" ht="14.4" hidden="1" customHeight="1" x14ac:dyDescent="0.3">
      <c r="A876" s="2" t="s">
        <v>6281</v>
      </c>
      <c r="B876" s="2" t="s">
        <v>6282</v>
      </c>
      <c r="C876" s="2" t="s">
        <v>6283</v>
      </c>
      <c r="D876" s="2"/>
      <c r="E876" s="2" t="s">
        <v>23960</v>
      </c>
      <c r="F876" t="str">
        <f t="shared" si="15"/>
        <v/>
      </c>
      <c r="G876" s="10"/>
      <c r="H876" t="s">
        <v>13568</v>
      </c>
      <c r="J876" t="s">
        <v>13568</v>
      </c>
    </row>
    <row r="877" spans="1:11" ht="14.4" hidden="1" customHeight="1" x14ac:dyDescent="0.3">
      <c r="A877" s="10" t="s">
        <v>23961</v>
      </c>
      <c r="B877" s="10" t="s">
        <v>6775</v>
      </c>
      <c r="C877" s="10" t="s">
        <v>23962</v>
      </c>
      <c r="D877" s="10" t="s">
        <v>23963</v>
      </c>
      <c r="E877" s="10" t="s">
        <v>23964</v>
      </c>
      <c r="F877" t="str">
        <f t="shared" si="15"/>
        <v>y</v>
      </c>
      <c r="G877" s="10"/>
      <c r="I877" t="s">
        <v>13616</v>
      </c>
      <c r="K877">
        <v>65</v>
      </c>
    </row>
    <row r="878" spans="1:11" ht="14.4" hidden="1" customHeight="1" x14ac:dyDescent="0.3">
      <c r="A878" s="10" t="s">
        <v>6779</v>
      </c>
      <c r="B878" s="10" t="s">
        <v>6775</v>
      </c>
      <c r="C878" s="10" t="s">
        <v>23965</v>
      </c>
      <c r="D878" s="2"/>
      <c r="E878" s="10" t="s">
        <v>23966</v>
      </c>
      <c r="F878" t="str">
        <f t="shared" si="15"/>
        <v>y</v>
      </c>
      <c r="G878" s="10"/>
      <c r="I878" t="s">
        <v>13616</v>
      </c>
    </row>
    <row r="879" spans="1:11" ht="14.4" hidden="1" customHeight="1" x14ac:dyDescent="0.3">
      <c r="A879" s="10" t="s">
        <v>6774</v>
      </c>
      <c r="B879" s="10" t="s">
        <v>6775</v>
      </c>
      <c r="C879" s="10" t="s">
        <v>23967</v>
      </c>
      <c r="D879" s="2"/>
      <c r="E879" s="10" t="s">
        <v>23968</v>
      </c>
      <c r="F879" t="str">
        <f t="shared" si="15"/>
        <v>y</v>
      </c>
      <c r="G879" s="10"/>
      <c r="H879" t="s">
        <v>13568</v>
      </c>
      <c r="I879" t="s">
        <v>13616</v>
      </c>
      <c r="J879" t="s">
        <v>13568</v>
      </c>
    </row>
    <row r="880" spans="1:11" ht="14.4" hidden="1" customHeight="1" x14ac:dyDescent="0.3">
      <c r="A880" s="10" t="s">
        <v>6777</v>
      </c>
      <c r="B880" s="10" t="s">
        <v>6775</v>
      </c>
      <c r="C880" s="10" t="s">
        <v>23969</v>
      </c>
      <c r="D880" s="2"/>
      <c r="E880" s="10" t="s">
        <v>23970</v>
      </c>
      <c r="F880" t="str">
        <f t="shared" si="15"/>
        <v>y</v>
      </c>
      <c r="G880" s="10"/>
      <c r="H880" t="s">
        <v>13568</v>
      </c>
      <c r="I880" t="s">
        <v>13616</v>
      </c>
      <c r="J880" t="s">
        <v>13568</v>
      </c>
    </row>
    <row r="881" spans="1:11" ht="14.4" hidden="1" customHeight="1" x14ac:dyDescent="0.3">
      <c r="A881" s="10" t="s">
        <v>23971</v>
      </c>
      <c r="B881" s="10" t="s">
        <v>6775</v>
      </c>
      <c r="C881" s="10" t="s">
        <v>23972</v>
      </c>
      <c r="D881" s="10" t="s">
        <v>23963</v>
      </c>
      <c r="E881" s="10" t="s">
        <v>23973</v>
      </c>
      <c r="F881" t="str">
        <f t="shared" si="15"/>
        <v>y</v>
      </c>
      <c r="G881" s="10"/>
      <c r="H881" t="s">
        <v>13568</v>
      </c>
      <c r="I881" t="s">
        <v>13616</v>
      </c>
      <c r="J881" t="s">
        <v>13568</v>
      </c>
      <c r="K881">
        <v>65</v>
      </c>
    </row>
    <row r="882" spans="1:11" ht="14.4" hidden="1" customHeight="1" x14ac:dyDescent="0.3">
      <c r="A882" s="2" t="s">
        <v>6781</v>
      </c>
      <c r="B882" s="2" t="s">
        <v>6775</v>
      </c>
      <c r="C882" s="2" t="s">
        <v>6782</v>
      </c>
      <c r="D882" s="2"/>
      <c r="E882" s="2" t="s">
        <v>23974</v>
      </c>
      <c r="F882" t="str">
        <f t="shared" si="15"/>
        <v/>
      </c>
      <c r="G882" s="10"/>
      <c r="H882" t="s">
        <v>13568</v>
      </c>
      <c r="J882" t="s">
        <v>13568</v>
      </c>
    </row>
    <row r="883" spans="1:11" ht="14.4" hidden="1" customHeight="1" x14ac:dyDescent="0.3">
      <c r="A883" s="10" t="s">
        <v>23975</v>
      </c>
      <c r="B883" s="10" t="s">
        <v>6216</v>
      </c>
      <c r="C883" s="10" t="s">
        <v>23976</v>
      </c>
      <c r="D883" s="10" t="s">
        <v>23977</v>
      </c>
      <c r="E883" s="10" t="s">
        <v>23978</v>
      </c>
      <c r="F883" t="str">
        <f t="shared" si="15"/>
        <v>y</v>
      </c>
      <c r="G883" s="10"/>
      <c r="I883" t="s">
        <v>13616</v>
      </c>
      <c r="K883">
        <v>20</v>
      </c>
    </row>
    <row r="884" spans="1:11" ht="14.4" hidden="1" customHeight="1" x14ac:dyDescent="0.3">
      <c r="A884" s="10" t="s">
        <v>23979</v>
      </c>
      <c r="B884" s="10" t="s">
        <v>6216</v>
      </c>
      <c r="C884" s="10" t="s">
        <v>23980</v>
      </c>
      <c r="D884" s="10" t="s">
        <v>23977</v>
      </c>
      <c r="E884" s="10" t="s">
        <v>23981</v>
      </c>
      <c r="F884" t="str">
        <f t="shared" si="15"/>
        <v>y</v>
      </c>
      <c r="G884" s="10"/>
      <c r="I884" t="s">
        <v>13616</v>
      </c>
      <c r="K884">
        <v>20</v>
      </c>
    </row>
    <row r="885" spans="1:11" ht="14.4" hidden="1" customHeight="1" x14ac:dyDescent="0.3">
      <c r="A885" s="10" t="s">
        <v>23982</v>
      </c>
      <c r="B885" s="10" t="s">
        <v>6216</v>
      </c>
      <c r="C885" s="10" t="s">
        <v>23983</v>
      </c>
      <c r="D885" s="10" t="s">
        <v>23977</v>
      </c>
      <c r="E885" s="10" t="s">
        <v>23984</v>
      </c>
      <c r="F885" t="str">
        <f t="shared" si="15"/>
        <v>y</v>
      </c>
      <c r="G885" s="10"/>
      <c r="I885" t="s">
        <v>13616</v>
      </c>
      <c r="K885">
        <v>20</v>
      </c>
    </row>
    <row r="886" spans="1:11" ht="14.4" hidden="1" customHeight="1" x14ac:dyDescent="0.3">
      <c r="A886" s="10" t="s">
        <v>23985</v>
      </c>
      <c r="B886" s="10" t="s">
        <v>6216</v>
      </c>
      <c r="C886" s="10" t="s">
        <v>23986</v>
      </c>
      <c r="D886" s="10" t="s">
        <v>23977</v>
      </c>
      <c r="E886" s="10" t="s">
        <v>23987</v>
      </c>
      <c r="F886" t="str">
        <f t="shared" si="15"/>
        <v>y</v>
      </c>
      <c r="G886" s="10"/>
      <c r="I886" t="s">
        <v>13616</v>
      </c>
      <c r="K886">
        <v>20</v>
      </c>
    </row>
    <row r="887" spans="1:11" ht="14.4" hidden="1" customHeight="1" x14ac:dyDescent="0.3">
      <c r="A887" s="10" t="s">
        <v>23988</v>
      </c>
      <c r="B887" s="10" t="s">
        <v>6216</v>
      </c>
      <c r="C887" s="10" t="s">
        <v>23989</v>
      </c>
      <c r="D887" s="10" t="s">
        <v>23977</v>
      </c>
      <c r="E887" s="10" t="s">
        <v>23990</v>
      </c>
      <c r="F887" t="str">
        <f t="shared" si="15"/>
        <v>y</v>
      </c>
      <c r="G887" s="10"/>
      <c r="I887" t="s">
        <v>13616</v>
      </c>
      <c r="K887">
        <v>20</v>
      </c>
    </row>
    <row r="888" spans="1:11" ht="14.4" hidden="1" customHeight="1" x14ac:dyDescent="0.3">
      <c r="A888" s="10" t="s">
        <v>23991</v>
      </c>
      <c r="B888" s="10" t="s">
        <v>6216</v>
      </c>
      <c r="C888" s="10" t="s">
        <v>23992</v>
      </c>
      <c r="D888" s="10" t="s">
        <v>23993</v>
      </c>
      <c r="E888" s="10" t="s">
        <v>23994</v>
      </c>
      <c r="F888" t="str">
        <f t="shared" si="15"/>
        <v>y</v>
      </c>
      <c r="G888" s="10"/>
      <c r="I888" t="s">
        <v>13616</v>
      </c>
      <c r="K888">
        <v>67</v>
      </c>
    </row>
    <row r="889" spans="1:11" ht="14.4" hidden="1" customHeight="1" x14ac:dyDescent="0.3">
      <c r="A889" s="10" t="s">
        <v>23995</v>
      </c>
      <c r="B889" s="10" t="s">
        <v>6216</v>
      </c>
      <c r="C889" s="10" t="s">
        <v>23996</v>
      </c>
      <c r="D889" s="10" t="s">
        <v>23993</v>
      </c>
      <c r="E889" s="10" t="s">
        <v>23997</v>
      </c>
      <c r="F889" t="str">
        <f t="shared" si="15"/>
        <v>y</v>
      </c>
      <c r="G889" s="10"/>
      <c r="I889" t="s">
        <v>13616</v>
      </c>
      <c r="K889">
        <v>67</v>
      </c>
    </row>
    <row r="890" spans="1:11" ht="14.4" hidden="1" customHeight="1" x14ac:dyDescent="0.3">
      <c r="A890" s="10" t="s">
        <v>6772</v>
      </c>
      <c r="B890" s="10" t="s">
        <v>6216</v>
      </c>
      <c r="C890" s="10" t="s">
        <v>23998</v>
      </c>
      <c r="D890" s="2"/>
      <c r="E890" s="10" t="s">
        <v>23999</v>
      </c>
      <c r="F890" t="str">
        <f t="shared" si="15"/>
        <v>y</v>
      </c>
      <c r="G890" s="10"/>
      <c r="I890" t="s">
        <v>13616</v>
      </c>
    </row>
    <row r="891" spans="1:11" ht="14.4" hidden="1" customHeight="1" x14ac:dyDescent="0.3">
      <c r="A891" s="2" t="s">
        <v>6215</v>
      </c>
      <c r="B891" s="2" t="s">
        <v>6216</v>
      </c>
      <c r="C891" s="2" t="s">
        <v>6217</v>
      </c>
      <c r="D891" s="2"/>
      <c r="E891" s="2" t="s">
        <v>24000</v>
      </c>
      <c r="F891" t="str">
        <f t="shared" si="15"/>
        <v/>
      </c>
      <c r="G891" s="10"/>
      <c r="H891" t="s">
        <v>13568</v>
      </c>
      <c r="J891" t="s">
        <v>13568</v>
      </c>
    </row>
    <row r="892" spans="1:11" ht="14.4" hidden="1" customHeight="1" x14ac:dyDescent="0.3">
      <c r="A892" s="10" t="s">
        <v>24001</v>
      </c>
      <c r="B892" s="10" t="s">
        <v>24002</v>
      </c>
      <c r="C892" s="10" t="s">
        <v>24003</v>
      </c>
      <c r="D892" s="10" t="s">
        <v>24004</v>
      </c>
      <c r="E892" s="10" t="s">
        <v>24005</v>
      </c>
      <c r="F892" t="str">
        <f t="shared" si="15"/>
        <v>y</v>
      </c>
      <c r="G892" s="10"/>
      <c r="I892" t="s">
        <v>13616</v>
      </c>
      <c r="K892">
        <v>68</v>
      </c>
    </row>
    <row r="893" spans="1:11" ht="14.4" hidden="1" customHeight="1" x14ac:dyDescent="0.3">
      <c r="A893" s="10" t="s">
        <v>24006</v>
      </c>
      <c r="B893" s="10" t="s">
        <v>24002</v>
      </c>
      <c r="C893" s="10" t="s">
        <v>24007</v>
      </c>
      <c r="D893" s="10" t="s">
        <v>24004</v>
      </c>
      <c r="E893" s="10" t="s">
        <v>24008</v>
      </c>
      <c r="F893" t="str">
        <f t="shared" si="15"/>
        <v>y</v>
      </c>
      <c r="G893" s="10"/>
      <c r="I893" t="s">
        <v>13616</v>
      </c>
      <c r="K893">
        <v>68</v>
      </c>
    </row>
    <row r="894" spans="1:11" ht="14.4" hidden="1" customHeight="1" x14ac:dyDescent="0.3">
      <c r="A894" s="10" t="s">
        <v>4193</v>
      </c>
      <c r="B894" s="10" t="s">
        <v>24002</v>
      </c>
      <c r="C894" s="10" t="s">
        <v>24009</v>
      </c>
      <c r="D894" s="10" t="s">
        <v>24010</v>
      </c>
      <c r="E894" s="10" t="s">
        <v>24011</v>
      </c>
      <c r="F894" t="str">
        <f t="shared" si="15"/>
        <v>y</v>
      </c>
      <c r="G894" s="10"/>
      <c r="I894" t="s">
        <v>13616</v>
      </c>
      <c r="K894">
        <v>69</v>
      </c>
    </row>
    <row r="895" spans="1:11" ht="14.4" hidden="1" customHeight="1" x14ac:dyDescent="0.3">
      <c r="A895" s="10" t="s">
        <v>5723</v>
      </c>
      <c r="B895" s="10" t="s">
        <v>24002</v>
      </c>
      <c r="C895" s="10" t="s">
        <v>24012</v>
      </c>
      <c r="D895" s="10" t="s">
        <v>24010</v>
      </c>
      <c r="E895" s="10" t="s">
        <v>24013</v>
      </c>
      <c r="F895" t="str">
        <f t="shared" si="15"/>
        <v>y</v>
      </c>
      <c r="G895" s="10"/>
      <c r="I895" t="s">
        <v>13616</v>
      </c>
      <c r="K895">
        <v>69</v>
      </c>
    </row>
    <row r="896" spans="1:11" ht="14.4" hidden="1" customHeight="1" x14ac:dyDescent="0.3">
      <c r="A896" s="10" t="s">
        <v>24014</v>
      </c>
      <c r="B896" s="10" t="s">
        <v>24002</v>
      </c>
      <c r="C896" s="10" t="s">
        <v>24015</v>
      </c>
      <c r="D896" s="10" t="s">
        <v>24016</v>
      </c>
      <c r="E896" s="10" t="s">
        <v>24017</v>
      </c>
      <c r="F896" t="str">
        <f t="shared" si="15"/>
        <v>y</v>
      </c>
      <c r="G896" s="10"/>
      <c r="I896" t="s">
        <v>13616</v>
      </c>
      <c r="K896">
        <v>70</v>
      </c>
    </row>
    <row r="897" spans="1:11" ht="14.4" hidden="1" customHeight="1" x14ac:dyDescent="0.3">
      <c r="A897" s="10" t="s">
        <v>4200</v>
      </c>
      <c r="B897" s="10" t="s">
        <v>24002</v>
      </c>
      <c r="C897" s="10" t="s">
        <v>24018</v>
      </c>
      <c r="D897" s="10" t="s">
        <v>24016</v>
      </c>
      <c r="E897" s="10" t="s">
        <v>24019</v>
      </c>
      <c r="F897" t="str">
        <f t="shared" si="15"/>
        <v>y</v>
      </c>
      <c r="G897" s="10"/>
      <c r="I897" t="s">
        <v>13616</v>
      </c>
      <c r="K897">
        <v>70</v>
      </c>
    </row>
    <row r="898" spans="1:11" ht="14.4" hidden="1" customHeight="1" x14ac:dyDescent="0.3">
      <c r="A898" s="10" t="s">
        <v>10449</v>
      </c>
      <c r="B898" s="10" t="s">
        <v>6476</v>
      </c>
      <c r="C898" s="10" t="s">
        <v>24020</v>
      </c>
      <c r="D898" s="10" t="s">
        <v>23948</v>
      </c>
      <c r="E898" s="10" t="s">
        <v>24021</v>
      </c>
      <c r="F898" t="str">
        <f t="shared" si="15"/>
        <v>y</v>
      </c>
      <c r="G898" s="10"/>
      <c r="I898" t="s">
        <v>13616</v>
      </c>
      <c r="K898">
        <v>19</v>
      </c>
    </row>
    <row r="899" spans="1:11" ht="14.4" hidden="1" customHeight="1" x14ac:dyDescent="0.3">
      <c r="A899" s="10" t="s">
        <v>4196</v>
      </c>
      <c r="B899" s="10" t="s">
        <v>6476</v>
      </c>
      <c r="C899" s="10" t="s">
        <v>24022</v>
      </c>
      <c r="D899" s="10" t="s">
        <v>24023</v>
      </c>
      <c r="E899" s="10" t="s">
        <v>24024</v>
      </c>
      <c r="F899" t="str">
        <f t="shared" si="15"/>
        <v>y</v>
      </c>
      <c r="G899" s="10"/>
      <c r="I899" t="s">
        <v>13616</v>
      </c>
      <c r="K899">
        <v>131</v>
      </c>
    </row>
    <row r="900" spans="1:11" ht="14.4" hidden="1" customHeight="1" x14ac:dyDescent="0.3">
      <c r="A900" s="10" t="s">
        <v>24025</v>
      </c>
      <c r="B900" s="10" t="s">
        <v>6476</v>
      </c>
      <c r="C900" s="10" t="s">
        <v>24026</v>
      </c>
      <c r="D900" s="10" t="s">
        <v>24027</v>
      </c>
      <c r="E900" s="10" t="s">
        <v>24028</v>
      </c>
      <c r="F900" t="str">
        <f t="shared" si="15"/>
        <v>y</v>
      </c>
      <c r="G900" s="10"/>
      <c r="I900" t="s">
        <v>13616</v>
      </c>
      <c r="K900">
        <v>132</v>
      </c>
    </row>
    <row r="901" spans="1:11" ht="14.4" hidden="1" customHeight="1" x14ac:dyDescent="0.3">
      <c r="A901" s="10" t="s">
        <v>24029</v>
      </c>
      <c r="B901" s="10" t="s">
        <v>6476</v>
      </c>
      <c r="C901" s="10" t="s">
        <v>24030</v>
      </c>
      <c r="D901" s="10" t="s">
        <v>23948</v>
      </c>
      <c r="E901" s="10" t="s">
        <v>24031</v>
      </c>
      <c r="F901" t="str">
        <f t="shared" si="15"/>
        <v>y</v>
      </c>
      <c r="G901" s="10"/>
      <c r="I901" t="s">
        <v>13616</v>
      </c>
      <c r="K901">
        <v>19</v>
      </c>
    </row>
    <row r="902" spans="1:11" ht="14.4" hidden="1" customHeight="1" x14ac:dyDescent="0.3">
      <c r="A902" s="10" t="s">
        <v>24032</v>
      </c>
      <c r="B902" s="10" t="s">
        <v>6476</v>
      </c>
      <c r="C902" s="10" t="s">
        <v>24033</v>
      </c>
      <c r="D902" s="10" t="s">
        <v>23948</v>
      </c>
      <c r="E902" s="10" t="s">
        <v>24034</v>
      </c>
      <c r="F902" t="str">
        <f t="shared" si="15"/>
        <v>y</v>
      </c>
      <c r="G902" s="10"/>
      <c r="I902" t="s">
        <v>13616</v>
      </c>
      <c r="K902">
        <v>19</v>
      </c>
    </row>
    <row r="903" spans="1:11" ht="14.4" hidden="1" customHeight="1" x14ac:dyDescent="0.3">
      <c r="A903" s="10" t="s">
        <v>24035</v>
      </c>
      <c r="B903" s="10" t="s">
        <v>6476</v>
      </c>
      <c r="C903" s="10" t="s">
        <v>24036</v>
      </c>
      <c r="D903" s="10" t="s">
        <v>24037</v>
      </c>
      <c r="E903" s="10" t="s">
        <v>24038</v>
      </c>
      <c r="F903" t="str">
        <f t="shared" si="15"/>
        <v>y</v>
      </c>
      <c r="G903" s="10"/>
      <c r="I903" t="s">
        <v>13616</v>
      </c>
      <c r="K903">
        <v>71</v>
      </c>
    </row>
    <row r="904" spans="1:11" ht="14.4" hidden="1" customHeight="1" x14ac:dyDescent="0.3">
      <c r="A904" s="10" t="s">
        <v>24039</v>
      </c>
      <c r="B904" s="10" t="s">
        <v>6476</v>
      </c>
      <c r="C904" s="10" t="s">
        <v>24040</v>
      </c>
      <c r="D904" s="10" t="s">
        <v>23948</v>
      </c>
      <c r="E904" s="10" t="s">
        <v>24041</v>
      </c>
      <c r="F904" t="str">
        <f t="shared" si="15"/>
        <v>y</v>
      </c>
      <c r="G904" s="10"/>
      <c r="I904" t="s">
        <v>13616</v>
      </c>
      <c r="K904">
        <v>19</v>
      </c>
    </row>
    <row r="905" spans="1:11" ht="14.4" hidden="1" customHeight="1" x14ac:dyDescent="0.3">
      <c r="A905" s="10" t="s">
        <v>24042</v>
      </c>
      <c r="B905" s="10" t="s">
        <v>6476</v>
      </c>
      <c r="C905" s="10" t="s">
        <v>24043</v>
      </c>
      <c r="D905" s="10" t="s">
        <v>23948</v>
      </c>
      <c r="E905" s="10" t="s">
        <v>24044</v>
      </c>
      <c r="F905" t="str">
        <f t="shared" si="15"/>
        <v>y</v>
      </c>
      <c r="G905" s="10"/>
      <c r="I905" t="s">
        <v>13616</v>
      </c>
      <c r="K905">
        <v>19</v>
      </c>
    </row>
    <row r="906" spans="1:11" ht="14.4" hidden="1" customHeight="1" x14ac:dyDescent="0.3">
      <c r="A906" s="10" t="s">
        <v>4198</v>
      </c>
      <c r="B906" s="10" t="s">
        <v>6476</v>
      </c>
      <c r="C906" s="10" t="s">
        <v>24045</v>
      </c>
      <c r="D906" s="10" t="s">
        <v>24037</v>
      </c>
      <c r="E906" s="10" t="s">
        <v>24046</v>
      </c>
      <c r="F906" t="str">
        <f t="shared" si="15"/>
        <v>y</v>
      </c>
      <c r="G906" s="10"/>
      <c r="I906" t="s">
        <v>13616</v>
      </c>
      <c r="K906">
        <v>71</v>
      </c>
    </row>
    <row r="907" spans="1:11" ht="14.4" hidden="1" customHeight="1" x14ac:dyDescent="0.3">
      <c r="A907" s="2" t="s">
        <v>6475</v>
      </c>
      <c r="B907" s="2" t="s">
        <v>6476</v>
      </c>
      <c r="C907" s="2" t="s">
        <v>6477</v>
      </c>
      <c r="D907" s="2"/>
      <c r="E907" s="2" t="s">
        <v>24047</v>
      </c>
      <c r="F907" t="str">
        <f t="shared" si="15"/>
        <v/>
      </c>
      <c r="G907" s="10"/>
      <c r="H907" t="s">
        <v>13568</v>
      </c>
      <c r="J907" t="s">
        <v>13568</v>
      </c>
    </row>
    <row r="908" spans="1:11" ht="14.4" hidden="1" customHeight="1" x14ac:dyDescent="0.3">
      <c r="A908" s="2" t="s">
        <v>6478</v>
      </c>
      <c r="B908" s="2" t="s">
        <v>6476</v>
      </c>
      <c r="C908" s="2" t="s">
        <v>6479</v>
      </c>
      <c r="D908" s="2"/>
      <c r="E908" s="2" t="s">
        <v>24048</v>
      </c>
      <c r="F908" t="str">
        <f t="shared" si="15"/>
        <v/>
      </c>
      <c r="G908" s="10"/>
      <c r="H908" t="s">
        <v>13568</v>
      </c>
      <c r="J908" t="s">
        <v>13568</v>
      </c>
    </row>
    <row r="909" spans="1:11" ht="14.4" hidden="1" customHeight="1" x14ac:dyDescent="0.3">
      <c r="A909" s="2" t="s">
        <v>6843</v>
      </c>
      <c r="B909" s="2" t="s">
        <v>6476</v>
      </c>
      <c r="C909" s="2" t="s">
        <v>6844</v>
      </c>
      <c r="D909" s="2"/>
      <c r="E909" s="2" t="s">
        <v>24049</v>
      </c>
      <c r="F909" t="str">
        <f t="shared" si="15"/>
        <v/>
      </c>
      <c r="G909" s="10"/>
      <c r="H909" t="s">
        <v>13568</v>
      </c>
      <c r="J909" t="s">
        <v>13568</v>
      </c>
    </row>
    <row r="910" spans="1:11" ht="14.4" hidden="1" customHeight="1" x14ac:dyDescent="0.3">
      <c r="A910" s="10" t="s">
        <v>24050</v>
      </c>
      <c r="B910" s="10" t="s">
        <v>24051</v>
      </c>
      <c r="C910" s="10" t="s">
        <v>24052</v>
      </c>
      <c r="D910" s="10" t="s">
        <v>23936</v>
      </c>
      <c r="E910" s="10" t="s">
        <v>24053</v>
      </c>
      <c r="F910" t="str">
        <f t="shared" si="15"/>
        <v>y</v>
      </c>
      <c r="G910" s="10"/>
      <c r="I910" t="s">
        <v>13616</v>
      </c>
      <c r="K910">
        <v>48</v>
      </c>
    </row>
    <row r="911" spans="1:11" ht="14.4" hidden="1" customHeight="1" x14ac:dyDescent="0.3">
      <c r="A911" s="10" t="s">
        <v>24054</v>
      </c>
      <c r="B911" s="10" t="s">
        <v>24051</v>
      </c>
      <c r="C911" s="10" t="s">
        <v>24055</v>
      </c>
      <c r="D911" s="10" t="s">
        <v>23936</v>
      </c>
      <c r="E911" s="10" t="s">
        <v>24056</v>
      </c>
      <c r="F911" t="str">
        <f t="shared" si="15"/>
        <v>y</v>
      </c>
      <c r="G911" s="10"/>
      <c r="I911" t="s">
        <v>13616</v>
      </c>
      <c r="K911">
        <v>48</v>
      </c>
    </row>
    <row r="912" spans="1:11" ht="14.4" hidden="1" customHeight="1" x14ac:dyDescent="0.3">
      <c r="A912" s="10" t="s">
        <v>24057</v>
      </c>
      <c r="B912" s="10" t="s">
        <v>6606</v>
      </c>
      <c r="C912" s="10" t="s">
        <v>24058</v>
      </c>
      <c r="D912" s="10" t="s">
        <v>24059</v>
      </c>
      <c r="E912" s="10" t="s">
        <v>24060</v>
      </c>
      <c r="F912" t="str">
        <f t="shared" si="15"/>
        <v>y</v>
      </c>
      <c r="G912" s="10"/>
      <c r="I912" t="s">
        <v>13616</v>
      </c>
      <c r="K912">
        <v>72</v>
      </c>
    </row>
    <row r="913" spans="1:11" ht="14.4" hidden="1" customHeight="1" x14ac:dyDescent="0.3">
      <c r="A913" s="10" t="s">
        <v>10462</v>
      </c>
      <c r="B913" s="10" t="s">
        <v>6606</v>
      </c>
      <c r="C913" s="10" t="s">
        <v>24061</v>
      </c>
      <c r="D913" s="10" t="s">
        <v>24059</v>
      </c>
      <c r="E913" s="10" t="s">
        <v>24062</v>
      </c>
      <c r="F913" t="str">
        <f t="shared" si="15"/>
        <v>y</v>
      </c>
      <c r="G913" s="10"/>
      <c r="I913" t="s">
        <v>13616</v>
      </c>
      <c r="K913">
        <v>72</v>
      </c>
    </row>
    <row r="914" spans="1:11" ht="14.4" hidden="1" customHeight="1" x14ac:dyDescent="0.3">
      <c r="A914" s="2" t="s">
        <v>6605</v>
      </c>
      <c r="B914" s="2" t="s">
        <v>6606</v>
      </c>
      <c r="C914" s="2" t="s">
        <v>6607</v>
      </c>
      <c r="D914" s="2"/>
      <c r="E914" s="2" t="s">
        <v>24063</v>
      </c>
      <c r="F914" t="str">
        <f t="shared" si="15"/>
        <v/>
      </c>
      <c r="G914" s="10"/>
      <c r="H914" t="s">
        <v>13568</v>
      </c>
      <c r="J914" t="s">
        <v>13568</v>
      </c>
    </row>
    <row r="915" spans="1:11" ht="14.4" hidden="1" customHeight="1" x14ac:dyDescent="0.3">
      <c r="A915" s="2" t="s">
        <v>6608</v>
      </c>
      <c r="B915" s="2" t="s">
        <v>6606</v>
      </c>
      <c r="C915" s="2" t="s">
        <v>6609</v>
      </c>
      <c r="D915" s="2"/>
      <c r="E915" s="2" t="s">
        <v>24064</v>
      </c>
      <c r="F915" t="str">
        <f t="shared" si="15"/>
        <v/>
      </c>
      <c r="G915" s="10"/>
      <c r="H915" t="s">
        <v>13568</v>
      </c>
      <c r="J915" t="s">
        <v>13568</v>
      </c>
    </row>
    <row r="916" spans="1:11" ht="14.4" hidden="1" customHeight="1" x14ac:dyDescent="0.3">
      <c r="A916" s="10" t="s">
        <v>10460</v>
      </c>
      <c r="B916" s="10" t="s">
        <v>6630</v>
      </c>
      <c r="C916" s="10" t="s">
        <v>24065</v>
      </c>
      <c r="D916" s="10" t="s">
        <v>24066</v>
      </c>
      <c r="E916" s="10" t="s">
        <v>24067</v>
      </c>
      <c r="F916" t="str">
        <f t="shared" si="15"/>
        <v>y</v>
      </c>
      <c r="G916" s="10"/>
      <c r="I916" t="s">
        <v>13616</v>
      </c>
      <c r="K916">
        <v>73</v>
      </c>
    </row>
    <row r="917" spans="1:11" ht="14.4" hidden="1" customHeight="1" x14ac:dyDescent="0.3">
      <c r="A917" s="10" t="s">
        <v>24068</v>
      </c>
      <c r="B917" s="10" t="s">
        <v>6630</v>
      </c>
      <c r="C917" s="10" t="s">
        <v>24069</v>
      </c>
      <c r="D917" s="10" t="s">
        <v>24066</v>
      </c>
      <c r="E917" s="10" t="s">
        <v>24070</v>
      </c>
      <c r="F917" t="str">
        <f t="shared" si="15"/>
        <v>y</v>
      </c>
      <c r="G917" s="10"/>
      <c r="I917" t="s">
        <v>13616</v>
      </c>
      <c r="K917">
        <v>73</v>
      </c>
    </row>
    <row r="918" spans="1:11" ht="14.4" hidden="1" customHeight="1" x14ac:dyDescent="0.3">
      <c r="A918" s="2" t="s">
        <v>6629</v>
      </c>
      <c r="B918" s="2" t="s">
        <v>6630</v>
      </c>
      <c r="C918" s="2" t="s">
        <v>6631</v>
      </c>
      <c r="D918" s="2"/>
      <c r="E918" s="2" t="s">
        <v>24071</v>
      </c>
      <c r="F918" t="str">
        <f t="shared" si="15"/>
        <v/>
      </c>
      <c r="G918" s="10"/>
      <c r="H918" t="s">
        <v>13568</v>
      </c>
      <c r="J918" t="s">
        <v>13568</v>
      </c>
    </row>
    <row r="919" spans="1:11" ht="14.4" hidden="1" customHeight="1" x14ac:dyDescent="0.3">
      <c r="A919" s="2" t="s">
        <v>6632</v>
      </c>
      <c r="B919" s="2" t="s">
        <v>6630</v>
      </c>
      <c r="C919" s="2" t="s">
        <v>6633</v>
      </c>
      <c r="D919" s="2"/>
      <c r="E919" s="2" t="s">
        <v>24072</v>
      </c>
      <c r="F919" t="str">
        <f t="shared" si="15"/>
        <v/>
      </c>
      <c r="G919" s="10"/>
      <c r="H919" t="s">
        <v>13568</v>
      </c>
      <c r="J919" t="s">
        <v>13568</v>
      </c>
    </row>
    <row r="920" spans="1:11" ht="14.4" hidden="1" customHeight="1" x14ac:dyDescent="0.3">
      <c r="A920" s="10" t="s">
        <v>24073</v>
      </c>
      <c r="B920" s="10" t="s">
        <v>24074</v>
      </c>
      <c r="C920" s="10" t="s">
        <v>24075</v>
      </c>
      <c r="D920" s="10" t="s">
        <v>24076</v>
      </c>
      <c r="E920" s="10" t="s">
        <v>24077</v>
      </c>
      <c r="F920" t="str">
        <f t="shared" si="15"/>
        <v>y</v>
      </c>
      <c r="G920" s="10"/>
      <c r="I920" t="s">
        <v>13616</v>
      </c>
      <c r="K920">
        <v>74</v>
      </c>
    </row>
    <row r="921" spans="1:11" ht="14.4" hidden="1" customHeight="1" x14ac:dyDescent="0.3">
      <c r="A921" s="10" t="s">
        <v>24078</v>
      </c>
      <c r="B921" s="10" t="s">
        <v>24074</v>
      </c>
      <c r="C921" s="10" t="s">
        <v>24079</v>
      </c>
      <c r="D921" s="10" t="s">
        <v>24076</v>
      </c>
      <c r="E921" s="10" t="s">
        <v>24080</v>
      </c>
      <c r="F921" t="str">
        <f t="shared" si="15"/>
        <v>y</v>
      </c>
      <c r="G921" s="10"/>
      <c r="I921" t="s">
        <v>13616</v>
      </c>
      <c r="K921">
        <v>74</v>
      </c>
    </row>
    <row r="922" spans="1:11" ht="14.4" hidden="1" customHeight="1" x14ac:dyDescent="0.3">
      <c r="A922" s="10" t="s">
        <v>24081</v>
      </c>
      <c r="B922" s="10" t="s">
        <v>24082</v>
      </c>
      <c r="C922" s="10" t="s">
        <v>24083</v>
      </c>
      <c r="D922" s="10" t="s">
        <v>22525</v>
      </c>
      <c r="E922" s="10" t="s">
        <v>24084</v>
      </c>
      <c r="F922" t="str">
        <f t="shared" si="15"/>
        <v>y</v>
      </c>
      <c r="G922" s="10" t="s">
        <v>23173</v>
      </c>
      <c r="I922" t="s">
        <v>13616</v>
      </c>
      <c r="K922">
        <v>7</v>
      </c>
    </row>
    <row r="923" spans="1:11" ht="14.4" hidden="1" customHeight="1" x14ac:dyDescent="0.3">
      <c r="A923" s="10" t="s">
        <v>24085</v>
      </c>
      <c r="B923" s="10" t="s">
        <v>24082</v>
      </c>
      <c r="C923" s="10" t="s">
        <v>24083</v>
      </c>
      <c r="D923" s="10" t="s">
        <v>22525</v>
      </c>
      <c r="E923" s="10" t="s">
        <v>24086</v>
      </c>
      <c r="F923" t="str">
        <f t="shared" si="15"/>
        <v>y</v>
      </c>
      <c r="G923" s="10" t="s">
        <v>23173</v>
      </c>
      <c r="I923" t="s">
        <v>13616</v>
      </c>
      <c r="K923">
        <v>7</v>
      </c>
    </row>
    <row r="924" spans="1:11" ht="14.4" hidden="1" customHeight="1" x14ac:dyDescent="0.3">
      <c r="A924" s="10" t="s">
        <v>7303</v>
      </c>
      <c r="B924" s="10" t="s">
        <v>7304</v>
      </c>
      <c r="C924" s="10" t="s">
        <v>24087</v>
      </c>
      <c r="D924" s="2"/>
      <c r="E924" s="10" t="s">
        <v>24088</v>
      </c>
      <c r="F924" t="str">
        <f t="shared" si="15"/>
        <v>y</v>
      </c>
      <c r="G924" s="10" t="s">
        <v>23173</v>
      </c>
      <c r="I924" t="s">
        <v>13616</v>
      </c>
    </row>
    <row r="925" spans="1:11" ht="14.4" hidden="1" customHeight="1" x14ac:dyDescent="0.3">
      <c r="A925" s="10" t="s">
        <v>7306</v>
      </c>
      <c r="B925" s="10" t="s">
        <v>7304</v>
      </c>
      <c r="C925" s="10" t="s">
        <v>24089</v>
      </c>
      <c r="D925" s="2"/>
      <c r="E925" s="10" t="s">
        <v>24090</v>
      </c>
      <c r="F925" t="str">
        <f t="shared" si="15"/>
        <v>y</v>
      </c>
      <c r="G925" s="10" t="s">
        <v>23173</v>
      </c>
      <c r="H925" t="s">
        <v>13616</v>
      </c>
      <c r="I925" t="s">
        <v>13616</v>
      </c>
      <c r="J925" t="s">
        <v>13616</v>
      </c>
    </row>
    <row r="926" spans="1:11" ht="14.4" hidden="1" customHeight="1" x14ac:dyDescent="0.3">
      <c r="A926" s="10" t="s">
        <v>7308</v>
      </c>
      <c r="B926" s="10" t="s">
        <v>7304</v>
      </c>
      <c r="C926" s="10" t="s">
        <v>24091</v>
      </c>
      <c r="D926" s="2"/>
      <c r="E926" s="10" t="s">
        <v>24092</v>
      </c>
      <c r="F926" t="str">
        <f t="shared" si="15"/>
        <v>y</v>
      </c>
      <c r="G926" s="10" t="s">
        <v>23173</v>
      </c>
      <c r="H926" t="s">
        <v>13616</v>
      </c>
      <c r="I926" t="s">
        <v>13616</v>
      </c>
      <c r="J926" t="s">
        <v>13616</v>
      </c>
    </row>
    <row r="927" spans="1:11" ht="14.4" hidden="1" customHeight="1" x14ac:dyDescent="0.3">
      <c r="A927" s="10" t="s">
        <v>7310</v>
      </c>
      <c r="B927" s="10" t="s">
        <v>7304</v>
      </c>
      <c r="C927" s="10" t="s">
        <v>24093</v>
      </c>
      <c r="D927" s="2"/>
      <c r="E927" s="10" t="s">
        <v>24094</v>
      </c>
      <c r="F927" t="str">
        <f t="shared" si="15"/>
        <v>y</v>
      </c>
      <c r="G927" s="10" t="s">
        <v>23173</v>
      </c>
      <c r="H927" t="s">
        <v>13616</v>
      </c>
      <c r="I927" t="s">
        <v>13616</v>
      </c>
      <c r="J927" t="s">
        <v>13616</v>
      </c>
    </row>
    <row r="928" spans="1:11" ht="14.4" hidden="1" customHeight="1" x14ac:dyDescent="0.3">
      <c r="A928" s="2" t="s">
        <v>5919</v>
      </c>
      <c r="B928" s="2" t="s">
        <v>5920</v>
      </c>
      <c r="C928" s="2" t="s">
        <v>5921</v>
      </c>
      <c r="D928" s="2"/>
      <c r="E928" s="2" t="s">
        <v>24095</v>
      </c>
      <c r="F928" t="str">
        <f t="shared" si="15"/>
        <v/>
      </c>
      <c r="G928" s="10"/>
      <c r="H928" t="s">
        <v>13568</v>
      </c>
      <c r="J928" t="s">
        <v>13568</v>
      </c>
    </row>
    <row r="929" spans="1:11" ht="14.4" hidden="1" customHeight="1" x14ac:dyDescent="0.3">
      <c r="A929" s="2" t="s">
        <v>5922</v>
      </c>
      <c r="B929" s="2" t="s">
        <v>5920</v>
      </c>
      <c r="C929" s="2" t="s">
        <v>5923</v>
      </c>
      <c r="D929" s="2"/>
      <c r="E929" s="2" t="s">
        <v>24096</v>
      </c>
      <c r="F929" t="str">
        <f t="shared" si="15"/>
        <v/>
      </c>
      <c r="G929" s="10"/>
      <c r="H929" t="s">
        <v>13568</v>
      </c>
      <c r="J929" t="s">
        <v>13568</v>
      </c>
    </row>
    <row r="930" spans="1:11" ht="14.4" hidden="1" customHeight="1" x14ac:dyDescent="0.3">
      <c r="A930" s="10" t="s">
        <v>24097</v>
      </c>
      <c r="B930" s="10" t="s">
        <v>6230</v>
      </c>
      <c r="C930" s="10" t="s">
        <v>24098</v>
      </c>
      <c r="D930" s="10" t="s">
        <v>24099</v>
      </c>
      <c r="E930" s="10" t="s">
        <v>24100</v>
      </c>
      <c r="F930" t="str">
        <f t="shared" si="15"/>
        <v>y</v>
      </c>
      <c r="G930" s="10"/>
      <c r="I930" t="s">
        <v>13616</v>
      </c>
      <c r="K930">
        <v>137</v>
      </c>
    </row>
    <row r="931" spans="1:11" ht="14.4" hidden="1" customHeight="1" x14ac:dyDescent="0.3">
      <c r="A931" s="2" t="s">
        <v>6229</v>
      </c>
      <c r="B931" s="2" t="s">
        <v>6230</v>
      </c>
      <c r="C931" s="2" t="s">
        <v>6231</v>
      </c>
      <c r="D931" s="2"/>
      <c r="E931" s="2" t="s">
        <v>24101</v>
      </c>
      <c r="F931" t="str">
        <f t="shared" si="15"/>
        <v/>
      </c>
      <c r="G931" s="10"/>
      <c r="H931" t="s">
        <v>13568</v>
      </c>
      <c r="J931" t="s">
        <v>13568</v>
      </c>
    </row>
    <row r="932" spans="1:11" ht="14.4" hidden="1" customHeight="1" x14ac:dyDescent="0.3">
      <c r="A932" s="2" t="s">
        <v>7149</v>
      </c>
      <c r="B932" s="2" t="s">
        <v>7150</v>
      </c>
      <c r="C932" s="2" t="s">
        <v>7151</v>
      </c>
      <c r="D932" s="2"/>
      <c r="E932" s="2" t="s">
        <v>24102</v>
      </c>
      <c r="F932" t="str">
        <f t="shared" si="15"/>
        <v/>
      </c>
      <c r="G932" s="10"/>
      <c r="H932" t="s">
        <v>13568</v>
      </c>
      <c r="J932" t="s">
        <v>13568</v>
      </c>
    </row>
    <row r="933" spans="1:11" ht="14.4" hidden="1" customHeight="1" x14ac:dyDescent="0.3">
      <c r="A933" s="2" t="s">
        <v>6096</v>
      </c>
      <c r="B933" s="2" t="s">
        <v>6097</v>
      </c>
      <c r="C933" s="2" t="s">
        <v>6098</v>
      </c>
      <c r="D933" s="2"/>
      <c r="E933" s="2" t="s">
        <v>24103</v>
      </c>
      <c r="F933" t="str">
        <f t="shared" si="15"/>
        <v/>
      </c>
      <c r="G933" s="10"/>
      <c r="H933" t="s">
        <v>13568</v>
      </c>
      <c r="J933" t="s">
        <v>13568</v>
      </c>
    </row>
    <row r="934" spans="1:11" ht="14.4" hidden="1" customHeight="1" x14ac:dyDescent="0.3">
      <c r="A934" s="10" t="s">
        <v>24104</v>
      </c>
      <c r="B934" s="10" t="s">
        <v>24105</v>
      </c>
      <c r="C934" s="10" t="s">
        <v>24106</v>
      </c>
      <c r="D934" s="10" t="s">
        <v>24107</v>
      </c>
      <c r="E934" s="10" t="s">
        <v>24108</v>
      </c>
      <c r="F934" t="str">
        <f t="shared" si="15"/>
        <v>y</v>
      </c>
      <c r="G934" s="10"/>
      <c r="I934" t="s">
        <v>13616</v>
      </c>
      <c r="K934">
        <v>138</v>
      </c>
    </row>
    <row r="935" spans="1:11" ht="14.4" hidden="1" customHeight="1" x14ac:dyDescent="0.3">
      <c r="A935" s="2" t="s">
        <v>5833</v>
      </c>
      <c r="B935" s="2" t="s">
        <v>5834</v>
      </c>
      <c r="C935" s="2" t="s">
        <v>5835</v>
      </c>
      <c r="D935" s="2"/>
      <c r="E935" s="2" t="s">
        <v>24109</v>
      </c>
      <c r="F935" t="str">
        <f t="shared" si="15"/>
        <v/>
      </c>
      <c r="G935" s="10"/>
      <c r="H935" t="s">
        <v>13568</v>
      </c>
      <c r="J935" t="s">
        <v>13568</v>
      </c>
    </row>
    <row r="936" spans="1:11" ht="14.4" hidden="1" customHeight="1" x14ac:dyDescent="0.3">
      <c r="A936" s="2" t="s">
        <v>6029</v>
      </c>
      <c r="B936" s="2" t="s">
        <v>5834</v>
      </c>
      <c r="C936" s="2" t="s">
        <v>6030</v>
      </c>
      <c r="D936" s="2"/>
      <c r="E936" s="2" t="s">
        <v>24110</v>
      </c>
      <c r="F936" t="str">
        <f t="shared" si="15"/>
        <v/>
      </c>
      <c r="G936" s="10"/>
      <c r="H936" t="s">
        <v>13568</v>
      </c>
      <c r="J936" t="s">
        <v>13568</v>
      </c>
    </row>
    <row r="937" spans="1:11" ht="14.4" hidden="1" customHeight="1" x14ac:dyDescent="0.3">
      <c r="A937" s="2" t="s">
        <v>6031</v>
      </c>
      <c r="B937" s="2" t="s">
        <v>5834</v>
      </c>
      <c r="C937" s="2" t="s">
        <v>6032</v>
      </c>
      <c r="D937" s="2"/>
      <c r="E937" s="2" t="s">
        <v>24111</v>
      </c>
      <c r="F937" t="str">
        <f t="shared" ref="F937:F1000" si="16">IF(COUNTIF(H937:J937,"used")&gt;0,"y","")</f>
        <v/>
      </c>
      <c r="G937" s="10"/>
      <c r="H937" t="s">
        <v>13568</v>
      </c>
      <c r="J937" t="s">
        <v>13568</v>
      </c>
    </row>
    <row r="938" spans="1:11" ht="14.4" hidden="1" customHeight="1" x14ac:dyDescent="0.3">
      <c r="A938" s="2" t="s">
        <v>6033</v>
      </c>
      <c r="B938" s="2" t="s">
        <v>5834</v>
      </c>
      <c r="C938" s="2" t="s">
        <v>6034</v>
      </c>
      <c r="D938" s="2"/>
      <c r="E938" s="2" t="s">
        <v>24112</v>
      </c>
      <c r="F938" t="str">
        <f t="shared" si="16"/>
        <v/>
      </c>
      <c r="G938" s="10"/>
      <c r="H938" t="s">
        <v>13568</v>
      </c>
      <c r="J938" t="s">
        <v>13568</v>
      </c>
    </row>
    <row r="939" spans="1:11" ht="14.4" hidden="1" customHeight="1" x14ac:dyDescent="0.3">
      <c r="A939" s="2" t="s">
        <v>6035</v>
      </c>
      <c r="B939" s="2" t="s">
        <v>5834</v>
      </c>
      <c r="C939" s="2" t="s">
        <v>6036</v>
      </c>
      <c r="D939" s="2"/>
      <c r="E939" s="2" t="s">
        <v>24113</v>
      </c>
      <c r="F939" t="str">
        <f t="shared" si="16"/>
        <v/>
      </c>
      <c r="G939" s="10"/>
      <c r="H939" t="s">
        <v>13568</v>
      </c>
      <c r="J939" t="s">
        <v>13568</v>
      </c>
    </row>
    <row r="940" spans="1:11" ht="14.4" hidden="1" customHeight="1" x14ac:dyDescent="0.3">
      <c r="A940" s="2" t="s">
        <v>6037</v>
      </c>
      <c r="B940" s="2" t="s">
        <v>5834</v>
      </c>
      <c r="C940" s="2" t="s">
        <v>6038</v>
      </c>
      <c r="D940" s="2"/>
      <c r="E940" s="2" t="s">
        <v>24114</v>
      </c>
      <c r="F940" t="str">
        <f t="shared" si="16"/>
        <v/>
      </c>
      <c r="G940" s="10"/>
      <c r="H940" t="s">
        <v>13568</v>
      </c>
      <c r="J940" t="s">
        <v>13568</v>
      </c>
    </row>
    <row r="941" spans="1:11" ht="14.4" hidden="1" customHeight="1" x14ac:dyDescent="0.3">
      <c r="A941" s="2" t="s">
        <v>6039</v>
      </c>
      <c r="B941" s="2" t="s">
        <v>5834</v>
      </c>
      <c r="C941" s="2" t="s">
        <v>6040</v>
      </c>
      <c r="D941" s="2"/>
      <c r="E941" s="2" t="s">
        <v>24115</v>
      </c>
      <c r="F941" t="str">
        <f t="shared" si="16"/>
        <v/>
      </c>
      <c r="G941" s="10"/>
      <c r="H941" t="s">
        <v>13568</v>
      </c>
      <c r="J941" t="s">
        <v>13568</v>
      </c>
    </row>
    <row r="942" spans="1:11" ht="14.4" hidden="1" customHeight="1" x14ac:dyDescent="0.3">
      <c r="A942" s="2" t="s">
        <v>6041</v>
      </c>
      <c r="B942" s="2" t="s">
        <v>5834</v>
      </c>
      <c r="C942" s="2" t="s">
        <v>6042</v>
      </c>
      <c r="D942" s="2"/>
      <c r="E942" s="2" t="s">
        <v>24116</v>
      </c>
      <c r="F942" t="str">
        <f t="shared" si="16"/>
        <v/>
      </c>
      <c r="G942" s="10"/>
      <c r="H942" t="s">
        <v>13568</v>
      </c>
      <c r="J942" t="s">
        <v>13568</v>
      </c>
    </row>
    <row r="943" spans="1:11" ht="14.4" hidden="1" customHeight="1" x14ac:dyDescent="0.3">
      <c r="A943" s="2" t="s">
        <v>6043</v>
      </c>
      <c r="B943" s="2" t="s">
        <v>5834</v>
      </c>
      <c r="C943" s="2" t="s">
        <v>6044</v>
      </c>
      <c r="D943" s="2"/>
      <c r="E943" s="2" t="s">
        <v>24117</v>
      </c>
      <c r="F943" t="str">
        <f t="shared" si="16"/>
        <v/>
      </c>
      <c r="G943" s="10"/>
      <c r="H943" t="s">
        <v>13568</v>
      </c>
      <c r="J943" t="s">
        <v>13568</v>
      </c>
    </row>
    <row r="944" spans="1:11" ht="14.4" hidden="1" customHeight="1" x14ac:dyDescent="0.3">
      <c r="A944" s="2" t="s">
        <v>6045</v>
      </c>
      <c r="B944" s="2" t="s">
        <v>5834</v>
      </c>
      <c r="C944" s="2" t="s">
        <v>6046</v>
      </c>
      <c r="D944" s="2"/>
      <c r="E944" s="2" t="s">
        <v>24118</v>
      </c>
      <c r="F944" t="str">
        <f t="shared" si="16"/>
        <v/>
      </c>
      <c r="G944" s="10"/>
      <c r="H944" t="s">
        <v>13568</v>
      </c>
      <c r="J944" t="s">
        <v>13568</v>
      </c>
    </row>
    <row r="945" spans="1:11" ht="14.4" hidden="1" customHeight="1" x14ac:dyDescent="0.3">
      <c r="A945" s="2" t="s">
        <v>6047</v>
      </c>
      <c r="B945" s="2" t="s">
        <v>5834</v>
      </c>
      <c r="C945" s="2" t="s">
        <v>6048</v>
      </c>
      <c r="D945" s="2"/>
      <c r="E945" s="2" t="s">
        <v>24119</v>
      </c>
      <c r="F945" t="str">
        <f t="shared" si="16"/>
        <v/>
      </c>
      <c r="G945" s="10"/>
      <c r="H945" t="s">
        <v>13568</v>
      </c>
      <c r="J945" t="s">
        <v>13568</v>
      </c>
    </row>
    <row r="946" spans="1:11" ht="14.4" hidden="1" customHeight="1" x14ac:dyDescent="0.3">
      <c r="A946" s="2" t="s">
        <v>6049</v>
      </c>
      <c r="B946" s="2" t="s">
        <v>5834</v>
      </c>
      <c r="C946" s="2" t="s">
        <v>6050</v>
      </c>
      <c r="D946" s="2"/>
      <c r="E946" s="2" t="s">
        <v>24120</v>
      </c>
      <c r="F946" t="str">
        <f t="shared" si="16"/>
        <v/>
      </c>
      <c r="G946" s="10"/>
      <c r="H946" t="s">
        <v>13568</v>
      </c>
      <c r="J946" t="s">
        <v>13568</v>
      </c>
    </row>
    <row r="947" spans="1:11" ht="14.4" hidden="1" customHeight="1" x14ac:dyDescent="0.3">
      <c r="A947" s="2" t="s">
        <v>6051</v>
      </c>
      <c r="B947" s="2" t="s">
        <v>5834</v>
      </c>
      <c r="C947" s="2" t="s">
        <v>6052</v>
      </c>
      <c r="D947" s="2"/>
      <c r="E947" s="2" t="s">
        <v>24121</v>
      </c>
      <c r="F947" t="str">
        <f t="shared" si="16"/>
        <v/>
      </c>
      <c r="G947" s="10"/>
      <c r="H947" t="s">
        <v>13568</v>
      </c>
      <c r="J947" t="s">
        <v>13568</v>
      </c>
    </row>
    <row r="948" spans="1:11" ht="14.4" hidden="1" customHeight="1" x14ac:dyDescent="0.3">
      <c r="A948" s="2" t="s">
        <v>6053</v>
      </c>
      <c r="B948" s="2" t="s">
        <v>5834</v>
      </c>
      <c r="C948" s="2" t="s">
        <v>6054</v>
      </c>
      <c r="D948" s="2"/>
      <c r="E948" s="2" t="s">
        <v>24122</v>
      </c>
      <c r="F948" t="str">
        <f t="shared" si="16"/>
        <v/>
      </c>
      <c r="G948" s="10"/>
      <c r="H948" t="s">
        <v>13568</v>
      </c>
      <c r="J948" t="s">
        <v>13568</v>
      </c>
    </row>
    <row r="949" spans="1:11" ht="14.4" hidden="1" customHeight="1" x14ac:dyDescent="0.3">
      <c r="A949" s="2" t="s">
        <v>6055</v>
      </c>
      <c r="B949" s="2" t="s">
        <v>5834</v>
      </c>
      <c r="C949" s="2" t="s">
        <v>6056</v>
      </c>
      <c r="D949" s="2"/>
      <c r="E949" s="2" t="s">
        <v>24123</v>
      </c>
      <c r="F949" t="str">
        <f t="shared" si="16"/>
        <v/>
      </c>
      <c r="G949" s="10"/>
      <c r="H949" t="s">
        <v>13568</v>
      </c>
      <c r="J949" t="s">
        <v>13568</v>
      </c>
    </row>
    <row r="950" spans="1:11" ht="14.4" hidden="1" customHeight="1" x14ac:dyDescent="0.3">
      <c r="A950" s="2" t="s">
        <v>6057</v>
      </c>
      <c r="B950" s="2" t="s">
        <v>5834</v>
      </c>
      <c r="C950" s="2" t="s">
        <v>6058</v>
      </c>
      <c r="D950" s="2"/>
      <c r="E950" s="2" t="s">
        <v>24124</v>
      </c>
      <c r="F950" t="str">
        <f t="shared" si="16"/>
        <v/>
      </c>
      <c r="G950" s="10"/>
      <c r="H950" t="s">
        <v>13568</v>
      </c>
      <c r="J950" t="s">
        <v>13568</v>
      </c>
    </row>
    <row r="951" spans="1:11" ht="14.4" hidden="1" customHeight="1" x14ac:dyDescent="0.3">
      <c r="A951" s="2" t="s">
        <v>6059</v>
      </c>
      <c r="B951" s="2" t="s">
        <v>5834</v>
      </c>
      <c r="C951" s="2" t="s">
        <v>6060</v>
      </c>
      <c r="D951" s="2"/>
      <c r="E951" s="2" t="s">
        <v>24125</v>
      </c>
      <c r="F951" t="str">
        <f t="shared" si="16"/>
        <v/>
      </c>
      <c r="G951" s="10"/>
      <c r="H951" t="s">
        <v>13568</v>
      </c>
      <c r="J951" t="s">
        <v>13568</v>
      </c>
    </row>
    <row r="952" spans="1:11" ht="14.4" hidden="1" customHeight="1" x14ac:dyDescent="0.3">
      <c r="A952" s="2" t="s">
        <v>6061</v>
      </c>
      <c r="B952" s="2" t="s">
        <v>5834</v>
      </c>
      <c r="C952" s="2" t="s">
        <v>6062</v>
      </c>
      <c r="D952" s="2"/>
      <c r="E952" s="2" t="s">
        <v>24126</v>
      </c>
      <c r="F952" t="str">
        <f t="shared" si="16"/>
        <v/>
      </c>
      <c r="G952" s="10"/>
      <c r="H952" t="s">
        <v>13568</v>
      </c>
      <c r="J952" t="s">
        <v>13568</v>
      </c>
    </row>
    <row r="953" spans="1:11" ht="14.4" hidden="1" customHeight="1" x14ac:dyDescent="0.3">
      <c r="A953" s="2" t="s">
        <v>6063</v>
      </c>
      <c r="B953" s="2" t="s">
        <v>5834</v>
      </c>
      <c r="C953" s="2" t="s">
        <v>6064</v>
      </c>
      <c r="D953" s="2"/>
      <c r="E953" s="2" t="s">
        <v>24127</v>
      </c>
      <c r="F953" t="str">
        <f t="shared" si="16"/>
        <v/>
      </c>
      <c r="G953" s="10"/>
      <c r="H953" t="s">
        <v>13568</v>
      </c>
      <c r="J953" t="s">
        <v>13568</v>
      </c>
    </row>
    <row r="954" spans="1:11" ht="14.4" hidden="1" customHeight="1" x14ac:dyDescent="0.3">
      <c r="A954" s="10" t="s">
        <v>24128</v>
      </c>
      <c r="B954" s="10" t="s">
        <v>5991</v>
      </c>
      <c r="C954" s="10" t="s">
        <v>24129</v>
      </c>
      <c r="D954" s="10" t="s">
        <v>24130</v>
      </c>
      <c r="E954" s="10" t="s">
        <v>24131</v>
      </c>
      <c r="F954" t="str">
        <f t="shared" si="16"/>
        <v>y</v>
      </c>
      <c r="G954" s="10"/>
      <c r="I954" t="s">
        <v>13616</v>
      </c>
      <c r="K954">
        <v>139</v>
      </c>
    </row>
    <row r="955" spans="1:11" ht="14.4" hidden="1" customHeight="1" x14ac:dyDescent="0.3">
      <c r="A955" s="2" t="s">
        <v>5990</v>
      </c>
      <c r="B955" s="2" t="s">
        <v>5991</v>
      </c>
      <c r="C955" s="2" t="s">
        <v>5992</v>
      </c>
      <c r="D955" s="2"/>
      <c r="E955" s="2" t="s">
        <v>24132</v>
      </c>
      <c r="F955" t="str">
        <f t="shared" si="16"/>
        <v>y</v>
      </c>
      <c r="G955" s="10" t="s">
        <v>24133</v>
      </c>
      <c r="H955" t="s">
        <v>13616</v>
      </c>
      <c r="J955" t="s">
        <v>13616</v>
      </c>
    </row>
    <row r="956" spans="1:11" ht="14.4" hidden="1" customHeight="1" x14ac:dyDescent="0.3">
      <c r="A956" s="2" t="s">
        <v>6004</v>
      </c>
      <c r="B956" s="2" t="s">
        <v>5991</v>
      </c>
      <c r="C956" s="2" t="s">
        <v>6005</v>
      </c>
      <c r="D956" s="2"/>
      <c r="E956" s="2" t="s">
        <v>24134</v>
      </c>
      <c r="F956" t="str">
        <f t="shared" si="16"/>
        <v>y</v>
      </c>
      <c r="G956" s="10" t="s">
        <v>24133</v>
      </c>
      <c r="H956" t="s">
        <v>13616</v>
      </c>
      <c r="J956" t="s">
        <v>13616</v>
      </c>
    </row>
    <row r="957" spans="1:11" ht="14.4" hidden="1" customHeight="1" x14ac:dyDescent="0.3">
      <c r="A957" s="10" t="s">
        <v>24135</v>
      </c>
      <c r="B957" s="10" t="s">
        <v>6027</v>
      </c>
      <c r="C957" s="10" t="s">
        <v>24136</v>
      </c>
      <c r="D957" s="10" t="s">
        <v>24137</v>
      </c>
      <c r="E957" s="10" t="s">
        <v>24138</v>
      </c>
      <c r="F957" t="str">
        <f t="shared" si="16"/>
        <v>y</v>
      </c>
      <c r="G957" s="10"/>
      <c r="I957" t="s">
        <v>13616</v>
      </c>
      <c r="K957">
        <v>140</v>
      </c>
    </row>
    <row r="958" spans="1:11" ht="14.4" hidden="1" customHeight="1" x14ac:dyDescent="0.3">
      <c r="A958" s="2" t="s">
        <v>6026</v>
      </c>
      <c r="B958" s="2" t="s">
        <v>6027</v>
      </c>
      <c r="C958" s="2" t="s">
        <v>6028</v>
      </c>
      <c r="D958" s="2"/>
      <c r="E958" s="2" t="s">
        <v>24139</v>
      </c>
      <c r="F958" t="str">
        <f t="shared" si="16"/>
        <v/>
      </c>
      <c r="G958" s="10"/>
      <c r="H958" t="s">
        <v>13568</v>
      </c>
      <c r="J958" t="s">
        <v>13568</v>
      </c>
    </row>
    <row r="959" spans="1:11" ht="14.4" hidden="1" customHeight="1" x14ac:dyDescent="0.3">
      <c r="A959" s="10" t="s">
        <v>6270</v>
      </c>
      <c r="B959" s="10" t="s">
        <v>6271</v>
      </c>
      <c r="C959" s="10" t="s">
        <v>24140</v>
      </c>
      <c r="D959" s="2"/>
      <c r="E959" s="10" t="s">
        <v>24141</v>
      </c>
      <c r="F959" t="str">
        <f t="shared" si="16"/>
        <v>y</v>
      </c>
      <c r="G959" s="10" t="s">
        <v>24142</v>
      </c>
      <c r="H959" t="s">
        <v>13616</v>
      </c>
      <c r="I959" t="s">
        <v>13616</v>
      </c>
      <c r="J959" t="s">
        <v>13616</v>
      </c>
    </row>
    <row r="960" spans="1:11" ht="14.4" hidden="1" customHeight="1" x14ac:dyDescent="0.3">
      <c r="A960" s="10" t="s">
        <v>24143</v>
      </c>
      <c r="B960" s="10" t="s">
        <v>24144</v>
      </c>
      <c r="C960" s="10" t="s">
        <v>24145</v>
      </c>
      <c r="D960" s="10" t="s">
        <v>24146</v>
      </c>
      <c r="E960" s="10" t="s">
        <v>24147</v>
      </c>
      <c r="F960" t="str">
        <f t="shared" si="16"/>
        <v>y</v>
      </c>
      <c r="G960" s="10" t="s">
        <v>24142</v>
      </c>
      <c r="H960" t="s">
        <v>13616</v>
      </c>
      <c r="I960" t="s">
        <v>13616</v>
      </c>
      <c r="J960" t="s">
        <v>13616</v>
      </c>
      <c r="K960">
        <v>141</v>
      </c>
    </row>
    <row r="961" spans="1:11" ht="14.4" hidden="1" customHeight="1" x14ac:dyDescent="0.3">
      <c r="A961" s="10" t="s">
        <v>24148</v>
      </c>
      <c r="B961" s="10" t="s">
        <v>24149</v>
      </c>
      <c r="C961" s="10" t="s">
        <v>24150</v>
      </c>
      <c r="D961" s="10" t="s">
        <v>24151</v>
      </c>
      <c r="E961" s="10" t="s">
        <v>24152</v>
      </c>
      <c r="F961" t="str">
        <f t="shared" si="16"/>
        <v/>
      </c>
      <c r="G961" s="10"/>
      <c r="I961" t="s">
        <v>13568</v>
      </c>
      <c r="K961">
        <v>142</v>
      </c>
    </row>
    <row r="962" spans="1:11" ht="14.4" hidden="1" customHeight="1" x14ac:dyDescent="0.3">
      <c r="A962" s="10" t="s">
        <v>6278</v>
      </c>
      <c r="B962" s="10" t="s">
        <v>24153</v>
      </c>
      <c r="C962" s="10" t="s">
        <v>24154</v>
      </c>
      <c r="D962" s="10" t="s">
        <v>24155</v>
      </c>
      <c r="E962" s="10" t="s">
        <v>24156</v>
      </c>
      <c r="F962" t="str">
        <f t="shared" si="16"/>
        <v>y</v>
      </c>
      <c r="G962" s="10" t="s">
        <v>22492</v>
      </c>
      <c r="I962" t="s">
        <v>13616</v>
      </c>
      <c r="K962">
        <v>143</v>
      </c>
    </row>
    <row r="963" spans="1:11" ht="14.4" hidden="1" customHeight="1" x14ac:dyDescent="0.3">
      <c r="A963" s="10" t="s">
        <v>24157</v>
      </c>
      <c r="B963" s="10" t="s">
        <v>24158</v>
      </c>
      <c r="C963" s="10" t="s">
        <v>24159</v>
      </c>
      <c r="D963" s="10" t="s">
        <v>22452</v>
      </c>
      <c r="E963" s="10" t="s">
        <v>22453</v>
      </c>
      <c r="F963" t="str">
        <f t="shared" si="16"/>
        <v>y</v>
      </c>
      <c r="G963" s="10"/>
      <c r="I963" t="s">
        <v>13616</v>
      </c>
      <c r="K963">
        <v>34</v>
      </c>
    </row>
    <row r="964" spans="1:11" ht="14.4" hidden="1" customHeight="1" x14ac:dyDescent="0.3">
      <c r="A964" s="10" t="s">
        <v>24160</v>
      </c>
      <c r="B964" s="10" t="s">
        <v>24158</v>
      </c>
      <c r="C964" s="10" t="s">
        <v>24161</v>
      </c>
      <c r="D964" s="10" t="s">
        <v>22452</v>
      </c>
      <c r="E964" s="10" t="s">
        <v>22457</v>
      </c>
      <c r="F964" t="str">
        <f t="shared" si="16"/>
        <v>y</v>
      </c>
      <c r="G964" s="10"/>
      <c r="I964" t="s">
        <v>13616</v>
      </c>
      <c r="K964">
        <v>34</v>
      </c>
    </row>
    <row r="965" spans="1:11" ht="14.4" hidden="1" customHeight="1" x14ac:dyDescent="0.3">
      <c r="A965" s="10" t="s">
        <v>24162</v>
      </c>
      <c r="B965" s="10" t="s">
        <v>24163</v>
      </c>
      <c r="C965" s="10" t="s">
        <v>24164</v>
      </c>
      <c r="D965" s="10" t="s">
        <v>24165</v>
      </c>
      <c r="E965" s="10" t="s">
        <v>24166</v>
      </c>
      <c r="F965" t="str">
        <f t="shared" si="16"/>
        <v>y</v>
      </c>
      <c r="G965" s="10"/>
      <c r="I965" t="s">
        <v>13616</v>
      </c>
      <c r="K965">
        <v>35</v>
      </c>
    </row>
    <row r="966" spans="1:11" ht="14.4" hidden="1" customHeight="1" x14ac:dyDescent="0.3">
      <c r="A966" s="10" t="s">
        <v>24167</v>
      </c>
      <c r="B966" s="10" t="s">
        <v>24168</v>
      </c>
      <c r="C966" s="10" t="s">
        <v>24169</v>
      </c>
      <c r="D966" s="10" t="s">
        <v>24170</v>
      </c>
      <c r="E966" s="10" t="s">
        <v>24171</v>
      </c>
      <c r="F966" t="str">
        <f t="shared" si="16"/>
        <v>y</v>
      </c>
      <c r="G966" s="10"/>
      <c r="I966" t="s">
        <v>13616</v>
      </c>
      <c r="K966">
        <v>145</v>
      </c>
    </row>
    <row r="967" spans="1:11" ht="14.4" hidden="1" customHeight="1" x14ac:dyDescent="0.3">
      <c r="A967" s="10" t="s">
        <v>24172</v>
      </c>
      <c r="B967" s="10" t="s">
        <v>24173</v>
      </c>
      <c r="C967" s="10" t="s">
        <v>24174</v>
      </c>
      <c r="D967" s="10" t="s">
        <v>24165</v>
      </c>
      <c r="E967" s="10" t="s">
        <v>24175</v>
      </c>
      <c r="F967" t="str">
        <f t="shared" si="16"/>
        <v>y</v>
      </c>
      <c r="G967" s="10"/>
      <c r="I967" t="s">
        <v>13616</v>
      </c>
      <c r="K967">
        <v>35</v>
      </c>
    </row>
    <row r="968" spans="1:11" ht="14.4" hidden="1" customHeight="1" x14ac:dyDescent="0.3">
      <c r="A968" s="10" t="s">
        <v>24176</v>
      </c>
      <c r="B968" s="10" t="s">
        <v>24177</v>
      </c>
      <c r="C968" s="10" t="s">
        <v>24178</v>
      </c>
      <c r="D968" s="10" t="s">
        <v>24165</v>
      </c>
      <c r="E968" s="10" t="s">
        <v>24179</v>
      </c>
      <c r="F968" t="str">
        <f t="shared" si="16"/>
        <v>y</v>
      </c>
      <c r="G968" s="10"/>
      <c r="I968" t="s">
        <v>13616</v>
      </c>
      <c r="K968">
        <v>35</v>
      </c>
    </row>
    <row r="969" spans="1:11" ht="14.4" hidden="1" customHeight="1" x14ac:dyDescent="0.3">
      <c r="A969" s="10" t="s">
        <v>24180</v>
      </c>
      <c r="B969" s="10" t="s">
        <v>24181</v>
      </c>
      <c r="C969" s="10" t="s">
        <v>24182</v>
      </c>
      <c r="D969" s="10" t="s">
        <v>24183</v>
      </c>
      <c r="E969" s="10" t="s">
        <v>24184</v>
      </c>
      <c r="F969" t="str">
        <f t="shared" si="16"/>
        <v>y</v>
      </c>
      <c r="G969" s="10"/>
      <c r="I969" t="s">
        <v>13616</v>
      </c>
      <c r="K969">
        <v>146</v>
      </c>
    </row>
    <row r="970" spans="1:11" ht="14.4" hidden="1" customHeight="1" x14ac:dyDescent="0.3">
      <c r="A970" s="10" t="s">
        <v>24185</v>
      </c>
      <c r="B970" s="10" t="s">
        <v>24186</v>
      </c>
      <c r="C970" s="10" t="s">
        <v>24187</v>
      </c>
      <c r="D970" s="10" t="s">
        <v>24165</v>
      </c>
      <c r="E970" s="10" t="s">
        <v>24188</v>
      </c>
      <c r="F970" t="str">
        <f t="shared" si="16"/>
        <v>y</v>
      </c>
      <c r="G970" s="10"/>
      <c r="I970" t="s">
        <v>13616</v>
      </c>
      <c r="K970">
        <v>35</v>
      </c>
    </row>
    <row r="971" spans="1:11" ht="14.4" hidden="1" customHeight="1" x14ac:dyDescent="0.3">
      <c r="A971" s="10" t="s">
        <v>24189</v>
      </c>
      <c r="B971" s="10" t="s">
        <v>24190</v>
      </c>
      <c r="C971" s="10" t="s">
        <v>24191</v>
      </c>
      <c r="D971" s="10" t="s">
        <v>23171</v>
      </c>
      <c r="E971" s="10" t="s">
        <v>24192</v>
      </c>
      <c r="F971" t="str">
        <f t="shared" si="16"/>
        <v>y</v>
      </c>
      <c r="G971" s="10" t="s">
        <v>23173</v>
      </c>
      <c r="I971" t="s">
        <v>13616</v>
      </c>
      <c r="K971">
        <v>25</v>
      </c>
    </row>
    <row r="972" spans="1:11" ht="14.4" hidden="1" customHeight="1" x14ac:dyDescent="0.3">
      <c r="A972" s="2" t="s">
        <v>7196</v>
      </c>
      <c r="B972" s="2" t="s">
        <v>7197</v>
      </c>
      <c r="C972" s="2" t="s">
        <v>7198</v>
      </c>
      <c r="D972" s="2"/>
      <c r="E972" s="2" t="s">
        <v>24193</v>
      </c>
      <c r="F972" t="str">
        <f t="shared" si="16"/>
        <v/>
      </c>
      <c r="G972" s="10"/>
      <c r="H972" t="s">
        <v>13568</v>
      </c>
      <c r="J972" t="s">
        <v>13568</v>
      </c>
    </row>
    <row r="973" spans="1:11" ht="14.4" hidden="1" customHeight="1" x14ac:dyDescent="0.3">
      <c r="A973" s="2" t="s">
        <v>7199</v>
      </c>
      <c r="B973" s="2" t="s">
        <v>7197</v>
      </c>
      <c r="C973" s="2" t="s">
        <v>7200</v>
      </c>
      <c r="D973" s="2"/>
      <c r="E973" s="2" t="s">
        <v>24194</v>
      </c>
      <c r="F973" t="str">
        <f t="shared" si="16"/>
        <v/>
      </c>
      <c r="G973" s="10"/>
      <c r="H973" t="s">
        <v>13568</v>
      </c>
      <c r="J973" t="s">
        <v>13568</v>
      </c>
    </row>
    <row r="974" spans="1:11" ht="14.4" hidden="1" customHeight="1" x14ac:dyDescent="0.3">
      <c r="A974" s="10" t="s">
        <v>24195</v>
      </c>
      <c r="B974" s="10" t="s">
        <v>6077</v>
      </c>
      <c r="C974" s="10" t="s">
        <v>24196</v>
      </c>
      <c r="D974" s="10" t="s">
        <v>23722</v>
      </c>
      <c r="E974" s="10" t="s">
        <v>23723</v>
      </c>
      <c r="F974" t="str">
        <f t="shared" si="16"/>
        <v>y</v>
      </c>
      <c r="G974" s="10"/>
      <c r="I974" t="s">
        <v>13616</v>
      </c>
      <c r="K974">
        <v>57</v>
      </c>
    </row>
    <row r="975" spans="1:11" ht="14.4" hidden="1" customHeight="1" x14ac:dyDescent="0.3">
      <c r="A975" s="2" t="s">
        <v>6076</v>
      </c>
      <c r="B975" s="2" t="s">
        <v>6077</v>
      </c>
      <c r="C975" s="2" t="s">
        <v>6078</v>
      </c>
      <c r="D975" s="2"/>
      <c r="E975" s="2" t="s">
        <v>24197</v>
      </c>
      <c r="F975" t="str">
        <f t="shared" si="16"/>
        <v/>
      </c>
      <c r="G975" s="10"/>
      <c r="H975" t="s">
        <v>13568</v>
      </c>
      <c r="J975" t="s">
        <v>13568</v>
      </c>
    </row>
    <row r="976" spans="1:11" ht="14.4" hidden="1" customHeight="1" x14ac:dyDescent="0.3">
      <c r="A976" s="2" t="s">
        <v>5956</v>
      </c>
      <c r="B976" s="2" t="s">
        <v>5957</v>
      </c>
      <c r="C976" s="2" t="s">
        <v>5958</v>
      </c>
      <c r="D976" s="2"/>
      <c r="E976" s="2" t="s">
        <v>24198</v>
      </c>
      <c r="F976" t="str">
        <f t="shared" si="16"/>
        <v/>
      </c>
      <c r="G976" s="10"/>
      <c r="H976" t="s">
        <v>13568</v>
      </c>
      <c r="J976" t="s">
        <v>13568</v>
      </c>
    </row>
    <row r="977" spans="1:11" ht="14.4" hidden="1" customHeight="1" x14ac:dyDescent="0.3">
      <c r="A977" s="2" t="s">
        <v>6235</v>
      </c>
      <c r="B977" s="2" t="s">
        <v>6236</v>
      </c>
      <c r="C977" s="2" t="s">
        <v>6237</v>
      </c>
      <c r="D977" s="2"/>
      <c r="E977" s="2" t="s">
        <v>24199</v>
      </c>
      <c r="F977" t="str">
        <f t="shared" si="16"/>
        <v/>
      </c>
      <c r="G977" s="10"/>
      <c r="H977" t="s">
        <v>13568</v>
      </c>
      <c r="J977" t="s">
        <v>13568</v>
      </c>
    </row>
    <row r="978" spans="1:11" ht="14.4" hidden="1" customHeight="1" x14ac:dyDescent="0.3">
      <c r="A978" s="2" t="s">
        <v>6238</v>
      </c>
      <c r="B978" s="2" t="s">
        <v>6236</v>
      </c>
      <c r="C978" s="2" t="s">
        <v>6239</v>
      </c>
      <c r="D978" s="2"/>
      <c r="E978" s="2" t="s">
        <v>24200</v>
      </c>
      <c r="F978" t="str">
        <f t="shared" si="16"/>
        <v/>
      </c>
      <c r="G978" s="10"/>
      <c r="H978" t="s">
        <v>13568</v>
      </c>
      <c r="J978" t="s">
        <v>13568</v>
      </c>
    </row>
    <row r="979" spans="1:11" ht="14.4" hidden="1" customHeight="1" x14ac:dyDescent="0.3">
      <c r="A979" s="2" t="s">
        <v>6093</v>
      </c>
      <c r="B979" s="2" t="s">
        <v>6094</v>
      </c>
      <c r="C979" s="2" t="s">
        <v>6095</v>
      </c>
      <c r="D979" s="2"/>
      <c r="E979" s="2" t="s">
        <v>24201</v>
      </c>
      <c r="F979" t="str">
        <f t="shared" si="16"/>
        <v/>
      </c>
      <c r="G979" s="10"/>
      <c r="H979" t="s">
        <v>13568</v>
      </c>
      <c r="J979" t="s">
        <v>13568</v>
      </c>
    </row>
    <row r="980" spans="1:11" ht="14.4" hidden="1" customHeight="1" x14ac:dyDescent="0.3">
      <c r="A980" s="10" t="s">
        <v>24202</v>
      </c>
      <c r="B980" s="10" t="s">
        <v>13162</v>
      </c>
      <c r="C980" s="10" t="s">
        <v>24203</v>
      </c>
      <c r="D980" s="10" t="s">
        <v>24204</v>
      </c>
      <c r="E980" s="10" t="s">
        <v>24205</v>
      </c>
      <c r="F980" t="str">
        <f t="shared" si="16"/>
        <v>y</v>
      </c>
      <c r="G980" s="10"/>
      <c r="I980" t="s">
        <v>13616</v>
      </c>
      <c r="K980">
        <v>76</v>
      </c>
    </row>
    <row r="981" spans="1:11" ht="14.4" hidden="1" customHeight="1" x14ac:dyDescent="0.3">
      <c r="A981" s="10" t="s">
        <v>24206</v>
      </c>
      <c r="B981" s="10" t="s">
        <v>24207</v>
      </c>
      <c r="C981" s="10" t="s">
        <v>24208</v>
      </c>
      <c r="D981" s="10" t="s">
        <v>23474</v>
      </c>
      <c r="E981" s="10" t="s">
        <v>24209</v>
      </c>
      <c r="F981" t="str">
        <f t="shared" si="16"/>
        <v>y</v>
      </c>
      <c r="G981" s="10" t="s">
        <v>22492</v>
      </c>
      <c r="H981" t="s">
        <v>13568</v>
      </c>
      <c r="I981" t="s">
        <v>13616</v>
      </c>
      <c r="J981" t="s">
        <v>13568</v>
      </c>
      <c r="K981">
        <v>47</v>
      </c>
    </row>
    <row r="982" spans="1:11" ht="14.4" hidden="1" customHeight="1" x14ac:dyDescent="0.3">
      <c r="A982" s="10" t="s">
        <v>24210</v>
      </c>
      <c r="B982" s="10" t="s">
        <v>114</v>
      </c>
      <c r="C982" s="10" t="s">
        <v>24211</v>
      </c>
      <c r="D982" s="10" t="s">
        <v>22724</v>
      </c>
      <c r="E982" s="10" t="s">
        <v>24212</v>
      </c>
      <c r="F982" t="str">
        <f t="shared" si="16"/>
        <v>y</v>
      </c>
      <c r="G982" s="10" t="s">
        <v>22726</v>
      </c>
      <c r="I982" t="s">
        <v>13616</v>
      </c>
      <c r="K982">
        <v>1</v>
      </c>
    </row>
    <row r="983" spans="1:11" ht="14.4" hidden="1" customHeight="1" x14ac:dyDescent="0.3">
      <c r="A983" s="10" t="s">
        <v>24213</v>
      </c>
      <c r="B983" s="10" t="s">
        <v>6818</v>
      </c>
      <c r="C983" s="10" t="s">
        <v>24214</v>
      </c>
      <c r="D983" s="10" t="s">
        <v>23018</v>
      </c>
      <c r="E983" s="10" t="s">
        <v>23019</v>
      </c>
      <c r="F983" t="str">
        <f t="shared" si="16"/>
        <v>y</v>
      </c>
      <c r="G983" s="10" t="s">
        <v>23020</v>
      </c>
      <c r="I983" t="s">
        <v>13616</v>
      </c>
      <c r="K983">
        <v>11</v>
      </c>
    </row>
    <row r="984" spans="1:11" ht="14.4" hidden="1" customHeight="1" x14ac:dyDescent="0.3">
      <c r="A984" s="2" t="s">
        <v>6817</v>
      </c>
      <c r="B984" s="2" t="s">
        <v>6818</v>
      </c>
      <c r="C984" s="2" t="s">
        <v>6819</v>
      </c>
      <c r="D984" s="2"/>
      <c r="E984" s="2" t="s">
        <v>22458</v>
      </c>
      <c r="F984" t="str">
        <f t="shared" si="16"/>
        <v/>
      </c>
      <c r="G984" s="10" t="s">
        <v>23020</v>
      </c>
      <c r="H984" t="s">
        <v>13568</v>
      </c>
      <c r="J984" t="s">
        <v>13568</v>
      </c>
    </row>
    <row r="985" spans="1:11" ht="14.4" hidden="1" customHeight="1" x14ac:dyDescent="0.3">
      <c r="A985" s="10" t="s">
        <v>24215</v>
      </c>
      <c r="B985" s="10" t="s">
        <v>6905</v>
      </c>
      <c r="C985" s="10" t="s">
        <v>24216</v>
      </c>
      <c r="D985" s="10" t="s">
        <v>24217</v>
      </c>
      <c r="E985" s="10" t="s">
        <v>22877</v>
      </c>
      <c r="F985" t="str">
        <f t="shared" si="16"/>
        <v>y</v>
      </c>
      <c r="G985" s="10"/>
      <c r="I985" t="s">
        <v>13616</v>
      </c>
      <c r="K985">
        <v>148</v>
      </c>
    </row>
    <row r="986" spans="1:11" ht="14.4" hidden="1" customHeight="1" x14ac:dyDescent="0.3">
      <c r="A986" s="10" t="s">
        <v>6904</v>
      </c>
      <c r="B986" s="10" t="s">
        <v>6905</v>
      </c>
      <c r="C986" s="10" t="s">
        <v>24218</v>
      </c>
      <c r="D986" s="2"/>
      <c r="E986" s="10" t="s">
        <v>24219</v>
      </c>
      <c r="F986" t="str">
        <f t="shared" si="16"/>
        <v>y</v>
      </c>
      <c r="G986" s="10" t="s">
        <v>22879</v>
      </c>
      <c r="H986" t="s">
        <v>13568</v>
      </c>
      <c r="I986" t="s">
        <v>13616</v>
      </c>
      <c r="J986" t="s">
        <v>13568</v>
      </c>
    </row>
    <row r="987" spans="1:11" ht="14.4" hidden="1" customHeight="1" x14ac:dyDescent="0.3">
      <c r="A987" s="10" t="s">
        <v>4155</v>
      </c>
      <c r="B987" s="10" t="s">
        <v>24220</v>
      </c>
      <c r="C987" s="10" t="s">
        <v>24221</v>
      </c>
      <c r="D987" s="10" t="s">
        <v>24222</v>
      </c>
      <c r="E987" s="10" t="s">
        <v>24223</v>
      </c>
      <c r="F987" t="str">
        <f t="shared" si="16"/>
        <v>y</v>
      </c>
      <c r="G987" s="10"/>
      <c r="I987" t="s">
        <v>13616</v>
      </c>
      <c r="K987">
        <v>77</v>
      </c>
    </row>
    <row r="988" spans="1:11" ht="14.4" hidden="1" customHeight="1" x14ac:dyDescent="0.3">
      <c r="A988" s="10" t="s">
        <v>24224</v>
      </c>
      <c r="B988" s="10" t="s">
        <v>24220</v>
      </c>
      <c r="C988" s="10" t="s">
        <v>24225</v>
      </c>
      <c r="D988" s="10" t="s">
        <v>24222</v>
      </c>
      <c r="E988" s="10" t="s">
        <v>24226</v>
      </c>
      <c r="F988" t="str">
        <f t="shared" si="16"/>
        <v>y</v>
      </c>
      <c r="G988" s="10"/>
      <c r="I988" t="s">
        <v>13616</v>
      </c>
      <c r="K988">
        <v>77</v>
      </c>
    </row>
    <row r="989" spans="1:11" ht="14.4" hidden="1" customHeight="1" x14ac:dyDescent="0.3">
      <c r="A989" s="10" t="s">
        <v>6273</v>
      </c>
      <c r="B989" s="10" t="s">
        <v>6274</v>
      </c>
      <c r="C989" s="10" t="s">
        <v>24227</v>
      </c>
      <c r="D989" s="2"/>
      <c r="E989" s="10" t="s">
        <v>24228</v>
      </c>
      <c r="F989" t="str">
        <f t="shared" si="16"/>
        <v>y</v>
      </c>
      <c r="G989" s="10" t="s">
        <v>24229</v>
      </c>
      <c r="I989" t="s">
        <v>13616</v>
      </c>
    </row>
    <row r="990" spans="1:11" ht="14.4" hidden="1" customHeight="1" x14ac:dyDescent="0.3">
      <c r="A990" s="10" t="s">
        <v>24230</v>
      </c>
      <c r="B990" s="10" t="s">
        <v>5762</v>
      </c>
      <c r="C990" s="10" t="s">
        <v>24231</v>
      </c>
      <c r="D990" s="10" t="s">
        <v>24232</v>
      </c>
      <c r="E990" s="10" t="s">
        <v>24233</v>
      </c>
      <c r="F990" t="str">
        <f t="shared" si="16"/>
        <v/>
      </c>
      <c r="G990" s="10"/>
      <c r="I990" t="s">
        <v>13568</v>
      </c>
      <c r="K990">
        <v>150</v>
      </c>
    </row>
    <row r="991" spans="1:11" ht="14.4" hidden="1" customHeight="1" x14ac:dyDescent="0.3">
      <c r="A991" s="10" t="s">
        <v>24234</v>
      </c>
      <c r="B991" s="10" t="s">
        <v>5762</v>
      </c>
      <c r="C991" s="10" t="s">
        <v>24235</v>
      </c>
      <c r="D991" s="10" t="s">
        <v>24236</v>
      </c>
      <c r="E991" s="10" t="s">
        <v>24237</v>
      </c>
      <c r="F991" t="str">
        <f t="shared" si="16"/>
        <v/>
      </c>
      <c r="G991" s="10"/>
      <c r="H991" t="s">
        <v>13568</v>
      </c>
      <c r="I991" t="s">
        <v>13568</v>
      </c>
      <c r="J991" t="s">
        <v>13568</v>
      </c>
      <c r="K991">
        <v>43</v>
      </c>
    </row>
    <row r="992" spans="1:11" ht="14.4" hidden="1" customHeight="1" x14ac:dyDescent="0.3">
      <c r="A992" s="10" t="s">
        <v>24238</v>
      </c>
      <c r="B992" s="10" t="s">
        <v>5762</v>
      </c>
      <c r="C992" s="10" t="s">
        <v>24239</v>
      </c>
      <c r="D992" s="10" t="s">
        <v>24236</v>
      </c>
      <c r="E992" s="10" t="s">
        <v>24240</v>
      </c>
      <c r="F992" t="str">
        <f t="shared" si="16"/>
        <v/>
      </c>
      <c r="G992" s="10"/>
      <c r="I992" t="s">
        <v>13568</v>
      </c>
      <c r="K992">
        <v>43</v>
      </c>
    </row>
    <row r="993" spans="1:11" ht="14.4" hidden="1" customHeight="1" x14ac:dyDescent="0.3">
      <c r="A993" s="10" t="s">
        <v>24241</v>
      </c>
      <c r="B993" s="10" t="s">
        <v>5762</v>
      </c>
      <c r="C993" s="10" t="s">
        <v>24242</v>
      </c>
      <c r="D993" s="10" t="s">
        <v>24243</v>
      </c>
      <c r="E993" s="10" t="s">
        <v>24244</v>
      </c>
      <c r="F993" t="str">
        <f t="shared" si="16"/>
        <v/>
      </c>
      <c r="G993" s="10"/>
      <c r="I993" t="s">
        <v>13568</v>
      </c>
      <c r="K993">
        <v>44</v>
      </c>
    </row>
    <row r="994" spans="1:11" ht="14.4" hidden="1" customHeight="1" x14ac:dyDescent="0.3">
      <c r="A994" s="2" t="s">
        <v>5761</v>
      </c>
      <c r="B994" s="2" t="s">
        <v>5762</v>
      </c>
      <c r="C994" s="2" t="s">
        <v>5763</v>
      </c>
      <c r="D994" s="2"/>
      <c r="E994" s="2" t="s">
        <v>24245</v>
      </c>
      <c r="F994" t="str">
        <f t="shared" si="16"/>
        <v/>
      </c>
      <c r="G994" s="10"/>
      <c r="H994" t="s">
        <v>13568</v>
      </c>
      <c r="J994" t="s">
        <v>13568</v>
      </c>
    </row>
    <row r="995" spans="1:11" ht="14.4" hidden="1" customHeight="1" x14ac:dyDescent="0.3">
      <c r="A995" s="2" t="s">
        <v>5764</v>
      </c>
      <c r="B995" s="2" t="s">
        <v>5762</v>
      </c>
      <c r="C995" s="2" t="s">
        <v>5765</v>
      </c>
      <c r="D995" s="2"/>
      <c r="E995" s="2" t="s">
        <v>24245</v>
      </c>
      <c r="F995" t="str">
        <f t="shared" si="16"/>
        <v/>
      </c>
      <c r="G995" s="10"/>
      <c r="H995" t="s">
        <v>13568</v>
      </c>
      <c r="J995" t="s">
        <v>13568</v>
      </c>
    </row>
    <row r="996" spans="1:11" ht="14.4" hidden="1" customHeight="1" x14ac:dyDescent="0.3">
      <c r="A996" s="2" t="s">
        <v>6087</v>
      </c>
      <c r="B996" s="2" t="s">
        <v>5762</v>
      </c>
      <c r="C996" s="2" t="s">
        <v>6088</v>
      </c>
      <c r="D996" s="2"/>
      <c r="E996" s="2" t="s">
        <v>24246</v>
      </c>
      <c r="F996" t="str">
        <f t="shared" si="16"/>
        <v/>
      </c>
      <c r="G996" s="10"/>
      <c r="H996" t="s">
        <v>13568</v>
      </c>
      <c r="J996" t="s">
        <v>13568</v>
      </c>
    </row>
    <row r="997" spans="1:11" ht="14.4" hidden="1" customHeight="1" x14ac:dyDescent="0.3">
      <c r="A997" s="2" t="s">
        <v>6089</v>
      </c>
      <c r="B997" s="2" t="s">
        <v>5762</v>
      </c>
      <c r="C997" s="2" t="s">
        <v>6090</v>
      </c>
      <c r="D997" s="2"/>
      <c r="E997" s="2" t="s">
        <v>24247</v>
      </c>
      <c r="F997" t="str">
        <f t="shared" si="16"/>
        <v/>
      </c>
      <c r="G997" s="10"/>
      <c r="H997" t="s">
        <v>13568</v>
      </c>
      <c r="J997" t="s">
        <v>13568</v>
      </c>
    </row>
    <row r="998" spans="1:11" ht="14.4" hidden="1" customHeight="1" x14ac:dyDescent="0.3">
      <c r="A998" s="2" t="s">
        <v>6163</v>
      </c>
      <c r="B998" s="2" t="s">
        <v>5762</v>
      </c>
      <c r="C998" s="2" t="s">
        <v>6164</v>
      </c>
      <c r="D998" s="2"/>
      <c r="E998" s="2" t="s">
        <v>24248</v>
      </c>
      <c r="F998" t="str">
        <f t="shared" si="16"/>
        <v/>
      </c>
      <c r="G998" s="10"/>
      <c r="H998" t="s">
        <v>13568</v>
      </c>
      <c r="J998" t="s">
        <v>13568</v>
      </c>
    </row>
    <row r="999" spans="1:11" ht="14.4" hidden="1" customHeight="1" x14ac:dyDescent="0.3">
      <c r="A999" s="2" t="s">
        <v>6165</v>
      </c>
      <c r="B999" s="2" t="s">
        <v>5762</v>
      </c>
      <c r="C999" s="2" t="s">
        <v>6166</v>
      </c>
      <c r="D999" s="2"/>
      <c r="E999" s="2" t="s">
        <v>24249</v>
      </c>
      <c r="F999" t="str">
        <f t="shared" si="16"/>
        <v/>
      </c>
      <c r="G999" s="10"/>
      <c r="H999" t="s">
        <v>13568</v>
      </c>
      <c r="J999" t="s">
        <v>13568</v>
      </c>
    </row>
    <row r="1000" spans="1:11" ht="14.4" hidden="1" customHeight="1" x14ac:dyDescent="0.3">
      <c r="A1000" s="2" t="s">
        <v>6167</v>
      </c>
      <c r="B1000" s="2" t="s">
        <v>5762</v>
      </c>
      <c r="C1000" s="2" t="s">
        <v>6168</v>
      </c>
      <c r="D1000" s="2"/>
      <c r="E1000" s="2" t="s">
        <v>24250</v>
      </c>
      <c r="F1000" t="str">
        <f t="shared" si="16"/>
        <v/>
      </c>
      <c r="G1000" s="10"/>
      <c r="H1000" t="s">
        <v>13568</v>
      </c>
      <c r="J1000" t="s">
        <v>13568</v>
      </c>
    </row>
    <row r="1001" spans="1:11" ht="14.4" hidden="1" customHeight="1" x14ac:dyDescent="0.3">
      <c r="A1001" s="2" t="s">
        <v>6169</v>
      </c>
      <c r="B1001" s="2" t="s">
        <v>5762</v>
      </c>
      <c r="C1001" s="2" t="s">
        <v>6170</v>
      </c>
      <c r="D1001" s="2"/>
      <c r="E1001" s="2" t="s">
        <v>24250</v>
      </c>
      <c r="F1001" t="str">
        <f t="shared" ref="F1001:F1064" si="17">IF(COUNTIF(H1001:J1001,"used")&gt;0,"y","")</f>
        <v/>
      </c>
      <c r="G1001" s="10"/>
      <c r="H1001" t="s">
        <v>13568</v>
      </c>
      <c r="J1001" t="s">
        <v>13568</v>
      </c>
    </row>
    <row r="1002" spans="1:11" ht="14.4" hidden="1" customHeight="1" x14ac:dyDescent="0.3">
      <c r="A1002" s="2" t="s">
        <v>6268</v>
      </c>
      <c r="B1002" s="2" t="s">
        <v>5762</v>
      </c>
      <c r="C1002" s="2" t="s">
        <v>6269</v>
      </c>
      <c r="D1002" s="2"/>
      <c r="E1002" s="2" t="s">
        <v>24251</v>
      </c>
      <c r="F1002" t="str">
        <f t="shared" si="17"/>
        <v/>
      </c>
      <c r="G1002" s="10"/>
      <c r="H1002" t="s">
        <v>13568</v>
      </c>
      <c r="J1002" t="s">
        <v>13568</v>
      </c>
    </row>
    <row r="1003" spans="1:11" ht="14.4" hidden="1" customHeight="1" x14ac:dyDescent="0.3">
      <c r="A1003" s="2" t="s">
        <v>6276</v>
      </c>
      <c r="B1003" s="2" t="s">
        <v>5762</v>
      </c>
      <c r="C1003" s="2" t="s">
        <v>6277</v>
      </c>
      <c r="D1003" s="2"/>
      <c r="E1003" s="2" t="s">
        <v>24252</v>
      </c>
      <c r="F1003" t="str">
        <f t="shared" si="17"/>
        <v/>
      </c>
      <c r="G1003" s="10"/>
      <c r="H1003" t="s">
        <v>13568</v>
      </c>
      <c r="J1003" t="s">
        <v>13568</v>
      </c>
    </row>
    <row r="1004" spans="1:11" ht="14.4" hidden="1" customHeight="1" x14ac:dyDescent="0.3">
      <c r="A1004" s="2" t="s">
        <v>6813</v>
      </c>
      <c r="B1004" s="2" t="s">
        <v>5762</v>
      </c>
      <c r="C1004" s="2" t="s">
        <v>6814</v>
      </c>
      <c r="D1004" s="2"/>
      <c r="E1004" s="2" t="s">
        <v>24253</v>
      </c>
      <c r="F1004" t="str">
        <f t="shared" si="17"/>
        <v/>
      </c>
      <c r="G1004" s="10"/>
      <c r="H1004" t="s">
        <v>13568</v>
      </c>
      <c r="J1004" t="s">
        <v>13568</v>
      </c>
    </row>
    <row r="1005" spans="1:11" ht="14.4" hidden="1" customHeight="1" x14ac:dyDescent="0.3">
      <c r="A1005" s="2" t="s">
        <v>6815</v>
      </c>
      <c r="B1005" s="2" t="s">
        <v>5762</v>
      </c>
      <c r="C1005" s="2" t="s">
        <v>6816</v>
      </c>
      <c r="D1005" s="2"/>
      <c r="E1005" s="2" t="s">
        <v>24254</v>
      </c>
      <c r="F1005" t="str">
        <f t="shared" si="17"/>
        <v/>
      </c>
      <c r="G1005" s="10"/>
      <c r="H1005" t="s">
        <v>13568</v>
      </c>
      <c r="J1005" t="s">
        <v>13568</v>
      </c>
    </row>
    <row r="1006" spans="1:11" ht="14.4" hidden="1" customHeight="1" x14ac:dyDescent="0.3">
      <c r="A1006" s="2" t="s">
        <v>7790</v>
      </c>
      <c r="B1006" s="2" t="s">
        <v>5762</v>
      </c>
      <c r="C1006" s="2" t="s">
        <v>7791</v>
      </c>
      <c r="D1006" s="2"/>
      <c r="E1006" s="2" t="s">
        <v>24255</v>
      </c>
      <c r="F1006" t="str">
        <f t="shared" si="17"/>
        <v/>
      </c>
      <c r="G1006" s="10"/>
      <c r="H1006" t="s">
        <v>13568</v>
      </c>
      <c r="J1006" t="s">
        <v>13568</v>
      </c>
    </row>
    <row r="1007" spans="1:11" ht="14.4" hidden="1" customHeight="1" x14ac:dyDescent="0.3">
      <c r="A1007" s="2" t="s">
        <v>7802</v>
      </c>
      <c r="B1007" s="2" t="s">
        <v>5762</v>
      </c>
      <c r="C1007" s="2" t="s">
        <v>7803</v>
      </c>
      <c r="D1007" s="2"/>
      <c r="E1007" s="2" t="s">
        <v>24256</v>
      </c>
      <c r="F1007" t="str">
        <f t="shared" si="17"/>
        <v/>
      </c>
      <c r="G1007" s="10"/>
      <c r="H1007" t="s">
        <v>13568</v>
      </c>
      <c r="J1007" t="s">
        <v>13568</v>
      </c>
    </row>
    <row r="1008" spans="1:11" ht="14.4" hidden="1" customHeight="1" x14ac:dyDescent="0.3">
      <c r="A1008" s="2" t="s">
        <v>7812</v>
      </c>
      <c r="B1008" s="2" t="s">
        <v>5762</v>
      </c>
      <c r="C1008" s="2" t="s">
        <v>7813</v>
      </c>
      <c r="D1008" s="2"/>
      <c r="E1008" s="2" t="s">
        <v>24257</v>
      </c>
      <c r="F1008" t="str">
        <f t="shared" si="17"/>
        <v/>
      </c>
      <c r="G1008" s="10"/>
      <c r="H1008" t="s">
        <v>13568</v>
      </c>
      <c r="J1008" t="s">
        <v>13568</v>
      </c>
    </row>
    <row r="1009" spans="1:11" ht="14.4" hidden="1" customHeight="1" x14ac:dyDescent="0.3">
      <c r="A1009" s="2" t="s">
        <v>7814</v>
      </c>
      <c r="B1009" s="2" t="s">
        <v>5762</v>
      </c>
      <c r="C1009" s="2" t="s">
        <v>7815</v>
      </c>
      <c r="D1009" s="2"/>
      <c r="E1009" s="2" t="s">
        <v>24258</v>
      </c>
      <c r="F1009" t="str">
        <f t="shared" si="17"/>
        <v/>
      </c>
      <c r="G1009" s="10"/>
      <c r="H1009" t="s">
        <v>13568</v>
      </c>
      <c r="J1009" t="s">
        <v>13568</v>
      </c>
    </row>
    <row r="1010" spans="1:11" ht="14.4" hidden="1" customHeight="1" x14ac:dyDescent="0.3">
      <c r="A1010" s="2" t="s">
        <v>7816</v>
      </c>
      <c r="B1010" s="2" t="s">
        <v>5762</v>
      </c>
      <c r="C1010" s="2" t="s">
        <v>7817</v>
      </c>
      <c r="D1010" s="2"/>
      <c r="E1010" s="2" t="s">
        <v>24259</v>
      </c>
      <c r="F1010" t="str">
        <f t="shared" si="17"/>
        <v/>
      </c>
      <c r="G1010" s="10"/>
      <c r="H1010" t="s">
        <v>13568</v>
      </c>
      <c r="J1010" t="s">
        <v>13568</v>
      </c>
    </row>
    <row r="1011" spans="1:11" ht="14.4" hidden="1" customHeight="1" x14ac:dyDescent="0.3">
      <c r="A1011" s="10" t="s">
        <v>24260</v>
      </c>
      <c r="B1011" s="10" t="s">
        <v>6279</v>
      </c>
      <c r="C1011" s="10" t="s">
        <v>24261</v>
      </c>
      <c r="D1011" s="10" t="s">
        <v>24262</v>
      </c>
      <c r="E1011" s="10" t="s">
        <v>24263</v>
      </c>
      <c r="F1011" t="str">
        <f t="shared" si="17"/>
        <v/>
      </c>
      <c r="G1011" s="10"/>
      <c r="I1011" t="s">
        <v>13568</v>
      </c>
      <c r="K1011">
        <v>80</v>
      </c>
    </row>
    <row r="1012" spans="1:11" ht="14.4" hidden="1" customHeight="1" x14ac:dyDescent="0.3">
      <c r="A1012" s="2" t="s">
        <v>6278</v>
      </c>
      <c r="B1012" s="2" t="s">
        <v>6279</v>
      </c>
      <c r="C1012" s="2" t="s">
        <v>6280</v>
      </c>
      <c r="D1012" s="2"/>
      <c r="E1012" s="2" t="s">
        <v>24264</v>
      </c>
      <c r="F1012" t="str">
        <f t="shared" si="17"/>
        <v/>
      </c>
      <c r="G1012" s="10"/>
      <c r="H1012" t="s">
        <v>13568</v>
      </c>
      <c r="J1012" t="s">
        <v>13568</v>
      </c>
    </row>
    <row r="1013" spans="1:11" ht="14.4" hidden="1" customHeight="1" x14ac:dyDescent="0.3">
      <c r="A1013" s="2" t="s">
        <v>7806</v>
      </c>
      <c r="B1013" s="2" t="s">
        <v>6279</v>
      </c>
      <c r="C1013" s="2" t="s">
        <v>7807</v>
      </c>
      <c r="D1013" s="2"/>
      <c r="E1013" s="2" t="s">
        <v>24265</v>
      </c>
      <c r="F1013" t="str">
        <f t="shared" si="17"/>
        <v/>
      </c>
      <c r="G1013" s="10"/>
      <c r="H1013" t="s">
        <v>13568</v>
      </c>
      <c r="J1013" t="s">
        <v>13568</v>
      </c>
    </row>
    <row r="1014" spans="1:11" ht="14.4" hidden="1" customHeight="1" x14ac:dyDescent="0.3">
      <c r="A1014" s="2" t="s">
        <v>7808</v>
      </c>
      <c r="B1014" s="2" t="s">
        <v>6279</v>
      </c>
      <c r="C1014" s="2" t="s">
        <v>7809</v>
      </c>
      <c r="D1014" s="2"/>
      <c r="E1014" s="2" t="s">
        <v>24266</v>
      </c>
      <c r="F1014" t="str">
        <f t="shared" si="17"/>
        <v/>
      </c>
      <c r="G1014" s="10"/>
      <c r="H1014" t="s">
        <v>13568</v>
      </c>
      <c r="J1014" t="s">
        <v>13568</v>
      </c>
    </row>
    <row r="1015" spans="1:11" ht="14.4" hidden="1" customHeight="1" x14ac:dyDescent="0.3">
      <c r="A1015" s="2" t="s">
        <v>7810</v>
      </c>
      <c r="B1015" s="2" t="s">
        <v>6279</v>
      </c>
      <c r="C1015" s="2" t="s">
        <v>7811</v>
      </c>
      <c r="D1015" s="2"/>
      <c r="E1015" s="2" t="s">
        <v>24267</v>
      </c>
      <c r="F1015" t="str">
        <f t="shared" si="17"/>
        <v/>
      </c>
      <c r="G1015" s="10"/>
      <c r="H1015" t="s">
        <v>13568</v>
      </c>
      <c r="J1015" t="s">
        <v>13568</v>
      </c>
    </row>
    <row r="1016" spans="1:11" ht="14.4" hidden="1" customHeight="1" x14ac:dyDescent="0.3">
      <c r="A1016" s="10" t="s">
        <v>24268</v>
      </c>
      <c r="B1016" s="10" t="s">
        <v>19976</v>
      </c>
      <c r="C1016" s="10" t="s">
        <v>24269</v>
      </c>
      <c r="D1016" s="10" t="s">
        <v>24270</v>
      </c>
      <c r="E1016" s="10" t="s">
        <v>24271</v>
      </c>
      <c r="F1016" t="str">
        <f t="shared" si="17"/>
        <v>y</v>
      </c>
      <c r="G1016" s="10"/>
      <c r="I1016" t="s">
        <v>13616</v>
      </c>
      <c r="K1016">
        <v>154</v>
      </c>
    </row>
    <row r="1017" spans="1:11" ht="14.4" hidden="1" customHeight="1" x14ac:dyDescent="0.3">
      <c r="A1017" s="10" t="s">
        <v>24272</v>
      </c>
      <c r="B1017" s="10" t="s">
        <v>19976</v>
      </c>
      <c r="C1017" s="10" t="s">
        <v>24273</v>
      </c>
      <c r="D1017" s="10" t="s">
        <v>24274</v>
      </c>
      <c r="E1017" s="10" t="s">
        <v>24275</v>
      </c>
      <c r="F1017" t="str">
        <f t="shared" si="17"/>
        <v>y</v>
      </c>
      <c r="G1017" s="10"/>
      <c r="I1017" t="s">
        <v>13616</v>
      </c>
      <c r="K1017">
        <v>81</v>
      </c>
    </row>
    <row r="1018" spans="1:11" ht="14.4" hidden="1" customHeight="1" x14ac:dyDescent="0.3">
      <c r="A1018" s="10" t="s">
        <v>24276</v>
      </c>
      <c r="B1018" s="10" t="s">
        <v>19976</v>
      </c>
      <c r="C1018" s="10" t="s">
        <v>24277</v>
      </c>
      <c r="D1018" s="10" t="s">
        <v>24274</v>
      </c>
      <c r="E1018" s="10" t="s">
        <v>24278</v>
      </c>
      <c r="F1018" t="str">
        <f t="shared" si="17"/>
        <v>y</v>
      </c>
      <c r="G1018" s="10"/>
      <c r="I1018" t="s">
        <v>13616</v>
      </c>
      <c r="K1018">
        <v>81</v>
      </c>
    </row>
    <row r="1019" spans="1:11" ht="14.4" hidden="1" customHeight="1" x14ac:dyDescent="0.3">
      <c r="A1019" s="2" t="s">
        <v>5842</v>
      </c>
      <c r="B1019" s="2" t="s">
        <v>5843</v>
      </c>
      <c r="C1019" s="2" t="s">
        <v>5844</v>
      </c>
      <c r="D1019" s="2"/>
      <c r="E1019" s="2" t="s">
        <v>24279</v>
      </c>
      <c r="F1019" t="str">
        <f t="shared" si="17"/>
        <v/>
      </c>
      <c r="G1019" s="10"/>
      <c r="H1019" t="s">
        <v>13568</v>
      </c>
      <c r="J1019" t="s">
        <v>13568</v>
      </c>
    </row>
    <row r="1020" spans="1:11" ht="14.4" hidden="1" customHeight="1" x14ac:dyDescent="0.3">
      <c r="A1020" s="2" t="s">
        <v>5845</v>
      </c>
      <c r="B1020" s="2" t="s">
        <v>5846</v>
      </c>
      <c r="C1020" s="2" t="s">
        <v>5847</v>
      </c>
      <c r="D1020" s="2"/>
      <c r="E1020" s="2" t="s">
        <v>24280</v>
      </c>
      <c r="F1020" t="str">
        <f t="shared" si="17"/>
        <v/>
      </c>
      <c r="G1020" s="10"/>
      <c r="H1020" t="s">
        <v>13568</v>
      </c>
      <c r="J1020" t="s">
        <v>13568</v>
      </c>
    </row>
    <row r="1021" spans="1:11" ht="14.4" hidden="1" customHeight="1" x14ac:dyDescent="0.3">
      <c r="A1021" s="10" t="s">
        <v>6805</v>
      </c>
      <c r="B1021" s="10" t="s">
        <v>5972</v>
      </c>
      <c r="C1021" s="10" t="s">
        <v>24281</v>
      </c>
      <c r="D1021" s="10" t="s">
        <v>24282</v>
      </c>
      <c r="E1021" s="10" t="s">
        <v>24283</v>
      </c>
      <c r="F1021" t="str">
        <f t="shared" si="17"/>
        <v/>
      </c>
      <c r="G1021" s="10"/>
      <c r="I1021" t="s">
        <v>13568</v>
      </c>
      <c r="K1021">
        <v>156</v>
      </c>
    </row>
    <row r="1022" spans="1:11" ht="14.4" hidden="1" customHeight="1" x14ac:dyDescent="0.3">
      <c r="A1022" s="2" t="s">
        <v>5971</v>
      </c>
      <c r="B1022" s="2" t="s">
        <v>5972</v>
      </c>
      <c r="C1022" s="2" t="s">
        <v>5973</v>
      </c>
      <c r="D1022" s="2"/>
      <c r="E1022" s="2" t="s">
        <v>24284</v>
      </c>
      <c r="F1022" t="str">
        <f t="shared" si="17"/>
        <v/>
      </c>
      <c r="G1022" s="10"/>
      <c r="H1022" t="s">
        <v>13568</v>
      </c>
      <c r="J1022" t="s">
        <v>13568</v>
      </c>
    </row>
    <row r="1023" spans="1:11" ht="14.4" hidden="1" customHeight="1" x14ac:dyDescent="0.3">
      <c r="A1023" s="2" t="s">
        <v>6296</v>
      </c>
      <c r="B1023" s="2" t="s">
        <v>5972</v>
      </c>
      <c r="C1023" s="2" t="s">
        <v>6297</v>
      </c>
      <c r="D1023" s="2"/>
      <c r="E1023" s="2" t="s">
        <v>24285</v>
      </c>
      <c r="F1023" t="str">
        <f t="shared" si="17"/>
        <v/>
      </c>
      <c r="G1023" s="10"/>
      <c r="H1023" t="s">
        <v>13568</v>
      </c>
      <c r="J1023" t="s">
        <v>13568</v>
      </c>
    </row>
    <row r="1024" spans="1:11" ht="14.4" hidden="1" customHeight="1" x14ac:dyDescent="0.3">
      <c r="A1024" s="2" t="s">
        <v>6298</v>
      </c>
      <c r="B1024" s="2" t="s">
        <v>5972</v>
      </c>
      <c r="C1024" s="2" t="s">
        <v>6299</v>
      </c>
      <c r="D1024" s="2"/>
      <c r="E1024" s="2" t="s">
        <v>24286</v>
      </c>
      <c r="F1024" t="str">
        <f t="shared" si="17"/>
        <v/>
      </c>
      <c r="G1024" s="10"/>
      <c r="H1024" t="s">
        <v>13568</v>
      </c>
      <c r="J1024" t="s">
        <v>13568</v>
      </c>
    </row>
    <row r="1025" spans="1:11" ht="14.4" hidden="1" customHeight="1" x14ac:dyDescent="0.3">
      <c r="A1025" s="2" t="s">
        <v>6318</v>
      </c>
      <c r="B1025" s="2" t="s">
        <v>5972</v>
      </c>
      <c r="C1025" s="2" t="s">
        <v>6319</v>
      </c>
      <c r="D1025" s="2"/>
      <c r="E1025" s="2" t="s">
        <v>24287</v>
      </c>
      <c r="F1025" t="str">
        <f t="shared" si="17"/>
        <v/>
      </c>
      <c r="G1025" s="10"/>
      <c r="H1025" t="s">
        <v>13568</v>
      </c>
      <c r="J1025" t="s">
        <v>13568</v>
      </c>
    </row>
    <row r="1026" spans="1:11" ht="14.4" hidden="1" customHeight="1" x14ac:dyDescent="0.3">
      <c r="A1026" s="2" t="s">
        <v>7339</v>
      </c>
      <c r="B1026" s="2" t="s">
        <v>5972</v>
      </c>
      <c r="C1026" s="2" t="s">
        <v>7340</v>
      </c>
      <c r="D1026" s="2"/>
      <c r="E1026" s="2" t="s">
        <v>24288</v>
      </c>
      <c r="F1026" t="str">
        <f t="shared" si="17"/>
        <v/>
      </c>
      <c r="G1026" s="10"/>
      <c r="H1026" t="s">
        <v>13568</v>
      </c>
      <c r="J1026" t="s">
        <v>13568</v>
      </c>
    </row>
    <row r="1027" spans="1:11" ht="14.4" hidden="1" customHeight="1" x14ac:dyDescent="0.3">
      <c r="A1027" s="2" t="s">
        <v>7792</v>
      </c>
      <c r="B1027" s="2" t="s">
        <v>5972</v>
      </c>
      <c r="C1027" s="2" t="s">
        <v>7793</v>
      </c>
      <c r="D1027" s="2"/>
      <c r="E1027" s="2" t="s">
        <v>24289</v>
      </c>
      <c r="F1027" t="str">
        <f t="shared" si="17"/>
        <v/>
      </c>
      <c r="G1027" s="10"/>
      <c r="H1027" t="s">
        <v>13568</v>
      </c>
      <c r="J1027" t="s">
        <v>13568</v>
      </c>
    </row>
    <row r="1028" spans="1:11" ht="14.4" hidden="1" customHeight="1" x14ac:dyDescent="0.3">
      <c r="A1028" s="10" t="s">
        <v>24290</v>
      </c>
      <c r="B1028" s="10" t="s">
        <v>6313</v>
      </c>
      <c r="C1028" s="10" t="s">
        <v>24291</v>
      </c>
      <c r="D1028" s="10" t="s">
        <v>24292</v>
      </c>
      <c r="E1028" s="10" t="s">
        <v>24293</v>
      </c>
      <c r="F1028" t="str">
        <f t="shared" si="17"/>
        <v/>
      </c>
      <c r="G1028" s="10"/>
      <c r="I1028" t="s">
        <v>13568</v>
      </c>
      <c r="K1028">
        <v>157</v>
      </c>
    </row>
    <row r="1029" spans="1:11" ht="14.4" hidden="1" customHeight="1" x14ac:dyDescent="0.3">
      <c r="A1029" s="2" t="s">
        <v>6312</v>
      </c>
      <c r="B1029" s="2" t="s">
        <v>6313</v>
      </c>
      <c r="C1029" s="2" t="s">
        <v>6314</v>
      </c>
      <c r="D1029" s="2"/>
      <c r="E1029" s="2" t="s">
        <v>24294</v>
      </c>
      <c r="F1029" t="str">
        <f t="shared" si="17"/>
        <v/>
      </c>
      <c r="G1029" s="10"/>
      <c r="H1029" t="s">
        <v>13568</v>
      </c>
      <c r="J1029" t="s">
        <v>13568</v>
      </c>
    </row>
    <row r="1030" spans="1:11" ht="14.4" hidden="1" customHeight="1" x14ac:dyDescent="0.3">
      <c r="A1030" s="10" t="s">
        <v>7339</v>
      </c>
      <c r="B1030" s="10" t="s">
        <v>6310</v>
      </c>
      <c r="C1030" s="10" t="s">
        <v>24295</v>
      </c>
      <c r="D1030" s="10" t="s">
        <v>24296</v>
      </c>
      <c r="E1030" s="10" t="s">
        <v>24297</v>
      </c>
      <c r="F1030" t="str">
        <f t="shared" si="17"/>
        <v/>
      </c>
      <c r="G1030" s="10"/>
      <c r="I1030" t="s">
        <v>13568</v>
      </c>
      <c r="K1030">
        <v>158</v>
      </c>
    </row>
    <row r="1031" spans="1:11" ht="14.4" hidden="1" customHeight="1" x14ac:dyDescent="0.3">
      <c r="A1031" s="2" t="s">
        <v>6309</v>
      </c>
      <c r="B1031" s="2" t="s">
        <v>6310</v>
      </c>
      <c r="C1031" s="2" t="s">
        <v>6311</v>
      </c>
      <c r="D1031" s="2"/>
      <c r="E1031" s="2" t="s">
        <v>24298</v>
      </c>
      <c r="F1031" t="str">
        <f t="shared" si="17"/>
        <v/>
      </c>
      <c r="G1031" s="10"/>
      <c r="H1031" t="s">
        <v>13568</v>
      </c>
      <c r="J1031" t="s">
        <v>13568</v>
      </c>
    </row>
    <row r="1032" spans="1:11" ht="14.4" hidden="1" customHeight="1" x14ac:dyDescent="0.3">
      <c r="A1032" s="10" t="s">
        <v>24299</v>
      </c>
      <c r="B1032" s="10" t="s">
        <v>6316</v>
      </c>
      <c r="C1032" s="10" t="s">
        <v>24300</v>
      </c>
      <c r="D1032" s="10" t="s">
        <v>22520</v>
      </c>
      <c r="E1032" s="10" t="s">
        <v>24301</v>
      </c>
      <c r="F1032" t="str">
        <f t="shared" si="17"/>
        <v/>
      </c>
      <c r="G1032" s="10"/>
      <c r="I1032" t="s">
        <v>13568</v>
      </c>
      <c r="K1032">
        <v>33</v>
      </c>
    </row>
    <row r="1033" spans="1:11" ht="14.4" hidden="1" customHeight="1" x14ac:dyDescent="0.3">
      <c r="A1033" s="10" t="s">
        <v>24302</v>
      </c>
      <c r="B1033" s="10" t="s">
        <v>6316</v>
      </c>
      <c r="C1033" s="10" t="s">
        <v>24303</v>
      </c>
      <c r="D1033" s="10" t="s">
        <v>22520</v>
      </c>
      <c r="E1033" s="10" t="s">
        <v>24304</v>
      </c>
      <c r="F1033" t="str">
        <f t="shared" si="17"/>
        <v/>
      </c>
      <c r="G1033" s="10"/>
      <c r="I1033" t="s">
        <v>13568</v>
      </c>
      <c r="K1033">
        <v>33</v>
      </c>
    </row>
    <row r="1034" spans="1:11" ht="14.4" hidden="1" customHeight="1" x14ac:dyDescent="0.3">
      <c r="A1034" s="10" t="s">
        <v>24305</v>
      </c>
      <c r="B1034" s="10" t="s">
        <v>6316</v>
      </c>
      <c r="C1034" s="10" t="s">
        <v>24306</v>
      </c>
      <c r="D1034" s="10" t="s">
        <v>22520</v>
      </c>
      <c r="E1034" s="10" t="s">
        <v>24307</v>
      </c>
      <c r="F1034" t="str">
        <f t="shared" si="17"/>
        <v/>
      </c>
      <c r="G1034" s="10"/>
      <c r="I1034" t="s">
        <v>13568</v>
      </c>
      <c r="K1034">
        <v>33</v>
      </c>
    </row>
    <row r="1035" spans="1:11" ht="14.4" hidden="1" customHeight="1" x14ac:dyDescent="0.3">
      <c r="A1035" s="2" t="s">
        <v>6315</v>
      </c>
      <c r="B1035" s="2" t="s">
        <v>6316</v>
      </c>
      <c r="C1035" s="2" t="s">
        <v>6317</v>
      </c>
      <c r="D1035" s="2"/>
      <c r="E1035" s="2" t="s">
        <v>24308</v>
      </c>
      <c r="F1035" t="str">
        <f t="shared" si="17"/>
        <v/>
      </c>
      <c r="G1035" s="10"/>
      <c r="H1035" t="s">
        <v>13568</v>
      </c>
      <c r="J1035" t="s">
        <v>13568</v>
      </c>
    </row>
    <row r="1036" spans="1:11" ht="14.4" hidden="1" customHeight="1" x14ac:dyDescent="0.3">
      <c r="A1036" s="2" t="s">
        <v>6306</v>
      </c>
      <c r="B1036" s="2" t="s">
        <v>6307</v>
      </c>
      <c r="C1036" s="2" t="s">
        <v>6308</v>
      </c>
      <c r="D1036" s="2"/>
      <c r="E1036" s="2" t="s">
        <v>24309</v>
      </c>
      <c r="F1036" t="str">
        <f t="shared" si="17"/>
        <v/>
      </c>
      <c r="G1036" s="10"/>
      <c r="H1036" t="s">
        <v>13568</v>
      </c>
      <c r="J1036" t="s">
        <v>13568</v>
      </c>
    </row>
    <row r="1037" spans="1:11" ht="14.4" hidden="1" customHeight="1" x14ac:dyDescent="0.3">
      <c r="A1037" s="2" t="s">
        <v>6805</v>
      </c>
      <c r="B1037" s="2" t="s">
        <v>6307</v>
      </c>
      <c r="C1037" s="2" t="s">
        <v>6806</v>
      </c>
      <c r="D1037" s="2"/>
      <c r="E1037" s="2" t="s">
        <v>24288</v>
      </c>
      <c r="F1037" t="str">
        <f t="shared" si="17"/>
        <v/>
      </c>
      <c r="G1037" s="10"/>
      <c r="H1037" t="s">
        <v>13568</v>
      </c>
      <c r="J1037" t="s">
        <v>13568</v>
      </c>
    </row>
    <row r="1038" spans="1:11" ht="14.4" hidden="1" customHeight="1" x14ac:dyDescent="0.3">
      <c r="A1038" s="2" t="s">
        <v>6303</v>
      </c>
      <c r="B1038" s="2" t="s">
        <v>6304</v>
      </c>
      <c r="C1038" s="2" t="s">
        <v>6305</v>
      </c>
      <c r="D1038" s="2"/>
      <c r="E1038" s="2" t="s">
        <v>24310</v>
      </c>
      <c r="F1038" t="str">
        <f t="shared" si="17"/>
        <v/>
      </c>
      <c r="G1038" s="10"/>
      <c r="H1038" t="s">
        <v>13568</v>
      </c>
      <c r="J1038" t="s">
        <v>13568</v>
      </c>
    </row>
    <row r="1039" spans="1:11" ht="14.4" hidden="1" customHeight="1" x14ac:dyDescent="0.3">
      <c r="A1039" s="2" t="s">
        <v>6300</v>
      </c>
      <c r="B1039" s="2" t="s">
        <v>6301</v>
      </c>
      <c r="C1039" s="2" t="s">
        <v>6302</v>
      </c>
      <c r="D1039" s="2"/>
      <c r="E1039" s="2" t="s">
        <v>24311</v>
      </c>
      <c r="F1039" t="str">
        <f t="shared" si="17"/>
        <v/>
      </c>
      <c r="G1039" s="10"/>
      <c r="H1039" t="s">
        <v>13568</v>
      </c>
      <c r="J1039" t="s">
        <v>13568</v>
      </c>
    </row>
    <row r="1040" spans="1:11" ht="14.4" hidden="1" customHeight="1" x14ac:dyDescent="0.3">
      <c r="A1040" s="10" t="s">
        <v>7698</v>
      </c>
      <c r="B1040" s="10" t="s">
        <v>4191</v>
      </c>
      <c r="C1040" s="10" t="s">
        <v>24312</v>
      </c>
      <c r="D1040" s="2"/>
      <c r="E1040" s="10" t="s">
        <v>24313</v>
      </c>
      <c r="F1040" t="str">
        <f t="shared" si="17"/>
        <v/>
      </c>
      <c r="G1040" s="10"/>
      <c r="I1040" t="s">
        <v>13568</v>
      </c>
    </row>
    <row r="1041" spans="1:11" ht="14.4" hidden="1" customHeight="1" x14ac:dyDescent="0.3">
      <c r="A1041" s="10" t="s">
        <v>7300</v>
      </c>
      <c r="B1041" s="10" t="s">
        <v>4191</v>
      </c>
      <c r="C1041" s="10" t="s">
        <v>24314</v>
      </c>
      <c r="D1041" s="2"/>
      <c r="E1041" s="10" t="s">
        <v>24315</v>
      </c>
      <c r="F1041" t="str">
        <f t="shared" si="17"/>
        <v/>
      </c>
      <c r="G1041" s="10"/>
      <c r="I1041" t="s">
        <v>13568</v>
      </c>
    </row>
    <row r="1042" spans="1:11" ht="14.4" hidden="1" customHeight="1" x14ac:dyDescent="0.3">
      <c r="A1042" s="2" t="s">
        <v>6803</v>
      </c>
      <c r="B1042" s="2" t="s">
        <v>4191</v>
      </c>
      <c r="C1042" s="2" t="s">
        <v>6804</v>
      </c>
      <c r="D1042" s="2"/>
      <c r="E1042" s="2" t="s">
        <v>24316</v>
      </c>
      <c r="F1042" t="str">
        <f t="shared" si="17"/>
        <v/>
      </c>
      <c r="G1042" s="10"/>
      <c r="H1042" t="s">
        <v>13568</v>
      </c>
      <c r="J1042" t="s">
        <v>13568</v>
      </c>
    </row>
    <row r="1043" spans="1:11" ht="14.4" hidden="1" customHeight="1" x14ac:dyDescent="0.3">
      <c r="A1043" s="2" t="s">
        <v>7337</v>
      </c>
      <c r="B1043" s="2" t="s">
        <v>4191</v>
      </c>
      <c r="C1043" s="2" t="s">
        <v>7338</v>
      </c>
      <c r="D1043" s="2"/>
      <c r="E1043" s="2" t="s">
        <v>24317</v>
      </c>
      <c r="F1043" t="str">
        <f t="shared" si="17"/>
        <v/>
      </c>
      <c r="G1043" s="10"/>
      <c r="H1043" t="s">
        <v>13568</v>
      </c>
      <c r="J1043" t="s">
        <v>13568</v>
      </c>
    </row>
    <row r="1044" spans="1:11" ht="14.4" hidden="1" customHeight="1" x14ac:dyDescent="0.3">
      <c r="A1044" s="2" t="s">
        <v>7766</v>
      </c>
      <c r="B1044" s="2" t="s">
        <v>4191</v>
      </c>
      <c r="C1044" s="2" t="s">
        <v>7767</v>
      </c>
      <c r="D1044" s="2"/>
      <c r="E1044" s="2" t="s">
        <v>24318</v>
      </c>
      <c r="F1044" t="str">
        <f t="shared" si="17"/>
        <v/>
      </c>
      <c r="G1044" s="10"/>
      <c r="H1044" t="s">
        <v>13568</v>
      </c>
      <c r="J1044" t="s">
        <v>13568</v>
      </c>
    </row>
    <row r="1045" spans="1:11" ht="14.4" hidden="1" customHeight="1" x14ac:dyDescent="0.3">
      <c r="A1045" s="2" t="s">
        <v>7772</v>
      </c>
      <c r="B1045" s="2" t="s">
        <v>4191</v>
      </c>
      <c r="C1045" s="2" t="s">
        <v>7773</v>
      </c>
      <c r="D1045" s="2"/>
      <c r="E1045" s="2" t="s">
        <v>24255</v>
      </c>
      <c r="F1045" t="str">
        <f t="shared" si="17"/>
        <v/>
      </c>
      <c r="G1045" s="10"/>
      <c r="H1045" t="s">
        <v>13568</v>
      </c>
      <c r="J1045" t="s">
        <v>13568</v>
      </c>
    </row>
    <row r="1046" spans="1:11" ht="14.4" hidden="1" customHeight="1" x14ac:dyDescent="0.3">
      <c r="A1046" s="2" t="s">
        <v>7780</v>
      </c>
      <c r="B1046" s="2" t="s">
        <v>4191</v>
      </c>
      <c r="C1046" s="2" t="s">
        <v>7781</v>
      </c>
      <c r="D1046" s="2"/>
      <c r="E1046" s="2" t="s">
        <v>24318</v>
      </c>
      <c r="F1046" t="str">
        <f t="shared" si="17"/>
        <v/>
      </c>
      <c r="G1046" s="10"/>
      <c r="H1046" t="s">
        <v>13568</v>
      </c>
      <c r="J1046" t="s">
        <v>13568</v>
      </c>
    </row>
    <row r="1047" spans="1:11" ht="14.4" hidden="1" customHeight="1" x14ac:dyDescent="0.3">
      <c r="A1047" s="2" t="s">
        <v>7782</v>
      </c>
      <c r="B1047" s="2" t="s">
        <v>4191</v>
      </c>
      <c r="C1047" s="2" t="s">
        <v>7783</v>
      </c>
      <c r="D1047" s="2"/>
      <c r="E1047" s="2" t="s">
        <v>24318</v>
      </c>
      <c r="F1047" t="str">
        <f t="shared" si="17"/>
        <v/>
      </c>
      <c r="G1047" s="10"/>
      <c r="H1047" t="s">
        <v>13568</v>
      </c>
      <c r="J1047" t="s">
        <v>13568</v>
      </c>
    </row>
    <row r="1048" spans="1:11" ht="14.4" hidden="1" customHeight="1" x14ac:dyDescent="0.3">
      <c r="A1048" s="2" t="s">
        <v>7784</v>
      </c>
      <c r="B1048" s="2" t="s">
        <v>4191</v>
      </c>
      <c r="C1048" s="2" t="s">
        <v>7785</v>
      </c>
      <c r="D1048" s="2"/>
      <c r="E1048" s="2" t="s">
        <v>24318</v>
      </c>
      <c r="F1048" t="str">
        <f t="shared" si="17"/>
        <v/>
      </c>
      <c r="G1048" s="10"/>
      <c r="H1048" t="s">
        <v>13568</v>
      </c>
      <c r="J1048" t="s">
        <v>13568</v>
      </c>
    </row>
    <row r="1049" spans="1:11" ht="14.4" hidden="1" customHeight="1" x14ac:dyDescent="0.3">
      <c r="A1049" s="2" t="s">
        <v>7786</v>
      </c>
      <c r="B1049" s="2" t="s">
        <v>4191</v>
      </c>
      <c r="C1049" s="2" t="s">
        <v>7787</v>
      </c>
      <c r="D1049" s="2"/>
      <c r="E1049" s="2" t="s">
        <v>24318</v>
      </c>
      <c r="F1049" t="str">
        <f t="shared" si="17"/>
        <v/>
      </c>
      <c r="G1049" s="10"/>
      <c r="H1049" t="s">
        <v>13568</v>
      </c>
      <c r="J1049" t="s">
        <v>13568</v>
      </c>
    </row>
    <row r="1050" spans="1:11" ht="14.4" hidden="1" customHeight="1" x14ac:dyDescent="0.3">
      <c r="A1050" s="2" t="s">
        <v>7788</v>
      </c>
      <c r="B1050" s="2" t="s">
        <v>4191</v>
      </c>
      <c r="C1050" s="2" t="s">
        <v>7789</v>
      </c>
      <c r="D1050" s="2"/>
      <c r="E1050" s="2" t="s">
        <v>24318</v>
      </c>
      <c r="F1050" t="str">
        <f t="shared" si="17"/>
        <v/>
      </c>
      <c r="G1050" s="10"/>
      <c r="H1050" t="s">
        <v>13568</v>
      </c>
      <c r="J1050" t="s">
        <v>13568</v>
      </c>
    </row>
    <row r="1051" spans="1:11" ht="14.4" hidden="1" customHeight="1" x14ac:dyDescent="0.3">
      <c r="A1051" s="10" t="s">
        <v>24319</v>
      </c>
      <c r="B1051" s="10" t="s">
        <v>2033</v>
      </c>
      <c r="C1051" s="10" t="s">
        <v>24320</v>
      </c>
      <c r="D1051" s="10" t="s">
        <v>22266</v>
      </c>
      <c r="E1051" s="10" t="s">
        <v>24321</v>
      </c>
      <c r="F1051" t="str">
        <f t="shared" si="17"/>
        <v>y</v>
      </c>
      <c r="G1051" s="10" t="s">
        <v>22268</v>
      </c>
      <c r="I1051" t="s">
        <v>13616</v>
      </c>
      <c r="K1051">
        <v>4</v>
      </c>
    </row>
    <row r="1052" spans="1:11" ht="14.4" hidden="1" customHeight="1" x14ac:dyDescent="0.3">
      <c r="A1052" s="10" t="s">
        <v>24322</v>
      </c>
      <c r="B1052" s="10" t="s">
        <v>24323</v>
      </c>
      <c r="C1052" s="10" t="s">
        <v>24324</v>
      </c>
      <c r="D1052" s="10" t="s">
        <v>24325</v>
      </c>
      <c r="E1052" s="10" t="s">
        <v>24326</v>
      </c>
      <c r="F1052" t="str">
        <f t="shared" si="17"/>
        <v>y</v>
      </c>
      <c r="G1052" s="10" t="s">
        <v>22268</v>
      </c>
      <c r="I1052" t="s">
        <v>13616</v>
      </c>
      <c r="K1052">
        <v>10</v>
      </c>
    </row>
    <row r="1053" spans="1:11" ht="14.4" hidden="1" customHeight="1" x14ac:dyDescent="0.3">
      <c r="A1053" s="10" t="s">
        <v>24327</v>
      </c>
      <c r="B1053" s="10" t="s">
        <v>24323</v>
      </c>
      <c r="C1053" s="10" t="s">
        <v>24328</v>
      </c>
      <c r="D1053" s="10" t="s">
        <v>24325</v>
      </c>
      <c r="E1053" s="10" t="s">
        <v>24329</v>
      </c>
      <c r="F1053" t="str">
        <f t="shared" si="17"/>
        <v>y</v>
      </c>
      <c r="G1053" s="10" t="s">
        <v>22268</v>
      </c>
      <c r="I1053" t="s">
        <v>13616</v>
      </c>
      <c r="K1053">
        <v>10</v>
      </c>
    </row>
    <row r="1054" spans="1:11" ht="14.4" hidden="1" customHeight="1" x14ac:dyDescent="0.3">
      <c r="A1054" s="10" t="s">
        <v>24330</v>
      </c>
      <c r="B1054" s="10" t="s">
        <v>24323</v>
      </c>
      <c r="C1054" s="10" t="s">
        <v>24331</v>
      </c>
      <c r="D1054" s="10" t="s">
        <v>24325</v>
      </c>
      <c r="E1054" s="10" t="s">
        <v>24332</v>
      </c>
      <c r="F1054" t="str">
        <f t="shared" si="17"/>
        <v>y</v>
      </c>
      <c r="G1054" s="10" t="s">
        <v>22268</v>
      </c>
      <c r="I1054" t="s">
        <v>13616</v>
      </c>
      <c r="K1054">
        <v>10</v>
      </c>
    </row>
    <row r="1055" spans="1:11" ht="14.4" hidden="1" customHeight="1" x14ac:dyDescent="0.3">
      <c r="A1055" s="10" t="s">
        <v>24333</v>
      </c>
      <c r="B1055" s="10" t="s">
        <v>24323</v>
      </c>
      <c r="C1055" s="10" t="s">
        <v>24334</v>
      </c>
      <c r="D1055" s="10" t="s">
        <v>24325</v>
      </c>
      <c r="E1055" s="10" t="s">
        <v>24335</v>
      </c>
      <c r="F1055" t="str">
        <f t="shared" si="17"/>
        <v>y</v>
      </c>
      <c r="G1055" s="10" t="s">
        <v>22268</v>
      </c>
      <c r="I1055" t="s">
        <v>13616</v>
      </c>
      <c r="K1055">
        <v>10</v>
      </c>
    </row>
    <row r="1056" spans="1:11" ht="14.4" hidden="1" customHeight="1" x14ac:dyDescent="0.3">
      <c r="A1056" s="10" t="s">
        <v>24336</v>
      </c>
      <c r="B1056" s="10" t="s">
        <v>24323</v>
      </c>
      <c r="C1056" s="10" t="s">
        <v>24337</v>
      </c>
      <c r="D1056" s="10" t="s">
        <v>24325</v>
      </c>
      <c r="E1056" s="10" t="s">
        <v>24338</v>
      </c>
      <c r="F1056" t="str">
        <f t="shared" si="17"/>
        <v>y</v>
      </c>
      <c r="G1056" s="10" t="s">
        <v>22268</v>
      </c>
      <c r="H1056" t="s">
        <v>13616</v>
      </c>
      <c r="I1056" t="s">
        <v>13616</v>
      </c>
      <c r="J1056" t="s">
        <v>13616</v>
      </c>
      <c r="K1056">
        <v>10</v>
      </c>
    </row>
    <row r="1057" spans="1:11" ht="14.4" hidden="1" customHeight="1" x14ac:dyDescent="0.3">
      <c r="A1057" s="10" t="s">
        <v>24339</v>
      </c>
      <c r="B1057" s="10" t="s">
        <v>24323</v>
      </c>
      <c r="C1057" s="10" t="s">
        <v>24340</v>
      </c>
      <c r="D1057" s="10" t="s">
        <v>24325</v>
      </c>
      <c r="E1057" s="10" t="s">
        <v>24341</v>
      </c>
      <c r="F1057" t="str">
        <f t="shared" si="17"/>
        <v>y</v>
      </c>
      <c r="G1057" s="10" t="s">
        <v>24342</v>
      </c>
      <c r="I1057" t="s">
        <v>13616</v>
      </c>
      <c r="K1057">
        <v>10</v>
      </c>
    </row>
    <row r="1058" spans="1:11" ht="14.4" hidden="1" customHeight="1" x14ac:dyDescent="0.3">
      <c r="A1058" s="10" t="s">
        <v>24343</v>
      </c>
      <c r="B1058" s="10" t="s">
        <v>24323</v>
      </c>
      <c r="C1058" s="10" t="s">
        <v>24344</v>
      </c>
      <c r="D1058" s="10" t="s">
        <v>22416</v>
      </c>
      <c r="E1058" s="10" t="s">
        <v>24345</v>
      </c>
      <c r="F1058" t="str">
        <f t="shared" si="17"/>
        <v>y</v>
      </c>
      <c r="G1058" s="10" t="s">
        <v>24342</v>
      </c>
      <c r="I1058" t="s">
        <v>13616</v>
      </c>
      <c r="K1058">
        <v>22</v>
      </c>
    </row>
    <row r="1059" spans="1:11" ht="14.4" hidden="1" customHeight="1" x14ac:dyDescent="0.3">
      <c r="A1059" s="10" t="s">
        <v>24346</v>
      </c>
      <c r="B1059" s="10" t="s">
        <v>5672</v>
      </c>
      <c r="C1059" s="10" t="s">
        <v>24347</v>
      </c>
      <c r="D1059" s="10" t="s">
        <v>22266</v>
      </c>
      <c r="E1059" s="10" t="s">
        <v>24348</v>
      </c>
      <c r="F1059" t="str">
        <f t="shared" si="17"/>
        <v>y</v>
      </c>
      <c r="G1059" s="10" t="s">
        <v>22268</v>
      </c>
      <c r="I1059" t="s">
        <v>13616</v>
      </c>
      <c r="K1059">
        <v>4</v>
      </c>
    </row>
    <row r="1060" spans="1:11" ht="14.4" hidden="1" customHeight="1" x14ac:dyDescent="0.3">
      <c r="A1060" s="10" t="s">
        <v>24349</v>
      </c>
      <c r="B1060" s="10" t="s">
        <v>5672</v>
      </c>
      <c r="C1060" s="10" t="s">
        <v>24350</v>
      </c>
      <c r="D1060" s="10" t="s">
        <v>22266</v>
      </c>
      <c r="E1060" s="10" t="s">
        <v>24351</v>
      </c>
      <c r="F1060" t="str">
        <f t="shared" si="17"/>
        <v>y</v>
      </c>
      <c r="G1060" s="10" t="s">
        <v>24342</v>
      </c>
      <c r="I1060" t="s">
        <v>13616</v>
      </c>
      <c r="K1060">
        <v>4</v>
      </c>
    </row>
    <row r="1061" spans="1:11" ht="14.4" hidden="1" customHeight="1" x14ac:dyDescent="0.3">
      <c r="A1061" s="10" t="s">
        <v>5671</v>
      </c>
      <c r="B1061" s="10" t="s">
        <v>5672</v>
      </c>
      <c r="C1061" s="10" t="s">
        <v>24352</v>
      </c>
      <c r="D1061" s="2"/>
      <c r="E1061" s="10" t="s">
        <v>24353</v>
      </c>
      <c r="F1061" t="str">
        <f t="shared" si="17"/>
        <v>y</v>
      </c>
      <c r="G1061" s="10" t="s">
        <v>24342</v>
      </c>
      <c r="H1061" t="s">
        <v>13616</v>
      </c>
      <c r="I1061" t="s">
        <v>13616</v>
      </c>
      <c r="J1061" t="s">
        <v>13616</v>
      </c>
    </row>
    <row r="1062" spans="1:11" ht="14.4" hidden="1" customHeight="1" x14ac:dyDescent="0.3">
      <c r="A1062" s="10" t="s">
        <v>5684</v>
      </c>
      <c r="B1062" s="10" t="s">
        <v>5896</v>
      </c>
      <c r="C1062" s="10" t="s">
        <v>24354</v>
      </c>
      <c r="D1062" s="10" t="s">
        <v>22266</v>
      </c>
      <c r="E1062" s="10" t="s">
        <v>24355</v>
      </c>
      <c r="F1062" t="str">
        <f t="shared" si="17"/>
        <v>y</v>
      </c>
      <c r="G1062" s="10" t="s">
        <v>22268</v>
      </c>
      <c r="I1062" t="s">
        <v>13616</v>
      </c>
      <c r="K1062">
        <v>4</v>
      </c>
    </row>
    <row r="1063" spans="1:11" ht="14.4" hidden="1" customHeight="1" x14ac:dyDescent="0.3">
      <c r="A1063" s="10" t="s">
        <v>5692</v>
      </c>
      <c r="B1063" s="10" t="s">
        <v>5896</v>
      </c>
      <c r="C1063" s="10" t="s">
        <v>24356</v>
      </c>
      <c r="D1063" s="10" t="s">
        <v>22266</v>
      </c>
      <c r="E1063" s="10" t="s">
        <v>24357</v>
      </c>
      <c r="F1063" t="str">
        <f t="shared" si="17"/>
        <v>y</v>
      </c>
      <c r="G1063" s="10" t="s">
        <v>24342</v>
      </c>
      <c r="I1063" t="s">
        <v>13616</v>
      </c>
      <c r="K1063">
        <v>4</v>
      </c>
    </row>
    <row r="1064" spans="1:11" ht="14.4" hidden="1" customHeight="1" x14ac:dyDescent="0.3">
      <c r="A1064" s="10" t="s">
        <v>24358</v>
      </c>
      <c r="B1064" s="10" t="s">
        <v>5896</v>
      </c>
      <c r="C1064" s="10" t="s">
        <v>24359</v>
      </c>
      <c r="D1064" s="10" t="s">
        <v>22266</v>
      </c>
      <c r="E1064" s="10" t="s">
        <v>24360</v>
      </c>
      <c r="F1064" t="str">
        <f t="shared" si="17"/>
        <v>y</v>
      </c>
      <c r="G1064" s="10" t="s">
        <v>24342</v>
      </c>
      <c r="I1064" t="s">
        <v>13616</v>
      </c>
      <c r="K1064">
        <v>4</v>
      </c>
    </row>
    <row r="1065" spans="1:11" ht="14.4" hidden="1" customHeight="1" x14ac:dyDescent="0.3">
      <c r="A1065" s="10" t="s">
        <v>5676</v>
      </c>
      <c r="B1065" s="10" t="s">
        <v>5896</v>
      </c>
      <c r="C1065" s="10" t="s">
        <v>24361</v>
      </c>
      <c r="D1065" s="10" t="s">
        <v>22266</v>
      </c>
      <c r="E1065" s="10" t="s">
        <v>24362</v>
      </c>
      <c r="F1065" t="str">
        <f t="shared" ref="F1065:F1128" si="18">IF(COUNTIF(H1065:J1065,"used")&gt;0,"y","")</f>
        <v>y</v>
      </c>
      <c r="G1065" s="10" t="s">
        <v>24342</v>
      </c>
      <c r="I1065" t="s">
        <v>13616</v>
      </c>
      <c r="K1065">
        <v>4</v>
      </c>
    </row>
    <row r="1066" spans="1:11" ht="14.4" hidden="1" customHeight="1" x14ac:dyDescent="0.3">
      <c r="A1066" s="10" t="s">
        <v>5680</v>
      </c>
      <c r="B1066" s="10" t="s">
        <v>5896</v>
      </c>
      <c r="C1066" s="10" t="s">
        <v>24363</v>
      </c>
      <c r="D1066" s="10" t="s">
        <v>22266</v>
      </c>
      <c r="E1066" s="10" t="s">
        <v>24364</v>
      </c>
      <c r="F1066" t="str">
        <f t="shared" si="18"/>
        <v>y</v>
      </c>
      <c r="G1066" s="10" t="s">
        <v>24342</v>
      </c>
      <c r="I1066" t="s">
        <v>13616</v>
      </c>
      <c r="K1066">
        <v>4</v>
      </c>
    </row>
    <row r="1067" spans="1:11" ht="14.4" hidden="1" customHeight="1" x14ac:dyDescent="0.3">
      <c r="A1067" s="10" t="s">
        <v>5694</v>
      </c>
      <c r="B1067" s="10" t="s">
        <v>5896</v>
      </c>
      <c r="C1067" s="10" t="s">
        <v>24365</v>
      </c>
      <c r="D1067" s="10" t="s">
        <v>22266</v>
      </c>
      <c r="E1067" s="10" t="s">
        <v>24366</v>
      </c>
      <c r="F1067" t="str">
        <f t="shared" si="18"/>
        <v>y</v>
      </c>
      <c r="G1067" s="10" t="s">
        <v>24342</v>
      </c>
      <c r="I1067" t="s">
        <v>13616</v>
      </c>
      <c r="K1067">
        <v>4</v>
      </c>
    </row>
    <row r="1068" spans="1:11" ht="14.4" hidden="1" customHeight="1" x14ac:dyDescent="0.3">
      <c r="A1068" s="10" t="s">
        <v>5666</v>
      </c>
      <c r="B1068" s="10" t="s">
        <v>5896</v>
      </c>
      <c r="C1068" s="10" t="s">
        <v>24367</v>
      </c>
      <c r="D1068" s="10" t="s">
        <v>22266</v>
      </c>
      <c r="E1068" s="10" t="s">
        <v>24368</v>
      </c>
      <c r="F1068" t="str">
        <f t="shared" si="18"/>
        <v>y</v>
      </c>
      <c r="G1068" s="10" t="s">
        <v>24342</v>
      </c>
      <c r="I1068" t="s">
        <v>13616</v>
      </c>
      <c r="K1068">
        <v>4</v>
      </c>
    </row>
    <row r="1069" spans="1:11" ht="14.4" hidden="1" customHeight="1" x14ac:dyDescent="0.3">
      <c r="A1069" s="10" t="s">
        <v>5696</v>
      </c>
      <c r="B1069" s="10" t="s">
        <v>5896</v>
      </c>
      <c r="C1069" s="10" t="s">
        <v>24369</v>
      </c>
      <c r="D1069" s="10" t="s">
        <v>22266</v>
      </c>
      <c r="E1069" s="10" t="s">
        <v>24370</v>
      </c>
      <c r="F1069" t="str">
        <f t="shared" si="18"/>
        <v>y</v>
      </c>
      <c r="G1069" s="10" t="s">
        <v>24342</v>
      </c>
      <c r="I1069" t="s">
        <v>13616</v>
      </c>
      <c r="K1069">
        <v>4</v>
      </c>
    </row>
    <row r="1070" spans="1:11" ht="14.4" hidden="1" customHeight="1" x14ac:dyDescent="0.3">
      <c r="A1070" s="10" t="s">
        <v>5699</v>
      </c>
      <c r="B1070" s="10" t="s">
        <v>5896</v>
      </c>
      <c r="C1070" s="10" t="s">
        <v>24371</v>
      </c>
      <c r="D1070" s="10" t="s">
        <v>22266</v>
      </c>
      <c r="E1070" s="10" t="s">
        <v>24372</v>
      </c>
      <c r="F1070" t="str">
        <f t="shared" si="18"/>
        <v>y</v>
      </c>
      <c r="G1070" s="10" t="s">
        <v>24342</v>
      </c>
      <c r="I1070" t="s">
        <v>13616</v>
      </c>
      <c r="K1070">
        <v>4</v>
      </c>
    </row>
    <row r="1071" spans="1:11" ht="14.4" hidden="1" customHeight="1" x14ac:dyDescent="0.3">
      <c r="A1071" s="10" t="s">
        <v>5690</v>
      </c>
      <c r="B1071" s="10" t="s">
        <v>5896</v>
      </c>
      <c r="C1071" s="10" t="s">
        <v>24373</v>
      </c>
      <c r="D1071" s="10" t="s">
        <v>22266</v>
      </c>
      <c r="E1071" s="10" t="s">
        <v>24374</v>
      </c>
      <c r="F1071" t="str">
        <f t="shared" si="18"/>
        <v>y</v>
      </c>
      <c r="G1071" s="10" t="s">
        <v>24342</v>
      </c>
      <c r="I1071" t="s">
        <v>13616</v>
      </c>
      <c r="K1071">
        <v>4</v>
      </c>
    </row>
    <row r="1072" spans="1:11" ht="14.4" hidden="1" customHeight="1" x14ac:dyDescent="0.3">
      <c r="A1072" s="10" t="s">
        <v>5686</v>
      </c>
      <c r="B1072" s="10" t="s">
        <v>5896</v>
      </c>
      <c r="C1072" s="10" t="s">
        <v>24375</v>
      </c>
      <c r="D1072" s="10" t="s">
        <v>22266</v>
      </c>
      <c r="E1072" s="10" t="s">
        <v>24376</v>
      </c>
      <c r="F1072" t="str">
        <f t="shared" si="18"/>
        <v>y</v>
      </c>
      <c r="G1072" s="10" t="s">
        <v>24342</v>
      </c>
      <c r="I1072" t="s">
        <v>13616</v>
      </c>
      <c r="K1072">
        <v>4</v>
      </c>
    </row>
    <row r="1073" spans="1:11" ht="14.4" hidden="1" customHeight="1" x14ac:dyDescent="0.3">
      <c r="A1073" s="10" t="s">
        <v>5682</v>
      </c>
      <c r="B1073" s="10" t="s">
        <v>5896</v>
      </c>
      <c r="C1073" s="10" t="s">
        <v>24377</v>
      </c>
      <c r="D1073" s="10" t="s">
        <v>22266</v>
      </c>
      <c r="E1073" s="10" t="s">
        <v>24378</v>
      </c>
      <c r="F1073" t="str">
        <f t="shared" si="18"/>
        <v>y</v>
      </c>
      <c r="G1073" s="10" t="s">
        <v>24342</v>
      </c>
      <c r="I1073" t="s">
        <v>13616</v>
      </c>
      <c r="K1073">
        <v>4</v>
      </c>
    </row>
    <row r="1074" spans="1:11" ht="14.4" hidden="1" customHeight="1" x14ac:dyDescent="0.3">
      <c r="A1074" s="10" t="s">
        <v>5688</v>
      </c>
      <c r="B1074" s="10" t="s">
        <v>5896</v>
      </c>
      <c r="C1074" s="10" t="s">
        <v>24379</v>
      </c>
      <c r="D1074" s="10" t="s">
        <v>22266</v>
      </c>
      <c r="E1074" s="10" t="s">
        <v>24380</v>
      </c>
      <c r="F1074" t="str">
        <f t="shared" si="18"/>
        <v>y</v>
      </c>
      <c r="G1074" s="10" t="s">
        <v>24342</v>
      </c>
      <c r="I1074" t="s">
        <v>13616</v>
      </c>
      <c r="K1074">
        <v>4</v>
      </c>
    </row>
    <row r="1075" spans="1:11" ht="14.4" hidden="1" customHeight="1" x14ac:dyDescent="0.3">
      <c r="A1075" s="10" t="s">
        <v>5678</v>
      </c>
      <c r="B1075" s="10" t="s">
        <v>5896</v>
      </c>
      <c r="C1075" s="10" t="s">
        <v>24381</v>
      </c>
      <c r="D1075" s="10" t="s">
        <v>22266</v>
      </c>
      <c r="E1075" s="10" t="s">
        <v>24382</v>
      </c>
      <c r="F1075" t="str">
        <f t="shared" si="18"/>
        <v>y</v>
      </c>
      <c r="G1075" s="10" t="s">
        <v>24342</v>
      </c>
      <c r="I1075" t="s">
        <v>13616</v>
      </c>
      <c r="K1075">
        <v>4</v>
      </c>
    </row>
    <row r="1076" spans="1:11" ht="14.4" hidden="1" customHeight="1" x14ac:dyDescent="0.3">
      <c r="A1076" s="2" t="s">
        <v>5895</v>
      </c>
      <c r="B1076" s="2" t="s">
        <v>5896</v>
      </c>
      <c r="C1076" s="2" t="s">
        <v>5897</v>
      </c>
      <c r="D1076" s="2"/>
      <c r="E1076" s="2" t="s">
        <v>24383</v>
      </c>
      <c r="F1076" t="str">
        <f t="shared" si="18"/>
        <v>y</v>
      </c>
      <c r="G1076" s="10" t="s">
        <v>24342</v>
      </c>
      <c r="H1076" t="s">
        <v>13616</v>
      </c>
      <c r="I1076">
        <v>1</v>
      </c>
      <c r="J1076" t="s">
        <v>13616</v>
      </c>
    </row>
    <row r="1077" spans="1:11" ht="14.4" hidden="1" customHeight="1" x14ac:dyDescent="0.3">
      <c r="A1077" s="10" t="s">
        <v>24384</v>
      </c>
      <c r="B1077" s="10" t="s">
        <v>5667</v>
      </c>
      <c r="C1077" s="10" t="s">
        <v>24385</v>
      </c>
      <c r="D1077" s="10" t="s">
        <v>22266</v>
      </c>
      <c r="E1077" s="10" t="s">
        <v>24386</v>
      </c>
      <c r="F1077" t="str">
        <f t="shared" si="18"/>
        <v>y</v>
      </c>
      <c r="G1077" s="10" t="s">
        <v>22268</v>
      </c>
      <c r="I1077" t="s">
        <v>13616</v>
      </c>
      <c r="K1077">
        <v>4</v>
      </c>
    </row>
    <row r="1078" spans="1:11" ht="14.4" hidden="1" customHeight="1" x14ac:dyDescent="0.3">
      <c r="A1078" s="10" t="s">
        <v>24387</v>
      </c>
      <c r="B1078" s="10" t="s">
        <v>5667</v>
      </c>
      <c r="C1078" s="10" t="s">
        <v>24388</v>
      </c>
      <c r="D1078" s="10" t="s">
        <v>22266</v>
      </c>
      <c r="E1078" s="10" t="s">
        <v>24389</v>
      </c>
      <c r="F1078" t="str">
        <f t="shared" si="18"/>
        <v>y</v>
      </c>
      <c r="G1078" s="10" t="s">
        <v>24342</v>
      </c>
      <c r="I1078" t="s">
        <v>13616</v>
      </c>
      <c r="K1078">
        <v>4</v>
      </c>
    </row>
    <row r="1079" spans="1:11" ht="14.4" hidden="1" customHeight="1" x14ac:dyDescent="0.3">
      <c r="A1079" s="10" t="s">
        <v>24390</v>
      </c>
      <c r="B1079" s="10" t="s">
        <v>5667</v>
      </c>
      <c r="C1079" s="10" t="s">
        <v>24391</v>
      </c>
      <c r="D1079" s="10" t="s">
        <v>22266</v>
      </c>
      <c r="E1079" s="10" t="s">
        <v>24392</v>
      </c>
      <c r="F1079" t="str">
        <f t="shared" si="18"/>
        <v>y</v>
      </c>
      <c r="G1079" s="10" t="s">
        <v>24342</v>
      </c>
      <c r="I1079" t="s">
        <v>13616</v>
      </c>
      <c r="K1079">
        <v>4</v>
      </c>
    </row>
    <row r="1080" spans="1:11" ht="14.4" hidden="1" customHeight="1" x14ac:dyDescent="0.3">
      <c r="A1080" s="10" t="s">
        <v>24393</v>
      </c>
      <c r="B1080" s="10" t="s">
        <v>5667</v>
      </c>
      <c r="C1080" s="10" t="s">
        <v>24394</v>
      </c>
      <c r="D1080" s="10" t="s">
        <v>22266</v>
      </c>
      <c r="E1080" s="10" t="s">
        <v>24395</v>
      </c>
      <c r="F1080" t="str">
        <f t="shared" si="18"/>
        <v>y</v>
      </c>
      <c r="G1080" s="10" t="s">
        <v>24342</v>
      </c>
      <c r="I1080" t="s">
        <v>13616</v>
      </c>
      <c r="K1080">
        <v>4</v>
      </c>
    </row>
    <row r="1081" spans="1:11" ht="14.4" hidden="1" customHeight="1" x14ac:dyDescent="0.3">
      <c r="A1081" s="10" t="s">
        <v>24396</v>
      </c>
      <c r="B1081" s="10" t="s">
        <v>5667</v>
      </c>
      <c r="C1081" s="10" t="s">
        <v>24397</v>
      </c>
      <c r="D1081" s="10" t="s">
        <v>22266</v>
      </c>
      <c r="E1081" s="10" t="s">
        <v>24398</v>
      </c>
      <c r="F1081" t="str">
        <f t="shared" si="18"/>
        <v>y</v>
      </c>
      <c r="G1081" s="10" t="s">
        <v>24342</v>
      </c>
      <c r="I1081" t="s">
        <v>13616</v>
      </c>
      <c r="K1081">
        <v>4</v>
      </c>
    </row>
    <row r="1082" spans="1:11" ht="14.4" hidden="1" customHeight="1" x14ac:dyDescent="0.3">
      <c r="A1082" s="10" t="s">
        <v>24399</v>
      </c>
      <c r="B1082" s="10" t="s">
        <v>5667</v>
      </c>
      <c r="C1082" s="10" t="s">
        <v>24400</v>
      </c>
      <c r="D1082" s="10" t="s">
        <v>22266</v>
      </c>
      <c r="E1082" s="10" t="s">
        <v>24401</v>
      </c>
      <c r="F1082" t="str">
        <f t="shared" si="18"/>
        <v>y</v>
      </c>
      <c r="G1082" s="10" t="s">
        <v>24342</v>
      </c>
      <c r="I1082" t="s">
        <v>13616</v>
      </c>
      <c r="K1082">
        <v>4</v>
      </c>
    </row>
    <row r="1083" spans="1:11" ht="14.4" hidden="1" customHeight="1" x14ac:dyDescent="0.3">
      <c r="A1083" s="10" t="s">
        <v>24402</v>
      </c>
      <c r="B1083" s="10" t="s">
        <v>5667</v>
      </c>
      <c r="C1083" s="10" t="s">
        <v>24403</v>
      </c>
      <c r="D1083" s="10" t="s">
        <v>22266</v>
      </c>
      <c r="E1083" s="10" t="s">
        <v>24404</v>
      </c>
      <c r="F1083" t="str">
        <f t="shared" si="18"/>
        <v>y</v>
      </c>
      <c r="G1083" s="10" t="s">
        <v>24342</v>
      </c>
      <c r="I1083" t="s">
        <v>13616</v>
      </c>
      <c r="K1083">
        <v>4</v>
      </c>
    </row>
    <row r="1084" spans="1:11" ht="14.4" hidden="1" customHeight="1" x14ac:dyDescent="0.3">
      <c r="A1084" s="10" t="s">
        <v>24405</v>
      </c>
      <c r="B1084" s="10" t="s">
        <v>5667</v>
      </c>
      <c r="C1084" s="10" t="s">
        <v>24406</v>
      </c>
      <c r="D1084" s="10" t="s">
        <v>22266</v>
      </c>
      <c r="E1084" s="10" t="s">
        <v>24407</v>
      </c>
      <c r="F1084" t="str">
        <f t="shared" si="18"/>
        <v>y</v>
      </c>
      <c r="G1084" s="10" t="s">
        <v>24342</v>
      </c>
      <c r="I1084" t="s">
        <v>13616</v>
      </c>
      <c r="K1084">
        <v>4</v>
      </c>
    </row>
    <row r="1085" spans="1:11" ht="14.4" hidden="1" customHeight="1" x14ac:dyDescent="0.3">
      <c r="A1085" s="10" t="s">
        <v>24408</v>
      </c>
      <c r="B1085" s="10" t="s">
        <v>5667</v>
      </c>
      <c r="C1085" s="10" t="s">
        <v>24409</v>
      </c>
      <c r="D1085" s="10" t="s">
        <v>22266</v>
      </c>
      <c r="E1085" s="10" t="s">
        <v>24410</v>
      </c>
      <c r="F1085" t="str">
        <f t="shared" si="18"/>
        <v>y</v>
      </c>
      <c r="G1085" s="10" t="s">
        <v>24342</v>
      </c>
      <c r="I1085" t="s">
        <v>13616</v>
      </c>
      <c r="K1085">
        <v>4</v>
      </c>
    </row>
    <row r="1086" spans="1:11" ht="14.4" hidden="1" customHeight="1" x14ac:dyDescent="0.3">
      <c r="A1086" s="10" t="s">
        <v>24411</v>
      </c>
      <c r="B1086" s="10" t="s">
        <v>5667</v>
      </c>
      <c r="C1086" s="10" t="s">
        <v>24412</v>
      </c>
      <c r="D1086" s="10" t="s">
        <v>22266</v>
      </c>
      <c r="E1086" s="10" t="s">
        <v>24413</v>
      </c>
      <c r="F1086" t="str">
        <f t="shared" si="18"/>
        <v>y</v>
      </c>
      <c r="G1086" s="10" t="s">
        <v>24342</v>
      </c>
      <c r="I1086" t="s">
        <v>13616</v>
      </c>
      <c r="K1086">
        <v>4</v>
      </c>
    </row>
    <row r="1087" spans="1:11" ht="14.4" hidden="1" customHeight="1" x14ac:dyDescent="0.3">
      <c r="A1087" s="10" t="s">
        <v>24414</v>
      </c>
      <c r="B1087" s="10" t="s">
        <v>5667</v>
      </c>
      <c r="C1087" s="10" t="s">
        <v>24415</v>
      </c>
      <c r="D1087" s="10" t="s">
        <v>22266</v>
      </c>
      <c r="E1087" s="10" t="s">
        <v>24416</v>
      </c>
      <c r="F1087" t="str">
        <f t="shared" si="18"/>
        <v>y</v>
      </c>
      <c r="G1087" s="10" t="s">
        <v>24342</v>
      </c>
      <c r="I1087" t="s">
        <v>13616</v>
      </c>
      <c r="K1087">
        <v>4</v>
      </c>
    </row>
    <row r="1088" spans="1:11" ht="14.4" hidden="1" customHeight="1" x14ac:dyDescent="0.3">
      <c r="A1088" s="10" t="s">
        <v>24417</v>
      </c>
      <c r="B1088" s="10" t="s">
        <v>5667</v>
      </c>
      <c r="C1088" s="10" t="s">
        <v>24418</v>
      </c>
      <c r="D1088" s="10" t="s">
        <v>22266</v>
      </c>
      <c r="E1088" s="10" t="s">
        <v>24419</v>
      </c>
      <c r="F1088" t="str">
        <f t="shared" si="18"/>
        <v>y</v>
      </c>
      <c r="G1088" s="10" t="s">
        <v>24342</v>
      </c>
      <c r="I1088" t="s">
        <v>13616</v>
      </c>
      <c r="K1088">
        <v>4</v>
      </c>
    </row>
    <row r="1089" spans="1:11" ht="14.4" hidden="1" customHeight="1" x14ac:dyDescent="0.3">
      <c r="A1089" s="10" t="s">
        <v>24420</v>
      </c>
      <c r="B1089" s="10" t="s">
        <v>5667</v>
      </c>
      <c r="C1089" s="10" t="s">
        <v>24421</v>
      </c>
      <c r="D1089" s="10" t="s">
        <v>22266</v>
      </c>
      <c r="E1089" s="10" t="s">
        <v>24422</v>
      </c>
      <c r="F1089" t="str">
        <f t="shared" si="18"/>
        <v>y</v>
      </c>
      <c r="G1089" s="10" t="s">
        <v>24342</v>
      </c>
      <c r="I1089" t="s">
        <v>13616</v>
      </c>
      <c r="K1089">
        <v>4</v>
      </c>
    </row>
    <row r="1090" spans="1:11" ht="14.4" hidden="1" customHeight="1" x14ac:dyDescent="0.3">
      <c r="A1090" s="10" t="s">
        <v>24423</v>
      </c>
      <c r="B1090" s="10" t="s">
        <v>5667</v>
      </c>
      <c r="C1090" s="10" t="s">
        <v>24424</v>
      </c>
      <c r="D1090" s="10" t="s">
        <v>22266</v>
      </c>
      <c r="E1090" s="10" t="s">
        <v>24425</v>
      </c>
      <c r="F1090" t="str">
        <f t="shared" si="18"/>
        <v>y</v>
      </c>
      <c r="G1090" s="10" t="s">
        <v>24342</v>
      </c>
      <c r="I1090" t="s">
        <v>13616</v>
      </c>
      <c r="K1090">
        <v>4</v>
      </c>
    </row>
    <row r="1091" spans="1:11" ht="14.4" hidden="1" customHeight="1" x14ac:dyDescent="0.3">
      <c r="A1091" s="10" t="s">
        <v>24426</v>
      </c>
      <c r="B1091" s="10" t="s">
        <v>5667</v>
      </c>
      <c r="C1091" s="10" t="s">
        <v>24427</v>
      </c>
      <c r="D1091" s="10" t="s">
        <v>22266</v>
      </c>
      <c r="E1091" s="10" t="s">
        <v>24428</v>
      </c>
      <c r="F1091" t="str">
        <f t="shared" si="18"/>
        <v>y</v>
      </c>
      <c r="G1091" s="10" t="s">
        <v>24342</v>
      </c>
      <c r="I1091" t="s">
        <v>13616</v>
      </c>
      <c r="K1091">
        <v>4</v>
      </c>
    </row>
    <row r="1092" spans="1:11" ht="14.4" hidden="1" customHeight="1" x14ac:dyDescent="0.3">
      <c r="A1092" s="10" t="s">
        <v>24429</v>
      </c>
      <c r="B1092" s="10" t="s">
        <v>5667</v>
      </c>
      <c r="C1092" s="10" t="s">
        <v>24430</v>
      </c>
      <c r="D1092" s="10" t="s">
        <v>22266</v>
      </c>
      <c r="E1092" s="10" t="s">
        <v>24431</v>
      </c>
      <c r="F1092" t="str">
        <f t="shared" si="18"/>
        <v>y</v>
      </c>
      <c r="G1092" s="10" t="s">
        <v>24342</v>
      </c>
      <c r="I1092" t="s">
        <v>13616</v>
      </c>
      <c r="K1092">
        <v>4</v>
      </c>
    </row>
    <row r="1093" spans="1:11" ht="14.4" hidden="1" customHeight="1" x14ac:dyDescent="0.3">
      <c r="A1093" s="10" t="s">
        <v>24432</v>
      </c>
      <c r="B1093" s="10" t="s">
        <v>5667</v>
      </c>
      <c r="C1093" s="10" t="s">
        <v>24433</v>
      </c>
      <c r="D1093" s="10" t="s">
        <v>22266</v>
      </c>
      <c r="E1093" s="10" t="s">
        <v>22357</v>
      </c>
      <c r="F1093" t="str">
        <f t="shared" si="18"/>
        <v>y</v>
      </c>
      <c r="G1093" s="10" t="s">
        <v>24342</v>
      </c>
      <c r="I1093" t="s">
        <v>13616</v>
      </c>
      <c r="K1093">
        <v>4</v>
      </c>
    </row>
    <row r="1094" spans="1:11" ht="14.4" hidden="1" customHeight="1" x14ac:dyDescent="0.3">
      <c r="A1094" s="10" t="s">
        <v>24434</v>
      </c>
      <c r="B1094" s="10" t="s">
        <v>5667</v>
      </c>
      <c r="C1094" s="10" t="s">
        <v>24424</v>
      </c>
      <c r="D1094" s="10" t="s">
        <v>22266</v>
      </c>
      <c r="E1094" s="10" t="s">
        <v>24435</v>
      </c>
      <c r="F1094" t="str">
        <f t="shared" si="18"/>
        <v>y</v>
      </c>
      <c r="G1094" s="10" t="s">
        <v>24342</v>
      </c>
      <c r="I1094" t="s">
        <v>13616</v>
      </c>
      <c r="K1094">
        <v>4</v>
      </c>
    </row>
    <row r="1095" spans="1:11" ht="14.4" hidden="1" customHeight="1" x14ac:dyDescent="0.3">
      <c r="A1095" s="10" t="s">
        <v>24436</v>
      </c>
      <c r="B1095" s="10" t="s">
        <v>5667</v>
      </c>
      <c r="C1095" s="10" t="s">
        <v>24437</v>
      </c>
      <c r="D1095" s="10" t="s">
        <v>24325</v>
      </c>
      <c r="E1095" s="10" t="s">
        <v>24438</v>
      </c>
      <c r="F1095" t="str">
        <f t="shared" si="18"/>
        <v>y</v>
      </c>
      <c r="G1095" s="10" t="s">
        <v>24342</v>
      </c>
      <c r="I1095" t="s">
        <v>13616</v>
      </c>
      <c r="K1095">
        <v>10</v>
      </c>
    </row>
    <row r="1096" spans="1:11" ht="14.4" hidden="1" customHeight="1" x14ac:dyDescent="0.3">
      <c r="A1096" s="10" t="s">
        <v>24439</v>
      </c>
      <c r="B1096" s="10" t="s">
        <v>5667</v>
      </c>
      <c r="C1096" s="10" t="s">
        <v>24440</v>
      </c>
      <c r="D1096" s="10" t="s">
        <v>22266</v>
      </c>
      <c r="E1096" s="10" t="s">
        <v>24441</v>
      </c>
      <c r="F1096" t="str">
        <f t="shared" si="18"/>
        <v>y</v>
      </c>
      <c r="G1096" s="10" t="s">
        <v>24342</v>
      </c>
      <c r="I1096" t="s">
        <v>13616</v>
      </c>
      <c r="K1096">
        <v>4</v>
      </c>
    </row>
    <row r="1097" spans="1:11" ht="14.4" hidden="1" customHeight="1" x14ac:dyDescent="0.3">
      <c r="A1097" s="10" t="s">
        <v>24442</v>
      </c>
      <c r="B1097" s="10" t="s">
        <v>5667</v>
      </c>
      <c r="C1097" s="10" t="s">
        <v>24443</v>
      </c>
      <c r="D1097" s="10" t="s">
        <v>22266</v>
      </c>
      <c r="E1097" s="10" t="s">
        <v>24444</v>
      </c>
      <c r="F1097" t="str">
        <f t="shared" si="18"/>
        <v>y</v>
      </c>
      <c r="G1097" s="10" t="s">
        <v>24342</v>
      </c>
      <c r="I1097" t="s">
        <v>13616</v>
      </c>
      <c r="K1097">
        <v>4</v>
      </c>
    </row>
    <row r="1098" spans="1:11" ht="14.4" hidden="1" customHeight="1" x14ac:dyDescent="0.3">
      <c r="A1098" s="10" t="s">
        <v>24445</v>
      </c>
      <c r="B1098" s="10" t="s">
        <v>5667</v>
      </c>
      <c r="C1098" s="10" t="s">
        <v>24446</v>
      </c>
      <c r="D1098" s="10" t="s">
        <v>22266</v>
      </c>
      <c r="E1098" s="10" t="s">
        <v>24447</v>
      </c>
      <c r="F1098" t="str">
        <f t="shared" si="18"/>
        <v>y</v>
      </c>
      <c r="G1098" s="10" t="s">
        <v>24342</v>
      </c>
      <c r="I1098" t="s">
        <v>13616</v>
      </c>
      <c r="K1098">
        <v>4</v>
      </c>
    </row>
    <row r="1099" spans="1:11" ht="14.4" hidden="1" customHeight="1" x14ac:dyDescent="0.3">
      <c r="A1099" s="10" t="s">
        <v>24448</v>
      </c>
      <c r="B1099" s="10" t="s">
        <v>5667</v>
      </c>
      <c r="C1099" s="10" t="s">
        <v>24449</v>
      </c>
      <c r="D1099" s="10" t="s">
        <v>22266</v>
      </c>
      <c r="E1099" s="10" t="s">
        <v>24450</v>
      </c>
      <c r="F1099" t="str">
        <f t="shared" si="18"/>
        <v>y</v>
      </c>
      <c r="G1099" s="10" t="s">
        <v>24342</v>
      </c>
      <c r="I1099" t="s">
        <v>13616</v>
      </c>
      <c r="K1099">
        <v>4</v>
      </c>
    </row>
    <row r="1100" spans="1:11" ht="14.4" hidden="1" customHeight="1" x14ac:dyDescent="0.3">
      <c r="A1100" s="10" t="s">
        <v>24451</v>
      </c>
      <c r="B1100" s="10" t="s">
        <v>5667</v>
      </c>
      <c r="C1100" s="10" t="s">
        <v>24452</v>
      </c>
      <c r="D1100" s="10" t="s">
        <v>22266</v>
      </c>
      <c r="E1100" s="10" t="s">
        <v>24453</v>
      </c>
      <c r="F1100" t="str">
        <f t="shared" si="18"/>
        <v>y</v>
      </c>
      <c r="G1100" s="10" t="s">
        <v>24342</v>
      </c>
      <c r="I1100" t="s">
        <v>13616</v>
      </c>
      <c r="K1100">
        <v>4</v>
      </c>
    </row>
    <row r="1101" spans="1:11" ht="14.4" hidden="1" customHeight="1" x14ac:dyDescent="0.3">
      <c r="A1101" s="10" t="s">
        <v>24454</v>
      </c>
      <c r="B1101" s="10" t="s">
        <v>5667</v>
      </c>
      <c r="C1101" s="10" t="s">
        <v>24455</v>
      </c>
      <c r="D1101" s="10" t="s">
        <v>22266</v>
      </c>
      <c r="E1101" s="10" t="s">
        <v>24456</v>
      </c>
      <c r="F1101" t="str">
        <f t="shared" si="18"/>
        <v>y</v>
      </c>
      <c r="G1101" s="10" t="s">
        <v>24342</v>
      </c>
      <c r="I1101" t="s">
        <v>13616</v>
      </c>
      <c r="K1101">
        <v>4</v>
      </c>
    </row>
    <row r="1102" spans="1:11" ht="14.4" hidden="1" customHeight="1" x14ac:dyDescent="0.3">
      <c r="A1102" s="10" t="s">
        <v>24457</v>
      </c>
      <c r="B1102" s="10" t="s">
        <v>5667</v>
      </c>
      <c r="C1102" s="10" t="s">
        <v>24458</v>
      </c>
      <c r="D1102" s="10" t="s">
        <v>22266</v>
      </c>
      <c r="E1102" s="10" t="s">
        <v>24459</v>
      </c>
      <c r="F1102" t="str">
        <f t="shared" si="18"/>
        <v>y</v>
      </c>
      <c r="G1102" s="10" t="s">
        <v>24342</v>
      </c>
      <c r="I1102" t="s">
        <v>13616</v>
      </c>
      <c r="K1102">
        <v>4</v>
      </c>
    </row>
    <row r="1103" spans="1:11" ht="14.4" hidden="1" customHeight="1" x14ac:dyDescent="0.3">
      <c r="A1103" s="10" t="s">
        <v>24460</v>
      </c>
      <c r="B1103" s="10" t="s">
        <v>5667</v>
      </c>
      <c r="C1103" s="10" t="s">
        <v>24461</v>
      </c>
      <c r="D1103" s="10" t="s">
        <v>22266</v>
      </c>
      <c r="E1103" s="10" t="s">
        <v>24462</v>
      </c>
      <c r="F1103" t="str">
        <f t="shared" si="18"/>
        <v>y</v>
      </c>
      <c r="G1103" s="10" t="s">
        <v>24342</v>
      </c>
      <c r="I1103" t="s">
        <v>13616</v>
      </c>
      <c r="K1103">
        <v>4</v>
      </c>
    </row>
    <row r="1104" spans="1:11" ht="14.4" hidden="1" customHeight="1" x14ac:dyDescent="0.3">
      <c r="A1104" s="10" t="s">
        <v>24463</v>
      </c>
      <c r="B1104" s="10" t="s">
        <v>5667</v>
      </c>
      <c r="C1104" s="10" t="s">
        <v>24464</v>
      </c>
      <c r="D1104" s="10" t="s">
        <v>22266</v>
      </c>
      <c r="E1104" s="10" t="s">
        <v>24465</v>
      </c>
      <c r="F1104" t="str">
        <f t="shared" si="18"/>
        <v>y</v>
      </c>
      <c r="G1104" s="10" t="s">
        <v>24342</v>
      </c>
      <c r="I1104" t="s">
        <v>13616</v>
      </c>
      <c r="K1104">
        <v>4</v>
      </c>
    </row>
    <row r="1105" spans="1:11" ht="14.4" hidden="1" customHeight="1" x14ac:dyDescent="0.3">
      <c r="A1105" s="10" t="s">
        <v>24466</v>
      </c>
      <c r="B1105" s="10" t="s">
        <v>5667</v>
      </c>
      <c r="C1105" s="10" t="s">
        <v>24467</v>
      </c>
      <c r="D1105" s="10" t="s">
        <v>22266</v>
      </c>
      <c r="E1105" s="10" t="s">
        <v>24468</v>
      </c>
      <c r="F1105" t="str">
        <f t="shared" si="18"/>
        <v>y</v>
      </c>
      <c r="G1105" s="10" t="s">
        <v>24342</v>
      </c>
      <c r="I1105" t="s">
        <v>13616</v>
      </c>
      <c r="K1105">
        <v>4</v>
      </c>
    </row>
    <row r="1106" spans="1:11" ht="14.4" hidden="1" customHeight="1" x14ac:dyDescent="0.3">
      <c r="A1106" s="10" t="s">
        <v>24469</v>
      </c>
      <c r="B1106" s="10" t="s">
        <v>5667</v>
      </c>
      <c r="C1106" s="10" t="s">
        <v>24470</v>
      </c>
      <c r="D1106" s="10" t="s">
        <v>22266</v>
      </c>
      <c r="E1106" s="10" t="s">
        <v>24471</v>
      </c>
      <c r="F1106" t="str">
        <f t="shared" si="18"/>
        <v>y</v>
      </c>
      <c r="G1106" s="10" t="s">
        <v>24342</v>
      </c>
      <c r="I1106" t="s">
        <v>13616</v>
      </c>
      <c r="K1106">
        <v>4</v>
      </c>
    </row>
    <row r="1107" spans="1:11" ht="14.4" hidden="1" customHeight="1" x14ac:dyDescent="0.3">
      <c r="A1107" s="10" t="s">
        <v>24472</v>
      </c>
      <c r="B1107" s="10" t="s">
        <v>5667</v>
      </c>
      <c r="C1107" s="10" t="s">
        <v>24473</v>
      </c>
      <c r="D1107" s="10" t="s">
        <v>22270</v>
      </c>
      <c r="E1107" s="10" t="s">
        <v>24474</v>
      </c>
      <c r="F1107" t="str">
        <f t="shared" si="18"/>
        <v>y</v>
      </c>
      <c r="G1107" s="10" t="s">
        <v>24342</v>
      </c>
      <c r="I1107" t="s">
        <v>13616</v>
      </c>
      <c r="K1107">
        <v>2</v>
      </c>
    </row>
    <row r="1108" spans="1:11" ht="14.4" hidden="1" customHeight="1" x14ac:dyDescent="0.3">
      <c r="A1108" s="10" t="s">
        <v>24475</v>
      </c>
      <c r="B1108" s="10" t="s">
        <v>5667</v>
      </c>
      <c r="C1108" s="10" t="s">
        <v>24476</v>
      </c>
      <c r="D1108" s="10" t="s">
        <v>22270</v>
      </c>
      <c r="E1108" s="10" t="s">
        <v>24477</v>
      </c>
      <c r="F1108" t="str">
        <f t="shared" si="18"/>
        <v>y</v>
      </c>
      <c r="G1108" s="10" t="s">
        <v>24342</v>
      </c>
      <c r="I1108" t="s">
        <v>13616</v>
      </c>
      <c r="K1108">
        <v>2</v>
      </c>
    </row>
    <row r="1109" spans="1:11" ht="14.4" hidden="1" customHeight="1" x14ac:dyDescent="0.3">
      <c r="A1109" s="10" t="s">
        <v>24478</v>
      </c>
      <c r="B1109" s="10" t="s">
        <v>5667</v>
      </c>
      <c r="C1109" s="10" t="s">
        <v>24479</v>
      </c>
      <c r="D1109" s="10" t="s">
        <v>22270</v>
      </c>
      <c r="E1109" s="10" t="s">
        <v>24480</v>
      </c>
      <c r="F1109" t="str">
        <f t="shared" si="18"/>
        <v>y</v>
      </c>
      <c r="G1109" s="10" t="s">
        <v>24342</v>
      </c>
      <c r="I1109" t="s">
        <v>13616</v>
      </c>
      <c r="K1109">
        <v>2</v>
      </c>
    </row>
    <row r="1110" spans="1:11" ht="14.4" hidden="1" customHeight="1" x14ac:dyDescent="0.3">
      <c r="A1110" s="2" t="s">
        <v>5666</v>
      </c>
      <c r="B1110" s="2" t="s">
        <v>5667</v>
      </c>
      <c r="C1110" s="2" t="s">
        <v>5668</v>
      </c>
      <c r="D1110" s="2"/>
      <c r="E1110" s="2" t="s">
        <v>24481</v>
      </c>
      <c r="F1110" t="str">
        <f t="shared" si="18"/>
        <v>y</v>
      </c>
      <c r="G1110" s="10" t="s">
        <v>24342</v>
      </c>
      <c r="H1110" t="s">
        <v>13616</v>
      </c>
      <c r="I1110">
        <v>1</v>
      </c>
      <c r="J1110" t="s">
        <v>13616</v>
      </c>
    </row>
    <row r="1111" spans="1:11" ht="14.4" hidden="1" customHeight="1" x14ac:dyDescent="0.3">
      <c r="A1111" s="2" t="s">
        <v>5676</v>
      </c>
      <c r="B1111" s="2" t="s">
        <v>5667</v>
      </c>
      <c r="C1111" s="2" t="s">
        <v>5677</v>
      </c>
      <c r="D1111" s="2"/>
      <c r="E1111" s="2" t="s">
        <v>24482</v>
      </c>
      <c r="F1111" t="str">
        <f t="shared" si="18"/>
        <v>y</v>
      </c>
      <c r="G1111" s="10" t="s">
        <v>24342</v>
      </c>
      <c r="H1111" t="s">
        <v>13616</v>
      </c>
      <c r="I1111">
        <v>1</v>
      </c>
      <c r="J1111" t="s">
        <v>13616</v>
      </c>
    </row>
    <row r="1112" spans="1:11" ht="14.4" hidden="1" customHeight="1" x14ac:dyDescent="0.3">
      <c r="A1112" s="2" t="s">
        <v>5678</v>
      </c>
      <c r="B1112" s="2" t="s">
        <v>5667</v>
      </c>
      <c r="C1112" s="2" t="s">
        <v>5679</v>
      </c>
      <c r="D1112" s="2"/>
      <c r="E1112" s="2" t="s">
        <v>24483</v>
      </c>
      <c r="F1112" t="str">
        <f t="shared" si="18"/>
        <v>y</v>
      </c>
      <c r="G1112" s="10" t="s">
        <v>24342</v>
      </c>
      <c r="H1112" t="s">
        <v>13616</v>
      </c>
      <c r="I1112">
        <v>1</v>
      </c>
      <c r="J1112" t="s">
        <v>13616</v>
      </c>
    </row>
    <row r="1113" spans="1:11" ht="14.4" hidden="1" customHeight="1" x14ac:dyDescent="0.3">
      <c r="A1113" s="2" t="s">
        <v>5680</v>
      </c>
      <c r="B1113" s="2" t="s">
        <v>5667</v>
      </c>
      <c r="C1113" s="2" t="s">
        <v>5681</v>
      </c>
      <c r="D1113" s="2"/>
      <c r="E1113" s="2" t="s">
        <v>24484</v>
      </c>
      <c r="F1113" t="str">
        <f t="shared" si="18"/>
        <v>y</v>
      </c>
      <c r="G1113" s="10" t="s">
        <v>24342</v>
      </c>
      <c r="H1113" t="s">
        <v>13616</v>
      </c>
      <c r="I1113">
        <v>1</v>
      </c>
      <c r="J1113" t="s">
        <v>13616</v>
      </c>
    </row>
    <row r="1114" spans="1:11" ht="14.4" hidden="1" customHeight="1" x14ac:dyDescent="0.3">
      <c r="A1114" s="2" t="s">
        <v>5682</v>
      </c>
      <c r="B1114" s="2" t="s">
        <v>5667</v>
      </c>
      <c r="C1114" s="2" t="s">
        <v>5683</v>
      </c>
      <c r="D1114" s="2"/>
      <c r="E1114" s="2" t="s">
        <v>24485</v>
      </c>
      <c r="F1114" t="str">
        <f t="shared" si="18"/>
        <v>y</v>
      </c>
      <c r="G1114" s="10" t="s">
        <v>24342</v>
      </c>
      <c r="H1114" t="s">
        <v>13616</v>
      </c>
      <c r="I1114">
        <v>1</v>
      </c>
      <c r="J1114" t="s">
        <v>13616</v>
      </c>
    </row>
    <row r="1115" spans="1:11" ht="14.4" hidden="1" customHeight="1" x14ac:dyDescent="0.3">
      <c r="A1115" s="2" t="s">
        <v>5684</v>
      </c>
      <c r="B1115" s="2" t="s">
        <v>5667</v>
      </c>
      <c r="C1115" s="2" t="s">
        <v>5685</v>
      </c>
      <c r="D1115" s="2"/>
      <c r="E1115" s="2" t="s">
        <v>24486</v>
      </c>
      <c r="F1115" t="str">
        <f t="shared" si="18"/>
        <v>y</v>
      </c>
      <c r="G1115" s="10" t="s">
        <v>24342</v>
      </c>
      <c r="H1115" t="s">
        <v>13616</v>
      </c>
      <c r="I1115">
        <v>1</v>
      </c>
      <c r="J1115" t="s">
        <v>13616</v>
      </c>
    </row>
    <row r="1116" spans="1:11" ht="14.4" hidden="1" customHeight="1" x14ac:dyDescent="0.3">
      <c r="A1116" s="2" t="s">
        <v>5686</v>
      </c>
      <c r="B1116" s="2" t="s">
        <v>5667</v>
      </c>
      <c r="C1116" s="2" t="s">
        <v>5687</v>
      </c>
      <c r="D1116" s="2"/>
      <c r="E1116" s="2" t="s">
        <v>24487</v>
      </c>
      <c r="F1116" t="str">
        <f t="shared" si="18"/>
        <v>y</v>
      </c>
      <c r="G1116" s="10" t="s">
        <v>24342</v>
      </c>
      <c r="H1116" t="s">
        <v>13616</v>
      </c>
      <c r="I1116">
        <v>1</v>
      </c>
      <c r="J1116" t="s">
        <v>13616</v>
      </c>
    </row>
    <row r="1117" spans="1:11" ht="14.4" hidden="1" customHeight="1" x14ac:dyDescent="0.3">
      <c r="A1117" s="2" t="s">
        <v>5688</v>
      </c>
      <c r="B1117" s="2" t="s">
        <v>5667</v>
      </c>
      <c r="C1117" s="2" t="s">
        <v>5689</v>
      </c>
      <c r="D1117" s="2"/>
      <c r="E1117" s="2" t="s">
        <v>24487</v>
      </c>
      <c r="F1117" t="str">
        <f t="shared" si="18"/>
        <v>y</v>
      </c>
      <c r="G1117" s="10" t="s">
        <v>24342</v>
      </c>
      <c r="H1117" t="s">
        <v>13616</v>
      </c>
      <c r="I1117">
        <v>1</v>
      </c>
      <c r="J1117" t="s">
        <v>13616</v>
      </c>
    </row>
    <row r="1118" spans="1:11" ht="14.4" hidden="1" customHeight="1" x14ac:dyDescent="0.3">
      <c r="A1118" s="2" t="s">
        <v>5690</v>
      </c>
      <c r="B1118" s="2" t="s">
        <v>5667</v>
      </c>
      <c r="C1118" s="2" t="s">
        <v>5691</v>
      </c>
      <c r="D1118" s="2"/>
      <c r="E1118" s="2" t="s">
        <v>24488</v>
      </c>
      <c r="F1118" t="str">
        <f t="shared" si="18"/>
        <v>y</v>
      </c>
      <c r="G1118" s="10" t="s">
        <v>24342</v>
      </c>
      <c r="H1118" t="s">
        <v>13616</v>
      </c>
      <c r="I1118">
        <v>1</v>
      </c>
      <c r="J1118" t="s">
        <v>13616</v>
      </c>
    </row>
    <row r="1119" spans="1:11" ht="14.4" hidden="1" customHeight="1" x14ac:dyDescent="0.3">
      <c r="A1119" s="2" t="s">
        <v>5692</v>
      </c>
      <c r="B1119" s="2" t="s">
        <v>5667</v>
      </c>
      <c r="C1119" s="2" t="s">
        <v>5693</v>
      </c>
      <c r="D1119" s="2"/>
      <c r="E1119" s="2" t="s">
        <v>24489</v>
      </c>
      <c r="F1119" t="str">
        <f t="shared" si="18"/>
        <v>y</v>
      </c>
      <c r="G1119" s="10" t="s">
        <v>24342</v>
      </c>
      <c r="H1119" t="s">
        <v>13616</v>
      </c>
      <c r="I1119">
        <v>1</v>
      </c>
      <c r="J1119" t="s">
        <v>13616</v>
      </c>
    </row>
    <row r="1120" spans="1:11" ht="14.4" hidden="1" customHeight="1" x14ac:dyDescent="0.3">
      <c r="A1120" s="2" t="s">
        <v>5694</v>
      </c>
      <c r="B1120" s="2" t="s">
        <v>5667</v>
      </c>
      <c r="C1120" s="2" t="s">
        <v>5695</v>
      </c>
      <c r="D1120" s="2"/>
      <c r="E1120" s="2" t="s">
        <v>24490</v>
      </c>
      <c r="F1120" t="str">
        <f t="shared" si="18"/>
        <v>y</v>
      </c>
      <c r="G1120" s="10" t="s">
        <v>24342</v>
      </c>
      <c r="H1120" t="s">
        <v>13616</v>
      </c>
      <c r="I1120">
        <v>1</v>
      </c>
      <c r="J1120" t="s">
        <v>13616</v>
      </c>
    </row>
    <row r="1121" spans="1:10" ht="14.4" hidden="1" customHeight="1" x14ac:dyDescent="0.3">
      <c r="A1121" s="2" t="s">
        <v>5701</v>
      </c>
      <c r="B1121" s="2" t="s">
        <v>5667</v>
      </c>
      <c r="C1121" s="2" t="s">
        <v>5702</v>
      </c>
      <c r="D1121" s="2"/>
      <c r="E1121" s="2" t="s">
        <v>24491</v>
      </c>
      <c r="F1121" t="str">
        <f t="shared" si="18"/>
        <v>y</v>
      </c>
      <c r="G1121" s="10" t="s">
        <v>24342</v>
      </c>
      <c r="H1121" t="s">
        <v>13616</v>
      </c>
      <c r="I1121">
        <v>1</v>
      </c>
      <c r="J1121" t="s">
        <v>13616</v>
      </c>
    </row>
    <row r="1122" spans="1:10" ht="14.4" hidden="1" customHeight="1" x14ac:dyDescent="0.3">
      <c r="A1122" s="2" t="s">
        <v>5703</v>
      </c>
      <c r="B1122" s="2" t="s">
        <v>5667</v>
      </c>
      <c r="C1122" s="2" t="s">
        <v>5704</v>
      </c>
      <c r="D1122" s="2"/>
      <c r="E1122" s="2" t="s">
        <v>24492</v>
      </c>
      <c r="F1122" t="str">
        <f t="shared" si="18"/>
        <v>y</v>
      </c>
      <c r="G1122" s="10" t="s">
        <v>24342</v>
      </c>
      <c r="H1122" t="s">
        <v>13616</v>
      </c>
      <c r="I1122">
        <v>1</v>
      </c>
      <c r="J1122" t="s">
        <v>13616</v>
      </c>
    </row>
    <row r="1123" spans="1:10" ht="14.4" hidden="1" customHeight="1" x14ac:dyDescent="0.3">
      <c r="A1123" s="2" t="s">
        <v>5725</v>
      </c>
      <c r="B1123" s="2" t="s">
        <v>5667</v>
      </c>
      <c r="C1123" s="2" t="s">
        <v>5726</v>
      </c>
      <c r="D1123" s="2"/>
      <c r="E1123" s="2" t="s">
        <v>24493</v>
      </c>
      <c r="F1123" t="str">
        <f t="shared" si="18"/>
        <v>y</v>
      </c>
      <c r="G1123" s="10" t="s">
        <v>24342</v>
      </c>
      <c r="H1123" t="s">
        <v>13616</v>
      </c>
      <c r="I1123">
        <v>1</v>
      </c>
      <c r="J1123" t="s">
        <v>13616</v>
      </c>
    </row>
    <row r="1124" spans="1:10" ht="14.4" hidden="1" customHeight="1" x14ac:dyDescent="0.3">
      <c r="A1124" s="2" t="s">
        <v>5727</v>
      </c>
      <c r="B1124" s="2" t="s">
        <v>5667</v>
      </c>
      <c r="C1124" s="2" t="s">
        <v>5728</v>
      </c>
      <c r="D1124" s="2"/>
      <c r="E1124" s="2" t="s">
        <v>24494</v>
      </c>
      <c r="F1124" t="str">
        <f t="shared" si="18"/>
        <v>y</v>
      </c>
      <c r="G1124" s="10" t="s">
        <v>24342</v>
      </c>
      <c r="H1124" t="s">
        <v>13616</v>
      </c>
      <c r="I1124">
        <v>1</v>
      </c>
      <c r="J1124" t="s">
        <v>13616</v>
      </c>
    </row>
    <row r="1125" spans="1:10" ht="14.4" hidden="1" customHeight="1" x14ac:dyDescent="0.3">
      <c r="A1125" s="2" t="s">
        <v>5729</v>
      </c>
      <c r="B1125" s="2" t="s">
        <v>5667</v>
      </c>
      <c r="C1125" s="2" t="s">
        <v>5730</v>
      </c>
      <c r="D1125" s="2"/>
      <c r="E1125" s="2" t="s">
        <v>24495</v>
      </c>
      <c r="F1125" t="str">
        <f t="shared" si="18"/>
        <v>y</v>
      </c>
      <c r="G1125" s="10" t="s">
        <v>24342</v>
      </c>
      <c r="H1125" t="s">
        <v>13616</v>
      </c>
      <c r="I1125">
        <v>1</v>
      </c>
      <c r="J1125" t="s">
        <v>13616</v>
      </c>
    </row>
    <row r="1126" spans="1:10" ht="14.4" hidden="1" customHeight="1" x14ac:dyDescent="0.3">
      <c r="A1126" s="2" t="s">
        <v>5731</v>
      </c>
      <c r="B1126" s="2" t="s">
        <v>5667</v>
      </c>
      <c r="C1126" s="2" t="s">
        <v>5732</v>
      </c>
      <c r="D1126" s="2"/>
      <c r="E1126" s="2" t="s">
        <v>24496</v>
      </c>
      <c r="F1126" t="str">
        <f t="shared" si="18"/>
        <v>y</v>
      </c>
      <c r="G1126" s="10" t="s">
        <v>24342</v>
      </c>
      <c r="H1126" t="s">
        <v>13616</v>
      </c>
      <c r="I1126">
        <v>1</v>
      </c>
      <c r="J1126" t="s">
        <v>13616</v>
      </c>
    </row>
    <row r="1127" spans="1:10" ht="14.4" hidden="1" customHeight="1" x14ac:dyDescent="0.3">
      <c r="A1127" s="2" t="s">
        <v>5733</v>
      </c>
      <c r="B1127" s="2" t="s">
        <v>5667</v>
      </c>
      <c r="C1127" s="2" t="s">
        <v>5734</v>
      </c>
      <c r="D1127" s="2"/>
      <c r="E1127" s="2" t="s">
        <v>24497</v>
      </c>
      <c r="F1127" t="str">
        <f t="shared" si="18"/>
        <v>y</v>
      </c>
      <c r="G1127" s="10" t="s">
        <v>24342</v>
      </c>
      <c r="H1127" t="s">
        <v>13616</v>
      </c>
      <c r="I1127">
        <v>1</v>
      </c>
      <c r="J1127" t="s">
        <v>13616</v>
      </c>
    </row>
    <row r="1128" spans="1:10" ht="14.4" hidden="1" customHeight="1" x14ac:dyDescent="0.3">
      <c r="A1128" s="2" t="s">
        <v>5735</v>
      </c>
      <c r="B1128" s="2" t="s">
        <v>5667</v>
      </c>
      <c r="C1128" s="2" t="s">
        <v>5736</v>
      </c>
      <c r="D1128" s="2"/>
      <c r="E1128" s="2" t="s">
        <v>24498</v>
      </c>
      <c r="F1128" t="str">
        <f t="shared" si="18"/>
        <v>y</v>
      </c>
      <c r="G1128" s="10" t="s">
        <v>24342</v>
      </c>
      <c r="H1128" t="s">
        <v>13616</v>
      </c>
      <c r="I1128">
        <v>1</v>
      </c>
      <c r="J1128" t="s">
        <v>13616</v>
      </c>
    </row>
    <row r="1129" spans="1:10" ht="14.4" hidden="1" customHeight="1" x14ac:dyDescent="0.3">
      <c r="A1129" s="2" t="s">
        <v>5737</v>
      </c>
      <c r="B1129" s="2" t="s">
        <v>5667</v>
      </c>
      <c r="C1129" s="2" t="s">
        <v>5738</v>
      </c>
      <c r="D1129" s="2"/>
      <c r="E1129" s="2" t="s">
        <v>24499</v>
      </c>
      <c r="F1129" t="str">
        <f t="shared" ref="F1129:F1192" si="19">IF(COUNTIF(H1129:J1129,"used")&gt;0,"y","")</f>
        <v>y</v>
      </c>
      <c r="G1129" s="10" t="s">
        <v>24342</v>
      </c>
      <c r="H1129" t="s">
        <v>13616</v>
      </c>
      <c r="I1129">
        <v>1</v>
      </c>
      <c r="J1129" t="s">
        <v>13616</v>
      </c>
    </row>
    <row r="1130" spans="1:10" ht="14.4" hidden="1" customHeight="1" x14ac:dyDescent="0.3">
      <c r="A1130" s="2" t="s">
        <v>5739</v>
      </c>
      <c r="B1130" s="2" t="s">
        <v>5667</v>
      </c>
      <c r="C1130" s="2" t="s">
        <v>5740</v>
      </c>
      <c r="D1130" s="2"/>
      <c r="E1130" s="2" t="s">
        <v>24500</v>
      </c>
      <c r="F1130" t="str">
        <f t="shared" si="19"/>
        <v>y</v>
      </c>
      <c r="G1130" s="10" t="s">
        <v>24342</v>
      </c>
      <c r="H1130" t="s">
        <v>13616</v>
      </c>
      <c r="I1130">
        <v>1</v>
      </c>
      <c r="J1130" t="s">
        <v>13616</v>
      </c>
    </row>
    <row r="1131" spans="1:10" ht="14.4" hidden="1" customHeight="1" x14ac:dyDescent="0.3">
      <c r="A1131" s="2" t="s">
        <v>5741</v>
      </c>
      <c r="B1131" s="2" t="s">
        <v>5667</v>
      </c>
      <c r="C1131" s="2" t="s">
        <v>5742</v>
      </c>
      <c r="D1131" s="2"/>
      <c r="E1131" s="2" t="s">
        <v>24501</v>
      </c>
      <c r="F1131" t="str">
        <f t="shared" si="19"/>
        <v>y</v>
      </c>
      <c r="G1131" s="10" t="s">
        <v>24342</v>
      </c>
      <c r="H1131" t="s">
        <v>13616</v>
      </c>
      <c r="I1131">
        <v>1</v>
      </c>
      <c r="J1131" t="s">
        <v>13616</v>
      </c>
    </row>
    <row r="1132" spans="1:10" ht="14.4" hidden="1" customHeight="1" x14ac:dyDescent="0.3">
      <c r="A1132" s="2" t="s">
        <v>5743</v>
      </c>
      <c r="B1132" s="2" t="s">
        <v>5667</v>
      </c>
      <c r="C1132" s="2" t="s">
        <v>5744</v>
      </c>
      <c r="D1132" s="2"/>
      <c r="E1132" s="2" t="s">
        <v>24502</v>
      </c>
      <c r="F1132" t="str">
        <f t="shared" si="19"/>
        <v>y</v>
      </c>
      <c r="G1132" s="10" t="s">
        <v>24342</v>
      </c>
      <c r="H1132" t="s">
        <v>13616</v>
      </c>
      <c r="I1132">
        <v>1</v>
      </c>
      <c r="J1132" t="s">
        <v>13616</v>
      </c>
    </row>
    <row r="1133" spans="1:10" ht="14.4" hidden="1" customHeight="1" x14ac:dyDescent="0.3">
      <c r="A1133" s="2" t="s">
        <v>5745</v>
      </c>
      <c r="B1133" s="2" t="s">
        <v>5667</v>
      </c>
      <c r="C1133" s="2" t="s">
        <v>5746</v>
      </c>
      <c r="D1133" s="2"/>
      <c r="E1133" s="2" t="s">
        <v>24498</v>
      </c>
      <c r="F1133" t="str">
        <f t="shared" si="19"/>
        <v>y</v>
      </c>
      <c r="G1133" s="10" t="s">
        <v>24342</v>
      </c>
      <c r="H1133" t="s">
        <v>13616</v>
      </c>
      <c r="I1133">
        <v>1</v>
      </c>
      <c r="J1133" t="s">
        <v>13616</v>
      </c>
    </row>
    <row r="1134" spans="1:10" ht="14.4" hidden="1" customHeight="1" x14ac:dyDescent="0.3">
      <c r="A1134" s="2" t="s">
        <v>5747</v>
      </c>
      <c r="B1134" s="2" t="s">
        <v>5667</v>
      </c>
      <c r="C1134" s="2" t="s">
        <v>5748</v>
      </c>
      <c r="D1134" s="2"/>
      <c r="E1134" s="2" t="s">
        <v>24503</v>
      </c>
      <c r="F1134" t="str">
        <f t="shared" si="19"/>
        <v>y</v>
      </c>
      <c r="G1134" s="10" t="s">
        <v>24342</v>
      </c>
      <c r="H1134" t="s">
        <v>13616</v>
      </c>
      <c r="I1134">
        <v>1</v>
      </c>
      <c r="J1134" t="s">
        <v>13616</v>
      </c>
    </row>
    <row r="1135" spans="1:10" ht="14.4" hidden="1" customHeight="1" x14ac:dyDescent="0.3">
      <c r="A1135" s="2" t="s">
        <v>5749</v>
      </c>
      <c r="B1135" s="2" t="s">
        <v>5667</v>
      </c>
      <c r="C1135" s="2" t="s">
        <v>5750</v>
      </c>
      <c r="D1135" s="2"/>
      <c r="E1135" s="2" t="s">
        <v>24504</v>
      </c>
      <c r="F1135" t="str">
        <f t="shared" si="19"/>
        <v>y</v>
      </c>
      <c r="G1135" s="10" t="s">
        <v>24342</v>
      </c>
      <c r="H1135" t="s">
        <v>13616</v>
      </c>
      <c r="I1135">
        <v>1</v>
      </c>
      <c r="J1135" t="s">
        <v>13616</v>
      </c>
    </row>
    <row r="1136" spans="1:10" ht="14.4" hidden="1" customHeight="1" x14ac:dyDescent="0.3">
      <c r="A1136" s="2" t="s">
        <v>5751</v>
      </c>
      <c r="B1136" s="2" t="s">
        <v>5667</v>
      </c>
      <c r="C1136" s="2" t="s">
        <v>5752</v>
      </c>
      <c r="D1136" s="2"/>
      <c r="E1136" s="2" t="s">
        <v>24505</v>
      </c>
      <c r="F1136" t="str">
        <f t="shared" si="19"/>
        <v>y</v>
      </c>
      <c r="G1136" s="10" t="s">
        <v>24342</v>
      </c>
      <c r="H1136" t="s">
        <v>13616</v>
      </c>
      <c r="I1136">
        <v>1</v>
      </c>
      <c r="J1136" t="s">
        <v>13616</v>
      </c>
    </row>
    <row r="1137" spans="1:10" ht="14.4" hidden="1" customHeight="1" x14ac:dyDescent="0.3">
      <c r="A1137" s="2" t="s">
        <v>5753</v>
      </c>
      <c r="B1137" s="2" t="s">
        <v>5667</v>
      </c>
      <c r="C1137" s="2" t="s">
        <v>5754</v>
      </c>
      <c r="D1137" s="2"/>
      <c r="E1137" s="2" t="s">
        <v>24506</v>
      </c>
      <c r="F1137" t="str">
        <f t="shared" si="19"/>
        <v>y</v>
      </c>
      <c r="G1137" s="10" t="s">
        <v>24342</v>
      </c>
      <c r="H1137" t="s">
        <v>13616</v>
      </c>
      <c r="I1137">
        <v>1</v>
      </c>
      <c r="J1137" t="s">
        <v>13616</v>
      </c>
    </row>
    <row r="1138" spans="1:10" ht="14.4" hidden="1" customHeight="1" x14ac:dyDescent="0.3">
      <c r="A1138" s="2" t="s">
        <v>5755</v>
      </c>
      <c r="B1138" s="2" t="s">
        <v>5667</v>
      </c>
      <c r="C1138" s="2" t="s">
        <v>5756</v>
      </c>
      <c r="D1138" s="2"/>
      <c r="E1138" s="2" t="s">
        <v>24507</v>
      </c>
      <c r="F1138" t="str">
        <f t="shared" si="19"/>
        <v>y</v>
      </c>
      <c r="G1138" s="10" t="s">
        <v>24342</v>
      </c>
      <c r="H1138" t="s">
        <v>13616</v>
      </c>
      <c r="I1138">
        <v>1</v>
      </c>
      <c r="J1138" t="s">
        <v>13616</v>
      </c>
    </row>
    <row r="1139" spans="1:10" ht="14.4" hidden="1" customHeight="1" x14ac:dyDescent="0.3">
      <c r="A1139" s="2" t="s">
        <v>5757</v>
      </c>
      <c r="B1139" s="2" t="s">
        <v>5667</v>
      </c>
      <c r="C1139" s="2" t="s">
        <v>5758</v>
      </c>
      <c r="D1139" s="2"/>
      <c r="E1139" s="2" t="s">
        <v>24508</v>
      </c>
      <c r="F1139" t="str">
        <f t="shared" si="19"/>
        <v>y</v>
      </c>
      <c r="G1139" s="10" t="s">
        <v>24342</v>
      </c>
      <c r="H1139" t="s">
        <v>13616</v>
      </c>
      <c r="I1139">
        <v>1</v>
      </c>
      <c r="J1139" t="s">
        <v>13616</v>
      </c>
    </row>
    <row r="1140" spans="1:10" ht="14.4" hidden="1" customHeight="1" x14ac:dyDescent="0.3">
      <c r="A1140" s="2" t="s">
        <v>5759</v>
      </c>
      <c r="B1140" s="2" t="s">
        <v>5667</v>
      </c>
      <c r="C1140" s="2" t="s">
        <v>5760</v>
      </c>
      <c r="D1140" s="2"/>
      <c r="E1140" s="2" t="s">
        <v>24509</v>
      </c>
      <c r="F1140" t="str">
        <f t="shared" si="19"/>
        <v>y</v>
      </c>
      <c r="G1140" s="10" t="s">
        <v>24342</v>
      </c>
      <c r="H1140" t="s">
        <v>13616</v>
      </c>
      <c r="I1140">
        <v>1</v>
      </c>
      <c r="J1140" t="s">
        <v>13616</v>
      </c>
    </row>
    <row r="1141" spans="1:10" ht="14.4" hidden="1" customHeight="1" x14ac:dyDescent="0.3">
      <c r="A1141" s="2" t="s">
        <v>5766</v>
      </c>
      <c r="B1141" s="2" t="s">
        <v>5667</v>
      </c>
      <c r="C1141" s="2" t="s">
        <v>5767</v>
      </c>
      <c r="D1141" s="2"/>
      <c r="E1141" s="2" t="s">
        <v>24510</v>
      </c>
      <c r="F1141" t="str">
        <f t="shared" si="19"/>
        <v>y</v>
      </c>
      <c r="G1141" s="10" t="s">
        <v>24342</v>
      </c>
      <c r="H1141" t="s">
        <v>13616</v>
      </c>
      <c r="I1141">
        <v>1</v>
      </c>
      <c r="J1141" t="s">
        <v>13616</v>
      </c>
    </row>
    <row r="1142" spans="1:10" ht="14.4" hidden="1" customHeight="1" x14ac:dyDescent="0.3">
      <c r="A1142" s="2" t="s">
        <v>5768</v>
      </c>
      <c r="B1142" s="2" t="s">
        <v>5667</v>
      </c>
      <c r="C1142" s="2" t="s">
        <v>5769</v>
      </c>
      <c r="D1142" s="2"/>
      <c r="E1142" s="2" t="s">
        <v>24511</v>
      </c>
      <c r="F1142" t="str">
        <f t="shared" si="19"/>
        <v>y</v>
      </c>
      <c r="G1142" s="10" t="s">
        <v>24342</v>
      </c>
      <c r="H1142" t="s">
        <v>13616</v>
      </c>
      <c r="I1142">
        <v>1</v>
      </c>
      <c r="J1142" t="s">
        <v>13616</v>
      </c>
    </row>
    <row r="1143" spans="1:10" ht="14.4" hidden="1" customHeight="1" x14ac:dyDescent="0.3">
      <c r="A1143" s="2" t="s">
        <v>5782</v>
      </c>
      <c r="B1143" s="2" t="s">
        <v>5667</v>
      </c>
      <c r="C1143" s="2" t="s">
        <v>5783</v>
      </c>
      <c r="D1143" s="2"/>
      <c r="E1143" s="2" t="s">
        <v>24512</v>
      </c>
      <c r="F1143" t="str">
        <f t="shared" si="19"/>
        <v>y</v>
      </c>
      <c r="G1143" s="10" t="s">
        <v>24342</v>
      </c>
      <c r="H1143" t="s">
        <v>13616</v>
      </c>
      <c r="I1143">
        <v>1</v>
      </c>
      <c r="J1143" t="s">
        <v>13616</v>
      </c>
    </row>
    <row r="1144" spans="1:10" ht="14.4" hidden="1" customHeight="1" x14ac:dyDescent="0.3">
      <c r="A1144" s="2" t="s">
        <v>5784</v>
      </c>
      <c r="B1144" s="2" t="s">
        <v>5667</v>
      </c>
      <c r="C1144" s="2" t="s">
        <v>5785</v>
      </c>
      <c r="D1144" s="2"/>
      <c r="E1144" s="2" t="s">
        <v>24513</v>
      </c>
      <c r="F1144" t="str">
        <f t="shared" si="19"/>
        <v>y</v>
      </c>
      <c r="G1144" s="10" t="s">
        <v>24342</v>
      </c>
      <c r="H1144" t="s">
        <v>13616</v>
      </c>
      <c r="I1144">
        <v>1</v>
      </c>
      <c r="J1144" t="s">
        <v>13616</v>
      </c>
    </row>
    <row r="1145" spans="1:10" ht="14.4" hidden="1" customHeight="1" x14ac:dyDescent="0.3">
      <c r="A1145" s="2" t="s">
        <v>5786</v>
      </c>
      <c r="B1145" s="2" t="s">
        <v>5667</v>
      </c>
      <c r="C1145" s="2" t="s">
        <v>5787</v>
      </c>
      <c r="D1145" s="2"/>
      <c r="E1145" s="2" t="s">
        <v>24514</v>
      </c>
      <c r="F1145" t="str">
        <f t="shared" si="19"/>
        <v>y</v>
      </c>
      <c r="G1145" s="10" t="s">
        <v>24342</v>
      </c>
      <c r="H1145" t="s">
        <v>13616</v>
      </c>
      <c r="I1145">
        <v>1</v>
      </c>
      <c r="J1145" t="s">
        <v>13616</v>
      </c>
    </row>
    <row r="1146" spans="1:10" ht="14.4" hidden="1" customHeight="1" x14ac:dyDescent="0.3">
      <c r="A1146" s="2" t="s">
        <v>5788</v>
      </c>
      <c r="B1146" s="2" t="s">
        <v>5667</v>
      </c>
      <c r="C1146" s="2" t="s">
        <v>5789</v>
      </c>
      <c r="D1146" s="2"/>
      <c r="E1146" s="2" t="s">
        <v>24515</v>
      </c>
      <c r="F1146" t="str">
        <f t="shared" si="19"/>
        <v>y</v>
      </c>
      <c r="G1146" s="10" t="s">
        <v>24342</v>
      </c>
      <c r="H1146" t="s">
        <v>13616</v>
      </c>
      <c r="I1146">
        <v>1</v>
      </c>
      <c r="J1146" t="s">
        <v>13616</v>
      </c>
    </row>
    <row r="1147" spans="1:10" ht="14.4" hidden="1" customHeight="1" x14ac:dyDescent="0.3">
      <c r="A1147" s="2" t="s">
        <v>5790</v>
      </c>
      <c r="B1147" s="2" t="s">
        <v>5667</v>
      </c>
      <c r="C1147" s="2" t="s">
        <v>5791</v>
      </c>
      <c r="D1147" s="2"/>
      <c r="E1147" s="2" t="s">
        <v>24516</v>
      </c>
      <c r="F1147" t="str">
        <f t="shared" si="19"/>
        <v>y</v>
      </c>
      <c r="G1147" s="10" t="s">
        <v>24342</v>
      </c>
      <c r="H1147" t="s">
        <v>13616</v>
      </c>
      <c r="I1147">
        <v>1</v>
      </c>
      <c r="J1147" t="s">
        <v>13616</v>
      </c>
    </row>
    <row r="1148" spans="1:10" ht="14.4" hidden="1" customHeight="1" x14ac:dyDescent="0.3">
      <c r="A1148" s="2" t="s">
        <v>5792</v>
      </c>
      <c r="B1148" s="2" t="s">
        <v>5667</v>
      </c>
      <c r="C1148" s="2" t="s">
        <v>5793</v>
      </c>
      <c r="D1148" s="2"/>
      <c r="E1148" s="2" t="s">
        <v>24517</v>
      </c>
      <c r="F1148" t="str">
        <f t="shared" si="19"/>
        <v>y</v>
      </c>
      <c r="G1148" s="10" t="s">
        <v>24342</v>
      </c>
      <c r="H1148" t="s">
        <v>13616</v>
      </c>
      <c r="I1148">
        <v>1</v>
      </c>
      <c r="J1148" t="s">
        <v>13616</v>
      </c>
    </row>
    <row r="1149" spans="1:10" ht="14.4" hidden="1" customHeight="1" x14ac:dyDescent="0.3">
      <c r="A1149" s="2" t="s">
        <v>5794</v>
      </c>
      <c r="B1149" s="2" t="s">
        <v>5667</v>
      </c>
      <c r="C1149" s="2" t="s">
        <v>5795</v>
      </c>
      <c r="D1149" s="2"/>
      <c r="E1149" s="2" t="s">
        <v>24518</v>
      </c>
      <c r="F1149" t="str">
        <f t="shared" si="19"/>
        <v>y</v>
      </c>
      <c r="G1149" s="10" t="s">
        <v>24342</v>
      </c>
      <c r="H1149" t="s">
        <v>13616</v>
      </c>
      <c r="I1149">
        <v>1</v>
      </c>
      <c r="J1149" t="s">
        <v>13616</v>
      </c>
    </row>
    <row r="1150" spans="1:10" ht="14.4" hidden="1" customHeight="1" x14ac:dyDescent="0.3">
      <c r="A1150" s="2" t="s">
        <v>5796</v>
      </c>
      <c r="B1150" s="2" t="s">
        <v>5667</v>
      </c>
      <c r="C1150" s="2" t="s">
        <v>5797</v>
      </c>
      <c r="D1150" s="2"/>
      <c r="E1150" s="2" t="s">
        <v>24519</v>
      </c>
      <c r="F1150" t="str">
        <f t="shared" si="19"/>
        <v>y</v>
      </c>
      <c r="G1150" s="10" t="s">
        <v>24342</v>
      </c>
      <c r="H1150" t="s">
        <v>13616</v>
      </c>
      <c r="I1150">
        <v>1</v>
      </c>
      <c r="J1150" t="s">
        <v>13616</v>
      </c>
    </row>
    <row r="1151" spans="1:10" ht="14.4" hidden="1" customHeight="1" x14ac:dyDescent="0.3">
      <c r="A1151" s="2" t="s">
        <v>5798</v>
      </c>
      <c r="B1151" s="2" t="s">
        <v>5667</v>
      </c>
      <c r="C1151" s="2" t="s">
        <v>5799</v>
      </c>
      <c r="D1151" s="2"/>
      <c r="E1151" s="2" t="s">
        <v>24520</v>
      </c>
      <c r="F1151" t="str">
        <f t="shared" si="19"/>
        <v>y</v>
      </c>
      <c r="G1151" s="10" t="s">
        <v>24342</v>
      </c>
      <c r="H1151" t="s">
        <v>13616</v>
      </c>
      <c r="I1151">
        <v>1</v>
      </c>
      <c r="J1151" t="s">
        <v>13616</v>
      </c>
    </row>
    <row r="1152" spans="1:10" ht="14.4" hidden="1" customHeight="1" x14ac:dyDescent="0.3">
      <c r="A1152" s="2" t="s">
        <v>5806</v>
      </c>
      <c r="B1152" s="2" t="s">
        <v>5667</v>
      </c>
      <c r="C1152" s="2" t="s">
        <v>5807</v>
      </c>
      <c r="D1152" s="2"/>
      <c r="E1152" s="2" t="s">
        <v>24521</v>
      </c>
      <c r="F1152" t="str">
        <f t="shared" si="19"/>
        <v>y</v>
      </c>
      <c r="G1152" s="10" t="s">
        <v>24342</v>
      </c>
      <c r="H1152" t="s">
        <v>13616</v>
      </c>
      <c r="I1152">
        <v>1</v>
      </c>
      <c r="J1152" t="s">
        <v>13616</v>
      </c>
    </row>
    <row r="1153" spans="1:10" ht="14.4" hidden="1" customHeight="1" x14ac:dyDescent="0.3">
      <c r="A1153" s="2" t="s">
        <v>5811</v>
      </c>
      <c r="B1153" s="2" t="s">
        <v>5667</v>
      </c>
      <c r="C1153" s="2" t="s">
        <v>5812</v>
      </c>
      <c r="D1153" s="2"/>
      <c r="E1153" s="2" t="s">
        <v>24522</v>
      </c>
      <c r="F1153" t="str">
        <f t="shared" si="19"/>
        <v>y</v>
      </c>
      <c r="G1153" s="10" t="s">
        <v>24342</v>
      </c>
      <c r="H1153" t="s">
        <v>13616</v>
      </c>
      <c r="I1153">
        <v>1</v>
      </c>
      <c r="J1153" t="s">
        <v>13616</v>
      </c>
    </row>
    <row r="1154" spans="1:10" ht="14.4" hidden="1" customHeight="1" x14ac:dyDescent="0.3">
      <c r="A1154" s="2" t="s">
        <v>5813</v>
      </c>
      <c r="B1154" s="2" t="s">
        <v>5667</v>
      </c>
      <c r="C1154" s="2" t="s">
        <v>5814</v>
      </c>
      <c r="D1154" s="2"/>
      <c r="E1154" s="2" t="s">
        <v>24523</v>
      </c>
      <c r="F1154" t="str">
        <f t="shared" si="19"/>
        <v>y</v>
      </c>
      <c r="G1154" s="10" t="s">
        <v>24342</v>
      </c>
      <c r="H1154" t="s">
        <v>13616</v>
      </c>
      <c r="I1154">
        <v>1</v>
      </c>
      <c r="J1154" t="s">
        <v>13616</v>
      </c>
    </row>
    <row r="1155" spans="1:10" ht="14.4" hidden="1" customHeight="1" x14ac:dyDescent="0.3">
      <c r="A1155" s="2" t="s">
        <v>5830</v>
      </c>
      <c r="B1155" s="2" t="s">
        <v>5667</v>
      </c>
      <c r="C1155" s="2" t="s">
        <v>5831</v>
      </c>
      <c r="D1155" s="2"/>
      <c r="E1155" s="2" t="s">
        <v>24524</v>
      </c>
      <c r="F1155" t="str">
        <f t="shared" si="19"/>
        <v>y</v>
      </c>
      <c r="G1155" s="10" t="s">
        <v>24342</v>
      </c>
      <c r="H1155" t="s">
        <v>13616</v>
      </c>
      <c r="I1155">
        <v>1</v>
      </c>
      <c r="J1155" t="s">
        <v>13616</v>
      </c>
    </row>
    <row r="1156" spans="1:10" ht="14.4" hidden="1" customHeight="1" x14ac:dyDescent="0.3">
      <c r="A1156" s="2" t="s">
        <v>4412</v>
      </c>
      <c r="B1156" s="2" t="s">
        <v>5667</v>
      </c>
      <c r="C1156" s="2" t="s">
        <v>5832</v>
      </c>
      <c r="D1156" s="2"/>
      <c r="E1156" s="2" t="s">
        <v>24525</v>
      </c>
      <c r="F1156" t="str">
        <f t="shared" si="19"/>
        <v>y</v>
      </c>
      <c r="G1156" s="10" t="s">
        <v>24342</v>
      </c>
      <c r="H1156" t="s">
        <v>13616</v>
      </c>
      <c r="I1156">
        <v>1</v>
      </c>
      <c r="J1156" t="s">
        <v>13616</v>
      </c>
    </row>
    <row r="1157" spans="1:10" ht="14.4" hidden="1" customHeight="1" x14ac:dyDescent="0.3">
      <c r="A1157" s="2" t="s">
        <v>5836</v>
      </c>
      <c r="B1157" s="2" t="s">
        <v>5667</v>
      </c>
      <c r="C1157" s="2" t="s">
        <v>5837</v>
      </c>
      <c r="D1157" s="2"/>
      <c r="E1157" s="2" t="s">
        <v>24526</v>
      </c>
      <c r="F1157" t="str">
        <f t="shared" si="19"/>
        <v>y</v>
      </c>
      <c r="G1157" s="10" t="s">
        <v>24342</v>
      </c>
      <c r="H1157" t="s">
        <v>13616</v>
      </c>
      <c r="I1157">
        <v>1</v>
      </c>
      <c r="J1157" t="s">
        <v>13616</v>
      </c>
    </row>
    <row r="1158" spans="1:10" ht="14.4" hidden="1" customHeight="1" x14ac:dyDescent="0.3">
      <c r="A1158" s="2" t="s">
        <v>5838</v>
      </c>
      <c r="B1158" s="2" t="s">
        <v>5667</v>
      </c>
      <c r="C1158" s="2" t="s">
        <v>5839</v>
      </c>
      <c r="D1158" s="2"/>
      <c r="E1158" s="2" t="s">
        <v>24527</v>
      </c>
      <c r="F1158" t="str">
        <f t="shared" si="19"/>
        <v>y</v>
      </c>
      <c r="G1158" s="10" t="s">
        <v>24342</v>
      </c>
      <c r="H1158" t="s">
        <v>13616</v>
      </c>
      <c r="I1158">
        <v>1</v>
      </c>
      <c r="J1158" t="s">
        <v>13616</v>
      </c>
    </row>
    <row r="1159" spans="1:10" ht="14.4" hidden="1" customHeight="1" x14ac:dyDescent="0.3">
      <c r="A1159" s="2" t="s">
        <v>5898</v>
      </c>
      <c r="B1159" s="2" t="s">
        <v>5667</v>
      </c>
      <c r="C1159" s="2" t="s">
        <v>5899</v>
      </c>
      <c r="D1159" s="2"/>
      <c r="E1159" s="2" t="s">
        <v>24528</v>
      </c>
      <c r="F1159" t="str">
        <f t="shared" si="19"/>
        <v>y</v>
      </c>
      <c r="G1159" s="10" t="s">
        <v>24342</v>
      </c>
      <c r="H1159" t="s">
        <v>13616</v>
      </c>
      <c r="I1159">
        <v>1</v>
      </c>
      <c r="J1159" t="s">
        <v>13616</v>
      </c>
    </row>
    <row r="1160" spans="1:10" ht="14.4" hidden="1" customHeight="1" x14ac:dyDescent="0.3">
      <c r="A1160" s="2" t="s">
        <v>5904</v>
      </c>
      <c r="B1160" s="2" t="s">
        <v>5667</v>
      </c>
      <c r="C1160" s="2" t="s">
        <v>5905</v>
      </c>
      <c r="D1160" s="2"/>
      <c r="E1160" s="2" t="s">
        <v>24529</v>
      </c>
      <c r="F1160" t="str">
        <f t="shared" si="19"/>
        <v>y</v>
      </c>
      <c r="G1160" s="10" t="s">
        <v>24342</v>
      </c>
      <c r="H1160" t="s">
        <v>13616</v>
      </c>
      <c r="I1160">
        <v>1</v>
      </c>
      <c r="J1160" t="s">
        <v>13616</v>
      </c>
    </row>
    <row r="1161" spans="1:10" ht="14.4" hidden="1" customHeight="1" x14ac:dyDescent="0.3">
      <c r="A1161" s="2" t="s">
        <v>5967</v>
      </c>
      <c r="B1161" s="2" t="s">
        <v>5667</v>
      </c>
      <c r="C1161" s="2" t="s">
        <v>5968</v>
      </c>
      <c r="D1161" s="2"/>
      <c r="E1161" s="2" t="s">
        <v>24530</v>
      </c>
      <c r="F1161" t="str">
        <f t="shared" si="19"/>
        <v>y</v>
      </c>
      <c r="G1161" s="10" t="s">
        <v>24342</v>
      </c>
      <c r="H1161" t="s">
        <v>13616</v>
      </c>
      <c r="I1161">
        <v>1</v>
      </c>
      <c r="J1161" t="s">
        <v>13616</v>
      </c>
    </row>
    <row r="1162" spans="1:10" ht="14.4" hidden="1" customHeight="1" x14ac:dyDescent="0.3">
      <c r="A1162" s="2" t="s">
        <v>6071</v>
      </c>
      <c r="B1162" s="2" t="s">
        <v>5667</v>
      </c>
      <c r="C1162" s="2" t="s">
        <v>6072</v>
      </c>
      <c r="D1162" s="2"/>
      <c r="E1162" s="2" t="s">
        <v>24531</v>
      </c>
      <c r="F1162" t="str">
        <f t="shared" si="19"/>
        <v>y</v>
      </c>
      <c r="G1162" s="10" t="s">
        <v>24342</v>
      </c>
      <c r="H1162" t="s">
        <v>13616</v>
      </c>
      <c r="I1162">
        <v>1</v>
      </c>
      <c r="J1162" t="s">
        <v>13616</v>
      </c>
    </row>
    <row r="1163" spans="1:10" ht="14.4" hidden="1" customHeight="1" x14ac:dyDescent="0.3">
      <c r="A1163" s="2" t="s">
        <v>6199</v>
      </c>
      <c r="B1163" s="2" t="s">
        <v>5667</v>
      </c>
      <c r="C1163" s="2" t="s">
        <v>6200</v>
      </c>
      <c r="D1163" s="2"/>
      <c r="E1163" s="2" t="s">
        <v>24532</v>
      </c>
      <c r="F1163" t="str">
        <f t="shared" si="19"/>
        <v>y</v>
      </c>
      <c r="G1163" s="10" t="s">
        <v>24342</v>
      </c>
      <c r="H1163" t="s">
        <v>13616</v>
      </c>
      <c r="I1163">
        <v>1</v>
      </c>
      <c r="J1163" t="s">
        <v>13616</v>
      </c>
    </row>
    <row r="1164" spans="1:10" ht="14.4" hidden="1" customHeight="1" x14ac:dyDescent="0.3">
      <c r="A1164" s="2" t="s">
        <v>6201</v>
      </c>
      <c r="B1164" s="2" t="s">
        <v>5667</v>
      </c>
      <c r="C1164" s="2" t="s">
        <v>6202</v>
      </c>
      <c r="D1164" s="2"/>
      <c r="E1164" s="2" t="s">
        <v>24533</v>
      </c>
      <c r="F1164" t="str">
        <f t="shared" si="19"/>
        <v>y</v>
      </c>
      <c r="G1164" s="10" t="s">
        <v>24342</v>
      </c>
      <c r="H1164" t="s">
        <v>13616</v>
      </c>
      <c r="I1164">
        <v>1</v>
      </c>
      <c r="J1164" t="s">
        <v>13616</v>
      </c>
    </row>
    <row r="1165" spans="1:10" ht="14.4" hidden="1" customHeight="1" x14ac:dyDescent="0.3">
      <c r="A1165" s="2" t="s">
        <v>6203</v>
      </c>
      <c r="B1165" s="2" t="s">
        <v>5667</v>
      </c>
      <c r="C1165" s="2" t="s">
        <v>6204</v>
      </c>
      <c r="D1165" s="2"/>
      <c r="E1165" s="2" t="s">
        <v>24534</v>
      </c>
      <c r="F1165" t="str">
        <f t="shared" si="19"/>
        <v>y</v>
      </c>
      <c r="G1165" s="10" t="s">
        <v>24342</v>
      </c>
      <c r="H1165" t="s">
        <v>13616</v>
      </c>
      <c r="I1165">
        <v>1</v>
      </c>
      <c r="J1165" t="s">
        <v>13616</v>
      </c>
    </row>
    <row r="1166" spans="1:10" ht="14.4" hidden="1" customHeight="1" x14ac:dyDescent="0.3">
      <c r="A1166" s="2" t="s">
        <v>6205</v>
      </c>
      <c r="B1166" s="2" t="s">
        <v>5667</v>
      </c>
      <c r="C1166" s="2" t="s">
        <v>6206</v>
      </c>
      <c r="D1166" s="2"/>
      <c r="E1166" s="2" t="s">
        <v>24535</v>
      </c>
      <c r="F1166" t="str">
        <f t="shared" si="19"/>
        <v>y</v>
      </c>
      <c r="G1166" s="10" t="s">
        <v>24342</v>
      </c>
      <c r="H1166" t="s">
        <v>13616</v>
      </c>
      <c r="I1166">
        <v>1</v>
      </c>
      <c r="J1166" t="s">
        <v>13616</v>
      </c>
    </row>
    <row r="1167" spans="1:10" ht="14.4" hidden="1" customHeight="1" x14ac:dyDescent="0.3">
      <c r="A1167" s="2" t="s">
        <v>6210</v>
      </c>
      <c r="B1167" s="2" t="s">
        <v>5667</v>
      </c>
      <c r="C1167" s="2" t="s">
        <v>6211</v>
      </c>
      <c r="D1167" s="2"/>
      <c r="E1167" s="2" t="s">
        <v>24536</v>
      </c>
      <c r="F1167" t="str">
        <f t="shared" si="19"/>
        <v>y</v>
      </c>
      <c r="G1167" s="10" t="s">
        <v>24342</v>
      </c>
      <c r="H1167" t="s">
        <v>13616</v>
      </c>
      <c r="I1167">
        <v>1</v>
      </c>
      <c r="J1167" t="s">
        <v>13616</v>
      </c>
    </row>
    <row r="1168" spans="1:10" ht="14.4" hidden="1" customHeight="1" x14ac:dyDescent="0.3">
      <c r="A1168" s="2" t="s">
        <v>6220</v>
      </c>
      <c r="B1168" s="2" t="s">
        <v>5667</v>
      </c>
      <c r="C1168" s="2" t="s">
        <v>6221</v>
      </c>
      <c r="D1168" s="2"/>
      <c r="E1168" s="2" t="s">
        <v>24537</v>
      </c>
      <c r="F1168" t="str">
        <f t="shared" si="19"/>
        <v>y</v>
      </c>
      <c r="G1168" s="10" t="s">
        <v>24342</v>
      </c>
      <c r="H1168" t="s">
        <v>13616</v>
      </c>
      <c r="I1168">
        <v>1</v>
      </c>
      <c r="J1168" t="s">
        <v>13616</v>
      </c>
    </row>
    <row r="1169" spans="1:10" ht="14.4" hidden="1" customHeight="1" x14ac:dyDescent="0.3">
      <c r="A1169" s="2" t="s">
        <v>6222</v>
      </c>
      <c r="B1169" s="2" t="s">
        <v>5667</v>
      </c>
      <c r="C1169" s="2" t="s">
        <v>6223</v>
      </c>
      <c r="D1169" s="2"/>
      <c r="E1169" s="2" t="s">
        <v>24538</v>
      </c>
      <c r="F1169" t="str">
        <f t="shared" si="19"/>
        <v>y</v>
      </c>
      <c r="G1169" s="10" t="s">
        <v>24342</v>
      </c>
      <c r="H1169" t="s">
        <v>13616</v>
      </c>
      <c r="I1169">
        <v>1</v>
      </c>
      <c r="J1169" t="s">
        <v>13616</v>
      </c>
    </row>
    <row r="1170" spans="1:10" ht="14.4" hidden="1" customHeight="1" x14ac:dyDescent="0.3">
      <c r="A1170" s="2" t="s">
        <v>6250</v>
      </c>
      <c r="B1170" s="2" t="s">
        <v>5667</v>
      </c>
      <c r="C1170" s="2" t="s">
        <v>6251</v>
      </c>
      <c r="D1170" s="2"/>
      <c r="E1170" s="2" t="s">
        <v>24539</v>
      </c>
      <c r="F1170" t="str">
        <f t="shared" si="19"/>
        <v>y</v>
      </c>
      <c r="G1170" s="10" t="s">
        <v>24342</v>
      </c>
      <c r="H1170" t="s">
        <v>13616</v>
      </c>
      <c r="I1170">
        <v>1</v>
      </c>
      <c r="J1170" t="s">
        <v>13616</v>
      </c>
    </row>
    <row r="1171" spans="1:10" ht="14.4" hidden="1" customHeight="1" x14ac:dyDescent="0.3">
      <c r="A1171" s="2" t="s">
        <v>6691</v>
      </c>
      <c r="B1171" s="2" t="s">
        <v>5667</v>
      </c>
      <c r="C1171" s="2" t="s">
        <v>6692</v>
      </c>
      <c r="D1171" s="2"/>
      <c r="E1171" s="2" t="s">
        <v>24540</v>
      </c>
      <c r="F1171" t="str">
        <f t="shared" si="19"/>
        <v>y</v>
      </c>
      <c r="G1171" s="10" t="s">
        <v>24342</v>
      </c>
      <c r="H1171" t="s">
        <v>13616</v>
      </c>
      <c r="I1171">
        <v>1</v>
      </c>
      <c r="J1171" t="s">
        <v>13616</v>
      </c>
    </row>
    <row r="1172" spans="1:10" ht="14.4" hidden="1" customHeight="1" x14ac:dyDescent="0.3">
      <c r="A1172" s="2" t="s">
        <v>6742</v>
      </c>
      <c r="B1172" s="2" t="s">
        <v>5667</v>
      </c>
      <c r="C1172" s="2" t="s">
        <v>6743</v>
      </c>
      <c r="D1172" s="2"/>
      <c r="E1172" s="2" t="s">
        <v>24541</v>
      </c>
      <c r="F1172" t="str">
        <f t="shared" si="19"/>
        <v>y</v>
      </c>
      <c r="G1172" s="10" t="s">
        <v>24342</v>
      </c>
      <c r="H1172" t="s">
        <v>13616</v>
      </c>
      <c r="I1172">
        <v>1</v>
      </c>
      <c r="J1172" t="s">
        <v>13616</v>
      </c>
    </row>
    <row r="1173" spans="1:10" ht="14.4" hidden="1" customHeight="1" x14ac:dyDescent="0.3">
      <c r="A1173" s="2" t="s">
        <v>6744</v>
      </c>
      <c r="B1173" s="2" t="s">
        <v>5667</v>
      </c>
      <c r="C1173" s="2" t="s">
        <v>6745</v>
      </c>
      <c r="D1173" s="2"/>
      <c r="E1173" s="2" t="s">
        <v>24542</v>
      </c>
      <c r="F1173" t="str">
        <f t="shared" si="19"/>
        <v>y</v>
      </c>
      <c r="G1173" s="10" t="s">
        <v>24342</v>
      </c>
      <c r="H1173" t="s">
        <v>13616</v>
      </c>
      <c r="I1173">
        <v>1</v>
      </c>
      <c r="J1173" t="s">
        <v>13616</v>
      </c>
    </row>
    <row r="1174" spans="1:10" ht="14.4" hidden="1" customHeight="1" x14ac:dyDescent="0.3">
      <c r="A1174" s="2" t="s">
        <v>6746</v>
      </c>
      <c r="B1174" s="2" t="s">
        <v>5667</v>
      </c>
      <c r="C1174" s="2" t="s">
        <v>6747</v>
      </c>
      <c r="D1174" s="2"/>
      <c r="E1174" s="2" t="s">
        <v>24543</v>
      </c>
      <c r="F1174" t="str">
        <f t="shared" si="19"/>
        <v>y</v>
      </c>
      <c r="G1174" s="10" t="s">
        <v>24342</v>
      </c>
      <c r="H1174" t="s">
        <v>13616</v>
      </c>
      <c r="I1174">
        <v>1</v>
      </c>
      <c r="J1174" t="s">
        <v>13616</v>
      </c>
    </row>
    <row r="1175" spans="1:10" ht="14.4" hidden="1" customHeight="1" x14ac:dyDescent="0.3">
      <c r="A1175" s="2" t="s">
        <v>7170</v>
      </c>
      <c r="B1175" s="2" t="s">
        <v>5667</v>
      </c>
      <c r="C1175" s="2" t="s">
        <v>7171</v>
      </c>
      <c r="D1175" s="2"/>
      <c r="E1175" s="2" t="s">
        <v>24544</v>
      </c>
      <c r="F1175" t="str">
        <f t="shared" si="19"/>
        <v>y</v>
      </c>
      <c r="G1175" s="10" t="s">
        <v>24342</v>
      </c>
      <c r="H1175" t="s">
        <v>13616</v>
      </c>
      <c r="I1175">
        <v>1</v>
      </c>
      <c r="J1175" t="s">
        <v>13616</v>
      </c>
    </row>
    <row r="1176" spans="1:10" ht="14.4" hidden="1" customHeight="1" x14ac:dyDescent="0.3">
      <c r="A1176" s="2" t="s">
        <v>7192</v>
      </c>
      <c r="B1176" s="2" t="s">
        <v>5667</v>
      </c>
      <c r="C1176" s="2" t="s">
        <v>7193</v>
      </c>
      <c r="D1176" s="2"/>
      <c r="E1176" s="2" t="s">
        <v>24545</v>
      </c>
      <c r="F1176" t="str">
        <f t="shared" si="19"/>
        <v>y</v>
      </c>
      <c r="G1176" s="10" t="s">
        <v>24342</v>
      </c>
      <c r="H1176" t="s">
        <v>13616</v>
      </c>
      <c r="I1176">
        <v>1</v>
      </c>
      <c r="J1176" t="s">
        <v>13616</v>
      </c>
    </row>
    <row r="1177" spans="1:10" ht="14.4" hidden="1" customHeight="1" x14ac:dyDescent="0.3">
      <c r="A1177" s="2" t="s">
        <v>7194</v>
      </c>
      <c r="B1177" s="2" t="s">
        <v>5667</v>
      </c>
      <c r="C1177" s="2" t="s">
        <v>7195</v>
      </c>
      <c r="D1177" s="2"/>
      <c r="E1177" s="2" t="s">
        <v>24545</v>
      </c>
      <c r="F1177" t="str">
        <f t="shared" si="19"/>
        <v>y</v>
      </c>
      <c r="G1177" s="10" t="s">
        <v>24342</v>
      </c>
      <c r="H1177" t="s">
        <v>13616</v>
      </c>
      <c r="I1177">
        <v>1</v>
      </c>
      <c r="J1177" t="s">
        <v>13616</v>
      </c>
    </row>
    <row r="1178" spans="1:10" ht="14.4" hidden="1" customHeight="1" x14ac:dyDescent="0.3">
      <c r="A1178" s="2" t="s">
        <v>7227</v>
      </c>
      <c r="B1178" s="2" t="s">
        <v>5667</v>
      </c>
      <c r="C1178" s="2" t="s">
        <v>7228</v>
      </c>
      <c r="D1178" s="2"/>
      <c r="E1178" s="2" t="s">
        <v>24546</v>
      </c>
      <c r="F1178" t="str">
        <f t="shared" si="19"/>
        <v>y</v>
      </c>
      <c r="G1178" s="10" t="s">
        <v>24342</v>
      </c>
      <c r="H1178" t="s">
        <v>13616</v>
      </c>
      <c r="I1178">
        <v>1</v>
      </c>
      <c r="J1178" t="s">
        <v>13616</v>
      </c>
    </row>
    <row r="1179" spans="1:10" ht="14.4" hidden="1" customHeight="1" x14ac:dyDescent="0.3">
      <c r="A1179" s="2" t="s">
        <v>7229</v>
      </c>
      <c r="B1179" s="2" t="s">
        <v>5667</v>
      </c>
      <c r="C1179" s="2" t="s">
        <v>7230</v>
      </c>
      <c r="D1179" s="2"/>
      <c r="E1179" s="2" t="s">
        <v>24547</v>
      </c>
      <c r="F1179" t="str">
        <f t="shared" si="19"/>
        <v>y</v>
      </c>
      <c r="G1179" s="10" t="s">
        <v>24342</v>
      </c>
      <c r="H1179" t="s">
        <v>13616</v>
      </c>
      <c r="I1179">
        <v>1</v>
      </c>
      <c r="J1179" t="s">
        <v>13616</v>
      </c>
    </row>
    <row r="1180" spans="1:10" ht="14.4" hidden="1" customHeight="1" x14ac:dyDescent="0.3">
      <c r="A1180" s="2" t="s">
        <v>7231</v>
      </c>
      <c r="B1180" s="2" t="s">
        <v>5667</v>
      </c>
      <c r="C1180" s="2" t="s">
        <v>7232</v>
      </c>
      <c r="D1180" s="2"/>
      <c r="E1180" s="2" t="s">
        <v>24548</v>
      </c>
      <c r="F1180" t="str">
        <f t="shared" si="19"/>
        <v>y</v>
      </c>
      <c r="G1180" s="10" t="s">
        <v>24342</v>
      </c>
      <c r="H1180" t="s">
        <v>13616</v>
      </c>
      <c r="I1180">
        <v>1</v>
      </c>
      <c r="J1180" t="s">
        <v>13616</v>
      </c>
    </row>
    <row r="1181" spans="1:10" ht="14.4" hidden="1" customHeight="1" x14ac:dyDescent="0.3">
      <c r="A1181" s="2" t="s">
        <v>7233</v>
      </c>
      <c r="B1181" s="2" t="s">
        <v>5667</v>
      </c>
      <c r="C1181" s="2" t="s">
        <v>7234</v>
      </c>
      <c r="D1181" s="2"/>
      <c r="E1181" s="2" t="s">
        <v>24549</v>
      </c>
      <c r="F1181" t="str">
        <f t="shared" si="19"/>
        <v>y</v>
      </c>
      <c r="G1181" s="10" t="s">
        <v>24342</v>
      </c>
      <c r="H1181" t="s">
        <v>13616</v>
      </c>
      <c r="I1181">
        <v>1</v>
      </c>
      <c r="J1181" t="s">
        <v>13616</v>
      </c>
    </row>
    <row r="1182" spans="1:10" ht="14.4" hidden="1" customHeight="1" x14ac:dyDescent="0.3">
      <c r="A1182" s="2" t="s">
        <v>7235</v>
      </c>
      <c r="B1182" s="2" t="s">
        <v>5667</v>
      </c>
      <c r="C1182" s="2" t="s">
        <v>7236</v>
      </c>
      <c r="D1182" s="2"/>
      <c r="E1182" s="2" t="s">
        <v>24550</v>
      </c>
      <c r="F1182" t="str">
        <f t="shared" si="19"/>
        <v>y</v>
      </c>
      <c r="G1182" s="10" t="s">
        <v>24342</v>
      </c>
      <c r="H1182" t="s">
        <v>13616</v>
      </c>
      <c r="I1182">
        <v>1</v>
      </c>
      <c r="J1182" t="s">
        <v>13616</v>
      </c>
    </row>
    <row r="1183" spans="1:10" ht="14.4" hidden="1" customHeight="1" x14ac:dyDescent="0.3">
      <c r="A1183" s="2" t="s">
        <v>7237</v>
      </c>
      <c r="B1183" s="2" t="s">
        <v>5667</v>
      </c>
      <c r="C1183" s="2" t="s">
        <v>7238</v>
      </c>
      <c r="D1183" s="2"/>
      <c r="E1183" s="2" t="s">
        <v>24551</v>
      </c>
      <c r="F1183" t="str">
        <f t="shared" si="19"/>
        <v>y</v>
      </c>
      <c r="G1183" s="10" t="s">
        <v>24342</v>
      </c>
      <c r="H1183" t="s">
        <v>13616</v>
      </c>
      <c r="I1183">
        <v>1</v>
      </c>
      <c r="J1183" t="s">
        <v>13616</v>
      </c>
    </row>
    <row r="1184" spans="1:10" ht="14.4" hidden="1" customHeight="1" x14ac:dyDescent="0.3">
      <c r="A1184" s="2" t="s">
        <v>7265</v>
      </c>
      <c r="B1184" s="2" t="s">
        <v>5667</v>
      </c>
      <c r="C1184" s="2" t="s">
        <v>7266</v>
      </c>
      <c r="D1184" s="2"/>
      <c r="E1184" s="2" t="s">
        <v>24552</v>
      </c>
      <c r="F1184" t="str">
        <f t="shared" si="19"/>
        <v>y</v>
      </c>
      <c r="G1184" s="10" t="s">
        <v>24342</v>
      </c>
      <c r="H1184" t="s">
        <v>13616</v>
      </c>
      <c r="I1184">
        <v>1</v>
      </c>
      <c r="J1184" t="s">
        <v>13616</v>
      </c>
    </row>
    <row r="1185" spans="1:10" ht="14.4" hidden="1" customHeight="1" x14ac:dyDescent="0.3">
      <c r="A1185" s="2" t="s">
        <v>7267</v>
      </c>
      <c r="B1185" s="2" t="s">
        <v>5667</v>
      </c>
      <c r="C1185" s="2" t="s">
        <v>7268</v>
      </c>
      <c r="D1185" s="2"/>
      <c r="E1185" s="2" t="s">
        <v>24553</v>
      </c>
      <c r="F1185" t="str">
        <f t="shared" si="19"/>
        <v>y</v>
      </c>
      <c r="G1185" s="10" t="s">
        <v>24342</v>
      </c>
      <c r="H1185" t="s">
        <v>13616</v>
      </c>
      <c r="I1185">
        <v>1</v>
      </c>
      <c r="J1185" t="s">
        <v>13616</v>
      </c>
    </row>
    <row r="1186" spans="1:10" ht="14.4" hidden="1" customHeight="1" x14ac:dyDescent="0.3">
      <c r="A1186" s="2" t="s">
        <v>7269</v>
      </c>
      <c r="B1186" s="2" t="s">
        <v>5667</v>
      </c>
      <c r="C1186" s="2" t="s">
        <v>7270</v>
      </c>
      <c r="D1186" s="2"/>
      <c r="E1186" s="2" t="s">
        <v>24554</v>
      </c>
      <c r="F1186" t="str">
        <f t="shared" si="19"/>
        <v>y</v>
      </c>
      <c r="G1186" s="10" t="s">
        <v>24342</v>
      </c>
      <c r="H1186" t="s">
        <v>13616</v>
      </c>
      <c r="I1186">
        <v>1</v>
      </c>
      <c r="J1186" t="s">
        <v>13616</v>
      </c>
    </row>
    <row r="1187" spans="1:10" ht="14.4" hidden="1" customHeight="1" x14ac:dyDescent="0.3">
      <c r="A1187" s="2" t="s">
        <v>7271</v>
      </c>
      <c r="B1187" s="2" t="s">
        <v>5667</v>
      </c>
      <c r="C1187" s="2" t="s">
        <v>7272</v>
      </c>
      <c r="D1187" s="2"/>
      <c r="E1187" s="2" t="s">
        <v>24555</v>
      </c>
      <c r="F1187" t="str">
        <f t="shared" si="19"/>
        <v>y</v>
      </c>
      <c r="G1187" s="10" t="s">
        <v>24342</v>
      </c>
      <c r="H1187" t="s">
        <v>13616</v>
      </c>
      <c r="I1187">
        <v>1</v>
      </c>
      <c r="J1187" t="s">
        <v>13616</v>
      </c>
    </row>
    <row r="1188" spans="1:10" ht="14.4" hidden="1" customHeight="1" x14ac:dyDescent="0.3">
      <c r="A1188" s="2" t="s">
        <v>7273</v>
      </c>
      <c r="B1188" s="2" t="s">
        <v>5667</v>
      </c>
      <c r="C1188" s="2" t="s">
        <v>7274</v>
      </c>
      <c r="D1188" s="2"/>
      <c r="E1188" s="2" t="s">
        <v>24556</v>
      </c>
      <c r="F1188" t="str">
        <f t="shared" si="19"/>
        <v>y</v>
      </c>
      <c r="G1188" s="10" t="s">
        <v>24342</v>
      </c>
      <c r="H1188" t="s">
        <v>13616</v>
      </c>
      <c r="I1188">
        <v>1</v>
      </c>
      <c r="J1188" t="s">
        <v>13616</v>
      </c>
    </row>
    <row r="1189" spans="1:10" ht="14.4" hidden="1" customHeight="1" x14ac:dyDescent="0.3">
      <c r="A1189" s="2" t="s">
        <v>7275</v>
      </c>
      <c r="B1189" s="2" t="s">
        <v>5667</v>
      </c>
      <c r="C1189" s="2" t="s">
        <v>7276</v>
      </c>
      <c r="D1189" s="2"/>
      <c r="E1189" s="2" t="s">
        <v>24557</v>
      </c>
      <c r="F1189" t="str">
        <f t="shared" si="19"/>
        <v>y</v>
      </c>
      <c r="G1189" s="10" t="s">
        <v>24342</v>
      </c>
      <c r="H1189" t="s">
        <v>13616</v>
      </c>
      <c r="I1189">
        <v>1</v>
      </c>
      <c r="J1189" t="s">
        <v>13616</v>
      </c>
    </row>
    <row r="1190" spans="1:10" ht="14.4" hidden="1" customHeight="1" x14ac:dyDescent="0.3">
      <c r="A1190" s="2" t="s">
        <v>7277</v>
      </c>
      <c r="B1190" s="2" t="s">
        <v>5667</v>
      </c>
      <c r="C1190" s="2" t="s">
        <v>7278</v>
      </c>
      <c r="D1190" s="2"/>
      <c r="E1190" s="2" t="s">
        <v>24558</v>
      </c>
      <c r="F1190" t="str">
        <f t="shared" si="19"/>
        <v>y</v>
      </c>
      <c r="G1190" s="10" t="s">
        <v>24342</v>
      </c>
      <c r="H1190" t="s">
        <v>13616</v>
      </c>
      <c r="I1190">
        <v>1</v>
      </c>
      <c r="J1190" t="s">
        <v>13616</v>
      </c>
    </row>
    <row r="1191" spans="1:10" ht="14.4" hidden="1" customHeight="1" x14ac:dyDescent="0.3">
      <c r="A1191" s="2" t="s">
        <v>7279</v>
      </c>
      <c r="B1191" s="2" t="s">
        <v>5667</v>
      </c>
      <c r="C1191" s="2" t="s">
        <v>7280</v>
      </c>
      <c r="D1191" s="2"/>
      <c r="E1191" s="2" t="s">
        <v>24559</v>
      </c>
      <c r="F1191" t="str">
        <f t="shared" si="19"/>
        <v>y</v>
      </c>
      <c r="G1191" s="10" t="s">
        <v>24342</v>
      </c>
      <c r="H1191" t="s">
        <v>13616</v>
      </c>
      <c r="I1191">
        <v>1</v>
      </c>
      <c r="J1191" t="s">
        <v>13616</v>
      </c>
    </row>
    <row r="1192" spans="1:10" ht="14.4" hidden="1" customHeight="1" x14ac:dyDescent="0.3">
      <c r="A1192" s="2" t="s">
        <v>7312</v>
      </c>
      <c r="B1192" s="2" t="s">
        <v>5667</v>
      </c>
      <c r="C1192" s="2" t="s">
        <v>7313</v>
      </c>
      <c r="D1192" s="2"/>
      <c r="E1192" s="2" t="s">
        <v>24560</v>
      </c>
      <c r="F1192" t="str">
        <f t="shared" si="19"/>
        <v>y</v>
      </c>
      <c r="G1192" s="10" t="s">
        <v>24342</v>
      </c>
      <c r="H1192" t="s">
        <v>13616</v>
      </c>
      <c r="I1192">
        <v>1</v>
      </c>
      <c r="J1192" t="s">
        <v>13616</v>
      </c>
    </row>
    <row r="1193" spans="1:10" ht="14.4" hidden="1" customHeight="1" x14ac:dyDescent="0.3">
      <c r="A1193" s="2" t="s">
        <v>7314</v>
      </c>
      <c r="B1193" s="2" t="s">
        <v>5667</v>
      </c>
      <c r="C1193" s="2" t="s">
        <v>7315</v>
      </c>
      <c r="D1193" s="2"/>
      <c r="E1193" s="2" t="s">
        <v>24561</v>
      </c>
      <c r="F1193" t="str">
        <f t="shared" ref="F1193:F1256" si="20">IF(COUNTIF(H1193:J1193,"used")&gt;0,"y","")</f>
        <v>y</v>
      </c>
      <c r="G1193" s="10" t="s">
        <v>24342</v>
      </c>
      <c r="H1193" t="s">
        <v>13616</v>
      </c>
      <c r="I1193">
        <v>1</v>
      </c>
      <c r="J1193" t="s">
        <v>13616</v>
      </c>
    </row>
    <row r="1194" spans="1:10" ht="14.4" hidden="1" customHeight="1" x14ac:dyDescent="0.3">
      <c r="A1194" s="2" t="s">
        <v>7557</v>
      </c>
      <c r="B1194" s="2" t="s">
        <v>5667</v>
      </c>
      <c r="C1194" s="2" t="s">
        <v>7558</v>
      </c>
      <c r="D1194" s="2"/>
      <c r="E1194" s="2" t="s">
        <v>24562</v>
      </c>
      <c r="F1194" t="str">
        <f t="shared" si="20"/>
        <v>y</v>
      </c>
      <c r="G1194" s="10" t="s">
        <v>24342</v>
      </c>
      <c r="H1194" t="s">
        <v>13616</v>
      </c>
      <c r="I1194">
        <v>1</v>
      </c>
      <c r="J1194" t="s">
        <v>13616</v>
      </c>
    </row>
    <row r="1195" spans="1:10" ht="14.4" hidden="1" customHeight="1" x14ac:dyDescent="0.3">
      <c r="A1195" s="2" t="s">
        <v>7585</v>
      </c>
      <c r="B1195" s="2" t="s">
        <v>5667</v>
      </c>
      <c r="C1195" s="2" t="s">
        <v>7586</v>
      </c>
      <c r="D1195" s="2"/>
      <c r="E1195" s="2" t="s">
        <v>24563</v>
      </c>
      <c r="F1195" t="str">
        <f t="shared" si="20"/>
        <v>y</v>
      </c>
      <c r="G1195" s="10" t="s">
        <v>24342</v>
      </c>
      <c r="H1195" t="s">
        <v>13616</v>
      </c>
      <c r="I1195">
        <v>1</v>
      </c>
      <c r="J1195" t="s">
        <v>13616</v>
      </c>
    </row>
    <row r="1196" spans="1:10" ht="14.4" hidden="1" customHeight="1" x14ac:dyDescent="0.3">
      <c r="A1196" s="2" t="s">
        <v>7613</v>
      </c>
      <c r="B1196" s="2" t="s">
        <v>5667</v>
      </c>
      <c r="C1196" s="2" t="s">
        <v>7614</v>
      </c>
      <c r="D1196" s="2"/>
      <c r="E1196" s="2" t="s">
        <v>24564</v>
      </c>
      <c r="F1196" t="str">
        <f t="shared" si="20"/>
        <v>y</v>
      </c>
      <c r="G1196" s="10" t="s">
        <v>24342</v>
      </c>
      <c r="H1196" t="s">
        <v>13616</v>
      </c>
      <c r="I1196">
        <v>1</v>
      </c>
      <c r="J1196" t="s">
        <v>13616</v>
      </c>
    </row>
    <row r="1197" spans="1:10" ht="14.4" hidden="1" customHeight="1" x14ac:dyDescent="0.3">
      <c r="A1197" s="2" t="s">
        <v>7641</v>
      </c>
      <c r="B1197" s="2" t="s">
        <v>5667</v>
      </c>
      <c r="C1197" s="2" t="s">
        <v>7642</v>
      </c>
      <c r="D1197" s="2"/>
      <c r="E1197" s="2" t="s">
        <v>24565</v>
      </c>
      <c r="F1197" t="str">
        <f t="shared" si="20"/>
        <v>y</v>
      </c>
      <c r="G1197" s="10" t="s">
        <v>24342</v>
      </c>
      <c r="H1197" t="s">
        <v>13616</v>
      </c>
      <c r="I1197">
        <v>1</v>
      </c>
      <c r="J1197" t="s">
        <v>13616</v>
      </c>
    </row>
    <row r="1198" spans="1:10" ht="14.4" hidden="1" customHeight="1" x14ac:dyDescent="0.3">
      <c r="A1198" s="2" t="s">
        <v>7683</v>
      </c>
      <c r="B1198" s="2" t="s">
        <v>5667</v>
      </c>
      <c r="C1198" s="2" t="s">
        <v>7684</v>
      </c>
      <c r="D1198" s="2"/>
      <c r="E1198" s="2" t="s">
        <v>24566</v>
      </c>
      <c r="F1198" t="str">
        <f t="shared" si="20"/>
        <v>y</v>
      </c>
      <c r="G1198" s="10" t="s">
        <v>24342</v>
      </c>
      <c r="H1198" t="s">
        <v>13616</v>
      </c>
      <c r="I1198">
        <v>1</v>
      </c>
      <c r="J1198" t="s">
        <v>13616</v>
      </c>
    </row>
    <row r="1199" spans="1:10" ht="14.4" hidden="1" customHeight="1" x14ac:dyDescent="0.3">
      <c r="A1199" s="2" t="s">
        <v>7689</v>
      </c>
      <c r="B1199" s="2" t="s">
        <v>5667</v>
      </c>
      <c r="C1199" s="2" t="s">
        <v>7690</v>
      </c>
      <c r="D1199" s="2"/>
      <c r="E1199" s="2" t="s">
        <v>24566</v>
      </c>
      <c r="F1199" t="str">
        <f t="shared" si="20"/>
        <v>y</v>
      </c>
      <c r="G1199" s="10" t="s">
        <v>24342</v>
      </c>
      <c r="H1199" t="s">
        <v>13616</v>
      </c>
      <c r="I1199">
        <v>1</v>
      </c>
      <c r="J1199" t="s">
        <v>13616</v>
      </c>
    </row>
    <row r="1200" spans="1:10" ht="14.4" hidden="1" customHeight="1" x14ac:dyDescent="0.3">
      <c r="A1200" s="2" t="s">
        <v>7696</v>
      </c>
      <c r="B1200" s="2" t="s">
        <v>5667</v>
      </c>
      <c r="C1200" s="2" t="s">
        <v>7697</v>
      </c>
      <c r="D1200" s="2"/>
      <c r="E1200" s="2" t="s">
        <v>24567</v>
      </c>
      <c r="F1200" t="str">
        <f t="shared" si="20"/>
        <v>y</v>
      </c>
      <c r="G1200" s="10" t="s">
        <v>24342</v>
      </c>
      <c r="H1200" t="s">
        <v>13616</v>
      </c>
      <c r="I1200">
        <v>1</v>
      </c>
      <c r="J1200" t="s">
        <v>13616</v>
      </c>
    </row>
    <row r="1201" spans="1:11" ht="14.4" hidden="1" customHeight="1" x14ac:dyDescent="0.3">
      <c r="A1201" s="2" t="s">
        <v>7755</v>
      </c>
      <c r="B1201" s="2" t="s">
        <v>5667</v>
      </c>
      <c r="C1201" s="2" t="s">
        <v>7756</v>
      </c>
      <c r="D1201" s="2"/>
      <c r="E1201" s="2" t="s">
        <v>24568</v>
      </c>
      <c r="F1201" t="str">
        <f t="shared" si="20"/>
        <v>y</v>
      </c>
      <c r="G1201" s="10" t="s">
        <v>24342</v>
      </c>
      <c r="H1201" t="s">
        <v>13616</v>
      </c>
      <c r="I1201">
        <v>1</v>
      </c>
      <c r="J1201" t="s">
        <v>13616</v>
      </c>
    </row>
    <row r="1202" spans="1:11" ht="14.4" hidden="1" customHeight="1" x14ac:dyDescent="0.3">
      <c r="A1202" s="10" t="s">
        <v>24569</v>
      </c>
      <c r="B1202" s="10" t="s">
        <v>9949</v>
      </c>
      <c r="C1202" s="10" t="s">
        <v>24570</v>
      </c>
      <c r="D1202" s="10" t="s">
        <v>22266</v>
      </c>
      <c r="E1202" s="10" t="s">
        <v>24571</v>
      </c>
      <c r="F1202" t="str">
        <f t="shared" si="20"/>
        <v>y</v>
      </c>
      <c r="G1202" s="10" t="s">
        <v>22268</v>
      </c>
      <c r="I1202" t="s">
        <v>13616</v>
      </c>
      <c r="K1202">
        <v>4</v>
      </c>
    </row>
    <row r="1203" spans="1:11" ht="14.4" hidden="1" customHeight="1" x14ac:dyDescent="0.3">
      <c r="A1203" s="10" t="s">
        <v>5798</v>
      </c>
      <c r="B1203" s="10" t="s">
        <v>9949</v>
      </c>
      <c r="C1203" s="10" t="s">
        <v>24572</v>
      </c>
      <c r="D1203" s="10" t="s">
        <v>22266</v>
      </c>
      <c r="E1203" s="10" t="s">
        <v>24573</v>
      </c>
      <c r="F1203" t="str">
        <f t="shared" si="20"/>
        <v>y</v>
      </c>
      <c r="G1203" s="10" t="s">
        <v>24342</v>
      </c>
      <c r="I1203" t="s">
        <v>13616</v>
      </c>
      <c r="K1203">
        <v>4</v>
      </c>
    </row>
    <row r="1204" spans="1:11" ht="14.4" hidden="1" customHeight="1" x14ac:dyDescent="0.3">
      <c r="A1204" s="10" t="s">
        <v>5794</v>
      </c>
      <c r="B1204" s="10" t="s">
        <v>9949</v>
      </c>
      <c r="C1204" s="10" t="s">
        <v>24574</v>
      </c>
      <c r="D1204" s="10" t="s">
        <v>22266</v>
      </c>
      <c r="E1204" s="10" t="s">
        <v>24575</v>
      </c>
      <c r="F1204" t="str">
        <f t="shared" si="20"/>
        <v>y</v>
      </c>
      <c r="G1204" s="10" t="s">
        <v>24342</v>
      </c>
      <c r="I1204" t="s">
        <v>13616</v>
      </c>
      <c r="K1204">
        <v>4</v>
      </c>
    </row>
    <row r="1205" spans="1:11" ht="14.4" hidden="1" customHeight="1" x14ac:dyDescent="0.3">
      <c r="A1205" s="10" t="s">
        <v>24576</v>
      </c>
      <c r="B1205" s="10" t="s">
        <v>5994</v>
      </c>
      <c r="C1205" s="10" t="s">
        <v>24577</v>
      </c>
      <c r="D1205" s="10" t="s">
        <v>24578</v>
      </c>
      <c r="E1205" s="10" t="s">
        <v>24579</v>
      </c>
      <c r="F1205" t="str">
        <f t="shared" si="20"/>
        <v>y</v>
      </c>
      <c r="G1205" s="10" t="s">
        <v>22268</v>
      </c>
      <c r="I1205" t="s">
        <v>13616</v>
      </c>
      <c r="K1205">
        <v>83</v>
      </c>
    </row>
    <row r="1206" spans="1:11" ht="14.4" hidden="1" customHeight="1" x14ac:dyDescent="0.3">
      <c r="A1206" s="10" t="s">
        <v>24580</v>
      </c>
      <c r="B1206" s="10" t="s">
        <v>5994</v>
      </c>
      <c r="C1206" s="10" t="s">
        <v>24577</v>
      </c>
      <c r="D1206" s="10" t="s">
        <v>24578</v>
      </c>
      <c r="E1206" s="10" t="s">
        <v>24581</v>
      </c>
      <c r="F1206" t="str">
        <f t="shared" si="20"/>
        <v>y</v>
      </c>
      <c r="G1206" s="10" t="s">
        <v>24342</v>
      </c>
      <c r="I1206" t="s">
        <v>13616</v>
      </c>
      <c r="K1206">
        <v>83</v>
      </c>
    </row>
    <row r="1207" spans="1:11" ht="14.4" hidden="1" customHeight="1" x14ac:dyDescent="0.3">
      <c r="A1207" s="2" t="s">
        <v>5993</v>
      </c>
      <c r="B1207" s="2" t="s">
        <v>5994</v>
      </c>
      <c r="C1207" s="2" t="s">
        <v>5995</v>
      </c>
      <c r="D1207" s="2"/>
      <c r="E1207" s="2" t="s">
        <v>24582</v>
      </c>
      <c r="F1207" t="str">
        <f t="shared" si="20"/>
        <v>y</v>
      </c>
      <c r="G1207" s="10" t="s">
        <v>24342</v>
      </c>
      <c r="H1207" t="s">
        <v>13616</v>
      </c>
      <c r="I1207">
        <v>1</v>
      </c>
      <c r="J1207" t="s">
        <v>13616</v>
      </c>
    </row>
    <row r="1208" spans="1:11" ht="14.4" hidden="1" customHeight="1" x14ac:dyDescent="0.3">
      <c r="A1208" s="10" t="s">
        <v>7312</v>
      </c>
      <c r="B1208" s="10" t="s">
        <v>5816</v>
      </c>
      <c r="C1208" s="10" t="s">
        <v>24583</v>
      </c>
      <c r="D1208" s="10" t="s">
        <v>24325</v>
      </c>
      <c r="E1208" s="10" t="s">
        <v>24584</v>
      </c>
      <c r="F1208" t="str">
        <f t="shared" si="20"/>
        <v>y</v>
      </c>
      <c r="G1208" s="10" t="s">
        <v>22268</v>
      </c>
      <c r="I1208" t="s">
        <v>13616</v>
      </c>
      <c r="K1208">
        <v>10</v>
      </c>
    </row>
    <row r="1209" spans="1:11" ht="14.4" hidden="1" customHeight="1" x14ac:dyDescent="0.3">
      <c r="A1209" s="10" t="s">
        <v>6691</v>
      </c>
      <c r="B1209" s="10" t="s">
        <v>5816</v>
      </c>
      <c r="C1209" s="10" t="s">
        <v>24585</v>
      </c>
      <c r="D1209" s="10" t="s">
        <v>24325</v>
      </c>
      <c r="E1209" s="10" t="s">
        <v>24586</v>
      </c>
      <c r="F1209" t="str">
        <f t="shared" si="20"/>
        <v>y</v>
      </c>
      <c r="G1209" s="10" t="s">
        <v>24342</v>
      </c>
      <c r="I1209" t="s">
        <v>13616</v>
      </c>
      <c r="K1209">
        <v>10</v>
      </c>
    </row>
    <row r="1210" spans="1:11" ht="14.4" hidden="1" customHeight="1" x14ac:dyDescent="0.3">
      <c r="A1210" s="10" t="s">
        <v>6684</v>
      </c>
      <c r="B1210" s="10" t="s">
        <v>5816</v>
      </c>
      <c r="C1210" s="10" t="s">
        <v>24587</v>
      </c>
      <c r="D1210" s="10" t="s">
        <v>24325</v>
      </c>
      <c r="E1210" s="10" t="s">
        <v>24588</v>
      </c>
      <c r="F1210" t="str">
        <f t="shared" si="20"/>
        <v>y</v>
      </c>
      <c r="G1210" s="10" t="s">
        <v>24342</v>
      </c>
      <c r="I1210" t="s">
        <v>13616</v>
      </c>
      <c r="K1210">
        <v>10</v>
      </c>
    </row>
    <row r="1211" spans="1:11" ht="14.4" hidden="1" customHeight="1" x14ac:dyDescent="0.3">
      <c r="A1211" s="10" t="s">
        <v>24589</v>
      </c>
      <c r="B1211" s="10" t="s">
        <v>5816</v>
      </c>
      <c r="C1211" s="10" t="s">
        <v>24590</v>
      </c>
      <c r="D1211" s="10" t="s">
        <v>24325</v>
      </c>
      <c r="E1211" s="10" t="s">
        <v>24591</v>
      </c>
      <c r="F1211" t="str">
        <f t="shared" si="20"/>
        <v>y</v>
      </c>
      <c r="G1211" s="10" t="s">
        <v>24342</v>
      </c>
      <c r="I1211" t="s">
        <v>13616</v>
      </c>
      <c r="K1211">
        <v>10</v>
      </c>
    </row>
    <row r="1212" spans="1:11" ht="14.4" hidden="1" customHeight="1" x14ac:dyDescent="0.3">
      <c r="A1212" s="10" t="s">
        <v>10452</v>
      </c>
      <c r="B1212" s="10" t="s">
        <v>5816</v>
      </c>
      <c r="C1212" s="10" t="s">
        <v>24592</v>
      </c>
      <c r="D1212" s="10" t="s">
        <v>22266</v>
      </c>
      <c r="E1212" s="10" t="s">
        <v>24593</v>
      </c>
      <c r="F1212" t="str">
        <f t="shared" si="20"/>
        <v>y</v>
      </c>
      <c r="G1212" s="10" t="s">
        <v>24342</v>
      </c>
      <c r="I1212" t="s">
        <v>13616</v>
      </c>
      <c r="K1212">
        <v>4</v>
      </c>
    </row>
    <row r="1213" spans="1:11" ht="14.4" hidden="1" customHeight="1" x14ac:dyDescent="0.3">
      <c r="A1213" s="10" t="s">
        <v>24594</v>
      </c>
      <c r="B1213" s="10" t="s">
        <v>5816</v>
      </c>
      <c r="C1213" s="10" t="s">
        <v>24595</v>
      </c>
      <c r="D1213" s="10" t="s">
        <v>22266</v>
      </c>
      <c r="E1213" s="10" t="s">
        <v>24596</v>
      </c>
      <c r="F1213" t="str">
        <f t="shared" si="20"/>
        <v>y</v>
      </c>
      <c r="G1213" s="10" t="s">
        <v>24342</v>
      </c>
      <c r="I1213" t="s">
        <v>13616</v>
      </c>
      <c r="K1213">
        <v>4</v>
      </c>
    </row>
    <row r="1214" spans="1:11" ht="14.4" hidden="1" customHeight="1" x14ac:dyDescent="0.3">
      <c r="A1214" s="10" t="s">
        <v>24597</v>
      </c>
      <c r="B1214" s="10" t="s">
        <v>5816</v>
      </c>
      <c r="C1214" s="10" t="s">
        <v>24598</v>
      </c>
      <c r="D1214" s="10" t="s">
        <v>24325</v>
      </c>
      <c r="E1214" s="10" t="s">
        <v>24599</v>
      </c>
      <c r="F1214" t="str">
        <f t="shared" si="20"/>
        <v>y</v>
      </c>
      <c r="G1214" s="10" t="s">
        <v>24342</v>
      </c>
      <c r="I1214" t="s">
        <v>13616</v>
      </c>
      <c r="K1214">
        <v>10</v>
      </c>
    </row>
    <row r="1215" spans="1:11" ht="14.4" hidden="1" customHeight="1" x14ac:dyDescent="0.3">
      <c r="A1215" s="10" t="s">
        <v>5969</v>
      </c>
      <c r="B1215" s="10" t="s">
        <v>5816</v>
      </c>
      <c r="C1215" s="10" t="s">
        <v>24600</v>
      </c>
      <c r="D1215" s="10" t="s">
        <v>22266</v>
      </c>
      <c r="E1215" s="10" t="s">
        <v>24601</v>
      </c>
      <c r="F1215" t="str">
        <f t="shared" si="20"/>
        <v>y</v>
      </c>
      <c r="G1215" s="10" t="s">
        <v>24342</v>
      </c>
      <c r="I1215" t="s">
        <v>13616</v>
      </c>
      <c r="K1215">
        <v>4</v>
      </c>
    </row>
    <row r="1216" spans="1:11" ht="14.4" hidden="1" customHeight="1" x14ac:dyDescent="0.3">
      <c r="A1216" s="10" t="s">
        <v>24602</v>
      </c>
      <c r="B1216" s="10" t="s">
        <v>5816</v>
      </c>
      <c r="C1216" s="10" t="s">
        <v>24603</v>
      </c>
      <c r="D1216" s="10" t="s">
        <v>22266</v>
      </c>
      <c r="E1216" s="10" t="s">
        <v>24604</v>
      </c>
      <c r="F1216" t="str">
        <f t="shared" si="20"/>
        <v>y</v>
      </c>
      <c r="G1216" s="10" t="s">
        <v>24342</v>
      </c>
      <c r="I1216" t="s">
        <v>13616</v>
      </c>
      <c r="K1216">
        <v>4</v>
      </c>
    </row>
    <row r="1217" spans="1:11" ht="14.4" hidden="1" customHeight="1" x14ac:dyDescent="0.3">
      <c r="A1217" s="10" t="s">
        <v>6188</v>
      </c>
      <c r="B1217" s="10" t="s">
        <v>5816</v>
      </c>
      <c r="C1217" s="10" t="s">
        <v>24605</v>
      </c>
      <c r="D1217" s="2"/>
      <c r="E1217" s="10" t="s">
        <v>24606</v>
      </c>
      <c r="F1217" t="str">
        <f t="shared" si="20"/>
        <v>y</v>
      </c>
      <c r="G1217" s="10" t="s">
        <v>24342</v>
      </c>
      <c r="H1217" t="s">
        <v>13616</v>
      </c>
      <c r="I1217" t="s">
        <v>13616</v>
      </c>
      <c r="J1217" t="s">
        <v>13616</v>
      </c>
    </row>
    <row r="1218" spans="1:11" ht="14.4" hidden="1" customHeight="1" x14ac:dyDescent="0.3">
      <c r="A1218" s="2" t="s">
        <v>5815</v>
      </c>
      <c r="B1218" s="2" t="s">
        <v>5816</v>
      </c>
      <c r="C1218" s="2" t="s">
        <v>5817</v>
      </c>
      <c r="D1218" s="2"/>
      <c r="E1218" s="2" t="s">
        <v>24607</v>
      </c>
      <c r="F1218" t="str">
        <f t="shared" si="20"/>
        <v>y</v>
      </c>
      <c r="G1218" s="10" t="s">
        <v>24342</v>
      </c>
      <c r="H1218" t="s">
        <v>13616</v>
      </c>
      <c r="I1218">
        <v>1</v>
      </c>
      <c r="J1218" t="s">
        <v>13616</v>
      </c>
    </row>
    <row r="1219" spans="1:11" ht="14.4" hidden="1" customHeight="1" x14ac:dyDescent="0.3">
      <c r="A1219" s="2" t="s">
        <v>5818</v>
      </c>
      <c r="B1219" s="2" t="s">
        <v>5816</v>
      </c>
      <c r="C1219" s="2" t="s">
        <v>5819</v>
      </c>
      <c r="D1219" s="2"/>
      <c r="E1219" s="2" t="s">
        <v>24607</v>
      </c>
      <c r="F1219" t="str">
        <f t="shared" si="20"/>
        <v>y</v>
      </c>
      <c r="G1219" s="10" t="s">
        <v>24342</v>
      </c>
      <c r="H1219" t="s">
        <v>13616</v>
      </c>
      <c r="I1219">
        <v>1</v>
      </c>
      <c r="J1219" t="s">
        <v>13616</v>
      </c>
    </row>
    <row r="1220" spans="1:11" ht="14.4" hidden="1" customHeight="1" x14ac:dyDescent="0.3">
      <c r="A1220" s="2" t="s">
        <v>5820</v>
      </c>
      <c r="B1220" s="2" t="s">
        <v>5816</v>
      </c>
      <c r="C1220" s="2" t="s">
        <v>5821</v>
      </c>
      <c r="D1220" s="2"/>
      <c r="E1220" s="2" t="s">
        <v>24607</v>
      </c>
      <c r="F1220" t="str">
        <f t="shared" si="20"/>
        <v>y</v>
      </c>
      <c r="G1220" s="10" t="s">
        <v>24342</v>
      </c>
      <c r="H1220" t="s">
        <v>13616</v>
      </c>
      <c r="I1220">
        <v>1</v>
      </c>
      <c r="J1220" t="s">
        <v>13616</v>
      </c>
    </row>
    <row r="1221" spans="1:11" ht="14.4" hidden="1" customHeight="1" x14ac:dyDescent="0.3">
      <c r="A1221" s="2" t="s">
        <v>6244</v>
      </c>
      <c r="B1221" s="2" t="s">
        <v>5816</v>
      </c>
      <c r="C1221" s="2" t="s">
        <v>6245</v>
      </c>
      <c r="D1221" s="2"/>
      <c r="E1221" s="2" t="s">
        <v>24608</v>
      </c>
      <c r="F1221" t="str">
        <f t="shared" si="20"/>
        <v>y</v>
      </c>
      <c r="G1221" s="10" t="s">
        <v>24342</v>
      </c>
      <c r="H1221" t="s">
        <v>13616</v>
      </c>
      <c r="I1221">
        <v>1</v>
      </c>
      <c r="J1221" t="s">
        <v>13616</v>
      </c>
    </row>
    <row r="1222" spans="1:11" ht="14.4" hidden="1" customHeight="1" x14ac:dyDescent="0.3">
      <c r="A1222" s="10" t="s">
        <v>24609</v>
      </c>
      <c r="B1222" s="10" t="s">
        <v>5925</v>
      </c>
      <c r="C1222" s="10" t="s">
        <v>24610</v>
      </c>
      <c r="D1222" s="10" t="s">
        <v>24611</v>
      </c>
      <c r="E1222" s="10" t="s">
        <v>24612</v>
      </c>
      <c r="F1222" t="str">
        <f t="shared" si="20"/>
        <v>y</v>
      </c>
      <c r="G1222" s="10" t="s">
        <v>22268</v>
      </c>
      <c r="I1222" t="s">
        <v>13616</v>
      </c>
      <c r="K1222">
        <v>161</v>
      </c>
    </row>
    <row r="1223" spans="1:11" ht="14.4" hidden="1" customHeight="1" x14ac:dyDescent="0.3">
      <c r="A1223" s="10" t="s">
        <v>24613</v>
      </c>
      <c r="B1223" s="10" t="s">
        <v>5925</v>
      </c>
      <c r="C1223" s="10" t="s">
        <v>24614</v>
      </c>
      <c r="D1223" s="10" t="s">
        <v>24615</v>
      </c>
      <c r="E1223" s="10" t="s">
        <v>24616</v>
      </c>
      <c r="F1223" t="str">
        <f t="shared" si="20"/>
        <v>y</v>
      </c>
      <c r="G1223" s="10" t="s">
        <v>24342</v>
      </c>
      <c r="I1223" t="s">
        <v>13616</v>
      </c>
      <c r="K1223">
        <v>162</v>
      </c>
    </row>
    <row r="1224" spans="1:11" ht="14.4" hidden="1" customHeight="1" x14ac:dyDescent="0.3">
      <c r="A1224" s="2" t="s">
        <v>5924</v>
      </c>
      <c r="B1224" s="2" t="s">
        <v>5925</v>
      </c>
      <c r="C1224" s="2" t="s">
        <v>5926</v>
      </c>
      <c r="D1224" s="2"/>
      <c r="E1224" s="2" t="s">
        <v>24617</v>
      </c>
      <c r="F1224" t="str">
        <f t="shared" si="20"/>
        <v>y</v>
      </c>
      <c r="G1224" s="10" t="s">
        <v>24342</v>
      </c>
      <c r="H1224" t="s">
        <v>13616</v>
      </c>
      <c r="I1224">
        <v>1</v>
      </c>
      <c r="J1224" t="s">
        <v>13616</v>
      </c>
    </row>
    <row r="1225" spans="1:11" ht="14.4" hidden="1" customHeight="1" x14ac:dyDescent="0.3">
      <c r="A1225" s="2" t="s">
        <v>6159</v>
      </c>
      <c r="B1225" s="2" t="s">
        <v>5925</v>
      </c>
      <c r="C1225" s="2" t="s">
        <v>6160</v>
      </c>
      <c r="D1225" s="2"/>
      <c r="E1225" s="2" t="s">
        <v>24618</v>
      </c>
      <c r="F1225" t="str">
        <f t="shared" si="20"/>
        <v>y</v>
      </c>
      <c r="G1225" s="10" t="s">
        <v>24342</v>
      </c>
      <c r="H1225" t="s">
        <v>13616</v>
      </c>
      <c r="I1225">
        <v>1</v>
      </c>
      <c r="J1225" t="s">
        <v>13616</v>
      </c>
    </row>
    <row r="1226" spans="1:11" ht="14.4" hidden="1" customHeight="1" x14ac:dyDescent="0.3">
      <c r="A1226" s="2" t="s">
        <v>6227</v>
      </c>
      <c r="B1226" s="2" t="s">
        <v>5925</v>
      </c>
      <c r="C1226" s="2" t="s">
        <v>6228</v>
      </c>
      <c r="D1226" s="2"/>
      <c r="E1226" s="2" t="s">
        <v>24619</v>
      </c>
      <c r="F1226" t="str">
        <f t="shared" si="20"/>
        <v>y</v>
      </c>
      <c r="G1226" s="10" t="s">
        <v>24342</v>
      </c>
      <c r="H1226" t="s">
        <v>13616</v>
      </c>
      <c r="I1226">
        <v>1</v>
      </c>
      <c r="J1226" t="s">
        <v>13616</v>
      </c>
    </row>
    <row r="1227" spans="1:11" ht="14.4" hidden="1" customHeight="1" x14ac:dyDescent="0.3">
      <c r="A1227" s="10" t="s">
        <v>24620</v>
      </c>
      <c r="B1227" s="10" t="s">
        <v>24621</v>
      </c>
      <c r="C1227" s="10" t="s">
        <v>24622</v>
      </c>
      <c r="D1227" s="10" t="s">
        <v>23171</v>
      </c>
      <c r="E1227" s="10" t="s">
        <v>24623</v>
      </c>
      <c r="F1227" t="str">
        <f t="shared" si="20"/>
        <v/>
      </c>
      <c r="G1227" s="10"/>
      <c r="I1227" t="s">
        <v>13568</v>
      </c>
      <c r="K1227">
        <v>25</v>
      </c>
    </row>
    <row r="1228" spans="1:11" ht="14.4" hidden="1" customHeight="1" x14ac:dyDescent="0.3">
      <c r="A1228" s="10" t="s">
        <v>24624</v>
      </c>
      <c r="B1228" s="10" t="s">
        <v>24625</v>
      </c>
      <c r="C1228" s="10" t="s">
        <v>24626</v>
      </c>
      <c r="D1228" s="10" t="s">
        <v>23171</v>
      </c>
      <c r="E1228" s="10" t="s">
        <v>24627</v>
      </c>
      <c r="F1228" t="str">
        <f t="shared" si="20"/>
        <v/>
      </c>
      <c r="G1228" s="10"/>
      <c r="I1228" t="s">
        <v>13568</v>
      </c>
      <c r="K1228">
        <v>25</v>
      </c>
    </row>
    <row r="1229" spans="1:11" ht="14.4" hidden="1" customHeight="1" x14ac:dyDescent="0.3">
      <c r="A1229" s="10" t="s">
        <v>24628</v>
      </c>
      <c r="B1229" s="10" t="s">
        <v>16599</v>
      </c>
      <c r="C1229" s="10" t="s">
        <v>24629</v>
      </c>
      <c r="D1229" s="10" t="s">
        <v>22416</v>
      </c>
      <c r="E1229" s="10" t="s">
        <v>24630</v>
      </c>
      <c r="F1229" t="str">
        <f t="shared" si="20"/>
        <v>y</v>
      </c>
      <c r="G1229" s="10" t="s">
        <v>22268</v>
      </c>
      <c r="I1229" t="s">
        <v>13616</v>
      </c>
      <c r="K1229">
        <v>22</v>
      </c>
    </row>
    <row r="1230" spans="1:11" ht="14.4" hidden="1" customHeight="1" x14ac:dyDescent="0.3">
      <c r="A1230" s="2" t="s">
        <v>5808</v>
      </c>
      <c r="B1230" s="2" t="s">
        <v>5809</v>
      </c>
      <c r="C1230" s="2" t="s">
        <v>5810</v>
      </c>
      <c r="D1230" s="2"/>
      <c r="E1230" s="2" t="s">
        <v>24631</v>
      </c>
      <c r="F1230" t="str">
        <f t="shared" si="20"/>
        <v/>
      </c>
      <c r="G1230" s="10"/>
      <c r="H1230" t="s">
        <v>13568</v>
      </c>
      <c r="J1230" t="s">
        <v>13568</v>
      </c>
    </row>
    <row r="1231" spans="1:11" ht="14.4" hidden="1" customHeight="1" x14ac:dyDescent="0.3">
      <c r="A1231" s="2" t="s">
        <v>5969</v>
      </c>
      <c r="B1231" s="2" t="s">
        <v>5809</v>
      </c>
      <c r="C1231" s="2" t="s">
        <v>5970</v>
      </c>
      <c r="D1231" s="2"/>
      <c r="E1231" s="2" t="s">
        <v>24632</v>
      </c>
      <c r="F1231" t="str">
        <f t="shared" si="20"/>
        <v/>
      </c>
      <c r="G1231" s="10"/>
      <c r="H1231" t="s">
        <v>13568</v>
      </c>
      <c r="J1231" t="s">
        <v>13568</v>
      </c>
    </row>
    <row r="1232" spans="1:11" ht="14.4" hidden="1" customHeight="1" x14ac:dyDescent="0.3">
      <c r="A1232" s="2" t="s">
        <v>6123</v>
      </c>
      <c r="B1232" s="2" t="s">
        <v>5809</v>
      </c>
      <c r="C1232" s="2" t="s">
        <v>6124</v>
      </c>
      <c r="D1232" s="2"/>
      <c r="E1232" s="2" t="s">
        <v>24633</v>
      </c>
      <c r="F1232" t="str">
        <f t="shared" si="20"/>
        <v/>
      </c>
      <c r="G1232" s="10"/>
      <c r="H1232" t="s">
        <v>13568</v>
      </c>
      <c r="J1232" t="s">
        <v>13568</v>
      </c>
    </row>
    <row r="1233" spans="1:11" ht="14.4" hidden="1" customHeight="1" x14ac:dyDescent="0.3">
      <c r="A1233" s="2" t="s">
        <v>6125</v>
      </c>
      <c r="B1233" s="2" t="s">
        <v>5809</v>
      </c>
      <c r="C1233" s="2" t="s">
        <v>6126</v>
      </c>
      <c r="D1233" s="2"/>
      <c r="E1233" s="2" t="s">
        <v>24634</v>
      </c>
      <c r="F1233" t="str">
        <f t="shared" si="20"/>
        <v/>
      </c>
      <c r="G1233" s="10"/>
      <c r="H1233" t="s">
        <v>13568</v>
      </c>
      <c r="J1233" t="s">
        <v>13568</v>
      </c>
    </row>
    <row r="1234" spans="1:11" ht="14.4" hidden="1" customHeight="1" x14ac:dyDescent="0.3">
      <c r="A1234" s="2" t="s">
        <v>6684</v>
      </c>
      <c r="B1234" s="2" t="s">
        <v>5809</v>
      </c>
      <c r="C1234" s="2" t="s">
        <v>6685</v>
      </c>
      <c r="D1234" s="2"/>
      <c r="E1234" s="2" t="s">
        <v>24635</v>
      </c>
      <c r="F1234" t="str">
        <f t="shared" si="20"/>
        <v/>
      </c>
      <c r="G1234" s="10"/>
      <c r="H1234" t="s">
        <v>13568</v>
      </c>
      <c r="J1234" t="s">
        <v>13568</v>
      </c>
    </row>
    <row r="1235" spans="1:11" ht="14.4" hidden="1" customHeight="1" x14ac:dyDescent="0.3">
      <c r="A1235" s="10" t="s">
        <v>24636</v>
      </c>
      <c r="B1235" s="10" t="s">
        <v>5962</v>
      </c>
      <c r="C1235" s="10" t="s">
        <v>24637</v>
      </c>
      <c r="D1235" s="10" t="s">
        <v>24638</v>
      </c>
      <c r="E1235" s="10" t="s">
        <v>24639</v>
      </c>
      <c r="F1235" t="str">
        <f t="shared" si="20"/>
        <v>y</v>
      </c>
      <c r="G1235" s="10"/>
      <c r="I1235" t="s">
        <v>13616</v>
      </c>
      <c r="K1235">
        <v>163</v>
      </c>
    </row>
    <row r="1236" spans="1:11" ht="14.4" hidden="1" customHeight="1" x14ac:dyDescent="0.3">
      <c r="A1236" s="2" t="s">
        <v>5961</v>
      </c>
      <c r="B1236" s="2" t="s">
        <v>5962</v>
      </c>
      <c r="C1236" s="2" t="s">
        <v>5963</v>
      </c>
      <c r="D1236" s="2"/>
      <c r="E1236" s="2" t="s">
        <v>24640</v>
      </c>
      <c r="F1236" t="str">
        <f t="shared" si="20"/>
        <v/>
      </c>
      <c r="G1236" s="10"/>
      <c r="H1236" t="s">
        <v>13568</v>
      </c>
      <c r="J1236" t="s">
        <v>13568</v>
      </c>
    </row>
    <row r="1237" spans="1:11" ht="14.4" hidden="1" customHeight="1" x14ac:dyDescent="0.3">
      <c r="A1237" s="2" t="s">
        <v>5937</v>
      </c>
      <c r="B1237" s="2" t="s">
        <v>5938</v>
      </c>
      <c r="C1237" s="2" t="s">
        <v>5939</v>
      </c>
      <c r="D1237" s="2"/>
      <c r="E1237" s="2" t="s">
        <v>24641</v>
      </c>
      <c r="F1237" t="str">
        <f t="shared" si="20"/>
        <v/>
      </c>
      <c r="G1237" s="10"/>
      <c r="H1237" t="s">
        <v>13568</v>
      </c>
      <c r="J1237" t="s">
        <v>13568</v>
      </c>
    </row>
    <row r="1238" spans="1:11" ht="14.4" hidden="1" customHeight="1" x14ac:dyDescent="0.3">
      <c r="A1238" s="2" t="s">
        <v>5940</v>
      </c>
      <c r="B1238" s="2" t="s">
        <v>5938</v>
      </c>
      <c r="C1238" s="2" t="s">
        <v>5941</v>
      </c>
      <c r="D1238" s="2"/>
      <c r="E1238" s="2" t="s">
        <v>24641</v>
      </c>
      <c r="F1238" t="str">
        <f t="shared" si="20"/>
        <v/>
      </c>
      <c r="G1238" s="10"/>
      <c r="H1238" t="s">
        <v>13568</v>
      </c>
      <c r="J1238" t="s">
        <v>13568</v>
      </c>
    </row>
    <row r="1239" spans="1:11" ht="14.4" hidden="1" customHeight="1" x14ac:dyDescent="0.3">
      <c r="A1239" s="2" t="s">
        <v>7750</v>
      </c>
      <c r="B1239" s="2" t="s">
        <v>5938</v>
      </c>
      <c r="C1239" s="2" t="s">
        <v>7751</v>
      </c>
      <c r="D1239" s="2"/>
      <c r="E1239" s="2" t="s">
        <v>24642</v>
      </c>
      <c r="F1239" t="str">
        <f t="shared" si="20"/>
        <v/>
      </c>
      <c r="G1239" s="10"/>
      <c r="H1239" t="s">
        <v>13568</v>
      </c>
      <c r="J1239" t="s">
        <v>13568</v>
      </c>
    </row>
    <row r="1240" spans="1:11" ht="14.4" hidden="1" customHeight="1" x14ac:dyDescent="0.3">
      <c r="A1240" s="2" t="s">
        <v>7759</v>
      </c>
      <c r="B1240" s="2" t="s">
        <v>5938</v>
      </c>
      <c r="C1240" s="2" t="s">
        <v>7760</v>
      </c>
      <c r="D1240" s="2"/>
      <c r="E1240" s="2" t="s">
        <v>24642</v>
      </c>
      <c r="F1240" t="str">
        <f t="shared" si="20"/>
        <v/>
      </c>
      <c r="G1240" s="10"/>
      <c r="H1240" t="s">
        <v>13568</v>
      </c>
      <c r="J1240" t="s">
        <v>13568</v>
      </c>
    </row>
    <row r="1241" spans="1:11" ht="14.4" hidden="1" customHeight="1" x14ac:dyDescent="0.3">
      <c r="A1241" s="2" t="s">
        <v>5889</v>
      </c>
      <c r="B1241" s="2" t="s">
        <v>5890</v>
      </c>
      <c r="C1241" s="2" t="s">
        <v>5891</v>
      </c>
      <c r="D1241" s="2"/>
      <c r="E1241" s="2" t="s">
        <v>24643</v>
      </c>
      <c r="F1241" t="str">
        <f t="shared" si="20"/>
        <v/>
      </c>
      <c r="G1241" s="10"/>
      <c r="H1241" t="s">
        <v>13568</v>
      </c>
      <c r="J1241" t="s">
        <v>13568</v>
      </c>
    </row>
    <row r="1242" spans="1:11" ht="14.4" hidden="1" customHeight="1" x14ac:dyDescent="0.3">
      <c r="A1242" s="2" t="s">
        <v>6707</v>
      </c>
      <c r="B1242" s="2" t="s">
        <v>6708</v>
      </c>
      <c r="C1242" s="2" t="s">
        <v>6709</v>
      </c>
      <c r="D1242" s="2"/>
      <c r="E1242" s="2" t="s">
        <v>23082</v>
      </c>
      <c r="F1242" t="str">
        <f t="shared" si="20"/>
        <v/>
      </c>
      <c r="G1242" s="10"/>
      <c r="H1242" t="s">
        <v>13568</v>
      </c>
      <c r="J1242" t="s">
        <v>13568</v>
      </c>
    </row>
    <row r="1243" spans="1:11" ht="14.4" hidden="1" customHeight="1" x14ac:dyDescent="0.3">
      <c r="A1243" s="2" t="s">
        <v>6710</v>
      </c>
      <c r="B1243" s="2" t="s">
        <v>6708</v>
      </c>
      <c r="C1243" s="2" t="s">
        <v>6711</v>
      </c>
      <c r="D1243" s="2"/>
      <c r="E1243" s="2" t="s">
        <v>23083</v>
      </c>
      <c r="F1243" t="str">
        <f t="shared" si="20"/>
        <v/>
      </c>
      <c r="G1243" s="10"/>
      <c r="H1243" t="s">
        <v>13568</v>
      </c>
      <c r="J1243" t="s">
        <v>13568</v>
      </c>
    </row>
    <row r="1244" spans="1:11" ht="14.4" hidden="1" customHeight="1" x14ac:dyDescent="0.3">
      <c r="A1244" s="2" t="s">
        <v>5856</v>
      </c>
      <c r="B1244" s="2" t="s">
        <v>5857</v>
      </c>
      <c r="C1244" s="2" t="s">
        <v>5858</v>
      </c>
      <c r="D1244" s="2"/>
      <c r="E1244" s="2" t="s">
        <v>24644</v>
      </c>
      <c r="F1244" t="str">
        <f t="shared" si="20"/>
        <v/>
      </c>
      <c r="G1244" s="10"/>
      <c r="H1244" t="s">
        <v>13568</v>
      </c>
      <c r="J1244" t="s">
        <v>13568</v>
      </c>
    </row>
    <row r="1245" spans="1:11" ht="14.4" hidden="1" customHeight="1" x14ac:dyDescent="0.3">
      <c r="A1245" s="2" t="s">
        <v>5862</v>
      </c>
      <c r="B1245" s="2" t="s">
        <v>5863</v>
      </c>
      <c r="C1245" s="2" t="s">
        <v>5864</v>
      </c>
      <c r="D1245" s="2"/>
      <c r="E1245" s="2" t="s">
        <v>24645</v>
      </c>
      <c r="F1245" t="str">
        <f t="shared" si="20"/>
        <v/>
      </c>
      <c r="G1245" s="10"/>
      <c r="H1245" t="s">
        <v>13568</v>
      </c>
      <c r="J1245" t="s">
        <v>13568</v>
      </c>
    </row>
    <row r="1246" spans="1:11" ht="14.4" hidden="1" customHeight="1" x14ac:dyDescent="0.3">
      <c r="A1246" s="2" t="s">
        <v>5977</v>
      </c>
      <c r="B1246" s="2" t="s">
        <v>5978</v>
      </c>
      <c r="C1246" s="2" t="s">
        <v>5979</v>
      </c>
      <c r="D1246" s="2"/>
      <c r="E1246" s="2" t="s">
        <v>24646</v>
      </c>
      <c r="F1246" t="str">
        <f t="shared" si="20"/>
        <v>y</v>
      </c>
      <c r="G1246" s="10" t="s">
        <v>24647</v>
      </c>
      <c r="H1246" t="s">
        <v>13616</v>
      </c>
      <c r="J1246" t="s">
        <v>13616</v>
      </c>
    </row>
    <row r="1247" spans="1:11" ht="14.4" hidden="1" customHeight="1" x14ac:dyDescent="0.3">
      <c r="A1247" s="2" t="s">
        <v>6325</v>
      </c>
      <c r="B1247" s="2" t="s">
        <v>5978</v>
      </c>
      <c r="C1247" s="2" t="s">
        <v>6326</v>
      </c>
      <c r="D1247" s="2"/>
      <c r="E1247" s="2" t="s">
        <v>24648</v>
      </c>
      <c r="F1247" t="str">
        <f t="shared" si="20"/>
        <v>y</v>
      </c>
      <c r="G1247" s="10" t="s">
        <v>24647</v>
      </c>
      <c r="H1247" t="s">
        <v>13616</v>
      </c>
      <c r="J1247" t="s">
        <v>13616</v>
      </c>
    </row>
    <row r="1248" spans="1:11" ht="14.4" hidden="1" customHeight="1" x14ac:dyDescent="0.3">
      <c r="A1248" s="10" t="s">
        <v>24649</v>
      </c>
      <c r="B1248" s="10" t="s">
        <v>5981</v>
      </c>
      <c r="C1248" s="10" t="s">
        <v>24650</v>
      </c>
      <c r="D1248" s="10" t="s">
        <v>24651</v>
      </c>
      <c r="E1248" s="10" t="s">
        <v>24652</v>
      </c>
      <c r="F1248" t="str">
        <f t="shared" si="20"/>
        <v>y</v>
      </c>
      <c r="G1248" s="10" t="s">
        <v>24647</v>
      </c>
      <c r="H1248" t="s">
        <v>13616</v>
      </c>
      <c r="I1248" t="s">
        <v>13616</v>
      </c>
      <c r="J1248" t="s">
        <v>13616</v>
      </c>
      <c r="K1248">
        <v>84</v>
      </c>
    </row>
    <row r="1249" spans="1:11" ht="14.4" hidden="1" customHeight="1" x14ac:dyDescent="0.3">
      <c r="A1249" s="10" t="s">
        <v>24653</v>
      </c>
      <c r="B1249" s="10" t="s">
        <v>5981</v>
      </c>
      <c r="C1249" s="10" t="s">
        <v>24654</v>
      </c>
      <c r="D1249" s="10" t="s">
        <v>24651</v>
      </c>
      <c r="E1249" s="10" t="s">
        <v>24655</v>
      </c>
      <c r="F1249" t="str">
        <f t="shared" si="20"/>
        <v>y</v>
      </c>
      <c r="G1249" s="10" t="s">
        <v>24647</v>
      </c>
      <c r="H1249" t="s">
        <v>13616</v>
      </c>
      <c r="I1249" t="s">
        <v>13616</v>
      </c>
      <c r="J1249" t="s">
        <v>13616</v>
      </c>
      <c r="K1249">
        <v>84</v>
      </c>
    </row>
    <row r="1250" spans="1:11" ht="14.4" hidden="1" customHeight="1" x14ac:dyDescent="0.3">
      <c r="A1250" s="2" t="s">
        <v>5980</v>
      </c>
      <c r="B1250" s="2" t="s">
        <v>5981</v>
      </c>
      <c r="C1250" s="2" t="s">
        <v>5982</v>
      </c>
      <c r="D1250" s="2"/>
      <c r="E1250" s="2" t="s">
        <v>24656</v>
      </c>
      <c r="F1250" t="str">
        <f t="shared" si="20"/>
        <v>y</v>
      </c>
      <c r="G1250" s="10" t="s">
        <v>24647</v>
      </c>
      <c r="H1250" t="s">
        <v>13616</v>
      </c>
      <c r="J1250" t="s">
        <v>13616</v>
      </c>
    </row>
    <row r="1251" spans="1:11" ht="14.4" hidden="1" customHeight="1" x14ac:dyDescent="0.3">
      <c r="A1251" s="2" t="s">
        <v>5983</v>
      </c>
      <c r="B1251" s="2" t="s">
        <v>5981</v>
      </c>
      <c r="C1251" s="2" t="s">
        <v>5984</v>
      </c>
      <c r="D1251" s="2"/>
      <c r="E1251" s="2" t="s">
        <v>24657</v>
      </c>
      <c r="F1251" t="str">
        <f t="shared" si="20"/>
        <v>y</v>
      </c>
      <c r="G1251" s="10" t="s">
        <v>24647</v>
      </c>
      <c r="H1251" t="s">
        <v>13616</v>
      </c>
      <c r="J1251" t="s">
        <v>13616</v>
      </c>
    </row>
    <row r="1252" spans="1:11" ht="14.4" hidden="1" customHeight="1" x14ac:dyDescent="0.3">
      <c r="A1252" s="10" t="s">
        <v>5985</v>
      </c>
      <c r="B1252" s="10" t="s">
        <v>5057</v>
      </c>
      <c r="C1252" s="10" t="s">
        <v>24658</v>
      </c>
      <c r="D1252" s="2"/>
      <c r="E1252" s="10" t="s">
        <v>24659</v>
      </c>
      <c r="F1252" t="str">
        <f t="shared" si="20"/>
        <v>y</v>
      </c>
      <c r="G1252" s="10" t="s">
        <v>24660</v>
      </c>
      <c r="I1252" t="s">
        <v>13616</v>
      </c>
    </row>
    <row r="1253" spans="1:11" ht="14.4" hidden="1" customHeight="1" x14ac:dyDescent="0.3">
      <c r="A1253" s="10" t="s">
        <v>6322</v>
      </c>
      <c r="B1253" s="10" t="s">
        <v>6323</v>
      </c>
      <c r="C1253" s="10" t="s">
        <v>24661</v>
      </c>
      <c r="D1253" s="2"/>
      <c r="E1253" s="10" t="s">
        <v>24662</v>
      </c>
      <c r="F1253" t="str">
        <f t="shared" si="20"/>
        <v>y</v>
      </c>
      <c r="G1253" s="10" t="s">
        <v>24660</v>
      </c>
      <c r="I1253" t="s">
        <v>13616</v>
      </c>
    </row>
    <row r="1254" spans="1:11" ht="14.4" hidden="1" customHeight="1" x14ac:dyDescent="0.3">
      <c r="A1254" s="10" t="s">
        <v>6538</v>
      </c>
      <c r="B1254" s="10" t="s">
        <v>4149</v>
      </c>
      <c r="C1254" s="10" t="s">
        <v>24663</v>
      </c>
      <c r="D1254" s="2"/>
      <c r="E1254" s="10" t="s">
        <v>24664</v>
      </c>
      <c r="F1254" t="str">
        <f t="shared" si="20"/>
        <v>y</v>
      </c>
      <c r="G1254" s="10" t="s">
        <v>24647</v>
      </c>
      <c r="H1254" t="s">
        <v>13616</v>
      </c>
      <c r="I1254" t="s">
        <v>13616</v>
      </c>
      <c r="J1254" t="s">
        <v>13616</v>
      </c>
    </row>
    <row r="1255" spans="1:11" ht="14.4" hidden="1" customHeight="1" x14ac:dyDescent="0.3">
      <c r="A1255" s="10" t="s">
        <v>6578</v>
      </c>
      <c r="B1255" s="10" t="s">
        <v>4149</v>
      </c>
      <c r="C1255" s="10" t="s">
        <v>24665</v>
      </c>
      <c r="D1255" s="2"/>
      <c r="E1255" s="10" t="s">
        <v>24666</v>
      </c>
      <c r="F1255" t="str">
        <f t="shared" si="20"/>
        <v>y</v>
      </c>
      <c r="G1255" s="10" t="s">
        <v>24647</v>
      </c>
      <c r="H1255" t="s">
        <v>13616</v>
      </c>
      <c r="I1255" t="s">
        <v>13616</v>
      </c>
      <c r="J1255" t="s">
        <v>13616</v>
      </c>
    </row>
    <row r="1256" spans="1:11" ht="14.4" hidden="1" customHeight="1" x14ac:dyDescent="0.3">
      <c r="A1256" s="10" t="s">
        <v>6572</v>
      </c>
      <c r="B1256" s="10" t="s">
        <v>4149</v>
      </c>
      <c r="C1256" s="10" t="s">
        <v>24667</v>
      </c>
      <c r="D1256" s="2"/>
      <c r="E1256" s="10" t="s">
        <v>24668</v>
      </c>
      <c r="F1256" t="str">
        <f t="shared" si="20"/>
        <v>y</v>
      </c>
      <c r="G1256" s="10" t="s">
        <v>24647</v>
      </c>
      <c r="H1256" t="s">
        <v>13616</v>
      </c>
      <c r="I1256" t="s">
        <v>13616</v>
      </c>
      <c r="J1256" t="s">
        <v>13616</v>
      </c>
    </row>
    <row r="1257" spans="1:11" ht="14.4" hidden="1" customHeight="1" x14ac:dyDescent="0.3">
      <c r="A1257" s="10" t="s">
        <v>6566</v>
      </c>
      <c r="B1257" s="10" t="s">
        <v>4149</v>
      </c>
      <c r="C1257" s="10" t="s">
        <v>24669</v>
      </c>
      <c r="D1257" s="2"/>
      <c r="E1257" s="10" t="s">
        <v>24670</v>
      </c>
      <c r="F1257" t="str">
        <f t="shared" ref="F1257:F1320" si="21">IF(COUNTIF(H1257:J1257,"used")&gt;0,"y","")</f>
        <v>y</v>
      </c>
      <c r="G1257" s="10" t="s">
        <v>24647</v>
      </c>
      <c r="H1257" t="s">
        <v>13616</v>
      </c>
      <c r="I1257" t="s">
        <v>13616</v>
      </c>
      <c r="J1257" t="s">
        <v>13616</v>
      </c>
    </row>
    <row r="1258" spans="1:11" ht="14.4" hidden="1" customHeight="1" x14ac:dyDescent="0.3">
      <c r="A1258" s="10" t="s">
        <v>24671</v>
      </c>
      <c r="B1258" s="10" t="s">
        <v>4149</v>
      </c>
      <c r="C1258" s="10" t="s">
        <v>24672</v>
      </c>
      <c r="D1258" s="10" t="s">
        <v>24673</v>
      </c>
      <c r="E1258" s="10" t="s">
        <v>24674</v>
      </c>
      <c r="F1258" t="str">
        <f t="shared" si="21"/>
        <v>y</v>
      </c>
      <c r="G1258" s="10" t="s">
        <v>24647</v>
      </c>
      <c r="I1258" t="s">
        <v>13616</v>
      </c>
      <c r="K1258">
        <v>6</v>
      </c>
    </row>
    <row r="1259" spans="1:11" ht="14.4" hidden="1" customHeight="1" x14ac:dyDescent="0.3">
      <c r="A1259" s="10" t="s">
        <v>6544</v>
      </c>
      <c r="B1259" s="10" t="s">
        <v>4149</v>
      </c>
      <c r="C1259" s="10" t="s">
        <v>24675</v>
      </c>
      <c r="D1259" s="2"/>
      <c r="E1259" s="10" t="s">
        <v>24676</v>
      </c>
      <c r="F1259" t="str">
        <f t="shared" si="21"/>
        <v>y</v>
      </c>
      <c r="G1259" s="10" t="s">
        <v>24647</v>
      </c>
      <c r="H1259" t="s">
        <v>13616</v>
      </c>
      <c r="I1259" t="s">
        <v>13616</v>
      </c>
      <c r="J1259" t="s">
        <v>13616</v>
      </c>
    </row>
    <row r="1260" spans="1:11" ht="14.4" hidden="1" customHeight="1" x14ac:dyDescent="0.3">
      <c r="A1260" s="10" t="s">
        <v>6584</v>
      </c>
      <c r="B1260" s="10" t="s">
        <v>4149</v>
      </c>
      <c r="C1260" s="10" t="s">
        <v>24677</v>
      </c>
      <c r="D1260" s="2"/>
      <c r="E1260" s="10" t="s">
        <v>24678</v>
      </c>
      <c r="F1260" t="str">
        <f t="shared" si="21"/>
        <v>y</v>
      </c>
      <c r="G1260" s="10" t="s">
        <v>24647</v>
      </c>
      <c r="H1260" t="s">
        <v>13616</v>
      </c>
      <c r="I1260" t="s">
        <v>13616</v>
      </c>
      <c r="J1260" t="s">
        <v>13616</v>
      </c>
    </row>
    <row r="1261" spans="1:11" ht="14.4" hidden="1" customHeight="1" x14ac:dyDescent="0.3">
      <c r="A1261" s="10" t="s">
        <v>24679</v>
      </c>
      <c r="B1261" s="10" t="s">
        <v>4149</v>
      </c>
      <c r="C1261" s="10" t="s">
        <v>24680</v>
      </c>
      <c r="D1261" s="10" t="s">
        <v>24673</v>
      </c>
      <c r="E1261" s="10" t="s">
        <v>24681</v>
      </c>
      <c r="F1261" t="str">
        <f t="shared" si="21"/>
        <v>y</v>
      </c>
      <c r="G1261" s="10" t="s">
        <v>24647</v>
      </c>
      <c r="I1261" t="s">
        <v>13616</v>
      </c>
      <c r="K1261">
        <v>6</v>
      </c>
    </row>
    <row r="1262" spans="1:11" ht="14.4" hidden="1" customHeight="1" x14ac:dyDescent="0.3">
      <c r="A1262" s="10" t="s">
        <v>24682</v>
      </c>
      <c r="B1262" s="10" t="s">
        <v>4149</v>
      </c>
      <c r="C1262" s="10" t="s">
        <v>24683</v>
      </c>
      <c r="D1262" s="10" t="s">
        <v>24673</v>
      </c>
      <c r="E1262" s="10" t="s">
        <v>24684</v>
      </c>
      <c r="F1262" t="str">
        <f t="shared" si="21"/>
        <v>y</v>
      </c>
      <c r="G1262" s="10" t="s">
        <v>24647</v>
      </c>
      <c r="I1262" t="s">
        <v>13616</v>
      </c>
      <c r="K1262">
        <v>6</v>
      </c>
    </row>
    <row r="1263" spans="1:11" ht="14.4" hidden="1" customHeight="1" x14ac:dyDescent="0.3">
      <c r="A1263" s="10" t="s">
        <v>6588</v>
      </c>
      <c r="B1263" s="10" t="s">
        <v>4149</v>
      </c>
      <c r="C1263" s="10" t="s">
        <v>24685</v>
      </c>
      <c r="D1263" s="2"/>
      <c r="E1263" s="10" t="s">
        <v>24686</v>
      </c>
      <c r="F1263" t="str">
        <f t="shared" si="21"/>
        <v>y</v>
      </c>
      <c r="G1263" s="10" t="s">
        <v>24647</v>
      </c>
      <c r="H1263" t="s">
        <v>13616</v>
      </c>
      <c r="I1263" t="s">
        <v>13616</v>
      </c>
      <c r="J1263" t="s">
        <v>13616</v>
      </c>
    </row>
    <row r="1264" spans="1:11" ht="14.4" hidden="1" customHeight="1" x14ac:dyDescent="0.3">
      <c r="A1264" s="2" t="s">
        <v>6532</v>
      </c>
      <c r="B1264" s="2" t="s">
        <v>4149</v>
      </c>
      <c r="C1264" s="2" t="s">
        <v>6533</v>
      </c>
      <c r="D1264" s="2"/>
      <c r="E1264" s="2" t="s">
        <v>24687</v>
      </c>
      <c r="F1264" t="str">
        <f t="shared" si="21"/>
        <v>y</v>
      </c>
      <c r="G1264" s="10" t="s">
        <v>24647</v>
      </c>
      <c r="H1264" t="s">
        <v>13616</v>
      </c>
      <c r="J1264" t="s">
        <v>13616</v>
      </c>
    </row>
    <row r="1265" spans="1:11" ht="14.4" hidden="1" customHeight="1" x14ac:dyDescent="0.3">
      <c r="A1265" s="10" t="s">
        <v>6431</v>
      </c>
      <c r="B1265" s="10" t="s">
        <v>6425</v>
      </c>
      <c r="C1265" s="10" t="s">
        <v>24688</v>
      </c>
      <c r="D1265" s="2"/>
      <c r="E1265" s="10" t="s">
        <v>24689</v>
      </c>
      <c r="F1265" t="str">
        <f t="shared" si="21"/>
        <v>y</v>
      </c>
      <c r="G1265" s="10" t="s">
        <v>24647</v>
      </c>
      <c r="I1265" t="s">
        <v>13616</v>
      </c>
    </row>
    <row r="1266" spans="1:11" ht="14.4" hidden="1" customHeight="1" x14ac:dyDescent="0.3">
      <c r="A1266" s="10" t="s">
        <v>6424</v>
      </c>
      <c r="B1266" s="10" t="s">
        <v>6425</v>
      </c>
      <c r="C1266" s="10" t="s">
        <v>24690</v>
      </c>
      <c r="D1266" s="2"/>
      <c r="E1266" s="10" t="s">
        <v>24691</v>
      </c>
      <c r="F1266" t="str">
        <f t="shared" si="21"/>
        <v>y</v>
      </c>
      <c r="G1266" s="10" t="s">
        <v>24647</v>
      </c>
      <c r="H1266" t="s">
        <v>13616</v>
      </c>
      <c r="I1266" t="s">
        <v>13616</v>
      </c>
      <c r="J1266" t="s">
        <v>13616</v>
      </c>
    </row>
    <row r="1267" spans="1:11" ht="14.4" hidden="1" customHeight="1" x14ac:dyDescent="0.3">
      <c r="A1267" s="2" t="s">
        <v>6445</v>
      </c>
      <c r="B1267" s="2" t="s">
        <v>6425</v>
      </c>
      <c r="C1267" s="2" t="s">
        <v>6446</v>
      </c>
      <c r="D1267" s="2"/>
      <c r="E1267" s="2" t="s">
        <v>24692</v>
      </c>
      <c r="F1267" t="str">
        <f t="shared" si="21"/>
        <v>y</v>
      </c>
      <c r="G1267" s="10" t="s">
        <v>24647</v>
      </c>
      <c r="H1267" t="s">
        <v>13616</v>
      </c>
      <c r="J1267" t="s">
        <v>13616</v>
      </c>
    </row>
    <row r="1268" spans="1:11" ht="14.4" hidden="1" customHeight="1" x14ac:dyDescent="0.3">
      <c r="A1268" s="10" t="s">
        <v>6523</v>
      </c>
      <c r="B1268" s="10" t="s">
        <v>6524</v>
      </c>
      <c r="C1268" s="10" t="s">
        <v>24693</v>
      </c>
      <c r="D1268" s="2"/>
      <c r="E1268" s="10" t="s">
        <v>24694</v>
      </c>
      <c r="F1268" t="str">
        <f t="shared" si="21"/>
        <v>y</v>
      </c>
      <c r="G1268" s="10" t="s">
        <v>24647</v>
      </c>
      <c r="I1268" t="s">
        <v>13616</v>
      </c>
    </row>
    <row r="1269" spans="1:11" ht="14.4" hidden="1" customHeight="1" x14ac:dyDescent="0.3">
      <c r="A1269" s="10" t="s">
        <v>24695</v>
      </c>
      <c r="B1269" s="10" t="s">
        <v>12599</v>
      </c>
      <c r="C1269" s="10" t="s">
        <v>24696</v>
      </c>
      <c r="D1269" s="10" t="s">
        <v>24673</v>
      </c>
      <c r="E1269" s="10" t="s">
        <v>24697</v>
      </c>
      <c r="F1269" t="str">
        <f t="shared" si="21"/>
        <v/>
      </c>
      <c r="G1269" s="10"/>
      <c r="I1269" t="s">
        <v>13568</v>
      </c>
      <c r="K1269">
        <v>6</v>
      </c>
    </row>
    <row r="1270" spans="1:11" ht="14.4" hidden="1" customHeight="1" x14ac:dyDescent="0.3">
      <c r="A1270" s="10" t="s">
        <v>24698</v>
      </c>
      <c r="B1270" s="10" t="s">
        <v>12599</v>
      </c>
      <c r="C1270" s="10" t="s">
        <v>24699</v>
      </c>
      <c r="D1270" s="10" t="s">
        <v>24673</v>
      </c>
      <c r="E1270" s="10" t="s">
        <v>24700</v>
      </c>
      <c r="F1270" t="str">
        <f t="shared" si="21"/>
        <v/>
      </c>
      <c r="G1270" s="10"/>
      <c r="I1270" t="s">
        <v>13568</v>
      </c>
      <c r="K1270">
        <v>6</v>
      </c>
    </row>
    <row r="1271" spans="1:11" ht="14.4" hidden="1" customHeight="1" x14ac:dyDescent="0.3">
      <c r="A1271" s="10" t="s">
        <v>24701</v>
      </c>
      <c r="B1271" s="10" t="s">
        <v>12599</v>
      </c>
      <c r="C1271" s="10" t="s">
        <v>24702</v>
      </c>
      <c r="D1271" s="10" t="s">
        <v>24673</v>
      </c>
      <c r="E1271" s="10" t="s">
        <v>24703</v>
      </c>
      <c r="F1271" t="str">
        <f t="shared" si="21"/>
        <v/>
      </c>
      <c r="G1271" s="10"/>
      <c r="I1271" t="s">
        <v>13568</v>
      </c>
      <c r="K1271">
        <v>6</v>
      </c>
    </row>
    <row r="1272" spans="1:11" ht="14.4" hidden="1" customHeight="1" x14ac:dyDescent="0.3">
      <c r="A1272" s="10" t="s">
        <v>24704</v>
      </c>
      <c r="B1272" s="10" t="s">
        <v>13829</v>
      </c>
      <c r="C1272" s="10" t="s">
        <v>24705</v>
      </c>
      <c r="D1272" s="10" t="s">
        <v>24673</v>
      </c>
      <c r="E1272" s="10" t="s">
        <v>24706</v>
      </c>
      <c r="F1272" t="str">
        <f t="shared" si="21"/>
        <v/>
      </c>
      <c r="G1272" s="10"/>
      <c r="I1272" t="s">
        <v>13568</v>
      </c>
      <c r="K1272">
        <v>6</v>
      </c>
    </row>
    <row r="1273" spans="1:11" ht="14.4" hidden="1" customHeight="1" x14ac:dyDescent="0.3">
      <c r="A1273" s="10" t="s">
        <v>24707</v>
      </c>
      <c r="B1273" s="10" t="s">
        <v>13829</v>
      </c>
      <c r="C1273" s="10" t="s">
        <v>24708</v>
      </c>
      <c r="D1273" s="10" t="s">
        <v>24673</v>
      </c>
      <c r="E1273" s="10" t="s">
        <v>24709</v>
      </c>
      <c r="F1273" t="str">
        <f t="shared" si="21"/>
        <v/>
      </c>
      <c r="G1273" s="10"/>
      <c r="I1273" t="s">
        <v>13568</v>
      </c>
      <c r="K1273">
        <v>6</v>
      </c>
    </row>
    <row r="1274" spans="1:11" ht="14.4" hidden="1" customHeight="1" x14ac:dyDescent="0.3">
      <c r="A1274" s="10" t="s">
        <v>24710</v>
      </c>
      <c r="B1274" s="10" t="s">
        <v>18877</v>
      </c>
      <c r="C1274" s="10" t="s">
        <v>24711</v>
      </c>
      <c r="D1274" s="10" t="s">
        <v>22525</v>
      </c>
      <c r="E1274" s="10" t="s">
        <v>24712</v>
      </c>
      <c r="F1274" t="str">
        <f t="shared" si="21"/>
        <v>y</v>
      </c>
      <c r="G1274" s="10" t="s">
        <v>23173</v>
      </c>
      <c r="I1274" t="s">
        <v>13616</v>
      </c>
      <c r="K1274">
        <v>7</v>
      </c>
    </row>
    <row r="1275" spans="1:11" ht="14.4" hidden="1" customHeight="1" x14ac:dyDescent="0.3">
      <c r="A1275" s="10" t="s">
        <v>6452</v>
      </c>
      <c r="B1275" s="10" t="s">
        <v>6453</v>
      </c>
      <c r="C1275" s="10" t="s">
        <v>24713</v>
      </c>
      <c r="D1275" s="2"/>
      <c r="E1275" s="10" t="s">
        <v>24714</v>
      </c>
      <c r="F1275" t="str">
        <f t="shared" si="21"/>
        <v>y</v>
      </c>
      <c r="G1275" s="10" t="s">
        <v>24647</v>
      </c>
      <c r="H1275" t="s">
        <v>13616</v>
      </c>
      <c r="I1275" t="s">
        <v>13616</v>
      </c>
      <c r="J1275" t="s">
        <v>13616</v>
      </c>
    </row>
    <row r="1276" spans="1:11" ht="14.4" hidden="1" customHeight="1" x14ac:dyDescent="0.3">
      <c r="A1276" s="10" t="s">
        <v>6181</v>
      </c>
      <c r="B1276" s="10" t="s">
        <v>6175</v>
      </c>
      <c r="C1276" s="10" t="s">
        <v>24715</v>
      </c>
      <c r="D1276" s="2"/>
      <c r="E1276" s="10" t="s">
        <v>24716</v>
      </c>
      <c r="F1276" t="str">
        <f t="shared" si="21"/>
        <v/>
      </c>
      <c r="G1276" s="10"/>
      <c r="I1276" t="s">
        <v>13568</v>
      </c>
    </row>
    <row r="1277" spans="1:11" ht="14.4" hidden="1" customHeight="1" x14ac:dyDescent="0.3">
      <c r="A1277" s="2" t="s">
        <v>6174</v>
      </c>
      <c r="B1277" s="2" t="s">
        <v>6175</v>
      </c>
      <c r="C1277" s="2" t="s">
        <v>6176</v>
      </c>
      <c r="D1277" s="2"/>
      <c r="E1277" s="2" t="s">
        <v>24717</v>
      </c>
      <c r="F1277" t="str">
        <f t="shared" si="21"/>
        <v/>
      </c>
      <c r="G1277" s="10"/>
      <c r="H1277" t="s">
        <v>13568</v>
      </c>
      <c r="J1277" t="s">
        <v>13568</v>
      </c>
    </row>
    <row r="1278" spans="1:11" ht="14.4" hidden="1" customHeight="1" x14ac:dyDescent="0.3">
      <c r="A1278" s="10" t="s">
        <v>4564</v>
      </c>
      <c r="B1278" s="10" t="s">
        <v>6636</v>
      </c>
      <c r="C1278" s="10" t="s">
        <v>24718</v>
      </c>
      <c r="D1278" s="2"/>
      <c r="E1278" s="10" t="s">
        <v>24719</v>
      </c>
      <c r="F1278" t="str">
        <f t="shared" si="21"/>
        <v>y</v>
      </c>
      <c r="G1278" s="10" t="s">
        <v>24647</v>
      </c>
      <c r="I1278" t="s">
        <v>13616</v>
      </c>
    </row>
    <row r="1279" spans="1:11" ht="14.4" hidden="1" customHeight="1" x14ac:dyDescent="0.3">
      <c r="A1279" s="10" t="s">
        <v>4567</v>
      </c>
      <c r="B1279" s="10" t="s">
        <v>6636</v>
      </c>
      <c r="C1279" s="10" t="s">
        <v>24720</v>
      </c>
      <c r="D1279" s="10" t="s">
        <v>24673</v>
      </c>
      <c r="E1279" s="10" t="s">
        <v>24721</v>
      </c>
      <c r="F1279" t="str">
        <f t="shared" si="21"/>
        <v>y</v>
      </c>
      <c r="G1279" s="10" t="s">
        <v>24647</v>
      </c>
      <c r="I1279" t="s">
        <v>13616</v>
      </c>
      <c r="K1279">
        <v>6</v>
      </c>
    </row>
    <row r="1280" spans="1:11" ht="14.4" hidden="1" customHeight="1" x14ac:dyDescent="0.3">
      <c r="A1280" s="10" t="s">
        <v>24722</v>
      </c>
      <c r="B1280" s="10" t="s">
        <v>18928</v>
      </c>
      <c r="C1280" s="10" t="s">
        <v>24723</v>
      </c>
      <c r="D1280" s="10" t="s">
        <v>24673</v>
      </c>
      <c r="E1280" s="10" t="s">
        <v>24724</v>
      </c>
      <c r="F1280" t="str">
        <f t="shared" si="21"/>
        <v/>
      </c>
      <c r="G1280" s="10"/>
      <c r="I1280" t="s">
        <v>13568</v>
      </c>
      <c r="K1280">
        <v>6</v>
      </c>
    </row>
    <row r="1281" spans="1:11" ht="14.4" hidden="1" customHeight="1" x14ac:dyDescent="0.3">
      <c r="A1281" s="10" t="s">
        <v>24725</v>
      </c>
      <c r="B1281" s="10" t="s">
        <v>18928</v>
      </c>
      <c r="C1281" s="10" t="s">
        <v>24726</v>
      </c>
      <c r="D1281" s="10" t="s">
        <v>24673</v>
      </c>
      <c r="E1281" s="10" t="s">
        <v>24727</v>
      </c>
      <c r="F1281" t="str">
        <f t="shared" si="21"/>
        <v/>
      </c>
      <c r="G1281" s="10"/>
      <c r="I1281" t="s">
        <v>13568</v>
      </c>
      <c r="K1281">
        <v>6</v>
      </c>
    </row>
    <row r="1282" spans="1:11" ht="14.4" hidden="1" customHeight="1" x14ac:dyDescent="0.3">
      <c r="A1282" s="2" t="s">
        <v>6372</v>
      </c>
      <c r="B1282" s="2" t="s">
        <v>6373</v>
      </c>
      <c r="C1282" s="2" t="s">
        <v>6374</v>
      </c>
      <c r="D1282" s="2"/>
      <c r="E1282" s="2" t="s">
        <v>24728</v>
      </c>
      <c r="F1282" t="str">
        <f t="shared" si="21"/>
        <v>y</v>
      </c>
      <c r="G1282" s="10" t="s">
        <v>24647</v>
      </c>
      <c r="H1282" t="s">
        <v>13616</v>
      </c>
      <c r="J1282" t="s">
        <v>13616</v>
      </c>
    </row>
    <row r="1283" spans="1:11" ht="14.4" hidden="1" customHeight="1" x14ac:dyDescent="0.3">
      <c r="A1283" s="2" t="s">
        <v>6387</v>
      </c>
      <c r="B1283" s="2" t="s">
        <v>6373</v>
      </c>
      <c r="C1283" s="2" t="s">
        <v>6388</v>
      </c>
      <c r="D1283" s="2"/>
      <c r="E1283" s="2" t="s">
        <v>24729</v>
      </c>
      <c r="F1283" t="str">
        <f t="shared" si="21"/>
        <v>y</v>
      </c>
      <c r="G1283" s="10" t="s">
        <v>24647</v>
      </c>
      <c r="H1283" t="s">
        <v>13616</v>
      </c>
      <c r="J1283" t="s">
        <v>13616</v>
      </c>
    </row>
    <row r="1284" spans="1:11" ht="14.4" hidden="1" customHeight="1" x14ac:dyDescent="0.3">
      <c r="A1284" s="2" t="s">
        <v>6393</v>
      </c>
      <c r="B1284" s="2" t="s">
        <v>6373</v>
      </c>
      <c r="C1284" s="2" t="s">
        <v>6394</v>
      </c>
      <c r="D1284" s="2"/>
      <c r="E1284" s="2" t="s">
        <v>24730</v>
      </c>
      <c r="F1284" t="str">
        <f t="shared" si="21"/>
        <v>y</v>
      </c>
      <c r="G1284" s="10" t="s">
        <v>24647</v>
      </c>
      <c r="H1284" t="s">
        <v>13616</v>
      </c>
      <c r="J1284" t="s">
        <v>13616</v>
      </c>
    </row>
    <row r="1285" spans="1:11" ht="14.4" hidden="1" customHeight="1" x14ac:dyDescent="0.3">
      <c r="A1285" s="2" t="s">
        <v>6399</v>
      </c>
      <c r="B1285" s="2" t="s">
        <v>6373</v>
      </c>
      <c r="C1285" s="2" t="s">
        <v>6400</v>
      </c>
      <c r="D1285" s="2"/>
      <c r="E1285" s="2" t="s">
        <v>24731</v>
      </c>
      <c r="F1285" t="str">
        <f t="shared" si="21"/>
        <v>y</v>
      </c>
      <c r="G1285" s="10" t="s">
        <v>24647</v>
      </c>
      <c r="H1285" t="s">
        <v>13616</v>
      </c>
      <c r="J1285" t="s">
        <v>13616</v>
      </c>
    </row>
    <row r="1286" spans="1:11" ht="14.4" hidden="1" customHeight="1" x14ac:dyDescent="0.3">
      <c r="A1286" s="2" t="s">
        <v>6411</v>
      </c>
      <c r="B1286" s="2" t="s">
        <v>6373</v>
      </c>
      <c r="C1286" s="2" t="s">
        <v>6412</v>
      </c>
      <c r="D1286" s="2"/>
      <c r="E1286" s="2" t="s">
        <v>24732</v>
      </c>
      <c r="F1286" t="str">
        <f t="shared" si="21"/>
        <v>y</v>
      </c>
      <c r="G1286" s="10" t="s">
        <v>24647</v>
      </c>
      <c r="H1286" t="s">
        <v>13616</v>
      </c>
      <c r="J1286" t="s">
        <v>13616</v>
      </c>
    </row>
    <row r="1287" spans="1:11" ht="14.4" hidden="1" customHeight="1" x14ac:dyDescent="0.3">
      <c r="A1287" s="2" t="s">
        <v>6417</v>
      </c>
      <c r="B1287" s="2" t="s">
        <v>6373</v>
      </c>
      <c r="C1287" s="2" t="s">
        <v>6418</v>
      </c>
      <c r="D1287" s="2"/>
      <c r="E1287" s="2" t="s">
        <v>24733</v>
      </c>
      <c r="F1287" t="str">
        <f t="shared" si="21"/>
        <v>y</v>
      </c>
      <c r="G1287" s="10" t="s">
        <v>24647</v>
      </c>
      <c r="H1287" t="s">
        <v>13616</v>
      </c>
      <c r="J1287" t="s">
        <v>13616</v>
      </c>
    </row>
    <row r="1288" spans="1:11" ht="14.4" hidden="1" customHeight="1" x14ac:dyDescent="0.3">
      <c r="A1288" s="2" t="s">
        <v>5674</v>
      </c>
      <c r="B1288" s="2" t="s">
        <v>4493</v>
      </c>
      <c r="C1288" s="2" t="s">
        <v>5675</v>
      </c>
      <c r="D1288" s="2"/>
      <c r="E1288" s="2" t="s">
        <v>24734</v>
      </c>
      <c r="F1288" t="str">
        <f t="shared" si="21"/>
        <v/>
      </c>
      <c r="G1288" s="10"/>
      <c r="H1288" t="s">
        <v>13568</v>
      </c>
      <c r="J1288" t="s">
        <v>13568</v>
      </c>
    </row>
    <row r="1289" spans="1:11" ht="14.4" hidden="1" customHeight="1" x14ac:dyDescent="0.3">
      <c r="A1289" s="10" t="s">
        <v>24735</v>
      </c>
      <c r="B1289" s="10" t="s">
        <v>4170</v>
      </c>
      <c r="C1289" s="10" t="s">
        <v>4171</v>
      </c>
      <c r="D1289" s="10" t="s">
        <v>24673</v>
      </c>
      <c r="E1289" s="10" t="s">
        <v>24736</v>
      </c>
      <c r="F1289" t="str">
        <f t="shared" si="21"/>
        <v>y</v>
      </c>
      <c r="G1289" s="10" t="s">
        <v>24737</v>
      </c>
      <c r="I1289" t="s">
        <v>13616</v>
      </c>
      <c r="K1289">
        <v>6</v>
      </c>
    </row>
    <row r="1290" spans="1:11" ht="14.4" hidden="1" customHeight="1" x14ac:dyDescent="0.3">
      <c r="A1290" s="2" t="s">
        <v>5707</v>
      </c>
      <c r="B1290" s="2" t="s">
        <v>5708</v>
      </c>
      <c r="C1290" s="2" t="s">
        <v>5709</v>
      </c>
      <c r="D1290" s="2"/>
      <c r="E1290" s="2" t="s">
        <v>24738</v>
      </c>
      <c r="F1290" t="str">
        <f t="shared" si="21"/>
        <v/>
      </c>
      <c r="G1290" s="10"/>
      <c r="H1290" t="s">
        <v>13568</v>
      </c>
      <c r="J1290" t="s">
        <v>13568</v>
      </c>
    </row>
    <row r="1291" spans="1:11" ht="14.4" hidden="1" customHeight="1" x14ac:dyDescent="0.3">
      <c r="A1291" s="2" t="s">
        <v>6019</v>
      </c>
      <c r="B1291" s="2" t="s">
        <v>5708</v>
      </c>
      <c r="C1291" s="2" t="s">
        <v>6020</v>
      </c>
      <c r="D1291" s="2"/>
      <c r="E1291" s="2" t="s">
        <v>24739</v>
      </c>
      <c r="F1291" t="str">
        <f t="shared" si="21"/>
        <v/>
      </c>
      <c r="G1291" s="10"/>
      <c r="H1291" t="s">
        <v>13568</v>
      </c>
      <c r="J1291" t="s">
        <v>13568</v>
      </c>
    </row>
    <row r="1292" spans="1:11" ht="14.4" hidden="1" customHeight="1" x14ac:dyDescent="0.3">
      <c r="A1292" s="2" t="s">
        <v>6099</v>
      </c>
      <c r="B1292" s="2" t="s">
        <v>5708</v>
      </c>
      <c r="C1292" s="2" t="s">
        <v>6100</v>
      </c>
      <c r="D1292" s="2"/>
      <c r="E1292" s="2" t="s">
        <v>24740</v>
      </c>
      <c r="F1292" t="str">
        <f t="shared" si="21"/>
        <v/>
      </c>
      <c r="G1292" s="10"/>
      <c r="H1292" t="s">
        <v>13568</v>
      </c>
      <c r="J1292" t="s">
        <v>13568</v>
      </c>
    </row>
    <row r="1293" spans="1:11" ht="14.4" hidden="1" customHeight="1" x14ac:dyDescent="0.3">
      <c r="A1293" s="2" t="s">
        <v>6079</v>
      </c>
      <c r="B1293" s="2" t="s">
        <v>6080</v>
      </c>
      <c r="C1293" s="2" t="s">
        <v>6081</v>
      </c>
      <c r="D1293" s="2"/>
      <c r="E1293" s="2" t="s">
        <v>24741</v>
      </c>
      <c r="F1293" t="str">
        <f t="shared" si="21"/>
        <v/>
      </c>
      <c r="G1293" s="10"/>
      <c r="H1293" t="s">
        <v>13568</v>
      </c>
      <c r="J1293" t="s">
        <v>13568</v>
      </c>
    </row>
    <row r="1294" spans="1:11" ht="14.4" hidden="1" customHeight="1" x14ac:dyDescent="0.3">
      <c r="A1294" s="10" t="s">
        <v>24742</v>
      </c>
      <c r="B1294" s="10" t="s">
        <v>24743</v>
      </c>
      <c r="C1294" s="10" t="s">
        <v>24744</v>
      </c>
      <c r="D1294" s="10" t="s">
        <v>22525</v>
      </c>
      <c r="E1294" s="10" t="s">
        <v>24745</v>
      </c>
      <c r="F1294" t="str">
        <f t="shared" si="21"/>
        <v/>
      </c>
      <c r="G1294" s="10"/>
      <c r="I1294" t="s">
        <v>13568</v>
      </c>
      <c r="K1294">
        <v>7</v>
      </c>
    </row>
    <row r="1295" spans="1:11" ht="14.4" hidden="1" customHeight="1" x14ac:dyDescent="0.3">
      <c r="A1295" s="10" t="s">
        <v>24746</v>
      </c>
      <c r="B1295" s="10" t="s">
        <v>24747</v>
      </c>
      <c r="C1295" s="10" t="s">
        <v>24748</v>
      </c>
      <c r="D1295" s="10" t="s">
        <v>23171</v>
      </c>
      <c r="E1295" s="10" t="s">
        <v>24749</v>
      </c>
      <c r="F1295" t="str">
        <f t="shared" si="21"/>
        <v>y</v>
      </c>
      <c r="G1295" s="10" t="s">
        <v>23173</v>
      </c>
      <c r="I1295" t="s">
        <v>13616</v>
      </c>
      <c r="K1295">
        <v>25</v>
      </c>
    </row>
    <row r="1296" spans="1:11" ht="14.4" hidden="1" customHeight="1" x14ac:dyDescent="0.3">
      <c r="A1296" s="10" t="s">
        <v>6586</v>
      </c>
      <c r="B1296" s="10" t="s">
        <v>4159</v>
      </c>
      <c r="C1296" s="10" t="s">
        <v>24750</v>
      </c>
      <c r="D1296" s="2"/>
      <c r="E1296" s="10" t="s">
        <v>24751</v>
      </c>
      <c r="F1296" t="str">
        <f t="shared" si="21"/>
        <v>y</v>
      </c>
      <c r="G1296" s="48" t="s">
        <v>22733</v>
      </c>
      <c r="H1296" t="s">
        <v>13616</v>
      </c>
      <c r="I1296" t="s">
        <v>13616</v>
      </c>
      <c r="J1296" t="s">
        <v>13616</v>
      </c>
    </row>
    <row r="1297" spans="1:11" ht="14.4" hidden="1" customHeight="1" x14ac:dyDescent="0.3">
      <c r="A1297" s="10" t="s">
        <v>6582</v>
      </c>
      <c r="B1297" s="10" t="s">
        <v>4159</v>
      </c>
      <c r="C1297" s="10" t="s">
        <v>24752</v>
      </c>
      <c r="D1297" s="2"/>
      <c r="E1297" s="10" t="s">
        <v>24753</v>
      </c>
      <c r="F1297" t="str">
        <f t="shared" si="21"/>
        <v>y</v>
      </c>
      <c r="G1297" s="48" t="s">
        <v>22733</v>
      </c>
      <c r="H1297" t="s">
        <v>13616</v>
      </c>
      <c r="I1297" t="s">
        <v>13616</v>
      </c>
      <c r="J1297" t="s">
        <v>13616</v>
      </c>
    </row>
    <row r="1298" spans="1:11" ht="14.4" hidden="1" customHeight="1" x14ac:dyDescent="0.3">
      <c r="A1298" s="10" t="s">
        <v>24754</v>
      </c>
      <c r="B1298" s="10" t="s">
        <v>3140</v>
      </c>
      <c r="C1298" s="10" t="s">
        <v>24755</v>
      </c>
      <c r="D1298" s="10" t="s">
        <v>22724</v>
      </c>
      <c r="E1298" s="10" t="s">
        <v>24756</v>
      </c>
      <c r="F1298" t="str">
        <f t="shared" si="21"/>
        <v>y</v>
      </c>
      <c r="G1298" s="48" t="s">
        <v>22752</v>
      </c>
      <c r="I1298" t="s">
        <v>13616</v>
      </c>
      <c r="K1298">
        <v>1</v>
      </c>
    </row>
    <row r="1299" spans="1:11" ht="14.4" hidden="1" customHeight="1" x14ac:dyDescent="0.3">
      <c r="A1299" s="10" t="s">
        <v>24757</v>
      </c>
      <c r="B1299" s="10" t="s">
        <v>114</v>
      </c>
      <c r="C1299" s="10" t="s">
        <v>24758</v>
      </c>
      <c r="D1299" s="10" t="s">
        <v>22724</v>
      </c>
      <c r="E1299" s="10" t="s">
        <v>24759</v>
      </c>
      <c r="F1299" t="str">
        <f t="shared" si="21"/>
        <v>y</v>
      </c>
      <c r="G1299" s="10" t="s">
        <v>22726</v>
      </c>
      <c r="I1299" t="s">
        <v>13616</v>
      </c>
      <c r="K1299">
        <v>1</v>
      </c>
    </row>
    <row r="1300" spans="1:11" ht="14.4" hidden="1" customHeight="1" x14ac:dyDescent="0.3">
      <c r="A1300" s="10" t="s">
        <v>24760</v>
      </c>
      <c r="B1300" s="10" t="s">
        <v>3140</v>
      </c>
      <c r="C1300" s="10" t="s">
        <v>24761</v>
      </c>
      <c r="D1300" s="10" t="s">
        <v>22724</v>
      </c>
      <c r="E1300" s="10" t="s">
        <v>24762</v>
      </c>
      <c r="F1300" t="str">
        <f t="shared" si="21"/>
        <v>y</v>
      </c>
      <c r="G1300" s="48" t="s">
        <v>22752</v>
      </c>
      <c r="I1300" t="s">
        <v>13616</v>
      </c>
      <c r="K1300">
        <v>1</v>
      </c>
    </row>
    <row r="1301" spans="1:11" ht="14.4" hidden="1" customHeight="1" x14ac:dyDescent="0.3">
      <c r="A1301" s="10" t="s">
        <v>6580</v>
      </c>
      <c r="B1301" s="10" t="s">
        <v>4159</v>
      </c>
      <c r="C1301" s="10" t="s">
        <v>24763</v>
      </c>
      <c r="D1301" s="2"/>
      <c r="E1301" s="10" t="s">
        <v>24764</v>
      </c>
      <c r="F1301" t="str">
        <f t="shared" si="21"/>
        <v>y</v>
      </c>
      <c r="G1301" s="48" t="s">
        <v>22733</v>
      </c>
      <c r="H1301" t="s">
        <v>13616</v>
      </c>
      <c r="I1301" t="s">
        <v>13616</v>
      </c>
      <c r="J1301" t="s">
        <v>13616</v>
      </c>
    </row>
    <row r="1302" spans="1:11" ht="14.4" hidden="1" customHeight="1" x14ac:dyDescent="0.3">
      <c r="A1302" s="10" t="s">
        <v>6576</v>
      </c>
      <c r="B1302" s="10" t="s">
        <v>4159</v>
      </c>
      <c r="C1302" s="10" t="s">
        <v>24765</v>
      </c>
      <c r="D1302" s="2"/>
      <c r="E1302" s="10" t="s">
        <v>24766</v>
      </c>
      <c r="F1302" t="str">
        <f t="shared" si="21"/>
        <v>y</v>
      </c>
      <c r="G1302" s="48" t="s">
        <v>22733</v>
      </c>
      <c r="H1302" t="s">
        <v>13616</v>
      </c>
      <c r="I1302" t="s">
        <v>13616</v>
      </c>
      <c r="J1302" t="s">
        <v>13616</v>
      </c>
    </row>
    <row r="1303" spans="1:11" ht="14.4" hidden="1" customHeight="1" x14ac:dyDescent="0.3">
      <c r="A1303" s="10" t="s">
        <v>7089</v>
      </c>
      <c r="B1303" s="10" t="s">
        <v>4159</v>
      </c>
      <c r="C1303" s="10" t="s">
        <v>24767</v>
      </c>
      <c r="D1303" s="2"/>
      <c r="E1303" s="10" t="s">
        <v>24768</v>
      </c>
      <c r="F1303" t="str">
        <f t="shared" si="21"/>
        <v>y</v>
      </c>
      <c r="G1303" s="48" t="s">
        <v>22733</v>
      </c>
      <c r="H1303" t="s">
        <v>13616</v>
      </c>
      <c r="I1303" t="s">
        <v>13616</v>
      </c>
      <c r="J1303" t="s">
        <v>13616</v>
      </c>
    </row>
    <row r="1304" spans="1:11" ht="14.4" hidden="1" customHeight="1" x14ac:dyDescent="0.3">
      <c r="A1304" s="10" t="s">
        <v>6536</v>
      </c>
      <c r="B1304" s="10" t="s">
        <v>4159</v>
      </c>
      <c r="C1304" s="10" t="s">
        <v>24769</v>
      </c>
      <c r="D1304" s="2"/>
      <c r="E1304" s="10" t="s">
        <v>24770</v>
      </c>
      <c r="F1304" t="str">
        <f t="shared" si="21"/>
        <v>y</v>
      </c>
      <c r="G1304" s="48" t="s">
        <v>22733</v>
      </c>
      <c r="H1304" t="s">
        <v>13616</v>
      </c>
      <c r="I1304" t="s">
        <v>13616</v>
      </c>
      <c r="J1304" t="s">
        <v>13616</v>
      </c>
    </row>
    <row r="1305" spans="1:11" ht="14.4" hidden="1" customHeight="1" x14ac:dyDescent="0.3">
      <c r="A1305" s="10" t="s">
        <v>6574</v>
      </c>
      <c r="B1305" s="10" t="s">
        <v>4159</v>
      </c>
      <c r="C1305" s="10" t="s">
        <v>24771</v>
      </c>
      <c r="D1305" s="2"/>
      <c r="E1305" s="10" t="s">
        <v>24772</v>
      </c>
      <c r="F1305" t="str">
        <f t="shared" si="21"/>
        <v>y</v>
      </c>
      <c r="G1305" s="48" t="s">
        <v>22733</v>
      </c>
      <c r="H1305" t="s">
        <v>13616</v>
      </c>
      <c r="I1305" t="s">
        <v>13616</v>
      </c>
      <c r="J1305" t="s">
        <v>13616</v>
      </c>
    </row>
    <row r="1306" spans="1:11" ht="14.4" hidden="1" customHeight="1" x14ac:dyDescent="0.3">
      <c r="A1306" s="10" t="s">
        <v>6570</v>
      </c>
      <c r="B1306" s="10" t="s">
        <v>4159</v>
      </c>
      <c r="C1306" s="10" t="s">
        <v>24773</v>
      </c>
      <c r="D1306" s="2"/>
      <c r="E1306" s="10" t="s">
        <v>24774</v>
      </c>
      <c r="F1306" t="str">
        <f t="shared" si="21"/>
        <v>y</v>
      </c>
      <c r="G1306" s="48" t="s">
        <v>22733</v>
      </c>
      <c r="H1306" t="s">
        <v>13616</v>
      </c>
      <c r="I1306" t="s">
        <v>13616</v>
      </c>
      <c r="J1306" t="s">
        <v>13616</v>
      </c>
    </row>
    <row r="1307" spans="1:11" ht="14.4" hidden="1" customHeight="1" x14ac:dyDescent="0.3">
      <c r="A1307" s="10" t="s">
        <v>24775</v>
      </c>
      <c r="B1307" s="10" t="s">
        <v>114</v>
      </c>
      <c r="C1307" s="10" t="s">
        <v>24776</v>
      </c>
      <c r="D1307" s="10" t="s">
        <v>22724</v>
      </c>
      <c r="E1307" s="10" t="s">
        <v>24777</v>
      </c>
      <c r="F1307" t="str">
        <f t="shared" si="21"/>
        <v>y</v>
      </c>
      <c r="G1307" s="10" t="s">
        <v>22726</v>
      </c>
      <c r="I1307" t="s">
        <v>13616</v>
      </c>
      <c r="K1307">
        <v>1</v>
      </c>
    </row>
    <row r="1308" spans="1:11" ht="14.4" hidden="1" customHeight="1" x14ac:dyDescent="0.3">
      <c r="A1308" s="10" t="s">
        <v>6568</v>
      </c>
      <c r="B1308" s="10" t="s">
        <v>4159</v>
      </c>
      <c r="C1308" s="10" t="s">
        <v>24778</v>
      </c>
      <c r="D1308" s="2"/>
      <c r="E1308" s="10" t="s">
        <v>24779</v>
      </c>
      <c r="F1308" t="str">
        <f t="shared" si="21"/>
        <v>y</v>
      </c>
      <c r="G1308" s="48" t="s">
        <v>22733</v>
      </c>
      <c r="H1308" t="s">
        <v>13616</v>
      </c>
      <c r="I1308" t="s">
        <v>13616</v>
      </c>
      <c r="J1308" t="s">
        <v>13616</v>
      </c>
    </row>
    <row r="1309" spans="1:11" ht="14.4" hidden="1" customHeight="1" x14ac:dyDescent="0.3">
      <c r="A1309" s="10" t="s">
        <v>6564</v>
      </c>
      <c r="B1309" s="10" t="s">
        <v>4159</v>
      </c>
      <c r="C1309" s="10" t="s">
        <v>24780</v>
      </c>
      <c r="D1309" s="2"/>
      <c r="E1309" s="10" t="s">
        <v>24781</v>
      </c>
      <c r="F1309" t="str">
        <f t="shared" si="21"/>
        <v>y</v>
      </c>
      <c r="G1309" s="48" t="s">
        <v>22733</v>
      </c>
      <c r="H1309" t="s">
        <v>13616</v>
      </c>
      <c r="I1309" t="s">
        <v>13616</v>
      </c>
      <c r="J1309" t="s">
        <v>13616</v>
      </c>
    </row>
    <row r="1310" spans="1:11" ht="14.4" hidden="1" customHeight="1" x14ac:dyDescent="0.3">
      <c r="A1310" s="10" t="s">
        <v>7111</v>
      </c>
      <c r="B1310" s="10" t="s">
        <v>4159</v>
      </c>
      <c r="C1310" s="10" t="s">
        <v>24782</v>
      </c>
      <c r="D1310" s="2"/>
      <c r="E1310" s="10" t="s">
        <v>24783</v>
      </c>
      <c r="F1310" t="str">
        <f t="shared" si="21"/>
        <v>y</v>
      </c>
      <c r="G1310" s="48" t="s">
        <v>22733</v>
      </c>
      <c r="H1310" t="s">
        <v>13616</v>
      </c>
      <c r="I1310" t="s">
        <v>13616</v>
      </c>
      <c r="J1310" t="s">
        <v>13616</v>
      </c>
    </row>
    <row r="1311" spans="1:11" ht="14.4" hidden="1" customHeight="1" x14ac:dyDescent="0.3">
      <c r="A1311" s="10" t="s">
        <v>24784</v>
      </c>
      <c r="B1311" s="10" t="s">
        <v>3140</v>
      </c>
      <c r="C1311" s="10" t="s">
        <v>24785</v>
      </c>
      <c r="D1311" s="10" t="s">
        <v>22724</v>
      </c>
      <c r="E1311" s="10" t="s">
        <v>24786</v>
      </c>
      <c r="F1311" t="str">
        <f t="shared" si="21"/>
        <v>y</v>
      </c>
      <c r="G1311" s="48" t="s">
        <v>22752</v>
      </c>
      <c r="I1311" t="s">
        <v>13616</v>
      </c>
      <c r="K1311">
        <v>1</v>
      </c>
    </row>
    <row r="1312" spans="1:11" ht="14.4" hidden="1" customHeight="1" x14ac:dyDescent="0.3">
      <c r="A1312" s="10" t="s">
        <v>6546</v>
      </c>
      <c r="B1312" s="10" t="s">
        <v>4159</v>
      </c>
      <c r="C1312" s="10" t="s">
        <v>24787</v>
      </c>
      <c r="D1312" s="2"/>
      <c r="E1312" s="10" t="s">
        <v>24788</v>
      </c>
      <c r="F1312" t="str">
        <f t="shared" si="21"/>
        <v>y</v>
      </c>
      <c r="G1312" s="48" t="s">
        <v>22733</v>
      </c>
      <c r="H1312" t="s">
        <v>13616</v>
      </c>
      <c r="I1312" t="s">
        <v>13616</v>
      </c>
      <c r="J1312" t="s">
        <v>13616</v>
      </c>
    </row>
    <row r="1313" spans="1:11" ht="14.4" hidden="1" customHeight="1" x14ac:dyDescent="0.3">
      <c r="A1313" s="10" t="s">
        <v>6542</v>
      </c>
      <c r="B1313" s="10" t="s">
        <v>4159</v>
      </c>
      <c r="C1313" s="10" t="s">
        <v>24789</v>
      </c>
      <c r="D1313" s="2"/>
      <c r="E1313" s="10" t="s">
        <v>24790</v>
      </c>
      <c r="F1313" t="str">
        <f t="shared" si="21"/>
        <v>y</v>
      </c>
      <c r="G1313" s="48" t="s">
        <v>22733</v>
      </c>
      <c r="H1313" t="s">
        <v>13616</v>
      </c>
      <c r="I1313" t="s">
        <v>13616</v>
      </c>
      <c r="J1313" t="s">
        <v>13616</v>
      </c>
    </row>
    <row r="1314" spans="1:11" ht="14.4" hidden="1" customHeight="1" x14ac:dyDescent="0.3">
      <c r="A1314" s="10" t="s">
        <v>7119</v>
      </c>
      <c r="B1314" s="10" t="s">
        <v>4159</v>
      </c>
      <c r="C1314" s="10" t="s">
        <v>24791</v>
      </c>
      <c r="D1314" s="2"/>
      <c r="E1314" s="10" t="s">
        <v>24792</v>
      </c>
      <c r="F1314" t="str">
        <f t="shared" si="21"/>
        <v>y</v>
      </c>
      <c r="G1314" s="48" t="s">
        <v>22733</v>
      </c>
      <c r="H1314" t="s">
        <v>13616</v>
      </c>
      <c r="I1314" t="s">
        <v>13616</v>
      </c>
      <c r="J1314" t="s">
        <v>13616</v>
      </c>
    </row>
    <row r="1315" spans="1:11" ht="14.4" hidden="1" customHeight="1" x14ac:dyDescent="0.3">
      <c r="A1315" s="10" t="s">
        <v>24793</v>
      </c>
      <c r="B1315" s="10" t="s">
        <v>3140</v>
      </c>
      <c r="C1315" s="10" t="s">
        <v>24794</v>
      </c>
      <c r="D1315" s="10" t="s">
        <v>22724</v>
      </c>
      <c r="E1315" s="10" t="s">
        <v>24795</v>
      </c>
      <c r="F1315" t="str">
        <f t="shared" si="21"/>
        <v>y</v>
      </c>
      <c r="G1315" s="48" t="s">
        <v>22752</v>
      </c>
      <c r="I1315" t="s">
        <v>13616</v>
      </c>
      <c r="K1315">
        <v>1</v>
      </c>
    </row>
    <row r="1316" spans="1:11" ht="14.4" hidden="1" customHeight="1" x14ac:dyDescent="0.3">
      <c r="A1316" s="10" t="s">
        <v>24796</v>
      </c>
      <c r="B1316" s="10" t="s">
        <v>114</v>
      </c>
      <c r="C1316" s="10" t="s">
        <v>24797</v>
      </c>
      <c r="D1316" s="10" t="s">
        <v>22724</v>
      </c>
      <c r="E1316" s="10" t="s">
        <v>24798</v>
      </c>
      <c r="F1316" t="str">
        <f t="shared" si="21"/>
        <v>y</v>
      </c>
      <c r="G1316" s="10" t="s">
        <v>22726</v>
      </c>
      <c r="I1316" t="s">
        <v>13616</v>
      </c>
      <c r="K1316">
        <v>1</v>
      </c>
    </row>
    <row r="1317" spans="1:11" ht="14.4" hidden="1" customHeight="1" x14ac:dyDescent="0.3">
      <c r="A1317" s="10" t="s">
        <v>24799</v>
      </c>
      <c r="B1317" s="10" t="s">
        <v>3140</v>
      </c>
      <c r="C1317" s="10" t="s">
        <v>24800</v>
      </c>
      <c r="D1317" s="10" t="s">
        <v>22724</v>
      </c>
      <c r="E1317" s="10" t="s">
        <v>24801</v>
      </c>
      <c r="F1317" t="str">
        <f t="shared" si="21"/>
        <v>y</v>
      </c>
      <c r="G1317" s="48" t="s">
        <v>22752</v>
      </c>
      <c r="I1317" t="s">
        <v>13616</v>
      </c>
      <c r="K1317">
        <v>1</v>
      </c>
    </row>
    <row r="1318" spans="1:11" ht="14.4" customHeight="1" x14ac:dyDescent="0.3">
      <c r="A1318" s="10" t="s">
        <v>24802</v>
      </c>
      <c r="B1318" s="10" t="s">
        <v>4159</v>
      </c>
      <c r="C1318" s="10" t="s">
        <v>24803</v>
      </c>
      <c r="D1318" s="10" t="s">
        <v>24804</v>
      </c>
      <c r="E1318" s="10" t="s">
        <v>24805</v>
      </c>
      <c r="F1318" t="str">
        <f t="shared" si="21"/>
        <v>y</v>
      </c>
      <c r="G1318" s="48" t="s">
        <v>22752</v>
      </c>
      <c r="I1318" t="s">
        <v>13616</v>
      </c>
      <c r="K1318">
        <v>5</v>
      </c>
    </row>
    <row r="1319" spans="1:11" ht="14.4" customHeight="1" x14ac:dyDescent="0.3">
      <c r="A1319" s="10" t="s">
        <v>24806</v>
      </c>
      <c r="B1319" s="10" t="s">
        <v>4159</v>
      </c>
      <c r="C1319" s="10" t="s">
        <v>24807</v>
      </c>
      <c r="D1319" s="10" t="s">
        <v>24804</v>
      </c>
      <c r="E1319" s="10" t="s">
        <v>24808</v>
      </c>
      <c r="F1319" t="str">
        <f t="shared" si="21"/>
        <v>y</v>
      </c>
      <c r="G1319" s="48" t="s">
        <v>22752</v>
      </c>
      <c r="I1319" t="s">
        <v>13616</v>
      </c>
      <c r="K1319">
        <v>5</v>
      </c>
    </row>
    <row r="1320" spans="1:11" ht="14.4" hidden="1" customHeight="1" x14ac:dyDescent="0.3">
      <c r="A1320" s="10" t="s">
        <v>24809</v>
      </c>
      <c r="B1320" s="10" t="s">
        <v>114</v>
      </c>
      <c r="C1320" s="10" t="s">
        <v>24810</v>
      </c>
      <c r="D1320" s="10" t="s">
        <v>22724</v>
      </c>
      <c r="E1320" s="10" t="s">
        <v>24811</v>
      </c>
      <c r="F1320" t="str">
        <f t="shared" si="21"/>
        <v>y</v>
      </c>
      <c r="G1320" s="10" t="s">
        <v>22726</v>
      </c>
      <c r="I1320" t="s">
        <v>13616</v>
      </c>
      <c r="K1320">
        <v>1</v>
      </c>
    </row>
    <row r="1321" spans="1:11" ht="14.4" customHeight="1" x14ac:dyDescent="0.3">
      <c r="A1321" s="10" t="s">
        <v>24812</v>
      </c>
      <c r="B1321" s="10" t="s">
        <v>4159</v>
      </c>
      <c r="C1321" s="10" t="s">
        <v>24813</v>
      </c>
      <c r="D1321" s="10" t="s">
        <v>24804</v>
      </c>
      <c r="E1321" s="10" t="s">
        <v>24814</v>
      </c>
      <c r="F1321" t="str">
        <f t="shared" ref="F1321:F1384" si="22">IF(COUNTIF(H1321:J1321,"used")&gt;0,"y","")</f>
        <v>y</v>
      </c>
      <c r="G1321" s="48" t="s">
        <v>22752</v>
      </c>
      <c r="I1321" t="s">
        <v>13616</v>
      </c>
      <c r="K1321">
        <v>5</v>
      </c>
    </row>
    <row r="1322" spans="1:11" ht="14.4" customHeight="1" x14ac:dyDescent="0.3">
      <c r="A1322" s="10" t="s">
        <v>24815</v>
      </c>
      <c r="B1322" s="10" t="s">
        <v>4159</v>
      </c>
      <c r="C1322" s="10" t="s">
        <v>24816</v>
      </c>
      <c r="D1322" s="10" t="s">
        <v>24804</v>
      </c>
      <c r="E1322" s="10" t="s">
        <v>24817</v>
      </c>
      <c r="F1322" t="str">
        <f t="shared" si="22"/>
        <v>y</v>
      </c>
      <c r="G1322" s="48" t="s">
        <v>22752</v>
      </c>
      <c r="I1322" t="s">
        <v>13616</v>
      </c>
      <c r="K1322">
        <v>5</v>
      </c>
    </row>
    <row r="1323" spans="1:11" ht="14.4" hidden="1" customHeight="1" x14ac:dyDescent="0.3">
      <c r="A1323" s="10" t="s">
        <v>24818</v>
      </c>
      <c r="B1323" s="10" t="s">
        <v>3140</v>
      </c>
      <c r="C1323" s="10" t="s">
        <v>24819</v>
      </c>
      <c r="D1323" s="10" t="s">
        <v>22724</v>
      </c>
      <c r="E1323" s="10" t="s">
        <v>24820</v>
      </c>
      <c r="F1323" t="str">
        <f t="shared" si="22"/>
        <v>y</v>
      </c>
      <c r="G1323" s="48" t="s">
        <v>22752</v>
      </c>
      <c r="I1323" t="s">
        <v>13616</v>
      </c>
      <c r="K1323">
        <v>1</v>
      </c>
    </row>
    <row r="1324" spans="1:11" ht="14.4" customHeight="1" x14ac:dyDescent="0.3">
      <c r="A1324" s="10" t="s">
        <v>24821</v>
      </c>
      <c r="B1324" s="10" t="s">
        <v>4159</v>
      </c>
      <c r="C1324" s="10" t="s">
        <v>4179</v>
      </c>
      <c r="D1324" s="10" t="s">
        <v>24804</v>
      </c>
      <c r="E1324" s="10" t="s">
        <v>24822</v>
      </c>
      <c r="F1324" t="str">
        <f t="shared" si="22"/>
        <v>y</v>
      </c>
      <c r="G1324" s="48" t="s">
        <v>22752</v>
      </c>
      <c r="I1324" t="s">
        <v>13616</v>
      </c>
      <c r="K1324">
        <v>5</v>
      </c>
    </row>
    <row r="1325" spans="1:11" ht="14.4" customHeight="1" x14ac:dyDescent="0.3">
      <c r="A1325" s="10" t="s">
        <v>24823</v>
      </c>
      <c r="B1325" s="10" t="s">
        <v>4159</v>
      </c>
      <c r="C1325" s="10" t="s">
        <v>4177</v>
      </c>
      <c r="D1325" s="10" t="s">
        <v>24804</v>
      </c>
      <c r="E1325" s="10" t="s">
        <v>24824</v>
      </c>
      <c r="F1325" t="str">
        <f t="shared" si="22"/>
        <v>y</v>
      </c>
      <c r="G1325" s="48" t="s">
        <v>22752</v>
      </c>
      <c r="I1325" t="s">
        <v>13616</v>
      </c>
      <c r="K1325">
        <v>5</v>
      </c>
    </row>
    <row r="1326" spans="1:11" ht="14.4" customHeight="1" x14ac:dyDescent="0.3">
      <c r="A1326" s="10" t="s">
        <v>24825</v>
      </c>
      <c r="B1326" s="10" t="s">
        <v>4159</v>
      </c>
      <c r="C1326" s="10" t="s">
        <v>4175</v>
      </c>
      <c r="D1326" s="10" t="s">
        <v>24804</v>
      </c>
      <c r="E1326" s="10" t="s">
        <v>24826</v>
      </c>
      <c r="F1326" t="str">
        <f t="shared" si="22"/>
        <v>y</v>
      </c>
      <c r="G1326" s="48" t="s">
        <v>22752</v>
      </c>
      <c r="I1326" t="s">
        <v>13616</v>
      </c>
      <c r="K1326">
        <v>5</v>
      </c>
    </row>
    <row r="1327" spans="1:11" ht="14.4" hidden="1" customHeight="1" x14ac:dyDescent="0.3">
      <c r="A1327" s="2" t="s">
        <v>6530</v>
      </c>
      <c r="B1327" s="10" t="s">
        <v>4159</v>
      </c>
      <c r="C1327" s="2" t="s">
        <v>6531</v>
      </c>
      <c r="D1327" s="2"/>
      <c r="E1327" s="2" t="s">
        <v>24827</v>
      </c>
      <c r="F1327" t="str">
        <f t="shared" si="22"/>
        <v>y</v>
      </c>
      <c r="G1327" s="48" t="s">
        <v>22733</v>
      </c>
      <c r="H1327" t="s">
        <v>13616</v>
      </c>
      <c r="J1327" t="s">
        <v>13616</v>
      </c>
    </row>
    <row r="1328" spans="1:11" ht="14.4" hidden="1" customHeight="1" x14ac:dyDescent="0.3">
      <c r="A1328" s="2" t="s">
        <v>6534</v>
      </c>
      <c r="B1328" s="10" t="s">
        <v>4159</v>
      </c>
      <c r="C1328" s="2" t="s">
        <v>6535</v>
      </c>
      <c r="D1328" s="2"/>
      <c r="E1328" s="2" t="s">
        <v>24828</v>
      </c>
      <c r="F1328" t="str">
        <f t="shared" si="22"/>
        <v>y</v>
      </c>
      <c r="G1328" s="48" t="s">
        <v>22733</v>
      </c>
      <c r="H1328" t="s">
        <v>13616</v>
      </c>
      <c r="J1328" t="s">
        <v>13616</v>
      </c>
    </row>
    <row r="1329" spans="1:11" ht="14.4" hidden="1" customHeight="1" x14ac:dyDescent="0.3">
      <c r="A1329" s="2" t="s">
        <v>6540</v>
      </c>
      <c r="B1329" s="10" t="s">
        <v>4159</v>
      </c>
      <c r="C1329" s="2" t="s">
        <v>6541</v>
      </c>
      <c r="D1329" s="2"/>
      <c r="E1329" s="2" t="s">
        <v>24829</v>
      </c>
      <c r="F1329" t="str">
        <f t="shared" si="22"/>
        <v>y</v>
      </c>
      <c r="G1329" s="48" t="s">
        <v>22733</v>
      </c>
      <c r="H1329" t="s">
        <v>13616</v>
      </c>
      <c r="J1329" t="s">
        <v>13616</v>
      </c>
    </row>
    <row r="1330" spans="1:11" ht="14.4" hidden="1" customHeight="1" x14ac:dyDescent="0.3">
      <c r="A1330" s="2" t="s">
        <v>6562</v>
      </c>
      <c r="B1330" s="10" t="s">
        <v>4159</v>
      </c>
      <c r="C1330" s="2" t="s">
        <v>6563</v>
      </c>
      <c r="D1330" s="2"/>
      <c r="E1330" s="2" t="s">
        <v>24830</v>
      </c>
      <c r="F1330" t="str">
        <f t="shared" si="22"/>
        <v>y</v>
      </c>
      <c r="G1330" s="48" t="s">
        <v>22733</v>
      </c>
      <c r="H1330" t="s">
        <v>13616</v>
      </c>
      <c r="J1330" t="s">
        <v>13616</v>
      </c>
    </row>
    <row r="1331" spans="1:11" ht="14.4" hidden="1" customHeight="1" x14ac:dyDescent="0.3">
      <c r="A1331" s="2" t="s">
        <v>7093</v>
      </c>
      <c r="B1331" s="10" t="s">
        <v>4159</v>
      </c>
      <c r="C1331" s="2" t="s">
        <v>7094</v>
      </c>
      <c r="D1331" s="2"/>
      <c r="E1331" s="2" t="s">
        <v>24831</v>
      </c>
      <c r="F1331" t="str">
        <f t="shared" si="22"/>
        <v>y</v>
      </c>
      <c r="G1331" s="48" t="s">
        <v>22733</v>
      </c>
      <c r="H1331" t="s">
        <v>13616</v>
      </c>
      <c r="J1331" t="s">
        <v>13616</v>
      </c>
    </row>
    <row r="1332" spans="1:11" ht="14.4" hidden="1" customHeight="1" x14ac:dyDescent="0.3">
      <c r="A1332" s="2" t="s">
        <v>7095</v>
      </c>
      <c r="B1332" s="10" t="s">
        <v>4159</v>
      </c>
      <c r="C1332" s="2" t="s">
        <v>7096</v>
      </c>
      <c r="D1332" s="2"/>
      <c r="E1332" s="2" t="s">
        <v>24832</v>
      </c>
      <c r="F1332" t="str">
        <f t="shared" si="22"/>
        <v>y</v>
      </c>
      <c r="G1332" s="48" t="s">
        <v>22733</v>
      </c>
      <c r="H1332" t="s">
        <v>13616</v>
      </c>
      <c r="J1332" t="s">
        <v>13616</v>
      </c>
    </row>
    <row r="1333" spans="1:11" ht="14.4" hidden="1" customHeight="1" x14ac:dyDescent="0.3">
      <c r="A1333" s="2" t="s">
        <v>7103</v>
      </c>
      <c r="B1333" s="10" t="s">
        <v>4159</v>
      </c>
      <c r="C1333" s="2" t="s">
        <v>7104</v>
      </c>
      <c r="D1333" s="2"/>
      <c r="E1333" s="2" t="s">
        <v>24833</v>
      </c>
      <c r="F1333" t="str">
        <f t="shared" si="22"/>
        <v>y</v>
      </c>
      <c r="G1333" s="48" t="s">
        <v>22733</v>
      </c>
      <c r="H1333" t="s">
        <v>13616</v>
      </c>
      <c r="J1333" t="s">
        <v>13616</v>
      </c>
    </row>
    <row r="1334" spans="1:11" ht="14.4" hidden="1" customHeight="1" x14ac:dyDescent="0.3">
      <c r="A1334" s="2" t="s">
        <v>7107</v>
      </c>
      <c r="B1334" s="10" t="s">
        <v>4159</v>
      </c>
      <c r="C1334" s="2" t="s">
        <v>7108</v>
      </c>
      <c r="D1334" s="2"/>
      <c r="E1334" s="2" t="s">
        <v>24834</v>
      </c>
      <c r="F1334" t="str">
        <f t="shared" si="22"/>
        <v>y</v>
      </c>
      <c r="G1334" s="48" t="s">
        <v>22733</v>
      </c>
      <c r="H1334" t="s">
        <v>13616</v>
      </c>
      <c r="J1334" t="s">
        <v>13616</v>
      </c>
    </row>
    <row r="1335" spans="1:11" ht="14.4" hidden="1" customHeight="1" x14ac:dyDescent="0.3">
      <c r="A1335" s="2" t="s">
        <v>7115</v>
      </c>
      <c r="B1335" s="10" t="s">
        <v>4159</v>
      </c>
      <c r="C1335" s="2" t="s">
        <v>7116</v>
      </c>
      <c r="D1335" s="2"/>
      <c r="E1335" s="2" t="s">
        <v>24835</v>
      </c>
      <c r="F1335" t="str">
        <f t="shared" si="22"/>
        <v>y</v>
      </c>
      <c r="G1335" s="48" t="s">
        <v>22733</v>
      </c>
      <c r="H1335" t="s">
        <v>13616</v>
      </c>
      <c r="J1335" t="s">
        <v>13616</v>
      </c>
    </row>
    <row r="1336" spans="1:11" ht="14.4" hidden="1" customHeight="1" x14ac:dyDescent="0.3">
      <c r="A1336" s="2" t="s">
        <v>7123</v>
      </c>
      <c r="B1336" s="10" t="s">
        <v>4159</v>
      </c>
      <c r="C1336" s="2" t="s">
        <v>7124</v>
      </c>
      <c r="D1336" s="2"/>
      <c r="E1336" s="2" t="s">
        <v>24836</v>
      </c>
      <c r="F1336" t="str">
        <f t="shared" si="22"/>
        <v>y</v>
      </c>
      <c r="G1336" s="48" t="s">
        <v>22733</v>
      </c>
      <c r="H1336" t="s">
        <v>13616</v>
      </c>
      <c r="J1336" t="s">
        <v>13616</v>
      </c>
    </row>
    <row r="1337" spans="1:11" ht="14.4" hidden="1" customHeight="1" x14ac:dyDescent="0.3">
      <c r="A1337" s="2" t="s">
        <v>7127</v>
      </c>
      <c r="B1337" s="10" t="s">
        <v>4159</v>
      </c>
      <c r="C1337" s="2" t="s">
        <v>7128</v>
      </c>
      <c r="D1337" s="2"/>
      <c r="E1337" s="2" t="s">
        <v>24837</v>
      </c>
      <c r="F1337" t="str">
        <f t="shared" si="22"/>
        <v>y</v>
      </c>
      <c r="G1337" s="48" t="s">
        <v>22733</v>
      </c>
      <c r="H1337" t="s">
        <v>13616</v>
      </c>
      <c r="J1337" t="s">
        <v>13616</v>
      </c>
    </row>
    <row r="1338" spans="1:11" ht="14.4" hidden="1" customHeight="1" x14ac:dyDescent="0.3">
      <c r="A1338" s="2" t="s">
        <v>7131</v>
      </c>
      <c r="B1338" s="10" t="s">
        <v>4159</v>
      </c>
      <c r="C1338" s="2" t="s">
        <v>7132</v>
      </c>
      <c r="D1338" s="2"/>
      <c r="E1338" s="2" t="s">
        <v>24838</v>
      </c>
      <c r="F1338" t="str">
        <f t="shared" si="22"/>
        <v>y</v>
      </c>
      <c r="G1338" s="48" t="s">
        <v>22733</v>
      </c>
      <c r="H1338" t="s">
        <v>13616</v>
      </c>
      <c r="J1338" t="s">
        <v>13616</v>
      </c>
    </row>
    <row r="1339" spans="1:11" ht="14.4" hidden="1" customHeight="1" x14ac:dyDescent="0.3">
      <c r="A1339" s="2" t="s">
        <v>7137</v>
      </c>
      <c r="B1339" s="10" t="s">
        <v>4159</v>
      </c>
      <c r="C1339" s="2" t="s">
        <v>7138</v>
      </c>
      <c r="D1339" s="2"/>
      <c r="E1339" s="2" t="s">
        <v>24839</v>
      </c>
      <c r="F1339" t="str">
        <f t="shared" si="22"/>
        <v>y</v>
      </c>
      <c r="G1339" s="48" t="s">
        <v>22733</v>
      </c>
      <c r="H1339" t="s">
        <v>13616</v>
      </c>
      <c r="J1339" t="s">
        <v>13616</v>
      </c>
    </row>
    <row r="1340" spans="1:11" ht="14.4" customHeight="1" x14ac:dyDescent="0.3">
      <c r="A1340" s="10" t="s">
        <v>24840</v>
      </c>
      <c r="B1340" s="10" t="s">
        <v>6422</v>
      </c>
      <c r="C1340" s="10" t="s">
        <v>24841</v>
      </c>
      <c r="D1340" s="10" t="s">
        <v>24804</v>
      </c>
      <c r="E1340" s="10" t="s">
        <v>24842</v>
      </c>
      <c r="F1340" t="str">
        <f t="shared" si="22"/>
        <v>y</v>
      </c>
      <c r="G1340" s="48" t="s">
        <v>22733</v>
      </c>
      <c r="H1340" t="s">
        <v>13616</v>
      </c>
      <c r="I1340" t="s">
        <v>13616</v>
      </c>
      <c r="J1340" t="s">
        <v>13616</v>
      </c>
      <c r="K1340">
        <v>5</v>
      </c>
    </row>
    <row r="1341" spans="1:11" ht="14.4" customHeight="1" x14ac:dyDescent="0.3">
      <c r="A1341" s="10" t="s">
        <v>24843</v>
      </c>
      <c r="B1341" s="10" t="s">
        <v>6422</v>
      </c>
      <c r="C1341" s="10" t="s">
        <v>24844</v>
      </c>
      <c r="D1341" s="10" t="s">
        <v>24804</v>
      </c>
      <c r="E1341" s="10" t="s">
        <v>24845</v>
      </c>
      <c r="F1341" t="str">
        <f t="shared" si="22"/>
        <v>y</v>
      </c>
      <c r="G1341" s="48" t="s">
        <v>24846</v>
      </c>
      <c r="I1341" t="s">
        <v>13616</v>
      </c>
      <c r="K1341">
        <v>5</v>
      </c>
    </row>
    <row r="1342" spans="1:11" ht="14.4" hidden="1" customHeight="1" x14ac:dyDescent="0.3">
      <c r="A1342" s="10" t="s">
        <v>7081</v>
      </c>
      <c r="B1342" s="10" t="s">
        <v>6422</v>
      </c>
      <c r="C1342" s="10" t="s">
        <v>24847</v>
      </c>
      <c r="D1342" s="2"/>
      <c r="E1342" s="10" t="s">
        <v>24848</v>
      </c>
      <c r="F1342" t="str">
        <f t="shared" si="22"/>
        <v>y</v>
      </c>
      <c r="G1342" s="48" t="s">
        <v>22733</v>
      </c>
      <c r="H1342" t="s">
        <v>13616</v>
      </c>
      <c r="I1342" t="s">
        <v>13616</v>
      </c>
      <c r="J1342" t="s">
        <v>13616</v>
      </c>
    </row>
    <row r="1343" spans="1:11" ht="14.4" hidden="1" customHeight="1" x14ac:dyDescent="0.3">
      <c r="A1343" s="10" t="s">
        <v>6421</v>
      </c>
      <c r="B1343" s="10" t="s">
        <v>6422</v>
      </c>
      <c r="C1343" s="10" t="s">
        <v>24849</v>
      </c>
      <c r="D1343" s="2"/>
      <c r="E1343" s="10" t="s">
        <v>24850</v>
      </c>
      <c r="F1343" t="str">
        <f t="shared" si="22"/>
        <v>y</v>
      </c>
      <c r="G1343" s="48" t="s">
        <v>22733</v>
      </c>
      <c r="H1343" t="s">
        <v>13616</v>
      </c>
      <c r="I1343" t="s">
        <v>13616</v>
      </c>
      <c r="J1343" t="s">
        <v>13616</v>
      </c>
    </row>
    <row r="1344" spans="1:11" ht="14.4" hidden="1" customHeight="1" x14ac:dyDescent="0.3">
      <c r="A1344" s="10" t="s">
        <v>6427</v>
      </c>
      <c r="B1344" s="10" t="s">
        <v>6422</v>
      </c>
      <c r="C1344" s="10" t="s">
        <v>24851</v>
      </c>
      <c r="D1344" s="2"/>
      <c r="E1344" s="10" t="s">
        <v>24852</v>
      </c>
      <c r="F1344" t="str">
        <f t="shared" si="22"/>
        <v>y</v>
      </c>
      <c r="G1344" s="48" t="s">
        <v>22733</v>
      </c>
      <c r="H1344" t="s">
        <v>13616</v>
      </c>
      <c r="I1344" t="s">
        <v>13616</v>
      </c>
      <c r="J1344" t="s">
        <v>13616</v>
      </c>
    </row>
    <row r="1345" spans="1:11" ht="14.4" hidden="1" customHeight="1" x14ac:dyDescent="0.3">
      <c r="A1345" s="10" t="s">
        <v>6443</v>
      </c>
      <c r="B1345" s="10" t="s">
        <v>6422</v>
      </c>
      <c r="C1345" s="10" t="s">
        <v>24853</v>
      </c>
      <c r="D1345" s="2"/>
      <c r="E1345" s="10" t="s">
        <v>24854</v>
      </c>
      <c r="F1345" t="str">
        <f t="shared" si="22"/>
        <v>y</v>
      </c>
      <c r="G1345" s="48" t="s">
        <v>22733</v>
      </c>
      <c r="H1345" t="s">
        <v>13616</v>
      </c>
      <c r="I1345" t="s">
        <v>13616</v>
      </c>
      <c r="J1345" t="s">
        <v>13616</v>
      </c>
    </row>
    <row r="1346" spans="1:11" ht="14.4" hidden="1" customHeight="1" x14ac:dyDescent="0.3">
      <c r="A1346" s="10" t="s">
        <v>6447</v>
      </c>
      <c r="B1346" s="10" t="s">
        <v>6422</v>
      </c>
      <c r="C1346" s="10" t="s">
        <v>24855</v>
      </c>
      <c r="D1346" s="2"/>
      <c r="E1346" s="10" t="s">
        <v>24856</v>
      </c>
      <c r="F1346" t="str">
        <f t="shared" si="22"/>
        <v>y</v>
      </c>
      <c r="G1346" s="48" t="s">
        <v>22733</v>
      </c>
      <c r="H1346" t="s">
        <v>13616</v>
      </c>
      <c r="I1346" t="s">
        <v>13616</v>
      </c>
      <c r="J1346" t="s">
        <v>13616</v>
      </c>
    </row>
    <row r="1347" spans="1:11" ht="14.4" hidden="1" customHeight="1" x14ac:dyDescent="0.3">
      <c r="A1347" s="2" t="s">
        <v>6429</v>
      </c>
      <c r="B1347" s="10" t="s">
        <v>6422</v>
      </c>
      <c r="C1347" s="2" t="s">
        <v>6430</v>
      </c>
      <c r="D1347" s="2"/>
      <c r="E1347" s="2" t="s">
        <v>24857</v>
      </c>
      <c r="F1347" t="str">
        <f t="shared" si="22"/>
        <v>y</v>
      </c>
      <c r="G1347" s="48" t="s">
        <v>22733</v>
      </c>
      <c r="H1347" t="s">
        <v>13616</v>
      </c>
      <c r="J1347" t="s">
        <v>13616</v>
      </c>
    </row>
    <row r="1348" spans="1:11" ht="14.4" hidden="1" customHeight="1" x14ac:dyDescent="0.3">
      <c r="A1348" s="2" t="s">
        <v>6433</v>
      </c>
      <c r="B1348" s="10" t="s">
        <v>6422</v>
      </c>
      <c r="C1348" s="2" t="s">
        <v>6434</v>
      </c>
      <c r="D1348" s="2"/>
      <c r="E1348" s="2" t="s">
        <v>24858</v>
      </c>
      <c r="F1348" t="str">
        <f t="shared" si="22"/>
        <v>y</v>
      </c>
      <c r="G1348" s="48" t="s">
        <v>22733</v>
      </c>
      <c r="H1348" t="s">
        <v>13616</v>
      </c>
      <c r="J1348" t="s">
        <v>13616</v>
      </c>
    </row>
    <row r="1349" spans="1:11" ht="14.4" customHeight="1" x14ac:dyDescent="0.3">
      <c r="A1349" s="10" t="s">
        <v>24859</v>
      </c>
      <c r="B1349" s="10" t="s">
        <v>15698</v>
      </c>
      <c r="C1349" s="10" t="s">
        <v>24860</v>
      </c>
      <c r="D1349" s="10" t="s">
        <v>24804</v>
      </c>
      <c r="E1349" s="10" t="s">
        <v>24861</v>
      </c>
      <c r="F1349" t="str">
        <f t="shared" si="22"/>
        <v>y</v>
      </c>
      <c r="G1349" s="110" t="s">
        <v>24846</v>
      </c>
      <c r="I1349" t="s">
        <v>13616</v>
      </c>
      <c r="K1349">
        <v>5</v>
      </c>
    </row>
    <row r="1350" spans="1:11" ht="14.4" customHeight="1" x14ac:dyDescent="0.3">
      <c r="A1350" s="10" t="s">
        <v>24862</v>
      </c>
      <c r="B1350" s="10" t="s">
        <v>15698</v>
      </c>
      <c r="C1350" s="10" t="s">
        <v>24863</v>
      </c>
      <c r="D1350" s="10" t="s">
        <v>24804</v>
      </c>
      <c r="E1350" s="10" t="s">
        <v>24864</v>
      </c>
      <c r="F1350" t="str">
        <f t="shared" si="22"/>
        <v>y</v>
      </c>
      <c r="G1350" s="110" t="s">
        <v>24846</v>
      </c>
      <c r="I1350" t="s">
        <v>13616</v>
      </c>
      <c r="K1350">
        <v>5</v>
      </c>
    </row>
    <row r="1351" spans="1:11" ht="14.4" hidden="1" customHeight="1" x14ac:dyDescent="0.3">
      <c r="A1351" s="10" t="s">
        <v>10292</v>
      </c>
      <c r="B1351" s="10" t="s">
        <v>3140</v>
      </c>
      <c r="C1351" s="10" t="s">
        <v>24865</v>
      </c>
      <c r="D1351" s="10" t="s">
        <v>22724</v>
      </c>
      <c r="E1351" s="10" t="s">
        <v>24866</v>
      </c>
      <c r="F1351" t="str">
        <f t="shared" si="22"/>
        <v>y</v>
      </c>
      <c r="G1351" s="48" t="s">
        <v>22752</v>
      </c>
      <c r="I1351" t="s">
        <v>13616</v>
      </c>
      <c r="K1351">
        <v>1</v>
      </c>
    </row>
    <row r="1352" spans="1:11" ht="14.4" hidden="1" customHeight="1" x14ac:dyDescent="0.3">
      <c r="A1352" s="10" t="s">
        <v>24867</v>
      </c>
      <c r="B1352" s="10" t="s">
        <v>15698</v>
      </c>
      <c r="C1352" s="10" t="s">
        <v>24868</v>
      </c>
      <c r="D1352" s="10" t="s">
        <v>24869</v>
      </c>
      <c r="E1352" s="10" t="s">
        <v>24870</v>
      </c>
      <c r="F1352" t="str">
        <f t="shared" si="22"/>
        <v/>
      </c>
      <c r="G1352" s="48"/>
      <c r="I1352" t="s">
        <v>13568</v>
      </c>
      <c r="K1352">
        <v>167</v>
      </c>
    </row>
    <row r="1353" spans="1:11" ht="14.4" hidden="1" customHeight="1" x14ac:dyDescent="0.3">
      <c r="A1353" s="10" t="s">
        <v>24871</v>
      </c>
      <c r="B1353" s="10" t="s">
        <v>15698</v>
      </c>
      <c r="C1353" s="10" t="s">
        <v>24083</v>
      </c>
      <c r="D1353" s="10" t="s">
        <v>22525</v>
      </c>
      <c r="E1353" s="10" t="s">
        <v>24872</v>
      </c>
      <c r="F1353" t="str">
        <f t="shared" si="22"/>
        <v/>
      </c>
      <c r="G1353" s="48"/>
      <c r="I1353" t="s">
        <v>13568</v>
      </c>
      <c r="K1353">
        <v>7</v>
      </c>
    </row>
    <row r="1354" spans="1:11" ht="14.4" hidden="1" customHeight="1" x14ac:dyDescent="0.3">
      <c r="A1354" s="10" t="s">
        <v>24873</v>
      </c>
      <c r="B1354" s="10" t="s">
        <v>15698</v>
      </c>
      <c r="C1354" s="10" t="s">
        <v>24083</v>
      </c>
      <c r="D1354" s="10" t="s">
        <v>22525</v>
      </c>
      <c r="E1354" s="10" t="s">
        <v>24872</v>
      </c>
      <c r="F1354" t="str">
        <f t="shared" si="22"/>
        <v/>
      </c>
      <c r="G1354" s="48"/>
      <c r="I1354" t="s">
        <v>13568</v>
      </c>
      <c r="K1354">
        <v>7</v>
      </c>
    </row>
    <row r="1355" spans="1:11" ht="14.4" hidden="1" customHeight="1" x14ac:dyDescent="0.3">
      <c r="A1355" s="10" t="s">
        <v>7841</v>
      </c>
      <c r="B1355" s="10" t="s">
        <v>15698</v>
      </c>
      <c r="C1355" s="10" t="s">
        <v>24083</v>
      </c>
      <c r="D1355" s="10" t="s">
        <v>22525</v>
      </c>
      <c r="E1355" s="10" t="s">
        <v>24874</v>
      </c>
      <c r="F1355" t="str">
        <f t="shared" si="22"/>
        <v/>
      </c>
      <c r="G1355" s="48"/>
      <c r="I1355" t="s">
        <v>13568</v>
      </c>
      <c r="K1355">
        <v>7</v>
      </c>
    </row>
    <row r="1356" spans="1:11" ht="14.4" hidden="1" customHeight="1" x14ac:dyDescent="0.3">
      <c r="A1356" s="10" t="s">
        <v>24875</v>
      </c>
      <c r="B1356" s="10" t="s">
        <v>15698</v>
      </c>
      <c r="C1356" s="10" t="s">
        <v>24083</v>
      </c>
      <c r="D1356" s="10" t="s">
        <v>22525</v>
      </c>
      <c r="E1356" s="10" t="s">
        <v>24874</v>
      </c>
      <c r="F1356" t="str">
        <f t="shared" si="22"/>
        <v/>
      </c>
      <c r="G1356" s="48"/>
      <c r="I1356" t="s">
        <v>13568</v>
      </c>
      <c r="K1356">
        <v>7</v>
      </c>
    </row>
    <row r="1357" spans="1:11" ht="14.4" hidden="1" customHeight="1" x14ac:dyDescent="0.3">
      <c r="A1357" s="10" t="s">
        <v>24876</v>
      </c>
      <c r="B1357" s="10" t="s">
        <v>15698</v>
      </c>
      <c r="C1357" s="10" t="s">
        <v>24083</v>
      </c>
      <c r="D1357" s="10" t="s">
        <v>22525</v>
      </c>
      <c r="E1357" s="10" t="s">
        <v>24877</v>
      </c>
      <c r="F1357" t="str">
        <f t="shared" si="22"/>
        <v/>
      </c>
      <c r="G1357" s="48"/>
      <c r="I1357" t="s">
        <v>13568</v>
      </c>
      <c r="K1357">
        <v>7</v>
      </c>
    </row>
    <row r="1358" spans="1:11" ht="14.4" hidden="1" customHeight="1" x14ac:dyDescent="0.3">
      <c r="A1358" s="10" t="s">
        <v>24878</v>
      </c>
      <c r="B1358" s="10" t="s">
        <v>15698</v>
      </c>
      <c r="C1358" s="10" t="s">
        <v>24083</v>
      </c>
      <c r="D1358" s="10" t="s">
        <v>22525</v>
      </c>
      <c r="E1358" s="10" t="s">
        <v>24877</v>
      </c>
      <c r="F1358" t="str">
        <f t="shared" si="22"/>
        <v/>
      </c>
      <c r="G1358" s="48"/>
      <c r="I1358" t="s">
        <v>13568</v>
      </c>
      <c r="K1358">
        <v>7</v>
      </c>
    </row>
    <row r="1359" spans="1:11" ht="14.4" hidden="1" customHeight="1" x14ac:dyDescent="0.3">
      <c r="A1359" s="10" t="s">
        <v>7844</v>
      </c>
      <c r="B1359" s="10" t="s">
        <v>15698</v>
      </c>
      <c r="C1359" s="10" t="s">
        <v>24083</v>
      </c>
      <c r="D1359" s="10" t="s">
        <v>22525</v>
      </c>
      <c r="E1359" s="10" t="s">
        <v>24879</v>
      </c>
      <c r="F1359" t="str">
        <f t="shared" si="22"/>
        <v/>
      </c>
      <c r="G1359" s="48"/>
      <c r="I1359" t="s">
        <v>13568</v>
      </c>
      <c r="K1359">
        <v>7</v>
      </c>
    </row>
    <row r="1360" spans="1:11" ht="14.4" hidden="1" customHeight="1" x14ac:dyDescent="0.3">
      <c r="A1360" s="10" t="s">
        <v>24880</v>
      </c>
      <c r="B1360" s="10" t="s">
        <v>15698</v>
      </c>
      <c r="C1360" s="10" t="s">
        <v>24083</v>
      </c>
      <c r="D1360" s="10" t="s">
        <v>22525</v>
      </c>
      <c r="E1360" s="10" t="s">
        <v>24879</v>
      </c>
      <c r="F1360" t="str">
        <f t="shared" si="22"/>
        <v/>
      </c>
      <c r="G1360" s="48"/>
      <c r="I1360" t="s">
        <v>13568</v>
      </c>
      <c r="K1360">
        <v>7</v>
      </c>
    </row>
    <row r="1361" spans="1:11" ht="14.4" hidden="1" customHeight="1" x14ac:dyDescent="0.3">
      <c r="A1361" s="10" t="s">
        <v>24881</v>
      </c>
      <c r="B1361" s="10" t="s">
        <v>24882</v>
      </c>
      <c r="C1361" s="10" t="s">
        <v>24883</v>
      </c>
      <c r="D1361" s="10" t="s">
        <v>22525</v>
      </c>
      <c r="E1361" s="10" t="s">
        <v>24884</v>
      </c>
      <c r="F1361" t="str">
        <f t="shared" si="22"/>
        <v>y</v>
      </c>
      <c r="G1361" s="48" t="s">
        <v>23173</v>
      </c>
      <c r="I1361" t="s">
        <v>13616</v>
      </c>
      <c r="K1361">
        <v>7</v>
      </c>
    </row>
    <row r="1362" spans="1:11" ht="14.4" hidden="1" customHeight="1" x14ac:dyDescent="0.3">
      <c r="A1362" s="10" t="s">
        <v>6526</v>
      </c>
      <c r="B1362" s="10" t="s">
        <v>6521</v>
      </c>
      <c r="C1362" s="10" t="s">
        <v>24885</v>
      </c>
      <c r="D1362" s="2"/>
      <c r="E1362" s="10" t="s">
        <v>24886</v>
      </c>
      <c r="F1362" t="str">
        <f t="shared" si="22"/>
        <v>y</v>
      </c>
      <c r="G1362" s="48" t="s">
        <v>22733</v>
      </c>
      <c r="H1362" t="s">
        <v>13616</v>
      </c>
      <c r="I1362" t="s">
        <v>13616</v>
      </c>
      <c r="J1362" t="s">
        <v>13616</v>
      </c>
    </row>
    <row r="1363" spans="1:11" ht="14.4" hidden="1" customHeight="1" x14ac:dyDescent="0.3">
      <c r="A1363" s="10" t="s">
        <v>6520</v>
      </c>
      <c r="B1363" s="10" t="s">
        <v>6521</v>
      </c>
      <c r="C1363" s="10" t="s">
        <v>24887</v>
      </c>
      <c r="D1363" s="2"/>
      <c r="E1363" s="10" t="s">
        <v>24888</v>
      </c>
      <c r="F1363" t="str">
        <f t="shared" si="22"/>
        <v>y</v>
      </c>
      <c r="G1363" s="48" t="s">
        <v>22733</v>
      </c>
      <c r="H1363" t="s">
        <v>13616</v>
      </c>
      <c r="I1363" t="s">
        <v>13616</v>
      </c>
      <c r="J1363" t="s">
        <v>13616</v>
      </c>
    </row>
    <row r="1364" spans="1:11" ht="14.4" hidden="1" customHeight="1" x14ac:dyDescent="0.3">
      <c r="A1364" s="10" t="s">
        <v>24889</v>
      </c>
      <c r="B1364" s="10" t="s">
        <v>6521</v>
      </c>
      <c r="C1364" s="10" t="s">
        <v>24890</v>
      </c>
      <c r="D1364" s="10" t="s">
        <v>24891</v>
      </c>
      <c r="E1364" s="10" t="s">
        <v>24892</v>
      </c>
      <c r="F1364" t="str">
        <f t="shared" si="22"/>
        <v>y</v>
      </c>
      <c r="G1364" s="48" t="s">
        <v>22733</v>
      </c>
      <c r="H1364" t="s">
        <v>13616</v>
      </c>
      <c r="I1364" t="s">
        <v>13616</v>
      </c>
      <c r="J1364" t="s">
        <v>13616</v>
      </c>
      <c r="K1364">
        <v>168</v>
      </c>
    </row>
    <row r="1365" spans="1:11" ht="14.4" customHeight="1" x14ac:dyDescent="0.3">
      <c r="A1365" s="10" t="s">
        <v>24893</v>
      </c>
      <c r="B1365" s="10" t="s">
        <v>12739</v>
      </c>
      <c r="C1365" s="10" t="s">
        <v>24894</v>
      </c>
      <c r="D1365" s="10" t="s">
        <v>24804</v>
      </c>
      <c r="E1365" s="10" t="s">
        <v>24895</v>
      </c>
      <c r="F1365" t="str">
        <f t="shared" si="22"/>
        <v>y</v>
      </c>
      <c r="G1365" s="48" t="s">
        <v>22752</v>
      </c>
      <c r="I1365" t="s">
        <v>13616</v>
      </c>
      <c r="K1365">
        <v>5</v>
      </c>
    </row>
    <row r="1366" spans="1:11" ht="14.4" customHeight="1" x14ac:dyDescent="0.3">
      <c r="A1366" s="10" t="s">
        <v>24896</v>
      </c>
      <c r="B1366" s="10" t="s">
        <v>12739</v>
      </c>
      <c r="C1366" s="10" t="s">
        <v>24897</v>
      </c>
      <c r="D1366" s="10" t="s">
        <v>24804</v>
      </c>
      <c r="E1366" s="10" t="s">
        <v>24898</v>
      </c>
      <c r="F1366" t="str">
        <f t="shared" si="22"/>
        <v>y</v>
      </c>
      <c r="G1366" s="48" t="s">
        <v>22752</v>
      </c>
      <c r="I1366" t="s">
        <v>13616</v>
      </c>
      <c r="K1366">
        <v>5</v>
      </c>
    </row>
    <row r="1367" spans="1:11" ht="14.4" customHeight="1" x14ac:dyDescent="0.3">
      <c r="A1367" s="10" t="s">
        <v>24899</v>
      </c>
      <c r="B1367" s="10" t="s">
        <v>12739</v>
      </c>
      <c r="C1367" s="10" t="s">
        <v>24900</v>
      </c>
      <c r="D1367" s="10" t="s">
        <v>24804</v>
      </c>
      <c r="E1367" s="10" t="s">
        <v>24901</v>
      </c>
      <c r="F1367" t="str">
        <f t="shared" si="22"/>
        <v>y</v>
      </c>
      <c r="G1367" s="48" t="s">
        <v>22752</v>
      </c>
      <c r="I1367" t="s">
        <v>13616</v>
      </c>
      <c r="K1367">
        <v>5</v>
      </c>
    </row>
    <row r="1368" spans="1:11" ht="14.4" customHeight="1" x14ac:dyDescent="0.3">
      <c r="A1368" s="10" t="s">
        <v>24902</v>
      </c>
      <c r="B1368" s="10" t="s">
        <v>12739</v>
      </c>
      <c r="C1368" s="10" t="s">
        <v>24903</v>
      </c>
      <c r="D1368" s="10" t="s">
        <v>24804</v>
      </c>
      <c r="E1368" s="10" t="s">
        <v>24904</v>
      </c>
      <c r="F1368" t="str">
        <f t="shared" si="22"/>
        <v>y</v>
      </c>
      <c r="G1368" s="48" t="s">
        <v>22752</v>
      </c>
      <c r="I1368" t="s">
        <v>13616</v>
      </c>
      <c r="K1368">
        <v>5</v>
      </c>
    </row>
    <row r="1369" spans="1:11" ht="14.4" customHeight="1" x14ac:dyDescent="0.3">
      <c r="A1369" s="10" t="s">
        <v>24905</v>
      </c>
      <c r="B1369" s="10" t="s">
        <v>12739</v>
      </c>
      <c r="C1369" s="10" t="s">
        <v>24906</v>
      </c>
      <c r="D1369" s="10" t="s">
        <v>24804</v>
      </c>
      <c r="E1369" s="10" t="s">
        <v>24907</v>
      </c>
      <c r="F1369" t="str">
        <f t="shared" si="22"/>
        <v>y</v>
      </c>
      <c r="G1369" s="48" t="s">
        <v>22752</v>
      </c>
      <c r="I1369" t="s">
        <v>13616</v>
      </c>
      <c r="K1369">
        <v>5</v>
      </c>
    </row>
    <row r="1370" spans="1:11" ht="14.4" customHeight="1" x14ac:dyDescent="0.3">
      <c r="A1370" s="10" t="s">
        <v>24908</v>
      </c>
      <c r="B1370" s="10" t="s">
        <v>12739</v>
      </c>
      <c r="C1370" s="10" t="s">
        <v>24909</v>
      </c>
      <c r="D1370" s="10" t="s">
        <v>24804</v>
      </c>
      <c r="E1370" s="10" t="s">
        <v>24910</v>
      </c>
      <c r="F1370" t="str">
        <f t="shared" si="22"/>
        <v>y</v>
      </c>
      <c r="G1370" s="48" t="s">
        <v>22752</v>
      </c>
      <c r="I1370" t="s">
        <v>13616</v>
      </c>
      <c r="K1370">
        <v>5</v>
      </c>
    </row>
    <row r="1371" spans="1:11" ht="14.4" hidden="1" customHeight="1" x14ac:dyDescent="0.3">
      <c r="A1371" s="10" t="s">
        <v>6190</v>
      </c>
      <c r="B1371" s="10" t="s">
        <v>3140</v>
      </c>
      <c r="C1371" s="10" t="s">
        <v>24911</v>
      </c>
      <c r="D1371" s="10" t="s">
        <v>22724</v>
      </c>
      <c r="E1371" s="10" t="s">
        <v>24912</v>
      </c>
      <c r="F1371" t="str">
        <f t="shared" si="22"/>
        <v>y</v>
      </c>
      <c r="G1371" s="48" t="s">
        <v>22752</v>
      </c>
      <c r="I1371" t="s">
        <v>13616</v>
      </c>
      <c r="K1371">
        <v>1</v>
      </c>
    </row>
    <row r="1372" spans="1:11" ht="14.4" hidden="1" customHeight="1" x14ac:dyDescent="0.3">
      <c r="A1372" s="10" t="s">
        <v>24913</v>
      </c>
      <c r="B1372" s="10" t="s">
        <v>19077</v>
      </c>
      <c r="C1372" s="10" t="s">
        <v>24914</v>
      </c>
      <c r="D1372" s="10" t="s">
        <v>22979</v>
      </c>
      <c r="E1372" s="10" t="s">
        <v>24915</v>
      </c>
      <c r="F1372" t="str">
        <f t="shared" si="22"/>
        <v>y</v>
      </c>
      <c r="G1372" s="48" t="s">
        <v>22733</v>
      </c>
      <c r="I1372" t="s">
        <v>13616</v>
      </c>
      <c r="K1372">
        <v>8</v>
      </c>
    </row>
    <row r="1373" spans="1:11" ht="14.4" hidden="1" customHeight="1" x14ac:dyDescent="0.3">
      <c r="A1373" s="10" t="s">
        <v>6455</v>
      </c>
      <c r="B1373" s="10" t="s">
        <v>6450</v>
      </c>
      <c r="C1373" s="10" t="s">
        <v>24916</v>
      </c>
      <c r="D1373" s="2"/>
      <c r="E1373" s="10" t="s">
        <v>24917</v>
      </c>
      <c r="F1373" t="str">
        <f t="shared" si="22"/>
        <v>y</v>
      </c>
      <c r="G1373" s="48" t="s">
        <v>22733</v>
      </c>
      <c r="H1373" t="s">
        <v>13616</v>
      </c>
      <c r="I1373" t="s">
        <v>13616</v>
      </c>
      <c r="J1373" t="s">
        <v>13616</v>
      </c>
    </row>
    <row r="1374" spans="1:11" ht="14.4" hidden="1" customHeight="1" x14ac:dyDescent="0.3">
      <c r="A1374" s="10" t="s">
        <v>6449</v>
      </c>
      <c r="B1374" s="10" t="s">
        <v>6450</v>
      </c>
      <c r="C1374" s="10" t="s">
        <v>24918</v>
      </c>
      <c r="D1374" s="2"/>
      <c r="E1374" s="10" t="s">
        <v>24919</v>
      </c>
      <c r="F1374" t="str">
        <f t="shared" si="22"/>
        <v>y</v>
      </c>
      <c r="G1374" s="48" t="s">
        <v>22733</v>
      </c>
      <c r="H1374" t="s">
        <v>13616</v>
      </c>
      <c r="I1374" t="s">
        <v>13616</v>
      </c>
      <c r="J1374" t="s">
        <v>13616</v>
      </c>
    </row>
    <row r="1375" spans="1:11" ht="14.4" hidden="1" customHeight="1" x14ac:dyDescent="0.3">
      <c r="A1375" s="10" t="s">
        <v>6820</v>
      </c>
      <c r="B1375" s="10" t="s">
        <v>6450</v>
      </c>
      <c r="C1375" s="10" t="s">
        <v>24920</v>
      </c>
      <c r="D1375" s="2"/>
      <c r="E1375" s="10" t="s">
        <v>24921</v>
      </c>
      <c r="F1375" t="str">
        <f t="shared" si="22"/>
        <v>y</v>
      </c>
      <c r="G1375" s="48" t="s">
        <v>22733</v>
      </c>
      <c r="H1375" t="s">
        <v>13616</v>
      </c>
      <c r="I1375" t="s">
        <v>13616</v>
      </c>
      <c r="J1375" t="s">
        <v>13616</v>
      </c>
    </row>
    <row r="1376" spans="1:11" ht="14.4" hidden="1" customHeight="1" x14ac:dyDescent="0.3">
      <c r="A1376" s="10" t="s">
        <v>10442</v>
      </c>
      <c r="B1376" s="10" t="s">
        <v>114</v>
      </c>
      <c r="C1376" s="10" t="s">
        <v>24922</v>
      </c>
      <c r="D1376" s="10" t="s">
        <v>22724</v>
      </c>
      <c r="E1376" s="10" t="s">
        <v>24923</v>
      </c>
      <c r="F1376" t="str">
        <f t="shared" si="22"/>
        <v>y</v>
      </c>
      <c r="G1376" s="10" t="s">
        <v>22726</v>
      </c>
      <c r="I1376" t="s">
        <v>13616</v>
      </c>
      <c r="K1376">
        <v>1</v>
      </c>
    </row>
    <row r="1377" spans="1:11" ht="14.4" hidden="1" customHeight="1" x14ac:dyDescent="0.3">
      <c r="A1377" s="10" t="s">
        <v>24924</v>
      </c>
      <c r="B1377" s="10" t="s">
        <v>6450</v>
      </c>
      <c r="C1377" s="10" t="s">
        <v>24925</v>
      </c>
      <c r="D1377" s="10" t="s">
        <v>23018</v>
      </c>
      <c r="E1377" s="10" t="s">
        <v>24926</v>
      </c>
      <c r="F1377" t="str">
        <f t="shared" si="22"/>
        <v>y</v>
      </c>
      <c r="G1377" s="48" t="s">
        <v>22733</v>
      </c>
      <c r="I1377" t="s">
        <v>13616</v>
      </c>
      <c r="K1377">
        <v>11</v>
      </c>
    </row>
    <row r="1378" spans="1:11" ht="14.4" hidden="1" customHeight="1" x14ac:dyDescent="0.3">
      <c r="A1378" s="10" t="s">
        <v>24927</v>
      </c>
      <c r="B1378" s="10" t="s">
        <v>6450</v>
      </c>
      <c r="C1378" s="10" t="s">
        <v>24928</v>
      </c>
      <c r="D1378" s="10" t="s">
        <v>23018</v>
      </c>
      <c r="E1378" s="10" t="s">
        <v>24929</v>
      </c>
      <c r="F1378" t="str">
        <f t="shared" si="22"/>
        <v>y</v>
      </c>
      <c r="G1378" s="48" t="s">
        <v>22733</v>
      </c>
      <c r="I1378" t="s">
        <v>13616</v>
      </c>
      <c r="K1378">
        <v>11</v>
      </c>
    </row>
    <row r="1379" spans="1:11" ht="14.4" hidden="1" customHeight="1" x14ac:dyDescent="0.3">
      <c r="A1379" s="10" t="s">
        <v>24930</v>
      </c>
      <c r="B1379" s="10" t="s">
        <v>6450</v>
      </c>
      <c r="C1379" s="10" t="s">
        <v>24931</v>
      </c>
      <c r="D1379" s="10" t="s">
        <v>23018</v>
      </c>
      <c r="E1379" s="10" t="s">
        <v>24932</v>
      </c>
      <c r="F1379" t="str">
        <f t="shared" si="22"/>
        <v>y</v>
      </c>
      <c r="G1379" s="48" t="s">
        <v>22733</v>
      </c>
      <c r="I1379" t="s">
        <v>13616</v>
      </c>
      <c r="K1379">
        <v>11</v>
      </c>
    </row>
    <row r="1380" spans="1:11" ht="14.4" hidden="1" customHeight="1" x14ac:dyDescent="0.3">
      <c r="A1380" s="10" t="s">
        <v>24933</v>
      </c>
      <c r="B1380" s="10" t="s">
        <v>6450</v>
      </c>
      <c r="C1380" s="10" t="s">
        <v>24934</v>
      </c>
      <c r="D1380" s="10" t="s">
        <v>23018</v>
      </c>
      <c r="E1380" s="10" t="s">
        <v>24935</v>
      </c>
      <c r="F1380" t="str">
        <f t="shared" si="22"/>
        <v>y</v>
      </c>
      <c r="G1380" s="48" t="s">
        <v>22733</v>
      </c>
      <c r="I1380" t="s">
        <v>13616</v>
      </c>
      <c r="K1380">
        <v>11</v>
      </c>
    </row>
    <row r="1381" spans="1:11" ht="14.4" hidden="1" customHeight="1" x14ac:dyDescent="0.3">
      <c r="A1381" s="10" t="s">
        <v>24936</v>
      </c>
      <c r="B1381" s="10" t="s">
        <v>6450</v>
      </c>
      <c r="C1381" s="10" t="s">
        <v>24937</v>
      </c>
      <c r="D1381" s="10" t="s">
        <v>23018</v>
      </c>
      <c r="E1381" s="10" t="s">
        <v>24938</v>
      </c>
      <c r="F1381" t="str">
        <f t="shared" si="22"/>
        <v>y</v>
      </c>
      <c r="G1381" s="48" t="s">
        <v>22733</v>
      </c>
      <c r="I1381" t="s">
        <v>13616</v>
      </c>
      <c r="K1381">
        <v>11</v>
      </c>
    </row>
    <row r="1382" spans="1:11" ht="14.4" hidden="1" customHeight="1" x14ac:dyDescent="0.3">
      <c r="A1382" s="10" t="s">
        <v>24939</v>
      </c>
      <c r="B1382" s="10" t="s">
        <v>6450</v>
      </c>
      <c r="C1382" s="10" t="s">
        <v>24940</v>
      </c>
      <c r="D1382" s="10" t="s">
        <v>23018</v>
      </c>
      <c r="E1382" s="10" t="s">
        <v>24941</v>
      </c>
      <c r="F1382" t="str">
        <f t="shared" si="22"/>
        <v>y</v>
      </c>
      <c r="G1382" s="48" t="s">
        <v>22733</v>
      </c>
      <c r="I1382" t="s">
        <v>13616</v>
      </c>
      <c r="K1382">
        <v>11</v>
      </c>
    </row>
    <row r="1383" spans="1:11" ht="14.4" hidden="1" customHeight="1" x14ac:dyDescent="0.3">
      <c r="A1383" s="10" t="s">
        <v>4137</v>
      </c>
      <c r="B1383" s="10" t="s">
        <v>24942</v>
      </c>
      <c r="C1383" s="10" t="s">
        <v>24943</v>
      </c>
      <c r="D1383" s="10" t="s">
        <v>24944</v>
      </c>
      <c r="E1383" s="10" t="s">
        <v>24945</v>
      </c>
      <c r="F1383" t="str">
        <f t="shared" si="22"/>
        <v>y</v>
      </c>
      <c r="G1383" s="48"/>
      <c r="I1383" t="s">
        <v>13616</v>
      </c>
      <c r="K1383">
        <v>169</v>
      </c>
    </row>
    <row r="1384" spans="1:11" ht="14.4" hidden="1" customHeight="1" x14ac:dyDescent="0.3">
      <c r="A1384" s="10" t="s">
        <v>6638</v>
      </c>
      <c r="B1384" s="10" t="s">
        <v>5946</v>
      </c>
      <c r="C1384" s="10" t="s">
        <v>24946</v>
      </c>
      <c r="D1384" s="2"/>
      <c r="E1384" s="10" t="s">
        <v>24947</v>
      </c>
      <c r="F1384" t="str">
        <f t="shared" si="22"/>
        <v>y</v>
      </c>
      <c r="G1384" s="48" t="s">
        <v>22733</v>
      </c>
      <c r="H1384" t="s">
        <v>13616</v>
      </c>
      <c r="I1384" t="s">
        <v>13616</v>
      </c>
      <c r="J1384" t="s">
        <v>13616</v>
      </c>
    </row>
    <row r="1385" spans="1:11" ht="14.4" hidden="1" customHeight="1" x14ac:dyDescent="0.3">
      <c r="A1385" s="10" t="s">
        <v>6634</v>
      </c>
      <c r="B1385" s="10" t="s">
        <v>5946</v>
      </c>
      <c r="C1385" s="10" t="s">
        <v>24948</v>
      </c>
      <c r="D1385" s="2"/>
      <c r="E1385" s="10" t="s">
        <v>24949</v>
      </c>
      <c r="F1385" t="str">
        <f t="shared" ref="F1385:F1448" si="23">IF(COUNTIF(H1385:J1385,"used")&gt;0,"y","")</f>
        <v>y</v>
      </c>
      <c r="G1385" s="48" t="s">
        <v>22733</v>
      </c>
      <c r="H1385" t="s">
        <v>13616</v>
      </c>
      <c r="I1385" t="s">
        <v>13616</v>
      </c>
      <c r="J1385" t="s">
        <v>13616</v>
      </c>
    </row>
    <row r="1386" spans="1:11" ht="14.4" customHeight="1" x14ac:dyDescent="0.3">
      <c r="A1386" s="10" t="s">
        <v>24950</v>
      </c>
      <c r="B1386" s="10" t="s">
        <v>5946</v>
      </c>
      <c r="C1386" s="10" t="s">
        <v>24951</v>
      </c>
      <c r="D1386" s="10" t="s">
        <v>24804</v>
      </c>
      <c r="E1386" s="10" t="s">
        <v>24952</v>
      </c>
      <c r="F1386" t="str">
        <f t="shared" si="23"/>
        <v>y</v>
      </c>
      <c r="G1386" s="48" t="s">
        <v>22752</v>
      </c>
      <c r="I1386" t="s">
        <v>13616</v>
      </c>
      <c r="K1386">
        <v>5</v>
      </c>
    </row>
    <row r="1387" spans="1:11" ht="14.4" customHeight="1" x14ac:dyDescent="0.3">
      <c r="A1387" s="10" t="s">
        <v>24953</v>
      </c>
      <c r="B1387" s="10" t="s">
        <v>5946</v>
      </c>
      <c r="C1387" s="10" t="s">
        <v>24954</v>
      </c>
      <c r="D1387" s="10" t="s">
        <v>24804</v>
      </c>
      <c r="E1387" s="10" t="s">
        <v>24955</v>
      </c>
      <c r="F1387" t="str">
        <f t="shared" si="23"/>
        <v>y</v>
      </c>
      <c r="G1387" s="48" t="s">
        <v>22752</v>
      </c>
      <c r="I1387" t="s">
        <v>13616</v>
      </c>
      <c r="K1387">
        <v>5</v>
      </c>
    </row>
    <row r="1388" spans="1:11" ht="14.4" hidden="1" customHeight="1" x14ac:dyDescent="0.3">
      <c r="A1388" s="2" t="s">
        <v>5945</v>
      </c>
      <c r="B1388" s="10" t="s">
        <v>5946</v>
      </c>
      <c r="C1388" s="2" t="s">
        <v>5947</v>
      </c>
      <c r="D1388" s="2"/>
      <c r="E1388" s="2" t="s">
        <v>24956</v>
      </c>
      <c r="F1388" t="str">
        <f t="shared" si="23"/>
        <v>y</v>
      </c>
      <c r="G1388" s="48" t="s">
        <v>22733</v>
      </c>
      <c r="H1388" t="s">
        <v>13616</v>
      </c>
      <c r="J1388" t="s">
        <v>13616</v>
      </c>
    </row>
    <row r="1389" spans="1:11" ht="14.4" hidden="1" customHeight="1" x14ac:dyDescent="0.3">
      <c r="A1389" s="2" t="s">
        <v>5948</v>
      </c>
      <c r="B1389" s="10" t="s">
        <v>5946</v>
      </c>
      <c r="C1389" s="2" t="s">
        <v>5949</v>
      </c>
      <c r="D1389" s="2"/>
      <c r="E1389" s="2" t="s">
        <v>24957</v>
      </c>
      <c r="F1389" t="str">
        <f t="shared" si="23"/>
        <v>y</v>
      </c>
      <c r="G1389" s="48" t="s">
        <v>22733</v>
      </c>
      <c r="H1389" t="s">
        <v>13616</v>
      </c>
      <c r="J1389" t="s">
        <v>13616</v>
      </c>
    </row>
    <row r="1390" spans="1:11" ht="14.4" hidden="1" customHeight="1" x14ac:dyDescent="0.3">
      <c r="A1390" s="2" t="s">
        <v>5950</v>
      </c>
      <c r="B1390" s="10" t="s">
        <v>5946</v>
      </c>
      <c r="C1390" s="2" t="s">
        <v>5951</v>
      </c>
      <c r="D1390" s="2"/>
      <c r="E1390" s="2" t="s">
        <v>24958</v>
      </c>
      <c r="F1390" t="str">
        <f t="shared" si="23"/>
        <v>y</v>
      </c>
      <c r="G1390" s="48" t="s">
        <v>22733</v>
      </c>
      <c r="H1390" t="s">
        <v>13616</v>
      </c>
      <c r="J1390" t="s">
        <v>13616</v>
      </c>
    </row>
    <row r="1391" spans="1:11" ht="14.4" hidden="1" customHeight="1" x14ac:dyDescent="0.3">
      <c r="A1391" s="2" t="s">
        <v>5952</v>
      </c>
      <c r="B1391" s="10" t="s">
        <v>5946</v>
      </c>
      <c r="C1391" s="2" t="s">
        <v>5953</v>
      </c>
      <c r="D1391" s="2"/>
      <c r="E1391" s="2" t="s">
        <v>24959</v>
      </c>
      <c r="F1391" t="str">
        <f t="shared" si="23"/>
        <v>y</v>
      </c>
      <c r="G1391" s="48" t="s">
        <v>22733</v>
      </c>
      <c r="H1391" t="s">
        <v>13616</v>
      </c>
      <c r="J1391" t="s">
        <v>13616</v>
      </c>
    </row>
    <row r="1392" spans="1:11" ht="14.4" hidden="1" customHeight="1" x14ac:dyDescent="0.3">
      <c r="A1392" s="2" t="s">
        <v>5954</v>
      </c>
      <c r="B1392" s="10" t="s">
        <v>5946</v>
      </c>
      <c r="C1392" s="2" t="s">
        <v>5955</v>
      </c>
      <c r="D1392" s="2"/>
      <c r="E1392" s="2" t="s">
        <v>24960</v>
      </c>
      <c r="F1392" t="str">
        <f t="shared" si="23"/>
        <v>y</v>
      </c>
      <c r="G1392" s="48" t="s">
        <v>22733</v>
      </c>
      <c r="H1392" t="s">
        <v>13616</v>
      </c>
      <c r="J1392" t="s">
        <v>13616</v>
      </c>
    </row>
    <row r="1393" spans="1:11" ht="14.4" customHeight="1" x14ac:dyDescent="0.3">
      <c r="A1393" s="10" t="s">
        <v>24961</v>
      </c>
      <c r="B1393" s="10" t="s">
        <v>19136</v>
      </c>
      <c r="C1393" s="10" t="s">
        <v>24962</v>
      </c>
      <c r="D1393" s="10" t="s">
        <v>24804</v>
      </c>
      <c r="E1393" s="10" t="s">
        <v>24963</v>
      </c>
      <c r="F1393" t="str">
        <f t="shared" si="23"/>
        <v/>
      </c>
      <c r="G1393" s="48"/>
      <c r="I1393" t="s">
        <v>13568</v>
      </c>
      <c r="K1393">
        <v>5</v>
      </c>
    </row>
    <row r="1394" spans="1:11" ht="14.4" customHeight="1" x14ac:dyDescent="0.3">
      <c r="A1394" s="10" t="s">
        <v>24964</v>
      </c>
      <c r="B1394" s="10" t="s">
        <v>19136</v>
      </c>
      <c r="C1394" s="10" t="s">
        <v>24965</v>
      </c>
      <c r="D1394" s="10" t="s">
        <v>24804</v>
      </c>
      <c r="E1394" s="10" t="s">
        <v>24966</v>
      </c>
      <c r="F1394" t="str">
        <f t="shared" si="23"/>
        <v/>
      </c>
      <c r="G1394" s="48"/>
      <c r="I1394" t="s">
        <v>13568</v>
      </c>
      <c r="K1394">
        <v>5</v>
      </c>
    </row>
    <row r="1395" spans="1:11" ht="14.4" hidden="1" customHeight="1" x14ac:dyDescent="0.3">
      <c r="A1395" s="10" t="s">
        <v>2028</v>
      </c>
      <c r="B1395" s="10" t="s">
        <v>3140</v>
      </c>
      <c r="C1395" s="10" t="s">
        <v>24967</v>
      </c>
      <c r="D1395" s="10" t="s">
        <v>22724</v>
      </c>
      <c r="E1395" s="10" t="s">
        <v>24968</v>
      </c>
      <c r="F1395" t="str">
        <f t="shared" si="23"/>
        <v>y</v>
      </c>
      <c r="G1395" s="48" t="s">
        <v>22752</v>
      </c>
      <c r="I1395" t="s">
        <v>13616</v>
      </c>
      <c r="K1395">
        <v>1</v>
      </c>
    </row>
    <row r="1396" spans="1:11" ht="14.4" hidden="1" customHeight="1" x14ac:dyDescent="0.3">
      <c r="A1396" s="10" t="s">
        <v>24969</v>
      </c>
      <c r="B1396" s="10" t="s">
        <v>19136</v>
      </c>
      <c r="C1396" s="10" t="s">
        <v>24970</v>
      </c>
      <c r="D1396" s="10" t="s">
        <v>22724</v>
      </c>
      <c r="E1396" s="10" t="s">
        <v>24971</v>
      </c>
      <c r="F1396" t="str">
        <f t="shared" si="23"/>
        <v>y</v>
      </c>
      <c r="G1396" s="48" t="s">
        <v>22752</v>
      </c>
      <c r="I1396" t="s">
        <v>13616</v>
      </c>
      <c r="K1396">
        <v>1</v>
      </c>
    </row>
    <row r="1397" spans="1:11" ht="14.4" customHeight="1" x14ac:dyDescent="0.3">
      <c r="A1397" s="10" t="s">
        <v>24972</v>
      </c>
      <c r="B1397" s="10" t="s">
        <v>19136</v>
      </c>
      <c r="C1397" s="10" t="s">
        <v>24973</v>
      </c>
      <c r="D1397" s="10" t="s">
        <v>24804</v>
      </c>
      <c r="E1397" s="10" t="s">
        <v>24974</v>
      </c>
      <c r="F1397" t="str">
        <f t="shared" si="23"/>
        <v/>
      </c>
      <c r="G1397" s="48"/>
      <c r="I1397" t="s">
        <v>13568</v>
      </c>
      <c r="K1397">
        <v>5</v>
      </c>
    </row>
    <row r="1398" spans="1:11" ht="14.4" customHeight="1" x14ac:dyDescent="0.3">
      <c r="A1398" s="10" t="s">
        <v>24975</v>
      </c>
      <c r="B1398" s="10" t="s">
        <v>19136</v>
      </c>
      <c r="C1398" s="10" t="s">
        <v>24976</v>
      </c>
      <c r="D1398" s="10" t="s">
        <v>24804</v>
      </c>
      <c r="E1398" s="10" t="s">
        <v>24977</v>
      </c>
      <c r="F1398" t="str">
        <f t="shared" si="23"/>
        <v/>
      </c>
      <c r="G1398" s="48"/>
      <c r="I1398" t="s">
        <v>13568</v>
      </c>
      <c r="K1398">
        <v>5</v>
      </c>
    </row>
    <row r="1399" spans="1:11" ht="14.4" hidden="1" customHeight="1" x14ac:dyDescent="0.3">
      <c r="A1399" s="10" t="s">
        <v>24978</v>
      </c>
      <c r="B1399" s="10" t="s">
        <v>19136</v>
      </c>
      <c r="C1399" s="10" t="s">
        <v>24979</v>
      </c>
      <c r="D1399" s="10" t="s">
        <v>22724</v>
      </c>
      <c r="E1399" s="10" t="s">
        <v>24980</v>
      </c>
      <c r="F1399" t="str">
        <f t="shared" si="23"/>
        <v>y</v>
      </c>
      <c r="G1399" s="48" t="s">
        <v>22752</v>
      </c>
      <c r="I1399" t="s">
        <v>13616</v>
      </c>
      <c r="K1399">
        <v>1</v>
      </c>
    </row>
    <row r="1400" spans="1:11" ht="14.4" hidden="1" customHeight="1" x14ac:dyDescent="0.3">
      <c r="A1400" s="10" t="s">
        <v>24981</v>
      </c>
      <c r="B1400" s="10" t="s">
        <v>19136</v>
      </c>
      <c r="C1400" s="10" t="s">
        <v>24982</v>
      </c>
      <c r="D1400" s="10" t="s">
        <v>22724</v>
      </c>
      <c r="E1400" s="10" t="s">
        <v>24983</v>
      </c>
      <c r="F1400" t="str">
        <f t="shared" si="23"/>
        <v>y</v>
      </c>
      <c r="G1400" s="48" t="s">
        <v>22752</v>
      </c>
      <c r="I1400" t="s">
        <v>13616</v>
      </c>
      <c r="K1400">
        <v>1</v>
      </c>
    </row>
    <row r="1401" spans="1:11" ht="14.4" hidden="1" customHeight="1" x14ac:dyDescent="0.3">
      <c r="A1401" s="10" t="s">
        <v>24984</v>
      </c>
      <c r="B1401" s="10" t="s">
        <v>3140</v>
      </c>
      <c r="C1401" s="10" t="s">
        <v>24985</v>
      </c>
      <c r="D1401" s="10" t="s">
        <v>22724</v>
      </c>
      <c r="E1401" s="10" t="s">
        <v>24986</v>
      </c>
      <c r="F1401" t="str">
        <f t="shared" si="23"/>
        <v>y</v>
      </c>
      <c r="G1401" s="48" t="s">
        <v>22752</v>
      </c>
      <c r="I1401" t="s">
        <v>13616</v>
      </c>
      <c r="K1401">
        <v>1</v>
      </c>
    </row>
    <row r="1402" spans="1:11" ht="14.4" hidden="1" customHeight="1" x14ac:dyDescent="0.3">
      <c r="A1402" s="10" t="s">
        <v>24987</v>
      </c>
      <c r="B1402" s="10" t="s">
        <v>114</v>
      </c>
      <c r="C1402" s="10" t="s">
        <v>24988</v>
      </c>
      <c r="D1402" s="10" t="s">
        <v>22724</v>
      </c>
      <c r="E1402" s="10" t="s">
        <v>24989</v>
      </c>
      <c r="F1402" t="str">
        <f t="shared" si="23"/>
        <v>y</v>
      </c>
      <c r="G1402" s="10" t="s">
        <v>22726</v>
      </c>
      <c r="I1402" t="s">
        <v>13616</v>
      </c>
      <c r="K1402">
        <v>1</v>
      </c>
    </row>
    <row r="1403" spans="1:11" ht="14.4" hidden="1" customHeight="1" x14ac:dyDescent="0.3">
      <c r="A1403" s="10" t="s">
        <v>24990</v>
      </c>
      <c r="B1403" s="10" t="s">
        <v>3140</v>
      </c>
      <c r="C1403" s="10" t="s">
        <v>24991</v>
      </c>
      <c r="D1403" s="10" t="s">
        <v>22724</v>
      </c>
      <c r="E1403" s="10" t="s">
        <v>24992</v>
      </c>
      <c r="F1403" t="str">
        <f t="shared" si="23"/>
        <v>y</v>
      </c>
      <c r="G1403" s="48" t="s">
        <v>22752</v>
      </c>
      <c r="I1403" t="s">
        <v>13616</v>
      </c>
      <c r="K1403">
        <v>1</v>
      </c>
    </row>
    <row r="1404" spans="1:11" ht="14.4" hidden="1" customHeight="1" x14ac:dyDescent="0.3">
      <c r="A1404" s="10" t="s">
        <v>24993</v>
      </c>
      <c r="B1404" s="10" t="s">
        <v>3140</v>
      </c>
      <c r="C1404" s="10" t="s">
        <v>24994</v>
      </c>
      <c r="D1404" s="10" t="s">
        <v>22724</v>
      </c>
      <c r="E1404" s="10" t="s">
        <v>24995</v>
      </c>
      <c r="F1404" t="str">
        <f t="shared" si="23"/>
        <v>y</v>
      </c>
      <c r="G1404" s="48" t="s">
        <v>22752</v>
      </c>
      <c r="I1404" t="s">
        <v>13616</v>
      </c>
      <c r="K1404">
        <v>1</v>
      </c>
    </row>
    <row r="1405" spans="1:11" ht="14.4" hidden="1" customHeight="1" x14ac:dyDescent="0.3">
      <c r="A1405" s="10" t="s">
        <v>24996</v>
      </c>
      <c r="B1405" s="10" t="s">
        <v>3140</v>
      </c>
      <c r="C1405" s="10" t="s">
        <v>24997</v>
      </c>
      <c r="D1405" s="10" t="s">
        <v>22724</v>
      </c>
      <c r="E1405" s="10" t="s">
        <v>24995</v>
      </c>
      <c r="F1405" t="str">
        <f t="shared" si="23"/>
        <v>y</v>
      </c>
      <c r="G1405" s="48" t="s">
        <v>22752</v>
      </c>
      <c r="I1405" t="s">
        <v>13616</v>
      </c>
      <c r="K1405">
        <v>1</v>
      </c>
    </row>
    <row r="1406" spans="1:11" ht="14.4" hidden="1" customHeight="1" x14ac:dyDescent="0.3">
      <c r="A1406" s="2" t="s">
        <v>6369</v>
      </c>
      <c r="B1406" s="10" t="s">
        <v>6370</v>
      </c>
      <c r="C1406" s="2" t="s">
        <v>6371</v>
      </c>
      <c r="D1406" s="2"/>
      <c r="E1406" s="2" t="s">
        <v>24998</v>
      </c>
      <c r="F1406" t="str">
        <f t="shared" si="23"/>
        <v>y</v>
      </c>
      <c r="G1406" s="10" t="s">
        <v>24647</v>
      </c>
      <c r="H1406" t="s">
        <v>13616</v>
      </c>
      <c r="J1406" t="s">
        <v>13616</v>
      </c>
    </row>
    <row r="1407" spans="1:11" ht="14.4" hidden="1" customHeight="1" x14ac:dyDescent="0.3">
      <c r="A1407" s="2" t="s">
        <v>6375</v>
      </c>
      <c r="B1407" s="10" t="s">
        <v>6370</v>
      </c>
      <c r="C1407" s="2" t="s">
        <v>6376</v>
      </c>
      <c r="D1407" s="2"/>
      <c r="E1407" s="2" t="s">
        <v>24999</v>
      </c>
      <c r="F1407" t="str">
        <f t="shared" si="23"/>
        <v>y</v>
      </c>
      <c r="G1407" s="10" t="s">
        <v>24647</v>
      </c>
      <c r="H1407" t="s">
        <v>13616</v>
      </c>
      <c r="J1407" t="s">
        <v>13616</v>
      </c>
    </row>
    <row r="1408" spans="1:11" ht="14.4" hidden="1" customHeight="1" x14ac:dyDescent="0.3">
      <c r="A1408" s="2" t="s">
        <v>6383</v>
      </c>
      <c r="B1408" s="10" t="s">
        <v>6370</v>
      </c>
      <c r="C1408" s="2" t="s">
        <v>6384</v>
      </c>
      <c r="D1408" s="2"/>
      <c r="E1408" s="2" t="s">
        <v>25000</v>
      </c>
      <c r="F1408" t="str">
        <f t="shared" si="23"/>
        <v>y</v>
      </c>
      <c r="G1408" s="10" t="s">
        <v>24647</v>
      </c>
      <c r="H1408" t="s">
        <v>13616</v>
      </c>
      <c r="J1408" t="s">
        <v>13616</v>
      </c>
    </row>
    <row r="1409" spans="1:10" ht="14.4" hidden="1" customHeight="1" x14ac:dyDescent="0.3">
      <c r="A1409" s="2" t="s">
        <v>6385</v>
      </c>
      <c r="B1409" s="10" t="s">
        <v>6370</v>
      </c>
      <c r="C1409" s="2" t="s">
        <v>6386</v>
      </c>
      <c r="D1409" s="2"/>
      <c r="E1409" s="2" t="s">
        <v>25001</v>
      </c>
      <c r="F1409" t="str">
        <f t="shared" si="23"/>
        <v>y</v>
      </c>
      <c r="G1409" s="10" t="s">
        <v>24647</v>
      </c>
      <c r="H1409" t="s">
        <v>13616</v>
      </c>
      <c r="J1409" t="s">
        <v>13616</v>
      </c>
    </row>
    <row r="1410" spans="1:10" ht="14.4" hidden="1" customHeight="1" x14ac:dyDescent="0.3">
      <c r="A1410" s="2" t="s">
        <v>6389</v>
      </c>
      <c r="B1410" s="10" t="s">
        <v>6370</v>
      </c>
      <c r="C1410" s="2" t="s">
        <v>6390</v>
      </c>
      <c r="D1410" s="2"/>
      <c r="E1410" s="2" t="s">
        <v>25002</v>
      </c>
      <c r="F1410" t="str">
        <f t="shared" si="23"/>
        <v>y</v>
      </c>
      <c r="G1410" s="10" t="s">
        <v>24647</v>
      </c>
      <c r="H1410" t="s">
        <v>13616</v>
      </c>
      <c r="J1410" t="s">
        <v>13616</v>
      </c>
    </row>
    <row r="1411" spans="1:10" ht="14.4" hidden="1" customHeight="1" x14ac:dyDescent="0.3">
      <c r="A1411" s="2" t="s">
        <v>6391</v>
      </c>
      <c r="B1411" s="10" t="s">
        <v>6370</v>
      </c>
      <c r="C1411" s="2" t="s">
        <v>6392</v>
      </c>
      <c r="D1411" s="2"/>
      <c r="E1411" s="2" t="s">
        <v>25003</v>
      </c>
      <c r="F1411" t="str">
        <f t="shared" si="23"/>
        <v>y</v>
      </c>
      <c r="G1411" s="10" t="s">
        <v>24647</v>
      </c>
      <c r="H1411" t="s">
        <v>13616</v>
      </c>
      <c r="J1411" t="s">
        <v>13616</v>
      </c>
    </row>
    <row r="1412" spans="1:10" ht="14.4" hidden="1" customHeight="1" x14ac:dyDescent="0.3">
      <c r="A1412" s="2" t="s">
        <v>6395</v>
      </c>
      <c r="B1412" s="10" t="s">
        <v>6370</v>
      </c>
      <c r="C1412" s="2" t="s">
        <v>6396</v>
      </c>
      <c r="D1412" s="2"/>
      <c r="E1412" s="2" t="s">
        <v>25004</v>
      </c>
      <c r="F1412" t="str">
        <f t="shared" si="23"/>
        <v>y</v>
      </c>
      <c r="G1412" s="10" t="s">
        <v>24647</v>
      </c>
      <c r="H1412" t="s">
        <v>13616</v>
      </c>
      <c r="J1412" t="s">
        <v>13616</v>
      </c>
    </row>
    <row r="1413" spans="1:10" ht="14.4" hidden="1" customHeight="1" x14ac:dyDescent="0.3">
      <c r="A1413" s="2" t="s">
        <v>6397</v>
      </c>
      <c r="B1413" s="10" t="s">
        <v>6370</v>
      </c>
      <c r="C1413" s="2" t="s">
        <v>6398</v>
      </c>
      <c r="D1413" s="2"/>
      <c r="E1413" s="2" t="s">
        <v>25005</v>
      </c>
      <c r="F1413" t="str">
        <f t="shared" si="23"/>
        <v>y</v>
      </c>
      <c r="G1413" s="10" t="s">
        <v>24647</v>
      </c>
      <c r="H1413" t="s">
        <v>13616</v>
      </c>
      <c r="J1413" t="s">
        <v>13616</v>
      </c>
    </row>
    <row r="1414" spans="1:10" ht="14.4" hidden="1" customHeight="1" x14ac:dyDescent="0.3">
      <c r="A1414" s="2" t="s">
        <v>6401</v>
      </c>
      <c r="B1414" s="10" t="s">
        <v>6370</v>
      </c>
      <c r="C1414" s="2" t="s">
        <v>6402</v>
      </c>
      <c r="D1414" s="2"/>
      <c r="E1414" s="2" t="s">
        <v>25006</v>
      </c>
      <c r="F1414" t="str">
        <f t="shared" si="23"/>
        <v>y</v>
      </c>
      <c r="G1414" s="10" t="s">
        <v>24647</v>
      </c>
      <c r="H1414" t="s">
        <v>13616</v>
      </c>
      <c r="J1414" t="s">
        <v>13616</v>
      </c>
    </row>
    <row r="1415" spans="1:10" ht="14.4" hidden="1" customHeight="1" x14ac:dyDescent="0.3">
      <c r="A1415" s="2" t="s">
        <v>6409</v>
      </c>
      <c r="B1415" s="10" t="s">
        <v>6370</v>
      </c>
      <c r="C1415" s="2" t="s">
        <v>6410</v>
      </c>
      <c r="D1415" s="2"/>
      <c r="E1415" s="2" t="s">
        <v>25007</v>
      </c>
      <c r="F1415" t="str">
        <f t="shared" si="23"/>
        <v>y</v>
      </c>
      <c r="G1415" s="10" t="s">
        <v>24647</v>
      </c>
      <c r="H1415" t="s">
        <v>13616</v>
      </c>
      <c r="J1415" t="s">
        <v>13616</v>
      </c>
    </row>
    <row r="1416" spans="1:10" ht="14.4" hidden="1" customHeight="1" x14ac:dyDescent="0.3">
      <c r="A1416" s="2" t="s">
        <v>6413</v>
      </c>
      <c r="B1416" s="10" t="s">
        <v>6370</v>
      </c>
      <c r="C1416" s="2" t="s">
        <v>6414</v>
      </c>
      <c r="D1416" s="2"/>
      <c r="E1416" s="2" t="s">
        <v>25008</v>
      </c>
      <c r="F1416" t="str">
        <f t="shared" si="23"/>
        <v>y</v>
      </c>
      <c r="G1416" s="10" t="s">
        <v>24647</v>
      </c>
      <c r="H1416" t="s">
        <v>13616</v>
      </c>
      <c r="J1416" t="s">
        <v>13616</v>
      </c>
    </row>
    <row r="1417" spans="1:10" ht="14.4" hidden="1" customHeight="1" x14ac:dyDescent="0.3">
      <c r="A1417" s="2" t="s">
        <v>6415</v>
      </c>
      <c r="B1417" s="10" t="s">
        <v>6370</v>
      </c>
      <c r="C1417" s="2" t="s">
        <v>6416</v>
      </c>
      <c r="D1417" s="2"/>
      <c r="E1417" s="2" t="s">
        <v>25009</v>
      </c>
      <c r="F1417" t="str">
        <f t="shared" si="23"/>
        <v>y</v>
      </c>
      <c r="G1417" s="10" t="s">
        <v>24647</v>
      </c>
      <c r="H1417" t="s">
        <v>13616</v>
      </c>
      <c r="J1417" t="s">
        <v>13616</v>
      </c>
    </row>
    <row r="1418" spans="1:10" ht="14.4" hidden="1" customHeight="1" x14ac:dyDescent="0.3">
      <c r="A1418" s="2" t="s">
        <v>6419</v>
      </c>
      <c r="B1418" s="10" t="s">
        <v>6370</v>
      </c>
      <c r="C1418" s="2" t="s">
        <v>6420</v>
      </c>
      <c r="D1418" s="2"/>
      <c r="E1418" s="2" t="s">
        <v>25010</v>
      </c>
      <c r="F1418" t="str">
        <f t="shared" si="23"/>
        <v>y</v>
      </c>
      <c r="G1418" s="10" t="s">
        <v>24647</v>
      </c>
      <c r="H1418" t="s">
        <v>13616</v>
      </c>
      <c r="J1418" t="s">
        <v>13616</v>
      </c>
    </row>
    <row r="1419" spans="1:10" ht="14.4" hidden="1" customHeight="1" x14ac:dyDescent="0.3">
      <c r="A1419" s="2" t="s">
        <v>6959</v>
      </c>
      <c r="B1419" s="10" t="s">
        <v>6370</v>
      </c>
      <c r="C1419" s="2" t="s">
        <v>6960</v>
      </c>
      <c r="D1419" s="2"/>
      <c r="E1419" s="2" t="s">
        <v>25011</v>
      </c>
      <c r="F1419" t="str">
        <f t="shared" si="23"/>
        <v>y</v>
      </c>
      <c r="G1419" s="10" t="s">
        <v>24647</v>
      </c>
      <c r="H1419" t="s">
        <v>13616</v>
      </c>
      <c r="J1419" t="s">
        <v>13616</v>
      </c>
    </row>
    <row r="1420" spans="1:10" ht="14.4" hidden="1" customHeight="1" x14ac:dyDescent="0.3">
      <c r="A1420" s="2" t="s">
        <v>6965</v>
      </c>
      <c r="B1420" s="10" t="s">
        <v>6370</v>
      </c>
      <c r="C1420" s="2" t="s">
        <v>6966</v>
      </c>
      <c r="D1420" s="2"/>
      <c r="E1420" s="2" t="s">
        <v>25012</v>
      </c>
      <c r="F1420" t="str">
        <f t="shared" si="23"/>
        <v>y</v>
      </c>
      <c r="G1420" s="10" t="s">
        <v>24647</v>
      </c>
      <c r="H1420" t="s">
        <v>13616</v>
      </c>
      <c r="J1420" t="s">
        <v>13616</v>
      </c>
    </row>
    <row r="1421" spans="1:10" ht="14.4" hidden="1" customHeight="1" x14ac:dyDescent="0.3">
      <c r="A1421" s="2" t="s">
        <v>6971</v>
      </c>
      <c r="B1421" s="10" t="s">
        <v>6370</v>
      </c>
      <c r="C1421" s="2" t="s">
        <v>6972</v>
      </c>
      <c r="D1421" s="2"/>
      <c r="E1421" s="2" t="s">
        <v>25013</v>
      </c>
      <c r="F1421" t="str">
        <f t="shared" si="23"/>
        <v>y</v>
      </c>
      <c r="G1421" s="10" t="s">
        <v>24647</v>
      </c>
      <c r="H1421" t="s">
        <v>13616</v>
      </c>
      <c r="J1421" t="s">
        <v>13616</v>
      </c>
    </row>
    <row r="1422" spans="1:10" ht="14.4" hidden="1" customHeight="1" x14ac:dyDescent="0.3">
      <c r="A1422" s="2" t="s">
        <v>6977</v>
      </c>
      <c r="B1422" s="10" t="s">
        <v>6370</v>
      </c>
      <c r="C1422" s="2" t="s">
        <v>6978</v>
      </c>
      <c r="D1422" s="2"/>
      <c r="E1422" s="2" t="s">
        <v>25014</v>
      </c>
      <c r="F1422" t="str">
        <f t="shared" si="23"/>
        <v>y</v>
      </c>
      <c r="G1422" s="10" t="s">
        <v>24647</v>
      </c>
      <c r="H1422" t="s">
        <v>13616</v>
      </c>
      <c r="J1422" t="s">
        <v>13616</v>
      </c>
    </row>
    <row r="1423" spans="1:10" ht="14.4" hidden="1" customHeight="1" x14ac:dyDescent="0.3">
      <c r="A1423" s="2" t="s">
        <v>6983</v>
      </c>
      <c r="B1423" s="10" t="s">
        <v>6370</v>
      </c>
      <c r="C1423" s="2" t="s">
        <v>6984</v>
      </c>
      <c r="D1423" s="2"/>
      <c r="E1423" s="2" t="s">
        <v>25015</v>
      </c>
      <c r="F1423" t="str">
        <f t="shared" si="23"/>
        <v>y</v>
      </c>
      <c r="G1423" s="10" t="s">
        <v>24647</v>
      </c>
      <c r="H1423" t="s">
        <v>13616</v>
      </c>
      <c r="J1423" t="s">
        <v>13616</v>
      </c>
    </row>
    <row r="1424" spans="1:10" ht="14.4" hidden="1" customHeight="1" x14ac:dyDescent="0.3">
      <c r="A1424" s="2" t="s">
        <v>6989</v>
      </c>
      <c r="B1424" s="10" t="s">
        <v>6370</v>
      </c>
      <c r="C1424" s="2" t="s">
        <v>6990</v>
      </c>
      <c r="D1424" s="2"/>
      <c r="E1424" s="2" t="s">
        <v>25016</v>
      </c>
      <c r="F1424" t="str">
        <f t="shared" si="23"/>
        <v>y</v>
      </c>
      <c r="G1424" s="10" t="s">
        <v>24647</v>
      </c>
      <c r="H1424" t="s">
        <v>13616</v>
      </c>
      <c r="J1424" t="s">
        <v>13616</v>
      </c>
    </row>
    <row r="1425" spans="1:11" ht="14.4" hidden="1" customHeight="1" x14ac:dyDescent="0.3">
      <c r="A1425" s="2" t="s">
        <v>6995</v>
      </c>
      <c r="B1425" s="10" t="s">
        <v>6370</v>
      </c>
      <c r="C1425" s="2" t="s">
        <v>6996</v>
      </c>
      <c r="D1425" s="2"/>
      <c r="E1425" s="2" t="s">
        <v>25017</v>
      </c>
      <c r="F1425" t="str">
        <f t="shared" si="23"/>
        <v>y</v>
      </c>
      <c r="G1425" s="10" t="s">
        <v>24647</v>
      </c>
      <c r="H1425" t="s">
        <v>13616</v>
      </c>
      <c r="J1425" t="s">
        <v>13616</v>
      </c>
    </row>
    <row r="1426" spans="1:11" ht="14.4" hidden="1" customHeight="1" x14ac:dyDescent="0.3">
      <c r="A1426" s="2" t="s">
        <v>7001</v>
      </c>
      <c r="B1426" s="10" t="s">
        <v>6370</v>
      </c>
      <c r="C1426" s="2" t="s">
        <v>7002</v>
      </c>
      <c r="D1426" s="2"/>
      <c r="E1426" s="2" t="s">
        <v>25018</v>
      </c>
      <c r="F1426" t="str">
        <f t="shared" si="23"/>
        <v>y</v>
      </c>
      <c r="G1426" s="10" t="s">
        <v>24647</v>
      </c>
      <c r="H1426" t="s">
        <v>13616</v>
      </c>
      <c r="J1426" t="s">
        <v>13616</v>
      </c>
    </row>
    <row r="1427" spans="1:11" ht="14.4" hidden="1" customHeight="1" x14ac:dyDescent="0.3">
      <c r="A1427" s="2" t="s">
        <v>7007</v>
      </c>
      <c r="B1427" s="10" t="s">
        <v>6370</v>
      </c>
      <c r="C1427" s="2" t="s">
        <v>7008</v>
      </c>
      <c r="D1427" s="2"/>
      <c r="E1427" s="2" t="s">
        <v>25019</v>
      </c>
      <c r="F1427" t="str">
        <f t="shared" si="23"/>
        <v>y</v>
      </c>
      <c r="G1427" s="10" t="s">
        <v>24647</v>
      </c>
      <c r="H1427" t="s">
        <v>13616</v>
      </c>
      <c r="J1427" t="s">
        <v>13616</v>
      </c>
    </row>
    <row r="1428" spans="1:11" ht="14.4" hidden="1" customHeight="1" x14ac:dyDescent="0.3">
      <c r="A1428" s="2" t="s">
        <v>7013</v>
      </c>
      <c r="B1428" s="10" t="s">
        <v>6370</v>
      </c>
      <c r="C1428" s="2" t="s">
        <v>7014</v>
      </c>
      <c r="D1428" s="2"/>
      <c r="E1428" s="2" t="s">
        <v>25020</v>
      </c>
      <c r="F1428" t="str">
        <f t="shared" si="23"/>
        <v>y</v>
      </c>
      <c r="G1428" s="10" t="s">
        <v>24647</v>
      </c>
      <c r="H1428" t="s">
        <v>13616</v>
      </c>
      <c r="J1428" t="s">
        <v>13616</v>
      </c>
    </row>
    <row r="1429" spans="1:11" ht="14.4" hidden="1" customHeight="1" x14ac:dyDescent="0.3">
      <c r="A1429" s="2" t="s">
        <v>7019</v>
      </c>
      <c r="B1429" s="10" t="s">
        <v>6370</v>
      </c>
      <c r="C1429" s="2" t="s">
        <v>7020</v>
      </c>
      <c r="D1429" s="2"/>
      <c r="E1429" s="2" t="s">
        <v>25021</v>
      </c>
      <c r="F1429" t="str">
        <f t="shared" si="23"/>
        <v>y</v>
      </c>
      <c r="G1429" s="10" t="s">
        <v>24647</v>
      </c>
      <c r="H1429" t="s">
        <v>13616</v>
      </c>
      <c r="J1429" t="s">
        <v>13616</v>
      </c>
    </row>
    <row r="1430" spans="1:11" ht="14.4" hidden="1" customHeight="1" x14ac:dyDescent="0.3">
      <c r="A1430" s="2" t="s">
        <v>7025</v>
      </c>
      <c r="B1430" s="10" t="s">
        <v>6370</v>
      </c>
      <c r="C1430" s="2" t="s">
        <v>7026</v>
      </c>
      <c r="D1430" s="2"/>
      <c r="E1430" s="2" t="s">
        <v>25022</v>
      </c>
      <c r="F1430" t="str">
        <f t="shared" si="23"/>
        <v>y</v>
      </c>
      <c r="G1430" s="10" t="s">
        <v>24647</v>
      </c>
      <c r="H1430" t="s">
        <v>13616</v>
      </c>
      <c r="J1430" t="s">
        <v>13616</v>
      </c>
    </row>
    <row r="1431" spans="1:11" ht="14.4" hidden="1" customHeight="1" x14ac:dyDescent="0.3">
      <c r="A1431" s="2" t="s">
        <v>7031</v>
      </c>
      <c r="B1431" s="10" t="s">
        <v>6370</v>
      </c>
      <c r="C1431" s="2" t="s">
        <v>7032</v>
      </c>
      <c r="D1431" s="2"/>
      <c r="E1431" s="2" t="s">
        <v>25023</v>
      </c>
      <c r="F1431" t="str">
        <f t="shared" si="23"/>
        <v>y</v>
      </c>
      <c r="G1431" s="10" t="s">
        <v>24647</v>
      </c>
      <c r="H1431" t="s">
        <v>13616</v>
      </c>
      <c r="J1431" t="s">
        <v>13616</v>
      </c>
    </row>
    <row r="1432" spans="1:11" ht="14.4" hidden="1" customHeight="1" x14ac:dyDescent="0.3">
      <c r="A1432" s="2" t="s">
        <v>7037</v>
      </c>
      <c r="B1432" s="10" t="s">
        <v>6370</v>
      </c>
      <c r="C1432" s="2" t="s">
        <v>7038</v>
      </c>
      <c r="D1432" s="2"/>
      <c r="E1432" s="2" t="s">
        <v>25024</v>
      </c>
      <c r="F1432" t="str">
        <f t="shared" si="23"/>
        <v>y</v>
      </c>
      <c r="G1432" s="10" t="s">
        <v>24647</v>
      </c>
      <c r="H1432" t="s">
        <v>13616</v>
      </c>
      <c r="J1432" t="s">
        <v>13616</v>
      </c>
    </row>
    <row r="1433" spans="1:11" ht="14.4" hidden="1" customHeight="1" x14ac:dyDescent="0.3">
      <c r="A1433" s="2" t="s">
        <v>7043</v>
      </c>
      <c r="B1433" s="10" t="s">
        <v>6370</v>
      </c>
      <c r="C1433" s="2" t="s">
        <v>7044</v>
      </c>
      <c r="D1433" s="2"/>
      <c r="E1433" s="2" t="s">
        <v>25025</v>
      </c>
      <c r="F1433" t="str">
        <f t="shared" si="23"/>
        <v>y</v>
      </c>
      <c r="G1433" s="10" t="s">
        <v>24647</v>
      </c>
      <c r="H1433" t="s">
        <v>13616</v>
      </c>
      <c r="J1433" t="s">
        <v>13616</v>
      </c>
    </row>
    <row r="1434" spans="1:11" ht="14.4" hidden="1" customHeight="1" x14ac:dyDescent="0.3">
      <c r="A1434" s="2" t="s">
        <v>7049</v>
      </c>
      <c r="B1434" s="10" t="s">
        <v>6370</v>
      </c>
      <c r="C1434" s="2" t="s">
        <v>7050</v>
      </c>
      <c r="D1434" s="2"/>
      <c r="E1434" s="2" t="s">
        <v>25026</v>
      </c>
      <c r="F1434" t="str">
        <f t="shared" si="23"/>
        <v>y</v>
      </c>
      <c r="G1434" s="10" t="s">
        <v>24647</v>
      </c>
      <c r="H1434" t="s">
        <v>13616</v>
      </c>
      <c r="J1434" t="s">
        <v>13616</v>
      </c>
    </row>
    <row r="1435" spans="1:11" ht="14.4" hidden="1" customHeight="1" x14ac:dyDescent="0.3">
      <c r="A1435" s="2" t="s">
        <v>7055</v>
      </c>
      <c r="B1435" s="10" t="s">
        <v>6370</v>
      </c>
      <c r="C1435" s="2" t="s">
        <v>7056</v>
      </c>
      <c r="D1435" s="2"/>
      <c r="E1435" s="2" t="s">
        <v>25027</v>
      </c>
      <c r="F1435" t="str">
        <f t="shared" si="23"/>
        <v>y</v>
      </c>
      <c r="G1435" s="10" t="s">
        <v>24647</v>
      </c>
      <c r="H1435" t="s">
        <v>13616</v>
      </c>
      <c r="J1435" t="s">
        <v>13616</v>
      </c>
    </row>
    <row r="1436" spans="1:11" ht="14.4" hidden="1" customHeight="1" x14ac:dyDescent="0.3">
      <c r="A1436" s="10" t="s">
        <v>25028</v>
      </c>
      <c r="B1436" s="10" t="s">
        <v>4603</v>
      </c>
      <c r="C1436" s="10" t="s">
        <v>25029</v>
      </c>
      <c r="D1436" s="10" t="s">
        <v>24243</v>
      </c>
      <c r="E1436" s="10" t="s">
        <v>25030</v>
      </c>
      <c r="F1436" t="str">
        <f t="shared" si="23"/>
        <v/>
      </c>
      <c r="G1436" s="10"/>
      <c r="I1436" t="s">
        <v>13568</v>
      </c>
      <c r="K1436">
        <v>44</v>
      </c>
    </row>
    <row r="1437" spans="1:11" ht="14.4" hidden="1" customHeight="1" x14ac:dyDescent="0.3">
      <c r="A1437" s="10" t="s">
        <v>25031</v>
      </c>
      <c r="B1437" s="10" t="s">
        <v>4603</v>
      </c>
      <c r="C1437" s="10" t="s">
        <v>25032</v>
      </c>
      <c r="D1437" s="10" t="s">
        <v>25033</v>
      </c>
      <c r="E1437" s="10" t="s">
        <v>25034</v>
      </c>
      <c r="F1437" t="str">
        <f t="shared" si="23"/>
        <v/>
      </c>
      <c r="G1437" s="10"/>
      <c r="I1437" t="s">
        <v>13568</v>
      </c>
      <c r="K1437">
        <v>170</v>
      </c>
    </row>
    <row r="1438" spans="1:11" ht="14.4" hidden="1" customHeight="1" x14ac:dyDescent="0.3">
      <c r="A1438" s="2" t="s">
        <v>6662</v>
      </c>
      <c r="B1438" s="10" t="s">
        <v>4603</v>
      </c>
      <c r="C1438" s="2" t="s">
        <v>6663</v>
      </c>
      <c r="D1438" s="2"/>
      <c r="E1438" s="2" t="s">
        <v>25035</v>
      </c>
      <c r="F1438" t="str">
        <f t="shared" si="23"/>
        <v/>
      </c>
      <c r="G1438" s="10"/>
      <c r="H1438" t="s">
        <v>13568</v>
      </c>
      <c r="J1438" t="s">
        <v>13568</v>
      </c>
    </row>
    <row r="1439" spans="1:11" ht="14.4" hidden="1" customHeight="1" x14ac:dyDescent="0.3">
      <c r="A1439" s="2" t="s">
        <v>6664</v>
      </c>
      <c r="B1439" s="10" t="s">
        <v>4603</v>
      </c>
      <c r="C1439" s="2" t="s">
        <v>6665</v>
      </c>
      <c r="D1439" s="2"/>
      <c r="E1439" s="2" t="s">
        <v>25036</v>
      </c>
      <c r="F1439" t="str">
        <f t="shared" si="23"/>
        <v/>
      </c>
      <c r="G1439" s="10"/>
      <c r="H1439" t="s">
        <v>13568</v>
      </c>
      <c r="J1439" t="s">
        <v>13568</v>
      </c>
    </row>
    <row r="1440" spans="1:11" ht="14.4" hidden="1" customHeight="1" x14ac:dyDescent="0.3">
      <c r="A1440" s="10" t="s">
        <v>25037</v>
      </c>
      <c r="B1440" s="10" t="s">
        <v>4599</v>
      </c>
      <c r="C1440" s="10" t="s">
        <v>25038</v>
      </c>
      <c r="D1440" s="10" t="s">
        <v>24262</v>
      </c>
      <c r="E1440" s="10" t="s">
        <v>25039</v>
      </c>
      <c r="F1440" t="str">
        <f t="shared" si="23"/>
        <v/>
      </c>
      <c r="G1440" s="10"/>
      <c r="I1440" t="s">
        <v>13568</v>
      </c>
      <c r="K1440">
        <v>80</v>
      </c>
    </row>
    <row r="1441" spans="1:11" ht="14.4" hidden="1" customHeight="1" x14ac:dyDescent="0.3">
      <c r="A1441" s="2" t="s">
        <v>6666</v>
      </c>
      <c r="B1441" s="10" t="s">
        <v>4599</v>
      </c>
      <c r="C1441" s="2" t="s">
        <v>6667</v>
      </c>
      <c r="D1441" s="2"/>
      <c r="E1441" s="2" t="s">
        <v>25040</v>
      </c>
      <c r="F1441" t="str">
        <f t="shared" si="23"/>
        <v/>
      </c>
      <c r="G1441" s="10"/>
      <c r="H1441" t="s">
        <v>13568</v>
      </c>
      <c r="J1441" t="s">
        <v>13568</v>
      </c>
    </row>
    <row r="1442" spans="1:11" ht="14.4" hidden="1" customHeight="1" x14ac:dyDescent="0.3">
      <c r="A1442" s="2" t="s">
        <v>6668</v>
      </c>
      <c r="B1442" s="10" t="s">
        <v>4599</v>
      </c>
      <c r="C1442" s="2" t="s">
        <v>6669</v>
      </c>
      <c r="D1442" s="2"/>
      <c r="E1442" s="2" t="s">
        <v>25041</v>
      </c>
      <c r="F1442" t="str">
        <f t="shared" si="23"/>
        <v/>
      </c>
      <c r="G1442" s="10"/>
      <c r="H1442" t="s">
        <v>13568</v>
      </c>
      <c r="J1442" t="s">
        <v>13568</v>
      </c>
    </row>
    <row r="1443" spans="1:11" ht="14.4" hidden="1" customHeight="1" x14ac:dyDescent="0.3">
      <c r="A1443" s="10" t="s">
        <v>25042</v>
      </c>
      <c r="B1443" s="10" t="s">
        <v>2085</v>
      </c>
      <c r="C1443" s="10" t="s">
        <v>25043</v>
      </c>
      <c r="D1443" s="10" t="s">
        <v>22979</v>
      </c>
      <c r="E1443" s="10" t="s">
        <v>25044</v>
      </c>
      <c r="F1443" t="str">
        <f t="shared" si="23"/>
        <v/>
      </c>
      <c r="G1443" s="10"/>
      <c r="H1443" t="s">
        <v>13568</v>
      </c>
      <c r="I1443" t="s">
        <v>13568</v>
      </c>
      <c r="J1443" t="s">
        <v>13568</v>
      </c>
      <c r="K1443">
        <v>8</v>
      </c>
    </row>
    <row r="1444" spans="1:11" ht="14.4" hidden="1" customHeight="1" x14ac:dyDescent="0.3">
      <c r="A1444" s="10" t="s">
        <v>25045</v>
      </c>
      <c r="B1444" s="10" t="s">
        <v>2085</v>
      </c>
      <c r="C1444" s="10" t="s">
        <v>25046</v>
      </c>
      <c r="D1444" s="10" t="s">
        <v>22979</v>
      </c>
      <c r="E1444" s="10" t="s">
        <v>25047</v>
      </c>
      <c r="F1444" t="str">
        <f t="shared" si="23"/>
        <v/>
      </c>
      <c r="G1444" s="10"/>
      <c r="I1444" t="s">
        <v>13568</v>
      </c>
      <c r="K1444">
        <v>8</v>
      </c>
    </row>
    <row r="1445" spans="1:11" ht="14.4" hidden="1" customHeight="1" x14ac:dyDescent="0.3">
      <c r="A1445" s="10" t="s">
        <v>25048</v>
      </c>
      <c r="B1445" s="10" t="s">
        <v>2088</v>
      </c>
      <c r="C1445" s="10" t="s">
        <v>25049</v>
      </c>
      <c r="D1445" s="10" t="s">
        <v>22979</v>
      </c>
      <c r="E1445" s="10" t="s">
        <v>25050</v>
      </c>
      <c r="F1445" t="str">
        <f t="shared" si="23"/>
        <v/>
      </c>
      <c r="G1445" s="10"/>
      <c r="H1445" t="s">
        <v>13568</v>
      </c>
      <c r="I1445" t="s">
        <v>13568</v>
      </c>
      <c r="J1445" t="s">
        <v>13568</v>
      </c>
      <c r="K1445">
        <v>8</v>
      </c>
    </row>
    <row r="1446" spans="1:11" ht="14.4" hidden="1" customHeight="1" x14ac:dyDescent="0.3">
      <c r="A1446" s="10" t="s">
        <v>25051</v>
      </c>
      <c r="B1446" s="10" t="s">
        <v>2088</v>
      </c>
      <c r="C1446" s="10" t="s">
        <v>25052</v>
      </c>
      <c r="D1446" s="10" t="s">
        <v>22979</v>
      </c>
      <c r="E1446" s="10" t="s">
        <v>25053</v>
      </c>
      <c r="F1446" t="str">
        <f t="shared" si="23"/>
        <v/>
      </c>
      <c r="G1446" s="10"/>
      <c r="I1446" t="s">
        <v>13568</v>
      </c>
      <c r="K1446">
        <v>8</v>
      </c>
    </row>
    <row r="1447" spans="1:11" ht="14.4" hidden="1" customHeight="1" x14ac:dyDescent="0.3">
      <c r="A1447" s="10" t="s">
        <v>25054</v>
      </c>
      <c r="B1447" s="10" t="s">
        <v>2088</v>
      </c>
      <c r="C1447" s="10" t="s">
        <v>25055</v>
      </c>
      <c r="D1447" s="10" t="s">
        <v>22979</v>
      </c>
      <c r="E1447" s="10" t="s">
        <v>25056</v>
      </c>
      <c r="F1447" t="str">
        <f t="shared" si="23"/>
        <v/>
      </c>
      <c r="G1447" s="10"/>
      <c r="I1447" t="s">
        <v>13568</v>
      </c>
      <c r="K1447">
        <v>8</v>
      </c>
    </row>
    <row r="1448" spans="1:11" ht="14.4" hidden="1" customHeight="1" x14ac:dyDescent="0.3">
      <c r="A1448" s="10" t="s">
        <v>25057</v>
      </c>
      <c r="B1448" s="10" t="s">
        <v>2088</v>
      </c>
      <c r="C1448" s="10" t="s">
        <v>25058</v>
      </c>
      <c r="D1448" s="10" t="s">
        <v>22979</v>
      </c>
      <c r="E1448" s="10" t="s">
        <v>25059</v>
      </c>
      <c r="F1448" t="str">
        <f t="shared" si="23"/>
        <v/>
      </c>
      <c r="G1448" s="10"/>
      <c r="I1448" t="s">
        <v>13568</v>
      </c>
      <c r="K1448">
        <v>8</v>
      </c>
    </row>
    <row r="1449" spans="1:11" ht="14.4" hidden="1" customHeight="1" x14ac:dyDescent="0.3">
      <c r="A1449" s="10" t="s">
        <v>25060</v>
      </c>
      <c r="B1449" s="10" t="s">
        <v>2088</v>
      </c>
      <c r="C1449" s="10" t="s">
        <v>25061</v>
      </c>
      <c r="D1449" s="10" t="s">
        <v>22979</v>
      </c>
      <c r="E1449" s="10" t="s">
        <v>25062</v>
      </c>
      <c r="F1449" t="str">
        <f t="shared" ref="F1449:F1512" si="24">IF(COUNTIF(H1449:J1449,"used")&gt;0,"y","")</f>
        <v/>
      </c>
      <c r="G1449" s="10"/>
      <c r="I1449" t="s">
        <v>13568</v>
      </c>
      <c r="K1449">
        <v>8</v>
      </c>
    </row>
    <row r="1450" spans="1:11" ht="14.4" hidden="1" customHeight="1" x14ac:dyDescent="0.3">
      <c r="A1450" s="10" t="s">
        <v>25063</v>
      </c>
      <c r="B1450" s="10" t="s">
        <v>2088</v>
      </c>
      <c r="C1450" s="10" t="s">
        <v>25064</v>
      </c>
      <c r="D1450" s="10" t="s">
        <v>22979</v>
      </c>
      <c r="E1450" s="10" t="s">
        <v>25065</v>
      </c>
      <c r="F1450" t="str">
        <f t="shared" si="24"/>
        <v/>
      </c>
      <c r="G1450" s="10"/>
      <c r="I1450" t="s">
        <v>13568</v>
      </c>
      <c r="K1450">
        <v>8</v>
      </c>
    </row>
    <row r="1451" spans="1:11" ht="14.4" hidden="1" customHeight="1" x14ac:dyDescent="0.3">
      <c r="A1451" s="10" t="s">
        <v>25066</v>
      </c>
      <c r="B1451" s="10" t="s">
        <v>2088</v>
      </c>
      <c r="C1451" s="10" t="s">
        <v>25067</v>
      </c>
      <c r="D1451" s="10" t="s">
        <v>22979</v>
      </c>
      <c r="E1451" s="10" t="s">
        <v>25068</v>
      </c>
      <c r="F1451" t="str">
        <f t="shared" si="24"/>
        <v/>
      </c>
      <c r="G1451" s="10"/>
      <c r="I1451" t="s">
        <v>13568</v>
      </c>
      <c r="K1451">
        <v>8</v>
      </c>
    </row>
    <row r="1452" spans="1:11" ht="14.4" hidden="1" customHeight="1" x14ac:dyDescent="0.3">
      <c r="A1452" s="10" t="s">
        <v>25069</v>
      </c>
      <c r="B1452" s="10" t="s">
        <v>2088</v>
      </c>
      <c r="C1452" s="10" t="s">
        <v>25070</v>
      </c>
      <c r="D1452" s="10" t="s">
        <v>22979</v>
      </c>
      <c r="E1452" s="10" t="s">
        <v>25071</v>
      </c>
      <c r="F1452" t="str">
        <f t="shared" si="24"/>
        <v/>
      </c>
      <c r="G1452" s="10"/>
      <c r="I1452" t="s">
        <v>13568</v>
      </c>
      <c r="K1452">
        <v>8</v>
      </c>
    </row>
    <row r="1453" spans="1:11" ht="14.4" hidden="1" customHeight="1" x14ac:dyDescent="0.3">
      <c r="A1453" s="10" t="s">
        <v>25072</v>
      </c>
      <c r="B1453" s="10" t="s">
        <v>2088</v>
      </c>
      <c r="C1453" s="10" t="s">
        <v>25073</v>
      </c>
      <c r="D1453" s="10" t="s">
        <v>22979</v>
      </c>
      <c r="E1453" s="10" t="s">
        <v>25074</v>
      </c>
      <c r="F1453" t="str">
        <f t="shared" si="24"/>
        <v/>
      </c>
      <c r="G1453" s="10"/>
      <c r="I1453" t="s">
        <v>13568</v>
      </c>
      <c r="K1453">
        <v>8</v>
      </c>
    </row>
    <row r="1454" spans="1:11" ht="14.4" hidden="1" customHeight="1" x14ac:dyDescent="0.3">
      <c r="A1454" s="10" t="s">
        <v>25075</v>
      </c>
      <c r="B1454" s="10" t="s">
        <v>2088</v>
      </c>
      <c r="C1454" s="10" t="s">
        <v>25076</v>
      </c>
      <c r="D1454" s="10" t="s">
        <v>22979</v>
      </c>
      <c r="E1454" s="10" t="s">
        <v>25077</v>
      </c>
      <c r="F1454" t="str">
        <f t="shared" si="24"/>
        <v/>
      </c>
      <c r="G1454" s="10"/>
      <c r="I1454" t="s">
        <v>13568</v>
      </c>
      <c r="K1454">
        <v>8</v>
      </c>
    </row>
    <row r="1455" spans="1:11" ht="14.4" hidden="1" customHeight="1" x14ac:dyDescent="0.3">
      <c r="A1455" s="10" t="s">
        <v>25078</v>
      </c>
      <c r="B1455" s="10" t="s">
        <v>2088</v>
      </c>
      <c r="C1455" s="10" t="s">
        <v>25079</v>
      </c>
      <c r="D1455" s="10" t="s">
        <v>22979</v>
      </c>
      <c r="E1455" s="10" t="s">
        <v>25080</v>
      </c>
      <c r="F1455" t="str">
        <f t="shared" si="24"/>
        <v/>
      </c>
      <c r="G1455" s="10"/>
      <c r="I1455" t="s">
        <v>13568</v>
      </c>
      <c r="K1455">
        <v>8</v>
      </c>
    </row>
    <row r="1456" spans="1:11" ht="14.4" hidden="1" customHeight="1" x14ac:dyDescent="0.3">
      <c r="A1456" s="10" t="s">
        <v>20509</v>
      </c>
      <c r="B1456" s="10" t="s">
        <v>2088</v>
      </c>
      <c r="C1456" s="10" t="s">
        <v>25081</v>
      </c>
      <c r="D1456" s="10" t="s">
        <v>22979</v>
      </c>
      <c r="E1456" s="10" t="s">
        <v>25082</v>
      </c>
      <c r="F1456" t="str">
        <f t="shared" si="24"/>
        <v/>
      </c>
      <c r="G1456" s="10"/>
      <c r="I1456" t="s">
        <v>13568</v>
      </c>
      <c r="K1456">
        <v>8</v>
      </c>
    </row>
    <row r="1457" spans="1:11" ht="14.4" hidden="1" customHeight="1" x14ac:dyDescent="0.3">
      <c r="A1457" s="10" t="s">
        <v>25083</v>
      </c>
      <c r="B1457" s="10" t="s">
        <v>2088</v>
      </c>
      <c r="C1457" s="10" t="s">
        <v>25084</v>
      </c>
      <c r="D1457" s="10" t="s">
        <v>25085</v>
      </c>
      <c r="E1457" s="10" t="s">
        <v>25086</v>
      </c>
      <c r="F1457" t="str">
        <f t="shared" si="24"/>
        <v/>
      </c>
      <c r="G1457" s="10"/>
      <c r="I1457" t="s">
        <v>13568</v>
      </c>
      <c r="K1457">
        <v>171</v>
      </c>
    </row>
    <row r="1458" spans="1:11" ht="14.4" hidden="1" customHeight="1" x14ac:dyDescent="0.3">
      <c r="A1458" s="2" t="s">
        <v>4222</v>
      </c>
      <c r="B1458" s="10" t="s">
        <v>2088</v>
      </c>
      <c r="C1458" s="2" t="s">
        <v>7302</v>
      </c>
      <c r="D1458" s="2"/>
      <c r="E1458" s="2" t="s">
        <v>25087</v>
      </c>
      <c r="F1458" t="str">
        <f t="shared" si="24"/>
        <v/>
      </c>
      <c r="G1458" s="10"/>
      <c r="H1458" t="s">
        <v>13568</v>
      </c>
      <c r="J1458" t="s">
        <v>13568</v>
      </c>
    </row>
    <row r="1459" spans="1:11" ht="14.4" hidden="1" customHeight="1" x14ac:dyDescent="0.3">
      <c r="A1459" s="2" t="s">
        <v>6192</v>
      </c>
      <c r="B1459" s="10" t="s">
        <v>6193</v>
      </c>
      <c r="C1459" s="2" t="s">
        <v>6194</v>
      </c>
      <c r="D1459" s="2"/>
      <c r="E1459" s="2" t="s">
        <v>25088</v>
      </c>
      <c r="F1459" t="str">
        <f t="shared" si="24"/>
        <v/>
      </c>
      <c r="G1459" s="10"/>
      <c r="H1459" t="s">
        <v>13568</v>
      </c>
      <c r="J1459" t="s">
        <v>13568</v>
      </c>
    </row>
    <row r="1460" spans="1:11" ht="14.4" hidden="1" customHeight="1" x14ac:dyDescent="0.3">
      <c r="A1460" s="10" t="s">
        <v>3795</v>
      </c>
      <c r="B1460" s="10" t="s">
        <v>3796</v>
      </c>
      <c r="C1460" s="10" t="s">
        <v>25089</v>
      </c>
      <c r="D1460" s="10" t="s">
        <v>25090</v>
      </c>
      <c r="E1460" s="10" t="s">
        <v>25091</v>
      </c>
      <c r="F1460" t="str">
        <f t="shared" si="24"/>
        <v/>
      </c>
      <c r="G1460" s="10"/>
      <c r="I1460" t="s">
        <v>13568</v>
      </c>
      <c r="K1460">
        <v>24</v>
      </c>
    </row>
    <row r="1461" spans="1:11" ht="14.4" hidden="1" customHeight="1" x14ac:dyDescent="0.3">
      <c r="A1461" s="10" t="s">
        <v>9912</v>
      </c>
      <c r="B1461" s="10" t="s">
        <v>9913</v>
      </c>
      <c r="C1461" s="10" t="s">
        <v>25092</v>
      </c>
      <c r="D1461" s="10" t="s">
        <v>25090</v>
      </c>
      <c r="E1461" s="10" t="s">
        <v>25093</v>
      </c>
      <c r="F1461" t="str">
        <f t="shared" si="24"/>
        <v/>
      </c>
      <c r="G1461" s="10"/>
      <c r="I1461" t="s">
        <v>13568</v>
      </c>
      <c r="K1461">
        <v>24</v>
      </c>
    </row>
    <row r="1462" spans="1:11" ht="14.4" hidden="1" customHeight="1" x14ac:dyDescent="0.3">
      <c r="A1462" s="10" t="s">
        <v>9915</v>
      </c>
      <c r="B1462" s="10" t="s">
        <v>9913</v>
      </c>
      <c r="C1462" s="10" t="s">
        <v>25094</v>
      </c>
      <c r="D1462" s="10" t="s">
        <v>25090</v>
      </c>
      <c r="E1462" s="10" t="s">
        <v>25095</v>
      </c>
      <c r="F1462" t="str">
        <f t="shared" si="24"/>
        <v/>
      </c>
      <c r="G1462" s="10"/>
      <c r="I1462" t="s">
        <v>13568</v>
      </c>
      <c r="K1462">
        <v>24</v>
      </c>
    </row>
    <row r="1463" spans="1:11" ht="14.4" hidden="1" customHeight="1" x14ac:dyDescent="0.3">
      <c r="A1463" s="10" t="s">
        <v>9917</v>
      </c>
      <c r="B1463" s="10" t="s">
        <v>9913</v>
      </c>
      <c r="C1463" s="10" t="s">
        <v>25096</v>
      </c>
      <c r="D1463" s="10" t="s">
        <v>25090</v>
      </c>
      <c r="E1463" s="10" t="s">
        <v>25097</v>
      </c>
      <c r="F1463" t="str">
        <f t="shared" si="24"/>
        <v/>
      </c>
      <c r="G1463" s="10"/>
      <c r="I1463" t="s">
        <v>13568</v>
      </c>
      <c r="K1463">
        <v>24</v>
      </c>
    </row>
    <row r="1464" spans="1:11" ht="14.4" hidden="1" customHeight="1" x14ac:dyDescent="0.3">
      <c r="A1464" s="10" t="s">
        <v>25098</v>
      </c>
      <c r="B1464" s="10" t="s">
        <v>563</v>
      </c>
      <c r="C1464" s="10" t="s">
        <v>25099</v>
      </c>
      <c r="D1464" s="10" t="s">
        <v>22251</v>
      </c>
      <c r="E1464" s="10" t="s">
        <v>25100</v>
      </c>
      <c r="F1464" t="str">
        <f t="shared" si="24"/>
        <v/>
      </c>
      <c r="G1464" s="10"/>
      <c r="I1464" t="s">
        <v>13568</v>
      </c>
      <c r="K1464">
        <v>14</v>
      </c>
    </row>
    <row r="1465" spans="1:11" ht="14.4" hidden="1" customHeight="1" x14ac:dyDescent="0.3">
      <c r="A1465" s="10" t="s">
        <v>25101</v>
      </c>
      <c r="B1465" s="10" t="s">
        <v>563</v>
      </c>
      <c r="C1465" s="10" t="s">
        <v>25102</v>
      </c>
      <c r="D1465" s="10" t="s">
        <v>22251</v>
      </c>
      <c r="E1465" s="10" t="s">
        <v>25103</v>
      </c>
      <c r="F1465" t="str">
        <f t="shared" si="24"/>
        <v/>
      </c>
      <c r="G1465" s="10"/>
      <c r="I1465" t="s">
        <v>13568</v>
      </c>
      <c r="K1465">
        <v>14</v>
      </c>
    </row>
    <row r="1466" spans="1:11" ht="14.4" hidden="1" customHeight="1" x14ac:dyDescent="0.3">
      <c r="A1466" s="10" t="s">
        <v>25104</v>
      </c>
      <c r="B1466" s="10" t="s">
        <v>563</v>
      </c>
      <c r="C1466" s="10" t="s">
        <v>25105</v>
      </c>
      <c r="D1466" s="10" t="s">
        <v>22251</v>
      </c>
      <c r="E1466" s="10" t="s">
        <v>25106</v>
      </c>
      <c r="F1466" t="str">
        <f t="shared" si="24"/>
        <v/>
      </c>
      <c r="G1466" s="10"/>
      <c r="I1466" t="s">
        <v>13568</v>
      </c>
      <c r="K1466">
        <v>14</v>
      </c>
    </row>
    <row r="1467" spans="1:11" ht="14.4" hidden="1" customHeight="1" x14ac:dyDescent="0.3">
      <c r="A1467" s="2" t="s">
        <v>5911</v>
      </c>
      <c r="B1467" s="10" t="s">
        <v>563</v>
      </c>
      <c r="C1467" s="2" t="s">
        <v>5912</v>
      </c>
      <c r="D1467" s="2"/>
      <c r="E1467" s="2" t="s">
        <v>22439</v>
      </c>
      <c r="F1467" t="str">
        <f t="shared" si="24"/>
        <v>y</v>
      </c>
      <c r="G1467" s="10" t="s">
        <v>8741</v>
      </c>
      <c r="H1467" t="s">
        <v>13616</v>
      </c>
      <c r="J1467" t="s">
        <v>13616</v>
      </c>
    </row>
    <row r="1468" spans="1:11" ht="14.4" hidden="1" customHeight="1" x14ac:dyDescent="0.3">
      <c r="A1468" s="10" t="s">
        <v>25107</v>
      </c>
      <c r="B1468" s="10" t="s">
        <v>6157</v>
      </c>
      <c r="C1468" s="10" t="s">
        <v>25108</v>
      </c>
      <c r="D1468" s="10" t="s">
        <v>22251</v>
      </c>
      <c r="E1468" s="10" t="s">
        <v>25109</v>
      </c>
      <c r="F1468" t="str">
        <f t="shared" si="24"/>
        <v/>
      </c>
      <c r="G1468" s="10"/>
      <c r="I1468" t="s">
        <v>13568</v>
      </c>
      <c r="K1468">
        <v>14</v>
      </c>
    </row>
    <row r="1469" spans="1:11" ht="14.4" hidden="1" customHeight="1" x14ac:dyDescent="0.3">
      <c r="A1469" s="2" t="s">
        <v>6156</v>
      </c>
      <c r="B1469" s="10" t="s">
        <v>6157</v>
      </c>
      <c r="C1469" s="2" t="s">
        <v>6158</v>
      </c>
      <c r="D1469" s="2"/>
      <c r="E1469" s="2" t="s">
        <v>25110</v>
      </c>
      <c r="F1469" t="str">
        <f t="shared" si="24"/>
        <v/>
      </c>
      <c r="G1469" s="10"/>
      <c r="H1469" t="s">
        <v>13568</v>
      </c>
      <c r="J1469" t="s">
        <v>13568</v>
      </c>
    </row>
    <row r="1470" spans="1:11" ht="14.4" hidden="1" customHeight="1" x14ac:dyDescent="0.3">
      <c r="A1470" s="10" t="s">
        <v>3798</v>
      </c>
      <c r="B1470" s="10" t="s">
        <v>3799</v>
      </c>
      <c r="C1470" s="10" t="s">
        <v>25111</v>
      </c>
      <c r="D1470" s="10" t="s">
        <v>25090</v>
      </c>
      <c r="E1470" s="10" t="s">
        <v>25112</v>
      </c>
      <c r="F1470" t="str">
        <f t="shared" si="24"/>
        <v/>
      </c>
      <c r="G1470" s="10"/>
      <c r="I1470" t="s">
        <v>13568</v>
      </c>
      <c r="K1470">
        <v>24</v>
      </c>
    </row>
    <row r="1471" spans="1:11" ht="14.4" hidden="1" customHeight="1" x14ac:dyDescent="0.3">
      <c r="A1471" s="10" t="s">
        <v>25113</v>
      </c>
      <c r="B1471" s="10" t="s">
        <v>4593</v>
      </c>
      <c r="C1471" s="10" t="s">
        <v>25114</v>
      </c>
      <c r="D1471" s="10" t="s">
        <v>22411</v>
      </c>
      <c r="E1471" s="10" t="s">
        <v>25115</v>
      </c>
      <c r="F1471" t="str">
        <f t="shared" si="24"/>
        <v>y</v>
      </c>
      <c r="G1471" s="10" t="s">
        <v>22268</v>
      </c>
      <c r="I1471" t="s">
        <v>13616</v>
      </c>
      <c r="K1471">
        <v>91</v>
      </c>
    </row>
    <row r="1472" spans="1:11" ht="14.4" hidden="1" customHeight="1" x14ac:dyDescent="0.3">
      <c r="A1472" s="10" t="s">
        <v>25116</v>
      </c>
      <c r="B1472" s="10" t="s">
        <v>708</v>
      </c>
      <c r="C1472" s="10" t="s">
        <v>25117</v>
      </c>
      <c r="D1472" s="10" t="s">
        <v>24673</v>
      </c>
      <c r="E1472" s="10" t="s">
        <v>25118</v>
      </c>
      <c r="F1472" t="str">
        <f t="shared" si="24"/>
        <v>y</v>
      </c>
      <c r="G1472" s="10" t="s">
        <v>24647</v>
      </c>
      <c r="I1472" t="s">
        <v>13616</v>
      </c>
      <c r="K1472">
        <v>6</v>
      </c>
    </row>
    <row r="1473" spans="1:11" ht="14.4" hidden="1" customHeight="1" x14ac:dyDescent="0.3">
      <c r="A1473" s="10" t="s">
        <v>25119</v>
      </c>
      <c r="B1473" s="10" t="s">
        <v>708</v>
      </c>
      <c r="C1473" s="10" t="s">
        <v>25120</v>
      </c>
      <c r="D1473" s="10" t="s">
        <v>24673</v>
      </c>
      <c r="E1473" s="10" t="s">
        <v>25121</v>
      </c>
      <c r="F1473" t="str">
        <f t="shared" si="24"/>
        <v>y</v>
      </c>
      <c r="G1473" s="10" t="s">
        <v>24647</v>
      </c>
      <c r="H1473" t="s">
        <v>13616</v>
      </c>
      <c r="I1473" t="s">
        <v>13616</v>
      </c>
      <c r="J1473" t="s">
        <v>13616</v>
      </c>
      <c r="K1473">
        <v>6</v>
      </c>
    </row>
    <row r="1474" spans="1:11" ht="14.4" hidden="1" customHeight="1" x14ac:dyDescent="0.3">
      <c r="A1474" s="10" t="s">
        <v>25122</v>
      </c>
      <c r="B1474" s="10" t="s">
        <v>708</v>
      </c>
      <c r="C1474" s="10" t="s">
        <v>25123</v>
      </c>
      <c r="D1474" s="10" t="s">
        <v>24673</v>
      </c>
      <c r="E1474" s="10" t="s">
        <v>25124</v>
      </c>
      <c r="F1474" t="str">
        <f t="shared" si="24"/>
        <v>y</v>
      </c>
      <c r="G1474" s="10" t="s">
        <v>24647</v>
      </c>
      <c r="I1474" t="s">
        <v>13616</v>
      </c>
      <c r="K1474">
        <v>6</v>
      </c>
    </row>
    <row r="1475" spans="1:11" ht="14.4" hidden="1" customHeight="1" x14ac:dyDescent="0.3">
      <c r="A1475" s="10" t="s">
        <v>25125</v>
      </c>
      <c r="B1475" s="10" t="s">
        <v>708</v>
      </c>
      <c r="C1475" s="10" t="s">
        <v>25126</v>
      </c>
      <c r="D1475" s="10" t="s">
        <v>24673</v>
      </c>
      <c r="E1475" s="10" t="s">
        <v>25127</v>
      </c>
      <c r="F1475" t="str">
        <f t="shared" si="24"/>
        <v>y</v>
      </c>
      <c r="G1475" s="10" t="s">
        <v>24647</v>
      </c>
      <c r="I1475" t="s">
        <v>13616</v>
      </c>
      <c r="K1475">
        <v>6</v>
      </c>
    </row>
    <row r="1476" spans="1:11" ht="14.4" hidden="1" customHeight="1" x14ac:dyDescent="0.3">
      <c r="A1476" s="10" t="s">
        <v>25128</v>
      </c>
      <c r="B1476" s="10" t="s">
        <v>708</v>
      </c>
      <c r="C1476" s="10" t="s">
        <v>25129</v>
      </c>
      <c r="D1476" s="10" t="s">
        <v>24673</v>
      </c>
      <c r="E1476" s="10" t="s">
        <v>25130</v>
      </c>
      <c r="F1476" t="str">
        <f t="shared" si="24"/>
        <v>y</v>
      </c>
      <c r="G1476" s="10" t="s">
        <v>24647</v>
      </c>
      <c r="I1476" t="s">
        <v>13616</v>
      </c>
      <c r="K1476">
        <v>6</v>
      </c>
    </row>
    <row r="1477" spans="1:11" ht="14.4" hidden="1" customHeight="1" x14ac:dyDescent="0.3">
      <c r="A1477" s="10" t="s">
        <v>25131</v>
      </c>
      <c r="B1477" s="10" t="s">
        <v>708</v>
      </c>
      <c r="C1477" s="10" t="s">
        <v>25132</v>
      </c>
      <c r="D1477" s="10" t="s">
        <v>24673</v>
      </c>
      <c r="E1477" s="10" t="s">
        <v>25133</v>
      </c>
      <c r="F1477" t="str">
        <f t="shared" si="24"/>
        <v>y</v>
      </c>
      <c r="G1477" s="10" t="s">
        <v>24647</v>
      </c>
      <c r="I1477" t="s">
        <v>13616</v>
      </c>
      <c r="K1477">
        <v>6</v>
      </c>
    </row>
    <row r="1478" spans="1:11" ht="14.4" hidden="1" customHeight="1" x14ac:dyDescent="0.3">
      <c r="A1478" s="10" t="s">
        <v>25134</v>
      </c>
      <c r="B1478" s="10" t="s">
        <v>708</v>
      </c>
      <c r="C1478" s="10" t="s">
        <v>25135</v>
      </c>
      <c r="D1478" s="10" t="s">
        <v>24673</v>
      </c>
      <c r="E1478" s="10" t="s">
        <v>25136</v>
      </c>
      <c r="F1478" t="str">
        <f t="shared" si="24"/>
        <v>y</v>
      </c>
      <c r="G1478" s="10" t="s">
        <v>24647</v>
      </c>
      <c r="I1478" t="s">
        <v>13616</v>
      </c>
      <c r="K1478">
        <v>6</v>
      </c>
    </row>
    <row r="1479" spans="1:11" ht="14.4" hidden="1" customHeight="1" x14ac:dyDescent="0.3">
      <c r="A1479" s="10" t="s">
        <v>20638</v>
      </c>
      <c r="B1479" s="10" t="s">
        <v>708</v>
      </c>
      <c r="C1479" s="10" t="s">
        <v>25137</v>
      </c>
      <c r="D1479" s="10" t="s">
        <v>24673</v>
      </c>
      <c r="E1479" s="10" t="s">
        <v>25138</v>
      </c>
      <c r="F1479" t="str">
        <f t="shared" si="24"/>
        <v>y</v>
      </c>
      <c r="G1479" s="10" t="s">
        <v>24647</v>
      </c>
      <c r="I1479" t="s">
        <v>13616</v>
      </c>
      <c r="K1479">
        <v>6</v>
      </c>
    </row>
    <row r="1480" spans="1:11" ht="14.4" hidden="1" customHeight="1" x14ac:dyDescent="0.3">
      <c r="A1480" s="10" t="s">
        <v>25139</v>
      </c>
      <c r="B1480" s="10" t="s">
        <v>708</v>
      </c>
      <c r="C1480" s="10" t="s">
        <v>25140</v>
      </c>
      <c r="D1480" s="10" t="s">
        <v>24673</v>
      </c>
      <c r="E1480" s="10" t="s">
        <v>25141</v>
      </c>
      <c r="F1480" t="str">
        <f t="shared" si="24"/>
        <v>y</v>
      </c>
      <c r="G1480" s="10" t="s">
        <v>24647</v>
      </c>
      <c r="I1480" t="s">
        <v>13616</v>
      </c>
      <c r="K1480">
        <v>6</v>
      </c>
    </row>
    <row r="1481" spans="1:11" ht="14.4" hidden="1" customHeight="1" x14ac:dyDescent="0.3">
      <c r="A1481" s="10" t="s">
        <v>10404</v>
      </c>
      <c r="B1481" s="10" t="s">
        <v>708</v>
      </c>
      <c r="C1481" s="10" t="s">
        <v>25142</v>
      </c>
      <c r="D1481" s="10" t="s">
        <v>24673</v>
      </c>
      <c r="E1481" s="10" t="s">
        <v>25143</v>
      </c>
      <c r="F1481" t="str">
        <f t="shared" si="24"/>
        <v>y</v>
      </c>
      <c r="G1481" s="10" t="s">
        <v>24647</v>
      </c>
      <c r="I1481" t="s">
        <v>13616</v>
      </c>
      <c r="K1481">
        <v>6</v>
      </c>
    </row>
    <row r="1482" spans="1:11" ht="14.4" hidden="1" customHeight="1" x14ac:dyDescent="0.3">
      <c r="A1482" s="10" t="s">
        <v>25144</v>
      </c>
      <c r="B1482" s="10" t="s">
        <v>708</v>
      </c>
      <c r="C1482" s="10" t="s">
        <v>25145</v>
      </c>
      <c r="D1482" s="10" t="s">
        <v>24673</v>
      </c>
      <c r="E1482" s="10" t="s">
        <v>25146</v>
      </c>
      <c r="F1482" t="str">
        <f t="shared" si="24"/>
        <v>y</v>
      </c>
      <c r="G1482" s="10" t="s">
        <v>24647</v>
      </c>
      <c r="I1482" t="s">
        <v>13616</v>
      </c>
      <c r="K1482">
        <v>6</v>
      </c>
    </row>
    <row r="1483" spans="1:11" ht="14.4" hidden="1" customHeight="1" x14ac:dyDescent="0.3">
      <c r="A1483" s="10" t="s">
        <v>6518</v>
      </c>
      <c r="B1483" s="10" t="s">
        <v>708</v>
      </c>
      <c r="C1483" s="10" t="s">
        <v>25147</v>
      </c>
      <c r="D1483" s="2"/>
      <c r="E1483" s="10" t="s">
        <v>25148</v>
      </c>
      <c r="F1483" t="str">
        <f t="shared" si="24"/>
        <v>y</v>
      </c>
      <c r="G1483" s="10" t="s">
        <v>24647</v>
      </c>
      <c r="H1483" t="s">
        <v>13616</v>
      </c>
      <c r="I1483" t="s">
        <v>13616</v>
      </c>
      <c r="J1483" t="s">
        <v>13616</v>
      </c>
    </row>
    <row r="1484" spans="1:11" ht="14.4" hidden="1" customHeight="1" x14ac:dyDescent="0.3">
      <c r="A1484" s="10" t="s">
        <v>19994</v>
      </c>
      <c r="B1484" s="10" t="s">
        <v>708</v>
      </c>
      <c r="C1484" s="10" t="s">
        <v>25149</v>
      </c>
      <c r="D1484" s="10" t="s">
        <v>24673</v>
      </c>
      <c r="E1484" s="10" t="s">
        <v>25150</v>
      </c>
      <c r="F1484" t="str">
        <f t="shared" si="24"/>
        <v>y</v>
      </c>
      <c r="G1484" s="10" t="s">
        <v>24647</v>
      </c>
      <c r="I1484" t="s">
        <v>13616</v>
      </c>
      <c r="K1484">
        <v>6</v>
      </c>
    </row>
    <row r="1485" spans="1:11" ht="14.4" hidden="1" customHeight="1" x14ac:dyDescent="0.3">
      <c r="A1485" s="10" t="s">
        <v>25151</v>
      </c>
      <c r="B1485" s="10" t="s">
        <v>708</v>
      </c>
      <c r="C1485" s="10" t="s">
        <v>25152</v>
      </c>
      <c r="D1485" s="10" t="s">
        <v>24673</v>
      </c>
      <c r="E1485" s="10" t="s">
        <v>25153</v>
      </c>
      <c r="F1485" t="str">
        <f t="shared" si="24"/>
        <v>y</v>
      </c>
      <c r="G1485" s="10" t="s">
        <v>24647</v>
      </c>
      <c r="I1485" t="s">
        <v>13616</v>
      </c>
      <c r="K1485">
        <v>6</v>
      </c>
    </row>
    <row r="1486" spans="1:11" ht="14.4" hidden="1" customHeight="1" x14ac:dyDescent="0.3">
      <c r="A1486" s="10" t="s">
        <v>25154</v>
      </c>
      <c r="B1486" s="10" t="s">
        <v>708</v>
      </c>
      <c r="C1486" s="10" t="s">
        <v>25155</v>
      </c>
      <c r="D1486" s="10" t="s">
        <v>24673</v>
      </c>
      <c r="E1486" s="10" t="s">
        <v>25156</v>
      </c>
      <c r="F1486" t="str">
        <f t="shared" si="24"/>
        <v>y</v>
      </c>
      <c r="G1486" s="10" t="s">
        <v>24647</v>
      </c>
      <c r="I1486" t="s">
        <v>13616</v>
      </c>
      <c r="K1486">
        <v>6</v>
      </c>
    </row>
    <row r="1487" spans="1:11" ht="14.4" hidden="1" customHeight="1" x14ac:dyDescent="0.3">
      <c r="A1487" s="10" t="s">
        <v>25157</v>
      </c>
      <c r="B1487" s="10" t="s">
        <v>708</v>
      </c>
      <c r="C1487" s="10" t="s">
        <v>25158</v>
      </c>
      <c r="D1487" s="10" t="s">
        <v>24673</v>
      </c>
      <c r="E1487" s="10" t="s">
        <v>25159</v>
      </c>
      <c r="F1487" t="str">
        <f t="shared" si="24"/>
        <v>y</v>
      </c>
      <c r="G1487" s="10" t="s">
        <v>24647</v>
      </c>
      <c r="I1487" t="s">
        <v>13616</v>
      </c>
      <c r="K1487">
        <v>6</v>
      </c>
    </row>
    <row r="1488" spans="1:11" ht="14.4" hidden="1" customHeight="1" x14ac:dyDescent="0.3">
      <c r="A1488" s="10" t="s">
        <v>6351</v>
      </c>
      <c r="B1488" s="10" t="s">
        <v>708</v>
      </c>
      <c r="C1488" s="10" t="s">
        <v>25160</v>
      </c>
      <c r="D1488" s="2"/>
      <c r="E1488" s="10" t="s">
        <v>25161</v>
      </c>
      <c r="F1488" t="str">
        <f t="shared" si="24"/>
        <v>y</v>
      </c>
      <c r="G1488" s="10" t="s">
        <v>24647</v>
      </c>
      <c r="H1488" t="s">
        <v>13616</v>
      </c>
      <c r="I1488" t="s">
        <v>13616</v>
      </c>
      <c r="J1488" t="s">
        <v>13616</v>
      </c>
    </row>
    <row r="1489" spans="1:11" ht="14.4" hidden="1" customHeight="1" x14ac:dyDescent="0.3">
      <c r="A1489" s="10" t="s">
        <v>25162</v>
      </c>
      <c r="B1489" s="10" t="s">
        <v>708</v>
      </c>
      <c r="C1489" s="10" t="s">
        <v>25163</v>
      </c>
      <c r="D1489" s="10" t="s">
        <v>24673</v>
      </c>
      <c r="E1489" s="10" t="s">
        <v>25164</v>
      </c>
      <c r="F1489" t="str">
        <f t="shared" si="24"/>
        <v>y</v>
      </c>
      <c r="G1489" s="10" t="s">
        <v>24647</v>
      </c>
      <c r="H1489" t="s">
        <v>13616</v>
      </c>
      <c r="I1489" t="s">
        <v>13616</v>
      </c>
      <c r="J1489" t="s">
        <v>13616</v>
      </c>
      <c r="K1489">
        <v>6</v>
      </c>
    </row>
    <row r="1490" spans="1:11" ht="14.4" hidden="1" customHeight="1" x14ac:dyDescent="0.3">
      <c r="A1490" s="10" t="s">
        <v>6353</v>
      </c>
      <c r="B1490" s="10" t="s">
        <v>708</v>
      </c>
      <c r="C1490" s="10" t="s">
        <v>25165</v>
      </c>
      <c r="D1490" s="2"/>
      <c r="E1490" s="10" t="s">
        <v>25166</v>
      </c>
      <c r="F1490" t="str">
        <f t="shared" si="24"/>
        <v>y</v>
      </c>
      <c r="G1490" s="10" t="s">
        <v>24647</v>
      </c>
      <c r="H1490" t="s">
        <v>13616</v>
      </c>
      <c r="I1490" t="s">
        <v>13616</v>
      </c>
      <c r="J1490" t="s">
        <v>13616</v>
      </c>
    </row>
    <row r="1491" spans="1:11" ht="14.4" hidden="1" customHeight="1" x14ac:dyDescent="0.3">
      <c r="A1491" s="10" t="s">
        <v>20658</v>
      </c>
      <c r="B1491" s="10" t="s">
        <v>708</v>
      </c>
      <c r="C1491" s="10" t="s">
        <v>25167</v>
      </c>
      <c r="D1491" s="10" t="s">
        <v>24673</v>
      </c>
      <c r="E1491" s="10" t="s">
        <v>25168</v>
      </c>
      <c r="F1491" t="str">
        <f t="shared" si="24"/>
        <v>y</v>
      </c>
      <c r="G1491" s="10" t="s">
        <v>24647</v>
      </c>
      <c r="H1491" t="s">
        <v>13616</v>
      </c>
      <c r="I1491" t="s">
        <v>13616</v>
      </c>
      <c r="J1491" t="s">
        <v>13616</v>
      </c>
      <c r="K1491">
        <v>6</v>
      </c>
    </row>
    <row r="1492" spans="1:11" ht="14.4" hidden="1" customHeight="1" x14ac:dyDescent="0.3">
      <c r="A1492" s="10" t="s">
        <v>20655</v>
      </c>
      <c r="B1492" s="10" t="s">
        <v>708</v>
      </c>
      <c r="C1492" s="10" t="s">
        <v>25169</v>
      </c>
      <c r="D1492" s="10" t="s">
        <v>24673</v>
      </c>
      <c r="E1492" s="10" t="s">
        <v>25170</v>
      </c>
      <c r="F1492" t="str">
        <f t="shared" si="24"/>
        <v>y</v>
      </c>
      <c r="G1492" s="10" t="s">
        <v>24647</v>
      </c>
      <c r="I1492" t="s">
        <v>13616</v>
      </c>
      <c r="K1492">
        <v>6</v>
      </c>
    </row>
    <row r="1493" spans="1:11" ht="14.4" hidden="1" customHeight="1" x14ac:dyDescent="0.3">
      <c r="A1493" s="10" t="s">
        <v>6459</v>
      </c>
      <c r="B1493" s="10" t="s">
        <v>708</v>
      </c>
      <c r="C1493" s="10" t="s">
        <v>25171</v>
      </c>
      <c r="D1493" s="2"/>
      <c r="E1493" s="10" t="s">
        <v>25172</v>
      </c>
      <c r="F1493" t="str">
        <f t="shared" si="24"/>
        <v>y</v>
      </c>
      <c r="G1493" s="10" t="s">
        <v>24647</v>
      </c>
      <c r="H1493" t="s">
        <v>13616</v>
      </c>
      <c r="I1493" t="s">
        <v>13616</v>
      </c>
      <c r="J1493" t="s">
        <v>13616</v>
      </c>
    </row>
    <row r="1494" spans="1:11" ht="14.4" hidden="1" customHeight="1" x14ac:dyDescent="0.3">
      <c r="A1494" s="10" t="s">
        <v>25173</v>
      </c>
      <c r="B1494" s="10" t="s">
        <v>708</v>
      </c>
      <c r="C1494" s="10" t="s">
        <v>25174</v>
      </c>
      <c r="D1494" s="10" t="s">
        <v>24673</v>
      </c>
      <c r="E1494" s="10" t="s">
        <v>25175</v>
      </c>
      <c r="F1494" t="str">
        <f t="shared" si="24"/>
        <v>y</v>
      </c>
      <c r="G1494" s="10" t="s">
        <v>24647</v>
      </c>
      <c r="H1494" t="s">
        <v>13616</v>
      </c>
      <c r="I1494" t="s">
        <v>13616</v>
      </c>
      <c r="J1494" t="s">
        <v>13616</v>
      </c>
      <c r="K1494">
        <v>6</v>
      </c>
    </row>
    <row r="1495" spans="1:11" ht="14.4" hidden="1" customHeight="1" x14ac:dyDescent="0.3">
      <c r="A1495" s="10" t="s">
        <v>25176</v>
      </c>
      <c r="B1495" s="10" t="s">
        <v>708</v>
      </c>
      <c r="C1495" s="10" t="s">
        <v>25177</v>
      </c>
      <c r="D1495" s="10" t="s">
        <v>24673</v>
      </c>
      <c r="E1495" s="10" t="s">
        <v>25178</v>
      </c>
      <c r="F1495" t="str">
        <f t="shared" si="24"/>
        <v>y</v>
      </c>
      <c r="G1495" s="10" t="s">
        <v>24647</v>
      </c>
      <c r="H1495" t="s">
        <v>13616</v>
      </c>
      <c r="I1495" t="s">
        <v>13616</v>
      </c>
      <c r="J1495" t="s">
        <v>13616</v>
      </c>
      <c r="K1495">
        <v>6</v>
      </c>
    </row>
    <row r="1496" spans="1:11" ht="14.4" hidden="1" customHeight="1" x14ac:dyDescent="0.3">
      <c r="A1496" s="10" t="s">
        <v>4178</v>
      </c>
      <c r="B1496" s="10" t="s">
        <v>708</v>
      </c>
      <c r="C1496" s="10" t="s">
        <v>25179</v>
      </c>
      <c r="D1496" s="10" t="s">
        <v>24673</v>
      </c>
      <c r="E1496" s="10" t="s">
        <v>25180</v>
      </c>
      <c r="F1496" t="str">
        <f t="shared" si="24"/>
        <v>y</v>
      </c>
      <c r="G1496" s="10" t="s">
        <v>24647</v>
      </c>
      <c r="I1496" t="s">
        <v>13616</v>
      </c>
      <c r="K1496">
        <v>6</v>
      </c>
    </row>
    <row r="1497" spans="1:11" ht="14.4" hidden="1" customHeight="1" x14ac:dyDescent="0.3">
      <c r="A1497" s="10" t="s">
        <v>25181</v>
      </c>
      <c r="B1497" s="10" t="s">
        <v>708</v>
      </c>
      <c r="C1497" s="10" t="s">
        <v>25182</v>
      </c>
      <c r="D1497" s="10" t="s">
        <v>24673</v>
      </c>
      <c r="E1497" s="10" t="s">
        <v>25183</v>
      </c>
      <c r="F1497" t="str">
        <f t="shared" si="24"/>
        <v>y</v>
      </c>
      <c r="G1497" s="10" t="s">
        <v>24647</v>
      </c>
      <c r="I1497" t="s">
        <v>13616</v>
      </c>
      <c r="K1497">
        <v>6</v>
      </c>
    </row>
    <row r="1498" spans="1:11" ht="14.4" hidden="1" customHeight="1" x14ac:dyDescent="0.3">
      <c r="A1498" s="10" t="s">
        <v>5144</v>
      </c>
      <c r="B1498" s="10" t="s">
        <v>708</v>
      </c>
      <c r="C1498" s="10" t="s">
        <v>25184</v>
      </c>
      <c r="D1498" s="2"/>
      <c r="E1498" s="10" t="s">
        <v>25185</v>
      </c>
      <c r="F1498" t="str">
        <f t="shared" si="24"/>
        <v>y</v>
      </c>
      <c r="G1498" s="10" t="s">
        <v>24647</v>
      </c>
      <c r="H1498" t="s">
        <v>13616</v>
      </c>
      <c r="I1498" t="s">
        <v>13616</v>
      </c>
      <c r="J1498" t="s">
        <v>13616</v>
      </c>
    </row>
    <row r="1499" spans="1:11" ht="14.4" hidden="1" customHeight="1" x14ac:dyDescent="0.3">
      <c r="A1499" s="10" t="s">
        <v>25186</v>
      </c>
      <c r="B1499" s="10" t="s">
        <v>708</v>
      </c>
      <c r="C1499" s="10" t="s">
        <v>25187</v>
      </c>
      <c r="D1499" s="10" t="s">
        <v>24673</v>
      </c>
      <c r="E1499" s="10" t="s">
        <v>25188</v>
      </c>
      <c r="F1499" t="str">
        <f t="shared" si="24"/>
        <v>y</v>
      </c>
      <c r="G1499" s="10" t="s">
        <v>24647</v>
      </c>
      <c r="I1499" t="s">
        <v>13616</v>
      </c>
      <c r="K1499">
        <v>6</v>
      </c>
    </row>
    <row r="1500" spans="1:11" ht="14.4" hidden="1" customHeight="1" x14ac:dyDescent="0.3">
      <c r="A1500" s="10" t="s">
        <v>6528</v>
      </c>
      <c r="B1500" s="10" t="s">
        <v>708</v>
      </c>
      <c r="C1500" s="10" t="s">
        <v>25189</v>
      </c>
      <c r="D1500" s="2"/>
      <c r="E1500" s="10" t="s">
        <v>25190</v>
      </c>
      <c r="F1500" t="str">
        <f t="shared" si="24"/>
        <v>y</v>
      </c>
      <c r="G1500" s="10" t="s">
        <v>24647</v>
      </c>
      <c r="H1500" t="s">
        <v>13616</v>
      </c>
      <c r="I1500" t="s">
        <v>13616</v>
      </c>
      <c r="J1500" t="s">
        <v>13616</v>
      </c>
    </row>
    <row r="1501" spans="1:11" ht="14.4" hidden="1" customHeight="1" x14ac:dyDescent="0.3">
      <c r="A1501" s="10" t="s">
        <v>25191</v>
      </c>
      <c r="B1501" s="10" t="s">
        <v>708</v>
      </c>
      <c r="C1501" s="10" t="s">
        <v>25192</v>
      </c>
      <c r="D1501" s="10" t="s">
        <v>24673</v>
      </c>
      <c r="E1501" s="10" t="s">
        <v>25193</v>
      </c>
      <c r="F1501" t="str">
        <f t="shared" si="24"/>
        <v>y</v>
      </c>
      <c r="G1501" s="10" t="s">
        <v>24647</v>
      </c>
      <c r="H1501" t="s">
        <v>13616</v>
      </c>
      <c r="I1501" t="s">
        <v>13616</v>
      </c>
      <c r="J1501" t="s">
        <v>13616</v>
      </c>
      <c r="K1501">
        <v>6</v>
      </c>
    </row>
    <row r="1502" spans="1:11" ht="14.4" hidden="1" customHeight="1" x14ac:dyDescent="0.3">
      <c r="A1502" s="10" t="s">
        <v>6612</v>
      </c>
      <c r="B1502" s="10" t="s">
        <v>708</v>
      </c>
      <c r="C1502" s="10" t="s">
        <v>25194</v>
      </c>
      <c r="D1502" s="2"/>
      <c r="E1502" s="10" t="s">
        <v>25195</v>
      </c>
      <c r="F1502" t="str">
        <f t="shared" si="24"/>
        <v>y</v>
      </c>
      <c r="G1502" s="10" t="s">
        <v>24647</v>
      </c>
      <c r="H1502" t="s">
        <v>13616</v>
      </c>
      <c r="I1502" t="s">
        <v>13616</v>
      </c>
      <c r="J1502" t="s">
        <v>13616</v>
      </c>
    </row>
    <row r="1503" spans="1:11" ht="14.4" hidden="1" customHeight="1" x14ac:dyDescent="0.3">
      <c r="A1503" s="10" t="s">
        <v>25196</v>
      </c>
      <c r="B1503" s="10" t="s">
        <v>708</v>
      </c>
      <c r="C1503" s="10" t="s">
        <v>25197</v>
      </c>
      <c r="D1503" s="10" t="s">
        <v>24673</v>
      </c>
      <c r="E1503" s="10" t="s">
        <v>25198</v>
      </c>
      <c r="F1503" t="str">
        <f t="shared" si="24"/>
        <v>y</v>
      </c>
      <c r="G1503" s="10" t="s">
        <v>24647</v>
      </c>
      <c r="I1503" t="s">
        <v>13616</v>
      </c>
      <c r="K1503">
        <v>6</v>
      </c>
    </row>
    <row r="1504" spans="1:11" ht="14.4" hidden="1" customHeight="1" x14ac:dyDescent="0.3">
      <c r="A1504" s="10" t="s">
        <v>6644</v>
      </c>
      <c r="B1504" s="10" t="s">
        <v>708</v>
      </c>
      <c r="C1504" s="10" t="s">
        <v>25199</v>
      </c>
      <c r="D1504" s="2"/>
      <c r="E1504" s="10" t="s">
        <v>25200</v>
      </c>
      <c r="F1504" t="str">
        <f t="shared" si="24"/>
        <v>y</v>
      </c>
      <c r="G1504" s="10" t="s">
        <v>24647</v>
      </c>
      <c r="H1504" t="s">
        <v>13616</v>
      </c>
      <c r="I1504" t="s">
        <v>13616</v>
      </c>
      <c r="J1504" t="s">
        <v>13616</v>
      </c>
    </row>
    <row r="1505" spans="1:11" ht="14.4" hidden="1" customHeight="1" x14ac:dyDescent="0.3">
      <c r="A1505" s="10" t="s">
        <v>25201</v>
      </c>
      <c r="B1505" s="10" t="s">
        <v>708</v>
      </c>
      <c r="C1505" s="10" t="s">
        <v>25202</v>
      </c>
      <c r="D1505" s="10" t="s">
        <v>24673</v>
      </c>
      <c r="E1505" s="10" t="s">
        <v>25203</v>
      </c>
      <c r="F1505" t="str">
        <f t="shared" si="24"/>
        <v>y</v>
      </c>
      <c r="G1505" s="10" t="s">
        <v>24647</v>
      </c>
      <c r="H1505" t="s">
        <v>13616</v>
      </c>
      <c r="I1505" t="s">
        <v>13616</v>
      </c>
      <c r="J1505" t="s">
        <v>13616</v>
      </c>
      <c r="K1505">
        <v>6</v>
      </c>
    </row>
    <row r="1506" spans="1:11" ht="14.4" hidden="1" customHeight="1" x14ac:dyDescent="0.3">
      <c r="A1506" s="10" t="s">
        <v>25204</v>
      </c>
      <c r="B1506" s="10" t="s">
        <v>708</v>
      </c>
      <c r="C1506" s="10" t="s">
        <v>25205</v>
      </c>
      <c r="D1506" s="10" t="s">
        <v>24673</v>
      </c>
      <c r="E1506" s="10" t="s">
        <v>25206</v>
      </c>
      <c r="F1506" t="str">
        <f t="shared" si="24"/>
        <v>y</v>
      </c>
      <c r="G1506" s="10" t="s">
        <v>24647</v>
      </c>
      <c r="I1506" t="s">
        <v>13616</v>
      </c>
      <c r="K1506">
        <v>6</v>
      </c>
    </row>
    <row r="1507" spans="1:11" ht="14.4" hidden="1" customHeight="1" x14ac:dyDescent="0.3">
      <c r="A1507" s="10" t="s">
        <v>6439</v>
      </c>
      <c r="B1507" s="10" t="s">
        <v>708</v>
      </c>
      <c r="C1507" s="10" t="s">
        <v>25207</v>
      </c>
      <c r="D1507" s="2"/>
      <c r="E1507" s="10" t="s">
        <v>25208</v>
      </c>
      <c r="F1507" t="str">
        <f t="shared" si="24"/>
        <v>y</v>
      </c>
      <c r="G1507" s="10" t="s">
        <v>24647</v>
      </c>
      <c r="H1507" t="s">
        <v>13616</v>
      </c>
      <c r="I1507" t="s">
        <v>13616</v>
      </c>
      <c r="J1507" t="s">
        <v>13616</v>
      </c>
    </row>
    <row r="1508" spans="1:11" ht="14.4" hidden="1" customHeight="1" x14ac:dyDescent="0.3">
      <c r="A1508" s="10" t="s">
        <v>25209</v>
      </c>
      <c r="B1508" s="10" t="s">
        <v>708</v>
      </c>
      <c r="C1508" s="10" t="s">
        <v>25210</v>
      </c>
      <c r="D1508" s="10" t="s">
        <v>24673</v>
      </c>
      <c r="E1508" s="10" t="s">
        <v>25211</v>
      </c>
      <c r="F1508" t="str">
        <f t="shared" si="24"/>
        <v>y</v>
      </c>
      <c r="G1508" s="10" t="s">
        <v>24647</v>
      </c>
      <c r="I1508" t="s">
        <v>13616</v>
      </c>
      <c r="K1508">
        <v>6</v>
      </c>
    </row>
    <row r="1509" spans="1:11" ht="14.4" hidden="1" customHeight="1" x14ac:dyDescent="0.3">
      <c r="A1509" s="10" t="s">
        <v>6315</v>
      </c>
      <c r="B1509" s="10" t="s">
        <v>708</v>
      </c>
      <c r="C1509" s="10" t="s">
        <v>25212</v>
      </c>
      <c r="D1509" s="10" t="s">
        <v>24673</v>
      </c>
      <c r="E1509" s="10" t="s">
        <v>25213</v>
      </c>
      <c r="F1509" t="str">
        <f t="shared" si="24"/>
        <v>y</v>
      </c>
      <c r="G1509" s="10" t="s">
        <v>24647</v>
      </c>
      <c r="I1509" t="s">
        <v>13616</v>
      </c>
      <c r="K1509">
        <v>6</v>
      </c>
    </row>
    <row r="1510" spans="1:11" ht="14.4" hidden="1" customHeight="1" x14ac:dyDescent="0.3">
      <c r="A1510" s="10" t="s">
        <v>25214</v>
      </c>
      <c r="B1510" s="10" t="s">
        <v>708</v>
      </c>
      <c r="C1510" s="10" t="s">
        <v>25215</v>
      </c>
      <c r="D1510" s="10" t="s">
        <v>24673</v>
      </c>
      <c r="E1510" s="10" t="s">
        <v>25216</v>
      </c>
      <c r="F1510" t="str">
        <f t="shared" si="24"/>
        <v>y</v>
      </c>
      <c r="G1510" s="10" t="s">
        <v>24647</v>
      </c>
      <c r="I1510" t="s">
        <v>13616</v>
      </c>
      <c r="K1510">
        <v>6</v>
      </c>
    </row>
    <row r="1511" spans="1:11" ht="14.4" hidden="1" customHeight="1" x14ac:dyDescent="0.3">
      <c r="A1511" s="10" t="s">
        <v>6550</v>
      </c>
      <c r="B1511" s="10" t="s">
        <v>708</v>
      </c>
      <c r="C1511" s="10" t="s">
        <v>25217</v>
      </c>
      <c r="D1511" s="2"/>
      <c r="E1511" s="10" t="s">
        <v>25218</v>
      </c>
      <c r="F1511" t="str">
        <f t="shared" si="24"/>
        <v>y</v>
      </c>
      <c r="G1511" s="10" t="s">
        <v>24647</v>
      </c>
      <c r="H1511" t="s">
        <v>13616</v>
      </c>
      <c r="I1511" t="s">
        <v>13616</v>
      </c>
      <c r="J1511" t="s">
        <v>13616</v>
      </c>
    </row>
    <row r="1512" spans="1:11" ht="14.4" hidden="1" customHeight="1" x14ac:dyDescent="0.3">
      <c r="A1512" s="10" t="s">
        <v>25219</v>
      </c>
      <c r="B1512" s="10" t="s">
        <v>708</v>
      </c>
      <c r="C1512" s="10" t="s">
        <v>25220</v>
      </c>
      <c r="D1512" s="10" t="s">
        <v>24673</v>
      </c>
      <c r="E1512" s="10" t="s">
        <v>25221</v>
      </c>
      <c r="F1512" t="str">
        <f t="shared" si="24"/>
        <v>y</v>
      </c>
      <c r="G1512" s="10" t="s">
        <v>24647</v>
      </c>
      <c r="H1512" t="s">
        <v>13616</v>
      </c>
      <c r="I1512" t="s">
        <v>13616</v>
      </c>
      <c r="J1512" t="s">
        <v>13616</v>
      </c>
      <c r="K1512">
        <v>6</v>
      </c>
    </row>
    <row r="1513" spans="1:11" ht="14.4" hidden="1" customHeight="1" x14ac:dyDescent="0.3">
      <c r="A1513" s="10" t="s">
        <v>25222</v>
      </c>
      <c r="B1513" s="10" t="s">
        <v>708</v>
      </c>
      <c r="C1513" s="10" t="s">
        <v>25223</v>
      </c>
      <c r="D1513" s="10" t="s">
        <v>24673</v>
      </c>
      <c r="E1513" s="10" t="s">
        <v>25224</v>
      </c>
      <c r="F1513" t="str">
        <f t="shared" ref="F1513:F1576" si="25">IF(COUNTIF(H1513:J1513,"used")&gt;0,"y","")</f>
        <v>y</v>
      </c>
      <c r="G1513" s="10" t="s">
        <v>24647</v>
      </c>
      <c r="I1513" t="s">
        <v>13616</v>
      </c>
      <c r="K1513">
        <v>6</v>
      </c>
    </row>
    <row r="1514" spans="1:11" ht="14.4" hidden="1" customHeight="1" x14ac:dyDescent="0.3">
      <c r="A1514" s="10" t="s">
        <v>6656</v>
      </c>
      <c r="B1514" s="10" t="s">
        <v>708</v>
      </c>
      <c r="C1514" s="10" t="s">
        <v>25225</v>
      </c>
      <c r="D1514" s="2"/>
      <c r="E1514" s="10" t="s">
        <v>25226</v>
      </c>
      <c r="F1514" t="str">
        <f t="shared" si="25"/>
        <v>y</v>
      </c>
      <c r="G1514" s="10" t="s">
        <v>24647</v>
      </c>
      <c r="H1514" t="s">
        <v>13616</v>
      </c>
      <c r="I1514" t="s">
        <v>13616</v>
      </c>
      <c r="J1514" t="s">
        <v>13616</v>
      </c>
    </row>
    <row r="1515" spans="1:11" ht="14.4" hidden="1" customHeight="1" x14ac:dyDescent="0.3">
      <c r="A1515" s="10" t="s">
        <v>25227</v>
      </c>
      <c r="B1515" s="10" t="s">
        <v>708</v>
      </c>
      <c r="C1515" s="10" t="s">
        <v>25228</v>
      </c>
      <c r="D1515" s="10" t="s">
        <v>24673</v>
      </c>
      <c r="E1515" s="10" t="s">
        <v>25229</v>
      </c>
      <c r="F1515" t="str">
        <f t="shared" si="25"/>
        <v>y</v>
      </c>
      <c r="G1515" s="10" t="s">
        <v>24647</v>
      </c>
      <c r="H1515" t="s">
        <v>13616</v>
      </c>
      <c r="I1515" t="s">
        <v>13616</v>
      </c>
      <c r="J1515" t="s">
        <v>13616</v>
      </c>
      <c r="K1515">
        <v>6</v>
      </c>
    </row>
    <row r="1516" spans="1:11" ht="14.4" hidden="1" customHeight="1" x14ac:dyDescent="0.3">
      <c r="A1516" s="10" t="s">
        <v>25230</v>
      </c>
      <c r="B1516" s="10" t="s">
        <v>708</v>
      </c>
      <c r="C1516" s="10" t="s">
        <v>25231</v>
      </c>
      <c r="D1516" s="10" t="s">
        <v>24673</v>
      </c>
      <c r="E1516" s="10" t="s">
        <v>25232</v>
      </c>
      <c r="F1516" t="str">
        <f t="shared" si="25"/>
        <v>y</v>
      </c>
      <c r="G1516" s="10" t="s">
        <v>24647</v>
      </c>
      <c r="I1516" t="s">
        <v>13616</v>
      </c>
      <c r="K1516">
        <v>6</v>
      </c>
    </row>
    <row r="1517" spans="1:11" ht="14.4" hidden="1" customHeight="1" x14ac:dyDescent="0.3">
      <c r="A1517" s="10" t="s">
        <v>25233</v>
      </c>
      <c r="B1517" s="10" t="s">
        <v>708</v>
      </c>
      <c r="C1517" s="10" t="s">
        <v>25234</v>
      </c>
      <c r="D1517" s="10" t="s">
        <v>24673</v>
      </c>
      <c r="E1517" s="10" t="s">
        <v>25235</v>
      </c>
      <c r="F1517" t="str">
        <f t="shared" si="25"/>
        <v>y</v>
      </c>
      <c r="G1517" s="10" t="s">
        <v>24647</v>
      </c>
      <c r="I1517" t="s">
        <v>13616</v>
      </c>
      <c r="K1517">
        <v>6</v>
      </c>
    </row>
    <row r="1518" spans="1:11" ht="14.4" hidden="1" customHeight="1" x14ac:dyDescent="0.3">
      <c r="A1518" s="10" t="s">
        <v>6341</v>
      </c>
      <c r="B1518" s="10" t="s">
        <v>708</v>
      </c>
      <c r="C1518" s="10" t="s">
        <v>25236</v>
      </c>
      <c r="D1518" s="2"/>
      <c r="E1518" s="10" t="s">
        <v>25237</v>
      </c>
      <c r="F1518" t="str">
        <f t="shared" si="25"/>
        <v>y</v>
      </c>
      <c r="G1518" s="10" t="s">
        <v>24647</v>
      </c>
      <c r="H1518" t="s">
        <v>13616</v>
      </c>
      <c r="I1518" t="s">
        <v>13616</v>
      </c>
      <c r="J1518" t="s">
        <v>13616</v>
      </c>
    </row>
    <row r="1519" spans="1:11" ht="14.4" hidden="1" customHeight="1" x14ac:dyDescent="0.3">
      <c r="A1519" s="10" t="s">
        <v>25238</v>
      </c>
      <c r="B1519" s="10" t="s">
        <v>708</v>
      </c>
      <c r="C1519" s="10" t="s">
        <v>25239</v>
      </c>
      <c r="D1519" s="10" t="s">
        <v>24673</v>
      </c>
      <c r="E1519" s="10" t="s">
        <v>25240</v>
      </c>
      <c r="F1519" t="str">
        <f t="shared" si="25"/>
        <v>y</v>
      </c>
      <c r="G1519" s="10" t="s">
        <v>24647</v>
      </c>
      <c r="H1519" t="s">
        <v>13616</v>
      </c>
      <c r="I1519" t="s">
        <v>13616</v>
      </c>
      <c r="J1519" t="s">
        <v>13616</v>
      </c>
      <c r="K1519">
        <v>6</v>
      </c>
    </row>
    <row r="1520" spans="1:11" ht="14.4" hidden="1" customHeight="1" x14ac:dyDescent="0.3">
      <c r="A1520" s="10" t="s">
        <v>25241</v>
      </c>
      <c r="B1520" s="10" t="s">
        <v>708</v>
      </c>
      <c r="C1520" s="10" t="s">
        <v>25242</v>
      </c>
      <c r="D1520" s="10" t="s">
        <v>24673</v>
      </c>
      <c r="E1520" s="10" t="s">
        <v>25243</v>
      </c>
      <c r="F1520" t="str">
        <f t="shared" si="25"/>
        <v>y</v>
      </c>
      <c r="G1520" s="10" t="s">
        <v>24647</v>
      </c>
      <c r="I1520" t="s">
        <v>13616</v>
      </c>
      <c r="K1520">
        <v>6</v>
      </c>
    </row>
    <row r="1521" spans="1:11" ht="14.4" hidden="1" customHeight="1" x14ac:dyDescent="0.3">
      <c r="A1521" s="10" t="s">
        <v>10417</v>
      </c>
      <c r="B1521" s="10" t="s">
        <v>708</v>
      </c>
      <c r="C1521" s="10" t="s">
        <v>25244</v>
      </c>
      <c r="D1521" s="10" t="s">
        <v>24673</v>
      </c>
      <c r="E1521" s="10" t="s">
        <v>25245</v>
      </c>
      <c r="F1521" t="str">
        <f t="shared" si="25"/>
        <v>y</v>
      </c>
      <c r="G1521" s="10" t="s">
        <v>24647</v>
      </c>
      <c r="I1521" t="s">
        <v>13616</v>
      </c>
      <c r="K1521">
        <v>6</v>
      </c>
    </row>
    <row r="1522" spans="1:11" ht="14.4" hidden="1" customHeight="1" x14ac:dyDescent="0.3">
      <c r="A1522" s="10" t="s">
        <v>6171</v>
      </c>
      <c r="B1522" s="10" t="s">
        <v>708</v>
      </c>
      <c r="C1522" s="10" t="s">
        <v>25246</v>
      </c>
      <c r="D1522" s="10" t="s">
        <v>24673</v>
      </c>
      <c r="E1522" s="10" t="s">
        <v>25247</v>
      </c>
      <c r="F1522" t="str">
        <f t="shared" si="25"/>
        <v>y</v>
      </c>
      <c r="G1522" s="10" t="s">
        <v>24647</v>
      </c>
      <c r="I1522" t="s">
        <v>13616</v>
      </c>
      <c r="K1522">
        <v>6</v>
      </c>
    </row>
    <row r="1523" spans="1:11" ht="14.4" hidden="1" customHeight="1" x14ac:dyDescent="0.3">
      <c r="A1523" s="10" t="s">
        <v>25248</v>
      </c>
      <c r="B1523" s="10" t="s">
        <v>708</v>
      </c>
      <c r="C1523" s="10" t="s">
        <v>25249</v>
      </c>
      <c r="D1523" s="10" t="s">
        <v>24673</v>
      </c>
      <c r="E1523" s="10" t="s">
        <v>25250</v>
      </c>
      <c r="F1523" t="str">
        <f t="shared" si="25"/>
        <v>y</v>
      </c>
      <c r="G1523" s="10" t="s">
        <v>24647</v>
      </c>
      <c r="H1523" t="s">
        <v>13616</v>
      </c>
      <c r="I1523" t="s">
        <v>13616</v>
      </c>
      <c r="J1523" t="s">
        <v>13616</v>
      </c>
      <c r="K1523">
        <v>6</v>
      </c>
    </row>
    <row r="1524" spans="1:11" ht="14.4" hidden="1" customHeight="1" x14ac:dyDescent="0.3">
      <c r="A1524" s="10" t="s">
        <v>25251</v>
      </c>
      <c r="B1524" s="10" t="s">
        <v>708</v>
      </c>
      <c r="C1524" s="10" t="s">
        <v>25252</v>
      </c>
      <c r="D1524" s="10" t="s">
        <v>24673</v>
      </c>
      <c r="E1524" s="10" t="s">
        <v>25253</v>
      </c>
      <c r="F1524" t="str">
        <f t="shared" si="25"/>
        <v>y</v>
      </c>
      <c r="G1524" s="10" t="s">
        <v>24647</v>
      </c>
      <c r="I1524" t="s">
        <v>13616</v>
      </c>
      <c r="K1524">
        <v>6</v>
      </c>
    </row>
    <row r="1525" spans="1:11" ht="14.4" hidden="1" customHeight="1" x14ac:dyDescent="0.3">
      <c r="A1525" s="10" t="s">
        <v>5811</v>
      </c>
      <c r="B1525" s="10" t="s">
        <v>708</v>
      </c>
      <c r="C1525" s="10" t="s">
        <v>25254</v>
      </c>
      <c r="D1525" s="10" t="s">
        <v>24673</v>
      </c>
      <c r="E1525" s="10" t="s">
        <v>25255</v>
      </c>
      <c r="F1525" t="str">
        <f t="shared" si="25"/>
        <v>y</v>
      </c>
      <c r="G1525" s="10" t="s">
        <v>24647</v>
      </c>
      <c r="I1525" t="s">
        <v>13616</v>
      </c>
      <c r="K1525">
        <v>6</v>
      </c>
    </row>
    <row r="1526" spans="1:11" ht="14.4" hidden="1" customHeight="1" x14ac:dyDescent="0.3">
      <c r="A1526" s="10" t="s">
        <v>25256</v>
      </c>
      <c r="B1526" s="10" t="s">
        <v>708</v>
      </c>
      <c r="C1526" s="10" t="s">
        <v>25257</v>
      </c>
      <c r="D1526" s="10" t="s">
        <v>24673</v>
      </c>
      <c r="E1526" s="10" t="s">
        <v>25258</v>
      </c>
      <c r="F1526" t="str">
        <f t="shared" si="25"/>
        <v>y</v>
      </c>
      <c r="G1526" s="10" t="s">
        <v>24647</v>
      </c>
      <c r="I1526" t="s">
        <v>13616</v>
      </c>
      <c r="K1526">
        <v>6</v>
      </c>
    </row>
    <row r="1527" spans="1:11" ht="14.4" hidden="1" customHeight="1" x14ac:dyDescent="0.3">
      <c r="A1527" s="10" t="s">
        <v>25259</v>
      </c>
      <c r="B1527" s="10" t="s">
        <v>708</v>
      </c>
      <c r="C1527" s="10" t="s">
        <v>25260</v>
      </c>
      <c r="D1527" s="10" t="s">
        <v>24673</v>
      </c>
      <c r="E1527" s="10" t="s">
        <v>25261</v>
      </c>
      <c r="F1527" t="str">
        <f t="shared" si="25"/>
        <v>y</v>
      </c>
      <c r="G1527" s="10" t="s">
        <v>24647</v>
      </c>
      <c r="I1527" t="s">
        <v>13616</v>
      </c>
      <c r="K1527">
        <v>6</v>
      </c>
    </row>
    <row r="1528" spans="1:11" ht="14.4" hidden="1" customHeight="1" x14ac:dyDescent="0.3">
      <c r="A1528" s="10" t="s">
        <v>25262</v>
      </c>
      <c r="B1528" s="10" t="s">
        <v>708</v>
      </c>
      <c r="C1528" s="10" t="s">
        <v>25263</v>
      </c>
      <c r="D1528" s="10" t="s">
        <v>24673</v>
      </c>
      <c r="E1528" s="10" t="s">
        <v>25264</v>
      </c>
      <c r="F1528" t="str">
        <f t="shared" si="25"/>
        <v>y</v>
      </c>
      <c r="G1528" s="10" t="s">
        <v>24647</v>
      </c>
      <c r="I1528" t="s">
        <v>13616</v>
      </c>
      <c r="K1528">
        <v>6</v>
      </c>
    </row>
    <row r="1529" spans="1:11" ht="14.4" hidden="1" customHeight="1" x14ac:dyDescent="0.3">
      <c r="A1529" s="10" t="s">
        <v>25265</v>
      </c>
      <c r="B1529" s="10" t="s">
        <v>708</v>
      </c>
      <c r="C1529" s="10" t="s">
        <v>25266</v>
      </c>
      <c r="D1529" s="10" t="s">
        <v>24673</v>
      </c>
      <c r="E1529" s="10" t="s">
        <v>24716</v>
      </c>
      <c r="F1529" t="str">
        <f t="shared" si="25"/>
        <v>y</v>
      </c>
      <c r="G1529" s="10" t="s">
        <v>24647</v>
      </c>
      <c r="I1529" t="s">
        <v>13616</v>
      </c>
      <c r="K1529">
        <v>6</v>
      </c>
    </row>
    <row r="1530" spans="1:11" ht="14.4" hidden="1" customHeight="1" x14ac:dyDescent="0.3">
      <c r="A1530" s="2" t="s">
        <v>6329</v>
      </c>
      <c r="B1530" s="10" t="s">
        <v>708</v>
      </c>
      <c r="C1530" s="2" t="s">
        <v>6330</v>
      </c>
      <c r="D1530" s="2"/>
      <c r="E1530" s="2" t="s">
        <v>25267</v>
      </c>
      <c r="F1530" t="str">
        <f t="shared" si="25"/>
        <v>y</v>
      </c>
      <c r="G1530" s="10" t="s">
        <v>25268</v>
      </c>
      <c r="H1530" t="s">
        <v>13616</v>
      </c>
      <c r="J1530" t="s">
        <v>13616</v>
      </c>
    </row>
    <row r="1531" spans="1:11" ht="14.4" hidden="1" customHeight="1" x14ac:dyDescent="0.3">
      <c r="A1531" s="2" t="s">
        <v>6335</v>
      </c>
      <c r="B1531" s="10" t="s">
        <v>708</v>
      </c>
      <c r="C1531" s="2" t="s">
        <v>6336</v>
      </c>
      <c r="D1531" s="2"/>
      <c r="E1531" s="2" t="s">
        <v>25269</v>
      </c>
      <c r="F1531" t="str">
        <f t="shared" si="25"/>
        <v>y</v>
      </c>
      <c r="G1531" s="10" t="s">
        <v>25268</v>
      </c>
      <c r="H1531" t="s">
        <v>13616</v>
      </c>
      <c r="J1531" t="s">
        <v>13616</v>
      </c>
    </row>
    <row r="1532" spans="1:11" ht="14.4" hidden="1" customHeight="1" x14ac:dyDescent="0.3">
      <c r="A1532" s="2" t="s">
        <v>6347</v>
      </c>
      <c r="B1532" s="10" t="s">
        <v>708</v>
      </c>
      <c r="C1532" s="2" t="s">
        <v>6348</v>
      </c>
      <c r="D1532" s="2"/>
      <c r="E1532" s="2" t="s">
        <v>25270</v>
      </c>
      <c r="F1532" t="str">
        <f t="shared" si="25"/>
        <v>y</v>
      </c>
      <c r="G1532" s="10" t="s">
        <v>25268</v>
      </c>
      <c r="H1532" t="s">
        <v>13616</v>
      </c>
      <c r="J1532" t="s">
        <v>13616</v>
      </c>
    </row>
    <row r="1533" spans="1:11" ht="14.4" hidden="1" customHeight="1" x14ac:dyDescent="0.3">
      <c r="A1533" s="2" t="s">
        <v>6355</v>
      </c>
      <c r="B1533" s="10" t="s">
        <v>708</v>
      </c>
      <c r="C1533" s="2" t="s">
        <v>6356</v>
      </c>
      <c r="D1533" s="2"/>
      <c r="E1533" s="2" t="s">
        <v>25271</v>
      </c>
      <c r="F1533" t="str">
        <f t="shared" si="25"/>
        <v>y</v>
      </c>
      <c r="G1533" s="10" t="s">
        <v>25268</v>
      </c>
      <c r="H1533" t="s">
        <v>13616</v>
      </c>
      <c r="J1533" t="s">
        <v>13616</v>
      </c>
    </row>
    <row r="1534" spans="1:11" ht="14.4" hidden="1" customHeight="1" x14ac:dyDescent="0.3">
      <c r="A1534" s="2" t="s">
        <v>6359</v>
      </c>
      <c r="B1534" s="10" t="s">
        <v>708</v>
      </c>
      <c r="C1534" s="2" t="s">
        <v>6360</v>
      </c>
      <c r="D1534" s="2"/>
      <c r="E1534" s="2" t="s">
        <v>25272</v>
      </c>
      <c r="F1534" t="str">
        <f t="shared" si="25"/>
        <v>y</v>
      </c>
      <c r="G1534" s="10" t="s">
        <v>25268</v>
      </c>
      <c r="H1534" t="s">
        <v>13616</v>
      </c>
      <c r="J1534" t="s">
        <v>13616</v>
      </c>
    </row>
    <row r="1535" spans="1:11" ht="14.4" hidden="1" customHeight="1" x14ac:dyDescent="0.3">
      <c r="A1535" s="2" t="s">
        <v>6365</v>
      </c>
      <c r="B1535" s="10" t="s">
        <v>708</v>
      </c>
      <c r="C1535" s="2" t="s">
        <v>6366</v>
      </c>
      <c r="D1535" s="2"/>
      <c r="E1535" s="2" t="s">
        <v>25273</v>
      </c>
      <c r="F1535" t="str">
        <f t="shared" si="25"/>
        <v>y</v>
      </c>
      <c r="G1535" s="10" t="s">
        <v>25268</v>
      </c>
      <c r="H1535" t="s">
        <v>13616</v>
      </c>
      <c r="J1535" t="s">
        <v>13616</v>
      </c>
    </row>
    <row r="1536" spans="1:11" ht="14.4" hidden="1" customHeight="1" x14ac:dyDescent="0.3">
      <c r="A1536" s="2" t="s">
        <v>6379</v>
      </c>
      <c r="B1536" s="10" t="s">
        <v>708</v>
      </c>
      <c r="C1536" s="2" t="s">
        <v>6380</v>
      </c>
      <c r="D1536" s="2"/>
      <c r="E1536" s="2" t="s">
        <v>25274</v>
      </c>
      <c r="F1536" t="str">
        <f t="shared" si="25"/>
        <v>y</v>
      </c>
      <c r="G1536" s="10" t="s">
        <v>25268</v>
      </c>
      <c r="H1536" t="s">
        <v>13616</v>
      </c>
      <c r="J1536" t="s">
        <v>13616</v>
      </c>
    </row>
    <row r="1537" spans="1:11" ht="14.4" hidden="1" customHeight="1" x14ac:dyDescent="0.3">
      <c r="A1537" s="2" t="s">
        <v>6405</v>
      </c>
      <c r="B1537" s="10" t="s">
        <v>708</v>
      </c>
      <c r="C1537" s="2" t="s">
        <v>6406</v>
      </c>
      <c r="D1537" s="2"/>
      <c r="E1537" s="2" t="s">
        <v>25275</v>
      </c>
      <c r="F1537" t="str">
        <f t="shared" si="25"/>
        <v>y</v>
      </c>
      <c r="G1537" s="10" t="s">
        <v>25268</v>
      </c>
      <c r="H1537" t="s">
        <v>13616</v>
      </c>
      <c r="J1537" t="s">
        <v>13616</v>
      </c>
    </row>
    <row r="1538" spans="1:11" ht="14.4" hidden="1" customHeight="1" x14ac:dyDescent="0.3">
      <c r="A1538" s="2" t="s">
        <v>6435</v>
      </c>
      <c r="B1538" s="10" t="s">
        <v>708</v>
      </c>
      <c r="C1538" s="2" t="s">
        <v>6436</v>
      </c>
      <c r="D1538" s="2"/>
      <c r="E1538" s="2" t="s">
        <v>25276</v>
      </c>
      <c r="F1538" t="str">
        <f t="shared" si="25"/>
        <v>y</v>
      </c>
      <c r="G1538" s="10" t="s">
        <v>25268</v>
      </c>
      <c r="H1538" t="s">
        <v>13616</v>
      </c>
      <c r="J1538" t="s">
        <v>13616</v>
      </c>
    </row>
    <row r="1539" spans="1:11" ht="14.4" hidden="1" customHeight="1" x14ac:dyDescent="0.3">
      <c r="A1539" s="2" t="s">
        <v>6463</v>
      </c>
      <c r="B1539" s="10" t="s">
        <v>708</v>
      </c>
      <c r="C1539" s="2" t="s">
        <v>6464</v>
      </c>
      <c r="D1539" s="2"/>
      <c r="E1539" s="2" t="s">
        <v>25277</v>
      </c>
      <c r="F1539" t="str">
        <f t="shared" si="25"/>
        <v>y</v>
      </c>
      <c r="G1539" s="10" t="s">
        <v>25268</v>
      </c>
      <c r="H1539" t="s">
        <v>13616</v>
      </c>
      <c r="J1539" t="s">
        <v>13616</v>
      </c>
    </row>
    <row r="1540" spans="1:11" ht="14.4" hidden="1" customHeight="1" x14ac:dyDescent="0.3">
      <c r="A1540" s="2" t="s">
        <v>6482</v>
      </c>
      <c r="B1540" s="10" t="s">
        <v>708</v>
      </c>
      <c r="C1540" s="2" t="s">
        <v>6483</v>
      </c>
      <c r="D1540" s="2"/>
      <c r="E1540" s="2" t="s">
        <v>25278</v>
      </c>
      <c r="F1540" t="str">
        <f t="shared" si="25"/>
        <v>y</v>
      </c>
      <c r="G1540" s="10" t="s">
        <v>25268</v>
      </c>
      <c r="H1540" t="s">
        <v>13616</v>
      </c>
      <c r="J1540" t="s">
        <v>13616</v>
      </c>
    </row>
    <row r="1541" spans="1:11" ht="14.4" hidden="1" customHeight="1" x14ac:dyDescent="0.3">
      <c r="A1541" s="2" t="s">
        <v>6500</v>
      </c>
      <c r="B1541" s="10" t="s">
        <v>708</v>
      </c>
      <c r="C1541" s="2" t="s">
        <v>6501</v>
      </c>
      <c r="D1541" s="2"/>
      <c r="E1541" s="2" t="s">
        <v>25279</v>
      </c>
      <c r="F1541" t="str">
        <f t="shared" si="25"/>
        <v>y</v>
      </c>
      <c r="G1541" s="10" t="s">
        <v>25268</v>
      </c>
      <c r="H1541" t="s">
        <v>13616</v>
      </c>
      <c r="J1541" t="s">
        <v>13616</v>
      </c>
    </row>
    <row r="1542" spans="1:11" ht="14.4" hidden="1" customHeight="1" x14ac:dyDescent="0.3">
      <c r="A1542" s="2" t="s">
        <v>6512</v>
      </c>
      <c r="B1542" s="10" t="s">
        <v>708</v>
      </c>
      <c r="C1542" s="2" t="s">
        <v>6513</v>
      </c>
      <c r="D1542" s="2"/>
      <c r="E1542" s="2" t="s">
        <v>25280</v>
      </c>
      <c r="F1542" t="str">
        <f t="shared" si="25"/>
        <v>y</v>
      </c>
      <c r="G1542" s="10" t="s">
        <v>25268</v>
      </c>
      <c r="H1542" t="s">
        <v>13616</v>
      </c>
      <c r="J1542" t="s">
        <v>13616</v>
      </c>
    </row>
    <row r="1543" spans="1:11" ht="14.4" hidden="1" customHeight="1" x14ac:dyDescent="0.3">
      <c r="A1543" s="2" t="s">
        <v>6516</v>
      </c>
      <c r="B1543" s="10" t="s">
        <v>708</v>
      </c>
      <c r="C1543" s="2" t="s">
        <v>6517</v>
      </c>
      <c r="D1543" s="2"/>
      <c r="E1543" s="2" t="s">
        <v>25281</v>
      </c>
      <c r="F1543" t="str">
        <f t="shared" si="25"/>
        <v>y</v>
      </c>
      <c r="G1543" s="10" t="s">
        <v>25268</v>
      </c>
      <c r="H1543" t="s">
        <v>13616</v>
      </c>
      <c r="J1543" t="s">
        <v>13616</v>
      </c>
    </row>
    <row r="1544" spans="1:11" ht="14.4" hidden="1" customHeight="1" x14ac:dyDescent="0.3">
      <c r="A1544" s="2" t="s">
        <v>6548</v>
      </c>
      <c r="B1544" s="10" t="s">
        <v>708</v>
      </c>
      <c r="C1544" s="2" t="s">
        <v>6549</v>
      </c>
      <c r="D1544" s="2"/>
      <c r="E1544" s="2" t="s">
        <v>25282</v>
      </c>
      <c r="F1544" t="str">
        <f t="shared" si="25"/>
        <v>y</v>
      </c>
      <c r="G1544" s="10" t="s">
        <v>25268</v>
      </c>
      <c r="H1544" t="s">
        <v>13616</v>
      </c>
      <c r="J1544" t="s">
        <v>13616</v>
      </c>
    </row>
    <row r="1545" spans="1:11" ht="14.4" hidden="1" customHeight="1" x14ac:dyDescent="0.3">
      <c r="A1545" s="2" t="s">
        <v>6558</v>
      </c>
      <c r="B1545" s="10" t="s">
        <v>708</v>
      </c>
      <c r="C1545" s="2" t="s">
        <v>6559</v>
      </c>
      <c r="D1545" s="2"/>
      <c r="E1545" s="2" t="s">
        <v>25283</v>
      </c>
      <c r="F1545" t="str">
        <f t="shared" si="25"/>
        <v>y</v>
      </c>
      <c r="G1545" s="10" t="s">
        <v>25268</v>
      </c>
      <c r="H1545" t="s">
        <v>13616</v>
      </c>
      <c r="J1545" t="s">
        <v>13616</v>
      </c>
    </row>
    <row r="1546" spans="1:11" ht="14.4" hidden="1" customHeight="1" x14ac:dyDescent="0.3">
      <c r="A1546" s="2" t="s">
        <v>6592</v>
      </c>
      <c r="B1546" s="10" t="s">
        <v>708</v>
      </c>
      <c r="C1546" s="2" t="s">
        <v>6593</v>
      </c>
      <c r="D1546" s="2"/>
      <c r="E1546" s="2" t="s">
        <v>25284</v>
      </c>
      <c r="F1546" t="str">
        <f t="shared" si="25"/>
        <v>y</v>
      </c>
      <c r="G1546" s="10" t="s">
        <v>25268</v>
      </c>
      <c r="H1546" t="s">
        <v>13616</v>
      </c>
      <c r="J1546" t="s">
        <v>13616</v>
      </c>
    </row>
    <row r="1547" spans="1:11" ht="14.4" hidden="1" customHeight="1" x14ac:dyDescent="0.3">
      <c r="A1547" s="2" t="s">
        <v>6640</v>
      </c>
      <c r="B1547" s="10" t="s">
        <v>708</v>
      </c>
      <c r="C1547" s="2" t="s">
        <v>6641</v>
      </c>
      <c r="D1547" s="2"/>
      <c r="E1547" s="2" t="s">
        <v>25285</v>
      </c>
      <c r="F1547" t="str">
        <f t="shared" si="25"/>
        <v>y</v>
      </c>
      <c r="G1547" s="10" t="s">
        <v>25268</v>
      </c>
      <c r="H1547" t="s">
        <v>13616</v>
      </c>
      <c r="J1547" t="s">
        <v>13616</v>
      </c>
    </row>
    <row r="1548" spans="1:11" ht="14.4" hidden="1" customHeight="1" x14ac:dyDescent="0.3">
      <c r="A1548" s="2" t="s">
        <v>6650</v>
      </c>
      <c r="B1548" s="10" t="s">
        <v>708</v>
      </c>
      <c r="C1548" s="2" t="s">
        <v>6651</v>
      </c>
      <c r="D1548" s="2"/>
      <c r="E1548" s="2" t="s">
        <v>25286</v>
      </c>
      <c r="F1548" t="str">
        <f t="shared" si="25"/>
        <v>y</v>
      </c>
      <c r="G1548" s="10" t="s">
        <v>25268</v>
      </c>
      <c r="H1548" t="s">
        <v>13616</v>
      </c>
      <c r="J1548" t="s">
        <v>13616</v>
      </c>
    </row>
    <row r="1549" spans="1:11" ht="14.4" hidden="1" customHeight="1" x14ac:dyDescent="0.3">
      <c r="A1549" s="2" t="s">
        <v>6660</v>
      </c>
      <c r="B1549" s="10" t="s">
        <v>708</v>
      </c>
      <c r="C1549" s="2" t="s">
        <v>6661</v>
      </c>
      <c r="D1549" s="2"/>
      <c r="E1549" s="2" t="s">
        <v>25287</v>
      </c>
      <c r="F1549" t="str">
        <f t="shared" si="25"/>
        <v>y</v>
      </c>
      <c r="G1549" s="10" t="s">
        <v>25268</v>
      </c>
      <c r="H1549" t="s">
        <v>13616</v>
      </c>
      <c r="J1549" t="s">
        <v>13616</v>
      </c>
    </row>
    <row r="1550" spans="1:11" ht="14.4" customHeight="1" x14ac:dyDescent="0.3">
      <c r="A1550" s="10" t="s">
        <v>25288</v>
      </c>
      <c r="B1550" s="10" t="s">
        <v>3140</v>
      </c>
      <c r="C1550" s="10" t="s">
        <v>25289</v>
      </c>
      <c r="D1550" s="10" t="s">
        <v>24804</v>
      </c>
      <c r="E1550" s="10" t="s">
        <v>25290</v>
      </c>
      <c r="F1550" t="str">
        <f t="shared" si="25"/>
        <v>y</v>
      </c>
      <c r="G1550" s="48" t="s">
        <v>22752</v>
      </c>
      <c r="I1550" t="s">
        <v>13616</v>
      </c>
      <c r="K1550">
        <v>5</v>
      </c>
    </row>
    <row r="1551" spans="1:11" ht="14.4" customHeight="1" x14ac:dyDescent="0.3">
      <c r="A1551" s="10" t="s">
        <v>25291</v>
      </c>
      <c r="B1551" s="10" t="s">
        <v>3140</v>
      </c>
      <c r="C1551" s="10" t="s">
        <v>25292</v>
      </c>
      <c r="D1551" s="10" t="s">
        <v>24804</v>
      </c>
      <c r="E1551" s="10" t="s">
        <v>25293</v>
      </c>
      <c r="F1551" t="str">
        <f t="shared" si="25"/>
        <v>y</v>
      </c>
      <c r="G1551" s="48" t="s">
        <v>22752</v>
      </c>
      <c r="I1551" t="s">
        <v>13616</v>
      </c>
      <c r="K1551">
        <v>5</v>
      </c>
    </row>
    <row r="1552" spans="1:11" ht="14.4" hidden="1" customHeight="1" x14ac:dyDescent="0.3">
      <c r="A1552" s="10" t="s">
        <v>25294</v>
      </c>
      <c r="B1552" s="10" t="s">
        <v>23140</v>
      </c>
      <c r="C1552" s="10" t="s">
        <v>25295</v>
      </c>
      <c r="D1552" s="10" t="s">
        <v>22724</v>
      </c>
      <c r="E1552" s="10" t="s">
        <v>25296</v>
      </c>
      <c r="F1552" t="str">
        <f t="shared" si="25"/>
        <v/>
      </c>
      <c r="I1552" t="s">
        <v>13568</v>
      </c>
      <c r="K1552">
        <v>1</v>
      </c>
    </row>
    <row r="1553" spans="1:11" ht="14.4" hidden="1" customHeight="1" x14ac:dyDescent="0.3">
      <c r="A1553" s="10" t="s">
        <v>6827</v>
      </c>
      <c r="B1553" s="10" t="s">
        <v>3140</v>
      </c>
      <c r="C1553" s="10" t="s">
        <v>25297</v>
      </c>
      <c r="D1553" s="2"/>
      <c r="E1553" s="10" t="s">
        <v>25298</v>
      </c>
      <c r="F1553" t="str">
        <f t="shared" si="25"/>
        <v/>
      </c>
      <c r="G1553" s="10"/>
      <c r="I1553" t="s">
        <v>13568</v>
      </c>
    </row>
    <row r="1554" spans="1:11" ht="14.4" customHeight="1" x14ac:dyDescent="0.3">
      <c r="A1554" s="10" t="s">
        <v>25299</v>
      </c>
      <c r="B1554" s="10" t="s">
        <v>3140</v>
      </c>
      <c r="C1554" s="10" t="s">
        <v>25300</v>
      </c>
      <c r="D1554" s="10" t="s">
        <v>24804</v>
      </c>
      <c r="E1554" s="10" t="s">
        <v>25301</v>
      </c>
      <c r="F1554" t="str">
        <f t="shared" si="25"/>
        <v>y</v>
      </c>
      <c r="G1554" s="48" t="s">
        <v>22752</v>
      </c>
      <c r="I1554" t="s">
        <v>13616</v>
      </c>
      <c r="K1554">
        <v>5</v>
      </c>
    </row>
    <row r="1555" spans="1:11" ht="14.4" customHeight="1" x14ac:dyDescent="0.3">
      <c r="A1555" s="10" t="s">
        <v>25302</v>
      </c>
      <c r="B1555" s="10" t="s">
        <v>3140</v>
      </c>
      <c r="C1555" s="10" t="s">
        <v>25303</v>
      </c>
      <c r="D1555" s="10" t="s">
        <v>24804</v>
      </c>
      <c r="E1555" s="10" t="s">
        <v>25304</v>
      </c>
      <c r="F1555" t="str">
        <f t="shared" si="25"/>
        <v>y</v>
      </c>
      <c r="G1555" s="48" t="s">
        <v>22752</v>
      </c>
      <c r="I1555" t="s">
        <v>13616</v>
      </c>
      <c r="K1555">
        <v>5</v>
      </c>
    </row>
    <row r="1556" spans="1:11" ht="14.4" customHeight="1" x14ac:dyDescent="0.3">
      <c r="A1556" s="10" t="s">
        <v>25305</v>
      </c>
      <c r="B1556" s="10" t="s">
        <v>3140</v>
      </c>
      <c r="C1556" s="10" t="s">
        <v>25306</v>
      </c>
      <c r="D1556" s="10" t="s">
        <v>24804</v>
      </c>
      <c r="E1556" s="10" t="s">
        <v>25307</v>
      </c>
      <c r="F1556" t="str">
        <f t="shared" si="25"/>
        <v>y</v>
      </c>
      <c r="G1556" s="48" t="s">
        <v>22752</v>
      </c>
      <c r="I1556" t="s">
        <v>13616</v>
      </c>
      <c r="K1556">
        <v>5</v>
      </c>
    </row>
    <row r="1557" spans="1:11" ht="14.4" customHeight="1" x14ac:dyDescent="0.3">
      <c r="A1557" s="10" t="s">
        <v>25308</v>
      </c>
      <c r="B1557" s="10" t="s">
        <v>3140</v>
      </c>
      <c r="C1557" s="10" t="s">
        <v>25309</v>
      </c>
      <c r="D1557" s="10" t="s">
        <v>24804</v>
      </c>
      <c r="E1557" s="10" t="s">
        <v>25310</v>
      </c>
      <c r="F1557" t="str">
        <f t="shared" si="25"/>
        <v>y</v>
      </c>
      <c r="G1557" s="48" t="s">
        <v>22752</v>
      </c>
      <c r="I1557" t="s">
        <v>13616</v>
      </c>
      <c r="K1557">
        <v>5</v>
      </c>
    </row>
    <row r="1558" spans="1:11" ht="14.4" hidden="1" customHeight="1" x14ac:dyDescent="0.3">
      <c r="A1558" s="10" t="s">
        <v>25311</v>
      </c>
      <c r="B1558" s="10" t="s">
        <v>19136</v>
      </c>
      <c r="C1558" s="10" t="s">
        <v>25312</v>
      </c>
      <c r="D1558" s="10" t="s">
        <v>22724</v>
      </c>
      <c r="E1558" s="10" t="s">
        <v>25313</v>
      </c>
      <c r="F1558" t="str">
        <f t="shared" si="25"/>
        <v>y</v>
      </c>
      <c r="G1558" s="48" t="s">
        <v>22752</v>
      </c>
      <c r="I1558" t="s">
        <v>13616</v>
      </c>
      <c r="K1558">
        <v>1</v>
      </c>
    </row>
    <row r="1559" spans="1:11" ht="14.4" hidden="1" customHeight="1" x14ac:dyDescent="0.3">
      <c r="A1559" s="10" t="s">
        <v>25314</v>
      </c>
      <c r="B1559" s="10" t="s">
        <v>19136</v>
      </c>
      <c r="C1559" s="10" t="s">
        <v>25315</v>
      </c>
      <c r="D1559" s="10" t="s">
        <v>22724</v>
      </c>
      <c r="E1559" s="10" t="s">
        <v>25316</v>
      </c>
      <c r="F1559" t="str">
        <f t="shared" si="25"/>
        <v>y</v>
      </c>
      <c r="G1559" s="48" t="s">
        <v>22752</v>
      </c>
      <c r="I1559" t="s">
        <v>13616</v>
      </c>
      <c r="K1559">
        <v>1</v>
      </c>
    </row>
    <row r="1560" spans="1:11" ht="14.4" hidden="1" customHeight="1" x14ac:dyDescent="0.3">
      <c r="A1560" s="10" t="s">
        <v>25317</v>
      </c>
      <c r="B1560" s="10" t="s">
        <v>19136</v>
      </c>
      <c r="C1560" s="10" t="s">
        <v>25318</v>
      </c>
      <c r="D1560" s="10" t="s">
        <v>22724</v>
      </c>
      <c r="E1560" s="10" t="s">
        <v>25319</v>
      </c>
      <c r="F1560" t="str">
        <f t="shared" si="25"/>
        <v>y</v>
      </c>
      <c r="G1560" s="48" t="s">
        <v>22752</v>
      </c>
      <c r="I1560" t="s">
        <v>13616</v>
      </c>
      <c r="K1560">
        <v>1</v>
      </c>
    </row>
    <row r="1561" spans="1:11" ht="14.4" hidden="1" customHeight="1" x14ac:dyDescent="0.3">
      <c r="A1561" s="10" t="s">
        <v>25320</v>
      </c>
      <c r="B1561" s="10" t="s">
        <v>19136</v>
      </c>
      <c r="C1561" s="10" t="s">
        <v>25321</v>
      </c>
      <c r="D1561" s="10" t="s">
        <v>22724</v>
      </c>
      <c r="E1561" s="10" t="s">
        <v>25322</v>
      </c>
      <c r="F1561" t="str">
        <f t="shared" si="25"/>
        <v>y</v>
      </c>
      <c r="G1561" s="48" t="s">
        <v>22752</v>
      </c>
      <c r="I1561" t="s">
        <v>13616</v>
      </c>
      <c r="K1561">
        <v>1</v>
      </c>
    </row>
    <row r="1562" spans="1:11" ht="14.4" customHeight="1" x14ac:dyDescent="0.3">
      <c r="A1562" s="10" t="s">
        <v>25323</v>
      </c>
      <c r="B1562" s="10" t="s">
        <v>3140</v>
      </c>
      <c r="C1562" s="10" t="s">
        <v>25324</v>
      </c>
      <c r="D1562" s="10" t="s">
        <v>24804</v>
      </c>
      <c r="E1562" s="10" t="s">
        <v>25325</v>
      </c>
      <c r="F1562" t="str">
        <f t="shared" si="25"/>
        <v>y</v>
      </c>
      <c r="G1562" s="48" t="s">
        <v>22752</v>
      </c>
      <c r="I1562" t="s">
        <v>13616</v>
      </c>
      <c r="K1562">
        <v>5</v>
      </c>
    </row>
    <row r="1563" spans="1:11" ht="14.4" customHeight="1" x14ac:dyDescent="0.3">
      <c r="A1563" s="10" t="s">
        <v>25326</v>
      </c>
      <c r="B1563" s="10" t="s">
        <v>3140</v>
      </c>
      <c r="C1563" s="10" t="s">
        <v>25327</v>
      </c>
      <c r="D1563" s="10" t="s">
        <v>24804</v>
      </c>
      <c r="E1563" s="10" t="s">
        <v>25328</v>
      </c>
      <c r="F1563" t="str">
        <f t="shared" si="25"/>
        <v>y</v>
      </c>
      <c r="G1563" s="48" t="s">
        <v>22752</v>
      </c>
      <c r="I1563" t="s">
        <v>13616</v>
      </c>
      <c r="K1563">
        <v>5</v>
      </c>
    </row>
    <row r="1564" spans="1:11" ht="14.4" hidden="1" customHeight="1" x14ac:dyDescent="0.3">
      <c r="A1564" s="10" t="s">
        <v>25329</v>
      </c>
      <c r="B1564" s="10" t="s">
        <v>19136</v>
      </c>
      <c r="C1564" s="10" t="s">
        <v>25330</v>
      </c>
      <c r="D1564" s="10" t="s">
        <v>22724</v>
      </c>
      <c r="E1564" s="10" t="s">
        <v>25331</v>
      </c>
      <c r="F1564" t="str">
        <f t="shared" si="25"/>
        <v>y</v>
      </c>
      <c r="G1564" s="48" t="s">
        <v>22752</v>
      </c>
      <c r="I1564" t="s">
        <v>13616</v>
      </c>
      <c r="K1564">
        <v>1</v>
      </c>
    </row>
    <row r="1565" spans="1:11" ht="14.4" hidden="1" customHeight="1" x14ac:dyDescent="0.3">
      <c r="A1565" s="10" t="s">
        <v>25332</v>
      </c>
      <c r="B1565" s="10" t="s">
        <v>19136</v>
      </c>
      <c r="C1565" s="10" t="s">
        <v>25333</v>
      </c>
      <c r="D1565" s="10" t="s">
        <v>22724</v>
      </c>
      <c r="E1565" s="10" t="s">
        <v>25334</v>
      </c>
      <c r="F1565" t="str">
        <f t="shared" si="25"/>
        <v>y</v>
      </c>
      <c r="G1565" s="48" t="s">
        <v>22752</v>
      </c>
      <c r="I1565" t="s">
        <v>13616</v>
      </c>
      <c r="K1565">
        <v>1</v>
      </c>
    </row>
    <row r="1566" spans="1:11" ht="14.4" hidden="1" customHeight="1" x14ac:dyDescent="0.3">
      <c r="A1566" s="10" t="s">
        <v>25335</v>
      </c>
      <c r="B1566" s="10" t="s">
        <v>23140</v>
      </c>
      <c r="C1566" s="10" t="s">
        <v>25336</v>
      </c>
      <c r="D1566" s="10" t="s">
        <v>22724</v>
      </c>
      <c r="E1566" s="10" t="s">
        <v>25337</v>
      </c>
      <c r="F1566" t="str">
        <f t="shared" si="25"/>
        <v/>
      </c>
      <c r="I1566" t="s">
        <v>13568</v>
      </c>
      <c r="K1566">
        <v>1</v>
      </c>
    </row>
    <row r="1567" spans="1:11" ht="14.4" hidden="1" customHeight="1" x14ac:dyDescent="0.3">
      <c r="A1567" s="10" t="s">
        <v>25338</v>
      </c>
      <c r="B1567" s="10" t="s">
        <v>23140</v>
      </c>
      <c r="C1567" s="10" t="s">
        <v>25339</v>
      </c>
      <c r="D1567" s="10" t="s">
        <v>22724</v>
      </c>
      <c r="E1567" s="10" t="s">
        <v>25337</v>
      </c>
      <c r="F1567" t="str">
        <f t="shared" si="25"/>
        <v/>
      </c>
      <c r="I1567" t="s">
        <v>13568</v>
      </c>
      <c r="K1567">
        <v>1</v>
      </c>
    </row>
    <row r="1568" spans="1:11" ht="14.4" hidden="1" customHeight="1" x14ac:dyDescent="0.3">
      <c r="A1568" s="10" t="s">
        <v>25340</v>
      </c>
      <c r="B1568" s="10" t="s">
        <v>23140</v>
      </c>
      <c r="C1568" s="10" t="s">
        <v>25341</v>
      </c>
      <c r="D1568" s="10" t="s">
        <v>22724</v>
      </c>
      <c r="E1568" s="10" t="s">
        <v>25337</v>
      </c>
      <c r="F1568" t="str">
        <f t="shared" si="25"/>
        <v/>
      </c>
      <c r="I1568" t="s">
        <v>13568</v>
      </c>
      <c r="K1568">
        <v>1</v>
      </c>
    </row>
    <row r="1569" spans="1:11" ht="14.4" hidden="1" customHeight="1" x14ac:dyDescent="0.3">
      <c r="A1569" s="10" t="s">
        <v>20703</v>
      </c>
      <c r="B1569" s="10" t="s">
        <v>3140</v>
      </c>
      <c r="C1569" s="10" t="s">
        <v>25342</v>
      </c>
      <c r="D1569" s="10" t="s">
        <v>22724</v>
      </c>
      <c r="E1569" s="10" t="s">
        <v>25343</v>
      </c>
      <c r="F1569" t="str">
        <f t="shared" si="25"/>
        <v>y</v>
      </c>
      <c r="G1569" s="48" t="s">
        <v>22752</v>
      </c>
      <c r="I1569" t="s">
        <v>13616</v>
      </c>
      <c r="K1569">
        <v>1</v>
      </c>
    </row>
    <row r="1570" spans="1:11" ht="14.4" customHeight="1" x14ac:dyDescent="0.3">
      <c r="A1570" s="10" t="s">
        <v>25344</v>
      </c>
      <c r="B1570" s="10" t="s">
        <v>3140</v>
      </c>
      <c r="C1570" s="10" t="s">
        <v>25345</v>
      </c>
      <c r="D1570" s="10" t="s">
        <v>24804</v>
      </c>
      <c r="E1570" s="10" t="s">
        <v>25346</v>
      </c>
      <c r="F1570" t="str">
        <f t="shared" si="25"/>
        <v>y</v>
      </c>
      <c r="G1570" s="48" t="s">
        <v>22752</v>
      </c>
      <c r="I1570" t="s">
        <v>13616</v>
      </c>
      <c r="K1570">
        <v>5</v>
      </c>
    </row>
    <row r="1571" spans="1:11" ht="14.4" customHeight="1" x14ac:dyDescent="0.3">
      <c r="A1571" s="10" t="s">
        <v>25347</v>
      </c>
      <c r="B1571" s="10" t="s">
        <v>3140</v>
      </c>
      <c r="C1571" s="10" t="s">
        <v>25348</v>
      </c>
      <c r="D1571" s="10" t="s">
        <v>24804</v>
      </c>
      <c r="E1571" s="10" t="s">
        <v>25349</v>
      </c>
      <c r="F1571" t="str">
        <f t="shared" si="25"/>
        <v>y</v>
      </c>
      <c r="G1571" s="48" t="s">
        <v>22752</v>
      </c>
      <c r="I1571" t="s">
        <v>13616</v>
      </c>
      <c r="K1571">
        <v>5</v>
      </c>
    </row>
    <row r="1572" spans="1:11" ht="14.4" customHeight="1" x14ac:dyDescent="0.3">
      <c r="A1572" s="10" t="s">
        <v>10406</v>
      </c>
      <c r="B1572" s="10" t="s">
        <v>3140</v>
      </c>
      <c r="C1572" s="10" t="s">
        <v>25350</v>
      </c>
      <c r="D1572" s="10" t="s">
        <v>24804</v>
      </c>
      <c r="E1572" s="10" t="s">
        <v>25351</v>
      </c>
      <c r="F1572" t="str">
        <f t="shared" si="25"/>
        <v>y</v>
      </c>
      <c r="G1572" s="48" t="s">
        <v>22752</v>
      </c>
      <c r="I1572" t="s">
        <v>13616</v>
      </c>
      <c r="K1572">
        <v>5</v>
      </c>
    </row>
    <row r="1573" spans="1:11" ht="14.4" customHeight="1" x14ac:dyDescent="0.3">
      <c r="A1573" s="10" t="s">
        <v>10387</v>
      </c>
      <c r="B1573" s="10" t="s">
        <v>3140</v>
      </c>
      <c r="C1573" s="10" t="s">
        <v>25352</v>
      </c>
      <c r="D1573" s="10" t="s">
        <v>24804</v>
      </c>
      <c r="E1573" s="10" t="s">
        <v>25353</v>
      </c>
      <c r="F1573" t="str">
        <f t="shared" si="25"/>
        <v>y</v>
      </c>
      <c r="G1573" s="48" t="s">
        <v>22752</v>
      </c>
      <c r="I1573" t="s">
        <v>13616</v>
      </c>
      <c r="K1573">
        <v>5</v>
      </c>
    </row>
    <row r="1574" spans="1:11" ht="14.4" customHeight="1" x14ac:dyDescent="0.3">
      <c r="A1574" s="10" t="s">
        <v>25354</v>
      </c>
      <c r="B1574" s="10" t="s">
        <v>3140</v>
      </c>
      <c r="C1574" s="10" t="s">
        <v>25355</v>
      </c>
      <c r="D1574" s="10" t="s">
        <v>24804</v>
      </c>
      <c r="E1574" s="10" t="s">
        <v>25356</v>
      </c>
      <c r="F1574" t="str">
        <f t="shared" si="25"/>
        <v>y</v>
      </c>
      <c r="G1574" s="48" t="s">
        <v>22752</v>
      </c>
      <c r="I1574" t="s">
        <v>13616</v>
      </c>
      <c r="K1574">
        <v>5</v>
      </c>
    </row>
    <row r="1575" spans="1:11" ht="14.4" customHeight="1" x14ac:dyDescent="0.3">
      <c r="A1575" s="10" t="s">
        <v>25357</v>
      </c>
      <c r="B1575" s="10" t="s">
        <v>3140</v>
      </c>
      <c r="C1575" s="10" t="s">
        <v>25358</v>
      </c>
      <c r="D1575" s="10" t="s">
        <v>24804</v>
      </c>
      <c r="E1575" s="10" t="s">
        <v>25359</v>
      </c>
      <c r="F1575" t="str">
        <f t="shared" si="25"/>
        <v>y</v>
      </c>
      <c r="G1575" s="48" t="s">
        <v>22752</v>
      </c>
      <c r="I1575" t="s">
        <v>13616</v>
      </c>
      <c r="K1575">
        <v>5</v>
      </c>
    </row>
    <row r="1576" spans="1:11" ht="14.4" hidden="1" customHeight="1" x14ac:dyDescent="0.3">
      <c r="A1576" s="10" t="s">
        <v>25360</v>
      </c>
      <c r="B1576" s="10" t="s">
        <v>114</v>
      </c>
      <c r="C1576" s="10" t="s">
        <v>25361</v>
      </c>
      <c r="D1576" s="10" t="s">
        <v>22724</v>
      </c>
      <c r="E1576" s="10" t="s">
        <v>25362</v>
      </c>
      <c r="F1576" t="str">
        <f t="shared" si="25"/>
        <v>y</v>
      </c>
      <c r="G1576" s="10" t="s">
        <v>22726</v>
      </c>
      <c r="I1576" t="s">
        <v>13616</v>
      </c>
      <c r="K1576">
        <v>1</v>
      </c>
    </row>
    <row r="1577" spans="1:11" ht="14.4" hidden="1" customHeight="1" x14ac:dyDescent="0.3">
      <c r="A1577" s="10" t="s">
        <v>25363</v>
      </c>
      <c r="B1577" s="10" t="s">
        <v>3140</v>
      </c>
      <c r="C1577" s="10" t="s">
        <v>25364</v>
      </c>
      <c r="D1577" s="10" t="s">
        <v>22724</v>
      </c>
      <c r="E1577" s="10" t="s">
        <v>25365</v>
      </c>
      <c r="F1577" t="str">
        <f t="shared" ref="F1577:F1640" si="26">IF(COUNTIF(H1577:J1577,"used")&gt;0,"y","")</f>
        <v>y</v>
      </c>
      <c r="G1577" s="48" t="s">
        <v>22752</v>
      </c>
      <c r="I1577" t="s">
        <v>13616</v>
      </c>
      <c r="K1577">
        <v>1</v>
      </c>
    </row>
    <row r="1578" spans="1:11" ht="14.4" hidden="1" customHeight="1" x14ac:dyDescent="0.3">
      <c r="A1578" s="10" t="s">
        <v>25366</v>
      </c>
      <c r="B1578" s="10" t="s">
        <v>114</v>
      </c>
      <c r="C1578" s="10" t="s">
        <v>25367</v>
      </c>
      <c r="D1578" s="10" t="s">
        <v>22724</v>
      </c>
      <c r="E1578" s="10" t="s">
        <v>25368</v>
      </c>
      <c r="F1578" t="str">
        <f t="shared" si="26"/>
        <v>y</v>
      </c>
      <c r="G1578" s="10" t="s">
        <v>22726</v>
      </c>
      <c r="I1578" t="s">
        <v>13616</v>
      </c>
      <c r="K1578">
        <v>1</v>
      </c>
    </row>
    <row r="1579" spans="1:11" ht="14.4" hidden="1" customHeight="1" x14ac:dyDescent="0.3">
      <c r="A1579" s="10" t="s">
        <v>25369</v>
      </c>
      <c r="B1579" s="10" t="s">
        <v>114</v>
      </c>
      <c r="C1579" s="10" t="s">
        <v>25370</v>
      </c>
      <c r="D1579" s="10" t="s">
        <v>22724</v>
      </c>
      <c r="E1579" s="10" t="s">
        <v>25371</v>
      </c>
      <c r="F1579" t="str">
        <f t="shared" si="26"/>
        <v>y</v>
      </c>
      <c r="G1579" s="10" t="s">
        <v>22726</v>
      </c>
      <c r="I1579" t="s">
        <v>13616</v>
      </c>
      <c r="K1579">
        <v>1</v>
      </c>
    </row>
    <row r="1580" spans="1:11" ht="14.4" hidden="1" customHeight="1" x14ac:dyDescent="0.3">
      <c r="A1580" s="10" t="s">
        <v>25372</v>
      </c>
      <c r="B1580" s="10" t="s">
        <v>114</v>
      </c>
      <c r="C1580" s="10" t="s">
        <v>25373</v>
      </c>
      <c r="D1580" s="10" t="s">
        <v>22724</v>
      </c>
      <c r="E1580" s="10" t="s">
        <v>25374</v>
      </c>
      <c r="F1580" t="str">
        <f t="shared" si="26"/>
        <v>y</v>
      </c>
      <c r="G1580" s="10" t="s">
        <v>22726</v>
      </c>
      <c r="I1580" t="s">
        <v>13616</v>
      </c>
      <c r="K1580">
        <v>1</v>
      </c>
    </row>
    <row r="1581" spans="1:11" ht="14.4" hidden="1" customHeight="1" x14ac:dyDescent="0.3">
      <c r="A1581" s="10" t="s">
        <v>25375</v>
      </c>
      <c r="B1581" s="10" t="s">
        <v>114</v>
      </c>
      <c r="C1581" s="10" t="s">
        <v>25376</v>
      </c>
      <c r="D1581" s="10" t="s">
        <v>22724</v>
      </c>
      <c r="E1581" s="10" t="s">
        <v>25377</v>
      </c>
      <c r="F1581" t="str">
        <f t="shared" si="26"/>
        <v>y</v>
      </c>
      <c r="G1581" s="10" t="s">
        <v>22726</v>
      </c>
      <c r="I1581" t="s">
        <v>13616</v>
      </c>
      <c r="K1581">
        <v>1</v>
      </c>
    </row>
    <row r="1582" spans="1:11" ht="14.4" customHeight="1" x14ac:dyDescent="0.3">
      <c r="A1582" s="10" t="s">
        <v>19993</v>
      </c>
      <c r="B1582" s="10" t="s">
        <v>3140</v>
      </c>
      <c r="C1582" s="10" t="s">
        <v>25378</v>
      </c>
      <c r="D1582" s="10" t="s">
        <v>24804</v>
      </c>
      <c r="E1582" s="10" t="s">
        <v>25379</v>
      </c>
      <c r="F1582" t="str">
        <f t="shared" si="26"/>
        <v>y</v>
      </c>
      <c r="G1582" s="48" t="s">
        <v>22752</v>
      </c>
      <c r="I1582" t="s">
        <v>13616</v>
      </c>
      <c r="K1582">
        <v>5</v>
      </c>
    </row>
    <row r="1583" spans="1:11" ht="14.4" hidden="1" customHeight="1" x14ac:dyDescent="0.3">
      <c r="A1583" s="10" t="s">
        <v>20709</v>
      </c>
      <c r="B1583" s="10" t="s">
        <v>114</v>
      </c>
      <c r="C1583" s="10" t="s">
        <v>25380</v>
      </c>
      <c r="D1583" s="10" t="s">
        <v>22724</v>
      </c>
      <c r="E1583" s="10" t="s">
        <v>25381</v>
      </c>
      <c r="F1583" t="str">
        <f t="shared" si="26"/>
        <v>y</v>
      </c>
      <c r="G1583" s="10" t="s">
        <v>22726</v>
      </c>
      <c r="I1583" t="s">
        <v>13616</v>
      </c>
      <c r="K1583">
        <v>1</v>
      </c>
    </row>
    <row r="1584" spans="1:11" ht="14.4" hidden="1" customHeight="1" x14ac:dyDescent="0.3">
      <c r="A1584" s="10" t="s">
        <v>20713</v>
      </c>
      <c r="B1584" s="10" t="s">
        <v>114</v>
      </c>
      <c r="C1584" s="10" t="s">
        <v>25382</v>
      </c>
      <c r="D1584" s="10" t="s">
        <v>22724</v>
      </c>
      <c r="E1584" s="10" t="s">
        <v>25383</v>
      </c>
      <c r="F1584" t="str">
        <f t="shared" si="26"/>
        <v>y</v>
      </c>
      <c r="G1584" s="10" t="s">
        <v>22726</v>
      </c>
      <c r="I1584" t="s">
        <v>13616</v>
      </c>
      <c r="K1584">
        <v>1</v>
      </c>
    </row>
    <row r="1585" spans="1:11" ht="14.4" hidden="1" customHeight="1" x14ac:dyDescent="0.3">
      <c r="A1585" s="10" t="s">
        <v>20719</v>
      </c>
      <c r="B1585" s="10" t="s">
        <v>114</v>
      </c>
      <c r="C1585" s="10" t="s">
        <v>25384</v>
      </c>
      <c r="D1585" s="10" t="s">
        <v>22724</v>
      </c>
      <c r="E1585" s="10" t="s">
        <v>25385</v>
      </c>
      <c r="F1585" t="str">
        <f t="shared" si="26"/>
        <v>y</v>
      </c>
      <c r="G1585" s="10" t="s">
        <v>22726</v>
      </c>
      <c r="I1585" t="s">
        <v>13616</v>
      </c>
      <c r="K1585">
        <v>1</v>
      </c>
    </row>
    <row r="1586" spans="1:11" ht="14.4" hidden="1" customHeight="1" x14ac:dyDescent="0.3">
      <c r="A1586" s="10" t="s">
        <v>20725</v>
      </c>
      <c r="B1586" s="10" t="s">
        <v>114</v>
      </c>
      <c r="C1586" s="10" t="s">
        <v>25386</v>
      </c>
      <c r="D1586" s="10" t="s">
        <v>22724</v>
      </c>
      <c r="E1586" s="10" t="s">
        <v>25387</v>
      </c>
      <c r="F1586" t="str">
        <f t="shared" si="26"/>
        <v>y</v>
      </c>
      <c r="G1586" s="10" t="s">
        <v>22726</v>
      </c>
      <c r="I1586" t="s">
        <v>13616</v>
      </c>
      <c r="K1586">
        <v>1</v>
      </c>
    </row>
    <row r="1587" spans="1:11" ht="14.4" hidden="1" customHeight="1" x14ac:dyDescent="0.3">
      <c r="A1587" s="10" t="s">
        <v>25388</v>
      </c>
      <c r="B1587" s="10" t="s">
        <v>3140</v>
      </c>
      <c r="C1587" s="10" t="s">
        <v>25389</v>
      </c>
      <c r="D1587" s="10" t="s">
        <v>22724</v>
      </c>
      <c r="E1587" s="10" t="s">
        <v>25390</v>
      </c>
      <c r="F1587" t="str">
        <f t="shared" si="26"/>
        <v>y</v>
      </c>
      <c r="G1587" s="48" t="s">
        <v>22752</v>
      </c>
      <c r="I1587" t="s">
        <v>13616</v>
      </c>
      <c r="K1587">
        <v>1</v>
      </c>
    </row>
    <row r="1588" spans="1:11" ht="14.4" hidden="1" customHeight="1" x14ac:dyDescent="0.3">
      <c r="A1588" s="10" t="s">
        <v>6721</v>
      </c>
      <c r="B1588" s="10" t="s">
        <v>3140</v>
      </c>
      <c r="C1588" s="10" t="s">
        <v>25391</v>
      </c>
      <c r="D1588" s="10" t="s">
        <v>22724</v>
      </c>
      <c r="E1588" s="10" t="s">
        <v>25392</v>
      </c>
      <c r="F1588" t="str">
        <f t="shared" si="26"/>
        <v>y</v>
      </c>
      <c r="G1588" s="48" t="s">
        <v>22752</v>
      </c>
      <c r="I1588" t="s">
        <v>13616</v>
      </c>
      <c r="K1588">
        <v>1</v>
      </c>
    </row>
    <row r="1589" spans="1:11" ht="14.4" hidden="1" customHeight="1" x14ac:dyDescent="0.3">
      <c r="A1589" s="10" t="s">
        <v>25393</v>
      </c>
      <c r="B1589" s="10" t="s">
        <v>114</v>
      </c>
      <c r="C1589" s="10" t="s">
        <v>25394</v>
      </c>
      <c r="D1589" s="10" t="s">
        <v>22724</v>
      </c>
      <c r="E1589" s="10" t="s">
        <v>25395</v>
      </c>
      <c r="F1589" t="str">
        <f t="shared" si="26"/>
        <v>y</v>
      </c>
      <c r="G1589" s="10" t="s">
        <v>22726</v>
      </c>
      <c r="I1589" t="s">
        <v>13616</v>
      </c>
      <c r="K1589">
        <v>1</v>
      </c>
    </row>
    <row r="1590" spans="1:11" ht="14.4" hidden="1" customHeight="1" x14ac:dyDescent="0.3">
      <c r="A1590" s="10" t="s">
        <v>25396</v>
      </c>
      <c r="B1590" s="10" t="s">
        <v>114</v>
      </c>
      <c r="C1590" s="10" t="s">
        <v>25397</v>
      </c>
      <c r="D1590" s="10" t="s">
        <v>22724</v>
      </c>
      <c r="E1590" s="10" t="s">
        <v>25398</v>
      </c>
      <c r="F1590" t="str">
        <f t="shared" si="26"/>
        <v>y</v>
      </c>
      <c r="G1590" s="10" t="s">
        <v>22726</v>
      </c>
      <c r="I1590" t="s">
        <v>13616</v>
      </c>
      <c r="K1590">
        <v>1</v>
      </c>
    </row>
    <row r="1591" spans="1:11" ht="14.4" customHeight="1" x14ac:dyDescent="0.3">
      <c r="A1591" s="10" t="s">
        <v>25399</v>
      </c>
      <c r="B1591" s="10" t="s">
        <v>3140</v>
      </c>
      <c r="C1591" s="10" t="s">
        <v>25400</v>
      </c>
      <c r="D1591" s="10" t="s">
        <v>24804</v>
      </c>
      <c r="E1591" s="10" t="s">
        <v>25401</v>
      </c>
      <c r="F1591" t="str">
        <f t="shared" si="26"/>
        <v>y</v>
      </c>
      <c r="G1591" s="48" t="s">
        <v>22752</v>
      </c>
      <c r="I1591" t="s">
        <v>13616</v>
      </c>
      <c r="K1591">
        <v>5</v>
      </c>
    </row>
    <row r="1592" spans="1:11" ht="14.4" customHeight="1" x14ac:dyDescent="0.3">
      <c r="A1592" s="10" t="s">
        <v>20652</v>
      </c>
      <c r="B1592" s="10" t="s">
        <v>3140</v>
      </c>
      <c r="C1592" s="10" t="s">
        <v>25402</v>
      </c>
      <c r="D1592" s="10" t="s">
        <v>24804</v>
      </c>
      <c r="E1592" s="10" t="s">
        <v>25403</v>
      </c>
      <c r="F1592" t="str">
        <f t="shared" si="26"/>
        <v>y</v>
      </c>
      <c r="G1592" s="48" t="s">
        <v>22752</v>
      </c>
      <c r="I1592" t="s">
        <v>13616</v>
      </c>
      <c r="K1592">
        <v>5</v>
      </c>
    </row>
    <row r="1593" spans="1:11" ht="14.4" hidden="1" customHeight="1" x14ac:dyDescent="0.3">
      <c r="A1593" s="10" t="s">
        <v>6873</v>
      </c>
      <c r="B1593" s="10" t="s">
        <v>3140</v>
      </c>
      <c r="C1593" s="10" t="s">
        <v>25404</v>
      </c>
      <c r="D1593" s="2"/>
      <c r="E1593" s="10" t="s">
        <v>25405</v>
      </c>
      <c r="F1593" t="str">
        <f t="shared" si="26"/>
        <v/>
      </c>
      <c r="G1593" s="10"/>
      <c r="I1593" t="s">
        <v>13568</v>
      </c>
    </row>
    <row r="1594" spans="1:11" ht="14.4" hidden="1" customHeight="1" x14ac:dyDescent="0.3">
      <c r="A1594" s="10" t="s">
        <v>6868</v>
      </c>
      <c r="B1594" s="10" t="s">
        <v>3140</v>
      </c>
      <c r="C1594" s="10" t="s">
        <v>25406</v>
      </c>
      <c r="D1594" s="2"/>
      <c r="E1594" s="10" t="s">
        <v>25407</v>
      </c>
      <c r="F1594" t="str">
        <f t="shared" si="26"/>
        <v/>
      </c>
      <c r="G1594" s="10"/>
      <c r="H1594" t="s">
        <v>13568</v>
      </c>
      <c r="I1594" t="s">
        <v>13568</v>
      </c>
      <c r="J1594" t="s">
        <v>13568</v>
      </c>
    </row>
    <row r="1595" spans="1:11" ht="14.4" customHeight="1" x14ac:dyDescent="0.3">
      <c r="A1595" s="10" t="s">
        <v>25408</v>
      </c>
      <c r="B1595" s="10" t="s">
        <v>3140</v>
      </c>
      <c r="C1595" s="10" t="s">
        <v>25409</v>
      </c>
      <c r="D1595" s="10" t="s">
        <v>24804</v>
      </c>
      <c r="E1595" s="10" t="s">
        <v>25410</v>
      </c>
      <c r="F1595" t="str">
        <f t="shared" si="26"/>
        <v>y</v>
      </c>
      <c r="G1595" s="48" t="s">
        <v>22752</v>
      </c>
      <c r="I1595" t="s">
        <v>13616</v>
      </c>
      <c r="K1595">
        <v>5</v>
      </c>
    </row>
    <row r="1596" spans="1:11" ht="14.4" customHeight="1" x14ac:dyDescent="0.3">
      <c r="A1596" s="10" t="s">
        <v>25411</v>
      </c>
      <c r="B1596" s="10" t="s">
        <v>3140</v>
      </c>
      <c r="C1596" s="10" t="s">
        <v>25412</v>
      </c>
      <c r="D1596" s="10" t="s">
        <v>24804</v>
      </c>
      <c r="E1596" s="10" t="s">
        <v>25413</v>
      </c>
      <c r="F1596" t="str">
        <f t="shared" si="26"/>
        <v>y</v>
      </c>
      <c r="G1596" s="48" t="s">
        <v>22752</v>
      </c>
      <c r="I1596" t="s">
        <v>13616</v>
      </c>
      <c r="K1596">
        <v>5</v>
      </c>
    </row>
    <row r="1597" spans="1:11" ht="14.4" hidden="1" customHeight="1" x14ac:dyDescent="0.3">
      <c r="A1597" s="10" t="s">
        <v>25414</v>
      </c>
      <c r="B1597" s="10" t="s">
        <v>114</v>
      </c>
      <c r="C1597" s="10" t="s">
        <v>25415</v>
      </c>
      <c r="D1597" s="10" t="s">
        <v>22724</v>
      </c>
      <c r="E1597" s="10" t="s">
        <v>25416</v>
      </c>
      <c r="F1597" t="str">
        <f t="shared" si="26"/>
        <v>y</v>
      </c>
      <c r="G1597" s="10" t="s">
        <v>22726</v>
      </c>
      <c r="I1597" t="s">
        <v>13616</v>
      </c>
      <c r="K1597">
        <v>1</v>
      </c>
    </row>
    <row r="1598" spans="1:11" ht="14.4" hidden="1" customHeight="1" x14ac:dyDescent="0.3">
      <c r="A1598" s="10" t="s">
        <v>6489</v>
      </c>
      <c r="B1598" s="10" t="s">
        <v>3140</v>
      </c>
      <c r="C1598" s="10" t="s">
        <v>25417</v>
      </c>
      <c r="D1598" s="2"/>
      <c r="E1598" s="10" t="s">
        <v>25418</v>
      </c>
      <c r="F1598" t="str">
        <f t="shared" si="26"/>
        <v/>
      </c>
      <c r="G1598" s="10"/>
      <c r="H1598" t="s">
        <v>13568</v>
      </c>
      <c r="I1598" t="s">
        <v>13568</v>
      </c>
      <c r="J1598" t="s">
        <v>13568</v>
      </c>
    </row>
    <row r="1599" spans="1:11" ht="14.4" hidden="1" customHeight="1" x14ac:dyDescent="0.3">
      <c r="A1599" s="10" t="s">
        <v>25419</v>
      </c>
      <c r="B1599" s="10" t="s">
        <v>3140</v>
      </c>
      <c r="C1599" s="10" t="s">
        <v>25420</v>
      </c>
      <c r="D1599" s="10" t="s">
        <v>22724</v>
      </c>
      <c r="E1599" s="10" t="s">
        <v>25421</v>
      </c>
      <c r="F1599" t="str">
        <f t="shared" si="26"/>
        <v>y</v>
      </c>
      <c r="G1599" s="48" t="s">
        <v>22752</v>
      </c>
      <c r="I1599" t="s">
        <v>13616</v>
      </c>
      <c r="K1599">
        <v>1</v>
      </c>
    </row>
    <row r="1600" spans="1:11" ht="14.4" hidden="1" customHeight="1" x14ac:dyDescent="0.3">
      <c r="A1600" s="10" t="s">
        <v>25422</v>
      </c>
      <c r="B1600" s="10" t="s">
        <v>114</v>
      </c>
      <c r="C1600" s="10" t="s">
        <v>25423</v>
      </c>
      <c r="D1600" s="10" t="s">
        <v>22724</v>
      </c>
      <c r="E1600" s="10" t="s">
        <v>25424</v>
      </c>
      <c r="F1600" t="str">
        <f t="shared" si="26"/>
        <v>y</v>
      </c>
      <c r="G1600" s="10" t="s">
        <v>22726</v>
      </c>
      <c r="I1600" t="s">
        <v>13616</v>
      </c>
      <c r="K1600">
        <v>1</v>
      </c>
    </row>
    <row r="1601" spans="1:11" ht="14.4" hidden="1" customHeight="1" x14ac:dyDescent="0.3">
      <c r="A1601" s="10" t="s">
        <v>6614</v>
      </c>
      <c r="B1601" s="10" t="s">
        <v>3140</v>
      </c>
      <c r="C1601" s="10" t="s">
        <v>25425</v>
      </c>
      <c r="D1601" s="2"/>
      <c r="E1601" s="10" t="s">
        <v>25426</v>
      </c>
      <c r="F1601" t="str">
        <f t="shared" si="26"/>
        <v/>
      </c>
      <c r="G1601" s="10"/>
      <c r="H1601" t="s">
        <v>13568</v>
      </c>
      <c r="I1601" t="s">
        <v>13568</v>
      </c>
      <c r="J1601" t="s">
        <v>13568</v>
      </c>
    </row>
    <row r="1602" spans="1:11" ht="14.4" hidden="1" customHeight="1" x14ac:dyDescent="0.3">
      <c r="A1602" s="10" t="s">
        <v>6610</v>
      </c>
      <c r="B1602" s="10" t="s">
        <v>3140</v>
      </c>
      <c r="C1602" s="10" t="s">
        <v>25427</v>
      </c>
      <c r="D1602" s="2"/>
      <c r="E1602" s="10" t="s">
        <v>25428</v>
      </c>
      <c r="F1602" t="str">
        <f t="shared" si="26"/>
        <v/>
      </c>
      <c r="G1602" s="10"/>
      <c r="H1602" t="s">
        <v>13568</v>
      </c>
      <c r="I1602" t="s">
        <v>13568</v>
      </c>
      <c r="J1602" t="s">
        <v>13568</v>
      </c>
    </row>
    <row r="1603" spans="1:11" ht="14.4" hidden="1" customHeight="1" x14ac:dyDescent="0.3">
      <c r="A1603" s="10" t="s">
        <v>6616</v>
      </c>
      <c r="B1603" s="10" t="s">
        <v>3140</v>
      </c>
      <c r="C1603" s="10" t="s">
        <v>25429</v>
      </c>
      <c r="D1603" s="2"/>
      <c r="E1603" s="10" t="s">
        <v>25430</v>
      </c>
      <c r="F1603" t="str">
        <f t="shared" si="26"/>
        <v/>
      </c>
      <c r="G1603" s="10"/>
      <c r="H1603" t="s">
        <v>13568</v>
      </c>
      <c r="I1603" t="s">
        <v>13568</v>
      </c>
      <c r="J1603" t="s">
        <v>13568</v>
      </c>
    </row>
    <row r="1604" spans="1:11" ht="14.4" hidden="1" customHeight="1" x14ac:dyDescent="0.3">
      <c r="A1604" s="10" t="s">
        <v>6646</v>
      </c>
      <c r="B1604" s="10" t="s">
        <v>3140</v>
      </c>
      <c r="C1604" s="10" t="s">
        <v>25431</v>
      </c>
      <c r="D1604" s="2"/>
      <c r="E1604" s="10" t="s">
        <v>25432</v>
      </c>
      <c r="F1604" t="str">
        <f t="shared" si="26"/>
        <v/>
      </c>
      <c r="G1604" s="10"/>
      <c r="H1604" t="s">
        <v>13568</v>
      </c>
      <c r="I1604" t="s">
        <v>13568</v>
      </c>
      <c r="J1604" t="s">
        <v>13568</v>
      </c>
    </row>
    <row r="1605" spans="1:11" ht="14.4" hidden="1" customHeight="1" x14ac:dyDescent="0.3">
      <c r="A1605" s="10" t="s">
        <v>6642</v>
      </c>
      <c r="B1605" s="10" t="s">
        <v>3140</v>
      </c>
      <c r="C1605" s="10" t="s">
        <v>25433</v>
      </c>
      <c r="D1605" s="2"/>
      <c r="E1605" s="10" t="s">
        <v>25434</v>
      </c>
      <c r="F1605" t="str">
        <f t="shared" si="26"/>
        <v/>
      </c>
      <c r="G1605" s="10"/>
      <c r="H1605" t="s">
        <v>13568</v>
      </c>
      <c r="I1605" t="s">
        <v>13568</v>
      </c>
      <c r="J1605" t="s">
        <v>13568</v>
      </c>
    </row>
    <row r="1606" spans="1:11" ht="14.4" hidden="1" customHeight="1" x14ac:dyDescent="0.3">
      <c r="A1606" s="10" t="s">
        <v>6883</v>
      </c>
      <c r="B1606" s="10" t="s">
        <v>3140</v>
      </c>
      <c r="C1606" s="10" t="s">
        <v>25435</v>
      </c>
      <c r="D1606" s="2"/>
      <c r="E1606" s="10" t="s">
        <v>25436</v>
      </c>
      <c r="F1606" t="str">
        <f t="shared" si="26"/>
        <v/>
      </c>
      <c r="G1606" s="10"/>
      <c r="H1606" t="s">
        <v>13568</v>
      </c>
      <c r="I1606" t="s">
        <v>13568</v>
      </c>
      <c r="J1606" t="s">
        <v>13568</v>
      </c>
    </row>
    <row r="1607" spans="1:11" ht="14.4" hidden="1" customHeight="1" x14ac:dyDescent="0.3">
      <c r="A1607" s="10" t="s">
        <v>25437</v>
      </c>
      <c r="B1607" s="10" t="s">
        <v>3140</v>
      </c>
      <c r="C1607" s="10" t="s">
        <v>25438</v>
      </c>
      <c r="D1607" s="10" t="s">
        <v>22724</v>
      </c>
      <c r="E1607" s="10" t="s">
        <v>25439</v>
      </c>
      <c r="F1607" t="str">
        <f t="shared" si="26"/>
        <v>y</v>
      </c>
      <c r="G1607" s="48" t="s">
        <v>22752</v>
      </c>
      <c r="I1607" t="s">
        <v>13616</v>
      </c>
      <c r="K1607">
        <v>1</v>
      </c>
    </row>
    <row r="1608" spans="1:11" ht="14.4" hidden="1" customHeight="1" x14ac:dyDescent="0.3">
      <c r="A1608" s="10" t="s">
        <v>25440</v>
      </c>
      <c r="B1608" s="10" t="s">
        <v>114</v>
      </c>
      <c r="C1608" s="10" t="s">
        <v>25441</v>
      </c>
      <c r="D1608" s="10" t="s">
        <v>22724</v>
      </c>
      <c r="E1608" s="10" t="s">
        <v>25442</v>
      </c>
      <c r="F1608" t="str">
        <f t="shared" si="26"/>
        <v>y</v>
      </c>
      <c r="G1608" s="10" t="s">
        <v>22726</v>
      </c>
      <c r="I1608" t="s">
        <v>13616</v>
      </c>
      <c r="K1608">
        <v>1</v>
      </c>
    </row>
    <row r="1609" spans="1:11" ht="14.4" hidden="1" customHeight="1" x14ac:dyDescent="0.3">
      <c r="A1609" s="10" t="s">
        <v>25443</v>
      </c>
      <c r="B1609" s="10" t="s">
        <v>3140</v>
      </c>
      <c r="C1609" s="10" t="s">
        <v>25444</v>
      </c>
      <c r="D1609" s="10" t="s">
        <v>22724</v>
      </c>
      <c r="E1609" s="10" t="s">
        <v>25445</v>
      </c>
      <c r="F1609" t="str">
        <f t="shared" si="26"/>
        <v>y</v>
      </c>
      <c r="G1609" s="48" t="s">
        <v>22752</v>
      </c>
      <c r="H1609" t="s">
        <v>13568</v>
      </c>
      <c r="I1609" t="s">
        <v>13616</v>
      </c>
      <c r="J1609" t="s">
        <v>13568</v>
      </c>
      <c r="K1609">
        <v>1</v>
      </c>
    </row>
    <row r="1610" spans="1:11" ht="14.4" hidden="1" customHeight="1" x14ac:dyDescent="0.3">
      <c r="A1610" s="10" t="s">
        <v>20785</v>
      </c>
      <c r="B1610" s="10" t="s">
        <v>3140</v>
      </c>
      <c r="C1610" s="10" t="s">
        <v>25446</v>
      </c>
      <c r="D1610" s="10" t="s">
        <v>22724</v>
      </c>
      <c r="E1610" s="10" t="s">
        <v>25447</v>
      </c>
      <c r="F1610" t="str">
        <f t="shared" si="26"/>
        <v>y</v>
      </c>
      <c r="G1610" s="48" t="s">
        <v>22752</v>
      </c>
      <c r="I1610" t="s">
        <v>13616</v>
      </c>
      <c r="K1610">
        <v>1</v>
      </c>
    </row>
    <row r="1611" spans="1:11" ht="14.4" hidden="1" customHeight="1" x14ac:dyDescent="0.3">
      <c r="A1611" s="10" t="s">
        <v>6441</v>
      </c>
      <c r="B1611" s="10" t="s">
        <v>3140</v>
      </c>
      <c r="C1611" s="10" t="s">
        <v>25448</v>
      </c>
      <c r="D1611" s="2"/>
      <c r="E1611" s="10" t="s">
        <v>25449</v>
      </c>
      <c r="F1611" t="str">
        <f t="shared" si="26"/>
        <v/>
      </c>
      <c r="G1611" s="10"/>
      <c r="H1611" t="s">
        <v>13568</v>
      </c>
      <c r="I1611" t="s">
        <v>13568</v>
      </c>
      <c r="J1611" t="s">
        <v>13568</v>
      </c>
    </row>
    <row r="1612" spans="1:11" ht="14.4" hidden="1" customHeight="1" x14ac:dyDescent="0.3">
      <c r="A1612" s="10" t="s">
        <v>6437</v>
      </c>
      <c r="B1612" s="10" t="s">
        <v>3140</v>
      </c>
      <c r="C1612" s="10" t="s">
        <v>25450</v>
      </c>
      <c r="D1612" s="2"/>
      <c r="E1612" s="10" t="s">
        <v>25451</v>
      </c>
      <c r="F1612" t="str">
        <f t="shared" si="26"/>
        <v/>
      </c>
      <c r="G1612" s="10"/>
      <c r="H1612" t="s">
        <v>13568</v>
      </c>
      <c r="I1612" t="s">
        <v>13568</v>
      </c>
      <c r="J1612" t="s">
        <v>13568</v>
      </c>
    </row>
    <row r="1613" spans="1:11" ht="14.4" hidden="1" customHeight="1" x14ac:dyDescent="0.3">
      <c r="A1613" s="10" t="s">
        <v>6862</v>
      </c>
      <c r="B1613" s="10" t="s">
        <v>3140</v>
      </c>
      <c r="C1613" s="10" t="s">
        <v>25452</v>
      </c>
      <c r="D1613" s="2"/>
      <c r="E1613" s="10" t="s">
        <v>25453</v>
      </c>
      <c r="F1613" t="str">
        <f t="shared" si="26"/>
        <v/>
      </c>
      <c r="G1613" s="10"/>
      <c r="H1613" t="s">
        <v>13568</v>
      </c>
      <c r="I1613" t="s">
        <v>13568</v>
      </c>
      <c r="J1613" t="s">
        <v>13568</v>
      </c>
    </row>
    <row r="1614" spans="1:11" ht="14.4" hidden="1" customHeight="1" x14ac:dyDescent="0.3">
      <c r="A1614" s="10" t="s">
        <v>6766</v>
      </c>
      <c r="B1614" s="10" t="s">
        <v>3140</v>
      </c>
      <c r="C1614" s="10" t="s">
        <v>25454</v>
      </c>
      <c r="D1614" s="2"/>
      <c r="E1614" s="10" t="s">
        <v>25455</v>
      </c>
      <c r="F1614" t="str">
        <f t="shared" si="26"/>
        <v/>
      </c>
      <c r="G1614" s="10"/>
      <c r="H1614" t="s">
        <v>13568</v>
      </c>
      <c r="I1614" t="s">
        <v>13568</v>
      </c>
      <c r="J1614" t="s">
        <v>13568</v>
      </c>
    </row>
    <row r="1615" spans="1:11" ht="14.4" hidden="1" customHeight="1" x14ac:dyDescent="0.3">
      <c r="A1615" s="10" t="s">
        <v>25456</v>
      </c>
      <c r="B1615" s="10" t="s">
        <v>6818</v>
      </c>
      <c r="C1615" s="10" t="s">
        <v>25457</v>
      </c>
      <c r="D1615" s="10" t="s">
        <v>22724</v>
      </c>
      <c r="E1615" s="10" t="s">
        <v>25458</v>
      </c>
      <c r="F1615" t="str">
        <f t="shared" si="26"/>
        <v>y</v>
      </c>
      <c r="G1615" s="10" t="s">
        <v>23020</v>
      </c>
      <c r="H1615" t="s">
        <v>13568</v>
      </c>
      <c r="I1615" t="s">
        <v>13616</v>
      </c>
      <c r="J1615" t="s">
        <v>13568</v>
      </c>
      <c r="K1615">
        <v>1</v>
      </c>
    </row>
    <row r="1616" spans="1:11" ht="14.4" customHeight="1" x14ac:dyDescent="0.3">
      <c r="A1616" s="10" t="s">
        <v>25459</v>
      </c>
      <c r="B1616" s="10" t="s">
        <v>3140</v>
      </c>
      <c r="C1616" s="10" t="s">
        <v>25215</v>
      </c>
      <c r="D1616" s="10" t="s">
        <v>24804</v>
      </c>
      <c r="E1616" s="10" t="s">
        <v>25460</v>
      </c>
      <c r="F1616" t="str">
        <f t="shared" si="26"/>
        <v>y</v>
      </c>
      <c r="G1616" s="48" t="s">
        <v>22752</v>
      </c>
      <c r="I1616" t="s">
        <v>13616</v>
      </c>
      <c r="K1616">
        <v>5</v>
      </c>
    </row>
    <row r="1617" spans="1:11" ht="14.4" customHeight="1" x14ac:dyDescent="0.3">
      <c r="A1617" s="10" t="s">
        <v>25461</v>
      </c>
      <c r="B1617" s="10" t="s">
        <v>3140</v>
      </c>
      <c r="C1617" s="10" t="s">
        <v>25462</v>
      </c>
      <c r="D1617" s="10" t="s">
        <v>24804</v>
      </c>
      <c r="E1617" s="10" t="s">
        <v>25463</v>
      </c>
      <c r="F1617" t="str">
        <f t="shared" si="26"/>
        <v>y</v>
      </c>
      <c r="G1617" s="48" t="s">
        <v>22752</v>
      </c>
      <c r="I1617" t="s">
        <v>13616</v>
      </c>
      <c r="K1617">
        <v>5</v>
      </c>
    </row>
    <row r="1618" spans="1:11" ht="14.4" hidden="1" customHeight="1" x14ac:dyDescent="0.3">
      <c r="A1618" s="10" t="s">
        <v>25464</v>
      </c>
      <c r="B1618" s="10" t="s">
        <v>25465</v>
      </c>
      <c r="C1618" s="10" t="s">
        <v>25466</v>
      </c>
      <c r="D1618" s="10" t="s">
        <v>22724</v>
      </c>
      <c r="E1618" s="10" t="s">
        <v>25467</v>
      </c>
      <c r="F1618" t="str">
        <f t="shared" si="26"/>
        <v>y</v>
      </c>
      <c r="G1618" t="s">
        <v>23020</v>
      </c>
      <c r="I1618" s="49" t="s">
        <v>13616</v>
      </c>
      <c r="K1618">
        <v>1</v>
      </c>
    </row>
    <row r="1619" spans="1:11" ht="14.4" hidden="1" customHeight="1" x14ac:dyDescent="0.3">
      <c r="A1619" s="10" t="s">
        <v>6552</v>
      </c>
      <c r="B1619" s="10" t="s">
        <v>3140</v>
      </c>
      <c r="C1619" s="10" t="s">
        <v>25468</v>
      </c>
      <c r="D1619" s="2"/>
      <c r="E1619" s="10" t="s">
        <v>25469</v>
      </c>
      <c r="F1619" t="str">
        <f t="shared" si="26"/>
        <v/>
      </c>
      <c r="G1619" s="10"/>
      <c r="H1619" t="s">
        <v>13568</v>
      </c>
      <c r="I1619" t="s">
        <v>13568</v>
      </c>
      <c r="J1619" t="s">
        <v>13568</v>
      </c>
    </row>
    <row r="1620" spans="1:11" ht="14.4" hidden="1" customHeight="1" x14ac:dyDescent="0.3">
      <c r="A1620" s="10" t="s">
        <v>25470</v>
      </c>
      <c r="B1620" s="10" t="s">
        <v>6450</v>
      </c>
      <c r="C1620" s="10" t="s">
        <v>25471</v>
      </c>
      <c r="D1620" s="10" t="s">
        <v>22724</v>
      </c>
      <c r="E1620" s="10" t="s">
        <v>25467</v>
      </c>
      <c r="F1620" t="str">
        <f t="shared" si="26"/>
        <v>y</v>
      </c>
      <c r="G1620" s="48" t="s">
        <v>22733</v>
      </c>
      <c r="I1620" t="s">
        <v>13616</v>
      </c>
      <c r="K1620">
        <v>1</v>
      </c>
    </row>
    <row r="1621" spans="1:11" ht="14.4" hidden="1" customHeight="1" x14ac:dyDescent="0.3">
      <c r="A1621" s="10" t="s">
        <v>25472</v>
      </c>
      <c r="B1621" s="10" t="s">
        <v>114</v>
      </c>
      <c r="C1621" s="10" t="s">
        <v>25473</v>
      </c>
      <c r="D1621" s="10" t="s">
        <v>22724</v>
      </c>
      <c r="E1621" s="10" t="s">
        <v>25474</v>
      </c>
      <c r="F1621" t="str">
        <f t="shared" si="26"/>
        <v>y</v>
      </c>
      <c r="G1621" s="10" t="s">
        <v>22726</v>
      </c>
      <c r="I1621" t="s">
        <v>13616</v>
      </c>
      <c r="K1621">
        <v>1</v>
      </c>
    </row>
    <row r="1622" spans="1:11" ht="14.4" customHeight="1" x14ac:dyDescent="0.3">
      <c r="A1622" s="10" t="s">
        <v>25475</v>
      </c>
      <c r="B1622" s="10" t="s">
        <v>3140</v>
      </c>
      <c r="C1622" s="10" t="s">
        <v>25476</v>
      </c>
      <c r="D1622" s="10" t="s">
        <v>24804</v>
      </c>
      <c r="E1622" s="10" t="s">
        <v>25477</v>
      </c>
      <c r="F1622" t="str">
        <f t="shared" si="26"/>
        <v>y</v>
      </c>
      <c r="G1622" s="48" t="s">
        <v>22752</v>
      </c>
      <c r="I1622" t="s">
        <v>13616</v>
      </c>
      <c r="K1622">
        <v>5</v>
      </c>
    </row>
    <row r="1623" spans="1:11" ht="14.4" customHeight="1" x14ac:dyDescent="0.3">
      <c r="A1623" s="10" t="s">
        <v>25478</v>
      </c>
      <c r="B1623" s="10" t="s">
        <v>3140</v>
      </c>
      <c r="C1623" s="10" t="s">
        <v>25479</v>
      </c>
      <c r="D1623" s="10" t="s">
        <v>24804</v>
      </c>
      <c r="E1623" s="10" t="s">
        <v>25480</v>
      </c>
      <c r="F1623" t="str">
        <f t="shared" si="26"/>
        <v>y</v>
      </c>
      <c r="G1623" s="48" t="s">
        <v>22752</v>
      </c>
      <c r="I1623" t="s">
        <v>13616</v>
      </c>
      <c r="K1623">
        <v>5</v>
      </c>
    </row>
    <row r="1624" spans="1:11" ht="14.4" hidden="1" customHeight="1" x14ac:dyDescent="0.3">
      <c r="A1624" s="10" t="s">
        <v>6658</v>
      </c>
      <c r="B1624" s="10" t="s">
        <v>3140</v>
      </c>
      <c r="C1624" s="10" t="s">
        <v>25481</v>
      </c>
      <c r="D1624" s="2"/>
      <c r="E1624" s="10" t="s">
        <v>25482</v>
      </c>
      <c r="F1624" t="str">
        <f t="shared" si="26"/>
        <v/>
      </c>
      <c r="G1624" s="10"/>
      <c r="H1624" t="s">
        <v>13568</v>
      </c>
      <c r="I1624" t="s">
        <v>13568</v>
      </c>
      <c r="J1624" t="s">
        <v>13568</v>
      </c>
    </row>
    <row r="1625" spans="1:11" ht="14.4" hidden="1" customHeight="1" x14ac:dyDescent="0.3">
      <c r="A1625" s="10" t="s">
        <v>6654</v>
      </c>
      <c r="B1625" s="10" t="s">
        <v>3140</v>
      </c>
      <c r="C1625" s="10" t="s">
        <v>25483</v>
      </c>
      <c r="D1625" s="2"/>
      <c r="E1625" s="10" t="s">
        <v>25484</v>
      </c>
      <c r="F1625" t="str">
        <f t="shared" si="26"/>
        <v/>
      </c>
      <c r="G1625" s="10"/>
      <c r="H1625" t="s">
        <v>13568</v>
      </c>
      <c r="I1625" t="s">
        <v>13568</v>
      </c>
      <c r="J1625" t="s">
        <v>13568</v>
      </c>
    </row>
    <row r="1626" spans="1:11" ht="14.4" hidden="1" customHeight="1" x14ac:dyDescent="0.3">
      <c r="A1626" s="10" t="s">
        <v>6877</v>
      </c>
      <c r="B1626" s="10" t="s">
        <v>3140</v>
      </c>
      <c r="C1626" s="10" t="s">
        <v>25485</v>
      </c>
      <c r="D1626" s="2"/>
      <c r="E1626" s="10" t="s">
        <v>25486</v>
      </c>
      <c r="F1626" t="str">
        <f t="shared" si="26"/>
        <v/>
      </c>
      <c r="G1626" s="10"/>
      <c r="H1626" t="s">
        <v>13568</v>
      </c>
      <c r="I1626" t="s">
        <v>13568</v>
      </c>
      <c r="J1626" t="s">
        <v>13568</v>
      </c>
    </row>
    <row r="1627" spans="1:11" ht="14.4" customHeight="1" x14ac:dyDescent="0.3">
      <c r="A1627" s="10" t="s">
        <v>25487</v>
      </c>
      <c r="B1627" s="10" t="s">
        <v>3140</v>
      </c>
      <c r="C1627" s="10" t="s">
        <v>25488</v>
      </c>
      <c r="D1627" s="10" t="s">
        <v>24804</v>
      </c>
      <c r="E1627" s="10" t="s">
        <v>25489</v>
      </c>
      <c r="F1627" t="str">
        <f t="shared" si="26"/>
        <v>y</v>
      </c>
      <c r="G1627" s="48" t="s">
        <v>22752</v>
      </c>
      <c r="I1627" t="s">
        <v>13616</v>
      </c>
      <c r="K1627">
        <v>5</v>
      </c>
    </row>
    <row r="1628" spans="1:11" ht="14.4" customHeight="1" x14ac:dyDescent="0.3">
      <c r="A1628" s="10" t="s">
        <v>25490</v>
      </c>
      <c r="B1628" s="10" t="s">
        <v>3140</v>
      </c>
      <c r="C1628" s="10" t="s">
        <v>25491</v>
      </c>
      <c r="D1628" s="10" t="s">
        <v>24804</v>
      </c>
      <c r="E1628" s="10" t="s">
        <v>25492</v>
      </c>
      <c r="F1628" t="str">
        <f t="shared" si="26"/>
        <v>y</v>
      </c>
      <c r="G1628" s="48" t="s">
        <v>22752</v>
      </c>
      <c r="I1628" t="s">
        <v>13616</v>
      </c>
      <c r="K1628">
        <v>5</v>
      </c>
    </row>
    <row r="1629" spans="1:11" ht="14.4" hidden="1" customHeight="1" x14ac:dyDescent="0.3">
      <c r="A1629" s="10" t="s">
        <v>25493</v>
      </c>
      <c r="B1629" s="10" t="s">
        <v>3140</v>
      </c>
      <c r="C1629" s="10" t="s">
        <v>25494</v>
      </c>
      <c r="D1629" s="10" t="s">
        <v>22724</v>
      </c>
      <c r="E1629" s="10" t="s">
        <v>25495</v>
      </c>
      <c r="F1629" t="str">
        <f t="shared" si="26"/>
        <v>y</v>
      </c>
      <c r="G1629" s="48" t="s">
        <v>22752</v>
      </c>
      <c r="I1629" t="s">
        <v>13616</v>
      </c>
      <c r="K1629">
        <v>1</v>
      </c>
    </row>
    <row r="1630" spans="1:11" ht="14.4" hidden="1" customHeight="1" x14ac:dyDescent="0.3">
      <c r="A1630" s="10" t="s">
        <v>25496</v>
      </c>
      <c r="B1630" s="10" t="s">
        <v>3140</v>
      </c>
      <c r="C1630" s="10" t="s">
        <v>25497</v>
      </c>
      <c r="D1630" s="10" t="s">
        <v>22724</v>
      </c>
      <c r="E1630" s="10" t="s">
        <v>25498</v>
      </c>
      <c r="F1630" t="str">
        <f t="shared" si="26"/>
        <v>y</v>
      </c>
      <c r="G1630" s="48" t="s">
        <v>22752</v>
      </c>
      <c r="I1630" t="s">
        <v>13616</v>
      </c>
      <c r="K1630">
        <v>1</v>
      </c>
    </row>
    <row r="1631" spans="1:11" ht="14.4" hidden="1" customHeight="1" x14ac:dyDescent="0.3">
      <c r="A1631" s="10" t="s">
        <v>10305</v>
      </c>
      <c r="B1631" s="10" t="s">
        <v>114</v>
      </c>
      <c r="C1631" s="10" t="s">
        <v>25499</v>
      </c>
      <c r="D1631" s="10" t="s">
        <v>22724</v>
      </c>
      <c r="E1631" s="10" t="s">
        <v>25500</v>
      </c>
      <c r="F1631" t="str">
        <f t="shared" si="26"/>
        <v>y</v>
      </c>
      <c r="G1631" s="10" t="s">
        <v>22726</v>
      </c>
      <c r="I1631" t="s">
        <v>13616</v>
      </c>
      <c r="K1631">
        <v>1</v>
      </c>
    </row>
    <row r="1632" spans="1:11" ht="14.4" customHeight="1" x14ac:dyDescent="0.3">
      <c r="A1632" s="10" t="s">
        <v>25501</v>
      </c>
      <c r="B1632" s="10" t="s">
        <v>3140</v>
      </c>
      <c r="C1632" s="10" t="s">
        <v>25502</v>
      </c>
      <c r="D1632" s="10" t="s">
        <v>24804</v>
      </c>
      <c r="E1632" s="10" t="s">
        <v>25503</v>
      </c>
      <c r="F1632" t="str">
        <f t="shared" si="26"/>
        <v>y</v>
      </c>
      <c r="G1632" s="48" t="s">
        <v>22752</v>
      </c>
      <c r="I1632" t="s">
        <v>13616</v>
      </c>
      <c r="K1632">
        <v>5</v>
      </c>
    </row>
    <row r="1633" spans="1:11" ht="14.4" customHeight="1" x14ac:dyDescent="0.3">
      <c r="A1633" s="10" t="s">
        <v>25504</v>
      </c>
      <c r="B1633" s="10" t="s">
        <v>3140</v>
      </c>
      <c r="C1633" s="10" t="s">
        <v>25505</v>
      </c>
      <c r="D1633" s="10" t="s">
        <v>24804</v>
      </c>
      <c r="E1633" s="10" t="s">
        <v>25506</v>
      </c>
      <c r="F1633" t="str">
        <f t="shared" si="26"/>
        <v>y</v>
      </c>
      <c r="G1633" s="48" t="s">
        <v>22752</v>
      </c>
      <c r="I1633" t="s">
        <v>13616</v>
      </c>
      <c r="K1633">
        <v>5</v>
      </c>
    </row>
    <row r="1634" spans="1:11" ht="14.4" hidden="1" customHeight="1" x14ac:dyDescent="0.3">
      <c r="A1634" s="10" t="s">
        <v>6343</v>
      </c>
      <c r="B1634" s="10" t="s">
        <v>3140</v>
      </c>
      <c r="C1634" s="10" t="s">
        <v>25507</v>
      </c>
      <c r="D1634" s="2"/>
      <c r="E1634" s="10" t="s">
        <v>25508</v>
      </c>
      <c r="F1634" t="str">
        <f t="shared" si="26"/>
        <v>y</v>
      </c>
      <c r="G1634" s="48" t="s">
        <v>22752</v>
      </c>
      <c r="H1634" t="s">
        <v>13568</v>
      </c>
      <c r="I1634" t="s">
        <v>13616</v>
      </c>
      <c r="J1634" t="s">
        <v>13568</v>
      </c>
    </row>
    <row r="1635" spans="1:11" ht="14.4" hidden="1" customHeight="1" x14ac:dyDescent="0.3">
      <c r="A1635" s="10" t="s">
        <v>6339</v>
      </c>
      <c r="B1635" s="10" t="s">
        <v>3140</v>
      </c>
      <c r="C1635" s="10" t="s">
        <v>25509</v>
      </c>
      <c r="D1635" s="2"/>
      <c r="E1635" s="10" t="s">
        <v>25510</v>
      </c>
      <c r="F1635" t="str">
        <f t="shared" si="26"/>
        <v>y</v>
      </c>
      <c r="G1635" s="48" t="s">
        <v>22752</v>
      </c>
      <c r="H1635" t="s">
        <v>13568</v>
      </c>
      <c r="I1635" t="s">
        <v>13616</v>
      </c>
      <c r="J1635" t="s">
        <v>13568</v>
      </c>
    </row>
    <row r="1636" spans="1:11" ht="14.4" hidden="1" customHeight="1" x14ac:dyDescent="0.3">
      <c r="A1636" s="10" t="s">
        <v>6835</v>
      </c>
      <c r="B1636" s="10" t="s">
        <v>3140</v>
      </c>
      <c r="C1636" s="10" t="s">
        <v>25511</v>
      </c>
      <c r="D1636" s="2"/>
      <c r="E1636" s="10" t="s">
        <v>25512</v>
      </c>
      <c r="F1636" t="str">
        <f t="shared" si="26"/>
        <v/>
      </c>
      <c r="G1636" s="10"/>
      <c r="H1636" t="s">
        <v>13568</v>
      </c>
      <c r="I1636" t="s">
        <v>13568</v>
      </c>
      <c r="J1636" t="s">
        <v>13568</v>
      </c>
    </row>
    <row r="1637" spans="1:11" ht="14.4" customHeight="1" x14ac:dyDescent="0.3">
      <c r="A1637" s="10" t="s">
        <v>25513</v>
      </c>
      <c r="B1637" s="10" t="s">
        <v>3140</v>
      </c>
      <c r="C1637" s="10" t="s">
        <v>25514</v>
      </c>
      <c r="D1637" s="10" t="s">
        <v>24804</v>
      </c>
      <c r="E1637" s="10" t="s">
        <v>25515</v>
      </c>
      <c r="F1637" t="str">
        <f t="shared" si="26"/>
        <v>y</v>
      </c>
      <c r="G1637" s="48" t="s">
        <v>22752</v>
      </c>
      <c r="I1637" t="s">
        <v>13616</v>
      </c>
      <c r="K1637">
        <v>5</v>
      </c>
    </row>
    <row r="1638" spans="1:11" ht="14.4" customHeight="1" x14ac:dyDescent="0.3">
      <c r="A1638" s="10" t="s">
        <v>25516</v>
      </c>
      <c r="B1638" s="10" t="s">
        <v>3140</v>
      </c>
      <c r="C1638" s="10" t="s">
        <v>25517</v>
      </c>
      <c r="D1638" s="10" t="s">
        <v>24804</v>
      </c>
      <c r="E1638" s="10" t="s">
        <v>25518</v>
      </c>
      <c r="F1638" t="str">
        <f t="shared" si="26"/>
        <v>y</v>
      </c>
      <c r="G1638" s="48" t="s">
        <v>22752</v>
      </c>
      <c r="I1638" t="s">
        <v>13616</v>
      </c>
      <c r="K1638">
        <v>5</v>
      </c>
    </row>
    <row r="1639" spans="1:11" ht="14.4" customHeight="1" x14ac:dyDescent="0.3">
      <c r="A1639" s="10" t="s">
        <v>25519</v>
      </c>
      <c r="B1639" s="10" t="s">
        <v>3140</v>
      </c>
      <c r="C1639" s="10" t="s">
        <v>25520</v>
      </c>
      <c r="D1639" s="10" t="s">
        <v>24804</v>
      </c>
      <c r="E1639" s="10" t="s">
        <v>25521</v>
      </c>
      <c r="F1639" t="str">
        <f t="shared" si="26"/>
        <v/>
      </c>
      <c r="G1639" s="48" t="s">
        <v>22752</v>
      </c>
      <c r="I1639" t="s">
        <v>13568</v>
      </c>
      <c r="K1639">
        <v>5</v>
      </c>
    </row>
    <row r="1640" spans="1:11" ht="14.4" customHeight="1" x14ac:dyDescent="0.3">
      <c r="A1640" s="10" t="s">
        <v>25522</v>
      </c>
      <c r="B1640" s="10" t="s">
        <v>3140</v>
      </c>
      <c r="C1640" s="10" t="s">
        <v>25523</v>
      </c>
      <c r="D1640" s="10" t="s">
        <v>24804</v>
      </c>
      <c r="E1640" s="10" t="s">
        <v>25524</v>
      </c>
      <c r="F1640" t="str">
        <f t="shared" si="26"/>
        <v/>
      </c>
      <c r="G1640" s="48" t="s">
        <v>22752</v>
      </c>
      <c r="I1640" t="s">
        <v>13568</v>
      </c>
      <c r="K1640">
        <v>5</v>
      </c>
    </row>
    <row r="1641" spans="1:11" ht="14.4" hidden="1" customHeight="1" x14ac:dyDescent="0.3">
      <c r="A1641" s="10" t="s">
        <v>25525</v>
      </c>
      <c r="B1641" s="10" t="s">
        <v>3140</v>
      </c>
      <c r="C1641" s="10" t="s">
        <v>25526</v>
      </c>
      <c r="D1641" s="10" t="s">
        <v>22724</v>
      </c>
      <c r="E1641" s="10" t="s">
        <v>25527</v>
      </c>
      <c r="F1641" t="str">
        <f t="shared" ref="F1641:F1704" si="27">IF(COUNTIF(H1641:J1641,"used")&gt;0,"y","")</f>
        <v>y</v>
      </c>
      <c r="G1641" s="48" t="s">
        <v>22752</v>
      </c>
      <c r="I1641" t="s">
        <v>13616</v>
      </c>
      <c r="K1641">
        <v>1</v>
      </c>
    </row>
    <row r="1642" spans="1:11" ht="14.4" hidden="1" customHeight="1" x14ac:dyDescent="0.3">
      <c r="A1642" s="10" t="s">
        <v>5964</v>
      </c>
      <c r="B1642" s="10" t="s">
        <v>114</v>
      </c>
      <c r="C1642" s="10" t="s">
        <v>25528</v>
      </c>
      <c r="D1642" s="10" t="s">
        <v>22724</v>
      </c>
      <c r="E1642" s="10" t="s">
        <v>25529</v>
      </c>
      <c r="F1642" t="str">
        <f t="shared" si="27"/>
        <v>y</v>
      </c>
      <c r="G1642" s="10" t="s">
        <v>22726</v>
      </c>
      <c r="I1642" t="s">
        <v>13616</v>
      </c>
      <c r="K1642">
        <v>1</v>
      </c>
    </row>
    <row r="1643" spans="1:11" ht="14.4" customHeight="1" x14ac:dyDescent="0.3">
      <c r="A1643" s="10" t="s">
        <v>10424</v>
      </c>
      <c r="B1643" s="10" t="s">
        <v>3140</v>
      </c>
      <c r="C1643" s="10" t="s">
        <v>25530</v>
      </c>
      <c r="D1643" s="10" t="s">
        <v>24804</v>
      </c>
      <c r="E1643" s="10" t="s">
        <v>25531</v>
      </c>
      <c r="F1643" t="str">
        <f t="shared" si="27"/>
        <v/>
      </c>
      <c r="G1643" s="48" t="s">
        <v>22752</v>
      </c>
      <c r="I1643" t="s">
        <v>13568</v>
      </c>
      <c r="K1643">
        <v>5</v>
      </c>
    </row>
    <row r="1644" spans="1:11" ht="14.4" customHeight="1" x14ac:dyDescent="0.3">
      <c r="A1644" s="10" t="s">
        <v>10415</v>
      </c>
      <c r="B1644" s="10" t="s">
        <v>3140</v>
      </c>
      <c r="C1644" s="10" t="s">
        <v>25532</v>
      </c>
      <c r="D1644" s="10" t="s">
        <v>24804</v>
      </c>
      <c r="E1644" s="10" t="s">
        <v>25533</v>
      </c>
      <c r="F1644" t="str">
        <f t="shared" si="27"/>
        <v/>
      </c>
      <c r="G1644" s="48" t="s">
        <v>22752</v>
      </c>
      <c r="I1644" t="s">
        <v>13568</v>
      </c>
      <c r="K1644">
        <v>5</v>
      </c>
    </row>
    <row r="1645" spans="1:11" ht="14.4" customHeight="1" x14ac:dyDescent="0.3">
      <c r="A1645" s="10" t="s">
        <v>6177</v>
      </c>
      <c r="B1645" s="10" t="s">
        <v>3140</v>
      </c>
      <c r="C1645" s="10" t="s">
        <v>25534</v>
      </c>
      <c r="D1645" s="10" t="s">
        <v>24804</v>
      </c>
      <c r="E1645" s="10" t="s">
        <v>25535</v>
      </c>
      <c r="F1645" t="str">
        <f t="shared" si="27"/>
        <v/>
      </c>
      <c r="G1645" s="48" t="s">
        <v>22752</v>
      </c>
      <c r="I1645" t="s">
        <v>13568</v>
      </c>
      <c r="K1645">
        <v>5</v>
      </c>
    </row>
    <row r="1646" spans="1:11" ht="14.4" customHeight="1" x14ac:dyDescent="0.3">
      <c r="A1646" s="10" t="s">
        <v>6179</v>
      </c>
      <c r="B1646" s="10" t="s">
        <v>3140</v>
      </c>
      <c r="C1646" s="10" t="s">
        <v>25536</v>
      </c>
      <c r="D1646" s="10" t="s">
        <v>24804</v>
      </c>
      <c r="E1646" s="10" t="s">
        <v>25537</v>
      </c>
      <c r="F1646" t="str">
        <f t="shared" si="27"/>
        <v/>
      </c>
      <c r="G1646" s="48" t="s">
        <v>22752</v>
      </c>
      <c r="I1646" t="s">
        <v>13568</v>
      </c>
      <c r="K1646">
        <v>5</v>
      </c>
    </row>
    <row r="1647" spans="1:11" ht="14.4" customHeight="1" x14ac:dyDescent="0.3">
      <c r="A1647" s="10" t="s">
        <v>25538</v>
      </c>
      <c r="B1647" s="10" t="s">
        <v>3140</v>
      </c>
      <c r="C1647" s="10" t="s">
        <v>25539</v>
      </c>
      <c r="D1647" s="10" t="s">
        <v>24804</v>
      </c>
      <c r="E1647" s="10" t="s">
        <v>25540</v>
      </c>
      <c r="F1647" t="str">
        <f t="shared" si="27"/>
        <v/>
      </c>
      <c r="G1647" s="48" t="s">
        <v>22752</v>
      </c>
      <c r="I1647" t="s">
        <v>13568</v>
      </c>
      <c r="K1647">
        <v>5</v>
      </c>
    </row>
    <row r="1648" spans="1:11" ht="14.4" customHeight="1" x14ac:dyDescent="0.3">
      <c r="A1648" s="10" t="s">
        <v>25541</v>
      </c>
      <c r="B1648" s="10" t="s">
        <v>3140</v>
      </c>
      <c r="C1648" s="10" t="s">
        <v>25542</v>
      </c>
      <c r="D1648" s="10" t="s">
        <v>24804</v>
      </c>
      <c r="E1648" s="10" t="s">
        <v>25543</v>
      </c>
      <c r="F1648" t="str">
        <f t="shared" si="27"/>
        <v/>
      </c>
      <c r="G1648" s="48" t="s">
        <v>22752</v>
      </c>
      <c r="I1648" t="s">
        <v>13568</v>
      </c>
      <c r="K1648">
        <v>5</v>
      </c>
    </row>
    <row r="1649" spans="1:11" ht="14.4" customHeight="1" x14ac:dyDescent="0.3">
      <c r="A1649" s="10" t="s">
        <v>4412</v>
      </c>
      <c r="B1649" s="10" t="s">
        <v>3140</v>
      </c>
      <c r="C1649" s="10" t="s">
        <v>25544</v>
      </c>
      <c r="D1649" s="10" t="s">
        <v>24804</v>
      </c>
      <c r="E1649" s="10" t="s">
        <v>25545</v>
      </c>
      <c r="F1649" t="str">
        <f t="shared" si="27"/>
        <v/>
      </c>
      <c r="G1649" s="48" t="s">
        <v>22752</v>
      </c>
      <c r="I1649" t="s">
        <v>13568</v>
      </c>
      <c r="K1649">
        <v>5</v>
      </c>
    </row>
    <row r="1650" spans="1:11" ht="14.4" customHeight="1" x14ac:dyDescent="0.3">
      <c r="A1650" s="10" t="s">
        <v>6246</v>
      </c>
      <c r="B1650" s="10" t="s">
        <v>3140</v>
      </c>
      <c r="C1650" s="10" t="s">
        <v>25546</v>
      </c>
      <c r="D1650" s="10" t="s">
        <v>24804</v>
      </c>
      <c r="E1650" s="10" t="s">
        <v>25547</v>
      </c>
      <c r="F1650" t="str">
        <f t="shared" si="27"/>
        <v/>
      </c>
      <c r="G1650" s="48" t="s">
        <v>22752</v>
      </c>
      <c r="I1650" t="s">
        <v>13568</v>
      </c>
      <c r="K1650">
        <v>5</v>
      </c>
    </row>
    <row r="1651" spans="1:11" ht="14.4" hidden="1" customHeight="1" x14ac:dyDescent="0.3">
      <c r="A1651" s="10" t="s">
        <v>25548</v>
      </c>
      <c r="B1651" s="10" t="s">
        <v>3140</v>
      </c>
      <c r="C1651" s="10" t="s">
        <v>25549</v>
      </c>
      <c r="D1651" s="10" t="s">
        <v>22724</v>
      </c>
      <c r="E1651" s="10" t="s">
        <v>25550</v>
      </c>
      <c r="F1651" t="str">
        <f t="shared" si="27"/>
        <v>y</v>
      </c>
      <c r="G1651" s="48" t="s">
        <v>22752</v>
      </c>
      <c r="I1651" t="s">
        <v>13616</v>
      </c>
      <c r="K1651">
        <v>1</v>
      </c>
    </row>
    <row r="1652" spans="1:11" ht="14.4" hidden="1" customHeight="1" x14ac:dyDescent="0.3">
      <c r="A1652" s="10" t="s">
        <v>25551</v>
      </c>
      <c r="B1652" s="10" t="s">
        <v>114</v>
      </c>
      <c r="C1652" s="10" t="s">
        <v>25552</v>
      </c>
      <c r="D1652" s="10" t="s">
        <v>22724</v>
      </c>
      <c r="E1652" s="10" t="s">
        <v>25553</v>
      </c>
      <c r="F1652" t="str">
        <f t="shared" si="27"/>
        <v>y</v>
      </c>
      <c r="G1652" s="10" t="s">
        <v>22726</v>
      </c>
      <c r="I1652" t="s">
        <v>13616</v>
      </c>
      <c r="K1652">
        <v>1</v>
      </c>
    </row>
    <row r="1653" spans="1:11" ht="14.4" hidden="1" customHeight="1" x14ac:dyDescent="0.3">
      <c r="A1653" s="10" t="s">
        <v>25554</v>
      </c>
      <c r="B1653" s="10" t="s">
        <v>3140</v>
      </c>
      <c r="C1653" s="10" t="s">
        <v>25555</v>
      </c>
      <c r="D1653" s="10" t="s">
        <v>22724</v>
      </c>
      <c r="E1653" s="10" t="s">
        <v>25556</v>
      </c>
      <c r="F1653" t="str">
        <f t="shared" si="27"/>
        <v>y</v>
      </c>
      <c r="G1653" s="48" t="s">
        <v>22752</v>
      </c>
      <c r="H1653" t="s">
        <v>13568</v>
      </c>
      <c r="I1653" t="s">
        <v>13616</v>
      </c>
      <c r="J1653" t="s">
        <v>13568</v>
      </c>
      <c r="K1653">
        <v>1</v>
      </c>
    </row>
    <row r="1654" spans="1:11" ht="14.4" hidden="1" customHeight="1" x14ac:dyDescent="0.3">
      <c r="A1654" s="10" t="s">
        <v>25557</v>
      </c>
      <c r="B1654" s="10" t="s">
        <v>114</v>
      </c>
      <c r="C1654" s="10" t="s">
        <v>25558</v>
      </c>
      <c r="D1654" s="10" t="s">
        <v>22724</v>
      </c>
      <c r="E1654" s="10" t="s">
        <v>25559</v>
      </c>
      <c r="F1654" t="str">
        <f t="shared" si="27"/>
        <v>y</v>
      </c>
      <c r="G1654" s="10" t="s">
        <v>22726</v>
      </c>
      <c r="I1654" t="s">
        <v>13616</v>
      </c>
      <c r="K1654">
        <v>1</v>
      </c>
    </row>
    <row r="1655" spans="1:11" ht="14.4" customHeight="1" x14ac:dyDescent="0.3">
      <c r="A1655" s="10" t="s">
        <v>25560</v>
      </c>
      <c r="B1655" s="10" t="s">
        <v>3140</v>
      </c>
      <c r="C1655" s="10" t="s">
        <v>25561</v>
      </c>
      <c r="D1655" s="10" t="s">
        <v>24804</v>
      </c>
      <c r="E1655" s="10" t="s">
        <v>25562</v>
      </c>
      <c r="F1655" t="str">
        <f t="shared" si="27"/>
        <v/>
      </c>
      <c r="G1655" s="48" t="s">
        <v>22752</v>
      </c>
      <c r="I1655" t="s">
        <v>13568</v>
      </c>
      <c r="K1655">
        <v>5</v>
      </c>
    </row>
    <row r="1656" spans="1:11" ht="14.4" customHeight="1" x14ac:dyDescent="0.3">
      <c r="A1656" s="10" t="s">
        <v>25563</v>
      </c>
      <c r="B1656" s="10" t="s">
        <v>3140</v>
      </c>
      <c r="C1656" s="10" t="s">
        <v>25564</v>
      </c>
      <c r="D1656" s="10" t="s">
        <v>24804</v>
      </c>
      <c r="E1656" s="10" t="s">
        <v>25565</v>
      </c>
      <c r="F1656" t="str">
        <f t="shared" si="27"/>
        <v/>
      </c>
      <c r="G1656" s="48" t="s">
        <v>22752</v>
      </c>
      <c r="I1656" t="s">
        <v>13568</v>
      </c>
      <c r="K1656">
        <v>5</v>
      </c>
    </row>
    <row r="1657" spans="1:11" ht="14.4" hidden="1" customHeight="1" x14ac:dyDescent="0.3">
      <c r="A1657" s="10" t="s">
        <v>25566</v>
      </c>
      <c r="B1657" s="10" t="s">
        <v>114</v>
      </c>
      <c r="C1657" s="10" t="s">
        <v>25567</v>
      </c>
      <c r="D1657" s="10" t="s">
        <v>22724</v>
      </c>
      <c r="E1657" s="10" t="s">
        <v>25568</v>
      </c>
      <c r="F1657" t="str">
        <f t="shared" si="27"/>
        <v>y</v>
      </c>
      <c r="G1657" s="10" t="s">
        <v>22726</v>
      </c>
      <c r="I1657" t="s">
        <v>13616</v>
      </c>
      <c r="K1657">
        <v>1</v>
      </c>
    </row>
    <row r="1658" spans="1:11" ht="14.4" hidden="1" customHeight="1" x14ac:dyDescent="0.3">
      <c r="A1658" s="10" t="s">
        <v>25569</v>
      </c>
      <c r="B1658" s="10" t="s">
        <v>114</v>
      </c>
      <c r="C1658" s="10" t="s">
        <v>25570</v>
      </c>
      <c r="D1658" s="10" t="s">
        <v>22724</v>
      </c>
      <c r="E1658" s="10" t="s">
        <v>25571</v>
      </c>
      <c r="F1658" t="str">
        <f t="shared" si="27"/>
        <v>y</v>
      </c>
      <c r="G1658" s="10" t="s">
        <v>22726</v>
      </c>
      <c r="I1658" t="s">
        <v>13616</v>
      </c>
      <c r="K1658">
        <v>1</v>
      </c>
    </row>
    <row r="1659" spans="1:11" ht="14.4" customHeight="1" x14ac:dyDescent="0.3">
      <c r="A1659" s="10" t="s">
        <v>25572</v>
      </c>
      <c r="B1659" s="10" t="s">
        <v>3140</v>
      </c>
      <c r="C1659" s="10" t="s">
        <v>25573</v>
      </c>
      <c r="D1659" s="10" t="s">
        <v>24804</v>
      </c>
      <c r="E1659" s="10" t="s">
        <v>25574</v>
      </c>
      <c r="F1659" t="str">
        <f t="shared" si="27"/>
        <v/>
      </c>
      <c r="G1659" s="48" t="s">
        <v>22752</v>
      </c>
      <c r="I1659" t="s">
        <v>13568</v>
      </c>
      <c r="K1659">
        <v>5</v>
      </c>
    </row>
    <row r="1660" spans="1:11" ht="14.4" customHeight="1" x14ac:dyDescent="0.3">
      <c r="A1660" s="10" t="s">
        <v>25575</v>
      </c>
      <c r="B1660" s="10" t="s">
        <v>3140</v>
      </c>
      <c r="C1660" s="10" t="s">
        <v>25576</v>
      </c>
      <c r="D1660" s="10" t="s">
        <v>24804</v>
      </c>
      <c r="E1660" s="10" t="s">
        <v>25577</v>
      </c>
      <c r="F1660" t="str">
        <f t="shared" si="27"/>
        <v/>
      </c>
      <c r="G1660" s="48" t="s">
        <v>22752</v>
      </c>
      <c r="I1660" t="s">
        <v>13568</v>
      </c>
      <c r="K1660">
        <v>5</v>
      </c>
    </row>
    <row r="1661" spans="1:11" ht="14.4" hidden="1" customHeight="1" x14ac:dyDescent="0.3">
      <c r="A1661" s="10" t="s">
        <v>25578</v>
      </c>
      <c r="B1661" s="10" t="s">
        <v>3140</v>
      </c>
      <c r="C1661" s="10" t="s">
        <v>25579</v>
      </c>
      <c r="D1661" s="10" t="s">
        <v>22724</v>
      </c>
      <c r="E1661" s="10" t="s">
        <v>25580</v>
      </c>
      <c r="F1661" t="str">
        <f t="shared" si="27"/>
        <v>y</v>
      </c>
      <c r="G1661" s="48" t="s">
        <v>22752</v>
      </c>
      <c r="I1661" t="s">
        <v>13616</v>
      </c>
      <c r="K1661">
        <v>1</v>
      </c>
    </row>
    <row r="1662" spans="1:11" ht="14.4" customHeight="1" x14ac:dyDescent="0.3">
      <c r="A1662" s="10" t="s">
        <v>25581</v>
      </c>
      <c r="B1662" s="10" t="s">
        <v>3140</v>
      </c>
      <c r="C1662" s="10" t="s">
        <v>25582</v>
      </c>
      <c r="D1662" s="10" t="s">
        <v>24804</v>
      </c>
      <c r="E1662" s="10" t="s">
        <v>25583</v>
      </c>
      <c r="F1662" t="str">
        <f t="shared" si="27"/>
        <v/>
      </c>
      <c r="G1662" s="48" t="s">
        <v>22752</v>
      </c>
      <c r="I1662" t="s">
        <v>13568</v>
      </c>
      <c r="K1662">
        <v>5</v>
      </c>
    </row>
    <row r="1663" spans="1:11" ht="14.4" customHeight="1" x14ac:dyDescent="0.3">
      <c r="A1663" s="10" t="s">
        <v>25584</v>
      </c>
      <c r="B1663" s="10" t="s">
        <v>3140</v>
      </c>
      <c r="C1663" s="10" t="s">
        <v>25585</v>
      </c>
      <c r="D1663" s="10" t="s">
        <v>24804</v>
      </c>
      <c r="E1663" s="10" t="s">
        <v>25586</v>
      </c>
      <c r="F1663" t="str">
        <f t="shared" si="27"/>
        <v/>
      </c>
      <c r="G1663" s="48" t="s">
        <v>22752</v>
      </c>
      <c r="I1663" t="s">
        <v>13568</v>
      </c>
      <c r="K1663">
        <v>5</v>
      </c>
    </row>
    <row r="1664" spans="1:11" ht="14.4" hidden="1" customHeight="1" x14ac:dyDescent="0.3">
      <c r="A1664" s="10" t="s">
        <v>25587</v>
      </c>
      <c r="B1664" s="10" t="s">
        <v>3140</v>
      </c>
      <c r="C1664" s="10" t="s">
        <v>25588</v>
      </c>
      <c r="D1664" s="10" t="s">
        <v>22724</v>
      </c>
      <c r="E1664" s="10" t="s">
        <v>25589</v>
      </c>
      <c r="F1664" t="str">
        <f t="shared" si="27"/>
        <v>y</v>
      </c>
      <c r="G1664" s="48" t="s">
        <v>22752</v>
      </c>
      <c r="I1664" t="s">
        <v>13616</v>
      </c>
      <c r="K1664">
        <v>1</v>
      </c>
    </row>
    <row r="1665" spans="1:11" ht="14.4" hidden="1" customHeight="1" x14ac:dyDescent="0.3">
      <c r="A1665" s="10" t="s">
        <v>7103</v>
      </c>
      <c r="B1665" s="10" t="s">
        <v>114</v>
      </c>
      <c r="C1665" s="10" t="s">
        <v>25590</v>
      </c>
      <c r="D1665" s="10" t="s">
        <v>22724</v>
      </c>
      <c r="E1665" s="10" t="s">
        <v>25591</v>
      </c>
      <c r="F1665" t="str">
        <f t="shared" si="27"/>
        <v>y</v>
      </c>
      <c r="G1665" s="48" t="s">
        <v>25592</v>
      </c>
      <c r="H1665" t="s">
        <v>13616</v>
      </c>
      <c r="I1665" t="s">
        <v>13616</v>
      </c>
      <c r="J1665" t="s">
        <v>13616</v>
      </c>
      <c r="K1665">
        <v>1</v>
      </c>
    </row>
    <row r="1666" spans="1:11" ht="14.4" hidden="1" customHeight="1" x14ac:dyDescent="0.3">
      <c r="A1666" s="10" t="s">
        <v>25593</v>
      </c>
      <c r="B1666" s="10" t="s">
        <v>4159</v>
      </c>
      <c r="C1666" s="10" t="s">
        <v>25594</v>
      </c>
      <c r="D1666" s="10" t="s">
        <v>22724</v>
      </c>
      <c r="E1666" s="10" t="s">
        <v>25595</v>
      </c>
      <c r="F1666" t="str">
        <f t="shared" si="27"/>
        <v>y</v>
      </c>
      <c r="G1666" s="48" t="s">
        <v>22733</v>
      </c>
      <c r="H1666" t="s">
        <v>13616</v>
      </c>
      <c r="I1666" t="s">
        <v>13616</v>
      </c>
      <c r="J1666" t="s">
        <v>13616</v>
      </c>
      <c r="K1666">
        <v>1</v>
      </c>
    </row>
    <row r="1667" spans="1:11" ht="14.4" hidden="1" customHeight="1" x14ac:dyDescent="0.3">
      <c r="A1667" s="10" t="s">
        <v>6312</v>
      </c>
      <c r="B1667" s="10" t="s">
        <v>3140</v>
      </c>
      <c r="C1667" s="10" t="s">
        <v>25596</v>
      </c>
      <c r="D1667" s="10" t="s">
        <v>22724</v>
      </c>
      <c r="E1667" s="10" t="s">
        <v>25597</v>
      </c>
      <c r="F1667" t="str">
        <f t="shared" si="27"/>
        <v>y</v>
      </c>
      <c r="G1667" s="48" t="s">
        <v>22752</v>
      </c>
      <c r="I1667" t="s">
        <v>13616</v>
      </c>
      <c r="K1667">
        <v>1</v>
      </c>
    </row>
    <row r="1668" spans="1:11" ht="14.4" hidden="1" customHeight="1" x14ac:dyDescent="0.3">
      <c r="A1668" s="10" t="s">
        <v>25598</v>
      </c>
      <c r="B1668" s="10" t="s">
        <v>3140</v>
      </c>
      <c r="C1668" s="10" t="s">
        <v>25599</v>
      </c>
      <c r="D1668" s="10" t="s">
        <v>23977</v>
      </c>
      <c r="E1668" s="10" t="s">
        <v>25600</v>
      </c>
      <c r="F1668" t="str">
        <f t="shared" si="27"/>
        <v/>
      </c>
      <c r="G1668" s="10"/>
      <c r="I1668" t="s">
        <v>13568</v>
      </c>
      <c r="K1668">
        <v>20</v>
      </c>
    </row>
    <row r="1669" spans="1:11" ht="14.4" hidden="1" customHeight="1" x14ac:dyDescent="0.3">
      <c r="A1669" s="2" t="s">
        <v>6327</v>
      </c>
      <c r="B1669" s="2" t="s">
        <v>3140</v>
      </c>
      <c r="C1669" s="2" t="s">
        <v>6328</v>
      </c>
      <c r="D1669" s="2"/>
      <c r="E1669" s="2" t="s">
        <v>25601</v>
      </c>
      <c r="F1669" t="str">
        <f t="shared" si="27"/>
        <v/>
      </c>
      <c r="G1669" s="10"/>
      <c r="H1669" t="s">
        <v>13568</v>
      </c>
      <c r="J1669" t="s">
        <v>13568</v>
      </c>
    </row>
    <row r="1670" spans="1:11" ht="14.4" hidden="1" customHeight="1" x14ac:dyDescent="0.3">
      <c r="A1670" s="2" t="s">
        <v>6331</v>
      </c>
      <c r="B1670" s="2" t="s">
        <v>3140</v>
      </c>
      <c r="C1670" s="2" t="s">
        <v>6332</v>
      </c>
      <c r="D1670" s="2"/>
      <c r="E1670" s="2" t="s">
        <v>25602</v>
      </c>
      <c r="F1670" t="str">
        <f t="shared" si="27"/>
        <v/>
      </c>
      <c r="G1670" s="10"/>
      <c r="H1670" t="s">
        <v>13568</v>
      </c>
      <c r="J1670" t="s">
        <v>13568</v>
      </c>
    </row>
    <row r="1671" spans="1:11" ht="14.4" hidden="1" customHeight="1" x14ac:dyDescent="0.3">
      <c r="A1671" s="2" t="s">
        <v>6333</v>
      </c>
      <c r="B1671" s="2" t="s">
        <v>3140</v>
      </c>
      <c r="C1671" s="2" t="s">
        <v>6334</v>
      </c>
      <c r="D1671" s="2"/>
      <c r="E1671" s="2" t="s">
        <v>25603</v>
      </c>
      <c r="F1671" t="str">
        <f t="shared" si="27"/>
        <v/>
      </c>
      <c r="G1671" s="10"/>
      <c r="H1671" t="s">
        <v>13568</v>
      </c>
      <c r="J1671" t="s">
        <v>13568</v>
      </c>
    </row>
    <row r="1672" spans="1:11" ht="14.4" hidden="1" customHeight="1" x14ac:dyDescent="0.3">
      <c r="A1672" s="2" t="s">
        <v>6337</v>
      </c>
      <c r="B1672" s="2" t="s">
        <v>3140</v>
      </c>
      <c r="C1672" s="2" t="s">
        <v>6338</v>
      </c>
      <c r="D1672" s="2"/>
      <c r="E1672" s="2" t="s">
        <v>25604</v>
      </c>
      <c r="F1672" t="str">
        <f t="shared" si="27"/>
        <v/>
      </c>
      <c r="G1672" s="10"/>
      <c r="H1672" t="s">
        <v>13568</v>
      </c>
      <c r="J1672" t="s">
        <v>13568</v>
      </c>
    </row>
    <row r="1673" spans="1:11" ht="14.4" hidden="1" customHeight="1" x14ac:dyDescent="0.3">
      <c r="A1673" s="2" t="s">
        <v>6345</v>
      </c>
      <c r="B1673" s="2" t="s">
        <v>3140</v>
      </c>
      <c r="C1673" s="2" t="s">
        <v>6346</v>
      </c>
      <c r="D1673" s="2"/>
      <c r="E1673" s="2" t="s">
        <v>25605</v>
      </c>
      <c r="F1673" t="str">
        <f t="shared" si="27"/>
        <v/>
      </c>
      <c r="G1673" s="10"/>
      <c r="H1673" t="s">
        <v>13568</v>
      </c>
      <c r="J1673" t="s">
        <v>13568</v>
      </c>
    </row>
    <row r="1674" spans="1:11" ht="14.4" hidden="1" customHeight="1" x14ac:dyDescent="0.3">
      <c r="A1674" s="2" t="s">
        <v>6349</v>
      </c>
      <c r="B1674" s="2" t="s">
        <v>3140</v>
      </c>
      <c r="C1674" s="2" t="s">
        <v>6350</v>
      </c>
      <c r="D1674" s="2"/>
      <c r="E1674" s="2" t="s">
        <v>25606</v>
      </c>
      <c r="F1674" t="str">
        <f t="shared" si="27"/>
        <v/>
      </c>
      <c r="G1674" s="10"/>
      <c r="H1674" t="s">
        <v>13568</v>
      </c>
      <c r="J1674" t="s">
        <v>13568</v>
      </c>
    </row>
    <row r="1675" spans="1:11" ht="14.4" hidden="1" customHeight="1" x14ac:dyDescent="0.3">
      <c r="A1675" s="2" t="s">
        <v>6357</v>
      </c>
      <c r="B1675" s="2" t="s">
        <v>3140</v>
      </c>
      <c r="C1675" s="2" t="s">
        <v>6358</v>
      </c>
      <c r="D1675" s="2"/>
      <c r="E1675" s="2" t="s">
        <v>25607</v>
      </c>
      <c r="F1675" t="str">
        <f t="shared" si="27"/>
        <v/>
      </c>
      <c r="G1675" s="10"/>
      <c r="H1675" t="s">
        <v>13568</v>
      </c>
      <c r="J1675" t="s">
        <v>13568</v>
      </c>
    </row>
    <row r="1676" spans="1:11" ht="14.4" hidden="1" customHeight="1" x14ac:dyDescent="0.3">
      <c r="A1676" s="2" t="s">
        <v>6361</v>
      </c>
      <c r="B1676" s="2" t="s">
        <v>3140</v>
      </c>
      <c r="C1676" s="2" t="s">
        <v>6362</v>
      </c>
      <c r="D1676" s="2"/>
      <c r="E1676" s="2" t="s">
        <v>25608</v>
      </c>
      <c r="F1676" t="str">
        <f t="shared" si="27"/>
        <v/>
      </c>
      <c r="G1676" s="10"/>
      <c r="H1676" t="s">
        <v>13568</v>
      </c>
      <c r="J1676" t="s">
        <v>13568</v>
      </c>
    </row>
    <row r="1677" spans="1:11" ht="14.4" hidden="1" customHeight="1" x14ac:dyDescent="0.3">
      <c r="A1677" s="2" t="s">
        <v>6363</v>
      </c>
      <c r="B1677" s="2" t="s">
        <v>3140</v>
      </c>
      <c r="C1677" s="2" t="s">
        <v>6364</v>
      </c>
      <c r="D1677" s="2"/>
      <c r="E1677" s="2" t="s">
        <v>25609</v>
      </c>
      <c r="F1677" t="str">
        <f t="shared" si="27"/>
        <v/>
      </c>
      <c r="G1677" s="10"/>
      <c r="H1677" t="s">
        <v>13568</v>
      </c>
      <c r="J1677" t="s">
        <v>13568</v>
      </c>
    </row>
    <row r="1678" spans="1:11" ht="14.4" hidden="1" customHeight="1" x14ac:dyDescent="0.3">
      <c r="A1678" s="2" t="s">
        <v>6367</v>
      </c>
      <c r="B1678" s="2" t="s">
        <v>3140</v>
      </c>
      <c r="C1678" s="2" t="s">
        <v>6368</v>
      </c>
      <c r="D1678" s="2"/>
      <c r="E1678" s="2" t="s">
        <v>25610</v>
      </c>
      <c r="F1678" t="str">
        <f t="shared" si="27"/>
        <v/>
      </c>
      <c r="G1678" s="10"/>
      <c r="H1678" t="s">
        <v>13568</v>
      </c>
      <c r="J1678" t="s">
        <v>13568</v>
      </c>
    </row>
    <row r="1679" spans="1:11" ht="14.4" hidden="1" customHeight="1" x14ac:dyDescent="0.3">
      <c r="A1679" s="2" t="s">
        <v>6377</v>
      </c>
      <c r="B1679" s="2" t="s">
        <v>3140</v>
      </c>
      <c r="C1679" s="2" t="s">
        <v>6378</v>
      </c>
      <c r="D1679" s="2"/>
      <c r="E1679" s="2" t="s">
        <v>25611</v>
      </c>
      <c r="F1679" t="str">
        <f t="shared" si="27"/>
        <v/>
      </c>
      <c r="G1679" s="10"/>
      <c r="H1679" t="s">
        <v>13568</v>
      </c>
      <c r="J1679" t="s">
        <v>13568</v>
      </c>
    </row>
    <row r="1680" spans="1:11" ht="14.4" hidden="1" customHeight="1" x14ac:dyDescent="0.3">
      <c r="A1680" s="2" t="s">
        <v>6381</v>
      </c>
      <c r="B1680" s="2" t="s">
        <v>3140</v>
      </c>
      <c r="C1680" s="2" t="s">
        <v>6382</v>
      </c>
      <c r="D1680" s="2"/>
      <c r="E1680" s="2" t="s">
        <v>25612</v>
      </c>
      <c r="F1680" t="str">
        <f t="shared" si="27"/>
        <v/>
      </c>
      <c r="G1680" s="10"/>
      <c r="H1680" t="s">
        <v>13568</v>
      </c>
      <c r="J1680" t="s">
        <v>13568</v>
      </c>
    </row>
    <row r="1681" spans="1:10" ht="14.4" hidden="1" customHeight="1" x14ac:dyDescent="0.3">
      <c r="A1681" s="2" t="s">
        <v>6403</v>
      </c>
      <c r="B1681" s="2" t="s">
        <v>3140</v>
      </c>
      <c r="C1681" s="2" t="s">
        <v>6404</v>
      </c>
      <c r="D1681" s="2"/>
      <c r="E1681" s="2" t="s">
        <v>25613</v>
      </c>
      <c r="F1681" t="str">
        <f t="shared" si="27"/>
        <v/>
      </c>
      <c r="G1681" s="10"/>
      <c r="H1681" t="s">
        <v>13568</v>
      </c>
      <c r="J1681" t="s">
        <v>13568</v>
      </c>
    </row>
    <row r="1682" spans="1:10" ht="14.4" hidden="1" customHeight="1" x14ac:dyDescent="0.3">
      <c r="A1682" s="2" t="s">
        <v>6407</v>
      </c>
      <c r="B1682" s="2" t="s">
        <v>3140</v>
      </c>
      <c r="C1682" s="2" t="s">
        <v>6408</v>
      </c>
      <c r="D1682" s="2"/>
      <c r="E1682" s="2" t="s">
        <v>25614</v>
      </c>
      <c r="F1682" t="str">
        <f t="shared" si="27"/>
        <v/>
      </c>
      <c r="G1682" s="10"/>
      <c r="H1682" t="s">
        <v>13568</v>
      </c>
      <c r="J1682" t="s">
        <v>13568</v>
      </c>
    </row>
    <row r="1683" spans="1:10" ht="14.4" hidden="1" customHeight="1" x14ac:dyDescent="0.3">
      <c r="A1683" s="2" t="s">
        <v>6457</v>
      </c>
      <c r="B1683" s="2" t="s">
        <v>3140</v>
      </c>
      <c r="C1683" s="2" t="s">
        <v>6458</v>
      </c>
      <c r="D1683" s="2"/>
      <c r="E1683" s="2" t="s">
        <v>25615</v>
      </c>
      <c r="F1683" t="str">
        <f t="shared" si="27"/>
        <v/>
      </c>
      <c r="G1683" s="10"/>
      <c r="H1683" t="s">
        <v>13568</v>
      </c>
      <c r="J1683" t="s">
        <v>13568</v>
      </c>
    </row>
    <row r="1684" spans="1:10" ht="14.4" hidden="1" customHeight="1" x14ac:dyDescent="0.3">
      <c r="A1684" s="2" t="s">
        <v>6461</v>
      </c>
      <c r="B1684" s="2" t="s">
        <v>3140</v>
      </c>
      <c r="C1684" s="2" t="s">
        <v>6462</v>
      </c>
      <c r="D1684" s="2"/>
      <c r="E1684" s="2" t="s">
        <v>25616</v>
      </c>
      <c r="F1684" t="str">
        <f t="shared" si="27"/>
        <v/>
      </c>
      <c r="G1684" s="10"/>
      <c r="H1684" t="s">
        <v>13568</v>
      </c>
      <c r="J1684" t="s">
        <v>13568</v>
      </c>
    </row>
    <row r="1685" spans="1:10" ht="14.4" hidden="1" customHeight="1" x14ac:dyDescent="0.3">
      <c r="A1685" s="2" t="s">
        <v>6480</v>
      </c>
      <c r="B1685" s="2" t="s">
        <v>3140</v>
      </c>
      <c r="C1685" s="2" t="s">
        <v>6481</v>
      </c>
      <c r="D1685" s="2"/>
      <c r="E1685" s="2" t="s">
        <v>25617</v>
      </c>
      <c r="F1685" t="str">
        <f t="shared" si="27"/>
        <v/>
      </c>
      <c r="G1685" s="10"/>
      <c r="H1685" t="s">
        <v>13568</v>
      </c>
      <c r="J1685" t="s">
        <v>13568</v>
      </c>
    </row>
    <row r="1686" spans="1:10" ht="14.4" hidden="1" customHeight="1" x14ac:dyDescent="0.3">
      <c r="A1686" s="2" t="s">
        <v>6484</v>
      </c>
      <c r="B1686" s="2" t="s">
        <v>3140</v>
      </c>
      <c r="C1686" s="2" t="s">
        <v>6485</v>
      </c>
      <c r="D1686" s="2"/>
      <c r="E1686" s="2" t="s">
        <v>25618</v>
      </c>
      <c r="F1686" t="str">
        <f t="shared" si="27"/>
        <v/>
      </c>
      <c r="G1686" s="10"/>
      <c r="H1686" t="s">
        <v>13568</v>
      </c>
      <c r="J1686" t="s">
        <v>13568</v>
      </c>
    </row>
    <row r="1687" spans="1:10" ht="14.4" hidden="1" customHeight="1" x14ac:dyDescent="0.3">
      <c r="A1687" s="2" t="s">
        <v>6496</v>
      </c>
      <c r="B1687" s="2" t="s">
        <v>3140</v>
      </c>
      <c r="C1687" s="2" t="s">
        <v>6497</v>
      </c>
      <c r="D1687" s="2"/>
      <c r="E1687" s="2" t="s">
        <v>25619</v>
      </c>
      <c r="F1687" t="str">
        <f t="shared" si="27"/>
        <v/>
      </c>
      <c r="G1687" s="10"/>
      <c r="H1687" t="s">
        <v>13568</v>
      </c>
      <c r="J1687" t="s">
        <v>13568</v>
      </c>
    </row>
    <row r="1688" spans="1:10" ht="14.4" hidden="1" customHeight="1" x14ac:dyDescent="0.3">
      <c r="A1688" s="2" t="s">
        <v>6502</v>
      </c>
      <c r="B1688" s="2" t="s">
        <v>3140</v>
      </c>
      <c r="C1688" s="2" t="s">
        <v>6503</v>
      </c>
      <c r="D1688" s="2"/>
      <c r="E1688" s="2" t="s">
        <v>25620</v>
      </c>
      <c r="F1688" t="str">
        <f t="shared" si="27"/>
        <v/>
      </c>
      <c r="G1688" s="10"/>
      <c r="H1688" t="s">
        <v>13568</v>
      </c>
      <c r="J1688" t="s">
        <v>13568</v>
      </c>
    </row>
    <row r="1689" spans="1:10" ht="14.4" hidden="1" customHeight="1" x14ac:dyDescent="0.3">
      <c r="A1689" s="2" t="s">
        <v>6504</v>
      </c>
      <c r="B1689" s="2" t="s">
        <v>3140</v>
      </c>
      <c r="C1689" s="2" t="s">
        <v>6505</v>
      </c>
      <c r="D1689" s="2"/>
      <c r="E1689" s="2" t="s">
        <v>25621</v>
      </c>
      <c r="F1689" t="str">
        <f t="shared" si="27"/>
        <v/>
      </c>
      <c r="G1689" s="10"/>
      <c r="H1689" t="s">
        <v>13568</v>
      </c>
      <c r="J1689" t="s">
        <v>13568</v>
      </c>
    </row>
    <row r="1690" spans="1:10" ht="14.4" hidden="1" customHeight="1" x14ac:dyDescent="0.3">
      <c r="A1690" s="2" t="s">
        <v>6510</v>
      </c>
      <c r="B1690" s="2" t="s">
        <v>3140</v>
      </c>
      <c r="C1690" s="2" t="s">
        <v>6511</v>
      </c>
      <c r="D1690" s="2"/>
      <c r="E1690" s="2" t="s">
        <v>25622</v>
      </c>
      <c r="F1690" t="str">
        <f t="shared" si="27"/>
        <v/>
      </c>
      <c r="G1690" s="10"/>
      <c r="H1690" t="s">
        <v>13568</v>
      </c>
      <c r="J1690" t="s">
        <v>13568</v>
      </c>
    </row>
    <row r="1691" spans="1:10" ht="14.4" hidden="1" customHeight="1" x14ac:dyDescent="0.3">
      <c r="A1691" s="2" t="s">
        <v>6514</v>
      </c>
      <c r="B1691" s="2" t="s">
        <v>3140</v>
      </c>
      <c r="C1691" s="2" t="s">
        <v>6515</v>
      </c>
      <c r="D1691" s="2"/>
      <c r="E1691" s="2" t="s">
        <v>25623</v>
      </c>
      <c r="F1691" t="str">
        <f t="shared" si="27"/>
        <v/>
      </c>
      <c r="G1691" s="10"/>
      <c r="H1691" t="s">
        <v>13568</v>
      </c>
      <c r="J1691" t="s">
        <v>13568</v>
      </c>
    </row>
    <row r="1692" spans="1:10" ht="14.4" hidden="1" customHeight="1" x14ac:dyDescent="0.3">
      <c r="A1692" s="2" t="s">
        <v>6556</v>
      </c>
      <c r="B1692" s="2" t="s">
        <v>3140</v>
      </c>
      <c r="C1692" s="2" t="s">
        <v>6557</v>
      </c>
      <c r="D1692" s="2"/>
      <c r="E1692" s="2" t="s">
        <v>25624</v>
      </c>
      <c r="F1692" t="str">
        <f t="shared" si="27"/>
        <v/>
      </c>
      <c r="G1692" s="10"/>
      <c r="H1692" t="s">
        <v>13568</v>
      </c>
      <c r="J1692" t="s">
        <v>13568</v>
      </c>
    </row>
    <row r="1693" spans="1:10" ht="14.4" hidden="1" customHeight="1" x14ac:dyDescent="0.3">
      <c r="A1693" s="2" t="s">
        <v>6560</v>
      </c>
      <c r="B1693" s="2" t="s">
        <v>3140</v>
      </c>
      <c r="C1693" s="2" t="s">
        <v>6561</v>
      </c>
      <c r="D1693" s="2"/>
      <c r="E1693" s="2" t="s">
        <v>25625</v>
      </c>
      <c r="F1693" t="str">
        <f t="shared" si="27"/>
        <v/>
      </c>
      <c r="G1693" s="10"/>
      <c r="H1693" t="s">
        <v>13568</v>
      </c>
      <c r="J1693" t="s">
        <v>13568</v>
      </c>
    </row>
    <row r="1694" spans="1:10" ht="14.4" hidden="1" customHeight="1" x14ac:dyDescent="0.3">
      <c r="A1694" s="2" t="s">
        <v>6590</v>
      </c>
      <c r="B1694" s="2" t="s">
        <v>3140</v>
      </c>
      <c r="C1694" s="2" t="s">
        <v>6591</v>
      </c>
      <c r="D1694" s="2"/>
      <c r="E1694" s="2" t="s">
        <v>25626</v>
      </c>
      <c r="F1694" t="str">
        <f t="shared" si="27"/>
        <v/>
      </c>
      <c r="G1694" s="10"/>
      <c r="H1694" t="s">
        <v>13568</v>
      </c>
      <c r="J1694" t="s">
        <v>13568</v>
      </c>
    </row>
    <row r="1695" spans="1:10" ht="14.4" hidden="1" customHeight="1" x14ac:dyDescent="0.3">
      <c r="A1695" s="2" t="s">
        <v>6594</v>
      </c>
      <c r="B1695" s="2" t="s">
        <v>3140</v>
      </c>
      <c r="C1695" s="2" t="s">
        <v>6595</v>
      </c>
      <c r="D1695" s="2"/>
      <c r="E1695" s="2" t="s">
        <v>25627</v>
      </c>
      <c r="F1695" t="str">
        <f t="shared" si="27"/>
        <v/>
      </c>
      <c r="G1695" s="10"/>
      <c r="H1695" t="s">
        <v>13568</v>
      </c>
      <c r="J1695" t="s">
        <v>13568</v>
      </c>
    </row>
    <row r="1696" spans="1:10" ht="14.4" hidden="1" customHeight="1" x14ac:dyDescent="0.3">
      <c r="A1696" s="2" t="s">
        <v>6596</v>
      </c>
      <c r="B1696" s="2" t="s">
        <v>3140</v>
      </c>
      <c r="C1696" s="2" t="s">
        <v>6597</v>
      </c>
      <c r="D1696" s="2"/>
      <c r="E1696" s="2" t="s">
        <v>25628</v>
      </c>
      <c r="F1696" t="str">
        <f t="shared" si="27"/>
        <v/>
      </c>
      <c r="G1696" s="10"/>
      <c r="H1696" t="s">
        <v>13568</v>
      </c>
      <c r="J1696" t="s">
        <v>13568</v>
      </c>
    </row>
    <row r="1697" spans="1:10" ht="14.4" hidden="1" customHeight="1" x14ac:dyDescent="0.3">
      <c r="A1697" s="2" t="s">
        <v>6601</v>
      </c>
      <c r="B1697" s="2" t="s">
        <v>3140</v>
      </c>
      <c r="C1697" s="2" t="s">
        <v>6602</v>
      </c>
      <c r="D1697" s="2"/>
      <c r="E1697" s="2" t="s">
        <v>25629</v>
      </c>
      <c r="F1697" t="str">
        <f t="shared" si="27"/>
        <v/>
      </c>
      <c r="G1697" s="10"/>
      <c r="H1697" t="s">
        <v>13568</v>
      </c>
      <c r="J1697" t="s">
        <v>13568</v>
      </c>
    </row>
    <row r="1698" spans="1:10" ht="14.4" hidden="1" customHeight="1" x14ac:dyDescent="0.3">
      <c r="A1698" s="2" t="s">
        <v>6648</v>
      </c>
      <c r="B1698" s="2" t="s">
        <v>3140</v>
      </c>
      <c r="C1698" s="2" t="s">
        <v>6649</v>
      </c>
      <c r="D1698" s="2"/>
      <c r="E1698" s="2" t="s">
        <v>25630</v>
      </c>
      <c r="F1698" t="str">
        <f t="shared" si="27"/>
        <v/>
      </c>
      <c r="G1698" s="10"/>
      <c r="H1698" t="s">
        <v>13568</v>
      </c>
      <c r="J1698" t="s">
        <v>13568</v>
      </c>
    </row>
    <row r="1699" spans="1:10" ht="14.4" hidden="1" customHeight="1" x14ac:dyDescent="0.3">
      <c r="A1699" s="2" t="s">
        <v>6652</v>
      </c>
      <c r="B1699" s="2" t="s">
        <v>3140</v>
      </c>
      <c r="C1699" s="2" t="s">
        <v>6653</v>
      </c>
      <c r="D1699" s="2"/>
      <c r="E1699" s="2" t="s">
        <v>25631</v>
      </c>
      <c r="F1699" t="str">
        <f t="shared" si="27"/>
        <v/>
      </c>
      <c r="G1699" s="10"/>
      <c r="H1699" t="s">
        <v>13568</v>
      </c>
      <c r="J1699" t="s">
        <v>13568</v>
      </c>
    </row>
    <row r="1700" spans="1:10" ht="14.4" hidden="1" customHeight="1" x14ac:dyDescent="0.3">
      <c r="A1700" s="2" t="s">
        <v>6785</v>
      </c>
      <c r="B1700" s="2" t="s">
        <v>3140</v>
      </c>
      <c r="C1700" s="2" t="s">
        <v>6786</v>
      </c>
      <c r="D1700" s="2"/>
      <c r="E1700" s="2" t="s">
        <v>25632</v>
      </c>
      <c r="F1700" t="str">
        <f t="shared" si="27"/>
        <v/>
      </c>
      <c r="G1700" s="10"/>
      <c r="H1700" t="s">
        <v>13568</v>
      </c>
      <c r="J1700" t="s">
        <v>13568</v>
      </c>
    </row>
    <row r="1701" spans="1:10" ht="14.4" hidden="1" customHeight="1" x14ac:dyDescent="0.3">
      <c r="A1701" s="2" t="s">
        <v>6790</v>
      </c>
      <c r="B1701" s="2" t="s">
        <v>3140</v>
      </c>
      <c r="C1701" s="2" t="s">
        <v>6791</v>
      </c>
      <c r="D1701" s="2"/>
      <c r="E1701" s="2" t="s">
        <v>25633</v>
      </c>
      <c r="F1701" t="str">
        <f t="shared" si="27"/>
        <v/>
      </c>
      <c r="G1701" s="10"/>
      <c r="H1701" t="s">
        <v>13568</v>
      </c>
      <c r="J1701" t="s">
        <v>13568</v>
      </c>
    </row>
    <row r="1702" spans="1:10" ht="14.4" hidden="1" customHeight="1" x14ac:dyDescent="0.3">
      <c r="A1702" s="2" t="s">
        <v>6796</v>
      </c>
      <c r="B1702" s="2" t="s">
        <v>3140</v>
      </c>
      <c r="C1702" s="2" t="s">
        <v>6797</v>
      </c>
      <c r="D1702" s="2"/>
      <c r="E1702" s="2" t="s">
        <v>25634</v>
      </c>
      <c r="F1702" t="str">
        <f t="shared" si="27"/>
        <v/>
      </c>
      <c r="G1702" s="10"/>
      <c r="H1702" t="s">
        <v>13568</v>
      </c>
      <c r="J1702" t="s">
        <v>13568</v>
      </c>
    </row>
    <row r="1703" spans="1:10" ht="14.4" hidden="1" customHeight="1" x14ac:dyDescent="0.3">
      <c r="A1703" s="2" t="s">
        <v>6831</v>
      </c>
      <c r="B1703" s="2" t="s">
        <v>3140</v>
      </c>
      <c r="C1703" s="2" t="s">
        <v>6832</v>
      </c>
      <c r="D1703" s="2"/>
      <c r="E1703" s="2" t="s">
        <v>25635</v>
      </c>
      <c r="F1703" t="str">
        <f t="shared" si="27"/>
        <v/>
      </c>
      <c r="G1703" s="10"/>
      <c r="H1703" t="s">
        <v>13568</v>
      </c>
      <c r="J1703" t="s">
        <v>13568</v>
      </c>
    </row>
    <row r="1704" spans="1:10" ht="14.4" hidden="1" customHeight="1" x14ac:dyDescent="0.3">
      <c r="A1704" s="2" t="s">
        <v>6839</v>
      </c>
      <c r="B1704" s="2" t="s">
        <v>3140</v>
      </c>
      <c r="C1704" s="2" t="s">
        <v>6840</v>
      </c>
      <c r="D1704" s="2"/>
      <c r="E1704" s="2" t="s">
        <v>25636</v>
      </c>
      <c r="F1704" t="str">
        <f t="shared" si="27"/>
        <v/>
      </c>
      <c r="G1704" s="10"/>
      <c r="H1704" t="s">
        <v>13568</v>
      </c>
      <c r="J1704" t="s">
        <v>13568</v>
      </c>
    </row>
    <row r="1705" spans="1:10" ht="14.4" hidden="1" customHeight="1" x14ac:dyDescent="0.3">
      <c r="A1705" s="2" t="s">
        <v>6847</v>
      </c>
      <c r="B1705" s="2" t="s">
        <v>3140</v>
      </c>
      <c r="C1705" s="2" t="s">
        <v>6848</v>
      </c>
      <c r="D1705" s="2"/>
      <c r="E1705" s="2" t="s">
        <v>25637</v>
      </c>
      <c r="F1705" t="str">
        <f t="shared" ref="F1705:F1768" si="28">IF(COUNTIF(H1705:J1705,"used")&gt;0,"y","")</f>
        <v/>
      </c>
      <c r="G1705" s="10"/>
      <c r="H1705" t="s">
        <v>13568</v>
      </c>
      <c r="J1705" t="s">
        <v>13568</v>
      </c>
    </row>
    <row r="1706" spans="1:10" ht="14.4" hidden="1" customHeight="1" x14ac:dyDescent="0.3">
      <c r="A1706" s="2" t="s">
        <v>6853</v>
      </c>
      <c r="B1706" s="2" t="s">
        <v>3140</v>
      </c>
      <c r="C1706" s="2" t="s">
        <v>6854</v>
      </c>
      <c r="D1706" s="2"/>
      <c r="E1706" s="2" t="s">
        <v>25638</v>
      </c>
      <c r="F1706" t="str">
        <f t="shared" si="28"/>
        <v/>
      </c>
      <c r="G1706" s="10"/>
      <c r="H1706" t="s">
        <v>13568</v>
      </c>
      <c r="J1706" t="s">
        <v>13568</v>
      </c>
    </row>
    <row r="1707" spans="1:10" ht="14.4" hidden="1" customHeight="1" x14ac:dyDescent="0.3">
      <c r="A1707" s="2" t="s">
        <v>6857</v>
      </c>
      <c r="B1707" s="2" t="s">
        <v>3140</v>
      </c>
      <c r="C1707" s="2" t="s">
        <v>6858</v>
      </c>
      <c r="D1707" s="2"/>
      <c r="E1707" s="2" t="s">
        <v>25639</v>
      </c>
      <c r="F1707" t="str">
        <f t="shared" si="28"/>
        <v/>
      </c>
      <c r="G1707" s="10"/>
      <c r="H1707" t="s">
        <v>13568</v>
      </c>
      <c r="J1707" t="s">
        <v>13568</v>
      </c>
    </row>
    <row r="1708" spans="1:10" ht="14.4" hidden="1" customHeight="1" x14ac:dyDescent="0.3">
      <c r="A1708" s="2" t="s">
        <v>6944</v>
      </c>
      <c r="B1708" s="2" t="s">
        <v>3140</v>
      </c>
      <c r="C1708" s="2" t="s">
        <v>6945</v>
      </c>
      <c r="D1708" s="2"/>
      <c r="E1708" s="2" t="s">
        <v>25640</v>
      </c>
      <c r="F1708" t="str">
        <f t="shared" si="28"/>
        <v/>
      </c>
      <c r="G1708" s="10"/>
      <c r="H1708" t="s">
        <v>13568</v>
      </c>
      <c r="J1708" t="s">
        <v>13568</v>
      </c>
    </row>
    <row r="1709" spans="1:10" ht="14.4" hidden="1" customHeight="1" x14ac:dyDescent="0.3">
      <c r="A1709" s="2" t="s">
        <v>6950</v>
      </c>
      <c r="B1709" s="2" t="s">
        <v>3140</v>
      </c>
      <c r="C1709" s="2" t="s">
        <v>6951</v>
      </c>
      <c r="D1709" s="2"/>
      <c r="E1709" s="2" t="s">
        <v>25641</v>
      </c>
      <c r="F1709" t="str">
        <f t="shared" si="28"/>
        <v/>
      </c>
      <c r="G1709" s="10"/>
      <c r="H1709" t="s">
        <v>13568</v>
      </c>
      <c r="J1709" t="s">
        <v>13568</v>
      </c>
    </row>
    <row r="1710" spans="1:10" ht="14.4" hidden="1" customHeight="1" x14ac:dyDescent="0.3">
      <c r="A1710" s="2" t="s">
        <v>6957</v>
      </c>
      <c r="B1710" s="2" t="s">
        <v>3140</v>
      </c>
      <c r="C1710" s="2" t="s">
        <v>6958</v>
      </c>
      <c r="D1710" s="2"/>
      <c r="E1710" s="2" t="s">
        <v>25642</v>
      </c>
      <c r="F1710" t="str">
        <f t="shared" si="28"/>
        <v/>
      </c>
      <c r="G1710" s="10"/>
      <c r="H1710" t="s">
        <v>13568</v>
      </c>
      <c r="J1710" t="s">
        <v>13568</v>
      </c>
    </row>
    <row r="1711" spans="1:10" ht="14.4" hidden="1" customHeight="1" x14ac:dyDescent="0.3">
      <c r="A1711" s="2" t="s">
        <v>6963</v>
      </c>
      <c r="B1711" s="2" t="s">
        <v>3140</v>
      </c>
      <c r="C1711" s="2" t="s">
        <v>6964</v>
      </c>
      <c r="D1711" s="2"/>
      <c r="E1711" s="2" t="s">
        <v>25643</v>
      </c>
      <c r="F1711" t="str">
        <f t="shared" si="28"/>
        <v/>
      </c>
      <c r="G1711" s="10"/>
      <c r="H1711" t="s">
        <v>13568</v>
      </c>
      <c r="J1711" t="s">
        <v>13568</v>
      </c>
    </row>
    <row r="1712" spans="1:10" ht="14.4" hidden="1" customHeight="1" x14ac:dyDescent="0.3">
      <c r="A1712" s="2" t="s">
        <v>6969</v>
      </c>
      <c r="B1712" s="2" t="s">
        <v>3140</v>
      </c>
      <c r="C1712" s="2" t="s">
        <v>6970</v>
      </c>
      <c r="D1712" s="2"/>
      <c r="E1712" s="2" t="s">
        <v>25644</v>
      </c>
      <c r="F1712" t="str">
        <f t="shared" si="28"/>
        <v/>
      </c>
      <c r="G1712" s="10"/>
      <c r="H1712" t="s">
        <v>13568</v>
      </c>
      <c r="J1712" t="s">
        <v>13568</v>
      </c>
    </row>
    <row r="1713" spans="1:10" ht="14.4" hidden="1" customHeight="1" x14ac:dyDescent="0.3">
      <c r="A1713" s="2" t="s">
        <v>6975</v>
      </c>
      <c r="B1713" s="2" t="s">
        <v>3140</v>
      </c>
      <c r="C1713" s="2" t="s">
        <v>6976</v>
      </c>
      <c r="D1713" s="2"/>
      <c r="E1713" s="2" t="s">
        <v>25645</v>
      </c>
      <c r="F1713" t="str">
        <f t="shared" si="28"/>
        <v/>
      </c>
      <c r="G1713" s="10"/>
      <c r="H1713" t="s">
        <v>13568</v>
      </c>
      <c r="J1713" t="s">
        <v>13568</v>
      </c>
    </row>
    <row r="1714" spans="1:10" ht="14.4" hidden="1" customHeight="1" x14ac:dyDescent="0.3">
      <c r="A1714" s="2" t="s">
        <v>6981</v>
      </c>
      <c r="B1714" s="2" t="s">
        <v>3140</v>
      </c>
      <c r="C1714" s="2" t="s">
        <v>6982</v>
      </c>
      <c r="D1714" s="2"/>
      <c r="E1714" s="2" t="s">
        <v>25646</v>
      </c>
      <c r="F1714" t="str">
        <f t="shared" si="28"/>
        <v/>
      </c>
      <c r="G1714" s="10"/>
      <c r="H1714" t="s">
        <v>13568</v>
      </c>
      <c r="J1714" t="s">
        <v>13568</v>
      </c>
    </row>
    <row r="1715" spans="1:10" ht="14.4" hidden="1" customHeight="1" x14ac:dyDescent="0.3">
      <c r="A1715" s="2" t="s">
        <v>6987</v>
      </c>
      <c r="B1715" s="2" t="s">
        <v>3140</v>
      </c>
      <c r="C1715" s="2" t="s">
        <v>6988</v>
      </c>
      <c r="D1715" s="2"/>
      <c r="E1715" s="2" t="s">
        <v>25647</v>
      </c>
      <c r="F1715" t="str">
        <f t="shared" si="28"/>
        <v/>
      </c>
      <c r="G1715" s="10"/>
      <c r="H1715" t="s">
        <v>13568</v>
      </c>
      <c r="J1715" t="s">
        <v>13568</v>
      </c>
    </row>
    <row r="1716" spans="1:10" ht="14.4" hidden="1" customHeight="1" x14ac:dyDescent="0.3">
      <c r="A1716" s="2" t="s">
        <v>6993</v>
      </c>
      <c r="B1716" s="2" t="s">
        <v>3140</v>
      </c>
      <c r="C1716" s="2" t="s">
        <v>6994</v>
      </c>
      <c r="D1716" s="2"/>
      <c r="E1716" s="2" t="s">
        <v>25648</v>
      </c>
      <c r="F1716" t="str">
        <f t="shared" si="28"/>
        <v/>
      </c>
      <c r="G1716" s="10"/>
      <c r="H1716" t="s">
        <v>13568</v>
      </c>
      <c r="J1716" t="s">
        <v>13568</v>
      </c>
    </row>
    <row r="1717" spans="1:10" ht="14.4" hidden="1" customHeight="1" x14ac:dyDescent="0.3">
      <c r="A1717" s="2" t="s">
        <v>6999</v>
      </c>
      <c r="B1717" s="2" t="s">
        <v>3140</v>
      </c>
      <c r="C1717" s="2" t="s">
        <v>7000</v>
      </c>
      <c r="D1717" s="2"/>
      <c r="E1717" s="2" t="s">
        <v>25649</v>
      </c>
      <c r="F1717" t="str">
        <f t="shared" si="28"/>
        <v/>
      </c>
      <c r="G1717" s="10"/>
      <c r="H1717" t="s">
        <v>13568</v>
      </c>
      <c r="J1717" t="s">
        <v>13568</v>
      </c>
    </row>
    <row r="1718" spans="1:10" ht="14.4" hidden="1" customHeight="1" x14ac:dyDescent="0.3">
      <c r="A1718" s="2" t="s">
        <v>7005</v>
      </c>
      <c r="B1718" s="2" t="s">
        <v>3140</v>
      </c>
      <c r="C1718" s="2" t="s">
        <v>7006</v>
      </c>
      <c r="D1718" s="2"/>
      <c r="E1718" s="2" t="s">
        <v>25650</v>
      </c>
      <c r="F1718" t="str">
        <f t="shared" si="28"/>
        <v/>
      </c>
      <c r="G1718" s="10"/>
      <c r="H1718" t="s">
        <v>13568</v>
      </c>
      <c r="J1718" t="s">
        <v>13568</v>
      </c>
    </row>
    <row r="1719" spans="1:10" ht="14.4" hidden="1" customHeight="1" x14ac:dyDescent="0.3">
      <c r="A1719" s="2" t="s">
        <v>7011</v>
      </c>
      <c r="B1719" s="2" t="s">
        <v>3140</v>
      </c>
      <c r="C1719" s="2" t="s">
        <v>7012</v>
      </c>
      <c r="D1719" s="2"/>
      <c r="E1719" s="2" t="s">
        <v>25651</v>
      </c>
      <c r="F1719" t="str">
        <f t="shared" si="28"/>
        <v/>
      </c>
      <c r="G1719" s="10"/>
      <c r="H1719" t="s">
        <v>13568</v>
      </c>
      <c r="J1719" t="s">
        <v>13568</v>
      </c>
    </row>
    <row r="1720" spans="1:10" ht="14.4" hidden="1" customHeight="1" x14ac:dyDescent="0.3">
      <c r="A1720" s="2" t="s">
        <v>7017</v>
      </c>
      <c r="B1720" s="2" t="s">
        <v>3140</v>
      </c>
      <c r="C1720" s="2" t="s">
        <v>7018</v>
      </c>
      <c r="D1720" s="2"/>
      <c r="E1720" s="2" t="s">
        <v>25652</v>
      </c>
      <c r="F1720" t="str">
        <f t="shared" si="28"/>
        <v/>
      </c>
      <c r="G1720" s="10"/>
      <c r="H1720" t="s">
        <v>13568</v>
      </c>
      <c r="J1720" t="s">
        <v>13568</v>
      </c>
    </row>
    <row r="1721" spans="1:10" ht="14.4" hidden="1" customHeight="1" x14ac:dyDescent="0.3">
      <c r="A1721" s="2" t="s">
        <v>7023</v>
      </c>
      <c r="B1721" s="2" t="s">
        <v>3140</v>
      </c>
      <c r="C1721" s="2" t="s">
        <v>7024</v>
      </c>
      <c r="D1721" s="2"/>
      <c r="E1721" s="2" t="s">
        <v>25653</v>
      </c>
      <c r="F1721" t="str">
        <f t="shared" si="28"/>
        <v/>
      </c>
      <c r="G1721" s="10"/>
      <c r="H1721" t="s">
        <v>13568</v>
      </c>
      <c r="J1721" t="s">
        <v>13568</v>
      </c>
    </row>
    <row r="1722" spans="1:10" ht="14.4" hidden="1" customHeight="1" x14ac:dyDescent="0.3">
      <c r="A1722" s="2" t="s">
        <v>7029</v>
      </c>
      <c r="B1722" s="2" t="s">
        <v>3140</v>
      </c>
      <c r="C1722" s="2" t="s">
        <v>7030</v>
      </c>
      <c r="D1722" s="2"/>
      <c r="E1722" s="2" t="s">
        <v>25654</v>
      </c>
      <c r="F1722" t="str">
        <f t="shared" si="28"/>
        <v/>
      </c>
      <c r="G1722" s="10"/>
      <c r="H1722" t="s">
        <v>13568</v>
      </c>
      <c r="J1722" t="s">
        <v>13568</v>
      </c>
    </row>
    <row r="1723" spans="1:10" ht="14.4" hidden="1" customHeight="1" x14ac:dyDescent="0.3">
      <c r="A1723" s="2" t="s">
        <v>7035</v>
      </c>
      <c r="B1723" s="2" t="s">
        <v>3140</v>
      </c>
      <c r="C1723" s="2" t="s">
        <v>7036</v>
      </c>
      <c r="D1723" s="2"/>
      <c r="E1723" s="2" t="s">
        <v>25655</v>
      </c>
      <c r="F1723" t="str">
        <f t="shared" si="28"/>
        <v/>
      </c>
      <c r="G1723" s="10"/>
      <c r="H1723" t="s">
        <v>13568</v>
      </c>
      <c r="J1723" t="s">
        <v>13568</v>
      </c>
    </row>
    <row r="1724" spans="1:10" ht="14.4" hidden="1" customHeight="1" x14ac:dyDescent="0.3">
      <c r="A1724" s="2" t="s">
        <v>7041</v>
      </c>
      <c r="B1724" s="2" t="s">
        <v>3140</v>
      </c>
      <c r="C1724" s="2" t="s">
        <v>7042</v>
      </c>
      <c r="D1724" s="2"/>
      <c r="E1724" s="2" t="s">
        <v>25656</v>
      </c>
      <c r="F1724" t="str">
        <f t="shared" si="28"/>
        <v/>
      </c>
      <c r="G1724" s="10"/>
      <c r="H1724" t="s">
        <v>13568</v>
      </c>
      <c r="J1724" t="s">
        <v>13568</v>
      </c>
    </row>
    <row r="1725" spans="1:10" ht="14.4" hidden="1" customHeight="1" x14ac:dyDescent="0.3">
      <c r="A1725" s="2" t="s">
        <v>7047</v>
      </c>
      <c r="B1725" s="2" t="s">
        <v>3140</v>
      </c>
      <c r="C1725" s="2" t="s">
        <v>7048</v>
      </c>
      <c r="D1725" s="2"/>
      <c r="E1725" s="2" t="s">
        <v>25657</v>
      </c>
      <c r="F1725" t="str">
        <f t="shared" si="28"/>
        <v/>
      </c>
      <c r="G1725" s="10"/>
      <c r="H1725" t="s">
        <v>13568</v>
      </c>
      <c r="J1725" t="s">
        <v>13568</v>
      </c>
    </row>
    <row r="1726" spans="1:10" ht="14.4" hidden="1" customHeight="1" x14ac:dyDescent="0.3">
      <c r="A1726" s="2" t="s">
        <v>7053</v>
      </c>
      <c r="B1726" s="2" t="s">
        <v>3140</v>
      </c>
      <c r="C1726" s="2" t="s">
        <v>7054</v>
      </c>
      <c r="D1726" s="2"/>
      <c r="E1726" s="2" t="s">
        <v>25658</v>
      </c>
      <c r="F1726" t="str">
        <f t="shared" si="28"/>
        <v/>
      </c>
      <c r="G1726" s="10"/>
      <c r="H1726" t="s">
        <v>13568</v>
      </c>
      <c r="J1726" t="s">
        <v>13568</v>
      </c>
    </row>
    <row r="1727" spans="1:10" ht="14.4" hidden="1" customHeight="1" x14ac:dyDescent="0.3">
      <c r="A1727" s="2" t="s">
        <v>7059</v>
      </c>
      <c r="B1727" s="2" t="s">
        <v>3140</v>
      </c>
      <c r="C1727" s="2" t="s">
        <v>7060</v>
      </c>
      <c r="D1727" s="2"/>
      <c r="E1727" s="2" t="s">
        <v>25659</v>
      </c>
      <c r="F1727" t="str">
        <f t="shared" si="28"/>
        <v/>
      </c>
      <c r="G1727" s="10"/>
      <c r="H1727" t="s">
        <v>13568</v>
      </c>
      <c r="J1727" t="s">
        <v>13568</v>
      </c>
    </row>
    <row r="1728" spans="1:10" ht="14.4" hidden="1" customHeight="1" x14ac:dyDescent="0.3">
      <c r="A1728" s="2" t="s">
        <v>7065</v>
      </c>
      <c r="B1728" s="2" t="s">
        <v>3140</v>
      </c>
      <c r="C1728" s="2" t="s">
        <v>7066</v>
      </c>
      <c r="D1728" s="2"/>
      <c r="E1728" s="2" t="s">
        <v>25660</v>
      </c>
      <c r="F1728" t="str">
        <f t="shared" si="28"/>
        <v/>
      </c>
      <c r="G1728" s="10"/>
      <c r="H1728" t="s">
        <v>13568</v>
      </c>
      <c r="J1728" t="s">
        <v>13568</v>
      </c>
    </row>
    <row r="1729" spans="1:11" ht="14.4" hidden="1" customHeight="1" x14ac:dyDescent="0.3">
      <c r="A1729" s="2" t="s">
        <v>7071</v>
      </c>
      <c r="B1729" s="2" t="s">
        <v>3140</v>
      </c>
      <c r="C1729" s="2" t="s">
        <v>7072</v>
      </c>
      <c r="D1729" s="2"/>
      <c r="E1729" s="2" t="s">
        <v>25661</v>
      </c>
      <c r="F1729" t="str">
        <f t="shared" si="28"/>
        <v/>
      </c>
      <c r="G1729" s="10"/>
      <c r="H1729" t="s">
        <v>13568</v>
      </c>
      <c r="J1729" t="s">
        <v>13568</v>
      </c>
    </row>
    <row r="1730" spans="1:11" ht="14.4" hidden="1" customHeight="1" x14ac:dyDescent="0.3">
      <c r="A1730" s="2" t="s">
        <v>7077</v>
      </c>
      <c r="B1730" s="2" t="s">
        <v>3140</v>
      </c>
      <c r="C1730" s="2" t="s">
        <v>7078</v>
      </c>
      <c r="D1730" s="2"/>
      <c r="E1730" s="2" t="s">
        <v>25662</v>
      </c>
      <c r="F1730" t="str">
        <f t="shared" si="28"/>
        <v/>
      </c>
      <c r="G1730" s="10"/>
      <c r="H1730" t="s">
        <v>13568</v>
      </c>
      <c r="J1730" t="s">
        <v>13568</v>
      </c>
    </row>
    <row r="1731" spans="1:11" ht="14.4" hidden="1" customHeight="1" x14ac:dyDescent="0.3">
      <c r="A1731" s="2" t="s">
        <v>7085</v>
      </c>
      <c r="B1731" s="2" t="s">
        <v>3140</v>
      </c>
      <c r="C1731" s="2" t="s">
        <v>7086</v>
      </c>
      <c r="D1731" s="2"/>
      <c r="E1731" s="2" t="s">
        <v>25663</v>
      </c>
      <c r="F1731" t="str">
        <f t="shared" si="28"/>
        <v/>
      </c>
      <c r="G1731" s="10"/>
      <c r="H1731" t="s">
        <v>13568</v>
      </c>
      <c r="J1731" t="s">
        <v>13568</v>
      </c>
    </row>
    <row r="1732" spans="1:11" ht="14.4" hidden="1" customHeight="1" x14ac:dyDescent="0.3">
      <c r="A1732" s="10" t="s">
        <v>25664</v>
      </c>
      <c r="B1732" s="10" t="s">
        <v>114</v>
      </c>
      <c r="C1732" s="10" t="s">
        <v>25665</v>
      </c>
      <c r="D1732" s="10" t="s">
        <v>22724</v>
      </c>
      <c r="E1732" s="10" t="s">
        <v>25666</v>
      </c>
      <c r="F1732" t="str">
        <f t="shared" si="28"/>
        <v>y</v>
      </c>
      <c r="G1732" s="10" t="s">
        <v>25667</v>
      </c>
      <c r="I1732" t="s">
        <v>13616</v>
      </c>
      <c r="K1732">
        <v>1</v>
      </c>
    </row>
    <row r="1733" spans="1:11" ht="14.4" hidden="1" customHeight="1" x14ac:dyDescent="0.3">
      <c r="A1733" s="10" t="s">
        <v>25668</v>
      </c>
      <c r="B1733" s="10" t="s">
        <v>4159</v>
      </c>
      <c r="C1733" s="10" t="s">
        <v>25669</v>
      </c>
      <c r="D1733" s="10" t="s">
        <v>22724</v>
      </c>
      <c r="E1733" s="10" t="s">
        <v>25670</v>
      </c>
      <c r="F1733" t="str">
        <f t="shared" si="28"/>
        <v>y</v>
      </c>
      <c r="G1733" s="48" t="s">
        <v>22733</v>
      </c>
      <c r="H1733" t="s">
        <v>13616</v>
      </c>
      <c r="I1733" t="s">
        <v>13616</v>
      </c>
      <c r="J1733" t="s">
        <v>13616</v>
      </c>
      <c r="K1733">
        <v>1</v>
      </c>
    </row>
    <row r="1734" spans="1:11" ht="14.4" hidden="1" customHeight="1" x14ac:dyDescent="0.3">
      <c r="A1734" s="10" t="s">
        <v>25671</v>
      </c>
      <c r="B1734" s="10" t="s">
        <v>4159</v>
      </c>
      <c r="C1734" s="10" t="s">
        <v>25672</v>
      </c>
      <c r="D1734" s="10" t="s">
        <v>22724</v>
      </c>
      <c r="E1734" s="10" t="s">
        <v>25673</v>
      </c>
      <c r="F1734" t="str">
        <f t="shared" si="28"/>
        <v>y</v>
      </c>
      <c r="G1734" s="48" t="s">
        <v>22733</v>
      </c>
      <c r="H1734" t="s">
        <v>13616</v>
      </c>
      <c r="I1734" t="s">
        <v>13616</v>
      </c>
      <c r="J1734" t="s">
        <v>13616</v>
      </c>
      <c r="K1734">
        <v>1</v>
      </c>
    </row>
    <row r="1735" spans="1:11" ht="14.4" hidden="1" customHeight="1" x14ac:dyDescent="0.3">
      <c r="A1735" s="10" t="s">
        <v>25674</v>
      </c>
      <c r="B1735" s="10" t="s">
        <v>4159</v>
      </c>
      <c r="C1735" s="10" t="s">
        <v>25675</v>
      </c>
      <c r="D1735" s="10" t="s">
        <v>22724</v>
      </c>
      <c r="E1735" s="10" t="s">
        <v>25676</v>
      </c>
      <c r="F1735" t="str">
        <f t="shared" si="28"/>
        <v>y</v>
      </c>
      <c r="G1735" s="48" t="s">
        <v>22733</v>
      </c>
      <c r="I1735" t="s">
        <v>13616</v>
      </c>
      <c r="K1735">
        <v>1</v>
      </c>
    </row>
    <row r="1736" spans="1:11" ht="14.4" hidden="1" customHeight="1" x14ac:dyDescent="0.3">
      <c r="A1736" s="10" t="s">
        <v>25677</v>
      </c>
      <c r="B1736" s="10" t="s">
        <v>114</v>
      </c>
      <c r="C1736" s="10" t="s">
        <v>25678</v>
      </c>
      <c r="D1736" s="10" t="s">
        <v>22724</v>
      </c>
      <c r="E1736" s="10" t="s">
        <v>25679</v>
      </c>
      <c r="F1736" t="str">
        <f t="shared" si="28"/>
        <v>y</v>
      </c>
      <c r="G1736" s="48" t="s">
        <v>25592</v>
      </c>
      <c r="H1736" t="s">
        <v>13616</v>
      </c>
      <c r="I1736" t="s">
        <v>13616</v>
      </c>
      <c r="J1736" t="s">
        <v>13616</v>
      </c>
      <c r="K1736">
        <v>1</v>
      </c>
    </row>
    <row r="1737" spans="1:11" ht="14.4" hidden="1" customHeight="1" x14ac:dyDescent="0.3">
      <c r="A1737" s="10" t="s">
        <v>25680</v>
      </c>
      <c r="B1737" s="10" t="s">
        <v>4159</v>
      </c>
      <c r="C1737" s="10" t="s">
        <v>25681</v>
      </c>
      <c r="D1737" s="10" t="s">
        <v>22724</v>
      </c>
      <c r="E1737" s="10" t="s">
        <v>25682</v>
      </c>
      <c r="F1737" t="str">
        <f t="shared" si="28"/>
        <v>y</v>
      </c>
      <c r="G1737" s="48" t="s">
        <v>22733</v>
      </c>
      <c r="I1737" t="s">
        <v>13616</v>
      </c>
      <c r="K1737">
        <v>1</v>
      </c>
    </row>
    <row r="1738" spans="1:11" ht="14.4" hidden="1" customHeight="1" x14ac:dyDescent="0.3">
      <c r="A1738" s="10" t="s">
        <v>25683</v>
      </c>
      <c r="B1738" s="10" t="s">
        <v>3140</v>
      </c>
      <c r="C1738" s="10" t="s">
        <v>25684</v>
      </c>
      <c r="D1738" s="10" t="s">
        <v>22724</v>
      </c>
      <c r="E1738" s="10" t="s">
        <v>25685</v>
      </c>
      <c r="F1738" t="str">
        <f t="shared" si="28"/>
        <v>y</v>
      </c>
      <c r="G1738" s="48" t="s">
        <v>22752</v>
      </c>
      <c r="I1738" t="s">
        <v>13616</v>
      </c>
      <c r="K1738">
        <v>1</v>
      </c>
    </row>
    <row r="1739" spans="1:11" ht="14.4" hidden="1" customHeight="1" x14ac:dyDescent="0.3">
      <c r="A1739" s="10" t="s">
        <v>5830</v>
      </c>
      <c r="B1739" s="10" t="s">
        <v>3140</v>
      </c>
      <c r="C1739" s="10" t="s">
        <v>25686</v>
      </c>
      <c r="D1739" s="10" t="s">
        <v>22724</v>
      </c>
      <c r="E1739" s="10" t="s">
        <v>25687</v>
      </c>
      <c r="F1739" t="str">
        <f t="shared" si="28"/>
        <v>y</v>
      </c>
      <c r="G1739" s="48" t="s">
        <v>22752</v>
      </c>
      <c r="I1739" t="s">
        <v>13616</v>
      </c>
      <c r="K1739">
        <v>1</v>
      </c>
    </row>
    <row r="1740" spans="1:11" ht="14.4" hidden="1" customHeight="1" x14ac:dyDescent="0.3">
      <c r="A1740" s="10" t="s">
        <v>25688</v>
      </c>
      <c r="B1740" s="10" t="s">
        <v>3140</v>
      </c>
      <c r="C1740" s="10" t="s">
        <v>25689</v>
      </c>
      <c r="D1740" s="10" t="s">
        <v>22724</v>
      </c>
      <c r="E1740" s="10" t="s">
        <v>25690</v>
      </c>
      <c r="F1740" t="str">
        <f t="shared" si="28"/>
        <v>y</v>
      </c>
      <c r="G1740" s="48" t="s">
        <v>22752</v>
      </c>
      <c r="I1740" t="s">
        <v>13616</v>
      </c>
      <c r="K1740">
        <v>1</v>
      </c>
    </row>
    <row r="1741" spans="1:11" ht="14.4" hidden="1" customHeight="1" x14ac:dyDescent="0.3">
      <c r="A1741" s="10" t="s">
        <v>5927</v>
      </c>
      <c r="B1741" s="10" t="s">
        <v>3140</v>
      </c>
      <c r="C1741" s="10" t="s">
        <v>25691</v>
      </c>
      <c r="D1741" s="10" t="s">
        <v>22724</v>
      </c>
      <c r="E1741" s="10" t="s">
        <v>25692</v>
      </c>
      <c r="F1741" t="str">
        <f t="shared" si="28"/>
        <v>y</v>
      </c>
      <c r="G1741" s="48" t="s">
        <v>22752</v>
      </c>
      <c r="I1741" t="s">
        <v>13616</v>
      </c>
      <c r="K1741">
        <v>1</v>
      </c>
    </row>
    <row r="1742" spans="1:11" ht="14.4" hidden="1" customHeight="1" x14ac:dyDescent="0.3">
      <c r="A1742" s="10" t="s">
        <v>25693</v>
      </c>
      <c r="B1742" s="10" t="s">
        <v>114</v>
      </c>
      <c r="C1742" s="10" t="s">
        <v>25694</v>
      </c>
      <c r="D1742" s="10" t="s">
        <v>22724</v>
      </c>
      <c r="E1742" s="10" t="s">
        <v>25695</v>
      </c>
      <c r="F1742" t="str">
        <f t="shared" si="28"/>
        <v>y</v>
      </c>
      <c r="G1742" s="10" t="s">
        <v>25667</v>
      </c>
      <c r="I1742" t="s">
        <v>13616</v>
      </c>
      <c r="K1742">
        <v>1</v>
      </c>
    </row>
    <row r="1743" spans="1:11" ht="14.4" hidden="1" customHeight="1" x14ac:dyDescent="0.3">
      <c r="A1743" s="10" t="s">
        <v>25696</v>
      </c>
      <c r="B1743" s="10" t="s">
        <v>3140</v>
      </c>
      <c r="C1743" s="10" t="s">
        <v>25697</v>
      </c>
      <c r="D1743" s="10" t="s">
        <v>22724</v>
      </c>
      <c r="E1743" s="10" t="s">
        <v>25698</v>
      </c>
      <c r="F1743" t="str">
        <f t="shared" si="28"/>
        <v>y</v>
      </c>
      <c r="G1743" s="48" t="s">
        <v>22752</v>
      </c>
      <c r="I1743" t="s">
        <v>13616</v>
      </c>
      <c r="K1743">
        <v>1</v>
      </c>
    </row>
    <row r="1744" spans="1:11" ht="14.4" hidden="1" customHeight="1" x14ac:dyDescent="0.3">
      <c r="A1744" s="10" t="s">
        <v>25699</v>
      </c>
      <c r="B1744" s="10" t="s">
        <v>114</v>
      </c>
      <c r="C1744" s="10" t="s">
        <v>25700</v>
      </c>
      <c r="D1744" s="10" t="s">
        <v>22724</v>
      </c>
      <c r="E1744" s="10" t="s">
        <v>25701</v>
      </c>
      <c r="F1744" t="str">
        <f t="shared" si="28"/>
        <v>y</v>
      </c>
      <c r="G1744" s="10" t="s">
        <v>25667</v>
      </c>
      <c r="I1744" t="s">
        <v>13616</v>
      </c>
      <c r="K1744">
        <v>1</v>
      </c>
    </row>
    <row r="1745" spans="1:11" ht="14.4" hidden="1" customHeight="1" x14ac:dyDescent="0.3">
      <c r="A1745" s="10" t="s">
        <v>25702</v>
      </c>
      <c r="B1745" s="10" t="s">
        <v>3140</v>
      </c>
      <c r="C1745" s="10" t="s">
        <v>25703</v>
      </c>
      <c r="D1745" s="10" t="s">
        <v>22724</v>
      </c>
      <c r="E1745" s="10" t="s">
        <v>25704</v>
      </c>
      <c r="F1745" t="str">
        <f t="shared" si="28"/>
        <v>y</v>
      </c>
      <c r="G1745" s="48" t="s">
        <v>22752</v>
      </c>
      <c r="I1745" t="s">
        <v>13616</v>
      </c>
      <c r="K1745">
        <v>1</v>
      </c>
    </row>
    <row r="1746" spans="1:11" ht="14.4" hidden="1" customHeight="1" x14ac:dyDescent="0.3">
      <c r="A1746" s="10" t="s">
        <v>25705</v>
      </c>
      <c r="B1746" s="10" t="s">
        <v>114</v>
      </c>
      <c r="C1746" s="10" t="s">
        <v>25706</v>
      </c>
      <c r="D1746" s="10" t="s">
        <v>22724</v>
      </c>
      <c r="E1746" s="10" t="s">
        <v>25707</v>
      </c>
      <c r="F1746" t="str">
        <f t="shared" si="28"/>
        <v>y</v>
      </c>
      <c r="G1746" s="10" t="s">
        <v>25667</v>
      </c>
      <c r="I1746" t="s">
        <v>13616</v>
      </c>
      <c r="K1746">
        <v>1</v>
      </c>
    </row>
    <row r="1747" spans="1:11" ht="14.4" hidden="1" customHeight="1" x14ac:dyDescent="0.3">
      <c r="A1747" s="10" t="s">
        <v>25708</v>
      </c>
      <c r="B1747" s="10" t="s">
        <v>3140</v>
      </c>
      <c r="C1747" s="10" t="s">
        <v>25709</v>
      </c>
      <c r="D1747" s="10" t="s">
        <v>22724</v>
      </c>
      <c r="E1747" s="10" t="s">
        <v>25710</v>
      </c>
      <c r="F1747" t="str">
        <f t="shared" si="28"/>
        <v>y</v>
      </c>
      <c r="G1747" s="48" t="s">
        <v>22752</v>
      </c>
      <c r="I1747" t="s">
        <v>13616</v>
      </c>
      <c r="K1747">
        <v>1</v>
      </c>
    </row>
    <row r="1748" spans="1:11" ht="14.4" hidden="1" customHeight="1" x14ac:dyDescent="0.3">
      <c r="A1748" s="10" t="s">
        <v>25711</v>
      </c>
      <c r="B1748" s="10" t="s">
        <v>114</v>
      </c>
      <c r="C1748" s="10" t="s">
        <v>25712</v>
      </c>
      <c r="D1748" s="10" t="s">
        <v>22724</v>
      </c>
      <c r="E1748" s="10" t="s">
        <v>25713</v>
      </c>
      <c r="F1748" t="str">
        <f t="shared" si="28"/>
        <v>y</v>
      </c>
      <c r="G1748" s="10" t="s">
        <v>25667</v>
      </c>
      <c r="I1748" t="s">
        <v>13616</v>
      </c>
      <c r="K1748">
        <v>1</v>
      </c>
    </row>
    <row r="1749" spans="1:11" ht="14.4" hidden="1" customHeight="1" x14ac:dyDescent="0.3">
      <c r="A1749" s="10" t="s">
        <v>25714</v>
      </c>
      <c r="B1749" s="10" t="s">
        <v>3140</v>
      </c>
      <c r="C1749" s="10" t="s">
        <v>25715</v>
      </c>
      <c r="D1749" s="10" t="s">
        <v>22724</v>
      </c>
      <c r="E1749" s="10" t="s">
        <v>25716</v>
      </c>
      <c r="F1749" t="str">
        <f t="shared" si="28"/>
        <v>y</v>
      </c>
      <c r="G1749" s="48" t="s">
        <v>22752</v>
      </c>
      <c r="I1749" t="s">
        <v>13616</v>
      </c>
      <c r="K1749">
        <v>1</v>
      </c>
    </row>
    <row r="1750" spans="1:11" ht="14.4" hidden="1" customHeight="1" x14ac:dyDescent="0.3">
      <c r="A1750" s="10" t="s">
        <v>25717</v>
      </c>
      <c r="B1750" s="10" t="s">
        <v>114</v>
      </c>
      <c r="C1750" s="10" t="s">
        <v>25718</v>
      </c>
      <c r="D1750" s="10" t="s">
        <v>22724</v>
      </c>
      <c r="E1750" s="10" t="s">
        <v>25719</v>
      </c>
      <c r="F1750" t="str">
        <f t="shared" si="28"/>
        <v>y</v>
      </c>
      <c r="G1750" s="10" t="s">
        <v>25667</v>
      </c>
      <c r="I1750" t="s">
        <v>13616</v>
      </c>
      <c r="K1750">
        <v>1</v>
      </c>
    </row>
    <row r="1751" spans="1:11" ht="14.4" hidden="1" customHeight="1" x14ac:dyDescent="0.3">
      <c r="A1751" s="10" t="s">
        <v>25720</v>
      </c>
      <c r="B1751" s="10" t="s">
        <v>3140</v>
      </c>
      <c r="C1751" s="10" t="s">
        <v>25721</v>
      </c>
      <c r="D1751" s="10" t="s">
        <v>22724</v>
      </c>
      <c r="E1751" s="10" t="s">
        <v>25722</v>
      </c>
      <c r="F1751" t="str">
        <f t="shared" si="28"/>
        <v>y</v>
      </c>
      <c r="G1751" s="48" t="s">
        <v>22752</v>
      </c>
      <c r="I1751" t="s">
        <v>13616</v>
      </c>
      <c r="K1751">
        <v>1</v>
      </c>
    </row>
    <row r="1752" spans="1:11" ht="14.4" hidden="1" customHeight="1" x14ac:dyDescent="0.3">
      <c r="A1752" s="10" t="s">
        <v>25723</v>
      </c>
      <c r="B1752" s="10" t="s">
        <v>3140</v>
      </c>
      <c r="C1752" s="10" t="s">
        <v>25724</v>
      </c>
      <c r="D1752" s="10" t="s">
        <v>22724</v>
      </c>
      <c r="E1752" s="10" t="s">
        <v>25725</v>
      </c>
      <c r="F1752" t="str">
        <f t="shared" si="28"/>
        <v>y</v>
      </c>
      <c r="G1752" s="48" t="s">
        <v>22752</v>
      </c>
      <c r="I1752" t="s">
        <v>13616</v>
      </c>
      <c r="K1752">
        <v>1</v>
      </c>
    </row>
    <row r="1753" spans="1:11" ht="14.4" hidden="1" customHeight="1" x14ac:dyDescent="0.3">
      <c r="A1753" s="10" t="s">
        <v>25726</v>
      </c>
      <c r="B1753" s="10" t="s">
        <v>114</v>
      </c>
      <c r="C1753" s="10" t="s">
        <v>25727</v>
      </c>
      <c r="D1753" s="10" t="s">
        <v>22724</v>
      </c>
      <c r="E1753" s="10" t="s">
        <v>25728</v>
      </c>
      <c r="F1753" t="str">
        <f t="shared" si="28"/>
        <v>y</v>
      </c>
      <c r="G1753" s="10" t="s">
        <v>25667</v>
      </c>
      <c r="I1753" t="s">
        <v>13616</v>
      </c>
      <c r="K1753">
        <v>1</v>
      </c>
    </row>
    <row r="1754" spans="1:11" ht="14.4" hidden="1" customHeight="1" x14ac:dyDescent="0.3">
      <c r="A1754" s="10" t="s">
        <v>25729</v>
      </c>
      <c r="B1754" s="10" t="s">
        <v>114</v>
      </c>
      <c r="C1754" s="10" t="s">
        <v>25730</v>
      </c>
      <c r="D1754" s="10" t="s">
        <v>22724</v>
      </c>
      <c r="E1754" s="10" t="s">
        <v>25731</v>
      </c>
      <c r="F1754" t="str">
        <f t="shared" si="28"/>
        <v>y</v>
      </c>
      <c r="G1754" s="48" t="s">
        <v>25592</v>
      </c>
      <c r="H1754" t="s">
        <v>13616</v>
      </c>
      <c r="I1754" t="s">
        <v>13616</v>
      </c>
      <c r="J1754" t="s">
        <v>13616</v>
      </c>
      <c r="K1754">
        <v>1</v>
      </c>
    </row>
    <row r="1755" spans="1:11" ht="14.4" hidden="1" customHeight="1" x14ac:dyDescent="0.3">
      <c r="A1755" s="10" t="s">
        <v>25732</v>
      </c>
      <c r="B1755" s="10" t="s">
        <v>114</v>
      </c>
      <c r="C1755" s="10" t="s">
        <v>25733</v>
      </c>
      <c r="D1755" s="10" t="s">
        <v>22724</v>
      </c>
      <c r="E1755" s="10" t="s">
        <v>25734</v>
      </c>
      <c r="F1755" t="str">
        <f t="shared" si="28"/>
        <v>y</v>
      </c>
      <c r="G1755" s="10" t="s">
        <v>22726</v>
      </c>
      <c r="I1755" t="s">
        <v>13616</v>
      </c>
      <c r="K1755">
        <v>1</v>
      </c>
    </row>
    <row r="1756" spans="1:11" ht="14.4" hidden="1" customHeight="1" x14ac:dyDescent="0.3">
      <c r="A1756" s="10" t="s">
        <v>5945</v>
      </c>
      <c r="B1756" s="10" t="s">
        <v>6920</v>
      </c>
      <c r="C1756" s="10" t="s">
        <v>25735</v>
      </c>
      <c r="D1756" s="10" t="s">
        <v>22724</v>
      </c>
      <c r="E1756" s="10" t="s">
        <v>22744</v>
      </c>
      <c r="F1756" t="str">
        <f t="shared" si="28"/>
        <v>y</v>
      </c>
      <c r="G1756" t="s">
        <v>22709</v>
      </c>
      <c r="H1756" t="s">
        <v>13616</v>
      </c>
      <c r="I1756" s="49" t="s">
        <v>13616</v>
      </c>
      <c r="J1756" t="s">
        <v>13616</v>
      </c>
      <c r="K1756">
        <v>1</v>
      </c>
    </row>
    <row r="1757" spans="1:11" ht="14.4" hidden="1" customHeight="1" x14ac:dyDescent="0.3">
      <c r="A1757" s="10" t="s">
        <v>6866</v>
      </c>
      <c r="B1757" s="10" t="s">
        <v>114</v>
      </c>
      <c r="C1757" s="10" t="s">
        <v>25736</v>
      </c>
      <c r="D1757" s="2"/>
      <c r="E1757" s="10" t="s">
        <v>25737</v>
      </c>
      <c r="F1757" t="str">
        <f t="shared" si="28"/>
        <v>y</v>
      </c>
      <c r="G1757" s="10" t="s">
        <v>25738</v>
      </c>
      <c r="H1757" t="s">
        <v>13616</v>
      </c>
      <c r="I1757" t="s">
        <v>13616</v>
      </c>
      <c r="J1757" t="s">
        <v>13616</v>
      </c>
    </row>
    <row r="1758" spans="1:11" ht="14.4" hidden="1" customHeight="1" x14ac:dyDescent="0.3">
      <c r="A1758" s="10" t="s">
        <v>5952</v>
      </c>
      <c r="B1758" s="10" t="s">
        <v>6920</v>
      </c>
      <c r="C1758" s="10" t="s">
        <v>25739</v>
      </c>
      <c r="D1758" s="10" t="s">
        <v>22724</v>
      </c>
      <c r="E1758" s="10" t="s">
        <v>22746</v>
      </c>
      <c r="F1758" t="str">
        <f t="shared" si="28"/>
        <v>y</v>
      </c>
      <c r="G1758" t="s">
        <v>22709</v>
      </c>
      <c r="H1758" t="s">
        <v>13616</v>
      </c>
      <c r="I1758" s="49" t="s">
        <v>13616</v>
      </c>
      <c r="J1758" t="s">
        <v>13616</v>
      </c>
      <c r="K1758">
        <v>1</v>
      </c>
    </row>
    <row r="1759" spans="1:11" ht="14.4" hidden="1" customHeight="1" x14ac:dyDescent="0.3">
      <c r="A1759" s="10" t="s">
        <v>6487</v>
      </c>
      <c r="B1759" s="10" t="s">
        <v>114</v>
      </c>
      <c r="C1759" s="10" t="s">
        <v>25740</v>
      </c>
      <c r="D1759" s="2"/>
      <c r="E1759" s="10" t="s">
        <v>25741</v>
      </c>
      <c r="F1759" t="str">
        <f t="shared" si="28"/>
        <v>y</v>
      </c>
      <c r="G1759" s="10" t="s">
        <v>25738</v>
      </c>
      <c r="H1759" t="s">
        <v>13616</v>
      </c>
      <c r="I1759" t="s">
        <v>13616</v>
      </c>
      <c r="J1759" t="s">
        <v>13616</v>
      </c>
    </row>
    <row r="1760" spans="1:11" ht="14.4" hidden="1" customHeight="1" x14ac:dyDescent="0.3">
      <c r="A1760" s="10" t="s">
        <v>5950</v>
      </c>
      <c r="B1760" s="10" t="s">
        <v>6920</v>
      </c>
      <c r="C1760" s="10" t="s">
        <v>25742</v>
      </c>
      <c r="D1760" s="10" t="s">
        <v>22724</v>
      </c>
      <c r="E1760" s="10" t="s">
        <v>25743</v>
      </c>
      <c r="F1760" t="str">
        <f t="shared" si="28"/>
        <v>y</v>
      </c>
      <c r="G1760" t="s">
        <v>22709</v>
      </c>
      <c r="I1760" s="49" t="s">
        <v>13616</v>
      </c>
      <c r="K1760">
        <v>1</v>
      </c>
    </row>
    <row r="1761" spans="1:11" ht="14.4" hidden="1" customHeight="1" x14ac:dyDescent="0.3">
      <c r="A1761" s="10" t="s">
        <v>25744</v>
      </c>
      <c r="B1761" s="10" t="s">
        <v>6926</v>
      </c>
      <c r="C1761" s="10" t="s">
        <v>25745</v>
      </c>
      <c r="D1761" s="10" t="s">
        <v>22724</v>
      </c>
      <c r="E1761" s="10" t="s">
        <v>25743</v>
      </c>
      <c r="F1761" t="str">
        <f t="shared" si="28"/>
        <v>y</v>
      </c>
      <c r="G1761" t="s">
        <v>22709</v>
      </c>
      <c r="I1761" s="49" t="s">
        <v>13616</v>
      </c>
      <c r="K1761">
        <v>1</v>
      </c>
    </row>
    <row r="1762" spans="1:11" ht="14.4" hidden="1" customHeight="1" x14ac:dyDescent="0.3">
      <c r="A1762" s="10" t="s">
        <v>5948</v>
      </c>
      <c r="B1762" s="10" t="s">
        <v>6920</v>
      </c>
      <c r="C1762" s="10" t="s">
        <v>25746</v>
      </c>
      <c r="D1762" s="10" t="s">
        <v>22724</v>
      </c>
      <c r="E1762" s="10" t="s">
        <v>22748</v>
      </c>
      <c r="F1762" t="str">
        <f t="shared" si="28"/>
        <v>y</v>
      </c>
      <c r="G1762" t="s">
        <v>22709</v>
      </c>
      <c r="H1762" t="s">
        <v>13616</v>
      </c>
      <c r="I1762" s="49" t="s">
        <v>13616</v>
      </c>
      <c r="J1762" t="s">
        <v>13616</v>
      </c>
      <c r="K1762">
        <v>1</v>
      </c>
    </row>
    <row r="1763" spans="1:11" ht="14.4" hidden="1" customHeight="1" x14ac:dyDescent="0.3">
      <c r="A1763" s="10" t="s">
        <v>6881</v>
      </c>
      <c r="B1763" s="10" t="s">
        <v>114</v>
      </c>
      <c r="C1763" s="10" t="s">
        <v>25747</v>
      </c>
      <c r="D1763" s="2"/>
      <c r="E1763" s="10" t="s">
        <v>25748</v>
      </c>
      <c r="F1763" t="str">
        <f t="shared" si="28"/>
        <v>y</v>
      </c>
      <c r="G1763" s="10" t="s">
        <v>25738</v>
      </c>
      <c r="H1763" t="s">
        <v>13616</v>
      </c>
      <c r="I1763" t="s">
        <v>13616</v>
      </c>
      <c r="J1763" t="s">
        <v>13616</v>
      </c>
    </row>
    <row r="1764" spans="1:11" ht="14.4" hidden="1" customHeight="1" x14ac:dyDescent="0.3">
      <c r="A1764" s="10" t="s">
        <v>5954</v>
      </c>
      <c r="B1764" s="10" t="s">
        <v>6920</v>
      </c>
      <c r="C1764" s="10" t="s">
        <v>25749</v>
      </c>
      <c r="D1764" s="10" t="s">
        <v>22724</v>
      </c>
      <c r="E1764" s="10" t="s">
        <v>25750</v>
      </c>
      <c r="F1764" t="str">
        <f t="shared" si="28"/>
        <v>y</v>
      </c>
      <c r="G1764" t="s">
        <v>22709</v>
      </c>
      <c r="I1764" s="49" t="s">
        <v>13616</v>
      </c>
      <c r="K1764">
        <v>1</v>
      </c>
    </row>
    <row r="1765" spans="1:11" ht="14.4" hidden="1" customHeight="1" x14ac:dyDescent="0.3">
      <c r="A1765" s="10" t="s">
        <v>25751</v>
      </c>
      <c r="B1765" s="10" t="s">
        <v>6926</v>
      </c>
      <c r="C1765" s="10" t="s">
        <v>25752</v>
      </c>
      <c r="D1765" s="10" t="s">
        <v>22724</v>
      </c>
      <c r="E1765" s="10" t="s">
        <v>25750</v>
      </c>
      <c r="F1765" t="str">
        <f t="shared" si="28"/>
        <v>y</v>
      </c>
      <c r="G1765" t="s">
        <v>22709</v>
      </c>
      <c r="I1765" s="49" t="s">
        <v>13616</v>
      </c>
      <c r="K1765">
        <v>1</v>
      </c>
    </row>
    <row r="1766" spans="1:11" ht="14.4" hidden="1" customHeight="1" x14ac:dyDescent="0.3">
      <c r="A1766" s="10" t="s">
        <v>25753</v>
      </c>
      <c r="B1766" s="10" t="s">
        <v>6923</v>
      </c>
      <c r="C1766" s="10" t="s">
        <v>25754</v>
      </c>
      <c r="D1766" s="10" t="s">
        <v>22724</v>
      </c>
      <c r="E1766" s="10" t="s">
        <v>25755</v>
      </c>
      <c r="F1766" t="str">
        <f t="shared" si="28"/>
        <v>y</v>
      </c>
      <c r="G1766" t="s">
        <v>22709</v>
      </c>
      <c r="I1766" s="49" t="s">
        <v>13616</v>
      </c>
      <c r="K1766">
        <v>1</v>
      </c>
    </row>
    <row r="1767" spans="1:11" ht="14.4" hidden="1" customHeight="1" x14ac:dyDescent="0.3">
      <c r="A1767" s="10" t="s">
        <v>25756</v>
      </c>
      <c r="B1767" s="10" t="s">
        <v>3140</v>
      </c>
      <c r="C1767" s="10" t="s">
        <v>25757</v>
      </c>
      <c r="D1767" s="10" t="s">
        <v>22724</v>
      </c>
      <c r="E1767" s="10" t="s">
        <v>25758</v>
      </c>
      <c r="F1767" t="str">
        <f t="shared" si="28"/>
        <v>y</v>
      </c>
      <c r="G1767" s="48" t="s">
        <v>22752</v>
      </c>
      <c r="I1767" t="s">
        <v>13616</v>
      </c>
      <c r="K1767">
        <v>1</v>
      </c>
    </row>
    <row r="1768" spans="1:11" ht="14.4" hidden="1" customHeight="1" x14ac:dyDescent="0.3">
      <c r="A1768" s="10" t="s">
        <v>25759</v>
      </c>
      <c r="B1768" s="10" t="s">
        <v>15698</v>
      </c>
      <c r="C1768" s="10" t="s">
        <v>25760</v>
      </c>
      <c r="D1768" s="10" t="s">
        <v>22724</v>
      </c>
      <c r="E1768" s="10" t="s">
        <v>25761</v>
      </c>
      <c r="F1768" t="str">
        <f t="shared" si="28"/>
        <v>y</v>
      </c>
      <c r="G1768" s="48" t="s">
        <v>22752</v>
      </c>
      <c r="I1768" t="s">
        <v>13616</v>
      </c>
      <c r="K1768">
        <v>1</v>
      </c>
    </row>
    <row r="1769" spans="1:11" ht="14.4" hidden="1" customHeight="1" x14ac:dyDescent="0.3">
      <c r="A1769" s="10" t="s">
        <v>25762</v>
      </c>
      <c r="B1769" s="10" t="s">
        <v>3140</v>
      </c>
      <c r="C1769" s="10" t="s">
        <v>25763</v>
      </c>
      <c r="D1769" s="10" t="s">
        <v>22724</v>
      </c>
      <c r="E1769" s="10" t="s">
        <v>25764</v>
      </c>
      <c r="F1769" t="str">
        <f t="shared" ref="F1769:F1783" si="29">IF(COUNTIF(H1769:J1769,"used")&gt;0,"y","")</f>
        <v>y</v>
      </c>
      <c r="G1769" s="48" t="s">
        <v>22752</v>
      </c>
      <c r="I1769" t="s">
        <v>13616</v>
      </c>
      <c r="K1769">
        <v>1</v>
      </c>
    </row>
    <row r="1770" spans="1:11" ht="14.4" hidden="1" customHeight="1" x14ac:dyDescent="0.3">
      <c r="A1770" s="10" t="s">
        <v>6764</v>
      </c>
      <c r="B1770" s="10" t="s">
        <v>114</v>
      </c>
      <c r="C1770" s="10" t="s">
        <v>25765</v>
      </c>
      <c r="D1770" s="2"/>
      <c r="E1770" s="10" t="s">
        <v>25766</v>
      </c>
      <c r="F1770" t="str">
        <f t="shared" si="29"/>
        <v>y</v>
      </c>
      <c r="G1770" s="10" t="s">
        <v>25738</v>
      </c>
      <c r="H1770" t="s">
        <v>13616</v>
      </c>
      <c r="I1770" t="s">
        <v>13616</v>
      </c>
      <c r="J1770" t="s">
        <v>13616</v>
      </c>
    </row>
    <row r="1771" spans="1:11" ht="14.4" hidden="1" customHeight="1" x14ac:dyDescent="0.3">
      <c r="A1771" s="10" t="s">
        <v>13240</v>
      </c>
      <c r="B1771" s="10" t="s">
        <v>4159</v>
      </c>
      <c r="C1771" s="10" t="s">
        <v>25767</v>
      </c>
      <c r="D1771" s="10" t="s">
        <v>22724</v>
      </c>
      <c r="E1771" s="10" t="s">
        <v>25768</v>
      </c>
      <c r="F1771" t="str">
        <f t="shared" si="29"/>
        <v>y</v>
      </c>
      <c r="G1771" s="48" t="s">
        <v>22733</v>
      </c>
      <c r="H1771" t="s">
        <v>13616</v>
      </c>
      <c r="I1771" t="s">
        <v>13616</v>
      </c>
      <c r="J1771" t="s">
        <v>13616</v>
      </c>
      <c r="K1771">
        <v>1</v>
      </c>
    </row>
    <row r="1772" spans="1:11" ht="14.4" hidden="1" customHeight="1" x14ac:dyDescent="0.3">
      <c r="A1772" s="10" t="s">
        <v>25769</v>
      </c>
      <c r="B1772" s="10" t="s">
        <v>4159</v>
      </c>
      <c r="C1772" s="10" t="s">
        <v>25770</v>
      </c>
      <c r="D1772" s="10" t="s">
        <v>22724</v>
      </c>
      <c r="E1772" s="10" t="s">
        <v>25771</v>
      </c>
      <c r="F1772" t="str">
        <f t="shared" si="29"/>
        <v>y</v>
      </c>
      <c r="G1772" s="48" t="s">
        <v>22733</v>
      </c>
      <c r="I1772" t="s">
        <v>13616</v>
      </c>
      <c r="K1772">
        <v>1</v>
      </c>
    </row>
    <row r="1773" spans="1:11" ht="14.4" hidden="1" customHeight="1" x14ac:dyDescent="0.3">
      <c r="A1773" s="10" t="s">
        <v>25772</v>
      </c>
      <c r="B1773" s="10" t="s">
        <v>4159</v>
      </c>
      <c r="C1773" s="10" t="s">
        <v>25773</v>
      </c>
      <c r="D1773" s="10" t="s">
        <v>22724</v>
      </c>
      <c r="E1773" s="10" t="s">
        <v>25774</v>
      </c>
      <c r="F1773" t="str">
        <f t="shared" si="29"/>
        <v>y</v>
      </c>
      <c r="G1773" s="48" t="s">
        <v>22733</v>
      </c>
      <c r="I1773" t="s">
        <v>13616</v>
      </c>
      <c r="K1773">
        <v>1</v>
      </c>
    </row>
    <row r="1774" spans="1:11" ht="14.4" hidden="1" customHeight="1" x14ac:dyDescent="0.3">
      <c r="A1774" s="10" t="s">
        <v>25775</v>
      </c>
      <c r="B1774" s="10" t="s">
        <v>4159</v>
      </c>
      <c r="C1774" s="10" t="s">
        <v>25776</v>
      </c>
      <c r="D1774" s="10" t="s">
        <v>22724</v>
      </c>
      <c r="E1774" s="10" t="s">
        <v>25777</v>
      </c>
      <c r="F1774" t="str">
        <f t="shared" si="29"/>
        <v>y</v>
      </c>
      <c r="G1774" s="48" t="s">
        <v>22733</v>
      </c>
      <c r="I1774" t="s">
        <v>13616</v>
      </c>
      <c r="K1774">
        <v>1</v>
      </c>
    </row>
    <row r="1775" spans="1:11" ht="14.4" hidden="1" customHeight="1" x14ac:dyDescent="0.3">
      <c r="A1775" s="10" t="s">
        <v>25778</v>
      </c>
      <c r="B1775" s="10" t="s">
        <v>4159</v>
      </c>
      <c r="C1775" s="10" t="s">
        <v>25779</v>
      </c>
      <c r="D1775" s="10" t="s">
        <v>22724</v>
      </c>
      <c r="E1775" s="10" t="s">
        <v>25780</v>
      </c>
      <c r="F1775" t="str">
        <f t="shared" si="29"/>
        <v>y</v>
      </c>
      <c r="G1775" s="48" t="s">
        <v>22733</v>
      </c>
      <c r="I1775" t="s">
        <v>13616</v>
      </c>
      <c r="K1775">
        <v>1</v>
      </c>
    </row>
    <row r="1776" spans="1:11" ht="14.4" hidden="1" customHeight="1" x14ac:dyDescent="0.3">
      <c r="A1776" s="10" t="s">
        <v>25781</v>
      </c>
      <c r="B1776" s="10" t="s">
        <v>3140</v>
      </c>
      <c r="C1776" s="10" t="s">
        <v>25782</v>
      </c>
      <c r="D1776" s="10" t="s">
        <v>22724</v>
      </c>
      <c r="E1776" s="10" t="s">
        <v>25783</v>
      </c>
      <c r="F1776" t="str">
        <f t="shared" si="29"/>
        <v>y</v>
      </c>
      <c r="G1776" s="48" t="s">
        <v>22752</v>
      </c>
      <c r="I1776" t="s">
        <v>13616</v>
      </c>
      <c r="K1776">
        <v>1</v>
      </c>
    </row>
    <row r="1777" spans="1:11" ht="14.4" hidden="1" customHeight="1" x14ac:dyDescent="0.3">
      <c r="A1777" s="10" t="s">
        <v>25784</v>
      </c>
      <c r="B1777" s="10" t="s">
        <v>3140</v>
      </c>
      <c r="C1777" s="10" t="s">
        <v>25785</v>
      </c>
      <c r="D1777" s="10" t="s">
        <v>22724</v>
      </c>
      <c r="E1777" s="10" t="s">
        <v>25786</v>
      </c>
      <c r="F1777" t="str">
        <f t="shared" si="29"/>
        <v>y</v>
      </c>
      <c r="G1777" s="48" t="s">
        <v>22752</v>
      </c>
      <c r="I1777" t="s">
        <v>13616</v>
      </c>
      <c r="K1777">
        <v>1</v>
      </c>
    </row>
    <row r="1778" spans="1:11" ht="14.4" hidden="1" customHeight="1" x14ac:dyDescent="0.3">
      <c r="A1778" s="10" t="s">
        <v>25787</v>
      </c>
      <c r="B1778" s="10" t="s">
        <v>3140</v>
      </c>
      <c r="C1778" s="10" t="s">
        <v>25788</v>
      </c>
      <c r="D1778" s="10" t="s">
        <v>22724</v>
      </c>
      <c r="E1778" s="10" t="s">
        <v>25789</v>
      </c>
      <c r="F1778" t="str">
        <f t="shared" si="29"/>
        <v>y</v>
      </c>
      <c r="G1778" s="48" t="s">
        <v>22752</v>
      </c>
      <c r="I1778" t="s">
        <v>13616</v>
      </c>
      <c r="K1778">
        <v>1</v>
      </c>
    </row>
    <row r="1779" spans="1:11" ht="14.4" hidden="1" customHeight="1" x14ac:dyDescent="0.3">
      <c r="A1779" s="10" t="s">
        <v>25790</v>
      </c>
      <c r="B1779" s="10" t="s">
        <v>3140</v>
      </c>
      <c r="C1779" s="10" t="s">
        <v>25791</v>
      </c>
      <c r="D1779" s="10" t="s">
        <v>22724</v>
      </c>
      <c r="E1779" s="10" t="s">
        <v>25792</v>
      </c>
      <c r="F1779" t="str">
        <f t="shared" si="29"/>
        <v>y</v>
      </c>
      <c r="G1779" s="48" t="s">
        <v>22752</v>
      </c>
      <c r="H1779" t="s">
        <v>13568</v>
      </c>
      <c r="I1779" t="s">
        <v>13616</v>
      </c>
      <c r="J1779" t="s">
        <v>13568</v>
      </c>
      <c r="K1779">
        <v>1</v>
      </c>
    </row>
    <row r="1780" spans="1:11" ht="14.4" hidden="1" customHeight="1" x14ac:dyDescent="0.3">
      <c r="A1780" s="10" t="s">
        <v>25793</v>
      </c>
      <c r="B1780" s="10" t="s">
        <v>114</v>
      </c>
      <c r="C1780" s="10" t="s">
        <v>25794</v>
      </c>
      <c r="D1780" s="10" t="s">
        <v>22724</v>
      </c>
      <c r="E1780" s="10" t="s">
        <v>25795</v>
      </c>
      <c r="F1780" t="str">
        <f t="shared" si="29"/>
        <v>y</v>
      </c>
      <c r="G1780" s="10" t="s">
        <v>22726</v>
      </c>
      <c r="I1780" t="s">
        <v>13616</v>
      </c>
      <c r="K1780">
        <v>1</v>
      </c>
    </row>
    <row r="1781" spans="1:11" ht="14.4" hidden="1" customHeight="1" x14ac:dyDescent="0.3">
      <c r="A1781" s="10" t="s">
        <v>25796</v>
      </c>
      <c r="B1781" s="10" t="s">
        <v>3140</v>
      </c>
      <c r="C1781" s="10" t="s">
        <v>25797</v>
      </c>
      <c r="D1781" s="10" t="s">
        <v>22724</v>
      </c>
      <c r="E1781" s="10" t="s">
        <v>25798</v>
      </c>
      <c r="F1781" t="str">
        <f t="shared" si="29"/>
        <v>y</v>
      </c>
      <c r="G1781" s="48" t="s">
        <v>22752</v>
      </c>
      <c r="I1781" t="s">
        <v>13616</v>
      </c>
      <c r="K1781">
        <v>1</v>
      </c>
    </row>
    <row r="1782" spans="1:11" ht="14.4" hidden="1" customHeight="1" x14ac:dyDescent="0.3">
      <c r="A1782" s="10" t="s">
        <v>20705</v>
      </c>
      <c r="B1782" s="10" t="s">
        <v>114</v>
      </c>
      <c r="C1782" s="10" t="s">
        <v>25799</v>
      </c>
      <c r="D1782" s="10" t="s">
        <v>22724</v>
      </c>
      <c r="E1782" s="10" t="s">
        <v>25800</v>
      </c>
      <c r="F1782" t="str">
        <f t="shared" si="29"/>
        <v>y</v>
      </c>
      <c r="G1782" s="10" t="s">
        <v>22726</v>
      </c>
      <c r="I1782" t="s">
        <v>13616</v>
      </c>
      <c r="K1782">
        <v>1</v>
      </c>
    </row>
    <row r="1783" spans="1:11" ht="14.4" hidden="1" customHeight="1" x14ac:dyDescent="0.3">
      <c r="A1783" s="10" t="s">
        <v>20706</v>
      </c>
      <c r="B1783" s="10" t="s">
        <v>3140</v>
      </c>
      <c r="C1783" s="10" t="s">
        <v>25801</v>
      </c>
      <c r="D1783" s="10" t="s">
        <v>22724</v>
      </c>
      <c r="E1783" s="10" t="s">
        <v>25802</v>
      </c>
      <c r="F1783" t="str">
        <f t="shared" si="29"/>
        <v>y</v>
      </c>
      <c r="G1783" s="48" t="s">
        <v>22752</v>
      </c>
      <c r="I1783" t="s">
        <v>13616</v>
      </c>
      <c r="K1783">
        <v>1</v>
      </c>
    </row>
    <row r="1784" spans="1:11" ht="14.4" hidden="1" customHeight="1" x14ac:dyDescent="0.3">
      <c r="A1784" s="10" t="s">
        <v>25803</v>
      </c>
      <c r="B1784" s="10" t="s">
        <v>114</v>
      </c>
      <c r="C1784" s="10" t="s">
        <v>25804</v>
      </c>
      <c r="D1784" s="10" t="s">
        <v>23018</v>
      </c>
      <c r="E1784" s="10" t="s">
        <v>24932</v>
      </c>
      <c r="F1784" t="str">
        <f t="shared" ref="F1784:F1797" si="30">IF(COUNTIF(H1784:J1784,"used")&gt;0,"y","")</f>
        <v>y</v>
      </c>
      <c r="G1784" s="10" t="s">
        <v>25667</v>
      </c>
      <c r="I1784" t="s">
        <v>13616</v>
      </c>
      <c r="K1784">
        <v>11</v>
      </c>
    </row>
    <row r="1785" spans="1:11" ht="14.4" hidden="1" customHeight="1" x14ac:dyDescent="0.3">
      <c r="A1785" s="10" t="s">
        <v>25805</v>
      </c>
      <c r="B1785" s="10" t="s">
        <v>114</v>
      </c>
      <c r="C1785" s="10" t="s">
        <v>25806</v>
      </c>
      <c r="D1785" s="10" t="s">
        <v>23018</v>
      </c>
      <c r="E1785" s="10" t="s">
        <v>25807</v>
      </c>
      <c r="F1785" t="str">
        <f t="shared" si="30"/>
        <v>y</v>
      </c>
      <c r="G1785" s="10" t="s">
        <v>25667</v>
      </c>
      <c r="I1785" t="s">
        <v>13616</v>
      </c>
      <c r="K1785">
        <v>11</v>
      </c>
    </row>
    <row r="1786" spans="1:11" ht="14.4" hidden="1" customHeight="1" x14ac:dyDescent="0.3">
      <c r="A1786" s="10" t="s">
        <v>25808</v>
      </c>
      <c r="B1786" s="10" t="s">
        <v>114</v>
      </c>
      <c r="C1786" s="10" t="s">
        <v>25809</v>
      </c>
      <c r="D1786" s="10" t="s">
        <v>23018</v>
      </c>
      <c r="E1786" s="10" t="s">
        <v>25807</v>
      </c>
      <c r="F1786" t="str">
        <f t="shared" si="30"/>
        <v>y</v>
      </c>
      <c r="G1786" s="10" t="s">
        <v>25667</v>
      </c>
      <c r="I1786" t="s">
        <v>13616</v>
      </c>
      <c r="K1786">
        <v>11</v>
      </c>
    </row>
    <row r="1787" spans="1:11" ht="14.4" hidden="1" customHeight="1" x14ac:dyDescent="0.3">
      <c r="A1787" s="2" t="s">
        <v>6465</v>
      </c>
      <c r="B1787" s="2" t="s">
        <v>114</v>
      </c>
      <c r="C1787" s="2" t="s">
        <v>6466</v>
      </c>
      <c r="D1787" s="2"/>
      <c r="E1787" s="2" t="s">
        <v>25810</v>
      </c>
      <c r="F1787" t="str">
        <f t="shared" si="30"/>
        <v>y</v>
      </c>
      <c r="G1787" s="10" t="s">
        <v>25738</v>
      </c>
      <c r="H1787" t="s">
        <v>13616</v>
      </c>
      <c r="J1787" t="s">
        <v>13616</v>
      </c>
    </row>
    <row r="1788" spans="1:11" ht="14.4" hidden="1" customHeight="1" x14ac:dyDescent="0.3">
      <c r="A1788" s="2" t="s">
        <v>6467</v>
      </c>
      <c r="B1788" s="2" t="s">
        <v>114</v>
      </c>
      <c r="C1788" s="2" t="s">
        <v>6468</v>
      </c>
      <c r="D1788" s="2"/>
      <c r="E1788" s="2" t="s">
        <v>25811</v>
      </c>
      <c r="F1788" t="str">
        <f t="shared" si="30"/>
        <v>y</v>
      </c>
      <c r="G1788" s="10" t="s">
        <v>25738</v>
      </c>
      <c r="H1788" t="s">
        <v>13616</v>
      </c>
      <c r="J1788" t="s">
        <v>13616</v>
      </c>
    </row>
    <row r="1789" spans="1:11" ht="14.4" hidden="1" customHeight="1" x14ac:dyDescent="0.3">
      <c r="A1789" s="2" t="s">
        <v>6471</v>
      </c>
      <c r="B1789" s="2" t="s">
        <v>114</v>
      </c>
      <c r="C1789" s="2" t="s">
        <v>6472</v>
      </c>
      <c r="D1789" s="2"/>
      <c r="E1789" s="2" t="s">
        <v>25812</v>
      </c>
      <c r="F1789" t="str">
        <f t="shared" si="30"/>
        <v>y</v>
      </c>
      <c r="G1789" s="10" t="s">
        <v>25738</v>
      </c>
      <c r="H1789" t="s">
        <v>13616</v>
      </c>
      <c r="J1789" t="s">
        <v>13616</v>
      </c>
    </row>
    <row r="1790" spans="1:11" ht="14.4" hidden="1" customHeight="1" x14ac:dyDescent="0.3">
      <c r="A1790" s="2" t="s">
        <v>6494</v>
      </c>
      <c r="B1790" s="2" t="s">
        <v>114</v>
      </c>
      <c r="C1790" s="2" t="s">
        <v>6495</v>
      </c>
      <c r="D1790" s="2"/>
      <c r="E1790" s="2" t="s">
        <v>25813</v>
      </c>
      <c r="F1790" t="str">
        <f t="shared" si="30"/>
        <v>y</v>
      </c>
      <c r="G1790" s="10" t="s">
        <v>25738</v>
      </c>
      <c r="H1790" t="s">
        <v>13616</v>
      </c>
      <c r="J1790" t="s">
        <v>13616</v>
      </c>
    </row>
    <row r="1791" spans="1:11" ht="14.4" hidden="1" customHeight="1" x14ac:dyDescent="0.3">
      <c r="A1791" s="2" t="s">
        <v>6621</v>
      </c>
      <c r="B1791" s="2" t="s">
        <v>114</v>
      </c>
      <c r="C1791" s="2" t="s">
        <v>6622</v>
      </c>
      <c r="D1791" s="2"/>
      <c r="E1791" s="2" t="s">
        <v>25814</v>
      </c>
      <c r="F1791" t="str">
        <f t="shared" si="30"/>
        <v>y</v>
      </c>
      <c r="G1791" s="10" t="s">
        <v>25738</v>
      </c>
      <c r="H1791" t="s">
        <v>13616</v>
      </c>
      <c r="J1791" t="s">
        <v>13616</v>
      </c>
    </row>
    <row r="1792" spans="1:11" ht="14.4" hidden="1" customHeight="1" x14ac:dyDescent="0.3">
      <c r="A1792" s="2" t="s">
        <v>6625</v>
      </c>
      <c r="B1792" s="2" t="s">
        <v>114</v>
      </c>
      <c r="C1792" s="2" t="s">
        <v>6626</v>
      </c>
      <c r="D1792" s="2"/>
      <c r="E1792" s="2" t="s">
        <v>25815</v>
      </c>
      <c r="F1792" t="str">
        <f t="shared" si="30"/>
        <v>y</v>
      </c>
      <c r="G1792" s="10" t="s">
        <v>25738</v>
      </c>
      <c r="H1792" t="s">
        <v>13616</v>
      </c>
      <c r="J1792" t="s">
        <v>13616</v>
      </c>
    </row>
    <row r="1793" spans="1:10" ht="14.4" hidden="1" customHeight="1" x14ac:dyDescent="0.3">
      <c r="A1793" s="2" t="s">
        <v>6783</v>
      </c>
      <c r="B1793" s="2" t="s">
        <v>114</v>
      </c>
      <c r="C1793" s="2" t="s">
        <v>6784</v>
      </c>
      <c r="D1793" s="2"/>
      <c r="E1793" s="2" t="s">
        <v>25816</v>
      </c>
      <c r="F1793" t="str">
        <f t="shared" si="30"/>
        <v>y</v>
      </c>
      <c r="G1793" s="10" t="s">
        <v>25738</v>
      </c>
      <c r="H1793" t="s">
        <v>13616</v>
      </c>
      <c r="J1793" t="s">
        <v>13616</v>
      </c>
    </row>
    <row r="1794" spans="1:10" ht="14.4" hidden="1" customHeight="1" x14ac:dyDescent="0.3">
      <c r="A1794" s="2" t="s">
        <v>6794</v>
      </c>
      <c r="B1794" s="2" t="s">
        <v>114</v>
      </c>
      <c r="C1794" s="2" t="s">
        <v>6795</v>
      </c>
      <c r="D1794" s="2"/>
      <c r="E1794" s="2" t="s">
        <v>25817</v>
      </c>
      <c r="F1794" t="str">
        <f t="shared" si="30"/>
        <v>y</v>
      </c>
      <c r="G1794" s="10" t="s">
        <v>25738</v>
      </c>
      <c r="H1794" t="s">
        <v>13616</v>
      </c>
      <c r="J1794" t="s">
        <v>13616</v>
      </c>
    </row>
    <row r="1795" spans="1:10" ht="14.4" hidden="1" customHeight="1" x14ac:dyDescent="0.3">
      <c r="A1795" s="2" t="s">
        <v>6822</v>
      </c>
      <c r="B1795" s="2" t="s">
        <v>114</v>
      </c>
      <c r="C1795" s="2" t="s">
        <v>6823</v>
      </c>
      <c r="D1795" s="2"/>
      <c r="E1795" s="2" t="s">
        <v>25818</v>
      </c>
      <c r="F1795" t="str">
        <f t="shared" si="30"/>
        <v>y</v>
      </c>
      <c r="G1795" s="10" t="s">
        <v>25738</v>
      </c>
      <c r="H1795" t="s">
        <v>13616</v>
      </c>
      <c r="J1795" t="s">
        <v>13616</v>
      </c>
    </row>
    <row r="1796" spans="1:10" ht="14.4" hidden="1" customHeight="1" x14ac:dyDescent="0.3">
      <c r="A1796" s="2" t="s">
        <v>6851</v>
      </c>
      <c r="B1796" s="2" t="s">
        <v>114</v>
      </c>
      <c r="C1796" s="2" t="s">
        <v>6852</v>
      </c>
      <c r="D1796" s="2"/>
      <c r="E1796" s="2" t="s">
        <v>25819</v>
      </c>
      <c r="F1796" t="str">
        <f t="shared" si="30"/>
        <v>y</v>
      </c>
      <c r="G1796" s="10" t="s">
        <v>25738</v>
      </c>
      <c r="H1796" t="s">
        <v>13616</v>
      </c>
      <c r="J1796" t="s">
        <v>13616</v>
      </c>
    </row>
    <row r="1797" spans="1:10" ht="14.4" hidden="1" customHeight="1" x14ac:dyDescent="0.3">
      <c r="A1797" s="2" t="s">
        <v>6942</v>
      </c>
      <c r="B1797" s="2" t="s">
        <v>114</v>
      </c>
      <c r="C1797" s="2" t="s">
        <v>6943</v>
      </c>
      <c r="D1797" s="2"/>
      <c r="E1797" s="2" t="s">
        <v>25820</v>
      </c>
      <c r="F1797" t="str">
        <f t="shared" si="30"/>
        <v>y</v>
      </c>
      <c r="G1797" s="10" t="s">
        <v>25738</v>
      </c>
      <c r="H1797" t="s">
        <v>13616</v>
      </c>
      <c r="J1797" t="s">
        <v>13616</v>
      </c>
    </row>
    <row r="1798" spans="1:10" ht="14.4" hidden="1" customHeight="1" x14ac:dyDescent="0.3">
      <c r="A1798" s="2" t="s">
        <v>6948</v>
      </c>
      <c r="B1798" s="2" t="s">
        <v>114</v>
      </c>
      <c r="C1798" s="2" t="s">
        <v>6949</v>
      </c>
      <c r="D1798" s="2"/>
      <c r="E1798" s="2" t="s">
        <v>25821</v>
      </c>
      <c r="F1798" t="str">
        <f t="shared" ref="F1798:F1861" si="31">IF(COUNTIF(H1798:J1798,"used")&gt;0,"y","")</f>
        <v>y</v>
      </c>
      <c r="G1798" s="10" t="s">
        <v>25738</v>
      </c>
      <c r="H1798" t="s">
        <v>13616</v>
      </c>
      <c r="J1798" t="s">
        <v>13616</v>
      </c>
    </row>
    <row r="1799" spans="1:10" ht="14.4" hidden="1" customHeight="1" x14ac:dyDescent="0.3">
      <c r="A1799" s="2" t="s">
        <v>6955</v>
      </c>
      <c r="B1799" s="2" t="s">
        <v>114</v>
      </c>
      <c r="C1799" s="2" t="s">
        <v>6956</v>
      </c>
      <c r="D1799" s="2"/>
      <c r="E1799" s="2" t="s">
        <v>25822</v>
      </c>
      <c r="F1799" t="str">
        <f t="shared" si="31"/>
        <v>y</v>
      </c>
      <c r="G1799" s="10" t="s">
        <v>25738</v>
      </c>
      <c r="H1799" t="s">
        <v>13616</v>
      </c>
      <c r="J1799" t="s">
        <v>13616</v>
      </c>
    </row>
    <row r="1800" spans="1:10" ht="14.4" hidden="1" customHeight="1" x14ac:dyDescent="0.3">
      <c r="A1800" s="2" t="s">
        <v>6961</v>
      </c>
      <c r="B1800" s="2" t="s">
        <v>114</v>
      </c>
      <c r="C1800" s="2" t="s">
        <v>6962</v>
      </c>
      <c r="D1800" s="2"/>
      <c r="E1800" s="2" t="s">
        <v>25823</v>
      </c>
      <c r="F1800" t="str">
        <f t="shared" si="31"/>
        <v>y</v>
      </c>
      <c r="G1800" s="10" t="s">
        <v>25738</v>
      </c>
      <c r="H1800" t="s">
        <v>13616</v>
      </c>
      <c r="J1800" t="s">
        <v>13616</v>
      </c>
    </row>
    <row r="1801" spans="1:10" ht="14.4" hidden="1" customHeight="1" x14ac:dyDescent="0.3">
      <c r="A1801" s="2" t="s">
        <v>6967</v>
      </c>
      <c r="B1801" s="2" t="s">
        <v>114</v>
      </c>
      <c r="C1801" s="2" t="s">
        <v>6968</v>
      </c>
      <c r="D1801" s="2"/>
      <c r="E1801" s="2" t="s">
        <v>25824</v>
      </c>
      <c r="F1801" t="str">
        <f t="shared" si="31"/>
        <v>y</v>
      </c>
      <c r="G1801" s="10" t="s">
        <v>25738</v>
      </c>
      <c r="H1801" t="s">
        <v>13616</v>
      </c>
      <c r="J1801" t="s">
        <v>13616</v>
      </c>
    </row>
    <row r="1802" spans="1:10" ht="14.4" hidden="1" customHeight="1" x14ac:dyDescent="0.3">
      <c r="A1802" s="2" t="s">
        <v>6973</v>
      </c>
      <c r="B1802" s="2" t="s">
        <v>114</v>
      </c>
      <c r="C1802" s="2" t="s">
        <v>6974</v>
      </c>
      <c r="D1802" s="2"/>
      <c r="E1802" s="2" t="s">
        <v>25825</v>
      </c>
      <c r="F1802" t="str">
        <f t="shared" si="31"/>
        <v>y</v>
      </c>
      <c r="G1802" s="10" t="s">
        <v>25738</v>
      </c>
      <c r="H1802" t="s">
        <v>13616</v>
      </c>
      <c r="J1802" t="s">
        <v>13616</v>
      </c>
    </row>
    <row r="1803" spans="1:10" ht="14.4" hidden="1" customHeight="1" x14ac:dyDescent="0.3">
      <c r="A1803" s="2" t="s">
        <v>6979</v>
      </c>
      <c r="B1803" s="2" t="s">
        <v>114</v>
      </c>
      <c r="C1803" s="2" t="s">
        <v>6980</v>
      </c>
      <c r="D1803" s="2"/>
      <c r="E1803" s="2" t="s">
        <v>25826</v>
      </c>
      <c r="F1803" t="str">
        <f t="shared" si="31"/>
        <v>y</v>
      </c>
      <c r="G1803" s="10" t="s">
        <v>25738</v>
      </c>
      <c r="H1803" t="s">
        <v>13616</v>
      </c>
      <c r="J1803" t="s">
        <v>13616</v>
      </c>
    </row>
    <row r="1804" spans="1:10" ht="14.4" hidden="1" customHeight="1" x14ac:dyDescent="0.3">
      <c r="A1804" s="2" t="s">
        <v>6985</v>
      </c>
      <c r="B1804" s="2" t="s">
        <v>114</v>
      </c>
      <c r="C1804" s="2" t="s">
        <v>6986</v>
      </c>
      <c r="D1804" s="2"/>
      <c r="E1804" s="2" t="s">
        <v>25827</v>
      </c>
      <c r="F1804" t="str">
        <f t="shared" si="31"/>
        <v>y</v>
      </c>
      <c r="G1804" s="10" t="s">
        <v>25738</v>
      </c>
      <c r="H1804" t="s">
        <v>13616</v>
      </c>
      <c r="J1804" t="s">
        <v>13616</v>
      </c>
    </row>
    <row r="1805" spans="1:10" ht="14.4" hidden="1" customHeight="1" x14ac:dyDescent="0.3">
      <c r="A1805" s="2" t="s">
        <v>6991</v>
      </c>
      <c r="B1805" s="2" t="s">
        <v>114</v>
      </c>
      <c r="C1805" s="2" t="s">
        <v>6992</v>
      </c>
      <c r="D1805" s="2"/>
      <c r="E1805" s="2" t="s">
        <v>25828</v>
      </c>
      <c r="F1805" t="str">
        <f t="shared" si="31"/>
        <v>y</v>
      </c>
      <c r="G1805" s="10" t="s">
        <v>25738</v>
      </c>
      <c r="H1805" t="s">
        <v>13616</v>
      </c>
      <c r="J1805" t="s">
        <v>13616</v>
      </c>
    </row>
    <row r="1806" spans="1:10" ht="14.4" hidden="1" customHeight="1" x14ac:dyDescent="0.3">
      <c r="A1806" s="2" t="s">
        <v>6997</v>
      </c>
      <c r="B1806" s="2" t="s">
        <v>114</v>
      </c>
      <c r="C1806" s="2" t="s">
        <v>6998</v>
      </c>
      <c r="D1806" s="2"/>
      <c r="E1806" s="2" t="s">
        <v>25829</v>
      </c>
      <c r="F1806" t="str">
        <f t="shared" si="31"/>
        <v>y</v>
      </c>
      <c r="G1806" s="10" t="s">
        <v>25738</v>
      </c>
      <c r="H1806" t="s">
        <v>13616</v>
      </c>
      <c r="J1806" t="s">
        <v>13616</v>
      </c>
    </row>
    <row r="1807" spans="1:10" ht="14.4" hidden="1" customHeight="1" x14ac:dyDescent="0.3">
      <c r="A1807" s="2" t="s">
        <v>7003</v>
      </c>
      <c r="B1807" s="2" t="s">
        <v>114</v>
      </c>
      <c r="C1807" s="2" t="s">
        <v>7004</v>
      </c>
      <c r="D1807" s="2"/>
      <c r="E1807" s="2" t="s">
        <v>25830</v>
      </c>
      <c r="F1807" t="str">
        <f t="shared" si="31"/>
        <v>y</v>
      </c>
      <c r="G1807" s="10" t="s">
        <v>25738</v>
      </c>
      <c r="H1807" t="s">
        <v>13616</v>
      </c>
      <c r="J1807" t="s">
        <v>13616</v>
      </c>
    </row>
    <row r="1808" spans="1:10" ht="14.4" hidden="1" customHeight="1" x14ac:dyDescent="0.3">
      <c r="A1808" s="2" t="s">
        <v>7009</v>
      </c>
      <c r="B1808" s="2" t="s">
        <v>114</v>
      </c>
      <c r="C1808" s="2" t="s">
        <v>7010</v>
      </c>
      <c r="D1808" s="2"/>
      <c r="E1808" s="2" t="s">
        <v>25831</v>
      </c>
      <c r="F1808" t="str">
        <f t="shared" si="31"/>
        <v>y</v>
      </c>
      <c r="G1808" s="10" t="s">
        <v>25738</v>
      </c>
      <c r="H1808" t="s">
        <v>13616</v>
      </c>
      <c r="J1808" t="s">
        <v>13616</v>
      </c>
    </row>
    <row r="1809" spans="1:11" ht="14.4" hidden="1" customHeight="1" x14ac:dyDescent="0.3">
      <c r="A1809" s="2" t="s">
        <v>7015</v>
      </c>
      <c r="B1809" s="2" t="s">
        <v>114</v>
      </c>
      <c r="C1809" s="2" t="s">
        <v>7016</v>
      </c>
      <c r="D1809" s="2"/>
      <c r="E1809" s="2" t="s">
        <v>25832</v>
      </c>
      <c r="F1809" t="str">
        <f t="shared" si="31"/>
        <v>y</v>
      </c>
      <c r="G1809" s="10" t="s">
        <v>25738</v>
      </c>
      <c r="H1809" t="s">
        <v>13616</v>
      </c>
      <c r="J1809" t="s">
        <v>13616</v>
      </c>
    </row>
    <row r="1810" spans="1:11" ht="14.4" hidden="1" customHeight="1" x14ac:dyDescent="0.3">
      <c r="A1810" s="2" t="s">
        <v>7021</v>
      </c>
      <c r="B1810" s="2" t="s">
        <v>114</v>
      </c>
      <c r="C1810" s="2" t="s">
        <v>7022</v>
      </c>
      <c r="D1810" s="2"/>
      <c r="E1810" s="2" t="s">
        <v>25833</v>
      </c>
      <c r="F1810" t="str">
        <f t="shared" si="31"/>
        <v>y</v>
      </c>
      <c r="G1810" s="10" t="s">
        <v>25738</v>
      </c>
      <c r="H1810" t="s">
        <v>13616</v>
      </c>
      <c r="J1810" t="s">
        <v>13616</v>
      </c>
    </row>
    <row r="1811" spans="1:11" ht="14.4" hidden="1" customHeight="1" x14ac:dyDescent="0.3">
      <c r="A1811" s="2" t="s">
        <v>7027</v>
      </c>
      <c r="B1811" s="2" t="s">
        <v>114</v>
      </c>
      <c r="C1811" s="2" t="s">
        <v>7028</v>
      </c>
      <c r="D1811" s="2"/>
      <c r="E1811" s="2" t="s">
        <v>25834</v>
      </c>
      <c r="F1811" t="str">
        <f t="shared" si="31"/>
        <v>y</v>
      </c>
      <c r="G1811" s="10" t="s">
        <v>25738</v>
      </c>
      <c r="H1811" t="s">
        <v>13616</v>
      </c>
      <c r="J1811" t="s">
        <v>13616</v>
      </c>
    </row>
    <row r="1812" spans="1:11" ht="14.4" hidden="1" customHeight="1" x14ac:dyDescent="0.3">
      <c r="A1812" s="2" t="s">
        <v>7033</v>
      </c>
      <c r="B1812" s="2" t="s">
        <v>114</v>
      </c>
      <c r="C1812" s="2" t="s">
        <v>7034</v>
      </c>
      <c r="D1812" s="2"/>
      <c r="E1812" s="2" t="s">
        <v>25835</v>
      </c>
      <c r="F1812" t="str">
        <f t="shared" si="31"/>
        <v>y</v>
      </c>
      <c r="G1812" s="10" t="s">
        <v>25738</v>
      </c>
      <c r="H1812" t="s">
        <v>13616</v>
      </c>
      <c r="J1812" t="s">
        <v>13616</v>
      </c>
    </row>
    <row r="1813" spans="1:11" ht="14.4" hidden="1" customHeight="1" x14ac:dyDescent="0.3">
      <c r="A1813" s="2" t="s">
        <v>7039</v>
      </c>
      <c r="B1813" s="2" t="s">
        <v>114</v>
      </c>
      <c r="C1813" s="2" t="s">
        <v>7040</v>
      </c>
      <c r="D1813" s="2"/>
      <c r="E1813" s="2" t="s">
        <v>25836</v>
      </c>
      <c r="F1813" t="str">
        <f t="shared" si="31"/>
        <v>y</v>
      </c>
      <c r="G1813" s="10" t="s">
        <v>25738</v>
      </c>
      <c r="H1813" t="s">
        <v>13616</v>
      </c>
      <c r="J1813" t="s">
        <v>13616</v>
      </c>
    </row>
    <row r="1814" spans="1:11" ht="14.4" hidden="1" customHeight="1" x14ac:dyDescent="0.3">
      <c r="A1814" s="2" t="s">
        <v>7045</v>
      </c>
      <c r="B1814" s="2" t="s">
        <v>114</v>
      </c>
      <c r="C1814" s="2" t="s">
        <v>7046</v>
      </c>
      <c r="D1814" s="2"/>
      <c r="E1814" s="2" t="s">
        <v>25837</v>
      </c>
      <c r="F1814" t="str">
        <f t="shared" si="31"/>
        <v>y</v>
      </c>
      <c r="G1814" s="10" t="s">
        <v>25738</v>
      </c>
      <c r="H1814" t="s">
        <v>13616</v>
      </c>
      <c r="J1814" t="s">
        <v>13616</v>
      </c>
    </row>
    <row r="1815" spans="1:11" ht="14.4" hidden="1" customHeight="1" x14ac:dyDescent="0.3">
      <c r="A1815" s="2" t="s">
        <v>7051</v>
      </c>
      <c r="B1815" s="2" t="s">
        <v>114</v>
      </c>
      <c r="C1815" s="2" t="s">
        <v>7052</v>
      </c>
      <c r="D1815" s="2"/>
      <c r="E1815" s="2" t="s">
        <v>25838</v>
      </c>
      <c r="F1815" t="str">
        <f t="shared" si="31"/>
        <v>y</v>
      </c>
      <c r="G1815" s="10" t="s">
        <v>25738</v>
      </c>
      <c r="H1815" t="s">
        <v>13616</v>
      </c>
      <c r="J1815" t="s">
        <v>13616</v>
      </c>
    </row>
    <row r="1816" spans="1:11" ht="14.4" hidden="1" customHeight="1" x14ac:dyDescent="0.3">
      <c r="A1816" s="2" t="s">
        <v>7057</v>
      </c>
      <c r="B1816" s="2" t="s">
        <v>114</v>
      </c>
      <c r="C1816" s="2" t="s">
        <v>7058</v>
      </c>
      <c r="D1816" s="2"/>
      <c r="E1816" s="2" t="s">
        <v>25839</v>
      </c>
      <c r="F1816" t="str">
        <f t="shared" si="31"/>
        <v>y</v>
      </c>
      <c r="G1816" s="10" t="s">
        <v>25738</v>
      </c>
      <c r="H1816" t="s">
        <v>13616</v>
      </c>
      <c r="J1816" t="s">
        <v>13616</v>
      </c>
    </row>
    <row r="1817" spans="1:11" ht="14.4" hidden="1" customHeight="1" x14ac:dyDescent="0.3">
      <c r="A1817" s="2" t="s">
        <v>7063</v>
      </c>
      <c r="B1817" s="2" t="s">
        <v>114</v>
      </c>
      <c r="C1817" s="2" t="s">
        <v>7064</v>
      </c>
      <c r="D1817" s="2"/>
      <c r="E1817" s="2" t="s">
        <v>25840</v>
      </c>
      <c r="F1817" t="str">
        <f t="shared" si="31"/>
        <v>y</v>
      </c>
      <c r="G1817" s="10" t="s">
        <v>25738</v>
      </c>
      <c r="H1817" t="s">
        <v>13616</v>
      </c>
      <c r="J1817" t="s">
        <v>13616</v>
      </c>
    </row>
    <row r="1818" spans="1:11" ht="14.4" hidden="1" customHeight="1" x14ac:dyDescent="0.3">
      <c r="A1818" s="2" t="s">
        <v>7069</v>
      </c>
      <c r="B1818" s="2" t="s">
        <v>114</v>
      </c>
      <c r="C1818" s="2" t="s">
        <v>7070</v>
      </c>
      <c r="D1818" s="2"/>
      <c r="E1818" s="2" t="s">
        <v>25841</v>
      </c>
      <c r="F1818" t="str">
        <f t="shared" si="31"/>
        <v>y</v>
      </c>
      <c r="G1818" s="10" t="s">
        <v>25738</v>
      </c>
      <c r="H1818" t="s">
        <v>13616</v>
      </c>
      <c r="J1818" t="s">
        <v>13616</v>
      </c>
    </row>
    <row r="1819" spans="1:11" ht="14.4" hidden="1" customHeight="1" x14ac:dyDescent="0.3">
      <c r="A1819" s="2" t="s">
        <v>7075</v>
      </c>
      <c r="B1819" s="2" t="s">
        <v>114</v>
      </c>
      <c r="C1819" s="2" t="s">
        <v>7076</v>
      </c>
      <c r="D1819" s="2"/>
      <c r="E1819" s="2" t="s">
        <v>25842</v>
      </c>
      <c r="F1819" t="str">
        <f t="shared" si="31"/>
        <v>y</v>
      </c>
      <c r="G1819" s="10" t="s">
        <v>25738</v>
      </c>
      <c r="H1819" t="s">
        <v>13616</v>
      </c>
      <c r="J1819" t="s">
        <v>13616</v>
      </c>
    </row>
    <row r="1820" spans="1:11" ht="14.4" hidden="1" customHeight="1" x14ac:dyDescent="0.3">
      <c r="A1820" s="2" t="s">
        <v>7099</v>
      </c>
      <c r="B1820" s="2" t="s">
        <v>114</v>
      </c>
      <c r="C1820" s="2" t="s">
        <v>7100</v>
      </c>
      <c r="D1820" s="2"/>
      <c r="E1820" s="2" t="s">
        <v>25843</v>
      </c>
      <c r="F1820" t="str">
        <f t="shared" si="31"/>
        <v>y</v>
      </c>
      <c r="G1820" s="10" t="s">
        <v>25738</v>
      </c>
      <c r="H1820" t="s">
        <v>13616</v>
      </c>
      <c r="J1820" t="s">
        <v>13616</v>
      </c>
    </row>
    <row r="1821" spans="1:11" ht="14.4" hidden="1" customHeight="1" x14ac:dyDescent="0.3">
      <c r="A1821" s="10" t="s">
        <v>25844</v>
      </c>
      <c r="B1821" s="10" t="s">
        <v>25845</v>
      </c>
      <c r="C1821" s="10" t="s">
        <v>25846</v>
      </c>
      <c r="D1821" s="10" t="s">
        <v>25847</v>
      </c>
      <c r="E1821" s="10" t="s">
        <v>25848</v>
      </c>
      <c r="F1821" t="str">
        <f t="shared" si="31"/>
        <v>y</v>
      </c>
      <c r="G1821" s="10" t="s">
        <v>25849</v>
      </c>
      <c r="I1821" t="s">
        <v>13616</v>
      </c>
      <c r="K1821">
        <v>3</v>
      </c>
    </row>
    <row r="1822" spans="1:11" ht="14.4" hidden="1" customHeight="1" x14ac:dyDescent="0.3">
      <c r="A1822" s="10" t="s">
        <v>25850</v>
      </c>
      <c r="B1822" s="10" t="s">
        <v>25845</v>
      </c>
      <c r="C1822" s="10" t="s">
        <v>25851</v>
      </c>
      <c r="D1822" s="10" t="s">
        <v>25847</v>
      </c>
      <c r="E1822" s="10" t="s">
        <v>25852</v>
      </c>
      <c r="F1822" t="str">
        <f t="shared" si="31"/>
        <v>y</v>
      </c>
      <c r="G1822" s="10" t="s">
        <v>25849</v>
      </c>
      <c r="I1822" t="s">
        <v>13616</v>
      </c>
      <c r="K1822">
        <v>3</v>
      </c>
    </row>
    <row r="1823" spans="1:11" ht="14.4" hidden="1" customHeight="1" x14ac:dyDescent="0.3">
      <c r="A1823" s="10" t="s">
        <v>25853</v>
      </c>
      <c r="B1823" s="10" t="s">
        <v>25845</v>
      </c>
      <c r="C1823" s="10" t="s">
        <v>25854</v>
      </c>
      <c r="D1823" s="10" t="s">
        <v>25847</v>
      </c>
      <c r="E1823" s="10" t="s">
        <v>25855</v>
      </c>
      <c r="F1823" t="str">
        <f t="shared" si="31"/>
        <v>y</v>
      </c>
      <c r="G1823" s="10" t="s">
        <v>25849</v>
      </c>
      <c r="I1823" t="s">
        <v>13616</v>
      </c>
      <c r="K1823">
        <v>3</v>
      </c>
    </row>
    <row r="1824" spans="1:11" ht="14.4" hidden="1" customHeight="1" x14ac:dyDescent="0.3">
      <c r="A1824" s="10" t="s">
        <v>25856</v>
      </c>
      <c r="B1824" s="10" t="s">
        <v>6825</v>
      </c>
      <c r="C1824" s="10" t="s">
        <v>25857</v>
      </c>
      <c r="D1824" s="10" t="s">
        <v>25847</v>
      </c>
      <c r="E1824" s="10" t="s">
        <v>25858</v>
      </c>
      <c r="F1824" t="str">
        <f t="shared" si="31"/>
        <v>y</v>
      </c>
      <c r="G1824" s="10" t="s">
        <v>25849</v>
      </c>
      <c r="I1824" t="s">
        <v>13616</v>
      </c>
      <c r="K1824">
        <v>3</v>
      </c>
    </row>
    <row r="1825" spans="1:11" ht="14.4" hidden="1" customHeight="1" x14ac:dyDescent="0.3">
      <c r="A1825" s="10" t="s">
        <v>25859</v>
      </c>
      <c r="B1825" s="10" t="s">
        <v>6825</v>
      </c>
      <c r="C1825" s="10" t="s">
        <v>25860</v>
      </c>
      <c r="D1825" s="10" t="s">
        <v>25847</v>
      </c>
      <c r="E1825" s="10" t="s">
        <v>25861</v>
      </c>
      <c r="F1825" t="str">
        <f t="shared" si="31"/>
        <v>y</v>
      </c>
      <c r="G1825" s="10" t="s">
        <v>25849</v>
      </c>
      <c r="I1825" t="s">
        <v>13616</v>
      </c>
      <c r="K1825">
        <v>3</v>
      </c>
    </row>
    <row r="1826" spans="1:11" ht="14.4" hidden="1" customHeight="1" x14ac:dyDescent="0.3">
      <c r="A1826" s="10" t="s">
        <v>6829</v>
      </c>
      <c r="B1826" s="10" t="s">
        <v>6825</v>
      </c>
      <c r="C1826" s="10" t="s">
        <v>25862</v>
      </c>
      <c r="D1826" s="2"/>
      <c r="E1826" s="10" t="s">
        <v>25863</v>
      </c>
      <c r="F1826" t="str">
        <f t="shared" si="31"/>
        <v>y</v>
      </c>
      <c r="G1826" s="10" t="s">
        <v>25864</v>
      </c>
      <c r="H1826" t="s">
        <v>13616</v>
      </c>
      <c r="I1826" t="s">
        <v>13616</v>
      </c>
      <c r="J1826" t="s">
        <v>13616</v>
      </c>
    </row>
    <row r="1827" spans="1:11" ht="14.4" hidden="1" customHeight="1" x14ac:dyDescent="0.3">
      <c r="A1827" s="10" t="s">
        <v>25865</v>
      </c>
      <c r="B1827" s="10" t="s">
        <v>6825</v>
      </c>
      <c r="C1827" s="10" t="s">
        <v>25866</v>
      </c>
      <c r="D1827" s="10" t="s">
        <v>25847</v>
      </c>
      <c r="E1827" s="10" t="s">
        <v>25867</v>
      </c>
      <c r="F1827" t="str">
        <f t="shared" si="31"/>
        <v>y</v>
      </c>
      <c r="G1827" s="10" t="s">
        <v>25849</v>
      </c>
      <c r="I1827" t="s">
        <v>13616</v>
      </c>
      <c r="K1827">
        <v>3</v>
      </c>
    </row>
    <row r="1828" spans="1:11" ht="14.4" hidden="1" customHeight="1" x14ac:dyDescent="0.3">
      <c r="A1828" s="2" t="s">
        <v>6824</v>
      </c>
      <c r="B1828" s="2" t="s">
        <v>6825</v>
      </c>
      <c r="C1828" s="2" t="s">
        <v>6826</v>
      </c>
      <c r="D1828" s="2"/>
      <c r="E1828" s="2" t="s">
        <v>25868</v>
      </c>
      <c r="F1828" t="str">
        <f t="shared" si="31"/>
        <v>y</v>
      </c>
      <c r="G1828" s="10" t="s">
        <v>25849</v>
      </c>
      <c r="H1828" t="s">
        <v>13616</v>
      </c>
      <c r="J1828" t="s">
        <v>13616</v>
      </c>
    </row>
    <row r="1829" spans="1:11" ht="14.4" hidden="1" customHeight="1" x14ac:dyDescent="0.3">
      <c r="A1829" s="10" t="s">
        <v>25869</v>
      </c>
      <c r="B1829" s="10" t="s">
        <v>6953</v>
      </c>
      <c r="C1829" s="10" t="s">
        <v>25870</v>
      </c>
      <c r="D1829" s="10" t="s">
        <v>25847</v>
      </c>
      <c r="E1829" s="10" t="s">
        <v>25871</v>
      </c>
      <c r="F1829" t="str">
        <f t="shared" si="31"/>
        <v>y</v>
      </c>
      <c r="G1829" s="10" t="s">
        <v>25849</v>
      </c>
      <c r="I1829" t="s">
        <v>13616</v>
      </c>
      <c r="K1829">
        <v>3</v>
      </c>
    </row>
    <row r="1830" spans="1:11" ht="14.4" hidden="1" customHeight="1" x14ac:dyDescent="0.3">
      <c r="A1830" s="10" t="s">
        <v>25872</v>
      </c>
      <c r="B1830" s="10" t="s">
        <v>6953</v>
      </c>
      <c r="C1830" s="10" t="s">
        <v>25873</v>
      </c>
      <c r="D1830" s="10" t="s">
        <v>25847</v>
      </c>
      <c r="E1830" s="10" t="s">
        <v>25874</v>
      </c>
      <c r="F1830" t="str">
        <f t="shared" si="31"/>
        <v>y</v>
      </c>
      <c r="G1830" s="10" t="s">
        <v>25849</v>
      </c>
      <c r="I1830" t="s">
        <v>13616</v>
      </c>
      <c r="K1830">
        <v>3</v>
      </c>
    </row>
    <row r="1831" spans="1:11" ht="14.4" hidden="1" customHeight="1" x14ac:dyDescent="0.3">
      <c r="A1831" s="10" t="s">
        <v>25875</v>
      </c>
      <c r="B1831" s="10" t="s">
        <v>6953</v>
      </c>
      <c r="C1831" s="10" t="s">
        <v>25876</v>
      </c>
      <c r="D1831" s="10" t="s">
        <v>25847</v>
      </c>
      <c r="E1831" s="10" t="s">
        <v>25877</v>
      </c>
      <c r="F1831" t="str">
        <f t="shared" si="31"/>
        <v>y</v>
      </c>
      <c r="G1831" s="10" t="s">
        <v>25849</v>
      </c>
      <c r="I1831" t="s">
        <v>13616</v>
      </c>
      <c r="K1831">
        <v>3</v>
      </c>
    </row>
    <row r="1832" spans="1:11" ht="14.4" hidden="1" customHeight="1" x14ac:dyDescent="0.3">
      <c r="A1832" s="10" t="s">
        <v>25878</v>
      </c>
      <c r="B1832" s="10" t="s">
        <v>6953</v>
      </c>
      <c r="C1832" s="10" t="s">
        <v>25879</v>
      </c>
      <c r="D1832" s="10" t="s">
        <v>25847</v>
      </c>
      <c r="E1832" s="10" t="s">
        <v>25880</v>
      </c>
      <c r="F1832" t="str">
        <f t="shared" si="31"/>
        <v>y</v>
      </c>
      <c r="G1832" s="10" t="s">
        <v>25849</v>
      </c>
      <c r="I1832" t="s">
        <v>13616</v>
      </c>
      <c r="K1832">
        <v>3</v>
      </c>
    </row>
    <row r="1833" spans="1:11" ht="14.4" hidden="1" customHeight="1" x14ac:dyDescent="0.3">
      <c r="A1833" s="10" t="s">
        <v>25881</v>
      </c>
      <c r="B1833" s="10" t="s">
        <v>6953</v>
      </c>
      <c r="C1833" s="10" t="s">
        <v>25882</v>
      </c>
      <c r="D1833" s="10" t="s">
        <v>25847</v>
      </c>
      <c r="E1833" s="10" t="s">
        <v>25883</v>
      </c>
      <c r="F1833" t="str">
        <f t="shared" si="31"/>
        <v>y</v>
      </c>
      <c r="G1833" s="10" t="s">
        <v>25849</v>
      </c>
      <c r="I1833" t="s">
        <v>13616</v>
      </c>
      <c r="K1833">
        <v>3</v>
      </c>
    </row>
    <row r="1834" spans="1:11" ht="14.4" hidden="1" customHeight="1" x14ac:dyDescent="0.3">
      <c r="A1834" s="10" t="s">
        <v>25884</v>
      </c>
      <c r="B1834" s="10" t="s">
        <v>6953</v>
      </c>
      <c r="C1834" s="10" t="s">
        <v>25885</v>
      </c>
      <c r="D1834" s="10" t="s">
        <v>25847</v>
      </c>
      <c r="E1834" s="10" t="s">
        <v>25886</v>
      </c>
      <c r="F1834" t="str">
        <f t="shared" si="31"/>
        <v>y</v>
      </c>
      <c r="G1834" s="10" t="s">
        <v>25849</v>
      </c>
      <c r="I1834" t="s">
        <v>13616</v>
      </c>
      <c r="K1834">
        <v>3</v>
      </c>
    </row>
    <row r="1835" spans="1:11" ht="14.4" hidden="1" customHeight="1" x14ac:dyDescent="0.3">
      <c r="A1835" s="10" t="s">
        <v>25887</v>
      </c>
      <c r="B1835" s="10" t="s">
        <v>6953</v>
      </c>
      <c r="C1835" s="10" t="s">
        <v>25888</v>
      </c>
      <c r="D1835" s="10" t="s">
        <v>25847</v>
      </c>
      <c r="E1835" s="10" t="s">
        <v>25889</v>
      </c>
      <c r="F1835" t="str">
        <f t="shared" si="31"/>
        <v>y</v>
      </c>
      <c r="G1835" s="10" t="s">
        <v>25849</v>
      </c>
      <c r="I1835" t="s">
        <v>13616</v>
      </c>
      <c r="K1835">
        <v>3</v>
      </c>
    </row>
    <row r="1836" spans="1:11" ht="14.4" hidden="1" customHeight="1" x14ac:dyDescent="0.3">
      <c r="A1836" s="10" t="s">
        <v>25890</v>
      </c>
      <c r="B1836" s="10" t="s">
        <v>6953</v>
      </c>
      <c r="C1836" s="10" t="s">
        <v>25891</v>
      </c>
      <c r="D1836" s="10" t="s">
        <v>25847</v>
      </c>
      <c r="E1836" s="10" t="s">
        <v>25892</v>
      </c>
      <c r="F1836" t="str">
        <f t="shared" si="31"/>
        <v>y</v>
      </c>
      <c r="G1836" s="10" t="s">
        <v>25849</v>
      </c>
      <c r="I1836" t="s">
        <v>13616</v>
      </c>
      <c r="K1836">
        <v>3</v>
      </c>
    </row>
    <row r="1837" spans="1:11" ht="14.4" hidden="1" customHeight="1" x14ac:dyDescent="0.3">
      <c r="A1837" s="10" t="s">
        <v>8202</v>
      </c>
      <c r="B1837" s="10" t="s">
        <v>6953</v>
      </c>
      <c r="C1837" s="10" t="s">
        <v>25893</v>
      </c>
      <c r="D1837" s="10" t="s">
        <v>25847</v>
      </c>
      <c r="E1837" s="10" t="s">
        <v>25894</v>
      </c>
      <c r="F1837" t="str">
        <f t="shared" si="31"/>
        <v>y</v>
      </c>
      <c r="G1837" s="10" t="s">
        <v>25849</v>
      </c>
      <c r="I1837" t="s">
        <v>13616</v>
      </c>
      <c r="K1837">
        <v>3</v>
      </c>
    </row>
    <row r="1838" spans="1:11" ht="14.4" hidden="1" customHeight="1" x14ac:dyDescent="0.3">
      <c r="A1838" s="10" t="s">
        <v>25895</v>
      </c>
      <c r="B1838" s="10" t="s">
        <v>6953</v>
      </c>
      <c r="C1838" s="10" t="s">
        <v>25896</v>
      </c>
      <c r="D1838" s="10" t="s">
        <v>25847</v>
      </c>
      <c r="E1838" s="10" t="s">
        <v>25897</v>
      </c>
      <c r="F1838" t="str">
        <f t="shared" si="31"/>
        <v>y</v>
      </c>
      <c r="G1838" s="10" t="s">
        <v>25849</v>
      </c>
      <c r="I1838" t="s">
        <v>13616</v>
      </c>
      <c r="K1838">
        <v>3</v>
      </c>
    </row>
    <row r="1839" spans="1:11" ht="14.4" hidden="1" customHeight="1" x14ac:dyDescent="0.3">
      <c r="A1839" s="10" t="s">
        <v>25898</v>
      </c>
      <c r="B1839" s="10" t="s">
        <v>6953</v>
      </c>
      <c r="C1839" s="10" t="s">
        <v>25899</v>
      </c>
      <c r="D1839" s="10" t="s">
        <v>25847</v>
      </c>
      <c r="E1839" s="10" t="s">
        <v>25900</v>
      </c>
      <c r="F1839" t="str">
        <f t="shared" si="31"/>
        <v>y</v>
      </c>
      <c r="G1839" s="10" t="s">
        <v>25849</v>
      </c>
      <c r="I1839" t="s">
        <v>13616</v>
      </c>
      <c r="K1839">
        <v>3</v>
      </c>
    </row>
    <row r="1840" spans="1:11" ht="14.4" hidden="1" customHeight="1" x14ac:dyDescent="0.3">
      <c r="A1840" s="2" t="s">
        <v>6952</v>
      </c>
      <c r="B1840" s="2" t="s">
        <v>6953</v>
      </c>
      <c r="C1840" s="2" t="s">
        <v>6954</v>
      </c>
      <c r="D1840" s="2"/>
      <c r="E1840" s="2" t="s">
        <v>25901</v>
      </c>
      <c r="F1840" t="str">
        <f t="shared" si="31"/>
        <v>y</v>
      </c>
      <c r="G1840" s="10" t="s">
        <v>25849</v>
      </c>
      <c r="H1840" t="s">
        <v>13616</v>
      </c>
      <c r="J1840" t="s">
        <v>13616</v>
      </c>
    </row>
    <row r="1841" spans="1:11" ht="14.4" hidden="1" customHeight="1" x14ac:dyDescent="0.3">
      <c r="A1841" s="10" t="s">
        <v>25902</v>
      </c>
      <c r="B1841" s="10" t="s">
        <v>25903</v>
      </c>
      <c r="C1841" s="10" t="s">
        <v>25904</v>
      </c>
      <c r="D1841" s="10" t="s">
        <v>25847</v>
      </c>
      <c r="E1841" s="10" t="s">
        <v>25905</v>
      </c>
      <c r="F1841" t="str">
        <f t="shared" si="31"/>
        <v>y</v>
      </c>
      <c r="G1841" s="10" t="s">
        <v>25849</v>
      </c>
      <c r="I1841" t="s">
        <v>13616</v>
      </c>
      <c r="K1841">
        <v>3</v>
      </c>
    </row>
    <row r="1842" spans="1:11" ht="14.4" hidden="1" customHeight="1" x14ac:dyDescent="0.3">
      <c r="A1842" s="10" t="s">
        <v>25906</v>
      </c>
      <c r="B1842" s="10" t="s">
        <v>6860</v>
      </c>
      <c r="C1842" s="10" t="s">
        <v>25907</v>
      </c>
      <c r="D1842" s="10" t="s">
        <v>25847</v>
      </c>
      <c r="E1842" s="10" t="s">
        <v>25908</v>
      </c>
      <c r="F1842" t="str">
        <f t="shared" si="31"/>
        <v>y</v>
      </c>
      <c r="G1842" s="10" t="s">
        <v>25849</v>
      </c>
      <c r="I1842" t="s">
        <v>13616</v>
      </c>
      <c r="K1842">
        <v>3</v>
      </c>
    </row>
    <row r="1843" spans="1:11" ht="14.4" hidden="1" customHeight="1" x14ac:dyDescent="0.3">
      <c r="A1843" s="10" t="s">
        <v>25909</v>
      </c>
      <c r="B1843" s="10" t="s">
        <v>6860</v>
      </c>
      <c r="C1843" s="10" t="s">
        <v>25910</v>
      </c>
      <c r="D1843" s="10" t="s">
        <v>25847</v>
      </c>
      <c r="E1843" s="10" t="s">
        <v>25911</v>
      </c>
      <c r="F1843" t="str">
        <f t="shared" si="31"/>
        <v>y</v>
      </c>
      <c r="G1843" s="10" t="s">
        <v>25849</v>
      </c>
      <c r="I1843" t="s">
        <v>13616</v>
      </c>
      <c r="K1843">
        <v>3</v>
      </c>
    </row>
    <row r="1844" spans="1:11" ht="14.4" hidden="1" customHeight="1" x14ac:dyDescent="0.3">
      <c r="A1844" s="10" t="s">
        <v>7079</v>
      </c>
      <c r="B1844" s="10" t="s">
        <v>6860</v>
      </c>
      <c r="C1844" s="10" t="s">
        <v>25912</v>
      </c>
      <c r="D1844" s="2"/>
      <c r="E1844" s="10" t="s">
        <v>25913</v>
      </c>
      <c r="F1844" t="str">
        <f t="shared" si="31"/>
        <v>y</v>
      </c>
      <c r="G1844" s="10" t="s">
        <v>25864</v>
      </c>
      <c r="H1844" t="s">
        <v>13616</v>
      </c>
      <c r="I1844" t="s">
        <v>13616</v>
      </c>
      <c r="J1844" t="s">
        <v>13616</v>
      </c>
    </row>
    <row r="1845" spans="1:11" ht="14.4" hidden="1" customHeight="1" x14ac:dyDescent="0.3">
      <c r="A1845" s="10" t="s">
        <v>25914</v>
      </c>
      <c r="B1845" s="10" t="s">
        <v>6860</v>
      </c>
      <c r="C1845" s="10" t="s">
        <v>25915</v>
      </c>
      <c r="D1845" s="10" t="s">
        <v>25847</v>
      </c>
      <c r="E1845" s="10" t="s">
        <v>25916</v>
      </c>
      <c r="F1845" t="str">
        <f t="shared" si="31"/>
        <v>y</v>
      </c>
      <c r="G1845" s="10" t="s">
        <v>25849</v>
      </c>
      <c r="I1845" t="s">
        <v>13616</v>
      </c>
      <c r="K1845">
        <v>3</v>
      </c>
    </row>
    <row r="1846" spans="1:11" ht="14.4" hidden="1" customHeight="1" x14ac:dyDescent="0.3">
      <c r="A1846" s="10" t="s">
        <v>7073</v>
      </c>
      <c r="B1846" s="10" t="s">
        <v>6860</v>
      </c>
      <c r="C1846" s="10" t="s">
        <v>25917</v>
      </c>
      <c r="D1846" s="2"/>
      <c r="E1846" s="10" t="s">
        <v>25918</v>
      </c>
      <c r="F1846" t="str">
        <f t="shared" si="31"/>
        <v>y</v>
      </c>
      <c r="G1846" s="10" t="s">
        <v>25864</v>
      </c>
      <c r="H1846" t="s">
        <v>13616</v>
      </c>
      <c r="I1846" t="s">
        <v>13616</v>
      </c>
      <c r="J1846" t="s">
        <v>13616</v>
      </c>
    </row>
    <row r="1847" spans="1:11" ht="14.4" hidden="1" customHeight="1" x14ac:dyDescent="0.3">
      <c r="A1847" s="10" t="s">
        <v>6859</v>
      </c>
      <c r="B1847" s="10" t="s">
        <v>6860</v>
      </c>
      <c r="C1847" s="10" t="s">
        <v>25919</v>
      </c>
      <c r="D1847" s="2"/>
      <c r="E1847" s="10" t="s">
        <v>25920</v>
      </c>
      <c r="F1847" t="str">
        <f t="shared" si="31"/>
        <v>y</v>
      </c>
      <c r="G1847" s="10" t="s">
        <v>25864</v>
      </c>
      <c r="H1847" t="s">
        <v>13616</v>
      </c>
      <c r="I1847" t="s">
        <v>13616</v>
      </c>
      <c r="J1847" t="s">
        <v>13616</v>
      </c>
    </row>
    <row r="1848" spans="1:11" ht="14.4" hidden="1" customHeight="1" x14ac:dyDescent="0.3">
      <c r="A1848" s="10" t="s">
        <v>6864</v>
      </c>
      <c r="B1848" s="10" t="s">
        <v>6860</v>
      </c>
      <c r="C1848" s="10" t="s">
        <v>25921</v>
      </c>
      <c r="D1848" s="2"/>
      <c r="E1848" s="10" t="s">
        <v>25922</v>
      </c>
      <c r="F1848" t="str">
        <f t="shared" si="31"/>
        <v>y</v>
      </c>
      <c r="G1848" s="10" t="s">
        <v>25864</v>
      </c>
      <c r="H1848" t="s">
        <v>13616</v>
      </c>
      <c r="I1848" t="s">
        <v>13616</v>
      </c>
      <c r="J1848" t="s">
        <v>13616</v>
      </c>
    </row>
    <row r="1849" spans="1:11" ht="14.4" hidden="1" customHeight="1" x14ac:dyDescent="0.3">
      <c r="A1849" s="2" t="s">
        <v>7061</v>
      </c>
      <c r="B1849" s="2" t="s">
        <v>6860</v>
      </c>
      <c r="C1849" s="2" t="s">
        <v>7062</v>
      </c>
      <c r="D1849" s="2"/>
      <c r="E1849" s="2" t="s">
        <v>25923</v>
      </c>
      <c r="F1849" t="str">
        <f t="shared" si="31"/>
        <v>y</v>
      </c>
      <c r="G1849" s="10" t="s">
        <v>25849</v>
      </c>
      <c r="H1849" t="s">
        <v>13616</v>
      </c>
      <c r="J1849" t="s">
        <v>13616</v>
      </c>
    </row>
    <row r="1850" spans="1:11" ht="14.4" hidden="1" customHeight="1" x14ac:dyDescent="0.3">
      <c r="A1850" s="2" t="s">
        <v>7067</v>
      </c>
      <c r="B1850" s="2" t="s">
        <v>6860</v>
      </c>
      <c r="C1850" s="2" t="s">
        <v>7068</v>
      </c>
      <c r="D1850" s="2"/>
      <c r="E1850" s="2" t="s">
        <v>25924</v>
      </c>
      <c r="F1850" t="str">
        <f t="shared" si="31"/>
        <v>y</v>
      </c>
      <c r="G1850" s="10" t="s">
        <v>25849</v>
      </c>
      <c r="H1850" t="s">
        <v>13616</v>
      </c>
      <c r="J1850" t="s">
        <v>13616</v>
      </c>
    </row>
    <row r="1851" spans="1:11" ht="14.4" hidden="1" customHeight="1" x14ac:dyDescent="0.3">
      <c r="A1851" s="2" t="s">
        <v>7083</v>
      </c>
      <c r="B1851" s="2" t="s">
        <v>6860</v>
      </c>
      <c r="C1851" s="2" t="s">
        <v>7084</v>
      </c>
      <c r="D1851" s="2"/>
      <c r="E1851" s="2" t="s">
        <v>25925</v>
      </c>
      <c r="F1851" t="str">
        <f t="shared" si="31"/>
        <v>y</v>
      </c>
      <c r="G1851" s="10" t="s">
        <v>25849</v>
      </c>
      <c r="H1851" t="s">
        <v>13616</v>
      </c>
      <c r="J1851" t="s">
        <v>13616</v>
      </c>
    </row>
    <row r="1852" spans="1:11" ht="14.4" hidden="1" customHeight="1" x14ac:dyDescent="0.3">
      <c r="A1852" s="2" t="s">
        <v>7087</v>
      </c>
      <c r="B1852" s="2" t="s">
        <v>6860</v>
      </c>
      <c r="C1852" s="2" t="s">
        <v>7088</v>
      </c>
      <c r="D1852" s="2"/>
      <c r="E1852" s="2" t="s">
        <v>25926</v>
      </c>
      <c r="F1852" t="str">
        <f t="shared" si="31"/>
        <v>y</v>
      </c>
      <c r="G1852" s="10" t="s">
        <v>25849</v>
      </c>
      <c r="H1852" t="s">
        <v>13616</v>
      </c>
      <c r="J1852" t="s">
        <v>13616</v>
      </c>
    </row>
    <row r="1853" spans="1:11" ht="14.4" hidden="1" customHeight="1" x14ac:dyDescent="0.3">
      <c r="A1853" s="10" t="s">
        <v>6491</v>
      </c>
      <c r="B1853" s="10" t="s">
        <v>6492</v>
      </c>
      <c r="C1853" s="10" t="s">
        <v>25927</v>
      </c>
      <c r="D1853" s="2"/>
      <c r="E1853" s="10" t="s">
        <v>25928</v>
      </c>
      <c r="F1853" t="str">
        <f t="shared" si="31"/>
        <v>y</v>
      </c>
      <c r="G1853" s="10" t="s">
        <v>25864</v>
      </c>
      <c r="H1853" t="s">
        <v>13616</v>
      </c>
      <c r="I1853" t="s">
        <v>13616</v>
      </c>
      <c r="J1853" t="s">
        <v>13616</v>
      </c>
    </row>
    <row r="1854" spans="1:11" ht="14.4" hidden="1" customHeight="1" x14ac:dyDescent="0.3">
      <c r="A1854" s="10" t="s">
        <v>25929</v>
      </c>
      <c r="B1854" s="10" t="s">
        <v>6492</v>
      </c>
      <c r="C1854" s="10" t="s">
        <v>25930</v>
      </c>
      <c r="D1854" s="10" t="s">
        <v>25847</v>
      </c>
      <c r="E1854" s="10" t="s">
        <v>25931</v>
      </c>
      <c r="F1854" t="str">
        <f t="shared" si="31"/>
        <v>y</v>
      </c>
      <c r="G1854" s="10" t="s">
        <v>25849</v>
      </c>
      <c r="I1854" t="s">
        <v>13616</v>
      </c>
      <c r="K1854">
        <v>3</v>
      </c>
    </row>
    <row r="1855" spans="1:11" ht="14.4" hidden="1" customHeight="1" x14ac:dyDescent="0.3">
      <c r="A1855" s="10" t="s">
        <v>25932</v>
      </c>
      <c r="B1855" s="10" t="s">
        <v>6492</v>
      </c>
      <c r="C1855" s="10" t="s">
        <v>25933</v>
      </c>
      <c r="D1855" s="10" t="s">
        <v>25847</v>
      </c>
      <c r="E1855" s="10" t="s">
        <v>25934</v>
      </c>
      <c r="F1855" t="str">
        <f t="shared" si="31"/>
        <v>y</v>
      </c>
      <c r="G1855" s="10" t="s">
        <v>25849</v>
      </c>
      <c r="I1855" t="s">
        <v>13616</v>
      </c>
      <c r="K1855">
        <v>3</v>
      </c>
    </row>
    <row r="1856" spans="1:11" ht="14.4" hidden="1" customHeight="1" x14ac:dyDescent="0.3">
      <c r="A1856" s="2" t="s">
        <v>6498</v>
      </c>
      <c r="B1856" s="2" t="s">
        <v>6492</v>
      </c>
      <c r="C1856" s="2" t="s">
        <v>6499</v>
      </c>
      <c r="D1856" s="2"/>
      <c r="E1856" s="2" t="s">
        <v>25935</v>
      </c>
      <c r="F1856" t="str">
        <f t="shared" si="31"/>
        <v>y</v>
      </c>
      <c r="G1856" s="10" t="s">
        <v>25849</v>
      </c>
      <c r="H1856" t="s">
        <v>13616</v>
      </c>
      <c r="J1856" t="s">
        <v>13616</v>
      </c>
    </row>
    <row r="1857" spans="1:11" ht="14.4" hidden="1" customHeight="1" x14ac:dyDescent="0.3">
      <c r="A1857" s="2" t="s">
        <v>6506</v>
      </c>
      <c r="B1857" s="2" t="s">
        <v>6492</v>
      </c>
      <c r="C1857" s="2" t="s">
        <v>6507</v>
      </c>
      <c r="D1857" s="2"/>
      <c r="E1857" s="2" t="s">
        <v>25936</v>
      </c>
      <c r="F1857" t="str">
        <f t="shared" si="31"/>
        <v>y</v>
      </c>
      <c r="G1857" s="10" t="s">
        <v>25849</v>
      </c>
      <c r="H1857" t="s">
        <v>13616</v>
      </c>
      <c r="J1857" t="s">
        <v>13616</v>
      </c>
    </row>
    <row r="1858" spans="1:11" ht="14.4" hidden="1" customHeight="1" x14ac:dyDescent="0.3">
      <c r="A1858" s="2" t="s">
        <v>6508</v>
      </c>
      <c r="B1858" s="2" t="s">
        <v>6492</v>
      </c>
      <c r="C1858" s="2" t="s">
        <v>6509</v>
      </c>
      <c r="D1858" s="2"/>
      <c r="E1858" s="2" t="s">
        <v>25937</v>
      </c>
      <c r="F1858" t="str">
        <f t="shared" si="31"/>
        <v>y</v>
      </c>
      <c r="G1858" s="10" t="s">
        <v>25849</v>
      </c>
      <c r="H1858" t="s">
        <v>13616</v>
      </c>
      <c r="J1858" t="s">
        <v>13616</v>
      </c>
    </row>
    <row r="1859" spans="1:11" ht="14.4" hidden="1" customHeight="1" x14ac:dyDescent="0.3">
      <c r="A1859" s="2" t="s">
        <v>6946</v>
      </c>
      <c r="B1859" s="2" t="s">
        <v>6492</v>
      </c>
      <c r="C1859" s="2" t="s">
        <v>6947</v>
      </c>
      <c r="D1859" s="2"/>
      <c r="E1859" s="2" t="s">
        <v>25938</v>
      </c>
      <c r="F1859" t="str">
        <f t="shared" si="31"/>
        <v>y</v>
      </c>
      <c r="G1859" s="10" t="s">
        <v>25849</v>
      </c>
      <c r="H1859" t="s">
        <v>13616</v>
      </c>
      <c r="J1859" t="s">
        <v>13616</v>
      </c>
    </row>
    <row r="1860" spans="1:11" ht="14.4" hidden="1" customHeight="1" x14ac:dyDescent="0.3">
      <c r="A1860" s="10" t="s">
        <v>25939</v>
      </c>
      <c r="B1860" s="10" t="s">
        <v>4156</v>
      </c>
      <c r="C1860" s="10" t="s">
        <v>25940</v>
      </c>
      <c r="D1860" s="10" t="s">
        <v>25847</v>
      </c>
      <c r="E1860" s="10" t="s">
        <v>25941</v>
      </c>
      <c r="F1860" t="str">
        <f t="shared" si="31"/>
        <v>y</v>
      </c>
      <c r="G1860" s="10" t="s">
        <v>25849</v>
      </c>
      <c r="I1860" t="s">
        <v>13616</v>
      </c>
      <c r="K1860">
        <v>3</v>
      </c>
    </row>
    <row r="1861" spans="1:11" ht="14.4" hidden="1" customHeight="1" x14ac:dyDescent="0.3">
      <c r="A1861" s="10" t="s">
        <v>25942</v>
      </c>
      <c r="B1861" s="10" t="s">
        <v>4156</v>
      </c>
      <c r="C1861" s="10" t="s">
        <v>25943</v>
      </c>
      <c r="D1861" s="10" t="s">
        <v>25847</v>
      </c>
      <c r="E1861" s="10" t="s">
        <v>25944</v>
      </c>
      <c r="F1861" t="str">
        <f t="shared" si="31"/>
        <v>y</v>
      </c>
      <c r="G1861" s="10" t="s">
        <v>25849</v>
      </c>
      <c r="I1861" t="s">
        <v>13616</v>
      </c>
      <c r="K1861">
        <v>3</v>
      </c>
    </row>
    <row r="1862" spans="1:11" ht="14.4" hidden="1" customHeight="1" x14ac:dyDescent="0.3">
      <c r="A1862" s="10" t="s">
        <v>25945</v>
      </c>
      <c r="B1862" s="10" t="s">
        <v>4156</v>
      </c>
      <c r="C1862" s="10" t="s">
        <v>25946</v>
      </c>
      <c r="D1862" s="10" t="s">
        <v>25847</v>
      </c>
      <c r="E1862" s="10" t="s">
        <v>25947</v>
      </c>
      <c r="F1862" t="str">
        <f t="shared" ref="F1862:F1925" si="32">IF(COUNTIF(H1862:J1862,"used")&gt;0,"y","")</f>
        <v>y</v>
      </c>
      <c r="G1862" s="10" t="s">
        <v>25849</v>
      </c>
      <c r="I1862" t="s">
        <v>13616</v>
      </c>
      <c r="K1862">
        <v>3</v>
      </c>
    </row>
    <row r="1863" spans="1:11" ht="14.4" hidden="1" customHeight="1" x14ac:dyDescent="0.3">
      <c r="A1863" s="10" t="s">
        <v>25948</v>
      </c>
      <c r="B1863" s="10" t="s">
        <v>4156</v>
      </c>
      <c r="C1863" s="10" t="s">
        <v>25949</v>
      </c>
      <c r="D1863" s="10" t="s">
        <v>25847</v>
      </c>
      <c r="E1863" s="10" t="s">
        <v>25950</v>
      </c>
      <c r="F1863" t="str">
        <f t="shared" si="32"/>
        <v>y</v>
      </c>
      <c r="G1863" s="10" t="s">
        <v>25849</v>
      </c>
      <c r="I1863" t="s">
        <v>13616</v>
      </c>
      <c r="K1863">
        <v>3</v>
      </c>
    </row>
    <row r="1864" spans="1:11" ht="14.4" hidden="1" customHeight="1" x14ac:dyDescent="0.3">
      <c r="A1864" s="10" t="s">
        <v>7133</v>
      </c>
      <c r="B1864" s="10" t="s">
        <v>4156</v>
      </c>
      <c r="C1864" s="10" t="s">
        <v>25951</v>
      </c>
      <c r="D1864" s="2"/>
      <c r="E1864" s="10" t="s">
        <v>25952</v>
      </c>
      <c r="F1864" t="str">
        <f t="shared" si="32"/>
        <v>y</v>
      </c>
      <c r="G1864" s="10" t="s">
        <v>25864</v>
      </c>
      <c r="H1864" t="s">
        <v>13616</v>
      </c>
      <c r="I1864" t="s">
        <v>13616</v>
      </c>
      <c r="J1864" t="s">
        <v>13616</v>
      </c>
    </row>
    <row r="1865" spans="1:11" ht="14.4" hidden="1" customHeight="1" x14ac:dyDescent="0.3">
      <c r="A1865" s="10" t="s">
        <v>25953</v>
      </c>
      <c r="B1865" s="10" t="s">
        <v>4156</v>
      </c>
      <c r="C1865" s="10" t="s">
        <v>25954</v>
      </c>
      <c r="D1865" s="10" t="s">
        <v>25847</v>
      </c>
      <c r="E1865" s="10" t="s">
        <v>25955</v>
      </c>
      <c r="F1865" t="str">
        <f t="shared" si="32"/>
        <v>y</v>
      </c>
      <c r="G1865" s="10" t="s">
        <v>25864</v>
      </c>
      <c r="H1865" t="s">
        <v>13616</v>
      </c>
      <c r="I1865" t="s">
        <v>13616</v>
      </c>
      <c r="J1865" t="s">
        <v>13616</v>
      </c>
      <c r="K1865">
        <v>3</v>
      </c>
    </row>
    <row r="1866" spans="1:11" ht="14.4" hidden="1" customHeight="1" x14ac:dyDescent="0.3">
      <c r="A1866" s="10" t="s">
        <v>6554</v>
      </c>
      <c r="B1866" s="10" t="s">
        <v>4156</v>
      </c>
      <c r="C1866" s="10" t="s">
        <v>25956</v>
      </c>
      <c r="D1866" s="2"/>
      <c r="E1866" s="10" t="s">
        <v>25957</v>
      </c>
      <c r="F1866" t="str">
        <f t="shared" si="32"/>
        <v>y</v>
      </c>
      <c r="G1866" s="10" t="s">
        <v>25849</v>
      </c>
      <c r="I1866" t="s">
        <v>13616</v>
      </c>
    </row>
    <row r="1867" spans="1:11" ht="14.4" hidden="1" customHeight="1" x14ac:dyDescent="0.3">
      <c r="A1867" s="10" t="s">
        <v>6768</v>
      </c>
      <c r="B1867" s="10" t="s">
        <v>4156</v>
      </c>
      <c r="C1867" s="10" t="s">
        <v>25958</v>
      </c>
      <c r="D1867" s="2"/>
      <c r="E1867" s="10" t="s">
        <v>25959</v>
      </c>
      <c r="F1867" t="str">
        <f t="shared" si="32"/>
        <v>y</v>
      </c>
      <c r="G1867" s="10" t="s">
        <v>25864</v>
      </c>
      <c r="H1867" t="s">
        <v>13616</v>
      </c>
      <c r="I1867" t="s">
        <v>13616</v>
      </c>
      <c r="J1867" t="s">
        <v>13616</v>
      </c>
    </row>
    <row r="1868" spans="1:11" ht="14.4" hidden="1" customHeight="1" x14ac:dyDescent="0.3">
      <c r="A1868" s="10" t="s">
        <v>25960</v>
      </c>
      <c r="B1868" s="10" t="s">
        <v>4156</v>
      </c>
      <c r="C1868" s="10" t="s">
        <v>25961</v>
      </c>
      <c r="D1868" s="10" t="s">
        <v>25847</v>
      </c>
      <c r="E1868" s="10" t="s">
        <v>25962</v>
      </c>
      <c r="F1868" t="str">
        <f t="shared" si="32"/>
        <v>y</v>
      </c>
      <c r="G1868" s="10" t="s">
        <v>25849</v>
      </c>
      <c r="I1868" t="s">
        <v>13616</v>
      </c>
      <c r="K1868">
        <v>3</v>
      </c>
    </row>
    <row r="1869" spans="1:11" ht="14.4" hidden="1" customHeight="1" x14ac:dyDescent="0.3">
      <c r="A1869" s="10" t="s">
        <v>7135</v>
      </c>
      <c r="B1869" s="10" t="s">
        <v>4156</v>
      </c>
      <c r="C1869" s="10" t="s">
        <v>25963</v>
      </c>
      <c r="D1869" s="2"/>
      <c r="E1869" s="10" t="s">
        <v>25964</v>
      </c>
      <c r="F1869" t="str">
        <f t="shared" si="32"/>
        <v>y</v>
      </c>
      <c r="G1869" s="10" t="s">
        <v>25849</v>
      </c>
      <c r="I1869" t="s">
        <v>13616</v>
      </c>
    </row>
    <row r="1870" spans="1:11" ht="14.4" hidden="1" customHeight="1" x14ac:dyDescent="0.3">
      <c r="A1870" s="10" t="s">
        <v>25965</v>
      </c>
      <c r="B1870" s="10" t="s">
        <v>4156</v>
      </c>
      <c r="C1870" s="10" t="s">
        <v>25966</v>
      </c>
      <c r="D1870" s="10" t="s">
        <v>25847</v>
      </c>
      <c r="E1870" s="10" t="s">
        <v>25967</v>
      </c>
      <c r="F1870" t="str">
        <f t="shared" si="32"/>
        <v>y</v>
      </c>
      <c r="G1870" s="10" t="s">
        <v>25849</v>
      </c>
      <c r="I1870" t="s">
        <v>13616</v>
      </c>
      <c r="K1870">
        <v>3</v>
      </c>
    </row>
    <row r="1871" spans="1:11" ht="14.4" hidden="1" customHeight="1" x14ac:dyDescent="0.3">
      <c r="A1871" s="10" t="s">
        <v>25968</v>
      </c>
      <c r="B1871" s="10" t="s">
        <v>4156</v>
      </c>
      <c r="C1871" s="10" t="s">
        <v>25969</v>
      </c>
      <c r="D1871" s="10" t="s">
        <v>25847</v>
      </c>
      <c r="E1871" s="10" t="s">
        <v>25970</v>
      </c>
      <c r="F1871" t="str">
        <f t="shared" si="32"/>
        <v>y</v>
      </c>
      <c r="G1871" s="10" t="s">
        <v>25849</v>
      </c>
      <c r="I1871" t="s">
        <v>13616</v>
      </c>
      <c r="K1871">
        <v>3</v>
      </c>
    </row>
    <row r="1872" spans="1:11" ht="14.4" hidden="1" customHeight="1" x14ac:dyDescent="0.3">
      <c r="A1872" s="10" t="s">
        <v>25971</v>
      </c>
      <c r="B1872" s="10" t="s">
        <v>4156</v>
      </c>
      <c r="C1872" s="10" t="s">
        <v>25972</v>
      </c>
      <c r="D1872" s="10" t="s">
        <v>25847</v>
      </c>
      <c r="E1872" s="10" t="s">
        <v>25973</v>
      </c>
      <c r="F1872" t="str">
        <f t="shared" si="32"/>
        <v>y</v>
      </c>
      <c r="G1872" s="10" t="s">
        <v>25864</v>
      </c>
      <c r="H1872" t="s">
        <v>13616</v>
      </c>
      <c r="I1872" t="s">
        <v>13616</v>
      </c>
      <c r="J1872" t="s">
        <v>13616</v>
      </c>
      <c r="K1872">
        <v>3</v>
      </c>
    </row>
    <row r="1873" spans="1:11" ht="14.4" hidden="1" customHeight="1" x14ac:dyDescent="0.3">
      <c r="A1873" s="10" t="s">
        <v>25974</v>
      </c>
      <c r="B1873" s="10" t="s">
        <v>4156</v>
      </c>
      <c r="C1873" s="10" t="s">
        <v>25975</v>
      </c>
      <c r="D1873" s="10" t="s">
        <v>25847</v>
      </c>
      <c r="E1873" s="10" t="s">
        <v>25976</v>
      </c>
      <c r="F1873" t="str">
        <f t="shared" si="32"/>
        <v>y</v>
      </c>
      <c r="G1873" s="10" t="s">
        <v>25849</v>
      </c>
      <c r="I1873" t="s">
        <v>13616</v>
      </c>
      <c r="K1873">
        <v>3</v>
      </c>
    </row>
    <row r="1874" spans="1:11" ht="14.4" hidden="1" customHeight="1" x14ac:dyDescent="0.3">
      <c r="A1874" s="10" t="s">
        <v>25977</v>
      </c>
      <c r="B1874" s="10" t="s">
        <v>4156</v>
      </c>
      <c r="C1874" s="10" t="s">
        <v>25978</v>
      </c>
      <c r="D1874" s="10" t="s">
        <v>25847</v>
      </c>
      <c r="E1874" s="10" t="s">
        <v>25979</v>
      </c>
      <c r="F1874" t="str">
        <f t="shared" si="32"/>
        <v>y</v>
      </c>
      <c r="G1874" s="10" t="s">
        <v>25849</v>
      </c>
      <c r="I1874" t="s">
        <v>13616</v>
      </c>
      <c r="K1874">
        <v>3</v>
      </c>
    </row>
    <row r="1875" spans="1:11" ht="14.4" hidden="1" customHeight="1" x14ac:dyDescent="0.3">
      <c r="A1875" s="10" t="s">
        <v>25980</v>
      </c>
      <c r="B1875" s="10" t="s">
        <v>4156</v>
      </c>
      <c r="C1875" s="10" t="s">
        <v>25981</v>
      </c>
      <c r="D1875" s="10" t="s">
        <v>25847</v>
      </c>
      <c r="E1875" s="10" t="s">
        <v>25982</v>
      </c>
      <c r="F1875" t="str">
        <f t="shared" si="32"/>
        <v>y</v>
      </c>
      <c r="G1875" s="10" t="s">
        <v>25849</v>
      </c>
      <c r="I1875" t="s">
        <v>13616</v>
      </c>
      <c r="K1875">
        <v>3</v>
      </c>
    </row>
    <row r="1876" spans="1:11" ht="14.4" hidden="1" customHeight="1" x14ac:dyDescent="0.3">
      <c r="A1876" s="10" t="s">
        <v>25983</v>
      </c>
      <c r="B1876" s="10" t="s">
        <v>4156</v>
      </c>
      <c r="C1876" s="10" t="s">
        <v>25984</v>
      </c>
      <c r="D1876" s="10" t="s">
        <v>25847</v>
      </c>
      <c r="E1876" s="10" t="s">
        <v>25985</v>
      </c>
      <c r="F1876" t="str">
        <f t="shared" si="32"/>
        <v>y</v>
      </c>
      <c r="G1876" s="10" t="s">
        <v>25849</v>
      </c>
      <c r="I1876" t="s">
        <v>13616</v>
      </c>
      <c r="K1876">
        <v>3</v>
      </c>
    </row>
    <row r="1877" spans="1:11" ht="14.4" hidden="1" customHeight="1" x14ac:dyDescent="0.3">
      <c r="A1877" s="10" t="s">
        <v>25986</v>
      </c>
      <c r="B1877" s="10" t="s">
        <v>4156</v>
      </c>
      <c r="C1877" s="10" t="s">
        <v>25987</v>
      </c>
      <c r="D1877" s="10" t="s">
        <v>25847</v>
      </c>
      <c r="E1877" s="10" t="s">
        <v>25988</v>
      </c>
      <c r="F1877" t="str">
        <f t="shared" si="32"/>
        <v>y</v>
      </c>
      <c r="G1877" s="10" t="s">
        <v>25849</v>
      </c>
      <c r="I1877" t="s">
        <v>13616</v>
      </c>
      <c r="K1877">
        <v>3</v>
      </c>
    </row>
    <row r="1878" spans="1:11" ht="14.4" hidden="1" customHeight="1" x14ac:dyDescent="0.3">
      <c r="A1878" s="10" t="s">
        <v>25989</v>
      </c>
      <c r="B1878" s="10" t="s">
        <v>4156</v>
      </c>
      <c r="C1878" s="10" t="s">
        <v>25990</v>
      </c>
      <c r="D1878" s="10" t="s">
        <v>25847</v>
      </c>
      <c r="E1878" s="10" t="s">
        <v>25991</v>
      </c>
      <c r="F1878" t="str">
        <f t="shared" si="32"/>
        <v>y</v>
      </c>
      <c r="G1878" s="10" t="s">
        <v>25849</v>
      </c>
      <c r="I1878" t="s">
        <v>13616</v>
      </c>
      <c r="K1878">
        <v>3</v>
      </c>
    </row>
    <row r="1879" spans="1:11" ht="14.4" hidden="1" customHeight="1" x14ac:dyDescent="0.3">
      <c r="A1879" s="10" t="s">
        <v>25992</v>
      </c>
      <c r="B1879" s="10" t="s">
        <v>4156</v>
      </c>
      <c r="C1879" s="10" t="s">
        <v>25993</v>
      </c>
      <c r="D1879" s="10" t="s">
        <v>25847</v>
      </c>
      <c r="E1879" s="10" t="s">
        <v>25994</v>
      </c>
      <c r="F1879" t="str">
        <f t="shared" si="32"/>
        <v>y</v>
      </c>
      <c r="G1879" s="10" t="s">
        <v>25849</v>
      </c>
      <c r="I1879" t="s">
        <v>13616</v>
      </c>
      <c r="K1879">
        <v>3</v>
      </c>
    </row>
    <row r="1880" spans="1:11" ht="14.4" hidden="1" customHeight="1" x14ac:dyDescent="0.3">
      <c r="A1880" s="10" t="s">
        <v>6879</v>
      </c>
      <c r="B1880" s="10" t="s">
        <v>4156</v>
      </c>
      <c r="C1880" s="10" t="s">
        <v>25995</v>
      </c>
      <c r="D1880" s="2"/>
      <c r="E1880" s="10" t="s">
        <v>25996</v>
      </c>
      <c r="F1880" t="str">
        <f t="shared" si="32"/>
        <v>y</v>
      </c>
      <c r="G1880" s="10" t="s">
        <v>25864</v>
      </c>
      <c r="H1880" t="s">
        <v>13616</v>
      </c>
      <c r="I1880" t="s">
        <v>13616</v>
      </c>
      <c r="J1880" t="s">
        <v>13616</v>
      </c>
    </row>
    <row r="1881" spans="1:11" ht="14.4" hidden="1" customHeight="1" x14ac:dyDescent="0.3">
      <c r="A1881" s="2" t="s">
        <v>7091</v>
      </c>
      <c r="B1881" s="2" t="s">
        <v>4156</v>
      </c>
      <c r="C1881" s="2" t="s">
        <v>7092</v>
      </c>
      <c r="D1881" s="2"/>
      <c r="E1881" s="2" t="s">
        <v>25997</v>
      </c>
      <c r="F1881" t="str">
        <f t="shared" si="32"/>
        <v>y</v>
      </c>
      <c r="G1881" s="10" t="s">
        <v>25849</v>
      </c>
      <c r="H1881" t="s">
        <v>13616</v>
      </c>
      <c r="J1881" t="s">
        <v>13616</v>
      </c>
    </row>
    <row r="1882" spans="1:11" ht="14.4" hidden="1" customHeight="1" x14ac:dyDescent="0.3">
      <c r="A1882" s="2" t="s">
        <v>7097</v>
      </c>
      <c r="B1882" s="2" t="s">
        <v>4156</v>
      </c>
      <c r="C1882" s="2" t="s">
        <v>7098</v>
      </c>
      <c r="D1882" s="2"/>
      <c r="E1882" s="2" t="s">
        <v>25998</v>
      </c>
      <c r="F1882" t="str">
        <f t="shared" si="32"/>
        <v>y</v>
      </c>
      <c r="G1882" s="10" t="s">
        <v>25849</v>
      </c>
      <c r="H1882" t="s">
        <v>13616</v>
      </c>
      <c r="J1882" t="s">
        <v>13616</v>
      </c>
    </row>
    <row r="1883" spans="1:11" ht="14.4" hidden="1" customHeight="1" x14ac:dyDescent="0.3">
      <c r="A1883" s="2" t="s">
        <v>7101</v>
      </c>
      <c r="B1883" s="2" t="s">
        <v>4156</v>
      </c>
      <c r="C1883" s="2" t="s">
        <v>7102</v>
      </c>
      <c r="D1883" s="2"/>
      <c r="E1883" s="2" t="s">
        <v>25999</v>
      </c>
      <c r="F1883" t="str">
        <f t="shared" si="32"/>
        <v>y</v>
      </c>
      <c r="G1883" s="10" t="s">
        <v>25849</v>
      </c>
      <c r="H1883" t="s">
        <v>13616</v>
      </c>
      <c r="J1883" t="s">
        <v>13616</v>
      </c>
    </row>
    <row r="1884" spans="1:11" ht="14.4" hidden="1" customHeight="1" x14ac:dyDescent="0.3">
      <c r="A1884" s="2" t="s">
        <v>7105</v>
      </c>
      <c r="B1884" s="2" t="s">
        <v>4156</v>
      </c>
      <c r="C1884" s="2" t="s">
        <v>7106</v>
      </c>
      <c r="D1884" s="2"/>
      <c r="E1884" s="2" t="s">
        <v>26000</v>
      </c>
      <c r="F1884" t="str">
        <f t="shared" si="32"/>
        <v>y</v>
      </c>
      <c r="G1884" s="10" t="s">
        <v>25849</v>
      </c>
      <c r="H1884" t="s">
        <v>13616</v>
      </c>
      <c r="J1884" t="s">
        <v>13616</v>
      </c>
    </row>
    <row r="1885" spans="1:11" ht="14.4" hidden="1" customHeight="1" x14ac:dyDescent="0.3">
      <c r="A1885" s="2" t="s">
        <v>7109</v>
      </c>
      <c r="B1885" s="2" t="s">
        <v>4156</v>
      </c>
      <c r="C1885" s="2" t="s">
        <v>7110</v>
      </c>
      <c r="D1885" s="2"/>
      <c r="E1885" s="2" t="s">
        <v>26001</v>
      </c>
      <c r="F1885" t="str">
        <f t="shared" si="32"/>
        <v>y</v>
      </c>
      <c r="G1885" s="10" t="s">
        <v>25849</v>
      </c>
      <c r="H1885" t="s">
        <v>13616</v>
      </c>
      <c r="J1885" t="s">
        <v>13616</v>
      </c>
    </row>
    <row r="1886" spans="1:11" ht="14.4" hidden="1" customHeight="1" x14ac:dyDescent="0.3">
      <c r="A1886" s="2" t="s">
        <v>7113</v>
      </c>
      <c r="B1886" s="2" t="s">
        <v>4156</v>
      </c>
      <c r="C1886" s="2" t="s">
        <v>7114</v>
      </c>
      <c r="D1886" s="2"/>
      <c r="E1886" s="2" t="s">
        <v>26002</v>
      </c>
      <c r="F1886" t="str">
        <f t="shared" si="32"/>
        <v>y</v>
      </c>
      <c r="G1886" s="10" t="s">
        <v>25849</v>
      </c>
      <c r="H1886" t="s">
        <v>13616</v>
      </c>
      <c r="J1886" t="s">
        <v>13616</v>
      </c>
    </row>
    <row r="1887" spans="1:11" ht="14.4" hidden="1" customHeight="1" x14ac:dyDescent="0.3">
      <c r="A1887" s="2" t="s">
        <v>7117</v>
      </c>
      <c r="B1887" s="2" t="s">
        <v>4156</v>
      </c>
      <c r="C1887" s="2" t="s">
        <v>7118</v>
      </c>
      <c r="D1887" s="2"/>
      <c r="E1887" s="2" t="s">
        <v>26003</v>
      </c>
      <c r="F1887" t="str">
        <f t="shared" si="32"/>
        <v>y</v>
      </c>
      <c r="G1887" s="10" t="s">
        <v>25849</v>
      </c>
      <c r="H1887" t="s">
        <v>13616</v>
      </c>
      <c r="J1887" t="s">
        <v>13616</v>
      </c>
    </row>
    <row r="1888" spans="1:11" ht="14.4" hidden="1" customHeight="1" x14ac:dyDescent="0.3">
      <c r="A1888" s="2" t="s">
        <v>7121</v>
      </c>
      <c r="B1888" s="2" t="s">
        <v>4156</v>
      </c>
      <c r="C1888" s="2" t="s">
        <v>7122</v>
      </c>
      <c r="D1888" s="2"/>
      <c r="E1888" s="2" t="s">
        <v>26004</v>
      </c>
      <c r="F1888" t="str">
        <f t="shared" si="32"/>
        <v>y</v>
      </c>
      <c r="G1888" s="10" t="s">
        <v>25849</v>
      </c>
      <c r="H1888" t="s">
        <v>13616</v>
      </c>
      <c r="J1888" t="s">
        <v>13616</v>
      </c>
    </row>
    <row r="1889" spans="1:11" ht="14.4" hidden="1" customHeight="1" x14ac:dyDescent="0.3">
      <c r="A1889" s="2" t="s">
        <v>7125</v>
      </c>
      <c r="B1889" s="2" t="s">
        <v>4156</v>
      </c>
      <c r="C1889" s="2" t="s">
        <v>7126</v>
      </c>
      <c r="D1889" s="2"/>
      <c r="E1889" s="2" t="s">
        <v>26005</v>
      </c>
      <c r="F1889" t="str">
        <f t="shared" si="32"/>
        <v>y</v>
      </c>
      <c r="G1889" s="10" t="s">
        <v>25849</v>
      </c>
      <c r="H1889" t="s">
        <v>13616</v>
      </c>
      <c r="J1889" t="s">
        <v>13616</v>
      </c>
    </row>
    <row r="1890" spans="1:11" ht="14.4" hidden="1" customHeight="1" x14ac:dyDescent="0.3">
      <c r="A1890" s="2" t="s">
        <v>7129</v>
      </c>
      <c r="B1890" s="2" t="s">
        <v>4156</v>
      </c>
      <c r="C1890" s="2" t="s">
        <v>7130</v>
      </c>
      <c r="D1890" s="2"/>
      <c r="E1890" s="2" t="s">
        <v>26006</v>
      </c>
      <c r="F1890" t="str">
        <f t="shared" si="32"/>
        <v>y</v>
      </c>
      <c r="G1890" s="10" t="s">
        <v>25849</v>
      </c>
      <c r="H1890" t="s">
        <v>13616</v>
      </c>
      <c r="J1890" t="s">
        <v>13616</v>
      </c>
    </row>
    <row r="1891" spans="1:11" ht="14.4" hidden="1" customHeight="1" x14ac:dyDescent="0.3">
      <c r="A1891" s="10" t="s">
        <v>6885</v>
      </c>
      <c r="B1891" s="10" t="s">
        <v>6886</v>
      </c>
      <c r="C1891" s="10" t="s">
        <v>26007</v>
      </c>
      <c r="D1891" s="2"/>
      <c r="E1891" s="10" t="s">
        <v>26008</v>
      </c>
      <c r="F1891" t="str">
        <f t="shared" si="32"/>
        <v>y</v>
      </c>
      <c r="G1891" s="10" t="s">
        <v>25864</v>
      </c>
      <c r="H1891" t="s">
        <v>13616</v>
      </c>
      <c r="I1891" t="s">
        <v>13616</v>
      </c>
      <c r="J1891" t="s">
        <v>13616</v>
      </c>
    </row>
    <row r="1892" spans="1:11" ht="14.4" hidden="1" customHeight="1" x14ac:dyDescent="0.3">
      <c r="A1892" s="10" t="s">
        <v>26009</v>
      </c>
      <c r="B1892" s="10" t="s">
        <v>26010</v>
      </c>
      <c r="C1892" s="10" t="s">
        <v>26011</v>
      </c>
      <c r="D1892" s="10" t="s">
        <v>25847</v>
      </c>
      <c r="E1892" s="10" t="s">
        <v>26012</v>
      </c>
      <c r="F1892" t="str">
        <f t="shared" si="32"/>
        <v>y</v>
      </c>
      <c r="G1892" s="10" t="s">
        <v>25849</v>
      </c>
      <c r="I1892" t="s">
        <v>13616</v>
      </c>
      <c r="K1892">
        <v>3</v>
      </c>
    </row>
    <row r="1893" spans="1:11" ht="14.4" hidden="1" customHeight="1" x14ac:dyDescent="0.3">
      <c r="A1893" s="10" t="s">
        <v>26013</v>
      </c>
      <c r="B1893" s="10" t="s">
        <v>6788</v>
      </c>
      <c r="C1893" s="10" t="s">
        <v>26014</v>
      </c>
      <c r="D1893" s="10" t="s">
        <v>25847</v>
      </c>
      <c r="E1893" s="10" t="s">
        <v>26015</v>
      </c>
      <c r="F1893" t="str">
        <f t="shared" si="32"/>
        <v>y</v>
      </c>
      <c r="G1893" s="10" t="s">
        <v>25849</v>
      </c>
      <c r="I1893" t="s">
        <v>13616</v>
      </c>
      <c r="K1893">
        <v>3</v>
      </c>
    </row>
    <row r="1894" spans="1:11" ht="14.4" hidden="1" customHeight="1" x14ac:dyDescent="0.3">
      <c r="A1894" s="10" t="s">
        <v>26016</v>
      </c>
      <c r="B1894" s="10" t="s">
        <v>6788</v>
      </c>
      <c r="C1894" s="10" t="s">
        <v>26017</v>
      </c>
      <c r="D1894" s="10" t="s">
        <v>25847</v>
      </c>
      <c r="E1894" s="10" t="s">
        <v>26018</v>
      </c>
      <c r="F1894" t="str">
        <f t="shared" si="32"/>
        <v>y</v>
      </c>
      <c r="G1894" s="10" t="s">
        <v>25849</v>
      </c>
      <c r="I1894" t="s">
        <v>13616</v>
      </c>
      <c r="K1894">
        <v>3</v>
      </c>
    </row>
    <row r="1895" spans="1:11" ht="14.4" hidden="1" customHeight="1" x14ac:dyDescent="0.3">
      <c r="A1895" s="10" t="s">
        <v>26019</v>
      </c>
      <c r="B1895" s="10" t="s">
        <v>6788</v>
      </c>
      <c r="C1895" s="10" t="s">
        <v>26020</v>
      </c>
      <c r="D1895" s="10" t="s">
        <v>25847</v>
      </c>
      <c r="E1895" s="10" t="s">
        <v>26021</v>
      </c>
      <c r="F1895" t="str">
        <f t="shared" si="32"/>
        <v>y</v>
      </c>
      <c r="G1895" s="10" t="s">
        <v>25849</v>
      </c>
      <c r="I1895" t="s">
        <v>13616</v>
      </c>
      <c r="K1895">
        <v>3</v>
      </c>
    </row>
    <row r="1896" spans="1:11" ht="14.4" hidden="1" customHeight="1" x14ac:dyDescent="0.3">
      <c r="A1896" s="10" t="s">
        <v>26022</v>
      </c>
      <c r="B1896" s="10" t="s">
        <v>6788</v>
      </c>
      <c r="C1896" s="10" t="s">
        <v>26023</v>
      </c>
      <c r="D1896" s="10" t="s">
        <v>25847</v>
      </c>
      <c r="E1896" s="10" t="s">
        <v>26024</v>
      </c>
      <c r="F1896" t="str">
        <f t="shared" si="32"/>
        <v>y</v>
      </c>
      <c r="G1896" s="10" t="s">
        <v>25849</v>
      </c>
      <c r="I1896" t="s">
        <v>13616</v>
      </c>
      <c r="K1896">
        <v>3</v>
      </c>
    </row>
    <row r="1897" spans="1:11" ht="14.4" hidden="1" customHeight="1" x14ac:dyDescent="0.3">
      <c r="A1897" s="2" t="s">
        <v>6787</v>
      </c>
      <c r="B1897" s="2" t="s">
        <v>6788</v>
      </c>
      <c r="C1897" s="2" t="s">
        <v>6789</v>
      </c>
      <c r="D1897" s="2"/>
      <c r="E1897" s="2" t="s">
        <v>26025</v>
      </c>
      <c r="F1897" t="str">
        <f t="shared" si="32"/>
        <v>y</v>
      </c>
      <c r="G1897" s="10" t="s">
        <v>25849</v>
      </c>
      <c r="H1897" t="s">
        <v>13616</v>
      </c>
      <c r="J1897" t="s">
        <v>13616</v>
      </c>
    </row>
    <row r="1898" spans="1:11" ht="14.4" hidden="1" customHeight="1" x14ac:dyDescent="0.3">
      <c r="A1898" s="2" t="s">
        <v>6792</v>
      </c>
      <c r="B1898" s="2" t="s">
        <v>6788</v>
      </c>
      <c r="C1898" s="2" t="s">
        <v>6793</v>
      </c>
      <c r="D1898" s="2"/>
      <c r="E1898" s="2" t="s">
        <v>26026</v>
      </c>
      <c r="F1898" t="str">
        <f t="shared" si="32"/>
        <v>y</v>
      </c>
      <c r="G1898" s="10" t="s">
        <v>25849</v>
      </c>
      <c r="H1898" t="s">
        <v>13616</v>
      </c>
      <c r="J1898" t="s">
        <v>13616</v>
      </c>
    </row>
    <row r="1899" spans="1:11" ht="14.4" hidden="1" customHeight="1" x14ac:dyDescent="0.3">
      <c r="A1899" s="2" t="s">
        <v>6798</v>
      </c>
      <c r="B1899" s="2" t="s">
        <v>6788</v>
      </c>
      <c r="C1899" s="2" t="s">
        <v>6799</v>
      </c>
      <c r="D1899" s="2"/>
      <c r="E1899" s="2" t="s">
        <v>26027</v>
      </c>
      <c r="F1899" t="str">
        <f t="shared" si="32"/>
        <v>y</v>
      </c>
      <c r="G1899" s="10" t="s">
        <v>25849</v>
      </c>
      <c r="H1899" t="s">
        <v>13616</v>
      </c>
      <c r="J1899" t="s">
        <v>13616</v>
      </c>
    </row>
    <row r="1900" spans="1:11" ht="14.4" hidden="1" customHeight="1" x14ac:dyDescent="0.3">
      <c r="A1900" s="10" t="s">
        <v>26028</v>
      </c>
      <c r="B1900" s="10" t="s">
        <v>26029</v>
      </c>
      <c r="C1900" s="10" t="s">
        <v>26030</v>
      </c>
      <c r="D1900" s="10" t="s">
        <v>25847</v>
      </c>
      <c r="E1900" s="10" t="s">
        <v>26031</v>
      </c>
      <c r="F1900" t="str">
        <f t="shared" si="32"/>
        <v>y</v>
      </c>
      <c r="G1900" s="10" t="s">
        <v>25849</v>
      </c>
      <c r="I1900" t="s">
        <v>13616</v>
      </c>
      <c r="K1900">
        <v>3</v>
      </c>
    </row>
    <row r="1901" spans="1:11" ht="14.4" hidden="1" customHeight="1" x14ac:dyDescent="0.3">
      <c r="A1901" s="10" t="s">
        <v>26032</v>
      </c>
      <c r="B1901" s="10" t="s">
        <v>26029</v>
      </c>
      <c r="C1901" s="10" t="s">
        <v>26033</v>
      </c>
      <c r="D1901" s="10" t="s">
        <v>25847</v>
      </c>
      <c r="E1901" s="10" t="s">
        <v>26034</v>
      </c>
      <c r="F1901" t="str">
        <f t="shared" si="32"/>
        <v>y</v>
      </c>
      <c r="G1901" s="10" t="s">
        <v>25849</v>
      </c>
      <c r="I1901" t="s">
        <v>13616</v>
      </c>
      <c r="K1901">
        <v>3</v>
      </c>
    </row>
    <row r="1902" spans="1:11" ht="14.4" hidden="1" customHeight="1" x14ac:dyDescent="0.3">
      <c r="A1902" s="10" t="s">
        <v>26035</v>
      </c>
      <c r="B1902" s="10" t="s">
        <v>26029</v>
      </c>
      <c r="C1902" s="10" t="s">
        <v>26036</v>
      </c>
      <c r="D1902" s="10" t="s">
        <v>25847</v>
      </c>
      <c r="E1902" s="10" t="s">
        <v>26037</v>
      </c>
      <c r="F1902" t="str">
        <f t="shared" si="32"/>
        <v>y</v>
      </c>
      <c r="G1902" s="10" t="s">
        <v>25849</v>
      </c>
      <c r="I1902" t="s">
        <v>13616</v>
      </c>
      <c r="K1902">
        <v>3</v>
      </c>
    </row>
    <row r="1903" spans="1:11" ht="14.4" hidden="1" customHeight="1" x14ac:dyDescent="0.3">
      <c r="A1903" s="10" t="s">
        <v>26038</v>
      </c>
      <c r="B1903" s="10" t="s">
        <v>26029</v>
      </c>
      <c r="C1903" s="10" t="s">
        <v>26039</v>
      </c>
      <c r="D1903" s="10" t="s">
        <v>25847</v>
      </c>
      <c r="E1903" s="10" t="s">
        <v>26040</v>
      </c>
      <c r="F1903" t="str">
        <f t="shared" si="32"/>
        <v>y</v>
      </c>
      <c r="G1903" s="10" t="s">
        <v>25849</v>
      </c>
      <c r="I1903" t="s">
        <v>13616</v>
      </c>
      <c r="K1903">
        <v>3</v>
      </c>
    </row>
    <row r="1904" spans="1:11" ht="14.4" hidden="1" customHeight="1" x14ac:dyDescent="0.3">
      <c r="A1904" s="10" t="s">
        <v>26041</v>
      </c>
      <c r="B1904" s="10" t="s">
        <v>26029</v>
      </c>
      <c r="C1904" s="10" t="s">
        <v>26042</v>
      </c>
      <c r="D1904" s="10" t="s">
        <v>25847</v>
      </c>
      <c r="E1904" s="10" t="s">
        <v>26043</v>
      </c>
      <c r="F1904" t="str">
        <f t="shared" si="32"/>
        <v>y</v>
      </c>
      <c r="G1904" s="10" t="s">
        <v>25849</v>
      </c>
      <c r="I1904" t="s">
        <v>13616</v>
      </c>
      <c r="K1904">
        <v>3</v>
      </c>
    </row>
    <row r="1905" spans="1:11" ht="14.4" hidden="1" customHeight="1" x14ac:dyDescent="0.3">
      <c r="A1905" s="10" t="s">
        <v>26044</v>
      </c>
      <c r="B1905" s="10" t="s">
        <v>26029</v>
      </c>
      <c r="C1905" s="10" t="s">
        <v>26045</v>
      </c>
      <c r="D1905" s="10" t="s">
        <v>25847</v>
      </c>
      <c r="E1905" s="10" t="s">
        <v>26046</v>
      </c>
      <c r="F1905" t="str">
        <f t="shared" si="32"/>
        <v>y</v>
      </c>
      <c r="G1905" s="10" t="s">
        <v>25849</v>
      </c>
      <c r="I1905" t="s">
        <v>13616</v>
      </c>
      <c r="K1905">
        <v>3</v>
      </c>
    </row>
    <row r="1906" spans="1:11" ht="14.4" hidden="1" customHeight="1" x14ac:dyDescent="0.3">
      <c r="A1906" s="10" t="s">
        <v>26047</v>
      </c>
      <c r="B1906" s="10" t="s">
        <v>26029</v>
      </c>
      <c r="C1906" s="10" t="s">
        <v>26048</v>
      </c>
      <c r="D1906" s="10" t="s">
        <v>25847</v>
      </c>
      <c r="E1906" s="10" t="s">
        <v>26049</v>
      </c>
      <c r="F1906" t="str">
        <f t="shared" si="32"/>
        <v>y</v>
      </c>
      <c r="G1906" s="10" t="s">
        <v>25849</v>
      </c>
      <c r="I1906" t="s">
        <v>13616</v>
      </c>
      <c r="K1906">
        <v>3</v>
      </c>
    </row>
    <row r="1907" spans="1:11" ht="14.4" hidden="1" customHeight="1" x14ac:dyDescent="0.3">
      <c r="A1907" s="10" t="s">
        <v>26050</v>
      </c>
      <c r="B1907" s="10" t="s">
        <v>26029</v>
      </c>
      <c r="C1907" s="10" t="s">
        <v>26051</v>
      </c>
      <c r="D1907" s="10" t="s">
        <v>25847</v>
      </c>
      <c r="E1907" s="10" t="s">
        <v>26052</v>
      </c>
      <c r="F1907" t="str">
        <f t="shared" si="32"/>
        <v>y</v>
      </c>
      <c r="G1907" s="10" t="s">
        <v>25849</v>
      </c>
      <c r="I1907" t="s">
        <v>13616</v>
      </c>
      <c r="K1907">
        <v>3</v>
      </c>
    </row>
    <row r="1908" spans="1:11" ht="14.4" hidden="1" customHeight="1" x14ac:dyDescent="0.3">
      <c r="A1908" s="10" t="s">
        <v>26053</v>
      </c>
      <c r="B1908" s="10" t="s">
        <v>26029</v>
      </c>
      <c r="C1908" s="10" t="s">
        <v>26054</v>
      </c>
      <c r="D1908" s="10" t="s">
        <v>25847</v>
      </c>
      <c r="E1908" s="10" t="s">
        <v>26055</v>
      </c>
      <c r="F1908" t="str">
        <f t="shared" si="32"/>
        <v>y</v>
      </c>
      <c r="G1908" s="10" t="s">
        <v>25849</v>
      </c>
      <c r="I1908" t="s">
        <v>13616</v>
      </c>
      <c r="K1908">
        <v>3</v>
      </c>
    </row>
    <row r="1909" spans="1:11" ht="14.4" hidden="1" customHeight="1" x14ac:dyDescent="0.3">
      <c r="A1909" s="10" t="s">
        <v>26056</v>
      </c>
      <c r="B1909" s="10" t="s">
        <v>26029</v>
      </c>
      <c r="C1909" s="10" t="s">
        <v>26057</v>
      </c>
      <c r="D1909" s="10" t="s">
        <v>25847</v>
      </c>
      <c r="E1909" s="10" t="s">
        <v>26058</v>
      </c>
      <c r="F1909" t="str">
        <f t="shared" si="32"/>
        <v>y</v>
      </c>
      <c r="G1909" s="10" t="s">
        <v>25849</v>
      </c>
      <c r="I1909" t="s">
        <v>13616</v>
      </c>
      <c r="K1909">
        <v>3</v>
      </c>
    </row>
    <row r="1910" spans="1:11" ht="14.4" hidden="1" customHeight="1" x14ac:dyDescent="0.3">
      <c r="A1910" s="10" t="s">
        <v>26059</v>
      </c>
      <c r="B1910" s="10" t="s">
        <v>26029</v>
      </c>
      <c r="C1910" s="10" t="s">
        <v>26060</v>
      </c>
      <c r="D1910" s="10" t="s">
        <v>25847</v>
      </c>
      <c r="E1910" s="10" t="s">
        <v>26061</v>
      </c>
      <c r="F1910" t="str">
        <f t="shared" si="32"/>
        <v>y</v>
      </c>
      <c r="G1910" s="10" t="s">
        <v>25849</v>
      </c>
      <c r="I1910" t="s">
        <v>13616</v>
      </c>
      <c r="K1910">
        <v>3</v>
      </c>
    </row>
    <row r="1911" spans="1:11" ht="14.4" hidden="1" customHeight="1" x14ac:dyDescent="0.3">
      <c r="A1911" s="10" t="s">
        <v>26062</v>
      </c>
      <c r="B1911" s="10" t="s">
        <v>26029</v>
      </c>
      <c r="C1911" s="10" t="s">
        <v>26063</v>
      </c>
      <c r="D1911" s="10" t="s">
        <v>25847</v>
      </c>
      <c r="E1911" s="10" t="s">
        <v>26064</v>
      </c>
      <c r="F1911" t="str">
        <f t="shared" si="32"/>
        <v>y</v>
      </c>
      <c r="G1911" s="10" t="s">
        <v>25849</v>
      </c>
      <c r="I1911" t="s">
        <v>13616</v>
      </c>
      <c r="K1911">
        <v>3</v>
      </c>
    </row>
    <row r="1912" spans="1:11" ht="14.4" hidden="1" customHeight="1" x14ac:dyDescent="0.3">
      <c r="A1912" s="10" t="s">
        <v>26065</v>
      </c>
      <c r="B1912" s="10" t="s">
        <v>26029</v>
      </c>
      <c r="C1912" s="10" t="s">
        <v>26066</v>
      </c>
      <c r="D1912" s="10" t="s">
        <v>25847</v>
      </c>
      <c r="E1912" s="10" t="s">
        <v>26067</v>
      </c>
      <c r="F1912" t="str">
        <f t="shared" si="32"/>
        <v>y</v>
      </c>
      <c r="G1912" s="10" t="s">
        <v>25849</v>
      </c>
      <c r="I1912" t="s">
        <v>13616</v>
      </c>
      <c r="K1912">
        <v>3</v>
      </c>
    </row>
    <row r="1913" spans="1:11" ht="14.4" hidden="1" customHeight="1" x14ac:dyDescent="0.3">
      <c r="A1913" s="10" t="s">
        <v>26068</v>
      </c>
      <c r="B1913" s="10" t="s">
        <v>26069</v>
      </c>
      <c r="C1913" s="10" t="s">
        <v>26070</v>
      </c>
      <c r="D1913" s="10" t="s">
        <v>26071</v>
      </c>
      <c r="E1913" s="10" t="s">
        <v>22877</v>
      </c>
      <c r="F1913" t="str">
        <f t="shared" si="32"/>
        <v>y</v>
      </c>
      <c r="G1913" s="10" t="s">
        <v>25864</v>
      </c>
      <c r="H1913" t="s">
        <v>13616</v>
      </c>
      <c r="I1913" t="s">
        <v>13616</v>
      </c>
      <c r="J1913" t="s">
        <v>13616</v>
      </c>
      <c r="K1913">
        <v>174</v>
      </c>
    </row>
    <row r="1914" spans="1:11" ht="14.4" hidden="1" customHeight="1" x14ac:dyDescent="0.3">
      <c r="A1914" s="10" t="s">
        <v>26072</v>
      </c>
      <c r="B1914" s="10" t="s">
        <v>26073</v>
      </c>
      <c r="C1914" s="10" t="s">
        <v>26074</v>
      </c>
      <c r="D1914" s="10" t="s">
        <v>25847</v>
      </c>
      <c r="E1914" s="10" t="s">
        <v>26075</v>
      </c>
      <c r="F1914" t="str">
        <f t="shared" si="32"/>
        <v>y</v>
      </c>
      <c r="G1914" s="10" t="s">
        <v>25849</v>
      </c>
      <c r="I1914" t="s">
        <v>13616</v>
      </c>
      <c r="K1914">
        <v>3</v>
      </c>
    </row>
    <row r="1915" spans="1:11" ht="14.4" hidden="1" customHeight="1" x14ac:dyDescent="0.3">
      <c r="A1915" s="10" t="s">
        <v>6837</v>
      </c>
      <c r="B1915" s="10" t="s">
        <v>6599</v>
      </c>
      <c r="C1915" s="10" t="s">
        <v>26076</v>
      </c>
      <c r="D1915" s="2"/>
      <c r="E1915" s="10" t="s">
        <v>26077</v>
      </c>
      <c r="F1915" t="str">
        <f t="shared" si="32"/>
        <v>y</v>
      </c>
      <c r="G1915" s="10" t="s">
        <v>25864</v>
      </c>
      <c r="H1915" t="s">
        <v>13616</v>
      </c>
      <c r="I1915" t="s">
        <v>13616</v>
      </c>
      <c r="J1915" t="s">
        <v>13616</v>
      </c>
    </row>
    <row r="1916" spans="1:11" ht="14.4" hidden="1" customHeight="1" x14ac:dyDescent="0.3">
      <c r="A1916" s="10" t="s">
        <v>26078</v>
      </c>
      <c r="B1916" s="10" t="s">
        <v>6599</v>
      </c>
      <c r="C1916" s="10" t="s">
        <v>26079</v>
      </c>
      <c r="D1916" s="10" t="s">
        <v>25847</v>
      </c>
      <c r="E1916" s="10" t="s">
        <v>26080</v>
      </c>
      <c r="F1916" t="str">
        <f t="shared" si="32"/>
        <v>y</v>
      </c>
      <c r="G1916" s="10" t="s">
        <v>25849</v>
      </c>
      <c r="I1916" t="s">
        <v>13616</v>
      </c>
      <c r="K1916">
        <v>3</v>
      </c>
    </row>
    <row r="1917" spans="1:11" ht="14.4" hidden="1" customHeight="1" x14ac:dyDescent="0.3">
      <c r="A1917" s="10" t="s">
        <v>6192</v>
      </c>
      <c r="B1917" s="10" t="s">
        <v>6599</v>
      </c>
      <c r="C1917" s="10" t="s">
        <v>26081</v>
      </c>
      <c r="D1917" s="10" t="s">
        <v>25847</v>
      </c>
      <c r="E1917" s="10" t="s">
        <v>26082</v>
      </c>
      <c r="F1917" t="str">
        <f t="shared" si="32"/>
        <v>y</v>
      </c>
      <c r="G1917" s="10" t="s">
        <v>25849</v>
      </c>
      <c r="I1917" t="s">
        <v>13616</v>
      </c>
      <c r="K1917">
        <v>3</v>
      </c>
    </row>
    <row r="1918" spans="1:11" ht="14.4" hidden="1" customHeight="1" x14ac:dyDescent="0.3">
      <c r="A1918" s="10" t="s">
        <v>26083</v>
      </c>
      <c r="B1918" s="10" t="s">
        <v>6599</v>
      </c>
      <c r="C1918" s="10" t="s">
        <v>26084</v>
      </c>
      <c r="D1918" s="10" t="s">
        <v>25847</v>
      </c>
      <c r="E1918" s="10" t="s">
        <v>26085</v>
      </c>
      <c r="F1918" t="str">
        <f t="shared" si="32"/>
        <v>y</v>
      </c>
      <c r="G1918" s="10" t="s">
        <v>25864</v>
      </c>
      <c r="H1918" t="s">
        <v>13616</v>
      </c>
      <c r="I1918" t="s">
        <v>13616</v>
      </c>
      <c r="J1918" t="s">
        <v>13616</v>
      </c>
      <c r="K1918">
        <v>3</v>
      </c>
    </row>
    <row r="1919" spans="1:11" ht="14.4" hidden="1" customHeight="1" x14ac:dyDescent="0.3">
      <c r="A1919" s="10" t="s">
        <v>26086</v>
      </c>
      <c r="B1919" s="10" t="s">
        <v>6599</v>
      </c>
      <c r="C1919" s="10" t="s">
        <v>26087</v>
      </c>
      <c r="D1919" s="10" t="s">
        <v>25847</v>
      </c>
      <c r="E1919" s="10" t="s">
        <v>26088</v>
      </c>
      <c r="F1919" t="str">
        <f t="shared" si="32"/>
        <v>y</v>
      </c>
      <c r="G1919" s="10" t="s">
        <v>25864</v>
      </c>
      <c r="H1919" t="s">
        <v>13616</v>
      </c>
      <c r="I1919" t="s">
        <v>13616</v>
      </c>
      <c r="J1919" t="s">
        <v>13616</v>
      </c>
      <c r="K1919">
        <v>3</v>
      </c>
    </row>
    <row r="1920" spans="1:11" ht="14.4" hidden="1" customHeight="1" x14ac:dyDescent="0.3">
      <c r="A1920" s="10" t="s">
        <v>26089</v>
      </c>
      <c r="B1920" s="10" t="s">
        <v>6599</v>
      </c>
      <c r="C1920" s="10" t="s">
        <v>26090</v>
      </c>
      <c r="D1920" s="10" t="s">
        <v>25847</v>
      </c>
      <c r="E1920" s="10" t="s">
        <v>26091</v>
      </c>
      <c r="F1920" t="str">
        <f t="shared" si="32"/>
        <v>y</v>
      </c>
      <c r="G1920" s="10" t="s">
        <v>25864</v>
      </c>
      <c r="H1920" t="s">
        <v>13616</v>
      </c>
      <c r="I1920" t="s">
        <v>13616</v>
      </c>
      <c r="J1920" t="s">
        <v>13616</v>
      </c>
      <c r="K1920">
        <v>3</v>
      </c>
    </row>
    <row r="1921" spans="1:11" ht="14.4" hidden="1" customHeight="1" x14ac:dyDescent="0.3">
      <c r="A1921" s="10" t="s">
        <v>26092</v>
      </c>
      <c r="B1921" s="10" t="s">
        <v>6599</v>
      </c>
      <c r="C1921" s="10" t="s">
        <v>26093</v>
      </c>
      <c r="D1921" s="10" t="s">
        <v>25847</v>
      </c>
      <c r="E1921" s="10" t="s">
        <v>26094</v>
      </c>
      <c r="F1921" t="str">
        <f t="shared" si="32"/>
        <v>y</v>
      </c>
      <c r="G1921" s="10" t="s">
        <v>25864</v>
      </c>
      <c r="H1921" t="s">
        <v>13616</v>
      </c>
      <c r="I1921" t="s">
        <v>13616</v>
      </c>
      <c r="J1921" t="s">
        <v>13616</v>
      </c>
      <c r="K1921">
        <v>3</v>
      </c>
    </row>
    <row r="1922" spans="1:11" ht="14.4" hidden="1" customHeight="1" x14ac:dyDescent="0.3">
      <c r="A1922" s="10" t="s">
        <v>26095</v>
      </c>
      <c r="B1922" s="10" t="s">
        <v>6599</v>
      </c>
      <c r="C1922" s="10" t="s">
        <v>26096</v>
      </c>
      <c r="D1922" s="10" t="s">
        <v>25847</v>
      </c>
      <c r="E1922" s="10" t="s">
        <v>26097</v>
      </c>
      <c r="F1922" t="str">
        <f t="shared" si="32"/>
        <v>y</v>
      </c>
      <c r="G1922" s="10" t="s">
        <v>25864</v>
      </c>
      <c r="H1922" t="s">
        <v>13616</v>
      </c>
      <c r="I1922" t="s">
        <v>13616</v>
      </c>
      <c r="J1922" t="s">
        <v>13616</v>
      </c>
      <c r="K1922">
        <v>3</v>
      </c>
    </row>
    <row r="1923" spans="1:11" ht="14.4" hidden="1" customHeight="1" x14ac:dyDescent="0.3">
      <c r="A1923" s="10" t="s">
        <v>26098</v>
      </c>
      <c r="B1923" s="10" t="s">
        <v>6599</v>
      </c>
      <c r="C1923" s="10" t="s">
        <v>26099</v>
      </c>
      <c r="D1923" s="10" t="s">
        <v>25847</v>
      </c>
      <c r="E1923" s="10" t="s">
        <v>26100</v>
      </c>
      <c r="F1923" t="str">
        <f t="shared" si="32"/>
        <v>y</v>
      </c>
      <c r="G1923" s="10" t="s">
        <v>25849</v>
      </c>
      <c r="I1923" t="s">
        <v>13616</v>
      </c>
      <c r="K1923">
        <v>3</v>
      </c>
    </row>
    <row r="1924" spans="1:11" ht="14.4" hidden="1" customHeight="1" x14ac:dyDescent="0.3">
      <c r="A1924" s="2" t="s">
        <v>6598</v>
      </c>
      <c r="B1924" s="2" t="s">
        <v>6599</v>
      </c>
      <c r="C1924" s="2" t="s">
        <v>6600</v>
      </c>
      <c r="D1924" s="2"/>
      <c r="E1924" s="2" t="s">
        <v>26101</v>
      </c>
      <c r="F1924" t="str">
        <f t="shared" si="32"/>
        <v>y</v>
      </c>
      <c r="G1924" s="10" t="s">
        <v>25849</v>
      </c>
      <c r="H1924" t="s">
        <v>13616</v>
      </c>
      <c r="J1924" t="s">
        <v>13616</v>
      </c>
    </row>
    <row r="1925" spans="1:11" ht="14.4" hidden="1" customHeight="1" x14ac:dyDescent="0.3">
      <c r="A1925" s="2" t="s">
        <v>6603</v>
      </c>
      <c r="B1925" s="2" t="s">
        <v>6599</v>
      </c>
      <c r="C1925" s="2" t="s">
        <v>6604</v>
      </c>
      <c r="D1925" s="2"/>
      <c r="E1925" s="2" t="s">
        <v>26102</v>
      </c>
      <c r="F1925" t="str">
        <f t="shared" si="32"/>
        <v>y</v>
      </c>
      <c r="G1925" s="10" t="s">
        <v>25849</v>
      </c>
      <c r="H1925" t="s">
        <v>13616</v>
      </c>
      <c r="J1925" t="s">
        <v>13616</v>
      </c>
    </row>
    <row r="1926" spans="1:11" ht="14.4" hidden="1" customHeight="1" x14ac:dyDescent="0.3">
      <c r="A1926" s="2" t="s">
        <v>6833</v>
      </c>
      <c r="B1926" s="2" t="s">
        <v>6599</v>
      </c>
      <c r="C1926" s="2" t="s">
        <v>6834</v>
      </c>
      <c r="D1926" s="2"/>
      <c r="E1926" s="2" t="s">
        <v>26103</v>
      </c>
      <c r="F1926" t="str">
        <f t="shared" ref="F1926:F1989" si="33">IF(COUNTIF(H1926:J1926,"used")&gt;0,"y","")</f>
        <v>y</v>
      </c>
      <c r="G1926" s="10" t="s">
        <v>25849</v>
      </c>
      <c r="H1926" t="s">
        <v>13616</v>
      </c>
      <c r="J1926" t="s">
        <v>13616</v>
      </c>
    </row>
    <row r="1927" spans="1:11" ht="14.4" hidden="1" customHeight="1" x14ac:dyDescent="0.3">
      <c r="A1927" s="10" t="s">
        <v>26104</v>
      </c>
      <c r="B1927" s="10" t="s">
        <v>26105</v>
      </c>
      <c r="C1927" s="10" t="s">
        <v>26106</v>
      </c>
      <c r="D1927" s="10" t="s">
        <v>25847</v>
      </c>
      <c r="E1927" s="10" t="s">
        <v>26107</v>
      </c>
      <c r="F1927" t="str">
        <f t="shared" si="33"/>
        <v>y</v>
      </c>
      <c r="G1927" s="10" t="s">
        <v>25849</v>
      </c>
      <c r="I1927" t="s">
        <v>13616</v>
      </c>
      <c r="K1927">
        <v>3</v>
      </c>
    </row>
    <row r="1928" spans="1:11" ht="14.4" hidden="1" customHeight="1" x14ac:dyDescent="0.3">
      <c r="A1928" s="10" t="s">
        <v>26108</v>
      </c>
      <c r="B1928" s="10" t="s">
        <v>26105</v>
      </c>
      <c r="C1928" s="10" t="s">
        <v>26109</v>
      </c>
      <c r="D1928" s="10" t="s">
        <v>25847</v>
      </c>
      <c r="E1928" s="10" t="s">
        <v>26110</v>
      </c>
      <c r="F1928" t="str">
        <f t="shared" si="33"/>
        <v>y</v>
      </c>
      <c r="G1928" s="10" t="s">
        <v>25849</v>
      </c>
      <c r="I1928" t="s">
        <v>13616</v>
      </c>
      <c r="K1928">
        <v>3</v>
      </c>
    </row>
    <row r="1929" spans="1:11" ht="14.4" hidden="1" customHeight="1" x14ac:dyDescent="0.3">
      <c r="A1929" s="10" t="s">
        <v>26111</v>
      </c>
      <c r="B1929" s="10" t="s">
        <v>26105</v>
      </c>
      <c r="C1929" s="10" t="s">
        <v>26112</v>
      </c>
      <c r="D1929" s="10" t="s">
        <v>25847</v>
      </c>
      <c r="E1929" s="10" t="s">
        <v>26113</v>
      </c>
      <c r="F1929" t="str">
        <f t="shared" si="33"/>
        <v>y</v>
      </c>
      <c r="G1929" s="10" t="s">
        <v>25849</v>
      </c>
      <c r="I1929" t="s">
        <v>13616</v>
      </c>
      <c r="K1929">
        <v>3</v>
      </c>
    </row>
    <row r="1930" spans="1:11" ht="14.4" hidden="1" customHeight="1" x14ac:dyDescent="0.3">
      <c r="A1930" s="10" t="s">
        <v>26114</v>
      </c>
      <c r="B1930" s="10" t="s">
        <v>26105</v>
      </c>
      <c r="C1930" s="10" t="s">
        <v>26115</v>
      </c>
      <c r="D1930" s="10" t="s">
        <v>25847</v>
      </c>
      <c r="E1930" s="10" t="s">
        <v>26116</v>
      </c>
      <c r="F1930" t="str">
        <f t="shared" si="33"/>
        <v>y</v>
      </c>
      <c r="G1930" s="10" t="s">
        <v>25849</v>
      </c>
      <c r="I1930" t="s">
        <v>13616</v>
      </c>
      <c r="K1930">
        <v>3</v>
      </c>
    </row>
    <row r="1931" spans="1:11" ht="14.4" hidden="1" customHeight="1" x14ac:dyDescent="0.3">
      <c r="A1931" s="10" t="s">
        <v>26117</v>
      </c>
      <c r="B1931" s="10" t="s">
        <v>26105</v>
      </c>
      <c r="C1931" s="10" t="s">
        <v>26118</v>
      </c>
      <c r="D1931" s="10" t="s">
        <v>25847</v>
      </c>
      <c r="E1931" s="10" t="s">
        <v>26119</v>
      </c>
      <c r="F1931" t="str">
        <f t="shared" si="33"/>
        <v>y</v>
      </c>
      <c r="G1931" s="10" t="s">
        <v>25849</v>
      </c>
      <c r="I1931" t="s">
        <v>13616</v>
      </c>
      <c r="K1931">
        <v>3</v>
      </c>
    </row>
    <row r="1932" spans="1:11" ht="14.4" hidden="1" customHeight="1" x14ac:dyDescent="0.3">
      <c r="A1932" s="10" t="s">
        <v>26120</v>
      </c>
      <c r="B1932" s="10" t="s">
        <v>26105</v>
      </c>
      <c r="C1932" s="10" t="s">
        <v>26121</v>
      </c>
      <c r="D1932" s="10" t="s">
        <v>25847</v>
      </c>
      <c r="E1932" s="10" t="s">
        <v>26122</v>
      </c>
      <c r="F1932" t="str">
        <f t="shared" si="33"/>
        <v>y</v>
      </c>
      <c r="G1932" s="10" t="s">
        <v>25849</v>
      </c>
      <c r="I1932" t="s">
        <v>13616</v>
      </c>
      <c r="K1932">
        <v>3</v>
      </c>
    </row>
    <row r="1933" spans="1:11" ht="14.4" hidden="1" customHeight="1" x14ac:dyDescent="0.3">
      <c r="A1933" s="10" t="s">
        <v>26123</v>
      </c>
      <c r="B1933" s="10" t="s">
        <v>26105</v>
      </c>
      <c r="C1933" s="10" t="s">
        <v>26124</v>
      </c>
      <c r="D1933" s="10" t="s">
        <v>25847</v>
      </c>
      <c r="E1933" s="10" t="s">
        <v>26125</v>
      </c>
      <c r="F1933" t="str">
        <f t="shared" si="33"/>
        <v>y</v>
      </c>
      <c r="G1933" s="10" t="s">
        <v>25849</v>
      </c>
      <c r="I1933" t="s">
        <v>13616</v>
      </c>
      <c r="K1933">
        <v>3</v>
      </c>
    </row>
    <row r="1934" spans="1:11" ht="14.4" hidden="1" customHeight="1" x14ac:dyDescent="0.3">
      <c r="A1934" s="10" t="s">
        <v>26126</v>
      </c>
      <c r="B1934" s="10" t="s">
        <v>26105</v>
      </c>
      <c r="C1934" s="10" t="s">
        <v>26127</v>
      </c>
      <c r="D1934" s="10" t="s">
        <v>25847</v>
      </c>
      <c r="E1934" s="10" t="s">
        <v>26128</v>
      </c>
      <c r="F1934" t="str">
        <f t="shared" si="33"/>
        <v>y</v>
      </c>
      <c r="G1934" s="10" t="s">
        <v>25849</v>
      </c>
      <c r="I1934" t="s">
        <v>13616</v>
      </c>
      <c r="K1934">
        <v>3</v>
      </c>
    </row>
    <row r="1935" spans="1:11" ht="14.4" hidden="1" customHeight="1" x14ac:dyDescent="0.3">
      <c r="A1935" s="10" t="s">
        <v>26129</v>
      </c>
      <c r="B1935" s="10" t="s">
        <v>26105</v>
      </c>
      <c r="C1935" s="10" t="s">
        <v>26130</v>
      </c>
      <c r="D1935" s="10" t="s">
        <v>25847</v>
      </c>
      <c r="E1935" s="10" t="s">
        <v>26131</v>
      </c>
      <c r="F1935" t="str">
        <f t="shared" si="33"/>
        <v>y</v>
      </c>
      <c r="G1935" s="10" t="s">
        <v>25849</v>
      </c>
      <c r="I1935" t="s">
        <v>13616</v>
      </c>
      <c r="K1935">
        <v>3</v>
      </c>
    </row>
    <row r="1936" spans="1:11" ht="14.4" hidden="1" customHeight="1" x14ac:dyDescent="0.3">
      <c r="A1936" s="10" t="s">
        <v>6875</v>
      </c>
      <c r="B1936" s="10" t="s">
        <v>6871</v>
      </c>
      <c r="C1936" s="10" t="s">
        <v>26132</v>
      </c>
      <c r="D1936" s="2"/>
      <c r="E1936" s="10" t="s">
        <v>26133</v>
      </c>
      <c r="F1936" t="str">
        <f t="shared" si="33"/>
        <v>y</v>
      </c>
      <c r="G1936" s="10" t="s">
        <v>24647</v>
      </c>
      <c r="H1936" t="s">
        <v>13616</v>
      </c>
      <c r="I1936" t="s">
        <v>13616</v>
      </c>
      <c r="J1936" t="s">
        <v>13616</v>
      </c>
    </row>
    <row r="1937" spans="1:11" ht="14.4" hidden="1" customHeight="1" x14ac:dyDescent="0.3">
      <c r="A1937" s="10" t="s">
        <v>6870</v>
      </c>
      <c r="B1937" s="10" t="s">
        <v>6871</v>
      </c>
      <c r="C1937" s="10" t="s">
        <v>26134</v>
      </c>
      <c r="D1937" s="2"/>
      <c r="E1937" s="10" t="s">
        <v>26135</v>
      </c>
      <c r="F1937" t="str">
        <f t="shared" si="33"/>
        <v>y</v>
      </c>
      <c r="G1937" s="10" t="s">
        <v>24647</v>
      </c>
      <c r="H1937" t="s">
        <v>13616</v>
      </c>
      <c r="I1937" t="s">
        <v>13616</v>
      </c>
      <c r="J1937" t="s">
        <v>13616</v>
      </c>
    </row>
    <row r="1938" spans="1:11" ht="14.4" hidden="1" customHeight="1" x14ac:dyDescent="0.3">
      <c r="A1938" s="10" t="s">
        <v>26136</v>
      </c>
      <c r="B1938" s="10" t="s">
        <v>26137</v>
      </c>
      <c r="C1938" s="10" t="s">
        <v>26138</v>
      </c>
      <c r="D1938" s="10" t="s">
        <v>25847</v>
      </c>
      <c r="E1938" s="10" t="s">
        <v>26139</v>
      </c>
      <c r="F1938" t="str">
        <f t="shared" si="33"/>
        <v>y</v>
      </c>
      <c r="G1938" s="10" t="s">
        <v>25849</v>
      </c>
      <c r="I1938" t="s">
        <v>13616</v>
      </c>
      <c r="K1938">
        <v>3</v>
      </c>
    </row>
    <row r="1939" spans="1:11" ht="14.4" hidden="1" customHeight="1" x14ac:dyDescent="0.3">
      <c r="A1939" s="10" t="s">
        <v>26140</v>
      </c>
      <c r="B1939" s="10" t="s">
        <v>26137</v>
      </c>
      <c r="C1939" s="10" t="s">
        <v>26141</v>
      </c>
      <c r="D1939" s="10" t="s">
        <v>25847</v>
      </c>
      <c r="E1939" s="10" t="s">
        <v>26142</v>
      </c>
      <c r="F1939" t="str">
        <f t="shared" si="33"/>
        <v>y</v>
      </c>
      <c r="G1939" s="10" t="s">
        <v>25849</v>
      </c>
      <c r="I1939" t="s">
        <v>13616</v>
      </c>
      <c r="K1939">
        <v>3</v>
      </c>
    </row>
    <row r="1940" spans="1:11" ht="14.4" hidden="1" customHeight="1" x14ac:dyDescent="0.3">
      <c r="A1940" s="10" t="s">
        <v>26143</v>
      </c>
      <c r="B1940" s="10" t="s">
        <v>26137</v>
      </c>
      <c r="C1940" s="10" t="s">
        <v>26144</v>
      </c>
      <c r="D1940" s="10" t="s">
        <v>25847</v>
      </c>
      <c r="E1940" s="10" t="s">
        <v>26145</v>
      </c>
      <c r="F1940" t="str">
        <f t="shared" si="33"/>
        <v>y</v>
      </c>
      <c r="G1940" s="10" t="s">
        <v>25849</v>
      </c>
      <c r="I1940" t="s">
        <v>13616</v>
      </c>
      <c r="K1940">
        <v>3</v>
      </c>
    </row>
    <row r="1941" spans="1:11" ht="14.4" hidden="1" customHeight="1" x14ac:dyDescent="0.3">
      <c r="A1941" s="10" t="s">
        <v>26146</v>
      </c>
      <c r="B1941" s="10" t="s">
        <v>26137</v>
      </c>
      <c r="C1941" s="10" t="s">
        <v>26147</v>
      </c>
      <c r="D1941" s="10" t="s">
        <v>25847</v>
      </c>
      <c r="E1941" s="10" t="s">
        <v>26148</v>
      </c>
      <c r="F1941" t="str">
        <f t="shared" si="33"/>
        <v>y</v>
      </c>
      <c r="G1941" s="10" t="s">
        <v>25849</v>
      </c>
      <c r="I1941" t="s">
        <v>13616</v>
      </c>
      <c r="K1941">
        <v>3</v>
      </c>
    </row>
    <row r="1942" spans="1:11" ht="14.4" hidden="1" customHeight="1" x14ac:dyDescent="0.3">
      <c r="A1942" s="10" t="s">
        <v>6618</v>
      </c>
      <c r="B1942" s="10" t="s">
        <v>6619</v>
      </c>
      <c r="C1942" s="10" t="s">
        <v>26149</v>
      </c>
      <c r="D1942" s="2"/>
      <c r="E1942" s="10" t="s">
        <v>26150</v>
      </c>
      <c r="F1942" t="str">
        <f t="shared" si="33"/>
        <v>y</v>
      </c>
      <c r="G1942" s="10" t="s">
        <v>25864</v>
      </c>
      <c r="H1942" t="s">
        <v>13616</v>
      </c>
      <c r="I1942" t="s">
        <v>13616</v>
      </c>
      <c r="J1942" t="s">
        <v>13616</v>
      </c>
    </row>
    <row r="1943" spans="1:11" ht="14.4" hidden="1" customHeight="1" x14ac:dyDescent="0.3">
      <c r="A1943" s="10" t="s">
        <v>26151</v>
      </c>
      <c r="B1943" s="10" t="s">
        <v>6619</v>
      </c>
      <c r="C1943" s="10" t="s">
        <v>26152</v>
      </c>
      <c r="D1943" s="10" t="s">
        <v>25847</v>
      </c>
      <c r="E1943" s="10" t="s">
        <v>26153</v>
      </c>
      <c r="F1943" t="str">
        <f t="shared" si="33"/>
        <v>y</v>
      </c>
      <c r="G1943" s="10" t="s">
        <v>25849</v>
      </c>
      <c r="I1943" t="s">
        <v>13616</v>
      </c>
      <c r="K1943">
        <v>3</v>
      </c>
    </row>
    <row r="1944" spans="1:11" ht="14.4" hidden="1" customHeight="1" x14ac:dyDescent="0.3">
      <c r="A1944" s="10" t="s">
        <v>26154</v>
      </c>
      <c r="B1944" s="10" t="s">
        <v>6619</v>
      </c>
      <c r="C1944" s="10" t="s">
        <v>26155</v>
      </c>
      <c r="D1944" s="10" t="s">
        <v>25847</v>
      </c>
      <c r="E1944" s="10" t="s">
        <v>26156</v>
      </c>
      <c r="F1944" t="str">
        <f t="shared" si="33"/>
        <v>y</v>
      </c>
      <c r="G1944" s="10" t="s">
        <v>25849</v>
      </c>
      <c r="I1944" t="s">
        <v>13616</v>
      </c>
      <c r="K1944">
        <v>3</v>
      </c>
    </row>
    <row r="1945" spans="1:11" ht="14.4" hidden="1" customHeight="1" x14ac:dyDescent="0.3">
      <c r="A1945" s="2" t="s">
        <v>6623</v>
      </c>
      <c r="B1945" s="2" t="s">
        <v>6619</v>
      </c>
      <c r="C1945" s="2" t="s">
        <v>6624</v>
      </c>
      <c r="D1945" s="2"/>
      <c r="E1945" s="2" t="s">
        <v>26157</v>
      </c>
      <c r="F1945" t="str">
        <f t="shared" si="33"/>
        <v>y</v>
      </c>
      <c r="G1945" s="10" t="s">
        <v>25849</v>
      </c>
      <c r="H1945" t="s">
        <v>13616</v>
      </c>
      <c r="J1945" t="s">
        <v>13616</v>
      </c>
    </row>
    <row r="1946" spans="1:11" ht="14.4" hidden="1" customHeight="1" x14ac:dyDescent="0.3">
      <c r="A1946" s="2" t="s">
        <v>6627</v>
      </c>
      <c r="B1946" s="2" t="s">
        <v>6619</v>
      </c>
      <c r="C1946" s="2" t="s">
        <v>6628</v>
      </c>
      <c r="D1946" s="2"/>
      <c r="E1946" s="2" t="s">
        <v>26158</v>
      </c>
      <c r="F1946" t="str">
        <f t="shared" si="33"/>
        <v>y</v>
      </c>
      <c r="G1946" s="10" t="s">
        <v>25849</v>
      </c>
      <c r="H1946" t="s">
        <v>13616</v>
      </c>
      <c r="J1946" t="s">
        <v>13616</v>
      </c>
    </row>
    <row r="1947" spans="1:11" ht="14.4" hidden="1" customHeight="1" x14ac:dyDescent="0.3">
      <c r="A1947" s="10" t="s">
        <v>5900</v>
      </c>
      <c r="B1947" s="10" t="s">
        <v>4182</v>
      </c>
      <c r="C1947" s="10" t="s">
        <v>26159</v>
      </c>
      <c r="D1947" s="10" t="s">
        <v>25847</v>
      </c>
      <c r="E1947" s="10" t="s">
        <v>26160</v>
      </c>
      <c r="F1947" t="str">
        <f t="shared" si="33"/>
        <v>y</v>
      </c>
      <c r="G1947" s="10" t="s">
        <v>25849</v>
      </c>
      <c r="I1947" t="s">
        <v>13616</v>
      </c>
      <c r="K1947">
        <v>3</v>
      </c>
    </row>
    <row r="1948" spans="1:11" ht="14.4" hidden="1" customHeight="1" x14ac:dyDescent="0.3">
      <c r="A1948" s="10" t="s">
        <v>26161</v>
      </c>
      <c r="B1948" s="10" t="s">
        <v>4182</v>
      </c>
      <c r="C1948" s="10" t="s">
        <v>26162</v>
      </c>
      <c r="D1948" s="10" t="s">
        <v>25847</v>
      </c>
      <c r="E1948" s="10" t="s">
        <v>26163</v>
      </c>
      <c r="F1948" t="str">
        <f t="shared" si="33"/>
        <v>y</v>
      </c>
      <c r="G1948" s="10" t="s">
        <v>25849</v>
      </c>
      <c r="I1948" t="s">
        <v>13616</v>
      </c>
      <c r="K1948">
        <v>3</v>
      </c>
    </row>
    <row r="1949" spans="1:11" ht="14.4" hidden="1" customHeight="1" x14ac:dyDescent="0.3">
      <c r="A1949" s="10" t="s">
        <v>7824</v>
      </c>
      <c r="B1949" s="10" t="s">
        <v>4182</v>
      </c>
      <c r="C1949" s="10" t="s">
        <v>26164</v>
      </c>
      <c r="D1949" s="10" t="s">
        <v>25847</v>
      </c>
      <c r="E1949" s="10" t="s">
        <v>26165</v>
      </c>
      <c r="F1949" t="str">
        <f t="shared" si="33"/>
        <v>y</v>
      </c>
      <c r="G1949" s="10" t="s">
        <v>25849</v>
      </c>
      <c r="I1949" t="s">
        <v>13616</v>
      </c>
      <c r="K1949">
        <v>3</v>
      </c>
    </row>
    <row r="1950" spans="1:11" ht="14.4" hidden="1" customHeight="1" x14ac:dyDescent="0.3">
      <c r="A1950" s="10" t="s">
        <v>26166</v>
      </c>
      <c r="B1950" s="10" t="s">
        <v>4182</v>
      </c>
      <c r="C1950" s="10" t="s">
        <v>26167</v>
      </c>
      <c r="D1950" s="10" t="s">
        <v>25847</v>
      </c>
      <c r="E1950" s="10" t="s">
        <v>26168</v>
      </c>
      <c r="F1950" t="str">
        <f t="shared" si="33"/>
        <v>y</v>
      </c>
      <c r="G1950" s="10" t="s">
        <v>25849</v>
      </c>
      <c r="I1950" t="s">
        <v>13616</v>
      </c>
      <c r="K1950">
        <v>3</v>
      </c>
    </row>
    <row r="1951" spans="1:11" ht="14.4" hidden="1" customHeight="1" x14ac:dyDescent="0.3">
      <c r="A1951" s="10" t="s">
        <v>26169</v>
      </c>
      <c r="B1951" s="10" t="s">
        <v>4182</v>
      </c>
      <c r="C1951" s="10" t="s">
        <v>26170</v>
      </c>
      <c r="D1951" s="10" t="s">
        <v>25847</v>
      </c>
      <c r="E1951" s="10" t="s">
        <v>26171</v>
      </c>
      <c r="F1951" t="str">
        <f t="shared" si="33"/>
        <v>y</v>
      </c>
      <c r="G1951" s="10" t="s">
        <v>25849</v>
      </c>
      <c r="I1951" t="s">
        <v>13616</v>
      </c>
      <c r="K1951">
        <v>3</v>
      </c>
    </row>
    <row r="1952" spans="1:11" ht="14.4" hidden="1" customHeight="1" x14ac:dyDescent="0.3">
      <c r="A1952" s="10" t="s">
        <v>6699</v>
      </c>
      <c r="B1952" s="10" t="s">
        <v>4182</v>
      </c>
      <c r="C1952" s="10" t="s">
        <v>26172</v>
      </c>
      <c r="D1952" s="10" t="s">
        <v>25847</v>
      </c>
      <c r="E1952" s="10" t="s">
        <v>26173</v>
      </c>
      <c r="F1952" t="str">
        <f t="shared" si="33"/>
        <v>y</v>
      </c>
      <c r="G1952" s="10" t="s">
        <v>25849</v>
      </c>
      <c r="I1952" t="s">
        <v>13616</v>
      </c>
      <c r="K1952">
        <v>3</v>
      </c>
    </row>
    <row r="1953" spans="1:11" ht="14.4" hidden="1" customHeight="1" x14ac:dyDescent="0.3">
      <c r="A1953" s="10" t="s">
        <v>26174</v>
      </c>
      <c r="B1953" s="10" t="s">
        <v>4182</v>
      </c>
      <c r="C1953" s="10" t="s">
        <v>26175</v>
      </c>
      <c r="D1953" s="10" t="s">
        <v>25847</v>
      </c>
      <c r="E1953" s="10" t="s">
        <v>26176</v>
      </c>
      <c r="F1953" t="str">
        <f t="shared" si="33"/>
        <v>y</v>
      </c>
      <c r="G1953" s="10" t="s">
        <v>25849</v>
      </c>
      <c r="I1953" t="s">
        <v>13616</v>
      </c>
      <c r="K1953">
        <v>3</v>
      </c>
    </row>
    <row r="1954" spans="1:11" ht="14.4" hidden="1" customHeight="1" x14ac:dyDescent="0.3">
      <c r="A1954" s="10" t="s">
        <v>26177</v>
      </c>
      <c r="B1954" s="10" t="s">
        <v>4182</v>
      </c>
      <c r="C1954" s="10" t="s">
        <v>26178</v>
      </c>
      <c r="D1954" s="10" t="s">
        <v>25847</v>
      </c>
      <c r="E1954" s="10" t="s">
        <v>26179</v>
      </c>
      <c r="F1954" t="str">
        <f t="shared" si="33"/>
        <v>y</v>
      </c>
      <c r="G1954" s="10" t="s">
        <v>25849</v>
      </c>
      <c r="I1954" t="s">
        <v>13616</v>
      </c>
      <c r="K1954">
        <v>3</v>
      </c>
    </row>
    <row r="1955" spans="1:11" ht="14.4" hidden="1" customHeight="1" x14ac:dyDescent="0.3">
      <c r="A1955" s="10" t="s">
        <v>26180</v>
      </c>
      <c r="B1955" s="10" t="s">
        <v>4182</v>
      </c>
      <c r="C1955" s="10" t="s">
        <v>26181</v>
      </c>
      <c r="D1955" s="10" t="s">
        <v>25847</v>
      </c>
      <c r="E1955" s="10" t="s">
        <v>26182</v>
      </c>
      <c r="F1955" t="str">
        <f t="shared" si="33"/>
        <v>y</v>
      </c>
      <c r="G1955" s="10" t="s">
        <v>25849</v>
      </c>
      <c r="I1955" t="s">
        <v>13616</v>
      </c>
      <c r="K1955">
        <v>3</v>
      </c>
    </row>
    <row r="1956" spans="1:11" ht="14.4" hidden="1" customHeight="1" x14ac:dyDescent="0.3">
      <c r="A1956" s="10" t="s">
        <v>10283</v>
      </c>
      <c r="B1956" s="10" t="s">
        <v>4182</v>
      </c>
      <c r="C1956" s="10" t="s">
        <v>26183</v>
      </c>
      <c r="D1956" s="10" t="s">
        <v>25847</v>
      </c>
      <c r="E1956" s="10" t="s">
        <v>26184</v>
      </c>
      <c r="F1956" t="str">
        <f t="shared" si="33"/>
        <v>y</v>
      </c>
      <c r="G1956" s="10" t="s">
        <v>25849</v>
      </c>
      <c r="I1956" t="s">
        <v>13616</v>
      </c>
      <c r="K1956">
        <v>3</v>
      </c>
    </row>
    <row r="1957" spans="1:11" ht="14.4" hidden="1" customHeight="1" x14ac:dyDescent="0.3">
      <c r="A1957" s="10" t="s">
        <v>26185</v>
      </c>
      <c r="B1957" s="10" t="s">
        <v>4182</v>
      </c>
      <c r="C1957" s="10" t="s">
        <v>26186</v>
      </c>
      <c r="D1957" s="10" t="s">
        <v>26187</v>
      </c>
      <c r="E1957" s="10" t="s">
        <v>26188</v>
      </c>
      <c r="F1957" t="str">
        <f t="shared" si="33"/>
        <v>y</v>
      </c>
      <c r="G1957" s="10" t="s">
        <v>25849</v>
      </c>
      <c r="I1957" t="s">
        <v>13616</v>
      </c>
      <c r="K1957">
        <v>175</v>
      </c>
    </row>
    <row r="1958" spans="1:11" ht="14.4" hidden="1" customHeight="1" x14ac:dyDescent="0.3">
      <c r="A1958" s="2" t="s">
        <v>6469</v>
      </c>
      <c r="B1958" s="2" t="s">
        <v>4182</v>
      </c>
      <c r="C1958" s="2" t="s">
        <v>6470</v>
      </c>
      <c r="D1958" s="2"/>
      <c r="E1958" s="2" t="s">
        <v>26189</v>
      </c>
      <c r="F1958" t="str">
        <f t="shared" si="33"/>
        <v>y</v>
      </c>
      <c r="G1958" s="10" t="s">
        <v>25849</v>
      </c>
      <c r="H1958" t="s">
        <v>13616</v>
      </c>
      <c r="J1958" t="s">
        <v>13616</v>
      </c>
    </row>
    <row r="1959" spans="1:11" ht="14.4" hidden="1" customHeight="1" x14ac:dyDescent="0.3">
      <c r="A1959" s="2" t="s">
        <v>6473</v>
      </c>
      <c r="B1959" s="2" t="s">
        <v>4182</v>
      </c>
      <c r="C1959" s="2" t="s">
        <v>6474</v>
      </c>
      <c r="D1959" s="2"/>
      <c r="E1959" s="2" t="s">
        <v>26190</v>
      </c>
      <c r="F1959" t="str">
        <f t="shared" si="33"/>
        <v>y</v>
      </c>
      <c r="G1959" s="10" t="s">
        <v>25849</v>
      </c>
      <c r="H1959" t="s">
        <v>13616</v>
      </c>
      <c r="J1959" t="s">
        <v>13616</v>
      </c>
    </row>
    <row r="1960" spans="1:11" ht="14.4" hidden="1" customHeight="1" x14ac:dyDescent="0.3">
      <c r="A1960" s="2" t="s">
        <v>6841</v>
      </c>
      <c r="B1960" s="2" t="s">
        <v>4182</v>
      </c>
      <c r="C1960" s="2" t="s">
        <v>6842</v>
      </c>
      <c r="D1960" s="2"/>
      <c r="E1960" s="2" t="s">
        <v>26191</v>
      </c>
      <c r="F1960" t="str">
        <f t="shared" si="33"/>
        <v>y</v>
      </c>
      <c r="G1960" s="10" t="s">
        <v>25849</v>
      </c>
      <c r="H1960" t="s">
        <v>13616</v>
      </c>
      <c r="J1960" t="s">
        <v>13616</v>
      </c>
    </row>
    <row r="1961" spans="1:11" ht="14.4" hidden="1" customHeight="1" x14ac:dyDescent="0.3">
      <c r="A1961" s="2" t="s">
        <v>6845</v>
      </c>
      <c r="B1961" s="2" t="s">
        <v>4182</v>
      </c>
      <c r="C1961" s="2" t="s">
        <v>6846</v>
      </c>
      <c r="D1961" s="2"/>
      <c r="E1961" s="2" t="s">
        <v>26192</v>
      </c>
      <c r="F1961" t="str">
        <f t="shared" si="33"/>
        <v>y</v>
      </c>
      <c r="G1961" s="10" t="s">
        <v>25849</v>
      </c>
      <c r="H1961" t="s">
        <v>13616</v>
      </c>
      <c r="J1961" t="s">
        <v>13616</v>
      </c>
    </row>
    <row r="1962" spans="1:11" ht="14.4" hidden="1" customHeight="1" x14ac:dyDescent="0.3">
      <c r="A1962" s="2" t="s">
        <v>6849</v>
      </c>
      <c r="B1962" s="2" t="s">
        <v>4182</v>
      </c>
      <c r="C1962" s="2" t="s">
        <v>6850</v>
      </c>
      <c r="D1962" s="2"/>
      <c r="E1962" s="2" t="s">
        <v>26193</v>
      </c>
      <c r="F1962" t="str">
        <f t="shared" si="33"/>
        <v>y</v>
      </c>
      <c r="G1962" s="10" t="s">
        <v>25849</v>
      </c>
      <c r="H1962" t="s">
        <v>13616</v>
      </c>
      <c r="J1962" t="s">
        <v>13616</v>
      </c>
    </row>
    <row r="1963" spans="1:11" ht="14.4" hidden="1" customHeight="1" x14ac:dyDescent="0.3">
      <c r="A1963" s="2" t="s">
        <v>6855</v>
      </c>
      <c r="B1963" s="2" t="s">
        <v>4182</v>
      </c>
      <c r="C1963" s="2" t="s">
        <v>6856</v>
      </c>
      <c r="D1963" s="2"/>
      <c r="E1963" s="2" t="s">
        <v>26194</v>
      </c>
      <c r="F1963" t="str">
        <f t="shared" si="33"/>
        <v>y</v>
      </c>
      <c r="G1963" s="10" t="s">
        <v>25849</v>
      </c>
      <c r="H1963" t="s">
        <v>13616</v>
      </c>
      <c r="J1963" t="s">
        <v>13616</v>
      </c>
    </row>
    <row r="1964" spans="1:11" ht="14.4" hidden="1" customHeight="1" x14ac:dyDescent="0.3">
      <c r="A1964" s="10" t="s">
        <v>26195</v>
      </c>
      <c r="B1964" s="10" t="s">
        <v>26196</v>
      </c>
      <c r="C1964" s="10" t="s">
        <v>26197</v>
      </c>
      <c r="D1964" s="10" t="s">
        <v>25847</v>
      </c>
      <c r="E1964" s="10" t="s">
        <v>26198</v>
      </c>
      <c r="F1964" t="str">
        <f t="shared" si="33"/>
        <v>y</v>
      </c>
      <c r="G1964" s="10" t="s">
        <v>25849</v>
      </c>
      <c r="I1964" t="s">
        <v>13616</v>
      </c>
      <c r="K1964">
        <v>3</v>
      </c>
    </row>
    <row r="1965" spans="1:11" ht="14.4" hidden="1" customHeight="1" x14ac:dyDescent="0.3">
      <c r="A1965" s="10" t="s">
        <v>10375</v>
      </c>
      <c r="B1965" s="10" t="s">
        <v>2082</v>
      </c>
      <c r="C1965" s="10" t="s">
        <v>26199</v>
      </c>
      <c r="D1965" s="10" t="s">
        <v>24243</v>
      </c>
      <c r="E1965" s="10" t="s">
        <v>26200</v>
      </c>
      <c r="F1965" t="str">
        <f t="shared" si="33"/>
        <v/>
      </c>
      <c r="G1965" s="10"/>
      <c r="I1965" t="s">
        <v>13568</v>
      </c>
      <c r="K1965">
        <v>44</v>
      </c>
    </row>
    <row r="1966" spans="1:11" ht="14.4" hidden="1" customHeight="1" x14ac:dyDescent="0.3">
      <c r="A1966" s="10" t="s">
        <v>20494</v>
      </c>
      <c r="B1966" s="10" t="s">
        <v>2082</v>
      </c>
      <c r="C1966" s="10" t="s">
        <v>26201</v>
      </c>
      <c r="D1966" s="10" t="s">
        <v>26202</v>
      </c>
      <c r="E1966" s="10" t="s">
        <v>26203</v>
      </c>
      <c r="F1966" t="str">
        <f t="shared" si="33"/>
        <v/>
      </c>
      <c r="G1966" s="10"/>
      <c r="I1966" t="s">
        <v>13568</v>
      </c>
      <c r="K1966">
        <v>89</v>
      </c>
    </row>
    <row r="1967" spans="1:11" ht="14.4" hidden="1" customHeight="1" x14ac:dyDescent="0.3">
      <c r="A1967" s="10" t="s">
        <v>26204</v>
      </c>
      <c r="B1967" s="10" t="s">
        <v>2082</v>
      </c>
      <c r="C1967" s="10" t="s">
        <v>26205</v>
      </c>
      <c r="D1967" s="10" t="s">
        <v>24236</v>
      </c>
      <c r="E1967" s="10" t="s">
        <v>26206</v>
      </c>
      <c r="F1967" t="str">
        <f t="shared" si="33"/>
        <v/>
      </c>
      <c r="G1967" s="10"/>
      <c r="I1967" t="s">
        <v>13568</v>
      </c>
      <c r="K1967">
        <v>43</v>
      </c>
    </row>
    <row r="1968" spans="1:11" ht="14.4" hidden="1" customHeight="1" x14ac:dyDescent="0.3">
      <c r="A1968" s="10" t="s">
        <v>26207</v>
      </c>
      <c r="B1968" s="10" t="s">
        <v>2082</v>
      </c>
      <c r="C1968" s="10" t="s">
        <v>22347</v>
      </c>
      <c r="D1968" s="10" t="s">
        <v>26208</v>
      </c>
      <c r="E1968" s="10" t="s">
        <v>26209</v>
      </c>
      <c r="F1968" t="str">
        <f t="shared" si="33"/>
        <v/>
      </c>
      <c r="G1968" s="10"/>
      <c r="I1968" t="s">
        <v>13568</v>
      </c>
      <c r="K1968">
        <v>177</v>
      </c>
    </row>
    <row r="1969" spans="1:11" ht="14.4" hidden="1" customHeight="1" x14ac:dyDescent="0.3">
      <c r="A1969" s="10" t="s">
        <v>26210</v>
      </c>
      <c r="B1969" s="10" t="s">
        <v>2082</v>
      </c>
      <c r="C1969" s="10" t="s">
        <v>26211</v>
      </c>
      <c r="D1969" s="10" t="s">
        <v>26212</v>
      </c>
      <c r="E1969" s="10" t="s">
        <v>26213</v>
      </c>
      <c r="F1969" t="str">
        <f t="shared" si="33"/>
        <v/>
      </c>
      <c r="G1969" s="10"/>
      <c r="I1969" t="s">
        <v>13568</v>
      </c>
      <c r="K1969">
        <v>90</v>
      </c>
    </row>
    <row r="1970" spans="1:11" ht="14.4" hidden="1" customHeight="1" x14ac:dyDescent="0.3">
      <c r="A1970" s="10" t="s">
        <v>26214</v>
      </c>
      <c r="B1970" s="10" t="s">
        <v>2082</v>
      </c>
      <c r="C1970" s="10" t="s">
        <v>26215</v>
      </c>
      <c r="D1970" s="10" t="s">
        <v>26216</v>
      </c>
      <c r="E1970" s="10" t="s">
        <v>26217</v>
      </c>
      <c r="F1970" t="str">
        <f t="shared" si="33"/>
        <v/>
      </c>
      <c r="G1970" s="10"/>
      <c r="I1970" t="s">
        <v>13568</v>
      </c>
      <c r="K1970">
        <v>179</v>
      </c>
    </row>
    <row r="1971" spans="1:11" ht="14.4" hidden="1" customHeight="1" x14ac:dyDescent="0.3">
      <c r="A1971" s="2" t="s">
        <v>6015</v>
      </c>
      <c r="B1971" s="2" t="s">
        <v>2082</v>
      </c>
      <c r="C1971" s="2" t="s">
        <v>6016</v>
      </c>
      <c r="D1971" s="2"/>
      <c r="E1971" s="2" t="s">
        <v>26218</v>
      </c>
      <c r="F1971" t="str">
        <f t="shared" si="33"/>
        <v/>
      </c>
      <c r="G1971" s="10"/>
      <c r="H1971" t="s">
        <v>13568</v>
      </c>
      <c r="J1971" t="s">
        <v>13568</v>
      </c>
    </row>
    <row r="1972" spans="1:11" ht="14.4" hidden="1" customHeight="1" x14ac:dyDescent="0.3">
      <c r="A1972" s="2" t="s">
        <v>6218</v>
      </c>
      <c r="B1972" s="2" t="s">
        <v>2082</v>
      </c>
      <c r="C1972" s="2" t="s">
        <v>6219</v>
      </c>
      <c r="D1972" s="2"/>
      <c r="E1972" s="2" t="s">
        <v>26219</v>
      </c>
      <c r="F1972" t="str">
        <f t="shared" si="33"/>
        <v/>
      </c>
      <c r="G1972" s="10"/>
      <c r="H1972" t="s">
        <v>13568</v>
      </c>
      <c r="J1972" t="s">
        <v>13568</v>
      </c>
    </row>
    <row r="1973" spans="1:11" ht="14.4" hidden="1" customHeight="1" x14ac:dyDescent="0.3">
      <c r="A1973" s="10" t="s">
        <v>20493</v>
      </c>
      <c r="B1973" s="10" t="s">
        <v>2079</v>
      </c>
      <c r="C1973" s="10" t="s">
        <v>26220</v>
      </c>
      <c r="D1973" s="10" t="s">
        <v>26202</v>
      </c>
      <c r="E1973" s="10" t="s">
        <v>26221</v>
      </c>
      <c r="F1973" t="str">
        <f t="shared" si="33"/>
        <v/>
      </c>
      <c r="G1973" s="10"/>
      <c r="I1973" t="s">
        <v>13568</v>
      </c>
      <c r="K1973">
        <v>89</v>
      </c>
    </row>
    <row r="1974" spans="1:11" ht="14.4" hidden="1" customHeight="1" x14ac:dyDescent="0.3">
      <c r="A1974" s="10" t="s">
        <v>26222</v>
      </c>
      <c r="B1974" s="10" t="s">
        <v>2079</v>
      </c>
      <c r="C1974" s="10" t="s">
        <v>26223</v>
      </c>
      <c r="D1974" s="10" t="s">
        <v>26212</v>
      </c>
      <c r="E1974" s="10" t="s">
        <v>26224</v>
      </c>
      <c r="F1974" t="str">
        <f t="shared" si="33"/>
        <v/>
      </c>
      <c r="G1974" s="10"/>
      <c r="I1974" t="s">
        <v>13568</v>
      </c>
      <c r="K1974">
        <v>90</v>
      </c>
    </row>
    <row r="1975" spans="1:11" ht="14.4" hidden="1" customHeight="1" x14ac:dyDescent="0.3">
      <c r="A1975" s="10" t="s">
        <v>26225</v>
      </c>
      <c r="B1975" s="10" t="s">
        <v>2079</v>
      </c>
      <c r="C1975" s="10" t="s">
        <v>26226</v>
      </c>
      <c r="D1975" s="10" t="s">
        <v>26227</v>
      </c>
      <c r="E1975" s="10" t="s">
        <v>26228</v>
      </c>
      <c r="F1975" t="str">
        <f t="shared" si="33"/>
        <v/>
      </c>
      <c r="G1975" s="10"/>
      <c r="I1975" t="s">
        <v>13568</v>
      </c>
      <c r="K1975">
        <v>180</v>
      </c>
    </row>
    <row r="1976" spans="1:11" ht="14.4" hidden="1" customHeight="1" x14ac:dyDescent="0.3">
      <c r="A1976" s="2" t="s">
        <v>6017</v>
      </c>
      <c r="B1976" s="2" t="s">
        <v>2079</v>
      </c>
      <c r="C1976" s="2" t="s">
        <v>6018</v>
      </c>
      <c r="D1976" s="2"/>
      <c r="E1976" s="2" t="s">
        <v>26229</v>
      </c>
      <c r="F1976" t="str">
        <f t="shared" si="33"/>
        <v/>
      </c>
      <c r="G1976" s="10"/>
      <c r="H1976" t="s">
        <v>13568</v>
      </c>
      <c r="J1976" t="s">
        <v>13568</v>
      </c>
    </row>
    <row r="1977" spans="1:11" ht="14.4" hidden="1" customHeight="1" x14ac:dyDescent="0.3">
      <c r="A1977" s="10" t="s">
        <v>26230</v>
      </c>
      <c r="B1977" s="10" t="s">
        <v>2071</v>
      </c>
      <c r="C1977" s="10" t="s">
        <v>26231</v>
      </c>
      <c r="D1977" s="10" t="s">
        <v>26232</v>
      </c>
      <c r="E1977" s="10" t="s">
        <v>26233</v>
      </c>
      <c r="F1977" t="str">
        <f t="shared" si="33"/>
        <v>y</v>
      </c>
      <c r="G1977" s="10" t="s">
        <v>24229</v>
      </c>
      <c r="I1977" t="s">
        <v>13616</v>
      </c>
      <c r="K1977">
        <v>181</v>
      </c>
    </row>
    <row r="1978" spans="1:11" ht="14.4" hidden="1" customHeight="1" x14ac:dyDescent="0.3">
      <c r="A1978" s="2" t="s">
        <v>6770</v>
      </c>
      <c r="B1978" s="2" t="s">
        <v>2071</v>
      </c>
      <c r="C1978" s="2" t="s">
        <v>6771</v>
      </c>
      <c r="D1978" s="2"/>
      <c r="E1978" s="2" t="s">
        <v>26234</v>
      </c>
      <c r="F1978" t="str">
        <f t="shared" si="33"/>
        <v/>
      </c>
      <c r="G1978" s="10" t="s">
        <v>24229</v>
      </c>
      <c r="H1978" t="s">
        <v>13568</v>
      </c>
      <c r="J1978" t="s">
        <v>13568</v>
      </c>
    </row>
    <row r="1979" spans="1:11" ht="14.4" hidden="1" customHeight="1" x14ac:dyDescent="0.3">
      <c r="A1979" s="10" t="s">
        <v>26235</v>
      </c>
      <c r="B1979" s="10" t="s">
        <v>26236</v>
      </c>
      <c r="C1979" s="10" t="s">
        <v>26237</v>
      </c>
      <c r="D1979" s="10" t="s">
        <v>26238</v>
      </c>
      <c r="E1979" s="10" t="s">
        <v>26239</v>
      </c>
      <c r="F1979" t="str">
        <f t="shared" si="33"/>
        <v>y</v>
      </c>
      <c r="G1979" s="10" t="s">
        <v>22268</v>
      </c>
      <c r="I1979" t="s">
        <v>13616</v>
      </c>
      <c r="K1979">
        <v>21</v>
      </c>
    </row>
    <row r="1980" spans="1:11" ht="14.4" hidden="1" customHeight="1" x14ac:dyDescent="0.3">
      <c r="A1980" s="10" t="s">
        <v>26240</v>
      </c>
      <c r="B1980" s="10" t="s">
        <v>26236</v>
      </c>
      <c r="C1980" s="10" t="s">
        <v>26241</v>
      </c>
      <c r="D1980" s="10" t="s">
        <v>26238</v>
      </c>
      <c r="E1980" s="10" t="s">
        <v>26242</v>
      </c>
      <c r="F1980" t="str">
        <f t="shared" si="33"/>
        <v>y</v>
      </c>
      <c r="G1980" s="10" t="s">
        <v>22268</v>
      </c>
      <c r="I1980" t="s">
        <v>13616</v>
      </c>
      <c r="K1980">
        <v>21</v>
      </c>
    </row>
    <row r="1981" spans="1:11" ht="14.4" hidden="1" customHeight="1" x14ac:dyDescent="0.3">
      <c r="A1981" s="10" t="s">
        <v>26243</v>
      </c>
      <c r="B1981" s="10" t="s">
        <v>26236</v>
      </c>
      <c r="C1981" s="10" t="s">
        <v>26244</v>
      </c>
      <c r="D1981" s="10" t="s">
        <v>26238</v>
      </c>
      <c r="E1981" s="10" t="s">
        <v>26245</v>
      </c>
      <c r="F1981" t="str">
        <f t="shared" si="33"/>
        <v>y</v>
      </c>
      <c r="G1981" s="10" t="s">
        <v>22268</v>
      </c>
      <c r="I1981" t="s">
        <v>13616</v>
      </c>
      <c r="K1981">
        <v>21</v>
      </c>
    </row>
    <row r="1982" spans="1:11" ht="14.4" hidden="1" customHeight="1" x14ac:dyDescent="0.3">
      <c r="A1982" s="10" t="s">
        <v>26246</v>
      </c>
      <c r="B1982" s="10" t="s">
        <v>26236</v>
      </c>
      <c r="C1982" s="10" t="s">
        <v>26247</v>
      </c>
      <c r="D1982" s="10" t="s">
        <v>26238</v>
      </c>
      <c r="E1982" s="10" t="s">
        <v>26248</v>
      </c>
      <c r="F1982" t="str">
        <f t="shared" si="33"/>
        <v>y</v>
      </c>
      <c r="G1982" s="10" t="s">
        <v>22268</v>
      </c>
      <c r="I1982" t="s">
        <v>13616</v>
      </c>
      <c r="K1982">
        <v>21</v>
      </c>
    </row>
    <row r="1983" spans="1:11" ht="14.4" hidden="1" customHeight="1" x14ac:dyDescent="0.3">
      <c r="A1983" s="10" t="s">
        <v>26249</v>
      </c>
      <c r="B1983" s="10" t="s">
        <v>26236</v>
      </c>
      <c r="C1983" s="10" t="s">
        <v>26250</v>
      </c>
      <c r="D1983" s="10" t="s">
        <v>26238</v>
      </c>
      <c r="E1983" s="10" t="s">
        <v>26251</v>
      </c>
      <c r="F1983" t="str">
        <f t="shared" si="33"/>
        <v>y</v>
      </c>
      <c r="G1983" s="10" t="s">
        <v>22268</v>
      </c>
      <c r="I1983" t="s">
        <v>13616</v>
      </c>
      <c r="K1983">
        <v>21</v>
      </c>
    </row>
    <row r="1984" spans="1:11" ht="14.4" hidden="1" customHeight="1" x14ac:dyDescent="0.3">
      <c r="A1984" s="10" t="s">
        <v>26252</v>
      </c>
      <c r="B1984" s="10" t="s">
        <v>26236</v>
      </c>
      <c r="C1984" s="10" t="s">
        <v>26253</v>
      </c>
      <c r="D1984" s="10" t="s">
        <v>26238</v>
      </c>
      <c r="E1984" s="10" t="s">
        <v>26254</v>
      </c>
      <c r="F1984" t="str">
        <f t="shared" si="33"/>
        <v>y</v>
      </c>
      <c r="G1984" s="10" t="s">
        <v>22268</v>
      </c>
      <c r="I1984" t="s">
        <v>13616</v>
      </c>
      <c r="K1984">
        <v>21</v>
      </c>
    </row>
    <row r="1985" spans="1:11" ht="14.4" hidden="1" customHeight="1" x14ac:dyDescent="0.3">
      <c r="A1985" s="10" t="s">
        <v>26255</v>
      </c>
      <c r="B1985" s="10" t="s">
        <v>26256</v>
      </c>
      <c r="C1985" s="10" t="s">
        <v>26257</v>
      </c>
      <c r="D1985" s="10" t="s">
        <v>26258</v>
      </c>
      <c r="E1985" s="10" t="s">
        <v>26259</v>
      </c>
      <c r="F1985" t="str">
        <f t="shared" si="33"/>
        <v>y</v>
      </c>
      <c r="G1985" s="10" t="s">
        <v>26260</v>
      </c>
      <c r="I1985" t="s">
        <v>13616</v>
      </c>
      <c r="K1985">
        <v>183</v>
      </c>
    </row>
    <row r="1986" spans="1:11" ht="14.4" hidden="1" customHeight="1" x14ac:dyDescent="0.3">
      <c r="A1986" s="10" t="s">
        <v>26261</v>
      </c>
      <c r="B1986" s="10" t="s">
        <v>4186</v>
      </c>
      <c r="C1986" s="10" t="s">
        <v>26262</v>
      </c>
      <c r="D1986" s="10" t="s">
        <v>26263</v>
      </c>
      <c r="E1986" s="10" t="s">
        <v>26264</v>
      </c>
      <c r="F1986" t="str">
        <f t="shared" si="33"/>
        <v>y</v>
      </c>
      <c r="G1986" s="10"/>
      <c r="I1986" t="s">
        <v>13616</v>
      </c>
      <c r="K1986">
        <v>184</v>
      </c>
    </row>
    <row r="1987" spans="1:11" ht="14.4" hidden="1" customHeight="1" x14ac:dyDescent="0.3">
      <c r="A1987" s="2" t="s">
        <v>5900</v>
      </c>
      <c r="B1987" s="2" t="s">
        <v>4186</v>
      </c>
      <c r="C1987" s="2" t="s">
        <v>5901</v>
      </c>
      <c r="D1987" s="2"/>
      <c r="E1987" s="2" t="s">
        <v>26265</v>
      </c>
      <c r="F1987" t="str">
        <f t="shared" si="33"/>
        <v/>
      </c>
      <c r="G1987" s="10"/>
      <c r="H1987" t="s">
        <v>13568</v>
      </c>
      <c r="J1987" t="s">
        <v>13568</v>
      </c>
    </row>
    <row r="1988" spans="1:11" ht="14.4" hidden="1" customHeight="1" x14ac:dyDescent="0.3">
      <c r="A1988" s="2" t="s">
        <v>7700</v>
      </c>
      <c r="B1988" s="2" t="s">
        <v>7701</v>
      </c>
      <c r="C1988" s="2" t="s">
        <v>7702</v>
      </c>
      <c r="D1988" s="2"/>
      <c r="E1988" s="2" t="s">
        <v>26266</v>
      </c>
      <c r="F1988" t="str">
        <f t="shared" si="33"/>
        <v/>
      </c>
      <c r="G1988" s="10"/>
      <c r="H1988" t="s">
        <v>13568</v>
      </c>
      <c r="J1988" t="s">
        <v>13568</v>
      </c>
    </row>
    <row r="1989" spans="1:11" ht="14.4" hidden="1" customHeight="1" x14ac:dyDescent="0.3">
      <c r="A1989" s="10" t="s">
        <v>26267</v>
      </c>
      <c r="B1989" s="10" t="s">
        <v>5893</v>
      </c>
      <c r="C1989" s="10" t="s">
        <v>26268</v>
      </c>
      <c r="D1989" s="10" t="s">
        <v>24204</v>
      </c>
      <c r="E1989" s="10" t="s">
        <v>26269</v>
      </c>
      <c r="F1989" t="str">
        <f t="shared" si="33"/>
        <v>y</v>
      </c>
      <c r="G1989" s="10"/>
      <c r="I1989" t="s">
        <v>13616</v>
      </c>
      <c r="K1989">
        <v>76</v>
      </c>
    </row>
    <row r="1990" spans="1:11" ht="14.4" hidden="1" customHeight="1" x14ac:dyDescent="0.3">
      <c r="A1990" s="2" t="s">
        <v>5892</v>
      </c>
      <c r="B1990" s="2" t="s">
        <v>5893</v>
      </c>
      <c r="C1990" s="2" t="s">
        <v>5894</v>
      </c>
      <c r="D1990" s="2"/>
      <c r="E1990" s="2" t="s">
        <v>26270</v>
      </c>
      <c r="F1990" t="str">
        <f t="shared" ref="F1990:F1994" si="34">IF(COUNTIF(H1990:J1990,"used")&gt;0,"y","")</f>
        <v/>
      </c>
      <c r="G1990" s="10"/>
      <c r="H1990" t="s">
        <v>13568</v>
      </c>
      <c r="J1990" t="s">
        <v>13568</v>
      </c>
    </row>
    <row r="1991" spans="1:11" ht="14.4" hidden="1" customHeight="1" x14ac:dyDescent="0.3">
      <c r="A1991" s="2" t="s">
        <v>5902</v>
      </c>
      <c r="B1991" s="2" t="s">
        <v>5893</v>
      </c>
      <c r="C1991" s="2" t="s">
        <v>5903</v>
      </c>
      <c r="D1991" s="2"/>
      <c r="E1991" s="2" t="s">
        <v>26271</v>
      </c>
      <c r="F1991" t="str">
        <f t="shared" si="34"/>
        <v/>
      </c>
      <c r="G1991" s="10"/>
      <c r="H1991" t="s">
        <v>13568</v>
      </c>
      <c r="J1991" t="s">
        <v>13568</v>
      </c>
    </row>
    <row r="1992" spans="1:11" ht="14.4" hidden="1" customHeight="1" x14ac:dyDescent="0.3">
      <c r="A1992" s="2" t="s">
        <v>5915</v>
      </c>
      <c r="B1992" s="2" t="s">
        <v>5893</v>
      </c>
      <c r="C1992" s="2" t="s">
        <v>5916</v>
      </c>
      <c r="D1992" s="2"/>
      <c r="E1992" s="2" t="s">
        <v>26272</v>
      </c>
      <c r="F1992" t="str">
        <f t="shared" si="34"/>
        <v/>
      </c>
      <c r="G1992" s="10"/>
      <c r="H1992" t="s">
        <v>13568</v>
      </c>
      <c r="J1992" t="s">
        <v>13568</v>
      </c>
    </row>
    <row r="1993" spans="1:11" ht="14.4" hidden="1" customHeight="1" x14ac:dyDescent="0.3">
      <c r="A1993" s="2" t="s">
        <v>6190</v>
      </c>
      <c r="B1993" s="2" t="s">
        <v>5893</v>
      </c>
      <c r="C1993" s="2" t="s">
        <v>6191</v>
      </c>
      <c r="D1993" s="2"/>
      <c r="E1993" s="2" t="s">
        <v>26273</v>
      </c>
      <c r="F1993" t="str">
        <f t="shared" si="34"/>
        <v/>
      </c>
      <c r="G1993" s="10"/>
      <c r="H1993" t="s">
        <v>13568</v>
      </c>
      <c r="J1993" t="s">
        <v>13568</v>
      </c>
    </row>
    <row r="1994" spans="1:11" ht="14.4" hidden="1" customHeight="1" x14ac:dyDescent="0.3">
      <c r="A1994" s="2" t="s">
        <v>2028</v>
      </c>
      <c r="B1994" s="2" t="s">
        <v>5893</v>
      </c>
      <c r="C1994" s="2" t="s">
        <v>6195</v>
      </c>
      <c r="D1994" s="2"/>
      <c r="E1994" s="2" t="s">
        <v>26274</v>
      </c>
      <c r="F1994" t="str">
        <f t="shared" si="34"/>
        <v/>
      </c>
      <c r="G1994" s="10"/>
      <c r="H1994" t="s">
        <v>13568</v>
      </c>
      <c r="J1994" t="s">
        <v>13568</v>
      </c>
    </row>
    <row r="1996" spans="1:11" ht="14.4" customHeight="1" x14ac:dyDescent="0.3">
      <c r="G1996" s="10"/>
    </row>
    <row r="1997" spans="1:11" ht="14.4" customHeight="1" x14ac:dyDescent="0.3">
      <c r="G1997" s="10"/>
    </row>
    <row r="1998" spans="1:11" ht="14.4" customHeight="1" x14ac:dyDescent="0.3">
      <c r="G1998" s="10"/>
    </row>
    <row r="2000" spans="1:11" ht="14.4" customHeight="1" x14ac:dyDescent="0.3">
      <c r="D2000" s="63"/>
    </row>
  </sheetData>
  <autoFilter ref="A4:K1994" xr:uid="{420180BB-F726-4E08-82ED-EEE0D346F991}">
    <filterColumn colId="10">
      <filters>
        <filter val="5"/>
      </filters>
    </filterColumn>
    <sortState xmlns:xlrd2="http://schemas.microsoft.com/office/spreadsheetml/2017/richdata2" ref="A233:K1783">
      <sortCondition ref="C4:C1994"/>
    </sortState>
  </autoFilter>
  <hyperlinks>
    <hyperlink ref="D1" location="'Dashboard'!A1" display="&lt;-- go to dashboard" xr:uid="{D665DBCD-2F42-411A-8B41-C4314E189FCA}"/>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6C69A-3539-4947-B103-EC0F814C072C}">
  <sheetPr codeName="Sheet52" filterMode="1"/>
  <dimension ref="A1:K380"/>
  <sheetViews>
    <sheetView zoomScaleNormal="100" workbookViewId="0">
      <selection activeCell="G305" sqref="G305"/>
    </sheetView>
  </sheetViews>
  <sheetFormatPr defaultRowHeight="14.4" customHeight="1" x14ac:dyDescent="0.3"/>
  <cols>
    <col min="1" max="1" width="9.6640625" customWidth="1"/>
    <col min="2" max="2" width="10.6640625" customWidth="1"/>
    <col min="3" max="3" width="39.5546875" customWidth="1"/>
    <col min="4" max="4" width="9" customWidth="1"/>
    <col min="5" max="5" width="8" customWidth="1"/>
    <col min="6" max="6" width="4.88671875" customWidth="1"/>
    <col min="7" max="7" width="53.6640625" customWidth="1"/>
    <col min="8" max="10" width="10.6640625" customWidth="1"/>
  </cols>
  <sheetData>
    <row r="1" spans="1:11" ht="14.4" customHeight="1" x14ac:dyDescent="0.3">
      <c r="A1" s="35" t="s">
        <v>13546</v>
      </c>
      <c r="B1" t="s">
        <v>10597</v>
      </c>
      <c r="C1" s="1"/>
      <c r="D1" s="17" t="s">
        <v>13548</v>
      </c>
      <c r="E1" s="1" t="s">
        <v>26275</v>
      </c>
      <c r="F1" s="10" t="s">
        <v>26276</v>
      </c>
      <c r="G1" s="5" t="s">
        <v>2</v>
      </c>
      <c r="H1" s="5">
        <f>COUNTIF(H5:H1048576,"&lt;&gt;" ) - COUNTIF(H5:H1048576,"*NP*")</f>
        <v>376</v>
      </c>
      <c r="I1" s="5">
        <f>COUNTIF(I5:I1048576,"&lt;&gt;" ) - COUNTIF(I5:I1048576,"*NP*")</f>
        <v>376</v>
      </c>
      <c r="J1" s="5">
        <f>COUNTIF(J5:J1048576,"&lt;&gt;" ) - COUNTIF(J5:J1048576,"*NP*")</f>
        <v>376</v>
      </c>
    </row>
    <row r="2" spans="1:11" ht="14.4" customHeight="1" x14ac:dyDescent="0.3">
      <c r="A2" s="35" t="s">
        <v>13550</v>
      </c>
      <c r="B2" t="s">
        <v>10597</v>
      </c>
      <c r="C2" s="1"/>
      <c r="D2" s="1"/>
      <c r="E2" s="1" t="s">
        <v>26275</v>
      </c>
      <c r="F2" s="10" t="s">
        <v>26276</v>
      </c>
      <c r="G2" s="5" t="s">
        <v>13552</v>
      </c>
      <c r="H2" s="16">
        <f>IF(H1=0,0,COUNTIF(H5:H1048576,"used")/H1)</f>
        <v>0.5771276595744681</v>
      </c>
      <c r="I2" s="16">
        <f>IF(I1=0,0,COUNTIF(I5:I1048576,"used")/I1)</f>
        <v>0.5771276595744681</v>
      </c>
      <c r="J2" s="16">
        <f>IF(J1=0,0,COUNTIF(J5:J1048576,"used")/J1)</f>
        <v>0.5771276595744681</v>
      </c>
    </row>
    <row r="3" spans="1:11" ht="14.4" customHeight="1" x14ac:dyDescent="0.3">
      <c r="A3" s="36" t="s">
        <v>13553</v>
      </c>
      <c r="B3" t="s">
        <v>10597</v>
      </c>
      <c r="C3" s="1"/>
      <c r="D3" s="1"/>
      <c r="E3" s="1" t="s">
        <v>26275</v>
      </c>
      <c r="F3" s="10" t="s">
        <v>26276</v>
      </c>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hidden="1" customHeight="1" x14ac:dyDescent="0.3">
      <c r="A5" s="2" t="s">
        <v>26277</v>
      </c>
      <c r="B5" s="2" t="s">
        <v>5227</v>
      </c>
      <c r="C5" s="2" t="s">
        <v>26278</v>
      </c>
      <c r="D5" s="2" t="s">
        <v>26279</v>
      </c>
      <c r="E5" s="2" t="s">
        <v>26280</v>
      </c>
      <c r="F5" t="str">
        <f>IF(COUNTIF(H5:J5,"used")&gt;0,"y","")</f>
        <v>y</v>
      </c>
      <c r="G5" t="s">
        <v>26281</v>
      </c>
      <c r="H5" t="s">
        <v>13616</v>
      </c>
      <c r="I5" t="s">
        <v>13616</v>
      </c>
      <c r="J5" t="s">
        <v>13616</v>
      </c>
      <c r="K5">
        <v>25</v>
      </c>
    </row>
    <row r="6" spans="1:11" ht="14.4" hidden="1" customHeight="1" x14ac:dyDescent="0.3">
      <c r="A6" s="2" t="s">
        <v>26282</v>
      </c>
      <c r="B6" s="2" t="s">
        <v>5227</v>
      </c>
      <c r="C6" s="2" t="s">
        <v>26283</v>
      </c>
      <c r="D6" s="2" t="s">
        <v>26284</v>
      </c>
      <c r="E6" s="2" t="s">
        <v>26285</v>
      </c>
      <c r="F6" t="str">
        <f t="shared" ref="F6:F68" si="0">IF(COUNTIF(H6:J6,"used")&gt;0,"y","")</f>
        <v>y</v>
      </c>
      <c r="G6" t="s">
        <v>26281</v>
      </c>
      <c r="H6" t="s">
        <v>13616</v>
      </c>
      <c r="I6" t="s">
        <v>13616</v>
      </c>
      <c r="J6" t="s">
        <v>13616</v>
      </c>
      <c r="K6">
        <v>18</v>
      </c>
    </row>
    <row r="7" spans="1:11" ht="14.4" hidden="1" customHeight="1" x14ac:dyDescent="0.3">
      <c r="A7" s="2" t="s">
        <v>26286</v>
      </c>
      <c r="B7" s="2" t="s">
        <v>5227</v>
      </c>
      <c r="C7" s="2" t="s">
        <v>26287</v>
      </c>
      <c r="D7" s="2" t="s">
        <v>26284</v>
      </c>
      <c r="E7" s="2" t="s">
        <v>26288</v>
      </c>
      <c r="F7" t="str">
        <f t="shared" si="0"/>
        <v>y</v>
      </c>
      <c r="G7" t="s">
        <v>26281</v>
      </c>
      <c r="H7" t="s">
        <v>13616</v>
      </c>
      <c r="I7" t="s">
        <v>13616</v>
      </c>
      <c r="J7" t="s">
        <v>13616</v>
      </c>
      <c r="K7">
        <v>18</v>
      </c>
    </row>
    <row r="8" spans="1:11" ht="14.4" hidden="1" customHeight="1" x14ac:dyDescent="0.3">
      <c r="A8" s="2" t="s">
        <v>10905</v>
      </c>
      <c r="B8" s="2" t="s">
        <v>10906</v>
      </c>
      <c r="C8" s="2" t="s">
        <v>10907</v>
      </c>
      <c r="D8" s="2" t="s">
        <v>22259</v>
      </c>
      <c r="E8" s="2" t="s">
        <v>26289</v>
      </c>
      <c r="F8" t="str">
        <f t="shared" si="0"/>
        <v>y</v>
      </c>
      <c r="G8" t="s">
        <v>26290</v>
      </c>
      <c r="H8" t="s">
        <v>13616</v>
      </c>
      <c r="I8" t="s">
        <v>13616</v>
      </c>
      <c r="J8" t="s">
        <v>13616</v>
      </c>
      <c r="K8">
        <v>1</v>
      </c>
    </row>
    <row r="9" spans="1:11" ht="14.4" hidden="1" customHeight="1" x14ac:dyDescent="0.3">
      <c r="A9" s="2" t="s">
        <v>10902</v>
      </c>
      <c r="B9" s="2" t="s">
        <v>10903</v>
      </c>
      <c r="C9" s="2" t="s">
        <v>10904</v>
      </c>
      <c r="D9" s="2" t="s">
        <v>22259</v>
      </c>
      <c r="E9" s="2" t="s">
        <v>26291</v>
      </c>
      <c r="F9" t="str">
        <f t="shared" si="0"/>
        <v>y</v>
      </c>
      <c r="G9" t="s">
        <v>26290</v>
      </c>
      <c r="H9" t="s">
        <v>13616</v>
      </c>
      <c r="I9" t="s">
        <v>13616</v>
      </c>
      <c r="J9" t="s">
        <v>13616</v>
      </c>
      <c r="K9">
        <v>1</v>
      </c>
    </row>
    <row r="10" spans="1:11" ht="14.4" hidden="1" customHeight="1" x14ac:dyDescent="0.3">
      <c r="A10" s="2" t="s">
        <v>10908</v>
      </c>
      <c r="B10" s="2" t="s">
        <v>10909</v>
      </c>
      <c r="C10" s="2" t="s">
        <v>10910</v>
      </c>
      <c r="D10" s="2" t="s">
        <v>22259</v>
      </c>
      <c r="E10" s="2" t="s">
        <v>26292</v>
      </c>
      <c r="F10" t="str">
        <f t="shared" si="0"/>
        <v>y</v>
      </c>
      <c r="G10" t="s">
        <v>26293</v>
      </c>
      <c r="H10" t="s">
        <v>13616</v>
      </c>
      <c r="I10" t="s">
        <v>13616</v>
      </c>
      <c r="J10" t="s">
        <v>13616</v>
      </c>
      <c r="K10">
        <v>1</v>
      </c>
    </row>
    <row r="11" spans="1:11" ht="14.4" hidden="1" customHeight="1" x14ac:dyDescent="0.3">
      <c r="A11" s="2" t="s">
        <v>10911</v>
      </c>
      <c r="B11" s="2" t="s">
        <v>10912</v>
      </c>
      <c r="C11" s="2" t="s">
        <v>10913</v>
      </c>
      <c r="D11" s="2" t="s">
        <v>22259</v>
      </c>
      <c r="E11" s="2" t="s">
        <v>26292</v>
      </c>
      <c r="F11" t="str">
        <f t="shared" si="0"/>
        <v/>
      </c>
      <c r="H11" t="s">
        <v>13568</v>
      </c>
      <c r="I11" t="s">
        <v>13568</v>
      </c>
      <c r="J11" t="s">
        <v>13568</v>
      </c>
      <c r="K11">
        <v>1</v>
      </c>
    </row>
    <row r="12" spans="1:11" ht="14.4" hidden="1" customHeight="1" x14ac:dyDescent="0.3">
      <c r="A12" s="2" t="s">
        <v>2967</v>
      </c>
      <c r="B12" s="2" t="s">
        <v>26294</v>
      </c>
      <c r="C12" s="2" t="s">
        <v>26295</v>
      </c>
      <c r="D12" s="2" t="s">
        <v>26296</v>
      </c>
      <c r="E12" s="2" t="s">
        <v>26297</v>
      </c>
      <c r="F12" t="str">
        <f t="shared" si="0"/>
        <v/>
      </c>
      <c r="H12" t="s">
        <v>13568</v>
      </c>
      <c r="I12" t="s">
        <v>13568</v>
      </c>
      <c r="J12" t="s">
        <v>13568</v>
      </c>
      <c r="K12">
        <v>16</v>
      </c>
    </row>
    <row r="13" spans="1:11" ht="14.4" hidden="1" customHeight="1" x14ac:dyDescent="0.3">
      <c r="A13" s="2" t="s">
        <v>26298</v>
      </c>
      <c r="B13" s="2" t="s">
        <v>26299</v>
      </c>
      <c r="C13" s="2" t="s">
        <v>26300</v>
      </c>
      <c r="D13" s="2" t="s">
        <v>26296</v>
      </c>
      <c r="E13" s="2" t="s">
        <v>26301</v>
      </c>
      <c r="F13" t="str">
        <f t="shared" si="0"/>
        <v>y</v>
      </c>
      <c r="G13" t="s">
        <v>26302</v>
      </c>
      <c r="H13" t="s">
        <v>13616</v>
      </c>
      <c r="I13" t="s">
        <v>13616</v>
      </c>
      <c r="J13" t="s">
        <v>13616</v>
      </c>
      <c r="K13">
        <v>16</v>
      </c>
    </row>
    <row r="14" spans="1:11" ht="14.4" hidden="1" customHeight="1" x14ac:dyDescent="0.3">
      <c r="A14" s="2" t="s">
        <v>26303</v>
      </c>
      <c r="B14" s="2" t="s">
        <v>26304</v>
      </c>
      <c r="C14" s="2" t="s">
        <v>26305</v>
      </c>
      <c r="D14" s="2" t="s">
        <v>26306</v>
      </c>
      <c r="E14" s="2" t="s">
        <v>26307</v>
      </c>
      <c r="F14" t="str">
        <f t="shared" si="0"/>
        <v>y</v>
      </c>
      <c r="G14" t="s">
        <v>26308</v>
      </c>
      <c r="H14" t="s">
        <v>13616</v>
      </c>
      <c r="I14" t="s">
        <v>13616</v>
      </c>
      <c r="J14" t="s">
        <v>13616</v>
      </c>
      <c r="K14">
        <v>12</v>
      </c>
    </row>
    <row r="15" spans="1:11" ht="14.4" hidden="1" customHeight="1" x14ac:dyDescent="0.3">
      <c r="A15" s="2" t="s">
        <v>26309</v>
      </c>
      <c r="B15" s="2" t="s">
        <v>26310</v>
      </c>
      <c r="C15" s="2" t="s">
        <v>26311</v>
      </c>
      <c r="D15" s="2" t="s">
        <v>26306</v>
      </c>
      <c r="E15" s="2" t="s">
        <v>26307</v>
      </c>
      <c r="F15" t="str">
        <f t="shared" si="0"/>
        <v>y</v>
      </c>
      <c r="G15" t="s">
        <v>26308</v>
      </c>
      <c r="H15" t="s">
        <v>13616</v>
      </c>
      <c r="I15" t="s">
        <v>13616</v>
      </c>
      <c r="J15" t="s">
        <v>13616</v>
      </c>
      <c r="K15">
        <v>12</v>
      </c>
    </row>
    <row r="16" spans="1:11" ht="14.4" hidden="1" customHeight="1" x14ac:dyDescent="0.3">
      <c r="A16" s="2" t="s">
        <v>26312</v>
      </c>
      <c r="B16" s="2" t="s">
        <v>26313</v>
      </c>
      <c r="C16" s="2" t="s">
        <v>26314</v>
      </c>
      <c r="D16" s="2" t="s">
        <v>26315</v>
      </c>
      <c r="E16" s="2" t="s">
        <v>26316</v>
      </c>
      <c r="F16" t="str">
        <f t="shared" si="0"/>
        <v>y</v>
      </c>
      <c r="G16" t="s">
        <v>26317</v>
      </c>
      <c r="H16" t="s">
        <v>13616</v>
      </c>
      <c r="I16" t="s">
        <v>13616</v>
      </c>
      <c r="J16" t="s">
        <v>13616</v>
      </c>
      <c r="K16">
        <v>2</v>
      </c>
    </row>
    <row r="17" spans="1:11" ht="14.4" hidden="1" customHeight="1" x14ac:dyDescent="0.3">
      <c r="A17" s="2" t="s">
        <v>26318</v>
      </c>
      <c r="B17" s="2" t="s">
        <v>26319</v>
      </c>
      <c r="C17" s="2" t="s">
        <v>26320</v>
      </c>
      <c r="D17" s="2" t="s">
        <v>26321</v>
      </c>
      <c r="E17" s="2" t="s">
        <v>26322</v>
      </c>
      <c r="F17" t="str">
        <f t="shared" si="0"/>
        <v>y</v>
      </c>
      <c r="G17" t="s">
        <v>26317</v>
      </c>
      <c r="H17" t="s">
        <v>13616</v>
      </c>
      <c r="I17" t="s">
        <v>13616</v>
      </c>
      <c r="J17" t="s">
        <v>13616</v>
      </c>
      <c r="K17">
        <v>4</v>
      </c>
    </row>
    <row r="18" spans="1:11" ht="14.4" hidden="1" customHeight="1" x14ac:dyDescent="0.3">
      <c r="A18" s="2" t="s">
        <v>26323</v>
      </c>
      <c r="B18" s="2" t="s">
        <v>26324</v>
      </c>
      <c r="C18" s="2" t="s">
        <v>26325</v>
      </c>
      <c r="D18" s="2" t="s">
        <v>26315</v>
      </c>
      <c r="E18" s="2" t="s">
        <v>26316</v>
      </c>
      <c r="F18" t="str">
        <f t="shared" si="0"/>
        <v>y</v>
      </c>
      <c r="G18" t="s">
        <v>26317</v>
      </c>
      <c r="H18" t="s">
        <v>13616</v>
      </c>
      <c r="I18" t="s">
        <v>13616</v>
      </c>
      <c r="J18" t="s">
        <v>13616</v>
      </c>
      <c r="K18">
        <v>2</v>
      </c>
    </row>
    <row r="19" spans="1:11" ht="14.4" hidden="1" customHeight="1" x14ac:dyDescent="0.3">
      <c r="A19" s="2" t="s">
        <v>26326</v>
      </c>
      <c r="B19" s="2" t="s">
        <v>26327</v>
      </c>
      <c r="C19" s="2" t="s">
        <v>26328</v>
      </c>
      <c r="D19" s="2" t="s">
        <v>26321</v>
      </c>
      <c r="E19" s="2" t="s">
        <v>26322</v>
      </c>
      <c r="F19" t="str">
        <f t="shared" si="0"/>
        <v>y</v>
      </c>
      <c r="G19" t="s">
        <v>26317</v>
      </c>
      <c r="H19" t="s">
        <v>13616</v>
      </c>
      <c r="I19" t="s">
        <v>13616</v>
      </c>
      <c r="J19" t="s">
        <v>13616</v>
      </c>
      <c r="K19">
        <v>4</v>
      </c>
    </row>
    <row r="20" spans="1:11" ht="14.4" hidden="1" customHeight="1" x14ac:dyDescent="0.3">
      <c r="A20" s="2" t="s">
        <v>26329</v>
      </c>
      <c r="B20" s="2" t="s">
        <v>26330</v>
      </c>
      <c r="C20" s="2" t="s">
        <v>26331</v>
      </c>
      <c r="D20" s="2" t="s">
        <v>26315</v>
      </c>
      <c r="E20" s="2" t="s">
        <v>26316</v>
      </c>
      <c r="F20" t="str">
        <f t="shared" si="0"/>
        <v>y</v>
      </c>
      <c r="G20" t="s">
        <v>26317</v>
      </c>
      <c r="H20" t="s">
        <v>13616</v>
      </c>
      <c r="I20" t="s">
        <v>13616</v>
      </c>
      <c r="J20" t="s">
        <v>13616</v>
      </c>
      <c r="K20">
        <v>2</v>
      </c>
    </row>
    <row r="21" spans="1:11" ht="14.4" hidden="1" customHeight="1" x14ac:dyDescent="0.3">
      <c r="A21" s="2" t="s">
        <v>26332</v>
      </c>
      <c r="B21" s="2" t="s">
        <v>26333</v>
      </c>
      <c r="C21" s="2" t="s">
        <v>26334</v>
      </c>
      <c r="D21" s="2" t="s">
        <v>26321</v>
      </c>
      <c r="E21" s="2" t="s">
        <v>26322</v>
      </c>
      <c r="F21" t="str">
        <f t="shared" si="0"/>
        <v>y</v>
      </c>
      <c r="G21" t="s">
        <v>26317</v>
      </c>
      <c r="H21" t="s">
        <v>13616</v>
      </c>
      <c r="I21" t="s">
        <v>13616</v>
      </c>
      <c r="J21" t="s">
        <v>13616</v>
      </c>
      <c r="K21">
        <v>4</v>
      </c>
    </row>
    <row r="22" spans="1:11" ht="14.4" hidden="1" customHeight="1" x14ac:dyDescent="0.3">
      <c r="A22" s="2" t="s">
        <v>26335</v>
      </c>
      <c r="B22" s="2" t="s">
        <v>26336</v>
      </c>
      <c r="C22" s="2" t="s">
        <v>26337</v>
      </c>
      <c r="D22" s="2" t="s">
        <v>26315</v>
      </c>
      <c r="E22" s="2" t="s">
        <v>26316</v>
      </c>
      <c r="F22" t="str">
        <f t="shared" si="0"/>
        <v>y</v>
      </c>
      <c r="G22" t="s">
        <v>26317</v>
      </c>
      <c r="H22" t="s">
        <v>13616</v>
      </c>
      <c r="I22" t="s">
        <v>13616</v>
      </c>
      <c r="J22" t="s">
        <v>13616</v>
      </c>
      <c r="K22">
        <v>2</v>
      </c>
    </row>
    <row r="23" spans="1:11" ht="14.4" hidden="1" customHeight="1" x14ac:dyDescent="0.3">
      <c r="A23" s="2" t="s">
        <v>26338</v>
      </c>
      <c r="B23" s="2" t="s">
        <v>26339</v>
      </c>
      <c r="C23" s="2" t="s">
        <v>26340</v>
      </c>
      <c r="D23" s="2" t="s">
        <v>26321</v>
      </c>
      <c r="E23" s="2" t="s">
        <v>26322</v>
      </c>
      <c r="F23" t="str">
        <f t="shared" si="0"/>
        <v>y</v>
      </c>
      <c r="G23" t="s">
        <v>26317</v>
      </c>
      <c r="H23" t="s">
        <v>13616</v>
      </c>
      <c r="I23" t="s">
        <v>13616</v>
      </c>
      <c r="J23" t="s">
        <v>13616</v>
      </c>
      <c r="K23">
        <v>4</v>
      </c>
    </row>
    <row r="24" spans="1:11" ht="14.4" hidden="1" customHeight="1" x14ac:dyDescent="0.3">
      <c r="A24" s="2" t="s">
        <v>26341</v>
      </c>
      <c r="B24" s="2" t="s">
        <v>26342</v>
      </c>
      <c r="C24" s="2" t="s">
        <v>26343</v>
      </c>
      <c r="D24" s="2" t="s">
        <v>26315</v>
      </c>
      <c r="E24" s="2" t="s">
        <v>26316</v>
      </c>
      <c r="F24" t="str">
        <f t="shared" si="0"/>
        <v>y</v>
      </c>
      <c r="G24" t="s">
        <v>26344</v>
      </c>
      <c r="H24" t="s">
        <v>13616</v>
      </c>
      <c r="I24" t="s">
        <v>13616</v>
      </c>
      <c r="J24" t="s">
        <v>13616</v>
      </c>
      <c r="K24">
        <v>2</v>
      </c>
    </row>
    <row r="25" spans="1:11" ht="14.4" hidden="1" customHeight="1" x14ac:dyDescent="0.3">
      <c r="A25" s="2" t="s">
        <v>26345</v>
      </c>
      <c r="B25" s="2" t="s">
        <v>26342</v>
      </c>
      <c r="C25" s="2" t="s">
        <v>26346</v>
      </c>
      <c r="D25" s="2" t="s">
        <v>26315</v>
      </c>
      <c r="E25" s="2" t="s">
        <v>26316</v>
      </c>
      <c r="F25" t="str">
        <f t="shared" si="0"/>
        <v>y</v>
      </c>
      <c r="G25" t="s">
        <v>26344</v>
      </c>
      <c r="H25" t="s">
        <v>13616</v>
      </c>
      <c r="I25" t="s">
        <v>13616</v>
      </c>
      <c r="J25" t="s">
        <v>13616</v>
      </c>
      <c r="K25">
        <v>2</v>
      </c>
    </row>
    <row r="26" spans="1:11" ht="14.4" hidden="1" customHeight="1" x14ac:dyDescent="0.3">
      <c r="A26" s="2" t="s">
        <v>26347</v>
      </c>
      <c r="B26" s="2" t="s">
        <v>26348</v>
      </c>
      <c r="C26" s="2" t="s">
        <v>26349</v>
      </c>
      <c r="D26" s="2" t="s">
        <v>26321</v>
      </c>
      <c r="E26" s="2" t="s">
        <v>26322</v>
      </c>
      <c r="F26" t="str">
        <f t="shared" si="0"/>
        <v>y</v>
      </c>
      <c r="G26" t="s">
        <v>26344</v>
      </c>
      <c r="H26" t="s">
        <v>13616</v>
      </c>
      <c r="I26" t="s">
        <v>13616</v>
      </c>
      <c r="J26" t="s">
        <v>13616</v>
      </c>
      <c r="K26">
        <v>4</v>
      </c>
    </row>
    <row r="27" spans="1:11" ht="14.4" hidden="1" customHeight="1" x14ac:dyDescent="0.3">
      <c r="A27" s="2" t="s">
        <v>26350</v>
      </c>
      <c r="B27" s="2" t="s">
        <v>26351</v>
      </c>
      <c r="C27" s="2" t="s">
        <v>26352</v>
      </c>
      <c r="D27" s="2" t="s">
        <v>26315</v>
      </c>
      <c r="E27" s="2" t="s">
        <v>26316</v>
      </c>
      <c r="F27" t="str">
        <f t="shared" si="0"/>
        <v>y</v>
      </c>
      <c r="G27" t="s">
        <v>26344</v>
      </c>
      <c r="H27" t="s">
        <v>13616</v>
      </c>
      <c r="I27" t="s">
        <v>13616</v>
      </c>
      <c r="J27" t="s">
        <v>13616</v>
      </c>
      <c r="K27">
        <v>2</v>
      </c>
    </row>
    <row r="28" spans="1:11" ht="14.4" hidden="1" customHeight="1" x14ac:dyDescent="0.3">
      <c r="A28" s="2" t="s">
        <v>26353</v>
      </c>
      <c r="B28" s="2" t="s">
        <v>26351</v>
      </c>
      <c r="C28" s="2" t="s">
        <v>26354</v>
      </c>
      <c r="D28" s="2" t="s">
        <v>26315</v>
      </c>
      <c r="E28" s="2" t="s">
        <v>26316</v>
      </c>
      <c r="F28" t="str">
        <f t="shared" si="0"/>
        <v>y</v>
      </c>
      <c r="G28" t="s">
        <v>26344</v>
      </c>
      <c r="H28" t="s">
        <v>13616</v>
      </c>
      <c r="I28" t="s">
        <v>13616</v>
      </c>
      <c r="J28" t="s">
        <v>13616</v>
      </c>
      <c r="K28">
        <v>2</v>
      </c>
    </row>
    <row r="29" spans="1:11" ht="14.4" hidden="1" customHeight="1" x14ac:dyDescent="0.3">
      <c r="A29" s="2" t="s">
        <v>26355</v>
      </c>
      <c r="B29" s="2" t="s">
        <v>26356</v>
      </c>
      <c r="C29" s="2" t="s">
        <v>26357</v>
      </c>
      <c r="D29" s="2" t="s">
        <v>26321</v>
      </c>
      <c r="E29" s="2" t="s">
        <v>26322</v>
      </c>
      <c r="F29" t="str">
        <f t="shared" si="0"/>
        <v>y</v>
      </c>
      <c r="G29" s="15" t="s">
        <v>26358</v>
      </c>
      <c r="H29" t="s">
        <v>13616</v>
      </c>
      <c r="I29" t="s">
        <v>13616</v>
      </c>
      <c r="J29" t="s">
        <v>13616</v>
      </c>
      <c r="K29">
        <v>4</v>
      </c>
    </row>
    <row r="30" spans="1:11" ht="14.4" hidden="1" customHeight="1" x14ac:dyDescent="0.3">
      <c r="A30" s="2" t="s">
        <v>26359</v>
      </c>
      <c r="B30" s="2" t="s">
        <v>26360</v>
      </c>
      <c r="C30" s="2" t="s">
        <v>26361</v>
      </c>
      <c r="D30" s="2" t="s">
        <v>26315</v>
      </c>
      <c r="E30" s="2" t="s">
        <v>26316</v>
      </c>
      <c r="F30" t="str">
        <f t="shared" si="0"/>
        <v>y</v>
      </c>
      <c r="G30" t="s">
        <v>26344</v>
      </c>
      <c r="H30" t="s">
        <v>13616</v>
      </c>
      <c r="I30" t="s">
        <v>13616</v>
      </c>
      <c r="J30" t="s">
        <v>13616</v>
      </c>
      <c r="K30">
        <v>2</v>
      </c>
    </row>
    <row r="31" spans="1:11" ht="14.4" hidden="1" customHeight="1" x14ac:dyDescent="0.3">
      <c r="A31" s="2" t="s">
        <v>26362</v>
      </c>
      <c r="B31" s="2" t="s">
        <v>26360</v>
      </c>
      <c r="C31" s="2" t="s">
        <v>26363</v>
      </c>
      <c r="D31" s="2" t="s">
        <v>26315</v>
      </c>
      <c r="E31" s="2" t="s">
        <v>26316</v>
      </c>
      <c r="F31" t="str">
        <f t="shared" si="0"/>
        <v>y</v>
      </c>
      <c r="G31" t="s">
        <v>26344</v>
      </c>
      <c r="H31" t="s">
        <v>13616</v>
      </c>
      <c r="I31" t="s">
        <v>13616</v>
      </c>
      <c r="J31" t="s">
        <v>13616</v>
      </c>
      <c r="K31">
        <v>2</v>
      </c>
    </row>
    <row r="32" spans="1:11" ht="14.4" hidden="1" customHeight="1" x14ac:dyDescent="0.3">
      <c r="A32" s="2" t="s">
        <v>26364</v>
      </c>
      <c r="B32" s="2" t="s">
        <v>26365</v>
      </c>
      <c r="C32" s="2" t="s">
        <v>26366</v>
      </c>
      <c r="D32" s="2" t="s">
        <v>26321</v>
      </c>
      <c r="E32" s="2" t="s">
        <v>26322</v>
      </c>
      <c r="F32" t="str">
        <f t="shared" si="0"/>
        <v>y</v>
      </c>
      <c r="G32" t="s">
        <v>26344</v>
      </c>
      <c r="H32" t="s">
        <v>13616</v>
      </c>
      <c r="I32" t="s">
        <v>13616</v>
      </c>
      <c r="J32" t="s">
        <v>13616</v>
      </c>
      <c r="K32">
        <v>4</v>
      </c>
    </row>
    <row r="33" spans="1:11" ht="14.4" hidden="1" customHeight="1" x14ac:dyDescent="0.3">
      <c r="A33" s="2" t="s">
        <v>26367</v>
      </c>
      <c r="B33" s="2" t="s">
        <v>26368</v>
      </c>
      <c r="C33" s="2" t="s">
        <v>26369</v>
      </c>
      <c r="D33" s="2" t="s">
        <v>26315</v>
      </c>
      <c r="E33" s="2" t="s">
        <v>26316</v>
      </c>
      <c r="F33" t="str">
        <f t="shared" si="0"/>
        <v>y</v>
      </c>
      <c r="G33" t="s">
        <v>26344</v>
      </c>
      <c r="H33" t="s">
        <v>13616</v>
      </c>
      <c r="I33" t="s">
        <v>13616</v>
      </c>
      <c r="J33" t="s">
        <v>13616</v>
      </c>
      <c r="K33">
        <v>2</v>
      </c>
    </row>
    <row r="34" spans="1:11" ht="14.4" hidden="1" customHeight="1" x14ac:dyDescent="0.3">
      <c r="A34" s="2" t="s">
        <v>26370</v>
      </c>
      <c r="B34" s="2" t="s">
        <v>26368</v>
      </c>
      <c r="C34" s="2" t="s">
        <v>26371</v>
      </c>
      <c r="D34" s="2" t="s">
        <v>26315</v>
      </c>
      <c r="E34" s="2" t="s">
        <v>26316</v>
      </c>
      <c r="F34" t="str">
        <f t="shared" si="0"/>
        <v>y</v>
      </c>
      <c r="G34" t="s">
        <v>26344</v>
      </c>
      <c r="H34" t="s">
        <v>13616</v>
      </c>
      <c r="I34" t="s">
        <v>13616</v>
      </c>
      <c r="J34" t="s">
        <v>13616</v>
      </c>
      <c r="K34">
        <v>2</v>
      </c>
    </row>
    <row r="35" spans="1:11" ht="14.4" hidden="1" customHeight="1" x14ac:dyDescent="0.3">
      <c r="A35" s="2" t="s">
        <v>26372</v>
      </c>
      <c r="B35" s="2" t="s">
        <v>26373</v>
      </c>
      <c r="C35" s="2" t="s">
        <v>26374</v>
      </c>
      <c r="D35" s="2" t="s">
        <v>26321</v>
      </c>
      <c r="E35" s="2" t="s">
        <v>26322</v>
      </c>
      <c r="F35" t="str">
        <f t="shared" si="0"/>
        <v>y</v>
      </c>
      <c r="G35" t="s">
        <v>26344</v>
      </c>
      <c r="H35" t="s">
        <v>13616</v>
      </c>
      <c r="I35" t="s">
        <v>13616</v>
      </c>
      <c r="J35" t="s">
        <v>13616</v>
      </c>
      <c r="K35">
        <v>4</v>
      </c>
    </row>
    <row r="36" spans="1:11" ht="14.4" hidden="1" customHeight="1" x14ac:dyDescent="0.3">
      <c r="A36" s="2" t="s">
        <v>26375</v>
      </c>
      <c r="B36" s="2" t="s">
        <v>26376</v>
      </c>
      <c r="C36" s="2" t="s">
        <v>26377</v>
      </c>
      <c r="D36" s="2" t="s">
        <v>26315</v>
      </c>
      <c r="E36" s="2" t="s">
        <v>26316</v>
      </c>
      <c r="F36" t="str">
        <f t="shared" si="0"/>
        <v>y</v>
      </c>
      <c r="G36" t="s">
        <v>26378</v>
      </c>
      <c r="H36" t="s">
        <v>13616</v>
      </c>
      <c r="I36" t="s">
        <v>13616</v>
      </c>
      <c r="J36" t="s">
        <v>13616</v>
      </c>
      <c r="K36">
        <v>2</v>
      </c>
    </row>
    <row r="37" spans="1:11" ht="14.4" hidden="1" customHeight="1" x14ac:dyDescent="0.3">
      <c r="A37" s="2" t="s">
        <v>26379</v>
      </c>
      <c r="B37" s="2" t="s">
        <v>26380</v>
      </c>
      <c r="C37" s="2" t="s">
        <v>26381</v>
      </c>
      <c r="D37" s="2" t="s">
        <v>26321</v>
      </c>
      <c r="E37" s="2" t="s">
        <v>26322</v>
      </c>
      <c r="F37" t="str">
        <f t="shared" si="0"/>
        <v>y</v>
      </c>
      <c r="G37" t="s">
        <v>26378</v>
      </c>
      <c r="H37" t="s">
        <v>13616</v>
      </c>
      <c r="I37" t="s">
        <v>13616</v>
      </c>
      <c r="J37" t="s">
        <v>13616</v>
      </c>
      <c r="K37">
        <v>4</v>
      </c>
    </row>
    <row r="38" spans="1:11" ht="14.4" hidden="1" customHeight="1" x14ac:dyDescent="0.3">
      <c r="A38" s="2" t="s">
        <v>26382</v>
      </c>
      <c r="B38" s="2" t="s">
        <v>26383</v>
      </c>
      <c r="C38" s="2" t="s">
        <v>26384</v>
      </c>
      <c r="D38" s="2" t="s">
        <v>26385</v>
      </c>
      <c r="E38" s="2" t="s">
        <v>26386</v>
      </c>
      <c r="F38" t="str">
        <f t="shared" si="0"/>
        <v>y</v>
      </c>
      <c r="G38" t="s">
        <v>26387</v>
      </c>
      <c r="H38" t="s">
        <v>13616</v>
      </c>
      <c r="I38" t="s">
        <v>13616</v>
      </c>
      <c r="J38" t="s">
        <v>13616</v>
      </c>
      <c r="K38">
        <v>8</v>
      </c>
    </row>
    <row r="39" spans="1:11" ht="14.4" hidden="1" customHeight="1" x14ac:dyDescent="0.3">
      <c r="A39" s="2" t="s">
        <v>26388</v>
      </c>
      <c r="B39" s="2" t="s">
        <v>26389</v>
      </c>
      <c r="C39" s="2" t="s">
        <v>26390</v>
      </c>
      <c r="D39" s="2" t="s">
        <v>26391</v>
      </c>
      <c r="E39" s="2" t="s">
        <v>26392</v>
      </c>
      <c r="F39" t="str">
        <f t="shared" si="0"/>
        <v>y</v>
      </c>
      <c r="G39" t="s">
        <v>26387</v>
      </c>
      <c r="H39" t="s">
        <v>13616</v>
      </c>
      <c r="I39" t="s">
        <v>13616</v>
      </c>
      <c r="J39" t="s">
        <v>13616</v>
      </c>
      <c r="K39">
        <v>5</v>
      </c>
    </row>
    <row r="40" spans="1:11" ht="14.4" hidden="1" customHeight="1" x14ac:dyDescent="0.3">
      <c r="A40" s="2" t="s">
        <v>26393</v>
      </c>
      <c r="B40" s="2" t="s">
        <v>26394</v>
      </c>
      <c r="C40" s="2" t="s">
        <v>26395</v>
      </c>
      <c r="D40" s="2" t="s">
        <v>26396</v>
      </c>
      <c r="E40" s="2" t="s">
        <v>26397</v>
      </c>
      <c r="F40" t="str">
        <f t="shared" si="0"/>
        <v>y</v>
      </c>
      <c r="G40" t="s">
        <v>26387</v>
      </c>
      <c r="H40" t="s">
        <v>13616</v>
      </c>
      <c r="I40" t="s">
        <v>13616</v>
      </c>
      <c r="J40" t="s">
        <v>13616</v>
      </c>
      <c r="K40">
        <v>6</v>
      </c>
    </row>
    <row r="41" spans="1:11" ht="14.4" hidden="1" customHeight="1" x14ac:dyDescent="0.3">
      <c r="A41" s="2" t="s">
        <v>26398</v>
      </c>
      <c r="B41" s="2" t="s">
        <v>26399</v>
      </c>
      <c r="C41" s="2" t="s">
        <v>26400</v>
      </c>
      <c r="D41" s="2" t="s">
        <v>26401</v>
      </c>
      <c r="E41" s="2" t="s">
        <v>26402</v>
      </c>
      <c r="F41" t="str">
        <f t="shared" si="0"/>
        <v>y</v>
      </c>
      <c r="G41" s="15" t="s">
        <v>26403</v>
      </c>
      <c r="H41" t="s">
        <v>13616</v>
      </c>
      <c r="I41" t="s">
        <v>13616</v>
      </c>
      <c r="J41" t="s">
        <v>13616</v>
      </c>
      <c r="K41">
        <v>7</v>
      </c>
    </row>
    <row r="42" spans="1:11" ht="14.4" hidden="1" customHeight="1" x14ac:dyDescent="0.3">
      <c r="A42" s="2" t="s">
        <v>26404</v>
      </c>
      <c r="B42" s="2" t="s">
        <v>26405</v>
      </c>
      <c r="C42" s="2" t="s">
        <v>26406</v>
      </c>
      <c r="D42" s="2" t="s">
        <v>26385</v>
      </c>
      <c r="E42" s="2" t="s">
        <v>26386</v>
      </c>
      <c r="F42" t="str">
        <f t="shared" si="0"/>
        <v>y</v>
      </c>
      <c r="G42" t="s">
        <v>26407</v>
      </c>
      <c r="H42" t="s">
        <v>13616</v>
      </c>
      <c r="I42" t="s">
        <v>13616</v>
      </c>
      <c r="J42" t="s">
        <v>13616</v>
      </c>
      <c r="K42">
        <v>8</v>
      </c>
    </row>
    <row r="43" spans="1:11" ht="14.4" hidden="1" customHeight="1" x14ac:dyDescent="0.3">
      <c r="A43" s="2" t="s">
        <v>26408</v>
      </c>
      <c r="B43" s="2" t="s">
        <v>26409</v>
      </c>
      <c r="C43" s="2" t="s">
        <v>26410</v>
      </c>
      <c r="D43" s="2" t="s">
        <v>26391</v>
      </c>
      <c r="E43" s="2" t="s">
        <v>26392</v>
      </c>
      <c r="F43" t="str">
        <f t="shared" si="0"/>
        <v>y</v>
      </c>
      <c r="G43" t="s">
        <v>26407</v>
      </c>
      <c r="H43" t="s">
        <v>13616</v>
      </c>
      <c r="I43" t="s">
        <v>13616</v>
      </c>
      <c r="J43" t="s">
        <v>13616</v>
      </c>
      <c r="K43">
        <v>5</v>
      </c>
    </row>
    <row r="44" spans="1:11" ht="14.4" hidden="1" customHeight="1" x14ac:dyDescent="0.3">
      <c r="A44" s="2" t="s">
        <v>26411</v>
      </c>
      <c r="B44" s="2" t="s">
        <v>26412</v>
      </c>
      <c r="C44" s="2" t="s">
        <v>26413</v>
      </c>
      <c r="D44" s="2" t="s">
        <v>26396</v>
      </c>
      <c r="E44" s="2" t="s">
        <v>26397</v>
      </c>
      <c r="F44" t="str">
        <f t="shared" si="0"/>
        <v>y</v>
      </c>
      <c r="G44" t="s">
        <v>26407</v>
      </c>
      <c r="H44" t="s">
        <v>13616</v>
      </c>
      <c r="I44" t="s">
        <v>13616</v>
      </c>
      <c r="J44" t="s">
        <v>13616</v>
      </c>
      <c r="K44">
        <v>6</v>
      </c>
    </row>
    <row r="45" spans="1:11" ht="14.4" hidden="1" customHeight="1" x14ac:dyDescent="0.3">
      <c r="A45" s="2" t="s">
        <v>26414</v>
      </c>
      <c r="B45" s="2" t="s">
        <v>26415</v>
      </c>
      <c r="C45" s="2" t="s">
        <v>26416</v>
      </c>
      <c r="D45" s="2" t="s">
        <v>26401</v>
      </c>
      <c r="E45" s="2" t="s">
        <v>26402</v>
      </c>
      <c r="F45" t="str">
        <f t="shared" si="0"/>
        <v>y</v>
      </c>
      <c r="G45" s="15" t="s">
        <v>26417</v>
      </c>
      <c r="H45" t="s">
        <v>13616</v>
      </c>
      <c r="I45" t="s">
        <v>13616</v>
      </c>
      <c r="J45" t="s">
        <v>13616</v>
      </c>
      <c r="K45">
        <v>7</v>
      </c>
    </row>
    <row r="46" spans="1:11" ht="14.4" hidden="1" customHeight="1" x14ac:dyDescent="0.3">
      <c r="A46" s="2" t="s">
        <v>26418</v>
      </c>
      <c r="B46" s="2" t="s">
        <v>26419</v>
      </c>
      <c r="C46" s="2" t="s">
        <v>26420</v>
      </c>
      <c r="D46" s="2" t="s">
        <v>26385</v>
      </c>
      <c r="E46" s="2" t="s">
        <v>26386</v>
      </c>
      <c r="F46" t="str">
        <f t="shared" si="0"/>
        <v>y</v>
      </c>
      <c r="G46" t="s">
        <v>26421</v>
      </c>
      <c r="H46" t="s">
        <v>13616</v>
      </c>
      <c r="I46" t="s">
        <v>13616</v>
      </c>
      <c r="J46" t="s">
        <v>13616</v>
      </c>
      <c r="K46">
        <v>8</v>
      </c>
    </row>
    <row r="47" spans="1:11" ht="14.4" hidden="1" customHeight="1" x14ac:dyDescent="0.3">
      <c r="A47" s="2" t="s">
        <v>26422</v>
      </c>
      <c r="B47" s="2" t="s">
        <v>26423</v>
      </c>
      <c r="C47" s="2" t="s">
        <v>26424</v>
      </c>
      <c r="D47" s="2" t="s">
        <v>26391</v>
      </c>
      <c r="E47" s="2" t="s">
        <v>26392</v>
      </c>
      <c r="F47" t="str">
        <f t="shared" si="0"/>
        <v/>
      </c>
      <c r="H47" t="s">
        <v>13568</v>
      </c>
      <c r="I47" t="s">
        <v>13568</v>
      </c>
      <c r="J47" t="s">
        <v>13568</v>
      </c>
      <c r="K47">
        <v>5</v>
      </c>
    </row>
    <row r="48" spans="1:11" ht="14.4" hidden="1" customHeight="1" x14ac:dyDescent="0.3">
      <c r="A48" s="2" t="s">
        <v>26425</v>
      </c>
      <c r="B48" s="2" t="s">
        <v>26426</v>
      </c>
      <c r="C48" s="2" t="s">
        <v>26427</v>
      </c>
      <c r="D48" s="2" t="s">
        <v>26396</v>
      </c>
      <c r="E48" s="2" t="s">
        <v>26397</v>
      </c>
      <c r="F48" t="str">
        <f t="shared" si="0"/>
        <v>y</v>
      </c>
      <c r="G48" t="s">
        <v>26421</v>
      </c>
      <c r="H48" t="s">
        <v>13616</v>
      </c>
      <c r="I48" t="s">
        <v>13616</v>
      </c>
      <c r="J48" t="s">
        <v>13616</v>
      </c>
      <c r="K48">
        <v>6</v>
      </c>
    </row>
    <row r="49" spans="1:11" ht="14.4" hidden="1" customHeight="1" x14ac:dyDescent="0.3">
      <c r="A49" s="2" t="s">
        <v>26428</v>
      </c>
      <c r="B49" s="2" t="s">
        <v>26429</v>
      </c>
      <c r="C49" s="2" t="s">
        <v>26430</v>
      </c>
      <c r="D49" s="2" t="s">
        <v>26401</v>
      </c>
      <c r="E49" s="2" t="s">
        <v>26402</v>
      </c>
      <c r="F49" t="str">
        <f t="shared" si="0"/>
        <v>y</v>
      </c>
      <c r="G49" t="s">
        <v>26431</v>
      </c>
      <c r="H49" t="s">
        <v>13616</v>
      </c>
      <c r="I49" t="s">
        <v>13616</v>
      </c>
      <c r="J49" t="s">
        <v>13616</v>
      </c>
      <c r="K49">
        <v>7</v>
      </c>
    </row>
    <row r="50" spans="1:11" ht="14.4" hidden="1" customHeight="1" x14ac:dyDescent="0.3">
      <c r="A50" s="2" t="s">
        <v>26432</v>
      </c>
      <c r="B50" s="2" t="s">
        <v>26433</v>
      </c>
      <c r="C50" s="2" t="s">
        <v>26434</v>
      </c>
      <c r="D50" s="2" t="s">
        <v>26385</v>
      </c>
      <c r="E50" s="2" t="s">
        <v>26386</v>
      </c>
      <c r="F50" t="str">
        <f t="shared" si="0"/>
        <v>y</v>
      </c>
      <c r="G50" t="s">
        <v>26435</v>
      </c>
      <c r="H50" t="s">
        <v>13616</v>
      </c>
      <c r="I50" t="s">
        <v>13616</v>
      </c>
      <c r="J50" t="s">
        <v>13616</v>
      </c>
      <c r="K50">
        <v>8</v>
      </c>
    </row>
    <row r="51" spans="1:11" ht="14.4" hidden="1" customHeight="1" x14ac:dyDescent="0.3">
      <c r="A51" s="2" t="s">
        <v>10621</v>
      </c>
      <c r="B51" s="2" t="s">
        <v>10622</v>
      </c>
      <c r="C51" s="2" t="s">
        <v>10623</v>
      </c>
      <c r="D51" s="2" t="s">
        <v>22259</v>
      </c>
      <c r="E51" s="2" t="s">
        <v>26436</v>
      </c>
      <c r="F51" t="str">
        <f t="shared" si="0"/>
        <v>y</v>
      </c>
      <c r="G51" t="s">
        <v>26435</v>
      </c>
      <c r="H51" t="s">
        <v>13616</v>
      </c>
      <c r="I51" t="s">
        <v>13616</v>
      </c>
      <c r="J51" t="s">
        <v>13616</v>
      </c>
      <c r="K51">
        <v>1</v>
      </c>
    </row>
    <row r="52" spans="1:11" ht="14.4" hidden="1" customHeight="1" x14ac:dyDescent="0.3">
      <c r="A52" s="2" t="s">
        <v>26437</v>
      </c>
      <c r="B52" s="2" t="s">
        <v>26438</v>
      </c>
      <c r="C52" s="2" t="s">
        <v>26439</v>
      </c>
      <c r="D52" s="2" t="s">
        <v>26391</v>
      </c>
      <c r="E52" s="2" t="s">
        <v>26392</v>
      </c>
      <c r="F52" t="str">
        <f t="shared" si="0"/>
        <v/>
      </c>
      <c r="H52" t="s">
        <v>13568</v>
      </c>
      <c r="I52" t="s">
        <v>13568</v>
      </c>
      <c r="J52" t="s">
        <v>13568</v>
      </c>
      <c r="K52">
        <v>5</v>
      </c>
    </row>
    <row r="53" spans="1:11" ht="14.4" hidden="1" customHeight="1" x14ac:dyDescent="0.3">
      <c r="A53" s="2" t="s">
        <v>26440</v>
      </c>
      <c r="B53" s="2" t="s">
        <v>26441</v>
      </c>
      <c r="C53" s="2" t="s">
        <v>26442</v>
      </c>
      <c r="D53" s="2" t="s">
        <v>26396</v>
      </c>
      <c r="E53" s="2" t="s">
        <v>26397</v>
      </c>
      <c r="F53" t="str">
        <f t="shared" si="0"/>
        <v>y</v>
      </c>
      <c r="G53" t="s">
        <v>26435</v>
      </c>
      <c r="H53" t="s">
        <v>13616</v>
      </c>
      <c r="I53" t="s">
        <v>13616</v>
      </c>
      <c r="J53" t="s">
        <v>13616</v>
      </c>
      <c r="K53">
        <v>6</v>
      </c>
    </row>
    <row r="54" spans="1:11" ht="14.4" hidden="1" customHeight="1" x14ac:dyDescent="0.3">
      <c r="A54" s="2" t="s">
        <v>26443</v>
      </c>
      <c r="B54" s="2" t="s">
        <v>26444</v>
      </c>
      <c r="C54" s="2" t="s">
        <v>26445</v>
      </c>
      <c r="D54" s="2" t="s">
        <v>26401</v>
      </c>
      <c r="E54" s="2" t="s">
        <v>26402</v>
      </c>
      <c r="F54" t="str">
        <f t="shared" si="0"/>
        <v>y</v>
      </c>
      <c r="G54" t="s">
        <v>26431</v>
      </c>
      <c r="H54" t="s">
        <v>13616</v>
      </c>
      <c r="I54" t="s">
        <v>13616</v>
      </c>
      <c r="J54" t="s">
        <v>13616</v>
      </c>
      <c r="K54">
        <v>7</v>
      </c>
    </row>
    <row r="55" spans="1:11" ht="14.4" hidden="1" customHeight="1" x14ac:dyDescent="0.3">
      <c r="A55" s="2" t="s">
        <v>10616</v>
      </c>
      <c r="B55" s="2" t="s">
        <v>10617</v>
      </c>
      <c r="C55" s="2" t="s">
        <v>10618</v>
      </c>
      <c r="D55" s="2" t="s">
        <v>22259</v>
      </c>
      <c r="E55" s="2" t="s">
        <v>26446</v>
      </c>
      <c r="F55" t="str">
        <f t="shared" si="0"/>
        <v>y</v>
      </c>
      <c r="G55" t="s">
        <v>26431</v>
      </c>
      <c r="H55" t="s">
        <v>13616</v>
      </c>
      <c r="I55" t="s">
        <v>13616</v>
      </c>
      <c r="J55" t="s">
        <v>13616</v>
      </c>
      <c r="K55">
        <v>1</v>
      </c>
    </row>
    <row r="56" spans="1:11" ht="14.4" hidden="1" customHeight="1" x14ac:dyDescent="0.3">
      <c r="A56" s="2" t="s">
        <v>10619</v>
      </c>
      <c r="B56" s="2" t="s">
        <v>10617</v>
      </c>
      <c r="C56" s="2" t="s">
        <v>10620</v>
      </c>
      <c r="D56" s="2" t="s">
        <v>22259</v>
      </c>
      <c r="E56" s="2" t="s">
        <v>26446</v>
      </c>
      <c r="F56" t="str">
        <f t="shared" si="0"/>
        <v>y</v>
      </c>
      <c r="G56" t="s">
        <v>26431</v>
      </c>
      <c r="H56" t="s">
        <v>13616</v>
      </c>
      <c r="I56" t="s">
        <v>13616</v>
      </c>
      <c r="J56" t="s">
        <v>13616</v>
      </c>
      <c r="K56">
        <v>1</v>
      </c>
    </row>
    <row r="57" spans="1:11" ht="14.4" hidden="1" customHeight="1" x14ac:dyDescent="0.3">
      <c r="A57" s="2" t="s">
        <v>26447</v>
      </c>
      <c r="B57" s="2" t="s">
        <v>26448</v>
      </c>
      <c r="C57" s="2" t="s">
        <v>26449</v>
      </c>
      <c r="D57" s="2" t="s">
        <v>26385</v>
      </c>
      <c r="E57" s="2" t="s">
        <v>26386</v>
      </c>
      <c r="F57" t="str">
        <f t="shared" si="0"/>
        <v>y</v>
      </c>
      <c r="G57" t="s">
        <v>26450</v>
      </c>
      <c r="H57" t="s">
        <v>13616</v>
      </c>
      <c r="I57" t="s">
        <v>13616</v>
      </c>
      <c r="J57" t="s">
        <v>13616</v>
      </c>
      <c r="K57">
        <v>8</v>
      </c>
    </row>
    <row r="58" spans="1:11" ht="14.4" hidden="1" customHeight="1" x14ac:dyDescent="0.3">
      <c r="A58" s="2" t="s">
        <v>10605</v>
      </c>
      <c r="B58" s="2" t="s">
        <v>10606</v>
      </c>
      <c r="C58" s="2" t="s">
        <v>10607</v>
      </c>
      <c r="D58" s="2" t="s">
        <v>22259</v>
      </c>
      <c r="E58" s="2" t="s">
        <v>26436</v>
      </c>
      <c r="F58" t="str">
        <f t="shared" si="0"/>
        <v>y</v>
      </c>
      <c r="G58" t="s">
        <v>26450</v>
      </c>
      <c r="H58" t="s">
        <v>13616</v>
      </c>
      <c r="I58" t="s">
        <v>13616</v>
      </c>
      <c r="J58" t="s">
        <v>13616</v>
      </c>
      <c r="K58">
        <v>1</v>
      </c>
    </row>
    <row r="59" spans="1:11" ht="14.4" hidden="1" customHeight="1" x14ac:dyDescent="0.3">
      <c r="A59" s="2" t="s">
        <v>26451</v>
      </c>
      <c r="B59" s="2" t="s">
        <v>26452</v>
      </c>
      <c r="C59" s="2" t="s">
        <v>26453</v>
      </c>
      <c r="D59" s="2" t="s">
        <v>26391</v>
      </c>
      <c r="E59" s="2" t="s">
        <v>26392</v>
      </c>
      <c r="F59" t="str">
        <f t="shared" si="0"/>
        <v/>
      </c>
      <c r="H59" t="s">
        <v>13568</v>
      </c>
      <c r="I59" t="s">
        <v>13568</v>
      </c>
      <c r="J59" t="s">
        <v>13568</v>
      </c>
      <c r="K59">
        <v>5</v>
      </c>
    </row>
    <row r="60" spans="1:11" ht="14.4" hidden="1" customHeight="1" x14ac:dyDescent="0.3">
      <c r="A60" s="2" t="s">
        <v>26454</v>
      </c>
      <c r="B60" s="2" t="s">
        <v>26455</v>
      </c>
      <c r="C60" s="2" t="s">
        <v>26456</v>
      </c>
      <c r="D60" s="2" t="s">
        <v>26396</v>
      </c>
      <c r="E60" s="2" t="s">
        <v>26397</v>
      </c>
      <c r="F60" t="str">
        <f t="shared" si="0"/>
        <v>y</v>
      </c>
      <c r="G60" t="s">
        <v>26450</v>
      </c>
      <c r="H60" t="s">
        <v>13616</v>
      </c>
      <c r="I60" t="s">
        <v>13616</v>
      </c>
      <c r="J60" t="s">
        <v>13616</v>
      </c>
      <c r="K60">
        <v>6</v>
      </c>
    </row>
    <row r="61" spans="1:11" ht="14.4" hidden="1" customHeight="1" x14ac:dyDescent="0.3">
      <c r="A61" s="2" t="s">
        <v>26457</v>
      </c>
      <c r="B61" s="2" t="s">
        <v>26458</v>
      </c>
      <c r="C61" s="2" t="s">
        <v>26459</v>
      </c>
      <c r="D61" s="2" t="s">
        <v>26401</v>
      </c>
      <c r="E61" s="2" t="s">
        <v>26402</v>
      </c>
      <c r="F61" t="str">
        <f t="shared" si="0"/>
        <v>y</v>
      </c>
      <c r="G61" t="s">
        <v>26431</v>
      </c>
      <c r="H61" t="s">
        <v>13616</v>
      </c>
      <c r="I61" t="s">
        <v>13616</v>
      </c>
      <c r="J61" t="s">
        <v>13616</v>
      </c>
      <c r="K61">
        <v>7</v>
      </c>
    </row>
    <row r="62" spans="1:11" ht="14.4" hidden="1" customHeight="1" x14ac:dyDescent="0.3">
      <c r="A62" s="2" t="s">
        <v>10600</v>
      </c>
      <c r="B62" s="2" t="s">
        <v>10601</v>
      </c>
      <c r="C62" s="2" t="s">
        <v>10602</v>
      </c>
      <c r="D62" s="2" t="s">
        <v>22259</v>
      </c>
      <c r="E62" s="2" t="s">
        <v>26446</v>
      </c>
      <c r="F62" t="str">
        <f t="shared" si="0"/>
        <v>y</v>
      </c>
      <c r="G62" t="s">
        <v>26460</v>
      </c>
      <c r="H62" t="s">
        <v>13616</v>
      </c>
      <c r="I62" t="s">
        <v>13616</v>
      </c>
      <c r="J62" t="s">
        <v>13616</v>
      </c>
      <c r="K62">
        <v>1</v>
      </c>
    </row>
    <row r="63" spans="1:11" ht="14.4" hidden="1" customHeight="1" x14ac:dyDescent="0.3">
      <c r="A63" s="2" t="s">
        <v>10603</v>
      </c>
      <c r="B63" s="2" t="s">
        <v>10601</v>
      </c>
      <c r="C63" s="2" t="s">
        <v>10604</v>
      </c>
      <c r="D63" s="2" t="s">
        <v>22259</v>
      </c>
      <c r="E63" s="2" t="s">
        <v>26446</v>
      </c>
      <c r="F63" t="str">
        <f t="shared" si="0"/>
        <v>y</v>
      </c>
      <c r="G63" t="s">
        <v>26460</v>
      </c>
      <c r="H63" t="s">
        <v>13616</v>
      </c>
      <c r="I63" t="s">
        <v>13616</v>
      </c>
      <c r="J63" t="s">
        <v>13616</v>
      </c>
      <c r="K63">
        <v>1</v>
      </c>
    </row>
    <row r="64" spans="1:11" ht="14.4" hidden="1" customHeight="1" x14ac:dyDescent="0.3">
      <c r="A64" s="2" t="s">
        <v>26461</v>
      </c>
      <c r="B64" s="2" t="s">
        <v>26462</v>
      </c>
      <c r="C64" s="2" t="s">
        <v>26463</v>
      </c>
      <c r="D64" s="2" t="s">
        <v>26385</v>
      </c>
      <c r="E64" s="2" t="s">
        <v>26386</v>
      </c>
      <c r="F64" t="str">
        <f t="shared" si="0"/>
        <v>y</v>
      </c>
      <c r="G64" t="s">
        <v>26464</v>
      </c>
      <c r="H64" t="s">
        <v>13616</v>
      </c>
      <c r="I64" t="s">
        <v>13616</v>
      </c>
      <c r="J64" t="s">
        <v>13616</v>
      </c>
      <c r="K64">
        <v>8</v>
      </c>
    </row>
    <row r="65" spans="1:11" ht="14.4" hidden="1" customHeight="1" x14ac:dyDescent="0.3">
      <c r="A65" s="2" t="s">
        <v>10613</v>
      </c>
      <c r="B65" s="2" t="s">
        <v>10614</v>
      </c>
      <c r="C65" s="2" t="s">
        <v>10615</v>
      </c>
      <c r="D65" s="2" t="s">
        <v>22259</v>
      </c>
      <c r="E65" s="2" t="s">
        <v>26436</v>
      </c>
      <c r="F65" t="str">
        <f t="shared" si="0"/>
        <v>y</v>
      </c>
      <c r="G65" t="s">
        <v>26464</v>
      </c>
      <c r="H65" t="s">
        <v>13616</v>
      </c>
      <c r="I65" t="s">
        <v>13616</v>
      </c>
      <c r="J65" t="s">
        <v>13616</v>
      </c>
      <c r="K65">
        <v>1</v>
      </c>
    </row>
    <row r="66" spans="1:11" ht="14.4" hidden="1" customHeight="1" x14ac:dyDescent="0.3">
      <c r="A66" s="2" t="s">
        <v>26465</v>
      </c>
      <c r="B66" s="2" t="s">
        <v>26466</v>
      </c>
      <c r="C66" s="2" t="s">
        <v>26467</v>
      </c>
      <c r="D66" s="2" t="s">
        <v>26391</v>
      </c>
      <c r="E66" s="2" t="s">
        <v>26392</v>
      </c>
      <c r="F66" t="str">
        <f t="shared" si="0"/>
        <v/>
      </c>
      <c r="H66" t="s">
        <v>13568</v>
      </c>
      <c r="I66" t="s">
        <v>13568</v>
      </c>
      <c r="J66" t="s">
        <v>13568</v>
      </c>
      <c r="K66">
        <v>5</v>
      </c>
    </row>
    <row r="67" spans="1:11" ht="14.4" hidden="1" customHeight="1" x14ac:dyDescent="0.3">
      <c r="A67" s="2" t="s">
        <v>26468</v>
      </c>
      <c r="B67" s="2" t="s">
        <v>26469</v>
      </c>
      <c r="C67" s="2" t="s">
        <v>26470</v>
      </c>
      <c r="D67" s="2" t="s">
        <v>26396</v>
      </c>
      <c r="E67" s="2" t="s">
        <v>26397</v>
      </c>
      <c r="F67" t="str">
        <f t="shared" si="0"/>
        <v>y</v>
      </c>
      <c r="G67" t="s">
        <v>26464</v>
      </c>
      <c r="H67" t="s">
        <v>13616</v>
      </c>
      <c r="I67" t="s">
        <v>13616</v>
      </c>
      <c r="J67" t="s">
        <v>13616</v>
      </c>
      <c r="K67">
        <v>6</v>
      </c>
    </row>
    <row r="68" spans="1:11" ht="14.4" hidden="1" customHeight="1" x14ac:dyDescent="0.3">
      <c r="A68" s="2" t="s">
        <v>26471</v>
      </c>
      <c r="B68" s="2" t="s">
        <v>26472</v>
      </c>
      <c r="C68" s="2" t="s">
        <v>26473</v>
      </c>
      <c r="D68" s="2" t="s">
        <v>26401</v>
      </c>
      <c r="E68" s="2" t="s">
        <v>26402</v>
      </c>
      <c r="F68" t="str">
        <f t="shared" si="0"/>
        <v>y</v>
      </c>
      <c r="G68" t="s">
        <v>26431</v>
      </c>
      <c r="H68" t="s">
        <v>13616</v>
      </c>
      <c r="I68" t="s">
        <v>13616</v>
      </c>
      <c r="J68" t="s">
        <v>13616</v>
      </c>
      <c r="K68">
        <v>7</v>
      </c>
    </row>
    <row r="69" spans="1:11" ht="14.4" hidden="1" customHeight="1" x14ac:dyDescent="0.3">
      <c r="A69" s="2" t="s">
        <v>10608</v>
      </c>
      <c r="B69" s="2" t="s">
        <v>10609</v>
      </c>
      <c r="C69" s="2" t="s">
        <v>10610</v>
      </c>
      <c r="D69" s="2" t="s">
        <v>22259</v>
      </c>
      <c r="E69" s="2" t="s">
        <v>26446</v>
      </c>
      <c r="F69" t="str">
        <f t="shared" ref="F69:F132" si="1">IF(COUNTIF(H69:J69,"used")&gt;0,"y","")</f>
        <v>y</v>
      </c>
      <c r="G69" t="s">
        <v>26431</v>
      </c>
      <c r="H69" t="s">
        <v>13616</v>
      </c>
      <c r="I69" t="s">
        <v>13616</v>
      </c>
      <c r="J69" t="s">
        <v>13616</v>
      </c>
      <c r="K69">
        <v>1</v>
      </c>
    </row>
    <row r="70" spans="1:11" ht="14.4" hidden="1" customHeight="1" x14ac:dyDescent="0.3">
      <c r="A70" s="2" t="s">
        <v>10611</v>
      </c>
      <c r="B70" s="2" t="s">
        <v>10609</v>
      </c>
      <c r="C70" s="2" t="s">
        <v>10612</v>
      </c>
      <c r="D70" s="2" t="s">
        <v>22259</v>
      </c>
      <c r="E70" s="2" t="s">
        <v>26446</v>
      </c>
      <c r="F70" t="str">
        <f t="shared" si="1"/>
        <v>y</v>
      </c>
      <c r="G70" t="s">
        <v>26431</v>
      </c>
      <c r="H70" t="s">
        <v>13616</v>
      </c>
      <c r="I70" t="s">
        <v>13616</v>
      </c>
      <c r="J70" t="s">
        <v>13616</v>
      </c>
      <c r="K70">
        <v>1</v>
      </c>
    </row>
    <row r="71" spans="1:11" ht="14.4" hidden="1" customHeight="1" x14ac:dyDescent="0.3">
      <c r="A71" s="2" t="s">
        <v>26474</v>
      </c>
      <c r="B71" s="2" t="s">
        <v>26475</v>
      </c>
      <c r="C71" s="2" t="s">
        <v>26476</v>
      </c>
      <c r="D71" s="2" t="s">
        <v>26385</v>
      </c>
      <c r="E71" s="2" t="s">
        <v>26386</v>
      </c>
      <c r="F71" t="str">
        <f t="shared" si="1"/>
        <v/>
      </c>
      <c r="H71" t="s">
        <v>13568</v>
      </c>
      <c r="I71" t="s">
        <v>13568</v>
      </c>
      <c r="J71" t="s">
        <v>13568</v>
      </c>
      <c r="K71">
        <v>8</v>
      </c>
    </row>
    <row r="72" spans="1:11" ht="14.4" hidden="1" customHeight="1" x14ac:dyDescent="0.3">
      <c r="A72" s="2" t="s">
        <v>26477</v>
      </c>
      <c r="B72" s="2" t="s">
        <v>26478</v>
      </c>
      <c r="C72" s="2" t="s">
        <v>26479</v>
      </c>
      <c r="D72" s="2" t="s">
        <v>26391</v>
      </c>
      <c r="E72" s="2" t="s">
        <v>26392</v>
      </c>
      <c r="F72" t="str">
        <f t="shared" si="1"/>
        <v/>
      </c>
      <c r="H72" t="s">
        <v>13568</v>
      </c>
      <c r="I72" t="s">
        <v>13568</v>
      </c>
      <c r="J72" t="s">
        <v>13568</v>
      </c>
      <c r="K72">
        <v>5</v>
      </c>
    </row>
    <row r="73" spans="1:11" ht="14.4" hidden="1" customHeight="1" x14ac:dyDescent="0.3">
      <c r="A73" s="2" t="s">
        <v>26480</v>
      </c>
      <c r="B73" s="2" t="s">
        <v>26481</v>
      </c>
      <c r="C73" s="2" t="s">
        <v>26482</v>
      </c>
      <c r="D73" s="2" t="s">
        <v>26401</v>
      </c>
      <c r="E73" s="2" t="s">
        <v>26402</v>
      </c>
      <c r="F73" t="str">
        <f t="shared" si="1"/>
        <v>y</v>
      </c>
      <c r="G73" t="s">
        <v>26431</v>
      </c>
      <c r="H73" t="s">
        <v>13616</v>
      </c>
      <c r="I73" t="s">
        <v>13616</v>
      </c>
      <c r="J73" t="s">
        <v>13616</v>
      </c>
      <c r="K73">
        <v>7</v>
      </c>
    </row>
    <row r="74" spans="1:11" ht="14.4" hidden="1" customHeight="1" x14ac:dyDescent="0.3">
      <c r="A74" s="2" t="s">
        <v>26483</v>
      </c>
      <c r="B74" s="2" t="s">
        <v>26484</v>
      </c>
      <c r="C74" s="2" t="s">
        <v>26485</v>
      </c>
      <c r="D74" s="2" t="s">
        <v>26396</v>
      </c>
      <c r="E74" s="2" t="s">
        <v>26397</v>
      </c>
      <c r="F74" t="str">
        <f t="shared" si="1"/>
        <v/>
      </c>
      <c r="H74" t="s">
        <v>13568</v>
      </c>
      <c r="I74" t="s">
        <v>13568</v>
      </c>
      <c r="J74" t="s">
        <v>13568</v>
      </c>
      <c r="K74">
        <v>6</v>
      </c>
    </row>
    <row r="75" spans="1:11" ht="14.4" hidden="1" customHeight="1" x14ac:dyDescent="0.3">
      <c r="A75" s="2" t="s">
        <v>26486</v>
      </c>
      <c r="B75" s="2" t="s">
        <v>26487</v>
      </c>
      <c r="C75" s="2" t="s">
        <v>26488</v>
      </c>
      <c r="D75" s="2" t="s">
        <v>26385</v>
      </c>
      <c r="E75" s="2" t="s">
        <v>26386</v>
      </c>
      <c r="F75" t="str">
        <f t="shared" si="1"/>
        <v/>
      </c>
      <c r="H75" t="s">
        <v>13568</v>
      </c>
      <c r="I75" t="s">
        <v>13568</v>
      </c>
      <c r="J75" t="s">
        <v>13568</v>
      </c>
      <c r="K75">
        <v>8</v>
      </c>
    </row>
    <row r="76" spans="1:11" ht="14.4" hidden="1" customHeight="1" x14ac:dyDescent="0.3">
      <c r="A76" s="2" t="s">
        <v>26489</v>
      </c>
      <c r="B76" s="2" t="s">
        <v>26490</v>
      </c>
      <c r="C76" s="2" t="s">
        <v>26491</v>
      </c>
      <c r="D76" s="2" t="s">
        <v>26391</v>
      </c>
      <c r="E76" s="2" t="s">
        <v>26392</v>
      </c>
      <c r="F76" t="str">
        <f t="shared" si="1"/>
        <v/>
      </c>
      <c r="H76" t="s">
        <v>13568</v>
      </c>
      <c r="I76" t="s">
        <v>13568</v>
      </c>
      <c r="J76" t="s">
        <v>13568</v>
      </c>
      <c r="K76">
        <v>5</v>
      </c>
    </row>
    <row r="77" spans="1:11" ht="14.4" hidden="1" customHeight="1" x14ac:dyDescent="0.3">
      <c r="A77" s="2" t="s">
        <v>26492</v>
      </c>
      <c r="B77" s="2" t="s">
        <v>26493</v>
      </c>
      <c r="C77" s="2" t="s">
        <v>26494</v>
      </c>
      <c r="D77" s="2" t="s">
        <v>26396</v>
      </c>
      <c r="E77" s="2" t="s">
        <v>26397</v>
      </c>
      <c r="F77" t="str">
        <f t="shared" si="1"/>
        <v/>
      </c>
      <c r="H77" t="s">
        <v>13568</v>
      </c>
      <c r="I77" t="s">
        <v>13568</v>
      </c>
      <c r="J77" t="s">
        <v>13568</v>
      </c>
      <c r="K77">
        <v>6</v>
      </c>
    </row>
    <row r="78" spans="1:11" ht="14.4" hidden="1" customHeight="1" x14ac:dyDescent="0.3">
      <c r="A78" s="2" t="s">
        <v>26495</v>
      </c>
      <c r="B78" s="2" t="s">
        <v>26496</v>
      </c>
      <c r="C78" s="2" t="s">
        <v>26497</v>
      </c>
      <c r="D78" s="2" t="s">
        <v>26401</v>
      </c>
      <c r="E78" s="2" t="s">
        <v>26402</v>
      </c>
      <c r="F78" t="str">
        <f t="shared" si="1"/>
        <v>y</v>
      </c>
      <c r="G78" t="s">
        <v>26431</v>
      </c>
      <c r="H78" t="s">
        <v>13616</v>
      </c>
      <c r="I78" t="s">
        <v>13616</v>
      </c>
      <c r="J78" t="s">
        <v>13616</v>
      </c>
      <c r="K78">
        <v>7</v>
      </c>
    </row>
    <row r="79" spans="1:11" ht="14.4" hidden="1" customHeight="1" x14ac:dyDescent="0.3">
      <c r="A79" s="2" t="s">
        <v>26498</v>
      </c>
      <c r="B79" s="2" t="s">
        <v>26499</v>
      </c>
      <c r="C79" s="2" t="s">
        <v>26500</v>
      </c>
      <c r="D79" s="2" t="s">
        <v>26501</v>
      </c>
      <c r="E79" s="2" t="s">
        <v>26502</v>
      </c>
      <c r="F79" t="str">
        <f t="shared" si="1"/>
        <v>y</v>
      </c>
      <c r="G79" t="s">
        <v>26503</v>
      </c>
      <c r="H79" t="s">
        <v>13616</v>
      </c>
      <c r="I79" t="s">
        <v>13616</v>
      </c>
      <c r="J79" t="s">
        <v>13616</v>
      </c>
      <c r="K79">
        <v>3</v>
      </c>
    </row>
    <row r="80" spans="1:11" ht="14.4" hidden="1" customHeight="1" x14ac:dyDescent="0.3">
      <c r="A80" s="2" t="s">
        <v>26504</v>
      </c>
      <c r="B80" s="2" t="s">
        <v>26505</v>
      </c>
      <c r="C80" s="2" t="s">
        <v>26506</v>
      </c>
      <c r="D80" s="2" t="s">
        <v>26501</v>
      </c>
      <c r="E80" s="2" t="s">
        <v>26507</v>
      </c>
      <c r="F80" t="str">
        <f t="shared" si="1"/>
        <v>y</v>
      </c>
      <c r="G80" t="s">
        <v>26503</v>
      </c>
      <c r="H80" t="s">
        <v>13616</v>
      </c>
      <c r="I80" t="s">
        <v>13616</v>
      </c>
      <c r="J80" t="s">
        <v>13616</v>
      </c>
      <c r="K80">
        <v>3</v>
      </c>
    </row>
    <row r="81" spans="1:11" ht="14.4" hidden="1" customHeight="1" x14ac:dyDescent="0.3">
      <c r="A81" s="2" t="s">
        <v>26508</v>
      </c>
      <c r="B81" s="2" t="s">
        <v>26509</v>
      </c>
      <c r="C81" s="2" t="s">
        <v>26510</v>
      </c>
      <c r="D81" s="2" t="s">
        <v>26501</v>
      </c>
      <c r="E81" s="2" t="s">
        <v>26502</v>
      </c>
      <c r="F81" t="str">
        <f t="shared" si="1"/>
        <v>y</v>
      </c>
      <c r="G81" t="s">
        <v>26511</v>
      </c>
      <c r="H81" t="s">
        <v>13616</v>
      </c>
      <c r="I81" t="s">
        <v>13616</v>
      </c>
      <c r="J81" t="s">
        <v>13616</v>
      </c>
      <c r="K81">
        <v>3</v>
      </c>
    </row>
    <row r="82" spans="1:11" ht="14.4" hidden="1" customHeight="1" x14ac:dyDescent="0.3">
      <c r="A82" s="2" t="s">
        <v>26512</v>
      </c>
      <c r="B82" s="2" t="s">
        <v>26513</v>
      </c>
      <c r="C82" s="2" t="s">
        <v>26514</v>
      </c>
      <c r="D82" s="2" t="s">
        <v>26501</v>
      </c>
      <c r="E82" s="2" t="s">
        <v>26507</v>
      </c>
      <c r="F82" t="str">
        <f t="shared" si="1"/>
        <v>y</v>
      </c>
      <c r="G82" t="s">
        <v>26511</v>
      </c>
      <c r="H82" t="s">
        <v>13616</v>
      </c>
      <c r="I82" t="s">
        <v>13616</v>
      </c>
      <c r="J82" t="s">
        <v>13616</v>
      </c>
      <c r="K82">
        <v>3</v>
      </c>
    </row>
    <row r="83" spans="1:11" ht="14.4" hidden="1" customHeight="1" x14ac:dyDescent="0.3">
      <c r="A83" s="2" t="s">
        <v>26515</v>
      </c>
      <c r="B83" s="2" t="s">
        <v>26516</v>
      </c>
      <c r="C83" s="2" t="s">
        <v>26517</v>
      </c>
      <c r="D83" s="2" t="s">
        <v>26501</v>
      </c>
      <c r="E83" s="2" t="s">
        <v>26502</v>
      </c>
      <c r="F83" t="str">
        <f t="shared" si="1"/>
        <v>y</v>
      </c>
      <c r="G83" t="s">
        <v>26518</v>
      </c>
      <c r="H83" t="s">
        <v>13616</v>
      </c>
      <c r="I83" t="s">
        <v>13616</v>
      </c>
      <c r="J83" t="s">
        <v>13616</v>
      </c>
      <c r="K83">
        <v>3</v>
      </c>
    </row>
    <row r="84" spans="1:11" ht="14.4" hidden="1" customHeight="1" x14ac:dyDescent="0.3">
      <c r="A84" s="2" t="s">
        <v>26519</v>
      </c>
      <c r="B84" s="2" t="s">
        <v>26520</v>
      </c>
      <c r="C84" s="2" t="s">
        <v>26521</v>
      </c>
      <c r="D84" s="2" t="s">
        <v>26501</v>
      </c>
      <c r="E84" s="2" t="s">
        <v>26507</v>
      </c>
      <c r="F84" t="str">
        <f t="shared" si="1"/>
        <v>y</v>
      </c>
      <c r="G84" t="s">
        <v>26518</v>
      </c>
      <c r="H84" t="s">
        <v>13616</v>
      </c>
      <c r="I84" t="s">
        <v>13616</v>
      </c>
      <c r="J84" t="s">
        <v>13616</v>
      </c>
      <c r="K84">
        <v>3</v>
      </c>
    </row>
    <row r="85" spans="1:11" ht="14.4" hidden="1" customHeight="1" x14ac:dyDescent="0.3">
      <c r="A85" s="2" t="s">
        <v>26522</v>
      </c>
      <c r="B85" s="2" t="s">
        <v>26523</v>
      </c>
      <c r="C85" s="2" t="s">
        <v>26524</v>
      </c>
      <c r="D85" s="2" t="s">
        <v>26501</v>
      </c>
      <c r="E85" s="2" t="s">
        <v>26502</v>
      </c>
      <c r="F85" t="str">
        <f t="shared" si="1"/>
        <v>y</v>
      </c>
      <c r="G85" t="s">
        <v>26525</v>
      </c>
      <c r="H85" t="s">
        <v>13616</v>
      </c>
      <c r="I85" t="s">
        <v>13616</v>
      </c>
      <c r="J85" t="s">
        <v>13616</v>
      </c>
      <c r="K85">
        <v>3</v>
      </c>
    </row>
    <row r="86" spans="1:11" ht="14.4" hidden="1" customHeight="1" x14ac:dyDescent="0.3">
      <c r="A86" s="2" t="s">
        <v>26526</v>
      </c>
      <c r="B86" s="2" t="s">
        <v>26527</v>
      </c>
      <c r="C86" s="2" t="s">
        <v>26528</v>
      </c>
      <c r="D86" s="2" t="s">
        <v>26501</v>
      </c>
      <c r="E86" s="2" t="s">
        <v>26507</v>
      </c>
      <c r="F86" t="str">
        <f t="shared" si="1"/>
        <v>y</v>
      </c>
      <c r="G86" s="15" t="s">
        <v>26529</v>
      </c>
      <c r="H86" t="s">
        <v>13616</v>
      </c>
      <c r="I86" t="s">
        <v>13616</v>
      </c>
      <c r="J86" t="s">
        <v>13616</v>
      </c>
      <c r="K86">
        <v>3</v>
      </c>
    </row>
    <row r="87" spans="1:11" ht="14.4" hidden="1" customHeight="1" x14ac:dyDescent="0.3">
      <c r="A87" s="2" t="s">
        <v>26530</v>
      </c>
      <c r="B87" s="2" t="s">
        <v>26531</v>
      </c>
      <c r="C87" s="2" t="s">
        <v>26532</v>
      </c>
      <c r="D87" s="2" t="s">
        <v>26501</v>
      </c>
      <c r="E87" s="2" t="s">
        <v>26502</v>
      </c>
      <c r="F87" t="str">
        <f t="shared" si="1"/>
        <v>y</v>
      </c>
      <c r="G87" t="s">
        <v>26533</v>
      </c>
      <c r="H87" t="s">
        <v>13616</v>
      </c>
      <c r="I87" t="s">
        <v>13616</v>
      </c>
      <c r="J87" t="s">
        <v>13616</v>
      </c>
      <c r="K87">
        <v>3</v>
      </c>
    </row>
    <row r="88" spans="1:11" ht="14.4" hidden="1" customHeight="1" x14ac:dyDescent="0.3">
      <c r="A88" s="2" t="s">
        <v>26534</v>
      </c>
      <c r="B88" s="2" t="s">
        <v>26535</v>
      </c>
      <c r="C88" s="2" t="s">
        <v>26536</v>
      </c>
      <c r="D88" s="2" t="s">
        <v>26501</v>
      </c>
      <c r="E88" s="2" t="s">
        <v>26507</v>
      </c>
      <c r="F88" t="str">
        <f t="shared" si="1"/>
        <v>y</v>
      </c>
      <c r="G88" t="s">
        <v>26450</v>
      </c>
      <c r="H88" t="s">
        <v>13616</v>
      </c>
      <c r="I88" t="s">
        <v>13616</v>
      </c>
      <c r="J88" t="s">
        <v>13616</v>
      </c>
      <c r="K88">
        <v>3</v>
      </c>
    </row>
    <row r="89" spans="1:11" ht="14.4" hidden="1" customHeight="1" x14ac:dyDescent="0.3">
      <c r="A89" s="2" t="s">
        <v>26537</v>
      </c>
      <c r="B89" s="2" t="s">
        <v>26538</v>
      </c>
      <c r="C89" s="2" t="s">
        <v>26539</v>
      </c>
      <c r="D89" s="2" t="s">
        <v>26501</v>
      </c>
      <c r="E89" s="2" t="s">
        <v>26502</v>
      </c>
      <c r="F89" t="str">
        <f t="shared" si="1"/>
        <v>y</v>
      </c>
      <c r="G89" t="s">
        <v>26540</v>
      </c>
      <c r="H89" t="s">
        <v>13616</v>
      </c>
      <c r="I89" t="s">
        <v>13616</v>
      </c>
      <c r="J89" t="s">
        <v>13616</v>
      </c>
      <c r="K89">
        <v>3</v>
      </c>
    </row>
    <row r="90" spans="1:11" ht="14.4" hidden="1" customHeight="1" x14ac:dyDescent="0.3">
      <c r="A90" s="2" t="s">
        <v>26541</v>
      </c>
      <c r="B90" s="2" t="s">
        <v>26542</v>
      </c>
      <c r="C90" s="2" t="s">
        <v>26543</v>
      </c>
      <c r="D90" s="2" t="s">
        <v>26501</v>
      </c>
      <c r="E90" s="2" t="s">
        <v>26507</v>
      </c>
      <c r="F90" t="str">
        <f t="shared" si="1"/>
        <v>y</v>
      </c>
      <c r="G90" s="15" t="s">
        <v>26544</v>
      </c>
      <c r="H90" t="s">
        <v>13616</v>
      </c>
      <c r="I90" t="s">
        <v>13616</v>
      </c>
      <c r="J90" t="s">
        <v>13616</v>
      </c>
      <c r="K90">
        <v>3</v>
      </c>
    </row>
    <row r="91" spans="1:11" ht="14.4" hidden="1" customHeight="1" x14ac:dyDescent="0.3">
      <c r="A91" s="2" t="s">
        <v>26545</v>
      </c>
      <c r="B91" s="2" t="s">
        <v>26546</v>
      </c>
      <c r="C91" s="2" t="s">
        <v>26547</v>
      </c>
      <c r="D91" s="2" t="s">
        <v>26501</v>
      </c>
      <c r="E91" s="2" t="s">
        <v>26502</v>
      </c>
      <c r="F91" t="str">
        <f t="shared" si="1"/>
        <v/>
      </c>
      <c r="H91" t="s">
        <v>13568</v>
      </c>
      <c r="I91" t="s">
        <v>13568</v>
      </c>
      <c r="J91" t="s">
        <v>13568</v>
      </c>
      <c r="K91">
        <v>3</v>
      </c>
    </row>
    <row r="92" spans="1:11" ht="14.4" hidden="1" customHeight="1" x14ac:dyDescent="0.3">
      <c r="A92" s="2" t="s">
        <v>26548</v>
      </c>
      <c r="B92" s="2" t="s">
        <v>26549</v>
      </c>
      <c r="C92" s="2" t="s">
        <v>26550</v>
      </c>
      <c r="D92" s="2" t="s">
        <v>26501</v>
      </c>
      <c r="E92" s="2" t="s">
        <v>26507</v>
      </c>
      <c r="F92" t="str">
        <f t="shared" si="1"/>
        <v/>
      </c>
      <c r="H92" t="s">
        <v>13568</v>
      </c>
      <c r="I92" t="s">
        <v>13568</v>
      </c>
      <c r="J92" t="s">
        <v>13568</v>
      </c>
      <c r="K92">
        <v>3</v>
      </c>
    </row>
    <row r="93" spans="1:11" ht="14.4" hidden="1" customHeight="1" x14ac:dyDescent="0.3">
      <c r="A93" s="2" t="s">
        <v>26551</v>
      </c>
      <c r="B93" s="2" t="s">
        <v>26552</v>
      </c>
      <c r="C93" s="2" t="s">
        <v>26553</v>
      </c>
      <c r="D93" s="2" t="s">
        <v>26501</v>
      </c>
      <c r="E93" s="2" t="s">
        <v>26502</v>
      </c>
      <c r="F93" t="str">
        <f t="shared" si="1"/>
        <v/>
      </c>
      <c r="H93" t="s">
        <v>13568</v>
      </c>
      <c r="I93" t="s">
        <v>13568</v>
      </c>
      <c r="J93" t="s">
        <v>13568</v>
      </c>
      <c r="K93">
        <v>3</v>
      </c>
    </row>
    <row r="94" spans="1:11" ht="14.4" hidden="1" customHeight="1" x14ac:dyDescent="0.3">
      <c r="A94" s="2" t="s">
        <v>26554</v>
      </c>
      <c r="B94" s="2" t="s">
        <v>26555</v>
      </c>
      <c r="C94" s="2" t="s">
        <v>26556</v>
      </c>
      <c r="D94" s="2" t="s">
        <v>26501</v>
      </c>
      <c r="E94" s="2" t="s">
        <v>26507</v>
      </c>
      <c r="F94" t="str">
        <f t="shared" si="1"/>
        <v/>
      </c>
      <c r="H94" t="s">
        <v>13568</v>
      </c>
      <c r="I94" t="s">
        <v>13568</v>
      </c>
      <c r="J94" t="s">
        <v>13568</v>
      </c>
      <c r="K94">
        <v>3</v>
      </c>
    </row>
    <row r="95" spans="1:11" ht="14.4" hidden="1" customHeight="1" x14ac:dyDescent="0.3">
      <c r="A95" s="2" t="s">
        <v>26557</v>
      </c>
      <c r="B95" s="2" t="s">
        <v>26558</v>
      </c>
      <c r="C95" s="2" t="s">
        <v>26559</v>
      </c>
      <c r="D95" s="2" t="s">
        <v>26296</v>
      </c>
      <c r="E95" s="2" t="s">
        <v>26301</v>
      </c>
      <c r="F95" t="str">
        <f t="shared" si="1"/>
        <v>y</v>
      </c>
      <c r="G95" t="s">
        <v>26560</v>
      </c>
      <c r="H95" t="s">
        <v>13616</v>
      </c>
      <c r="I95" t="s">
        <v>13616</v>
      </c>
      <c r="J95" t="s">
        <v>13616</v>
      </c>
      <c r="K95">
        <v>16</v>
      </c>
    </row>
    <row r="96" spans="1:11" ht="14.4" hidden="1" customHeight="1" x14ac:dyDescent="0.3">
      <c r="A96" s="2" t="s">
        <v>2973</v>
      </c>
      <c r="B96" s="2" t="s">
        <v>26558</v>
      </c>
      <c r="C96" s="2" t="s">
        <v>26561</v>
      </c>
      <c r="D96" s="2" t="s">
        <v>15261</v>
      </c>
      <c r="E96" s="2" t="s">
        <v>26562</v>
      </c>
      <c r="F96" t="str">
        <f t="shared" si="1"/>
        <v>y</v>
      </c>
      <c r="G96" t="s">
        <v>26560</v>
      </c>
      <c r="H96" t="s">
        <v>13616</v>
      </c>
      <c r="I96" t="s">
        <v>13616</v>
      </c>
      <c r="J96" t="s">
        <v>13616</v>
      </c>
      <c r="K96">
        <v>9</v>
      </c>
    </row>
    <row r="97" spans="1:11" ht="14.4" hidden="1" customHeight="1" x14ac:dyDescent="0.3">
      <c r="A97" s="2" t="s">
        <v>26563</v>
      </c>
      <c r="B97" s="2" t="s">
        <v>26564</v>
      </c>
      <c r="C97" s="2" t="s">
        <v>26565</v>
      </c>
      <c r="D97" s="2" t="s">
        <v>26566</v>
      </c>
      <c r="E97" s="2" t="s">
        <v>26567</v>
      </c>
      <c r="F97" t="str">
        <f t="shared" si="1"/>
        <v>y</v>
      </c>
      <c r="G97" t="s">
        <v>26560</v>
      </c>
      <c r="H97" t="s">
        <v>13616</v>
      </c>
      <c r="I97" t="s">
        <v>13616</v>
      </c>
      <c r="J97" t="s">
        <v>13616</v>
      </c>
      <c r="K97">
        <v>11</v>
      </c>
    </row>
    <row r="98" spans="1:11" ht="14.4" hidden="1" customHeight="1" x14ac:dyDescent="0.3">
      <c r="A98" s="2" t="s">
        <v>26568</v>
      </c>
      <c r="B98" s="2" t="s">
        <v>26569</v>
      </c>
      <c r="C98" s="2" t="s">
        <v>26570</v>
      </c>
      <c r="D98" s="2" t="s">
        <v>26566</v>
      </c>
      <c r="E98" s="2" t="s">
        <v>26571</v>
      </c>
      <c r="F98" t="str">
        <f t="shared" si="1"/>
        <v>y</v>
      </c>
      <c r="G98" t="s">
        <v>26560</v>
      </c>
      <c r="H98" t="s">
        <v>13616</v>
      </c>
      <c r="I98" t="s">
        <v>13616</v>
      </c>
      <c r="J98" t="s">
        <v>13616</v>
      </c>
      <c r="K98">
        <v>11</v>
      </c>
    </row>
    <row r="99" spans="1:11" ht="14.4" hidden="1" customHeight="1" x14ac:dyDescent="0.3">
      <c r="A99" s="2" t="s">
        <v>10899</v>
      </c>
      <c r="B99" s="2" t="s">
        <v>10900</v>
      </c>
      <c r="C99" s="2" t="s">
        <v>10901</v>
      </c>
      <c r="D99" s="2" t="s">
        <v>22259</v>
      </c>
      <c r="E99" s="2" t="s">
        <v>26572</v>
      </c>
      <c r="F99" t="str">
        <f t="shared" si="1"/>
        <v>y</v>
      </c>
      <c r="G99" t="s">
        <v>26560</v>
      </c>
      <c r="H99" t="s">
        <v>13616</v>
      </c>
      <c r="I99" t="s">
        <v>13616</v>
      </c>
      <c r="J99" t="s">
        <v>13616</v>
      </c>
      <c r="K99">
        <v>1</v>
      </c>
    </row>
    <row r="100" spans="1:11" ht="14.4" hidden="1" customHeight="1" x14ac:dyDescent="0.3">
      <c r="A100" s="2" t="s">
        <v>10873</v>
      </c>
      <c r="B100" s="2" t="s">
        <v>10874</v>
      </c>
      <c r="C100" s="2" t="s">
        <v>10875</v>
      </c>
      <c r="D100" s="2" t="s">
        <v>22259</v>
      </c>
      <c r="E100" s="2" t="s">
        <v>26573</v>
      </c>
      <c r="F100" t="str">
        <f t="shared" si="1"/>
        <v>y</v>
      </c>
      <c r="G100" t="s">
        <v>26560</v>
      </c>
      <c r="H100" t="s">
        <v>13616</v>
      </c>
      <c r="I100" t="s">
        <v>13616</v>
      </c>
      <c r="J100" t="s">
        <v>13616</v>
      </c>
      <c r="K100">
        <v>1</v>
      </c>
    </row>
    <row r="101" spans="1:11" ht="14.4" hidden="1" customHeight="1" x14ac:dyDescent="0.3">
      <c r="A101" s="2" t="s">
        <v>26574</v>
      </c>
      <c r="B101" s="2" t="s">
        <v>26575</v>
      </c>
      <c r="C101" s="2" t="s">
        <v>26576</v>
      </c>
      <c r="D101" s="2" t="s">
        <v>26306</v>
      </c>
      <c r="E101" s="2" t="s">
        <v>26307</v>
      </c>
      <c r="F101" t="str">
        <f t="shared" si="1"/>
        <v/>
      </c>
      <c r="H101" t="s">
        <v>13568</v>
      </c>
      <c r="I101" t="s">
        <v>13568</v>
      </c>
      <c r="J101" t="s">
        <v>13568</v>
      </c>
      <c r="K101">
        <v>12</v>
      </c>
    </row>
    <row r="102" spans="1:11" ht="14.4" hidden="1" customHeight="1" x14ac:dyDescent="0.3">
      <c r="A102" s="2" t="s">
        <v>26577</v>
      </c>
      <c r="B102" s="2" t="s">
        <v>26578</v>
      </c>
      <c r="C102" s="2" t="s">
        <v>26579</v>
      </c>
      <c r="D102" s="2" t="s">
        <v>26580</v>
      </c>
      <c r="E102" s="2" t="s">
        <v>26581</v>
      </c>
      <c r="F102" t="str">
        <f t="shared" si="1"/>
        <v>y</v>
      </c>
      <c r="G102" t="s">
        <v>26560</v>
      </c>
      <c r="H102" t="s">
        <v>13616</v>
      </c>
      <c r="I102" t="s">
        <v>13616</v>
      </c>
      <c r="J102" t="s">
        <v>13616</v>
      </c>
      <c r="K102">
        <v>17</v>
      </c>
    </row>
    <row r="103" spans="1:11" ht="14.4" hidden="1" customHeight="1" x14ac:dyDescent="0.3">
      <c r="A103" s="2" t="s">
        <v>26582</v>
      </c>
      <c r="B103" s="2" t="s">
        <v>26583</v>
      </c>
      <c r="C103" s="2" t="s">
        <v>26584</v>
      </c>
      <c r="D103" s="2" t="s">
        <v>26580</v>
      </c>
      <c r="E103" s="2" t="s">
        <v>26581</v>
      </c>
      <c r="F103" t="str">
        <f t="shared" si="1"/>
        <v/>
      </c>
      <c r="H103" t="s">
        <v>13568</v>
      </c>
      <c r="I103" t="s">
        <v>13568</v>
      </c>
      <c r="J103" t="s">
        <v>13568</v>
      </c>
      <c r="K103">
        <v>17</v>
      </c>
    </row>
    <row r="104" spans="1:11" ht="14.4" hidden="1" customHeight="1" x14ac:dyDescent="0.3">
      <c r="A104" s="2" t="s">
        <v>2970</v>
      </c>
      <c r="B104" s="2" t="s">
        <v>26585</v>
      </c>
      <c r="C104" s="2" t="s">
        <v>26586</v>
      </c>
      <c r="D104" s="2" t="s">
        <v>15261</v>
      </c>
      <c r="E104" s="2" t="s">
        <v>26587</v>
      </c>
      <c r="F104" t="str">
        <f t="shared" si="1"/>
        <v>y</v>
      </c>
      <c r="G104" t="s">
        <v>26293</v>
      </c>
      <c r="H104" t="s">
        <v>13616</v>
      </c>
      <c r="I104" t="s">
        <v>13616</v>
      </c>
      <c r="J104" t="s">
        <v>13616</v>
      </c>
      <c r="K104">
        <v>9</v>
      </c>
    </row>
    <row r="105" spans="1:11" ht="14.4" hidden="1" customHeight="1" x14ac:dyDescent="0.3">
      <c r="A105" s="2" t="s">
        <v>26588</v>
      </c>
      <c r="B105" s="2" t="s">
        <v>26589</v>
      </c>
      <c r="C105" s="2" t="s">
        <v>26590</v>
      </c>
      <c r="D105" s="2" t="s">
        <v>26566</v>
      </c>
      <c r="E105" s="2" t="s">
        <v>26567</v>
      </c>
      <c r="F105" t="str">
        <f t="shared" si="1"/>
        <v>y</v>
      </c>
      <c r="G105" t="s">
        <v>26293</v>
      </c>
      <c r="H105" t="s">
        <v>13616</v>
      </c>
      <c r="I105" t="s">
        <v>13616</v>
      </c>
      <c r="J105" t="s">
        <v>13616</v>
      </c>
      <c r="K105">
        <v>11</v>
      </c>
    </row>
    <row r="106" spans="1:11" ht="14.4" hidden="1" customHeight="1" x14ac:dyDescent="0.3">
      <c r="A106" s="2" t="s">
        <v>26591</v>
      </c>
      <c r="B106" s="2" t="s">
        <v>26592</v>
      </c>
      <c r="C106" s="2" t="s">
        <v>26593</v>
      </c>
      <c r="D106" s="2" t="s">
        <v>26566</v>
      </c>
      <c r="E106" s="2" t="s">
        <v>26571</v>
      </c>
      <c r="F106" t="str">
        <f t="shared" si="1"/>
        <v>y</v>
      </c>
      <c r="G106" t="s">
        <v>26293</v>
      </c>
      <c r="H106" t="s">
        <v>13616</v>
      </c>
      <c r="I106" t="s">
        <v>13616</v>
      </c>
      <c r="J106" t="s">
        <v>13616</v>
      </c>
      <c r="K106">
        <v>11</v>
      </c>
    </row>
    <row r="107" spans="1:11" ht="14.4" hidden="1" customHeight="1" x14ac:dyDescent="0.3">
      <c r="A107" s="2" t="s">
        <v>10893</v>
      </c>
      <c r="B107" s="2" t="s">
        <v>10894</v>
      </c>
      <c r="C107" s="2" t="s">
        <v>10895</v>
      </c>
      <c r="D107" s="2" t="s">
        <v>22259</v>
      </c>
      <c r="E107" s="2" t="s">
        <v>26572</v>
      </c>
      <c r="F107" t="str">
        <f t="shared" si="1"/>
        <v>y</v>
      </c>
      <c r="G107" t="s">
        <v>26293</v>
      </c>
      <c r="H107" t="s">
        <v>13616</v>
      </c>
      <c r="I107" t="s">
        <v>13616</v>
      </c>
      <c r="J107" t="s">
        <v>13616</v>
      </c>
      <c r="K107">
        <v>1</v>
      </c>
    </row>
    <row r="108" spans="1:11" ht="14.4" hidden="1" customHeight="1" x14ac:dyDescent="0.3">
      <c r="A108" s="2" t="s">
        <v>10876</v>
      </c>
      <c r="B108" s="2" t="s">
        <v>10877</v>
      </c>
      <c r="C108" s="2" t="s">
        <v>10878</v>
      </c>
      <c r="D108" s="2" t="s">
        <v>22259</v>
      </c>
      <c r="E108" s="2" t="s">
        <v>26594</v>
      </c>
      <c r="F108" t="str">
        <f t="shared" si="1"/>
        <v>y</v>
      </c>
      <c r="G108" t="s">
        <v>26293</v>
      </c>
      <c r="H108" t="s">
        <v>13616</v>
      </c>
      <c r="I108" t="s">
        <v>13616</v>
      </c>
      <c r="J108" t="s">
        <v>13616</v>
      </c>
      <c r="K108">
        <v>1</v>
      </c>
    </row>
    <row r="109" spans="1:11" ht="14.4" hidden="1" customHeight="1" x14ac:dyDescent="0.3">
      <c r="A109" s="2" t="s">
        <v>26595</v>
      </c>
      <c r="B109" s="2" t="s">
        <v>26596</v>
      </c>
      <c r="C109" s="2" t="s">
        <v>26597</v>
      </c>
      <c r="D109" s="2" t="s">
        <v>26598</v>
      </c>
      <c r="E109" s="2" t="s">
        <v>26581</v>
      </c>
      <c r="F109" t="str">
        <f t="shared" si="1"/>
        <v>y</v>
      </c>
      <c r="G109" t="s">
        <v>26293</v>
      </c>
      <c r="H109" t="s">
        <v>13616</v>
      </c>
      <c r="I109" t="s">
        <v>13616</v>
      </c>
      <c r="J109" t="s">
        <v>13616</v>
      </c>
      <c r="K109">
        <v>14</v>
      </c>
    </row>
    <row r="110" spans="1:11" ht="14.4" hidden="1" customHeight="1" x14ac:dyDescent="0.3">
      <c r="A110" s="2" t="s">
        <v>26599</v>
      </c>
      <c r="B110" s="2" t="s">
        <v>26600</v>
      </c>
      <c r="C110" s="2" t="s">
        <v>26601</v>
      </c>
      <c r="D110" s="2" t="s">
        <v>26598</v>
      </c>
      <c r="E110" s="2" t="s">
        <v>26581</v>
      </c>
      <c r="F110" t="str">
        <f t="shared" si="1"/>
        <v/>
      </c>
      <c r="H110" t="s">
        <v>13568</v>
      </c>
      <c r="I110" t="s">
        <v>13568</v>
      </c>
      <c r="J110" t="s">
        <v>13568</v>
      </c>
      <c r="K110">
        <v>14</v>
      </c>
    </row>
    <row r="111" spans="1:11" ht="14.4" hidden="1" customHeight="1" x14ac:dyDescent="0.3">
      <c r="A111" s="2" t="s">
        <v>26602</v>
      </c>
      <c r="B111" s="2" t="s">
        <v>26603</v>
      </c>
      <c r="C111" s="2" t="s">
        <v>26604</v>
      </c>
      <c r="D111" s="2" t="s">
        <v>26306</v>
      </c>
      <c r="E111" s="2" t="s">
        <v>26307</v>
      </c>
      <c r="F111" t="str">
        <f t="shared" si="1"/>
        <v/>
      </c>
      <c r="H111" t="s">
        <v>13568</v>
      </c>
      <c r="I111" t="s">
        <v>13568</v>
      </c>
      <c r="J111" t="s">
        <v>13568</v>
      </c>
      <c r="K111">
        <v>12</v>
      </c>
    </row>
    <row r="112" spans="1:11" ht="14.4" hidden="1" customHeight="1" x14ac:dyDescent="0.3">
      <c r="A112" s="2" t="s">
        <v>26605</v>
      </c>
      <c r="B112" s="2" t="s">
        <v>26606</v>
      </c>
      <c r="C112" s="2" t="s">
        <v>26607</v>
      </c>
      <c r="D112" s="2" t="s">
        <v>15261</v>
      </c>
      <c r="E112" s="2" t="s">
        <v>26587</v>
      </c>
      <c r="F112" t="str">
        <f t="shared" si="1"/>
        <v/>
      </c>
      <c r="H112" t="s">
        <v>13568</v>
      </c>
      <c r="I112" t="s">
        <v>13568</v>
      </c>
      <c r="J112" t="s">
        <v>13568</v>
      </c>
      <c r="K112">
        <v>9</v>
      </c>
    </row>
    <row r="113" spans="1:11" ht="14.4" hidden="1" customHeight="1" x14ac:dyDescent="0.3">
      <c r="A113" s="2" t="s">
        <v>26608</v>
      </c>
      <c r="B113" s="2" t="s">
        <v>26609</v>
      </c>
      <c r="C113" s="2" t="s">
        <v>26610</v>
      </c>
      <c r="D113" s="2" t="s">
        <v>26566</v>
      </c>
      <c r="E113" s="2" t="s">
        <v>26567</v>
      </c>
      <c r="F113" t="str">
        <f t="shared" si="1"/>
        <v/>
      </c>
      <c r="H113" t="s">
        <v>13568</v>
      </c>
      <c r="I113" t="s">
        <v>13568</v>
      </c>
      <c r="J113" t="s">
        <v>13568</v>
      </c>
      <c r="K113">
        <v>11</v>
      </c>
    </row>
    <row r="114" spans="1:11" ht="14.4" hidden="1" customHeight="1" x14ac:dyDescent="0.3">
      <c r="A114" s="2" t="s">
        <v>26611</v>
      </c>
      <c r="B114" s="2" t="s">
        <v>26612</v>
      </c>
      <c r="C114" s="2" t="s">
        <v>26613</v>
      </c>
      <c r="D114" s="2" t="s">
        <v>26566</v>
      </c>
      <c r="E114" s="2" t="s">
        <v>26571</v>
      </c>
      <c r="F114" t="str">
        <f t="shared" si="1"/>
        <v/>
      </c>
      <c r="H114" t="s">
        <v>13568</v>
      </c>
      <c r="I114" t="s">
        <v>13568</v>
      </c>
      <c r="J114" t="s">
        <v>13568</v>
      </c>
      <c r="K114">
        <v>11</v>
      </c>
    </row>
    <row r="115" spans="1:11" ht="14.4" hidden="1" customHeight="1" x14ac:dyDescent="0.3">
      <c r="A115" s="2" t="s">
        <v>10896</v>
      </c>
      <c r="B115" s="2" t="s">
        <v>10897</v>
      </c>
      <c r="C115" s="2" t="s">
        <v>10898</v>
      </c>
      <c r="D115" s="2" t="s">
        <v>22259</v>
      </c>
      <c r="E115" s="2" t="s">
        <v>26572</v>
      </c>
      <c r="F115" t="str">
        <f t="shared" si="1"/>
        <v/>
      </c>
      <c r="H115" t="s">
        <v>13568</v>
      </c>
      <c r="I115" t="s">
        <v>13568</v>
      </c>
      <c r="J115" t="s">
        <v>13568</v>
      </c>
      <c r="K115">
        <v>1</v>
      </c>
    </row>
    <row r="116" spans="1:11" ht="14.4" hidden="1" customHeight="1" x14ac:dyDescent="0.3">
      <c r="A116" s="2" t="s">
        <v>10879</v>
      </c>
      <c r="B116" s="2" t="s">
        <v>10880</v>
      </c>
      <c r="C116" s="2" t="s">
        <v>10881</v>
      </c>
      <c r="D116" s="2" t="s">
        <v>22259</v>
      </c>
      <c r="E116" s="2" t="s">
        <v>26594</v>
      </c>
      <c r="F116" t="str">
        <f t="shared" si="1"/>
        <v/>
      </c>
      <c r="H116" t="s">
        <v>13568</v>
      </c>
      <c r="I116" t="s">
        <v>13568</v>
      </c>
      <c r="J116" t="s">
        <v>13568</v>
      </c>
      <c r="K116">
        <v>1</v>
      </c>
    </row>
    <row r="117" spans="1:11" ht="14.4" hidden="1" customHeight="1" x14ac:dyDescent="0.3">
      <c r="A117" s="2" t="s">
        <v>26614</v>
      </c>
      <c r="B117" s="2" t="s">
        <v>26615</v>
      </c>
      <c r="C117" s="2" t="s">
        <v>26616</v>
      </c>
      <c r="D117" s="2" t="s">
        <v>26598</v>
      </c>
      <c r="E117" s="2" t="s">
        <v>26581</v>
      </c>
      <c r="F117" t="str">
        <f t="shared" si="1"/>
        <v/>
      </c>
      <c r="H117" t="s">
        <v>13568</v>
      </c>
      <c r="I117" t="s">
        <v>13568</v>
      </c>
      <c r="J117" t="s">
        <v>13568</v>
      </c>
      <c r="K117">
        <v>14</v>
      </c>
    </row>
    <row r="118" spans="1:11" ht="14.4" hidden="1" customHeight="1" x14ac:dyDescent="0.3">
      <c r="A118" s="2" t="s">
        <v>26617</v>
      </c>
      <c r="B118" s="2" t="s">
        <v>26618</v>
      </c>
      <c r="C118" s="2" t="s">
        <v>26619</v>
      </c>
      <c r="D118" s="2" t="s">
        <v>26598</v>
      </c>
      <c r="E118" s="2" t="s">
        <v>26581</v>
      </c>
      <c r="F118" t="str">
        <f t="shared" si="1"/>
        <v/>
      </c>
      <c r="H118" t="s">
        <v>13568</v>
      </c>
      <c r="I118" t="s">
        <v>13568</v>
      </c>
      <c r="J118" t="s">
        <v>13568</v>
      </c>
      <c r="K118">
        <v>14</v>
      </c>
    </row>
    <row r="119" spans="1:11" ht="14.4" hidden="1" customHeight="1" x14ac:dyDescent="0.3">
      <c r="A119" s="2" t="s">
        <v>26620</v>
      </c>
      <c r="B119" s="2" t="s">
        <v>26621</v>
      </c>
      <c r="C119" s="2" t="s">
        <v>26622</v>
      </c>
      <c r="D119" s="2" t="s">
        <v>26306</v>
      </c>
      <c r="E119" s="2" t="s">
        <v>26307</v>
      </c>
      <c r="F119" t="str">
        <f t="shared" si="1"/>
        <v/>
      </c>
      <c r="H119" t="s">
        <v>13568</v>
      </c>
      <c r="I119" t="s">
        <v>13568</v>
      </c>
      <c r="J119" t="s">
        <v>13568</v>
      </c>
      <c r="K119">
        <v>12</v>
      </c>
    </row>
    <row r="120" spans="1:11" ht="14.4" hidden="1" customHeight="1" x14ac:dyDescent="0.3">
      <c r="A120" s="2" t="s">
        <v>26623</v>
      </c>
      <c r="B120" s="2" t="s">
        <v>26624</v>
      </c>
      <c r="C120" s="2" t="s">
        <v>26625</v>
      </c>
      <c r="D120" s="2" t="s">
        <v>26315</v>
      </c>
      <c r="E120" s="2" t="s">
        <v>26316</v>
      </c>
      <c r="F120" t="str">
        <f t="shared" si="1"/>
        <v/>
      </c>
      <c r="H120" t="s">
        <v>13568</v>
      </c>
      <c r="I120" t="s">
        <v>13568</v>
      </c>
      <c r="J120" t="s">
        <v>13568</v>
      </c>
      <c r="K120">
        <v>2</v>
      </c>
    </row>
    <row r="121" spans="1:11" ht="14.4" hidden="1" customHeight="1" x14ac:dyDescent="0.3">
      <c r="A121" s="2" t="s">
        <v>26626</v>
      </c>
      <c r="B121" s="2" t="s">
        <v>26624</v>
      </c>
      <c r="C121" s="2" t="s">
        <v>26627</v>
      </c>
      <c r="D121" s="2" t="s">
        <v>26315</v>
      </c>
      <c r="E121" s="2" t="s">
        <v>26316</v>
      </c>
      <c r="F121" t="str">
        <f t="shared" si="1"/>
        <v/>
      </c>
      <c r="H121" t="s">
        <v>13568</v>
      </c>
      <c r="I121" t="s">
        <v>13568</v>
      </c>
      <c r="J121" t="s">
        <v>13568</v>
      </c>
      <c r="K121">
        <v>2</v>
      </c>
    </row>
    <row r="122" spans="1:11" ht="14.4" hidden="1" customHeight="1" x14ac:dyDescent="0.3">
      <c r="A122" s="2" t="s">
        <v>26628</v>
      </c>
      <c r="B122" s="2" t="s">
        <v>26629</v>
      </c>
      <c r="C122" s="2" t="s">
        <v>26630</v>
      </c>
      <c r="D122" s="2" t="s">
        <v>26321</v>
      </c>
      <c r="E122" s="2" t="s">
        <v>26322</v>
      </c>
      <c r="F122" t="str">
        <f t="shared" si="1"/>
        <v/>
      </c>
      <c r="H122" t="s">
        <v>13568</v>
      </c>
      <c r="I122" t="s">
        <v>13568</v>
      </c>
      <c r="J122" t="s">
        <v>13568</v>
      </c>
      <c r="K122">
        <v>4</v>
      </c>
    </row>
    <row r="123" spans="1:11" ht="14.4" hidden="1" customHeight="1" x14ac:dyDescent="0.3">
      <c r="A123" s="2" t="s">
        <v>26631</v>
      </c>
      <c r="B123" s="2" t="s">
        <v>26632</v>
      </c>
      <c r="C123" s="2" t="s">
        <v>26633</v>
      </c>
      <c r="D123" s="2" t="s">
        <v>26315</v>
      </c>
      <c r="E123" s="2" t="s">
        <v>26316</v>
      </c>
      <c r="F123" t="str">
        <f t="shared" si="1"/>
        <v>y</v>
      </c>
      <c r="G123" t="s">
        <v>26634</v>
      </c>
      <c r="H123" t="s">
        <v>13616</v>
      </c>
      <c r="I123" t="s">
        <v>13616</v>
      </c>
      <c r="J123" t="s">
        <v>13616</v>
      </c>
      <c r="K123">
        <v>2</v>
      </c>
    </row>
    <row r="124" spans="1:11" ht="14.4" hidden="1" customHeight="1" x14ac:dyDescent="0.3">
      <c r="A124" s="2" t="s">
        <v>26635</v>
      </c>
      <c r="B124" s="2" t="s">
        <v>26632</v>
      </c>
      <c r="C124" s="2" t="s">
        <v>26636</v>
      </c>
      <c r="D124" s="2" t="s">
        <v>26315</v>
      </c>
      <c r="E124" s="2" t="s">
        <v>26316</v>
      </c>
      <c r="F124" t="str">
        <f t="shared" si="1"/>
        <v>y</v>
      </c>
      <c r="G124" t="s">
        <v>26634</v>
      </c>
      <c r="H124" t="s">
        <v>13616</v>
      </c>
      <c r="I124" t="s">
        <v>13616</v>
      </c>
      <c r="J124" t="s">
        <v>13616</v>
      </c>
      <c r="K124">
        <v>2</v>
      </c>
    </row>
    <row r="125" spans="1:11" ht="14.4" hidden="1" customHeight="1" x14ac:dyDescent="0.3">
      <c r="A125" s="2" t="s">
        <v>26637</v>
      </c>
      <c r="B125" s="2" t="s">
        <v>26638</v>
      </c>
      <c r="C125" s="2" t="s">
        <v>26639</v>
      </c>
      <c r="D125" s="2" t="s">
        <v>26321</v>
      </c>
      <c r="E125" s="2" t="s">
        <v>26322</v>
      </c>
      <c r="F125" t="str">
        <f t="shared" si="1"/>
        <v>y</v>
      </c>
      <c r="G125" t="s">
        <v>26634</v>
      </c>
      <c r="H125" t="s">
        <v>13616</v>
      </c>
      <c r="I125" t="s">
        <v>13616</v>
      </c>
      <c r="J125" t="s">
        <v>13616</v>
      </c>
      <c r="K125">
        <v>4</v>
      </c>
    </row>
    <row r="126" spans="1:11" ht="14.4" hidden="1" customHeight="1" x14ac:dyDescent="0.3">
      <c r="A126" s="2" t="s">
        <v>26640</v>
      </c>
      <c r="B126" s="2" t="s">
        <v>26641</v>
      </c>
      <c r="C126" s="2" t="s">
        <v>26642</v>
      </c>
      <c r="D126" s="2" t="s">
        <v>26385</v>
      </c>
      <c r="E126" s="2" t="s">
        <v>26386</v>
      </c>
      <c r="F126" t="str">
        <f t="shared" si="1"/>
        <v/>
      </c>
      <c r="H126" t="s">
        <v>13568</v>
      </c>
      <c r="I126" t="s">
        <v>13568</v>
      </c>
      <c r="J126" t="s">
        <v>13568</v>
      </c>
      <c r="K126">
        <v>8</v>
      </c>
    </row>
    <row r="127" spans="1:11" ht="14.4" hidden="1" customHeight="1" x14ac:dyDescent="0.3">
      <c r="A127" s="2" t="s">
        <v>26643</v>
      </c>
      <c r="B127" s="2" t="s">
        <v>26644</v>
      </c>
      <c r="C127" s="2" t="s">
        <v>26645</v>
      </c>
      <c r="D127" s="2" t="s">
        <v>26391</v>
      </c>
      <c r="E127" s="2" t="s">
        <v>26392</v>
      </c>
      <c r="F127" t="str">
        <f t="shared" si="1"/>
        <v/>
      </c>
      <c r="H127" t="s">
        <v>13568</v>
      </c>
      <c r="I127" t="s">
        <v>13568</v>
      </c>
      <c r="J127" t="s">
        <v>13568</v>
      </c>
      <c r="K127">
        <v>5</v>
      </c>
    </row>
    <row r="128" spans="1:11" ht="14.4" hidden="1" customHeight="1" x14ac:dyDescent="0.3">
      <c r="A128" s="2" t="s">
        <v>26646</v>
      </c>
      <c r="B128" s="2" t="s">
        <v>26647</v>
      </c>
      <c r="C128" s="2" t="s">
        <v>26648</v>
      </c>
      <c r="D128" s="2" t="s">
        <v>26396</v>
      </c>
      <c r="E128" s="2" t="s">
        <v>26397</v>
      </c>
      <c r="F128" t="str">
        <f t="shared" si="1"/>
        <v/>
      </c>
      <c r="H128" t="s">
        <v>13568</v>
      </c>
      <c r="I128" t="s">
        <v>13568</v>
      </c>
      <c r="J128" t="s">
        <v>13568</v>
      </c>
      <c r="K128">
        <v>6</v>
      </c>
    </row>
    <row r="129" spans="1:11" ht="14.4" hidden="1" customHeight="1" x14ac:dyDescent="0.3">
      <c r="A129" s="2" t="s">
        <v>26649</v>
      </c>
      <c r="B129" s="2" t="s">
        <v>26650</v>
      </c>
      <c r="C129" s="2" t="s">
        <v>26651</v>
      </c>
      <c r="D129" s="2" t="s">
        <v>26401</v>
      </c>
      <c r="E129" s="2" t="s">
        <v>26402</v>
      </c>
      <c r="F129" t="str">
        <f t="shared" si="1"/>
        <v>y</v>
      </c>
      <c r="G129" t="s">
        <v>26431</v>
      </c>
      <c r="H129" t="s">
        <v>13616</v>
      </c>
      <c r="I129" t="s">
        <v>13616</v>
      </c>
      <c r="J129" t="s">
        <v>13616</v>
      </c>
      <c r="K129">
        <v>7</v>
      </c>
    </row>
    <row r="130" spans="1:11" ht="14.4" hidden="1" customHeight="1" x14ac:dyDescent="0.3">
      <c r="A130" s="2" t="s">
        <v>26652</v>
      </c>
      <c r="B130" s="2" t="s">
        <v>26653</v>
      </c>
      <c r="C130" s="2" t="s">
        <v>26654</v>
      </c>
      <c r="D130" s="2" t="s">
        <v>26385</v>
      </c>
      <c r="E130" s="2" t="s">
        <v>26386</v>
      </c>
      <c r="F130" t="str">
        <f t="shared" si="1"/>
        <v>y</v>
      </c>
      <c r="G130" t="s">
        <v>26450</v>
      </c>
      <c r="H130" t="s">
        <v>13616</v>
      </c>
      <c r="I130" t="s">
        <v>13616</v>
      </c>
      <c r="J130" t="s">
        <v>13616</v>
      </c>
      <c r="K130">
        <v>8</v>
      </c>
    </row>
    <row r="131" spans="1:11" ht="14.4" hidden="1" customHeight="1" x14ac:dyDescent="0.3">
      <c r="A131" s="2" t="s">
        <v>26655</v>
      </c>
      <c r="B131" s="2" t="s">
        <v>26656</v>
      </c>
      <c r="C131" s="2" t="s">
        <v>26657</v>
      </c>
      <c r="D131" s="2" t="s">
        <v>26391</v>
      </c>
      <c r="E131" s="2" t="s">
        <v>26392</v>
      </c>
      <c r="F131" t="str">
        <f t="shared" si="1"/>
        <v/>
      </c>
      <c r="H131" t="s">
        <v>13568</v>
      </c>
      <c r="I131" t="s">
        <v>13568</v>
      </c>
      <c r="J131" t="s">
        <v>13568</v>
      </c>
      <c r="K131">
        <v>5</v>
      </c>
    </row>
    <row r="132" spans="1:11" ht="14.4" hidden="1" customHeight="1" x14ac:dyDescent="0.3">
      <c r="A132" s="2" t="s">
        <v>26658</v>
      </c>
      <c r="B132" s="2" t="s">
        <v>26659</v>
      </c>
      <c r="C132" s="2" t="s">
        <v>26660</v>
      </c>
      <c r="D132" s="2" t="s">
        <v>26396</v>
      </c>
      <c r="E132" s="2" t="s">
        <v>26397</v>
      </c>
      <c r="F132" t="str">
        <f t="shared" si="1"/>
        <v>y</v>
      </c>
      <c r="G132" t="s">
        <v>26450</v>
      </c>
      <c r="H132" t="s">
        <v>13616</v>
      </c>
      <c r="I132" t="s">
        <v>13616</v>
      </c>
      <c r="J132" t="s">
        <v>13616</v>
      </c>
      <c r="K132">
        <v>6</v>
      </c>
    </row>
    <row r="133" spans="1:11" ht="14.4" hidden="1" customHeight="1" x14ac:dyDescent="0.3">
      <c r="A133" s="2" t="s">
        <v>26661</v>
      </c>
      <c r="B133" s="2" t="s">
        <v>26662</v>
      </c>
      <c r="C133" s="2" t="s">
        <v>26663</v>
      </c>
      <c r="D133" s="2" t="s">
        <v>26401</v>
      </c>
      <c r="E133" s="2" t="s">
        <v>26402</v>
      </c>
      <c r="F133" t="str">
        <f t="shared" ref="F133:F196" si="2">IF(COUNTIF(H133:J133,"used")&gt;0,"y","")</f>
        <v>y</v>
      </c>
      <c r="G133" t="s">
        <v>26431</v>
      </c>
      <c r="H133" t="s">
        <v>13616</v>
      </c>
      <c r="I133" t="s">
        <v>13616</v>
      </c>
      <c r="J133" t="s">
        <v>13616</v>
      </c>
      <c r="K133">
        <v>7</v>
      </c>
    </row>
    <row r="134" spans="1:11" ht="14.4" hidden="1" customHeight="1" x14ac:dyDescent="0.3">
      <c r="A134" s="2" t="s">
        <v>26664</v>
      </c>
      <c r="B134" s="2" t="s">
        <v>26665</v>
      </c>
      <c r="C134" s="2" t="s">
        <v>26666</v>
      </c>
      <c r="D134" s="2" t="s">
        <v>26501</v>
      </c>
      <c r="E134" s="2" t="s">
        <v>26502</v>
      </c>
      <c r="F134" t="str">
        <f t="shared" si="2"/>
        <v>y</v>
      </c>
      <c r="G134" t="s">
        <v>26667</v>
      </c>
      <c r="H134" t="s">
        <v>13616</v>
      </c>
      <c r="I134" t="s">
        <v>13616</v>
      </c>
      <c r="J134" t="s">
        <v>13616</v>
      </c>
      <c r="K134">
        <v>3</v>
      </c>
    </row>
    <row r="135" spans="1:11" ht="14.4" hidden="1" customHeight="1" x14ac:dyDescent="0.3">
      <c r="A135" s="2" t="s">
        <v>26668</v>
      </c>
      <c r="B135" s="2" t="s">
        <v>26669</v>
      </c>
      <c r="C135" s="2" t="s">
        <v>26670</v>
      </c>
      <c r="D135" s="2" t="s">
        <v>26501</v>
      </c>
      <c r="E135" s="2" t="s">
        <v>26507</v>
      </c>
      <c r="F135" t="str">
        <f t="shared" si="2"/>
        <v>y</v>
      </c>
      <c r="G135" t="s">
        <v>26667</v>
      </c>
      <c r="H135" t="s">
        <v>13616</v>
      </c>
      <c r="I135" t="s">
        <v>13616</v>
      </c>
      <c r="J135" t="s">
        <v>13616</v>
      </c>
      <c r="K135">
        <v>3</v>
      </c>
    </row>
    <row r="136" spans="1:11" ht="14.4" hidden="1" customHeight="1" x14ac:dyDescent="0.3">
      <c r="A136" s="2" t="s">
        <v>26671</v>
      </c>
      <c r="B136" s="2" t="s">
        <v>26672</v>
      </c>
      <c r="C136" s="2" t="s">
        <v>26673</v>
      </c>
      <c r="D136" s="2" t="s">
        <v>26501</v>
      </c>
      <c r="E136" s="2" t="s">
        <v>26502</v>
      </c>
      <c r="F136" t="str">
        <f t="shared" si="2"/>
        <v>y</v>
      </c>
      <c r="G136" t="s">
        <v>26674</v>
      </c>
      <c r="H136" t="s">
        <v>13616</v>
      </c>
      <c r="I136" t="s">
        <v>13616</v>
      </c>
      <c r="J136" t="s">
        <v>13616</v>
      </c>
      <c r="K136">
        <v>3</v>
      </c>
    </row>
    <row r="137" spans="1:11" ht="14.4" hidden="1" customHeight="1" x14ac:dyDescent="0.3">
      <c r="A137" s="2" t="s">
        <v>26675</v>
      </c>
      <c r="B137" s="2" t="s">
        <v>26676</v>
      </c>
      <c r="C137" s="2" t="s">
        <v>26677</v>
      </c>
      <c r="D137" s="2" t="s">
        <v>26501</v>
      </c>
      <c r="E137" s="2" t="s">
        <v>26507</v>
      </c>
      <c r="F137" t="str">
        <f t="shared" si="2"/>
        <v>y</v>
      </c>
      <c r="G137" t="s">
        <v>26674</v>
      </c>
      <c r="H137" t="s">
        <v>13616</v>
      </c>
      <c r="I137" t="s">
        <v>13616</v>
      </c>
      <c r="J137" t="s">
        <v>13616</v>
      </c>
      <c r="K137">
        <v>3</v>
      </c>
    </row>
    <row r="138" spans="1:11" ht="14.4" hidden="1" customHeight="1" x14ac:dyDescent="0.3">
      <c r="A138" s="2" t="s">
        <v>26678</v>
      </c>
      <c r="B138" s="2" t="s">
        <v>26679</v>
      </c>
      <c r="C138" s="2" t="s">
        <v>26680</v>
      </c>
      <c r="D138" s="2" t="s">
        <v>15261</v>
      </c>
      <c r="E138" s="2" t="s">
        <v>26681</v>
      </c>
      <c r="F138" t="str">
        <f t="shared" si="2"/>
        <v/>
      </c>
      <c r="H138" t="s">
        <v>13568</v>
      </c>
      <c r="I138" t="s">
        <v>13568</v>
      </c>
      <c r="J138" t="s">
        <v>13568</v>
      </c>
      <c r="K138">
        <v>9</v>
      </c>
    </row>
    <row r="139" spans="1:11" ht="14.4" hidden="1" customHeight="1" x14ac:dyDescent="0.3">
      <c r="A139" s="2" t="s">
        <v>26682</v>
      </c>
      <c r="B139" s="2" t="s">
        <v>26683</v>
      </c>
      <c r="C139" s="2" t="s">
        <v>26684</v>
      </c>
      <c r="D139" s="2" t="s">
        <v>26685</v>
      </c>
      <c r="E139" s="2" t="s">
        <v>26686</v>
      </c>
      <c r="F139" t="str">
        <f t="shared" si="2"/>
        <v/>
      </c>
      <c r="H139" t="s">
        <v>13568</v>
      </c>
      <c r="I139" t="s">
        <v>13568</v>
      </c>
      <c r="J139" t="s">
        <v>13568</v>
      </c>
      <c r="K139">
        <v>19</v>
      </c>
    </row>
    <row r="140" spans="1:11" ht="14.4" hidden="1" customHeight="1" x14ac:dyDescent="0.3">
      <c r="A140" s="2" t="s">
        <v>26687</v>
      </c>
      <c r="B140" s="2" t="s">
        <v>26688</v>
      </c>
      <c r="C140" s="2" t="s">
        <v>26689</v>
      </c>
      <c r="D140" s="2" t="s">
        <v>26685</v>
      </c>
      <c r="E140" s="2" t="s">
        <v>26690</v>
      </c>
      <c r="F140" t="str">
        <f t="shared" si="2"/>
        <v/>
      </c>
      <c r="H140" t="s">
        <v>13568</v>
      </c>
      <c r="I140" t="s">
        <v>13568</v>
      </c>
      <c r="J140" t="s">
        <v>13568</v>
      </c>
      <c r="K140">
        <v>19</v>
      </c>
    </row>
    <row r="141" spans="1:11" ht="14.4" hidden="1" customHeight="1" x14ac:dyDescent="0.3">
      <c r="A141" s="2" t="s">
        <v>10885</v>
      </c>
      <c r="B141" s="2" t="s">
        <v>10886</v>
      </c>
      <c r="C141" s="2" t="s">
        <v>10887</v>
      </c>
      <c r="D141" s="2" t="s">
        <v>22259</v>
      </c>
      <c r="E141" s="2" t="s">
        <v>26691</v>
      </c>
      <c r="F141" t="str">
        <f t="shared" si="2"/>
        <v/>
      </c>
      <c r="H141" t="s">
        <v>13568</v>
      </c>
      <c r="I141" t="s">
        <v>13568</v>
      </c>
      <c r="J141" t="s">
        <v>13568</v>
      </c>
      <c r="K141">
        <v>1</v>
      </c>
    </row>
    <row r="142" spans="1:11" ht="14.4" hidden="1" customHeight="1" x14ac:dyDescent="0.3">
      <c r="A142" s="2" t="s">
        <v>10914</v>
      </c>
      <c r="B142" s="2" t="s">
        <v>10886</v>
      </c>
      <c r="C142" s="2" t="s">
        <v>10915</v>
      </c>
      <c r="D142" s="2" t="s">
        <v>22259</v>
      </c>
      <c r="E142" s="2" t="s">
        <v>26692</v>
      </c>
      <c r="F142" t="str">
        <f t="shared" si="2"/>
        <v/>
      </c>
      <c r="H142" t="s">
        <v>13568</v>
      </c>
      <c r="I142" t="s">
        <v>13568</v>
      </c>
      <c r="J142" t="s">
        <v>13568</v>
      </c>
      <c r="K142">
        <v>1</v>
      </c>
    </row>
    <row r="143" spans="1:11" ht="14.4" hidden="1" customHeight="1" x14ac:dyDescent="0.3">
      <c r="A143" s="2" t="s">
        <v>10882</v>
      </c>
      <c r="B143" s="2" t="s">
        <v>10883</v>
      </c>
      <c r="C143" s="2" t="s">
        <v>10884</v>
      </c>
      <c r="D143" s="2" t="s">
        <v>22259</v>
      </c>
      <c r="E143" s="2" t="s">
        <v>26573</v>
      </c>
      <c r="F143" t="str">
        <f t="shared" si="2"/>
        <v/>
      </c>
      <c r="H143" t="s">
        <v>13568</v>
      </c>
      <c r="I143" t="s">
        <v>13568</v>
      </c>
      <c r="J143" t="s">
        <v>13568</v>
      </c>
      <c r="K143">
        <v>1</v>
      </c>
    </row>
    <row r="144" spans="1:11" ht="14.4" hidden="1" customHeight="1" x14ac:dyDescent="0.3">
      <c r="A144" s="2" t="s">
        <v>26693</v>
      </c>
      <c r="B144" s="2" t="s">
        <v>26694</v>
      </c>
      <c r="C144" s="2" t="s">
        <v>26695</v>
      </c>
      <c r="D144" s="2" t="s">
        <v>26315</v>
      </c>
      <c r="E144" s="2" t="s">
        <v>26316</v>
      </c>
      <c r="F144" t="str">
        <f t="shared" si="2"/>
        <v>y</v>
      </c>
      <c r="G144" t="s">
        <v>26696</v>
      </c>
      <c r="H144" t="s">
        <v>13616</v>
      </c>
      <c r="I144" t="s">
        <v>13616</v>
      </c>
      <c r="J144" t="s">
        <v>13616</v>
      </c>
      <c r="K144">
        <v>2</v>
      </c>
    </row>
    <row r="145" spans="1:11" ht="14.4" hidden="1" customHeight="1" x14ac:dyDescent="0.3">
      <c r="A145" s="2" t="s">
        <v>26697</v>
      </c>
      <c r="B145" s="2" t="s">
        <v>26694</v>
      </c>
      <c r="C145" s="2" t="s">
        <v>26698</v>
      </c>
      <c r="D145" s="2" t="s">
        <v>26315</v>
      </c>
      <c r="E145" s="2" t="s">
        <v>26316</v>
      </c>
      <c r="F145" t="str">
        <f t="shared" si="2"/>
        <v>y</v>
      </c>
      <c r="G145" t="s">
        <v>26696</v>
      </c>
      <c r="H145" t="s">
        <v>13616</v>
      </c>
      <c r="I145" t="s">
        <v>13616</v>
      </c>
      <c r="J145" t="s">
        <v>13616</v>
      </c>
      <c r="K145">
        <v>2</v>
      </c>
    </row>
    <row r="146" spans="1:11" ht="14.4" hidden="1" customHeight="1" x14ac:dyDescent="0.3">
      <c r="A146" s="2" t="s">
        <v>26699</v>
      </c>
      <c r="B146" s="2" t="s">
        <v>26700</v>
      </c>
      <c r="C146" s="2" t="s">
        <v>26701</v>
      </c>
      <c r="D146" s="2" t="s">
        <v>26321</v>
      </c>
      <c r="E146" s="2" t="s">
        <v>26322</v>
      </c>
      <c r="F146" t="str">
        <f t="shared" si="2"/>
        <v>y</v>
      </c>
      <c r="G146" t="s">
        <v>26696</v>
      </c>
      <c r="H146" t="s">
        <v>13616</v>
      </c>
      <c r="I146" t="s">
        <v>13616</v>
      </c>
      <c r="J146" t="s">
        <v>13616</v>
      </c>
      <c r="K146">
        <v>4</v>
      </c>
    </row>
    <row r="147" spans="1:11" ht="14.4" hidden="1" customHeight="1" x14ac:dyDescent="0.3">
      <c r="A147" s="2" t="s">
        <v>26702</v>
      </c>
      <c r="B147" s="2" t="s">
        <v>26703</v>
      </c>
      <c r="C147" s="2" t="s">
        <v>26704</v>
      </c>
      <c r="D147" s="2" t="s">
        <v>26315</v>
      </c>
      <c r="E147" s="2" t="s">
        <v>26316</v>
      </c>
      <c r="F147" t="str">
        <f t="shared" si="2"/>
        <v>y</v>
      </c>
      <c r="G147" t="s">
        <v>26696</v>
      </c>
      <c r="H147" t="s">
        <v>13616</v>
      </c>
      <c r="I147" t="s">
        <v>13616</v>
      </c>
      <c r="J147" t="s">
        <v>13616</v>
      </c>
      <c r="K147">
        <v>2</v>
      </c>
    </row>
    <row r="148" spans="1:11" ht="14.4" hidden="1" customHeight="1" x14ac:dyDescent="0.3">
      <c r="A148" s="2" t="s">
        <v>26705</v>
      </c>
      <c r="B148" s="2" t="s">
        <v>26703</v>
      </c>
      <c r="C148" s="2" t="s">
        <v>26706</v>
      </c>
      <c r="D148" s="2" t="s">
        <v>26315</v>
      </c>
      <c r="E148" s="2" t="s">
        <v>26316</v>
      </c>
      <c r="F148" t="str">
        <f t="shared" si="2"/>
        <v>y</v>
      </c>
      <c r="G148" t="s">
        <v>26696</v>
      </c>
      <c r="H148" t="s">
        <v>13616</v>
      </c>
      <c r="I148" t="s">
        <v>13616</v>
      </c>
      <c r="J148" t="s">
        <v>13616</v>
      </c>
      <c r="K148">
        <v>2</v>
      </c>
    </row>
    <row r="149" spans="1:11" ht="14.4" hidden="1" customHeight="1" x14ac:dyDescent="0.3">
      <c r="A149" s="2" t="s">
        <v>26707</v>
      </c>
      <c r="B149" s="2" t="s">
        <v>26708</v>
      </c>
      <c r="C149" s="2" t="s">
        <v>26709</v>
      </c>
      <c r="D149" s="2" t="s">
        <v>26321</v>
      </c>
      <c r="E149" s="2" t="s">
        <v>26322</v>
      </c>
      <c r="F149" t="str">
        <f t="shared" si="2"/>
        <v>y</v>
      </c>
      <c r="G149" t="s">
        <v>26696</v>
      </c>
      <c r="H149" t="s">
        <v>13616</v>
      </c>
      <c r="I149" t="s">
        <v>13616</v>
      </c>
      <c r="J149" t="s">
        <v>13616</v>
      </c>
      <c r="K149">
        <v>4</v>
      </c>
    </row>
    <row r="150" spans="1:11" ht="14.4" hidden="1" customHeight="1" x14ac:dyDescent="0.3">
      <c r="A150" s="2" t="s">
        <v>26710</v>
      </c>
      <c r="B150" s="2" t="s">
        <v>26711</v>
      </c>
      <c r="C150" s="2" t="s">
        <v>26712</v>
      </c>
      <c r="D150" s="2" t="s">
        <v>26315</v>
      </c>
      <c r="E150" s="2" t="s">
        <v>26316</v>
      </c>
      <c r="F150" t="str">
        <f t="shared" si="2"/>
        <v>y</v>
      </c>
      <c r="G150" t="s">
        <v>26696</v>
      </c>
      <c r="H150" t="s">
        <v>13616</v>
      </c>
      <c r="I150" t="s">
        <v>13616</v>
      </c>
      <c r="J150" t="s">
        <v>13616</v>
      </c>
      <c r="K150">
        <v>2</v>
      </c>
    </row>
    <row r="151" spans="1:11" ht="14.4" hidden="1" customHeight="1" x14ac:dyDescent="0.3">
      <c r="A151" s="2" t="s">
        <v>26713</v>
      </c>
      <c r="B151" s="2" t="s">
        <v>26711</v>
      </c>
      <c r="C151" s="2" t="s">
        <v>26714</v>
      </c>
      <c r="D151" s="2" t="s">
        <v>26315</v>
      </c>
      <c r="E151" s="2" t="s">
        <v>26316</v>
      </c>
      <c r="F151" t="str">
        <f t="shared" si="2"/>
        <v>y</v>
      </c>
      <c r="G151" t="s">
        <v>26696</v>
      </c>
      <c r="H151" t="s">
        <v>13616</v>
      </c>
      <c r="I151" t="s">
        <v>13616</v>
      </c>
      <c r="J151" t="s">
        <v>13616</v>
      </c>
      <c r="K151">
        <v>2</v>
      </c>
    </row>
    <row r="152" spans="1:11" ht="14.4" hidden="1" customHeight="1" x14ac:dyDescent="0.3">
      <c r="A152" s="2" t="s">
        <v>26715</v>
      </c>
      <c r="B152" s="2" t="s">
        <v>26716</v>
      </c>
      <c r="C152" s="2" t="s">
        <v>26717</v>
      </c>
      <c r="D152" s="2" t="s">
        <v>26321</v>
      </c>
      <c r="E152" s="2" t="s">
        <v>26322</v>
      </c>
      <c r="F152" t="str">
        <f t="shared" si="2"/>
        <v>y</v>
      </c>
      <c r="G152" t="s">
        <v>26696</v>
      </c>
      <c r="H152" t="s">
        <v>13616</v>
      </c>
      <c r="I152" t="s">
        <v>13616</v>
      </c>
      <c r="J152" t="s">
        <v>13616</v>
      </c>
      <c r="K152">
        <v>4</v>
      </c>
    </row>
    <row r="153" spans="1:11" ht="14.4" hidden="1" customHeight="1" x14ac:dyDescent="0.3">
      <c r="A153" s="2" t="s">
        <v>26718</v>
      </c>
      <c r="B153" s="2" t="s">
        <v>26719</v>
      </c>
      <c r="C153" s="2" t="s">
        <v>26720</v>
      </c>
      <c r="D153" s="2" t="s">
        <v>26315</v>
      </c>
      <c r="E153" s="2" t="s">
        <v>26316</v>
      </c>
      <c r="F153" t="str">
        <f t="shared" si="2"/>
        <v/>
      </c>
      <c r="H153" t="s">
        <v>13568</v>
      </c>
      <c r="I153" t="s">
        <v>13568</v>
      </c>
      <c r="J153" t="s">
        <v>13568</v>
      </c>
      <c r="K153">
        <v>2</v>
      </c>
    </row>
    <row r="154" spans="1:11" ht="14.4" hidden="1" customHeight="1" x14ac:dyDescent="0.3">
      <c r="A154" s="2" t="s">
        <v>26721</v>
      </c>
      <c r="B154" s="2" t="s">
        <v>26722</v>
      </c>
      <c r="C154" s="2" t="s">
        <v>26723</v>
      </c>
      <c r="D154" s="2" t="s">
        <v>26315</v>
      </c>
      <c r="E154" s="2" t="s">
        <v>26316</v>
      </c>
      <c r="F154" t="str">
        <f t="shared" si="2"/>
        <v/>
      </c>
      <c r="H154" t="s">
        <v>13568</v>
      </c>
      <c r="I154" t="s">
        <v>13568</v>
      </c>
      <c r="J154" t="s">
        <v>13568</v>
      </c>
      <c r="K154">
        <v>2</v>
      </c>
    </row>
    <row r="155" spans="1:11" ht="14.4" hidden="1" customHeight="1" x14ac:dyDescent="0.3">
      <c r="A155" s="2" t="s">
        <v>26724</v>
      </c>
      <c r="B155" s="2" t="s">
        <v>26722</v>
      </c>
      <c r="C155" s="2" t="s">
        <v>26725</v>
      </c>
      <c r="D155" s="2" t="s">
        <v>26315</v>
      </c>
      <c r="E155" s="2" t="s">
        <v>26316</v>
      </c>
      <c r="F155" t="str">
        <f t="shared" si="2"/>
        <v/>
      </c>
      <c r="H155" t="s">
        <v>13568</v>
      </c>
      <c r="I155" t="s">
        <v>13568</v>
      </c>
      <c r="J155" t="s">
        <v>13568</v>
      </c>
      <c r="K155">
        <v>2</v>
      </c>
    </row>
    <row r="156" spans="1:11" ht="14.4" hidden="1" customHeight="1" x14ac:dyDescent="0.3">
      <c r="A156" s="2" t="s">
        <v>26726</v>
      </c>
      <c r="B156" s="2" t="s">
        <v>26727</v>
      </c>
      <c r="C156" s="2" t="s">
        <v>26728</v>
      </c>
      <c r="D156" s="2" t="s">
        <v>26321</v>
      </c>
      <c r="E156" s="2" t="s">
        <v>26322</v>
      </c>
      <c r="F156" t="str">
        <f t="shared" si="2"/>
        <v/>
      </c>
      <c r="H156" t="s">
        <v>13568</v>
      </c>
      <c r="I156" t="s">
        <v>13568</v>
      </c>
      <c r="J156" t="s">
        <v>13568</v>
      </c>
      <c r="K156">
        <v>4</v>
      </c>
    </row>
    <row r="157" spans="1:11" ht="14.4" hidden="1" customHeight="1" x14ac:dyDescent="0.3">
      <c r="A157" s="2" t="s">
        <v>26729</v>
      </c>
      <c r="B157" s="2" t="s">
        <v>26730</v>
      </c>
      <c r="C157" s="2" t="s">
        <v>26731</v>
      </c>
      <c r="D157" s="2" t="s">
        <v>26732</v>
      </c>
      <c r="E157" s="2" t="s">
        <v>26733</v>
      </c>
      <c r="F157" t="str">
        <f t="shared" si="2"/>
        <v/>
      </c>
      <c r="H157" t="s">
        <v>13568</v>
      </c>
      <c r="I157" t="s">
        <v>13568</v>
      </c>
      <c r="J157" t="s">
        <v>13568</v>
      </c>
      <c r="K157">
        <v>13</v>
      </c>
    </row>
    <row r="158" spans="1:11" ht="14.4" hidden="1" customHeight="1" x14ac:dyDescent="0.3">
      <c r="A158" s="2" t="s">
        <v>26734</v>
      </c>
      <c r="B158" s="2" t="s">
        <v>26730</v>
      </c>
      <c r="C158" s="2" t="s">
        <v>26735</v>
      </c>
      <c r="D158" s="2" t="s">
        <v>26732</v>
      </c>
      <c r="E158" s="2" t="s">
        <v>26733</v>
      </c>
      <c r="F158" t="str">
        <f t="shared" si="2"/>
        <v/>
      </c>
      <c r="H158" t="s">
        <v>13568</v>
      </c>
      <c r="I158" t="s">
        <v>13568</v>
      </c>
      <c r="J158" t="s">
        <v>13568</v>
      </c>
      <c r="K158">
        <v>13</v>
      </c>
    </row>
    <row r="159" spans="1:11" ht="14.4" hidden="1" customHeight="1" x14ac:dyDescent="0.3">
      <c r="A159" s="2" t="s">
        <v>26736</v>
      </c>
      <c r="B159" s="2" t="s">
        <v>26737</v>
      </c>
      <c r="C159" s="2" t="s">
        <v>26738</v>
      </c>
      <c r="D159" s="2" t="s">
        <v>26321</v>
      </c>
      <c r="E159" s="2" t="s">
        <v>26322</v>
      </c>
      <c r="F159" t="str">
        <f t="shared" si="2"/>
        <v/>
      </c>
      <c r="H159" t="s">
        <v>13568</v>
      </c>
      <c r="I159" t="s">
        <v>13568</v>
      </c>
      <c r="J159" t="s">
        <v>13568</v>
      </c>
      <c r="K159">
        <v>4</v>
      </c>
    </row>
    <row r="160" spans="1:11" ht="14.4" hidden="1" customHeight="1" x14ac:dyDescent="0.3">
      <c r="A160" s="2" t="s">
        <v>26739</v>
      </c>
      <c r="B160" s="2" t="s">
        <v>26740</v>
      </c>
      <c r="C160" s="2" t="s">
        <v>26741</v>
      </c>
      <c r="D160" s="2" t="s">
        <v>26315</v>
      </c>
      <c r="E160" s="2" t="s">
        <v>26316</v>
      </c>
      <c r="F160" t="str">
        <f t="shared" si="2"/>
        <v/>
      </c>
      <c r="H160" t="s">
        <v>13568</v>
      </c>
      <c r="I160" t="s">
        <v>13568</v>
      </c>
      <c r="J160" t="s">
        <v>13568</v>
      </c>
      <c r="K160">
        <v>2</v>
      </c>
    </row>
    <row r="161" spans="1:11" ht="14.4" hidden="1" customHeight="1" x14ac:dyDescent="0.3">
      <c r="A161" s="2" t="s">
        <v>26742</v>
      </c>
      <c r="B161" s="2" t="s">
        <v>26743</v>
      </c>
      <c r="C161" s="2" t="s">
        <v>26744</v>
      </c>
      <c r="D161" s="2" t="s">
        <v>26315</v>
      </c>
      <c r="E161" s="2" t="s">
        <v>26316</v>
      </c>
      <c r="F161" t="str">
        <f t="shared" si="2"/>
        <v/>
      </c>
      <c r="H161" t="s">
        <v>13568</v>
      </c>
      <c r="I161" t="s">
        <v>13568</v>
      </c>
      <c r="J161" t="s">
        <v>13568</v>
      </c>
      <c r="K161">
        <v>2</v>
      </c>
    </row>
    <row r="162" spans="1:11" ht="14.4" hidden="1" customHeight="1" x14ac:dyDescent="0.3">
      <c r="A162" s="2" t="s">
        <v>26745</v>
      </c>
      <c r="B162" s="2" t="s">
        <v>26746</v>
      </c>
      <c r="C162" s="2" t="s">
        <v>26747</v>
      </c>
      <c r="D162" s="2" t="s">
        <v>26321</v>
      </c>
      <c r="E162" s="2" t="s">
        <v>26322</v>
      </c>
      <c r="F162" t="str">
        <f t="shared" si="2"/>
        <v/>
      </c>
      <c r="H162" t="s">
        <v>13568</v>
      </c>
      <c r="I162" t="s">
        <v>13568</v>
      </c>
      <c r="J162" t="s">
        <v>13568</v>
      </c>
      <c r="K162">
        <v>4</v>
      </c>
    </row>
    <row r="163" spans="1:11" ht="14.4" hidden="1" customHeight="1" x14ac:dyDescent="0.3">
      <c r="A163" s="2" t="s">
        <v>26748</v>
      </c>
      <c r="B163" s="2" t="s">
        <v>26749</v>
      </c>
      <c r="C163" s="2" t="s">
        <v>26750</v>
      </c>
      <c r="D163" s="2" t="s">
        <v>26315</v>
      </c>
      <c r="E163" s="2" t="s">
        <v>26316</v>
      </c>
      <c r="F163" t="str">
        <f t="shared" si="2"/>
        <v/>
      </c>
      <c r="H163" t="s">
        <v>13568</v>
      </c>
      <c r="I163" t="s">
        <v>13568</v>
      </c>
      <c r="J163" t="s">
        <v>13568</v>
      </c>
      <c r="K163">
        <v>2</v>
      </c>
    </row>
    <row r="164" spans="1:11" ht="14.4" hidden="1" customHeight="1" x14ac:dyDescent="0.3">
      <c r="A164" s="2" t="s">
        <v>26751</v>
      </c>
      <c r="B164" s="2" t="s">
        <v>26752</v>
      </c>
      <c r="C164" s="2" t="s">
        <v>26753</v>
      </c>
      <c r="D164" s="2" t="s">
        <v>26315</v>
      </c>
      <c r="E164" s="2" t="s">
        <v>26316</v>
      </c>
      <c r="F164" t="str">
        <f t="shared" si="2"/>
        <v/>
      </c>
      <c r="H164" t="s">
        <v>13568</v>
      </c>
      <c r="I164" t="s">
        <v>13568</v>
      </c>
      <c r="J164" t="s">
        <v>13568</v>
      </c>
      <c r="K164">
        <v>2</v>
      </c>
    </row>
    <row r="165" spans="1:11" ht="14.4" hidden="1" customHeight="1" x14ac:dyDescent="0.3">
      <c r="A165" s="2" t="s">
        <v>26754</v>
      </c>
      <c r="B165" s="2" t="s">
        <v>26755</v>
      </c>
      <c r="C165" s="2" t="s">
        <v>26756</v>
      </c>
      <c r="D165" s="2" t="s">
        <v>26757</v>
      </c>
      <c r="E165" s="2" t="s">
        <v>26758</v>
      </c>
      <c r="F165" t="str">
        <f t="shared" si="2"/>
        <v>y</v>
      </c>
      <c r="G165" t="s">
        <v>26560</v>
      </c>
      <c r="H165" t="s">
        <v>13616</v>
      </c>
      <c r="I165" t="s">
        <v>13616</v>
      </c>
      <c r="J165" t="s">
        <v>13616</v>
      </c>
      <c r="K165">
        <v>10</v>
      </c>
    </row>
    <row r="166" spans="1:11" ht="14.4" hidden="1" customHeight="1" x14ac:dyDescent="0.3">
      <c r="A166" s="2" t="s">
        <v>26759</v>
      </c>
      <c r="B166" s="2" t="s">
        <v>26760</v>
      </c>
      <c r="C166" s="2" t="s">
        <v>26761</v>
      </c>
      <c r="D166" s="2" t="s">
        <v>26757</v>
      </c>
      <c r="E166" s="2" t="s">
        <v>26758</v>
      </c>
      <c r="F166" t="str">
        <f t="shared" si="2"/>
        <v>y</v>
      </c>
      <c r="G166" t="s">
        <v>26560</v>
      </c>
      <c r="H166" t="s">
        <v>13616</v>
      </c>
      <c r="I166" t="s">
        <v>13616</v>
      </c>
      <c r="J166" t="s">
        <v>13616</v>
      </c>
      <c r="K166">
        <v>10</v>
      </c>
    </row>
    <row r="167" spans="1:11" ht="14.4" hidden="1" customHeight="1" x14ac:dyDescent="0.3">
      <c r="A167" s="2" t="s">
        <v>26762</v>
      </c>
      <c r="B167" s="2" t="s">
        <v>26763</v>
      </c>
      <c r="C167" s="2" t="s">
        <v>26764</v>
      </c>
      <c r="D167" s="2" t="s">
        <v>26757</v>
      </c>
      <c r="E167" s="2" t="s">
        <v>26758</v>
      </c>
      <c r="F167" t="str">
        <f t="shared" si="2"/>
        <v>y</v>
      </c>
      <c r="G167" t="s">
        <v>26560</v>
      </c>
      <c r="H167" t="s">
        <v>13616</v>
      </c>
      <c r="I167" t="s">
        <v>13616</v>
      </c>
      <c r="J167" t="s">
        <v>13616</v>
      </c>
      <c r="K167">
        <v>10</v>
      </c>
    </row>
    <row r="168" spans="1:11" ht="14.4" hidden="1" customHeight="1" x14ac:dyDescent="0.3">
      <c r="A168" s="2" t="s">
        <v>26765</v>
      </c>
      <c r="B168" s="2" t="s">
        <v>26766</v>
      </c>
      <c r="C168" s="2" t="s">
        <v>26767</v>
      </c>
      <c r="D168" s="2" t="s">
        <v>26757</v>
      </c>
      <c r="E168" s="2" t="s">
        <v>26758</v>
      </c>
      <c r="F168" t="str">
        <f t="shared" si="2"/>
        <v>y</v>
      </c>
      <c r="G168" t="s">
        <v>26560</v>
      </c>
      <c r="H168" t="s">
        <v>13616</v>
      </c>
      <c r="I168" t="s">
        <v>13616</v>
      </c>
      <c r="J168" t="s">
        <v>13616</v>
      </c>
      <c r="K168">
        <v>10</v>
      </c>
    </row>
    <row r="169" spans="1:11" ht="14.4" hidden="1" customHeight="1" x14ac:dyDescent="0.3">
      <c r="A169" s="2" t="s">
        <v>26768</v>
      </c>
      <c r="B169" s="2" t="s">
        <v>26769</v>
      </c>
      <c r="C169" s="2" t="s">
        <v>26770</v>
      </c>
      <c r="D169" s="2" t="s">
        <v>26757</v>
      </c>
      <c r="E169" s="2" t="s">
        <v>26758</v>
      </c>
      <c r="F169" t="str">
        <f t="shared" si="2"/>
        <v>y</v>
      </c>
      <c r="G169" t="s">
        <v>26560</v>
      </c>
      <c r="H169" t="s">
        <v>13616</v>
      </c>
      <c r="I169" t="s">
        <v>13616</v>
      </c>
      <c r="J169" t="s">
        <v>13616</v>
      </c>
      <c r="K169">
        <v>10</v>
      </c>
    </row>
    <row r="170" spans="1:11" ht="14.4" hidden="1" customHeight="1" x14ac:dyDescent="0.3">
      <c r="A170" s="2" t="s">
        <v>26771</v>
      </c>
      <c r="B170" s="2" t="s">
        <v>26772</v>
      </c>
      <c r="C170" s="2" t="s">
        <v>26773</v>
      </c>
      <c r="D170" s="2" t="s">
        <v>26757</v>
      </c>
      <c r="E170" s="2" t="s">
        <v>26758</v>
      </c>
      <c r="F170" t="str">
        <f t="shared" si="2"/>
        <v>y</v>
      </c>
      <c r="G170" t="s">
        <v>26560</v>
      </c>
      <c r="H170" t="s">
        <v>13616</v>
      </c>
      <c r="I170" t="s">
        <v>13616</v>
      </c>
      <c r="J170" t="s">
        <v>13616</v>
      </c>
      <c r="K170">
        <v>10</v>
      </c>
    </row>
    <row r="171" spans="1:11" ht="14.4" hidden="1" customHeight="1" x14ac:dyDescent="0.3">
      <c r="A171" s="2" t="s">
        <v>2976</v>
      </c>
      <c r="B171" s="2" t="s">
        <v>26774</v>
      </c>
      <c r="C171" s="2" t="s">
        <v>26775</v>
      </c>
      <c r="D171" s="2" t="s">
        <v>26757</v>
      </c>
      <c r="E171" s="2" t="s">
        <v>26758</v>
      </c>
      <c r="F171" t="str">
        <f t="shared" si="2"/>
        <v>y</v>
      </c>
      <c r="G171" t="s">
        <v>26560</v>
      </c>
      <c r="H171" t="s">
        <v>13616</v>
      </c>
      <c r="I171" t="s">
        <v>13616</v>
      </c>
      <c r="J171" t="s">
        <v>13616</v>
      </c>
      <c r="K171">
        <v>10</v>
      </c>
    </row>
    <row r="172" spans="1:11" ht="14.4" hidden="1" customHeight="1" x14ac:dyDescent="0.3">
      <c r="A172" s="2" t="s">
        <v>26776</v>
      </c>
      <c r="B172" s="2" t="s">
        <v>26777</v>
      </c>
      <c r="C172" s="2" t="s">
        <v>26778</v>
      </c>
      <c r="D172" s="2" t="s">
        <v>26385</v>
      </c>
      <c r="E172" s="2" t="s">
        <v>26386</v>
      </c>
      <c r="F172" t="str">
        <f t="shared" si="2"/>
        <v/>
      </c>
      <c r="H172" t="s">
        <v>13568</v>
      </c>
      <c r="I172" t="s">
        <v>13568</v>
      </c>
      <c r="J172" t="s">
        <v>13568</v>
      </c>
      <c r="K172">
        <v>8</v>
      </c>
    </row>
    <row r="173" spans="1:11" ht="14.4" hidden="1" customHeight="1" x14ac:dyDescent="0.3">
      <c r="A173" s="2" t="s">
        <v>26779</v>
      </c>
      <c r="B173" s="2" t="s">
        <v>26780</v>
      </c>
      <c r="C173" s="2" t="s">
        <v>26781</v>
      </c>
      <c r="D173" s="2" t="s">
        <v>26391</v>
      </c>
      <c r="E173" s="2" t="s">
        <v>26392</v>
      </c>
      <c r="F173" t="str">
        <f t="shared" si="2"/>
        <v/>
      </c>
      <c r="H173" t="s">
        <v>13568</v>
      </c>
      <c r="I173" t="s">
        <v>13568</v>
      </c>
      <c r="J173" t="s">
        <v>13568</v>
      </c>
      <c r="K173">
        <v>5</v>
      </c>
    </row>
    <row r="174" spans="1:11" ht="14.4" hidden="1" customHeight="1" x14ac:dyDescent="0.3">
      <c r="A174" s="2" t="s">
        <v>26782</v>
      </c>
      <c r="B174" s="2" t="s">
        <v>26783</v>
      </c>
      <c r="C174" s="2" t="s">
        <v>26784</v>
      </c>
      <c r="D174" s="2" t="s">
        <v>26396</v>
      </c>
      <c r="E174" s="2" t="s">
        <v>26397</v>
      </c>
      <c r="F174" t="str">
        <f t="shared" si="2"/>
        <v/>
      </c>
      <c r="H174" t="s">
        <v>13568</v>
      </c>
      <c r="I174" t="s">
        <v>13568</v>
      </c>
      <c r="J174" t="s">
        <v>13568</v>
      </c>
      <c r="K174">
        <v>6</v>
      </c>
    </row>
    <row r="175" spans="1:11" ht="14.4" hidden="1" customHeight="1" x14ac:dyDescent="0.3">
      <c r="A175" s="2" t="s">
        <v>26785</v>
      </c>
      <c r="B175" s="2" t="s">
        <v>26786</v>
      </c>
      <c r="C175" s="2" t="s">
        <v>26787</v>
      </c>
      <c r="D175" s="2" t="s">
        <v>26401</v>
      </c>
      <c r="E175" s="2" t="s">
        <v>26402</v>
      </c>
      <c r="F175" t="str">
        <f t="shared" si="2"/>
        <v/>
      </c>
      <c r="H175" t="s">
        <v>13568</v>
      </c>
      <c r="I175" t="s">
        <v>13568</v>
      </c>
      <c r="J175" t="s">
        <v>13568</v>
      </c>
      <c r="K175">
        <v>7</v>
      </c>
    </row>
    <row r="176" spans="1:11" ht="14.4" hidden="1" customHeight="1" x14ac:dyDescent="0.3">
      <c r="A176" s="2" t="s">
        <v>26788</v>
      </c>
      <c r="B176" s="2" t="s">
        <v>26789</v>
      </c>
      <c r="C176" s="2" t="s">
        <v>26790</v>
      </c>
      <c r="D176" s="2" t="s">
        <v>26385</v>
      </c>
      <c r="E176" s="2" t="s">
        <v>26386</v>
      </c>
      <c r="F176" t="str">
        <f t="shared" si="2"/>
        <v/>
      </c>
      <c r="H176" t="s">
        <v>13568</v>
      </c>
      <c r="I176" t="s">
        <v>13568</v>
      </c>
      <c r="J176" t="s">
        <v>13568</v>
      </c>
      <c r="K176">
        <v>8</v>
      </c>
    </row>
    <row r="177" spans="1:11" ht="14.4" hidden="1" customHeight="1" x14ac:dyDescent="0.3">
      <c r="A177" s="2" t="s">
        <v>4503</v>
      </c>
      <c r="B177" s="2" t="s">
        <v>26791</v>
      </c>
      <c r="C177" s="2" t="s">
        <v>26792</v>
      </c>
      <c r="D177" s="2" t="s">
        <v>26391</v>
      </c>
      <c r="E177" s="2" t="s">
        <v>26392</v>
      </c>
      <c r="F177" t="str">
        <f t="shared" si="2"/>
        <v/>
      </c>
      <c r="H177" t="s">
        <v>13568</v>
      </c>
      <c r="I177" t="s">
        <v>13568</v>
      </c>
      <c r="J177" t="s">
        <v>13568</v>
      </c>
      <c r="K177">
        <v>5</v>
      </c>
    </row>
    <row r="178" spans="1:11" ht="14.4" hidden="1" customHeight="1" x14ac:dyDescent="0.3">
      <c r="A178" s="2" t="s">
        <v>26793</v>
      </c>
      <c r="B178" s="2" t="s">
        <v>26794</v>
      </c>
      <c r="C178" s="2" t="s">
        <v>26795</v>
      </c>
      <c r="D178" s="2" t="s">
        <v>26396</v>
      </c>
      <c r="E178" s="2" t="s">
        <v>26397</v>
      </c>
      <c r="F178" t="str">
        <f t="shared" si="2"/>
        <v/>
      </c>
      <c r="H178" t="s">
        <v>13568</v>
      </c>
      <c r="I178" t="s">
        <v>13568</v>
      </c>
      <c r="J178" t="s">
        <v>13568</v>
      </c>
      <c r="K178">
        <v>6</v>
      </c>
    </row>
    <row r="179" spans="1:11" ht="14.4" hidden="1" customHeight="1" x14ac:dyDescent="0.3">
      <c r="A179" s="2" t="s">
        <v>26796</v>
      </c>
      <c r="B179" s="2" t="s">
        <v>26797</v>
      </c>
      <c r="C179" s="2" t="s">
        <v>26798</v>
      </c>
      <c r="D179" s="2" t="s">
        <v>26401</v>
      </c>
      <c r="E179" s="2" t="s">
        <v>26402</v>
      </c>
      <c r="F179" t="str">
        <f t="shared" si="2"/>
        <v/>
      </c>
      <c r="H179" t="s">
        <v>13568</v>
      </c>
      <c r="I179" t="s">
        <v>13568</v>
      </c>
      <c r="J179" t="s">
        <v>13568</v>
      </c>
      <c r="K179">
        <v>7</v>
      </c>
    </row>
    <row r="180" spans="1:11" ht="14.4" hidden="1" customHeight="1" x14ac:dyDescent="0.3">
      <c r="A180" s="2" t="s">
        <v>26799</v>
      </c>
      <c r="B180" s="2" t="s">
        <v>26800</v>
      </c>
      <c r="C180" s="2" t="s">
        <v>26801</v>
      </c>
      <c r="D180" s="2" t="s">
        <v>26501</v>
      </c>
      <c r="E180" s="2" t="s">
        <v>26502</v>
      </c>
      <c r="F180" t="str">
        <f t="shared" si="2"/>
        <v/>
      </c>
      <c r="H180" t="s">
        <v>13568</v>
      </c>
      <c r="I180" t="s">
        <v>13568</v>
      </c>
      <c r="J180" t="s">
        <v>13568</v>
      </c>
      <c r="K180">
        <v>3</v>
      </c>
    </row>
    <row r="181" spans="1:11" ht="14.4" hidden="1" customHeight="1" x14ac:dyDescent="0.3">
      <c r="A181" s="2" t="s">
        <v>26802</v>
      </c>
      <c r="B181" s="2" t="s">
        <v>26803</v>
      </c>
      <c r="C181" s="2" t="s">
        <v>26804</v>
      </c>
      <c r="D181" s="2" t="s">
        <v>26501</v>
      </c>
      <c r="E181" s="2" t="s">
        <v>26507</v>
      </c>
      <c r="F181" t="str">
        <f t="shared" si="2"/>
        <v/>
      </c>
      <c r="H181" t="s">
        <v>13568</v>
      </c>
      <c r="I181" t="s">
        <v>13568</v>
      </c>
      <c r="J181" t="s">
        <v>13568</v>
      </c>
      <c r="K181">
        <v>3</v>
      </c>
    </row>
    <row r="182" spans="1:11" ht="14.4" hidden="1" customHeight="1" x14ac:dyDescent="0.3">
      <c r="A182" s="2" t="s">
        <v>26805</v>
      </c>
      <c r="B182" s="2" t="s">
        <v>26806</v>
      </c>
      <c r="C182" s="2" t="s">
        <v>26807</v>
      </c>
      <c r="D182" s="2" t="s">
        <v>26501</v>
      </c>
      <c r="E182" s="2" t="s">
        <v>26502</v>
      </c>
      <c r="F182" t="str">
        <f t="shared" si="2"/>
        <v/>
      </c>
      <c r="H182" t="s">
        <v>13568</v>
      </c>
      <c r="I182" t="s">
        <v>13568</v>
      </c>
      <c r="J182" t="s">
        <v>13568</v>
      </c>
      <c r="K182">
        <v>3</v>
      </c>
    </row>
    <row r="183" spans="1:11" ht="14.4" hidden="1" customHeight="1" x14ac:dyDescent="0.3">
      <c r="A183" s="2" t="s">
        <v>26808</v>
      </c>
      <c r="B183" s="2" t="s">
        <v>26809</v>
      </c>
      <c r="C183" s="2" t="s">
        <v>26810</v>
      </c>
      <c r="D183" s="2" t="s">
        <v>26501</v>
      </c>
      <c r="E183" s="2" t="s">
        <v>26507</v>
      </c>
      <c r="F183" t="str">
        <f t="shared" si="2"/>
        <v/>
      </c>
      <c r="H183" t="s">
        <v>13568</v>
      </c>
      <c r="I183" t="s">
        <v>13568</v>
      </c>
      <c r="J183" t="s">
        <v>13568</v>
      </c>
      <c r="K183">
        <v>3</v>
      </c>
    </row>
    <row r="184" spans="1:11" ht="14.4" hidden="1" customHeight="1" x14ac:dyDescent="0.3">
      <c r="A184" s="2" t="s">
        <v>26811</v>
      </c>
      <c r="B184" s="2" t="s">
        <v>26812</v>
      </c>
      <c r="C184" s="2" t="s">
        <v>26813</v>
      </c>
      <c r="D184" s="2" t="s">
        <v>26757</v>
      </c>
      <c r="E184" s="2" t="s">
        <v>26758</v>
      </c>
      <c r="F184" t="str">
        <f t="shared" si="2"/>
        <v/>
      </c>
      <c r="H184" t="s">
        <v>13568</v>
      </c>
      <c r="I184" t="s">
        <v>13568</v>
      </c>
      <c r="J184" t="s">
        <v>13568</v>
      </c>
      <c r="K184">
        <v>10</v>
      </c>
    </row>
    <row r="185" spans="1:11" ht="14.4" hidden="1" customHeight="1" x14ac:dyDescent="0.3">
      <c r="A185" s="2" t="s">
        <v>26814</v>
      </c>
      <c r="B185" s="2" t="s">
        <v>26815</v>
      </c>
      <c r="C185" s="2" t="s">
        <v>26816</v>
      </c>
      <c r="D185" s="2" t="s">
        <v>26385</v>
      </c>
      <c r="E185" s="2" t="s">
        <v>26386</v>
      </c>
      <c r="F185" t="str">
        <f t="shared" si="2"/>
        <v/>
      </c>
      <c r="H185" t="s">
        <v>13568</v>
      </c>
      <c r="I185" t="s">
        <v>13568</v>
      </c>
      <c r="J185" t="s">
        <v>13568</v>
      </c>
      <c r="K185">
        <v>8</v>
      </c>
    </row>
    <row r="186" spans="1:11" ht="14.4" hidden="1" customHeight="1" x14ac:dyDescent="0.3">
      <c r="A186" s="2" t="s">
        <v>10629</v>
      </c>
      <c r="B186" s="2" t="s">
        <v>10630</v>
      </c>
      <c r="C186" s="2" t="s">
        <v>10631</v>
      </c>
      <c r="D186" s="2" t="s">
        <v>22259</v>
      </c>
      <c r="E186" s="2" t="s">
        <v>26436</v>
      </c>
      <c r="F186" t="str">
        <f t="shared" si="2"/>
        <v/>
      </c>
      <c r="H186" t="s">
        <v>13568</v>
      </c>
      <c r="I186" t="s">
        <v>13568</v>
      </c>
      <c r="J186" t="s">
        <v>13568</v>
      </c>
      <c r="K186">
        <v>1</v>
      </c>
    </row>
    <row r="187" spans="1:11" ht="14.4" hidden="1" customHeight="1" x14ac:dyDescent="0.3">
      <c r="A187" s="2" t="s">
        <v>26817</v>
      </c>
      <c r="B187" s="2" t="s">
        <v>26818</v>
      </c>
      <c r="C187" s="2" t="s">
        <v>26819</v>
      </c>
      <c r="D187" s="2" t="s">
        <v>26391</v>
      </c>
      <c r="E187" s="2" t="s">
        <v>26392</v>
      </c>
      <c r="F187" t="str">
        <f t="shared" si="2"/>
        <v/>
      </c>
      <c r="H187" t="s">
        <v>13568</v>
      </c>
      <c r="I187" t="s">
        <v>13568</v>
      </c>
      <c r="J187" t="s">
        <v>13568</v>
      </c>
      <c r="K187">
        <v>5</v>
      </c>
    </row>
    <row r="188" spans="1:11" ht="14.4" hidden="1" customHeight="1" x14ac:dyDescent="0.3">
      <c r="A188" s="2" t="s">
        <v>26820</v>
      </c>
      <c r="B188" s="2" t="s">
        <v>26821</v>
      </c>
      <c r="C188" s="2" t="s">
        <v>26822</v>
      </c>
      <c r="D188" s="2" t="s">
        <v>26396</v>
      </c>
      <c r="E188" s="2" t="s">
        <v>26397</v>
      </c>
      <c r="F188" t="str">
        <f t="shared" si="2"/>
        <v/>
      </c>
      <c r="H188" t="s">
        <v>13568</v>
      </c>
      <c r="I188" t="s">
        <v>13568</v>
      </c>
      <c r="J188" t="s">
        <v>13568</v>
      </c>
      <c r="K188">
        <v>6</v>
      </c>
    </row>
    <row r="189" spans="1:11" ht="14.4" hidden="1" customHeight="1" x14ac:dyDescent="0.3">
      <c r="A189" s="2" t="s">
        <v>26823</v>
      </c>
      <c r="B189" s="2" t="s">
        <v>26824</v>
      </c>
      <c r="C189" s="2" t="s">
        <v>26825</v>
      </c>
      <c r="D189" s="2" t="s">
        <v>26401</v>
      </c>
      <c r="E189" s="2" t="s">
        <v>26402</v>
      </c>
      <c r="F189" t="str">
        <f t="shared" si="2"/>
        <v/>
      </c>
      <c r="H189" t="s">
        <v>13568</v>
      </c>
      <c r="I189" t="s">
        <v>13568</v>
      </c>
      <c r="J189" t="s">
        <v>13568</v>
      </c>
      <c r="K189">
        <v>7</v>
      </c>
    </row>
    <row r="190" spans="1:11" ht="14.4" hidden="1" customHeight="1" x14ac:dyDescent="0.3">
      <c r="A190" s="2" t="s">
        <v>10624</v>
      </c>
      <c r="B190" s="2" t="s">
        <v>10625</v>
      </c>
      <c r="C190" s="2" t="s">
        <v>10626</v>
      </c>
      <c r="D190" s="2" t="s">
        <v>22259</v>
      </c>
      <c r="E190" s="2" t="s">
        <v>26446</v>
      </c>
      <c r="F190" t="str">
        <f t="shared" si="2"/>
        <v/>
      </c>
      <c r="H190" t="s">
        <v>13568</v>
      </c>
      <c r="I190" t="s">
        <v>13568</v>
      </c>
      <c r="J190" t="s">
        <v>13568</v>
      </c>
      <c r="K190">
        <v>1</v>
      </c>
    </row>
    <row r="191" spans="1:11" ht="14.4" hidden="1" customHeight="1" x14ac:dyDescent="0.3">
      <c r="A191" s="2" t="s">
        <v>10627</v>
      </c>
      <c r="B191" s="2" t="s">
        <v>10625</v>
      </c>
      <c r="C191" s="2" t="s">
        <v>10628</v>
      </c>
      <c r="D191" s="2" t="s">
        <v>22259</v>
      </c>
      <c r="E191" s="2" t="s">
        <v>26446</v>
      </c>
      <c r="F191" t="str">
        <f t="shared" si="2"/>
        <v/>
      </c>
      <c r="H191" t="s">
        <v>13568</v>
      </c>
      <c r="I191" t="s">
        <v>13568</v>
      </c>
      <c r="J191" t="s">
        <v>13568</v>
      </c>
      <c r="K191">
        <v>1</v>
      </c>
    </row>
    <row r="192" spans="1:11" ht="14.4" hidden="1" customHeight="1" x14ac:dyDescent="0.3">
      <c r="A192" s="2" t="s">
        <v>26826</v>
      </c>
      <c r="B192" s="2" t="s">
        <v>26827</v>
      </c>
      <c r="C192" s="2" t="s">
        <v>26828</v>
      </c>
      <c r="D192" s="2" t="s">
        <v>26501</v>
      </c>
      <c r="E192" s="2" t="s">
        <v>26502</v>
      </c>
      <c r="F192" t="str">
        <f t="shared" si="2"/>
        <v/>
      </c>
      <c r="H192" t="s">
        <v>13568</v>
      </c>
      <c r="I192" t="s">
        <v>13568</v>
      </c>
      <c r="J192" t="s">
        <v>13568</v>
      </c>
      <c r="K192">
        <v>3</v>
      </c>
    </row>
    <row r="193" spans="1:11" ht="14.4" hidden="1" customHeight="1" x14ac:dyDescent="0.3">
      <c r="A193" s="2" t="s">
        <v>26829</v>
      </c>
      <c r="B193" s="2" t="s">
        <v>26830</v>
      </c>
      <c r="C193" s="2" t="s">
        <v>26831</v>
      </c>
      <c r="D193" s="2" t="s">
        <v>26501</v>
      </c>
      <c r="E193" s="2" t="s">
        <v>26507</v>
      </c>
      <c r="F193" t="str">
        <f t="shared" si="2"/>
        <v/>
      </c>
      <c r="H193" t="s">
        <v>13568</v>
      </c>
      <c r="I193" t="s">
        <v>13568</v>
      </c>
      <c r="J193" t="s">
        <v>13568</v>
      </c>
      <c r="K193">
        <v>3</v>
      </c>
    </row>
    <row r="194" spans="1:11" ht="14.4" hidden="1" customHeight="1" x14ac:dyDescent="0.3">
      <c r="A194" s="2" t="s">
        <v>26832</v>
      </c>
      <c r="B194" s="2" t="s">
        <v>26833</v>
      </c>
      <c r="C194" s="2" t="s">
        <v>26834</v>
      </c>
      <c r="D194" s="2" t="s">
        <v>26501</v>
      </c>
      <c r="E194" s="2" t="s">
        <v>26502</v>
      </c>
      <c r="F194" t="str">
        <f t="shared" si="2"/>
        <v/>
      </c>
      <c r="H194" t="s">
        <v>13568</v>
      </c>
      <c r="I194" t="s">
        <v>13568</v>
      </c>
      <c r="J194" t="s">
        <v>13568</v>
      </c>
      <c r="K194">
        <v>3</v>
      </c>
    </row>
    <row r="195" spans="1:11" ht="14.4" hidden="1" customHeight="1" x14ac:dyDescent="0.3">
      <c r="A195" s="2" t="s">
        <v>26835</v>
      </c>
      <c r="B195" s="2" t="s">
        <v>26836</v>
      </c>
      <c r="C195" s="2" t="s">
        <v>26837</v>
      </c>
      <c r="D195" s="2" t="s">
        <v>26501</v>
      </c>
      <c r="E195" s="2" t="s">
        <v>26507</v>
      </c>
      <c r="F195" t="str">
        <f t="shared" si="2"/>
        <v/>
      </c>
      <c r="H195" t="s">
        <v>13568</v>
      </c>
      <c r="I195" t="s">
        <v>13568</v>
      </c>
      <c r="J195" t="s">
        <v>13568</v>
      </c>
      <c r="K195">
        <v>3</v>
      </c>
    </row>
    <row r="196" spans="1:11" ht="14.4" hidden="1" customHeight="1" x14ac:dyDescent="0.3">
      <c r="A196" s="2" t="s">
        <v>26838</v>
      </c>
      <c r="B196" s="2" t="s">
        <v>26839</v>
      </c>
      <c r="C196" s="2" t="s">
        <v>26840</v>
      </c>
      <c r="D196" s="2" t="s">
        <v>26501</v>
      </c>
      <c r="E196" s="2" t="s">
        <v>26502</v>
      </c>
      <c r="F196" t="str">
        <f t="shared" si="2"/>
        <v/>
      </c>
      <c r="H196" t="s">
        <v>13568</v>
      </c>
      <c r="I196" t="s">
        <v>13568</v>
      </c>
      <c r="J196" t="s">
        <v>13568</v>
      </c>
      <c r="K196">
        <v>3</v>
      </c>
    </row>
    <row r="197" spans="1:11" ht="14.4" hidden="1" customHeight="1" x14ac:dyDescent="0.3">
      <c r="A197" s="2" t="s">
        <v>26841</v>
      </c>
      <c r="B197" s="2" t="s">
        <v>26842</v>
      </c>
      <c r="C197" s="2" t="s">
        <v>26843</v>
      </c>
      <c r="D197" s="2" t="s">
        <v>26501</v>
      </c>
      <c r="E197" s="2" t="s">
        <v>26507</v>
      </c>
      <c r="F197" t="str">
        <f t="shared" ref="F197:F260" si="3">IF(COUNTIF(H197:J197,"used")&gt;0,"y","")</f>
        <v/>
      </c>
      <c r="H197" t="s">
        <v>13568</v>
      </c>
      <c r="I197" t="s">
        <v>13568</v>
      </c>
      <c r="J197" t="s">
        <v>13568</v>
      </c>
      <c r="K197">
        <v>3</v>
      </c>
    </row>
    <row r="198" spans="1:11" ht="14.4" hidden="1" customHeight="1" x14ac:dyDescent="0.3">
      <c r="A198" s="2" t="s">
        <v>26844</v>
      </c>
      <c r="B198" s="2" t="s">
        <v>26845</v>
      </c>
      <c r="C198" s="2" t="s">
        <v>26846</v>
      </c>
      <c r="D198" s="2" t="s">
        <v>26385</v>
      </c>
      <c r="E198" s="2" t="s">
        <v>26386</v>
      </c>
      <c r="F198" t="str">
        <f t="shared" si="3"/>
        <v/>
      </c>
      <c r="H198" t="s">
        <v>13568</v>
      </c>
      <c r="I198" t="s">
        <v>13568</v>
      </c>
      <c r="J198" t="s">
        <v>13568</v>
      </c>
      <c r="K198">
        <v>8</v>
      </c>
    </row>
    <row r="199" spans="1:11" ht="14.4" hidden="1" customHeight="1" x14ac:dyDescent="0.3">
      <c r="A199" s="2" t="s">
        <v>26847</v>
      </c>
      <c r="B199" s="2" t="s">
        <v>26848</v>
      </c>
      <c r="C199" s="2" t="s">
        <v>26849</v>
      </c>
      <c r="D199" s="2" t="s">
        <v>26391</v>
      </c>
      <c r="E199" s="2" t="s">
        <v>26392</v>
      </c>
      <c r="F199" t="str">
        <f t="shared" si="3"/>
        <v/>
      </c>
      <c r="H199" t="s">
        <v>13568</v>
      </c>
      <c r="I199" t="s">
        <v>13568</v>
      </c>
      <c r="J199" t="s">
        <v>13568</v>
      </c>
      <c r="K199">
        <v>5</v>
      </c>
    </row>
    <row r="200" spans="1:11" ht="14.4" hidden="1" customHeight="1" x14ac:dyDescent="0.3">
      <c r="A200" s="2" t="s">
        <v>26850</v>
      </c>
      <c r="B200" s="2" t="s">
        <v>26851</v>
      </c>
      <c r="C200" s="2" t="s">
        <v>26852</v>
      </c>
      <c r="D200" s="2" t="s">
        <v>26396</v>
      </c>
      <c r="E200" s="2" t="s">
        <v>26397</v>
      </c>
      <c r="F200" t="str">
        <f t="shared" si="3"/>
        <v/>
      </c>
      <c r="H200" t="s">
        <v>13568</v>
      </c>
      <c r="I200" t="s">
        <v>13568</v>
      </c>
      <c r="J200" t="s">
        <v>13568</v>
      </c>
      <c r="K200">
        <v>6</v>
      </c>
    </row>
    <row r="201" spans="1:11" ht="14.4" hidden="1" customHeight="1" x14ac:dyDescent="0.3">
      <c r="A201" s="2" t="s">
        <v>26853</v>
      </c>
      <c r="B201" s="2" t="s">
        <v>26854</v>
      </c>
      <c r="C201" s="2" t="s">
        <v>26855</v>
      </c>
      <c r="D201" s="2" t="s">
        <v>26401</v>
      </c>
      <c r="E201" s="2" t="s">
        <v>26402</v>
      </c>
      <c r="F201" t="str">
        <f t="shared" si="3"/>
        <v>y</v>
      </c>
      <c r="G201" t="s">
        <v>26431</v>
      </c>
      <c r="H201" t="s">
        <v>13616</v>
      </c>
      <c r="I201" t="s">
        <v>13616</v>
      </c>
      <c r="J201" t="s">
        <v>13616</v>
      </c>
      <c r="K201">
        <v>7</v>
      </c>
    </row>
    <row r="202" spans="1:11" ht="14.4" hidden="1" customHeight="1" x14ac:dyDescent="0.3">
      <c r="A202" s="2" t="s">
        <v>26856</v>
      </c>
      <c r="B202" s="2" t="s">
        <v>26857</v>
      </c>
      <c r="C202" s="2" t="s">
        <v>26858</v>
      </c>
      <c r="D202" s="2" t="s">
        <v>26385</v>
      </c>
      <c r="E202" s="2" t="s">
        <v>26386</v>
      </c>
      <c r="F202" t="str">
        <f t="shared" si="3"/>
        <v/>
      </c>
      <c r="H202" t="s">
        <v>13568</v>
      </c>
      <c r="I202" t="s">
        <v>13568</v>
      </c>
      <c r="J202" t="s">
        <v>13568</v>
      </c>
      <c r="K202">
        <v>8</v>
      </c>
    </row>
    <row r="203" spans="1:11" ht="14.4" hidden="1" customHeight="1" x14ac:dyDescent="0.3">
      <c r="A203" s="2" t="s">
        <v>26859</v>
      </c>
      <c r="B203" s="2" t="s">
        <v>26860</v>
      </c>
      <c r="C203" s="2" t="s">
        <v>26861</v>
      </c>
      <c r="D203" s="2" t="s">
        <v>26391</v>
      </c>
      <c r="E203" s="2" t="s">
        <v>26392</v>
      </c>
      <c r="F203" t="str">
        <f t="shared" si="3"/>
        <v/>
      </c>
      <c r="H203" t="s">
        <v>13568</v>
      </c>
      <c r="I203" t="s">
        <v>13568</v>
      </c>
      <c r="J203" t="s">
        <v>13568</v>
      </c>
      <c r="K203">
        <v>5</v>
      </c>
    </row>
    <row r="204" spans="1:11" ht="14.4" hidden="1" customHeight="1" x14ac:dyDescent="0.3">
      <c r="A204" s="2" t="s">
        <v>26862</v>
      </c>
      <c r="B204" s="2" t="s">
        <v>26863</v>
      </c>
      <c r="C204" s="2" t="s">
        <v>26864</v>
      </c>
      <c r="D204" s="2" t="s">
        <v>26396</v>
      </c>
      <c r="E204" s="2" t="s">
        <v>26397</v>
      </c>
      <c r="F204" t="str">
        <f t="shared" si="3"/>
        <v/>
      </c>
      <c r="H204" t="s">
        <v>13568</v>
      </c>
      <c r="I204" t="s">
        <v>13568</v>
      </c>
      <c r="J204" t="s">
        <v>13568</v>
      </c>
      <c r="K204">
        <v>6</v>
      </c>
    </row>
    <row r="205" spans="1:11" ht="14.4" hidden="1" customHeight="1" x14ac:dyDescent="0.3">
      <c r="A205" s="2" t="s">
        <v>26865</v>
      </c>
      <c r="B205" s="2" t="s">
        <v>26866</v>
      </c>
      <c r="C205" s="2" t="s">
        <v>26867</v>
      </c>
      <c r="D205" s="2" t="s">
        <v>26401</v>
      </c>
      <c r="E205" s="2" t="s">
        <v>26402</v>
      </c>
      <c r="F205" t="str">
        <f t="shared" si="3"/>
        <v>y</v>
      </c>
      <c r="G205" t="s">
        <v>26431</v>
      </c>
      <c r="H205" t="s">
        <v>13616</v>
      </c>
      <c r="I205" t="s">
        <v>13616</v>
      </c>
      <c r="J205" t="s">
        <v>13616</v>
      </c>
      <c r="K205">
        <v>7</v>
      </c>
    </row>
    <row r="206" spans="1:11" ht="14.4" hidden="1" customHeight="1" x14ac:dyDescent="0.3">
      <c r="A206" s="2" t="s">
        <v>26868</v>
      </c>
      <c r="B206" s="2" t="s">
        <v>26869</v>
      </c>
      <c r="C206" s="2" t="s">
        <v>26870</v>
      </c>
      <c r="D206" s="2" t="s">
        <v>26315</v>
      </c>
      <c r="E206" s="2" t="s">
        <v>26316</v>
      </c>
      <c r="F206" t="str">
        <f t="shared" si="3"/>
        <v/>
      </c>
      <c r="H206" t="s">
        <v>13568</v>
      </c>
      <c r="I206" t="s">
        <v>13568</v>
      </c>
      <c r="J206" t="s">
        <v>13568</v>
      </c>
      <c r="K206">
        <v>2</v>
      </c>
    </row>
    <row r="207" spans="1:11" ht="14.4" hidden="1" customHeight="1" x14ac:dyDescent="0.3">
      <c r="A207" s="2" t="s">
        <v>26871</v>
      </c>
      <c r="B207" s="2" t="s">
        <v>26869</v>
      </c>
      <c r="C207" s="2" t="s">
        <v>26872</v>
      </c>
      <c r="D207" s="2" t="s">
        <v>26315</v>
      </c>
      <c r="E207" s="2" t="s">
        <v>26316</v>
      </c>
      <c r="F207" t="str">
        <f t="shared" si="3"/>
        <v/>
      </c>
      <c r="H207" t="s">
        <v>13568</v>
      </c>
      <c r="I207" t="s">
        <v>13568</v>
      </c>
      <c r="J207" t="s">
        <v>13568</v>
      </c>
      <c r="K207">
        <v>2</v>
      </c>
    </row>
    <row r="208" spans="1:11" ht="14.4" hidden="1" customHeight="1" x14ac:dyDescent="0.3">
      <c r="A208" s="2" t="s">
        <v>26873</v>
      </c>
      <c r="B208" s="2" t="s">
        <v>26874</v>
      </c>
      <c r="C208" s="2" t="s">
        <v>26875</v>
      </c>
      <c r="D208" s="2" t="s">
        <v>26321</v>
      </c>
      <c r="E208" s="2" t="s">
        <v>26322</v>
      </c>
      <c r="F208" t="str">
        <f t="shared" si="3"/>
        <v/>
      </c>
      <c r="H208" t="s">
        <v>13568</v>
      </c>
      <c r="I208" t="s">
        <v>13568</v>
      </c>
      <c r="J208" t="s">
        <v>13568</v>
      </c>
      <c r="K208">
        <v>4</v>
      </c>
    </row>
    <row r="209" spans="1:11" ht="14.4" hidden="1" customHeight="1" x14ac:dyDescent="0.3">
      <c r="A209" s="2" t="s">
        <v>26876</v>
      </c>
      <c r="B209" s="2" t="s">
        <v>26877</v>
      </c>
      <c r="C209" s="2" t="s">
        <v>26878</v>
      </c>
      <c r="D209" s="2" t="s">
        <v>26315</v>
      </c>
      <c r="E209" s="2" t="s">
        <v>26316</v>
      </c>
      <c r="F209" t="str">
        <f t="shared" si="3"/>
        <v/>
      </c>
      <c r="H209" t="s">
        <v>13568</v>
      </c>
      <c r="I209" t="s">
        <v>13568</v>
      </c>
      <c r="J209" t="s">
        <v>13568</v>
      </c>
      <c r="K209">
        <v>2</v>
      </c>
    </row>
    <row r="210" spans="1:11" ht="14.4" hidden="1" customHeight="1" x14ac:dyDescent="0.3">
      <c r="A210" s="2" t="s">
        <v>26879</v>
      </c>
      <c r="B210" s="2" t="s">
        <v>26877</v>
      </c>
      <c r="C210" s="2" t="s">
        <v>26880</v>
      </c>
      <c r="D210" s="2" t="s">
        <v>26315</v>
      </c>
      <c r="E210" s="2" t="s">
        <v>26316</v>
      </c>
      <c r="F210" t="str">
        <f t="shared" si="3"/>
        <v/>
      </c>
      <c r="H210" t="s">
        <v>13568</v>
      </c>
      <c r="I210" t="s">
        <v>13568</v>
      </c>
      <c r="J210" t="s">
        <v>13568</v>
      </c>
      <c r="K210">
        <v>2</v>
      </c>
    </row>
    <row r="211" spans="1:11" ht="14.4" hidden="1" customHeight="1" x14ac:dyDescent="0.3">
      <c r="A211" s="2" t="s">
        <v>26881</v>
      </c>
      <c r="B211" s="2" t="s">
        <v>26882</v>
      </c>
      <c r="C211" s="2" t="s">
        <v>26883</v>
      </c>
      <c r="D211" s="2" t="s">
        <v>26321</v>
      </c>
      <c r="E211" s="2" t="s">
        <v>26322</v>
      </c>
      <c r="F211" t="str">
        <f t="shared" si="3"/>
        <v/>
      </c>
      <c r="H211" t="s">
        <v>13568</v>
      </c>
      <c r="I211" t="s">
        <v>13568</v>
      </c>
      <c r="J211" t="s">
        <v>13568</v>
      </c>
      <c r="K211">
        <v>4</v>
      </c>
    </row>
    <row r="212" spans="1:11" ht="14.4" hidden="1" customHeight="1" x14ac:dyDescent="0.3">
      <c r="A212" s="2" t="s">
        <v>26884</v>
      </c>
      <c r="B212" s="2" t="s">
        <v>26885</v>
      </c>
      <c r="C212" s="2" t="s">
        <v>26886</v>
      </c>
      <c r="D212" s="2" t="s">
        <v>26315</v>
      </c>
      <c r="E212" s="2" t="s">
        <v>26316</v>
      </c>
      <c r="F212" t="str">
        <f t="shared" si="3"/>
        <v/>
      </c>
      <c r="H212" t="s">
        <v>13568</v>
      </c>
      <c r="I212" t="s">
        <v>13568</v>
      </c>
      <c r="J212" t="s">
        <v>13568</v>
      </c>
      <c r="K212">
        <v>2</v>
      </c>
    </row>
    <row r="213" spans="1:11" ht="14.4" hidden="1" customHeight="1" x14ac:dyDescent="0.3">
      <c r="A213" s="2" t="s">
        <v>26887</v>
      </c>
      <c r="B213" s="2" t="s">
        <v>26885</v>
      </c>
      <c r="C213" s="2" t="s">
        <v>26888</v>
      </c>
      <c r="D213" s="2" t="s">
        <v>26315</v>
      </c>
      <c r="E213" s="2" t="s">
        <v>26316</v>
      </c>
      <c r="F213" t="str">
        <f t="shared" si="3"/>
        <v/>
      </c>
      <c r="H213" t="s">
        <v>13568</v>
      </c>
      <c r="I213" t="s">
        <v>13568</v>
      </c>
      <c r="J213" t="s">
        <v>13568</v>
      </c>
      <c r="K213">
        <v>2</v>
      </c>
    </row>
    <row r="214" spans="1:11" ht="14.4" hidden="1" customHeight="1" x14ac:dyDescent="0.3">
      <c r="A214" s="2" t="s">
        <v>26889</v>
      </c>
      <c r="B214" s="2" t="s">
        <v>26890</v>
      </c>
      <c r="C214" s="2" t="s">
        <v>26891</v>
      </c>
      <c r="D214" s="2" t="s">
        <v>26732</v>
      </c>
      <c r="E214" s="2" t="s">
        <v>26892</v>
      </c>
      <c r="F214" t="str">
        <f t="shared" si="3"/>
        <v/>
      </c>
      <c r="H214" t="s">
        <v>13568</v>
      </c>
      <c r="I214" t="s">
        <v>13568</v>
      </c>
      <c r="J214" t="s">
        <v>13568</v>
      </c>
      <c r="K214">
        <v>13</v>
      </c>
    </row>
    <row r="215" spans="1:11" ht="14.4" hidden="1" customHeight="1" x14ac:dyDescent="0.3">
      <c r="A215" s="2" t="s">
        <v>26893</v>
      </c>
      <c r="B215" s="2" t="s">
        <v>26890</v>
      </c>
      <c r="C215" s="2" t="s">
        <v>26894</v>
      </c>
      <c r="D215" s="2" t="s">
        <v>26732</v>
      </c>
      <c r="E215" s="2" t="s">
        <v>26892</v>
      </c>
      <c r="F215" t="str">
        <f t="shared" si="3"/>
        <v/>
      </c>
      <c r="H215" t="s">
        <v>13568</v>
      </c>
      <c r="I215" t="s">
        <v>13568</v>
      </c>
      <c r="J215" t="s">
        <v>13568</v>
      </c>
      <c r="K215">
        <v>13</v>
      </c>
    </row>
    <row r="216" spans="1:11" ht="14.4" hidden="1" customHeight="1" x14ac:dyDescent="0.3">
      <c r="A216" s="2" t="s">
        <v>26895</v>
      </c>
      <c r="B216" s="2" t="s">
        <v>26896</v>
      </c>
      <c r="C216" s="2" t="s">
        <v>26897</v>
      </c>
      <c r="D216" s="2" t="s">
        <v>15261</v>
      </c>
      <c r="E216" s="2" t="s">
        <v>26681</v>
      </c>
      <c r="F216" t="str">
        <f t="shared" si="3"/>
        <v/>
      </c>
      <c r="H216" t="s">
        <v>13568</v>
      </c>
      <c r="I216" t="s">
        <v>13568</v>
      </c>
      <c r="J216" t="s">
        <v>13568</v>
      </c>
      <c r="K216">
        <v>9</v>
      </c>
    </row>
    <row r="217" spans="1:11" ht="14.4" hidden="1" customHeight="1" x14ac:dyDescent="0.3">
      <c r="A217" s="2" t="s">
        <v>26898</v>
      </c>
      <c r="B217" s="2" t="s">
        <v>26899</v>
      </c>
      <c r="C217" s="2" t="s">
        <v>26900</v>
      </c>
      <c r="D217" s="2" t="s">
        <v>26901</v>
      </c>
      <c r="E217" s="2" t="s">
        <v>26902</v>
      </c>
      <c r="F217" t="str">
        <f t="shared" si="3"/>
        <v/>
      </c>
      <c r="H217" t="s">
        <v>13568</v>
      </c>
      <c r="I217" t="s">
        <v>13568</v>
      </c>
      <c r="J217" t="s">
        <v>13568</v>
      </c>
      <c r="K217">
        <v>15</v>
      </c>
    </row>
    <row r="218" spans="1:11" ht="14.4" hidden="1" customHeight="1" x14ac:dyDescent="0.3">
      <c r="A218" s="2" t="s">
        <v>10891</v>
      </c>
      <c r="B218" s="2" t="s">
        <v>10892</v>
      </c>
      <c r="C218" s="2" t="s">
        <v>10890</v>
      </c>
      <c r="D218" s="2" t="s">
        <v>22259</v>
      </c>
      <c r="E218" s="2" t="s">
        <v>26691</v>
      </c>
      <c r="F218" t="str">
        <f t="shared" si="3"/>
        <v/>
      </c>
      <c r="H218" t="s">
        <v>13568</v>
      </c>
      <c r="I218" t="s">
        <v>13568</v>
      </c>
      <c r="J218" t="s">
        <v>13568</v>
      </c>
      <c r="K218">
        <v>1</v>
      </c>
    </row>
    <row r="219" spans="1:11" ht="14.4" hidden="1" customHeight="1" x14ac:dyDescent="0.3">
      <c r="A219" s="2" t="s">
        <v>10888</v>
      </c>
      <c r="B219" s="2" t="s">
        <v>10889</v>
      </c>
      <c r="C219" s="2" t="s">
        <v>10890</v>
      </c>
      <c r="D219" s="2" t="s">
        <v>22259</v>
      </c>
      <c r="E219" s="2" t="s">
        <v>26573</v>
      </c>
      <c r="F219" t="str">
        <f t="shared" si="3"/>
        <v/>
      </c>
      <c r="H219" t="s">
        <v>13568</v>
      </c>
      <c r="I219" t="s">
        <v>13568</v>
      </c>
      <c r="J219" t="s">
        <v>13568</v>
      </c>
      <c r="K219">
        <v>1</v>
      </c>
    </row>
    <row r="220" spans="1:11" ht="14.4" hidden="1" customHeight="1" x14ac:dyDescent="0.3">
      <c r="A220" s="2" t="s">
        <v>26903</v>
      </c>
      <c r="B220" s="2" t="s">
        <v>26904</v>
      </c>
      <c r="C220" s="2" t="s">
        <v>26905</v>
      </c>
      <c r="D220" s="2" t="s">
        <v>26306</v>
      </c>
      <c r="E220" s="2" t="s">
        <v>26307</v>
      </c>
      <c r="F220" t="str">
        <f t="shared" si="3"/>
        <v/>
      </c>
      <c r="H220" t="s">
        <v>13568</v>
      </c>
      <c r="I220" t="s">
        <v>13568</v>
      </c>
      <c r="J220" t="s">
        <v>13568</v>
      </c>
      <c r="K220">
        <v>12</v>
      </c>
    </row>
    <row r="221" spans="1:11" ht="14.4" hidden="1" customHeight="1" x14ac:dyDescent="0.3">
      <c r="A221" s="2" t="s">
        <v>26906</v>
      </c>
      <c r="B221" s="2" t="s">
        <v>26904</v>
      </c>
      <c r="C221" s="2" t="s">
        <v>26907</v>
      </c>
      <c r="D221" s="2" t="s">
        <v>26901</v>
      </c>
      <c r="E221" s="2" t="s">
        <v>26902</v>
      </c>
      <c r="F221" t="str">
        <f t="shared" si="3"/>
        <v/>
      </c>
      <c r="H221" t="s">
        <v>13568</v>
      </c>
      <c r="I221" t="s">
        <v>13568</v>
      </c>
      <c r="J221" t="s">
        <v>13568</v>
      </c>
      <c r="K221">
        <v>15</v>
      </c>
    </row>
    <row r="222" spans="1:11" ht="14.4" hidden="1" customHeight="1" x14ac:dyDescent="0.3">
      <c r="A222" s="2" t="s">
        <v>26908</v>
      </c>
      <c r="B222" s="2" t="s">
        <v>26909</v>
      </c>
      <c r="C222" s="2" t="s">
        <v>26910</v>
      </c>
      <c r="D222" s="2" t="s">
        <v>26391</v>
      </c>
      <c r="E222" s="2" t="s">
        <v>26392</v>
      </c>
      <c r="F222" t="str">
        <f t="shared" si="3"/>
        <v/>
      </c>
      <c r="H222" t="s">
        <v>13568</v>
      </c>
      <c r="I222" t="s">
        <v>13568</v>
      </c>
      <c r="J222" t="s">
        <v>13568</v>
      </c>
      <c r="K222">
        <v>5</v>
      </c>
    </row>
    <row r="223" spans="1:11" ht="14.4" hidden="1" customHeight="1" x14ac:dyDescent="0.3">
      <c r="A223" s="2" t="s">
        <v>26911</v>
      </c>
      <c r="B223" s="2" t="s">
        <v>26912</v>
      </c>
      <c r="C223" s="2" t="s">
        <v>26913</v>
      </c>
      <c r="D223" s="2" t="s">
        <v>26385</v>
      </c>
      <c r="E223" s="2" t="s">
        <v>26386</v>
      </c>
      <c r="F223" t="str">
        <f t="shared" si="3"/>
        <v/>
      </c>
      <c r="H223" t="s">
        <v>13568</v>
      </c>
      <c r="I223" t="s">
        <v>13568</v>
      </c>
      <c r="J223" t="s">
        <v>13568</v>
      </c>
      <c r="K223">
        <v>8</v>
      </c>
    </row>
    <row r="224" spans="1:11" ht="14.4" hidden="1" customHeight="1" x14ac:dyDescent="0.3">
      <c r="A224" s="2" t="s">
        <v>26914</v>
      </c>
      <c r="B224" s="2" t="s">
        <v>26915</v>
      </c>
      <c r="C224" s="2" t="s">
        <v>26916</v>
      </c>
      <c r="D224" s="2" t="s">
        <v>26401</v>
      </c>
      <c r="E224" s="2" t="s">
        <v>26402</v>
      </c>
      <c r="F224" t="str">
        <f t="shared" si="3"/>
        <v/>
      </c>
      <c r="H224" t="s">
        <v>13568</v>
      </c>
      <c r="I224" t="s">
        <v>13568</v>
      </c>
      <c r="J224" t="s">
        <v>13568</v>
      </c>
      <c r="K224">
        <v>7</v>
      </c>
    </row>
    <row r="225" spans="1:11" ht="14.4" hidden="1" customHeight="1" x14ac:dyDescent="0.3">
      <c r="A225" s="2" t="s">
        <v>26917</v>
      </c>
      <c r="B225" s="2" t="s">
        <v>26918</v>
      </c>
      <c r="C225" s="2" t="s">
        <v>26919</v>
      </c>
      <c r="D225" s="2" t="s">
        <v>26396</v>
      </c>
      <c r="E225" s="2" t="s">
        <v>26397</v>
      </c>
      <c r="F225" t="str">
        <f t="shared" si="3"/>
        <v/>
      </c>
      <c r="H225" t="s">
        <v>13568</v>
      </c>
      <c r="I225" t="s">
        <v>13568</v>
      </c>
      <c r="J225" t="s">
        <v>13568</v>
      </c>
      <c r="K225">
        <v>6</v>
      </c>
    </row>
    <row r="226" spans="1:11" ht="14.4" hidden="1" customHeight="1" x14ac:dyDescent="0.3">
      <c r="A226" s="2" t="s">
        <v>26920</v>
      </c>
      <c r="B226" s="2" t="s">
        <v>26921</v>
      </c>
      <c r="C226" s="2" t="s">
        <v>26922</v>
      </c>
      <c r="D226" s="2" t="s">
        <v>26501</v>
      </c>
      <c r="E226" s="2" t="s">
        <v>26502</v>
      </c>
      <c r="F226" t="str">
        <f t="shared" si="3"/>
        <v/>
      </c>
      <c r="H226" t="s">
        <v>13568</v>
      </c>
      <c r="I226" t="s">
        <v>13568</v>
      </c>
      <c r="J226" t="s">
        <v>13568</v>
      </c>
      <c r="K226">
        <v>3</v>
      </c>
    </row>
    <row r="227" spans="1:11" ht="14.4" hidden="1" customHeight="1" x14ac:dyDescent="0.3">
      <c r="A227" s="2" t="s">
        <v>26923</v>
      </c>
      <c r="B227" s="2" t="s">
        <v>26924</v>
      </c>
      <c r="C227" s="2" t="s">
        <v>26925</v>
      </c>
      <c r="D227" s="2" t="s">
        <v>26501</v>
      </c>
      <c r="E227" s="2" t="s">
        <v>26507</v>
      </c>
      <c r="F227" t="str">
        <f t="shared" si="3"/>
        <v/>
      </c>
      <c r="H227" t="s">
        <v>13568</v>
      </c>
      <c r="I227" t="s">
        <v>13568</v>
      </c>
      <c r="J227" t="s">
        <v>13568</v>
      </c>
      <c r="K227">
        <v>3</v>
      </c>
    </row>
    <row r="228" spans="1:11" ht="14.4" hidden="1" customHeight="1" x14ac:dyDescent="0.3">
      <c r="A228" s="2" t="s">
        <v>26926</v>
      </c>
      <c r="B228" s="2" t="s">
        <v>26927</v>
      </c>
      <c r="C228" s="2" t="s">
        <v>26928</v>
      </c>
      <c r="D228" s="2" t="s">
        <v>26315</v>
      </c>
      <c r="E228" s="2" t="s">
        <v>26316</v>
      </c>
      <c r="F228" t="str">
        <f t="shared" si="3"/>
        <v/>
      </c>
      <c r="H228" t="s">
        <v>13568</v>
      </c>
      <c r="I228" t="s">
        <v>13568</v>
      </c>
      <c r="J228" t="s">
        <v>13568</v>
      </c>
      <c r="K228">
        <v>2</v>
      </c>
    </row>
    <row r="229" spans="1:11" ht="14.4" hidden="1" customHeight="1" x14ac:dyDescent="0.3">
      <c r="A229" s="2" t="s">
        <v>26929</v>
      </c>
      <c r="B229" s="2" t="s">
        <v>26930</v>
      </c>
      <c r="C229" s="2" t="s">
        <v>26931</v>
      </c>
      <c r="D229" s="2" t="s">
        <v>26321</v>
      </c>
      <c r="E229" s="2" t="s">
        <v>26322</v>
      </c>
      <c r="F229" t="str">
        <f t="shared" si="3"/>
        <v/>
      </c>
      <c r="H229" t="s">
        <v>13568</v>
      </c>
      <c r="I229" t="s">
        <v>13568</v>
      </c>
      <c r="J229" t="s">
        <v>13568</v>
      </c>
      <c r="K229">
        <v>4</v>
      </c>
    </row>
    <row r="230" spans="1:11" ht="14.4" hidden="1" customHeight="1" x14ac:dyDescent="0.3">
      <c r="A230" s="2" t="s">
        <v>26932</v>
      </c>
      <c r="B230" s="2" t="s">
        <v>26933</v>
      </c>
      <c r="C230" s="2" t="s">
        <v>26934</v>
      </c>
      <c r="D230" s="2" t="s">
        <v>26315</v>
      </c>
      <c r="E230" s="2" t="s">
        <v>26316</v>
      </c>
      <c r="F230" t="str">
        <f t="shared" si="3"/>
        <v/>
      </c>
      <c r="H230" t="s">
        <v>13568</v>
      </c>
      <c r="I230" t="s">
        <v>13568</v>
      </c>
      <c r="J230" t="s">
        <v>13568</v>
      </c>
      <c r="K230">
        <v>2</v>
      </c>
    </row>
    <row r="231" spans="1:11" ht="14.4" hidden="1" customHeight="1" x14ac:dyDescent="0.3">
      <c r="A231" s="2" t="s">
        <v>26935</v>
      </c>
      <c r="B231" s="2" t="s">
        <v>26936</v>
      </c>
      <c r="C231" s="2" t="s">
        <v>26937</v>
      </c>
      <c r="D231" s="2" t="s">
        <v>26321</v>
      </c>
      <c r="E231" s="2" t="s">
        <v>26322</v>
      </c>
      <c r="F231" t="str">
        <f t="shared" si="3"/>
        <v/>
      </c>
      <c r="H231" t="s">
        <v>13568</v>
      </c>
      <c r="I231" t="s">
        <v>13568</v>
      </c>
      <c r="J231" t="s">
        <v>13568</v>
      </c>
      <c r="K231">
        <v>4</v>
      </c>
    </row>
    <row r="232" spans="1:11" ht="14.4" hidden="1" customHeight="1" x14ac:dyDescent="0.3">
      <c r="A232" s="2" t="s">
        <v>26938</v>
      </c>
      <c r="B232" s="2" t="s">
        <v>4687</v>
      </c>
      <c r="C232" s="2" t="s">
        <v>26939</v>
      </c>
      <c r="D232" s="2" t="s">
        <v>15261</v>
      </c>
      <c r="E232" s="2" t="s">
        <v>26940</v>
      </c>
      <c r="F232" t="str">
        <f t="shared" si="3"/>
        <v>y</v>
      </c>
      <c r="G232" t="s">
        <v>26281</v>
      </c>
      <c r="H232" t="s">
        <v>13616</v>
      </c>
      <c r="I232" t="s">
        <v>13616</v>
      </c>
      <c r="J232" t="s">
        <v>13616</v>
      </c>
      <c r="K232">
        <v>9</v>
      </c>
    </row>
    <row r="233" spans="1:11" ht="14.4" hidden="1" customHeight="1" x14ac:dyDescent="0.3">
      <c r="A233" s="2" t="s">
        <v>26941</v>
      </c>
      <c r="B233" s="2" t="s">
        <v>4687</v>
      </c>
      <c r="C233" s="2" t="s">
        <v>26942</v>
      </c>
      <c r="D233" s="2" t="s">
        <v>15261</v>
      </c>
      <c r="E233" s="2" t="s">
        <v>26943</v>
      </c>
      <c r="F233" t="str">
        <f t="shared" si="3"/>
        <v>y</v>
      </c>
      <c r="G233" t="s">
        <v>26281</v>
      </c>
      <c r="H233" t="s">
        <v>13616</v>
      </c>
      <c r="I233" t="s">
        <v>13616</v>
      </c>
      <c r="J233" t="s">
        <v>13616</v>
      </c>
      <c r="K233">
        <v>9</v>
      </c>
    </row>
    <row r="234" spans="1:11" ht="14.4" hidden="1" customHeight="1" x14ac:dyDescent="0.3">
      <c r="A234" s="2" t="s">
        <v>26944</v>
      </c>
      <c r="B234" s="2" t="s">
        <v>4687</v>
      </c>
      <c r="C234" s="2" t="s">
        <v>26945</v>
      </c>
      <c r="D234" s="2" t="s">
        <v>15261</v>
      </c>
      <c r="E234" s="2" t="s">
        <v>26946</v>
      </c>
      <c r="F234" t="str">
        <f t="shared" si="3"/>
        <v>y</v>
      </c>
      <c r="G234" t="s">
        <v>26281</v>
      </c>
      <c r="H234" t="s">
        <v>13616</v>
      </c>
      <c r="I234" t="s">
        <v>13616</v>
      </c>
      <c r="J234" t="s">
        <v>13616</v>
      </c>
      <c r="K234">
        <v>9</v>
      </c>
    </row>
    <row r="235" spans="1:11" ht="14.4" hidden="1" customHeight="1" x14ac:dyDescent="0.3">
      <c r="A235" s="2" t="s">
        <v>26947</v>
      </c>
      <c r="B235" s="2" t="s">
        <v>3787</v>
      </c>
      <c r="C235" s="2" t="s">
        <v>26948</v>
      </c>
      <c r="D235" s="2" t="s">
        <v>26949</v>
      </c>
      <c r="E235" s="2" t="s">
        <v>26950</v>
      </c>
      <c r="F235" t="str">
        <f t="shared" si="3"/>
        <v>y</v>
      </c>
      <c r="G235" t="s">
        <v>26951</v>
      </c>
      <c r="H235" t="s">
        <v>13616</v>
      </c>
      <c r="I235" t="s">
        <v>13616</v>
      </c>
      <c r="J235" t="s">
        <v>13616</v>
      </c>
      <c r="K235">
        <v>21</v>
      </c>
    </row>
    <row r="236" spans="1:11" ht="14.4" hidden="1" customHeight="1" x14ac:dyDescent="0.3">
      <c r="A236" s="2" t="s">
        <v>26952</v>
      </c>
      <c r="B236" s="2" t="s">
        <v>3790</v>
      </c>
      <c r="C236" s="2" t="s">
        <v>26953</v>
      </c>
      <c r="D236" s="2" t="s">
        <v>26954</v>
      </c>
      <c r="E236" s="2" t="s">
        <v>26955</v>
      </c>
      <c r="F236" t="str">
        <f t="shared" si="3"/>
        <v>y</v>
      </c>
      <c r="G236" t="s">
        <v>26951</v>
      </c>
      <c r="H236" t="s">
        <v>13616</v>
      </c>
      <c r="I236" t="s">
        <v>13616</v>
      </c>
      <c r="J236" t="s">
        <v>13616</v>
      </c>
      <c r="K236">
        <v>22</v>
      </c>
    </row>
    <row r="237" spans="1:11" ht="14.4" hidden="1" customHeight="1" x14ac:dyDescent="0.3">
      <c r="A237" s="2" t="s">
        <v>26956</v>
      </c>
      <c r="B237" s="2" t="s">
        <v>3790</v>
      </c>
      <c r="C237" s="2" t="s">
        <v>26957</v>
      </c>
      <c r="D237" s="2" t="s">
        <v>26958</v>
      </c>
      <c r="E237" s="2" t="s">
        <v>26959</v>
      </c>
      <c r="F237" t="str">
        <f t="shared" si="3"/>
        <v>y</v>
      </c>
      <c r="G237" t="s">
        <v>26951</v>
      </c>
      <c r="H237" t="s">
        <v>13616</v>
      </c>
      <c r="I237" t="s">
        <v>13616</v>
      </c>
      <c r="J237" t="s">
        <v>13616</v>
      </c>
      <c r="K237">
        <v>23</v>
      </c>
    </row>
    <row r="238" spans="1:11" ht="14.4" hidden="1" customHeight="1" x14ac:dyDescent="0.3">
      <c r="A238" s="2" t="s">
        <v>26960</v>
      </c>
      <c r="B238" s="2" t="s">
        <v>3790</v>
      </c>
      <c r="C238" s="2" t="s">
        <v>26961</v>
      </c>
      <c r="D238" s="2" t="s">
        <v>26962</v>
      </c>
      <c r="E238" s="2" t="s">
        <v>26963</v>
      </c>
      <c r="F238" t="str">
        <f t="shared" si="3"/>
        <v>y</v>
      </c>
      <c r="G238" t="s">
        <v>26951</v>
      </c>
      <c r="H238" t="s">
        <v>13616</v>
      </c>
      <c r="I238" t="s">
        <v>13616</v>
      </c>
      <c r="J238" t="s">
        <v>13616</v>
      </c>
      <c r="K238">
        <v>24</v>
      </c>
    </row>
    <row r="239" spans="1:11" ht="14.4" hidden="1" customHeight="1" x14ac:dyDescent="0.3">
      <c r="A239" s="2" t="s">
        <v>26964</v>
      </c>
      <c r="B239" s="2" t="s">
        <v>26965</v>
      </c>
      <c r="C239" s="2" t="s">
        <v>26966</v>
      </c>
      <c r="D239" s="2" t="s">
        <v>15261</v>
      </c>
      <c r="E239" s="2" t="s">
        <v>26946</v>
      </c>
      <c r="F239" t="str">
        <f t="shared" si="3"/>
        <v/>
      </c>
      <c r="H239" t="s">
        <v>13568</v>
      </c>
      <c r="I239" t="s">
        <v>13568</v>
      </c>
      <c r="J239" t="s">
        <v>13568</v>
      </c>
      <c r="K239">
        <v>9</v>
      </c>
    </row>
    <row r="240" spans="1:11" ht="14.4" hidden="1" customHeight="1" x14ac:dyDescent="0.3">
      <c r="A240" s="2" t="s">
        <v>26967</v>
      </c>
      <c r="B240" s="2" t="s">
        <v>26965</v>
      </c>
      <c r="C240" s="2" t="s">
        <v>26968</v>
      </c>
      <c r="D240" s="2" t="s">
        <v>15261</v>
      </c>
      <c r="E240" s="2" t="s">
        <v>26946</v>
      </c>
      <c r="F240" t="str">
        <f t="shared" si="3"/>
        <v/>
      </c>
      <c r="H240" t="s">
        <v>13568</v>
      </c>
      <c r="I240" t="s">
        <v>13568</v>
      </c>
      <c r="J240" t="s">
        <v>13568</v>
      </c>
      <c r="K240">
        <v>9</v>
      </c>
    </row>
    <row r="241" spans="1:11" ht="14.4" hidden="1" customHeight="1" x14ac:dyDescent="0.3">
      <c r="A241" s="2" t="s">
        <v>26969</v>
      </c>
      <c r="B241" s="2" t="s">
        <v>874</v>
      </c>
      <c r="C241" s="2" t="s">
        <v>26970</v>
      </c>
      <c r="D241" s="2" t="s">
        <v>26971</v>
      </c>
      <c r="E241" s="2" t="s">
        <v>26972</v>
      </c>
      <c r="F241" t="str">
        <f t="shared" si="3"/>
        <v/>
      </c>
      <c r="H241" t="s">
        <v>13568</v>
      </c>
      <c r="I241" t="s">
        <v>13568</v>
      </c>
      <c r="J241" t="s">
        <v>13568</v>
      </c>
      <c r="K241">
        <v>20</v>
      </c>
    </row>
    <row r="242" spans="1:11" ht="14.4" hidden="1" customHeight="1" x14ac:dyDescent="0.3">
      <c r="A242" s="2" t="s">
        <v>26973</v>
      </c>
      <c r="B242" s="2" t="s">
        <v>572</v>
      </c>
      <c r="C242" s="2" t="s">
        <v>26974</v>
      </c>
      <c r="D242" s="2" t="s">
        <v>26971</v>
      </c>
      <c r="E242" s="2" t="s">
        <v>26972</v>
      </c>
      <c r="F242" t="str">
        <f t="shared" si="3"/>
        <v/>
      </c>
      <c r="H242" t="s">
        <v>13568</v>
      </c>
      <c r="I242" t="s">
        <v>13568</v>
      </c>
      <c r="J242" t="s">
        <v>13568</v>
      </c>
      <c r="K242">
        <v>20</v>
      </c>
    </row>
    <row r="243" spans="1:11" ht="14.4" hidden="1" customHeight="1" x14ac:dyDescent="0.3">
      <c r="A243" s="2" t="s">
        <v>10595</v>
      </c>
      <c r="B243" s="2" t="s">
        <v>575</v>
      </c>
      <c r="C243" s="2" t="s">
        <v>10596</v>
      </c>
      <c r="D243" s="2" t="s">
        <v>22259</v>
      </c>
      <c r="E243" s="2" t="s">
        <v>26975</v>
      </c>
      <c r="F243" t="str">
        <f t="shared" si="3"/>
        <v/>
      </c>
      <c r="H243" t="s">
        <v>13568</v>
      </c>
      <c r="I243" t="s">
        <v>13568</v>
      </c>
      <c r="J243" t="s">
        <v>13568</v>
      </c>
      <c r="K243">
        <v>1</v>
      </c>
    </row>
    <row r="244" spans="1:11" ht="14.4" hidden="1" customHeight="1" x14ac:dyDescent="0.3">
      <c r="A244" s="2" t="s">
        <v>10598</v>
      </c>
      <c r="B244" s="2" t="s">
        <v>578</v>
      </c>
      <c r="C244" s="2" t="s">
        <v>10599</v>
      </c>
      <c r="D244" s="2" t="s">
        <v>22259</v>
      </c>
      <c r="E244" s="2" t="s">
        <v>26976</v>
      </c>
      <c r="F244" t="str">
        <f t="shared" si="3"/>
        <v/>
      </c>
      <c r="H244" t="s">
        <v>13568</v>
      </c>
      <c r="I244" t="s">
        <v>13568</v>
      </c>
      <c r="J244" t="s">
        <v>13568</v>
      </c>
      <c r="K244">
        <v>1</v>
      </c>
    </row>
    <row r="245" spans="1:11" ht="14.4" hidden="1" customHeight="1" x14ac:dyDescent="0.3">
      <c r="A245" s="2" t="s">
        <v>10632</v>
      </c>
      <c r="B245" s="2" t="s">
        <v>10633</v>
      </c>
      <c r="C245" s="2" t="s">
        <v>10634</v>
      </c>
      <c r="D245" s="2" t="s">
        <v>22259</v>
      </c>
      <c r="E245" s="2" t="s">
        <v>26977</v>
      </c>
      <c r="F245" t="str">
        <f t="shared" si="3"/>
        <v>y</v>
      </c>
      <c r="G245" t="s">
        <v>26978</v>
      </c>
      <c r="H245" t="s">
        <v>13616</v>
      </c>
      <c r="I245" t="s">
        <v>13616</v>
      </c>
      <c r="J245" t="s">
        <v>13616</v>
      </c>
      <c r="K245">
        <v>1</v>
      </c>
    </row>
    <row r="246" spans="1:11" ht="14.4" hidden="1" customHeight="1" x14ac:dyDescent="0.3">
      <c r="A246" s="2" t="s">
        <v>4602</v>
      </c>
      <c r="B246" s="2" t="s">
        <v>4603</v>
      </c>
      <c r="C246" s="2" t="s">
        <v>26979</v>
      </c>
      <c r="D246" s="2" t="s">
        <v>26901</v>
      </c>
      <c r="E246" s="2" t="s">
        <v>26902</v>
      </c>
      <c r="F246" t="str">
        <f t="shared" si="3"/>
        <v>y</v>
      </c>
      <c r="G246" t="s">
        <v>26980</v>
      </c>
      <c r="H246" t="s">
        <v>13616</v>
      </c>
      <c r="I246" t="s">
        <v>13616</v>
      </c>
      <c r="J246" t="s">
        <v>13616</v>
      </c>
      <c r="K246">
        <v>15</v>
      </c>
    </row>
    <row r="247" spans="1:11" ht="14.4" hidden="1" customHeight="1" x14ac:dyDescent="0.3">
      <c r="A247" s="2" t="s">
        <v>4598</v>
      </c>
      <c r="B247" s="2" t="s">
        <v>4599</v>
      </c>
      <c r="C247" s="2" t="s">
        <v>26981</v>
      </c>
      <c r="D247" s="2" t="s">
        <v>26901</v>
      </c>
      <c r="E247" s="2" t="s">
        <v>26902</v>
      </c>
      <c r="F247" t="str">
        <f t="shared" si="3"/>
        <v>y</v>
      </c>
      <c r="G247" t="s">
        <v>26980</v>
      </c>
      <c r="H247" t="s">
        <v>13616</v>
      </c>
      <c r="I247" t="s">
        <v>13616</v>
      </c>
      <c r="J247" t="s">
        <v>13616</v>
      </c>
      <c r="K247">
        <v>15</v>
      </c>
    </row>
    <row r="248" spans="1:11" ht="14.4" hidden="1" customHeight="1" x14ac:dyDescent="0.3">
      <c r="A248" s="2" t="s">
        <v>26982</v>
      </c>
      <c r="B248" s="2" t="s">
        <v>2085</v>
      </c>
      <c r="C248" s="2" t="s">
        <v>26983</v>
      </c>
      <c r="D248" s="2" t="s">
        <v>26984</v>
      </c>
      <c r="E248" s="2" t="s">
        <v>26985</v>
      </c>
      <c r="F248" t="str">
        <f t="shared" si="3"/>
        <v>y</v>
      </c>
      <c r="G248" t="s">
        <v>26281</v>
      </c>
      <c r="H248" t="s">
        <v>13616</v>
      </c>
      <c r="I248" t="s">
        <v>13616</v>
      </c>
      <c r="J248" t="s">
        <v>13616</v>
      </c>
      <c r="K248">
        <v>26</v>
      </c>
    </row>
    <row r="249" spans="1:11" ht="14.4" hidden="1" customHeight="1" x14ac:dyDescent="0.3">
      <c r="A249" s="2" t="s">
        <v>10865</v>
      </c>
      <c r="B249" s="2" t="s">
        <v>3364</v>
      </c>
      <c r="C249" s="2" t="s">
        <v>10866</v>
      </c>
      <c r="D249" s="2" t="s">
        <v>22259</v>
      </c>
      <c r="E249" s="2" t="s">
        <v>26977</v>
      </c>
      <c r="F249" t="str">
        <f t="shared" si="3"/>
        <v>y</v>
      </c>
      <c r="G249" t="s">
        <v>26986</v>
      </c>
      <c r="H249" t="s">
        <v>13616</v>
      </c>
      <c r="I249" t="s">
        <v>13616</v>
      </c>
      <c r="J249" t="s">
        <v>13616</v>
      </c>
      <c r="K249">
        <v>1</v>
      </c>
    </row>
    <row r="250" spans="1:11" ht="14.4" hidden="1" customHeight="1" x14ac:dyDescent="0.3">
      <c r="A250" s="2" t="s">
        <v>10867</v>
      </c>
      <c r="B250" s="2" t="s">
        <v>3367</v>
      </c>
      <c r="C250" s="2" t="s">
        <v>10868</v>
      </c>
      <c r="D250" s="2" t="s">
        <v>22259</v>
      </c>
      <c r="E250" s="2" t="s">
        <v>26977</v>
      </c>
      <c r="F250" t="str">
        <f t="shared" si="3"/>
        <v/>
      </c>
      <c r="H250" t="s">
        <v>13568</v>
      </c>
      <c r="I250" t="s">
        <v>13568</v>
      </c>
      <c r="J250" t="s">
        <v>13568</v>
      </c>
      <c r="K250">
        <v>1</v>
      </c>
    </row>
    <row r="251" spans="1:11" ht="14.4" hidden="1" customHeight="1" x14ac:dyDescent="0.3">
      <c r="A251" s="2" t="s">
        <v>10869</v>
      </c>
      <c r="B251" s="2" t="s">
        <v>3382</v>
      </c>
      <c r="C251" s="2" t="s">
        <v>10870</v>
      </c>
      <c r="D251" s="2" t="s">
        <v>22259</v>
      </c>
      <c r="E251" s="2" t="s">
        <v>26987</v>
      </c>
      <c r="F251" t="str">
        <f t="shared" si="3"/>
        <v>y</v>
      </c>
      <c r="G251" t="s">
        <v>26978</v>
      </c>
      <c r="H251" t="s">
        <v>13616</v>
      </c>
      <c r="I251" t="s">
        <v>13616</v>
      </c>
      <c r="J251" t="s">
        <v>13616</v>
      </c>
      <c r="K251">
        <v>1</v>
      </c>
    </row>
    <row r="252" spans="1:11" ht="14.4" hidden="1" customHeight="1" x14ac:dyDescent="0.3">
      <c r="A252" s="2" t="s">
        <v>10871</v>
      </c>
      <c r="B252" s="2" t="s">
        <v>8270</v>
      </c>
      <c r="C252" s="2" t="s">
        <v>10872</v>
      </c>
      <c r="D252" s="2" t="s">
        <v>22259</v>
      </c>
      <c r="E252" s="2" t="s">
        <v>26987</v>
      </c>
      <c r="F252" t="str">
        <f t="shared" si="3"/>
        <v>y</v>
      </c>
      <c r="G252" t="s">
        <v>26978</v>
      </c>
      <c r="H252" t="s">
        <v>13616</v>
      </c>
      <c r="I252" t="s">
        <v>13616</v>
      </c>
      <c r="J252" t="s">
        <v>13616</v>
      </c>
      <c r="K252">
        <v>1</v>
      </c>
    </row>
    <row r="253" spans="1:11" ht="14.4" hidden="1" customHeight="1" x14ac:dyDescent="0.3">
      <c r="A253" s="2" t="s">
        <v>26988</v>
      </c>
      <c r="B253" s="2" t="s">
        <v>563</v>
      </c>
      <c r="C253" s="2" t="s">
        <v>26989</v>
      </c>
      <c r="D253" s="2" t="s">
        <v>26990</v>
      </c>
      <c r="E253" s="2" t="s">
        <v>26991</v>
      </c>
      <c r="F253" t="str">
        <f t="shared" si="3"/>
        <v>y</v>
      </c>
      <c r="G253" t="s">
        <v>26992</v>
      </c>
      <c r="H253" t="s">
        <v>13616</v>
      </c>
      <c r="I253" t="s">
        <v>13616</v>
      </c>
      <c r="J253" t="s">
        <v>13616</v>
      </c>
      <c r="K253">
        <v>27</v>
      </c>
    </row>
    <row r="254" spans="1:11" ht="14.4" hidden="1" customHeight="1" x14ac:dyDescent="0.3">
      <c r="A254" s="2" t="s">
        <v>26993</v>
      </c>
      <c r="B254" s="2" t="s">
        <v>559</v>
      </c>
      <c r="C254" s="2" t="s">
        <v>26994</v>
      </c>
      <c r="D254" s="2" t="s">
        <v>26995</v>
      </c>
      <c r="E254" s="2" t="s">
        <v>26996</v>
      </c>
      <c r="F254" t="str">
        <f t="shared" si="3"/>
        <v>y</v>
      </c>
      <c r="G254" t="s">
        <v>26997</v>
      </c>
      <c r="H254" t="s">
        <v>13616</v>
      </c>
      <c r="I254" t="s">
        <v>13616</v>
      </c>
      <c r="J254" t="s">
        <v>13616</v>
      </c>
      <c r="K254">
        <v>28</v>
      </c>
    </row>
    <row r="255" spans="1:11" ht="14.4" hidden="1" customHeight="1" x14ac:dyDescent="0.3">
      <c r="A255" s="2" t="s">
        <v>26998</v>
      </c>
      <c r="B255" s="2" t="s">
        <v>8551</v>
      </c>
      <c r="C255" s="2" t="s">
        <v>26999</v>
      </c>
      <c r="D255" s="2" t="s">
        <v>27000</v>
      </c>
      <c r="E255" s="2" t="s">
        <v>22259</v>
      </c>
      <c r="F255" t="str">
        <f t="shared" si="3"/>
        <v>y</v>
      </c>
      <c r="G255" t="s">
        <v>27001</v>
      </c>
      <c r="H255" t="s">
        <v>13616</v>
      </c>
      <c r="I255" t="s">
        <v>13616</v>
      </c>
      <c r="J255" t="s">
        <v>13616</v>
      </c>
      <c r="K255">
        <v>29</v>
      </c>
    </row>
    <row r="256" spans="1:11" ht="14.4" hidden="1" customHeight="1" x14ac:dyDescent="0.3">
      <c r="A256" s="2" t="s">
        <v>10635</v>
      </c>
      <c r="B256" s="2" t="s">
        <v>708</v>
      </c>
      <c r="C256" s="2" t="s">
        <v>10636</v>
      </c>
      <c r="D256" s="2" t="s">
        <v>22259</v>
      </c>
      <c r="E256" s="2" t="s">
        <v>27002</v>
      </c>
      <c r="F256" t="str">
        <f t="shared" si="3"/>
        <v>y</v>
      </c>
      <c r="G256" t="s">
        <v>26978</v>
      </c>
      <c r="H256" t="s">
        <v>13616</v>
      </c>
      <c r="I256" t="s">
        <v>13616</v>
      </c>
      <c r="J256" t="s">
        <v>13616</v>
      </c>
      <c r="K256">
        <v>1</v>
      </c>
    </row>
    <row r="257" spans="1:11" ht="14.4" hidden="1" customHeight="1" x14ac:dyDescent="0.3">
      <c r="A257" s="2" t="s">
        <v>10641</v>
      </c>
      <c r="B257" s="2" t="s">
        <v>708</v>
      </c>
      <c r="C257" s="2" t="s">
        <v>10642</v>
      </c>
      <c r="D257" s="2" t="s">
        <v>22259</v>
      </c>
      <c r="E257" s="2" t="s">
        <v>27003</v>
      </c>
      <c r="F257" t="str">
        <f t="shared" si="3"/>
        <v>y</v>
      </c>
      <c r="G257" t="s">
        <v>26978</v>
      </c>
      <c r="H257" t="s">
        <v>13616</v>
      </c>
      <c r="I257" t="s">
        <v>13616</v>
      </c>
      <c r="J257" t="s">
        <v>13616</v>
      </c>
      <c r="K257">
        <v>1</v>
      </c>
    </row>
    <row r="258" spans="1:11" ht="14.4" hidden="1" customHeight="1" x14ac:dyDescent="0.3">
      <c r="A258" s="2" t="s">
        <v>10647</v>
      </c>
      <c r="B258" s="2" t="s">
        <v>708</v>
      </c>
      <c r="C258" s="2" t="s">
        <v>10648</v>
      </c>
      <c r="D258" s="2" t="s">
        <v>22259</v>
      </c>
      <c r="E258" s="2" t="s">
        <v>27004</v>
      </c>
      <c r="F258" t="str">
        <f t="shared" si="3"/>
        <v>y</v>
      </c>
      <c r="G258" t="s">
        <v>26978</v>
      </c>
      <c r="H258" t="s">
        <v>13616</v>
      </c>
      <c r="I258" t="s">
        <v>13616</v>
      </c>
      <c r="J258" t="s">
        <v>13616</v>
      </c>
      <c r="K258">
        <v>1</v>
      </c>
    </row>
    <row r="259" spans="1:11" ht="14.4" hidden="1" customHeight="1" x14ac:dyDescent="0.3">
      <c r="A259" s="2" t="s">
        <v>10651</v>
      </c>
      <c r="B259" s="2" t="s">
        <v>708</v>
      </c>
      <c r="C259" s="2" t="s">
        <v>10652</v>
      </c>
      <c r="D259" s="2" t="s">
        <v>22259</v>
      </c>
      <c r="E259" s="2" t="s">
        <v>27005</v>
      </c>
      <c r="F259" t="str">
        <f t="shared" si="3"/>
        <v>y</v>
      </c>
      <c r="G259" t="s">
        <v>26978</v>
      </c>
      <c r="H259" t="s">
        <v>13616</v>
      </c>
      <c r="I259" t="s">
        <v>13616</v>
      </c>
      <c r="J259" t="s">
        <v>13616</v>
      </c>
      <c r="K259">
        <v>1</v>
      </c>
    </row>
    <row r="260" spans="1:11" ht="14.4" hidden="1" customHeight="1" x14ac:dyDescent="0.3">
      <c r="A260" s="2" t="s">
        <v>10657</v>
      </c>
      <c r="B260" s="2" t="s">
        <v>708</v>
      </c>
      <c r="C260" s="2" t="s">
        <v>10658</v>
      </c>
      <c r="D260" s="2" t="s">
        <v>22259</v>
      </c>
      <c r="E260" s="2" t="s">
        <v>27006</v>
      </c>
      <c r="F260" t="str">
        <f t="shared" si="3"/>
        <v>y</v>
      </c>
      <c r="G260" t="s">
        <v>26978</v>
      </c>
      <c r="H260" t="s">
        <v>13616</v>
      </c>
      <c r="I260" t="s">
        <v>13616</v>
      </c>
      <c r="J260" t="s">
        <v>13616</v>
      </c>
      <c r="K260">
        <v>1</v>
      </c>
    </row>
    <row r="261" spans="1:11" ht="14.4" hidden="1" customHeight="1" x14ac:dyDescent="0.3">
      <c r="A261" s="2" t="s">
        <v>10663</v>
      </c>
      <c r="B261" s="2" t="s">
        <v>708</v>
      </c>
      <c r="C261" s="2" t="s">
        <v>10664</v>
      </c>
      <c r="D261" s="2" t="s">
        <v>22259</v>
      </c>
      <c r="E261" s="2" t="s">
        <v>27007</v>
      </c>
      <c r="F261" t="str">
        <f t="shared" ref="F261:F296" si="4">IF(COUNTIF(H261:J261,"used")&gt;0,"y","")</f>
        <v>y</v>
      </c>
      <c r="G261" t="s">
        <v>26978</v>
      </c>
      <c r="H261" t="s">
        <v>13616</v>
      </c>
      <c r="I261" t="s">
        <v>13616</v>
      </c>
      <c r="J261" t="s">
        <v>13616</v>
      </c>
      <c r="K261">
        <v>1</v>
      </c>
    </row>
    <row r="262" spans="1:11" ht="14.4" hidden="1" customHeight="1" x14ac:dyDescent="0.3">
      <c r="A262" s="2" t="s">
        <v>10669</v>
      </c>
      <c r="B262" s="2" t="s">
        <v>708</v>
      </c>
      <c r="C262" s="2" t="s">
        <v>10670</v>
      </c>
      <c r="D262" s="2" t="s">
        <v>22259</v>
      </c>
      <c r="E262" s="2" t="s">
        <v>27008</v>
      </c>
      <c r="F262" t="str">
        <f t="shared" si="4"/>
        <v>y</v>
      </c>
      <c r="G262" t="s">
        <v>26978</v>
      </c>
      <c r="H262" t="s">
        <v>13616</v>
      </c>
      <c r="I262" t="s">
        <v>13616</v>
      </c>
      <c r="J262" t="s">
        <v>13616</v>
      </c>
      <c r="K262">
        <v>1</v>
      </c>
    </row>
    <row r="263" spans="1:11" ht="14.4" hidden="1" customHeight="1" x14ac:dyDescent="0.3">
      <c r="A263" s="2" t="s">
        <v>10675</v>
      </c>
      <c r="B263" s="2" t="s">
        <v>708</v>
      </c>
      <c r="C263" s="2" t="s">
        <v>10676</v>
      </c>
      <c r="D263" s="2" t="s">
        <v>22259</v>
      </c>
      <c r="E263" s="2" t="s">
        <v>27009</v>
      </c>
      <c r="F263" t="str">
        <f t="shared" si="4"/>
        <v>y</v>
      </c>
      <c r="G263" t="s">
        <v>26978</v>
      </c>
      <c r="H263" t="s">
        <v>13616</v>
      </c>
      <c r="I263" t="s">
        <v>13616</v>
      </c>
      <c r="J263" t="s">
        <v>13616</v>
      </c>
      <c r="K263">
        <v>1</v>
      </c>
    </row>
    <row r="264" spans="1:11" ht="14.4" hidden="1" customHeight="1" x14ac:dyDescent="0.3">
      <c r="A264" s="2" t="s">
        <v>10681</v>
      </c>
      <c r="B264" s="2" t="s">
        <v>708</v>
      </c>
      <c r="C264" s="2" t="s">
        <v>10682</v>
      </c>
      <c r="D264" s="2" t="s">
        <v>22259</v>
      </c>
      <c r="E264" s="2" t="s">
        <v>27010</v>
      </c>
      <c r="F264" t="str">
        <f t="shared" si="4"/>
        <v>y</v>
      </c>
      <c r="G264" t="s">
        <v>26978</v>
      </c>
      <c r="H264" t="s">
        <v>13616</v>
      </c>
      <c r="I264" t="s">
        <v>13616</v>
      </c>
      <c r="J264" t="s">
        <v>13616</v>
      </c>
      <c r="K264">
        <v>1</v>
      </c>
    </row>
    <row r="265" spans="1:11" ht="14.4" hidden="1" customHeight="1" x14ac:dyDescent="0.3">
      <c r="A265" s="2" t="s">
        <v>10687</v>
      </c>
      <c r="B265" s="2" t="s">
        <v>708</v>
      </c>
      <c r="C265" s="2" t="s">
        <v>10688</v>
      </c>
      <c r="D265" s="2" t="s">
        <v>22259</v>
      </c>
      <c r="E265" s="2" t="s">
        <v>27011</v>
      </c>
      <c r="F265" t="str">
        <f t="shared" si="4"/>
        <v>y</v>
      </c>
      <c r="G265" t="s">
        <v>26978</v>
      </c>
      <c r="H265" t="s">
        <v>13616</v>
      </c>
      <c r="I265" t="s">
        <v>13616</v>
      </c>
      <c r="J265" t="s">
        <v>13616</v>
      </c>
      <c r="K265">
        <v>1</v>
      </c>
    </row>
    <row r="266" spans="1:11" ht="14.4" hidden="1" customHeight="1" x14ac:dyDescent="0.3">
      <c r="A266" s="2" t="s">
        <v>10693</v>
      </c>
      <c r="B266" s="2" t="s">
        <v>708</v>
      </c>
      <c r="C266" s="2" t="s">
        <v>10694</v>
      </c>
      <c r="D266" s="2" t="s">
        <v>22259</v>
      </c>
      <c r="E266" s="2" t="s">
        <v>27012</v>
      </c>
      <c r="F266" t="str">
        <f t="shared" si="4"/>
        <v>y</v>
      </c>
      <c r="G266" t="s">
        <v>26978</v>
      </c>
      <c r="H266" t="s">
        <v>13616</v>
      </c>
      <c r="I266" t="s">
        <v>13616</v>
      </c>
      <c r="J266" t="s">
        <v>13616</v>
      </c>
      <c r="K266">
        <v>1</v>
      </c>
    </row>
    <row r="267" spans="1:11" ht="14.4" hidden="1" customHeight="1" x14ac:dyDescent="0.3">
      <c r="A267" s="2" t="s">
        <v>10699</v>
      </c>
      <c r="B267" s="2" t="s">
        <v>708</v>
      </c>
      <c r="C267" s="2" t="s">
        <v>10700</v>
      </c>
      <c r="D267" s="2" t="s">
        <v>22259</v>
      </c>
      <c r="E267" s="2" t="s">
        <v>27013</v>
      </c>
      <c r="F267" t="str">
        <f t="shared" si="4"/>
        <v>y</v>
      </c>
      <c r="G267" t="s">
        <v>26978</v>
      </c>
      <c r="H267" t="s">
        <v>13616</v>
      </c>
      <c r="I267" t="s">
        <v>13616</v>
      </c>
      <c r="J267" t="s">
        <v>13616</v>
      </c>
      <c r="K267">
        <v>1</v>
      </c>
    </row>
    <row r="268" spans="1:11" ht="14.4" hidden="1" customHeight="1" x14ac:dyDescent="0.3">
      <c r="A268" s="2" t="s">
        <v>10705</v>
      </c>
      <c r="B268" s="2" t="s">
        <v>708</v>
      </c>
      <c r="C268" s="2" t="s">
        <v>10706</v>
      </c>
      <c r="D268" s="2" t="s">
        <v>22259</v>
      </c>
      <c r="E268" s="2" t="s">
        <v>27014</v>
      </c>
      <c r="F268" t="str">
        <f t="shared" si="4"/>
        <v>y</v>
      </c>
      <c r="G268" t="s">
        <v>26978</v>
      </c>
      <c r="H268" t="s">
        <v>13616</v>
      </c>
      <c r="I268" t="s">
        <v>13616</v>
      </c>
      <c r="J268" t="s">
        <v>13616</v>
      </c>
      <c r="K268">
        <v>1</v>
      </c>
    </row>
    <row r="269" spans="1:11" ht="14.4" hidden="1" customHeight="1" x14ac:dyDescent="0.3">
      <c r="A269" s="2" t="s">
        <v>10711</v>
      </c>
      <c r="B269" s="2" t="s">
        <v>708</v>
      </c>
      <c r="C269" s="2" t="s">
        <v>10712</v>
      </c>
      <c r="D269" s="2" t="s">
        <v>22259</v>
      </c>
      <c r="E269" s="2" t="s">
        <v>27015</v>
      </c>
      <c r="F269" t="str">
        <f t="shared" si="4"/>
        <v>y</v>
      </c>
      <c r="G269" t="s">
        <v>26978</v>
      </c>
      <c r="H269" t="s">
        <v>13616</v>
      </c>
      <c r="I269" t="s">
        <v>13616</v>
      </c>
      <c r="J269" t="s">
        <v>13616</v>
      </c>
      <c r="K269">
        <v>1</v>
      </c>
    </row>
    <row r="270" spans="1:11" ht="14.4" hidden="1" customHeight="1" x14ac:dyDescent="0.3">
      <c r="A270" s="2" t="s">
        <v>10717</v>
      </c>
      <c r="B270" s="2" t="s">
        <v>708</v>
      </c>
      <c r="C270" s="2" t="s">
        <v>10718</v>
      </c>
      <c r="D270" s="2" t="s">
        <v>22259</v>
      </c>
      <c r="E270" s="2" t="s">
        <v>27016</v>
      </c>
      <c r="F270" t="str">
        <f t="shared" si="4"/>
        <v>y</v>
      </c>
      <c r="G270" t="s">
        <v>26978</v>
      </c>
      <c r="H270" t="s">
        <v>13616</v>
      </c>
      <c r="I270" t="s">
        <v>13616</v>
      </c>
      <c r="J270" t="s">
        <v>13616</v>
      </c>
      <c r="K270">
        <v>1</v>
      </c>
    </row>
    <row r="271" spans="1:11" ht="14.4" hidden="1" customHeight="1" x14ac:dyDescent="0.3">
      <c r="A271" s="2" t="s">
        <v>10723</v>
      </c>
      <c r="B271" s="2" t="s">
        <v>708</v>
      </c>
      <c r="C271" s="2" t="s">
        <v>10724</v>
      </c>
      <c r="D271" s="2" t="s">
        <v>22259</v>
      </c>
      <c r="E271" s="2" t="s">
        <v>27017</v>
      </c>
      <c r="F271" t="str">
        <f t="shared" si="4"/>
        <v>y</v>
      </c>
      <c r="G271" t="s">
        <v>26978</v>
      </c>
      <c r="H271" t="s">
        <v>13616</v>
      </c>
      <c r="I271" t="s">
        <v>13616</v>
      </c>
      <c r="J271" t="s">
        <v>13616</v>
      </c>
      <c r="K271">
        <v>1</v>
      </c>
    </row>
    <row r="272" spans="1:11" ht="14.4" hidden="1" customHeight="1" x14ac:dyDescent="0.3">
      <c r="A272" s="2" t="s">
        <v>10729</v>
      </c>
      <c r="B272" s="2" t="s">
        <v>708</v>
      </c>
      <c r="C272" s="2" t="s">
        <v>10730</v>
      </c>
      <c r="D272" s="2" t="s">
        <v>22259</v>
      </c>
      <c r="E272" s="2" t="s">
        <v>27018</v>
      </c>
      <c r="F272" t="str">
        <f t="shared" si="4"/>
        <v>y</v>
      </c>
      <c r="G272" t="s">
        <v>26978</v>
      </c>
      <c r="H272" t="s">
        <v>13616</v>
      </c>
      <c r="I272" t="s">
        <v>13616</v>
      </c>
      <c r="J272" t="s">
        <v>13616</v>
      </c>
      <c r="K272">
        <v>1</v>
      </c>
    </row>
    <row r="273" spans="1:11" ht="14.4" hidden="1" customHeight="1" x14ac:dyDescent="0.3">
      <c r="A273" s="2" t="s">
        <v>10735</v>
      </c>
      <c r="B273" s="2" t="s">
        <v>708</v>
      </c>
      <c r="C273" s="2" t="s">
        <v>10736</v>
      </c>
      <c r="D273" s="2" t="s">
        <v>22259</v>
      </c>
      <c r="E273" s="2" t="s">
        <v>27019</v>
      </c>
      <c r="F273" t="str">
        <f t="shared" si="4"/>
        <v>y</v>
      </c>
      <c r="G273" t="s">
        <v>26978</v>
      </c>
      <c r="H273" t="s">
        <v>13616</v>
      </c>
      <c r="I273" t="s">
        <v>13616</v>
      </c>
      <c r="J273" t="s">
        <v>13616</v>
      </c>
      <c r="K273">
        <v>1</v>
      </c>
    </row>
    <row r="274" spans="1:11" ht="14.4" hidden="1" customHeight="1" x14ac:dyDescent="0.3">
      <c r="A274" s="2" t="s">
        <v>10741</v>
      </c>
      <c r="B274" s="2" t="s">
        <v>708</v>
      </c>
      <c r="C274" s="2" t="s">
        <v>10742</v>
      </c>
      <c r="D274" s="2" t="s">
        <v>22259</v>
      </c>
      <c r="E274" s="2" t="s">
        <v>27020</v>
      </c>
      <c r="F274" t="str">
        <f t="shared" si="4"/>
        <v>y</v>
      </c>
      <c r="G274" t="s">
        <v>26978</v>
      </c>
      <c r="H274" t="s">
        <v>13616</v>
      </c>
      <c r="I274" t="s">
        <v>13616</v>
      </c>
      <c r="J274" t="s">
        <v>13616</v>
      </c>
      <c r="K274">
        <v>1</v>
      </c>
    </row>
    <row r="275" spans="1:11" ht="14.4" hidden="1" customHeight="1" x14ac:dyDescent="0.3">
      <c r="A275" s="2" t="s">
        <v>10747</v>
      </c>
      <c r="B275" s="2" t="s">
        <v>708</v>
      </c>
      <c r="C275" s="2" t="s">
        <v>10748</v>
      </c>
      <c r="D275" s="2" t="s">
        <v>22259</v>
      </c>
      <c r="E275" s="2" t="s">
        <v>27021</v>
      </c>
      <c r="F275" t="str">
        <f t="shared" si="4"/>
        <v>y</v>
      </c>
      <c r="G275" t="s">
        <v>26978</v>
      </c>
      <c r="H275" t="s">
        <v>13616</v>
      </c>
      <c r="I275" t="s">
        <v>13616</v>
      </c>
      <c r="J275" t="s">
        <v>13616</v>
      </c>
      <c r="K275">
        <v>1</v>
      </c>
    </row>
    <row r="276" spans="1:11" ht="14.4" hidden="1" customHeight="1" x14ac:dyDescent="0.3">
      <c r="A276" s="2" t="s">
        <v>10753</v>
      </c>
      <c r="B276" s="2" t="s">
        <v>708</v>
      </c>
      <c r="C276" s="2" t="s">
        <v>10754</v>
      </c>
      <c r="D276" s="2" t="s">
        <v>22259</v>
      </c>
      <c r="E276" s="2" t="s">
        <v>27022</v>
      </c>
      <c r="F276" t="str">
        <f t="shared" si="4"/>
        <v>y</v>
      </c>
      <c r="G276" t="s">
        <v>26978</v>
      </c>
      <c r="H276" t="s">
        <v>13616</v>
      </c>
      <c r="I276" t="s">
        <v>13616</v>
      </c>
      <c r="J276" t="s">
        <v>13616</v>
      </c>
      <c r="K276">
        <v>1</v>
      </c>
    </row>
    <row r="277" spans="1:11" ht="14.4" hidden="1" customHeight="1" x14ac:dyDescent="0.3">
      <c r="A277" s="2" t="s">
        <v>10759</v>
      </c>
      <c r="B277" s="2" t="s">
        <v>708</v>
      </c>
      <c r="C277" s="2" t="s">
        <v>10760</v>
      </c>
      <c r="D277" s="2" t="s">
        <v>22259</v>
      </c>
      <c r="E277" s="2" t="s">
        <v>27023</v>
      </c>
      <c r="F277" t="str">
        <f t="shared" si="4"/>
        <v>y</v>
      </c>
      <c r="G277" t="s">
        <v>26978</v>
      </c>
      <c r="H277" t="s">
        <v>13616</v>
      </c>
      <c r="I277" t="s">
        <v>13616</v>
      </c>
      <c r="J277" t="s">
        <v>13616</v>
      </c>
      <c r="K277">
        <v>1</v>
      </c>
    </row>
    <row r="278" spans="1:11" ht="14.4" hidden="1" customHeight="1" x14ac:dyDescent="0.3">
      <c r="A278" s="2" t="s">
        <v>10765</v>
      </c>
      <c r="B278" s="2" t="s">
        <v>708</v>
      </c>
      <c r="C278" s="2" t="s">
        <v>10766</v>
      </c>
      <c r="D278" s="2" t="s">
        <v>22259</v>
      </c>
      <c r="E278" s="2" t="s">
        <v>27024</v>
      </c>
      <c r="F278" t="str">
        <f t="shared" si="4"/>
        <v>y</v>
      </c>
      <c r="G278" t="s">
        <v>26978</v>
      </c>
      <c r="H278" t="s">
        <v>13616</v>
      </c>
      <c r="I278" t="s">
        <v>13616</v>
      </c>
      <c r="J278" t="s">
        <v>13616</v>
      </c>
      <c r="K278">
        <v>1</v>
      </c>
    </row>
    <row r="279" spans="1:11" ht="14.4" hidden="1" customHeight="1" x14ac:dyDescent="0.3">
      <c r="A279" s="2" t="s">
        <v>1830</v>
      </c>
      <c r="B279" s="2" t="s">
        <v>708</v>
      </c>
      <c r="C279" s="2" t="s">
        <v>10771</v>
      </c>
      <c r="D279" s="2" t="s">
        <v>22259</v>
      </c>
      <c r="E279" s="2" t="s">
        <v>27025</v>
      </c>
      <c r="F279" t="str">
        <f t="shared" si="4"/>
        <v>y</v>
      </c>
      <c r="G279" t="s">
        <v>26978</v>
      </c>
      <c r="H279" t="s">
        <v>13616</v>
      </c>
      <c r="I279" t="s">
        <v>13616</v>
      </c>
      <c r="J279" t="s">
        <v>13616</v>
      </c>
      <c r="K279">
        <v>1</v>
      </c>
    </row>
    <row r="280" spans="1:11" ht="14.4" hidden="1" customHeight="1" x14ac:dyDescent="0.3">
      <c r="A280" s="2" t="s">
        <v>10774</v>
      </c>
      <c r="B280" s="2" t="s">
        <v>708</v>
      </c>
      <c r="C280" s="2" t="s">
        <v>10775</v>
      </c>
      <c r="D280" s="2" t="s">
        <v>22259</v>
      </c>
      <c r="E280" s="2" t="s">
        <v>27026</v>
      </c>
      <c r="F280" t="str">
        <f t="shared" si="4"/>
        <v>y</v>
      </c>
      <c r="G280" t="s">
        <v>26978</v>
      </c>
      <c r="H280" t="s">
        <v>13616</v>
      </c>
      <c r="I280" t="s">
        <v>13616</v>
      </c>
      <c r="J280" t="s">
        <v>13616</v>
      </c>
      <c r="K280">
        <v>1</v>
      </c>
    </row>
    <row r="281" spans="1:11" ht="14.4" hidden="1" customHeight="1" x14ac:dyDescent="0.3">
      <c r="A281" s="2" t="s">
        <v>10778</v>
      </c>
      <c r="B281" s="2" t="s">
        <v>708</v>
      </c>
      <c r="C281" s="2" t="s">
        <v>10779</v>
      </c>
      <c r="D281" s="2" t="s">
        <v>22259</v>
      </c>
      <c r="E281" s="2" t="s">
        <v>27027</v>
      </c>
      <c r="F281" t="str">
        <f t="shared" si="4"/>
        <v>y</v>
      </c>
      <c r="G281" t="s">
        <v>26978</v>
      </c>
      <c r="H281" t="s">
        <v>13616</v>
      </c>
      <c r="I281" t="s">
        <v>13616</v>
      </c>
      <c r="J281" t="s">
        <v>13616</v>
      </c>
      <c r="K281">
        <v>1</v>
      </c>
    </row>
    <row r="282" spans="1:11" ht="14.4" hidden="1" customHeight="1" x14ac:dyDescent="0.3">
      <c r="A282" s="2" t="s">
        <v>10784</v>
      </c>
      <c r="B282" s="2" t="s">
        <v>708</v>
      </c>
      <c r="C282" s="2" t="s">
        <v>10785</v>
      </c>
      <c r="D282" s="2" t="s">
        <v>22259</v>
      </c>
      <c r="E282" s="2" t="s">
        <v>27028</v>
      </c>
      <c r="F282" t="str">
        <f t="shared" si="4"/>
        <v>y</v>
      </c>
      <c r="G282" t="s">
        <v>26978</v>
      </c>
      <c r="H282" t="s">
        <v>13616</v>
      </c>
      <c r="I282" t="s">
        <v>13616</v>
      </c>
      <c r="J282" t="s">
        <v>13616</v>
      </c>
      <c r="K282">
        <v>1</v>
      </c>
    </row>
    <row r="283" spans="1:11" ht="14.4" hidden="1" customHeight="1" x14ac:dyDescent="0.3">
      <c r="A283" s="2" t="s">
        <v>10790</v>
      </c>
      <c r="B283" s="2" t="s">
        <v>708</v>
      </c>
      <c r="C283" s="2" t="s">
        <v>10791</v>
      </c>
      <c r="D283" s="2" t="s">
        <v>22259</v>
      </c>
      <c r="E283" s="2" t="s">
        <v>27029</v>
      </c>
      <c r="F283" t="str">
        <f t="shared" si="4"/>
        <v>y</v>
      </c>
      <c r="G283" t="s">
        <v>26978</v>
      </c>
      <c r="H283" t="s">
        <v>13616</v>
      </c>
      <c r="I283" t="s">
        <v>13616</v>
      </c>
      <c r="J283" t="s">
        <v>13616</v>
      </c>
      <c r="K283">
        <v>1</v>
      </c>
    </row>
    <row r="284" spans="1:11" ht="14.4" hidden="1" customHeight="1" x14ac:dyDescent="0.3">
      <c r="A284" s="2" t="s">
        <v>10796</v>
      </c>
      <c r="B284" s="2" t="s">
        <v>708</v>
      </c>
      <c r="C284" s="2" t="s">
        <v>10797</v>
      </c>
      <c r="D284" s="2" t="s">
        <v>22259</v>
      </c>
      <c r="E284" s="2" t="s">
        <v>27030</v>
      </c>
      <c r="F284" t="str">
        <f t="shared" si="4"/>
        <v>y</v>
      </c>
      <c r="G284" t="s">
        <v>26978</v>
      </c>
      <c r="H284" t="s">
        <v>13616</v>
      </c>
      <c r="I284" t="s">
        <v>13616</v>
      </c>
      <c r="J284" t="s">
        <v>13616</v>
      </c>
      <c r="K284">
        <v>1</v>
      </c>
    </row>
    <row r="285" spans="1:11" ht="14.4" hidden="1" customHeight="1" x14ac:dyDescent="0.3">
      <c r="A285" s="2" t="s">
        <v>10802</v>
      </c>
      <c r="B285" s="2" t="s">
        <v>708</v>
      </c>
      <c r="C285" s="2" t="s">
        <v>10803</v>
      </c>
      <c r="D285" s="2" t="s">
        <v>22259</v>
      </c>
      <c r="E285" s="2" t="s">
        <v>27031</v>
      </c>
      <c r="F285" t="str">
        <f t="shared" si="4"/>
        <v>y</v>
      </c>
      <c r="G285" t="s">
        <v>26978</v>
      </c>
      <c r="H285" t="s">
        <v>13616</v>
      </c>
      <c r="I285" t="s">
        <v>13616</v>
      </c>
      <c r="J285" t="s">
        <v>13616</v>
      </c>
      <c r="K285">
        <v>1</v>
      </c>
    </row>
    <row r="286" spans="1:11" ht="14.4" hidden="1" customHeight="1" x14ac:dyDescent="0.3">
      <c r="A286" s="2" t="s">
        <v>10808</v>
      </c>
      <c r="B286" s="2" t="s">
        <v>708</v>
      </c>
      <c r="C286" s="2" t="s">
        <v>10809</v>
      </c>
      <c r="D286" s="2" t="s">
        <v>22259</v>
      </c>
      <c r="E286" s="2" t="s">
        <v>27032</v>
      </c>
      <c r="F286" t="str">
        <f t="shared" si="4"/>
        <v>y</v>
      </c>
      <c r="G286" t="s">
        <v>26978</v>
      </c>
      <c r="H286" t="s">
        <v>13616</v>
      </c>
      <c r="I286" t="s">
        <v>13616</v>
      </c>
      <c r="J286" t="s">
        <v>13616</v>
      </c>
      <c r="K286">
        <v>1</v>
      </c>
    </row>
    <row r="287" spans="1:11" ht="14.4" hidden="1" customHeight="1" x14ac:dyDescent="0.3">
      <c r="A287" s="2" t="s">
        <v>10814</v>
      </c>
      <c r="B287" s="2" t="s">
        <v>708</v>
      </c>
      <c r="C287" s="2" t="s">
        <v>10815</v>
      </c>
      <c r="D287" s="2" t="s">
        <v>22259</v>
      </c>
      <c r="E287" s="2" t="s">
        <v>27033</v>
      </c>
      <c r="F287" t="str">
        <f t="shared" si="4"/>
        <v>y</v>
      </c>
      <c r="G287" t="s">
        <v>26978</v>
      </c>
      <c r="H287" t="s">
        <v>13616</v>
      </c>
      <c r="I287" t="s">
        <v>13616</v>
      </c>
      <c r="J287" t="s">
        <v>13616</v>
      </c>
      <c r="K287">
        <v>1</v>
      </c>
    </row>
    <row r="288" spans="1:11" ht="14.4" hidden="1" customHeight="1" x14ac:dyDescent="0.3">
      <c r="A288" s="2" t="s">
        <v>10820</v>
      </c>
      <c r="B288" s="2" t="s">
        <v>708</v>
      </c>
      <c r="C288" s="2" t="s">
        <v>10821</v>
      </c>
      <c r="D288" s="2" t="s">
        <v>22259</v>
      </c>
      <c r="E288" s="2" t="s">
        <v>27034</v>
      </c>
      <c r="F288" t="str">
        <f t="shared" si="4"/>
        <v>y</v>
      </c>
      <c r="G288" t="s">
        <v>26978</v>
      </c>
      <c r="H288" t="s">
        <v>13616</v>
      </c>
      <c r="I288" t="s">
        <v>13616</v>
      </c>
      <c r="J288" t="s">
        <v>13616</v>
      </c>
      <c r="K288">
        <v>1</v>
      </c>
    </row>
    <row r="289" spans="1:11" ht="14.4" hidden="1" customHeight="1" x14ac:dyDescent="0.3">
      <c r="A289" s="2" t="s">
        <v>10826</v>
      </c>
      <c r="B289" s="2" t="s">
        <v>708</v>
      </c>
      <c r="C289" s="2" t="s">
        <v>10827</v>
      </c>
      <c r="D289" s="2" t="s">
        <v>22259</v>
      </c>
      <c r="E289" s="2" t="s">
        <v>27035</v>
      </c>
      <c r="F289" t="str">
        <f t="shared" si="4"/>
        <v>y</v>
      </c>
      <c r="G289" t="s">
        <v>26978</v>
      </c>
      <c r="H289" t="s">
        <v>13616</v>
      </c>
      <c r="I289" t="s">
        <v>13616</v>
      </c>
      <c r="J289" t="s">
        <v>13616</v>
      </c>
      <c r="K289">
        <v>1</v>
      </c>
    </row>
    <row r="290" spans="1:11" ht="14.4" hidden="1" customHeight="1" x14ac:dyDescent="0.3">
      <c r="A290" s="2" t="s">
        <v>1848</v>
      </c>
      <c r="B290" s="2" t="s">
        <v>708</v>
      </c>
      <c r="C290" s="2" t="s">
        <v>10832</v>
      </c>
      <c r="D290" s="2" t="s">
        <v>22259</v>
      </c>
      <c r="E290" s="2" t="s">
        <v>27036</v>
      </c>
      <c r="F290" t="str">
        <f t="shared" si="4"/>
        <v>y</v>
      </c>
      <c r="G290" t="s">
        <v>26978</v>
      </c>
      <c r="H290" t="s">
        <v>13616</v>
      </c>
      <c r="I290" t="s">
        <v>13616</v>
      </c>
      <c r="J290" t="s">
        <v>13616</v>
      </c>
      <c r="K290">
        <v>1</v>
      </c>
    </row>
    <row r="291" spans="1:11" ht="14.4" hidden="1" customHeight="1" x14ac:dyDescent="0.3">
      <c r="A291" s="2" t="s">
        <v>1854</v>
      </c>
      <c r="B291" s="2" t="s">
        <v>708</v>
      </c>
      <c r="C291" s="2" t="s">
        <v>10836</v>
      </c>
      <c r="D291" s="2" t="s">
        <v>22259</v>
      </c>
      <c r="E291" s="2" t="s">
        <v>27037</v>
      </c>
      <c r="F291" t="str">
        <f t="shared" si="4"/>
        <v>y</v>
      </c>
      <c r="G291" t="s">
        <v>26978</v>
      </c>
      <c r="H291" t="s">
        <v>13616</v>
      </c>
      <c r="I291" t="s">
        <v>13616</v>
      </c>
      <c r="J291" t="s">
        <v>13616</v>
      </c>
      <c r="K291">
        <v>1</v>
      </c>
    </row>
    <row r="292" spans="1:11" ht="14.4" hidden="1" customHeight="1" x14ac:dyDescent="0.3">
      <c r="A292" s="2" t="s">
        <v>1860</v>
      </c>
      <c r="B292" s="2" t="s">
        <v>708</v>
      </c>
      <c r="C292" s="2" t="s">
        <v>10840</v>
      </c>
      <c r="D292" s="2" t="s">
        <v>22259</v>
      </c>
      <c r="E292" s="2" t="s">
        <v>27038</v>
      </c>
      <c r="F292" t="str">
        <f t="shared" si="4"/>
        <v>y</v>
      </c>
      <c r="G292" t="s">
        <v>26978</v>
      </c>
      <c r="H292" t="s">
        <v>13616</v>
      </c>
      <c r="I292" t="s">
        <v>13616</v>
      </c>
      <c r="J292" t="s">
        <v>13616</v>
      </c>
      <c r="K292">
        <v>1</v>
      </c>
    </row>
    <row r="293" spans="1:11" ht="14.4" hidden="1" customHeight="1" x14ac:dyDescent="0.3">
      <c r="A293" s="2" t="s">
        <v>1869</v>
      </c>
      <c r="B293" s="2" t="s">
        <v>708</v>
      </c>
      <c r="C293" s="2" t="s">
        <v>10843</v>
      </c>
      <c r="D293" s="2" t="s">
        <v>22259</v>
      </c>
      <c r="E293" s="2" t="s">
        <v>27039</v>
      </c>
      <c r="F293" t="str">
        <f t="shared" si="4"/>
        <v>y</v>
      </c>
      <c r="G293" t="s">
        <v>26978</v>
      </c>
      <c r="H293" t="s">
        <v>13616</v>
      </c>
      <c r="I293" t="s">
        <v>13616</v>
      </c>
      <c r="J293" t="s">
        <v>13616</v>
      </c>
      <c r="K293">
        <v>1</v>
      </c>
    </row>
    <row r="294" spans="1:11" ht="14.4" hidden="1" customHeight="1" x14ac:dyDescent="0.3">
      <c r="A294" s="2" t="s">
        <v>10847</v>
      </c>
      <c r="B294" s="2" t="s">
        <v>708</v>
      </c>
      <c r="C294" s="2" t="s">
        <v>10848</v>
      </c>
      <c r="D294" s="2" t="s">
        <v>22259</v>
      </c>
      <c r="E294" s="2" t="s">
        <v>27040</v>
      </c>
      <c r="F294" t="str">
        <f t="shared" si="4"/>
        <v>y</v>
      </c>
      <c r="G294" t="s">
        <v>26978</v>
      </c>
      <c r="H294" t="s">
        <v>13616</v>
      </c>
      <c r="I294" t="s">
        <v>13616</v>
      </c>
      <c r="J294" t="s">
        <v>13616</v>
      </c>
      <c r="K294">
        <v>1</v>
      </c>
    </row>
    <row r="295" spans="1:11" ht="14.4" hidden="1" customHeight="1" x14ac:dyDescent="0.3">
      <c r="A295" s="2" t="s">
        <v>10853</v>
      </c>
      <c r="B295" s="2" t="s">
        <v>708</v>
      </c>
      <c r="C295" s="2" t="s">
        <v>10854</v>
      </c>
      <c r="D295" s="2" t="s">
        <v>22259</v>
      </c>
      <c r="E295" s="2" t="s">
        <v>27040</v>
      </c>
      <c r="F295" t="str">
        <f t="shared" si="4"/>
        <v>y</v>
      </c>
      <c r="G295" t="s">
        <v>26978</v>
      </c>
      <c r="H295" t="s">
        <v>13616</v>
      </c>
      <c r="I295" t="s">
        <v>13616</v>
      </c>
      <c r="J295" t="s">
        <v>13616</v>
      </c>
      <c r="K295">
        <v>1</v>
      </c>
    </row>
    <row r="296" spans="1:11" ht="14.4" hidden="1" customHeight="1" x14ac:dyDescent="0.3">
      <c r="A296" s="2" t="s">
        <v>10859</v>
      </c>
      <c r="B296" s="2" t="s">
        <v>708</v>
      </c>
      <c r="C296" s="2" t="s">
        <v>10860</v>
      </c>
      <c r="D296" s="2" t="s">
        <v>22259</v>
      </c>
      <c r="E296" s="2" t="s">
        <v>27040</v>
      </c>
      <c r="F296" t="str">
        <f t="shared" si="4"/>
        <v>y</v>
      </c>
      <c r="G296" t="s">
        <v>26978</v>
      </c>
      <c r="H296" t="s">
        <v>13616</v>
      </c>
      <c r="I296" t="s">
        <v>13616</v>
      </c>
      <c r="J296" t="s">
        <v>13616</v>
      </c>
      <c r="K296">
        <v>1</v>
      </c>
    </row>
    <row r="297" spans="1:11" ht="14.4" customHeight="1" x14ac:dyDescent="0.3">
      <c r="A297" s="2" t="s">
        <v>10637</v>
      </c>
      <c r="B297" s="2" t="s">
        <v>3140</v>
      </c>
      <c r="C297" s="2" t="s">
        <v>10638</v>
      </c>
      <c r="D297" s="2" t="s">
        <v>22259</v>
      </c>
      <c r="E297" s="2" t="s">
        <v>27041</v>
      </c>
      <c r="F297" t="str">
        <f t="shared" ref="F297:F337" si="5">IF(COUNTIF(H297:J297,"used")&gt;0,"y","")</f>
        <v/>
      </c>
      <c r="H297" t="s">
        <v>13568</v>
      </c>
      <c r="I297" t="s">
        <v>13568</v>
      </c>
      <c r="J297" t="s">
        <v>13568</v>
      </c>
      <c r="K297">
        <v>1</v>
      </c>
    </row>
    <row r="298" spans="1:11" ht="14.4" customHeight="1" x14ac:dyDescent="0.3">
      <c r="A298" s="2" t="s">
        <v>10643</v>
      </c>
      <c r="B298" s="2" t="s">
        <v>3140</v>
      </c>
      <c r="C298" s="2" t="s">
        <v>10644</v>
      </c>
      <c r="D298" s="2" t="s">
        <v>22259</v>
      </c>
      <c r="E298" s="2" t="s">
        <v>27042</v>
      </c>
      <c r="F298" t="str">
        <f t="shared" si="5"/>
        <v/>
      </c>
      <c r="H298" t="s">
        <v>13568</v>
      </c>
      <c r="I298" t="s">
        <v>13568</v>
      </c>
      <c r="J298" t="s">
        <v>13568</v>
      </c>
      <c r="K298">
        <v>1</v>
      </c>
    </row>
    <row r="299" spans="1:11" ht="14.4" customHeight="1" x14ac:dyDescent="0.3">
      <c r="A299" s="2" t="s">
        <v>10649</v>
      </c>
      <c r="B299" s="2" t="s">
        <v>3140</v>
      </c>
      <c r="C299" s="2" t="s">
        <v>10650</v>
      </c>
      <c r="D299" s="2" t="s">
        <v>22259</v>
      </c>
      <c r="E299" s="2" t="s">
        <v>27043</v>
      </c>
      <c r="F299" t="str">
        <f t="shared" si="5"/>
        <v/>
      </c>
      <c r="H299" t="s">
        <v>13568</v>
      </c>
      <c r="I299" t="s">
        <v>13568</v>
      </c>
      <c r="J299" t="s">
        <v>13568</v>
      </c>
      <c r="K299">
        <v>1</v>
      </c>
    </row>
    <row r="300" spans="1:11" ht="14.4" customHeight="1" x14ac:dyDescent="0.3">
      <c r="A300" s="2" t="s">
        <v>10653</v>
      </c>
      <c r="B300" s="2" t="s">
        <v>3140</v>
      </c>
      <c r="C300" s="2" t="s">
        <v>10654</v>
      </c>
      <c r="D300" s="2" t="s">
        <v>22259</v>
      </c>
      <c r="E300" s="2" t="s">
        <v>27044</v>
      </c>
      <c r="F300" t="str">
        <f t="shared" si="5"/>
        <v/>
      </c>
      <c r="H300" t="s">
        <v>13568</v>
      </c>
      <c r="I300" t="s">
        <v>13568</v>
      </c>
      <c r="J300" t="s">
        <v>13568</v>
      </c>
      <c r="K300">
        <v>1</v>
      </c>
    </row>
    <row r="301" spans="1:11" ht="14.4" customHeight="1" x14ac:dyDescent="0.3">
      <c r="A301" s="2" t="s">
        <v>10659</v>
      </c>
      <c r="B301" s="2" t="s">
        <v>3140</v>
      </c>
      <c r="C301" s="2" t="s">
        <v>10660</v>
      </c>
      <c r="D301" s="2" t="s">
        <v>22259</v>
      </c>
      <c r="E301" s="2" t="s">
        <v>27045</v>
      </c>
      <c r="F301" t="str">
        <f t="shared" si="5"/>
        <v/>
      </c>
      <c r="H301" t="s">
        <v>13568</v>
      </c>
      <c r="I301" t="s">
        <v>13568</v>
      </c>
      <c r="J301" t="s">
        <v>13568</v>
      </c>
      <c r="K301">
        <v>1</v>
      </c>
    </row>
    <row r="302" spans="1:11" ht="14.4" customHeight="1" x14ac:dyDescent="0.3">
      <c r="A302" s="2" t="s">
        <v>10665</v>
      </c>
      <c r="B302" s="2" t="s">
        <v>3140</v>
      </c>
      <c r="C302" s="2" t="s">
        <v>10666</v>
      </c>
      <c r="D302" s="2" t="s">
        <v>22259</v>
      </c>
      <c r="E302" s="2" t="s">
        <v>27046</v>
      </c>
      <c r="F302" t="str">
        <f t="shared" si="5"/>
        <v/>
      </c>
      <c r="H302" t="s">
        <v>13568</v>
      </c>
      <c r="I302" t="s">
        <v>13568</v>
      </c>
      <c r="J302" t="s">
        <v>13568</v>
      </c>
      <c r="K302">
        <v>1</v>
      </c>
    </row>
    <row r="303" spans="1:11" ht="14.4" customHeight="1" x14ac:dyDescent="0.3">
      <c r="A303" s="2" t="s">
        <v>10671</v>
      </c>
      <c r="B303" s="2" t="s">
        <v>3140</v>
      </c>
      <c r="C303" s="2" t="s">
        <v>10672</v>
      </c>
      <c r="D303" s="2" t="s">
        <v>22259</v>
      </c>
      <c r="E303" s="2" t="s">
        <v>27047</v>
      </c>
      <c r="F303" t="str">
        <f t="shared" si="5"/>
        <v/>
      </c>
      <c r="H303" t="s">
        <v>13568</v>
      </c>
      <c r="I303" t="s">
        <v>13568</v>
      </c>
      <c r="J303" t="s">
        <v>13568</v>
      </c>
      <c r="K303">
        <v>1</v>
      </c>
    </row>
    <row r="304" spans="1:11" ht="14.4" customHeight="1" x14ac:dyDescent="0.3">
      <c r="A304" s="2" t="s">
        <v>10677</v>
      </c>
      <c r="B304" s="2" t="s">
        <v>3140</v>
      </c>
      <c r="C304" s="2" t="s">
        <v>10678</v>
      </c>
      <c r="D304" s="2" t="s">
        <v>22259</v>
      </c>
      <c r="E304" s="2" t="s">
        <v>27048</v>
      </c>
      <c r="F304" t="str">
        <f t="shared" si="5"/>
        <v/>
      </c>
      <c r="H304" t="s">
        <v>13568</v>
      </c>
      <c r="I304" t="s">
        <v>13568</v>
      </c>
      <c r="J304" t="s">
        <v>13568</v>
      </c>
      <c r="K304">
        <v>1</v>
      </c>
    </row>
    <row r="305" spans="1:11" ht="14.4" customHeight="1" x14ac:dyDescent="0.3">
      <c r="A305" s="2" t="s">
        <v>10683</v>
      </c>
      <c r="B305" s="2" t="s">
        <v>3140</v>
      </c>
      <c r="C305" s="2" t="s">
        <v>10684</v>
      </c>
      <c r="D305" s="2" t="s">
        <v>22259</v>
      </c>
      <c r="E305" s="2" t="s">
        <v>27049</v>
      </c>
      <c r="F305" t="str">
        <f t="shared" si="5"/>
        <v/>
      </c>
      <c r="H305" t="s">
        <v>13568</v>
      </c>
      <c r="I305" t="s">
        <v>13568</v>
      </c>
      <c r="J305" t="s">
        <v>13568</v>
      </c>
      <c r="K305">
        <v>1</v>
      </c>
    </row>
    <row r="306" spans="1:11" ht="14.4" customHeight="1" x14ac:dyDescent="0.3">
      <c r="A306" s="2" t="s">
        <v>10689</v>
      </c>
      <c r="B306" s="2" t="s">
        <v>3140</v>
      </c>
      <c r="C306" s="2" t="s">
        <v>10690</v>
      </c>
      <c r="D306" s="2" t="s">
        <v>22259</v>
      </c>
      <c r="E306" s="2" t="s">
        <v>27050</v>
      </c>
      <c r="F306" t="str">
        <f t="shared" si="5"/>
        <v/>
      </c>
      <c r="H306" t="s">
        <v>13568</v>
      </c>
      <c r="I306" t="s">
        <v>13568</v>
      </c>
      <c r="J306" t="s">
        <v>13568</v>
      </c>
      <c r="K306">
        <v>1</v>
      </c>
    </row>
    <row r="307" spans="1:11" ht="14.4" customHeight="1" x14ac:dyDescent="0.3">
      <c r="A307" s="2" t="s">
        <v>10695</v>
      </c>
      <c r="B307" s="2" t="s">
        <v>3140</v>
      </c>
      <c r="C307" s="2" t="s">
        <v>10696</v>
      </c>
      <c r="D307" s="2" t="s">
        <v>22259</v>
      </c>
      <c r="E307" s="2" t="s">
        <v>27051</v>
      </c>
      <c r="F307" t="str">
        <f t="shared" si="5"/>
        <v/>
      </c>
      <c r="H307" t="s">
        <v>13568</v>
      </c>
      <c r="I307" t="s">
        <v>13568</v>
      </c>
      <c r="J307" t="s">
        <v>13568</v>
      </c>
      <c r="K307">
        <v>1</v>
      </c>
    </row>
    <row r="308" spans="1:11" ht="14.4" customHeight="1" x14ac:dyDescent="0.3">
      <c r="A308" s="2" t="s">
        <v>10701</v>
      </c>
      <c r="B308" s="2" t="s">
        <v>3140</v>
      </c>
      <c r="C308" s="2" t="s">
        <v>10702</v>
      </c>
      <c r="D308" s="2" t="s">
        <v>22259</v>
      </c>
      <c r="E308" s="2" t="s">
        <v>27052</v>
      </c>
      <c r="F308" t="str">
        <f t="shared" si="5"/>
        <v/>
      </c>
      <c r="H308" t="s">
        <v>13568</v>
      </c>
      <c r="I308" t="s">
        <v>13568</v>
      </c>
      <c r="J308" t="s">
        <v>13568</v>
      </c>
      <c r="K308">
        <v>1</v>
      </c>
    </row>
    <row r="309" spans="1:11" ht="14.4" customHeight="1" x14ac:dyDescent="0.3">
      <c r="A309" s="2" t="s">
        <v>10707</v>
      </c>
      <c r="B309" s="2" t="s">
        <v>3140</v>
      </c>
      <c r="C309" s="2" t="s">
        <v>10708</v>
      </c>
      <c r="D309" s="2" t="s">
        <v>22259</v>
      </c>
      <c r="E309" s="2" t="s">
        <v>27053</v>
      </c>
      <c r="F309" t="str">
        <f t="shared" si="5"/>
        <v/>
      </c>
      <c r="H309" t="s">
        <v>13568</v>
      </c>
      <c r="I309" t="s">
        <v>13568</v>
      </c>
      <c r="J309" t="s">
        <v>13568</v>
      </c>
      <c r="K309">
        <v>1</v>
      </c>
    </row>
    <row r="310" spans="1:11" ht="14.4" customHeight="1" x14ac:dyDescent="0.3">
      <c r="A310" s="2" t="s">
        <v>10713</v>
      </c>
      <c r="B310" s="2" t="s">
        <v>3140</v>
      </c>
      <c r="C310" s="2" t="s">
        <v>10714</v>
      </c>
      <c r="D310" s="2" t="s">
        <v>22259</v>
      </c>
      <c r="E310" s="2" t="s">
        <v>27054</v>
      </c>
      <c r="F310" t="str">
        <f t="shared" si="5"/>
        <v/>
      </c>
      <c r="H310" t="s">
        <v>13568</v>
      </c>
      <c r="I310" t="s">
        <v>13568</v>
      </c>
      <c r="J310" t="s">
        <v>13568</v>
      </c>
      <c r="K310">
        <v>1</v>
      </c>
    </row>
    <row r="311" spans="1:11" ht="14.4" customHeight="1" x14ac:dyDescent="0.3">
      <c r="A311" s="2" t="s">
        <v>10719</v>
      </c>
      <c r="B311" s="2" t="s">
        <v>3140</v>
      </c>
      <c r="C311" s="2" t="s">
        <v>10720</v>
      </c>
      <c r="D311" s="2" t="s">
        <v>22259</v>
      </c>
      <c r="E311" s="2" t="s">
        <v>27055</v>
      </c>
      <c r="F311" t="str">
        <f t="shared" si="5"/>
        <v/>
      </c>
      <c r="H311" t="s">
        <v>13568</v>
      </c>
      <c r="I311" t="s">
        <v>13568</v>
      </c>
      <c r="J311" t="s">
        <v>13568</v>
      </c>
      <c r="K311">
        <v>1</v>
      </c>
    </row>
    <row r="312" spans="1:11" ht="14.4" customHeight="1" x14ac:dyDescent="0.3">
      <c r="A312" s="2" t="s">
        <v>10725</v>
      </c>
      <c r="B312" s="2" t="s">
        <v>3140</v>
      </c>
      <c r="C312" s="2" t="s">
        <v>10726</v>
      </c>
      <c r="D312" s="2" t="s">
        <v>22259</v>
      </c>
      <c r="E312" s="2" t="s">
        <v>27056</v>
      </c>
      <c r="F312" t="str">
        <f t="shared" si="5"/>
        <v/>
      </c>
      <c r="H312" t="s">
        <v>13568</v>
      </c>
      <c r="I312" t="s">
        <v>13568</v>
      </c>
      <c r="J312" t="s">
        <v>13568</v>
      </c>
      <c r="K312">
        <v>1</v>
      </c>
    </row>
    <row r="313" spans="1:11" ht="14.4" customHeight="1" x14ac:dyDescent="0.3">
      <c r="A313" s="2" t="s">
        <v>10731</v>
      </c>
      <c r="B313" s="2" t="s">
        <v>3140</v>
      </c>
      <c r="C313" s="2" t="s">
        <v>10732</v>
      </c>
      <c r="D313" s="2" t="s">
        <v>22259</v>
      </c>
      <c r="E313" s="2" t="s">
        <v>27057</v>
      </c>
      <c r="F313" t="str">
        <f t="shared" si="5"/>
        <v/>
      </c>
      <c r="H313" t="s">
        <v>13568</v>
      </c>
      <c r="I313" t="s">
        <v>13568</v>
      </c>
      <c r="J313" t="s">
        <v>13568</v>
      </c>
      <c r="K313">
        <v>1</v>
      </c>
    </row>
    <row r="314" spans="1:11" ht="14.4" customHeight="1" x14ac:dyDescent="0.3">
      <c r="A314" s="2" t="s">
        <v>10737</v>
      </c>
      <c r="B314" s="2" t="s">
        <v>3140</v>
      </c>
      <c r="C314" s="2" t="s">
        <v>10738</v>
      </c>
      <c r="D314" s="2" t="s">
        <v>22259</v>
      </c>
      <c r="E314" s="2" t="s">
        <v>27058</v>
      </c>
      <c r="F314" t="str">
        <f t="shared" si="5"/>
        <v/>
      </c>
      <c r="H314" t="s">
        <v>13568</v>
      </c>
      <c r="I314" t="s">
        <v>13568</v>
      </c>
      <c r="J314" t="s">
        <v>13568</v>
      </c>
      <c r="K314">
        <v>1</v>
      </c>
    </row>
    <row r="315" spans="1:11" ht="14.4" customHeight="1" x14ac:dyDescent="0.3">
      <c r="A315" s="2" t="s">
        <v>10743</v>
      </c>
      <c r="B315" s="2" t="s">
        <v>3140</v>
      </c>
      <c r="C315" s="2" t="s">
        <v>10744</v>
      </c>
      <c r="D315" s="2" t="s">
        <v>22259</v>
      </c>
      <c r="E315" s="2" t="s">
        <v>27059</v>
      </c>
      <c r="F315" t="str">
        <f t="shared" si="5"/>
        <v/>
      </c>
      <c r="H315" t="s">
        <v>13568</v>
      </c>
      <c r="I315" t="s">
        <v>13568</v>
      </c>
      <c r="J315" t="s">
        <v>13568</v>
      </c>
      <c r="K315">
        <v>1</v>
      </c>
    </row>
    <row r="316" spans="1:11" ht="14.4" customHeight="1" x14ac:dyDescent="0.3">
      <c r="A316" s="2" t="s">
        <v>10749</v>
      </c>
      <c r="B316" s="2" t="s">
        <v>3140</v>
      </c>
      <c r="C316" s="2" t="s">
        <v>10750</v>
      </c>
      <c r="D316" s="2" t="s">
        <v>22259</v>
      </c>
      <c r="E316" s="2" t="s">
        <v>27060</v>
      </c>
      <c r="F316" t="str">
        <f t="shared" si="5"/>
        <v/>
      </c>
      <c r="H316" t="s">
        <v>13568</v>
      </c>
      <c r="I316" t="s">
        <v>13568</v>
      </c>
      <c r="J316" t="s">
        <v>13568</v>
      </c>
      <c r="K316">
        <v>1</v>
      </c>
    </row>
    <row r="317" spans="1:11" ht="14.4" customHeight="1" x14ac:dyDescent="0.3">
      <c r="A317" s="2" t="s">
        <v>10755</v>
      </c>
      <c r="B317" s="2" t="s">
        <v>3140</v>
      </c>
      <c r="C317" s="2" t="s">
        <v>10756</v>
      </c>
      <c r="D317" s="2" t="s">
        <v>22259</v>
      </c>
      <c r="E317" s="2" t="s">
        <v>27061</v>
      </c>
      <c r="F317" t="str">
        <f t="shared" si="5"/>
        <v/>
      </c>
      <c r="H317" t="s">
        <v>13568</v>
      </c>
      <c r="I317" t="s">
        <v>13568</v>
      </c>
      <c r="J317" t="s">
        <v>13568</v>
      </c>
      <c r="K317">
        <v>1</v>
      </c>
    </row>
    <row r="318" spans="1:11" ht="14.4" customHeight="1" x14ac:dyDescent="0.3">
      <c r="A318" s="2" t="s">
        <v>10761</v>
      </c>
      <c r="B318" s="2" t="s">
        <v>3140</v>
      </c>
      <c r="C318" s="2" t="s">
        <v>10762</v>
      </c>
      <c r="D318" s="2" t="s">
        <v>22259</v>
      </c>
      <c r="E318" s="2" t="s">
        <v>27062</v>
      </c>
      <c r="F318" t="str">
        <f t="shared" si="5"/>
        <v/>
      </c>
      <c r="H318" t="s">
        <v>13568</v>
      </c>
      <c r="I318" t="s">
        <v>13568</v>
      </c>
      <c r="J318" t="s">
        <v>13568</v>
      </c>
      <c r="K318">
        <v>1</v>
      </c>
    </row>
    <row r="319" spans="1:11" ht="14.4" customHeight="1" x14ac:dyDescent="0.3">
      <c r="A319" s="2" t="s">
        <v>10767</v>
      </c>
      <c r="B319" s="2" t="s">
        <v>3140</v>
      </c>
      <c r="C319" s="2" t="s">
        <v>10768</v>
      </c>
      <c r="D319" s="2" t="s">
        <v>22259</v>
      </c>
      <c r="E319" s="2" t="s">
        <v>27063</v>
      </c>
      <c r="F319" t="str">
        <f t="shared" si="5"/>
        <v/>
      </c>
      <c r="H319" t="s">
        <v>13568</v>
      </c>
      <c r="I319" t="s">
        <v>13568</v>
      </c>
      <c r="J319" t="s">
        <v>13568</v>
      </c>
      <c r="K319">
        <v>1</v>
      </c>
    </row>
    <row r="320" spans="1:11" ht="14.4" customHeight="1" x14ac:dyDescent="0.3">
      <c r="A320" s="2" t="s">
        <v>1833</v>
      </c>
      <c r="B320" s="2" t="s">
        <v>3140</v>
      </c>
      <c r="C320" s="2" t="s">
        <v>10772</v>
      </c>
      <c r="D320" s="2" t="s">
        <v>22259</v>
      </c>
      <c r="E320" s="2" t="s">
        <v>27064</v>
      </c>
      <c r="F320" t="str">
        <f t="shared" si="5"/>
        <v/>
      </c>
      <c r="H320" t="s">
        <v>13568</v>
      </c>
      <c r="I320" t="s">
        <v>13568</v>
      </c>
      <c r="J320" t="s">
        <v>13568</v>
      </c>
      <c r="K320">
        <v>1</v>
      </c>
    </row>
    <row r="321" spans="1:11" ht="14.4" customHeight="1" x14ac:dyDescent="0.3">
      <c r="A321" s="2" t="s">
        <v>1824</v>
      </c>
      <c r="B321" s="2" t="s">
        <v>3140</v>
      </c>
      <c r="C321" s="2" t="s">
        <v>10776</v>
      </c>
      <c r="D321" s="2" t="s">
        <v>22259</v>
      </c>
      <c r="E321" s="2" t="s">
        <v>27065</v>
      </c>
      <c r="F321" t="str">
        <f t="shared" si="5"/>
        <v/>
      </c>
      <c r="H321" t="s">
        <v>13568</v>
      </c>
      <c r="I321" t="s">
        <v>13568</v>
      </c>
      <c r="J321" t="s">
        <v>13568</v>
      </c>
      <c r="K321">
        <v>1</v>
      </c>
    </row>
    <row r="322" spans="1:11" ht="14.4" customHeight="1" x14ac:dyDescent="0.3">
      <c r="A322" s="2" t="s">
        <v>10780</v>
      </c>
      <c r="B322" s="2" t="s">
        <v>3140</v>
      </c>
      <c r="C322" s="2" t="s">
        <v>10781</v>
      </c>
      <c r="D322" s="2" t="s">
        <v>22259</v>
      </c>
      <c r="E322" s="2" t="s">
        <v>27066</v>
      </c>
      <c r="F322" t="str">
        <f t="shared" si="5"/>
        <v/>
      </c>
      <c r="H322" t="s">
        <v>13568</v>
      </c>
      <c r="I322" t="s">
        <v>13568</v>
      </c>
      <c r="J322" t="s">
        <v>13568</v>
      </c>
      <c r="K322">
        <v>1</v>
      </c>
    </row>
    <row r="323" spans="1:11" ht="14.4" customHeight="1" x14ac:dyDescent="0.3">
      <c r="A323" s="2" t="s">
        <v>10786</v>
      </c>
      <c r="B323" s="2" t="s">
        <v>3140</v>
      </c>
      <c r="C323" s="2" t="s">
        <v>10787</v>
      </c>
      <c r="D323" s="2" t="s">
        <v>22259</v>
      </c>
      <c r="E323" s="2" t="s">
        <v>27067</v>
      </c>
      <c r="F323" t="str">
        <f t="shared" si="5"/>
        <v/>
      </c>
      <c r="H323" t="s">
        <v>13568</v>
      </c>
      <c r="I323" t="s">
        <v>13568</v>
      </c>
      <c r="J323" t="s">
        <v>13568</v>
      </c>
      <c r="K323">
        <v>1</v>
      </c>
    </row>
    <row r="324" spans="1:11" ht="14.4" customHeight="1" x14ac:dyDescent="0.3">
      <c r="A324" s="2" t="s">
        <v>10792</v>
      </c>
      <c r="B324" s="2" t="s">
        <v>3140</v>
      </c>
      <c r="C324" s="2" t="s">
        <v>10793</v>
      </c>
      <c r="D324" s="2" t="s">
        <v>22259</v>
      </c>
      <c r="E324" s="2" t="s">
        <v>27068</v>
      </c>
      <c r="F324" t="str">
        <f t="shared" si="5"/>
        <v/>
      </c>
      <c r="H324" t="s">
        <v>13568</v>
      </c>
      <c r="I324" t="s">
        <v>13568</v>
      </c>
      <c r="J324" t="s">
        <v>13568</v>
      </c>
      <c r="K324">
        <v>1</v>
      </c>
    </row>
    <row r="325" spans="1:11" ht="14.4" customHeight="1" x14ac:dyDescent="0.3">
      <c r="A325" s="2" t="s">
        <v>10798</v>
      </c>
      <c r="B325" s="2" t="s">
        <v>3140</v>
      </c>
      <c r="C325" s="2" t="s">
        <v>10799</v>
      </c>
      <c r="D325" s="2" t="s">
        <v>22259</v>
      </c>
      <c r="E325" s="2" t="s">
        <v>27069</v>
      </c>
      <c r="F325" t="str">
        <f t="shared" si="5"/>
        <v/>
      </c>
      <c r="H325" t="s">
        <v>13568</v>
      </c>
      <c r="I325" t="s">
        <v>13568</v>
      </c>
      <c r="J325" t="s">
        <v>13568</v>
      </c>
      <c r="K325">
        <v>1</v>
      </c>
    </row>
    <row r="326" spans="1:11" ht="14.4" customHeight="1" x14ac:dyDescent="0.3">
      <c r="A326" s="2" t="s">
        <v>10804</v>
      </c>
      <c r="B326" s="2" t="s">
        <v>3140</v>
      </c>
      <c r="C326" s="2" t="s">
        <v>10805</v>
      </c>
      <c r="D326" s="2" t="s">
        <v>22259</v>
      </c>
      <c r="E326" s="2" t="s">
        <v>27070</v>
      </c>
      <c r="F326" t="str">
        <f t="shared" si="5"/>
        <v/>
      </c>
      <c r="H326" t="s">
        <v>13568</v>
      </c>
      <c r="I326" t="s">
        <v>13568</v>
      </c>
      <c r="J326" t="s">
        <v>13568</v>
      </c>
      <c r="K326">
        <v>1</v>
      </c>
    </row>
    <row r="327" spans="1:11" ht="14.4" customHeight="1" x14ac:dyDescent="0.3">
      <c r="A327" s="2" t="s">
        <v>10810</v>
      </c>
      <c r="B327" s="2" t="s">
        <v>3140</v>
      </c>
      <c r="C327" s="2" t="s">
        <v>10811</v>
      </c>
      <c r="D327" s="2" t="s">
        <v>22259</v>
      </c>
      <c r="E327" s="2" t="s">
        <v>27071</v>
      </c>
      <c r="F327" t="str">
        <f t="shared" si="5"/>
        <v/>
      </c>
      <c r="H327" t="s">
        <v>13568</v>
      </c>
      <c r="I327" t="s">
        <v>13568</v>
      </c>
      <c r="J327" t="s">
        <v>13568</v>
      </c>
      <c r="K327">
        <v>1</v>
      </c>
    </row>
    <row r="328" spans="1:11" ht="14.4" customHeight="1" x14ac:dyDescent="0.3">
      <c r="A328" s="2" t="s">
        <v>10816</v>
      </c>
      <c r="B328" s="2" t="s">
        <v>3140</v>
      </c>
      <c r="C328" s="2" t="s">
        <v>10817</v>
      </c>
      <c r="D328" s="2" t="s">
        <v>22259</v>
      </c>
      <c r="E328" s="2" t="s">
        <v>27072</v>
      </c>
      <c r="F328" t="str">
        <f t="shared" si="5"/>
        <v/>
      </c>
      <c r="H328" t="s">
        <v>13568</v>
      </c>
      <c r="I328" t="s">
        <v>13568</v>
      </c>
      <c r="J328" t="s">
        <v>13568</v>
      </c>
      <c r="K328">
        <v>1</v>
      </c>
    </row>
    <row r="329" spans="1:11" ht="14.4" customHeight="1" x14ac:dyDescent="0.3">
      <c r="A329" s="2" t="s">
        <v>10822</v>
      </c>
      <c r="B329" s="2" t="s">
        <v>3140</v>
      </c>
      <c r="C329" s="2" t="s">
        <v>10823</v>
      </c>
      <c r="D329" s="2" t="s">
        <v>22259</v>
      </c>
      <c r="E329" s="2" t="s">
        <v>27073</v>
      </c>
      <c r="F329" t="str">
        <f t="shared" si="5"/>
        <v/>
      </c>
      <c r="H329" t="s">
        <v>13568</v>
      </c>
      <c r="I329" t="s">
        <v>13568</v>
      </c>
      <c r="J329" t="s">
        <v>13568</v>
      </c>
      <c r="K329">
        <v>1</v>
      </c>
    </row>
    <row r="330" spans="1:11" ht="14.4" customHeight="1" x14ac:dyDescent="0.3">
      <c r="A330" s="2" t="s">
        <v>10828</v>
      </c>
      <c r="B330" s="2" t="s">
        <v>3140</v>
      </c>
      <c r="C330" s="2" t="s">
        <v>10829</v>
      </c>
      <c r="D330" s="2" t="s">
        <v>22259</v>
      </c>
      <c r="E330" s="2" t="s">
        <v>27074</v>
      </c>
      <c r="F330" t="str">
        <f t="shared" si="5"/>
        <v/>
      </c>
      <c r="H330" t="s">
        <v>13568</v>
      </c>
      <c r="I330" t="s">
        <v>13568</v>
      </c>
      <c r="J330" t="s">
        <v>13568</v>
      </c>
      <c r="K330">
        <v>1</v>
      </c>
    </row>
    <row r="331" spans="1:11" ht="14.4" customHeight="1" x14ac:dyDescent="0.3">
      <c r="A331" s="2" t="s">
        <v>10833</v>
      </c>
      <c r="B331" s="2" t="s">
        <v>3140</v>
      </c>
      <c r="C331" s="2" t="s">
        <v>10834</v>
      </c>
      <c r="D331" s="2" t="s">
        <v>22259</v>
      </c>
      <c r="E331" s="2" t="s">
        <v>27075</v>
      </c>
      <c r="F331" t="str">
        <f t="shared" si="5"/>
        <v/>
      </c>
      <c r="H331" t="s">
        <v>13568</v>
      </c>
      <c r="I331" t="s">
        <v>13568</v>
      </c>
      <c r="J331" t="s">
        <v>13568</v>
      </c>
      <c r="K331">
        <v>1</v>
      </c>
    </row>
    <row r="332" spans="1:11" ht="14.4" customHeight="1" x14ac:dyDescent="0.3">
      <c r="A332" s="2" t="s">
        <v>10837</v>
      </c>
      <c r="B332" s="2" t="s">
        <v>3140</v>
      </c>
      <c r="C332" s="2" t="s">
        <v>10838</v>
      </c>
      <c r="D332" s="2" t="s">
        <v>22259</v>
      </c>
      <c r="E332" s="2" t="s">
        <v>27076</v>
      </c>
      <c r="F332" t="str">
        <f t="shared" si="5"/>
        <v/>
      </c>
      <c r="H332" t="s">
        <v>13568</v>
      </c>
      <c r="I332" t="s">
        <v>13568</v>
      </c>
      <c r="J332" t="s">
        <v>13568</v>
      </c>
      <c r="K332">
        <v>1</v>
      </c>
    </row>
    <row r="333" spans="1:11" ht="14.4" customHeight="1" x14ac:dyDescent="0.3">
      <c r="A333" s="2" t="s">
        <v>1863</v>
      </c>
      <c r="B333" s="2" t="s">
        <v>3140</v>
      </c>
      <c r="C333" s="2" t="s">
        <v>10841</v>
      </c>
      <c r="D333" s="2" t="s">
        <v>22259</v>
      </c>
      <c r="E333" s="2" t="s">
        <v>27077</v>
      </c>
      <c r="F333" t="str">
        <f t="shared" si="5"/>
        <v/>
      </c>
      <c r="H333" t="s">
        <v>13568</v>
      </c>
      <c r="I333" t="s">
        <v>13568</v>
      </c>
      <c r="J333" t="s">
        <v>13568</v>
      </c>
      <c r="K333">
        <v>1</v>
      </c>
    </row>
    <row r="334" spans="1:11" ht="14.4" customHeight="1" x14ac:dyDescent="0.3">
      <c r="A334" s="2" t="s">
        <v>1872</v>
      </c>
      <c r="B334" s="2" t="s">
        <v>3140</v>
      </c>
      <c r="C334" s="2" t="s">
        <v>10844</v>
      </c>
      <c r="D334" s="2" t="s">
        <v>22259</v>
      </c>
      <c r="E334" s="2" t="s">
        <v>27078</v>
      </c>
      <c r="F334" t="str">
        <f t="shared" si="5"/>
        <v/>
      </c>
      <c r="H334" t="s">
        <v>13568</v>
      </c>
      <c r="I334" t="s">
        <v>13568</v>
      </c>
      <c r="J334" t="s">
        <v>13568</v>
      </c>
      <c r="K334">
        <v>1</v>
      </c>
    </row>
    <row r="335" spans="1:11" ht="14.4" customHeight="1" x14ac:dyDescent="0.3">
      <c r="A335" s="2" t="s">
        <v>10849</v>
      </c>
      <c r="B335" s="2" t="s">
        <v>3140</v>
      </c>
      <c r="C335" s="2" t="s">
        <v>10850</v>
      </c>
      <c r="D335" s="2" t="s">
        <v>22259</v>
      </c>
      <c r="E335" s="2" t="s">
        <v>27079</v>
      </c>
      <c r="F335" t="str">
        <f t="shared" si="5"/>
        <v/>
      </c>
      <c r="H335" t="s">
        <v>13568</v>
      </c>
      <c r="I335" t="s">
        <v>13568</v>
      </c>
      <c r="J335" t="s">
        <v>13568</v>
      </c>
      <c r="K335">
        <v>1</v>
      </c>
    </row>
    <row r="336" spans="1:11" ht="14.4" customHeight="1" x14ac:dyDescent="0.3">
      <c r="A336" s="2" t="s">
        <v>10855</v>
      </c>
      <c r="B336" s="2" t="s">
        <v>3140</v>
      </c>
      <c r="C336" s="2" t="s">
        <v>10856</v>
      </c>
      <c r="D336" s="2" t="s">
        <v>22259</v>
      </c>
      <c r="E336" s="2" t="s">
        <v>27079</v>
      </c>
      <c r="F336" t="str">
        <f t="shared" si="5"/>
        <v/>
      </c>
      <c r="H336" t="s">
        <v>13568</v>
      </c>
      <c r="I336" t="s">
        <v>13568</v>
      </c>
      <c r="J336" t="s">
        <v>13568</v>
      </c>
      <c r="K336">
        <v>1</v>
      </c>
    </row>
    <row r="337" spans="1:11" ht="14.4" customHeight="1" x14ac:dyDescent="0.3">
      <c r="A337" s="2" t="s">
        <v>10861</v>
      </c>
      <c r="B337" s="2" t="s">
        <v>3140</v>
      </c>
      <c r="C337" s="2" t="s">
        <v>10862</v>
      </c>
      <c r="D337" s="2" t="s">
        <v>22259</v>
      </c>
      <c r="E337" s="2" t="s">
        <v>27079</v>
      </c>
      <c r="F337" t="str">
        <f t="shared" si="5"/>
        <v/>
      </c>
      <c r="H337" t="s">
        <v>13568</v>
      </c>
      <c r="I337" t="s">
        <v>13568</v>
      </c>
      <c r="J337" t="s">
        <v>13568</v>
      </c>
      <c r="K337">
        <v>1</v>
      </c>
    </row>
    <row r="338" spans="1:11" ht="14.4" hidden="1" customHeight="1" x14ac:dyDescent="0.3">
      <c r="A338" s="2" t="s">
        <v>10639</v>
      </c>
      <c r="B338" s="2" t="s">
        <v>114</v>
      </c>
      <c r="C338" s="2" t="s">
        <v>10640</v>
      </c>
      <c r="D338" s="2" t="s">
        <v>22259</v>
      </c>
      <c r="E338" s="2" t="s">
        <v>27080</v>
      </c>
      <c r="F338" t="str">
        <f t="shared" ref="F338:F380" si="6">IF(COUNTIF(H338:J338,"used")&gt;0,"y","")</f>
        <v>y</v>
      </c>
      <c r="G338" t="s">
        <v>27081</v>
      </c>
      <c r="H338" t="s">
        <v>13616</v>
      </c>
      <c r="I338" t="s">
        <v>13616</v>
      </c>
      <c r="J338" t="s">
        <v>13616</v>
      </c>
    </row>
    <row r="339" spans="1:11" ht="14.4" hidden="1" customHeight="1" x14ac:dyDescent="0.3">
      <c r="A339" s="2" t="s">
        <v>10645</v>
      </c>
      <c r="B339" s="2" t="s">
        <v>114</v>
      </c>
      <c r="C339" s="2" t="s">
        <v>10646</v>
      </c>
      <c r="D339" s="2" t="s">
        <v>22259</v>
      </c>
      <c r="E339" s="2" t="s">
        <v>27082</v>
      </c>
      <c r="F339" t="str">
        <f t="shared" si="6"/>
        <v>y</v>
      </c>
      <c r="G339" t="s">
        <v>27081</v>
      </c>
      <c r="H339" t="s">
        <v>13616</v>
      </c>
      <c r="I339" t="s">
        <v>13616</v>
      </c>
      <c r="J339" t="s">
        <v>13616</v>
      </c>
    </row>
    <row r="340" spans="1:11" ht="14.4" hidden="1" customHeight="1" x14ac:dyDescent="0.3">
      <c r="A340" s="2" t="s">
        <v>10655</v>
      </c>
      <c r="B340" s="2" t="s">
        <v>114</v>
      </c>
      <c r="C340" s="2" t="s">
        <v>10656</v>
      </c>
      <c r="D340" s="2" t="s">
        <v>22259</v>
      </c>
      <c r="E340" s="2" t="s">
        <v>27083</v>
      </c>
      <c r="F340" t="str">
        <f t="shared" si="6"/>
        <v>y</v>
      </c>
      <c r="G340" t="s">
        <v>27081</v>
      </c>
      <c r="H340" t="s">
        <v>13616</v>
      </c>
      <c r="I340" t="s">
        <v>13616</v>
      </c>
      <c r="J340" t="s">
        <v>13616</v>
      </c>
    </row>
    <row r="341" spans="1:11" ht="14.4" hidden="1" customHeight="1" x14ac:dyDescent="0.3">
      <c r="A341" s="2" t="s">
        <v>10661</v>
      </c>
      <c r="B341" s="2" t="s">
        <v>114</v>
      </c>
      <c r="C341" s="2" t="s">
        <v>10662</v>
      </c>
      <c r="D341" s="2" t="s">
        <v>22259</v>
      </c>
      <c r="E341" s="2" t="s">
        <v>27084</v>
      </c>
      <c r="F341" t="str">
        <f t="shared" si="6"/>
        <v>y</v>
      </c>
      <c r="G341" t="s">
        <v>27081</v>
      </c>
      <c r="H341" t="s">
        <v>13616</v>
      </c>
      <c r="I341" t="s">
        <v>13616</v>
      </c>
      <c r="J341" t="s">
        <v>13616</v>
      </c>
    </row>
    <row r="342" spans="1:11" ht="14.4" hidden="1" customHeight="1" x14ac:dyDescent="0.3">
      <c r="A342" s="2" t="s">
        <v>10667</v>
      </c>
      <c r="B342" s="2" t="s">
        <v>114</v>
      </c>
      <c r="C342" s="2" t="s">
        <v>10668</v>
      </c>
      <c r="D342" s="2" t="s">
        <v>22259</v>
      </c>
      <c r="E342" s="2" t="s">
        <v>27085</v>
      </c>
      <c r="F342" t="str">
        <f t="shared" si="6"/>
        <v>y</v>
      </c>
      <c r="G342" t="s">
        <v>27081</v>
      </c>
      <c r="H342" t="s">
        <v>13616</v>
      </c>
      <c r="I342" t="s">
        <v>13616</v>
      </c>
      <c r="J342" t="s">
        <v>13616</v>
      </c>
    </row>
    <row r="343" spans="1:11" ht="14.4" hidden="1" customHeight="1" x14ac:dyDescent="0.3">
      <c r="A343" s="2" t="s">
        <v>10673</v>
      </c>
      <c r="B343" s="2" t="s">
        <v>114</v>
      </c>
      <c r="C343" s="2" t="s">
        <v>10674</v>
      </c>
      <c r="D343" s="2" t="s">
        <v>22259</v>
      </c>
      <c r="E343" s="2" t="s">
        <v>27086</v>
      </c>
      <c r="F343" t="str">
        <f t="shared" si="6"/>
        <v>y</v>
      </c>
      <c r="G343" t="s">
        <v>27081</v>
      </c>
      <c r="H343" t="s">
        <v>13616</v>
      </c>
      <c r="I343" t="s">
        <v>13616</v>
      </c>
      <c r="J343" t="s">
        <v>13616</v>
      </c>
    </row>
    <row r="344" spans="1:11" ht="14.4" hidden="1" customHeight="1" x14ac:dyDescent="0.3">
      <c r="A344" s="2" t="s">
        <v>10679</v>
      </c>
      <c r="B344" s="2" t="s">
        <v>114</v>
      </c>
      <c r="C344" s="2" t="s">
        <v>10680</v>
      </c>
      <c r="D344" s="2" t="s">
        <v>22259</v>
      </c>
      <c r="E344" s="2" t="s">
        <v>27087</v>
      </c>
      <c r="F344" t="str">
        <f t="shared" si="6"/>
        <v>y</v>
      </c>
      <c r="G344" t="s">
        <v>27081</v>
      </c>
      <c r="H344" t="s">
        <v>13616</v>
      </c>
      <c r="I344" t="s">
        <v>13616</v>
      </c>
      <c r="J344" t="s">
        <v>13616</v>
      </c>
    </row>
    <row r="345" spans="1:11" ht="14.4" hidden="1" customHeight="1" x14ac:dyDescent="0.3">
      <c r="A345" s="2" t="s">
        <v>10685</v>
      </c>
      <c r="B345" s="2" t="s">
        <v>114</v>
      </c>
      <c r="C345" s="2" t="s">
        <v>10686</v>
      </c>
      <c r="D345" s="2" t="s">
        <v>22259</v>
      </c>
      <c r="E345" s="2" t="s">
        <v>27088</v>
      </c>
      <c r="F345" t="str">
        <f t="shared" si="6"/>
        <v>y</v>
      </c>
      <c r="G345" t="s">
        <v>27081</v>
      </c>
      <c r="H345" t="s">
        <v>13616</v>
      </c>
      <c r="I345" t="s">
        <v>13616</v>
      </c>
      <c r="J345" t="s">
        <v>13616</v>
      </c>
    </row>
    <row r="346" spans="1:11" ht="14.4" hidden="1" customHeight="1" x14ac:dyDescent="0.3">
      <c r="A346" s="2" t="s">
        <v>10691</v>
      </c>
      <c r="B346" s="2" t="s">
        <v>114</v>
      </c>
      <c r="C346" s="2" t="s">
        <v>10692</v>
      </c>
      <c r="D346" s="2" t="s">
        <v>22259</v>
      </c>
      <c r="E346" s="2" t="s">
        <v>27089</v>
      </c>
      <c r="F346" t="str">
        <f t="shared" si="6"/>
        <v>y</v>
      </c>
      <c r="G346" t="s">
        <v>27081</v>
      </c>
      <c r="H346" t="s">
        <v>13616</v>
      </c>
      <c r="I346" t="s">
        <v>13616</v>
      </c>
      <c r="J346" t="s">
        <v>13616</v>
      </c>
    </row>
    <row r="347" spans="1:11" ht="14.4" hidden="1" customHeight="1" x14ac:dyDescent="0.3">
      <c r="A347" s="2" t="s">
        <v>10697</v>
      </c>
      <c r="B347" s="2" t="s">
        <v>114</v>
      </c>
      <c r="C347" s="2" t="s">
        <v>10698</v>
      </c>
      <c r="D347" s="2" t="s">
        <v>22259</v>
      </c>
      <c r="E347" s="2" t="s">
        <v>27090</v>
      </c>
      <c r="F347" t="str">
        <f t="shared" si="6"/>
        <v>y</v>
      </c>
      <c r="G347" t="s">
        <v>27081</v>
      </c>
      <c r="H347" t="s">
        <v>13616</v>
      </c>
      <c r="I347" t="s">
        <v>13616</v>
      </c>
      <c r="J347" t="s">
        <v>13616</v>
      </c>
    </row>
    <row r="348" spans="1:11" ht="14.4" hidden="1" customHeight="1" x14ac:dyDescent="0.3">
      <c r="A348" s="2" t="s">
        <v>10703</v>
      </c>
      <c r="B348" s="2" t="s">
        <v>114</v>
      </c>
      <c r="C348" s="2" t="s">
        <v>10704</v>
      </c>
      <c r="D348" s="2" t="s">
        <v>22259</v>
      </c>
      <c r="E348" s="2" t="s">
        <v>27091</v>
      </c>
      <c r="F348" t="str">
        <f t="shared" si="6"/>
        <v>y</v>
      </c>
      <c r="G348" t="s">
        <v>27081</v>
      </c>
      <c r="H348" t="s">
        <v>13616</v>
      </c>
      <c r="I348" t="s">
        <v>13616</v>
      </c>
      <c r="J348" t="s">
        <v>13616</v>
      </c>
    </row>
    <row r="349" spans="1:11" ht="14.4" hidden="1" customHeight="1" x14ac:dyDescent="0.3">
      <c r="A349" s="2" t="s">
        <v>10709</v>
      </c>
      <c r="B349" s="2" t="s">
        <v>114</v>
      </c>
      <c r="C349" s="2" t="s">
        <v>10710</v>
      </c>
      <c r="D349" s="2" t="s">
        <v>22259</v>
      </c>
      <c r="E349" s="2" t="s">
        <v>27092</v>
      </c>
      <c r="F349" t="str">
        <f t="shared" si="6"/>
        <v>y</v>
      </c>
      <c r="G349" t="s">
        <v>27081</v>
      </c>
      <c r="H349" t="s">
        <v>13616</v>
      </c>
      <c r="I349" t="s">
        <v>13616</v>
      </c>
      <c r="J349" t="s">
        <v>13616</v>
      </c>
    </row>
    <row r="350" spans="1:11" ht="14.4" hidden="1" customHeight="1" x14ac:dyDescent="0.3">
      <c r="A350" s="2" t="s">
        <v>10715</v>
      </c>
      <c r="B350" s="2" t="s">
        <v>114</v>
      </c>
      <c r="C350" s="2" t="s">
        <v>10716</v>
      </c>
      <c r="D350" s="2" t="s">
        <v>22259</v>
      </c>
      <c r="E350" s="2" t="s">
        <v>27093</v>
      </c>
      <c r="F350" t="str">
        <f t="shared" si="6"/>
        <v>y</v>
      </c>
      <c r="G350" t="s">
        <v>27081</v>
      </c>
      <c r="H350" t="s">
        <v>13616</v>
      </c>
      <c r="I350" t="s">
        <v>13616</v>
      </c>
      <c r="J350" t="s">
        <v>13616</v>
      </c>
    </row>
    <row r="351" spans="1:11" ht="14.4" hidden="1" customHeight="1" x14ac:dyDescent="0.3">
      <c r="A351" s="2" t="s">
        <v>10721</v>
      </c>
      <c r="B351" s="2" t="s">
        <v>114</v>
      </c>
      <c r="C351" s="2" t="s">
        <v>10722</v>
      </c>
      <c r="D351" s="2" t="s">
        <v>22259</v>
      </c>
      <c r="E351" s="2" t="s">
        <v>27094</v>
      </c>
      <c r="F351" t="str">
        <f t="shared" si="6"/>
        <v>y</v>
      </c>
      <c r="G351" t="s">
        <v>27081</v>
      </c>
      <c r="H351" t="s">
        <v>13616</v>
      </c>
      <c r="I351" t="s">
        <v>13616</v>
      </c>
      <c r="J351" t="s">
        <v>13616</v>
      </c>
    </row>
    <row r="352" spans="1:11" ht="14.4" hidden="1" customHeight="1" x14ac:dyDescent="0.3">
      <c r="A352" s="2" t="s">
        <v>10727</v>
      </c>
      <c r="B352" s="2" t="s">
        <v>114</v>
      </c>
      <c r="C352" s="2" t="s">
        <v>10728</v>
      </c>
      <c r="D352" s="2" t="s">
        <v>22259</v>
      </c>
      <c r="E352" s="2" t="s">
        <v>27095</v>
      </c>
      <c r="F352" t="str">
        <f t="shared" si="6"/>
        <v>y</v>
      </c>
      <c r="G352" t="s">
        <v>27081</v>
      </c>
      <c r="H352" t="s">
        <v>13616</v>
      </c>
      <c r="I352" t="s">
        <v>13616</v>
      </c>
      <c r="J352" t="s">
        <v>13616</v>
      </c>
    </row>
    <row r="353" spans="1:10" ht="14.4" hidden="1" customHeight="1" x14ac:dyDescent="0.3">
      <c r="A353" s="2" t="s">
        <v>10733</v>
      </c>
      <c r="B353" s="2" t="s">
        <v>114</v>
      </c>
      <c r="C353" s="2" t="s">
        <v>10734</v>
      </c>
      <c r="D353" s="2" t="s">
        <v>22259</v>
      </c>
      <c r="E353" s="2" t="s">
        <v>27096</v>
      </c>
      <c r="F353" t="str">
        <f t="shared" si="6"/>
        <v>y</v>
      </c>
      <c r="G353" t="s">
        <v>27081</v>
      </c>
      <c r="H353" t="s">
        <v>13616</v>
      </c>
      <c r="I353" t="s">
        <v>13616</v>
      </c>
      <c r="J353" t="s">
        <v>13616</v>
      </c>
    </row>
    <row r="354" spans="1:10" ht="14.4" hidden="1" customHeight="1" x14ac:dyDescent="0.3">
      <c r="A354" s="2" t="s">
        <v>10739</v>
      </c>
      <c r="B354" s="2" t="s">
        <v>114</v>
      </c>
      <c r="C354" s="2" t="s">
        <v>10740</v>
      </c>
      <c r="D354" s="2" t="s">
        <v>22259</v>
      </c>
      <c r="E354" s="2" t="s">
        <v>27097</v>
      </c>
      <c r="F354" t="str">
        <f t="shared" si="6"/>
        <v>y</v>
      </c>
      <c r="G354" t="s">
        <v>27081</v>
      </c>
      <c r="H354" t="s">
        <v>13616</v>
      </c>
      <c r="I354" t="s">
        <v>13616</v>
      </c>
      <c r="J354" t="s">
        <v>13616</v>
      </c>
    </row>
    <row r="355" spans="1:10" ht="14.4" hidden="1" customHeight="1" x14ac:dyDescent="0.3">
      <c r="A355" s="2" t="s">
        <v>10745</v>
      </c>
      <c r="B355" s="2" t="s">
        <v>114</v>
      </c>
      <c r="C355" s="2" t="s">
        <v>10746</v>
      </c>
      <c r="D355" s="2" t="s">
        <v>22259</v>
      </c>
      <c r="E355" s="2" t="s">
        <v>27098</v>
      </c>
      <c r="F355" t="str">
        <f t="shared" si="6"/>
        <v>y</v>
      </c>
      <c r="G355" t="s">
        <v>27081</v>
      </c>
      <c r="H355" t="s">
        <v>13616</v>
      </c>
      <c r="I355" t="s">
        <v>13616</v>
      </c>
      <c r="J355" t="s">
        <v>13616</v>
      </c>
    </row>
    <row r="356" spans="1:10" ht="14.4" hidden="1" customHeight="1" x14ac:dyDescent="0.3">
      <c r="A356" s="2" t="s">
        <v>10751</v>
      </c>
      <c r="B356" s="2" t="s">
        <v>114</v>
      </c>
      <c r="C356" s="2" t="s">
        <v>10752</v>
      </c>
      <c r="D356" s="2" t="s">
        <v>22259</v>
      </c>
      <c r="E356" s="2" t="s">
        <v>27099</v>
      </c>
      <c r="F356" t="str">
        <f t="shared" si="6"/>
        <v>y</v>
      </c>
      <c r="G356" t="s">
        <v>27081</v>
      </c>
      <c r="H356" t="s">
        <v>13616</v>
      </c>
      <c r="I356" t="s">
        <v>13616</v>
      </c>
      <c r="J356" t="s">
        <v>13616</v>
      </c>
    </row>
    <row r="357" spans="1:10" ht="14.4" hidden="1" customHeight="1" x14ac:dyDescent="0.3">
      <c r="A357" s="2" t="s">
        <v>10757</v>
      </c>
      <c r="B357" s="2" t="s">
        <v>114</v>
      </c>
      <c r="C357" s="2" t="s">
        <v>10758</v>
      </c>
      <c r="D357" s="2" t="s">
        <v>22259</v>
      </c>
      <c r="E357" s="2" t="s">
        <v>27100</v>
      </c>
      <c r="F357" t="str">
        <f t="shared" si="6"/>
        <v>y</v>
      </c>
      <c r="G357" t="s">
        <v>27081</v>
      </c>
      <c r="H357" t="s">
        <v>13616</v>
      </c>
      <c r="I357" t="s">
        <v>13616</v>
      </c>
      <c r="J357" t="s">
        <v>13616</v>
      </c>
    </row>
    <row r="358" spans="1:10" ht="14.4" hidden="1" customHeight="1" x14ac:dyDescent="0.3">
      <c r="A358" s="2" t="s">
        <v>10763</v>
      </c>
      <c r="B358" s="2" t="s">
        <v>114</v>
      </c>
      <c r="C358" s="2" t="s">
        <v>10764</v>
      </c>
      <c r="D358" s="2" t="s">
        <v>22259</v>
      </c>
      <c r="E358" s="2" t="s">
        <v>27101</v>
      </c>
      <c r="F358" t="str">
        <f t="shared" si="6"/>
        <v>y</v>
      </c>
      <c r="G358" t="s">
        <v>27081</v>
      </c>
      <c r="H358" t="s">
        <v>13616</v>
      </c>
      <c r="I358" t="s">
        <v>13616</v>
      </c>
      <c r="J358" t="s">
        <v>13616</v>
      </c>
    </row>
    <row r="359" spans="1:10" ht="14.4" hidden="1" customHeight="1" x14ac:dyDescent="0.3">
      <c r="A359" s="2" t="s">
        <v>10769</v>
      </c>
      <c r="B359" s="2" t="s">
        <v>114</v>
      </c>
      <c r="C359" s="2" t="s">
        <v>10770</v>
      </c>
      <c r="D359" s="2" t="s">
        <v>22259</v>
      </c>
      <c r="E359" s="2" t="s">
        <v>27102</v>
      </c>
      <c r="F359" t="str">
        <f t="shared" si="6"/>
        <v>y</v>
      </c>
      <c r="G359" t="s">
        <v>27081</v>
      </c>
      <c r="H359" t="s">
        <v>13616</v>
      </c>
      <c r="I359" t="s">
        <v>13616</v>
      </c>
      <c r="J359" t="s">
        <v>13616</v>
      </c>
    </row>
    <row r="360" spans="1:10" ht="14.4" hidden="1" customHeight="1" x14ac:dyDescent="0.3">
      <c r="A360" s="2" t="s">
        <v>1836</v>
      </c>
      <c r="B360" s="2" t="s">
        <v>114</v>
      </c>
      <c r="C360" s="2" t="s">
        <v>10773</v>
      </c>
      <c r="D360" s="2" t="s">
        <v>22259</v>
      </c>
      <c r="E360" s="2" t="s">
        <v>27103</v>
      </c>
      <c r="F360" t="str">
        <f t="shared" si="6"/>
        <v>y</v>
      </c>
      <c r="G360" t="s">
        <v>27081</v>
      </c>
      <c r="H360" t="s">
        <v>13616</v>
      </c>
      <c r="I360" t="s">
        <v>13616</v>
      </c>
      <c r="J360" t="s">
        <v>13616</v>
      </c>
    </row>
    <row r="361" spans="1:10" ht="14.4" hidden="1" customHeight="1" x14ac:dyDescent="0.3">
      <c r="A361" s="2" t="s">
        <v>1827</v>
      </c>
      <c r="B361" s="2" t="s">
        <v>114</v>
      </c>
      <c r="C361" s="2" t="s">
        <v>10777</v>
      </c>
      <c r="D361" s="2" t="s">
        <v>22259</v>
      </c>
      <c r="E361" s="2" t="s">
        <v>27104</v>
      </c>
      <c r="F361" t="str">
        <f t="shared" si="6"/>
        <v>y</v>
      </c>
      <c r="G361" t="s">
        <v>27081</v>
      </c>
      <c r="H361" t="s">
        <v>13616</v>
      </c>
      <c r="I361" t="s">
        <v>13616</v>
      </c>
      <c r="J361" t="s">
        <v>13616</v>
      </c>
    </row>
    <row r="362" spans="1:10" ht="14.4" hidden="1" customHeight="1" x14ac:dyDescent="0.3">
      <c r="A362" s="2" t="s">
        <v>10782</v>
      </c>
      <c r="B362" s="2" t="s">
        <v>114</v>
      </c>
      <c r="C362" s="2" t="s">
        <v>10783</v>
      </c>
      <c r="D362" s="2" t="s">
        <v>22259</v>
      </c>
      <c r="E362" s="2" t="s">
        <v>27105</v>
      </c>
      <c r="F362" t="str">
        <f t="shared" si="6"/>
        <v>y</v>
      </c>
      <c r="G362" t="s">
        <v>27081</v>
      </c>
      <c r="H362" t="s">
        <v>13616</v>
      </c>
      <c r="I362" t="s">
        <v>13616</v>
      </c>
      <c r="J362" t="s">
        <v>13616</v>
      </c>
    </row>
    <row r="363" spans="1:10" ht="14.4" hidden="1" customHeight="1" x14ac:dyDescent="0.3">
      <c r="A363" s="2" t="s">
        <v>10788</v>
      </c>
      <c r="B363" s="2" t="s">
        <v>114</v>
      </c>
      <c r="C363" s="2" t="s">
        <v>10789</v>
      </c>
      <c r="D363" s="2" t="s">
        <v>22259</v>
      </c>
      <c r="E363" s="2" t="s">
        <v>27106</v>
      </c>
      <c r="F363" t="str">
        <f t="shared" si="6"/>
        <v>y</v>
      </c>
      <c r="G363" t="s">
        <v>27081</v>
      </c>
      <c r="H363" t="s">
        <v>13616</v>
      </c>
      <c r="I363" t="s">
        <v>13616</v>
      </c>
      <c r="J363" t="s">
        <v>13616</v>
      </c>
    </row>
    <row r="364" spans="1:10" ht="14.4" hidden="1" customHeight="1" x14ac:dyDescent="0.3">
      <c r="A364" s="2" t="s">
        <v>10794</v>
      </c>
      <c r="B364" s="2" t="s">
        <v>114</v>
      </c>
      <c r="C364" s="2" t="s">
        <v>10795</v>
      </c>
      <c r="D364" s="2" t="s">
        <v>22259</v>
      </c>
      <c r="E364" s="2" t="s">
        <v>27107</v>
      </c>
      <c r="F364" t="str">
        <f t="shared" si="6"/>
        <v>y</v>
      </c>
      <c r="G364" t="s">
        <v>27081</v>
      </c>
      <c r="H364" t="s">
        <v>13616</v>
      </c>
      <c r="I364" t="s">
        <v>13616</v>
      </c>
      <c r="J364" t="s">
        <v>13616</v>
      </c>
    </row>
    <row r="365" spans="1:10" ht="14.4" hidden="1" customHeight="1" x14ac:dyDescent="0.3">
      <c r="A365" s="2" t="s">
        <v>10800</v>
      </c>
      <c r="B365" s="2" t="s">
        <v>114</v>
      </c>
      <c r="C365" s="2" t="s">
        <v>10801</v>
      </c>
      <c r="D365" s="2" t="s">
        <v>22259</v>
      </c>
      <c r="E365" s="2" t="s">
        <v>27108</v>
      </c>
      <c r="F365" t="str">
        <f t="shared" si="6"/>
        <v>y</v>
      </c>
      <c r="G365" t="s">
        <v>27081</v>
      </c>
      <c r="H365" t="s">
        <v>13616</v>
      </c>
      <c r="I365" t="s">
        <v>13616</v>
      </c>
      <c r="J365" t="s">
        <v>13616</v>
      </c>
    </row>
    <row r="366" spans="1:10" ht="14.4" hidden="1" customHeight="1" x14ac:dyDescent="0.3">
      <c r="A366" s="2" t="s">
        <v>10806</v>
      </c>
      <c r="B366" s="2" t="s">
        <v>114</v>
      </c>
      <c r="C366" s="2" t="s">
        <v>10807</v>
      </c>
      <c r="D366" s="2" t="s">
        <v>22259</v>
      </c>
      <c r="E366" s="2" t="s">
        <v>27109</v>
      </c>
      <c r="F366" t="str">
        <f t="shared" si="6"/>
        <v>y</v>
      </c>
      <c r="G366" t="s">
        <v>27081</v>
      </c>
      <c r="H366" t="s">
        <v>13616</v>
      </c>
      <c r="I366" t="s">
        <v>13616</v>
      </c>
      <c r="J366" t="s">
        <v>13616</v>
      </c>
    </row>
    <row r="367" spans="1:10" ht="14.4" hidden="1" customHeight="1" x14ac:dyDescent="0.3">
      <c r="A367" s="2" t="s">
        <v>10812</v>
      </c>
      <c r="B367" s="2" t="s">
        <v>114</v>
      </c>
      <c r="C367" s="2" t="s">
        <v>10813</v>
      </c>
      <c r="D367" s="2" t="s">
        <v>22259</v>
      </c>
      <c r="E367" s="2" t="s">
        <v>27110</v>
      </c>
      <c r="F367" t="str">
        <f t="shared" si="6"/>
        <v>y</v>
      </c>
      <c r="G367" t="s">
        <v>27081</v>
      </c>
      <c r="H367" t="s">
        <v>13616</v>
      </c>
      <c r="I367" t="s">
        <v>13616</v>
      </c>
      <c r="J367" t="s">
        <v>13616</v>
      </c>
    </row>
    <row r="368" spans="1:10" ht="14.4" hidden="1" customHeight="1" x14ac:dyDescent="0.3">
      <c r="A368" s="2" t="s">
        <v>10818</v>
      </c>
      <c r="B368" s="2" t="s">
        <v>114</v>
      </c>
      <c r="C368" s="2" t="s">
        <v>10819</v>
      </c>
      <c r="D368" s="2" t="s">
        <v>22259</v>
      </c>
      <c r="E368" s="2" t="s">
        <v>27111</v>
      </c>
      <c r="F368" t="str">
        <f t="shared" si="6"/>
        <v>y</v>
      </c>
      <c r="G368" t="s">
        <v>27081</v>
      </c>
      <c r="H368" t="s">
        <v>13616</v>
      </c>
      <c r="I368" t="s">
        <v>13616</v>
      </c>
      <c r="J368" t="s">
        <v>13616</v>
      </c>
    </row>
    <row r="369" spans="1:10" ht="14.4" hidden="1" customHeight="1" x14ac:dyDescent="0.3">
      <c r="A369" s="2" t="s">
        <v>10824</v>
      </c>
      <c r="B369" s="2" t="s">
        <v>114</v>
      </c>
      <c r="C369" s="2" t="s">
        <v>10825</v>
      </c>
      <c r="D369" s="2" t="s">
        <v>22259</v>
      </c>
      <c r="E369" s="2" t="s">
        <v>27112</v>
      </c>
      <c r="F369" t="str">
        <f t="shared" si="6"/>
        <v>y</v>
      </c>
      <c r="G369" t="s">
        <v>27081</v>
      </c>
      <c r="H369" t="s">
        <v>13616</v>
      </c>
      <c r="I369" t="s">
        <v>13616</v>
      </c>
      <c r="J369" t="s">
        <v>13616</v>
      </c>
    </row>
    <row r="370" spans="1:10" ht="14.4" hidden="1" customHeight="1" x14ac:dyDescent="0.3">
      <c r="A370" s="2" t="s">
        <v>10830</v>
      </c>
      <c r="B370" s="2" t="s">
        <v>114</v>
      </c>
      <c r="C370" s="2" t="s">
        <v>10831</v>
      </c>
      <c r="D370" s="2" t="s">
        <v>22259</v>
      </c>
      <c r="E370" s="2" t="s">
        <v>27113</v>
      </c>
      <c r="F370" t="str">
        <f t="shared" si="6"/>
        <v>y</v>
      </c>
      <c r="G370" t="s">
        <v>27081</v>
      </c>
      <c r="H370" t="s">
        <v>13616</v>
      </c>
      <c r="I370" t="s">
        <v>13616</v>
      </c>
      <c r="J370" t="s">
        <v>13616</v>
      </c>
    </row>
    <row r="371" spans="1:10" ht="14.4" hidden="1" customHeight="1" x14ac:dyDescent="0.3">
      <c r="A371" s="2" t="s">
        <v>1851</v>
      </c>
      <c r="B371" s="2" t="s">
        <v>114</v>
      </c>
      <c r="C371" s="2" t="s">
        <v>10835</v>
      </c>
      <c r="D371" s="2" t="s">
        <v>22259</v>
      </c>
      <c r="E371" s="2" t="s">
        <v>27114</v>
      </c>
      <c r="F371" t="str">
        <f t="shared" si="6"/>
        <v>y</v>
      </c>
      <c r="G371" t="s">
        <v>27081</v>
      </c>
      <c r="H371" t="s">
        <v>13616</v>
      </c>
      <c r="I371" t="s">
        <v>13616</v>
      </c>
      <c r="J371" t="s">
        <v>13616</v>
      </c>
    </row>
    <row r="372" spans="1:10" ht="14.4" hidden="1" customHeight="1" x14ac:dyDescent="0.3">
      <c r="A372" s="2" t="s">
        <v>1857</v>
      </c>
      <c r="B372" s="2" t="s">
        <v>114</v>
      </c>
      <c r="C372" s="2" t="s">
        <v>10839</v>
      </c>
      <c r="D372" s="2" t="s">
        <v>22259</v>
      </c>
      <c r="E372" s="2" t="s">
        <v>27115</v>
      </c>
      <c r="F372" t="str">
        <f t="shared" si="6"/>
        <v>y</v>
      </c>
      <c r="G372" t="s">
        <v>27081</v>
      </c>
      <c r="H372" t="s">
        <v>13616</v>
      </c>
      <c r="I372" t="s">
        <v>13616</v>
      </c>
      <c r="J372" t="s">
        <v>13616</v>
      </c>
    </row>
    <row r="373" spans="1:10" ht="14.4" hidden="1" customHeight="1" x14ac:dyDescent="0.3">
      <c r="A373" s="2" t="s">
        <v>1866</v>
      </c>
      <c r="B373" s="2" t="s">
        <v>114</v>
      </c>
      <c r="C373" s="2" t="s">
        <v>10842</v>
      </c>
      <c r="D373" s="2" t="s">
        <v>22259</v>
      </c>
      <c r="E373" s="2" t="s">
        <v>27116</v>
      </c>
      <c r="F373" t="str">
        <f t="shared" si="6"/>
        <v>y</v>
      </c>
      <c r="G373" t="s">
        <v>27081</v>
      </c>
      <c r="H373" t="s">
        <v>13616</v>
      </c>
      <c r="I373" t="s">
        <v>13616</v>
      </c>
      <c r="J373" t="s">
        <v>13616</v>
      </c>
    </row>
    <row r="374" spans="1:10" ht="14.4" hidden="1" customHeight="1" x14ac:dyDescent="0.3">
      <c r="A374" s="2" t="s">
        <v>10845</v>
      </c>
      <c r="B374" s="2" t="s">
        <v>114</v>
      </c>
      <c r="C374" s="2" t="s">
        <v>10846</v>
      </c>
      <c r="D374" s="2" t="s">
        <v>22259</v>
      </c>
      <c r="E374" s="2" t="s">
        <v>27117</v>
      </c>
      <c r="F374" t="str">
        <f t="shared" si="6"/>
        <v>y</v>
      </c>
      <c r="G374" t="s">
        <v>27081</v>
      </c>
      <c r="H374" t="s">
        <v>13616</v>
      </c>
      <c r="I374" t="s">
        <v>13616</v>
      </c>
      <c r="J374" t="s">
        <v>13616</v>
      </c>
    </row>
    <row r="375" spans="1:10" ht="14.4" hidden="1" customHeight="1" x14ac:dyDescent="0.3">
      <c r="A375" s="2" t="s">
        <v>10851</v>
      </c>
      <c r="B375" s="2" t="s">
        <v>114</v>
      </c>
      <c r="C375" s="2" t="s">
        <v>10852</v>
      </c>
      <c r="D375" s="2" t="s">
        <v>22259</v>
      </c>
      <c r="E375" s="2" t="s">
        <v>27118</v>
      </c>
      <c r="F375" t="str">
        <f t="shared" si="6"/>
        <v>y</v>
      </c>
      <c r="G375" t="s">
        <v>27081</v>
      </c>
      <c r="H375" t="s">
        <v>13616</v>
      </c>
      <c r="I375" t="s">
        <v>13616</v>
      </c>
      <c r="J375" t="s">
        <v>13616</v>
      </c>
    </row>
    <row r="376" spans="1:10" ht="14.4" hidden="1" customHeight="1" x14ac:dyDescent="0.3">
      <c r="A376" s="2" t="s">
        <v>10857</v>
      </c>
      <c r="B376" s="2" t="s">
        <v>114</v>
      </c>
      <c r="C376" s="2" t="s">
        <v>10858</v>
      </c>
      <c r="D376" s="2" t="s">
        <v>22259</v>
      </c>
      <c r="E376" s="2" t="s">
        <v>27118</v>
      </c>
      <c r="F376" t="str">
        <f t="shared" si="6"/>
        <v>y</v>
      </c>
      <c r="G376" t="s">
        <v>27081</v>
      </c>
      <c r="H376" t="s">
        <v>13616</v>
      </c>
      <c r="I376" t="s">
        <v>13616</v>
      </c>
      <c r="J376" t="s">
        <v>13616</v>
      </c>
    </row>
    <row r="377" spans="1:10" ht="14.4" hidden="1" customHeight="1" x14ac:dyDescent="0.3">
      <c r="A377" s="2" t="s">
        <v>10863</v>
      </c>
      <c r="B377" s="2" t="s">
        <v>114</v>
      </c>
      <c r="C377" s="2" t="s">
        <v>10864</v>
      </c>
      <c r="D377" s="2" t="s">
        <v>22259</v>
      </c>
      <c r="E377" s="2" t="s">
        <v>27118</v>
      </c>
      <c r="F377" t="str">
        <f t="shared" si="6"/>
        <v>y</v>
      </c>
      <c r="G377" t="s">
        <v>27081</v>
      </c>
      <c r="H377" t="s">
        <v>13616</v>
      </c>
      <c r="I377" t="s">
        <v>13616</v>
      </c>
      <c r="J377" t="s">
        <v>13616</v>
      </c>
    </row>
    <row r="378" spans="1:10" ht="14.4" hidden="1" customHeight="1" x14ac:dyDescent="0.3">
      <c r="A378" s="2" t="s">
        <v>8357</v>
      </c>
      <c r="B378" s="2" t="s">
        <v>2082</v>
      </c>
      <c r="C378" s="2" t="s">
        <v>27119</v>
      </c>
      <c r="D378" s="2" t="s">
        <v>27120</v>
      </c>
      <c r="E378" s="2" t="s">
        <v>26902</v>
      </c>
      <c r="F378" t="str">
        <f t="shared" si="6"/>
        <v>y</v>
      </c>
      <c r="G378" t="s">
        <v>26980</v>
      </c>
      <c r="H378" t="s">
        <v>13616</v>
      </c>
      <c r="I378" t="s">
        <v>13616</v>
      </c>
      <c r="J378" t="s">
        <v>13616</v>
      </c>
    </row>
    <row r="379" spans="1:10" ht="14.4" hidden="1" customHeight="1" x14ac:dyDescent="0.3">
      <c r="A379" s="2" t="s">
        <v>8355</v>
      </c>
      <c r="B379" s="2" t="s">
        <v>2079</v>
      </c>
      <c r="C379" s="2" t="s">
        <v>27121</v>
      </c>
      <c r="D379" s="2" t="s">
        <v>27120</v>
      </c>
      <c r="E379" s="2" t="s">
        <v>26902</v>
      </c>
      <c r="F379" t="str">
        <f t="shared" si="6"/>
        <v>y</v>
      </c>
      <c r="G379" t="s">
        <v>26980</v>
      </c>
      <c r="H379" t="s">
        <v>13616</v>
      </c>
      <c r="I379" t="s">
        <v>13616</v>
      </c>
      <c r="J379" t="s">
        <v>13616</v>
      </c>
    </row>
    <row r="380" spans="1:10" ht="14.4" hidden="1" customHeight="1" x14ac:dyDescent="0.3">
      <c r="A380" s="2" t="s">
        <v>27122</v>
      </c>
      <c r="B380" s="2" t="s">
        <v>27123</v>
      </c>
      <c r="C380" s="2" t="s">
        <v>27124</v>
      </c>
      <c r="D380" s="2" t="s">
        <v>15261</v>
      </c>
      <c r="E380" s="2" t="s">
        <v>27125</v>
      </c>
      <c r="F380" t="str">
        <f t="shared" si="6"/>
        <v>y</v>
      </c>
      <c r="G380" t="s">
        <v>26281</v>
      </c>
      <c r="H380" t="s">
        <v>13616</v>
      </c>
      <c r="I380" t="s">
        <v>13616</v>
      </c>
      <c r="J380" t="s">
        <v>13616</v>
      </c>
    </row>
  </sheetData>
  <autoFilter ref="A4:J380" xr:uid="{3076C69A-3539-4947-B103-EC0F814C072C}">
    <filterColumn colId="1">
      <filters>
        <filter val="U112200"/>
      </filters>
    </filterColumn>
    <sortState xmlns:xlrd2="http://schemas.microsoft.com/office/spreadsheetml/2017/richdata2" ref="A297:J337">
      <sortCondition ref="B4:B380"/>
    </sortState>
  </autoFilter>
  <hyperlinks>
    <hyperlink ref="D1" location="'Dashboard'!A1" display="&lt;-- go to dashboard" xr:uid="{ADCB5D58-3581-454A-9550-D4A48C7AB93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074758-C2E1-46C5-939D-967F26FB9CC0}">
  <sheetPr codeName="Sheet10"/>
  <dimension ref="A1:K1736"/>
  <sheetViews>
    <sheetView topLeftCell="C44" zoomScaleNormal="100" workbookViewId="0">
      <selection activeCell="C59" sqref="C59"/>
    </sheetView>
  </sheetViews>
  <sheetFormatPr defaultRowHeight="14.4" customHeight="1" x14ac:dyDescent="0.3"/>
  <cols>
    <col min="1" max="1" width="8.6640625" customWidth="1"/>
    <col min="2" max="2" width="9.88671875" customWidth="1"/>
    <col min="3" max="3" width="63" customWidth="1"/>
    <col min="4" max="4" width="70.109375" customWidth="1"/>
    <col min="5" max="5" width="9.6640625" customWidth="1"/>
    <col min="6" max="6" width="5.109375" customWidth="1"/>
    <col min="7" max="7" width="39.33203125" customWidth="1"/>
    <col min="8" max="10" width="10.6640625" customWidth="1"/>
  </cols>
  <sheetData>
    <row r="1" spans="1:11" ht="14.4" customHeight="1" x14ac:dyDescent="0.3">
      <c r="A1" s="35" t="s">
        <v>13546</v>
      </c>
      <c r="B1" t="s">
        <v>561</v>
      </c>
      <c r="C1" s="1"/>
      <c r="D1" s="17" t="s">
        <v>13548</v>
      </c>
      <c r="E1" s="10" t="s">
        <v>27126</v>
      </c>
      <c r="F1" s="1"/>
      <c r="G1" s="5" t="s">
        <v>2</v>
      </c>
      <c r="H1" s="5">
        <f>COUNTIF(H5:H1048576,"&lt;&gt;" ) - COUNTIF(H5:H1048576,"*NP*")</f>
        <v>1732</v>
      </c>
      <c r="I1" s="5">
        <f>COUNTIF(I5:I1048576,"&lt;&gt;" ) - COUNTIF(I5:I1048576,"*NP*")</f>
        <v>1732</v>
      </c>
      <c r="J1" s="5">
        <f>COUNTIF(J5:J1048576,"&lt;&gt;" ) - COUNTIF(J5:J1048576,"*NP*")</f>
        <v>1732</v>
      </c>
    </row>
    <row r="2" spans="1:11" ht="14.4" customHeight="1" x14ac:dyDescent="0.3">
      <c r="A2" s="35" t="s">
        <v>13550</v>
      </c>
      <c r="B2" t="s">
        <v>561</v>
      </c>
      <c r="C2" s="1"/>
      <c r="D2" s="1"/>
      <c r="E2" s="1"/>
      <c r="F2" s="1"/>
      <c r="G2" s="5" t="s">
        <v>13552</v>
      </c>
      <c r="H2" s="16">
        <f>IF(H1=0,0,COUNTIF(H5:H1048576,"used")/H1)</f>
        <v>0.44457274826789839</v>
      </c>
      <c r="I2" s="16">
        <f>IF(I1=0,0,COUNTIF(I5:I1048576,"used")/I1)</f>
        <v>0.44457274826789839</v>
      </c>
      <c r="J2" s="16">
        <f>IF(J1=0,0,COUNTIF(J5:J1048576,"used")/J1)</f>
        <v>0.44457274826789839</v>
      </c>
    </row>
    <row r="3" spans="1:11" ht="14.4" customHeight="1" x14ac:dyDescent="0.3">
      <c r="A3" s="36" t="s">
        <v>13553</v>
      </c>
      <c r="B3" t="s">
        <v>561</v>
      </c>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35" t="s">
        <v>13562</v>
      </c>
    </row>
    <row r="5" spans="1:11" ht="14.4" customHeight="1" x14ac:dyDescent="0.3">
      <c r="A5" s="2" t="s">
        <v>3282</v>
      </c>
      <c r="B5" s="2" t="s">
        <v>27127</v>
      </c>
      <c r="C5" s="2" t="s">
        <v>27128</v>
      </c>
      <c r="D5" s="2" t="s">
        <v>27129</v>
      </c>
      <c r="E5" s="2" t="s">
        <v>22259</v>
      </c>
      <c r="F5" t="str">
        <f t="shared" ref="F5:F68" si="0">IF(COUNTIF(H5:J5,"used")&gt;0,"y","")</f>
        <v>y</v>
      </c>
      <c r="G5" s="15" t="s">
        <v>27130</v>
      </c>
      <c r="H5" t="s">
        <v>13616</v>
      </c>
      <c r="I5" t="s">
        <v>13616</v>
      </c>
      <c r="J5" t="s">
        <v>13616</v>
      </c>
      <c r="K5">
        <v>203</v>
      </c>
    </row>
    <row r="6" spans="1:11" ht="14.4" customHeight="1" x14ac:dyDescent="0.3">
      <c r="A6" s="2" t="s">
        <v>3114</v>
      </c>
      <c r="B6" s="2" t="s">
        <v>27131</v>
      </c>
      <c r="C6" s="2" t="s">
        <v>27132</v>
      </c>
      <c r="D6" s="2" t="s">
        <v>27133</v>
      </c>
      <c r="E6" s="2" t="s">
        <v>22259</v>
      </c>
      <c r="F6" t="str">
        <f t="shared" si="0"/>
        <v>y</v>
      </c>
      <c r="G6" s="15" t="s">
        <v>27134</v>
      </c>
      <c r="H6" t="s">
        <v>13616</v>
      </c>
      <c r="I6" t="s">
        <v>13616</v>
      </c>
      <c r="J6" t="s">
        <v>13616</v>
      </c>
      <c r="K6">
        <v>211</v>
      </c>
    </row>
    <row r="7" spans="1:11" ht="14.4" customHeight="1" x14ac:dyDescent="0.3">
      <c r="A7" s="2" t="s">
        <v>27135</v>
      </c>
      <c r="B7" s="2" t="s">
        <v>27136</v>
      </c>
      <c r="C7" s="2" t="s">
        <v>27137</v>
      </c>
      <c r="D7" s="2" t="s">
        <v>27138</v>
      </c>
      <c r="E7" s="2" t="s">
        <v>27139</v>
      </c>
      <c r="F7" t="str">
        <f t="shared" si="0"/>
        <v>y</v>
      </c>
      <c r="G7" s="15" t="s">
        <v>27140</v>
      </c>
      <c r="H7" t="s">
        <v>13616</v>
      </c>
      <c r="I7" t="s">
        <v>13616</v>
      </c>
      <c r="J7" t="s">
        <v>13616</v>
      </c>
      <c r="K7">
        <v>10</v>
      </c>
    </row>
    <row r="8" spans="1:11" ht="14.4" customHeight="1" x14ac:dyDescent="0.3">
      <c r="A8" s="2" t="s">
        <v>27141</v>
      </c>
      <c r="B8" s="2" t="s">
        <v>27142</v>
      </c>
      <c r="C8" s="2" t="s">
        <v>27143</v>
      </c>
      <c r="D8" s="2" t="s">
        <v>27138</v>
      </c>
      <c r="E8" s="2" t="s">
        <v>27144</v>
      </c>
      <c r="F8" t="str">
        <f t="shared" si="0"/>
        <v>y</v>
      </c>
      <c r="G8" s="15" t="s">
        <v>27145</v>
      </c>
      <c r="H8" t="s">
        <v>13616</v>
      </c>
      <c r="I8" t="s">
        <v>13616</v>
      </c>
      <c r="J8" t="s">
        <v>13616</v>
      </c>
      <c r="K8">
        <v>10</v>
      </c>
    </row>
    <row r="9" spans="1:11" ht="14.4" customHeight="1" x14ac:dyDescent="0.3">
      <c r="A9" s="2" t="s">
        <v>27146</v>
      </c>
      <c r="B9" s="2" t="s">
        <v>27147</v>
      </c>
      <c r="C9" s="2" t="s">
        <v>27148</v>
      </c>
      <c r="D9" s="2" t="s">
        <v>27149</v>
      </c>
      <c r="E9" s="2" t="s">
        <v>27150</v>
      </c>
      <c r="F9" t="str">
        <f t="shared" si="0"/>
        <v>y</v>
      </c>
      <c r="G9" s="15" t="s">
        <v>27151</v>
      </c>
      <c r="H9" t="s">
        <v>13616</v>
      </c>
      <c r="I9" t="s">
        <v>13616</v>
      </c>
      <c r="J9" t="s">
        <v>13616</v>
      </c>
      <c r="K9">
        <v>27</v>
      </c>
    </row>
    <row r="10" spans="1:11" ht="14.4" customHeight="1" x14ac:dyDescent="0.3">
      <c r="A10" s="2" t="s">
        <v>27152</v>
      </c>
      <c r="B10" s="2" t="s">
        <v>27153</v>
      </c>
      <c r="C10" s="2" t="s">
        <v>27154</v>
      </c>
      <c r="D10" s="2" t="s">
        <v>27138</v>
      </c>
      <c r="E10" s="2" t="s">
        <v>27155</v>
      </c>
      <c r="F10" t="str">
        <f t="shared" si="0"/>
        <v>y</v>
      </c>
      <c r="G10" s="15" t="s">
        <v>27156</v>
      </c>
      <c r="H10" t="s">
        <v>13616</v>
      </c>
      <c r="I10" t="s">
        <v>13616</v>
      </c>
      <c r="J10" t="s">
        <v>13616</v>
      </c>
      <c r="K10">
        <v>10</v>
      </c>
    </row>
    <row r="11" spans="1:11" ht="14.4" customHeight="1" x14ac:dyDescent="0.3">
      <c r="A11" s="2" t="s">
        <v>27157</v>
      </c>
      <c r="B11" s="2" t="s">
        <v>27158</v>
      </c>
      <c r="C11" s="2" t="s">
        <v>27159</v>
      </c>
      <c r="D11" s="2" t="s">
        <v>27138</v>
      </c>
      <c r="E11" s="2" t="s">
        <v>27139</v>
      </c>
      <c r="F11" t="str">
        <f t="shared" si="0"/>
        <v>y</v>
      </c>
      <c r="G11" s="15" t="s">
        <v>27160</v>
      </c>
      <c r="H11" t="s">
        <v>13616</v>
      </c>
      <c r="I11" t="s">
        <v>13616</v>
      </c>
      <c r="J11" t="s">
        <v>13616</v>
      </c>
      <c r="K11">
        <v>10</v>
      </c>
    </row>
    <row r="12" spans="1:11" ht="14.4" customHeight="1" x14ac:dyDescent="0.3">
      <c r="A12" s="2" t="s">
        <v>27161</v>
      </c>
      <c r="B12" s="2" t="s">
        <v>27162</v>
      </c>
      <c r="C12" s="2" t="s">
        <v>27163</v>
      </c>
      <c r="D12" s="2" t="s">
        <v>27138</v>
      </c>
      <c r="E12" s="2" t="s">
        <v>27144</v>
      </c>
      <c r="F12" t="str">
        <f t="shared" si="0"/>
        <v>y</v>
      </c>
      <c r="G12" s="15" t="s">
        <v>27164</v>
      </c>
      <c r="H12" t="s">
        <v>13616</v>
      </c>
      <c r="I12" t="s">
        <v>13616</v>
      </c>
      <c r="J12" t="s">
        <v>13616</v>
      </c>
      <c r="K12">
        <v>10</v>
      </c>
    </row>
    <row r="13" spans="1:11" ht="14.4" customHeight="1" x14ac:dyDescent="0.3">
      <c r="A13" s="2" t="s">
        <v>27165</v>
      </c>
      <c r="B13" s="2" t="s">
        <v>27166</v>
      </c>
      <c r="C13" s="2" t="s">
        <v>27167</v>
      </c>
      <c r="D13" s="2" t="s">
        <v>27149</v>
      </c>
      <c r="E13" s="2" t="s">
        <v>27150</v>
      </c>
      <c r="F13" t="str">
        <f t="shared" si="0"/>
        <v>y</v>
      </c>
      <c r="G13" s="15" t="s">
        <v>27168</v>
      </c>
      <c r="H13" t="s">
        <v>13616</v>
      </c>
      <c r="I13" t="s">
        <v>13616</v>
      </c>
      <c r="J13" t="s">
        <v>13616</v>
      </c>
      <c r="K13">
        <v>27</v>
      </c>
    </row>
    <row r="14" spans="1:11" ht="14.4" customHeight="1" x14ac:dyDescent="0.3">
      <c r="A14" s="2" t="s">
        <v>27169</v>
      </c>
      <c r="B14" s="2" t="s">
        <v>27170</v>
      </c>
      <c r="C14" s="2" t="s">
        <v>27171</v>
      </c>
      <c r="D14" s="2" t="s">
        <v>27138</v>
      </c>
      <c r="E14" s="2" t="s">
        <v>27155</v>
      </c>
      <c r="F14" t="str">
        <f t="shared" si="0"/>
        <v>y</v>
      </c>
      <c r="G14" s="15" t="s">
        <v>27172</v>
      </c>
      <c r="H14" t="s">
        <v>13616</v>
      </c>
      <c r="I14" t="s">
        <v>13616</v>
      </c>
      <c r="J14" t="s">
        <v>13616</v>
      </c>
      <c r="K14">
        <v>10</v>
      </c>
    </row>
    <row r="15" spans="1:11" ht="14.4" customHeight="1" x14ac:dyDescent="0.3">
      <c r="A15" s="2" t="s">
        <v>27173</v>
      </c>
      <c r="B15" s="2" t="s">
        <v>27174</v>
      </c>
      <c r="C15" s="2" t="s">
        <v>27175</v>
      </c>
      <c r="D15" s="2" t="s">
        <v>27138</v>
      </c>
      <c r="E15" s="2" t="s">
        <v>27139</v>
      </c>
      <c r="F15" t="str">
        <f t="shared" si="0"/>
        <v>y</v>
      </c>
      <c r="G15" s="15" t="s">
        <v>27176</v>
      </c>
      <c r="H15" t="s">
        <v>13616</v>
      </c>
      <c r="I15" t="s">
        <v>13616</v>
      </c>
      <c r="J15" t="s">
        <v>13616</v>
      </c>
      <c r="K15">
        <v>10</v>
      </c>
    </row>
    <row r="16" spans="1:11" ht="28.8" x14ac:dyDescent="0.3">
      <c r="A16" s="2" t="s">
        <v>27177</v>
      </c>
      <c r="B16" s="2" t="s">
        <v>27178</v>
      </c>
      <c r="C16" s="2" t="s">
        <v>27179</v>
      </c>
      <c r="D16" s="2" t="s">
        <v>27138</v>
      </c>
      <c r="E16" s="2" t="s">
        <v>27144</v>
      </c>
      <c r="F16" t="str">
        <f t="shared" si="0"/>
        <v>y</v>
      </c>
      <c r="G16" s="15" t="s">
        <v>27180</v>
      </c>
      <c r="H16" t="s">
        <v>13616</v>
      </c>
      <c r="I16" t="s">
        <v>13616</v>
      </c>
      <c r="J16" t="s">
        <v>13616</v>
      </c>
      <c r="K16">
        <v>10</v>
      </c>
    </row>
    <row r="17" spans="1:11" ht="28.8" x14ac:dyDescent="0.3">
      <c r="A17" s="2" t="s">
        <v>27181</v>
      </c>
      <c r="B17" s="2" t="s">
        <v>27182</v>
      </c>
      <c r="C17" s="2" t="s">
        <v>27183</v>
      </c>
      <c r="D17" s="2" t="s">
        <v>27149</v>
      </c>
      <c r="E17" s="2" t="s">
        <v>27150</v>
      </c>
      <c r="F17" t="str">
        <f t="shared" si="0"/>
        <v>y</v>
      </c>
      <c r="G17" s="15" t="s">
        <v>27184</v>
      </c>
      <c r="H17" t="s">
        <v>13616</v>
      </c>
      <c r="I17" t="s">
        <v>13616</v>
      </c>
      <c r="J17" t="s">
        <v>13616</v>
      </c>
      <c r="K17">
        <v>27</v>
      </c>
    </row>
    <row r="18" spans="1:11" ht="28.8" x14ac:dyDescent="0.3">
      <c r="A18" s="2" t="s">
        <v>27185</v>
      </c>
      <c r="B18" s="2" t="s">
        <v>27186</v>
      </c>
      <c r="C18" s="2" t="s">
        <v>27187</v>
      </c>
      <c r="D18" s="2" t="s">
        <v>27138</v>
      </c>
      <c r="E18" s="2" t="s">
        <v>27155</v>
      </c>
      <c r="F18" t="str">
        <f t="shared" si="0"/>
        <v>y</v>
      </c>
      <c r="G18" s="15" t="s">
        <v>27188</v>
      </c>
      <c r="H18" t="s">
        <v>13616</v>
      </c>
      <c r="I18" t="s">
        <v>13616</v>
      </c>
      <c r="J18" t="s">
        <v>13616</v>
      </c>
      <c r="K18">
        <v>10</v>
      </c>
    </row>
    <row r="19" spans="1:11" ht="28.8" x14ac:dyDescent="0.3">
      <c r="A19" s="2" t="s">
        <v>27189</v>
      </c>
      <c r="B19" s="2" t="s">
        <v>27190</v>
      </c>
      <c r="C19" s="2" t="s">
        <v>27191</v>
      </c>
      <c r="D19" s="2" t="s">
        <v>27138</v>
      </c>
      <c r="E19" s="2" t="s">
        <v>27139</v>
      </c>
      <c r="F19" t="str">
        <f t="shared" si="0"/>
        <v>y</v>
      </c>
      <c r="G19" s="15" t="s">
        <v>27192</v>
      </c>
      <c r="H19" t="s">
        <v>13616</v>
      </c>
      <c r="I19" t="s">
        <v>13616</v>
      </c>
      <c r="J19" t="s">
        <v>13616</v>
      </c>
      <c r="K19">
        <v>10</v>
      </c>
    </row>
    <row r="20" spans="1:11" ht="28.8" x14ac:dyDescent="0.3">
      <c r="A20" s="2" t="s">
        <v>27193</v>
      </c>
      <c r="B20" s="2" t="s">
        <v>27194</v>
      </c>
      <c r="C20" s="2" t="s">
        <v>27195</v>
      </c>
      <c r="D20" s="2" t="s">
        <v>27138</v>
      </c>
      <c r="E20" s="2" t="s">
        <v>27144</v>
      </c>
      <c r="F20" t="str">
        <f t="shared" si="0"/>
        <v>y</v>
      </c>
      <c r="G20" s="15" t="s">
        <v>27196</v>
      </c>
      <c r="H20" t="s">
        <v>13616</v>
      </c>
      <c r="I20" t="s">
        <v>13616</v>
      </c>
      <c r="J20" t="s">
        <v>13616</v>
      </c>
      <c r="K20">
        <v>10</v>
      </c>
    </row>
    <row r="21" spans="1:11" ht="28.8" x14ac:dyDescent="0.3">
      <c r="A21" s="2" t="s">
        <v>27197</v>
      </c>
      <c r="B21" s="2" t="s">
        <v>27198</v>
      </c>
      <c r="C21" s="2" t="s">
        <v>27199</v>
      </c>
      <c r="D21" s="2" t="s">
        <v>27149</v>
      </c>
      <c r="E21" s="2" t="s">
        <v>27150</v>
      </c>
      <c r="F21" t="str">
        <f t="shared" si="0"/>
        <v>y</v>
      </c>
      <c r="G21" s="15" t="s">
        <v>27200</v>
      </c>
      <c r="H21" t="s">
        <v>13616</v>
      </c>
      <c r="I21" t="s">
        <v>13616</v>
      </c>
      <c r="J21" t="s">
        <v>13616</v>
      </c>
      <c r="K21">
        <v>27</v>
      </c>
    </row>
    <row r="22" spans="1:11" ht="28.8" x14ac:dyDescent="0.3">
      <c r="A22" s="2" t="s">
        <v>27201</v>
      </c>
      <c r="B22" s="2" t="s">
        <v>27202</v>
      </c>
      <c r="C22" s="2" t="s">
        <v>27203</v>
      </c>
      <c r="D22" s="2" t="s">
        <v>27138</v>
      </c>
      <c r="E22" s="2" t="s">
        <v>27155</v>
      </c>
      <c r="F22" t="str">
        <f t="shared" si="0"/>
        <v>y</v>
      </c>
      <c r="G22" s="15" t="s">
        <v>27204</v>
      </c>
      <c r="H22" t="s">
        <v>13616</v>
      </c>
      <c r="I22" t="s">
        <v>13616</v>
      </c>
      <c r="J22" t="s">
        <v>13616</v>
      </c>
      <c r="K22">
        <v>10</v>
      </c>
    </row>
    <row r="23" spans="1:11" ht="28.8" x14ac:dyDescent="0.3">
      <c r="A23" s="2" t="s">
        <v>27205</v>
      </c>
      <c r="B23" s="2" t="s">
        <v>27206</v>
      </c>
      <c r="C23" s="2" t="s">
        <v>27207</v>
      </c>
      <c r="D23" s="2" t="s">
        <v>27208</v>
      </c>
      <c r="E23" s="2" t="s">
        <v>27209</v>
      </c>
      <c r="F23" t="str">
        <f t="shared" si="0"/>
        <v>y</v>
      </c>
      <c r="G23" s="15" t="s">
        <v>27210</v>
      </c>
      <c r="H23" t="s">
        <v>13616</v>
      </c>
      <c r="I23" t="s">
        <v>13616</v>
      </c>
      <c r="J23" t="s">
        <v>13616</v>
      </c>
      <c r="K23">
        <v>160</v>
      </c>
    </row>
    <row r="24" spans="1:11" ht="28.8" x14ac:dyDescent="0.3">
      <c r="A24" s="2" t="s">
        <v>27211</v>
      </c>
      <c r="B24" s="2" t="s">
        <v>27212</v>
      </c>
      <c r="C24" s="2" t="s">
        <v>27213</v>
      </c>
      <c r="D24" s="2" t="s">
        <v>27214</v>
      </c>
      <c r="E24" s="2" t="s">
        <v>27215</v>
      </c>
      <c r="F24" t="str">
        <f t="shared" si="0"/>
        <v>y</v>
      </c>
      <c r="G24" s="15" t="s">
        <v>27216</v>
      </c>
      <c r="H24" t="s">
        <v>13616</v>
      </c>
      <c r="I24" t="s">
        <v>13616</v>
      </c>
      <c r="J24" t="s">
        <v>13616</v>
      </c>
      <c r="K24">
        <v>172</v>
      </c>
    </row>
    <row r="25" spans="1:11" x14ac:dyDescent="0.3">
      <c r="A25" s="2" t="s">
        <v>27217</v>
      </c>
      <c r="B25" s="2" t="s">
        <v>27218</v>
      </c>
      <c r="C25" s="2" t="s">
        <v>27219</v>
      </c>
      <c r="D25" s="2" t="s">
        <v>27138</v>
      </c>
      <c r="E25" s="2" t="s">
        <v>27139</v>
      </c>
      <c r="F25" t="str">
        <f t="shared" si="0"/>
        <v/>
      </c>
      <c r="G25" s="15"/>
      <c r="H25" t="s">
        <v>13568</v>
      </c>
      <c r="I25" t="s">
        <v>13568</v>
      </c>
      <c r="J25" t="s">
        <v>13568</v>
      </c>
      <c r="K25">
        <v>10</v>
      </c>
    </row>
    <row r="26" spans="1:11" x14ac:dyDescent="0.3">
      <c r="A26" s="2" t="s">
        <v>27220</v>
      </c>
      <c r="B26" s="2" t="s">
        <v>27221</v>
      </c>
      <c r="C26" s="2" t="s">
        <v>27222</v>
      </c>
      <c r="D26" s="2" t="s">
        <v>27138</v>
      </c>
      <c r="E26" s="2" t="s">
        <v>27144</v>
      </c>
      <c r="F26" t="str">
        <f t="shared" si="0"/>
        <v/>
      </c>
      <c r="G26" s="15"/>
      <c r="H26" t="s">
        <v>13568</v>
      </c>
      <c r="I26" t="s">
        <v>13568</v>
      </c>
      <c r="J26" t="s">
        <v>13568</v>
      </c>
      <c r="K26">
        <v>10</v>
      </c>
    </row>
    <row r="27" spans="1:11" x14ac:dyDescent="0.3">
      <c r="A27" s="2" t="s">
        <v>27223</v>
      </c>
      <c r="B27" s="2" t="s">
        <v>27224</v>
      </c>
      <c r="C27" s="2" t="s">
        <v>27148</v>
      </c>
      <c r="D27" s="2" t="s">
        <v>27149</v>
      </c>
      <c r="E27" s="2" t="s">
        <v>27155</v>
      </c>
      <c r="F27" t="str">
        <f t="shared" si="0"/>
        <v/>
      </c>
      <c r="G27" s="15"/>
      <c r="H27" t="s">
        <v>13568</v>
      </c>
      <c r="I27" t="s">
        <v>13568</v>
      </c>
      <c r="J27" t="s">
        <v>13568</v>
      </c>
      <c r="K27">
        <v>27</v>
      </c>
    </row>
    <row r="28" spans="1:11" x14ac:dyDescent="0.3">
      <c r="A28" s="2" t="s">
        <v>27225</v>
      </c>
      <c r="B28" s="2" t="s">
        <v>27226</v>
      </c>
      <c r="C28" s="2" t="s">
        <v>27227</v>
      </c>
      <c r="D28" s="2" t="s">
        <v>27138</v>
      </c>
      <c r="E28" s="2" t="s">
        <v>27155</v>
      </c>
      <c r="F28" t="str">
        <f t="shared" si="0"/>
        <v/>
      </c>
      <c r="G28" s="15"/>
      <c r="H28" t="s">
        <v>13568</v>
      </c>
      <c r="I28" t="s">
        <v>13568</v>
      </c>
      <c r="J28" t="s">
        <v>13568</v>
      </c>
      <c r="K28">
        <v>10</v>
      </c>
    </row>
    <row r="29" spans="1:11" x14ac:dyDescent="0.3">
      <c r="A29" s="2" t="s">
        <v>27228</v>
      </c>
      <c r="B29" s="2" t="s">
        <v>27229</v>
      </c>
      <c r="C29" s="2" t="s">
        <v>27230</v>
      </c>
      <c r="D29" s="2" t="s">
        <v>27138</v>
      </c>
      <c r="E29" s="2" t="s">
        <v>27139</v>
      </c>
      <c r="F29" t="str">
        <f t="shared" si="0"/>
        <v/>
      </c>
      <c r="G29" s="15"/>
      <c r="H29" t="s">
        <v>13568</v>
      </c>
      <c r="I29" t="s">
        <v>13568</v>
      </c>
      <c r="J29" t="s">
        <v>13568</v>
      </c>
      <c r="K29">
        <v>10</v>
      </c>
    </row>
    <row r="30" spans="1:11" x14ac:dyDescent="0.3">
      <c r="A30" s="2" t="s">
        <v>27231</v>
      </c>
      <c r="B30" s="2" t="s">
        <v>27232</v>
      </c>
      <c r="C30" s="2" t="s">
        <v>27233</v>
      </c>
      <c r="D30" s="2" t="s">
        <v>27138</v>
      </c>
      <c r="E30" s="2" t="s">
        <v>27144</v>
      </c>
      <c r="F30" t="str">
        <f t="shared" si="0"/>
        <v/>
      </c>
      <c r="G30" s="15"/>
      <c r="H30" t="s">
        <v>13568</v>
      </c>
      <c r="I30" t="s">
        <v>13568</v>
      </c>
      <c r="J30" t="s">
        <v>13568</v>
      </c>
      <c r="K30">
        <v>10</v>
      </c>
    </row>
    <row r="31" spans="1:11" x14ac:dyDescent="0.3">
      <c r="A31" s="2" t="s">
        <v>27234</v>
      </c>
      <c r="B31" s="2" t="s">
        <v>27235</v>
      </c>
      <c r="C31" s="2" t="s">
        <v>27236</v>
      </c>
      <c r="D31" s="2" t="s">
        <v>27149</v>
      </c>
      <c r="E31" s="2" t="s">
        <v>27150</v>
      </c>
      <c r="F31" t="str">
        <f t="shared" si="0"/>
        <v/>
      </c>
      <c r="G31" s="15"/>
      <c r="H31" t="s">
        <v>13568</v>
      </c>
      <c r="I31" t="s">
        <v>13568</v>
      </c>
      <c r="J31" t="s">
        <v>13568</v>
      </c>
      <c r="K31">
        <v>27</v>
      </c>
    </row>
    <row r="32" spans="1:11" x14ac:dyDescent="0.3">
      <c r="A32" s="2" t="s">
        <v>27237</v>
      </c>
      <c r="B32" s="2" t="s">
        <v>27238</v>
      </c>
      <c r="C32" s="2" t="s">
        <v>27239</v>
      </c>
      <c r="D32" s="2" t="s">
        <v>27138</v>
      </c>
      <c r="E32" s="2" t="s">
        <v>27155</v>
      </c>
      <c r="F32" t="str">
        <f t="shared" si="0"/>
        <v/>
      </c>
      <c r="G32" s="15"/>
      <c r="H32" t="s">
        <v>13568</v>
      </c>
      <c r="I32" t="s">
        <v>13568</v>
      </c>
      <c r="J32" t="s">
        <v>13568</v>
      </c>
      <c r="K32">
        <v>10</v>
      </c>
    </row>
    <row r="33" spans="1:11" x14ac:dyDescent="0.3">
      <c r="A33" s="2" t="s">
        <v>27240</v>
      </c>
      <c r="B33" s="2" t="s">
        <v>27241</v>
      </c>
      <c r="C33" s="2" t="s">
        <v>27242</v>
      </c>
      <c r="D33" s="2" t="s">
        <v>27243</v>
      </c>
      <c r="E33" s="2" t="s">
        <v>27244</v>
      </c>
      <c r="F33" t="str">
        <f t="shared" si="0"/>
        <v>y</v>
      </c>
      <c r="G33" s="15" t="s">
        <v>27245</v>
      </c>
      <c r="H33" t="s">
        <v>13616</v>
      </c>
      <c r="I33" t="s">
        <v>13616</v>
      </c>
      <c r="J33" t="s">
        <v>13616</v>
      </c>
      <c r="K33">
        <v>15</v>
      </c>
    </row>
    <row r="34" spans="1:11" x14ac:dyDescent="0.3">
      <c r="A34" s="2" t="s">
        <v>27246</v>
      </c>
      <c r="B34" s="2" t="s">
        <v>27247</v>
      </c>
      <c r="C34" s="2" t="s">
        <v>27248</v>
      </c>
      <c r="D34" s="2" t="s">
        <v>27249</v>
      </c>
      <c r="E34" s="2" t="s">
        <v>27250</v>
      </c>
      <c r="F34" t="str">
        <f t="shared" si="0"/>
        <v>y</v>
      </c>
      <c r="G34" s="15" t="s">
        <v>27251</v>
      </c>
      <c r="H34" t="s">
        <v>13616</v>
      </c>
      <c r="I34" t="s">
        <v>13616</v>
      </c>
      <c r="J34" t="s">
        <v>13616</v>
      </c>
      <c r="K34">
        <v>33</v>
      </c>
    </row>
    <row r="35" spans="1:11" x14ac:dyDescent="0.3">
      <c r="A35" s="2" t="s">
        <v>27252</v>
      </c>
      <c r="B35" s="2" t="s">
        <v>27247</v>
      </c>
      <c r="C35" s="2" t="s">
        <v>27253</v>
      </c>
      <c r="D35" s="2" t="s">
        <v>27254</v>
      </c>
      <c r="E35" s="2" t="s">
        <v>27250</v>
      </c>
      <c r="F35" t="str">
        <f t="shared" si="0"/>
        <v>y</v>
      </c>
      <c r="G35" s="15" t="s">
        <v>27251</v>
      </c>
      <c r="H35" t="s">
        <v>13616</v>
      </c>
      <c r="I35" t="s">
        <v>13616</v>
      </c>
      <c r="J35" t="s">
        <v>13616</v>
      </c>
      <c r="K35">
        <v>16</v>
      </c>
    </row>
    <row r="36" spans="1:11" x14ac:dyDescent="0.3">
      <c r="A36" s="2" t="s">
        <v>27255</v>
      </c>
      <c r="B36" s="2" t="s">
        <v>27247</v>
      </c>
      <c r="C36" s="2" t="s">
        <v>27253</v>
      </c>
      <c r="D36" s="2" t="s">
        <v>27256</v>
      </c>
      <c r="E36" s="2" t="s">
        <v>27257</v>
      </c>
      <c r="F36" t="str">
        <f t="shared" si="0"/>
        <v>y</v>
      </c>
      <c r="G36" s="15" t="s">
        <v>27251</v>
      </c>
      <c r="H36" t="s">
        <v>13616</v>
      </c>
      <c r="I36" t="s">
        <v>13616</v>
      </c>
      <c r="J36" t="s">
        <v>13616</v>
      </c>
      <c r="K36">
        <v>19</v>
      </c>
    </row>
    <row r="37" spans="1:11" ht="28.8" x14ac:dyDescent="0.3">
      <c r="A37" s="2" t="s">
        <v>27258</v>
      </c>
      <c r="B37" s="2" t="s">
        <v>27259</v>
      </c>
      <c r="C37" s="2" t="s">
        <v>27260</v>
      </c>
      <c r="D37" s="2" t="s">
        <v>27261</v>
      </c>
      <c r="E37" s="2" t="s">
        <v>27262</v>
      </c>
      <c r="F37" t="str">
        <f t="shared" si="0"/>
        <v>y</v>
      </c>
      <c r="G37" s="15" t="s">
        <v>27263</v>
      </c>
      <c r="H37" t="s">
        <v>13616</v>
      </c>
      <c r="I37" t="s">
        <v>13616</v>
      </c>
      <c r="J37" t="s">
        <v>13616</v>
      </c>
      <c r="K37">
        <v>36</v>
      </c>
    </row>
    <row r="38" spans="1:11" ht="28.8" x14ac:dyDescent="0.3">
      <c r="A38" s="2" t="s">
        <v>27264</v>
      </c>
      <c r="B38" s="2" t="s">
        <v>27265</v>
      </c>
      <c r="C38" s="2" t="s">
        <v>27266</v>
      </c>
      <c r="D38" s="2" t="s">
        <v>27261</v>
      </c>
      <c r="E38" s="2" t="s">
        <v>27262</v>
      </c>
      <c r="F38" t="str">
        <f t="shared" si="0"/>
        <v>y</v>
      </c>
      <c r="G38" s="15" t="s">
        <v>27267</v>
      </c>
      <c r="H38" t="s">
        <v>13616</v>
      </c>
      <c r="I38" t="s">
        <v>13616</v>
      </c>
      <c r="J38" t="s">
        <v>13616</v>
      </c>
      <c r="K38">
        <v>36</v>
      </c>
    </row>
    <row r="39" spans="1:11" x14ac:dyDescent="0.3">
      <c r="A39" s="2" t="s">
        <v>27268</v>
      </c>
      <c r="B39" s="2" t="s">
        <v>27269</v>
      </c>
      <c r="C39" s="2" t="s">
        <v>27270</v>
      </c>
      <c r="D39" s="2" t="s">
        <v>27261</v>
      </c>
      <c r="E39" s="2" t="s">
        <v>27262</v>
      </c>
      <c r="F39" t="str">
        <f t="shared" si="0"/>
        <v/>
      </c>
      <c r="G39" s="15"/>
      <c r="H39" t="s">
        <v>13568</v>
      </c>
      <c r="I39" t="s">
        <v>13568</v>
      </c>
      <c r="J39" t="s">
        <v>13568</v>
      </c>
      <c r="K39">
        <v>36</v>
      </c>
    </row>
    <row r="40" spans="1:11" x14ac:dyDescent="0.3">
      <c r="A40" s="2" t="s">
        <v>27271</v>
      </c>
      <c r="B40" s="2" t="s">
        <v>27272</v>
      </c>
      <c r="C40" s="2" t="s">
        <v>27273</v>
      </c>
      <c r="D40" s="2" t="s">
        <v>27274</v>
      </c>
      <c r="E40" s="2" t="s">
        <v>27275</v>
      </c>
      <c r="F40" t="str">
        <f t="shared" si="0"/>
        <v>y</v>
      </c>
      <c r="G40" s="15" t="s">
        <v>27276</v>
      </c>
      <c r="H40" t="s">
        <v>13616</v>
      </c>
      <c r="I40" t="s">
        <v>13616</v>
      </c>
      <c r="J40" t="s">
        <v>13616</v>
      </c>
      <c r="K40">
        <v>6</v>
      </c>
    </row>
    <row r="41" spans="1:11" x14ac:dyDescent="0.3">
      <c r="A41" s="2" t="s">
        <v>27277</v>
      </c>
      <c r="B41" s="2" t="s">
        <v>27278</v>
      </c>
      <c r="C41" s="2" t="s">
        <v>27279</v>
      </c>
      <c r="D41" s="2" t="s">
        <v>27280</v>
      </c>
      <c r="E41" s="2" t="s">
        <v>27281</v>
      </c>
      <c r="F41" t="str">
        <f t="shared" si="0"/>
        <v>y</v>
      </c>
      <c r="G41" s="15" t="s">
        <v>27276</v>
      </c>
      <c r="H41" t="s">
        <v>13616</v>
      </c>
      <c r="I41" t="s">
        <v>13616</v>
      </c>
      <c r="J41" t="s">
        <v>13616</v>
      </c>
      <c r="K41">
        <v>9</v>
      </c>
    </row>
    <row r="42" spans="1:11" x14ac:dyDescent="0.3">
      <c r="A42" s="2" t="s">
        <v>27282</v>
      </c>
      <c r="B42" s="2" t="s">
        <v>27283</v>
      </c>
      <c r="C42" s="2" t="s">
        <v>27284</v>
      </c>
      <c r="D42" s="2" t="s">
        <v>27285</v>
      </c>
      <c r="E42" s="2" t="s">
        <v>27286</v>
      </c>
      <c r="F42" t="str">
        <f t="shared" si="0"/>
        <v>y</v>
      </c>
      <c r="G42" s="15" t="s">
        <v>27276</v>
      </c>
      <c r="H42" t="s">
        <v>13616</v>
      </c>
      <c r="I42" t="s">
        <v>13616</v>
      </c>
      <c r="J42" t="s">
        <v>13616</v>
      </c>
      <c r="K42">
        <v>11</v>
      </c>
    </row>
    <row r="43" spans="1:11" x14ac:dyDescent="0.3">
      <c r="A43" s="2" t="s">
        <v>27287</v>
      </c>
      <c r="B43" s="2" t="s">
        <v>27288</v>
      </c>
      <c r="C43" s="2" t="s">
        <v>27289</v>
      </c>
      <c r="D43" s="2" t="s">
        <v>27290</v>
      </c>
      <c r="E43" s="2" t="s">
        <v>27291</v>
      </c>
      <c r="F43" t="str">
        <f t="shared" si="0"/>
        <v>y</v>
      </c>
      <c r="G43" s="15" t="s">
        <v>27276</v>
      </c>
      <c r="H43" t="s">
        <v>13616</v>
      </c>
      <c r="I43" t="s">
        <v>13616</v>
      </c>
      <c r="J43" t="s">
        <v>13616</v>
      </c>
      <c r="K43">
        <v>5</v>
      </c>
    </row>
    <row r="44" spans="1:11" x14ac:dyDescent="0.3">
      <c r="A44" s="2" t="s">
        <v>27292</v>
      </c>
      <c r="B44" s="2" t="s">
        <v>27293</v>
      </c>
      <c r="C44" s="2" t="s">
        <v>27294</v>
      </c>
      <c r="D44" s="2" t="s">
        <v>27290</v>
      </c>
      <c r="E44" s="2" t="s">
        <v>27295</v>
      </c>
      <c r="F44" t="str">
        <f t="shared" si="0"/>
        <v>y</v>
      </c>
      <c r="G44" s="15" t="s">
        <v>27276</v>
      </c>
      <c r="H44" t="s">
        <v>13616</v>
      </c>
      <c r="I44" t="s">
        <v>13616</v>
      </c>
      <c r="J44" t="s">
        <v>13616</v>
      </c>
      <c r="K44">
        <v>5</v>
      </c>
    </row>
    <row r="45" spans="1:11" x14ac:dyDescent="0.3">
      <c r="A45" s="2" t="s">
        <v>27296</v>
      </c>
      <c r="B45" s="2" t="s">
        <v>27297</v>
      </c>
      <c r="C45" s="2" t="s">
        <v>27298</v>
      </c>
      <c r="D45" s="2" t="s">
        <v>27299</v>
      </c>
      <c r="E45" s="2" t="s">
        <v>27300</v>
      </c>
      <c r="F45" t="str">
        <f t="shared" si="0"/>
        <v>y</v>
      </c>
      <c r="G45" s="15" t="s">
        <v>27276</v>
      </c>
      <c r="H45" t="s">
        <v>13616</v>
      </c>
      <c r="I45" t="s">
        <v>13616</v>
      </c>
      <c r="J45" t="s">
        <v>13616</v>
      </c>
      <c r="K45">
        <v>8</v>
      </c>
    </row>
    <row r="46" spans="1:11" x14ac:dyDescent="0.3">
      <c r="A46" s="2" t="s">
        <v>27301</v>
      </c>
      <c r="B46" s="2" t="s">
        <v>27302</v>
      </c>
      <c r="C46" s="2" t="s">
        <v>27303</v>
      </c>
      <c r="D46" s="2" t="s">
        <v>27274</v>
      </c>
      <c r="E46" s="2" t="s">
        <v>27275</v>
      </c>
      <c r="F46" t="str">
        <f t="shared" si="0"/>
        <v>y</v>
      </c>
      <c r="G46" s="15" t="s">
        <v>27304</v>
      </c>
      <c r="H46" t="s">
        <v>13616</v>
      </c>
      <c r="I46" t="s">
        <v>13616</v>
      </c>
      <c r="J46" t="s">
        <v>13616</v>
      </c>
      <c r="K46">
        <v>6</v>
      </c>
    </row>
    <row r="47" spans="1:11" x14ac:dyDescent="0.3">
      <c r="A47" s="2" t="s">
        <v>27305</v>
      </c>
      <c r="B47" s="2" t="s">
        <v>27306</v>
      </c>
      <c r="C47" s="2" t="s">
        <v>27307</v>
      </c>
      <c r="D47" s="2" t="s">
        <v>27280</v>
      </c>
      <c r="E47" s="2" t="s">
        <v>27281</v>
      </c>
      <c r="F47" t="str">
        <f t="shared" si="0"/>
        <v>y</v>
      </c>
      <c r="G47" s="15" t="s">
        <v>27304</v>
      </c>
      <c r="H47" t="s">
        <v>13616</v>
      </c>
      <c r="I47" t="s">
        <v>13616</v>
      </c>
      <c r="J47" t="s">
        <v>13616</v>
      </c>
      <c r="K47">
        <v>9</v>
      </c>
    </row>
    <row r="48" spans="1:11" x14ac:dyDescent="0.3">
      <c r="A48" s="2" t="s">
        <v>27308</v>
      </c>
      <c r="B48" s="2" t="s">
        <v>27309</v>
      </c>
      <c r="C48" s="2" t="s">
        <v>27310</v>
      </c>
      <c r="D48" s="2" t="s">
        <v>27285</v>
      </c>
      <c r="E48" s="2" t="s">
        <v>27286</v>
      </c>
      <c r="F48" t="str">
        <f t="shared" si="0"/>
        <v>y</v>
      </c>
      <c r="G48" s="15" t="s">
        <v>27304</v>
      </c>
      <c r="H48" t="s">
        <v>13616</v>
      </c>
      <c r="I48" t="s">
        <v>13616</v>
      </c>
      <c r="J48" t="s">
        <v>13616</v>
      </c>
      <c r="K48">
        <v>11</v>
      </c>
    </row>
    <row r="49" spans="1:11" x14ac:dyDescent="0.3">
      <c r="A49" s="2" t="s">
        <v>27311</v>
      </c>
      <c r="B49" s="2" t="s">
        <v>27312</v>
      </c>
      <c r="C49" s="2" t="s">
        <v>27313</v>
      </c>
      <c r="D49" s="2" t="s">
        <v>27290</v>
      </c>
      <c r="E49" s="2" t="s">
        <v>27291</v>
      </c>
      <c r="F49" t="str">
        <f t="shared" si="0"/>
        <v>y</v>
      </c>
      <c r="G49" s="15" t="s">
        <v>27304</v>
      </c>
      <c r="H49" t="s">
        <v>13616</v>
      </c>
      <c r="I49" t="s">
        <v>13616</v>
      </c>
      <c r="J49" t="s">
        <v>13616</v>
      </c>
      <c r="K49">
        <v>5</v>
      </c>
    </row>
    <row r="50" spans="1:11" x14ac:dyDescent="0.3">
      <c r="A50" s="2" t="s">
        <v>27314</v>
      </c>
      <c r="B50" s="2" t="s">
        <v>27315</v>
      </c>
      <c r="C50" s="2" t="s">
        <v>27316</v>
      </c>
      <c r="D50" s="2" t="s">
        <v>27290</v>
      </c>
      <c r="E50" s="2" t="s">
        <v>27295</v>
      </c>
      <c r="F50" t="str">
        <f t="shared" si="0"/>
        <v>y</v>
      </c>
      <c r="G50" s="15" t="s">
        <v>27304</v>
      </c>
      <c r="H50" t="s">
        <v>13616</v>
      </c>
      <c r="I50" t="s">
        <v>13616</v>
      </c>
      <c r="J50" t="s">
        <v>13616</v>
      </c>
      <c r="K50">
        <v>5</v>
      </c>
    </row>
    <row r="51" spans="1:11" x14ac:dyDescent="0.3">
      <c r="A51" s="2" t="s">
        <v>27317</v>
      </c>
      <c r="B51" s="2" t="s">
        <v>27318</v>
      </c>
      <c r="C51" s="2" t="s">
        <v>27319</v>
      </c>
      <c r="D51" s="2" t="s">
        <v>27299</v>
      </c>
      <c r="E51" s="2" t="s">
        <v>27300</v>
      </c>
      <c r="F51" t="str">
        <f t="shared" si="0"/>
        <v>y</v>
      </c>
      <c r="G51" s="15" t="s">
        <v>27304</v>
      </c>
      <c r="H51" t="s">
        <v>13616</v>
      </c>
      <c r="I51" t="s">
        <v>13616</v>
      </c>
      <c r="J51" t="s">
        <v>13616</v>
      </c>
      <c r="K51">
        <v>8</v>
      </c>
    </row>
    <row r="52" spans="1:11" x14ac:dyDescent="0.3">
      <c r="A52" s="2" t="s">
        <v>27320</v>
      </c>
      <c r="B52" s="2" t="s">
        <v>27321</v>
      </c>
      <c r="C52" s="2" t="s">
        <v>27322</v>
      </c>
      <c r="D52" s="2" t="s">
        <v>27274</v>
      </c>
      <c r="E52" s="2" t="s">
        <v>27275</v>
      </c>
      <c r="F52" t="str">
        <f t="shared" si="0"/>
        <v/>
      </c>
      <c r="G52" s="15"/>
      <c r="H52" t="s">
        <v>13568</v>
      </c>
      <c r="I52" t="s">
        <v>13568</v>
      </c>
      <c r="J52" t="s">
        <v>13568</v>
      </c>
      <c r="K52">
        <v>6</v>
      </c>
    </row>
    <row r="53" spans="1:11" x14ac:dyDescent="0.3">
      <c r="A53" s="2" t="s">
        <v>27323</v>
      </c>
      <c r="B53" s="2" t="s">
        <v>27324</v>
      </c>
      <c r="C53" s="2" t="s">
        <v>27325</v>
      </c>
      <c r="D53" s="2" t="s">
        <v>27280</v>
      </c>
      <c r="E53" s="2" t="s">
        <v>27281</v>
      </c>
      <c r="F53" t="str">
        <f t="shared" si="0"/>
        <v/>
      </c>
      <c r="G53" s="15"/>
      <c r="H53" t="s">
        <v>13568</v>
      </c>
      <c r="I53" t="s">
        <v>13568</v>
      </c>
      <c r="J53" t="s">
        <v>13568</v>
      </c>
      <c r="K53">
        <v>9</v>
      </c>
    </row>
    <row r="54" spans="1:11" x14ac:dyDescent="0.3">
      <c r="A54" s="2" t="s">
        <v>27326</v>
      </c>
      <c r="B54" s="2" t="s">
        <v>27327</v>
      </c>
      <c r="C54" s="2" t="s">
        <v>27328</v>
      </c>
      <c r="D54" s="2" t="s">
        <v>27285</v>
      </c>
      <c r="E54" s="2" t="s">
        <v>27286</v>
      </c>
      <c r="F54" t="str">
        <f t="shared" si="0"/>
        <v/>
      </c>
      <c r="G54" s="15"/>
      <c r="H54" t="s">
        <v>13568</v>
      </c>
      <c r="I54" t="s">
        <v>13568</v>
      </c>
      <c r="J54" t="s">
        <v>13568</v>
      </c>
      <c r="K54">
        <v>11</v>
      </c>
    </row>
    <row r="55" spans="1:11" x14ac:dyDescent="0.3">
      <c r="A55" s="2" t="s">
        <v>27329</v>
      </c>
      <c r="B55" s="2" t="s">
        <v>27330</v>
      </c>
      <c r="C55" s="2" t="s">
        <v>27331</v>
      </c>
      <c r="D55" s="2" t="s">
        <v>27290</v>
      </c>
      <c r="E55" s="2" t="s">
        <v>27291</v>
      </c>
      <c r="F55" t="str">
        <f t="shared" si="0"/>
        <v/>
      </c>
      <c r="G55" s="15"/>
      <c r="H55" t="s">
        <v>13568</v>
      </c>
      <c r="I55" t="s">
        <v>13568</v>
      </c>
      <c r="J55" t="s">
        <v>13568</v>
      </c>
      <c r="K55">
        <v>5</v>
      </c>
    </row>
    <row r="56" spans="1:11" x14ac:dyDescent="0.3">
      <c r="A56" s="2" t="s">
        <v>27332</v>
      </c>
      <c r="B56" s="2" t="s">
        <v>27333</v>
      </c>
      <c r="C56" s="2" t="s">
        <v>27334</v>
      </c>
      <c r="D56" s="2" t="s">
        <v>27290</v>
      </c>
      <c r="E56" s="2" t="s">
        <v>27295</v>
      </c>
      <c r="F56" t="str">
        <f t="shared" si="0"/>
        <v/>
      </c>
      <c r="G56" s="15"/>
      <c r="H56" t="s">
        <v>13568</v>
      </c>
      <c r="I56" t="s">
        <v>13568</v>
      </c>
      <c r="J56" t="s">
        <v>13568</v>
      </c>
      <c r="K56">
        <v>5</v>
      </c>
    </row>
    <row r="57" spans="1:11" x14ac:dyDescent="0.3">
      <c r="A57" s="2" t="s">
        <v>27335</v>
      </c>
      <c r="B57" s="2" t="s">
        <v>27336</v>
      </c>
      <c r="C57" s="2" t="s">
        <v>27337</v>
      </c>
      <c r="D57" s="2" t="s">
        <v>27299</v>
      </c>
      <c r="E57" s="2" t="s">
        <v>27300</v>
      </c>
      <c r="F57" t="str">
        <f t="shared" si="0"/>
        <v/>
      </c>
      <c r="G57" s="15"/>
      <c r="H57" t="s">
        <v>13568</v>
      </c>
      <c r="I57" t="s">
        <v>13568</v>
      </c>
      <c r="J57" t="s">
        <v>13568</v>
      </c>
      <c r="K57">
        <v>8</v>
      </c>
    </row>
    <row r="58" spans="1:11" x14ac:dyDescent="0.3">
      <c r="A58" s="2" t="s">
        <v>27338</v>
      </c>
      <c r="B58" s="2" t="s">
        <v>27339</v>
      </c>
      <c r="C58" s="2" t="s">
        <v>27340</v>
      </c>
      <c r="D58" s="2" t="s">
        <v>27274</v>
      </c>
      <c r="E58" s="2" t="s">
        <v>27275</v>
      </c>
      <c r="F58" t="str">
        <f t="shared" si="0"/>
        <v>y</v>
      </c>
      <c r="G58" s="15" t="s">
        <v>27341</v>
      </c>
      <c r="H58" t="s">
        <v>13616</v>
      </c>
      <c r="I58" t="s">
        <v>13616</v>
      </c>
      <c r="J58" t="s">
        <v>13616</v>
      </c>
      <c r="K58">
        <v>6</v>
      </c>
    </row>
    <row r="59" spans="1:11" x14ac:dyDescent="0.3">
      <c r="A59" s="2" t="s">
        <v>27342</v>
      </c>
      <c r="B59" s="2" t="s">
        <v>27343</v>
      </c>
      <c r="C59" s="2" t="s">
        <v>27344</v>
      </c>
      <c r="D59" s="2" t="s">
        <v>27280</v>
      </c>
      <c r="E59" s="2" t="s">
        <v>27281</v>
      </c>
      <c r="F59" t="str">
        <f t="shared" si="0"/>
        <v>y</v>
      </c>
      <c r="G59" s="15" t="s">
        <v>27341</v>
      </c>
      <c r="H59" t="s">
        <v>13616</v>
      </c>
      <c r="I59" t="s">
        <v>13616</v>
      </c>
      <c r="J59" t="s">
        <v>13616</v>
      </c>
      <c r="K59">
        <v>9</v>
      </c>
    </row>
    <row r="60" spans="1:11" x14ac:dyDescent="0.3">
      <c r="A60" s="2" t="s">
        <v>27345</v>
      </c>
      <c r="B60" s="2" t="s">
        <v>27346</v>
      </c>
      <c r="C60" s="2" t="s">
        <v>27347</v>
      </c>
      <c r="D60" s="2" t="s">
        <v>27285</v>
      </c>
      <c r="E60" s="2" t="s">
        <v>27286</v>
      </c>
      <c r="F60" t="str">
        <f t="shared" si="0"/>
        <v>y</v>
      </c>
      <c r="G60" s="15" t="s">
        <v>27341</v>
      </c>
      <c r="H60" t="s">
        <v>13616</v>
      </c>
      <c r="I60" t="s">
        <v>13616</v>
      </c>
      <c r="J60" t="s">
        <v>13616</v>
      </c>
      <c r="K60">
        <v>11</v>
      </c>
    </row>
    <row r="61" spans="1:11" x14ac:dyDescent="0.3">
      <c r="A61" s="2" t="s">
        <v>27348</v>
      </c>
      <c r="B61" s="2" t="s">
        <v>27349</v>
      </c>
      <c r="C61" s="2" t="s">
        <v>27350</v>
      </c>
      <c r="D61" s="2" t="s">
        <v>27290</v>
      </c>
      <c r="E61" s="2" t="s">
        <v>27291</v>
      </c>
      <c r="F61" t="str">
        <f t="shared" si="0"/>
        <v>y</v>
      </c>
      <c r="G61" s="15" t="s">
        <v>27341</v>
      </c>
      <c r="H61" t="s">
        <v>13616</v>
      </c>
      <c r="I61" t="s">
        <v>13616</v>
      </c>
      <c r="J61" t="s">
        <v>13616</v>
      </c>
      <c r="K61">
        <v>5</v>
      </c>
    </row>
    <row r="62" spans="1:11" x14ac:dyDescent="0.3">
      <c r="A62" s="2" t="s">
        <v>27351</v>
      </c>
      <c r="B62" s="2" t="s">
        <v>27352</v>
      </c>
      <c r="C62" s="2" t="s">
        <v>27353</v>
      </c>
      <c r="D62" s="2" t="s">
        <v>27290</v>
      </c>
      <c r="E62" s="2" t="s">
        <v>27295</v>
      </c>
      <c r="F62" t="str">
        <f t="shared" si="0"/>
        <v>y</v>
      </c>
      <c r="G62" s="15" t="s">
        <v>27341</v>
      </c>
      <c r="H62" t="s">
        <v>13616</v>
      </c>
      <c r="I62" t="s">
        <v>13616</v>
      </c>
      <c r="J62" t="s">
        <v>13616</v>
      </c>
      <c r="K62">
        <v>5</v>
      </c>
    </row>
    <row r="63" spans="1:11" x14ac:dyDescent="0.3">
      <c r="A63" s="2" t="s">
        <v>27354</v>
      </c>
      <c r="B63" s="2" t="s">
        <v>27355</v>
      </c>
      <c r="C63" s="2" t="s">
        <v>27356</v>
      </c>
      <c r="D63" s="2" t="s">
        <v>27299</v>
      </c>
      <c r="E63" s="2" t="s">
        <v>27300</v>
      </c>
      <c r="F63" t="str">
        <f t="shared" si="0"/>
        <v>y</v>
      </c>
      <c r="G63" s="15" t="s">
        <v>27341</v>
      </c>
      <c r="H63" t="s">
        <v>13616</v>
      </c>
      <c r="I63" t="s">
        <v>13616</v>
      </c>
      <c r="J63" t="s">
        <v>13616</v>
      </c>
      <c r="K63">
        <v>8</v>
      </c>
    </row>
    <row r="64" spans="1:11" x14ac:dyDescent="0.3">
      <c r="A64" s="2" t="s">
        <v>24343</v>
      </c>
      <c r="B64" s="2" t="s">
        <v>27357</v>
      </c>
      <c r="C64" s="2" t="s">
        <v>27358</v>
      </c>
      <c r="D64" s="2" t="s">
        <v>27274</v>
      </c>
      <c r="E64" s="2" t="s">
        <v>27275</v>
      </c>
      <c r="F64" t="str">
        <f t="shared" si="0"/>
        <v>y</v>
      </c>
      <c r="G64" s="15" t="s">
        <v>27359</v>
      </c>
      <c r="H64" t="s">
        <v>13616</v>
      </c>
      <c r="I64" t="s">
        <v>13616</v>
      </c>
      <c r="J64" t="s">
        <v>13616</v>
      </c>
      <c r="K64">
        <v>6</v>
      </c>
    </row>
    <row r="65" spans="1:11" x14ac:dyDescent="0.3">
      <c r="A65" s="2" t="s">
        <v>24336</v>
      </c>
      <c r="B65" s="2" t="s">
        <v>27360</v>
      </c>
      <c r="C65" s="2" t="s">
        <v>27361</v>
      </c>
      <c r="D65" s="2" t="s">
        <v>27280</v>
      </c>
      <c r="E65" s="2" t="s">
        <v>27281</v>
      </c>
      <c r="F65" t="str">
        <f t="shared" si="0"/>
        <v>y</v>
      </c>
      <c r="G65" s="15" t="s">
        <v>27359</v>
      </c>
      <c r="H65" t="s">
        <v>13616</v>
      </c>
      <c r="I65" t="s">
        <v>13616</v>
      </c>
      <c r="J65" t="s">
        <v>13616</v>
      </c>
      <c r="K65">
        <v>9</v>
      </c>
    </row>
    <row r="66" spans="1:11" x14ac:dyDescent="0.3">
      <c r="A66" s="2" t="s">
        <v>24339</v>
      </c>
      <c r="B66" s="2" t="s">
        <v>27362</v>
      </c>
      <c r="C66" s="2" t="s">
        <v>27363</v>
      </c>
      <c r="D66" s="2" t="s">
        <v>27285</v>
      </c>
      <c r="E66" s="2" t="s">
        <v>27286</v>
      </c>
      <c r="F66" t="str">
        <f t="shared" si="0"/>
        <v>y</v>
      </c>
      <c r="G66" s="15" t="s">
        <v>27359</v>
      </c>
      <c r="H66" t="s">
        <v>13616</v>
      </c>
      <c r="I66" t="s">
        <v>13616</v>
      </c>
      <c r="J66" t="s">
        <v>13616</v>
      </c>
      <c r="K66">
        <v>11</v>
      </c>
    </row>
    <row r="67" spans="1:11" x14ac:dyDescent="0.3">
      <c r="A67" s="2" t="s">
        <v>24322</v>
      </c>
      <c r="B67" s="2" t="s">
        <v>27364</v>
      </c>
      <c r="C67" s="2" t="s">
        <v>27365</v>
      </c>
      <c r="D67" s="2" t="s">
        <v>27290</v>
      </c>
      <c r="E67" s="2" t="s">
        <v>27291</v>
      </c>
      <c r="F67" t="str">
        <f t="shared" si="0"/>
        <v>y</v>
      </c>
      <c r="G67" s="15" t="s">
        <v>27359</v>
      </c>
      <c r="H67" t="s">
        <v>13616</v>
      </c>
      <c r="I67" t="s">
        <v>13616</v>
      </c>
      <c r="J67" t="s">
        <v>13616</v>
      </c>
      <c r="K67">
        <v>5</v>
      </c>
    </row>
    <row r="68" spans="1:11" x14ac:dyDescent="0.3">
      <c r="A68" s="2" t="s">
        <v>24333</v>
      </c>
      <c r="B68" s="2" t="s">
        <v>27366</v>
      </c>
      <c r="C68" s="2" t="s">
        <v>27367</v>
      </c>
      <c r="D68" s="2" t="s">
        <v>27290</v>
      </c>
      <c r="E68" s="2" t="s">
        <v>27295</v>
      </c>
      <c r="F68" t="str">
        <f t="shared" si="0"/>
        <v>y</v>
      </c>
      <c r="G68" s="15" t="s">
        <v>27359</v>
      </c>
      <c r="H68" t="s">
        <v>13616</v>
      </c>
      <c r="I68" t="s">
        <v>13616</v>
      </c>
      <c r="J68" t="s">
        <v>13616</v>
      </c>
      <c r="K68">
        <v>5</v>
      </c>
    </row>
    <row r="69" spans="1:11" x14ac:dyDescent="0.3">
      <c r="A69" s="2" t="s">
        <v>27368</v>
      </c>
      <c r="B69" s="2" t="s">
        <v>27369</v>
      </c>
      <c r="C69" s="2" t="s">
        <v>27370</v>
      </c>
      <c r="D69" s="2" t="s">
        <v>27299</v>
      </c>
      <c r="E69" s="2" t="s">
        <v>27300</v>
      </c>
      <c r="F69" t="str">
        <f t="shared" ref="F69:F132" si="1">IF(COUNTIF(H69:J69,"used")&gt;0,"y","")</f>
        <v>y</v>
      </c>
      <c r="G69" s="15" t="s">
        <v>27359</v>
      </c>
      <c r="H69" t="s">
        <v>13616</v>
      </c>
      <c r="I69" t="s">
        <v>13616</v>
      </c>
      <c r="J69" t="s">
        <v>13616</v>
      </c>
      <c r="K69">
        <v>8</v>
      </c>
    </row>
    <row r="70" spans="1:11" x14ac:dyDescent="0.3">
      <c r="A70" s="2" t="s">
        <v>27371</v>
      </c>
      <c r="B70" s="2" t="s">
        <v>27372</v>
      </c>
      <c r="C70" s="2" t="s">
        <v>27373</v>
      </c>
      <c r="D70" s="2" t="s">
        <v>27274</v>
      </c>
      <c r="E70" s="2" t="s">
        <v>27275</v>
      </c>
      <c r="F70" t="str">
        <f t="shared" si="1"/>
        <v/>
      </c>
      <c r="G70" s="15"/>
      <c r="H70" t="s">
        <v>13568</v>
      </c>
      <c r="I70" t="s">
        <v>13568</v>
      </c>
      <c r="J70" t="s">
        <v>13568</v>
      </c>
      <c r="K70">
        <v>6</v>
      </c>
    </row>
    <row r="71" spans="1:11" x14ac:dyDescent="0.3">
      <c r="A71" s="2" t="s">
        <v>27374</v>
      </c>
      <c r="B71" s="2" t="s">
        <v>27375</v>
      </c>
      <c r="C71" s="2" t="s">
        <v>27376</v>
      </c>
      <c r="D71" s="2" t="s">
        <v>27280</v>
      </c>
      <c r="E71" s="2" t="s">
        <v>27281</v>
      </c>
      <c r="F71" t="str">
        <f t="shared" si="1"/>
        <v/>
      </c>
      <c r="G71" s="15"/>
      <c r="H71" t="s">
        <v>13568</v>
      </c>
      <c r="I71" t="s">
        <v>13568</v>
      </c>
      <c r="J71" t="s">
        <v>13568</v>
      </c>
      <c r="K71">
        <v>9</v>
      </c>
    </row>
    <row r="72" spans="1:11" x14ac:dyDescent="0.3">
      <c r="A72" s="2" t="s">
        <v>27377</v>
      </c>
      <c r="B72" s="2" t="s">
        <v>27378</v>
      </c>
      <c r="C72" s="2" t="s">
        <v>27379</v>
      </c>
      <c r="D72" s="2" t="s">
        <v>27285</v>
      </c>
      <c r="E72" s="2" t="s">
        <v>27286</v>
      </c>
      <c r="F72" t="str">
        <f t="shared" si="1"/>
        <v/>
      </c>
      <c r="G72" s="15"/>
      <c r="H72" t="s">
        <v>13568</v>
      </c>
      <c r="I72" t="s">
        <v>13568</v>
      </c>
      <c r="J72" t="s">
        <v>13568</v>
      </c>
      <c r="K72">
        <v>11</v>
      </c>
    </row>
    <row r="73" spans="1:11" x14ac:dyDescent="0.3">
      <c r="A73" s="2" t="s">
        <v>27380</v>
      </c>
      <c r="B73" s="2" t="s">
        <v>27381</v>
      </c>
      <c r="C73" s="2" t="s">
        <v>27382</v>
      </c>
      <c r="D73" s="2" t="s">
        <v>27290</v>
      </c>
      <c r="E73" s="2" t="s">
        <v>27291</v>
      </c>
      <c r="F73" t="str">
        <f t="shared" si="1"/>
        <v/>
      </c>
      <c r="G73" s="15"/>
      <c r="H73" t="s">
        <v>13568</v>
      </c>
      <c r="I73" t="s">
        <v>13568</v>
      </c>
      <c r="J73" t="s">
        <v>13568</v>
      </c>
      <c r="K73">
        <v>5</v>
      </c>
    </row>
    <row r="74" spans="1:11" x14ac:dyDescent="0.3">
      <c r="A74" s="2" t="s">
        <v>27383</v>
      </c>
      <c r="B74" s="2" t="s">
        <v>27384</v>
      </c>
      <c r="C74" s="2" t="s">
        <v>27385</v>
      </c>
      <c r="D74" s="2" t="s">
        <v>27290</v>
      </c>
      <c r="E74" s="2" t="s">
        <v>27295</v>
      </c>
      <c r="F74" t="str">
        <f t="shared" si="1"/>
        <v/>
      </c>
      <c r="G74" s="15"/>
      <c r="H74" t="s">
        <v>13568</v>
      </c>
      <c r="I74" t="s">
        <v>13568</v>
      </c>
      <c r="J74" t="s">
        <v>13568</v>
      </c>
      <c r="K74">
        <v>5</v>
      </c>
    </row>
    <row r="75" spans="1:11" x14ac:dyDescent="0.3">
      <c r="A75" s="2" t="s">
        <v>5942</v>
      </c>
      <c r="B75" s="2" t="s">
        <v>27386</v>
      </c>
      <c r="C75" s="2" t="s">
        <v>27387</v>
      </c>
      <c r="D75" s="2" t="s">
        <v>27299</v>
      </c>
      <c r="E75" s="2" t="s">
        <v>27300</v>
      </c>
      <c r="F75" t="str">
        <f t="shared" si="1"/>
        <v/>
      </c>
      <c r="G75" s="15"/>
      <c r="H75" t="s">
        <v>13568</v>
      </c>
      <c r="I75" t="s">
        <v>13568</v>
      </c>
      <c r="J75" t="s">
        <v>13568</v>
      </c>
      <c r="K75">
        <v>8</v>
      </c>
    </row>
    <row r="76" spans="1:11" x14ac:dyDescent="0.3">
      <c r="A76" s="2" t="s">
        <v>27388</v>
      </c>
      <c r="B76" s="2" t="s">
        <v>27389</v>
      </c>
      <c r="C76" s="2" t="s">
        <v>27390</v>
      </c>
      <c r="D76" s="2" t="s">
        <v>27274</v>
      </c>
      <c r="E76" s="2" t="s">
        <v>27275</v>
      </c>
      <c r="F76" t="str">
        <f t="shared" si="1"/>
        <v/>
      </c>
      <c r="G76" s="15"/>
      <c r="H76" t="s">
        <v>13568</v>
      </c>
      <c r="I76" t="s">
        <v>13568</v>
      </c>
      <c r="J76" t="s">
        <v>13568</v>
      </c>
      <c r="K76">
        <v>6</v>
      </c>
    </row>
    <row r="77" spans="1:11" x14ac:dyDescent="0.3">
      <c r="A77" s="2" t="s">
        <v>27391</v>
      </c>
      <c r="B77" s="2" t="s">
        <v>27392</v>
      </c>
      <c r="C77" s="2" t="s">
        <v>27393</v>
      </c>
      <c r="D77" s="2" t="s">
        <v>27280</v>
      </c>
      <c r="E77" s="2" t="s">
        <v>27281</v>
      </c>
      <c r="F77" t="str">
        <f t="shared" si="1"/>
        <v/>
      </c>
      <c r="G77" s="15"/>
      <c r="H77" t="s">
        <v>13568</v>
      </c>
      <c r="I77" t="s">
        <v>13568</v>
      </c>
      <c r="J77" t="s">
        <v>13568</v>
      </c>
      <c r="K77">
        <v>9</v>
      </c>
    </row>
    <row r="78" spans="1:11" x14ac:dyDescent="0.3">
      <c r="A78" s="2" t="s">
        <v>27394</v>
      </c>
      <c r="B78" s="2" t="s">
        <v>27395</v>
      </c>
      <c r="C78" s="2" t="s">
        <v>27396</v>
      </c>
      <c r="D78" s="2" t="s">
        <v>27285</v>
      </c>
      <c r="E78" s="2" t="s">
        <v>27286</v>
      </c>
      <c r="F78" t="str">
        <f t="shared" si="1"/>
        <v/>
      </c>
      <c r="G78" s="15"/>
      <c r="H78" t="s">
        <v>13568</v>
      </c>
      <c r="I78" t="s">
        <v>13568</v>
      </c>
      <c r="J78" t="s">
        <v>13568</v>
      </c>
      <c r="K78">
        <v>11</v>
      </c>
    </row>
    <row r="79" spans="1:11" x14ac:dyDescent="0.3">
      <c r="A79" s="2" t="s">
        <v>27397</v>
      </c>
      <c r="B79" s="2" t="s">
        <v>27398</v>
      </c>
      <c r="C79" s="2" t="s">
        <v>27399</v>
      </c>
      <c r="D79" s="2" t="s">
        <v>27290</v>
      </c>
      <c r="E79" s="2" t="s">
        <v>27291</v>
      </c>
      <c r="F79" t="str">
        <f t="shared" si="1"/>
        <v/>
      </c>
      <c r="G79" s="15"/>
      <c r="H79" t="s">
        <v>13568</v>
      </c>
      <c r="I79" t="s">
        <v>13568</v>
      </c>
      <c r="J79" t="s">
        <v>13568</v>
      </c>
      <c r="K79">
        <v>5</v>
      </c>
    </row>
    <row r="80" spans="1:11" x14ac:dyDescent="0.3">
      <c r="A80" s="2" t="s">
        <v>27400</v>
      </c>
      <c r="B80" s="2" t="s">
        <v>27401</v>
      </c>
      <c r="C80" s="2" t="s">
        <v>27402</v>
      </c>
      <c r="D80" s="2" t="s">
        <v>27290</v>
      </c>
      <c r="E80" s="2" t="s">
        <v>27295</v>
      </c>
      <c r="F80" t="str">
        <f t="shared" si="1"/>
        <v/>
      </c>
      <c r="G80" s="15"/>
      <c r="H80" t="s">
        <v>13568</v>
      </c>
      <c r="I80" t="s">
        <v>13568</v>
      </c>
      <c r="J80" t="s">
        <v>13568</v>
      </c>
      <c r="K80">
        <v>5</v>
      </c>
    </row>
    <row r="81" spans="1:11" x14ac:dyDescent="0.3">
      <c r="A81" s="2" t="s">
        <v>27403</v>
      </c>
      <c r="B81" s="2" t="s">
        <v>27404</v>
      </c>
      <c r="C81" s="2" t="s">
        <v>27405</v>
      </c>
      <c r="D81" s="2" t="s">
        <v>27299</v>
      </c>
      <c r="E81" s="2" t="s">
        <v>27300</v>
      </c>
      <c r="F81" t="str">
        <f t="shared" si="1"/>
        <v/>
      </c>
      <c r="G81" s="15"/>
      <c r="H81" t="s">
        <v>13568</v>
      </c>
      <c r="I81" t="s">
        <v>13568</v>
      </c>
      <c r="J81" t="s">
        <v>13568</v>
      </c>
      <c r="K81">
        <v>8</v>
      </c>
    </row>
    <row r="82" spans="1:11" ht="28.8" x14ac:dyDescent="0.3">
      <c r="A82" s="2" t="s">
        <v>26111</v>
      </c>
      <c r="B82" s="2" t="s">
        <v>27406</v>
      </c>
      <c r="C82" s="2" t="s">
        <v>27407</v>
      </c>
      <c r="D82" s="2" t="s">
        <v>27408</v>
      </c>
      <c r="E82" s="2" t="s">
        <v>27409</v>
      </c>
      <c r="F82" t="str">
        <f t="shared" si="1"/>
        <v>y</v>
      </c>
      <c r="G82" s="15" t="s">
        <v>27410</v>
      </c>
      <c r="H82" t="s">
        <v>13616</v>
      </c>
      <c r="I82" t="s">
        <v>13616</v>
      </c>
      <c r="J82" t="s">
        <v>13616</v>
      </c>
      <c r="K82">
        <v>215</v>
      </c>
    </row>
    <row r="83" spans="1:11" ht="28.8" x14ac:dyDescent="0.3">
      <c r="A83" s="2" t="s">
        <v>27411</v>
      </c>
      <c r="B83" s="2" t="s">
        <v>12495</v>
      </c>
      <c r="C83" s="2" t="s">
        <v>27412</v>
      </c>
      <c r="D83" s="2" t="s">
        <v>27413</v>
      </c>
      <c r="E83" s="2" t="s">
        <v>27414</v>
      </c>
      <c r="F83" t="str">
        <f t="shared" si="1"/>
        <v>y</v>
      </c>
      <c r="G83" s="15" t="s">
        <v>27410</v>
      </c>
      <c r="H83" t="s">
        <v>13616</v>
      </c>
      <c r="I83" t="s">
        <v>13616</v>
      </c>
      <c r="J83" t="s">
        <v>13616</v>
      </c>
      <c r="K83">
        <v>150</v>
      </c>
    </row>
    <row r="84" spans="1:11" x14ac:dyDescent="0.3">
      <c r="A84" s="2" t="s">
        <v>27415</v>
      </c>
      <c r="B84" s="2" t="s">
        <v>27416</v>
      </c>
      <c r="C84" s="2" t="s">
        <v>27417</v>
      </c>
      <c r="D84" s="2" t="s">
        <v>27274</v>
      </c>
      <c r="E84" s="2" t="s">
        <v>27418</v>
      </c>
      <c r="F84" t="str">
        <f t="shared" si="1"/>
        <v/>
      </c>
      <c r="G84" s="15"/>
      <c r="H84" t="s">
        <v>13568</v>
      </c>
      <c r="I84" t="s">
        <v>13568</v>
      </c>
      <c r="J84" t="s">
        <v>13568</v>
      </c>
      <c r="K84">
        <v>6</v>
      </c>
    </row>
    <row r="85" spans="1:11" x14ac:dyDescent="0.3">
      <c r="A85" s="2" t="s">
        <v>27419</v>
      </c>
      <c r="B85" s="2" t="s">
        <v>27420</v>
      </c>
      <c r="C85" s="2" t="s">
        <v>27421</v>
      </c>
      <c r="D85" s="2" t="s">
        <v>27422</v>
      </c>
      <c r="E85" s="2" t="s">
        <v>27423</v>
      </c>
      <c r="F85" t="str">
        <f t="shared" si="1"/>
        <v/>
      </c>
      <c r="G85" s="15"/>
      <c r="H85" t="s">
        <v>13568</v>
      </c>
      <c r="I85" t="s">
        <v>13568</v>
      </c>
      <c r="J85" t="s">
        <v>13568</v>
      </c>
      <c r="K85">
        <v>21</v>
      </c>
    </row>
    <row r="86" spans="1:11" x14ac:dyDescent="0.3">
      <c r="A86" s="2" t="s">
        <v>27424</v>
      </c>
      <c r="B86" s="2" t="s">
        <v>27425</v>
      </c>
      <c r="C86" s="2" t="s">
        <v>27426</v>
      </c>
      <c r="D86" s="2" t="s">
        <v>27422</v>
      </c>
      <c r="E86" s="2" t="s">
        <v>27427</v>
      </c>
      <c r="F86" t="str">
        <f t="shared" si="1"/>
        <v/>
      </c>
      <c r="G86" s="15"/>
      <c r="H86" t="s">
        <v>13568</v>
      </c>
      <c r="I86" t="s">
        <v>13568</v>
      </c>
      <c r="J86" t="s">
        <v>13568</v>
      </c>
      <c r="K86">
        <v>21</v>
      </c>
    </row>
    <row r="87" spans="1:11" x14ac:dyDescent="0.3">
      <c r="A87" s="2" t="s">
        <v>27428</v>
      </c>
      <c r="B87" s="2" t="s">
        <v>27429</v>
      </c>
      <c r="C87" s="2" t="s">
        <v>27430</v>
      </c>
      <c r="D87" s="2" t="s">
        <v>27431</v>
      </c>
      <c r="E87" s="2" t="s">
        <v>27432</v>
      </c>
      <c r="F87" t="str">
        <f t="shared" si="1"/>
        <v/>
      </c>
      <c r="G87" s="15"/>
      <c r="H87" t="s">
        <v>13568</v>
      </c>
      <c r="I87" t="s">
        <v>13568</v>
      </c>
      <c r="J87" t="s">
        <v>13568</v>
      </c>
      <c r="K87">
        <v>117</v>
      </c>
    </row>
    <row r="88" spans="1:11" x14ac:dyDescent="0.3">
      <c r="A88" s="2" t="s">
        <v>27433</v>
      </c>
      <c r="B88" s="2" t="s">
        <v>12350</v>
      </c>
      <c r="C88" s="2" t="s">
        <v>27434</v>
      </c>
      <c r="D88" s="2" t="s">
        <v>16389</v>
      </c>
      <c r="E88" s="2" t="s">
        <v>27435</v>
      </c>
      <c r="F88" t="str">
        <f t="shared" si="1"/>
        <v>y</v>
      </c>
      <c r="G88" s="15" t="s">
        <v>27436</v>
      </c>
      <c r="H88" t="s">
        <v>13616</v>
      </c>
      <c r="I88" t="s">
        <v>13616</v>
      </c>
      <c r="J88" t="s">
        <v>13616</v>
      </c>
      <c r="K88">
        <v>43</v>
      </c>
    </row>
    <row r="89" spans="1:11" x14ac:dyDescent="0.3">
      <c r="A89" s="2" t="s">
        <v>27437</v>
      </c>
      <c r="B89" s="2" t="s">
        <v>27438</v>
      </c>
      <c r="C89" s="2" t="s">
        <v>27439</v>
      </c>
      <c r="D89" s="2" t="s">
        <v>27440</v>
      </c>
      <c r="E89" s="2" t="s">
        <v>27441</v>
      </c>
      <c r="F89" t="str">
        <f t="shared" si="1"/>
        <v>y</v>
      </c>
      <c r="G89" s="15" t="s">
        <v>27436</v>
      </c>
      <c r="H89" t="s">
        <v>13616</v>
      </c>
      <c r="I89" t="s">
        <v>13616</v>
      </c>
      <c r="J89" t="s">
        <v>13616</v>
      </c>
      <c r="K89">
        <v>93</v>
      </c>
    </row>
    <row r="90" spans="1:11" x14ac:dyDescent="0.3">
      <c r="A90" s="2" t="s">
        <v>27442</v>
      </c>
      <c r="B90" s="2" t="s">
        <v>27443</v>
      </c>
      <c r="C90" s="2" t="s">
        <v>27444</v>
      </c>
      <c r="D90" s="2" t="s">
        <v>27445</v>
      </c>
      <c r="E90" s="2" t="s">
        <v>27446</v>
      </c>
      <c r="F90" t="str">
        <f t="shared" si="1"/>
        <v>y</v>
      </c>
      <c r="G90" s="15" t="s">
        <v>27436</v>
      </c>
      <c r="H90" t="s">
        <v>13616</v>
      </c>
      <c r="I90" t="s">
        <v>13616</v>
      </c>
      <c r="J90" t="s">
        <v>13616</v>
      </c>
      <c r="K90">
        <v>109</v>
      </c>
    </row>
    <row r="91" spans="1:11" x14ac:dyDescent="0.3">
      <c r="A91" s="2" t="s">
        <v>27447</v>
      </c>
      <c r="B91" s="2" t="s">
        <v>27448</v>
      </c>
      <c r="C91" s="2" t="s">
        <v>27449</v>
      </c>
      <c r="D91" s="2" t="s">
        <v>16389</v>
      </c>
      <c r="E91" s="2" t="s">
        <v>27450</v>
      </c>
      <c r="F91" t="str">
        <f t="shared" si="1"/>
        <v/>
      </c>
      <c r="G91" s="15"/>
      <c r="H91" t="s">
        <v>13568</v>
      </c>
      <c r="I91" t="s">
        <v>13568</v>
      </c>
      <c r="J91" t="s">
        <v>13568</v>
      </c>
      <c r="K91">
        <v>43</v>
      </c>
    </row>
    <row r="92" spans="1:11" ht="28.8" x14ac:dyDescent="0.3">
      <c r="A92" s="2" t="s">
        <v>27451</v>
      </c>
      <c r="B92" s="2" t="s">
        <v>27452</v>
      </c>
      <c r="C92" s="2" t="s">
        <v>27453</v>
      </c>
      <c r="D92" s="2" t="s">
        <v>27274</v>
      </c>
      <c r="E92" s="2" t="s">
        <v>27275</v>
      </c>
      <c r="F92" t="str">
        <f t="shared" si="1"/>
        <v>y</v>
      </c>
      <c r="G92" s="15" t="s">
        <v>27454</v>
      </c>
      <c r="H92" t="s">
        <v>13616</v>
      </c>
      <c r="I92" t="s">
        <v>13616</v>
      </c>
      <c r="J92" t="s">
        <v>13616</v>
      </c>
      <c r="K92">
        <v>6</v>
      </c>
    </row>
    <row r="93" spans="1:11" ht="28.8" x14ac:dyDescent="0.3">
      <c r="A93" s="2" t="s">
        <v>27455</v>
      </c>
      <c r="B93" s="2" t="s">
        <v>27456</v>
      </c>
      <c r="C93" s="2" t="s">
        <v>27457</v>
      </c>
      <c r="D93" s="2" t="s">
        <v>27280</v>
      </c>
      <c r="E93" s="2" t="s">
        <v>27281</v>
      </c>
      <c r="F93" t="str">
        <f t="shared" si="1"/>
        <v>y</v>
      </c>
      <c r="G93" s="15" t="s">
        <v>27454</v>
      </c>
      <c r="H93" t="s">
        <v>13616</v>
      </c>
      <c r="I93" t="s">
        <v>13616</v>
      </c>
      <c r="J93" t="s">
        <v>13616</v>
      </c>
      <c r="K93">
        <v>9</v>
      </c>
    </row>
    <row r="94" spans="1:11" ht="28.8" x14ac:dyDescent="0.3">
      <c r="A94" s="2" t="s">
        <v>27458</v>
      </c>
      <c r="B94" s="2" t="s">
        <v>27459</v>
      </c>
      <c r="C94" s="2" t="s">
        <v>27460</v>
      </c>
      <c r="D94" s="2" t="s">
        <v>27285</v>
      </c>
      <c r="E94" s="2" t="s">
        <v>27286</v>
      </c>
      <c r="F94" t="str">
        <f t="shared" si="1"/>
        <v>y</v>
      </c>
      <c r="G94" s="15" t="s">
        <v>27454</v>
      </c>
      <c r="H94" t="s">
        <v>13616</v>
      </c>
      <c r="I94" t="s">
        <v>13616</v>
      </c>
      <c r="J94" t="s">
        <v>13616</v>
      </c>
      <c r="K94">
        <v>11</v>
      </c>
    </row>
    <row r="95" spans="1:11" ht="28.8" x14ac:dyDescent="0.3">
      <c r="A95" s="2" t="s">
        <v>27461</v>
      </c>
      <c r="B95" s="2" t="s">
        <v>27462</v>
      </c>
      <c r="C95" s="2" t="s">
        <v>27463</v>
      </c>
      <c r="D95" s="2" t="s">
        <v>27290</v>
      </c>
      <c r="E95" s="2" t="s">
        <v>27291</v>
      </c>
      <c r="F95" t="str">
        <f t="shared" si="1"/>
        <v>y</v>
      </c>
      <c r="G95" s="15" t="s">
        <v>27454</v>
      </c>
      <c r="H95" t="s">
        <v>13616</v>
      </c>
      <c r="I95" t="s">
        <v>13616</v>
      </c>
      <c r="J95" t="s">
        <v>13616</v>
      </c>
      <c r="K95">
        <v>5</v>
      </c>
    </row>
    <row r="96" spans="1:11" ht="28.8" x14ac:dyDescent="0.3">
      <c r="A96" s="2" t="s">
        <v>27464</v>
      </c>
      <c r="B96" s="2" t="s">
        <v>27465</v>
      </c>
      <c r="C96" s="2" t="s">
        <v>27466</v>
      </c>
      <c r="D96" s="2" t="s">
        <v>27290</v>
      </c>
      <c r="E96" s="2" t="s">
        <v>27295</v>
      </c>
      <c r="F96" t="str">
        <f t="shared" si="1"/>
        <v>y</v>
      </c>
      <c r="G96" s="15" t="s">
        <v>27454</v>
      </c>
      <c r="H96" t="s">
        <v>13616</v>
      </c>
      <c r="I96" t="s">
        <v>13616</v>
      </c>
      <c r="J96" t="s">
        <v>13616</v>
      </c>
      <c r="K96">
        <v>5</v>
      </c>
    </row>
    <row r="97" spans="1:11" ht="28.8" x14ac:dyDescent="0.3">
      <c r="A97" s="2" t="s">
        <v>27467</v>
      </c>
      <c r="B97" s="2" t="s">
        <v>27468</v>
      </c>
      <c r="C97" s="2" t="s">
        <v>27469</v>
      </c>
      <c r="D97" s="2" t="s">
        <v>27299</v>
      </c>
      <c r="E97" s="2" t="s">
        <v>27300</v>
      </c>
      <c r="F97" t="str">
        <f t="shared" si="1"/>
        <v>y</v>
      </c>
      <c r="G97" s="15" t="s">
        <v>27454</v>
      </c>
      <c r="H97" t="s">
        <v>13616</v>
      </c>
      <c r="I97" t="s">
        <v>13616</v>
      </c>
      <c r="J97" t="s">
        <v>13616</v>
      </c>
      <c r="K97">
        <v>8</v>
      </c>
    </row>
    <row r="98" spans="1:11" ht="28.8" x14ac:dyDescent="0.3">
      <c r="A98" s="2" t="s">
        <v>27470</v>
      </c>
      <c r="B98" s="2" t="s">
        <v>27471</v>
      </c>
      <c r="C98" s="2" t="s">
        <v>27472</v>
      </c>
      <c r="D98" s="2" t="s">
        <v>27274</v>
      </c>
      <c r="E98" s="2" t="s">
        <v>27275</v>
      </c>
      <c r="F98" t="str">
        <f t="shared" si="1"/>
        <v>y</v>
      </c>
      <c r="G98" s="15" t="s">
        <v>27473</v>
      </c>
      <c r="H98" t="s">
        <v>13616</v>
      </c>
      <c r="I98" t="s">
        <v>13616</v>
      </c>
      <c r="J98" t="s">
        <v>13616</v>
      </c>
      <c r="K98">
        <v>6</v>
      </c>
    </row>
    <row r="99" spans="1:11" ht="28.8" x14ac:dyDescent="0.3">
      <c r="A99" s="2" t="s">
        <v>27474</v>
      </c>
      <c r="B99" s="2" t="s">
        <v>27475</v>
      </c>
      <c r="C99" s="2" t="s">
        <v>27476</v>
      </c>
      <c r="D99" s="2" t="s">
        <v>27280</v>
      </c>
      <c r="E99" s="2" t="s">
        <v>27281</v>
      </c>
      <c r="F99" t="str">
        <f t="shared" si="1"/>
        <v>y</v>
      </c>
      <c r="G99" s="15" t="s">
        <v>27473</v>
      </c>
      <c r="H99" t="s">
        <v>13616</v>
      </c>
      <c r="I99" t="s">
        <v>13616</v>
      </c>
      <c r="J99" t="s">
        <v>13616</v>
      </c>
      <c r="K99">
        <v>9</v>
      </c>
    </row>
    <row r="100" spans="1:11" ht="28.8" x14ac:dyDescent="0.3">
      <c r="A100" s="2" t="s">
        <v>27477</v>
      </c>
      <c r="B100" s="2" t="s">
        <v>27478</v>
      </c>
      <c r="C100" s="2" t="s">
        <v>27479</v>
      </c>
      <c r="D100" s="2" t="s">
        <v>27285</v>
      </c>
      <c r="E100" s="2" t="s">
        <v>27286</v>
      </c>
      <c r="F100" t="str">
        <f t="shared" si="1"/>
        <v>y</v>
      </c>
      <c r="G100" s="15" t="s">
        <v>27473</v>
      </c>
      <c r="H100" t="s">
        <v>13616</v>
      </c>
      <c r="I100" t="s">
        <v>13616</v>
      </c>
      <c r="J100" t="s">
        <v>13616</v>
      </c>
      <c r="K100">
        <v>11</v>
      </c>
    </row>
    <row r="101" spans="1:11" ht="28.8" x14ac:dyDescent="0.3">
      <c r="A101" s="2" t="s">
        <v>27480</v>
      </c>
      <c r="B101" s="2" t="s">
        <v>27481</v>
      </c>
      <c r="C101" s="2" t="s">
        <v>27482</v>
      </c>
      <c r="D101" s="2" t="s">
        <v>27290</v>
      </c>
      <c r="E101" s="2" t="s">
        <v>27291</v>
      </c>
      <c r="F101" t="str">
        <f t="shared" si="1"/>
        <v>y</v>
      </c>
      <c r="G101" s="15" t="s">
        <v>27473</v>
      </c>
      <c r="H101" t="s">
        <v>13616</v>
      </c>
      <c r="I101" t="s">
        <v>13616</v>
      </c>
      <c r="J101" t="s">
        <v>13616</v>
      </c>
      <c r="K101">
        <v>5</v>
      </c>
    </row>
    <row r="102" spans="1:11" ht="28.8" x14ac:dyDescent="0.3">
      <c r="A102" s="2" t="s">
        <v>27483</v>
      </c>
      <c r="B102" s="2" t="s">
        <v>27484</v>
      </c>
      <c r="C102" s="2" t="s">
        <v>27485</v>
      </c>
      <c r="D102" s="2" t="s">
        <v>27290</v>
      </c>
      <c r="E102" s="2" t="s">
        <v>27295</v>
      </c>
      <c r="F102" t="str">
        <f t="shared" si="1"/>
        <v>y</v>
      </c>
      <c r="G102" s="15" t="s">
        <v>27473</v>
      </c>
      <c r="H102" t="s">
        <v>13616</v>
      </c>
      <c r="I102" t="s">
        <v>13616</v>
      </c>
      <c r="J102" t="s">
        <v>13616</v>
      </c>
      <c r="K102">
        <v>5</v>
      </c>
    </row>
    <row r="103" spans="1:11" ht="28.8" x14ac:dyDescent="0.3">
      <c r="A103" s="2" t="s">
        <v>27486</v>
      </c>
      <c r="B103" s="2" t="s">
        <v>27487</v>
      </c>
      <c r="C103" s="2" t="s">
        <v>27488</v>
      </c>
      <c r="D103" s="2" t="s">
        <v>27299</v>
      </c>
      <c r="E103" s="2" t="s">
        <v>27300</v>
      </c>
      <c r="F103" t="str">
        <f t="shared" si="1"/>
        <v>y</v>
      </c>
      <c r="G103" s="15" t="s">
        <v>27473</v>
      </c>
      <c r="H103" t="s">
        <v>13616</v>
      </c>
      <c r="I103" t="s">
        <v>13616</v>
      </c>
      <c r="J103" t="s">
        <v>13616</v>
      </c>
      <c r="K103">
        <v>8</v>
      </c>
    </row>
    <row r="104" spans="1:11" x14ac:dyDescent="0.3">
      <c r="A104" s="2" t="s">
        <v>27489</v>
      </c>
      <c r="B104" s="2" t="s">
        <v>27490</v>
      </c>
      <c r="C104" s="2" t="s">
        <v>27491</v>
      </c>
      <c r="D104" s="2" t="s">
        <v>27492</v>
      </c>
      <c r="E104" s="2" t="s">
        <v>27493</v>
      </c>
      <c r="F104" t="str">
        <f t="shared" si="1"/>
        <v>y</v>
      </c>
      <c r="G104" s="15" t="s">
        <v>27494</v>
      </c>
      <c r="H104" t="s">
        <v>13616</v>
      </c>
      <c r="I104" t="s">
        <v>13616</v>
      </c>
      <c r="J104" t="s">
        <v>13616</v>
      </c>
      <c r="K104">
        <v>116</v>
      </c>
    </row>
    <row r="105" spans="1:11" x14ac:dyDescent="0.3">
      <c r="A105" s="2" t="s">
        <v>27495</v>
      </c>
      <c r="B105" s="2" t="s">
        <v>27496</v>
      </c>
      <c r="C105" s="2" t="s">
        <v>27497</v>
      </c>
      <c r="D105" s="2" t="s">
        <v>27274</v>
      </c>
      <c r="E105" s="2" t="s">
        <v>27498</v>
      </c>
      <c r="F105" t="str">
        <f t="shared" si="1"/>
        <v>y</v>
      </c>
      <c r="G105" s="15" t="s">
        <v>27494</v>
      </c>
      <c r="H105" t="s">
        <v>13616</v>
      </c>
      <c r="I105" t="s">
        <v>13616</v>
      </c>
      <c r="J105" t="s">
        <v>13616</v>
      </c>
      <c r="K105">
        <v>6</v>
      </c>
    </row>
    <row r="106" spans="1:11" x14ac:dyDescent="0.3">
      <c r="A106" s="2" t="s">
        <v>27499</v>
      </c>
      <c r="B106" s="2" t="s">
        <v>27500</v>
      </c>
      <c r="C106" s="2" t="s">
        <v>27501</v>
      </c>
      <c r="D106" s="2" t="s">
        <v>27502</v>
      </c>
      <c r="E106" s="2" t="s">
        <v>27503</v>
      </c>
      <c r="F106" t="str">
        <f t="shared" si="1"/>
        <v>y</v>
      </c>
      <c r="G106" s="15" t="s">
        <v>27494</v>
      </c>
      <c r="H106" t="s">
        <v>13616</v>
      </c>
      <c r="I106" t="s">
        <v>13616</v>
      </c>
      <c r="J106" t="s">
        <v>13616</v>
      </c>
      <c r="K106">
        <v>67</v>
      </c>
    </row>
    <row r="107" spans="1:11" x14ac:dyDescent="0.3">
      <c r="A107" s="2" t="s">
        <v>27504</v>
      </c>
      <c r="B107" s="2" t="s">
        <v>27505</v>
      </c>
      <c r="C107" s="2" t="s">
        <v>27506</v>
      </c>
      <c r="D107" s="2" t="s">
        <v>27502</v>
      </c>
      <c r="E107" s="2" t="s">
        <v>27507</v>
      </c>
      <c r="F107" t="str">
        <f t="shared" si="1"/>
        <v>y</v>
      </c>
      <c r="G107" s="15" t="s">
        <v>27494</v>
      </c>
      <c r="H107" t="s">
        <v>13616</v>
      </c>
      <c r="I107" t="s">
        <v>13616</v>
      </c>
      <c r="J107" t="s">
        <v>13616</v>
      </c>
      <c r="K107">
        <v>67</v>
      </c>
    </row>
    <row r="108" spans="1:11" x14ac:dyDescent="0.3">
      <c r="A108" s="2" t="s">
        <v>27508</v>
      </c>
      <c r="B108" s="2" t="s">
        <v>27509</v>
      </c>
      <c r="C108" s="2" t="s">
        <v>27510</v>
      </c>
      <c r="D108" s="2" t="s">
        <v>27299</v>
      </c>
      <c r="E108" s="2" t="s">
        <v>27511</v>
      </c>
      <c r="F108" t="str">
        <f t="shared" si="1"/>
        <v>y</v>
      </c>
      <c r="G108" s="15" t="s">
        <v>27494</v>
      </c>
      <c r="H108" t="s">
        <v>13616</v>
      </c>
      <c r="I108" t="s">
        <v>13616</v>
      </c>
      <c r="J108" t="s">
        <v>13616</v>
      </c>
      <c r="K108">
        <v>8</v>
      </c>
    </row>
    <row r="109" spans="1:11" x14ac:dyDescent="0.3">
      <c r="A109" s="2" t="s">
        <v>27512</v>
      </c>
      <c r="B109" s="2" t="s">
        <v>27513</v>
      </c>
      <c r="C109" s="2" t="s">
        <v>27514</v>
      </c>
      <c r="D109" s="2" t="s">
        <v>27492</v>
      </c>
      <c r="E109" s="2" t="s">
        <v>27515</v>
      </c>
      <c r="F109" t="str">
        <f t="shared" si="1"/>
        <v>y</v>
      </c>
      <c r="G109" s="15" t="s">
        <v>27516</v>
      </c>
      <c r="H109" t="s">
        <v>13616</v>
      </c>
      <c r="I109" t="s">
        <v>13616</v>
      </c>
      <c r="J109" t="s">
        <v>13616</v>
      </c>
      <c r="K109">
        <v>116</v>
      </c>
    </row>
    <row r="110" spans="1:11" x14ac:dyDescent="0.3">
      <c r="A110" s="2" t="s">
        <v>27517</v>
      </c>
      <c r="B110" s="2" t="s">
        <v>27518</v>
      </c>
      <c r="C110" s="2" t="s">
        <v>27519</v>
      </c>
      <c r="D110" s="2" t="s">
        <v>27280</v>
      </c>
      <c r="E110" s="2" t="s">
        <v>27520</v>
      </c>
      <c r="F110" t="str">
        <f t="shared" si="1"/>
        <v>y</v>
      </c>
      <c r="G110" s="15" t="s">
        <v>27516</v>
      </c>
      <c r="H110" t="s">
        <v>13616</v>
      </c>
      <c r="I110" t="s">
        <v>13616</v>
      </c>
      <c r="J110" t="s">
        <v>13616</v>
      </c>
      <c r="K110">
        <v>9</v>
      </c>
    </row>
    <row r="111" spans="1:11" x14ac:dyDescent="0.3">
      <c r="A111" s="2" t="s">
        <v>27521</v>
      </c>
      <c r="B111" s="2" t="s">
        <v>27522</v>
      </c>
      <c r="C111" s="2" t="s">
        <v>27523</v>
      </c>
      <c r="D111" s="2" t="s">
        <v>27502</v>
      </c>
      <c r="E111" s="2" t="s">
        <v>27524</v>
      </c>
      <c r="F111" t="str">
        <f t="shared" si="1"/>
        <v>y</v>
      </c>
      <c r="G111" s="15" t="s">
        <v>27516</v>
      </c>
      <c r="H111" t="s">
        <v>13616</v>
      </c>
      <c r="I111" t="s">
        <v>13616</v>
      </c>
      <c r="J111" t="s">
        <v>13616</v>
      </c>
      <c r="K111">
        <v>67</v>
      </c>
    </row>
    <row r="112" spans="1:11" x14ac:dyDescent="0.3">
      <c r="A112" s="2" t="s">
        <v>27525</v>
      </c>
      <c r="B112" s="2" t="s">
        <v>27526</v>
      </c>
      <c r="C112" s="2" t="s">
        <v>27527</v>
      </c>
      <c r="D112" s="2" t="s">
        <v>27502</v>
      </c>
      <c r="E112" s="2" t="s">
        <v>27528</v>
      </c>
      <c r="F112" t="str">
        <f t="shared" si="1"/>
        <v>y</v>
      </c>
      <c r="G112" s="15" t="s">
        <v>27516</v>
      </c>
      <c r="H112" t="s">
        <v>13616</v>
      </c>
      <c r="I112" t="s">
        <v>13616</v>
      </c>
      <c r="J112" t="s">
        <v>13616</v>
      </c>
      <c r="K112">
        <v>67</v>
      </c>
    </row>
    <row r="113" spans="1:11" x14ac:dyDescent="0.3">
      <c r="A113" s="2" t="s">
        <v>27529</v>
      </c>
      <c r="B113" s="2" t="s">
        <v>27530</v>
      </c>
      <c r="C113" s="2" t="s">
        <v>27531</v>
      </c>
      <c r="D113" s="2" t="s">
        <v>27299</v>
      </c>
      <c r="E113" s="2" t="s">
        <v>27532</v>
      </c>
      <c r="F113" t="str">
        <f t="shared" si="1"/>
        <v>y</v>
      </c>
      <c r="G113" s="15" t="s">
        <v>27516</v>
      </c>
      <c r="H113" t="s">
        <v>13616</v>
      </c>
      <c r="I113" t="s">
        <v>13616</v>
      </c>
      <c r="J113" t="s">
        <v>13616</v>
      </c>
      <c r="K113">
        <v>8</v>
      </c>
    </row>
    <row r="114" spans="1:11" x14ac:dyDescent="0.3">
      <c r="A114" s="2" t="s">
        <v>27533</v>
      </c>
      <c r="B114" s="2" t="s">
        <v>27534</v>
      </c>
      <c r="C114" s="2" t="s">
        <v>27535</v>
      </c>
      <c r="D114" s="2" t="s">
        <v>27274</v>
      </c>
      <c r="E114" s="2" t="s">
        <v>27536</v>
      </c>
      <c r="F114" t="str">
        <f t="shared" si="1"/>
        <v>y</v>
      </c>
      <c r="G114" s="15" t="s">
        <v>27516</v>
      </c>
      <c r="H114" t="s">
        <v>13616</v>
      </c>
      <c r="I114" t="s">
        <v>13616</v>
      </c>
      <c r="J114" t="s">
        <v>13616</v>
      </c>
      <c r="K114">
        <v>6</v>
      </c>
    </row>
    <row r="115" spans="1:11" x14ac:dyDescent="0.3">
      <c r="A115" s="2" t="s">
        <v>27537</v>
      </c>
      <c r="B115" s="2" t="s">
        <v>27538</v>
      </c>
      <c r="C115" s="2" t="s">
        <v>27539</v>
      </c>
      <c r="D115" s="2" t="s">
        <v>27280</v>
      </c>
      <c r="E115" s="2" t="s">
        <v>27540</v>
      </c>
      <c r="F115" t="str">
        <f t="shared" si="1"/>
        <v>y</v>
      </c>
      <c r="G115" s="15" t="s">
        <v>27494</v>
      </c>
      <c r="H115" t="s">
        <v>13616</v>
      </c>
      <c r="I115" t="s">
        <v>13616</v>
      </c>
      <c r="J115" t="s">
        <v>13616</v>
      </c>
      <c r="K115">
        <v>9</v>
      </c>
    </row>
    <row r="116" spans="1:11" x14ac:dyDescent="0.3">
      <c r="A116" s="2" t="s">
        <v>27541</v>
      </c>
      <c r="B116" s="2" t="s">
        <v>27542</v>
      </c>
      <c r="C116" s="2" t="s">
        <v>27543</v>
      </c>
      <c r="D116" s="2" t="s">
        <v>27544</v>
      </c>
      <c r="E116" s="2" t="s">
        <v>27545</v>
      </c>
      <c r="F116" t="str">
        <f t="shared" si="1"/>
        <v>y</v>
      </c>
      <c r="G116" s="15" t="s">
        <v>27494</v>
      </c>
      <c r="H116" t="s">
        <v>13616</v>
      </c>
      <c r="I116" t="s">
        <v>13616</v>
      </c>
      <c r="J116" t="s">
        <v>13616</v>
      </c>
      <c r="K116">
        <v>84</v>
      </c>
    </row>
    <row r="117" spans="1:11" x14ac:dyDescent="0.3">
      <c r="A117" s="2" t="s">
        <v>27546</v>
      </c>
      <c r="B117" s="2" t="s">
        <v>27547</v>
      </c>
      <c r="C117" s="2" t="s">
        <v>27548</v>
      </c>
      <c r="D117" s="2" t="s">
        <v>27544</v>
      </c>
      <c r="E117" s="2" t="s">
        <v>27549</v>
      </c>
      <c r="F117" t="str">
        <f t="shared" si="1"/>
        <v>y</v>
      </c>
      <c r="G117" s="15" t="s">
        <v>27494</v>
      </c>
      <c r="H117" t="s">
        <v>13616</v>
      </c>
      <c r="I117" t="s">
        <v>13616</v>
      </c>
      <c r="J117" t="s">
        <v>13616</v>
      </c>
      <c r="K117">
        <v>84</v>
      </c>
    </row>
    <row r="118" spans="1:11" x14ac:dyDescent="0.3">
      <c r="A118" s="2" t="s">
        <v>27550</v>
      </c>
      <c r="B118" s="2" t="s">
        <v>27551</v>
      </c>
      <c r="C118" s="2" t="s">
        <v>27552</v>
      </c>
      <c r="D118" s="2" t="s">
        <v>27274</v>
      </c>
      <c r="E118" s="2" t="s">
        <v>27553</v>
      </c>
      <c r="F118" t="str">
        <f t="shared" si="1"/>
        <v/>
      </c>
      <c r="G118" s="15"/>
      <c r="H118" t="s">
        <v>13568</v>
      </c>
      <c r="I118" t="s">
        <v>13568</v>
      </c>
      <c r="J118" t="s">
        <v>13568</v>
      </c>
      <c r="K118">
        <v>6</v>
      </c>
    </row>
    <row r="119" spans="1:11" x14ac:dyDescent="0.3">
      <c r="A119" s="2" t="s">
        <v>3256</v>
      </c>
      <c r="B119" s="2" t="s">
        <v>27554</v>
      </c>
      <c r="C119" s="2" t="s">
        <v>27555</v>
      </c>
      <c r="D119" s="2" t="s">
        <v>27556</v>
      </c>
      <c r="E119" s="2" t="s">
        <v>27557</v>
      </c>
      <c r="F119" t="str">
        <f t="shared" si="1"/>
        <v>y</v>
      </c>
      <c r="G119" s="15" t="s">
        <v>27558</v>
      </c>
      <c r="H119" t="s">
        <v>13616</v>
      </c>
      <c r="I119" t="s">
        <v>13616</v>
      </c>
      <c r="J119" t="s">
        <v>13616</v>
      </c>
      <c r="K119">
        <v>199</v>
      </c>
    </row>
    <row r="120" spans="1:11" ht="28.8" x14ac:dyDescent="0.3">
      <c r="A120" s="2" t="s">
        <v>27559</v>
      </c>
      <c r="B120" s="2" t="s">
        <v>27560</v>
      </c>
      <c r="C120" s="2" t="s">
        <v>27561</v>
      </c>
      <c r="D120" s="2" t="s">
        <v>27562</v>
      </c>
      <c r="E120" s="2" t="s">
        <v>27563</v>
      </c>
      <c r="F120" t="str">
        <f t="shared" si="1"/>
        <v>y</v>
      </c>
      <c r="G120" s="15" t="s">
        <v>27564</v>
      </c>
      <c r="H120" t="s">
        <v>13616</v>
      </c>
      <c r="I120" t="s">
        <v>13616</v>
      </c>
      <c r="J120" t="s">
        <v>13616</v>
      </c>
      <c r="K120">
        <v>200</v>
      </c>
    </row>
    <row r="121" spans="1:11" x14ac:dyDescent="0.3">
      <c r="A121" s="2" t="s">
        <v>27565</v>
      </c>
      <c r="B121" s="2" t="s">
        <v>27566</v>
      </c>
      <c r="C121" s="2" t="s">
        <v>27567</v>
      </c>
      <c r="D121" s="2" t="s">
        <v>27274</v>
      </c>
      <c r="E121" s="2" t="s">
        <v>27275</v>
      </c>
      <c r="F121" t="str">
        <f t="shared" si="1"/>
        <v>y</v>
      </c>
      <c r="G121" s="15" t="s">
        <v>27568</v>
      </c>
      <c r="H121" t="s">
        <v>13616</v>
      </c>
      <c r="I121" t="s">
        <v>13616</v>
      </c>
      <c r="J121" t="s">
        <v>13616</v>
      </c>
      <c r="K121">
        <v>6</v>
      </c>
    </row>
    <row r="122" spans="1:11" x14ac:dyDescent="0.3">
      <c r="A122" s="2" t="s">
        <v>27569</v>
      </c>
      <c r="B122" s="2" t="s">
        <v>27570</v>
      </c>
      <c r="C122" s="2" t="s">
        <v>27571</v>
      </c>
      <c r="D122" s="2" t="s">
        <v>27280</v>
      </c>
      <c r="E122" s="2" t="s">
        <v>27281</v>
      </c>
      <c r="F122" t="str">
        <f t="shared" si="1"/>
        <v>y</v>
      </c>
      <c r="G122" s="15" t="s">
        <v>27568</v>
      </c>
      <c r="H122" t="s">
        <v>13616</v>
      </c>
      <c r="I122" t="s">
        <v>13616</v>
      </c>
      <c r="J122" t="s">
        <v>13616</v>
      </c>
      <c r="K122">
        <v>9</v>
      </c>
    </row>
    <row r="123" spans="1:11" x14ac:dyDescent="0.3">
      <c r="A123" s="2" t="s">
        <v>27572</v>
      </c>
      <c r="B123" s="2" t="s">
        <v>27573</v>
      </c>
      <c r="C123" s="2" t="s">
        <v>27574</v>
      </c>
      <c r="D123" s="2" t="s">
        <v>27285</v>
      </c>
      <c r="E123" s="2" t="s">
        <v>27286</v>
      </c>
      <c r="F123" t="str">
        <f t="shared" si="1"/>
        <v>y</v>
      </c>
      <c r="G123" s="15" t="s">
        <v>27568</v>
      </c>
      <c r="H123" t="s">
        <v>13616</v>
      </c>
      <c r="I123" t="s">
        <v>13616</v>
      </c>
      <c r="J123" t="s">
        <v>13616</v>
      </c>
      <c r="K123">
        <v>11</v>
      </c>
    </row>
    <row r="124" spans="1:11" x14ac:dyDescent="0.3">
      <c r="A124" s="2" t="s">
        <v>27575</v>
      </c>
      <c r="B124" s="2" t="s">
        <v>27576</v>
      </c>
      <c r="C124" s="2" t="s">
        <v>27577</v>
      </c>
      <c r="D124" s="2" t="s">
        <v>27290</v>
      </c>
      <c r="E124" s="2" t="s">
        <v>27291</v>
      </c>
      <c r="F124" t="str">
        <f t="shared" si="1"/>
        <v>y</v>
      </c>
      <c r="G124" s="15" t="s">
        <v>27568</v>
      </c>
      <c r="H124" t="s">
        <v>13616</v>
      </c>
      <c r="I124" t="s">
        <v>13616</v>
      </c>
      <c r="J124" t="s">
        <v>13616</v>
      </c>
      <c r="K124">
        <v>5</v>
      </c>
    </row>
    <row r="125" spans="1:11" x14ac:dyDescent="0.3">
      <c r="A125" s="2" t="s">
        <v>27578</v>
      </c>
      <c r="B125" s="2" t="s">
        <v>27579</v>
      </c>
      <c r="C125" s="2" t="s">
        <v>27580</v>
      </c>
      <c r="D125" s="2" t="s">
        <v>27290</v>
      </c>
      <c r="E125" s="2" t="s">
        <v>27295</v>
      </c>
      <c r="F125" t="str">
        <f t="shared" si="1"/>
        <v>y</v>
      </c>
      <c r="G125" s="15" t="s">
        <v>27568</v>
      </c>
      <c r="H125" t="s">
        <v>13616</v>
      </c>
      <c r="I125" t="s">
        <v>13616</v>
      </c>
      <c r="J125" t="s">
        <v>13616</v>
      </c>
      <c r="K125">
        <v>5</v>
      </c>
    </row>
    <row r="126" spans="1:11" x14ac:dyDescent="0.3">
      <c r="A126" s="2" t="s">
        <v>27581</v>
      </c>
      <c r="B126" s="2" t="s">
        <v>27582</v>
      </c>
      <c r="C126" s="2" t="s">
        <v>27583</v>
      </c>
      <c r="D126" s="2" t="s">
        <v>27299</v>
      </c>
      <c r="E126" s="2" t="s">
        <v>27300</v>
      </c>
      <c r="F126" t="str">
        <f t="shared" si="1"/>
        <v>y</v>
      </c>
      <c r="G126" s="15" t="s">
        <v>27568</v>
      </c>
      <c r="H126" t="s">
        <v>13616</v>
      </c>
      <c r="I126" t="s">
        <v>13616</v>
      </c>
      <c r="J126" t="s">
        <v>13616</v>
      </c>
      <c r="K126">
        <v>8</v>
      </c>
    </row>
    <row r="127" spans="1:11" x14ac:dyDescent="0.3">
      <c r="A127" s="2" t="s">
        <v>27584</v>
      </c>
      <c r="B127" s="2" t="s">
        <v>27585</v>
      </c>
      <c r="C127" s="2" t="s">
        <v>27586</v>
      </c>
      <c r="D127" s="2" t="s">
        <v>27274</v>
      </c>
      <c r="E127" s="2" t="s">
        <v>27275</v>
      </c>
      <c r="F127" t="str">
        <f t="shared" si="1"/>
        <v>y</v>
      </c>
      <c r="G127" s="15" t="s">
        <v>27587</v>
      </c>
      <c r="H127" t="s">
        <v>13616</v>
      </c>
      <c r="I127" t="s">
        <v>13616</v>
      </c>
      <c r="J127" t="s">
        <v>13616</v>
      </c>
      <c r="K127">
        <v>6</v>
      </c>
    </row>
    <row r="128" spans="1:11" x14ac:dyDescent="0.3">
      <c r="A128" s="2" t="s">
        <v>27588</v>
      </c>
      <c r="B128" s="2" t="s">
        <v>27589</v>
      </c>
      <c r="C128" s="2" t="s">
        <v>27590</v>
      </c>
      <c r="D128" s="2" t="s">
        <v>27280</v>
      </c>
      <c r="E128" s="2" t="s">
        <v>27281</v>
      </c>
      <c r="F128" t="str">
        <f t="shared" si="1"/>
        <v>y</v>
      </c>
      <c r="G128" s="15" t="s">
        <v>27587</v>
      </c>
      <c r="H128" t="s">
        <v>13616</v>
      </c>
      <c r="I128" t="s">
        <v>13616</v>
      </c>
      <c r="J128" t="s">
        <v>13616</v>
      </c>
      <c r="K128">
        <v>9</v>
      </c>
    </row>
    <row r="129" spans="1:11" x14ac:dyDescent="0.3">
      <c r="A129" s="2" t="s">
        <v>27591</v>
      </c>
      <c r="B129" s="2" t="s">
        <v>27592</v>
      </c>
      <c r="C129" s="2" t="s">
        <v>27593</v>
      </c>
      <c r="D129" s="2" t="s">
        <v>27285</v>
      </c>
      <c r="E129" s="2" t="s">
        <v>27286</v>
      </c>
      <c r="F129" t="str">
        <f t="shared" si="1"/>
        <v>y</v>
      </c>
      <c r="G129" s="15" t="s">
        <v>27587</v>
      </c>
      <c r="H129" t="s">
        <v>13616</v>
      </c>
      <c r="I129" t="s">
        <v>13616</v>
      </c>
      <c r="J129" t="s">
        <v>13616</v>
      </c>
      <c r="K129">
        <v>11</v>
      </c>
    </row>
    <row r="130" spans="1:11" x14ac:dyDescent="0.3">
      <c r="A130" s="2" t="s">
        <v>27594</v>
      </c>
      <c r="B130" s="2" t="s">
        <v>27595</v>
      </c>
      <c r="C130" s="2" t="s">
        <v>27596</v>
      </c>
      <c r="D130" s="2" t="s">
        <v>27290</v>
      </c>
      <c r="E130" s="2" t="s">
        <v>27291</v>
      </c>
      <c r="F130" t="str">
        <f t="shared" si="1"/>
        <v>y</v>
      </c>
      <c r="G130" s="15" t="s">
        <v>27587</v>
      </c>
      <c r="H130" t="s">
        <v>13616</v>
      </c>
      <c r="I130" t="s">
        <v>13616</v>
      </c>
      <c r="J130" t="s">
        <v>13616</v>
      </c>
      <c r="K130">
        <v>5</v>
      </c>
    </row>
    <row r="131" spans="1:11" x14ac:dyDescent="0.3">
      <c r="A131" s="2" t="s">
        <v>27597</v>
      </c>
      <c r="B131" s="2" t="s">
        <v>27598</v>
      </c>
      <c r="C131" s="2" t="s">
        <v>27599</v>
      </c>
      <c r="D131" s="2" t="s">
        <v>27290</v>
      </c>
      <c r="E131" s="2" t="s">
        <v>27295</v>
      </c>
      <c r="F131" t="str">
        <f t="shared" si="1"/>
        <v>y</v>
      </c>
      <c r="G131" s="15" t="s">
        <v>27587</v>
      </c>
      <c r="H131" t="s">
        <v>13616</v>
      </c>
      <c r="I131" t="s">
        <v>13616</v>
      </c>
      <c r="J131" t="s">
        <v>13616</v>
      </c>
      <c r="K131">
        <v>5</v>
      </c>
    </row>
    <row r="132" spans="1:11" x14ac:dyDescent="0.3">
      <c r="A132" s="2" t="s">
        <v>27600</v>
      </c>
      <c r="B132" s="2" t="s">
        <v>27601</v>
      </c>
      <c r="C132" s="2" t="s">
        <v>27602</v>
      </c>
      <c r="D132" s="2" t="s">
        <v>27299</v>
      </c>
      <c r="E132" s="2" t="s">
        <v>27300</v>
      </c>
      <c r="F132" t="str">
        <f t="shared" si="1"/>
        <v>y</v>
      </c>
      <c r="G132" s="15" t="s">
        <v>27587</v>
      </c>
      <c r="H132" t="s">
        <v>13616</v>
      </c>
      <c r="I132" t="s">
        <v>13616</v>
      </c>
      <c r="J132" t="s">
        <v>13616</v>
      </c>
      <c r="K132">
        <v>8</v>
      </c>
    </row>
    <row r="133" spans="1:11" x14ac:dyDescent="0.3">
      <c r="A133" s="2" t="s">
        <v>27603</v>
      </c>
      <c r="B133" s="2" t="s">
        <v>27604</v>
      </c>
      <c r="C133" s="2" t="s">
        <v>27605</v>
      </c>
      <c r="D133" s="2" t="s">
        <v>27274</v>
      </c>
      <c r="E133" s="2" t="s">
        <v>27275</v>
      </c>
      <c r="F133" t="str">
        <f t="shared" ref="F133:F196" si="2">IF(COUNTIF(H133:J133,"used")&gt;0,"y","")</f>
        <v>y</v>
      </c>
      <c r="G133" s="15" t="s">
        <v>27606</v>
      </c>
      <c r="H133" t="s">
        <v>13616</v>
      </c>
      <c r="I133" t="s">
        <v>13616</v>
      </c>
      <c r="J133" t="s">
        <v>13616</v>
      </c>
      <c r="K133">
        <v>6</v>
      </c>
    </row>
    <row r="134" spans="1:11" x14ac:dyDescent="0.3">
      <c r="A134" s="2" t="s">
        <v>27607</v>
      </c>
      <c r="B134" s="2" t="s">
        <v>27608</v>
      </c>
      <c r="C134" s="2" t="s">
        <v>27609</v>
      </c>
      <c r="D134" s="2" t="s">
        <v>27280</v>
      </c>
      <c r="E134" s="2" t="s">
        <v>27281</v>
      </c>
      <c r="F134" t="str">
        <f t="shared" si="2"/>
        <v>y</v>
      </c>
      <c r="G134" s="15" t="s">
        <v>27606</v>
      </c>
      <c r="H134" t="s">
        <v>13616</v>
      </c>
      <c r="I134" t="s">
        <v>13616</v>
      </c>
      <c r="J134" t="s">
        <v>13616</v>
      </c>
      <c r="K134">
        <v>9</v>
      </c>
    </row>
    <row r="135" spans="1:11" x14ac:dyDescent="0.3">
      <c r="A135" s="2" t="s">
        <v>27610</v>
      </c>
      <c r="B135" s="2" t="s">
        <v>27611</v>
      </c>
      <c r="C135" s="2" t="s">
        <v>27612</v>
      </c>
      <c r="D135" s="2" t="s">
        <v>27285</v>
      </c>
      <c r="E135" s="2" t="s">
        <v>27286</v>
      </c>
      <c r="F135" t="str">
        <f t="shared" si="2"/>
        <v>y</v>
      </c>
      <c r="G135" s="15" t="s">
        <v>27606</v>
      </c>
      <c r="H135" t="s">
        <v>13616</v>
      </c>
      <c r="I135" t="s">
        <v>13616</v>
      </c>
      <c r="J135" t="s">
        <v>13616</v>
      </c>
      <c r="K135">
        <v>11</v>
      </c>
    </row>
    <row r="136" spans="1:11" x14ac:dyDescent="0.3">
      <c r="A136" s="2" t="s">
        <v>27613</v>
      </c>
      <c r="B136" s="2" t="s">
        <v>27614</v>
      </c>
      <c r="C136" s="2" t="s">
        <v>27615</v>
      </c>
      <c r="D136" s="2" t="s">
        <v>27290</v>
      </c>
      <c r="E136" s="2" t="s">
        <v>27291</v>
      </c>
      <c r="F136" t="str">
        <f t="shared" si="2"/>
        <v>y</v>
      </c>
      <c r="G136" s="15" t="s">
        <v>27606</v>
      </c>
      <c r="H136" t="s">
        <v>13616</v>
      </c>
      <c r="I136" t="s">
        <v>13616</v>
      </c>
      <c r="J136" t="s">
        <v>13616</v>
      </c>
      <c r="K136">
        <v>5</v>
      </c>
    </row>
    <row r="137" spans="1:11" x14ac:dyDescent="0.3">
      <c r="A137" s="2" t="s">
        <v>27616</v>
      </c>
      <c r="B137" s="2" t="s">
        <v>27617</v>
      </c>
      <c r="C137" s="2" t="s">
        <v>27618</v>
      </c>
      <c r="D137" s="2" t="s">
        <v>27290</v>
      </c>
      <c r="E137" s="2" t="s">
        <v>27295</v>
      </c>
      <c r="F137" t="str">
        <f t="shared" si="2"/>
        <v>y</v>
      </c>
      <c r="G137" s="15" t="s">
        <v>27606</v>
      </c>
      <c r="H137" t="s">
        <v>13616</v>
      </c>
      <c r="I137" t="s">
        <v>13616</v>
      </c>
      <c r="J137" t="s">
        <v>13616</v>
      </c>
      <c r="K137">
        <v>5</v>
      </c>
    </row>
    <row r="138" spans="1:11" x14ac:dyDescent="0.3">
      <c r="A138" s="2" t="s">
        <v>27619</v>
      </c>
      <c r="B138" s="2" t="s">
        <v>27620</v>
      </c>
      <c r="C138" s="2" t="s">
        <v>27621</v>
      </c>
      <c r="D138" s="2" t="s">
        <v>27299</v>
      </c>
      <c r="E138" s="2" t="s">
        <v>27300</v>
      </c>
      <c r="F138" t="str">
        <f t="shared" si="2"/>
        <v>y</v>
      </c>
      <c r="G138" s="15" t="s">
        <v>27606</v>
      </c>
      <c r="H138" t="s">
        <v>13616</v>
      </c>
      <c r="I138" t="s">
        <v>13616</v>
      </c>
      <c r="J138" t="s">
        <v>13616</v>
      </c>
      <c r="K138">
        <v>8</v>
      </c>
    </row>
    <row r="139" spans="1:11" x14ac:dyDescent="0.3">
      <c r="A139" s="2" t="s">
        <v>27622</v>
      </c>
      <c r="B139" s="2" t="s">
        <v>27623</v>
      </c>
      <c r="C139" s="2" t="s">
        <v>27624</v>
      </c>
      <c r="D139" s="2" t="s">
        <v>27274</v>
      </c>
      <c r="E139" s="2" t="s">
        <v>27275</v>
      </c>
      <c r="F139" t="str">
        <f t="shared" si="2"/>
        <v>y</v>
      </c>
      <c r="G139" s="15" t="s">
        <v>27625</v>
      </c>
      <c r="H139" t="s">
        <v>13616</v>
      </c>
      <c r="I139" t="s">
        <v>13616</v>
      </c>
      <c r="J139" t="s">
        <v>13616</v>
      </c>
      <c r="K139">
        <v>6</v>
      </c>
    </row>
    <row r="140" spans="1:11" x14ac:dyDescent="0.3">
      <c r="A140" s="2" t="s">
        <v>27626</v>
      </c>
      <c r="B140" s="2" t="s">
        <v>27627</v>
      </c>
      <c r="C140" s="2" t="s">
        <v>27628</v>
      </c>
      <c r="D140" s="2" t="s">
        <v>27280</v>
      </c>
      <c r="E140" s="2" t="s">
        <v>27281</v>
      </c>
      <c r="F140" t="str">
        <f t="shared" si="2"/>
        <v>y</v>
      </c>
      <c r="G140" s="15" t="s">
        <v>27625</v>
      </c>
      <c r="H140" t="s">
        <v>13616</v>
      </c>
      <c r="I140" t="s">
        <v>13616</v>
      </c>
      <c r="J140" t="s">
        <v>13616</v>
      </c>
      <c r="K140">
        <v>9</v>
      </c>
    </row>
    <row r="141" spans="1:11" x14ac:dyDescent="0.3">
      <c r="A141" s="2" t="s">
        <v>27629</v>
      </c>
      <c r="B141" s="2" t="s">
        <v>27630</v>
      </c>
      <c r="C141" s="2" t="s">
        <v>27631</v>
      </c>
      <c r="D141" s="2" t="s">
        <v>27285</v>
      </c>
      <c r="E141" s="2" t="s">
        <v>27286</v>
      </c>
      <c r="F141" t="str">
        <f t="shared" si="2"/>
        <v>y</v>
      </c>
      <c r="G141" s="15" t="s">
        <v>27625</v>
      </c>
      <c r="H141" t="s">
        <v>13616</v>
      </c>
      <c r="I141" t="s">
        <v>13616</v>
      </c>
      <c r="J141" t="s">
        <v>13616</v>
      </c>
      <c r="K141">
        <v>11</v>
      </c>
    </row>
    <row r="142" spans="1:11" x14ac:dyDescent="0.3">
      <c r="A142" s="2" t="s">
        <v>27632</v>
      </c>
      <c r="B142" s="2" t="s">
        <v>27633</v>
      </c>
      <c r="C142" s="2" t="s">
        <v>27634</v>
      </c>
      <c r="D142" s="2" t="s">
        <v>27290</v>
      </c>
      <c r="E142" s="2" t="s">
        <v>27291</v>
      </c>
      <c r="F142" t="str">
        <f t="shared" si="2"/>
        <v>y</v>
      </c>
      <c r="G142" s="15" t="s">
        <v>27625</v>
      </c>
      <c r="H142" t="s">
        <v>13616</v>
      </c>
      <c r="I142" t="s">
        <v>13616</v>
      </c>
      <c r="J142" t="s">
        <v>13616</v>
      </c>
      <c r="K142">
        <v>5</v>
      </c>
    </row>
    <row r="143" spans="1:11" x14ac:dyDescent="0.3">
      <c r="A143" s="2" t="s">
        <v>27635</v>
      </c>
      <c r="B143" s="2" t="s">
        <v>27636</v>
      </c>
      <c r="C143" s="2" t="s">
        <v>27637</v>
      </c>
      <c r="D143" s="2" t="s">
        <v>27290</v>
      </c>
      <c r="E143" s="2" t="s">
        <v>27295</v>
      </c>
      <c r="F143" t="str">
        <f t="shared" si="2"/>
        <v>y</v>
      </c>
      <c r="G143" s="15" t="s">
        <v>27625</v>
      </c>
      <c r="H143" t="s">
        <v>13616</v>
      </c>
      <c r="I143" t="s">
        <v>13616</v>
      </c>
      <c r="J143" t="s">
        <v>13616</v>
      </c>
      <c r="K143">
        <v>5</v>
      </c>
    </row>
    <row r="144" spans="1:11" x14ac:dyDescent="0.3">
      <c r="A144" s="2" t="s">
        <v>27638</v>
      </c>
      <c r="B144" s="2" t="s">
        <v>27639</v>
      </c>
      <c r="C144" s="2" t="s">
        <v>27640</v>
      </c>
      <c r="D144" s="2" t="s">
        <v>27299</v>
      </c>
      <c r="E144" s="2" t="s">
        <v>27300</v>
      </c>
      <c r="F144" t="str">
        <f t="shared" si="2"/>
        <v>y</v>
      </c>
      <c r="G144" s="15" t="s">
        <v>27625</v>
      </c>
      <c r="H144" t="s">
        <v>13616</v>
      </c>
      <c r="I144" t="s">
        <v>13616</v>
      </c>
      <c r="J144" t="s">
        <v>13616</v>
      </c>
      <c r="K144">
        <v>8</v>
      </c>
    </row>
    <row r="145" spans="1:11" x14ac:dyDescent="0.3">
      <c r="A145" s="2" t="s">
        <v>27641</v>
      </c>
      <c r="B145" s="2" t="s">
        <v>4413</v>
      </c>
      <c r="C145" s="2" t="s">
        <v>27642</v>
      </c>
      <c r="D145" s="2" t="s">
        <v>27643</v>
      </c>
      <c r="E145" s="2" t="s">
        <v>27644</v>
      </c>
      <c r="F145" t="str">
        <f t="shared" si="2"/>
        <v/>
      </c>
      <c r="G145" s="15"/>
      <c r="H145" t="s">
        <v>13568</v>
      </c>
      <c r="I145" t="s">
        <v>13568</v>
      </c>
      <c r="J145" t="s">
        <v>13568</v>
      </c>
      <c r="K145">
        <v>28</v>
      </c>
    </row>
    <row r="146" spans="1:11" x14ac:dyDescent="0.3">
      <c r="A146" s="2" t="s">
        <v>27645</v>
      </c>
      <c r="B146" s="2" t="s">
        <v>4413</v>
      </c>
      <c r="C146" s="2" t="s">
        <v>27646</v>
      </c>
      <c r="D146" s="2" t="s">
        <v>27643</v>
      </c>
      <c r="E146" s="2" t="s">
        <v>27647</v>
      </c>
      <c r="F146" t="str">
        <f t="shared" si="2"/>
        <v/>
      </c>
      <c r="G146" s="15"/>
      <c r="H146" t="s">
        <v>13568</v>
      </c>
      <c r="I146" t="s">
        <v>13568</v>
      </c>
      <c r="J146" t="s">
        <v>13568</v>
      </c>
      <c r="K146">
        <v>28</v>
      </c>
    </row>
    <row r="147" spans="1:11" x14ac:dyDescent="0.3">
      <c r="A147" s="2" t="s">
        <v>27648</v>
      </c>
      <c r="B147" s="2" t="s">
        <v>27649</v>
      </c>
      <c r="C147" s="2" t="s">
        <v>27650</v>
      </c>
      <c r="D147" s="2" t="s">
        <v>27643</v>
      </c>
      <c r="E147" s="2" t="s">
        <v>27651</v>
      </c>
      <c r="F147" t="str">
        <f t="shared" si="2"/>
        <v/>
      </c>
      <c r="G147" s="15"/>
      <c r="H147" t="s">
        <v>13568</v>
      </c>
      <c r="I147" t="s">
        <v>13568</v>
      </c>
      <c r="J147" t="s">
        <v>13568</v>
      </c>
      <c r="K147">
        <v>28</v>
      </c>
    </row>
    <row r="148" spans="1:11" x14ac:dyDescent="0.3">
      <c r="A148" s="2" t="s">
        <v>27652</v>
      </c>
      <c r="B148" s="2" t="s">
        <v>27653</v>
      </c>
      <c r="C148" s="2" t="s">
        <v>27654</v>
      </c>
      <c r="D148" s="2" t="s">
        <v>27655</v>
      </c>
      <c r="E148" s="2" t="s">
        <v>27262</v>
      </c>
      <c r="F148" t="str">
        <f t="shared" si="2"/>
        <v/>
      </c>
      <c r="G148" s="15"/>
      <c r="H148" t="s">
        <v>13568</v>
      </c>
      <c r="I148" t="s">
        <v>13568</v>
      </c>
      <c r="J148" t="s">
        <v>13568</v>
      </c>
      <c r="K148">
        <v>40</v>
      </c>
    </row>
    <row r="149" spans="1:11" x14ac:dyDescent="0.3">
      <c r="A149" s="2" t="s">
        <v>27656</v>
      </c>
      <c r="B149" s="2" t="s">
        <v>27657</v>
      </c>
      <c r="C149" s="2" t="s">
        <v>27658</v>
      </c>
      <c r="D149" s="2" t="s">
        <v>27655</v>
      </c>
      <c r="E149" s="2" t="s">
        <v>27262</v>
      </c>
      <c r="F149" t="str">
        <f t="shared" si="2"/>
        <v/>
      </c>
      <c r="G149" s="15"/>
      <c r="H149" t="s">
        <v>13568</v>
      </c>
      <c r="I149" t="s">
        <v>13568</v>
      </c>
      <c r="J149" t="s">
        <v>13568</v>
      </c>
      <c r="K149">
        <v>40</v>
      </c>
    </row>
    <row r="150" spans="1:11" x14ac:dyDescent="0.3">
      <c r="A150" s="2" t="s">
        <v>27659</v>
      </c>
      <c r="B150" s="2" t="s">
        <v>27660</v>
      </c>
      <c r="C150" s="2" t="s">
        <v>27661</v>
      </c>
      <c r="D150" s="2" t="s">
        <v>27655</v>
      </c>
      <c r="E150" s="2" t="s">
        <v>27262</v>
      </c>
      <c r="F150" t="str">
        <f t="shared" si="2"/>
        <v/>
      </c>
      <c r="G150" s="15"/>
      <c r="H150" t="s">
        <v>13568</v>
      </c>
      <c r="I150" t="s">
        <v>13568</v>
      </c>
      <c r="J150" t="s">
        <v>13568</v>
      </c>
      <c r="K150">
        <v>40</v>
      </c>
    </row>
    <row r="151" spans="1:11" x14ac:dyDescent="0.3">
      <c r="A151" s="2" t="s">
        <v>27662</v>
      </c>
      <c r="B151" s="2" t="s">
        <v>27663</v>
      </c>
      <c r="C151" s="2" t="s">
        <v>27664</v>
      </c>
      <c r="D151" s="2" t="s">
        <v>27655</v>
      </c>
      <c r="E151" s="2" t="s">
        <v>27262</v>
      </c>
      <c r="F151" t="str">
        <f t="shared" si="2"/>
        <v/>
      </c>
      <c r="G151" s="15"/>
      <c r="H151" t="s">
        <v>13568</v>
      </c>
      <c r="I151" t="s">
        <v>13568</v>
      </c>
      <c r="J151" t="s">
        <v>13568</v>
      </c>
      <c r="K151">
        <v>40</v>
      </c>
    </row>
    <row r="152" spans="1:11" ht="28.8" x14ac:dyDescent="0.3">
      <c r="A152" s="2" t="s">
        <v>27665</v>
      </c>
      <c r="B152" s="2" t="s">
        <v>27666</v>
      </c>
      <c r="C152" s="2" t="s">
        <v>27667</v>
      </c>
      <c r="D152" s="2" t="s">
        <v>27274</v>
      </c>
      <c r="E152" s="2" t="s">
        <v>27275</v>
      </c>
      <c r="F152" t="str">
        <f t="shared" si="2"/>
        <v>y</v>
      </c>
      <c r="G152" s="15" t="s">
        <v>27668</v>
      </c>
      <c r="H152" t="s">
        <v>13616</v>
      </c>
      <c r="I152" t="s">
        <v>13616</v>
      </c>
      <c r="J152" t="s">
        <v>13616</v>
      </c>
      <c r="K152">
        <v>6</v>
      </c>
    </row>
    <row r="153" spans="1:11" ht="28.8" x14ac:dyDescent="0.3">
      <c r="A153" s="2" t="s">
        <v>27669</v>
      </c>
      <c r="B153" s="2" t="s">
        <v>27670</v>
      </c>
      <c r="C153" s="2" t="s">
        <v>27671</v>
      </c>
      <c r="D153" s="2" t="s">
        <v>27280</v>
      </c>
      <c r="E153" s="2" t="s">
        <v>27281</v>
      </c>
      <c r="F153" t="str">
        <f t="shared" si="2"/>
        <v>y</v>
      </c>
      <c r="G153" s="15" t="s">
        <v>27668</v>
      </c>
      <c r="H153" t="s">
        <v>13616</v>
      </c>
      <c r="I153" t="s">
        <v>13616</v>
      </c>
      <c r="J153" t="s">
        <v>13616</v>
      </c>
      <c r="K153">
        <v>9</v>
      </c>
    </row>
    <row r="154" spans="1:11" ht="28.8" x14ac:dyDescent="0.3">
      <c r="A154" s="2" t="s">
        <v>27672</v>
      </c>
      <c r="B154" s="2" t="s">
        <v>27673</v>
      </c>
      <c r="C154" s="2" t="s">
        <v>27674</v>
      </c>
      <c r="D154" s="2" t="s">
        <v>27285</v>
      </c>
      <c r="E154" s="2" t="s">
        <v>27286</v>
      </c>
      <c r="F154" t="str">
        <f t="shared" si="2"/>
        <v>y</v>
      </c>
      <c r="G154" s="15" t="s">
        <v>27668</v>
      </c>
      <c r="H154" t="s">
        <v>13616</v>
      </c>
      <c r="I154" t="s">
        <v>13616</v>
      </c>
      <c r="J154" t="s">
        <v>13616</v>
      </c>
      <c r="K154">
        <v>11</v>
      </c>
    </row>
    <row r="155" spans="1:11" ht="28.8" x14ac:dyDescent="0.3">
      <c r="A155" s="2" t="s">
        <v>27675</v>
      </c>
      <c r="B155" s="2" t="s">
        <v>27676</v>
      </c>
      <c r="C155" s="2" t="s">
        <v>27677</v>
      </c>
      <c r="D155" s="2" t="s">
        <v>27290</v>
      </c>
      <c r="E155" s="2" t="s">
        <v>27291</v>
      </c>
      <c r="F155" t="str">
        <f t="shared" si="2"/>
        <v>y</v>
      </c>
      <c r="G155" s="15" t="s">
        <v>27668</v>
      </c>
      <c r="H155" t="s">
        <v>13616</v>
      </c>
      <c r="I155" t="s">
        <v>13616</v>
      </c>
      <c r="J155" t="s">
        <v>13616</v>
      </c>
      <c r="K155">
        <v>5</v>
      </c>
    </row>
    <row r="156" spans="1:11" ht="28.8" x14ac:dyDescent="0.3">
      <c r="A156" s="2" t="s">
        <v>27678</v>
      </c>
      <c r="B156" s="2" t="s">
        <v>27679</v>
      </c>
      <c r="C156" s="2" t="s">
        <v>27680</v>
      </c>
      <c r="D156" s="2" t="s">
        <v>27290</v>
      </c>
      <c r="E156" s="2" t="s">
        <v>27295</v>
      </c>
      <c r="F156" t="str">
        <f t="shared" si="2"/>
        <v>y</v>
      </c>
      <c r="G156" s="15" t="s">
        <v>27668</v>
      </c>
      <c r="H156" t="s">
        <v>13616</v>
      </c>
      <c r="I156" t="s">
        <v>13616</v>
      </c>
      <c r="J156" t="s">
        <v>13616</v>
      </c>
      <c r="K156">
        <v>5</v>
      </c>
    </row>
    <row r="157" spans="1:11" ht="28.8" x14ac:dyDescent="0.3">
      <c r="A157" s="2" t="s">
        <v>27681</v>
      </c>
      <c r="B157" s="2" t="s">
        <v>27682</v>
      </c>
      <c r="C157" s="2" t="s">
        <v>27683</v>
      </c>
      <c r="D157" s="2" t="s">
        <v>27299</v>
      </c>
      <c r="E157" s="2" t="s">
        <v>27300</v>
      </c>
      <c r="F157" t="str">
        <f t="shared" si="2"/>
        <v>y</v>
      </c>
      <c r="G157" s="15" t="s">
        <v>27668</v>
      </c>
      <c r="H157" t="s">
        <v>13616</v>
      </c>
      <c r="I157" t="s">
        <v>13616</v>
      </c>
      <c r="J157" t="s">
        <v>13616</v>
      </c>
      <c r="K157">
        <v>8</v>
      </c>
    </row>
    <row r="158" spans="1:11" ht="28.8" x14ac:dyDescent="0.3">
      <c r="A158" s="2" t="s">
        <v>27684</v>
      </c>
      <c r="B158" s="2" t="s">
        <v>27685</v>
      </c>
      <c r="C158" s="2" t="s">
        <v>27686</v>
      </c>
      <c r="D158" s="2" t="s">
        <v>27274</v>
      </c>
      <c r="E158" s="2" t="s">
        <v>27275</v>
      </c>
      <c r="F158" t="str">
        <f t="shared" si="2"/>
        <v>y</v>
      </c>
      <c r="G158" s="15" t="s">
        <v>27687</v>
      </c>
      <c r="H158" t="s">
        <v>13616</v>
      </c>
      <c r="I158" t="s">
        <v>13616</v>
      </c>
      <c r="J158" t="s">
        <v>13616</v>
      </c>
      <c r="K158">
        <v>6</v>
      </c>
    </row>
    <row r="159" spans="1:11" ht="28.8" x14ac:dyDescent="0.3">
      <c r="A159" s="2" t="s">
        <v>27688</v>
      </c>
      <c r="B159" s="2" t="s">
        <v>27689</v>
      </c>
      <c r="C159" s="2" t="s">
        <v>27690</v>
      </c>
      <c r="D159" s="2" t="s">
        <v>27280</v>
      </c>
      <c r="E159" s="2" t="s">
        <v>27281</v>
      </c>
      <c r="F159" t="str">
        <f t="shared" si="2"/>
        <v>y</v>
      </c>
      <c r="G159" s="15" t="s">
        <v>27687</v>
      </c>
      <c r="H159" t="s">
        <v>13616</v>
      </c>
      <c r="I159" t="s">
        <v>13616</v>
      </c>
      <c r="J159" t="s">
        <v>13616</v>
      </c>
      <c r="K159">
        <v>9</v>
      </c>
    </row>
    <row r="160" spans="1:11" ht="28.8" x14ac:dyDescent="0.3">
      <c r="A160" s="2" t="s">
        <v>27691</v>
      </c>
      <c r="B160" s="2" t="s">
        <v>27692</v>
      </c>
      <c r="C160" s="2" t="s">
        <v>27693</v>
      </c>
      <c r="D160" s="2" t="s">
        <v>27285</v>
      </c>
      <c r="E160" s="2" t="s">
        <v>27286</v>
      </c>
      <c r="F160" t="str">
        <f t="shared" si="2"/>
        <v>y</v>
      </c>
      <c r="G160" s="15" t="s">
        <v>27687</v>
      </c>
      <c r="H160" t="s">
        <v>13616</v>
      </c>
      <c r="I160" t="s">
        <v>13616</v>
      </c>
      <c r="J160" t="s">
        <v>13616</v>
      </c>
      <c r="K160">
        <v>11</v>
      </c>
    </row>
    <row r="161" spans="1:11" ht="28.8" x14ac:dyDescent="0.3">
      <c r="A161" s="2" t="s">
        <v>27694</v>
      </c>
      <c r="B161" s="2" t="s">
        <v>27695</v>
      </c>
      <c r="C161" s="2" t="s">
        <v>27696</v>
      </c>
      <c r="D161" s="2" t="s">
        <v>27290</v>
      </c>
      <c r="E161" s="2" t="s">
        <v>27291</v>
      </c>
      <c r="F161" t="str">
        <f t="shared" si="2"/>
        <v>y</v>
      </c>
      <c r="G161" s="15" t="s">
        <v>27687</v>
      </c>
      <c r="H161" t="s">
        <v>13616</v>
      </c>
      <c r="I161" t="s">
        <v>13616</v>
      </c>
      <c r="J161" t="s">
        <v>13616</v>
      </c>
      <c r="K161">
        <v>5</v>
      </c>
    </row>
    <row r="162" spans="1:11" ht="28.8" x14ac:dyDescent="0.3">
      <c r="A162" s="2" t="s">
        <v>27697</v>
      </c>
      <c r="B162" s="2" t="s">
        <v>27698</v>
      </c>
      <c r="C162" s="2" t="s">
        <v>27699</v>
      </c>
      <c r="D162" s="2" t="s">
        <v>27290</v>
      </c>
      <c r="E162" s="2" t="s">
        <v>27295</v>
      </c>
      <c r="F162" t="str">
        <f t="shared" si="2"/>
        <v>y</v>
      </c>
      <c r="G162" s="15" t="s">
        <v>27687</v>
      </c>
      <c r="H162" t="s">
        <v>13616</v>
      </c>
      <c r="I162" t="s">
        <v>13616</v>
      </c>
      <c r="J162" t="s">
        <v>13616</v>
      </c>
      <c r="K162">
        <v>5</v>
      </c>
    </row>
    <row r="163" spans="1:11" ht="28.8" x14ac:dyDescent="0.3">
      <c r="A163" s="2" t="s">
        <v>27700</v>
      </c>
      <c r="B163" s="2" t="s">
        <v>27701</v>
      </c>
      <c r="C163" s="2" t="s">
        <v>27702</v>
      </c>
      <c r="D163" s="2" t="s">
        <v>27299</v>
      </c>
      <c r="E163" s="2" t="s">
        <v>27300</v>
      </c>
      <c r="F163" t="str">
        <f t="shared" si="2"/>
        <v>y</v>
      </c>
      <c r="G163" s="15" t="s">
        <v>27687</v>
      </c>
      <c r="H163" t="s">
        <v>13616</v>
      </c>
      <c r="I163" t="s">
        <v>13616</v>
      </c>
      <c r="J163" t="s">
        <v>13616</v>
      </c>
      <c r="K163">
        <v>8</v>
      </c>
    </row>
    <row r="164" spans="1:11" x14ac:dyDescent="0.3">
      <c r="A164" s="2" t="s">
        <v>27703</v>
      </c>
      <c r="B164" s="2" t="s">
        <v>27704</v>
      </c>
      <c r="C164" s="2" t="s">
        <v>27705</v>
      </c>
      <c r="D164" s="2" t="s">
        <v>27274</v>
      </c>
      <c r="E164" s="2" t="s">
        <v>27275</v>
      </c>
      <c r="F164" t="str">
        <f t="shared" si="2"/>
        <v>y</v>
      </c>
      <c r="G164" s="15" t="s">
        <v>27706</v>
      </c>
      <c r="H164" t="s">
        <v>13616</v>
      </c>
      <c r="I164" t="s">
        <v>13616</v>
      </c>
      <c r="J164" t="s">
        <v>13616</v>
      </c>
      <c r="K164">
        <v>6</v>
      </c>
    </row>
    <row r="165" spans="1:11" x14ac:dyDescent="0.3">
      <c r="A165" s="2" t="s">
        <v>27707</v>
      </c>
      <c r="B165" s="2" t="s">
        <v>27708</v>
      </c>
      <c r="C165" s="2" t="s">
        <v>27709</v>
      </c>
      <c r="D165" s="2" t="s">
        <v>27280</v>
      </c>
      <c r="E165" s="2" t="s">
        <v>27281</v>
      </c>
      <c r="F165" t="str">
        <f t="shared" si="2"/>
        <v>y</v>
      </c>
      <c r="G165" s="15" t="s">
        <v>27706</v>
      </c>
      <c r="H165" t="s">
        <v>13616</v>
      </c>
      <c r="I165" t="s">
        <v>13616</v>
      </c>
      <c r="J165" t="s">
        <v>13616</v>
      </c>
      <c r="K165">
        <v>9</v>
      </c>
    </row>
    <row r="166" spans="1:11" x14ac:dyDescent="0.3">
      <c r="A166" s="2" t="s">
        <v>27710</v>
      </c>
      <c r="B166" s="2" t="s">
        <v>27711</v>
      </c>
      <c r="C166" s="2" t="s">
        <v>27712</v>
      </c>
      <c r="D166" s="2" t="s">
        <v>27285</v>
      </c>
      <c r="E166" s="2" t="s">
        <v>27286</v>
      </c>
      <c r="F166" t="str">
        <f t="shared" si="2"/>
        <v>y</v>
      </c>
      <c r="G166" s="15" t="s">
        <v>27706</v>
      </c>
      <c r="H166" t="s">
        <v>13616</v>
      </c>
      <c r="I166" t="s">
        <v>13616</v>
      </c>
      <c r="J166" t="s">
        <v>13616</v>
      </c>
      <c r="K166">
        <v>11</v>
      </c>
    </row>
    <row r="167" spans="1:11" x14ac:dyDescent="0.3">
      <c r="A167" s="2" t="s">
        <v>27713</v>
      </c>
      <c r="B167" s="2" t="s">
        <v>27714</v>
      </c>
      <c r="C167" s="2" t="s">
        <v>27715</v>
      </c>
      <c r="D167" s="2" t="s">
        <v>27290</v>
      </c>
      <c r="E167" s="2" t="s">
        <v>27291</v>
      </c>
      <c r="F167" t="str">
        <f t="shared" si="2"/>
        <v>y</v>
      </c>
      <c r="G167" s="15" t="s">
        <v>27706</v>
      </c>
      <c r="H167" t="s">
        <v>13616</v>
      </c>
      <c r="I167" t="s">
        <v>13616</v>
      </c>
      <c r="J167" t="s">
        <v>13616</v>
      </c>
      <c r="K167">
        <v>5</v>
      </c>
    </row>
    <row r="168" spans="1:11" x14ac:dyDescent="0.3">
      <c r="A168" s="2" t="s">
        <v>27716</v>
      </c>
      <c r="B168" s="2" t="s">
        <v>27717</v>
      </c>
      <c r="C168" s="2" t="s">
        <v>27718</v>
      </c>
      <c r="D168" s="2" t="s">
        <v>27290</v>
      </c>
      <c r="E168" s="2" t="s">
        <v>27295</v>
      </c>
      <c r="F168" t="str">
        <f t="shared" si="2"/>
        <v>y</v>
      </c>
      <c r="G168" s="15" t="s">
        <v>27706</v>
      </c>
      <c r="H168" t="s">
        <v>13616</v>
      </c>
      <c r="I168" t="s">
        <v>13616</v>
      </c>
      <c r="J168" t="s">
        <v>13616</v>
      </c>
      <c r="K168">
        <v>5</v>
      </c>
    </row>
    <row r="169" spans="1:11" x14ac:dyDescent="0.3">
      <c r="A169" s="2" t="s">
        <v>27719</v>
      </c>
      <c r="B169" s="2" t="s">
        <v>27720</v>
      </c>
      <c r="C169" s="2" t="s">
        <v>27721</v>
      </c>
      <c r="D169" s="2" t="s">
        <v>27299</v>
      </c>
      <c r="E169" s="2" t="s">
        <v>27300</v>
      </c>
      <c r="F169" t="str">
        <f t="shared" si="2"/>
        <v>y</v>
      </c>
      <c r="G169" s="15" t="s">
        <v>27706</v>
      </c>
      <c r="H169" t="s">
        <v>13616</v>
      </c>
      <c r="I169" t="s">
        <v>13616</v>
      </c>
      <c r="J169" t="s">
        <v>13616</v>
      </c>
      <c r="K169">
        <v>8</v>
      </c>
    </row>
    <row r="170" spans="1:11" x14ac:dyDescent="0.3">
      <c r="A170" s="2" t="s">
        <v>27722</v>
      </c>
      <c r="B170" s="2" t="s">
        <v>27723</v>
      </c>
      <c r="C170" s="2" t="s">
        <v>27724</v>
      </c>
      <c r="D170" s="2" t="s">
        <v>27274</v>
      </c>
      <c r="E170" s="2" t="s">
        <v>27275</v>
      </c>
      <c r="F170" t="str">
        <f t="shared" si="2"/>
        <v>y</v>
      </c>
      <c r="G170" s="15" t="s">
        <v>27725</v>
      </c>
      <c r="H170" t="s">
        <v>13616</v>
      </c>
      <c r="I170" t="s">
        <v>13616</v>
      </c>
      <c r="J170" t="s">
        <v>13616</v>
      </c>
      <c r="K170">
        <v>6</v>
      </c>
    </row>
    <row r="171" spans="1:11" x14ac:dyDescent="0.3">
      <c r="A171" s="2" t="s">
        <v>27726</v>
      </c>
      <c r="B171" s="2" t="s">
        <v>27727</v>
      </c>
      <c r="C171" s="2" t="s">
        <v>27728</v>
      </c>
      <c r="D171" s="2" t="s">
        <v>27280</v>
      </c>
      <c r="E171" s="2" t="s">
        <v>27281</v>
      </c>
      <c r="F171" t="str">
        <f t="shared" si="2"/>
        <v>y</v>
      </c>
      <c r="G171" s="15" t="s">
        <v>27725</v>
      </c>
      <c r="H171" t="s">
        <v>13616</v>
      </c>
      <c r="I171" t="s">
        <v>13616</v>
      </c>
      <c r="J171" t="s">
        <v>13616</v>
      </c>
      <c r="K171">
        <v>9</v>
      </c>
    </row>
    <row r="172" spans="1:11" x14ac:dyDescent="0.3">
      <c r="A172" s="2" t="s">
        <v>27729</v>
      </c>
      <c r="B172" s="2" t="s">
        <v>27730</v>
      </c>
      <c r="C172" s="2" t="s">
        <v>27731</v>
      </c>
      <c r="D172" s="2" t="s">
        <v>27285</v>
      </c>
      <c r="E172" s="2" t="s">
        <v>27286</v>
      </c>
      <c r="F172" t="str">
        <f t="shared" si="2"/>
        <v>y</v>
      </c>
      <c r="G172" s="15" t="s">
        <v>27725</v>
      </c>
      <c r="H172" t="s">
        <v>13616</v>
      </c>
      <c r="I172" t="s">
        <v>13616</v>
      </c>
      <c r="J172" t="s">
        <v>13616</v>
      </c>
      <c r="K172">
        <v>11</v>
      </c>
    </row>
    <row r="173" spans="1:11" x14ac:dyDescent="0.3">
      <c r="A173" s="2" t="s">
        <v>27732</v>
      </c>
      <c r="B173" s="2" t="s">
        <v>27733</v>
      </c>
      <c r="C173" s="2" t="s">
        <v>27734</v>
      </c>
      <c r="D173" s="2" t="s">
        <v>27290</v>
      </c>
      <c r="E173" s="2" t="s">
        <v>27291</v>
      </c>
      <c r="F173" t="str">
        <f t="shared" si="2"/>
        <v>y</v>
      </c>
      <c r="G173" s="15" t="s">
        <v>27725</v>
      </c>
      <c r="H173" t="s">
        <v>13616</v>
      </c>
      <c r="I173" t="s">
        <v>13616</v>
      </c>
      <c r="J173" t="s">
        <v>13616</v>
      </c>
      <c r="K173">
        <v>5</v>
      </c>
    </row>
    <row r="174" spans="1:11" x14ac:dyDescent="0.3">
      <c r="A174" s="2" t="s">
        <v>27735</v>
      </c>
      <c r="B174" s="2" t="s">
        <v>27736</v>
      </c>
      <c r="C174" s="2" t="s">
        <v>27737</v>
      </c>
      <c r="D174" s="2" t="s">
        <v>27290</v>
      </c>
      <c r="E174" s="2" t="s">
        <v>27295</v>
      </c>
      <c r="F174" t="str">
        <f t="shared" si="2"/>
        <v>y</v>
      </c>
      <c r="G174" s="15" t="s">
        <v>27725</v>
      </c>
      <c r="H174" t="s">
        <v>13616</v>
      </c>
      <c r="I174" t="s">
        <v>13616</v>
      </c>
      <c r="J174" t="s">
        <v>13616</v>
      </c>
      <c r="K174">
        <v>5</v>
      </c>
    </row>
    <row r="175" spans="1:11" x14ac:dyDescent="0.3">
      <c r="A175" s="2" t="s">
        <v>27738</v>
      </c>
      <c r="B175" s="2" t="s">
        <v>27739</v>
      </c>
      <c r="C175" s="2" t="s">
        <v>27740</v>
      </c>
      <c r="D175" s="2" t="s">
        <v>27299</v>
      </c>
      <c r="E175" s="2" t="s">
        <v>27300</v>
      </c>
      <c r="F175" t="str">
        <f t="shared" si="2"/>
        <v>y</v>
      </c>
      <c r="G175" s="15" t="s">
        <v>27725</v>
      </c>
      <c r="H175" t="s">
        <v>13616</v>
      </c>
      <c r="I175" t="s">
        <v>13616</v>
      </c>
      <c r="J175" t="s">
        <v>13616</v>
      </c>
      <c r="K175">
        <v>8</v>
      </c>
    </row>
    <row r="176" spans="1:11" x14ac:dyDescent="0.3">
      <c r="A176" s="2" t="s">
        <v>27741</v>
      </c>
      <c r="B176" s="2" t="s">
        <v>27742</v>
      </c>
      <c r="C176" s="2" t="s">
        <v>27743</v>
      </c>
      <c r="D176" s="2" t="s">
        <v>27274</v>
      </c>
      <c r="E176" s="2" t="s">
        <v>27275</v>
      </c>
      <c r="F176" t="str">
        <f t="shared" si="2"/>
        <v/>
      </c>
      <c r="G176" s="15"/>
      <c r="H176" t="s">
        <v>13568</v>
      </c>
      <c r="I176" t="s">
        <v>13568</v>
      </c>
      <c r="J176" t="s">
        <v>13568</v>
      </c>
      <c r="K176">
        <v>6</v>
      </c>
    </row>
    <row r="177" spans="1:11" x14ac:dyDescent="0.3">
      <c r="A177" s="2" t="s">
        <v>27744</v>
      </c>
      <c r="B177" s="2" t="s">
        <v>27745</v>
      </c>
      <c r="C177" s="2" t="s">
        <v>27746</v>
      </c>
      <c r="D177" s="2" t="s">
        <v>27280</v>
      </c>
      <c r="E177" s="2" t="s">
        <v>27281</v>
      </c>
      <c r="F177" t="str">
        <f t="shared" si="2"/>
        <v/>
      </c>
      <c r="G177" s="15"/>
      <c r="H177" t="s">
        <v>13568</v>
      </c>
      <c r="I177" t="s">
        <v>13568</v>
      </c>
      <c r="J177" t="s">
        <v>13568</v>
      </c>
      <c r="K177">
        <v>9</v>
      </c>
    </row>
    <row r="178" spans="1:11" x14ac:dyDescent="0.3">
      <c r="A178" s="2" t="s">
        <v>27747</v>
      </c>
      <c r="B178" s="2" t="s">
        <v>27748</v>
      </c>
      <c r="C178" s="2" t="s">
        <v>27749</v>
      </c>
      <c r="D178" s="2" t="s">
        <v>27285</v>
      </c>
      <c r="E178" s="2" t="s">
        <v>27286</v>
      </c>
      <c r="F178" t="str">
        <f t="shared" si="2"/>
        <v/>
      </c>
      <c r="G178" s="15"/>
      <c r="H178" t="s">
        <v>13568</v>
      </c>
      <c r="I178" t="s">
        <v>13568</v>
      </c>
      <c r="J178" t="s">
        <v>13568</v>
      </c>
      <c r="K178">
        <v>11</v>
      </c>
    </row>
    <row r="179" spans="1:11" x14ac:dyDescent="0.3">
      <c r="A179" s="2" t="s">
        <v>27750</v>
      </c>
      <c r="B179" s="2" t="s">
        <v>27751</v>
      </c>
      <c r="C179" s="2" t="s">
        <v>27752</v>
      </c>
      <c r="D179" s="2" t="s">
        <v>27290</v>
      </c>
      <c r="E179" s="2" t="s">
        <v>27291</v>
      </c>
      <c r="F179" t="str">
        <f t="shared" si="2"/>
        <v/>
      </c>
      <c r="G179" s="15"/>
      <c r="H179" t="s">
        <v>13568</v>
      </c>
      <c r="I179" t="s">
        <v>13568</v>
      </c>
      <c r="J179" t="s">
        <v>13568</v>
      </c>
      <c r="K179">
        <v>5</v>
      </c>
    </row>
    <row r="180" spans="1:11" x14ac:dyDescent="0.3">
      <c r="A180" s="2" t="s">
        <v>27753</v>
      </c>
      <c r="B180" s="2" t="s">
        <v>27754</v>
      </c>
      <c r="C180" s="2" t="s">
        <v>27755</v>
      </c>
      <c r="D180" s="2" t="s">
        <v>27290</v>
      </c>
      <c r="E180" s="2" t="s">
        <v>27295</v>
      </c>
      <c r="F180" t="str">
        <f t="shared" si="2"/>
        <v/>
      </c>
      <c r="G180" s="15"/>
      <c r="H180" t="s">
        <v>13568</v>
      </c>
      <c r="I180" t="s">
        <v>13568</v>
      </c>
      <c r="J180" t="s">
        <v>13568</v>
      </c>
      <c r="K180">
        <v>5</v>
      </c>
    </row>
    <row r="181" spans="1:11" x14ac:dyDescent="0.3">
      <c r="A181" s="2" t="s">
        <v>27756</v>
      </c>
      <c r="B181" s="2" t="s">
        <v>27757</v>
      </c>
      <c r="C181" s="2" t="s">
        <v>27758</v>
      </c>
      <c r="D181" s="2" t="s">
        <v>27299</v>
      </c>
      <c r="E181" s="2" t="s">
        <v>27300</v>
      </c>
      <c r="F181" t="str">
        <f t="shared" si="2"/>
        <v/>
      </c>
      <c r="G181" s="15"/>
      <c r="H181" t="s">
        <v>13568</v>
      </c>
      <c r="I181" t="s">
        <v>13568</v>
      </c>
      <c r="J181" t="s">
        <v>13568</v>
      </c>
      <c r="K181">
        <v>8</v>
      </c>
    </row>
    <row r="182" spans="1:11" x14ac:dyDescent="0.3">
      <c r="A182" s="2" t="s">
        <v>27759</v>
      </c>
      <c r="B182" s="2" t="s">
        <v>27760</v>
      </c>
      <c r="C182" s="2" t="s">
        <v>27761</v>
      </c>
      <c r="D182" s="2" t="s">
        <v>27274</v>
      </c>
      <c r="E182" s="2" t="s">
        <v>27275</v>
      </c>
      <c r="F182" t="str">
        <f t="shared" si="2"/>
        <v/>
      </c>
      <c r="G182" s="15"/>
      <c r="H182" t="s">
        <v>13568</v>
      </c>
      <c r="I182" t="s">
        <v>13568</v>
      </c>
      <c r="J182" t="s">
        <v>13568</v>
      </c>
      <c r="K182">
        <v>6</v>
      </c>
    </row>
    <row r="183" spans="1:11" x14ac:dyDescent="0.3">
      <c r="A183" s="2" t="s">
        <v>27762</v>
      </c>
      <c r="B183" s="2" t="s">
        <v>27763</v>
      </c>
      <c r="C183" s="2" t="s">
        <v>27764</v>
      </c>
      <c r="D183" s="2" t="s">
        <v>27280</v>
      </c>
      <c r="E183" s="2" t="s">
        <v>27281</v>
      </c>
      <c r="F183" t="str">
        <f t="shared" si="2"/>
        <v/>
      </c>
      <c r="G183" s="15"/>
      <c r="H183" t="s">
        <v>13568</v>
      </c>
      <c r="I183" t="s">
        <v>13568</v>
      </c>
      <c r="J183" t="s">
        <v>13568</v>
      </c>
      <c r="K183">
        <v>9</v>
      </c>
    </row>
    <row r="184" spans="1:11" x14ac:dyDescent="0.3">
      <c r="A184" s="2" t="s">
        <v>27765</v>
      </c>
      <c r="B184" s="2" t="s">
        <v>27766</v>
      </c>
      <c r="C184" s="2" t="s">
        <v>27767</v>
      </c>
      <c r="D184" s="2" t="s">
        <v>27285</v>
      </c>
      <c r="E184" s="2" t="s">
        <v>27286</v>
      </c>
      <c r="F184" t="str">
        <f t="shared" si="2"/>
        <v/>
      </c>
      <c r="G184" s="15"/>
      <c r="H184" t="s">
        <v>13568</v>
      </c>
      <c r="I184" t="s">
        <v>13568</v>
      </c>
      <c r="J184" t="s">
        <v>13568</v>
      </c>
      <c r="K184">
        <v>11</v>
      </c>
    </row>
    <row r="185" spans="1:11" x14ac:dyDescent="0.3">
      <c r="A185" s="2" t="s">
        <v>27768</v>
      </c>
      <c r="B185" s="2" t="s">
        <v>27769</v>
      </c>
      <c r="C185" s="2" t="s">
        <v>27770</v>
      </c>
      <c r="D185" s="2" t="s">
        <v>27290</v>
      </c>
      <c r="E185" s="2" t="s">
        <v>27291</v>
      </c>
      <c r="F185" t="str">
        <f t="shared" si="2"/>
        <v/>
      </c>
      <c r="G185" s="15"/>
      <c r="H185" t="s">
        <v>13568</v>
      </c>
      <c r="I185" t="s">
        <v>13568</v>
      </c>
      <c r="J185" t="s">
        <v>13568</v>
      </c>
      <c r="K185">
        <v>5</v>
      </c>
    </row>
    <row r="186" spans="1:11" x14ac:dyDescent="0.3">
      <c r="A186" s="2" t="s">
        <v>27771</v>
      </c>
      <c r="B186" s="2" t="s">
        <v>27772</v>
      </c>
      <c r="C186" s="2" t="s">
        <v>27773</v>
      </c>
      <c r="D186" s="2" t="s">
        <v>27290</v>
      </c>
      <c r="E186" s="2" t="s">
        <v>27295</v>
      </c>
      <c r="F186" t="str">
        <f t="shared" si="2"/>
        <v/>
      </c>
      <c r="G186" s="15"/>
      <c r="H186" t="s">
        <v>13568</v>
      </c>
      <c r="I186" t="s">
        <v>13568</v>
      </c>
      <c r="J186" t="s">
        <v>13568</v>
      </c>
      <c r="K186">
        <v>5</v>
      </c>
    </row>
    <row r="187" spans="1:11" x14ac:dyDescent="0.3">
      <c r="A187" s="2" t="s">
        <v>27774</v>
      </c>
      <c r="B187" s="2" t="s">
        <v>27775</v>
      </c>
      <c r="C187" s="2" t="s">
        <v>27776</v>
      </c>
      <c r="D187" s="2" t="s">
        <v>27299</v>
      </c>
      <c r="E187" s="2" t="s">
        <v>27300</v>
      </c>
      <c r="F187" t="str">
        <f t="shared" si="2"/>
        <v/>
      </c>
      <c r="G187" s="15"/>
      <c r="H187" t="s">
        <v>13568</v>
      </c>
      <c r="I187" t="s">
        <v>13568</v>
      </c>
      <c r="J187" t="s">
        <v>13568</v>
      </c>
      <c r="K187">
        <v>8</v>
      </c>
    </row>
    <row r="188" spans="1:11" x14ac:dyDescent="0.3">
      <c r="A188" s="2" t="s">
        <v>27777</v>
      </c>
      <c r="B188" s="2" t="s">
        <v>27778</v>
      </c>
      <c r="C188" s="2" t="s">
        <v>27779</v>
      </c>
      <c r="D188" s="2" t="s">
        <v>27274</v>
      </c>
      <c r="E188" s="2" t="s">
        <v>27275</v>
      </c>
      <c r="F188" t="str">
        <f t="shared" si="2"/>
        <v/>
      </c>
      <c r="G188" s="15"/>
      <c r="H188" t="s">
        <v>13568</v>
      </c>
      <c r="I188" t="s">
        <v>13568</v>
      </c>
      <c r="J188" t="s">
        <v>13568</v>
      </c>
      <c r="K188">
        <v>6</v>
      </c>
    </row>
    <row r="189" spans="1:11" x14ac:dyDescent="0.3">
      <c r="A189" s="2" t="s">
        <v>27780</v>
      </c>
      <c r="B189" s="2" t="s">
        <v>27781</v>
      </c>
      <c r="C189" s="2" t="s">
        <v>27782</v>
      </c>
      <c r="D189" s="2" t="s">
        <v>27280</v>
      </c>
      <c r="E189" s="2" t="s">
        <v>27281</v>
      </c>
      <c r="F189" t="str">
        <f t="shared" si="2"/>
        <v/>
      </c>
      <c r="G189" s="15"/>
      <c r="H189" t="s">
        <v>13568</v>
      </c>
      <c r="I189" t="s">
        <v>13568</v>
      </c>
      <c r="J189" t="s">
        <v>13568</v>
      </c>
      <c r="K189">
        <v>9</v>
      </c>
    </row>
    <row r="190" spans="1:11" x14ac:dyDescent="0.3">
      <c r="A190" s="2" t="s">
        <v>27783</v>
      </c>
      <c r="B190" s="2" t="s">
        <v>27784</v>
      </c>
      <c r="C190" s="2" t="s">
        <v>27785</v>
      </c>
      <c r="D190" s="2" t="s">
        <v>27285</v>
      </c>
      <c r="E190" s="2" t="s">
        <v>27286</v>
      </c>
      <c r="F190" t="str">
        <f t="shared" si="2"/>
        <v/>
      </c>
      <c r="G190" s="15"/>
      <c r="H190" t="s">
        <v>13568</v>
      </c>
      <c r="I190" t="s">
        <v>13568</v>
      </c>
      <c r="J190" t="s">
        <v>13568</v>
      </c>
      <c r="K190">
        <v>11</v>
      </c>
    </row>
    <row r="191" spans="1:11" x14ac:dyDescent="0.3">
      <c r="A191" s="2" t="s">
        <v>27786</v>
      </c>
      <c r="B191" s="2" t="s">
        <v>27787</v>
      </c>
      <c r="C191" s="2" t="s">
        <v>27788</v>
      </c>
      <c r="D191" s="2" t="s">
        <v>27290</v>
      </c>
      <c r="E191" s="2" t="s">
        <v>27291</v>
      </c>
      <c r="F191" t="str">
        <f t="shared" si="2"/>
        <v/>
      </c>
      <c r="G191" s="15"/>
      <c r="H191" t="s">
        <v>13568</v>
      </c>
      <c r="I191" t="s">
        <v>13568</v>
      </c>
      <c r="J191" t="s">
        <v>13568</v>
      </c>
      <c r="K191">
        <v>5</v>
      </c>
    </row>
    <row r="192" spans="1:11" x14ac:dyDescent="0.3">
      <c r="A192" s="2" t="s">
        <v>27789</v>
      </c>
      <c r="B192" s="2" t="s">
        <v>27790</v>
      </c>
      <c r="C192" s="2" t="s">
        <v>27791</v>
      </c>
      <c r="D192" s="2" t="s">
        <v>27290</v>
      </c>
      <c r="E192" s="2" t="s">
        <v>27295</v>
      </c>
      <c r="F192" t="str">
        <f t="shared" si="2"/>
        <v/>
      </c>
      <c r="G192" s="15"/>
      <c r="H192" t="s">
        <v>13568</v>
      </c>
      <c r="I192" t="s">
        <v>13568</v>
      </c>
      <c r="J192" t="s">
        <v>13568</v>
      </c>
      <c r="K192">
        <v>5</v>
      </c>
    </row>
    <row r="193" spans="1:11" x14ac:dyDescent="0.3">
      <c r="A193" s="2" t="s">
        <v>27792</v>
      </c>
      <c r="B193" s="2" t="s">
        <v>27793</v>
      </c>
      <c r="C193" s="2" t="s">
        <v>27794</v>
      </c>
      <c r="D193" s="2" t="s">
        <v>27299</v>
      </c>
      <c r="E193" s="2" t="s">
        <v>27300</v>
      </c>
      <c r="F193" t="str">
        <f t="shared" si="2"/>
        <v/>
      </c>
      <c r="G193" s="15"/>
      <c r="H193" t="s">
        <v>13568</v>
      </c>
      <c r="I193" t="s">
        <v>13568</v>
      </c>
      <c r="J193" t="s">
        <v>13568</v>
      </c>
      <c r="K193">
        <v>8</v>
      </c>
    </row>
    <row r="194" spans="1:11" x14ac:dyDescent="0.3">
      <c r="A194" s="2" t="s">
        <v>27795</v>
      </c>
      <c r="B194" s="2" t="s">
        <v>27796</v>
      </c>
      <c r="C194" s="2" t="s">
        <v>27797</v>
      </c>
      <c r="D194" s="2" t="s">
        <v>27274</v>
      </c>
      <c r="E194" s="2" t="s">
        <v>27275</v>
      </c>
      <c r="F194" t="str">
        <f t="shared" si="2"/>
        <v/>
      </c>
      <c r="G194" s="15"/>
      <c r="H194" t="s">
        <v>13568</v>
      </c>
      <c r="I194" t="s">
        <v>13568</v>
      </c>
      <c r="J194" t="s">
        <v>13568</v>
      </c>
      <c r="K194">
        <v>6</v>
      </c>
    </row>
    <row r="195" spans="1:11" x14ac:dyDescent="0.3">
      <c r="A195" s="2" t="s">
        <v>27798</v>
      </c>
      <c r="B195" s="2" t="s">
        <v>27799</v>
      </c>
      <c r="C195" s="2" t="s">
        <v>27800</v>
      </c>
      <c r="D195" s="2" t="s">
        <v>27280</v>
      </c>
      <c r="E195" s="2" t="s">
        <v>27281</v>
      </c>
      <c r="F195" t="str">
        <f t="shared" si="2"/>
        <v/>
      </c>
      <c r="G195" s="15"/>
      <c r="H195" t="s">
        <v>13568</v>
      </c>
      <c r="I195" t="s">
        <v>13568</v>
      </c>
      <c r="J195" t="s">
        <v>13568</v>
      </c>
      <c r="K195">
        <v>9</v>
      </c>
    </row>
    <row r="196" spans="1:11" x14ac:dyDescent="0.3">
      <c r="A196" s="2" t="s">
        <v>27801</v>
      </c>
      <c r="B196" s="2" t="s">
        <v>27802</v>
      </c>
      <c r="C196" s="2" t="s">
        <v>27803</v>
      </c>
      <c r="D196" s="2" t="s">
        <v>27285</v>
      </c>
      <c r="E196" s="2" t="s">
        <v>27286</v>
      </c>
      <c r="F196" t="str">
        <f t="shared" si="2"/>
        <v/>
      </c>
      <c r="G196" s="15"/>
      <c r="H196" t="s">
        <v>13568</v>
      </c>
      <c r="I196" t="s">
        <v>13568</v>
      </c>
      <c r="J196" t="s">
        <v>13568</v>
      </c>
      <c r="K196">
        <v>11</v>
      </c>
    </row>
    <row r="197" spans="1:11" x14ac:dyDescent="0.3">
      <c r="A197" s="2" t="s">
        <v>27804</v>
      </c>
      <c r="B197" s="2" t="s">
        <v>27805</v>
      </c>
      <c r="C197" s="2" t="s">
        <v>27806</v>
      </c>
      <c r="D197" s="2" t="s">
        <v>27290</v>
      </c>
      <c r="E197" s="2" t="s">
        <v>27291</v>
      </c>
      <c r="F197" t="str">
        <f t="shared" ref="F197:F260" si="3">IF(COUNTIF(H197:J197,"used")&gt;0,"y","")</f>
        <v/>
      </c>
      <c r="G197" s="15"/>
      <c r="H197" t="s">
        <v>13568</v>
      </c>
      <c r="I197" t="s">
        <v>13568</v>
      </c>
      <c r="J197" t="s">
        <v>13568</v>
      </c>
      <c r="K197">
        <v>5</v>
      </c>
    </row>
    <row r="198" spans="1:11" x14ac:dyDescent="0.3">
      <c r="A198" s="2" t="s">
        <v>27807</v>
      </c>
      <c r="B198" s="2" t="s">
        <v>27808</v>
      </c>
      <c r="C198" s="2" t="s">
        <v>27809</v>
      </c>
      <c r="D198" s="2" t="s">
        <v>27290</v>
      </c>
      <c r="E198" s="2" t="s">
        <v>27295</v>
      </c>
      <c r="F198" t="str">
        <f t="shared" si="3"/>
        <v/>
      </c>
      <c r="G198" s="15"/>
      <c r="H198" t="s">
        <v>13568</v>
      </c>
      <c r="I198" t="s">
        <v>13568</v>
      </c>
      <c r="J198" t="s">
        <v>13568</v>
      </c>
      <c r="K198">
        <v>5</v>
      </c>
    </row>
    <row r="199" spans="1:11" x14ac:dyDescent="0.3">
      <c r="A199" s="2" t="s">
        <v>27810</v>
      </c>
      <c r="B199" s="2" t="s">
        <v>27811</v>
      </c>
      <c r="C199" s="2" t="s">
        <v>27812</v>
      </c>
      <c r="D199" s="2" t="s">
        <v>27299</v>
      </c>
      <c r="E199" s="2" t="s">
        <v>27300</v>
      </c>
      <c r="F199" t="str">
        <f t="shared" si="3"/>
        <v/>
      </c>
      <c r="G199" s="15"/>
      <c r="H199" t="s">
        <v>13568</v>
      </c>
      <c r="I199" t="s">
        <v>13568</v>
      </c>
      <c r="J199" t="s">
        <v>13568</v>
      </c>
      <c r="K199">
        <v>8</v>
      </c>
    </row>
    <row r="200" spans="1:11" x14ac:dyDescent="0.3">
      <c r="A200" s="2" t="s">
        <v>27813</v>
      </c>
      <c r="B200" s="2" t="s">
        <v>27814</v>
      </c>
      <c r="C200" s="2" t="s">
        <v>27815</v>
      </c>
      <c r="D200" s="2" t="s">
        <v>27274</v>
      </c>
      <c r="E200" s="2" t="s">
        <v>27275</v>
      </c>
      <c r="F200" t="str">
        <f t="shared" si="3"/>
        <v/>
      </c>
      <c r="G200" s="15"/>
      <c r="H200" t="s">
        <v>13568</v>
      </c>
      <c r="I200" t="s">
        <v>13568</v>
      </c>
      <c r="J200" t="s">
        <v>13568</v>
      </c>
      <c r="K200">
        <v>6</v>
      </c>
    </row>
    <row r="201" spans="1:11" x14ac:dyDescent="0.3">
      <c r="A201" s="2" t="s">
        <v>27816</v>
      </c>
      <c r="B201" s="2" t="s">
        <v>27817</v>
      </c>
      <c r="C201" s="2" t="s">
        <v>27818</v>
      </c>
      <c r="D201" s="2" t="s">
        <v>27280</v>
      </c>
      <c r="E201" s="2" t="s">
        <v>27281</v>
      </c>
      <c r="F201" t="str">
        <f t="shared" si="3"/>
        <v/>
      </c>
      <c r="G201" s="15"/>
      <c r="H201" t="s">
        <v>13568</v>
      </c>
      <c r="I201" t="s">
        <v>13568</v>
      </c>
      <c r="J201" t="s">
        <v>13568</v>
      </c>
      <c r="K201">
        <v>9</v>
      </c>
    </row>
    <row r="202" spans="1:11" x14ac:dyDescent="0.3">
      <c r="A202" s="2" t="s">
        <v>27819</v>
      </c>
      <c r="B202" s="2" t="s">
        <v>27820</v>
      </c>
      <c r="C202" s="2" t="s">
        <v>27821</v>
      </c>
      <c r="D202" s="2" t="s">
        <v>27285</v>
      </c>
      <c r="E202" s="2" t="s">
        <v>27286</v>
      </c>
      <c r="F202" t="str">
        <f t="shared" si="3"/>
        <v/>
      </c>
      <c r="G202" s="15"/>
      <c r="H202" t="s">
        <v>13568</v>
      </c>
      <c r="I202" t="s">
        <v>13568</v>
      </c>
      <c r="J202" t="s">
        <v>13568</v>
      </c>
      <c r="K202">
        <v>11</v>
      </c>
    </row>
    <row r="203" spans="1:11" x14ac:dyDescent="0.3">
      <c r="A203" s="2" t="s">
        <v>27822</v>
      </c>
      <c r="B203" s="2" t="s">
        <v>27823</v>
      </c>
      <c r="C203" s="2" t="s">
        <v>27824</v>
      </c>
      <c r="D203" s="2" t="s">
        <v>27290</v>
      </c>
      <c r="E203" s="2" t="s">
        <v>27291</v>
      </c>
      <c r="F203" t="str">
        <f t="shared" si="3"/>
        <v/>
      </c>
      <c r="G203" s="15"/>
      <c r="H203" t="s">
        <v>13568</v>
      </c>
      <c r="I203" t="s">
        <v>13568</v>
      </c>
      <c r="J203" t="s">
        <v>13568</v>
      </c>
      <c r="K203">
        <v>5</v>
      </c>
    </row>
    <row r="204" spans="1:11" x14ac:dyDescent="0.3">
      <c r="A204" s="2" t="s">
        <v>27825</v>
      </c>
      <c r="B204" s="2" t="s">
        <v>27826</v>
      </c>
      <c r="C204" s="2" t="s">
        <v>27827</v>
      </c>
      <c r="D204" s="2" t="s">
        <v>27290</v>
      </c>
      <c r="E204" s="2" t="s">
        <v>27295</v>
      </c>
      <c r="F204" t="str">
        <f t="shared" si="3"/>
        <v/>
      </c>
      <c r="G204" s="15"/>
      <c r="H204" t="s">
        <v>13568</v>
      </c>
      <c r="I204" t="s">
        <v>13568</v>
      </c>
      <c r="J204" t="s">
        <v>13568</v>
      </c>
      <c r="K204">
        <v>5</v>
      </c>
    </row>
    <row r="205" spans="1:11" x14ac:dyDescent="0.3">
      <c r="A205" s="2" t="s">
        <v>27828</v>
      </c>
      <c r="B205" s="2" t="s">
        <v>27829</v>
      </c>
      <c r="C205" s="2" t="s">
        <v>27830</v>
      </c>
      <c r="D205" s="2" t="s">
        <v>27299</v>
      </c>
      <c r="E205" s="2" t="s">
        <v>27300</v>
      </c>
      <c r="F205" t="str">
        <f t="shared" si="3"/>
        <v/>
      </c>
      <c r="G205" s="15"/>
      <c r="H205" t="s">
        <v>13568</v>
      </c>
      <c r="I205" t="s">
        <v>13568</v>
      </c>
      <c r="J205" t="s">
        <v>13568</v>
      </c>
      <c r="K205">
        <v>8</v>
      </c>
    </row>
    <row r="206" spans="1:11" x14ac:dyDescent="0.3">
      <c r="A206" s="2" t="s">
        <v>27831</v>
      </c>
      <c r="B206" s="2" t="s">
        <v>27832</v>
      </c>
      <c r="C206" s="2" t="s">
        <v>27833</v>
      </c>
      <c r="D206" s="2" t="s">
        <v>27274</v>
      </c>
      <c r="E206" s="2" t="s">
        <v>27275</v>
      </c>
      <c r="F206" t="str">
        <f t="shared" si="3"/>
        <v/>
      </c>
      <c r="G206" s="15"/>
      <c r="H206" t="s">
        <v>13568</v>
      </c>
      <c r="I206" t="s">
        <v>13568</v>
      </c>
      <c r="J206" t="s">
        <v>13568</v>
      </c>
      <c r="K206">
        <v>6</v>
      </c>
    </row>
    <row r="207" spans="1:11" x14ac:dyDescent="0.3">
      <c r="A207" s="2" t="s">
        <v>27834</v>
      </c>
      <c r="B207" s="2" t="s">
        <v>27835</v>
      </c>
      <c r="C207" s="2" t="s">
        <v>27836</v>
      </c>
      <c r="D207" s="2" t="s">
        <v>27280</v>
      </c>
      <c r="E207" s="2" t="s">
        <v>27281</v>
      </c>
      <c r="F207" t="str">
        <f t="shared" si="3"/>
        <v/>
      </c>
      <c r="G207" s="15"/>
      <c r="H207" t="s">
        <v>13568</v>
      </c>
      <c r="I207" t="s">
        <v>13568</v>
      </c>
      <c r="J207" t="s">
        <v>13568</v>
      </c>
      <c r="K207">
        <v>9</v>
      </c>
    </row>
    <row r="208" spans="1:11" x14ac:dyDescent="0.3">
      <c r="A208" s="2" t="s">
        <v>27837</v>
      </c>
      <c r="B208" s="2" t="s">
        <v>27838</v>
      </c>
      <c r="C208" s="2" t="s">
        <v>27839</v>
      </c>
      <c r="D208" s="2" t="s">
        <v>27285</v>
      </c>
      <c r="E208" s="2" t="s">
        <v>27286</v>
      </c>
      <c r="F208" t="str">
        <f t="shared" si="3"/>
        <v/>
      </c>
      <c r="G208" s="15"/>
      <c r="H208" t="s">
        <v>13568</v>
      </c>
      <c r="I208" t="s">
        <v>13568</v>
      </c>
      <c r="J208" t="s">
        <v>13568</v>
      </c>
      <c r="K208">
        <v>11</v>
      </c>
    </row>
    <row r="209" spans="1:11" x14ac:dyDescent="0.3">
      <c r="A209" s="2" t="s">
        <v>27840</v>
      </c>
      <c r="B209" s="2" t="s">
        <v>27841</v>
      </c>
      <c r="C209" s="2" t="s">
        <v>27842</v>
      </c>
      <c r="D209" s="2" t="s">
        <v>27290</v>
      </c>
      <c r="E209" s="2" t="s">
        <v>27291</v>
      </c>
      <c r="F209" t="str">
        <f t="shared" si="3"/>
        <v/>
      </c>
      <c r="G209" s="15"/>
      <c r="H209" t="s">
        <v>13568</v>
      </c>
      <c r="I209" t="s">
        <v>13568</v>
      </c>
      <c r="J209" t="s">
        <v>13568</v>
      </c>
      <c r="K209">
        <v>5</v>
      </c>
    </row>
    <row r="210" spans="1:11" x14ac:dyDescent="0.3">
      <c r="A210" s="2" t="s">
        <v>27843</v>
      </c>
      <c r="B210" s="2" t="s">
        <v>27844</v>
      </c>
      <c r="C210" s="2" t="s">
        <v>27845</v>
      </c>
      <c r="D210" s="2" t="s">
        <v>27290</v>
      </c>
      <c r="E210" s="2" t="s">
        <v>27295</v>
      </c>
      <c r="F210" t="str">
        <f t="shared" si="3"/>
        <v/>
      </c>
      <c r="G210" s="15"/>
      <c r="H210" t="s">
        <v>13568</v>
      </c>
      <c r="I210" t="s">
        <v>13568</v>
      </c>
      <c r="J210" t="s">
        <v>13568</v>
      </c>
      <c r="K210">
        <v>5</v>
      </c>
    </row>
    <row r="211" spans="1:11" x14ac:dyDescent="0.3">
      <c r="A211" s="2" t="s">
        <v>27846</v>
      </c>
      <c r="B211" s="2" t="s">
        <v>27847</v>
      </c>
      <c r="C211" s="2" t="s">
        <v>27848</v>
      </c>
      <c r="D211" s="2" t="s">
        <v>27299</v>
      </c>
      <c r="E211" s="2" t="s">
        <v>27300</v>
      </c>
      <c r="F211" t="str">
        <f t="shared" si="3"/>
        <v/>
      </c>
      <c r="G211" s="15"/>
      <c r="H211" t="s">
        <v>13568</v>
      </c>
      <c r="I211" t="s">
        <v>13568</v>
      </c>
      <c r="J211" t="s">
        <v>13568</v>
      </c>
      <c r="K211">
        <v>8</v>
      </c>
    </row>
    <row r="212" spans="1:11" x14ac:dyDescent="0.3">
      <c r="A212" s="2" t="s">
        <v>27849</v>
      </c>
      <c r="B212" s="2" t="s">
        <v>27850</v>
      </c>
      <c r="C212" s="2" t="s">
        <v>27851</v>
      </c>
      <c r="D212" s="2" t="s">
        <v>27852</v>
      </c>
      <c r="E212" s="2" t="s">
        <v>27262</v>
      </c>
      <c r="F212" t="str">
        <f t="shared" si="3"/>
        <v>y</v>
      </c>
      <c r="G212" s="15" t="s">
        <v>27853</v>
      </c>
      <c r="H212" t="s">
        <v>13616</v>
      </c>
      <c r="I212" t="s">
        <v>13616</v>
      </c>
      <c r="J212" t="s">
        <v>13616</v>
      </c>
      <c r="K212">
        <v>31</v>
      </c>
    </row>
    <row r="213" spans="1:11" x14ac:dyDescent="0.3">
      <c r="A213" s="2" t="s">
        <v>27854</v>
      </c>
      <c r="B213" s="2" t="s">
        <v>27855</v>
      </c>
      <c r="C213" s="2" t="s">
        <v>27856</v>
      </c>
      <c r="D213" s="2" t="s">
        <v>27852</v>
      </c>
      <c r="E213" s="2" t="s">
        <v>27262</v>
      </c>
      <c r="F213" t="str">
        <f t="shared" si="3"/>
        <v/>
      </c>
      <c r="G213" s="15"/>
      <c r="H213" t="s">
        <v>13568</v>
      </c>
      <c r="I213" t="s">
        <v>13568</v>
      </c>
      <c r="J213" t="s">
        <v>13568</v>
      </c>
      <c r="K213">
        <v>31</v>
      </c>
    </row>
    <row r="214" spans="1:11" x14ac:dyDescent="0.3">
      <c r="A214" s="2" t="s">
        <v>27857</v>
      </c>
      <c r="B214" s="2" t="s">
        <v>27858</v>
      </c>
      <c r="C214" s="2" t="s">
        <v>27859</v>
      </c>
      <c r="D214" s="2" t="s">
        <v>27852</v>
      </c>
      <c r="E214" s="2" t="s">
        <v>27262</v>
      </c>
      <c r="F214" t="str">
        <f t="shared" si="3"/>
        <v>y</v>
      </c>
      <c r="G214" s="15" t="s">
        <v>27860</v>
      </c>
      <c r="H214" t="s">
        <v>13616</v>
      </c>
      <c r="I214" t="s">
        <v>13616</v>
      </c>
      <c r="J214" t="s">
        <v>13616</v>
      </c>
      <c r="K214">
        <v>31</v>
      </c>
    </row>
    <row r="215" spans="1:11" x14ac:dyDescent="0.3">
      <c r="A215" s="2" t="s">
        <v>27861</v>
      </c>
      <c r="B215" s="2" t="s">
        <v>27862</v>
      </c>
      <c r="C215" s="2" t="s">
        <v>27863</v>
      </c>
      <c r="D215" s="2" t="s">
        <v>27852</v>
      </c>
      <c r="E215" s="2" t="s">
        <v>27262</v>
      </c>
      <c r="F215" t="str">
        <f t="shared" si="3"/>
        <v/>
      </c>
      <c r="G215" s="15"/>
      <c r="H215" t="s">
        <v>13568</v>
      </c>
      <c r="I215" t="s">
        <v>13568</v>
      </c>
      <c r="J215" t="s">
        <v>13568</v>
      </c>
      <c r="K215">
        <v>31</v>
      </c>
    </row>
    <row r="216" spans="1:11" x14ac:dyDescent="0.3">
      <c r="A216" s="2" t="s">
        <v>27864</v>
      </c>
      <c r="B216" s="2" t="s">
        <v>27865</v>
      </c>
      <c r="C216" s="2" t="s">
        <v>27866</v>
      </c>
      <c r="D216" s="2" t="s">
        <v>27852</v>
      </c>
      <c r="E216" s="2" t="s">
        <v>27262</v>
      </c>
      <c r="F216" t="str">
        <f t="shared" si="3"/>
        <v>y</v>
      </c>
      <c r="G216" s="15" t="s">
        <v>27867</v>
      </c>
      <c r="H216" t="s">
        <v>13616</v>
      </c>
      <c r="I216" t="s">
        <v>13616</v>
      </c>
      <c r="J216" t="s">
        <v>13616</v>
      </c>
      <c r="K216">
        <v>31</v>
      </c>
    </row>
    <row r="217" spans="1:11" x14ac:dyDescent="0.3">
      <c r="A217" s="2" t="s">
        <v>27868</v>
      </c>
      <c r="B217" s="2" t="s">
        <v>27869</v>
      </c>
      <c r="C217" s="2" t="s">
        <v>27870</v>
      </c>
      <c r="D217" s="2" t="s">
        <v>27852</v>
      </c>
      <c r="E217" s="2" t="s">
        <v>27262</v>
      </c>
      <c r="F217" t="str">
        <f t="shared" si="3"/>
        <v/>
      </c>
      <c r="G217" s="15"/>
      <c r="H217" t="s">
        <v>13568</v>
      </c>
      <c r="I217" t="s">
        <v>13568</v>
      </c>
      <c r="J217" t="s">
        <v>13568</v>
      </c>
      <c r="K217">
        <v>31</v>
      </c>
    </row>
    <row r="218" spans="1:11" x14ac:dyDescent="0.3">
      <c r="A218" s="2" t="s">
        <v>27871</v>
      </c>
      <c r="B218" s="2" t="s">
        <v>27872</v>
      </c>
      <c r="C218" s="2" t="s">
        <v>27873</v>
      </c>
      <c r="D218" s="2" t="s">
        <v>27852</v>
      </c>
      <c r="E218" s="2" t="s">
        <v>27262</v>
      </c>
      <c r="F218" t="str">
        <f t="shared" si="3"/>
        <v/>
      </c>
      <c r="G218" s="15"/>
      <c r="H218" t="s">
        <v>13568</v>
      </c>
      <c r="I218" t="s">
        <v>13568</v>
      </c>
      <c r="J218" t="s">
        <v>13568</v>
      </c>
      <c r="K218">
        <v>31</v>
      </c>
    </row>
    <row r="219" spans="1:11" x14ac:dyDescent="0.3">
      <c r="A219" s="2" t="s">
        <v>27874</v>
      </c>
      <c r="B219" s="2" t="s">
        <v>27875</v>
      </c>
      <c r="C219" s="2" t="s">
        <v>27876</v>
      </c>
      <c r="D219" s="2" t="s">
        <v>15863</v>
      </c>
      <c r="E219" s="2" t="s">
        <v>27877</v>
      </c>
      <c r="F219" t="str">
        <f t="shared" si="3"/>
        <v/>
      </c>
      <c r="G219" s="15"/>
      <c r="H219" t="s">
        <v>13568</v>
      </c>
      <c r="I219" t="s">
        <v>13568</v>
      </c>
      <c r="J219" t="s">
        <v>13568</v>
      </c>
      <c r="K219">
        <v>236</v>
      </c>
    </row>
    <row r="220" spans="1:11" x14ac:dyDescent="0.3">
      <c r="A220" s="2" t="s">
        <v>25560</v>
      </c>
      <c r="B220" s="2" t="s">
        <v>27878</v>
      </c>
      <c r="C220" s="2" t="s">
        <v>27879</v>
      </c>
      <c r="D220" s="2" t="s">
        <v>27643</v>
      </c>
      <c r="E220" s="2" t="s">
        <v>27880</v>
      </c>
      <c r="F220" t="str">
        <f t="shared" si="3"/>
        <v/>
      </c>
      <c r="G220" s="15"/>
      <c r="H220" t="s">
        <v>13568</v>
      </c>
      <c r="I220" t="s">
        <v>13568</v>
      </c>
      <c r="J220" t="s">
        <v>13568</v>
      </c>
      <c r="K220">
        <v>28</v>
      </c>
    </row>
    <row r="221" spans="1:11" ht="28.8" x14ac:dyDescent="0.3">
      <c r="A221" s="2" t="s">
        <v>27881</v>
      </c>
      <c r="B221" s="2" t="s">
        <v>27882</v>
      </c>
      <c r="C221" s="2" t="s">
        <v>27883</v>
      </c>
      <c r="D221" s="2" t="s">
        <v>27274</v>
      </c>
      <c r="E221" s="2" t="s">
        <v>27275</v>
      </c>
      <c r="F221" t="str">
        <f t="shared" si="3"/>
        <v>y</v>
      </c>
      <c r="G221" s="15" t="s">
        <v>27884</v>
      </c>
      <c r="H221" t="s">
        <v>13616</v>
      </c>
      <c r="I221" t="s">
        <v>13616</v>
      </c>
      <c r="J221" t="s">
        <v>13616</v>
      </c>
      <c r="K221">
        <v>6</v>
      </c>
    </row>
    <row r="222" spans="1:11" ht="28.8" x14ac:dyDescent="0.3">
      <c r="A222" s="2" t="s">
        <v>27885</v>
      </c>
      <c r="B222" s="2" t="s">
        <v>27886</v>
      </c>
      <c r="C222" s="2" t="s">
        <v>27887</v>
      </c>
      <c r="D222" s="2" t="s">
        <v>27280</v>
      </c>
      <c r="E222" s="2" t="s">
        <v>27281</v>
      </c>
      <c r="F222" t="str">
        <f t="shared" si="3"/>
        <v>y</v>
      </c>
      <c r="G222" s="15" t="s">
        <v>27884</v>
      </c>
      <c r="H222" t="s">
        <v>13616</v>
      </c>
      <c r="I222" t="s">
        <v>13616</v>
      </c>
      <c r="J222" t="s">
        <v>13616</v>
      </c>
      <c r="K222">
        <v>9</v>
      </c>
    </row>
    <row r="223" spans="1:11" ht="28.8" x14ac:dyDescent="0.3">
      <c r="A223" s="2" t="s">
        <v>27888</v>
      </c>
      <c r="B223" s="2" t="s">
        <v>27889</v>
      </c>
      <c r="C223" s="2" t="s">
        <v>27890</v>
      </c>
      <c r="D223" s="2" t="s">
        <v>27285</v>
      </c>
      <c r="E223" s="2" t="s">
        <v>27286</v>
      </c>
      <c r="F223" t="str">
        <f t="shared" si="3"/>
        <v>y</v>
      </c>
      <c r="G223" s="15" t="s">
        <v>27884</v>
      </c>
      <c r="H223" t="s">
        <v>13616</v>
      </c>
      <c r="I223" t="s">
        <v>13616</v>
      </c>
      <c r="J223" t="s">
        <v>13616</v>
      </c>
      <c r="K223">
        <v>11</v>
      </c>
    </row>
    <row r="224" spans="1:11" ht="28.8" x14ac:dyDescent="0.3">
      <c r="A224" s="2" t="s">
        <v>27891</v>
      </c>
      <c r="B224" s="2" t="s">
        <v>27892</v>
      </c>
      <c r="C224" s="2" t="s">
        <v>27893</v>
      </c>
      <c r="D224" s="2" t="s">
        <v>27290</v>
      </c>
      <c r="E224" s="2" t="s">
        <v>27291</v>
      </c>
      <c r="F224" t="str">
        <f t="shared" si="3"/>
        <v>y</v>
      </c>
      <c r="G224" s="15" t="s">
        <v>27884</v>
      </c>
      <c r="H224" t="s">
        <v>13616</v>
      </c>
      <c r="I224" t="s">
        <v>13616</v>
      </c>
      <c r="J224" t="s">
        <v>13616</v>
      </c>
      <c r="K224">
        <v>5</v>
      </c>
    </row>
    <row r="225" spans="1:11" ht="28.8" x14ac:dyDescent="0.3">
      <c r="A225" s="2" t="s">
        <v>27894</v>
      </c>
      <c r="B225" s="2" t="s">
        <v>27895</v>
      </c>
      <c r="C225" s="2" t="s">
        <v>27896</v>
      </c>
      <c r="D225" s="2" t="s">
        <v>27290</v>
      </c>
      <c r="E225" s="2" t="s">
        <v>27295</v>
      </c>
      <c r="F225" t="str">
        <f t="shared" si="3"/>
        <v>y</v>
      </c>
      <c r="G225" s="15" t="s">
        <v>27884</v>
      </c>
      <c r="H225" t="s">
        <v>13616</v>
      </c>
      <c r="I225" t="s">
        <v>13616</v>
      </c>
      <c r="J225" t="s">
        <v>13616</v>
      </c>
      <c r="K225">
        <v>5</v>
      </c>
    </row>
    <row r="226" spans="1:11" ht="28.8" x14ac:dyDescent="0.3">
      <c r="A226" s="2" t="s">
        <v>27897</v>
      </c>
      <c r="B226" s="2" t="s">
        <v>27898</v>
      </c>
      <c r="C226" s="2" t="s">
        <v>27899</v>
      </c>
      <c r="D226" s="2" t="s">
        <v>27299</v>
      </c>
      <c r="E226" s="2" t="s">
        <v>27300</v>
      </c>
      <c r="F226" t="str">
        <f t="shared" si="3"/>
        <v>y</v>
      </c>
      <c r="G226" s="15" t="s">
        <v>27884</v>
      </c>
      <c r="H226" t="s">
        <v>13616</v>
      </c>
      <c r="I226" t="s">
        <v>13616</v>
      </c>
      <c r="J226" t="s">
        <v>13616</v>
      </c>
      <c r="K226">
        <v>8</v>
      </c>
    </row>
    <row r="227" spans="1:11" ht="28.8" x14ac:dyDescent="0.3">
      <c r="A227" s="2" t="s">
        <v>27900</v>
      </c>
      <c r="B227" s="2" t="s">
        <v>27901</v>
      </c>
      <c r="C227" s="2" t="s">
        <v>27902</v>
      </c>
      <c r="D227" s="2" t="s">
        <v>27261</v>
      </c>
      <c r="E227" s="2" t="s">
        <v>27262</v>
      </c>
      <c r="F227" t="str">
        <f t="shared" si="3"/>
        <v>y</v>
      </c>
      <c r="G227" s="15" t="s">
        <v>27903</v>
      </c>
      <c r="H227" t="s">
        <v>13616</v>
      </c>
      <c r="I227" t="s">
        <v>13616</v>
      </c>
      <c r="J227" t="s">
        <v>13616</v>
      </c>
      <c r="K227">
        <v>36</v>
      </c>
    </row>
    <row r="228" spans="1:11" ht="28.8" x14ac:dyDescent="0.3">
      <c r="A228" s="2" t="s">
        <v>27904</v>
      </c>
      <c r="B228" s="2" t="s">
        <v>27905</v>
      </c>
      <c r="C228" s="2" t="s">
        <v>27906</v>
      </c>
      <c r="D228" s="2" t="s">
        <v>27261</v>
      </c>
      <c r="E228" s="2" t="s">
        <v>27262</v>
      </c>
      <c r="F228" t="str">
        <f t="shared" si="3"/>
        <v>y</v>
      </c>
      <c r="G228" s="15" t="s">
        <v>27907</v>
      </c>
      <c r="H228" t="s">
        <v>13616</v>
      </c>
      <c r="I228" t="s">
        <v>13616</v>
      </c>
      <c r="J228" t="s">
        <v>13616</v>
      </c>
      <c r="K228">
        <v>36</v>
      </c>
    </row>
    <row r="229" spans="1:11" ht="28.8" x14ac:dyDescent="0.3">
      <c r="A229" s="2" t="s">
        <v>27908</v>
      </c>
      <c r="B229" s="2" t="s">
        <v>27909</v>
      </c>
      <c r="C229" s="2" t="s">
        <v>27910</v>
      </c>
      <c r="D229" s="2" t="s">
        <v>27138</v>
      </c>
      <c r="E229" s="2" t="s">
        <v>27155</v>
      </c>
      <c r="F229" t="str">
        <f t="shared" si="3"/>
        <v>y</v>
      </c>
      <c r="G229" s="15" t="s">
        <v>27911</v>
      </c>
      <c r="H229" t="s">
        <v>13616</v>
      </c>
      <c r="I229" t="s">
        <v>13616</v>
      </c>
      <c r="J229" t="s">
        <v>13616</v>
      </c>
      <c r="K229">
        <v>10</v>
      </c>
    </row>
    <row r="230" spans="1:11" ht="28.8" x14ac:dyDescent="0.3">
      <c r="A230" s="2" t="s">
        <v>27912</v>
      </c>
      <c r="B230" s="2" t="s">
        <v>27913</v>
      </c>
      <c r="C230" s="2" t="s">
        <v>27914</v>
      </c>
      <c r="D230" s="2" t="s">
        <v>27138</v>
      </c>
      <c r="E230" s="2" t="s">
        <v>27144</v>
      </c>
      <c r="F230" t="str">
        <f t="shared" si="3"/>
        <v>y</v>
      </c>
      <c r="G230" s="15" t="s">
        <v>27915</v>
      </c>
      <c r="H230" t="s">
        <v>13616</v>
      </c>
      <c r="I230" t="s">
        <v>13616</v>
      </c>
      <c r="J230" t="s">
        <v>13616</v>
      </c>
      <c r="K230">
        <v>10</v>
      </c>
    </row>
    <row r="231" spans="1:11" ht="28.8" x14ac:dyDescent="0.3">
      <c r="A231" s="2" t="s">
        <v>27916</v>
      </c>
      <c r="B231" s="2" t="s">
        <v>27917</v>
      </c>
      <c r="C231" s="2" t="s">
        <v>27918</v>
      </c>
      <c r="D231" s="2" t="s">
        <v>27149</v>
      </c>
      <c r="E231" s="2" t="s">
        <v>27150</v>
      </c>
      <c r="F231" t="str">
        <f t="shared" si="3"/>
        <v>y</v>
      </c>
      <c r="G231" s="15" t="s">
        <v>27919</v>
      </c>
      <c r="H231" t="s">
        <v>13616</v>
      </c>
      <c r="I231" t="s">
        <v>13616</v>
      </c>
      <c r="J231" t="s">
        <v>13616</v>
      </c>
      <c r="K231">
        <v>27</v>
      </c>
    </row>
    <row r="232" spans="1:11" ht="28.8" x14ac:dyDescent="0.3">
      <c r="A232" s="2" t="s">
        <v>27920</v>
      </c>
      <c r="B232" s="2" t="s">
        <v>27921</v>
      </c>
      <c r="C232" s="2" t="s">
        <v>27922</v>
      </c>
      <c r="D232" s="2" t="s">
        <v>27138</v>
      </c>
      <c r="E232" s="2" t="s">
        <v>27155</v>
      </c>
      <c r="F232" t="str">
        <f t="shared" si="3"/>
        <v>y</v>
      </c>
      <c r="G232" s="15" t="s">
        <v>27923</v>
      </c>
      <c r="H232" t="s">
        <v>13616</v>
      </c>
      <c r="I232" t="s">
        <v>13616</v>
      </c>
      <c r="J232" t="s">
        <v>13616</v>
      </c>
      <c r="K232">
        <v>10</v>
      </c>
    </row>
    <row r="233" spans="1:11" ht="28.8" x14ac:dyDescent="0.3">
      <c r="A233" s="2" t="s">
        <v>27924</v>
      </c>
      <c r="B233" s="2" t="s">
        <v>27925</v>
      </c>
      <c r="C233" s="2" t="s">
        <v>27926</v>
      </c>
      <c r="D233" s="2" t="s">
        <v>27138</v>
      </c>
      <c r="E233" s="2" t="s">
        <v>27139</v>
      </c>
      <c r="F233" t="str">
        <f t="shared" si="3"/>
        <v>y</v>
      </c>
      <c r="G233" s="15" t="s">
        <v>27927</v>
      </c>
      <c r="H233" t="s">
        <v>13616</v>
      </c>
      <c r="I233" t="s">
        <v>13616</v>
      </c>
      <c r="J233" t="s">
        <v>13616</v>
      </c>
      <c r="K233">
        <v>10</v>
      </c>
    </row>
    <row r="234" spans="1:11" ht="28.8" x14ac:dyDescent="0.3">
      <c r="A234" s="2" t="s">
        <v>27928</v>
      </c>
      <c r="B234" s="2" t="s">
        <v>27929</v>
      </c>
      <c r="C234" s="2" t="s">
        <v>27930</v>
      </c>
      <c r="D234" s="2" t="s">
        <v>27138</v>
      </c>
      <c r="E234" s="2" t="s">
        <v>27144</v>
      </c>
      <c r="F234" t="str">
        <f t="shared" si="3"/>
        <v>y</v>
      </c>
      <c r="G234" s="15" t="s">
        <v>27931</v>
      </c>
      <c r="H234" t="s">
        <v>13616</v>
      </c>
      <c r="I234" t="s">
        <v>13616</v>
      </c>
      <c r="J234" t="s">
        <v>13616</v>
      </c>
      <c r="K234">
        <v>10</v>
      </c>
    </row>
    <row r="235" spans="1:11" ht="28.8" x14ac:dyDescent="0.3">
      <c r="A235" s="2" t="s">
        <v>27932</v>
      </c>
      <c r="B235" s="2" t="s">
        <v>27933</v>
      </c>
      <c r="C235" s="2" t="s">
        <v>27918</v>
      </c>
      <c r="D235" s="2" t="s">
        <v>27149</v>
      </c>
      <c r="E235" s="2" t="s">
        <v>27150</v>
      </c>
      <c r="F235" t="str">
        <f t="shared" si="3"/>
        <v>y</v>
      </c>
      <c r="G235" s="15" t="s">
        <v>27934</v>
      </c>
      <c r="H235" t="s">
        <v>13616</v>
      </c>
      <c r="I235" t="s">
        <v>13616</v>
      </c>
      <c r="J235" t="s">
        <v>13616</v>
      </c>
      <c r="K235">
        <v>27</v>
      </c>
    </row>
    <row r="236" spans="1:11" ht="28.8" x14ac:dyDescent="0.3">
      <c r="A236" s="2" t="s">
        <v>27935</v>
      </c>
      <c r="B236" s="2" t="s">
        <v>27936</v>
      </c>
      <c r="C236" s="2" t="s">
        <v>27937</v>
      </c>
      <c r="D236" s="2" t="s">
        <v>27138</v>
      </c>
      <c r="E236" s="2" t="s">
        <v>27155</v>
      </c>
      <c r="F236" t="str">
        <f t="shared" si="3"/>
        <v>y</v>
      </c>
      <c r="G236" s="15" t="s">
        <v>27938</v>
      </c>
      <c r="H236" t="s">
        <v>13616</v>
      </c>
      <c r="I236" t="s">
        <v>13616</v>
      </c>
      <c r="J236" t="s">
        <v>13616</v>
      </c>
      <c r="K236">
        <v>10</v>
      </c>
    </row>
    <row r="237" spans="1:11" ht="28.8" x14ac:dyDescent="0.3">
      <c r="A237" s="2" t="s">
        <v>27939</v>
      </c>
      <c r="B237" s="2" t="s">
        <v>27940</v>
      </c>
      <c r="C237" s="2" t="s">
        <v>27941</v>
      </c>
      <c r="D237" s="2" t="s">
        <v>27138</v>
      </c>
      <c r="E237" s="2" t="s">
        <v>27139</v>
      </c>
      <c r="F237" t="str">
        <f t="shared" si="3"/>
        <v>y</v>
      </c>
      <c r="G237" s="15" t="s">
        <v>27942</v>
      </c>
      <c r="H237" t="s">
        <v>13616</v>
      </c>
      <c r="I237" t="s">
        <v>13616</v>
      </c>
      <c r="J237" t="s">
        <v>13616</v>
      </c>
      <c r="K237">
        <v>10</v>
      </c>
    </row>
    <row r="238" spans="1:11" ht="28.8" x14ac:dyDescent="0.3">
      <c r="A238" s="2" t="s">
        <v>27943</v>
      </c>
      <c r="B238" s="2" t="s">
        <v>27944</v>
      </c>
      <c r="C238" s="2" t="s">
        <v>27945</v>
      </c>
      <c r="D238" s="2" t="s">
        <v>27138</v>
      </c>
      <c r="E238" s="2" t="s">
        <v>27144</v>
      </c>
      <c r="F238" t="str">
        <f t="shared" si="3"/>
        <v>y</v>
      </c>
      <c r="G238" s="15" t="s">
        <v>27946</v>
      </c>
      <c r="H238" t="s">
        <v>13616</v>
      </c>
      <c r="I238" t="s">
        <v>13616</v>
      </c>
      <c r="J238" t="s">
        <v>13616</v>
      </c>
      <c r="K238">
        <v>10</v>
      </c>
    </row>
    <row r="239" spans="1:11" ht="28.8" x14ac:dyDescent="0.3">
      <c r="A239" s="2" t="s">
        <v>27947</v>
      </c>
      <c r="B239" s="2" t="s">
        <v>27948</v>
      </c>
      <c r="C239" s="2" t="s">
        <v>27949</v>
      </c>
      <c r="D239" s="2" t="s">
        <v>27149</v>
      </c>
      <c r="E239" s="2" t="s">
        <v>27150</v>
      </c>
      <c r="F239" t="str">
        <f t="shared" si="3"/>
        <v>y</v>
      </c>
      <c r="G239" s="15" t="s">
        <v>27950</v>
      </c>
      <c r="H239" t="s">
        <v>13616</v>
      </c>
      <c r="I239" t="s">
        <v>13616</v>
      </c>
      <c r="J239" t="s">
        <v>13616</v>
      </c>
      <c r="K239">
        <v>27</v>
      </c>
    </row>
    <row r="240" spans="1:11" ht="28.8" x14ac:dyDescent="0.3">
      <c r="A240" s="2" t="s">
        <v>27951</v>
      </c>
      <c r="B240" s="2" t="s">
        <v>27952</v>
      </c>
      <c r="C240" s="2" t="s">
        <v>27953</v>
      </c>
      <c r="D240" s="2" t="s">
        <v>27138</v>
      </c>
      <c r="E240" s="2" t="s">
        <v>27155</v>
      </c>
      <c r="F240" t="str">
        <f t="shared" si="3"/>
        <v>y</v>
      </c>
      <c r="G240" s="15" t="s">
        <v>27954</v>
      </c>
      <c r="H240" t="s">
        <v>13616</v>
      </c>
      <c r="I240" t="s">
        <v>13616</v>
      </c>
      <c r="J240" t="s">
        <v>13616</v>
      </c>
      <c r="K240">
        <v>10</v>
      </c>
    </row>
    <row r="241" spans="1:11" ht="28.8" x14ac:dyDescent="0.3">
      <c r="A241" s="2" t="s">
        <v>27955</v>
      </c>
      <c r="B241" s="2" t="s">
        <v>27956</v>
      </c>
      <c r="C241" s="2" t="s">
        <v>27957</v>
      </c>
      <c r="D241" s="2" t="s">
        <v>27138</v>
      </c>
      <c r="E241" s="2" t="s">
        <v>27139</v>
      </c>
      <c r="F241" t="str">
        <f t="shared" si="3"/>
        <v>y</v>
      </c>
      <c r="G241" s="15" t="s">
        <v>27958</v>
      </c>
      <c r="H241" t="s">
        <v>13616</v>
      </c>
      <c r="I241" t="s">
        <v>13616</v>
      </c>
      <c r="J241" t="s">
        <v>13616</v>
      </c>
      <c r="K241">
        <v>10</v>
      </c>
    </row>
    <row r="242" spans="1:11" ht="28.8" x14ac:dyDescent="0.3">
      <c r="A242" s="2" t="s">
        <v>27959</v>
      </c>
      <c r="B242" s="2" t="s">
        <v>27960</v>
      </c>
      <c r="C242" s="2" t="s">
        <v>27961</v>
      </c>
      <c r="D242" s="2" t="s">
        <v>27138</v>
      </c>
      <c r="E242" s="2" t="s">
        <v>27144</v>
      </c>
      <c r="F242" t="str">
        <f t="shared" si="3"/>
        <v>y</v>
      </c>
      <c r="G242" s="15" t="s">
        <v>27962</v>
      </c>
      <c r="H242" t="s">
        <v>13616</v>
      </c>
      <c r="I242" t="s">
        <v>13616</v>
      </c>
      <c r="J242" t="s">
        <v>13616</v>
      </c>
      <c r="K242">
        <v>10</v>
      </c>
    </row>
    <row r="243" spans="1:11" ht="28.8" x14ac:dyDescent="0.3">
      <c r="A243" s="2" t="s">
        <v>27963</v>
      </c>
      <c r="B243" s="2" t="s">
        <v>27964</v>
      </c>
      <c r="C243" s="2" t="s">
        <v>27965</v>
      </c>
      <c r="D243" s="2" t="s">
        <v>27149</v>
      </c>
      <c r="E243" s="2" t="s">
        <v>27150</v>
      </c>
      <c r="F243" t="str">
        <f t="shared" si="3"/>
        <v>y</v>
      </c>
      <c r="G243" s="15" t="s">
        <v>27966</v>
      </c>
      <c r="H243" t="s">
        <v>13616</v>
      </c>
      <c r="I243" t="s">
        <v>13616</v>
      </c>
      <c r="J243" t="s">
        <v>13616</v>
      </c>
      <c r="K243">
        <v>27</v>
      </c>
    </row>
    <row r="244" spans="1:11" ht="28.8" x14ac:dyDescent="0.3">
      <c r="A244" s="2" t="s">
        <v>27967</v>
      </c>
      <c r="B244" s="2" t="s">
        <v>27968</v>
      </c>
      <c r="C244" s="2" t="s">
        <v>27969</v>
      </c>
      <c r="D244" s="2" t="s">
        <v>27138</v>
      </c>
      <c r="E244" s="2" t="s">
        <v>27155</v>
      </c>
      <c r="F244" t="str">
        <f t="shared" si="3"/>
        <v>y</v>
      </c>
      <c r="G244" s="15" t="s">
        <v>27970</v>
      </c>
      <c r="H244" t="s">
        <v>13616</v>
      </c>
      <c r="I244" t="s">
        <v>13616</v>
      </c>
      <c r="J244" t="s">
        <v>13616</v>
      </c>
      <c r="K244">
        <v>10</v>
      </c>
    </row>
    <row r="245" spans="1:11" ht="28.8" x14ac:dyDescent="0.3">
      <c r="A245" s="2" t="s">
        <v>27971</v>
      </c>
      <c r="B245" s="2" t="s">
        <v>27972</v>
      </c>
      <c r="C245" s="2" t="s">
        <v>27973</v>
      </c>
      <c r="D245" s="2" t="s">
        <v>27138</v>
      </c>
      <c r="E245" s="2" t="s">
        <v>27139</v>
      </c>
      <c r="F245" t="str">
        <f t="shared" si="3"/>
        <v>y</v>
      </c>
      <c r="G245" s="15" t="s">
        <v>27974</v>
      </c>
      <c r="H245" t="s">
        <v>13616</v>
      </c>
      <c r="I245" t="s">
        <v>13616</v>
      </c>
      <c r="J245" t="s">
        <v>13616</v>
      </c>
      <c r="K245">
        <v>10</v>
      </c>
    </row>
    <row r="246" spans="1:11" ht="28.8" x14ac:dyDescent="0.3">
      <c r="A246" s="2" t="s">
        <v>27975</v>
      </c>
      <c r="B246" s="2" t="s">
        <v>27976</v>
      </c>
      <c r="C246" s="2" t="s">
        <v>27977</v>
      </c>
      <c r="D246" s="2" t="s">
        <v>27138</v>
      </c>
      <c r="E246" s="2" t="s">
        <v>27144</v>
      </c>
      <c r="F246" t="str">
        <f t="shared" si="3"/>
        <v>y</v>
      </c>
      <c r="G246" s="15" t="s">
        <v>27978</v>
      </c>
      <c r="H246" t="s">
        <v>13616</v>
      </c>
      <c r="I246" t="s">
        <v>13616</v>
      </c>
      <c r="J246" t="s">
        <v>13616</v>
      </c>
      <c r="K246">
        <v>10</v>
      </c>
    </row>
    <row r="247" spans="1:11" ht="28.8" x14ac:dyDescent="0.3">
      <c r="A247" s="2" t="s">
        <v>27979</v>
      </c>
      <c r="B247" s="2" t="s">
        <v>27980</v>
      </c>
      <c r="C247" s="2" t="s">
        <v>27981</v>
      </c>
      <c r="D247" s="2" t="s">
        <v>27149</v>
      </c>
      <c r="E247" s="2" t="s">
        <v>27150</v>
      </c>
      <c r="F247" t="str">
        <f t="shared" si="3"/>
        <v>y</v>
      </c>
      <c r="G247" s="15" t="s">
        <v>27982</v>
      </c>
      <c r="H247" t="s">
        <v>13616</v>
      </c>
      <c r="I247" t="s">
        <v>13616</v>
      </c>
      <c r="J247" t="s">
        <v>13616</v>
      </c>
      <c r="K247">
        <v>27</v>
      </c>
    </row>
    <row r="248" spans="1:11" ht="28.8" x14ac:dyDescent="0.3">
      <c r="A248" s="2" t="s">
        <v>27983</v>
      </c>
      <c r="B248" s="2" t="s">
        <v>27984</v>
      </c>
      <c r="C248" s="2" t="s">
        <v>27985</v>
      </c>
      <c r="D248" s="2" t="s">
        <v>27138</v>
      </c>
      <c r="E248" s="2" t="s">
        <v>27155</v>
      </c>
      <c r="F248" t="str">
        <f t="shared" si="3"/>
        <v>y</v>
      </c>
      <c r="G248" s="15" t="s">
        <v>27986</v>
      </c>
      <c r="H248" t="s">
        <v>13616</v>
      </c>
      <c r="I248" t="s">
        <v>13616</v>
      </c>
      <c r="J248" t="s">
        <v>13616</v>
      </c>
      <c r="K248">
        <v>10</v>
      </c>
    </row>
    <row r="249" spans="1:11" ht="28.8" x14ac:dyDescent="0.3">
      <c r="A249" s="2" t="s">
        <v>27987</v>
      </c>
      <c r="B249" s="2" t="s">
        <v>27988</v>
      </c>
      <c r="C249" s="2" t="s">
        <v>27989</v>
      </c>
      <c r="D249" s="2" t="s">
        <v>27138</v>
      </c>
      <c r="E249" s="2" t="s">
        <v>27139</v>
      </c>
      <c r="F249" t="str">
        <f t="shared" si="3"/>
        <v>y</v>
      </c>
      <c r="G249" s="15" t="s">
        <v>27990</v>
      </c>
      <c r="H249" t="s">
        <v>13616</v>
      </c>
      <c r="I249" t="s">
        <v>13616</v>
      </c>
      <c r="J249" t="s">
        <v>13616</v>
      </c>
      <c r="K249">
        <v>10</v>
      </c>
    </row>
    <row r="250" spans="1:11" ht="28.8" x14ac:dyDescent="0.3">
      <c r="A250" s="2" t="s">
        <v>27991</v>
      </c>
      <c r="B250" s="2" t="s">
        <v>27992</v>
      </c>
      <c r="C250" s="2" t="s">
        <v>27993</v>
      </c>
      <c r="D250" s="2" t="s">
        <v>27138</v>
      </c>
      <c r="E250" s="2" t="s">
        <v>27144</v>
      </c>
      <c r="F250" t="str">
        <f t="shared" si="3"/>
        <v>y</v>
      </c>
      <c r="G250" s="15" t="s">
        <v>27994</v>
      </c>
      <c r="H250" t="s">
        <v>13616</v>
      </c>
      <c r="I250" t="s">
        <v>13616</v>
      </c>
      <c r="J250" t="s">
        <v>13616</v>
      </c>
      <c r="K250">
        <v>10</v>
      </c>
    </row>
    <row r="251" spans="1:11" ht="28.8" x14ac:dyDescent="0.3">
      <c r="A251" s="2" t="s">
        <v>27995</v>
      </c>
      <c r="B251" s="2" t="s">
        <v>27996</v>
      </c>
      <c r="C251" s="2" t="s">
        <v>27981</v>
      </c>
      <c r="D251" s="2" t="s">
        <v>27149</v>
      </c>
      <c r="E251" s="2" t="s">
        <v>27150</v>
      </c>
      <c r="F251" t="str">
        <f t="shared" si="3"/>
        <v>y</v>
      </c>
      <c r="G251" s="15" t="s">
        <v>27997</v>
      </c>
      <c r="H251" t="s">
        <v>13616</v>
      </c>
      <c r="I251" t="s">
        <v>13616</v>
      </c>
      <c r="J251" t="s">
        <v>13616</v>
      </c>
      <c r="K251">
        <v>27</v>
      </c>
    </row>
    <row r="252" spans="1:11" ht="28.8" x14ac:dyDescent="0.3">
      <c r="A252" s="2" t="s">
        <v>27998</v>
      </c>
      <c r="B252" s="2" t="s">
        <v>27999</v>
      </c>
      <c r="C252" s="2" t="s">
        <v>28000</v>
      </c>
      <c r="D252" s="2" t="s">
        <v>27138</v>
      </c>
      <c r="E252" s="2" t="s">
        <v>27155</v>
      </c>
      <c r="F252" t="str">
        <f t="shared" si="3"/>
        <v>y</v>
      </c>
      <c r="G252" s="15" t="s">
        <v>28001</v>
      </c>
      <c r="H252" t="s">
        <v>13616</v>
      </c>
      <c r="I252" t="s">
        <v>13616</v>
      </c>
      <c r="J252" t="s">
        <v>13616</v>
      </c>
      <c r="K252">
        <v>10</v>
      </c>
    </row>
    <row r="253" spans="1:11" ht="28.8" x14ac:dyDescent="0.3">
      <c r="A253" s="2" t="s">
        <v>28002</v>
      </c>
      <c r="B253" s="2" t="s">
        <v>13451</v>
      </c>
      <c r="C253" s="2" t="s">
        <v>28003</v>
      </c>
      <c r="D253" s="2" t="s">
        <v>28004</v>
      </c>
      <c r="E253" s="2" t="s">
        <v>28005</v>
      </c>
      <c r="F253" t="str">
        <f t="shared" si="3"/>
        <v>y</v>
      </c>
      <c r="G253" s="15" t="s">
        <v>28006</v>
      </c>
      <c r="H253" t="s">
        <v>13616</v>
      </c>
      <c r="I253" t="s">
        <v>13616</v>
      </c>
      <c r="J253" t="s">
        <v>13616</v>
      </c>
      <c r="K253">
        <v>127</v>
      </c>
    </row>
    <row r="254" spans="1:11" ht="43.2" x14ac:dyDescent="0.3">
      <c r="A254" s="2" t="s">
        <v>28007</v>
      </c>
      <c r="B254" s="2" t="s">
        <v>13454</v>
      </c>
      <c r="C254" s="2" t="s">
        <v>28008</v>
      </c>
      <c r="D254" s="2" t="s">
        <v>28009</v>
      </c>
      <c r="E254" s="2" t="s">
        <v>28010</v>
      </c>
      <c r="F254" t="str">
        <f t="shared" si="3"/>
        <v>y</v>
      </c>
      <c r="G254" s="15" t="s">
        <v>28011</v>
      </c>
      <c r="H254" t="s">
        <v>13616</v>
      </c>
      <c r="I254" t="s">
        <v>13616</v>
      </c>
      <c r="J254" t="s">
        <v>13616</v>
      </c>
      <c r="K254">
        <v>130</v>
      </c>
    </row>
    <row r="255" spans="1:11" x14ac:dyDescent="0.3">
      <c r="A255" s="2" t="s">
        <v>28012</v>
      </c>
      <c r="B255" s="2" t="s">
        <v>28013</v>
      </c>
      <c r="C255" s="2" t="s">
        <v>28014</v>
      </c>
      <c r="D255" s="2" t="s">
        <v>27243</v>
      </c>
      <c r="E255" s="2" t="s">
        <v>27244</v>
      </c>
      <c r="F255" t="str">
        <f t="shared" si="3"/>
        <v/>
      </c>
      <c r="G255" s="15"/>
      <c r="H255" t="s">
        <v>13568</v>
      </c>
      <c r="I255" t="s">
        <v>13568</v>
      </c>
      <c r="J255" t="s">
        <v>13568</v>
      </c>
      <c r="K255">
        <v>15</v>
      </c>
    </row>
    <row r="256" spans="1:11" x14ac:dyDescent="0.3">
      <c r="A256" s="2" t="s">
        <v>28015</v>
      </c>
      <c r="B256" s="2" t="s">
        <v>28016</v>
      </c>
      <c r="C256" s="2" t="s">
        <v>28017</v>
      </c>
      <c r="D256" s="2" t="s">
        <v>27254</v>
      </c>
      <c r="E256" s="2" t="s">
        <v>28018</v>
      </c>
      <c r="F256" t="str">
        <f t="shared" si="3"/>
        <v/>
      </c>
      <c r="G256" s="15"/>
      <c r="H256" t="s">
        <v>13568</v>
      </c>
      <c r="I256" t="s">
        <v>13568</v>
      </c>
      <c r="J256" t="s">
        <v>13568</v>
      </c>
      <c r="K256">
        <v>16</v>
      </c>
    </row>
    <row r="257" spans="1:11" x14ac:dyDescent="0.3">
      <c r="A257" s="2" t="s">
        <v>28019</v>
      </c>
      <c r="B257" s="2" t="s">
        <v>28016</v>
      </c>
      <c r="C257" s="2" t="s">
        <v>28017</v>
      </c>
      <c r="D257" s="2" t="s">
        <v>27256</v>
      </c>
      <c r="E257" s="2" t="s">
        <v>28020</v>
      </c>
      <c r="F257" t="str">
        <f t="shared" si="3"/>
        <v/>
      </c>
      <c r="G257" s="15"/>
      <c r="H257" t="s">
        <v>13568</v>
      </c>
      <c r="I257" t="s">
        <v>13568</v>
      </c>
      <c r="J257" t="s">
        <v>13568</v>
      </c>
      <c r="K257">
        <v>19</v>
      </c>
    </row>
    <row r="258" spans="1:11" ht="28.8" x14ac:dyDescent="0.3">
      <c r="A258" s="2" t="s">
        <v>28021</v>
      </c>
      <c r="B258" s="2" t="s">
        <v>28022</v>
      </c>
      <c r="C258" s="2" t="s">
        <v>28023</v>
      </c>
      <c r="D258" s="2" t="s">
        <v>28024</v>
      </c>
      <c r="E258" s="2" t="s">
        <v>22259</v>
      </c>
      <c r="F258" t="str">
        <f t="shared" si="3"/>
        <v>y</v>
      </c>
      <c r="G258" s="15" t="s">
        <v>28025</v>
      </c>
      <c r="H258" t="s">
        <v>13616</v>
      </c>
      <c r="I258" t="s">
        <v>13616</v>
      </c>
      <c r="J258" t="s">
        <v>13616</v>
      </c>
      <c r="K258">
        <v>17</v>
      </c>
    </row>
    <row r="259" spans="1:11" ht="28.8" x14ac:dyDescent="0.3">
      <c r="A259" s="2" t="s">
        <v>28026</v>
      </c>
      <c r="B259" s="2" t="s">
        <v>28027</v>
      </c>
      <c r="C259" s="2" t="s">
        <v>28028</v>
      </c>
      <c r="D259" s="2" t="s">
        <v>28029</v>
      </c>
      <c r="E259" s="2" t="s">
        <v>22259</v>
      </c>
      <c r="F259" t="str">
        <f t="shared" si="3"/>
        <v>y</v>
      </c>
      <c r="G259" s="15" t="s">
        <v>28030</v>
      </c>
      <c r="H259" t="s">
        <v>13616</v>
      </c>
      <c r="I259" t="s">
        <v>13616</v>
      </c>
      <c r="J259" t="s">
        <v>13616</v>
      </c>
      <c r="K259">
        <v>26</v>
      </c>
    </row>
    <row r="260" spans="1:11" ht="28.8" x14ac:dyDescent="0.3">
      <c r="A260" s="2" t="s">
        <v>28031</v>
      </c>
      <c r="B260" s="2" t="s">
        <v>28032</v>
      </c>
      <c r="C260" s="2" t="s">
        <v>28033</v>
      </c>
      <c r="D260" s="2" t="s">
        <v>28024</v>
      </c>
      <c r="E260" s="2" t="s">
        <v>22259</v>
      </c>
      <c r="F260" t="str">
        <f t="shared" si="3"/>
        <v>y</v>
      </c>
      <c r="G260" s="15" t="s">
        <v>28034</v>
      </c>
      <c r="H260" t="s">
        <v>13616</v>
      </c>
      <c r="I260" t="s">
        <v>13616</v>
      </c>
      <c r="J260" t="s">
        <v>13616</v>
      </c>
      <c r="K260">
        <v>17</v>
      </c>
    </row>
    <row r="261" spans="1:11" ht="28.8" x14ac:dyDescent="0.3">
      <c r="A261" s="2" t="s">
        <v>28035</v>
      </c>
      <c r="B261" s="2" t="s">
        <v>28036</v>
      </c>
      <c r="C261" s="2" t="s">
        <v>28037</v>
      </c>
      <c r="D261" s="2" t="s">
        <v>28029</v>
      </c>
      <c r="E261" s="2" t="s">
        <v>22259</v>
      </c>
      <c r="F261" t="str">
        <f t="shared" ref="F261:F324" si="4">IF(COUNTIF(H261:J261,"used")&gt;0,"y","")</f>
        <v>y</v>
      </c>
      <c r="G261" s="15" t="s">
        <v>28034</v>
      </c>
      <c r="H261" t="s">
        <v>13616</v>
      </c>
      <c r="I261" t="s">
        <v>13616</v>
      </c>
      <c r="J261" t="s">
        <v>13616</v>
      </c>
      <c r="K261">
        <v>26</v>
      </c>
    </row>
    <row r="262" spans="1:11" ht="28.8" x14ac:dyDescent="0.3">
      <c r="A262" s="2" t="s">
        <v>28038</v>
      </c>
      <c r="B262" s="2" t="s">
        <v>28039</v>
      </c>
      <c r="C262" s="2" t="s">
        <v>28040</v>
      </c>
      <c r="D262" s="2" t="s">
        <v>27261</v>
      </c>
      <c r="E262" s="2" t="s">
        <v>27262</v>
      </c>
      <c r="F262" t="str">
        <f t="shared" si="4"/>
        <v>y</v>
      </c>
      <c r="G262" s="15" t="s">
        <v>28041</v>
      </c>
      <c r="H262" t="s">
        <v>13616</v>
      </c>
      <c r="I262" t="s">
        <v>13616</v>
      </c>
      <c r="J262" t="s">
        <v>13616</v>
      </c>
      <c r="K262">
        <v>36</v>
      </c>
    </row>
    <row r="263" spans="1:11" ht="28.8" x14ac:dyDescent="0.3">
      <c r="A263" s="2" t="s">
        <v>28042</v>
      </c>
      <c r="B263" s="2" t="s">
        <v>28043</v>
      </c>
      <c r="C263" s="2" t="s">
        <v>28044</v>
      </c>
      <c r="D263" s="2" t="s">
        <v>27261</v>
      </c>
      <c r="E263" s="2" t="s">
        <v>27262</v>
      </c>
      <c r="F263" t="str">
        <f t="shared" si="4"/>
        <v>y</v>
      </c>
      <c r="G263" s="15" t="s">
        <v>28045</v>
      </c>
      <c r="H263" t="s">
        <v>13616</v>
      </c>
      <c r="I263" t="s">
        <v>13616</v>
      </c>
      <c r="J263" t="s">
        <v>13616</v>
      </c>
      <c r="K263">
        <v>36</v>
      </c>
    </row>
    <row r="264" spans="1:11" ht="28.8" x14ac:dyDescent="0.3">
      <c r="A264" s="2" t="s">
        <v>28046</v>
      </c>
      <c r="B264" s="2" t="s">
        <v>28047</v>
      </c>
      <c r="C264" s="2" t="s">
        <v>28048</v>
      </c>
      <c r="D264" s="2" t="s">
        <v>27274</v>
      </c>
      <c r="E264" s="2" t="s">
        <v>27275</v>
      </c>
      <c r="F264" t="str">
        <f t="shared" si="4"/>
        <v>y</v>
      </c>
      <c r="G264" s="15" t="s">
        <v>28049</v>
      </c>
      <c r="H264" t="s">
        <v>13616</v>
      </c>
      <c r="I264" t="s">
        <v>13616</v>
      </c>
      <c r="J264" t="s">
        <v>13616</v>
      </c>
      <c r="K264">
        <v>6</v>
      </c>
    </row>
    <row r="265" spans="1:11" ht="28.8" x14ac:dyDescent="0.3">
      <c r="A265" s="2" t="s">
        <v>28050</v>
      </c>
      <c r="B265" s="2" t="s">
        <v>28051</v>
      </c>
      <c r="C265" s="2" t="s">
        <v>28052</v>
      </c>
      <c r="D265" s="2" t="s">
        <v>27280</v>
      </c>
      <c r="E265" s="2" t="s">
        <v>27281</v>
      </c>
      <c r="F265" t="str">
        <f t="shared" si="4"/>
        <v>y</v>
      </c>
      <c r="G265" s="15" t="s">
        <v>28049</v>
      </c>
      <c r="H265" t="s">
        <v>13616</v>
      </c>
      <c r="I265" t="s">
        <v>13616</v>
      </c>
      <c r="J265" t="s">
        <v>13616</v>
      </c>
      <c r="K265">
        <v>9</v>
      </c>
    </row>
    <row r="266" spans="1:11" ht="28.8" x14ac:dyDescent="0.3">
      <c r="A266" s="2" t="s">
        <v>28053</v>
      </c>
      <c r="B266" s="2" t="s">
        <v>28054</v>
      </c>
      <c r="C266" s="2" t="s">
        <v>28055</v>
      </c>
      <c r="D266" s="2" t="s">
        <v>27285</v>
      </c>
      <c r="E266" s="2" t="s">
        <v>27286</v>
      </c>
      <c r="F266" t="str">
        <f t="shared" si="4"/>
        <v>y</v>
      </c>
      <c r="G266" s="15" t="s">
        <v>28049</v>
      </c>
      <c r="H266" t="s">
        <v>13616</v>
      </c>
      <c r="I266" t="s">
        <v>13616</v>
      </c>
      <c r="J266" t="s">
        <v>13616</v>
      </c>
      <c r="K266">
        <v>11</v>
      </c>
    </row>
    <row r="267" spans="1:11" ht="28.8" x14ac:dyDescent="0.3">
      <c r="A267" s="2" t="s">
        <v>28056</v>
      </c>
      <c r="B267" s="2" t="s">
        <v>28057</v>
      </c>
      <c r="C267" s="2" t="s">
        <v>28058</v>
      </c>
      <c r="D267" s="2" t="s">
        <v>27290</v>
      </c>
      <c r="E267" s="2" t="s">
        <v>27291</v>
      </c>
      <c r="F267" t="str">
        <f t="shared" si="4"/>
        <v>y</v>
      </c>
      <c r="G267" s="15" t="s">
        <v>28049</v>
      </c>
      <c r="H267" t="s">
        <v>13616</v>
      </c>
      <c r="I267" t="s">
        <v>13616</v>
      </c>
      <c r="J267" t="s">
        <v>13616</v>
      </c>
      <c r="K267">
        <v>5</v>
      </c>
    </row>
    <row r="268" spans="1:11" ht="28.8" x14ac:dyDescent="0.3">
      <c r="A268" s="2" t="s">
        <v>28059</v>
      </c>
      <c r="B268" s="2" t="s">
        <v>28060</v>
      </c>
      <c r="C268" s="2" t="s">
        <v>28061</v>
      </c>
      <c r="D268" s="2" t="s">
        <v>27290</v>
      </c>
      <c r="E268" s="2" t="s">
        <v>27295</v>
      </c>
      <c r="F268" t="str">
        <f t="shared" si="4"/>
        <v>y</v>
      </c>
      <c r="G268" s="15" t="s">
        <v>28049</v>
      </c>
      <c r="H268" t="s">
        <v>13616</v>
      </c>
      <c r="I268" t="s">
        <v>13616</v>
      </c>
      <c r="J268" t="s">
        <v>13616</v>
      </c>
      <c r="K268">
        <v>5</v>
      </c>
    </row>
    <row r="269" spans="1:11" ht="28.8" x14ac:dyDescent="0.3">
      <c r="A269" s="2" t="s">
        <v>28062</v>
      </c>
      <c r="B269" s="2" t="s">
        <v>28063</v>
      </c>
      <c r="C269" s="2" t="s">
        <v>28064</v>
      </c>
      <c r="D269" s="2" t="s">
        <v>27299</v>
      </c>
      <c r="E269" s="2" t="s">
        <v>27300</v>
      </c>
      <c r="F269" t="str">
        <f t="shared" si="4"/>
        <v>y</v>
      </c>
      <c r="G269" s="15" t="s">
        <v>28049</v>
      </c>
      <c r="H269" t="s">
        <v>13616</v>
      </c>
      <c r="I269" t="s">
        <v>13616</v>
      </c>
      <c r="J269" t="s">
        <v>13616</v>
      </c>
      <c r="K269">
        <v>8</v>
      </c>
    </row>
    <row r="270" spans="1:11" ht="28.8" x14ac:dyDescent="0.3">
      <c r="A270" s="2" t="s">
        <v>28065</v>
      </c>
      <c r="B270" s="2" t="s">
        <v>28066</v>
      </c>
      <c r="C270" s="2" t="s">
        <v>28067</v>
      </c>
      <c r="D270" s="2" t="s">
        <v>27274</v>
      </c>
      <c r="E270" s="2" t="s">
        <v>27275</v>
      </c>
      <c r="F270" t="str">
        <f t="shared" si="4"/>
        <v>y</v>
      </c>
      <c r="G270" s="15" t="s">
        <v>28068</v>
      </c>
      <c r="H270" t="s">
        <v>13616</v>
      </c>
      <c r="I270" t="s">
        <v>13616</v>
      </c>
      <c r="J270" t="s">
        <v>13616</v>
      </c>
      <c r="K270">
        <v>6</v>
      </c>
    </row>
    <row r="271" spans="1:11" ht="28.8" x14ac:dyDescent="0.3">
      <c r="A271" s="2" t="s">
        <v>28069</v>
      </c>
      <c r="B271" s="2" t="s">
        <v>28070</v>
      </c>
      <c r="C271" s="2" t="s">
        <v>28071</v>
      </c>
      <c r="D271" s="2" t="s">
        <v>27280</v>
      </c>
      <c r="E271" s="2" t="s">
        <v>27281</v>
      </c>
      <c r="F271" t="str">
        <f t="shared" si="4"/>
        <v>y</v>
      </c>
      <c r="G271" s="15" t="s">
        <v>28068</v>
      </c>
      <c r="H271" t="s">
        <v>13616</v>
      </c>
      <c r="I271" t="s">
        <v>13616</v>
      </c>
      <c r="J271" t="s">
        <v>13616</v>
      </c>
      <c r="K271">
        <v>9</v>
      </c>
    </row>
    <row r="272" spans="1:11" ht="28.8" x14ac:dyDescent="0.3">
      <c r="A272" s="2" t="s">
        <v>28072</v>
      </c>
      <c r="B272" s="2" t="s">
        <v>28073</v>
      </c>
      <c r="C272" s="2" t="s">
        <v>28074</v>
      </c>
      <c r="D272" s="2" t="s">
        <v>27285</v>
      </c>
      <c r="E272" s="2" t="s">
        <v>27286</v>
      </c>
      <c r="F272" t="str">
        <f t="shared" si="4"/>
        <v>y</v>
      </c>
      <c r="G272" s="15" t="s">
        <v>28068</v>
      </c>
      <c r="H272" t="s">
        <v>13616</v>
      </c>
      <c r="I272" t="s">
        <v>13616</v>
      </c>
      <c r="J272" t="s">
        <v>13616</v>
      </c>
      <c r="K272">
        <v>11</v>
      </c>
    </row>
    <row r="273" spans="1:11" ht="28.8" x14ac:dyDescent="0.3">
      <c r="A273" s="2" t="s">
        <v>28075</v>
      </c>
      <c r="B273" s="2" t="s">
        <v>28076</v>
      </c>
      <c r="C273" s="2" t="s">
        <v>28077</v>
      </c>
      <c r="D273" s="2" t="s">
        <v>27290</v>
      </c>
      <c r="E273" s="2" t="s">
        <v>27291</v>
      </c>
      <c r="F273" t="str">
        <f t="shared" si="4"/>
        <v>y</v>
      </c>
      <c r="G273" s="15" t="s">
        <v>28068</v>
      </c>
      <c r="H273" t="s">
        <v>13616</v>
      </c>
      <c r="I273" t="s">
        <v>13616</v>
      </c>
      <c r="J273" t="s">
        <v>13616</v>
      </c>
      <c r="K273">
        <v>5</v>
      </c>
    </row>
    <row r="274" spans="1:11" ht="28.8" x14ac:dyDescent="0.3">
      <c r="A274" s="2" t="s">
        <v>28078</v>
      </c>
      <c r="B274" s="2" t="s">
        <v>28079</v>
      </c>
      <c r="C274" s="2" t="s">
        <v>28080</v>
      </c>
      <c r="D274" s="2" t="s">
        <v>27290</v>
      </c>
      <c r="E274" s="2" t="s">
        <v>27295</v>
      </c>
      <c r="F274" t="str">
        <f t="shared" si="4"/>
        <v>y</v>
      </c>
      <c r="G274" s="15" t="s">
        <v>28068</v>
      </c>
      <c r="H274" t="s">
        <v>13616</v>
      </c>
      <c r="I274" t="s">
        <v>13616</v>
      </c>
      <c r="J274" t="s">
        <v>13616</v>
      </c>
      <c r="K274">
        <v>5</v>
      </c>
    </row>
    <row r="275" spans="1:11" ht="28.8" x14ac:dyDescent="0.3">
      <c r="A275" s="2" t="s">
        <v>28081</v>
      </c>
      <c r="B275" s="2" t="s">
        <v>28082</v>
      </c>
      <c r="C275" s="2" t="s">
        <v>28083</v>
      </c>
      <c r="D275" s="2" t="s">
        <v>27299</v>
      </c>
      <c r="E275" s="2" t="s">
        <v>27300</v>
      </c>
      <c r="F275" t="str">
        <f t="shared" si="4"/>
        <v>y</v>
      </c>
      <c r="G275" s="15" t="s">
        <v>28068</v>
      </c>
      <c r="H275" t="s">
        <v>13616</v>
      </c>
      <c r="I275" t="s">
        <v>13616</v>
      </c>
      <c r="J275" t="s">
        <v>13616</v>
      </c>
      <c r="K275">
        <v>8</v>
      </c>
    </row>
    <row r="276" spans="1:11" x14ac:dyDescent="0.3">
      <c r="A276" s="2" t="s">
        <v>3435</v>
      </c>
      <c r="B276" s="2" t="s">
        <v>28084</v>
      </c>
      <c r="C276" s="2" t="s">
        <v>28085</v>
      </c>
      <c r="D276" s="2" t="s">
        <v>28086</v>
      </c>
      <c r="E276" s="2" t="s">
        <v>22259</v>
      </c>
      <c r="F276" t="str">
        <f t="shared" si="4"/>
        <v>y</v>
      </c>
      <c r="G276" s="15" t="s">
        <v>28087</v>
      </c>
      <c r="H276" t="s">
        <v>13616</v>
      </c>
      <c r="I276" t="s">
        <v>13616</v>
      </c>
      <c r="J276" t="s">
        <v>13616</v>
      </c>
      <c r="K276">
        <v>166</v>
      </c>
    </row>
    <row r="277" spans="1:11" x14ac:dyDescent="0.3">
      <c r="A277" s="2" t="s">
        <v>3438</v>
      </c>
      <c r="B277" s="2" t="s">
        <v>28088</v>
      </c>
      <c r="C277" s="2" t="s">
        <v>28089</v>
      </c>
      <c r="D277" s="2" t="s">
        <v>28090</v>
      </c>
      <c r="E277" s="2" t="s">
        <v>22259</v>
      </c>
      <c r="F277" t="str">
        <f t="shared" si="4"/>
        <v>y</v>
      </c>
      <c r="G277" s="15" t="s">
        <v>28087</v>
      </c>
      <c r="H277" t="s">
        <v>13616</v>
      </c>
      <c r="I277" t="s">
        <v>13616</v>
      </c>
      <c r="J277" t="s">
        <v>13616</v>
      </c>
      <c r="K277">
        <v>167</v>
      </c>
    </row>
    <row r="278" spans="1:11" x14ac:dyDescent="0.3">
      <c r="A278" s="2" t="s">
        <v>3441</v>
      </c>
      <c r="B278" s="2" t="s">
        <v>28091</v>
      </c>
      <c r="C278" s="2" t="s">
        <v>28092</v>
      </c>
      <c r="D278" s="2" t="s">
        <v>28093</v>
      </c>
      <c r="E278" s="2" t="s">
        <v>22259</v>
      </c>
      <c r="F278" t="str">
        <f t="shared" si="4"/>
        <v>y</v>
      </c>
      <c r="G278" s="15" t="s">
        <v>28087</v>
      </c>
      <c r="H278" t="s">
        <v>13616</v>
      </c>
      <c r="I278" t="s">
        <v>13616</v>
      </c>
      <c r="J278" t="s">
        <v>13616</v>
      </c>
      <c r="K278">
        <v>170</v>
      </c>
    </row>
    <row r="279" spans="1:11" x14ac:dyDescent="0.3">
      <c r="A279" s="2" t="s">
        <v>28094</v>
      </c>
      <c r="B279" s="2" t="s">
        <v>28095</v>
      </c>
      <c r="C279" s="2" t="s">
        <v>28096</v>
      </c>
      <c r="D279" s="2" t="s">
        <v>27274</v>
      </c>
      <c r="E279" s="2" t="s">
        <v>27275</v>
      </c>
      <c r="F279" t="str">
        <f t="shared" si="4"/>
        <v>y</v>
      </c>
      <c r="G279" s="15" t="s">
        <v>28097</v>
      </c>
      <c r="H279" t="s">
        <v>13616</v>
      </c>
      <c r="I279" t="s">
        <v>13616</v>
      </c>
      <c r="J279" t="s">
        <v>13616</v>
      </c>
      <c r="K279">
        <v>6</v>
      </c>
    </row>
    <row r="280" spans="1:11" x14ac:dyDescent="0.3">
      <c r="A280" s="2" t="s">
        <v>28098</v>
      </c>
      <c r="B280" s="2" t="s">
        <v>28099</v>
      </c>
      <c r="C280" s="2" t="s">
        <v>28100</v>
      </c>
      <c r="D280" s="2" t="s">
        <v>27280</v>
      </c>
      <c r="E280" s="2" t="s">
        <v>27281</v>
      </c>
      <c r="F280" t="str">
        <f t="shared" si="4"/>
        <v>y</v>
      </c>
      <c r="G280" s="15" t="s">
        <v>28097</v>
      </c>
      <c r="H280" t="s">
        <v>13616</v>
      </c>
      <c r="I280" t="s">
        <v>13616</v>
      </c>
      <c r="J280" t="s">
        <v>13616</v>
      </c>
      <c r="K280">
        <v>9</v>
      </c>
    </row>
    <row r="281" spans="1:11" x14ac:dyDescent="0.3">
      <c r="A281" s="2" t="s">
        <v>28101</v>
      </c>
      <c r="B281" s="2" t="s">
        <v>28102</v>
      </c>
      <c r="C281" s="2" t="s">
        <v>28103</v>
      </c>
      <c r="D281" s="2" t="s">
        <v>27285</v>
      </c>
      <c r="E281" s="2" t="s">
        <v>27286</v>
      </c>
      <c r="F281" t="str">
        <f t="shared" si="4"/>
        <v>y</v>
      </c>
      <c r="G281" s="15" t="s">
        <v>28097</v>
      </c>
      <c r="H281" t="s">
        <v>13616</v>
      </c>
      <c r="I281" t="s">
        <v>13616</v>
      </c>
      <c r="J281" t="s">
        <v>13616</v>
      </c>
      <c r="K281">
        <v>11</v>
      </c>
    </row>
    <row r="282" spans="1:11" x14ac:dyDescent="0.3">
      <c r="A282" s="2" t="s">
        <v>28104</v>
      </c>
      <c r="B282" s="2" t="s">
        <v>28105</v>
      </c>
      <c r="C282" s="2" t="s">
        <v>28106</v>
      </c>
      <c r="D282" s="2" t="s">
        <v>27290</v>
      </c>
      <c r="E282" s="2" t="s">
        <v>27291</v>
      </c>
      <c r="F282" t="str">
        <f t="shared" si="4"/>
        <v>y</v>
      </c>
      <c r="G282" s="15" t="s">
        <v>28097</v>
      </c>
      <c r="H282" t="s">
        <v>13616</v>
      </c>
      <c r="I282" t="s">
        <v>13616</v>
      </c>
      <c r="J282" t="s">
        <v>13616</v>
      </c>
      <c r="K282">
        <v>5</v>
      </c>
    </row>
    <row r="283" spans="1:11" x14ac:dyDescent="0.3">
      <c r="A283" s="2" t="s">
        <v>28107</v>
      </c>
      <c r="B283" s="2" t="s">
        <v>28108</v>
      </c>
      <c r="C283" s="2" t="s">
        <v>28109</v>
      </c>
      <c r="D283" s="2" t="s">
        <v>27290</v>
      </c>
      <c r="E283" s="2" t="s">
        <v>27295</v>
      </c>
      <c r="F283" t="str">
        <f t="shared" si="4"/>
        <v>y</v>
      </c>
      <c r="G283" s="15" t="s">
        <v>28097</v>
      </c>
      <c r="H283" t="s">
        <v>13616</v>
      </c>
      <c r="I283" t="s">
        <v>13616</v>
      </c>
      <c r="J283" t="s">
        <v>13616</v>
      </c>
      <c r="K283">
        <v>5</v>
      </c>
    </row>
    <row r="284" spans="1:11" x14ac:dyDescent="0.3">
      <c r="A284" s="2" t="s">
        <v>28110</v>
      </c>
      <c r="B284" s="2" t="s">
        <v>28111</v>
      </c>
      <c r="C284" s="2" t="s">
        <v>28112</v>
      </c>
      <c r="D284" s="2" t="s">
        <v>27299</v>
      </c>
      <c r="E284" s="2" t="s">
        <v>27300</v>
      </c>
      <c r="F284" t="str">
        <f t="shared" si="4"/>
        <v>y</v>
      </c>
      <c r="G284" s="15" t="s">
        <v>28097</v>
      </c>
      <c r="H284" t="s">
        <v>13616</v>
      </c>
      <c r="I284" t="s">
        <v>13616</v>
      </c>
      <c r="J284" t="s">
        <v>13616</v>
      </c>
      <c r="K284">
        <v>8</v>
      </c>
    </row>
    <row r="285" spans="1:11" x14ac:dyDescent="0.3">
      <c r="A285" s="2" t="s">
        <v>28113</v>
      </c>
      <c r="B285" s="2" t="s">
        <v>28114</v>
      </c>
      <c r="C285" s="2" t="s">
        <v>28115</v>
      </c>
      <c r="D285" s="2" t="s">
        <v>27274</v>
      </c>
      <c r="E285" s="2" t="s">
        <v>28116</v>
      </c>
      <c r="F285" t="str">
        <f t="shared" si="4"/>
        <v>y</v>
      </c>
      <c r="G285" s="15" t="s">
        <v>28117</v>
      </c>
      <c r="H285" t="s">
        <v>13616</v>
      </c>
      <c r="I285" t="s">
        <v>13616</v>
      </c>
      <c r="J285" t="s">
        <v>13616</v>
      </c>
      <c r="K285">
        <v>6</v>
      </c>
    </row>
    <row r="286" spans="1:11" x14ac:dyDescent="0.3">
      <c r="A286" s="2" t="s">
        <v>28118</v>
      </c>
      <c r="B286" s="2" t="s">
        <v>28119</v>
      </c>
      <c r="C286" s="2" t="s">
        <v>28120</v>
      </c>
      <c r="D286" s="2" t="s">
        <v>27243</v>
      </c>
      <c r="E286" s="2" t="s">
        <v>27244</v>
      </c>
      <c r="F286" t="str">
        <f t="shared" si="4"/>
        <v/>
      </c>
      <c r="G286" s="15"/>
      <c r="H286" t="s">
        <v>13568</v>
      </c>
      <c r="I286" t="s">
        <v>13568</v>
      </c>
      <c r="J286" t="s">
        <v>13568</v>
      </c>
      <c r="K286">
        <v>15</v>
      </c>
    </row>
    <row r="287" spans="1:11" x14ac:dyDescent="0.3">
      <c r="A287" s="2" t="s">
        <v>28121</v>
      </c>
      <c r="B287" s="2" t="s">
        <v>28122</v>
      </c>
      <c r="C287" s="2" t="s">
        <v>28123</v>
      </c>
      <c r="D287" s="2" t="s">
        <v>27254</v>
      </c>
      <c r="E287" s="2" t="s">
        <v>28124</v>
      </c>
      <c r="F287" t="str">
        <f t="shared" si="4"/>
        <v/>
      </c>
      <c r="G287" s="15"/>
      <c r="H287" t="s">
        <v>13568</v>
      </c>
      <c r="I287" t="s">
        <v>13568</v>
      </c>
      <c r="J287" t="s">
        <v>13568</v>
      </c>
      <c r="K287">
        <v>16</v>
      </c>
    </row>
    <row r="288" spans="1:11" x14ac:dyDescent="0.3">
      <c r="A288" s="2" t="s">
        <v>3105</v>
      </c>
      <c r="B288" s="2" t="s">
        <v>28122</v>
      </c>
      <c r="C288" s="2" t="s">
        <v>28125</v>
      </c>
      <c r="D288" s="2" t="s">
        <v>27256</v>
      </c>
      <c r="E288" s="2" t="s">
        <v>28126</v>
      </c>
      <c r="F288" t="str">
        <f t="shared" si="4"/>
        <v/>
      </c>
      <c r="G288" s="15"/>
      <c r="H288" t="s">
        <v>13568</v>
      </c>
      <c r="I288" t="s">
        <v>13568</v>
      </c>
      <c r="J288" t="s">
        <v>13568</v>
      </c>
      <c r="K288">
        <v>19</v>
      </c>
    </row>
    <row r="289" spans="1:11" ht="28.8" x14ac:dyDescent="0.3">
      <c r="A289" s="2" t="s">
        <v>28127</v>
      </c>
      <c r="B289" s="2" t="s">
        <v>28128</v>
      </c>
      <c r="C289" s="2" t="s">
        <v>28129</v>
      </c>
      <c r="D289" s="2" t="s">
        <v>28024</v>
      </c>
      <c r="E289" s="2" t="s">
        <v>22259</v>
      </c>
      <c r="F289" t="str">
        <f t="shared" si="4"/>
        <v>y</v>
      </c>
      <c r="G289" s="15" t="s">
        <v>28130</v>
      </c>
      <c r="H289" t="s">
        <v>13616</v>
      </c>
      <c r="I289" t="s">
        <v>13616</v>
      </c>
      <c r="J289" t="s">
        <v>13616</v>
      </c>
      <c r="K289">
        <v>17</v>
      </c>
    </row>
    <row r="290" spans="1:11" ht="28.8" x14ac:dyDescent="0.3">
      <c r="A290" s="2" t="s">
        <v>28131</v>
      </c>
      <c r="B290" s="2" t="s">
        <v>28132</v>
      </c>
      <c r="C290" s="2" t="s">
        <v>28133</v>
      </c>
      <c r="D290" s="2" t="s">
        <v>28029</v>
      </c>
      <c r="E290" s="2" t="s">
        <v>22259</v>
      </c>
      <c r="F290" t="str">
        <f t="shared" si="4"/>
        <v>y</v>
      </c>
      <c r="G290" s="15" t="s">
        <v>28134</v>
      </c>
      <c r="H290" t="s">
        <v>13616</v>
      </c>
      <c r="I290" t="s">
        <v>13616</v>
      </c>
      <c r="J290" t="s">
        <v>13616</v>
      </c>
      <c r="K290">
        <v>26</v>
      </c>
    </row>
    <row r="291" spans="1:11" x14ac:dyDescent="0.3">
      <c r="A291" s="2" t="s">
        <v>28135</v>
      </c>
      <c r="B291" s="2" t="s">
        <v>28136</v>
      </c>
      <c r="C291" s="2" t="s">
        <v>28137</v>
      </c>
      <c r="D291" s="2" t="s">
        <v>28138</v>
      </c>
      <c r="E291" s="2" t="s">
        <v>22259</v>
      </c>
      <c r="F291" t="str">
        <f t="shared" si="4"/>
        <v/>
      </c>
      <c r="G291" s="15"/>
      <c r="H291" t="s">
        <v>13568</v>
      </c>
      <c r="I291" t="s">
        <v>13568</v>
      </c>
      <c r="J291" t="s">
        <v>13568</v>
      </c>
      <c r="K291">
        <v>85</v>
      </c>
    </row>
    <row r="292" spans="1:11" x14ac:dyDescent="0.3">
      <c r="A292" s="2" t="s">
        <v>3183</v>
      </c>
      <c r="B292" s="2" t="s">
        <v>28139</v>
      </c>
      <c r="C292" s="2" t="s">
        <v>28140</v>
      </c>
      <c r="D292" s="2" t="s">
        <v>28141</v>
      </c>
      <c r="E292" s="2" t="s">
        <v>22259</v>
      </c>
      <c r="F292" t="str">
        <f t="shared" si="4"/>
        <v/>
      </c>
      <c r="G292" s="15"/>
      <c r="H292" t="s">
        <v>13568</v>
      </c>
      <c r="I292" t="s">
        <v>13568</v>
      </c>
      <c r="J292" t="s">
        <v>13568</v>
      </c>
      <c r="K292">
        <v>18</v>
      </c>
    </row>
    <row r="293" spans="1:11" x14ac:dyDescent="0.3">
      <c r="A293" s="2" t="s">
        <v>28142</v>
      </c>
      <c r="B293" s="2" t="s">
        <v>28143</v>
      </c>
      <c r="C293" s="2" t="s">
        <v>28144</v>
      </c>
      <c r="D293" s="2" t="s">
        <v>28145</v>
      </c>
      <c r="E293" s="2" t="s">
        <v>22259</v>
      </c>
      <c r="F293" t="str">
        <f t="shared" si="4"/>
        <v/>
      </c>
      <c r="G293" s="15"/>
      <c r="H293" t="s">
        <v>13568</v>
      </c>
      <c r="I293" t="s">
        <v>13568</v>
      </c>
      <c r="J293" t="s">
        <v>13568</v>
      </c>
      <c r="K293">
        <v>107</v>
      </c>
    </row>
    <row r="294" spans="1:11" x14ac:dyDescent="0.3">
      <c r="A294" s="2" t="s">
        <v>3179</v>
      </c>
      <c r="B294" s="2" t="s">
        <v>28146</v>
      </c>
      <c r="C294" s="2" t="s">
        <v>28147</v>
      </c>
      <c r="D294" s="2" t="s">
        <v>28141</v>
      </c>
      <c r="E294" s="2" t="s">
        <v>22259</v>
      </c>
      <c r="F294" t="str">
        <f t="shared" si="4"/>
        <v/>
      </c>
      <c r="G294" s="15"/>
      <c r="H294" t="s">
        <v>13568</v>
      </c>
      <c r="I294" t="s">
        <v>13568</v>
      </c>
      <c r="J294" t="s">
        <v>13568</v>
      </c>
      <c r="K294">
        <v>18</v>
      </c>
    </row>
    <row r="295" spans="1:11" ht="28.8" x14ac:dyDescent="0.3">
      <c r="A295" s="2" t="s">
        <v>28148</v>
      </c>
      <c r="B295" s="2" t="s">
        <v>28149</v>
      </c>
      <c r="C295" s="2" t="s">
        <v>28150</v>
      </c>
      <c r="D295" s="2" t="s">
        <v>28151</v>
      </c>
      <c r="E295" s="2" t="s">
        <v>28152</v>
      </c>
      <c r="F295" t="str">
        <f t="shared" si="4"/>
        <v>y</v>
      </c>
      <c r="G295" s="15" t="s">
        <v>28153</v>
      </c>
      <c r="H295" t="s">
        <v>13616</v>
      </c>
      <c r="I295" t="s">
        <v>13616</v>
      </c>
      <c r="J295" t="s">
        <v>13616</v>
      </c>
      <c r="K295">
        <v>37</v>
      </c>
    </row>
    <row r="296" spans="1:11" ht="28.8" x14ac:dyDescent="0.3">
      <c r="A296" s="2" t="s">
        <v>28154</v>
      </c>
      <c r="B296" s="2" t="s">
        <v>28149</v>
      </c>
      <c r="C296" s="2" t="s">
        <v>28150</v>
      </c>
      <c r="D296" s="2" t="s">
        <v>28151</v>
      </c>
      <c r="E296" s="2" t="s">
        <v>28155</v>
      </c>
      <c r="F296" t="str">
        <f t="shared" si="4"/>
        <v>y</v>
      </c>
      <c r="G296" s="15" t="s">
        <v>28153</v>
      </c>
      <c r="H296" t="s">
        <v>13616</v>
      </c>
      <c r="I296" t="s">
        <v>13616</v>
      </c>
      <c r="J296" t="s">
        <v>13616</v>
      </c>
      <c r="K296">
        <v>37</v>
      </c>
    </row>
    <row r="297" spans="1:11" x14ac:dyDescent="0.3">
      <c r="A297" s="2" t="s">
        <v>3369</v>
      </c>
      <c r="B297" s="2" t="s">
        <v>28156</v>
      </c>
      <c r="C297" s="2" t="s">
        <v>28157</v>
      </c>
      <c r="D297" s="2" t="s">
        <v>28158</v>
      </c>
      <c r="E297" s="2" t="s">
        <v>22259</v>
      </c>
      <c r="F297" t="str">
        <f t="shared" si="4"/>
        <v/>
      </c>
      <c r="G297" s="15"/>
      <c r="H297" t="s">
        <v>13568</v>
      </c>
      <c r="I297" t="s">
        <v>13568</v>
      </c>
      <c r="J297" t="s">
        <v>13568</v>
      </c>
      <c r="K297">
        <v>34</v>
      </c>
    </row>
    <row r="298" spans="1:11" x14ac:dyDescent="0.3">
      <c r="A298" s="2" t="s">
        <v>3375</v>
      </c>
      <c r="B298" s="2" t="s">
        <v>28159</v>
      </c>
      <c r="C298" s="2" t="s">
        <v>28160</v>
      </c>
      <c r="D298" s="2" t="s">
        <v>28161</v>
      </c>
      <c r="E298" s="2" t="s">
        <v>22259</v>
      </c>
      <c r="F298" t="str">
        <f t="shared" si="4"/>
        <v/>
      </c>
      <c r="G298" s="15"/>
      <c r="H298" t="s">
        <v>13568</v>
      </c>
      <c r="I298" t="s">
        <v>13568</v>
      </c>
      <c r="J298" t="s">
        <v>13568</v>
      </c>
      <c r="K298">
        <v>39</v>
      </c>
    </row>
    <row r="299" spans="1:11" x14ac:dyDescent="0.3">
      <c r="A299" s="2" t="s">
        <v>28162</v>
      </c>
      <c r="B299" s="2" t="s">
        <v>28163</v>
      </c>
      <c r="C299" s="2" t="s">
        <v>28164</v>
      </c>
      <c r="D299" s="2" t="s">
        <v>28165</v>
      </c>
      <c r="E299" s="2" t="s">
        <v>22259</v>
      </c>
      <c r="F299" t="str">
        <f t="shared" si="4"/>
        <v/>
      </c>
      <c r="G299" s="15"/>
      <c r="H299" t="s">
        <v>13568</v>
      </c>
      <c r="I299" t="s">
        <v>13568</v>
      </c>
      <c r="J299" t="s">
        <v>13568</v>
      </c>
      <c r="K299">
        <v>83</v>
      </c>
    </row>
    <row r="300" spans="1:11" x14ac:dyDescent="0.3">
      <c r="A300" s="2" t="s">
        <v>3244</v>
      </c>
      <c r="B300" s="2" t="s">
        <v>28166</v>
      </c>
      <c r="C300" s="2" t="s">
        <v>28167</v>
      </c>
      <c r="D300" s="2" t="s">
        <v>28161</v>
      </c>
      <c r="E300" s="2" t="s">
        <v>22259</v>
      </c>
      <c r="F300" t="str">
        <f t="shared" si="4"/>
        <v/>
      </c>
      <c r="G300" s="15"/>
      <c r="H300" t="s">
        <v>13568</v>
      </c>
      <c r="I300" t="s">
        <v>13568</v>
      </c>
      <c r="J300" t="s">
        <v>13568</v>
      </c>
      <c r="K300">
        <v>39</v>
      </c>
    </row>
    <row r="301" spans="1:11" x14ac:dyDescent="0.3">
      <c r="A301" s="2" t="s">
        <v>3758</v>
      </c>
      <c r="B301" s="2" t="s">
        <v>28168</v>
      </c>
      <c r="C301" s="2" t="s">
        <v>28169</v>
      </c>
      <c r="D301" s="2" t="s">
        <v>28158</v>
      </c>
      <c r="E301" s="2" t="s">
        <v>22259</v>
      </c>
      <c r="F301" t="str">
        <f t="shared" si="4"/>
        <v/>
      </c>
      <c r="G301" s="15"/>
      <c r="H301" t="s">
        <v>13568</v>
      </c>
      <c r="I301" t="s">
        <v>13568</v>
      </c>
      <c r="J301" t="s">
        <v>13568</v>
      </c>
      <c r="K301">
        <v>34</v>
      </c>
    </row>
    <row r="302" spans="1:11" x14ac:dyDescent="0.3">
      <c r="A302" s="2" t="s">
        <v>28170</v>
      </c>
      <c r="B302" s="2" t="s">
        <v>28171</v>
      </c>
      <c r="C302" s="2" t="s">
        <v>28172</v>
      </c>
      <c r="D302" s="2" t="s">
        <v>28173</v>
      </c>
      <c r="E302" s="2" t="s">
        <v>22259</v>
      </c>
      <c r="F302" t="str">
        <f t="shared" si="4"/>
        <v/>
      </c>
      <c r="G302" s="15"/>
      <c r="H302" t="s">
        <v>13568</v>
      </c>
      <c r="I302" t="s">
        <v>13568</v>
      </c>
      <c r="J302" t="s">
        <v>13568</v>
      </c>
      <c r="K302">
        <v>52</v>
      </c>
    </row>
    <row r="303" spans="1:11" x14ac:dyDescent="0.3">
      <c r="A303" s="2" t="s">
        <v>28174</v>
      </c>
      <c r="B303" s="2" t="s">
        <v>28175</v>
      </c>
      <c r="C303" s="2" t="s">
        <v>28176</v>
      </c>
      <c r="D303" s="2" t="s">
        <v>28165</v>
      </c>
      <c r="E303" s="2" t="s">
        <v>22259</v>
      </c>
      <c r="F303" t="str">
        <f t="shared" si="4"/>
        <v/>
      </c>
      <c r="G303" s="15"/>
      <c r="H303" t="s">
        <v>13568</v>
      </c>
      <c r="I303" t="s">
        <v>13568</v>
      </c>
      <c r="J303" t="s">
        <v>13568</v>
      </c>
      <c r="K303">
        <v>83</v>
      </c>
    </row>
    <row r="304" spans="1:11" x14ac:dyDescent="0.3">
      <c r="A304" s="2" t="s">
        <v>3755</v>
      </c>
      <c r="B304" s="2" t="s">
        <v>28177</v>
      </c>
      <c r="C304" s="2" t="s">
        <v>28178</v>
      </c>
      <c r="D304" s="2" t="s">
        <v>28173</v>
      </c>
      <c r="E304" s="2" t="s">
        <v>22259</v>
      </c>
      <c r="F304" t="str">
        <f t="shared" si="4"/>
        <v/>
      </c>
      <c r="G304" s="15"/>
      <c r="H304" t="s">
        <v>13568</v>
      </c>
      <c r="I304" t="s">
        <v>13568</v>
      </c>
      <c r="J304" t="s">
        <v>13568</v>
      </c>
      <c r="K304">
        <v>52</v>
      </c>
    </row>
    <row r="305" spans="1:11" x14ac:dyDescent="0.3">
      <c r="A305" s="2" t="s">
        <v>28179</v>
      </c>
      <c r="B305" s="2" t="s">
        <v>28180</v>
      </c>
      <c r="C305" s="2" t="s">
        <v>28181</v>
      </c>
      <c r="D305" s="2" t="s">
        <v>28158</v>
      </c>
      <c r="E305" s="2" t="s">
        <v>22259</v>
      </c>
      <c r="F305" t="str">
        <f t="shared" si="4"/>
        <v/>
      </c>
      <c r="G305" s="15"/>
      <c r="H305" t="s">
        <v>13568</v>
      </c>
      <c r="I305" t="s">
        <v>13568</v>
      </c>
      <c r="J305" t="s">
        <v>13568</v>
      </c>
      <c r="K305">
        <v>34</v>
      </c>
    </row>
    <row r="306" spans="1:11" x14ac:dyDescent="0.3">
      <c r="A306" s="2" t="s">
        <v>28182</v>
      </c>
      <c r="B306" s="2" t="s">
        <v>28183</v>
      </c>
      <c r="C306" s="2" t="s">
        <v>28184</v>
      </c>
      <c r="D306" s="2" t="s">
        <v>28173</v>
      </c>
      <c r="E306" s="2" t="s">
        <v>22259</v>
      </c>
      <c r="F306" t="str">
        <f t="shared" si="4"/>
        <v/>
      </c>
      <c r="G306" s="15"/>
      <c r="H306" t="s">
        <v>13568</v>
      </c>
      <c r="I306" t="s">
        <v>13568</v>
      </c>
      <c r="J306" t="s">
        <v>13568</v>
      </c>
      <c r="K306">
        <v>52</v>
      </c>
    </row>
    <row r="307" spans="1:11" x14ac:dyDescent="0.3">
      <c r="A307" s="2" t="s">
        <v>28185</v>
      </c>
      <c r="B307" s="2" t="s">
        <v>28186</v>
      </c>
      <c r="C307" s="2" t="s">
        <v>28187</v>
      </c>
      <c r="D307" s="2" t="s">
        <v>28158</v>
      </c>
      <c r="E307" s="2" t="s">
        <v>22259</v>
      </c>
      <c r="F307" t="str">
        <f t="shared" si="4"/>
        <v/>
      </c>
      <c r="G307" s="15"/>
      <c r="H307" t="s">
        <v>13568</v>
      </c>
      <c r="I307" t="s">
        <v>13568</v>
      </c>
      <c r="J307" t="s">
        <v>13568</v>
      </c>
      <c r="K307">
        <v>34</v>
      </c>
    </row>
    <row r="308" spans="1:11" x14ac:dyDescent="0.3">
      <c r="A308" s="2" t="s">
        <v>28188</v>
      </c>
      <c r="B308" s="2" t="s">
        <v>28189</v>
      </c>
      <c r="C308" s="2" t="s">
        <v>28190</v>
      </c>
      <c r="D308" s="2" t="s">
        <v>28173</v>
      </c>
      <c r="E308" s="2" t="s">
        <v>22259</v>
      </c>
      <c r="F308" t="str">
        <f t="shared" si="4"/>
        <v/>
      </c>
      <c r="G308" s="15"/>
      <c r="H308" t="s">
        <v>13568</v>
      </c>
      <c r="I308" t="s">
        <v>13568</v>
      </c>
      <c r="J308" t="s">
        <v>13568</v>
      </c>
      <c r="K308">
        <v>52</v>
      </c>
    </row>
    <row r="309" spans="1:11" x14ac:dyDescent="0.3">
      <c r="A309" s="2" t="s">
        <v>3225</v>
      </c>
      <c r="B309" s="2" t="s">
        <v>28191</v>
      </c>
      <c r="C309" s="2" t="s">
        <v>28192</v>
      </c>
      <c r="D309" s="2" t="s">
        <v>28158</v>
      </c>
      <c r="E309" s="2" t="s">
        <v>22259</v>
      </c>
      <c r="F309" t="str">
        <f t="shared" si="4"/>
        <v/>
      </c>
      <c r="G309" s="15"/>
      <c r="H309" t="s">
        <v>13568</v>
      </c>
      <c r="I309" t="s">
        <v>13568</v>
      </c>
      <c r="J309" t="s">
        <v>13568</v>
      </c>
      <c r="K309">
        <v>34</v>
      </c>
    </row>
    <row r="310" spans="1:11" x14ac:dyDescent="0.3">
      <c r="A310" s="2" t="s">
        <v>3219</v>
      </c>
      <c r="B310" s="2" t="s">
        <v>28193</v>
      </c>
      <c r="C310" s="2" t="s">
        <v>28194</v>
      </c>
      <c r="D310" s="2" t="s">
        <v>28141</v>
      </c>
      <c r="E310" s="2" t="s">
        <v>22259</v>
      </c>
      <c r="F310" t="str">
        <f t="shared" si="4"/>
        <v/>
      </c>
      <c r="G310" s="15"/>
      <c r="H310" t="s">
        <v>13568</v>
      </c>
      <c r="I310" t="s">
        <v>13568</v>
      </c>
      <c r="J310" t="s">
        <v>13568</v>
      </c>
      <c r="K310">
        <v>18</v>
      </c>
    </row>
    <row r="311" spans="1:11" x14ac:dyDescent="0.3">
      <c r="A311" s="2" t="s">
        <v>3209</v>
      </c>
      <c r="B311" s="2" t="s">
        <v>28195</v>
      </c>
      <c r="C311" s="2" t="s">
        <v>28196</v>
      </c>
      <c r="D311" s="2" t="s">
        <v>28158</v>
      </c>
      <c r="E311" s="2" t="s">
        <v>22259</v>
      </c>
      <c r="F311" t="str">
        <f t="shared" si="4"/>
        <v/>
      </c>
      <c r="G311" s="15"/>
      <c r="H311" t="s">
        <v>13568</v>
      </c>
      <c r="I311" t="s">
        <v>13568</v>
      </c>
      <c r="J311" t="s">
        <v>13568</v>
      </c>
      <c r="K311">
        <v>34</v>
      </c>
    </row>
    <row r="312" spans="1:11" x14ac:dyDescent="0.3">
      <c r="A312" s="2" t="s">
        <v>3207</v>
      </c>
      <c r="B312" s="2" t="s">
        <v>28197</v>
      </c>
      <c r="C312" s="2" t="s">
        <v>28198</v>
      </c>
      <c r="D312" s="2" t="s">
        <v>28141</v>
      </c>
      <c r="E312" s="2" t="s">
        <v>22259</v>
      </c>
      <c r="F312" t="str">
        <f t="shared" si="4"/>
        <v/>
      </c>
      <c r="G312" s="15"/>
      <c r="H312" t="s">
        <v>13568</v>
      </c>
      <c r="I312" t="s">
        <v>13568</v>
      </c>
      <c r="J312" t="s">
        <v>13568</v>
      </c>
      <c r="K312">
        <v>18</v>
      </c>
    </row>
    <row r="313" spans="1:11" x14ac:dyDescent="0.3">
      <c r="A313" s="2" t="s">
        <v>28199</v>
      </c>
      <c r="B313" s="2" t="s">
        <v>28200</v>
      </c>
      <c r="C313" s="2" t="s">
        <v>28201</v>
      </c>
      <c r="D313" s="2" t="s">
        <v>28158</v>
      </c>
      <c r="E313" s="2" t="s">
        <v>22259</v>
      </c>
      <c r="F313" t="str">
        <f t="shared" si="4"/>
        <v/>
      </c>
      <c r="G313" s="15"/>
      <c r="H313" t="s">
        <v>13568</v>
      </c>
      <c r="I313" t="s">
        <v>13568</v>
      </c>
      <c r="J313" t="s">
        <v>13568</v>
      </c>
      <c r="K313">
        <v>34</v>
      </c>
    </row>
    <row r="314" spans="1:11" x14ac:dyDescent="0.3">
      <c r="A314" s="2" t="s">
        <v>3036</v>
      </c>
      <c r="B314" s="2" t="s">
        <v>28202</v>
      </c>
      <c r="C314" s="2" t="s">
        <v>28203</v>
      </c>
      <c r="D314" s="2" t="s">
        <v>28161</v>
      </c>
      <c r="E314" s="2" t="s">
        <v>22259</v>
      </c>
      <c r="F314" t="str">
        <f t="shared" si="4"/>
        <v/>
      </c>
      <c r="G314" s="15"/>
      <c r="H314" t="s">
        <v>13568</v>
      </c>
      <c r="I314" t="s">
        <v>13568</v>
      </c>
      <c r="J314" t="s">
        <v>13568</v>
      </c>
      <c r="K314">
        <v>39</v>
      </c>
    </row>
    <row r="315" spans="1:11" x14ac:dyDescent="0.3">
      <c r="A315" s="2" t="s">
        <v>28204</v>
      </c>
      <c r="B315" s="2" t="s">
        <v>28205</v>
      </c>
      <c r="C315" s="2" t="s">
        <v>28206</v>
      </c>
      <c r="D315" s="2" t="s">
        <v>28207</v>
      </c>
      <c r="E315" s="2" t="s">
        <v>22259</v>
      </c>
      <c r="F315" t="str">
        <f t="shared" si="4"/>
        <v/>
      </c>
      <c r="G315" s="15"/>
      <c r="H315" t="s">
        <v>13568</v>
      </c>
      <c r="I315" t="s">
        <v>13568</v>
      </c>
      <c r="J315" t="s">
        <v>13568</v>
      </c>
      <c r="K315">
        <v>23</v>
      </c>
    </row>
    <row r="316" spans="1:11" x14ac:dyDescent="0.3">
      <c r="A316" s="2" t="s">
        <v>28208</v>
      </c>
      <c r="B316" s="2" t="s">
        <v>28209</v>
      </c>
      <c r="C316" s="2" t="s">
        <v>28210</v>
      </c>
      <c r="D316" s="2" t="s">
        <v>28161</v>
      </c>
      <c r="E316" s="2" t="s">
        <v>22259</v>
      </c>
      <c r="F316" t="str">
        <f t="shared" si="4"/>
        <v/>
      </c>
      <c r="G316" s="15"/>
      <c r="H316" t="s">
        <v>13568</v>
      </c>
      <c r="I316" t="s">
        <v>13568</v>
      </c>
      <c r="J316" t="s">
        <v>13568</v>
      </c>
      <c r="K316">
        <v>39</v>
      </c>
    </row>
    <row r="317" spans="1:11" x14ac:dyDescent="0.3">
      <c r="A317" s="2" t="s">
        <v>28211</v>
      </c>
      <c r="B317" s="2" t="s">
        <v>28212</v>
      </c>
      <c r="C317" s="2" t="s">
        <v>28213</v>
      </c>
      <c r="D317" s="2" t="s">
        <v>28214</v>
      </c>
      <c r="E317" s="2" t="s">
        <v>22259</v>
      </c>
      <c r="F317" t="str">
        <f t="shared" si="4"/>
        <v/>
      </c>
      <c r="G317" s="15"/>
      <c r="H317" t="s">
        <v>13568</v>
      </c>
      <c r="I317" t="s">
        <v>13568</v>
      </c>
      <c r="J317" t="s">
        <v>13568</v>
      </c>
      <c r="K317">
        <v>138</v>
      </c>
    </row>
    <row r="318" spans="1:11" x14ac:dyDescent="0.3">
      <c r="A318" s="2" t="s">
        <v>28215</v>
      </c>
      <c r="B318" s="2" t="s">
        <v>28216</v>
      </c>
      <c r="C318" s="2" t="s">
        <v>28217</v>
      </c>
      <c r="D318" s="2" t="s">
        <v>28218</v>
      </c>
      <c r="E318" s="2" t="s">
        <v>22259</v>
      </c>
      <c r="F318" t="str">
        <f t="shared" si="4"/>
        <v>y</v>
      </c>
      <c r="G318" s="15" t="s">
        <v>28219</v>
      </c>
      <c r="H318" t="s">
        <v>13616</v>
      </c>
      <c r="I318" t="s">
        <v>13616</v>
      </c>
      <c r="J318" t="s">
        <v>13616</v>
      </c>
      <c r="K318">
        <v>149</v>
      </c>
    </row>
    <row r="319" spans="1:11" ht="28.8" x14ac:dyDescent="0.3">
      <c r="A319" s="2" t="s">
        <v>3072</v>
      </c>
      <c r="B319" s="2" t="s">
        <v>28220</v>
      </c>
      <c r="C319" s="2" t="s">
        <v>28221</v>
      </c>
      <c r="D319" s="2" t="s">
        <v>28173</v>
      </c>
      <c r="E319" s="2" t="s">
        <v>22259</v>
      </c>
      <c r="F319" t="str">
        <f t="shared" si="4"/>
        <v>y</v>
      </c>
      <c r="G319" s="15" t="s">
        <v>28222</v>
      </c>
      <c r="H319" t="s">
        <v>13616</v>
      </c>
      <c r="I319" t="s">
        <v>13616</v>
      </c>
      <c r="J319" t="s">
        <v>13616</v>
      </c>
      <c r="K319">
        <v>52</v>
      </c>
    </row>
    <row r="320" spans="1:11" x14ac:dyDescent="0.3">
      <c r="A320" s="2" t="s">
        <v>28223</v>
      </c>
      <c r="B320" s="2" t="s">
        <v>28224</v>
      </c>
      <c r="C320" s="2" t="s">
        <v>28225</v>
      </c>
      <c r="D320" s="2" t="s">
        <v>27243</v>
      </c>
      <c r="E320" s="2" t="s">
        <v>27244</v>
      </c>
      <c r="F320" t="str">
        <f t="shared" si="4"/>
        <v/>
      </c>
      <c r="G320" s="15"/>
      <c r="H320" t="s">
        <v>13568</v>
      </c>
      <c r="I320" t="s">
        <v>13568</v>
      </c>
      <c r="J320" t="s">
        <v>13568</v>
      </c>
      <c r="K320">
        <v>15</v>
      </c>
    </row>
    <row r="321" spans="1:11" ht="28.8" x14ac:dyDescent="0.3">
      <c r="A321" s="2" t="s">
        <v>28226</v>
      </c>
      <c r="B321" s="2" t="s">
        <v>28227</v>
      </c>
      <c r="C321" s="2" t="s">
        <v>28228</v>
      </c>
      <c r="D321" s="2" t="s">
        <v>27254</v>
      </c>
      <c r="E321" s="2" t="s">
        <v>28229</v>
      </c>
      <c r="F321" t="str">
        <f t="shared" si="4"/>
        <v>y</v>
      </c>
      <c r="G321" s="15" t="s">
        <v>28230</v>
      </c>
      <c r="H321" t="s">
        <v>13616</v>
      </c>
      <c r="I321" t="s">
        <v>13616</v>
      </c>
      <c r="J321" t="s">
        <v>13616</v>
      </c>
      <c r="K321">
        <v>16</v>
      </c>
    </row>
    <row r="322" spans="1:11" ht="28.8" x14ac:dyDescent="0.3">
      <c r="A322" s="2" t="s">
        <v>28231</v>
      </c>
      <c r="B322" s="2" t="s">
        <v>28227</v>
      </c>
      <c r="C322" s="2" t="s">
        <v>28228</v>
      </c>
      <c r="D322" s="2" t="s">
        <v>28232</v>
      </c>
      <c r="E322" s="2" t="s">
        <v>28233</v>
      </c>
      <c r="F322" t="str">
        <f t="shared" si="4"/>
        <v>y</v>
      </c>
      <c r="G322" s="15" t="s">
        <v>28230</v>
      </c>
      <c r="H322" t="s">
        <v>13616</v>
      </c>
      <c r="I322" t="s">
        <v>13616</v>
      </c>
      <c r="J322" t="s">
        <v>13616</v>
      </c>
      <c r="K322">
        <v>61</v>
      </c>
    </row>
    <row r="323" spans="1:11" x14ac:dyDescent="0.3">
      <c r="A323" s="2" t="s">
        <v>3276</v>
      </c>
      <c r="B323" s="2" t="s">
        <v>28234</v>
      </c>
      <c r="C323" s="2" t="s">
        <v>28235</v>
      </c>
      <c r="D323" s="2" t="s">
        <v>28151</v>
      </c>
      <c r="E323" s="2" t="s">
        <v>22259</v>
      </c>
      <c r="F323" t="str">
        <f t="shared" si="4"/>
        <v>y</v>
      </c>
      <c r="G323" s="15" t="s">
        <v>28236</v>
      </c>
      <c r="H323" t="s">
        <v>13616</v>
      </c>
      <c r="I323" t="s">
        <v>13616</v>
      </c>
      <c r="J323" t="s">
        <v>13616</v>
      </c>
      <c r="K323">
        <v>37</v>
      </c>
    </row>
    <row r="324" spans="1:11" x14ac:dyDescent="0.3">
      <c r="A324" s="2" t="s">
        <v>28237</v>
      </c>
      <c r="B324" s="2" t="s">
        <v>28234</v>
      </c>
      <c r="C324" s="2" t="s">
        <v>28235</v>
      </c>
      <c r="D324" s="2" t="s">
        <v>28151</v>
      </c>
      <c r="E324" s="2" t="s">
        <v>22259</v>
      </c>
      <c r="F324" t="str">
        <f t="shared" si="4"/>
        <v>y</v>
      </c>
      <c r="G324" s="15" t="s">
        <v>28236</v>
      </c>
      <c r="H324" t="s">
        <v>13616</v>
      </c>
      <c r="I324" t="s">
        <v>13616</v>
      </c>
      <c r="J324" t="s">
        <v>13616</v>
      </c>
      <c r="K324">
        <v>37</v>
      </c>
    </row>
    <row r="325" spans="1:11" x14ac:dyDescent="0.3">
      <c r="A325" s="2" t="s">
        <v>28238</v>
      </c>
      <c r="B325" s="2" t="s">
        <v>28239</v>
      </c>
      <c r="C325" s="2" t="s">
        <v>28240</v>
      </c>
      <c r="D325" s="2" t="s">
        <v>28151</v>
      </c>
      <c r="E325" s="2" t="s">
        <v>22259</v>
      </c>
      <c r="F325" t="str">
        <f t="shared" ref="F325:F388" si="5">IF(COUNTIF(H325:J325,"used")&gt;0,"y","")</f>
        <v>y</v>
      </c>
      <c r="G325" s="15" t="s">
        <v>28241</v>
      </c>
      <c r="H325" t="s">
        <v>13616</v>
      </c>
      <c r="I325" t="s">
        <v>13616</v>
      </c>
      <c r="J325" t="s">
        <v>13616</v>
      </c>
      <c r="K325">
        <v>37</v>
      </c>
    </row>
    <row r="326" spans="1:11" x14ac:dyDescent="0.3">
      <c r="A326" s="2" t="s">
        <v>28242</v>
      </c>
      <c r="B326" s="2" t="s">
        <v>28239</v>
      </c>
      <c r="C326" s="2" t="s">
        <v>28240</v>
      </c>
      <c r="D326" s="2" t="s">
        <v>28151</v>
      </c>
      <c r="E326" s="2" t="s">
        <v>22259</v>
      </c>
      <c r="F326" t="str">
        <f t="shared" si="5"/>
        <v>y</v>
      </c>
      <c r="G326" s="15" t="s">
        <v>28241</v>
      </c>
      <c r="H326" t="s">
        <v>13616</v>
      </c>
      <c r="I326" t="s">
        <v>13616</v>
      </c>
      <c r="J326" t="s">
        <v>13616</v>
      </c>
      <c r="K326">
        <v>37</v>
      </c>
    </row>
    <row r="327" spans="1:11" x14ac:dyDescent="0.3">
      <c r="A327" s="2" t="s">
        <v>28243</v>
      </c>
      <c r="B327" s="2" t="s">
        <v>28239</v>
      </c>
      <c r="C327" s="2" t="s">
        <v>28240</v>
      </c>
      <c r="D327" s="2" t="s">
        <v>28151</v>
      </c>
      <c r="E327" s="2" t="s">
        <v>22259</v>
      </c>
      <c r="F327" t="str">
        <f t="shared" si="5"/>
        <v>y</v>
      </c>
      <c r="G327" s="15" t="s">
        <v>28241</v>
      </c>
      <c r="H327" t="s">
        <v>13616</v>
      </c>
      <c r="I327" t="s">
        <v>13616</v>
      </c>
      <c r="J327" t="s">
        <v>13616</v>
      </c>
      <c r="K327">
        <v>37</v>
      </c>
    </row>
    <row r="328" spans="1:11" ht="28.8" x14ac:dyDescent="0.3">
      <c r="A328" s="2" t="s">
        <v>28244</v>
      </c>
      <c r="B328" s="2" t="s">
        <v>28245</v>
      </c>
      <c r="C328" s="2" t="s">
        <v>28246</v>
      </c>
      <c r="D328" s="2" t="s">
        <v>28247</v>
      </c>
      <c r="E328" s="2" t="s">
        <v>22259</v>
      </c>
      <c r="F328" t="str">
        <f t="shared" si="5"/>
        <v>y</v>
      </c>
      <c r="G328" s="15" t="s">
        <v>28248</v>
      </c>
      <c r="H328" t="s">
        <v>13616</v>
      </c>
      <c r="I328" t="s">
        <v>13616</v>
      </c>
      <c r="J328" t="s">
        <v>13616</v>
      </c>
      <c r="K328">
        <v>151</v>
      </c>
    </row>
    <row r="329" spans="1:11" ht="28.8" x14ac:dyDescent="0.3">
      <c r="A329" s="2" t="s">
        <v>28249</v>
      </c>
      <c r="B329" s="2" t="s">
        <v>28250</v>
      </c>
      <c r="C329" s="2" t="s">
        <v>28251</v>
      </c>
      <c r="D329" s="2" t="s">
        <v>28252</v>
      </c>
      <c r="E329" s="2" t="s">
        <v>22259</v>
      </c>
      <c r="F329" t="str">
        <f t="shared" si="5"/>
        <v>y</v>
      </c>
      <c r="G329" s="15" t="s">
        <v>28253</v>
      </c>
      <c r="H329" t="s">
        <v>13616</v>
      </c>
      <c r="I329" t="s">
        <v>13616</v>
      </c>
      <c r="J329" t="s">
        <v>13616</v>
      </c>
      <c r="K329">
        <v>153</v>
      </c>
    </row>
    <row r="330" spans="1:11" ht="28.8" x14ac:dyDescent="0.3">
      <c r="A330" s="2" t="s">
        <v>28254</v>
      </c>
      <c r="B330" s="2" t="s">
        <v>28255</v>
      </c>
      <c r="C330" s="2" t="s">
        <v>28256</v>
      </c>
      <c r="D330" s="2" t="s">
        <v>28257</v>
      </c>
      <c r="E330" s="2" t="s">
        <v>22259</v>
      </c>
      <c r="F330" t="str">
        <f t="shared" si="5"/>
        <v>y</v>
      </c>
      <c r="G330" s="15" t="s">
        <v>28258</v>
      </c>
      <c r="H330" t="s">
        <v>13616</v>
      </c>
      <c r="I330" t="s">
        <v>13616</v>
      </c>
      <c r="J330" t="s">
        <v>13616</v>
      </c>
      <c r="K330">
        <v>154</v>
      </c>
    </row>
    <row r="331" spans="1:11" x14ac:dyDescent="0.3">
      <c r="A331" s="2" t="s">
        <v>745</v>
      </c>
      <c r="B331" s="2" t="s">
        <v>746</v>
      </c>
      <c r="C331" s="2" t="s">
        <v>747</v>
      </c>
      <c r="D331" s="2" t="s">
        <v>28259</v>
      </c>
      <c r="E331" s="2" t="s">
        <v>22259</v>
      </c>
      <c r="F331" t="str">
        <f t="shared" si="5"/>
        <v/>
      </c>
      <c r="G331" s="15"/>
      <c r="H331" t="s">
        <v>13568</v>
      </c>
      <c r="I331" t="s">
        <v>13568</v>
      </c>
      <c r="J331" t="s">
        <v>13568</v>
      </c>
      <c r="K331">
        <v>1</v>
      </c>
    </row>
    <row r="332" spans="1:11" x14ac:dyDescent="0.3">
      <c r="A332" s="2" t="s">
        <v>748</v>
      </c>
      <c r="B332" s="2" t="s">
        <v>746</v>
      </c>
      <c r="C332" s="2" t="s">
        <v>747</v>
      </c>
      <c r="D332" s="2" t="s">
        <v>28259</v>
      </c>
      <c r="E332" s="2" t="s">
        <v>22259</v>
      </c>
      <c r="F332" t="str">
        <f t="shared" si="5"/>
        <v/>
      </c>
      <c r="G332" s="15"/>
      <c r="H332" t="s">
        <v>13568</v>
      </c>
      <c r="I332" t="s">
        <v>13568</v>
      </c>
      <c r="J332" t="s">
        <v>13568</v>
      </c>
      <c r="K332">
        <v>1</v>
      </c>
    </row>
    <row r="333" spans="1:11" x14ac:dyDescent="0.3">
      <c r="A333" s="2" t="s">
        <v>749</v>
      </c>
      <c r="B333" s="2" t="s">
        <v>746</v>
      </c>
      <c r="C333" s="2" t="s">
        <v>747</v>
      </c>
      <c r="D333" s="2" t="s">
        <v>28259</v>
      </c>
      <c r="E333" s="2" t="s">
        <v>22259</v>
      </c>
      <c r="F333" t="str">
        <f t="shared" si="5"/>
        <v/>
      </c>
      <c r="G333" s="15"/>
      <c r="H333" t="s">
        <v>13568</v>
      </c>
      <c r="I333" t="s">
        <v>13568</v>
      </c>
      <c r="J333" t="s">
        <v>13568</v>
      </c>
      <c r="K333">
        <v>1</v>
      </c>
    </row>
    <row r="334" spans="1:11" x14ac:dyDescent="0.3">
      <c r="A334" s="2" t="s">
        <v>750</v>
      </c>
      <c r="B334" s="2" t="s">
        <v>746</v>
      </c>
      <c r="C334" s="2" t="s">
        <v>747</v>
      </c>
      <c r="D334" s="2" t="s">
        <v>28259</v>
      </c>
      <c r="E334" s="2" t="s">
        <v>22259</v>
      </c>
      <c r="F334" t="str">
        <f t="shared" si="5"/>
        <v/>
      </c>
      <c r="G334" s="15"/>
      <c r="H334" t="s">
        <v>13568</v>
      </c>
      <c r="I334" t="s">
        <v>13568</v>
      </c>
      <c r="J334" t="s">
        <v>13568</v>
      </c>
      <c r="K334">
        <v>1</v>
      </c>
    </row>
    <row r="335" spans="1:11" x14ac:dyDescent="0.3">
      <c r="A335" s="2" t="s">
        <v>28260</v>
      </c>
      <c r="B335" s="2" t="s">
        <v>28261</v>
      </c>
      <c r="C335" s="2" t="s">
        <v>28262</v>
      </c>
      <c r="D335" s="2" t="s">
        <v>27274</v>
      </c>
      <c r="E335" s="2" t="s">
        <v>27275</v>
      </c>
      <c r="F335" t="str">
        <f t="shared" si="5"/>
        <v/>
      </c>
      <c r="G335" s="15"/>
      <c r="H335" t="s">
        <v>13568</v>
      </c>
      <c r="I335" t="s">
        <v>13568</v>
      </c>
      <c r="J335" t="s">
        <v>13568</v>
      </c>
      <c r="K335">
        <v>6</v>
      </c>
    </row>
    <row r="336" spans="1:11" x14ac:dyDescent="0.3">
      <c r="A336" s="2" t="s">
        <v>28263</v>
      </c>
      <c r="B336" s="2" t="s">
        <v>28264</v>
      </c>
      <c r="C336" s="2" t="s">
        <v>28265</v>
      </c>
      <c r="D336" s="2" t="s">
        <v>27280</v>
      </c>
      <c r="E336" s="2" t="s">
        <v>27281</v>
      </c>
      <c r="F336" t="str">
        <f t="shared" si="5"/>
        <v/>
      </c>
      <c r="G336" s="15"/>
      <c r="H336" t="s">
        <v>13568</v>
      </c>
      <c r="I336" t="s">
        <v>13568</v>
      </c>
      <c r="J336" t="s">
        <v>13568</v>
      </c>
      <c r="K336">
        <v>9</v>
      </c>
    </row>
    <row r="337" spans="1:11" x14ac:dyDescent="0.3">
      <c r="A337" s="2" t="s">
        <v>28266</v>
      </c>
      <c r="B337" s="2" t="s">
        <v>28267</v>
      </c>
      <c r="C337" s="2" t="s">
        <v>28268</v>
      </c>
      <c r="D337" s="2" t="s">
        <v>27285</v>
      </c>
      <c r="E337" s="2" t="s">
        <v>27286</v>
      </c>
      <c r="F337" t="str">
        <f t="shared" si="5"/>
        <v/>
      </c>
      <c r="G337" s="15"/>
      <c r="H337" t="s">
        <v>13568</v>
      </c>
      <c r="I337" t="s">
        <v>13568</v>
      </c>
      <c r="J337" t="s">
        <v>13568</v>
      </c>
      <c r="K337">
        <v>11</v>
      </c>
    </row>
    <row r="338" spans="1:11" x14ac:dyDescent="0.3">
      <c r="A338" s="2" t="s">
        <v>28269</v>
      </c>
      <c r="B338" s="2" t="s">
        <v>28270</v>
      </c>
      <c r="C338" s="2" t="s">
        <v>28271</v>
      </c>
      <c r="D338" s="2" t="s">
        <v>27290</v>
      </c>
      <c r="E338" s="2" t="s">
        <v>27291</v>
      </c>
      <c r="F338" t="str">
        <f t="shared" si="5"/>
        <v/>
      </c>
      <c r="G338" s="15"/>
      <c r="H338" t="s">
        <v>13568</v>
      </c>
      <c r="I338" t="s">
        <v>13568</v>
      </c>
      <c r="J338" t="s">
        <v>13568</v>
      </c>
      <c r="K338">
        <v>5</v>
      </c>
    </row>
    <row r="339" spans="1:11" x14ac:dyDescent="0.3">
      <c r="A339" s="2" t="s">
        <v>28272</v>
      </c>
      <c r="B339" s="2" t="s">
        <v>28273</v>
      </c>
      <c r="C339" s="2" t="s">
        <v>28274</v>
      </c>
      <c r="D339" s="2" t="s">
        <v>27290</v>
      </c>
      <c r="E339" s="2" t="s">
        <v>27295</v>
      </c>
      <c r="F339" t="str">
        <f t="shared" si="5"/>
        <v/>
      </c>
      <c r="G339" s="15"/>
      <c r="H339" t="s">
        <v>13568</v>
      </c>
      <c r="I339" t="s">
        <v>13568</v>
      </c>
      <c r="J339" t="s">
        <v>13568</v>
      </c>
      <c r="K339">
        <v>5</v>
      </c>
    </row>
    <row r="340" spans="1:11" x14ac:dyDescent="0.3">
      <c r="A340" s="2" t="s">
        <v>28275</v>
      </c>
      <c r="B340" s="2" t="s">
        <v>28276</v>
      </c>
      <c r="C340" s="2" t="s">
        <v>28277</v>
      </c>
      <c r="D340" s="2" t="s">
        <v>27299</v>
      </c>
      <c r="E340" s="2" t="s">
        <v>27300</v>
      </c>
      <c r="F340" t="str">
        <f t="shared" si="5"/>
        <v/>
      </c>
      <c r="G340" s="15"/>
      <c r="H340" t="s">
        <v>13568</v>
      </c>
      <c r="I340" t="s">
        <v>13568</v>
      </c>
      <c r="J340" t="s">
        <v>13568</v>
      </c>
      <c r="K340">
        <v>8</v>
      </c>
    </row>
    <row r="341" spans="1:11" x14ac:dyDescent="0.3">
      <c r="A341" s="2" t="s">
        <v>28278</v>
      </c>
      <c r="B341" s="2" t="s">
        <v>28279</v>
      </c>
      <c r="C341" s="2" t="s">
        <v>28280</v>
      </c>
      <c r="D341" s="2" t="s">
        <v>27274</v>
      </c>
      <c r="E341" s="2" t="s">
        <v>27275</v>
      </c>
      <c r="F341" t="str">
        <f t="shared" si="5"/>
        <v/>
      </c>
      <c r="G341" s="15"/>
      <c r="H341" t="s">
        <v>13568</v>
      </c>
      <c r="I341" t="s">
        <v>13568</v>
      </c>
      <c r="J341" t="s">
        <v>13568</v>
      </c>
      <c r="K341">
        <v>6</v>
      </c>
    </row>
    <row r="342" spans="1:11" x14ac:dyDescent="0.3">
      <c r="A342" s="2" t="s">
        <v>28281</v>
      </c>
      <c r="B342" s="2" t="s">
        <v>28282</v>
      </c>
      <c r="C342" s="2" t="s">
        <v>28283</v>
      </c>
      <c r="D342" s="2" t="s">
        <v>27280</v>
      </c>
      <c r="E342" s="2" t="s">
        <v>27281</v>
      </c>
      <c r="F342" t="str">
        <f t="shared" si="5"/>
        <v/>
      </c>
      <c r="G342" s="15"/>
      <c r="H342" t="s">
        <v>13568</v>
      </c>
      <c r="I342" t="s">
        <v>13568</v>
      </c>
      <c r="J342" t="s">
        <v>13568</v>
      </c>
      <c r="K342">
        <v>9</v>
      </c>
    </row>
    <row r="343" spans="1:11" x14ac:dyDescent="0.3">
      <c r="A343" s="2" t="s">
        <v>28284</v>
      </c>
      <c r="B343" s="2" t="s">
        <v>28285</v>
      </c>
      <c r="C343" s="2" t="s">
        <v>28286</v>
      </c>
      <c r="D343" s="2" t="s">
        <v>27285</v>
      </c>
      <c r="E343" s="2" t="s">
        <v>27286</v>
      </c>
      <c r="F343" t="str">
        <f t="shared" si="5"/>
        <v/>
      </c>
      <c r="G343" s="15"/>
      <c r="H343" t="s">
        <v>13568</v>
      </c>
      <c r="I343" t="s">
        <v>13568</v>
      </c>
      <c r="J343" t="s">
        <v>13568</v>
      </c>
      <c r="K343">
        <v>11</v>
      </c>
    </row>
    <row r="344" spans="1:11" x14ac:dyDescent="0.3">
      <c r="A344" s="2" t="s">
        <v>28287</v>
      </c>
      <c r="B344" s="2" t="s">
        <v>28288</v>
      </c>
      <c r="C344" s="2" t="s">
        <v>28289</v>
      </c>
      <c r="D344" s="2" t="s">
        <v>27290</v>
      </c>
      <c r="E344" s="2" t="s">
        <v>27291</v>
      </c>
      <c r="F344" t="str">
        <f t="shared" si="5"/>
        <v/>
      </c>
      <c r="G344" s="15"/>
      <c r="H344" t="s">
        <v>13568</v>
      </c>
      <c r="I344" t="s">
        <v>13568</v>
      </c>
      <c r="J344" t="s">
        <v>13568</v>
      </c>
      <c r="K344">
        <v>5</v>
      </c>
    </row>
    <row r="345" spans="1:11" x14ac:dyDescent="0.3">
      <c r="A345" s="2" t="s">
        <v>28290</v>
      </c>
      <c r="B345" s="2" t="s">
        <v>28291</v>
      </c>
      <c r="C345" s="2" t="s">
        <v>28292</v>
      </c>
      <c r="D345" s="2" t="s">
        <v>27290</v>
      </c>
      <c r="E345" s="2" t="s">
        <v>27295</v>
      </c>
      <c r="F345" t="str">
        <f t="shared" si="5"/>
        <v/>
      </c>
      <c r="G345" s="15"/>
      <c r="H345" t="s">
        <v>13568</v>
      </c>
      <c r="I345" t="s">
        <v>13568</v>
      </c>
      <c r="J345" t="s">
        <v>13568</v>
      </c>
      <c r="K345">
        <v>5</v>
      </c>
    </row>
    <row r="346" spans="1:11" x14ac:dyDescent="0.3">
      <c r="A346" s="2" t="s">
        <v>28293</v>
      </c>
      <c r="B346" s="2" t="s">
        <v>28294</v>
      </c>
      <c r="C346" s="2" t="s">
        <v>28295</v>
      </c>
      <c r="D346" s="2" t="s">
        <v>27299</v>
      </c>
      <c r="E346" s="2" t="s">
        <v>27300</v>
      </c>
      <c r="F346" t="str">
        <f t="shared" si="5"/>
        <v/>
      </c>
      <c r="G346" s="15"/>
      <c r="H346" t="s">
        <v>13568</v>
      </c>
      <c r="I346" t="s">
        <v>13568</v>
      </c>
      <c r="J346" t="s">
        <v>13568</v>
      </c>
      <c r="K346">
        <v>8</v>
      </c>
    </row>
    <row r="347" spans="1:11" x14ac:dyDescent="0.3">
      <c r="A347" s="2" t="s">
        <v>3181</v>
      </c>
      <c r="B347" s="2" t="s">
        <v>28296</v>
      </c>
      <c r="C347" s="2" t="s">
        <v>28297</v>
      </c>
      <c r="D347" s="2" t="s">
        <v>28298</v>
      </c>
      <c r="E347" s="2" t="s">
        <v>22259</v>
      </c>
      <c r="F347" t="str">
        <f t="shared" si="5"/>
        <v/>
      </c>
      <c r="G347" s="15"/>
      <c r="H347" t="s">
        <v>13568</v>
      </c>
      <c r="I347" t="s">
        <v>13568</v>
      </c>
      <c r="J347" t="s">
        <v>13568</v>
      </c>
      <c r="K347">
        <v>53</v>
      </c>
    </row>
    <row r="348" spans="1:11" x14ac:dyDescent="0.3">
      <c r="A348" s="2" t="s">
        <v>28299</v>
      </c>
      <c r="B348" s="2" t="s">
        <v>28300</v>
      </c>
      <c r="C348" s="2" t="s">
        <v>28301</v>
      </c>
      <c r="D348" s="2" t="s">
        <v>28141</v>
      </c>
      <c r="E348" s="2" t="s">
        <v>22259</v>
      </c>
      <c r="F348" t="str">
        <f t="shared" si="5"/>
        <v/>
      </c>
      <c r="G348" s="15"/>
      <c r="H348" t="s">
        <v>13568</v>
      </c>
      <c r="I348" t="s">
        <v>13568</v>
      </c>
      <c r="J348" t="s">
        <v>13568</v>
      </c>
      <c r="K348">
        <v>18</v>
      </c>
    </row>
    <row r="349" spans="1:11" x14ac:dyDescent="0.3">
      <c r="A349" s="2" t="s">
        <v>3426</v>
      </c>
      <c r="B349" s="2" t="s">
        <v>28302</v>
      </c>
      <c r="C349" s="2" t="s">
        <v>28303</v>
      </c>
      <c r="D349" s="2" t="s">
        <v>28298</v>
      </c>
      <c r="E349" s="2" t="s">
        <v>22259</v>
      </c>
      <c r="F349" t="str">
        <f t="shared" si="5"/>
        <v/>
      </c>
      <c r="G349" s="15"/>
      <c r="H349" t="s">
        <v>13568</v>
      </c>
      <c r="I349" t="s">
        <v>13568</v>
      </c>
      <c r="J349" t="s">
        <v>13568</v>
      </c>
      <c r="K349">
        <v>53</v>
      </c>
    </row>
    <row r="350" spans="1:11" x14ac:dyDescent="0.3">
      <c r="A350" s="2" t="s">
        <v>3396</v>
      </c>
      <c r="B350" s="2" t="s">
        <v>28304</v>
      </c>
      <c r="C350" s="2" t="s">
        <v>28305</v>
      </c>
      <c r="D350" s="2" t="s">
        <v>28141</v>
      </c>
      <c r="E350" s="2" t="s">
        <v>22259</v>
      </c>
      <c r="F350" t="str">
        <f t="shared" si="5"/>
        <v/>
      </c>
      <c r="G350" s="15"/>
      <c r="H350" t="s">
        <v>13568</v>
      </c>
      <c r="I350" t="s">
        <v>13568</v>
      </c>
      <c r="J350" t="s">
        <v>13568</v>
      </c>
      <c r="K350">
        <v>18</v>
      </c>
    </row>
    <row r="351" spans="1:11" x14ac:dyDescent="0.3">
      <c r="A351" s="2" t="s">
        <v>3749</v>
      </c>
      <c r="B351" s="2" t="s">
        <v>28306</v>
      </c>
      <c r="C351" s="2" t="s">
        <v>28307</v>
      </c>
      <c r="D351" s="2" t="s">
        <v>28308</v>
      </c>
      <c r="E351" s="2" t="s">
        <v>22259</v>
      </c>
      <c r="F351" t="str">
        <f t="shared" si="5"/>
        <v/>
      </c>
      <c r="G351" s="15"/>
      <c r="H351" t="s">
        <v>13568</v>
      </c>
      <c r="I351" t="s">
        <v>13568</v>
      </c>
      <c r="J351" t="s">
        <v>13568</v>
      </c>
      <c r="K351">
        <v>112</v>
      </c>
    </row>
    <row r="352" spans="1:11" x14ac:dyDescent="0.3">
      <c r="A352" s="2" t="s">
        <v>2255</v>
      </c>
      <c r="B352" s="2" t="s">
        <v>28309</v>
      </c>
      <c r="C352" s="2" t="s">
        <v>28310</v>
      </c>
      <c r="D352" s="2" t="s">
        <v>28141</v>
      </c>
      <c r="E352" s="2" t="s">
        <v>22259</v>
      </c>
      <c r="F352" t="str">
        <f t="shared" si="5"/>
        <v/>
      </c>
      <c r="G352" s="15"/>
      <c r="H352" t="s">
        <v>13568</v>
      </c>
      <c r="I352" t="s">
        <v>13568</v>
      </c>
      <c r="J352" t="s">
        <v>13568</v>
      </c>
      <c r="K352">
        <v>18</v>
      </c>
    </row>
    <row r="353" spans="1:11" x14ac:dyDescent="0.3">
      <c r="A353" s="2" t="s">
        <v>28311</v>
      </c>
      <c r="B353" s="2" t="s">
        <v>28312</v>
      </c>
      <c r="C353" s="2" t="s">
        <v>28313</v>
      </c>
      <c r="D353" s="2" t="s">
        <v>28308</v>
      </c>
      <c r="E353" s="2" t="s">
        <v>22259</v>
      </c>
      <c r="F353" t="str">
        <f t="shared" si="5"/>
        <v/>
      </c>
      <c r="G353" s="15"/>
      <c r="H353" t="s">
        <v>13568</v>
      </c>
      <c r="I353" t="s">
        <v>13568</v>
      </c>
      <c r="J353" t="s">
        <v>13568</v>
      </c>
      <c r="K353">
        <v>112</v>
      </c>
    </row>
    <row r="354" spans="1:11" x14ac:dyDescent="0.3">
      <c r="A354" s="2" t="s">
        <v>3199</v>
      </c>
      <c r="B354" s="2" t="s">
        <v>28314</v>
      </c>
      <c r="C354" s="2" t="s">
        <v>28315</v>
      </c>
      <c r="D354" s="2" t="s">
        <v>28141</v>
      </c>
      <c r="E354" s="2" t="s">
        <v>22259</v>
      </c>
      <c r="F354" t="str">
        <f t="shared" si="5"/>
        <v/>
      </c>
      <c r="G354" s="15"/>
      <c r="H354" t="s">
        <v>13568</v>
      </c>
      <c r="I354" t="s">
        <v>13568</v>
      </c>
      <c r="J354" t="s">
        <v>13568</v>
      </c>
      <c r="K354">
        <v>18</v>
      </c>
    </row>
    <row r="355" spans="1:11" x14ac:dyDescent="0.3">
      <c r="A355" s="2" t="s">
        <v>28316</v>
      </c>
      <c r="B355" s="2" t="s">
        <v>28317</v>
      </c>
      <c r="C355" s="2" t="s">
        <v>28318</v>
      </c>
      <c r="D355" s="2" t="s">
        <v>28319</v>
      </c>
      <c r="E355" s="2" t="s">
        <v>22259</v>
      </c>
      <c r="F355" t="str">
        <f t="shared" si="5"/>
        <v/>
      </c>
      <c r="G355" s="15"/>
      <c r="H355" t="s">
        <v>13568</v>
      </c>
      <c r="I355" t="s">
        <v>13568</v>
      </c>
      <c r="J355" t="s">
        <v>13568</v>
      </c>
      <c r="K355">
        <v>79</v>
      </c>
    </row>
    <row r="356" spans="1:11" x14ac:dyDescent="0.3">
      <c r="A356" s="2" t="s">
        <v>3387</v>
      </c>
      <c r="B356" s="2" t="s">
        <v>28320</v>
      </c>
      <c r="C356" s="2" t="s">
        <v>28321</v>
      </c>
      <c r="D356" s="2" t="s">
        <v>28141</v>
      </c>
      <c r="E356" s="2" t="s">
        <v>22259</v>
      </c>
      <c r="F356" t="str">
        <f t="shared" si="5"/>
        <v/>
      </c>
      <c r="G356" s="15"/>
      <c r="H356" t="s">
        <v>13568</v>
      </c>
      <c r="I356" t="s">
        <v>13568</v>
      </c>
      <c r="J356" t="s">
        <v>13568</v>
      </c>
      <c r="K356">
        <v>18</v>
      </c>
    </row>
    <row r="357" spans="1:11" x14ac:dyDescent="0.3">
      <c r="A357" s="2" t="s">
        <v>3027</v>
      </c>
      <c r="B357" s="2" t="s">
        <v>28322</v>
      </c>
      <c r="C357" s="2" t="s">
        <v>28323</v>
      </c>
      <c r="D357" s="2" t="s">
        <v>28298</v>
      </c>
      <c r="E357" s="2" t="s">
        <v>22259</v>
      </c>
      <c r="F357" t="str">
        <f t="shared" si="5"/>
        <v/>
      </c>
      <c r="G357" s="15"/>
      <c r="H357" t="s">
        <v>13568</v>
      </c>
      <c r="I357" t="s">
        <v>13568</v>
      </c>
      <c r="J357" t="s">
        <v>13568</v>
      </c>
      <c r="K357">
        <v>53</v>
      </c>
    </row>
    <row r="358" spans="1:11" x14ac:dyDescent="0.3">
      <c r="A358" s="2" t="s">
        <v>3752</v>
      </c>
      <c r="B358" s="2" t="s">
        <v>28324</v>
      </c>
      <c r="C358" s="2" t="s">
        <v>28325</v>
      </c>
      <c r="D358" s="2" t="s">
        <v>28141</v>
      </c>
      <c r="E358" s="2" t="s">
        <v>22259</v>
      </c>
      <c r="F358" t="str">
        <f t="shared" si="5"/>
        <v/>
      </c>
      <c r="G358" s="15"/>
      <c r="H358" t="s">
        <v>13568</v>
      </c>
      <c r="I358" t="s">
        <v>13568</v>
      </c>
      <c r="J358" t="s">
        <v>13568</v>
      </c>
      <c r="K358">
        <v>18</v>
      </c>
    </row>
    <row r="359" spans="1:11" x14ac:dyDescent="0.3">
      <c r="A359" s="2" t="s">
        <v>28326</v>
      </c>
      <c r="B359" s="2" t="s">
        <v>28327</v>
      </c>
      <c r="C359" s="2" t="s">
        <v>28328</v>
      </c>
      <c r="D359" s="2" t="s">
        <v>28319</v>
      </c>
      <c r="E359" s="2" t="s">
        <v>22259</v>
      </c>
      <c r="F359" t="str">
        <f t="shared" si="5"/>
        <v/>
      </c>
      <c r="G359" s="15"/>
      <c r="H359" t="s">
        <v>13568</v>
      </c>
      <c r="I359" t="s">
        <v>13568</v>
      </c>
      <c r="J359" t="s">
        <v>13568</v>
      </c>
      <c r="K359">
        <v>79</v>
      </c>
    </row>
    <row r="360" spans="1:11" x14ac:dyDescent="0.3">
      <c r="A360" s="2" t="s">
        <v>28329</v>
      </c>
      <c r="B360" s="2" t="s">
        <v>28330</v>
      </c>
      <c r="C360" s="2" t="s">
        <v>28331</v>
      </c>
      <c r="D360" s="2" t="s">
        <v>28141</v>
      </c>
      <c r="E360" s="2" t="s">
        <v>22259</v>
      </c>
      <c r="F360" t="str">
        <f t="shared" si="5"/>
        <v/>
      </c>
      <c r="G360" s="15"/>
      <c r="H360" t="s">
        <v>13568</v>
      </c>
      <c r="I360" t="s">
        <v>13568</v>
      </c>
      <c r="J360" t="s">
        <v>13568</v>
      </c>
      <c r="K360">
        <v>18</v>
      </c>
    </row>
    <row r="361" spans="1:11" x14ac:dyDescent="0.3">
      <c r="A361" s="2" t="s">
        <v>28332</v>
      </c>
      <c r="B361" s="2" t="s">
        <v>28333</v>
      </c>
      <c r="C361" s="2" t="s">
        <v>28334</v>
      </c>
      <c r="D361" s="2" t="s">
        <v>28298</v>
      </c>
      <c r="E361" s="2" t="s">
        <v>22259</v>
      </c>
      <c r="F361" t="str">
        <f t="shared" si="5"/>
        <v/>
      </c>
      <c r="G361" s="15"/>
      <c r="H361" t="s">
        <v>13568</v>
      </c>
      <c r="I361" t="s">
        <v>13568</v>
      </c>
      <c r="J361" t="s">
        <v>13568</v>
      </c>
      <c r="K361">
        <v>53</v>
      </c>
    </row>
    <row r="362" spans="1:11" x14ac:dyDescent="0.3">
      <c r="A362" s="2" t="s">
        <v>28335</v>
      </c>
      <c r="B362" s="2" t="s">
        <v>28336</v>
      </c>
      <c r="C362" s="2" t="s">
        <v>28337</v>
      </c>
      <c r="D362" s="2" t="s">
        <v>28141</v>
      </c>
      <c r="E362" s="2" t="s">
        <v>22259</v>
      </c>
      <c r="F362" t="str">
        <f t="shared" si="5"/>
        <v/>
      </c>
      <c r="G362" s="15"/>
      <c r="H362" t="s">
        <v>13568</v>
      </c>
      <c r="I362" t="s">
        <v>13568</v>
      </c>
      <c r="J362" t="s">
        <v>13568</v>
      </c>
      <c r="K362">
        <v>18</v>
      </c>
    </row>
    <row r="363" spans="1:11" x14ac:dyDescent="0.3">
      <c r="A363" s="2" t="s">
        <v>28338</v>
      </c>
      <c r="B363" s="2" t="s">
        <v>28339</v>
      </c>
      <c r="C363" s="2" t="s">
        <v>28340</v>
      </c>
      <c r="D363" s="2" t="s">
        <v>28207</v>
      </c>
      <c r="E363" s="2" t="s">
        <v>22259</v>
      </c>
      <c r="F363" t="str">
        <f t="shared" si="5"/>
        <v/>
      </c>
      <c r="G363" s="15"/>
      <c r="H363" t="s">
        <v>13568</v>
      </c>
      <c r="I363" t="s">
        <v>13568</v>
      </c>
      <c r="J363" t="s">
        <v>13568</v>
      </c>
      <c r="K363">
        <v>23</v>
      </c>
    </row>
    <row r="364" spans="1:11" x14ac:dyDescent="0.3">
      <c r="A364" s="2" t="s">
        <v>642</v>
      </c>
      <c r="B364" s="2" t="s">
        <v>643</v>
      </c>
      <c r="C364" s="2" t="s">
        <v>644</v>
      </c>
      <c r="D364" s="2" t="s">
        <v>28341</v>
      </c>
      <c r="E364" s="2" t="s">
        <v>22259</v>
      </c>
      <c r="F364" t="str">
        <f t="shared" si="5"/>
        <v/>
      </c>
      <c r="G364" s="15"/>
      <c r="H364" t="s">
        <v>13568</v>
      </c>
      <c r="I364" t="s">
        <v>13568</v>
      </c>
      <c r="J364" t="s">
        <v>13568</v>
      </c>
      <c r="K364">
        <v>4</v>
      </c>
    </row>
    <row r="365" spans="1:11" x14ac:dyDescent="0.3">
      <c r="A365" s="2" t="s">
        <v>28342</v>
      </c>
      <c r="B365" s="2" t="s">
        <v>28343</v>
      </c>
      <c r="C365" s="2" t="s">
        <v>28344</v>
      </c>
      <c r="D365" s="2" t="s">
        <v>28207</v>
      </c>
      <c r="E365" s="2" t="s">
        <v>22259</v>
      </c>
      <c r="F365" t="str">
        <f t="shared" si="5"/>
        <v/>
      </c>
      <c r="G365" s="15"/>
      <c r="H365" t="s">
        <v>13568</v>
      </c>
      <c r="I365" t="s">
        <v>13568</v>
      </c>
      <c r="J365" t="s">
        <v>13568</v>
      </c>
      <c r="K365">
        <v>23</v>
      </c>
    </row>
    <row r="366" spans="1:11" x14ac:dyDescent="0.3">
      <c r="A366" s="2" t="s">
        <v>636</v>
      </c>
      <c r="B366" s="2" t="s">
        <v>637</v>
      </c>
      <c r="C366" s="2" t="s">
        <v>638</v>
      </c>
      <c r="D366" s="2" t="s">
        <v>28341</v>
      </c>
      <c r="E366" s="2" t="s">
        <v>22259</v>
      </c>
      <c r="F366" t="str">
        <f t="shared" si="5"/>
        <v/>
      </c>
      <c r="G366" s="15"/>
      <c r="H366" t="s">
        <v>13568</v>
      </c>
      <c r="I366" t="s">
        <v>13568</v>
      </c>
      <c r="J366" t="s">
        <v>13568</v>
      </c>
      <c r="K366">
        <v>4</v>
      </c>
    </row>
    <row r="367" spans="1:11" x14ac:dyDescent="0.3">
      <c r="A367" s="2" t="s">
        <v>28345</v>
      </c>
      <c r="B367" s="2" t="s">
        <v>28346</v>
      </c>
      <c r="C367" s="2" t="s">
        <v>28347</v>
      </c>
      <c r="D367" s="2" t="s">
        <v>28207</v>
      </c>
      <c r="E367" s="2" t="s">
        <v>22259</v>
      </c>
      <c r="F367" t="str">
        <f t="shared" si="5"/>
        <v/>
      </c>
      <c r="G367" s="15"/>
      <c r="H367" t="s">
        <v>13568</v>
      </c>
      <c r="I367" t="s">
        <v>13568</v>
      </c>
      <c r="J367" t="s">
        <v>13568</v>
      </c>
      <c r="K367">
        <v>23</v>
      </c>
    </row>
    <row r="368" spans="1:11" x14ac:dyDescent="0.3">
      <c r="A368" s="2" t="s">
        <v>639</v>
      </c>
      <c r="B368" s="2" t="s">
        <v>640</v>
      </c>
      <c r="C368" s="2" t="s">
        <v>641</v>
      </c>
      <c r="D368" s="2" t="s">
        <v>28341</v>
      </c>
      <c r="E368" s="2" t="s">
        <v>22259</v>
      </c>
      <c r="F368" t="str">
        <f t="shared" si="5"/>
        <v/>
      </c>
      <c r="G368" s="15"/>
      <c r="H368" t="s">
        <v>13568</v>
      </c>
      <c r="I368" t="s">
        <v>13568</v>
      </c>
      <c r="J368" t="s">
        <v>13568</v>
      </c>
      <c r="K368">
        <v>4</v>
      </c>
    </row>
    <row r="369" spans="1:11" x14ac:dyDescent="0.3">
      <c r="A369" s="2" t="s">
        <v>28348</v>
      </c>
      <c r="B369" s="2" t="s">
        <v>28349</v>
      </c>
      <c r="C369" s="2" t="s">
        <v>28350</v>
      </c>
      <c r="D369" s="2" t="s">
        <v>28207</v>
      </c>
      <c r="E369" s="2" t="s">
        <v>22259</v>
      </c>
      <c r="F369" t="str">
        <f t="shared" si="5"/>
        <v/>
      </c>
      <c r="G369" s="15"/>
      <c r="H369" t="s">
        <v>13568</v>
      </c>
      <c r="I369" t="s">
        <v>13568</v>
      </c>
      <c r="J369" t="s">
        <v>13568</v>
      </c>
      <c r="K369">
        <v>23</v>
      </c>
    </row>
    <row r="370" spans="1:11" x14ac:dyDescent="0.3">
      <c r="A370" s="2" t="s">
        <v>633</v>
      </c>
      <c r="B370" s="2" t="s">
        <v>634</v>
      </c>
      <c r="C370" s="2" t="s">
        <v>635</v>
      </c>
      <c r="D370" s="2" t="s">
        <v>28341</v>
      </c>
      <c r="E370" s="2" t="s">
        <v>22259</v>
      </c>
      <c r="F370" t="str">
        <f t="shared" si="5"/>
        <v/>
      </c>
      <c r="G370" s="15"/>
      <c r="H370" t="s">
        <v>13568</v>
      </c>
      <c r="I370" t="s">
        <v>13568</v>
      </c>
      <c r="J370" t="s">
        <v>13568</v>
      </c>
      <c r="K370">
        <v>4</v>
      </c>
    </row>
    <row r="371" spans="1:11" x14ac:dyDescent="0.3">
      <c r="A371" s="2" t="s">
        <v>28351</v>
      </c>
      <c r="B371" s="2" t="s">
        <v>28352</v>
      </c>
      <c r="C371" s="2" t="s">
        <v>28353</v>
      </c>
      <c r="D371" s="2" t="s">
        <v>28354</v>
      </c>
      <c r="E371" s="2" t="s">
        <v>22259</v>
      </c>
      <c r="F371" t="str">
        <f t="shared" si="5"/>
        <v>y</v>
      </c>
      <c r="G371" s="15" t="s">
        <v>28355</v>
      </c>
      <c r="H371" t="s">
        <v>13616</v>
      </c>
      <c r="I371" t="s">
        <v>13616</v>
      </c>
      <c r="J371" t="s">
        <v>13616</v>
      </c>
      <c r="K371">
        <v>198</v>
      </c>
    </row>
    <row r="372" spans="1:11" x14ac:dyDescent="0.3">
      <c r="A372" s="2" t="s">
        <v>3776</v>
      </c>
      <c r="B372" s="2" t="s">
        <v>28356</v>
      </c>
      <c r="C372" s="2" t="s">
        <v>28357</v>
      </c>
      <c r="D372" s="2" t="s">
        <v>28024</v>
      </c>
      <c r="E372" s="2" t="s">
        <v>22259</v>
      </c>
      <c r="F372" t="str">
        <f t="shared" si="5"/>
        <v/>
      </c>
      <c r="G372" s="15"/>
      <c r="H372" t="s">
        <v>13568</v>
      </c>
      <c r="I372" t="s">
        <v>13568</v>
      </c>
      <c r="J372" t="s">
        <v>13568</v>
      </c>
      <c r="K372">
        <v>17</v>
      </c>
    </row>
    <row r="373" spans="1:11" x14ac:dyDescent="0.3">
      <c r="A373" s="2" t="s">
        <v>3432</v>
      </c>
      <c r="B373" s="2" t="s">
        <v>28358</v>
      </c>
      <c r="C373" s="2" t="s">
        <v>28359</v>
      </c>
      <c r="D373" s="2" t="s">
        <v>28024</v>
      </c>
      <c r="E373" s="2" t="s">
        <v>22259</v>
      </c>
      <c r="F373" t="str">
        <f t="shared" si="5"/>
        <v>y</v>
      </c>
      <c r="G373" s="15" t="s">
        <v>28360</v>
      </c>
      <c r="H373" t="s">
        <v>13616</v>
      </c>
      <c r="I373" t="s">
        <v>13616</v>
      </c>
      <c r="J373" t="s">
        <v>13616</v>
      </c>
      <c r="K373">
        <v>17</v>
      </c>
    </row>
    <row r="374" spans="1:11" x14ac:dyDescent="0.3">
      <c r="A374" s="2" t="s">
        <v>28361</v>
      </c>
      <c r="B374" s="2" t="s">
        <v>28362</v>
      </c>
      <c r="C374" s="2" t="s">
        <v>28363</v>
      </c>
      <c r="D374" s="2" t="s">
        <v>28364</v>
      </c>
      <c r="E374" s="2" t="s">
        <v>22259</v>
      </c>
      <c r="F374" t="str">
        <f t="shared" si="5"/>
        <v/>
      </c>
      <c r="G374" s="15"/>
      <c r="H374" t="s">
        <v>13568</v>
      </c>
      <c r="I374" t="s">
        <v>13568</v>
      </c>
      <c r="J374" t="s">
        <v>13568</v>
      </c>
      <c r="K374">
        <v>120</v>
      </c>
    </row>
    <row r="375" spans="1:11" x14ac:dyDescent="0.3">
      <c r="A375" s="2" t="s">
        <v>28365</v>
      </c>
      <c r="B375" s="2" t="s">
        <v>28366</v>
      </c>
      <c r="C375" s="2" t="s">
        <v>28367</v>
      </c>
      <c r="D375" s="2" t="s">
        <v>28029</v>
      </c>
      <c r="E375" s="2" t="s">
        <v>22259</v>
      </c>
      <c r="F375" t="str">
        <f t="shared" si="5"/>
        <v/>
      </c>
      <c r="G375" s="15"/>
      <c r="H375" t="s">
        <v>13568</v>
      </c>
      <c r="I375" t="s">
        <v>13568</v>
      </c>
      <c r="J375" t="s">
        <v>13568</v>
      </c>
      <c r="K375">
        <v>26</v>
      </c>
    </row>
    <row r="376" spans="1:11" x14ac:dyDescent="0.3">
      <c r="A376" s="2" t="s">
        <v>28368</v>
      </c>
      <c r="B376" s="2" t="s">
        <v>28369</v>
      </c>
      <c r="C376" s="2" t="s">
        <v>28370</v>
      </c>
      <c r="D376" s="2" t="s">
        <v>28371</v>
      </c>
      <c r="E376" s="2" t="s">
        <v>28372</v>
      </c>
      <c r="F376" t="str">
        <f t="shared" si="5"/>
        <v/>
      </c>
      <c r="G376" s="15"/>
      <c r="H376" t="s">
        <v>13568</v>
      </c>
      <c r="I376" t="s">
        <v>13568</v>
      </c>
      <c r="J376" t="s">
        <v>13568</v>
      </c>
      <c r="K376">
        <v>82</v>
      </c>
    </row>
    <row r="377" spans="1:11" x14ac:dyDescent="0.3">
      <c r="A377" s="2" t="s">
        <v>28373</v>
      </c>
      <c r="B377" s="2" t="s">
        <v>28374</v>
      </c>
      <c r="C377" s="2" t="s">
        <v>28375</v>
      </c>
      <c r="D377" s="2" t="s">
        <v>28371</v>
      </c>
      <c r="E377" s="2" t="s">
        <v>28372</v>
      </c>
      <c r="F377" t="str">
        <f t="shared" si="5"/>
        <v/>
      </c>
      <c r="G377" s="15"/>
      <c r="H377" t="s">
        <v>13568</v>
      </c>
      <c r="I377" t="s">
        <v>13568</v>
      </c>
      <c r="J377" t="s">
        <v>13568</v>
      </c>
      <c r="K377">
        <v>82</v>
      </c>
    </row>
    <row r="378" spans="1:11" x14ac:dyDescent="0.3">
      <c r="A378" s="2" t="s">
        <v>727</v>
      </c>
      <c r="B378" s="2" t="s">
        <v>728</v>
      </c>
      <c r="C378" s="2" t="s">
        <v>729</v>
      </c>
      <c r="D378" s="2" t="s">
        <v>28259</v>
      </c>
      <c r="E378" s="2" t="s">
        <v>22259</v>
      </c>
      <c r="F378" t="str">
        <f t="shared" si="5"/>
        <v>y</v>
      </c>
      <c r="G378" s="15" t="s">
        <v>28376</v>
      </c>
      <c r="H378" t="s">
        <v>13616</v>
      </c>
      <c r="I378" t="s">
        <v>13616</v>
      </c>
      <c r="J378" t="s">
        <v>13616</v>
      </c>
      <c r="K378">
        <v>1</v>
      </c>
    </row>
    <row r="379" spans="1:11" x14ac:dyDescent="0.3">
      <c r="A379" s="2" t="s">
        <v>730</v>
      </c>
      <c r="B379" s="2" t="s">
        <v>728</v>
      </c>
      <c r="C379" s="2" t="s">
        <v>729</v>
      </c>
      <c r="D379" s="2" t="s">
        <v>28259</v>
      </c>
      <c r="E379" s="2" t="s">
        <v>22259</v>
      </c>
      <c r="F379" t="str">
        <f t="shared" si="5"/>
        <v>y</v>
      </c>
      <c r="G379" s="15" t="s">
        <v>28376</v>
      </c>
      <c r="H379" t="s">
        <v>13616</v>
      </c>
      <c r="I379" t="s">
        <v>13616</v>
      </c>
      <c r="J379" t="s">
        <v>13616</v>
      </c>
      <c r="K379">
        <v>1</v>
      </c>
    </row>
    <row r="380" spans="1:11" x14ac:dyDescent="0.3">
      <c r="A380" s="2" t="s">
        <v>741</v>
      </c>
      <c r="B380" s="2" t="s">
        <v>728</v>
      </c>
      <c r="C380" s="2" t="s">
        <v>729</v>
      </c>
      <c r="D380" s="2" t="s">
        <v>28259</v>
      </c>
      <c r="E380" s="2" t="s">
        <v>22259</v>
      </c>
      <c r="F380" t="str">
        <f t="shared" si="5"/>
        <v>y</v>
      </c>
      <c r="G380" s="15" t="s">
        <v>28376</v>
      </c>
      <c r="H380" t="s">
        <v>13616</v>
      </c>
      <c r="I380" t="s">
        <v>13616</v>
      </c>
      <c r="J380" t="s">
        <v>13616</v>
      </c>
      <c r="K380">
        <v>1</v>
      </c>
    </row>
    <row r="381" spans="1:11" x14ac:dyDescent="0.3">
      <c r="A381" s="2" t="s">
        <v>742</v>
      </c>
      <c r="B381" s="2" t="s">
        <v>728</v>
      </c>
      <c r="C381" s="2" t="s">
        <v>729</v>
      </c>
      <c r="D381" s="2" t="s">
        <v>28259</v>
      </c>
      <c r="E381" s="2" t="s">
        <v>22259</v>
      </c>
      <c r="F381" t="str">
        <f t="shared" si="5"/>
        <v>y</v>
      </c>
      <c r="G381" s="15" t="s">
        <v>28376</v>
      </c>
      <c r="H381" t="s">
        <v>13616</v>
      </c>
      <c r="I381" t="s">
        <v>13616</v>
      </c>
      <c r="J381" t="s">
        <v>13616</v>
      </c>
      <c r="K381">
        <v>1</v>
      </c>
    </row>
    <row r="382" spans="1:11" x14ac:dyDescent="0.3">
      <c r="A382" s="2" t="s">
        <v>743</v>
      </c>
      <c r="B382" s="2" t="s">
        <v>728</v>
      </c>
      <c r="C382" s="2" t="s">
        <v>729</v>
      </c>
      <c r="D382" s="2" t="s">
        <v>28259</v>
      </c>
      <c r="E382" s="2" t="s">
        <v>22259</v>
      </c>
      <c r="F382" t="str">
        <f t="shared" si="5"/>
        <v>y</v>
      </c>
      <c r="G382" s="15" t="s">
        <v>28376</v>
      </c>
      <c r="H382" t="s">
        <v>13616</v>
      </c>
      <c r="I382" t="s">
        <v>13616</v>
      </c>
      <c r="J382" t="s">
        <v>13616</v>
      </c>
      <c r="K382">
        <v>1</v>
      </c>
    </row>
    <row r="383" spans="1:11" x14ac:dyDescent="0.3">
      <c r="A383" s="2" t="s">
        <v>744</v>
      </c>
      <c r="B383" s="2" t="s">
        <v>728</v>
      </c>
      <c r="C383" s="2" t="s">
        <v>729</v>
      </c>
      <c r="D383" s="2" t="s">
        <v>28259</v>
      </c>
      <c r="E383" s="2" t="s">
        <v>22259</v>
      </c>
      <c r="F383" t="str">
        <f t="shared" si="5"/>
        <v>y</v>
      </c>
      <c r="G383" s="15" t="s">
        <v>28376</v>
      </c>
      <c r="H383" t="s">
        <v>13616</v>
      </c>
      <c r="I383" t="s">
        <v>13616</v>
      </c>
      <c r="J383" t="s">
        <v>13616</v>
      </c>
      <c r="K383">
        <v>1</v>
      </c>
    </row>
    <row r="384" spans="1:11" ht="28.8" x14ac:dyDescent="0.3">
      <c r="A384" s="2" t="s">
        <v>732</v>
      </c>
      <c r="B384" s="2" t="s">
        <v>733</v>
      </c>
      <c r="C384" s="2" t="s">
        <v>723</v>
      </c>
      <c r="D384" s="2" t="s">
        <v>28259</v>
      </c>
      <c r="E384" s="2" t="s">
        <v>22259</v>
      </c>
      <c r="F384" t="str">
        <f t="shared" si="5"/>
        <v>y</v>
      </c>
      <c r="G384" s="15" t="s">
        <v>28377</v>
      </c>
      <c r="H384" t="s">
        <v>13616</v>
      </c>
      <c r="I384" t="s">
        <v>13616</v>
      </c>
      <c r="J384" t="s">
        <v>13616</v>
      </c>
      <c r="K384">
        <v>1</v>
      </c>
    </row>
    <row r="385" spans="1:11" ht="28.8" x14ac:dyDescent="0.3">
      <c r="A385" s="2" t="s">
        <v>724</v>
      </c>
      <c r="B385" s="2" t="s">
        <v>725</v>
      </c>
      <c r="C385" s="2" t="s">
        <v>726</v>
      </c>
      <c r="D385" s="2" t="s">
        <v>28259</v>
      </c>
      <c r="E385" s="2" t="s">
        <v>22259</v>
      </c>
      <c r="F385" t="str">
        <f t="shared" si="5"/>
        <v>y</v>
      </c>
      <c r="G385" s="15" t="s">
        <v>28378</v>
      </c>
      <c r="H385" t="s">
        <v>13616</v>
      </c>
      <c r="I385" t="s">
        <v>13616</v>
      </c>
      <c r="J385" t="s">
        <v>13616</v>
      </c>
      <c r="K385">
        <v>1</v>
      </c>
    </row>
    <row r="386" spans="1:11" ht="28.8" x14ac:dyDescent="0.3">
      <c r="A386" s="2" t="s">
        <v>721</v>
      </c>
      <c r="B386" s="2" t="s">
        <v>722</v>
      </c>
      <c r="C386" s="2" t="s">
        <v>723</v>
      </c>
      <c r="D386" s="2" t="s">
        <v>28259</v>
      </c>
      <c r="E386" s="2" t="s">
        <v>28379</v>
      </c>
      <c r="F386" t="str">
        <f t="shared" si="5"/>
        <v>y</v>
      </c>
      <c r="G386" s="15" t="s">
        <v>28377</v>
      </c>
      <c r="H386" t="s">
        <v>13616</v>
      </c>
      <c r="I386" t="s">
        <v>13616</v>
      </c>
      <c r="J386" t="s">
        <v>13616</v>
      </c>
      <c r="K386">
        <v>1</v>
      </c>
    </row>
    <row r="387" spans="1:11" ht="28.8" x14ac:dyDescent="0.3">
      <c r="A387" s="2" t="s">
        <v>3153</v>
      </c>
      <c r="B387" s="2" t="s">
        <v>28380</v>
      </c>
      <c r="C387" s="2" t="s">
        <v>28381</v>
      </c>
      <c r="D387" s="2" t="s">
        <v>28382</v>
      </c>
      <c r="E387" s="2" t="s">
        <v>22259</v>
      </c>
      <c r="F387" t="str">
        <f t="shared" si="5"/>
        <v>y</v>
      </c>
      <c r="G387" s="15" t="s">
        <v>28383</v>
      </c>
      <c r="H387" t="s">
        <v>13616</v>
      </c>
      <c r="I387" t="s">
        <v>13616</v>
      </c>
      <c r="J387" t="s">
        <v>13616</v>
      </c>
      <c r="K387">
        <v>30</v>
      </c>
    </row>
    <row r="388" spans="1:11" ht="28.8" x14ac:dyDescent="0.3">
      <c r="A388" s="2" t="s">
        <v>28384</v>
      </c>
      <c r="B388" s="2" t="s">
        <v>28380</v>
      </c>
      <c r="C388" s="2" t="s">
        <v>28385</v>
      </c>
      <c r="D388" s="2" t="s">
        <v>28382</v>
      </c>
      <c r="E388" s="2" t="s">
        <v>22259</v>
      </c>
      <c r="F388" t="str">
        <f t="shared" si="5"/>
        <v>y</v>
      </c>
      <c r="G388" s="15" t="s">
        <v>28383</v>
      </c>
      <c r="H388" t="s">
        <v>13616</v>
      </c>
      <c r="I388" t="s">
        <v>13616</v>
      </c>
      <c r="J388" t="s">
        <v>13616</v>
      </c>
      <c r="K388">
        <v>30</v>
      </c>
    </row>
    <row r="389" spans="1:11" x14ac:dyDescent="0.3">
      <c r="A389" s="2" t="s">
        <v>3783</v>
      </c>
      <c r="B389" s="2" t="s">
        <v>28386</v>
      </c>
      <c r="C389" s="2" t="s">
        <v>28387</v>
      </c>
      <c r="D389" s="2" t="s">
        <v>28382</v>
      </c>
      <c r="E389" s="2" t="s">
        <v>22259</v>
      </c>
      <c r="F389" t="str">
        <f t="shared" ref="F389:F452" si="6">IF(COUNTIF(H389:J389,"used")&gt;0,"y","")</f>
        <v/>
      </c>
      <c r="G389" s="15"/>
      <c r="H389" t="s">
        <v>13568</v>
      </c>
      <c r="I389" t="s">
        <v>13568</v>
      </c>
      <c r="J389" t="s">
        <v>13568</v>
      </c>
      <c r="K389">
        <v>30</v>
      </c>
    </row>
    <row r="390" spans="1:11" x14ac:dyDescent="0.3">
      <c r="A390" s="2" t="s">
        <v>28388</v>
      </c>
      <c r="B390" s="2" t="s">
        <v>28386</v>
      </c>
      <c r="C390" s="2" t="s">
        <v>28389</v>
      </c>
      <c r="D390" s="2" t="s">
        <v>28382</v>
      </c>
      <c r="E390" s="2" t="s">
        <v>22259</v>
      </c>
      <c r="F390" t="str">
        <f t="shared" si="6"/>
        <v/>
      </c>
      <c r="G390" s="15"/>
      <c r="H390" t="s">
        <v>13568</v>
      </c>
      <c r="I390" t="s">
        <v>13568</v>
      </c>
      <c r="J390" t="s">
        <v>13568</v>
      </c>
      <c r="K390">
        <v>30</v>
      </c>
    </row>
    <row r="391" spans="1:11" x14ac:dyDescent="0.3">
      <c r="A391" s="2" t="s">
        <v>24319</v>
      </c>
      <c r="B391" s="2" t="s">
        <v>28390</v>
      </c>
      <c r="C391" s="2" t="s">
        <v>28391</v>
      </c>
      <c r="D391" s="2" t="s">
        <v>16389</v>
      </c>
      <c r="E391" s="2" t="s">
        <v>28392</v>
      </c>
      <c r="F391" t="str">
        <f t="shared" si="6"/>
        <v/>
      </c>
      <c r="G391" s="15"/>
      <c r="H391" t="s">
        <v>13568</v>
      </c>
      <c r="I391" t="s">
        <v>13568</v>
      </c>
      <c r="J391" t="s">
        <v>13568</v>
      </c>
      <c r="K391">
        <v>43</v>
      </c>
    </row>
    <row r="392" spans="1:11" x14ac:dyDescent="0.3">
      <c r="A392" s="2" t="s">
        <v>28393</v>
      </c>
      <c r="B392" s="2" t="s">
        <v>9850</v>
      </c>
      <c r="C392" s="2" t="s">
        <v>28394</v>
      </c>
      <c r="D392" s="2" t="s">
        <v>27643</v>
      </c>
      <c r="E392" s="2" t="s">
        <v>28395</v>
      </c>
      <c r="F392" t="str">
        <f t="shared" si="6"/>
        <v/>
      </c>
      <c r="G392" s="15"/>
      <c r="H392" t="s">
        <v>13568</v>
      </c>
      <c r="I392" t="s">
        <v>13568</v>
      </c>
      <c r="J392" t="s">
        <v>13568</v>
      </c>
      <c r="K392">
        <v>28</v>
      </c>
    </row>
    <row r="393" spans="1:11" x14ac:dyDescent="0.3">
      <c r="A393" s="2" t="s">
        <v>828</v>
      </c>
      <c r="B393" s="2" t="s">
        <v>829</v>
      </c>
      <c r="C393" s="2" t="s">
        <v>830</v>
      </c>
      <c r="D393" s="2" t="s">
        <v>22259</v>
      </c>
      <c r="E393" s="2" t="s">
        <v>28396</v>
      </c>
      <c r="F393" t="str">
        <f t="shared" si="6"/>
        <v/>
      </c>
      <c r="G393" s="15"/>
      <c r="H393" t="s">
        <v>13568</v>
      </c>
      <c r="I393" t="s">
        <v>13568</v>
      </c>
      <c r="J393" t="s">
        <v>13568</v>
      </c>
      <c r="K393">
        <v>2</v>
      </c>
    </row>
    <row r="394" spans="1:11" x14ac:dyDescent="0.3">
      <c r="A394" s="2" t="s">
        <v>831</v>
      </c>
      <c r="B394" s="2" t="s">
        <v>832</v>
      </c>
      <c r="C394" s="2" t="s">
        <v>833</v>
      </c>
      <c r="D394" s="2" t="s">
        <v>22259</v>
      </c>
      <c r="E394" s="2" t="s">
        <v>28397</v>
      </c>
      <c r="F394" t="str">
        <f t="shared" si="6"/>
        <v/>
      </c>
      <c r="G394" s="15"/>
      <c r="H394" t="s">
        <v>13568</v>
      </c>
      <c r="I394" t="s">
        <v>13568</v>
      </c>
      <c r="J394" t="s">
        <v>13568</v>
      </c>
      <c r="K394">
        <v>2</v>
      </c>
    </row>
    <row r="395" spans="1:11" x14ac:dyDescent="0.3">
      <c r="A395" s="2" t="s">
        <v>28398</v>
      </c>
      <c r="B395" s="2" t="s">
        <v>28399</v>
      </c>
      <c r="C395" s="2" t="s">
        <v>28400</v>
      </c>
      <c r="D395" s="2" t="s">
        <v>28401</v>
      </c>
      <c r="E395" s="2" t="s">
        <v>22259</v>
      </c>
      <c r="F395" t="str">
        <f t="shared" si="6"/>
        <v/>
      </c>
      <c r="G395" s="15"/>
      <c r="H395" t="s">
        <v>13568</v>
      </c>
      <c r="I395" t="s">
        <v>13568</v>
      </c>
      <c r="J395" t="s">
        <v>13568</v>
      </c>
      <c r="K395">
        <v>212</v>
      </c>
    </row>
    <row r="396" spans="1:11" ht="43.2" x14ac:dyDescent="0.3">
      <c r="A396" s="2" t="s">
        <v>3850</v>
      </c>
      <c r="B396" s="2" t="s">
        <v>28402</v>
      </c>
      <c r="C396" s="2" t="s">
        <v>28403</v>
      </c>
      <c r="D396" s="2" t="s">
        <v>28024</v>
      </c>
      <c r="E396" s="2" t="s">
        <v>22259</v>
      </c>
      <c r="F396" t="str">
        <f t="shared" si="6"/>
        <v>y</v>
      </c>
      <c r="G396" s="15" t="s">
        <v>28404</v>
      </c>
      <c r="H396" t="s">
        <v>13616</v>
      </c>
      <c r="I396" t="s">
        <v>13616</v>
      </c>
      <c r="J396" t="s">
        <v>13616</v>
      </c>
      <c r="K396">
        <v>17</v>
      </c>
    </row>
    <row r="397" spans="1:11" ht="43.2" x14ac:dyDescent="0.3">
      <c r="A397" s="2" t="s">
        <v>3853</v>
      </c>
      <c r="B397" s="2" t="s">
        <v>28405</v>
      </c>
      <c r="C397" s="2" t="s">
        <v>28406</v>
      </c>
      <c r="D397" s="2" t="s">
        <v>28407</v>
      </c>
      <c r="E397" s="2" t="s">
        <v>22259</v>
      </c>
      <c r="F397" t="str">
        <f t="shared" si="6"/>
        <v>y</v>
      </c>
      <c r="G397" s="15" t="s">
        <v>28404</v>
      </c>
      <c r="H397" t="s">
        <v>13616</v>
      </c>
      <c r="I397" t="s">
        <v>13616</v>
      </c>
      <c r="J397" t="s">
        <v>13616</v>
      </c>
      <c r="K397">
        <v>69</v>
      </c>
    </row>
    <row r="398" spans="1:11" ht="28.8" x14ac:dyDescent="0.3">
      <c r="A398" s="2" t="s">
        <v>2234</v>
      </c>
      <c r="B398" s="2" t="s">
        <v>28408</v>
      </c>
      <c r="C398" s="2" t="s">
        <v>28409</v>
      </c>
      <c r="D398" s="2" t="s">
        <v>28410</v>
      </c>
      <c r="E398" s="2" t="s">
        <v>22259</v>
      </c>
      <c r="F398" t="str">
        <f t="shared" si="6"/>
        <v>y</v>
      </c>
      <c r="G398" s="15" t="s">
        <v>28411</v>
      </c>
      <c r="H398" t="s">
        <v>13616</v>
      </c>
      <c r="I398" t="s">
        <v>13616</v>
      </c>
      <c r="J398" t="s">
        <v>13616</v>
      </c>
      <c r="K398">
        <v>216</v>
      </c>
    </row>
    <row r="399" spans="1:11" ht="28.8" x14ac:dyDescent="0.3">
      <c r="A399" s="2" t="s">
        <v>2237</v>
      </c>
      <c r="B399" s="2" t="s">
        <v>28412</v>
      </c>
      <c r="C399" s="2" t="s">
        <v>28413</v>
      </c>
      <c r="D399" s="2" t="s">
        <v>28414</v>
      </c>
      <c r="E399" s="2" t="s">
        <v>22259</v>
      </c>
      <c r="F399" t="str">
        <f t="shared" si="6"/>
        <v>y</v>
      </c>
      <c r="G399" s="15" t="s">
        <v>28415</v>
      </c>
      <c r="H399" t="s">
        <v>13616</v>
      </c>
      <c r="I399" t="s">
        <v>13616</v>
      </c>
      <c r="J399" t="s">
        <v>13616</v>
      </c>
      <c r="K399">
        <v>218</v>
      </c>
    </row>
    <row r="400" spans="1:11" x14ac:dyDescent="0.3">
      <c r="A400" s="2" t="s">
        <v>858</v>
      </c>
      <c r="B400" s="2" t="s">
        <v>859</v>
      </c>
      <c r="C400" s="2" t="s">
        <v>860</v>
      </c>
      <c r="D400" s="2" t="s">
        <v>22259</v>
      </c>
      <c r="E400" s="2" t="s">
        <v>28416</v>
      </c>
      <c r="F400" t="str">
        <f t="shared" si="6"/>
        <v/>
      </c>
      <c r="G400" s="15"/>
      <c r="H400" t="s">
        <v>13568</v>
      </c>
      <c r="I400" t="s">
        <v>13568</v>
      </c>
      <c r="J400" t="s">
        <v>13568</v>
      </c>
      <c r="K400">
        <v>2</v>
      </c>
    </row>
    <row r="401" spans="1:11" x14ac:dyDescent="0.3">
      <c r="A401" s="2" t="s">
        <v>861</v>
      </c>
      <c r="B401" s="2" t="s">
        <v>862</v>
      </c>
      <c r="C401" s="2" t="s">
        <v>863</v>
      </c>
      <c r="D401" s="2" t="s">
        <v>22259</v>
      </c>
      <c r="E401" s="2" t="s">
        <v>28417</v>
      </c>
      <c r="F401" t="str">
        <f t="shared" si="6"/>
        <v/>
      </c>
      <c r="G401" s="15"/>
      <c r="H401" t="s">
        <v>13568</v>
      </c>
      <c r="I401" t="s">
        <v>13568</v>
      </c>
      <c r="J401" t="s">
        <v>13568</v>
      </c>
      <c r="K401">
        <v>2</v>
      </c>
    </row>
    <row r="402" spans="1:11" x14ac:dyDescent="0.3">
      <c r="A402" s="2" t="s">
        <v>864</v>
      </c>
      <c r="B402" s="2" t="s">
        <v>865</v>
      </c>
      <c r="C402" s="2" t="s">
        <v>866</v>
      </c>
      <c r="D402" s="2" t="s">
        <v>22259</v>
      </c>
      <c r="E402" s="2" t="s">
        <v>28418</v>
      </c>
      <c r="F402" t="str">
        <f t="shared" si="6"/>
        <v/>
      </c>
      <c r="G402" s="15"/>
      <c r="H402" t="s">
        <v>13568</v>
      </c>
      <c r="I402" t="s">
        <v>13568</v>
      </c>
      <c r="J402" t="s">
        <v>13568</v>
      </c>
      <c r="K402">
        <v>2</v>
      </c>
    </row>
    <row r="403" spans="1:11" ht="28.8" x14ac:dyDescent="0.3">
      <c r="A403" s="2" t="s">
        <v>855</v>
      </c>
      <c r="B403" s="2" t="s">
        <v>856</v>
      </c>
      <c r="C403" s="2" t="s">
        <v>857</v>
      </c>
      <c r="D403" s="2" t="s">
        <v>22259</v>
      </c>
      <c r="E403" s="2" t="s">
        <v>28419</v>
      </c>
      <c r="F403" t="str">
        <f t="shared" si="6"/>
        <v>y</v>
      </c>
      <c r="G403" s="15" t="s">
        <v>28420</v>
      </c>
      <c r="H403" t="s">
        <v>13616</v>
      </c>
      <c r="I403" t="s">
        <v>13616</v>
      </c>
      <c r="J403" t="s">
        <v>13616</v>
      </c>
      <c r="K403">
        <v>2</v>
      </c>
    </row>
    <row r="404" spans="1:11" x14ac:dyDescent="0.3">
      <c r="A404" s="2" t="s">
        <v>28421</v>
      </c>
      <c r="B404" s="2" t="s">
        <v>28422</v>
      </c>
      <c r="C404" s="2" t="s">
        <v>28423</v>
      </c>
      <c r="D404" s="2" t="s">
        <v>28424</v>
      </c>
      <c r="E404" s="2" t="s">
        <v>28425</v>
      </c>
      <c r="F404" t="str">
        <f t="shared" si="6"/>
        <v>y</v>
      </c>
      <c r="G404" s="15" t="s">
        <v>28426</v>
      </c>
      <c r="H404" t="s">
        <v>13616</v>
      </c>
      <c r="I404" t="s">
        <v>13616</v>
      </c>
      <c r="J404" t="s">
        <v>13616</v>
      </c>
      <c r="K404">
        <v>220</v>
      </c>
    </row>
    <row r="405" spans="1:11" x14ac:dyDescent="0.3">
      <c r="A405" s="2" t="s">
        <v>28427</v>
      </c>
      <c r="B405" s="2" t="s">
        <v>28428</v>
      </c>
      <c r="C405" s="2" t="s">
        <v>28429</v>
      </c>
      <c r="D405" s="2" t="s">
        <v>28430</v>
      </c>
      <c r="E405" s="2" t="s">
        <v>28431</v>
      </c>
      <c r="F405" t="str">
        <f t="shared" si="6"/>
        <v>y</v>
      </c>
      <c r="G405" s="15" t="s">
        <v>28426</v>
      </c>
      <c r="H405" t="s">
        <v>13616</v>
      </c>
      <c r="I405" t="s">
        <v>13616</v>
      </c>
      <c r="J405" t="s">
        <v>13616</v>
      </c>
      <c r="K405">
        <v>234</v>
      </c>
    </row>
    <row r="406" spans="1:11" x14ac:dyDescent="0.3">
      <c r="A406" s="2" t="s">
        <v>28432</v>
      </c>
      <c r="B406" s="2" t="s">
        <v>28433</v>
      </c>
      <c r="C406" s="2" t="s">
        <v>28434</v>
      </c>
      <c r="D406" s="2" t="s">
        <v>28435</v>
      </c>
      <c r="E406" s="2" t="s">
        <v>28436</v>
      </c>
      <c r="F406" t="str">
        <f t="shared" si="6"/>
        <v/>
      </c>
      <c r="G406" s="15"/>
      <c r="H406" t="s">
        <v>13568</v>
      </c>
      <c r="I406" t="s">
        <v>13568</v>
      </c>
      <c r="J406" t="s">
        <v>13568</v>
      </c>
      <c r="K406">
        <v>87</v>
      </c>
    </row>
    <row r="407" spans="1:11" x14ac:dyDescent="0.3">
      <c r="A407" s="2" t="s">
        <v>28437</v>
      </c>
      <c r="B407" s="2" t="s">
        <v>28438</v>
      </c>
      <c r="C407" s="2" t="s">
        <v>28439</v>
      </c>
      <c r="D407" s="2" t="s">
        <v>28435</v>
      </c>
      <c r="E407" s="2" t="s">
        <v>28436</v>
      </c>
      <c r="F407" t="str">
        <f t="shared" si="6"/>
        <v/>
      </c>
      <c r="G407" s="15"/>
      <c r="H407" t="s">
        <v>13568</v>
      </c>
      <c r="I407" t="s">
        <v>13568</v>
      </c>
      <c r="J407" t="s">
        <v>13568</v>
      </c>
      <c r="K407">
        <v>87</v>
      </c>
    </row>
    <row r="408" spans="1:11" x14ac:dyDescent="0.3">
      <c r="A408" s="2" t="s">
        <v>28440</v>
      </c>
      <c r="B408" s="2" t="s">
        <v>28441</v>
      </c>
      <c r="C408" s="2" t="s">
        <v>28442</v>
      </c>
      <c r="D408" s="2" t="s">
        <v>27243</v>
      </c>
      <c r="E408" s="2" t="s">
        <v>27244</v>
      </c>
      <c r="F408" t="str">
        <f t="shared" si="6"/>
        <v/>
      </c>
      <c r="G408" s="15"/>
      <c r="H408" t="s">
        <v>13568</v>
      </c>
      <c r="I408" t="s">
        <v>13568</v>
      </c>
      <c r="J408" t="s">
        <v>13568</v>
      </c>
      <c r="K408">
        <v>15</v>
      </c>
    </row>
    <row r="409" spans="1:11" x14ac:dyDescent="0.3">
      <c r="A409" s="2" t="s">
        <v>28443</v>
      </c>
      <c r="B409" s="2" t="s">
        <v>28444</v>
      </c>
      <c r="C409" s="2" t="s">
        <v>28445</v>
      </c>
      <c r="D409" s="2" t="s">
        <v>27254</v>
      </c>
      <c r="E409" s="2" t="s">
        <v>28446</v>
      </c>
      <c r="F409" t="str">
        <f t="shared" si="6"/>
        <v/>
      </c>
      <c r="G409" s="15"/>
      <c r="H409" t="s">
        <v>13568</v>
      </c>
      <c r="I409" t="s">
        <v>13568</v>
      </c>
      <c r="J409" t="s">
        <v>13568</v>
      </c>
      <c r="K409">
        <v>16</v>
      </c>
    </row>
    <row r="410" spans="1:11" x14ac:dyDescent="0.3">
      <c r="A410" s="2" t="s">
        <v>28447</v>
      </c>
      <c r="B410" s="2" t="s">
        <v>28444</v>
      </c>
      <c r="C410" s="2" t="s">
        <v>28445</v>
      </c>
      <c r="D410" s="2" t="s">
        <v>27256</v>
      </c>
      <c r="E410" s="2" t="s">
        <v>28448</v>
      </c>
      <c r="F410" t="str">
        <f t="shared" si="6"/>
        <v/>
      </c>
      <c r="G410" s="15"/>
      <c r="H410" t="s">
        <v>13568</v>
      </c>
      <c r="I410" t="s">
        <v>13568</v>
      </c>
      <c r="J410" t="s">
        <v>13568</v>
      </c>
      <c r="K410">
        <v>19</v>
      </c>
    </row>
    <row r="411" spans="1:11" x14ac:dyDescent="0.3">
      <c r="A411" s="2" t="s">
        <v>28449</v>
      </c>
      <c r="B411" s="2" t="s">
        <v>28450</v>
      </c>
      <c r="C411" s="2" t="s">
        <v>28451</v>
      </c>
      <c r="D411" s="2" t="s">
        <v>28024</v>
      </c>
      <c r="E411" s="2" t="s">
        <v>22259</v>
      </c>
      <c r="F411" t="str">
        <f t="shared" si="6"/>
        <v/>
      </c>
      <c r="G411" s="15"/>
      <c r="H411" t="s">
        <v>13568</v>
      </c>
      <c r="I411" t="s">
        <v>13568</v>
      </c>
      <c r="J411" t="s">
        <v>13568</v>
      </c>
      <c r="K411">
        <v>17</v>
      </c>
    </row>
    <row r="412" spans="1:11" x14ac:dyDescent="0.3">
      <c r="A412" s="2" t="s">
        <v>28452</v>
      </c>
      <c r="B412" s="2" t="s">
        <v>28453</v>
      </c>
      <c r="C412" s="2" t="s">
        <v>28454</v>
      </c>
      <c r="D412" s="2" t="s">
        <v>28029</v>
      </c>
      <c r="E412" s="2" t="s">
        <v>22259</v>
      </c>
      <c r="F412" t="str">
        <f t="shared" si="6"/>
        <v/>
      </c>
      <c r="G412" s="15"/>
      <c r="H412" t="s">
        <v>13568</v>
      </c>
      <c r="I412" t="s">
        <v>13568</v>
      </c>
      <c r="J412" t="s">
        <v>13568</v>
      </c>
      <c r="K412">
        <v>26</v>
      </c>
    </row>
    <row r="413" spans="1:11" x14ac:dyDescent="0.3">
      <c r="A413" s="2" t="s">
        <v>28455</v>
      </c>
      <c r="B413" s="2" t="s">
        <v>28456</v>
      </c>
      <c r="C413" s="2" t="s">
        <v>28457</v>
      </c>
      <c r="D413" s="2" t="s">
        <v>27243</v>
      </c>
      <c r="E413" s="2" t="s">
        <v>27244</v>
      </c>
      <c r="F413" t="str">
        <f t="shared" si="6"/>
        <v/>
      </c>
      <c r="G413" s="15"/>
      <c r="H413" t="s">
        <v>13568</v>
      </c>
      <c r="I413" t="s">
        <v>13568</v>
      </c>
      <c r="J413" t="s">
        <v>13568</v>
      </c>
      <c r="K413">
        <v>15</v>
      </c>
    </row>
    <row r="414" spans="1:11" x14ac:dyDescent="0.3">
      <c r="A414" s="2" t="s">
        <v>28458</v>
      </c>
      <c r="B414" s="2" t="s">
        <v>28459</v>
      </c>
      <c r="C414" s="2" t="s">
        <v>28460</v>
      </c>
      <c r="D414" s="2" t="s">
        <v>27254</v>
      </c>
      <c r="E414" s="2" t="s">
        <v>28461</v>
      </c>
      <c r="F414" t="str">
        <f t="shared" si="6"/>
        <v/>
      </c>
      <c r="G414" s="15"/>
      <c r="H414" t="s">
        <v>13568</v>
      </c>
      <c r="I414" t="s">
        <v>13568</v>
      </c>
      <c r="J414" t="s">
        <v>13568</v>
      </c>
      <c r="K414">
        <v>16</v>
      </c>
    </row>
    <row r="415" spans="1:11" x14ac:dyDescent="0.3">
      <c r="A415" s="2" t="s">
        <v>28462</v>
      </c>
      <c r="B415" s="2" t="s">
        <v>28459</v>
      </c>
      <c r="C415" s="2" t="s">
        <v>28460</v>
      </c>
      <c r="D415" s="2" t="s">
        <v>27256</v>
      </c>
      <c r="E415" s="2" t="s">
        <v>28463</v>
      </c>
      <c r="F415" t="str">
        <f t="shared" si="6"/>
        <v/>
      </c>
      <c r="G415" s="15"/>
      <c r="H415" t="s">
        <v>13568</v>
      </c>
      <c r="I415" t="s">
        <v>13568</v>
      </c>
      <c r="J415" t="s">
        <v>13568</v>
      </c>
      <c r="K415">
        <v>19</v>
      </c>
    </row>
    <row r="416" spans="1:11" x14ac:dyDescent="0.3">
      <c r="A416" s="2" t="s">
        <v>28464</v>
      </c>
      <c r="B416" s="2" t="s">
        <v>28465</v>
      </c>
      <c r="C416" s="2" t="s">
        <v>28466</v>
      </c>
      <c r="D416" s="2" t="s">
        <v>28024</v>
      </c>
      <c r="E416" s="2" t="s">
        <v>22259</v>
      </c>
      <c r="F416" t="str">
        <f t="shared" si="6"/>
        <v/>
      </c>
      <c r="G416" s="15"/>
      <c r="H416" t="s">
        <v>13568</v>
      </c>
      <c r="I416" t="s">
        <v>13568</v>
      </c>
      <c r="J416" t="s">
        <v>13568</v>
      </c>
      <c r="K416">
        <v>17</v>
      </c>
    </row>
    <row r="417" spans="1:11" x14ac:dyDescent="0.3">
      <c r="A417" s="2" t="s">
        <v>28467</v>
      </c>
      <c r="B417" s="2" t="s">
        <v>28468</v>
      </c>
      <c r="C417" s="2" t="s">
        <v>28469</v>
      </c>
      <c r="D417" s="2" t="s">
        <v>28029</v>
      </c>
      <c r="E417" s="2" t="s">
        <v>22259</v>
      </c>
      <c r="F417" t="str">
        <f t="shared" si="6"/>
        <v/>
      </c>
      <c r="G417" s="15"/>
      <c r="H417" t="s">
        <v>13568</v>
      </c>
      <c r="I417" t="s">
        <v>13568</v>
      </c>
      <c r="J417" t="s">
        <v>13568</v>
      </c>
      <c r="K417">
        <v>26</v>
      </c>
    </row>
    <row r="418" spans="1:11" x14ac:dyDescent="0.3">
      <c r="A418" s="2" t="s">
        <v>28470</v>
      </c>
      <c r="B418" s="2" t="s">
        <v>28471</v>
      </c>
      <c r="C418" s="2" t="s">
        <v>28472</v>
      </c>
      <c r="D418" s="2" t="s">
        <v>27243</v>
      </c>
      <c r="E418" s="2" t="s">
        <v>27244</v>
      </c>
      <c r="F418" t="str">
        <f t="shared" si="6"/>
        <v/>
      </c>
      <c r="G418" s="15"/>
      <c r="H418" t="s">
        <v>13568</v>
      </c>
      <c r="I418" t="s">
        <v>13568</v>
      </c>
      <c r="J418" t="s">
        <v>13568</v>
      </c>
      <c r="K418">
        <v>15</v>
      </c>
    </row>
    <row r="419" spans="1:11" x14ac:dyDescent="0.3">
      <c r="A419" s="2" t="s">
        <v>28473</v>
      </c>
      <c r="B419" s="2" t="s">
        <v>28474</v>
      </c>
      <c r="C419" s="2" t="s">
        <v>28475</v>
      </c>
      <c r="D419" s="2" t="s">
        <v>27254</v>
      </c>
      <c r="E419" s="2" t="s">
        <v>28476</v>
      </c>
      <c r="F419" t="str">
        <f t="shared" si="6"/>
        <v/>
      </c>
      <c r="G419" s="15"/>
      <c r="H419" t="s">
        <v>13568</v>
      </c>
      <c r="I419" t="s">
        <v>13568</v>
      </c>
      <c r="J419" t="s">
        <v>13568</v>
      </c>
      <c r="K419">
        <v>16</v>
      </c>
    </row>
    <row r="420" spans="1:11" x14ac:dyDescent="0.3">
      <c r="A420" s="2" t="s">
        <v>28477</v>
      </c>
      <c r="B420" s="2" t="s">
        <v>28474</v>
      </c>
      <c r="C420" s="2" t="s">
        <v>28475</v>
      </c>
      <c r="D420" s="2" t="s">
        <v>27256</v>
      </c>
      <c r="E420" s="2" t="s">
        <v>28478</v>
      </c>
      <c r="F420" t="str">
        <f t="shared" si="6"/>
        <v/>
      </c>
      <c r="G420" s="15"/>
      <c r="H420" t="s">
        <v>13568</v>
      </c>
      <c r="I420" t="s">
        <v>13568</v>
      </c>
      <c r="J420" t="s">
        <v>13568</v>
      </c>
      <c r="K420">
        <v>19</v>
      </c>
    </row>
    <row r="421" spans="1:11" x14ac:dyDescent="0.3">
      <c r="A421" s="2" t="s">
        <v>28479</v>
      </c>
      <c r="B421" s="2" t="s">
        <v>28480</v>
      </c>
      <c r="C421" s="2" t="s">
        <v>28481</v>
      </c>
      <c r="D421" s="2" t="s">
        <v>27243</v>
      </c>
      <c r="E421" s="2" t="s">
        <v>27244</v>
      </c>
      <c r="F421" t="str">
        <f t="shared" si="6"/>
        <v/>
      </c>
      <c r="G421" s="15"/>
      <c r="H421" t="s">
        <v>13568</v>
      </c>
      <c r="I421" t="s">
        <v>13568</v>
      </c>
      <c r="J421" t="s">
        <v>13568</v>
      </c>
      <c r="K421">
        <v>15</v>
      </c>
    </row>
    <row r="422" spans="1:11" x14ac:dyDescent="0.3">
      <c r="A422" s="2" t="s">
        <v>28482</v>
      </c>
      <c r="B422" s="2" t="s">
        <v>3436</v>
      </c>
      <c r="C422" s="2" t="s">
        <v>3437</v>
      </c>
      <c r="D422" s="2" t="s">
        <v>27254</v>
      </c>
      <c r="E422" s="2" t="s">
        <v>28483</v>
      </c>
      <c r="F422" t="str">
        <f t="shared" si="6"/>
        <v/>
      </c>
      <c r="G422" s="15"/>
      <c r="H422" t="s">
        <v>13568</v>
      </c>
      <c r="I422" t="s">
        <v>13568</v>
      </c>
      <c r="J422" t="s">
        <v>13568</v>
      </c>
      <c r="K422">
        <v>16</v>
      </c>
    </row>
    <row r="423" spans="1:11" x14ac:dyDescent="0.3">
      <c r="A423" s="2" t="s">
        <v>28484</v>
      </c>
      <c r="B423" s="2" t="s">
        <v>3436</v>
      </c>
      <c r="C423" s="2" t="s">
        <v>3437</v>
      </c>
      <c r="D423" s="2" t="s">
        <v>27256</v>
      </c>
      <c r="E423" s="2" t="s">
        <v>28485</v>
      </c>
      <c r="F423" t="str">
        <f t="shared" si="6"/>
        <v/>
      </c>
      <c r="G423" s="15"/>
      <c r="H423" t="s">
        <v>13568</v>
      </c>
      <c r="I423" t="s">
        <v>13568</v>
      </c>
      <c r="J423" t="s">
        <v>13568</v>
      </c>
      <c r="K423">
        <v>19</v>
      </c>
    </row>
    <row r="424" spans="1:11" x14ac:dyDescent="0.3">
      <c r="A424" s="2" t="s">
        <v>3444</v>
      </c>
      <c r="B424" s="2" t="s">
        <v>28486</v>
      </c>
      <c r="C424" s="2" t="s">
        <v>28487</v>
      </c>
      <c r="D424" s="2" t="s">
        <v>28488</v>
      </c>
      <c r="E424" s="2" t="s">
        <v>27557</v>
      </c>
      <c r="F424" t="str">
        <f t="shared" si="6"/>
        <v/>
      </c>
      <c r="G424" s="15"/>
      <c r="H424" t="s">
        <v>13568</v>
      </c>
      <c r="I424" t="s">
        <v>13568</v>
      </c>
      <c r="J424" t="s">
        <v>13568</v>
      </c>
      <c r="K424">
        <v>241</v>
      </c>
    </row>
    <row r="425" spans="1:11" x14ac:dyDescent="0.3">
      <c r="A425" s="2" t="s">
        <v>3447</v>
      </c>
      <c r="B425" s="2" t="s">
        <v>28489</v>
      </c>
      <c r="C425" s="2" t="s">
        <v>28490</v>
      </c>
      <c r="D425" s="2" t="s">
        <v>28491</v>
      </c>
      <c r="E425" s="2" t="s">
        <v>27563</v>
      </c>
      <c r="F425" t="str">
        <f t="shared" si="6"/>
        <v/>
      </c>
      <c r="G425" s="15"/>
      <c r="H425" t="s">
        <v>13568</v>
      </c>
      <c r="I425" t="s">
        <v>13568</v>
      </c>
      <c r="J425" t="s">
        <v>13568</v>
      </c>
      <c r="K425">
        <v>123</v>
      </c>
    </row>
    <row r="426" spans="1:11" x14ac:dyDescent="0.3">
      <c r="A426" s="2" t="s">
        <v>28492</v>
      </c>
      <c r="B426" s="2" t="s">
        <v>28493</v>
      </c>
      <c r="C426" s="2" t="s">
        <v>28494</v>
      </c>
      <c r="D426" s="2" t="s">
        <v>28495</v>
      </c>
      <c r="E426" s="2" t="s">
        <v>28496</v>
      </c>
      <c r="F426" t="str">
        <f t="shared" si="6"/>
        <v/>
      </c>
      <c r="G426" s="15"/>
      <c r="H426" t="s">
        <v>13568</v>
      </c>
      <c r="I426" t="s">
        <v>13568</v>
      </c>
      <c r="J426" t="s">
        <v>13568</v>
      </c>
      <c r="K426">
        <v>45</v>
      </c>
    </row>
    <row r="427" spans="1:11" x14ac:dyDescent="0.3">
      <c r="A427" s="2" t="s">
        <v>28497</v>
      </c>
      <c r="B427" s="2" t="s">
        <v>28498</v>
      </c>
      <c r="C427" s="2" t="s">
        <v>28499</v>
      </c>
      <c r="D427" s="2" t="s">
        <v>27422</v>
      </c>
      <c r="E427" s="2" t="s">
        <v>28500</v>
      </c>
      <c r="F427" t="str">
        <f t="shared" si="6"/>
        <v/>
      </c>
      <c r="G427" s="15"/>
      <c r="H427" t="s">
        <v>13568</v>
      </c>
      <c r="I427" t="s">
        <v>13568</v>
      </c>
      <c r="J427" t="s">
        <v>13568</v>
      </c>
      <c r="K427">
        <v>21</v>
      </c>
    </row>
    <row r="428" spans="1:11" x14ac:dyDescent="0.3">
      <c r="A428" s="2" t="s">
        <v>28501</v>
      </c>
      <c r="B428" s="2" t="s">
        <v>28502</v>
      </c>
      <c r="C428" s="2" t="s">
        <v>28499</v>
      </c>
      <c r="D428" s="2" t="s">
        <v>27422</v>
      </c>
      <c r="E428" s="2" t="s">
        <v>28503</v>
      </c>
      <c r="F428" t="str">
        <f t="shared" si="6"/>
        <v/>
      </c>
      <c r="G428" s="15"/>
      <c r="H428" t="s">
        <v>13568</v>
      </c>
      <c r="I428" t="s">
        <v>13568</v>
      </c>
      <c r="J428" t="s">
        <v>13568</v>
      </c>
      <c r="K428">
        <v>21</v>
      </c>
    </row>
    <row r="429" spans="1:11" x14ac:dyDescent="0.3">
      <c r="A429" s="2" t="s">
        <v>28504</v>
      </c>
      <c r="B429" s="2" t="s">
        <v>28505</v>
      </c>
      <c r="C429" s="2" t="s">
        <v>28506</v>
      </c>
      <c r="D429" s="2" t="s">
        <v>28507</v>
      </c>
      <c r="E429" s="2" t="s">
        <v>28508</v>
      </c>
      <c r="F429" t="str">
        <f t="shared" si="6"/>
        <v/>
      </c>
      <c r="G429" s="15"/>
      <c r="H429" t="s">
        <v>13568</v>
      </c>
      <c r="I429" t="s">
        <v>13568</v>
      </c>
      <c r="J429" t="s">
        <v>13568</v>
      </c>
      <c r="K429">
        <v>46</v>
      </c>
    </row>
    <row r="430" spans="1:11" x14ac:dyDescent="0.3">
      <c r="A430" s="2" t="s">
        <v>28509</v>
      </c>
      <c r="B430" s="2" t="s">
        <v>28510</v>
      </c>
      <c r="C430" s="2" t="s">
        <v>28511</v>
      </c>
      <c r="D430" s="2" t="s">
        <v>28512</v>
      </c>
      <c r="E430" s="2" t="s">
        <v>28513</v>
      </c>
      <c r="F430" t="str">
        <f t="shared" si="6"/>
        <v/>
      </c>
      <c r="G430" s="15"/>
      <c r="H430" t="s">
        <v>13568</v>
      </c>
      <c r="I430" t="s">
        <v>13568</v>
      </c>
      <c r="J430" t="s">
        <v>13568</v>
      </c>
      <c r="K430">
        <v>48</v>
      </c>
    </row>
    <row r="431" spans="1:11" x14ac:dyDescent="0.3">
      <c r="A431" s="2" t="s">
        <v>28514</v>
      </c>
      <c r="B431" s="2" t="s">
        <v>28515</v>
      </c>
      <c r="C431" s="2" t="s">
        <v>28516</v>
      </c>
      <c r="D431" s="2" t="s">
        <v>28495</v>
      </c>
      <c r="E431" s="2" t="s">
        <v>28517</v>
      </c>
      <c r="F431" t="str">
        <f t="shared" si="6"/>
        <v/>
      </c>
      <c r="G431" s="15"/>
      <c r="H431" t="s">
        <v>13568</v>
      </c>
      <c r="I431" t="s">
        <v>13568</v>
      </c>
      <c r="J431" t="s">
        <v>13568</v>
      </c>
      <c r="K431">
        <v>45</v>
      </c>
    </row>
    <row r="432" spans="1:11" x14ac:dyDescent="0.3">
      <c r="A432" s="2" t="s">
        <v>28518</v>
      </c>
      <c r="B432" s="2" t="s">
        <v>28519</v>
      </c>
      <c r="C432" s="2" t="s">
        <v>28520</v>
      </c>
      <c r="D432" s="2" t="s">
        <v>27422</v>
      </c>
      <c r="E432" s="2" t="s">
        <v>28521</v>
      </c>
      <c r="F432" t="str">
        <f t="shared" si="6"/>
        <v/>
      </c>
      <c r="G432" s="15"/>
      <c r="H432" t="s">
        <v>13568</v>
      </c>
      <c r="I432" t="s">
        <v>13568</v>
      </c>
      <c r="J432" t="s">
        <v>13568</v>
      </c>
      <c r="K432">
        <v>21</v>
      </c>
    </row>
    <row r="433" spans="1:11" x14ac:dyDescent="0.3">
      <c r="A433" s="2" t="s">
        <v>28522</v>
      </c>
      <c r="B433" s="2" t="s">
        <v>28523</v>
      </c>
      <c r="C433" s="2" t="s">
        <v>28520</v>
      </c>
      <c r="D433" s="2" t="s">
        <v>27422</v>
      </c>
      <c r="E433" s="2" t="s">
        <v>28524</v>
      </c>
      <c r="F433" t="str">
        <f t="shared" si="6"/>
        <v/>
      </c>
      <c r="G433" s="15"/>
      <c r="H433" t="s">
        <v>13568</v>
      </c>
      <c r="I433" t="s">
        <v>13568</v>
      </c>
      <c r="J433" t="s">
        <v>13568</v>
      </c>
      <c r="K433">
        <v>21</v>
      </c>
    </row>
    <row r="434" spans="1:11" x14ac:dyDescent="0.3">
      <c r="A434" s="2" t="s">
        <v>28525</v>
      </c>
      <c r="B434" s="2" t="s">
        <v>28526</v>
      </c>
      <c r="C434" s="2" t="s">
        <v>28527</v>
      </c>
      <c r="D434" s="2" t="s">
        <v>28507</v>
      </c>
      <c r="E434" s="2" t="s">
        <v>28508</v>
      </c>
      <c r="F434" t="str">
        <f t="shared" si="6"/>
        <v/>
      </c>
      <c r="G434" s="15"/>
      <c r="H434" t="s">
        <v>13568</v>
      </c>
      <c r="I434" t="s">
        <v>13568</v>
      </c>
      <c r="J434" t="s">
        <v>13568</v>
      </c>
      <c r="K434">
        <v>46</v>
      </c>
    </row>
    <row r="435" spans="1:11" x14ac:dyDescent="0.3">
      <c r="A435" s="2" t="s">
        <v>28528</v>
      </c>
      <c r="B435" s="2" t="s">
        <v>28529</v>
      </c>
      <c r="C435" s="2" t="s">
        <v>28530</v>
      </c>
      <c r="D435" s="2" t="s">
        <v>28512</v>
      </c>
      <c r="E435" s="2" t="s">
        <v>28531</v>
      </c>
      <c r="F435" t="str">
        <f t="shared" si="6"/>
        <v/>
      </c>
      <c r="G435" s="15"/>
      <c r="H435" t="s">
        <v>13568</v>
      </c>
      <c r="I435" t="s">
        <v>13568</v>
      </c>
      <c r="J435" t="s">
        <v>13568</v>
      </c>
      <c r="K435">
        <v>48</v>
      </c>
    </row>
    <row r="436" spans="1:11" x14ac:dyDescent="0.3">
      <c r="A436" s="2" t="s">
        <v>28532</v>
      </c>
      <c r="B436" s="2" t="s">
        <v>28533</v>
      </c>
      <c r="C436" s="2" t="s">
        <v>28534</v>
      </c>
      <c r="D436" s="2" t="s">
        <v>28495</v>
      </c>
      <c r="E436" s="2" t="s">
        <v>28535</v>
      </c>
      <c r="F436" t="str">
        <f t="shared" si="6"/>
        <v/>
      </c>
      <c r="G436" s="15"/>
      <c r="H436" t="s">
        <v>13568</v>
      </c>
      <c r="I436" t="s">
        <v>13568</v>
      </c>
      <c r="J436" t="s">
        <v>13568</v>
      </c>
      <c r="K436">
        <v>45</v>
      </c>
    </row>
    <row r="437" spans="1:11" x14ac:dyDescent="0.3">
      <c r="A437" s="2" t="s">
        <v>28536</v>
      </c>
      <c r="B437" s="2" t="s">
        <v>28537</v>
      </c>
      <c r="C437" s="2" t="s">
        <v>28538</v>
      </c>
      <c r="D437" s="2" t="s">
        <v>27422</v>
      </c>
      <c r="E437" s="2" t="s">
        <v>28539</v>
      </c>
      <c r="F437" t="str">
        <f t="shared" si="6"/>
        <v/>
      </c>
      <c r="G437" s="15"/>
      <c r="H437" t="s">
        <v>13568</v>
      </c>
      <c r="I437" t="s">
        <v>13568</v>
      </c>
      <c r="J437" t="s">
        <v>13568</v>
      </c>
      <c r="K437">
        <v>21</v>
      </c>
    </row>
    <row r="438" spans="1:11" x14ac:dyDescent="0.3">
      <c r="A438" s="2" t="s">
        <v>28540</v>
      </c>
      <c r="B438" s="2" t="s">
        <v>28541</v>
      </c>
      <c r="C438" s="2" t="s">
        <v>28538</v>
      </c>
      <c r="D438" s="2" t="s">
        <v>27422</v>
      </c>
      <c r="E438" s="2" t="s">
        <v>28542</v>
      </c>
      <c r="F438" t="str">
        <f t="shared" si="6"/>
        <v/>
      </c>
      <c r="G438" s="15"/>
      <c r="H438" t="s">
        <v>13568</v>
      </c>
      <c r="I438" t="s">
        <v>13568</v>
      </c>
      <c r="J438" t="s">
        <v>13568</v>
      </c>
      <c r="K438">
        <v>21</v>
      </c>
    </row>
    <row r="439" spans="1:11" x14ac:dyDescent="0.3">
      <c r="A439" s="2" t="s">
        <v>28543</v>
      </c>
      <c r="B439" s="2" t="s">
        <v>28544</v>
      </c>
      <c r="C439" s="2" t="s">
        <v>28545</v>
      </c>
      <c r="D439" s="2" t="s">
        <v>28507</v>
      </c>
      <c r="E439" s="2" t="s">
        <v>28508</v>
      </c>
      <c r="F439" t="str">
        <f t="shared" si="6"/>
        <v/>
      </c>
      <c r="G439" s="15"/>
      <c r="H439" t="s">
        <v>13568</v>
      </c>
      <c r="I439" t="s">
        <v>13568</v>
      </c>
      <c r="J439" t="s">
        <v>13568</v>
      </c>
      <c r="K439">
        <v>46</v>
      </c>
    </row>
    <row r="440" spans="1:11" x14ac:dyDescent="0.3">
      <c r="A440" s="2" t="s">
        <v>28546</v>
      </c>
      <c r="B440" s="2" t="s">
        <v>28547</v>
      </c>
      <c r="C440" s="2" t="s">
        <v>28548</v>
      </c>
      <c r="D440" s="2" t="s">
        <v>28512</v>
      </c>
      <c r="E440" s="2" t="s">
        <v>28549</v>
      </c>
      <c r="F440" t="str">
        <f t="shared" si="6"/>
        <v/>
      </c>
      <c r="G440" s="15"/>
      <c r="H440" t="s">
        <v>13568</v>
      </c>
      <c r="I440" t="s">
        <v>13568</v>
      </c>
      <c r="J440" t="s">
        <v>13568</v>
      </c>
      <c r="K440">
        <v>48</v>
      </c>
    </row>
    <row r="441" spans="1:11" x14ac:dyDescent="0.3">
      <c r="A441" s="2" t="s">
        <v>28550</v>
      </c>
      <c r="B441" s="2" t="s">
        <v>28551</v>
      </c>
      <c r="C441" s="2" t="s">
        <v>28552</v>
      </c>
      <c r="D441" s="2" t="s">
        <v>28495</v>
      </c>
      <c r="E441" s="2" t="s">
        <v>28553</v>
      </c>
      <c r="F441" t="str">
        <f t="shared" si="6"/>
        <v/>
      </c>
      <c r="G441" s="15"/>
      <c r="H441" t="s">
        <v>13568</v>
      </c>
      <c r="I441" t="s">
        <v>13568</v>
      </c>
      <c r="J441" t="s">
        <v>13568</v>
      </c>
      <c r="K441">
        <v>45</v>
      </c>
    </row>
    <row r="442" spans="1:11" x14ac:dyDescent="0.3">
      <c r="A442" s="2" t="s">
        <v>28554</v>
      </c>
      <c r="B442" s="2" t="s">
        <v>28555</v>
      </c>
      <c r="C442" s="2" t="s">
        <v>28556</v>
      </c>
      <c r="D442" s="2" t="s">
        <v>27422</v>
      </c>
      <c r="E442" s="2" t="s">
        <v>28557</v>
      </c>
      <c r="F442" t="str">
        <f t="shared" si="6"/>
        <v/>
      </c>
      <c r="G442" s="15"/>
      <c r="H442" t="s">
        <v>13568</v>
      </c>
      <c r="I442" t="s">
        <v>13568</v>
      </c>
      <c r="J442" t="s">
        <v>13568</v>
      </c>
      <c r="K442">
        <v>21</v>
      </c>
    </row>
    <row r="443" spans="1:11" x14ac:dyDescent="0.3">
      <c r="A443" s="2" t="s">
        <v>28558</v>
      </c>
      <c r="B443" s="2" t="s">
        <v>28559</v>
      </c>
      <c r="C443" s="2" t="s">
        <v>28556</v>
      </c>
      <c r="D443" s="2" t="s">
        <v>27422</v>
      </c>
      <c r="E443" s="2" t="s">
        <v>28560</v>
      </c>
      <c r="F443" t="str">
        <f t="shared" si="6"/>
        <v/>
      </c>
      <c r="G443" s="15"/>
      <c r="H443" t="s">
        <v>13568</v>
      </c>
      <c r="I443" t="s">
        <v>13568</v>
      </c>
      <c r="J443" t="s">
        <v>13568</v>
      </c>
      <c r="K443">
        <v>21</v>
      </c>
    </row>
    <row r="444" spans="1:11" x14ac:dyDescent="0.3">
      <c r="A444" s="2" t="s">
        <v>28561</v>
      </c>
      <c r="B444" s="2" t="s">
        <v>28562</v>
      </c>
      <c r="C444" s="2" t="s">
        <v>28563</v>
      </c>
      <c r="D444" s="2" t="s">
        <v>28507</v>
      </c>
      <c r="E444" s="2" t="s">
        <v>28508</v>
      </c>
      <c r="F444" t="str">
        <f t="shared" si="6"/>
        <v/>
      </c>
      <c r="G444" s="15"/>
      <c r="H444" t="s">
        <v>13568</v>
      </c>
      <c r="I444" t="s">
        <v>13568</v>
      </c>
      <c r="J444" t="s">
        <v>13568</v>
      </c>
      <c r="K444">
        <v>46</v>
      </c>
    </row>
    <row r="445" spans="1:11" x14ac:dyDescent="0.3">
      <c r="A445" s="2" t="s">
        <v>28564</v>
      </c>
      <c r="B445" s="2" t="s">
        <v>28565</v>
      </c>
      <c r="C445" s="2" t="s">
        <v>28566</v>
      </c>
      <c r="D445" s="2" t="s">
        <v>28512</v>
      </c>
      <c r="E445" s="2" t="s">
        <v>28567</v>
      </c>
      <c r="F445" t="str">
        <f t="shared" si="6"/>
        <v/>
      </c>
      <c r="G445" s="15"/>
      <c r="H445" t="s">
        <v>13568</v>
      </c>
      <c r="I445" t="s">
        <v>13568</v>
      </c>
      <c r="J445" t="s">
        <v>13568</v>
      </c>
      <c r="K445">
        <v>48</v>
      </c>
    </row>
    <row r="446" spans="1:11" x14ac:dyDescent="0.3">
      <c r="A446" s="2" t="s">
        <v>28568</v>
      </c>
      <c r="B446" s="2" t="s">
        <v>28569</v>
      </c>
      <c r="C446" s="2" t="s">
        <v>28570</v>
      </c>
      <c r="D446" s="2" t="s">
        <v>28495</v>
      </c>
      <c r="E446" s="2" t="s">
        <v>28571</v>
      </c>
      <c r="F446" t="str">
        <f t="shared" si="6"/>
        <v/>
      </c>
      <c r="G446" s="15"/>
      <c r="H446" t="s">
        <v>13568</v>
      </c>
      <c r="I446" t="s">
        <v>13568</v>
      </c>
      <c r="J446" t="s">
        <v>13568</v>
      </c>
      <c r="K446">
        <v>45</v>
      </c>
    </row>
    <row r="447" spans="1:11" x14ac:dyDescent="0.3">
      <c r="A447" s="2" t="s">
        <v>28572</v>
      </c>
      <c r="B447" s="2" t="s">
        <v>28573</v>
      </c>
      <c r="C447" s="2" t="s">
        <v>28574</v>
      </c>
      <c r="D447" s="2" t="s">
        <v>27422</v>
      </c>
      <c r="E447" s="2" t="s">
        <v>28575</v>
      </c>
      <c r="F447" t="str">
        <f t="shared" si="6"/>
        <v/>
      </c>
      <c r="G447" s="15"/>
      <c r="H447" t="s">
        <v>13568</v>
      </c>
      <c r="I447" t="s">
        <v>13568</v>
      </c>
      <c r="J447" t="s">
        <v>13568</v>
      </c>
      <c r="K447">
        <v>21</v>
      </c>
    </row>
    <row r="448" spans="1:11" x14ac:dyDescent="0.3">
      <c r="A448" s="2" t="s">
        <v>28576</v>
      </c>
      <c r="B448" s="2" t="s">
        <v>28577</v>
      </c>
      <c r="C448" s="2" t="s">
        <v>28574</v>
      </c>
      <c r="D448" s="2" t="s">
        <v>27422</v>
      </c>
      <c r="E448" s="2" t="s">
        <v>28578</v>
      </c>
      <c r="F448" t="str">
        <f t="shared" si="6"/>
        <v/>
      </c>
      <c r="G448" s="15"/>
      <c r="H448" t="s">
        <v>13568</v>
      </c>
      <c r="I448" t="s">
        <v>13568</v>
      </c>
      <c r="J448" t="s">
        <v>13568</v>
      </c>
      <c r="K448">
        <v>21</v>
      </c>
    </row>
    <row r="449" spans="1:11" x14ac:dyDescent="0.3">
      <c r="A449" s="2" t="s">
        <v>28579</v>
      </c>
      <c r="B449" s="2" t="s">
        <v>28580</v>
      </c>
      <c r="C449" s="2" t="s">
        <v>28581</v>
      </c>
      <c r="D449" s="2" t="s">
        <v>28507</v>
      </c>
      <c r="E449" s="2" t="s">
        <v>28508</v>
      </c>
      <c r="F449" t="str">
        <f t="shared" si="6"/>
        <v/>
      </c>
      <c r="G449" s="15"/>
      <c r="H449" t="s">
        <v>13568</v>
      </c>
      <c r="I449" t="s">
        <v>13568</v>
      </c>
      <c r="J449" t="s">
        <v>13568</v>
      </c>
      <c r="K449">
        <v>46</v>
      </c>
    </row>
    <row r="450" spans="1:11" x14ac:dyDescent="0.3">
      <c r="A450" s="2" t="s">
        <v>28582</v>
      </c>
      <c r="B450" s="2" t="s">
        <v>28583</v>
      </c>
      <c r="C450" s="2" t="s">
        <v>28584</v>
      </c>
      <c r="D450" s="2" t="s">
        <v>28512</v>
      </c>
      <c r="E450" s="2" t="s">
        <v>28585</v>
      </c>
      <c r="F450" t="str">
        <f t="shared" si="6"/>
        <v/>
      </c>
      <c r="G450" s="15"/>
      <c r="H450" t="s">
        <v>13568</v>
      </c>
      <c r="I450" t="s">
        <v>13568</v>
      </c>
      <c r="J450" t="s">
        <v>13568</v>
      </c>
      <c r="K450">
        <v>48</v>
      </c>
    </row>
    <row r="451" spans="1:11" x14ac:dyDescent="0.3">
      <c r="A451" s="2" t="s">
        <v>999</v>
      </c>
      <c r="B451" s="2" t="s">
        <v>1000</v>
      </c>
      <c r="C451" s="2" t="s">
        <v>1001</v>
      </c>
      <c r="D451" s="2" t="s">
        <v>28259</v>
      </c>
      <c r="E451" s="2" t="s">
        <v>22259</v>
      </c>
      <c r="F451" t="str">
        <f t="shared" si="6"/>
        <v/>
      </c>
      <c r="G451" s="15"/>
      <c r="H451" t="s">
        <v>13568</v>
      </c>
      <c r="I451" t="s">
        <v>13568</v>
      </c>
      <c r="J451" t="s">
        <v>13568</v>
      </c>
      <c r="K451">
        <v>1</v>
      </c>
    </row>
    <row r="452" spans="1:11" x14ac:dyDescent="0.3">
      <c r="A452" s="2" t="s">
        <v>1005</v>
      </c>
      <c r="B452" s="2" t="s">
        <v>1006</v>
      </c>
      <c r="C452" s="2" t="s">
        <v>1007</v>
      </c>
      <c r="D452" s="2" t="s">
        <v>28259</v>
      </c>
      <c r="E452" s="2" t="s">
        <v>22259</v>
      </c>
      <c r="F452" t="str">
        <f t="shared" si="6"/>
        <v/>
      </c>
      <c r="G452" s="15"/>
      <c r="H452" t="s">
        <v>13568</v>
      </c>
      <c r="I452" t="s">
        <v>13568</v>
      </c>
      <c r="J452" t="s">
        <v>13568</v>
      </c>
      <c r="K452">
        <v>1</v>
      </c>
    </row>
    <row r="453" spans="1:11" x14ac:dyDescent="0.3">
      <c r="A453" s="2" t="s">
        <v>1011</v>
      </c>
      <c r="B453" s="2" t="s">
        <v>1012</v>
      </c>
      <c r="C453" s="2" t="s">
        <v>1013</v>
      </c>
      <c r="D453" s="2" t="s">
        <v>28259</v>
      </c>
      <c r="E453" s="2" t="s">
        <v>22259</v>
      </c>
      <c r="F453" t="str">
        <f t="shared" ref="F453:F516" si="7">IF(COUNTIF(H453:J453,"used")&gt;0,"y","")</f>
        <v/>
      </c>
      <c r="G453" s="15"/>
      <c r="H453" t="s">
        <v>13568</v>
      </c>
      <c r="I453" t="s">
        <v>13568</v>
      </c>
      <c r="J453" t="s">
        <v>13568</v>
      </c>
      <c r="K453">
        <v>1</v>
      </c>
    </row>
    <row r="454" spans="1:11" x14ac:dyDescent="0.3">
      <c r="A454" s="2" t="s">
        <v>1017</v>
      </c>
      <c r="B454" s="2" t="s">
        <v>1018</v>
      </c>
      <c r="C454" s="2" t="s">
        <v>1019</v>
      </c>
      <c r="D454" s="2" t="s">
        <v>28259</v>
      </c>
      <c r="E454" s="2" t="s">
        <v>22259</v>
      </c>
      <c r="F454" t="str">
        <f t="shared" si="7"/>
        <v/>
      </c>
      <c r="G454" s="15"/>
      <c r="H454" t="s">
        <v>13568</v>
      </c>
      <c r="I454" t="s">
        <v>13568</v>
      </c>
      <c r="J454" t="s">
        <v>13568</v>
      </c>
      <c r="K454">
        <v>1</v>
      </c>
    </row>
    <row r="455" spans="1:11" ht="28.8" x14ac:dyDescent="0.3">
      <c r="A455" s="2" t="s">
        <v>3786</v>
      </c>
      <c r="B455" s="2" t="s">
        <v>28586</v>
      </c>
      <c r="C455" s="2" t="s">
        <v>28587</v>
      </c>
      <c r="D455" s="2" t="s">
        <v>28024</v>
      </c>
      <c r="E455" s="2" t="s">
        <v>22259</v>
      </c>
      <c r="F455" t="str">
        <f t="shared" si="7"/>
        <v>y</v>
      </c>
      <c r="G455" s="15" t="s">
        <v>28588</v>
      </c>
      <c r="H455" t="s">
        <v>13616</v>
      </c>
      <c r="I455" t="s">
        <v>13616</v>
      </c>
      <c r="J455" t="s">
        <v>13616</v>
      </c>
      <c r="K455">
        <v>17</v>
      </c>
    </row>
    <row r="456" spans="1:11" ht="28.8" x14ac:dyDescent="0.3">
      <c r="A456" s="2" t="s">
        <v>28589</v>
      </c>
      <c r="B456" s="2" t="s">
        <v>28590</v>
      </c>
      <c r="C456" s="2" t="s">
        <v>28591</v>
      </c>
      <c r="D456" s="2" t="s">
        <v>28592</v>
      </c>
      <c r="E456" s="2" t="s">
        <v>22259</v>
      </c>
      <c r="F456" t="str">
        <f t="shared" si="7"/>
        <v>y</v>
      </c>
      <c r="G456" s="15" t="s">
        <v>28593</v>
      </c>
      <c r="H456" t="s">
        <v>13616</v>
      </c>
      <c r="I456" t="s">
        <v>13616</v>
      </c>
      <c r="J456" t="s">
        <v>13616</v>
      </c>
      <c r="K456">
        <v>139</v>
      </c>
    </row>
    <row r="457" spans="1:11" x14ac:dyDescent="0.3">
      <c r="A457" s="2" t="s">
        <v>2258</v>
      </c>
      <c r="B457" s="2" t="s">
        <v>28594</v>
      </c>
      <c r="C457" s="2" t="s">
        <v>28595</v>
      </c>
      <c r="D457" s="2" t="s">
        <v>28024</v>
      </c>
      <c r="E457" s="2" t="s">
        <v>22259</v>
      </c>
      <c r="F457" t="str">
        <f t="shared" si="7"/>
        <v/>
      </c>
      <c r="G457" s="15"/>
      <c r="H457" t="s">
        <v>13568</v>
      </c>
      <c r="I457" t="s">
        <v>13568</v>
      </c>
      <c r="J457" t="s">
        <v>13568</v>
      </c>
      <c r="K457">
        <v>17</v>
      </c>
    </row>
    <row r="458" spans="1:11" x14ac:dyDescent="0.3">
      <c r="A458" s="2" t="s">
        <v>28596</v>
      </c>
      <c r="B458" s="2" t="s">
        <v>28597</v>
      </c>
      <c r="C458" s="2" t="s">
        <v>28598</v>
      </c>
      <c r="D458" s="2" t="s">
        <v>28029</v>
      </c>
      <c r="E458" s="2" t="s">
        <v>22259</v>
      </c>
      <c r="F458" t="str">
        <f t="shared" si="7"/>
        <v/>
      </c>
      <c r="G458" s="15"/>
      <c r="H458" t="s">
        <v>13568</v>
      </c>
      <c r="I458" t="s">
        <v>13568</v>
      </c>
      <c r="J458" t="s">
        <v>13568</v>
      </c>
      <c r="K458">
        <v>26</v>
      </c>
    </row>
    <row r="459" spans="1:11" ht="28.8" x14ac:dyDescent="0.3">
      <c r="A459" s="2" t="s">
        <v>975</v>
      </c>
      <c r="B459" s="2" t="s">
        <v>976</v>
      </c>
      <c r="C459" s="2" t="s">
        <v>977</v>
      </c>
      <c r="D459" s="2" t="s">
        <v>28259</v>
      </c>
      <c r="E459" s="2" t="s">
        <v>22259</v>
      </c>
      <c r="F459" t="str">
        <f t="shared" si="7"/>
        <v>y</v>
      </c>
      <c r="G459" s="15" t="s">
        <v>28599</v>
      </c>
      <c r="H459" t="s">
        <v>13616</v>
      </c>
      <c r="I459" t="s">
        <v>13616</v>
      </c>
      <c r="J459" t="s">
        <v>13616</v>
      </c>
      <c r="K459">
        <v>1</v>
      </c>
    </row>
    <row r="460" spans="1:11" ht="28.8" x14ac:dyDescent="0.3">
      <c r="A460" s="2" t="s">
        <v>978</v>
      </c>
      <c r="B460" s="2" t="s">
        <v>979</v>
      </c>
      <c r="C460" s="2" t="s">
        <v>980</v>
      </c>
      <c r="D460" s="2" t="s">
        <v>28259</v>
      </c>
      <c r="E460" s="2" t="s">
        <v>22259</v>
      </c>
      <c r="F460" t="str">
        <f t="shared" si="7"/>
        <v>y</v>
      </c>
      <c r="G460" s="15" t="s">
        <v>28600</v>
      </c>
      <c r="H460" t="s">
        <v>13616</v>
      </c>
      <c r="I460" t="s">
        <v>13616</v>
      </c>
      <c r="J460" t="s">
        <v>13616</v>
      </c>
      <c r="K460">
        <v>1</v>
      </c>
    </row>
    <row r="461" spans="1:11" x14ac:dyDescent="0.3">
      <c r="A461" s="2" t="s">
        <v>3235</v>
      </c>
      <c r="B461" s="2" t="s">
        <v>28601</v>
      </c>
      <c r="C461" s="2" t="s">
        <v>28602</v>
      </c>
      <c r="D461" s="2" t="s">
        <v>28382</v>
      </c>
      <c r="E461" s="2" t="s">
        <v>22259</v>
      </c>
      <c r="F461" t="str">
        <f t="shared" si="7"/>
        <v/>
      </c>
      <c r="G461" s="15"/>
      <c r="H461" t="s">
        <v>13568</v>
      </c>
      <c r="I461" t="s">
        <v>13568</v>
      </c>
      <c r="J461" t="s">
        <v>13568</v>
      </c>
      <c r="K461">
        <v>30</v>
      </c>
    </row>
    <row r="462" spans="1:11" x14ac:dyDescent="0.3">
      <c r="A462" s="2" t="s">
        <v>3237</v>
      </c>
      <c r="B462" s="2" t="s">
        <v>28603</v>
      </c>
      <c r="C462" s="2" t="s">
        <v>28604</v>
      </c>
      <c r="D462" s="2" t="s">
        <v>28382</v>
      </c>
      <c r="E462" s="2" t="s">
        <v>22259</v>
      </c>
      <c r="F462" t="str">
        <f t="shared" si="7"/>
        <v/>
      </c>
      <c r="G462" s="15"/>
      <c r="H462" t="s">
        <v>13568</v>
      </c>
      <c r="I462" t="s">
        <v>13568</v>
      </c>
      <c r="J462" t="s">
        <v>13568</v>
      </c>
      <c r="K462">
        <v>30</v>
      </c>
    </row>
    <row r="463" spans="1:11" x14ac:dyDescent="0.3">
      <c r="A463" s="2" t="s">
        <v>771</v>
      </c>
      <c r="B463" s="2" t="s">
        <v>772</v>
      </c>
      <c r="C463" s="2" t="s">
        <v>773</v>
      </c>
      <c r="D463" s="2" t="s">
        <v>28259</v>
      </c>
      <c r="E463" s="2" t="s">
        <v>22259</v>
      </c>
      <c r="F463" t="str">
        <f t="shared" si="7"/>
        <v>y</v>
      </c>
      <c r="G463" s="15" t="s">
        <v>28605</v>
      </c>
      <c r="H463" t="s">
        <v>13616</v>
      </c>
      <c r="I463" t="s">
        <v>13616</v>
      </c>
      <c r="J463" t="s">
        <v>13616</v>
      </c>
      <c r="K463">
        <v>1</v>
      </c>
    </row>
    <row r="464" spans="1:11" ht="28.8" x14ac:dyDescent="0.3">
      <c r="A464" s="2" t="s">
        <v>759</v>
      </c>
      <c r="B464" s="2" t="s">
        <v>760</v>
      </c>
      <c r="C464" s="2" t="s">
        <v>761</v>
      </c>
      <c r="D464" s="2" t="s">
        <v>28259</v>
      </c>
      <c r="E464" s="2" t="s">
        <v>22259</v>
      </c>
      <c r="F464" t="str">
        <f t="shared" si="7"/>
        <v>y</v>
      </c>
      <c r="G464" s="15" t="s">
        <v>28606</v>
      </c>
      <c r="H464" t="s">
        <v>13616</v>
      </c>
      <c r="I464" t="s">
        <v>13616</v>
      </c>
      <c r="J464" t="s">
        <v>13616</v>
      </c>
      <c r="K464">
        <v>1</v>
      </c>
    </row>
    <row r="465" spans="1:11" ht="28.8" x14ac:dyDescent="0.3">
      <c r="A465" s="2" t="s">
        <v>765</v>
      </c>
      <c r="B465" s="2" t="s">
        <v>766</v>
      </c>
      <c r="C465" s="2" t="s">
        <v>767</v>
      </c>
      <c r="D465" s="2" t="s">
        <v>28259</v>
      </c>
      <c r="E465" s="2" t="s">
        <v>22259</v>
      </c>
      <c r="F465" t="str">
        <f t="shared" si="7"/>
        <v>y</v>
      </c>
      <c r="G465" s="15" t="s">
        <v>28607</v>
      </c>
      <c r="H465" t="s">
        <v>13616</v>
      </c>
      <c r="I465" t="s">
        <v>13616</v>
      </c>
      <c r="J465" t="s">
        <v>13616</v>
      </c>
      <c r="K465">
        <v>1</v>
      </c>
    </row>
    <row r="466" spans="1:11" x14ac:dyDescent="0.3">
      <c r="A466" s="2" t="s">
        <v>28608</v>
      </c>
      <c r="B466" s="2" t="s">
        <v>28609</v>
      </c>
      <c r="C466" s="2" t="s">
        <v>28610</v>
      </c>
      <c r="D466" s="2" t="s">
        <v>28207</v>
      </c>
      <c r="E466" s="2" t="s">
        <v>22259</v>
      </c>
      <c r="F466" t="str">
        <f t="shared" si="7"/>
        <v>y</v>
      </c>
      <c r="G466" s="15" t="s">
        <v>28611</v>
      </c>
      <c r="H466" t="s">
        <v>13616</v>
      </c>
      <c r="I466" t="s">
        <v>13616</v>
      </c>
      <c r="J466" t="s">
        <v>13616</v>
      </c>
      <c r="K466">
        <v>23</v>
      </c>
    </row>
    <row r="467" spans="1:11" x14ac:dyDescent="0.3">
      <c r="A467" s="2" t="s">
        <v>28612</v>
      </c>
      <c r="B467" s="2" t="s">
        <v>28613</v>
      </c>
      <c r="C467" s="2" t="s">
        <v>28614</v>
      </c>
      <c r="D467" s="2" t="s">
        <v>28207</v>
      </c>
      <c r="E467" s="2" t="s">
        <v>22259</v>
      </c>
      <c r="F467" t="str">
        <f t="shared" si="7"/>
        <v>y</v>
      </c>
      <c r="G467" s="15" t="s">
        <v>28615</v>
      </c>
      <c r="H467" t="s">
        <v>13616</v>
      </c>
      <c r="I467" t="s">
        <v>13616</v>
      </c>
      <c r="J467" t="s">
        <v>13616</v>
      </c>
      <c r="K467">
        <v>23</v>
      </c>
    </row>
    <row r="468" spans="1:11" x14ac:dyDescent="0.3">
      <c r="A468" s="2" t="s">
        <v>777</v>
      </c>
      <c r="B468" s="2" t="s">
        <v>778</v>
      </c>
      <c r="C468" s="2" t="s">
        <v>779</v>
      </c>
      <c r="D468" s="2" t="s">
        <v>28259</v>
      </c>
      <c r="E468" s="2" t="s">
        <v>22259</v>
      </c>
      <c r="F468" t="str">
        <f t="shared" si="7"/>
        <v/>
      </c>
      <c r="G468" s="15"/>
      <c r="H468" t="s">
        <v>13568</v>
      </c>
      <c r="I468" t="s">
        <v>13568</v>
      </c>
      <c r="J468" t="s">
        <v>13568</v>
      </c>
      <c r="K468">
        <v>1</v>
      </c>
    </row>
    <row r="469" spans="1:11" x14ac:dyDescent="0.3">
      <c r="A469" s="2" t="s">
        <v>774</v>
      </c>
      <c r="B469" s="2" t="s">
        <v>775</v>
      </c>
      <c r="C469" s="2" t="s">
        <v>776</v>
      </c>
      <c r="D469" s="2" t="s">
        <v>28259</v>
      </c>
      <c r="E469" s="2" t="s">
        <v>22259</v>
      </c>
      <c r="F469" t="str">
        <f t="shared" si="7"/>
        <v/>
      </c>
      <c r="G469" s="15"/>
      <c r="H469" t="s">
        <v>13568</v>
      </c>
      <c r="I469" t="s">
        <v>13568</v>
      </c>
      <c r="J469" t="s">
        <v>13568</v>
      </c>
      <c r="K469">
        <v>1</v>
      </c>
    </row>
    <row r="470" spans="1:11" ht="28.8" x14ac:dyDescent="0.3">
      <c r="A470" s="2" t="s">
        <v>28616</v>
      </c>
      <c r="B470" s="2" t="s">
        <v>28617</v>
      </c>
      <c r="C470" s="2" t="s">
        <v>28618</v>
      </c>
      <c r="D470" s="2" t="s">
        <v>28619</v>
      </c>
      <c r="E470" s="2" t="s">
        <v>28620</v>
      </c>
      <c r="F470" t="str">
        <f t="shared" si="7"/>
        <v>y</v>
      </c>
      <c r="G470" s="15" t="s">
        <v>28621</v>
      </c>
      <c r="H470" t="s">
        <v>13616</v>
      </c>
      <c r="I470" t="s">
        <v>13616</v>
      </c>
      <c r="J470" t="s">
        <v>13616</v>
      </c>
      <c r="K470">
        <v>78</v>
      </c>
    </row>
    <row r="471" spans="1:11" ht="28.8" x14ac:dyDescent="0.3">
      <c r="A471" s="2" t="s">
        <v>28622</v>
      </c>
      <c r="B471" s="2" t="s">
        <v>28623</v>
      </c>
      <c r="C471" s="2" t="s">
        <v>28624</v>
      </c>
      <c r="D471" s="2" t="s">
        <v>28625</v>
      </c>
      <c r="E471" s="2" t="s">
        <v>28626</v>
      </c>
      <c r="F471" t="str">
        <f t="shared" si="7"/>
        <v>y</v>
      </c>
      <c r="G471" s="15" t="s">
        <v>28627</v>
      </c>
      <c r="H471" t="s">
        <v>13616</v>
      </c>
      <c r="I471" t="s">
        <v>13616</v>
      </c>
      <c r="J471" t="s">
        <v>13616</v>
      </c>
      <c r="K471">
        <v>113</v>
      </c>
    </row>
    <row r="472" spans="1:11" ht="28.8" x14ac:dyDescent="0.3">
      <c r="A472" s="2" t="s">
        <v>28628</v>
      </c>
      <c r="B472" s="2" t="s">
        <v>28629</v>
      </c>
      <c r="C472" s="2" t="s">
        <v>28630</v>
      </c>
      <c r="D472" s="2" t="s">
        <v>28619</v>
      </c>
      <c r="E472" s="2" t="s">
        <v>28620</v>
      </c>
      <c r="F472" t="str">
        <f t="shared" si="7"/>
        <v>y</v>
      </c>
      <c r="G472" s="15" t="s">
        <v>28631</v>
      </c>
      <c r="H472" t="s">
        <v>13616</v>
      </c>
      <c r="I472" t="s">
        <v>13616</v>
      </c>
      <c r="J472" t="s">
        <v>13616</v>
      </c>
      <c r="K472">
        <v>78</v>
      </c>
    </row>
    <row r="473" spans="1:11" ht="28.8" x14ac:dyDescent="0.3">
      <c r="A473" s="2" t="s">
        <v>28632</v>
      </c>
      <c r="B473" s="2" t="s">
        <v>28633</v>
      </c>
      <c r="C473" s="2" t="s">
        <v>28634</v>
      </c>
      <c r="D473" s="2" t="s">
        <v>28625</v>
      </c>
      <c r="E473" s="2" t="s">
        <v>28626</v>
      </c>
      <c r="F473" t="str">
        <f t="shared" si="7"/>
        <v>y</v>
      </c>
      <c r="G473" s="15" t="s">
        <v>28635</v>
      </c>
      <c r="H473" t="s">
        <v>13616</v>
      </c>
      <c r="I473" t="s">
        <v>13616</v>
      </c>
      <c r="J473" t="s">
        <v>13616</v>
      </c>
      <c r="K473">
        <v>113</v>
      </c>
    </row>
    <row r="474" spans="1:11" ht="43.2" x14ac:dyDescent="0.3">
      <c r="A474" s="2" t="s">
        <v>28636</v>
      </c>
      <c r="B474" s="2" t="s">
        <v>28637</v>
      </c>
      <c r="C474" s="2" t="s">
        <v>28638</v>
      </c>
      <c r="D474" s="2" t="s">
        <v>28619</v>
      </c>
      <c r="E474" s="2" t="s">
        <v>28639</v>
      </c>
      <c r="F474" t="str">
        <f t="shared" si="7"/>
        <v>y</v>
      </c>
      <c r="G474" s="15" t="s">
        <v>28640</v>
      </c>
      <c r="H474" t="s">
        <v>13616</v>
      </c>
      <c r="I474" t="s">
        <v>13616</v>
      </c>
      <c r="J474" t="s">
        <v>13616</v>
      </c>
      <c r="K474">
        <v>78</v>
      </c>
    </row>
    <row r="475" spans="1:11" ht="28.8" x14ac:dyDescent="0.3">
      <c r="A475" s="2" t="s">
        <v>28641</v>
      </c>
      <c r="B475" s="2" t="s">
        <v>28642</v>
      </c>
      <c r="C475" s="2" t="s">
        <v>28643</v>
      </c>
      <c r="D475" s="2" t="s">
        <v>28644</v>
      </c>
      <c r="E475" s="2" t="s">
        <v>28645</v>
      </c>
      <c r="F475" t="str">
        <f t="shared" si="7"/>
        <v>y</v>
      </c>
      <c r="G475" s="15" t="s">
        <v>28646</v>
      </c>
      <c r="H475" t="s">
        <v>13616</v>
      </c>
      <c r="I475" t="s">
        <v>13616</v>
      </c>
      <c r="J475" t="s">
        <v>13616</v>
      </c>
      <c r="K475">
        <v>59</v>
      </c>
    </row>
    <row r="476" spans="1:11" ht="28.8" x14ac:dyDescent="0.3">
      <c r="A476" s="2" t="s">
        <v>28647</v>
      </c>
      <c r="B476" s="2" t="s">
        <v>28648</v>
      </c>
      <c r="C476" s="2" t="s">
        <v>28649</v>
      </c>
      <c r="D476" s="2" t="s">
        <v>28644</v>
      </c>
      <c r="E476" s="2" t="s">
        <v>28650</v>
      </c>
      <c r="F476" t="str">
        <f t="shared" si="7"/>
        <v>y</v>
      </c>
      <c r="G476" s="15" t="s">
        <v>28651</v>
      </c>
      <c r="H476" t="s">
        <v>13616</v>
      </c>
      <c r="I476" t="s">
        <v>13616</v>
      </c>
      <c r="J476" t="s">
        <v>13616</v>
      </c>
      <c r="K476">
        <v>59</v>
      </c>
    </row>
    <row r="477" spans="1:11" ht="28.8" x14ac:dyDescent="0.3">
      <c r="A477" s="2" t="s">
        <v>28652</v>
      </c>
      <c r="B477" s="2" t="s">
        <v>28653</v>
      </c>
      <c r="C477" s="2" t="s">
        <v>28654</v>
      </c>
      <c r="D477" s="2" t="s">
        <v>28644</v>
      </c>
      <c r="E477" s="2" t="s">
        <v>28645</v>
      </c>
      <c r="F477" t="str">
        <f t="shared" si="7"/>
        <v>y</v>
      </c>
      <c r="G477" s="15" t="s">
        <v>28655</v>
      </c>
      <c r="H477" t="s">
        <v>13616</v>
      </c>
      <c r="I477" t="s">
        <v>13616</v>
      </c>
      <c r="J477" t="s">
        <v>13616</v>
      </c>
      <c r="K477">
        <v>59</v>
      </c>
    </row>
    <row r="478" spans="1:11" ht="28.8" x14ac:dyDescent="0.3">
      <c r="A478" s="2" t="s">
        <v>28656</v>
      </c>
      <c r="B478" s="2" t="s">
        <v>28657</v>
      </c>
      <c r="C478" s="2" t="s">
        <v>28658</v>
      </c>
      <c r="D478" s="2" t="s">
        <v>28644</v>
      </c>
      <c r="E478" s="2" t="s">
        <v>28650</v>
      </c>
      <c r="F478" t="str">
        <f t="shared" si="7"/>
        <v>y</v>
      </c>
      <c r="G478" s="15" t="s">
        <v>28659</v>
      </c>
      <c r="H478" t="s">
        <v>13616</v>
      </c>
      <c r="I478" t="s">
        <v>13616</v>
      </c>
      <c r="J478" t="s">
        <v>13616</v>
      </c>
      <c r="K478">
        <v>59</v>
      </c>
    </row>
    <row r="479" spans="1:11" x14ac:dyDescent="0.3">
      <c r="A479" s="2" t="s">
        <v>981</v>
      </c>
      <c r="B479" s="2" t="s">
        <v>982</v>
      </c>
      <c r="C479" s="2" t="s">
        <v>983</v>
      </c>
      <c r="D479" s="2" t="s">
        <v>22259</v>
      </c>
      <c r="E479" s="2" t="s">
        <v>22259</v>
      </c>
      <c r="F479" t="str">
        <f t="shared" si="7"/>
        <v/>
      </c>
      <c r="G479" s="15"/>
      <c r="H479" t="s">
        <v>13568</v>
      </c>
      <c r="I479" t="s">
        <v>13568</v>
      </c>
      <c r="J479" t="s">
        <v>13568</v>
      </c>
      <c r="K479">
        <v>2</v>
      </c>
    </row>
    <row r="480" spans="1:11" ht="28.8" x14ac:dyDescent="0.3">
      <c r="A480" s="2" t="s">
        <v>984</v>
      </c>
      <c r="B480" s="2" t="s">
        <v>985</v>
      </c>
      <c r="C480" s="2" t="s">
        <v>986</v>
      </c>
      <c r="D480" s="2" t="s">
        <v>22259</v>
      </c>
      <c r="E480" s="2" t="s">
        <v>22259</v>
      </c>
      <c r="F480" t="str">
        <f t="shared" si="7"/>
        <v>y</v>
      </c>
      <c r="G480" s="15" t="s">
        <v>28660</v>
      </c>
      <c r="H480" t="s">
        <v>13616</v>
      </c>
      <c r="I480" t="s">
        <v>13616</v>
      </c>
      <c r="J480" t="s">
        <v>13616</v>
      </c>
      <c r="K480">
        <v>2</v>
      </c>
    </row>
    <row r="481" spans="1:11" x14ac:dyDescent="0.3">
      <c r="A481" s="2" t="s">
        <v>993</v>
      </c>
      <c r="B481" s="2" t="s">
        <v>994</v>
      </c>
      <c r="C481" s="2" t="s">
        <v>995</v>
      </c>
      <c r="D481" s="2" t="s">
        <v>28259</v>
      </c>
      <c r="E481" s="2" t="s">
        <v>22259</v>
      </c>
      <c r="F481" t="str">
        <f t="shared" si="7"/>
        <v/>
      </c>
      <c r="G481" s="15"/>
      <c r="H481" t="s">
        <v>13568</v>
      </c>
      <c r="I481" t="s">
        <v>13568</v>
      </c>
      <c r="J481" t="s">
        <v>13568</v>
      </c>
      <c r="K481">
        <v>1</v>
      </c>
    </row>
    <row r="482" spans="1:11" x14ac:dyDescent="0.3">
      <c r="A482" s="2" t="s">
        <v>987</v>
      </c>
      <c r="B482" s="2" t="s">
        <v>988</v>
      </c>
      <c r="C482" s="2" t="s">
        <v>989</v>
      </c>
      <c r="D482" s="2" t="s">
        <v>28259</v>
      </c>
      <c r="E482" s="2" t="s">
        <v>22259</v>
      </c>
      <c r="F482" t="str">
        <f t="shared" si="7"/>
        <v/>
      </c>
      <c r="G482" s="15"/>
      <c r="H482" t="s">
        <v>13568</v>
      </c>
      <c r="I482" t="s">
        <v>13568</v>
      </c>
      <c r="J482" t="s">
        <v>13568</v>
      </c>
      <c r="K482">
        <v>1</v>
      </c>
    </row>
    <row r="483" spans="1:11" x14ac:dyDescent="0.3">
      <c r="A483" s="2" t="s">
        <v>990</v>
      </c>
      <c r="B483" s="2" t="s">
        <v>991</v>
      </c>
      <c r="C483" s="2" t="s">
        <v>992</v>
      </c>
      <c r="D483" s="2" t="s">
        <v>28259</v>
      </c>
      <c r="E483" s="2" t="s">
        <v>22259</v>
      </c>
      <c r="F483" t="str">
        <f t="shared" si="7"/>
        <v/>
      </c>
      <c r="G483" s="15"/>
      <c r="H483" t="s">
        <v>13568</v>
      </c>
      <c r="I483" t="s">
        <v>13568</v>
      </c>
      <c r="J483" t="s">
        <v>13568</v>
      </c>
      <c r="K483">
        <v>1</v>
      </c>
    </row>
    <row r="484" spans="1:11" x14ac:dyDescent="0.3">
      <c r="A484" s="2" t="s">
        <v>28661</v>
      </c>
      <c r="B484" s="2" t="s">
        <v>28662</v>
      </c>
      <c r="C484" s="2" t="s">
        <v>28663</v>
      </c>
      <c r="D484" s="2" t="s">
        <v>28664</v>
      </c>
      <c r="E484" s="2" t="s">
        <v>28665</v>
      </c>
      <c r="F484" t="str">
        <f t="shared" si="7"/>
        <v>y</v>
      </c>
      <c r="G484" s="15" t="s">
        <v>28666</v>
      </c>
      <c r="H484" t="s">
        <v>13616</v>
      </c>
      <c r="I484" t="s">
        <v>13616</v>
      </c>
      <c r="J484" t="s">
        <v>13616</v>
      </c>
      <c r="K484">
        <v>22</v>
      </c>
    </row>
    <row r="485" spans="1:11" ht="28.8" x14ac:dyDescent="0.3">
      <c r="A485" s="2" t="s">
        <v>28667</v>
      </c>
      <c r="B485" s="2" t="s">
        <v>28668</v>
      </c>
      <c r="C485" s="2" t="s">
        <v>28669</v>
      </c>
      <c r="D485" s="2" t="s">
        <v>28670</v>
      </c>
      <c r="E485" s="2" t="s">
        <v>28665</v>
      </c>
      <c r="F485" t="str">
        <f t="shared" si="7"/>
        <v>y</v>
      </c>
      <c r="G485" s="15" t="s">
        <v>28671</v>
      </c>
      <c r="H485" t="s">
        <v>13616</v>
      </c>
      <c r="I485" t="s">
        <v>13616</v>
      </c>
      <c r="J485" t="s">
        <v>13616</v>
      </c>
      <c r="K485">
        <v>20</v>
      </c>
    </row>
    <row r="486" spans="1:11" ht="28.8" x14ac:dyDescent="0.3">
      <c r="A486" s="2" t="s">
        <v>898</v>
      </c>
      <c r="B486" s="2" t="s">
        <v>899</v>
      </c>
      <c r="C486" s="2" t="s">
        <v>900</v>
      </c>
      <c r="D486" s="2" t="s">
        <v>28259</v>
      </c>
      <c r="E486" s="2" t="s">
        <v>28665</v>
      </c>
      <c r="F486" t="str">
        <f t="shared" si="7"/>
        <v>y</v>
      </c>
      <c r="G486" s="15" t="s">
        <v>28672</v>
      </c>
      <c r="H486" t="s">
        <v>13616</v>
      </c>
      <c r="I486" t="s">
        <v>13616</v>
      </c>
      <c r="J486" t="s">
        <v>13616</v>
      </c>
      <c r="K486">
        <v>1</v>
      </c>
    </row>
    <row r="487" spans="1:11" ht="28.8" x14ac:dyDescent="0.3">
      <c r="A487" s="2" t="s">
        <v>901</v>
      </c>
      <c r="B487" s="2" t="s">
        <v>902</v>
      </c>
      <c r="C487" s="2" t="s">
        <v>903</v>
      </c>
      <c r="D487" s="2" t="s">
        <v>28259</v>
      </c>
      <c r="E487" s="2" t="s">
        <v>28665</v>
      </c>
      <c r="F487" t="str">
        <f t="shared" si="7"/>
        <v>y</v>
      </c>
      <c r="G487" s="15" t="s">
        <v>28673</v>
      </c>
      <c r="H487" t="s">
        <v>13616</v>
      </c>
      <c r="I487" t="s">
        <v>13616</v>
      </c>
      <c r="J487" t="s">
        <v>13616</v>
      </c>
      <c r="K487">
        <v>1</v>
      </c>
    </row>
    <row r="488" spans="1:11" ht="28.8" x14ac:dyDescent="0.3">
      <c r="A488" s="2" t="s">
        <v>28674</v>
      </c>
      <c r="B488" s="2" t="s">
        <v>28675</v>
      </c>
      <c r="C488" s="2" t="s">
        <v>28676</v>
      </c>
      <c r="D488" s="2" t="s">
        <v>28677</v>
      </c>
      <c r="E488" s="2" t="s">
        <v>28678</v>
      </c>
      <c r="F488" t="str">
        <f t="shared" si="7"/>
        <v>y</v>
      </c>
      <c r="G488" s="15" t="s">
        <v>28679</v>
      </c>
      <c r="H488" t="s">
        <v>13616</v>
      </c>
      <c r="I488" t="s">
        <v>13616</v>
      </c>
      <c r="J488" t="s">
        <v>13616</v>
      </c>
      <c r="K488">
        <v>7</v>
      </c>
    </row>
    <row r="489" spans="1:11" ht="43.2" x14ac:dyDescent="0.3">
      <c r="A489" s="2" t="s">
        <v>28680</v>
      </c>
      <c r="B489" s="2" t="s">
        <v>28681</v>
      </c>
      <c r="C489" s="2" t="s">
        <v>28682</v>
      </c>
      <c r="D489" s="2" t="s">
        <v>28677</v>
      </c>
      <c r="E489" s="2" t="s">
        <v>28683</v>
      </c>
      <c r="F489" t="str">
        <f t="shared" si="7"/>
        <v>y</v>
      </c>
      <c r="G489" s="15" t="s">
        <v>28684</v>
      </c>
      <c r="H489" t="s">
        <v>13616</v>
      </c>
      <c r="I489" t="s">
        <v>13616</v>
      </c>
      <c r="J489" t="s">
        <v>13616</v>
      </c>
      <c r="K489">
        <v>7</v>
      </c>
    </row>
    <row r="490" spans="1:11" ht="28.8" x14ac:dyDescent="0.3">
      <c r="A490" s="2" t="s">
        <v>895</v>
      </c>
      <c r="B490" s="2" t="s">
        <v>896</v>
      </c>
      <c r="C490" s="2" t="s">
        <v>897</v>
      </c>
      <c r="D490" s="2" t="s">
        <v>28259</v>
      </c>
      <c r="E490" s="2" t="s">
        <v>28665</v>
      </c>
      <c r="F490" t="str">
        <f t="shared" si="7"/>
        <v>y</v>
      </c>
      <c r="G490" s="15" t="s">
        <v>28685</v>
      </c>
      <c r="H490" t="s">
        <v>13616</v>
      </c>
      <c r="I490" t="s">
        <v>13616</v>
      </c>
      <c r="J490" t="s">
        <v>13616</v>
      </c>
      <c r="K490">
        <v>1</v>
      </c>
    </row>
    <row r="491" spans="1:11" ht="28.8" x14ac:dyDescent="0.3">
      <c r="A491" s="2" t="s">
        <v>28686</v>
      </c>
      <c r="B491" s="2" t="s">
        <v>28687</v>
      </c>
      <c r="C491" s="2" t="s">
        <v>28688</v>
      </c>
      <c r="D491" s="2" t="s">
        <v>28677</v>
      </c>
      <c r="E491" s="2" t="s">
        <v>28665</v>
      </c>
      <c r="F491" t="str">
        <f t="shared" si="7"/>
        <v>y</v>
      </c>
      <c r="G491" s="15" t="s">
        <v>28689</v>
      </c>
      <c r="H491" t="s">
        <v>13616</v>
      </c>
      <c r="I491" t="s">
        <v>13616</v>
      </c>
      <c r="J491" t="s">
        <v>13616</v>
      </c>
      <c r="K491">
        <v>7</v>
      </c>
    </row>
    <row r="492" spans="1:11" ht="28.8" x14ac:dyDescent="0.3">
      <c r="A492" s="2" t="s">
        <v>28690</v>
      </c>
      <c r="B492" s="2" t="s">
        <v>28691</v>
      </c>
      <c r="C492" s="2" t="s">
        <v>28692</v>
      </c>
      <c r="D492" s="2" t="s">
        <v>28664</v>
      </c>
      <c r="E492" s="2" t="s">
        <v>28665</v>
      </c>
      <c r="F492" t="str">
        <f t="shared" si="7"/>
        <v>y</v>
      </c>
      <c r="G492" s="15" t="s">
        <v>28693</v>
      </c>
      <c r="H492" t="s">
        <v>13616</v>
      </c>
      <c r="I492" t="s">
        <v>13616</v>
      </c>
      <c r="J492" t="s">
        <v>13616</v>
      </c>
      <c r="K492">
        <v>22</v>
      </c>
    </row>
    <row r="493" spans="1:11" ht="28.8" x14ac:dyDescent="0.3">
      <c r="A493" s="2" t="s">
        <v>28694</v>
      </c>
      <c r="B493" s="2" t="s">
        <v>28695</v>
      </c>
      <c r="C493" s="2" t="s">
        <v>28696</v>
      </c>
      <c r="D493" s="2" t="s">
        <v>28670</v>
      </c>
      <c r="E493" s="2" t="s">
        <v>28665</v>
      </c>
      <c r="F493" t="str">
        <f t="shared" si="7"/>
        <v>y</v>
      </c>
      <c r="G493" s="15" t="s">
        <v>28697</v>
      </c>
      <c r="H493" t="s">
        <v>13616</v>
      </c>
      <c r="I493" t="s">
        <v>13616</v>
      </c>
      <c r="J493" t="s">
        <v>13616</v>
      </c>
      <c r="K493">
        <v>20</v>
      </c>
    </row>
    <row r="494" spans="1:11" ht="28.8" x14ac:dyDescent="0.3">
      <c r="A494" s="2" t="s">
        <v>907</v>
      </c>
      <c r="B494" s="2" t="s">
        <v>908</v>
      </c>
      <c r="C494" s="2" t="s">
        <v>909</v>
      </c>
      <c r="D494" s="2" t="s">
        <v>28259</v>
      </c>
      <c r="E494" s="2" t="s">
        <v>28665</v>
      </c>
      <c r="F494" t="str">
        <f t="shared" si="7"/>
        <v>y</v>
      </c>
      <c r="G494" s="15" t="s">
        <v>28698</v>
      </c>
      <c r="H494" t="s">
        <v>13616</v>
      </c>
      <c r="I494" t="s">
        <v>13616</v>
      </c>
      <c r="J494" t="s">
        <v>13616</v>
      </c>
      <c r="K494">
        <v>1</v>
      </c>
    </row>
    <row r="495" spans="1:11" ht="28.8" x14ac:dyDescent="0.3">
      <c r="A495" s="2" t="s">
        <v>910</v>
      </c>
      <c r="B495" s="2" t="s">
        <v>911</v>
      </c>
      <c r="C495" s="2" t="s">
        <v>912</v>
      </c>
      <c r="D495" s="2" t="s">
        <v>28259</v>
      </c>
      <c r="E495" s="2" t="s">
        <v>28665</v>
      </c>
      <c r="F495" t="str">
        <f t="shared" si="7"/>
        <v>y</v>
      </c>
      <c r="G495" s="15" t="s">
        <v>28699</v>
      </c>
      <c r="H495" t="s">
        <v>13616</v>
      </c>
      <c r="I495" t="s">
        <v>13616</v>
      </c>
      <c r="J495" t="s">
        <v>13616</v>
      </c>
      <c r="K495">
        <v>1</v>
      </c>
    </row>
    <row r="496" spans="1:11" ht="28.8" x14ac:dyDescent="0.3">
      <c r="A496" s="2" t="s">
        <v>28700</v>
      </c>
      <c r="B496" s="2" t="s">
        <v>28701</v>
      </c>
      <c r="C496" s="2" t="s">
        <v>28702</v>
      </c>
      <c r="D496" s="2" t="s">
        <v>28677</v>
      </c>
      <c r="E496" s="2" t="s">
        <v>28678</v>
      </c>
      <c r="F496" t="str">
        <f t="shared" si="7"/>
        <v>y</v>
      </c>
      <c r="G496" s="15" t="s">
        <v>28703</v>
      </c>
      <c r="H496" t="s">
        <v>13616</v>
      </c>
      <c r="I496" t="s">
        <v>13616</v>
      </c>
      <c r="J496" t="s">
        <v>13616</v>
      </c>
      <c r="K496">
        <v>7</v>
      </c>
    </row>
    <row r="497" spans="1:11" ht="28.8" x14ac:dyDescent="0.3">
      <c r="A497" s="2" t="s">
        <v>28704</v>
      </c>
      <c r="B497" s="2" t="s">
        <v>28705</v>
      </c>
      <c r="C497" s="2" t="s">
        <v>28706</v>
      </c>
      <c r="D497" s="2" t="s">
        <v>28677</v>
      </c>
      <c r="E497" s="2" t="s">
        <v>28683</v>
      </c>
      <c r="F497" t="str">
        <f t="shared" si="7"/>
        <v>y</v>
      </c>
      <c r="G497" s="15" t="s">
        <v>28707</v>
      </c>
      <c r="H497" t="s">
        <v>13616</v>
      </c>
      <c r="I497" t="s">
        <v>13616</v>
      </c>
      <c r="J497" t="s">
        <v>13616</v>
      </c>
      <c r="K497">
        <v>7</v>
      </c>
    </row>
    <row r="498" spans="1:11" ht="28.8" x14ac:dyDescent="0.3">
      <c r="A498" s="2" t="s">
        <v>904</v>
      </c>
      <c r="B498" s="2" t="s">
        <v>905</v>
      </c>
      <c r="C498" s="2" t="s">
        <v>906</v>
      </c>
      <c r="D498" s="2" t="s">
        <v>28259</v>
      </c>
      <c r="E498" s="2" t="s">
        <v>28665</v>
      </c>
      <c r="F498" t="str">
        <f t="shared" si="7"/>
        <v>y</v>
      </c>
      <c r="G498" s="15" t="s">
        <v>28708</v>
      </c>
      <c r="H498" t="s">
        <v>13616</v>
      </c>
      <c r="I498" t="s">
        <v>13616</v>
      </c>
      <c r="J498" t="s">
        <v>13616</v>
      </c>
      <c r="K498">
        <v>1</v>
      </c>
    </row>
    <row r="499" spans="1:11" ht="28.8" x14ac:dyDescent="0.3">
      <c r="A499" s="2" t="s">
        <v>28709</v>
      </c>
      <c r="B499" s="2" t="s">
        <v>28710</v>
      </c>
      <c r="C499" s="2" t="s">
        <v>28711</v>
      </c>
      <c r="D499" s="2" t="s">
        <v>28677</v>
      </c>
      <c r="E499" s="2" t="s">
        <v>28665</v>
      </c>
      <c r="F499" t="str">
        <f t="shared" si="7"/>
        <v>y</v>
      </c>
      <c r="G499" s="15" t="s">
        <v>28712</v>
      </c>
      <c r="H499" t="s">
        <v>13616</v>
      </c>
      <c r="I499" t="s">
        <v>13616</v>
      </c>
      <c r="J499" t="s">
        <v>13616</v>
      </c>
      <c r="K499">
        <v>7</v>
      </c>
    </row>
    <row r="500" spans="1:11" ht="28.8" x14ac:dyDescent="0.3">
      <c r="A500" s="2" t="s">
        <v>28713</v>
      </c>
      <c r="B500" s="2" t="s">
        <v>28714</v>
      </c>
      <c r="C500" s="2" t="s">
        <v>28715</v>
      </c>
      <c r="D500" s="2" t="s">
        <v>28664</v>
      </c>
      <c r="E500" s="2" t="s">
        <v>28665</v>
      </c>
      <c r="F500" t="str">
        <f t="shared" si="7"/>
        <v>y</v>
      </c>
      <c r="G500" s="15" t="s">
        <v>28716</v>
      </c>
      <c r="H500" t="s">
        <v>13616</v>
      </c>
      <c r="I500" t="s">
        <v>13616</v>
      </c>
      <c r="J500" t="s">
        <v>13616</v>
      </c>
      <c r="K500">
        <v>22</v>
      </c>
    </row>
    <row r="501" spans="1:11" ht="28.8" x14ac:dyDescent="0.3">
      <c r="A501" s="2" t="s">
        <v>28717</v>
      </c>
      <c r="B501" s="2" t="s">
        <v>28718</v>
      </c>
      <c r="C501" s="2" t="s">
        <v>28719</v>
      </c>
      <c r="D501" s="2" t="s">
        <v>28670</v>
      </c>
      <c r="E501" s="2" t="s">
        <v>28665</v>
      </c>
      <c r="F501" t="str">
        <f t="shared" si="7"/>
        <v>y</v>
      </c>
      <c r="G501" s="15" t="s">
        <v>28720</v>
      </c>
      <c r="H501" t="s">
        <v>13616</v>
      </c>
      <c r="I501" t="s">
        <v>13616</v>
      </c>
      <c r="J501" t="s">
        <v>13616</v>
      </c>
      <c r="K501">
        <v>20</v>
      </c>
    </row>
    <row r="502" spans="1:11" ht="28.8" x14ac:dyDescent="0.3">
      <c r="A502" s="2" t="s">
        <v>916</v>
      </c>
      <c r="B502" s="2" t="s">
        <v>917</v>
      </c>
      <c r="C502" s="2" t="s">
        <v>918</v>
      </c>
      <c r="D502" s="2" t="s">
        <v>28259</v>
      </c>
      <c r="E502" s="2" t="s">
        <v>28665</v>
      </c>
      <c r="F502" t="str">
        <f t="shared" si="7"/>
        <v>y</v>
      </c>
      <c r="G502" s="15" t="s">
        <v>28721</v>
      </c>
      <c r="H502" t="s">
        <v>13616</v>
      </c>
      <c r="I502" t="s">
        <v>13616</v>
      </c>
      <c r="J502" t="s">
        <v>13616</v>
      </c>
      <c r="K502">
        <v>1</v>
      </c>
    </row>
    <row r="503" spans="1:11" ht="28.8" x14ac:dyDescent="0.3">
      <c r="A503" s="2" t="s">
        <v>919</v>
      </c>
      <c r="B503" s="2" t="s">
        <v>920</v>
      </c>
      <c r="C503" s="2" t="s">
        <v>921</v>
      </c>
      <c r="D503" s="2" t="s">
        <v>28259</v>
      </c>
      <c r="E503" s="2" t="s">
        <v>28665</v>
      </c>
      <c r="F503" t="str">
        <f t="shared" si="7"/>
        <v>y</v>
      </c>
      <c r="G503" s="15" t="s">
        <v>28722</v>
      </c>
      <c r="H503" t="s">
        <v>13616</v>
      </c>
      <c r="I503" t="s">
        <v>13616</v>
      </c>
      <c r="J503" t="s">
        <v>13616</v>
      </c>
      <c r="K503">
        <v>1</v>
      </c>
    </row>
    <row r="504" spans="1:11" ht="28.8" x14ac:dyDescent="0.3">
      <c r="A504" s="2" t="s">
        <v>28723</v>
      </c>
      <c r="B504" s="2" t="s">
        <v>28724</v>
      </c>
      <c r="C504" s="2" t="s">
        <v>28676</v>
      </c>
      <c r="D504" s="2" t="s">
        <v>28677</v>
      </c>
      <c r="E504" s="2" t="s">
        <v>28678</v>
      </c>
      <c r="F504" t="str">
        <f t="shared" si="7"/>
        <v>y</v>
      </c>
      <c r="G504" s="15" t="s">
        <v>28725</v>
      </c>
      <c r="H504" t="s">
        <v>13616</v>
      </c>
      <c r="I504" t="s">
        <v>13616</v>
      </c>
      <c r="J504" t="s">
        <v>13616</v>
      </c>
      <c r="K504">
        <v>7</v>
      </c>
    </row>
    <row r="505" spans="1:11" ht="57.6" x14ac:dyDescent="0.3">
      <c r="A505" s="2" t="s">
        <v>28726</v>
      </c>
      <c r="B505" s="2" t="s">
        <v>28727</v>
      </c>
      <c r="C505" s="2" t="s">
        <v>28728</v>
      </c>
      <c r="D505" s="2" t="s">
        <v>28677</v>
      </c>
      <c r="E505" s="2" t="s">
        <v>28683</v>
      </c>
      <c r="F505" t="str">
        <f t="shared" si="7"/>
        <v>y</v>
      </c>
      <c r="G505" s="15" t="s">
        <v>28729</v>
      </c>
      <c r="H505" t="s">
        <v>13616</v>
      </c>
      <c r="I505" t="s">
        <v>13616</v>
      </c>
      <c r="J505" t="s">
        <v>13616</v>
      </c>
      <c r="K505">
        <v>7</v>
      </c>
    </row>
    <row r="506" spans="1:11" ht="28.8" x14ac:dyDescent="0.3">
      <c r="A506" s="2" t="s">
        <v>913</v>
      </c>
      <c r="B506" s="2" t="s">
        <v>914</v>
      </c>
      <c r="C506" s="2" t="s">
        <v>915</v>
      </c>
      <c r="D506" s="2" t="s">
        <v>28259</v>
      </c>
      <c r="E506" s="2" t="s">
        <v>28665</v>
      </c>
      <c r="F506" t="str">
        <f t="shared" si="7"/>
        <v>y</v>
      </c>
      <c r="G506" s="15" t="s">
        <v>28730</v>
      </c>
      <c r="H506" t="s">
        <v>13616</v>
      </c>
      <c r="I506" t="s">
        <v>13616</v>
      </c>
      <c r="J506" t="s">
        <v>13616</v>
      </c>
      <c r="K506">
        <v>1</v>
      </c>
    </row>
    <row r="507" spans="1:11" ht="28.8" x14ac:dyDescent="0.3">
      <c r="A507" s="2" t="s">
        <v>28731</v>
      </c>
      <c r="B507" s="2" t="s">
        <v>28732</v>
      </c>
      <c r="C507" s="2" t="s">
        <v>28733</v>
      </c>
      <c r="D507" s="2" t="s">
        <v>28677</v>
      </c>
      <c r="E507" s="2" t="s">
        <v>28665</v>
      </c>
      <c r="F507" t="str">
        <f t="shared" si="7"/>
        <v>y</v>
      </c>
      <c r="G507" s="15" t="s">
        <v>28734</v>
      </c>
      <c r="H507" t="s">
        <v>13616</v>
      </c>
      <c r="I507" t="s">
        <v>13616</v>
      </c>
      <c r="J507" t="s">
        <v>13616</v>
      </c>
      <c r="K507">
        <v>7</v>
      </c>
    </row>
    <row r="508" spans="1:11" ht="28.8" x14ac:dyDescent="0.3">
      <c r="A508" s="2" t="s">
        <v>28735</v>
      </c>
      <c r="B508" s="2" t="s">
        <v>28736</v>
      </c>
      <c r="C508" s="2" t="s">
        <v>28737</v>
      </c>
      <c r="D508" s="2" t="s">
        <v>28664</v>
      </c>
      <c r="E508" s="2" t="s">
        <v>28665</v>
      </c>
      <c r="F508" t="str">
        <f t="shared" si="7"/>
        <v>y</v>
      </c>
      <c r="G508" s="15" t="s">
        <v>28738</v>
      </c>
      <c r="H508" t="s">
        <v>13616</v>
      </c>
      <c r="I508" t="s">
        <v>13616</v>
      </c>
      <c r="J508" t="s">
        <v>13616</v>
      </c>
      <c r="K508">
        <v>22</v>
      </c>
    </row>
    <row r="509" spans="1:11" ht="28.8" x14ac:dyDescent="0.3">
      <c r="A509" s="2" t="s">
        <v>28739</v>
      </c>
      <c r="B509" s="2" t="s">
        <v>28740</v>
      </c>
      <c r="C509" s="2" t="s">
        <v>28741</v>
      </c>
      <c r="D509" s="2" t="s">
        <v>28670</v>
      </c>
      <c r="E509" s="2" t="s">
        <v>28665</v>
      </c>
      <c r="F509" t="str">
        <f t="shared" si="7"/>
        <v>y</v>
      </c>
      <c r="G509" s="15" t="s">
        <v>28742</v>
      </c>
      <c r="H509" t="s">
        <v>13616</v>
      </c>
      <c r="I509" t="s">
        <v>13616</v>
      </c>
      <c r="J509" t="s">
        <v>13616</v>
      </c>
      <c r="K509">
        <v>20</v>
      </c>
    </row>
    <row r="510" spans="1:11" ht="28.8" x14ac:dyDescent="0.3">
      <c r="A510" s="2" t="s">
        <v>925</v>
      </c>
      <c r="B510" s="2" t="s">
        <v>926</v>
      </c>
      <c r="C510" s="2" t="s">
        <v>927</v>
      </c>
      <c r="D510" s="2" t="s">
        <v>28259</v>
      </c>
      <c r="E510" s="2" t="s">
        <v>28665</v>
      </c>
      <c r="F510" t="str">
        <f t="shared" si="7"/>
        <v>y</v>
      </c>
      <c r="G510" s="15" t="s">
        <v>28743</v>
      </c>
      <c r="H510" t="s">
        <v>13616</v>
      </c>
      <c r="I510" t="s">
        <v>13616</v>
      </c>
      <c r="J510" t="s">
        <v>13616</v>
      </c>
      <c r="K510">
        <v>1</v>
      </c>
    </row>
    <row r="511" spans="1:11" ht="28.8" x14ac:dyDescent="0.3">
      <c r="A511" s="2" t="s">
        <v>928</v>
      </c>
      <c r="B511" s="2" t="s">
        <v>929</v>
      </c>
      <c r="C511" s="2" t="s">
        <v>930</v>
      </c>
      <c r="D511" s="2" t="s">
        <v>28259</v>
      </c>
      <c r="E511" s="2" t="s">
        <v>28665</v>
      </c>
      <c r="F511" t="str">
        <f t="shared" si="7"/>
        <v>y</v>
      </c>
      <c r="G511" s="15" t="s">
        <v>28744</v>
      </c>
      <c r="H511" t="s">
        <v>13616</v>
      </c>
      <c r="I511" t="s">
        <v>13616</v>
      </c>
      <c r="J511" t="s">
        <v>13616</v>
      </c>
      <c r="K511">
        <v>1</v>
      </c>
    </row>
    <row r="512" spans="1:11" ht="28.8" x14ac:dyDescent="0.3">
      <c r="A512" s="2" t="s">
        <v>28745</v>
      </c>
      <c r="B512" s="2" t="s">
        <v>28746</v>
      </c>
      <c r="C512" s="2" t="s">
        <v>28702</v>
      </c>
      <c r="D512" s="2" t="s">
        <v>28677</v>
      </c>
      <c r="E512" s="2" t="s">
        <v>28678</v>
      </c>
      <c r="F512" t="str">
        <f t="shared" si="7"/>
        <v>y</v>
      </c>
      <c r="G512" s="15" t="s">
        <v>28747</v>
      </c>
      <c r="H512" t="s">
        <v>13616</v>
      </c>
      <c r="I512" t="s">
        <v>13616</v>
      </c>
      <c r="J512" t="s">
        <v>13616</v>
      </c>
      <c r="K512">
        <v>7</v>
      </c>
    </row>
    <row r="513" spans="1:11" ht="28.8" x14ac:dyDescent="0.3">
      <c r="A513" s="2" t="s">
        <v>28748</v>
      </c>
      <c r="B513" s="2" t="s">
        <v>28749</v>
      </c>
      <c r="C513" s="2" t="s">
        <v>28750</v>
      </c>
      <c r="D513" s="2" t="s">
        <v>28677</v>
      </c>
      <c r="E513" s="2" t="s">
        <v>28683</v>
      </c>
      <c r="F513" t="str">
        <f t="shared" si="7"/>
        <v>y</v>
      </c>
      <c r="G513" s="15" t="s">
        <v>28751</v>
      </c>
      <c r="H513" t="s">
        <v>13616</v>
      </c>
      <c r="I513" t="s">
        <v>13616</v>
      </c>
      <c r="J513" t="s">
        <v>13616</v>
      </c>
      <c r="K513">
        <v>7</v>
      </c>
    </row>
    <row r="514" spans="1:11" ht="28.8" x14ac:dyDescent="0.3">
      <c r="A514" s="2" t="s">
        <v>922</v>
      </c>
      <c r="B514" s="2" t="s">
        <v>923</v>
      </c>
      <c r="C514" s="2" t="s">
        <v>924</v>
      </c>
      <c r="D514" s="2" t="s">
        <v>28259</v>
      </c>
      <c r="E514" s="2" t="s">
        <v>28665</v>
      </c>
      <c r="F514" t="str">
        <f t="shared" si="7"/>
        <v>y</v>
      </c>
      <c r="G514" s="15" t="s">
        <v>28752</v>
      </c>
      <c r="H514" t="s">
        <v>13616</v>
      </c>
      <c r="I514" t="s">
        <v>13616</v>
      </c>
      <c r="J514" t="s">
        <v>13616</v>
      </c>
      <c r="K514">
        <v>1</v>
      </c>
    </row>
    <row r="515" spans="1:11" ht="28.8" x14ac:dyDescent="0.3">
      <c r="A515" s="2" t="s">
        <v>28753</v>
      </c>
      <c r="B515" s="2" t="s">
        <v>28754</v>
      </c>
      <c r="C515" s="2" t="s">
        <v>28755</v>
      </c>
      <c r="D515" s="2" t="s">
        <v>28677</v>
      </c>
      <c r="E515" s="2" t="s">
        <v>28665</v>
      </c>
      <c r="F515" t="str">
        <f t="shared" si="7"/>
        <v>y</v>
      </c>
      <c r="G515" s="15" t="s">
        <v>28756</v>
      </c>
      <c r="H515" t="s">
        <v>13616</v>
      </c>
      <c r="I515" t="s">
        <v>13616</v>
      </c>
      <c r="J515" t="s">
        <v>13616</v>
      </c>
      <c r="K515">
        <v>7</v>
      </c>
    </row>
    <row r="516" spans="1:11" x14ac:dyDescent="0.3">
      <c r="A516" s="2" t="s">
        <v>28757</v>
      </c>
      <c r="B516" s="2" t="s">
        <v>28758</v>
      </c>
      <c r="C516" s="2" t="s">
        <v>28759</v>
      </c>
      <c r="D516" s="2" t="s">
        <v>28664</v>
      </c>
      <c r="E516" s="2" t="s">
        <v>28665</v>
      </c>
      <c r="F516" t="str">
        <f t="shared" si="7"/>
        <v>y</v>
      </c>
      <c r="G516" s="15" t="s">
        <v>28760</v>
      </c>
      <c r="H516" t="s">
        <v>13616</v>
      </c>
      <c r="I516" t="s">
        <v>13616</v>
      </c>
      <c r="J516" t="s">
        <v>13616</v>
      </c>
      <c r="K516">
        <v>22</v>
      </c>
    </row>
    <row r="517" spans="1:11" ht="28.8" x14ac:dyDescent="0.3">
      <c r="A517" s="2" t="s">
        <v>28761</v>
      </c>
      <c r="B517" s="2" t="s">
        <v>28762</v>
      </c>
      <c r="C517" s="2" t="s">
        <v>28763</v>
      </c>
      <c r="D517" s="2" t="s">
        <v>28670</v>
      </c>
      <c r="E517" s="2" t="s">
        <v>28665</v>
      </c>
      <c r="F517" t="str">
        <f t="shared" ref="F517:F580" si="8">IF(COUNTIF(H517:J517,"used")&gt;0,"y","")</f>
        <v>y</v>
      </c>
      <c r="G517" s="15" t="s">
        <v>28764</v>
      </c>
      <c r="H517" t="s">
        <v>13616</v>
      </c>
      <c r="I517" t="s">
        <v>13616</v>
      </c>
      <c r="J517" t="s">
        <v>13616</v>
      </c>
      <c r="K517">
        <v>20</v>
      </c>
    </row>
    <row r="518" spans="1:11" ht="28.8" x14ac:dyDescent="0.3">
      <c r="A518" s="2" t="s">
        <v>934</v>
      </c>
      <c r="B518" s="2" t="s">
        <v>935</v>
      </c>
      <c r="C518" s="2" t="s">
        <v>936</v>
      </c>
      <c r="D518" s="2" t="s">
        <v>28259</v>
      </c>
      <c r="E518" s="2" t="s">
        <v>28665</v>
      </c>
      <c r="F518" t="str">
        <f t="shared" si="8"/>
        <v>y</v>
      </c>
      <c r="G518" s="15" t="s">
        <v>28765</v>
      </c>
      <c r="H518" t="s">
        <v>13616</v>
      </c>
      <c r="I518" t="s">
        <v>13616</v>
      </c>
      <c r="J518" t="s">
        <v>13616</v>
      </c>
      <c r="K518">
        <v>1</v>
      </c>
    </row>
    <row r="519" spans="1:11" ht="28.8" x14ac:dyDescent="0.3">
      <c r="A519" s="2" t="s">
        <v>937</v>
      </c>
      <c r="B519" s="2" t="s">
        <v>938</v>
      </c>
      <c r="C519" s="2" t="s">
        <v>939</v>
      </c>
      <c r="D519" s="2" t="s">
        <v>28259</v>
      </c>
      <c r="E519" s="2" t="s">
        <v>28665</v>
      </c>
      <c r="F519" t="str">
        <f t="shared" si="8"/>
        <v>y</v>
      </c>
      <c r="G519" s="15" t="s">
        <v>28766</v>
      </c>
      <c r="H519" t="s">
        <v>13616</v>
      </c>
      <c r="I519" t="s">
        <v>13616</v>
      </c>
      <c r="J519" t="s">
        <v>13616</v>
      </c>
      <c r="K519">
        <v>1</v>
      </c>
    </row>
    <row r="520" spans="1:11" ht="28.8" x14ac:dyDescent="0.3">
      <c r="A520" s="2" t="s">
        <v>28767</v>
      </c>
      <c r="B520" s="2" t="s">
        <v>28768</v>
      </c>
      <c r="C520" s="2" t="s">
        <v>28769</v>
      </c>
      <c r="D520" s="2" t="s">
        <v>28677</v>
      </c>
      <c r="E520" s="2" t="s">
        <v>28678</v>
      </c>
      <c r="F520" t="str">
        <f t="shared" si="8"/>
        <v>y</v>
      </c>
      <c r="G520" s="15" t="s">
        <v>28770</v>
      </c>
      <c r="H520" t="s">
        <v>13616</v>
      </c>
      <c r="I520" t="s">
        <v>13616</v>
      </c>
      <c r="J520" t="s">
        <v>13616</v>
      </c>
      <c r="K520">
        <v>7</v>
      </c>
    </row>
    <row r="521" spans="1:11" ht="43.2" x14ac:dyDescent="0.3">
      <c r="A521" s="2" t="s">
        <v>28771</v>
      </c>
      <c r="B521" s="2" t="s">
        <v>28772</v>
      </c>
      <c r="C521" s="2" t="s">
        <v>28773</v>
      </c>
      <c r="D521" s="2" t="s">
        <v>28677</v>
      </c>
      <c r="E521" s="2" t="s">
        <v>28683</v>
      </c>
      <c r="F521" t="str">
        <f t="shared" si="8"/>
        <v>y</v>
      </c>
      <c r="G521" s="15" t="s">
        <v>28774</v>
      </c>
      <c r="H521" t="s">
        <v>13616</v>
      </c>
      <c r="I521" t="s">
        <v>13616</v>
      </c>
      <c r="J521" t="s">
        <v>13616</v>
      </c>
      <c r="K521">
        <v>7</v>
      </c>
    </row>
    <row r="522" spans="1:11" ht="28.8" x14ac:dyDescent="0.3">
      <c r="A522" s="2" t="s">
        <v>931</v>
      </c>
      <c r="B522" s="2" t="s">
        <v>932</v>
      </c>
      <c r="C522" s="2" t="s">
        <v>933</v>
      </c>
      <c r="D522" s="2" t="s">
        <v>28259</v>
      </c>
      <c r="E522" s="2" t="s">
        <v>28665</v>
      </c>
      <c r="F522" t="str">
        <f t="shared" si="8"/>
        <v>y</v>
      </c>
      <c r="G522" s="15" t="s">
        <v>28775</v>
      </c>
      <c r="H522" t="s">
        <v>13616</v>
      </c>
      <c r="I522" t="s">
        <v>13616</v>
      </c>
      <c r="J522" t="s">
        <v>13616</v>
      </c>
      <c r="K522">
        <v>1</v>
      </c>
    </row>
    <row r="523" spans="1:11" ht="28.8" x14ac:dyDescent="0.3">
      <c r="A523" s="2" t="s">
        <v>28776</v>
      </c>
      <c r="B523" s="2" t="s">
        <v>28777</v>
      </c>
      <c r="C523" s="2" t="s">
        <v>28778</v>
      </c>
      <c r="D523" s="2" t="s">
        <v>28677</v>
      </c>
      <c r="E523" s="2" t="s">
        <v>28665</v>
      </c>
      <c r="F523" t="str">
        <f t="shared" si="8"/>
        <v>y</v>
      </c>
      <c r="G523" s="15" t="s">
        <v>28779</v>
      </c>
      <c r="H523" t="s">
        <v>13616</v>
      </c>
      <c r="I523" t="s">
        <v>13616</v>
      </c>
      <c r="J523" t="s">
        <v>13616</v>
      </c>
      <c r="K523">
        <v>7</v>
      </c>
    </row>
    <row r="524" spans="1:11" x14ac:dyDescent="0.3">
      <c r="A524" s="2" t="s">
        <v>28780</v>
      </c>
      <c r="B524" s="2" t="s">
        <v>28781</v>
      </c>
      <c r="C524" s="2" t="s">
        <v>28782</v>
      </c>
      <c r="D524" s="2" t="s">
        <v>28664</v>
      </c>
      <c r="E524" s="2" t="s">
        <v>28665</v>
      </c>
      <c r="F524" t="str">
        <f t="shared" si="8"/>
        <v>y</v>
      </c>
      <c r="G524" s="15" t="s">
        <v>28783</v>
      </c>
      <c r="H524" t="s">
        <v>13616</v>
      </c>
      <c r="I524" t="s">
        <v>13616</v>
      </c>
      <c r="J524" t="s">
        <v>13616</v>
      </c>
      <c r="K524">
        <v>22</v>
      </c>
    </row>
    <row r="525" spans="1:11" ht="28.8" x14ac:dyDescent="0.3">
      <c r="A525" s="2" t="s">
        <v>28784</v>
      </c>
      <c r="B525" s="2" t="s">
        <v>28785</v>
      </c>
      <c r="C525" s="2" t="s">
        <v>28786</v>
      </c>
      <c r="D525" s="2" t="s">
        <v>28670</v>
      </c>
      <c r="E525" s="2" t="s">
        <v>28665</v>
      </c>
      <c r="F525" t="str">
        <f t="shared" si="8"/>
        <v>y</v>
      </c>
      <c r="G525" s="15" t="s">
        <v>28787</v>
      </c>
      <c r="H525" t="s">
        <v>13616</v>
      </c>
      <c r="I525" t="s">
        <v>13616</v>
      </c>
      <c r="J525" t="s">
        <v>13616</v>
      </c>
      <c r="K525">
        <v>20</v>
      </c>
    </row>
    <row r="526" spans="1:11" ht="28.8" x14ac:dyDescent="0.3">
      <c r="A526" s="2" t="s">
        <v>943</v>
      </c>
      <c r="B526" s="2" t="s">
        <v>944</v>
      </c>
      <c r="C526" s="2" t="s">
        <v>945</v>
      </c>
      <c r="D526" s="2" t="s">
        <v>28259</v>
      </c>
      <c r="E526" s="2" t="s">
        <v>28665</v>
      </c>
      <c r="F526" t="str">
        <f t="shared" si="8"/>
        <v>y</v>
      </c>
      <c r="G526" s="15" t="s">
        <v>28788</v>
      </c>
      <c r="H526" t="s">
        <v>13616</v>
      </c>
      <c r="I526" t="s">
        <v>13616</v>
      </c>
      <c r="J526" t="s">
        <v>13616</v>
      </c>
      <c r="K526">
        <v>1</v>
      </c>
    </row>
    <row r="527" spans="1:11" ht="28.8" x14ac:dyDescent="0.3">
      <c r="A527" s="2" t="s">
        <v>946</v>
      </c>
      <c r="B527" s="2" t="s">
        <v>947</v>
      </c>
      <c r="C527" s="2" t="s">
        <v>948</v>
      </c>
      <c r="D527" s="2" t="s">
        <v>28259</v>
      </c>
      <c r="E527" s="2" t="s">
        <v>28665</v>
      </c>
      <c r="F527" t="str">
        <f t="shared" si="8"/>
        <v>y</v>
      </c>
      <c r="G527" s="15" t="s">
        <v>28789</v>
      </c>
      <c r="H527" t="s">
        <v>13616</v>
      </c>
      <c r="I527" t="s">
        <v>13616</v>
      </c>
      <c r="J527" t="s">
        <v>13616</v>
      </c>
      <c r="K527">
        <v>1</v>
      </c>
    </row>
    <row r="528" spans="1:11" ht="28.8" x14ac:dyDescent="0.3">
      <c r="A528" s="2" t="s">
        <v>28790</v>
      </c>
      <c r="B528" s="2" t="s">
        <v>28791</v>
      </c>
      <c r="C528" s="2" t="s">
        <v>28792</v>
      </c>
      <c r="D528" s="2" t="s">
        <v>28677</v>
      </c>
      <c r="E528" s="2" t="s">
        <v>28678</v>
      </c>
      <c r="F528" t="str">
        <f t="shared" si="8"/>
        <v>y</v>
      </c>
      <c r="G528" s="15" t="s">
        <v>28793</v>
      </c>
      <c r="H528" t="s">
        <v>13616</v>
      </c>
      <c r="I528" t="s">
        <v>13616</v>
      </c>
      <c r="J528" t="s">
        <v>13616</v>
      </c>
      <c r="K528">
        <v>7</v>
      </c>
    </row>
    <row r="529" spans="1:11" ht="28.8" x14ac:dyDescent="0.3">
      <c r="A529" s="2" t="s">
        <v>28794</v>
      </c>
      <c r="B529" s="2" t="s">
        <v>28795</v>
      </c>
      <c r="C529" s="2" t="s">
        <v>28796</v>
      </c>
      <c r="D529" s="2" t="s">
        <v>28677</v>
      </c>
      <c r="E529" s="2" t="s">
        <v>28683</v>
      </c>
      <c r="F529" t="str">
        <f t="shared" si="8"/>
        <v>y</v>
      </c>
      <c r="G529" s="15" t="s">
        <v>28797</v>
      </c>
      <c r="H529" t="s">
        <v>13616</v>
      </c>
      <c r="I529" t="s">
        <v>13616</v>
      </c>
      <c r="J529" t="s">
        <v>13616</v>
      </c>
      <c r="K529">
        <v>7</v>
      </c>
    </row>
    <row r="530" spans="1:11" ht="28.8" x14ac:dyDescent="0.3">
      <c r="A530" s="2" t="s">
        <v>940</v>
      </c>
      <c r="B530" s="2" t="s">
        <v>941</v>
      </c>
      <c r="C530" s="2" t="s">
        <v>942</v>
      </c>
      <c r="D530" s="2" t="s">
        <v>28259</v>
      </c>
      <c r="E530" s="2" t="s">
        <v>28665</v>
      </c>
      <c r="F530" t="str">
        <f t="shared" si="8"/>
        <v>y</v>
      </c>
      <c r="G530" s="15" t="s">
        <v>28798</v>
      </c>
      <c r="H530" t="s">
        <v>13616</v>
      </c>
      <c r="I530" t="s">
        <v>13616</v>
      </c>
      <c r="J530" t="s">
        <v>13616</v>
      </c>
      <c r="K530">
        <v>1</v>
      </c>
    </row>
    <row r="531" spans="1:11" ht="28.8" x14ac:dyDescent="0.3">
      <c r="A531" s="2" t="s">
        <v>28799</v>
      </c>
      <c r="B531" s="2" t="s">
        <v>28800</v>
      </c>
      <c r="C531" s="2" t="s">
        <v>28801</v>
      </c>
      <c r="D531" s="2" t="s">
        <v>28677</v>
      </c>
      <c r="E531" s="2" t="s">
        <v>28665</v>
      </c>
      <c r="F531" t="str">
        <f t="shared" si="8"/>
        <v>y</v>
      </c>
      <c r="G531" s="15" t="s">
        <v>28802</v>
      </c>
      <c r="H531" t="s">
        <v>13616</v>
      </c>
      <c r="I531" t="s">
        <v>13616</v>
      </c>
      <c r="J531" t="s">
        <v>13616</v>
      </c>
      <c r="K531">
        <v>7</v>
      </c>
    </row>
    <row r="532" spans="1:11" ht="28.8" x14ac:dyDescent="0.3">
      <c r="A532" s="2" t="s">
        <v>28803</v>
      </c>
      <c r="B532" s="2" t="s">
        <v>28804</v>
      </c>
      <c r="C532" s="2" t="s">
        <v>28805</v>
      </c>
      <c r="D532" s="2" t="s">
        <v>28664</v>
      </c>
      <c r="E532" s="2" t="s">
        <v>28665</v>
      </c>
      <c r="F532" t="str">
        <f t="shared" si="8"/>
        <v>y</v>
      </c>
      <c r="G532" s="15" t="s">
        <v>28806</v>
      </c>
      <c r="H532" t="s">
        <v>13616</v>
      </c>
      <c r="I532" t="s">
        <v>13616</v>
      </c>
      <c r="J532" t="s">
        <v>13616</v>
      </c>
      <c r="K532">
        <v>22</v>
      </c>
    </row>
    <row r="533" spans="1:11" ht="28.8" x14ac:dyDescent="0.3">
      <c r="A533" s="2" t="s">
        <v>28807</v>
      </c>
      <c r="B533" s="2" t="s">
        <v>28808</v>
      </c>
      <c r="C533" s="2" t="s">
        <v>28809</v>
      </c>
      <c r="D533" s="2" t="s">
        <v>28670</v>
      </c>
      <c r="E533" s="2" t="s">
        <v>28665</v>
      </c>
      <c r="F533" t="str">
        <f t="shared" si="8"/>
        <v>y</v>
      </c>
      <c r="G533" s="15" t="s">
        <v>28810</v>
      </c>
      <c r="H533" t="s">
        <v>13616</v>
      </c>
      <c r="I533" t="s">
        <v>13616</v>
      </c>
      <c r="J533" t="s">
        <v>13616</v>
      </c>
      <c r="K533">
        <v>20</v>
      </c>
    </row>
    <row r="534" spans="1:11" ht="28.8" x14ac:dyDescent="0.3">
      <c r="A534" s="2" t="s">
        <v>952</v>
      </c>
      <c r="B534" s="2" t="s">
        <v>953</v>
      </c>
      <c r="C534" s="2" t="s">
        <v>954</v>
      </c>
      <c r="D534" s="2" t="s">
        <v>28259</v>
      </c>
      <c r="E534" s="2" t="s">
        <v>28665</v>
      </c>
      <c r="F534" t="str">
        <f t="shared" si="8"/>
        <v>y</v>
      </c>
      <c r="G534" s="15" t="s">
        <v>28811</v>
      </c>
      <c r="H534" t="s">
        <v>13616</v>
      </c>
      <c r="I534" t="s">
        <v>13616</v>
      </c>
      <c r="J534" t="s">
        <v>13616</v>
      </c>
      <c r="K534">
        <v>1</v>
      </c>
    </row>
    <row r="535" spans="1:11" ht="28.8" x14ac:dyDescent="0.3">
      <c r="A535" s="2" t="s">
        <v>955</v>
      </c>
      <c r="B535" s="2" t="s">
        <v>956</v>
      </c>
      <c r="C535" s="2" t="s">
        <v>957</v>
      </c>
      <c r="D535" s="2" t="s">
        <v>28259</v>
      </c>
      <c r="E535" s="2" t="s">
        <v>28665</v>
      </c>
      <c r="F535" t="str">
        <f t="shared" si="8"/>
        <v>y</v>
      </c>
      <c r="G535" s="15" t="s">
        <v>28812</v>
      </c>
      <c r="H535" t="s">
        <v>13616</v>
      </c>
      <c r="I535" t="s">
        <v>13616</v>
      </c>
      <c r="J535" t="s">
        <v>13616</v>
      </c>
      <c r="K535">
        <v>1</v>
      </c>
    </row>
    <row r="536" spans="1:11" ht="28.8" x14ac:dyDescent="0.3">
      <c r="A536" s="2" t="s">
        <v>28813</v>
      </c>
      <c r="B536" s="2" t="s">
        <v>28814</v>
      </c>
      <c r="C536" s="2" t="s">
        <v>28815</v>
      </c>
      <c r="D536" s="2" t="s">
        <v>28677</v>
      </c>
      <c r="E536" s="2" t="s">
        <v>28678</v>
      </c>
      <c r="F536" t="str">
        <f t="shared" si="8"/>
        <v>y</v>
      </c>
      <c r="G536" s="15" t="s">
        <v>28816</v>
      </c>
      <c r="H536" t="s">
        <v>13616</v>
      </c>
      <c r="I536" t="s">
        <v>13616</v>
      </c>
      <c r="J536" t="s">
        <v>13616</v>
      </c>
      <c r="K536">
        <v>7</v>
      </c>
    </row>
    <row r="537" spans="1:11" ht="43.2" x14ac:dyDescent="0.3">
      <c r="A537" s="2" t="s">
        <v>28817</v>
      </c>
      <c r="B537" s="2" t="s">
        <v>28818</v>
      </c>
      <c r="C537" s="2" t="s">
        <v>28819</v>
      </c>
      <c r="D537" s="2" t="s">
        <v>28677</v>
      </c>
      <c r="E537" s="2" t="s">
        <v>28683</v>
      </c>
      <c r="F537" t="str">
        <f t="shared" si="8"/>
        <v>y</v>
      </c>
      <c r="G537" s="15" t="s">
        <v>28820</v>
      </c>
      <c r="H537" t="s">
        <v>13616</v>
      </c>
      <c r="I537" t="s">
        <v>13616</v>
      </c>
      <c r="J537" t="s">
        <v>13616</v>
      </c>
      <c r="K537">
        <v>7</v>
      </c>
    </row>
    <row r="538" spans="1:11" ht="28.8" x14ac:dyDescent="0.3">
      <c r="A538" s="2" t="s">
        <v>949</v>
      </c>
      <c r="B538" s="2" t="s">
        <v>950</v>
      </c>
      <c r="C538" s="2" t="s">
        <v>951</v>
      </c>
      <c r="D538" s="2" t="s">
        <v>28259</v>
      </c>
      <c r="E538" s="2" t="s">
        <v>28665</v>
      </c>
      <c r="F538" t="str">
        <f t="shared" si="8"/>
        <v>y</v>
      </c>
      <c r="G538" s="15" t="s">
        <v>28821</v>
      </c>
      <c r="H538" t="s">
        <v>13616</v>
      </c>
      <c r="I538" t="s">
        <v>13616</v>
      </c>
      <c r="J538" t="s">
        <v>13616</v>
      </c>
      <c r="K538">
        <v>1</v>
      </c>
    </row>
    <row r="539" spans="1:11" ht="28.8" x14ac:dyDescent="0.3">
      <c r="A539" s="2" t="s">
        <v>28822</v>
      </c>
      <c r="B539" s="2" t="s">
        <v>28823</v>
      </c>
      <c r="C539" s="2" t="s">
        <v>28824</v>
      </c>
      <c r="D539" s="2" t="s">
        <v>28677</v>
      </c>
      <c r="E539" s="2" t="s">
        <v>28665</v>
      </c>
      <c r="F539" t="str">
        <f t="shared" si="8"/>
        <v>y</v>
      </c>
      <c r="G539" s="15" t="s">
        <v>28825</v>
      </c>
      <c r="H539" t="s">
        <v>13616</v>
      </c>
      <c r="I539" t="s">
        <v>13616</v>
      </c>
      <c r="J539" t="s">
        <v>13616</v>
      </c>
      <c r="K539">
        <v>7</v>
      </c>
    </row>
    <row r="540" spans="1:11" ht="28.8" x14ac:dyDescent="0.3">
      <c r="A540" s="2" t="s">
        <v>28826</v>
      </c>
      <c r="B540" s="2" t="s">
        <v>28827</v>
      </c>
      <c r="C540" s="2" t="s">
        <v>28828</v>
      </c>
      <c r="D540" s="2" t="s">
        <v>28664</v>
      </c>
      <c r="E540" s="2" t="s">
        <v>28665</v>
      </c>
      <c r="F540" t="str">
        <f t="shared" si="8"/>
        <v>y</v>
      </c>
      <c r="G540" s="15" t="s">
        <v>28829</v>
      </c>
      <c r="H540" t="s">
        <v>13616</v>
      </c>
      <c r="I540" t="s">
        <v>13616</v>
      </c>
      <c r="J540" t="s">
        <v>13616</v>
      </c>
      <c r="K540">
        <v>22</v>
      </c>
    </row>
    <row r="541" spans="1:11" ht="28.8" x14ac:dyDescent="0.3">
      <c r="A541" s="2" t="s">
        <v>28830</v>
      </c>
      <c r="B541" s="2" t="s">
        <v>28831</v>
      </c>
      <c r="C541" s="2" t="s">
        <v>28832</v>
      </c>
      <c r="D541" s="2" t="s">
        <v>28670</v>
      </c>
      <c r="E541" s="2" t="s">
        <v>28665</v>
      </c>
      <c r="F541" t="str">
        <f t="shared" si="8"/>
        <v>y</v>
      </c>
      <c r="G541" s="15" t="s">
        <v>28833</v>
      </c>
      <c r="H541" t="s">
        <v>13616</v>
      </c>
      <c r="I541" t="s">
        <v>13616</v>
      </c>
      <c r="J541" t="s">
        <v>13616</v>
      </c>
      <c r="K541">
        <v>20</v>
      </c>
    </row>
    <row r="542" spans="1:11" ht="28.8" x14ac:dyDescent="0.3">
      <c r="A542" s="2" t="s">
        <v>961</v>
      </c>
      <c r="B542" s="2" t="s">
        <v>962</v>
      </c>
      <c r="C542" s="2" t="s">
        <v>963</v>
      </c>
      <c r="D542" s="2" t="s">
        <v>28259</v>
      </c>
      <c r="E542" s="2" t="s">
        <v>28665</v>
      </c>
      <c r="F542" t="str">
        <f t="shared" si="8"/>
        <v>y</v>
      </c>
      <c r="G542" s="15" t="s">
        <v>28834</v>
      </c>
      <c r="H542" t="s">
        <v>13616</v>
      </c>
      <c r="I542" t="s">
        <v>13616</v>
      </c>
      <c r="J542" t="s">
        <v>13616</v>
      </c>
      <c r="K542">
        <v>1</v>
      </c>
    </row>
    <row r="543" spans="1:11" ht="28.8" x14ac:dyDescent="0.3">
      <c r="A543" s="2" t="s">
        <v>964</v>
      </c>
      <c r="B543" s="2" t="s">
        <v>965</v>
      </c>
      <c r="C543" s="2" t="s">
        <v>966</v>
      </c>
      <c r="D543" s="2" t="s">
        <v>28259</v>
      </c>
      <c r="E543" s="2" t="s">
        <v>28665</v>
      </c>
      <c r="F543" t="str">
        <f t="shared" si="8"/>
        <v>y</v>
      </c>
      <c r="G543" s="15" t="s">
        <v>28835</v>
      </c>
      <c r="H543" t="s">
        <v>13616</v>
      </c>
      <c r="I543" t="s">
        <v>13616</v>
      </c>
      <c r="J543" t="s">
        <v>13616</v>
      </c>
      <c r="K543">
        <v>1</v>
      </c>
    </row>
    <row r="544" spans="1:11" ht="28.8" x14ac:dyDescent="0.3">
      <c r="A544" s="2" t="s">
        <v>28836</v>
      </c>
      <c r="B544" s="2" t="s">
        <v>28837</v>
      </c>
      <c r="C544" s="2" t="s">
        <v>28838</v>
      </c>
      <c r="D544" s="2" t="s">
        <v>28677</v>
      </c>
      <c r="E544" s="2" t="s">
        <v>28678</v>
      </c>
      <c r="F544" t="str">
        <f t="shared" si="8"/>
        <v>y</v>
      </c>
      <c r="G544" s="15" t="s">
        <v>28839</v>
      </c>
      <c r="H544" t="s">
        <v>13616</v>
      </c>
      <c r="I544" t="s">
        <v>13616</v>
      </c>
      <c r="J544" t="s">
        <v>13616</v>
      </c>
      <c r="K544">
        <v>7</v>
      </c>
    </row>
    <row r="545" spans="1:11" ht="28.8" x14ac:dyDescent="0.3">
      <c r="A545" s="2" t="s">
        <v>28840</v>
      </c>
      <c r="B545" s="2" t="s">
        <v>28841</v>
      </c>
      <c r="C545" s="2" t="s">
        <v>28842</v>
      </c>
      <c r="D545" s="2" t="s">
        <v>28677</v>
      </c>
      <c r="E545" s="2" t="s">
        <v>28683</v>
      </c>
      <c r="F545" t="str">
        <f t="shared" si="8"/>
        <v>y</v>
      </c>
      <c r="G545" s="15" t="s">
        <v>28843</v>
      </c>
      <c r="H545" t="s">
        <v>13616</v>
      </c>
      <c r="I545" t="s">
        <v>13616</v>
      </c>
      <c r="J545" t="s">
        <v>13616</v>
      </c>
      <c r="K545">
        <v>7</v>
      </c>
    </row>
    <row r="546" spans="1:11" ht="28.8" x14ac:dyDescent="0.3">
      <c r="A546" s="2" t="s">
        <v>958</v>
      </c>
      <c r="B546" s="2" t="s">
        <v>959</v>
      </c>
      <c r="C546" s="2" t="s">
        <v>960</v>
      </c>
      <c r="D546" s="2" t="s">
        <v>28259</v>
      </c>
      <c r="E546" s="2" t="s">
        <v>28665</v>
      </c>
      <c r="F546" t="str">
        <f t="shared" si="8"/>
        <v>y</v>
      </c>
      <c r="G546" s="15" t="s">
        <v>28844</v>
      </c>
      <c r="H546" t="s">
        <v>13616</v>
      </c>
      <c r="I546" t="s">
        <v>13616</v>
      </c>
      <c r="J546" t="s">
        <v>13616</v>
      </c>
      <c r="K546">
        <v>1</v>
      </c>
    </row>
    <row r="547" spans="1:11" ht="28.8" x14ac:dyDescent="0.3">
      <c r="A547" s="2" t="s">
        <v>28845</v>
      </c>
      <c r="B547" s="2" t="s">
        <v>28846</v>
      </c>
      <c r="C547" s="2" t="s">
        <v>28847</v>
      </c>
      <c r="D547" s="2" t="s">
        <v>28677</v>
      </c>
      <c r="E547" s="2" t="s">
        <v>28665</v>
      </c>
      <c r="F547" t="str">
        <f t="shared" si="8"/>
        <v>y</v>
      </c>
      <c r="G547" s="15" t="s">
        <v>28848</v>
      </c>
      <c r="H547" t="s">
        <v>13616</v>
      </c>
      <c r="I547" t="s">
        <v>13616</v>
      </c>
      <c r="J547" t="s">
        <v>13616</v>
      </c>
      <c r="K547">
        <v>7</v>
      </c>
    </row>
    <row r="548" spans="1:11" ht="28.8" x14ac:dyDescent="0.3">
      <c r="A548" s="2" t="s">
        <v>28849</v>
      </c>
      <c r="B548" s="2" t="s">
        <v>28850</v>
      </c>
      <c r="C548" s="2" t="s">
        <v>28851</v>
      </c>
      <c r="D548" s="2" t="s">
        <v>28852</v>
      </c>
      <c r="E548" s="2" t="s">
        <v>28853</v>
      </c>
      <c r="F548" t="str">
        <f t="shared" si="8"/>
        <v>y</v>
      </c>
      <c r="G548" s="15" t="s">
        <v>28854</v>
      </c>
      <c r="H548" t="s">
        <v>13616</v>
      </c>
      <c r="I548" t="s">
        <v>13616</v>
      </c>
      <c r="J548" t="s">
        <v>13616</v>
      </c>
      <c r="K548">
        <v>70</v>
      </c>
    </row>
    <row r="549" spans="1:11" ht="28.8" x14ac:dyDescent="0.3">
      <c r="A549" s="2" t="s">
        <v>3087</v>
      </c>
      <c r="B549" s="2" t="s">
        <v>28855</v>
      </c>
      <c r="C549" s="2" t="s">
        <v>28856</v>
      </c>
      <c r="D549" s="2" t="s">
        <v>28857</v>
      </c>
      <c r="E549" s="2" t="s">
        <v>28858</v>
      </c>
      <c r="F549" t="str">
        <f t="shared" si="8"/>
        <v>y</v>
      </c>
      <c r="G549" s="15" t="s">
        <v>28854</v>
      </c>
      <c r="H549" t="s">
        <v>13616</v>
      </c>
      <c r="I549" t="s">
        <v>13616</v>
      </c>
      <c r="J549" t="s">
        <v>13616</v>
      </c>
      <c r="K549">
        <v>71</v>
      </c>
    </row>
    <row r="550" spans="1:11" ht="28.8" x14ac:dyDescent="0.3">
      <c r="A550" s="2" t="s">
        <v>28859</v>
      </c>
      <c r="B550" s="2" t="s">
        <v>28860</v>
      </c>
      <c r="C550" s="2" t="s">
        <v>28861</v>
      </c>
      <c r="D550" s="2" t="s">
        <v>28852</v>
      </c>
      <c r="E550" s="2" t="s">
        <v>28853</v>
      </c>
      <c r="F550" t="str">
        <f t="shared" si="8"/>
        <v>y</v>
      </c>
      <c r="G550" s="15" t="s">
        <v>28854</v>
      </c>
      <c r="H550" t="s">
        <v>13616</v>
      </c>
      <c r="I550" t="s">
        <v>13616</v>
      </c>
      <c r="J550" t="s">
        <v>13616</v>
      </c>
      <c r="K550">
        <v>70</v>
      </c>
    </row>
    <row r="551" spans="1:11" ht="28.8" x14ac:dyDescent="0.3">
      <c r="A551" s="2" t="s">
        <v>28862</v>
      </c>
      <c r="B551" s="2" t="s">
        <v>28863</v>
      </c>
      <c r="C551" s="2" t="s">
        <v>28864</v>
      </c>
      <c r="D551" s="2" t="s">
        <v>28857</v>
      </c>
      <c r="E551" s="2" t="s">
        <v>28858</v>
      </c>
      <c r="F551" t="str">
        <f t="shared" si="8"/>
        <v>y</v>
      </c>
      <c r="G551" s="15" t="s">
        <v>28854</v>
      </c>
      <c r="H551" t="s">
        <v>13616</v>
      </c>
      <c r="I551" t="s">
        <v>13616</v>
      </c>
      <c r="J551" t="s">
        <v>13616</v>
      </c>
      <c r="K551">
        <v>71</v>
      </c>
    </row>
    <row r="552" spans="1:11" ht="28.8" x14ac:dyDescent="0.3">
      <c r="A552" s="2" t="s">
        <v>3078</v>
      </c>
      <c r="B552" s="2" t="s">
        <v>28865</v>
      </c>
      <c r="C552" s="2" t="s">
        <v>28866</v>
      </c>
      <c r="D552" s="2" t="s">
        <v>28852</v>
      </c>
      <c r="E552" s="2" t="s">
        <v>28853</v>
      </c>
      <c r="F552" t="str">
        <f t="shared" si="8"/>
        <v/>
      </c>
      <c r="G552" s="15" t="s">
        <v>28854</v>
      </c>
      <c r="H552" t="s">
        <v>13568</v>
      </c>
      <c r="I552" t="s">
        <v>13568</v>
      </c>
      <c r="J552" t="s">
        <v>13568</v>
      </c>
      <c r="K552">
        <v>70</v>
      </c>
    </row>
    <row r="553" spans="1:11" ht="28.8" x14ac:dyDescent="0.3">
      <c r="A553" s="2" t="s">
        <v>3075</v>
      </c>
      <c r="B553" s="2" t="s">
        <v>28867</v>
      </c>
      <c r="C553" s="2" t="s">
        <v>28868</v>
      </c>
      <c r="D553" s="2" t="s">
        <v>28857</v>
      </c>
      <c r="E553" s="2" t="s">
        <v>28858</v>
      </c>
      <c r="F553" t="str">
        <f t="shared" si="8"/>
        <v/>
      </c>
      <c r="G553" s="15" t="s">
        <v>28854</v>
      </c>
      <c r="H553" t="s">
        <v>13568</v>
      </c>
      <c r="I553" t="s">
        <v>13568</v>
      </c>
      <c r="J553" t="s">
        <v>13568</v>
      </c>
      <c r="K553">
        <v>71</v>
      </c>
    </row>
    <row r="554" spans="1:11" ht="28.8" x14ac:dyDescent="0.3">
      <c r="A554" s="2" t="s">
        <v>3084</v>
      </c>
      <c r="B554" s="2" t="s">
        <v>28869</v>
      </c>
      <c r="C554" s="2" t="s">
        <v>28870</v>
      </c>
      <c r="D554" s="2" t="s">
        <v>28852</v>
      </c>
      <c r="E554" s="2" t="s">
        <v>28853</v>
      </c>
      <c r="F554" t="str">
        <f t="shared" si="8"/>
        <v/>
      </c>
      <c r="G554" s="15" t="s">
        <v>28854</v>
      </c>
      <c r="H554" t="s">
        <v>13568</v>
      </c>
      <c r="I554" t="s">
        <v>13568</v>
      </c>
      <c r="J554" t="s">
        <v>13568</v>
      </c>
      <c r="K554">
        <v>70</v>
      </c>
    </row>
    <row r="555" spans="1:11" ht="28.8" x14ac:dyDescent="0.3">
      <c r="A555" s="2" t="s">
        <v>3081</v>
      </c>
      <c r="B555" s="2" t="s">
        <v>28871</v>
      </c>
      <c r="C555" s="2" t="s">
        <v>28872</v>
      </c>
      <c r="D555" s="2" t="s">
        <v>28857</v>
      </c>
      <c r="E555" s="2" t="s">
        <v>28858</v>
      </c>
      <c r="F555" t="str">
        <f t="shared" si="8"/>
        <v/>
      </c>
      <c r="G555" s="15" t="s">
        <v>28854</v>
      </c>
      <c r="H555" t="s">
        <v>13568</v>
      </c>
      <c r="I555" t="s">
        <v>13568</v>
      </c>
      <c r="J555" t="s">
        <v>13568</v>
      </c>
      <c r="K555">
        <v>71</v>
      </c>
    </row>
    <row r="556" spans="1:11" x14ac:dyDescent="0.3">
      <c r="A556" s="2" t="s">
        <v>3521</v>
      </c>
      <c r="B556" s="2" t="s">
        <v>28873</v>
      </c>
      <c r="C556" s="2" t="s">
        <v>28874</v>
      </c>
      <c r="D556" s="2" t="s">
        <v>28875</v>
      </c>
      <c r="E556" s="2" t="s">
        <v>28876</v>
      </c>
      <c r="F556" t="str">
        <f t="shared" si="8"/>
        <v/>
      </c>
      <c r="G556" s="15"/>
      <c r="H556" t="s">
        <v>13568</v>
      </c>
      <c r="I556" t="s">
        <v>13568</v>
      </c>
      <c r="J556" t="s">
        <v>13568</v>
      </c>
      <c r="K556">
        <v>57</v>
      </c>
    </row>
    <row r="557" spans="1:11" x14ac:dyDescent="0.3">
      <c r="A557" s="2" t="s">
        <v>3290</v>
      </c>
      <c r="B557" s="2" t="s">
        <v>28877</v>
      </c>
      <c r="C557" s="2" t="s">
        <v>28878</v>
      </c>
      <c r="D557" s="2" t="s">
        <v>28879</v>
      </c>
      <c r="E557" s="2" t="s">
        <v>28880</v>
      </c>
      <c r="F557" t="str">
        <f t="shared" si="8"/>
        <v/>
      </c>
      <c r="G557" s="15"/>
      <c r="H557" t="s">
        <v>13568</v>
      </c>
      <c r="I557" t="s">
        <v>13568</v>
      </c>
      <c r="J557" t="s">
        <v>13568</v>
      </c>
      <c r="K557">
        <v>58</v>
      </c>
    </row>
    <row r="558" spans="1:11" x14ac:dyDescent="0.3">
      <c r="A558" s="2" t="s">
        <v>3302</v>
      </c>
      <c r="B558" s="2" t="s">
        <v>28881</v>
      </c>
      <c r="C558" s="2" t="s">
        <v>28874</v>
      </c>
      <c r="D558" s="2" t="s">
        <v>28875</v>
      </c>
      <c r="E558" s="2" t="s">
        <v>28876</v>
      </c>
      <c r="F558" t="str">
        <f t="shared" si="8"/>
        <v/>
      </c>
      <c r="G558" s="15"/>
      <c r="H558" t="s">
        <v>13568</v>
      </c>
      <c r="I558" t="s">
        <v>13568</v>
      </c>
      <c r="J558" t="s">
        <v>13568</v>
      </c>
      <c r="K558">
        <v>57</v>
      </c>
    </row>
    <row r="559" spans="1:11" x14ac:dyDescent="0.3">
      <c r="A559" s="2" t="s">
        <v>2226</v>
      </c>
      <c r="B559" s="2" t="s">
        <v>28882</v>
      </c>
      <c r="C559" s="2" t="s">
        <v>28883</v>
      </c>
      <c r="D559" s="2" t="s">
        <v>28879</v>
      </c>
      <c r="E559" s="2" t="s">
        <v>28880</v>
      </c>
      <c r="F559" t="str">
        <f t="shared" si="8"/>
        <v/>
      </c>
      <c r="G559" s="15"/>
      <c r="H559" t="s">
        <v>13568</v>
      </c>
      <c r="I559" t="s">
        <v>13568</v>
      </c>
      <c r="J559" t="s">
        <v>13568</v>
      </c>
      <c r="K559">
        <v>58</v>
      </c>
    </row>
    <row r="560" spans="1:11" x14ac:dyDescent="0.3">
      <c r="A560" s="2" t="s">
        <v>28884</v>
      </c>
      <c r="B560" s="2" t="s">
        <v>28885</v>
      </c>
      <c r="C560" s="2" t="s">
        <v>28886</v>
      </c>
      <c r="D560" s="2" t="s">
        <v>27243</v>
      </c>
      <c r="E560" s="2" t="s">
        <v>27244</v>
      </c>
      <c r="F560" t="str">
        <f t="shared" si="8"/>
        <v/>
      </c>
      <c r="G560" s="15"/>
      <c r="H560" t="s">
        <v>13568</v>
      </c>
      <c r="I560" t="s">
        <v>13568</v>
      </c>
      <c r="J560" t="s">
        <v>13568</v>
      </c>
      <c r="K560">
        <v>15</v>
      </c>
    </row>
    <row r="561" spans="1:11" x14ac:dyDescent="0.3">
      <c r="A561" s="2" t="s">
        <v>28887</v>
      </c>
      <c r="B561" s="2" t="s">
        <v>28888</v>
      </c>
      <c r="C561" s="2" t="s">
        <v>28889</v>
      </c>
      <c r="D561" s="2" t="s">
        <v>27254</v>
      </c>
      <c r="E561" s="2" t="s">
        <v>28890</v>
      </c>
      <c r="F561" t="str">
        <f t="shared" si="8"/>
        <v/>
      </c>
      <c r="G561" s="15"/>
      <c r="H561" t="s">
        <v>13568</v>
      </c>
      <c r="I561" t="s">
        <v>13568</v>
      </c>
      <c r="J561" t="s">
        <v>13568</v>
      </c>
      <c r="K561">
        <v>16</v>
      </c>
    </row>
    <row r="562" spans="1:11" x14ac:dyDescent="0.3">
      <c r="A562" s="2" t="s">
        <v>28891</v>
      </c>
      <c r="B562" s="2" t="s">
        <v>28888</v>
      </c>
      <c r="C562" s="2" t="s">
        <v>28889</v>
      </c>
      <c r="D562" s="2" t="s">
        <v>27256</v>
      </c>
      <c r="E562" s="2" t="s">
        <v>28892</v>
      </c>
      <c r="F562" t="str">
        <f t="shared" si="8"/>
        <v/>
      </c>
      <c r="G562" s="15"/>
      <c r="H562" t="s">
        <v>13568</v>
      </c>
      <c r="I562" t="s">
        <v>13568</v>
      </c>
      <c r="J562" t="s">
        <v>13568</v>
      </c>
      <c r="K562">
        <v>19</v>
      </c>
    </row>
    <row r="563" spans="1:11" ht="28.8" x14ac:dyDescent="0.3">
      <c r="A563" s="2" t="s">
        <v>28893</v>
      </c>
      <c r="B563" s="2" t="s">
        <v>28894</v>
      </c>
      <c r="C563" s="2" t="s">
        <v>28895</v>
      </c>
      <c r="D563" s="2" t="s">
        <v>28024</v>
      </c>
      <c r="E563" s="2" t="s">
        <v>22259</v>
      </c>
      <c r="F563" t="str">
        <f t="shared" si="8"/>
        <v>y</v>
      </c>
      <c r="G563" s="15" t="s">
        <v>28896</v>
      </c>
      <c r="H563" t="s">
        <v>13616</v>
      </c>
      <c r="I563" t="s">
        <v>13616</v>
      </c>
      <c r="J563" t="s">
        <v>13616</v>
      </c>
      <c r="K563">
        <v>17</v>
      </c>
    </row>
    <row r="564" spans="1:11" ht="28.8" x14ac:dyDescent="0.3">
      <c r="A564" s="2" t="s">
        <v>28897</v>
      </c>
      <c r="B564" s="2" t="s">
        <v>28898</v>
      </c>
      <c r="C564" s="2" t="s">
        <v>28899</v>
      </c>
      <c r="D564" s="2" t="s">
        <v>28029</v>
      </c>
      <c r="E564" s="2" t="s">
        <v>22259</v>
      </c>
      <c r="F564" t="str">
        <f t="shared" si="8"/>
        <v>y</v>
      </c>
      <c r="G564" s="15" t="s">
        <v>28900</v>
      </c>
      <c r="H564" t="s">
        <v>13616</v>
      </c>
      <c r="I564" t="s">
        <v>13616</v>
      </c>
      <c r="J564" t="s">
        <v>13616</v>
      </c>
      <c r="K564">
        <v>26</v>
      </c>
    </row>
    <row r="565" spans="1:11" ht="28.8" x14ac:dyDescent="0.3">
      <c r="A565" s="2" t="s">
        <v>28901</v>
      </c>
      <c r="B565" s="2" t="s">
        <v>28902</v>
      </c>
      <c r="C565" s="2" t="s">
        <v>28903</v>
      </c>
      <c r="D565" s="2" t="s">
        <v>28904</v>
      </c>
      <c r="E565" s="2" t="s">
        <v>28905</v>
      </c>
      <c r="F565" t="str">
        <f t="shared" si="8"/>
        <v>y</v>
      </c>
      <c r="G565" s="15" t="s">
        <v>28906</v>
      </c>
      <c r="H565" t="s">
        <v>13616</v>
      </c>
      <c r="I565" t="s">
        <v>13616</v>
      </c>
      <c r="J565" t="s">
        <v>13616</v>
      </c>
      <c r="K565">
        <v>174</v>
      </c>
    </row>
    <row r="566" spans="1:11" x14ac:dyDescent="0.3">
      <c r="A566" s="2" t="s">
        <v>663</v>
      </c>
      <c r="B566" s="2" t="s">
        <v>664</v>
      </c>
      <c r="C566" s="2" t="s">
        <v>665</v>
      </c>
      <c r="D566" s="2" t="s">
        <v>22259</v>
      </c>
      <c r="E566" s="2" t="s">
        <v>22259</v>
      </c>
      <c r="F566" t="str">
        <f t="shared" si="8"/>
        <v>y</v>
      </c>
      <c r="G566" s="15" t="s">
        <v>28907</v>
      </c>
      <c r="H566" t="s">
        <v>13616</v>
      </c>
      <c r="I566" t="s">
        <v>13616</v>
      </c>
      <c r="J566" t="s">
        <v>13616</v>
      </c>
      <c r="K566">
        <v>2</v>
      </c>
    </row>
    <row r="567" spans="1:11" x14ac:dyDescent="0.3">
      <c r="A567" s="2" t="s">
        <v>666</v>
      </c>
      <c r="B567" s="2" t="s">
        <v>667</v>
      </c>
      <c r="C567" s="2" t="s">
        <v>668</v>
      </c>
      <c r="D567" s="2" t="s">
        <v>22259</v>
      </c>
      <c r="E567" s="2" t="s">
        <v>22259</v>
      </c>
      <c r="F567" t="str">
        <f t="shared" si="8"/>
        <v>y</v>
      </c>
      <c r="G567" s="15" t="s">
        <v>28908</v>
      </c>
      <c r="H567" t="s">
        <v>13616</v>
      </c>
      <c r="I567" t="s">
        <v>13616</v>
      </c>
      <c r="J567" t="s">
        <v>13616</v>
      </c>
      <c r="K567">
        <v>2</v>
      </c>
    </row>
    <row r="568" spans="1:11" x14ac:dyDescent="0.3">
      <c r="A568" s="2" t="s">
        <v>675</v>
      </c>
      <c r="B568" s="2" t="s">
        <v>676</v>
      </c>
      <c r="C568" s="2" t="s">
        <v>677</v>
      </c>
      <c r="D568" s="2" t="s">
        <v>22259</v>
      </c>
      <c r="E568" s="2" t="s">
        <v>22259</v>
      </c>
      <c r="F568" t="str">
        <f t="shared" si="8"/>
        <v/>
      </c>
      <c r="G568" s="15"/>
      <c r="H568" t="s">
        <v>13568</v>
      </c>
      <c r="I568" t="s">
        <v>13568</v>
      </c>
      <c r="J568" t="s">
        <v>13568</v>
      </c>
      <c r="K568">
        <v>2</v>
      </c>
    </row>
    <row r="569" spans="1:11" x14ac:dyDescent="0.3">
      <c r="A569" s="2" t="s">
        <v>678</v>
      </c>
      <c r="B569" s="2" t="s">
        <v>679</v>
      </c>
      <c r="C569" s="2" t="s">
        <v>680</v>
      </c>
      <c r="D569" s="2" t="s">
        <v>22259</v>
      </c>
      <c r="E569" s="2" t="s">
        <v>22259</v>
      </c>
      <c r="F569" t="str">
        <f t="shared" si="8"/>
        <v/>
      </c>
      <c r="G569" s="15"/>
      <c r="H569" t="s">
        <v>13568</v>
      </c>
      <c r="I569" t="s">
        <v>13568</v>
      </c>
      <c r="J569" t="s">
        <v>13568</v>
      </c>
      <c r="K569">
        <v>2</v>
      </c>
    </row>
    <row r="570" spans="1:11" x14ac:dyDescent="0.3">
      <c r="A570" s="2" t="s">
        <v>669</v>
      </c>
      <c r="B570" s="2" t="s">
        <v>670</v>
      </c>
      <c r="C570" s="2" t="s">
        <v>671</v>
      </c>
      <c r="D570" s="2" t="s">
        <v>22259</v>
      </c>
      <c r="E570" s="2" t="s">
        <v>22259</v>
      </c>
      <c r="F570" t="str">
        <f t="shared" si="8"/>
        <v/>
      </c>
      <c r="G570" s="15"/>
      <c r="H570" t="s">
        <v>13568</v>
      </c>
      <c r="I570" t="s">
        <v>13568</v>
      </c>
      <c r="J570" t="s">
        <v>13568</v>
      </c>
      <c r="K570">
        <v>2</v>
      </c>
    </row>
    <row r="571" spans="1:11" x14ac:dyDescent="0.3">
      <c r="A571" s="2" t="s">
        <v>672</v>
      </c>
      <c r="B571" s="2" t="s">
        <v>673</v>
      </c>
      <c r="C571" s="2" t="s">
        <v>674</v>
      </c>
      <c r="D571" s="2" t="s">
        <v>22259</v>
      </c>
      <c r="E571" s="2" t="s">
        <v>22259</v>
      </c>
      <c r="F571" t="str">
        <f t="shared" si="8"/>
        <v/>
      </c>
      <c r="G571" s="15"/>
      <c r="H571" t="s">
        <v>13568</v>
      </c>
      <c r="I571" t="s">
        <v>13568</v>
      </c>
      <c r="J571" t="s">
        <v>13568</v>
      </c>
      <c r="K571">
        <v>2</v>
      </c>
    </row>
    <row r="572" spans="1:11" x14ac:dyDescent="0.3">
      <c r="A572" s="2" t="s">
        <v>681</v>
      </c>
      <c r="B572" s="2" t="s">
        <v>682</v>
      </c>
      <c r="C572" s="2" t="s">
        <v>683</v>
      </c>
      <c r="D572" s="2" t="s">
        <v>22259</v>
      </c>
      <c r="E572" s="2" t="s">
        <v>22259</v>
      </c>
      <c r="F572" t="str">
        <f t="shared" si="8"/>
        <v/>
      </c>
      <c r="G572" s="15"/>
      <c r="H572" t="s">
        <v>13568</v>
      </c>
      <c r="I572" t="s">
        <v>13568</v>
      </c>
      <c r="J572" t="s">
        <v>13568</v>
      </c>
      <c r="K572">
        <v>2</v>
      </c>
    </row>
    <row r="573" spans="1:11" x14ac:dyDescent="0.3">
      <c r="A573" s="2" t="s">
        <v>684</v>
      </c>
      <c r="B573" s="2" t="s">
        <v>685</v>
      </c>
      <c r="C573" s="2" t="s">
        <v>686</v>
      </c>
      <c r="D573" s="2" t="s">
        <v>22259</v>
      </c>
      <c r="E573" s="2" t="s">
        <v>22259</v>
      </c>
      <c r="F573" t="str">
        <f t="shared" si="8"/>
        <v/>
      </c>
      <c r="G573" s="15"/>
      <c r="H573" t="s">
        <v>13568</v>
      </c>
      <c r="I573" t="s">
        <v>13568</v>
      </c>
      <c r="J573" t="s">
        <v>13568</v>
      </c>
      <c r="K573">
        <v>2</v>
      </c>
    </row>
    <row r="574" spans="1:11" x14ac:dyDescent="0.3">
      <c r="A574" s="2" t="s">
        <v>3844</v>
      </c>
      <c r="B574" s="2" t="s">
        <v>28909</v>
      </c>
      <c r="C574" s="2" t="s">
        <v>28910</v>
      </c>
      <c r="D574" s="2" t="s">
        <v>28911</v>
      </c>
      <c r="E574" s="2" t="s">
        <v>22259</v>
      </c>
      <c r="F574" t="str">
        <f t="shared" si="8"/>
        <v/>
      </c>
      <c r="G574" s="15"/>
      <c r="H574" t="s">
        <v>13568</v>
      </c>
      <c r="I574" t="s">
        <v>13568</v>
      </c>
      <c r="J574" t="s">
        <v>13568</v>
      </c>
      <c r="K574">
        <v>175</v>
      </c>
    </row>
    <row r="575" spans="1:11" x14ac:dyDescent="0.3">
      <c r="A575" s="2" t="s">
        <v>3847</v>
      </c>
      <c r="B575" s="2" t="s">
        <v>28912</v>
      </c>
      <c r="C575" s="2" t="s">
        <v>28913</v>
      </c>
      <c r="D575" s="2" t="s">
        <v>28029</v>
      </c>
      <c r="E575" s="2" t="s">
        <v>22259</v>
      </c>
      <c r="F575" t="str">
        <f t="shared" si="8"/>
        <v/>
      </c>
      <c r="G575" s="15"/>
      <c r="H575" t="s">
        <v>13568</v>
      </c>
      <c r="I575" t="s">
        <v>13568</v>
      </c>
      <c r="J575" t="s">
        <v>13568</v>
      </c>
      <c r="K575">
        <v>26</v>
      </c>
    </row>
    <row r="576" spans="1:11" x14ac:dyDescent="0.3">
      <c r="A576" s="2" t="s">
        <v>3856</v>
      </c>
      <c r="B576" s="2" t="s">
        <v>28914</v>
      </c>
      <c r="C576" s="2" t="s">
        <v>28915</v>
      </c>
      <c r="D576" s="2" t="s">
        <v>28158</v>
      </c>
      <c r="E576" s="2" t="s">
        <v>22259</v>
      </c>
      <c r="F576" t="str">
        <f t="shared" si="8"/>
        <v>y</v>
      </c>
      <c r="G576" s="15" t="s">
        <v>28916</v>
      </c>
      <c r="H576" t="s">
        <v>13616</v>
      </c>
      <c r="I576" t="s">
        <v>13616</v>
      </c>
      <c r="J576" t="s">
        <v>13616</v>
      </c>
      <c r="K576">
        <v>34</v>
      </c>
    </row>
    <row r="577" spans="1:11" x14ac:dyDescent="0.3">
      <c r="A577" s="2" t="s">
        <v>3859</v>
      </c>
      <c r="B577" s="2" t="s">
        <v>28917</v>
      </c>
      <c r="C577" s="2" t="s">
        <v>28918</v>
      </c>
      <c r="D577" s="2" t="s">
        <v>28407</v>
      </c>
      <c r="E577" s="2" t="s">
        <v>22259</v>
      </c>
      <c r="F577" t="str">
        <f t="shared" si="8"/>
        <v>y</v>
      </c>
      <c r="G577" s="15" t="s">
        <v>28916</v>
      </c>
      <c r="H577" t="s">
        <v>13616</v>
      </c>
      <c r="I577" t="s">
        <v>13616</v>
      </c>
      <c r="J577" t="s">
        <v>13616</v>
      </c>
      <c r="K577">
        <v>69</v>
      </c>
    </row>
    <row r="578" spans="1:11" x14ac:dyDescent="0.3">
      <c r="A578" s="2" t="s">
        <v>3524</v>
      </c>
      <c r="B578" s="2" t="s">
        <v>28919</v>
      </c>
      <c r="C578" s="2" t="s">
        <v>28920</v>
      </c>
      <c r="D578" s="2" t="s">
        <v>28921</v>
      </c>
      <c r="E578" s="2" t="s">
        <v>22259</v>
      </c>
      <c r="F578" t="str">
        <f t="shared" si="8"/>
        <v>y</v>
      </c>
      <c r="G578" s="15" t="s">
        <v>28922</v>
      </c>
      <c r="H578" t="s">
        <v>13616</v>
      </c>
      <c r="I578" t="s">
        <v>13616</v>
      </c>
      <c r="J578" t="s">
        <v>13616</v>
      </c>
      <c r="K578">
        <v>176</v>
      </c>
    </row>
    <row r="579" spans="1:11" x14ac:dyDescent="0.3">
      <c r="A579" s="2" t="s">
        <v>2940</v>
      </c>
      <c r="B579" s="2" t="s">
        <v>28923</v>
      </c>
      <c r="C579" s="2" t="s">
        <v>28924</v>
      </c>
      <c r="D579" s="2" t="s">
        <v>28925</v>
      </c>
      <c r="E579" s="2" t="s">
        <v>22259</v>
      </c>
      <c r="F579" t="str">
        <f t="shared" si="8"/>
        <v>y</v>
      </c>
      <c r="G579" s="15" t="s">
        <v>28922</v>
      </c>
      <c r="H579" t="s">
        <v>13616</v>
      </c>
      <c r="I579" t="s">
        <v>13616</v>
      </c>
      <c r="J579" t="s">
        <v>13616</v>
      </c>
      <c r="K579">
        <v>182</v>
      </c>
    </row>
    <row r="580" spans="1:11" x14ac:dyDescent="0.3">
      <c r="A580" s="2" t="s">
        <v>1031</v>
      </c>
      <c r="B580" s="2" t="s">
        <v>1032</v>
      </c>
      <c r="C580" s="2" t="s">
        <v>1033</v>
      </c>
      <c r="D580" s="2" t="s">
        <v>28259</v>
      </c>
      <c r="E580" s="2" t="s">
        <v>28926</v>
      </c>
      <c r="F580" t="str">
        <f t="shared" si="8"/>
        <v/>
      </c>
      <c r="G580" s="15"/>
      <c r="H580" t="s">
        <v>13568</v>
      </c>
      <c r="I580" t="s">
        <v>13568</v>
      </c>
      <c r="J580" t="s">
        <v>13568</v>
      </c>
      <c r="K580">
        <v>1</v>
      </c>
    </row>
    <row r="581" spans="1:11" x14ac:dyDescent="0.3">
      <c r="A581" s="2" t="s">
        <v>1027</v>
      </c>
      <c r="B581" s="2" t="s">
        <v>1028</v>
      </c>
      <c r="C581" s="2" t="s">
        <v>1029</v>
      </c>
      <c r="D581" s="2" t="s">
        <v>28259</v>
      </c>
      <c r="E581" s="2" t="s">
        <v>28927</v>
      </c>
      <c r="F581" t="str">
        <f t="shared" ref="F581:F644" si="9">IF(COUNTIF(H581:J581,"used")&gt;0,"y","")</f>
        <v/>
      </c>
      <c r="G581" s="15"/>
      <c r="H581" t="s">
        <v>13568</v>
      </c>
      <c r="I581" t="s">
        <v>13568</v>
      </c>
      <c r="J581" t="s">
        <v>13568</v>
      </c>
      <c r="K581">
        <v>1</v>
      </c>
    </row>
    <row r="582" spans="1:11" ht="28.8" x14ac:dyDescent="0.3">
      <c r="A582" s="2" t="s">
        <v>1045</v>
      </c>
      <c r="B582" s="2" t="s">
        <v>1046</v>
      </c>
      <c r="C582" s="2" t="s">
        <v>1047</v>
      </c>
      <c r="D582" s="2" t="s">
        <v>28259</v>
      </c>
      <c r="E582" s="2" t="s">
        <v>28928</v>
      </c>
      <c r="F582" t="str">
        <f t="shared" si="9"/>
        <v>y</v>
      </c>
      <c r="G582" s="15" t="s">
        <v>28929</v>
      </c>
      <c r="H582" t="s">
        <v>13616</v>
      </c>
      <c r="I582" t="s">
        <v>13616</v>
      </c>
      <c r="J582" t="s">
        <v>13616</v>
      </c>
      <c r="K582">
        <v>1</v>
      </c>
    </row>
    <row r="583" spans="1:11" ht="28.8" x14ac:dyDescent="0.3">
      <c r="A583" s="2" t="s">
        <v>1041</v>
      </c>
      <c r="B583" s="2" t="s">
        <v>1042</v>
      </c>
      <c r="C583" s="2" t="s">
        <v>1043</v>
      </c>
      <c r="D583" s="2" t="s">
        <v>28259</v>
      </c>
      <c r="E583" s="2" t="s">
        <v>28930</v>
      </c>
      <c r="F583" t="str">
        <f t="shared" si="9"/>
        <v>y</v>
      </c>
      <c r="G583" s="15" t="s">
        <v>28931</v>
      </c>
      <c r="H583" t="s">
        <v>13616</v>
      </c>
      <c r="I583" t="s">
        <v>13616</v>
      </c>
      <c r="J583" t="s">
        <v>13616</v>
      </c>
      <c r="K583">
        <v>1</v>
      </c>
    </row>
    <row r="584" spans="1:11" x14ac:dyDescent="0.3">
      <c r="A584" s="2" t="s">
        <v>28932</v>
      </c>
      <c r="B584" s="2" t="s">
        <v>28933</v>
      </c>
      <c r="C584" s="2" t="s">
        <v>28934</v>
      </c>
      <c r="D584" s="2" t="s">
        <v>27243</v>
      </c>
      <c r="E584" s="2" t="s">
        <v>27244</v>
      </c>
      <c r="F584" t="str">
        <f t="shared" si="9"/>
        <v/>
      </c>
      <c r="G584" s="15"/>
      <c r="H584" t="s">
        <v>13568</v>
      </c>
      <c r="I584" t="s">
        <v>13568</v>
      </c>
      <c r="J584" t="s">
        <v>13568</v>
      </c>
      <c r="K584">
        <v>15</v>
      </c>
    </row>
    <row r="585" spans="1:11" x14ac:dyDescent="0.3">
      <c r="A585" s="2" t="s">
        <v>28935</v>
      </c>
      <c r="B585" s="2" t="s">
        <v>28936</v>
      </c>
      <c r="C585" s="2" t="s">
        <v>28937</v>
      </c>
      <c r="D585" s="2" t="s">
        <v>27254</v>
      </c>
      <c r="E585" s="2" t="s">
        <v>28938</v>
      </c>
      <c r="F585" t="str">
        <f t="shared" si="9"/>
        <v/>
      </c>
      <c r="G585" s="15"/>
      <c r="H585" t="s">
        <v>13568</v>
      </c>
      <c r="I585" t="s">
        <v>13568</v>
      </c>
      <c r="J585" t="s">
        <v>13568</v>
      </c>
      <c r="K585">
        <v>16</v>
      </c>
    </row>
    <row r="586" spans="1:11" x14ac:dyDescent="0.3">
      <c r="A586" s="2" t="s">
        <v>28939</v>
      </c>
      <c r="B586" s="2" t="s">
        <v>28936</v>
      </c>
      <c r="C586" s="2" t="s">
        <v>28937</v>
      </c>
      <c r="D586" s="2" t="s">
        <v>27256</v>
      </c>
      <c r="E586" s="2" t="s">
        <v>28940</v>
      </c>
      <c r="F586" t="str">
        <f t="shared" si="9"/>
        <v/>
      </c>
      <c r="G586" s="15"/>
      <c r="H586" t="s">
        <v>13568</v>
      </c>
      <c r="I586" t="s">
        <v>13568</v>
      </c>
      <c r="J586" t="s">
        <v>13568</v>
      </c>
      <c r="K586">
        <v>19</v>
      </c>
    </row>
    <row r="587" spans="1:11" x14ac:dyDescent="0.3">
      <c r="A587" s="2" t="s">
        <v>28941</v>
      </c>
      <c r="B587" s="2" t="s">
        <v>28942</v>
      </c>
      <c r="C587" s="2" t="s">
        <v>28943</v>
      </c>
      <c r="D587" s="2" t="s">
        <v>27243</v>
      </c>
      <c r="E587" s="2" t="s">
        <v>27244</v>
      </c>
      <c r="F587" t="str">
        <f t="shared" si="9"/>
        <v/>
      </c>
      <c r="G587" s="15"/>
      <c r="H587" t="s">
        <v>13568</v>
      </c>
      <c r="I587" t="s">
        <v>13568</v>
      </c>
      <c r="J587" t="s">
        <v>13568</v>
      </c>
      <c r="K587">
        <v>15</v>
      </c>
    </row>
    <row r="588" spans="1:11" x14ac:dyDescent="0.3">
      <c r="A588" s="2" t="s">
        <v>28944</v>
      </c>
      <c r="B588" s="2" t="s">
        <v>28945</v>
      </c>
      <c r="C588" s="2" t="s">
        <v>28946</v>
      </c>
      <c r="D588" s="2" t="s">
        <v>27254</v>
      </c>
      <c r="E588" s="2" t="s">
        <v>28947</v>
      </c>
      <c r="F588" t="str">
        <f t="shared" si="9"/>
        <v/>
      </c>
      <c r="G588" s="15"/>
      <c r="H588" t="s">
        <v>13568</v>
      </c>
      <c r="I588" t="s">
        <v>13568</v>
      </c>
      <c r="J588" t="s">
        <v>13568</v>
      </c>
      <c r="K588">
        <v>16</v>
      </c>
    </row>
    <row r="589" spans="1:11" x14ac:dyDescent="0.3">
      <c r="A589" s="2" t="s">
        <v>28948</v>
      </c>
      <c r="B589" s="2" t="s">
        <v>28945</v>
      </c>
      <c r="C589" s="2" t="s">
        <v>28946</v>
      </c>
      <c r="D589" s="2" t="s">
        <v>27256</v>
      </c>
      <c r="E589" s="2" t="s">
        <v>28949</v>
      </c>
      <c r="F589" t="str">
        <f t="shared" si="9"/>
        <v/>
      </c>
      <c r="G589" s="15"/>
      <c r="H589" t="s">
        <v>13568</v>
      </c>
      <c r="I589" t="s">
        <v>13568</v>
      </c>
      <c r="J589" t="s">
        <v>13568</v>
      </c>
      <c r="K589">
        <v>19</v>
      </c>
    </row>
    <row r="590" spans="1:11" ht="28.8" x14ac:dyDescent="0.3">
      <c r="A590" s="2" t="s">
        <v>28950</v>
      </c>
      <c r="B590" s="2" t="s">
        <v>28951</v>
      </c>
      <c r="C590" s="2" t="s">
        <v>28952</v>
      </c>
      <c r="D590" s="2" t="s">
        <v>28024</v>
      </c>
      <c r="E590" s="2" t="s">
        <v>22259</v>
      </c>
      <c r="F590" t="str">
        <f t="shared" si="9"/>
        <v>y</v>
      </c>
      <c r="G590" s="15" t="s">
        <v>28953</v>
      </c>
      <c r="H590" t="s">
        <v>13616</v>
      </c>
      <c r="I590" t="s">
        <v>13616</v>
      </c>
      <c r="J590" t="s">
        <v>13616</v>
      </c>
      <c r="K590">
        <v>17</v>
      </c>
    </row>
    <row r="591" spans="1:11" ht="28.8" x14ac:dyDescent="0.3">
      <c r="A591" s="2" t="s">
        <v>690</v>
      </c>
      <c r="B591" s="2" t="s">
        <v>691</v>
      </c>
      <c r="C591" s="2" t="s">
        <v>692</v>
      </c>
      <c r="D591" s="2" t="s">
        <v>22259</v>
      </c>
      <c r="E591" s="2" t="s">
        <v>22259</v>
      </c>
      <c r="F591" t="str">
        <f t="shared" si="9"/>
        <v>y</v>
      </c>
      <c r="G591" s="15" t="s">
        <v>28954</v>
      </c>
      <c r="H591" t="s">
        <v>13616</v>
      </c>
      <c r="I591" t="s">
        <v>13616</v>
      </c>
      <c r="J591" t="s">
        <v>13616</v>
      </c>
      <c r="K591">
        <v>2</v>
      </c>
    </row>
    <row r="592" spans="1:11" ht="28.8" x14ac:dyDescent="0.3">
      <c r="A592" s="2" t="s">
        <v>28955</v>
      </c>
      <c r="B592" s="2" t="s">
        <v>28956</v>
      </c>
      <c r="C592" s="2" t="s">
        <v>28957</v>
      </c>
      <c r="D592" s="2" t="s">
        <v>28024</v>
      </c>
      <c r="E592" s="2" t="s">
        <v>22259</v>
      </c>
      <c r="F592" t="str">
        <f t="shared" si="9"/>
        <v>y</v>
      </c>
      <c r="G592" s="15" t="s">
        <v>28958</v>
      </c>
      <c r="H592" t="s">
        <v>13616</v>
      </c>
      <c r="I592" t="s">
        <v>13616</v>
      </c>
      <c r="J592" t="s">
        <v>13616</v>
      </c>
      <c r="K592">
        <v>17</v>
      </c>
    </row>
    <row r="593" spans="1:11" ht="28.8" x14ac:dyDescent="0.3">
      <c r="A593" s="2" t="s">
        <v>28959</v>
      </c>
      <c r="B593" s="2" t="s">
        <v>28960</v>
      </c>
      <c r="C593" s="2" t="s">
        <v>28961</v>
      </c>
      <c r="D593" s="2" t="s">
        <v>28029</v>
      </c>
      <c r="E593" s="2" t="s">
        <v>22259</v>
      </c>
      <c r="F593" t="str">
        <f t="shared" si="9"/>
        <v>y</v>
      </c>
      <c r="G593" s="15" t="s">
        <v>28962</v>
      </c>
      <c r="H593" t="s">
        <v>13616</v>
      </c>
      <c r="I593" t="s">
        <v>13616</v>
      </c>
      <c r="J593" t="s">
        <v>13616</v>
      </c>
      <c r="K593">
        <v>26</v>
      </c>
    </row>
    <row r="594" spans="1:11" x14ac:dyDescent="0.3">
      <c r="A594" s="2" t="s">
        <v>28963</v>
      </c>
      <c r="B594" s="2" t="s">
        <v>28964</v>
      </c>
      <c r="C594" s="2" t="s">
        <v>28965</v>
      </c>
      <c r="D594" s="2" t="s">
        <v>28024</v>
      </c>
      <c r="E594" s="2" t="s">
        <v>22259</v>
      </c>
      <c r="F594" t="str">
        <f t="shared" si="9"/>
        <v/>
      </c>
      <c r="G594" s="15"/>
      <c r="H594" t="s">
        <v>13568</v>
      </c>
      <c r="I594" t="s">
        <v>13568</v>
      </c>
      <c r="J594" t="s">
        <v>13568</v>
      </c>
      <c r="K594">
        <v>17</v>
      </c>
    </row>
    <row r="595" spans="1:11" x14ac:dyDescent="0.3">
      <c r="A595" s="2" t="s">
        <v>28966</v>
      </c>
      <c r="B595" s="2" t="s">
        <v>28967</v>
      </c>
      <c r="C595" s="2" t="s">
        <v>28968</v>
      </c>
      <c r="D595" s="2" t="s">
        <v>28029</v>
      </c>
      <c r="E595" s="2" t="s">
        <v>22259</v>
      </c>
      <c r="F595" t="str">
        <f t="shared" si="9"/>
        <v/>
      </c>
      <c r="G595" s="15"/>
      <c r="H595" t="s">
        <v>13568</v>
      </c>
      <c r="I595" t="s">
        <v>13568</v>
      </c>
      <c r="J595" t="s">
        <v>13568</v>
      </c>
      <c r="K595">
        <v>26</v>
      </c>
    </row>
    <row r="596" spans="1:11" x14ac:dyDescent="0.3">
      <c r="A596" s="2" t="s">
        <v>28969</v>
      </c>
      <c r="B596" s="2" t="s">
        <v>28970</v>
      </c>
      <c r="C596" s="2" t="s">
        <v>28971</v>
      </c>
      <c r="D596" s="2" t="s">
        <v>28207</v>
      </c>
      <c r="E596" s="2" t="s">
        <v>22259</v>
      </c>
      <c r="F596" t="str">
        <f t="shared" si="9"/>
        <v/>
      </c>
      <c r="G596" s="15"/>
      <c r="H596" t="s">
        <v>13568</v>
      </c>
      <c r="I596" t="s">
        <v>13568</v>
      </c>
      <c r="J596" t="s">
        <v>13568</v>
      </c>
      <c r="K596">
        <v>23</v>
      </c>
    </row>
    <row r="597" spans="1:11" x14ac:dyDescent="0.3">
      <c r="A597" s="2" t="s">
        <v>28972</v>
      </c>
      <c r="B597" s="2" t="s">
        <v>28973</v>
      </c>
      <c r="C597" s="2" t="s">
        <v>28974</v>
      </c>
      <c r="D597" s="2" t="s">
        <v>28207</v>
      </c>
      <c r="E597" s="2" t="s">
        <v>22259</v>
      </c>
      <c r="F597" t="str">
        <f t="shared" si="9"/>
        <v/>
      </c>
      <c r="G597" s="15"/>
      <c r="H597" t="s">
        <v>13568</v>
      </c>
      <c r="I597" t="s">
        <v>13568</v>
      </c>
      <c r="J597" t="s">
        <v>13568</v>
      </c>
      <c r="K597">
        <v>23</v>
      </c>
    </row>
    <row r="598" spans="1:11" x14ac:dyDescent="0.3">
      <c r="A598" s="2" t="s">
        <v>3233</v>
      </c>
      <c r="B598" s="2" t="s">
        <v>28975</v>
      </c>
      <c r="C598" s="2" t="s">
        <v>28976</v>
      </c>
      <c r="D598" s="2" t="s">
        <v>28875</v>
      </c>
      <c r="E598" s="2" t="s">
        <v>28876</v>
      </c>
      <c r="F598" t="str">
        <f t="shared" si="9"/>
        <v/>
      </c>
      <c r="G598" s="15"/>
      <c r="H598" t="s">
        <v>13568</v>
      </c>
      <c r="I598" t="s">
        <v>13568</v>
      </c>
      <c r="J598" t="s">
        <v>13568</v>
      </c>
      <c r="K598">
        <v>57</v>
      </c>
    </row>
    <row r="599" spans="1:11" x14ac:dyDescent="0.3">
      <c r="A599" s="2" t="s">
        <v>28977</v>
      </c>
      <c r="B599" s="2" t="s">
        <v>28978</v>
      </c>
      <c r="C599" s="2" t="s">
        <v>28979</v>
      </c>
      <c r="D599" s="2" t="s">
        <v>28879</v>
      </c>
      <c r="E599" s="2" t="s">
        <v>28880</v>
      </c>
      <c r="F599" t="str">
        <f t="shared" si="9"/>
        <v/>
      </c>
      <c r="G599" s="15"/>
      <c r="H599" t="s">
        <v>13568</v>
      </c>
      <c r="I599" t="s">
        <v>13568</v>
      </c>
      <c r="J599" t="s">
        <v>13568</v>
      </c>
      <c r="K599">
        <v>58</v>
      </c>
    </row>
    <row r="600" spans="1:11" x14ac:dyDescent="0.3">
      <c r="A600" s="2" t="s">
        <v>2268</v>
      </c>
      <c r="B600" s="2" t="s">
        <v>28980</v>
      </c>
      <c r="C600" s="2" t="s">
        <v>28981</v>
      </c>
      <c r="D600" s="2" t="s">
        <v>28875</v>
      </c>
      <c r="E600" s="2" t="s">
        <v>28876</v>
      </c>
      <c r="F600" t="str">
        <f t="shared" si="9"/>
        <v/>
      </c>
      <c r="G600" s="15"/>
      <c r="H600" t="s">
        <v>13568</v>
      </c>
      <c r="I600" t="s">
        <v>13568</v>
      </c>
      <c r="J600" t="s">
        <v>13568</v>
      </c>
      <c r="K600">
        <v>57</v>
      </c>
    </row>
    <row r="601" spans="1:11" x14ac:dyDescent="0.3">
      <c r="A601" s="2" t="s">
        <v>3288</v>
      </c>
      <c r="B601" s="2" t="s">
        <v>28982</v>
      </c>
      <c r="C601" s="2" t="s">
        <v>28983</v>
      </c>
      <c r="D601" s="2" t="s">
        <v>28879</v>
      </c>
      <c r="E601" s="2" t="s">
        <v>28880</v>
      </c>
      <c r="F601" t="str">
        <f t="shared" si="9"/>
        <v/>
      </c>
      <c r="G601" s="15"/>
      <c r="H601" t="s">
        <v>13568</v>
      </c>
      <c r="I601" t="s">
        <v>13568</v>
      </c>
      <c r="J601" t="s">
        <v>13568</v>
      </c>
      <c r="K601">
        <v>58</v>
      </c>
    </row>
    <row r="602" spans="1:11" x14ac:dyDescent="0.3">
      <c r="A602" s="2" t="s">
        <v>3826</v>
      </c>
      <c r="B602" s="2" t="s">
        <v>28984</v>
      </c>
      <c r="C602" s="2" t="s">
        <v>28985</v>
      </c>
      <c r="D602" s="2" t="s">
        <v>28986</v>
      </c>
      <c r="E602" s="2" t="s">
        <v>28987</v>
      </c>
      <c r="F602" t="str">
        <f t="shared" si="9"/>
        <v/>
      </c>
      <c r="G602" s="15"/>
      <c r="H602" t="s">
        <v>13568</v>
      </c>
      <c r="I602" t="s">
        <v>13568</v>
      </c>
      <c r="J602" t="s">
        <v>13568</v>
      </c>
      <c r="K602">
        <v>183</v>
      </c>
    </row>
    <row r="603" spans="1:11" x14ac:dyDescent="0.3">
      <c r="A603" s="2" t="s">
        <v>3829</v>
      </c>
      <c r="B603" s="2" t="s">
        <v>28988</v>
      </c>
      <c r="C603" s="2" t="s">
        <v>28989</v>
      </c>
      <c r="D603" s="2" t="s">
        <v>28990</v>
      </c>
      <c r="E603" s="2" t="s">
        <v>28991</v>
      </c>
      <c r="F603" t="str">
        <f t="shared" si="9"/>
        <v/>
      </c>
      <c r="G603" s="15"/>
      <c r="H603" t="s">
        <v>13568</v>
      </c>
      <c r="I603" t="s">
        <v>13568</v>
      </c>
      <c r="J603" t="s">
        <v>13568</v>
      </c>
      <c r="K603">
        <v>185</v>
      </c>
    </row>
    <row r="604" spans="1:11" ht="28.8" x14ac:dyDescent="0.3">
      <c r="A604" s="2" t="s">
        <v>849</v>
      </c>
      <c r="B604" s="2" t="s">
        <v>850</v>
      </c>
      <c r="C604" s="2" t="s">
        <v>851</v>
      </c>
      <c r="D604" s="2" t="s">
        <v>22259</v>
      </c>
      <c r="E604" s="2" t="s">
        <v>28992</v>
      </c>
      <c r="F604" t="str">
        <f t="shared" si="9"/>
        <v>y</v>
      </c>
      <c r="G604" s="15" t="s">
        <v>28993</v>
      </c>
      <c r="H604" t="s">
        <v>13616</v>
      </c>
      <c r="I604" t="s">
        <v>13616</v>
      </c>
      <c r="J604" t="s">
        <v>13616</v>
      </c>
      <c r="K604">
        <v>2</v>
      </c>
    </row>
    <row r="605" spans="1:11" ht="28.8" x14ac:dyDescent="0.3">
      <c r="A605" s="2" t="s">
        <v>813</v>
      </c>
      <c r="B605" s="2" t="s">
        <v>814</v>
      </c>
      <c r="C605" s="2" t="s">
        <v>815</v>
      </c>
      <c r="D605" s="2" t="s">
        <v>22259</v>
      </c>
      <c r="E605" s="2" t="s">
        <v>28994</v>
      </c>
      <c r="F605" t="str">
        <f t="shared" si="9"/>
        <v>y</v>
      </c>
      <c r="G605" s="15" t="s">
        <v>28995</v>
      </c>
      <c r="H605" t="s">
        <v>13616</v>
      </c>
      <c r="I605" t="s">
        <v>13616</v>
      </c>
      <c r="J605" t="s">
        <v>13616</v>
      </c>
      <c r="K605">
        <v>2</v>
      </c>
    </row>
    <row r="606" spans="1:11" ht="28.8" x14ac:dyDescent="0.3">
      <c r="A606" s="2" t="s">
        <v>645</v>
      </c>
      <c r="B606" s="2" t="s">
        <v>646</v>
      </c>
      <c r="C606" s="2" t="s">
        <v>647</v>
      </c>
      <c r="D606" s="2" t="s">
        <v>22259</v>
      </c>
      <c r="E606" s="2" t="s">
        <v>22259</v>
      </c>
      <c r="F606" t="str">
        <f t="shared" si="9"/>
        <v>y</v>
      </c>
      <c r="G606" s="15" t="s">
        <v>28996</v>
      </c>
      <c r="H606" t="s">
        <v>13616</v>
      </c>
      <c r="I606" t="s">
        <v>13616</v>
      </c>
      <c r="J606" t="s">
        <v>13616</v>
      </c>
      <c r="K606">
        <v>2</v>
      </c>
    </row>
    <row r="607" spans="1:11" ht="28.8" x14ac:dyDescent="0.3">
      <c r="A607" s="2" t="s">
        <v>648</v>
      </c>
      <c r="B607" s="2" t="s">
        <v>649</v>
      </c>
      <c r="C607" s="2" t="s">
        <v>650</v>
      </c>
      <c r="D607" s="2" t="s">
        <v>22259</v>
      </c>
      <c r="E607" s="2" t="s">
        <v>22259</v>
      </c>
      <c r="F607" t="str">
        <f t="shared" si="9"/>
        <v>y</v>
      </c>
      <c r="G607" s="15" t="s">
        <v>28997</v>
      </c>
      <c r="H607" t="s">
        <v>13616</v>
      </c>
      <c r="I607" t="s">
        <v>13616</v>
      </c>
      <c r="J607" t="s">
        <v>13616</v>
      </c>
      <c r="K607">
        <v>2</v>
      </c>
    </row>
    <row r="608" spans="1:11" x14ac:dyDescent="0.3">
      <c r="A608" s="2" t="s">
        <v>687</v>
      </c>
      <c r="B608" s="2" t="s">
        <v>688</v>
      </c>
      <c r="C608" s="2" t="s">
        <v>689</v>
      </c>
      <c r="D608" s="2" t="s">
        <v>22259</v>
      </c>
      <c r="E608" s="2" t="s">
        <v>22259</v>
      </c>
      <c r="F608" t="str">
        <f t="shared" si="9"/>
        <v/>
      </c>
      <c r="G608" s="15"/>
      <c r="H608" t="s">
        <v>13568</v>
      </c>
      <c r="I608" t="s">
        <v>13568</v>
      </c>
      <c r="J608" t="s">
        <v>13568</v>
      </c>
      <c r="K608">
        <v>2</v>
      </c>
    </row>
    <row r="609" spans="1:11" ht="28.8" x14ac:dyDescent="0.3">
      <c r="A609" s="2" t="s">
        <v>1125</v>
      </c>
      <c r="B609" s="2" t="s">
        <v>1126</v>
      </c>
      <c r="C609" s="2" t="s">
        <v>1127</v>
      </c>
      <c r="D609" s="2" t="s">
        <v>28259</v>
      </c>
      <c r="E609" s="2" t="s">
        <v>28998</v>
      </c>
      <c r="F609" t="str">
        <f t="shared" si="9"/>
        <v>y</v>
      </c>
      <c r="G609" s="15" t="s">
        <v>28999</v>
      </c>
      <c r="H609" t="s">
        <v>13616</v>
      </c>
      <c r="I609" t="s">
        <v>13616</v>
      </c>
      <c r="J609" t="s">
        <v>13616</v>
      </c>
      <c r="K609">
        <v>1</v>
      </c>
    </row>
    <row r="610" spans="1:11" ht="28.8" x14ac:dyDescent="0.3">
      <c r="A610" s="2" t="s">
        <v>1122</v>
      </c>
      <c r="B610" s="2" t="s">
        <v>1123</v>
      </c>
      <c r="C610" s="2" t="s">
        <v>1124</v>
      </c>
      <c r="D610" s="2" t="s">
        <v>22259</v>
      </c>
      <c r="E610" s="2" t="s">
        <v>29000</v>
      </c>
      <c r="F610" t="str">
        <f t="shared" si="9"/>
        <v>y</v>
      </c>
      <c r="G610" s="15" t="s">
        <v>29001</v>
      </c>
      <c r="H610" t="s">
        <v>13616</v>
      </c>
      <c r="I610" t="s">
        <v>13616</v>
      </c>
      <c r="J610" t="s">
        <v>13616</v>
      </c>
      <c r="K610">
        <v>2</v>
      </c>
    </row>
    <row r="611" spans="1:11" x14ac:dyDescent="0.3">
      <c r="A611" s="2" t="s">
        <v>29002</v>
      </c>
      <c r="B611" s="2" t="s">
        <v>29003</v>
      </c>
      <c r="C611" s="2" t="s">
        <v>29004</v>
      </c>
      <c r="D611" s="2" t="s">
        <v>29005</v>
      </c>
      <c r="E611" s="2" t="s">
        <v>29006</v>
      </c>
      <c r="F611" t="str">
        <f t="shared" si="9"/>
        <v/>
      </c>
      <c r="G611" s="15"/>
      <c r="H611" t="s">
        <v>13568</v>
      </c>
      <c r="I611" t="s">
        <v>13568</v>
      </c>
      <c r="J611" t="s">
        <v>13568</v>
      </c>
      <c r="K611">
        <v>88</v>
      </c>
    </row>
    <row r="612" spans="1:11" x14ac:dyDescent="0.3">
      <c r="A612" s="2" t="s">
        <v>29007</v>
      </c>
      <c r="B612" s="2" t="s">
        <v>29008</v>
      </c>
      <c r="C612" s="2" t="s">
        <v>29009</v>
      </c>
      <c r="D612" s="2" t="s">
        <v>29005</v>
      </c>
      <c r="E612" s="2" t="s">
        <v>29006</v>
      </c>
      <c r="F612" t="str">
        <f t="shared" si="9"/>
        <v/>
      </c>
      <c r="G612" s="15"/>
      <c r="H612" t="s">
        <v>13568</v>
      </c>
      <c r="I612" t="s">
        <v>13568</v>
      </c>
      <c r="J612" t="s">
        <v>13568</v>
      </c>
      <c r="K612">
        <v>88</v>
      </c>
    </row>
    <row r="613" spans="1:11" x14ac:dyDescent="0.3">
      <c r="A613" s="2" t="s">
        <v>29010</v>
      </c>
      <c r="B613" s="2" t="s">
        <v>29011</v>
      </c>
      <c r="C613" s="2" t="s">
        <v>29012</v>
      </c>
      <c r="D613" s="2" t="s">
        <v>29013</v>
      </c>
      <c r="E613" s="2" t="s">
        <v>26587</v>
      </c>
      <c r="F613" t="str">
        <f t="shared" si="9"/>
        <v/>
      </c>
      <c r="G613" s="15"/>
      <c r="H613" t="s">
        <v>13568</v>
      </c>
      <c r="I613" t="s">
        <v>13568</v>
      </c>
      <c r="J613" t="s">
        <v>13568</v>
      </c>
      <c r="K613">
        <v>89</v>
      </c>
    </row>
    <row r="614" spans="1:11" x14ac:dyDescent="0.3">
      <c r="A614" s="2" t="s">
        <v>29014</v>
      </c>
      <c r="B614" s="2" t="s">
        <v>29015</v>
      </c>
      <c r="C614" s="2" t="s">
        <v>29016</v>
      </c>
      <c r="D614" s="2" t="s">
        <v>29017</v>
      </c>
      <c r="E614" s="2" t="s">
        <v>26567</v>
      </c>
      <c r="F614" t="str">
        <f t="shared" si="9"/>
        <v/>
      </c>
      <c r="G614" s="15"/>
      <c r="H614" t="s">
        <v>13568</v>
      </c>
      <c r="I614" t="s">
        <v>13568</v>
      </c>
      <c r="J614" t="s">
        <v>13568</v>
      </c>
      <c r="K614">
        <v>90</v>
      </c>
    </row>
    <row r="615" spans="1:11" x14ac:dyDescent="0.3">
      <c r="A615" s="2" t="s">
        <v>29018</v>
      </c>
      <c r="B615" s="2" t="s">
        <v>29019</v>
      </c>
      <c r="C615" s="2" t="s">
        <v>29020</v>
      </c>
      <c r="D615" s="2" t="s">
        <v>29017</v>
      </c>
      <c r="E615" s="2" t="s">
        <v>26571</v>
      </c>
      <c r="F615" t="str">
        <f t="shared" si="9"/>
        <v/>
      </c>
      <c r="G615" s="15"/>
      <c r="H615" t="s">
        <v>13568</v>
      </c>
      <c r="I615" t="s">
        <v>13568</v>
      </c>
      <c r="J615" t="s">
        <v>13568</v>
      </c>
      <c r="K615">
        <v>90</v>
      </c>
    </row>
    <row r="616" spans="1:11" x14ac:dyDescent="0.3">
      <c r="A616" s="2" t="s">
        <v>29021</v>
      </c>
      <c r="B616" s="2" t="s">
        <v>29022</v>
      </c>
      <c r="C616" s="2" t="s">
        <v>29023</v>
      </c>
      <c r="D616" s="2" t="s">
        <v>29024</v>
      </c>
      <c r="E616" s="2" t="s">
        <v>29025</v>
      </c>
      <c r="F616" t="str">
        <f t="shared" si="9"/>
        <v/>
      </c>
      <c r="G616" s="15"/>
      <c r="H616" t="s">
        <v>13568</v>
      </c>
      <c r="I616" t="s">
        <v>13568</v>
      </c>
      <c r="J616" t="s">
        <v>13568</v>
      </c>
      <c r="K616">
        <v>201</v>
      </c>
    </row>
    <row r="617" spans="1:11" x14ac:dyDescent="0.3">
      <c r="A617" s="2" t="s">
        <v>29026</v>
      </c>
      <c r="B617" s="2" t="s">
        <v>29027</v>
      </c>
      <c r="C617" s="2" t="s">
        <v>29028</v>
      </c>
      <c r="D617" s="2" t="s">
        <v>29029</v>
      </c>
      <c r="E617" s="2" t="s">
        <v>26758</v>
      </c>
      <c r="F617" t="str">
        <f t="shared" si="9"/>
        <v/>
      </c>
      <c r="G617" s="15"/>
      <c r="H617" t="s">
        <v>13568</v>
      </c>
      <c r="I617" t="s">
        <v>13568</v>
      </c>
      <c r="J617" t="s">
        <v>13568</v>
      </c>
      <c r="K617">
        <v>202</v>
      </c>
    </row>
    <row r="618" spans="1:11" x14ac:dyDescent="0.3">
      <c r="A618" s="2" t="s">
        <v>29030</v>
      </c>
      <c r="B618" s="2" t="s">
        <v>29031</v>
      </c>
      <c r="C618" s="2" t="s">
        <v>29032</v>
      </c>
      <c r="D618" s="2" t="s">
        <v>29013</v>
      </c>
      <c r="E618" s="2" t="s">
        <v>26587</v>
      </c>
      <c r="F618" t="str">
        <f t="shared" si="9"/>
        <v/>
      </c>
      <c r="G618" s="15"/>
      <c r="H618" t="s">
        <v>13568</v>
      </c>
      <c r="I618" t="s">
        <v>13568</v>
      </c>
      <c r="J618" t="s">
        <v>13568</v>
      </c>
      <c r="K618">
        <v>89</v>
      </c>
    </row>
    <row r="619" spans="1:11" x14ac:dyDescent="0.3">
      <c r="A619" s="2" t="s">
        <v>29033</v>
      </c>
      <c r="B619" s="2" t="s">
        <v>29034</v>
      </c>
      <c r="C619" s="2" t="s">
        <v>29035</v>
      </c>
      <c r="D619" s="2" t="s">
        <v>29036</v>
      </c>
      <c r="E619" s="2" t="s">
        <v>26567</v>
      </c>
      <c r="F619" t="str">
        <f t="shared" si="9"/>
        <v/>
      </c>
      <c r="G619" s="15"/>
      <c r="H619" t="s">
        <v>13568</v>
      </c>
      <c r="I619" t="s">
        <v>13568</v>
      </c>
      <c r="J619" t="s">
        <v>13568</v>
      </c>
      <c r="K619">
        <v>91</v>
      </c>
    </row>
    <row r="620" spans="1:11" x14ac:dyDescent="0.3">
      <c r="A620" s="2" t="s">
        <v>29037</v>
      </c>
      <c r="B620" s="2" t="s">
        <v>29038</v>
      </c>
      <c r="C620" s="2" t="s">
        <v>29039</v>
      </c>
      <c r="D620" s="2" t="s">
        <v>29036</v>
      </c>
      <c r="E620" s="2" t="s">
        <v>26571</v>
      </c>
      <c r="F620" t="str">
        <f t="shared" si="9"/>
        <v/>
      </c>
      <c r="G620" s="15"/>
      <c r="H620" t="s">
        <v>13568</v>
      </c>
      <c r="I620" t="s">
        <v>13568</v>
      </c>
      <c r="J620" t="s">
        <v>13568</v>
      </c>
      <c r="K620">
        <v>91</v>
      </c>
    </row>
    <row r="621" spans="1:11" x14ac:dyDescent="0.3">
      <c r="A621" s="2" t="s">
        <v>29040</v>
      </c>
      <c r="B621" s="2" t="s">
        <v>29041</v>
      </c>
      <c r="C621" s="2" t="s">
        <v>29042</v>
      </c>
      <c r="D621" s="2" t="s">
        <v>29043</v>
      </c>
      <c r="E621" s="2" t="s">
        <v>29025</v>
      </c>
      <c r="F621" t="str">
        <f t="shared" si="9"/>
        <v/>
      </c>
      <c r="G621" s="15"/>
      <c r="H621" t="s">
        <v>13568</v>
      </c>
      <c r="I621" t="s">
        <v>13568</v>
      </c>
      <c r="J621" t="s">
        <v>13568</v>
      </c>
      <c r="K621">
        <v>208</v>
      </c>
    </row>
    <row r="622" spans="1:11" x14ac:dyDescent="0.3">
      <c r="A622" s="2" t="s">
        <v>29044</v>
      </c>
      <c r="B622" s="2" t="s">
        <v>29045</v>
      </c>
      <c r="C622" s="2" t="s">
        <v>29046</v>
      </c>
      <c r="D622" s="2" t="s">
        <v>29047</v>
      </c>
      <c r="E622" s="2" t="s">
        <v>26758</v>
      </c>
      <c r="F622" t="str">
        <f t="shared" si="9"/>
        <v/>
      </c>
      <c r="G622" s="15"/>
      <c r="H622" t="s">
        <v>13568</v>
      </c>
      <c r="I622" t="s">
        <v>13568</v>
      </c>
      <c r="J622" t="s">
        <v>13568</v>
      </c>
      <c r="K622">
        <v>209</v>
      </c>
    </row>
    <row r="623" spans="1:11" x14ac:dyDescent="0.3">
      <c r="A623" s="2" t="s">
        <v>29048</v>
      </c>
      <c r="B623" s="2" t="s">
        <v>29049</v>
      </c>
      <c r="C623" s="2" t="s">
        <v>29050</v>
      </c>
      <c r="D623" s="2" t="s">
        <v>29051</v>
      </c>
      <c r="E623" s="2" t="s">
        <v>28372</v>
      </c>
      <c r="F623" t="str">
        <f t="shared" si="9"/>
        <v/>
      </c>
      <c r="G623" s="15"/>
      <c r="H623" t="s">
        <v>13568</v>
      </c>
      <c r="I623" t="s">
        <v>13568</v>
      </c>
      <c r="J623" t="s">
        <v>13568</v>
      </c>
      <c r="K623">
        <v>47</v>
      </c>
    </row>
    <row r="624" spans="1:11" x14ac:dyDescent="0.3">
      <c r="A624" s="2" t="s">
        <v>29052</v>
      </c>
      <c r="B624" s="2" t="s">
        <v>29053</v>
      </c>
      <c r="C624" s="2" t="s">
        <v>29054</v>
      </c>
      <c r="D624" s="2" t="s">
        <v>29051</v>
      </c>
      <c r="E624" s="2" t="s">
        <v>28372</v>
      </c>
      <c r="F624" t="str">
        <f t="shared" si="9"/>
        <v/>
      </c>
      <c r="G624" s="15"/>
      <c r="H624" t="s">
        <v>13568</v>
      </c>
      <c r="I624" t="s">
        <v>13568</v>
      </c>
      <c r="J624" t="s">
        <v>13568</v>
      </c>
      <c r="K624">
        <v>47</v>
      </c>
    </row>
    <row r="625" spans="1:11" x14ac:dyDescent="0.3">
      <c r="A625" s="2" t="s">
        <v>29055</v>
      </c>
      <c r="B625" s="2" t="s">
        <v>29056</v>
      </c>
      <c r="C625" s="2" t="s">
        <v>29057</v>
      </c>
      <c r="D625" s="2" t="s">
        <v>29051</v>
      </c>
      <c r="E625" s="2" t="s">
        <v>28372</v>
      </c>
      <c r="F625" t="str">
        <f t="shared" si="9"/>
        <v/>
      </c>
      <c r="G625" s="15"/>
      <c r="H625" t="s">
        <v>13568</v>
      </c>
      <c r="I625" t="s">
        <v>13568</v>
      </c>
      <c r="J625" t="s">
        <v>13568</v>
      </c>
      <c r="K625">
        <v>47</v>
      </c>
    </row>
    <row r="626" spans="1:11" x14ac:dyDescent="0.3">
      <c r="A626" s="2" t="s">
        <v>29058</v>
      </c>
      <c r="B626" s="2" t="s">
        <v>29059</v>
      </c>
      <c r="C626" s="2" t="s">
        <v>29060</v>
      </c>
      <c r="D626" s="2" t="s">
        <v>29051</v>
      </c>
      <c r="E626" s="2" t="s">
        <v>28372</v>
      </c>
      <c r="F626" t="str">
        <f t="shared" si="9"/>
        <v/>
      </c>
      <c r="G626" s="15"/>
      <c r="H626" t="s">
        <v>13568</v>
      </c>
      <c r="I626" t="s">
        <v>13568</v>
      </c>
      <c r="J626" t="s">
        <v>13568</v>
      </c>
      <c r="K626">
        <v>47</v>
      </c>
    </row>
    <row r="627" spans="1:11" x14ac:dyDescent="0.3">
      <c r="A627" s="2" t="s">
        <v>29061</v>
      </c>
      <c r="B627" s="2" t="s">
        <v>29062</v>
      </c>
      <c r="C627" s="2" t="s">
        <v>29063</v>
      </c>
      <c r="D627" s="2" t="s">
        <v>29051</v>
      </c>
      <c r="E627" s="2" t="s">
        <v>28372</v>
      </c>
      <c r="F627" t="str">
        <f t="shared" si="9"/>
        <v/>
      </c>
      <c r="G627" s="15"/>
      <c r="H627" t="s">
        <v>13568</v>
      </c>
      <c r="I627" t="s">
        <v>13568</v>
      </c>
      <c r="J627" t="s">
        <v>13568</v>
      </c>
      <c r="K627">
        <v>47</v>
      </c>
    </row>
    <row r="628" spans="1:11" x14ac:dyDescent="0.3">
      <c r="A628" s="2" t="s">
        <v>29064</v>
      </c>
      <c r="B628" s="2" t="s">
        <v>29065</v>
      </c>
      <c r="C628" s="2" t="s">
        <v>29066</v>
      </c>
      <c r="D628" s="2" t="s">
        <v>29051</v>
      </c>
      <c r="E628" s="2" t="s">
        <v>28372</v>
      </c>
      <c r="F628" t="str">
        <f t="shared" si="9"/>
        <v/>
      </c>
      <c r="G628" s="15"/>
      <c r="H628" t="s">
        <v>13568</v>
      </c>
      <c r="I628" t="s">
        <v>13568</v>
      </c>
      <c r="J628" t="s">
        <v>13568</v>
      </c>
      <c r="K628">
        <v>47</v>
      </c>
    </row>
    <row r="629" spans="1:11" x14ac:dyDescent="0.3">
      <c r="A629" s="2" t="s">
        <v>29067</v>
      </c>
      <c r="B629" s="2" t="s">
        <v>29068</v>
      </c>
      <c r="C629" s="2" t="s">
        <v>29069</v>
      </c>
      <c r="D629" s="2" t="s">
        <v>16389</v>
      </c>
      <c r="E629" s="2" t="s">
        <v>29070</v>
      </c>
      <c r="F629" t="str">
        <f t="shared" si="9"/>
        <v/>
      </c>
      <c r="G629" s="15"/>
      <c r="H629" t="s">
        <v>13568</v>
      </c>
      <c r="I629" t="s">
        <v>13568</v>
      </c>
      <c r="J629" t="s">
        <v>13568</v>
      </c>
      <c r="K629">
        <v>43</v>
      </c>
    </row>
    <row r="630" spans="1:11" x14ac:dyDescent="0.3">
      <c r="A630" s="2" t="s">
        <v>29071</v>
      </c>
      <c r="B630" s="2" t="s">
        <v>29072</v>
      </c>
      <c r="C630" s="2" t="s">
        <v>29073</v>
      </c>
      <c r="D630" s="2" t="s">
        <v>27274</v>
      </c>
      <c r="E630" s="2" t="s">
        <v>29074</v>
      </c>
      <c r="F630" t="str">
        <f t="shared" si="9"/>
        <v/>
      </c>
      <c r="G630" s="15"/>
      <c r="H630" t="s">
        <v>13568</v>
      </c>
      <c r="I630" t="s">
        <v>13568</v>
      </c>
      <c r="J630" t="s">
        <v>13568</v>
      </c>
      <c r="K630">
        <v>6</v>
      </c>
    </row>
    <row r="631" spans="1:11" x14ac:dyDescent="0.3">
      <c r="A631" s="2" t="s">
        <v>29075</v>
      </c>
      <c r="B631" s="2" t="s">
        <v>29076</v>
      </c>
      <c r="C631" s="2" t="s">
        <v>29077</v>
      </c>
      <c r="D631" s="2" t="s">
        <v>27422</v>
      </c>
      <c r="E631" s="2" t="s">
        <v>29078</v>
      </c>
      <c r="F631" t="str">
        <f t="shared" si="9"/>
        <v/>
      </c>
      <c r="G631" s="15"/>
      <c r="H631" t="s">
        <v>13568</v>
      </c>
      <c r="I631" t="s">
        <v>13568</v>
      </c>
      <c r="J631" t="s">
        <v>13568</v>
      </c>
      <c r="K631">
        <v>21</v>
      </c>
    </row>
    <row r="632" spans="1:11" x14ac:dyDescent="0.3">
      <c r="A632" s="2" t="s">
        <v>29079</v>
      </c>
      <c r="B632" s="2" t="s">
        <v>29080</v>
      </c>
      <c r="C632" s="2" t="s">
        <v>29081</v>
      </c>
      <c r="D632" s="2" t="s">
        <v>27422</v>
      </c>
      <c r="E632" s="2" t="s">
        <v>29082</v>
      </c>
      <c r="F632" t="str">
        <f t="shared" si="9"/>
        <v/>
      </c>
      <c r="G632" s="15"/>
      <c r="H632" t="s">
        <v>13568</v>
      </c>
      <c r="I632" t="s">
        <v>13568</v>
      </c>
      <c r="J632" t="s">
        <v>13568</v>
      </c>
      <c r="K632">
        <v>21</v>
      </c>
    </row>
    <row r="633" spans="1:11" x14ac:dyDescent="0.3">
      <c r="A633" s="2" t="s">
        <v>29083</v>
      </c>
      <c r="B633" s="2" t="s">
        <v>29084</v>
      </c>
      <c r="C633" s="2" t="s">
        <v>29085</v>
      </c>
      <c r="D633" s="2" t="s">
        <v>27431</v>
      </c>
      <c r="E633" s="2" t="s">
        <v>29086</v>
      </c>
      <c r="F633" t="str">
        <f t="shared" si="9"/>
        <v/>
      </c>
      <c r="G633" s="15"/>
      <c r="H633" t="s">
        <v>13568</v>
      </c>
      <c r="I633" t="s">
        <v>13568</v>
      </c>
      <c r="J633" t="s">
        <v>13568</v>
      </c>
      <c r="K633">
        <v>117</v>
      </c>
    </row>
    <row r="634" spans="1:11" ht="28.8" x14ac:dyDescent="0.3">
      <c r="A634" s="2" t="s">
        <v>29087</v>
      </c>
      <c r="B634" s="2" t="s">
        <v>29088</v>
      </c>
      <c r="C634" s="2" t="s">
        <v>29089</v>
      </c>
      <c r="D634" s="2" t="s">
        <v>27274</v>
      </c>
      <c r="E634" s="2" t="s">
        <v>27275</v>
      </c>
      <c r="F634" t="str">
        <f t="shared" si="9"/>
        <v>y</v>
      </c>
      <c r="G634" s="15" t="s">
        <v>29090</v>
      </c>
      <c r="H634" t="s">
        <v>13616</v>
      </c>
      <c r="I634" t="s">
        <v>13616</v>
      </c>
      <c r="J634" t="s">
        <v>13616</v>
      </c>
      <c r="K634">
        <v>6</v>
      </c>
    </row>
    <row r="635" spans="1:11" ht="28.8" x14ac:dyDescent="0.3">
      <c r="A635" s="2" t="s">
        <v>29091</v>
      </c>
      <c r="B635" s="2" t="s">
        <v>29092</v>
      </c>
      <c r="C635" s="2" t="s">
        <v>29093</v>
      </c>
      <c r="D635" s="2" t="s">
        <v>27280</v>
      </c>
      <c r="E635" s="2" t="s">
        <v>27281</v>
      </c>
      <c r="F635" t="str">
        <f t="shared" si="9"/>
        <v>y</v>
      </c>
      <c r="G635" s="15" t="s">
        <v>29090</v>
      </c>
      <c r="H635" t="s">
        <v>13616</v>
      </c>
      <c r="I635" t="s">
        <v>13616</v>
      </c>
      <c r="J635" t="s">
        <v>13616</v>
      </c>
      <c r="K635">
        <v>9</v>
      </c>
    </row>
    <row r="636" spans="1:11" ht="28.8" x14ac:dyDescent="0.3">
      <c r="A636" s="2" t="s">
        <v>29094</v>
      </c>
      <c r="B636" s="2" t="s">
        <v>29095</v>
      </c>
      <c r="C636" s="2" t="s">
        <v>29096</v>
      </c>
      <c r="D636" s="2" t="s">
        <v>27285</v>
      </c>
      <c r="E636" s="2" t="s">
        <v>27286</v>
      </c>
      <c r="F636" t="str">
        <f t="shared" si="9"/>
        <v>y</v>
      </c>
      <c r="G636" s="15" t="s">
        <v>29090</v>
      </c>
      <c r="H636" t="s">
        <v>13616</v>
      </c>
      <c r="I636" t="s">
        <v>13616</v>
      </c>
      <c r="J636" t="s">
        <v>13616</v>
      </c>
      <c r="K636">
        <v>11</v>
      </c>
    </row>
    <row r="637" spans="1:11" ht="28.8" x14ac:dyDescent="0.3">
      <c r="A637" s="2" t="s">
        <v>29097</v>
      </c>
      <c r="B637" s="2" t="s">
        <v>29098</v>
      </c>
      <c r="C637" s="2" t="s">
        <v>29099</v>
      </c>
      <c r="D637" s="2" t="s">
        <v>27290</v>
      </c>
      <c r="E637" s="2" t="s">
        <v>27291</v>
      </c>
      <c r="F637" t="str">
        <f t="shared" si="9"/>
        <v>y</v>
      </c>
      <c r="G637" s="15" t="s">
        <v>29090</v>
      </c>
      <c r="H637" t="s">
        <v>13616</v>
      </c>
      <c r="I637" t="s">
        <v>13616</v>
      </c>
      <c r="J637" t="s">
        <v>13616</v>
      </c>
      <c r="K637">
        <v>5</v>
      </c>
    </row>
    <row r="638" spans="1:11" ht="28.8" x14ac:dyDescent="0.3">
      <c r="A638" s="2" t="s">
        <v>29100</v>
      </c>
      <c r="B638" s="2" t="s">
        <v>29101</v>
      </c>
      <c r="C638" s="2" t="s">
        <v>29102</v>
      </c>
      <c r="D638" s="2" t="s">
        <v>27290</v>
      </c>
      <c r="E638" s="2" t="s">
        <v>27295</v>
      </c>
      <c r="F638" t="str">
        <f t="shared" si="9"/>
        <v>y</v>
      </c>
      <c r="G638" s="15" t="s">
        <v>29090</v>
      </c>
      <c r="H638" t="s">
        <v>13616</v>
      </c>
      <c r="I638" t="s">
        <v>13616</v>
      </c>
      <c r="J638" t="s">
        <v>13616</v>
      </c>
      <c r="K638">
        <v>5</v>
      </c>
    </row>
    <row r="639" spans="1:11" ht="28.8" x14ac:dyDescent="0.3">
      <c r="A639" s="2" t="s">
        <v>29103</v>
      </c>
      <c r="B639" s="2" t="s">
        <v>29104</v>
      </c>
      <c r="C639" s="2" t="s">
        <v>29105</v>
      </c>
      <c r="D639" s="2" t="s">
        <v>27299</v>
      </c>
      <c r="E639" s="2" t="s">
        <v>27300</v>
      </c>
      <c r="F639" t="str">
        <f t="shared" si="9"/>
        <v>y</v>
      </c>
      <c r="G639" s="15" t="s">
        <v>29090</v>
      </c>
      <c r="H639" t="s">
        <v>13616</v>
      </c>
      <c r="I639" t="s">
        <v>13616</v>
      </c>
      <c r="J639" t="s">
        <v>13616</v>
      </c>
      <c r="K639">
        <v>8</v>
      </c>
    </row>
    <row r="640" spans="1:11" ht="28.8" x14ac:dyDescent="0.3">
      <c r="A640" s="2" t="s">
        <v>29106</v>
      </c>
      <c r="B640" s="2" t="s">
        <v>29107</v>
      </c>
      <c r="C640" s="2" t="s">
        <v>29108</v>
      </c>
      <c r="D640" s="2" t="s">
        <v>27274</v>
      </c>
      <c r="E640" s="2" t="s">
        <v>27275</v>
      </c>
      <c r="F640" t="str">
        <f t="shared" si="9"/>
        <v>y</v>
      </c>
      <c r="G640" s="15" t="s">
        <v>29109</v>
      </c>
      <c r="H640" t="s">
        <v>13616</v>
      </c>
      <c r="I640" t="s">
        <v>13616</v>
      </c>
      <c r="J640" t="s">
        <v>13616</v>
      </c>
      <c r="K640">
        <v>6</v>
      </c>
    </row>
    <row r="641" spans="1:11" ht="28.8" x14ac:dyDescent="0.3">
      <c r="A641" s="2" t="s">
        <v>29110</v>
      </c>
      <c r="B641" s="2" t="s">
        <v>29111</v>
      </c>
      <c r="C641" s="2" t="s">
        <v>29112</v>
      </c>
      <c r="D641" s="2" t="s">
        <v>27280</v>
      </c>
      <c r="E641" s="2" t="s">
        <v>27281</v>
      </c>
      <c r="F641" t="str">
        <f t="shared" si="9"/>
        <v>y</v>
      </c>
      <c r="G641" s="15" t="s">
        <v>29109</v>
      </c>
      <c r="H641" t="s">
        <v>13616</v>
      </c>
      <c r="I641" t="s">
        <v>13616</v>
      </c>
      <c r="J641" t="s">
        <v>13616</v>
      </c>
      <c r="K641">
        <v>9</v>
      </c>
    </row>
    <row r="642" spans="1:11" ht="28.8" x14ac:dyDescent="0.3">
      <c r="A642" s="2" t="s">
        <v>29113</v>
      </c>
      <c r="B642" s="2" t="s">
        <v>29114</v>
      </c>
      <c r="C642" s="2" t="s">
        <v>29115</v>
      </c>
      <c r="D642" s="2" t="s">
        <v>27285</v>
      </c>
      <c r="E642" s="2" t="s">
        <v>27286</v>
      </c>
      <c r="F642" t="str">
        <f t="shared" si="9"/>
        <v>y</v>
      </c>
      <c r="G642" s="15" t="s">
        <v>29109</v>
      </c>
      <c r="H642" t="s">
        <v>13616</v>
      </c>
      <c r="I642" t="s">
        <v>13616</v>
      </c>
      <c r="J642" t="s">
        <v>13616</v>
      </c>
      <c r="K642">
        <v>11</v>
      </c>
    </row>
    <row r="643" spans="1:11" ht="28.8" x14ac:dyDescent="0.3">
      <c r="A643" s="2" t="s">
        <v>29116</v>
      </c>
      <c r="B643" s="2" t="s">
        <v>29117</v>
      </c>
      <c r="C643" s="2" t="s">
        <v>29118</v>
      </c>
      <c r="D643" s="2" t="s">
        <v>27290</v>
      </c>
      <c r="E643" s="2" t="s">
        <v>27291</v>
      </c>
      <c r="F643" t="str">
        <f t="shared" si="9"/>
        <v>y</v>
      </c>
      <c r="G643" s="15" t="s">
        <v>29109</v>
      </c>
      <c r="H643" t="s">
        <v>13616</v>
      </c>
      <c r="I643" t="s">
        <v>13616</v>
      </c>
      <c r="J643" t="s">
        <v>13616</v>
      </c>
      <c r="K643">
        <v>5</v>
      </c>
    </row>
    <row r="644" spans="1:11" ht="28.8" x14ac:dyDescent="0.3">
      <c r="A644" s="2" t="s">
        <v>29119</v>
      </c>
      <c r="B644" s="2" t="s">
        <v>29120</v>
      </c>
      <c r="C644" s="2" t="s">
        <v>29121</v>
      </c>
      <c r="D644" s="2" t="s">
        <v>27290</v>
      </c>
      <c r="E644" s="2" t="s">
        <v>27295</v>
      </c>
      <c r="F644" t="str">
        <f t="shared" si="9"/>
        <v>y</v>
      </c>
      <c r="G644" s="15" t="s">
        <v>29109</v>
      </c>
      <c r="H644" t="s">
        <v>13616</v>
      </c>
      <c r="I644" t="s">
        <v>13616</v>
      </c>
      <c r="J644" t="s">
        <v>13616</v>
      </c>
      <c r="K644">
        <v>5</v>
      </c>
    </row>
    <row r="645" spans="1:11" ht="28.8" x14ac:dyDescent="0.3">
      <c r="A645" s="2" t="s">
        <v>29122</v>
      </c>
      <c r="B645" s="2" t="s">
        <v>29123</v>
      </c>
      <c r="C645" s="2" t="s">
        <v>29124</v>
      </c>
      <c r="D645" s="2" t="s">
        <v>27299</v>
      </c>
      <c r="E645" s="2" t="s">
        <v>27300</v>
      </c>
      <c r="F645" t="str">
        <f t="shared" ref="F645:F708" si="10">IF(COUNTIF(H645:J645,"used")&gt;0,"y","")</f>
        <v>y</v>
      </c>
      <c r="G645" s="15" t="s">
        <v>29109</v>
      </c>
      <c r="H645" t="s">
        <v>13616</v>
      </c>
      <c r="I645" t="s">
        <v>13616</v>
      </c>
      <c r="J645" t="s">
        <v>13616</v>
      </c>
      <c r="K645">
        <v>8</v>
      </c>
    </row>
    <row r="646" spans="1:11" x14ac:dyDescent="0.3">
      <c r="A646" s="2" t="s">
        <v>29125</v>
      </c>
      <c r="B646" s="2" t="s">
        <v>29126</v>
      </c>
      <c r="C646" s="2" t="s">
        <v>29127</v>
      </c>
      <c r="D646" s="2" t="s">
        <v>29128</v>
      </c>
      <c r="E646" s="2" t="s">
        <v>29129</v>
      </c>
      <c r="F646" t="str">
        <f t="shared" si="10"/>
        <v>y</v>
      </c>
      <c r="G646" s="15"/>
      <c r="H646" t="s">
        <v>13616</v>
      </c>
      <c r="I646" t="s">
        <v>13616</v>
      </c>
      <c r="J646" t="s">
        <v>13616</v>
      </c>
      <c r="K646">
        <v>97</v>
      </c>
    </row>
    <row r="647" spans="1:11" x14ac:dyDescent="0.3">
      <c r="A647" s="2" t="s">
        <v>29130</v>
      </c>
      <c r="B647" s="2" t="s">
        <v>29131</v>
      </c>
      <c r="C647" s="2" t="s">
        <v>29132</v>
      </c>
      <c r="D647" s="2" t="s">
        <v>29133</v>
      </c>
      <c r="E647" s="2" t="s">
        <v>29134</v>
      </c>
      <c r="F647" t="str">
        <f t="shared" si="10"/>
        <v>y</v>
      </c>
      <c r="G647" s="15"/>
      <c r="H647" t="s">
        <v>13616</v>
      </c>
      <c r="I647" t="s">
        <v>13616</v>
      </c>
      <c r="J647" t="s">
        <v>13616</v>
      </c>
      <c r="K647">
        <v>213</v>
      </c>
    </row>
    <row r="648" spans="1:11" x14ac:dyDescent="0.3">
      <c r="A648" s="2" t="s">
        <v>29135</v>
      </c>
      <c r="B648" s="2" t="s">
        <v>29136</v>
      </c>
      <c r="C648" s="2" t="s">
        <v>29137</v>
      </c>
      <c r="D648" s="2" t="s">
        <v>29128</v>
      </c>
      <c r="E648" s="2" t="s">
        <v>29138</v>
      </c>
      <c r="F648" t="str">
        <f t="shared" si="10"/>
        <v/>
      </c>
      <c r="G648" s="15"/>
      <c r="H648" t="s">
        <v>13568</v>
      </c>
      <c r="I648" t="s">
        <v>13568</v>
      </c>
      <c r="J648" t="s">
        <v>13568</v>
      </c>
      <c r="K648">
        <v>97</v>
      </c>
    </row>
    <row r="649" spans="1:11" x14ac:dyDescent="0.3">
      <c r="A649" s="2" t="s">
        <v>29139</v>
      </c>
      <c r="B649" s="2" t="s">
        <v>29140</v>
      </c>
      <c r="C649" s="2" t="s">
        <v>29141</v>
      </c>
      <c r="D649" s="2" t="s">
        <v>29142</v>
      </c>
      <c r="E649" s="2" t="s">
        <v>29143</v>
      </c>
      <c r="F649" t="str">
        <f t="shared" si="10"/>
        <v/>
      </c>
      <c r="G649" s="15"/>
      <c r="H649" t="s">
        <v>13568</v>
      </c>
      <c r="I649" t="s">
        <v>13568</v>
      </c>
      <c r="J649" t="s">
        <v>13568</v>
      </c>
      <c r="K649">
        <v>214</v>
      </c>
    </row>
    <row r="650" spans="1:11" x14ac:dyDescent="0.3">
      <c r="A650" s="2" t="s">
        <v>29144</v>
      </c>
      <c r="B650" s="2" t="s">
        <v>29145</v>
      </c>
      <c r="C650" s="2" t="s">
        <v>29146</v>
      </c>
      <c r="D650" s="2" t="s">
        <v>29147</v>
      </c>
      <c r="E650" s="2" t="s">
        <v>22259</v>
      </c>
      <c r="F650" t="str">
        <f t="shared" si="10"/>
        <v/>
      </c>
      <c r="G650" s="15"/>
      <c r="H650" t="s">
        <v>13568</v>
      </c>
      <c r="I650" t="s">
        <v>13568</v>
      </c>
      <c r="J650" t="s">
        <v>13568</v>
      </c>
      <c r="K650">
        <v>98</v>
      </c>
    </row>
    <row r="651" spans="1:11" x14ac:dyDescent="0.3">
      <c r="A651" s="2" t="s">
        <v>29148</v>
      </c>
      <c r="B651" s="2" t="s">
        <v>29149</v>
      </c>
      <c r="C651" s="2" t="s">
        <v>29150</v>
      </c>
      <c r="D651" s="2" t="s">
        <v>27440</v>
      </c>
      <c r="E651" s="2" t="s">
        <v>22259</v>
      </c>
      <c r="F651" t="str">
        <f t="shared" si="10"/>
        <v/>
      </c>
      <c r="G651" s="15"/>
      <c r="H651" t="s">
        <v>13568</v>
      </c>
      <c r="I651" t="s">
        <v>13568</v>
      </c>
      <c r="J651" t="s">
        <v>13568</v>
      </c>
      <c r="K651">
        <v>93</v>
      </c>
    </row>
    <row r="652" spans="1:11" x14ac:dyDescent="0.3">
      <c r="A652" s="2" t="s">
        <v>29151</v>
      </c>
      <c r="B652" s="2" t="s">
        <v>29152</v>
      </c>
      <c r="C652" s="2" t="s">
        <v>29153</v>
      </c>
      <c r="D652" s="2" t="s">
        <v>27445</v>
      </c>
      <c r="E652" s="2" t="s">
        <v>22259</v>
      </c>
      <c r="F652" t="str">
        <f t="shared" si="10"/>
        <v/>
      </c>
      <c r="G652" s="15"/>
      <c r="H652" t="s">
        <v>13568</v>
      </c>
      <c r="I652" t="s">
        <v>13568</v>
      </c>
      <c r="J652" t="s">
        <v>13568</v>
      </c>
      <c r="K652">
        <v>109</v>
      </c>
    </row>
    <row r="653" spans="1:11" x14ac:dyDescent="0.3">
      <c r="A653" s="2" t="s">
        <v>29154</v>
      </c>
      <c r="B653" s="2" t="s">
        <v>29155</v>
      </c>
      <c r="C653" s="2" t="s">
        <v>29156</v>
      </c>
      <c r="D653" s="2" t="s">
        <v>28158</v>
      </c>
      <c r="E653" s="2" t="s">
        <v>22259</v>
      </c>
      <c r="F653" t="str">
        <f t="shared" si="10"/>
        <v/>
      </c>
      <c r="G653" s="15"/>
      <c r="H653" t="s">
        <v>13568</v>
      </c>
      <c r="I653" t="s">
        <v>13568</v>
      </c>
      <c r="J653" t="s">
        <v>13568</v>
      </c>
      <c r="K653">
        <v>34</v>
      </c>
    </row>
    <row r="654" spans="1:11" x14ac:dyDescent="0.3">
      <c r="A654" s="2" t="s">
        <v>29157</v>
      </c>
      <c r="B654" s="2" t="s">
        <v>29158</v>
      </c>
      <c r="C654" s="2" t="s">
        <v>29159</v>
      </c>
      <c r="D654" s="2" t="s">
        <v>28141</v>
      </c>
      <c r="E654" s="2" t="s">
        <v>22259</v>
      </c>
      <c r="F654" t="str">
        <f t="shared" si="10"/>
        <v/>
      </c>
      <c r="G654" s="15"/>
      <c r="H654" t="s">
        <v>13568</v>
      </c>
      <c r="I654" t="s">
        <v>13568</v>
      </c>
      <c r="J654" t="s">
        <v>13568</v>
      </c>
      <c r="K654">
        <v>18</v>
      </c>
    </row>
    <row r="655" spans="1:11" x14ac:dyDescent="0.3">
      <c r="A655" s="2" t="s">
        <v>29160</v>
      </c>
      <c r="B655" s="2" t="s">
        <v>29161</v>
      </c>
      <c r="C655" s="2" t="s">
        <v>29162</v>
      </c>
      <c r="D655" s="2" t="s">
        <v>28158</v>
      </c>
      <c r="E655" s="2" t="s">
        <v>22259</v>
      </c>
      <c r="F655" t="str">
        <f t="shared" si="10"/>
        <v/>
      </c>
      <c r="G655" s="15"/>
      <c r="H655" t="s">
        <v>13568</v>
      </c>
      <c r="I655" t="s">
        <v>13568</v>
      </c>
      <c r="J655" t="s">
        <v>13568</v>
      </c>
      <c r="K655">
        <v>34</v>
      </c>
    </row>
    <row r="656" spans="1:11" x14ac:dyDescent="0.3">
      <c r="A656" s="2" t="s">
        <v>29163</v>
      </c>
      <c r="B656" s="2" t="s">
        <v>29164</v>
      </c>
      <c r="C656" s="2" t="s">
        <v>29165</v>
      </c>
      <c r="D656" s="2" t="s">
        <v>28141</v>
      </c>
      <c r="E656" s="2" t="s">
        <v>22259</v>
      </c>
      <c r="F656" t="str">
        <f t="shared" si="10"/>
        <v/>
      </c>
      <c r="G656" s="15"/>
      <c r="H656" t="s">
        <v>13568</v>
      </c>
      <c r="I656" t="s">
        <v>13568</v>
      </c>
      <c r="J656" t="s">
        <v>13568</v>
      </c>
      <c r="K656">
        <v>18</v>
      </c>
    </row>
    <row r="657" spans="1:11" x14ac:dyDescent="0.3">
      <c r="A657" s="2" t="s">
        <v>29166</v>
      </c>
      <c r="B657" s="2" t="s">
        <v>29167</v>
      </c>
      <c r="C657" s="2" t="s">
        <v>29168</v>
      </c>
      <c r="D657" s="2" t="s">
        <v>28382</v>
      </c>
      <c r="E657" s="2" t="s">
        <v>22259</v>
      </c>
      <c r="F657" t="str">
        <f t="shared" si="10"/>
        <v/>
      </c>
      <c r="G657" s="15"/>
      <c r="H657" t="s">
        <v>13568</v>
      </c>
      <c r="I657" t="s">
        <v>13568</v>
      </c>
      <c r="J657" t="s">
        <v>13568</v>
      </c>
      <c r="K657">
        <v>30</v>
      </c>
    </row>
    <row r="658" spans="1:11" x14ac:dyDescent="0.3">
      <c r="A658" s="2" t="s">
        <v>29169</v>
      </c>
      <c r="B658" s="2" t="s">
        <v>29170</v>
      </c>
      <c r="C658" s="2" t="s">
        <v>29171</v>
      </c>
      <c r="D658" s="2" t="s">
        <v>28382</v>
      </c>
      <c r="E658" s="2" t="s">
        <v>22259</v>
      </c>
      <c r="F658" t="str">
        <f t="shared" si="10"/>
        <v/>
      </c>
      <c r="G658" s="15"/>
      <c r="H658" t="s">
        <v>13568</v>
      </c>
      <c r="I658" t="s">
        <v>13568</v>
      </c>
      <c r="J658" t="s">
        <v>13568</v>
      </c>
      <c r="K658">
        <v>30</v>
      </c>
    </row>
    <row r="659" spans="1:11" x14ac:dyDescent="0.3">
      <c r="A659" s="2" t="s">
        <v>29172</v>
      </c>
      <c r="B659" s="2" t="s">
        <v>29173</v>
      </c>
      <c r="C659" s="2" t="s">
        <v>29174</v>
      </c>
      <c r="D659" s="2" t="s">
        <v>28382</v>
      </c>
      <c r="E659" s="2" t="s">
        <v>22259</v>
      </c>
      <c r="F659" t="str">
        <f t="shared" si="10"/>
        <v/>
      </c>
      <c r="G659" s="15"/>
      <c r="H659" t="s">
        <v>13568</v>
      </c>
      <c r="I659" t="s">
        <v>13568</v>
      </c>
      <c r="J659" t="s">
        <v>13568</v>
      </c>
      <c r="K659">
        <v>30</v>
      </c>
    </row>
    <row r="660" spans="1:11" ht="28.8" x14ac:dyDescent="0.3">
      <c r="A660" s="2" t="s">
        <v>1137</v>
      </c>
      <c r="B660" s="2" t="s">
        <v>1138</v>
      </c>
      <c r="C660" s="2" t="s">
        <v>1139</v>
      </c>
      <c r="D660" s="2" t="s">
        <v>28259</v>
      </c>
      <c r="E660" s="2" t="s">
        <v>29175</v>
      </c>
      <c r="F660" t="str">
        <f t="shared" si="10"/>
        <v>y</v>
      </c>
      <c r="G660" s="15" t="s">
        <v>29176</v>
      </c>
      <c r="H660" t="s">
        <v>13616</v>
      </c>
      <c r="I660" t="s">
        <v>13616</v>
      </c>
      <c r="J660" t="s">
        <v>13616</v>
      </c>
      <c r="K660">
        <v>1</v>
      </c>
    </row>
    <row r="661" spans="1:11" ht="28.8" x14ac:dyDescent="0.3">
      <c r="A661" s="2" t="s">
        <v>1146</v>
      </c>
      <c r="B661" s="2" t="s">
        <v>1147</v>
      </c>
      <c r="C661" s="2" t="s">
        <v>1148</v>
      </c>
      <c r="D661" s="2" t="s">
        <v>28259</v>
      </c>
      <c r="E661" s="2" t="s">
        <v>29175</v>
      </c>
      <c r="F661" t="str">
        <f t="shared" si="10"/>
        <v>y</v>
      </c>
      <c r="G661" s="15" t="s">
        <v>29177</v>
      </c>
      <c r="H661" t="s">
        <v>13616</v>
      </c>
      <c r="I661" t="s">
        <v>13616</v>
      </c>
      <c r="J661" t="s">
        <v>13616</v>
      </c>
      <c r="K661">
        <v>1</v>
      </c>
    </row>
    <row r="662" spans="1:11" x14ac:dyDescent="0.3">
      <c r="A662" s="2" t="s">
        <v>1173</v>
      </c>
      <c r="B662" s="2" t="s">
        <v>1174</v>
      </c>
      <c r="C662" s="2" t="s">
        <v>1175</v>
      </c>
      <c r="D662" s="2" t="s">
        <v>28259</v>
      </c>
      <c r="E662" s="2" t="s">
        <v>29175</v>
      </c>
      <c r="F662" t="str">
        <f t="shared" si="10"/>
        <v/>
      </c>
      <c r="G662" s="15"/>
      <c r="H662" t="s">
        <v>13568</v>
      </c>
      <c r="I662" t="s">
        <v>13568</v>
      </c>
      <c r="J662" t="s">
        <v>13568</v>
      </c>
      <c r="K662">
        <v>1</v>
      </c>
    </row>
    <row r="663" spans="1:11" x14ac:dyDescent="0.3">
      <c r="A663" s="2" t="s">
        <v>1182</v>
      </c>
      <c r="B663" s="2" t="s">
        <v>1183</v>
      </c>
      <c r="C663" s="2" t="s">
        <v>1184</v>
      </c>
      <c r="D663" s="2" t="s">
        <v>28259</v>
      </c>
      <c r="E663" s="2" t="s">
        <v>29175</v>
      </c>
      <c r="F663" t="str">
        <f t="shared" si="10"/>
        <v/>
      </c>
      <c r="G663" s="15"/>
      <c r="H663" t="s">
        <v>13568</v>
      </c>
      <c r="I663" t="s">
        <v>13568</v>
      </c>
      <c r="J663" t="s">
        <v>13568</v>
      </c>
      <c r="K663">
        <v>1</v>
      </c>
    </row>
    <row r="664" spans="1:11" ht="28.8" x14ac:dyDescent="0.3">
      <c r="A664" s="2" t="s">
        <v>1191</v>
      </c>
      <c r="B664" s="2" t="s">
        <v>1192</v>
      </c>
      <c r="C664" s="2" t="s">
        <v>1193</v>
      </c>
      <c r="D664" s="2" t="s">
        <v>28259</v>
      </c>
      <c r="E664" s="2" t="s">
        <v>29175</v>
      </c>
      <c r="F664" t="str">
        <f t="shared" si="10"/>
        <v>y</v>
      </c>
      <c r="G664" s="15" t="s">
        <v>29178</v>
      </c>
      <c r="H664" t="s">
        <v>13616</v>
      </c>
      <c r="I664" t="s">
        <v>13616</v>
      </c>
      <c r="J664" t="s">
        <v>13616</v>
      </c>
      <c r="K664">
        <v>1</v>
      </c>
    </row>
    <row r="665" spans="1:11" ht="28.8" x14ac:dyDescent="0.3">
      <c r="A665" s="2" t="s">
        <v>1200</v>
      </c>
      <c r="B665" s="2" t="s">
        <v>1201</v>
      </c>
      <c r="C665" s="2" t="s">
        <v>1202</v>
      </c>
      <c r="D665" s="2" t="s">
        <v>28259</v>
      </c>
      <c r="E665" s="2" t="s">
        <v>29175</v>
      </c>
      <c r="F665" t="str">
        <f t="shared" si="10"/>
        <v>y</v>
      </c>
      <c r="G665" s="15" t="s">
        <v>29179</v>
      </c>
      <c r="H665" t="s">
        <v>13616</v>
      </c>
      <c r="I665" t="s">
        <v>13616</v>
      </c>
      <c r="J665" t="s">
        <v>13616</v>
      </c>
      <c r="K665">
        <v>1</v>
      </c>
    </row>
    <row r="666" spans="1:11" x14ac:dyDescent="0.3">
      <c r="A666" s="2" t="s">
        <v>1245</v>
      </c>
      <c r="B666" s="2" t="s">
        <v>1246</v>
      </c>
      <c r="C666" s="2" t="s">
        <v>1247</v>
      </c>
      <c r="D666" s="2" t="s">
        <v>28259</v>
      </c>
      <c r="E666" s="2" t="s">
        <v>29175</v>
      </c>
      <c r="F666" t="str">
        <f t="shared" si="10"/>
        <v/>
      </c>
      <c r="G666" s="15"/>
      <c r="H666" t="s">
        <v>13568</v>
      </c>
      <c r="I666" t="s">
        <v>13568</v>
      </c>
      <c r="J666" t="s">
        <v>13568</v>
      </c>
      <c r="K666">
        <v>1</v>
      </c>
    </row>
    <row r="667" spans="1:11" x14ac:dyDescent="0.3">
      <c r="A667" s="2" t="s">
        <v>1254</v>
      </c>
      <c r="B667" s="2" t="s">
        <v>1255</v>
      </c>
      <c r="C667" s="2" t="s">
        <v>1256</v>
      </c>
      <c r="D667" s="2" t="s">
        <v>28259</v>
      </c>
      <c r="E667" s="2" t="s">
        <v>29175</v>
      </c>
      <c r="F667" t="str">
        <f t="shared" si="10"/>
        <v/>
      </c>
      <c r="G667" s="15"/>
      <c r="H667" t="s">
        <v>13568</v>
      </c>
      <c r="I667" t="s">
        <v>13568</v>
      </c>
      <c r="J667" t="s">
        <v>13568</v>
      </c>
      <c r="K667">
        <v>1</v>
      </c>
    </row>
    <row r="668" spans="1:11" x14ac:dyDescent="0.3">
      <c r="A668" s="2" t="s">
        <v>1263</v>
      </c>
      <c r="B668" s="2" t="s">
        <v>1264</v>
      </c>
      <c r="C668" s="2" t="s">
        <v>1265</v>
      </c>
      <c r="D668" s="2" t="s">
        <v>28259</v>
      </c>
      <c r="E668" s="2" t="s">
        <v>29175</v>
      </c>
      <c r="F668" t="str">
        <f t="shared" si="10"/>
        <v/>
      </c>
      <c r="G668" s="15"/>
      <c r="H668" t="s">
        <v>13568</v>
      </c>
      <c r="I668" t="s">
        <v>13568</v>
      </c>
      <c r="J668" t="s">
        <v>13568</v>
      </c>
      <c r="K668">
        <v>1</v>
      </c>
    </row>
    <row r="669" spans="1:11" ht="28.8" x14ac:dyDescent="0.3">
      <c r="A669" s="2" t="s">
        <v>1308</v>
      </c>
      <c r="B669" s="2" t="s">
        <v>1309</v>
      </c>
      <c r="C669" s="2" t="s">
        <v>1310</v>
      </c>
      <c r="D669" s="2" t="s">
        <v>28259</v>
      </c>
      <c r="E669" s="2" t="s">
        <v>29175</v>
      </c>
      <c r="F669" t="str">
        <f t="shared" si="10"/>
        <v>y</v>
      </c>
      <c r="G669" s="15" t="s">
        <v>29180</v>
      </c>
      <c r="H669" t="s">
        <v>13616</v>
      </c>
      <c r="I669" t="s">
        <v>13616</v>
      </c>
      <c r="J669" t="s">
        <v>13616</v>
      </c>
      <c r="K669">
        <v>1</v>
      </c>
    </row>
    <row r="670" spans="1:11" ht="28.8" x14ac:dyDescent="0.3">
      <c r="A670" s="2" t="s">
        <v>1317</v>
      </c>
      <c r="B670" s="2" t="s">
        <v>1318</v>
      </c>
      <c r="C670" s="2" t="s">
        <v>1319</v>
      </c>
      <c r="D670" s="2" t="s">
        <v>28259</v>
      </c>
      <c r="E670" s="2" t="s">
        <v>29175</v>
      </c>
      <c r="F670" t="str">
        <f t="shared" si="10"/>
        <v>y</v>
      </c>
      <c r="G670" s="15" t="s">
        <v>29181</v>
      </c>
      <c r="H670" t="s">
        <v>13616</v>
      </c>
      <c r="I670" t="s">
        <v>13616</v>
      </c>
      <c r="J670" t="s">
        <v>13616</v>
      </c>
      <c r="K670">
        <v>1</v>
      </c>
    </row>
    <row r="671" spans="1:11" ht="28.8" x14ac:dyDescent="0.3">
      <c r="A671" s="2" t="s">
        <v>1326</v>
      </c>
      <c r="B671" s="2" t="s">
        <v>1327</v>
      </c>
      <c r="C671" s="2" t="s">
        <v>1328</v>
      </c>
      <c r="D671" s="2" t="s">
        <v>28259</v>
      </c>
      <c r="E671" s="2" t="s">
        <v>29175</v>
      </c>
      <c r="F671" t="str">
        <f t="shared" si="10"/>
        <v>y</v>
      </c>
      <c r="G671" s="15" t="s">
        <v>29182</v>
      </c>
      <c r="H671" t="s">
        <v>13616</v>
      </c>
      <c r="I671" t="s">
        <v>13616</v>
      </c>
      <c r="J671" t="s">
        <v>13616</v>
      </c>
      <c r="K671">
        <v>1</v>
      </c>
    </row>
    <row r="672" spans="1:11" ht="28.8" x14ac:dyDescent="0.3">
      <c r="A672" s="2" t="s">
        <v>1335</v>
      </c>
      <c r="B672" s="2" t="s">
        <v>1336</v>
      </c>
      <c r="C672" s="2" t="s">
        <v>1337</v>
      </c>
      <c r="D672" s="2" t="s">
        <v>28259</v>
      </c>
      <c r="E672" s="2" t="s">
        <v>29175</v>
      </c>
      <c r="F672" t="str">
        <f t="shared" si="10"/>
        <v>y</v>
      </c>
      <c r="G672" s="15" t="s">
        <v>29183</v>
      </c>
      <c r="H672" t="s">
        <v>13616</v>
      </c>
      <c r="I672" t="s">
        <v>13616</v>
      </c>
      <c r="J672" t="s">
        <v>13616</v>
      </c>
      <c r="K672">
        <v>1</v>
      </c>
    </row>
    <row r="673" spans="1:11" x14ac:dyDescent="0.3">
      <c r="A673" s="2" t="s">
        <v>1380</v>
      </c>
      <c r="B673" s="2" t="s">
        <v>1381</v>
      </c>
      <c r="C673" s="2" t="s">
        <v>1382</v>
      </c>
      <c r="D673" s="2" t="s">
        <v>28259</v>
      </c>
      <c r="E673" s="2" t="s">
        <v>29175</v>
      </c>
      <c r="F673" t="str">
        <f t="shared" si="10"/>
        <v/>
      </c>
      <c r="G673" s="15"/>
      <c r="H673" t="s">
        <v>13568</v>
      </c>
      <c r="I673" t="s">
        <v>13568</v>
      </c>
      <c r="J673" t="s">
        <v>13568</v>
      </c>
      <c r="K673">
        <v>1</v>
      </c>
    </row>
    <row r="674" spans="1:11" x14ac:dyDescent="0.3">
      <c r="A674" s="2" t="s">
        <v>1389</v>
      </c>
      <c r="B674" s="2" t="s">
        <v>1390</v>
      </c>
      <c r="C674" s="2" t="s">
        <v>1391</v>
      </c>
      <c r="D674" s="2" t="s">
        <v>28259</v>
      </c>
      <c r="E674" s="2" t="s">
        <v>29175</v>
      </c>
      <c r="F674" t="str">
        <f t="shared" si="10"/>
        <v/>
      </c>
      <c r="G674" s="15"/>
      <c r="H674" t="s">
        <v>13568</v>
      </c>
      <c r="I674" t="s">
        <v>13568</v>
      </c>
      <c r="J674" t="s">
        <v>13568</v>
      </c>
      <c r="K674">
        <v>1</v>
      </c>
    </row>
    <row r="675" spans="1:11" ht="28.8" x14ac:dyDescent="0.3">
      <c r="A675" s="2" t="s">
        <v>1398</v>
      </c>
      <c r="B675" s="2" t="s">
        <v>1399</v>
      </c>
      <c r="C675" s="2" t="s">
        <v>1400</v>
      </c>
      <c r="D675" s="2" t="s">
        <v>28259</v>
      </c>
      <c r="E675" s="2" t="s">
        <v>29175</v>
      </c>
      <c r="F675" t="str">
        <f t="shared" si="10"/>
        <v>y</v>
      </c>
      <c r="G675" s="15" t="s">
        <v>29184</v>
      </c>
      <c r="H675" t="s">
        <v>13616</v>
      </c>
      <c r="I675" t="s">
        <v>13616</v>
      </c>
      <c r="J675" t="s">
        <v>13616</v>
      </c>
      <c r="K675">
        <v>1</v>
      </c>
    </row>
    <row r="676" spans="1:11" ht="28.8" x14ac:dyDescent="0.3">
      <c r="A676" s="2" t="s">
        <v>1407</v>
      </c>
      <c r="B676" s="2" t="s">
        <v>1408</v>
      </c>
      <c r="C676" s="2" t="s">
        <v>1409</v>
      </c>
      <c r="D676" s="2" t="s">
        <v>28259</v>
      </c>
      <c r="E676" s="2" t="s">
        <v>29175</v>
      </c>
      <c r="F676" t="str">
        <f t="shared" si="10"/>
        <v>y</v>
      </c>
      <c r="G676" s="15" t="s">
        <v>29185</v>
      </c>
      <c r="H676" t="s">
        <v>13616</v>
      </c>
      <c r="I676" t="s">
        <v>13616</v>
      </c>
      <c r="J676" t="s">
        <v>13616</v>
      </c>
      <c r="K676">
        <v>1</v>
      </c>
    </row>
    <row r="677" spans="1:11" ht="28.8" x14ac:dyDescent="0.3">
      <c r="A677" s="2" t="s">
        <v>1416</v>
      </c>
      <c r="B677" s="2" t="s">
        <v>1417</v>
      </c>
      <c r="C677" s="2" t="s">
        <v>1418</v>
      </c>
      <c r="D677" s="2" t="s">
        <v>28259</v>
      </c>
      <c r="E677" s="2" t="s">
        <v>29175</v>
      </c>
      <c r="F677" t="str">
        <f t="shared" si="10"/>
        <v>y</v>
      </c>
      <c r="G677" s="15" t="s">
        <v>29186</v>
      </c>
      <c r="H677" t="s">
        <v>13616</v>
      </c>
      <c r="I677" t="s">
        <v>13616</v>
      </c>
      <c r="J677" t="s">
        <v>13616</v>
      </c>
      <c r="K677">
        <v>1</v>
      </c>
    </row>
    <row r="678" spans="1:11" ht="28.8" x14ac:dyDescent="0.3">
      <c r="A678" s="2" t="s">
        <v>1425</v>
      </c>
      <c r="B678" s="2" t="s">
        <v>1426</v>
      </c>
      <c r="C678" s="2" t="s">
        <v>1427</v>
      </c>
      <c r="D678" s="2" t="s">
        <v>28259</v>
      </c>
      <c r="E678" s="2" t="s">
        <v>29175</v>
      </c>
      <c r="F678" t="str">
        <f t="shared" si="10"/>
        <v>y</v>
      </c>
      <c r="G678" s="15" t="s">
        <v>29187</v>
      </c>
      <c r="H678" t="s">
        <v>13616</v>
      </c>
      <c r="I678" t="s">
        <v>13616</v>
      </c>
      <c r="J678" t="s">
        <v>13616</v>
      </c>
      <c r="K678">
        <v>1</v>
      </c>
    </row>
    <row r="679" spans="1:11" ht="28.8" x14ac:dyDescent="0.3">
      <c r="A679" s="2" t="s">
        <v>1434</v>
      </c>
      <c r="B679" s="2" t="s">
        <v>1435</v>
      </c>
      <c r="C679" s="2" t="s">
        <v>1436</v>
      </c>
      <c r="D679" s="2" t="s">
        <v>28259</v>
      </c>
      <c r="E679" s="2" t="s">
        <v>29175</v>
      </c>
      <c r="F679" t="str">
        <f t="shared" si="10"/>
        <v>y</v>
      </c>
      <c r="G679" s="15" t="s">
        <v>29188</v>
      </c>
      <c r="H679" t="s">
        <v>13616</v>
      </c>
      <c r="I679" t="s">
        <v>13616</v>
      </c>
      <c r="J679" t="s">
        <v>13616</v>
      </c>
      <c r="K679">
        <v>1</v>
      </c>
    </row>
    <row r="680" spans="1:11" x14ac:dyDescent="0.3">
      <c r="A680" s="2" t="s">
        <v>1542</v>
      </c>
      <c r="B680" s="2" t="s">
        <v>1543</v>
      </c>
      <c r="C680" s="2" t="s">
        <v>1544</v>
      </c>
      <c r="D680" s="2" t="s">
        <v>28259</v>
      </c>
      <c r="E680" s="2" t="s">
        <v>29175</v>
      </c>
      <c r="F680" t="str">
        <f t="shared" si="10"/>
        <v/>
      </c>
      <c r="G680" s="15"/>
      <c r="H680" t="s">
        <v>13568</v>
      </c>
      <c r="I680" t="s">
        <v>13568</v>
      </c>
      <c r="J680" t="s">
        <v>13568</v>
      </c>
      <c r="K680">
        <v>1</v>
      </c>
    </row>
    <row r="681" spans="1:11" x14ac:dyDescent="0.3">
      <c r="A681" s="2" t="s">
        <v>1551</v>
      </c>
      <c r="B681" s="2" t="s">
        <v>1552</v>
      </c>
      <c r="C681" s="2" t="s">
        <v>1553</v>
      </c>
      <c r="D681" s="2" t="s">
        <v>28259</v>
      </c>
      <c r="E681" s="2" t="s">
        <v>29175</v>
      </c>
      <c r="F681" t="str">
        <f t="shared" si="10"/>
        <v/>
      </c>
      <c r="G681" s="15"/>
      <c r="H681" t="s">
        <v>13568</v>
      </c>
      <c r="I681" t="s">
        <v>13568</v>
      </c>
      <c r="J681" t="s">
        <v>13568</v>
      </c>
      <c r="K681">
        <v>1</v>
      </c>
    </row>
    <row r="682" spans="1:11" x14ac:dyDescent="0.3">
      <c r="A682" s="2" t="s">
        <v>1560</v>
      </c>
      <c r="B682" s="2" t="s">
        <v>1561</v>
      </c>
      <c r="C682" s="2" t="s">
        <v>1562</v>
      </c>
      <c r="D682" s="2" t="s">
        <v>28259</v>
      </c>
      <c r="E682" s="2" t="s">
        <v>29175</v>
      </c>
      <c r="F682" t="str">
        <f t="shared" si="10"/>
        <v/>
      </c>
      <c r="G682" s="15"/>
      <c r="H682" t="s">
        <v>13568</v>
      </c>
      <c r="I682" t="s">
        <v>13568</v>
      </c>
      <c r="J682" t="s">
        <v>13568</v>
      </c>
      <c r="K682">
        <v>1</v>
      </c>
    </row>
    <row r="683" spans="1:11" x14ac:dyDescent="0.3">
      <c r="A683" s="2" t="s">
        <v>1569</v>
      </c>
      <c r="B683" s="2" t="s">
        <v>1570</v>
      </c>
      <c r="C683" s="2" t="s">
        <v>1571</v>
      </c>
      <c r="D683" s="2" t="s">
        <v>28259</v>
      </c>
      <c r="E683" s="2" t="s">
        <v>29175</v>
      </c>
      <c r="F683" t="str">
        <f t="shared" si="10"/>
        <v/>
      </c>
      <c r="G683" s="15"/>
      <c r="H683" t="s">
        <v>13568</v>
      </c>
      <c r="I683" t="s">
        <v>13568</v>
      </c>
      <c r="J683" t="s">
        <v>13568</v>
      </c>
      <c r="K683">
        <v>1</v>
      </c>
    </row>
    <row r="684" spans="1:11" x14ac:dyDescent="0.3">
      <c r="A684" s="2" t="s">
        <v>1578</v>
      </c>
      <c r="B684" s="2" t="s">
        <v>1579</v>
      </c>
      <c r="C684" s="2" t="s">
        <v>1580</v>
      </c>
      <c r="D684" s="2" t="s">
        <v>28259</v>
      </c>
      <c r="E684" s="2" t="s">
        <v>29175</v>
      </c>
      <c r="F684" t="str">
        <f t="shared" si="10"/>
        <v/>
      </c>
      <c r="G684" s="15"/>
      <c r="H684" t="s">
        <v>13568</v>
      </c>
      <c r="I684" t="s">
        <v>13568</v>
      </c>
      <c r="J684" t="s">
        <v>13568</v>
      </c>
      <c r="K684">
        <v>1</v>
      </c>
    </row>
    <row r="685" spans="1:11" x14ac:dyDescent="0.3">
      <c r="A685" s="2" t="s">
        <v>1587</v>
      </c>
      <c r="B685" s="2" t="s">
        <v>1588</v>
      </c>
      <c r="C685" s="2" t="s">
        <v>1589</v>
      </c>
      <c r="D685" s="2" t="s">
        <v>28259</v>
      </c>
      <c r="E685" s="2" t="s">
        <v>29175</v>
      </c>
      <c r="F685" t="str">
        <f t="shared" si="10"/>
        <v/>
      </c>
      <c r="G685" s="15"/>
      <c r="H685" t="s">
        <v>13568</v>
      </c>
      <c r="I685" t="s">
        <v>13568</v>
      </c>
      <c r="J685" t="s">
        <v>13568</v>
      </c>
      <c r="K685">
        <v>1</v>
      </c>
    </row>
    <row r="686" spans="1:11" x14ac:dyDescent="0.3">
      <c r="A686" s="2" t="s">
        <v>1596</v>
      </c>
      <c r="B686" s="2" t="s">
        <v>1597</v>
      </c>
      <c r="C686" s="2" t="s">
        <v>1598</v>
      </c>
      <c r="D686" s="2" t="s">
        <v>28259</v>
      </c>
      <c r="E686" s="2" t="s">
        <v>29175</v>
      </c>
      <c r="F686" t="str">
        <f t="shared" si="10"/>
        <v/>
      </c>
      <c r="G686" s="15"/>
      <c r="H686" t="s">
        <v>13568</v>
      </c>
      <c r="I686" t="s">
        <v>13568</v>
      </c>
      <c r="J686" t="s">
        <v>13568</v>
      </c>
      <c r="K686">
        <v>1</v>
      </c>
    </row>
    <row r="687" spans="1:11" x14ac:dyDescent="0.3">
      <c r="A687" s="2" t="s">
        <v>1605</v>
      </c>
      <c r="B687" s="2" t="s">
        <v>1606</v>
      </c>
      <c r="C687" s="2" t="s">
        <v>1607</v>
      </c>
      <c r="D687" s="2" t="s">
        <v>28259</v>
      </c>
      <c r="E687" s="2" t="s">
        <v>29175</v>
      </c>
      <c r="F687" t="str">
        <f t="shared" si="10"/>
        <v/>
      </c>
      <c r="G687" s="15"/>
      <c r="H687" t="s">
        <v>13568</v>
      </c>
      <c r="I687" t="s">
        <v>13568</v>
      </c>
      <c r="J687" t="s">
        <v>13568</v>
      </c>
      <c r="K687">
        <v>1</v>
      </c>
    </row>
    <row r="688" spans="1:11" x14ac:dyDescent="0.3">
      <c r="A688" s="2" t="s">
        <v>1650</v>
      </c>
      <c r="B688" s="2" t="s">
        <v>1651</v>
      </c>
      <c r="C688" s="2" t="s">
        <v>1652</v>
      </c>
      <c r="D688" s="2" t="s">
        <v>28259</v>
      </c>
      <c r="E688" s="2" t="s">
        <v>29175</v>
      </c>
      <c r="F688" t="str">
        <f t="shared" si="10"/>
        <v>y</v>
      </c>
      <c r="G688" s="15" t="s">
        <v>29189</v>
      </c>
      <c r="H688" t="s">
        <v>13616</v>
      </c>
      <c r="I688" t="s">
        <v>13616</v>
      </c>
      <c r="J688" t="s">
        <v>13616</v>
      </c>
      <c r="K688">
        <v>1</v>
      </c>
    </row>
    <row r="689" spans="1:11" x14ac:dyDescent="0.3">
      <c r="A689" s="2" t="s">
        <v>1659</v>
      </c>
      <c r="B689" s="2" t="s">
        <v>1660</v>
      </c>
      <c r="C689" s="2" t="s">
        <v>1661</v>
      </c>
      <c r="D689" s="2" t="s">
        <v>28259</v>
      </c>
      <c r="E689" s="2" t="s">
        <v>29175</v>
      </c>
      <c r="F689" t="str">
        <f t="shared" si="10"/>
        <v>y</v>
      </c>
      <c r="G689" s="15" t="s">
        <v>29190</v>
      </c>
      <c r="H689" t="s">
        <v>13616</v>
      </c>
      <c r="I689" t="s">
        <v>13616</v>
      </c>
      <c r="J689" t="s">
        <v>13616</v>
      </c>
      <c r="K689">
        <v>1</v>
      </c>
    </row>
    <row r="690" spans="1:11" x14ac:dyDescent="0.3">
      <c r="A690" s="2" t="s">
        <v>1668</v>
      </c>
      <c r="B690" s="2" t="s">
        <v>1669</v>
      </c>
      <c r="C690" s="2" t="s">
        <v>1670</v>
      </c>
      <c r="D690" s="2" t="s">
        <v>28259</v>
      </c>
      <c r="E690" s="2" t="s">
        <v>29175</v>
      </c>
      <c r="F690" t="str">
        <f t="shared" si="10"/>
        <v/>
      </c>
      <c r="G690" s="15"/>
      <c r="H690" t="s">
        <v>13568</v>
      </c>
      <c r="I690" t="s">
        <v>13568</v>
      </c>
      <c r="J690" t="s">
        <v>13568</v>
      </c>
      <c r="K690">
        <v>1</v>
      </c>
    </row>
    <row r="691" spans="1:11" x14ac:dyDescent="0.3">
      <c r="A691" s="2" t="s">
        <v>1677</v>
      </c>
      <c r="B691" s="2" t="s">
        <v>1678</v>
      </c>
      <c r="C691" s="2" t="s">
        <v>1679</v>
      </c>
      <c r="D691" s="2" t="s">
        <v>28259</v>
      </c>
      <c r="E691" s="2" t="s">
        <v>29175</v>
      </c>
      <c r="F691" t="str">
        <f t="shared" si="10"/>
        <v/>
      </c>
      <c r="G691" s="15"/>
      <c r="H691" t="s">
        <v>13568</v>
      </c>
      <c r="I691" t="s">
        <v>13568</v>
      </c>
      <c r="J691" t="s">
        <v>13568</v>
      </c>
      <c r="K691">
        <v>1</v>
      </c>
    </row>
    <row r="692" spans="1:11" x14ac:dyDescent="0.3">
      <c r="A692" s="2" t="s">
        <v>1686</v>
      </c>
      <c r="B692" s="2" t="s">
        <v>1687</v>
      </c>
      <c r="C692" s="2" t="s">
        <v>1688</v>
      </c>
      <c r="D692" s="2" t="s">
        <v>28259</v>
      </c>
      <c r="E692" s="2" t="s">
        <v>29175</v>
      </c>
      <c r="F692" t="str">
        <f t="shared" si="10"/>
        <v/>
      </c>
      <c r="G692" s="15"/>
      <c r="H692" t="s">
        <v>13568</v>
      </c>
      <c r="I692" t="s">
        <v>13568</v>
      </c>
      <c r="J692" t="s">
        <v>13568</v>
      </c>
      <c r="K692">
        <v>1</v>
      </c>
    </row>
    <row r="693" spans="1:11" x14ac:dyDescent="0.3">
      <c r="A693" s="2" t="s">
        <v>1695</v>
      </c>
      <c r="B693" s="2" t="s">
        <v>1696</v>
      </c>
      <c r="C693" s="2" t="s">
        <v>1697</v>
      </c>
      <c r="D693" s="2" t="s">
        <v>28259</v>
      </c>
      <c r="E693" s="2" t="s">
        <v>29175</v>
      </c>
      <c r="F693" t="str">
        <f t="shared" si="10"/>
        <v/>
      </c>
      <c r="G693" s="15"/>
      <c r="H693" t="s">
        <v>13568</v>
      </c>
      <c r="I693" t="s">
        <v>13568</v>
      </c>
      <c r="J693" t="s">
        <v>13568</v>
      </c>
      <c r="K693">
        <v>1</v>
      </c>
    </row>
    <row r="694" spans="1:11" ht="28.8" x14ac:dyDescent="0.3">
      <c r="A694" s="2" t="s">
        <v>1704</v>
      </c>
      <c r="B694" s="2" t="s">
        <v>1705</v>
      </c>
      <c r="C694" s="2" t="s">
        <v>1706</v>
      </c>
      <c r="D694" s="2" t="s">
        <v>28259</v>
      </c>
      <c r="E694" s="2" t="s">
        <v>29175</v>
      </c>
      <c r="F694" t="str">
        <f t="shared" si="10"/>
        <v>y</v>
      </c>
      <c r="G694" s="15" t="s">
        <v>29191</v>
      </c>
      <c r="H694" t="s">
        <v>13616</v>
      </c>
      <c r="I694" t="s">
        <v>13616</v>
      </c>
      <c r="J694" t="s">
        <v>13616</v>
      </c>
      <c r="K694">
        <v>1</v>
      </c>
    </row>
    <row r="695" spans="1:11" ht="28.8" x14ac:dyDescent="0.3">
      <c r="A695" s="2" t="s">
        <v>1713</v>
      </c>
      <c r="B695" s="2" t="s">
        <v>1714</v>
      </c>
      <c r="C695" s="2" t="s">
        <v>1715</v>
      </c>
      <c r="D695" s="2" t="s">
        <v>28259</v>
      </c>
      <c r="E695" s="2" t="s">
        <v>29175</v>
      </c>
      <c r="F695" t="str">
        <f t="shared" si="10"/>
        <v>y</v>
      </c>
      <c r="G695" s="15" t="s">
        <v>29192</v>
      </c>
      <c r="H695" t="s">
        <v>13616</v>
      </c>
      <c r="I695" t="s">
        <v>13616</v>
      </c>
      <c r="J695" t="s">
        <v>13616</v>
      </c>
      <c r="K695">
        <v>1</v>
      </c>
    </row>
    <row r="696" spans="1:11" x14ac:dyDescent="0.3">
      <c r="A696" s="2" t="s">
        <v>1722</v>
      </c>
      <c r="B696" s="2" t="s">
        <v>1723</v>
      </c>
      <c r="C696" s="2" t="s">
        <v>1724</v>
      </c>
      <c r="D696" s="2" t="s">
        <v>28259</v>
      </c>
      <c r="E696" s="2" t="s">
        <v>29175</v>
      </c>
      <c r="F696" t="str">
        <f t="shared" si="10"/>
        <v/>
      </c>
      <c r="G696" s="15"/>
      <c r="H696" t="s">
        <v>13568</v>
      </c>
      <c r="I696" t="s">
        <v>13568</v>
      </c>
      <c r="J696" t="s">
        <v>13568</v>
      </c>
      <c r="K696">
        <v>1</v>
      </c>
    </row>
    <row r="697" spans="1:11" x14ac:dyDescent="0.3">
      <c r="A697" s="2" t="s">
        <v>1731</v>
      </c>
      <c r="B697" s="2" t="s">
        <v>1732</v>
      </c>
      <c r="C697" s="2" t="s">
        <v>1733</v>
      </c>
      <c r="D697" s="2" t="s">
        <v>28259</v>
      </c>
      <c r="E697" s="2" t="s">
        <v>29175</v>
      </c>
      <c r="F697" t="str">
        <f t="shared" si="10"/>
        <v/>
      </c>
      <c r="G697" s="15"/>
      <c r="H697" t="s">
        <v>13568</v>
      </c>
      <c r="I697" t="s">
        <v>13568</v>
      </c>
      <c r="J697" t="s">
        <v>13568</v>
      </c>
      <c r="K697">
        <v>1</v>
      </c>
    </row>
    <row r="698" spans="1:11" x14ac:dyDescent="0.3">
      <c r="A698" s="2" t="s">
        <v>1740</v>
      </c>
      <c r="B698" s="2" t="s">
        <v>1741</v>
      </c>
      <c r="C698" s="2" t="s">
        <v>1742</v>
      </c>
      <c r="D698" s="2" t="s">
        <v>28259</v>
      </c>
      <c r="E698" s="2" t="s">
        <v>29175</v>
      </c>
      <c r="F698" t="str">
        <f t="shared" si="10"/>
        <v/>
      </c>
      <c r="G698" s="15"/>
      <c r="H698" t="s">
        <v>13568</v>
      </c>
      <c r="I698" t="s">
        <v>13568</v>
      </c>
      <c r="J698" t="s">
        <v>13568</v>
      </c>
      <c r="K698">
        <v>1</v>
      </c>
    </row>
    <row r="699" spans="1:11" x14ac:dyDescent="0.3">
      <c r="A699" s="2" t="s">
        <v>1749</v>
      </c>
      <c r="B699" s="2" t="s">
        <v>1750</v>
      </c>
      <c r="C699" s="2" t="s">
        <v>1751</v>
      </c>
      <c r="D699" s="2" t="s">
        <v>28259</v>
      </c>
      <c r="E699" s="2" t="s">
        <v>29175</v>
      </c>
      <c r="F699" t="str">
        <f t="shared" si="10"/>
        <v/>
      </c>
      <c r="G699" s="15"/>
      <c r="H699" t="s">
        <v>13568</v>
      </c>
      <c r="I699" t="s">
        <v>13568</v>
      </c>
      <c r="J699" t="s">
        <v>13568</v>
      </c>
      <c r="K699">
        <v>1</v>
      </c>
    </row>
    <row r="700" spans="1:11" x14ac:dyDescent="0.3">
      <c r="A700" s="2" t="s">
        <v>1758</v>
      </c>
      <c r="B700" s="2" t="s">
        <v>1759</v>
      </c>
      <c r="C700" s="2" t="s">
        <v>1760</v>
      </c>
      <c r="D700" s="2" t="s">
        <v>28259</v>
      </c>
      <c r="E700" s="2" t="s">
        <v>29175</v>
      </c>
      <c r="F700" t="str">
        <f t="shared" si="10"/>
        <v/>
      </c>
      <c r="G700" s="15"/>
      <c r="H700" t="s">
        <v>13568</v>
      </c>
      <c r="I700" t="s">
        <v>13568</v>
      </c>
      <c r="J700" t="s">
        <v>13568</v>
      </c>
      <c r="K700">
        <v>1</v>
      </c>
    </row>
    <row r="701" spans="1:11" x14ac:dyDescent="0.3">
      <c r="A701" s="2" t="s">
        <v>1767</v>
      </c>
      <c r="B701" s="2" t="s">
        <v>1768</v>
      </c>
      <c r="C701" s="2" t="s">
        <v>1769</v>
      </c>
      <c r="D701" s="2" t="s">
        <v>28259</v>
      </c>
      <c r="E701" s="2" t="s">
        <v>29175</v>
      </c>
      <c r="F701" t="str">
        <f t="shared" si="10"/>
        <v/>
      </c>
      <c r="G701" s="15"/>
      <c r="H701" t="s">
        <v>13568</v>
      </c>
      <c r="I701" t="s">
        <v>13568</v>
      </c>
      <c r="J701" t="s">
        <v>13568</v>
      </c>
      <c r="K701">
        <v>1</v>
      </c>
    </row>
    <row r="702" spans="1:11" x14ac:dyDescent="0.3">
      <c r="A702" s="2" t="s">
        <v>1776</v>
      </c>
      <c r="B702" s="2" t="s">
        <v>1777</v>
      </c>
      <c r="C702" s="2" t="s">
        <v>1778</v>
      </c>
      <c r="D702" s="2" t="s">
        <v>28259</v>
      </c>
      <c r="E702" s="2" t="s">
        <v>29175</v>
      </c>
      <c r="F702" t="str">
        <f t="shared" si="10"/>
        <v/>
      </c>
      <c r="G702" s="15"/>
      <c r="H702" t="s">
        <v>13568</v>
      </c>
      <c r="I702" t="s">
        <v>13568</v>
      </c>
      <c r="J702" t="s">
        <v>13568</v>
      </c>
      <c r="K702">
        <v>1</v>
      </c>
    </row>
    <row r="703" spans="1:11" x14ac:dyDescent="0.3">
      <c r="A703" s="2" t="s">
        <v>1785</v>
      </c>
      <c r="B703" s="2" t="s">
        <v>1786</v>
      </c>
      <c r="C703" s="2" t="s">
        <v>1787</v>
      </c>
      <c r="D703" s="2" t="s">
        <v>28259</v>
      </c>
      <c r="E703" s="2" t="s">
        <v>29175</v>
      </c>
      <c r="F703" t="str">
        <f t="shared" si="10"/>
        <v/>
      </c>
      <c r="G703" s="15"/>
      <c r="H703" t="s">
        <v>13568</v>
      </c>
      <c r="I703" t="s">
        <v>13568</v>
      </c>
      <c r="J703" t="s">
        <v>13568</v>
      </c>
      <c r="K703">
        <v>1</v>
      </c>
    </row>
    <row r="704" spans="1:11" x14ac:dyDescent="0.3">
      <c r="A704" s="2" t="s">
        <v>29193</v>
      </c>
      <c r="B704" s="2" t="s">
        <v>29194</v>
      </c>
      <c r="C704" s="2" t="s">
        <v>29195</v>
      </c>
      <c r="D704" s="2" t="s">
        <v>27243</v>
      </c>
      <c r="E704" s="2" t="s">
        <v>27244</v>
      </c>
      <c r="F704" t="str">
        <f t="shared" si="10"/>
        <v/>
      </c>
      <c r="G704" s="15"/>
      <c r="H704" t="s">
        <v>13568</v>
      </c>
      <c r="I704" t="s">
        <v>13568</v>
      </c>
      <c r="J704" t="s">
        <v>13568</v>
      </c>
      <c r="K704">
        <v>15</v>
      </c>
    </row>
    <row r="705" spans="1:11" x14ac:dyDescent="0.3">
      <c r="A705" s="2" t="s">
        <v>29196</v>
      </c>
      <c r="B705" s="2" t="s">
        <v>29197</v>
      </c>
      <c r="C705" s="2" t="s">
        <v>29198</v>
      </c>
      <c r="D705" s="2" t="s">
        <v>27254</v>
      </c>
      <c r="E705" s="2" t="s">
        <v>29199</v>
      </c>
      <c r="F705" t="str">
        <f t="shared" si="10"/>
        <v/>
      </c>
      <c r="G705" s="15"/>
      <c r="H705" t="s">
        <v>13568</v>
      </c>
      <c r="I705" t="s">
        <v>13568</v>
      </c>
      <c r="J705" t="s">
        <v>13568</v>
      </c>
      <c r="K705">
        <v>16</v>
      </c>
    </row>
    <row r="706" spans="1:11" x14ac:dyDescent="0.3">
      <c r="A706" s="2" t="s">
        <v>29200</v>
      </c>
      <c r="B706" s="2" t="s">
        <v>29197</v>
      </c>
      <c r="C706" s="2" t="s">
        <v>29198</v>
      </c>
      <c r="D706" s="2" t="s">
        <v>28232</v>
      </c>
      <c r="E706" s="2" t="s">
        <v>29201</v>
      </c>
      <c r="F706" t="str">
        <f t="shared" si="10"/>
        <v/>
      </c>
      <c r="G706" s="15"/>
      <c r="H706" t="s">
        <v>13568</v>
      </c>
      <c r="I706" t="s">
        <v>13568</v>
      </c>
      <c r="J706" t="s">
        <v>13568</v>
      </c>
      <c r="K706">
        <v>61</v>
      </c>
    </row>
    <row r="707" spans="1:11" x14ac:dyDescent="0.3">
      <c r="A707" s="2" t="s">
        <v>29202</v>
      </c>
      <c r="B707" s="2" t="s">
        <v>29203</v>
      </c>
      <c r="C707" s="2" t="s">
        <v>29204</v>
      </c>
      <c r="D707" s="2" t="s">
        <v>27243</v>
      </c>
      <c r="E707" s="2" t="s">
        <v>27244</v>
      </c>
      <c r="F707" t="str">
        <f t="shared" si="10"/>
        <v/>
      </c>
      <c r="G707" s="15"/>
      <c r="H707" t="s">
        <v>13568</v>
      </c>
      <c r="I707" t="s">
        <v>13568</v>
      </c>
      <c r="J707" t="s">
        <v>13568</v>
      </c>
      <c r="K707">
        <v>15</v>
      </c>
    </row>
    <row r="708" spans="1:11" x14ac:dyDescent="0.3">
      <c r="A708" s="2" t="s">
        <v>29205</v>
      </c>
      <c r="B708" s="2" t="s">
        <v>29206</v>
      </c>
      <c r="C708" s="2" t="s">
        <v>29207</v>
      </c>
      <c r="D708" s="2" t="s">
        <v>27254</v>
      </c>
      <c r="E708" s="2" t="s">
        <v>29208</v>
      </c>
      <c r="F708" t="str">
        <f t="shared" si="10"/>
        <v/>
      </c>
      <c r="G708" s="15"/>
      <c r="H708" t="s">
        <v>13568</v>
      </c>
      <c r="I708" t="s">
        <v>13568</v>
      </c>
      <c r="J708" t="s">
        <v>13568</v>
      </c>
      <c r="K708">
        <v>16</v>
      </c>
    </row>
    <row r="709" spans="1:11" x14ac:dyDescent="0.3">
      <c r="A709" s="2" t="s">
        <v>29209</v>
      </c>
      <c r="B709" s="2" t="s">
        <v>29206</v>
      </c>
      <c r="C709" s="2" t="s">
        <v>29207</v>
      </c>
      <c r="D709" s="2" t="s">
        <v>28232</v>
      </c>
      <c r="E709" s="2" t="s">
        <v>29210</v>
      </c>
      <c r="F709" t="str">
        <f t="shared" ref="F709:F772" si="11">IF(COUNTIF(H709:J709,"used")&gt;0,"y","")</f>
        <v/>
      </c>
      <c r="G709" s="15"/>
      <c r="H709" t="s">
        <v>13568</v>
      </c>
      <c r="I709" t="s">
        <v>13568</v>
      </c>
      <c r="J709" t="s">
        <v>13568</v>
      </c>
      <c r="K709">
        <v>61</v>
      </c>
    </row>
    <row r="710" spans="1:11" x14ac:dyDescent="0.3">
      <c r="A710" s="2" t="s">
        <v>29211</v>
      </c>
      <c r="B710" s="2" t="s">
        <v>29212</v>
      </c>
      <c r="C710" s="2" t="s">
        <v>29213</v>
      </c>
      <c r="D710" s="2" t="s">
        <v>28207</v>
      </c>
      <c r="E710" s="2" t="s">
        <v>22259</v>
      </c>
      <c r="F710" t="str">
        <f t="shared" si="11"/>
        <v/>
      </c>
      <c r="G710" s="15"/>
      <c r="H710" t="s">
        <v>13568</v>
      </c>
      <c r="I710" t="s">
        <v>13568</v>
      </c>
      <c r="J710" t="s">
        <v>13568</v>
      </c>
      <c r="K710">
        <v>23</v>
      </c>
    </row>
    <row r="711" spans="1:11" x14ac:dyDescent="0.3">
      <c r="A711" s="2" t="s">
        <v>630</v>
      </c>
      <c r="B711" s="2" t="s">
        <v>631</v>
      </c>
      <c r="C711" s="2" t="s">
        <v>632</v>
      </c>
      <c r="D711" s="2" t="s">
        <v>28341</v>
      </c>
      <c r="E711" s="2" t="s">
        <v>22259</v>
      </c>
      <c r="F711" t="str">
        <f t="shared" si="11"/>
        <v/>
      </c>
      <c r="G711" s="15"/>
      <c r="H711" t="s">
        <v>13568</v>
      </c>
      <c r="I711" t="s">
        <v>13568</v>
      </c>
      <c r="J711" t="s">
        <v>13568</v>
      </c>
      <c r="K711">
        <v>4</v>
      </c>
    </row>
    <row r="712" spans="1:11" x14ac:dyDescent="0.3">
      <c r="A712" s="2" t="s">
        <v>29214</v>
      </c>
      <c r="B712" s="2" t="s">
        <v>29215</v>
      </c>
      <c r="C712" s="2" t="s">
        <v>29216</v>
      </c>
      <c r="D712" s="2" t="s">
        <v>28207</v>
      </c>
      <c r="E712" s="2" t="s">
        <v>22259</v>
      </c>
      <c r="F712" t="str">
        <f t="shared" si="11"/>
        <v/>
      </c>
      <c r="G712" s="15"/>
      <c r="H712" t="s">
        <v>13568</v>
      </c>
      <c r="I712" t="s">
        <v>13568</v>
      </c>
      <c r="J712" t="s">
        <v>13568</v>
      </c>
      <c r="K712">
        <v>23</v>
      </c>
    </row>
    <row r="713" spans="1:11" x14ac:dyDescent="0.3">
      <c r="A713" s="2" t="s">
        <v>627</v>
      </c>
      <c r="B713" s="2" t="s">
        <v>628</v>
      </c>
      <c r="C713" s="2" t="s">
        <v>629</v>
      </c>
      <c r="D713" s="2" t="s">
        <v>28341</v>
      </c>
      <c r="E713" s="2" t="s">
        <v>22259</v>
      </c>
      <c r="F713" t="str">
        <f t="shared" si="11"/>
        <v/>
      </c>
      <c r="G713" s="15"/>
      <c r="H713" t="s">
        <v>13568</v>
      </c>
      <c r="I713" t="s">
        <v>13568</v>
      </c>
      <c r="J713" t="s">
        <v>13568</v>
      </c>
      <c r="K713">
        <v>4</v>
      </c>
    </row>
    <row r="714" spans="1:11" x14ac:dyDescent="0.3">
      <c r="A714" s="2" t="s">
        <v>29217</v>
      </c>
      <c r="B714" s="2" t="s">
        <v>29218</v>
      </c>
      <c r="C714" s="2" t="s">
        <v>29219</v>
      </c>
      <c r="D714" s="2" t="s">
        <v>28138</v>
      </c>
      <c r="E714" s="2" t="s">
        <v>22259</v>
      </c>
      <c r="F714" t="str">
        <f t="shared" si="11"/>
        <v/>
      </c>
      <c r="G714" s="15"/>
      <c r="H714" t="s">
        <v>13568</v>
      </c>
      <c r="I714" t="s">
        <v>13568</v>
      </c>
      <c r="J714" t="s">
        <v>13568</v>
      </c>
      <c r="K714">
        <v>85</v>
      </c>
    </row>
    <row r="715" spans="1:11" x14ac:dyDescent="0.3">
      <c r="A715" s="2" t="s">
        <v>29220</v>
      </c>
      <c r="B715" s="2" t="s">
        <v>29221</v>
      </c>
      <c r="C715" s="2" t="s">
        <v>29222</v>
      </c>
      <c r="D715" s="2" t="s">
        <v>28141</v>
      </c>
      <c r="E715" s="2" t="s">
        <v>22259</v>
      </c>
      <c r="F715" t="str">
        <f t="shared" si="11"/>
        <v/>
      </c>
      <c r="G715" s="15"/>
      <c r="H715" t="s">
        <v>13568</v>
      </c>
      <c r="I715" t="s">
        <v>13568</v>
      </c>
      <c r="J715" t="s">
        <v>13568</v>
      </c>
      <c r="K715">
        <v>18</v>
      </c>
    </row>
    <row r="716" spans="1:11" x14ac:dyDescent="0.3">
      <c r="A716" s="2" t="s">
        <v>29223</v>
      </c>
      <c r="B716" s="2" t="s">
        <v>29224</v>
      </c>
      <c r="C716" s="2" t="s">
        <v>29225</v>
      </c>
      <c r="D716" s="2" t="s">
        <v>28145</v>
      </c>
      <c r="E716" s="2" t="s">
        <v>22259</v>
      </c>
      <c r="F716" t="str">
        <f t="shared" si="11"/>
        <v/>
      </c>
      <c r="G716" s="15"/>
      <c r="H716" t="s">
        <v>13568</v>
      </c>
      <c r="I716" t="s">
        <v>13568</v>
      </c>
      <c r="J716" t="s">
        <v>13568</v>
      </c>
      <c r="K716">
        <v>107</v>
      </c>
    </row>
    <row r="717" spans="1:11" x14ac:dyDescent="0.3">
      <c r="A717" s="2" t="s">
        <v>29226</v>
      </c>
      <c r="B717" s="2" t="s">
        <v>29227</v>
      </c>
      <c r="C717" s="2" t="s">
        <v>29228</v>
      </c>
      <c r="D717" s="2" t="s">
        <v>28141</v>
      </c>
      <c r="E717" s="2" t="s">
        <v>22259</v>
      </c>
      <c r="F717" t="str">
        <f t="shared" si="11"/>
        <v/>
      </c>
      <c r="G717" s="15"/>
      <c r="H717" t="s">
        <v>13568</v>
      </c>
      <c r="I717" t="s">
        <v>13568</v>
      </c>
      <c r="J717" t="s">
        <v>13568</v>
      </c>
      <c r="K717">
        <v>18</v>
      </c>
    </row>
    <row r="718" spans="1:11" x14ac:dyDescent="0.3">
      <c r="A718" s="2" t="s">
        <v>29229</v>
      </c>
      <c r="B718" s="2" t="s">
        <v>29230</v>
      </c>
      <c r="C718" s="2" t="s">
        <v>29231</v>
      </c>
      <c r="D718" s="2" t="s">
        <v>28319</v>
      </c>
      <c r="E718" s="2" t="s">
        <v>22259</v>
      </c>
      <c r="F718" t="str">
        <f t="shared" si="11"/>
        <v/>
      </c>
      <c r="G718" s="15"/>
      <c r="H718" t="s">
        <v>13568</v>
      </c>
      <c r="I718" t="s">
        <v>13568</v>
      </c>
      <c r="J718" t="s">
        <v>13568</v>
      </c>
      <c r="K718">
        <v>79</v>
      </c>
    </row>
    <row r="719" spans="1:11" x14ac:dyDescent="0.3">
      <c r="A719" s="2" t="s">
        <v>29232</v>
      </c>
      <c r="B719" s="2" t="s">
        <v>29233</v>
      </c>
      <c r="C719" s="2" t="s">
        <v>29234</v>
      </c>
      <c r="D719" s="2" t="s">
        <v>28141</v>
      </c>
      <c r="E719" s="2" t="s">
        <v>22259</v>
      </c>
      <c r="F719" t="str">
        <f t="shared" si="11"/>
        <v/>
      </c>
      <c r="G719" s="15"/>
      <c r="H719" t="s">
        <v>13568</v>
      </c>
      <c r="I719" t="s">
        <v>13568</v>
      </c>
      <c r="J719" t="s">
        <v>13568</v>
      </c>
      <c r="K719">
        <v>18</v>
      </c>
    </row>
    <row r="720" spans="1:11" x14ac:dyDescent="0.3">
      <c r="A720" s="2" t="s">
        <v>29235</v>
      </c>
      <c r="B720" s="2" t="s">
        <v>29236</v>
      </c>
      <c r="C720" s="2" t="s">
        <v>29237</v>
      </c>
      <c r="D720" s="2" t="s">
        <v>28298</v>
      </c>
      <c r="E720" s="2" t="s">
        <v>22259</v>
      </c>
      <c r="F720" t="str">
        <f t="shared" si="11"/>
        <v/>
      </c>
      <c r="G720" s="15"/>
      <c r="H720" t="s">
        <v>13568</v>
      </c>
      <c r="I720" t="s">
        <v>13568</v>
      </c>
      <c r="J720" t="s">
        <v>13568</v>
      </c>
      <c r="K720">
        <v>53</v>
      </c>
    </row>
    <row r="721" spans="1:11" x14ac:dyDescent="0.3">
      <c r="A721" s="2" t="s">
        <v>29238</v>
      </c>
      <c r="B721" s="2" t="s">
        <v>29239</v>
      </c>
      <c r="C721" s="2" t="s">
        <v>29240</v>
      </c>
      <c r="D721" s="2" t="s">
        <v>28141</v>
      </c>
      <c r="E721" s="2" t="s">
        <v>22259</v>
      </c>
      <c r="F721" t="str">
        <f t="shared" si="11"/>
        <v/>
      </c>
      <c r="G721" s="15"/>
      <c r="H721" t="s">
        <v>13568</v>
      </c>
      <c r="I721" t="s">
        <v>13568</v>
      </c>
      <c r="J721" t="s">
        <v>13568</v>
      </c>
      <c r="K721">
        <v>18</v>
      </c>
    </row>
    <row r="722" spans="1:11" x14ac:dyDescent="0.3">
      <c r="A722" s="2" t="s">
        <v>29241</v>
      </c>
      <c r="B722" s="2" t="s">
        <v>29242</v>
      </c>
      <c r="C722" s="2" t="s">
        <v>29243</v>
      </c>
      <c r="D722" s="2" t="s">
        <v>29244</v>
      </c>
      <c r="E722" s="2" t="s">
        <v>29245</v>
      </c>
      <c r="F722" t="str">
        <f t="shared" si="11"/>
        <v/>
      </c>
      <c r="G722" s="15"/>
      <c r="H722" t="s">
        <v>13568</v>
      </c>
      <c r="I722" t="s">
        <v>13568</v>
      </c>
      <c r="J722" t="s">
        <v>13568</v>
      </c>
      <c r="K722">
        <v>103</v>
      </c>
    </row>
    <row r="723" spans="1:11" x14ac:dyDescent="0.3">
      <c r="A723" s="2" t="s">
        <v>29246</v>
      </c>
      <c r="B723" s="2" t="s">
        <v>29247</v>
      </c>
      <c r="C723" s="2" t="s">
        <v>29248</v>
      </c>
      <c r="D723" s="2" t="s">
        <v>29249</v>
      </c>
      <c r="E723" s="2" t="s">
        <v>29250</v>
      </c>
      <c r="F723" t="str">
        <f t="shared" si="11"/>
        <v/>
      </c>
      <c r="G723" s="15"/>
      <c r="H723" t="s">
        <v>13568</v>
      </c>
      <c r="I723" t="s">
        <v>13568</v>
      </c>
      <c r="J723" t="s">
        <v>13568</v>
      </c>
      <c r="K723">
        <v>104</v>
      </c>
    </row>
    <row r="724" spans="1:11" x14ac:dyDescent="0.3">
      <c r="A724" s="2" t="s">
        <v>29251</v>
      </c>
      <c r="B724" s="2" t="s">
        <v>29252</v>
      </c>
      <c r="C724" s="2" t="s">
        <v>29253</v>
      </c>
      <c r="D724" s="2" t="s">
        <v>29244</v>
      </c>
      <c r="E724" s="2" t="s">
        <v>29245</v>
      </c>
      <c r="F724" t="str">
        <f t="shared" si="11"/>
        <v/>
      </c>
      <c r="G724" s="15"/>
      <c r="H724" t="s">
        <v>13568</v>
      </c>
      <c r="I724" t="s">
        <v>13568</v>
      </c>
      <c r="J724" t="s">
        <v>13568</v>
      </c>
      <c r="K724">
        <v>103</v>
      </c>
    </row>
    <row r="725" spans="1:11" x14ac:dyDescent="0.3">
      <c r="A725" s="2" t="s">
        <v>29254</v>
      </c>
      <c r="B725" s="2" t="s">
        <v>29255</v>
      </c>
      <c r="C725" s="2" t="s">
        <v>29256</v>
      </c>
      <c r="D725" s="2" t="s">
        <v>29249</v>
      </c>
      <c r="E725" s="2" t="s">
        <v>29250</v>
      </c>
      <c r="F725" t="str">
        <f t="shared" si="11"/>
        <v/>
      </c>
      <c r="G725" s="15"/>
      <c r="H725" t="s">
        <v>13568</v>
      </c>
      <c r="I725" t="s">
        <v>13568</v>
      </c>
      <c r="J725" t="s">
        <v>13568</v>
      </c>
      <c r="K725">
        <v>104</v>
      </c>
    </row>
    <row r="726" spans="1:11" x14ac:dyDescent="0.3">
      <c r="A726" s="2" t="s">
        <v>29257</v>
      </c>
      <c r="B726" s="2" t="s">
        <v>29258</v>
      </c>
      <c r="C726" s="2" t="s">
        <v>29259</v>
      </c>
      <c r="D726" s="2" t="s">
        <v>29260</v>
      </c>
      <c r="E726" s="2" t="s">
        <v>29261</v>
      </c>
      <c r="F726" t="str">
        <f t="shared" si="11"/>
        <v/>
      </c>
      <c r="G726" s="15"/>
      <c r="H726" t="s">
        <v>13568</v>
      </c>
      <c r="I726" t="s">
        <v>13568</v>
      </c>
      <c r="J726" t="s">
        <v>13568</v>
      </c>
      <c r="K726">
        <v>106</v>
      </c>
    </row>
    <row r="727" spans="1:11" x14ac:dyDescent="0.3">
      <c r="A727" s="2" t="s">
        <v>29262</v>
      </c>
      <c r="B727" s="2" t="s">
        <v>29263</v>
      </c>
      <c r="C727" s="2" t="s">
        <v>29264</v>
      </c>
      <c r="D727" s="2" t="s">
        <v>29265</v>
      </c>
      <c r="E727" s="2" t="s">
        <v>22259</v>
      </c>
      <c r="F727" t="str">
        <f t="shared" si="11"/>
        <v/>
      </c>
      <c r="G727" s="15"/>
      <c r="H727" t="s">
        <v>13568</v>
      </c>
      <c r="I727" t="s">
        <v>13568</v>
      </c>
      <c r="J727" t="s">
        <v>13568</v>
      </c>
      <c r="K727">
        <v>221</v>
      </c>
    </row>
    <row r="728" spans="1:11" ht="28.8" x14ac:dyDescent="0.3">
      <c r="A728" s="2" t="s">
        <v>29266</v>
      </c>
      <c r="B728" s="2" t="s">
        <v>29267</v>
      </c>
      <c r="C728" s="2" t="s">
        <v>29268</v>
      </c>
      <c r="D728" s="2" t="s">
        <v>29269</v>
      </c>
      <c r="E728" s="2" t="s">
        <v>22259</v>
      </c>
      <c r="F728" t="str">
        <f t="shared" si="11"/>
        <v/>
      </c>
      <c r="G728" s="15" t="s">
        <v>29270</v>
      </c>
      <c r="H728" t="s">
        <v>13568</v>
      </c>
      <c r="I728" t="s">
        <v>13568</v>
      </c>
      <c r="J728" t="s">
        <v>13568</v>
      </c>
      <c r="K728">
        <v>222</v>
      </c>
    </row>
    <row r="729" spans="1:11" ht="28.8" x14ac:dyDescent="0.3">
      <c r="A729" s="2" t="s">
        <v>3278</v>
      </c>
      <c r="B729" s="2" t="s">
        <v>29271</v>
      </c>
      <c r="C729" s="2" t="s">
        <v>29272</v>
      </c>
      <c r="D729" s="2" t="s">
        <v>29273</v>
      </c>
      <c r="E729" s="2" t="s">
        <v>29274</v>
      </c>
      <c r="F729" t="str">
        <f t="shared" si="11"/>
        <v>y</v>
      </c>
      <c r="G729" s="15" t="s">
        <v>29275</v>
      </c>
      <c r="H729" t="s">
        <v>13616</v>
      </c>
      <c r="I729" t="s">
        <v>13616</v>
      </c>
      <c r="J729" t="s">
        <v>13616</v>
      </c>
      <c r="K729">
        <v>224</v>
      </c>
    </row>
    <row r="730" spans="1:11" ht="28.8" x14ac:dyDescent="0.3">
      <c r="A730" s="2" t="s">
        <v>29276</v>
      </c>
      <c r="B730" s="2" t="s">
        <v>29277</v>
      </c>
      <c r="C730" s="2" t="s">
        <v>29278</v>
      </c>
      <c r="D730" s="2" t="s">
        <v>29279</v>
      </c>
      <c r="E730" s="2" t="s">
        <v>29280</v>
      </c>
      <c r="F730" t="str">
        <f t="shared" si="11"/>
        <v>y</v>
      </c>
      <c r="G730" s="15" t="s">
        <v>29281</v>
      </c>
      <c r="H730" t="s">
        <v>13616</v>
      </c>
      <c r="I730" t="s">
        <v>13616</v>
      </c>
      <c r="J730" t="s">
        <v>13616</v>
      </c>
      <c r="K730">
        <v>225</v>
      </c>
    </row>
    <row r="731" spans="1:11" x14ac:dyDescent="0.3">
      <c r="A731" s="2" t="s">
        <v>29282</v>
      </c>
      <c r="B731" s="2" t="s">
        <v>29283</v>
      </c>
      <c r="C731" s="2" t="s">
        <v>29284</v>
      </c>
      <c r="D731" s="2" t="s">
        <v>29285</v>
      </c>
      <c r="E731" s="2" t="s">
        <v>22259</v>
      </c>
      <c r="F731" t="str">
        <f t="shared" si="11"/>
        <v/>
      </c>
      <c r="G731" s="15"/>
      <c r="H731" t="s">
        <v>13568</v>
      </c>
      <c r="I731" t="s">
        <v>13568</v>
      </c>
      <c r="J731" t="s">
        <v>13568</v>
      </c>
      <c r="K731">
        <v>226</v>
      </c>
    </row>
    <row r="732" spans="1:11" x14ac:dyDescent="0.3">
      <c r="A732" s="2" t="s">
        <v>29286</v>
      </c>
      <c r="B732" s="2" t="s">
        <v>29287</v>
      </c>
      <c r="C732" s="2" t="s">
        <v>29288</v>
      </c>
      <c r="D732" s="2" t="s">
        <v>29289</v>
      </c>
      <c r="E732" s="2" t="s">
        <v>22259</v>
      </c>
      <c r="F732" t="str">
        <f t="shared" si="11"/>
        <v/>
      </c>
      <c r="G732" s="15"/>
      <c r="H732" t="s">
        <v>13568</v>
      </c>
      <c r="I732" t="s">
        <v>13568</v>
      </c>
      <c r="J732" t="s">
        <v>13568</v>
      </c>
      <c r="K732">
        <v>233</v>
      </c>
    </row>
    <row r="733" spans="1:11" ht="28.8" x14ac:dyDescent="0.3">
      <c r="A733" s="2" t="s">
        <v>29290</v>
      </c>
      <c r="B733" s="2" t="s">
        <v>29291</v>
      </c>
      <c r="C733" s="2" t="s">
        <v>29292</v>
      </c>
      <c r="D733" s="2" t="s">
        <v>29293</v>
      </c>
      <c r="E733" s="2" t="s">
        <v>29294</v>
      </c>
      <c r="F733" t="str">
        <f t="shared" si="11"/>
        <v>y</v>
      </c>
      <c r="G733" s="15" t="s">
        <v>29295</v>
      </c>
      <c r="H733" t="s">
        <v>13616</v>
      </c>
      <c r="I733" t="s">
        <v>13616</v>
      </c>
      <c r="J733" t="s">
        <v>13616</v>
      </c>
      <c r="K733">
        <v>74</v>
      </c>
    </row>
    <row r="734" spans="1:11" ht="28.8" x14ac:dyDescent="0.3">
      <c r="A734" s="2" t="s">
        <v>29296</v>
      </c>
      <c r="B734" s="2" t="s">
        <v>29291</v>
      </c>
      <c r="C734" s="2" t="s">
        <v>29292</v>
      </c>
      <c r="D734" s="2" t="s">
        <v>29293</v>
      </c>
      <c r="E734" s="2" t="s">
        <v>29294</v>
      </c>
      <c r="F734" t="str">
        <f t="shared" si="11"/>
        <v>y</v>
      </c>
      <c r="G734" s="15" t="s">
        <v>29295</v>
      </c>
      <c r="H734" t="s">
        <v>13616</v>
      </c>
      <c r="I734" t="s">
        <v>13616</v>
      </c>
      <c r="J734" t="s">
        <v>13616</v>
      </c>
      <c r="K734">
        <v>74</v>
      </c>
    </row>
    <row r="735" spans="1:11" ht="28.8" x14ac:dyDescent="0.3">
      <c r="A735" s="2" t="s">
        <v>29297</v>
      </c>
      <c r="B735" s="2" t="s">
        <v>29298</v>
      </c>
      <c r="C735" s="2" t="s">
        <v>29299</v>
      </c>
      <c r="D735" s="2" t="s">
        <v>29293</v>
      </c>
      <c r="E735" s="2" t="s">
        <v>29300</v>
      </c>
      <c r="F735" t="str">
        <f t="shared" si="11"/>
        <v>y</v>
      </c>
      <c r="G735" s="15" t="s">
        <v>29295</v>
      </c>
      <c r="H735" t="s">
        <v>13616</v>
      </c>
      <c r="I735" t="s">
        <v>13616</v>
      </c>
      <c r="J735" t="s">
        <v>13616</v>
      </c>
      <c r="K735">
        <v>74</v>
      </c>
    </row>
    <row r="736" spans="1:11" x14ac:dyDescent="0.3">
      <c r="A736" s="2" t="s">
        <v>876</v>
      </c>
      <c r="B736" s="2" t="s">
        <v>877</v>
      </c>
      <c r="C736" s="2" t="s">
        <v>878</v>
      </c>
      <c r="D736" s="2" t="s">
        <v>22259</v>
      </c>
      <c r="E736" s="2" t="s">
        <v>29301</v>
      </c>
      <c r="F736" t="str">
        <f t="shared" si="11"/>
        <v/>
      </c>
      <c r="G736" s="15"/>
      <c r="H736" t="s">
        <v>13568</v>
      </c>
      <c r="I736" t="s">
        <v>13568</v>
      </c>
      <c r="J736" t="s">
        <v>13568</v>
      </c>
      <c r="K736">
        <v>2</v>
      </c>
    </row>
    <row r="737" spans="1:11" x14ac:dyDescent="0.3">
      <c r="A737" s="2" t="s">
        <v>879</v>
      </c>
      <c r="B737" s="2" t="s">
        <v>877</v>
      </c>
      <c r="C737" s="2" t="s">
        <v>878</v>
      </c>
      <c r="D737" s="2" t="s">
        <v>22259</v>
      </c>
      <c r="E737" s="2" t="s">
        <v>29302</v>
      </c>
      <c r="F737" t="str">
        <f t="shared" si="11"/>
        <v/>
      </c>
      <c r="G737" s="15"/>
      <c r="H737" t="s">
        <v>13568</v>
      </c>
      <c r="I737" t="s">
        <v>13568</v>
      </c>
      <c r="J737" t="s">
        <v>13568</v>
      </c>
      <c r="K737">
        <v>2</v>
      </c>
    </row>
    <row r="738" spans="1:11" x14ac:dyDescent="0.3">
      <c r="A738" s="2" t="s">
        <v>880</v>
      </c>
      <c r="B738" s="2" t="s">
        <v>881</v>
      </c>
      <c r="C738" s="2" t="s">
        <v>882</v>
      </c>
      <c r="D738" s="2" t="s">
        <v>22259</v>
      </c>
      <c r="E738" s="2" t="s">
        <v>29303</v>
      </c>
      <c r="F738" t="str">
        <f t="shared" si="11"/>
        <v/>
      </c>
      <c r="G738" s="15"/>
      <c r="H738" t="s">
        <v>13568</v>
      </c>
      <c r="I738" t="s">
        <v>13568</v>
      </c>
      <c r="J738" t="s">
        <v>13568</v>
      </c>
      <c r="K738">
        <v>2</v>
      </c>
    </row>
    <row r="739" spans="1:11" x14ac:dyDescent="0.3">
      <c r="A739" s="2" t="s">
        <v>883</v>
      </c>
      <c r="B739" s="2" t="s">
        <v>884</v>
      </c>
      <c r="C739" s="2" t="s">
        <v>885</v>
      </c>
      <c r="D739" s="2" t="s">
        <v>22259</v>
      </c>
      <c r="E739" s="2" t="s">
        <v>29304</v>
      </c>
      <c r="F739" t="str">
        <f t="shared" si="11"/>
        <v/>
      </c>
      <c r="G739" s="15"/>
      <c r="H739" t="s">
        <v>13568</v>
      </c>
      <c r="I739" t="s">
        <v>13568</v>
      </c>
      <c r="J739" t="s">
        <v>13568</v>
      </c>
      <c r="K739">
        <v>2</v>
      </c>
    </row>
    <row r="740" spans="1:11" x14ac:dyDescent="0.3">
      <c r="A740" s="2" t="s">
        <v>1209</v>
      </c>
      <c r="B740" s="2" t="s">
        <v>1210</v>
      </c>
      <c r="C740" s="2" t="s">
        <v>1211</v>
      </c>
      <c r="D740" s="2" t="s">
        <v>28259</v>
      </c>
      <c r="E740" s="2" t="s">
        <v>29175</v>
      </c>
      <c r="F740" t="str">
        <f t="shared" si="11"/>
        <v/>
      </c>
      <c r="G740" s="15"/>
      <c r="H740" t="s">
        <v>13568</v>
      </c>
      <c r="I740" t="s">
        <v>13568</v>
      </c>
      <c r="J740" t="s">
        <v>13568</v>
      </c>
      <c r="K740">
        <v>1</v>
      </c>
    </row>
    <row r="741" spans="1:11" x14ac:dyDescent="0.3">
      <c r="A741" s="2" t="s">
        <v>1218</v>
      </c>
      <c r="B741" s="2" t="s">
        <v>1219</v>
      </c>
      <c r="C741" s="2" t="s">
        <v>1220</v>
      </c>
      <c r="D741" s="2" t="s">
        <v>28259</v>
      </c>
      <c r="E741" s="2" t="s">
        <v>29175</v>
      </c>
      <c r="F741" t="str">
        <f t="shared" si="11"/>
        <v/>
      </c>
      <c r="G741" s="15"/>
      <c r="H741" t="s">
        <v>13568</v>
      </c>
      <c r="I741" t="s">
        <v>13568</v>
      </c>
      <c r="J741" t="s">
        <v>13568</v>
      </c>
      <c r="K741">
        <v>1</v>
      </c>
    </row>
    <row r="742" spans="1:11" x14ac:dyDescent="0.3">
      <c r="A742" s="2" t="s">
        <v>1227</v>
      </c>
      <c r="B742" s="2" t="s">
        <v>1228</v>
      </c>
      <c r="C742" s="2" t="s">
        <v>1229</v>
      </c>
      <c r="D742" s="2" t="s">
        <v>28259</v>
      </c>
      <c r="E742" s="2" t="s">
        <v>29175</v>
      </c>
      <c r="F742" t="str">
        <f t="shared" si="11"/>
        <v/>
      </c>
      <c r="G742" s="15"/>
      <c r="H742" t="s">
        <v>13568</v>
      </c>
      <c r="I742" t="s">
        <v>13568</v>
      </c>
      <c r="J742" t="s">
        <v>13568</v>
      </c>
      <c r="K742">
        <v>1</v>
      </c>
    </row>
    <row r="743" spans="1:11" x14ac:dyDescent="0.3">
      <c r="A743" s="2" t="s">
        <v>1236</v>
      </c>
      <c r="B743" s="2" t="s">
        <v>1237</v>
      </c>
      <c r="C743" s="2" t="s">
        <v>1238</v>
      </c>
      <c r="D743" s="2" t="s">
        <v>28259</v>
      </c>
      <c r="E743" s="2" t="s">
        <v>29175</v>
      </c>
      <c r="F743" t="str">
        <f t="shared" si="11"/>
        <v/>
      </c>
      <c r="G743" s="15"/>
      <c r="H743" t="s">
        <v>13568</v>
      </c>
      <c r="I743" t="s">
        <v>13568</v>
      </c>
      <c r="J743" t="s">
        <v>13568</v>
      </c>
      <c r="K743">
        <v>1</v>
      </c>
    </row>
    <row r="744" spans="1:11" x14ac:dyDescent="0.3">
      <c r="A744" s="2" t="s">
        <v>29305</v>
      </c>
      <c r="B744" s="2" t="s">
        <v>29306</v>
      </c>
      <c r="C744" s="2" t="s">
        <v>29307</v>
      </c>
      <c r="D744" s="2" t="s">
        <v>29308</v>
      </c>
      <c r="E744" s="2" t="s">
        <v>29309</v>
      </c>
      <c r="F744" t="str">
        <f t="shared" si="11"/>
        <v/>
      </c>
      <c r="G744" s="15"/>
      <c r="H744" t="s">
        <v>13568</v>
      </c>
      <c r="I744" t="s">
        <v>13568</v>
      </c>
      <c r="J744" t="s">
        <v>13568</v>
      </c>
      <c r="K744">
        <v>108</v>
      </c>
    </row>
    <row r="745" spans="1:11" x14ac:dyDescent="0.3">
      <c r="A745" s="2" t="s">
        <v>29310</v>
      </c>
      <c r="B745" s="2" t="s">
        <v>29311</v>
      </c>
      <c r="C745" s="2" t="s">
        <v>29312</v>
      </c>
      <c r="D745" s="2" t="s">
        <v>28161</v>
      </c>
      <c r="E745" s="2" t="s">
        <v>29313</v>
      </c>
      <c r="F745" t="str">
        <f t="shared" si="11"/>
        <v/>
      </c>
      <c r="G745" s="15"/>
      <c r="H745" t="s">
        <v>13568</v>
      </c>
      <c r="I745" t="s">
        <v>13568</v>
      </c>
      <c r="J745" t="s">
        <v>13568</v>
      </c>
      <c r="K745">
        <v>39</v>
      </c>
    </row>
    <row r="746" spans="1:11" x14ac:dyDescent="0.3">
      <c r="A746" s="2" t="s">
        <v>29314</v>
      </c>
      <c r="B746" s="2" t="s">
        <v>29315</v>
      </c>
      <c r="C746" s="2" t="s">
        <v>29316</v>
      </c>
      <c r="D746" s="2" t="s">
        <v>28161</v>
      </c>
      <c r="E746" s="2" t="s">
        <v>29317</v>
      </c>
      <c r="F746" t="str">
        <f t="shared" si="11"/>
        <v/>
      </c>
      <c r="G746" s="15"/>
      <c r="H746" t="s">
        <v>13568</v>
      </c>
      <c r="I746" t="s">
        <v>13568</v>
      </c>
      <c r="J746" t="s">
        <v>13568</v>
      </c>
      <c r="K746">
        <v>39</v>
      </c>
    </row>
    <row r="747" spans="1:11" x14ac:dyDescent="0.3">
      <c r="A747" s="2" t="s">
        <v>29318</v>
      </c>
      <c r="B747" s="2" t="s">
        <v>29319</v>
      </c>
      <c r="C747" s="2" t="s">
        <v>29320</v>
      </c>
      <c r="D747" s="2" t="s">
        <v>29308</v>
      </c>
      <c r="E747" s="2" t="s">
        <v>29321</v>
      </c>
      <c r="F747" t="str">
        <f t="shared" si="11"/>
        <v/>
      </c>
      <c r="G747" s="15"/>
      <c r="H747" t="s">
        <v>13568</v>
      </c>
      <c r="I747" t="s">
        <v>13568</v>
      </c>
      <c r="J747" t="s">
        <v>13568</v>
      </c>
      <c r="K747">
        <v>108</v>
      </c>
    </row>
    <row r="748" spans="1:11" x14ac:dyDescent="0.3">
      <c r="A748" s="2" t="s">
        <v>29322</v>
      </c>
      <c r="B748" s="2" t="s">
        <v>29323</v>
      </c>
      <c r="C748" s="2" t="s">
        <v>29324</v>
      </c>
      <c r="D748" s="2" t="s">
        <v>28161</v>
      </c>
      <c r="E748" s="2" t="s">
        <v>29325</v>
      </c>
      <c r="F748" t="str">
        <f t="shared" si="11"/>
        <v/>
      </c>
      <c r="G748" s="15"/>
      <c r="H748" t="s">
        <v>13568</v>
      </c>
      <c r="I748" t="s">
        <v>13568</v>
      </c>
      <c r="J748" t="s">
        <v>13568</v>
      </c>
      <c r="K748">
        <v>39</v>
      </c>
    </row>
    <row r="749" spans="1:11" x14ac:dyDescent="0.3">
      <c r="A749" s="2" t="s">
        <v>29326</v>
      </c>
      <c r="B749" s="2" t="s">
        <v>29327</v>
      </c>
      <c r="C749" s="2" t="s">
        <v>29328</v>
      </c>
      <c r="D749" s="2" t="s">
        <v>28161</v>
      </c>
      <c r="E749" s="2" t="s">
        <v>29329</v>
      </c>
      <c r="F749" t="str">
        <f t="shared" si="11"/>
        <v/>
      </c>
      <c r="G749" s="15"/>
      <c r="H749" t="s">
        <v>13568</v>
      </c>
      <c r="I749" t="s">
        <v>13568</v>
      </c>
      <c r="J749" t="s">
        <v>13568</v>
      </c>
      <c r="K749">
        <v>39</v>
      </c>
    </row>
    <row r="750" spans="1:11" x14ac:dyDescent="0.3">
      <c r="A750" s="2" t="s">
        <v>29330</v>
      </c>
      <c r="B750" s="2" t="s">
        <v>29331</v>
      </c>
      <c r="C750" s="2" t="s">
        <v>29332</v>
      </c>
      <c r="D750" s="2" t="s">
        <v>29333</v>
      </c>
      <c r="E750" s="2" t="s">
        <v>29334</v>
      </c>
      <c r="F750" t="str">
        <f t="shared" si="11"/>
        <v/>
      </c>
      <c r="G750" s="15"/>
      <c r="H750" t="s">
        <v>13568</v>
      </c>
      <c r="I750" t="s">
        <v>13568</v>
      </c>
      <c r="J750" t="s">
        <v>13568</v>
      </c>
      <c r="K750">
        <v>239</v>
      </c>
    </row>
    <row r="751" spans="1:11" ht="28.8" x14ac:dyDescent="0.3">
      <c r="A751" s="2" t="s">
        <v>592</v>
      </c>
      <c r="B751" s="2" t="s">
        <v>593</v>
      </c>
      <c r="C751" s="2" t="s">
        <v>594</v>
      </c>
      <c r="D751" s="2" t="s">
        <v>22259</v>
      </c>
      <c r="E751" s="2" t="s">
        <v>29335</v>
      </c>
      <c r="F751" t="str">
        <f t="shared" si="11"/>
        <v>y</v>
      </c>
      <c r="G751" s="15" t="s">
        <v>29336</v>
      </c>
      <c r="H751" t="s">
        <v>13616</v>
      </c>
      <c r="I751" t="s">
        <v>13616</v>
      </c>
      <c r="J751" t="s">
        <v>13616</v>
      </c>
      <c r="K751">
        <v>2</v>
      </c>
    </row>
    <row r="752" spans="1:11" ht="28.8" x14ac:dyDescent="0.3">
      <c r="A752" s="2" t="s">
        <v>595</v>
      </c>
      <c r="B752" s="2" t="s">
        <v>596</v>
      </c>
      <c r="C752" s="2" t="s">
        <v>597</v>
      </c>
      <c r="D752" s="2" t="s">
        <v>22259</v>
      </c>
      <c r="E752" s="2" t="s">
        <v>29335</v>
      </c>
      <c r="F752" t="str">
        <f t="shared" si="11"/>
        <v>y</v>
      </c>
      <c r="G752" s="15" t="s">
        <v>29337</v>
      </c>
      <c r="H752" t="s">
        <v>13616</v>
      </c>
      <c r="I752" t="s">
        <v>13616</v>
      </c>
      <c r="J752" t="s">
        <v>13616</v>
      </c>
      <c r="K752">
        <v>2</v>
      </c>
    </row>
    <row r="753" spans="1:11" ht="28.8" x14ac:dyDescent="0.3">
      <c r="A753" s="2" t="s">
        <v>598</v>
      </c>
      <c r="B753" s="2" t="s">
        <v>599</v>
      </c>
      <c r="C753" s="2" t="s">
        <v>600</v>
      </c>
      <c r="D753" s="2" t="s">
        <v>22259</v>
      </c>
      <c r="E753" s="2" t="s">
        <v>29335</v>
      </c>
      <c r="F753" t="str">
        <f t="shared" si="11"/>
        <v>y</v>
      </c>
      <c r="G753" s="15" t="s">
        <v>29338</v>
      </c>
      <c r="H753" t="s">
        <v>13616</v>
      </c>
      <c r="I753" t="s">
        <v>13616</v>
      </c>
      <c r="J753" t="s">
        <v>13616</v>
      </c>
      <c r="K753">
        <v>2</v>
      </c>
    </row>
    <row r="754" spans="1:11" ht="28.8" x14ac:dyDescent="0.3">
      <c r="A754" s="2" t="s">
        <v>601</v>
      </c>
      <c r="B754" s="2" t="s">
        <v>602</v>
      </c>
      <c r="C754" s="2" t="s">
        <v>603</v>
      </c>
      <c r="D754" s="2" t="s">
        <v>22259</v>
      </c>
      <c r="E754" s="2" t="s">
        <v>29335</v>
      </c>
      <c r="F754" t="str">
        <f t="shared" si="11"/>
        <v>y</v>
      </c>
      <c r="G754" s="15" t="s">
        <v>29339</v>
      </c>
      <c r="H754" t="s">
        <v>13616</v>
      </c>
      <c r="I754" t="s">
        <v>13616</v>
      </c>
      <c r="J754" t="s">
        <v>13616</v>
      </c>
      <c r="K754">
        <v>2</v>
      </c>
    </row>
    <row r="755" spans="1:11" ht="28.8" x14ac:dyDescent="0.3">
      <c r="A755" s="2" t="s">
        <v>604</v>
      </c>
      <c r="B755" s="2" t="s">
        <v>605</v>
      </c>
      <c r="C755" s="2" t="s">
        <v>606</v>
      </c>
      <c r="D755" s="2" t="s">
        <v>22259</v>
      </c>
      <c r="E755" s="2" t="s">
        <v>29335</v>
      </c>
      <c r="F755" t="str">
        <f t="shared" si="11"/>
        <v>y</v>
      </c>
      <c r="G755" s="15" t="s">
        <v>29340</v>
      </c>
      <c r="H755" t="s">
        <v>13616</v>
      </c>
      <c r="I755" t="s">
        <v>13616</v>
      </c>
      <c r="J755" t="s">
        <v>13616</v>
      </c>
      <c r="K755">
        <v>2</v>
      </c>
    </row>
    <row r="756" spans="1:11" x14ac:dyDescent="0.3">
      <c r="A756" s="2" t="s">
        <v>29341</v>
      </c>
      <c r="B756" s="2" t="s">
        <v>29342</v>
      </c>
      <c r="C756" s="2" t="s">
        <v>29343</v>
      </c>
      <c r="D756" s="2" t="s">
        <v>27243</v>
      </c>
      <c r="E756" s="2" t="s">
        <v>27244</v>
      </c>
      <c r="F756" t="str">
        <f t="shared" si="11"/>
        <v/>
      </c>
      <c r="G756" s="15"/>
      <c r="H756" t="s">
        <v>13568</v>
      </c>
      <c r="I756" t="s">
        <v>13568</v>
      </c>
      <c r="J756" t="s">
        <v>13568</v>
      </c>
      <c r="K756">
        <v>15</v>
      </c>
    </row>
    <row r="757" spans="1:11" x14ac:dyDescent="0.3">
      <c r="A757" s="2" t="s">
        <v>29344</v>
      </c>
      <c r="B757" s="2" t="s">
        <v>29345</v>
      </c>
      <c r="C757" s="2" t="s">
        <v>29346</v>
      </c>
      <c r="D757" s="2" t="s">
        <v>27254</v>
      </c>
      <c r="E757" s="2" t="s">
        <v>29347</v>
      </c>
      <c r="F757" t="str">
        <f t="shared" si="11"/>
        <v/>
      </c>
      <c r="G757" s="15"/>
      <c r="H757" t="s">
        <v>13568</v>
      </c>
      <c r="I757" t="s">
        <v>13568</v>
      </c>
      <c r="J757" t="s">
        <v>13568</v>
      </c>
      <c r="K757">
        <v>16</v>
      </c>
    </row>
    <row r="758" spans="1:11" x14ac:dyDescent="0.3">
      <c r="A758" s="2" t="s">
        <v>29348</v>
      </c>
      <c r="B758" s="2" t="s">
        <v>29345</v>
      </c>
      <c r="C758" s="2" t="s">
        <v>29349</v>
      </c>
      <c r="D758" s="2" t="s">
        <v>27256</v>
      </c>
      <c r="E758" s="2" t="s">
        <v>29350</v>
      </c>
      <c r="F758" t="str">
        <f t="shared" si="11"/>
        <v/>
      </c>
      <c r="G758" s="15"/>
      <c r="H758" t="s">
        <v>13568</v>
      </c>
      <c r="I758" t="s">
        <v>13568</v>
      </c>
      <c r="J758" t="s">
        <v>13568</v>
      </c>
      <c r="K758">
        <v>19</v>
      </c>
    </row>
    <row r="759" spans="1:11" x14ac:dyDescent="0.3">
      <c r="A759" s="2" t="s">
        <v>29351</v>
      </c>
      <c r="B759" s="2" t="s">
        <v>29352</v>
      </c>
      <c r="C759" s="2" t="s">
        <v>29353</v>
      </c>
      <c r="D759" s="2" t="s">
        <v>28495</v>
      </c>
      <c r="E759" s="2" t="s">
        <v>29354</v>
      </c>
      <c r="F759" t="str">
        <f t="shared" si="11"/>
        <v/>
      </c>
      <c r="G759" s="15"/>
      <c r="H759" t="s">
        <v>13568</v>
      </c>
      <c r="I759" t="s">
        <v>13568</v>
      </c>
      <c r="J759" t="s">
        <v>13568</v>
      </c>
      <c r="K759">
        <v>45</v>
      </c>
    </row>
    <row r="760" spans="1:11" x14ac:dyDescent="0.3">
      <c r="A760" s="2" t="s">
        <v>29355</v>
      </c>
      <c r="B760" s="2" t="s">
        <v>29356</v>
      </c>
      <c r="C760" s="2" t="s">
        <v>29357</v>
      </c>
      <c r="D760" s="2" t="s">
        <v>27422</v>
      </c>
      <c r="E760" s="2" t="s">
        <v>29358</v>
      </c>
      <c r="F760" t="str">
        <f t="shared" si="11"/>
        <v/>
      </c>
      <c r="G760" s="15"/>
      <c r="H760" t="s">
        <v>13568</v>
      </c>
      <c r="I760" t="s">
        <v>13568</v>
      </c>
      <c r="J760" t="s">
        <v>13568</v>
      </c>
      <c r="K760">
        <v>21</v>
      </c>
    </row>
    <row r="761" spans="1:11" x14ac:dyDescent="0.3">
      <c r="A761" s="2" t="s">
        <v>29359</v>
      </c>
      <c r="B761" s="2" t="s">
        <v>29360</v>
      </c>
      <c r="C761" s="2" t="s">
        <v>29357</v>
      </c>
      <c r="D761" s="2" t="s">
        <v>27422</v>
      </c>
      <c r="E761" s="2" t="s">
        <v>29361</v>
      </c>
      <c r="F761" t="str">
        <f t="shared" si="11"/>
        <v/>
      </c>
      <c r="G761" s="15"/>
      <c r="H761" t="s">
        <v>13568</v>
      </c>
      <c r="I761" t="s">
        <v>13568</v>
      </c>
      <c r="J761" t="s">
        <v>13568</v>
      </c>
      <c r="K761">
        <v>21</v>
      </c>
    </row>
    <row r="762" spans="1:11" x14ac:dyDescent="0.3">
      <c r="A762" s="2" t="s">
        <v>29362</v>
      </c>
      <c r="B762" s="2" t="s">
        <v>29363</v>
      </c>
      <c r="C762" s="2" t="s">
        <v>29364</v>
      </c>
      <c r="D762" s="2" t="s">
        <v>28507</v>
      </c>
      <c r="E762" s="2" t="s">
        <v>28508</v>
      </c>
      <c r="F762" t="str">
        <f t="shared" si="11"/>
        <v/>
      </c>
      <c r="G762" s="15"/>
      <c r="H762" t="s">
        <v>13568</v>
      </c>
      <c r="I762" t="s">
        <v>13568</v>
      </c>
      <c r="J762" t="s">
        <v>13568</v>
      </c>
      <c r="K762">
        <v>46</v>
      </c>
    </row>
    <row r="763" spans="1:11" x14ac:dyDescent="0.3">
      <c r="A763" s="2" t="s">
        <v>29365</v>
      </c>
      <c r="B763" s="2" t="s">
        <v>29366</v>
      </c>
      <c r="C763" s="2" t="s">
        <v>29367</v>
      </c>
      <c r="D763" s="2" t="s">
        <v>28512</v>
      </c>
      <c r="E763" s="2" t="s">
        <v>29368</v>
      </c>
      <c r="F763" t="str">
        <f t="shared" si="11"/>
        <v/>
      </c>
      <c r="G763" s="15"/>
      <c r="H763" t="s">
        <v>13568</v>
      </c>
      <c r="I763" t="s">
        <v>13568</v>
      </c>
      <c r="J763" t="s">
        <v>13568</v>
      </c>
      <c r="K763">
        <v>48</v>
      </c>
    </row>
    <row r="764" spans="1:11" x14ac:dyDescent="0.3">
      <c r="A764" s="2" t="s">
        <v>29369</v>
      </c>
      <c r="B764" s="2" t="s">
        <v>29370</v>
      </c>
      <c r="C764" s="2" t="s">
        <v>29371</v>
      </c>
      <c r="D764" s="2" t="s">
        <v>28207</v>
      </c>
      <c r="E764" s="2" t="s">
        <v>22259</v>
      </c>
      <c r="F764" t="str">
        <f t="shared" si="11"/>
        <v/>
      </c>
      <c r="G764" s="15"/>
      <c r="H764" t="s">
        <v>13568</v>
      </c>
      <c r="I764" t="s">
        <v>13568</v>
      </c>
      <c r="J764" t="s">
        <v>13568</v>
      </c>
      <c r="K764">
        <v>23</v>
      </c>
    </row>
    <row r="765" spans="1:11" x14ac:dyDescent="0.3">
      <c r="A765" s="2" t="s">
        <v>29372</v>
      </c>
      <c r="B765" s="2" t="s">
        <v>29373</v>
      </c>
      <c r="C765" s="2" t="s">
        <v>29374</v>
      </c>
      <c r="D765" s="2" t="s">
        <v>28207</v>
      </c>
      <c r="E765" s="2" t="s">
        <v>22259</v>
      </c>
      <c r="F765" t="str">
        <f t="shared" si="11"/>
        <v/>
      </c>
      <c r="G765" s="15"/>
      <c r="H765" t="s">
        <v>13568</v>
      </c>
      <c r="I765" t="s">
        <v>13568</v>
      </c>
      <c r="J765" t="s">
        <v>13568</v>
      </c>
      <c r="K765">
        <v>23</v>
      </c>
    </row>
    <row r="766" spans="1:11" x14ac:dyDescent="0.3">
      <c r="A766" s="2" t="s">
        <v>29375</v>
      </c>
      <c r="B766" s="2" t="s">
        <v>29376</v>
      </c>
      <c r="C766" s="2" t="s">
        <v>29377</v>
      </c>
      <c r="D766" s="2" t="s">
        <v>29378</v>
      </c>
      <c r="E766" s="2" t="s">
        <v>22259</v>
      </c>
      <c r="F766" t="str">
        <f t="shared" si="11"/>
        <v/>
      </c>
      <c r="G766" s="15"/>
      <c r="H766" t="s">
        <v>13568</v>
      </c>
      <c r="I766" t="s">
        <v>13568</v>
      </c>
      <c r="J766" t="s">
        <v>13568</v>
      </c>
      <c r="K766">
        <v>60</v>
      </c>
    </row>
    <row r="767" spans="1:11" x14ac:dyDescent="0.3">
      <c r="A767" s="2" t="s">
        <v>1632</v>
      </c>
      <c r="B767" s="2" t="s">
        <v>1633</v>
      </c>
      <c r="C767" s="2" t="s">
        <v>1634</v>
      </c>
      <c r="D767" s="2" t="s">
        <v>28259</v>
      </c>
      <c r="E767" s="2" t="s">
        <v>29175</v>
      </c>
      <c r="F767" t="str">
        <f t="shared" si="11"/>
        <v/>
      </c>
      <c r="G767" s="15"/>
      <c r="H767" t="s">
        <v>13568</v>
      </c>
      <c r="I767" t="s">
        <v>13568</v>
      </c>
      <c r="J767" t="s">
        <v>13568</v>
      </c>
      <c r="K767">
        <v>1</v>
      </c>
    </row>
    <row r="768" spans="1:11" x14ac:dyDescent="0.3">
      <c r="A768" s="2" t="s">
        <v>29379</v>
      </c>
      <c r="B768" s="2" t="s">
        <v>29380</v>
      </c>
      <c r="C768" s="2" t="s">
        <v>29381</v>
      </c>
      <c r="D768" s="2" t="s">
        <v>29378</v>
      </c>
      <c r="E768" s="2" t="s">
        <v>22259</v>
      </c>
      <c r="F768" t="str">
        <f t="shared" si="11"/>
        <v/>
      </c>
      <c r="G768" s="15"/>
      <c r="H768" t="s">
        <v>13568</v>
      </c>
      <c r="I768" t="s">
        <v>13568</v>
      </c>
      <c r="J768" t="s">
        <v>13568</v>
      </c>
      <c r="K768">
        <v>60</v>
      </c>
    </row>
    <row r="769" spans="1:11" x14ac:dyDescent="0.3">
      <c r="A769" s="2" t="s">
        <v>1641</v>
      </c>
      <c r="B769" s="2" t="s">
        <v>1642</v>
      </c>
      <c r="C769" s="2" t="s">
        <v>1643</v>
      </c>
      <c r="D769" s="2" t="s">
        <v>28259</v>
      </c>
      <c r="E769" s="2" t="s">
        <v>29175</v>
      </c>
      <c r="F769" t="str">
        <f t="shared" si="11"/>
        <v/>
      </c>
      <c r="G769" s="15"/>
      <c r="H769" t="s">
        <v>13568</v>
      </c>
      <c r="I769" t="s">
        <v>13568</v>
      </c>
      <c r="J769" t="s">
        <v>13568</v>
      </c>
      <c r="K769">
        <v>1</v>
      </c>
    </row>
    <row r="770" spans="1:11" x14ac:dyDescent="0.3">
      <c r="A770" s="2" t="s">
        <v>29382</v>
      </c>
      <c r="B770" s="2" t="s">
        <v>29383</v>
      </c>
      <c r="C770" s="2" t="s">
        <v>29384</v>
      </c>
      <c r="D770" s="2" t="s">
        <v>29378</v>
      </c>
      <c r="E770" s="2" t="s">
        <v>22259</v>
      </c>
      <c r="F770" t="str">
        <f t="shared" si="11"/>
        <v/>
      </c>
      <c r="G770" s="15"/>
      <c r="H770" t="s">
        <v>13568</v>
      </c>
      <c r="I770" t="s">
        <v>13568</v>
      </c>
      <c r="J770" t="s">
        <v>13568</v>
      </c>
      <c r="K770">
        <v>60</v>
      </c>
    </row>
    <row r="771" spans="1:11" x14ac:dyDescent="0.3">
      <c r="A771" s="2" t="s">
        <v>29385</v>
      </c>
      <c r="B771" s="2" t="s">
        <v>29386</v>
      </c>
      <c r="C771" s="2" t="s">
        <v>29387</v>
      </c>
      <c r="D771" s="2" t="s">
        <v>29378</v>
      </c>
      <c r="E771" s="2" t="s">
        <v>22259</v>
      </c>
      <c r="F771" t="str">
        <f t="shared" si="11"/>
        <v/>
      </c>
      <c r="G771" s="15"/>
      <c r="H771" t="s">
        <v>13568</v>
      </c>
      <c r="I771" t="s">
        <v>13568</v>
      </c>
      <c r="J771" t="s">
        <v>13568</v>
      </c>
      <c r="K771">
        <v>60</v>
      </c>
    </row>
    <row r="772" spans="1:11" x14ac:dyDescent="0.3">
      <c r="A772" s="2" t="s">
        <v>29388</v>
      </c>
      <c r="B772" s="2" t="s">
        <v>29389</v>
      </c>
      <c r="C772" s="2" t="s">
        <v>29390</v>
      </c>
      <c r="D772" s="2" t="s">
        <v>29391</v>
      </c>
      <c r="E772" s="2" t="s">
        <v>22259</v>
      </c>
      <c r="F772" t="str">
        <f t="shared" si="11"/>
        <v/>
      </c>
      <c r="G772" s="15"/>
      <c r="H772" t="s">
        <v>13568</v>
      </c>
      <c r="I772" t="s">
        <v>13568</v>
      </c>
      <c r="J772" t="s">
        <v>13568</v>
      </c>
      <c r="K772">
        <v>242</v>
      </c>
    </row>
    <row r="773" spans="1:11" x14ac:dyDescent="0.3">
      <c r="A773" s="2" t="s">
        <v>29392</v>
      </c>
      <c r="B773" s="2" t="s">
        <v>29393</v>
      </c>
      <c r="C773" s="2" t="s">
        <v>29394</v>
      </c>
      <c r="D773" s="2" t="s">
        <v>29395</v>
      </c>
      <c r="E773" s="2" t="s">
        <v>22259</v>
      </c>
      <c r="F773" t="str">
        <f t="shared" ref="F773:F836" si="12">IF(COUNTIF(H773:J773,"used")&gt;0,"y","")</f>
        <v/>
      </c>
      <c r="G773" s="15"/>
      <c r="H773" t="s">
        <v>13568</v>
      </c>
      <c r="I773" t="s">
        <v>13568</v>
      </c>
      <c r="J773" t="s">
        <v>13568</v>
      </c>
      <c r="K773">
        <v>243</v>
      </c>
    </row>
    <row r="774" spans="1:11" x14ac:dyDescent="0.3">
      <c r="A774" s="2" t="s">
        <v>29396</v>
      </c>
      <c r="B774" s="2" t="s">
        <v>29397</v>
      </c>
      <c r="C774" s="2" t="s">
        <v>29398</v>
      </c>
      <c r="D774" s="2" t="s">
        <v>29399</v>
      </c>
      <c r="E774" s="2" t="s">
        <v>22259</v>
      </c>
      <c r="F774" t="str">
        <f t="shared" si="12"/>
        <v/>
      </c>
      <c r="G774" s="15"/>
      <c r="H774" t="s">
        <v>13568</v>
      </c>
      <c r="I774" t="s">
        <v>13568</v>
      </c>
      <c r="J774" t="s">
        <v>13568</v>
      </c>
      <c r="K774">
        <v>122</v>
      </c>
    </row>
    <row r="775" spans="1:11" x14ac:dyDescent="0.3">
      <c r="A775" s="2" t="s">
        <v>29400</v>
      </c>
      <c r="B775" s="2" t="s">
        <v>29401</v>
      </c>
      <c r="C775" s="2" t="s">
        <v>29402</v>
      </c>
      <c r="D775" s="2" t="s">
        <v>29403</v>
      </c>
      <c r="E775" s="2" t="s">
        <v>22259</v>
      </c>
      <c r="F775" t="str">
        <f t="shared" si="12"/>
        <v/>
      </c>
      <c r="G775" s="15"/>
      <c r="H775" t="s">
        <v>13568</v>
      </c>
      <c r="I775" t="s">
        <v>13568</v>
      </c>
      <c r="J775" t="s">
        <v>13568</v>
      </c>
      <c r="K775">
        <v>110</v>
      </c>
    </row>
    <row r="776" spans="1:11" x14ac:dyDescent="0.3">
      <c r="A776" s="2" t="s">
        <v>29404</v>
      </c>
      <c r="B776" s="2" t="s">
        <v>29405</v>
      </c>
      <c r="C776" s="2" t="s">
        <v>29406</v>
      </c>
      <c r="D776" s="2" t="s">
        <v>29403</v>
      </c>
      <c r="E776" s="2" t="s">
        <v>22259</v>
      </c>
      <c r="F776" t="str">
        <f t="shared" si="12"/>
        <v/>
      </c>
      <c r="G776" s="15"/>
      <c r="H776" t="s">
        <v>13568</v>
      </c>
      <c r="I776" t="s">
        <v>13568</v>
      </c>
      <c r="J776" t="s">
        <v>13568</v>
      </c>
      <c r="K776">
        <v>110</v>
      </c>
    </row>
    <row r="777" spans="1:11" x14ac:dyDescent="0.3">
      <c r="A777" s="2" t="s">
        <v>29407</v>
      </c>
      <c r="B777" s="2" t="s">
        <v>29408</v>
      </c>
      <c r="C777" s="2" t="s">
        <v>29409</v>
      </c>
      <c r="D777" s="2" t="s">
        <v>29410</v>
      </c>
      <c r="E777" s="2" t="s">
        <v>22259</v>
      </c>
      <c r="F777" t="str">
        <f t="shared" si="12"/>
        <v/>
      </c>
      <c r="G777" s="15"/>
      <c r="H777" t="s">
        <v>13568</v>
      </c>
      <c r="I777" t="s">
        <v>13568</v>
      </c>
      <c r="J777" t="s">
        <v>13568</v>
      </c>
      <c r="K777">
        <v>124</v>
      </c>
    </row>
    <row r="778" spans="1:11" ht="28.8" x14ac:dyDescent="0.3">
      <c r="A778" s="2" t="s">
        <v>886</v>
      </c>
      <c r="B778" s="2" t="s">
        <v>887</v>
      </c>
      <c r="C778" s="2" t="s">
        <v>888</v>
      </c>
      <c r="D778" s="2" t="s">
        <v>22259</v>
      </c>
      <c r="E778" s="2" t="s">
        <v>29411</v>
      </c>
      <c r="F778" t="str">
        <f t="shared" si="12"/>
        <v>y</v>
      </c>
      <c r="G778" s="15" t="s">
        <v>29412</v>
      </c>
      <c r="H778" t="s">
        <v>13616</v>
      </c>
      <c r="I778" t="s">
        <v>13616</v>
      </c>
      <c r="J778" t="s">
        <v>13616</v>
      </c>
      <c r="K778">
        <v>2</v>
      </c>
    </row>
    <row r="779" spans="1:11" ht="28.8" x14ac:dyDescent="0.3">
      <c r="A779" s="2" t="s">
        <v>889</v>
      </c>
      <c r="B779" s="2" t="s">
        <v>890</v>
      </c>
      <c r="C779" s="2" t="s">
        <v>891</v>
      </c>
      <c r="D779" s="2" t="s">
        <v>22259</v>
      </c>
      <c r="E779" s="2" t="s">
        <v>29413</v>
      </c>
      <c r="F779" t="str">
        <f t="shared" si="12"/>
        <v>y</v>
      </c>
      <c r="G779" s="15" t="s">
        <v>29414</v>
      </c>
      <c r="H779" t="s">
        <v>13616</v>
      </c>
      <c r="I779" t="s">
        <v>13616</v>
      </c>
      <c r="J779" t="s">
        <v>13616</v>
      </c>
      <c r="K779">
        <v>2</v>
      </c>
    </row>
    <row r="780" spans="1:11" ht="28.8" x14ac:dyDescent="0.3">
      <c r="A780" s="2" t="s">
        <v>651</v>
      </c>
      <c r="B780" s="2" t="s">
        <v>652</v>
      </c>
      <c r="C780" s="2" t="s">
        <v>653</v>
      </c>
      <c r="D780" s="2" t="s">
        <v>22259</v>
      </c>
      <c r="E780" s="2" t="s">
        <v>22259</v>
      </c>
      <c r="F780" t="str">
        <f t="shared" si="12"/>
        <v>y</v>
      </c>
      <c r="G780" s="15" t="s">
        <v>29415</v>
      </c>
      <c r="H780" t="s">
        <v>13616</v>
      </c>
      <c r="I780" t="s">
        <v>13616</v>
      </c>
      <c r="J780" t="s">
        <v>13616</v>
      </c>
      <c r="K780">
        <v>2</v>
      </c>
    </row>
    <row r="781" spans="1:11" ht="28.8" x14ac:dyDescent="0.3">
      <c r="A781" s="2" t="s">
        <v>654</v>
      </c>
      <c r="B781" s="2" t="s">
        <v>655</v>
      </c>
      <c r="C781" s="2" t="s">
        <v>656</v>
      </c>
      <c r="D781" s="2" t="s">
        <v>22259</v>
      </c>
      <c r="E781" s="2" t="s">
        <v>22259</v>
      </c>
      <c r="F781" t="str">
        <f t="shared" si="12"/>
        <v>y</v>
      </c>
      <c r="G781" s="15" t="s">
        <v>29416</v>
      </c>
      <c r="H781" t="s">
        <v>13616</v>
      </c>
      <c r="I781" t="s">
        <v>13616</v>
      </c>
      <c r="J781" t="s">
        <v>13616</v>
      </c>
      <c r="K781">
        <v>2</v>
      </c>
    </row>
    <row r="782" spans="1:11" ht="28.8" x14ac:dyDescent="0.3">
      <c r="A782" s="2" t="s">
        <v>657</v>
      </c>
      <c r="B782" s="2" t="s">
        <v>658</v>
      </c>
      <c r="C782" s="2" t="s">
        <v>659</v>
      </c>
      <c r="D782" s="2" t="s">
        <v>22259</v>
      </c>
      <c r="E782" s="2" t="s">
        <v>22259</v>
      </c>
      <c r="F782" t="str">
        <f t="shared" si="12"/>
        <v>y</v>
      </c>
      <c r="G782" s="15" t="s">
        <v>29417</v>
      </c>
      <c r="H782" t="s">
        <v>13616</v>
      </c>
      <c r="I782" t="s">
        <v>13616</v>
      </c>
      <c r="J782" t="s">
        <v>13616</v>
      </c>
      <c r="K782">
        <v>2</v>
      </c>
    </row>
    <row r="783" spans="1:11" ht="28.8" x14ac:dyDescent="0.3">
      <c r="A783" s="2" t="s">
        <v>660</v>
      </c>
      <c r="B783" s="2" t="s">
        <v>661</v>
      </c>
      <c r="C783" s="2" t="s">
        <v>662</v>
      </c>
      <c r="D783" s="2" t="s">
        <v>22259</v>
      </c>
      <c r="E783" s="2" t="s">
        <v>22259</v>
      </c>
      <c r="F783" t="str">
        <f t="shared" si="12"/>
        <v>y</v>
      </c>
      <c r="G783" s="15" t="s">
        <v>29418</v>
      </c>
      <c r="H783" t="s">
        <v>13616</v>
      </c>
      <c r="I783" t="s">
        <v>13616</v>
      </c>
      <c r="J783" t="s">
        <v>13616</v>
      </c>
      <c r="K783">
        <v>2</v>
      </c>
    </row>
    <row r="784" spans="1:11" x14ac:dyDescent="0.3">
      <c r="A784" s="2" t="s">
        <v>1002</v>
      </c>
      <c r="B784" s="2" t="s">
        <v>1003</v>
      </c>
      <c r="C784" s="2" t="s">
        <v>1004</v>
      </c>
      <c r="D784" s="2" t="s">
        <v>28259</v>
      </c>
      <c r="E784" s="2" t="s">
        <v>22259</v>
      </c>
      <c r="F784" t="str">
        <f t="shared" si="12"/>
        <v/>
      </c>
      <c r="G784" s="15"/>
      <c r="H784" t="s">
        <v>13568</v>
      </c>
      <c r="I784" t="s">
        <v>13568</v>
      </c>
      <c r="J784" t="s">
        <v>13568</v>
      </c>
      <c r="K784">
        <v>1</v>
      </c>
    </row>
    <row r="785" spans="1:11" x14ac:dyDescent="0.3">
      <c r="A785" s="2" t="s">
        <v>1014</v>
      </c>
      <c r="B785" s="2" t="s">
        <v>1015</v>
      </c>
      <c r="C785" s="2" t="s">
        <v>1016</v>
      </c>
      <c r="D785" s="2" t="s">
        <v>28259</v>
      </c>
      <c r="E785" s="2" t="s">
        <v>22259</v>
      </c>
      <c r="F785" t="str">
        <f t="shared" si="12"/>
        <v/>
      </c>
      <c r="G785" s="15"/>
      <c r="H785" t="s">
        <v>13568</v>
      </c>
      <c r="I785" t="s">
        <v>13568</v>
      </c>
      <c r="J785" t="s">
        <v>13568</v>
      </c>
      <c r="K785">
        <v>1</v>
      </c>
    </row>
    <row r="786" spans="1:11" x14ac:dyDescent="0.3">
      <c r="A786" s="2" t="s">
        <v>29419</v>
      </c>
      <c r="B786" s="2" t="s">
        <v>29420</v>
      </c>
      <c r="C786" s="2" t="s">
        <v>29421</v>
      </c>
      <c r="D786" s="2" t="s">
        <v>28382</v>
      </c>
      <c r="E786" s="2" t="s">
        <v>22259</v>
      </c>
      <c r="F786" t="str">
        <f t="shared" si="12"/>
        <v/>
      </c>
      <c r="G786" s="15"/>
      <c r="H786" t="s">
        <v>13568</v>
      </c>
      <c r="I786" t="s">
        <v>13568</v>
      </c>
      <c r="J786" t="s">
        <v>13568</v>
      </c>
      <c r="K786">
        <v>30</v>
      </c>
    </row>
    <row r="787" spans="1:11" x14ac:dyDescent="0.3">
      <c r="A787" s="2" t="s">
        <v>29422</v>
      </c>
      <c r="B787" s="2" t="s">
        <v>29423</v>
      </c>
      <c r="C787" s="2" t="s">
        <v>29424</v>
      </c>
      <c r="D787" s="2" t="s">
        <v>29425</v>
      </c>
      <c r="E787" s="2" t="s">
        <v>29426</v>
      </c>
      <c r="F787" t="str">
        <f t="shared" si="12"/>
        <v/>
      </c>
      <c r="G787" s="15"/>
      <c r="H787" t="s">
        <v>13568</v>
      </c>
      <c r="I787" t="s">
        <v>13568</v>
      </c>
      <c r="J787" t="s">
        <v>13568</v>
      </c>
      <c r="K787">
        <v>125</v>
      </c>
    </row>
    <row r="788" spans="1:11" x14ac:dyDescent="0.3">
      <c r="A788" s="2" t="s">
        <v>892</v>
      </c>
      <c r="B788" s="2" t="s">
        <v>893</v>
      </c>
      <c r="C788" s="2" t="s">
        <v>894</v>
      </c>
      <c r="D788" s="2" t="s">
        <v>22259</v>
      </c>
      <c r="E788" s="2" t="s">
        <v>29427</v>
      </c>
      <c r="F788" t="str">
        <f t="shared" si="12"/>
        <v/>
      </c>
      <c r="G788" s="15"/>
      <c r="H788" t="s">
        <v>13568</v>
      </c>
      <c r="I788" t="s">
        <v>13568</v>
      </c>
      <c r="J788" t="s">
        <v>13568</v>
      </c>
      <c r="K788">
        <v>2</v>
      </c>
    </row>
    <row r="789" spans="1:11" x14ac:dyDescent="0.3">
      <c r="A789" s="2" t="s">
        <v>1051</v>
      </c>
      <c r="B789" s="2" t="s">
        <v>1052</v>
      </c>
      <c r="C789" s="2" t="s">
        <v>1053</v>
      </c>
      <c r="D789" s="2" t="s">
        <v>22259</v>
      </c>
      <c r="E789" s="2" t="s">
        <v>29428</v>
      </c>
      <c r="F789" t="str">
        <f t="shared" si="12"/>
        <v/>
      </c>
      <c r="G789" s="15"/>
      <c r="H789" t="s">
        <v>13568</v>
      </c>
      <c r="I789" t="s">
        <v>13568</v>
      </c>
      <c r="J789" t="s">
        <v>13568</v>
      </c>
      <c r="K789">
        <v>2</v>
      </c>
    </row>
    <row r="790" spans="1:11" ht="43.2" x14ac:dyDescent="0.3">
      <c r="A790" s="2" t="s">
        <v>29429</v>
      </c>
      <c r="B790" s="2" t="s">
        <v>29430</v>
      </c>
      <c r="C790" s="2" t="s">
        <v>29431</v>
      </c>
      <c r="D790" s="2" t="s">
        <v>29432</v>
      </c>
      <c r="E790" s="2" t="s">
        <v>29433</v>
      </c>
      <c r="F790" t="str">
        <f t="shared" si="12"/>
        <v>y</v>
      </c>
      <c r="G790" s="15" t="s">
        <v>29434</v>
      </c>
      <c r="H790" t="s">
        <v>13616</v>
      </c>
      <c r="I790" t="s">
        <v>13616</v>
      </c>
      <c r="J790" t="s">
        <v>13616</v>
      </c>
      <c r="K790">
        <v>126</v>
      </c>
    </row>
    <row r="791" spans="1:11" x14ac:dyDescent="0.3">
      <c r="A791" s="2" t="s">
        <v>29435</v>
      </c>
      <c r="B791" s="2" t="s">
        <v>29436</v>
      </c>
      <c r="C791" s="2" t="s">
        <v>29437</v>
      </c>
      <c r="D791" s="2" t="s">
        <v>27274</v>
      </c>
      <c r="E791" s="2" t="s">
        <v>29438</v>
      </c>
      <c r="F791" t="str">
        <f t="shared" si="12"/>
        <v/>
      </c>
      <c r="G791" s="15"/>
      <c r="H791" t="s">
        <v>13568</v>
      </c>
      <c r="I791" t="s">
        <v>13568</v>
      </c>
      <c r="J791" t="s">
        <v>13568</v>
      </c>
      <c r="K791">
        <v>6</v>
      </c>
    </row>
    <row r="792" spans="1:11" x14ac:dyDescent="0.3">
      <c r="A792" s="2" t="s">
        <v>29439</v>
      </c>
      <c r="B792" s="2" t="s">
        <v>29440</v>
      </c>
      <c r="C792" s="2" t="s">
        <v>29441</v>
      </c>
      <c r="D792" s="2" t="s">
        <v>27280</v>
      </c>
      <c r="E792" s="2" t="s">
        <v>27281</v>
      </c>
      <c r="F792" t="str">
        <f t="shared" si="12"/>
        <v/>
      </c>
      <c r="G792" s="15"/>
      <c r="H792" t="s">
        <v>13568</v>
      </c>
      <c r="I792" t="s">
        <v>13568</v>
      </c>
      <c r="J792" t="s">
        <v>13568</v>
      </c>
      <c r="K792">
        <v>9</v>
      </c>
    </row>
    <row r="793" spans="1:11" x14ac:dyDescent="0.3">
      <c r="A793" s="2" t="s">
        <v>29442</v>
      </c>
      <c r="B793" s="2" t="s">
        <v>29443</v>
      </c>
      <c r="C793" s="2" t="s">
        <v>29444</v>
      </c>
      <c r="D793" s="2" t="s">
        <v>27285</v>
      </c>
      <c r="E793" s="2" t="s">
        <v>27286</v>
      </c>
      <c r="F793" t="str">
        <f t="shared" si="12"/>
        <v/>
      </c>
      <c r="G793" s="15"/>
      <c r="H793" t="s">
        <v>13568</v>
      </c>
      <c r="I793" t="s">
        <v>13568</v>
      </c>
      <c r="J793" t="s">
        <v>13568</v>
      </c>
      <c r="K793">
        <v>11</v>
      </c>
    </row>
    <row r="794" spans="1:11" x14ac:dyDescent="0.3">
      <c r="A794" s="2" t="s">
        <v>29445</v>
      </c>
      <c r="B794" s="2" t="s">
        <v>29446</v>
      </c>
      <c r="C794" s="2" t="s">
        <v>29447</v>
      </c>
      <c r="D794" s="2" t="s">
        <v>27290</v>
      </c>
      <c r="E794" s="2" t="s">
        <v>27291</v>
      </c>
      <c r="F794" t="str">
        <f t="shared" si="12"/>
        <v/>
      </c>
      <c r="G794" s="15"/>
      <c r="H794" t="s">
        <v>13568</v>
      </c>
      <c r="I794" t="s">
        <v>13568</v>
      </c>
      <c r="J794" t="s">
        <v>13568</v>
      </c>
      <c r="K794">
        <v>5</v>
      </c>
    </row>
    <row r="795" spans="1:11" x14ac:dyDescent="0.3">
      <c r="A795" s="2" t="s">
        <v>29448</v>
      </c>
      <c r="B795" s="2" t="s">
        <v>29449</v>
      </c>
      <c r="C795" s="2" t="s">
        <v>29450</v>
      </c>
      <c r="D795" s="2" t="s">
        <v>27290</v>
      </c>
      <c r="E795" s="2" t="s">
        <v>27295</v>
      </c>
      <c r="F795" t="str">
        <f t="shared" si="12"/>
        <v/>
      </c>
      <c r="G795" s="15"/>
      <c r="H795" t="s">
        <v>13568</v>
      </c>
      <c r="I795" t="s">
        <v>13568</v>
      </c>
      <c r="J795" t="s">
        <v>13568</v>
      </c>
      <c r="K795">
        <v>5</v>
      </c>
    </row>
    <row r="796" spans="1:11" x14ac:dyDescent="0.3">
      <c r="A796" s="2" t="s">
        <v>29451</v>
      </c>
      <c r="B796" s="2" t="s">
        <v>29452</v>
      </c>
      <c r="C796" s="2" t="s">
        <v>29453</v>
      </c>
      <c r="D796" s="2" t="s">
        <v>29454</v>
      </c>
      <c r="E796" s="2" t="s">
        <v>29455</v>
      </c>
      <c r="F796" t="str">
        <f t="shared" si="12"/>
        <v/>
      </c>
      <c r="G796" s="15"/>
      <c r="H796" t="s">
        <v>13568</v>
      </c>
      <c r="I796" t="s">
        <v>13568</v>
      </c>
      <c r="J796" t="s">
        <v>13568</v>
      </c>
      <c r="K796">
        <v>3</v>
      </c>
    </row>
    <row r="797" spans="1:11" x14ac:dyDescent="0.3">
      <c r="A797" s="2" t="s">
        <v>29456</v>
      </c>
      <c r="B797" s="2" t="s">
        <v>29457</v>
      </c>
      <c r="C797" s="2" t="s">
        <v>29458</v>
      </c>
      <c r="D797" s="2" t="s">
        <v>27299</v>
      </c>
      <c r="E797" s="2" t="s">
        <v>27300</v>
      </c>
      <c r="F797" t="str">
        <f t="shared" si="12"/>
        <v/>
      </c>
      <c r="G797" s="15"/>
      <c r="H797" t="s">
        <v>13568</v>
      </c>
      <c r="I797" t="s">
        <v>13568</v>
      </c>
      <c r="J797" t="s">
        <v>13568</v>
      </c>
      <c r="K797">
        <v>8</v>
      </c>
    </row>
    <row r="798" spans="1:11" x14ac:dyDescent="0.3">
      <c r="A798" s="2" t="s">
        <v>29459</v>
      </c>
      <c r="B798" s="2" t="s">
        <v>29460</v>
      </c>
      <c r="C798" s="2" t="s">
        <v>29461</v>
      </c>
      <c r="D798" s="2" t="s">
        <v>27274</v>
      </c>
      <c r="E798" s="2" t="s">
        <v>29438</v>
      </c>
      <c r="F798" t="str">
        <f t="shared" si="12"/>
        <v/>
      </c>
      <c r="G798" s="15"/>
      <c r="H798" t="s">
        <v>13568</v>
      </c>
      <c r="I798" t="s">
        <v>13568</v>
      </c>
      <c r="J798" t="s">
        <v>13568</v>
      </c>
      <c r="K798">
        <v>6</v>
      </c>
    </row>
    <row r="799" spans="1:11" x14ac:dyDescent="0.3">
      <c r="A799" s="2" t="s">
        <v>29462</v>
      </c>
      <c r="B799" s="2" t="s">
        <v>29463</v>
      </c>
      <c r="C799" s="2" t="s">
        <v>29464</v>
      </c>
      <c r="D799" s="2" t="s">
        <v>27280</v>
      </c>
      <c r="E799" s="2" t="s">
        <v>27281</v>
      </c>
      <c r="F799" t="str">
        <f t="shared" si="12"/>
        <v/>
      </c>
      <c r="G799" s="15"/>
      <c r="H799" t="s">
        <v>13568</v>
      </c>
      <c r="I799" t="s">
        <v>13568</v>
      </c>
      <c r="J799" t="s">
        <v>13568</v>
      </c>
      <c r="K799">
        <v>9</v>
      </c>
    </row>
    <row r="800" spans="1:11" x14ac:dyDescent="0.3">
      <c r="A800" s="2" t="s">
        <v>29465</v>
      </c>
      <c r="B800" s="2" t="s">
        <v>29466</v>
      </c>
      <c r="C800" s="2" t="s">
        <v>29467</v>
      </c>
      <c r="D800" s="2" t="s">
        <v>27285</v>
      </c>
      <c r="E800" s="2" t="s">
        <v>27286</v>
      </c>
      <c r="F800" t="str">
        <f t="shared" si="12"/>
        <v/>
      </c>
      <c r="G800" s="15"/>
      <c r="H800" t="s">
        <v>13568</v>
      </c>
      <c r="I800" t="s">
        <v>13568</v>
      </c>
      <c r="J800" t="s">
        <v>13568</v>
      </c>
      <c r="K800">
        <v>11</v>
      </c>
    </row>
    <row r="801" spans="1:11" x14ac:dyDescent="0.3">
      <c r="A801" s="2" t="s">
        <v>29468</v>
      </c>
      <c r="B801" s="2" t="s">
        <v>29469</v>
      </c>
      <c r="C801" s="2" t="s">
        <v>29470</v>
      </c>
      <c r="D801" s="2" t="s">
        <v>27290</v>
      </c>
      <c r="E801" s="2" t="s">
        <v>27291</v>
      </c>
      <c r="F801" t="str">
        <f t="shared" si="12"/>
        <v/>
      </c>
      <c r="G801" s="15"/>
      <c r="H801" t="s">
        <v>13568</v>
      </c>
      <c r="I801" t="s">
        <v>13568</v>
      </c>
      <c r="J801" t="s">
        <v>13568</v>
      </c>
      <c r="K801">
        <v>5</v>
      </c>
    </row>
    <row r="802" spans="1:11" x14ac:dyDescent="0.3">
      <c r="A802" s="2" t="s">
        <v>29471</v>
      </c>
      <c r="B802" s="2" t="s">
        <v>29472</v>
      </c>
      <c r="C802" s="2" t="s">
        <v>29473</v>
      </c>
      <c r="D802" s="2" t="s">
        <v>27290</v>
      </c>
      <c r="E802" s="2" t="s">
        <v>27295</v>
      </c>
      <c r="F802" t="str">
        <f t="shared" si="12"/>
        <v/>
      </c>
      <c r="G802" s="15"/>
      <c r="H802" t="s">
        <v>13568</v>
      </c>
      <c r="I802" t="s">
        <v>13568</v>
      </c>
      <c r="J802" t="s">
        <v>13568</v>
      </c>
      <c r="K802">
        <v>5</v>
      </c>
    </row>
    <row r="803" spans="1:11" x14ac:dyDescent="0.3">
      <c r="A803" s="2" t="s">
        <v>29474</v>
      </c>
      <c r="B803" s="2" t="s">
        <v>29475</v>
      </c>
      <c r="C803" s="2" t="s">
        <v>29476</v>
      </c>
      <c r="D803" s="2" t="s">
        <v>29454</v>
      </c>
      <c r="E803" s="2" t="s">
        <v>29455</v>
      </c>
      <c r="F803" t="str">
        <f t="shared" si="12"/>
        <v/>
      </c>
      <c r="G803" s="15"/>
      <c r="H803" t="s">
        <v>13568</v>
      </c>
      <c r="I803" t="s">
        <v>13568</v>
      </c>
      <c r="J803" t="s">
        <v>13568</v>
      </c>
      <c r="K803">
        <v>3</v>
      </c>
    </row>
    <row r="804" spans="1:11" x14ac:dyDescent="0.3">
      <c r="A804" s="2" t="s">
        <v>29477</v>
      </c>
      <c r="B804" s="2" t="s">
        <v>29478</v>
      </c>
      <c r="C804" s="2" t="s">
        <v>29479</v>
      </c>
      <c r="D804" s="2" t="s">
        <v>27299</v>
      </c>
      <c r="E804" s="2" t="s">
        <v>27300</v>
      </c>
      <c r="F804" t="str">
        <f t="shared" si="12"/>
        <v/>
      </c>
      <c r="G804" s="15"/>
      <c r="H804" t="s">
        <v>13568</v>
      </c>
      <c r="I804" t="s">
        <v>13568</v>
      </c>
      <c r="J804" t="s">
        <v>13568</v>
      </c>
      <c r="K804">
        <v>8</v>
      </c>
    </row>
    <row r="805" spans="1:11" x14ac:dyDescent="0.3">
      <c r="A805" s="2" t="s">
        <v>29480</v>
      </c>
      <c r="B805" s="2" t="s">
        <v>29481</v>
      </c>
      <c r="C805" s="2" t="s">
        <v>29482</v>
      </c>
      <c r="D805" s="2" t="s">
        <v>27274</v>
      </c>
      <c r="E805" s="2" t="s">
        <v>29438</v>
      </c>
      <c r="F805" t="str">
        <f t="shared" si="12"/>
        <v/>
      </c>
      <c r="G805" s="15"/>
      <c r="H805" t="s">
        <v>13568</v>
      </c>
      <c r="I805" t="s">
        <v>13568</v>
      </c>
      <c r="J805" t="s">
        <v>13568</v>
      </c>
      <c r="K805">
        <v>6</v>
      </c>
    </row>
    <row r="806" spans="1:11" x14ac:dyDescent="0.3">
      <c r="A806" s="2" t="s">
        <v>29483</v>
      </c>
      <c r="B806" s="2" t="s">
        <v>29484</v>
      </c>
      <c r="C806" s="2" t="s">
        <v>29485</v>
      </c>
      <c r="D806" s="2" t="s">
        <v>27280</v>
      </c>
      <c r="E806" s="2" t="s">
        <v>27281</v>
      </c>
      <c r="F806" t="str">
        <f t="shared" si="12"/>
        <v/>
      </c>
      <c r="G806" s="15"/>
      <c r="H806" t="s">
        <v>13568</v>
      </c>
      <c r="I806" t="s">
        <v>13568</v>
      </c>
      <c r="J806" t="s">
        <v>13568</v>
      </c>
      <c r="K806">
        <v>9</v>
      </c>
    </row>
    <row r="807" spans="1:11" x14ac:dyDescent="0.3">
      <c r="A807" s="2" t="s">
        <v>29486</v>
      </c>
      <c r="B807" s="2" t="s">
        <v>29487</v>
      </c>
      <c r="C807" s="2" t="s">
        <v>29488</v>
      </c>
      <c r="D807" s="2" t="s">
        <v>27285</v>
      </c>
      <c r="E807" s="2" t="s">
        <v>27286</v>
      </c>
      <c r="F807" t="str">
        <f t="shared" si="12"/>
        <v/>
      </c>
      <c r="G807" s="15"/>
      <c r="H807" t="s">
        <v>13568</v>
      </c>
      <c r="I807" t="s">
        <v>13568</v>
      </c>
      <c r="J807" t="s">
        <v>13568</v>
      </c>
      <c r="K807">
        <v>11</v>
      </c>
    </row>
    <row r="808" spans="1:11" x14ac:dyDescent="0.3">
      <c r="A808" s="2" t="s">
        <v>29489</v>
      </c>
      <c r="B808" s="2" t="s">
        <v>29490</v>
      </c>
      <c r="C808" s="2" t="s">
        <v>29491</v>
      </c>
      <c r="D808" s="2" t="s">
        <v>27290</v>
      </c>
      <c r="E808" s="2" t="s">
        <v>27291</v>
      </c>
      <c r="F808" t="str">
        <f t="shared" si="12"/>
        <v/>
      </c>
      <c r="G808" s="15"/>
      <c r="H808" t="s">
        <v>13568</v>
      </c>
      <c r="I808" t="s">
        <v>13568</v>
      </c>
      <c r="J808" t="s">
        <v>13568</v>
      </c>
      <c r="K808">
        <v>5</v>
      </c>
    </row>
    <row r="809" spans="1:11" x14ac:dyDescent="0.3">
      <c r="A809" s="2" t="s">
        <v>29492</v>
      </c>
      <c r="B809" s="2" t="s">
        <v>29493</v>
      </c>
      <c r="C809" s="2" t="s">
        <v>29494</v>
      </c>
      <c r="D809" s="2" t="s">
        <v>27290</v>
      </c>
      <c r="E809" s="2" t="s">
        <v>27295</v>
      </c>
      <c r="F809" t="str">
        <f t="shared" si="12"/>
        <v/>
      </c>
      <c r="G809" s="15"/>
      <c r="H809" t="s">
        <v>13568</v>
      </c>
      <c r="I809" t="s">
        <v>13568</v>
      </c>
      <c r="J809" t="s">
        <v>13568</v>
      </c>
      <c r="K809">
        <v>5</v>
      </c>
    </row>
    <row r="810" spans="1:11" x14ac:dyDescent="0.3">
      <c r="A810" s="2" t="s">
        <v>29495</v>
      </c>
      <c r="B810" s="2" t="s">
        <v>29496</v>
      </c>
      <c r="C810" s="2" t="s">
        <v>29497</v>
      </c>
      <c r="D810" s="2" t="s">
        <v>29454</v>
      </c>
      <c r="E810" s="2" t="s">
        <v>29455</v>
      </c>
      <c r="F810" t="str">
        <f t="shared" si="12"/>
        <v/>
      </c>
      <c r="G810" s="15"/>
      <c r="H810" t="s">
        <v>13568</v>
      </c>
      <c r="I810" t="s">
        <v>13568</v>
      </c>
      <c r="J810" t="s">
        <v>13568</v>
      </c>
      <c r="K810">
        <v>3</v>
      </c>
    </row>
    <row r="811" spans="1:11" x14ac:dyDescent="0.3">
      <c r="A811" s="2" t="s">
        <v>29498</v>
      </c>
      <c r="B811" s="2" t="s">
        <v>29499</v>
      </c>
      <c r="C811" s="2" t="s">
        <v>29500</v>
      </c>
      <c r="D811" s="2" t="s">
        <v>27299</v>
      </c>
      <c r="E811" s="2" t="s">
        <v>27300</v>
      </c>
      <c r="F811" t="str">
        <f t="shared" si="12"/>
        <v/>
      </c>
      <c r="G811" s="15"/>
      <c r="H811" t="s">
        <v>13568</v>
      </c>
      <c r="I811" t="s">
        <v>13568</v>
      </c>
      <c r="J811" t="s">
        <v>13568</v>
      </c>
      <c r="K811">
        <v>8</v>
      </c>
    </row>
    <row r="812" spans="1:11" ht="28.8" x14ac:dyDescent="0.3">
      <c r="A812" s="2" t="s">
        <v>26887</v>
      </c>
      <c r="B812" s="2" t="s">
        <v>29501</v>
      </c>
      <c r="C812" s="2" t="s">
        <v>29502</v>
      </c>
      <c r="D812" s="2" t="s">
        <v>29503</v>
      </c>
      <c r="E812" s="2" t="s">
        <v>29504</v>
      </c>
      <c r="F812" t="str">
        <f t="shared" si="12"/>
        <v>y</v>
      </c>
      <c r="G812" s="15" t="s">
        <v>29505</v>
      </c>
      <c r="H812" t="s">
        <v>13616</v>
      </c>
      <c r="I812" t="s">
        <v>13616</v>
      </c>
      <c r="J812" t="s">
        <v>13616</v>
      </c>
      <c r="K812">
        <v>128</v>
      </c>
    </row>
    <row r="813" spans="1:11" x14ac:dyDescent="0.3">
      <c r="A813" s="2" t="s">
        <v>834</v>
      </c>
      <c r="B813" s="2" t="s">
        <v>835</v>
      </c>
      <c r="C813" s="2" t="s">
        <v>836</v>
      </c>
      <c r="D813" s="2" t="s">
        <v>22259</v>
      </c>
      <c r="E813" s="2" t="s">
        <v>29506</v>
      </c>
      <c r="F813" t="str">
        <f t="shared" si="12"/>
        <v/>
      </c>
      <c r="G813" s="15"/>
      <c r="H813" t="s">
        <v>13568</v>
      </c>
      <c r="I813" t="s">
        <v>13568</v>
      </c>
      <c r="J813" t="s">
        <v>13568</v>
      </c>
      <c r="K813">
        <v>2</v>
      </c>
    </row>
    <row r="814" spans="1:11" x14ac:dyDescent="0.3">
      <c r="A814" s="2" t="s">
        <v>837</v>
      </c>
      <c r="B814" s="2" t="s">
        <v>838</v>
      </c>
      <c r="C814" s="2" t="s">
        <v>839</v>
      </c>
      <c r="D814" s="2" t="s">
        <v>22259</v>
      </c>
      <c r="E814" s="2" t="s">
        <v>29507</v>
      </c>
      <c r="F814" t="str">
        <f t="shared" si="12"/>
        <v/>
      </c>
      <c r="G814" s="15"/>
      <c r="H814" t="s">
        <v>13568</v>
      </c>
      <c r="I814" t="s">
        <v>13568</v>
      </c>
      <c r="J814" t="s">
        <v>13568</v>
      </c>
      <c r="K814">
        <v>2</v>
      </c>
    </row>
    <row r="815" spans="1:11" x14ac:dyDescent="0.3">
      <c r="A815" s="2" t="s">
        <v>29508</v>
      </c>
      <c r="B815" s="2" t="s">
        <v>29509</v>
      </c>
      <c r="C815" s="2" t="s">
        <v>29510</v>
      </c>
      <c r="D815" s="2" t="s">
        <v>27274</v>
      </c>
      <c r="E815" s="2" t="s">
        <v>29511</v>
      </c>
      <c r="F815" t="str">
        <f t="shared" si="12"/>
        <v>y</v>
      </c>
      <c r="G815" s="15" t="s">
        <v>28117</v>
      </c>
      <c r="H815" t="s">
        <v>13616</v>
      </c>
      <c r="I815" t="s">
        <v>13616</v>
      </c>
      <c r="J815" t="s">
        <v>13616</v>
      </c>
      <c r="K815">
        <v>6</v>
      </c>
    </row>
    <row r="816" spans="1:11" x14ac:dyDescent="0.3">
      <c r="A816" s="2" t="s">
        <v>29512</v>
      </c>
      <c r="B816" s="2" t="s">
        <v>29513</v>
      </c>
      <c r="C816" s="2" t="s">
        <v>29514</v>
      </c>
      <c r="D816" s="2" t="s">
        <v>27274</v>
      </c>
      <c r="E816" s="2" t="s">
        <v>29511</v>
      </c>
      <c r="F816" t="str">
        <f t="shared" si="12"/>
        <v>y</v>
      </c>
      <c r="G816" s="15" t="s">
        <v>28117</v>
      </c>
      <c r="H816" t="s">
        <v>13616</v>
      </c>
      <c r="I816" t="s">
        <v>13616</v>
      </c>
      <c r="J816" t="s">
        <v>13616</v>
      </c>
      <c r="K816">
        <v>6</v>
      </c>
    </row>
    <row r="817" spans="1:11" ht="28.8" x14ac:dyDescent="0.3">
      <c r="A817" s="2" t="s">
        <v>1443</v>
      </c>
      <c r="B817" s="2" t="s">
        <v>1444</v>
      </c>
      <c r="C817" s="2" t="s">
        <v>1445</v>
      </c>
      <c r="D817" s="2" t="s">
        <v>28259</v>
      </c>
      <c r="E817" s="2" t="s">
        <v>29175</v>
      </c>
      <c r="F817" t="str">
        <f t="shared" si="12"/>
        <v>y</v>
      </c>
      <c r="G817" s="15" t="s">
        <v>29515</v>
      </c>
      <c r="H817" t="s">
        <v>13616</v>
      </c>
      <c r="I817" t="s">
        <v>13616</v>
      </c>
      <c r="J817" t="s">
        <v>13616</v>
      </c>
      <c r="K817">
        <v>1</v>
      </c>
    </row>
    <row r="818" spans="1:11" ht="28.8" x14ac:dyDescent="0.3">
      <c r="A818" s="2" t="s">
        <v>1452</v>
      </c>
      <c r="B818" s="2" t="s">
        <v>1453</v>
      </c>
      <c r="C818" s="2" t="s">
        <v>1454</v>
      </c>
      <c r="D818" s="2" t="s">
        <v>28259</v>
      </c>
      <c r="E818" s="2" t="s">
        <v>29175</v>
      </c>
      <c r="F818" t="str">
        <f t="shared" si="12"/>
        <v>y</v>
      </c>
      <c r="G818" s="15" t="s">
        <v>29516</v>
      </c>
      <c r="H818" t="s">
        <v>13616</v>
      </c>
      <c r="I818" t="s">
        <v>13616</v>
      </c>
      <c r="J818" t="s">
        <v>13616</v>
      </c>
      <c r="K818">
        <v>1</v>
      </c>
    </row>
    <row r="819" spans="1:11" ht="28.8" x14ac:dyDescent="0.3">
      <c r="A819" s="2" t="s">
        <v>1461</v>
      </c>
      <c r="B819" s="2" t="s">
        <v>1462</v>
      </c>
      <c r="C819" s="2" t="s">
        <v>1463</v>
      </c>
      <c r="D819" s="2" t="s">
        <v>28259</v>
      </c>
      <c r="E819" s="2" t="s">
        <v>29175</v>
      </c>
      <c r="F819" t="str">
        <f t="shared" si="12"/>
        <v>y</v>
      </c>
      <c r="G819" s="15" t="s">
        <v>29517</v>
      </c>
      <c r="H819" t="s">
        <v>13616</v>
      </c>
      <c r="I819" t="s">
        <v>13616</v>
      </c>
      <c r="J819" t="s">
        <v>13616</v>
      </c>
      <c r="K819">
        <v>1</v>
      </c>
    </row>
    <row r="820" spans="1:11" x14ac:dyDescent="0.3">
      <c r="A820" s="2" t="s">
        <v>1272</v>
      </c>
      <c r="B820" s="2" t="s">
        <v>1273</v>
      </c>
      <c r="C820" s="2" t="s">
        <v>1274</v>
      </c>
      <c r="D820" s="2" t="s">
        <v>28259</v>
      </c>
      <c r="E820" s="2" t="s">
        <v>29175</v>
      </c>
      <c r="F820" t="str">
        <f t="shared" si="12"/>
        <v/>
      </c>
      <c r="G820" s="15"/>
      <c r="H820" t="s">
        <v>13568</v>
      </c>
      <c r="I820" t="s">
        <v>13568</v>
      </c>
      <c r="J820" t="s">
        <v>13568</v>
      </c>
      <c r="K820">
        <v>1</v>
      </c>
    </row>
    <row r="821" spans="1:11" x14ac:dyDescent="0.3">
      <c r="A821" s="2" t="s">
        <v>1281</v>
      </c>
      <c r="B821" s="2" t="s">
        <v>1282</v>
      </c>
      <c r="C821" s="2" t="s">
        <v>1283</v>
      </c>
      <c r="D821" s="2" t="s">
        <v>28259</v>
      </c>
      <c r="E821" s="2" t="s">
        <v>29175</v>
      </c>
      <c r="F821" t="str">
        <f t="shared" si="12"/>
        <v/>
      </c>
      <c r="G821" s="15"/>
      <c r="H821" t="s">
        <v>13568</v>
      </c>
      <c r="I821" t="s">
        <v>13568</v>
      </c>
      <c r="J821" t="s">
        <v>13568</v>
      </c>
      <c r="K821">
        <v>1</v>
      </c>
    </row>
    <row r="822" spans="1:11" x14ac:dyDescent="0.3">
      <c r="A822" s="2" t="s">
        <v>29518</v>
      </c>
      <c r="B822" s="2" t="s">
        <v>29519</v>
      </c>
      <c r="C822" s="2" t="s">
        <v>29520</v>
      </c>
      <c r="D822" s="2" t="s">
        <v>29521</v>
      </c>
      <c r="E822" s="2" t="s">
        <v>22259</v>
      </c>
      <c r="F822" t="str">
        <f t="shared" si="12"/>
        <v/>
      </c>
      <c r="G822" s="15"/>
      <c r="H822" t="s">
        <v>13568</v>
      </c>
      <c r="I822" t="s">
        <v>13568</v>
      </c>
      <c r="J822" t="s">
        <v>13568</v>
      </c>
      <c r="K822">
        <v>129</v>
      </c>
    </row>
    <row r="823" spans="1:11" x14ac:dyDescent="0.3">
      <c r="A823" s="2" t="s">
        <v>1290</v>
      </c>
      <c r="B823" s="2" t="s">
        <v>1291</v>
      </c>
      <c r="C823" s="2" t="s">
        <v>1292</v>
      </c>
      <c r="D823" s="2" t="s">
        <v>28259</v>
      </c>
      <c r="E823" s="2" t="s">
        <v>29175</v>
      </c>
      <c r="F823" t="str">
        <f t="shared" si="12"/>
        <v/>
      </c>
      <c r="G823" s="15"/>
      <c r="H823" t="s">
        <v>13568</v>
      </c>
      <c r="I823" t="s">
        <v>13568</v>
      </c>
      <c r="J823" t="s">
        <v>13568</v>
      </c>
      <c r="K823">
        <v>1</v>
      </c>
    </row>
    <row r="824" spans="1:11" x14ac:dyDescent="0.3">
      <c r="A824" s="2" t="s">
        <v>1299</v>
      </c>
      <c r="B824" s="2" t="s">
        <v>1300</v>
      </c>
      <c r="C824" s="2" t="s">
        <v>1301</v>
      </c>
      <c r="D824" s="2" t="s">
        <v>28259</v>
      </c>
      <c r="E824" s="2" t="s">
        <v>29175</v>
      </c>
      <c r="F824" t="str">
        <f t="shared" si="12"/>
        <v/>
      </c>
      <c r="G824" s="15"/>
      <c r="H824" t="s">
        <v>13568</v>
      </c>
      <c r="I824" t="s">
        <v>13568</v>
      </c>
      <c r="J824" t="s">
        <v>13568</v>
      </c>
      <c r="K824">
        <v>1</v>
      </c>
    </row>
    <row r="825" spans="1:11" ht="28.8" x14ac:dyDescent="0.3">
      <c r="A825" s="2" t="s">
        <v>1344</v>
      </c>
      <c r="B825" s="2" t="s">
        <v>1345</v>
      </c>
      <c r="C825" s="2" t="s">
        <v>1346</v>
      </c>
      <c r="D825" s="2" t="s">
        <v>28259</v>
      </c>
      <c r="E825" s="2" t="s">
        <v>29175</v>
      </c>
      <c r="F825" t="str">
        <f t="shared" si="12"/>
        <v>y</v>
      </c>
      <c r="G825" s="15" t="s">
        <v>29522</v>
      </c>
      <c r="H825" t="s">
        <v>13616</v>
      </c>
      <c r="I825" t="s">
        <v>13616</v>
      </c>
      <c r="J825" t="s">
        <v>13616</v>
      </c>
      <c r="K825">
        <v>1</v>
      </c>
    </row>
    <row r="826" spans="1:11" ht="28.8" x14ac:dyDescent="0.3">
      <c r="A826" s="2" t="s">
        <v>1353</v>
      </c>
      <c r="B826" s="2" t="s">
        <v>1354</v>
      </c>
      <c r="C826" s="2" t="s">
        <v>1355</v>
      </c>
      <c r="D826" s="2" t="s">
        <v>28259</v>
      </c>
      <c r="E826" s="2" t="s">
        <v>29175</v>
      </c>
      <c r="F826" t="str">
        <f t="shared" si="12"/>
        <v>y</v>
      </c>
      <c r="G826" s="15" t="s">
        <v>29523</v>
      </c>
      <c r="H826" t="s">
        <v>13616</v>
      </c>
      <c r="I826" t="s">
        <v>13616</v>
      </c>
      <c r="J826" t="s">
        <v>13616</v>
      </c>
      <c r="K826">
        <v>1</v>
      </c>
    </row>
    <row r="827" spans="1:11" x14ac:dyDescent="0.3">
      <c r="A827" s="2" t="s">
        <v>1470</v>
      </c>
      <c r="B827" s="2" t="s">
        <v>1471</v>
      </c>
      <c r="C827" s="2" t="s">
        <v>1472</v>
      </c>
      <c r="D827" s="2" t="s">
        <v>28259</v>
      </c>
      <c r="E827" s="2" t="s">
        <v>29175</v>
      </c>
      <c r="F827" t="str">
        <f t="shared" si="12"/>
        <v/>
      </c>
      <c r="G827" s="15"/>
      <c r="H827" t="s">
        <v>13568</v>
      </c>
      <c r="I827" t="s">
        <v>13568</v>
      </c>
      <c r="J827" t="s">
        <v>13568</v>
      </c>
      <c r="K827">
        <v>1</v>
      </c>
    </row>
    <row r="828" spans="1:11" x14ac:dyDescent="0.3">
      <c r="A828" s="2" t="s">
        <v>1479</v>
      </c>
      <c r="B828" s="2" t="s">
        <v>1480</v>
      </c>
      <c r="C828" s="2" t="s">
        <v>1481</v>
      </c>
      <c r="D828" s="2" t="s">
        <v>28259</v>
      </c>
      <c r="E828" s="2" t="s">
        <v>29175</v>
      </c>
      <c r="F828" t="str">
        <f t="shared" si="12"/>
        <v/>
      </c>
      <c r="G828" s="15"/>
      <c r="H828" t="s">
        <v>13568</v>
      </c>
      <c r="I828" t="s">
        <v>13568</v>
      </c>
      <c r="J828" t="s">
        <v>13568</v>
      </c>
      <c r="K828">
        <v>1</v>
      </c>
    </row>
    <row r="829" spans="1:11" x14ac:dyDescent="0.3">
      <c r="A829" s="2" t="s">
        <v>1488</v>
      </c>
      <c r="B829" s="2" t="s">
        <v>1489</v>
      </c>
      <c r="C829" s="2" t="s">
        <v>1490</v>
      </c>
      <c r="D829" s="2" t="s">
        <v>28259</v>
      </c>
      <c r="E829" s="2" t="s">
        <v>29175</v>
      </c>
      <c r="F829" t="str">
        <f t="shared" si="12"/>
        <v/>
      </c>
      <c r="G829" s="15"/>
      <c r="H829" t="s">
        <v>13568</v>
      </c>
      <c r="I829" t="s">
        <v>13568</v>
      </c>
      <c r="J829" t="s">
        <v>13568</v>
      </c>
      <c r="K829">
        <v>1</v>
      </c>
    </row>
    <row r="830" spans="1:11" x14ac:dyDescent="0.3">
      <c r="A830" s="2" t="s">
        <v>1497</v>
      </c>
      <c r="B830" s="2" t="s">
        <v>1498</v>
      </c>
      <c r="C830" s="2" t="s">
        <v>1499</v>
      </c>
      <c r="D830" s="2" t="s">
        <v>28259</v>
      </c>
      <c r="E830" s="2" t="s">
        <v>29175</v>
      </c>
      <c r="F830" t="str">
        <f t="shared" si="12"/>
        <v/>
      </c>
      <c r="G830" s="15"/>
      <c r="H830" t="s">
        <v>13568</v>
      </c>
      <c r="I830" t="s">
        <v>13568</v>
      </c>
      <c r="J830" t="s">
        <v>13568</v>
      </c>
      <c r="K830">
        <v>1</v>
      </c>
    </row>
    <row r="831" spans="1:11" x14ac:dyDescent="0.3">
      <c r="A831" s="2" t="s">
        <v>1506</v>
      </c>
      <c r="B831" s="2" t="s">
        <v>1507</v>
      </c>
      <c r="C831" s="2" t="s">
        <v>1508</v>
      </c>
      <c r="D831" s="2" t="s">
        <v>28259</v>
      </c>
      <c r="E831" s="2" t="s">
        <v>29175</v>
      </c>
      <c r="F831" t="str">
        <f t="shared" si="12"/>
        <v/>
      </c>
      <c r="G831" s="15"/>
      <c r="H831" t="s">
        <v>13568</v>
      </c>
      <c r="I831" t="s">
        <v>13568</v>
      </c>
      <c r="J831" t="s">
        <v>13568</v>
      </c>
      <c r="K831">
        <v>1</v>
      </c>
    </row>
    <row r="832" spans="1:11" x14ac:dyDescent="0.3">
      <c r="A832" s="2" t="s">
        <v>1515</v>
      </c>
      <c r="B832" s="2" t="s">
        <v>1516</v>
      </c>
      <c r="C832" s="2" t="s">
        <v>1517</v>
      </c>
      <c r="D832" s="2" t="s">
        <v>28259</v>
      </c>
      <c r="E832" s="2" t="s">
        <v>29175</v>
      </c>
      <c r="F832" t="str">
        <f t="shared" si="12"/>
        <v/>
      </c>
      <c r="G832" s="15"/>
      <c r="H832" t="s">
        <v>13568</v>
      </c>
      <c r="I832" t="s">
        <v>13568</v>
      </c>
      <c r="J832" t="s">
        <v>13568</v>
      </c>
      <c r="K832">
        <v>1</v>
      </c>
    </row>
    <row r="833" spans="1:11" x14ac:dyDescent="0.3">
      <c r="A833" s="2" t="s">
        <v>1524</v>
      </c>
      <c r="B833" s="2" t="s">
        <v>1525</v>
      </c>
      <c r="C833" s="2" t="s">
        <v>1526</v>
      </c>
      <c r="D833" s="2" t="s">
        <v>28259</v>
      </c>
      <c r="E833" s="2" t="s">
        <v>29175</v>
      </c>
      <c r="F833" t="str">
        <f t="shared" si="12"/>
        <v/>
      </c>
      <c r="G833" s="15"/>
      <c r="H833" t="s">
        <v>13568</v>
      </c>
      <c r="I833" t="s">
        <v>13568</v>
      </c>
      <c r="J833" t="s">
        <v>13568</v>
      </c>
      <c r="K833">
        <v>1</v>
      </c>
    </row>
    <row r="834" spans="1:11" x14ac:dyDescent="0.3">
      <c r="A834" s="2" t="s">
        <v>1533</v>
      </c>
      <c r="B834" s="2" t="s">
        <v>1534</v>
      </c>
      <c r="C834" s="2" t="s">
        <v>1535</v>
      </c>
      <c r="D834" s="2" t="s">
        <v>28259</v>
      </c>
      <c r="E834" s="2" t="s">
        <v>29175</v>
      </c>
      <c r="F834" t="str">
        <f t="shared" si="12"/>
        <v/>
      </c>
      <c r="G834" s="15"/>
      <c r="H834" t="s">
        <v>13568</v>
      </c>
      <c r="I834" t="s">
        <v>13568</v>
      </c>
      <c r="J834" t="s">
        <v>13568</v>
      </c>
      <c r="K834">
        <v>1</v>
      </c>
    </row>
    <row r="835" spans="1:11" x14ac:dyDescent="0.3">
      <c r="A835" s="2" t="s">
        <v>1794</v>
      </c>
      <c r="B835" s="2" t="s">
        <v>1795</v>
      </c>
      <c r="C835" s="2" t="s">
        <v>1796</v>
      </c>
      <c r="D835" s="2" t="s">
        <v>28259</v>
      </c>
      <c r="E835" s="2" t="s">
        <v>29175</v>
      </c>
      <c r="F835" t="str">
        <f t="shared" si="12"/>
        <v/>
      </c>
      <c r="G835" s="15"/>
      <c r="H835" t="s">
        <v>13568</v>
      </c>
      <c r="I835" t="s">
        <v>13568</v>
      </c>
      <c r="J835" t="s">
        <v>13568</v>
      </c>
      <c r="K835">
        <v>1</v>
      </c>
    </row>
    <row r="836" spans="1:11" x14ac:dyDescent="0.3">
      <c r="A836" s="2" t="s">
        <v>1803</v>
      </c>
      <c r="B836" s="2" t="s">
        <v>1804</v>
      </c>
      <c r="C836" s="2" t="s">
        <v>1805</v>
      </c>
      <c r="D836" s="2" t="s">
        <v>28259</v>
      </c>
      <c r="E836" s="2" t="s">
        <v>29175</v>
      </c>
      <c r="F836" t="str">
        <f t="shared" si="12"/>
        <v/>
      </c>
      <c r="G836" s="15"/>
      <c r="H836" t="s">
        <v>13568</v>
      </c>
      <c r="I836" t="s">
        <v>13568</v>
      </c>
      <c r="J836" t="s">
        <v>13568</v>
      </c>
      <c r="K836">
        <v>1</v>
      </c>
    </row>
    <row r="837" spans="1:11" x14ac:dyDescent="0.3">
      <c r="A837" s="2" t="s">
        <v>1812</v>
      </c>
      <c r="B837" s="2" t="s">
        <v>1813</v>
      </c>
      <c r="C837" s="2" t="s">
        <v>1814</v>
      </c>
      <c r="D837" s="2" t="s">
        <v>28259</v>
      </c>
      <c r="E837" s="2" t="s">
        <v>29175</v>
      </c>
      <c r="F837" t="str">
        <f t="shared" ref="F837:F900" si="13">IF(COUNTIF(H837:J837,"used")&gt;0,"y","")</f>
        <v/>
      </c>
      <c r="G837" s="15"/>
      <c r="H837" t="s">
        <v>13568</v>
      </c>
      <c r="I837" t="s">
        <v>13568</v>
      </c>
      <c r="J837" t="s">
        <v>13568</v>
      </c>
      <c r="K837">
        <v>1</v>
      </c>
    </row>
    <row r="838" spans="1:11" x14ac:dyDescent="0.3">
      <c r="A838" s="2" t="s">
        <v>1821</v>
      </c>
      <c r="B838" s="2" t="s">
        <v>1822</v>
      </c>
      <c r="C838" s="2" t="s">
        <v>1823</v>
      </c>
      <c r="D838" s="2" t="s">
        <v>28259</v>
      </c>
      <c r="E838" s="2" t="s">
        <v>29175</v>
      </c>
      <c r="F838" t="str">
        <f t="shared" si="13"/>
        <v/>
      </c>
      <c r="G838" s="15"/>
      <c r="H838" t="s">
        <v>13568</v>
      </c>
      <c r="I838" t="s">
        <v>13568</v>
      </c>
      <c r="J838" t="s">
        <v>13568</v>
      </c>
      <c r="K838">
        <v>1</v>
      </c>
    </row>
    <row r="839" spans="1:11" ht="28.8" x14ac:dyDescent="0.3">
      <c r="A839" s="2" t="s">
        <v>1614</v>
      </c>
      <c r="B839" s="2" t="s">
        <v>1615</v>
      </c>
      <c r="C839" s="2" t="s">
        <v>1616</v>
      </c>
      <c r="D839" s="2" t="s">
        <v>28259</v>
      </c>
      <c r="E839" s="2" t="s">
        <v>29175</v>
      </c>
      <c r="F839" t="str">
        <f t="shared" si="13"/>
        <v>y</v>
      </c>
      <c r="G839" s="15" t="s">
        <v>28995</v>
      </c>
      <c r="H839" t="s">
        <v>13616</v>
      </c>
      <c r="I839" t="s">
        <v>13616</v>
      </c>
      <c r="J839" t="s">
        <v>13616</v>
      </c>
      <c r="K839">
        <v>1</v>
      </c>
    </row>
    <row r="840" spans="1:11" x14ac:dyDescent="0.3">
      <c r="A840" s="2" t="s">
        <v>1623</v>
      </c>
      <c r="B840" s="2" t="s">
        <v>1624</v>
      </c>
      <c r="C840" s="2" t="s">
        <v>1625</v>
      </c>
      <c r="D840" s="2" t="s">
        <v>28259</v>
      </c>
      <c r="E840" s="2" t="s">
        <v>29175</v>
      </c>
      <c r="F840" t="str">
        <f t="shared" si="13"/>
        <v/>
      </c>
      <c r="G840" s="15"/>
      <c r="H840" t="s">
        <v>13568</v>
      </c>
      <c r="I840" t="s">
        <v>13568</v>
      </c>
      <c r="J840" t="s">
        <v>13568</v>
      </c>
      <c r="K840">
        <v>1</v>
      </c>
    </row>
    <row r="841" spans="1:11" x14ac:dyDescent="0.3">
      <c r="A841" s="2" t="s">
        <v>29524</v>
      </c>
      <c r="B841" s="2" t="s">
        <v>29525</v>
      </c>
      <c r="C841" s="2" t="s">
        <v>29526</v>
      </c>
      <c r="D841" s="2" t="s">
        <v>27274</v>
      </c>
      <c r="E841" s="2" t="s">
        <v>29527</v>
      </c>
      <c r="F841" t="str">
        <f t="shared" si="13"/>
        <v>y</v>
      </c>
      <c r="G841" s="15" t="s">
        <v>28117</v>
      </c>
      <c r="H841" t="s">
        <v>13616</v>
      </c>
      <c r="I841" t="s">
        <v>13616</v>
      </c>
      <c r="J841" t="s">
        <v>13616</v>
      </c>
      <c r="K841">
        <v>6</v>
      </c>
    </row>
    <row r="842" spans="1:11" x14ac:dyDescent="0.3">
      <c r="A842" s="2" t="s">
        <v>29528</v>
      </c>
      <c r="B842" s="2" t="s">
        <v>29529</v>
      </c>
      <c r="C842" s="2" t="s">
        <v>29530</v>
      </c>
      <c r="D842" s="2" t="s">
        <v>27274</v>
      </c>
      <c r="E842" s="2" t="s">
        <v>29527</v>
      </c>
      <c r="F842" t="str">
        <f t="shared" si="13"/>
        <v>y</v>
      </c>
      <c r="G842" s="15" t="s">
        <v>28117</v>
      </c>
      <c r="H842" t="s">
        <v>13616</v>
      </c>
      <c r="I842" t="s">
        <v>13616</v>
      </c>
      <c r="J842" t="s">
        <v>13616</v>
      </c>
      <c r="K842">
        <v>6</v>
      </c>
    </row>
    <row r="843" spans="1:11" ht="28.8" x14ac:dyDescent="0.3">
      <c r="A843" s="2" t="s">
        <v>1362</v>
      </c>
      <c r="B843" s="2" t="s">
        <v>1363</v>
      </c>
      <c r="C843" s="2" t="s">
        <v>1364</v>
      </c>
      <c r="D843" s="2" t="s">
        <v>28259</v>
      </c>
      <c r="E843" s="2" t="s">
        <v>29175</v>
      </c>
      <c r="F843" t="str">
        <f t="shared" si="13"/>
        <v>y</v>
      </c>
      <c r="G843" s="15" t="s">
        <v>29531</v>
      </c>
      <c r="H843" t="s">
        <v>13616</v>
      </c>
      <c r="I843" t="s">
        <v>13616</v>
      </c>
      <c r="J843" t="s">
        <v>13616</v>
      </c>
      <c r="K843">
        <v>1</v>
      </c>
    </row>
    <row r="844" spans="1:11" ht="28.8" x14ac:dyDescent="0.3">
      <c r="A844" s="2" t="s">
        <v>1371</v>
      </c>
      <c r="B844" s="2" t="s">
        <v>1372</v>
      </c>
      <c r="C844" s="2" t="s">
        <v>1373</v>
      </c>
      <c r="D844" s="2" t="s">
        <v>28259</v>
      </c>
      <c r="E844" s="2" t="s">
        <v>29175</v>
      </c>
      <c r="F844" t="str">
        <f t="shared" si="13"/>
        <v>y</v>
      </c>
      <c r="G844" s="15" t="s">
        <v>29532</v>
      </c>
      <c r="H844" t="s">
        <v>13616</v>
      </c>
      <c r="I844" t="s">
        <v>13616</v>
      </c>
      <c r="J844" t="s">
        <v>13616</v>
      </c>
      <c r="K844">
        <v>1</v>
      </c>
    </row>
    <row r="845" spans="1:11" x14ac:dyDescent="0.3">
      <c r="A845" s="2" t="s">
        <v>29533</v>
      </c>
      <c r="B845" s="2" t="s">
        <v>29534</v>
      </c>
      <c r="C845" s="2" t="s">
        <v>29535</v>
      </c>
      <c r="D845" s="2" t="s">
        <v>27254</v>
      </c>
      <c r="E845" s="2" t="s">
        <v>29536</v>
      </c>
      <c r="F845" t="str">
        <f t="shared" si="13"/>
        <v/>
      </c>
      <c r="G845" s="15"/>
      <c r="H845" t="s">
        <v>13568</v>
      </c>
      <c r="I845" t="s">
        <v>13568</v>
      </c>
      <c r="J845" t="s">
        <v>13568</v>
      </c>
      <c r="K845">
        <v>16</v>
      </c>
    </row>
    <row r="846" spans="1:11" x14ac:dyDescent="0.3">
      <c r="A846" s="2" t="s">
        <v>29537</v>
      </c>
      <c r="B846" s="2" t="s">
        <v>29538</v>
      </c>
      <c r="C846" s="2" t="s">
        <v>29539</v>
      </c>
      <c r="D846" s="2" t="s">
        <v>27243</v>
      </c>
      <c r="E846" s="2" t="s">
        <v>27244</v>
      </c>
      <c r="F846" t="str">
        <f t="shared" si="13"/>
        <v/>
      </c>
      <c r="G846" s="15"/>
      <c r="H846" t="s">
        <v>13568</v>
      </c>
      <c r="I846" t="s">
        <v>13568</v>
      </c>
      <c r="J846" t="s">
        <v>13568</v>
      </c>
      <c r="K846">
        <v>15</v>
      </c>
    </row>
    <row r="847" spans="1:11" x14ac:dyDescent="0.3">
      <c r="A847" s="2" t="s">
        <v>29540</v>
      </c>
      <c r="B847" s="2" t="s">
        <v>29541</v>
      </c>
      <c r="C847" s="2" t="s">
        <v>29542</v>
      </c>
      <c r="D847" s="2" t="s">
        <v>27254</v>
      </c>
      <c r="E847" s="2" t="s">
        <v>29543</v>
      </c>
      <c r="F847" t="str">
        <f t="shared" si="13"/>
        <v/>
      </c>
      <c r="G847" s="15"/>
      <c r="H847" t="s">
        <v>13568</v>
      </c>
      <c r="I847" t="s">
        <v>13568</v>
      </c>
      <c r="J847" t="s">
        <v>13568</v>
      </c>
      <c r="K847">
        <v>16</v>
      </c>
    </row>
    <row r="848" spans="1:11" x14ac:dyDescent="0.3">
      <c r="A848" s="2" t="s">
        <v>29544</v>
      </c>
      <c r="B848" s="2" t="s">
        <v>29541</v>
      </c>
      <c r="C848" s="2" t="s">
        <v>29542</v>
      </c>
      <c r="D848" s="2" t="s">
        <v>27256</v>
      </c>
      <c r="E848" s="2" t="s">
        <v>29545</v>
      </c>
      <c r="F848" t="str">
        <f t="shared" si="13"/>
        <v/>
      </c>
      <c r="G848" s="15"/>
      <c r="H848" t="s">
        <v>13568</v>
      </c>
      <c r="I848" t="s">
        <v>13568</v>
      </c>
      <c r="J848" t="s">
        <v>13568</v>
      </c>
      <c r="K848">
        <v>19</v>
      </c>
    </row>
    <row r="849" spans="1:11" x14ac:dyDescent="0.3">
      <c r="A849" s="2" t="s">
        <v>29546</v>
      </c>
      <c r="B849" s="2" t="s">
        <v>29547</v>
      </c>
      <c r="C849" s="2" t="s">
        <v>29548</v>
      </c>
      <c r="D849" s="2" t="s">
        <v>29260</v>
      </c>
      <c r="E849" s="2" t="s">
        <v>29549</v>
      </c>
      <c r="F849" t="str">
        <f t="shared" si="13"/>
        <v/>
      </c>
      <c r="G849" s="15"/>
      <c r="H849" t="s">
        <v>13568</v>
      </c>
      <c r="I849" t="s">
        <v>13568</v>
      </c>
      <c r="J849" t="s">
        <v>13568</v>
      </c>
      <c r="K849">
        <v>106</v>
      </c>
    </row>
    <row r="850" spans="1:11" x14ac:dyDescent="0.3">
      <c r="A850" s="2" t="s">
        <v>29550</v>
      </c>
      <c r="B850" s="2" t="s">
        <v>29551</v>
      </c>
      <c r="C850" s="2" t="s">
        <v>29552</v>
      </c>
      <c r="D850" s="2" t="s">
        <v>18311</v>
      </c>
      <c r="E850" s="2" t="s">
        <v>29553</v>
      </c>
      <c r="F850" t="str">
        <f t="shared" si="13"/>
        <v/>
      </c>
      <c r="G850" s="15"/>
      <c r="H850" t="s">
        <v>13568</v>
      </c>
      <c r="I850" t="s">
        <v>13568</v>
      </c>
      <c r="J850" t="s">
        <v>13568</v>
      </c>
      <c r="K850">
        <v>64</v>
      </c>
    </row>
    <row r="851" spans="1:11" ht="43.2" x14ac:dyDescent="0.3">
      <c r="A851" s="2" t="s">
        <v>29554</v>
      </c>
      <c r="B851" s="2" t="s">
        <v>29555</v>
      </c>
      <c r="C851" s="2" t="s">
        <v>29556</v>
      </c>
      <c r="D851" s="2" t="s">
        <v>29557</v>
      </c>
      <c r="E851" s="2" t="s">
        <v>29558</v>
      </c>
      <c r="F851" t="str">
        <f t="shared" si="13"/>
        <v>y</v>
      </c>
      <c r="G851" s="15" t="s">
        <v>29559</v>
      </c>
      <c r="H851" t="s">
        <v>13616</v>
      </c>
      <c r="I851" t="s">
        <v>13616</v>
      </c>
      <c r="J851" t="s">
        <v>13616</v>
      </c>
      <c r="K851">
        <v>131</v>
      </c>
    </row>
    <row r="852" spans="1:11" ht="43.2" x14ac:dyDescent="0.3">
      <c r="A852" s="2" t="s">
        <v>29560</v>
      </c>
      <c r="B852" s="2" t="s">
        <v>29561</v>
      </c>
      <c r="C852" s="2" t="s">
        <v>29562</v>
      </c>
      <c r="D852" s="2" t="s">
        <v>29563</v>
      </c>
      <c r="E852" s="2" t="s">
        <v>29564</v>
      </c>
      <c r="F852" t="str">
        <f t="shared" si="13"/>
        <v>y</v>
      </c>
      <c r="G852" s="15" t="s">
        <v>29565</v>
      </c>
      <c r="H852" t="s">
        <v>13616</v>
      </c>
      <c r="I852" t="s">
        <v>13616</v>
      </c>
      <c r="J852" t="s">
        <v>13616</v>
      </c>
      <c r="K852">
        <v>132</v>
      </c>
    </row>
    <row r="853" spans="1:11" x14ac:dyDescent="0.3">
      <c r="A853" s="2" t="s">
        <v>29566</v>
      </c>
      <c r="B853" s="2" t="s">
        <v>29567</v>
      </c>
      <c r="C853" s="2" t="s">
        <v>29568</v>
      </c>
      <c r="D853" s="2" t="s">
        <v>29569</v>
      </c>
      <c r="E853" s="2" t="s">
        <v>29570</v>
      </c>
      <c r="F853" t="str">
        <f t="shared" si="13"/>
        <v/>
      </c>
      <c r="G853" s="15"/>
      <c r="H853" t="s">
        <v>13568</v>
      </c>
      <c r="I853" t="s">
        <v>13568</v>
      </c>
      <c r="J853" t="s">
        <v>13568</v>
      </c>
      <c r="K853">
        <v>133</v>
      </c>
    </row>
    <row r="854" spans="1:11" x14ac:dyDescent="0.3">
      <c r="A854" s="2" t="s">
        <v>29571</v>
      </c>
      <c r="B854" s="2" t="s">
        <v>29572</v>
      </c>
      <c r="C854" s="2" t="s">
        <v>29573</v>
      </c>
      <c r="D854" s="2" t="s">
        <v>27243</v>
      </c>
      <c r="E854" s="2" t="s">
        <v>27244</v>
      </c>
      <c r="F854" t="str">
        <f t="shared" si="13"/>
        <v/>
      </c>
      <c r="G854" s="15"/>
      <c r="H854" t="s">
        <v>13568</v>
      </c>
      <c r="I854" t="s">
        <v>13568</v>
      </c>
      <c r="J854" t="s">
        <v>13568</v>
      </c>
      <c r="K854">
        <v>15</v>
      </c>
    </row>
    <row r="855" spans="1:11" x14ac:dyDescent="0.3">
      <c r="A855" s="2" t="s">
        <v>29574</v>
      </c>
      <c r="B855" s="2" t="s">
        <v>29575</v>
      </c>
      <c r="C855" s="2" t="s">
        <v>29576</v>
      </c>
      <c r="D855" s="2" t="s">
        <v>27249</v>
      </c>
      <c r="E855" s="2" t="s">
        <v>29577</v>
      </c>
      <c r="F855" t="str">
        <f t="shared" si="13"/>
        <v/>
      </c>
      <c r="G855" s="15"/>
      <c r="H855" t="s">
        <v>13568</v>
      </c>
      <c r="I855" t="s">
        <v>13568</v>
      </c>
      <c r="J855" t="s">
        <v>13568</v>
      </c>
      <c r="K855">
        <v>33</v>
      </c>
    </row>
    <row r="856" spans="1:11" x14ac:dyDescent="0.3">
      <c r="A856" s="2" t="s">
        <v>29578</v>
      </c>
      <c r="B856" s="2" t="s">
        <v>29575</v>
      </c>
      <c r="C856" s="2" t="s">
        <v>29576</v>
      </c>
      <c r="D856" s="2" t="s">
        <v>27249</v>
      </c>
      <c r="E856" s="2" t="s">
        <v>29577</v>
      </c>
      <c r="F856" t="str">
        <f t="shared" si="13"/>
        <v/>
      </c>
      <c r="G856" s="15"/>
      <c r="H856" t="s">
        <v>13568</v>
      </c>
      <c r="I856" t="s">
        <v>13568</v>
      </c>
      <c r="J856" t="s">
        <v>13568</v>
      </c>
      <c r="K856">
        <v>33</v>
      </c>
    </row>
    <row r="857" spans="1:11" x14ac:dyDescent="0.3">
      <c r="A857" s="2" t="s">
        <v>29579</v>
      </c>
      <c r="B857" s="2" t="s">
        <v>29575</v>
      </c>
      <c r="C857" s="2" t="s">
        <v>29576</v>
      </c>
      <c r="D857" s="2" t="s">
        <v>27249</v>
      </c>
      <c r="E857" s="2" t="s">
        <v>29580</v>
      </c>
      <c r="F857" t="str">
        <f t="shared" si="13"/>
        <v/>
      </c>
      <c r="G857" s="15"/>
      <c r="H857" t="s">
        <v>13568</v>
      </c>
      <c r="I857" t="s">
        <v>13568</v>
      </c>
      <c r="J857" t="s">
        <v>13568</v>
      </c>
      <c r="K857">
        <v>33</v>
      </c>
    </row>
    <row r="858" spans="1:11" x14ac:dyDescent="0.3">
      <c r="A858" s="2" t="s">
        <v>29581</v>
      </c>
      <c r="B858" s="2" t="s">
        <v>29582</v>
      </c>
      <c r="C858" s="2" t="s">
        <v>29583</v>
      </c>
      <c r="D858" s="2" t="s">
        <v>27243</v>
      </c>
      <c r="E858" s="2" t="s">
        <v>27244</v>
      </c>
      <c r="F858" t="str">
        <f t="shared" si="13"/>
        <v/>
      </c>
      <c r="G858" s="15"/>
      <c r="H858" t="s">
        <v>13568</v>
      </c>
      <c r="I858" t="s">
        <v>13568</v>
      </c>
      <c r="J858" t="s">
        <v>13568</v>
      </c>
      <c r="K858">
        <v>15</v>
      </c>
    </row>
    <row r="859" spans="1:11" x14ac:dyDescent="0.3">
      <c r="A859" s="2" t="s">
        <v>29584</v>
      </c>
      <c r="B859" s="2" t="s">
        <v>29585</v>
      </c>
      <c r="C859" s="2" t="s">
        <v>29586</v>
      </c>
      <c r="D859" s="2" t="s">
        <v>27249</v>
      </c>
      <c r="E859" s="2" t="s">
        <v>29587</v>
      </c>
      <c r="F859" t="str">
        <f t="shared" si="13"/>
        <v/>
      </c>
      <c r="G859" s="15"/>
      <c r="H859" t="s">
        <v>13568</v>
      </c>
      <c r="I859" t="s">
        <v>13568</v>
      </c>
      <c r="J859" t="s">
        <v>13568</v>
      </c>
      <c r="K859">
        <v>33</v>
      </c>
    </row>
    <row r="860" spans="1:11" x14ac:dyDescent="0.3">
      <c r="A860" s="2" t="s">
        <v>29588</v>
      </c>
      <c r="B860" s="2" t="s">
        <v>29585</v>
      </c>
      <c r="C860" s="2" t="s">
        <v>29586</v>
      </c>
      <c r="D860" s="2" t="s">
        <v>27249</v>
      </c>
      <c r="E860" s="2" t="s">
        <v>29587</v>
      </c>
      <c r="F860" t="str">
        <f t="shared" si="13"/>
        <v/>
      </c>
      <c r="G860" s="15"/>
      <c r="H860" t="s">
        <v>13568</v>
      </c>
      <c r="I860" t="s">
        <v>13568</v>
      </c>
      <c r="J860" t="s">
        <v>13568</v>
      </c>
      <c r="K860">
        <v>33</v>
      </c>
    </row>
    <row r="861" spans="1:11" x14ac:dyDescent="0.3">
      <c r="A861" s="2" t="s">
        <v>29589</v>
      </c>
      <c r="B861" s="2" t="s">
        <v>29585</v>
      </c>
      <c r="C861" s="2" t="s">
        <v>29586</v>
      </c>
      <c r="D861" s="2" t="s">
        <v>27249</v>
      </c>
      <c r="E861" s="2" t="s">
        <v>29587</v>
      </c>
      <c r="F861" t="str">
        <f t="shared" si="13"/>
        <v/>
      </c>
      <c r="G861" s="15"/>
      <c r="H861" t="s">
        <v>13568</v>
      </c>
      <c r="I861" t="s">
        <v>13568</v>
      </c>
      <c r="J861" t="s">
        <v>13568</v>
      </c>
      <c r="K861">
        <v>33</v>
      </c>
    </row>
    <row r="862" spans="1:11" x14ac:dyDescent="0.3">
      <c r="A862" s="2" t="s">
        <v>29590</v>
      </c>
      <c r="B862" s="2" t="s">
        <v>29585</v>
      </c>
      <c r="C862" s="2" t="s">
        <v>29586</v>
      </c>
      <c r="D862" s="2" t="s">
        <v>27254</v>
      </c>
      <c r="E862" s="2" t="s">
        <v>29587</v>
      </c>
      <c r="F862" t="str">
        <f t="shared" si="13"/>
        <v/>
      </c>
      <c r="G862" s="15"/>
      <c r="H862" t="s">
        <v>13568</v>
      </c>
      <c r="I862" t="s">
        <v>13568</v>
      </c>
      <c r="J862" t="s">
        <v>13568</v>
      </c>
      <c r="K862">
        <v>16</v>
      </c>
    </row>
    <row r="863" spans="1:11" x14ac:dyDescent="0.3">
      <c r="A863" s="2" t="s">
        <v>29591</v>
      </c>
      <c r="B863" s="2" t="s">
        <v>29585</v>
      </c>
      <c r="C863" s="2" t="s">
        <v>29586</v>
      </c>
      <c r="D863" s="2" t="s">
        <v>27256</v>
      </c>
      <c r="E863" s="2" t="s">
        <v>29592</v>
      </c>
      <c r="F863" t="str">
        <f t="shared" si="13"/>
        <v/>
      </c>
      <c r="G863" s="15"/>
      <c r="H863" t="s">
        <v>13568</v>
      </c>
      <c r="I863" t="s">
        <v>13568</v>
      </c>
      <c r="J863" t="s">
        <v>13568</v>
      </c>
      <c r="K863">
        <v>19</v>
      </c>
    </row>
    <row r="864" spans="1:11" x14ac:dyDescent="0.3">
      <c r="A864" s="2" t="s">
        <v>1128</v>
      </c>
      <c r="B864" s="2" t="s">
        <v>1129</v>
      </c>
      <c r="C864" s="2" t="s">
        <v>1130</v>
      </c>
      <c r="D864" s="2" t="s">
        <v>22259</v>
      </c>
      <c r="E864" s="2" t="s">
        <v>29593</v>
      </c>
      <c r="F864" t="str">
        <f t="shared" si="13"/>
        <v>y</v>
      </c>
      <c r="G864" s="15" t="s">
        <v>29594</v>
      </c>
      <c r="H864" t="s">
        <v>13616</v>
      </c>
      <c r="I864" t="s">
        <v>13616</v>
      </c>
      <c r="J864" t="s">
        <v>13616</v>
      </c>
      <c r="K864">
        <v>2</v>
      </c>
    </row>
    <row r="865" spans="1:11" x14ac:dyDescent="0.3">
      <c r="A865" s="2" t="s">
        <v>29595</v>
      </c>
      <c r="B865" s="2" t="s">
        <v>29596</v>
      </c>
      <c r="C865" s="2" t="s">
        <v>29597</v>
      </c>
      <c r="D865" s="2" t="s">
        <v>29598</v>
      </c>
      <c r="E865" s="2" t="s">
        <v>29599</v>
      </c>
      <c r="F865" t="str">
        <f t="shared" si="13"/>
        <v/>
      </c>
      <c r="G865" s="15"/>
      <c r="H865" t="s">
        <v>13568</v>
      </c>
      <c r="I865" t="s">
        <v>13568</v>
      </c>
      <c r="J865" t="s">
        <v>13568</v>
      </c>
      <c r="K865">
        <v>134</v>
      </c>
    </row>
    <row r="866" spans="1:11" ht="28.8" x14ac:dyDescent="0.3">
      <c r="A866" s="2" t="s">
        <v>29600</v>
      </c>
      <c r="B866" s="2" t="s">
        <v>29601</v>
      </c>
      <c r="C866" s="2" t="s">
        <v>29602</v>
      </c>
      <c r="D866" s="2" t="s">
        <v>28024</v>
      </c>
      <c r="E866" s="2" t="s">
        <v>22259</v>
      </c>
      <c r="F866" t="str">
        <f t="shared" si="13"/>
        <v>y</v>
      </c>
      <c r="G866" s="15" t="s">
        <v>29603</v>
      </c>
      <c r="H866" t="s">
        <v>13616</v>
      </c>
      <c r="I866" t="s">
        <v>13616</v>
      </c>
      <c r="J866" t="s">
        <v>13616</v>
      </c>
      <c r="K866">
        <v>17</v>
      </c>
    </row>
    <row r="867" spans="1:11" ht="28.8" x14ac:dyDescent="0.3">
      <c r="A867" s="2" t="s">
        <v>29604</v>
      </c>
      <c r="B867" s="2" t="s">
        <v>29605</v>
      </c>
      <c r="C867" s="2" t="s">
        <v>29606</v>
      </c>
      <c r="D867" s="2" t="s">
        <v>28029</v>
      </c>
      <c r="E867" s="2" t="s">
        <v>22259</v>
      </c>
      <c r="F867" t="str">
        <f t="shared" si="13"/>
        <v>y</v>
      </c>
      <c r="G867" s="15" t="s">
        <v>29607</v>
      </c>
      <c r="H867" t="s">
        <v>13616</v>
      </c>
      <c r="I867" t="s">
        <v>13616</v>
      </c>
      <c r="J867" t="s">
        <v>13616</v>
      </c>
      <c r="K867">
        <v>26</v>
      </c>
    </row>
    <row r="868" spans="1:11" ht="28.8" x14ac:dyDescent="0.3">
      <c r="A868" s="2" t="s">
        <v>29608</v>
      </c>
      <c r="B868" s="2" t="s">
        <v>29609</v>
      </c>
      <c r="C868" s="2" t="s">
        <v>29610</v>
      </c>
      <c r="D868" s="2" t="s">
        <v>29611</v>
      </c>
      <c r="E868" s="2" t="s">
        <v>29612</v>
      </c>
      <c r="F868" t="str">
        <f t="shared" si="13"/>
        <v/>
      </c>
      <c r="G868" s="15" t="s">
        <v>29613</v>
      </c>
      <c r="H868" t="s">
        <v>13568</v>
      </c>
      <c r="I868" t="s">
        <v>13568</v>
      </c>
      <c r="J868" t="s">
        <v>13568</v>
      </c>
      <c r="K868">
        <v>135</v>
      </c>
    </row>
    <row r="869" spans="1:11" x14ac:dyDescent="0.3">
      <c r="A869" s="2" t="s">
        <v>29614</v>
      </c>
      <c r="B869" s="2" t="s">
        <v>29615</v>
      </c>
      <c r="C869" s="2" t="s">
        <v>29616</v>
      </c>
      <c r="D869" s="2" t="s">
        <v>27274</v>
      </c>
      <c r="E869" s="2" t="s">
        <v>27275</v>
      </c>
      <c r="F869" t="str">
        <f t="shared" si="13"/>
        <v/>
      </c>
      <c r="G869" s="15"/>
      <c r="H869" t="s">
        <v>13568</v>
      </c>
      <c r="I869" t="s">
        <v>13568</v>
      </c>
      <c r="J869" t="s">
        <v>13568</v>
      </c>
      <c r="K869">
        <v>6</v>
      </c>
    </row>
    <row r="870" spans="1:11" x14ac:dyDescent="0.3">
      <c r="A870" s="2" t="s">
        <v>29617</v>
      </c>
      <c r="B870" s="2" t="s">
        <v>29618</v>
      </c>
      <c r="C870" s="2" t="s">
        <v>29619</v>
      </c>
      <c r="D870" s="2" t="s">
        <v>27280</v>
      </c>
      <c r="E870" s="2" t="s">
        <v>27281</v>
      </c>
      <c r="F870" t="str">
        <f t="shared" si="13"/>
        <v/>
      </c>
      <c r="G870" s="15"/>
      <c r="H870" t="s">
        <v>13568</v>
      </c>
      <c r="I870" t="s">
        <v>13568</v>
      </c>
      <c r="J870" t="s">
        <v>13568</v>
      </c>
      <c r="K870">
        <v>9</v>
      </c>
    </row>
    <row r="871" spans="1:11" x14ac:dyDescent="0.3">
      <c r="A871" s="2" t="s">
        <v>29620</v>
      </c>
      <c r="B871" s="2" t="s">
        <v>29621</v>
      </c>
      <c r="C871" s="2" t="s">
        <v>29622</v>
      </c>
      <c r="D871" s="2" t="s">
        <v>27285</v>
      </c>
      <c r="E871" s="2" t="s">
        <v>27286</v>
      </c>
      <c r="F871" t="str">
        <f t="shared" si="13"/>
        <v/>
      </c>
      <c r="G871" s="15"/>
      <c r="H871" t="s">
        <v>13568</v>
      </c>
      <c r="I871" t="s">
        <v>13568</v>
      </c>
      <c r="J871" t="s">
        <v>13568</v>
      </c>
      <c r="K871">
        <v>11</v>
      </c>
    </row>
    <row r="872" spans="1:11" x14ac:dyDescent="0.3">
      <c r="A872" s="2" t="s">
        <v>29623</v>
      </c>
      <c r="B872" s="2" t="s">
        <v>29624</v>
      </c>
      <c r="C872" s="2" t="s">
        <v>29625</v>
      </c>
      <c r="D872" s="2" t="s">
        <v>27290</v>
      </c>
      <c r="E872" s="2" t="s">
        <v>27291</v>
      </c>
      <c r="F872" t="str">
        <f t="shared" si="13"/>
        <v/>
      </c>
      <c r="G872" s="15"/>
      <c r="H872" t="s">
        <v>13568</v>
      </c>
      <c r="I872" t="s">
        <v>13568</v>
      </c>
      <c r="J872" t="s">
        <v>13568</v>
      </c>
      <c r="K872">
        <v>5</v>
      </c>
    </row>
    <row r="873" spans="1:11" x14ac:dyDescent="0.3">
      <c r="A873" s="2" t="s">
        <v>29626</v>
      </c>
      <c r="B873" s="2" t="s">
        <v>29627</v>
      </c>
      <c r="C873" s="2" t="s">
        <v>29628</v>
      </c>
      <c r="D873" s="2" t="s">
        <v>27290</v>
      </c>
      <c r="E873" s="2" t="s">
        <v>27295</v>
      </c>
      <c r="F873" t="str">
        <f t="shared" si="13"/>
        <v/>
      </c>
      <c r="G873" s="15"/>
      <c r="H873" t="s">
        <v>13568</v>
      </c>
      <c r="I873" t="s">
        <v>13568</v>
      </c>
      <c r="J873" t="s">
        <v>13568</v>
      </c>
      <c r="K873">
        <v>5</v>
      </c>
    </row>
    <row r="874" spans="1:11" x14ac:dyDescent="0.3">
      <c r="A874" s="2" t="s">
        <v>29629</v>
      </c>
      <c r="B874" s="2" t="s">
        <v>29630</v>
      </c>
      <c r="C874" s="2" t="s">
        <v>29631</v>
      </c>
      <c r="D874" s="2" t="s">
        <v>27299</v>
      </c>
      <c r="E874" s="2" t="s">
        <v>27300</v>
      </c>
      <c r="F874" t="str">
        <f t="shared" si="13"/>
        <v/>
      </c>
      <c r="G874" s="15"/>
      <c r="H874" t="s">
        <v>13568</v>
      </c>
      <c r="I874" t="s">
        <v>13568</v>
      </c>
      <c r="J874" t="s">
        <v>13568</v>
      </c>
      <c r="K874">
        <v>8</v>
      </c>
    </row>
    <row r="875" spans="1:11" x14ac:dyDescent="0.3">
      <c r="A875" s="2" t="s">
        <v>29632</v>
      </c>
      <c r="B875" s="2" t="s">
        <v>29633</v>
      </c>
      <c r="C875" s="2" t="s">
        <v>29634</v>
      </c>
      <c r="D875" s="2" t="s">
        <v>27243</v>
      </c>
      <c r="E875" s="2" t="s">
        <v>27244</v>
      </c>
      <c r="F875" t="str">
        <f t="shared" si="13"/>
        <v/>
      </c>
      <c r="G875" s="15"/>
      <c r="H875" t="s">
        <v>13568</v>
      </c>
      <c r="I875" t="s">
        <v>13568</v>
      </c>
      <c r="J875" t="s">
        <v>13568</v>
      </c>
      <c r="K875">
        <v>15</v>
      </c>
    </row>
    <row r="876" spans="1:11" x14ac:dyDescent="0.3">
      <c r="A876" s="2" t="s">
        <v>29635</v>
      </c>
      <c r="B876" s="2" t="s">
        <v>29636</v>
      </c>
      <c r="C876" s="2" t="s">
        <v>29637</v>
      </c>
      <c r="D876" s="2" t="s">
        <v>27256</v>
      </c>
      <c r="E876" s="2" t="s">
        <v>29638</v>
      </c>
      <c r="F876" t="str">
        <f t="shared" si="13"/>
        <v/>
      </c>
      <c r="G876" s="15"/>
      <c r="H876" t="s">
        <v>13568</v>
      </c>
      <c r="I876" t="s">
        <v>13568</v>
      </c>
      <c r="J876" t="s">
        <v>13568</v>
      </c>
      <c r="K876">
        <v>19</v>
      </c>
    </row>
    <row r="877" spans="1:11" ht="28.8" x14ac:dyDescent="0.3">
      <c r="A877" s="2" t="s">
        <v>29639</v>
      </c>
      <c r="B877" s="2" t="s">
        <v>29640</v>
      </c>
      <c r="C877" s="2" t="s">
        <v>29641</v>
      </c>
      <c r="D877" s="2" t="s">
        <v>28364</v>
      </c>
      <c r="E877" s="2" t="s">
        <v>22259</v>
      </c>
      <c r="F877" t="str">
        <f t="shared" si="13"/>
        <v>y</v>
      </c>
      <c r="G877" s="15" t="s">
        <v>29642</v>
      </c>
      <c r="H877" t="s">
        <v>13616</v>
      </c>
      <c r="I877" t="s">
        <v>13616</v>
      </c>
      <c r="J877" t="s">
        <v>13616</v>
      </c>
      <c r="K877">
        <v>120</v>
      </c>
    </row>
    <row r="878" spans="1:11" ht="28.8" x14ac:dyDescent="0.3">
      <c r="A878" s="2" t="s">
        <v>29643</v>
      </c>
      <c r="B878" s="2" t="s">
        <v>29644</v>
      </c>
      <c r="C878" s="2" t="s">
        <v>29645</v>
      </c>
      <c r="D878" s="2" t="s">
        <v>28029</v>
      </c>
      <c r="E878" s="2" t="s">
        <v>22259</v>
      </c>
      <c r="F878" t="str">
        <f t="shared" si="13"/>
        <v>y</v>
      </c>
      <c r="G878" s="15" t="s">
        <v>29646</v>
      </c>
      <c r="H878" t="s">
        <v>13616</v>
      </c>
      <c r="I878" t="s">
        <v>13616</v>
      </c>
      <c r="J878" t="s">
        <v>13616</v>
      </c>
      <c r="K878">
        <v>26</v>
      </c>
    </row>
    <row r="879" spans="1:11" x14ac:dyDescent="0.3">
      <c r="A879" s="2" t="s">
        <v>1155</v>
      </c>
      <c r="B879" s="2" t="s">
        <v>1156</v>
      </c>
      <c r="C879" s="2" t="s">
        <v>1157</v>
      </c>
      <c r="D879" s="2" t="s">
        <v>28259</v>
      </c>
      <c r="E879" s="2" t="s">
        <v>29175</v>
      </c>
      <c r="F879" t="str">
        <f t="shared" si="13"/>
        <v/>
      </c>
      <c r="G879" s="15"/>
      <c r="H879" t="s">
        <v>13568</v>
      </c>
      <c r="I879" t="s">
        <v>13568</v>
      </c>
      <c r="J879" t="s">
        <v>13568</v>
      </c>
      <c r="K879">
        <v>1</v>
      </c>
    </row>
    <row r="880" spans="1:11" x14ac:dyDescent="0.3">
      <c r="A880" s="2" t="s">
        <v>1164</v>
      </c>
      <c r="B880" s="2" t="s">
        <v>1165</v>
      </c>
      <c r="C880" s="2" t="s">
        <v>1166</v>
      </c>
      <c r="D880" s="2" t="s">
        <v>28259</v>
      </c>
      <c r="E880" s="2" t="s">
        <v>29175</v>
      </c>
      <c r="F880" t="str">
        <f t="shared" si="13"/>
        <v/>
      </c>
      <c r="G880" s="15"/>
      <c r="H880" t="s">
        <v>13568</v>
      </c>
      <c r="I880" t="s">
        <v>13568</v>
      </c>
      <c r="J880" t="s">
        <v>13568</v>
      </c>
      <c r="K880">
        <v>1</v>
      </c>
    </row>
    <row r="881" spans="1:11" x14ac:dyDescent="0.3">
      <c r="A881" s="2" t="s">
        <v>29647</v>
      </c>
      <c r="B881" s="2" t="s">
        <v>29648</v>
      </c>
      <c r="C881" s="2" t="s">
        <v>29649</v>
      </c>
      <c r="D881" s="2" t="s">
        <v>29650</v>
      </c>
      <c r="E881" s="2" t="s">
        <v>29651</v>
      </c>
      <c r="F881" t="str">
        <f t="shared" si="13"/>
        <v/>
      </c>
      <c r="G881" s="15"/>
      <c r="H881" t="s">
        <v>13568</v>
      </c>
      <c r="I881" t="s">
        <v>13568</v>
      </c>
      <c r="J881" t="s">
        <v>13568</v>
      </c>
      <c r="K881">
        <v>136</v>
      </c>
    </row>
    <row r="882" spans="1:11" ht="28.8" x14ac:dyDescent="0.3">
      <c r="A882" s="2" t="s">
        <v>29652</v>
      </c>
      <c r="B882" s="2" t="s">
        <v>29653</v>
      </c>
      <c r="C882" s="2" t="s">
        <v>29654</v>
      </c>
      <c r="D882" s="2" t="s">
        <v>29655</v>
      </c>
      <c r="E882" s="2" t="s">
        <v>29656</v>
      </c>
      <c r="F882" t="str">
        <f t="shared" si="13"/>
        <v>y</v>
      </c>
      <c r="G882" s="15" t="s">
        <v>29657</v>
      </c>
      <c r="H882" t="s">
        <v>13616</v>
      </c>
      <c r="I882" t="s">
        <v>13616</v>
      </c>
      <c r="J882" t="s">
        <v>13616</v>
      </c>
      <c r="K882">
        <v>137</v>
      </c>
    </row>
    <row r="883" spans="1:11" x14ac:dyDescent="0.3">
      <c r="A883" s="2" t="s">
        <v>29658</v>
      </c>
      <c r="B883" s="2" t="s">
        <v>29659</v>
      </c>
      <c r="C883" s="2" t="s">
        <v>29660</v>
      </c>
      <c r="D883" s="2" t="s">
        <v>29661</v>
      </c>
      <c r="E883" s="2" t="s">
        <v>29662</v>
      </c>
      <c r="F883" t="str">
        <f t="shared" si="13"/>
        <v/>
      </c>
      <c r="G883" s="15"/>
      <c r="H883" t="s">
        <v>13568</v>
      </c>
      <c r="I883" t="s">
        <v>13568</v>
      </c>
      <c r="J883" t="s">
        <v>13568</v>
      </c>
      <c r="K883">
        <v>115</v>
      </c>
    </row>
    <row r="884" spans="1:11" x14ac:dyDescent="0.3">
      <c r="A884" s="2" t="s">
        <v>29663</v>
      </c>
      <c r="B884" s="2" t="s">
        <v>29664</v>
      </c>
      <c r="C884" s="2" t="s">
        <v>29665</v>
      </c>
      <c r="D884" s="2" t="s">
        <v>29661</v>
      </c>
      <c r="E884" s="2" t="s">
        <v>29666</v>
      </c>
      <c r="F884" t="str">
        <f t="shared" si="13"/>
        <v/>
      </c>
      <c r="G884" s="15"/>
      <c r="H884" t="s">
        <v>13568</v>
      </c>
      <c r="I884" t="s">
        <v>13568</v>
      </c>
      <c r="J884" t="s">
        <v>13568</v>
      </c>
      <c r="K884">
        <v>115</v>
      </c>
    </row>
    <row r="885" spans="1:11" x14ac:dyDescent="0.3">
      <c r="A885" s="2" t="s">
        <v>816</v>
      </c>
      <c r="B885" s="2" t="s">
        <v>817</v>
      </c>
      <c r="C885" s="2" t="s">
        <v>818</v>
      </c>
      <c r="D885" s="2" t="s">
        <v>22259</v>
      </c>
      <c r="E885" s="2" t="s">
        <v>29667</v>
      </c>
      <c r="F885" t="str">
        <f t="shared" si="13"/>
        <v/>
      </c>
      <c r="G885" s="15"/>
      <c r="H885" t="s">
        <v>13568</v>
      </c>
      <c r="I885" t="s">
        <v>13568</v>
      </c>
      <c r="J885" t="s">
        <v>13568</v>
      </c>
      <c r="K885">
        <v>2</v>
      </c>
    </row>
    <row r="886" spans="1:11" x14ac:dyDescent="0.3">
      <c r="A886" s="2" t="s">
        <v>819</v>
      </c>
      <c r="B886" s="2" t="s">
        <v>820</v>
      </c>
      <c r="C886" s="2" t="s">
        <v>821</v>
      </c>
      <c r="D886" s="2" t="s">
        <v>22259</v>
      </c>
      <c r="E886" s="2" t="s">
        <v>29668</v>
      </c>
      <c r="F886" t="str">
        <f t="shared" si="13"/>
        <v/>
      </c>
      <c r="G886" s="15"/>
      <c r="H886" t="s">
        <v>13568</v>
      </c>
      <c r="I886" t="s">
        <v>13568</v>
      </c>
      <c r="J886" t="s">
        <v>13568</v>
      </c>
      <c r="K886">
        <v>2</v>
      </c>
    </row>
    <row r="887" spans="1:11" x14ac:dyDescent="0.3">
      <c r="A887" s="2" t="s">
        <v>822</v>
      </c>
      <c r="B887" s="2" t="s">
        <v>823</v>
      </c>
      <c r="C887" s="2" t="s">
        <v>824</v>
      </c>
      <c r="D887" s="2" t="s">
        <v>22259</v>
      </c>
      <c r="E887" s="2" t="s">
        <v>29669</v>
      </c>
      <c r="F887" t="str">
        <f t="shared" si="13"/>
        <v/>
      </c>
      <c r="G887" s="15"/>
      <c r="H887" t="s">
        <v>13568</v>
      </c>
      <c r="I887" t="s">
        <v>13568</v>
      </c>
      <c r="J887" t="s">
        <v>13568</v>
      </c>
      <c r="K887">
        <v>2</v>
      </c>
    </row>
    <row r="888" spans="1:11" x14ac:dyDescent="0.3">
      <c r="A888" s="2" t="s">
        <v>825</v>
      </c>
      <c r="B888" s="2" t="s">
        <v>826</v>
      </c>
      <c r="C888" s="2" t="s">
        <v>827</v>
      </c>
      <c r="D888" s="2" t="s">
        <v>22259</v>
      </c>
      <c r="E888" s="2" t="s">
        <v>29670</v>
      </c>
      <c r="F888" t="str">
        <f t="shared" si="13"/>
        <v/>
      </c>
      <c r="G888" s="15"/>
      <c r="H888" t="s">
        <v>13568</v>
      </c>
      <c r="I888" t="s">
        <v>13568</v>
      </c>
      <c r="J888" t="s">
        <v>13568</v>
      </c>
      <c r="K888">
        <v>2</v>
      </c>
    </row>
    <row r="889" spans="1:11" x14ac:dyDescent="0.3">
      <c r="A889" s="2" t="s">
        <v>29671</v>
      </c>
      <c r="B889" s="2" t="s">
        <v>29672</v>
      </c>
      <c r="C889" s="2" t="s">
        <v>29673</v>
      </c>
      <c r="D889" s="2" t="s">
        <v>28024</v>
      </c>
      <c r="E889" s="2" t="s">
        <v>22259</v>
      </c>
      <c r="F889" t="str">
        <f t="shared" si="13"/>
        <v/>
      </c>
      <c r="G889" s="15"/>
      <c r="H889" t="s">
        <v>13568</v>
      </c>
      <c r="I889" t="s">
        <v>13568</v>
      </c>
      <c r="J889" t="s">
        <v>13568</v>
      </c>
      <c r="K889">
        <v>17</v>
      </c>
    </row>
    <row r="890" spans="1:11" x14ac:dyDescent="0.3">
      <c r="A890" s="2" t="s">
        <v>29674</v>
      </c>
      <c r="B890" s="2" t="s">
        <v>29675</v>
      </c>
      <c r="C890" s="2" t="s">
        <v>29676</v>
      </c>
      <c r="D890" s="2" t="s">
        <v>28029</v>
      </c>
      <c r="E890" s="2" t="s">
        <v>22259</v>
      </c>
      <c r="F890" t="str">
        <f t="shared" si="13"/>
        <v/>
      </c>
      <c r="G890" s="15"/>
      <c r="H890" t="s">
        <v>13568</v>
      </c>
      <c r="I890" t="s">
        <v>13568</v>
      </c>
      <c r="J890" t="s">
        <v>13568</v>
      </c>
      <c r="K890">
        <v>26</v>
      </c>
    </row>
    <row r="891" spans="1:11" ht="28.8" x14ac:dyDescent="0.3">
      <c r="A891" s="2" t="s">
        <v>754</v>
      </c>
      <c r="B891" s="2" t="s">
        <v>755</v>
      </c>
      <c r="C891" s="2" t="s">
        <v>756</v>
      </c>
      <c r="D891" s="2" t="s">
        <v>22259</v>
      </c>
      <c r="E891" s="2" t="s">
        <v>22259</v>
      </c>
      <c r="F891" t="str">
        <f t="shared" si="13"/>
        <v>y</v>
      </c>
      <c r="G891" s="15" t="s">
        <v>29677</v>
      </c>
      <c r="H891" t="s">
        <v>13616</v>
      </c>
      <c r="I891" t="s">
        <v>13616</v>
      </c>
      <c r="J891" t="s">
        <v>13616</v>
      </c>
      <c r="K891">
        <v>2</v>
      </c>
    </row>
    <row r="892" spans="1:11" ht="28.8" x14ac:dyDescent="0.3">
      <c r="A892" s="2" t="s">
        <v>757</v>
      </c>
      <c r="B892" s="2" t="s">
        <v>755</v>
      </c>
      <c r="C892" s="2" t="s">
        <v>758</v>
      </c>
      <c r="D892" s="2" t="s">
        <v>22259</v>
      </c>
      <c r="E892" s="2" t="s">
        <v>22259</v>
      </c>
      <c r="F892" t="str">
        <f t="shared" si="13"/>
        <v>y</v>
      </c>
      <c r="G892" s="15" t="s">
        <v>29677</v>
      </c>
      <c r="H892" t="s">
        <v>13616</v>
      </c>
      <c r="I892" t="s">
        <v>13616</v>
      </c>
      <c r="J892" t="s">
        <v>13616</v>
      </c>
      <c r="K892">
        <v>2</v>
      </c>
    </row>
    <row r="893" spans="1:11" ht="28.8" x14ac:dyDescent="0.3">
      <c r="A893" s="2" t="s">
        <v>804</v>
      </c>
      <c r="B893" s="2" t="s">
        <v>805</v>
      </c>
      <c r="C893" s="2" t="s">
        <v>806</v>
      </c>
      <c r="D893" s="2" t="s">
        <v>22259</v>
      </c>
      <c r="E893" s="2" t="s">
        <v>22259</v>
      </c>
      <c r="F893" t="str">
        <f t="shared" si="13"/>
        <v>y</v>
      </c>
      <c r="G893" s="15" t="s">
        <v>29678</v>
      </c>
      <c r="H893" t="s">
        <v>13616</v>
      </c>
      <c r="I893" t="s">
        <v>13616</v>
      </c>
      <c r="J893" t="s">
        <v>13616</v>
      </c>
      <c r="K893">
        <v>2</v>
      </c>
    </row>
    <row r="894" spans="1:11" ht="43.2" x14ac:dyDescent="0.3">
      <c r="A894" s="2" t="s">
        <v>783</v>
      </c>
      <c r="B894" s="2" t="s">
        <v>784</v>
      </c>
      <c r="C894" s="2" t="s">
        <v>785</v>
      </c>
      <c r="D894" s="2" t="s">
        <v>22259</v>
      </c>
      <c r="E894" s="2" t="s">
        <v>22259</v>
      </c>
      <c r="F894" t="str">
        <f t="shared" si="13"/>
        <v>y</v>
      </c>
      <c r="G894" s="15" t="s">
        <v>29679</v>
      </c>
      <c r="H894" t="s">
        <v>13616</v>
      </c>
      <c r="I894" t="s">
        <v>13616</v>
      </c>
      <c r="J894" t="s">
        <v>13616</v>
      </c>
      <c r="K894">
        <v>2</v>
      </c>
    </row>
    <row r="895" spans="1:11" ht="57.6" x14ac:dyDescent="0.3">
      <c r="A895" s="2" t="s">
        <v>786</v>
      </c>
      <c r="B895" s="2" t="s">
        <v>787</v>
      </c>
      <c r="C895" s="2" t="s">
        <v>788</v>
      </c>
      <c r="D895" s="2" t="s">
        <v>22259</v>
      </c>
      <c r="E895" s="2" t="s">
        <v>22259</v>
      </c>
      <c r="F895" t="str">
        <f t="shared" si="13"/>
        <v>y</v>
      </c>
      <c r="G895" s="15" t="s">
        <v>29680</v>
      </c>
      <c r="H895" t="s">
        <v>13616</v>
      </c>
      <c r="I895" t="s">
        <v>13616</v>
      </c>
      <c r="J895" t="s">
        <v>13616</v>
      </c>
      <c r="K895">
        <v>2</v>
      </c>
    </row>
    <row r="896" spans="1:11" x14ac:dyDescent="0.3">
      <c r="A896" s="2" t="s">
        <v>789</v>
      </c>
      <c r="B896" s="2" t="s">
        <v>790</v>
      </c>
      <c r="C896" s="2" t="s">
        <v>791</v>
      </c>
      <c r="D896" s="2" t="s">
        <v>22259</v>
      </c>
      <c r="E896" s="2" t="s">
        <v>22259</v>
      </c>
      <c r="F896" t="str">
        <f t="shared" si="13"/>
        <v>y</v>
      </c>
      <c r="G896" s="15" t="s">
        <v>29681</v>
      </c>
      <c r="H896" t="s">
        <v>13616</v>
      </c>
      <c r="I896" t="s">
        <v>13616</v>
      </c>
      <c r="J896" t="s">
        <v>13616</v>
      </c>
      <c r="K896">
        <v>2</v>
      </c>
    </row>
    <row r="897" spans="1:11" x14ac:dyDescent="0.3">
      <c r="A897" s="2" t="s">
        <v>792</v>
      </c>
      <c r="B897" s="2" t="s">
        <v>793</v>
      </c>
      <c r="C897" s="2" t="s">
        <v>794</v>
      </c>
      <c r="D897" s="2" t="s">
        <v>22259</v>
      </c>
      <c r="E897" s="2" t="s">
        <v>22259</v>
      </c>
      <c r="F897" t="str">
        <f t="shared" si="13"/>
        <v>y</v>
      </c>
      <c r="G897" s="15" t="s">
        <v>29682</v>
      </c>
      <c r="H897" t="s">
        <v>13616</v>
      </c>
      <c r="I897" t="s">
        <v>13616</v>
      </c>
      <c r="J897" t="s">
        <v>13616</v>
      </c>
      <c r="K897">
        <v>2</v>
      </c>
    </row>
    <row r="898" spans="1:11" x14ac:dyDescent="0.3">
      <c r="A898" s="2" t="s">
        <v>795</v>
      </c>
      <c r="B898" s="2" t="s">
        <v>796</v>
      </c>
      <c r="C898" s="2" t="s">
        <v>797</v>
      </c>
      <c r="D898" s="2" t="s">
        <v>22259</v>
      </c>
      <c r="E898" s="2" t="s">
        <v>22259</v>
      </c>
      <c r="F898" t="str">
        <f t="shared" si="13"/>
        <v/>
      </c>
      <c r="G898" s="15"/>
      <c r="H898" t="s">
        <v>13568</v>
      </c>
      <c r="I898" t="s">
        <v>13568</v>
      </c>
      <c r="J898" t="s">
        <v>13568</v>
      </c>
      <c r="K898">
        <v>2</v>
      </c>
    </row>
    <row r="899" spans="1:11" x14ac:dyDescent="0.3">
      <c r="A899" s="2" t="s">
        <v>798</v>
      </c>
      <c r="B899" s="2" t="s">
        <v>799</v>
      </c>
      <c r="C899" s="2" t="s">
        <v>800</v>
      </c>
      <c r="D899" s="2" t="s">
        <v>22259</v>
      </c>
      <c r="E899" s="2" t="s">
        <v>22259</v>
      </c>
      <c r="F899" t="str">
        <f t="shared" si="13"/>
        <v/>
      </c>
      <c r="G899" s="15"/>
      <c r="H899" t="s">
        <v>13568</v>
      </c>
      <c r="I899" t="s">
        <v>13568</v>
      </c>
      <c r="J899" t="s">
        <v>13568</v>
      </c>
      <c r="K899">
        <v>2</v>
      </c>
    </row>
    <row r="900" spans="1:11" x14ac:dyDescent="0.3">
      <c r="A900" s="2" t="s">
        <v>29683</v>
      </c>
      <c r="B900" s="2" t="s">
        <v>29684</v>
      </c>
      <c r="C900" s="2" t="s">
        <v>29685</v>
      </c>
      <c r="D900" s="2" t="s">
        <v>15261</v>
      </c>
      <c r="E900" s="2" t="s">
        <v>29686</v>
      </c>
      <c r="F900" t="str">
        <f t="shared" si="13"/>
        <v>y</v>
      </c>
      <c r="G900" s="15" t="s">
        <v>29687</v>
      </c>
      <c r="H900" t="s">
        <v>13616</v>
      </c>
      <c r="I900" t="s">
        <v>13616</v>
      </c>
      <c r="J900" t="s">
        <v>13616</v>
      </c>
      <c r="K900">
        <v>75</v>
      </c>
    </row>
    <row r="901" spans="1:11" ht="28.8" x14ac:dyDescent="0.3">
      <c r="A901" s="2" t="s">
        <v>29688</v>
      </c>
      <c r="B901" s="2" t="s">
        <v>29689</v>
      </c>
      <c r="C901" s="2" t="s">
        <v>29690</v>
      </c>
      <c r="D901" s="2" t="s">
        <v>29691</v>
      </c>
      <c r="E901" s="2" t="s">
        <v>29692</v>
      </c>
      <c r="F901" t="str">
        <f t="shared" ref="F901:F964" si="14">IF(COUNTIF(H901:J901,"used")&gt;0,"y","")</f>
        <v>y</v>
      </c>
      <c r="G901" s="15" t="s">
        <v>29693</v>
      </c>
      <c r="H901" t="s">
        <v>13616</v>
      </c>
      <c r="I901" t="s">
        <v>13616</v>
      </c>
      <c r="J901" t="s">
        <v>13616</v>
      </c>
      <c r="K901">
        <v>140</v>
      </c>
    </row>
    <row r="902" spans="1:11" ht="28.8" x14ac:dyDescent="0.3">
      <c r="A902" s="2" t="s">
        <v>29694</v>
      </c>
      <c r="B902" s="2" t="s">
        <v>29695</v>
      </c>
      <c r="C902" s="2" t="s">
        <v>29696</v>
      </c>
      <c r="D902" s="2" t="s">
        <v>29697</v>
      </c>
      <c r="E902" s="2" t="s">
        <v>29698</v>
      </c>
      <c r="F902" t="str">
        <f t="shared" si="14"/>
        <v>y</v>
      </c>
      <c r="G902" s="15" t="s">
        <v>29693</v>
      </c>
      <c r="H902" t="s">
        <v>13616</v>
      </c>
      <c r="I902" t="s">
        <v>13616</v>
      </c>
      <c r="J902" t="s">
        <v>13616</v>
      </c>
      <c r="K902">
        <v>141</v>
      </c>
    </row>
    <row r="903" spans="1:11" ht="28.8" x14ac:dyDescent="0.3">
      <c r="A903" s="2" t="s">
        <v>29699</v>
      </c>
      <c r="B903" s="2" t="s">
        <v>29700</v>
      </c>
      <c r="C903" s="2" t="s">
        <v>29701</v>
      </c>
      <c r="D903" s="2" t="s">
        <v>29702</v>
      </c>
      <c r="E903" s="2" t="s">
        <v>29703</v>
      </c>
      <c r="F903" t="str">
        <f t="shared" si="14"/>
        <v>y</v>
      </c>
      <c r="G903" s="15" t="s">
        <v>29693</v>
      </c>
      <c r="H903" t="s">
        <v>13616</v>
      </c>
      <c r="I903" t="s">
        <v>13616</v>
      </c>
      <c r="J903" t="s">
        <v>13616</v>
      </c>
      <c r="K903">
        <v>142</v>
      </c>
    </row>
    <row r="904" spans="1:11" ht="28.8" x14ac:dyDescent="0.3">
      <c r="A904" s="2" t="s">
        <v>29704</v>
      </c>
      <c r="B904" s="2" t="s">
        <v>29705</v>
      </c>
      <c r="C904" s="2" t="s">
        <v>29706</v>
      </c>
      <c r="D904" s="2" t="s">
        <v>29707</v>
      </c>
      <c r="E904" s="2" t="s">
        <v>29708</v>
      </c>
      <c r="F904" t="str">
        <f t="shared" si="14"/>
        <v>y</v>
      </c>
      <c r="G904" s="15" t="s">
        <v>29709</v>
      </c>
      <c r="H904" t="s">
        <v>13616</v>
      </c>
      <c r="I904" t="s">
        <v>13616</v>
      </c>
      <c r="J904" t="s">
        <v>13616</v>
      </c>
      <c r="K904">
        <v>143</v>
      </c>
    </row>
    <row r="905" spans="1:11" ht="28.8" x14ac:dyDescent="0.3">
      <c r="A905" s="2" t="s">
        <v>29710</v>
      </c>
      <c r="B905" s="2" t="s">
        <v>29711</v>
      </c>
      <c r="C905" s="2" t="s">
        <v>29712</v>
      </c>
      <c r="D905" s="2" t="s">
        <v>29713</v>
      </c>
      <c r="E905" s="2" t="s">
        <v>29714</v>
      </c>
      <c r="F905" t="str">
        <f t="shared" si="14"/>
        <v>y</v>
      </c>
      <c r="G905" s="15" t="s">
        <v>29709</v>
      </c>
      <c r="H905" t="s">
        <v>13616</v>
      </c>
      <c r="I905" t="s">
        <v>13616</v>
      </c>
      <c r="J905" t="s">
        <v>13616</v>
      </c>
      <c r="K905">
        <v>144</v>
      </c>
    </row>
    <row r="906" spans="1:11" ht="28.8" x14ac:dyDescent="0.3">
      <c r="A906" s="2" t="s">
        <v>29715</v>
      </c>
      <c r="B906" s="2" t="s">
        <v>29716</v>
      </c>
      <c r="C906" s="2" t="s">
        <v>29717</v>
      </c>
      <c r="D906" s="2" t="s">
        <v>29718</v>
      </c>
      <c r="E906" s="2" t="s">
        <v>29719</v>
      </c>
      <c r="F906" t="str">
        <f t="shared" si="14"/>
        <v>y</v>
      </c>
      <c r="G906" s="15" t="s">
        <v>29709</v>
      </c>
      <c r="H906" t="s">
        <v>13616</v>
      </c>
      <c r="I906" t="s">
        <v>13616</v>
      </c>
      <c r="J906" t="s">
        <v>13616</v>
      </c>
      <c r="K906">
        <v>145</v>
      </c>
    </row>
    <row r="907" spans="1:11" ht="28.8" x14ac:dyDescent="0.3">
      <c r="A907" s="2" t="s">
        <v>29720</v>
      </c>
      <c r="B907" s="2" t="s">
        <v>29721</v>
      </c>
      <c r="C907" s="2" t="s">
        <v>29722</v>
      </c>
      <c r="D907" s="2" t="s">
        <v>29723</v>
      </c>
      <c r="E907" s="2" t="s">
        <v>29724</v>
      </c>
      <c r="F907" t="str">
        <f t="shared" si="14"/>
        <v>y</v>
      </c>
      <c r="G907" s="15" t="s">
        <v>29709</v>
      </c>
      <c r="H907" t="s">
        <v>13616</v>
      </c>
      <c r="I907" t="s">
        <v>13616</v>
      </c>
      <c r="J907" t="s">
        <v>13616</v>
      </c>
      <c r="K907">
        <v>146</v>
      </c>
    </row>
    <row r="908" spans="1:11" x14ac:dyDescent="0.3">
      <c r="A908" s="2" t="s">
        <v>29725</v>
      </c>
      <c r="B908" s="2" t="s">
        <v>29726</v>
      </c>
      <c r="C908" s="2" t="s">
        <v>28403</v>
      </c>
      <c r="D908" s="2" t="s">
        <v>28024</v>
      </c>
      <c r="E908" s="2" t="s">
        <v>22259</v>
      </c>
      <c r="F908" t="str">
        <f t="shared" si="14"/>
        <v/>
      </c>
      <c r="G908" s="15"/>
      <c r="H908" t="s">
        <v>13568</v>
      </c>
      <c r="I908" t="s">
        <v>13568</v>
      </c>
      <c r="J908" t="s">
        <v>13568</v>
      </c>
      <c r="K908">
        <v>17</v>
      </c>
    </row>
    <row r="909" spans="1:11" x14ac:dyDescent="0.3">
      <c r="A909" s="2" t="s">
        <v>29727</v>
      </c>
      <c r="B909" s="2" t="s">
        <v>29728</v>
      </c>
      <c r="C909" s="2" t="s">
        <v>28406</v>
      </c>
      <c r="D909" s="2" t="s">
        <v>28407</v>
      </c>
      <c r="E909" s="2" t="s">
        <v>22259</v>
      </c>
      <c r="F909" t="str">
        <f t="shared" si="14"/>
        <v/>
      </c>
      <c r="G909" s="15"/>
      <c r="H909" t="s">
        <v>13568</v>
      </c>
      <c r="I909" t="s">
        <v>13568</v>
      </c>
      <c r="J909" t="s">
        <v>13568</v>
      </c>
      <c r="K909">
        <v>69</v>
      </c>
    </row>
    <row r="910" spans="1:11" x14ac:dyDescent="0.3">
      <c r="A910" s="2" t="s">
        <v>29729</v>
      </c>
      <c r="B910" s="2" t="s">
        <v>29730</v>
      </c>
      <c r="C910" s="2" t="s">
        <v>29731</v>
      </c>
      <c r="D910" s="2" t="s">
        <v>28024</v>
      </c>
      <c r="E910" s="2" t="s">
        <v>22259</v>
      </c>
      <c r="F910" t="str">
        <f t="shared" si="14"/>
        <v/>
      </c>
      <c r="G910" s="15"/>
      <c r="H910" t="s">
        <v>13568</v>
      </c>
      <c r="I910" t="s">
        <v>13568</v>
      </c>
      <c r="J910" t="s">
        <v>13568</v>
      </c>
      <c r="K910">
        <v>17</v>
      </c>
    </row>
    <row r="911" spans="1:11" x14ac:dyDescent="0.3">
      <c r="A911" s="2" t="s">
        <v>29732</v>
      </c>
      <c r="B911" s="2" t="s">
        <v>29733</v>
      </c>
      <c r="C911" s="2" t="s">
        <v>29734</v>
      </c>
      <c r="D911" s="2" t="s">
        <v>28407</v>
      </c>
      <c r="E911" s="2" t="s">
        <v>22259</v>
      </c>
      <c r="F911" t="str">
        <f t="shared" si="14"/>
        <v/>
      </c>
      <c r="G911" s="15"/>
      <c r="H911" t="s">
        <v>13568</v>
      </c>
      <c r="I911" t="s">
        <v>13568</v>
      </c>
      <c r="J911" t="s">
        <v>13568</v>
      </c>
      <c r="K911">
        <v>69</v>
      </c>
    </row>
    <row r="912" spans="1:11" x14ac:dyDescent="0.3">
      <c r="A912" s="2" t="s">
        <v>29735</v>
      </c>
      <c r="B912" s="2" t="s">
        <v>29736</v>
      </c>
      <c r="C912" s="2" t="s">
        <v>29737</v>
      </c>
      <c r="D912" s="2" t="s">
        <v>29738</v>
      </c>
      <c r="E912" s="2" t="s">
        <v>29739</v>
      </c>
      <c r="F912" t="str">
        <f t="shared" si="14"/>
        <v>y</v>
      </c>
      <c r="G912" s="15" t="s">
        <v>29740</v>
      </c>
      <c r="H912" t="s">
        <v>13616</v>
      </c>
      <c r="I912" t="s">
        <v>13616</v>
      </c>
      <c r="J912" t="s">
        <v>13616</v>
      </c>
      <c r="K912">
        <v>147</v>
      </c>
    </row>
    <row r="913" spans="1:11" x14ac:dyDescent="0.3">
      <c r="A913" s="2" t="s">
        <v>29741</v>
      </c>
      <c r="B913" s="2" t="s">
        <v>29742</v>
      </c>
      <c r="C913" s="2" t="s">
        <v>29743</v>
      </c>
      <c r="D913" s="2" t="s">
        <v>29744</v>
      </c>
      <c r="E913" s="2" t="s">
        <v>29745</v>
      </c>
      <c r="F913" t="str">
        <f t="shared" si="14"/>
        <v>y</v>
      </c>
      <c r="G913" s="15" t="s">
        <v>29746</v>
      </c>
      <c r="H913" t="s">
        <v>13616</v>
      </c>
      <c r="I913" t="s">
        <v>13616</v>
      </c>
      <c r="J913" t="s">
        <v>13616</v>
      </c>
      <c r="K913">
        <v>148</v>
      </c>
    </row>
    <row r="914" spans="1:11" ht="28.8" x14ac:dyDescent="0.3">
      <c r="A914" s="2" t="s">
        <v>29747</v>
      </c>
      <c r="B914" s="2" t="s">
        <v>29748</v>
      </c>
      <c r="C914" s="2" t="s">
        <v>29749</v>
      </c>
      <c r="D914" s="2" t="s">
        <v>29750</v>
      </c>
      <c r="E914" s="2" t="s">
        <v>29751</v>
      </c>
      <c r="F914" t="str">
        <f t="shared" si="14"/>
        <v>y</v>
      </c>
      <c r="G914" s="15" t="s">
        <v>29752</v>
      </c>
      <c r="H914" t="s">
        <v>13616</v>
      </c>
      <c r="I914" t="s">
        <v>13616</v>
      </c>
      <c r="J914" t="s">
        <v>13616</v>
      </c>
      <c r="K914">
        <v>65</v>
      </c>
    </row>
    <row r="915" spans="1:11" ht="28.8" x14ac:dyDescent="0.3">
      <c r="A915" s="2" t="s">
        <v>29753</v>
      </c>
      <c r="B915" s="2" t="s">
        <v>29754</v>
      </c>
      <c r="C915" s="2" t="s">
        <v>29755</v>
      </c>
      <c r="D915" s="2" t="s">
        <v>29756</v>
      </c>
      <c r="E915" s="2" t="s">
        <v>29757</v>
      </c>
      <c r="F915" t="str">
        <f t="shared" si="14"/>
        <v>y</v>
      </c>
      <c r="G915" s="15" t="s">
        <v>29752</v>
      </c>
      <c r="H915" t="s">
        <v>13616</v>
      </c>
      <c r="I915" t="s">
        <v>13616</v>
      </c>
      <c r="J915" t="s">
        <v>13616</v>
      </c>
      <c r="K915">
        <v>66</v>
      </c>
    </row>
    <row r="916" spans="1:11" ht="28.8" x14ac:dyDescent="0.3">
      <c r="A916" s="2" t="s">
        <v>29758</v>
      </c>
      <c r="B916" s="2" t="s">
        <v>29759</v>
      </c>
      <c r="C916" s="2" t="s">
        <v>29760</v>
      </c>
      <c r="D916" s="2" t="s">
        <v>29750</v>
      </c>
      <c r="E916" s="2" t="s">
        <v>29751</v>
      </c>
      <c r="F916" t="str">
        <f t="shared" si="14"/>
        <v>y</v>
      </c>
      <c r="G916" s="15" t="s">
        <v>29752</v>
      </c>
      <c r="H916" t="s">
        <v>13616</v>
      </c>
      <c r="I916" t="s">
        <v>13616</v>
      </c>
      <c r="J916" t="s">
        <v>13616</v>
      </c>
      <c r="K916">
        <v>65</v>
      </c>
    </row>
    <row r="917" spans="1:11" ht="28.8" x14ac:dyDescent="0.3">
      <c r="A917" s="2" t="s">
        <v>29761</v>
      </c>
      <c r="B917" s="2" t="s">
        <v>29762</v>
      </c>
      <c r="C917" s="2" t="s">
        <v>29763</v>
      </c>
      <c r="D917" s="2" t="s">
        <v>29756</v>
      </c>
      <c r="E917" s="2" t="s">
        <v>29757</v>
      </c>
      <c r="F917" t="str">
        <f t="shared" si="14"/>
        <v>y</v>
      </c>
      <c r="G917" s="15" t="s">
        <v>29752</v>
      </c>
      <c r="H917" t="s">
        <v>13616</v>
      </c>
      <c r="I917" t="s">
        <v>13616</v>
      </c>
      <c r="J917" t="s">
        <v>13616</v>
      </c>
      <c r="K917">
        <v>66</v>
      </c>
    </row>
    <row r="918" spans="1:11" ht="28.8" x14ac:dyDescent="0.3">
      <c r="A918" s="2" t="s">
        <v>29764</v>
      </c>
      <c r="B918" s="2" t="s">
        <v>29765</v>
      </c>
      <c r="C918" s="2" t="s">
        <v>29766</v>
      </c>
      <c r="D918" s="2" t="s">
        <v>29750</v>
      </c>
      <c r="E918" s="2" t="s">
        <v>29751</v>
      </c>
      <c r="F918" t="str">
        <f t="shared" si="14"/>
        <v>y</v>
      </c>
      <c r="G918" s="15" t="s">
        <v>29752</v>
      </c>
      <c r="H918" t="s">
        <v>13616</v>
      </c>
      <c r="I918" t="s">
        <v>13616</v>
      </c>
      <c r="J918" t="s">
        <v>13616</v>
      </c>
      <c r="K918">
        <v>65</v>
      </c>
    </row>
    <row r="919" spans="1:11" ht="28.8" x14ac:dyDescent="0.3">
      <c r="A919" s="2" t="s">
        <v>29767</v>
      </c>
      <c r="B919" s="2" t="s">
        <v>29768</v>
      </c>
      <c r="C919" s="2" t="s">
        <v>29769</v>
      </c>
      <c r="D919" s="2" t="s">
        <v>29756</v>
      </c>
      <c r="E919" s="2" t="s">
        <v>29757</v>
      </c>
      <c r="F919" t="str">
        <f t="shared" si="14"/>
        <v>y</v>
      </c>
      <c r="G919" s="15" t="s">
        <v>29752</v>
      </c>
      <c r="H919" t="s">
        <v>13616</v>
      </c>
      <c r="I919" t="s">
        <v>13616</v>
      </c>
      <c r="J919" t="s">
        <v>13616</v>
      </c>
      <c r="K919">
        <v>66</v>
      </c>
    </row>
    <row r="920" spans="1:11" ht="28.8" x14ac:dyDescent="0.3">
      <c r="A920" s="2" t="s">
        <v>29770</v>
      </c>
      <c r="B920" s="2" t="s">
        <v>29771</v>
      </c>
      <c r="C920" s="2" t="s">
        <v>29772</v>
      </c>
      <c r="D920" s="2" t="s">
        <v>29750</v>
      </c>
      <c r="E920" s="2" t="s">
        <v>29751</v>
      </c>
      <c r="F920" t="str">
        <f t="shared" si="14"/>
        <v>y</v>
      </c>
      <c r="G920" s="15" t="s">
        <v>29752</v>
      </c>
      <c r="H920" t="s">
        <v>13616</v>
      </c>
      <c r="I920" t="s">
        <v>13616</v>
      </c>
      <c r="J920" t="s">
        <v>13616</v>
      </c>
      <c r="K920">
        <v>65</v>
      </c>
    </row>
    <row r="921" spans="1:11" ht="28.8" x14ac:dyDescent="0.3">
      <c r="A921" s="2" t="s">
        <v>29773</v>
      </c>
      <c r="B921" s="2" t="s">
        <v>29774</v>
      </c>
      <c r="C921" s="2" t="s">
        <v>29775</v>
      </c>
      <c r="D921" s="2" t="s">
        <v>29756</v>
      </c>
      <c r="E921" s="2" t="s">
        <v>29757</v>
      </c>
      <c r="F921" t="str">
        <f t="shared" si="14"/>
        <v>y</v>
      </c>
      <c r="G921" s="15" t="s">
        <v>29752</v>
      </c>
      <c r="H921" t="s">
        <v>13616</v>
      </c>
      <c r="I921" t="s">
        <v>13616</v>
      </c>
      <c r="J921" t="s">
        <v>13616</v>
      </c>
      <c r="K921">
        <v>66</v>
      </c>
    </row>
    <row r="922" spans="1:11" x14ac:dyDescent="0.3">
      <c r="A922" s="2" t="s">
        <v>29776</v>
      </c>
      <c r="B922" s="2" t="s">
        <v>29777</v>
      </c>
      <c r="C922" s="2" t="s">
        <v>29778</v>
      </c>
      <c r="D922" s="2" t="s">
        <v>27655</v>
      </c>
      <c r="E922" s="2" t="s">
        <v>27262</v>
      </c>
      <c r="F922" t="str">
        <f t="shared" si="14"/>
        <v/>
      </c>
      <c r="G922" s="15"/>
      <c r="H922" t="s">
        <v>13568</v>
      </c>
      <c r="I922" t="s">
        <v>13568</v>
      </c>
      <c r="J922" t="s">
        <v>13568</v>
      </c>
      <c r="K922">
        <v>40</v>
      </c>
    </row>
    <row r="923" spans="1:11" x14ac:dyDescent="0.3">
      <c r="A923" s="2" t="s">
        <v>29779</v>
      </c>
      <c r="B923" s="2" t="s">
        <v>29780</v>
      </c>
      <c r="C923" s="2" t="s">
        <v>29781</v>
      </c>
      <c r="D923" s="2" t="s">
        <v>27655</v>
      </c>
      <c r="E923" s="2" t="s">
        <v>27262</v>
      </c>
      <c r="F923" t="str">
        <f t="shared" si="14"/>
        <v/>
      </c>
      <c r="G923" s="15"/>
      <c r="H923" t="s">
        <v>13568</v>
      </c>
      <c r="I923" t="s">
        <v>13568</v>
      </c>
      <c r="J923" t="s">
        <v>13568</v>
      </c>
      <c r="K923">
        <v>40</v>
      </c>
    </row>
    <row r="924" spans="1:11" x14ac:dyDescent="0.3">
      <c r="A924" s="2" t="s">
        <v>29782</v>
      </c>
      <c r="B924" s="2" t="s">
        <v>29783</v>
      </c>
      <c r="C924" s="2" t="s">
        <v>29784</v>
      </c>
      <c r="D924" s="2" t="s">
        <v>27655</v>
      </c>
      <c r="E924" s="2" t="s">
        <v>27262</v>
      </c>
      <c r="F924" t="str">
        <f t="shared" si="14"/>
        <v/>
      </c>
      <c r="G924" s="15"/>
      <c r="H924" t="s">
        <v>13568</v>
      </c>
      <c r="I924" t="s">
        <v>13568</v>
      </c>
      <c r="J924" t="s">
        <v>13568</v>
      </c>
      <c r="K924">
        <v>40</v>
      </c>
    </row>
    <row r="925" spans="1:11" x14ac:dyDescent="0.3">
      <c r="A925" s="2" t="s">
        <v>29785</v>
      </c>
      <c r="B925" s="2" t="s">
        <v>29786</v>
      </c>
      <c r="C925" s="2" t="s">
        <v>29787</v>
      </c>
      <c r="D925" s="2" t="s">
        <v>27261</v>
      </c>
      <c r="E925" s="2" t="s">
        <v>27262</v>
      </c>
      <c r="F925" t="str">
        <f t="shared" si="14"/>
        <v/>
      </c>
      <c r="G925" s="15"/>
      <c r="H925" t="s">
        <v>13568</v>
      </c>
      <c r="I925" t="s">
        <v>13568</v>
      </c>
      <c r="J925" t="s">
        <v>13568</v>
      </c>
      <c r="K925">
        <v>36</v>
      </c>
    </row>
    <row r="926" spans="1:11" x14ac:dyDescent="0.3">
      <c r="A926" s="2" t="s">
        <v>29788</v>
      </c>
      <c r="B926" s="2" t="s">
        <v>29789</v>
      </c>
      <c r="C926" s="2" t="s">
        <v>29790</v>
      </c>
      <c r="D926" s="2" t="s">
        <v>27261</v>
      </c>
      <c r="E926" s="2" t="s">
        <v>27262</v>
      </c>
      <c r="F926" t="str">
        <f t="shared" si="14"/>
        <v/>
      </c>
      <c r="G926" s="15"/>
      <c r="H926" t="s">
        <v>13568</v>
      </c>
      <c r="I926" t="s">
        <v>13568</v>
      </c>
      <c r="J926" t="s">
        <v>13568</v>
      </c>
      <c r="K926">
        <v>36</v>
      </c>
    </row>
    <row r="927" spans="1:11" x14ac:dyDescent="0.3">
      <c r="A927" s="2" t="s">
        <v>29791</v>
      </c>
      <c r="B927" s="2" t="s">
        <v>29792</v>
      </c>
      <c r="C927" s="2" t="s">
        <v>29793</v>
      </c>
      <c r="D927" s="2" t="s">
        <v>27852</v>
      </c>
      <c r="E927" s="2" t="s">
        <v>27262</v>
      </c>
      <c r="F927" t="str">
        <f t="shared" si="14"/>
        <v/>
      </c>
      <c r="G927" s="15"/>
      <c r="H927" t="s">
        <v>13568</v>
      </c>
      <c r="I927" t="s">
        <v>13568</v>
      </c>
      <c r="J927" t="s">
        <v>13568</v>
      </c>
      <c r="K927">
        <v>31</v>
      </c>
    </row>
    <row r="928" spans="1:11" x14ac:dyDescent="0.3">
      <c r="A928" s="2" t="s">
        <v>29794</v>
      </c>
      <c r="B928" s="2" t="s">
        <v>29795</v>
      </c>
      <c r="C928" s="2" t="s">
        <v>29796</v>
      </c>
      <c r="D928" s="2" t="s">
        <v>27852</v>
      </c>
      <c r="E928" s="2" t="s">
        <v>27262</v>
      </c>
      <c r="F928" t="str">
        <f t="shared" si="14"/>
        <v/>
      </c>
      <c r="G928" s="15"/>
      <c r="H928" t="s">
        <v>13568</v>
      </c>
      <c r="I928" t="s">
        <v>13568</v>
      </c>
      <c r="J928" t="s">
        <v>13568</v>
      </c>
      <c r="K928">
        <v>31</v>
      </c>
    </row>
    <row r="929" spans="1:11" x14ac:dyDescent="0.3">
      <c r="A929" s="2" t="s">
        <v>29797</v>
      </c>
      <c r="B929" s="2" t="s">
        <v>29798</v>
      </c>
      <c r="C929" s="2" t="s">
        <v>29799</v>
      </c>
      <c r="D929" s="2" t="s">
        <v>27852</v>
      </c>
      <c r="E929" s="2" t="s">
        <v>27262</v>
      </c>
      <c r="F929" t="str">
        <f t="shared" si="14"/>
        <v/>
      </c>
      <c r="G929" s="15"/>
      <c r="H929" t="s">
        <v>13568</v>
      </c>
      <c r="I929" t="s">
        <v>13568</v>
      </c>
      <c r="J929" t="s">
        <v>13568</v>
      </c>
      <c r="K929">
        <v>31</v>
      </c>
    </row>
    <row r="930" spans="1:11" ht="28.8" x14ac:dyDescent="0.3">
      <c r="A930" s="2" t="s">
        <v>29800</v>
      </c>
      <c r="B930" s="2" t="s">
        <v>29801</v>
      </c>
      <c r="C930" s="2" t="s">
        <v>29802</v>
      </c>
      <c r="D930" s="2" t="s">
        <v>29803</v>
      </c>
      <c r="E930" s="2" t="s">
        <v>29804</v>
      </c>
      <c r="F930" t="str">
        <f t="shared" si="14"/>
        <v>y</v>
      </c>
      <c r="G930" s="15" t="s">
        <v>29805</v>
      </c>
      <c r="H930" t="s">
        <v>13616</v>
      </c>
      <c r="I930" t="s">
        <v>13616</v>
      </c>
      <c r="J930" t="s">
        <v>13616</v>
      </c>
      <c r="K930">
        <v>80</v>
      </c>
    </row>
    <row r="931" spans="1:11" ht="28.8" x14ac:dyDescent="0.3">
      <c r="A931" s="2" t="s">
        <v>29806</v>
      </c>
      <c r="B931" s="2" t="s">
        <v>29807</v>
      </c>
      <c r="C931" s="2" t="s">
        <v>29808</v>
      </c>
      <c r="D931" s="2" t="s">
        <v>29803</v>
      </c>
      <c r="E931" s="2" t="s">
        <v>29804</v>
      </c>
      <c r="F931" t="str">
        <f t="shared" si="14"/>
        <v>y</v>
      </c>
      <c r="G931" s="15" t="s">
        <v>29809</v>
      </c>
      <c r="H931" t="s">
        <v>13616</v>
      </c>
      <c r="I931" t="s">
        <v>13616</v>
      </c>
      <c r="J931" t="s">
        <v>13616</v>
      </c>
      <c r="K931">
        <v>80</v>
      </c>
    </row>
    <row r="932" spans="1:11" x14ac:dyDescent="0.3">
      <c r="A932" s="2" t="s">
        <v>29810</v>
      </c>
      <c r="B932" s="2" t="s">
        <v>29811</v>
      </c>
      <c r="C932" s="2" t="s">
        <v>28663</v>
      </c>
      <c r="D932" s="2" t="s">
        <v>28664</v>
      </c>
      <c r="E932" s="2" t="s">
        <v>28665</v>
      </c>
      <c r="F932" t="str">
        <f t="shared" si="14"/>
        <v>y</v>
      </c>
      <c r="G932" s="15" t="s">
        <v>29812</v>
      </c>
      <c r="H932" t="s">
        <v>13616</v>
      </c>
      <c r="I932" t="s">
        <v>13616</v>
      </c>
      <c r="J932" t="s">
        <v>13616</v>
      </c>
      <c r="K932">
        <v>22</v>
      </c>
    </row>
    <row r="933" spans="1:11" ht="28.8" x14ac:dyDescent="0.3">
      <c r="A933" s="2" t="s">
        <v>29813</v>
      </c>
      <c r="B933" s="2" t="s">
        <v>29814</v>
      </c>
      <c r="C933" s="2" t="s">
        <v>28669</v>
      </c>
      <c r="D933" s="2" t="s">
        <v>28670</v>
      </c>
      <c r="E933" s="2" t="s">
        <v>28665</v>
      </c>
      <c r="F933" t="str">
        <f t="shared" si="14"/>
        <v>y</v>
      </c>
      <c r="G933" s="15" t="s">
        <v>29815</v>
      </c>
      <c r="H933" t="s">
        <v>13616</v>
      </c>
      <c r="I933" t="s">
        <v>13616</v>
      </c>
      <c r="J933" t="s">
        <v>13616</v>
      </c>
      <c r="K933">
        <v>20</v>
      </c>
    </row>
    <row r="934" spans="1:11" ht="28.8" x14ac:dyDescent="0.3">
      <c r="A934" s="2" t="s">
        <v>1054</v>
      </c>
      <c r="B934" s="2" t="s">
        <v>1055</v>
      </c>
      <c r="C934" s="2" t="s">
        <v>900</v>
      </c>
      <c r="D934" s="2" t="s">
        <v>28259</v>
      </c>
      <c r="E934" s="2" t="s">
        <v>28665</v>
      </c>
      <c r="F934" t="str">
        <f t="shared" si="14"/>
        <v>y</v>
      </c>
      <c r="G934" s="15" t="s">
        <v>29816</v>
      </c>
      <c r="H934" t="s">
        <v>13616</v>
      </c>
      <c r="I934" t="s">
        <v>13616</v>
      </c>
      <c r="J934" t="s">
        <v>13616</v>
      </c>
      <c r="K934">
        <v>1</v>
      </c>
    </row>
    <row r="935" spans="1:11" ht="28.8" x14ac:dyDescent="0.3">
      <c r="A935" s="2" t="s">
        <v>1056</v>
      </c>
      <c r="B935" s="2" t="s">
        <v>1057</v>
      </c>
      <c r="C935" s="2" t="s">
        <v>903</v>
      </c>
      <c r="D935" s="2" t="s">
        <v>28259</v>
      </c>
      <c r="E935" s="2" t="s">
        <v>28665</v>
      </c>
      <c r="F935" t="str">
        <f t="shared" si="14"/>
        <v>y</v>
      </c>
      <c r="G935" s="15" t="s">
        <v>29817</v>
      </c>
      <c r="H935" t="s">
        <v>13616</v>
      </c>
      <c r="I935" t="s">
        <v>13616</v>
      </c>
      <c r="J935" t="s">
        <v>13616</v>
      </c>
      <c r="K935">
        <v>1</v>
      </c>
    </row>
    <row r="936" spans="1:11" ht="28.8" x14ac:dyDescent="0.3">
      <c r="A936" s="2" t="s">
        <v>29818</v>
      </c>
      <c r="B936" s="2" t="s">
        <v>29819</v>
      </c>
      <c r="C936" s="2" t="s">
        <v>28676</v>
      </c>
      <c r="D936" s="2" t="s">
        <v>28677</v>
      </c>
      <c r="E936" s="2" t="s">
        <v>28678</v>
      </c>
      <c r="F936" t="str">
        <f t="shared" si="14"/>
        <v>y</v>
      </c>
      <c r="G936" s="15" t="s">
        <v>29820</v>
      </c>
      <c r="H936" t="s">
        <v>13616</v>
      </c>
      <c r="I936" t="s">
        <v>13616</v>
      </c>
      <c r="J936" t="s">
        <v>13616</v>
      </c>
      <c r="K936">
        <v>7</v>
      </c>
    </row>
    <row r="937" spans="1:11" x14ac:dyDescent="0.3">
      <c r="A937" s="2" t="s">
        <v>29821</v>
      </c>
      <c r="B937" s="2" t="s">
        <v>29822</v>
      </c>
      <c r="C937" s="2" t="s">
        <v>28682</v>
      </c>
      <c r="D937" s="2" t="s">
        <v>28677</v>
      </c>
      <c r="E937" s="2" t="s">
        <v>28683</v>
      </c>
      <c r="F937" t="str">
        <f t="shared" si="14"/>
        <v>y</v>
      </c>
      <c r="G937" s="15" t="s">
        <v>29823</v>
      </c>
      <c r="H937" t="s">
        <v>13616</v>
      </c>
      <c r="I937" t="s">
        <v>13616</v>
      </c>
      <c r="J937" t="s">
        <v>13616</v>
      </c>
      <c r="K937">
        <v>7</v>
      </c>
    </row>
    <row r="938" spans="1:11" ht="28.8" x14ac:dyDescent="0.3">
      <c r="A938" s="2" t="s">
        <v>1058</v>
      </c>
      <c r="B938" s="2" t="s">
        <v>1059</v>
      </c>
      <c r="C938" s="2" t="s">
        <v>897</v>
      </c>
      <c r="D938" s="2" t="s">
        <v>28259</v>
      </c>
      <c r="E938" s="2" t="s">
        <v>28665</v>
      </c>
      <c r="F938" t="str">
        <f t="shared" si="14"/>
        <v>y</v>
      </c>
      <c r="G938" s="15" t="s">
        <v>29824</v>
      </c>
      <c r="H938" t="s">
        <v>13616</v>
      </c>
      <c r="I938" t="s">
        <v>13616</v>
      </c>
      <c r="J938" t="s">
        <v>13616</v>
      </c>
      <c r="K938">
        <v>1</v>
      </c>
    </row>
    <row r="939" spans="1:11" ht="28.8" x14ac:dyDescent="0.3">
      <c r="A939" s="2" t="s">
        <v>29825</v>
      </c>
      <c r="B939" s="2" t="s">
        <v>29826</v>
      </c>
      <c r="C939" s="2" t="s">
        <v>28688</v>
      </c>
      <c r="D939" s="2" t="s">
        <v>28677</v>
      </c>
      <c r="E939" s="2" t="s">
        <v>28665</v>
      </c>
      <c r="F939" t="str">
        <f t="shared" si="14"/>
        <v>y</v>
      </c>
      <c r="G939" s="15" t="s">
        <v>29827</v>
      </c>
      <c r="H939" t="s">
        <v>13616</v>
      </c>
      <c r="I939" t="s">
        <v>13616</v>
      </c>
      <c r="J939" t="s">
        <v>13616</v>
      </c>
      <c r="K939">
        <v>7</v>
      </c>
    </row>
    <row r="940" spans="1:11" ht="28.8" x14ac:dyDescent="0.3">
      <c r="A940" s="2" t="s">
        <v>29828</v>
      </c>
      <c r="B940" s="2" t="s">
        <v>29829</v>
      </c>
      <c r="C940" s="2" t="s">
        <v>28692</v>
      </c>
      <c r="D940" s="2" t="s">
        <v>28664</v>
      </c>
      <c r="E940" s="2" t="s">
        <v>28665</v>
      </c>
      <c r="F940" t="str">
        <f t="shared" si="14"/>
        <v>y</v>
      </c>
      <c r="G940" s="15" t="s">
        <v>29830</v>
      </c>
      <c r="H940" t="s">
        <v>13616</v>
      </c>
      <c r="I940" t="s">
        <v>13616</v>
      </c>
      <c r="J940" t="s">
        <v>13616</v>
      </c>
      <c r="K940">
        <v>22</v>
      </c>
    </row>
    <row r="941" spans="1:11" ht="28.8" x14ac:dyDescent="0.3">
      <c r="A941" s="2" t="s">
        <v>29831</v>
      </c>
      <c r="B941" s="2" t="s">
        <v>29832</v>
      </c>
      <c r="C941" s="2" t="s">
        <v>28696</v>
      </c>
      <c r="D941" s="2" t="s">
        <v>28670</v>
      </c>
      <c r="E941" s="2" t="s">
        <v>28665</v>
      </c>
      <c r="F941" t="str">
        <f t="shared" si="14"/>
        <v>y</v>
      </c>
      <c r="G941" s="15" t="s">
        <v>29833</v>
      </c>
      <c r="H941" t="s">
        <v>13616</v>
      </c>
      <c r="I941" t="s">
        <v>13616</v>
      </c>
      <c r="J941" t="s">
        <v>13616</v>
      </c>
      <c r="K941">
        <v>20</v>
      </c>
    </row>
    <row r="942" spans="1:11" ht="28.8" x14ac:dyDescent="0.3">
      <c r="A942" s="2" t="s">
        <v>1060</v>
      </c>
      <c r="B942" s="2" t="s">
        <v>1061</v>
      </c>
      <c r="C942" s="2" t="s">
        <v>909</v>
      </c>
      <c r="D942" s="2" t="s">
        <v>28259</v>
      </c>
      <c r="E942" s="2" t="s">
        <v>28665</v>
      </c>
      <c r="F942" t="str">
        <f t="shared" si="14"/>
        <v>y</v>
      </c>
      <c r="G942" s="15" t="s">
        <v>29834</v>
      </c>
      <c r="H942" t="s">
        <v>13616</v>
      </c>
      <c r="I942" t="s">
        <v>13616</v>
      </c>
      <c r="J942" t="s">
        <v>13616</v>
      </c>
      <c r="K942">
        <v>1</v>
      </c>
    </row>
    <row r="943" spans="1:11" ht="28.8" x14ac:dyDescent="0.3">
      <c r="A943" s="2" t="s">
        <v>1062</v>
      </c>
      <c r="B943" s="2" t="s">
        <v>1063</v>
      </c>
      <c r="C943" s="2" t="s">
        <v>912</v>
      </c>
      <c r="D943" s="2" t="s">
        <v>28259</v>
      </c>
      <c r="E943" s="2" t="s">
        <v>28665</v>
      </c>
      <c r="F943" t="str">
        <f t="shared" si="14"/>
        <v>y</v>
      </c>
      <c r="G943" s="15" t="s">
        <v>29835</v>
      </c>
      <c r="H943" t="s">
        <v>13616</v>
      </c>
      <c r="I943" t="s">
        <v>13616</v>
      </c>
      <c r="J943" t="s">
        <v>13616</v>
      </c>
      <c r="K943">
        <v>1</v>
      </c>
    </row>
    <row r="944" spans="1:11" ht="28.8" x14ac:dyDescent="0.3">
      <c r="A944" s="2" t="s">
        <v>29836</v>
      </c>
      <c r="B944" s="2" t="s">
        <v>29837</v>
      </c>
      <c r="C944" s="2" t="s">
        <v>28702</v>
      </c>
      <c r="D944" s="2" t="s">
        <v>28677</v>
      </c>
      <c r="E944" s="2" t="s">
        <v>28678</v>
      </c>
      <c r="F944" t="str">
        <f t="shared" si="14"/>
        <v>y</v>
      </c>
      <c r="G944" s="15" t="s">
        <v>29838</v>
      </c>
      <c r="H944" t="s">
        <v>13616</v>
      </c>
      <c r="I944" t="s">
        <v>13616</v>
      </c>
      <c r="J944" t="s">
        <v>13616</v>
      </c>
      <c r="K944">
        <v>7</v>
      </c>
    </row>
    <row r="945" spans="1:11" ht="28.8" x14ac:dyDescent="0.3">
      <c r="A945" s="2" t="s">
        <v>29839</v>
      </c>
      <c r="B945" s="2" t="s">
        <v>29840</v>
      </c>
      <c r="C945" s="2" t="s">
        <v>28706</v>
      </c>
      <c r="D945" s="2" t="s">
        <v>28677</v>
      </c>
      <c r="E945" s="2" t="s">
        <v>28683</v>
      </c>
      <c r="F945" t="str">
        <f t="shared" si="14"/>
        <v>y</v>
      </c>
      <c r="G945" s="15" t="s">
        <v>29841</v>
      </c>
      <c r="H945" t="s">
        <v>13616</v>
      </c>
      <c r="I945" t="s">
        <v>13616</v>
      </c>
      <c r="J945" t="s">
        <v>13616</v>
      </c>
      <c r="K945">
        <v>7</v>
      </c>
    </row>
    <row r="946" spans="1:11" ht="28.8" x14ac:dyDescent="0.3">
      <c r="A946" s="2" t="s">
        <v>1064</v>
      </c>
      <c r="B946" s="2" t="s">
        <v>1065</v>
      </c>
      <c r="C946" s="2" t="s">
        <v>906</v>
      </c>
      <c r="D946" s="2" t="s">
        <v>28259</v>
      </c>
      <c r="E946" s="2" t="s">
        <v>28665</v>
      </c>
      <c r="F946" t="str">
        <f t="shared" si="14"/>
        <v>y</v>
      </c>
      <c r="G946" s="15" t="s">
        <v>29842</v>
      </c>
      <c r="H946" t="s">
        <v>13616</v>
      </c>
      <c r="I946" t="s">
        <v>13616</v>
      </c>
      <c r="J946" t="s">
        <v>13616</v>
      </c>
      <c r="K946">
        <v>1</v>
      </c>
    </row>
    <row r="947" spans="1:11" ht="28.8" x14ac:dyDescent="0.3">
      <c r="A947" s="2" t="s">
        <v>29843</v>
      </c>
      <c r="B947" s="2" t="s">
        <v>29844</v>
      </c>
      <c r="C947" s="2" t="s">
        <v>28711</v>
      </c>
      <c r="D947" s="2" t="s">
        <v>28677</v>
      </c>
      <c r="E947" s="2" t="s">
        <v>28665</v>
      </c>
      <c r="F947" t="str">
        <f t="shared" si="14"/>
        <v>y</v>
      </c>
      <c r="G947" s="15" t="s">
        <v>29845</v>
      </c>
      <c r="H947" t="s">
        <v>13616</v>
      </c>
      <c r="I947" t="s">
        <v>13616</v>
      </c>
      <c r="J947" t="s">
        <v>13616</v>
      </c>
      <c r="K947">
        <v>7</v>
      </c>
    </row>
    <row r="948" spans="1:11" ht="28.8" x14ac:dyDescent="0.3">
      <c r="A948" s="2" t="s">
        <v>29846</v>
      </c>
      <c r="B948" s="2" t="s">
        <v>29847</v>
      </c>
      <c r="C948" s="2" t="s">
        <v>28715</v>
      </c>
      <c r="D948" s="2" t="s">
        <v>28664</v>
      </c>
      <c r="E948" s="2" t="s">
        <v>28665</v>
      </c>
      <c r="F948" t="str">
        <f t="shared" si="14"/>
        <v>y</v>
      </c>
      <c r="G948" s="15" t="s">
        <v>29848</v>
      </c>
      <c r="H948" t="s">
        <v>13616</v>
      </c>
      <c r="I948" t="s">
        <v>13616</v>
      </c>
      <c r="J948" t="s">
        <v>13616</v>
      </c>
      <c r="K948">
        <v>22</v>
      </c>
    </row>
    <row r="949" spans="1:11" ht="28.8" x14ac:dyDescent="0.3">
      <c r="A949" s="2" t="s">
        <v>29849</v>
      </c>
      <c r="B949" s="2" t="s">
        <v>29850</v>
      </c>
      <c r="C949" s="2" t="s">
        <v>28719</v>
      </c>
      <c r="D949" s="2" t="s">
        <v>28670</v>
      </c>
      <c r="E949" s="2" t="s">
        <v>28665</v>
      </c>
      <c r="F949" t="str">
        <f t="shared" si="14"/>
        <v>y</v>
      </c>
      <c r="G949" s="15" t="s">
        <v>29851</v>
      </c>
      <c r="H949" t="s">
        <v>13616</v>
      </c>
      <c r="I949" t="s">
        <v>13616</v>
      </c>
      <c r="J949" t="s">
        <v>13616</v>
      </c>
      <c r="K949">
        <v>20</v>
      </c>
    </row>
    <row r="950" spans="1:11" ht="28.8" x14ac:dyDescent="0.3">
      <c r="A950" s="2" t="s">
        <v>1066</v>
      </c>
      <c r="B950" s="2" t="s">
        <v>1067</v>
      </c>
      <c r="C950" s="2" t="s">
        <v>918</v>
      </c>
      <c r="D950" s="2" t="s">
        <v>28259</v>
      </c>
      <c r="E950" s="2" t="s">
        <v>28665</v>
      </c>
      <c r="F950" t="str">
        <f t="shared" si="14"/>
        <v>y</v>
      </c>
      <c r="G950" s="15" t="s">
        <v>29852</v>
      </c>
      <c r="H950" t="s">
        <v>13616</v>
      </c>
      <c r="I950" t="s">
        <v>13616</v>
      </c>
      <c r="J950" t="s">
        <v>13616</v>
      </c>
      <c r="K950">
        <v>1</v>
      </c>
    </row>
    <row r="951" spans="1:11" ht="28.8" x14ac:dyDescent="0.3">
      <c r="A951" s="2" t="s">
        <v>1068</v>
      </c>
      <c r="B951" s="2" t="s">
        <v>1069</v>
      </c>
      <c r="C951" s="2" t="s">
        <v>921</v>
      </c>
      <c r="D951" s="2" t="s">
        <v>28259</v>
      </c>
      <c r="E951" s="2" t="s">
        <v>28665</v>
      </c>
      <c r="F951" t="str">
        <f t="shared" si="14"/>
        <v>y</v>
      </c>
      <c r="G951" s="15" t="s">
        <v>29853</v>
      </c>
      <c r="H951" t="s">
        <v>13616</v>
      </c>
      <c r="I951" t="s">
        <v>13616</v>
      </c>
      <c r="J951" t="s">
        <v>13616</v>
      </c>
      <c r="K951">
        <v>1</v>
      </c>
    </row>
    <row r="952" spans="1:11" ht="28.8" x14ac:dyDescent="0.3">
      <c r="A952" s="2" t="s">
        <v>29854</v>
      </c>
      <c r="B952" s="2" t="s">
        <v>29855</v>
      </c>
      <c r="C952" s="2" t="s">
        <v>28676</v>
      </c>
      <c r="D952" s="2" t="s">
        <v>28677</v>
      </c>
      <c r="E952" s="2" t="s">
        <v>28678</v>
      </c>
      <c r="F952" t="str">
        <f t="shared" si="14"/>
        <v>y</v>
      </c>
      <c r="G952" s="15" t="s">
        <v>29856</v>
      </c>
      <c r="H952" t="s">
        <v>13616</v>
      </c>
      <c r="I952" t="s">
        <v>13616</v>
      </c>
      <c r="J952" t="s">
        <v>13616</v>
      </c>
      <c r="K952">
        <v>7</v>
      </c>
    </row>
    <row r="953" spans="1:11" ht="28.8" x14ac:dyDescent="0.3">
      <c r="A953" s="2" t="s">
        <v>29857</v>
      </c>
      <c r="B953" s="2" t="s">
        <v>29858</v>
      </c>
      <c r="C953" s="2" t="s">
        <v>28728</v>
      </c>
      <c r="D953" s="2" t="s">
        <v>28677</v>
      </c>
      <c r="E953" s="2" t="s">
        <v>28683</v>
      </c>
      <c r="F953" t="str">
        <f t="shared" si="14"/>
        <v>y</v>
      </c>
      <c r="G953" s="15" t="s">
        <v>29859</v>
      </c>
      <c r="H953" t="s">
        <v>13616</v>
      </c>
      <c r="I953" t="s">
        <v>13616</v>
      </c>
      <c r="J953" t="s">
        <v>13616</v>
      </c>
      <c r="K953">
        <v>7</v>
      </c>
    </row>
    <row r="954" spans="1:11" ht="28.8" x14ac:dyDescent="0.3">
      <c r="A954" s="2" t="s">
        <v>1070</v>
      </c>
      <c r="B954" s="2" t="s">
        <v>1071</v>
      </c>
      <c r="C954" s="2" t="s">
        <v>915</v>
      </c>
      <c r="D954" s="2" t="s">
        <v>28259</v>
      </c>
      <c r="E954" s="2" t="s">
        <v>28665</v>
      </c>
      <c r="F954" t="str">
        <f t="shared" si="14"/>
        <v>y</v>
      </c>
      <c r="G954" s="15" t="s">
        <v>29860</v>
      </c>
      <c r="H954" t="s">
        <v>13616</v>
      </c>
      <c r="I954" t="s">
        <v>13616</v>
      </c>
      <c r="J954" t="s">
        <v>13616</v>
      </c>
      <c r="K954">
        <v>1</v>
      </c>
    </row>
    <row r="955" spans="1:11" ht="28.8" x14ac:dyDescent="0.3">
      <c r="A955" s="2" t="s">
        <v>29861</v>
      </c>
      <c r="B955" s="2" t="s">
        <v>29862</v>
      </c>
      <c r="C955" s="2" t="s">
        <v>28733</v>
      </c>
      <c r="D955" s="2" t="s">
        <v>28677</v>
      </c>
      <c r="E955" s="2" t="s">
        <v>28665</v>
      </c>
      <c r="F955" t="str">
        <f t="shared" si="14"/>
        <v>y</v>
      </c>
      <c r="G955" s="15" t="s">
        <v>29863</v>
      </c>
      <c r="H955" t="s">
        <v>13616</v>
      </c>
      <c r="I955" t="s">
        <v>13616</v>
      </c>
      <c r="J955" t="s">
        <v>13616</v>
      </c>
      <c r="K955">
        <v>7</v>
      </c>
    </row>
    <row r="956" spans="1:11" x14ac:dyDescent="0.3">
      <c r="A956" s="2" t="s">
        <v>29864</v>
      </c>
      <c r="B956" s="2" t="s">
        <v>29865</v>
      </c>
      <c r="C956" s="2" t="s">
        <v>28737</v>
      </c>
      <c r="D956" s="2" t="s">
        <v>28664</v>
      </c>
      <c r="E956" s="2" t="s">
        <v>28665</v>
      </c>
      <c r="F956" t="str">
        <f t="shared" si="14"/>
        <v/>
      </c>
      <c r="G956" s="15"/>
      <c r="H956" t="s">
        <v>13568</v>
      </c>
      <c r="I956" t="s">
        <v>13568</v>
      </c>
      <c r="J956" t="s">
        <v>13568</v>
      </c>
      <c r="K956">
        <v>22</v>
      </c>
    </row>
    <row r="957" spans="1:11" x14ac:dyDescent="0.3">
      <c r="A957" s="2" t="s">
        <v>29866</v>
      </c>
      <c r="B957" s="2" t="s">
        <v>29867</v>
      </c>
      <c r="C957" s="2" t="s">
        <v>28741</v>
      </c>
      <c r="D957" s="2" t="s">
        <v>28670</v>
      </c>
      <c r="E957" s="2" t="s">
        <v>28665</v>
      </c>
      <c r="F957" t="str">
        <f t="shared" si="14"/>
        <v/>
      </c>
      <c r="G957" s="15"/>
      <c r="H957" t="s">
        <v>13568</v>
      </c>
      <c r="I957" t="s">
        <v>13568</v>
      </c>
      <c r="J957" t="s">
        <v>13568</v>
      </c>
      <c r="K957">
        <v>20</v>
      </c>
    </row>
    <row r="958" spans="1:11" x14ac:dyDescent="0.3">
      <c r="A958" s="2" t="s">
        <v>1072</v>
      </c>
      <c r="B958" s="2" t="s">
        <v>1073</v>
      </c>
      <c r="C958" s="2" t="s">
        <v>927</v>
      </c>
      <c r="D958" s="2" t="s">
        <v>28259</v>
      </c>
      <c r="E958" s="2" t="s">
        <v>28665</v>
      </c>
      <c r="F958" t="str">
        <f t="shared" si="14"/>
        <v/>
      </c>
      <c r="G958" s="15"/>
      <c r="H958" t="s">
        <v>13568</v>
      </c>
      <c r="I958" t="s">
        <v>13568</v>
      </c>
      <c r="J958" t="s">
        <v>13568</v>
      </c>
      <c r="K958">
        <v>1</v>
      </c>
    </row>
    <row r="959" spans="1:11" x14ac:dyDescent="0.3">
      <c r="A959" s="2" t="s">
        <v>1074</v>
      </c>
      <c r="B959" s="2" t="s">
        <v>1075</v>
      </c>
      <c r="C959" s="2" t="s">
        <v>930</v>
      </c>
      <c r="D959" s="2" t="s">
        <v>28259</v>
      </c>
      <c r="E959" s="2" t="s">
        <v>28665</v>
      </c>
      <c r="F959" t="str">
        <f t="shared" si="14"/>
        <v/>
      </c>
      <c r="G959" s="15"/>
      <c r="H959" t="s">
        <v>13568</v>
      </c>
      <c r="I959" t="s">
        <v>13568</v>
      </c>
      <c r="J959" t="s">
        <v>13568</v>
      </c>
      <c r="K959">
        <v>1</v>
      </c>
    </row>
    <row r="960" spans="1:11" x14ac:dyDescent="0.3">
      <c r="A960" s="2" t="s">
        <v>29868</v>
      </c>
      <c r="B960" s="2" t="s">
        <v>29869</v>
      </c>
      <c r="C960" s="2" t="s">
        <v>28702</v>
      </c>
      <c r="D960" s="2" t="s">
        <v>28677</v>
      </c>
      <c r="E960" s="2" t="s">
        <v>28678</v>
      </c>
      <c r="F960" t="str">
        <f t="shared" si="14"/>
        <v/>
      </c>
      <c r="G960" s="15"/>
      <c r="H960" t="s">
        <v>13568</v>
      </c>
      <c r="I960" t="s">
        <v>13568</v>
      </c>
      <c r="J960" t="s">
        <v>13568</v>
      </c>
      <c r="K960">
        <v>7</v>
      </c>
    </row>
    <row r="961" spans="1:11" x14ac:dyDescent="0.3">
      <c r="A961" s="2" t="s">
        <v>29870</v>
      </c>
      <c r="B961" s="2" t="s">
        <v>29871</v>
      </c>
      <c r="C961" s="2" t="s">
        <v>28750</v>
      </c>
      <c r="D961" s="2" t="s">
        <v>28677</v>
      </c>
      <c r="E961" s="2" t="s">
        <v>28683</v>
      </c>
      <c r="F961" t="str">
        <f t="shared" si="14"/>
        <v/>
      </c>
      <c r="G961" s="15"/>
      <c r="H961" t="s">
        <v>13568</v>
      </c>
      <c r="I961" t="s">
        <v>13568</v>
      </c>
      <c r="J961" t="s">
        <v>13568</v>
      </c>
      <c r="K961">
        <v>7</v>
      </c>
    </row>
    <row r="962" spans="1:11" x14ac:dyDescent="0.3">
      <c r="A962" s="2" t="s">
        <v>1076</v>
      </c>
      <c r="B962" s="2" t="s">
        <v>1077</v>
      </c>
      <c r="C962" s="2" t="s">
        <v>924</v>
      </c>
      <c r="D962" s="2" t="s">
        <v>28259</v>
      </c>
      <c r="E962" s="2" t="s">
        <v>28665</v>
      </c>
      <c r="F962" t="str">
        <f t="shared" si="14"/>
        <v/>
      </c>
      <c r="G962" s="15"/>
      <c r="H962" t="s">
        <v>13568</v>
      </c>
      <c r="I962" t="s">
        <v>13568</v>
      </c>
      <c r="J962" t="s">
        <v>13568</v>
      </c>
      <c r="K962">
        <v>1</v>
      </c>
    </row>
    <row r="963" spans="1:11" x14ac:dyDescent="0.3">
      <c r="A963" s="2" t="s">
        <v>29872</v>
      </c>
      <c r="B963" s="2" t="s">
        <v>29873</v>
      </c>
      <c r="C963" s="2" t="s">
        <v>28755</v>
      </c>
      <c r="D963" s="2" t="s">
        <v>28677</v>
      </c>
      <c r="E963" s="2" t="s">
        <v>28665</v>
      </c>
      <c r="F963" t="str">
        <f t="shared" si="14"/>
        <v/>
      </c>
      <c r="G963" s="15"/>
      <c r="H963" t="s">
        <v>13568</v>
      </c>
      <c r="I963" t="s">
        <v>13568</v>
      </c>
      <c r="J963" t="s">
        <v>13568</v>
      </c>
      <c r="K963">
        <v>7</v>
      </c>
    </row>
    <row r="964" spans="1:11" ht="28.8" x14ac:dyDescent="0.3">
      <c r="A964" s="2" t="s">
        <v>29874</v>
      </c>
      <c r="B964" s="2" t="s">
        <v>29875</v>
      </c>
      <c r="C964" s="2" t="s">
        <v>28759</v>
      </c>
      <c r="D964" s="2" t="s">
        <v>28664</v>
      </c>
      <c r="E964" s="2" t="s">
        <v>28665</v>
      </c>
      <c r="F964" t="str">
        <f t="shared" si="14"/>
        <v>y</v>
      </c>
      <c r="G964" s="15" t="s">
        <v>29876</v>
      </c>
      <c r="H964" t="s">
        <v>13616</v>
      </c>
      <c r="I964" t="s">
        <v>13616</v>
      </c>
      <c r="J964" t="s">
        <v>13616</v>
      </c>
      <c r="K964">
        <v>22</v>
      </c>
    </row>
    <row r="965" spans="1:11" ht="28.8" x14ac:dyDescent="0.3">
      <c r="A965" s="2" t="s">
        <v>29877</v>
      </c>
      <c r="B965" s="2" t="s">
        <v>29878</v>
      </c>
      <c r="C965" s="2" t="s">
        <v>28763</v>
      </c>
      <c r="D965" s="2" t="s">
        <v>28670</v>
      </c>
      <c r="E965" s="2" t="s">
        <v>28665</v>
      </c>
      <c r="F965" t="str">
        <f t="shared" ref="F965:F1028" si="15">IF(COUNTIF(H965:J965,"used")&gt;0,"y","")</f>
        <v>y</v>
      </c>
      <c r="G965" s="15" t="s">
        <v>29879</v>
      </c>
      <c r="H965" t="s">
        <v>13616</v>
      </c>
      <c r="I965" t="s">
        <v>13616</v>
      </c>
      <c r="J965" t="s">
        <v>13616</v>
      </c>
      <c r="K965">
        <v>20</v>
      </c>
    </row>
    <row r="966" spans="1:11" ht="28.8" x14ac:dyDescent="0.3">
      <c r="A966" s="2" t="s">
        <v>1078</v>
      </c>
      <c r="B966" s="2" t="s">
        <v>1079</v>
      </c>
      <c r="C966" s="2" t="s">
        <v>936</v>
      </c>
      <c r="D966" s="2" t="s">
        <v>28259</v>
      </c>
      <c r="E966" s="2" t="s">
        <v>28665</v>
      </c>
      <c r="F966" t="str">
        <f t="shared" si="15"/>
        <v>y</v>
      </c>
      <c r="G966" s="15" t="s">
        <v>29880</v>
      </c>
      <c r="H966" t="s">
        <v>13616</v>
      </c>
      <c r="I966" t="s">
        <v>13616</v>
      </c>
      <c r="J966" t="s">
        <v>13616</v>
      </c>
      <c r="K966">
        <v>1</v>
      </c>
    </row>
    <row r="967" spans="1:11" ht="28.8" x14ac:dyDescent="0.3">
      <c r="A967" s="2" t="s">
        <v>1080</v>
      </c>
      <c r="B967" s="2" t="s">
        <v>1081</v>
      </c>
      <c r="C967" s="2" t="s">
        <v>939</v>
      </c>
      <c r="D967" s="2" t="s">
        <v>28259</v>
      </c>
      <c r="E967" s="2" t="s">
        <v>28665</v>
      </c>
      <c r="F967" t="str">
        <f t="shared" si="15"/>
        <v>y</v>
      </c>
      <c r="G967" s="15" t="s">
        <v>29881</v>
      </c>
      <c r="H967" t="s">
        <v>13616</v>
      </c>
      <c r="I967" t="s">
        <v>13616</v>
      </c>
      <c r="J967" t="s">
        <v>13616</v>
      </c>
      <c r="K967">
        <v>1</v>
      </c>
    </row>
    <row r="968" spans="1:11" ht="28.8" x14ac:dyDescent="0.3">
      <c r="A968" s="2" t="s">
        <v>29882</v>
      </c>
      <c r="B968" s="2" t="s">
        <v>29883</v>
      </c>
      <c r="C968" s="2" t="s">
        <v>28769</v>
      </c>
      <c r="D968" s="2" t="s">
        <v>28677</v>
      </c>
      <c r="E968" s="2" t="s">
        <v>28678</v>
      </c>
      <c r="F968" t="str">
        <f t="shared" si="15"/>
        <v>y</v>
      </c>
      <c r="G968" s="15" t="s">
        <v>29884</v>
      </c>
      <c r="H968" t="s">
        <v>13616</v>
      </c>
      <c r="I968" t="s">
        <v>13616</v>
      </c>
      <c r="J968" t="s">
        <v>13616</v>
      </c>
      <c r="K968">
        <v>7</v>
      </c>
    </row>
    <row r="969" spans="1:11" ht="28.8" x14ac:dyDescent="0.3">
      <c r="A969" s="2" t="s">
        <v>29885</v>
      </c>
      <c r="B969" s="2" t="s">
        <v>29886</v>
      </c>
      <c r="C969" s="2" t="s">
        <v>28773</v>
      </c>
      <c r="D969" s="2" t="s">
        <v>28677</v>
      </c>
      <c r="E969" s="2" t="s">
        <v>28683</v>
      </c>
      <c r="F969" t="str">
        <f t="shared" si="15"/>
        <v>y</v>
      </c>
      <c r="G969" s="15" t="s">
        <v>29887</v>
      </c>
      <c r="H969" t="s">
        <v>13616</v>
      </c>
      <c r="I969" t="s">
        <v>13616</v>
      </c>
      <c r="J969" t="s">
        <v>13616</v>
      </c>
      <c r="K969">
        <v>7</v>
      </c>
    </row>
    <row r="970" spans="1:11" ht="28.8" x14ac:dyDescent="0.3">
      <c r="A970" s="2" t="s">
        <v>1082</v>
      </c>
      <c r="B970" s="2" t="s">
        <v>1083</v>
      </c>
      <c r="C970" s="2" t="s">
        <v>933</v>
      </c>
      <c r="D970" s="2" t="s">
        <v>28259</v>
      </c>
      <c r="E970" s="2" t="s">
        <v>28665</v>
      </c>
      <c r="F970" t="str">
        <f t="shared" si="15"/>
        <v>y</v>
      </c>
      <c r="G970" s="15" t="s">
        <v>29888</v>
      </c>
      <c r="H970" t="s">
        <v>13616</v>
      </c>
      <c r="I970" t="s">
        <v>13616</v>
      </c>
      <c r="J970" t="s">
        <v>13616</v>
      </c>
      <c r="K970">
        <v>1</v>
      </c>
    </row>
    <row r="971" spans="1:11" ht="28.8" x14ac:dyDescent="0.3">
      <c r="A971" s="2" t="s">
        <v>29889</v>
      </c>
      <c r="B971" s="2" t="s">
        <v>29890</v>
      </c>
      <c r="C971" s="2" t="s">
        <v>28778</v>
      </c>
      <c r="D971" s="2" t="s">
        <v>28677</v>
      </c>
      <c r="E971" s="2" t="s">
        <v>28665</v>
      </c>
      <c r="F971" t="str">
        <f t="shared" si="15"/>
        <v>y</v>
      </c>
      <c r="G971" s="15" t="s">
        <v>29891</v>
      </c>
      <c r="H971" t="s">
        <v>13616</v>
      </c>
      <c r="I971" t="s">
        <v>13616</v>
      </c>
      <c r="J971" t="s">
        <v>13616</v>
      </c>
      <c r="K971">
        <v>7</v>
      </c>
    </row>
    <row r="972" spans="1:11" ht="28.8" x14ac:dyDescent="0.3">
      <c r="A972" s="2" t="s">
        <v>29892</v>
      </c>
      <c r="B972" s="2" t="s">
        <v>29893</v>
      </c>
      <c r="C972" s="2" t="s">
        <v>28782</v>
      </c>
      <c r="D972" s="2" t="s">
        <v>28664</v>
      </c>
      <c r="E972" s="2" t="s">
        <v>28665</v>
      </c>
      <c r="F972" t="str">
        <f t="shared" si="15"/>
        <v>y</v>
      </c>
      <c r="G972" s="15" t="s">
        <v>29894</v>
      </c>
      <c r="H972" t="s">
        <v>13616</v>
      </c>
      <c r="I972" t="s">
        <v>13616</v>
      </c>
      <c r="J972" t="s">
        <v>13616</v>
      </c>
      <c r="K972">
        <v>22</v>
      </c>
    </row>
    <row r="973" spans="1:11" ht="28.8" x14ac:dyDescent="0.3">
      <c r="A973" s="2" t="s">
        <v>29895</v>
      </c>
      <c r="B973" s="2" t="s">
        <v>29896</v>
      </c>
      <c r="C973" s="2" t="s">
        <v>28786</v>
      </c>
      <c r="D973" s="2" t="s">
        <v>28670</v>
      </c>
      <c r="E973" s="2" t="s">
        <v>28665</v>
      </c>
      <c r="F973" t="str">
        <f t="shared" si="15"/>
        <v>y</v>
      </c>
      <c r="G973" s="15" t="s">
        <v>29897</v>
      </c>
      <c r="H973" t="s">
        <v>13616</v>
      </c>
      <c r="I973" t="s">
        <v>13616</v>
      </c>
      <c r="J973" t="s">
        <v>13616</v>
      </c>
      <c r="K973">
        <v>20</v>
      </c>
    </row>
    <row r="974" spans="1:11" ht="28.8" x14ac:dyDescent="0.3">
      <c r="A974" s="2" t="s">
        <v>1084</v>
      </c>
      <c r="B974" s="2" t="s">
        <v>1085</v>
      </c>
      <c r="C974" s="2" t="s">
        <v>945</v>
      </c>
      <c r="D974" s="2" t="s">
        <v>28259</v>
      </c>
      <c r="E974" s="2" t="s">
        <v>28665</v>
      </c>
      <c r="F974" t="str">
        <f t="shared" si="15"/>
        <v>y</v>
      </c>
      <c r="G974" s="15" t="s">
        <v>29898</v>
      </c>
      <c r="H974" t="s">
        <v>13616</v>
      </c>
      <c r="I974" t="s">
        <v>13616</v>
      </c>
      <c r="J974" t="s">
        <v>13616</v>
      </c>
      <c r="K974">
        <v>1</v>
      </c>
    </row>
    <row r="975" spans="1:11" ht="28.8" x14ac:dyDescent="0.3">
      <c r="A975" s="2" t="s">
        <v>1086</v>
      </c>
      <c r="B975" s="2" t="s">
        <v>1087</v>
      </c>
      <c r="C975" s="2" t="s">
        <v>948</v>
      </c>
      <c r="D975" s="2" t="s">
        <v>28259</v>
      </c>
      <c r="E975" s="2" t="s">
        <v>28665</v>
      </c>
      <c r="F975" t="str">
        <f t="shared" si="15"/>
        <v>y</v>
      </c>
      <c r="G975" s="15" t="s">
        <v>29899</v>
      </c>
      <c r="H975" t="s">
        <v>13616</v>
      </c>
      <c r="I975" t="s">
        <v>13616</v>
      </c>
      <c r="J975" t="s">
        <v>13616</v>
      </c>
      <c r="K975">
        <v>1</v>
      </c>
    </row>
    <row r="976" spans="1:11" ht="28.8" x14ac:dyDescent="0.3">
      <c r="A976" s="2" t="s">
        <v>29900</v>
      </c>
      <c r="B976" s="2" t="s">
        <v>29901</v>
      </c>
      <c r="C976" s="2" t="s">
        <v>28792</v>
      </c>
      <c r="D976" s="2" t="s">
        <v>28677</v>
      </c>
      <c r="E976" s="2" t="s">
        <v>28678</v>
      </c>
      <c r="F976" t="str">
        <f t="shared" si="15"/>
        <v>y</v>
      </c>
      <c r="G976" s="15" t="s">
        <v>29902</v>
      </c>
      <c r="H976" t="s">
        <v>13616</v>
      </c>
      <c r="I976" t="s">
        <v>13616</v>
      </c>
      <c r="J976" t="s">
        <v>13616</v>
      </c>
      <c r="K976">
        <v>7</v>
      </c>
    </row>
    <row r="977" spans="1:11" ht="28.8" x14ac:dyDescent="0.3">
      <c r="A977" s="2" t="s">
        <v>29903</v>
      </c>
      <c r="B977" s="2" t="s">
        <v>29904</v>
      </c>
      <c r="C977" s="2" t="s">
        <v>28796</v>
      </c>
      <c r="D977" s="2" t="s">
        <v>28677</v>
      </c>
      <c r="E977" s="2" t="s">
        <v>28683</v>
      </c>
      <c r="F977" t="str">
        <f t="shared" si="15"/>
        <v>y</v>
      </c>
      <c r="G977" s="15" t="s">
        <v>29905</v>
      </c>
      <c r="H977" t="s">
        <v>13616</v>
      </c>
      <c r="I977" t="s">
        <v>13616</v>
      </c>
      <c r="J977" t="s">
        <v>13616</v>
      </c>
      <c r="K977">
        <v>7</v>
      </c>
    </row>
    <row r="978" spans="1:11" ht="28.8" x14ac:dyDescent="0.3">
      <c r="A978" s="2" t="s">
        <v>1088</v>
      </c>
      <c r="B978" s="2" t="s">
        <v>1089</v>
      </c>
      <c r="C978" s="2" t="s">
        <v>942</v>
      </c>
      <c r="D978" s="2" t="s">
        <v>28259</v>
      </c>
      <c r="E978" s="2" t="s">
        <v>28665</v>
      </c>
      <c r="F978" t="str">
        <f t="shared" si="15"/>
        <v>y</v>
      </c>
      <c r="G978" s="15" t="s">
        <v>29906</v>
      </c>
      <c r="H978" t="s">
        <v>13616</v>
      </c>
      <c r="I978" t="s">
        <v>13616</v>
      </c>
      <c r="J978" t="s">
        <v>13616</v>
      </c>
      <c r="K978">
        <v>1</v>
      </c>
    </row>
    <row r="979" spans="1:11" ht="28.8" x14ac:dyDescent="0.3">
      <c r="A979" s="2" t="s">
        <v>29907</v>
      </c>
      <c r="B979" s="2" t="s">
        <v>29908</v>
      </c>
      <c r="C979" s="2" t="s">
        <v>28801</v>
      </c>
      <c r="D979" s="2" t="s">
        <v>28677</v>
      </c>
      <c r="E979" s="2" t="s">
        <v>28665</v>
      </c>
      <c r="F979" t="str">
        <f t="shared" si="15"/>
        <v>y</v>
      </c>
      <c r="G979" s="15" t="s">
        <v>29909</v>
      </c>
      <c r="H979" t="s">
        <v>13616</v>
      </c>
      <c r="I979" t="s">
        <v>13616</v>
      </c>
      <c r="J979" t="s">
        <v>13616</v>
      </c>
      <c r="K979">
        <v>7</v>
      </c>
    </row>
    <row r="980" spans="1:11" ht="28.8" x14ac:dyDescent="0.3">
      <c r="A980" s="2" t="s">
        <v>29910</v>
      </c>
      <c r="B980" s="2" t="s">
        <v>29911</v>
      </c>
      <c r="C980" s="2" t="s">
        <v>28805</v>
      </c>
      <c r="D980" s="2" t="s">
        <v>28664</v>
      </c>
      <c r="E980" s="2" t="s">
        <v>28665</v>
      </c>
      <c r="F980" t="str">
        <f t="shared" si="15"/>
        <v>y</v>
      </c>
      <c r="G980" s="15" t="s">
        <v>29912</v>
      </c>
      <c r="H980" t="s">
        <v>13616</v>
      </c>
      <c r="I980" t="s">
        <v>13616</v>
      </c>
      <c r="J980" t="s">
        <v>13616</v>
      </c>
      <c r="K980">
        <v>22</v>
      </c>
    </row>
    <row r="981" spans="1:11" ht="28.8" x14ac:dyDescent="0.3">
      <c r="A981" s="2" t="s">
        <v>29913</v>
      </c>
      <c r="B981" s="2" t="s">
        <v>29914</v>
      </c>
      <c r="C981" s="2" t="s">
        <v>28809</v>
      </c>
      <c r="D981" s="2" t="s">
        <v>28670</v>
      </c>
      <c r="E981" s="2" t="s">
        <v>28665</v>
      </c>
      <c r="F981" t="str">
        <f t="shared" si="15"/>
        <v>y</v>
      </c>
      <c r="G981" s="15" t="s">
        <v>29915</v>
      </c>
      <c r="H981" t="s">
        <v>13616</v>
      </c>
      <c r="I981" t="s">
        <v>13616</v>
      </c>
      <c r="J981" t="s">
        <v>13616</v>
      </c>
      <c r="K981">
        <v>20</v>
      </c>
    </row>
    <row r="982" spans="1:11" ht="28.8" x14ac:dyDescent="0.3">
      <c r="A982" s="2" t="s">
        <v>1090</v>
      </c>
      <c r="B982" s="2" t="s">
        <v>1091</v>
      </c>
      <c r="C982" s="2" t="s">
        <v>954</v>
      </c>
      <c r="D982" s="2" t="s">
        <v>28259</v>
      </c>
      <c r="E982" s="2" t="s">
        <v>28665</v>
      </c>
      <c r="F982" t="str">
        <f t="shared" si="15"/>
        <v>y</v>
      </c>
      <c r="G982" s="15" t="s">
        <v>29916</v>
      </c>
      <c r="H982" t="s">
        <v>13616</v>
      </c>
      <c r="I982" t="s">
        <v>13616</v>
      </c>
      <c r="J982" t="s">
        <v>13616</v>
      </c>
      <c r="K982">
        <v>1</v>
      </c>
    </row>
    <row r="983" spans="1:11" ht="28.8" x14ac:dyDescent="0.3">
      <c r="A983" s="2" t="s">
        <v>1092</v>
      </c>
      <c r="B983" s="2" t="s">
        <v>1093</v>
      </c>
      <c r="C983" s="2" t="s">
        <v>957</v>
      </c>
      <c r="D983" s="2" t="s">
        <v>28259</v>
      </c>
      <c r="E983" s="2" t="s">
        <v>28665</v>
      </c>
      <c r="F983" t="str">
        <f t="shared" si="15"/>
        <v>y</v>
      </c>
      <c r="G983" s="15" t="s">
        <v>29917</v>
      </c>
      <c r="H983" t="s">
        <v>13616</v>
      </c>
      <c r="I983" t="s">
        <v>13616</v>
      </c>
      <c r="J983" t="s">
        <v>13616</v>
      </c>
      <c r="K983">
        <v>1</v>
      </c>
    </row>
    <row r="984" spans="1:11" ht="28.8" x14ac:dyDescent="0.3">
      <c r="A984" s="2" t="s">
        <v>29918</v>
      </c>
      <c r="B984" s="2" t="s">
        <v>29919</v>
      </c>
      <c r="C984" s="2" t="s">
        <v>28815</v>
      </c>
      <c r="D984" s="2" t="s">
        <v>28677</v>
      </c>
      <c r="E984" s="2" t="s">
        <v>28678</v>
      </c>
      <c r="F984" t="str">
        <f t="shared" si="15"/>
        <v>y</v>
      </c>
      <c r="G984" s="15" t="s">
        <v>29920</v>
      </c>
      <c r="H984" t="s">
        <v>13616</v>
      </c>
      <c r="I984" t="s">
        <v>13616</v>
      </c>
      <c r="J984" t="s">
        <v>13616</v>
      </c>
      <c r="K984">
        <v>7</v>
      </c>
    </row>
    <row r="985" spans="1:11" ht="28.8" x14ac:dyDescent="0.3">
      <c r="A985" s="2" t="s">
        <v>29921</v>
      </c>
      <c r="B985" s="2" t="s">
        <v>29922</v>
      </c>
      <c r="C985" s="2" t="s">
        <v>28819</v>
      </c>
      <c r="D985" s="2" t="s">
        <v>28677</v>
      </c>
      <c r="E985" s="2" t="s">
        <v>28683</v>
      </c>
      <c r="F985" t="str">
        <f t="shared" si="15"/>
        <v>y</v>
      </c>
      <c r="G985" s="15" t="s">
        <v>29923</v>
      </c>
      <c r="H985" t="s">
        <v>13616</v>
      </c>
      <c r="I985" t="s">
        <v>13616</v>
      </c>
      <c r="J985" t="s">
        <v>13616</v>
      </c>
      <c r="K985">
        <v>7</v>
      </c>
    </row>
    <row r="986" spans="1:11" ht="28.8" x14ac:dyDescent="0.3">
      <c r="A986" s="2" t="s">
        <v>1094</v>
      </c>
      <c r="B986" s="2" t="s">
        <v>1095</v>
      </c>
      <c r="C986" s="2" t="s">
        <v>951</v>
      </c>
      <c r="D986" s="2" t="s">
        <v>28259</v>
      </c>
      <c r="E986" s="2" t="s">
        <v>28665</v>
      </c>
      <c r="F986" t="str">
        <f t="shared" si="15"/>
        <v>y</v>
      </c>
      <c r="G986" s="15" t="s">
        <v>29924</v>
      </c>
      <c r="H986" t="s">
        <v>13616</v>
      </c>
      <c r="I986" t="s">
        <v>13616</v>
      </c>
      <c r="J986" t="s">
        <v>13616</v>
      </c>
      <c r="K986">
        <v>1</v>
      </c>
    </row>
    <row r="987" spans="1:11" ht="28.8" x14ac:dyDescent="0.3">
      <c r="A987" s="2" t="s">
        <v>29925</v>
      </c>
      <c r="B987" s="2" t="s">
        <v>29926</v>
      </c>
      <c r="C987" s="2" t="s">
        <v>28824</v>
      </c>
      <c r="D987" s="2" t="s">
        <v>28677</v>
      </c>
      <c r="E987" s="2" t="s">
        <v>28665</v>
      </c>
      <c r="F987" t="str">
        <f t="shared" si="15"/>
        <v>y</v>
      </c>
      <c r="G987" s="15" t="s">
        <v>29927</v>
      </c>
      <c r="H987" t="s">
        <v>13616</v>
      </c>
      <c r="I987" t="s">
        <v>13616</v>
      </c>
      <c r="J987" t="s">
        <v>13616</v>
      </c>
      <c r="K987">
        <v>7</v>
      </c>
    </row>
    <row r="988" spans="1:11" ht="28.8" x14ac:dyDescent="0.3">
      <c r="A988" s="2" t="s">
        <v>29928</v>
      </c>
      <c r="B988" s="2" t="s">
        <v>29929</v>
      </c>
      <c r="C988" s="2" t="s">
        <v>28828</v>
      </c>
      <c r="D988" s="2" t="s">
        <v>28664</v>
      </c>
      <c r="E988" s="2" t="s">
        <v>28665</v>
      </c>
      <c r="F988" t="str">
        <f t="shared" si="15"/>
        <v>y</v>
      </c>
      <c r="G988" s="15" t="s">
        <v>29930</v>
      </c>
      <c r="H988" t="s">
        <v>13616</v>
      </c>
      <c r="I988" t="s">
        <v>13616</v>
      </c>
      <c r="J988" t="s">
        <v>13616</v>
      </c>
      <c r="K988">
        <v>22</v>
      </c>
    </row>
    <row r="989" spans="1:11" ht="28.8" x14ac:dyDescent="0.3">
      <c r="A989" s="2" t="s">
        <v>29931</v>
      </c>
      <c r="B989" s="2" t="s">
        <v>29932</v>
      </c>
      <c r="C989" s="2" t="s">
        <v>28832</v>
      </c>
      <c r="D989" s="2" t="s">
        <v>28670</v>
      </c>
      <c r="E989" s="2" t="s">
        <v>28665</v>
      </c>
      <c r="F989" t="str">
        <f t="shared" si="15"/>
        <v>y</v>
      </c>
      <c r="G989" s="15" t="s">
        <v>29933</v>
      </c>
      <c r="H989" t="s">
        <v>13616</v>
      </c>
      <c r="I989" t="s">
        <v>13616</v>
      </c>
      <c r="J989" t="s">
        <v>13616</v>
      </c>
      <c r="K989">
        <v>20</v>
      </c>
    </row>
    <row r="990" spans="1:11" ht="28.8" x14ac:dyDescent="0.3">
      <c r="A990" s="2" t="s">
        <v>1096</v>
      </c>
      <c r="B990" s="2" t="s">
        <v>1097</v>
      </c>
      <c r="C990" s="2" t="s">
        <v>963</v>
      </c>
      <c r="D990" s="2" t="s">
        <v>28259</v>
      </c>
      <c r="E990" s="2" t="s">
        <v>28665</v>
      </c>
      <c r="F990" t="str">
        <f t="shared" si="15"/>
        <v>y</v>
      </c>
      <c r="G990" s="15" t="s">
        <v>29934</v>
      </c>
      <c r="H990" t="s">
        <v>13616</v>
      </c>
      <c r="I990" t="s">
        <v>13616</v>
      </c>
      <c r="J990" t="s">
        <v>13616</v>
      </c>
      <c r="K990">
        <v>1</v>
      </c>
    </row>
    <row r="991" spans="1:11" ht="28.8" x14ac:dyDescent="0.3">
      <c r="A991" s="2" t="s">
        <v>1098</v>
      </c>
      <c r="B991" s="2" t="s">
        <v>1099</v>
      </c>
      <c r="C991" s="2" t="s">
        <v>966</v>
      </c>
      <c r="D991" s="2" t="s">
        <v>28259</v>
      </c>
      <c r="E991" s="2" t="s">
        <v>28665</v>
      </c>
      <c r="F991" t="str">
        <f t="shared" si="15"/>
        <v>y</v>
      </c>
      <c r="G991" s="15" t="s">
        <v>29935</v>
      </c>
      <c r="H991" t="s">
        <v>13616</v>
      </c>
      <c r="I991" t="s">
        <v>13616</v>
      </c>
      <c r="J991" t="s">
        <v>13616</v>
      </c>
      <c r="K991">
        <v>1</v>
      </c>
    </row>
    <row r="992" spans="1:11" ht="28.8" x14ac:dyDescent="0.3">
      <c r="A992" s="2" t="s">
        <v>29936</v>
      </c>
      <c r="B992" s="2" t="s">
        <v>29937</v>
      </c>
      <c r="C992" s="2" t="s">
        <v>28838</v>
      </c>
      <c r="D992" s="2" t="s">
        <v>28677</v>
      </c>
      <c r="E992" s="2" t="s">
        <v>28678</v>
      </c>
      <c r="F992" t="str">
        <f t="shared" si="15"/>
        <v>y</v>
      </c>
      <c r="G992" s="15" t="s">
        <v>29938</v>
      </c>
      <c r="H992" t="s">
        <v>13616</v>
      </c>
      <c r="I992" t="s">
        <v>13616</v>
      </c>
      <c r="J992" t="s">
        <v>13616</v>
      </c>
      <c r="K992">
        <v>7</v>
      </c>
    </row>
    <row r="993" spans="1:11" ht="28.8" x14ac:dyDescent="0.3">
      <c r="A993" s="2" t="s">
        <v>29939</v>
      </c>
      <c r="B993" s="2" t="s">
        <v>29940</v>
      </c>
      <c r="C993" s="2" t="s">
        <v>28842</v>
      </c>
      <c r="D993" s="2" t="s">
        <v>28677</v>
      </c>
      <c r="E993" s="2" t="s">
        <v>28683</v>
      </c>
      <c r="F993" t="str">
        <f t="shared" si="15"/>
        <v>y</v>
      </c>
      <c r="G993" s="15" t="s">
        <v>29941</v>
      </c>
      <c r="H993" t="s">
        <v>13616</v>
      </c>
      <c r="I993" t="s">
        <v>13616</v>
      </c>
      <c r="J993" t="s">
        <v>13616</v>
      </c>
      <c r="K993">
        <v>7</v>
      </c>
    </row>
    <row r="994" spans="1:11" ht="28.8" x14ac:dyDescent="0.3">
      <c r="A994" s="2" t="s">
        <v>1100</v>
      </c>
      <c r="B994" s="2" t="s">
        <v>1101</v>
      </c>
      <c r="C994" s="2" t="s">
        <v>960</v>
      </c>
      <c r="D994" s="2" t="s">
        <v>28259</v>
      </c>
      <c r="E994" s="2" t="s">
        <v>28665</v>
      </c>
      <c r="F994" t="str">
        <f t="shared" si="15"/>
        <v>y</v>
      </c>
      <c r="G994" s="15" t="s">
        <v>29942</v>
      </c>
      <c r="H994" t="s">
        <v>13616</v>
      </c>
      <c r="I994" t="s">
        <v>13616</v>
      </c>
      <c r="J994" t="s">
        <v>13616</v>
      </c>
      <c r="K994">
        <v>1</v>
      </c>
    </row>
    <row r="995" spans="1:11" ht="28.8" x14ac:dyDescent="0.3">
      <c r="A995" s="2" t="s">
        <v>29943</v>
      </c>
      <c r="B995" s="2" t="s">
        <v>29944</v>
      </c>
      <c r="C995" s="2" t="s">
        <v>28847</v>
      </c>
      <c r="D995" s="2" t="s">
        <v>28677</v>
      </c>
      <c r="E995" s="2" t="s">
        <v>28665</v>
      </c>
      <c r="F995" t="str">
        <f t="shared" si="15"/>
        <v>y</v>
      </c>
      <c r="G995" s="15" t="s">
        <v>29945</v>
      </c>
      <c r="H995" t="s">
        <v>13616</v>
      </c>
      <c r="I995" t="s">
        <v>13616</v>
      </c>
      <c r="J995" t="s">
        <v>13616</v>
      </c>
      <c r="K995">
        <v>7</v>
      </c>
    </row>
    <row r="996" spans="1:11" x14ac:dyDescent="0.3">
      <c r="A996" s="2" t="s">
        <v>29946</v>
      </c>
      <c r="B996" s="2" t="s">
        <v>29947</v>
      </c>
      <c r="C996" s="2" t="s">
        <v>29948</v>
      </c>
      <c r="D996" s="2" t="s">
        <v>27655</v>
      </c>
      <c r="E996" s="2" t="s">
        <v>27262</v>
      </c>
      <c r="F996" t="str">
        <f t="shared" si="15"/>
        <v/>
      </c>
      <c r="G996" s="15"/>
      <c r="H996" t="s">
        <v>13568</v>
      </c>
      <c r="I996" t="s">
        <v>13568</v>
      </c>
      <c r="J996" t="s">
        <v>13568</v>
      </c>
      <c r="K996">
        <v>40</v>
      </c>
    </row>
    <row r="997" spans="1:11" x14ac:dyDescent="0.3">
      <c r="A997" s="2" t="s">
        <v>10774</v>
      </c>
      <c r="B997" s="2" t="s">
        <v>29949</v>
      </c>
      <c r="C997" s="2" t="s">
        <v>29950</v>
      </c>
      <c r="D997" s="2" t="s">
        <v>27274</v>
      </c>
      <c r="E997" s="2" t="s">
        <v>29951</v>
      </c>
      <c r="F997" t="str">
        <f t="shared" si="15"/>
        <v/>
      </c>
      <c r="G997" s="15"/>
      <c r="H997" t="s">
        <v>13568</v>
      </c>
      <c r="I997" t="s">
        <v>13568</v>
      </c>
      <c r="J997" t="s">
        <v>13568</v>
      </c>
      <c r="K997">
        <v>6</v>
      </c>
    </row>
    <row r="998" spans="1:11" x14ac:dyDescent="0.3">
      <c r="A998" s="2" t="s">
        <v>1824</v>
      </c>
      <c r="B998" s="2" t="s">
        <v>1825</v>
      </c>
      <c r="C998" s="2" t="s">
        <v>1826</v>
      </c>
      <c r="D998" s="2" t="s">
        <v>28341</v>
      </c>
      <c r="E998" s="2" t="s">
        <v>29952</v>
      </c>
      <c r="F998" t="str">
        <f t="shared" si="15"/>
        <v/>
      </c>
      <c r="G998" s="15"/>
      <c r="H998" t="s">
        <v>13568</v>
      </c>
      <c r="I998" t="s">
        <v>13568</v>
      </c>
      <c r="J998" t="s">
        <v>13568</v>
      </c>
      <c r="K998">
        <v>4</v>
      </c>
    </row>
    <row r="999" spans="1:11" x14ac:dyDescent="0.3">
      <c r="A999" s="2" t="s">
        <v>1827</v>
      </c>
      <c r="B999" s="2" t="s">
        <v>1828</v>
      </c>
      <c r="C999" s="2" t="s">
        <v>1829</v>
      </c>
      <c r="D999" s="2" t="s">
        <v>28341</v>
      </c>
      <c r="E999" s="2" t="s">
        <v>29953</v>
      </c>
      <c r="F999" t="str">
        <f t="shared" si="15"/>
        <v/>
      </c>
      <c r="G999" s="15"/>
      <c r="H999" t="s">
        <v>13568</v>
      </c>
      <c r="I999" t="s">
        <v>13568</v>
      </c>
      <c r="J999" t="s">
        <v>13568</v>
      </c>
      <c r="K999">
        <v>4</v>
      </c>
    </row>
    <row r="1000" spans="1:11" x14ac:dyDescent="0.3">
      <c r="A1000" s="2" t="s">
        <v>1833</v>
      </c>
      <c r="B1000" s="2" t="s">
        <v>1834</v>
      </c>
      <c r="C1000" s="2" t="s">
        <v>1835</v>
      </c>
      <c r="D1000" s="2" t="s">
        <v>28341</v>
      </c>
      <c r="E1000" s="2" t="s">
        <v>29954</v>
      </c>
      <c r="F1000" t="str">
        <f t="shared" si="15"/>
        <v/>
      </c>
      <c r="G1000" s="15"/>
      <c r="H1000" t="s">
        <v>13568</v>
      </c>
      <c r="I1000" t="s">
        <v>13568</v>
      </c>
      <c r="J1000" t="s">
        <v>13568</v>
      </c>
      <c r="K1000">
        <v>4</v>
      </c>
    </row>
    <row r="1001" spans="1:11" x14ac:dyDescent="0.3">
      <c r="A1001" s="2" t="s">
        <v>1836</v>
      </c>
      <c r="B1001" s="2" t="s">
        <v>1837</v>
      </c>
      <c r="C1001" s="2" t="s">
        <v>1838</v>
      </c>
      <c r="D1001" s="2" t="s">
        <v>28341</v>
      </c>
      <c r="E1001" s="2" t="s">
        <v>29955</v>
      </c>
      <c r="F1001" t="str">
        <f t="shared" si="15"/>
        <v/>
      </c>
      <c r="G1001" s="15"/>
      <c r="H1001" t="s">
        <v>13568</v>
      </c>
      <c r="I1001" t="s">
        <v>13568</v>
      </c>
      <c r="J1001" t="s">
        <v>13568</v>
      </c>
      <c r="K1001">
        <v>4</v>
      </c>
    </row>
    <row r="1002" spans="1:11" ht="28.8" x14ac:dyDescent="0.3">
      <c r="A1002" s="2" t="s">
        <v>1857</v>
      </c>
      <c r="B1002" s="2" t="s">
        <v>1858</v>
      </c>
      <c r="C1002" s="2" t="s">
        <v>1859</v>
      </c>
      <c r="D1002" s="2" t="s">
        <v>28341</v>
      </c>
      <c r="E1002" s="2" t="s">
        <v>29956</v>
      </c>
      <c r="F1002" t="str">
        <f t="shared" si="15"/>
        <v/>
      </c>
      <c r="G1002" s="15" t="s">
        <v>29957</v>
      </c>
      <c r="H1002" t="s">
        <v>13568</v>
      </c>
      <c r="I1002" t="s">
        <v>13568</v>
      </c>
      <c r="J1002" t="s">
        <v>13568</v>
      </c>
      <c r="K1002">
        <v>4</v>
      </c>
    </row>
    <row r="1003" spans="1:11" ht="28.8" x14ac:dyDescent="0.3">
      <c r="A1003" s="2" t="s">
        <v>1860</v>
      </c>
      <c r="B1003" s="2" t="s">
        <v>1861</v>
      </c>
      <c r="C1003" s="2" t="s">
        <v>1862</v>
      </c>
      <c r="D1003" s="2" t="s">
        <v>28341</v>
      </c>
      <c r="E1003" s="2" t="s">
        <v>29958</v>
      </c>
      <c r="F1003" t="str">
        <f t="shared" si="15"/>
        <v/>
      </c>
      <c r="G1003" s="15" t="s">
        <v>29957</v>
      </c>
      <c r="H1003" t="s">
        <v>13568</v>
      </c>
      <c r="I1003" t="s">
        <v>13568</v>
      </c>
      <c r="J1003" t="s">
        <v>13568</v>
      </c>
      <c r="K1003">
        <v>4</v>
      </c>
    </row>
    <row r="1004" spans="1:11" ht="28.8" x14ac:dyDescent="0.3">
      <c r="A1004" s="2" t="s">
        <v>1863</v>
      </c>
      <c r="B1004" s="2" t="s">
        <v>1864</v>
      </c>
      <c r="C1004" s="2" t="s">
        <v>1865</v>
      </c>
      <c r="D1004" s="2" t="s">
        <v>28341</v>
      </c>
      <c r="E1004" s="2" t="s">
        <v>29959</v>
      </c>
      <c r="F1004" t="str">
        <f t="shared" si="15"/>
        <v/>
      </c>
      <c r="G1004" s="15" t="s">
        <v>29957</v>
      </c>
      <c r="H1004" t="s">
        <v>13568</v>
      </c>
      <c r="I1004" t="s">
        <v>13568</v>
      </c>
      <c r="J1004" t="s">
        <v>13568</v>
      </c>
      <c r="K1004">
        <v>4</v>
      </c>
    </row>
    <row r="1005" spans="1:11" ht="28.8" x14ac:dyDescent="0.3">
      <c r="A1005" s="2" t="s">
        <v>1866</v>
      </c>
      <c r="B1005" s="2" t="s">
        <v>1867</v>
      </c>
      <c r="C1005" s="2" t="s">
        <v>1868</v>
      </c>
      <c r="D1005" s="2" t="s">
        <v>28341</v>
      </c>
      <c r="E1005" s="2" t="s">
        <v>29960</v>
      </c>
      <c r="F1005" t="str">
        <f t="shared" si="15"/>
        <v/>
      </c>
      <c r="G1005" s="15" t="s">
        <v>29957</v>
      </c>
      <c r="H1005" t="s">
        <v>13568</v>
      </c>
      <c r="I1005" t="s">
        <v>13568</v>
      </c>
      <c r="J1005" t="s">
        <v>13568</v>
      </c>
      <c r="K1005">
        <v>4</v>
      </c>
    </row>
    <row r="1006" spans="1:11" ht="28.8" x14ac:dyDescent="0.3">
      <c r="A1006" s="2" t="s">
        <v>1869</v>
      </c>
      <c r="B1006" s="2" t="s">
        <v>1870</v>
      </c>
      <c r="C1006" s="2" t="s">
        <v>1871</v>
      </c>
      <c r="D1006" s="2" t="s">
        <v>28341</v>
      </c>
      <c r="E1006" s="2" t="s">
        <v>29961</v>
      </c>
      <c r="F1006" t="str">
        <f t="shared" si="15"/>
        <v/>
      </c>
      <c r="G1006" s="15" t="s">
        <v>29957</v>
      </c>
      <c r="H1006" t="s">
        <v>13568</v>
      </c>
      <c r="I1006" t="s">
        <v>13568</v>
      </c>
      <c r="J1006" t="s">
        <v>13568</v>
      </c>
      <c r="K1006">
        <v>4</v>
      </c>
    </row>
    <row r="1007" spans="1:11" ht="28.8" x14ac:dyDescent="0.3">
      <c r="A1007" s="2" t="s">
        <v>1872</v>
      </c>
      <c r="B1007" s="2" t="s">
        <v>1873</v>
      </c>
      <c r="C1007" s="2" t="s">
        <v>1874</v>
      </c>
      <c r="D1007" s="2" t="s">
        <v>28341</v>
      </c>
      <c r="E1007" s="2" t="s">
        <v>29962</v>
      </c>
      <c r="F1007" t="str">
        <f t="shared" si="15"/>
        <v/>
      </c>
      <c r="G1007" s="15" t="s">
        <v>29957</v>
      </c>
      <c r="H1007" t="s">
        <v>13568</v>
      </c>
      <c r="I1007" t="s">
        <v>13568</v>
      </c>
      <c r="J1007" t="s">
        <v>13568</v>
      </c>
      <c r="K1007">
        <v>4</v>
      </c>
    </row>
    <row r="1008" spans="1:11" ht="28.8" x14ac:dyDescent="0.3">
      <c r="A1008" s="2" t="s">
        <v>1839</v>
      </c>
      <c r="B1008" s="2" t="s">
        <v>1840</v>
      </c>
      <c r="C1008" s="2" t="s">
        <v>1841</v>
      </c>
      <c r="D1008" s="2" t="s">
        <v>28341</v>
      </c>
      <c r="E1008" s="2" t="s">
        <v>29963</v>
      </c>
      <c r="F1008" t="str">
        <f t="shared" si="15"/>
        <v/>
      </c>
      <c r="G1008" s="15" t="s">
        <v>29957</v>
      </c>
      <c r="H1008" t="s">
        <v>13568</v>
      </c>
      <c r="I1008" t="s">
        <v>13568</v>
      </c>
      <c r="J1008" t="s">
        <v>13568</v>
      </c>
      <c r="K1008">
        <v>4</v>
      </c>
    </row>
    <row r="1009" spans="1:11" ht="28.8" x14ac:dyDescent="0.3">
      <c r="A1009" s="2" t="s">
        <v>1842</v>
      </c>
      <c r="B1009" s="2" t="s">
        <v>1843</v>
      </c>
      <c r="C1009" s="2" t="s">
        <v>1844</v>
      </c>
      <c r="D1009" s="2" t="s">
        <v>28341</v>
      </c>
      <c r="E1009" s="2" t="s">
        <v>29964</v>
      </c>
      <c r="F1009" t="str">
        <f t="shared" si="15"/>
        <v/>
      </c>
      <c r="G1009" s="15" t="s">
        <v>29957</v>
      </c>
      <c r="H1009" t="s">
        <v>13568</v>
      </c>
      <c r="I1009" t="s">
        <v>13568</v>
      </c>
      <c r="J1009" t="s">
        <v>13568</v>
      </c>
      <c r="K1009">
        <v>4</v>
      </c>
    </row>
    <row r="1010" spans="1:11" ht="28.8" x14ac:dyDescent="0.3">
      <c r="A1010" s="2" t="s">
        <v>1845</v>
      </c>
      <c r="B1010" s="2" t="s">
        <v>1846</v>
      </c>
      <c r="C1010" s="2" t="s">
        <v>1847</v>
      </c>
      <c r="D1010" s="2" t="s">
        <v>28341</v>
      </c>
      <c r="E1010" s="2" t="s">
        <v>29965</v>
      </c>
      <c r="F1010" t="str">
        <f t="shared" si="15"/>
        <v/>
      </c>
      <c r="G1010" s="15" t="s">
        <v>29957</v>
      </c>
      <c r="H1010" t="s">
        <v>13568</v>
      </c>
      <c r="I1010" t="s">
        <v>13568</v>
      </c>
      <c r="J1010" t="s">
        <v>13568</v>
      </c>
      <c r="K1010">
        <v>4</v>
      </c>
    </row>
    <row r="1011" spans="1:11" ht="28.8" x14ac:dyDescent="0.3">
      <c r="A1011" s="2" t="s">
        <v>1848</v>
      </c>
      <c r="B1011" s="2" t="s">
        <v>1849</v>
      </c>
      <c r="C1011" s="2" t="s">
        <v>1850</v>
      </c>
      <c r="D1011" s="2" t="s">
        <v>28341</v>
      </c>
      <c r="E1011" s="2" t="s">
        <v>29966</v>
      </c>
      <c r="F1011" t="str">
        <f t="shared" si="15"/>
        <v/>
      </c>
      <c r="G1011" s="15" t="s">
        <v>29957</v>
      </c>
      <c r="H1011" t="s">
        <v>13568</v>
      </c>
      <c r="I1011" t="s">
        <v>13568</v>
      </c>
      <c r="J1011" t="s">
        <v>13568</v>
      </c>
      <c r="K1011">
        <v>4</v>
      </c>
    </row>
    <row r="1012" spans="1:11" ht="28.8" x14ac:dyDescent="0.3">
      <c r="A1012" s="2" t="s">
        <v>1851</v>
      </c>
      <c r="B1012" s="2" t="s">
        <v>1852</v>
      </c>
      <c r="C1012" s="2" t="s">
        <v>1853</v>
      </c>
      <c r="D1012" s="2" t="s">
        <v>28341</v>
      </c>
      <c r="E1012" s="2" t="s">
        <v>29967</v>
      </c>
      <c r="F1012" t="str">
        <f t="shared" si="15"/>
        <v/>
      </c>
      <c r="G1012" s="15" t="s">
        <v>29957</v>
      </c>
      <c r="H1012" t="s">
        <v>13568</v>
      </c>
      <c r="I1012" t="s">
        <v>13568</v>
      </c>
      <c r="J1012" t="s">
        <v>13568</v>
      </c>
      <c r="K1012">
        <v>4</v>
      </c>
    </row>
    <row r="1013" spans="1:11" ht="28.8" x14ac:dyDescent="0.3">
      <c r="A1013" s="2" t="s">
        <v>1854</v>
      </c>
      <c r="B1013" s="2" t="s">
        <v>1855</v>
      </c>
      <c r="C1013" s="2" t="s">
        <v>1856</v>
      </c>
      <c r="D1013" s="2" t="s">
        <v>28341</v>
      </c>
      <c r="E1013" s="2" t="s">
        <v>29968</v>
      </c>
      <c r="F1013" t="str">
        <f t="shared" si="15"/>
        <v/>
      </c>
      <c r="G1013" s="15" t="s">
        <v>29957</v>
      </c>
      <c r="H1013" t="s">
        <v>13568</v>
      </c>
      <c r="I1013" t="s">
        <v>13568</v>
      </c>
      <c r="J1013" t="s">
        <v>13568</v>
      </c>
      <c r="K1013">
        <v>4</v>
      </c>
    </row>
    <row r="1014" spans="1:11" ht="28.8" x14ac:dyDescent="0.3">
      <c r="A1014" s="2" t="s">
        <v>29969</v>
      </c>
      <c r="B1014" s="2" t="s">
        <v>29970</v>
      </c>
      <c r="C1014" s="2" t="s">
        <v>29971</v>
      </c>
      <c r="D1014" s="2" t="s">
        <v>27274</v>
      </c>
      <c r="E1014" s="2" t="s">
        <v>29972</v>
      </c>
      <c r="F1014" t="str">
        <f t="shared" si="15"/>
        <v/>
      </c>
      <c r="G1014" s="15" t="s">
        <v>29957</v>
      </c>
      <c r="H1014" t="s">
        <v>13568</v>
      </c>
      <c r="I1014" t="s">
        <v>13568</v>
      </c>
      <c r="J1014" t="s">
        <v>13568</v>
      </c>
      <c r="K1014">
        <v>6</v>
      </c>
    </row>
    <row r="1015" spans="1:11" ht="28.8" x14ac:dyDescent="0.3">
      <c r="A1015" s="2" t="s">
        <v>1875</v>
      </c>
      <c r="B1015" s="2" t="s">
        <v>1876</v>
      </c>
      <c r="C1015" s="2" t="s">
        <v>1877</v>
      </c>
      <c r="D1015" s="2" t="s">
        <v>28341</v>
      </c>
      <c r="E1015" s="2" t="s">
        <v>29952</v>
      </c>
      <c r="F1015" t="str">
        <f t="shared" si="15"/>
        <v/>
      </c>
      <c r="G1015" s="15" t="s">
        <v>29957</v>
      </c>
      <c r="H1015" t="s">
        <v>13568</v>
      </c>
      <c r="I1015" t="s">
        <v>13568</v>
      </c>
      <c r="J1015" t="s">
        <v>13568</v>
      </c>
      <c r="K1015">
        <v>4</v>
      </c>
    </row>
    <row r="1016" spans="1:11" ht="28.8" x14ac:dyDescent="0.3">
      <c r="A1016" s="2" t="s">
        <v>1878</v>
      </c>
      <c r="B1016" s="2" t="s">
        <v>1879</v>
      </c>
      <c r="C1016" s="2" t="s">
        <v>1880</v>
      </c>
      <c r="D1016" s="2" t="s">
        <v>28341</v>
      </c>
      <c r="E1016" s="2" t="s">
        <v>29953</v>
      </c>
      <c r="F1016" t="str">
        <f t="shared" si="15"/>
        <v/>
      </c>
      <c r="G1016" s="15" t="s">
        <v>29957</v>
      </c>
      <c r="H1016" t="s">
        <v>13568</v>
      </c>
      <c r="I1016" t="s">
        <v>13568</v>
      </c>
      <c r="J1016" t="s">
        <v>13568</v>
      </c>
      <c r="K1016">
        <v>4</v>
      </c>
    </row>
    <row r="1017" spans="1:11" ht="28.8" x14ac:dyDescent="0.3">
      <c r="A1017" s="2" t="s">
        <v>1884</v>
      </c>
      <c r="B1017" s="2" t="s">
        <v>1885</v>
      </c>
      <c r="C1017" s="2" t="s">
        <v>1886</v>
      </c>
      <c r="D1017" s="2" t="s">
        <v>28341</v>
      </c>
      <c r="E1017" s="2" t="s">
        <v>29973</v>
      </c>
      <c r="F1017" t="str">
        <f t="shared" si="15"/>
        <v/>
      </c>
      <c r="G1017" s="15" t="s">
        <v>29957</v>
      </c>
      <c r="H1017" t="s">
        <v>13568</v>
      </c>
      <c r="I1017" t="s">
        <v>13568</v>
      </c>
      <c r="J1017" t="s">
        <v>13568</v>
      </c>
      <c r="K1017">
        <v>4</v>
      </c>
    </row>
    <row r="1018" spans="1:11" ht="28.8" x14ac:dyDescent="0.3">
      <c r="A1018" s="2" t="s">
        <v>1887</v>
      </c>
      <c r="B1018" s="2" t="s">
        <v>1888</v>
      </c>
      <c r="C1018" s="2" t="s">
        <v>1889</v>
      </c>
      <c r="D1018" s="2" t="s">
        <v>28341</v>
      </c>
      <c r="E1018" s="2" t="s">
        <v>29974</v>
      </c>
      <c r="F1018" t="str">
        <f t="shared" si="15"/>
        <v/>
      </c>
      <c r="G1018" s="15" t="s">
        <v>29957</v>
      </c>
      <c r="H1018" t="s">
        <v>13568</v>
      </c>
      <c r="I1018" t="s">
        <v>13568</v>
      </c>
      <c r="J1018" t="s">
        <v>13568</v>
      </c>
      <c r="K1018">
        <v>4</v>
      </c>
    </row>
    <row r="1019" spans="1:11" ht="28.8" x14ac:dyDescent="0.3">
      <c r="A1019" s="2" t="s">
        <v>1908</v>
      </c>
      <c r="B1019" s="2" t="s">
        <v>1909</v>
      </c>
      <c r="C1019" s="2" t="s">
        <v>1910</v>
      </c>
      <c r="D1019" s="2" t="s">
        <v>28341</v>
      </c>
      <c r="E1019" s="2" t="s">
        <v>29975</v>
      </c>
      <c r="F1019" t="str">
        <f t="shared" si="15"/>
        <v/>
      </c>
      <c r="G1019" s="15" t="s">
        <v>29957</v>
      </c>
      <c r="H1019" t="s">
        <v>13568</v>
      </c>
      <c r="I1019" t="s">
        <v>13568</v>
      </c>
      <c r="J1019" t="s">
        <v>13568</v>
      </c>
      <c r="K1019">
        <v>4</v>
      </c>
    </row>
    <row r="1020" spans="1:11" ht="28.8" x14ac:dyDescent="0.3">
      <c r="A1020" s="2" t="s">
        <v>1911</v>
      </c>
      <c r="B1020" s="2" t="s">
        <v>1912</v>
      </c>
      <c r="C1020" s="2" t="s">
        <v>1913</v>
      </c>
      <c r="D1020" s="2" t="s">
        <v>28341</v>
      </c>
      <c r="E1020" s="2" t="s">
        <v>29976</v>
      </c>
      <c r="F1020" t="str">
        <f t="shared" si="15"/>
        <v/>
      </c>
      <c r="G1020" s="15" t="s">
        <v>29957</v>
      </c>
      <c r="H1020" t="s">
        <v>13568</v>
      </c>
      <c r="I1020" t="s">
        <v>13568</v>
      </c>
      <c r="J1020" t="s">
        <v>13568</v>
      </c>
      <c r="K1020">
        <v>4</v>
      </c>
    </row>
    <row r="1021" spans="1:11" ht="28.8" x14ac:dyDescent="0.3">
      <c r="A1021" s="2" t="s">
        <v>1914</v>
      </c>
      <c r="B1021" s="2" t="s">
        <v>1915</v>
      </c>
      <c r="C1021" s="2" t="s">
        <v>1916</v>
      </c>
      <c r="D1021" s="2" t="s">
        <v>28341</v>
      </c>
      <c r="E1021" s="2" t="s">
        <v>29977</v>
      </c>
      <c r="F1021" t="str">
        <f t="shared" si="15"/>
        <v/>
      </c>
      <c r="G1021" s="15" t="s">
        <v>29957</v>
      </c>
      <c r="H1021" t="s">
        <v>13568</v>
      </c>
      <c r="I1021" t="s">
        <v>13568</v>
      </c>
      <c r="J1021" t="s">
        <v>13568</v>
      </c>
      <c r="K1021">
        <v>4</v>
      </c>
    </row>
    <row r="1022" spans="1:11" ht="28.8" x14ac:dyDescent="0.3">
      <c r="A1022" s="2" t="s">
        <v>1917</v>
      </c>
      <c r="B1022" s="2" t="s">
        <v>1918</v>
      </c>
      <c r="C1022" s="2" t="s">
        <v>1919</v>
      </c>
      <c r="D1022" s="2" t="s">
        <v>28341</v>
      </c>
      <c r="E1022" s="2" t="s">
        <v>29978</v>
      </c>
      <c r="F1022" t="str">
        <f t="shared" si="15"/>
        <v/>
      </c>
      <c r="G1022" s="15" t="s">
        <v>29957</v>
      </c>
      <c r="H1022" t="s">
        <v>13568</v>
      </c>
      <c r="I1022" t="s">
        <v>13568</v>
      </c>
      <c r="J1022" t="s">
        <v>13568</v>
      </c>
      <c r="K1022">
        <v>4</v>
      </c>
    </row>
    <row r="1023" spans="1:11" ht="28.8" x14ac:dyDescent="0.3">
      <c r="A1023" s="2" t="s">
        <v>1920</v>
      </c>
      <c r="B1023" s="2" t="s">
        <v>1921</v>
      </c>
      <c r="C1023" s="2" t="s">
        <v>1922</v>
      </c>
      <c r="D1023" s="2" t="s">
        <v>28341</v>
      </c>
      <c r="E1023" s="2" t="s">
        <v>29979</v>
      </c>
      <c r="F1023" t="str">
        <f t="shared" si="15"/>
        <v/>
      </c>
      <c r="G1023" s="15" t="s">
        <v>29957</v>
      </c>
      <c r="H1023" t="s">
        <v>13568</v>
      </c>
      <c r="I1023" t="s">
        <v>13568</v>
      </c>
      <c r="J1023" t="s">
        <v>13568</v>
      </c>
      <c r="K1023">
        <v>4</v>
      </c>
    </row>
    <row r="1024" spans="1:11" ht="28.8" x14ac:dyDescent="0.3">
      <c r="A1024" s="2" t="s">
        <v>1923</v>
      </c>
      <c r="B1024" s="2" t="s">
        <v>1924</v>
      </c>
      <c r="C1024" s="2" t="s">
        <v>1925</v>
      </c>
      <c r="D1024" s="2" t="s">
        <v>28341</v>
      </c>
      <c r="E1024" s="2" t="s">
        <v>29980</v>
      </c>
      <c r="F1024" t="str">
        <f t="shared" si="15"/>
        <v/>
      </c>
      <c r="G1024" s="15" t="s">
        <v>29957</v>
      </c>
      <c r="H1024" t="s">
        <v>13568</v>
      </c>
      <c r="I1024" t="s">
        <v>13568</v>
      </c>
      <c r="J1024" t="s">
        <v>13568</v>
      </c>
      <c r="K1024">
        <v>4</v>
      </c>
    </row>
    <row r="1025" spans="1:11" ht="28.8" x14ac:dyDescent="0.3">
      <c r="A1025" s="2" t="s">
        <v>1890</v>
      </c>
      <c r="B1025" s="2" t="s">
        <v>1891</v>
      </c>
      <c r="C1025" s="2" t="s">
        <v>1892</v>
      </c>
      <c r="D1025" s="2" t="s">
        <v>28341</v>
      </c>
      <c r="E1025" s="2" t="s">
        <v>29981</v>
      </c>
      <c r="F1025" t="str">
        <f t="shared" si="15"/>
        <v/>
      </c>
      <c r="G1025" s="15" t="s">
        <v>29957</v>
      </c>
      <c r="H1025" t="s">
        <v>13568</v>
      </c>
      <c r="I1025" t="s">
        <v>13568</v>
      </c>
      <c r="J1025" t="s">
        <v>13568</v>
      </c>
      <c r="K1025">
        <v>4</v>
      </c>
    </row>
    <row r="1026" spans="1:11" ht="28.8" x14ac:dyDescent="0.3">
      <c r="A1026" s="2" t="s">
        <v>1893</v>
      </c>
      <c r="B1026" s="2" t="s">
        <v>1894</v>
      </c>
      <c r="C1026" s="2" t="s">
        <v>1895</v>
      </c>
      <c r="D1026" s="2" t="s">
        <v>28341</v>
      </c>
      <c r="E1026" s="2" t="s">
        <v>29982</v>
      </c>
      <c r="F1026" t="str">
        <f t="shared" si="15"/>
        <v/>
      </c>
      <c r="G1026" s="15" t="s">
        <v>29957</v>
      </c>
      <c r="H1026" t="s">
        <v>13568</v>
      </c>
      <c r="I1026" t="s">
        <v>13568</v>
      </c>
      <c r="J1026" t="s">
        <v>13568</v>
      </c>
      <c r="K1026">
        <v>4</v>
      </c>
    </row>
    <row r="1027" spans="1:11" ht="28.8" x14ac:dyDescent="0.3">
      <c r="A1027" s="2" t="s">
        <v>1896</v>
      </c>
      <c r="B1027" s="2" t="s">
        <v>1897</v>
      </c>
      <c r="C1027" s="2" t="s">
        <v>1898</v>
      </c>
      <c r="D1027" s="2" t="s">
        <v>28341</v>
      </c>
      <c r="E1027" s="2" t="s">
        <v>29983</v>
      </c>
      <c r="F1027" t="str">
        <f t="shared" si="15"/>
        <v/>
      </c>
      <c r="G1027" s="15" t="s">
        <v>29957</v>
      </c>
      <c r="H1027" t="s">
        <v>13568</v>
      </c>
      <c r="I1027" t="s">
        <v>13568</v>
      </c>
      <c r="J1027" t="s">
        <v>13568</v>
      </c>
      <c r="K1027">
        <v>4</v>
      </c>
    </row>
    <row r="1028" spans="1:11" ht="28.8" x14ac:dyDescent="0.3">
      <c r="A1028" s="2" t="s">
        <v>1899</v>
      </c>
      <c r="B1028" s="2" t="s">
        <v>1900</v>
      </c>
      <c r="C1028" s="2" t="s">
        <v>1901</v>
      </c>
      <c r="D1028" s="2" t="s">
        <v>28341</v>
      </c>
      <c r="E1028" s="2" t="s">
        <v>29984</v>
      </c>
      <c r="F1028" t="str">
        <f t="shared" si="15"/>
        <v/>
      </c>
      <c r="G1028" s="15" t="s">
        <v>29957</v>
      </c>
      <c r="H1028" t="s">
        <v>13568</v>
      </c>
      <c r="I1028" t="s">
        <v>13568</v>
      </c>
      <c r="J1028" t="s">
        <v>13568</v>
      </c>
      <c r="K1028">
        <v>4</v>
      </c>
    </row>
    <row r="1029" spans="1:11" ht="28.8" x14ac:dyDescent="0.3">
      <c r="A1029" s="2" t="s">
        <v>1902</v>
      </c>
      <c r="B1029" s="2" t="s">
        <v>1903</v>
      </c>
      <c r="C1029" s="2" t="s">
        <v>1904</v>
      </c>
      <c r="D1029" s="2" t="s">
        <v>28341</v>
      </c>
      <c r="E1029" s="2" t="s">
        <v>29985</v>
      </c>
      <c r="F1029" t="str">
        <f t="shared" ref="F1029:F1092" si="16">IF(COUNTIF(H1029:J1029,"used")&gt;0,"y","")</f>
        <v/>
      </c>
      <c r="G1029" s="15" t="s">
        <v>29957</v>
      </c>
      <c r="H1029" t="s">
        <v>13568</v>
      </c>
      <c r="I1029" t="s">
        <v>13568</v>
      </c>
      <c r="J1029" t="s">
        <v>13568</v>
      </c>
      <c r="K1029">
        <v>4</v>
      </c>
    </row>
    <row r="1030" spans="1:11" ht="28.8" x14ac:dyDescent="0.3">
      <c r="A1030" s="2" t="s">
        <v>1905</v>
      </c>
      <c r="B1030" s="2" t="s">
        <v>1906</v>
      </c>
      <c r="C1030" s="2" t="s">
        <v>1907</v>
      </c>
      <c r="D1030" s="2" t="s">
        <v>28341</v>
      </c>
      <c r="E1030" s="2" t="s">
        <v>29986</v>
      </c>
      <c r="F1030" t="str">
        <f t="shared" si="16"/>
        <v/>
      </c>
      <c r="G1030" s="15" t="s">
        <v>29957</v>
      </c>
      <c r="H1030" t="s">
        <v>13568</v>
      </c>
      <c r="I1030" t="s">
        <v>13568</v>
      </c>
      <c r="J1030" t="s">
        <v>13568</v>
      </c>
      <c r="K1030">
        <v>4</v>
      </c>
    </row>
    <row r="1031" spans="1:11" x14ac:dyDescent="0.3">
      <c r="A1031" s="2" t="s">
        <v>29987</v>
      </c>
      <c r="B1031" s="2" t="s">
        <v>29988</v>
      </c>
      <c r="C1031" s="2" t="s">
        <v>29989</v>
      </c>
      <c r="D1031" s="2" t="s">
        <v>27274</v>
      </c>
      <c r="E1031" s="2" t="s">
        <v>29990</v>
      </c>
      <c r="F1031" t="str">
        <f t="shared" si="16"/>
        <v/>
      </c>
      <c r="G1031" s="15"/>
      <c r="H1031" t="s">
        <v>13568</v>
      </c>
      <c r="I1031" t="s">
        <v>13568</v>
      </c>
      <c r="J1031" t="s">
        <v>13568</v>
      </c>
      <c r="K1031">
        <v>6</v>
      </c>
    </row>
    <row r="1032" spans="1:11" x14ac:dyDescent="0.3">
      <c r="A1032" s="2" t="s">
        <v>1926</v>
      </c>
      <c r="B1032" s="2" t="s">
        <v>1927</v>
      </c>
      <c r="C1032" s="2" t="s">
        <v>1928</v>
      </c>
      <c r="D1032" s="2" t="s">
        <v>28341</v>
      </c>
      <c r="E1032" s="2" t="s">
        <v>29952</v>
      </c>
      <c r="F1032" t="str">
        <f t="shared" si="16"/>
        <v/>
      </c>
      <c r="G1032" s="15"/>
      <c r="H1032" t="s">
        <v>13568</v>
      </c>
      <c r="I1032" t="s">
        <v>13568</v>
      </c>
      <c r="J1032" t="s">
        <v>13568</v>
      </c>
      <c r="K1032">
        <v>4</v>
      </c>
    </row>
    <row r="1033" spans="1:11" x14ac:dyDescent="0.3">
      <c r="A1033" s="2" t="s">
        <v>1929</v>
      </c>
      <c r="B1033" s="2" t="s">
        <v>1930</v>
      </c>
      <c r="C1033" s="2" t="s">
        <v>1931</v>
      </c>
      <c r="D1033" s="2" t="s">
        <v>28341</v>
      </c>
      <c r="E1033" s="2" t="s">
        <v>29953</v>
      </c>
      <c r="F1033" t="str">
        <f t="shared" si="16"/>
        <v/>
      </c>
      <c r="G1033" s="15"/>
      <c r="H1033" t="s">
        <v>13568</v>
      </c>
      <c r="I1033" t="s">
        <v>13568</v>
      </c>
      <c r="J1033" t="s">
        <v>13568</v>
      </c>
      <c r="K1033">
        <v>4</v>
      </c>
    </row>
    <row r="1034" spans="1:11" x14ac:dyDescent="0.3">
      <c r="A1034" s="2" t="s">
        <v>1935</v>
      </c>
      <c r="B1034" s="2" t="s">
        <v>1936</v>
      </c>
      <c r="C1034" s="2" t="s">
        <v>1937</v>
      </c>
      <c r="D1034" s="2" t="s">
        <v>28341</v>
      </c>
      <c r="E1034" s="2" t="s">
        <v>29991</v>
      </c>
      <c r="F1034" t="str">
        <f t="shared" si="16"/>
        <v/>
      </c>
      <c r="G1034" s="15"/>
      <c r="H1034" t="s">
        <v>13568</v>
      </c>
      <c r="I1034" t="s">
        <v>13568</v>
      </c>
      <c r="J1034" t="s">
        <v>13568</v>
      </c>
      <c r="K1034">
        <v>4</v>
      </c>
    </row>
    <row r="1035" spans="1:11" x14ac:dyDescent="0.3">
      <c r="A1035" s="2" t="s">
        <v>1938</v>
      </c>
      <c r="B1035" s="2" t="s">
        <v>1939</v>
      </c>
      <c r="C1035" s="2" t="s">
        <v>1940</v>
      </c>
      <c r="D1035" s="2" t="s">
        <v>28341</v>
      </c>
      <c r="E1035" s="2" t="s">
        <v>29992</v>
      </c>
      <c r="F1035" t="str">
        <f t="shared" si="16"/>
        <v/>
      </c>
      <c r="G1035" s="15"/>
      <c r="H1035" t="s">
        <v>13568</v>
      </c>
      <c r="I1035" t="s">
        <v>13568</v>
      </c>
      <c r="J1035" t="s">
        <v>13568</v>
      </c>
      <c r="K1035">
        <v>4</v>
      </c>
    </row>
    <row r="1036" spans="1:11" x14ac:dyDescent="0.3">
      <c r="A1036" s="2" t="s">
        <v>1959</v>
      </c>
      <c r="B1036" s="2" t="s">
        <v>1960</v>
      </c>
      <c r="C1036" s="2" t="s">
        <v>1961</v>
      </c>
      <c r="D1036" s="2" t="s">
        <v>28341</v>
      </c>
      <c r="E1036" s="2" t="s">
        <v>29993</v>
      </c>
      <c r="F1036" t="str">
        <f t="shared" si="16"/>
        <v/>
      </c>
      <c r="G1036" s="15"/>
      <c r="H1036" t="s">
        <v>13568</v>
      </c>
      <c r="I1036" t="s">
        <v>13568</v>
      </c>
      <c r="J1036" t="s">
        <v>13568</v>
      </c>
      <c r="K1036">
        <v>4</v>
      </c>
    </row>
    <row r="1037" spans="1:11" x14ac:dyDescent="0.3">
      <c r="A1037" s="2" t="s">
        <v>1962</v>
      </c>
      <c r="B1037" s="2" t="s">
        <v>1963</v>
      </c>
      <c r="C1037" s="2" t="s">
        <v>1964</v>
      </c>
      <c r="D1037" s="2" t="s">
        <v>28341</v>
      </c>
      <c r="E1037" s="2" t="s">
        <v>29994</v>
      </c>
      <c r="F1037" t="str">
        <f t="shared" si="16"/>
        <v/>
      </c>
      <c r="G1037" s="15"/>
      <c r="H1037" t="s">
        <v>13568</v>
      </c>
      <c r="I1037" t="s">
        <v>13568</v>
      </c>
      <c r="J1037" t="s">
        <v>13568</v>
      </c>
      <c r="K1037">
        <v>4</v>
      </c>
    </row>
    <row r="1038" spans="1:11" x14ac:dyDescent="0.3">
      <c r="A1038" s="2" t="s">
        <v>1965</v>
      </c>
      <c r="B1038" s="2" t="s">
        <v>1966</v>
      </c>
      <c r="C1038" s="2" t="s">
        <v>1967</v>
      </c>
      <c r="D1038" s="2" t="s">
        <v>28341</v>
      </c>
      <c r="E1038" s="2" t="s">
        <v>29995</v>
      </c>
      <c r="F1038" t="str">
        <f t="shared" si="16"/>
        <v/>
      </c>
      <c r="G1038" s="15"/>
      <c r="H1038" t="s">
        <v>13568</v>
      </c>
      <c r="I1038" t="s">
        <v>13568</v>
      </c>
      <c r="J1038" t="s">
        <v>13568</v>
      </c>
      <c r="K1038">
        <v>4</v>
      </c>
    </row>
    <row r="1039" spans="1:11" x14ac:dyDescent="0.3">
      <c r="A1039" s="2" t="s">
        <v>1968</v>
      </c>
      <c r="B1039" s="2" t="s">
        <v>1969</v>
      </c>
      <c r="C1039" s="2" t="s">
        <v>1970</v>
      </c>
      <c r="D1039" s="2" t="s">
        <v>28341</v>
      </c>
      <c r="E1039" s="2" t="s">
        <v>29996</v>
      </c>
      <c r="F1039" t="str">
        <f t="shared" si="16"/>
        <v/>
      </c>
      <c r="G1039" s="15"/>
      <c r="H1039" t="s">
        <v>13568</v>
      </c>
      <c r="I1039" t="s">
        <v>13568</v>
      </c>
      <c r="J1039" t="s">
        <v>13568</v>
      </c>
      <c r="K1039">
        <v>4</v>
      </c>
    </row>
    <row r="1040" spans="1:11" x14ac:dyDescent="0.3">
      <c r="A1040" s="2" t="s">
        <v>1971</v>
      </c>
      <c r="B1040" s="2" t="s">
        <v>1972</v>
      </c>
      <c r="C1040" s="2" t="s">
        <v>1973</v>
      </c>
      <c r="D1040" s="2" t="s">
        <v>28341</v>
      </c>
      <c r="E1040" s="2" t="s">
        <v>29997</v>
      </c>
      <c r="F1040" t="str">
        <f t="shared" si="16"/>
        <v/>
      </c>
      <c r="G1040" s="15"/>
      <c r="H1040" t="s">
        <v>13568</v>
      </c>
      <c r="I1040" t="s">
        <v>13568</v>
      </c>
      <c r="J1040" t="s">
        <v>13568</v>
      </c>
      <c r="K1040">
        <v>4</v>
      </c>
    </row>
    <row r="1041" spans="1:11" x14ac:dyDescent="0.3">
      <c r="A1041" s="2" t="s">
        <v>1974</v>
      </c>
      <c r="B1041" s="2" t="s">
        <v>1975</v>
      </c>
      <c r="C1041" s="2" t="s">
        <v>1976</v>
      </c>
      <c r="D1041" s="2" t="s">
        <v>28341</v>
      </c>
      <c r="E1041" s="2" t="s">
        <v>29998</v>
      </c>
      <c r="F1041" t="str">
        <f t="shared" si="16"/>
        <v/>
      </c>
      <c r="G1041" s="15"/>
      <c r="H1041" t="s">
        <v>13568</v>
      </c>
      <c r="I1041" t="s">
        <v>13568</v>
      </c>
      <c r="J1041" t="s">
        <v>13568</v>
      </c>
      <c r="K1041">
        <v>4</v>
      </c>
    </row>
    <row r="1042" spans="1:11" x14ac:dyDescent="0.3">
      <c r="A1042" s="2" t="s">
        <v>1941</v>
      </c>
      <c r="B1042" s="2" t="s">
        <v>1942</v>
      </c>
      <c r="C1042" s="2" t="s">
        <v>1943</v>
      </c>
      <c r="D1042" s="2" t="s">
        <v>28341</v>
      </c>
      <c r="E1042" s="2" t="s">
        <v>29999</v>
      </c>
      <c r="F1042" t="str">
        <f t="shared" si="16"/>
        <v/>
      </c>
      <c r="G1042" s="15"/>
      <c r="H1042" t="s">
        <v>13568</v>
      </c>
      <c r="I1042" t="s">
        <v>13568</v>
      </c>
      <c r="J1042" t="s">
        <v>13568</v>
      </c>
      <c r="K1042">
        <v>4</v>
      </c>
    </row>
    <row r="1043" spans="1:11" x14ac:dyDescent="0.3">
      <c r="A1043" s="2" t="s">
        <v>1944</v>
      </c>
      <c r="B1043" s="2" t="s">
        <v>1945</v>
      </c>
      <c r="C1043" s="2" t="s">
        <v>1946</v>
      </c>
      <c r="D1043" s="2" t="s">
        <v>28341</v>
      </c>
      <c r="E1043" s="2" t="s">
        <v>30000</v>
      </c>
      <c r="F1043" t="str">
        <f t="shared" si="16"/>
        <v/>
      </c>
      <c r="G1043" s="15"/>
      <c r="H1043" t="s">
        <v>13568</v>
      </c>
      <c r="I1043" t="s">
        <v>13568</v>
      </c>
      <c r="J1043" t="s">
        <v>13568</v>
      </c>
      <c r="K1043">
        <v>4</v>
      </c>
    </row>
    <row r="1044" spans="1:11" x14ac:dyDescent="0.3">
      <c r="A1044" s="2" t="s">
        <v>1947</v>
      </c>
      <c r="B1044" s="2" t="s">
        <v>1948</v>
      </c>
      <c r="C1044" s="2" t="s">
        <v>1949</v>
      </c>
      <c r="D1044" s="2" t="s">
        <v>28341</v>
      </c>
      <c r="E1044" s="2" t="s">
        <v>30001</v>
      </c>
      <c r="F1044" t="str">
        <f t="shared" si="16"/>
        <v/>
      </c>
      <c r="G1044" s="15"/>
      <c r="H1044" t="s">
        <v>13568</v>
      </c>
      <c r="I1044" t="s">
        <v>13568</v>
      </c>
      <c r="J1044" t="s">
        <v>13568</v>
      </c>
      <c r="K1044">
        <v>4</v>
      </c>
    </row>
    <row r="1045" spans="1:11" x14ac:dyDescent="0.3">
      <c r="A1045" s="2" t="s">
        <v>1950</v>
      </c>
      <c r="B1045" s="2" t="s">
        <v>1951</v>
      </c>
      <c r="C1045" s="2" t="s">
        <v>1952</v>
      </c>
      <c r="D1045" s="2" t="s">
        <v>28341</v>
      </c>
      <c r="E1045" s="2" t="s">
        <v>30002</v>
      </c>
      <c r="F1045" t="str">
        <f t="shared" si="16"/>
        <v/>
      </c>
      <c r="G1045" s="15"/>
      <c r="H1045" t="s">
        <v>13568</v>
      </c>
      <c r="I1045" t="s">
        <v>13568</v>
      </c>
      <c r="J1045" t="s">
        <v>13568</v>
      </c>
      <c r="K1045">
        <v>4</v>
      </c>
    </row>
    <row r="1046" spans="1:11" x14ac:dyDescent="0.3">
      <c r="A1046" s="2" t="s">
        <v>1953</v>
      </c>
      <c r="B1046" s="2" t="s">
        <v>1954</v>
      </c>
      <c r="C1046" s="2" t="s">
        <v>1955</v>
      </c>
      <c r="D1046" s="2" t="s">
        <v>28341</v>
      </c>
      <c r="E1046" s="2" t="s">
        <v>30003</v>
      </c>
      <c r="F1046" t="str">
        <f t="shared" si="16"/>
        <v/>
      </c>
      <c r="G1046" s="15"/>
      <c r="H1046" t="s">
        <v>13568</v>
      </c>
      <c r="I1046" t="s">
        <v>13568</v>
      </c>
      <c r="J1046" t="s">
        <v>13568</v>
      </c>
      <c r="K1046">
        <v>4</v>
      </c>
    </row>
    <row r="1047" spans="1:11" x14ac:dyDescent="0.3">
      <c r="A1047" s="2" t="s">
        <v>1956</v>
      </c>
      <c r="B1047" s="2" t="s">
        <v>1957</v>
      </c>
      <c r="C1047" s="2" t="s">
        <v>1958</v>
      </c>
      <c r="D1047" s="2" t="s">
        <v>28341</v>
      </c>
      <c r="E1047" s="2" t="s">
        <v>30004</v>
      </c>
      <c r="F1047" t="str">
        <f t="shared" si="16"/>
        <v/>
      </c>
      <c r="G1047" s="15"/>
      <c r="H1047" t="s">
        <v>13568</v>
      </c>
      <c r="I1047" t="s">
        <v>13568</v>
      </c>
      <c r="J1047" t="s">
        <v>13568</v>
      </c>
      <c r="K1047">
        <v>4</v>
      </c>
    </row>
    <row r="1048" spans="1:11" x14ac:dyDescent="0.3">
      <c r="A1048" s="2" t="s">
        <v>25587</v>
      </c>
      <c r="B1048" s="2" t="s">
        <v>30005</v>
      </c>
      <c r="C1048" s="2" t="s">
        <v>30006</v>
      </c>
      <c r="D1048" s="2" t="s">
        <v>27274</v>
      </c>
      <c r="E1048" s="2" t="s">
        <v>30007</v>
      </c>
      <c r="F1048" t="str">
        <f t="shared" si="16"/>
        <v/>
      </c>
      <c r="G1048" s="15"/>
      <c r="H1048" t="s">
        <v>13568</v>
      </c>
      <c r="I1048" t="s">
        <v>13568</v>
      </c>
      <c r="J1048" t="s">
        <v>13568</v>
      </c>
      <c r="K1048">
        <v>6</v>
      </c>
    </row>
    <row r="1049" spans="1:11" x14ac:dyDescent="0.3">
      <c r="A1049" s="2" t="s">
        <v>1977</v>
      </c>
      <c r="B1049" s="2" t="s">
        <v>1978</v>
      </c>
      <c r="C1049" s="2" t="s">
        <v>1979</v>
      </c>
      <c r="D1049" s="2" t="s">
        <v>28341</v>
      </c>
      <c r="E1049" s="2" t="s">
        <v>29952</v>
      </c>
      <c r="F1049" t="str">
        <f t="shared" si="16"/>
        <v/>
      </c>
      <c r="G1049" s="15"/>
      <c r="H1049" t="s">
        <v>13568</v>
      </c>
      <c r="I1049" t="s">
        <v>13568</v>
      </c>
      <c r="J1049" t="s">
        <v>13568</v>
      </c>
      <c r="K1049">
        <v>4</v>
      </c>
    </row>
    <row r="1050" spans="1:11" x14ac:dyDescent="0.3">
      <c r="A1050" s="2" t="s">
        <v>1980</v>
      </c>
      <c r="B1050" s="2" t="s">
        <v>1981</v>
      </c>
      <c r="C1050" s="2" t="s">
        <v>1982</v>
      </c>
      <c r="D1050" s="2" t="s">
        <v>28341</v>
      </c>
      <c r="E1050" s="2" t="s">
        <v>29953</v>
      </c>
      <c r="F1050" t="str">
        <f t="shared" si="16"/>
        <v/>
      </c>
      <c r="G1050" s="15"/>
      <c r="H1050" t="s">
        <v>13568</v>
      </c>
      <c r="I1050" t="s">
        <v>13568</v>
      </c>
      <c r="J1050" t="s">
        <v>13568</v>
      </c>
      <c r="K1050">
        <v>4</v>
      </c>
    </row>
    <row r="1051" spans="1:11" x14ac:dyDescent="0.3">
      <c r="A1051" s="2" t="s">
        <v>1986</v>
      </c>
      <c r="B1051" s="2" t="s">
        <v>1987</v>
      </c>
      <c r="C1051" s="2" t="s">
        <v>1988</v>
      </c>
      <c r="D1051" s="2" t="s">
        <v>28341</v>
      </c>
      <c r="E1051" s="2" t="s">
        <v>30008</v>
      </c>
      <c r="F1051" t="str">
        <f t="shared" si="16"/>
        <v/>
      </c>
      <c r="G1051" s="15"/>
      <c r="H1051" t="s">
        <v>13568</v>
      </c>
      <c r="I1051" t="s">
        <v>13568</v>
      </c>
      <c r="J1051" t="s">
        <v>13568</v>
      </c>
      <c r="K1051">
        <v>4</v>
      </c>
    </row>
    <row r="1052" spans="1:11" x14ac:dyDescent="0.3">
      <c r="A1052" s="2" t="s">
        <v>1989</v>
      </c>
      <c r="B1052" s="2" t="s">
        <v>1990</v>
      </c>
      <c r="C1052" s="2" t="s">
        <v>1991</v>
      </c>
      <c r="D1052" s="2" t="s">
        <v>28341</v>
      </c>
      <c r="E1052" s="2" t="s">
        <v>30009</v>
      </c>
      <c r="F1052" t="str">
        <f t="shared" si="16"/>
        <v/>
      </c>
      <c r="G1052" s="15"/>
      <c r="H1052" t="s">
        <v>13568</v>
      </c>
      <c r="I1052" t="s">
        <v>13568</v>
      </c>
      <c r="J1052" t="s">
        <v>13568</v>
      </c>
      <c r="K1052">
        <v>4</v>
      </c>
    </row>
    <row r="1053" spans="1:11" x14ac:dyDescent="0.3">
      <c r="A1053" s="2" t="s">
        <v>2010</v>
      </c>
      <c r="B1053" s="2" t="s">
        <v>2011</v>
      </c>
      <c r="C1053" s="2" t="s">
        <v>2012</v>
      </c>
      <c r="D1053" s="2" t="s">
        <v>28341</v>
      </c>
      <c r="E1053" s="2" t="s">
        <v>30010</v>
      </c>
      <c r="F1053" t="str">
        <f t="shared" si="16"/>
        <v/>
      </c>
      <c r="G1053" s="15"/>
      <c r="H1053" t="s">
        <v>13568</v>
      </c>
      <c r="I1053" t="s">
        <v>13568</v>
      </c>
      <c r="J1053" t="s">
        <v>13568</v>
      </c>
      <c r="K1053">
        <v>4</v>
      </c>
    </row>
    <row r="1054" spans="1:11" x14ac:dyDescent="0.3">
      <c r="A1054" s="2" t="s">
        <v>2013</v>
      </c>
      <c r="B1054" s="2" t="s">
        <v>2014</v>
      </c>
      <c r="C1054" s="2" t="s">
        <v>2015</v>
      </c>
      <c r="D1054" s="2" t="s">
        <v>28341</v>
      </c>
      <c r="E1054" s="2" t="s">
        <v>30011</v>
      </c>
      <c r="F1054" t="str">
        <f t="shared" si="16"/>
        <v/>
      </c>
      <c r="G1054" s="15"/>
      <c r="H1054" t="s">
        <v>13568</v>
      </c>
      <c r="I1054" t="s">
        <v>13568</v>
      </c>
      <c r="J1054" t="s">
        <v>13568</v>
      </c>
      <c r="K1054">
        <v>4</v>
      </c>
    </row>
    <row r="1055" spans="1:11" x14ac:dyDescent="0.3">
      <c r="A1055" s="2" t="s">
        <v>2016</v>
      </c>
      <c r="B1055" s="2" t="s">
        <v>2017</v>
      </c>
      <c r="C1055" s="2" t="s">
        <v>2018</v>
      </c>
      <c r="D1055" s="2" t="s">
        <v>28341</v>
      </c>
      <c r="E1055" s="2" t="s">
        <v>30012</v>
      </c>
      <c r="F1055" t="str">
        <f t="shared" si="16"/>
        <v/>
      </c>
      <c r="G1055" s="15"/>
      <c r="H1055" t="s">
        <v>13568</v>
      </c>
      <c r="I1055" t="s">
        <v>13568</v>
      </c>
      <c r="J1055" t="s">
        <v>13568</v>
      </c>
      <c r="K1055">
        <v>4</v>
      </c>
    </row>
    <row r="1056" spans="1:11" x14ac:dyDescent="0.3">
      <c r="A1056" s="2" t="s">
        <v>2019</v>
      </c>
      <c r="B1056" s="2" t="s">
        <v>2020</v>
      </c>
      <c r="C1056" s="2" t="s">
        <v>2021</v>
      </c>
      <c r="D1056" s="2" t="s">
        <v>28341</v>
      </c>
      <c r="E1056" s="2" t="s">
        <v>30013</v>
      </c>
      <c r="F1056" t="str">
        <f t="shared" si="16"/>
        <v/>
      </c>
      <c r="G1056" s="15"/>
      <c r="H1056" t="s">
        <v>13568</v>
      </c>
      <c r="I1056" t="s">
        <v>13568</v>
      </c>
      <c r="J1056" t="s">
        <v>13568</v>
      </c>
      <c r="K1056">
        <v>4</v>
      </c>
    </row>
    <row r="1057" spans="1:11" x14ac:dyDescent="0.3">
      <c r="A1057" s="2" t="s">
        <v>2022</v>
      </c>
      <c r="B1057" s="2" t="s">
        <v>2023</v>
      </c>
      <c r="C1057" s="2" t="s">
        <v>2024</v>
      </c>
      <c r="D1057" s="2" t="s">
        <v>28341</v>
      </c>
      <c r="E1057" s="2" t="s">
        <v>30014</v>
      </c>
      <c r="F1057" t="str">
        <f t="shared" si="16"/>
        <v/>
      </c>
      <c r="G1057" s="15"/>
      <c r="H1057" t="s">
        <v>13568</v>
      </c>
      <c r="I1057" t="s">
        <v>13568</v>
      </c>
      <c r="J1057" t="s">
        <v>13568</v>
      </c>
      <c r="K1057">
        <v>4</v>
      </c>
    </row>
    <row r="1058" spans="1:11" x14ac:dyDescent="0.3">
      <c r="A1058" s="2" t="s">
        <v>2025</v>
      </c>
      <c r="B1058" s="2" t="s">
        <v>2026</v>
      </c>
      <c r="C1058" s="2" t="s">
        <v>2027</v>
      </c>
      <c r="D1058" s="2" t="s">
        <v>28341</v>
      </c>
      <c r="E1058" s="2" t="s">
        <v>30015</v>
      </c>
      <c r="F1058" t="str">
        <f t="shared" si="16"/>
        <v/>
      </c>
      <c r="G1058" s="15"/>
      <c r="H1058" t="s">
        <v>13568</v>
      </c>
      <c r="I1058" t="s">
        <v>13568</v>
      </c>
      <c r="J1058" t="s">
        <v>13568</v>
      </c>
      <c r="K1058">
        <v>4</v>
      </c>
    </row>
    <row r="1059" spans="1:11" x14ac:dyDescent="0.3">
      <c r="A1059" s="2" t="s">
        <v>1992</v>
      </c>
      <c r="B1059" s="2" t="s">
        <v>1993</v>
      </c>
      <c r="C1059" s="2" t="s">
        <v>1994</v>
      </c>
      <c r="D1059" s="2" t="s">
        <v>28341</v>
      </c>
      <c r="E1059" s="2" t="s">
        <v>30016</v>
      </c>
      <c r="F1059" t="str">
        <f t="shared" si="16"/>
        <v/>
      </c>
      <c r="G1059" s="15"/>
      <c r="H1059" t="s">
        <v>13568</v>
      </c>
      <c r="I1059" t="s">
        <v>13568</v>
      </c>
      <c r="J1059" t="s">
        <v>13568</v>
      </c>
      <c r="K1059">
        <v>4</v>
      </c>
    </row>
    <row r="1060" spans="1:11" x14ac:dyDescent="0.3">
      <c r="A1060" s="2" t="s">
        <v>1995</v>
      </c>
      <c r="B1060" s="2" t="s">
        <v>1996</v>
      </c>
      <c r="C1060" s="2" t="s">
        <v>1997</v>
      </c>
      <c r="D1060" s="2" t="s">
        <v>28341</v>
      </c>
      <c r="E1060" s="2" t="s">
        <v>30017</v>
      </c>
      <c r="F1060" t="str">
        <f t="shared" si="16"/>
        <v/>
      </c>
      <c r="G1060" s="15"/>
      <c r="H1060" t="s">
        <v>13568</v>
      </c>
      <c r="I1060" t="s">
        <v>13568</v>
      </c>
      <c r="J1060" t="s">
        <v>13568</v>
      </c>
      <c r="K1060">
        <v>4</v>
      </c>
    </row>
    <row r="1061" spans="1:11" x14ac:dyDescent="0.3">
      <c r="A1061" s="2" t="s">
        <v>1998</v>
      </c>
      <c r="B1061" s="2" t="s">
        <v>1999</v>
      </c>
      <c r="C1061" s="2" t="s">
        <v>2000</v>
      </c>
      <c r="D1061" s="2" t="s">
        <v>28341</v>
      </c>
      <c r="E1061" s="2" t="s">
        <v>30018</v>
      </c>
      <c r="F1061" t="str">
        <f t="shared" si="16"/>
        <v/>
      </c>
      <c r="G1061" s="15"/>
      <c r="H1061" t="s">
        <v>13568</v>
      </c>
      <c r="I1061" t="s">
        <v>13568</v>
      </c>
      <c r="J1061" t="s">
        <v>13568</v>
      </c>
      <c r="K1061">
        <v>4</v>
      </c>
    </row>
    <row r="1062" spans="1:11" x14ac:dyDescent="0.3">
      <c r="A1062" s="2" t="s">
        <v>2001</v>
      </c>
      <c r="B1062" s="2" t="s">
        <v>2002</v>
      </c>
      <c r="C1062" s="2" t="s">
        <v>2003</v>
      </c>
      <c r="D1062" s="2" t="s">
        <v>28341</v>
      </c>
      <c r="E1062" s="2" t="s">
        <v>30019</v>
      </c>
      <c r="F1062" t="str">
        <f t="shared" si="16"/>
        <v/>
      </c>
      <c r="G1062" s="15"/>
      <c r="H1062" t="s">
        <v>13568</v>
      </c>
      <c r="I1062" t="s">
        <v>13568</v>
      </c>
      <c r="J1062" t="s">
        <v>13568</v>
      </c>
      <c r="K1062">
        <v>4</v>
      </c>
    </row>
    <row r="1063" spans="1:11" x14ac:dyDescent="0.3">
      <c r="A1063" s="2" t="s">
        <v>2004</v>
      </c>
      <c r="B1063" s="2" t="s">
        <v>2005</v>
      </c>
      <c r="C1063" s="2" t="s">
        <v>2006</v>
      </c>
      <c r="D1063" s="2" t="s">
        <v>28341</v>
      </c>
      <c r="E1063" s="2" t="s">
        <v>30020</v>
      </c>
      <c r="F1063" t="str">
        <f t="shared" si="16"/>
        <v/>
      </c>
      <c r="G1063" s="15"/>
      <c r="H1063" t="s">
        <v>13568</v>
      </c>
      <c r="I1063" t="s">
        <v>13568</v>
      </c>
      <c r="J1063" t="s">
        <v>13568</v>
      </c>
      <c r="K1063">
        <v>4</v>
      </c>
    </row>
    <row r="1064" spans="1:11" x14ac:dyDescent="0.3">
      <c r="A1064" s="2" t="s">
        <v>2007</v>
      </c>
      <c r="B1064" s="2" t="s">
        <v>2008</v>
      </c>
      <c r="C1064" s="2" t="s">
        <v>2009</v>
      </c>
      <c r="D1064" s="2" t="s">
        <v>28341</v>
      </c>
      <c r="E1064" s="2" t="s">
        <v>30021</v>
      </c>
      <c r="F1064" t="str">
        <f t="shared" si="16"/>
        <v/>
      </c>
      <c r="G1064" s="15"/>
      <c r="H1064" t="s">
        <v>13568</v>
      </c>
      <c r="I1064" t="s">
        <v>13568</v>
      </c>
      <c r="J1064" t="s">
        <v>13568</v>
      </c>
      <c r="K1064">
        <v>4</v>
      </c>
    </row>
    <row r="1065" spans="1:11" x14ac:dyDescent="0.3">
      <c r="A1065" s="2" t="s">
        <v>30022</v>
      </c>
      <c r="B1065" s="2" t="s">
        <v>30023</v>
      </c>
      <c r="C1065" s="2" t="s">
        <v>30024</v>
      </c>
      <c r="D1065" s="2" t="s">
        <v>16389</v>
      </c>
      <c r="E1065" s="2" t="s">
        <v>30025</v>
      </c>
      <c r="F1065" t="str">
        <f t="shared" si="16"/>
        <v/>
      </c>
      <c r="G1065" s="15"/>
      <c r="H1065" t="s">
        <v>13568</v>
      </c>
      <c r="I1065" t="s">
        <v>13568</v>
      </c>
      <c r="J1065" t="s">
        <v>13568</v>
      </c>
      <c r="K1065">
        <v>43</v>
      </c>
    </row>
    <row r="1066" spans="1:11" x14ac:dyDescent="0.3">
      <c r="A1066" s="2" t="s">
        <v>30026</v>
      </c>
      <c r="B1066" s="2" t="s">
        <v>30027</v>
      </c>
      <c r="C1066" s="2" t="s">
        <v>30028</v>
      </c>
      <c r="D1066" s="2" t="s">
        <v>16389</v>
      </c>
      <c r="E1066" s="2" t="s">
        <v>30029</v>
      </c>
      <c r="F1066" t="str">
        <f t="shared" si="16"/>
        <v/>
      </c>
      <c r="G1066" s="15"/>
      <c r="H1066" t="s">
        <v>13568</v>
      </c>
      <c r="I1066" t="s">
        <v>13568</v>
      </c>
      <c r="J1066" t="s">
        <v>13568</v>
      </c>
      <c r="K1066">
        <v>43</v>
      </c>
    </row>
    <row r="1067" spans="1:11" x14ac:dyDescent="0.3">
      <c r="A1067" s="2" t="s">
        <v>30030</v>
      </c>
      <c r="B1067" s="2" t="s">
        <v>30031</v>
      </c>
      <c r="C1067" s="2" t="s">
        <v>30032</v>
      </c>
      <c r="D1067" s="2" t="s">
        <v>15261</v>
      </c>
      <c r="E1067" s="2" t="s">
        <v>30033</v>
      </c>
      <c r="F1067" t="str">
        <f t="shared" si="16"/>
        <v>y</v>
      </c>
      <c r="G1067" s="15" t="s">
        <v>29687</v>
      </c>
      <c r="H1067" t="s">
        <v>13616</v>
      </c>
      <c r="I1067" t="s">
        <v>13616</v>
      </c>
      <c r="J1067" t="s">
        <v>13616</v>
      </c>
      <c r="K1067">
        <v>75</v>
      </c>
    </row>
    <row r="1068" spans="1:11" x14ac:dyDescent="0.3">
      <c r="A1068" s="2" t="s">
        <v>30034</v>
      </c>
      <c r="B1068" s="2" t="s">
        <v>30035</v>
      </c>
      <c r="C1068" s="2" t="s">
        <v>30036</v>
      </c>
      <c r="D1068" s="2" t="s">
        <v>30037</v>
      </c>
      <c r="E1068" s="2" t="s">
        <v>30038</v>
      </c>
      <c r="F1068" t="str">
        <f t="shared" si="16"/>
        <v/>
      </c>
      <c r="G1068" s="15"/>
      <c r="H1068" t="s">
        <v>13568</v>
      </c>
      <c r="I1068" t="s">
        <v>13568</v>
      </c>
      <c r="J1068" t="s">
        <v>13568</v>
      </c>
      <c r="K1068">
        <v>152</v>
      </c>
    </row>
    <row r="1069" spans="1:11" x14ac:dyDescent="0.3">
      <c r="A1069" s="2" t="s">
        <v>30039</v>
      </c>
      <c r="B1069" s="2" t="s">
        <v>30040</v>
      </c>
      <c r="C1069" s="2" t="s">
        <v>30041</v>
      </c>
      <c r="D1069" s="2" t="s">
        <v>28207</v>
      </c>
      <c r="E1069" s="2" t="s">
        <v>30042</v>
      </c>
      <c r="F1069" t="str">
        <f t="shared" si="16"/>
        <v/>
      </c>
      <c r="G1069" s="15"/>
      <c r="H1069" t="s">
        <v>13568</v>
      </c>
      <c r="I1069" t="s">
        <v>13568</v>
      </c>
      <c r="J1069" t="s">
        <v>13568</v>
      </c>
      <c r="K1069">
        <v>23</v>
      </c>
    </row>
    <row r="1070" spans="1:11" x14ac:dyDescent="0.3">
      <c r="A1070" s="2" t="s">
        <v>30043</v>
      </c>
      <c r="B1070" s="2" t="s">
        <v>30044</v>
      </c>
      <c r="C1070" s="2" t="s">
        <v>30045</v>
      </c>
      <c r="D1070" s="2" t="s">
        <v>28207</v>
      </c>
      <c r="E1070" s="2" t="s">
        <v>30046</v>
      </c>
      <c r="F1070" t="str">
        <f t="shared" si="16"/>
        <v/>
      </c>
      <c r="G1070" s="15"/>
      <c r="H1070" t="s">
        <v>13568</v>
      </c>
      <c r="I1070" t="s">
        <v>13568</v>
      </c>
      <c r="J1070" t="s">
        <v>13568</v>
      </c>
      <c r="K1070">
        <v>23</v>
      </c>
    </row>
    <row r="1071" spans="1:11" x14ac:dyDescent="0.3">
      <c r="A1071" s="2" t="s">
        <v>30047</v>
      </c>
      <c r="B1071" s="2" t="s">
        <v>30048</v>
      </c>
      <c r="C1071" s="2" t="s">
        <v>30049</v>
      </c>
      <c r="D1071" s="2" t="s">
        <v>30050</v>
      </c>
      <c r="E1071" s="2" t="s">
        <v>30051</v>
      </c>
      <c r="F1071" t="str">
        <f t="shared" si="16"/>
        <v/>
      </c>
      <c r="G1071" s="15"/>
      <c r="H1071" t="s">
        <v>13568</v>
      </c>
      <c r="I1071" t="s">
        <v>13568</v>
      </c>
      <c r="J1071" t="s">
        <v>13568</v>
      </c>
      <c r="K1071">
        <v>81</v>
      </c>
    </row>
    <row r="1072" spans="1:11" x14ac:dyDescent="0.3">
      <c r="A1072" s="2" t="s">
        <v>30052</v>
      </c>
      <c r="B1072" s="2" t="s">
        <v>30053</v>
      </c>
      <c r="C1072" s="2" t="s">
        <v>30054</v>
      </c>
      <c r="D1072" s="2" t="s">
        <v>30050</v>
      </c>
      <c r="E1072" s="2" t="s">
        <v>30055</v>
      </c>
      <c r="F1072" t="str">
        <f t="shared" si="16"/>
        <v/>
      </c>
      <c r="G1072" s="15"/>
      <c r="H1072" t="s">
        <v>13568</v>
      </c>
      <c r="I1072" t="s">
        <v>13568</v>
      </c>
      <c r="J1072" t="s">
        <v>13568</v>
      </c>
      <c r="K1072">
        <v>81</v>
      </c>
    </row>
    <row r="1073" spans="1:11" x14ac:dyDescent="0.3">
      <c r="A1073" s="2" t="s">
        <v>30056</v>
      </c>
      <c r="B1073" s="2" t="s">
        <v>2192</v>
      </c>
      <c r="C1073" s="2" t="s">
        <v>30057</v>
      </c>
      <c r="D1073" s="2" t="s">
        <v>30058</v>
      </c>
      <c r="E1073" s="2" t="s">
        <v>22259</v>
      </c>
      <c r="F1073" t="str">
        <f t="shared" si="16"/>
        <v>y</v>
      </c>
      <c r="G1073" t="s">
        <v>30059</v>
      </c>
      <c r="H1073" t="s">
        <v>13616</v>
      </c>
      <c r="I1073" t="s">
        <v>13616</v>
      </c>
      <c r="J1073" t="s">
        <v>13616</v>
      </c>
      <c r="K1073">
        <v>38</v>
      </c>
    </row>
    <row r="1074" spans="1:11" x14ac:dyDescent="0.3">
      <c r="A1074" s="2" t="s">
        <v>2185</v>
      </c>
      <c r="B1074" s="2" t="s">
        <v>2207</v>
      </c>
      <c r="C1074" s="2" t="s">
        <v>30060</v>
      </c>
      <c r="D1074" s="2" t="s">
        <v>30058</v>
      </c>
      <c r="E1074" s="2" t="s">
        <v>22259</v>
      </c>
      <c r="F1074" t="str">
        <f t="shared" si="16"/>
        <v>y</v>
      </c>
      <c r="G1074" t="s">
        <v>30059</v>
      </c>
      <c r="H1074" t="s">
        <v>13616</v>
      </c>
      <c r="I1074" t="s">
        <v>13616</v>
      </c>
      <c r="J1074" t="s">
        <v>13616</v>
      </c>
      <c r="K1074">
        <v>38</v>
      </c>
    </row>
    <row r="1075" spans="1:11" x14ac:dyDescent="0.3">
      <c r="A1075" s="2" t="s">
        <v>2189</v>
      </c>
      <c r="B1075" s="2" t="s">
        <v>2209</v>
      </c>
      <c r="C1075" s="2" t="s">
        <v>30061</v>
      </c>
      <c r="D1075" s="2" t="s">
        <v>30058</v>
      </c>
      <c r="E1075" s="2" t="s">
        <v>22259</v>
      </c>
      <c r="F1075" t="str">
        <f t="shared" si="16"/>
        <v>y</v>
      </c>
      <c r="G1075" t="s">
        <v>30059</v>
      </c>
      <c r="H1075" t="s">
        <v>13616</v>
      </c>
      <c r="I1075" t="s">
        <v>13616</v>
      </c>
      <c r="J1075" t="s">
        <v>13616</v>
      </c>
      <c r="K1075">
        <v>38</v>
      </c>
    </row>
    <row r="1076" spans="1:11" x14ac:dyDescent="0.3">
      <c r="A1076" s="2" t="s">
        <v>2205</v>
      </c>
      <c r="B1076" s="2" t="s">
        <v>2209</v>
      </c>
      <c r="C1076" s="2" t="s">
        <v>30062</v>
      </c>
      <c r="D1076" s="2" t="s">
        <v>30058</v>
      </c>
      <c r="E1076" s="2" t="s">
        <v>22259</v>
      </c>
      <c r="F1076" t="str">
        <f t="shared" si="16"/>
        <v>y</v>
      </c>
      <c r="G1076" t="s">
        <v>30059</v>
      </c>
      <c r="H1076" t="s">
        <v>13616</v>
      </c>
      <c r="I1076" t="s">
        <v>13616</v>
      </c>
      <c r="J1076" t="s">
        <v>13616</v>
      </c>
      <c r="K1076">
        <v>38</v>
      </c>
    </row>
    <row r="1077" spans="1:11" x14ac:dyDescent="0.3">
      <c r="A1077" s="2" t="s">
        <v>30063</v>
      </c>
      <c r="B1077" s="2" t="s">
        <v>2211</v>
      </c>
      <c r="C1077" s="2" t="s">
        <v>30064</v>
      </c>
      <c r="D1077" s="2" t="s">
        <v>30058</v>
      </c>
      <c r="E1077" s="2" t="s">
        <v>22259</v>
      </c>
      <c r="F1077" t="str">
        <f t="shared" si="16"/>
        <v>y</v>
      </c>
      <c r="G1077" t="s">
        <v>30059</v>
      </c>
      <c r="H1077" t="s">
        <v>13616</v>
      </c>
      <c r="I1077" t="s">
        <v>13616</v>
      </c>
      <c r="J1077" t="s">
        <v>13616</v>
      </c>
      <c r="K1077">
        <v>38</v>
      </c>
    </row>
    <row r="1078" spans="1:11" x14ac:dyDescent="0.3">
      <c r="A1078" s="2" t="s">
        <v>30065</v>
      </c>
      <c r="B1078" s="2" t="s">
        <v>2211</v>
      </c>
      <c r="C1078" s="2" t="s">
        <v>30066</v>
      </c>
      <c r="D1078" s="2" t="s">
        <v>15261</v>
      </c>
      <c r="E1078" s="2" t="s">
        <v>30067</v>
      </c>
      <c r="F1078" t="str">
        <f t="shared" si="16"/>
        <v>y</v>
      </c>
      <c r="G1078" t="s">
        <v>30059</v>
      </c>
      <c r="H1078" t="s">
        <v>13616</v>
      </c>
      <c r="I1078" t="s">
        <v>13616</v>
      </c>
      <c r="J1078" t="s">
        <v>13616</v>
      </c>
      <c r="K1078">
        <v>75</v>
      </c>
    </row>
    <row r="1079" spans="1:11" x14ac:dyDescent="0.3">
      <c r="A1079" s="2" t="s">
        <v>4180</v>
      </c>
      <c r="B1079" s="2" t="s">
        <v>2211</v>
      </c>
      <c r="C1079" s="2" t="s">
        <v>30068</v>
      </c>
      <c r="D1079" s="2" t="s">
        <v>30069</v>
      </c>
      <c r="E1079" s="2" t="s">
        <v>30070</v>
      </c>
      <c r="F1079" t="str">
        <f t="shared" si="16"/>
        <v>y</v>
      </c>
      <c r="G1079" t="s">
        <v>30059</v>
      </c>
      <c r="H1079" t="s">
        <v>13616</v>
      </c>
      <c r="I1079" t="s">
        <v>13616</v>
      </c>
      <c r="J1079" t="s">
        <v>13616</v>
      </c>
      <c r="K1079">
        <v>155</v>
      </c>
    </row>
    <row r="1080" spans="1:11" x14ac:dyDescent="0.3">
      <c r="A1080" s="2" t="s">
        <v>30071</v>
      </c>
      <c r="B1080" s="2" t="s">
        <v>2211</v>
      </c>
      <c r="C1080" s="2" t="s">
        <v>30072</v>
      </c>
      <c r="D1080" s="2" t="s">
        <v>30073</v>
      </c>
      <c r="E1080" s="2" t="s">
        <v>30074</v>
      </c>
      <c r="F1080" t="str">
        <f t="shared" si="16"/>
        <v>y</v>
      </c>
      <c r="G1080" t="s">
        <v>30059</v>
      </c>
      <c r="H1080" t="s">
        <v>13616</v>
      </c>
      <c r="I1080" t="s">
        <v>13616</v>
      </c>
      <c r="J1080" t="s">
        <v>13616</v>
      </c>
      <c r="K1080">
        <v>156</v>
      </c>
    </row>
    <row r="1081" spans="1:11" x14ac:dyDescent="0.3">
      <c r="A1081" s="2" t="s">
        <v>30075</v>
      </c>
      <c r="B1081" s="2" t="s">
        <v>2211</v>
      </c>
      <c r="C1081" s="2" t="s">
        <v>30076</v>
      </c>
      <c r="D1081" s="2" t="s">
        <v>30077</v>
      </c>
      <c r="E1081" s="2" t="s">
        <v>30078</v>
      </c>
      <c r="F1081" t="str">
        <f t="shared" si="16"/>
        <v>y</v>
      </c>
      <c r="G1081" t="s">
        <v>30059</v>
      </c>
      <c r="H1081" t="s">
        <v>13616</v>
      </c>
      <c r="I1081" t="s">
        <v>13616</v>
      </c>
      <c r="J1081" t="s">
        <v>13616</v>
      </c>
      <c r="K1081">
        <v>157</v>
      </c>
    </row>
    <row r="1082" spans="1:11" x14ac:dyDescent="0.3">
      <c r="A1082" s="2" t="s">
        <v>2194</v>
      </c>
      <c r="B1082" s="2" t="s">
        <v>4687</v>
      </c>
      <c r="C1082" s="2" t="s">
        <v>30079</v>
      </c>
      <c r="D1082" s="2" t="s">
        <v>30058</v>
      </c>
      <c r="E1082" s="2" t="s">
        <v>22259</v>
      </c>
      <c r="F1082" t="str">
        <f t="shared" si="16"/>
        <v>y</v>
      </c>
      <c r="G1082" t="s">
        <v>30059</v>
      </c>
      <c r="H1082" t="s">
        <v>13616</v>
      </c>
      <c r="I1082" t="s">
        <v>13616</v>
      </c>
      <c r="J1082" t="s">
        <v>13616</v>
      </c>
      <c r="K1082">
        <v>38</v>
      </c>
    </row>
    <row r="1083" spans="1:11" x14ac:dyDescent="0.3">
      <c r="A1083" s="2" t="s">
        <v>2197</v>
      </c>
      <c r="B1083" s="2" t="s">
        <v>4687</v>
      </c>
      <c r="C1083" s="2" t="s">
        <v>30080</v>
      </c>
      <c r="D1083" s="2" t="s">
        <v>30058</v>
      </c>
      <c r="E1083" s="2" t="s">
        <v>22259</v>
      </c>
      <c r="F1083" t="str">
        <f t="shared" si="16"/>
        <v>y</v>
      </c>
      <c r="G1083" t="s">
        <v>30059</v>
      </c>
      <c r="H1083" t="s">
        <v>13616</v>
      </c>
      <c r="I1083" t="s">
        <v>13616</v>
      </c>
      <c r="J1083" t="s">
        <v>13616</v>
      </c>
      <c r="K1083">
        <v>38</v>
      </c>
    </row>
    <row r="1084" spans="1:11" x14ac:dyDescent="0.3">
      <c r="A1084" s="2" t="s">
        <v>2203</v>
      </c>
      <c r="B1084" s="2" t="s">
        <v>4687</v>
      </c>
      <c r="C1084" s="2" t="s">
        <v>30081</v>
      </c>
      <c r="D1084" s="2" t="s">
        <v>30058</v>
      </c>
      <c r="E1084" s="2" t="s">
        <v>22259</v>
      </c>
      <c r="F1084" t="str">
        <f t="shared" si="16"/>
        <v>y</v>
      </c>
      <c r="G1084" t="s">
        <v>30059</v>
      </c>
      <c r="H1084" t="s">
        <v>13616</v>
      </c>
      <c r="I1084" t="s">
        <v>13616</v>
      </c>
      <c r="J1084" t="s">
        <v>13616</v>
      </c>
      <c r="K1084">
        <v>38</v>
      </c>
    </row>
    <row r="1085" spans="1:11" x14ac:dyDescent="0.3">
      <c r="A1085" s="2" t="s">
        <v>30082</v>
      </c>
      <c r="B1085" s="2" t="s">
        <v>4687</v>
      </c>
      <c r="C1085" s="2" t="s">
        <v>30083</v>
      </c>
      <c r="D1085" s="2" t="s">
        <v>30058</v>
      </c>
      <c r="E1085" s="2" t="s">
        <v>30084</v>
      </c>
      <c r="F1085" t="str">
        <f t="shared" si="16"/>
        <v>y</v>
      </c>
      <c r="G1085" t="s">
        <v>30059</v>
      </c>
      <c r="H1085" t="s">
        <v>13616</v>
      </c>
      <c r="I1085" t="s">
        <v>13616</v>
      </c>
      <c r="J1085" t="s">
        <v>13616</v>
      </c>
      <c r="K1085">
        <v>38</v>
      </c>
    </row>
    <row r="1086" spans="1:11" x14ac:dyDescent="0.3">
      <c r="A1086" s="2" t="s">
        <v>30085</v>
      </c>
      <c r="B1086" s="2" t="s">
        <v>4490</v>
      </c>
      <c r="C1086" s="2" t="s">
        <v>30086</v>
      </c>
      <c r="D1086" s="2" t="s">
        <v>30087</v>
      </c>
      <c r="E1086" s="2" t="s">
        <v>30088</v>
      </c>
      <c r="F1086" t="str">
        <f t="shared" si="16"/>
        <v/>
      </c>
      <c r="G1086" s="15"/>
      <c r="H1086" t="s">
        <v>13568</v>
      </c>
      <c r="I1086" t="s">
        <v>13568</v>
      </c>
      <c r="J1086" t="s">
        <v>13568</v>
      </c>
      <c r="K1086">
        <v>158</v>
      </c>
    </row>
    <row r="1087" spans="1:11" ht="28.8" x14ac:dyDescent="0.3">
      <c r="A1087" s="2" t="s">
        <v>30089</v>
      </c>
      <c r="B1087" s="2" t="s">
        <v>3787</v>
      </c>
      <c r="C1087" s="2" t="s">
        <v>30090</v>
      </c>
      <c r="D1087" s="2" t="s">
        <v>30091</v>
      </c>
      <c r="E1087" s="2" t="s">
        <v>30092</v>
      </c>
      <c r="F1087" t="str">
        <f t="shared" si="16"/>
        <v>y</v>
      </c>
      <c r="G1087" s="15" t="s">
        <v>30093</v>
      </c>
      <c r="H1087" t="s">
        <v>13616</v>
      </c>
      <c r="I1087" t="s">
        <v>13616</v>
      </c>
      <c r="J1087" t="s">
        <v>13616</v>
      </c>
      <c r="K1087">
        <v>159</v>
      </c>
    </row>
    <row r="1088" spans="1:11" ht="28.8" x14ac:dyDescent="0.3">
      <c r="A1088" s="2" t="s">
        <v>589</v>
      </c>
      <c r="B1088" s="2" t="s">
        <v>590</v>
      </c>
      <c r="C1088" s="2" t="s">
        <v>591</v>
      </c>
      <c r="D1088" s="2" t="s">
        <v>22259</v>
      </c>
      <c r="E1088" s="2" t="s">
        <v>30094</v>
      </c>
      <c r="F1088" t="str">
        <f t="shared" si="16"/>
        <v>y</v>
      </c>
      <c r="G1088" s="15" t="s">
        <v>30095</v>
      </c>
      <c r="H1088" t="s">
        <v>13616</v>
      </c>
      <c r="I1088" t="s">
        <v>13616</v>
      </c>
      <c r="J1088" t="s">
        <v>13616</v>
      </c>
      <c r="K1088">
        <v>2</v>
      </c>
    </row>
    <row r="1089" spans="1:11" ht="28.8" x14ac:dyDescent="0.3">
      <c r="A1089" s="2" t="s">
        <v>607</v>
      </c>
      <c r="B1089" s="2" t="s">
        <v>590</v>
      </c>
      <c r="C1089" s="2" t="s">
        <v>608</v>
      </c>
      <c r="D1089" s="2" t="s">
        <v>22259</v>
      </c>
      <c r="E1089" s="2" t="s">
        <v>30096</v>
      </c>
      <c r="F1089" t="str">
        <f t="shared" si="16"/>
        <v>y</v>
      </c>
      <c r="G1089" s="15" t="s">
        <v>30095</v>
      </c>
      <c r="H1089" t="s">
        <v>13616</v>
      </c>
      <c r="I1089" t="s">
        <v>13616</v>
      </c>
      <c r="J1089" t="s">
        <v>13616</v>
      </c>
      <c r="K1089">
        <v>2</v>
      </c>
    </row>
    <row r="1090" spans="1:11" ht="28.8" x14ac:dyDescent="0.3">
      <c r="A1090" s="2" t="s">
        <v>609</v>
      </c>
      <c r="B1090" s="2" t="s">
        <v>590</v>
      </c>
      <c r="C1090" s="2" t="s">
        <v>610</v>
      </c>
      <c r="D1090" s="2" t="s">
        <v>22259</v>
      </c>
      <c r="E1090" s="2" t="s">
        <v>30097</v>
      </c>
      <c r="F1090" t="str">
        <f t="shared" si="16"/>
        <v>y</v>
      </c>
      <c r="G1090" s="15" t="s">
        <v>30095</v>
      </c>
      <c r="H1090" t="s">
        <v>13616</v>
      </c>
      <c r="I1090" t="s">
        <v>13616</v>
      </c>
      <c r="J1090" t="s">
        <v>13616</v>
      </c>
      <c r="K1090">
        <v>2</v>
      </c>
    </row>
    <row r="1091" spans="1:11" ht="28.8" x14ac:dyDescent="0.3">
      <c r="A1091" s="2" t="s">
        <v>611</v>
      </c>
      <c r="B1091" s="2" t="s">
        <v>590</v>
      </c>
      <c r="C1091" s="2" t="s">
        <v>612</v>
      </c>
      <c r="D1091" s="2" t="s">
        <v>22259</v>
      </c>
      <c r="E1091" s="2" t="s">
        <v>30098</v>
      </c>
      <c r="F1091" t="str">
        <f t="shared" si="16"/>
        <v>y</v>
      </c>
      <c r="G1091" s="15" t="s">
        <v>30095</v>
      </c>
      <c r="H1091" t="s">
        <v>13616</v>
      </c>
      <c r="I1091" t="s">
        <v>13616</v>
      </c>
      <c r="J1091" t="s">
        <v>13616</v>
      </c>
      <c r="K1091">
        <v>2</v>
      </c>
    </row>
    <row r="1092" spans="1:11" ht="28.8" x14ac:dyDescent="0.3">
      <c r="A1092" s="2" t="s">
        <v>613</v>
      </c>
      <c r="B1092" s="2" t="s">
        <v>590</v>
      </c>
      <c r="C1092" s="2" t="s">
        <v>614</v>
      </c>
      <c r="D1092" s="2" t="s">
        <v>22259</v>
      </c>
      <c r="E1092" s="2" t="s">
        <v>30099</v>
      </c>
      <c r="F1092" t="str">
        <f t="shared" si="16"/>
        <v>y</v>
      </c>
      <c r="G1092" s="15" t="s">
        <v>30095</v>
      </c>
      <c r="H1092" t="s">
        <v>13616</v>
      </c>
      <c r="I1092" t="s">
        <v>13616</v>
      </c>
      <c r="J1092" t="s">
        <v>13616</v>
      </c>
      <c r="K1092">
        <v>2</v>
      </c>
    </row>
    <row r="1093" spans="1:11" ht="28.8" x14ac:dyDescent="0.3">
      <c r="A1093" s="2" t="s">
        <v>615</v>
      </c>
      <c r="B1093" s="2" t="s">
        <v>590</v>
      </c>
      <c r="C1093" s="2" t="s">
        <v>616</v>
      </c>
      <c r="D1093" s="2" t="s">
        <v>22259</v>
      </c>
      <c r="E1093" s="2" t="s">
        <v>30100</v>
      </c>
      <c r="F1093" t="str">
        <f t="shared" ref="F1093:F1156" si="17">IF(COUNTIF(H1093:J1093,"used")&gt;0,"y","")</f>
        <v>y</v>
      </c>
      <c r="G1093" s="15" t="s">
        <v>30095</v>
      </c>
      <c r="H1093" t="s">
        <v>13616</v>
      </c>
      <c r="I1093" t="s">
        <v>13616</v>
      </c>
      <c r="J1093" t="s">
        <v>13616</v>
      </c>
      <c r="K1093">
        <v>2</v>
      </c>
    </row>
    <row r="1094" spans="1:11" ht="28.8" x14ac:dyDescent="0.3">
      <c r="A1094" s="2" t="s">
        <v>617</v>
      </c>
      <c r="B1094" s="2" t="s">
        <v>590</v>
      </c>
      <c r="C1094" s="2" t="s">
        <v>618</v>
      </c>
      <c r="D1094" s="2" t="s">
        <v>22259</v>
      </c>
      <c r="E1094" s="2" t="s">
        <v>30101</v>
      </c>
      <c r="F1094" t="str">
        <f t="shared" si="17"/>
        <v>y</v>
      </c>
      <c r="G1094" s="15" t="s">
        <v>30095</v>
      </c>
      <c r="H1094" t="s">
        <v>13616</v>
      </c>
      <c r="I1094" t="s">
        <v>13616</v>
      </c>
      <c r="J1094" t="s">
        <v>13616</v>
      </c>
      <c r="K1094">
        <v>2</v>
      </c>
    </row>
    <row r="1095" spans="1:11" ht="28.8" x14ac:dyDescent="0.3">
      <c r="A1095" s="2" t="s">
        <v>619</v>
      </c>
      <c r="B1095" s="2" t="s">
        <v>590</v>
      </c>
      <c r="C1095" s="2" t="s">
        <v>620</v>
      </c>
      <c r="D1095" s="2" t="s">
        <v>22259</v>
      </c>
      <c r="E1095" s="2" t="s">
        <v>30101</v>
      </c>
      <c r="F1095" t="str">
        <f t="shared" si="17"/>
        <v>y</v>
      </c>
      <c r="G1095" s="15" t="s">
        <v>30095</v>
      </c>
      <c r="H1095" t="s">
        <v>13616</v>
      </c>
      <c r="I1095" t="s">
        <v>13616</v>
      </c>
      <c r="J1095" t="s">
        <v>13616</v>
      </c>
      <c r="K1095">
        <v>2</v>
      </c>
    </row>
    <row r="1096" spans="1:11" ht="28.8" x14ac:dyDescent="0.3">
      <c r="A1096" s="2" t="s">
        <v>621</v>
      </c>
      <c r="B1096" s="2" t="s">
        <v>590</v>
      </c>
      <c r="C1096" s="2" t="s">
        <v>622</v>
      </c>
      <c r="D1096" s="2" t="s">
        <v>22259</v>
      </c>
      <c r="E1096" s="2" t="s">
        <v>30102</v>
      </c>
      <c r="F1096" t="str">
        <f t="shared" si="17"/>
        <v>y</v>
      </c>
      <c r="G1096" s="15" t="s">
        <v>30095</v>
      </c>
      <c r="H1096" t="s">
        <v>13616</v>
      </c>
      <c r="I1096" t="s">
        <v>13616</v>
      </c>
      <c r="J1096" t="s">
        <v>13616</v>
      </c>
      <c r="K1096">
        <v>2</v>
      </c>
    </row>
    <row r="1097" spans="1:11" ht="28.8" x14ac:dyDescent="0.3">
      <c r="A1097" s="2" t="s">
        <v>623</v>
      </c>
      <c r="B1097" s="2" t="s">
        <v>590</v>
      </c>
      <c r="C1097" s="2" t="s">
        <v>624</v>
      </c>
      <c r="D1097" s="2" t="s">
        <v>22259</v>
      </c>
      <c r="E1097" s="2" t="s">
        <v>30103</v>
      </c>
      <c r="F1097" t="str">
        <f t="shared" si="17"/>
        <v>y</v>
      </c>
      <c r="G1097" s="15" t="s">
        <v>30095</v>
      </c>
      <c r="H1097" t="s">
        <v>13616</v>
      </c>
      <c r="I1097" t="s">
        <v>13616</v>
      </c>
      <c r="J1097" t="s">
        <v>13616</v>
      </c>
      <c r="K1097">
        <v>2</v>
      </c>
    </row>
    <row r="1098" spans="1:11" ht="28.8" x14ac:dyDescent="0.3">
      <c r="A1098" s="2" t="s">
        <v>625</v>
      </c>
      <c r="B1098" s="2" t="s">
        <v>590</v>
      </c>
      <c r="C1098" s="2" t="s">
        <v>626</v>
      </c>
      <c r="D1098" s="2" t="s">
        <v>22259</v>
      </c>
      <c r="E1098" s="2" t="s">
        <v>30104</v>
      </c>
      <c r="F1098" t="str">
        <f t="shared" si="17"/>
        <v>y</v>
      </c>
      <c r="G1098" s="15" t="s">
        <v>30095</v>
      </c>
      <c r="H1098" t="s">
        <v>13616</v>
      </c>
      <c r="I1098" t="s">
        <v>13616</v>
      </c>
      <c r="J1098" t="s">
        <v>13616</v>
      </c>
      <c r="K1098">
        <v>2</v>
      </c>
    </row>
    <row r="1099" spans="1:11" x14ac:dyDescent="0.3">
      <c r="A1099" s="2" t="s">
        <v>1119</v>
      </c>
      <c r="B1099" s="2" t="s">
        <v>1120</v>
      </c>
      <c r="C1099" s="2" t="s">
        <v>1121</v>
      </c>
      <c r="D1099" s="2" t="s">
        <v>22259</v>
      </c>
      <c r="E1099" s="2" t="s">
        <v>30105</v>
      </c>
      <c r="F1099" t="str">
        <f t="shared" si="17"/>
        <v/>
      </c>
      <c r="G1099" s="15"/>
      <c r="H1099" t="s">
        <v>13568</v>
      </c>
      <c r="I1099" t="s">
        <v>13568</v>
      </c>
      <c r="J1099" t="s">
        <v>13568</v>
      </c>
      <c r="K1099">
        <v>2</v>
      </c>
    </row>
    <row r="1100" spans="1:11" ht="57.6" x14ac:dyDescent="0.3">
      <c r="A1100" s="2" t="s">
        <v>30106</v>
      </c>
      <c r="B1100" s="2" t="s">
        <v>3790</v>
      </c>
      <c r="C1100" s="2" t="s">
        <v>30107</v>
      </c>
      <c r="D1100" s="2" t="s">
        <v>30108</v>
      </c>
      <c r="E1100" s="2" t="s">
        <v>30109</v>
      </c>
      <c r="F1100" t="str">
        <f t="shared" si="17"/>
        <v>y</v>
      </c>
      <c r="G1100" s="15" t="s">
        <v>30110</v>
      </c>
      <c r="H1100" t="s">
        <v>13616</v>
      </c>
      <c r="I1100" t="s">
        <v>13616</v>
      </c>
      <c r="J1100" t="s">
        <v>13616</v>
      </c>
      <c r="K1100">
        <v>68</v>
      </c>
    </row>
    <row r="1101" spans="1:11" ht="57.6" x14ac:dyDescent="0.3">
      <c r="A1101" s="2" t="s">
        <v>30111</v>
      </c>
      <c r="B1101" s="2" t="s">
        <v>3790</v>
      </c>
      <c r="C1101" s="2" t="s">
        <v>30112</v>
      </c>
      <c r="D1101" s="2" t="s">
        <v>30108</v>
      </c>
      <c r="E1101" s="2" t="s">
        <v>30113</v>
      </c>
      <c r="F1101" t="str">
        <f t="shared" si="17"/>
        <v>y</v>
      </c>
      <c r="G1101" s="15" t="s">
        <v>30110</v>
      </c>
      <c r="H1101" t="s">
        <v>13616</v>
      </c>
      <c r="I1101" t="s">
        <v>13616</v>
      </c>
      <c r="J1101" t="s">
        <v>13616</v>
      </c>
      <c r="K1101">
        <v>68</v>
      </c>
    </row>
    <row r="1102" spans="1:11" ht="57.6" x14ac:dyDescent="0.3">
      <c r="A1102" s="2" t="s">
        <v>30114</v>
      </c>
      <c r="B1102" s="2" t="s">
        <v>3790</v>
      </c>
      <c r="C1102" s="2" t="s">
        <v>30115</v>
      </c>
      <c r="D1102" s="2" t="s">
        <v>30108</v>
      </c>
      <c r="E1102" s="2" t="s">
        <v>30116</v>
      </c>
      <c r="F1102" t="str">
        <f t="shared" si="17"/>
        <v>y</v>
      </c>
      <c r="G1102" s="15" t="s">
        <v>30110</v>
      </c>
      <c r="H1102" t="s">
        <v>13616</v>
      </c>
      <c r="I1102" t="s">
        <v>13616</v>
      </c>
      <c r="J1102" t="s">
        <v>13616</v>
      </c>
      <c r="K1102">
        <v>68</v>
      </c>
    </row>
    <row r="1103" spans="1:11" ht="57.6" x14ac:dyDescent="0.3">
      <c r="A1103" s="2" t="s">
        <v>26889</v>
      </c>
      <c r="B1103" s="2" t="s">
        <v>3790</v>
      </c>
      <c r="C1103" s="2" t="s">
        <v>30115</v>
      </c>
      <c r="D1103" s="2" t="s">
        <v>30117</v>
      </c>
      <c r="E1103" s="2" t="s">
        <v>30118</v>
      </c>
      <c r="F1103" t="str">
        <f t="shared" si="17"/>
        <v>y</v>
      </c>
      <c r="G1103" s="15" t="s">
        <v>30110</v>
      </c>
      <c r="H1103" t="s">
        <v>13616</v>
      </c>
      <c r="I1103" t="s">
        <v>13616</v>
      </c>
      <c r="J1103" t="s">
        <v>13616</v>
      </c>
      <c r="K1103">
        <v>161</v>
      </c>
    </row>
    <row r="1104" spans="1:11" ht="57.6" x14ac:dyDescent="0.3">
      <c r="A1104" s="2" t="s">
        <v>30119</v>
      </c>
      <c r="B1104" s="2" t="s">
        <v>3790</v>
      </c>
      <c r="C1104" s="2" t="s">
        <v>30120</v>
      </c>
      <c r="D1104" s="2" t="s">
        <v>30108</v>
      </c>
      <c r="E1104" s="2" t="s">
        <v>30121</v>
      </c>
      <c r="F1104" t="str">
        <f t="shared" si="17"/>
        <v>y</v>
      </c>
      <c r="G1104" s="15" t="s">
        <v>30110</v>
      </c>
      <c r="H1104" t="s">
        <v>13616</v>
      </c>
      <c r="I1104" t="s">
        <v>13616</v>
      </c>
      <c r="J1104" t="s">
        <v>13616</v>
      </c>
      <c r="K1104">
        <v>68</v>
      </c>
    </row>
    <row r="1105" spans="1:11" ht="28.8" x14ac:dyDescent="0.3">
      <c r="A1105" s="2" t="s">
        <v>873</v>
      </c>
      <c r="B1105" s="2" t="s">
        <v>874</v>
      </c>
      <c r="C1105" s="2" t="s">
        <v>875</v>
      </c>
      <c r="D1105" s="2" t="s">
        <v>22259</v>
      </c>
      <c r="E1105" s="2" t="s">
        <v>30122</v>
      </c>
      <c r="F1105" t="str">
        <f t="shared" si="17"/>
        <v/>
      </c>
      <c r="G1105" s="15" t="s">
        <v>30123</v>
      </c>
      <c r="H1105" t="s">
        <v>13568</v>
      </c>
      <c r="I1105" t="s">
        <v>13568</v>
      </c>
      <c r="J1105" t="s">
        <v>13568</v>
      </c>
      <c r="K1105">
        <v>2</v>
      </c>
    </row>
    <row r="1106" spans="1:11" ht="28.8" x14ac:dyDescent="0.3">
      <c r="A1106" s="2" t="s">
        <v>571</v>
      </c>
      <c r="B1106" s="2" t="s">
        <v>572</v>
      </c>
      <c r="C1106" s="2" t="s">
        <v>573</v>
      </c>
      <c r="D1106" s="2" t="s">
        <v>22259</v>
      </c>
      <c r="E1106" s="2" t="s">
        <v>30124</v>
      </c>
      <c r="F1106" t="str">
        <f t="shared" si="17"/>
        <v/>
      </c>
      <c r="G1106" s="15" t="s">
        <v>30123</v>
      </c>
      <c r="H1106" t="s">
        <v>13568</v>
      </c>
      <c r="I1106" t="s">
        <v>13568</v>
      </c>
      <c r="J1106" t="s">
        <v>13568</v>
      </c>
      <c r="K1106">
        <v>2</v>
      </c>
    </row>
    <row r="1107" spans="1:11" ht="28.8" x14ac:dyDescent="0.3">
      <c r="A1107" s="2" t="s">
        <v>574</v>
      </c>
      <c r="B1107" s="2" t="s">
        <v>575</v>
      </c>
      <c r="C1107" s="2" t="s">
        <v>576</v>
      </c>
      <c r="D1107" s="2" t="s">
        <v>22259</v>
      </c>
      <c r="E1107" s="2" t="s">
        <v>30125</v>
      </c>
      <c r="F1107" t="str">
        <f t="shared" si="17"/>
        <v/>
      </c>
      <c r="G1107" s="15" t="s">
        <v>30123</v>
      </c>
      <c r="H1107" t="s">
        <v>13568</v>
      </c>
      <c r="I1107" t="s">
        <v>13568</v>
      </c>
      <c r="J1107" t="s">
        <v>13568</v>
      </c>
      <c r="K1107">
        <v>2</v>
      </c>
    </row>
    <row r="1108" spans="1:11" ht="28.8" x14ac:dyDescent="0.3">
      <c r="A1108" s="2" t="s">
        <v>577</v>
      </c>
      <c r="B1108" s="2" t="s">
        <v>578</v>
      </c>
      <c r="C1108" s="2" t="s">
        <v>579</v>
      </c>
      <c r="D1108" s="2" t="s">
        <v>22259</v>
      </c>
      <c r="E1108" s="2" t="s">
        <v>30126</v>
      </c>
      <c r="F1108" t="str">
        <f t="shared" si="17"/>
        <v/>
      </c>
      <c r="G1108" s="15" t="s">
        <v>30123</v>
      </c>
      <c r="H1108" t="s">
        <v>13568</v>
      </c>
      <c r="I1108" t="s">
        <v>13568</v>
      </c>
      <c r="J1108" t="s">
        <v>13568</v>
      </c>
      <c r="K1108">
        <v>2</v>
      </c>
    </row>
    <row r="1109" spans="1:11" ht="28.8" x14ac:dyDescent="0.3">
      <c r="A1109" s="2" t="s">
        <v>580</v>
      </c>
      <c r="B1109" s="2" t="s">
        <v>581</v>
      </c>
      <c r="C1109" s="2" t="s">
        <v>582</v>
      </c>
      <c r="D1109" s="2" t="s">
        <v>22259</v>
      </c>
      <c r="E1109" s="2" t="s">
        <v>30127</v>
      </c>
      <c r="F1109" t="str">
        <f t="shared" si="17"/>
        <v/>
      </c>
      <c r="G1109" s="15" t="s">
        <v>30123</v>
      </c>
      <c r="H1109" t="s">
        <v>13568</v>
      </c>
      <c r="I1109" t="s">
        <v>13568</v>
      </c>
      <c r="J1109" t="s">
        <v>13568</v>
      </c>
      <c r="K1109">
        <v>2</v>
      </c>
    </row>
    <row r="1110" spans="1:11" ht="28.8" x14ac:dyDescent="0.3">
      <c r="A1110" s="2" t="s">
        <v>583</v>
      </c>
      <c r="B1110" s="2" t="s">
        <v>584</v>
      </c>
      <c r="C1110" s="2" t="s">
        <v>585</v>
      </c>
      <c r="D1110" s="2" t="s">
        <v>22259</v>
      </c>
      <c r="E1110" s="2" t="s">
        <v>30128</v>
      </c>
      <c r="F1110" t="str">
        <f t="shared" si="17"/>
        <v/>
      </c>
      <c r="G1110" s="15" t="s">
        <v>30123</v>
      </c>
      <c r="H1110" t="s">
        <v>13568</v>
      </c>
      <c r="I1110" t="s">
        <v>13568</v>
      </c>
      <c r="J1110" t="s">
        <v>13568</v>
      </c>
      <c r="K1110">
        <v>2</v>
      </c>
    </row>
    <row r="1111" spans="1:11" ht="28.8" x14ac:dyDescent="0.3">
      <c r="A1111" s="2" t="s">
        <v>586</v>
      </c>
      <c r="B1111" s="2" t="s">
        <v>587</v>
      </c>
      <c r="C1111" s="2" t="s">
        <v>588</v>
      </c>
      <c r="D1111" s="2" t="s">
        <v>22259</v>
      </c>
      <c r="E1111" s="2" t="s">
        <v>30129</v>
      </c>
      <c r="F1111" t="str">
        <f t="shared" si="17"/>
        <v/>
      </c>
      <c r="G1111" s="15" t="s">
        <v>30123</v>
      </c>
      <c r="H1111" t="s">
        <v>13568</v>
      </c>
      <c r="I1111" t="s">
        <v>13568</v>
      </c>
      <c r="J1111" t="s">
        <v>13568</v>
      </c>
      <c r="K1111">
        <v>2</v>
      </c>
    </row>
    <row r="1112" spans="1:11" x14ac:dyDescent="0.3">
      <c r="A1112" s="2" t="s">
        <v>568</v>
      </c>
      <c r="B1112" s="2" t="s">
        <v>569</v>
      </c>
      <c r="C1112" s="2" t="s">
        <v>570</v>
      </c>
      <c r="D1112" s="2" t="s">
        <v>22259</v>
      </c>
      <c r="E1112" s="2" t="s">
        <v>22259</v>
      </c>
      <c r="F1112" t="str">
        <f t="shared" si="17"/>
        <v/>
      </c>
      <c r="G1112" s="15"/>
      <c r="H1112" t="s">
        <v>13568</v>
      </c>
      <c r="I1112" t="s">
        <v>13568</v>
      </c>
      <c r="J1112" t="s">
        <v>13568</v>
      </c>
      <c r="K1112">
        <v>2</v>
      </c>
    </row>
    <row r="1113" spans="1:11" x14ac:dyDescent="0.3">
      <c r="A1113" s="2" t="s">
        <v>1048</v>
      </c>
      <c r="B1113" s="2" t="s">
        <v>1049</v>
      </c>
      <c r="C1113" s="2" t="s">
        <v>1050</v>
      </c>
      <c r="D1113" s="2" t="s">
        <v>28259</v>
      </c>
      <c r="E1113" s="2" t="s">
        <v>30130</v>
      </c>
      <c r="F1113" t="str">
        <f t="shared" si="17"/>
        <v/>
      </c>
      <c r="G1113" s="15"/>
      <c r="H1113" t="s">
        <v>13568</v>
      </c>
      <c r="I1113" t="s">
        <v>13568</v>
      </c>
      <c r="J1113" t="s">
        <v>13568</v>
      </c>
      <c r="K1113">
        <v>1</v>
      </c>
    </row>
    <row r="1114" spans="1:11" ht="28.8" x14ac:dyDescent="0.3">
      <c r="A1114" s="2" t="s">
        <v>1114</v>
      </c>
      <c r="B1114" s="2" t="s">
        <v>1115</v>
      </c>
      <c r="C1114" s="2" t="s">
        <v>1116</v>
      </c>
      <c r="D1114" s="2" t="s">
        <v>22259</v>
      </c>
      <c r="E1114" s="2" t="s">
        <v>30131</v>
      </c>
      <c r="F1114" t="str">
        <f t="shared" si="17"/>
        <v>y</v>
      </c>
      <c r="G1114" s="15" t="s">
        <v>30132</v>
      </c>
      <c r="H1114" t="s">
        <v>13616</v>
      </c>
      <c r="I1114" t="s">
        <v>13616</v>
      </c>
      <c r="J1114" t="s">
        <v>13616</v>
      </c>
      <c r="K1114">
        <v>2</v>
      </c>
    </row>
    <row r="1115" spans="1:11" ht="28.8" x14ac:dyDescent="0.3">
      <c r="A1115" s="2" t="s">
        <v>1117</v>
      </c>
      <c r="B1115" s="2" t="s">
        <v>1115</v>
      </c>
      <c r="C1115" s="2" t="s">
        <v>1118</v>
      </c>
      <c r="D1115" s="2" t="s">
        <v>22259</v>
      </c>
      <c r="E1115" s="2" t="s">
        <v>30133</v>
      </c>
      <c r="F1115" t="str">
        <f t="shared" si="17"/>
        <v>y</v>
      </c>
      <c r="G1115" s="15" t="s">
        <v>30132</v>
      </c>
      <c r="H1115" t="s">
        <v>13616</v>
      </c>
      <c r="I1115" t="s">
        <v>13616</v>
      </c>
      <c r="J1115" t="s">
        <v>13616</v>
      </c>
      <c r="K1115">
        <v>2</v>
      </c>
    </row>
    <row r="1116" spans="1:11" ht="28.8" x14ac:dyDescent="0.3">
      <c r="A1116" s="2" t="s">
        <v>30134</v>
      </c>
      <c r="B1116" s="2" t="s">
        <v>30135</v>
      </c>
      <c r="C1116" s="2" t="s">
        <v>30136</v>
      </c>
      <c r="D1116" s="2" t="s">
        <v>30137</v>
      </c>
      <c r="E1116" s="2" t="s">
        <v>30138</v>
      </c>
      <c r="F1116" t="str">
        <f t="shared" si="17"/>
        <v>y</v>
      </c>
      <c r="G1116" s="15" t="s">
        <v>30139</v>
      </c>
      <c r="H1116" t="s">
        <v>13616</v>
      </c>
      <c r="I1116" t="s">
        <v>13616</v>
      </c>
      <c r="J1116" t="s">
        <v>13616</v>
      </c>
      <c r="K1116">
        <v>162</v>
      </c>
    </row>
    <row r="1117" spans="1:11" ht="28.8" x14ac:dyDescent="0.3">
      <c r="A1117" s="2" t="s">
        <v>30140</v>
      </c>
      <c r="B1117" s="2" t="s">
        <v>30141</v>
      </c>
      <c r="C1117" s="2" t="s">
        <v>30142</v>
      </c>
      <c r="D1117" s="2" t="s">
        <v>30143</v>
      </c>
      <c r="E1117" s="2" t="s">
        <v>30144</v>
      </c>
      <c r="F1117" t="str">
        <f t="shared" si="17"/>
        <v>y</v>
      </c>
      <c r="G1117" s="15" t="s">
        <v>30145</v>
      </c>
      <c r="H1117" t="s">
        <v>13616</v>
      </c>
      <c r="I1117" t="s">
        <v>13616</v>
      </c>
      <c r="J1117" t="s">
        <v>13616</v>
      </c>
      <c r="K1117">
        <v>163</v>
      </c>
    </row>
    <row r="1118" spans="1:11" x14ac:dyDescent="0.3">
      <c r="A1118" s="2" t="s">
        <v>30146</v>
      </c>
      <c r="B1118" s="2" t="s">
        <v>30147</v>
      </c>
      <c r="C1118" s="2" t="s">
        <v>30148</v>
      </c>
      <c r="D1118" s="2" t="s">
        <v>27243</v>
      </c>
      <c r="E1118" s="2" t="s">
        <v>27244</v>
      </c>
      <c r="F1118" t="str">
        <f t="shared" si="17"/>
        <v>y</v>
      </c>
      <c r="G1118" s="15" t="s">
        <v>30149</v>
      </c>
      <c r="H1118" t="s">
        <v>13616</v>
      </c>
      <c r="I1118" t="s">
        <v>13616</v>
      </c>
      <c r="J1118" t="s">
        <v>13616</v>
      </c>
      <c r="K1118">
        <v>15</v>
      </c>
    </row>
    <row r="1119" spans="1:11" x14ac:dyDescent="0.3">
      <c r="A1119" s="2" t="s">
        <v>30150</v>
      </c>
      <c r="B1119" s="2" t="s">
        <v>30151</v>
      </c>
      <c r="C1119" s="2" t="s">
        <v>30152</v>
      </c>
      <c r="D1119" s="2" t="s">
        <v>27254</v>
      </c>
      <c r="E1119" s="2" t="s">
        <v>30153</v>
      </c>
      <c r="F1119" t="str">
        <f t="shared" si="17"/>
        <v>y</v>
      </c>
      <c r="G1119" s="15" t="s">
        <v>30154</v>
      </c>
      <c r="H1119" t="s">
        <v>13616</v>
      </c>
      <c r="I1119" t="s">
        <v>13616</v>
      </c>
      <c r="J1119" t="s">
        <v>13616</v>
      </c>
      <c r="K1119">
        <v>16</v>
      </c>
    </row>
    <row r="1120" spans="1:11" x14ac:dyDescent="0.3">
      <c r="A1120" s="2" t="s">
        <v>30155</v>
      </c>
      <c r="B1120" s="2" t="s">
        <v>30151</v>
      </c>
      <c r="C1120" s="2" t="s">
        <v>30152</v>
      </c>
      <c r="D1120" s="2" t="s">
        <v>27256</v>
      </c>
      <c r="E1120" s="2" t="s">
        <v>30156</v>
      </c>
      <c r="F1120" t="str">
        <f t="shared" si="17"/>
        <v>y</v>
      </c>
      <c r="G1120" s="15" t="s">
        <v>30154</v>
      </c>
      <c r="H1120" t="s">
        <v>13616</v>
      </c>
      <c r="I1120" t="s">
        <v>13616</v>
      </c>
      <c r="J1120" t="s">
        <v>13616</v>
      </c>
      <c r="K1120">
        <v>19</v>
      </c>
    </row>
    <row r="1121" spans="1:11" x14ac:dyDescent="0.3">
      <c r="A1121" s="2" t="s">
        <v>565</v>
      </c>
      <c r="B1121" s="2" t="s">
        <v>566</v>
      </c>
      <c r="C1121" s="2" t="s">
        <v>567</v>
      </c>
      <c r="D1121" s="2" t="s">
        <v>22259</v>
      </c>
      <c r="E1121" s="2" t="s">
        <v>30157</v>
      </c>
      <c r="F1121" t="str">
        <f t="shared" si="17"/>
        <v/>
      </c>
      <c r="G1121" s="15"/>
      <c r="H1121" t="s">
        <v>13568</v>
      </c>
      <c r="I1121" t="s">
        <v>13568</v>
      </c>
      <c r="J1121" t="s">
        <v>13568</v>
      </c>
      <c r="K1121">
        <v>2</v>
      </c>
    </row>
    <row r="1122" spans="1:11" x14ac:dyDescent="0.3">
      <c r="A1122" s="2" t="s">
        <v>852</v>
      </c>
      <c r="B1122" s="2" t="s">
        <v>853</v>
      </c>
      <c r="C1122" s="2" t="s">
        <v>854</v>
      </c>
      <c r="D1122" s="2" t="s">
        <v>22259</v>
      </c>
      <c r="E1122" s="2" t="s">
        <v>30158</v>
      </c>
      <c r="F1122" t="str">
        <f t="shared" si="17"/>
        <v/>
      </c>
      <c r="G1122" s="15"/>
      <c r="H1122" t="s">
        <v>13568</v>
      </c>
      <c r="I1122" t="s">
        <v>13568</v>
      </c>
      <c r="J1122" t="s">
        <v>13568</v>
      </c>
      <c r="K1122">
        <v>2</v>
      </c>
    </row>
    <row r="1123" spans="1:11" x14ac:dyDescent="0.3">
      <c r="A1123" s="2" t="s">
        <v>30159</v>
      </c>
      <c r="B1123" s="2" t="s">
        <v>30160</v>
      </c>
      <c r="C1123" s="2" t="s">
        <v>30161</v>
      </c>
      <c r="D1123" s="2" t="s">
        <v>27243</v>
      </c>
      <c r="E1123" s="2" t="s">
        <v>27244</v>
      </c>
      <c r="F1123" t="str">
        <f t="shared" si="17"/>
        <v>y</v>
      </c>
      <c r="G1123" s="15" t="s">
        <v>30162</v>
      </c>
      <c r="H1123" t="s">
        <v>13616</v>
      </c>
      <c r="I1123" t="s">
        <v>13616</v>
      </c>
      <c r="J1123" t="s">
        <v>13616</v>
      </c>
      <c r="K1123">
        <v>15</v>
      </c>
    </row>
    <row r="1124" spans="1:11" x14ac:dyDescent="0.3">
      <c r="A1124" s="2" t="s">
        <v>30163</v>
      </c>
      <c r="B1124" s="2" t="s">
        <v>30164</v>
      </c>
      <c r="C1124" s="2" t="s">
        <v>30165</v>
      </c>
      <c r="D1124" s="2" t="s">
        <v>27254</v>
      </c>
      <c r="E1124" s="2" t="s">
        <v>30166</v>
      </c>
      <c r="F1124" t="str">
        <f t="shared" si="17"/>
        <v>y</v>
      </c>
      <c r="G1124" s="15" t="s">
        <v>30167</v>
      </c>
      <c r="H1124" t="s">
        <v>13616</v>
      </c>
      <c r="I1124" t="s">
        <v>13616</v>
      </c>
      <c r="J1124" t="s">
        <v>13616</v>
      </c>
      <c r="K1124">
        <v>16</v>
      </c>
    </row>
    <row r="1125" spans="1:11" x14ac:dyDescent="0.3">
      <c r="A1125" s="2" t="s">
        <v>30168</v>
      </c>
      <c r="B1125" s="2" t="s">
        <v>30164</v>
      </c>
      <c r="C1125" s="2" t="s">
        <v>30165</v>
      </c>
      <c r="D1125" s="2" t="s">
        <v>27256</v>
      </c>
      <c r="E1125" s="2" t="s">
        <v>30169</v>
      </c>
      <c r="F1125" t="str">
        <f t="shared" si="17"/>
        <v>y</v>
      </c>
      <c r="G1125" s="15" t="s">
        <v>30167</v>
      </c>
      <c r="H1125" t="s">
        <v>13616</v>
      </c>
      <c r="I1125" t="s">
        <v>13616</v>
      </c>
      <c r="J1125" t="s">
        <v>13616</v>
      </c>
      <c r="K1125">
        <v>19</v>
      </c>
    </row>
    <row r="1126" spans="1:11" x14ac:dyDescent="0.3">
      <c r="A1126" s="2" t="s">
        <v>30170</v>
      </c>
      <c r="B1126" s="2" t="s">
        <v>3784</v>
      </c>
      <c r="C1126" s="2" t="s">
        <v>3785</v>
      </c>
      <c r="D1126" s="2" t="s">
        <v>30171</v>
      </c>
      <c r="E1126" s="2" t="s">
        <v>30172</v>
      </c>
      <c r="F1126" t="str">
        <f t="shared" si="17"/>
        <v/>
      </c>
      <c r="G1126" s="15"/>
      <c r="H1126" t="s">
        <v>13568</v>
      </c>
      <c r="I1126" t="s">
        <v>13568</v>
      </c>
      <c r="J1126" t="s">
        <v>13568</v>
      </c>
      <c r="K1126">
        <v>164</v>
      </c>
    </row>
    <row r="1127" spans="1:11" x14ac:dyDescent="0.3">
      <c r="A1127" s="2" t="s">
        <v>30173</v>
      </c>
      <c r="B1127" s="2" t="s">
        <v>30174</v>
      </c>
      <c r="C1127" s="2" t="s">
        <v>30175</v>
      </c>
      <c r="D1127" s="2" t="s">
        <v>27243</v>
      </c>
      <c r="E1127" s="2" t="s">
        <v>27244</v>
      </c>
      <c r="F1127" t="str">
        <f t="shared" si="17"/>
        <v/>
      </c>
      <c r="G1127" s="15"/>
      <c r="H1127" t="s">
        <v>13568</v>
      </c>
      <c r="I1127" t="s">
        <v>13568</v>
      </c>
      <c r="J1127" t="s">
        <v>13568</v>
      </c>
      <c r="K1127">
        <v>15</v>
      </c>
    </row>
    <row r="1128" spans="1:11" x14ac:dyDescent="0.3">
      <c r="A1128" s="2" t="s">
        <v>30176</v>
      </c>
      <c r="B1128" s="2" t="s">
        <v>30177</v>
      </c>
      <c r="C1128" s="2" t="s">
        <v>30178</v>
      </c>
      <c r="D1128" s="2" t="s">
        <v>27249</v>
      </c>
      <c r="E1128" s="2" t="s">
        <v>30179</v>
      </c>
      <c r="F1128" t="str">
        <f t="shared" si="17"/>
        <v/>
      </c>
      <c r="G1128" s="15"/>
      <c r="H1128" t="s">
        <v>13568</v>
      </c>
      <c r="I1128" t="s">
        <v>13568</v>
      </c>
      <c r="J1128" t="s">
        <v>13568</v>
      </c>
      <c r="K1128">
        <v>33</v>
      </c>
    </row>
    <row r="1129" spans="1:11" x14ac:dyDescent="0.3">
      <c r="A1129" s="2" t="s">
        <v>30180</v>
      </c>
      <c r="B1129" s="2" t="s">
        <v>30177</v>
      </c>
      <c r="C1129" s="2" t="s">
        <v>30178</v>
      </c>
      <c r="D1129" s="2" t="s">
        <v>27249</v>
      </c>
      <c r="E1129" s="2" t="s">
        <v>30179</v>
      </c>
      <c r="F1129" t="str">
        <f t="shared" si="17"/>
        <v/>
      </c>
      <c r="G1129" s="15"/>
      <c r="H1129" t="s">
        <v>13568</v>
      </c>
      <c r="I1129" t="s">
        <v>13568</v>
      </c>
      <c r="J1129" t="s">
        <v>13568</v>
      </c>
      <c r="K1129">
        <v>33</v>
      </c>
    </row>
    <row r="1130" spans="1:11" x14ac:dyDescent="0.3">
      <c r="A1130" s="2" t="s">
        <v>30181</v>
      </c>
      <c r="B1130" s="2" t="s">
        <v>30177</v>
      </c>
      <c r="C1130" s="2" t="s">
        <v>30178</v>
      </c>
      <c r="D1130" s="2" t="s">
        <v>27249</v>
      </c>
      <c r="E1130" s="2" t="s">
        <v>30182</v>
      </c>
      <c r="F1130" t="str">
        <f t="shared" si="17"/>
        <v/>
      </c>
      <c r="G1130" s="15"/>
      <c r="H1130" t="s">
        <v>13568</v>
      </c>
      <c r="I1130" t="s">
        <v>13568</v>
      </c>
      <c r="J1130" t="s">
        <v>13568</v>
      </c>
      <c r="K1130">
        <v>33</v>
      </c>
    </row>
    <row r="1131" spans="1:11" x14ac:dyDescent="0.3">
      <c r="A1131" s="2" t="s">
        <v>30183</v>
      </c>
      <c r="B1131" s="2" t="s">
        <v>30184</v>
      </c>
      <c r="C1131" s="2" t="s">
        <v>30185</v>
      </c>
      <c r="D1131" s="2" t="s">
        <v>27243</v>
      </c>
      <c r="E1131" s="2" t="s">
        <v>27244</v>
      </c>
      <c r="F1131" t="str">
        <f t="shared" si="17"/>
        <v/>
      </c>
      <c r="G1131" s="15"/>
      <c r="H1131" t="s">
        <v>13568</v>
      </c>
      <c r="I1131" t="s">
        <v>13568</v>
      </c>
      <c r="J1131" t="s">
        <v>13568</v>
      </c>
      <c r="K1131">
        <v>15</v>
      </c>
    </row>
    <row r="1132" spans="1:11" x14ac:dyDescent="0.3">
      <c r="A1132" s="2" t="s">
        <v>30186</v>
      </c>
      <c r="B1132" s="2" t="s">
        <v>23852</v>
      </c>
      <c r="C1132" s="2" t="s">
        <v>30187</v>
      </c>
      <c r="D1132" s="2" t="s">
        <v>27254</v>
      </c>
      <c r="E1132" s="2" t="s">
        <v>30188</v>
      </c>
      <c r="F1132" t="str">
        <f t="shared" si="17"/>
        <v/>
      </c>
      <c r="G1132" s="15"/>
      <c r="H1132" t="s">
        <v>13568</v>
      </c>
      <c r="I1132" t="s">
        <v>13568</v>
      </c>
      <c r="J1132" t="s">
        <v>13568</v>
      </c>
      <c r="K1132">
        <v>16</v>
      </c>
    </row>
    <row r="1133" spans="1:11" x14ac:dyDescent="0.3">
      <c r="A1133" s="2" t="s">
        <v>30189</v>
      </c>
      <c r="B1133" s="2" t="s">
        <v>23852</v>
      </c>
      <c r="C1133" s="2" t="s">
        <v>30187</v>
      </c>
      <c r="D1133" s="2" t="s">
        <v>27256</v>
      </c>
      <c r="E1133" s="2" t="s">
        <v>30190</v>
      </c>
      <c r="F1133" t="str">
        <f t="shared" si="17"/>
        <v/>
      </c>
      <c r="G1133" s="15"/>
      <c r="H1133" t="s">
        <v>13568</v>
      </c>
      <c r="I1133" t="s">
        <v>13568</v>
      </c>
      <c r="J1133" t="s">
        <v>13568</v>
      </c>
      <c r="K1133">
        <v>19</v>
      </c>
    </row>
    <row r="1134" spans="1:11" ht="28.8" x14ac:dyDescent="0.3">
      <c r="A1134" s="2" t="s">
        <v>30191</v>
      </c>
      <c r="B1134" s="2" t="s">
        <v>30192</v>
      </c>
      <c r="C1134" s="2" t="s">
        <v>30193</v>
      </c>
      <c r="D1134" s="2" t="s">
        <v>30194</v>
      </c>
      <c r="E1134" s="2" t="s">
        <v>30195</v>
      </c>
      <c r="F1134" t="str">
        <f t="shared" si="17"/>
        <v>y</v>
      </c>
      <c r="G1134" s="15" t="s">
        <v>30196</v>
      </c>
      <c r="H1134" t="s">
        <v>13616</v>
      </c>
      <c r="I1134" t="s">
        <v>13616</v>
      </c>
      <c r="J1134" t="s">
        <v>13616</v>
      </c>
      <c r="K1134">
        <v>165</v>
      </c>
    </row>
    <row r="1135" spans="1:11" x14ac:dyDescent="0.3">
      <c r="A1135" s="2" t="s">
        <v>30197</v>
      </c>
      <c r="B1135" s="2" t="s">
        <v>30198</v>
      </c>
      <c r="C1135" s="2" t="s">
        <v>30199</v>
      </c>
      <c r="D1135" s="2" t="s">
        <v>27243</v>
      </c>
      <c r="E1135" s="2" t="s">
        <v>27244</v>
      </c>
      <c r="F1135" t="str">
        <f t="shared" si="17"/>
        <v/>
      </c>
      <c r="G1135" s="15"/>
      <c r="H1135" t="s">
        <v>13568</v>
      </c>
      <c r="I1135" t="s">
        <v>13568</v>
      </c>
      <c r="J1135" t="s">
        <v>13568</v>
      </c>
      <c r="K1135">
        <v>15</v>
      </c>
    </row>
    <row r="1136" spans="1:11" x14ac:dyDescent="0.3">
      <c r="A1136" s="2" t="s">
        <v>30200</v>
      </c>
      <c r="B1136" s="2" t="s">
        <v>30201</v>
      </c>
      <c r="C1136" s="2" t="s">
        <v>30202</v>
      </c>
      <c r="D1136" s="2" t="s">
        <v>27254</v>
      </c>
      <c r="E1136" s="2" t="s">
        <v>30203</v>
      </c>
      <c r="F1136" t="str">
        <f t="shared" si="17"/>
        <v/>
      </c>
      <c r="G1136" s="15"/>
      <c r="H1136" t="s">
        <v>13568</v>
      </c>
      <c r="I1136" t="s">
        <v>13568</v>
      </c>
      <c r="J1136" t="s">
        <v>13568</v>
      </c>
      <c r="K1136">
        <v>16</v>
      </c>
    </row>
    <row r="1137" spans="1:11" x14ac:dyDescent="0.3">
      <c r="A1137" s="2" t="s">
        <v>30204</v>
      </c>
      <c r="B1137" s="2" t="s">
        <v>30201</v>
      </c>
      <c r="C1137" s="2" t="s">
        <v>30202</v>
      </c>
      <c r="D1137" s="2" t="s">
        <v>28232</v>
      </c>
      <c r="E1137" s="2" t="s">
        <v>30205</v>
      </c>
      <c r="F1137" t="str">
        <f t="shared" si="17"/>
        <v/>
      </c>
      <c r="G1137" s="15"/>
      <c r="H1137" t="s">
        <v>13568</v>
      </c>
      <c r="I1137" t="s">
        <v>13568</v>
      </c>
      <c r="J1137" t="s">
        <v>13568</v>
      </c>
      <c r="K1137">
        <v>61</v>
      </c>
    </row>
    <row r="1138" spans="1:11" x14ac:dyDescent="0.3">
      <c r="A1138" s="2" t="s">
        <v>30206</v>
      </c>
      <c r="B1138" s="2" t="s">
        <v>30207</v>
      </c>
      <c r="C1138" s="2" t="s">
        <v>30208</v>
      </c>
      <c r="D1138" s="2" t="s">
        <v>30209</v>
      </c>
      <c r="E1138" s="2" t="s">
        <v>30210</v>
      </c>
      <c r="F1138" t="str">
        <f t="shared" si="17"/>
        <v/>
      </c>
      <c r="G1138" s="15"/>
      <c r="H1138" t="s">
        <v>13568</v>
      </c>
      <c r="I1138" t="s">
        <v>13568</v>
      </c>
      <c r="J1138" t="s">
        <v>13568</v>
      </c>
      <c r="K1138">
        <v>44</v>
      </c>
    </row>
    <row r="1139" spans="1:11" x14ac:dyDescent="0.3">
      <c r="A1139" s="2" t="s">
        <v>5671</v>
      </c>
      <c r="B1139" s="2" t="s">
        <v>30211</v>
      </c>
      <c r="C1139" s="2" t="s">
        <v>30212</v>
      </c>
      <c r="D1139" s="2" t="s">
        <v>30209</v>
      </c>
      <c r="E1139" s="2" t="s">
        <v>30213</v>
      </c>
      <c r="F1139" t="str">
        <f t="shared" si="17"/>
        <v/>
      </c>
      <c r="G1139" s="15"/>
      <c r="H1139" t="s">
        <v>13568</v>
      </c>
      <c r="I1139" t="s">
        <v>13568</v>
      </c>
      <c r="J1139" t="s">
        <v>13568</v>
      </c>
      <c r="K1139">
        <v>44</v>
      </c>
    </row>
    <row r="1140" spans="1:11" x14ac:dyDescent="0.3">
      <c r="A1140" s="2" t="s">
        <v>30214</v>
      </c>
      <c r="B1140" s="2" t="s">
        <v>30215</v>
      </c>
      <c r="C1140" s="2" t="s">
        <v>30216</v>
      </c>
      <c r="D1140" s="2" t="s">
        <v>30209</v>
      </c>
      <c r="E1140" s="2" t="s">
        <v>30217</v>
      </c>
      <c r="F1140" t="str">
        <f t="shared" si="17"/>
        <v/>
      </c>
      <c r="G1140" s="15"/>
      <c r="H1140" t="s">
        <v>13568</v>
      </c>
      <c r="I1140" t="s">
        <v>13568</v>
      </c>
      <c r="J1140" t="s">
        <v>13568</v>
      </c>
      <c r="K1140">
        <v>44</v>
      </c>
    </row>
    <row r="1141" spans="1:11" x14ac:dyDescent="0.3">
      <c r="A1141" s="2" t="s">
        <v>30218</v>
      </c>
      <c r="B1141" s="2" t="s">
        <v>30219</v>
      </c>
      <c r="C1141" s="2" t="s">
        <v>30220</v>
      </c>
      <c r="D1141" s="2" t="s">
        <v>30209</v>
      </c>
      <c r="E1141" s="2" t="s">
        <v>30221</v>
      </c>
      <c r="F1141" t="str">
        <f t="shared" si="17"/>
        <v/>
      </c>
      <c r="G1141" s="15"/>
      <c r="H1141" t="s">
        <v>13568</v>
      </c>
      <c r="I1141" t="s">
        <v>13568</v>
      </c>
      <c r="J1141" t="s">
        <v>13568</v>
      </c>
      <c r="K1141">
        <v>44</v>
      </c>
    </row>
    <row r="1142" spans="1:11" x14ac:dyDescent="0.3">
      <c r="A1142" s="2" t="s">
        <v>30222</v>
      </c>
      <c r="B1142" s="2" t="s">
        <v>30223</v>
      </c>
      <c r="C1142" s="2" t="s">
        <v>30224</v>
      </c>
      <c r="D1142" s="2" t="s">
        <v>30209</v>
      </c>
      <c r="E1142" s="2" t="s">
        <v>30225</v>
      </c>
      <c r="F1142" t="str">
        <f t="shared" si="17"/>
        <v/>
      </c>
      <c r="G1142" s="15"/>
      <c r="H1142" t="s">
        <v>13568</v>
      </c>
      <c r="I1142" t="s">
        <v>13568</v>
      </c>
      <c r="J1142" t="s">
        <v>13568</v>
      </c>
      <c r="K1142">
        <v>44</v>
      </c>
    </row>
    <row r="1143" spans="1:11" x14ac:dyDescent="0.3">
      <c r="A1143" s="2" t="s">
        <v>30226</v>
      </c>
      <c r="B1143" s="2" t="s">
        <v>30227</v>
      </c>
      <c r="C1143" s="2" t="s">
        <v>30228</v>
      </c>
      <c r="D1143" s="2" t="s">
        <v>30209</v>
      </c>
      <c r="E1143" s="2" t="s">
        <v>30229</v>
      </c>
      <c r="F1143" t="str">
        <f t="shared" si="17"/>
        <v/>
      </c>
      <c r="G1143" s="15"/>
      <c r="H1143" t="s">
        <v>13568</v>
      </c>
      <c r="I1143" t="s">
        <v>13568</v>
      </c>
      <c r="J1143" t="s">
        <v>13568</v>
      </c>
      <c r="K1143">
        <v>44</v>
      </c>
    </row>
    <row r="1144" spans="1:11" x14ac:dyDescent="0.3">
      <c r="A1144" s="2" t="s">
        <v>30230</v>
      </c>
      <c r="B1144" s="2" t="s">
        <v>30231</v>
      </c>
      <c r="C1144" s="2" t="s">
        <v>30232</v>
      </c>
      <c r="D1144" s="2" t="s">
        <v>30233</v>
      </c>
      <c r="E1144" s="2" t="s">
        <v>30234</v>
      </c>
      <c r="F1144" t="str">
        <f t="shared" si="17"/>
        <v/>
      </c>
      <c r="G1144" s="15"/>
      <c r="H1144" t="s">
        <v>13568</v>
      </c>
      <c r="I1144" t="s">
        <v>13568</v>
      </c>
      <c r="J1144" t="s">
        <v>13568</v>
      </c>
      <c r="K1144">
        <v>35</v>
      </c>
    </row>
    <row r="1145" spans="1:11" x14ac:dyDescent="0.3">
      <c r="A1145" s="2" t="s">
        <v>30235</v>
      </c>
      <c r="B1145" s="2" t="s">
        <v>30236</v>
      </c>
      <c r="C1145" s="2" t="s">
        <v>30237</v>
      </c>
      <c r="D1145" s="2" t="s">
        <v>30233</v>
      </c>
      <c r="E1145" s="2" t="s">
        <v>30238</v>
      </c>
      <c r="F1145" t="str">
        <f t="shared" si="17"/>
        <v/>
      </c>
      <c r="G1145" s="15"/>
      <c r="H1145" t="s">
        <v>13568</v>
      </c>
      <c r="I1145" t="s">
        <v>13568</v>
      </c>
      <c r="J1145" t="s">
        <v>13568</v>
      </c>
      <c r="K1145">
        <v>35</v>
      </c>
    </row>
    <row r="1146" spans="1:11" x14ac:dyDescent="0.3">
      <c r="A1146" s="2" t="s">
        <v>30239</v>
      </c>
      <c r="B1146" s="2" t="s">
        <v>30240</v>
      </c>
      <c r="C1146" s="2" t="s">
        <v>30241</v>
      </c>
      <c r="D1146" s="2" t="s">
        <v>30233</v>
      </c>
      <c r="E1146" s="2" t="s">
        <v>30242</v>
      </c>
      <c r="F1146" t="str">
        <f t="shared" si="17"/>
        <v/>
      </c>
      <c r="G1146" s="15"/>
      <c r="H1146" t="s">
        <v>13568</v>
      </c>
      <c r="I1146" t="s">
        <v>13568</v>
      </c>
      <c r="J1146" t="s">
        <v>13568</v>
      </c>
      <c r="K1146">
        <v>35</v>
      </c>
    </row>
    <row r="1147" spans="1:11" x14ac:dyDescent="0.3">
      <c r="A1147" s="2" t="s">
        <v>24349</v>
      </c>
      <c r="B1147" s="2" t="s">
        <v>30243</v>
      </c>
      <c r="C1147" s="2" t="s">
        <v>30244</v>
      </c>
      <c r="D1147" s="2" t="s">
        <v>30233</v>
      </c>
      <c r="E1147" s="2" t="s">
        <v>30245</v>
      </c>
      <c r="F1147" t="str">
        <f t="shared" si="17"/>
        <v/>
      </c>
      <c r="G1147" s="15"/>
      <c r="H1147" t="s">
        <v>13568</v>
      </c>
      <c r="I1147" t="s">
        <v>13568</v>
      </c>
      <c r="J1147" t="s">
        <v>13568</v>
      </c>
      <c r="K1147">
        <v>35</v>
      </c>
    </row>
    <row r="1148" spans="1:11" x14ac:dyDescent="0.3">
      <c r="A1148" s="2" t="s">
        <v>24346</v>
      </c>
      <c r="B1148" s="2" t="s">
        <v>30246</v>
      </c>
      <c r="C1148" s="2" t="s">
        <v>30247</v>
      </c>
      <c r="D1148" s="2" t="s">
        <v>30233</v>
      </c>
      <c r="E1148" s="2" t="s">
        <v>30248</v>
      </c>
      <c r="F1148" t="str">
        <f t="shared" si="17"/>
        <v/>
      </c>
      <c r="G1148" s="15"/>
      <c r="H1148" t="s">
        <v>13568</v>
      </c>
      <c r="I1148" t="s">
        <v>13568</v>
      </c>
      <c r="J1148" t="s">
        <v>13568</v>
      </c>
      <c r="K1148">
        <v>35</v>
      </c>
    </row>
    <row r="1149" spans="1:11" x14ac:dyDescent="0.3">
      <c r="A1149" s="2" t="s">
        <v>30249</v>
      </c>
      <c r="B1149" s="2" t="s">
        <v>30250</v>
      </c>
      <c r="C1149" s="2" t="s">
        <v>30251</v>
      </c>
      <c r="D1149" s="2" t="s">
        <v>30233</v>
      </c>
      <c r="E1149" s="2" t="s">
        <v>30252</v>
      </c>
      <c r="F1149" t="str">
        <f t="shared" si="17"/>
        <v/>
      </c>
      <c r="G1149" s="15"/>
      <c r="H1149" t="s">
        <v>13568</v>
      </c>
      <c r="I1149" t="s">
        <v>13568</v>
      </c>
      <c r="J1149" t="s">
        <v>13568</v>
      </c>
      <c r="K1149">
        <v>35</v>
      </c>
    </row>
    <row r="1150" spans="1:11" x14ac:dyDescent="0.3">
      <c r="A1150" s="2" t="s">
        <v>30253</v>
      </c>
      <c r="B1150" s="2" t="s">
        <v>12321</v>
      </c>
      <c r="C1150" s="2" t="s">
        <v>30254</v>
      </c>
      <c r="D1150" s="2" t="s">
        <v>30233</v>
      </c>
      <c r="E1150" s="2" t="s">
        <v>30234</v>
      </c>
      <c r="F1150" t="str">
        <f t="shared" si="17"/>
        <v/>
      </c>
      <c r="G1150" s="15"/>
      <c r="H1150" t="s">
        <v>13568</v>
      </c>
      <c r="I1150" t="s">
        <v>13568</v>
      </c>
      <c r="J1150" t="s">
        <v>13568</v>
      </c>
      <c r="K1150">
        <v>35</v>
      </c>
    </row>
    <row r="1151" spans="1:11" x14ac:dyDescent="0.3">
      <c r="A1151" s="2" t="s">
        <v>30255</v>
      </c>
      <c r="B1151" s="2" t="s">
        <v>12318</v>
      </c>
      <c r="C1151" s="2" t="s">
        <v>30256</v>
      </c>
      <c r="D1151" s="2" t="s">
        <v>30233</v>
      </c>
      <c r="E1151" s="2" t="s">
        <v>30238</v>
      </c>
      <c r="F1151" t="str">
        <f t="shared" si="17"/>
        <v/>
      </c>
      <c r="G1151" s="15"/>
      <c r="H1151" t="s">
        <v>13568</v>
      </c>
      <c r="I1151" t="s">
        <v>13568</v>
      </c>
      <c r="J1151" t="s">
        <v>13568</v>
      </c>
      <c r="K1151">
        <v>35</v>
      </c>
    </row>
    <row r="1152" spans="1:11" x14ac:dyDescent="0.3">
      <c r="A1152" s="2" t="s">
        <v>30257</v>
      </c>
      <c r="B1152" s="2" t="s">
        <v>12326</v>
      </c>
      <c r="C1152" s="2" t="s">
        <v>30258</v>
      </c>
      <c r="D1152" s="2" t="s">
        <v>30233</v>
      </c>
      <c r="E1152" s="2" t="s">
        <v>30259</v>
      </c>
      <c r="F1152" t="str">
        <f t="shared" si="17"/>
        <v/>
      </c>
      <c r="G1152" s="15"/>
      <c r="H1152" t="s">
        <v>13568</v>
      </c>
      <c r="I1152" t="s">
        <v>13568</v>
      </c>
      <c r="J1152" t="s">
        <v>13568</v>
      </c>
      <c r="K1152">
        <v>35</v>
      </c>
    </row>
    <row r="1153" spans="1:11" x14ac:dyDescent="0.3">
      <c r="A1153" s="2" t="s">
        <v>3537</v>
      </c>
      <c r="B1153" s="2" t="s">
        <v>10633</v>
      </c>
      <c r="C1153" s="2" t="s">
        <v>30260</v>
      </c>
      <c r="D1153" s="2" t="s">
        <v>30261</v>
      </c>
      <c r="E1153" s="2" t="s">
        <v>22259</v>
      </c>
      <c r="F1153" t="str">
        <f t="shared" si="17"/>
        <v/>
      </c>
      <c r="G1153" s="15"/>
      <c r="H1153" t="s">
        <v>13568</v>
      </c>
      <c r="I1153" t="s">
        <v>13568</v>
      </c>
      <c r="J1153" t="s">
        <v>13568</v>
      </c>
      <c r="K1153">
        <v>168</v>
      </c>
    </row>
    <row r="1154" spans="1:11" ht="28.8" x14ac:dyDescent="0.3">
      <c r="A1154" s="2" t="s">
        <v>3540</v>
      </c>
      <c r="B1154" s="2" t="s">
        <v>30262</v>
      </c>
      <c r="C1154" s="2" t="s">
        <v>30263</v>
      </c>
      <c r="D1154" s="2" t="s">
        <v>30264</v>
      </c>
      <c r="E1154" s="2" t="s">
        <v>22259</v>
      </c>
      <c r="F1154" t="str">
        <f t="shared" si="17"/>
        <v>y</v>
      </c>
      <c r="G1154" s="15" t="s">
        <v>30265</v>
      </c>
      <c r="H1154" t="s">
        <v>13616</v>
      </c>
      <c r="I1154" t="s">
        <v>13616</v>
      </c>
      <c r="J1154" t="s">
        <v>13616</v>
      </c>
      <c r="K1154">
        <v>169</v>
      </c>
    </row>
    <row r="1155" spans="1:11" ht="28.8" x14ac:dyDescent="0.3">
      <c r="A1155" s="2" t="s">
        <v>2231</v>
      </c>
      <c r="B1155" s="2" t="s">
        <v>4603</v>
      </c>
      <c r="C1155" s="2" t="s">
        <v>30266</v>
      </c>
      <c r="D1155" s="2" t="s">
        <v>30267</v>
      </c>
      <c r="E1155" s="2" t="s">
        <v>22259</v>
      </c>
      <c r="F1155" t="str">
        <f t="shared" si="17"/>
        <v>y</v>
      </c>
      <c r="G1155" s="15" t="s">
        <v>30268</v>
      </c>
      <c r="H1155" t="s">
        <v>13616</v>
      </c>
      <c r="I1155" t="s">
        <v>13616</v>
      </c>
      <c r="J1155" t="s">
        <v>13616</v>
      </c>
      <c r="K1155">
        <v>86</v>
      </c>
    </row>
    <row r="1156" spans="1:11" ht="28.8" x14ac:dyDescent="0.3">
      <c r="A1156" s="2" t="s">
        <v>2228</v>
      </c>
      <c r="B1156" s="2" t="s">
        <v>4599</v>
      </c>
      <c r="C1156" s="2" t="s">
        <v>30269</v>
      </c>
      <c r="D1156" s="2" t="s">
        <v>30267</v>
      </c>
      <c r="E1156" s="2" t="s">
        <v>22259</v>
      </c>
      <c r="F1156" t="str">
        <f t="shared" si="17"/>
        <v>y</v>
      </c>
      <c r="G1156" s="15" t="s">
        <v>30270</v>
      </c>
      <c r="H1156" t="s">
        <v>13616</v>
      </c>
      <c r="I1156" t="s">
        <v>13616</v>
      </c>
      <c r="J1156" t="s">
        <v>13616</v>
      </c>
      <c r="K1156">
        <v>86</v>
      </c>
    </row>
    <row r="1157" spans="1:11" x14ac:dyDescent="0.3">
      <c r="A1157" s="2" t="s">
        <v>30271</v>
      </c>
      <c r="B1157" s="2" t="s">
        <v>2085</v>
      </c>
      <c r="C1157" s="2" t="s">
        <v>2204</v>
      </c>
      <c r="D1157" s="2" t="s">
        <v>30272</v>
      </c>
      <c r="E1157" s="2" t="s">
        <v>22259</v>
      </c>
      <c r="F1157" t="str">
        <f t="shared" ref="F1157:F1220" si="18">IF(COUNTIF(H1157:J1157,"used")&gt;0,"y","")</f>
        <v>y</v>
      </c>
      <c r="G1157" t="s">
        <v>30273</v>
      </c>
      <c r="H1157" t="s">
        <v>13616</v>
      </c>
      <c r="I1157" t="s">
        <v>13616</v>
      </c>
      <c r="J1157" t="s">
        <v>13616</v>
      </c>
      <c r="K1157">
        <v>171</v>
      </c>
    </row>
    <row r="1158" spans="1:11" ht="28.8" x14ac:dyDescent="0.3">
      <c r="A1158" s="2" t="s">
        <v>30274</v>
      </c>
      <c r="B1158" s="2" t="s">
        <v>2088</v>
      </c>
      <c r="C1158" s="2" t="s">
        <v>2206</v>
      </c>
      <c r="D1158" s="2" t="s">
        <v>30275</v>
      </c>
      <c r="E1158" s="2" t="s">
        <v>30276</v>
      </c>
      <c r="F1158" t="str">
        <f t="shared" si="18"/>
        <v>y</v>
      </c>
      <c r="G1158" s="15" t="s">
        <v>30277</v>
      </c>
      <c r="H1158" t="s">
        <v>13616</v>
      </c>
      <c r="I1158" t="s">
        <v>13616</v>
      </c>
      <c r="J1158" t="s">
        <v>13616</v>
      </c>
      <c r="K1158">
        <v>73</v>
      </c>
    </row>
    <row r="1159" spans="1:11" ht="28.8" x14ac:dyDescent="0.3">
      <c r="A1159" s="2" t="s">
        <v>30278</v>
      </c>
      <c r="B1159" s="2" t="s">
        <v>2088</v>
      </c>
      <c r="C1159" s="2" t="s">
        <v>30279</v>
      </c>
      <c r="D1159" s="2" t="s">
        <v>30275</v>
      </c>
      <c r="E1159" s="2" t="s">
        <v>30280</v>
      </c>
      <c r="F1159" t="str">
        <f t="shared" si="18"/>
        <v>y</v>
      </c>
      <c r="G1159" s="15" t="s">
        <v>30277</v>
      </c>
      <c r="H1159" t="s">
        <v>13616</v>
      </c>
      <c r="I1159" t="s">
        <v>13616</v>
      </c>
      <c r="J1159" t="s">
        <v>13616</v>
      </c>
      <c r="K1159">
        <v>73</v>
      </c>
    </row>
    <row r="1160" spans="1:11" ht="28.8" x14ac:dyDescent="0.3">
      <c r="A1160" s="2" t="s">
        <v>30281</v>
      </c>
      <c r="B1160" s="2" t="s">
        <v>2088</v>
      </c>
      <c r="C1160" s="2" t="s">
        <v>30282</v>
      </c>
      <c r="D1160" s="2" t="s">
        <v>30283</v>
      </c>
      <c r="E1160" s="2" t="s">
        <v>30284</v>
      </c>
      <c r="F1160" t="str">
        <f t="shared" si="18"/>
        <v>y</v>
      </c>
      <c r="G1160" s="15" t="s">
        <v>30277</v>
      </c>
      <c r="H1160" t="s">
        <v>13616</v>
      </c>
      <c r="I1160" t="s">
        <v>13616</v>
      </c>
      <c r="J1160" t="s">
        <v>13616</v>
      </c>
      <c r="K1160">
        <v>173</v>
      </c>
    </row>
    <row r="1161" spans="1:11" ht="28.8" x14ac:dyDescent="0.3">
      <c r="A1161" s="2" t="s">
        <v>30285</v>
      </c>
      <c r="B1161" s="2" t="s">
        <v>2088</v>
      </c>
      <c r="C1161" s="2" t="s">
        <v>2206</v>
      </c>
      <c r="D1161" s="2" t="s">
        <v>30275</v>
      </c>
      <c r="E1161" s="2" t="s">
        <v>30286</v>
      </c>
      <c r="F1161" t="str">
        <f t="shared" si="18"/>
        <v>y</v>
      </c>
      <c r="G1161" s="15" t="s">
        <v>30277</v>
      </c>
      <c r="H1161" t="s">
        <v>13616</v>
      </c>
      <c r="I1161" t="s">
        <v>13616</v>
      </c>
      <c r="J1161" t="s">
        <v>13616</v>
      </c>
      <c r="K1161">
        <v>73</v>
      </c>
    </row>
    <row r="1162" spans="1:11" x14ac:dyDescent="0.3">
      <c r="A1162" s="2" t="s">
        <v>30287</v>
      </c>
      <c r="B1162" s="2" t="s">
        <v>3364</v>
      </c>
      <c r="C1162" s="2" t="s">
        <v>30288</v>
      </c>
      <c r="D1162" s="2" t="s">
        <v>30289</v>
      </c>
      <c r="E1162" s="2" t="s">
        <v>22259</v>
      </c>
      <c r="F1162" t="str">
        <f t="shared" si="18"/>
        <v/>
      </c>
      <c r="G1162" s="15"/>
      <c r="H1162" t="s">
        <v>13568</v>
      </c>
      <c r="I1162" t="s">
        <v>13568</v>
      </c>
      <c r="J1162" t="s">
        <v>13568</v>
      </c>
      <c r="K1162">
        <v>14</v>
      </c>
    </row>
    <row r="1163" spans="1:11" x14ac:dyDescent="0.3">
      <c r="A1163" s="2" t="s">
        <v>3239</v>
      </c>
      <c r="B1163" s="2" t="s">
        <v>3367</v>
      </c>
      <c r="C1163" s="2" t="s">
        <v>3368</v>
      </c>
      <c r="D1163" s="2" t="s">
        <v>30289</v>
      </c>
      <c r="E1163" s="2" t="s">
        <v>22259</v>
      </c>
      <c r="F1163" t="str">
        <f t="shared" si="18"/>
        <v/>
      </c>
      <c r="G1163" s="15"/>
      <c r="H1163" t="s">
        <v>13568</v>
      </c>
      <c r="I1163" t="s">
        <v>13568</v>
      </c>
      <c r="J1163" t="s">
        <v>13568</v>
      </c>
      <c r="K1163">
        <v>14</v>
      </c>
    </row>
    <row r="1164" spans="1:11" ht="28.8" x14ac:dyDescent="0.3">
      <c r="A1164" s="2" t="s">
        <v>30290</v>
      </c>
      <c r="B1164" s="2" t="s">
        <v>30291</v>
      </c>
      <c r="C1164" s="2" t="s">
        <v>30292</v>
      </c>
      <c r="D1164" s="2" t="s">
        <v>30293</v>
      </c>
      <c r="E1164" s="2" t="s">
        <v>30294</v>
      </c>
      <c r="F1164" t="str">
        <f t="shared" si="18"/>
        <v>y</v>
      </c>
      <c r="G1164" s="15" t="s">
        <v>30265</v>
      </c>
      <c r="H1164" t="s">
        <v>13616</v>
      </c>
      <c r="I1164" t="s">
        <v>13616</v>
      </c>
      <c r="J1164" t="s">
        <v>13616</v>
      </c>
      <c r="K1164">
        <v>56</v>
      </c>
    </row>
    <row r="1165" spans="1:11" x14ac:dyDescent="0.3">
      <c r="A1165" s="2" t="s">
        <v>30295</v>
      </c>
      <c r="B1165" s="2" t="s">
        <v>30296</v>
      </c>
      <c r="C1165" s="2" t="s">
        <v>30297</v>
      </c>
      <c r="D1165" s="2" t="s">
        <v>30293</v>
      </c>
      <c r="E1165" s="2" t="s">
        <v>26572</v>
      </c>
      <c r="F1165" t="str">
        <f t="shared" si="18"/>
        <v/>
      </c>
      <c r="G1165" s="15"/>
      <c r="H1165" t="s">
        <v>13568</v>
      </c>
      <c r="I1165" t="s">
        <v>13568</v>
      </c>
      <c r="J1165" t="s">
        <v>13568</v>
      </c>
      <c r="K1165">
        <v>56</v>
      </c>
    </row>
    <row r="1166" spans="1:11" ht="28.8" x14ac:dyDescent="0.3">
      <c r="A1166" s="2" t="s">
        <v>30298</v>
      </c>
      <c r="B1166" s="2" t="s">
        <v>30299</v>
      </c>
      <c r="C1166" s="2" t="s">
        <v>29035</v>
      </c>
      <c r="D1166" s="2" t="s">
        <v>30293</v>
      </c>
      <c r="E1166" s="2" t="s">
        <v>30294</v>
      </c>
      <c r="F1166" t="str">
        <f t="shared" si="18"/>
        <v>y</v>
      </c>
      <c r="G1166" s="15" t="s">
        <v>30265</v>
      </c>
      <c r="H1166" t="s">
        <v>13616</v>
      </c>
      <c r="I1166" t="s">
        <v>13616</v>
      </c>
      <c r="J1166" t="s">
        <v>13616</v>
      </c>
      <c r="K1166">
        <v>56</v>
      </c>
    </row>
    <row r="1167" spans="1:11" x14ac:dyDescent="0.3">
      <c r="A1167" s="2" t="s">
        <v>30300</v>
      </c>
      <c r="B1167" s="2" t="s">
        <v>30301</v>
      </c>
      <c r="C1167" s="2" t="s">
        <v>30302</v>
      </c>
      <c r="D1167" s="2" t="s">
        <v>30293</v>
      </c>
      <c r="E1167" s="2" t="s">
        <v>26572</v>
      </c>
      <c r="F1167" t="str">
        <f t="shared" si="18"/>
        <v/>
      </c>
      <c r="G1167" s="15"/>
      <c r="H1167" t="s">
        <v>13568</v>
      </c>
      <c r="I1167" t="s">
        <v>13568</v>
      </c>
      <c r="J1167" t="s">
        <v>13568</v>
      </c>
      <c r="K1167">
        <v>56</v>
      </c>
    </row>
    <row r="1168" spans="1:11" x14ac:dyDescent="0.3">
      <c r="A1168" s="2" t="s">
        <v>30303</v>
      </c>
      <c r="B1168" s="2" t="s">
        <v>30304</v>
      </c>
      <c r="C1168" s="2" t="s">
        <v>30305</v>
      </c>
      <c r="D1168" s="2" t="s">
        <v>29454</v>
      </c>
      <c r="E1168" s="2" t="s">
        <v>30306</v>
      </c>
      <c r="F1168" t="str">
        <f t="shared" si="18"/>
        <v/>
      </c>
      <c r="G1168" s="15"/>
      <c r="H1168" t="s">
        <v>13568</v>
      </c>
      <c r="I1168" t="s">
        <v>13568</v>
      </c>
      <c r="J1168" t="s">
        <v>13568</v>
      </c>
      <c r="K1168">
        <v>3</v>
      </c>
    </row>
    <row r="1169" spans="1:11" ht="28.8" x14ac:dyDescent="0.3">
      <c r="A1169" s="2" t="s">
        <v>762</v>
      </c>
      <c r="B1169" s="2" t="s">
        <v>763</v>
      </c>
      <c r="C1169" s="2" t="s">
        <v>764</v>
      </c>
      <c r="D1169" s="2" t="s">
        <v>28259</v>
      </c>
      <c r="E1169" s="2" t="s">
        <v>22259</v>
      </c>
      <c r="F1169" t="str">
        <f t="shared" si="18"/>
        <v>y</v>
      </c>
      <c r="G1169" s="15" t="s">
        <v>30307</v>
      </c>
      <c r="H1169" t="s">
        <v>13616</v>
      </c>
      <c r="I1169" t="s">
        <v>13616</v>
      </c>
      <c r="J1169" t="s">
        <v>13616</v>
      </c>
      <c r="K1169">
        <v>1</v>
      </c>
    </row>
    <row r="1170" spans="1:11" x14ac:dyDescent="0.3">
      <c r="A1170" s="2" t="s">
        <v>30308</v>
      </c>
      <c r="B1170" s="2" t="s">
        <v>3382</v>
      </c>
      <c r="C1170" s="2" t="s">
        <v>3383</v>
      </c>
      <c r="D1170" s="2" t="s">
        <v>30289</v>
      </c>
      <c r="E1170" s="2" t="s">
        <v>30309</v>
      </c>
      <c r="F1170" t="str">
        <f t="shared" si="18"/>
        <v>y</v>
      </c>
      <c r="G1170" s="15" t="s">
        <v>30310</v>
      </c>
      <c r="H1170" t="s">
        <v>13616</v>
      </c>
      <c r="I1170" t="s">
        <v>13616</v>
      </c>
      <c r="J1170" t="s">
        <v>13616</v>
      </c>
      <c r="K1170">
        <v>14</v>
      </c>
    </row>
    <row r="1171" spans="1:11" x14ac:dyDescent="0.3">
      <c r="A1171" s="2" t="s">
        <v>30311</v>
      </c>
      <c r="B1171" s="2" t="s">
        <v>8270</v>
      </c>
      <c r="C1171" s="2" t="s">
        <v>30312</v>
      </c>
      <c r="D1171" s="2" t="s">
        <v>30289</v>
      </c>
      <c r="E1171" s="2" t="s">
        <v>30313</v>
      </c>
      <c r="F1171" t="str">
        <f t="shared" si="18"/>
        <v>y</v>
      </c>
      <c r="G1171" s="15" t="s">
        <v>30314</v>
      </c>
      <c r="H1171" t="s">
        <v>13616</v>
      </c>
      <c r="I1171" t="s">
        <v>13616</v>
      </c>
      <c r="J1171" t="s">
        <v>13616</v>
      </c>
      <c r="K1171">
        <v>14</v>
      </c>
    </row>
    <row r="1172" spans="1:11" x14ac:dyDescent="0.3">
      <c r="A1172" s="2" t="s">
        <v>30315</v>
      </c>
      <c r="B1172" s="2" t="s">
        <v>3385</v>
      </c>
      <c r="C1172" s="2" t="s">
        <v>3386</v>
      </c>
      <c r="D1172" s="2" t="s">
        <v>30289</v>
      </c>
      <c r="E1172" s="2" t="s">
        <v>30316</v>
      </c>
      <c r="F1172" t="str">
        <f t="shared" si="18"/>
        <v/>
      </c>
      <c r="G1172" s="15" t="s">
        <v>30317</v>
      </c>
      <c r="H1172" t="s">
        <v>13568</v>
      </c>
      <c r="I1172" t="s">
        <v>13568</v>
      </c>
      <c r="J1172" t="s">
        <v>13568</v>
      </c>
      <c r="K1172">
        <v>14</v>
      </c>
    </row>
    <row r="1173" spans="1:11" x14ac:dyDescent="0.3">
      <c r="A1173" s="2" t="s">
        <v>30318</v>
      </c>
      <c r="B1173" s="2" t="s">
        <v>30319</v>
      </c>
      <c r="C1173" s="2" t="s">
        <v>30320</v>
      </c>
      <c r="D1173" s="2" t="s">
        <v>30289</v>
      </c>
      <c r="E1173" s="2" t="s">
        <v>30321</v>
      </c>
      <c r="F1173" t="str">
        <f t="shared" si="18"/>
        <v/>
      </c>
      <c r="G1173" s="15" t="s">
        <v>30322</v>
      </c>
      <c r="H1173" t="s">
        <v>13568</v>
      </c>
      <c r="I1173" t="s">
        <v>13568</v>
      </c>
      <c r="J1173" t="s">
        <v>13568</v>
      </c>
      <c r="K1173">
        <v>14</v>
      </c>
    </row>
    <row r="1174" spans="1:11" x14ac:dyDescent="0.3">
      <c r="A1174" s="2" t="s">
        <v>3280</v>
      </c>
      <c r="B1174" s="2" t="s">
        <v>3370</v>
      </c>
      <c r="C1174" s="2" t="s">
        <v>3371</v>
      </c>
      <c r="D1174" s="2" t="s">
        <v>30289</v>
      </c>
      <c r="E1174" s="2" t="s">
        <v>22259</v>
      </c>
      <c r="F1174" t="str">
        <f t="shared" si="18"/>
        <v/>
      </c>
      <c r="G1174" s="15"/>
      <c r="H1174" t="s">
        <v>13568</v>
      </c>
      <c r="I1174" t="s">
        <v>13568</v>
      </c>
      <c r="J1174" t="s">
        <v>13568</v>
      </c>
      <c r="K1174">
        <v>14</v>
      </c>
    </row>
    <row r="1175" spans="1:11" x14ac:dyDescent="0.3">
      <c r="A1175" s="2" t="s">
        <v>3308</v>
      </c>
      <c r="B1175" s="2" t="s">
        <v>3373</v>
      </c>
      <c r="C1175" s="2" t="s">
        <v>3374</v>
      </c>
      <c r="D1175" s="2" t="s">
        <v>30289</v>
      </c>
      <c r="E1175" s="2" t="s">
        <v>22259</v>
      </c>
      <c r="F1175" t="str">
        <f t="shared" si="18"/>
        <v/>
      </c>
      <c r="G1175" s="15"/>
      <c r="H1175" t="s">
        <v>13568</v>
      </c>
      <c r="I1175" t="s">
        <v>13568</v>
      </c>
      <c r="J1175" t="s">
        <v>13568</v>
      </c>
      <c r="K1175">
        <v>14</v>
      </c>
    </row>
    <row r="1176" spans="1:11" ht="28.8" x14ac:dyDescent="0.3">
      <c r="A1176" s="2" t="s">
        <v>735</v>
      </c>
      <c r="B1176" s="2" t="s">
        <v>736</v>
      </c>
      <c r="C1176" s="2" t="s">
        <v>737</v>
      </c>
      <c r="D1176" s="2" t="s">
        <v>28259</v>
      </c>
      <c r="E1176" s="2" t="s">
        <v>22259</v>
      </c>
      <c r="F1176" t="str">
        <f t="shared" si="18"/>
        <v>y</v>
      </c>
      <c r="G1176" s="15" t="s">
        <v>30265</v>
      </c>
      <c r="H1176" t="s">
        <v>13616</v>
      </c>
      <c r="I1176" t="s">
        <v>13616</v>
      </c>
      <c r="J1176" t="s">
        <v>13616</v>
      </c>
      <c r="K1176">
        <v>1</v>
      </c>
    </row>
    <row r="1177" spans="1:11" ht="28.8" x14ac:dyDescent="0.3">
      <c r="A1177" s="2" t="s">
        <v>717</v>
      </c>
      <c r="B1177" s="2" t="s">
        <v>718</v>
      </c>
      <c r="C1177" s="2" t="s">
        <v>719</v>
      </c>
      <c r="D1177" s="2" t="s">
        <v>28259</v>
      </c>
      <c r="E1177" s="2" t="s">
        <v>22259</v>
      </c>
      <c r="F1177" t="str">
        <f t="shared" si="18"/>
        <v>y</v>
      </c>
      <c r="G1177" s="15" t="s">
        <v>30323</v>
      </c>
      <c r="H1177" t="s">
        <v>13616</v>
      </c>
      <c r="I1177" t="s">
        <v>13616</v>
      </c>
      <c r="J1177" t="s">
        <v>13616</v>
      </c>
      <c r="K1177">
        <v>1</v>
      </c>
    </row>
    <row r="1178" spans="1:11" ht="28.8" x14ac:dyDescent="0.3">
      <c r="A1178" s="2" t="s">
        <v>731</v>
      </c>
      <c r="B1178" s="2" t="s">
        <v>718</v>
      </c>
      <c r="C1178" s="2" t="s">
        <v>719</v>
      </c>
      <c r="D1178" s="2" t="s">
        <v>28259</v>
      </c>
      <c r="E1178" s="2" t="s">
        <v>22259</v>
      </c>
      <c r="F1178" t="str">
        <f t="shared" si="18"/>
        <v>y</v>
      </c>
      <c r="G1178" s="15" t="s">
        <v>30323</v>
      </c>
      <c r="H1178" t="s">
        <v>13616</v>
      </c>
      <c r="I1178" t="s">
        <v>13616</v>
      </c>
      <c r="J1178" t="s">
        <v>13616</v>
      </c>
      <c r="K1178">
        <v>1</v>
      </c>
    </row>
    <row r="1179" spans="1:11" ht="28.8" x14ac:dyDescent="0.3">
      <c r="A1179" s="2" t="s">
        <v>1734</v>
      </c>
      <c r="B1179" s="2" t="s">
        <v>1735</v>
      </c>
      <c r="C1179" s="2" t="s">
        <v>1736</v>
      </c>
      <c r="D1179" s="2" t="s">
        <v>28259</v>
      </c>
      <c r="E1179" s="2" t="s">
        <v>30324</v>
      </c>
      <c r="F1179" t="str">
        <f t="shared" si="18"/>
        <v>y</v>
      </c>
      <c r="G1179" s="15" t="s">
        <v>30265</v>
      </c>
      <c r="H1179" t="s">
        <v>13616</v>
      </c>
      <c r="I1179" t="s">
        <v>13616</v>
      </c>
      <c r="J1179" t="s">
        <v>13616</v>
      </c>
      <c r="K1179">
        <v>1</v>
      </c>
    </row>
    <row r="1180" spans="1:11" ht="28.8" x14ac:dyDescent="0.3">
      <c r="A1180" s="2" t="s">
        <v>3795</v>
      </c>
      <c r="B1180" s="2" t="s">
        <v>3796</v>
      </c>
      <c r="C1180" s="2" t="s">
        <v>3797</v>
      </c>
      <c r="D1180" s="2" t="s">
        <v>30325</v>
      </c>
      <c r="E1180" s="2" t="s">
        <v>30326</v>
      </c>
      <c r="F1180" t="str">
        <f t="shared" si="18"/>
        <v>y</v>
      </c>
      <c r="G1180" s="15" t="s">
        <v>30327</v>
      </c>
      <c r="H1180" t="s">
        <v>13616</v>
      </c>
      <c r="I1180" t="s">
        <v>13616</v>
      </c>
      <c r="J1180" t="s">
        <v>13616</v>
      </c>
      <c r="K1180">
        <v>76</v>
      </c>
    </row>
    <row r="1181" spans="1:11" x14ac:dyDescent="0.3">
      <c r="A1181" s="2" t="s">
        <v>9912</v>
      </c>
      <c r="B1181" s="2" t="s">
        <v>9913</v>
      </c>
      <c r="C1181" s="2" t="s">
        <v>30328</v>
      </c>
      <c r="D1181" s="2" t="s">
        <v>30329</v>
      </c>
      <c r="E1181" s="2" t="s">
        <v>30330</v>
      </c>
      <c r="F1181" t="str">
        <f t="shared" si="18"/>
        <v/>
      </c>
      <c r="G1181" s="15"/>
      <c r="H1181" t="s">
        <v>13568</v>
      </c>
      <c r="I1181" t="s">
        <v>13568</v>
      </c>
      <c r="J1181" t="s">
        <v>13568</v>
      </c>
      <c r="K1181">
        <v>177</v>
      </c>
    </row>
    <row r="1182" spans="1:11" x14ac:dyDescent="0.3">
      <c r="A1182" s="2" t="s">
        <v>9915</v>
      </c>
      <c r="B1182" s="2" t="s">
        <v>9913</v>
      </c>
      <c r="C1182" s="2" t="s">
        <v>30328</v>
      </c>
      <c r="D1182" s="2" t="s">
        <v>30331</v>
      </c>
      <c r="E1182" s="2" t="s">
        <v>30332</v>
      </c>
      <c r="F1182" t="str">
        <f t="shared" si="18"/>
        <v/>
      </c>
      <c r="G1182" s="15"/>
      <c r="H1182" t="s">
        <v>13568</v>
      </c>
      <c r="I1182" t="s">
        <v>13568</v>
      </c>
      <c r="J1182" t="s">
        <v>13568</v>
      </c>
      <c r="K1182">
        <v>178</v>
      </c>
    </row>
    <row r="1183" spans="1:11" x14ac:dyDescent="0.3">
      <c r="A1183" s="2" t="s">
        <v>9917</v>
      </c>
      <c r="B1183" s="2" t="s">
        <v>9913</v>
      </c>
      <c r="C1183" s="2" t="s">
        <v>30328</v>
      </c>
      <c r="D1183" s="2" t="s">
        <v>30333</v>
      </c>
      <c r="E1183" s="2" t="s">
        <v>30334</v>
      </c>
      <c r="F1183" t="str">
        <f t="shared" si="18"/>
        <v/>
      </c>
      <c r="G1183" s="15"/>
      <c r="H1183" t="s">
        <v>13568</v>
      </c>
      <c r="I1183" t="s">
        <v>13568</v>
      </c>
      <c r="J1183" t="s">
        <v>13568</v>
      </c>
      <c r="K1183">
        <v>179</v>
      </c>
    </row>
    <row r="1184" spans="1:11" x14ac:dyDescent="0.3">
      <c r="A1184" s="2" t="s">
        <v>562</v>
      </c>
      <c r="B1184" s="2" t="s">
        <v>563</v>
      </c>
      <c r="C1184" s="2" t="s">
        <v>564</v>
      </c>
      <c r="D1184" s="2" t="s">
        <v>22259</v>
      </c>
      <c r="E1184" s="2" t="s">
        <v>22259</v>
      </c>
      <c r="F1184" t="str">
        <f t="shared" si="18"/>
        <v>y</v>
      </c>
      <c r="G1184" t="s">
        <v>30335</v>
      </c>
      <c r="H1184" t="s">
        <v>13616</v>
      </c>
      <c r="I1184" t="s">
        <v>13616</v>
      </c>
      <c r="J1184" t="s">
        <v>13616</v>
      </c>
      <c r="K1184">
        <v>2</v>
      </c>
    </row>
    <row r="1185" spans="1:11" x14ac:dyDescent="0.3">
      <c r="A1185" s="2" t="s">
        <v>558</v>
      </c>
      <c r="B1185" s="2" t="s">
        <v>559</v>
      </c>
      <c r="C1185" s="2" t="s">
        <v>560</v>
      </c>
      <c r="D1185" s="2" t="s">
        <v>22259</v>
      </c>
      <c r="E1185" s="2" t="s">
        <v>22259</v>
      </c>
      <c r="F1185" t="str">
        <f t="shared" si="18"/>
        <v>y</v>
      </c>
      <c r="G1185" t="s">
        <v>30336</v>
      </c>
      <c r="H1185" t="s">
        <v>13616</v>
      </c>
      <c r="I1185" t="s">
        <v>13616</v>
      </c>
      <c r="J1185" t="s">
        <v>13616</v>
      </c>
      <c r="K1185">
        <v>2</v>
      </c>
    </row>
    <row r="1186" spans="1:11" x14ac:dyDescent="0.3">
      <c r="A1186" s="2" t="s">
        <v>30337</v>
      </c>
      <c r="B1186" s="2" t="s">
        <v>559</v>
      </c>
      <c r="C1186" s="2" t="s">
        <v>560</v>
      </c>
      <c r="D1186" s="2" t="s">
        <v>30338</v>
      </c>
      <c r="E1186" s="2" t="s">
        <v>22259</v>
      </c>
      <c r="F1186" t="str">
        <f t="shared" si="18"/>
        <v>y</v>
      </c>
      <c r="G1186" t="s">
        <v>30336</v>
      </c>
      <c r="H1186" t="s">
        <v>13616</v>
      </c>
      <c r="I1186" t="s">
        <v>13616</v>
      </c>
      <c r="J1186" t="s">
        <v>13616</v>
      </c>
      <c r="K1186">
        <v>180</v>
      </c>
    </row>
    <row r="1187" spans="1:11" x14ac:dyDescent="0.3">
      <c r="A1187" s="2" t="s">
        <v>30339</v>
      </c>
      <c r="B1187" s="2" t="s">
        <v>559</v>
      </c>
      <c r="C1187" s="2" t="s">
        <v>560</v>
      </c>
      <c r="D1187" s="2" t="s">
        <v>30340</v>
      </c>
      <c r="E1187" s="2" t="s">
        <v>22259</v>
      </c>
      <c r="F1187" t="str">
        <f t="shared" si="18"/>
        <v>y</v>
      </c>
      <c r="G1187" t="s">
        <v>30336</v>
      </c>
      <c r="H1187" t="s">
        <v>13616</v>
      </c>
      <c r="I1187" t="s">
        <v>13616</v>
      </c>
      <c r="J1187" t="s">
        <v>13616</v>
      </c>
      <c r="K1187">
        <v>181</v>
      </c>
    </row>
    <row r="1188" spans="1:11" x14ac:dyDescent="0.3">
      <c r="A1188" s="2" t="s">
        <v>30341</v>
      </c>
      <c r="B1188" s="2" t="s">
        <v>559</v>
      </c>
      <c r="C1188" s="2" t="s">
        <v>560</v>
      </c>
      <c r="D1188" s="2" t="s">
        <v>18311</v>
      </c>
      <c r="E1188" s="2" t="s">
        <v>22259</v>
      </c>
      <c r="F1188" t="str">
        <f t="shared" si="18"/>
        <v>y</v>
      </c>
      <c r="G1188" t="s">
        <v>30336</v>
      </c>
      <c r="H1188" t="s">
        <v>13616</v>
      </c>
      <c r="I1188" t="s">
        <v>13616</v>
      </c>
      <c r="J1188" t="s">
        <v>13616</v>
      </c>
      <c r="K1188">
        <v>64</v>
      </c>
    </row>
    <row r="1189" spans="1:11" x14ac:dyDescent="0.3">
      <c r="A1189" s="2" t="s">
        <v>26853</v>
      </c>
      <c r="B1189" s="2" t="s">
        <v>559</v>
      </c>
      <c r="C1189" s="2" t="s">
        <v>560</v>
      </c>
      <c r="D1189" s="2" t="s">
        <v>18311</v>
      </c>
      <c r="E1189" s="2" t="s">
        <v>22259</v>
      </c>
      <c r="F1189" t="str">
        <f t="shared" si="18"/>
        <v>y</v>
      </c>
      <c r="G1189" t="s">
        <v>30336</v>
      </c>
      <c r="H1189" t="s">
        <v>13616</v>
      </c>
      <c r="I1189" t="s">
        <v>13616</v>
      </c>
      <c r="J1189" t="s">
        <v>13616</v>
      </c>
      <c r="K1189">
        <v>64</v>
      </c>
    </row>
    <row r="1190" spans="1:11" x14ac:dyDescent="0.3">
      <c r="A1190" s="2" t="s">
        <v>30342</v>
      </c>
      <c r="B1190" s="2" t="s">
        <v>559</v>
      </c>
      <c r="C1190" s="2" t="s">
        <v>560</v>
      </c>
      <c r="D1190" s="2" t="s">
        <v>18311</v>
      </c>
      <c r="E1190" s="2" t="s">
        <v>22259</v>
      </c>
      <c r="F1190" t="str">
        <f t="shared" si="18"/>
        <v>y</v>
      </c>
      <c r="G1190" t="s">
        <v>30336</v>
      </c>
      <c r="H1190" t="s">
        <v>13616</v>
      </c>
      <c r="I1190" t="s">
        <v>13616</v>
      </c>
      <c r="J1190" t="s">
        <v>13616</v>
      </c>
      <c r="K1190">
        <v>64</v>
      </c>
    </row>
    <row r="1191" spans="1:11" x14ac:dyDescent="0.3">
      <c r="A1191" s="2" t="s">
        <v>3292</v>
      </c>
      <c r="B1191" s="2" t="s">
        <v>30343</v>
      </c>
      <c r="C1191" s="2" t="s">
        <v>30344</v>
      </c>
      <c r="D1191" s="2" t="s">
        <v>28151</v>
      </c>
      <c r="E1191" s="2" t="s">
        <v>22259</v>
      </c>
      <c r="F1191" t="str">
        <f t="shared" si="18"/>
        <v>y</v>
      </c>
      <c r="G1191" s="15" t="s">
        <v>30345</v>
      </c>
      <c r="H1191" t="s">
        <v>13616</v>
      </c>
      <c r="I1191" t="s">
        <v>13616</v>
      </c>
      <c r="J1191" t="s">
        <v>13616</v>
      </c>
      <c r="K1191">
        <v>37</v>
      </c>
    </row>
    <row r="1192" spans="1:11" x14ac:dyDescent="0.3">
      <c r="A1192" s="2" t="s">
        <v>3274</v>
      </c>
      <c r="B1192" s="2" t="s">
        <v>30343</v>
      </c>
      <c r="C1192" s="2" t="s">
        <v>30344</v>
      </c>
      <c r="D1192" s="2" t="s">
        <v>30346</v>
      </c>
      <c r="E1192" s="2" t="s">
        <v>22259</v>
      </c>
      <c r="F1192" t="str">
        <f t="shared" si="18"/>
        <v>y</v>
      </c>
      <c r="G1192" s="15" t="s">
        <v>30345</v>
      </c>
      <c r="H1192" t="s">
        <v>13616</v>
      </c>
      <c r="I1192" t="s">
        <v>13616</v>
      </c>
      <c r="J1192" t="s">
        <v>13616</v>
      </c>
      <c r="K1192">
        <v>77</v>
      </c>
    </row>
    <row r="1193" spans="1:11" x14ac:dyDescent="0.3">
      <c r="A1193" s="2" t="s">
        <v>30347</v>
      </c>
      <c r="B1193" s="2" t="s">
        <v>30343</v>
      </c>
      <c r="C1193" s="2" t="s">
        <v>30344</v>
      </c>
      <c r="D1193" s="2" t="s">
        <v>28151</v>
      </c>
      <c r="E1193" s="2" t="s">
        <v>22259</v>
      </c>
      <c r="F1193" t="str">
        <f t="shared" si="18"/>
        <v>y</v>
      </c>
      <c r="G1193" s="15" t="s">
        <v>30345</v>
      </c>
      <c r="H1193" t="s">
        <v>13616</v>
      </c>
      <c r="I1193" t="s">
        <v>13616</v>
      </c>
      <c r="J1193" t="s">
        <v>13616</v>
      </c>
      <c r="K1193">
        <v>37</v>
      </c>
    </row>
    <row r="1194" spans="1:11" x14ac:dyDescent="0.3">
      <c r="A1194" s="2" t="s">
        <v>30348</v>
      </c>
      <c r="B1194" s="2" t="s">
        <v>30343</v>
      </c>
      <c r="C1194" s="2" t="s">
        <v>30344</v>
      </c>
      <c r="D1194" s="2" t="s">
        <v>30346</v>
      </c>
      <c r="E1194" s="2" t="s">
        <v>22259</v>
      </c>
      <c r="F1194" t="str">
        <f t="shared" si="18"/>
        <v>y</v>
      </c>
      <c r="G1194" s="15" t="s">
        <v>30345</v>
      </c>
      <c r="H1194" t="s">
        <v>13616</v>
      </c>
      <c r="I1194" t="s">
        <v>13616</v>
      </c>
      <c r="J1194" t="s">
        <v>13616</v>
      </c>
      <c r="K1194">
        <v>77</v>
      </c>
    </row>
    <row r="1195" spans="1:11" x14ac:dyDescent="0.3">
      <c r="A1195" s="2" t="s">
        <v>30349</v>
      </c>
      <c r="B1195" s="2" t="s">
        <v>30343</v>
      </c>
      <c r="C1195" s="2" t="s">
        <v>30344</v>
      </c>
      <c r="D1195" s="2" t="s">
        <v>30346</v>
      </c>
      <c r="E1195" s="2" t="s">
        <v>22259</v>
      </c>
      <c r="F1195" t="str">
        <f t="shared" si="18"/>
        <v>y</v>
      </c>
      <c r="G1195" s="15" t="s">
        <v>30345</v>
      </c>
      <c r="H1195" t="s">
        <v>13616</v>
      </c>
      <c r="I1195" t="s">
        <v>13616</v>
      </c>
      <c r="J1195" t="s">
        <v>13616</v>
      </c>
      <c r="K1195">
        <v>77</v>
      </c>
    </row>
    <row r="1196" spans="1:11" x14ac:dyDescent="0.3">
      <c r="A1196" s="2" t="s">
        <v>2274</v>
      </c>
      <c r="B1196" s="2" t="s">
        <v>30350</v>
      </c>
      <c r="C1196" s="2" t="s">
        <v>30351</v>
      </c>
      <c r="D1196" s="2" t="s">
        <v>30352</v>
      </c>
      <c r="E1196" s="2" t="s">
        <v>22259</v>
      </c>
      <c r="F1196" t="str">
        <f t="shared" si="18"/>
        <v>y</v>
      </c>
      <c r="G1196" s="15" t="s">
        <v>30353</v>
      </c>
      <c r="H1196" t="s">
        <v>13616</v>
      </c>
      <c r="I1196" t="s">
        <v>13616</v>
      </c>
      <c r="J1196" t="s">
        <v>13616</v>
      </c>
      <c r="K1196">
        <v>92</v>
      </c>
    </row>
    <row r="1197" spans="1:11" x14ac:dyDescent="0.3">
      <c r="A1197" s="2" t="s">
        <v>30354</v>
      </c>
      <c r="B1197" s="2" t="s">
        <v>30350</v>
      </c>
      <c r="C1197" s="2" t="s">
        <v>30351</v>
      </c>
      <c r="D1197" s="2" t="s">
        <v>30352</v>
      </c>
      <c r="E1197" s="2" t="s">
        <v>22259</v>
      </c>
      <c r="F1197" t="str">
        <f t="shared" si="18"/>
        <v>y</v>
      </c>
      <c r="G1197" s="15" t="s">
        <v>30353</v>
      </c>
      <c r="H1197" t="s">
        <v>13616</v>
      </c>
      <c r="I1197" t="s">
        <v>13616</v>
      </c>
      <c r="J1197" t="s">
        <v>13616</v>
      </c>
      <c r="K1197">
        <v>92</v>
      </c>
    </row>
    <row r="1198" spans="1:11" x14ac:dyDescent="0.3">
      <c r="A1198" s="2" t="s">
        <v>30355</v>
      </c>
      <c r="B1198" s="2" t="s">
        <v>8240</v>
      </c>
      <c r="C1198" s="2" t="s">
        <v>30356</v>
      </c>
      <c r="D1198" s="2" t="s">
        <v>30357</v>
      </c>
      <c r="E1198" s="2" t="s">
        <v>30358</v>
      </c>
      <c r="F1198" t="str">
        <f t="shared" si="18"/>
        <v/>
      </c>
      <c r="G1198" s="15"/>
      <c r="H1198" t="s">
        <v>13568</v>
      </c>
      <c r="I1198" t="s">
        <v>13568</v>
      </c>
      <c r="J1198" t="s">
        <v>13568</v>
      </c>
      <c r="K1198">
        <v>184</v>
      </c>
    </row>
    <row r="1199" spans="1:11" ht="28.8" x14ac:dyDescent="0.3">
      <c r="A1199" s="2" t="s">
        <v>3798</v>
      </c>
      <c r="B1199" s="2" t="s">
        <v>3799</v>
      </c>
      <c r="C1199" s="2" t="s">
        <v>3800</v>
      </c>
      <c r="D1199" s="2" t="s">
        <v>30325</v>
      </c>
      <c r="E1199" s="2" t="s">
        <v>30359</v>
      </c>
      <c r="F1199" t="str">
        <f t="shared" si="18"/>
        <v>y</v>
      </c>
      <c r="G1199" s="15" t="s">
        <v>30327</v>
      </c>
      <c r="H1199" t="s">
        <v>13616</v>
      </c>
      <c r="I1199" t="s">
        <v>13616</v>
      </c>
      <c r="J1199" t="s">
        <v>13616</v>
      </c>
      <c r="K1199">
        <v>76</v>
      </c>
    </row>
    <row r="1200" spans="1:11" ht="28.8" x14ac:dyDescent="0.3">
      <c r="A1200" s="2" t="s">
        <v>8199</v>
      </c>
      <c r="B1200" s="2" t="s">
        <v>8200</v>
      </c>
      <c r="C1200" s="2" t="s">
        <v>30360</v>
      </c>
      <c r="D1200" s="2" t="s">
        <v>30325</v>
      </c>
      <c r="E1200" s="2" t="s">
        <v>30361</v>
      </c>
      <c r="F1200" t="str">
        <f t="shared" si="18"/>
        <v>y</v>
      </c>
      <c r="G1200" s="15" t="s">
        <v>30327</v>
      </c>
      <c r="H1200" t="s">
        <v>13616</v>
      </c>
      <c r="I1200" t="s">
        <v>13616</v>
      </c>
      <c r="J1200" t="s">
        <v>13616</v>
      </c>
      <c r="K1200">
        <v>76</v>
      </c>
    </row>
    <row r="1201" spans="1:11" x14ac:dyDescent="0.3">
      <c r="A1201" s="2" t="s">
        <v>1737</v>
      </c>
      <c r="B1201" s="2" t="s">
        <v>1738</v>
      </c>
      <c r="C1201" s="2" t="s">
        <v>1739</v>
      </c>
      <c r="D1201" s="2" t="s">
        <v>28259</v>
      </c>
      <c r="E1201" s="2" t="s">
        <v>30362</v>
      </c>
      <c r="F1201" t="str">
        <f t="shared" si="18"/>
        <v/>
      </c>
      <c r="G1201" s="15"/>
      <c r="H1201" t="s">
        <v>13568</v>
      </c>
      <c r="I1201" t="s">
        <v>13568</v>
      </c>
      <c r="J1201" t="s">
        <v>13568</v>
      </c>
      <c r="K1201">
        <v>1</v>
      </c>
    </row>
    <row r="1202" spans="1:11" ht="28.8" x14ac:dyDescent="0.3">
      <c r="A1202" s="2" t="s">
        <v>3579</v>
      </c>
      <c r="B1202" s="2" t="s">
        <v>708</v>
      </c>
      <c r="C1202" s="2" t="s">
        <v>30363</v>
      </c>
      <c r="D1202" s="2" t="s">
        <v>30364</v>
      </c>
      <c r="E1202" s="2" t="s">
        <v>30365</v>
      </c>
      <c r="F1202" t="str">
        <f t="shared" si="18"/>
        <v>y</v>
      </c>
      <c r="G1202" s="15" t="s">
        <v>30265</v>
      </c>
      <c r="H1202" t="s">
        <v>13616</v>
      </c>
      <c r="I1202" t="s">
        <v>13616</v>
      </c>
      <c r="J1202" t="s">
        <v>13616</v>
      </c>
      <c r="K1202">
        <v>13</v>
      </c>
    </row>
    <row r="1203" spans="1:11" ht="28.8" x14ac:dyDescent="0.3">
      <c r="A1203" s="2" t="s">
        <v>3319</v>
      </c>
      <c r="B1203" s="2" t="s">
        <v>708</v>
      </c>
      <c r="C1203" s="2" t="s">
        <v>30366</v>
      </c>
      <c r="D1203" s="2" t="s">
        <v>30364</v>
      </c>
      <c r="E1203" s="2" t="s">
        <v>30367</v>
      </c>
      <c r="F1203" t="str">
        <f t="shared" si="18"/>
        <v>y</v>
      </c>
      <c r="G1203" s="15" t="s">
        <v>30265</v>
      </c>
      <c r="H1203" t="s">
        <v>13616</v>
      </c>
      <c r="I1203" t="s">
        <v>13616</v>
      </c>
      <c r="J1203" t="s">
        <v>13616</v>
      </c>
      <c r="K1203">
        <v>13</v>
      </c>
    </row>
    <row r="1204" spans="1:11" ht="28.8" x14ac:dyDescent="0.3">
      <c r="A1204" s="2" t="s">
        <v>3666</v>
      </c>
      <c r="B1204" s="2" t="s">
        <v>708</v>
      </c>
      <c r="C1204" s="2" t="s">
        <v>30368</v>
      </c>
      <c r="D1204" s="2" t="s">
        <v>30364</v>
      </c>
      <c r="E1204" s="2" t="s">
        <v>30369</v>
      </c>
      <c r="F1204" t="str">
        <f t="shared" si="18"/>
        <v>y</v>
      </c>
      <c r="G1204" s="15" t="s">
        <v>30265</v>
      </c>
      <c r="H1204" t="s">
        <v>13616</v>
      </c>
      <c r="I1204" t="s">
        <v>13616</v>
      </c>
      <c r="J1204" t="s">
        <v>13616</v>
      </c>
      <c r="K1204">
        <v>13</v>
      </c>
    </row>
    <row r="1205" spans="1:11" ht="28.8" x14ac:dyDescent="0.3">
      <c r="A1205" s="2" t="s">
        <v>3284</v>
      </c>
      <c r="B1205" s="2" t="s">
        <v>708</v>
      </c>
      <c r="C1205" s="2" t="s">
        <v>30370</v>
      </c>
      <c r="D1205" s="2" t="s">
        <v>30364</v>
      </c>
      <c r="E1205" s="2" t="s">
        <v>30371</v>
      </c>
      <c r="F1205" t="str">
        <f t="shared" si="18"/>
        <v>y</v>
      </c>
      <c r="G1205" s="15" t="s">
        <v>30265</v>
      </c>
      <c r="H1205" t="s">
        <v>13616</v>
      </c>
      <c r="I1205" t="s">
        <v>13616</v>
      </c>
      <c r="J1205" t="s">
        <v>13616</v>
      </c>
      <c r="K1205">
        <v>13</v>
      </c>
    </row>
    <row r="1206" spans="1:11" ht="28.8" x14ac:dyDescent="0.3">
      <c r="A1206" s="2" t="s">
        <v>30372</v>
      </c>
      <c r="B1206" s="2" t="s">
        <v>708</v>
      </c>
      <c r="C1206" s="2" t="s">
        <v>30373</v>
      </c>
      <c r="D1206" s="2" t="s">
        <v>30364</v>
      </c>
      <c r="E1206" s="2" t="s">
        <v>30374</v>
      </c>
      <c r="F1206" t="str">
        <f t="shared" si="18"/>
        <v>y</v>
      </c>
      <c r="G1206" s="15" t="s">
        <v>30265</v>
      </c>
      <c r="H1206" t="s">
        <v>13616</v>
      </c>
      <c r="I1206" t="s">
        <v>13616</v>
      </c>
      <c r="J1206" t="s">
        <v>13616</v>
      </c>
      <c r="K1206">
        <v>13</v>
      </c>
    </row>
    <row r="1207" spans="1:11" ht="28.8" x14ac:dyDescent="0.3">
      <c r="A1207" s="2" t="s">
        <v>30375</v>
      </c>
      <c r="B1207" s="2" t="s">
        <v>708</v>
      </c>
      <c r="C1207" s="2" t="s">
        <v>30376</v>
      </c>
      <c r="D1207" s="2" t="s">
        <v>30364</v>
      </c>
      <c r="E1207" s="2" t="s">
        <v>30377</v>
      </c>
      <c r="F1207" t="str">
        <f t="shared" si="18"/>
        <v>y</v>
      </c>
      <c r="G1207" s="15" t="s">
        <v>30265</v>
      </c>
      <c r="H1207" t="s">
        <v>13616</v>
      </c>
      <c r="I1207" t="s">
        <v>13616</v>
      </c>
      <c r="J1207" t="s">
        <v>13616</v>
      </c>
      <c r="K1207">
        <v>13</v>
      </c>
    </row>
    <row r="1208" spans="1:11" ht="28.8" x14ac:dyDescent="0.3">
      <c r="A1208" s="2" t="s">
        <v>3673</v>
      </c>
      <c r="B1208" s="2" t="s">
        <v>708</v>
      </c>
      <c r="C1208" s="2" t="s">
        <v>30378</v>
      </c>
      <c r="D1208" s="2" t="s">
        <v>30364</v>
      </c>
      <c r="E1208" s="2" t="s">
        <v>30379</v>
      </c>
      <c r="F1208" t="str">
        <f t="shared" si="18"/>
        <v>y</v>
      </c>
      <c r="G1208" s="15" t="s">
        <v>30265</v>
      </c>
      <c r="H1208" t="s">
        <v>13616</v>
      </c>
      <c r="I1208" t="s">
        <v>13616</v>
      </c>
      <c r="J1208" t="s">
        <v>13616</v>
      </c>
      <c r="K1208">
        <v>13</v>
      </c>
    </row>
    <row r="1209" spans="1:11" ht="28.8" x14ac:dyDescent="0.3">
      <c r="A1209" s="2" t="s">
        <v>3651</v>
      </c>
      <c r="B1209" s="2" t="s">
        <v>708</v>
      </c>
      <c r="C1209" s="2" t="s">
        <v>30380</v>
      </c>
      <c r="D1209" s="2" t="s">
        <v>30364</v>
      </c>
      <c r="E1209" s="2" t="s">
        <v>30381</v>
      </c>
      <c r="F1209" t="str">
        <f t="shared" si="18"/>
        <v>y</v>
      </c>
      <c r="G1209" s="15" t="s">
        <v>30265</v>
      </c>
      <c r="H1209" t="s">
        <v>13616</v>
      </c>
      <c r="I1209" t="s">
        <v>13616</v>
      </c>
      <c r="J1209" t="s">
        <v>13616</v>
      </c>
      <c r="K1209">
        <v>13</v>
      </c>
    </row>
    <row r="1210" spans="1:11" ht="28.8" x14ac:dyDescent="0.3">
      <c r="A1210" s="2" t="s">
        <v>3567</v>
      </c>
      <c r="B1210" s="2" t="s">
        <v>708</v>
      </c>
      <c r="C1210" s="2" t="s">
        <v>30382</v>
      </c>
      <c r="D1210" s="2" t="s">
        <v>30364</v>
      </c>
      <c r="E1210" s="2" t="s">
        <v>30383</v>
      </c>
      <c r="F1210" t="str">
        <f t="shared" si="18"/>
        <v>y</v>
      </c>
      <c r="G1210" s="15" t="s">
        <v>30265</v>
      </c>
      <c r="H1210" t="s">
        <v>13616</v>
      </c>
      <c r="I1210" t="s">
        <v>13616</v>
      </c>
      <c r="J1210" t="s">
        <v>13616</v>
      </c>
      <c r="K1210">
        <v>13</v>
      </c>
    </row>
    <row r="1211" spans="1:11" ht="28.8" x14ac:dyDescent="0.3">
      <c r="A1211" s="2" t="s">
        <v>3573</v>
      </c>
      <c r="B1211" s="2" t="s">
        <v>708</v>
      </c>
      <c r="C1211" s="2" t="s">
        <v>30384</v>
      </c>
      <c r="D1211" s="2" t="s">
        <v>30364</v>
      </c>
      <c r="E1211" s="2" t="s">
        <v>30385</v>
      </c>
      <c r="F1211" t="str">
        <f t="shared" si="18"/>
        <v>y</v>
      </c>
      <c r="G1211" s="15" t="s">
        <v>30265</v>
      </c>
      <c r="H1211" t="s">
        <v>13616</v>
      </c>
      <c r="I1211" t="s">
        <v>13616</v>
      </c>
      <c r="J1211" t="s">
        <v>13616</v>
      </c>
      <c r="K1211">
        <v>13</v>
      </c>
    </row>
    <row r="1212" spans="1:11" ht="28.8" x14ac:dyDescent="0.3">
      <c r="A1212" s="2" t="s">
        <v>3546</v>
      </c>
      <c r="B1212" s="2" t="s">
        <v>708</v>
      </c>
      <c r="C1212" s="2" t="s">
        <v>30386</v>
      </c>
      <c r="D1212" s="2" t="s">
        <v>30364</v>
      </c>
      <c r="E1212" s="2" t="s">
        <v>30387</v>
      </c>
      <c r="F1212" t="str">
        <f t="shared" si="18"/>
        <v>y</v>
      </c>
      <c r="G1212" s="15" t="s">
        <v>30265</v>
      </c>
      <c r="H1212" t="s">
        <v>13616</v>
      </c>
      <c r="I1212" t="s">
        <v>13616</v>
      </c>
      <c r="J1212" t="s">
        <v>13616</v>
      </c>
      <c r="K1212">
        <v>13</v>
      </c>
    </row>
    <row r="1213" spans="1:11" ht="28.8" x14ac:dyDescent="0.3">
      <c r="A1213" s="2" t="s">
        <v>30388</v>
      </c>
      <c r="B1213" s="2" t="s">
        <v>708</v>
      </c>
      <c r="C1213" s="2" t="s">
        <v>30389</v>
      </c>
      <c r="D1213" s="2" t="s">
        <v>30364</v>
      </c>
      <c r="E1213" s="2" t="s">
        <v>30390</v>
      </c>
      <c r="F1213" t="str">
        <f t="shared" si="18"/>
        <v>y</v>
      </c>
      <c r="G1213" s="15" t="s">
        <v>30265</v>
      </c>
      <c r="H1213" t="s">
        <v>13616</v>
      </c>
      <c r="I1213" t="s">
        <v>13616</v>
      </c>
      <c r="J1213" t="s">
        <v>13616</v>
      </c>
      <c r="K1213">
        <v>13</v>
      </c>
    </row>
    <row r="1214" spans="1:11" ht="28.8" x14ac:dyDescent="0.3">
      <c r="A1214" s="2" t="s">
        <v>30391</v>
      </c>
      <c r="B1214" s="2" t="s">
        <v>708</v>
      </c>
      <c r="C1214" s="2" t="s">
        <v>30392</v>
      </c>
      <c r="D1214" s="2" t="s">
        <v>30393</v>
      </c>
      <c r="E1214" s="2" t="s">
        <v>30394</v>
      </c>
      <c r="F1214" t="str">
        <f t="shared" si="18"/>
        <v>y</v>
      </c>
      <c r="G1214" s="15" t="s">
        <v>30265</v>
      </c>
      <c r="H1214" t="s">
        <v>13616</v>
      </c>
      <c r="I1214" t="s">
        <v>13616</v>
      </c>
      <c r="J1214" t="s">
        <v>13616</v>
      </c>
      <c r="K1214">
        <v>186</v>
      </c>
    </row>
    <row r="1215" spans="1:11" ht="28.8" x14ac:dyDescent="0.3">
      <c r="A1215" s="2" t="s">
        <v>3576</v>
      </c>
      <c r="B1215" s="2" t="s">
        <v>708</v>
      </c>
      <c r="C1215" s="2" t="s">
        <v>30395</v>
      </c>
      <c r="D1215" s="2" t="s">
        <v>30364</v>
      </c>
      <c r="E1215" s="2" t="s">
        <v>30396</v>
      </c>
      <c r="F1215" t="str">
        <f t="shared" si="18"/>
        <v>y</v>
      </c>
      <c r="G1215" s="15" t="s">
        <v>30265</v>
      </c>
      <c r="H1215" t="s">
        <v>13616</v>
      </c>
      <c r="I1215" t="s">
        <v>13616</v>
      </c>
      <c r="J1215" t="s">
        <v>13616</v>
      </c>
      <c r="K1215">
        <v>13</v>
      </c>
    </row>
    <row r="1216" spans="1:11" ht="28.8" x14ac:dyDescent="0.3">
      <c r="A1216" s="2" t="s">
        <v>30397</v>
      </c>
      <c r="B1216" s="2" t="s">
        <v>708</v>
      </c>
      <c r="C1216" s="2" t="s">
        <v>30398</v>
      </c>
      <c r="D1216" s="2" t="s">
        <v>30364</v>
      </c>
      <c r="E1216" s="2" t="s">
        <v>30399</v>
      </c>
      <c r="F1216" t="str">
        <f t="shared" si="18"/>
        <v>y</v>
      </c>
      <c r="G1216" s="15" t="s">
        <v>30265</v>
      </c>
      <c r="H1216" t="s">
        <v>13616</v>
      </c>
      <c r="I1216" t="s">
        <v>13616</v>
      </c>
      <c r="J1216" t="s">
        <v>13616</v>
      </c>
      <c r="K1216">
        <v>13</v>
      </c>
    </row>
    <row r="1217" spans="1:11" ht="28.8" x14ac:dyDescent="0.3">
      <c r="A1217" s="2" t="s">
        <v>3543</v>
      </c>
      <c r="B1217" s="2" t="s">
        <v>708</v>
      </c>
      <c r="C1217" s="2" t="s">
        <v>30400</v>
      </c>
      <c r="D1217" s="2" t="s">
        <v>30364</v>
      </c>
      <c r="E1217" s="2" t="s">
        <v>30401</v>
      </c>
      <c r="F1217" t="str">
        <f t="shared" si="18"/>
        <v>y</v>
      </c>
      <c r="G1217" s="15" t="s">
        <v>30265</v>
      </c>
      <c r="H1217" t="s">
        <v>13616</v>
      </c>
      <c r="I1217" t="s">
        <v>13616</v>
      </c>
      <c r="J1217" t="s">
        <v>13616</v>
      </c>
      <c r="K1217">
        <v>13</v>
      </c>
    </row>
    <row r="1218" spans="1:11" ht="28.8" x14ac:dyDescent="0.3">
      <c r="A1218" s="2" t="s">
        <v>3564</v>
      </c>
      <c r="B1218" s="2" t="s">
        <v>708</v>
      </c>
      <c r="C1218" s="2" t="s">
        <v>30402</v>
      </c>
      <c r="D1218" s="2" t="s">
        <v>30364</v>
      </c>
      <c r="E1218" s="2" t="s">
        <v>30403</v>
      </c>
      <c r="F1218" t="str">
        <f t="shared" si="18"/>
        <v>y</v>
      </c>
      <c r="G1218" s="15" t="s">
        <v>30265</v>
      </c>
      <c r="H1218" t="s">
        <v>13616</v>
      </c>
      <c r="I1218" t="s">
        <v>13616</v>
      </c>
      <c r="J1218" t="s">
        <v>13616</v>
      </c>
      <c r="K1218">
        <v>13</v>
      </c>
    </row>
    <row r="1219" spans="1:11" ht="28.8" x14ac:dyDescent="0.3">
      <c r="A1219" s="2" t="s">
        <v>3657</v>
      </c>
      <c r="B1219" s="2" t="s">
        <v>708</v>
      </c>
      <c r="C1219" s="2" t="s">
        <v>30404</v>
      </c>
      <c r="D1219" s="2" t="s">
        <v>30364</v>
      </c>
      <c r="E1219" s="2" t="s">
        <v>30405</v>
      </c>
      <c r="F1219" t="str">
        <f t="shared" si="18"/>
        <v>y</v>
      </c>
      <c r="G1219" s="15" t="s">
        <v>30265</v>
      </c>
      <c r="H1219" t="s">
        <v>13616</v>
      </c>
      <c r="I1219" t="s">
        <v>13616</v>
      </c>
      <c r="J1219" t="s">
        <v>13616</v>
      </c>
      <c r="K1219">
        <v>13</v>
      </c>
    </row>
    <row r="1220" spans="1:11" ht="28.8" x14ac:dyDescent="0.3">
      <c r="A1220" s="2" t="s">
        <v>30406</v>
      </c>
      <c r="B1220" s="2" t="s">
        <v>708</v>
      </c>
      <c r="C1220" s="2" t="s">
        <v>30407</v>
      </c>
      <c r="D1220" s="2" t="s">
        <v>30364</v>
      </c>
      <c r="E1220" s="2" t="s">
        <v>30408</v>
      </c>
      <c r="F1220" t="str">
        <f t="shared" si="18"/>
        <v>y</v>
      </c>
      <c r="G1220" s="15" t="s">
        <v>30265</v>
      </c>
      <c r="H1220" t="s">
        <v>13616</v>
      </c>
      <c r="I1220" t="s">
        <v>13616</v>
      </c>
      <c r="J1220" t="s">
        <v>13616</v>
      </c>
      <c r="K1220">
        <v>13</v>
      </c>
    </row>
    <row r="1221" spans="1:11" ht="28.8" x14ac:dyDescent="0.3">
      <c r="A1221" s="2" t="s">
        <v>3561</v>
      </c>
      <c r="B1221" s="2" t="s">
        <v>708</v>
      </c>
      <c r="C1221" s="2" t="s">
        <v>30409</v>
      </c>
      <c r="D1221" s="2" t="s">
        <v>30364</v>
      </c>
      <c r="E1221" s="2" t="s">
        <v>30410</v>
      </c>
      <c r="F1221" t="str">
        <f t="shared" ref="F1221:F1284" si="19">IF(COUNTIF(H1221:J1221,"used")&gt;0,"y","")</f>
        <v>y</v>
      </c>
      <c r="G1221" s="15" t="s">
        <v>30265</v>
      </c>
      <c r="H1221" t="s">
        <v>13616</v>
      </c>
      <c r="I1221" t="s">
        <v>13616</v>
      </c>
      <c r="J1221" t="s">
        <v>13616</v>
      </c>
      <c r="K1221">
        <v>13</v>
      </c>
    </row>
    <row r="1222" spans="1:11" ht="28.8" x14ac:dyDescent="0.3">
      <c r="A1222" s="2" t="s">
        <v>3648</v>
      </c>
      <c r="B1222" s="2" t="s">
        <v>708</v>
      </c>
      <c r="C1222" s="2" t="s">
        <v>30411</v>
      </c>
      <c r="D1222" s="2" t="s">
        <v>30364</v>
      </c>
      <c r="E1222" s="2" t="s">
        <v>30412</v>
      </c>
      <c r="F1222" t="str">
        <f t="shared" si="19"/>
        <v>y</v>
      </c>
      <c r="G1222" s="15" t="s">
        <v>30265</v>
      </c>
      <c r="H1222" t="s">
        <v>13616</v>
      </c>
      <c r="I1222" t="s">
        <v>13616</v>
      </c>
      <c r="J1222" t="s">
        <v>13616</v>
      </c>
      <c r="K1222">
        <v>13</v>
      </c>
    </row>
    <row r="1223" spans="1:11" ht="28.8" x14ac:dyDescent="0.3">
      <c r="A1223" s="2" t="s">
        <v>3325</v>
      </c>
      <c r="B1223" s="2" t="s">
        <v>708</v>
      </c>
      <c r="C1223" s="2" t="s">
        <v>30413</v>
      </c>
      <c r="D1223" s="2" t="s">
        <v>30364</v>
      </c>
      <c r="E1223" s="2" t="s">
        <v>30414</v>
      </c>
      <c r="F1223" t="str">
        <f t="shared" si="19"/>
        <v>y</v>
      </c>
      <c r="G1223" s="15" t="s">
        <v>30265</v>
      </c>
      <c r="H1223" t="s">
        <v>13616</v>
      </c>
      <c r="I1223" t="s">
        <v>13616</v>
      </c>
      <c r="J1223" t="s">
        <v>13616</v>
      </c>
      <c r="K1223">
        <v>13</v>
      </c>
    </row>
    <row r="1224" spans="1:11" ht="28.8" x14ac:dyDescent="0.3">
      <c r="A1224" s="2" t="s">
        <v>3187</v>
      </c>
      <c r="B1224" s="2" t="s">
        <v>708</v>
      </c>
      <c r="C1224" s="2" t="s">
        <v>30415</v>
      </c>
      <c r="D1224" s="2" t="s">
        <v>30364</v>
      </c>
      <c r="E1224" s="2" t="s">
        <v>30416</v>
      </c>
      <c r="F1224" t="str">
        <f t="shared" si="19"/>
        <v>y</v>
      </c>
      <c r="G1224" s="15" t="s">
        <v>30265</v>
      </c>
      <c r="H1224" t="s">
        <v>13616</v>
      </c>
      <c r="I1224" t="s">
        <v>13616</v>
      </c>
      <c r="J1224" t="s">
        <v>13616</v>
      </c>
      <c r="K1224">
        <v>13</v>
      </c>
    </row>
    <row r="1225" spans="1:11" ht="28.8" x14ac:dyDescent="0.3">
      <c r="A1225" s="2" t="s">
        <v>3381</v>
      </c>
      <c r="B1225" s="2" t="s">
        <v>708</v>
      </c>
      <c r="C1225" s="2" t="s">
        <v>30417</v>
      </c>
      <c r="D1225" s="2" t="s">
        <v>30418</v>
      </c>
      <c r="E1225" s="2" t="s">
        <v>30419</v>
      </c>
      <c r="F1225" t="str">
        <f t="shared" si="19"/>
        <v>y</v>
      </c>
      <c r="G1225" s="15" t="s">
        <v>30265</v>
      </c>
      <c r="H1225" t="s">
        <v>13616</v>
      </c>
      <c r="I1225" t="s">
        <v>13616</v>
      </c>
      <c r="J1225" t="s">
        <v>13616</v>
      </c>
      <c r="K1225">
        <v>187</v>
      </c>
    </row>
    <row r="1226" spans="1:11" ht="28.8" x14ac:dyDescent="0.3">
      <c r="A1226" s="2" t="s">
        <v>3384</v>
      </c>
      <c r="B1226" s="2" t="s">
        <v>708</v>
      </c>
      <c r="C1226" s="2" t="s">
        <v>30420</v>
      </c>
      <c r="D1226" s="2" t="s">
        <v>30421</v>
      </c>
      <c r="E1226" s="2" t="s">
        <v>30422</v>
      </c>
      <c r="F1226" t="str">
        <f t="shared" si="19"/>
        <v>y</v>
      </c>
      <c r="G1226" s="15" t="s">
        <v>30265</v>
      </c>
      <c r="H1226" t="s">
        <v>13616</v>
      </c>
      <c r="I1226" t="s">
        <v>13616</v>
      </c>
      <c r="J1226" t="s">
        <v>13616</v>
      </c>
      <c r="K1226">
        <v>188</v>
      </c>
    </row>
    <row r="1227" spans="1:11" ht="28.8" x14ac:dyDescent="0.3">
      <c r="A1227" s="2" t="s">
        <v>3817</v>
      </c>
      <c r="B1227" s="2" t="s">
        <v>708</v>
      </c>
      <c r="C1227" s="2" t="s">
        <v>30423</v>
      </c>
      <c r="D1227" s="2" t="s">
        <v>30424</v>
      </c>
      <c r="E1227" s="2" t="s">
        <v>30425</v>
      </c>
      <c r="F1227" t="str">
        <f t="shared" si="19"/>
        <v>y</v>
      </c>
      <c r="G1227" s="15" t="s">
        <v>30265</v>
      </c>
      <c r="H1227" t="s">
        <v>13616</v>
      </c>
      <c r="I1227" t="s">
        <v>13616</v>
      </c>
      <c r="J1227" t="s">
        <v>13616</v>
      </c>
      <c r="K1227">
        <v>189</v>
      </c>
    </row>
    <row r="1228" spans="1:11" ht="28.8" x14ac:dyDescent="0.3">
      <c r="A1228" s="2" t="s">
        <v>30426</v>
      </c>
      <c r="B1228" s="2" t="s">
        <v>708</v>
      </c>
      <c r="C1228" s="2" t="s">
        <v>30427</v>
      </c>
      <c r="D1228" s="2" t="s">
        <v>30428</v>
      </c>
      <c r="E1228" s="2" t="s">
        <v>30429</v>
      </c>
      <c r="F1228" t="str">
        <f t="shared" si="19"/>
        <v>y</v>
      </c>
      <c r="G1228" s="15" t="s">
        <v>30265</v>
      </c>
      <c r="H1228" t="s">
        <v>13616</v>
      </c>
      <c r="I1228" t="s">
        <v>13616</v>
      </c>
      <c r="J1228" t="s">
        <v>13616</v>
      </c>
      <c r="K1228">
        <v>190</v>
      </c>
    </row>
    <row r="1229" spans="1:11" ht="28.8" x14ac:dyDescent="0.3">
      <c r="A1229" s="2" t="s">
        <v>30430</v>
      </c>
      <c r="B1229" s="2" t="s">
        <v>708</v>
      </c>
      <c r="C1229" s="2" t="s">
        <v>30431</v>
      </c>
      <c r="D1229" s="2" t="s">
        <v>30432</v>
      </c>
      <c r="E1229" s="2" t="s">
        <v>30433</v>
      </c>
      <c r="F1229" t="str">
        <f t="shared" si="19"/>
        <v>y</v>
      </c>
      <c r="G1229" s="15" t="s">
        <v>30265</v>
      </c>
      <c r="H1229" t="s">
        <v>13616</v>
      </c>
      <c r="I1229" t="s">
        <v>13616</v>
      </c>
      <c r="J1229" t="s">
        <v>13616</v>
      </c>
      <c r="K1229">
        <v>191</v>
      </c>
    </row>
    <row r="1230" spans="1:11" ht="28.8" x14ac:dyDescent="0.3">
      <c r="A1230" s="2" t="s">
        <v>30434</v>
      </c>
      <c r="B1230" s="2" t="s">
        <v>708</v>
      </c>
      <c r="C1230" s="2" t="s">
        <v>30435</v>
      </c>
      <c r="D1230" s="2" t="s">
        <v>30436</v>
      </c>
      <c r="E1230" s="2" t="s">
        <v>30437</v>
      </c>
      <c r="F1230" t="str">
        <f t="shared" si="19"/>
        <v>y</v>
      </c>
      <c r="G1230" s="15" t="s">
        <v>30265</v>
      </c>
      <c r="H1230" t="s">
        <v>13616</v>
      </c>
      <c r="I1230" t="s">
        <v>13616</v>
      </c>
      <c r="J1230" t="s">
        <v>13616</v>
      </c>
      <c r="K1230">
        <v>192</v>
      </c>
    </row>
    <row r="1231" spans="1:11" ht="28.8" x14ac:dyDescent="0.3">
      <c r="A1231" s="2" t="s">
        <v>30438</v>
      </c>
      <c r="B1231" s="2" t="s">
        <v>708</v>
      </c>
      <c r="C1231" s="2" t="s">
        <v>30439</v>
      </c>
      <c r="D1231" s="2" t="s">
        <v>30364</v>
      </c>
      <c r="E1231" s="2" t="s">
        <v>30440</v>
      </c>
      <c r="F1231" t="str">
        <f t="shared" si="19"/>
        <v>y</v>
      </c>
      <c r="G1231" s="15" t="s">
        <v>30265</v>
      </c>
      <c r="H1231" t="s">
        <v>13616</v>
      </c>
      <c r="I1231" t="s">
        <v>13616</v>
      </c>
      <c r="J1231" t="s">
        <v>13616</v>
      </c>
      <c r="K1231">
        <v>13</v>
      </c>
    </row>
    <row r="1232" spans="1:11" ht="28.8" x14ac:dyDescent="0.3">
      <c r="A1232" s="2" t="s">
        <v>30441</v>
      </c>
      <c r="B1232" s="2" t="s">
        <v>708</v>
      </c>
      <c r="C1232" s="2" t="s">
        <v>30442</v>
      </c>
      <c r="D1232" s="2" t="s">
        <v>30443</v>
      </c>
      <c r="E1232" s="2" t="s">
        <v>30444</v>
      </c>
      <c r="F1232" t="str">
        <f t="shared" si="19"/>
        <v>y</v>
      </c>
      <c r="G1232" s="15" t="s">
        <v>30265</v>
      </c>
      <c r="H1232" t="s">
        <v>13616</v>
      </c>
      <c r="I1232" t="s">
        <v>13616</v>
      </c>
      <c r="J1232" t="s">
        <v>13616</v>
      </c>
      <c r="K1232">
        <v>193</v>
      </c>
    </row>
    <row r="1233" spans="1:11" ht="28.8" x14ac:dyDescent="0.3">
      <c r="A1233" s="2" t="s">
        <v>30445</v>
      </c>
      <c r="B1233" s="2" t="s">
        <v>708</v>
      </c>
      <c r="C1233" s="2" t="s">
        <v>30446</v>
      </c>
      <c r="D1233" s="2" t="s">
        <v>30447</v>
      </c>
      <c r="E1233" s="2" t="s">
        <v>30448</v>
      </c>
      <c r="F1233" t="str">
        <f t="shared" si="19"/>
        <v>y</v>
      </c>
      <c r="G1233" s="15" t="s">
        <v>30265</v>
      </c>
      <c r="H1233" t="s">
        <v>13616</v>
      </c>
      <c r="I1233" t="s">
        <v>13616</v>
      </c>
      <c r="J1233" t="s">
        <v>13616</v>
      </c>
      <c r="K1233">
        <v>194</v>
      </c>
    </row>
    <row r="1234" spans="1:11" ht="28.8" x14ac:dyDescent="0.3">
      <c r="A1234" s="2" t="s">
        <v>30449</v>
      </c>
      <c r="B1234" s="2" t="s">
        <v>708</v>
      </c>
      <c r="C1234" s="2" t="s">
        <v>30450</v>
      </c>
      <c r="D1234" s="2" t="s">
        <v>30451</v>
      </c>
      <c r="E1234" s="2" t="s">
        <v>30452</v>
      </c>
      <c r="F1234" t="str">
        <f t="shared" si="19"/>
        <v>y</v>
      </c>
      <c r="G1234" s="15" t="s">
        <v>30265</v>
      </c>
      <c r="H1234" t="s">
        <v>13616</v>
      </c>
      <c r="I1234" t="s">
        <v>13616</v>
      </c>
      <c r="J1234" t="s">
        <v>13616</v>
      </c>
      <c r="K1234">
        <v>195</v>
      </c>
    </row>
    <row r="1235" spans="1:11" ht="28.8" x14ac:dyDescent="0.3">
      <c r="A1235" s="2" t="s">
        <v>30453</v>
      </c>
      <c r="B1235" s="2" t="s">
        <v>708</v>
      </c>
      <c r="C1235" s="2" t="s">
        <v>30454</v>
      </c>
      <c r="D1235" s="2" t="s">
        <v>30455</v>
      </c>
      <c r="E1235" s="2" t="s">
        <v>30456</v>
      </c>
      <c r="F1235" t="str">
        <f t="shared" si="19"/>
        <v>y</v>
      </c>
      <c r="G1235" s="15" t="s">
        <v>30265</v>
      </c>
      <c r="H1235" t="s">
        <v>13616</v>
      </c>
      <c r="I1235" t="s">
        <v>13616</v>
      </c>
      <c r="J1235" t="s">
        <v>13616</v>
      </c>
      <c r="K1235">
        <v>196</v>
      </c>
    </row>
    <row r="1236" spans="1:11" ht="28.8" x14ac:dyDescent="0.3">
      <c r="A1236" s="2" t="s">
        <v>30457</v>
      </c>
      <c r="B1236" s="2" t="s">
        <v>708</v>
      </c>
      <c r="C1236" s="2" t="s">
        <v>30458</v>
      </c>
      <c r="D1236" s="2" t="s">
        <v>30459</v>
      </c>
      <c r="E1236" s="2" t="s">
        <v>30460</v>
      </c>
      <c r="F1236" t="str">
        <f t="shared" si="19"/>
        <v>y</v>
      </c>
      <c r="G1236" s="15" t="s">
        <v>30265</v>
      </c>
      <c r="H1236" t="s">
        <v>13616</v>
      </c>
      <c r="I1236" t="s">
        <v>13616</v>
      </c>
      <c r="J1236" t="s">
        <v>13616</v>
      </c>
      <c r="K1236">
        <v>197</v>
      </c>
    </row>
    <row r="1237" spans="1:11" ht="28.8" x14ac:dyDescent="0.3">
      <c r="A1237" s="2" t="s">
        <v>30461</v>
      </c>
      <c r="B1237" s="2" t="s">
        <v>708</v>
      </c>
      <c r="C1237" s="2" t="s">
        <v>30462</v>
      </c>
      <c r="D1237" s="2" t="s">
        <v>27643</v>
      </c>
      <c r="E1237" s="2" t="s">
        <v>30463</v>
      </c>
      <c r="F1237" t="str">
        <f t="shared" si="19"/>
        <v>y</v>
      </c>
      <c r="G1237" s="15" t="s">
        <v>30265</v>
      </c>
      <c r="H1237" t="s">
        <v>13616</v>
      </c>
      <c r="I1237" t="s">
        <v>13616</v>
      </c>
      <c r="J1237" t="s">
        <v>13616</v>
      </c>
      <c r="K1237">
        <v>28</v>
      </c>
    </row>
    <row r="1238" spans="1:11" ht="28.8" x14ac:dyDescent="0.3">
      <c r="A1238" s="2" t="s">
        <v>30464</v>
      </c>
      <c r="B1238" s="2" t="s">
        <v>708</v>
      </c>
      <c r="C1238" s="2" t="s">
        <v>30465</v>
      </c>
      <c r="D1238" s="2" t="s">
        <v>27643</v>
      </c>
      <c r="E1238" s="2" t="s">
        <v>30466</v>
      </c>
      <c r="F1238" t="str">
        <f t="shared" si="19"/>
        <v>y</v>
      </c>
      <c r="G1238" s="15" t="s">
        <v>30265</v>
      </c>
      <c r="H1238" t="s">
        <v>13616</v>
      </c>
      <c r="I1238" t="s">
        <v>13616</v>
      </c>
      <c r="J1238" t="s">
        <v>13616</v>
      </c>
      <c r="K1238">
        <v>28</v>
      </c>
    </row>
    <row r="1239" spans="1:11" ht="28.8" x14ac:dyDescent="0.3">
      <c r="A1239" s="2" t="s">
        <v>30467</v>
      </c>
      <c r="B1239" s="2" t="s">
        <v>708</v>
      </c>
      <c r="C1239" s="2" t="s">
        <v>30468</v>
      </c>
      <c r="D1239" s="2" t="s">
        <v>27643</v>
      </c>
      <c r="E1239" s="2" t="s">
        <v>30469</v>
      </c>
      <c r="F1239" t="str">
        <f t="shared" si="19"/>
        <v>y</v>
      </c>
      <c r="G1239" s="15" t="s">
        <v>30265</v>
      </c>
      <c r="H1239" t="s">
        <v>13616</v>
      </c>
      <c r="I1239" t="s">
        <v>13616</v>
      </c>
      <c r="J1239" t="s">
        <v>13616</v>
      </c>
      <c r="K1239">
        <v>28</v>
      </c>
    </row>
    <row r="1240" spans="1:11" ht="28.8" x14ac:dyDescent="0.3">
      <c r="A1240" s="2" t="s">
        <v>707</v>
      </c>
      <c r="B1240" s="2" t="s">
        <v>708</v>
      </c>
      <c r="C1240" s="2" t="s">
        <v>709</v>
      </c>
      <c r="D1240" s="2" t="s">
        <v>22259</v>
      </c>
      <c r="E1240" s="2" t="s">
        <v>30470</v>
      </c>
      <c r="F1240" t="str">
        <f t="shared" si="19"/>
        <v>y</v>
      </c>
      <c r="G1240" s="15" t="s">
        <v>30265</v>
      </c>
      <c r="H1240" t="s">
        <v>13616</v>
      </c>
      <c r="I1240" t="s">
        <v>13616</v>
      </c>
      <c r="J1240" t="s">
        <v>13616</v>
      </c>
      <c r="K1240">
        <v>2</v>
      </c>
    </row>
    <row r="1241" spans="1:11" ht="28.8" x14ac:dyDescent="0.3">
      <c r="A1241" s="2" t="s">
        <v>30471</v>
      </c>
      <c r="B1241" s="2" t="s">
        <v>708</v>
      </c>
      <c r="C1241" s="2" t="s">
        <v>30472</v>
      </c>
      <c r="D1241" s="2" t="s">
        <v>27643</v>
      </c>
      <c r="E1241" s="2" t="s">
        <v>30473</v>
      </c>
      <c r="F1241" t="str">
        <f t="shared" si="19"/>
        <v>y</v>
      </c>
      <c r="G1241" s="15" t="s">
        <v>30265</v>
      </c>
      <c r="H1241" t="s">
        <v>13616</v>
      </c>
      <c r="I1241" t="s">
        <v>13616</v>
      </c>
      <c r="J1241" t="s">
        <v>13616</v>
      </c>
      <c r="K1241">
        <v>28</v>
      </c>
    </row>
    <row r="1242" spans="1:11" ht="28.8" x14ac:dyDescent="0.3">
      <c r="A1242" s="2" t="s">
        <v>710</v>
      </c>
      <c r="B1242" s="2" t="s">
        <v>708</v>
      </c>
      <c r="C1242" s="2" t="s">
        <v>711</v>
      </c>
      <c r="D1242" s="2" t="s">
        <v>22259</v>
      </c>
      <c r="E1242" s="2" t="s">
        <v>30474</v>
      </c>
      <c r="F1242" t="str">
        <f t="shared" si="19"/>
        <v>y</v>
      </c>
      <c r="G1242" s="15" t="s">
        <v>30265</v>
      </c>
      <c r="H1242" t="s">
        <v>13616</v>
      </c>
      <c r="I1242" t="s">
        <v>13616</v>
      </c>
      <c r="J1242" t="s">
        <v>13616</v>
      </c>
      <c r="K1242">
        <v>2</v>
      </c>
    </row>
    <row r="1243" spans="1:11" ht="28.8" x14ac:dyDescent="0.3">
      <c r="A1243" s="2" t="s">
        <v>30475</v>
      </c>
      <c r="B1243" s="2" t="s">
        <v>708</v>
      </c>
      <c r="C1243" s="2" t="s">
        <v>30476</v>
      </c>
      <c r="D1243" s="2" t="s">
        <v>30364</v>
      </c>
      <c r="E1243" s="2" t="s">
        <v>30477</v>
      </c>
      <c r="F1243" t="str">
        <f t="shared" si="19"/>
        <v>y</v>
      </c>
      <c r="G1243" s="15" t="s">
        <v>30265</v>
      </c>
      <c r="H1243" t="s">
        <v>13616</v>
      </c>
      <c r="I1243" t="s">
        <v>13616</v>
      </c>
      <c r="J1243" t="s">
        <v>13616</v>
      </c>
      <c r="K1243">
        <v>13</v>
      </c>
    </row>
    <row r="1244" spans="1:11" ht="28.8" x14ac:dyDescent="0.3">
      <c r="A1244" s="2" t="s">
        <v>30478</v>
      </c>
      <c r="B1244" s="2" t="s">
        <v>708</v>
      </c>
      <c r="C1244" s="2" t="s">
        <v>30479</v>
      </c>
      <c r="D1244" s="2" t="s">
        <v>30364</v>
      </c>
      <c r="E1244" s="2" t="s">
        <v>30480</v>
      </c>
      <c r="F1244" t="str">
        <f t="shared" si="19"/>
        <v>y</v>
      </c>
      <c r="G1244" s="15" t="s">
        <v>30265</v>
      </c>
      <c r="H1244" t="s">
        <v>13616</v>
      </c>
      <c r="I1244" t="s">
        <v>13616</v>
      </c>
      <c r="J1244" t="s">
        <v>13616</v>
      </c>
      <c r="K1244">
        <v>13</v>
      </c>
    </row>
    <row r="1245" spans="1:11" x14ac:dyDescent="0.3">
      <c r="A1245" s="2" t="s">
        <v>30481</v>
      </c>
      <c r="B1245" s="2" t="s">
        <v>3140</v>
      </c>
      <c r="C1245" s="2" t="s">
        <v>30482</v>
      </c>
      <c r="D1245" s="2" t="s">
        <v>30483</v>
      </c>
      <c r="E1245" s="2" t="s">
        <v>30484</v>
      </c>
      <c r="F1245" t="str">
        <f t="shared" si="19"/>
        <v/>
      </c>
      <c r="G1245" s="15"/>
      <c r="H1245" t="s">
        <v>13568</v>
      </c>
      <c r="I1245" t="s">
        <v>13568</v>
      </c>
      <c r="J1245" t="s">
        <v>13568</v>
      </c>
      <c r="K1245">
        <v>94</v>
      </c>
    </row>
    <row r="1246" spans="1:11" x14ac:dyDescent="0.3">
      <c r="A1246" s="2" t="s">
        <v>30485</v>
      </c>
      <c r="B1246" s="2" t="s">
        <v>3140</v>
      </c>
      <c r="C1246" s="2" t="s">
        <v>30486</v>
      </c>
      <c r="D1246" s="2" t="s">
        <v>30483</v>
      </c>
      <c r="E1246" s="2" t="s">
        <v>30487</v>
      </c>
      <c r="F1246" t="str">
        <f t="shared" si="19"/>
        <v/>
      </c>
      <c r="G1246" s="15"/>
      <c r="H1246" t="s">
        <v>13568</v>
      </c>
      <c r="I1246" t="s">
        <v>13568</v>
      </c>
      <c r="J1246" t="s">
        <v>13568</v>
      </c>
      <c r="K1246">
        <v>94</v>
      </c>
    </row>
    <row r="1247" spans="1:11" x14ac:dyDescent="0.3">
      <c r="A1247" s="2" t="s">
        <v>30488</v>
      </c>
      <c r="B1247" s="2" t="s">
        <v>3140</v>
      </c>
      <c r="C1247" s="2" t="s">
        <v>30489</v>
      </c>
      <c r="D1247" s="2" t="s">
        <v>30490</v>
      </c>
      <c r="E1247" s="2" t="s">
        <v>30484</v>
      </c>
      <c r="F1247" t="str">
        <f t="shared" si="19"/>
        <v/>
      </c>
      <c r="G1247" s="15"/>
      <c r="H1247" t="s">
        <v>13568</v>
      </c>
      <c r="I1247" t="s">
        <v>13568</v>
      </c>
      <c r="J1247" t="s">
        <v>13568</v>
      </c>
      <c r="K1247">
        <v>95</v>
      </c>
    </row>
    <row r="1248" spans="1:11" x14ac:dyDescent="0.3">
      <c r="A1248" s="2" t="s">
        <v>30491</v>
      </c>
      <c r="B1248" s="2" t="s">
        <v>3140</v>
      </c>
      <c r="C1248" s="2" t="s">
        <v>30492</v>
      </c>
      <c r="D1248" s="2" t="s">
        <v>30490</v>
      </c>
      <c r="E1248" s="2" t="s">
        <v>30487</v>
      </c>
      <c r="F1248" t="str">
        <f t="shared" si="19"/>
        <v/>
      </c>
      <c r="G1248" s="15"/>
      <c r="H1248" t="s">
        <v>13568</v>
      </c>
      <c r="I1248" t="s">
        <v>13568</v>
      </c>
      <c r="J1248" t="s">
        <v>13568</v>
      </c>
      <c r="K1248">
        <v>95</v>
      </c>
    </row>
    <row r="1249" spans="1:11" x14ac:dyDescent="0.3">
      <c r="A1249" s="2" t="s">
        <v>30493</v>
      </c>
      <c r="B1249" s="2" t="s">
        <v>3140</v>
      </c>
      <c r="C1249" s="2" t="s">
        <v>30494</v>
      </c>
      <c r="D1249" s="2" t="s">
        <v>30495</v>
      </c>
      <c r="E1249" s="2" t="s">
        <v>30484</v>
      </c>
      <c r="F1249" t="str">
        <f t="shared" si="19"/>
        <v/>
      </c>
      <c r="G1249" s="15"/>
      <c r="H1249" t="s">
        <v>13568</v>
      </c>
      <c r="I1249" t="s">
        <v>13568</v>
      </c>
      <c r="J1249" t="s">
        <v>13568</v>
      </c>
      <c r="K1249">
        <v>96</v>
      </c>
    </row>
    <row r="1250" spans="1:11" x14ac:dyDescent="0.3">
      <c r="A1250" s="2" t="s">
        <v>30496</v>
      </c>
      <c r="B1250" s="2" t="s">
        <v>3140</v>
      </c>
      <c r="C1250" s="2" t="s">
        <v>30497</v>
      </c>
      <c r="D1250" s="2" t="s">
        <v>30495</v>
      </c>
      <c r="E1250" s="2" t="s">
        <v>30487</v>
      </c>
      <c r="F1250" t="str">
        <f t="shared" si="19"/>
        <v/>
      </c>
      <c r="G1250" s="15"/>
      <c r="H1250" t="s">
        <v>13568</v>
      </c>
      <c r="I1250" t="s">
        <v>13568</v>
      </c>
      <c r="J1250" t="s">
        <v>13568</v>
      </c>
      <c r="K1250">
        <v>96</v>
      </c>
    </row>
    <row r="1251" spans="1:11" x14ac:dyDescent="0.3">
      <c r="A1251" s="2" t="s">
        <v>30498</v>
      </c>
      <c r="B1251" s="2" t="s">
        <v>3140</v>
      </c>
      <c r="C1251" s="2" t="s">
        <v>30499</v>
      </c>
      <c r="D1251" s="2" t="s">
        <v>30500</v>
      </c>
      <c r="E1251" s="2" t="s">
        <v>30484</v>
      </c>
      <c r="F1251" t="str">
        <f t="shared" si="19"/>
        <v/>
      </c>
      <c r="G1251" s="15"/>
      <c r="H1251" t="s">
        <v>13568</v>
      </c>
      <c r="I1251" t="s">
        <v>13568</v>
      </c>
      <c r="J1251" t="s">
        <v>13568</v>
      </c>
      <c r="K1251">
        <v>24</v>
      </c>
    </row>
    <row r="1252" spans="1:11" x14ac:dyDescent="0.3">
      <c r="A1252" s="2" t="s">
        <v>30501</v>
      </c>
      <c r="B1252" s="2" t="s">
        <v>3140</v>
      </c>
      <c r="C1252" s="2" t="s">
        <v>30502</v>
      </c>
      <c r="D1252" s="2" t="s">
        <v>30503</v>
      </c>
      <c r="E1252" s="2" t="s">
        <v>30484</v>
      </c>
      <c r="F1252" t="str">
        <f t="shared" si="19"/>
        <v/>
      </c>
      <c r="G1252" s="15"/>
      <c r="H1252" t="s">
        <v>13568</v>
      </c>
      <c r="I1252" t="s">
        <v>13568</v>
      </c>
      <c r="J1252" t="s">
        <v>13568</v>
      </c>
      <c r="K1252">
        <v>25</v>
      </c>
    </row>
    <row r="1253" spans="1:11" x14ac:dyDescent="0.3">
      <c r="A1253" s="2" t="s">
        <v>30504</v>
      </c>
      <c r="B1253" s="2" t="s">
        <v>3140</v>
      </c>
      <c r="C1253" s="2" t="s">
        <v>30505</v>
      </c>
      <c r="D1253" s="2" t="s">
        <v>30500</v>
      </c>
      <c r="E1253" s="2" t="s">
        <v>30487</v>
      </c>
      <c r="F1253" t="str">
        <f t="shared" si="19"/>
        <v/>
      </c>
      <c r="G1253" s="15"/>
      <c r="H1253" t="s">
        <v>13568</v>
      </c>
      <c r="I1253" t="s">
        <v>13568</v>
      </c>
      <c r="J1253" t="s">
        <v>13568</v>
      </c>
      <c r="K1253">
        <v>24</v>
      </c>
    </row>
    <row r="1254" spans="1:11" x14ac:dyDescent="0.3">
      <c r="A1254" s="2" t="s">
        <v>30506</v>
      </c>
      <c r="B1254" s="2" t="s">
        <v>3140</v>
      </c>
      <c r="C1254" s="2" t="s">
        <v>30507</v>
      </c>
      <c r="D1254" s="2" t="s">
        <v>30503</v>
      </c>
      <c r="E1254" s="2" t="s">
        <v>30487</v>
      </c>
      <c r="F1254" t="str">
        <f t="shared" si="19"/>
        <v/>
      </c>
      <c r="G1254" s="15"/>
      <c r="H1254" t="s">
        <v>13568</v>
      </c>
      <c r="I1254" t="s">
        <v>13568</v>
      </c>
      <c r="J1254" t="s">
        <v>13568</v>
      </c>
      <c r="K1254">
        <v>25</v>
      </c>
    </row>
    <row r="1255" spans="1:11" x14ac:dyDescent="0.3">
      <c r="A1255" s="2" t="s">
        <v>30508</v>
      </c>
      <c r="B1255" s="2" t="s">
        <v>114</v>
      </c>
      <c r="C1255" s="2" t="s">
        <v>30509</v>
      </c>
      <c r="D1255" s="2" t="s">
        <v>30510</v>
      </c>
      <c r="E1255" s="2" t="s">
        <v>30511</v>
      </c>
      <c r="F1255" t="str">
        <f t="shared" si="19"/>
        <v/>
      </c>
      <c r="G1255" s="15"/>
      <c r="H1255" t="s">
        <v>13568</v>
      </c>
      <c r="I1255" t="s">
        <v>13568</v>
      </c>
      <c r="J1255" t="s">
        <v>13568</v>
      </c>
      <c r="K1255">
        <v>99</v>
      </c>
    </row>
    <row r="1256" spans="1:11" x14ac:dyDescent="0.3">
      <c r="A1256" s="2" t="s">
        <v>3654</v>
      </c>
      <c r="B1256" s="2" t="s">
        <v>114</v>
      </c>
      <c r="C1256" s="2" t="s">
        <v>30512</v>
      </c>
      <c r="D1256" s="2" t="s">
        <v>30364</v>
      </c>
      <c r="E1256" s="2" t="s">
        <v>22259</v>
      </c>
      <c r="F1256" t="str">
        <f t="shared" si="19"/>
        <v/>
      </c>
      <c r="G1256" s="15"/>
      <c r="H1256" t="s">
        <v>13568</v>
      </c>
      <c r="I1256" t="s">
        <v>13568</v>
      </c>
      <c r="J1256" t="s">
        <v>13568</v>
      </c>
      <c r="K1256">
        <v>13</v>
      </c>
    </row>
    <row r="1257" spans="1:11" x14ac:dyDescent="0.3">
      <c r="A1257" s="2" t="s">
        <v>30513</v>
      </c>
      <c r="B1257" s="2" t="s">
        <v>114</v>
      </c>
      <c r="C1257" s="2" t="s">
        <v>30514</v>
      </c>
      <c r="D1257" s="2" t="s">
        <v>30515</v>
      </c>
      <c r="E1257" s="2" t="s">
        <v>22259</v>
      </c>
      <c r="F1257" t="str">
        <f t="shared" si="19"/>
        <v/>
      </c>
      <c r="G1257" s="15"/>
      <c r="H1257" t="s">
        <v>13568</v>
      </c>
      <c r="I1257" t="s">
        <v>13568</v>
      </c>
      <c r="J1257" t="s">
        <v>13568</v>
      </c>
      <c r="K1257">
        <v>204</v>
      </c>
    </row>
    <row r="1258" spans="1:11" x14ac:dyDescent="0.3">
      <c r="A1258" s="2" t="s">
        <v>693</v>
      </c>
      <c r="B1258" s="2" t="s">
        <v>114</v>
      </c>
      <c r="C1258" s="2" t="s">
        <v>694</v>
      </c>
      <c r="D1258" s="2" t="s">
        <v>28259</v>
      </c>
      <c r="E1258" s="2" t="s">
        <v>22259</v>
      </c>
      <c r="F1258" t="str">
        <f t="shared" si="19"/>
        <v/>
      </c>
      <c r="G1258" s="15"/>
      <c r="H1258" t="s">
        <v>13568</v>
      </c>
      <c r="I1258" t="s">
        <v>13568</v>
      </c>
      <c r="J1258" t="s">
        <v>13568</v>
      </c>
      <c r="K1258">
        <v>1</v>
      </c>
    </row>
    <row r="1259" spans="1:11" x14ac:dyDescent="0.3">
      <c r="A1259" s="2" t="s">
        <v>695</v>
      </c>
      <c r="B1259" s="2" t="s">
        <v>114</v>
      </c>
      <c r="C1259" s="2" t="s">
        <v>696</v>
      </c>
      <c r="D1259" s="2" t="s">
        <v>28259</v>
      </c>
      <c r="E1259" s="2" t="s">
        <v>22259</v>
      </c>
      <c r="F1259" t="str">
        <f t="shared" si="19"/>
        <v/>
      </c>
      <c r="G1259" s="15"/>
      <c r="H1259" t="s">
        <v>13568</v>
      </c>
      <c r="I1259" t="s">
        <v>13568</v>
      </c>
      <c r="J1259" t="s">
        <v>13568</v>
      </c>
      <c r="K1259">
        <v>1</v>
      </c>
    </row>
    <row r="1260" spans="1:11" x14ac:dyDescent="0.3">
      <c r="A1260" s="2" t="s">
        <v>697</v>
      </c>
      <c r="B1260" s="2" t="s">
        <v>114</v>
      </c>
      <c r="C1260" s="2" t="s">
        <v>698</v>
      </c>
      <c r="D1260" s="2" t="s">
        <v>28259</v>
      </c>
      <c r="E1260" s="2" t="s">
        <v>22259</v>
      </c>
      <c r="F1260" t="str">
        <f t="shared" si="19"/>
        <v/>
      </c>
      <c r="G1260" s="15"/>
      <c r="H1260" t="s">
        <v>13568</v>
      </c>
      <c r="I1260" t="s">
        <v>13568</v>
      </c>
      <c r="J1260" t="s">
        <v>13568</v>
      </c>
      <c r="K1260">
        <v>1</v>
      </c>
    </row>
    <row r="1261" spans="1:11" x14ac:dyDescent="0.3">
      <c r="A1261" s="2" t="s">
        <v>699</v>
      </c>
      <c r="B1261" s="2" t="s">
        <v>114</v>
      </c>
      <c r="C1261" s="2" t="s">
        <v>700</v>
      </c>
      <c r="D1261" s="2" t="s">
        <v>28259</v>
      </c>
      <c r="E1261" s="2" t="s">
        <v>22259</v>
      </c>
      <c r="F1261" t="str">
        <f t="shared" si="19"/>
        <v/>
      </c>
      <c r="G1261" s="15"/>
      <c r="H1261" t="s">
        <v>13568</v>
      </c>
      <c r="I1261" t="s">
        <v>13568</v>
      </c>
      <c r="J1261" t="s">
        <v>13568</v>
      </c>
      <c r="K1261">
        <v>1</v>
      </c>
    </row>
    <row r="1262" spans="1:11" x14ac:dyDescent="0.3">
      <c r="A1262" s="2" t="s">
        <v>701</v>
      </c>
      <c r="B1262" s="2" t="s">
        <v>114</v>
      </c>
      <c r="C1262" s="2" t="s">
        <v>702</v>
      </c>
      <c r="D1262" s="2" t="s">
        <v>28259</v>
      </c>
      <c r="E1262" s="2" t="s">
        <v>22259</v>
      </c>
      <c r="F1262" t="str">
        <f t="shared" si="19"/>
        <v/>
      </c>
      <c r="G1262" s="15"/>
      <c r="H1262" t="s">
        <v>13568</v>
      </c>
      <c r="I1262" t="s">
        <v>13568</v>
      </c>
      <c r="J1262" t="s">
        <v>13568</v>
      </c>
      <c r="K1262">
        <v>1</v>
      </c>
    </row>
    <row r="1263" spans="1:11" x14ac:dyDescent="0.3">
      <c r="A1263" s="2" t="s">
        <v>703</v>
      </c>
      <c r="B1263" s="2" t="s">
        <v>114</v>
      </c>
      <c r="C1263" s="2" t="s">
        <v>704</v>
      </c>
      <c r="D1263" s="2" t="s">
        <v>28259</v>
      </c>
      <c r="E1263" s="2" t="s">
        <v>22259</v>
      </c>
      <c r="F1263" t="str">
        <f t="shared" si="19"/>
        <v/>
      </c>
      <c r="G1263" s="15"/>
      <c r="H1263" t="s">
        <v>13568</v>
      </c>
      <c r="I1263" t="s">
        <v>13568</v>
      </c>
      <c r="J1263" t="s">
        <v>13568</v>
      </c>
      <c r="K1263">
        <v>1</v>
      </c>
    </row>
    <row r="1264" spans="1:11" x14ac:dyDescent="0.3">
      <c r="A1264" s="2" t="s">
        <v>3570</v>
      </c>
      <c r="B1264" s="2" t="s">
        <v>114</v>
      </c>
      <c r="C1264" s="2" t="s">
        <v>30516</v>
      </c>
      <c r="D1264" s="2" t="s">
        <v>30517</v>
      </c>
      <c r="E1264" s="2" t="s">
        <v>22259</v>
      </c>
      <c r="F1264" t="str">
        <f t="shared" si="19"/>
        <v/>
      </c>
      <c r="G1264" s="15"/>
      <c r="H1264" t="s">
        <v>13568</v>
      </c>
      <c r="I1264" t="s">
        <v>13568</v>
      </c>
      <c r="J1264" t="s">
        <v>13568</v>
      </c>
      <c r="K1264">
        <v>205</v>
      </c>
    </row>
    <row r="1265" spans="1:11" x14ac:dyDescent="0.3">
      <c r="A1265" s="2" t="s">
        <v>3591</v>
      </c>
      <c r="B1265" s="2" t="s">
        <v>114</v>
      </c>
      <c r="C1265" s="2" t="s">
        <v>30518</v>
      </c>
      <c r="D1265" s="2" t="s">
        <v>30519</v>
      </c>
      <c r="E1265" s="2" t="s">
        <v>22259</v>
      </c>
      <c r="F1265" t="str">
        <f t="shared" si="19"/>
        <v/>
      </c>
      <c r="G1265" s="15"/>
      <c r="H1265" t="s">
        <v>13568</v>
      </c>
      <c r="I1265" t="s">
        <v>13568</v>
      </c>
      <c r="J1265" t="s">
        <v>13568</v>
      </c>
      <c r="K1265">
        <v>206</v>
      </c>
    </row>
    <row r="1266" spans="1:11" x14ac:dyDescent="0.3">
      <c r="A1266" s="2" t="s">
        <v>30520</v>
      </c>
      <c r="B1266" s="2" t="s">
        <v>114</v>
      </c>
      <c r="C1266" s="2" t="s">
        <v>30521</v>
      </c>
      <c r="D1266" s="2" t="s">
        <v>30522</v>
      </c>
      <c r="E1266" s="2" t="s">
        <v>22259</v>
      </c>
      <c r="F1266" t="str">
        <f t="shared" si="19"/>
        <v/>
      </c>
      <c r="G1266" s="15"/>
      <c r="H1266" t="s">
        <v>13568</v>
      </c>
      <c r="I1266" t="s">
        <v>13568</v>
      </c>
      <c r="J1266" t="s">
        <v>13568</v>
      </c>
      <c r="K1266">
        <v>207</v>
      </c>
    </row>
    <row r="1267" spans="1:11" x14ac:dyDescent="0.3">
      <c r="A1267" s="2" t="s">
        <v>705</v>
      </c>
      <c r="B1267" s="2" t="s">
        <v>114</v>
      </c>
      <c r="C1267" s="2" t="s">
        <v>706</v>
      </c>
      <c r="D1267" s="2" t="s">
        <v>28259</v>
      </c>
      <c r="E1267" s="2" t="s">
        <v>30523</v>
      </c>
      <c r="F1267" t="str">
        <f t="shared" si="19"/>
        <v/>
      </c>
      <c r="G1267" s="15"/>
      <c r="H1267" t="s">
        <v>13568</v>
      </c>
      <c r="I1267" t="s">
        <v>13568</v>
      </c>
      <c r="J1267" t="s">
        <v>13568</v>
      </c>
      <c r="K1267">
        <v>1</v>
      </c>
    </row>
    <row r="1268" spans="1:11" x14ac:dyDescent="0.3">
      <c r="A1268" s="2" t="s">
        <v>30524</v>
      </c>
      <c r="B1268" s="2" t="s">
        <v>114</v>
      </c>
      <c r="C1268" s="2" t="s">
        <v>30525</v>
      </c>
      <c r="D1268" s="2" t="s">
        <v>30500</v>
      </c>
      <c r="E1268" s="2" t="s">
        <v>30526</v>
      </c>
      <c r="F1268" t="str">
        <f t="shared" si="19"/>
        <v/>
      </c>
      <c r="G1268" s="15"/>
      <c r="H1268" t="s">
        <v>13568</v>
      </c>
      <c r="I1268" t="s">
        <v>13568</v>
      </c>
      <c r="J1268" t="s">
        <v>13568</v>
      </c>
      <c r="K1268">
        <v>24</v>
      </c>
    </row>
    <row r="1269" spans="1:11" x14ac:dyDescent="0.3">
      <c r="A1269" s="2" t="s">
        <v>30527</v>
      </c>
      <c r="B1269" s="2" t="s">
        <v>114</v>
      </c>
      <c r="C1269" s="2" t="s">
        <v>30528</v>
      </c>
      <c r="D1269" s="2" t="s">
        <v>30503</v>
      </c>
      <c r="E1269" s="2" t="s">
        <v>30529</v>
      </c>
      <c r="F1269" t="str">
        <f t="shared" si="19"/>
        <v/>
      </c>
      <c r="G1269" s="15"/>
      <c r="H1269" t="s">
        <v>13568</v>
      </c>
      <c r="I1269" t="s">
        <v>13568</v>
      </c>
      <c r="J1269" t="s">
        <v>13568</v>
      </c>
      <c r="K1269">
        <v>25</v>
      </c>
    </row>
    <row r="1270" spans="1:11" x14ac:dyDescent="0.3">
      <c r="A1270" s="2" t="s">
        <v>30530</v>
      </c>
      <c r="B1270" s="2" t="s">
        <v>114</v>
      </c>
      <c r="C1270" s="2" t="s">
        <v>30531</v>
      </c>
      <c r="D1270" s="2" t="s">
        <v>30500</v>
      </c>
      <c r="E1270" s="2" t="s">
        <v>30532</v>
      </c>
      <c r="F1270" t="str">
        <f t="shared" si="19"/>
        <v/>
      </c>
      <c r="G1270" s="15"/>
      <c r="H1270" t="s">
        <v>13568</v>
      </c>
      <c r="I1270" t="s">
        <v>13568</v>
      </c>
      <c r="J1270" t="s">
        <v>13568</v>
      </c>
      <c r="K1270">
        <v>24</v>
      </c>
    </row>
    <row r="1271" spans="1:11" x14ac:dyDescent="0.3">
      <c r="A1271" s="2" t="s">
        <v>30533</v>
      </c>
      <c r="B1271" s="2" t="s">
        <v>114</v>
      </c>
      <c r="C1271" s="2" t="s">
        <v>30534</v>
      </c>
      <c r="D1271" s="2" t="s">
        <v>30503</v>
      </c>
      <c r="E1271" s="2" t="s">
        <v>30535</v>
      </c>
      <c r="F1271" t="str">
        <f t="shared" si="19"/>
        <v/>
      </c>
      <c r="G1271" s="15"/>
      <c r="H1271" t="s">
        <v>13568</v>
      </c>
      <c r="I1271" t="s">
        <v>13568</v>
      </c>
      <c r="J1271" t="s">
        <v>13568</v>
      </c>
      <c r="K1271">
        <v>25</v>
      </c>
    </row>
    <row r="1272" spans="1:11" x14ac:dyDescent="0.3">
      <c r="A1272" s="2" t="s">
        <v>30536</v>
      </c>
      <c r="B1272" s="2" t="s">
        <v>114</v>
      </c>
      <c r="C1272" s="2" t="s">
        <v>30537</v>
      </c>
      <c r="D1272" s="2" t="s">
        <v>30500</v>
      </c>
      <c r="E1272" s="2" t="s">
        <v>30538</v>
      </c>
      <c r="F1272" t="str">
        <f t="shared" si="19"/>
        <v/>
      </c>
      <c r="G1272" s="15"/>
      <c r="H1272" t="s">
        <v>13568</v>
      </c>
      <c r="I1272" t="s">
        <v>13568</v>
      </c>
      <c r="J1272" t="s">
        <v>13568</v>
      </c>
      <c r="K1272">
        <v>24</v>
      </c>
    </row>
    <row r="1273" spans="1:11" x14ac:dyDescent="0.3">
      <c r="A1273" s="2" t="s">
        <v>30539</v>
      </c>
      <c r="B1273" s="2" t="s">
        <v>114</v>
      </c>
      <c r="C1273" s="2" t="s">
        <v>30540</v>
      </c>
      <c r="D1273" s="2" t="s">
        <v>30503</v>
      </c>
      <c r="E1273" s="2" t="s">
        <v>30541</v>
      </c>
      <c r="F1273" t="str">
        <f t="shared" si="19"/>
        <v/>
      </c>
      <c r="G1273" s="15"/>
      <c r="H1273" t="s">
        <v>13568</v>
      </c>
      <c r="I1273" t="s">
        <v>13568</v>
      </c>
      <c r="J1273" t="s">
        <v>13568</v>
      </c>
      <c r="K1273">
        <v>25</v>
      </c>
    </row>
    <row r="1274" spans="1:11" x14ac:dyDescent="0.3">
      <c r="A1274" s="2" t="s">
        <v>30542</v>
      </c>
      <c r="B1274" s="2" t="s">
        <v>114</v>
      </c>
      <c r="C1274" s="2" t="s">
        <v>30543</v>
      </c>
      <c r="D1274" s="2" t="s">
        <v>30500</v>
      </c>
      <c r="E1274" s="2" t="s">
        <v>30544</v>
      </c>
      <c r="F1274" t="str">
        <f t="shared" si="19"/>
        <v/>
      </c>
      <c r="G1274" s="15"/>
      <c r="H1274" t="s">
        <v>13568</v>
      </c>
      <c r="I1274" t="s">
        <v>13568</v>
      </c>
      <c r="J1274" t="s">
        <v>13568</v>
      </c>
      <c r="K1274">
        <v>24</v>
      </c>
    </row>
    <row r="1275" spans="1:11" x14ac:dyDescent="0.3">
      <c r="A1275" s="2" t="s">
        <v>30545</v>
      </c>
      <c r="B1275" s="2" t="s">
        <v>114</v>
      </c>
      <c r="C1275" s="2" t="s">
        <v>30546</v>
      </c>
      <c r="D1275" s="2" t="s">
        <v>30503</v>
      </c>
      <c r="E1275" s="2" t="s">
        <v>30547</v>
      </c>
      <c r="F1275" t="str">
        <f t="shared" si="19"/>
        <v/>
      </c>
      <c r="G1275" s="15"/>
      <c r="H1275" t="s">
        <v>13568</v>
      </c>
      <c r="I1275" t="s">
        <v>13568</v>
      </c>
      <c r="J1275" t="s">
        <v>13568</v>
      </c>
      <c r="K1275">
        <v>25</v>
      </c>
    </row>
    <row r="1276" spans="1:11" x14ac:dyDescent="0.3">
      <c r="A1276" s="2" t="s">
        <v>30548</v>
      </c>
      <c r="B1276" s="2" t="s">
        <v>114</v>
      </c>
      <c r="C1276" s="2" t="s">
        <v>30549</v>
      </c>
      <c r="D1276" s="2" t="s">
        <v>30500</v>
      </c>
      <c r="E1276" s="2" t="s">
        <v>30550</v>
      </c>
      <c r="F1276" t="str">
        <f t="shared" si="19"/>
        <v/>
      </c>
      <c r="G1276" s="15"/>
      <c r="H1276" t="s">
        <v>13568</v>
      </c>
      <c r="I1276" t="s">
        <v>13568</v>
      </c>
      <c r="J1276" t="s">
        <v>13568</v>
      </c>
      <c r="K1276">
        <v>24</v>
      </c>
    </row>
    <row r="1277" spans="1:11" x14ac:dyDescent="0.3">
      <c r="A1277" s="2" t="s">
        <v>30551</v>
      </c>
      <c r="B1277" s="2" t="s">
        <v>114</v>
      </c>
      <c r="C1277" s="2" t="s">
        <v>30552</v>
      </c>
      <c r="D1277" s="2" t="s">
        <v>30503</v>
      </c>
      <c r="E1277" s="2" t="s">
        <v>30553</v>
      </c>
      <c r="F1277" t="str">
        <f t="shared" si="19"/>
        <v/>
      </c>
      <c r="G1277" s="15"/>
      <c r="H1277" t="s">
        <v>13568</v>
      </c>
      <c r="I1277" t="s">
        <v>13568</v>
      </c>
      <c r="J1277" t="s">
        <v>13568</v>
      </c>
      <c r="K1277">
        <v>25</v>
      </c>
    </row>
    <row r="1278" spans="1:11" x14ac:dyDescent="0.3">
      <c r="A1278" s="2" t="s">
        <v>30554</v>
      </c>
      <c r="B1278" s="2" t="s">
        <v>114</v>
      </c>
      <c r="C1278" s="2" t="s">
        <v>30555</v>
      </c>
      <c r="D1278" s="2" t="s">
        <v>30500</v>
      </c>
      <c r="E1278" s="2" t="s">
        <v>30556</v>
      </c>
      <c r="F1278" t="str">
        <f t="shared" si="19"/>
        <v/>
      </c>
      <c r="G1278" s="15"/>
      <c r="H1278" t="s">
        <v>13568</v>
      </c>
      <c r="I1278" t="s">
        <v>13568</v>
      </c>
      <c r="J1278" t="s">
        <v>13568</v>
      </c>
      <c r="K1278">
        <v>24</v>
      </c>
    </row>
    <row r="1279" spans="1:11" x14ac:dyDescent="0.3">
      <c r="A1279" s="2" t="s">
        <v>30557</v>
      </c>
      <c r="B1279" s="2" t="s">
        <v>114</v>
      </c>
      <c r="C1279" s="2" t="s">
        <v>30558</v>
      </c>
      <c r="D1279" s="2" t="s">
        <v>30503</v>
      </c>
      <c r="E1279" s="2" t="s">
        <v>30559</v>
      </c>
      <c r="F1279" t="str">
        <f t="shared" si="19"/>
        <v/>
      </c>
      <c r="G1279" s="15"/>
      <c r="H1279" t="s">
        <v>13568</v>
      </c>
      <c r="I1279" t="s">
        <v>13568</v>
      </c>
      <c r="J1279" t="s">
        <v>13568</v>
      </c>
      <c r="K1279">
        <v>25</v>
      </c>
    </row>
    <row r="1280" spans="1:11" x14ac:dyDescent="0.3">
      <c r="A1280" s="2" t="s">
        <v>30560</v>
      </c>
      <c r="B1280" s="2" t="s">
        <v>114</v>
      </c>
      <c r="C1280" s="2" t="s">
        <v>30561</v>
      </c>
      <c r="D1280" s="2" t="s">
        <v>30500</v>
      </c>
      <c r="E1280" s="2" t="s">
        <v>30562</v>
      </c>
      <c r="F1280" t="str">
        <f t="shared" si="19"/>
        <v/>
      </c>
      <c r="G1280" s="15"/>
      <c r="H1280" t="s">
        <v>13568</v>
      </c>
      <c r="I1280" t="s">
        <v>13568</v>
      </c>
      <c r="J1280" t="s">
        <v>13568</v>
      </c>
      <c r="K1280">
        <v>24</v>
      </c>
    </row>
    <row r="1281" spans="1:11" x14ac:dyDescent="0.3">
      <c r="A1281" s="2" t="s">
        <v>30563</v>
      </c>
      <c r="B1281" s="2" t="s">
        <v>114</v>
      </c>
      <c r="C1281" s="2" t="s">
        <v>30564</v>
      </c>
      <c r="D1281" s="2" t="s">
        <v>30503</v>
      </c>
      <c r="E1281" s="2" t="s">
        <v>30565</v>
      </c>
      <c r="F1281" t="str">
        <f t="shared" si="19"/>
        <v/>
      </c>
      <c r="G1281" s="15"/>
      <c r="H1281" t="s">
        <v>13568</v>
      </c>
      <c r="I1281" t="s">
        <v>13568</v>
      </c>
      <c r="J1281" t="s">
        <v>13568</v>
      </c>
      <c r="K1281">
        <v>25</v>
      </c>
    </row>
    <row r="1282" spans="1:11" x14ac:dyDescent="0.3">
      <c r="A1282" s="2" t="s">
        <v>30566</v>
      </c>
      <c r="B1282" s="2" t="s">
        <v>114</v>
      </c>
      <c r="C1282" s="2" t="s">
        <v>30567</v>
      </c>
      <c r="D1282" s="2" t="s">
        <v>30500</v>
      </c>
      <c r="E1282" s="2" t="s">
        <v>30568</v>
      </c>
      <c r="F1282" t="str">
        <f t="shared" si="19"/>
        <v/>
      </c>
      <c r="G1282" s="15"/>
      <c r="H1282" t="s">
        <v>13568</v>
      </c>
      <c r="I1282" t="s">
        <v>13568</v>
      </c>
      <c r="J1282" t="s">
        <v>13568</v>
      </c>
      <c r="K1282">
        <v>24</v>
      </c>
    </row>
    <row r="1283" spans="1:11" x14ac:dyDescent="0.3">
      <c r="A1283" s="2" t="s">
        <v>30569</v>
      </c>
      <c r="B1283" s="2" t="s">
        <v>114</v>
      </c>
      <c r="C1283" s="2" t="s">
        <v>30570</v>
      </c>
      <c r="D1283" s="2" t="s">
        <v>30503</v>
      </c>
      <c r="E1283" s="2" t="s">
        <v>30571</v>
      </c>
      <c r="F1283" t="str">
        <f t="shared" si="19"/>
        <v/>
      </c>
      <c r="G1283" s="15"/>
      <c r="H1283" t="s">
        <v>13568</v>
      </c>
      <c r="I1283" t="s">
        <v>13568</v>
      </c>
      <c r="J1283" t="s">
        <v>13568</v>
      </c>
      <c r="K1283">
        <v>25</v>
      </c>
    </row>
    <row r="1284" spans="1:11" x14ac:dyDescent="0.3">
      <c r="A1284" s="2" t="s">
        <v>30572</v>
      </c>
      <c r="B1284" s="2" t="s">
        <v>114</v>
      </c>
      <c r="C1284" s="2" t="s">
        <v>30573</v>
      </c>
      <c r="D1284" s="2" t="s">
        <v>30500</v>
      </c>
      <c r="E1284" s="2" t="s">
        <v>30574</v>
      </c>
      <c r="F1284" t="str">
        <f t="shared" si="19"/>
        <v/>
      </c>
      <c r="G1284" s="15"/>
      <c r="H1284" t="s">
        <v>13568</v>
      </c>
      <c r="I1284" t="s">
        <v>13568</v>
      </c>
      <c r="J1284" t="s">
        <v>13568</v>
      </c>
      <c r="K1284">
        <v>24</v>
      </c>
    </row>
    <row r="1285" spans="1:11" x14ac:dyDescent="0.3">
      <c r="A1285" s="2" t="s">
        <v>30575</v>
      </c>
      <c r="B1285" s="2" t="s">
        <v>114</v>
      </c>
      <c r="C1285" s="2" t="s">
        <v>30576</v>
      </c>
      <c r="D1285" s="2" t="s">
        <v>30503</v>
      </c>
      <c r="E1285" s="2" t="s">
        <v>30577</v>
      </c>
      <c r="F1285" t="str">
        <f t="shared" ref="F1285:F1348" si="20">IF(COUNTIF(H1285:J1285,"used")&gt;0,"y","")</f>
        <v/>
      </c>
      <c r="G1285" s="15"/>
      <c r="H1285" t="s">
        <v>13568</v>
      </c>
      <c r="I1285" t="s">
        <v>13568</v>
      </c>
      <c r="J1285" t="s">
        <v>13568</v>
      </c>
      <c r="K1285">
        <v>25</v>
      </c>
    </row>
    <row r="1286" spans="1:11" x14ac:dyDescent="0.3">
      <c r="A1286" s="2" t="s">
        <v>30578</v>
      </c>
      <c r="B1286" s="2" t="s">
        <v>114</v>
      </c>
      <c r="C1286" s="2" t="s">
        <v>30579</v>
      </c>
      <c r="D1286" s="2" t="s">
        <v>30500</v>
      </c>
      <c r="E1286" s="2" t="s">
        <v>30580</v>
      </c>
      <c r="F1286" t="str">
        <f t="shared" si="20"/>
        <v/>
      </c>
      <c r="G1286" s="15"/>
      <c r="H1286" t="s">
        <v>13568</v>
      </c>
      <c r="I1286" t="s">
        <v>13568</v>
      </c>
      <c r="J1286" t="s">
        <v>13568</v>
      </c>
      <c r="K1286">
        <v>24</v>
      </c>
    </row>
    <row r="1287" spans="1:11" x14ac:dyDescent="0.3">
      <c r="A1287" s="2" t="s">
        <v>30581</v>
      </c>
      <c r="B1287" s="2" t="s">
        <v>114</v>
      </c>
      <c r="C1287" s="2" t="s">
        <v>30582</v>
      </c>
      <c r="D1287" s="2" t="s">
        <v>30503</v>
      </c>
      <c r="E1287" s="2" t="s">
        <v>30583</v>
      </c>
      <c r="F1287" t="str">
        <f t="shared" si="20"/>
        <v/>
      </c>
      <c r="G1287" s="15"/>
      <c r="H1287" t="s">
        <v>13568</v>
      </c>
      <c r="I1287" t="s">
        <v>13568</v>
      </c>
      <c r="J1287" t="s">
        <v>13568</v>
      </c>
      <c r="K1287">
        <v>25</v>
      </c>
    </row>
    <row r="1288" spans="1:11" x14ac:dyDescent="0.3">
      <c r="A1288" s="2" t="s">
        <v>30584</v>
      </c>
      <c r="B1288" s="2" t="s">
        <v>114</v>
      </c>
      <c r="C1288" s="2" t="s">
        <v>30585</v>
      </c>
      <c r="D1288" s="2" t="s">
        <v>30500</v>
      </c>
      <c r="E1288" s="2" t="s">
        <v>30586</v>
      </c>
      <c r="F1288" t="str">
        <f t="shared" si="20"/>
        <v/>
      </c>
      <c r="G1288" s="15"/>
      <c r="H1288" t="s">
        <v>13568</v>
      </c>
      <c r="I1288" t="s">
        <v>13568</v>
      </c>
      <c r="J1288" t="s">
        <v>13568</v>
      </c>
      <c r="K1288">
        <v>24</v>
      </c>
    </row>
    <row r="1289" spans="1:11" x14ac:dyDescent="0.3">
      <c r="A1289" s="2" t="s">
        <v>30587</v>
      </c>
      <c r="B1289" s="2" t="s">
        <v>114</v>
      </c>
      <c r="C1289" s="2" t="s">
        <v>30588</v>
      </c>
      <c r="D1289" s="2" t="s">
        <v>30503</v>
      </c>
      <c r="E1289" s="2" t="s">
        <v>30589</v>
      </c>
      <c r="F1289" t="str">
        <f t="shared" si="20"/>
        <v/>
      </c>
      <c r="G1289" s="15"/>
      <c r="H1289" t="s">
        <v>13568</v>
      </c>
      <c r="I1289" t="s">
        <v>13568</v>
      </c>
      <c r="J1289" t="s">
        <v>13568</v>
      </c>
      <c r="K1289">
        <v>25</v>
      </c>
    </row>
    <row r="1290" spans="1:11" x14ac:dyDescent="0.3">
      <c r="A1290" s="2" t="s">
        <v>30590</v>
      </c>
      <c r="B1290" s="2" t="s">
        <v>114</v>
      </c>
      <c r="C1290" s="2" t="s">
        <v>30591</v>
      </c>
      <c r="D1290" s="2" t="s">
        <v>30592</v>
      </c>
      <c r="E1290" s="2" t="s">
        <v>30593</v>
      </c>
      <c r="F1290" t="str">
        <f t="shared" si="20"/>
        <v/>
      </c>
      <c r="G1290" s="15"/>
      <c r="H1290" t="s">
        <v>13568</v>
      </c>
      <c r="I1290" t="s">
        <v>13568</v>
      </c>
      <c r="J1290" t="s">
        <v>13568</v>
      </c>
      <c r="K1290">
        <v>100</v>
      </c>
    </row>
    <row r="1291" spans="1:11" x14ac:dyDescent="0.3">
      <c r="A1291" s="2" t="s">
        <v>30594</v>
      </c>
      <c r="B1291" s="2" t="s">
        <v>114</v>
      </c>
      <c r="C1291" s="2" t="s">
        <v>30595</v>
      </c>
      <c r="D1291" s="2" t="s">
        <v>30596</v>
      </c>
      <c r="E1291" s="2" t="s">
        <v>30597</v>
      </c>
      <c r="F1291" t="str">
        <f t="shared" si="20"/>
        <v/>
      </c>
      <c r="G1291" s="15"/>
      <c r="H1291" t="s">
        <v>13568</v>
      </c>
      <c r="I1291" t="s">
        <v>13568</v>
      </c>
      <c r="J1291" t="s">
        <v>13568</v>
      </c>
      <c r="K1291">
        <v>101</v>
      </c>
    </row>
    <row r="1292" spans="1:11" x14ac:dyDescent="0.3">
      <c r="A1292" s="2" t="s">
        <v>30598</v>
      </c>
      <c r="B1292" s="2" t="s">
        <v>114</v>
      </c>
      <c r="C1292" s="2" t="s">
        <v>30599</v>
      </c>
      <c r="D1292" s="2" t="s">
        <v>30592</v>
      </c>
      <c r="E1292" s="2" t="s">
        <v>30600</v>
      </c>
      <c r="F1292" t="str">
        <f t="shared" si="20"/>
        <v/>
      </c>
      <c r="G1292" s="15"/>
      <c r="H1292" t="s">
        <v>13568</v>
      </c>
      <c r="I1292" t="s">
        <v>13568</v>
      </c>
      <c r="J1292" t="s">
        <v>13568</v>
      </c>
      <c r="K1292">
        <v>100</v>
      </c>
    </row>
    <row r="1293" spans="1:11" x14ac:dyDescent="0.3">
      <c r="A1293" s="2" t="s">
        <v>30601</v>
      </c>
      <c r="B1293" s="2" t="s">
        <v>114</v>
      </c>
      <c r="C1293" s="2" t="s">
        <v>30602</v>
      </c>
      <c r="D1293" s="2" t="s">
        <v>30596</v>
      </c>
      <c r="E1293" s="2" t="s">
        <v>30603</v>
      </c>
      <c r="F1293" t="str">
        <f t="shared" si="20"/>
        <v/>
      </c>
      <c r="G1293" s="15"/>
      <c r="H1293" t="s">
        <v>13568</v>
      </c>
      <c r="I1293" t="s">
        <v>13568</v>
      </c>
      <c r="J1293" t="s">
        <v>13568</v>
      </c>
      <c r="K1293">
        <v>101</v>
      </c>
    </row>
    <row r="1294" spans="1:11" x14ac:dyDescent="0.3">
      <c r="A1294" s="2" t="s">
        <v>30604</v>
      </c>
      <c r="B1294" s="2" t="s">
        <v>114</v>
      </c>
      <c r="C1294" s="2" t="s">
        <v>30605</v>
      </c>
      <c r="D1294" s="2" t="s">
        <v>30606</v>
      </c>
      <c r="E1294" s="2" t="s">
        <v>30607</v>
      </c>
      <c r="F1294" t="str">
        <f t="shared" si="20"/>
        <v/>
      </c>
      <c r="G1294" s="15"/>
      <c r="H1294" t="s">
        <v>13568</v>
      </c>
      <c r="I1294" t="s">
        <v>13568</v>
      </c>
      <c r="J1294" t="s">
        <v>13568</v>
      </c>
      <c r="K1294">
        <v>210</v>
      </c>
    </row>
    <row r="1295" spans="1:11" x14ac:dyDescent="0.3">
      <c r="A1295" s="2" t="s">
        <v>30608</v>
      </c>
      <c r="B1295" s="2" t="s">
        <v>114</v>
      </c>
      <c r="C1295" s="2" t="s">
        <v>30609</v>
      </c>
      <c r="D1295" s="2" t="s">
        <v>30610</v>
      </c>
      <c r="E1295" s="2" t="s">
        <v>30611</v>
      </c>
      <c r="F1295" t="str">
        <f t="shared" si="20"/>
        <v/>
      </c>
      <c r="G1295" s="15"/>
      <c r="H1295" t="s">
        <v>13568</v>
      </c>
      <c r="I1295" t="s">
        <v>13568</v>
      </c>
      <c r="J1295" t="s">
        <v>13568</v>
      </c>
      <c r="K1295">
        <v>102</v>
      </c>
    </row>
    <row r="1296" spans="1:11" x14ac:dyDescent="0.3">
      <c r="A1296" s="2" t="s">
        <v>30612</v>
      </c>
      <c r="B1296" s="2" t="s">
        <v>114</v>
      </c>
      <c r="C1296" s="2" t="s">
        <v>30613</v>
      </c>
      <c r="D1296" s="2" t="s">
        <v>30610</v>
      </c>
      <c r="E1296" s="2" t="s">
        <v>30614</v>
      </c>
      <c r="F1296" t="str">
        <f t="shared" si="20"/>
        <v/>
      </c>
      <c r="G1296" s="15"/>
      <c r="H1296" t="s">
        <v>13568</v>
      </c>
      <c r="I1296" t="s">
        <v>13568</v>
      </c>
      <c r="J1296" t="s">
        <v>13568</v>
      </c>
      <c r="K1296">
        <v>102</v>
      </c>
    </row>
    <row r="1297" spans="1:11" x14ac:dyDescent="0.3">
      <c r="A1297" s="2" t="s">
        <v>30615</v>
      </c>
      <c r="B1297" s="2" t="s">
        <v>114</v>
      </c>
      <c r="C1297" s="2" t="s">
        <v>30616</v>
      </c>
      <c r="D1297" s="2" t="s">
        <v>30617</v>
      </c>
      <c r="E1297" s="2" t="s">
        <v>30618</v>
      </c>
      <c r="F1297" t="str">
        <f t="shared" si="20"/>
        <v/>
      </c>
      <c r="G1297" s="15"/>
      <c r="H1297" t="s">
        <v>13568</v>
      </c>
      <c r="I1297" t="s">
        <v>13568</v>
      </c>
      <c r="J1297" t="s">
        <v>13568</v>
      </c>
      <c r="K1297">
        <v>55</v>
      </c>
    </row>
    <row r="1298" spans="1:11" x14ac:dyDescent="0.3">
      <c r="A1298" s="2" t="s">
        <v>30619</v>
      </c>
      <c r="B1298" s="2" t="s">
        <v>114</v>
      </c>
      <c r="C1298" s="2" t="s">
        <v>30620</v>
      </c>
      <c r="D1298" s="2" t="s">
        <v>30621</v>
      </c>
      <c r="E1298" s="2" t="s">
        <v>30622</v>
      </c>
      <c r="F1298" t="str">
        <f t="shared" si="20"/>
        <v/>
      </c>
      <c r="G1298" s="15"/>
      <c r="H1298" t="s">
        <v>13568</v>
      </c>
      <c r="I1298" t="s">
        <v>13568</v>
      </c>
      <c r="J1298" t="s">
        <v>13568</v>
      </c>
      <c r="K1298">
        <v>51</v>
      </c>
    </row>
    <row r="1299" spans="1:11" x14ac:dyDescent="0.3">
      <c r="A1299" s="2" t="s">
        <v>30623</v>
      </c>
      <c r="B1299" s="2" t="s">
        <v>114</v>
      </c>
      <c r="C1299" s="2" t="s">
        <v>30624</v>
      </c>
      <c r="D1299" s="2" t="s">
        <v>30617</v>
      </c>
      <c r="E1299" s="2" t="s">
        <v>30625</v>
      </c>
      <c r="F1299" t="str">
        <f t="shared" si="20"/>
        <v/>
      </c>
      <c r="G1299" s="15"/>
      <c r="H1299" t="s">
        <v>13568</v>
      </c>
      <c r="I1299" t="s">
        <v>13568</v>
      </c>
      <c r="J1299" t="s">
        <v>13568</v>
      </c>
      <c r="K1299">
        <v>55</v>
      </c>
    </row>
    <row r="1300" spans="1:11" x14ac:dyDescent="0.3">
      <c r="A1300" s="2" t="s">
        <v>30626</v>
      </c>
      <c r="B1300" s="2" t="s">
        <v>114</v>
      </c>
      <c r="C1300" s="2" t="s">
        <v>30627</v>
      </c>
      <c r="D1300" s="2" t="s">
        <v>30621</v>
      </c>
      <c r="E1300" s="2" t="s">
        <v>30628</v>
      </c>
      <c r="F1300" t="str">
        <f t="shared" si="20"/>
        <v/>
      </c>
      <c r="G1300" s="15"/>
      <c r="H1300" t="s">
        <v>13568</v>
      </c>
      <c r="I1300" t="s">
        <v>13568</v>
      </c>
      <c r="J1300" t="s">
        <v>13568</v>
      </c>
      <c r="K1300">
        <v>51</v>
      </c>
    </row>
    <row r="1301" spans="1:11" x14ac:dyDescent="0.3">
      <c r="A1301" s="2" t="s">
        <v>30629</v>
      </c>
      <c r="B1301" s="2" t="s">
        <v>114</v>
      </c>
      <c r="C1301" s="2" t="s">
        <v>30630</v>
      </c>
      <c r="D1301" s="2" t="s">
        <v>30617</v>
      </c>
      <c r="E1301" s="2" t="s">
        <v>30631</v>
      </c>
      <c r="F1301" t="str">
        <f t="shared" si="20"/>
        <v/>
      </c>
      <c r="G1301" s="15"/>
      <c r="H1301" t="s">
        <v>13568</v>
      </c>
      <c r="I1301" t="s">
        <v>13568</v>
      </c>
      <c r="J1301" t="s">
        <v>13568</v>
      </c>
      <c r="K1301">
        <v>55</v>
      </c>
    </row>
    <row r="1302" spans="1:11" x14ac:dyDescent="0.3">
      <c r="A1302" s="2" t="s">
        <v>30632</v>
      </c>
      <c r="B1302" s="2" t="s">
        <v>114</v>
      </c>
      <c r="C1302" s="2" t="s">
        <v>30633</v>
      </c>
      <c r="D1302" s="2" t="s">
        <v>30621</v>
      </c>
      <c r="E1302" s="2" t="s">
        <v>30634</v>
      </c>
      <c r="F1302" t="str">
        <f t="shared" si="20"/>
        <v/>
      </c>
      <c r="G1302" s="15"/>
      <c r="H1302" t="s">
        <v>13568</v>
      </c>
      <c r="I1302" t="s">
        <v>13568</v>
      </c>
      <c r="J1302" t="s">
        <v>13568</v>
      </c>
      <c r="K1302">
        <v>51</v>
      </c>
    </row>
    <row r="1303" spans="1:11" x14ac:dyDescent="0.3">
      <c r="A1303" s="2" t="s">
        <v>30635</v>
      </c>
      <c r="B1303" s="2" t="s">
        <v>114</v>
      </c>
      <c r="C1303" s="2" t="s">
        <v>30636</v>
      </c>
      <c r="D1303" s="2" t="s">
        <v>30617</v>
      </c>
      <c r="E1303" s="2" t="s">
        <v>30637</v>
      </c>
      <c r="F1303" t="str">
        <f t="shared" si="20"/>
        <v/>
      </c>
      <c r="G1303" s="15"/>
      <c r="H1303" t="s">
        <v>13568</v>
      </c>
      <c r="I1303" t="s">
        <v>13568</v>
      </c>
      <c r="J1303" t="s">
        <v>13568</v>
      </c>
      <c r="K1303">
        <v>55</v>
      </c>
    </row>
    <row r="1304" spans="1:11" x14ac:dyDescent="0.3">
      <c r="A1304" s="2" t="s">
        <v>30638</v>
      </c>
      <c r="B1304" s="2" t="s">
        <v>114</v>
      </c>
      <c r="C1304" s="2" t="s">
        <v>30639</v>
      </c>
      <c r="D1304" s="2" t="s">
        <v>30621</v>
      </c>
      <c r="E1304" s="2" t="s">
        <v>30640</v>
      </c>
      <c r="F1304" t="str">
        <f t="shared" si="20"/>
        <v/>
      </c>
      <c r="G1304" s="15"/>
      <c r="H1304" t="s">
        <v>13568</v>
      </c>
      <c r="I1304" t="s">
        <v>13568</v>
      </c>
      <c r="J1304" t="s">
        <v>13568</v>
      </c>
      <c r="K1304">
        <v>51</v>
      </c>
    </row>
    <row r="1305" spans="1:11" x14ac:dyDescent="0.3">
      <c r="A1305" s="2" t="s">
        <v>30641</v>
      </c>
      <c r="B1305" s="2" t="s">
        <v>114</v>
      </c>
      <c r="C1305" s="2" t="s">
        <v>30642</v>
      </c>
      <c r="D1305" s="2" t="s">
        <v>30617</v>
      </c>
      <c r="E1305" s="2" t="s">
        <v>30643</v>
      </c>
      <c r="F1305" t="str">
        <f t="shared" si="20"/>
        <v/>
      </c>
      <c r="G1305" s="15"/>
      <c r="H1305" t="s">
        <v>13568</v>
      </c>
      <c r="I1305" t="s">
        <v>13568</v>
      </c>
      <c r="J1305" t="s">
        <v>13568</v>
      </c>
      <c r="K1305">
        <v>55</v>
      </c>
    </row>
    <row r="1306" spans="1:11" x14ac:dyDescent="0.3">
      <c r="A1306" s="2" t="s">
        <v>30644</v>
      </c>
      <c r="B1306" s="2" t="s">
        <v>114</v>
      </c>
      <c r="C1306" s="2" t="s">
        <v>30645</v>
      </c>
      <c r="D1306" s="2" t="s">
        <v>30621</v>
      </c>
      <c r="E1306" s="2" t="s">
        <v>30646</v>
      </c>
      <c r="F1306" t="str">
        <f t="shared" si="20"/>
        <v/>
      </c>
      <c r="G1306" s="15"/>
      <c r="H1306" t="s">
        <v>13568</v>
      </c>
      <c r="I1306" t="s">
        <v>13568</v>
      </c>
      <c r="J1306" t="s">
        <v>13568</v>
      </c>
      <c r="K1306">
        <v>51</v>
      </c>
    </row>
    <row r="1307" spans="1:11" x14ac:dyDescent="0.3">
      <c r="A1307" s="2" t="s">
        <v>30647</v>
      </c>
      <c r="B1307" s="2" t="s">
        <v>114</v>
      </c>
      <c r="C1307" s="2" t="s">
        <v>30648</v>
      </c>
      <c r="D1307" s="2" t="s">
        <v>30649</v>
      </c>
      <c r="E1307" s="2" t="s">
        <v>30650</v>
      </c>
      <c r="F1307" t="str">
        <f t="shared" si="20"/>
        <v/>
      </c>
      <c r="G1307" s="15"/>
      <c r="H1307" t="s">
        <v>13568</v>
      </c>
      <c r="I1307" t="s">
        <v>13568</v>
      </c>
      <c r="J1307" t="s">
        <v>13568</v>
      </c>
      <c r="K1307">
        <v>105</v>
      </c>
    </row>
    <row r="1308" spans="1:11" x14ac:dyDescent="0.3">
      <c r="A1308" s="2" t="s">
        <v>30651</v>
      </c>
      <c r="B1308" s="2" t="s">
        <v>114</v>
      </c>
      <c r="C1308" s="2" t="s">
        <v>30652</v>
      </c>
      <c r="D1308" s="2" t="s">
        <v>30653</v>
      </c>
      <c r="E1308" s="2" t="s">
        <v>30654</v>
      </c>
      <c r="F1308" t="str">
        <f t="shared" si="20"/>
        <v/>
      </c>
      <c r="G1308" s="15"/>
      <c r="H1308" t="s">
        <v>13568</v>
      </c>
      <c r="I1308" t="s">
        <v>13568</v>
      </c>
      <c r="J1308" t="s">
        <v>13568</v>
      </c>
      <c r="K1308">
        <v>62</v>
      </c>
    </row>
    <row r="1309" spans="1:11" x14ac:dyDescent="0.3">
      <c r="A1309" s="2" t="s">
        <v>30655</v>
      </c>
      <c r="B1309" s="2" t="s">
        <v>114</v>
      </c>
      <c r="C1309" s="2" t="s">
        <v>30656</v>
      </c>
      <c r="D1309" s="2" t="s">
        <v>30653</v>
      </c>
      <c r="E1309" s="2" t="s">
        <v>30657</v>
      </c>
      <c r="F1309" t="str">
        <f t="shared" si="20"/>
        <v/>
      </c>
      <c r="G1309" s="15"/>
      <c r="H1309" t="s">
        <v>13568</v>
      </c>
      <c r="I1309" t="s">
        <v>13568</v>
      </c>
      <c r="J1309" t="s">
        <v>13568</v>
      </c>
      <c r="K1309">
        <v>62</v>
      </c>
    </row>
    <row r="1310" spans="1:11" x14ac:dyDescent="0.3">
      <c r="A1310" s="2" t="s">
        <v>30658</v>
      </c>
      <c r="B1310" s="2" t="s">
        <v>114</v>
      </c>
      <c r="C1310" s="2" t="s">
        <v>30659</v>
      </c>
      <c r="D1310" s="2" t="s">
        <v>30660</v>
      </c>
      <c r="E1310" s="2" t="s">
        <v>30661</v>
      </c>
      <c r="F1310" t="str">
        <f t="shared" si="20"/>
        <v/>
      </c>
      <c r="G1310" s="15"/>
      <c r="H1310" t="s">
        <v>13568</v>
      </c>
      <c r="I1310" t="s">
        <v>13568</v>
      </c>
      <c r="J1310" t="s">
        <v>13568</v>
      </c>
      <c r="K1310">
        <v>63</v>
      </c>
    </row>
    <row r="1311" spans="1:11" x14ac:dyDescent="0.3">
      <c r="A1311" s="2" t="s">
        <v>30662</v>
      </c>
      <c r="B1311" s="2" t="s">
        <v>114</v>
      </c>
      <c r="C1311" s="2" t="s">
        <v>30663</v>
      </c>
      <c r="D1311" s="2" t="s">
        <v>30660</v>
      </c>
      <c r="E1311" s="2" t="s">
        <v>30664</v>
      </c>
      <c r="F1311" t="str">
        <f t="shared" si="20"/>
        <v/>
      </c>
      <c r="G1311" s="15"/>
      <c r="H1311" t="s">
        <v>13568</v>
      </c>
      <c r="I1311" t="s">
        <v>13568</v>
      </c>
      <c r="J1311" t="s">
        <v>13568</v>
      </c>
      <c r="K1311">
        <v>63</v>
      </c>
    </row>
    <row r="1312" spans="1:11" x14ac:dyDescent="0.3">
      <c r="A1312" s="2" t="s">
        <v>30665</v>
      </c>
      <c r="B1312" s="2" t="s">
        <v>114</v>
      </c>
      <c r="C1312" s="2" t="s">
        <v>30666</v>
      </c>
      <c r="D1312" s="2" t="s">
        <v>30667</v>
      </c>
      <c r="E1312" s="2" t="s">
        <v>30668</v>
      </c>
      <c r="F1312" t="str">
        <f t="shared" si="20"/>
        <v/>
      </c>
      <c r="G1312" s="15"/>
      <c r="H1312" t="s">
        <v>13568</v>
      </c>
      <c r="I1312" t="s">
        <v>13568</v>
      </c>
      <c r="J1312" t="s">
        <v>13568</v>
      </c>
      <c r="K1312">
        <v>217</v>
      </c>
    </row>
    <row r="1313" spans="1:11" x14ac:dyDescent="0.3">
      <c r="A1313" s="2" t="s">
        <v>30669</v>
      </c>
      <c r="B1313" s="2" t="s">
        <v>114</v>
      </c>
      <c r="C1313" s="2" t="s">
        <v>30670</v>
      </c>
      <c r="D1313" s="2" t="s">
        <v>30671</v>
      </c>
      <c r="E1313" s="2" t="s">
        <v>30672</v>
      </c>
      <c r="F1313" t="str">
        <f t="shared" si="20"/>
        <v/>
      </c>
      <c r="G1313" s="15"/>
      <c r="H1313" t="s">
        <v>13568</v>
      </c>
      <c r="I1313" t="s">
        <v>13568</v>
      </c>
      <c r="J1313" t="s">
        <v>13568</v>
      </c>
      <c r="K1313">
        <v>41</v>
      </c>
    </row>
    <row r="1314" spans="1:11" x14ac:dyDescent="0.3">
      <c r="A1314" s="2" t="s">
        <v>30673</v>
      </c>
      <c r="B1314" s="2" t="s">
        <v>114</v>
      </c>
      <c r="C1314" s="2" t="s">
        <v>30674</v>
      </c>
      <c r="D1314" s="2" t="s">
        <v>30671</v>
      </c>
      <c r="E1314" s="2" t="s">
        <v>30675</v>
      </c>
      <c r="F1314" t="str">
        <f t="shared" si="20"/>
        <v/>
      </c>
      <c r="G1314" s="15"/>
      <c r="H1314" t="s">
        <v>13568</v>
      </c>
      <c r="I1314" t="s">
        <v>13568</v>
      </c>
      <c r="J1314" t="s">
        <v>13568</v>
      </c>
      <c r="K1314">
        <v>41</v>
      </c>
    </row>
    <row r="1315" spans="1:11" x14ac:dyDescent="0.3">
      <c r="A1315" s="2" t="s">
        <v>30676</v>
      </c>
      <c r="B1315" s="2" t="s">
        <v>114</v>
      </c>
      <c r="C1315" s="2" t="s">
        <v>30677</v>
      </c>
      <c r="D1315" s="2" t="s">
        <v>30671</v>
      </c>
      <c r="E1315" s="2" t="s">
        <v>30678</v>
      </c>
      <c r="F1315" t="str">
        <f t="shared" si="20"/>
        <v/>
      </c>
      <c r="G1315" s="15"/>
      <c r="H1315" t="s">
        <v>13568</v>
      </c>
      <c r="I1315" t="s">
        <v>13568</v>
      </c>
      <c r="J1315" t="s">
        <v>13568</v>
      </c>
      <c r="K1315">
        <v>41</v>
      </c>
    </row>
    <row r="1316" spans="1:11" x14ac:dyDescent="0.3">
      <c r="A1316" s="2" t="s">
        <v>30679</v>
      </c>
      <c r="B1316" s="2" t="s">
        <v>114</v>
      </c>
      <c r="C1316" s="2" t="s">
        <v>30680</v>
      </c>
      <c r="D1316" s="2" t="s">
        <v>30671</v>
      </c>
      <c r="E1316" s="2" t="s">
        <v>30681</v>
      </c>
      <c r="F1316" t="str">
        <f t="shared" si="20"/>
        <v/>
      </c>
      <c r="G1316" s="15"/>
      <c r="H1316" t="s">
        <v>13568</v>
      </c>
      <c r="I1316" t="s">
        <v>13568</v>
      </c>
      <c r="J1316" t="s">
        <v>13568</v>
      </c>
      <c r="K1316">
        <v>41</v>
      </c>
    </row>
    <row r="1317" spans="1:11" x14ac:dyDescent="0.3">
      <c r="A1317" s="2" t="s">
        <v>30682</v>
      </c>
      <c r="B1317" s="2" t="s">
        <v>114</v>
      </c>
      <c r="C1317" s="2" t="s">
        <v>30670</v>
      </c>
      <c r="D1317" s="2" t="s">
        <v>30671</v>
      </c>
      <c r="E1317" s="2" t="s">
        <v>30683</v>
      </c>
      <c r="F1317" t="str">
        <f t="shared" si="20"/>
        <v/>
      </c>
      <c r="G1317" s="15"/>
      <c r="H1317" t="s">
        <v>13568</v>
      </c>
      <c r="I1317" t="s">
        <v>13568</v>
      </c>
      <c r="J1317" t="s">
        <v>13568</v>
      </c>
      <c r="K1317">
        <v>41</v>
      </c>
    </row>
    <row r="1318" spans="1:11" x14ac:dyDescent="0.3">
      <c r="A1318" s="2" t="s">
        <v>30684</v>
      </c>
      <c r="B1318" s="2" t="s">
        <v>114</v>
      </c>
      <c r="C1318" s="2" t="s">
        <v>30674</v>
      </c>
      <c r="D1318" s="2" t="s">
        <v>30671</v>
      </c>
      <c r="E1318" s="2" t="s">
        <v>30685</v>
      </c>
      <c r="F1318" t="str">
        <f t="shared" si="20"/>
        <v/>
      </c>
      <c r="G1318" s="15"/>
      <c r="H1318" t="s">
        <v>13568</v>
      </c>
      <c r="I1318" t="s">
        <v>13568</v>
      </c>
      <c r="J1318" t="s">
        <v>13568</v>
      </c>
      <c r="K1318">
        <v>41</v>
      </c>
    </row>
    <row r="1319" spans="1:11" x14ac:dyDescent="0.3">
      <c r="A1319" s="2" t="s">
        <v>30686</v>
      </c>
      <c r="B1319" s="2" t="s">
        <v>114</v>
      </c>
      <c r="C1319" s="2" t="s">
        <v>30677</v>
      </c>
      <c r="D1319" s="2" t="s">
        <v>30671</v>
      </c>
      <c r="E1319" s="2" t="s">
        <v>30687</v>
      </c>
      <c r="F1319" t="str">
        <f t="shared" si="20"/>
        <v/>
      </c>
      <c r="G1319" s="15"/>
      <c r="H1319" t="s">
        <v>13568</v>
      </c>
      <c r="I1319" t="s">
        <v>13568</v>
      </c>
      <c r="J1319" t="s">
        <v>13568</v>
      </c>
      <c r="K1319">
        <v>41</v>
      </c>
    </row>
    <row r="1320" spans="1:11" x14ac:dyDescent="0.3">
      <c r="A1320" s="2" t="s">
        <v>30688</v>
      </c>
      <c r="B1320" s="2" t="s">
        <v>114</v>
      </c>
      <c r="C1320" s="2" t="s">
        <v>30680</v>
      </c>
      <c r="D1320" s="2" t="s">
        <v>30671</v>
      </c>
      <c r="E1320" s="2" t="s">
        <v>30689</v>
      </c>
      <c r="F1320" t="str">
        <f t="shared" si="20"/>
        <v/>
      </c>
      <c r="G1320" s="15"/>
      <c r="H1320" t="s">
        <v>13568</v>
      </c>
      <c r="I1320" t="s">
        <v>13568</v>
      </c>
      <c r="J1320" t="s">
        <v>13568</v>
      </c>
      <c r="K1320">
        <v>41</v>
      </c>
    </row>
    <row r="1321" spans="1:11" x14ac:dyDescent="0.3">
      <c r="A1321" s="2" t="s">
        <v>30690</v>
      </c>
      <c r="B1321" s="2" t="s">
        <v>114</v>
      </c>
      <c r="C1321" s="2" t="s">
        <v>30691</v>
      </c>
      <c r="D1321" s="2" t="s">
        <v>30692</v>
      </c>
      <c r="E1321" s="2" t="s">
        <v>30693</v>
      </c>
      <c r="F1321" t="str">
        <f t="shared" si="20"/>
        <v/>
      </c>
      <c r="G1321" s="15"/>
      <c r="H1321" t="s">
        <v>13568</v>
      </c>
      <c r="I1321" t="s">
        <v>13568</v>
      </c>
      <c r="J1321" t="s">
        <v>13568</v>
      </c>
      <c r="K1321">
        <v>219</v>
      </c>
    </row>
    <row r="1322" spans="1:11" x14ac:dyDescent="0.3">
      <c r="A1322" s="2" t="s">
        <v>30694</v>
      </c>
      <c r="B1322" s="2" t="s">
        <v>114</v>
      </c>
      <c r="C1322" s="2" t="s">
        <v>30695</v>
      </c>
      <c r="D1322" s="2" t="s">
        <v>30696</v>
      </c>
      <c r="E1322" s="2" t="s">
        <v>30697</v>
      </c>
      <c r="F1322" t="str">
        <f t="shared" si="20"/>
        <v/>
      </c>
      <c r="G1322" s="15"/>
      <c r="H1322" t="s">
        <v>13568</v>
      </c>
      <c r="I1322" t="s">
        <v>13568</v>
      </c>
      <c r="J1322" t="s">
        <v>13568</v>
      </c>
      <c r="K1322">
        <v>42</v>
      </c>
    </row>
    <row r="1323" spans="1:11" x14ac:dyDescent="0.3">
      <c r="A1323" s="2" t="s">
        <v>30698</v>
      </c>
      <c r="B1323" s="2" t="s">
        <v>114</v>
      </c>
      <c r="C1323" s="2" t="s">
        <v>30699</v>
      </c>
      <c r="D1323" s="2" t="s">
        <v>30696</v>
      </c>
      <c r="E1323" s="2" t="s">
        <v>30700</v>
      </c>
      <c r="F1323" t="str">
        <f t="shared" si="20"/>
        <v/>
      </c>
      <c r="G1323" s="15"/>
      <c r="H1323" t="s">
        <v>13568</v>
      </c>
      <c r="I1323" t="s">
        <v>13568</v>
      </c>
      <c r="J1323" t="s">
        <v>13568</v>
      </c>
      <c r="K1323">
        <v>42</v>
      </c>
    </row>
    <row r="1324" spans="1:11" x14ac:dyDescent="0.3">
      <c r="A1324" s="2" t="s">
        <v>30701</v>
      </c>
      <c r="B1324" s="2" t="s">
        <v>114</v>
      </c>
      <c r="C1324" s="2" t="s">
        <v>30702</v>
      </c>
      <c r="D1324" s="2" t="s">
        <v>30696</v>
      </c>
      <c r="E1324" s="2" t="s">
        <v>30703</v>
      </c>
      <c r="F1324" t="str">
        <f t="shared" si="20"/>
        <v/>
      </c>
      <c r="G1324" s="15"/>
      <c r="H1324" t="s">
        <v>13568</v>
      </c>
      <c r="I1324" t="s">
        <v>13568</v>
      </c>
      <c r="J1324" t="s">
        <v>13568</v>
      </c>
      <c r="K1324">
        <v>42</v>
      </c>
    </row>
    <row r="1325" spans="1:11" x14ac:dyDescent="0.3">
      <c r="A1325" s="2" t="s">
        <v>30704</v>
      </c>
      <c r="B1325" s="2" t="s">
        <v>114</v>
      </c>
      <c r="C1325" s="2" t="s">
        <v>30705</v>
      </c>
      <c r="D1325" s="2" t="s">
        <v>30696</v>
      </c>
      <c r="E1325" s="2" t="s">
        <v>30706</v>
      </c>
      <c r="F1325" t="str">
        <f t="shared" si="20"/>
        <v/>
      </c>
      <c r="G1325" s="15"/>
      <c r="H1325" t="s">
        <v>13568</v>
      </c>
      <c r="I1325" t="s">
        <v>13568</v>
      </c>
      <c r="J1325" t="s">
        <v>13568</v>
      </c>
      <c r="K1325">
        <v>42</v>
      </c>
    </row>
    <row r="1326" spans="1:11" x14ac:dyDescent="0.3">
      <c r="A1326" s="2" t="s">
        <v>30707</v>
      </c>
      <c r="B1326" s="2" t="s">
        <v>114</v>
      </c>
      <c r="C1326" s="2" t="s">
        <v>30708</v>
      </c>
      <c r="D1326" s="2" t="s">
        <v>30709</v>
      </c>
      <c r="E1326" s="2" t="s">
        <v>30710</v>
      </c>
      <c r="F1326" t="str">
        <f t="shared" si="20"/>
        <v/>
      </c>
      <c r="G1326" s="15"/>
      <c r="H1326" t="s">
        <v>13568</v>
      </c>
      <c r="I1326" t="s">
        <v>13568</v>
      </c>
      <c r="J1326" t="s">
        <v>13568</v>
      </c>
      <c r="K1326">
        <v>32</v>
      </c>
    </row>
    <row r="1327" spans="1:11" x14ac:dyDescent="0.3">
      <c r="A1327" s="2" t="s">
        <v>30711</v>
      </c>
      <c r="B1327" s="2" t="s">
        <v>114</v>
      </c>
      <c r="C1327" s="2" t="s">
        <v>30712</v>
      </c>
      <c r="D1327" s="2" t="s">
        <v>30709</v>
      </c>
      <c r="E1327" s="2" t="s">
        <v>30713</v>
      </c>
      <c r="F1327" t="str">
        <f t="shared" si="20"/>
        <v/>
      </c>
      <c r="G1327" s="15"/>
      <c r="H1327" t="s">
        <v>13568</v>
      </c>
      <c r="I1327" t="s">
        <v>13568</v>
      </c>
      <c r="J1327" t="s">
        <v>13568</v>
      </c>
      <c r="K1327">
        <v>32</v>
      </c>
    </row>
    <row r="1328" spans="1:11" x14ac:dyDescent="0.3">
      <c r="A1328" s="2" t="s">
        <v>30714</v>
      </c>
      <c r="B1328" s="2" t="s">
        <v>114</v>
      </c>
      <c r="C1328" s="2" t="s">
        <v>30715</v>
      </c>
      <c r="D1328" s="2" t="s">
        <v>30709</v>
      </c>
      <c r="E1328" s="2" t="s">
        <v>30716</v>
      </c>
      <c r="F1328" t="str">
        <f t="shared" si="20"/>
        <v/>
      </c>
      <c r="G1328" s="15"/>
      <c r="H1328" t="s">
        <v>13568</v>
      </c>
      <c r="I1328" t="s">
        <v>13568</v>
      </c>
      <c r="J1328" t="s">
        <v>13568</v>
      </c>
      <c r="K1328">
        <v>32</v>
      </c>
    </row>
    <row r="1329" spans="1:11" x14ac:dyDescent="0.3">
      <c r="A1329" s="2" t="s">
        <v>30717</v>
      </c>
      <c r="B1329" s="2" t="s">
        <v>114</v>
      </c>
      <c r="C1329" s="2" t="s">
        <v>30718</v>
      </c>
      <c r="D1329" s="2" t="s">
        <v>30709</v>
      </c>
      <c r="E1329" s="2" t="s">
        <v>30719</v>
      </c>
      <c r="F1329" t="str">
        <f t="shared" si="20"/>
        <v/>
      </c>
      <c r="G1329" s="15"/>
      <c r="H1329" t="s">
        <v>13568</v>
      </c>
      <c r="I1329" t="s">
        <v>13568</v>
      </c>
      <c r="J1329" t="s">
        <v>13568</v>
      </c>
      <c r="K1329">
        <v>32</v>
      </c>
    </row>
    <row r="1330" spans="1:11" x14ac:dyDescent="0.3">
      <c r="A1330" s="2" t="s">
        <v>30720</v>
      </c>
      <c r="B1330" s="2" t="s">
        <v>114</v>
      </c>
      <c r="C1330" s="2" t="s">
        <v>30721</v>
      </c>
      <c r="D1330" s="2" t="s">
        <v>30709</v>
      </c>
      <c r="E1330" s="2" t="s">
        <v>30722</v>
      </c>
      <c r="F1330" t="str">
        <f t="shared" si="20"/>
        <v/>
      </c>
      <c r="G1330" s="15"/>
      <c r="H1330" t="s">
        <v>13568</v>
      </c>
      <c r="I1330" t="s">
        <v>13568</v>
      </c>
      <c r="J1330" t="s">
        <v>13568</v>
      </c>
      <c r="K1330">
        <v>32</v>
      </c>
    </row>
    <row r="1331" spans="1:11" x14ac:dyDescent="0.3">
      <c r="A1331" s="2" t="s">
        <v>30723</v>
      </c>
      <c r="B1331" s="2" t="s">
        <v>114</v>
      </c>
      <c r="C1331" s="2" t="s">
        <v>30724</v>
      </c>
      <c r="D1331" s="2" t="s">
        <v>30709</v>
      </c>
      <c r="E1331" s="2" t="s">
        <v>30725</v>
      </c>
      <c r="F1331" t="str">
        <f t="shared" si="20"/>
        <v/>
      </c>
      <c r="G1331" s="15"/>
      <c r="H1331" t="s">
        <v>13568</v>
      </c>
      <c r="I1331" t="s">
        <v>13568</v>
      </c>
      <c r="J1331" t="s">
        <v>13568</v>
      </c>
      <c r="K1331">
        <v>32</v>
      </c>
    </row>
    <row r="1332" spans="1:11" x14ac:dyDescent="0.3">
      <c r="A1332" s="2" t="s">
        <v>30726</v>
      </c>
      <c r="B1332" s="2" t="s">
        <v>114</v>
      </c>
      <c r="C1332" s="2" t="s">
        <v>30727</v>
      </c>
      <c r="D1332" s="2" t="s">
        <v>30709</v>
      </c>
      <c r="E1332" s="2" t="s">
        <v>30728</v>
      </c>
      <c r="F1332" t="str">
        <f t="shared" si="20"/>
        <v/>
      </c>
      <c r="G1332" s="15"/>
      <c r="H1332" t="s">
        <v>13568</v>
      </c>
      <c r="I1332" t="s">
        <v>13568</v>
      </c>
      <c r="J1332" t="s">
        <v>13568</v>
      </c>
      <c r="K1332">
        <v>32</v>
      </c>
    </row>
    <row r="1333" spans="1:11" x14ac:dyDescent="0.3">
      <c r="A1333" s="2" t="s">
        <v>30729</v>
      </c>
      <c r="B1333" s="2" t="s">
        <v>114</v>
      </c>
      <c r="C1333" s="2" t="s">
        <v>30730</v>
      </c>
      <c r="D1333" s="2" t="s">
        <v>30709</v>
      </c>
      <c r="E1333" s="2" t="s">
        <v>30731</v>
      </c>
      <c r="F1333" t="str">
        <f t="shared" si="20"/>
        <v/>
      </c>
      <c r="G1333" s="15"/>
      <c r="H1333" t="s">
        <v>13568</v>
      </c>
      <c r="I1333" t="s">
        <v>13568</v>
      </c>
      <c r="J1333" t="s">
        <v>13568</v>
      </c>
      <c r="K1333">
        <v>32</v>
      </c>
    </row>
    <row r="1334" spans="1:11" x14ac:dyDescent="0.3">
      <c r="A1334" s="2" t="s">
        <v>30732</v>
      </c>
      <c r="B1334" s="2" t="s">
        <v>114</v>
      </c>
      <c r="C1334" s="2" t="s">
        <v>30733</v>
      </c>
      <c r="D1334" s="2" t="s">
        <v>30709</v>
      </c>
      <c r="E1334" s="2" t="s">
        <v>30734</v>
      </c>
      <c r="F1334" t="str">
        <f t="shared" si="20"/>
        <v/>
      </c>
      <c r="G1334" s="15"/>
      <c r="H1334" t="s">
        <v>13568</v>
      </c>
      <c r="I1334" t="s">
        <v>13568</v>
      </c>
      <c r="J1334" t="s">
        <v>13568</v>
      </c>
      <c r="K1334">
        <v>32</v>
      </c>
    </row>
    <row r="1335" spans="1:11" x14ac:dyDescent="0.3">
      <c r="A1335" s="2" t="s">
        <v>30735</v>
      </c>
      <c r="B1335" s="2" t="s">
        <v>114</v>
      </c>
      <c r="C1335" s="2" t="s">
        <v>30736</v>
      </c>
      <c r="D1335" s="2" t="s">
        <v>30709</v>
      </c>
      <c r="E1335" s="2" t="s">
        <v>30737</v>
      </c>
      <c r="F1335" t="str">
        <f t="shared" si="20"/>
        <v/>
      </c>
      <c r="G1335" s="15"/>
      <c r="H1335" t="s">
        <v>13568</v>
      </c>
      <c r="I1335" t="s">
        <v>13568</v>
      </c>
      <c r="J1335" t="s">
        <v>13568</v>
      </c>
      <c r="K1335">
        <v>32</v>
      </c>
    </row>
    <row r="1336" spans="1:11" x14ac:dyDescent="0.3">
      <c r="A1336" s="2" t="s">
        <v>30738</v>
      </c>
      <c r="B1336" s="2" t="s">
        <v>114</v>
      </c>
      <c r="C1336" s="2" t="s">
        <v>30739</v>
      </c>
      <c r="D1336" s="2" t="s">
        <v>30740</v>
      </c>
      <c r="E1336" s="2" t="s">
        <v>30741</v>
      </c>
      <c r="F1336" t="str">
        <f t="shared" si="20"/>
        <v/>
      </c>
      <c r="G1336" s="15"/>
      <c r="H1336" t="s">
        <v>13568</v>
      </c>
      <c r="I1336" t="s">
        <v>13568</v>
      </c>
      <c r="J1336" t="s">
        <v>13568</v>
      </c>
      <c r="K1336">
        <v>111</v>
      </c>
    </row>
    <row r="1337" spans="1:11" x14ac:dyDescent="0.3">
      <c r="A1337" s="2" t="s">
        <v>30742</v>
      </c>
      <c r="B1337" s="2" t="s">
        <v>114</v>
      </c>
      <c r="C1337" s="2" t="s">
        <v>30743</v>
      </c>
      <c r="D1337" s="2" t="s">
        <v>30740</v>
      </c>
      <c r="E1337" s="2" t="s">
        <v>30744</v>
      </c>
      <c r="F1337" t="str">
        <f t="shared" si="20"/>
        <v/>
      </c>
      <c r="G1337" s="15"/>
      <c r="H1337" t="s">
        <v>13568</v>
      </c>
      <c r="I1337" t="s">
        <v>13568</v>
      </c>
      <c r="J1337" t="s">
        <v>13568</v>
      </c>
      <c r="K1337">
        <v>111</v>
      </c>
    </row>
    <row r="1338" spans="1:11" x14ac:dyDescent="0.3">
      <c r="A1338" s="2" t="s">
        <v>30745</v>
      </c>
      <c r="B1338" s="2" t="s">
        <v>114</v>
      </c>
      <c r="C1338" s="2" t="s">
        <v>30746</v>
      </c>
      <c r="D1338" s="2" t="s">
        <v>30747</v>
      </c>
      <c r="E1338" s="2" t="s">
        <v>30748</v>
      </c>
      <c r="F1338" t="str">
        <f t="shared" si="20"/>
        <v/>
      </c>
      <c r="G1338" s="15"/>
      <c r="H1338" t="s">
        <v>13568</v>
      </c>
      <c r="I1338" t="s">
        <v>13568</v>
      </c>
      <c r="J1338" t="s">
        <v>13568</v>
      </c>
      <c r="K1338">
        <v>223</v>
      </c>
    </row>
    <row r="1339" spans="1:11" x14ac:dyDescent="0.3">
      <c r="A1339" s="2" t="s">
        <v>30749</v>
      </c>
      <c r="B1339" s="2" t="s">
        <v>114</v>
      </c>
      <c r="C1339" s="2" t="s">
        <v>30750</v>
      </c>
      <c r="D1339" s="2" t="s">
        <v>30751</v>
      </c>
      <c r="E1339" s="2" t="s">
        <v>25458</v>
      </c>
      <c r="F1339" t="str">
        <f t="shared" si="20"/>
        <v/>
      </c>
      <c r="G1339" s="15"/>
      <c r="H1339" t="s">
        <v>13568</v>
      </c>
      <c r="I1339" t="s">
        <v>13568</v>
      </c>
      <c r="J1339" t="s">
        <v>13568</v>
      </c>
      <c r="K1339">
        <v>12</v>
      </c>
    </row>
    <row r="1340" spans="1:11" x14ac:dyDescent="0.3">
      <c r="A1340" s="2" t="s">
        <v>30752</v>
      </c>
      <c r="B1340" s="2" t="s">
        <v>114</v>
      </c>
      <c r="C1340" s="2" t="s">
        <v>30753</v>
      </c>
      <c r="D1340" s="2" t="s">
        <v>30751</v>
      </c>
      <c r="E1340" s="2" t="s">
        <v>30754</v>
      </c>
      <c r="F1340" t="str">
        <f t="shared" si="20"/>
        <v/>
      </c>
      <c r="G1340" s="15"/>
      <c r="H1340" t="s">
        <v>13568</v>
      </c>
      <c r="I1340" t="s">
        <v>13568</v>
      </c>
      <c r="J1340" t="s">
        <v>13568</v>
      </c>
      <c r="K1340">
        <v>12</v>
      </c>
    </row>
    <row r="1341" spans="1:11" x14ac:dyDescent="0.3">
      <c r="A1341" s="2" t="s">
        <v>30755</v>
      </c>
      <c r="B1341" s="2" t="s">
        <v>114</v>
      </c>
      <c r="C1341" s="2" t="s">
        <v>30756</v>
      </c>
      <c r="D1341" s="2" t="s">
        <v>30751</v>
      </c>
      <c r="E1341" s="2" t="s">
        <v>30757</v>
      </c>
      <c r="F1341" t="str">
        <f t="shared" si="20"/>
        <v/>
      </c>
      <c r="G1341" s="15"/>
      <c r="H1341" t="s">
        <v>13568</v>
      </c>
      <c r="I1341" t="s">
        <v>13568</v>
      </c>
      <c r="J1341" t="s">
        <v>13568</v>
      </c>
      <c r="K1341">
        <v>12</v>
      </c>
    </row>
    <row r="1342" spans="1:11" x14ac:dyDescent="0.3">
      <c r="A1342" s="2" t="s">
        <v>30758</v>
      </c>
      <c r="B1342" s="2" t="s">
        <v>114</v>
      </c>
      <c r="C1342" s="2" t="s">
        <v>30759</v>
      </c>
      <c r="D1342" s="2" t="s">
        <v>30751</v>
      </c>
      <c r="E1342" s="2" t="s">
        <v>25766</v>
      </c>
      <c r="F1342" t="str">
        <f t="shared" si="20"/>
        <v/>
      </c>
      <c r="G1342" s="15"/>
      <c r="H1342" t="s">
        <v>13568</v>
      </c>
      <c r="I1342" t="s">
        <v>13568</v>
      </c>
      <c r="J1342" t="s">
        <v>13568</v>
      </c>
      <c r="K1342">
        <v>12</v>
      </c>
    </row>
    <row r="1343" spans="1:11" x14ac:dyDescent="0.3">
      <c r="A1343" s="2" t="s">
        <v>30760</v>
      </c>
      <c r="B1343" s="2" t="s">
        <v>114</v>
      </c>
      <c r="C1343" s="2" t="s">
        <v>30761</v>
      </c>
      <c r="D1343" s="2" t="s">
        <v>30751</v>
      </c>
      <c r="E1343" s="2" t="s">
        <v>30762</v>
      </c>
      <c r="F1343" t="str">
        <f t="shared" si="20"/>
        <v/>
      </c>
      <c r="G1343" s="15"/>
      <c r="H1343" t="s">
        <v>13568</v>
      </c>
      <c r="I1343" t="s">
        <v>13568</v>
      </c>
      <c r="J1343" t="s">
        <v>13568</v>
      </c>
      <c r="K1343">
        <v>12</v>
      </c>
    </row>
    <row r="1344" spans="1:11" x14ac:dyDescent="0.3">
      <c r="A1344" s="2" t="s">
        <v>30763</v>
      </c>
      <c r="B1344" s="2" t="s">
        <v>114</v>
      </c>
      <c r="C1344" s="2" t="s">
        <v>30764</v>
      </c>
      <c r="D1344" s="2" t="s">
        <v>30751</v>
      </c>
      <c r="E1344" s="2" t="s">
        <v>30765</v>
      </c>
      <c r="F1344" t="str">
        <f t="shared" si="20"/>
        <v/>
      </c>
      <c r="G1344" s="15"/>
      <c r="H1344" t="s">
        <v>13568</v>
      </c>
      <c r="I1344" t="s">
        <v>13568</v>
      </c>
      <c r="J1344" t="s">
        <v>13568</v>
      </c>
      <c r="K1344">
        <v>12</v>
      </c>
    </row>
    <row r="1345" spans="1:11" x14ac:dyDescent="0.3">
      <c r="A1345" s="2" t="s">
        <v>30766</v>
      </c>
      <c r="B1345" s="2" t="s">
        <v>114</v>
      </c>
      <c r="C1345" s="2" t="s">
        <v>30767</v>
      </c>
      <c r="D1345" s="2" t="s">
        <v>30751</v>
      </c>
      <c r="E1345" s="2" t="s">
        <v>30768</v>
      </c>
      <c r="F1345" t="str">
        <f t="shared" si="20"/>
        <v/>
      </c>
      <c r="G1345" s="15"/>
      <c r="H1345" t="s">
        <v>13568</v>
      </c>
      <c r="I1345" t="s">
        <v>13568</v>
      </c>
      <c r="J1345" t="s">
        <v>13568</v>
      </c>
      <c r="K1345">
        <v>12</v>
      </c>
    </row>
    <row r="1346" spans="1:11" x14ac:dyDescent="0.3">
      <c r="A1346" s="2" t="s">
        <v>30769</v>
      </c>
      <c r="B1346" s="2" t="s">
        <v>114</v>
      </c>
      <c r="C1346" s="2" t="s">
        <v>30770</v>
      </c>
      <c r="D1346" s="2" t="s">
        <v>30751</v>
      </c>
      <c r="E1346" s="2" t="s">
        <v>25741</v>
      </c>
      <c r="F1346" t="str">
        <f t="shared" si="20"/>
        <v/>
      </c>
      <c r="G1346" s="15"/>
      <c r="H1346" t="s">
        <v>13568</v>
      </c>
      <c r="I1346" t="s">
        <v>13568</v>
      </c>
      <c r="J1346" t="s">
        <v>13568</v>
      </c>
      <c r="K1346">
        <v>12</v>
      </c>
    </row>
    <row r="1347" spans="1:11" x14ac:dyDescent="0.3">
      <c r="A1347" s="2" t="s">
        <v>30771</v>
      </c>
      <c r="B1347" s="2" t="s">
        <v>114</v>
      </c>
      <c r="C1347" s="2" t="s">
        <v>30772</v>
      </c>
      <c r="D1347" s="2" t="s">
        <v>30751</v>
      </c>
      <c r="E1347" s="2" t="s">
        <v>30773</v>
      </c>
      <c r="F1347" t="str">
        <f t="shared" si="20"/>
        <v/>
      </c>
      <c r="G1347" s="15"/>
      <c r="H1347" t="s">
        <v>13568</v>
      </c>
      <c r="I1347" t="s">
        <v>13568</v>
      </c>
      <c r="J1347" t="s">
        <v>13568</v>
      </c>
      <c r="K1347">
        <v>12</v>
      </c>
    </row>
    <row r="1348" spans="1:11" x14ac:dyDescent="0.3">
      <c r="A1348" s="2" t="s">
        <v>30774</v>
      </c>
      <c r="B1348" s="2" t="s">
        <v>114</v>
      </c>
      <c r="C1348" s="2" t="s">
        <v>30775</v>
      </c>
      <c r="D1348" s="2" t="s">
        <v>30751</v>
      </c>
      <c r="E1348" s="2" t="s">
        <v>30776</v>
      </c>
      <c r="F1348" t="str">
        <f t="shared" si="20"/>
        <v/>
      </c>
      <c r="G1348" s="15"/>
      <c r="H1348" t="s">
        <v>13568</v>
      </c>
      <c r="I1348" t="s">
        <v>13568</v>
      </c>
      <c r="J1348" t="s">
        <v>13568</v>
      </c>
      <c r="K1348">
        <v>12</v>
      </c>
    </row>
    <row r="1349" spans="1:11" x14ac:dyDescent="0.3">
      <c r="A1349" s="2" t="s">
        <v>30777</v>
      </c>
      <c r="B1349" s="2" t="s">
        <v>114</v>
      </c>
      <c r="C1349" s="2" t="s">
        <v>30778</v>
      </c>
      <c r="D1349" s="2" t="s">
        <v>30696</v>
      </c>
      <c r="E1349" s="2" t="s">
        <v>30700</v>
      </c>
      <c r="F1349" t="str">
        <f t="shared" ref="F1349:F1412" si="21">IF(COUNTIF(H1349:J1349,"used")&gt;0,"y","")</f>
        <v/>
      </c>
      <c r="G1349" s="15"/>
      <c r="H1349" t="s">
        <v>13568</v>
      </c>
      <c r="I1349" t="s">
        <v>13568</v>
      </c>
      <c r="J1349" t="s">
        <v>13568</v>
      </c>
      <c r="K1349">
        <v>42</v>
      </c>
    </row>
    <row r="1350" spans="1:11" x14ac:dyDescent="0.3">
      <c r="A1350" s="2" t="s">
        <v>30779</v>
      </c>
      <c r="B1350" s="2" t="s">
        <v>114</v>
      </c>
      <c r="C1350" s="2" t="s">
        <v>30780</v>
      </c>
      <c r="D1350" s="2" t="s">
        <v>30696</v>
      </c>
      <c r="E1350" s="2" t="s">
        <v>30706</v>
      </c>
      <c r="F1350" t="str">
        <f t="shared" si="21"/>
        <v/>
      </c>
      <c r="G1350" s="15"/>
      <c r="H1350" t="s">
        <v>13568</v>
      </c>
      <c r="I1350" t="s">
        <v>13568</v>
      </c>
      <c r="J1350" t="s">
        <v>13568</v>
      </c>
      <c r="K1350">
        <v>42</v>
      </c>
    </row>
    <row r="1351" spans="1:11" x14ac:dyDescent="0.3">
      <c r="A1351" s="2" t="s">
        <v>30781</v>
      </c>
      <c r="B1351" s="2" t="s">
        <v>114</v>
      </c>
      <c r="C1351" s="2" t="s">
        <v>30782</v>
      </c>
      <c r="D1351" s="2" t="s">
        <v>30751</v>
      </c>
      <c r="E1351" s="2" t="s">
        <v>30783</v>
      </c>
      <c r="F1351" t="str">
        <f t="shared" si="21"/>
        <v/>
      </c>
      <c r="G1351" s="15"/>
      <c r="H1351" t="s">
        <v>13568</v>
      </c>
      <c r="I1351" t="s">
        <v>13568</v>
      </c>
      <c r="J1351" t="s">
        <v>13568</v>
      </c>
      <c r="K1351">
        <v>12</v>
      </c>
    </row>
    <row r="1352" spans="1:11" x14ac:dyDescent="0.3">
      <c r="A1352" s="2" t="s">
        <v>30784</v>
      </c>
      <c r="B1352" s="2" t="s">
        <v>114</v>
      </c>
      <c r="C1352" s="2" t="s">
        <v>30785</v>
      </c>
      <c r="D1352" s="2" t="s">
        <v>30751</v>
      </c>
      <c r="E1352" s="2" t="s">
        <v>30786</v>
      </c>
      <c r="F1352" t="str">
        <f t="shared" si="21"/>
        <v/>
      </c>
      <c r="G1352" s="15"/>
      <c r="H1352" t="s">
        <v>13568</v>
      </c>
      <c r="I1352" t="s">
        <v>13568</v>
      </c>
      <c r="J1352" t="s">
        <v>13568</v>
      </c>
      <c r="K1352">
        <v>12</v>
      </c>
    </row>
    <row r="1353" spans="1:11" x14ac:dyDescent="0.3">
      <c r="A1353" s="2" t="s">
        <v>30787</v>
      </c>
      <c r="B1353" s="2" t="s">
        <v>114</v>
      </c>
      <c r="C1353" s="2" t="s">
        <v>30788</v>
      </c>
      <c r="D1353" s="2" t="s">
        <v>30751</v>
      </c>
      <c r="E1353" s="2" t="s">
        <v>30722</v>
      </c>
      <c r="F1353" t="str">
        <f t="shared" si="21"/>
        <v/>
      </c>
      <c r="G1353" s="15"/>
      <c r="H1353" t="s">
        <v>13568</v>
      </c>
      <c r="I1353" t="s">
        <v>13568</v>
      </c>
      <c r="J1353" t="s">
        <v>13568</v>
      </c>
      <c r="K1353">
        <v>12</v>
      </c>
    </row>
    <row r="1354" spans="1:11" x14ac:dyDescent="0.3">
      <c r="A1354" s="2" t="s">
        <v>30789</v>
      </c>
      <c r="B1354" s="2" t="s">
        <v>114</v>
      </c>
      <c r="C1354" s="2" t="s">
        <v>30790</v>
      </c>
      <c r="D1354" s="2" t="s">
        <v>30751</v>
      </c>
      <c r="E1354" s="2" t="s">
        <v>30725</v>
      </c>
      <c r="F1354" t="str">
        <f t="shared" si="21"/>
        <v/>
      </c>
      <c r="G1354" s="15"/>
      <c r="H1354" t="s">
        <v>13568</v>
      </c>
      <c r="I1354" t="s">
        <v>13568</v>
      </c>
      <c r="J1354" t="s">
        <v>13568</v>
      </c>
      <c r="K1354">
        <v>12</v>
      </c>
    </row>
    <row r="1355" spans="1:11" x14ac:dyDescent="0.3">
      <c r="A1355" s="2" t="s">
        <v>30791</v>
      </c>
      <c r="B1355" s="2" t="s">
        <v>114</v>
      </c>
      <c r="C1355" s="2" t="s">
        <v>30792</v>
      </c>
      <c r="D1355" s="2" t="s">
        <v>30751</v>
      </c>
      <c r="E1355" s="2" t="s">
        <v>30728</v>
      </c>
      <c r="F1355" t="str">
        <f t="shared" si="21"/>
        <v/>
      </c>
      <c r="G1355" s="15"/>
      <c r="H1355" t="s">
        <v>13568</v>
      </c>
      <c r="I1355" t="s">
        <v>13568</v>
      </c>
      <c r="J1355" t="s">
        <v>13568</v>
      </c>
      <c r="K1355">
        <v>12</v>
      </c>
    </row>
    <row r="1356" spans="1:11" x14ac:dyDescent="0.3">
      <c r="A1356" s="2" t="s">
        <v>30793</v>
      </c>
      <c r="B1356" s="2" t="s">
        <v>114</v>
      </c>
      <c r="C1356" s="2" t="s">
        <v>30794</v>
      </c>
      <c r="D1356" s="2" t="s">
        <v>30751</v>
      </c>
      <c r="E1356" s="2" t="s">
        <v>30731</v>
      </c>
      <c r="F1356" t="str">
        <f t="shared" si="21"/>
        <v/>
      </c>
      <c r="G1356" s="15"/>
      <c r="H1356" t="s">
        <v>13568</v>
      </c>
      <c r="I1356" t="s">
        <v>13568</v>
      </c>
      <c r="J1356" t="s">
        <v>13568</v>
      </c>
      <c r="K1356">
        <v>12</v>
      </c>
    </row>
    <row r="1357" spans="1:11" x14ac:dyDescent="0.3">
      <c r="A1357" s="2" t="s">
        <v>30795</v>
      </c>
      <c r="B1357" s="2" t="s">
        <v>114</v>
      </c>
      <c r="C1357" s="2" t="s">
        <v>30796</v>
      </c>
      <c r="D1357" s="2" t="s">
        <v>30751</v>
      </c>
      <c r="E1357" s="2" t="s">
        <v>30762</v>
      </c>
      <c r="F1357" t="str">
        <f t="shared" si="21"/>
        <v/>
      </c>
      <c r="G1357" s="15"/>
      <c r="H1357" t="s">
        <v>13568</v>
      </c>
      <c r="I1357" t="s">
        <v>13568</v>
      </c>
      <c r="J1357" t="s">
        <v>13568</v>
      </c>
      <c r="K1357">
        <v>12</v>
      </c>
    </row>
    <row r="1358" spans="1:11" x14ac:dyDescent="0.3">
      <c r="A1358" s="2" t="s">
        <v>30797</v>
      </c>
      <c r="B1358" s="2" t="s">
        <v>114</v>
      </c>
      <c r="C1358" s="2" t="s">
        <v>30798</v>
      </c>
      <c r="D1358" s="2" t="s">
        <v>30751</v>
      </c>
      <c r="E1358" s="2" t="s">
        <v>30748</v>
      </c>
      <c r="F1358" t="str">
        <f t="shared" si="21"/>
        <v/>
      </c>
      <c r="G1358" s="15"/>
      <c r="H1358" t="s">
        <v>13568</v>
      </c>
      <c r="I1358" t="s">
        <v>13568</v>
      </c>
      <c r="J1358" t="s">
        <v>13568</v>
      </c>
      <c r="K1358">
        <v>12</v>
      </c>
    </row>
    <row r="1359" spans="1:11" x14ac:dyDescent="0.3">
      <c r="A1359" s="2" t="s">
        <v>30799</v>
      </c>
      <c r="B1359" s="2" t="s">
        <v>114</v>
      </c>
      <c r="C1359" s="2" t="s">
        <v>30800</v>
      </c>
      <c r="D1359" s="2" t="s">
        <v>30751</v>
      </c>
      <c r="E1359" s="2" t="s">
        <v>30734</v>
      </c>
      <c r="F1359" t="str">
        <f t="shared" si="21"/>
        <v/>
      </c>
      <c r="G1359" s="15"/>
      <c r="H1359" t="s">
        <v>13568</v>
      </c>
      <c r="I1359" t="s">
        <v>13568</v>
      </c>
      <c r="J1359" t="s">
        <v>13568</v>
      </c>
      <c r="K1359">
        <v>12</v>
      </c>
    </row>
    <row r="1360" spans="1:11" x14ac:dyDescent="0.3">
      <c r="A1360" s="2" t="s">
        <v>30801</v>
      </c>
      <c r="B1360" s="2" t="s">
        <v>114</v>
      </c>
      <c r="C1360" s="2" t="s">
        <v>30802</v>
      </c>
      <c r="D1360" s="2" t="s">
        <v>30751</v>
      </c>
      <c r="E1360" s="2" t="s">
        <v>30737</v>
      </c>
      <c r="F1360" t="str">
        <f t="shared" si="21"/>
        <v/>
      </c>
      <c r="G1360" s="15"/>
      <c r="H1360" t="s">
        <v>13568</v>
      </c>
      <c r="I1360" t="s">
        <v>13568</v>
      </c>
      <c r="J1360" t="s">
        <v>13568</v>
      </c>
      <c r="K1360">
        <v>12</v>
      </c>
    </row>
    <row r="1361" spans="1:11" x14ac:dyDescent="0.3">
      <c r="A1361" s="2" t="s">
        <v>30803</v>
      </c>
      <c r="B1361" s="2" t="s">
        <v>114</v>
      </c>
      <c r="C1361" s="2" t="s">
        <v>30804</v>
      </c>
      <c r="D1361" s="2" t="s">
        <v>30751</v>
      </c>
      <c r="E1361" s="2" t="s">
        <v>30744</v>
      </c>
      <c r="F1361" t="str">
        <f t="shared" si="21"/>
        <v/>
      </c>
      <c r="G1361" s="15"/>
      <c r="H1361" t="s">
        <v>13568</v>
      </c>
      <c r="I1361" t="s">
        <v>13568</v>
      </c>
      <c r="J1361" t="s">
        <v>13568</v>
      </c>
      <c r="K1361">
        <v>12</v>
      </c>
    </row>
    <row r="1362" spans="1:11" x14ac:dyDescent="0.3">
      <c r="A1362" s="2" t="s">
        <v>30805</v>
      </c>
      <c r="B1362" s="2" t="s">
        <v>114</v>
      </c>
      <c r="C1362" s="2" t="s">
        <v>30806</v>
      </c>
      <c r="D1362" s="2" t="s">
        <v>30751</v>
      </c>
      <c r="E1362" s="2" t="s">
        <v>30741</v>
      </c>
      <c r="F1362" t="str">
        <f t="shared" si="21"/>
        <v/>
      </c>
      <c r="G1362" s="15"/>
      <c r="H1362" t="s">
        <v>13568</v>
      </c>
      <c r="I1362" t="s">
        <v>13568</v>
      </c>
      <c r="J1362" t="s">
        <v>13568</v>
      </c>
      <c r="K1362">
        <v>12</v>
      </c>
    </row>
    <row r="1363" spans="1:11" x14ac:dyDescent="0.3">
      <c r="A1363" s="2" t="s">
        <v>30807</v>
      </c>
      <c r="B1363" s="2" t="s">
        <v>114</v>
      </c>
      <c r="C1363" s="2" t="s">
        <v>30808</v>
      </c>
      <c r="D1363" s="2" t="s">
        <v>30751</v>
      </c>
      <c r="E1363" s="2" t="s">
        <v>30809</v>
      </c>
      <c r="F1363" t="str">
        <f t="shared" si="21"/>
        <v/>
      </c>
      <c r="G1363" s="15"/>
      <c r="H1363" t="s">
        <v>13568</v>
      </c>
      <c r="I1363" t="s">
        <v>13568</v>
      </c>
      <c r="J1363" t="s">
        <v>13568</v>
      </c>
      <c r="K1363">
        <v>12</v>
      </c>
    </row>
    <row r="1364" spans="1:11" x14ac:dyDescent="0.3">
      <c r="A1364" s="2" t="s">
        <v>30810</v>
      </c>
      <c r="B1364" s="2" t="s">
        <v>114</v>
      </c>
      <c r="C1364" s="2" t="s">
        <v>30811</v>
      </c>
      <c r="D1364" s="2" t="s">
        <v>30751</v>
      </c>
      <c r="E1364" s="2" t="s">
        <v>30812</v>
      </c>
      <c r="F1364" t="str">
        <f t="shared" si="21"/>
        <v/>
      </c>
      <c r="G1364" s="15"/>
      <c r="H1364" t="s">
        <v>13568</v>
      </c>
      <c r="I1364" t="s">
        <v>13568</v>
      </c>
      <c r="J1364" t="s">
        <v>13568</v>
      </c>
      <c r="K1364">
        <v>12</v>
      </c>
    </row>
    <row r="1365" spans="1:11" x14ac:dyDescent="0.3">
      <c r="A1365" s="2" t="s">
        <v>30813</v>
      </c>
      <c r="B1365" s="2" t="s">
        <v>114</v>
      </c>
      <c r="C1365" s="2" t="s">
        <v>30814</v>
      </c>
      <c r="D1365" s="2" t="s">
        <v>30751</v>
      </c>
      <c r="E1365" s="2" t="s">
        <v>30815</v>
      </c>
      <c r="F1365" t="str">
        <f t="shared" si="21"/>
        <v/>
      </c>
      <c r="G1365" s="15"/>
      <c r="H1365" t="s">
        <v>13568</v>
      </c>
      <c r="I1365" t="s">
        <v>13568</v>
      </c>
      <c r="J1365" t="s">
        <v>13568</v>
      </c>
      <c r="K1365">
        <v>12</v>
      </c>
    </row>
    <row r="1366" spans="1:11" x14ac:dyDescent="0.3">
      <c r="A1366" s="2" t="s">
        <v>30816</v>
      </c>
      <c r="B1366" s="2" t="s">
        <v>114</v>
      </c>
      <c r="C1366" s="2" t="s">
        <v>30817</v>
      </c>
      <c r="D1366" s="2" t="s">
        <v>30751</v>
      </c>
      <c r="E1366" s="2" t="s">
        <v>30818</v>
      </c>
      <c r="F1366" t="str">
        <f t="shared" si="21"/>
        <v/>
      </c>
      <c r="G1366" s="15"/>
      <c r="H1366" t="s">
        <v>13568</v>
      </c>
      <c r="I1366" t="s">
        <v>13568</v>
      </c>
      <c r="J1366" t="s">
        <v>13568</v>
      </c>
      <c r="K1366">
        <v>12</v>
      </c>
    </row>
    <row r="1367" spans="1:11" x14ac:dyDescent="0.3">
      <c r="A1367" s="2" t="s">
        <v>30819</v>
      </c>
      <c r="B1367" s="2" t="s">
        <v>114</v>
      </c>
      <c r="C1367" s="2" t="s">
        <v>30820</v>
      </c>
      <c r="D1367" s="2" t="s">
        <v>30751</v>
      </c>
      <c r="E1367" s="2" t="s">
        <v>25766</v>
      </c>
      <c r="F1367" t="str">
        <f t="shared" si="21"/>
        <v/>
      </c>
      <c r="G1367" s="15"/>
      <c r="H1367" t="s">
        <v>13568</v>
      </c>
      <c r="I1367" t="s">
        <v>13568</v>
      </c>
      <c r="J1367" t="s">
        <v>13568</v>
      </c>
      <c r="K1367">
        <v>12</v>
      </c>
    </row>
    <row r="1368" spans="1:11" x14ac:dyDescent="0.3">
      <c r="A1368" s="2" t="s">
        <v>30821</v>
      </c>
      <c r="B1368" s="2" t="s">
        <v>114</v>
      </c>
      <c r="C1368" s="2" t="s">
        <v>30822</v>
      </c>
      <c r="D1368" s="2" t="s">
        <v>30751</v>
      </c>
      <c r="E1368" s="2" t="s">
        <v>25458</v>
      </c>
      <c r="F1368" t="str">
        <f t="shared" si="21"/>
        <v/>
      </c>
      <c r="G1368" s="15"/>
      <c r="H1368" t="s">
        <v>13568</v>
      </c>
      <c r="I1368" t="s">
        <v>13568</v>
      </c>
      <c r="J1368" t="s">
        <v>13568</v>
      </c>
      <c r="K1368">
        <v>12</v>
      </c>
    </row>
    <row r="1369" spans="1:11" x14ac:dyDescent="0.3">
      <c r="A1369" s="2" t="s">
        <v>30823</v>
      </c>
      <c r="B1369" s="2" t="s">
        <v>114</v>
      </c>
      <c r="C1369" s="2" t="s">
        <v>30824</v>
      </c>
      <c r="D1369" s="2" t="s">
        <v>30696</v>
      </c>
      <c r="E1369" s="2" t="s">
        <v>30697</v>
      </c>
      <c r="F1369" t="str">
        <f t="shared" si="21"/>
        <v/>
      </c>
      <c r="G1369" s="15"/>
      <c r="H1369" t="s">
        <v>13568</v>
      </c>
      <c r="I1369" t="s">
        <v>13568</v>
      </c>
      <c r="J1369" t="s">
        <v>13568</v>
      </c>
      <c r="K1369">
        <v>42</v>
      </c>
    </row>
    <row r="1370" spans="1:11" x14ac:dyDescent="0.3">
      <c r="A1370" s="2" t="s">
        <v>30825</v>
      </c>
      <c r="B1370" s="2" t="s">
        <v>114</v>
      </c>
      <c r="C1370" s="2" t="s">
        <v>30826</v>
      </c>
      <c r="D1370" s="2" t="s">
        <v>30751</v>
      </c>
      <c r="E1370" s="2" t="s">
        <v>30827</v>
      </c>
      <c r="F1370" t="str">
        <f t="shared" si="21"/>
        <v/>
      </c>
      <c r="G1370" s="15"/>
      <c r="H1370" t="s">
        <v>13568</v>
      </c>
      <c r="I1370" t="s">
        <v>13568</v>
      </c>
      <c r="J1370" t="s">
        <v>13568</v>
      </c>
      <c r="K1370">
        <v>12</v>
      </c>
    </row>
    <row r="1371" spans="1:11" x14ac:dyDescent="0.3">
      <c r="A1371" s="2" t="s">
        <v>30828</v>
      </c>
      <c r="B1371" s="2" t="s">
        <v>114</v>
      </c>
      <c r="C1371" s="2" t="s">
        <v>30829</v>
      </c>
      <c r="D1371" s="2" t="s">
        <v>30751</v>
      </c>
      <c r="E1371" s="2" t="s">
        <v>30830</v>
      </c>
      <c r="F1371" t="str">
        <f t="shared" si="21"/>
        <v/>
      </c>
      <c r="G1371" s="15"/>
      <c r="H1371" t="s">
        <v>13568</v>
      </c>
      <c r="I1371" t="s">
        <v>13568</v>
      </c>
      <c r="J1371" t="s">
        <v>13568</v>
      </c>
      <c r="K1371">
        <v>12</v>
      </c>
    </row>
    <row r="1372" spans="1:11" x14ac:dyDescent="0.3">
      <c r="A1372" s="2" t="s">
        <v>30831</v>
      </c>
      <c r="B1372" s="2" t="s">
        <v>114</v>
      </c>
      <c r="C1372" s="2" t="s">
        <v>19366</v>
      </c>
      <c r="D1372" s="2" t="s">
        <v>30751</v>
      </c>
      <c r="E1372" s="2" t="s">
        <v>30832</v>
      </c>
      <c r="F1372" t="str">
        <f t="shared" si="21"/>
        <v/>
      </c>
      <c r="G1372" s="15"/>
      <c r="H1372" t="s">
        <v>13568</v>
      </c>
      <c r="I1372" t="s">
        <v>13568</v>
      </c>
      <c r="J1372" t="s">
        <v>13568</v>
      </c>
      <c r="K1372">
        <v>12</v>
      </c>
    </row>
    <row r="1373" spans="1:11" x14ac:dyDescent="0.3">
      <c r="A1373" s="2" t="s">
        <v>30833</v>
      </c>
      <c r="B1373" s="2" t="s">
        <v>114</v>
      </c>
      <c r="C1373" s="2" t="s">
        <v>30834</v>
      </c>
      <c r="D1373" s="2" t="s">
        <v>30751</v>
      </c>
      <c r="E1373" s="2" t="s">
        <v>30835</v>
      </c>
      <c r="F1373" t="str">
        <f t="shared" si="21"/>
        <v/>
      </c>
      <c r="G1373" s="15"/>
      <c r="H1373" t="s">
        <v>13568</v>
      </c>
      <c r="I1373" t="s">
        <v>13568</v>
      </c>
      <c r="J1373" t="s">
        <v>13568</v>
      </c>
      <c r="K1373">
        <v>12</v>
      </c>
    </row>
    <row r="1374" spans="1:11" x14ac:dyDescent="0.3">
      <c r="A1374" s="2" t="s">
        <v>30836</v>
      </c>
      <c r="B1374" s="2" t="s">
        <v>114</v>
      </c>
      <c r="C1374" s="2" t="s">
        <v>30837</v>
      </c>
      <c r="D1374" s="2" t="s">
        <v>30751</v>
      </c>
      <c r="E1374" s="2" t="s">
        <v>30838</v>
      </c>
      <c r="F1374" t="str">
        <f t="shared" si="21"/>
        <v/>
      </c>
      <c r="G1374" s="15"/>
      <c r="H1374" t="s">
        <v>13568</v>
      </c>
      <c r="I1374" t="s">
        <v>13568</v>
      </c>
      <c r="J1374" t="s">
        <v>13568</v>
      </c>
      <c r="K1374">
        <v>12</v>
      </c>
    </row>
    <row r="1375" spans="1:11" x14ac:dyDescent="0.3">
      <c r="A1375" s="2" t="s">
        <v>30839</v>
      </c>
      <c r="B1375" s="2" t="s">
        <v>114</v>
      </c>
      <c r="C1375" s="2" t="s">
        <v>30840</v>
      </c>
      <c r="D1375" s="2" t="s">
        <v>30751</v>
      </c>
      <c r="E1375" s="2" t="s">
        <v>30841</v>
      </c>
      <c r="F1375" t="str">
        <f t="shared" si="21"/>
        <v/>
      </c>
      <c r="G1375" s="15"/>
      <c r="H1375" t="s">
        <v>13568</v>
      </c>
      <c r="I1375" t="s">
        <v>13568</v>
      </c>
      <c r="J1375" t="s">
        <v>13568</v>
      </c>
      <c r="K1375">
        <v>12</v>
      </c>
    </row>
    <row r="1376" spans="1:11" x14ac:dyDescent="0.3">
      <c r="A1376" s="2" t="s">
        <v>30842</v>
      </c>
      <c r="B1376" s="2" t="s">
        <v>114</v>
      </c>
      <c r="C1376" s="2" t="s">
        <v>30843</v>
      </c>
      <c r="D1376" s="2" t="s">
        <v>30844</v>
      </c>
      <c r="E1376" s="2" t="s">
        <v>30845</v>
      </c>
      <c r="F1376" t="str">
        <f t="shared" si="21"/>
        <v/>
      </c>
      <c r="G1376" s="15"/>
      <c r="H1376" t="s">
        <v>13568</v>
      </c>
      <c r="I1376" t="s">
        <v>13568</v>
      </c>
      <c r="J1376" t="s">
        <v>13568</v>
      </c>
      <c r="K1376">
        <v>29</v>
      </c>
    </row>
    <row r="1377" spans="1:11" x14ac:dyDescent="0.3">
      <c r="A1377" s="2" t="s">
        <v>30846</v>
      </c>
      <c r="B1377" s="2" t="s">
        <v>114</v>
      </c>
      <c r="C1377" s="2" t="s">
        <v>30847</v>
      </c>
      <c r="D1377" s="2" t="s">
        <v>30844</v>
      </c>
      <c r="E1377" s="2" t="s">
        <v>30848</v>
      </c>
      <c r="F1377" t="str">
        <f t="shared" si="21"/>
        <v/>
      </c>
      <c r="G1377" s="15"/>
      <c r="H1377" t="s">
        <v>13568</v>
      </c>
      <c r="I1377" t="s">
        <v>13568</v>
      </c>
      <c r="J1377" t="s">
        <v>13568</v>
      </c>
      <c r="K1377">
        <v>29</v>
      </c>
    </row>
    <row r="1378" spans="1:11" x14ac:dyDescent="0.3">
      <c r="A1378" s="2" t="s">
        <v>30849</v>
      </c>
      <c r="B1378" s="2" t="s">
        <v>114</v>
      </c>
      <c r="C1378" s="2" t="s">
        <v>30850</v>
      </c>
      <c r="D1378" s="2" t="s">
        <v>30844</v>
      </c>
      <c r="E1378" s="2" t="s">
        <v>30851</v>
      </c>
      <c r="F1378" t="str">
        <f t="shared" si="21"/>
        <v/>
      </c>
      <c r="G1378" s="15"/>
      <c r="H1378" t="s">
        <v>13568</v>
      </c>
      <c r="I1378" t="s">
        <v>13568</v>
      </c>
      <c r="J1378" t="s">
        <v>13568</v>
      </c>
      <c r="K1378">
        <v>29</v>
      </c>
    </row>
    <row r="1379" spans="1:11" x14ac:dyDescent="0.3">
      <c r="A1379" s="2" t="s">
        <v>30852</v>
      </c>
      <c r="B1379" s="2" t="s">
        <v>114</v>
      </c>
      <c r="C1379" s="2" t="s">
        <v>30853</v>
      </c>
      <c r="D1379" s="2" t="s">
        <v>30844</v>
      </c>
      <c r="E1379" s="2" t="s">
        <v>30854</v>
      </c>
      <c r="F1379" t="str">
        <f t="shared" si="21"/>
        <v/>
      </c>
      <c r="G1379" s="15"/>
      <c r="H1379" t="s">
        <v>13568</v>
      </c>
      <c r="I1379" t="s">
        <v>13568</v>
      </c>
      <c r="J1379" t="s">
        <v>13568</v>
      </c>
      <c r="K1379">
        <v>29</v>
      </c>
    </row>
    <row r="1380" spans="1:11" x14ac:dyDescent="0.3">
      <c r="A1380" s="2" t="s">
        <v>30855</v>
      </c>
      <c r="B1380" s="2" t="s">
        <v>114</v>
      </c>
      <c r="C1380" s="2" t="s">
        <v>30856</v>
      </c>
      <c r="D1380" s="2" t="s">
        <v>30844</v>
      </c>
      <c r="E1380" s="2" t="s">
        <v>30857</v>
      </c>
      <c r="F1380" t="str">
        <f t="shared" si="21"/>
        <v/>
      </c>
      <c r="G1380" s="15"/>
      <c r="H1380" t="s">
        <v>13568</v>
      </c>
      <c r="I1380" t="s">
        <v>13568</v>
      </c>
      <c r="J1380" t="s">
        <v>13568</v>
      </c>
      <c r="K1380">
        <v>29</v>
      </c>
    </row>
    <row r="1381" spans="1:11" x14ac:dyDescent="0.3">
      <c r="A1381" s="2" t="s">
        <v>30858</v>
      </c>
      <c r="B1381" s="2" t="s">
        <v>114</v>
      </c>
      <c r="C1381" s="2" t="s">
        <v>30859</v>
      </c>
      <c r="D1381" s="2" t="s">
        <v>30844</v>
      </c>
      <c r="E1381" s="2" t="s">
        <v>30860</v>
      </c>
      <c r="F1381" t="str">
        <f t="shared" si="21"/>
        <v/>
      </c>
      <c r="G1381" s="15"/>
      <c r="H1381" t="s">
        <v>13568</v>
      </c>
      <c r="I1381" t="s">
        <v>13568</v>
      </c>
      <c r="J1381" t="s">
        <v>13568</v>
      </c>
      <c r="K1381">
        <v>29</v>
      </c>
    </row>
    <row r="1382" spans="1:11" x14ac:dyDescent="0.3">
      <c r="A1382" s="2" t="s">
        <v>30861</v>
      </c>
      <c r="B1382" s="2" t="s">
        <v>114</v>
      </c>
      <c r="C1382" s="2" t="s">
        <v>30862</v>
      </c>
      <c r="D1382" s="2" t="s">
        <v>30844</v>
      </c>
      <c r="E1382" s="2" t="s">
        <v>30863</v>
      </c>
      <c r="F1382" t="str">
        <f t="shared" si="21"/>
        <v/>
      </c>
      <c r="G1382" s="15"/>
      <c r="H1382" t="s">
        <v>13568</v>
      </c>
      <c r="I1382" t="s">
        <v>13568</v>
      </c>
      <c r="J1382" t="s">
        <v>13568</v>
      </c>
      <c r="K1382">
        <v>29</v>
      </c>
    </row>
    <row r="1383" spans="1:11" x14ac:dyDescent="0.3">
      <c r="A1383" s="2" t="s">
        <v>30864</v>
      </c>
      <c r="B1383" s="2" t="s">
        <v>114</v>
      </c>
      <c r="C1383" s="2" t="s">
        <v>30865</v>
      </c>
      <c r="D1383" s="2" t="s">
        <v>30844</v>
      </c>
      <c r="E1383" s="2" t="s">
        <v>30866</v>
      </c>
      <c r="F1383" t="str">
        <f t="shared" si="21"/>
        <v/>
      </c>
      <c r="G1383" s="15"/>
      <c r="H1383" t="s">
        <v>13568</v>
      </c>
      <c r="I1383" t="s">
        <v>13568</v>
      </c>
      <c r="J1383" t="s">
        <v>13568</v>
      </c>
      <c r="K1383">
        <v>29</v>
      </c>
    </row>
    <row r="1384" spans="1:11" x14ac:dyDescent="0.3">
      <c r="A1384" s="2" t="s">
        <v>30867</v>
      </c>
      <c r="B1384" s="2" t="s">
        <v>114</v>
      </c>
      <c r="C1384" s="2" t="s">
        <v>30868</v>
      </c>
      <c r="D1384" s="2" t="s">
        <v>30844</v>
      </c>
      <c r="E1384" s="2" t="s">
        <v>30869</v>
      </c>
      <c r="F1384" t="str">
        <f t="shared" si="21"/>
        <v/>
      </c>
      <c r="G1384" s="15"/>
      <c r="H1384" t="s">
        <v>13568</v>
      </c>
      <c r="I1384" t="s">
        <v>13568</v>
      </c>
      <c r="J1384" t="s">
        <v>13568</v>
      </c>
      <c r="K1384">
        <v>29</v>
      </c>
    </row>
    <row r="1385" spans="1:11" x14ac:dyDescent="0.3">
      <c r="A1385" s="2" t="s">
        <v>30870</v>
      </c>
      <c r="B1385" s="2" t="s">
        <v>114</v>
      </c>
      <c r="C1385" s="2" t="s">
        <v>30871</v>
      </c>
      <c r="D1385" s="2" t="s">
        <v>30844</v>
      </c>
      <c r="E1385" s="2" t="s">
        <v>30872</v>
      </c>
      <c r="F1385" t="str">
        <f t="shared" si="21"/>
        <v/>
      </c>
      <c r="G1385" s="15"/>
      <c r="H1385" t="s">
        <v>13568</v>
      </c>
      <c r="I1385" t="s">
        <v>13568</v>
      </c>
      <c r="J1385" t="s">
        <v>13568</v>
      </c>
      <c r="K1385">
        <v>29</v>
      </c>
    </row>
    <row r="1386" spans="1:11" x14ac:dyDescent="0.3">
      <c r="A1386" s="2" t="s">
        <v>30873</v>
      </c>
      <c r="B1386" s="2" t="s">
        <v>114</v>
      </c>
      <c r="C1386" s="2" t="s">
        <v>30874</v>
      </c>
      <c r="D1386" s="2" t="s">
        <v>30844</v>
      </c>
      <c r="E1386" s="2" t="s">
        <v>30875</v>
      </c>
      <c r="F1386" t="str">
        <f t="shared" si="21"/>
        <v/>
      </c>
      <c r="G1386" s="15"/>
      <c r="H1386" t="s">
        <v>13568</v>
      </c>
      <c r="I1386" t="s">
        <v>13568</v>
      </c>
      <c r="J1386" t="s">
        <v>13568</v>
      </c>
      <c r="K1386">
        <v>29</v>
      </c>
    </row>
    <row r="1387" spans="1:11" x14ac:dyDescent="0.3">
      <c r="A1387" s="2" t="s">
        <v>30876</v>
      </c>
      <c r="B1387" s="2" t="s">
        <v>114</v>
      </c>
      <c r="C1387" s="2" t="s">
        <v>30509</v>
      </c>
      <c r="D1387" s="2" t="s">
        <v>30510</v>
      </c>
      <c r="E1387" s="2" t="s">
        <v>30511</v>
      </c>
      <c r="F1387" t="str">
        <f t="shared" si="21"/>
        <v/>
      </c>
      <c r="G1387" s="15"/>
      <c r="H1387" t="s">
        <v>13568</v>
      </c>
      <c r="I1387" t="s">
        <v>13568</v>
      </c>
      <c r="J1387" t="s">
        <v>13568</v>
      </c>
      <c r="K1387">
        <v>99</v>
      </c>
    </row>
    <row r="1388" spans="1:11" ht="28.8" x14ac:dyDescent="0.3">
      <c r="A1388" s="2" t="s">
        <v>1743</v>
      </c>
      <c r="B1388" s="2" t="s">
        <v>1744</v>
      </c>
      <c r="C1388" s="2" t="s">
        <v>1745</v>
      </c>
      <c r="D1388" s="2" t="s">
        <v>28259</v>
      </c>
      <c r="E1388" s="2" t="s">
        <v>30324</v>
      </c>
      <c r="F1388" t="str">
        <f t="shared" si="21"/>
        <v>y</v>
      </c>
      <c r="G1388" s="15" t="s">
        <v>30265</v>
      </c>
      <c r="H1388" t="s">
        <v>13616</v>
      </c>
      <c r="I1388" t="s">
        <v>13616</v>
      </c>
      <c r="J1388" t="s">
        <v>13616</v>
      </c>
      <c r="K1388">
        <v>1</v>
      </c>
    </row>
    <row r="1389" spans="1:11" x14ac:dyDescent="0.3">
      <c r="A1389" s="2" t="s">
        <v>1746</v>
      </c>
      <c r="B1389" s="2" t="s">
        <v>1747</v>
      </c>
      <c r="C1389" s="2" t="s">
        <v>1748</v>
      </c>
      <c r="D1389" s="2" t="s">
        <v>28259</v>
      </c>
      <c r="E1389" s="2" t="s">
        <v>30362</v>
      </c>
      <c r="F1389" t="str">
        <f t="shared" si="21"/>
        <v/>
      </c>
      <c r="G1389" s="15"/>
      <c r="H1389" t="s">
        <v>13568</v>
      </c>
      <c r="I1389" t="s">
        <v>13568</v>
      </c>
      <c r="J1389" t="s">
        <v>13568</v>
      </c>
      <c r="K1389">
        <v>1</v>
      </c>
    </row>
    <row r="1390" spans="1:11" ht="28.8" x14ac:dyDescent="0.3">
      <c r="A1390" s="2" t="s">
        <v>1752</v>
      </c>
      <c r="B1390" s="2" t="s">
        <v>1753</v>
      </c>
      <c r="C1390" s="2" t="s">
        <v>1754</v>
      </c>
      <c r="D1390" s="2" t="s">
        <v>28259</v>
      </c>
      <c r="E1390" s="2" t="s">
        <v>30324</v>
      </c>
      <c r="F1390" t="str">
        <f t="shared" si="21"/>
        <v>y</v>
      </c>
      <c r="G1390" s="15" t="s">
        <v>30265</v>
      </c>
      <c r="H1390" t="s">
        <v>13616</v>
      </c>
      <c r="I1390" t="s">
        <v>13616</v>
      </c>
      <c r="J1390" t="s">
        <v>13616</v>
      </c>
      <c r="K1390">
        <v>1</v>
      </c>
    </row>
    <row r="1391" spans="1:11" x14ac:dyDescent="0.3">
      <c r="A1391" s="2" t="s">
        <v>1755</v>
      </c>
      <c r="B1391" s="2" t="s">
        <v>1756</v>
      </c>
      <c r="C1391" s="2" t="s">
        <v>1757</v>
      </c>
      <c r="D1391" s="2" t="s">
        <v>28259</v>
      </c>
      <c r="E1391" s="2" t="s">
        <v>30362</v>
      </c>
      <c r="F1391" t="str">
        <f t="shared" si="21"/>
        <v/>
      </c>
      <c r="G1391" s="15"/>
      <c r="H1391" t="s">
        <v>13568</v>
      </c>
      <c r="I1391" t="s">
        <v>13568</v>
      </c>
      <c r="J1391" t="s">
        <v>13568</v>
      </c>
      <c r="K1391">
        <v>1</v>
      </c>
    </row>
    <row r="1392" spans="1:11" ht="28.8" x14ac:dyDescent="0.3">
      <c r="A1392" s="2" t="s">
        <v>1761</v>
      </c>
      <c r="B1392" s="2" t="s">
        <v>1762</v>
      </c>
      <c r="C1392" s="2" t="s">
        <v>1763</v>
      </c>
      <c r="D1392" s="2" t="s">
        <v>28259</v>
      </c>
      <c r="E1392" s="2" t="s">
        <v>30324</v>
      </c>
      <c r="F1392" t="str">
        <f t="shared" si="21"/>
        <v>y</v>
      </c>
      <c r="G1392" s="15" t="s">
        <v>30265</v>
      </c>
      <c r="H1392" t="s">
        <v>13616</v>
      </c>
      <c r="I1392" t="s">
        <v>13616</v>
      </c>
      <c r="J1392" t="s">
        <v>13616</v>
      </c>
      <c r="K1392">
        <v>1</v>
      </c>
    </row>
    <row r="1393" spans="1:11" x14ac:dyDescent="0.3">
      <c r="A1393" s="2" t="s">
        <v>1764</v>
      </c>
      <c r="B1393" s="2" t="s">
        <v>1765</v>
      </c>
      <c r="C1393" s="2" t="s">
        <v>1766</v>
      </c>
      <c r="D1393" s="2" t="s">
        <v>28259</v>
      </c>
      <c r="E1393" s="2" t="s">
        <v>30362</v>
      </c>
      <c r="F1393" t="str">
        <f t="shared" si="21"/>
        <v/>
      </c>
      <c r="G1393" s="15"/>
      <c r="H1393" t="s">
        <v>13568</v>
      </c>
      <c r="I1393" t="s">
        <v>13568</v>
      </c>
      <c r="J1393" t="s">
        <v>13568</v>
      </c>
      <c r="K1393">
        <v>1</v>
      </c>
    </row>
    <row r="1394" spans="1:11" ht="28.8" x14ac:dyDescent="0.3">
      <c r="A1394" s="2" t="s">
        <v>1770</v>
      </c>
      <c r="B1394" s="2" t="s">
        <v>1771</v>
      </c>
      <c r="C1394" s="2" t="s">
        <v>1772</v>
      </c>
      <c r="D1394" s="2" t="s">
        <v>28259</v>
      </c>
      <c r="E1394" s="2" t="s">
        <v>30324</v>
      </c>
      <c r="F1394" t="str">
        <f t="shared" si="21"/>
        <v>y</v>
      </c>
      <c r="G1394" s="15" t="s">
        <v>30265</v>
      </c>
      <c r="H1394" t="s">
        <v>13616</v>
      </c>
      <c r="I1394" t="s">
        <v>13616</v>
      </c>
      <c r="J1394" t="s">
        <v>13616</v>
      </c>
      <c r="K1394">
        <v>1</v>
      </c>
    </row>
    <row r="1395" spans="1:11" x14ac:dyDescent="0.3">
      <c r="A1395" s="2" t="s">
        <v>1773</v>
      </c>
      <c r="B1395" s="2" t="s">
        <v>1774</v>
      </c>
      <c r="C1395" s="2" t="s">
        <v>1775</v>
      </c>
      <c r="D1395" s="2" t="s">
        <v>28259</v>
      </c>
      <c r="E1395" s="2" t="s">
        <v>30362</v>
      </c>
      <c r="F1395" t="str">
        <f t="shared" si="21"/>
        <v/>
      </c>
      <c r="G1395" s="15"/>
      <c r="H1395" t="s">
        <v>13568</v>
      </c>
      <c r="I1395" t="s">
        <v>13568</v>
      </c>
      <c r="J1395" t="s">
        <v>13568</v>
      </c>
      <c r="K1395">
        <v>1</v>
      </c>
    </row>
    <row r="1396" spans="1:11" ht="28.8" x14ac:dyDescent="0.3">
      <c r="A1396" s="2" t="s">
        <v>30877</v>
      </c>
      <c r="B1396" s="2" t="s">
        <v>30878</v>
      </c>
      <c r="C1396" s="2" t="s">
        <v>30879</v>
      </c>
      <c r="D1396" s="2" t="s">
        <v>30880</v>
      </c>
      <c r="E1396" s="2" t="s">
        <v>30881</v>
      </c>
      <c r="F1396" t="str">
        <f t="shared" si="21"/>
        <v>y</v>
      </c>
      <c r="G1396" s="15" t="s">
        <v>30882</v>
      </c>
      <c r="H1396" t="s">
        <v>13616</v>
      </c>
      <c r="I1396" t="s">
        <v>13616</v>
      </c>
      <c r="J1396" t="s">
        <v>13616</v>
      </c>
      <c r="K1396">
        <v>114</v>
      </c>
    </row>
    <row r="1397" spans="1:11" ht="28.8" x14ac:dyDescent="0.3">
      <c r="A1397" s="2" t="s">
        <v>30883</v>
      </c>
      <c r="B1397" s="2" t="s">
        <v>30884</v>
      </c>
      <c r="C1397" s="2" t="s">
        <v>30885</v>
      </c>
      <c r="D1397" s="2" t="s">
        <v>30886</v>
      </c>
      <c r="E1397" s="2" t="s">
        <v>30887</v>
      </c>
      <c r="F1397" t="str">
        <f t="shared" si="21"/>
        <v>y</v>
      </c>
      <c r="G1397" s="15" t="s">
        <v>30888</v>
      </c>
      <c r="H1397" t="s">
        <v>13616</v>
      </c>
      <c r="I1397" t="s">
        <v>13616</v>
      </c>
      <c r="J1397" t="s">
        <v>13616</v>
      </c>
      <c r="K1397">
        <v>227</v>
      </c>
    </row>
    <row r="1398" spans="1:11" x14ac:dyDescent="0.3">
      <c r="A1398" s="2" t="s">
        <v>30889</v>
      </c>
      <c r="B1398" s="2" t="s">
        <v>30890</v>
      </c>
      <c r="C1398" s="2" t="s">
        <v>30891</v>
      </c>
      <c r="D1398" s="2" t="s">
        <v>30880</v>
      </c>
      <c r="E1398" s="2" t="s">
        <v>30892</v>
      </c>
      <c r="F1398" t="str">
        <f t="shared" si="21"/>
        <v>y</v>
      </c>
      <c r="G1398" s="15" t="s">
        <v>28426</v>
      </c>
      <c r="H1398" t="s">
        <v>13616</v>
      </c>
      <c r="I1398" t="s">
        <v>13616</v>
      </c>
      <c r="J1398" t="s">
        <v>13616</v>
      </c>
      <c r="K1398">
        <v>114</v>
      </c>
    </row>
    <row r="1399" spans="1:11" x14ac:dyDescent="0.3">
      <c r="A1399" s="2" t="s">
        <v>30893</v>
      </c>
      <c r="B1399" s="2" t="s">
        <v>30894</v>
      </c>
      <c r="C1399" s="2" t="s">
        <v>30895</v>
      </c>
      <c r="D1399" s="2" t="s">
        <v>30896</v>
      </c>
      <c r="E1399" s="2" t="s">
        <v>30897</v>
      </c>
      <c r="F1399" t="str">
        <f t="shared" si="21"/>
        <v>y</v>
      </c>
      <c r="G1399" s="15" t="s">
        <v>28426</v>
      </c>
      <c r="H1399" t="s">
        <v>13616</v>
      </c>
      <c r="I1399" t="s">
        <v>13616</v>
      </c>
      <c r="J1399" t="s">
        <v>13616</v>
      </c>
      <c r="K1399">
        <v>228</v>
      </c>
    </row>
    <row r="1400" spans="1:11" ht="28.8" x14ac:dyDescent="0.3">
      <c r="A1400" s="2" t="s">
        <v>712</v>
      </c>
      <c r="B1400" s="2" t="s">
        <v>713</v>
      </c>
      <c r="C1400" s="2" t="s">
        <v>714</v>
      </c>
      <c r="D1400" s="2" t="s">
        <v>28259</v>
      </c>
      <c r="E1400" s="2" t="s">
        <v>22259</v>
      </c>
      <c r="F1400" t="str">
        <f t="shared" si="21"/>
        <v>y</v>
      </c>
      <c r="G1400" s="15" t="s">
        <v>30898</v>
      </c>
      <c r="H1400" t="s">
        <v>13616</v>
      </c>
      <c r="I1400" t="s">
        <v>13616</v>
      </c>
      <c r="J1400" t="s">
        <v>13616</v>
      </c>
      <c r="K1400">
        <v>1</v>
      </c>
    </row>
    <row r="1401" spans="1:11" ht="28.8" x14ac:dyDescent="0.3">
      <c r="A1401" s="2" t="s">
        <v>715</v>
      </c>
      <c r="B1401" s="2" t="s">
        <v>713</v>
      </c>
      <c r="C1401" s="2" t="s">
        <v>714</v>
      </c>
      <c r="D1401" s="2" t="s">
        <v>28259</v>
      </c>
      <c r="E1401" s="2" t="s">
        <v>22259</v>
      </c>
      <c r="F1401" t="str">
        <f t="shared" si="21"/>
        <v>y</v>
      </c>
      <c r="G1401" s="15" t="s">
        <v>30898</v>
      </c>
      <c r="H1401" t="s">
        <v>13616</v>
      </c>
      <c r="I1401" t="s">
        <v>13616</v>
      </c>
      <c r="J1401" t="s">
        <v>13616</v>
      </c>
      <c r="K1401">
        <v>1</v>
      </c>
    </row>
    <row r="1402" spans="1:11" ht="28.8" x14ac:dyDescent="0.3">
      <c r="A1402" s="2" t="s">
        <v>716</v>
      </c>
      <c r="B1402" s="2" t="s">
        <v>713</v>
      </c>
      <c r="C1402" s="2" t="s">
        <v>714</v>
      </c>
      <c r="D1402" s="2" t="s">
        <v>28259</v>
      </c>
      <c r="E1402" s="2" t="s">
        <v>22259</v>
      </c>
      <c r="F1402" t="str">
        <f t="shared" si="21"/>
        <v>y</v>
      </c>
      <c r="G1402" s="15" t="s">
        <v>30898</v>
      </c>
      <c r="H1402" t="s">
        <v>13616</v>
      </c>
      <c r="I1402" t="s">
        <v>13616</v>
      </c>
      <c r="J1402" t="s">
        <v>13616</v>
      </c>
      <c r="K1402">
        <v>1</v>
      </c>
    </row>
    <row r="1403" spans="1:11" ht="28.8" x14ac:dyDescent="0.3">
      <c r="A1403" s="2" t="s">
        <v>720</v>
      </c>
      <c r="B1403" s="2" t="s">
        <v>713</v>
      </c>
      <c r="C1403" s="2" t="s">
        <v>714</v>
      </c>
      <c r="D1403" s="2" t="s">
        <v>28259</v>
      </c>
      <c r="E1403" s="2" t="s">
        <v>22259</v>
      </c>
      <c r="F1403" t="str">
        <f t="shared" si="21"/>
        <v>y</v>
      </c>
      <c r="G1403" s="15" t="s">
        <v>30898</v>
      </c>
      <c r="H1403" t="s">
        <v>13616</v>
      </c>
      <c r="I1403" t="s">
        <v>13616</v>
      </c>
      <c r="J1403" t="s">
        <v>13616</v>
      </c>
      <c r="K1403">
        <v>1</v>
      </c>
    </row>
    <row r="1404" spans="1:11" ht="28.8" x14ac:dyDescent="0.3">
      <c r="A1404" s="2" t="s">
        <v>734</v>
      </c>
      <c r="B1404" s="2" t="s">
        <v>713</v>
      </c>
      <c r="C1404" s="2" t="s">
        <v>714</v>
      </c>
      <c r="D1404" s="2" t="s">
        <v>28259</v>
      </c>
      <c r="E1404" s="2" t="s">
        <v>22259</v>
      </c>
      <c r="F1404" t="str">
        <f t="shared" si="21"/>
        <v>y</v>
      </c>
      <c r="G1404" s="15" t="s">
        <v>30898</v>
      </c>
      <c r="H1404" t="s">
        <v>13616</v>
      </c>
      <c r="I1404" t="s">
        <v>13616</v>
      </c>
      <c r="J1404" t="s">
        <v>13616</v>
      </c>
      <c r="K1404">
        <v>1</v>
      </c>
    </row>
    <row r="1405" spans="1:11" ht="28.8" x14ac:dyDescent="0.3">
      <c r="A1405" s="2" t="s">
        <v>768</v>
      </c>
      <c r="B1405" s="2" t="s">
        <v>769</v>
      </c>
      <c r="C1405" s="2" t="s">
        <v>770</v>
      </c>
      <c r="D1405" s="2" t="s">
        <v>28259</v>
      </c>
      <c r="E1405" s="2" t="s">
        <v>22259</v>
      </c>
      <c r="F1405" t="str">
        <f t="shared" si="21"/>
        <v>y</v>
      </c>
      <c r="G1405" s="15" t="s">
        <v>30899</v>
      </c>
      <c r="H1405" t="s">
        <v>13616</v>
      </c>
      <c r="I1405" t="s">
        <v>13616</v>
      </c>
      <c r="J1405" t="s">
        <v>13616</v>
      </c>
      <c r="K1405">
        <v>1</v>
      </c>
    </row>
    <row r="1406" spans="1:11" x14ac:dyDescent="0.3">
      <c r="A1406" s="2" t="s">
        <v>967</v>
      </c>
      <c r="B1406" s="2" t="s">
        <v>968</v>
      </c>
      <c r="C1406" s="2" t="s">
        <v>969</v>
      </c>
      <c r="D1406" s="2" t="s">
        <v>28259</v>
      </c>
      <c r="E1406" s="2" t="s">
        <v>22259</v>
      </c>
      <c r="F1406" t="str">
        <f t="shared" si="21"/>
        <v/>
      </c>
      <c r="G1406" s="15"/>
      <c r="H1406" t="s">
        <v>13568</v>
      </c>
      <c r="I1406" t="s">
        <v>13568</v>
      </c>
      <c r="J1406" t="s">
        <v>13568</v>
      </c>
      <c r="K1406">
        <v>1</v>
      </c>
    </row>
    <row r="1407" spans="1:11" x14ac:dyDescent="0.3">
      <c r="A1407" s="2" t="s">
        <v>970</v>
      </c>
      <c r="B1407" s="2" t="s">
        <v>968</v>
      </c>
      <c r="C1407" s="2" t="s">
        <v>969</v>
      </c>
      <c r="D1407" s="2" t="s">
        <v>28259</v>
      </c>
      <c r="E1407" s="2" t="s">
        <v>22259</v>
      </c>
      <c r="F1407" t="str">
        <f t="shared" si="21"/>
        <v/>
      </c>
      <c r="G1407" s="15"/>
      <c r="H1407" t="s">
        <v>13568</v>
      </c>
      <c r="I1407" t="s">
        <v>13568</v>
      </c>
      <c r="J1407" t="s">
        <v>13568</v>
      </c>
      <c r="K1407">
        <v>1</v>
      </c>
    </row>
    <row r="1408" spans="1:11" x14ac:dyDescent="0.3">
      <c r="A1408" s="2" t="s">
        <v>974</v>
      </c>
      <c r="B1408" s="2" t="s">
        <v>968</v>
      </c>
      <c r="C1408" s="2" t="s">
        <v>969</v>
      </c>
      <c r="D1408" s="2" t="s">
        <v>28259</v>
      </c>
      <c r="E1408" s="2" t="s">
        <v>22259</v>
      </c>
      <c r="F1408" t="str">
        <f t="shared" si="21"/>
        <v/>
      </c>
      <c r="G1408" s="15"/>
      <c r="H1408" t="s">
        <v>13568</v>
      </c>
      <c r="I1408" t="s">
        <v>13568</v>
      </c>
      <c r="J1408" t="s">
        <v>13568</v>
      </c>
      <c r="K1408">
        <v>1</v>
      </c>
    </row>
    <row r="1409" spans="1:11" x14ac:dyDescent="0.3">
      <c r="A1409" s="2" t="s">
        <v>971</v>
      </c>
      <c r="B1409" s="2" t="s">
        <v>972</v>
      </c>
      <c r="C1409" s="2" t="s">
        <v>973</v>
      </c>
      <c r="D1409" s="2" t="s">
        <v>28259</v>
      </c>
      <c r="E1409" s="2" t="s">
        <v>22259</v>
      </c>
      <c r="F1409" t="str">
        <f t="shared" si="21"/>
        <v/>
      </c>
      <c r="G1409" s="15"/>
      <c r="H1409" t="s">
        <v>13568</v>
      </c>
      <c r="I1409" t="s">
        <v>13568</v>
      </c>
      <c r="J1409" t="s">
        <v>13568</v>
      </c>
      <c r="K1409">
        <v>1</v>
      </c>
    </row>
    <row r="1410" spans="1:11" x14ac:dyDescent="0.3">
      <c r="A1410" s="2" t="s">
        <v>738</v>
      </c>
      <c r="B1410" s="2" t="s">
        <v>739</v>
      </c>
      <c r="C1410" s="2" t="s">
        <v>740</v>
      </c>
      <c r="D1410" s="2" t="s">
        <v>28259</v>
      </c>
      <c r="E1410" s="2" t="s">
        <v>22259</v>
      </c>
      <c r="F1410" t="str">
        <f t="shared" si="21"/>
        <v/>
      </c>
      <c r="G1410" s="15"/>
      <c r="H1410" t="s">
        <v>13568</v>
      </c>
      <c r="I1410" t="s">
        <v>13568</v>
      </c>
      <c r="J1410" t="s">
        <v>13568</v>
      </c>
      <c r="K1410">
        <v>1</v>
      </c>
    </row>
    <row r="1411" spans="1:11" ht="28.8" x14ac:dyDescent="0.3">
      <c r="A1411" s="2" t="s">
        <v>30900</v>
      </c>
      <c r="B1411" s="2" t="s">
        <v>30901</v>
      </c>
      <c r="C1411" s="2" t="s">
        <v>30902</v>
      </c>
      <c r="D1411" s="2" t="s">
        <v>30903</v>
      </c>
      <c r="E1411" s="2" t="s">
        <v>22259</v>
      </c>
      <c r="F1411" t="str">
        <f t="shared" si="21"/>
        <v>y</v>
      </c>
      <c r="G1411" s="15" t="s">
        <v>30265</v>
      </c>
      <c r="H1411" t="s">
        <v>13616</v>
      </c>
      <c r="I1411" t="s">
        <v>13616</v>
      </c>
      <c r="J1411" t="s">
        <v>13616</v>
      </c>
      <c r="K1411">
        <v>229</v>
      </c>
    </row>
    <row r="1412" spans="1:11" x14ac:dyDescent="0.3">
      <c r="A1412" s="2" t="s">
        <v>996</v>
      </c>
      <c r="B1412" s="2" t="s">
        <v>997</v>
      </c>
      <c r="C1412" s="2" t="s">
        <v>998</v>
      </c>
      <c r="D1412" s="2" t="s">
        <v>28259</v>
      </c>
      <c r="E1412" s="2" t="s">
        <v>22259</v>
      </c>
      <c r="F1412" t="str">
        <f t="shared" si="21"/>
        <v/>
      </c>
      <c r="G1412" s="15"/>
      <c r="H1412" t="s">
        <v>13568</v>
      </c>
      <c r="I1412" t="s">
        <v>13568</v>
      </c>
      <c r="J1412" t="s">
        <v>13568</v>
      </c>
      <c r="K1412">
        <v>1</v>
      </c>
    </row>
    <row r="1413" spans="1:11" ht="28.8" x14ac:dyDescent="0.3">
      <c r="A1413" s="2" t="s">
        <v>30904</v>
      </c>
      <c r="B1413" s="2" t="s">
        <v>30905</v>
      </c>
      <c r="C1413" s="2" t="s">
        <v>30906</v>
      </c>
      <c r="D1413" s="2" t="s">
        <v>30907</v>
      </c>
      <c r="E1413" s="2" t="s">
        <v>22259</v>
      </c>
      <c r="F1413" t="str">
        <f t="shared" ref="F1413:F1476" si="22">IF(COUNTIF(H1413:J1413,"used")&gt;0,"y","")</f>
        <v>y</v>
      </c>
      <c r="G1413" s="15" t="s">
        <v>30265</v>
      </c>
      <c r="H1413" t="s">
        <v>13616</v>
      </c>
      <c r="I1413" t="s">
        <v>13616</v>
      </c>
      <c r="J1413" t="s">
        <v>13616</v>
      </c>
      <c r="K1413">
        <v>230</v>
      </c>
    </row>
    <row r="1414" spans="1:11" x14ac:dyDescent="0.3">
      <c r="A1414" s="2" t="s">
        <v>1008</v>
      </c>
      <c r="B1414" s="2" t="s">
        <v>1009</v>
      </c>
      <c r="C1414" s="2" t="s">
        <v>1010</v>
      </c>
      <c r="D1414" s="2" t="s">
        <v>28259</v>
      </c>
      <c r="E1414" s="2" t="s">
        <v>22259</v>
      </c>
      <c r="F1414" t="str">
        <f t="shared" si="22"/>
        <v/>
      </c>
      <c r="G1414" s="15"/>
      <c r="H1414" t="s">
        <v>13568</v>
      </c>
      <c r="I1414" t="s">
        <v>13568</v>
      </c>
      <c r="J1414" t="s">
        <v>13568</v>
      </c>
      <c r="K1414">
        <v>1</v>
      </c>
    </row>
    <row r="1415" spans="1:11" ht="28.8" x14ac:dyDescent="0.3">
      <c r="A1415" s="2" t="s">
        <v>1020</v>
      </c>
      <c r="B1415" s="2" t="s">
        <v>1021</v>
      </c>
      <c r="C1415" s="2" t="s">
        <v>1022</v>
      </c>
      <c r="D1415" s="2" t="s">
        <v>28259</v>
      </c>
      <c r="E1415" s="2" t="s">
        <v>30908</v>
      </c>
      <c r="F1415" t="str">
        <f t="shared" si="22"/>
        <v>y</v>
      </c>
      <c r="G1415" s="15" t="s">
        <v>30265</v>
      </c>
      <c r="H1415" t="s">
        <v>13616</v>
      </c>
      <c r="I1415" t="s">
        <v>13616</v>
      </c>
      <c r="J1415" t="s">
        <v>13616</v>
      </c>
      <c r="K1415">
        <v>1</v>
      </c>
    </row>
    <row r="1416" spans="1:11" x14ac:dyDescent="0.3">
      <c r="A1416" s="2" t="s">
        <v>1023</v>
      </c>
      <c r="B1416" s="2" t="s">
        <v>1024</v>
      </c>
      <c r="C1416" s="2" t="s">
        <v>1025</v>
      </c>
      <c r="D1416" s="2" t="s">
        <v>28259</v>
      </c>
      <c r="E1416" s="2" t="s">
        <v>30909</v>
      </c>
      <c r="F1416" t="str">
        <f t="shared" si="22"/>
        <v/>
      </c>
      <c r="G1416" s="15"/>
      <c r="H1416" t="s">
        <v>13568</v>
      </c>
      <c r="I1416" t="s">
        <v>13568</v>
      </c>
      <c r="J1416" t="s">
        <v>13568</v>
      </c>
      <c r="K1416">
        <v>1</v>
      </c>
    </row>
    <row r="1417" spans="1:11" x14ac:dyDescent="0.3">
      <c r="A1417" s="2" t="s">
        <v>1026</v>
      </c>
      <c r="B1417" s="2" t="s">
        <v>1024</v>
      </c>
      <c r="C1417" s="2" t="s">
        <v>1025</v>
      </c>
      <c r="D1417" s="2" t="s">
        <v>28259</v>
      </c>
      <c r="E1417" s="2" t="s">
        <v>30910</v>
      </c>
      <c r="F1417" t="str">
        <f t="shared" si="22"/>
        <v/>
      </c>
      <c r="G1417" s="15"/>
      <c r="H1417" t="s">
        <v>13568</v>
      </c>
      <c r="I1417" t="s">
        <v>13568</v>
      </c>
      <c r="J1417" t="s">
        <v>13568</v>
      </c>
      <c r="K1417">
        <v>1</v>
      </c>
    </row>
    <row r="1418" spans="1:11" x14ac:dyDescent="0.3">
      <c r="A1418" s="2" t="s">
        <v>1030</v>
      </c>
      <c r="B1418" s="2" t="s">
        <v>1024</v>
      </c>
      <c r="C1418" s="2" t="s">
        <v>1025</v>
      </c>
      <c r="D1418" s="2" t="s">
        <v>28341</v>
      </c>
      <c r="E1418" s="2" t="s">
        <v>30911</v>
      </c>
      <c r="F1418" t="str">
        <f t="shared" si="22"/>
        <v/>
      </c>
      <c r="G1418" s="15"/>
      <c r="H1418" t="s">
        <v>13568</v>
      </c>
      <c r="I1418" t="s">
        <v>13568</v>
      </c>
      <c r="J1418" t="s">
        <v>13568</v>
      </c>
      <c r="K1418">
        <v>4</v>
      </c>
    </row>
    <row r="1419" spans="1:11" ht="28.8" x14ac:dyDescent="0.3">
      <c r="A1419" s="2" t="s">
        <v>1034</v>
      </c>
      <c r="B1419" s="2" t="s">
        <v>1035</v>
      </c>
      <c r="C1419" s="2" t="s">
        <v>1036</v>
      </c>
      <c r="D1419" s="2" t="s">
        <v>28259</v>
      </c>
      <c r="E1419" s="2" t="s">
        <v>30912</v>
      </c>
      <c r="F1419" t="str">
        <f t="shared" si="22"/>
        <v>y</v>
      </c>
      <c r="G1419" s="15" t="s">
        <v>30913</v>
      </c>
      <c r="H1419" t="s">
        <v>13616</v>
      </c>
      <c r="I1419" t="s">
        <v>13616</v>
      </c>
      <c r="J1419" t="s">
        <v>13616</v>
      </c>
      <c r="K1419">
        <v>1</v>
      </c>
    </row>
    <row r="1420" spans="1:11" ht="28.8" x14ac:dyDescent="0.3">
      <c r="A1420" s="2" t="s">
        <v>1037</v>
      </c>
      <c r="B1420" s="2" t="s">
        <v>1038</v>
      </c>
      <c r="C1420" s="2" t="s">
        <v>1039</v>
      </c>
      <c r="D1420" s="2" t="s">
        <v>28259</v>
      </c>
      <c r="E1420" s="2" t="s">
        <v>30914</v>
      </c>
      <c r="F1420" t="str">
        <f t="shared" si="22"/>
        <v>y</v>
      </c>
      <c r="G1420" s="15" t="s">
        <v>30915</v>
      </c>
      <c r="H1420" t="s">
        <v>13616</v>
      </c>
      <c r="I1420" t="s">
        <v>13616</v>
      </c>
      <c r="J1420" t="s">
        <v>13616</v>
      </c>
      <c r="K1420">
        <v>1</v>
      </c>
    </row>
    <row r="1421" spans="1:11" ht="28.8" x14ac:dyDescent="0.3">
      <c r="A1421" s="2" t="s">
        <v>1040</v>
      </c>
      <c r="B1421" s="2" t="s">
        <v>1038</v>
      </c>
      <c r="C1421" s="2" t="s">
        <v>1039</v>
      </c>
      <c r="D1421" s="2" t="s">
        <v>28259</v>
      </c>
      <c r="E1421" s="2" t="s">
        <v>30916</v>
      </c>
      <c r="F1421" t="str">
        <f t="shared" si="22"/>
        <v>y</v>
      </c>
      <c r="G1421" s="15" t="s">
        <v>30915</v>
      </c>
      <c r="H1421" t="s">
        <v>13616</v>
      </c>
      <c r="I1421" t="s">
        <v>13616</v>
      </c>
      <c r="J1421" t="s">
        <v>13616</v>
      </c>
      <c r="K1421">
        <v>1</v>
      </c>
    </row>
    <row r="1422" spans="1:11" ht="28.8" x14ac:dyDescent="0.3">
      <c r="A1422" s="2" t="s">
        <v>1044</v>
      </c>
      <c r="B1422" s="2" t="s">
        <v>1038</v>
      </c>
      <c r="C1422" s="2" t="s">
        <v>1039</v>
      </c>
      <c r="D1422" s="2" t="s">
        <v>28341</v>
      </c>
      <c r="E1422" s="2" t="s">
        <v>30917</v>
      </c>
      <c r="F1422" t="str">
        <f t="shared" si="22"/>
        <v>y</v>
      </c>
      <c r="G1422" s="15" t="s">
        <v>30915</v>
      </c>
      <c r="H1422" t="s">
        <v>13616</v>
      </c>
      <c r="I1422" t="s">
        <v>13616</v>
      </c>
      <c r="J1422" t="s">
        <v>13616</v>
      </c>
      <c r="K1422">
        <v>4</v>
      </c>
    </row>
    <row r="1423" spans="1:11" ht="28.8" x14ac:dyDescent="0.3">
      <c r="A1423" s="2" t="s">
        <v>843</v>
      </c>
      <c r="B1423" s="2" t="s">
        <v>844</v>
      </c>
      <c r="C1423" s="2" t="s">
        <v>845</v>
      </c>
      <c r="D1423" s="2" t="s">
        <v>22259</v>
      </c>
      <c r="E1423" s="2" t="s">
        <v>30918</v>
      </c>
      <c r="F1423" t="str">
        <f t="shared" si="22"/>
        <v>y</v>
      </c>
      <c r="G1423" s="15" t="s">
        <v>30919</v>
      </c>
      <c r="H1423" t="s">
        <v>13616</v>
      </c>
      <c r="I1423" t="s">
        <v>13616</v>
      </c>
      <c r="J1423" t="s">
        <v>13616</v>
      </c>
      <c r="K1423">
        <v>2</v>
      </c>
    </row>
    <row r="1424" spans="1:11" ht="28.8" x14ac:dyDescent="0.3">
      <c r="A1424" s="2" t="s">
        <v>846</v>
      </c>
      <c r="B1424" s="2" t="s">
        <v>847</v>
      </c>
      <c r="C1424" s="2" t="s">
        <v>848</v>
      </c>
      <c r="D1424" s="2" t="s">
        <v>22259</v>
      </c>
      <c r="E1424" s="2" t="s">
        <v>30920</v>
      </c>
      <c r="F1424" t="str">
        <f t="shared" si="22"/>
        <v>y</v>
      </c>
      <c r="G1424" s="15" t="s">
        <v>30921</v>
      </c>
      <c r="H1424" t="s">
        <v>13616</v>
      </c>
      <c r="I1424" t="s">
        <v>13616</v>
      </c>
      <c r="J1424" t="s">
        <v>13616</v>
      </c>
      <c r="K1424">
        <v>2</v>
      </c>
    </row>
    <row r="1425" spans="1:11" ht="28.8" x14ac:dyDescent="0.3">
      <c r="A1425" s="2" t="s">
        <v>807</v>
      </c>
      <c r="B1425" s="2" t="s">
        <v>808</v>
      </c>
      <c r="C1425" s="2" t="s">
        <v>809</v>
      </c>
      <c r="D1425" s="2" t="s">
        <v>22259</v>
      </c>
      <c r="E1425" s="2" t="s">
        <v>30922</v>
      </c>
      <c r="F1425" t="str">
        <f t="shared" si="22"/>
        <v>y</v>
      </c>
      <c r="G1425" s="15" t="s">
        <v>30923</v>
      </c>
      <c r="H1425" t="s">
        <v>13616</v>
      </c>
      <c r="I1425" t="s">
        <v>13616</v>
      </c>
      <c r="J1425" t="s">
        <v>13616</v>
      </c>
      <c r="K1425">
        <v>2</v>
      </c>
    </row>
    <row r="1426" spans="1:11" ht="28.8" x14ac:dyDescent="0.3">
      <c r="A1426" s="2" t="s">
        <v>810</v>
      </c>
      <c r="B1426" s="2" t="s">
        <v>811</v>
      </c>
      <c r="C1426" s="2" t="s">
        <v>812</v>
      </c>
      <c r="D1426" s="2" t="s">
        <v>22259</v>
      </c>
      <c r="E1426" s="2" t="s">
        <v>30924</v>
      </c>
      <c r="F1426" t="str">
        <f t="shared" si="22"/>
        <v>y</v>
      </c>
      <c r="G1426" s="15" t="s">
        <v>30925</v>
      </c>
      <c r="H1426" t="s">
        <v>13616</v>
      </c>
      <c r="I1426" t="s">
        <v>13616</v>
      </c>
      <c r="J1426" t="s">
        <v>13616</v>
      </c>
      <c r="K1426">
        <v>2</v>
      </c>
    </row>
    <row r="1427" spans="1:11" ht="28.8" x14ac:dyDescent="0.3">
      <c r="A1427" s="2" t="s">
        <v>30926</v>
      </c>
      <c r="B1427" s="2" t="s">
        <v>30927</v>
      </c>
      <c r="C1427" s="2" t="s">
        <v>30928</v>
      </c>
      <c r="D1427" s="2" t="s">
        <v>30500</v>
      </c>
      <c r="E1427" s="2" t="s">
        <v>30929</v>
      </c>
      <c r="F1427" t="str">
        <f t="shared" si="22"/>
        <v>y</v>
      </c>
      <c r="G1427" s="15" t="s">
        <v>30930</v>
      </c>
      <c r="H1427" t="s">
        <v>13616</v>
      </c>
      <c r="I1427" t="s">
        <v>13616</v>
      </c>
      <c r="J1427" t="s">
        <v>13616</v>
      </c>
      <c r="K1427">
        <v>24</v>
      </c>
    </row>
    <row r="1428" spans="1:11" ht="28.8" x14ac:dyDescent="0.3">
      <c r="A1428" s="2" t="s">
        <v>30931</v>
      </c>
      <c r="B1428" s="2" t="s">
        <v>30932</v>
      </c>
      <c r="C1428" s="2" t="s">
        <v>30933</v>
      </c>
      <c r="D1428" s="2" t="s">
        <v>30503</v>
      </c>
      <c r="E1428" s="2" t="s">
        <v>30934</v>
      </c>
      <c r="F1428" t="str">
        <f t="shared" si="22"/>
        <v>y</v>
      </c>
      <c r="G1428" s="15" t="s">
        <v>30935</v>
      </c>
      <c r="H1428" t="s">
        <v>13616</v>
      </c>
      <c r="I1428" t="s">
        <v>13616</v>
      </c>
      <c r="J1428" t="s">
        <v>13616</v>
      </c>
      <c r="K1428">
        <v>25</v>
      </c>
    </row>
    <row r="1429" spans="1:11" ht="28.8" x14ac:dyDescent="0.3">
      <c r="A1429" s="2" t="s">
        <v>30936</v>
      </c>
      <c r="B1429" s="2" t="s">
        <v>30937</v>
      </c>
      <c r="C1429" s="2" t="s">
        <v>30938</v>
      </c>
      <c r="D1429" s="2" t="s">
        <v>30939</v>
      </c>
      <c r="E1429" s="2" t="s">
        <v>30940</v>
      </c>
      <c r="F1429" t="str">
        <f t="shared" si="22"/>
        <v>y</v>
      </c>
      <c r="G1429" s="15" t="s">
        <v>30941</v>
      </c>
      <c r="H1429" t="s">
        <v>13616</v>
      </c>
      <c r="I1429" t="s">
        <v>13616</v>
      </c>
      <c r="J1429" t="s">
        <v>13616</v>
      </c>
      <c r="K1429">
        <v>231</v>
      </c>
    </row>
    <row r="1430" spans="1:11" ht="28.8" x14ac:dyDescent="0.3">
      <c r="A1430" s="2" t="s">
        <v>30942</v>
      </c>
      <c r="B1430" s="2" t="s">
        <v>30943</v>
      </c>
      <c r="C1430" s="2" t="s">
        <v>30944</v>
      </c>
      <c r="D1430" s="2" t="s">
        <v>30945</v>
      </c>
      <c r="E1430" s="2" t="s">
        <v>30946</v>
      </c>
      <c r="F1430" t="str">
        <f t="shared" si="22"/>
        <v>y</v>
      </c>
      <c r="G1430" s="15" t="s">
        <v>30947</v>
      </c>
      <c r="H1430" t="s">
        <v>13616</v>
      </c>
      <c r="I1430" t="s">
        <v>13616</v>
      </c>
      <c r="J1430" t="s">
        <v>13616</v>
      </c>
      <c r="K1430">
        <v>232</v>
      </c>
    </row>
    <row r="1431" spans="1:11" ht="28.8" x14ac:dyDescent="0.3">
      <c r="A1431" s="2" t="s">
        <v>1131</v>
      </c>
      <c r="B1431" s="2" t="s">
        <v>1132</v>
      </c>
      <c r="C1431" s="2" t="s">
        <v>1133</v>
      </c>
      <c r="D1431" s="2" t="s">
        <v>28259</v>
      </c>
      <c r="E1431" s="2" t="s">
        <v>30324</v>
      </c>
      <c r="F1431" t="str">
        <f t="shared" si="22"/>
        <v>y</v>
      </c>
      <c r="G1431" s="15" t="s">
        <v>30948</v>
      </c>
      <c r="H1431" t="s">
        <v>13616</v>
      </c>
      <c r="I1431" t="s">
        <v>13616</v>
      </c>
      <c r="J1431" t="s">
        <v>13616</v>
      </c>
      <c r="K1431">
        <v>1</v>
      </c>
    </row>
    <row r="1432" spans="1:11" ht="28.8" x14ac:dyDescent="0.3">
      <c r="A1432" s="2" t="s">
        <v>1134</v>
      </c>
      <c r="B1432" s="2" t="s">
        <v>1135</v>
      </c>
      <c r="C1432" s="2" t="s">
        <v>1136</v>
      </c>
      <c r="D1432" s="2" t="s">
        <v>28259</v>
      </c>
      <c r="E1432" s="2" t="s">
        <v>30362</v>
      </c>
      <c r="F1432" t="str">
        <f t="shared" si="22"/>
        <v>y</v>
      </c>
      <c r="G1432" s="15" t="s">
        <v>30949</v>
      </c>
      <c r="H1432" t="s">
        <v>13616</v>
      </c>
      <c r="I1432" t="s">
        <v>13616</v>
      </c>
      <c r="J1432" t="s">
        <v>13616</v>
      </c>
      <c r="K1432">
        <v>1</v>
      </c>
    </row>
    <row r="1433" spans="1:11" ht="28.8" x14ac:dyDescent="0.3">
      <c r="A1433" s="2" t="s">
        <v>1140</v>
      </c>
      <c r="B1433" s="2" t="s">
        <v>1141</v>
      </c>
      <c r="C1433" s="2" t="s">
        <v>1142</v>
      </c>
      <c r="D1433" s="2" t="s">
        <v>28259</v>
      </c>
      <c r="E1433" s="2" t="s">
        <v>30324</v>
      </c>
      <c r="F1433" t="str">
        <f t="shared" si="22"/>
        <v>y</v>
      </c>
      <c r="G1433" s="15" t="s">
        <v>30950</v>
      </c>
      <c r="H1433" t="s">
        <v>13616</v>
      </c>
      <c r="I1433" t="s">
        <v>13616</v>
      </c>
      <c r="J1433" t="s">
        <v>13616</v>
      </c>
      <c r="K1433">
        <v>1</v>
      </c>
    </row>
    <row r="1434" spans="1:11" ht="28.8" x14ac:dyDescent="0.3">
      <c r="A1434" s="2" t="s">
        <v>1143</v>
      </c>
      <c r="B1434" s="2" t="s">
        <v>1144</v>
      </c>
      <c r="C1434" s="2" t="s">
        <v>1145</v>
      </c>
      <c r="D1434" s="2" t="s">
        <v>28259</v>
      </c>
      <c r="E1434" s="2" t="s">
        <v>30362</v>
      </c>
      <c r="F1434" t="str">
        <f t="shared" si="22"/>
        <v>y</v>
      </c>
      <c r="G1434" s="15" t="s">
        <v>30951</v>
      </c>
      <c r="H1434" t="s">
        <v>13616</v>
      </c>
      <c r="I1434" t="s">
        <v>13616</v>
      </c>
      <c r="J1434" t="s">
        <v>13616</v>
      </c>
      <c r="K1434">
        <v>1</v>
      </c>
    </row>
    <row r="1435" spans="1:11" x14ac:dyDescent="0.3">
      <c r="A1435" s="2" t="s">
        <v>1167</v>
      </c>
      <c r="B1435" s="2" t="s">
        <v>1168</v>
      </c>
      <c r="C1435" s="2" t="s">
        <v>1169</v>
      </c>
      <c r="D1435" s="2" t="s">
        <v>28259</v>
      </c>
      <c r="E1435" s="2" t="s">
        <v>30324</v>
      </c>
      <c r="F1435" t="str">
        <f t="shared" si="22"/>
        <v/>
      </c>
      <c r="G1435" s="15"/>
      <c r="H1435" t="s">
        <v>13568</v>
      </c>
      <c r="I1435" t="s">
        <v>13568</v>
      </c>
      <c r="J1435" t="s">
        <v>13568</v>
      </c>
      <c r="K1435">
        <v>1</v>
      </c>
    </row>
    <row r="1436" spans="1:11" x14ac:dyDescent="0.3">
      <c r="A1436" s="2" t="s">
        <v>1170</v>
      </c>
      <c r="B1436" s="2" t="s">
        <v>1171</v>
      </c>
      <c r="C1436" s="2" t="s">
        <v>1172</v>
      </c>
      <c r="D1436" s="2" t="s">
        <v>28259</v>
      </c>
      <c r="E1436" s="2" t="s">
        <v>30362</v>
      </c>
      <c r="F1436" t="str">
        <f t="shared" si="22"/>
        <v/>
      </c>
      <c r="G1436" s="15"/>
      <c r="H1436" t="s">
        <v>13568</v>
      </c>
      <c r="I1436" t="s">
        <v>13568</v>
      </c>
      <c r="J1436" t="s">
        <v>13568</v>
      </c>
      <c r="K1436">
        <v>1</v>
      </c>
    </row>
    <row r="1437" spans="1:11" x14ac:dyDescent="0.3">
      <c r="A1437" s="2" t="s">
        <v>1176</v>
      </c>
      <c r="B1437" s="2" t="s">
        <v>1177</v>
      </c>
      <c r="C1437" s="2" t="s">
        <v>1178</v>
      </c>
      <c r="D1437" s="2" t="s">
        <v>28259</v>
      </c>
      <c r="E1437" s="2" t="s">
        <v>30324</v>
      </c>
      <c r="F1437" t="str">
        <f t="shared" si="22"/>
        <v/>
      </c>
      <c r="G1437" s="15"/>
      <c r="H1437" t="s">
        <v>13568</v>
      </c>
      <c r="I1437" t="s">
        <v>13568</v>
      </c>
      <c r="J1437" t="s">
        <v>13568</v>
      </c>
      <c r="K1437">
        <v>1</v>
      </c>
    </row>
    <row r="1438" spans="1:11" x14ac:dyDescent="0.3">
      <c r="A1438" s="2" t="s">
        <v>1179</v>
      </c>
      <c r="B1438" s="2" t="s">
        <v>1180</v>
      </c>
      <c r="C1438" s="2" t="s">
        <v>1181</v>
      </c>
      <c r="D1438" s="2" t="s">
        <v>28259</v>
      </c>
      <c r="E1438" s="2" t="s">
        <v>30362</v>
      </c>
      <c r="F1438" t="str">
        <f t="shared" si="22"/>
        <v/>
      </c>
      <c r="G1438" s="15"/>
      <c r="H1438" t="s">
        <v>13568</v>
      </c>
      <c r="I1438" t="s">
        <v>13568</v>
      </c>
      <c r="J1438" t="s">
        <v>13568</v>
      </c>
      <c r="K1438">
        <v>1</v>
      </c>
    </row>
    <row r="1439" spans="1:11" ht="28.8" x14ac:dyDescent="0.3">
      <c r="A1439" s="2" t="s">
        <v>1185</v>
      </c>
      <c r="B1439" s="2" t="s">
        <v>1186</v>
      </c>
      <c r="C1439" s="2" t="s">
        <v>1187</v>
      </c>
      <c r="D1439" s="2" t="s">
        <v>28259</v>
      </c>
      <c r="E1439" s="2" t="s">
        <v>30324</v>
      </c>
      <c r="F1439" t="str">
        <f t="shared" si="22"/>
        <v>y</v>
      </c>
      <c r="G1439" s="15" t="s">
        <v>30952</v>
      </c>
      <c r="H1439" t="s">
        <v>13616</v>
      </c>
      <c r="I1439" t="s">
        <v>13616</v>
      </c>
      <c r="J1439" t="s">
        <v>13616</v>
      </c>
      <c r="K1439">
        <v>1</v>
      </c>
    </row>
    <row r="1440" spans="1:11" ht="28.8" x14ac:dyDescent="0.3">
      <c r="A1440" s="2" t="s">
        <v>1188</v>
      </c>
      <c r="B1440" s="2" t="s">
        <v>1189</v>
      </c>
      <c r="C1440" s="2" t="s">
        <v>1190</v>
      </c>
      <c r="D1440" s="2" t="s">
        <v>28259</v>
      </c>
      <c r="E1440" s="2" t="s">
        <v>30362</v>
      </c>
      <c r="F1440" t="str">
        <f t="shared" si="22"/>
        <v>y</v>
      </c>
      <c r="G1440" s="15" t="s">
        <v>30953</v>
      </c>
      <c r="H1440" t="s">
        <v>13616</v>
      </c>
      <c r="I1440" t="s">
        <v>13616</v>
      </c>
      <c r="J1440" t="s">
        <v>13616</v>
      </c>
      <c r="K1440">
        <v>1</v>
      </c>
    </row>
    <row r="1441" spans="1:11" ht="28.8" x14ac:dyDescent="0.3">
      <c r="A1441" s="2" t="s">
        <v>1194</v>
      </c>
      <c r="B1441" s="2" t="s">
        <v>1195</v>
      </c>
      <c r="C1441" s="2" t="s">
        <v>1196</v>
      </c>
      <c r="D1441" s="2" t="s">
        <v>28259</v>
      </c>
      <c r="E1441" s="2" t="s">
        <v>30324</v>
      </c>
      <c r="F1441" t="str">
        <f t="shared" si="22"/>
        <v>y</v>
      </c>
      <c r="G1441" s="15" t="s">
        <v>30954</v>
      </c>
      <c r="H1441" t="s">
        <v>13616</v>
      </c>
      <c r="I1441" t="s">
        <v>13616</v>
      </c>
      <c r="J1441" t="s">
        <v>13616</v>
      </c>
      <c r="K1441">
        <v>1</v>
      </c>
    </row>
    <row r="1442" spans="1:11" ht="28.8" x14ac:dyDescent="0.3">
      <c r="A1442" s="2" t="s">
        <v>1197</v>
      </c>
      <c r="B1442" s="2" t="s">
        <v>1198</v>
      </c>
      <c r="C1442" s="2" t="s">
        <v>1199</v>
      </c>
      <c r="D1442" s="2" t="s">
        <v>28259</v>
      </c>
      <c r="E1442" s="2" t="s">
        <v>30362</v>
      </c>
      <c r="F1442" t="str">
        <f t="shared" si="22"/>
        <v>y</v>
      </c>
      <c r="G1442" s="15" t="s">
        <v>30955</v>
      </c>
      <c r="H1442" t="s">
        <v>13616</v>
      </c>
      <c r="I1442" t="s">
        <v>13616</v>
      </c>
      <c r="J1442" t="s">
        <v>13616</v>
      </c>
      <c r="K1442">
        <v>1</v>
      </c>
    </row>
    <row r="1443" spans="1:11" ht="28.8" x14ac:dyDescent="0.3">
      <c r="A1443" s="2" t="s">
        <v>1239</v>
      </c>
      <c r="B1443" s="2" t="s">
        <v>1240</v>
      </c>
      <c r="C1443" s="2" t="s">
        <v>1241</v>
      </c>
      <c r="D1443" s="2" t="s">
        <v>28259</v>
      </c>
      <c r="E1443" s="2" t="s">
        <v>30324</v>
      </c>
      <c r="F1443" t="str">
        <f t="shared" si="22"/>
        <v>y</v>
      </c>
      <c r="G1443" s="15" t="s">
        <v>30265</v>
      </c>
      <c r="H1443" t="s">
        <v>13616</v>
      </c>
      <c r="I1443" t="s">
        <v>13616</v>
      </c>
      <c r="J1443" t="s">
        <v>13616</v>
      </c>
      <c r="K1443">
        <v>1</v>
      </c>
    </row>
    <row r="1444" spans="1:11" x14ac:dyDescent="0.3">
      <c r="A1444" s="2" t="s">
        <v>1242</v>
      </c>
      <c r="B1444" s="2" t="s">
        <v>1243</v>
      </c>
      <c r="C1444" s="2" t="s">
        <v>1244</v>
      </c>
      <c r="D1444" s="2" t="s">
        <v>28259</v>
      </c>
      <c r="E1444" s="2" t="s">
        <v>30362</v>
      </c>
      <c r="F1444" t="str">
        <f t="shared" si="22"/>
        <v/>
      </c>
      <c r="G1444" s="15"/>
      <c r="H1444" t="s">
        <v>13568</v>
      </c>
      <c r="I1444" t="s">
        <v>13568</v>
      </c>
      <c r="J1444" t="s">
        <v>13568</v>
      </c>
      <c r="K1444">
        <v>1</v>
      </c>
    </row>
    <row r="1445" spans="1:11" ht="28.8" x14ac:dyDescent="0.3">
      <c r="A1445" s="2" t="s">
        <v>1248</v>
      </c>
      <c r="B1445" s="2" t="s">
        <v>1249</v>
      </c>
      <c r="C1445" s="2" t="s">
        <v>1250</v>
      </c>
      <c r="D1445" s="2" t="s">
        <v>28259</v>
      </c>
      <c r="E1445" s="2" t="s">
        <v>30324</v>
      </c>
      <c r="F1445" t="str">
        <f t="shared" si="22"/>
        <v>y</v>
      </c>
      <c r="G1445" s="15" t="s">
        <v>30265</v>
      </c>
      <c r="H1445" t="s">
        <v>13616</v>
      </c>
      <c r="I1445" t="s">
        <v>13616</v>
      </c>
      <c r="J1445" t="s">
        <v>13616</v>
      </c>
      <c r="K1445">
        <v>1</v>
      </c>
    </row>
    <row r="1446" spans="1:11" x14ac:dyDescent="0.3">
      <c r="A1446" s="2" t="s">
        <v>1251</v>
      </c>
      <c r="B1446" s="2" t="s">
        <v>1252</v>
      </c>
      <c r="C1446" s="2" t="s">
        <v>1253</v>
      </c>
      <c r="D1446" s="2" t="s">
        <v>28259</v>
      </c>
      <c r="E1446" s="2" t="s">
        <v>30362</v>
      </c>
      <c r="F1446" t="str">
        <f t="shared" si="22"/>
        <v/>
      </c>
      <c r="G1446" s="15"/>
      <c r="H1446" t="s">
        <v>13568</v>
      </c>
      <c r="I1446" t="s">
        <v>13568</v>
      </c>
      <c r="J1446" t="s">
        <v>13568</v>
      </c>
      <c r="K1446">
        <v>1</v>
      </c>
    </row>
    <row r="1447" spans="1:11" ht="28.8" x14ac:dyDescent="0.3">
      <c r="A1447" s="2" t="s">
        <v>1257</v>
      </c>
      <c r="B1447" s="2" t="s">
        <v>1258</v>
      </c>
      <c r="C1447" s="2" t="s">
        <v>1259</v>
      </c>
      <c r="D1447" s="2" t="s">
        <v>28259</v>
      </c>
      <c r="E1447" s="2" t="s">
        <v>30324</v>
      </c>
      <c r="F1447" t="str">
        <f t="shared" si="22"/>
        <v>y</v>
      </c>
      <c r="G1447" s="15" t="s">
        <v>30265</v>
      </c>
      <c r="H1447" t="s">
        <v>13616</v>
      </c>
      <c r="I1447" t="s">
        <v>13616</v>
      </c>
      <c r="J1447" t="s">
        <v>13616</v>
      </c>
      <c r="K1447">
        <v>1</v>
      </c>
    </row>
    <row r="1448" spans="1:11" x14ac:dyDescent="0.3">
      <c r="A1448" s="2" t="s">
        <v>1260</v>
      </c>
      <c r="B1448" s="2" t="s">
        <v>1261</v>
      </c>
      <c r="C1448" s="2" t="s">
        <v>1262</v>
      </c>
      <c r="D1448" s="2" t="s">
        <v>28259</v>
      </c>
      <c r="E1448" s="2" t="s">
        <v>30362</v>
      </c>
      <c r="F1448" t="str">
        <f t="shared" si="22"/>
        <v/>
      </c>
      <c r="G1448" s="15"/>
      <c r="H1448" t="s">
        <v>13568</v>
      </c>
      <c r="I1448" t="s">
        <v>13568</v>
      </c>
      <c r="J1448" t="s">
        <v>13568</v>
      </c>
      <c r="K1448">
        <v>1</v>
      </c>
    </row>
    <row r="1449" spans="1:11" ht="28.8" x14ac:dyDescent="0.3">
      <c r="A1449" s="2" t="s">
        <v>1302</v>
      </c>
      <c r="B1449" s="2" t="s">
        <v>1303</v>
      </c>
      <c r="C1449" s="2" t="s">
        <v>1304</v>
      </c>
      <c r="D1449" s="2" t="s">
        <v>28259</v>
      </c>
      <c r="E1449" s="2" t="s">
        <v>30324</v>
      </c>
      <c r="F1449" t="str">
        <f t="shared" si="22"/>
        <v>y</v>
      </c>
      <c r="G1449" s="15" t="s">
        <v>30956</v>
      </c>
      <c r="H1449" t="s">
        <v>13616</v>
      </c>
      <c r="I1449" t="s">
        <v>13616</v>
      </c>
      <c r="J1449" t="s">
        <v>13616</v>
      </c>
      <c r="K1449">
        <v>1</v>
      </c>
    </row>
    <row r="1450" spans="1:11" ht="28.8" x14ac:dyDescent="0.3">
      <c r="A1450" s="2" t="s">
        <v>1305</v>
      </c>
      <c r="B1450" s="2" t="s">
        <v>1306</v>
      </c>
      <c r="C1450" s="2" t="s">
        <v>1307</v>
      </c>
      <c r="D1450" s="2" t="s">
        <v>28259</v>
      </c>
      <c r="E1450" s="2" t="s">
        <v>30362</v>
      </c>
      <c r="F1450" t="str">
        <f t="shared" si="22"/>
        <v>y</v>
      </c>
      <c r="G1450" s="15" t="s">
        <v>30957</v>
      </c>
      <c r="H1450" t="s">
        <v>13616</v>
      </c>
      <c r="I1450" t="s">
        <v>13616</v>
      </c>
      <c r="J1450" t="s">
        <v>13616</v>
      </c>
      <c r="K1450">
        <v>1</v>
      </c>
    </row>
    <row r="1451" spans="1:11" ht="28.8" x14ac:dyDescent="0.3">
      <c r="A1451" s="2" t="s">
        <v>1311</v>
      </c>
      <c r="B1451" s="2" t="s">
        <v>1312</v>
      </c>
      <c r="C1451" s="2" t="s">
        <v>1313</v>
      </c>
      <c r="D1451" s="2" t="s">
        <v>28259</v>
      </c>
      <c r="E1451" s="2" t="s">
        <v>30324</v>
      </c>
      <c r="F1451" t="str">
        <f t="shared" si="22"/>
        <v>y</v>
      </c>
      <c r="G1451" s="15" t="s">
        <v>30958</v>
      </c>
      <c r="H1451" t="s">
        <v>13616</v>
      </c>
      <c r="I1451" t="s">
        <v>13616</v>
      </c>
      <c r="J1451" t="s">
        <v>13616</v>
      </c>
      <c r="K1451">
        <v>1</v>
      </c>
    </row>
    <row r="1452" spans="1:11" ht="28.8" x14ac:dyDescent="0.3">
      <c r="A1452" s="2" t="s">
        <v>1314</v>
      </c>
      <c r="B1452" s="2" t="s">
        <v>1315</v>
      </c>
      <c r="C1452" s="2" t="s">
        <v>1316</v>
      </c>
      <c r="D1452" s="2" t="s">
        <v>28259</v>
      </c>
      <c r="E1452" s="2" t="s">
        <v>30362</v>
      </c>
      <c r="F1452" t="str">
        <f t="shared" si="22"/>
        <v>y</v>
      </c>
      <c r="G1452" s="15" t="s">
        <v>30959</v>
      </c>
      <c r="H1452" t="s">
        <v>13616</v>
      </c>
      <c r="I1452" t="s">
        <v>13616</v>
      </c>
      <c r="J1452" t="s">
        <v>13616</v>
      </c>
      <c r="K1452">
        <v>1</v>
      </c>
    </row>
    <row r="1453" spans="1:11" ht="28.8" x14ac:dyDescent="0.3">
      <c r="A1453" s="2" t="s">
        <v>1320</v>
      </c>
      <c r="B1453" s="2" t="s">
        <v>1321</v>
      </c>
      <c r="C1453" s="2" t="s">
        <v>1322</v>
      </c>
      <c r="D1453" s="2" t="s">
        <v>28259</v>
      </c>
      <c r="E1453" s="2" t="s">
        <v>30324</v>
      </c>
      <c r="F1453" t="str">
        <f t="shared" si="22"/>
        <v>y</v>
      </c>
      <c r="G1453" s="15" t="s">
        <v>30960</v>
      </c>
      <c r="H1453" t="s">
        <v>13616</v>
      </c>
      <c r="I1453" t="s">
        <v>13616</v>
      </c>
      <c r="J1453" t="s">
        <v>13616</v>
      </c>
      <c r="K1453">
        <v>1</v>
      </c>
    </row>
    <row r="1454" spans="1:11" ht="28.8" x14ac:dyDescent="0.3">
      <c r="A1454" s="2" t="s">
        <v>1323</v>
      </c>
      <c r="B1454" s="2" t="s">
        <v>1324</v>
      </c>
      <c r="C1454" s="2" t="s">
        <v>1325</v>
      </c>
      <c r="D1454" s="2" t="s">
        <v>28259</v>
      </c>
      <c r="E1454" s="2" t="s">
        <v>30362</v>
      </c>
      <c r="F1454" t="str">
        <f t="shared" si="22"/>
        <v>y</v>
      </c>
      <c r="G1454" s="15" t="s">
        <v>30961</v>
      </c>
      <c r="H1454" t="s">
        <v>13616</v>
      </c>
      <c r="I1454" t="s">
        <v>13616</v>
      </c>
      <c r="J1454" t="s">
        <v>13616</v>
      </c>
      <c r="K1454">
        <v>1</v>
      </c>
    </row>
    <row r="1455" spans="1:11" ht="28.8" x14ac:dyDescent="0.3">
      <c r="A1455" s="2" t="s">
        <v>1329</v>
      </c>
      <c r="B1455" s="2" t="s">
        <v>1330</v>
      </c>
      <c r="C1455" s="2" t="s">
        <v>1331</v>
      </c>
      <c r="D1455" s="2" t="s">
        <v>28259</v>
      </c>
      <c r="E1455" s="2" t="s">
        <v>30324</v>
      </c>
      <c r="F1455" t="str">
        <f t="shared" si="22"/>
        <v>y</v>
      </c>
      <c r="G1455" s="15" t="s">
        <v>30962</v>
      </c>
      <c r="H1455" t="s">
        <v>13616</v>
      </c>
      <c r="I1455" t="s">
        <v>13616</v>
      </c>
      <c r="J1455" t="s">
        <v>13616</v>
      </c>
      <c r="K1455">
        <v>1</v>
      </c>
    </row>
    <row r="1456" spans="1:11" ht="28.8" x14ac:dyDescent="0.3">
      <c r="A1456" s="2" t="s">
        <v>1332</v>
      </c>
      <c r="B1456" s="2" t="s">
        <v>1333</v>
      </c>
      <c r="C1456" s="2" t="s">
        <v>1334</v>
      </c>
      <c r="D1456" s="2" t="s">
        <v>28259</v>
      </c>
      <c r="E1456" s="2" t="s">
        <v>30362</v>
      </c>
      <c r="F1456" t="str">
        <f t="shared" si="22"/>
        <v>y</v>
      </c>
      <c r="G1456" s="15" t="s">
        <v>30963</v>
      </c>
      <c r="H1456" t="s">
        <v>13616</v>
      </c>
      <c r="I1456" t="s">
        <v>13616</v>
      </c>
      <c r="J1456" t="s">
        <v>13616</v>
      </c>
      <c r="K1456">
        <v>1</v>
      </c>
    </row>
    <row r="1457" spans="1:11" ht="28.8" x14ac:dyDescent="0.3">
      <c r="A1457" s="2" t="s">
        <v>1374</v>
      </c>
      <c r="B1457" s="2" t="s">
        <v>1375</v>
      </c>
      <c r="C1457" s="2" t="s">
        <v>1376</v>
      </c>
      <c r="D1457" s="2" t="s">
        <v>28259</v>
      </c>
      <c r="E1457" s="2" t="s">
        <v>30324</v>
      </c>
      <c r="F1457" t="str">
        <f t="shared" si="22"/>
        <v>y</v>
      </c>
      <c r="G1457" s="15" t="s">
        <v>30265</v>
      </c>
      <c r="H1457" t="s">
        <v>13616</v>
      </c>
      <c r="I1457" t="s">
        <v>13616</v>
      </c>
      <c r="J1457" t="s">
        <v>13616</v>
      </c>
      <c r="K1457">
        <v>1</v>
      </c>
    </row>
    <row r="1458" spans="1:11" x14ac:dyDescent="0.3">
      <c r="A1458" s="2" t="s">
        <v>1377</v>
      </c>
      <c r="B1458" s="2" t="s">
        <v>1378</v>
      </c>
      <c r="C1458" s="2" t="s">
        <v>1379</v>
      </c>
      <c r="D1458" s="2" t="s">
        <v>28259</v>
      </c>
      <c r="E1458" s="2" t="s">
        <v>30362</v>
      </c>
      <c r="F1458" t="str">
        <f t="shared" si="22"/>
        <v/>
      </c>
      <c r="G1458" s="15"/>
      <c r="H1458" t="s">
        <v>13568</v>
      </c>
      <c r="I1458" t="s">
        <v>13568</v>
      </c>
      <c r="J1458" t="s">
        <v>13568</v>
      </c>
      <c r="K1458">
        <v>1</v>
      </c>
    </row>
    <row r="1459" spans="1:11" ht="28.8" x14ac:dyDescent="0.3">
      <c r="A1459" s="2" t="s">
        <v>1383</v>
      </c>
      <c r="B1459" s="2" t="s">
        <v>1384</v>
      </c>
      <c r="C1459" s="2" t="s">
        <v>1385</v>
      </c>
      <c r="D1459" s="2" t="s">
        <v>28259</v>
      </c>
      <c r="E1459" s="2" t="s">
        <v>30324</v>
      </c>
      <c r="F1459" t="str">
        <f t="shared" si="22"/>
        <v>y</v>
      </c>
      <c r="G1459" s="15" t="s">
        <v>30265</v>
      </c>
      <c r="H1459" t="s">
        <v>13616</v>
      </c>
      <c r="I1459" t="s">
        <v>13616</v>
      </c>
      <c r="J1459" t="s">
        <v>13616</v>
      </c>
      <c r="K1459">
        <v>1</v>
      </c>
    </row>
    <row r="1460" spans="1:11" x14ac:dyDescent="0.3">
      <c r="A1460" s="2" t="s">
        <v>1386</v>
      </c>
      <c r="B1460" s="2" t="s">
        <v>1387</v>
      </c>
      <c r="C1460" s="2" t="s">
        <v>1388</v>
      </c>
      <c r="D1460" s="2" t="s">
        <v>28259</v>
      </c>
      <c r="E1460" s="2" t="s">
        <v>30362</v>
      </c>
      <c r="F1460" t="str">
        <f t="shared" si="22"/>
        <v/>
      </c>
      <c r="G1460" s="15"/>
      <c r="H1460" t="s">
        <v>13568</v>
      </c>
      <c r="I1460" t="s">
        <v>13568</v>
      </c>
      <c r="J1460" t="s">
        <v>13568</v>
      </c>
      <c r="K1460">
        <v>1</v>
      </c>
    </row>
    <row r="1461" spans="1:11" ht="28.8" x14ac:dyDescent="0.3">
      <c r="A1461" s="2" t="s">
        <v>1392</v>
      </c>
      <c r="B1461" s="2" t="s">
        <v>1393</v>
      </c>
      <c r="C1461" s="2" t="s">
        <v>1394</v>
      </c>
      <c r="D1461" s="2" t="s">
        <v>28259</v>
      </c>
      <c r="E1461" s="2" t="s">
        <v>30324</v>
      </c>
      <c r="F1461" t="str">
        <f t="shared" si="22"/>
        <v>y</v>
      </c>
      <c r="G1461" s="15" t="s">
        <v>30964</v>
      </c>
      <c r="H1461" t="s">
        <v>13616</v>
      </c>
      <c r="I1461" t="s">
        <v>13616</v>
      </c>
      <c r="J1461" t="s">
        <v>13616</v>
      </c>
      <c r="K1461">
        <v>1</v>
      </c>
    </row>
    <row r="1462" spans="1:11" ht="28.8" x14ac:dyDescent="0.3">
      <c r="A1462" s="2" t="s">
        <v>1395</v>
      </c>
      <c r="B1462" s="2" t="s">
        <v>1396</v>
      </c>
      <c r="C1462" s="2" t="s">
        <v>1397</v>
      </c>
      <c r="D1462" s="2" t="s">
        <v>28259</v>
      </c>
      <c r="E1462" s="2" t="s">
        <v>30362</v>
      </c>
      <c r="F1462" t="str">
        <f t="shared" si="22"/>
        <v>y</v>
      </c>
      <c r="G1462" s="15" t="s">
        <v>30965</v>
      </c>
      <c r="H1462" t="s">
        <v>13616</v>
      </c>
      <c r="I1462" t="s">
        <v>13616</v>
      </c>
      <c r="J1462" t="s">
        <v>13616</v>
      </c>
      <c r="K1462">
        <v>1</v>
      </c>
    </row>
    <row r="1463" spans="1:11" ht="28.8" x14ac:dyDescent="0.3">
      <c r="A1463" s="2" t="s">
        <v>1401</v>
      </c>
      <c r="B1463" s="2" t="s">
        <v>1402</v>
      </c>
      <c r="C1463" s="2" t="s">
        <v>1403</v>
      </c>
      <c r="D1463" s="2" t="s">
        <v>28259</v>
      </c>
      <c r="E1463" s="2" t="s">
        <v>30324</v>
      </c>
      <c r="F1463" t="str">
        <f t="shared" si="22"/>
        <v>y</v>
      </c>
      <c r="G1463" s="15" t="s">
        <v>30966</v>
      </c>
      <c r="H1463" t="s">
        <v>13616</v>
      </c>
      <c r="I1463" t="s">
        <v>13616</v>
      </c>
      <c r="J1463" t="s">
        <v>13616</v>
      </c>
      <c r="K1463">
        <v>1</v>
      </c>
    </row>
    <row r="1464" spans="1:11" ht="28.8" x14ac:dyDescent="0.3">
      <c r="A1464" s="2" t="s">
        <v>1404</v>
      </c>
      <c r="B1464" s="2" t="s">
        <v>1405</v>
      </c>
      <c r="C1464" s="2" t="s">
        <v>1406</v>
      </c>
      <c r="D1464" s="2" t="s">
        <v>28259</v>
      </c>
      <c r="E1464" s="2" t="s">
        <v>30362</v>
      </c>
      <c r="F1464" t="str">
        <f t="shared" si="22"/>
        <v>y</v>
      </c>
      <c r="G1464" s="15" t="s">
        <v>30967</v>
      </c>
      <c r="H1464" t="s">
        <v>13616</v>
      </c>
      <c r="I1464" t="s">
        <v>13616</v>
      </c>
      <c r="J1464" t="s">
        <v>13616</v>
      </c>
      <c r="K1464">
        <v>1</v>
      </c>
    </row>
    <row r="1465" spans="1:11" ht="28.8" x14ac:dyDescent="0.3">
      <c r="A1465" s="2" t="s">
        <v>1410</v>
      </c>
      <c r="B1465" s="2" t="s">
        <v>1411</v>
      </c>
      <c r="C1465" s="2" t="s">
        <v>1412</v>
      </c>
      <c r="D1465" s="2" t="s">
        <v>28259</v>
      </c>
      <c r="E1465" s="2" t="s">
        <v>30324</v>
      </c>
      <c r="F1465" t="str">
        <f t="shared" si="22"/>
        <v>y</v>
      </c>
      <c r="G1465" s="15" t="s">
        <v>30968</v>
      </c>
      <c r="H1465" t="s">
        <v>13616</v>
      </c>
      <c r="I1465" t="s">
        <v>13616</v>
      </c>
      <c r="J1465" t="s">
        <v>13616</v>
      </c>
      <c r="K1465">
        <v>1</v>
      </c>
    </row>
    <row r="1466" spans="1:11" ht="28.8" x14ac:dyDescent="0.3">
      <c r="A1466" s="2" t="s">
        <v>1413</v>
      </c>
      <c r="B1466" s="2" t="s">
        <v>1414</v>
      </c>
      <c r="C1466" s="2" t="s">
        <v>1415</v>
      </c>
      <c r="D1466" s="2" t="s">
        <v>28259</v>
      </c>
      <c r="E1466" s="2" t="s">
        <v>30362</v>
      </c>
      <c r="F1466" t="str">
        <f t="shared" si="22"/>
        <v>y</v>
      </c>
      <c r="G1466" s="15" t="s">
        <v>30969</v>
      </c>
      <c r="H1466" t="s">
        <v>13616</v>
      </c>
      <c r="I1466" t="s">
        <v>13616</v>
      </c>
      <c r="J1466" t="s">
        <v>13616</v>
      </c>
      <c r="K1466">
        <v>1</v>
      </c>
    </row>
    <row r="1467" spans="1:11" ht="28.8" x14ac:dyDescent="0.3">
      <c r="A1467" s="2" t="s">
        <v>1419</v>
      </c>
      <c r="B1467" s="2" t="s">
        <v>1420</v>
      </c>
      <c r="C1467" s="2" t="s">
        <v>1421</v>
      </c>
      <c r="D1467" s="2" t="s">
        <v>28259</v>
      </c>
      <c r="E1467" s="2" t="s">
        <v>30324</v>
      </c>
      <c r="F1467" t="str">
        <f t="shared" si="22"/>
        <v>y</v>
      </c>
      <c r="G1467" s="15" t="s">
        <v>30970</v>
      </c>
      <c r="H1467" t="s">
        <v>13616</v>
      </c>
      <c r="I1467" t="s">
        <v>13616</v>
      </c>
      <c r="J1467" t="s">
        <v>13616</v>
      </c>
      <c r="K1467">
        <v>1</v>
      </c>
    </row>
    <row r="1468" spans="1:11" ht="28.8" x14ac:dyDescent="0.3">
      <c r="A1468" s="2" t="s">
        <v>1422</v>
      </c>
      <c r="B1468" s="2" t="s">
        <v>1423</v>
      </c>
      <c r="C1468" s="2" t="s">
        <v>1424</v>
      </c>
      <c r="D1468" s="2" t="s">
        <v>28259</v>
      </c>
      <c r="E1468" s="2" t="s">
        <v>30362</v>
      </c>
      <c r="F1468" t="str">
        <f t="shared" si="22"/>
        <v>y</v>
      </c>
      <c r="G1468" s="15" t="s">
        <v>30971</v>
      </c>
      <c r="H1468" t="s">
        <v>13616</v>
      </c>
      <c r="I1468" t="s">
        <v>13616</v>
      </c>
      <c r="J1468" t="s">
        <v>13616</v>
      </c>
      <c r="K1468">
        <v>1</v>
      </c>
    </row>
    <row r="1469" spans="1:11" ht="28.8" x14ac:dyDescent="0.3">
      <c r="A1469" s="2" t="s">
        <v>1428</v>
      </c>
      <c r="B1469" s="2" t="s">
        <v>1429</v>
      </c>
      <c r="C1469" s="2" t="s">
        <v>1430</v>
      </c>
      <c r="D1469" s="2" t="s">
        <v>28259</v>
      </c>
      <c r="E1469" s="2" t="s">
        <v>30324</v>
      </c>
      <c r="F1469" t="str">
        <f t="shared" si="22"/>
        <v>y</v>
      </c>
      <c r="G1469" s="15" t="s">
        <v>30972</v>
      </c>
      <c r="H1469" t="s">
        <v>13616</v>
      </c>
      <c r="I1469" t="s">
        <v>13616</v>
      </c>
      <c r="J1469" t="s">
        <v>13616</v>
      </c>
      <c r="K1469">
        <v>1</v>
      </c>
    </row>
    <row r="1470" spans="1:11" ht="28.8" x14ac:dyDescent="0.3">
      <c r="A1470" s="2" t="s">
        <v>1431</v>
      </c>
      <c r="B1470" s="2" t="s">
        <v>1432</v>
      </c>
      <c r="C1470" s="2" t="s">
        <v>1433</v>
      </c>
      <c r="D1470" s="2" t="s">
        <v>28259</v>
      </c>
      <c r="E1470" s="2" t="s">
        <v>30362</v>
      </c>
      <c r="F1470" t="str">
        <f t="shared" si="22"/>
        <v>y</v>
      </c>
      <c r="G1470" s="15" t="s">
        <v>30973</v>
      </c>
      <c r="H1470" t="s">
        <v>13616</v>
      </c>
      <c r="I1470" t="s">
        <v>13616</v>
      </c>
      <c r="J1470" t="s">
        <v>13616</v>
      </c>
      <c r="K1470">
        <v>1</v>
      </c>
    </row>
    <row r="1471" spans="1:11" ht="28.8" x14ac:dyDescent="0.3">
      <c r="A1471" s="2" t="s">
        <v>1536</v>
      </c>
      <c r="B1471" s="2" t="s">
        <v>1537</v>
      </c>
      <c r="C1471" s="2" t="s">
        <v>1538</v>
      </c>
      <c r="D1471" s="2" t="s">
        <v>28259</v>
      </c>
      <c r="E1471" s="2" t="s">
        <v>30324</v>
      </c>
      <c r="F1471" t="str">
        <f t="shared" si="22"/>
        <v>y</v>
      </c>
      <c r="G1471" s="15" t="s">
        <v>30265</v>
      </c>
      <c r="H1471" t="s">
        <v>13616</v>
      </c>
      <c r="I1471" t="s">
        <v>13616</v>
      </c>
      <c r="J1471" t="s">
        <v>13616</v>
      </c>
      <c r="K1471">
        <v>1</v>
      </c>
    </row>
    <row r="1472" spans="1:11" x14ac:dyDescent="0.3">
      <c r="A1472" s="2" t="s">
        <v>1539</v>
      </c>
      <c r="B1472" s="2" t="s">
        <v>1540</v>
      </c>
      <c r="C1472" s="2" t="s">
        <v>1541</v>
      </c>
      <c r="D1472" s="2" t="s">
        <v>28259</v>
      </c>
      <c r="E1472" s="2" t="s">
        <v>30362</v>
      </c>
      <c r="F1472" t="str">
        <f t="shared" si="22"/>
        <v/>
      </c>
      <c r="G1472" s="15"/>
      <c r="H1472" t="s">
        <v>13568</v>
      </c>
      <c r="I1472" t="s">
        <v>13568</v>
      </c>
      <c r="J1472" t="s">
        <v>13568</v>
      </c>
      <c r="K1472">
        <v>1</v>
      </c>
    </row>
    <row r="1473" spans="1:11" ht="28.8" x14ac:dyDescent="0.3">
      <c r="A1473" s="2" t="s">
        <v>1545</v>
      </c>
      <c r="B1473" s="2" t="s">
        <v>1546</v>
      </c>
      <c r="C1473" s="2" t="s">
        <v>1547</v>
      </c>
      <c r="D1473" s="2" t="s">
        <v>28259</v>
      </c>
      <c r="E1473" s="2" t="s">
        <v>30324</v>
      </c>
      <c r="F1473" t="str">
        <f t="shared" si="22"/>
        <v>y</v>
      </c>
      <c r="G1473" s="15" t="s">
        <v>30265</v>
      </c>
      <c r="H1473" t="s">
        <v>13616</v>
      </c>
      <c r="I1473" t="s">
        <v>13616</v>
      </c>
      <c r="J1473" t="s">
        <v>13616</v>
      </c>
      <c r="K1473">
        <v>1</v>
      </c>
    </row>
    <row r="1474" spans="1:11" x14ac:dyDescent="0.3">
      <c r="A1474" s="2" t="s">
        <v>1548</v>
      </c>
      <c r="B1474" s="2" t="s">
        <v>1549</v>
      </c>
      <c r="C1474" s="2" t="s">
        <v>1550</v>
      </c>
      <c r="D1474" s="2" t="s">
        <v>28259</v>
      </c>
      <c r="E1474" s="2" t="s">
        <v>30362</v>
      </c>
      <c r="F1474" t="str">
        <f t="shared" si="22"/>
        <v/>
      </c>
      <c r="G1474" s="15"/>
      <c r="H1474" t="s">
        <v>13568</v>
      </c>
      <c r="I1474" t="s">
        <v>13568</v>
      </c>
      <c r="J1474" t="s">
        <v>13568</v>
      </c>
      <c r="K1474">
        <v>1</v>
      </c>
    </row>
    <row r="1475" spans="1:11" ht="28.8" x14ac:dyDescent="0.3">
      <c r="A1475" s="2" t="s">
        <v>1554</v>
      </c>
      <c r="B1475" s="2" t="s">
        <v>1555</v>
      </c>
      <c r="C1475" s="2" t="s">
        <v>1556</v>
      </c>
      <c r="D1475" s="2" t="s">
        <v>28259</v>
      </c>
      <c r="E1475" s="2" t="s">
        <v>30324</v>
      </c>
      <c r="F1475" t="str">
        <f t="shared" si="22"/>
        <v>y</v>
      </c>
      <c r="G1475" s="15" t="s">
        <v>30265</v>
      </c>
      <c r="H1475" t="s">
        <v>13616</v>
      </c>
      <c r="I1475" t="s">
        <v>13616</v>
      </c>
      <c r="J1475" t="s">
        <v>13616</v>
      </c>
      <c r="K1475">
        <v>1</v>
      </c>
    </row>
    <row r="1476" spans="1:11" x14ac:dyDescent="0.3">
      <c r="A1476" s="2" t="s">
        <v>1557</v>
      </c>
      <c r="B1476" s="2" t="s">
        <v>1558</v>
      </c>
      <c r="C1476" s="2" t="s">
        <v>1559</v>
      </c>
      <c r="D1476" s="2" t="s">
        <v>28259</v>
      </c>
      <c r="E1476" s="2" t="s">
        <v>30362</v>
      </c>
      <c r="F1476" t="str">
        <f t="shared" si="22"/>
        <v/>
      </c>
      <c r="G1476" s="15"/>
      <c r="H1476" t="s">
        <v>13568</v>
      </c>
      <c r="I1476" t="s">
        <v>13568</v>
      </c>
      <c r="J1476" t="s">
        <v>13568</v>
      </c>
      <c r="K1476">
        <v>1</v>
      </c>
    </row>
    <row r="1477" spans="1:11" ht="28.8" x14ac:dyDescent="0.3">
      <c r="A1477" s="2" t="s">
        <v>1563</v>
      </c>
      <c r="B1477" s="2" t="s">
        <v>1564</v>
      </c>
      <c r="C1477" s="2" t="s">
        <v>1565</v>
      </c>
      <c r="D1477" s="2" t="s">
        <v>28259</v>
      </c>
      <c r="E1477" s="2" t="s">
        <v>30324</v>
      </c>
      <c r="F1477" t="str">
        <f t="shared" ref="F1477:F1540" si="23">IF(COUNTIF(H1477:J1477,"used")&gt;0,"y","")</f>
        <v>y</v>
      </c>
      <c r="G1477" s="15" t="s">
        <v>30265</v>
      </c>
      <c r="H1477" t="s">
        <v>13616</v>
      </c>
      <c r="I1477" t="s">
        <v>13616</v>
      </c>
      <c r="J1477" t="s">
        <v>13616</v>
      </c>
      <c r="K1477">
        <v>1</v>
      </c>
    </row>
    <row r="1478" spans="1:11" x14ac:dyDescent="0.3">
      <c r="A1478" s="2" t="s">
        <v>1566</v>
      </c>
      <c r="B1478" s="2" t="s">
        <v>1567</v>
      </c>
      <c r="C1478" s="2" t="s">
        <v>1568</v>
      </c>
      <c r="D1478" s="2" t="s">
        <v>28259</v>
      </c>
      <c r="E1478" s="2" t="s">
        <v>30362</v>
      </c>
      <c r="F1478" t="str">
        <f t="shared" si="23"/>
        <v/>
      </c>
      <c r="G1478" s="15"/>
      <c r="H1478" t="s">
        <v>13568</v>
      </c>
      <c r="I1478" t="s">
        <v>13568</v>
      </c>
      <c r="J1478" t="s">
        <v>13568</v>
      </c>
      <c r="K1478">
        <v>1</v>
      </c>
    </row>
    <row r="1479" spans="1:11" ht="28.8" x14ac:dyDescent="0.3">
      <c r="A1479" s="2" t="s">
        <v>1572</v>
      </c>
      <c r="B1479" s="2" t="s">
        <v>1573</v>
      </c>
      <c r="C1479" s="2" t="s">
        <v>1574</v>
      </c>
      <c r="D1479" s="2" t="s">
        <v>28259</v>
      </c>
      <c r="E1479" s="2" t="s">
        <v>30324</v>
      </c>
      <c r="F1479" t="str">
        <f t="shared" si="23"/>
        <v>y</v>
      </c>
      <c r="G1479" s="15" t="s">
        <v>30265</v>
      </c>
      <c r="H1479" t="s">
        <v>13616</v>
      </c>
      <c r="I1479" t="s">
        <v>13616</v>
      </c>
      <c r="J1479" t="s">
        <v>13616</v>
      </c>
      <c r="K1479">
        <v>1</v>
      </c>
    </row>
    <row r="1480" spans="1:11" x14ac:dyDescent="0.3">
      <c r="A1480" s="2" t="s">
        <v>1575</v>
      </c>
      <c r="B1480" s="2" t="s">
        <v>1576</v>
      </c>
      <c r="C1480" s="2" t="s">
        <v>1577</v>
      </c>
      <c r="D1480" s="2" t="s">
        <v>28259</v>
      </c>
      <c r="E1480" s="2" t="s">
        <v>30362</v>
      </c>
      <c r="F1480" t="str">
        <f t="shared" si="23"/>
        <v/>
      </c>
      <c r="G1480" s="15"/>
      <c r="H1480" t="s">
        <v>13568</v>
      </c>
      <c r="I1480" t="s">
        <v>13568</v>
      </c>
      <c r="J1480" t="s">
        <v>13568</v>
      </c>
      <c r="K1480">
        <v>1</v>
      </c>
    </row>
    <row r="1481" spans="1:11" ht="28.8" x14ac:dyDescent="0.3">
      <c r="A1481" s="2" t="s">
        <v>1581</v>
      </c>
      <c r="B1481" s="2" t="s">
        <v>1582</v>
      </c>
      <c r="C1481" s="2" t="s">
        <v>1583</v>
      </c>
      <c r="D1481" s="2" t="s">
        <v>28259</v>
      </c>
      <c r="E1481" s="2" t="s">
        <v>30324</v>
      </c>
      <c r="F1481" t="str">
        <f t="shared" si="23"/>
        <v>y</v>
      </c>
      <c r="G1481" s="15" t="s">
        <v>30265</v>
      </c>
      <c r="H1481" t="s">
        <v>13616</v>
      </c>
      <c r="I1481" t="s">
        <v>13616</v>
      </c>
      <c r="J1481" t="s">
        <v>13616</v>
      </c>
      <c r="K1481">
        <v>1</v>
      </c>
    </row>
    <row r="1482" spans="1:11" x14ac:dyDescent="0.3">
      <c r="A1482" s="2" t="s">
        <v>1584</v>
      </c>
      <c r="B1482" s="2" t="s">
        <v>1585</v>
      </c>
      <c r="C1482" s="2" t="s">
        <v>1586</v>
      </c>
      <c r="D1482" s="2" t="s">
        <v>28259</v>
      </c>
      <c r="E1482" s="2" t="s">
        <v>30362</v>
      </c>
      <c r="F1482" t="str">
        <f t="shared" si="23"/>
        <v/>
      </c>
      <c r="G1482" s="15"/>
      <c r="H1482" t="s">
        <v>13568</v>
      </c>
      <c r="I1482" t="s">
        <v>13568</v>
      </c>
      <c r="J1482" t="s">
        <v>13568</v>
      </c>
      <c r="K1482">
        <v>1</v>
      </c>
    </row>
    <row r="1483" spans="1:11" ht="28.8" x14ac:dyDescent="0.3">
      <c r="A1483" s="2" t="s">
        <v>1590</v>
      </c>
      <c r="B1483" s="2" t="s">
        <v>1591</v>
      </c>
      <c r="C1483" s="2" t="s">
        <v>1592</v>
      </c>
      <c r="D1483" s="2" t="s">
        <v>28259</v>
      </c>
      <c r="E1483" s="2" t="s">
        <v>30324</v>
      </c>
      <c r="F1483" t="str">
        <f t="shared" si="23"/>
        <v>y</v>
      </c>
      <c r="G1483" s="15" t="s">
        <v>30265</v>
      </c>
      <c r="H1483" t="s">
        <v>13616</v>
      </c>
      <c r="I1483" t="s">
        <v>13616</v>
      </c>
      <c r="J1483" t="s">
        <v>13616</v>
      </c>
      <c r="K1483">
        <v>1</v>
      </c>
    </row>
    <row r="1484" spans="1:11" x14ac:dyDescent="0.3">
      <c r="A1484" s="2" t="s">
        <v>1593</v>
      </c>
      <c r="B1484" s="2" t="s">
        <v>1594</v>
      </c>
      <c r="C1484" s="2" t="s">
        <v>1595</v>
      </c>
      <c r="D1484" s="2" t="s">
        <v>28259</v>
      </c>
      <c r="E1484" s="2" t="s">
        <v>30362</v>
      </c>
      <c r="F1484" t="str">
        <f t="shared" si="23"/>
        <v/>
      </c>
      <c r="G1484" s="15"/>
      <c r="H1484" t="s">
        <v>13568</v>
      </c>
      <c r="I1484" t="s">
        <v>13568</v>
      </c>
      <c r="J1484" t="s">
        <v>13568</v>
      </c>
      <c r="K1484">
        <v>1</v>
      </c>
    </row>
    <row r="1485" spans="1:11" ht="28.8" x14ac:dyDescent="0.3">
      <c r="A1485" s="2" t="s">
        <v>1599</v>
      </c>
      <c r="B1485" s="2" t="s">
        <v>1600</v>
      </c>
      <c r="C1485" s="2" t="s">
        <v>1601</v>
      </c>
      <c r="D1485" s="2" t="s">
        <v>28259</v>
      </c>
      <c r="E1485" s="2" t="s">
        <v>30324</v>
      </c>
      <c r="F1485" t="str">
        <f t="shared" si="23"/>
        <v>y</v>
      </c>
      <c r="G1485" s="15" t="s">
        <v>30265</v>
      </c>
      <c r="H1485" t="s">
        <v>13616</v>
      </c>
      <c r="I1485" t="s">
        <v>13616</v>
      </c>
      <c r="J1485" t="s">
        <v>13616</v>
      </c>
      <c r="K1485">
        <v>1</v>
      </c>
    </row>
    <row r="1486" spans="1:11" x14ac:dyDescent="0.3">
      <c r="A1486" s="2" t="s">
        <v>1602</v>
      </c>
      <c r="B1486" s="2" t="s">
        <v>1603</v>
      </c>
      <c r="C1486" s="2" t="s">
        <v>1604</v>
      </c>
      <c r="D1486" s="2" t="s">
        <v>28259</v>
      </c>
      <c r="E1486" s="2" t="s">
        <v>30362</v>
      </c>
      <c r="F1486" t="str">
        <f t="shared" si="23"/>
        <v/>
      </c>
      <c r="G1486" s="15"/>
      <c r="H1486" t="s">
        <v>13568</v>
      </c>
      <c r="I1486" t="s">
        <v>13568</v>
      </c>
      <c r="J1486" t="s">
        <v>13568</v>
      </c>
      <c r="K1486">
        <v>1</v>
      </c>
    </row>
    <row r="1487" spans="1:11" ht="28.8" x14ac:dyDescent="0.3">
      <c r="A1487" s="2" t="s">
        <v>867</v>
      </c>
      <c r="B1487" s="2" t="s">
        <v>868</v>
      </c>
      <c r="C1487" s="2" t="s">
        <v>869</v>
      </c>
      <c r="D1487" s="2" t="s">
        <v>22259</v>
      </c>
      <c r="E1487" s="2" t="s">
        <v>30974</v>
      </c>
      <c r="F1487" t="str">
        <f t="shared" si="23"/>
        <v>y</v>
      </c>
      <c r="G1487" s="15" t="s">
        <v>30265</v>
      </c>
      <c r="H1487" t="s">
        <v>13616</v>
      </c>
      <c r="I1487" t="s">
        <v>13616</v>
      </c>
      <c r="J1487" t="s">
        <v>13616</v>
      </c>
      <c r="K1487">
        <v>2</v>
      </c>
    </row>
    <row r="1488" spans="1:11" x14ac:dyDescent="0.3">
      <c r="A1488" s="2" t="s">
        <v>870</v>
      </c>
      <c r="B1488" s="2" t="s">
        <v>871</v>
      </c>
      <c r="C1488" s="2" t="s">
        <v>872</v>
      </c>
      <c r="D1488" s="2" t="s">
        <v>22259</v>
      </c>
      <c r="E1488" s="2" t="s">
        <v>30975</v>
      </c>
      <c r="F1488" t="str">
        <f t="shared" si="23"/>
        <v/>
      </c>
      <c r="G1488" s="15"/>
      <c r="H1488" t="s">
        <v>13568</v>
      </c>
      <c r="I1488" t="s">
        <v>13568</v>
      </c>
      <c r="J1488" t="s">
        <v>13568</v>
      </c>
      <c r="K1488">
        <v>2</v>
      </c>
    </row>
    <row r="1489" spans="1:11" ht="28.8" x14ac:dyDescent="0.3">
      <c r="A1489" s="2" t="s">
        <v>1644</v>
      </c>
      <c r="B1489" s="2" t="s">
        <v>1645</v>
      </c>
      <c r="C1489" s="2" t="s">
        <v>1646</v>
      </c>
      <c r="D1489" s="2" t="s">
        <v>28259</v>
      </c>
      <c r="E1489" s="2" t="s">
        <v>30324</v>
      </c>
      <c r="F1489" t="str">
        <f t="shared" si="23"/>
        <v>y</v>
      </c>
      <c r="G1489" s="15" t="s">
        <v>30976</v>
      </c>
      <c r="H1489" t="s">
        <v>13616</v>
      </c>
      <c r="I1489" t="s">
        <v>13616</v>
      </c>
      <c r="J1489" t="s">
        <v>13616</v>
      </c>
      <c r="K1489">
        <v>1</v>
      </c>
    </row>
    <row r="1490" spans="1:11" ht="28.8" x14ac:dyDescent="0.3">
      <c r="A1490" s="2" t="s">
        <v>1647</v>
      </c>
      <c r="B1490" s="2" t="s">
        <v>1648</v>
      </c>
      <c r="C1490" s="2" t="s">
        <v>1649</v>
      </c>
      <c r="D1490" s="2" t="s">
        <v>28259</v>
      </c>
      <c r="E1490" s="2" t="s">
        <v>30362</v>
      </c>
      <c r="F1490" t="str">
        <f t="shared" si="23"/>
        <v>y</v>
      </c>
      <c r="G1490" s="15" t="s">
        <v>30977</v>
      </c>
      <c r="H1490" t="s">
        <v>13616</v>
      </c>
      <c r="I1490" t="s">
        <v>13616</v>
      </c>
      <c r="J1490" t="s">
        <v>13616</v>
      </c>
      <c r="K1490">
        <v>1</v>
      </c>
    </row>
    <row r="1491" spans="1:11" ht="28.8" x14ac:dyDescent="0.3">
      <c r="A1491" s="2" t="s">
        <v>1653</v>
      </c>
      <c r="B1491" s="2" t="s">
        <v>1654</v>
      </c>
      <c r="C1491" s="2" t="s">
        <v>1655</v>
      </c>
      <c r="D1491" s="2" t="s">
        <v>28259</v>
      </c>
      <c r="E1491" s="2" t="s">
        <v>30324</v>
      </c>
      <c r="F1491" t="str">
        <f t="shared" si="23"/>
        <v>y</v>
      </c>
      <c r="G1491" s="15" t="s">
        <v>30978</v>
      </c>
      <c r="H1491" t="s">
        <v>13616</v>
      </c>
      <c r="I1491" t="s">
        <v>13616</v>
      </c>
      <c r="J1491" t="s">
        <v>13616</v>
      </c>
      <c r="K1491">
        <v>1</v>
      </c>
    </row>
    <row r="1492" spans="1:11" ht="28.8" x14ac:dyDescent="0.3">
      <c r="A1492" s="2" t="s">
        <v>1656</v>
      </c>
      <c r="B1492" s="2" t="s">
        <v>1657</v>
      </c>
      <c r="C1492" s="2" t="s">
        <v>1658</v>
      </c>
      <c r="D1492" s="2" t="s">
        <v>28259</v>
      </c>
      <c r="E1492" s="2" t="s">
        <v>30362</v>
      </c>
      <c r="F1492" t="str">
        <f t="shared" si="23"/>
        <v>y</v>
      </c>
      <c r="G1492" s="15" t="s">
        <v>30979</v>
      </c>
      <c r="H1492" t="s">
        <v>13616</v>
      </c>
      <c r="I1492" t="s">
        <v>13616</v>
      </c>
      <c r="J1492" t="s">
        <v>13616</v>
      </c>
      <c r="K1492">
        <v>1</v>
      </c>
    </row>
    <row r="1493" spans="1:11" ht="28.8" x14ac:dyDescent="0.3">
      <c r="A1493" s="2" t="s">
        <v>1662</v>
      </c>
      <c r="B1493" s="2" t="s">
        <v>1663</v>
      </c>
      <c r="C1493" s="2" t="s">
        <v>1664</v>
      </c>
      <c r="D1493" s="2" t="s">
        <v>28259</v>
      </c>
      <c r="E1493" s="2" t="s">
        <v>30324</v>
      </c>
      <c r="F1493" t="str">
        <f t="shared" si="23"/>
        <v>y</v>
      </c>
      <c r="G1493" s="15" t="s">
        <v>30265</v>
      </c>
      <c r="H1493" t="s">
        <v>13616</v>
      </c>
      <c r="I1493" t="s">
        <v>13616</v>
      </c>
      <c r="J1493" t="s">
        <v>13616</v>
      </c>
      <c r="K1493">
        <v>1</v>
      </c>
    </row>
    <row r="1494" spans="1:11" x14ac:dyDescent="0.3">
      <c r="A1494" s="2" t="s">
        <v>1665</v>
      </c>
      <c r="B1494" s="2" t="s">
        <v>1666</v>
      </c>
      <c r="C1494" s="2" t="s">
        <v>1667</v>
      </c>
      <c r="D1494" s="2" t="s">
        <v>28259</v>
      </c>
      <c r="E1494" s="2" t="s">
        <v>30362</v>
      </c>
      <c r="F1494" t="str">
        <f t="shared" si="23"/>
        <v/>
      </c>
      <c r="G1494" s="15"/>
      <c r="H1494" t="s">
        <v>13568</v>
      </c>
      <c r="I1494" t="s">
        <v>13568</v>
      </c>
      <c r="J1494" t="s">
        <v>13568</v>
      </c>
      <c r="K1494">
        <v>1</v>
      </c>
    </row>
    <row r="1495" spans="1:11" ht="28.8" x14ac:dyDescent="0.3">
      <c r="A1495" s="2" t="s">
        <v>1671</v>
      </c>
      <c r="B1495" s="2" t="s">
        <v>1672</v>
      </c>
      <c r="C1495" s="2" t="s">
        <v>1673</v>
      </c>
      <c r="D1495" s="2" t="s">
        <v>28259</v>
      </c>
      <c r="E1495" s="2" t="s">
        <v>30324</v>
      </c>
      <c r="F1495" t="str">
        <f t="shared" si="23"/>
        <v>y</v>
      </c>
      <c r="G1495" s="15" t="s">
        <v>30265</v>
      </c>
      <c r="H1495" t="s">
        <v>13616</v>
      </c>
      <c r="I1495" t="s">
        <v>13616</v>
      </c>
      <c r="J1495" t="s">
        <v>13616</v>
      </c>
      <c r="K1495">
        <v>1</v>
      </c>
    </row>
    <row r="1496" spans="1:11" x14ac:dyDescent="0.3">
      <c r="A1496" s="2" t="s">
        <v>1674</v>
      </c>
      <c r="B1496" s="2" t="s">
        <v>1675</v>
      </c>
      <c r="C1496" s="2" t="s">
        <v>1676</v>
      </c>
      <c r="D1496" s="2" t="s">
        <v>28259</v>
      </c>
      <c r="E1496" s="2" t="s">
        <v>30362</v>
      </c>
      <c r="F1496" t="str">
        <f t="shared" si="23"/>
        <v/>
      </c>
      <c r="G1496" s="15"/>
      <c r="H1496" t="s">
        <v>13568</v>
      </c>
      <c r="I1496" t="s">
        <v>13568</v>
      </c>
      <c r="J1496" t="s">
        <v>13568</v>
      </c>
      <c r="K1496">
        <v>1</v>
      </c>
    </row>
    <row r="1497" spans="1:11" ht="28.8" x14ac:dyDescent="0.3">
      <c r="A1497" s="2" t="s">
        <v>1680</v>
      </c>
      <c r="B1497" s="2" t="s">
        <v>1681</v>
      </c>
      <c r="C1497" s="2" t="s">
        <v>1682</v>
      </c>
      <c r="D1497" s="2" t="s">
        <v>28259</v>
      </c>
      <c r="E1497" s="2" t="s">
        <v>30324</v>
      </c>
      <c r="F1497" t="str">
        <f t="shared" si="23"/>
        <v>y</v>
      </c>
      <c r="G1497" s="15" t="s">
        <v>30265</v>
      </c>
      <c r="H1497" t="s">
        <v>13616</v>
      </c>
      <c r="I1497" t="s">
        <v>13616</v>
      </c>
      <c r="J1497" t="s">
        <v>13616</v>
      </c>
      <c r="K1497">
        <v>1</v>
      </c>
    </row>
    <row r="1498" spans="1:11" x14ac:dyDescent="0.3">
      <c r="A1498" s="2" t="s">
        <v>1683</v>
      </c>
      <c r="B1498" s="2" t="s">
        <v>1684</v>
      </c>
      <c r="C1498" s="2" t="s">
        <v>1685</v>
      </c>
      <c r="D1498" s="2" t="s">
        <v>28259</v>
      </c>
      <c r="E1498" s="2" t="s">
        <v>30362</v>
      </c>
      <c r="F1498" t="str">
        <f t="shared" si="23"/>
        <v/>
      </c>
      <c r="G1498" s="15"/>
      <c r="H1498" t="s">
        <v>13568</v>
      </c>
      <c r="I1498" t="s">
        <v>13568</v>
      </c>
      <c r="J1498" t="s">
        <v>13568</v>
      </c>
      <c r="K1498">
        <v>1</v>
      </c>
    </row>
    <row r="1499" spans="1:11" ht="28.8" x14ac:dyDescent="0.3">
      <c r="A1499" s="2" t="s">
        <v>1689</v>
      </c>
      <c r="B1499" s="2" t="s">
        <v>1690</v>
      </c>
      <c r="C1499" s="2" t="s">
        <v>1691</v>
      </c>
      <c r="D1499" s="2" t="s">
        <v>28259</v>
      </c>
      <c r="E1499" s="2" t="s">
        <v>30324</v>
      </c>
      <c r="F1499" t="str">
        <f t="shared" si="23"/>
        <v>y</v>
      </c>
      <c r="G1499" s="15" t="s">
        <v>30265</v>
      </c>
      <c r="H1499" t="s">
        <v>13616</v>
      </c>
      <c r="I1499" t="s">
        <v>13616</v>
      </c>
      <c r="J1499" t="s">
        <v>13616</v>
      </c>
      <c r="K1499">
        <v>1</v>
      </c>
    </row>
    <row r="1500" spans="1:11" x14ac:dyDescent="0.3">
      <c r="A1500" s="2" t="s">
        <v>1692</v>
      </c>
      <c r="B1500" s="2" t="s">
        <v>1693</v>
      </c>
      <c r="C1500" s="2" t="s">
        <v>1694</v>
      </c>
      <c r="D1500" s="2" t="s">
        <v>28259</v>
      </c>
      <c r="E1500" s="2" t="s">
        <v>30362</v>
      </c>
      <c r="F1500" t="str">
        <f t="shared" si="23"/>
        <v/>
      </c>
      <c r="G1500" s="15"/>
      <c r="H1500" t="s">
        <v>13568</v>
      </c>
      <c r="I1500" t="s">
        <v>13568</v>
      </c>
      <c r="J1500" t="s">
        <v>13568</v>
      </c>
      <c r="K1500">
        <v>1</v>
      </c>
    </row>
    <row r="1501" spans="1:11" ht="28.8" x14ac:dyDescent="0.3">
      <c r="A1501" s="2" t="s">
        <v>1698</v>
      </c>
      <c r="B1501" s="2" t="s">
        <v>1699</v>
      </c>
      <c r="C1501" s="2" t="s">
        <v>1700</v>
      </c>
      <c r="D1501" s="2" t="s">
        <v>28259</v>
      </c>
      <c r="E1501" s="2" t="s">
        <v>30324</v>
      </c>
      <c r="F1501" t="str">
        <f t="shared" si="23"/>
        <v>y</v>
      </c>
      <c r="G1501" s="15" t="s">
        <v>30980</v>
      </c>
      <c r="H1501" t="s">
        <v>13616</v>
      </c>
      <c r="I1501" t="s">
        <v>13616</v>
      </c>
      <c r="J1501" t="s">
        <v>13616</v>
      </c>
      <c r="K1501">
        <v>1</v>
      </c>
    </row>
    <row r="1502" spans="1:11" ht="28.8" x14ac:dyDescent="0.3">
      <c r="A1502" s="2" t="s">
        <v>1701</v>
      </c>
      <c r="B1502" s="2" t="s">
        <v>1702</v>
      </c>
      <c r="C1502" s="2" t="s">
        <v>1703</v>
      </c>
      <c r="D1502" s="2" t="s">
        <v>28259</v>
      </c>
      <c r="E1502" s="2" t="s">
        <v>30362</v>
      </c>
      <c r="F1502" t="str">
        <f t="shared" si="23"/>
        <v>y</v>
      </c>
      <c r="G1502" s="15" t="s">
        <v>30981</v>
      </c>
      <c r="H1502" t="s">
        <v>13616</v>
      </c>
      <c r="I1502" t="s">
        <v>13616</v>
      </c>
      <c r="J1502" t="s">
        <v>13616</v>
      </c>
      <c r="K1502">
        <v>1</v>
      </c>
    </row>
    <row r="1503" spans="1:11" ht="28.8" x14ac:dyDescent="0.3">
      <c r="A1503" s="2" t="s">
        <v>1707</v>
      </c>
      <c r="B1503" s="2" t="s">
        <v>1708</v>
      </c>
      <c r="C1503" s="2" t="s">
        <v>1709</v>
      </c>
      <c r="D1503" s="2" t="s">
        <v>28259</v>
      </c>
      <c r="E1503" s="2" t="s">
        <v>30324</v>
      </c>
      <c r="F1503" t="str">
        <f t="shared" si="23"/>
        <v>y</v>
      </c>
      <c r="G1503" s="15" t="s">
        <v>30982</v>
      </c>
      <c r="H1503" t="s">
        <v>13616</v>
      </c>
      <c r="I1503" t="s">
        <v>13616</v>
      </c>
      <c r="J1503" t="s">
        <v>13616</v>
      </c>
      <c r="K1503">
        <v>1</v>
      </c>
    </row>
    <row r="1504" spans="1:11" ht="43.2" x14ac:dyDescent="0.3">
      <c r="A1504" s="2" t="s">
        <v>1710</v>
      </c>
      <c r="B1504" s="2" t="s">
        <v>1711</v>
      </c>
      <c r="C1504" s="2" t="s">
        <v>1712</v>
      </c>
      <c r="D1504" s="2" t="s">
        <v>28259</v>
      </c>
      <c r="E1504" s="2" t="s">
        <v>30362</v>
      </c>
      <c r="F1504" t="str">
        <f t="shared" si="23"/>
        <v>y</v>
      </c>
      <c r="G1504" s="15" t="s">
        <v>30983</v>
      </c>
      <c r="H1504" t="s">
        <v>13616</v>
      </c>
      <c r="I1504" t="s">
        <v>13616</v>
      </c>
      <c r="J1504" t="s">
        <v>13616</v>
      </c>
      <c r="K1504">
        <v>1</v>
      </c>
    </row>
    <row r="1505" spans="1:11" ht="28.8" x14ac:dyDescent="0.3">
      <c r="A1505" s="2" t="s">
        <v>1716</v>
      </c>
      <c r="B1505" s="2" t="s">
        <v>1717</v>
      </c>
      <c r="C1505" s="2" t="s">
        <v>1718</v>
      </c>
      <c r="D1505" s="2" t="s">
        <v>28259</v>
      </c>
      <c r="E1505" s="2" t="s">
        <v>30324</v>
      </c>
      <c r="F1505" t="str">
        <f t="shared" si="23"/>
        <v/>
      </c>
      <c r="G1505" s="15" t="s">
        <v>30984</v>
      </c>
      <c r="H1505" t="s">
        <v>13568</v>
      </c>
      <c r="I1505" t="s">
        <v>13568</v>
      </c>
      <c r="J1505" t="s">
        <v>13568</v>
      </c>
      <c r="K1505">
        <v>1</v>
      </c>
    </row>
    <row r="1506" spans="1:11" x14ac:dyDescent="0.3">
      <c r="A1506" s="2" t="s">
        <v>1719</v>
      </c>
      <c r="B1506" s="2" t="s">
        <v>1720</v>
      </c>
      <c r="C1506" s="2" t="s">
        <v>1721</v>
      </c>
      <c r="D1506" s="2" t="s">
        <v>28259</v>
      </c>
      <c r="E1506" s="2" t="s">
        <v>30362</v>
      </c>
      <c r="F1506" t="str">
        <f t="shared" si="23"/>
        <v/>
      </c>
      <c r="G1506" s="15"/>
      <c r="H1506" t="s">
        <v>13568</v>
      </c>
      <c r="I1506" t="s">
        <v>13568</v>
      </c>
      <c r="J1506" t="s">
        <v>13568</v>
      </c>
      <c r="K1506">
        <v>1</v>
      </c>
    </row>
    <row r="1507" spans="1:11" ht="28.8" x14ac:dyDescent="0.3">
      <c r="A1507" s="2" t="s">
        <v>1725</v>
      </c>
      <c r="B1507" s="2" t="s">
        <v>1726</v>
      </c>
      <c r="C1507" s="2" t="s">
        <v>1727</v>
      </c>
      <c r="D1507" s="2" t="s">
        <v>28259</v>
      </c>
      <c r="E1507" s="2" t="s">
        <v>30324</v>
      </c>
      <c r="F1507" t="str">
        <f t="shared" si="23"/>
        <v/>
      </c>
      <c r="G1507" s="15" t="s">
        <v>30984</v>
      </c>
      <c r="H1507" t="s">
        <v>13568</v>
      </c>
      <c r="I1507" t="s">
        <v>13568</v>
      </c>
      <c r="J1507" t="s">
        <v>13568</v>
      </c>
      <c r="K1507">
        <v>1</v>
      </c>
    </row>
    <row r="1508" spans="1:11" x14ac:dyDescent="0.3">
      <c r="A1508" s="2" t="s">
        <v>1728</v>
      </c>
      <c r="B1508" s="2" t="s">
        <v>1729</v>
      </c>
      <c r="C1508" s="2" t="s">
        <v>1730</v>
      </c>
      <c r="D1508" s="2" t="s">
        <v>28259</v>
      </c>
      <c r="E1508" s="2" t="s">
        <v>30362</v>
      </c>
      <c r="F1508" t="str">
        <f t="shared" si="23"/>
        <v/>
      </c>
      <c r="G1508" s="15"/>
      <c r="H1508" t="s">
        <v>13568</v>
      </c>
      <c r="I1508" t="s">
        <v>13568</v>
      </c>
      <c r="J1508" t="s">
        <v>13568</v>
      </c>
      <c r="K1508">
        <v>1</v>
      </c>
    </row>
    <row r="1509" spans="1:11" ht="28.8" x14ac:dyDescent="0.3">
      <c r="A1509" s="2" t="s">
        <v>751</v>
      </c>
      <c r="B1509" s="2" t="s">
        <v>752</v>
      </c>
      <c r="C1509" s="2" t="s">
        <v>753</v>
      </c>
      <c r="D1509" s="2" t="s">
        <v>22259</v>
      </c>
      <c r="E1509" s="2" t="s">
        <v>22259</v>
      </c>
      <c r="F1509" t="str">
        <f t="shared" si="23"/>
        <v>y</v>
      </c>
      <c r="G1509" s="15" t="s">
        <v>30985</v>
      </c>
      <c r="H1509" t="s">
        <v>13616</v>
      </c>
      <c r="I1509" t="s">
        <v>13616</v>
      </c>
      <c r="J1509" t="s">
        <v>13616</v>
      </c>
      <c r="K1509">
        <v>2</v>
      </c>
    </row>
    <row r="1510" spans="1:11" ht="28.8" x14ac:dyDescent="0.3">
      <c r="A1510" s="2" t="s">
        <v>801</v>
      </c>
      <c r="B1510" s="2" t="s">
        <v>802</v>
      </c>
      <c r="C1510" s="2" t="s">
        <v>803</v>
      </c>
      <c r="D1510" s="2" t="s">
        <v>22259</v>
      </c>
      <c r="E1510" s="2" t="s">
        <v>22259</v>
      </c>
      <c r="F1510" t="str">
        <f t="shared" si="23"/>
        <v>y</v>
      </c>
      <c r="G1510" s="15" t="s">
        <v>30986</v>
      </c>
      <c r="H1510" t="s">
        <v>13616</v>
      </c>
      <c r="I1510" t="s">
        <v>13616</v>
      </c>
      <c r="J1510" t="s">
        <v>13616</v>
      </c>
      <c r="K1510">
        <v>2</v>
      </c>
    </row>
    <row r="1511" spans="1:11" ht="28.8" x14ac:dyDescent="0.3">
      <c r="A1511" s="2" t="s">
        <v>780</v>
      </c>
      <c r="B1511" s="2" t="s">
        <v>781</v>
      </c>
      <c r="C1511" s="2" t="s">
        <v>782</v>
      </c>
      <c r="D1511" s="2" t="s">
        <v>22259</v>
      </c>
      <c r="E1511" s="2" t="s">
        <v>22259</v>
      </c>
      <c r="F1511" t="str">
        <f t="shared" si="23"/>
        <v>y</v>
      </c>
      <c r="G1511" s="15" t="s">
        <v>30987</v>
      </c>
      <c r="H1511" t="s">
        <v>13616</v>
      </c>
      <c r="I1511" t="s">
        <v>13616</v>
      </c>
      <c r="J1511" t="s">
        <v>13616</v>
      </c>
      <c r="K1511">
        <v>2</v>
      </c>
    </row>
    <row r="1512" spans="1:11" x14ac:dyDescent="0.3">
      <c r="A1512" s="2" t="s">
        <v>30988</v>
      </c>
      <c r="B1512" s="2" t="s">
        <v>30989</v>
      </c>
      <c r="C1512" s="2" t="s">
        <v>30990</v>
      </c>
      <c r="D1512" s="2" t="s">
        <v>29454</v>
      </c>
      <c r="E1512" s="2" t="s">
        <v>30991</v>
      </c>
      <c r="F1512" t="str">
        <f t="shared" si="23"/>
        <v/>
      </c>
      <c r="G1512" s="15"/>
      <c r="H1512" t="s">
        <v>13568</v>
      </c>
      <c r="I1512" t="s">
        <v>13568</v>
      </c>
      <c r="J1512" t="s">
        <v>13568</v>
      </c>
      <c r="K1512">
        <v>3</v>
      </c>
    </row>
    <row r="1513" spans="1:11" x14ac:dyDescent="0.3">
      <c r="A1513" s="2" t="s">
        <v>30992</v>
      </c>
      <c r="B1513" s="2" t="s">
        <v>30993</v>
      </c>
      <c r="C1513" s="2" t="s">
        <v>30994</v>
      </c>
      <c r="D1513" s="2" t="s">
        <v>30995</v>
      </c>
      <c r="E1513" s="2" t="s">
        <v>30996</v>
      </c>
      <c r="F1513" t="str">
        <f t="shared" si="23"/>
        <v>y</v>
      </c>
      <c r="G1513" s="15" t="s">
        <v>29687</v>
      </c>
      <c r="H1513" t="s">
        <v>13616</v>
      </c>
      <c r="I1513" t="s">
        <v>13616</v>
      </c>
      <c r="J1513" t="s">
        <v>13616</v>
      </c>
      <c r="K1513">
        <v>49</v>
      </c>
    </row>
    <row r="1514" spans="1:11" ht="28.8" x14ac:dyDescent="0.3">
      <c r="A1514" s="2" t="s">
        <v>1203</v>
      </c>
      <c r="B1514" s="2" t="s">
        <v>1204</v>
      </c>
      <c r="C1514" s="2" t="s">
        <v>1205</v>
      </c>
      <c r="D1514" s="2" t="s">
        <v>28259</v>
      </c>
      <c r="E1514" s="2" t="s">
        <v>30997</v>
      </c>
      <c r="F1514" t="str">
        <f t="shared" si="23"/>
        <v>y</v>
      </c>
      <c r="G1514" s="15" t="s">
        <v>30265</v>
      </c>
      <c r="H1514" t="s">
        <v>13616</v>
      </c>
      <c r="I1514" t="s">
        <v>13616</v>
      </c>
      <c r="J1514" t="s">
        <v>13616</v>
      </c>
      <c r="K1514">
        <v>1</v>
      </c>
    </row>
    <row r="1515" spans="1:11" x14ac:dyDescent="0.3">
      <c r="A1515" s="2" t="s">
        <v>1206</v>
      </c>
      <c r="B1515" s="2" t="s">
        <v>1207</v>
      </c>
      <c r="C1515" s="2" t="s">
        <v>1208</v>
      </c>
      <c r="D1515" s="2" t="s">
        <v>28259</v>
      </c>
      <c r="E1515" s="2" t="s">
        <v>30362</v>
      </c>
      <c r="F1515" t="str">
        <f t="shared" si="23"/>
        <v/>
      </c>
      <c r="G1515" s="15"/>
      <c r="H1515" t="s">
        <v>13568</v>
      </c>
      <c r="I1515" t="s">
        <v>13568</v>
      </c>
      <c r="J1515" t="s">
        <v>13568</v>
      </c>
      <c r="K1515">
        <v>1</v>
      </c>
    </row>
    <row r="1516" spans="1:11" ht="28.8" x14ac:dyDescent="0.3">
      <c r="A1516" s="2" t="s">
        <v>1212</v>
      </c>
      <c r="B1516" s="2" t="s">
        <v>1213</v>
      </c>
      <c r="C1516" s="2" t="s">
        <v>1214</v>
      </c>
      <c r="D1516" s="2" t="s">
        <v>28259</v>
      </c>
      <c r="E1516" s="2" t="s">
        <v>30997</v>
      </c>
      <c r="F1516" t="str">
        <f t="shared" si="23"/>
        <v>y</v>
      </c>
      <c r="G1516" s="15" t="s">
        <v>30265</v>
      </c>
      <c r="H1516" t="s">
        <v>13616</v>
      </c>
      <c r="I1516" t="s">
        <v>13616</v>
      </c>
      <c r="J1516" t="s">
        <v>13616</v>
      </c>
      <c r="K1516">
        <v>1</v>
      </c>
    </row>
    <row r="1517" spans="1:11" x14ac:dyDescent="0.3">
      <c r="A1517" s="2" t="s">
        <v>1215</v>
      </c>
      <c r="B1517" s="2" t="s">
        <v>1216</v>
      </c>
      <c r="C1517" s="2" t="s">
        <v>1217</v>
      </c>
      <c r="D1517" s="2" t="s">
        <v>28259</v>
      </c>
      <c r="E1517" s="2" t="s">
        <v>30362</v>
      </c>
      <c r="F1517" t="str">
        <f t="shared" si="23"/>
        <v/>
      </c>
      <c r="G1517" s="15"/>
      <c r="H1517" t="s">
        <v>13568</v>
      </c>
      <c r="I1517" t="s">
        <v>13568</v>
      </c>
      <c r="J1517" t="s">
        <v>13568</v>
      </c>
      <c r="K1517">
        <v>1</v>
      </c>
    </row>
    <row r="1518" spans="1:11" ht="28.8" x14ac:dyDescent="0.3">
      <c r="A1518" s="2" t="s">
        <v>1221</v>
      </c>
      <c r="B1518" s="2" t="s">
        <v>1222</v>
      </c>
      <c r="C1518" s="2" t="s">
        <v>1223</v>
      </c>
      <c r="D1518" s="2" t="s">
        <v>28259</v>
      </c>
      <c r="E1518" s="2" t="s">
        <v>30997</v>
      </c>
      <c r="F1518" t="str">
        <f t="shared" si="23"/>
        <v>y</v>
      </c>
      <c r="G1518" s="15" t="s">
        <v>30265</v>
      </c>
      <c r="H1518" t="s">
        <v>13616</v>
      </c>
      <c r="I1518" t="s">
        <v>13616</v>
      </c>
      <c r="J1518" t="s">
        <v>13616</v>
      </c>
      <c r="K1518">
        <v>1</v>
      </c>
    </row>
    <row r="1519" spans="1:11" x14ac:dyDescent="0.3">
      <c r="A1519" s="2" t="s">
        <v>1224</v>
      </c>
      <c r="B1519" s="2" t="s">
        <v>1225</v>
      </c>
      <c r="C1519" s="2" t="s">
        <v>1226</v>
      </c>
      <c r="D1519" s="2" t="s">
        <v>28259</v>
      </c>
      <c r="E1519" s="2" t="s">
        <v>30362</v>
      </c>
      <c r="F1519" t="str">
        <f t="shared" si="23"/>
        <v/>
      </c>
      <c r="G1519" s="15"/>
      <c r="H1519" t="s">
        <v>13568</v>
      </c>
      <c r="I1519" t="s">
        <v>13568</v>
      </c>
      <c r="J1519" t="s">
        <v>13568</v>
      </c>
      <c r="K1519">
        <v>1</v>
      </c>
    </row>
    <row r="1520" spans="1:11" ht="28.8" x14ac:dyDescent="0.3">
      <c r="A1520" s="2" t="s">
        <v>1230</v>
      </c>
      <c r="B1520" s="2" t="s">
        <v>1231</v>
      </c>
      <c r="C1520" s="2" t="s">
        <v>1232</v>
      </c>
      <c r="D1520" s="2" t="s">
        <v>28259</v>
      </c>
      <c r="E1520" s="2" t="s">
        <v>30997</v>
      </c>
      <c r="F1520" t="str">
        <f t="shared" si="23"/>
        <v>y</v>
      </c>
      <c r="G1520" s="15" t="s">
        <v>30265</v>
      </c>
      <c r="H1520" t="s">
        <v>13616</v>
      </c>
      <c r="I1520" t="s">
        <v>13616</v>
      </c>
      <c r="J1520" t="s">
        <v>13616</v>
      </c>
      <c r="K1520">
        <v>1</v>
      </c>
    </row>
    <row r="1521" spans="1:11" x14ac:dyDescent="0.3">
      <c r="A1521" s="2" t="s">
        <v>1233</v>
      </c>
      <c r="B1521" s="2" t="s">
        <v>1234</v>
      </c>
      <c r="C1521" s="2" t="s">
        <v>1235</v>
      </c>
      <c r="D1521" s="2" t="s">
        <v>28259</v>
      </c>
      <c r="E1521" s="2" t="s">
        <v>30362</v>
      </c>
      <c r="F1521" t="str">
        <f t="shared" si="23"/>
        <v/>
      </c>
      <c r="G1521" s="15"/>
      <c r="H1521" t="s">
        <v>13568</v>
      </c>
      <c r="I1521" t="s">
        <v>13568</v>
      </c>
      <c r="J1521" t="s">
        <v>13568</v>
      </c>
      <c r="K1521">
        <v>1</v>
      </c>
    </row>
    <row r="1522" spans="1:11" x14ac:dyDescent="0.3">
      <c r="A1522" s="2" t="s">
        <v>1102</v>
      </c>
      <c r="B1522" s="2" t="s">
        <v>1103</v>
      </c>
      <c r="C1522" s="2" t="s">
        <v>1104</v>
      </c>
      <c r="D1522" s="2" t="s">
        <v>28259</v>
      </c>
      <c r="E1522" s="2" t="s">
        <v>30998</v>
      </c>
      <c r="F1522" t="str">
        <f t="shared" si="23"/>
        <v/>
      </c>
      <c r="G1522" s="15"/>
      <c r="H1522" t="s">
        <v>13568</v>
      </c>
      <c r="I1522" t="s">
        <v>13568</v>
      </c>
      <c r="J1522" t="s">
        <v>13568</v>
      </c>
      <c r="K1522">
        <v>1</v>
      </c>
    </row>
    <row r="1523" spans="1:11" x14ac:dyDescent="0.3">
      <c r="A1523" s="2" t="s">
        <v>1830</v>
      </c>
      <c r="B1523" s="2" t="s">
        <v>1831</v>
      </c>
      <c r="C1523" s="2" t="s">
        <v>1832</v>
      </c>
      <c r="D1523" s="2" t="s">
        <v>28341</v>
      </c>
      <c r="E1523" s="2" t="s">
        <v>30999</v>
      </c>
      <c r="F1523" t="str">
        <f t="shared" si="23"/>
        <v/>
      </c>
      <c r="G1523" s="15"/>
      <c r="H1523" t="s">
        <v>13568</v>
      </c>
      <c r="I1523" t="s">
        <v>13568</v>
      </c>
      <c r="J1523" t="s">
        <v>13568</v>
      </c>
      <c r="K1523">
        <v>4</v>
      </c>
    </row>
    <row r="1524" spans="1:11" x14ac:dyDescent="0.3">
      <c r="A1524" s="2" t="s">
        <v>1105</v>
      </c>
      <c r="B1524" s="2" t="s">
        <v>1106</v>
      </c>
      <c r="C1524" s="2" t="s">
        <v>1107</v>
      </c>
      <c r="D1524" s="2" t="s">
        <v>28259</v>
      </c>
      <c r="E1524" s="2" t="s">
        <v>31000</v>
      </c>
      <c r="F1524" t="str">
        <f t="shared" si="23"/>
        <v/>
      </c>
      <c r="G1524" s="15"/>
      <c r="H1524" t="s">
        <v>13568</v>
      </c>
      <c r="I1524" t="s">
        <v>13568</v>
      </c>
      <c r="J1524" t="s">
        <v>13568</v>
      </c>
      <c r="K1524">
        <v>1</v>
      </c>
    </row>
    <row r="1525" spans="1:11" x14ac:dyDescent="0.3">
      <c r="A1525" s="2" t="s">
        <v>1881</v>
      </c>
      <c r="B1525" s="2" t="s">
        <v>1882</v>
      </c>
      <c r="C1525" s="2" t="s">
        <v>1883</v>
      </c>
      <c r="D1525" s="2" t="s">
        <v>28341</v>
      </c>
      <c r="E1525" s="2" t="s">
        <v>31001</v>
      </c>
      <c r="F1525" t="str">
        <f t="shared" si="23"/>
        <v/>
      </c>
      <c r="G1525" s="15"/>
      <c r="H1525" t="s">
        <v>13568</v>
      </c>
      <c r="I1525" t="s">
        <v>13568</v>
      </c>
      <c r="J1525" t="s">
        <v>13568</v>
      </c>
      <c r="K1525">
        <v>4</v>
      </c>
    </row>
    <row r="1526" spans="1:11" x14ac:dyDescent="0.3">
      <c r="A1526" s="2" t="s">
        <v>1108</v>
      </c>
      <c r="B1526" s="2" t="s">
        <v>1109</v>
      </c>
      <c r="C1526" s="2" t="s">
        <v>1110</v>
      </c>
      <c r="D1526" s="2" t="s">
        <v>28259</v>
      </c>
      <c r="E1526" s="2" t="s">
        <v>31000</v>
      </c>
      <c r="F1526" t="str">
        <f t="shared" si="23"/>
        <v/>
      </c>
      <c r="G1526" s="15"/>
      <c r="H1526" t="s">
        <v>13568</v>
      </c>
      <c r="I1526" t="s">
        <v>13568</v>
      </c>
      <c r="J1526" t="s">
        <v>13568</v>
      </c>
      <c r="K1526">
        <v>1</v>
      </c>
    </row>
    <row r="1527" spans="1:11" x14ac:dyDescent="0.3">
      <c r="A1527" s="2" t="s">
        <v>1932</v>
      </c>
      <c r="B1527" s="2" t="s">
        <v>1933</v>
      </c>
      <c r="C1527" s="2" t="s">
        <v>1934</v>
      </c>
      <c r="D1527" s="2" t="s">
        <v>28341</v>
      </c>
      <c r="E1527" s="2" t="s">
        <v>31002</v>
      </c>
      <c r="F1527" t="str">
        <f t="shared" si="23"/>
        <v/>
      </c>
      <c r="G1527" s="15"/>
      <c r="H1527" t="s">
        <v>13568</v>
      </c>
      <c r="I1527" t="s">
        <v>13568</v>
      </c>
      <c r="J1527" t="s">
        <v>13568</v>
      </c>
      <c r="K1527">
        <v>4</v>
      </c>
    </row>
    <row r="1528" spans="1:11" x14ac:dyDescent="0.3">
      <c r="A1528" s="2" t="s">
        <v>1111</v>
      </c>
      <c r="B1528" s="2" t="s">
        <v>1112</v>
      </c>
      <c r="C1528" s="2" t="s">
        <v>1113</v>
      </c>
      <c r="D1528" s="2" t="s">
        <v>28259</v>
      </c>
      <c r="E1528" s="2" t="s">
        <v>31003</v>
      </c>
      <c r="F1528" t="str">
        <f t="shared" si="23"/>
        <v/>
      </c>
      <c r="G1528" s="15"/>
      <c r="H1528" t="s">
        <v>13568</v>
      </c>
      <c r="I1528" t="s">
        <v>13568</v>
      </c>
      <c r="J1528" t="s">
        <v>13568</v>
      </c>
      <c r="K1528">
        <v>1</v>
      </c>
    </row>
    <row r="1529" spans="1:11" x14ac:dyDescent="0.3">
      <c r="A1529" s="2" t="s">
        <v>1983</v>
      </c>
      <c r="B1529" s="2" t="s">
        <v>1984</v>
      </c>
      <c r="C1529" s="2" t="s">
        <v>1985</v>
      </c>
      <c r="D1529" s="2" t="s">
        <v>28341</v>
      </c>
      <c r="E1529" s="2" t="s">
        <v>31004</v>
      </c>
      <c r="F1529" t="str">
        <f t="shared" si="23"/>
        <v/>
      </c>
      <c r="G1529" s="15"/>
      <c r="H1529" t="s">
        <v>13568</v>
      </c>
      <c r="I1529" t="s">
        <v>13568</v>
      </c>
      <c r="J1529" t="s">
        <v>13568</v>
      </c>
      <c r="K1529">
        <v>4</v>
      </c>
    </row>
    <row r="1530" spans="1:11" ht="28.8" x14ac:dyDescent="0.3">
      <c r="A1530" s="2" t="s">
        <v>31005</v>
      </c>
      <c r="B1530" s="2" t="s">
        <v>31006</v>
      </c>
      <c r="C1530" s="2" t="s">
        <v>31007</v>
      </c>
      <c r="D1530" s="2" t="s">
        <v>29454</v>
      </c>
      <c r="E1530" s="2" t="s">
        <v>31008</v>
      </c>
      <c r="F1530" t="str">
        <f t="shared" si="23"/>
        <v>y</v>
      </c>
      <c r="G1530" s="15" t="s">
        <v>30265</v>
      </c>
      <c r="H1530" t="s">
        <v>13616</v>
      </c>
      <c r="I1530" t="s">
        <v>13616</v>
      </c>
      <c r="J1530" t="s">
        <v>13616</v>
      </c>
      <c r="K1530">
        <v>3</v>
      </c>
    </row>
    <row r="1531" spans="1:11" x14ac:dyDescent="0.3">
      <c r="A1531" s="2" t="s">
        <v>31009</v>
      </c>
      <c r="B1531" s="2" t="s">
        <v>31010</v>
      </c>
      <c r="C1531" s="2" t="s">
        <v>31011</v>
      </c>
      <c r="D1531" s="2" t="s">
        <v>30995</v>
      </c>
      <c r="E1531" s="2" t="s">
        <v>31012</v>
      </c>
      <c r="F1531" t="str">
        <f t="shared" si="23"/>
        <v/>
      </c>
      <c r="G1531" s="15"/>
      <c r="H1531" t="s">
        <v>13568</v>
      </c>
      <c r="I1531" t="s">
        <v>13568</v>
      </c>
      <c r="J1531" t="s">
        <v>13568</v>
      </c>
      <c r="K1531">
        <v>49</v>
      </c>
    </row>
    <row r="1532" spans="1:11" ht="28.8" x14ac:dyDescent="0.3">
      <c r="A1532" s="2" t="s">
        <v>31013</v>
      </c>
      <c r="B1532" s="2" t="s">
        <v>31014</v>
      </c>
      <c r="C1532" s="2" t="s">
        <v>31015</v>
      </c>
      <c r="D1532" s="2" t="s">
        <v>29454</v>
      </c>
      <c r="E1532" s="2" t="s">
        <v>31016</v>
      </c>
      <c r="F1532" t="str">
        <f t="shared" si="23"/>
        <v>y</v>
      </c>
      <c r="G1532" s="15" t="s">
        <v>30265</v>
      </c>
      <c r="H1532" t="s">
        <v>13616</v>
      </c>
      <c r="I1532" t="s">
        <v>13616</v>
      </c>
      <c r="J1532" t="s">
        <v>13616</v>
      </c>
      <c r="K1532">
        <v>3</v>
      </c>
    </row>
    <row r="1533" spans="1:11" x14ac:dyDescent="0.3">
      <c r="A1533" s="2" t="s">
        <v>31017</v>
      </c>
      <c r="B1533" s="2" t="s">
        <v>31018</v>
      </c>
      <c r="C1533" s="2" t="s">
        <v>31019</v>
      </c>
      <c r="D1533" s="2" t="s">
        <v>30995</v>
      </c>
      <c r="E1533" s="2" t="s">
        <v>31020</v>
      </c>
      <c r="F1533" t="str">
        <f t="shared" si="23"/>
        <v/>
      </c>
      <c r="G1533" s="15"/>
      <c r="H1533" t="s">
        <v>13568</v>
      </c>
      <c r="I1533" t="s">
        <v>13568</v>
      </c>
      <c r="J1533" t="s">
        <v>13568</v>
      </c>
      <c r="K1533">
        <v>49</v>
      </c>
    </row>
    <row r="1534" spans="1:11" ht="28.8" x14ac:dyDescent="0.3">
      <c r="A1534" s="2" t="s">
        <v>1779</v>
      </c>
      <c r="B1534" s="2" t="s">
        <v>1780</v>
      </c>
      <c r="C1534" s="2" t="s">
        <v>1781</v>
      </c>
      <c r="D1534" s="2" t="s">
        <v>28259</v>
      </c>
      <c r="E1534" s="2" t="s">
        <v>30324</v>
      </c>
      <c r="F1534" t="str">
        <f t="shared" si="23"/>
        <v>y</v>
      </c>
      <c r="G1534" s="15" t="s">
        <v>30265</v>
      </c>
      <c r="H1534" t="s">
        <v>13616</v>
      </c>
      <c r="I1534" t="s">
        <v>13616</v>
      </c>
      <c r="J1534" t="s">
        <v>13616</v>
      </c>
      <c r="K1534">
        <v>1</v>
      </c>
    </row>
    <row r="1535" spans="1:11" x14ac:dyDescent="0.3">
      <c r="A1535" s="2" t="s">
        <v>1782</v>
      </c>
      <c r="B1535" s="2" t="s">
        <v>1783</v>
      </c>
      <c r="C1535" s="2" t="s">
        <v>1784</v>
      </c>
      <c r="D1535" s="2" t="s">
        <v>28259</v>
      </c>
      <c r="E1535" s="2" t="s">
        <v>30362</v>
      </c>
      <c r="F1535" t="str">
        <f t="shared" si="23"/>
        <v/>
      </c>
      <c r="G1535" s="15"/>
      <c r="H1535" t="s">
        <v>13568</v>
      </c>
      <c r="I1535" t="s">
        <v>13568</v>
      </c>
      <c r="J1535" t="s">
        <v>13568</v>
      </c>
      <c r="K1535">
        <v>1</v>
      </c>
    </row>
    <row r="1536" spans="1:11" ht="28.8" x14ac:dyDescent="0.3">
      <c r="A1536" s="2" t="s">
        <v>31021</v>
      </c>
      <c r="B1536" s="2" t="s">
        <v>31022</v>
      </c>
      <c r="C1536" s="2" t="s">
        <v>31023</v>
      </c>
      <c r="D1536" s="2" t="s">
        <v>31024</v>
      </c>
      <c r="E1536" s="2" t="s">
        <v>31025</v>
      </c>
      <c r="F1536" t="str">
        <f t="shared" si="23"/>
        <v>y</v>
      </c>
      <c r="G1536" s="15" t="s">
        <v>30265</v>
      </c>
      <c r="H1536" t="s">
        <v>13616</v>
      </c>
      <c r="I1536" t="s">
        <v>13616</v>
      </c>
      <c r="J1536" t="s">
        <v>13616</v>
      </c>
      <c r="K1536">
        <v>54</v>
      </c>
    </row>
    <row r="1537" spans="1:11" x14ac:dyDescent="0.3">
      <c r="A1537" s="2" t="s">
        <v>31026</v>
      </c>
      <c r="B1537" s="2" t="s">
        <v>31027</v>
      </c>
      <c r="C1537" s="2" t="s">
        <v>31028</v>
      </c>
      <c r="D1537" s="2" t="s">
        <v>30995</v>
      </c>
      <c r="E1537" s="2" t="s">
        <v>31029</v>
      </c>
      <c r="F1537" t="str">
        <f t="shared" si="23"/>
        <v/>
      </c>
      <c r="G1537" s="15"/>
      <c r="H1537" t="s">
        <v>13568</v>
      </c>
      <c r="I1537" t="s">
        <v>13568</v>
      </c>
      <c r="J1537" t="s">
        <v>13568</v>
      </c>
      <c r="K1537">
        <v>49</v>
      </c>
    </row>
    <row r="1538" spans="1:11" x14ac:dyDescent="0.3">
      <c r="A1538" s="2" t="s">
        <v>31030</v>
      </c>
      <c r="B1538" s="2" t="s">
        <v>31031</v>
      </c>
      <c r="C1538" s="2" t="s">
        <v>31032</v>
      </c>
      <c r="D1538" s="2" t="s">
        <v>29454</v>
      </c>
      <c r="E1538" s="2" t="s">
        <v>31033</v>
      </c>
      <c r="F1538" t="str">
        <f t="shared" si="23"/>
        <v/>
      </c>
      <c r="G1538" s="15"/>
      <c r="H1538" t="s">
        <v>13568</v>
      </c>
      <c r="I1538" t="s">
        <v>13568</v>
      </c>
      <c r="J1538" t="s">
        <v>13568</v>
      </c>
      <c r="K1538">
        <v>3</v>
      </c>
    </row>
    <row r="1539" spans="1:11" x14ac:dyDescent="0.3">
      <c r="A1539" s="2" t="s">
        <v>31034</v>
      </c>
      <c r="B1539" s="2" t="s">
        <v>31035</v>
      </c>
      <c r="C1539" s="2" t="s">
        <v>31036</v>
      </c>
      <c r="D1539" s="2" t="s">
        <v>29454</v>
      </c>
      <c r="E1539" s="2" t="s">
        <v>31037</v>
      </c>
      <c r="F1539" t="str">
        <f t="shared" si="23"/>
        <v>y</v>
      </c>
      <c r="G1539" s="15" t="s">
        <v>27516</v>
      </c>
      <c r="H1539" t="s">
        <v>13616</v>
      </c>
      <c r="I1539" t="s">
        <v>13616</v>
      </c>
      <c r="J1539" t="s">
        <v>13616</v>
      </c>
      <c r="K1539">
        <v>3</v>
      </c>
    </row>
    <row r="1540" spans="1:11" x14ac:dyDescent="0.3">
      <c r="A1540" s="2" t="s">
        <v>31038</v>
      </c>
      <c r="B1540" s="2" t="s">
        <v>31039</v>
      </c>
      <c r="C1540" s="2" t="s">
        <v>31040</v>
      </c>
      <c r="D1540" s="2" t="s">
        <v>29454</v>
      </c>
      <c r="E1540" s="2" t="s">
        <v>31041</v>
      </c>
      <c r="F1540" t="str">
        <f t="shared" si="23"/>
        <v>y</v>
      </c>
      <c r="G1540" s="15" t="s">
        <v>27516</v>
      </c>
      <c r="H1540" t="s">
        <v>13616</v>
      </c>
      <c r="I1540" t="s">
        <v>13616</v>
      </c>
      <c r="J1540" t="s">
        <v>13616</v>
      </c>
      <c r="K1540">
        <v>3</v>
      </c>
    </row>
    <row r="1541" spans="1:11" ht="28.8" x14ac:dyDescent="0.3">
      <c r="A1541" s="2" t="s">
        <v>31042</v>
      </c>
      <c r="B1541" s="2" t="s">
        <v>31043</v>
      </c>
      <c r="C1541" s="2" t="s">
        <v>31044</v>
      </c>
      <c r="D1541" s="2" t="s">
        <v>29454</v>
      </c>
      <c r="E1541" s="2" t="s">
        <v>22259</v>
      </c>
      <c r="F1541" t="str">
        <f t="shared" ref="F1541:F1604" si="24">IF(COUNTIF(H1541:J1541,"used")&gt;0,"y","")</f>
        <v>y</v>
      </c>
      <c r="G1541" s="15" t="s">
        <v>30265</v>
      </c>
      <c r="H1541" t="s">
        <v>13616</v>
      </c>
      <c r="I1541" t="s">
        <v>13616</v>
      </c>
      <c r="J1541" t="s">
        <v>13616</v>
      </c>
      <c r="K1541">
        <v>3</v>
      </c>
    </row>
    <row r="1542" spans="1:11" x14ac:dyDescent="0.3">
      <c r="A1542" s="2" t="s">
        <v>31045</v>
      </c>
      <c r="B1542" s="2" t="s">
        <v>31046</v>
      </c>
      <c r="C1542" s="2" t="s">
        <v>31047</v>
      </c>
      <c r="D1542" s="2" t="s">
        <v>29454</v>
      </c>
      <c r="E1542" s="2" t="s">
        <v>31048</v>
      </c>
      <c r="F1542" t="str">
        <f t="shared" si="24"/>
        <v/>
      </c>
      <c r="G1542" s="15"/>
      <c r="H1542" t="s">
        <v>13568</v>
      </c>
      <c r="I1542" t="s">
        <v>13568</v>
      </c>
      <c r="J1542" t="s">
        <v>13568</v>
      </c>
      <c r="K1542">
        <v>3</v>
      </c>
    </row>
    <row r="1543" spans="1:11" ht="28.8" x14ac:dyDescent="0.3">
      <c r="A1543" s="2" t="s">
        <v>31049</v>
      </c>
      <c r="B1543" s="2" t="s">
        <v>31050</v>
      </c>
      <c r="C1543" s="2" t="s">
        <v>31051</v>
      </c>
      <c r="D1543" s="2" t="s">
        <v>31024</v>
      </c>
      <c r="E1543" s="2" t="s">
        <v>31052</v>
      </c>
      <c r="F1543" t="str">
        <f t="shared" si="24"/>
        <v>y</v>
      </c>
      <c r="G1543" s="15" t="s">
        <v>30265</v>
      </c>
      <c r="H1543" t="s">
        <v>13616</v>
      </c>
      <c r="I1543" t="s">
        <v>13616</v>
      </c>
      <c r="J1543" t="s">
        <v>13616</v>
      </c>
      <c r="K1543">
        <v>54</v>
      </c>
    </row>
    <row r="1544" spans="1:11" x14ac:dyDescent="0.3">
      <c r="A1544" s="2" t="s">
        <v>31053</v>
      </c>
      <c r="B1544" s="2" t="s">
        <v>31054</v>
      </c>
      <c r="C1544" s="2" t="s">
        <v>31055</v>
      </c>
      <c r="D1544" s="2" t="s">
        <v>30995</v>
      </c>
      <c r="E1544" s="2" t="s">
        <v>31056</v>
      </c>
      <c r="F1544" t="str">
        <f t="shared" si="24"/>
        <v/>
      </c>
      <c r="G1544" s="15"/>
      <c r="H1544" t="s">
        <v>13568</v>
      </c>
      <c r="I1544" t="s">
        <v>13568</v>
      </c>
      <c r="J1544" t="s">
        <v>13568</v>
      </c>
      <c r="K1544">
        <v>49</v>
      </c>
    </row>
    <row r="1545" spans="1:11" x14ac:dyDescent="0.3">
      <c r="A1545" s="2" t="s">
        <v>31057</v>
      </c>
      <c r="B1545" s="2" t="s">
        <v>31058</v>
      </c>
      <c r="C1545" s="2" t="s">
        <v>31059</v>
      </c>
      <c r="D1545" s="2" t="s">
        <v>29454</v>
      </c>
      <c r="E1545" s="2" t="s">
        <v>31060</v>
      </c>
      <c r="F1545" t="str">
        <f t="shared" si="24"/>
        <v/>
      </c>
      <c r="G1545" s="15"/>
      <c r="H1545" t="s">
        <v>13568</v>
      </c>
      <c r="I1545" t="s">
        <v>13568</v>
      </c>
      <c r="J1545" t="s">
        <v>13568</v>
      </c>
      <c r="K1545">
        <v>3</v>
      </c>
    </row>
    <row r="1546" spans="1:11" x14ac:dyDescent="0.3">
      <c r="A1546" s="2" t="s">
        <v>31061</v>
      </c>
      <c r="B1546" s="2" t="s">
        <v>31062</v>
      </c>
      <c r="C1546" s="2" t="s">
        <v>31063</v>
      </c>
      <c r="D1546" s="2" t="s">
        <v>29454</v>
      </c>
      <c r="E1546" s="2" t="s">
        <v>31064</v>
      </c>
      <c r="F1546" t="str">
        <f t="shared" si="24"/>
        <v>y</v>
      </c>
      <c r="G1546" s="15" t="s">
        <v>27494</v>
      </c>
      <c r="H1546" t="s">
        <v>13616</v>
      </c>
      <c r="I1546" t="s">
        <v>13616</v>
      </c>
      <c r="J1546" t="s">
        <v>13616</v>
      </c>
      <c r="K1546">
        <v>3</v>
      </c>
    </row>
    <row r="1547" spans="1:11" x14ac:dyDescent="0.3">
      <c r="A1547" s="2" t="s">
        <v>31065</v>
      </c>
      <c r="B1547" s="2" t="s">
        <v>31066</v>
      </c>
      <c r="C1547" s="2" t="s">
        <v>31067</v>
      </c>
      <c r="D1547" s="2" t="s">
        <v>31024</v>
      </c>
      <c r="E1547" s="2" t="s">
        <v>31068</v>
      </c>
      <c r="F1547" t="str">
        <f t="shared" si="24"/>
        <v/>
      </c>
      <c r="G1547" s="15"/>
      <c r="H1547" t="s">
        <v>13568</v>
      </c>
      <c r="I1547" t="s">
        <v>13568</v>
      </c>
      <c r="J1547" t="s">
        <v>13568</v>
      </c>
      <c r="K1547">
        <v>54</v>
      </c>
    </row>
    <row r="1548" spans="1:11" ht="28.8" x14ac:dyDescent="0.3">
      <c r="A1548" s="2" t="s">
        <v>31069</v>
      </c>
      <c r="B1548" s="2" t="s">
        <v>31070</v>
      </c>
      <c r="C1548" s="2" t="s">
        <v>31071</v>
      </c>
      <c r="D1548" s="2" t="s">
        <v>29454</v>
      </c>
      <c r="E1548" s="2" t="s">
        <v>22259</v>
      </c>
      <c r="F1548" t="str">
        <f t="shared" si="24"/>
        <v>y</v>
      </c>
      <c r="G1548" s="15" t="s">
        <v>30265</v>
      </c>
      <c r="H1548" t="s">
        <v>13616</v>
      </c>
      <c r="I1548" t="s">
        <v>13616</v>
      </c>
      <c r="J1548" t="s">
        <v>13616</v>
      </c>
      <c r="K1548">
        <v>3</v>
      </c>
    </row>
    <row r="1549" spans="1:11" x14ac:dyDescent="0.3">
      <c r="A1549" s="2" t="s">
        <v>31072</v>
      </c>
      <c r="B1549" s="2" t="s">
        <v>31073</v>
      </c>
      <c r="C1549" s="2" t="s">
        <v>31074</v>
      </c>
      <c r="D1549" s="2" t="s">
        <v>29454</v>
      </c>
      <c r="E1549" s="2" t="s">
        <v>31048</v>
      </c>
      <c r="F1549" t="str">
        <f t="shared" si="24"/>
        <v/>
      </c>
      <c r="G1549" s="15"/>
      <c r="H1549" t="s">
        <v>13568</v>
      </c>
      <c r="I1549" t="s">
        <v>13568</v>
      </c>
      <c r="J1549" t="s">
        <v>13568</v>
      </c>
      <c r="K1549">
        <v>3</v>
      </c>
    </row>
    <row r="1550" spans="1:11" x14ac:dyDescent="0.3">
      <c r="A1550" s="2" t="s">
        <v>31075</v>
      </c>
      <c r="B1550" s="2" t="s">
        <v>31076</v>
      </c>
      <c r="C1550" s="2" t="s">
        <v>31077</v>
      </c>
      <c r="D1550" s="2" t="s">
        <v>29454</v>
      </c>
      <c r="E1550" s="2" t="s">
        <v>31078</v>
      </c>
      <c r="F1550" t="str">
        <f t="shared" si="24"/>
        <v/>
      </c>
      <c r="G1550" s="15"/>
      <c r="H1550" t="s">
        <v>13568</v>
      </c>
      <c r="I1550" t="s">
        <v>13568</v>
      </c>
      <c r="J1550" t="s">
        <v>13568</v>
      </c>
      <c r="K1550">
        <v>3</v>
      </c>
    </row>
    <row r="1551" spans="1:11" ht="28.8" x14ac:dyDescent="0.3">
      <c r="A1551" s="2" t="s">
        <v>31079</v>
      </c>
      <c r="B1551" s="2" t="s">
        <v>31080</v>
      </c>
      <c r="C1551" s="2" t="s">
        <v>31081</v>
      </c>
      <c r="D1551" s="2" t="s">
        <v>29454</v>
      </c>
      <c r="E1551" s="2" t="s">
        <v>31082</v>
      </c>
      <c r="F1551" t="str">
        <f t="shared" si="24"/>
        <v>y</v>
      </c>
      <c r="G1551" s="15" t="s">
        <v>29090</v>
      </c>
      <c r="H1551" t="s">
        <v>13616</v>
      </c>
      <c r="I1551" t="s">
        <v>13616</v>
      </c>
      <c r="J1551" t="s">
        <v>13616</v>
      </c>
      <c r="K1551">
        <v>3</v>
      </c>
    </row>
    <row r="1552" spans="1:11" x14ac:dyDescent="0.3">
      <c r="A1552" s="2" t="s">
        <v>31083</v>
      </c>
      <c r="B1552" s="2" t="s">
        <v>31084</v>
      </c>
      <c r="C1552" s="2" t="s">
        <v>31085</v>
      </c>
      <c r="D1552" s="2" t="s">
        <v>29454</v>
      </c>
      <c r="E1552" s="2" t="s">
        <v>31078</v>
      </c>
      <c r="F1552" t="str">
        <f t="shared" si="24"/>
        <v/>
      </c>
      <c r="G1552" s="15"/>
      <c r="H1552" t="s">
        <v>13568</v>
      </c>
      <c r="I1552" t="s">
        <v>13568</v>
      </c>
      <c r="J1552" t="s">
        <v>13568</v>
      </c>
      <c r="K1552">
        <v>3</v>
      </c>
    </row>
    <row r="1553" spans="1:11" ht="28.8" x14ac:dyDescent="0.3">
      <c r="A1553" s="2" t="s">
        <v>31086</v>
      </c>
      <c r="B1553" s="2" t="s">
        <v>31087</v>
      </c>
      <c r="C1553" s="2" t="s">
        <v>31088</v>
      </c>
      <c r="D1553" s="2" t="s">
        <v>29454</v>
      </c>
      <c r="E1553" s="2" t="s">
        <v>31082</v>
      </c>
      <c r="F1553" t="str">
        <f t="shared" si="24"/>
        <v>y</v>
      </c>
      <c r="G1553" s="15" t="s">
        <v>29109</v>
      </c>
      <c r="H1553" t="s">
        <v>13616</v>
      </c>
      <c r="I1553" t="s">
        <v>13616</v>
      </c>
      <c r="J1553" t="s">
        <v>13616</v>
      </c>
      <c r="K1553">
        <v>3</v>
      </c>
    </row>
    <row r="1554" spans="1:11" x14ac:dyDescent="0.3">
      <c r="A1554" s="2" t="s">
        <v>31089</v>
      </c>
      <c r="B1554" s="2" t="s">
        <v>31090</v>
      </c>
      <c r="C1554" s="2" t="s">
        <v>31091</v>
      </c>
      <c r="D1554" s="2" t="s">
        <v>29454</v>
      </c>
      <c r="E1554" s="2" t="s">
        <v>31078</v>
      </c>
      <c r="F1554" t="str">
        <f t="shared" si="24"/>
        <v/>
      </c>
      <c r="G1554" s="15"/>
      <c r="H1554" t="s">
        <v>13568</v>
      </c>
      <c r="I1554" t="s">
        <v>13568</v>
      </c>
      <c r="J1554" t="s">
        <v>13568</v>
      </c>
      <c r="K1554">
        <v>3</v>
      </c>
    </row>
    <row r="1555" spans="1:11" x14ac:dyDescent="0.3">
      <c r="A1555" s="2" t="s">
        <v>31092</v>
      </c>
      <c r="B1555" s="2" t="s">
        <v>31093</v>
      </c>
      <c r="C1555" s="2" t="s">
        <v>31094</v>
      </c>
      <c r="D1555" s="2" t="s">
        <v>29454</v>
      </c>
      <c r="E1555" s="2" t="s">
        <v>31082</v>
      </c>
      <c r="F1555" t="str">
        <f t="shared" si="24"/>
        <v/>
      </c>
      <c r="G1555" s="15"/>
      <c r="H1555" t="s">
        <v>13568</v>
      </c>
      <c r="I1555" t="s">
        <v>13568</v>
      </c>
      <c r="J1555" t="s">
        <v>13568</v>
      </c>
      <c r="K1555">
        <v>3</v>
      </c>
    </row>
    <row r="1556" spans="1:11" x14ac:dyDescent="0.3">
      <c r="A1556" s="2" t="s">
        <v>31095</v>
      </c>
      <c r="B1556" s="2" t="s">
        <v>31096</v>
      </c>
      <c r="C1556" s="2" t="s">
        <v>31097</v>
      </c>
      <c r="D1556" s="2" t="s">
        <v>29454</v>
      </c>
      <c r="E1556" s="2" t="s">
        <v>31078</v>
      </c>
      <c r="F1556" t="str">
        <f t="shared" si="24"/>
        <v/>
      </c>
      <c r="G1556" s="15"/>
      <c r="H1556" t="s">
        <v>13568</v>
      </c>
      <c r="I1556" t="s">
        <v>13568</v>
      </c>
      <c r="J1556" t="s">
        <v>13568</v>
      </c>
      <c r="K1556">
        <v>3</v>
      </c>
    </row>
    <row r="1557" spans="1:11" x14ac:dyDescent="0.3">
      <c r="A1557" s="2" t="s">
        <v>31098</v>
      </c>
      <c r="B1557" s="2" t="s">
        <v>31099</v>
      </c>
      <c r="C1557" s="2" t="s">
        <v>31100</v>
      </c>
      <c r="D1557" s="2" t="s">
        <v>29454</v>
      </c>
      <c r="E1557" s="2" t="s">
        <v>31082</v>
      </c>
      <c r="F1557" t="str">
        <f t="shared" si="24"/>
        <v/>
      </c>
      <c r="G1557" s="15"/>
      <c r="H1557" t="s">
        <v>13568</v>
      </c>
      <c r="I1557" t="s">
        <v>13568</v>
      </c>
      <c r="J1557" t="s">
        <v>13568</v>
      </c>
      <c r="K1557">
        <v>3</v>
      </c>
    </row>
    <row r="1558" spans="1:11" x14ac:dyDescent="0.3">
      <c r="A1558" s="2" t="s">
        <v>31101</v>
      </c>
      <c r="B1558" s="2" t="s">
        <v>31102</v>
      </c>
      <c r="C1558" s="2" t="s">
        <v>31103</v>
      </c>
      <c r="D1558" s="2" t="s">
        <v>29454</v>
      </c>
      <c r="E1558" s="2" t="s">
        <v>31078</v>
      </c>
      <c r="F1558" t="str">
        <f t="shared" si="24"/>
        <v/>
      </c>
      <c r="G1558" s="15"/>
      <c r="H1558" t="s">
        <v>13568</v>
      </c>
      <c r="I1558" t="s">
        <v>13568</v>
      </c>
      <c r="J1558" t="s">
        <v>13568</v>
      </c>
      <c r="K1558">
        <v>3</v>
      </c>
    </row>
    <row r="1559" spans="1:11" x14ac:dyDescent="0.3">
      <c r="A1559" s="2" t="s">
        <v>31104</v>
      </c>
      <c r="B1559" s="2" t="s">
        <v>31105</v>
      </c>
      <c r="C1559" s="2" t="s">
        <v>31106</v>
      </c>
      <c r="D1559" s="2" t="s">
        <v>29454</v>
      </c>
      <c r="E1559" s="2" t="s">
        <v>31082</v>
      </c>
      <c r="F1559" t="str">
        <f t="shared" si="24"/>
        <v>y</v>
      </c>
      <c r="G1559" s="15" t="s">
        <v>27276</v>
      </c>
      <c r="H1559" t="s">
        <v>13616</v>
      </c>
      <c r="I1559" t="s">
        <v>13616</v>
      </c>
      <c r="J1559" t="s">
        <v>13616</v>
      </c>
      <c r="K1559">
        <v>3</v>
      </c>
    </row>
    <row r="1560" spans="1:11" x14ac:dyDescent="0.3">
      <c r="A1560" s="2" t="s">
        <v>31107</v>
      </c>
      <c r="B1560" s="2" t="s">
        <v>31108</v>
      </c>
      <c r="C1560" s="2" t="s">
        <v>31109</v>
      </c>
      <c r="D1560" s="2" t="s">
        <v>29454</v>
      </c>
      <c r="E1560" s="2" t="s">
        <v>31078</v>
      </c>
      <c r="F1560" t="str">
        <f t="shared" si="24"/>
        <v/>
      </c>
      <c r="G1560" s="15"/>
      <c r="H1560" t="s">
        <v>13568</v>
      </c>
      <c r="I1560" t="s">
        <v>13568</v>
      </c>
      <c r="J1560" t="s">
        <v>13568</v>
      </c>
      <c r="K1560">
        <v>3</v>
      </c>
    </row>
    <row r="1561" spans="1:11" x14ac:dyDescent="0.3">
      <c r="A1561" s="2" t="s">
        <v>31110</v>
      </c>
      <c r="B1561" s="2" t="s">
        <v>31111</v>
      </c>
      <c r="C1561" s="2" t="s">
        <v>31112</v>
      </c>
      <c r="D1561" s="2" t="s">
        <v>29454</v>
      </c>
      <c r="E1561" s="2" t="s">
        <v>31082</v>
      </c>
      <c r="F1561" t="str">
        <f t="shared" si="24"/>
        <v>y</v>
      </c>
      <c r="G1561" s="15" t="s">
        <v>27304</v>
      </c>
      <c r="H1561" t="s">
        <v>13616</v>
      </c>
      <c r="I1561" t="s">
        <v>13616</v>
      </c>
      <c r="J1561" t="s">
        <v>13616</v>
      </c>
      <c r="K1561">
        <v>3</v>
      </c>
    </row>
    <row r="1562" spans="1:11" x14ac:dyDescent="0.3">
      <c r="A1562" s="2" t="s">
        <v>31113</v>
      </c>
      <c r="B1562" s="2" t="s">
        <v>31114</v>
      </c>
      <c r="C1562" s="2" t="s">
        <v>31115</v>
      </c>
      <c r="D1562" s="2" t="s">
        <v>29454</v>
      </c>
      <c r="E1562" s="2" t="s">
        <v>31078</v>
      </c>
      <c r="F1562" t="str">
        <f t="shared" si="24"/>
        <v/>
      </c>
      <c r="G1562" s="15"/>
      <c r="H1562" t="s">
        <v>13568</v>
      </c>
      <c r="I1562" t="s">
        <v>13568</v>
      </c>
      <c r="J1562" t="s">
        <v>13568</v>
      </c>
      <c r="K1562">
        <v>3</v>
      </c>
    </row>
    <row r="1563" spans="1:11" x14ac:dyDescent="0.3">
      <c r="A1563" s="2" t="s">
        <v>31116</v>
      </c>
      <c r="B1563" s="2" t="s">
        <v>31117</v>
      </c>
      <c r="C1563" s="2" t="s">
        <v>31118</v>
      </c>
      <c r="D1563" s="2" t="s">
        <v>29454</v>
      </c>
      <c r="E1563" s="2" t="s">
        <v>31082</v>
      </c>
      <c r="F1563" t="str">
        <f t="shared" si="24"/>
        <v/>
      </c>
      <c r="G1563" s="15"/>
      <c r="H1563" t="s">
        <v>13568</v>
      </c>
      <c r="I1563" t="s">
        <v>13568</v>
      </c>
      <c r="J1563" t="s">
        <v>13568</v>
      </c>
      <c r="K1563">
        <v>3</v>
      </c>
    </row>
    <row r="1564" spans="1:11" x14ac:dyDescent="0.3">
      <c r="A1564" s="2" t="s">
        <v>31119</v>
      </c>
      <c r="B1564" s="2" t="s">
        <v>31120</v>
      </c>
      <c r="C1564" s="2" t="s">
        <v>31121</v>
      </c>
      <c r="D1564" s="2" t="s">
        <v>29454</v>
      </c>
      <c r="E1564" s="2" t="s">
        <v>31078</v>
      </c>
      <c r="F1564" t="str">
        <f t="shared" si="24"/>
        <v/>
      </c>
      <c r="G1564" s="15"/>
      <c r="H1564" t="s">
        <v>13568</v>
      </c>
      <c r="I1564" t="s">
        <v>13568</v>
      </c>
      <c r="J1564" t="s">
        <v>13568</v>
      </c>
      <c r="K1564">
        <v>3</v>
      </c>
    </row>
    <row r="1565" spans="1:11" x14ac:dyDescent="0.3">
      <c r="A1565" s="2" t="s">
        <v>31122</v>
      </c>
      <c r="B1565" s="2" t="s">
        <v>31123</v>
      </c>
      <c r="C1565" s="2" t="s">
        <v>31124</v>
      </c>
      <c r="D1565" s="2" t="s">
        <v>29454</v>
      </c>
      <c r="E1565" s="2" t="s">
        <v>31082</v>
      </c>
      <c r="F1565" t="str">
        <f t="shared" si="24"/>
        <v/>
      </c>
      <c r="G1565" s="15"/>
      <c r="H1565" t="s">
        <v>13568</v>
      </c>
      <c r="I1565" t="s">
        <v>13568</v>
      </c>
      <c r="J1565" t="s">
        <v>13568</v>
      </c>
      <c r="K1565">
        <v>3</v>
      </c>
    </row>
    <row r="1566" spans="1:11" x14ac:dyDescent="0.3">
      <c r="A1566" s="2" t="s">
        <v>31125</v>
      </c>
      <c r="B1566" s="2" t="s">
        <v>31126</v>
      </c>
      <c r="C1566" s="2" t="s">
        <v>31127</v>
      </c>
      <c r="D1566" s="2" t="s">
        <v>29454</v>
      </c>
      <c r="E1566" s="2" t="s">
        <v>31078</v>
      </c>
      <c r="F1566" t="str">
        <f t="shared" si="24"/>
        <v/>
      </c>
      <c r="G1566" s="15"/>
      <c r="H1566" t="s">
        <v>13568</v>
      </c>
      <c r="I1566" t="s">
        <v>13568</v>
      </c>
      <c r="J1566" t="s">
        <v>13568</v>
      </c>
      <c r="K1566">
        <v>3</v>
      </c>
    </row>
    <row r="1567" spans="1:11" x14ac:dyDescent="0.3">
      <c r="A1567" s="2" t="s">
        <v>31128</v>
      </c>
      <c r="B1567" s="2" t="s">
        <v>31129</v>
      </c>
      <c r="C1567" s="2" t="s">
        <v>31130</v>
      </c>
      <c r="D1567" s="2" t="s">
        <v>29454</v>
      </c>
      <c r="E1567" s="2" t="s">
        <v>31082</v>
      </c>
      <c r="F1567" t="str">
        <f t="shared" si="24"/>
        <v/>
      </c>
      <c r="G1567" s="15"/>
      <c r="H1567" t="s">
        <v>13568</v>
      </c>
      <c r="I1567" t="s">
        <v>13568</v>
      </c>
      <c r="J1567" t="s">
        <v>13568</v>
      </c>
      <c r="K1567">
        <v>3</v>
      </c>
    </row>
    <row r="1568" spans="1:11" x14ac:dyDescent="0.3">
      <c r="A1568" s="2" t="s">
        <v>31131</v>
      </c>
      <c r="B1568" s="2" t="s">
        <v>31132</v>
      </c>
      <c r="C1568" s="2" t="s">
        <v>31133</v>
      </c>
      <c r="D1568" s="2" t="s">
        <v>29454</v>
      </c>
      <c r="E1568" s="2" t="s">
        <v>31078</v>
      </c>
      <c r="F1568" t="str">
        <f t="shared" si="24"/>
        <v/>
      </c>
      <c r="G1568" s="15"/>
      <c r="H1568" t="s">
        <v>13568</v>
      </c>
      <c r="I1568" t="s">
        <v>13568</v>
      </c>
      <c r="J1568" t="s">
        <v>13568</v>
      </c>
      <c r="K1568">
        <v>3</v>
      </c>
    </row>
    <row r="1569" spans="1:11" ht="28.8" x14ac:dyDescent="0.3">
      <c r="A1569" s="2" t="s">
        <v>31134</v>
      </c>
      <c r="B1569" s="2" t="s">
        <v>31135</v>
      </c>
      <c r="C1569" s="2" t="s">
        <v>31136</v>
      </c>
      <c r="D1569" s="2" t="s">
        <v>29454</v>
      </c>
      <c r="E1569" s="2" t="s">
        <v>31082</v>
      </c>
      <c r="F1569" t="str">
        <f t="shared" si="24"/>
        <v>y</v>
      </c>
      <c r="G1569" s="15" t="s">
        <v>28049</v>
      </c>
      <c r="H1569" t="s">
        <v>13616</v>
      </c>
      <c r="I1569" t="s">
        <v>13616</v>
      </c>
      <c r="J1569" t="s">
        <v>13616</v>
      </c>
      <c r="K1569">
        <v>3</v>
      </c>
    </row>
    <row r="1570" spans="1:11" ht="28.8" x14ac:dyDescent="0.3">
      <c r="A1570" s="2" t="s">
        <v>31137</v>
      </c>
      <c r="B1570" s="2" t="s">
        <v>31138</v>
      </c>
      <c r="C1570" s="2" t="s">
        <v>31139</v>
      </c>
      <c r="D1570" s="2" t="s">
        <v>29454</v>
      </c>
      <c r="E1570" s="2" t="s">
        <v>31078</v>
      </c>
      <c r="F1570" t="str">
        <f t="shared" si="24"/>
        <v/>
      </c>
      <c r="G1570" s="15" t="s">
        <v>31140</v>
      </c>
      <c r="H1570" t="s">
        <v>13568</v>
      </c>
      <c r="I1570" t="s">
        <v>13568</v>
      </c>
      <c r="J1570" t="s">
        <v>13568</v>
      </c>
      <c r="K1570">
        <v>3</v>
      </c>
    </row>
    <row r="1571" spans="1:11" ht="28.8" x14ac:dyDescent="0.3">
      <c r="A1571" s="2" t="s">
        <v>31141</v>
      </c>
      <c r="B1571" s="2" t="s">
        <v>31142</v>
      </c>
      <c r="C1571" s="2" t="s">
        <v>31143</v>
      </c>
      <c r="D1571" s="2" t="s">
        <v>29454</v>
      </c>
      <c r="E1571" s="2" t="s">
        <v>31082</v>
      </c>
      <c r="F1571" t="str">
        <f t="shared" si="24"/>
        <v>y</v>
      </c>
      <c r="G1571" s="15" t="s">
        <v>28068</v>
      </c>
      <c r="H1571" t="s">
        <v>13616</v>
      </c>
      <c r="I1571" t="s">
        <v>13616</v>
      </c>
      <c r="J1571" t="s">
        <v>13616</v>
      </c>
      <c r="K1571">
        <v>3</v>
      </c>
    </row>
    <row r="1572" spans="1:11" ht="28.8" x14ac:dyDescent="0.3">
      <c r="A1572" s="2" t="s">
        <v>31144</v>
      </c>
      <c r="B1572" s="2" t="s">
        <v>31145</v>
      </c>
      <c r="C1572" s="2" t="s">
        <v>31146</v>
      </c>
      <c r="D1572" s="2" t="s">
        <v>29454</v>
      </c>
      <c r="E1572" s="2" t="s">
        <v>31078</v>
      </c>
      <c r="F1572" t="str">
        <f t="shared" si="24"/>
        <v/>
      </c>
      <c r="G1572" s="15" t="s">
        <v>31140</v>
      </c>
      <c r="H1572" t="s">
        <v>13568</v>
      </c>
      <c r="I1572" t="s">
        <v>13568</v>
      </c>
      <c r="J1572" t="s">
        <v>13568</v>
      </c>
      <c r="K1572">
        <v>3</v>
      </c>
    </row>
    <row r="1573" spans="1:11" x14ac:dyDescent="0.3">
      <c r="A1573" s="2" t="s">
        <v>31147</v>
      </c>
      <c r="B1573" s="2" t="s">
        <v>31148</v>
      </c>
      <c r="C1573" s="2" t="s">
        <v>31149</v>
      </c>
      <c r="D1573" s="2" t="s">
        <v>29454</v>
      </c>
      <c r="E1573" s="2" t="s">
        <v>31082</v>
      </c>
      <c r="F1573" t="str">
        <f t="shared" si="24"/>
        <v>y</v>
      </c>
      <c r="G1573" t="s">
        <v>28097</v>
      </c>
      <c r="H1573" t="s">
        <v>13616</v>
      </c>
      <c r="I1573" t="s">
        <v>13616</v>
      </c>
      <c r="J1573" t="s">
        <v>13616</v>
      </c>
      <c r="K1573">
        <v>3</v>
      </c>
    </row>
    <row r="1574" spans="1:11" ht="28.8" x14ac:dyDescent="0.3">
      <c r="A1574" s="2" t="s">
        <v>24330</v>
      </c>
      <c r="B1574" s="2" t="s">
        <v>31150</v>
      </c>
      <c r="C1574" s="2" t="s">
        <v>31151</v>
      </c>
      <c r="D1574" s="2" t="s">
        <v>29454</v>
      </c>
      <c r="E1574" s="2" t="s">
        <v>31078</v>
      </c>
      <c r="F1574" t="str">
        <f t="shared" si="24"/>
        <v/>
      </c>
      <c r="G1574" s="15" t="s">
        <v>31140</v>
      </c>
      <c r="H1574" t="s">
        <v>13568</v>
      </c>
      <c r="I1574" t="s">
        <v>13568</v>
      </c>
      <c r="J1574" t="s">
        <v>13568</v>
      </c>
      <c r="K1574">
        <v>3</v>
      </c>
    </row>
    <row r="1575" spans="1:11" x14ac:dyDescent="0.3">
      <c r="A1575" s="2" t="s">
        <v>31152</v>
      </c>
      <c r="B1575" s="2" t="s">
        <v>31153</v>
      </c>
      <c r="C1575" s="2" t="s">
        <v>31154</v>
      </c>
      <c r="D1575" s="2" t="s">
        <v>29454</v>
      </c>
      <c r="E1575" s="2" t="s">
        <v>31082</v>
      </c>
      <c r="F1575" t="str">
        <f t="shared" si="24"/>
        <v>y</v>
      </c>
      <c r="G1575" s="15" t="s">
        <v>27341</v>
      </c>
      <c r="H1575" t="s">
        <v>13616</v>
      </c>
      <c r="I1575" t="s">
        <v>13616</v>
      </c>
      <c r="J1575" t="s">
        <v>13616</v>
      </c>
      <c r="K1575">
        <v>3</v>
      </c>
    </row>
    <row r="1576" spans="1:11" ht="28.8" x14ac:dyDescent="0.3">
      <c r="A1576" s="2" t="s">
        <v>31155</v>
      </c>
      <c r="B1576" s="2" t="s">
        <v>31156</v>
      </c>
      <c r="C1576" s="2" t="s">
        <v>31157</v>
      </c>
      <c r="D1576" s="2" t="s">
        <v>29454</v>
      </c>
      <c r="E1576" s="2" t="s">
        <v>31078</v>
      </c>
      <c r="F1576" t="str">
        <f t="shared" si="24"/>
        <v/>
      </c>
      <c r="G1576" s="15" t="s">
        <v>31140</v>
      </c>
      <c r="H1576" t="s">
        <v>13568</v>
      </c>
      <c r="I1576" t="s">
        <v>13568</v>
      </c>
      <c r="J1576" t="s">
        <v>13568</v>
      </c>
      <c r="K1576">
        <v>3</v>
      </c>
    </row>
    <row r="1577" spans="1:11" x14ac:dyDescent="0.3">
      <c r="A1577" s="2" t="s">
        <v>31158</v>
      </c>
      <c r="B1577" s="2" t="s">
        <v>31159</v>
      </c>
      <c r="C1577" s="2" t="s">
        <v>31160</v>
      </c>
      <c r="D1577" s="2" t="s">
        <v>29454</v>
      </c>
      <c r="E1577" s="2" t="s">
        <v>31082</v>
      </c>
      <c r="F1577" t="str">
        <f t="shared" si="24"/>
        <v>y</v>
      </c>
      <c r="G1577" s="15" t="s">
        <v>27359</v>
      </c>
      <c r="H1577" t="s">
        <v>13616</v>
      </c>
      <c r="I1577" t="s">
        <v>13616</v>
      </c>
      <c r="J1577" t="s">
        <v>13616</v>
      </c>
      <c r="K1577">
        <v>3</v>
      </c>
    </row>
    <row r="1578" spans="1:11" ht="28.8" x14ac:dyDescent="0.3">
      <c r="A1578" s="2" t="s">
        <v>31161</v>
      </c>
      <c r="B1578" s="2" t="s">
        <v>31162</v>
      </c>
      <c r="C1578" s="2" t="s">
        <v>31163</v>
      </c>
      <c r="D1578" s="2" t="s">
        <v>29454</v>
      </c>
      <c r="E1578" s="2" t="s">
        <v>31078</v>
      </c>
      <c r="F1578" t="str">
        <f t="shared" si="24"/>
        <v/>
      </c>
      <c r="G1578" s="15" t="s">
        <v>31140</v>
      </c>
      <c r="H1578" t="s">
        <v>13568</v>
      </c>
      <c r="I1578" t="s">
        <v>13568</v>
      </c>
      <c r="J1578" t="s">
        <v>13568</v>
      </c>
      <c r="K1578">
        <v>3</v>
      </c>
    </row>
    <row r="1579" spans="1:11" ht="28.8" x14ac:dyDescent="0.3">
      <c r="A1579" s="2" t="s">
        <v>31164</v>
      </c>
      <c r="B1579" s="2" t="s">
        <v>31165</v>
      </c>
      <c r="C1579" s="2" t="s">
        <v>31166</v>
      </c>
      <c r="D1579" s="2" t="s">
        <v>29454</v>
      </c>
      <c r="E1579" s="2" t="s">
        <v>31082</v>
      </c>
      <c r="F1579" t="str">
        <f t="shared" si="24"/>
        <v>y</v>
      </c>
      <c r="G1579" s="15" t="s">
        <v>27884</v>
      </c>
      <c r="H1579" t="s">
        <v>13616</v>
      </c>
      <c r="I1579" t="s">
        <v>13616</v>
      </c>
      <c r="J1579" t="s">
        <v>13616</v>
      </c>
      <c r="K1579">
        <v>3</v>
      </c>
    </row>
    <row r="1580" spans="1:11" ht="28.8" x14ac:dyDescent="0.3">
      <c r="A1580" s="2" t="s">
        <v>31167</v>
      </c>
      <c r="B1580" s="2" t="s">
        <v>31168</v>
      </c>
      <c r="C1580" s="2" t="s">
        <v>31169</v>
      </c>
      <c r="D1580" s="2" t="s">
        <v>29454</v>
      </c>
      <c r="E1580" s="2" t="s">
        <v>31078</v>
      </c>
      <c r="F1580" t="str">
        <f t="shared" si="24"/>
        <v/>
      </c>
      <c r="G1580" s="15" t="s">
        <v>31140</v>
      </c>
      <c r="H1580" t="s">
        <v>13568</v>
      </c>
      <c r="I1580" t="s">
        <v>13568</v>
      </c>
      <c r="J1580" t="s">
        <v>13568</v>
      </c>
      <c r="K1580">
        <v>3</v>
      </c>
    </row>
    <row r="1581" spans="1:11" x14ac:dyDescent="0.3">
      <c r="A1581" s="2" t="s">
        <v>31170</v>
      </c>
      <c r="B1581" s="2" t="s">
        <v>31171</v>
      </c>
      <c r="C1581" s="2" t="s">
        <v>31172</v>
      </c>
      <c r="D1581" s="2" t="s">
        <v>29454</v>
      </c>
      <c r="E1581" s="2" t="s">
        <v>31082</v>
      </c>
      <c r="F1581" t="str">
        <f t="shared" si="24"/>
        <v/>
      </c>
      <c r="G1581" s="15"/>
      <c r="H1581" t="s">
        <v>13568</v>
      </c>
      <c r="I1581" t="s">
        <v>13568</v>
      </c>
      <c r="J1581" t="s">
        <v>13568</v>
      </c>
      <c r="K1581">
        <v>3</v>
      </c>
    </row>
    <row r="1582" spans="1:11" ht="28.8" x14ac:dyDescent="0.3">
      <c r="A1582" s="2" t="s">
        <v>31173</v>
      </c>
      <c r="B1582" s="2" t="s">
        <v>31174</v>
      </c>
      <c r="C1582" s="2" t="s">
        <v>31175</v>
      </c>
      <c r="D1582" s="2" t="s">
        <v>29454</v>
      </c>
      <c r="E1582" s="2" t="s">
        <v>31078</v>
      </c>
      <c r="F1582" t="str">
        <f t="shared" si="24"/>
        <v/>
      </c>
      <c r="G1582" s="15" t="s">
        <v>31140</v>
      </c>
      <c r="H1582" t="s">
        <v>13568</v>
      </c>
      <c r="I1582" t="s">
        <v>13568</v>
      </c>
      <c r="J1582" t="s">
        <v>13568</v>
      </c>
      <c r="K1582">
        <v>3</v>
      </c>
    </row>
    <row r="1583" spans="1:11" x14ac:dyDescent="0.3">
      <c r="A1583" s="2" t="s">
        <v>31176</v>
      </c>
      <c r="B1583" s="2" t="s">
        <v>31177</v>
      </c>
      <c r="C1583" s="2" t="s">
        <v>31178</v>
      </c>
      <c r="D1583" s="2" t="s">
        <v>29454</v>
      </c>
      <c r="E1583" s="2" t="s">
        <v>31082</v>
      </c>
      <c r="F1583" t="str">
        <f t="shared" si="24"/>
        <v>y</v>
      </c>
      <c r="G1583" s="15" t="s">
        <v>27568</v>
      </c>
      <c r="H1583" t="s">
        <v>13616</v>
      </c>
      <c r="I1583" t="s">
        <v>13616</v>
      </c>
      <c r="J1583" t="s">
        <v>13616</v>
      </c>
      <c r="K1583">
        <v>3</v>
      </c>
    </row>
    <row r="1584" spans="1:11" ht="28.8" x14ac:dyDescent="0.3">
      <c r="A1584" s="2" t="s">
        <v>31179</v>
      </c>
      <c r="B1584" s="2" t="s">
        <v>31180</v>
      </c>
      <c r="C1584" s="2" t="s">
        <v>31181</v>
      </c>
      <c r="D1584" s="2" t="s">
        <v>29454</v>
      </c>
      <c r="E1584" s="2" t="s">
        <v>31078</v>
      </c>
      <c r="F1584" t="str">
        <f t="shared" si="24"/>
        <v/>
      </c>
      <c r="G1584" s="15" t="s">
        <v>31140</v>
      </c>
      <c r="H1584" t="s">
        <v>13568</v>
      </c>
      <c r="I1584" t="s">
        <v>13568</v>
      </c>
      <c r="J1584" t="s">
        <v>13568</v>
      </c>
      <c r="K1584">
        <v>3</v>
      </c>
    </row>
    <row r="1585" spans="1:11" x14ac:dyDescent="0.3">
      <c r="A1585" s="2" t="s">
        <v>31182</v>
      </c>
      <c r="B1585" s="2" t="s">
        <v>31183</v>
      </c>
      <c r="C1585" s="2" t="s">
        <v>31184</v>
      </c>
      <c r="D1585" s="2" t="s">
        <v>29454</v>
      </c>
      <c r="E1585" s="2" t="s">
        <v>31082</v>
      </c>
      <c r="F1585" t="str">
        <f t="shared" si="24"/>
        <v>y</v>
      </c>
      <c r="G1585" s="15" t="s">
        <v>27587</v>
      </c>
      <c r="H1585" t="s">
        <v>13616</v>
      </c>
      <c r="I1585" t="s">
        <v>13616</v>
      </c>
      <c r="J1585" t="s">
        <v>13616</v>
      </c>
      <c r="K1585">
        <v>3</v>
      </c>
    </row>
    <row r="1586" spans="1:11" x14ac:dyDescent="0.3">
      <c r="A1586" s="2" t="s">
        <v>31185</v>
      </c>
      <c r="B1586" s="2" t="s">
        <v>31186</v>
      </c>
      <c r="C1586" s="2" t="s">
        <v>31187</v>
      </c>
      <c r="D1586" s="2" t="s">
        <v>29454</v>
      </c>
      <c r="E1586" s="2" t="s">
        <v>31078</v>
      </c>
      <c r="F1586" t="str">
        <f t="shared" si="24"/>
        <v/>
      </c>
      <c r="G1586" s="15"/>
      <c r="H1586" t="s">
        <v>13568</v>
      </c>
      <c r="I1586" t="s">
        <v>13568</v>
      </c>
      <c r="J1586" t="s">
        <v>13568</v>
      </c>
      <c r="K1586">
        <v>3</v>
      </c>
    </row>
    <row r="1587" spans="1:11" x14ac:dyDescent="0.3">
      <c r="A1587" s="2" t="s">
        <v>31188</v>
      </c>
      <c r="B1587" s="2" t="s">
        <v>31189</v>
      </c>
      <c r="C1587" s="2" t="s">
        <v>31190</v>
      </c>
      <c r="D1587" s="2" t="s">
        <v>29454</v>
      </c>
      <c r="E1587" s="2" t="s">
        <v>31082</v>
      </c>
      <c r="F1587" t="str">
        <f t="shared" si="24"/>
        <v/>
      </c>
      <c r="G1587" s="15"/>
      <c r="H1587" t="s">
        <v>13568</v>
      </c>
      <c r="I1587" t="s">
        <v>13568</v>
      </c>
      <c r="J1587" t="s">
        <v>13568</v>
      </c>
      <c r="K1587">
        <v>3</v>
      </c>
    </row>
    <row r="1588" spans="1:11" x14ac:dyDescent="0.3">
      <c r="A1588" s="2" t="s">
        <v>31191</v>
      </c>
      <c r="B1588" s="2" t="s">
        <v>31192</v>
      </c>
      <c r="C1588" s="2" t="s">
        <v>31193</v>
      </c>
      <c r="D1588" s="2" t="s">
        <v>29454</v>
      </c>
      <c r="E1588" s="2" t="s">
        <v>31078</v>
      </c>
      <c r="F1588" t="str">
        <f t="shared" si="24"/>
        <v/>
      </c>
      <c r="G1588" s="15"/>
      <c r="H1588" t="s">
        <v>13568</v>
      </c>
      <c r="I1588" t="s">
        <v>13568</v>
      </c>
      <c r="J1588" t="s">
        <v>13568</v>
      </c>
      <c r="K1588">
        <v>3</v>
      </c>
    </row>
    <row r="1589" spans="1:11" x14ac:dyDescent="0.3">
      <c r="A1589" s="2" t="s">
        <v>31194</v>
      </c>
      <c r="B1589" s="2" t="s">
        <v>31195</v>
      </c>
      <c r="C1589" s="2" t="s">
        <v>31196</v>
      </c>
      <c r="D1589" s="2" t="s">
        <v>29454</v>
      </c>
      <c r="E1589" s="2" t="s">
        <v>31082</v>
      </c>
      <c r="F1589" t="str">
        <f t="shared" si="24"/>
        <v>y</v>
      </c>
      <c r="G1589" s="15" t="s">
        <v>27606</v>
      </c>
      <c r="H1589" t="s">
        <v>13616</v>
      </c>
      <c r="I1589" t="s">
        <v>13616</v>
      </c>
      <c r="J1589" t="s">
        <v>13616</v>
      </c>
      <c r="K1589">
        <v>3</v>
      </c>
    </row>
    <row r="1590" spans="1:11" x14ac:dyDescent="0.3">
      <c r="A1590" s="2" t="s">
        <v>31197</v>
      </c>
      <c r="B1590" s="2" t="s">
        <v>31198</v>
      </c>
      <c r="C1590" s="2" t="s">
        <v>31199</v>
      </c>
      <c r="D1590" s="2" t="s">
        <v>29454</v>
      </c>
      <c r="E1590" s="2" t="s">
        <v>31078</v>
      </c>
      <c r="F1590" t="str">
        <f t="shared" si="24"/>
        <v/>
      </c>
      <c r="G1590" s="15"/>
      <c r="H1590" t="s">
        <v>13568</v>
      </c>
      <c r="I1590" t="s">
        <v>13568</v>
      </c>
      <c r="J1590" t="s">
        <v>13568</v>
      </c>
      <c r="K1590">
        <v>3</v>
      </c>
    </row>
    <row r="1591" spans="1:11" x14ac:dyDescent="0.3">
      <c r="A1591" s="2" t="s">
        <v>31200</v>
      </c>
      <c r="B1591" s="2" t="s">
        <v>31201</v>
      </c>
      <c r="C1591" s="2" t="s">
        <v>31202</v>
      </c>
      <c r="D1591" s="2" t="s">
        <v>29454</v>
      </c>
      <c r="E1591" s="2" t="s">
        <v>31082</v>
      </c>
      <c r="F1591" t="str">
        <f t="shared" si="24"/>
        <v>y</v>
      </c>
      <c r="G1591" s="15" t="s">
        <v>27625</v>
      </c>
      <c r="H1591" t="s">
        <v>13616</v>
      </c>
      <c r="I1591" t="s">
        <v>13616</v>
      </c>
      <c r="J1591" t="s">
        <v>13616</v>
      </c>
      <c r="K1591">
        <v>3</v>
      </c>
    </row>
    <row r="1592" spans="1:11" x14ac:dyDescent="0.3">
      <c r="A1592" s="2" t="s">
        <v>31203</v>
      </c>
      <c r="B1592" s="2" t="s">
        <v>31204</v>
      </c>
      <c r="C1592" s="2" t="s">
        <v>31205</v>
      </c>
      <c r="D1592" s="2" t="s">
        <v>29454</v>
      </c>
      <c r="E1592" s="2" t="s">
        <v>31078</v>
      </c>
      <c r="F1592" t="str">
        <f t="shared" si="24"/>
        <v/>
      </c>
      <c r="G1592" s="15"/>
      <c r="H1592" t="s">
        <v>13568</v>
      </c>
      <c r="I1592" t="s">
        <v>13568</v>
      </c>
      <c r="J1592" t="s">
        <v>13568</v>
      </c>
      <c r="K1592">
        <v>3</v>
      </c>
    </row>
    <row r="1593" spans="1:11" ht="28.8" x14ac:dyDescent="0.3">
      <c r="A1593" s="2" t="s">
        <v>31206</v>
      </c>
      <c r="B1593" s="2" t="s">
        <v>31207</v>
      </c>
      <c r="C1593" s="2" t="s">
        <v>31208</v>
      </c>
      <c r="D1593" s="2" t="s">
        <v>29454</v>
      </c>
      <c r="E1593" s="2" t="s">
        <v>31082</v>
      </c>
      <c r="F1593" t="str">
        <f t="shared" si="24"/>
        <v>y</v>
      </c>
      <c r="G1593" s="15" t="s">
        <v>27454</v>
      </c>
      <c r="H1593" t="s">
        <v>13616</v>
      </c>
      <c r="I1593" t="s">
        <v>13616</v>
      </c>
      <c r="J1593" t="s">
        <v>13616</v>
      </c>
      <c r="K1593">
        <v>3</v>
      </c>
    </row>
    <row r="1594" spans="1:11" x14ac:dyDescent="0.3">
      <c r="A1594" s="2" t="s">
        <v>31209</v>
      </c>
      <c r="B1594" s="2" t="s">
        <v>31210</v>
      </c>
      <c r="C1594" s="2" t="s">
        <v>31211</v>
      </c>
      <c r="D1594" s="2" t="s">
        <v>29454</v>
      </c>
      <c r="E1594" s="2" t="s">
        <v>31078</v>
      </c>
      <c r="F1594" t="str">
        <f t="shared" si="24"/>
        <v/>
      </c>
      <c r="G1594" s="15"/>
      <c r="H1594" t="s">
        <v>13568</v>
      </c>
      <c r="I1594" t="s">
        <v>13568</v>
      </c>
      <c r="J1594" t="s">
        <v>13568</v>
      </c>
      <c r="K1594">
        <v>3</v>
      </c>
    </row>
    <row r="1595" spans="1:11" ht="28.8" x14ac:dyDescent="0.3">
      <c r="A1595" s="2" t="s">
        <v>31212</v>
      </c>
      <c r="B1595" s="2" t="s">
        <v>31213</v>
      </c>
      <c r="C1595" s="2" t="s">
        <v>31214</v>
      </c>
      <c r="D1595" s="2" t="s">
        <v>29454</v>
      </c>
      <c r="E1595" s="2" t="s">
        <v>31082</v>
      </c>
      <c r="F1595" t="str">
        <f t="shared" si="24"/>
        <v>y</v>
      </c>
      <c r="G1595" s="15" t="s">
        <v>27473</v>
      </c>
      <c r="H1595" t="s">
        <v>13616</v>
      </c>
      <c r="I1595" t="s">
        <v>13616</v>
      </c>
      <c r="J1595" t="s">
        <v>13616</v>
      </c>
      <c r="K1595">
        <v>3</v>
      </c>
    </row>
    <row r="1596" spans="1:11" x14ac:dyDescent="0.3">
      <c r="A1596" s="2" t="s">
        <v>31215</v>
      </c>
      <c r="B1596" s="2" t="s">
        <v>31216</v>
      </c>
      <c r="C1596" s="2" t="s">
        <v>31217</v>
      </c>
      <c r="D1596" s="2" t="s">
        <v>29454</v>
      </c>
      <c r="E1596" s="2" t="s">
        <v>31078</v>
      </c>
      <c r="F1596" t="str">
        <f t="shared" si="24"/>
        <v/>
      </c>
      <c r="G1596" s="15"/>
      <c r="H1596" t="s">
        <v>13568</v>
      </c>
      <c r="I1596" t="s">
        <v>13568</v>
      </c>
      <c r="J1596" t="s">
        <v>13568</v>
      </c>
      <c r="K1596">
        <v>3</v>
      </c>
    </row>
    <row r="1597" spans="1:11" x14ac:dyDescent="0.3">
      <c r="A1597" s="2" t="s">
        <v>31218</v>
      </c>
      <c r="B1597" s="2" t="s">
        <v>31219</v>
      </c>
      <c r="C1597" s="2" t="s">
        <v>31220</v>
      </c>
      <c r="D1597" s="2" t="s">
        <v>29454</v>
      </c>
      <c r="E1597" s="2" t="s">
        <v>31082</v>
      </c>
      <c r="F1597" t="str">
        <f t="shared" si="24"/>
        <v/>
      </c>
      <c r="G1597" s="15"/>
      <c r="H1597" t="s">
        <v>13568</v>
      </c>
      <c r="I1597" t="s">
        <v>13568</v>
      </c>
      <c r="J1597" t="s">
        <v>13568</v>
      </c>
      <c r="K1597">
        <v>3</v>
      </c>
    </row>
    <row r="1598" spans="1:11" ht="28.8" x14ac:dyDescent="0.3">
      <c r="A1598" s="2" t="s">
        <v>31221</v>
      </c>
      <c r="B1598" s="2" t="s">
        <v>31222</v>
      </c>
      <c r="C1598" s="2" t="s">
        <v>31223</v>
      </c>
      <c r="D1598" s="2" t="s">
        <v>29454</v>
      </c>
      <c r="E1598" s="2" t="s">
        <v>31078</v>
      </c>
      <c r="F1598" t="str">
        <f t="shared" si="24"/>
        <v/>
      </c>
      <c r="G1598" s="15" t="s">
        <v>31140</v>
      </c>
      <c r="H1598" t="s">
        <v>13568</v>
      </c>
      <c r="I1598" t="s">
        <v>13568</v>
      </c>
      <c r="J1598" t="s">
        <v>13568</v>
      </c>
      <c r="K1598">
        <v>3</v>
      </c>
    </row>
    <row r="1599" spans="1:11" ht="28.8" x14ac:dyDescent="0.3">
      <c r="A1599" s="2" t="s">
        <v>31224</v>
      </c>
      <c r="B1599" s="2" t="s">
        <v>31225</v>
      </c>
      <c r="C1599" s="2" t="s">
        <v>31226</v>
      </c>
      <c r="D1599" s="2" t="s">
        <v>29454</v>
      </c>
      <c r="E1599" s="2" t="s">
        <v>31082</v>
      </c>
      <c r="F1599" t="str">
        <f t="shared" si="24"/>
        <v>y</v>
      </c>
      <c r="G1599" s="15" t="s">
        <v>27668</v>
      </c>
      <c r="H1599" t="s">
        <v>13616</v>
      </c>
      <c r="I1599" t="s">
        <v>13616</v>
      </c>
      <c r="J1599" t="s">
        <v>13616</v>
      </c>
      <c r="K1599">
        <v>3</v>
      </c>
    </row>
    <row r="1600" spans="1:11" ht="28.8" x14ac:dyDescent="0.3">
      <c r="A1600" s="2" t="s">
        <v>31227</v>
      </c>
      <c r="B1600" s="2" t="s">
        <v>31228</v>
      </c>
      <c r="C1600" s="2" t="s">
        <v>31229</v>
      </c>
      <c r="D1600" s="2" t="s">
        <v>29454</v>
      </c>
      <c r="E1600" s="2" t="s">
        <v>31078</v>
      </c>
      <c r="F1600" t="str">
        <f t="shared" si="24"/>
        <v/>
      </c>
      <c r="G1600" s="15" t="s">
        <v>31140</v>
      </c>
      <c r="H1600" t="s">
        <v>13568</v>
      </c>
      <c r="I1600" t="s">
        <v>13568</v>
      </c>
      <c r="J1600" t="s">
        <v>13568</v>
      </c>
      <c r="K1600">
        <v>3</v>
      </c>
    </row>
    <row r="1601" spans="1:11" ht="28.8" x14ac:dyDescent="0.3">
      <c r="A1601" s="2" t="s">
        <v>31230</v>
      </c>
      <c r="B1601" s="2" t="s">
        <v>31231</v>
      </c>
      <c r="C1601" s="2" t="s">
        <v>31232</v>
      </c>
      <c r="D1601" s="2" t="s">
        <v>29454</v>
      </c>
      <c r="E1601" s="2" t="s">
        <v>31082</v>
      </c>
      <c r="F1601" t="str">
        <f t="shared" si="24"/>
        <v>y</v>
      </c>
      <c r="G1601" s="15" t="s">
        <v>27687</v>
      </c>
      <c r="H1601" t="s">
        <v>13616</v>
      </c>
      <c r="I1601" t="s">
        <v>13616</v>
      </c>
      <c r="J1601" t="s">
        <v>13616</v>
      </c>
      <c r="K1601">
        <v>3</v>
      </c>
    </row>
    <row r="1602" spans="1:11" ht="28.8" x14ac:dyDescent="0.3">
      <c r="A1602" s="2" t="s">
        <v>31233</v>
      </c>
      <c r="B1602" s="2" t="s">
        <v>31234</v>
      </c>
      <c r="C1602" s="2" t="s">
        <v>31235</v>
      </c>
      <c r="D1602" s="2" t="s">
        <v>29454</v>
      </c>
      <c r="E1602" s="2" t="s">
        <v>31078</v>
      </c>
      <c r="F1602" t="str">
        <f t="shared" si="24"/>
        <v/>
      </c>
      <c r="G1602" s="15" t="s">
        <v>31140</v>
      </c>
      <c r="H1602" t="s">
        <v>13568</v>
      </c>
      <c r="I1602" t="s">
        <v>13568</v>
      </c>
      <c r="J1602" t="s">
        <v>13568</v>
      </c>
      <c r="K1602">
        <v>3</v>
      </c>
    </row>
    <row r="1603" spans="1:11" x14ac:dyDescent="0.3">
      <c r="A1603" s="2" t="s">
        <v>31236</v>
      </c>
      <c r="B1603" s="2" t="s">
        <v>31237</v>
      </c>
      <c r="C1603" s="2" t="s">
        <v>31238</v>
      </c>
      <c r="D1603" s="2" t="s">
        <v>29454</v>
      </c>
      <c r="E1603" s="2" t="s">
        <v>31082</v>
      </c>
      <c r="F1603" t="str">
        <f t="shared" si="24"/>
        <v>y</v>
      </c>
      <c r="G1603" s="15" t="s">
        <v>27706</v>
      </c>
      <c r="H1603" t="s">
        <v>13616</v>
      </c>
      <c r="I1603" t="s">
        <v>13616</v>
      </c>
      <c r="J1603" t="s">
        <v>13616</v>
      </c>
      <c r="K1603">
        <v>3</v>
      </c>
    </row>
    <row r="1604" spans="1:11" ht="28.8" x14ac:dyDescent="0.3">
      <c r="A1604" s="2" t="s">
        <v>31239</v>
      </c>
      <c r="B1604" s="2" t="s">
        <v>31240</v>
      </c>
      <c r="C1604" s="2" t="s">
        <v>31241</v>
      </c>
      <c r="D1604" s="2" t="s">
        <v>29454</v>
      </c>
      <c r="E1604" s="2" t="s">
        <v>31078</v>
      </c>
      <c r="F1604" t="str">
        <f t="shared" si="24"/>
        <v/>
      </c>
      <c r="G1604" s="15" t="s">
        <v>31140</v>
      </c>
      <c r="H1604" t="s">
        <v>13568</v>
      </c>
      <c r="I1604" t="s">
        <v>13568</v>
      </c>
      <c r="J1604" t="s">
        <v>13568</v>
      </c>
      <c r="K1604">
        <v>3</v>
      </c>
    </row>
    <row r="1605" spans="1:11" x14ac:dyDescent="0.3">
      <c r="A1605" s="2" t="s">
        <v>31242</v>
      </c>
      <c r="B1605" s="2" t="s">
        <v>31243</v>
      </c>
      <c r="C1605" s="2" t="s">
        <v>31244</v>
      </c>
      <c r="D1605" s="2" t="s">
        <v>29454</v>
      </c>
      <c r="E1605" s="2" t="s">
        <v>31082</v>
      </c>
      <c r="F1605" t="str">
        <f t="shared" ref="F1605:F1668" si="25">IF(COUNTIF(H1605:J1605,"used")&gt;0,"y","")</f>
        <v>y</v>
      </c>
      <c r="G1605" s="15" t="s">
        <v>27725</v>
      </c>
      <c r="H1605" t="s">
        <v>13616</v>
      </c>
      <c r="I1605" t="s">
        <v>13616</v>
      </c>
      <c r="J1605" t="s">
        <v>13616</v>
      </c>
      <c r="K1605">
        <v>3</v>
      </c>
    </row>
    <row r="1606" spans="1:11" ht="28.8" x14ac:dyDescent="0.3">
      <c r="A1606" s="2" t="s">
        <v>31245</v>
      </c>
      <c r="B1606" s="2" t="s">
        <v>31246</v>
      </c>
      <c r="C1606" s="2" t="s">
        <v>31247</v>
      </c>
      <c r="D1606" s="2" t="s">
        <v>29454</v>
      </c>
      <c r="E1606" s="2" t="s">
        <v>31078</v>
      </c>
      <c r="F1606" t="str">
        <f t="shared" si="25"/>
        <v/>
      </c>
      <c r="G1606" s="15" t="s">
        <v>31140</v>
      </c>
      <c r="H1606" t="s">
        <v>13568</v>
      </c>
      <c r="I1606" t="s">
        <v>13568</v>
      </c>
      <c r="J1606" t="s">
        <v>13568</v>
      </c>
      <c r="K1606">
        <v>3</v>
      </c>
    </row>
    <row r="1607" spans="1:11" x14ac:dyDescent="0.3">
      <c r="A1607" s="2" t="s">
        <v>31248</v>
      </c>
      <c r="B1607" s="2" t="s">
        <v>31249</v>
      </c>
      <c r="C1607" s="2" t="s">
        <v>31250</v>
      </c>
      <c r="D1607" s="2" t="s">
        <v>29454</v>
      </c>
      <c r="E1607" s="2" t="s">
        <v>31082</v>
      </c>
      <c r="F1607" t="str">
        <f t="shared" si="25"/>
        <v/>
      </c>
      <c r="G1607" s="15"/>
      <c r="H1607" t="s">
        <v>13568</v>
      </c>
      <c r="I1607" t="s">
        <v>13568</v>
      </c>
      <c r="J1607" t="s">
        <v>13568</v>
      </c>
      <c r="K1607">
        <v>3</v>
      </c>
    </row>
    <row r="1608" spans="1:11" ht="28.8" x14ac:dyDescent="0.3">
      <c r="A1608" s="2" t="s">
        <v>31251</v>
      </c>
      <c r="B1608" s="2" t="s">
        <v>31252</v>
      </c>
      <c r="C1608" s="2" t="s">
        <v>31253</v>
      </c>
      <c r="D1608" s="2" t="s">
        <v>29454</v>
      </c>
      <c r="E1608" s="2" t="s">
        <v>31078</v>
      </c>
      <c r="F1608" t="str">
        <f t="shared" si="25"/>
        <v/>
      </c>
      <c r="G1608" s="15" t="s">
        <v>31140</v>
      </c>
      <c r="H1608" t="s">
        <v>13568</v>
      </c>
      <c r="I1608" t="s">
        <v>13568</v>
      </c>
      <c r="J1608" t="s">
        <v>13568</v>
      </c>
      <c r="K1608">
        <v>3</v>
      </c>
    </row>
    <row r="1609" spans="1:11" x14ac:dyDescent="0.3">
      <c r="A1609" s="2" t="s">
        <v>31254</v>
      </c>
      <c r="B1609" s="2" t="s">
        <v>31255</v>
      </c>
      <c r="C1609" s="2" t="s">
        <v>31256</v>
      </c>
      <c r="D1609" s="2" t="s">
        <v>29454</v>
      </c>
      <c r="E1609" s="2" t="s">
        <v>31082</v>
      </c>
      <c r="F1609" t="str">
        <f t="shared" si="25"/>
        <v/>
      </c>
      <c r="G1609" s="15"/>
      <c r="H1609" t="s">
        <v>13568</v>
      </c>
      <c r="I1609" t="s">
        <v>13568</v>
      </c>
      <c r="J1609" t="s">
        <v>13568</v>
      </c>
      <c r="K1609">
        <v>3</v>
      </c>
    </row>
    <row r="1610" spans="1:11" ht="28.8" x14ac:dyDescent="0.3">
      <c r="A1610" s="2" t="s">
        <v>31257</v>
      </c>
      <c r="B1610" s="2" t="s">
        <v>31258</v>
      </c>
      <c r="C1610" s="2" t="s">
        <v>31259</v>
      </c>
      <c r="D1610" s="2" t="s">
        <v>31024</v>
      </c>
      <c r="E1610" s="2" t="s">
        <v>31260</v>
      </c>
      <c r="F1610" t="str">
        <f t="shared" si="25"/>
        <v/>
      </c>
      <c r="G1610" s="15" t="s">
        <v>31140</v>
      </c>
      <c r="H1610" t="s">
        <v>13568</v>
      </c>
      <c r="I1610" t="s">
        <v>13568</v>
      </c>
      <c r="J1610" t="s">
        <v>13568</v>
      </c>
      <c r="K1610">
        <v>54</v>
      </c>
    </row>
    <row r="1611" spans="1:11" x14ac:dyDescent="0.3">
      <c r="A1611" s="2" t="s">
        <v>31261</v>
      </c>
      <c r="B1611" s="2" t="s">
        <v>31262</v>
      </c>
      <c r="C1611" s="2" t="s">
        <v>31263</v>
      </c>
      <c r="D1611" s="2" t="s">
        <v>29147</v>
      </c>
      <c r="E1611" s="2" t="s">
        <v>22259</v>
      </c>
      <c r="F1611" t="str">
        <f t="shared" si="25"/>
        <v/>
      </c>
      <c r="G1611" s="15"/>
      <c r="H1611" t="s">
        <v>13568</v>
      </c>
      <c r="I1611" t="s">
        <v>13568</v>
      </c>
      <c r="J1611" t="s">
        <v>13568</v>
      </c>
      <c r="K1611">
        <v>98</v>
      </c>
    </row>
    <row r="1612" spans="1:11" ht="28.8" x14ac:dyDescent="0.3">
      <c r="A1612" s="2" t="s">
        <v>31264</v>
      </c>
      <c r="B1612" s="2" t="s">
        <v>31265</v>
      </c>
      <c r="C1612" s="2" t="s">
        <v>31266</v>
      </c>
      <c r="D1612" s="2" t="s">
        <v>31024</v>
      </c>
      <c r="E1612" s="2" t="s">
        <v>31025</v>
      </c>
      <c r="F1612" t="str">
        <f t="shared" si="25"/>
        <v/>
      </c>
      <c r="G1612" s="15" t="s">
        <v>31140</v>
      </c>
      <c r="H1612" t="s">
        <v>13568</v>
      </c>
      <c r="I1612" t="s">
        <v>13568</v>
      </c>
      <c r="J1612" t="s">
        <v>13568</v>
      </c>
      <c r="K1612">
        <v>54</v>
      </c>
    </row>
    <row r="1613" spans="1:11" x14ac:dyDescent="0.3">
      <c r="A1613" s="2" t="s">
        <v>31267</v>
      </c>
      <c r="B1613" s="2" t="s">
        <v>31268</v>
      </c>
      <c r="C1613" s="2" t="s">
        <v>31269</v>
      </c>
      <c r="D1613" s="2" t="s">
        <v>30995</v>
      </c>
      <c r="E1613" s="2" t="s">
        <v>31270</v>
      </c>
      <c r="F1613" t="str">
        <f t="shared" si="25"/>
        <v/>
      </c>
      <c r="G1613" s="15"/>
      <c r="H1613" t="s">
        <v>13568</v>
      </c>
      <c r="I1613" t="s">
        <v>13568</v>
      </c>
      <c r="J1613" t="s">
        <v>13568</v>
      </c>
      <c r="K1613">
        <v>49</v>
      </c>
    </row>
    <row r="1614" spans="1:11" ht="43.2" x14ac:dyDescent="0.3">
      <c r="A1614" s="2" t="s">
        <v>31271</v>
      </c>
      <c r="B1614" s="2" t="s">
        <v>12610</v>
      </c>
      <c r="C1614" s="2" t="s">
        <v>31272</v>
      </c>
      <c r="D1614" s="2" t="s">
        <v>31273</v>
      </c>
      <c r="E1614" s="2" t="s">
        <v>31274</v>
      </c>
      <c r="F1614" t="str">
        <f t="shared" si="25"/>
        <v>y</v>
      </c>
      <c r="G1614" s="15" t="s">
        <v>31275</v>
      </c>
      <c r="H1614" t="s">
        <v>13616</v>
      </c>
      <c r="I1614" t="s">
        <v>13616</v>
      </c>
      <c r="J1614" t="s">
        <v>13616</v>
      </c>
      <c r="K1614">
        <v>235</v>
      </c>
    </row>
    <row r="1615" spans="1:11" ht="43.2" x14ac:dyDescent="0.3">
      <c r="A1615" s="2" t="s">
        <v>31276</v>
      </c>
      <c r="B1615" s="2" t="s">
        <v>12610</v>
      </c>
      <c r="C1615" s="2" t="s">
        <v>31272</v>
      </c>
      <c r="D1615" s="2" t="s">
        <v>30649</v>
      </c>
      <c r="E1615" s="2" t="s">
        <v>31277</v>
      </c>
      <c r="F1615" t="str">
        <f t="shared" si="25"/>
        <v>y</v>
      </c>
      <c r="G1615" s="15" t="s">
        <v>31275</v>
      </c>
      <c r="H1615" t="s">
        <v>13616</v>
      </c>
      <c r="I1615" t="s">
        <v>13616</v>
      </c>
      <c r="J1615" t="s">
        <v>13616</v>
      </c>
      <c r="K1615">
        <v>105</v>
      </c>
    </row>
    <row r="1616" spans="1:11" ht="28.8" x14ac:dyDescent="0.3">
      <c r="A1616" s="2" t="s">
        <v>31278</v>
      </c>
      <c r="B1616" s="2" t="s">
        <v>31279</v>
      </c>
      <c r="C1616" s="2" t="s">
        <v>31280</v>
      </c>
      <c r="D1616" s="2" t="s">
        <v>29454</v>
      </c>
      <c r="E1616" s="2" t="s">
        <v>31281</v>
      </c>
      <c r="F1616" t="str">
        <f t="shared" si="25"/>
        <v>y</v>
      </c>
      <c r="G1616" s="15" t="s">
        <v>31140</v>
      </c>
      <c r="H1616" t="s">
        <v>13616</v>
      </c>
      <c r="I1616" t="s">
        <v>13616</v>
      </c>
      <c r="J1616" t="s">
        <v>13616</v>
      </c>
      <c r="K1616">
        <v>3</v>
      </c>
    </row>
    <row r="1617" spans="1:11" ht="28.8" x14ac:dyDescent="0.3">
      <c r="A1617" s="2" t="s">
        <v>31282</v>
      </c>
      <c r="B1617" s="2" t="s">
        <v>31283</v>
      </c>
      <c r="C1617" s="2" t="s">
        <v>31284</v>
      </c>
      <c r="D1617" s="2" t="s">
        <v>29454</v>
      </c>
      <c r="E1617" s="2" t="s">
        <v>31285</v>
      </c>
      <c r="F1617" t="str">
        <f t="shared" si="25"/>
        <v>y</v>
      </c>
      <c r="G1617" s="15" t="s">
        <v>31140</v>
      </c>
      <c r="H1617" t="s">
        <v>13616</v>
      </c>
      <c r="I1617" t="s">
        <v>13616</v>
      </c>
      <c r="J1617" t="s">
        <v>13616</v>
      </c>
      <c r="K1617">
        <v>3</v>
      </c>
    </row>
    <row r="1618" spans="1:11" ht="28.8" x14ac:dyDescent="0.3">
      <c r="A1618" s="2" t="s">
        <v>31286</v>
      </c>
      <c r="B1618" s="2" t="s">
        <v>31287</v>
      </c>
      <c r="C1618" s="2" t="s">
        <v>31288</v>
      </c>
      <c r="D1618" s="2" t="s">
        <v>29454</v>
      </c>
      <c r="E1618" s="2" t="s">
        <v>31289</v>
      </c>
      <c r="F1618" t="str">
        <f t="shared" si="25"/>
        <v>y</v>
      </c>
      <c r="G1618" s="15" t="s">
        <v>31140</v>
      </c>
      <c r="H1618" t="s">
        <v>13616</v>
      </c>
      <c r="I1618" t="s">
        <v>13616</v>
      </c>
      <c r="J1618" t="s">
        <v>13616</v>
      </c>
      <c r="K1618">
        <v>3</v>
      </c>
    </row>
    <row r="1619" spans="1:11" ht="28.8" x14ac:dyDescent="0.3">
      <c r="A1619" s="2" t="s">
        <v>31290</v>
      </c>
      <c r="B1619" s="2" t="s">
        <v>31291</v>
      </c>
      <c r="C1619" s="2" t="s">
        <v>31292</v>
      </c>
      <c r="D1619" s="2" t="s">
        <v>29454</v>
      </c>
      <c r="E1619" s="2" t="s">
        <v>31293</v>
      </c>
      <c r="F1619" t="str">
        <f t="shared" si="25"/>
        <v>y</v>
      </c>
      <c r="G1619" s="15" t="s">
        <v>31140</v>
      </c>
      <c r="H1619" t="s">
        <v>13616</v>
      </c>
      <c r="I1619" t="s">
        <v>13616</v>
      </c>
      <c r="J1619" t="s">
        <v>13616</v>
      </c>
      <c r="K1619">
        <v>3</v>
      </c>
    </row>
    <row r="1620" spans="1:11" ht="28.8" x14ac:dyDescent="0.3">
      <c r="A1620" s="2" t="s">
        <v>31294</v>
      </c>
      <c r="B1620" s="2" t="s">
        <v>31295</v>
      </c>
      <c r="C1620" s="2" t="s">
        <v>31296</v>
      </c>
      <c r="D1620" s="2" t="s">
        <v>29454</v>
      </c>
      <c r="E1620" s="2" t="s">
        <v>31297</v>
      </c>
      <c r="F1620" t="str">
        <f t="shared" si="25"/>
        <v>y</v>
      </c>
      <c r="G1620" s="15" t="s">
        <v>31140</v>
      </c>
      <c r="H1620" t="s">
        <v>13616</v>
      </c>
      <c r="I1620" t="s">
        <v>13616</v>
      </c>
      <c r="J1620" t="s">
        <v>13616</v>
      </c>
      <c r="K1620">
        <v>3</v>
      </c>
    </row>
    <row r="1621" spans="1:11" ht="28.8" x14ac:dyDescent="0.3">
      <c r="A1621" s="2" t="s">
        <v>31298</v>
      </c>
      <c r="B1621" s="2" t="s">
        <v>31299</v>
      </c>
      <c r="C1621" s="2" t="s">
        <v>31300</v>
      </c>
      <c r="D1621" s="2" t="s">
        <v>29454</v>
      </c>
      <c r="E1621" s="2" t="s">
        <v>31301</v>
      </c>
      <c r="F1621" t="str">
        <f t="shared" si="25"/>
        <v>y</v>
      </c>
      <c r="G1621" s="15" t="s">
        <v>31140</v>
      </c>
      <c r="H1621" t="s">
        <v>13616</v>
      </c>
      <c r="I1621" t="s">
        <v>13616</v>
      </c>
      <c r="J1621" t="s">
        <v>13616</v>
      </c>
      <c r="K1621">
        <v>3</v>
      </c>
    </row>
    <row r="1622" spans="1:11" x14ac:dyDescent="0.3">
      <c r="A1622" s="2" t="s">
        <v>31302</v>
      </c>
      <c r="B1622" s="2" t="s">
        <v>31303</v>
      </c>
      <c r="C1622" s="2" t="s">
        <v>31304</v>
      </c>
      <c r="D1622" s="2" t="s">
        <v>31305</v>
      </c>
      <c r="E1622" s="2" t="s">
        <v>31306</v>
      </c>
      <c r="F1622" t="str">
        <f t="shared" si="25"/>
        <v/>
      </c>
      <c r="G1622" s="15"/>
      <c r="H1622" t="s">
        <v>13568</v>
      </c>
      <c r="I1622" t="s">
        <v>13568</v>
      </c>
      <c r="J1622" t="s">
        <v>13568</v>
      </c>
      <c r="K1622">
        <v>50</v>
      </c>
    </row>
    <row r="1623" spans="1:11" x14ac:dyDescent="0.3">
      <c r="A1623" s="2" t="s">
        <v>31307</v>
      </c>
      <c r="B1623" s="2" t="s">
        <v>31308</v>
      </c>
      <c r="C1623" s="2" t="s">
        <v>31309</v>
      </c>
      <c r="D1623" s="2" t="s">
        <v>31305</v>
      </c>
      <c r="E1623" s="2" t="s">
        <v>31310</v>
      </c>
      <c r="F1623" t="str">
        <f t="shared" si="25"/>
        <v/>
      </c>
      <c r="G1623" s="15"/>
      <c r="H1623" t="s">
        <v>13568</v>
      </c>
      <c r="I1623" t="s">
        <v>13568</v>
      </c>
      <c r="J1623" t="s">
        <v>13568</v>
      </c>
      <c r="K1623">
        <v>50</v>
      </c>
    </row>
    <row r="1624" spans="1:11" x14ac:dyDescent="0.3">
      <c r="A1624" s="2" t="s">
        <v>31311</v>
      </c>
      <c r="B1624" s="2" t="s">
        <v>31312</v>
      </c>
      <c r="C1624" s="2" t="s">
        <v>31313</v>
      </c>
      <c r="D1624" s="2" t="s">
        <v>31305</v>
      </c>
      <c r="E1624" s="2" t="s">
        <v>31314</v>
      </c>
      <c r="F1624" t="str">
        <f t="shared" si="25"/>
        <v/>
      </c>
      <c r="G1624" s="15"/>
      <c r="H1624" t="s">
        <v>13568</v>
      </c>
      <c r="I1624" t="s">
        <v>13568</v>
      </c>
      <c r="J1624" t="s">
        <v>13568</v>
      </c>
      <c r="K1624">
        <v>50</v>
      </c>
    </row>
    <row r="1625" spans="1:11" x14ac:dyDescent="0.3">
      <c r="A1625" s="2" t="s">
        <v>31315</v>
      </c>
      <c r="B1625" s="2" t="s">
        <v>31316</v>
      </c>
      <c r="C1625" s="2" t="s">
        <v>31317</v>
      </c>
      <c r="D1625" s="2" t="s">
        <v>31305</v>
      </c>
      <c r="E1625" s="2" t="s">
        <v>31318</v>
      </c>
      <c r="F1625" t="str">
        <f t="shared" si="25"/>
        <v/>
      </c>
      <c r="G1625" s="15"/>
      <c r="H1625" t="s">
        <v>13568</v>
      </c>
      <c r="I1625" t="s">
        <v>13568</v>
      </c>
      <c r="J1625" t="s">
        <v>13568</v>
      </c>
      <c r="K1625">
        <v>50</v>
      </c>
    </row>
    <row r="1626" spans="1:11" x14ac:dyDescent="0.3">
      <c r="A1626" s="2" t="s">
        <v>31319</v>
      </c>
      <c r="B1626" s="2" t="s">
        <v>31320</v>
      </c>
      <c r="C1626" s="2" t="s">
        <v>31321</v>
      </c>
      <c r="D1626" s="2" t="s">
        <v>31305</v>
      </c>
      <c r="E1626" s="2" t="s">
        <v>31322</v>
      </c>
      <c r="F1626" t="str">
        <f t="shared" si="25"/>
        <v/>
      </c>
      <c r="G1626" s="15"/>
      <c r="H1626" t="s">
        <v>13568</v>
      </c>
      <c r="I1626" t="s">
        <v>13568</v>
      </c>
      <c r="J1626" t="s">
        <v>13568</v>
      </c>
      <c r="K1626">
        <v>50</v>
      </c>
    </row>
    <row r="1627" spans="1:11" x14ac:dyDescent="0.3">
      <c r="A1627" s="2" t="s">
        <v>31323</v>
      </c>
      <c r="B1627" s="2" t="s">
        <v>31324</v>
      </c>
      <c r="C1627" s="2" t="s">
        <v>31325</v>
      </c>
      <c r="D1627" s="2" t="s">
        <v>31305</v>
      </c>
      <c r="E1627" s="2" t="s">
        <v>31326</v>
      </c>
      <c r="F1627" t="str">
        <f t="shared" si="25"/>
        <v/>
      </c>
      <c r="G1627" s="15"/>
      <c r="H1627" t="s">
        <v>13568</v>
      </c>
      <c r="I1627" t="s">
        <v>13568</v>
      </c>
      <c r="J1627" t="s">
        <v>13568</v>
      </c>
      <c r="K1627">
        <v>50</v>
      </c>
    </row>
    <row r="1628" spans="1:11" x14ac:dyDescent="0.3">
      <c r="A1628" s="2" t="s">
        <v>840</v>
      </c>
      <c r="B1628" s="2" t="s">
        <v>841</v>
      </c>
      <c r="C1628" s="2" t="s">
        <v>842</v>
      </c>
      <c r="D1628" s="2" t="s">
        <v>22259</v>
      </c>
      <c r="E1628" s="2" t="s">
        <v>31327</v>
      </c>
      <c r="F1628" t="str">
        <f t="shared" si="25"/>
        <v/>
      </c>
      <c r="G1628" s="15"/>
      <c r="H1628" t="s">
        <v>13568</v>
      </c>
      <c r="I1628" t="s">
        <v>13568</v>
      </c>
      <c r="J1628" t="s">
        <v>13568</v>
      </c>
      <c r="K1628">
        <v>2</v>
      </c>
    </row>
    <row r="1629" spans="1:11" x14ac:dyDescent="0.3">
      <c r="A1629" s="2" t="s">
        <v>31328</v>
      </c>
      <c r="B1629" s="2" t="s">
        <v>31329</v>
      </c>
      <c r="C1629" s="2" t="s">
        <v>31330</v>
      </c>
      <c r="D1629" s="2" t="s">
        <v>31331</v>
      </c>
      <c r="E1629" s="2" t="s">
        <v>22259</v>
      </c>
      <c r="F1629" t="str">
        <f t="shared" si="25"/>
        <v/>
      </c>
      <c r="G1629" s="15"/>
      <c r="H1629" t="s">
        <v>13568</v>
      </c>
      <c r="I1629" t="s">
        <v>13568</v>
      </c>
      <c r="J1629" t="s">
        <v>13568</v>
      </c>
      <c r="K1629">
        <v>237</v>
      </c>
    </row>
    <row r="1630" spans="1:11" ht="28.8" x14ac:dyDescent="0.3">
      <c r="A1630" s="2" t="s">
        <v>31332</v>
      </c>
      <c r="B1630" s="2" t="s">
        <v>31333</v>
      </c>
      <c r="C1630" s="2" t="s">
        <v>31334</v>
      </c>
      <c r="D1630" s="2" t="s">
        <v>29454</v>
      </c>
      <c r="E1630" s="2" t="s">
        <v>31078</v>
      </c>
      <c r="F1630" t="str">
        <f t="shared" si="25"/>
        <v/>
      </c>
      <c r="G1630" s="15" t="s">
        <v>31140</v>
      </c>
      <c r="H1630" t="s">
        <v>13568</v>
      </c>
      <c r="I1630" t="s">
        <v>13568</v>
      </c>
      <c r="J1630" t="s">
        <v>13568</v>
      </c>
      <c r="K1630">
        <v>3</v>
      </c>
    </row>
    <row r="1631" spans="1:11" x14ac:dyDescent="0.3">
      <c r="A1631" s="2" t="s">
        <v>31335</v>
      </c>
      <c r="B1631" s="2" t="s">
        <v>31336</v>
      </c>
      <c r="C1631" s="2" t="s">
        <v>31337</v>
      </c>
      <c r="D1631" s="2" t="s">
        <v>29454</v>
      </c>
      <c r="E1631" s="2" t="s">
        <v>31338</v>
      </c>
      <c r="F1631" t="str">
        <f t="shared" si="25"/>
        <v/>
      </c>
      <c r="G1631" s="15"/>
      <c r="H1631" t="s">
        <v>13568</v>
      </c>
      <c r="I1631" t="s">
        <v>13568</v>
      </c>
      <c r="J1631" t="s">
        <v>13568</v>
      </c>
      <c r="K1631">
        <v>3</v>
      </c>
    </row>
    <row r="1632" spans="1:11" ht="28.8" x14ac:dyDescent="0.3">
      <c r="A1632" s="2" t="s">
        <v>31339</v>
      </c>
      <c r="B1632" s="2" t="s">
        <v>31340</v>
      </c>
      <c r="C1632" s="2" t="s">
        <v>31341</v>
      </c>
      <c r="D1632" s="2" t="s">
        <v>29454</v>
      </c>
      <c r="E1632" s="2" t="s">
        <v>31078</v>
      </c>
      <c r="F1632" t="str">
        <f t="shared" si="25"/>
        <v/>
      </c>
      <c r="G1632" s="15" t="s">
        <v>31140</v>
      </c>
      <c r="H1632" t="s">
        <v>13568</v>
      </c>
      <c r="I1632" t="s">
        <v>13568</v>
      </c>
      <c r="J1632" t="s">
        <v>13568</v>
      </c>
      <c r="K1632">
        <v>3</v>
      </c>
    </row>
    <row r="1633" spans="1:11" x14ac:dyDescent="0.3">
      <c r="A1633" s="2" t="s">
        <v>31342</v>
      </c>
      <c r="B1633" s="2" t="s">
        <v>31343</v>
      </c>
      <c r="C1633" s="2" t="s">
        <v>31344</v>
      </c>
      <c r="D1633" s="2" t="s">
        <v>29454</v>
      </c>
      <c r="E1633" s="2" t="s">
        <v>31338</v>
      </c>
      <c r="F1633" t="str">
        <f t="shared" si="25"/>
        <v/>
      </c>
      <c r="G1633" s="15"/>
      <c r="H1633" t="s">
        <v>13568</v>
      </c>
      <c r="I1633" t="s">
        <v>13568</v>
      </c>
      <c r="J1633" t="s">
        <v>13568</v>
      </c>
      <c r="K1633">
        <v>3</v>
      </c>
    </row>
    <row r="1634" spans="1:11" ht="28.8" x14ac:dyDescent="0.3">
      <c r="A1634" s="2" t="s">
        <v>31345</v>
      </c>
      <c r="B1634" s="2" t="s">
        <v>31346</v>
      </c>
      <c r="C1634" s="2" t="s">
        <v>31347</v>
      </c>
      <c r="D1634" s="2" t="s">
        <v>29454</v>
      </c>
      <c r="E1634" s="2" t="s">
        <v>31078</v>
      </c>
      <c r="F1634" t="str">
        <f t="shared" si="25"/>
        <v/>
      </c>
      <c r="G1634" s="15" t="s">
        <v>31140</v>
      </c>
      <c r="H1634" t="s">
        <v>13568</v>
      </c>
      <c r="I1634" t="s">
        <v>13568</v>
      </c>
      <c r="J1634" t="s">
        <v>13568</v>
      </c>
      <c r="K1634">
        <v>3</v>
      </c>
    </row>
    <row r="1635" spans="1:11" x14ac:dyDescent="0.3">
      <c r="A1635" s="2" t="s">
        <v>31348</v>
      </c>
      <c r="B1635" s="2" t="s">
        <v>31349</v>
      </c>
      <c r="C1635" s="2" t="s">
        <v>31350</v>
      </c>
      <c r="D1635" s="2" t="s">
        <v>29454</v>
      </c>
      <c r="E1635" s="2" t="s">
        <v>31338</v>
      </c>
      <c r="F1635" t="str">
        <f t="shared" si="25"/>
        <v/>
      </c>
      <c r="G1635" s="15"/>
      <c r="H1635" t="s">
        <v>13568</v>
      </c>
      <c r="I1635" t="s">
        <v>13568</v>
      </c>
      <c r="J1635" t="s">
        <v>13568</v>
      </c>
      <c r="K1635">
        <v>3</v>
      </c>
    </row>
    <row r="1636" spans="1:11" ht="28.8" x14ac:dyDescent="0.3">
      <c r="A1636" s="2" t="s">
        <v>31351</v>
      </c>
      <c r="B1636" s="2" t="s">
        <v>31352</v>
      </c>
      <c r="C1636" s="2" t="s">
        <v>31353</v>
      </c>
      <c r="D1636" s="2" t="s">
        <v>30653</v>
      </c>
      <c r="E1636" s="2" t="s">
        <v>31354</v>
      </c>
      <c r="F1636" t="str">
        <f t="shared" si="25"/>
        <v>y</v>
      </c>
      <c r="G1636" s="15" t="s">
        <v>31355</v>
      </c>
      <c r="H1636" t="s">
        <v>13616</v>
      </c>
      <c r="I1636" t="s">
        <v>13616</v>
      </c>
      <c r="J1636" t="s">
        <v>13616</v>
      </c>
      <c r="K1636">
        <v>62</v>
      </c>
    </row>
    <row r="1637" spans="1:11" ht="28.8" x14ac:dyDescent="0.3">
      <c r="A1637" s="2" t="s">
        <v>31356</v>
      </c>
      <c r="B1637" s="2" t="s">
        <v>31352</v>
      </c>
      <c r="C1637" s="2" t="s">
        <v>31357</v>
      </c>
      <c r="D1637" s="2" t="s">
        <v>30653</v>
      </c>
      <c r="E1637" s="2" t="s">
        <v>31358</v>
      </c>
      <c r="F1637" t="str">
        <f t="shared" si="25"/>
        <v>y</v>
      </c>
      <c r="G1637" s="15" t="s">
        <v>31355</v>
      </c>
      <c r="H1637" t="s">
        <v>13616</v>
      </c>
      <c r="I1637" t="s">
        <v>13616</v>
      </c>
      <c r="J1637" t="s">
        <v>13616</v>
      </c>
      <c r="K1637">
        <v>62</v>
      </c>
    </row>
    <row r="1638" spans="1:11" ht="28.8" x14ac:dyDescent="0.3">
      <c r="A1638" s="2" t="s">
        <v>31359</v>
      </c>
      <c r="B1638" s="2" t="s">
        <v>31352</v>
      </c>
      <c r="C1638" s="2" t="s">
        <v>31360</v>
      </c>
      <c r="D1638" s="2" t="s">
        <v>30660</v>
      </c>
      <c r="E1638" s="2" t="s">
        <v>31361</v>
      </c>
      <c r="F1638" t="str">
        <f t="shared" si="25"/>
        <v>y</v>
      </c>
      <c r="G1638" s="15" t="s">
        <v>31355</v>
      </c>
      <c r="H1638" t="s">
        <v>13616</v>
      </c>
      <c r="I1638" t="s">
        <v>13616</v>
      </c>
      <c r="J1638" t="s">
        <v>13616</v>
      </c>
      <c r="K1638">
        <v>63</v>
      </c>
    </row>
    <row r="1639" spans="1:11" ht="28.8" x14ac:dyDescent="0.3">
      <c r="A1639" s="2" t="s">
        <v>31362</v>
      </c>
      <c r="B1639" s="2" t="s">
        <v>31352</v>
      </c>
      <c r="C1639" s="2" t="s">
        <v>31363</v>
      </c>
      <c r="D1639" s="2" t="s">
        <v>30660</v>
      </c>
      <c r="E1639" s="2" t="s">
        <v>31364</v>
      </c>
      <c r="F1639" t="str">
        <f t="shared" si="25"/>
        <v>y</v>
      </c>
      <c r="G1639" s="15" t="s">
        <v>31355</v>
      </c>
      <c r="H1639" t="s">
        <v>13616</v>
      </c>
      <c r="I1639" t="s">
        <v>13616</v>
      </c>
      <c r="J1639" t="s">
        <v>13616</v>
      </c>
      <c r="K1639">
        <v>63</v>
      </c>
    </row>
    <row r="1640" spans="1:11" x14ac:dyDescent="0.3">
      <c r="A1640" s="2" t="s">
        <v>1464</v>
      </c>
      <c r="B1640" s="2" t="s">
        <v>1465</v>
      </c>
      <c r="C1640" s="2" t="s">
        <v>1466</v>
      </c>
      <c r="D1640" s="2" t="s">
        <v>28259</v>
      </c>
      <c r="E1640" s="2" t="s">
        <v>30997</v>
      </c>
      <c r="F1640" t="str">
        <f t="shared" si="25"/>
        <v/>
      </c>
      <c r="G1640" s="15"/>
      <c r="H1640" t="s">
        <v>13568</v>
      </c>
      <c r="I1640" t="s">
        <v>13568</v>
      </c>
      <c r="J1640" t="s">
        <v>13568</v>
      </c>
      <c r="K1640">
        <v>1</v>
      </c>
    </row>
    <row r="1641" spans="1:11" x14ac:dyDescent="0.3">
      <c r="A1641" s="2" t="s">
        <v>1467</v>
      </c>
      <c r="B1641" s="2" t="s">
        <v>1468</v>
      </c>
      <c r="C1641" s="2" t="s">
        <v>1469</v>
      </c>
      <c r="D1641" s="2" t="s">
        <v>28259</v>
      </c>
      <c r="E1641" s="2" t="s">
        <v>30362</v>
      </c>
      <c r="F1641" t="str">
        <f t="shared" si="25"/>
        <v/>
      </c>
      <c r="G1641" s="15"/>
      <c r="H1641" t="s">
        <v>13568</v>
      </c>
      <c r="I1641" t="s">
        <v>13568</v>
      </c>
      <c r="J1641" t="s">
        <v>13568</v>
      </c>
      <c r="K1641">
        <v>1</v>
      </c>
    </row>
    <row r="1642" spans="1:11" x14ac:dyDescent="0.3">
      <c r="A1642" s="2" t="s">
        <v>1473</v>
      </c>
      <c r="B1642" s="2" t="s">
        <v>1474</v>
      </c>
      <c r="C1642" s="2" t="s">
        <v>1475</v>
      </c>
      <c r="D1642" s="2" t="s">
        <v>28259</v>
      </c>
      <c r="E1642" s="2" t="s">
        <v>30997</v>
      </c>
      <c r="F1642" t="str">
        <f t="shared" si="25"/>
        <v/>
      </c>
      <c r="G1642" s="15"/>
      <c r="H1642" t="s">
        <v>13568</v>
      </c>
      <c r="I1642" t="s">
        <v>13568</v>
      </c>
      <c r="J1642" t="s">
        <v>13568</v>
      </c>
      <c r="K1642">
        <v>1</v>
      </c>
    </row>
    <row r="1643" spans="1:11" x14ac:dyDescent="0.3">
      <c r="A1643" s="2" t="s">
        <v>1476</v>
      </c>
      <c r="B1643" s="2" t="s">
        <v>1477</v>
      </c>
      <c r="C1643" s="2" t="s">
        <v>1478</v>
      </c>
      <c r="D1643" s="2" t="s">
        <v>28259</v>
      </c>
      <c r="E1643" s="2" t="s">
        <v>30362</v>
      </c>
      <c r="F1643" t="str">
        <f t="shared" si="25"/>
        <v/>
      </c>
      <c r="G1643" s="15"/>
      <c r="H1643" t="s">
        <v>13568</v>
      </c>
      <c r="I1643" t="s">
        <v>13568</v>
      </c>
      <c r="J1643" t="s">
        <v>13568</v>
      </c>
      <c r="K1643">
        <v>1</v>
      </c>
    </row>
    <row r="1644" spans="1:11" x14ac:dyDescent="0.3">
      <c r="A1644" s="2" t="s">
        <v>1482</v>
      </c>
      <c r="B1644" s="2" t="s">
        <v>1483</v>
      </c>
      <c r="C1644" s="2" t="s">
        <v>1484</v>
      </c>
      <c r="D1644" s="2" t="s">
        <v>28259</v>
      </c>
      <c r="E1644" s="2" t="s">
        <v>30997</v>
      </c>
      <c r="F1644" t="str">
        <f t="shared" si="25"/>
        <v/>
      </c>
      <c r="G1644" s="15"/>
      <c r="H1644" t="s">
        <v>13568</v>
      </c>
      <c r="I1644" t="s">
        <v>13568</v>
      </c>
      <c r="J1644" t="s">
        <v>13568</v>
      </c>
      <c r="K1644">
        <v>1</v>
      </c>
    </row>
    <row r="1645" spans="1:11" x14ac:dyDescent="0.3">
      <c r="A1645" s="2" t="s">
        <v>1485</v>
      </c>
      <c r="B1645" s="2" t="s">
        <v>1486</v>
      </c>
      <c r="C1645" s="2" t="s">
        <v>1487</v>
      </c>
      <c r="D1645" s="2" t="s">
        <v>28259</v>
      </c>
      <c r="E1645" s="2" t="s">
        <v>30362</v>
      </c>
      <c r="F1645" t="str">
        <f t="shared" si="25"/>
        <v/>
      </c>
      <c r="G1645" s="15"/>
      <c r="H1645" t="s">
        <v>13568</v>
      </c>
      <c r="I1645" t="s">
        <v>13568</v>
      </c>
      <c r="J1645" t="s">
        <v>13568</v>
      </c>
      <c r="K1645">
        <v>1</v>
      </c>
    </row>
    <row r="1646" spans="1:11" x14ac:dyDescent="0.3">
      <c r="A1646" s="2" t="s">
        <v>1266</v>
      </c>
      <c r="B1646" s="2" t="s">
        <v>1267</v>
      </c>
      <c r="C1646" s="2" t="s">
        <v>1268</v>
      </c>
      <c r="D1646" s="2" t="s">
        <v>28259</v>
      </c>
      <c r="E1646" s="2" t="s">
        <v>30997</v>
      </c>
      <c r="F1646" t="str">
        <f t="shared" si="25"/>
        <v/>
      </c>
      <c r="G1646" s="15"/>
      <c r="H1646" t="s">
        <v>13568</v>
      </c>
      <c r="I1646" t="s">
        <v>13568</v>
      </c>
      <c r="J1646" t="s">
        <v>13568</v>
      </c>
      <c r="K1646">
        <v>1</v>
      </c>
    </row>
    <row r="1647" spans="1:11" x14ac:dyDescent="0.3">
      <c r="A1647" s="2" t="s">
        <v>1269</v>
      </c>
      <c r="B1647" s="2" t="s">
        <v>1270</v>
      </c>
      <c r="C1647" s="2" t="s">
        <v>1271</v>
      </c>
      <c r="D1647" s="2" t="s">
        <v>28259</v>
      </c>
      <c r="E1647" s="2" t="s">
        <v>30362</v>
      </c>
      <c r="F1647" t="str">
        <f t="shared" si="25"/>
        <v/>
      </c>
      <c r="G1647" s="15"/>
      <c r="H1647" t="s">
        <v>13568</v>
      </c>
      <c r="I1647" t="s">
        <v>13568</v>
      </c>
      <c r="J1647" t="s">
        <v>13568</v>
      </c>
      <c r="K1647">
        <v>1</v>
      </c>
    </row>
    <row r="1648" spans="1:11" x14ac:dyDescent="0.3">
      <c r="A1648" s="2" t="s">
        <v>1275</v>
      </c>
      <c r="B1648" s="2" t="s">
        <v>1276</v>
      </c>
      <c r="C1648" s="2" t="s">
        <v>1277</v>
      </c>
      <c r="D1648" s="2" t="s">
        <v>28259</v>
      </c>
      <c r="E1648" s="2" t="s">
        <v>30997</v>
      </c>
      <c r="F1648" t="str">
        <f t="shared" si="25"/>
        <v/>
      </c>
      <c r="G1648" s="15"/>
      <c r="H1648" t="s">
        <v>13568</v>
      </c>
      <c r="I1648" t="s">
        <v>13568</v>
      </c>
      <c r="J1648" t="s">
        <v>13568</v>
      </c>
      <c r="K1648">
        <v>1</v>
      </c>
    </row>
    <row r="1649" spans="1:11" x14ac:dyDescent="0.3">
      <c r="A1649" s="2" t="s">
        <v>1278</v>
      </c>
      <c r="B1649" s="2" t="s">
        <v>1279</v>
      </c>
      <c r="C1649" s="2" t="s">
        <v>1280</v>
      </c>
      <c r="D1649" s="2" t="s">
        <v>28259</v>
      </c>
      <c r="E1649" s="2" t="s">
        <v>30362</v>
      </c>
      <c r="F1649" t="str">
        <f t="shared" si="25"/>
        <v/>
      </c>
      <c r="G1649" s="15"/>
      <c r="H1649" t="s">
        <v>13568</v>
      </c>
      <c r="I1649" t="s">
        <v>13568</v>
      </c>
      <c r="J1649" t="s">
        <v>13568</v>
      </c>
      <c r="K1649">
        <v>1</v>
      </c>
    </row>
    <row r="1650" spans="1:11" x14ac:dyDescent="0.3">
      <c r="A1650" s="2" t="s">
        <v>1284</v>
      </c>
      <c r="B1650" s="2" t="s">
        <v>1285</v>
      </c>
      <c r="C1650" s="2" t="s">
        <v>1286</v>
      </c>
      <c r="D1650" s="2" t="s">
        <v>28259</v>
      </c>
      <c r="E1650" s="2" t="s">
        <v>30997</v>
      </c>
      <c r="F1650" t="str">
        <f t="shared" si="25"/>
        <v/>
      </c>
      <c r="G1650" s="15"/>
      <c r="H1650" t="s">
        <v>13568</v>
      </c>
      <c r="I1650" t="s">
        <v>13568</v>
      </c>
      <c r="J1650" t="s">
        <v>13568</v>
      </c>
      <c r="K1650">
        <v>1</v>
      </c>
    </row>
    <row r="1651" spans="1:11" x14ac:dyDescent="0.3">
      <c r="A1651" s="2" t="s">
        <v>1287</v>
      </c>
      <c r="B1651" s="2" t="s">
        <v>1288</v>
      </c>
      <c r="C1651" s="2" t="s">
        <v>1289</v>
      </c>
      <c r="D1651" s="2" t="s">
        <v>28259</v>
      </c>
      <c r="E1651" s="2" t="s">
        <v>30362</v>
      </c>
      <c r="F1651" t="str">
        <f t="shared" si="25"/>
        <v/>
      </c>
      <c r="G1651" s="15"/>
      <c r="H1651" t="s">
        <v>13568</v>
      </c>
      <c r="I1651" t="s">
        <v>13568</v>
      </c>
      <c r="J1651" t="s">
        <v>13568</v>
      </c>
      <c r="K1651">
        <v>1</v>
      </c>
    </row>
    <row r="1652" spans="1:11" x14ac:dyDescent="0.3">
      <c r="A1652" s="2" t="s">
        <v>1293</v>
      </c>
      <c r="B1652" s="2" t="s">
        <v>1294</v>
      </c>
      <c r="C1652" s="2" t="s">
        <v>1295</v>
      </c>
      <c r="D1652" s="2" t="s">
        <v>28259</v>
      </c>
      <c r="E1652" s="2" t="s">
        <v>30997</v>
      </c>
      <c r="F1652" t="str">
        <f t="shared" si="25"/>
        <v/>
      </c>
      <c r="G1652" s="15"/>
      <c r="H1652" t="s">
        <v>13568</v>
      </c>
      <c r="I1652" t="s">
        <v>13568</v>
      </c>
      <c r="J1652" t="s">
        <v>13568</v>
      </c>
      <c r="K1652">
        <v>1</v>
      </c>
    </row>
    <row r="1653" spans="1:11" x14ac:dyDescent="0.3">
      <c r="A1653" s="2" t="s">
        <v>1296</v>
      </c>
      <c r="B1653" s="2" t="s">
        <v>1297</v>
      </c>
      <c r="C1653" s="2" t="s">
        <v>1298</v>
      </c>
      <c r="D1653" s="2" t="s">
        <v>28259</v>
      </c>
      <c r="E1653" s="2" t="s">
        <v>30362</v>
      </c>
      <c r="F1653" t="str">
        <f t="shared" si="25"/>
        <v/>
      </c>
      <c r="G1653" s="15"/>
      <c r="H1653" t="s">
        <v>13568</v>
      </c>
      <c r="I1653" t="s">
        <v>13568</v>
      </c>
      <c r="J1653" t="s">
        <v>13568</v>
      </c>
      <c r="K1653">
        <v>1</v>
      </c>
    </row>
    <row r="1654" spans="1:11" ht="28.8" x14ac:dyDescent="0.3">
      <c r="A1654" s="2" t="s">
        <v>1338</v>
      </c>
      <c r="B1654" s="2" t="s">
        <v>1339</v>
      </c>
      <c r="C1654" s="2" t="s">
        <v>1340</v>
      </c>
      <c r="D1654" s="2" t="s">
        <v>28259</v>
      </c>
      <c r="E1654" s="2" t="s">
        <v>30997</v>
      </c>
      <c r="F1654" t="str">
        <f t="shared" si="25"/>
        <v>y</v>
      </c>
      <c r="G1654" s="15" t="s">
        <v>31365</v>
      </c>
      <c r="H1654" t="s">
        <v>13616</v>
      </c>
      <c r="I1654" t="s">
        <v>13616</v>
      </c>
      <c r="J1654" t="s">
        <v>13616</v>
      </c>
      <c r="K1654">
        <v>1</v>
      </c>
    </row>
    <row r="1655" spans="1:11" ht="28.8" x14ac:dyDescent="0.3">
      <c r="A1655" s="2" t="s">
        <v>1341</v>
      </c>
      <c r="B1655" s="2" t="s">
        <v>1342</v>
      </c>
      <c r="C1655" s="2" t="s">
        <v>1343</v>
      </c>
      <c r="D1655" s="2" t="s">
        <v>28259</v>
      </c>
      <c r="E1655" s="2" t="s">
        <v>30362</v>
      </c>
      <c r="F1655" t="str">
        <f t="shared" si="25"/>
        <v>y</v>
      </c>
      <c r="G1655" s="15" t="s">
        <v>31366</v>
      </c>
      <c r="H1655" t="s">
        <v>13616</v>
      </c>
      <c r="I1655" t="s">
        <v>13616</v>
      </c>
      <c r="J1655" t="s">
        <v>13616</v>
      </c>
      <c r="K1655">
        <v>1</v>
      </c>
    </row>
    <row r="1656" spans="1:11" ht="28.8" x14ac:dyDescent="0.3">
      <c r="A1656" s="2" t="s">
        <v>1347</v>
      </c>
      <c r="B1656" s="2" t="s">
        <v>1348</v>
      </c>
      <c r="C1656" s="2" t="s">
        <v>1349</v>
      </c>
      <c r="D1656" s="2" t="s">
        <v>28259</v>
      </c>
      <c r="E1656" s="2" t="s">
        <v>30997</v>
      </c>
      <c r="F1656" t="str">
        <f t="shared" si="25"/>
        <v>y</v>
      </c>
      <c r="G1656" s="15" t="s">
        <v>31367</v>
      </c>
      <c r="H1656" t="s">
        <v>13616</v>
      </c>
      <c r="I1656" t="s">
        <v>13616</v>
      </c>
      <c r="J1656" t="s">
        <v>13616</v>
      </c>
      <c r="K1656">
        <v>1</v>
      </c>
    </row>
    <row r="1657" spans="1:11" ht="28.8" x14ac:dyDescent="0.3">
      <c r="A1657" s="2" t="s">
        <v>1350</v>
      </c>
      <c r="B1657" s="2" t="s">
        <v>1351</v>
      </c>
      <c r="C1657" s="2" t="s">
        <v>1352</v>
      </c>
      <c r="D1657" s="2" t="s">
        <v>28259</v>
      </c>
      <c r="E1657" s="2" t="s">
        <v>30362</v>
      </c>
      <c r="F1657" t="str">
        <f t="shared" si="25"/>
        <v>y</v>
      </c>
      <c r="G1657" s="15" t="s">
        <v>31368</v>
      </c>
      <c r="H1657" t="s">
        <v>13616</v>
      </c>
      <c r="I1657" t="s">
        <v>13616</v>
      </c>
      <c r="J1657" t="s">
        <v>13616</v>
      </c>
      <c r="K1657">
        <v>1</v>
      </c>
    </row>
    <row r="1658" spans="1:11" ht="28.8" x14ac:dyDescent="0.3">
      <c r="A1658" s="2" t="s">
        <v>1437</v>
      </c>
      <c r="B1658" s="2" t="s">
        <v>1438</v>
      </c>
      <c r="C1658" s="2" t="s">
        <v>1439</v>
      </c>
      <c r="D1658" s="2" t="s">
        <v>28259</v>
      </c>
      <c r="E1658" s="2" t="s">
        <v>30997</v>
      </c>
      <c r="F1658" t="str">
        <f t="shared" si="25"/>
        <v>y</v>
      </c>
      <c r="G1658" s="15" t="s">
        <v>31369</v>
      </c>
      <c r="H1658" t="s">
        <v>13616</v>
      </c>
      <c r="I1658" t="s">
        <v>13616</v>
      </c>
      <c r="J1658" t="s">
        <v>13616</v>
      </c>
      <c r="K1658">
        <v>1</v>
      </c>
    </row>
    <row r="1659" spans="1:11" ht="28.8" x14ac:dyDescent="0.3">
      <c r="A1659" s="2" t="s">
        <v>1440</v>
      </c>
      <c r="B1659" s="2" t="s">
        <v>1441</v>
      </c>
      <c r="C1659" s="2" t="s">
        <v>1442</v>
      </c>
      <c r="D1659" s="2" t="s">
        <v>28259</v>
      </c>
      <c r="E1659" s="2" t="s">
        <v>30362</v>
      </c>
      <c r="F1659" t="str">
        <f t="shared" si="25"/>
        <v>y</v>
      </c>
      <c r="G1659" s="15" t="s">
        <v>31370</v>
      </c>
      <c r="H1659" t="s">
        <v>13616</v>
      </c>
      <c r="I1659" t="s">
        <v>13616</v>
      </c>
      <c r="J1659" t="s">
        <v>13616</v>
      </c>
      <c r="K1659">
        <v>1</v>
      </c>
    </row>
    <row r="1660" spans="1:11" ht="28.8" x14ac:dyDescent="0.3">
      <c r="A1660" s="2" t="s">
        <v>1446</v>
      </c>
      <c r="B1660" s="2" t="s">
        <v>1447</v>
      </c>
      <c r="C1660" s="2" t="s">
        <v>1448</v>
      </c>
      <c r="D1660" s="2" t="s">
        <v>28259</v>
      </c>
      <c r="E1660" s="2" t="s">
        <v>30997</v>
      </c>
      <c r="F1660" t="str">
        <f t="shared" si="25"/>
        <v>y</v>
      </c>
      <c r="G1660" s="15" t="s">
        <v>31371</v>
      </c>
      <c r="H1660" t="s">
        <v>13616</v>
      </c>
      <c r="I1660" t="s">
        <v>13616</v>
      </c>
      <c r="J1660" t="s">
        <v>13616</v>
      </c>
      <c r="K1660">
        <v>1</v>
      </c>
    </row>
    <row r="1661" spans="1:11" ht="28.8" x14ac:dyDescent="0.3">
      <c r="A1661" s="2" t="s">
        <v>1449</v>
      </c>
      <c r="B1661" s="2" t="s">
        <v>1450</v>
      </c>
      <c r="C1661" s="2" t="s">
        <v>1451</v>
      </c>
      <c r="D1661" s="2" t="s">
        <v>28259</v>
      </c>
      <c r="E1661" s="2" t="s">
        <v>30362</v>
      </c>
      <c r="F1661" t="str">
        <f t="shared" si="25"/>
        <v>y</v>
      </c>
      <c r="G1661" s="15" t="s">
        <v>31372</v>
      </c>
      <c r="H1661" t="s">
        <v>13616</v>
      </c>
      <c r="I1661" t="s">
        <v>13616</v>
      </c>
      <c r="J1661" t="s">
        <v>13616</v>
      </c>
      <c r="K1661">
        <v>1</v>
      </c>
    </row>
    <row r="1662" spans="1:11" ht="28.8" x14ac:dyDescent="0.3">
      <c r="A1662" s="2" t="s">
        <v>1455</v>
      </c>
      <c r="B1662" s="2" t="s">
        <v>1456</v>
      </c>
      <c r="C1662" s="2" t="s">
        <v>1457</v>
      </c>
      <c r="D1662" s="2" t="s">
        <v>28259</v>
      </c>
      <c r="E1662" s="2" t="s">
        <v>30997</v>
      </c>
      <c r="F1662" t="str">
        <f t="shared" si="25"/>
        <v>y</v>
      </c>
      <c r="G1662" s="15" t="s">
        <v>31373</v>
      </c>
      <c r="H1662" t="s">
        <v>13616</v>
      </c>
      <c r="I1662" t="s">
        <v>13616</v>
      </c>
      <c r="J1662" t="s">
        <v>13616</v>
      </c>
      <c r="K1662">
        <v>1</v>
      </c>
    </row>
    <row r="1663" spans="1:11" ht="28.8" x14ac:dyDescent="0.3">
      <c r="A1663" s="2" t="s">
        <v>1458</v>
      </c>
      <c r="B1663" s="2" t="s">
        <v>1459</v>
      </c>
      <c r="C1663" s="2" t="s">
        <v>1460</v>
      </c>
      <c r="D1663" s="2" t="s">
        <v>28259</v>
      </c>
      <c r="E1663" s="2" t="s">
        <v>30362</v>
      </c>
      <c r="F1663" t="str">
        <f t="shared" si="25"/>
        <v>y</v>
      </c>
      <c r="G1663" s="15" t="s">
        <v>31374</v>
      </c>
      <c r="H1663" t="s">
        <v>13616</v>
      </c>
      <c r="I1663" t="s">
        <v>13616</v>
      </c>
      <c r="J1663" t="s">
        <v>13616</v>
      </c>
      <c r="K1663">
        <v>1</v>
      </c>
    </row>
    <row r="1664" spans="1:11" x14ac:dyDescent="0.3">
      <c r="A1664" s="2" t="s">
        <v>1491</v>
      </c>
      <c r="B1664" s="2" t="s">
        <v>1492</v>
      </c>
      <c r="C1664" s="2" t="s">
        <v>1493</v>
      </c>
      <c r="D1664" s="2" t="s">
        <v>28259</v>
      </c>
      <c r="E1664" s="2" t="s">
        <v>30997</v>
      </c>
      <c r="F1664" t="str">
        <f t="shared" si="25"/>
        <v/>
      </c>
      <c r="G1664" s="15"/>
      <c r="H1664" t="s">
        <v>13568</v>
      </c>
      <c r="I1664" t="s">
        <v>13568</v>
      </c>
      <c r="J1664" t="s">
        <v>13568</v>
      </c>
      <c r="K1664">
        <v>1</v>
      </c>
    </row>
    <row r="1665" spans="1:11" x14ac:dyDescent="0.3">
      <c r="A1665" s="2" t="s">
        <v>1494</v>
      </c>
      <c r="B1665" s="2" t="s">
        <v>1495</v>
      </c>
      <c r="C1665" s="2" t="s">
        <v>1496</v>
      </c>
      <c r="D1665" s="2" t="s">
        <v>28259</v>
      </c>
      <c r="E1665" s="2" t="s">
        <v>30362</v>
      </c>
      <c r="F1665" t="str">
        <f t="shared" si="25"/>
        <v/>
      </c>
      <c r="G1665" s="15"/>
      <c r="H1665" t="s">
        <v>13568</v>
      </c>
      <c r="I1665" t="s">
        <v>13568</v>
      </c>
      <c r="J1665" t="s">
        <v>13568</v>
      </c>
      <c r="K1665">
        <v>1</v>
      </c>
    </row>
    <row r="1666" spans="1:11" x14ac:dyDescent="0.3">
      <c r="A1666" s="2" t="s">
        <v>1500</v>
      </c>
      <c r="B1666" s="2" t="s">
        <v>1501</v>
      </c>
      <c r="C1666" s="2" t="s">
        <v>1502</v>
      </c>
      <c r="D1666" s="2" t="s">
        <v>28259</v>
      </c>
      <c r="E1666" s="2" t="s">
        <v>30997</v>
      </c>
      <c r="F1666" t="str">
        <f t="shared" si="25"/>
        <v/>
      </c>
      <c r="G1666" s="15"/>
      <c r="H1666" t="s">
        <v>13568</v>
      </c>
      <c r="I1666" t="s">
        <v>13568</v>
      </c>
      <c r="J1666" t="s">
        <v>13568</v>
      </c>
      <c r="K1666">
        <v>1</v>
      </c>
    </row>
    <row r="1667" spans="1:11" x14ac:dyDescent="0.3">
      <c r="A1667" s="2" t="s">
        <v>1503</v>
      </c>
      <c r="B1667" s="2" t="s">
        <v>1504</v>
      </c>
      <c r="C1667" s="2" t="s">
        <v>1505</v>
      </c>
      <c r="D1667" s="2" t="s">
        <v>28259</v>
      </c>
      <c r="E1667" s="2" t="s">
        <v>30362</v>
      </c>
      <c r="F1667" t="str">
        <f t="shared" si="25"/>
        <v/>
      </c>
      <c r="G1667" s="15"/>
      <c r="H1667" t="s">
        <v>13568</v>
      </c>
      <c r="I1667" t="s">
        <v>13568</v>
      </c>
      <c r="J1667" t="s">
        <v>13568</v>
      </c>
      <c r="K1667">
        <v>1</v>
      </c>
    </row>
    <row r="1668" spans="1:11" x14ac:dyDescent="0.3">
      <c r="A1668" s="2" t="s">
        <v>1509</v>
      </c>
      <c r="B1668" s="2" t="s">
        <v>1510</v>
      </c>
      <c r="C1668" s="2" t="s">
        <v>1511</v>
      </c>
      <c r="D1668" s="2" t="s">
        <v>28259</v>
      </c>
      <c r="E1668" s="2" t="s">
        <v>30997</v>
      </c>
      <c r="F1668" t="str">
        <f t="shared" si="25"/>
        <v/>
      </c>
      <c r="G1668" s="15"/>
      <c r="H1668" t="s">
        <v>13568</v>
      </c>
      <c r="I1668" t="s">
        <v>13568</v>
      </c>
      <c r="J1668" t="s">
        <v>13568</v>
      </c>
      <c r="K1668">
        <v>1</v>
      </c>
    </row>
    <row r="1669" spans="1:11" x14ac:dyDescent="0.3">
      <c r="A1669" s="2" t="s">
        <v>1512</v>
      </c>
      <c r="B1669" s="2" t="s">
        <v>1513</v>
      </c>
      <c r="C1669" s="2" t="s">
        <v>1514</v>
      </c>
      <c r="D1669" s="2" t="s">
        <v>28259</v>
      </c>
      <c r="E1669" s="2" t="s">
        <v>30362</v>
      </c>
      <c r="F1669" t="str">
        <f t="shared" ref="F1669:F1736" si="26">IF(COUNTIF(H1669:J1669,"used")&gt;0,"y","")</f>
        <v/>
      </c>
      <c r="G1669" s="15"/>
      <c r="H1669" t="s">
        <v>13568</v>
      </c>
      <c r="I1669" t="s">
        <v>13568</v>
      </c>
      <c r="J1669" t="s">
        <v>13568</v>
      </c>
      <c r="K1669">
        <v>1</v>
      </c>
    </row>
    <row r="1670" spans="1:11" x14ac:dyDescent="0.3">
      <c r="A1670" s="2" t="s">
        <v>1518</v>
      </c>
      <c r="B1670" s="2" t="s">
        <v>1519</v>
      </c>
      <c r="C1670" s="2" t="s">
        <v>1520</v>
      </c>
      <c r="D1670" s="2" t="s">
        <v>28259</v>
      </c>
      <c r="E1670" s="2" t="s">
        <v>30997</v>
      </c>
      <c r="F1670" t="str">
        <f t="shared" si="26"/>
        <v/>
      </c>
      <c r="G1670" s="15"/>
      <c r="H1670" t="s">
        <v>13568</v>
      </c>
      <c r="I1670" t="s">
        <v>13568</v>
      </c>
      <c r="J1670" t="s">
        <v>13568</v>
      </c>
      <c r="K1670">
        <v>1</v>
      </c>
    </row>
    <row r="1671" spans="1:11" x14ac:dyDescent="0.3">
      <c r="A1671" s="2" t="s">
        <v>1521</v>
      </c>
      <c r="B1671" s="2" t="s">
        <v>1522</v>
      </c>
      <c r="C1671" s="2" t="s">
        <v>1523</v>
      </c>
      <c r="D1671" s="2" t="s">
        <v>28259</v>
      </c>
      <c r="E1671" s="2" t="s">
        <v>30362</v>
      </c>
      <c r="F1671" t="str">
        <f t="shared" si="26"/>
        <v/>
      </c>
      <c r="G1671" s="15"/>
      <c r="H1671" t="s">
        <v>13568</v>
      </c>
      <c r="I1671" t="s">
        <v>13568</v>
      </c>
      <c r="J1671" t="s">
        <v>13568</v>
      </c>
      <c r="K1671">
        <v>1</v>
      </c>
    </row>
    <row r="1672" spans="1:11" x14ac:dyDescent="0.3">
      <c r="A1672" s="2" t="s">
        <v>1527</v>
      </c>
      <c r="B1672" s="2" t="s">
        <v>1528</v>
      </c>
      <c r="C1672" s="2" t="s">
        <v>1529</v>
      </c>
      <c r="D1672" s="2" t="s">
        <v>28259</v>
      </c>
      <c r="E1672" s="2" t="s">
        <v>30997</v>
      </c>
      <c r="F1672" t="str">
        <f t="shared" si="26"/>
        <v/>
      </c>
      <c r="G1672" s="15"/>
      <c r="H1672" t="s">
        <v>13568</v>
      </c>
      <c r="I1672" t="s">
        <v>13568</v>
      </c>
      <c r="J1672" t="s">
        <v>13568</v>
      </c>
      <c r="K1672">
        <v>1</v>
      </c>
    </row>
    <row r="1673" spans="1:11" x14ac:dyDescent="0.3">
      <c r="A1673" s="2" t="s">
        <v>1530</v>
      </c>
      <c r="B1673" s="2" t="s">
        <v>1531</v>
      </c>
      <c r="C1673" s="2" t="s">
        <v>1532</v>
      </c>
      <c r="D1673" s="2" t="s">
        <v>28259</v>
      </c>
      <c r="E1673" s="2" t="s">
        <v>30362</v>
      </c>
      <c r="F1673" t="str">
        <f t="shared" si="26"/>
        <v/>
      </c>
      <c r="G1673" s="15"/>
      <c r="H1673" t="s">
        <v>13568</v>
      </c>
      <c r="I1673" t="s">
        <v>13568</v>
      </c>
      <c r="J1673" t="s">
        <v>13568</v>
      </c>
      <c r="K1673">
        <v>1</v>
      </c>
    </row>
    <row r="1674" spans="1:11" x14ac:dyDescent="0.3">
      <c r="A1674" s="2" t="s">
        <v>1788</v>
      </c>
      <c r="B1674" s="2" t="s">
        <v>1789</v>
      </c>
      <c r="C1674" s="2" t="s">
        <v>1790</v>
      </c>
      <c r="D1674" s="2" t="s">
        <v>28259</v>
      </c>
      <c r="E1674" s="2" t="s">
        <v>30997</v>
      </c>
      <c r="F1674" t="str">
        <f t="shared" si="26"/>
        <v/>
      </c>
      <c r="G1674" s="15"/>
      <c r="H1674" t="s">
        <v>13568</v>
      </c>
      <c r="I1674" t="s">
        <v>13568</v>
      </c>
      <c r="J1674" t="s">
        <v>13568</v>
      </c>
      <c r="K1674">
        <v>1</v>
      </c>
    </row>
    <row r="1675" spans="1:11" x14ac:dyDescent="0.3">
      <c r="A1675" s="2" t="s">
        <v>1791</v>
      </c>
      <c r="B1675" s="2" t="s">
        <v>1792</v>
      </c>
      <c r="C1675" s="2" t="s">
        <v>1793</v>
      </c>
      <c r="D1675" s="2" t="s">
        <v>28259</v>
      </c>
      <c r="E1675" s="2" t="s">
        <v>30362</v>
      </c>
      <c r="F1675" t="str">
        <f t="shared" si="26"/>
        <v/>
      </c>
      <c r="G1675" s="15"/>
      <c r="H1675" t="s">
        <v>13568</v>
      </c>
      <c r="I1675" t="s">
        <v>13568</v>
      </c>
      <c r="J1675" t="s">
        <v>13568</v>
      </c>
      <c r="K1675">
        <v>1</v>
      </c>
    </row>
    <row r="1676" spans="1:11" x14ac:dyDescent="0.3">
      <c r="A1676" s="2" t="s">
        <v>1797</v>
      </c>
      <c r="B1676" s="2" t="s">
        <v>1798</v>
      </c>
      <c r="C1676" s="2" t="s">
        <v>1799</v>
      </c>
      <c r="D1676" s="2" t="s">
        <v>28259</v>
      </c>
      <c r="E1676" s="2" t="s">
        <v>30997</v>
      </c>
      <c r="F1676" t="str">
        <f t="shared" si="26"/>
        <v/>
      </c>
      <c r="G1676" s="15"/>
      <c r="H1676" t="s">
        <v>13568</v>
      </c>
      <c r="I1676" t="s">
        <v>13568</v>
      </c>
      <c r="J1676" t="s">
        <v>13568</v>
      </c>
      <c r="K1676">
        <v>1</v>
      </c>
    </row>
    <row r="1677" spans="1:11" x14ac:dyDescent="0.3">
      <c r="A1677" s="2" t="s">
        <v>1800</v>
      </c>
      <c r="B1677" s="2" t="s">
        <v>1801</v>
      </c>
      <c r="C1677" s="2" t="s">
        <v>1802</v>
      </c>
      <c r="D1677" s="2" t="s">
        <v>28259</v>
      </c>
      <c r="E1677" s="2" t="s">
        <v>30362</v>
      </c>
      <c r="F1677" t="str">
        <f t="shared" si="26"/>
        <v/>
      </c>
      <c r="G1677" s="15"/>
      <c r="H1677" t="s">
        <v>13568</v>
      </c>
      <c r="I1677" t="s">
        <v>13568</v>
      </c>
      <c r="J1677" t="s">
        <v>13568</v>
      </c>
      <c r="K1677">
        <v>1</v>
      </c>
    </row>
    <row r="1678" spans="1:11" x14ac:dyDescent="0.3">
      <c r="A1678" s="2" t="s">
        <v>1806</v>
      </c>
      <c r="B1678" s="2" t="s">
        <v>1807</v>
      </c>
      <c r="C1678" s="2" t="s">
        <v>1808</v>
      </c>
      <c r="D1678" s="2" t="s">
        <v>28259</v>
      </c>
      <c r="E1678" s="2" t="s">
        <v>30997</v>
      </c>
      <c r="F1678" t="str">
        <f t="shared" si="26"/>
        <v/>
      </c>
      <c r="G1678" s="15"/>
      <c r="H1678" t="s">
        <v>13568</v>
      </c>
      <c r="I1678" t="s">
        <v>13568</v>
      </c>
      <c r="J1678" t="s">
        <v>13568</v>
      </c>
      <c r="K1678">
        <v>1</v>
      </c>
    </row>
    <row r="1679" spans="1:11" x14ac:dyDescent="0.3">
      <c r="A1679" s="2" t="s">
        <v>1809</v>
      </c>
      <c r="B1679" s="2" t="s">
        <v>1810</v>
      </c>
      <c r="C1679" s="2" t="s">
        <v>1811</v>
      </c>
      <c r="D1679" s="2" t="s">
        <v>28259</v>
      </c>
      <c r="E1679" s="2" t="s">
        <v>30362</v>
      </c>
      <c r="F1679" t="str">
        <f t="shared" si="26"/>
        <v/>
      </c>
      <c r="G1679" s="15"/>
      <c r="H1679" t="s">
        <v>13568</v>
      </c>
      <c r="I1679" t="s">
        <v>13568</v>
      </c>
      <c r="J1679" t="s">
        <v>13568</v>
      </c>
      <c r="K1679">
        <v>1</v>
      </c>
    </row>
    <row r="1680" spans="1:11" x14ac:dyDescent="0.3">
      <c r="A1680" s="2" t="s">
        <v>1815</v>
      </c>
      <c r="B1680" s="2" t="s">
        <v>1816</v>
      </c>
      <c r="C1680" s="2" t="s">
        <v>1817</v>
      </c>
      <c r="D1680" s="2" t="s">
        <v>28259</v>
      </c>
      <c r="E1680" s="2" t="s">
        <v>30997</v>
      </c>
      <c r="F1680" t="str">
        <f t="shared" si="26"/>
        <v/>
      </c>
      <c r="G1680" s="15"/>
      <c r="H1680" t="s">
        <v>13568</v>
      </c>
      <c r="I1680" t="s">
        <v>13568</v>
      </c>
      <c r="J1680" t="s">
        <v>13568</v>
      </c>
      <c r="K1680">
        <v>1</v>
      </c>
    </row>
    <row r="1681" spans="1:11" x14ac:dyDescent="0.3">
      <c r="A1681" s="2" t="s">
        <v>1818</v>
      </c>
      <c r="B1681" s="2" t="s">
        <v>1819</v>
      </c>
      <c r="C1681" s="2" t="s">
        <v>1820</v>
      </c>
      <c r="D1681" s="2" t="s">
        <v>28259</v>
      </c>
      <c r="E1681" s="2" t="s">
        <v>30362</v>
      </c>
      <c r="F1681" t="str">
        <f t="shared" si="26"/>
        <v/>
      </c>
      <c r="G1681" s="15"/>
      <c r="H1681" t="s">
        <v>13568</v>
      </c>
      <c r="I1681" t="s">
        <v>13568</v>
      </c>
      <c r="J1681" t="s">
        <v>13568</v>
      </c>
      <c r="K1681">
        <v>1</v>
      </c>
    </row>
    <row r="1682" spans="1:11" ht="28.8" x14ac:dyDescent="0.3">
      <c r="A1682" s="2" t="s">
        <v>1608</v>
      </c>
      <c r="B1682" s="2" t="s">
        <v>1609</v>
      </c>
      <c r="C1682" s="2" t="s">
        <v>1610</v>
      </c>
      <c r="D1682" s="2" t="s">
        <v>28259</v>
      </c>
      <c r="E1682" s="2" t="s">
        <v>30997</v>
      </c>
      <c r="F1682" t="str">
        <f t="shared" si="26"/>
        <v>y</v>
      </c>
      <c r="G1682" s="15" t="s">
        <v>30923</v>
      </c>
      <c r="H1682" t="s">
        <v>13616</v>
      </c>
      <c r="I1682" t="s">
        <v>13616</v>
      </c>
      <c r="J1682" t="s">
        <v>13616</v>
      </c>
      <c r="K1682">
        <v>1</v>
      </c>
    </row>
    <row r="1683" spans="1:11" ht="28.8" x14ac:dyDescent="0.3">
      <c r="A1683" s="2" t="s">
        <v>1611</v>
      </c>
      <c r="B1683" s="2" t="s">
        <v>1612</v>
      </c>
      <c r="C1683" s="2" t="s">
        <v>1613</v>
      </c>
      <c r="D1683" s="2" t="s">
        <v>28259</v>
      </c>
      <c r="E1683" s="2" t="s">
        <v>30362</v>
      </c>
      <c r="F1683" t="str">
        <f t="shared" si="26"/>
        <v>y</v>
      </c>
      <c r="G1683" s="15" t="s">
        <v>30925</v>
      </c>
      <c r="H1683" t="s">
        <v>13616</v>
      </c>
      <c r="I1683" t="s">
        <v>13616</v>
      </c>
      <c r="J1683" t="s">
        <v>13616</v>
      </c>
      <c r="K1683">
        <v>1</v>
      </c>
    </row>
    <row r="1684" spans="1:11" x14ac:dyDescent="0.3">
      <c r="A1684" s="2" t="s">
        <v>1617</v>
      </c>
      <c r="B1684" s="2" t="s">
        <v>1618</v>
      </c>
      <c r="C1684" s="2" t="s">
        <v>1619</v>
      </c>
      <c r="D1684" s="2" t="s">
        <v>28259</v>
      </c>
      <c r="E1684" s="2" t="s">
        <v>30997</v>
      </c>
      <c r="F1684" t="str">
        <f t="shared" si="26"/>
        <v/>
      </c>
      <c r="G1684" s="15"/>
      <c r="H1684" t="s">
        <v>13568</v>
      </c>
      <c r="I1684" t="s">
        <v>13568</v>
      </c>
      <c r="J1684" t="s">
        <v>13568</v>
      </c>
      <c r="K1684">
        <v>1</v>
      </c>
    </row>
    <row r="1685" spans="1:11" x14ac:dyDescent="0.3">
      <c r="A1685" s="2" t="s">
        <v>1620</v>
      </c>
      <c r="B1685" s="2" t="s">
        <v>1621</v>
      </c>
      <c r="C1685" s="2" t="s">
        <v>1622</v>
      </c>
      <c r="D1685" s="2" t="s">
        <v>28259</v>
      </c>
      <c r="E1685" s="2" t="s">
        <v>30362</v>
      </c>
      <c r="F1685" t="str">
        <f t="shared" si="26"/>
        <v/>
      </c>
      <c r="G1685" s="15"/>
      <c r="H1685" t="s">
        <v>13568</v>
      </c>
      <c r="I1685" t="s">
        <v>13568</v>
      </c>
      <c r="J1685" t="s">
        <v>13568</v>
      </c>
      <c r="K1685">
        <v>1</v>
      </c>
    </row>
    <row r="1686" spans="1:11" x14ac:dyDescent="0.3">
      <c r="A1686" s="2" t="s">
        <v>1626</v>
      </c>
      <c r="B1686" s="2" t="s">
        <v>1627</v>
      </c>
      <c r="C1686" s="2" t="s">
        <v>1628</v>
      </c>
      <c r="D1686" s="2" t="s">
        <v>28259</v>
      </c>
      <c r="E1686" s="2" t="s">
        <v>30997</v>
      </c>
      <c r="F1686" t="str">
        <f t="shared" si="26"/>
        <v/>
      </c>
      <c r="G1686" s="15"/>
      <c r="H1686" t="s">
        <v>13568</v>
      </c>
      <c r="I1686" t="s">
        <v>13568</v>
      </c>
      <c r="J1686" t="s">
        <v>13568</v>
      </c>
      <c r="K1686">
        <v>1</v>
      </c>
    </row>
    <row r="1687" spans="1:11" x14ac:dyDescent="0.3">
      <c r="A1687" s="2" t="s">
        <v>1629</v>
      </c>
      <c r="B1687" s="2" t="s">
        <v>1630</v>
      </c>
      <c r="C1687" s="2" t="s">
        <v>1631</v>
      </c>
      <c r="D1687" s="2" t="s">
        <v>28259</v>
      </c>
      <c r="E1687" s="2" t="s">
        <v>30362</v>
      </c>
      <c r="F1687" t="str">
        <f t="shared" si="26"/>
        <v/>
      </c>
      <c r="G1687" s="15"/>
      <c r="H1687" t="s">
        <v>13568</v>
      </c>
      <c r="I1687" t="s">
        <v>13568</v>
      </c>
      <c r="J1687" t="s">
        <v>13568</v>
      </c>
      <c r="K1687">
        <v>1</v>
      </c>
    </row>
    <row r="1688" spans="1:11" x14ac:dyDescent="0.3">
      <c r="A1688" s="2" t="s">
        <v>1635</v>
      </c>
      <c r="B1688" s="2" t="s">
        <v>1636</v>
      </c>
      <c r="C1688" s="2" t="s">
        <v>1637</v>
      </c>
      <c r="D1688" s="2" t="s">
        <v>28259</v>
      </c>
      <c r="E1688" s="2" t="s">
        <v>30997</v>
      </c>
      <c r="F1688" t="str">
        <f t="shared" si="26"/>
        <v/>
      </c>
      <c r="G1688" s="15"/>
      <c r="H1688" t="s">
        <v>13568</v>
      </c>
      <c r="I1688" t="s">
        <v>13568</v>
      </c>
      <c r="J1688" t="s">
        <v>13568</v>
      </c>
      <c r="K1688">
        <v>1</v>
      </c>
    </row>
    <row r="1689" spans="1:11" x14ac:dyDescent="0.3">
      <c r="A1689" s="2" t="s">
        <v>1638</v>
      </c>
      <c r="B1689" s="2" t="s">
        <v>1639</v>
      </c>
      <c r="C1689" s="2" t="s">
        <v>1640</v>
      </c>
      <c r="D1689" s="2" t="s">
        <v>28259</v>
      </c>
      <c r="E1689" s="2" t="s">
        <v>30362</v>
      </c>
      <c r="F1689" t="str">
        <f t="shared" si="26"/>
        <v/>
      </c>
      <c r="G1689" s="15"/>
      <c r="H1689" t="s">
        <v>13568</v>
      </c>
      <c r="I1689" t="s">
        <v>13568</v>
      </c>
      <c r="J1689" t="s">
        <v>13568</v>
      </c>
      <c r="K1689">
        <v>1</v>
      </c>
    </row>
    <row r="1690" spans="1:11" x14ac:dyDescent="0.3">
      <c r="A1690" s="2" t="s">
        <v>31375</v>
      </c>
      <c r="B1690" s="2" t="s">
        <v>31376</v>
      </c>
      <c r="C1690" s="2" t="s">
        <v>31377</v>
      </c>
      <c r="D1690" s="2" t="s">
        <v>29454</v>
      </c>
      <c r="E1690" s="2" t="s">
        <v>31378</v>
      </c>
      <c r="F1690" t="str">
        <f t="shared" si="26"/>
        <v/>
      </c>
      <c r="G1690" s="15"/>
      <c r="H1690" t="s">
        <v>13568</v>
      </c>
      <c r="I1690" t="s">
        <v>13568</v>
      </c>
      <c r="J1690" t="s">
        <v>13568</v>
      </c>
      <c r="K1690">
        <v>3</v>
      </c>
    </row>
    <row r="1691" spans="1:11" x14ac:dyDescent="0.3">
      <c r="A1691" s="2" t="s">
        <v>31379</v>
      </c>
      <c r="B1691" s="2" t="s">
        <v>31380</v>
      </c>
      <c r="C1691" s="2" t="s">
        <v>31381</v>
      </c>
      <c r="D1691" s="2" t="s">
        <v>29454</v>
      </c>
      <c r="E1691" s="2" t="s">
        <v>31382</v>
      </c>
      <c r="F1691" t="str">
        <f t="shared" si="26"/>
        <v>y</v>
      </c>
      <c r="G1691" s="15" t="s">
        <v>28117</v>
      </c>
      <c r="H1691" t="s">
        <v>13616</v>
      </c>
      <c r="I1691" t="s">
        <v>13616</v>
      </c>
      <c r="J1691" t="s">
        <v>13616</v>
      </c>
      <c r="K1691">
        <v>3</v>
      </c>
    </row>
    <row r="1692" spans="1:11" ht="28.8" x14ac:dyDescent="0.3">
      <c r="A1692" s="2" t="s">
        <v>1356</v>
      </c>
      <c r="B1692" s="2" t="s">
        <v>1357</v>
      </c>
      <c r="C1692" s="2" t="s">
        <v>1358</v>
      </c>
      <c r="D1692" s="2" t="s">
        <v>28259</v>
      </c>
      <c r="E1692" s="2" t="s">
        <v>30324</v>
      </c>
      <c r="F1692" t="str">
        <f t="shared" si="26"/>
        <v>y</v>
      </c>
      <c r="G1692" s="15" t="s">
        <v>31383</v>
      </c>
      <c r="H1692" t="s">
        <v>13616</v>
      </c>
      <c r="I1692" t="s">
        <v>13616</v>
      </c>
      <c r="J1692" t="s">
        <v>13616</v>
      </c>
      <c r="K1692">
        <v>1</v>
      </c>
    </row>
    <row r="1693" spans="1:11" ht="28.8" x14ac:dyDescent="0.3">
      <c r="A1693" s="2" t="s">
        <v>1359</v>
      </c>
      <c r="B1693" s="2" t="s">
        <v>1360</v>
      </c>
      <c r="C1693" s="2" t="s">
        <v>1361</v>
      </c>
      <c r="D1693" s="2" t="s">
        <v>28259</v>
      </c>
      <c r="E1693" s="2" t="s">
        <v>30362</v>
      </c>
      <c r="F1693" t="str">
        <f t="shared" si="26"/>
        <v>y</v>
      </c>
      <c r="G1693" s="15" t="s">
        <v>31384</v>
      </c>
      <c r="H1693" t="s">
        <v>13616</v>
      </c>
      <c r="I1693" t="s">
        <v>13616</v>
      </c>
      <c r="J1693" t="s">
        <v>13616</v>
      </c>
      <c r="K1693">
        <v>1</v>
      </c>
    </row>
    <row r="1694" spans="1:11" ht="28.8" x14ac:dyDescent="0.3">
      <c r="A1694" s="2" t="s">
        <v>1365</v>
      </c>
      <c r="B1694" s="2" t="s">
        <v>1366</v>
      </c>
      <c r="C1694" s="2" t="s">
        <v>1367</v>
      </c>
      <c r="D1694" s="2" t="s">
        <v>28259</v>
      </c>
      <c r="E1694" s="2" t="s">
        <v>30324</v>
      </c>
      <c r="F1694" t="str">
        <f t="shared" si="26"/>
        <v>y</v>
      </c>
      <c r="G1694" s="15" t="s">
        <v>31385</v>
      </c>
      <c r="H1694" t="s">
        <v>13616</v>
      </c>
      <c r="I1694" t="s">
        <v>13616</v>
      </c>
      <c r="J1694" t="s">
        <v>13616</v>
      </c>
      <c r="K1694">
        <v>1</v>
      </c>
    </row>
    <row r="1695" spans="1:11" ht="28.8" x14ac:dyDescent="0.3">
      <c r="A1695" s="2" t="s">
        <v>1368</v>
      </c>
      <c r="B1695" s="2" t="s">
        <v>1369</v>
      </c>
      <c r="C1695" s="2" t="s">
        <v>1370</v>
      </c>
      <c r="D1695" s="2" t="s">
        <v>28259</v>
      </c>
      <c r="E1695" s="2" t="s">
        <v>30362</v>
      </c>
      <c r="F1695" t="str">
        <f t="shared" si="26"/>
        <v>y</v>
      </c>
      <c r="G1695" s="15" t="s">
        <v>31386</v>
      </c>
      <c r="H1695" t="s">
        <v>13616</v>
      </c>
      <c r="I1695" t="s">
        <v>13616</v>
      </c>
      <c r="J1695" t="s">
        <v>13616</v>
      </c>
      <c r="K1695">
        <v>1</v>
      </c>
    </row>
    <row r="1696" spans="1:11" x14ac:dyDescent="0.3">
      <c r="A1696" s="2" t="s">
        <v>31387</v>
      </c>
      <c r="B1696" s="2" t="s">
        <v>31388</v>
      </c>
      <c r="C1696" s="2" t="s">
        <v>31389</v>
      </c>
      <c r="D1696" s="2" t="s">
        <v>29454</v>
      </c>
      <c r="E1696" s="2" t="s">
        <v>31082</v>
      </c>
      <c r="F1696" t="str">
        <f t="shared" si="26"/>
        <v/>
      </c>
      <c r="G1696" s="15"/>
      <c r="H1696" t="s">
        <v>13568</v>
      </c>
      <c r="I1696" t="s">
        <v>13568</v>
      </c>
      <c r="J1696" t="s">
        <v>13568</v>
      </c>
      <c r="K1696">
        <v>3</v>
      </c>
    </row>
    <row r="1697" spans="1:11" x14ac:dyDescent="0.3">
      <c r="A1697" s="2" t="s">
        <v>31390</v>
      </c>
      <c r="B1697" s="2" t="s">
        <v>31391</v>
      </c>
      <c r="C1697" s="2" t="s">
        <v>31392</v>
      </c>
      <c r="D1697" s="2" t="s">
        <v>29454</v>
      </c>
      <c r="E1697" s="2" t="s">
        <v>31078</v>
      </c>
      <c r="F1697" t="str">
        <f t="shared" si="26"/>
        <v/>
      </c>
      <c r="G1697" s="15"/>
      <c r="H1697" t="s">
        <v>13568</v>
      </c>
      <c r="I1697" t="s">
        <v>13568</v>
      </c>
      <c r="J1697" t="s">
        <v>13568</v>
      </c>
      <c r="K1697">
        <v>3</v>
      </c>
    </row>
    <row r="1698" spans="1:11" x14ac:dyDescent="0.3">
      <c r="A1698" s="2" t="s">
        <v>31393</v>
      </c>
      <c r="B1698" s="2" t="s">
        <v>31394</v>
      </c>
      <c r="C1698" s="2" t="s">
        <v>31395</v>
      </c>
      <c r="D1698" s="2" t="s">
        <v>29454</v>
      </c>
      <c r="E1698" s="2" t="s">
        <v>31078</v>
      </c>
      <c r="F1698" t="str">
        <f t="shared" si="26"/>
        <v/>
      </c>
      <c r="G1698" s="15"/>
      <c r="H1698" t="s">
        <v>13568</v>
      </c>
      <c r="I1698" t="s">
        <v>13568</v>
      </c>
      <c r="J1698" t="s">
        <v>13568</v>
      </c>
      <c r="K1698">
        <v>3</v>
      </c>
    </row>
    <row r="1699" spans="1:11" x14ac:dyDescent="0.3">
      <c r="A1699" s="2" t="s">
        <v>31396</v>
      </c>
      <c r="B1699" s="2" t="s">
        <v>31397</v>
      </c>
      <c r="C1699" s="2" t="s">
        <v>31398</v>
      </c>
      <c r="D1699" s="2" t="s">
        <v>29454</v>
      </c>
      <c r="E1699" s="2" t="s">
        <v>31082</v>
      </c>
      <c r="F1699" t="str">
        <f t="shared" si="26"/>
        <v/>
      </c>
      <c r="G1699" s="15"/>
      <c r="H1699" t="s">
        <v>13568</v>
      </c>
      <c r="I1699" t="s">
        <v>13568</v>
      </c>
      <c r="J1699" t="s">
        <v>13568</v>
      </c>
      <c r="K1699">
        <v>3</v>
      </c>
    </row>
    <row r="1700" spans="1:11" x14ac:dyDescent="0.3">
      <c r="A1700" s="2" t="s">
        <v>1149</v>
      </c>
      <c r="B1700" s="2" t="s">
        <v>1150</v>
      </c>
      <c r="C1700" s="2" t="s">
        <v>1151</v>
      </c>
      <c r="D1700" s="2" t="s">
        <v>28259</v>
      </c>
      <c r="E1700" s="2" t="s">
        <v>30324</v>
      </c>
      <c r="F1700" t="str">
        <f t="shared" si="26"/>
        <v/>
      </c>
      <c r="G1700" s="15"/>
      <c r="H1700" t="s">
        <v>13568</v>
      </c>
      <c r="I1700" t="s">
        <v>13568</v>
      </c>
      <c r="J1700" t="s">
        <v>13568</v>
      </c>
      <c r="K1700">
        <v>1</v>
      </c>
    </row>
    <row r="1701" spans="1:11" x14ac:dyDescent="0.3">
      <c r="A1701" s="2" t="s">
        <v>1152</v>
      </c>
      <c r="B1701" s="2" t="s">
        <v>1153</v>
      </c>
      <c r="C1701" s="2" t="s">
        <v>1154</v>
      </c>
      <c r="D1701" s="2" t="s">
        <v>28259</v>
      </c>
      <c r="E1701" s="2" t="s">
        <v>30362</v>
      </c>
      <c r="F1701" t="str">
        <f t="shared" si="26"/>
        <v/>
      </c>
      <c r="G1701" s="15"/>
      <c r="H1701" t="s">
        <v>13568</v>
      </c>
      <c r="I1701" t="s">
        <v>13568</v>
      </c>
      <c r="J1701" t="s">
        <v>13568</v>
      </c>
      <c r="K1701">
        <v>1</v>
      </c>
    </row>
    <row r="1702" spans="1:11" x14ac:dyDescent="0.3">
      <c r="A1702" s="2" t="s">
        <v>1158</v>
      </c>
      <c r="B1702" s="2" t="s">
        <v>1159</v>
      </c>
      <c r="C1702" s="2" t="s">
        <v>1160</v>
      </c>
      <c r="D1702" s="2" t="s">
        <v>28259</v>
      </c>
      <c r="E1702" s="2" t="s">
        <v>30324</v>
      </c>
      <c r="F1702" t="str">
        <f t="shared" si="26"/>
        <v/>
      </c>
      <c r="G1702" s="15"/>
      <c r="H1702" t="s">
        <v>13568</v>
      </c>
      <c r="I1702" t="s">
        <v>13568</v>
      </c>
      <c r="J1702" t="s">
        <v>13568</v>
      </c>
      <c r="K1702">
        <v>1</v>
      </c>
    </row>
    <row r="1703" spans="1:11" x14ac:dyDescent="0.3">
      <c r="A1703" s="2" t="s">
        <v>1161</v>
      </c>
      <c r="B1703" s="2" t="s">
        <v>1162</v>
      </c>
      <c r="C1703" s="2" t="s">
        <v>1163</v>
      </c>
      <c r="D1703" s="2" t="s">
        <v>28259</v>
      </c>
      <c r="E1703" s="2" t="s">
        <v>30362</v>
      </c>
      <c r="F1703" t="str">
        <f t="shared" si="26"/>
        <v/>
      </c>
      <c r="G1703" s="15"/>
      <c r="H1703" t="s">
        <v>13568</v>
      </c>
      <c r="I1703" t="s">
        <v>13568</v>
      </c>
      <c r="J1703" t="s">
        <v>13568</v>
      </c>
      <c r="K1703">
        <v>1</v>
      </c>
    </row>
    <row r="1704" spans="1:11" ht="28.8" x14ac:dyDescent="0.3">
      <c r="A1704" s="2" t="s">
        <v>3173</v>
      </c>
      <c r="B1704" s="2" t="s">
        <v>2082</v>
      </c>
      <c r="C1704" s="2" t="s">
        <v>31399</v>
      </c>
      <c r="D1704" s="2" t="s">
        <v>31400</v>
      </c>
      <c r="E1704" s="2" t="s">
        <v>22259</v>
      </c>
      <c r="F1704" t="str">
        <f t="shared" si="26"/>
        <v>y</v>
      </c>
      <c r="G1704" s="15" t="s">
        <v>31401</v>
      </c>
      <c r="H1704" t="s">
        <v>13616</v>
      </c>
      <c r="I1704" t="s">
        <v>13616</v>
      </c>
      <c r="J1704" t="s">
        <v>13616</v>
      </c>
      <c r="K1704">
        <v>238</v>
      </c>
    </row>
    <row r="1705" spans="1:11" ht="28.8" x14ac:dyDescent="0.3">
      <c r="A1705" s="2" t="s">
        <v>3177</v>
      </c>
      <c r="B1705" s="2" t="s">
        <v>2079</v>
      </c>
      <c r="C1705" s="2" t="s">
        <v>2186</v>
      </c>
      <c r="D1705" s="2" t="s">
        <v>31402</v>
      </c>
      <c r="E1705" s="2" t="s">
        <v>31403</v>
      </c>
      <c r="F1705" t="str">
        <f t="shared" si="26"/>
        <v>y</v>
      </c>
      <c r="G1705" s="15" t="s">
        <v>31404</v>
      </c>
      <c r="H1705" t="s">
        <v>13616</v>
      </c>
      <c r="I1705" t="s">
        <v>13616</v>
      </c>
      <c r="J1705" t="s">
        <v>13616</v>
      </c>
      <c r="K1705">
        <v>118</v>
      </c>
    </row>
    <row r="1706" spans="1:11" ht="28.8" x14ac:dyDescent="0.3">
      <c r="A1706" s="2" t="s">
        <v>31405</v>
      </c>
      <c r="B1706" s="2" t="s">
        <v>2079</v>
      </c>
      <c r="C1706" s="2" t="s">
        <v>2186</v>
      </c>
      <c r="D1706" s="2" t="s">
        <v>31402</v>
      </c>
      <c r="E1706" s="2" t="s">
        <v>31403</v>
      </c>
      <c r="F1706" t="str">
        <f t="shared" si="26"/>
        <v>y</v>
      </c>
      <c r="G1706" s="15" t="s">
        <v>31404</v>
      </c>
      <c r="H1706" t="s">
        <v>13616</v>
      </c>
      <c r="I1706" t="s">
        <v>13616</v>
      </c>
      <c r="J1706" t="s">
        <v>13616</v>
      </c>
      <c r="K1706">
        <v>118</v>
      </c>
    </row>
    <row r="1707" spans="1:11" x14ac:dyDescent="0.3">
      <c r="A1707" s="2" t="s">
        <v>3111</v>
      </c>
      <c r="B1707" s="2" t="s">
        <v>2071</v>
      </c>
      <c r="C1707" s="2" t="s">
        <v>31406</v>
      </c>
      <c r="D1707" s="2" t="s">
        <v>31407</v>
      </c>
      <c r="E1707" s="2" t="s">
        <v>22259</v>
      </c>
      <c r="F1707" t="str">
        <f t="shared" si="26"/>
        <v/>
      </c>
      <c r="G1707" s="15"/>
      <c r="H1707" t="s">
        <v>13568</v>
      </c>
      <c r="I1707" t="s">
        <v>13568</v>
      </c>
      <c r="J1707" t="s">
        <v>13568</v>
      </c>
      <c r="K1707">
        <v>240</v>
      </c>
    </row>
    <row r="1708" spans="1:11" ht="28.8" x14ac:dyDescent="0.3">
      <c r="A1708" s="2" t="s">
        <v>2240</v>
      </c>
      <c r="B1708" s="2" t="s">
        <v>2195</v>
      </c>
      <c r="C1708" s="2" t="s">
        <v>31408</v>
      </c>
      <c r="D1708" s="2" t="s">
        <v>31409</v>
      </c>
      <c r="E1708" s="2" t="s">
        <v>22259</v>
      </c>
      <c r="F1708" t="str">
        <f t="shared" si="26"/>
        <v>y</v>
      </c>
      <c r="G1708" s="15" t="s">
        <v>31410</v>
      </c>
      <c r="H1708" t="s">
        <v>13616</v>
      </c>
      <c r="I1708" t="s">
        <v>13616</v>
      </c>
      <c r="J1708" t="s">
        <v>13616</v>
      </c>
      <c r="K1708">
        <v>119</v>
      </c>
    </row>
    <row r="1709" spans="1:11" ht="28.8" x14ac:dyDescent="0.3">
      <c r="A1709" s="2" t="s">
        <v>2243</v>
      </c>
      <c r="B1709" s="2" t="s">
        <v>2198</v>
      </c>
      <c r="C1709" s="2" t="s">
        <v>2199</v>
      </c>
      <c r="D1709" s="2" t="s">
        <v>31409</v>
      </c>
      <c r="E1709" s="2" t="s">
        <v>22259</v>
      </c>
      <c r="F1709" t="str">
        <f t="shared" si="26"/>
        <v>y</v>
      </c>
      <c r="G1709" s="15" t="s">
        <v>31411</v>
      </c>
      <c r="H1709" t="s">
        <v>13616</v>
      </c>
      <c r="I1709" t="s">
        <v>13616</v>
      </c>
      <c r="J1709" t="s">
        <v>13616</v>
      </c>
      <c r="K1709">
        <v>119</v>
      </c>
    </row>
    <row r="1710" spans="1:11" ht="28.8" x14ac:dyDescent="0.3">
      <c r="A1710" s="2" t="s">
        <v>2246</v>
      </c>
      <c r="B1710" s="2" t="s">
        <v>2201</v>
      </c>
      <c r="C1710" s="2" t="s">
        <v>2202</v>
      </c>
      <c r="D1710" s="2" t="s">
        <v>31412</v>
      </c>
      <c r="E1710" s="2" t="s">
        <v>22259</v>
      </c>
      <c r="F1710" t="str">
        <f t="shared" si="26"/>
        <v>y</v>
      </c>
      <c r="G1710" s="15" t="s">
        <v>31413</v>
      </c>
      <c r="H1710" t="s">
        <v>13616</v>
      </c>
      <c r="I1710" t="s">
        <v>13616</v>
      </c>
      <c r="J1710" t="s">
        <v>13616</v>
      </c>
      <c r="K1710">
        <v>72</v>
      </c>
    </row>
    <row r="1711" spans="1:11" ht="28.8" x14ac:dyDescent="0.3">
      <c r="A1711" s="2" t="s">
        <v>3135</v>
      </c>
      <c r="B1711" s="2" t="s">
        <v>31414</v>
      </c>
      <c r="C1711" s="2" t="s">
        <v>31415</v>
      </c>
      <c r="D1711" s="2" t="s">
        <v>31412</v>
      </c>
      <c r="E1711" s="2" t="s">
        <v>22259</v>
      </c>
      <c r="F1711" t="str">
        <f t="shared" si="26"/>
        <v>y</v>
      </c>
      <c r="G1711" s="15" t="s">
        <v>31416</v>
      </c>
      <c r="H1711" t="s">
        <v>13616</v>
      </c>
      <c r="I1711" t="s">
        <v>13616</v>
      </c>
      <c r="J1711" t="s">
        <v>13616</v>
      </c>
      <c r="K1711">
        <v>72</v>
      </c>
    </row>
    <row r="1712" spans="1:11" ht="28.8" x14ac:dyDescent="0.3">
      <c r="A1712" s="2" t="s">
        <v>3163</v>
      </c>
      <c r="B1712" s="2" t="s">
        <v>31417</v>
      </c>
      <c r="C1712" s="2" t="s">
        <v>31418</v>
      </c>
      <c r="D1712" s="2" t="s">
        <v>31412</v>
      </c>
      <c r="E1712" s="2" t="s">
        <v>22259</v>
      </c>
      <c r="F1712" t="str">
        <f t="shared" si="26"/>
        <v>y</v>
      </c>
      <c r="G1712" s="15" t="s">
        <v>31419</v>
      </c>
      <c r="H1712" t="s">
        <v>13616</v>
      </c>
      <c r="I1712" t="s">
        <v>13616</v>
      </c>
      <c r="J1712" t="s">
        <v>13616</v>
      </c>
      <c r="K1712">
        <v>72</v>
      </c>
    </row>
    <row r="1713" spans="1:11" ht="28.8" x14ac:dyDescent="0.3">
      <c r="A1713" s="2" t="s">
        <v>3165</v>
      </c>
      <c r="B1713" s="2" t="s">
        <v>31420</v>
      </c>
      <c r="C1713" s="2" t="s">
        <v>31421</v>
      </c>
      <c r="D1713" s="2" t="s">
        <v>31412</v>
      </c>
      <c r="E1713" s="2" t="s">
        <v>22259</v>
      </c>
      <c r="F1713" t="str">
        <f t="shared" si="26"/>
        <v>y</v>
      </c>
      <c r="G1713" s="15" t="s">
        <v>31422</v>
      </c>
      <c r="H1713" t="s">
        <v>13616</v>
      </c>
      <c r="I1713" t="s">
        <v>13616</v>
      </c>
      <c r="J1713" t="s">
        <v>13616</v>
      </c>
      <c r="K1713">
        <v>72</v>
      </c>
    </row>
    <row r="1714" spans="1:11" x14ac:dyDescent="0.3">
      <c r="A1714" s="2" t="s">
        <v>3331</v>
      </c>
      <c r="B1714" s="2" t="s">
        <v>3376</v>
      </c>
      <c r="C1714" s="2" t="s">
        <v>3377</v>
      </c>
      <c r="D1714" s="2" t="s">
        <v>30289</v>
      </c>
      <c r="E1714" s="2" t="s">
        <v>22259</v>
      </c>
      <c r="F1714" t="str">
        <f t="shared" si="26"/>
        <v/>
      </c>
      <c r="G1714" s="15"/>
      <c r="H1714" t="s">
        <v>13568</v>
      </c>
      <c r="I1714" t="s">
        <v>13568</v>
      </c>
      <c r="J1714" t="s">
        <v>13568</v>
      </c>
      <c r="K1714">
        <v>14</v>
      </c>
    </row>
    <row r="1715" spans="1:11" x14ac:dyDescent="0.3">
      <c r="A1715" s="2" t="s">
        <v>3348</v>
      </c>
      <c r="B1715" s="2" t="s">
        <v>3379</v>
      </c>
      <c r="C1715" s="2" t="s">
        <v>3380</v>
      </c>
      <c r="D1715" s="2" t="s">
        <v>30289</v>
      </c>
      <c r="E1715" s="2" t="s">
        <v>22259</v>
      </c>
      <c r="F1715" t="str">
        <f t="shared" si="26"/>
        <v/>
      </c>
      <c r="G1715" s="15"/>
      <c r="H1715" t="s">
        <v>13568</v>
      </c>
      <c r="I1715" t="s">
        <v>13568</v>
      </c>
      <c r="J1715" t="s">
        <v>13568</v>
      </c>
      <c r="K1715">
        <v>14</v>
      </c>
    </row>
    <row r="1716" spans="1:11" x14ac:dyDescent="0.3">
      <c r="A1716" s="2" t="s">
        <v>31423</v>
      </c>
      <c r="B1716" s="2" t="s">
        <v>3313</v>
      </c>
      <c r="C1716" s="2" t="s">
        <v>31424</v>
      </c>
      <c r="D1716" s="2" t="s">
        <v>30289</v>
      </c>
      <c r="E1716" s="2" t="s">
        <v>31425</v>
      </c>
      <c r="F1716" t="str">
        <f t="shared" si="26"/>
        <v/>
      </c>
      <c r="G1716" s="15" t="s">
        <v>31426</v>
      </c>
      <c r="H1716" t="s">
        <v>13568</v>
      </c>
      <c r="I1716" t="s">
        <v>13568</v>
      </c>
      <c r="J1716" t="s">
        <v>13568</v>
      </c>
      <c r="K1716">
        <v>14</v>
      </c>
    </row>
    <row r="1717" spans="1:11" ht="28.8" x14ac:dyDescent="0.3">
      <c r="A1717" s="2" t="s">
        <v>3838</v>
      </c>
      <c r="B1717" s="2" t="s">
        <v>31427</v>
      </c>
      <c r="C1717" s="2" t="s">
        <v>31428</v>
      </c>
      <c r="D1717" s="2" t="s">
        <v>31429</v>
      </c>
      <c r="E1717" s="2" t="s">
        <v>22259</v>
      </c>
      <c r="F1717" t="str">
        <f t="shared" si="26"/>
        <v>y</v>
      </c>
      <c r="G1717" s="15" t="s">
        <v>31430</v>
      </c>
      <c r="H1717" t="s">
        <v>13616</v>
      </c>
      <c r="I1717" t="s">
        <v>13616</v>
      </c>
      <c r="J1717" t="s">
        <v>13616</v>
      </c>
      <c r="K1717">
        <v>121</v>
      </c>
    </row>
    <row r="1718" spans="1:11" x14ac:dyDescent="0.3">
      <c r="A1718" s="2" t="s">
        <v>3841</v>
      </c>
      <c r="B1718" s="2" t="s">
        <v>31431</v>
      </c>
      <c r="C1718" s="2" t="s">
        <v>31432</v>
      </c>
      <c r="D1718" s="2" t="s">
        <v>31429</v>
      </c>
      <c r="E1718" s="2" t="s">
        <v>22259</v>
      </c>
      <c r="F1718" t="str">
        <f t="shared" si="26"/>
        <v>y</v>
      </c>
      <c r="G1718" s="15" t="s">
        <v>31433</v>
      </c>
      <c r="H1718" t="s">
        <v>13616</v>
      </c>
      <c r="I1718" t="s">
        <v>13616</v>
      </c>
      <c r="J1718" t="s">
        <v>13616</v>
      </c>
      <c r="K1718">
        <v>121</v>
      </c>
    </row>
    <row r="1719" spans="1:11" x14ac:dyDescent="0.3">
      <c r="A1719" s="2" t="s">
        <v>31434</v>
      </c>
      <c r="B1719" s="2" t="s">
        <v>31435</v>
      </c>
      <c r="C1719" s="2" t="s">
        <v>31436</v>
      </c>
      <c r="D1719" s="2" t="s">
        <v>30289</v>
      </c>
      <c r="E1719" s="2" t="s">
        <v>31437</v>
      </c>
      <c r="F1719" t="str">
        <f t="shared" si="26"/>
        <v/>
      </c>
      <c r="G1719" s="15" t="s">
        <v>31438</v>
      </c>
      <c r="H1719" t="s">
        <v>13568</v>
      </c>
      <c r="I1719" t="s">
        <v>13568</v>
      </c>
      <c r="J1719" t="s">
        <v>13568</v>
      </c>
      <c r="K1719">
        <v>14</v>
      </c>
    </row>
    <row r="1720" spans="1:11" x14ac:dyDescent="0.3">
      <c r="A1720" s="2" t="s">
        <v>31439</v>
      </c>
      <c r="B1720" s="2" t="s">
        <v>31440</v>
      </c>
      <c r="C1720" s="2" t="s">
        <v>31441</v>
      </c>
      <c r="D1720" s="2" t="s">
        <v>30289</v>
      </c>
      <c r="E1720" s="2" t="s">
        <v>31442</v>
      </c>
      <c r="F1720" t="str">
        <f t="shared" si="26"/>
        <v/>
      </c>
      <c r="G1720" s="15" t="s">
        <v>31443</v>
      </c>
      <c r="H1720" t="s">
        <v>13568</v>
      </c>
      <c r="I1720" t="s">
        <v>13568</v>
      </c>
      <c r="J1720" t="s">
        <v>13568</v>
      </c>
      <c r="K1720">
        <v>14</v>
      </c>
    </row>
    <row r="1721" spans="1:11" x14ac:dyDescent="0.3">
      <c r="A1721" s="2" t="s">
        <v>31444</v>
      </c>
      <c r="B1721" s="2" t="s">
        <v>31445</v>
      </c>
      <c r="C1721" s="2" t="s">
        <v>31446</v>
      </c>
      <c r="D1721" s="2" t="s">
        <v>30289</v>
      </c>
      <c r="E1721" s="2" t="s">
        <v>22259</v>
      </c>
      <c r="F1721" t="str">
        <f t="shared" si="26"/>
        <v/>
      </c>
      <c r="G1721" s="15"/>
      <c r="H1721" t="s">
        <v>13568</v>
      </c>
      <c r="I1721" t="s">
        <v>13568</v>
      </c>
      <c r="J1721" t="s">
        <v>13568</v>
      </c>
      <c r="K1721">
        <v>14</v>
      </c>
    </row>
    <row r="1722" spans="1:11" x14ac:dyDescent="0.3">
      <c r="A1722" s="2" t="s">
        <v>31447</v>
      </c>
      <c r="B1722" s="2" t="s">
        <v>31448</v>
      </c>
      <c r="C1722" s="2" t="s">
        <v>31449</v>
      </c>
      <c r="D1722" s="2" t="s">
        <v>30289</v>
      </c>
      <c r="E1722" s="2" t="s">
        <v>31450</v>
      </c>
      <c r="F1722" t="str">
        <f t="shared" si="26"/>
        <v/>
      </c>
      <c r="G1722" s="15" t="s">
        <v>31451</v>
      </c>
      <c r="H1722" t="s">
        <v>13568</v>
      </c>
      <c r="I1722" t="s">
        <v>13568</v>
      </c>
      <c r="J1722" t="s">
        <v>13568</v>
      </c>
      <c r="K1722">
        <v>14</v>
      </c>
    </row>
    <row r="1723" spans="1:11" x14ac:dyDescent="0.3">
      <c r="A1723" s="2" t="s">
        <v>31452</v>
      </c>
      <c r="B1723" s="2" t="s">
        <v>31453</v>
      </c>
      <c r="C1723" s="2" t="s">
        <v>31454</v>
      </c>
      <c r="D1723" s="2" t="s">
        <v>30289</v>
      </c>
      <c r="E1723" s="2" t="s">
        <v>31455</v>
      </c>
      <c r="F1723" t="str">
        <f t="shared" si="26"/>
        <v/>
      </c>
      <c r="G1723" s="15" t="s">
        <v>31456</v>
      </c>
      <c r="H1723" t="s">
        <v>13568</v>
      </c>
      <c r="I1723" t="s">
        <v>13568</v>
      </c>
      <c r="J1723" t="s">
        <v>13568</v>
      </c>
      <c r="K1723">
        <v>14</v>
      </c>
    </row>
    <row r="1724" spans="1:11" x14ac:dyDescent="0.3">
      <c r="A1724" s="2" t="s">
        <v>31457</v>
      </c>
      <c r="B1724" s="2" t="s">
        <v>31458</v>
      </c>
      <c r="C1724" s="2" t="s">
        <v>31459</v>
      </c>
      <c r="D1724" s="2" t="s">
        <v>30289</v>
      </c>
      <c r="E1724" s="2" t="s">
        <v>31460</v>
      </c>
      <c r="F1724" t="str">
        <f t="shared" si="26"/>
        <v/>
      </c>
      <c r="G1724" s="15" t="s">
        <v>31461</v>
      </c>
      <c r="H1724" t="s">
        <v>13568</v>
      </c>
      <c r="I1724" t="s">
        <v>13568</v>
      </c>
      <c r="J1724" t="s">
        <v>13568</v>
      </c>
      <c r="K1724">
        <v>14</v>
      </c>
    </row>
    <row r="1725" spans="1:11" x14ac:dyDescent="0.3">
      <c r="A1725" s="2" t="s">
        <v>31462</v>
      </c>
      <c r="B1725" s="2" t="s">
        <v>31463</v>
      </c>
      <c r="C1725" s="2" t="s">
        <v>31464</v>
      </c>
      <c r="D1725" s="2" t="s">
        <v>30289</v>
      </c>
      <c r="E1725" s="2" t="s">
        <v>31465</v>
      </c>
      <c r="F1725" t="str">
        <f t="shared" si="26"/>
        <v/>
      </c>
      <c r="G1725" s="15" t="s">
        <v>31466</v>
      </c>
      <c r="H1725" t="s">
        <v>13568</v>
      </c>
      <c r="I1725" t="s">
        <v>13568</v>
      </c>
      <c r="J1725" t="s">
        <v>13568</v>
      </c>
      <c r="K1725">
        <v>14</v>
      </c>
    </row>
    <row r="1726" spans="1:11" x14ac:dyDescent="0.3">
      <c r="A1726" s="2" t="s">
        <v>31467</v>
      </c>
      <c r="B1726" s="2" t="s">
        <v>31468</v>
      </c>
      <c r="C1726" s="2" t="s">
        <v>31469</v>
      </c>
      <c r="D1726" s="2" t="s">
        <v>30289</v>
      </c>
      <c r="E1726" s="2" t="s">
        <v>31470</v>
      </c>
      <c r="F1726" t="str">
        <f t="shared" si="26"/>
        <v/>
      </c>
      <c r="G1726" s="15" t="s">
        <v>31471</v>
      </c>
      <c r="H1726" t="s">
        <v>13568</v>
      </c>
      <c r="I1726" t="s">
        <v>13568</v>
      </c>
      <c r="J1726" t="s">
        <v>13568</v>
      </c>
      <c r="K1726">
        <v>14</v>
      </c>
    </row>
    <row r="1727" spans="1:11" x14ac:dyDescent="0.3">
      <c r="A1727" s="2" t="s">
        <v>31472</v>
      </c>
      <c r="B1727" s="2" t="s">
        <v>31473</v>
      </c>
      <c r="C1727" s="2" t="s">
        <v>31474</v>
      </c>
      <c r="D1727" s="2" t="s">
        <v>30289</v>
      </c>
      <c r="E1727" s="2" t="s">
        <v>22259</v>
      </c>
      <c r="F1727" t="str">
        <f t="shared" si="26"/>
        <v/>
      </c>
      <c r="G1727" s="15"/>
      <c r="H1727" t="s">
        <v>13568</v>
      </c>
      <c r="I1727" t="s">
        <v>13568</v>
      </c>
      <c r="J1727" t="s">
        <v>13568</v>
      </c>
      <c r="K1727">
        <v>14</v>
      </c>
    </row>
    <row r="1728" spans="1:11" x14ac:dyDescent="0.3">
      <c r="A1728" s="2" t="s">
        <v>31475</v>
      </c>
      <c r="B1728" s="2" t="s">
        <v>31476</v>
      </c>
      <c r="C1728" s="2" t="s">
        <v>31477</v>
      </c>
      <c r="D1728" s="2" t="s">
        <v>30289</v>
      </c>
      <c r="E1728" s="2" t="s">
        <v>22259</v>
      </c>
      <c r="F1728" t="str">
        <f t="shared" si="26"/>
        <v/>
      </c>
      <c r="G1728" s="15"/>
      <c r="H1728" t="s">
        <v>13568</v>
      </c>
      <c r="I1728" t="s">
        <v>13568</v>
      </c>
      <c r="J1728" t="s">
        <v>13568</v>
      </c>
      <c r="K1728">
        <v>14</v>
      </c>
    </row>
    <row r="1729" spans="1:11" x14ac:dyDescent="0.3">
      <c r="A1729" s="2" t="s">
        <v>31478</v>
      </c>
      <c r="B1729" s="2" t="s">
        <v>31479</v>
      </c>
      <c r="C1729" s="2" t="s">
        <v>31480</v>
      </c>
      <c r="D1729" s="2" t="s">
        <v>30289</v>
      </c>
      <c r="E1729" s="2" t="s">
        <v>22259</v>
      </c>
      <c r="F1729" t="str">
        <f t="shared" si="26"/>
        <v/>
      </c>
      <c r="G1729" s="15"/>
      <c r="H1729" t="s">
        <v>13568</v>
      </c>
      <c r="I1729" t="s">
        <v>13568</v>
      </c>
      <c r="J1729" t="s">
        <v>13568</v>
      </c>
      <c r="K1729">
        <v>14</v>
      </c>
    </row>
    <row r="1730" spans="1:11" x14ac:dyDescent="0.3">
      <c r="A1730" s="2" t="s">
        <v>31481</v>
      </c>
      <c r="B1730" s="2" t="s">
        <v>31482</v>
      </c>
      <c r="C1730" s="2" t="s">
        <v>31483</v>
      </c>
      <c r="D1730" s="2" t="s">
        <v>30289</v>
      </c>
      <c r="E1730" s="2" t="s">
        <v>22259</v>
      </c>
      <c r="F1730" t="str">
        <f t="shared" si="26"/>
        <v/>
      </c>
      <c r="G1730" s="15"/>
      <c r="H1730" t="s">
        <v>13568</v>
      </c>
      <c r="I1730" t="s">
        <v>13568</v>
      </c>
      <c r="J1730" t="s">
        <v>13568</v>
      </c>
      <c r="K1730">
        <v>14</v>
      </c>
    </row>
    <row r="1731" spans="1:11" x14ac:dyDescent="0.3">
      <c r="A1731" s="2" t="s">
        <v>31484</v>
      </c>
      <c r="B1731" s="2" t="s">
        <v>31485</v>
      </c>
      <c r="C1731" s="2" t="s">
        <v>31486</v>
      </c>
      <c r="D1731" s="2" t="s">
        <v>30289</v>
      </c>
      <c r="E1731" s="2" t="s">
        <v>22259</v>
      </c>
      <c r="F1731" t="str">
        <f t="shared" si="26"/>
        <v/>
      </c>
      <c r="G1731" s="15"/>
      <c r="H1731" t="s">
        <v>13568</v>
      </c>
      <c r="I1731" t="s">
        <v>13568</v>
      </c>
      <c r="J1731" t="s">
        <v>13568</v>
      </c>
      <c r="K1731">
        <v>14</v>
      </c>
    </row>
    <row r="1732" spans="1:11" x14ac:dyDescent="0.3">
      <c r="A1732" s="2" t="s">
        <v>31487</v>
      </c>
      <c r="B1732" s="2" t="s">
        <v>31488</v>
      </c>
      <c r="C1732" s="2" t="s">
        <v>31489</v>
      </c>
      <c r="D1732" s="2" t="s">
        <v>31490</v>
      </c>
      <c r="E1732" s="2" t="s">
        <v>31491</v>
      </c>
      <c r="F1732" t="str">
        <f t="shared" si="26"/>
        <v/>
      </c>
      <c r="G1732" s="15"/>
      <c r="H1732" t="s">
        <v>13568</v>
      </c>
      <c r="I1732" t="s">
        <v>13568</v>
      </c>
      <c r="J1732" t="s">
        <v>13568</v>
      </c>
      <c r="K1732">
        <v>244</v>
      </c>
    </row>
    <row r="1733" spans="1:11" x14ac:dyDescent="0.3">
      <c r="A1733" s="2" t="s">
        <v>31492</v>
      </c>
      <c r="B1733" s="2" t="s">
        <v>31493</v>
      </c>
      <c r="C1733" s="2" t="s">
        <v>31494</v>
      </c>
      <c r="D1733" s="2" t="s">
        <v>31495</v>
      </c>
      <c r="E1733" s="2" t="s">
        <v>31496</v>
      </c>
      <c r="F1733" t="str">
        <f t="shared" si="26"/>
        <v/>
      </c>
      <c r="G1733" s="15"/>
      <c r="H1733" t="s">
        <v>13568</v>
      </c>
      <c r="I1733" t="s">
        <v>13568</v>
      </c>
      <c r="J1733" t="s">
        <v>13568</v>
      </c>
      <c r="K1733">
        <v>245</v>
      </c>
    </row>
    <row r="1734" spans="1:11" x14ac:dyDescent="0.3">
      <c r="A1734" s="2" t="s">
        <v>31497</v>
      </c>
      <c r="B1734" s="2" t="s">
        <v>31498</v>
      </c>
      <c r="C1734" s="2" t="s">
        <v>31499</v>
      </c>
      <c r="D1734" s="2" t="s">
        <v>31500</v>
      </c>
      <c r="E1734" s="2" t="s">
        <v>31501</v>
      </c>
      <c r="F1734" t="str">
        <f t="shared" si="26"/>
        <v/>
      </c>
      <c r="G1734" s="15"/>
      <c r="H1734" t="s">
        <v>13568</v>
      </c>
      <c r="I1734" t="s">
        <v>13568</v>
      </c>
      <c r="J1734" t="s">
        <v>13568</v>
      </c>
      <c r="K1734">
        <v>246</v>
      </c>
    </row>
    <row r="1735" spans="1:11" x14ac:dyDescent="0.3">
      <c r="A1735" s="2" t="s">
        <v>31502</v>
      </c>
      <c r="B1735" s="2" t="s">
        <v>31503</v>
      </c>
      <c r="C1735" s="2" t="s">
        <v>31504</v>
      </c>
      <c r="D1735" s="2" t="s">
        <v>27643</v>
      </c>
      <c r="E1735" s="2" t="s">
        <v>31505</v>
      </c>
      <c r="F1735" t="str">
        <f t="shared" si="26"/>
        <v/>
      </c>
      <c r="G1735" s="15"/>
      <c r="H1735" t="s">
        <v>13568</v>
      </c>
      <c r="I1735" t="s">
        <v>13568</v>
      </c>
      <c r="J1735" t="s">
        <v>13568</v>
      </c>
      <c r="K1735">
        <v>28</v>
      </c>
    </row>
    <row r="1736" spans="1:11" x14ac:dyDescent="0.3">
      <c r="A1736" s="2" t="s">
        <v>31506</v>
      </c>
      <c r="B1736" s="2" t="s">
        <v>31503</v>
      </c>
      <c r="C1736" s="2" t="s">
        <v>31504</v>
      </c>
      <c r="D1736" s="2" t="s">
        <v>27643</v>
      </c>
      <c r="E1736" s="2" t="s">
        <v>31507</v>
      </c>
      <c r="F1736" t="str">
        <f t="shared" si="26"/>
        <v/>
      </c>
      <c r="G1736" s="15"/>
      <c r="H1736" t="s">
        <v>13568</v>
      </c>
      <c r="I1736" t="s">
        <v>13568</v>
      </c>
      <c r="J1736" t="s">
        <v>13568</v>
      </c>
      <c r="K1736">
        <v>28</v>
      </c>
    </row>
  </sheetData>
  <autoFilter ref="A4:J1736" xr:uid="{59074758-C2E1-46C5-939D-967F26FB9CC0}">
    <sortState xmlns:xlrd2="http://schemas.microsoft.com/office/spreadsheetml/2017/richdata2" ref="A5:J1736">
      <sortCondition ref="B4:B1736"/>
    </sortState>
  </autoFilter>
  <hyperlinks>
    <hyperlink ref="D1" location="'Dashboard'!A1" display="&lt;-- go to dashboard" xr:uid="{8F5C7D0B-B161-4887-81D5-629021A21F25}"/>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CF0A1-8A71-4328-9CCF-D1E5E4477514}">
  <sheetPr codeName="Sheet3"/>
  <dimension ref="A1:K410"/>
  <sheetViews>
    <sheetView zoomScaleNormal="100" workbookViewId="0">
      <selection activeCell="K4" sqref="K4"/>
    </sheetView>
  </sheetViews>
  <sheetFormatPr defaultRowHeight="14.4" customHeight="1" x14ac:dyDescent="0.3"/>
  <cols>
    <col min="1" max="1" width="10.44140625" customWidth="1"/>
    <col min="2" max="2" width="8.6640625" customWidth="1"/>
    <col min="3" max="3" width="45.88671875" customWidth="1"/>
    <col min="4" max="4" width="72.5546875" customWidth="1"/>
    <col min="5" max="5" width="50.44140625" customWidth="1"/>
    <col min="6" max="6" width="17.6640625" customWidth="1"/>
    <col min="7" max="7" width="53.6640625" customWidth="1"/>
    <col min="8" max="10" width="10.6640625" customWidth="1"/>
  </cols>
  <sheetData>
    <row r="1" spans="1:11" ht="14.4" customHeight="1" x14ac:dyDescent="0.3">
      <c r="A1" s="35" t="s">
        <v>13546</v>
      </c>
      <c r="B1" t="s">
        <v>31508</v>
      </c>
      <c r="C1" s="1"/>
      <c r="D1" s="17" t="s">
        <v>13548</v>
      </c>
      <c r="E1" s="10" t="s">
        <v>31509</v>
      </c>
      <c r="F1" s="1"/>
      <c r="G1" s="5" t="s">
        <v>2</v>
      </c>
      <c r="H1" s="5">
        <f>COUNTIF(H5:H1048576,"&lt;&gt;" ) - COUNTIF(H5:H1048576,"*NP*")</f>
        <v>406</v>
      </c>
      <c r="I1" s="5">
        <f>COUNTIF(I5:I1048576,"&lt;&gt;" ) - COUNTIF(I5:I1048576,"*NP*")</f>
        <v>406</v>
      </c>
      <c r="J1" s="5">
        <f>COUNTIF(J5:J1048576,"&lt;&gt;" ) - COUNTIF(J5:J1048576,"*NP*")</f>
        <v>406</v>
      </c>
    </row>
    <row r="2" spans="1:11" ht="14.4" customHeight="1" x14ac:dyDescent="0.3">
      <c r="A2" s="35" t="s">
        <v>13550</v>
      </c>
      <c r="B2" t="s">
        <v>31508</v>
      </c>
      <c r="C2" s="1"/>
      <c r="D2" s="1"/>
      <c r="E2" s="1"/>
      <c r="F2" s="1"/>
      <c r="G2" s="5" t="s">
        <v>13552</v>
      </c>
      <c r="H2" s="16">
        <f>IF(H1=0,0,COUNTIF(H5:H1048576,"used")/H1)</f>
        <v>0.85960591133004927</v>
      </c>
      <c r="I2" s="16">
        <f>IF(I1=0,0,COUNTIF(I5:I1048576,"used")/I1)</f>
        <v>0.85960591133004927</v>
      </c>
      <c r="J2" s="16">
        <f>IF(J1=0,0,COUNTIF(J5:J1048576,"used")/J1)</f>
        <v>0.85960591133004927</v>
      </c>
    </row>
    <row r="3" spans="1:11" ht="14.4" customHeight="1" x14ac:dyDescent="0.3">
      <c r="A3" s="36" t="s">
        <v>13553</v>
      </c>
      <c r="B3" t="s">
        <v>31508</v>
      </c>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19903</v>
      </c>
      <c r="B5" s="2" t="s">
        <v>3140</v>
      </c>
      <c r="C5" s="2" t="s">
        <v>31510</v>
      </c>
      <c r="D5" s="2" t="s">
        <v>31511</v>
      </c>
      <c r="E5" s="2" t="s">
        <v>31512</v>
      </c>
      <c r="F5" t="str">
        <f>IF(COUNTIF(H5:J5,"used")&gt;0,"y","")</f>
        <v>y</v>
      </c>
      <c r="G5" t="s">
        <v>31513</v>
      </c>
      <c r="H5" t="s">
        <v>13616</v>
      </c>
      <c r="I5" t="s">
        <v>13616</v>
      </c>
      <c r="J5" t="s">
        <v>13616</v>
      </c>
      <c r="K5">
        <v>5</v>
      </c>
    </row>
    <row r="6" spans="1:11" ht="14.4" customHeight="1" x14ac:dyDescent="0.3">
      <c r="A6" s="2" t="s">
        <v>31514</v>
      </c>
      <c r="B6" s="2" t="s">
        <v>3140</v>
      </c>
      <c r="C6" s="2" t="s">
        <v>31515</v>
      </c>
      <c r="D6" s="2" t="s">
        <v>31516</v>
      </c>
      <c r="E6" s="2" t="s">
        <v>31517</v>
      </c>
      <c r="F6" t="str">
        <f t="shared" ref="F6:F69" si="0">IF(COUNTIF(H6:J6,"used")&gt;0,"y","")</f>
        <v>y</v>
      </c>
      <c r="G6" t="s">
        <v>31513</v>
      </c>
      <c r="H6" t="s">
        <v>13616</v>
      </c>
      <c r="I6" t="s">
        <v>13616</v>
      </c>
      <c r="J6" t="s">
        <v>13616</v>
      </c>
      <c r="K6">
        <v>1</v>
      </c>
    </row>
    <row r="7" spans="1:11" ht="14.4" customHeight="1" x14ac:dyDescent="0.3">
      <c r="A7" s="2" t="s">
        <v>31518</v>
      </c>
      <c r="B7" s="2" t="s">
        <v>3140</v>
      </c>
      <c r="C7" s="2" t="s">
        <v>31519</v>
      </c>
      <c r="D7" s="2" t="s">
        <v>31516</v>
      </c>
      <c r="E7" s="2" t="s">
        <v>31520</v>
      </c>
      <c r="F7" t="str">
        <f t="shared" si="0"/>
        <v>y</v>
      </c>
      <c r="G7" t="s">
        <v>31513</v>
      </c>
      <c r="H7" t="s">
        <v>13616</v>
      </c>
      <c r="I7" t="s">
        <v>13616</v>
      </c>
      <c r="J7" t="s">
        <v>13616</v>
      </c>
      <c r="K7">
        <v>1</v>
      </c>
    </row>
    <row r="8" spans="1:11" ht="14.4" customHeight="1" x14ac:dyDescent="0.3">
      <c r="A8" s="2" t="s">
        <v>31521</v>
      </c>
      <c r="B8" s="2" t="s">
        <v>3140</v>
      </c>
      <c r="C8" s="2" t="s">
        <v>31522</v>
      </c>
      <c r="D8" s="2" t="s">
        <v>31516</v>
      </c>
      <c r="E8" s="2" t="s">
        <v>31523</v>
      </c>
      <c r="F8" t="str">
        <f t="shared" si="0"/>
        <v>y</v>
      </c>
      <c r="G8" t="s">
        <v>31513</v>
      </c>
      <c r="H8" t="s">
        <v>13616</v>
      </c>
      <c r="I8" t="s">
        <v>13616</v>
      </c>
      <c r="J8" t="s">
        <v>13616</v>
      </c>
      <c r="K8">
        <v>1</v>
      </c>
    </row>
    <row r="9" spans="1:11" ht="14.4" customHeight="1" x14ac:dyDescent="0.3">
      <c r="A9" s="2" t="s">
        <v>31524</v>
      </c>
      <c r="B9" s="2" t="s">
        <v>3140</v>
      </c>
      <c r="C9" s="2" t="s">
        <v>31525</v>
      </c>
      <c r="D9" s="2" t="s">
        <v>31516</v>
      </c>
      <c r="E9" s="2" t="s">
        <v>31526</v>
      </c>
      <c r="F9" t="str">
        <f t="shared" si="0"/>
        <v>y</v>
      </c>
      <c r="G9" t="s">
        <v>31513</v>
      </c>
      <c r="H9" t="s">
        <v>13616</v>
      </c>
      <c r="I9" t="s">
        <v>13616</v>
      </c>
      <c r="J9" t="s">
        <v>13616</v>
      </c>
      <c r="K9">
        <v>1</v>
      </c>
    </row>
    <row r="10" spans="1:11" ht="14.4" customHeight="1" x14ac:dyDescent="0.3">
      <c r="A10" s="2" t="s">
        <v>31527</v>
      </c>
      <c r="B10" s="2" t="s">
        <v>3140</v>
      </c>
      <c r="C10" s="2" t="s">
        <v>31528</v>
      </c>
      <c r="D10" s="2" t="s">
        <v>31516</v>
      </c>
      <c r="E10" s="2" t="s">
        <v>31529</v>
      </c>
      <c r="F10" t="str">
        <f t="shared" si="0"/>
        <v>y</v>
      </c>
      <c r="G10" t="s">
        <v>31513</v>
      </c>
      <c r="H10" t="s">
        <v>13616</v>
      </c>
      <c r="I10" t="s">
        <v>13616</v>
      </c>
      <c r="J10" t="s">
        <v>13616</v>
      </c>
      <c r="K10">
        <v>1</v>
      </c>
    </row>
    <row r="11" spans="1:11" ht="14.4" customHeight="1" x14ac:dyDescent="0.3">
      <c r="A11" s="2" t="s">
        <v>31530</v>
      </c>
      <c r="B11" s="2" t="s">
        <v>3140</v>
      </c>
      <c r="C11" s="2" t="s">
        <v>31531</v>
      </c>
      <c r="D11" s="2" t="s">
        <v>31516</v>
      </c>
      <c r="E11" s="2" t="s">
        <v>31532</v>
      </c>
      <c r="F11" t="str">
        <f t="shared" si="0"/>
        <v>y</v>
      </c>
      <c r="G11" t="s">
        <v>31513</v>
      </c>
      <c r="H11" t="s">
        <v>13616</v>
      </c>
      <c r="I11" t="s">
        <v>13616</v>
      </c>
      <c r="J11" t="s">
        <v>13616</v>
      </c>
      <c r="K11">
        <v>1</v>
      </c>
    </row>
    <row r="12" spans="1:11" ht="14.4" customHeight="1" x14ac:dyDescent="0.3">
      <c r="A12" s="2" t="s">
        <v>31533</v>
      </c>
      <c r="B12" s="2" t="s">
        <v>3140</v>
      </c>
      <c r="C12" s="2" t="s">
        <v>31534</v>
      </c>
      <c r="D12" s="2" t="s">
        <v>31516</v>
      </c>
      <c r="E12" s="2" t="s">
        <v>31535</v>
      </c>
      <c r="F12" t="str">
        <f t="shared" si="0"/>
        <v>y</v>
      </c>
      <c r="G12" t="s">
        <v>31513</v>
      </c>
      <c r="H12" t="s">
        <v>13616</v>
      </c>
      <c r="I12" t="s">
        <v>13616</v>
      </c>
      <c r="J12" t="s">
        <v>13616</v>
      </c>
      <c r="K12">
        <v>1</v>
      </c>
    </row>
    <row r="13" spans="1:11" ht="14.4" customHeight="1" x14ac:dyDescent="0.3">
      <c r="A13" s="2" t="s">
        <v>31536</v>
      </c>
      <c r="B13" s="2" t="s">
        <v>3140</v>
      </c>
      <c r="C13" s="2" t="s">
        <v>31537</v>
      </c>
      <c r="D13" s="2" t="s">
        <v>31516</v>
      </c>
      <c r="E13" s="2" t="s">
        <v>31538</v>
      </c>
      <c r="F13" t="str">
        <f t="shared" si="0"/>
        <v>y</v>
      </c>
      <c r="G13" t="s">
        <v>31513</v>
      </c>
      <c r="H13" t="s">
        <v>13616</v>
      </c>
      <c r="I13" t="s">
        <v>13616</v>
      </c>
      <c r="J13" t="s">
        <v>13616</v>
      </c>
      <c r="K13">
        <v>1</v>
      </c>
    </row>
    <row r="14" spans="1:11" ht="14.4" customHeight="1" x14ac:dyDescent="0.3">
      <c r="A14" s="2" t="s">
        <v>31539</v>
      </c>
      <c r="B14" s="2" t="s">
        <v>3140</v>
      </c>
      <c r="C14" s="2" t="s">
        <v>31540</v>
      </c>
      <c r="D14" s="2" t="s">
        <v>31516</v>
      </c>
      <c r="E14" s="2" t="s">
        <v>31541</v>
      </c>
      <c r="F14" t="str">
        <f t="shared" si="0"/>
        <v>y</v>
      </c>
      <c r="G14" t="s">
        <v>31513</v>
      </c>
      <c r="H14" t="s">
        <v>13616</v>
      </c>
      <c r="I14" t="s">
        <v>13616</v>
      </c>
      <c r="J14" t="s">
        <v>13616</v>
      </c>
      <c r="K14">
        <v>1</v>
      </c>
    </row>
    <row r="15" spans="1:11" ht="14.4" customHeight="1" x14ac:dyDescent="0.3">
      <c r="A15" s="2" t="s">
        <v>31542</v>
      </c>
      <c r="B15" s="2" t="s">
        <v>3140</v>
      </c>
      <c r="C15" s="2" t="s">
        <v>31543</v>
      </c>
      <c r="D15" s="2" t="s">
        <v>31544</v>
      </c>
      <c r="E15" s="2" t="s">
        <v>31545</v>
      </c>
      <c r="F15" t="str">
        <f t="shared" si="0"/>
        <v>y</v>
      </c>
      <c r="G15" t="s">
        <v>31513</v>
      </c>
      <c r="H15" t="s">
        <v>13616</v>
      </c>
      <c r="I15" t="s">
        <v>13616</v>
      </c>
      <c r="J15" t="s">
        <v>13616</v>
      </c>
      <c r="K15">
        <v>3</v>
      </c>
    </row>
    <row r="16" spans="1:11" ht="14.4" customHeight="1" x14ac:dyDescent="0.3">
      <c r="A16" s="2" t="s">
        <v>31546</v>
      </c>
      <c r="B16" s="2" t="s">
        <v>3140</v>
      </c>
      <c r="C16" s="2" t="s">
        <v>31547</v>
      </c>
      <c r="D16" s="2" t="s">
        <v>31548</v>
      </c>
      <c r="E16" s="2" t="s">
        <v>31549</v>
      </c>
      <c r="F16" t="str">
        <f t="shared" si="0"/>
        <v>y</v>
      </c>
      <c r="G16" t="s">
        <v>31513</v>
      </c>
      <c r="H16" t="s">
        <v>13616</v>
      </c>
      <c r="I16" t="s">
        <v>13616</v>
      </c>
      <c r="J16" t="s">
        <v>13616</v>
      </c>
      <c r="K16">
        <v>13</v>
      </c>
    </row>
    <row r="17" spans="1:11" ht="14.4" customHeight="1" x14ac:dyDescent="0.3">
      <c r="A17" s="2" t="s">
        <v>31550</v>
      </c>
      <c r="B17" s="2" t="s">
        <v>3140</v>
      </c>
      <c r="C17" s="2" t="s">
        <v>31551</v>
      </c>
      <c r="D17" s="2" t="s">
        <v>31552</v>
      </c>
      <c r="E17" s="2" t="s">
        <v>31553</v>
      </c>
      <c r="F17" t="str">
        <f t="shared" si="0"/>
        <v>y</v>
      </c>
      <c r="G17" t="s">
        <v>31513</v>
      </c>
      <c r="H17" t="s">
        <v>13616</v>
      </c>
      <c r="I17" t="s">
        <v>13616</v>
      </c>
      <c r="J17" t="s">
        <v>13616</v>
      </c>
      <c r="K17">
        <v>6</v>
      </c>
    </row>
    <row r="18" spans="1:11" ht="14.4" customHeight="1" x14ac:dyDescent="0.3">
      <c r="A18" s="2" t="s">
        <v>31554</v>
      </c>
      <c r="B18" s="2" t="s">
        <v>3140</v>
      </c>
      <c r="C18" s="2" t="s">
        <v>31555</v>
      </c>
      <c r="D18" s="2" t="s">
        <v>31556</v>
      </c>
      <c r="E18" s="2" t="s">
        <v>31557</v>
      </c>
      <c r="F18" t="str">
        <f t="shared" si="0"/>
        <v>y</v>
      </c>
      <c r="G18" t="s">
        <v>31513</v>
      </c>
      <c r="H18" t="s">
        <v>13616</v>
      </c>
      <c r="I18" t="s">
        <v>13616</v>
      </c>
      <c r="J18" t="s">
        <v>13616</v>
      </c>
      <c r="K18">
        <v>14</v>
      </c>
    </row>
    <row r="19" spans="1:11" ht="14.4" customHeight="1" x14ac:dyDescent="0.3">
      <c r="A19" s="2" t="s">
        <v>17006</v>
      </c>
      <c r="B19" s="2" t="s">
        <v>3140</v>
      </c>
      <c r="C19" s="2" t="s">
        <v>31558</v>
      </c>
      <c r="D19" s="2" t="s">
        <v>31559</v>
      </c>
      <c r="E19" s="2" t="s">
        <v>31560</v>
      </c>
      <c r="F19" t="str">
        <f t="shared" si="0"/>
        <v>y</v>
      </c>
      <c r="G19" t="s">
        <v>31513</v>
      </c>
      <c r="H19" t="s">
        <v>13616</v>
      </c>
      <c r="I19" t="s">
        <v>13616</v>
      </c>
      <c r="J19" t="s">
        <v>13616</v>
      </c>
      <c r="K19">
        <v>18</v>
      </c>
    </row>
    <row r="20" spans="1:11" ht="14.4" customHeight="1" x14ac:dyDescent="0.3">
      <c r="A20" s="2" t="s">
        <v>31561</v>
      </c>
      <c r="B20" s="2" t="s">
        <v>3140</v>
      </c>
      <c r="C20" s="2" t="s">
        <v>31562</v>
      </c>
      <c r="D20" s="2" t="s">
        <v>31563</v>
      </c>
      <c r="E20" s="2" t="s">
        <v>31564</v>
      </c>
      <c r="F20" t="str">
        <f t="shared" si="0"/>
        <v>y</v>
      </c>
      <c r="G20" t="s">
        <v>31513</v>
      </c>
      <c r="H20" t="s">
        <v>13616</v>
      </c>
      <c r="I20" t="s">
        <v>13616</v>
      </c>
      <c r="J20" t="s">
        <v>13616</v>
      </c>
      <c r="K20">
        <v>8</v>
      </c>
    </row>
    <row r="21" spans="1:11" ht="14.4" customHeight="1" x14ac:dyDescent="0.3">
      <c r="A21" s="2" t="s">
        <v>31565</v>
      </c>
      <c r="B21" s="2" t="s">
        <v>3140</v>
      </c>
      <c r="C21" s="2" t="s">
        <v>31566</v>
      </c>
      <c r="D21" s="2" t="s">
        <v>31552</v>
      </c>
      <c r="E21" s="2" t="s">
        <v>31567</v>
      </c>
      <c r="F21" t="str">
        <f t="shared" si="0"/>
        <v>y</v>
      </c>
      <c r="G21" t="s">
        <v>31513</v>
      </c>
      <c r="H21" t="s">
        <v>13616</v>
      </c>
      <c r="I21" t="s">
        <v>13616</v>
      </c>
      <c r="J21" t="s">
        <v>13616</v>
      </c>
      <c r="K21">
        <v>6</v>
      </c>
    </row>
    <row r="22" spans="1:11" ht="14.4" customHeight="1" x14ac:dyDescent="0.3">
      <c r="A22" s="2" t="s">
        <v>31568</v>
      </c>
      <c r="B22" s="2" t="s">
        <v>3140</v>
      </c>
      <c r="C22" s="2" t="s">
        <v>31569</v>
      </c>
      <c r="D22" s="2" t="s">
        <v>31570</v>
      </c>
      <c r="E22" s="2" t="s">
        <v>31571</v>
      </c>
      <c r="F22" t="str">
        <f t="shared" si="0"/>
        <v>y</v>
      </c>
      <c r="G22" t="s">
        <v>31513</v>
      </c>
      <c r="H22" t="s">
        <v>13616</v>
      </c>
      <c r="I22" t="s">
        <v>13616</v>
      </c>
      <c r="J22" t="s">
        <v>13616</v>
      </c>
      <c r="K22">
        <v>4</v>
      </c>
    </row>
    <row r="23" spans="1:11" ht="14.4" customHeight="1" x14ac:dyDescent="0.3">
      <c r="A23" s="2" t="s">
        <v>31572</v>
      </c>
      <c r="B23" s="2" t="s">
        <v>3140</v>
      </c>
      <c r="C23" s="2" t="s">
        <v>31573</v>
      </c>
      <c r="D23" s="2" t="s">
        <v>31511</v>
      </c>
      <c r="E23" s="2" t="s">
        <v>31574</v>
      </c>
      <c r="F23" t="str">
        <f t="shared" si="0"/>
        <v>y</v>
      </c>
      <c r="G23" t="s">
        <v>31513</v>
      </c>
      <c r="H23" t="s">
        <v>13616</v>
      </c>
      <c r="I23" t="s">
        <v>13616</v>
      </c>
      <c r="J23" t="s">
        <v>13616</v>
      </c>
      <c r="K23">
        <v>5</v>
      </c>
    </row>
    <row r="24" spans="1:11" ht="14.4" customHeight="1" x14ac:dyDescent="0.3">
      <c r="A24" s="2" t="s">
        <v>31575</v>
      </c>
      <c r="B24" s="2" t="s">
        <v>3140</v>
      </c>
      <c r="C24" s="2" t="s">
        <v>31576</v>
      </c>
      <c r="D24" s="2" t="s">
        <v>31544</v>
      </c>
      <c r="E24" s="2" t="s">
        <v>31577</v>
      </c>
      <c r="F24" t="str">
        <f t="shared" si="0"/>
        <v>y</v>
      </c>
      <c r="G24" t="s">
        <v>31513</v>
      </c>
      <c r="H24" t="s">
        <v>13616</v>
      </c>
      <c r="I24" t="s">
        <v>13616</v>
      </c>
      <c r="J24" t="s">
        <v>13616</v>
      </c>
      <c r="K24">
        <v>3</v>
      </c>
    </row>
    <row r="25" spans="1:11" ht="14.4" customHeight="1" x14ac:dyDescent="0.3">
      <c r="A25" s="2" t="s">
        <v>31578</v>
      </c>
      <c r="B25" s="2" t="s">
        <v>3140</v>
      </c>
      <c r="C25" s="2" t="s">
        <v>31579</v>
      </c>
      <c r="D25" s="2" t="s">
        <v>31570</v>
      </c>
      <c r="E25" s="2" t="s">
        <v>31580</v>
      </c>
      <c r="F25" t="str">
        <f t="shared" si="0"/>
        <v>y</v>
      </c>
      <c r="G25" t="s">
        <v>31513</v>
      </c>
      <c r="H25" t="s">
        <v>13616</v>
      </c>
      <c r="I25" t="s">
        <v>13616</v>
      </c>
      <c r="J25" t="s">
        <v>13616</v>
      </c>
      <c r="K25">
        <v>4</v>
      </c>
    </row>
    <row r="26" spans="1:11" ht="14.4" customHeight="1" x14ac:dyDescent="0.3">
      <c r="A26" s="2" t="s">
        <v>31581</v>
      </c>
      <c r="B26" s="2" t="s">
        <v>3140</v>
      </c>
      <c r="C26" s="2" t="s">
        <v>31582</v>
      </c>
      <c r="D26" s="2" t="s">
        <v>31583</v>
      </c>
      <c r="E26" s="2" t="s">
        <v>31584</v>
      </c>
      <c r="F26" t="str">
        <f t="shared" si="0"/>
        <v>y</v>
      </c>
      <c r="G26" t="s">
        <v>31513</v>
      </c>
      <c r="H26" t="s">
        <v>13616</v>
      </c>
      <c r="I26" t="s">
        <v>13616</v>
      </c>
      <c r="J26" t="s">
        <v>13616</v>
      </c>
      <c r="K26">
        <v>11</v>
      </c>
    </row>
    <row r="27" spans="1:11" ht="14.4" customHeight="1" x14ac:dyDescent="0.3">
      <c r="A27" s="2" t="s">
        <v>31585</v>
      </c>
      <c r="B27" s="2" t="s">
        <v>3140</v>
      </c>
      <c r="C27" s="2" t="s">
        <v>31586</v>
      </c>
      <c r="D27" s="2" t="s">
        <v>31544</v>
      </c>
      <c r="E27" s="2" t="s">
        <v>31587</v>
      </c>
      <c r="F27" t="str">
        <f t="shared" si="0"/>
        <v>y</v>
      </c>
      <c r="G27" t="s">
        <v>31513</v>
      </c>
      <c r="H27" t="s">
        <v>13616</v>
      </c>
      <c r="I27" t="s">
        <v>13616</v>
      </c>
      <c r="J27" t="s">
        <v>13616</v>
      </c>
      <c r="K27">
        <v>3</v>
      </c>
    </row>
    <row r="28" spans="1:11" ht="14.4" customHeight="1" x14ac:dyDescent="0.3">
      <c r="A28" s="2" t="s">
        <v>31588</v>
      </c>
      <c r="B28" s="2" t="s">
        <v>3140</v>
      </c>
      <c r="C28" s="2" t="s">
        <v>31589</v>
      </c>
      <c r="D28" s="2" t="s">
        <v>31511</v>
      </c>
      <c r="E28" s="2" t="s">
        <v>31590</v>
      </c>
      <c r="F28" t="str">
        <f t="shared" si="0"/>
        <v>y</v>
      </c>
      <c r="G28" t="s">
        <v>31513</v>
      </c>
      <c r="H28" t="s">
        <v>13616</v>
      </c>
      <c r="I28" t="s">
        <v>13616</v>
      </c>
      <c r="J28" t="s">
        <v>13616</v>
      </c>
      <c r="K28">
        <v>5</v>
      </c>
    </row>
    <row r="29" spans="1:11" ht="14.4" customHeight="1" x14ac:dyDescent="0.3">
      <c r="A29" s="2" t="s">
        <v>31591</v>
      </c>
      <c r="B29" s="2" t="s">
        <v>3140</v>
      </c>
      <c r="C29" s="2" t="s">
        <v>31592</v>
      </c>
      <c r="D29" s="2" t="s">
        <v>31516</v>
      </c>
      <c r="E29" s="2" t="s">
        <v>31593</v>
      </c>
      <c r="F29" t="str">
        <f t="shared" si="0"/>
        <v>y</v>
      </c>
      <c r="G29" t="s">
        <v>31513</v>
      </c>
      <c r="H29" t="s">
        <v>13616</v>
      </c>
      <c r="I29" t="s">
        <v>13616</v>
      </c>
      <c r="J29" t="s">
        <v>13616</v>
      </c>
      <c r="K29">
        <v>1</v>
      </c>
    </row>
    <row r="30" spans="1:11" ht="14.4" customHeight="1" x14ac:dyDescent="0.3">
      <c r="A30" s="2" t="s">
        <v>31594</v>
      </c>
      <c r="B30" s="2" t="s">
        <v>3140</v>
      </c>
      <c r="C30" s="2" t="s">
        <v>31595</v>
      </c>
      <c r="D30" s="2" t="s">
        <v>31563</v>
      </c>
      <c r="E30" s="2" t="s">
        <v>31596</v>
      </c>
      <c r="F30" t="str">
        <f t="shared" si="0"/>
        <v>y</v>
      </c>
      <c r="G30" t="s">
        <v>31513</v>
      </c>
      <c r="H30" t="s">
        <v>13616</v>
      </c>
      <c r="I30" t="s">
        <v>13616</v>
      </c>
      <c r="J30" t="s">
        <v>13616</v>
      </c>
      <c r="K30">
        <v>8</v>
      </c>
    </row>
    <row r="31" spans="1:11" ht="14.4" customHeight="1" x14ac:dyDescent="0.3">
      <c r="A31" s="2" t="s">
        <v>31597</v>
      </c>
      <c r="B31" s="2" t="s">
        <v>3140</v>
      </c>
      <c r="C31" s="2" t="s">
        <v>31598</v>
      </c>
      <c r="D31" s="2" t="s">
        <v>31516</v>
      </c>
      <c r="E31" s="2" t="s">
        <v>31599</v>
      </c>
      <c r="F31" t="str">
        <f t="shared" si="0"/>
        <v>y</v>
      </c>
      <c r="G31" t="s">
        <v>31513</v>
      </c>
      <c r="H31" t="s">
        <v>13616</v>
      </c>
      <c r="I31" t="s">
        <v>13616</v>
      </c>
      <c r="J31" t="s">
        <v>13616</v>
      </c>
      <c r="K31">
        <v>1</v>
      </c>
    </row>
    <row r="32" spans="1:11" ht="14.4" customHeight="1" x14ac:dyDescent="0.3">
      <c r="A32" s="2" t="s">
        <v>31600</v>
      </c>
      <c r="B32" s="2" t="s">
        <v>3140</v>
      </c>
      <c r="C32" s="2" t="s">
        <v>31601</v>
      </c>
      <c r="D32" s="2" t="s">
        <v>31516</v>
      </c>
      <c r="E32" s="2" t="s">
        <v>31602</v>
      </c>
      <c r="F32" t="str">
        <f t="shared" si="0"/>
        <v>y</v>
      </c>
      <c r="G32" t="s">
        <v>31513</v>
      </c>
      <c r="H32" t="s">
        <v>13616</v>
      </c>
      <c r="I32" t="s">
        <v>13616</v>
      </c>
      <c r="J32" t="s">
        <v>13616</v>
      </c>
      <c r="K32">
        <v>1</v>
      </c>
    </row>
    <row r="33" spans="1:11" ht="14.4" customHeight="1" x14ac:dyDescent="0.3">
      <c r="A33" s="2" t="s">
        <v>31603</v>
      </c>
      <c r="B33" s="2" t="s">
        <v>3140</v>
      </c>
      <c r="C33" s="2" t="s">
        <v>31604</v>
      </c>
      <c r="D33" s="2" t="s">
        <v>31516</v>
      </c>
      <c r="E33" s="2" t="s">
        <v>31605</v>
      </c>
      <c r="F33" t="str">
        <f t="shared" si="0"/>
        <v>y</v>
      </c>
      <c r="G33" t="s">
        <v>31513</v>
      </c>
      <c r="H33" t="s">
        <v>13616</v>
      </c>
      <c r="I33" t="s">
        <v>13616</v>
      </c>
      <c r="J33" t="s">
        <v>13616</v>
      </c>
      <c r="K33">
        <v>1</v>
      </c>
    </row>
    <row r="34" spans="1:11" ht="14.4" customHeight="1" x14ac:dyDescent="0.3">
      <c r="A34" s="2" t="s">
        <v>31606</v>
      </c>
      <c r="B34" s="2" t="s">
        <v>3140</v>
      </c>
      <c r="C34" s="2" t="s">
        <v>31607</v>
      </c>
      <c r="D34" s="2" t="s">
        <v>31516</v>
      </c>
      <c r="E34" s="2" t="s">
        <v>31608</v>
      </c>
      <c r="F34" t="str">
        <f t="shared" si="0"/>
        <v>y</v>
      </c>
      <c r="G34" t="s">
        <v>31513</v>
      </c>
      <c r="H34" t="s">
        <v>13616</v>
      </c>
      <c r="I34" t="s">
        <v>13616</v>
      </c>
      <c r="J34" t="s">
        <v>13616</v>
      </c>
      <c r="K34">
        <v>1</v>
      </c>
    </row>
    <row r="35" spans="1:11" ht="14.4" customHeight="1" x14ac:dyDescent="0.3">
      <c r="A35" s="2" t="s">
        <v>31609</v>
      </c>
      <c r="B35" s="2" t="s">
        <v>3140</v>
      </c>
      <c r="C35" s="2" t="s">
        <v>31610</v>
      </c>
      <c r="D35" s="2" t="s">
        <v>31516</v>
      </c>
      <c r="E35" s="2" t="s">
        <v>31611</v>
      </c>
      <c r="F35" t="str">
        <f t="shared" si="0"/>
        <v>y</v>
      </c>
      <c r="G35" t="s">
        <v>31513</v>
      </c>
      <c r="H35" t="s">
        <v>13616</v>
      </c>
      <c r="I35" t="s">
        <v>13616</v>
      </c>
      <c r="J35" t="s">
        <v>13616</v>
      </c>
      <c r="K35">
        <v>1</v>
      </c>
    </row>
    <row r="36" spans="1:11" ht="14.4" customHeight="1" x14ac:dyDescent="0.3">
      <c r="A36" s="2" t="s">
        <v>31612</v>
      </c>
      <c r="B36" s="2" t="s">
        <v>3140</v>
      </c>
      <c r="C36" s="2" t="s">
        <v>31613</v>
      </c>
      <c r="D36" s="2" t="s">
        <v>31516</v>
      </c>
      <c r="E36" s="2" t="s">
        <v>31614</v>
      </c>
      <c r="F36" t="str">
        <f t="shared" si="0"/>
        <v>y</v>
      </c>
      <c r="G36" t="s">
        <v>31513</v>
      </c>
      <c r="H36" t="s">
        <v>13616</v>
      </c>
      <c r="I36" t="s">
        <v>13616</v>
      </c>
      <c r="J36" t="s">
        <v>13616</v>
      </c>
      <c r="K36">
        <v>1</v>
      </c>
    </row>
    <row r="37" spans="1:11" ht="14.4" customHeight="1" x14ac:dyDescent="0.3">
      <c r="A37" s="2" t="s">
        <v>31615</v>
      </c>
      <c r="B37" s="2" t="s">
        <v>3140</v>
      </c>
      <c r="C37" s="2" t="s">
        <v>31616</v>
      </c>
      <c r="D37" s="2" t="s">
        <v>31516</v>
      </c>
      <c r="E37" s="2" t="s">
        <v>31617</v>
      </c>
      <c r="F37" t="str">
        <f t="shared" si="0"/>
        <v>y</v>
      </c>
      <c r="G37" t="s">
        <v>31513</v>
      </c>
      <c r="H37" t="s">
        <v>13616</v>
      </c>
      <c r="I37" t="s">
        <v>13616</v>
      </c>
      <c r="J37" t="s">
        <v>13616</v>
      </c>
      <c r="K37">
        <v>1</v>
      </c>
    </row>
    <row r="38" spans="1:11" ht="14.4" customHeight="1" x14ac:dyDescent="0.3">
      <c r="A38" s="2" t="s">
        <v>31618</v>
      </c>
      <c r="B38" s="2" t="s">
        <v>3140</v>
      </c>
      <c r="C38" s="2" t="s">
        <v>31619</v>
      </c>
      <c r="D38" s="2" t="s">
        <v>31516</v>
      </c>
      <c r="E38" s="2" t="s">
        <v>31620</v>
      </c>
      <c r="F38" t="str">
        <f t="shared" si="0"/>
        <v>y</v>
      </c>
      <c r="G38" t="s">
        <v>31513</v>
      </c>
      <c r="H38" t="s">
        <v>13616</v>
      </c>
      <c r="I38" t="s">
        <v>13616</v>
      </c>
      <c r="J38" t="s">
        <v>13616</v>
      </c>
      <c r="K38">
        <v>1</v>
      </c>
    </row>
    <row r="39" spans="1:11" ht="14.4" customHeight="1" x14ac:dyDescent="0.3">
      <c r="A39" s="2" t="s">
        <v>31621</v>
      </c>
      <c r="B39" s="2" t="s">
        <v>3140</v>
      </c>
      <c r="C39" s="2" t="s">
        <v>31622</v>
      </c>
      <c r="D39" s="2" t="s">
        <v>31544</v>
      </c>
      <c r="E39" s="2" t="s">
        <v>31623</v>
      </c>
      <c r="F39" t="str">
        <f t="shared" si="0"/>
        <v>y</v>
      </c>
      <c r="G39" t="s">
        <v>31513</v>
      </c>
      <c r="H39" t="s">
        <v>13616</v>
      </c>
      <c r="I39" t="s">
        <v>13616</v>
      </c>
      <c r="J39" t="s">
        <v>13616</v>
      </c>
      <c r="K39">
        <v>3</v>
      </c>
    </row>
    <row r="40" spans="1:11" ht="14.4" customHeight="1" x14ac:dyDescent="0.3">
      <c r="A40" s="2" t="s">
        <v>31624</v>
      </c>
      <c r="B40" s="2" t="s">
        <v>3140</v>
      </c>
      <c r="C40" s="2" t="s">
        <v>31625</v>
      </c>
      <c r="D40" s="2" t="s">
        <v>31552</v>
      </c>
      <c r="E40" s="2" t="s">
        <v>31626</v>
      </c>
      <c r="F40" t="str">
        <f t="shared" si="0"/>
        <v>y</v>
      </c>
      <c r="G40" t="s">
        <v>31513</v>
      </c>
      <c r="H40" t="s">
        <v>13616</v>
      </c>
      <c r="I40" t="s">
        <v>13616</v>
      </c>
      <c r="J40" t="s">
        <v>13616</v>
      </c>
      <c r="K40">
        <v>6</v>
      </c>
    </row>
    <row r="41" spans="1:11" ht="14.4" customHeight="1" x14ac:dyDescent="0.3">
      <c r="A41" s="2" t="s">
        <v>31627</v>
      </c>
      <c r="B41" s="2" t="s">
        <v>3140</v>
      </c>
      <c r="C41" s="2" t="s">
        <v>31628</v>
      </c>
      <c r="D41" s="2" t="s">
        <v>31548</v>
      </c>
      <c r="E41" s="2" t="s">
        <v>31629</v>
      </c>
      <c r="F41" t="str">
        <f t="shared" si="0"/>
        <v>y</v>
      </c>
      <c r="G41" t="s">
        <v>31513</v>
      </c>
      <c r="H41" t="s">
        <v>13616</v>
      </c>
      <c r="I41" t="s">
        <v>13616</v>
      </c>
      <c r="J41" t="s">
        <v>13616</v>
      </c>
      <c r="K41">
        <v>13</v>
      </c>
    </row>
    <row r="42" spans="1:11" ht="14.4" customHeight="1" x14ac:dyDescent="0.3">
      <c r="A42" s="2" t="s">
        <v>31630</v>
      </c>
      <c r="B42" s="2" t="s">
        <v>3140</v>
      </c>
      <c r="C42" s="2" t="s">
        <v>31631</v>
      </c>
      <c r="D42" s="2" t="s">
        <v>31556</v>
      </c>
      <c r="E42" s="2" t="s">
        <v>31632</v>
      </c>
      <c r="F42" t="str">
        <f t="shared" si="0"/>
        <v>y</v>
      </c>
      <c r="G42" t="s">
        <v>31513</v>
      </c>
      <c r="H42" t="s">
        <v>13616</v>
      </c>
      <c r="I42" t="s">
        <v>13616</v>
      </c>
      <c r="J42" t="s">
        <v>13616</v>
      </c>
      <c r="K42">
        <v>14</v>
      </c>
    </row>
    <row r="43" spans="1:11" ht="14.4" customHeight="1" x14ac:dyDescent="0.3">
      <c r="A43" s="2" t="s">
        <v>31633</v>
      </c>
      <c r="B43" s="2" t="s">
        <v>3140</v>
      </c>
      <c r="C43" s="2" t="s">
        <v>31634</v>
      </c>
      <c r="D43" s="2" t="s">
        <v>31559</v>
      </c>
      <c r="E43" s="2" t="s">
        <v>31635</v>
      </c>
      <c r="F43" t="str">
        <f t="shared" si="0"/>
        <v>y</v>
      </c>
      <c r="G43" t="s">
        <v>31513</v>
      </c>
      <c r="H43" t="s">
        <v>13616</v>
      </c>
      <c r="I43" t="s">
        <v>13616</v>
      </c>
      <c r="J43" t="s">
        <v>13616</v>
      </c>
      <c r="K43">
        <v>18</v>
      </c>
    </row>
    <row r="44" spans="1:11" ht="14.4" customHeight="1" x14ac:dyDescent="0.3">
      <c r="A44" s="2" t="s">
        <v>31636</v>
      </c>
      <c r="B44" s="2" t="s">
        <v>3140</v>
      </c>
      <c r="C44" s="2" t="s">
        <v>31637</v>
      </c>
      <c r="D44" s="2" t="s">
        <v>31552</v>
      </c>
      <c r="E44" s="2" t="s">
        <v>31638</v>
      </c>
      <c r="F44" t="str">
        <f t="shared" si="0"/>
        <v>y</v>
      </c>
      <c r="G44" t="s">
        <v>31513</v>
      </c>
      <c r="H44" t="s">
        <v>13616</v>
      </c>
      <c r="I44" t="s">
        <v>13616</v>
      </c>
      <c r="J44" t="s">
        <v>13616</v>
      </c>
      <c r="K44">
        <v>6</v>
      </c>
    </row>
    <row r="45" spans="1:11" ht="14.4" customHeight="1" x14ac:dyDescent="0.3">
      <c r="A45" s="2" t="s">
        <v>31639</v>
      </c>
      <c r="B45" s="2" t="s">
        <v>3140</v>
      </c>
      <c r="C45" s="2" t="s">
        <v>31640</v>
      </c>
      <c r="D45" s="2" t="s">
        <v>31570</v>
      </c>
      <c r="E45" s="2" t="s">
        <v>31641</v>
      </c>
      <c r="F45" t="str">
        <f t="shared" si="0"/>
        <v>y</v>
      </c>
      <c r="G45" t="s">
        <v>31513</v>
      </c>
      <c r="H45" t="s">
        <v>13616</v>
      </c>
      <c r="I45" t="s">
        <v>13616</v>
      </c>
      <c r="J45" t="s">
        <v>13616</v>
      </c>
      <c r="K45">
        <v>4</v>
      </c>
    </row>
    <row r="46" spans="1:11" ht="14.4" customHeight="1" x14ac:dyDescent="0.3">
      <c r="A46" s="2" t="s">
        <v>31642</v>
      </c>
      <c r="B46" s="2" t="s">
        <v>3140</v>
      </c>
      <c r="C46" s="2" t="s">
        <v>31643</v>
      </c>
      <c r="D46" s="2" t="s">
        <v>31511</v>
      </c>
      <c r="E46" s="2" t="s">
        <v>31644</v>
      </c>
      <c r="F46" t="str">
        <f t="shared" si="0"/>
        <v>y</v>
      </c>
      <c r="G46" t="s">
        <v>31513</v>
      </c>
      <c r="H46" t="s">
        <v>13616</v>
      </c>
      <c r="I46" t="s">
        <v>13616</v>
      </c>
      <c r="J46" t="s">
        <v>13616</v>
      </c>
      <c r="K46">
        <v>5</v>
      </c>
    </row>
    <row r="47" spans="1:11" ht="14.4" customHeight="1" x14ac:dyDescent="0.3">
      <c r="A47" s="2" t="s">
        <v>31645</v>
      </c>
      <c r="B47" s="2" t="s">
        <v>3140</v>
      </c>
      <c r="C47" s="2" t="s">
        <v>31646</v>
      </c>
      <c r="D47" s="2" t="s">
        <v>31544</v>
      </c>
      <c r="E47" s="2" t="s">
        <v>31647</v>
      </c>
      <c r="F47" t="str">
        <f t="shared" si="0"/>
        <v>y</v>
      </c>
      <c r="G47" t="s">
        <v>31513</v>
      </c>
      <c r="H47" t="s">
        <v>13616</v>
      </c>
      <c r="I47" t="s">
        <v>13616</v>
      </c>
      <c r="J47" t="s">
        <v>13616</v>
      </c>
      <c r="K47">
        <v>3</v>
      </c>
    </row>
    <row r="48" spans="1:11" ht="14.4" customHeight="1" x14ac:dyDescent="0.3">
      <c r="A48" s="2" t="s">
        <v>31648</v>
      </c>
      <c r="B48" s="2" t="s">
        <v>3140</v>
      </c>
      <c r="C48" s="2" t="s">
        <v>31649</v>
      </c>
      <c r="D48" s="2" t="s">
        <v>31570</v>
      </c>
      <c r="E48" s="2" t="s">
        <v>31650</v>
      </c>
      <c r="F48" t="str">
        <f t="shared" si="0"/>
        <v>y</v>
      </c>
      <c r="G48" t="s">
        <v>31513</v>
      </c>
      <c r="H48" t="s">
        <v>13616</v>
      </c>
      <c r="I48" t="s">
        <v>13616</v>
      </c>
      <c r="J48" t="s">
        <v>13616</v>
      </c>
      <c r="K48">
        <v>4</v>
      </c>
    </row>
    <row r="49" spans="1:11" ht="14.4" customHeight="1" x14ac:dyDescent="0.3">
      <c r="A49" s="2" t="s">
        <v>31651</v>
      </c>
      <c r="B49" s="2" t="s">
        <v>3140</v>
      </c>
      <c r="C49" s="2" t="s">
        <v>31652</v>
      </c>
      <c r="D49" s="2" t="s">
        <v>31583</v>
      </c>
      <c r="E49" s="2" t="s">
        <v>31653</v>
      </c>
      <c r="F49" t="str">
        <f t="shared" si="0"/>
        <v>y</v>
      </c>
      <c r="G49" t="s">
        <v>31513</v>
      </c>
      <c r="H49" t="s">
        <v>13616</v>
      </c>
      <c r="I49" t="s">
        <v>13616</v>
      </c>
      <c r="J49" t="s">
        <v>13616</v>
      </c>
      <c r="K49">
        <v>11</v>
      </c>
    </row>
    <row r="50" spans="1:11" ht="14.4" customHeight="1" x14ac:dyDescent="0.3">
      <c r="A50" s="2" t="s">
        <v>31654</v>
      </c>
      <c r="B50" s="2" t="s">
        <v>3140</v>
      </c>
      <c r="C50" s="2" t="s">
        <v>31655</v>
      </c>
      <c r="D50" s="2" t="s">
        <v>31544</v>
      </c>
      <c r="E50" s="2" t="s">
        <v>31656</v>
      </c>
      <c r="F50" t="str">
        <f t="shared" si="0"/>
        <v>y</v>
      </c>
      <c r="G50" t="s">
        <v>31513</v>
      </c>
      <c r="H50" t="s">
        <v>13616</v>
      </c>
      <c r="I50" t="s">
        <v>13616</v>
      </c>
      <c r="J50" t="s">
        <v>13616</v>
      </c>
      <c r="K50">
        <v>3</v>
      </c>
    </row>
    <row r="51" spans="1:11" ht="14.4" customHeight="1" x14ac:dyDescent="0.3">
      <c r="A51" s="2" t="s">
        <v>31657</v>
      </c>
      <c r="B51" s="2" t="s">
        <v>708</v>
      </c>
      <c r="C51" s="2" t="s">
        <v>31658</v>
      </c>
      <c r="D51" s="2" t="s">
        <v>31511</v>
      </c>
      <c r="E51" s="2" t="s">
        <v>31659</v>
      </c>
      <c r="F51" t="str">
        <f t="shared" si="0"/>
        <v>y</v>
      </c>
      <c r="G51" t="s">
        <v>31660</v>
      </c>
      <c r="H51" t="s">
        <v>13616</v>
      </c>
      <c r="I51" t="s">
        <v>13616</v>
      </c>
      <c r="J51" t="s">
        <v>13616</v>
      </c>
      <c r="K51">
        <v>5</v>
      </c>
    </row>
    <row r="52" spans="1:11" ht="14.4" customHeight="1" x14ac:dyDescent="0.3">
      <c r="A52" s="2" t="s">
        <v>31661</v>
      </c>
      <c r="B52" s="2" t="s">
        <v>708</v>
      </c>
      <c r="C52" s="2" t="s">
        <v>31662</v>
      </c>
      <c r="D52" s="2" t="s">
        <v>31663</v>
      </c>
      <c r="E52" s="2" t="s">
        <v>31664</v>
      </c>
      <c r="F52" t="str">
        <f t="shared" si="0"/>
        <v>y</v>
      </c>
      <c r="G52" t="s">
        <v>31660</v>
      </c>
      <c r="H52" t="s">
        <v>13616</v>
      </c>
      <c r="I52" t="s">
        <v>13616</v>
      </c>
      <c r="J52" t="s">
        <v>13616</v>
      </c>
      <c r="K52">
        <v>24</v>
      </c>
    </row>
    <row r="53" spans="1:11" ht="14.4" customHeight="1" x14ac:dyDescent="0.3">
      <c r="A53" s="2" t="s">
        <v>31665</v>
      </c>
      <c r="B53" s="2" t="s">
        <v>708</v>
      </c>
      <c r="C53" s="2" t="s">
        <v>31666</v>
      </c>
      <c r="D53" s="2" t="s">
        <v>31667</v>
      </c>
      <c r="E53" s="2" t="s">
        <v>31668</v>
      </c>
      <c r="F53" t="str">
        <f t="shared" si="0"/>
        <v>y</v>
      </c>
      <c r="G53" t="s">
        <v>31660</v>
      </c>
      <c r="H53" t="s">
        <v>13616</v>
      </c>
      <c r="I53" t="s">
        <v>13616</v>
      </c>
      <c r="J53" t="s">
        <v>13616</v>
      </c>
      <c r="K53">
        <v>17</v>
      </c>
    </row>
    <row r="54" spans="1:11" ht="14.4" customHeight="1" x14ac:dyDescent="0.3">
      <c r="A54" s="2" t="s">
        <v>31669</v>
      </c>
      <c r="B54" s="2" t="s">
        <v>708</v>
      </c>
      <c r="C54" s="2" t="s">
        <v>31670</v>
      </c>
      <c r="D54" s="2" t="s">
        <v>31667</v>
      </c>
      <c r="E54" s="2" t="s">
        <v>31671</v>
      </c>
      <c r="F54" t="str">
        <f t="shared" si="0"/>
        <v>y</v>
      </c>
      <c r="G54" t="s">
        <v>31660</v>
      </c>
      <c r="H54" t="s">
        <v>13616</v>
      </c>
      <c r="I54" t="s">
        <v>13616</v>
      </c>
      <c r="J54" t="s">
        <v>13616</v>
      </c>
      <c r="K54">
        <v>17</v>
      </c>
    </row>
    <row r="55" spans="1:11" ht="14.4" customHeight="1" x14ac:dyDescent="0.3">
      <c r="A55" s="2" t="s">
        <v>31672</v>
      </c>
      <c r="B55" s="2" t="s">
        <v>708</v>
      </c>
      <c r="C55" s="2" t="s">
        <v>31673</v>
      </c>
      <c r="D55" s="2" t="s">
        <v>31544</v>
      </c>
      <c r="E55" s="2" t="s">
        <v>31674</v>
      </c>
      <c r="F55" t="str">
        <f t="shared" si="0"/>
        <v>y</v>
      </c>
      <c r="G55" t="s">
        <v>31660</v>
      </c>
      <c r="H55" t="s">
        <v>13616</v>
      </c>
      <c r="I55" t="s">
        <v>13616</v>
      </c>
      <c r="J55" t="s">
        <v>13616</v>
      </c>
      <c r="K55">
        <v>3</v>
      </c>
    </row>
    <row r="56" spans="1:11" ht="14.4" customHeight="1" x14ac:dyDescent="0.3">
      <c r="A56" s="2" t="s">
        <v>31675</v>
      </c>
      <c r="B56" s="2" t="s">
        <v>708</v>
      </c>
      <c r="C56" s="2" t="s">
        <v>31676</v>
      </c>
      <c r="D56" s="2" t="s">
        <v>31544</v>
      </c>
      <c r="E56" s="2" t="s">
        <v>31677</v>
      </c>
      <c r="F56" t="str">
        <f t="shared" si="0"/>
        <v>y</v>
      </c>
      <c r="G56" t="s">
        <v>31660</v>
      </c>
      <c r="H56" t="s">
        <v>13616</v>
      </c>
      <c r="I56" t="s">
        <v>13616</v>
      </c>
      <c r="J56" t="s">
        <v>13616</v>
      </c>
      <c r="K56">
        <v>3</v>
      </c>
    </row>
    <row r="57" spans="1:11" ht="14.4" customHeight="1" x14ac:dyDescent="0.3">
      <c r="A57" s="2" t="s">
        <v>31678</v>
      </c>
      <c r="B57" s="2" t="s">
        <v>708</v>
      </c>
      <c r="C57" s="2" t="s">
        <v>31679</v>
      </c>
      <c r="D57" s="2" t="s">
        <v>31680</v>
      </c>
      <c r="E57" s="2" t="s">
        <v>31681</v>
      </c>
      <c r="F57" t="str">
        <f t="shared" si="0"/>
        <v>y</v>
      </c>
      <c r="G57" t="s">
        <v>31660</v>
      </c>
      <c r="H57" t="s">
        <v>13616</v>
      </c>
      <c r="I57" t="s">
        <v>13616</v>
      </c>
      <c r="J57" t="s">
        <v>13616</v>
      </c>
      <c r="K57">
        <v>27</v>
      </c>
    </row>
    <row r="58" spans="1:11" ht="14.4" customHeight="1" x14ac:dyDescent="0.3">
      <c r="A58" s="2" t="s">
        <v>31682</v>
      </c>
      <c r="B58" s="2" t="s">
        <v>708</v>
      </c>
      <c r="C58" s="2" t="s">
        <v>31683</v>
      </c>
      <c r="D58" s="2" t="s">
        <v>31516</v>
      </c>
      <c r="E58" s="2" t="s">
        <v>31684</v>
      </c>
      <c r="F58" t="str">
        <f t="shared" si="0"/>
        <v>y</v>
      </c>
      <c r="G58" t="s">
        <v>31660</v>
      </c>
      <c r="H58" t="s">
        <v>13616</v>
      </c>
      <c r="I58" t="s">
        <v>13616</v>
      </c>
      <c r="J58" t="s">
        <v>13616</v>
      </c>
      <c r="K58">
        <v>1</v>
      </c>
    </row>
    <row r="59" spans="1:11" ht="14.4" customHeight="1" x14ac:dyDescent="0.3">
      <c r="A59" s="2" t="s">
        <v>31685</v>
      </c>
      <c r="B59" s="2" t="s">
        <v>708</v>
      </c>
      <c r="C59" s="2" t="s">
        <v>31686</v>
      </c>
      <c r="D59" s="2" t="s">
        <v>31516</v>
      </c>
      <c r="E59" s="2" t="s">
        <v>31687</v>
      </c>
      <c r="F59" t="str">
        <f t="shared" si="0"/>
        <v>y</v>
      </c>
      <c r="G59" t="s">
        <v>31660</v>
      </c>
      <c r="H59" t="s">
        <v>13616</v>
      </c>
      <c r="I59" t="s">
        <v>13616</v>
      </c>
      <c r="J59" t="s">
        <v>13616</v>
      </c>
      <c r="K59">
        <v>1</v>
      </c>
    </row>
    <row r="60" spans="1:11" ht="14.4" customHeight="1" x14ac:dyDescent="0.3">
      <c r="A60" s="2" t="s">
        <v>31688</v>
      </c>
      <c r="B60" s="2" t="s">
        <v>708</v>
      </c>
      <c r="C60" s="2" t="s">
        <v>31689</v>
      </c>
      <c r="D60" s="2" t="s">
        <v>31516</v>
      </c>
      <c r="E60" s="2" t="s">
        <v>31690</v>
      </c>
      <c r="F60" t="str">
        <f t="shared" si="0"/>
        <v>y</v>
      </c>
      <c r="G60" t="s">
        <v>31660</v>
      </c>
      <c r="H60" t="s">
        <v>13616</v>
      </c>
      <c r="I60" t="s">
        <v>13616</v>
      </c>
      <c r="J60" t="s">
        <v>13616</v>
      </c>
      <c r="K60">
        <v>1</v>
      </c>
    </row>
    <row r="61" spans="1:11" ht="14.4" customHeight="1" x14ac:dyDescent="0.3">
      <c r="A61" s="2" t="s">
        <v>31691</v>
      </c>
      <c r="B61" s="2" t="s">
        <v>708</v>
      </c>
      <c r="C61" s="2" t="s">
        <v>31692</v>
      </c>
      <c r="D61" s="2" t="s">
        <v>31516</v>
      </c>
      <c r="E61" s="2" t="s">
        <v>31693</v>
      </c>
      <c r="F61" t="str">
        <f t="shared" si="0"/>
        <v>y</v>
      </c>
      <c r="G61" t="s">
        <v>31660</v>
      </c>
      <c r="H61" t="s">
        <v>13616</v>
      </c>
      <c r="I61" t="s">
        <v>13616</v>
      </c>
      <c r="J61" t="s">
        <v>13616</v>
      </c>
      <c r="K61">
        <v>1</v>
      </c>
    </row>
    <row r="62" spans="1:11" ht="14.4" customHeight="1" x14ac:dyDescent="0.3">
      <c r="A62" s="2" t="s">
        <v>31694</v>
      </c>
      <c r="B62" s="2" t="s">
        <v>708</v>
      </c>
      <c r="C62" s="2" t="s">
        <v>31695</v>
      </c>
      <c r="D62" s="2" t="s">
        <v>31516</v>
      </c>
      <c r="E62" s="2" t="s">
        <v>31696</v>
      </c>
      <c r="F62" t="str">
        <f t="shared" si="0"/>
        <v>y</v>
      </c>
      <c r="G62" t="s">
        <v>31660</v>
      </c>
      <c r="H62" t="s">
        <v>13616</v>
      </c>
      <c r="I62" t="s">
        <v>13616</v>
      </c>
      <c r="J62" t="s">
        <v>13616</v>
      </c>
      <c r="K62">
        <v>1</v>
      </c>
    </row>
    <row r="63" spans="1:11" ht="14.4" customHeight="1" x14ac:dyDescent="0.3">
      <c r="A63" s="2" t="s">
        <v>31697</v>
      </c>
      <c r="B63" s="2" t="s">
        <v>708</v>
      </c>
      <c r="C63" s="2" t="s">
        <v>31698</v>
      </c>
      <c r="D63" s="2" t="s">
        <v>31516</v>
      </c>
      <c r="E63" s="2" t="s">
        <v>31699</v>
      </c>
      <c r="F63" t="str">
        <f t="shared" si="0"/>
        <v>y</v>
      </c>
      <c r="G63" t="s">
        <v>31660</v>
      </c>
      <c r="H63" t="s">
        <v>13616</v>
      </c>
      <c r="I63" t="s">
        <v>13616</v>
      </c>
      <c r="J63" t="s">
        <v>13616</v>
      </c>
      <c r="K63">
        <v>1</v>
      </c>
    </row>
    <row r="64" spans="1:11" ht="14.4" customHeight="1" x14ac:dyDescent="0.3">
      <c r="A64" s="2" t="s">
        <v>31700</v>
      </c>
      <c r="B64" s="2" t="s">
        <v>708</v>
      </c>
      <c r="C64" s="2" t="s">
        <v>31701</v>
      </c>
      <c r="D64" s="2" t="s">
        <v>31516</v>
      </c>
      <c r="E64" s="2" t="s">
        <v>31702</v>
      </c>
      <c r="F64" t="str">
        <f t="shared" si="0"/>
        <v>y</v>
      </c>
      <c r="G64" t="s">
        <v>31660</v>
      </c>
      <c r="H64" t="s">
        <v>13616</v>
      </c>
      <c r="I64" t="s">
        <v>13616</v>
      </c>
      <c r="J64" t="s">
        <v>13616</v>
      </c>
      <c r="K64">
        <v>1</v>
      </c>
    </row>
    <row r="65" spans="1:11" ht="14.4" customHeight="1" x14ac:dyDescent="0.3">
      <c r="A65" s="2" t="s">
        <v>31703</v>
      </c>
      <c r="B65" s="2" t="s">
        <v>708</v>
      </c>
      <c r="C65" s="2" t="s">
        <v>31704</v>
      </c>
      <c r="D65" s="2" t="s">
        <v>31516</v>
      </c>
      <c r="E65" s="2" t="s">
        <v>31705</v>
      </c>
      <c r="F65" t="str">
        <f t="shared" si="0"/>
        <v>y</v>
      </c>
      <c r="G65" t="s">
        <v>31660</v>
      </c>
      <c r="H65" t="s">
        <v>13616</v>
      </c>
      <c r="I65" t="s">
        <v>13616</v>
      </c>
      <c r="J65" t="s">
        <v>13616</v>
      </c>
      <c r="K65">
        <v>1</v>
      </c>
    </row>
    <row r="66" spans="1:11" ht="14.4" customHeight="1" x14ac:dyDescent="0.3">
      <c r="A66" s="2" t="s">
        <v>31706</v>
      </c>
      <c r="B66" s="2" t="s">
        <v>708</v>
      </c>
      <c r="C66" s="2" t="s">
        <v>31707</v>
      </c>
      <c r="D66" s="2" t="s">
        <v>31516</v>
      </c>
      <c r="E66" s="2" t="s">
        <v>31708</v>
      </c>
      <c r="F66" t="str">
        <f t="shared" si="0"/>
        <v>y</v>
      </c>
      <c r="G66" t="s">
        <v>31660</v>
      </c>
      <c r="H66" t="s">
        <v>13616</v>
      </c>
      <c r="I66" t="s">
        <v>13616</v>
      </c>
      <c r="J66" t="s">
        <v>13616</v>
      </c>
      <c r="K66">
        <v>1</v>
      </c>
    </row>
    <row r="67" spans="1:11" ht="14.4" customHeight="1" x14ac:dyDescent="0.3">
      <c r="A67" s="2" t="s">
        <v>31709</v>
      </c>
      <c r="B67" s="2" t="s">
        <v>708</v>
      </c>
      <c r="C67" s="2" t="s">
        <v>31710</v>
      </c>
      <c r="D67" s="2" t="s">
        <v>31544</v>
      </c>
      <c r="E67" s="2" t="s">
        <v>31711</v>
      </c>
      <c r="F67" t="str">
        <f t="shared" si="0"/>
        <v>y</v>
      </c>
      <c r="G67" t="s">
        <v>31660</v>
      </c>
      <c r="H67" t="s">
        <v>13616</v>
      </c>
      <c r="I67" t="s">
        <v>13616</v>
      </c>
      <c r="J67" t="s">
        <v>13616</v>
      </c>
      <c r="K67">
        <v>3</v>
      </c>
    </row>
    <row r="68" spans="1:11" ht="14.4" customHeight="1" x14ac:dyDescent="0.3">
      <c r="A68" s="2" t="s">
        <v>31712</v>
      </c>
      <c r="B68" s="2" t="s">
        <v>708</v>
      </c>
      <c r="C68" s="2" t="s">
        <v>31713</v>
      </c>
      <c r="D68" s="2" t="s">
        <v>31548</v>
      </c>
      <c r="E68" s="2" t="s">
        <v>31714</v>
      </c>
      <c r="F68" t="str">
        <f t="shared" si="0"/>
        <v>y</v>
      </c>
      <c r="G68" t="s">
        <v>31660</v>
      </c>
      <c r="H68" t="s">
        <v>13616</v>
      </c>
      <c r="I68" t="s">
        <v>13616</v>
      </c>
      <c r="J68" t="s">
        <v>13616</v>
      </c>
      <c r="K68">
        <v>13</v>
      </c>
    </row>
    <row r="69" spans="1:11" ht="14.4" customHeight="1" x14ac:dyDescent="0.3">
      <c r="A69" s="2" t="s">
        <v>31715</v>
      </c>
      <c r="B69" s="2" t="s">
        <v>708</v>
      </c>
      <c r="C69" s="2" t="s">
        <v>31716</v>
      </c>
      <c r="D69" s="2" t="s">
        <v>31552</v>
      </c>
      <c r="E69" s="2" t="s">
        <v>31717</v>
      </c>
      <c r="F69" t="str">
        <f t="shared" si="0"/>
        <v>y</v>
      </c>
      <c r="G69" t="s">
        <v>31660</v>
      </c>
      <c r="H69" t="s">
        <v>13616</v>
      </c>
      <c r="I69" t="s">
        <v>13616</v>
      </c>
      <c r="J69" t="s">
        <v>13616</v>
      </c>
      <c r="K69">
        <v>6</v>
      </c>
    </row>
    <row r="70" spans="1:11" ht="14.4" customHeight="1" x14ac:dyDescent="0.3">
      <c r="A70" s="2" t="s">
        <v>31718</v>
      </c>
      <c r="B70" s="2" t="s">
        <v>708</v>
      </c>
      <c r="C70" s="2" t="s">
        <v>31719</v>
      </c>
      <c r="D70" s="2" t="s">
        <v>31556</v>
      </c>
      <c r="E70" s="2" t="s">
        <v>31720</v>
      </c>
      <c r="F70" t="str">
        <f t="shared" ref="F70:F133" si="1">IF(COUNTIF(H70:J70,"used")&gt;0,"y","")</f>
        <v>y</v>
      </c>
      <c r="G70" t="s">
        <v>31660</v>
      </c>
      <c r="H70" t="s">
        <v>13616</v>
      </c>
      <c r="I70" t="s">
        <v>13616</v>
      </c>
      <c r="J70" t="s">
        <v>13616</v>
      </c>
      <c r="K70">
        <v>14</v>
      </c>
    </row>
    <row r="71" spans="1:11" ht="14.4" customHeight="1" x14ac:dyDescent="0.3">
      <c r="A71" s="2" t="s">
        <v>31721</v>
      </c>
      <c r="B71" s="2" t="s">
        <v>708</v>
      </c>
      <c r="C71" s="2" t="s">
        <v>31722</v>
      </c>
      <c r="D71" s="2" t="s">
        <v>31544</v>
      </c>
      <c r="E71" s="2" t="s">
        <v>31723</v>
      </c>
      <c r="F71" t="str">
        <f t="shared" si="1"/>
        <v>y</v>
      </c>
      <c r="G71" t="s">
        <v>31660</v>
      </c>
      <c r="H71" t="s">
        <v>13616</v>
      </c>
      <c r="I71" t="s">
        <v>13616</v>
      </c>
      <c r="J71" t="s">
        <v>13616</v>
      </c>
      <c r="K71">
        <v>3</v>
      </c>
    </row>
    <row r="72" spans="1:11" ht="14.4" customHeight="1" x14ac:dyDescent="0.3">
      <c r="A72" s="2" t="s">
        <v>31724</v>
      </c>
      <c r="B72" s="2" t="s">
        <v>708</v>
      </c>
      <c r="C72" s="2" t="s">
        <v>31725</v>
      </c>
      <c r="D72" s="2" t="s">
        <v>31667</v>
      </c>
      <c r="E72" s="2" t="s">
        <v>31726</v>
      </c>
      <c r="F72" t="str">
        <f t="shared" si="1"/>
        <v>y</v>
      </c>
      <c r="G72" t="s">
        <v>31660</v>
      </c>
      <c r="H72" t="s">
        <v>13616</v>
      </c>
      <c r="I72" t="s">
        <v>13616</v>
      </c>
      <c r="J72" t="s">
        <v>13616</v>
      </c>
      <c r="K72">
        <v>17</v>
      </c>
    </row>
    <row r="73" spans="1:11" ht="14.4" customHeight="1" x14ac:dyDescent="0.3">
      <c r="A73" s="2" t="s">
        <v>31727</v>
      </c>
      <c r="B73" s="2" t="s">
        <v>708</v>
      </c>
      <c r="C73" s="2" t="s">
        <v>31728</v>
      </c>
      <c r="D73" s="2" t="s">
        <v>31667</v>
      </c>
      <c r="E73" s="2" t="s">
        <v>31729</v>
      </c>
      <c r="F73" t="str">
        <f t="shared" si="1"/>
        <v>y</v>
      </c>
      <c r="G73" t="s">
        <v>31660</v>
      </c>
      <c r="H73" t="s">
        <v>13616</v>
      </c>
      <c r="I73" t="s">
        <v>13616</v>
      </c>
      <c r="J73" t="s">
        <v>13616</v>
      </c>
      <c r="K73">
        <v>17</v>
      </c>
    </row>
    <row r="74" spans="1:11" ht="14.4" customHeight="1" x14ac:dyDescent="0.3">
      <c r="A74" s="2" t="s">
        <v>31730</v>
      </c>
      <c r="B74" s="2" t="s">
        <v>708</v>
      </c>
      <c r="C74" s="2" t="s">
        <v>31731</v>
      </c>
      <c r="D74" s="2" t="s">
        <v>31559</v>
      </c>
      <c r="E74" s="2" t="s">
        <v>31732</v>
      </c>
      <c r="F74" t="str">
        <f t="shared" si="1"/>
        <v>y</v>
      </c>
      <c r="G74" t="s">
        <v>31660</v>
      </c>
      <c r="H74" t="s">
        <v>13616</v>
      </c>
      <c r="I74" t="s">
        <v>13616</v>
      </c>
      <c r="J74" t="s">
        <v>13616</v>
      </c>
      <c r="K74">
        <v>18</v>
      </c>
    </row>
    <row r="75" spans="1:11" ht="14.4" customHeight="1" x14ac:dyDescent="0.3">
      <c r="A75" s="2" t="s">
        <v>31733</v>
      </c>
      <c r="B75" s="2" t="s">
        <v>708</v>
      </c>
      <c r="C75" s="2" t="s">
        <v>31734</v>
      </c>
      <c r="D75" s="2" t="s">
        <v>31735</v>
      </c>
      <c r="E75" s="2" t="s">
        <v>31736</v>
      </c>
      <c r="F75" t="str">
        <f t="shared" si="1"/>
        <v>y</v>
      </c>
      <c r="G75" t="s">
        <v>31660</v>
      </c>
      <c r="H75" t="s">
        <v>13616</v>
      </c>
      <c r="I75" t="s">
        <v>13616</v>
      </c>
      <c r="J75" t="s">
        <v>13616</v>
      </c>
      <c r="K75">
        <v>12</v>
      </c>
    </row>
    <row r="76" spans="1:11" ht="14.4" customHeight="1" x14ac:dyDescent="0.3">
      <c r="A76" s="2" t="s">
        <v>31737</v>
      </c>
      <c r="B76" s="2" t="s">
        <v>708</v>
      </c>
      <c r="C76" s="2" t="s">
        <v>31738</v>
      </c>
      <c r="D76" s="2" t="s">
        <v>31563</v>
      </c>
      <c r="E76" s="2" t="s">
        <v>31739</v>
      </c>
      <c r="F76" t="str">
        <f t="shared" si="1"/>
        <v>y</v>
      </c>
      <c r="G76" t="s">
        <v>31660</v>
      </c>
      <c r="H76" t="s">
        <v>13616</v>
      </c>
      <c r="I76" t="s">
        <v>13616</v>
      </c>
      <c r="J76" t="s">
        <v>13616</v>
      </c>
      <c r="K76">
        <v>8</v>
      </c>
    </row>
    <row r="77" spans="1:11" ht="14.4" customHeight="1" x14ac:dyDescent="0.3">
      <c r="A77" s="2" t="s">
        <v>31740</v>
      </c>
      <c r="B77" s="2" t="s">
        <v>708</v>
      </c>
      <c r="C77" s="2" t="s">
        <v>31741</v>
      </c>
      <c r="D77" s="2" t="s">
        <v>31742</v>
      </c>
      <c r="E77" s="2" t="s">
        <v>31743</v>
      </c>
      <c r="F77" t="str">
        <f t="shared" si="1"/>
        <v>y</v>
      </c>
      <c r="G77" t="s">
        <v>31660</v>
      </c>
      <c r="H77" t="s">
        <v>13616</v>
      </c>
      <c r="I77" t="s">
        <v>13616</v>
      </c>
      <c r="J77" t="s">
        <v>13616</v>
      </c>
      <c r="K77">
        <v>26</v>
      </c>
    </row>
    <row r="78" spans="1:11" ht="14.4" customHeight="1" x14ac:dyDescent="0.3">
      <c r="A78" s="2" t="s">
        <v>31744</v>
      </c>
      <c r="B78" s="2" t="s">
        <v>708</v>
      </c>
      <c r="C78" s="2" t="s">
        <v>31745</v>
      </c>
      <c r="D78" s="2" t="s">
        <v>31552</v>
      </c>
      <c r="E78" s="2" t="s">
        <v>31746</v>
      </c>
      <c r="F78" t="str">
        <f t="shared" si="1"/>
        <v>y</v>
      </c>
      <c r="G78" t="s">
        <v>31660</v>
      </c>
      <c r="H78" t="s">
        <v>13616</v>
      </c>
      <c r="I78" t="s">
        <v>13616</v>
      </c>
      <c r="J78" t="s">
        <v>13616</v>
      </c>
      <c r="K78">
        <v>6</v>
      </c>
    </row>
    <row r="79" spans="1:11" ht="14.4" customHeight="1" x14ac:dyDescent="0.3">
      <c r="A79" s="2" t="s">
        <v>31747</v>
      </c>
      <c r="B79" s="2" t="s">
        <v>708</v>
      </c>
      <c r="C79" s="2" t="s">
        <v>31748</v>
      </c>
      <c r="D79" s="2" t="s">
        <v>31749</v>
      </c>
      <c r="E79" s="2" t="s">
        <v>31750</v>
      </c>
      <c r="F79" t="str">
        <f t="shared" si="1"/>
        <v>y</v>
      </c>
      <c r="G79" t="s">
        <v>31660</v>
      </c>
      <c r="H79" t="s">
        <v>13616</v>
      </c>
      <c r="I79" t="s">
        <v>13616</v>
      </c>
      <c r="J79" t="s">
        <v>13616</v>
      </c>
      <c r="K79">
        <v>38</v>
      </c>
    </row>
    <row r="80" spans="1:11" ht="14.4" customHeight="1" x14ac:dyDescent="0.3">
      <c r="A80" s="2" t="s">
        <v>31751</v>
      </c>
      <c r="B80" s="2" t="s">
        <v>708</v>
      </c>
      <c r="C80" s="2" t="s">
        <v>31752</v>
      </c>
      <c r="D80" s="2" t="s">
        <v>31680</v>
      </c>
      <c r="E80" s="2" t="s">
        <v>31753</v>
      </c>
      <c r="F80" t="str">
        <f t="shared" si="1"/>
        <v>y</v>
      </c>
      <c r="G80" t="s">
        <v>31660</v>
      </c>
      <c r="H80" t="s">
        <v>13616</v>
      </c>
      <c r="I80" t="s">
        <v>13616</v>
      </c>
      <c r="J80" t="s">
        <v>13616</v>
      </c>
      <c r="K80">
        <v>27</v>
      </c>
    </row>
    <row r="81" spans="1:11" ht="14.4" customHeight="1" x14ac:dyDescent="0.3">
      <c r="A81" s="2" t="s">
        <v>31754</v>
      </c>
      <c r="B81" s="2" t="s">
        <v>708</v>
      </c>
      <c r="C81" s="2" t="s">
        <v>31755</v>
      </c>
      <c r="D81" s="2" t="s">
        <v>31570</v>
      </c>
      <c r="E81" s="2" t="s">
        <v>31756</v>
      </c>
      <c r="F81" t="str">
        <f t="shared" si="1"/>
        <v>y</v>
      </c>
      <c r="G81" t="s">
        <v>31660</v>
      </c>
      <c r="H81" t="s">
        <v>13616</v>
      </c>
      <c r="I81" t="s">
        <v>13616</v>
      </c>
      <c r="J81" t="s">
        <v>13616</v>
      </c>
      <c r="K81">
        <v>4</v>
      </c>
    </row>
    <row r="82" spans="1:11" ht="14.4" customHeight="1" x14ac:dyDescent="0.3">
      <c r="A82" s="2" t="s">
        <v>31757</v>
      </c>
      <c r="B82" s="2" t="s">
        <v>708</v>
      </c>
      <c r="C82" s="2" t="s">
        <v>31758</v>
      </c>
      <c r="D82" s="2" t="s">
        <v>31759</v>
      </c>
      <c r="E82" s="2" t="s">
        <v>31760</v>
      </c>
      <c r="F82" t="str">
        <f t="shared" si="1"/>
        <v>y</v>
      </c>
      <c r="G82" t="s">
        <v>31660</v>
      </c>
      <c r="H82" t="s">
        <v>13616</v>
      </c>
      <c r="I82" t="s">
        <v>13616</v>
      </c>
      <c r="J82" t="s">
        <v>13616</v>
      </c>
      <c r="K82">
        <v>40</v>
      </c>
    </row>
    <row r="83" spans="1:11" ht="14.4" customHeight="1" x14ac:dyDescent="0.3">
      <c r="A83" s="2" t="s">
        <v>31761</v>
      </c>
      <c r="B83" s="2" t="s">
        <v>708</v>
      </c>
      <c r="C83" s="2" t="s">
        <v>31762</v>
      </c>
      <c r="D83" s="2" t="s">
        <v>31763</v>
      </c>
      <c r="E83" s="2" t="s">
        <v>31764</v>
      </c>
      <c r="F83" t="str">
        <f t="shared" si="1"/>
        <v>y</v>
      </c>
      <c r="G83" t="s">
        <v>31660</v>
      </c>
      <c r="H83" t="s">
        <v>13616</v>
      </c>
      <c r="I83" t="s">
        <v>13616</v>
      </c>
      <c r="J83" t="s">
        <v>13616</v>
      </c>
      <c r="K83">
        <v>16</v>
      </c>
    </row>
    <row r="84" spans="1:11" ht="14.4" customHeight="1" x14ac:dyDescent="0.3">
      <c r="A84" s="2" t="s">
        <v>31765</v>
      </c>
      <c r="B84" s="2" t="s">
        <v>708</v>
      </c>
      <c r="C84" s="2" t="s">
        <v>31766</v>
      </c>
      <c r="D84" s="2" t="s">
        <v>31767</v>
      </c>
      <c r="E84" s="2" t="s">
        <v>31768</v>
      </c>
      <c r="F84" t="str">
        <f t="shared" si="1"/>
        <v>y</v>
      </c>
      <c r="G84" t="s">
        <v>31660</v>
      </c>
      <c r="H84" t="s">
        <v>13616</v>
      </c>
      <c r="I84" t="s">
        <v>13616</v>
      </c>
      <c r="J84" t="s">
        <v>13616</v>
      </c>
      <c r="K84">
        <v>39</v>
      </c>
    </row>
    <row r="85" spans="1:11" ht="14.4" customHeight="1" x14ac:dyDescent="0.3">
      <c r="A85" s="2" t="s">
        <v>31769</v>
      </c>
      <c r="B85" s="2" t="s">
        <v>708</v>
      </c>
      <c r="C85" s="2" t="s">
        <v>31770</v>
      </c>
      <c r="D85" s="2" t="s">
        <v>31511</v>
      </c>
      <c r="E85" s="2" t="s">
        <v>31771</v>
      </c>
      <c r="F85" t="str">
        <f t="shared" si="1"/>
        <v>y</v>
      </c>
      <c r="G85" t="s">
        <v>31660</v>
      </c>
      <c r="H85" t="s">
        <v>13616</v>
      </c>
      <c r="I85" t="s">
        <v>13616</v>
      </c>
      <c r="J85" t="s">
        <v>13616</v>
      </c>
      <c r="K85">
        <v>5</v>
      </c>
    </row>
    <row r="86" spans="1:11" ht="14.4" customHeight="1" x14ac:dyDescent="0.3">
      <c r="A86" s="2" t="s">
        <v>31772</v>
      </c>
      <c r="B86" s="2" t="s">
        <v>708</v>
      </c>
      <c r="C86" s="2" t="s">
        <v>31773</v>
      </c>
      <c r="D86" s="2" t="s">
        <v>31544</v>
      </c>
      <c r="E86" s="2" t="s">
        <v>31774</v>
      </c>
      <c r="F86" t="str">
        <f t="shared" si="1"/>
        <v>y</v>
      </c>
      <c r="G86" t="s">
        <v>31660</v>
      </c>
      <c r="H86" t="s">
        <v>13616</v>
      </c>
      <c r="I86" t="s">
        <v>13616</v>
      </c>
      <c r="J86" t="s">
        <v>13616</v>
      </c>
      <c r="K86">
        <v>3</v>
      </c>
    </row>
    <row r="87" spans="1:11" ht="14.4" customHeight="1" x14ac:dyDescent="0.3">
      <c r="A87" s="2" t="s">
        <v>31775</v>
      </c>
      <c r="B87" s="2" t="s">
        <v>708</v>
      </c>
      <c r="C87" s="2" t="s">
        <v>31776</v>
      </c>
      <c r="D87" s="2" t="s">
        <v>31544</v>
      </c>
      <c r="E87" s="2" t="s">
        <v>31777</v>
      </c>
      <c r="F87" t="str">
        <f t="shared" si="1"/>
        <v>y</v>
      </c>
      <c r="G87" t="s">
        <v>31660</v>
      </c>
      <c r="H87" t="s">
        <v>13616</v>
      </c>
      <c r="I87" t="s">
        <v>13616</v>
      </c>
      <c r="J87" t="s">
        <v>13616</v>
      </c>
      <c r="K87">
        <v>3</v>
      </c>
    </row>
    <row r="88" spans="1:11" ht="14.4" customHeight="1" x14ac:dyDescent="0.3">
      <c r="A88" s="2" t="s">
        <v>31778</v>
      </c>
      <c r="B88" s="2" t="s">
        <v>708</v>
      </c>
      <c r="C88" s="2" t="s">
        <v>31779</v>
      </c>
      <c r="D88" s="2" t="s">
        <v>31780</v>
      </c>
      <c r="E88" s="2" t="s">
        <v>31781</v>
      </c>
      <c r="F88" t="str">
        <f t="shared" si="1"/>
        <v>y</v>
      </c>
      <c r="G88" t="s">
        <v>31660</v>
      </c>
      <c r="H88" t="s">
        <v>13616</v>
      </c>
      <c r="I88" t="s">
        <v>13616</v>
      </c>
      <c r="J88" t="s">
        <v>13616</v>
      </c>
      <c r="K88">
        <v>20</v>
      </c>
    </row>
    <row r="89" spans="1:11" ht="14.4" customHeight="1" x14ac:dyDescent="0.3">
      <c r="A89" s="2" t="s">
        <v>31782</v>
      </c>
      <c r="B89" s="2" t="s">
        <v>708</v>
      </c>
      <c r="C89" s="2" t="s">
        <v>31783</v>
      </c>
      <c r="D89" s="2" t="s">
        <v>31780</v>
      </c>
      <c r="E89" s="2" t="s">
        <v>31784</v>
      </c>
      <c r="F89" t="str">
        <f t="shared" si="1"/>
        <v>y</v>
      </c>
      <c r="G89" t="s">
        <v>31660</v>
      </c>
      <c r="H89" t="s">
        <v>13616</v>
      </c>
      <c r="I89" t="s">
        <v>13616</v>
      </c>
      <c r="J89" t="s">
        <v>13616</v>
      </c>
      <c r="K89">
        <v>20</v>
      </c>
    </row>
    <row r="90" spans="1:11" ht="14.4" customHeight="1" x14ac:dyDescent="0.3">
      <c r="A90" s="2" t="s">
        <v>31785</v>
      </c>
      <c r="B90" s="2" t="s">
        <v>708</v>
      </c>
      <c r="C90" s="2" t="s">
        <v>31786</v>
      </c>
      <c r="D90" s="2" t="s">
        <v>31787</v>
      </c>
      <c r="E90" s="2" t="s">
        <v>31788</v>
      </c>
      <c r="F90" t="str">
        <f t="shared" si="1"/>
        <v>y</v>
      </c>
      <c r="G90" t="s">
        <v>31660</v>
      </c>
      <c r="H90" t="s">
        <v>13616</v>
      </c>
      <c r="I90" t="s">
        <v>13616</v>
      </c>
      <c r="J90" t="s">
        <v>13616</v>
      </c>
      <c r="K90">
        <v>44</v>
      </c>
    </row>
    <row r="91" spans="1:11" ht="14.4" customHeight="1" x14ac:dyDescent="0.3">
      <c r="A91" s="2" t="s">
        <v>31789</v>
      </c>
      <c r="B91" s="2" t="s">
        <v>708</v>
      </c>
      <c r="C91" s="2" t="s">
        <v>31790</v>
      </c>
      <c r="D91" s="2" t="s">
        <v>31583</v>
      </c>
      <c r="E91" s="2" t="s">
        <v>31791</v>
      </c>
      <c r="F91" t="str">
        <f t="shared" si="1"/>
        <v>y</v>
      </c>
      <c r="G91" t="s">
        <v>31660</v>
      </c>
      <c r="H91" t="s">
        <v>13616</v>
      </c>
      <c r="I91" t="s">
        <v>13616</v>
      </c>
      <c r="J91" t="s">
        <v>13616</v>
      </c>
      <c r="K91">
        <v>11</v>
      </c>
    </row>
    <row r="92" spans="1:11" ht="14.4" customHeight="1" x14ac:dyDescent="0.3">
      <c r="A92" s="2" t="s">
        <v>31792</v>
      </c>
      <c r="B92" s="2" t="s">
        <v>708</v>
      </c>
      <c r="C92" s="2" t="s">
        <v>31793</v>
      </c>
      <c r="D92" s="2" t="s">
        <v>31583</v>
      </c>
      <c r="E92" s="2" t="s">
        <v>31794</v>
      </c>
      <c r="F92" t="str">
        <f t="shared" si="1"/>
        <v>y</v>
      </c>
      <c r="G92" t="s">
        <v>31660</v>
      </c>
      <c r="H92" t="s">
        <v>13616</v>
      </c>
      <c r="I92" t="s">
        <v>13616</v>
      </c>
      <c r="J92" t="s">
        <v>13616</v>
      </c>
      <c r="K92">
        <v>11</v>
      </c>
    </row>
    <row r="93" spans="1:11" ht="14.4" customHeight="1" x14ac:dyDescent="0.3">
      <c r="A93" s="2" t="s">
        <v>31795</v>
      </c>
      <c r="B93" s="2" t="s">
        <v>708</v>
      </c>
      <c r="C93" s="2" t="s">
        <v>31796</v>
      </c>
      <c r="D93" s="2" t="s">
        <v>31570</v>
      </c>
      <c r="E93" s="2" t="s">
        <v>31797</v>
      </c>
      <c r="F93" t="str">
        <f t="shared" si="1"/>
        <v>y</v>
      </c>
      <c r="G93" t="s">
        <v>31660</v>
      </c>
      <c r="H93" t="s">
        <v>13616</v>
      </c>
      <c r="I93" t="s">
        <v>13616</v>
      </c>
      <c r="J93" t="s">
        <v>13616</v>
      </c>
      <c r="K93">
        <v>4</v>
      </c>
    </row>
    <row r="94" spans="1:11" ht="14.4" customHeight="1" x14ac:dyDescent="0.3">
      <c r="A94" s="2" t="s">
        <v>31798</v>
      </c>
      <c r="B94" s="2" t="s">
        <v>708</v>
      </c>
      <c r="C94" s="2" t="s">
        <v>31799</v>
      </c>
      <c r="D94" s="2" t="s">
        <v>31800</v>
      </c>
      <c r="E94" s="2" t="s">
        <v>31801</v>
      </c>
      <c r="F94" t="str">
        <f t="shared" si="1"/>
        <v>y</v>
      </c>
      <c r="G94" t="s">
        <v>31660</v>
      </c>
      <c r="H94" t="s">
        <v>13616</v>
      </c>
      <c r="I94" t="s">
        <v>13616</v>
      </c>
      <c r="J94" t="s">
        <v>13616</v>
      </c>
      <c r="K94">
        <v>36</v>
      </c>
    </row>
    <row r="95" spans="1:11" ht="14.4" customHeight="1" x14ac:dyDescent="0.3">
      <c r="A95" s="2" t="s">
        <v>31802</v>
      </c>
      <c r="B95" s="2" t="s">
        <v>708</v>
      </c>
      <c r="C95" s="2" t="s">
        <v>31803</v>
      </c>
      <c r="D95" s="2" t="s">
        <v>31544</v>
      </c>
      <c r="E95" s="2" t="s">
        <v>31804</v>
      </c>
      <c r="F95" t="str">
        <f t="shared" si="1"/>
        <v>y</v>
      </c>
      <c r="G95" t="s">
        <v>31660</v>
      </c>
      <c r="H95" t="s">
        <v>13616</v>
      </c>
      <c r="I95" t="s">
        <v>13616</v>
      </c>
      <c r="J95" t="s">
        <v>13616</v>
      </c>
      <c r="K95">
        <v>3</v>
      </c>
    </row>
    <row r="96" spans="1:11" ht="14.4" customHeight="1" x14ac:dyDescent="0.3">
      <c r="A96" s="2" t="s">
        <v>31805</v>
      </c>
      <c r="B96" s="2" t="s">
        <v>114</v>
      </c>
      <c r="C96" s="2" t="s">
        <v>31806</v>
      </c>
      <c r="D96" s="2" t="s">
        <v>31663</v>
      </c>
      <c r="E96" s="2" t="s">
        <v>31807</v>
      </c>
      <c r="F96" t="str">
        <f t="shared" si="1"/>
        <v>y</v>
      </c>
      <c r="G96" t="s">
        <v>31808</v>
      </c>
      <c r="H96" t="s">
        <v>13616</v>
      </c>
      <c r="I96" t="s">
        <v>13616</v>
      </c>
      <c r="J96" t="s">
        <v>13616</v>
      </c>
      <c r="K96">
        <v>24</v>
      </c>
    </row>
    <row r="97" spans="1:11" ht="14.4" customHeight="1" x14ac:dyDescent="0.3">
      <c r="A97" s="2" t="s">
        <v>31809</v>
      </c>
      <c r="B97" s="2" t="s">
        <v>114</v>
      </c>
      <c r="C97" s="2" t="s">
        <v>31810</v>
      </c>
      <c r="D97" s="2" t="s">
        <v>31811</v>
      </c>
      <c r="E97" s="2" t="s">
        <v>31812</v>
      </c>
      <c r="F97" t="str">
        <f t="shared" si="1"/>
        <v>y</v>
      </c>
      <c r="G97" t="s">
        <v>31808</v>
      </c>
      <c r="H97" t="s">
        <v>13616</v>
      </c>
      <c r="I97" t="s">
        <v>13616</v>
      </c>
      <c r="J97" t="s">
        <v>13616</v>
      </c>
      <c r="K97">
        <v>10</v>
      </c>
    </row>
    <row r="98" spans="1:11" ht="14.4" customHeight="1" x14ac:dyDescent="0.3">
      <c r="A98" s="2" t="s">
        <v>31813</v>
      </c>
      <c r="B98" s="2" t="s">
        <v>114</v>
      </c>
      <c r="C98" s="2" t="s">
        <v>31814</v>
      </c>
      <c r="D98" s="2" t="s">
        <v>31811</v>
      </c>
      <c r="E98" s="2" t="s">
        <v>31815</v>
      </c>
      <c r="F98" t="str">
        <f t="shared" si="1"/>
        <v>y</v>
      </c>
      <c r="G98" t="s">
        <v>31808</v>
      </c>
      <c r="H98" t="s">
        <v>13616</v>
      </c>
      <c r="I98" t="s">
        <v>13616</v>
      </c>
      <c r="J98" t="s">
        <v>13616</v>
      </c>
      <c r="K98">
        <v>10</v>
      </c>
    </row>
    <row r="99" spans="1:11" ht="14.4" customHeight="1" x14ac:dyDescent="0.3">
      <c r="A99" s="2" t="s">
        <v>31816</v>
      </c>
      <c r="B99" s="2" t="s">
        <v>114</v>
      </c>
      <c r="C99" s="2" t="s">
        <v>31817</v>
      </c>
      <c r="D99" s="2" t="s">
        <v>31811</v>
      </c>
      <c r="E99" s="2" t="s">
        <v>31818</v>
      </c>
      <c r="F99" t="str">
        <f t="shared" si="1"/>
        <v>y</v>
      </c>
      <c r="G99" t="s">
        <v>31808</v>
      </c>
      <c r="H99" t="s">
        <v>13616</v>
      </c>
      <c r="I99" t="s">
        <v>13616</v>
      </c>
      <c r="J99" t="s">
        <v>13616</v>
      </c>
      <c r="K99">
        <v>10</v>
      </c>
    </row>
    <row r="100" spans="1:11" ht="14.4" customHeight="1" x14ac:dyDescent="0.3">
      <c r="A100" s="2" t="s">
        <v>31819</v>
      </c>
      <c r="B100" s="2" t="s">
        <v>114</v>
      </c>
      <c r="C100" s="2" t="s">
        <v>31820</v>
      </c>
      <c r="D100" s="2" t="s">
        <v>31811</v>
      </c>
      <c r="E100" s="2" t="s">
        <v>31821</v>
      </c>
      <c r="F100" t="str">
        <f t="shared" si="1"/>
        <v>y</v>
      </c>
      <c r="G100" t="s">
        <v>31808</v>
      </c>
      <c r="H100" t="s">
        <v>13616</v>
      </c>
      <c r="I100" t="s">
        <v>13616</v>
      </c>
      <c r="J100" t="s">
        <v>13616</v>
      </c>
      <c r="K100">
        <v>10</v>
      </c>
    </row>
    <row r="101" spans="1:11" ht="14.4" customHeight="1" x14ac:dyDescent="0.3">
      <c r="A101" s="2" t="s">
        <v>31822</v>
      </c>
      <c r="B101" s="2" t="s">
        <v>114</v>
      </c>
      <c r="C101" s="2" t="s">
        <v>31823</v>
      </c>
      <c r="D101" s="2" t="s">
        <v>31811</v>
      </c>
      <c r="E101" s="2" t="s">
        <v>31824</v>
      </c>
      <c r="F101" t="str">
        <f t="shared" si="1"/>
        <v>y</v>
      </c>
      <c r="G101" t="s">
        <v>31808</v>
      </c>
      <c r="H101" t="s">
        <v>13616</v>
      </c>
      <c r="I101" t="s">
        <v>13616</v>
      </c>
      <c r="J101" t="s">
        <v>13616</v>
      </c>
      <c r="K101">
        <v>10</v>
      </c>
    </row>
    <row r="102" spans="1:11" ht="14.4" customHeight="1" x14ac:dyDescent="0.3">
      <c r="A102" s="2" t="s">
        <v>31825</v>
      </c>
      <c r="B102" s="2" t="s">
        <v>3140</v>
      </c>
      <c r="C102" s="2" t="s">
        <v>31826</v>
      </c>
      <c r="D102" s="2" t="s">
        <v>31811</v>
      </c>
      <c r="E102" s="2" t="s">
        <v>31827</v>
      </c>
      <c r="F102" t="str">
        <f t="shared" si="1"/>
        <v>y</v>
      </c>
      <c r="G102" t="s">
        <v>31513</v>
      </c>
      <c r="H102" t="s">
        <v>13616</v>
      </c>
      <c r="I102" t="s">
        <v>13616</v>
      </c>
      <c r="J102" t="s">
        <v>13616</v>
      </c>
      <c r="K102">
        <v>10</v>
      </c>
    </row>
    <row r="103" spans="1:11" ht="14.4" customHeight="1" x14ac:dyDescent="0.3">
      <c r="A103" s="2" t="s">
        <v>31828</v>
      </c>
      <c r="B103" s="2" t="s">
        <v>3140</v>
      </c>
      <c r="C103" s="2" t="s">
        <v>31829</v>
      </c>
      <c r="D103" s="2" t="s">
        <v>31811</v>
      </c>
      <c r="E103" s="2" t="s">
        <v>31830</v>
      </c>
      <c r="F103" t="str">
        <f t="shared" si="1"/>
        <v>y</v>
      </c>
      <c r="G103" t="s">
        <v>31513</v>
      </c>
      <c r="H103" t="s">
        <v>13616</v>
      </c>
      <c r="I103" t="s">
        <v>13616</v>
      </c>
      <c r="J103" t="s">
        <v>13616</v>
      </c>
      <c r="K103">
        <v>10</v>
      </c>
    </row>
    <row r="104" spans="1:11" ht="14.4" customHeight="1" x14ac:dyDescent="0.3">
      <c r="A104" s="2" t="s">
        <v>31831</v>
      </c>
      <c r="B104" s="2" t="s">
        <v>3140</v>
      </c>
      <c r="C104" s="2" t="s">
        <v>31832</v>
      </c>
      <c r="D104" s="2" t="s">
        <v>31811</v>
      </c>
      <c r="E104" s="2" t="s">
        <v>31833</v>
      </c>
      <c r="F104" t="str">
        <f t="shared" si="1"/>
        <v>y</v>
      </c>
      <c r="G104" t="s">
        <v>31513</v>
      </c>
      <c r="H104" t="s">
        <v>13616</v>
      </c>
      <c r="I104" t="s">
        <v>13616</v>
      </c>
      <c r="J104" t="s">
        <v>13616</v>
      </c>
      <c r="K104">
        <v>10</v>
      </c>
    </row>
    <row r="105" spans="1:11" ht="14.4" customHeight="1" x14ac:dyDescent="0.3">
      <c r="A105" s="2" t="s">
        <v>31834</v>
      </c>
      <c r="B105" s="2" t="s">
        <v>3140</v>
      </c>
      <c r="C105" s="2" t="s">
        <v>31835</v>
      </c>
      <c r="D105" s="2" t="s">
        <v>31811</v>
      </c>
      <c r="E105" s="2" t="s">
        <v>31836</v>
      </c>
      <c r="F105" t="str">
        <f t="shared" si="1"/>
        <v>y</v>
      </c>
      <c r="G105" t="s">
        <v>31513</v>
      </c>
      <c r="H105" t="s">
        <v>13616</v>
      </c>
      <c r="I105" t="s">
        <v>13616</v>
      </c>
      <c r="J105" t="s">
        <v>13616</v>
      </c>
      <c r="K105">
        <v>10</v>
      </c>
    </row>
    <row r="106" spans="1:11" ht="14.4" customHeight="1" x14ac:dyDescent="0.3">
      <c r="A106" s="2" t="s">
        <v>31837</v>
      </c>
      <c r="B106" s="2" t="s">
        <v>114</v>
      </c>
      <c r="C106" s="2" t="s">
        <v>31838</v>
      </c>
      <c r="D106" s="2" t="s">
        <v>31516</v>
      </c>
      <c r="E106" s="2" t="s">
        <v>31839</v>
      </c>
      <c r="F106" t="str">
        <f t="shared" si="1"/>
        <v>y</v>
      </c>
      <c r="G106" t="s">
        <v>31808</v>
      </c>
      <c r="H106" t="s">
        <v>13616</v>
      </c>
      <c r="I106" t="s">
        <v>13616</v>
      </c>
      <c r="J106" t="s">
        <v>13616</v>
      </c>
      <c r="K106">
        <v>1</v>
      </c>
    </row>
    <row r="107" spans="1:11" ht="14.4" customHeight="1" x14ac:dyDescent="0.3">
      <c r="A107" s="2" t="s">
        <v>31840</v>
      </c>
      <c r="B107" s="2" t="s">
        <v>3140</v>
      </c>
      <c r="C107" s="2" t="s">
        <v>31841</v>
      </c>
      <c r="D107" s="2" t="s">
        <v>31563</v>
      </c>
      <c r="E107" s="2" t="s">
        <v>31842</v>
      </c>
      <c r="F107" t="str">
        <f t="shared" si="1"/>
        <v>y</v>
      </c>
      <c r="G107" t="s">
        <v>31513</v>
      </c>
      <c r="H107" t="s">
        <v>13616</v>
      </c>
      <c r="I107" t="s">
        <v>13616</v>
      </c>
      <c r="J107" t="s">
        <v>13616</v>
      </c>
      <c r="K107">
        <v>8</v>
      </c>
    </row>
    <row r="108" spans="1:11" ht="14.4" customHeight="1" x14ac:dyDescent="0.3">
      <c r="A108" s="2" t="s">
        <v>31843</v>
      </c>
      <c r="B108" s="2" t="s">
        <v>3140</v>
      </c>
      <c r="C108" s="2" t="s">
        <v>31844</v>
      </c>
      <c r="D108" s="2" t="s">
        <v>31563</v>
      </c>
      <c r="E108" s="2" t="s">
        <v>31845</v>
      </c>
      <c r="F108" t="str">
        <f t="shared" si="1"/>
        <v>y</v>
      </c>
      <c r="G108" t="s">
        <v>31513</v>
      </c>
      <c r="H108" t="s">
        <v>13616</v>
      </c>
      <c r="I108" t="s">
        <v>13616</v>
      </c>
      <c r="J108" t="s">
        <v>13616</v>
      </c>
      <c r="K108">
        <v>8</v>
      </c>
    </row>
    <row r="109" spans="1:11" ht="14.4" customHeight="1" x14ac:dyDescent="0.3">
      <c r="A109" s="2" t="s">
        <v>31846</v>
      </c>
      <c r="B109" s="2" t="s">
        <v>3140</v>
      </c>
      <c r="C109" s="2" t="s">
        <v>31847</v>
      </c>
      <c r="D109" s="2" t="s">
        <v>31563</v>
      </c>
      <c r="E109" s="2" t="s">
        <v>31848</v>
      </c>
      <c r="F109" t="str">
        <f t="shared" si="1"/>
        <v>y</v>
      </c>
      <c r="G109" t="s">
        <v>31513</v>
      </c>
      <c r="H109" t="s">
        <v>13616</v>
      </c>
      <c r="I109" t="s">
        <v>13616</v>
      </c>
      <c r="J109" t="s">
        <v>13616</v>
      </c>
      <c r="K109">
        <v>8</v>
      </c>
    </row>
    <row r="110" spans="1:11" ht="14.4" customHeight="1" x14ac:dyDescent="0.3">
      <c r="A110" s="2" t="s">
        <v>31849</v>
      </c>
      <c r="B110" s="2" t="s">
        <v>3140</v>
      </c>
      <c r="C110" s="2" t="s">
        <v>31850</v>
      </c>
      <c r="D110" s="2" t="s">
        <v>31563</v>
      </c>
      <c r="E110" s="2" t="s">
        <v>31851</v>
      </c>
      <c r="F110" t="str">
        <f t="shared" si="1"/>
        <v>y</v>
      </c>
      <c r="G110" t="s">
        <v>31513</v>
      </c>
      <c r="H110" t="s">
        <v>13616</v>
      </c>
      <c r="I110" t="s">
        <v>13616</v>
      </c>
      <c r="J110" t="s">
        <v>13616</v>
      </c>
      <c r="K110">
        <v>8</v>
      </c>
    </row>
    <row r="111" spans="1:11" ht="14.4" customHeight="1" x14ac:dyDescent="0.3">
      <c r="A111" s="2" t="s">
        <v>31852</v>
      </c>
      <c r="B111" s="2" t="s">
        <v>3140</v>
      </c>
      <c r="C111" s="2" t="s">
        <v>31853</v>
      </c>
      <c r="D111" s="2" t="s">
        <v>31563</v>
      </c>
      <c r="E111" s="2" t="s">
        <v>31854</v>
      </c>
      <c r="F111" t="str">
        <f t="shared" si="1"/>
        <v>y</v>
      </c>
      <c r="G111" t="s">
        <v>31513</v>
      </c>
      <c r="H111" t="s">
        <v>13616</v>
      </c>
      <c r="I111" t="s">
        <v>13616</v>
      </c>
      <c r="J111" t="s">
        <v>13616</v>
      </c>
      <c r="K111">
        <v>8</v>
      </c>
    </row>
    <row r="112" spans="1:11" ht="14.4" customHeight="1" x14ac:dyDescent="0.3">
      <c r="A112" s="2" t="s">
        <v>31855</v>
      </c>
      <c r="B112" s="2" t="s">
        <v>3140</v>
      </c>
      <c r="C112" s="2" t="s">
        <v>31856</v>
      </c>
      <c r="D112" s="2" t="s">
        <v>31563</v>
      </c>
      <c r="E112" s="2" t="s">
        <v>31857</v>
      </c>
      <c r="F112" t="str">
        <f t="shared" si="1"/>
        <v>y</v>
      </c>
      <c r="G112" t="s">
        <v>31513</v>
      </c>
      <c r="H112" t="s">
        <v>13616</v>
      </c>
      <c r="I112" t="s">
        <v>13616</v>
      </c>
      <c r="J112" t="s">
        <v>13616</v>
      </c>
      <c r="K112">
        <v>8</v>
      </c>
    </row>
    <row r="113" spans="1:11" ht="14.4" customHeight="1" x14ac:dyDescent="0.3">
      <c r="A113" s="2" t="s">
        <v>31858</v>
      </c>
      <c r="B113" s="2" t="s">
        <v>3140</v>
      </c>
      <c r="C113" s="2" t="s">
        <v>31859</v>
      </c>
      <c r="D113" s="2" t="s">
        <v>31563</v>
      </c>
      <c r="E113" s="2" t="s">
        <v>31860</v>
      </c>
      <c r="F113" t="str">
        <f t="shared" si="1"/>
        <v>y</v>
      </c>
      <c r="G113" t="s">
        <v>31513</v>
      </c>
      <c r="H113" t="s">
        <v>13616</v>
      </c>
      <c r="I113" t="s">
        <v>13616</v>
      </c>
      <c r="J113" t="s">
        <v>13616</v>
      </c>
      <c r="K113">
        <v>8</v>
      </c>
    </row>
    <row r="114" spans="1:11" ht="14.4" customHeight="1" x14ac:dyDescent="0.3">
      <c r="A114" s="2" t="s">
        <v>31861</v>
      </c>
      <c r="B114" s="2" t="s">
        <v>3140</v>
      </c>
      <c r="C114" s="2" t="s">
        <v>31862</v>
      </c>
      <c r="D114" s="2" t="s">
        <v>31563</v>
      </c>
      <c r="E114" s="2" t="s">
        <v>31863</v>
      </c>
      <c r="F114" t="str">
        <f t="shared" si="1"/>
        <v>y</v>
      </c>
      <c r="G114" t="s">
        <v>31513</v>
      </c>
      <c r="H114" t="s">
        <v>13616</v>
      </c>
      <c r="I114" t="s">
        <v>13616</v>
      </c>
      <c r="J114" t="s">
        <v>13616</v>
      </c>
      <c r="K114">
        <v>8</v>
      </c>
    </row>
    <row r="115" spans="1:11" ht="14.4" customHeight="1" x14ac:dyDescent="0.3">
      <c r="A115" s="2" t="s">
        <v>31864</v>
      </c>
      <c r="B115" s="2" t="s">
        <v>114</v>
      </c>
      <c r="C115" s="2" t="s">
        <v>31865</v>
      </c>
      <c r="D115" s="2" t="s">
        <v>31563</v>
      </c>
      <c r="E115" s="2" t="s">
        <v>31866</v>
      </c>
      <c r="F115" t="str">
        <f t="shared" si="1"/>
        <v>y</v>
      </c>
      <c r="G115" t="s">
        <v>31808</v>
      </c>
      <c r="H115" t="s">
        <v>13616</v>
      </c>
      <c r="I115" t="s">
        <v>13616</v>
      </c>
      <c r="J115" t="s">
        <v>13616</v>
      </c>
      <c r="K115">
        <v>8</v>
      </c>
    </row>
    <row r="116" spans="1:11" ht="14.4" customHeight="1" x14ac:dyDescent="0.3">
      <c r="A116" s="2" t="s">
        <v>31867</v>
      </c>
      <c r="B116" s="2" t="s">
        <v>3140</v>
      </c>
      <c r="C116" s="2" t="s">
        <v>31868</v>
      </c>
      <c r="D116" s="2" t="s">
        <v>31869</v>
      </c>
      <c r="E116" s="2" t="s">
        <v>31870</v>
      </c>
      <c r="F116" t="str">
        <f t="shared" si="1"/>
        <v>y</v>
      </c>
      <c r="G116" t="s">
        <v>31513</v>
      </c>
      <c r="H116" t="s">
        <v>13616</v>
      </c>
      <c r="I116" t="s">
        <v>13616</v>
      </c>
      <c r="J116" t="s">
        <v>13616</v>
      </c>
      <c r="K116">
        <v>21</v>
      </c>
    </row>
    <row r="117" spans="1:11" ht="14.4" customHeight="1" x14ac:dyDescent="0.3">
      <c r="A117" s="2" t="s">
        <v>31871</v>
      </c>
      <c r="B117" s="2" t="s">
        <v>114</v>
      </c>
      <c r="C117" s="2" t="s">
        <v>31872</v>
      </c>
      <c r="D117" s="2" t="s">
        <v>31516</v>
      </c>
      <c r="E117" s="2" t="s">
        <v>31873</v>
      </c>
      <c r="F117" t="str">
        <f t="shared" si="1"/>
        <v>y</v>
      </c>
      <c r="G117" t="s">
        <v>31808</v>
      </c>
      <c r="H117" t="s">
        <v>13616</v>
      </c>
      <c r="I117" t="s">
        <v>13616</v>
      </c>
      <c r="J117" t="s">
        <v>13616</v>
      </c>
      <c r="K117">
        <v>1</v>
      </c>
    </row>
    <row r="118" spans="1:11" ht="14.4" customHeight="1" x14ac:dyDescent="0.3">
      <c r="A118" s="2" t="s">
        <v>31874</v>
      </c>
      <c r="B118" s="2" t="s">
        <v>114</v>
      </c>
      <c r="C118" s="2" t="s">
        <v>31875</v>
      </c>
      <c r="D118" s="2" t="s">
        <v>31869</v>
      </c>
      <c r="E118" s="2" t="s">
        <v>31876</v>
      </c>
      <c r="F118" t="str">
        <f t="shared" si="1"/>
        <v>y</v>
      </c>
      <c r="G118" t="s">
        <v>31808</v>
      </c>
      <c r="H118" t="s">
        <v>13616</v>
      </c>
      <c r="I118" t="s">
        <v>13616</v>
      </c>
      <c r="J118" t="s">
        <v>13616</v>
      </c>
      <c r="K118">
        <v>21</v>
      </c>
    </row>
    <row r="119" spans="1:11" ht="14.4" customHeight="1" x14ac:dyDescent="0.3">
      <c r="A119" s="2" t="s">
        <v>31877</v>
      </c>
      <c r="B119" s="2" t="s">
        <v>3140</v>
      </c>
      <c r="C119" s="2" t="s">
        <v>31878</v>
      </c>
      <c r="D119" s="2" t="s">
        <v>31516</v>
      </c>
      <c r="E119" s="2" t="s">
        <v>31879</v>
      </c>
      <c r="F119" t="str">
        <f t="shared" si="1"/>
        <v>y</v>
      </c>
      <c r="G119" t="s">
        <v>31513</v>
      </c>
      <c r="H119" t="s">
        <v>13616</v>
      </c>
      <c r="I119" t="s">
        <v>13616</v>
      </c>
      <c r="J119" t="s">
        <v>13616</v>
      </c>
      <c r="K119">
        <v>1</v>
      </c>
    </row>
    <row r="120" spans="1:11" ht="14.4" customHeight="1" x14ac:dyDescent="0.3">
      <c r="A120" s="2" t="s">
        <v>31880</v>
      </c>
      <c r="B120" s="2" t="s">
        <v>114</v>
      </c>
      <c r="C120" s="2" t="s">
        <v>31881</v>
      </c>
      <c r="D120" s="2" t="s">
        <v>31516</v>
      </c>
      <c r="E120" s="2" t="s">
        <v>31882</v>
      </c>
      <c r="F120" t="str">
        <f t="shared" si="1"/>
        <v>y</v>
      </c>
      <c r="G120" t="s">
        <v>31808</v>
      </c>
      <c r="H120" t="s">
        <v>13616</v>
      </c>
      <c r="I120" t="s">
        <v>13616</v>
      </c>
      <c r="J120" t="s">
        <v>13616</v>
      </c>
      <c r="K120">
        <v>1</v>
      </c>
    </row>
    <row r="121" spans="1:11" ht="14.4" customHeight="1" x14ac:dyDescent="0.3">
      <c r="A121" s="2" t="s">
        <v>31883</v>
      </c>
      <c r="B121" s="2" t="s">
        <v>114</v>
      </c>
      <c r="C121" s="2" t="s">
        <v>31884</v>
      </c>
      <c r="D121" s="2" t="s">
        <v>31516</v>
      </c>
      <c r="E121" s="2" t="s">
        <v>31885</v>
      </c>
      <c r="F121" t="str">
        <f t="shared" si="1"/>
        <v>y</v>
      </c>
      <c r="G121" t="s">
        <v>31808</v>
      </c>
      <c r="H121" t="s">
        <v>13616</v>
      </c>
      <c r="I121" t="s">
        <v>13616</v>
      </c>
      <c r="J121" t="s">
        <v>13616</v>
      </c>
      <c r="K121">
        <v>1</v>
      </c>
    </row>
    <row r="122" spans="1:11" ht="14.4" customHeight="1" x14ac:dyDescent="0.3">
      <c r="A122" s="2" t="s">
        <v>31886</v>
      </c>
      <c r="B122" s="2" t="s">
        <v>114</v>
      </c>
      <c r="C122" s="2" t="s">
        <v>31887</v>
      </c>
      <c r="D122" s="2" t="s">
        <v>31516</v>
      </c>
      <c r="E122" s="2" t="s">
        <v>31888</v>
      </c>
      <c r="F122" t="str">
        <f t="shared" si="1"/>
        <v>y</v>
      </c>
      <c r="G122" t="s">
        <v>31808</v>
      </c>
      <c r="H122" t="s">
        <v>13616</v>
      </c>
      <c r="I122" t="s">
        <v>13616</v>
      </c>
      <c r="J122" t="s">
        <v>13616</v>
      </c>
      <c r="K122">
        <v>1</v>
      </c>
    </row>
    <row r="123" spans="1:11" ht="14.4" customHeight="1" x14ac:dyDescent="0.3">
      <c r="A123" s="2" t="s">
        <v>31889</v>
      </c>
      <c r="B123" s="2" t="s">
        <v>114</v>
      </c>
      <c r="C123" s="2" t="s">
        <v>31890</v>
      </c>
      <c r="D123" s="2" t="s">
        <v>31516</v>
      </c>
      <c r="E123" s="2" t="s">
        <v>31891</v>
      </c>
      <c r="F123" t="str">
        <f t="shared" si="1"/>
        <v>y</v>
      </c>
      <c r="G123" t="s">
        <v>31808</v>
      </c>
      <c r="H123" t="s">
        <v>13616</v>
      </c>
      <c r="I123" t="s">
        <v>13616</v>
      </c>
      <c r="J123" t="s">
        <v>13616</v>
      </c>
      <c r="K123">
        <v>1</v>
      </c>
    </row>
    <row r="124" spans="1:11" ht="14.4" customHeight="1" x14ac:dyDescent="0.3">
      <c r="A124" s="2" t="s">
        <v>31892</v>
      </c>
      <c r="B124" s="2" t="s">
        <v>3140</v>
      </c>
      <c r="C124" s="2" t="s">
        <v>31893</v>
      </c>
      <c r="D124" s="2" t="s">
        <v>31516</v>
      </c>
      <c r="E124" s="2" t="s">
        <v>31894</v>
      </c>
      <c r="F124" t="str">
        <f t="shared" si="1"/>
        <v>y</v>
      </c>
      <c r="G124" t="s">
        <v>31513</v>
      </c>
      <c r="H124" t="s">
        <v>13616</v>
      </c>
      <c r="I124" t="s">
        <v>13616</v>
      </c>
      <c r="J124" t="s">
        <v>13616</v>
      </c>
      <c r="K124">
        <v>1</v>
      </c>
    </row>
    <row r="125" spans="1:11" ht="14.4" customHeight="1" x14ac:dyDescent="0.3">
      <c r="A125" s="2" t="s">
        <v>31895</v>
      </c>
      <c r="B125" s="2" t="s">
        <v>114</v>
      </c>
      <c r="C125" s="2" t="s">
        <v>31896</v>
      </c>
      <c r="D125" s="2" t="s">
        <v>31516</v>
      </c>
      <c r="E125" s="2" t="s">
        <v>31897</v>
      </c>
      <c r="F125" t="str">
        <f t="shared" si="1"/>
        <v>y</v>
      </c>
      <c r="G125" t="s">
        <v>31808</v>
      </c>
      <c r="H125" t="s">
        <v>13616</v>
      </c>
      <c r="I125" t="s">
        <v>13616</v>
      </c>
      <c r="J125" t="s">
        <v>13616</v>
      </c>
      <c r="K125">
        <v>1</v>
      </c>
    </row>
    <row r="126" spans="1:11" ht="14.4" customHeight="1" x14ac:dyDescent="0.3">
      <c r="A126" s="2" t="s">
        <v>31898</v>
      </c>
      <c r="B126" s="2" t="s">
        <v>114</v>
      </c>
      <c r="C126" s="2" t="s">
        <v>31899</v>
      </c>
      <c r="D126" s="2" t="s">
        <v>31516</v>
      </c>
      <c r="E126" s="2" t="s">
        <v>31900</v>
      </c>
      <c r="F126" t="str">
        <f t="shared" si="1"/>
        <v>y</v>
      </c>
      <c r="G126" t="s">
        <v>31808</v>
      </c>
      <c r="H126" t="s">
        <v>13616</v>
      </c>
      <c r="I126" t="s">
        <v>13616</v>
      </c>
      <c r="J126" t="s">
        <v>13616</v>
      </c>
      <c r="K126">
        <v>1</v>
      </c>
    </row>
    <row r="127" spans="1:11" ht="14.4" customHeight="1" x14ac:dyDescent="0.3">
      <c r="A127" s="2" t="s">
        <v>31901</v>
      </c>
      <c r="B127" s="2" t="s">
        <v>3140</v>
      </c>
      <c r="C127" s="2" t="s">
        <v>31902</v>
      </c>
      <c r="D127" s="2" t="s">
        <v>31516</v>
      </c>
      <c r="E127" s="2" t="s">
        <v>31903</v>
      </c>
      <c r="F127" t="str">
        <f t="shared" si="1"/>
        <v>y</v>
      </c>
      <c r="G127" t="s">
        <v>31513</v>
      </c>
      <c r="H127" t="s">
        <v>13616</v>
      </c>
      <c r="I127" t="s">
        <v>13616</v>
      </c>
      <c r="J127" t="s">
        <v>13616</v>
      </c>
      <c r="K127">
        <v>1</v>
      </c>
    </row>
    <row r="128" spans="1:11" ht="14.4" customHeight="1" x14ac:dyDescent="0.3">
      <c r="A128" s="2" t="s">
        <v>31904</v>
      </c>
      <c r="B128" s="2" t="s">
        <v>114</v>
      </c>
      <c r="C128" s="2" t="s">
        <v>31905</v>
      </c>
      <c r="D128" s="2" t="s">
        <v>31516</v>
      </c>
      <c r="E128" s="2" t="s">
        <v>31906</v>
      </c>
      <c r="F128" t="str">
        <f t="shared" si="1"/>
        <v>y</v>
      </c>
      <c r="G128" t="s">
        <v>31808</v>
      </c>
      <c r="H128" t="s">
        <v>13616</v>
      </c>
      <c r="I128" t="s">
        <v>13616</v>
      </c>
      <c r="J128" t="s">
        <v>13616</v>
      </c>
      <c r="K128">
        <v>1</v>
      </c>
    </row>
    <row r="129" spans="1:11" ht="14.4" customHeight="1" x14ac:dyDescent="0.3">
      <c r="A129" s="2" t="s">
        <v>31907</v>
      </c>
      <c r="B129" s="2" t="s">
        <v>31908</v>
      </c>
      <c r="C129" s="2" t="s">
        <v>31909</v>
      </c>
      <c r="D129" s="2" t="s">
        <v>31516</v>
      </c>
      <c r="E129" s="2" t="s">
        <v>31910</v>
      </c>
      <c r="F129" t="str">
        <f t="shared" si="1"/>
        <v>y</v>
      </c>
      <c r="G129" t="s">
        <v>31911</v>
      </c>
      <c r="H129" t="s">
        <v>13616</v>
      </c>
      <c r="I129" t="s">
        <v>13616</v>
      </c>
      <c r="J129" t="s">
        <v>13616</v>
      </c>
      <c r="K129">
        <v>1</v>
      </c>
    </row>
    <row r="130" spans="1:11" ht="14.4" customHeight="1" x14ac:dyDescent="0.3">
      <c r="A130" s="2" t="s">
        <v>31912</v>
      </c>
      <c r="B130" s="2" t="s">
        <v>114</v>
      </c>
      <c r="C130" s="2" t="s">
        <v>31913</v>
      </c>
      <c r="D130" s="2" t="s">
        <v>31516</v>
      </c>
      <c r="E130" s="2" t="s">
        <v>31914</v>
      </c>
      <c r="F130" t="str">
        <f t="shared" si="1"/>
        <v>y</v>
      </c>
      <c r="G130" t="s">
        <v>31808</v>
      </c>
      <c r="H130" t="s">
        <v>13616</v>
      </c>
      <c r="I130" t="s">
        <v>13616</v>
      </c>
      <c r="J130" t="s">
        <v>13616</v>
      </c>
      <c r="K130">
        <v>1</v>
      </c>
    </row>
    <row r="131" spans="1:11" ht="14.4" customHeight="1" x14ac:dyDescent="0.3">
      <c r="A131" s="2" t="s">
        <v>31915</v>
      </c>
      <c r="B131" s="2" t="s">
        <v>114</v>
      </c>
      <c r="C131" s="2" t="s">
        <v>31916</v>
      </c>
      <c r="D131" s="2" t="s">
        <v>31516</v>
      </c>
      <c r="E131" s="2" t="s">
        <v>31917</v>
      </c>
      <c r="F131" t="str">
        <f t="shared" si="1"/>
        <v>y</v>
      </c>
      <c r="G131" t="s">
        <v>31808</v>
      </c>
      <c r="H131" t="s">
        <v>13616</v>
      </c>
      <c r="I131" t="s">
        <v>13616</v>
      </c>
      <c r="J131" t="s">
        <v>13616</v>
      </c>
      <c r="K131">
        <v>1</v>
      </c>
    </row>
    <row r="132" spans="1:11" ht="14.4" customHeight="1" x14ac:dyDescent="0.3">
      <c r="A132" s="2" t="s">
        <v>31918</v>
      </c>
      <c r="B132" s="2" t="s">
        <v>114</v>
      </c>
      <c r="C132" s="2" t="s">
        <v>31919</v>
      </c>
      <c r="D132" s="2" t="s">
        <v>31516</v>
      </c>
      <c r="E132" s="2" t="s">
        <v>31920</v>
      </c>
      <c r="F132" t="str">
        <f t="shared" si="1"/>
        <v>y</v>
      </c>
      <c r="G132" t="s">
        <v>31808</v>
      </c>
      <c r="H132" t="s">
        <v>13616</v>
      </c>
      <c r="I132" t="s">
        <v>13616</v>
      </c>
      <c r="J132" t="s">
        <v>13616</v>
      </c>
      <c r="K132">
        <v>1</v>
      </c>
    </row>
    <row r="133" spans="1:11" ht="14.4" customHeight="1" x14ac:dyDescent="0.3">
      <c r="A133" s="2" t="s">
        <v>31921</v>
      </c>
      <c r="B133" s="2" t="s">
        <v>114</v>
      </c>
      <c r="C133" s="2" t="s">
        <v>31922</v>
      </c>
      <c r="D133" s="2" t="s">
        <v>31516</v>
      </c>
      <c r="E133" s="2" t="s">
        <v>31923</v>
      </c>
      <c r="F133" t="str">
        <f t="shared" si="1"/>
        <v>y</v>
      </c>
      <c r="G133" t="s">
        <v>31808</v>
      </c>
      <c r="H133" t="s">
        <v>13616</v>
      </c>
      <c r="I133" t="s">
        <v>13616</v>
      </c>
      <c r="J133" t="s">
        <v>13616</v>
      </c>
      <c r="K133">
        <v>1</v>
      </c>
    </row>
    <row r="134" spans="1:11" ht="14.4" customHeight="1" x14ac:dyDescent="0.3">
      <c r="A134" s="2" t="s">
        <v>31924</v>
      </c>
      <c r="B134" s="2" t="s">
        <v>114</v>
      </c>
      <c r="C134" s="2" t="s">
        <v>31925</v>
      </c>
      <c r="D134" s="2" t="s">
        <v>31516</v>
      </c>
      <c r="E134" s="2" t="s">
        <v>31926</v>
      </c>
      <c r="F134" t="str">
        <f t="shared" ref="F134:F150" si="2">IF(COUNTIF(H134:J134,"used")&gt;0,"y","")</f>
        <v>y</v>
      </c>
      <c r="G134" t="s">
        <v>31808</v>
      </c>
      <c r="H134" t="s">
        <v>13616</v>
      </c>
      <c r="I134" t="s">
        <v>13616</v>
      </c>
      <c r="J134" t="s">
        <v>13616</v>
      </c>
      <c r="K134">
        <v>1</v>
      </c>
    </row>
    <row r="135" spans="1:11" ht="14.4" customHeight="1" x14ac:dyDescent="0.3">
      <c r="A135" s="2" t="s">
        <v>31927</v>
      </c>
      <c r="B135" s="2" t="s">
        <v>114</v>
      </c>
      <c r="C135" s="2" t="s">
        <v>31928</v>
      </c>
      <c r="D135" s="2" t="s">
        <v>31516</v>
      </c>
      <c r="E135" s="2" t="s">
        <v>31929</v>
      </c>
      <c r="F135" t="str">
        <f t="shared" si="2"/>
        <v>y</v>
      </c>
      <c r="G135" t="s">
        <v>31808</v>
      </c>
      <c r="H135" t="s">
        <v>13616</v>
      </c>
      <c r="I135" t="s">
        <v>13616</v>
      </c>
      <c r="J135" t="s">
        <v>13616</v>
      </c>
      <c r="K135">
        <v>1</v>
      </c>
    </row>
    <row r="136" spans="1:11" ht="14.4" customHeight="1" x14ac:dyDescent="0.3">
      <c r="A136" s="2" t="s">
        <v>31930</v>
      </c>
      <c r="B136" s="2" t="s">
        <v>114</v>
      </c>
      <c r="C136" s="2" t="s">
        <v>31931</v>
      </c>
      <c r="D136" s="2" t="s">
        <v>31516</v>
      </c>
      <c r="E136" s="2" t="s">
        <v>31932</v>
      </c>
      <c r="F136" t="str">
        <f t="shared" si="2"/>
        <v>y</v>
      </c>
      <c r="G136" t="s">
        <v>31808</v>
      </c>
      <c r="H136" t="s">
        <v>13616</v>
      </c>
      <c r="I136" t="s">
        <v>13616</v>
      </c>
      <c r="J136" t="s">
        <v>13616</v>
      </c>
      <c r="K136">
        <v>1</v>
      </c>
    </row>
    <row r="137" spans="1:11" ht="14.4" customHeight="1" x14ac:dyDescent="0.3">
      <c r="A137" s="2" t="s">
        <v>31933</v>
      </c>
      <c r="B137" s="2" t="s">
        <v>114</v>
      </c>
      <c r="C137" s="2" t="s">
        <v>31934</v>
      </c>
      <c r="D137" s="2" t="s">
        <v>31516</v>
      </c>
      <c r="E137" s="2" t="s">
        <v>31935</v>
      </c>
      <c r="F137" t="str">
        <f t="shared" si="2"/>
        <v>y</v>
      </c>
      <c r="G137" t="s">
        <v>31808</v>
      </c>
      <c r="H137" t="s">
        <v>13616</v>
      </c>
      <c r="I137" t="s">
        <v>13616</v>
      </c>
      <c r="J137" t="s">
        <v>13616</v>
      </c>
      <c r="K137">
        <v>1</v>
      </c>
    </row>
    <row r="138" spans="1:11" ht="14.4" customHeight="1" x14ac:dyDescent="0.3">
      <c r="A138" s="2" t="s">
        <v>31936</v>
      </c>
      <c r="B138" s="2" t="s">
        <v>5238</v>
      </c>
      <c r="C138" s="2" t="s">
        <v>31937</v>
      </c>
      <c r="D138" s="2" t="s">
        <v>31516</v>
      </c>
      <c r="E138" s="2" t="s">
        <v>31938</v>
      </c>
      <c r="F138" t="str">
        <f t="shared" si="2"/>
        <v>y</v>
      </c>
      <c r="G138" t="s">
        <v>31939</v>
      </c>
      <c r="H138" t="s">
        <v>13616</v>
      </c>
      <c r="I138" t="s">
        <v>13616</v>
      </c>
      <c r="J138" t="s">
        <v>13616</v>
      </c>
      <c r="K138">
        <v>1</v>
      </c>
    </row>
    <row r="139" spans="1:11" ht="14.4" customHeight="1" x14ac:dyDescent="0.3">
      <c r="A139" s="2" t="s">
        <v>31940</v>
      </c>
      <c r="B139" s="2" t="s">
        <v>5238</v>
      </c>
      <c r="C139" s="2" t="s">
        <v>31941</v>
      </c>
      <c r="D139" s="2" t="s">
        <v>31516</v>
      </c>
      <c r="E139" s="2" t="s">
        <v>31942</v>
      </c>
      <c r="F139" t="str">
        <f t="shared" si="2"/>
        <v>y</v>
      </c>
      <c r="G139" t="s">
        <v>31939</v>
      </c>
      <c r="H139" t="s">
        <v>13616</v>
      </c>
      <c r="I139" t="s">
        <v>13616</v>
      </c>
      <c r="J139" t="s">
        <v>13616</v>
      </c>
      <c r="K139">
        <v>1</v>
      </c>
    </row>
    <row r="140" spans="1:11" ht="14.4" customHeight="1" x14ac:dyDescent="0.3">
      <c r="A140" s="2" t="s">
        <v>31943</v>
      </c>
      <c r="B140" s="2" t="s">
        <v>3140</v>
      </c>
      <c r="C140" s="2" t="s">
        <v>31944</v>
      </c>
      <c r="D140" s="2" t="s">
        <v>31516</v>
      </c>
      <c r="E140" s="2" t="s">
        <v>31945</v>
      </c>
      <c r="F140" t="str">
        <f t="shared" si="2"/>
        <v>y</v>
      </c>
      <c r="G140" t="s">
        <v>31513</v>
      </c>
      <c r="H140" t="s">
        <v>13616</v>
      </c>
      <c r="I140" t="s">
        <v>13616</v>
      </c>
      <c r="J140" t="s">
        <v>13616</v>
      </c>
      <c r="K140">
        <v>1</v>
      </c>
    </row>
    <row r="141" spans="1:11" ht="14.4" customHeight="1" x14ac:dyDescent="0.3">
      <c r="A141" s="2" t="s">
        <v>31946</v>
      </c>
      <c r="B141" s="2" t="s">
        <v>114</v>
      </c>
      <c r="C141" s="2" t="s">
        <v>31947</v>
      </c>
      <c r="D141" s="2" t="s">
        <v>31516</v>
      </c>
      <c r="E141" s="2" t="s">
        <v>31948</v>
      </c>
      <c r="F141" t="str">
        <f t="shared" si="2"/>
        <v>y</v>
      </c>
      <c r="G141" t="s">
        <v>31808</v>
      </c>
      <c r="H141" t="s">
        <v>13616</v>
      </c>
      <c r="I141" t="s">
        <v>13616</v>
      </c>
      <c r="J141" t="s">
        <v>13616</v>
      </c>
      <c r="K141">
        <v>1</v>
      </c>
    </row>
    <row r="142" spans="1:11" ht="14.4" customHeight="1" x14ac:dyDescent="0.3">
      <c r="A142" s="2" t="s">
        <v>31949</v>
      </c>
      <c r="B142" s="2" t="s">
        <v>3140</v>
      </c>
      <c r="C142" s="2" t="s">
        <v>31950</v>
      </c>
      <c r="D142" s="2" t="s">
        <v>31516</v>
      </c>
      <c r="E142" s="2" t="s">
        <v>31951</v>
      </c>
      <c r="F142" t="str">
        <f t="shared" si="2"/>
        <v>y</v>
      </c>
      <c r="G142" t="s">
        <v>31513</v>
      </c>
      <c r="H142" t="s">
        <v>13616</v>
      </c>
      <c r="I142" t="s">
        <v>13616</v>
      </c>
      <c r="J142" t="s">
        <v>13616</v>
      </c>
      <c r="K142">
        <v>1</v>
      </c>
    </row>
    <row r="143" spans="1:11" ht="14.4" customHeight="1" x14ac:dyDescent="0.3">
      <c r="A143" s="2" t="s">
        <v>31952</v>
      </c>
      <c r="B143" s="2" t="s">
        <v>114</v>
      </c>
      <c r="C143" s="2" t="s">
        <v>31953</v>
      </c>
      <c r="D143" s="2" t="s">
        <v>31516</v>
      </c>
      <c r="E143" s="2" t="s">
        <v>31954</v>
      </c>
      <c r="F143" t="str">
        <f t="shared" si="2"/>
        <v>y</v>
      </c>
      <c r="G143" t="s">
        <v>31808</v>
      </c>
      <c r="H143" t="s">
        <v>13616</v>
      </c>
      <c r="I143" t="s">
        <v>13616</v>
      </c>
      <c r="J143" t="s">
        <v>13616</v>
      </c>
      <c r="K143">
        <v>1</v>
      </c>
    </row>
    <row r="144" spans="1:11" ht="14.4" customHeight="1" x14ac:dyDescent="0.3">
      <c r="A144" s="2" t="s">
        <v>31955</v>
      </c>
      <c r="B144" s="2" t="s">
        <v>3140</v>
      </c>
      <c r="C144" s="2" t="s">
        <v>31956</v>
      </c>
      <c r="D144" s="2" t="s">
        <v>31516</v>
      </c>
      <c r="E144" s="2" t="s">
        <v>31957</v>
      </c>
      <c r="F144" t="str">
        <f t="shared" si="2"/>
        <v>y</v>
      </c>
      <c r="G144" t="s">
        <v>31513</v>
      </c>
      <c r="H144" t="s">
        <v>13616</v>
      </c>
      <c r="I144" t="s">
        <v>13616</v>
      </c>
      <c r="J144" t="s">
        <v>13616</v>
      </c>
      <c r="K144">
        <v>1</v>
      </c>
    </row>
    <row r="145" spans="1:11" ht="14.4" customHeight="1" x14ac:dyDescent="0.3">
      <c r="A145" s="2" t="s">
        <v>31958</v>
      </c>
      <c r="B145" s="2" t="s">
        <v>114</v>
      </c>
      <c r="C145" s="2" t="s">
        <v>31959</v>
      </c>
      <c r="D145" s="2" t="s">
        <v>31516</v>
      </c>
      <c r="E145" s="2" t="s">
        <v>31960</v>
      </c>
      <c r="F145" t="str">
        <f t="shared" si="2"/>
        <v>y</v>
      </c>
      <c r="G145" t="s">
        <v>31808</v>
      </c>
      <c r="H145" t="s">
        <v>13616</v>
      </c>
      <c r="I145" t="s">
        <v>13616</v>
      </c>
      <c r="J145" t="s">
        <v>13616</v>
      </c>
      <c r="K145">
        <v>1</v>
      </c>
    </row>
    <row r="146" spans="1:11" ht="14.4" customHeight="1" x14ac:dyDescent="0.3">
      <c r="A146" s="2" t="s">
        <v>31961</v>
      </c>
      <c r="B146" s="2" t="s">
        <v>3140</v>
      </c>
      <c r="C146" s="2" t="s">
        <v>31962</v>
      </c>
      <c r="D146" s="2" t="s">
        <v>31516</v>
      </c>
      <c r="E146" s="2" t="s">
        <v>31963</v>
      </c>
      <c r="F146" t="str">
        <f t="shared" si="2"/>
        <v>y</v>
      </c>
      <c r="G146" t="s">
        <v>31513</v>
      </c>
      <c r="H146" t="s">
        <v>13616</v>
      </c>
      <c r="I146" t="s">
        <v>13616</v>
      </c>
      <c r="J146" t="s">
        <v>13616</v>
      </c>
      <c r="K146">
        <v>1</v>
      </c>
    </row>
    <row r="147" spans="1:11" ht="14.4" customHeight="1" x14ac:dyDescent="0.3">
      <c r="A147" s="2" t="s">
        <v>31964</v>
      </c>
      <c r="B147" s="2" t="s">
        <v>3140</v>
      </c>
      <c r="C147" s="2" t="s">
        <v>31965</v>
      </c>
      <c r="D147" s="2" t="s">
        <v>31966</v>
      </c>
      <c r="E147" s="2" t="s">
        <v>31967</v>
      </c>
      <c r="F147" t="str">
        <f t="shared" si="2"/>
        <v>y</v>
      </c>
      <c r="G147" t="s">
        <v>31513</v>
      </c>
      <c r="H147" t="s">
        <v>13616</v>
      </c>
      <c r="I147" t="s">
        <v>13616</v>
      </c>
      <c r="J147" t="s">
        <v>13616</v>
      </c>
      <c r="K147">
        <v>28</v>
      </c>
    </row>
    <row r="148" spans="1:11" ht="14.4" customHeight="1" x14ac:dyDescent="0.3">
      <c r="A148" s="2" t="s">
        <v>31968</v>
      </c>
      <c r="B148" s="2" t="s">
        <v>114</v>
      </c>
      <c r="C148" s="2" t="s">
        <v>31969</v>
      </c>
      <c r="D148" s="2" t="s">
        <v>31966</v>
      </c>
      <c r="E148" s="2" t="s">
        <v>31970</v>
      </c>
      <c r="F148" t="str">
        <f t="shared" si="2"/>
        <v>y</v>
      </c>
      <c r="G148" t="s">
        <v>31808</v>
      </c>
      <c r="H148" t="s">
        <v>13616</v>
      </c>
      <c r="I148" t="s">
        <v>13616</v>
      </c>
      <c r="J148" t="s">
        <v>13616</v>
      </c>
      <c r="K148">
        <v>28</v>
      </c>
    </row>
    <row r="149" spans="1:11" ht="14.4" customHeight="1" x14ac:dyDescent="0.3">
      <c r="A149" s="2" t="s">
        <v>31971</v>
      </c>
      <c r="B149" s="2" t="s">
        <v>3140</v>
      </c>
      <c r="C149" s="2" t="s">
        <v>31972</v>
      </c>
      <c r="D149" s="2" t="s">
        <v>31973</v>
      </c>
      <c r="E149" s="2" t="s">
        <v>31974</v>
      </c>
      <c r="F149" t="str">
        <f t="shared" si="2"/>
        <v>y</v>
      </c>
      <c r="G149" t="s">
        <v>31513</v>
      </c>
      <c r="H149" t="s">
        <v>13616</v>
      </c>
      <c r="I149" t="s">
        <v>13616</v>
      </c>
      <c r="J149" t="s">
        <v>13616</v>
      </c>
      <c r="K149">
        <v>41</v>
      </c>
    </row>
    <row r="150" spans="1:11" ht="14.4" customHeight="1" x14ac:dyDescent="0.3">
      <c r="A150" s="2" t="s">
        <v>31975</v>
      </c>
      <c r="B150" s="2" t="s">
        <v>114</v>
      </c>
      <c r="C150" s="2" t="s">
        <v>31976</v>
      </c>
      <c r="D150" s="2" t="s">
        <v>31977</v>
      </c>
      <c r="E150" s="2" t="s">
        <v>31978</v>
      </c>
      <c r="F150" t="str">
        <f t="shared" si="2"/>
        <v>y</v>
      </c>
      <c r="G150" t="s">
        <v>31808</v>
      </c>
      <c r="H150" t="s">
        <v>13616</v>
      </c>
      <c r="I150" t="s">
        <v>13616</v>
      </c>
      <c r="J150" t="s">
        <v>13616</v>
      </c>
      <c r="K150">
        <v>42</v>
      </c>
    </row>
    <row r="151" spans="1:11" ht="14.4" customHeight="1" x14ac:dyDescent="0.3">
      <c r="A151" s="2" t="s">
        <v>31979</v>
      </c>
      <c r="B151" s="2" t="s">
        <v>5650</v>
      </c>
      <c r="C151" s="2" t="s">
        <v>31980</v>
      </c>
      <c r="D151" s="2" t="s">
        <v>31763</v>
      </c>
      <c r="E151" s="2" t="s">
        <v>31981</v>
      </c>
      <c r="F151" t="str">
        <f t="shared" ref="F151:F214" si="3">IF(COUNTIF(H151:J151,"used")&gt;0,"y","")</f>
        <v/>
      </c>
      <c r="H151" t="s">
        <v>13568</v>
      </c>
      <c r="I151" t="s">
        <v>13568</v>
      </c>
      <c r="J151" t="s">
        <v>13568</v>
      </c>
      <c r="K151">
        <v>16</v>
      </c>
    </row>
    <row r="152" spans="1:11" ht="14.4" customHeight="1" x14ac:dyDescent="0.3">
      <c r="A152" s="2" t="s">
        <v>31982</v>
      </c>
      <c r="B152" s="2" t="s">
        <v>3140</v>
      </c>
      <c r="C152" s="2" t="s">
        <v>31983</v>
      </c>
      <c r="D152" s="2" t="s">
        <v>31548</v>
      </c>
      <c r="E152" s="2" t="s">
        <v>31984</v>
      </c>
      <c r="F152" t="str">
        <f t="shared" si="3"/>
        <v>y</v>
      </c>
      <c r="G152" t="s">
        <v>31513</v>
      </c>
      <c r="H152" t="s">
        <v>13616</v>
      </c>
      <c r="I152" t="s">
        <v>13616</v>
      </c>
      <c r="J152" t="s">
        <v>13616</v>
      </c>
      <c r="K152">
        <v>13</v>
      </c>
    </row>
    <row r="153" spans="1:11" ht="14.4" customHeight="1" x14ac:dyDescent="0.3">
      <c r="A153" s="2" t="s">
        <v>31985</v>
      </c>
      <c r="B153" s="2" t="s">
        <v>114</v>
      </c>
      <c r="C153" s="2" t="s">
        <v>31986</v>
      </c>
      <c r="D153" s="2" t="s">
        <v>31548</v>
      </c>
      <c r="E153" s="2" t="s">
        <v>31987</v>
      </c>
      <c r="F153" t="str">
        <f t="shared" si="3"/>
        <v>y</v>
      </c>
      <c r="G153" t="s">
        <v>31808</v>
      </c>
      <c r="H153" t="s">
        <v>13616</v>
      </c>
      <c r="I153" t="s">
        <v>13616</v>
      </c>
      <c r="J153" t="s">
        <v>13616</v>
      </c>
      <c r="K153">
        <v>13</v>
      </c>
    </row>
    <row r="154" spans="1:11" ht="14.4" customHeight="1" x14ac:dyDescent="0.3">
      <c r="A154" s="2" t="s">
        <v>31988</v>
      </c>
      <c r="B154" s="2" t="s">
        <v>3140</v>
      </c>
      <c r="C154" s="2" t="s">
        <v>31989</v>
      </c>
      <c r="D154" s="2" t="s">
        <v>31548</v>
      </c>
      <c r="E154" s="2" t="s">
        <v>31990</v>
      </c>
      <c r="F154" t="str">
        <f t="shared" si="3"/>
        <v>y</v>
      </c>
      <c r="G154" t="s">
        <v>31513</v>
      </c>
      <c r="H154" t="s">
        <v>13616</v>
      </c>
      <c r="I154" t="s">
        <v>13616</v>
      </c>
      <c r="J154" t="s">
        <v>13616</v>
      </c>
      <c r="K154">
        <v>13</v>
      </c>
    </row>
    <row r="155" spans="1:11" ht="14.4" customHeight="1" x14ac:dyDescent="0.3">
      <c r="A155" s="2" t="s">
        <v>31991</v>
      </c>
      <c r="B155" s="2" t="s">
        <v>3140</v>
      </c>
      <c r="C155" s="2" t="s">
        <v>31992</v>
      </c>
      <c r="D155" s="2" t="s">
        <v>31548</v>
      </c>
      <c r="E155" s="2" t="s">
        <v>31993</v>
      </c>
      <c r="F155" t="str">
        <f t="shared" si="3"/>
        <v>y</v>
      </c>
      <c r="G155" t="s">
        <v>31513</v>
      </c>
      <c r="H155" t="s">
        <v>13616</v>
      </c>
      <c r="I155" t="s">
        <v>13616</v>
      </c>
      <c r="J155" t="s">
        <v>13616</v>
      </c>
      <c r="K155">
        <v>13</v>
      </c>
    </row>
    <row r="156" spans="1:11" ht="14.4" customHeight="1" x14ac:dyDescent="0.3">
      <c r="A156" s="2" t="s">
        <v>31994</v>
      </c>
      <c r="B156" s="2" t="s">
        <v>3140</v>
      </c>
      <c r="C156" s="2" t="s">
        <v>31995</v>
      </c>
      <c r="D156" s="2" t="s">
        <v>31556</v>
      </c>
      <c r="E156" s="2" t="s">
        <v>31996</v>
      </c>
      <c r="F156" t="str">
        <f t="shared" si="3"/>
        <v>y</v>
      </c>
      <c r="G156" t="s">
        <v>31513</v>
      </c>
      <c r="H156" t="s">
        <v>13616</v>
      </c>
      <c r="I156" t="s">
        <v>13616</v>
      </c>
      <c r="J156" t="s">
        <v>13616</v>
      </c>
      <c r="K156">
        <v>14</v>
      </c>
    </row>
    <row r="157" spans="1:11" ht="14.4" customHeight="1" x14ac:dyDescent="0.3">
      <c r="A157" s="2" t="s">
        <v>31997</v>
      </c>
      <c r="B157" s="2" t="s">
        <v>114</v>
      </c>
      <c r="C157" s="2" t="s">
        <v>31998</v>
      </c>
      <c r="D157" s="2" t="s">
        <v>31559</v>
      </c>
      <c r="E157" s="2" t="s">
        <v>31999</v>
      </c>
      <c r="F157" t="str">
        <f t="shared" si="3"/>
        <v>y</v>
      </c>
      <c r="G157" t="s">
        <v>31808</v>
      </c>
      <c r="H157" t="s">
        <v>13616</v>
      </c>
      <c r="I157" t="s">
        <v>13616</v>
      </c>
      <c r="J157" t="s">
        <v>13616</v>
      </c>
      <c r="K157">
        <v>18</v>
      </c>
    </row>
    <row r="158" spans="1:11" ht="14.4" customHeight="1" x14ac:dyDescent="0.3">
      <c r="A158" s="2" t="s">
        <v>32000</v>
      </c>
      <c r="B158" s="2" t="s">
        <v>3140</v>
      </c>
      <c r="C158" s="2" t="s">
        <v>32001</v>
      </c>
      <c r="D158" s="2" t="s">
        <v>31735</v>
      </c>
      <c r="E158" s="2" t="s">
        <v>32002</v>
      </c>
      <c r="F158" t="str">
        <f t="shared" si="3"/>
        <v>y</v>
      </c>
      <c r="G158" t="s">
        <v>31513</v>
      </c>
      <c r="H158" t="s">
        <v>13616</v>
      </c>
      <c r="I158" t="s">
        <v>13616</v>
      </c>
      <c r="J158" t="s">
        <v>13616</v>
      </c>
      <c r="K158">
        <v>12</v>
      </c>
    </row>
    <row r="159" spans="1:11" ht="14.4" customHeight="1" x14ac:dyDescent="0.3">
      <c r="A159" s="2" t="s">
        <v>32003</v>
      </c>
      <c r="B159" s="2" t="s">
        <v>114</v>
      </c>
      <c r="C159" s="2" t="s">
        <v>32004</v>
      </c>
      <c r="D159" s="2" t="s">
        <v>31735</v>
      </c>
      <c r="E159" s="2" t="s">
        <v>32005</v>
      </c>
      <c r="F159" t="str">
        <f t="shared" si="3"/>
        <v>y</v>
      </c>
      <c r="G159" t="s">
        <v>31808</v>
      </c>
      <c r="H159" t="s">
        <v>13616</v>
      </c>
      <c r="I159" t="s">
        <v>13616</v>
      </c>
      <c r="J159" t="s">
        <v>13616</v>
      </c>
      <c r="K159">
        <v>12</v>
      </c>
    </row>
    <row r="160" spans="1:11" ht="14.4" customHeight="1" x14ac:dyDescent="0.3">
      <c r="A160" s="2" t="s">
        <v>32006</v>
      </c>
      <c r="B160" s="2" t="s">
        <v>114</v>
      </c>
      <c r="C160" s="2" t="s">
        <v>32007</v>
      </c>
      <c r="D160" s="2" t="s">
        <v>31735</v>
      </c>
      <c r="E160" s="2" t="s">
        <v>32008</v>
      </c>
      <c r="F160" t="str">
        <f t="shared" si="3"/>
        <v>y</v>
      </c>
      <c r="G160" t="s">
        <v>31808</v>
      </c>
      <c r="H160" t="s">
        <v>13616</v>
      </c>
      <c r="I160" t="s">
        <v>13616</v>
      </c>
      <c r="J160" t="s">
        <v>13616</v>
      </c>
      <c r="K160">
        <v>12</v>
      </c>
    </row>
    <row r="161" spans="1:11" ht="14.4" customHeight="1" x14ac:dyDescent="0.3">
      <c r="A161" s="2" t="s">
        <v>32009</v>
      </c>
      <c r="B161" s="2" t="s">
        <v>114</v>
      </c>
      <c r="C161" s="2" t="s">
        <v>32010</v>
      </c>
      <c r="D161" s="2" t="s">
        <v>31735</v>
      </c>
      <c r="E161" s="2" t="s">
        <v>32011</v>
      </c>
      <c r="F161" t="str">
        <f t="shared" si="3"/>
        <v>y</v>
      </c>
      <c r="G161" t="s">
        <v>31808</v>
      </c>
      <c r="H161" t="s">
        <v>13616</v>
      </c>
      <c r="I161" t="s">
        <v>13616</v>
      </c>
      <c r="J161" t="s">
        <v>13616</v>
      </c>
      <c r="K161">
        <v>12</v>
      </c>
    </row>
    <row r="162" spans="1:11" ht="14.4" customHeight="1" x14ac:dyDescent="0.3">
      <c r="A162" s="2" t="s">
        <v>32012</v>
      </c>
      <c r="B162" s="2" t="s">
        <v>3140</v>
      </c>
      <c r="C162" s="2" t="s">
        <v>32013</v>
      </c>
      <c r="D162" s="2" t="s">
        <v>32014</v>
      </c>
      <c r="E162" s="2" t="s">
        <v>32015</v>
      </c>
      <c r="F162" t="str">
        <f t="shared" si="3"/>
        <v>y</v>
      </c>
      <c r="G162" t="s">
        <v>31513</v>
      </c>
      <c r="H162" t="s">
        <v>13616</v>
      </c>
      <c r="I162" t="s">
        <v>13616</v>
      </c>
      <c r="J162" t="s">
        <v>13616</v>
      </c>
      <c r="K162">
        <v>29</v>
      </c>
    </row>
    <row r="163" spans="1:11" ht="14.4" customHeight="1" x14ac:dyDescent="0.3">
      <c r="A163" s="2" t="s">
        <v>32016</v>
      </c>
      <c r="B163" s="2" t="s">
        <v>114</v>
      </c>
      <c r="C163" s="2" t="s">
        <v>32017</v>
      </c>
      <c r="D163" s="2" t="s">
        <v>32014</v>
      </c>
      <c r="E163" s="2" t="s">
        <v>32018</v>
      </c>
      <c r="F163" t="str">
        <f t="shared" si="3"/>
        <v>y</v>
      </c>
      <c r="G163" t="s">
        <v>31808</v>
      </c>
      <c r="H163" t="s">
        <v>13616</v>
      </c>
      <c r="I163" t="s">
        <v>13616</v>
      </c>
      <c r="J163" t="s">
        <v>13616</v>
      </c>
      <c r="K163">
        <v>29</v>
      </c>
    </row>
    <row r="164" spans="1:11" ht="14.4" customHeight="1" x14ac:dyDescent="0.3">
      <c r="A164" s="2" t="s">
        <v>32019</v>
      </c>
      <c r="B164" s="2" t="s">
        <v>5650</v>
      </c>
      <c r="C164" s="2" t="s">
        <v>32020</v>
      </c>
      <c r="D164" s="2" t="s">
        <v>31763</v>
      </c>
      <c r="E164" s="2" t="s">
        <v>32021</v>
      </c>
      <c r="F164" t="str">
        <f t="shared" si="3"/>
        <v/>
      </c>
      <c r="H164" t="s">
        <v>13568</v>
      </c>
      <c r="I164" t="s">
        <v>13568</v>
      </c>
      <c r="J164" t="s">
        <v>13568</v>
      </c>
      <c r="K164">
        <v>16</v>
      </c>
    </row>
    <row r="165" spans="1:11" ht="14.4" customHeight="1" x14ac:dyDescent="0.3">
      <c r="A165" s="2" t="s">
        <v>32022</v>
      </c>
      <c r="B165" s="2" t="s">
        <v>32023</v>
      </c>
      <c r="C165" s="2" t="s">
        <v>32024</v>
      </c>
      <c r="D165" s="2" t="s">
        <v>31544</v>
      </c>
      <c r="E165" s="2" t="s">
        <v>32025</v>
      </c>
      <c r="F165" t="str">
        <f t="shared" si="3"/>
        <v/>
      </c>
      <c r="H165" t="s">
        <v>13568</v>
      </c>
      <c r="I165" t="s">
        <v>13568</v>
      </c>
      <c r="J165" t="s">
        <v>13568</v>
      </c>
      <c r="K165">
        <v>3</v>
      </c>
    </row>
    <row r="166" spans="1:11" ht="14.4" customHeight="1" x14ac:dyDescent="0.3">
      <c r="A166" s="2" t="s">
        <v>32026</v>
      </c>
      <c r="B166" s="2" t="s">
        <v>114</v>
      </c>
      <c r="C166" s="2" t="s">
        <v>32027</v>
      </c>
      <c r="D166" s="2" t="s">
        <v>31570</v>
      </c>
      <c r="E166" s="2" t="s">
        <v>32028</v>
      </c>
      <c r="F166" t="str">
        <f t="shared" si="3"/>
        <v>y</v>
      </c>
      <c r="G166" t="s">
        <v>31808</v>
      </c>
      <c r="H166" t="s">
        <v>13616</v>
      </c>
      <c r="I166" t="s">
        <v>13616</v>
      </c>
      <c r="J166" t="s">
        <v>13616</v>
      </c>
      <c r="K166">
        <v>4</v>
      </c>
    </row>
    <row r="167" spans="1:11" ht="14.4" customHeight="1" x14ac:dyDescent="0.3">
      <c r="A167" s="2" t="s">
        <v>32029</v>
      </c>
      <c r="B167" s="2" t="s">
        <v>114</v>
      </c>
      <c r="C167" s="2" t="s">
        <v>32030</v>
      </c>
      <c r="D167" s="2" t="s">
        <v>31570</v>
      </c>
      <c r="E167" s="2" t="s">
        <v>32031</v>
      </c>
      <c r="F167" t="str">
        <f t="shared" si="3"/>
        <v>y</v>
      </c>
      <c r="G167" t="s">
        <v>31808</v>
      </c>
      <c r="H167" t="s">
        <v>13616</v>
      </c>
      <c r="I167" t="s">
        <v>13616</v>
      </c>
      <c r="J167" t="s">
        <v>13616</v>
      </c>
      <c r="K167">
        <v>4</v>
      </c>
    </row>
    <row r="168" spans="1:11" ht="14.4" customHeight="1" x14ac:dyDescent="0.3">
      <c r="A168" s="2" t="s">
        <v>32032</v>
      </c>
      <c r="B168" s="2" t="s">
        <v>114</v>
      </c>
      <c r="C168" s="2" t="s">
        <v>32033</v>
      </c>
      <c r="D168" s="2" t="s">
        <v>31570</v>
      </c>
      <c r="E168" s="2" t="s">
        <v>32034</v>
      </c>
      <c r="F168" t="str">
        <f t="shared" si="3"/>
        <v>y</v>
      </c>
      <c r="G168" t="s">
        <v>31808</v>
      </c>
      <c r="H168" t="s">
        <v>13616</v>
      </c>
      <c r="I168" t="s">
        <v>13616</v>
      </c>
      <c r="J168" t="s">
        <v>13616</v>
      </c>
      <c r="K168">
        <v>4</v>
      </c>
    </row>
    <row r="169" spans="1:11" ht="14.4" customHeight="1" x14ac:dyDescent="0.3">
      <c r="A169" s="2" t="s">
        <v>32035</v>
      </c>
      <c r="B169" s="2" t="s">
        <v>114</v>
      </c>
      <c r="C169" s="2" t="s">
        <v>32036</v>
      </c>
      <c r="D169" s="2" t="s">
        <v>31570</v>
      </c>
      <c r="E169" s="2" t="s">
        <v>32037</v>
      </c>
      <c r="F169" t="str">
        <f t="shared" si="3"/>
        <v>y</v>
      </c>
      <c r="G169" t="s">
        <v>31808</v>
      </c>
      <c r="H169" t="s">
        <v>13616</v>
      </c>
      <c r="I169" t="s">
        <v>13616</v>
      </c>
      <c r="J169" t="s">
        <v>13616</v>
      </c>
      <c r="K169">
        <v>4</v>
      </c>
    </row>
    <row r="170" spans="1:11" ht="14.4" customHeight="1" x14ac:dyDescent="0.3">
      <c r="A170" s="2" t="s">
        <v>32038</v>
      </c>
      <c r="B170" s="2" t="s">
        <v>3140</v>
      </c>
      <c r="C170" s="2" t="s">
        <v>32039</v>
      </c>
      <c r="D170" s="2" t="s">
        <v>31570</v>
      </c>
      <c r="E170" s="2" t="s">
        <v>32040</v>
      </c>
      <c r="F170" t="str">
        <f t="shared" si="3"/>
        <v>y</v>
      </c>
      <c r="G170" t="s">
        <v>31513</v>
      </c>
      <c r="H170" t="s">
        <v>13616</v>
      </c>
      <c r="I170" t="s">
        <v>13616</v>
      </c>
      <c r="J170" t="s">
        <v>13616</v>
      </c>
      <c r="K170">
        <v>4</v>
      </c>
    </row>
    <row r="171" spans="1:11" ht="14.4" customHeight="1" x14ac:dyDescent="0.3">
      <c r="A171" s="2" t="s">
        <v>32041</v>
      </c>
      <c r="B171" s="2" t="s">
        <v>3140</v>
      </c>
      <c r="C171" s="2" t="s">
        <v>32042</v>
      </c>
      <c r="D171" s="2" t="s">
        <v>31570</v>
      </c>
      <c r="E171" s="2" t="s">
        <v>32043</v>
      </c>
      <c r="F171" t="str">
        <f t="shared" si="3"/>
        <v>y</v>
      </c>
      <c r="G171" t="s">
        <v>31513</v>
      </c>
      <c r="H171" t="s">
        <v>13616</v>
      </c>
      <c r="I171" t="s">
        <v>13616</v>
      </c>
      <c r="J171" t="s">
        <v>13616</v>
      </c>
      <c r="K171">
        <v>4</v>
      </c>
    </row>
    <row r="172" spans="1:11" ht="14.4" customHeight="1" x14ac:dyDescent="0.3">
      <c r="A172" s="2" t="s">
        <v>32044</v>
      </c>
      <c r="B172" s="2" t="s">
        <v>114</v>
      </c>
      <c r="C172" s="2" t="s">
        <v>32045</v>
      </c>
      <c r="D172" s="2" t="s">
        <v>31570</v>
      </c>
      <c r="E172" s="2" t="s">
        <v>32046</v>
      </c>
      <c r="F172" t="str">
        <f t="shared" si="3"/>
        <v>y</v>
      </c>
      <c r="G172" t="s">
        <v>31808</v>
      </c>
      <c r="H172" t="s">
        <v>13616</v>
      </c>
      <c r="I172" t="s">
        <v>13616</v>
      </c>
      <c r="J172" t="s">
        <v>13616</v>
      </c>
      <c r="K172">
        <v>4</v>
      </c>
    </row>
    <row r="173" spans="1:11" ht="14.4" customHeight="1" x14ac:dyDescent="0.3">
      <c r="A173" s="2" t="s">
        <v>32047</v>
      </c>
      <c r="B173" s="2" t="s">
        <v>3140</v>
      </c>
      <c r="C173" s="2" t="s">
        <v>32048</v>
      </c>
      <c r="D173" s="2" t="s">
        <v>31570</v>
      </c>
      <c r="E173" s="2" t="s">
        <v>32049</v>
      </c>
      <c r="F173" t="str">
        <f t="shared" si="3"/>
        <v>y</v>
      </c>
      <c r="G173" t="s">
        <v>31513</v>
      </c>
      <c r="H173" t="s">
        <v>13616</v>
      </c>
      <c r="I173" t="s">
        <v>13616</v>
      </c>
      <c r="J173" t="s">
        <v>13616</v>
      </c>
      <c r="K173">
        <v>4</v>
      </c>
    </row>
    <row r="174" spans="1:11" ht="14.4" customHeight="1" x14ac:dyDescent="0.3">
      <c r="A174" s="2" t="s">
        <v>32050</v>
      </c>
      <c r="B174" s="2" t="s">
        <v>114</v>
      </c>
      <c r="C174" s="2" t="s">
        <v>32051</v>
      </c>
      <c r="D174" s="2" t="s">
        <v>31570</v>
      </c>
      <c r="E174" s="2" t="s">
        <v>32052</v>
      </c>
      <c r="F174" t="str">
        <f t="shared" si="3"/>
        <v>y</v>
      </c>
      <c r="G174" t="s">
        <v>31808</v>
      </c>
      <c r="H174" t="s">
        <v>13616</v>
      </c>
      <c r="I174" t="s">
        <v>13616</v>
      </c>
      <c r="J174" t="s">
        <v>13616</v>
      </c>
      <c r="K174">
        <v>4</v>
      </c>
    </row>
    <row r="175" spans="1:11" ht="14.4" customHeight="1" x14ac:dyDescent="0.3">
      <c r="A175" s="2" t="s">
        <v>32053</v>
      </c>
      <c r="B175" s="2" t="s">
        <v>114</v>
      </c>
      <c r="C175" s="2" t="s">
        <v>32054</v>
      </c>
      <c r="D175" s="2" t="s">
        <v>31570</v>
      </c>
      <c r="E175" s="2" t="s">
        <v>32055</v>
      </c>
      <c r="F175" t="str">
        <f t="shared" si="3"/>
        <v>y</v>
      </c>
      <c r="G175" t="s">
        <v>31808</v>
      </c>
      <c r="H175" t="s">
        <v>13616</v>
      </c>
      <c r="I175" t="s">
        <v>13616</v>
      </c>
      <c r="J175" t="s">
        <v>13616</v>
      </c>
      <c r="K175">
        <v>4</v>
      </c>
    </row>
    <row r="176" spans="1:11" ht="14.4" customHeight="1" x14ac:dyDescent="0.3">
      <c r="A176" s="2" t="s">
        <v>32056</v>
      </c>
      <c r="B176" s="2" t="s">
        <v>3140</v>
      </c>
      <c r="C176" s="2" t="s">
        <v>32057</v>
      </c>
      <c r="D176" s="2" t="s">
        <v>31570</v>
      </c>
      <c r="E176" s="2" t="s">
        <v>32058</v>
      </c>
      <c r="F176" t="str">
        <f t="shared" si="3"/>
        <v>y</v>
      </c>
      <c r="G176" t="s">
        <v>31513</v>
      </c>
      <c r="H176" t="s">
        <v>13616</v>
      </c>
      <c r="I176" t="s">
        <v>13616</v>
      </c>
      <c r="J176" t="s">
        <v>13616</v>
      </c>
      <c r="K176">
        <v>4</v>
      </c>
    </row>
    <row r="177" spans="1:11" ht="14.4" customHeight="1" x14ac:dyDescent="0.3">
      <c r="A177" s="2" t="s">
        <v>32059</v>
      </c>
      <c r="B177" s="2" t="s">
        <v>114</v>
      </c>
      <c r="C177" s="2" t="s">
        <v>32060</v>
      </c>
      <c r="D177" s="2" t="s">
        <v>31552</v>
      </c>
      <c r="E177" s="2" t="s">
        <v>32061</v>
      </c>
      <c r="F177" t="str">
        <f t="shared" si="3"/>
        <v>y</v>
      </c>
      <c r="G177" t="s">
        <v>31808</v>
      </c>
      <c r="H177" t="s">
        <v>13616</v>
      </c>
      <c r="I177" t="s">
        <v>13616</v>
      </c>
      <c r="J177" t="s">
        <v>13616</v>
      </c>
      <c r="K177">
        <v>6</v>
      </c>
    </row>
    <row r="178" spans="1:11" ht="14.4" customHeight="1" x14ac:dyDescent="0.3">
      <c r="A178" s="2" t="s">
        <v>4613</v>
      </c>
      <c r="B178" s="2" t="s">
        <v>3140</v>
      </c>
      <c r="C178" s="2" t="s">
        <v>32062</v>
      </c>
      <c r="D178" s="2" t="s">
        <v>31552</v>
      </c>
      <c r="E178" s="2" t="s">
        <v>32063</v>
      </c>
      <c r="F178" t="str">
        <f t="shared" si="3"/>
        <v>y</v>
      </c>
      <c r="G178" t="s">
        <v>31513</v>
      </c>
      <c r="H178" t="s">
        <v>13616</v>
      </c>
      <c r="I178" t="s">
        <v>13616</v>
      </c>
      <c r="J178" t="s">
        <v>13616</v>
      </c>
      <c r="K178">
        <v>6</v>
      </c>
    </row>
    <row r="179" spans="1:11" ht="14.4" customHeight="1" x14ac:dyDescent="0.3">
      <c r="A179" s="2" t="s">
        <v>32064</v>
      </c>
      <c r="B179" s="2" t="s">
        <v>3140</v>
      </c>
      <c r="C179" s="2" t="s">
        <v>32065</v>
      </c>
      <c r="D179" s="2" t="s">
        <v>31552</v>
      </c>
      <c r="E179" s="2" t="s">
        <v>32066</v>
      </c>
      <c r="F179" t="str">
        <f t="shared" si="3"/>
        <v>y</v>
      </c>
      <c r="G179" t="s">
        <v>31513</v>
      </c>
      <c r="H179" t="s">
        <v>13616</v>
      </c>
      <c r="I179" t="s">
        <v>13616</v>
      </c>
      <c r="J179" t="s">
        <v>13616</v>
      </c>
      <c r="K179">
        <v>6</v>
      </c>
    </row>
    <row r="180" spans="1:11" ht="14.4" customHeight="1" x14ac:dyDescent="0.3">
      <c r="A180" s="2" t="s">
        <v>4608</v>
      </c>
      <c r="B180" s="2" t="s">
        <v>114</v>
      </c>
      <c r="C180" s="2" t="s">
        <v>32067</v>
      </c>
      <c r="D180" s="2" t="s">
        <v>31552</v>
      </c>
      <c r="E180" s="2" t="s">
        <v>32068</v>
      </c>
      <c r="F180" t="str">
        <f t="shared" si="3"/>
        <v>y</v>
      </c>
      <c r="G180" t="s">
        <v>31808</v>
      </c>
      <c r="H180" t="s">
        <v>13616</v>
      </c>
      <c r="I180" t="s">
        <v>13616</v>
      </c>
      <c r="J180" t="s">
        <v>13616</v>
      </c>
      <c r="K180">
        <v>6</v>
      </c>
    </row>
    <row r="181" spans="1:11" ht="14.4" customHeight="1" x14ac:dyDescent="0.3">
      <c r="A181" s="2" t="s">
        <v>4610</v>
      </c>
      <c r="B181" s="2" t="s">
        <v>3140</v>
      </c>
      <c r="C181" s="2" t="s">
        <v>32069</v>
      </c>
      <c r="D181" s="2" t="s">
        <v>31552</v>
      </c>
      <c r="E181" s="2" t="s">
        <v>32070</v>
      </c>
      <c r="F181" t="str">
        <f t="shared" si="3"/>
        <v>y</v>
      </c>
      <c r="G181" t="s">
        <v>31513</v>
      </c>
      <c r="H181" t="s">
        <v>13616</v>
      </c>
      <c r="I181" t="s">
        <v>13616</v>
      </c>
      <c r="J181" t="s">
        <v>13616</v>
      </c>
      <c r="K181">
        <v>6</v>
      </c>
    </row>
    <row r="182" spans="1:11" ht="14.4" customHeight="1" x14ac:dyDescent="0.3">
      <c r="A182" s="2" t="s">
        <v>32071</v>
      </c>
      <c r="B182" s="2" t="s">
        <v>3140</v>
      </c>
      <c r="C182" s="2" t="s">
        <v>32072</v>
      </c>
      <c r="D182" s="2" t="s">
        <v>31552</v>
      </c>
      <c r="E182" s="2" t="s">
        <v>32073</v>
      </c>
      <c r="F182" t="str">
        <f t="shared" si="3"/>
        <v>y</v>
      </c>
      <c r="G182" t="s">
        <v>31513</v>
      </c>
      <c r="H182" t="s">
        <v>13616</v>
      </c>
      <c r="I182" t="s">
        <v>13616</v>
      </c>
      <c r="J182" t="s">
        <v>13616</v>
      </c>
      <c r="K182">
        <v>6</v>
      </c>
    </row>
    <row r="183" spans="1:11" ht="14.4" customHeight="1" x14ac:dyDescent="0.3">
      <c r="A183" s="2" t="s">
        <v>32074</v>
      </c>
      <c r="B183" s="2" t="s">
        <v>114</v>
      </c>
      <c r="C183" s="2" t="s">
        <v>32075</v>
      </c>
      <c r="D183" s="2" t="s">
        <v>31552</v>
      </c>
      <c r="E183" s="2" t="s">
        <v>32076</v>
      </c>
      <c r="F183" t="str">
        <f t="shared" si="3"/>
        <v>y</v>
      </c>
      <c r="G183" t="s">
        <v>31808</v>
      </c>
      <c r="H183" t="s">
        <v>13616</v>
      </c>
      <c r="I183" t="s">
        <v>13616</v>
      </c>
      <c r="J183" t="s">
        <v>13616</v>
      </c>
      <c r="K183">
        <v>6</v>
      </c>
    </row>
    <row r="184" spans="1:11" ht="14.4" customHeight="1" x14ac:dyDescent="0.3">
      <c r="A184" s="2" t="s">
        <v>10426</v>
      </c>
      <c r="B184" s="2" t="s">
        <v>3140</v>
      </c>
      <c r="C184" s="2" t="s">
        <v>32077</v>
      </c>
      <c r="D184" s="2" t="s">
        <v>31552</v>
      </c>
      <c r="E184" s="2" t="s">
        <v>32078</v>
      </c>
      <c r="F184" t="str">
        <f t="shared" si="3"/>
        <v>y</v>
      </c>
      <c r="G184" t="s">
        <v>31513</v>
      </c>
      <c r="H184" t="s">
        <v>13616</v>
      </c>
      <c r="I184" t="s">
        <v>13616</v>
      </c>
      <c r="J184" t="s">
        <v>13616</v>
      </c>
      <c r="K184">
        <v>6</v>
      </c>
    </row>
    <row r="185" spans="1:11" ht="14.4" customHeight="1" x14ac:dyDescent="0.3">
      <c r="A185" s="2" t="s">
        <v>32079</v>
      </c>
      <c r="B185" s="2" t="s">
        <v>3140</v>
      </c>
      <c r="C185" s="2" t="s">
        <v>32080</v>
      </c>
      <c r="D185" s="2" t="s">
        <v>31552</v>
      </c>
      <c r="E185" s="2" t="s">
        <v>32081</v>
      </c>
      <c r="F185" t="str">
        <f t="shared" si="3"/>
        <v>y</v>
      </c>
      <c r="G185" t="s">
        <v>31513</v>
      </c>
      <c r="H185" t="s">
        <v>13616</v>
      </c>
      <c r="I185" t="s">
        <v>13616</v>
      </c>
      <c r="J185" t="s">
        <v>13616</v>
      </c>
      <c r="K185">
        <v>6</v>
      </c>
    </row>
    <row r="186" spans="1:11" ht="14.4" customHeight="1" x14ac:dyDescent="0.3">
      <c r="A186" s="2" t="s">
        <v>32082</v>
      </c>
      <c r="B186" s="2" t="s">
        <v>114</v>
      </c>
      <c r="C186" s="2" t="s">
        <v>32083</v>
      </c>
      <c r="D186" s="2" t="s">
        <v>31552</v>
      </c>
      <c r="E186" s="2" t="s">
        <v>32084</v>
      </c>
      <c r="F186" t="str">
        <f t="shared" si="3"/>
        <v>y</v>
      </c>
      <c r="G186" t="s">
        <v>31808</v>
      </c>
      <c r="H186" t="s">
        <v>13616</v>
      </c>
      <c r="I186" t="s">
        <v>13616</v>
      </c>
      <c r="J186" t="s">
        <v>13616</v>
      </c>
      <c r="K186">
        <v>6</v>
      </c>
    </row>
    <row r="187" spans="1:11" ht="14.4" customHeight="1" x14ac:dyDescent="0.3">
      <c r="A187" s="2" t="s">
        <v>32085</v>
      </c>
      <c r="B187" s="2" t="s">
        <v>114</v>
      </c>
      <c r="C187" s="2" t="s">
        <v>32086</v>
      </c>
      <c r="D187" s="2" t="s">
        <v>31742</v>
      </c>
      <c r="E187" s="2" t="s">
        <v>32087</v>
      </c>
      <c r="F187" t="str">
        <f t="shared" si="3"/>
        <v>y</v>
      </c>
      <c r="G187" t="s">
        <v>31808</v>
      </c>
      <c r="H187" t="s">
        <v>13616</v>
      </c>
      <c r="I187" t="s">
        <v>13616</v>
      </c>
      <c r="J187" t="s">
        <v>13616</v>
      </c>
      <c r="K187">
        <v>26</v>
      </c>
    </row>
    <row r="188" spans="1:11" ht="14.4" customHeight="1" x14ac:dyDescent="0.3">
      <c r="A188" s="2" t="s">
        <v>32088</v>
      </c>
      <c r="B188" s="2" t="s">
        <v>114</v>
      </c>
      <c r="C188" s="2" t="s">
        <v>32089</v>
      </c>
      <c r="D188" s="2" t="s">
        <v>31511</v>
      </c>
      <c r="E188" s="2" t="s">
        <v>32090</v>
      </c>
      <c r="F188" t="str">
        <f t="shared" si="3"/>
        <v>y</v>
      </c>
      <c r="G188" t="s">
        <v>31808</v>
      </c>
      <c r="H188" t="s">
        <v>13616</v>
      </c>
      <c r="I188" t="s">
        <v>13616</v>
      </c>
      <c r="J188" t="s">
        <v>13616</v>
      </c>
      <c r="K188">
        <v>5</v>
      </c>
    </row>
    <row r="189" spans="1:11" ht="14.4" customHeight="1" x14ac:dyDescent="0.3">
      <c r="A189" s="2" t="s">
        <v>32091</v>
      </c>
      <c r="B189" s="2" t="s">
        <v>114</v>
      </c>
      <c r="C189" s="2" t="s">
        <v>32092</v>
      </c>
      <c r="D189" s="2" t="s">
        <v>31511</v>
      </c>
      <c r="E189" s="2" t="s">
        <v>32093</v>
      </c>
      <c r="F189" t="str">
        <f t="shared" si="3"/>
        <v>y</v>
      </c>
      <c r="G189" t="s">
        <v>31808</v>
      </c>
      <c r="H189" t="s">
        <v>13616</v>
      </c>
      <c r="I189" t="s">
        <v>13616</v>
      </c>
      <c r="J189" t="s">
        <v>13616</v>
      </c>
      <c r="K189">
        <v>5</v>
      </c>
    </row>
    <row r="190" spans="1:11" ht="14.4" customHeight="1" x14ac:dyDescent="0.3">
      <c r="A190" s="2" t="s">
        <v>32094</v>
      </c>
      <c r="B190" s="2" t="s">
        <v>3140</v>
      </c>
      <c r="C190" s="2" t="s">
        <v>32095</v>
      </c>
      <c r="D190" s="2" t="s">
        <v>31511</v>
      </c>
      <c r="E190" s="2" t="s">
        <v>32096</v>
      </c>
      <c r="F190" t="str">
        <f t="shared" si="3"/>
        <v>y</v>
      </c>
      <c r="G190" t="s">
        <v>31513</v>
      </c>
      <c r="H190" t="s">
        <v>13616</v>
      </c>
      <c r="I190" t="s">
        <v>13616</v>
      </c>
      <c r="J190" t="s">
        <v>13616</v>
      </c>
      <c r="K190">
        <v>5</v>
      </c>
    </row>
    <row r="191" spans="1:11" ht="14.4" customHeight="1" x14ac:dyDescent="0.3">
      <c r="A191" s="2" t="s">
        <v>32097</v>
      </c>
      <c r="B191" s="2" t="s">
        <v>114</v>
      </c>
      <c r="C191" s="2" t="s">
        <v>32098</v>
      </c>
      <c r="D191" s="2" t="s">
        <v>31511</v>
      </c>
      <c r="E191" s="2" t="s">
        <v>32099</v>
      </c>
      <c r="F191" t="str">
        <f t="shared" si="3"/>
        <v>y</v>
      </c>
      <c r="G191" t="s">
        <v>31808</v>
      </c>
      <c r="H191" t="s">
        <v>13616</v>
      </c>
      <c r="I191" t="s">
        <v>13616</v>
      </c>
      <c r="J191" t="s">
        <v>13616</v>
      </c>
      <c r="K191">
        <v>5</v>
      </c>
    </row>
    <row r="192" spans="1:11" ht="14.4" customHeight="1" x14ac:dyDescent="0.3">
      <c r="A192" s="2" t="s">
        <v>32100</v>
      </c>
      <c r="B192" s="2" t="s">
        <v>3140</v>
      </c>
      <c r="C192" s="2" t="s">
        <v>32101</v>
      </c>
      <c r="D192" s="2" t="s">
        <v>31511</v>
      </c>
      <c r="E192" s="2" t="s">
        <v>32102</v>
      </c>
      <c r="F192" t="str">
        <f t="shared" si="3"/>
        <v>y</v>
      </c>
      <c r="G192" t="s">
        <v>31513</v>
      </c>
      <c r="H192" t="s">
        <v>13616</v>
      </c>
      <c r="I192" t="s">
        <v>13616</v>
      </c>
      <c r="J192" t="s">
        <v>13616</v>
      </c>
      <c r="K192">
        <v>5</v>
      </c>
    </row>
    <row r="193" spans="1:11" ht="14.4" customHeight="1" x14ac:dyDescent="0.3">
      <c r="A193" s="2" t="s">
        <v>32103</v>
      </c>
      <c r="B193" s="2" t="s">
        <v>3140</v>
      </c>
      <c r="C193" s="2" t="s">
        <v>32104</v>
      </c>
      <c r="D193" s="2" t="s">
        <v>31511</v>
      </c>
      <c r="E193" s="2" t="s">
        <v>32105</v>
      </c>
      <c r="F193" t="str">
        <f t="shared" si="3"/>
        <v>y</v>
      </c>
      <c r="G193" t="s">
        <v>31513</v>
      </c>
      <c r="H193" t="s">
        <v>13616</v>
      </c>
      <c r="I193" t="s">
        <v>13616</v>
      </c>
      <c r="J193" t="s">
        <v>13616</v>
      </c>
      <c r="K193">
        <v>5</v>
      </c>
    </row>
    <row r="194" spans="1:11" ht="14.4" customHeight="1" x14ac:dyDescent="0.3">
      <c r="A194" s="2" t="s">
        <v>32106</v>
      </c>
      <c r="B194" s="2" t="s">
        <v>114</v>
      </c>
      <c r="C194" s="2" t="s">
        <v>32107</v>
      </c>
      <c r="D194" s="2" t="s">
        <v>31511</v>
      </c>
      <c r="E194" s="2" t="s">
        <v>32108</v>
      </c>
      <c r="F194" t="str">
        <f t="shared" si="3"/>
        <v>y</v>
      </c>
      <c r="G194" t="s">
        <v>31808</v>
      </c>
      <c r="H194" t="s">
        <v>13616</v>
      </c>
      <c r="I194" t="s">
        <v>13616</v>
      </c>
      <c r="J194" t="s">
        <v>13616</v>
      </c>
      <c r="K194">
        <v>5</v>
      </c>
    </row>
    <row r="195" spans="1:11" ht="14.4" customHeight="1" x14ac:dyDescent="0.3">
      <c r="A195" s="2" t="s">
        <v>32109</v>
      </c>
      <c r="B195" s="2" t="s">
        <v>114</v>
      </c>
      <c r="C195" s="2" t="s">
        <v>32110</v>
      </c>
      <c r="D195" s="2" t="s">
        <v>31511</v>
      </c>
      <c r="E195" s="2" t="s">
        <v>32111</v>
      </c>
      <c r="F195" t="str">
        <f t="shared" si="3"/>
        <v>y</v>
      </c>
      <c r="G195" t="s">
        <v>31808</v>
      </c>
      <c r="H195" t="s">
        <v>13616</v>
      </c>
      <c r="I195" t="s">
        <v>13616</v>
      </c>
      <c r="J195" t="s">
        <v>13616</v>
      </c>
      <c r="K195">
        <v>5</v>
      </c>
    </row>
    <row r="196" spans="1:11" ht="14.4" customHeight="1" x14ac:dyDescent="0.3">
      <c r="A196" s="2" t="s">
        <v>32112</v>
      </c>
      <c r="B196" s="2" t="s">
        <v>114</v>
      </c>
      <c r="C196" s="2" t="s">
        <v>32113</v>
      </c>
      <c r="D196" s="2" t="s">
        <v>31511</v>
      </c>
      <c r="E196" s="2" t="s">
        <v>32114</v>
      </c>
      <c r="F196" t="str">
        <f t="shared" si="3"/>
        <v>y</v>
      </c>
      <c r="G196" t="s">
        <v>31808</v>
      </c>
      <c r="H196" t="s">
        <v>13616</v>
      </c>
      <c r="I196" t="s">
        <v>13616</v>
      </c>
      <c r="J196" t="s">
        <v>13616</v>
      </c>
      <c r="K196">
        <v>5</v>
      </c>
    </row>
    <row r="197" spans="1:11" ht="14.4" customHeight="1" x14ac:dyDescent="0.3">
      <c r="A197" s="2" t="s">
        <v>32115</v>
      </c>
      <c r="B197" s="2" t="s">
        <v>114</v>
      </c>
      <c r="C197" s="2" t="s">
        <v>32116</v>
      </c>
      <c r="D197" s="2" t="s">
        <v>31511</v>
      </c>
      <c r="E197" s="2" t="s">
        <v>32117</v>
      </c>
      <c r="F197" t="str">
        <f t="shared" si="3"/>
        <v>y</v>
      </c>
      <c r="G197" t="s">
        <v>31808</v>
      </c>
      <c r="H197" t="s">
        <v>13616</v>
      </c>
      <c r="I197" t="s">
        <v>13616</v>
      </c>
      <c r="J197" t="s">
        <v>13616</v>
      </c>
      <c r="K197">
        <v>5</v>
      </c>
    </row>
    <row r="198" spans="1:11" ht="14.4" customHeight="1" x14ac:dyDescent="0.3">
      <c r="A198" s="2" t="s">
        <v>32118</v>
      </c>
      <c r="B198" s="2" t="s">
        <v>3140</v>
      </c>
      <c r="C198" s="2" t="s">
        <v>32119</v>
      </c>
      <c r="D198" s="2" t="s">
        <v>31511</v>
      </c>
      <c r="E198" s="2" t="s">
        <v>32120</v>
      </c>
      <c r="F198" t="str">
        <f t="shared" si="3"/>
        <v>y</v>
      </c>
      <c r="G198" t="s">
        <v>31513</v>
      </c>
      <c r="H198" t="s">
        <v>13616</v>
      </c>
      <c r="I198" t="s">
        <v>13616</v>
      </c>
      <c r="J198" t="s">
        <v>13616</v>
      </c>
      <c r="K198">
        <v>5</v>
      </c>
    </row>
    <row r="199" spans="1:11" ht="14.4" customHeight="1" x14ac:dyDescent="0.3">
      <c r="A199" s="2" t="s">
        <v>32121</v>
      </c>
      <c r="B199" s="2" t="s">
        <v>3140</v>
      </c>
      <c r="C199" s="2" t="s">
        <v>32122</v>
      </c>
      <c r="D199" s="2" t="s">
        <v>31511</v>
      </c>
      <c r="E199" s="2" t="s">
        <v>32123</v>
      </c>
      <c r="F199" t="str">
        <f t="shared" si="3"/>
        <v>y</v>
      </c>
      <c r="G199" t="s">
        <v>31513</v>
      </c>
      <c r="H199" t="s">
        <v>13616</v>
      </c>
      <c r="I199" t="s">
        <v>13616</v>
      </c>
      <c r="J199" t="s">
        <v>13616</v>
      </c>
      <c r="K199">
        <v>5</v>
      </c>
    </row>
    <row r="200" spans="1:11" ht="14.4" customHeight="1" x14ac:dyDescent="0.3">
      <c r="A200" s="2" t="s">
        <v>32124</v>
      </c>
      <c r="B200" s="2" t="s">
        <v>3140</v>
      </c>
      <c r="C200" s="2" t="s">
        <v>32125</v>
      </c>
      <c r="D200" s="2" t="s">
        <v>31511</v>
      </c>
      <c r="E200" s="2" t="s">
        <v>32126</v>
      </c>
      <c r="F200" t="str">
        <f t="shared" si="3"/>
        <v>y</v>
      </c>
      <c r="G200" t="s">
        <v>31513</v>
      </c>
      <c r="H200" t="s">
        <v>13616</v>
      </c>
      <c r="I200" t="s">
        <v>13616</v>
      </c>
      <c r="J200" t="s">
        <v>13616</v>
      </c>
      <c r="K200">
        <v>5</v>
      </c>
    </row>
    <row r="201" spans="1:11" ht="14.4" customHeight="1" x14ac:dyDescent="0.3">
      <c r="A201" s="2" t="s">
        <v>32127</v>
      </c>
      <c r="B201" s="2" t="s">
        <v>114</v>
      </c>
      <c r="C201" s="2" t="s">
        <v>32128</v>
      </c>
      <c r="D201" s="2" t="s">
        <v>31511</v>
      </c>
      <c r="E201" s="2" t="s">
        <v>32129</v>
      </c>
      <c r="F201" t="str">
        <f t="shared" si="3"/>
        <v>y</v>
      </c>
      <c r="G201" t="s">
        <v>31808</v>
      </c>
      <c r="H201" t="s">
        <v>13616</v>
      </c>
      <c r="I201" t="s">
        <v>13616</v>
      </c>
      <c r="J201" t="s">
        <v>13616</v>
      </c>
      <c r="K201">
        <v>5</v>
      </c>
    </row>
    <row r="202" spans="1:11" ht="14.4" customHeight="1" x14ac:dyDescent="0.3">
      <c r="A202" s="2" t="s">
        <v>32130</v>
      </c>
      <c r="B202" s="2" t="s">
        <v>114</v>
      </c>
      <c r="C202" s="2" t="s">
        <v>32131</v>
      </c>
      <c r="D202" s="2" t="s">
        <v>31511</v>
      </c>
      <c r="E202" s="2" t="s">
        <v>32132</v>
      </c>
      <c r="F202" t="str">
        <f t="shared" si="3"/>
        <v>y</v>
      </c>
      <c r="G202" t="s">
        <v>31808</v>
      </c>
      <c r="H202" t="s">
        <v>13616</v>
      </c>
      <c r="I202" t="s">
        <v>13616</v>
      </c>
      <c r="J202" t="s">
        <v>13616</v>
      </c>
      <c r="K202">
        <v>5</v>
      </c>
    </row>
    <row r="203" spans="1:11" ht="14.4" customHeight="1" x14ac:dyDescent="0.3">
      <c r="A203" s="2" t="s">
        <v>32133</v>
      </c>
      <c r="B203" s="2" t="s">
        <v>114</v>
      </c>
      <c r="C203" s="2" t="s">
        <v>32134</v>
      </c>
      <c r="D203" s="2" t="s">
        <v>31511</v>
      </c>
      <c r="E203" s="2" t="s">
        <v>32135</v>
      </c>
      <c r="F203" t="str">
        <f t="shared" si="3"/>
        <v>y</v>
      </c>
      <c r="G203" t="s">
        <v>31808</v>
      </c>
      <c r="H203" t="s">
        <v>13616</v>
      </c>
      <c r="I203" t="s">
        <v>13616</v>
      </c>
      <c r="J203" t="s">
        <v>13616</v>
      </c>
      <c r="K203">
        <v>5</v>
      </c>
    </row>
    <row r="204" spans="1:11" ht="14.4" customHeight="1" x14ac:dyDescent="0.3">
      <c r="A204" s="2" t="s">
        <v>32136</v>
      </c>
      <c r="B204" s="2" t="s">
        <v>114</v>
      </c>
      <c r="C204" s="2" t="s">
        <v>32137</v>
      </c>
      <c r="D204" s="2" t="s">
        <v>31511</v>
      </c>
      <c r="E204" s="2" t="s">
        <v>32138</v>
      </c>
      <c r="F204" t="str">
        <f t="shared" si="3"/>
        <v>y</v>
      </c>
      <c r="G204" t="s">
        <v>31808</v>
      </c>
      <c r="H204" t="s">
        <v>13616</v>
      </c>
      <c r="I204" t="s">
        <v>13616</v>
      </c>
      <c r="J204" t="s">
        <v>13616</v>
      </c>
      <c r="K204">
        <v>5</v>
      </c>
    </row>
    <row r="205" spans="1:11" ht="14.4" customHeight="1" x14ac:dyDescent="0.3">
      <c r="A205" s="2" t="s">
        <v>32139</v>
      </c>
      <c r="B205" s="2" t="s">
        <v>32140</v>
      </c>
      <c r="C205" s="2" t="s">
        <v>32141</v>
      </c>
      <c r="D205" s="2" t="s">
        <v>31544</v>
      </c>
      <c r="E205" s="2" t="s">
        <v>32142</v>
      </c>
      <c r="F205" t="str">
        <f t="shared" si="3"/>
        <v/>
      </c>
      <c r="H205" t="s">
        <v>13568</v>
      </c>
      <c r="I205" t="s">
        <v>13568</v>
      </c>
      <c r="J205" t="s">
        <v>13568</v>
      </c>
      <c r="K205">
        <v>3</v>
      </c>
    </row>
    <row r="206" spans="1:11" ht="14.4" customHeight="1" x14ac:dyDescent="0.3">
      <c r="A206" s="2" t="s">
        <v>32143</v>
      </c>
      <c r="B206" s="2" t="s">
        <v>114</v>
      </c>
      <c r="C206" s="2" t="s">
        <v>32144</v>
      </c>
      <c r="D206" s="2" t="s">
        <v>31780</v>
      </c>
      <c r="E206" s="2" t="s">
        <v>32145</v>
      </c>
      <c r="F206" t="str">
        <f t="shared" si="3"/>
        <v>y</v>
      </c>
      <c r="G206" t="s">
        <v>31808</v>
      </c>
      <c r="H206" t="s">
        <v>13616</v>
      </c>
      <c r="I206" t="s">
        <v>13616</v>
      </c>
      <c r="J206" t="s">
        <v>13616</v>
      </c>
      <c r="K206">
        <v>20</v>
      </c>
    </row>
    <row r="207" spans="1:11" ht="14.4" customHeight="1" x14ac:dyDescent="0.3">
      <c r="A207" s="2" t="s">
        <v>19897</v>
      </c>
      <c r="B207" s="2" t="s">
        <v>29648</v>
      </c>
      <c r="C207" s="2" t="s">
        <v>32146</v>
      </c>
      <c r="D207" s="2" t="s">
        <v>29650</v>
      </c>
      <c r="E207" s="2" t="s">
        <v>29651</v>
      </c>
      <c r="F207" t="str">
        <f t="shared" si="3"/>
        <v/>
      </c>
      <c r="H207" t="s">
        <v>13568</v>
      </c>
      <c r="I207" t="s">
        <v>13568</v>
      </c>
      <c r="J207" t="s">
        <v>13568</v>
      </c>
      <c r="K207">
        <v>45</v>
      </c>
    </row>
    <row r="208" spans="1:11" ht="14.4" customHeight="1" x14ac:dyDescent="0.3">
      <c r="A208" s="2" t="s">
        <v>32147</v>
      </c>
      <c r="B208" s="2" t="s">
        <v>32148</v>
      </c>
      <c r="C208" s="2" t="s">
        <v>32149</v>
      </c>
      <c r="D208" s="2" t="s">
        <v>32150</v>
      </c>
      <c r="E208" s="2" t="s">
        <v>32151</v>
      </c>
      <c r="F208" t="str">
        <f t="shared" si="3"/>
        <v/>
      </c>
      <c r="H208" t="s">
        <v>13568</v>
      </c>
      <c r="I208" t="s">
        <v>13568</v>
      </c>
      <c r="J208" t="s">
        <v>13568</v>
      </c>
      <c r="K208">
        <v>30</v>
      </c>
    </row>
    <row r="209" spans="1:11" ht="14.4" customHeight="1" x14ac:dyDescent="0.3">
      <c r="A209" s="2" t="s">
        <v>8109</v>
      </c>
      <c r="B209" s="2" t="s">
        <v>32152</v>
      </c>
      <c r="C209" s="2" t="s">
        <v>32153</v>
      </c>
      <c r="D209" s="2" t="s">
        <v>32154</v>
      </c>
      <c r="E209" s="2" t="s">
        <v>32155</v>
      </c>
      <c r="F209" t="str">
        <f t="shared" si="3"/>
        <v/>
      </c>
      <c r="H209" t="s">
        <v>13568</v>
      </c>
      <c r="I209" t="s">
        <v>13568</v>
      </c>
      <c r="J209" t="s">
        <v>13568</v>
      </c>
      <c r="K209">
        <v>31</v>
      </c>
    </row>
    <row r="210" spans="1:11" ht="14.4" customHeight="1" x14ac:dyDescent="0.3">
      <c r="A210" s="2" t="s">
        <v>5412</v>
      </c>
      <c r="B210" s="2" t="s">
        <v>566</v>
      </c>
      <c r="C210" s="2" t="s">
        <v>32156</v>
      </c>
      <c r="D210" s="2" t="s">
        <v>32157</v>
      </c>
      <c r="E210" s="2" t="s">
        <v>32158</v>
      </c>
      <c r="F210" t="str">
        <f t="shared" si="3"/>
        <v/>
      </c>
      <c r="H210" t="s">
        <v>13568</v>
      </c>
      <c r="I210" t="s">
        <v>13568</v>
      </c>
      <c r="J210" t="s">
        <v>13568</v>
      </c>
      <c r="K210">
        <v>32</v>
      </c>
    </row>
    <row r="211" spans="1:11" ht="14.4" customHeight="1" x14ac:dyDescent="0.3">
      <c r="A211" s="2" t="s">
        <v>32159</v>
      </c>
      <c r="B211" s="2" t="s">
        <v>114</v>
      </c>
      <c r="C211" s="2" t="s">
        <v>32160</v>
      </c>
      <c r="D211" s="2" t="s">
        <v>31583</v>
      </c>
      <c r="E211" s="2" t="s">
        <v>32161</v>
      </c>
      <c r="F211" t="str">
        <f t="shared" si="3"/>
        <v>y</v>
      </c>
      <c r="G211" t="s">
        <v>31808</v>
      </c>
      <c r="H211" t="s">
        <v>13616</v>
      </c>
      <c r="I211" t="s">
        <v>13616</v>
      </c>
      <c r="J211" t="s">
        <v>13616</v>
      </c>
      <c r="K211">
        <v>11</v>
      </c>
    </row>
    <row r="212" spans="1:11" ht="14.4" customHeight="1" x14ac:dyDescent="0.3">
      <c r="A212" s="2" t="s">
        <v>32162</v>
      </c>
      <c r="B212" s="2" t="s">
        <v>114</v>
      </c>
      <c r="C212" s="2" t="s">
        <v>32163</v>
      </c>
      <c r="D212" s="2" t="s">
        <v>31583</v>
      </c>
      <c r="E212" s="2" t="s">
        <v>32164</v>
      </c>
      <c r="F212" t="str">
        <f t="shared" si="3"/>
        <v>y</v>
      </c>
      <c r="G212" t="s">
        <v>31808</v>
      </c>
      <c r="H212" t="s">
        <v>13616</v>
      </c>
      <c r="I212" t="s">
        <v>13616</v>
      </c>
      <c r="J212" t="s">
        <v>13616</v>
      </c>
      <c r="K212">
        <v>11</v>
      </c>
    </row>
    <row r="213" spans="1:11" ht="14.4" customHeight="1" x14ac:dyDescent="0.3">
      <c r="A213" s="2" t="s">
        <v>32165</v>
      </c>
      <c r="B213" s="2" t="s">
        <v>114</v>
      </c>
      <c r="C213" s="2" t="s">
        <v>32166</v>
      </c>
      <c r="D213" s="2" t="s">
        <v>31583</v>
      </c>
      <c r="E213" s="2" t="s">
        <v>32167</v>
      </c>
      <c r="F213" t="str">
        <f t="shared" si="3"/>
        <v>y</v>
      </c>
      <c r="G213" t="s">
        <v>31808</v>
      </c>
      <c r="H213" t="s">
        <v>13616</v>
      </c>
      <c r="I213" t="s">
        <v>13616</v>
      </c>
      <c r="J213" t="s">
        <v>13616</v>
      </c>
      <c r="K213">
        <v>11</v>
      </c>
    </row>
    <row r="214" spans="1:11" ht="14.4" customHeight="1" x14ac:dyDescent="0.3">
      <c r="A214" s="2" t="s">
        <v>32168</v>
      </c>
      <c r="B214" s="2" t="s">
        <v>114</v>
      </c>
      <c r="C214" s="2" t="s">
        <v>32169</v>
      </c>
      <c r="D214" s="2" t="s">
        <v>31583</v>
      </c>
      <c r="E214" s="2" t="s">
        <v>32170</v>
      </c>
      <c r="F214" t="str">
        <f t="shared" si="3"/>
        <v>y</v>
      </c>
      <c r="G214" t="s">
        <v>31808</v>
      </c>
      <c r="H214" t="s">
        <v>13616</v>
      </c>
      <c r="I214" t="s">
        <v>13616</v>
      </c>
      <c r="J214" t="s">
        <v>13616</v>
      </c>
      <c r="K214">
        <v>11</v>
      </c>
    </row>
    <row r="215" spans="1:11" ht="14.4" customHeight="1" x14ac:dyDescent="0.3">
      <c r="A215" s="2" t="s">
        <v>32171</v>
      </c>
      <c r="B215" s="2" t="s">
        <v>32172</v>
      </c>
      <c r="C215" s="2" t="s">
        <v>32173</v>
      </c>
      <c r="D215" s="2" t="s">
        <v>32174</v>
      </c>
      <c r="E215" s="2" t="s">
        <v>32175</v>
      </c>
      <c r="F215" t="str">
        <f t="shared" ref="F215:F270" si="4">IF(COUNTIF(H215:J215,"used")&gt;0,"y","")</f>
        <v/>
      </c>
      <c r="H215" t="s">
        <v>13568</v>
      </c>
      <c r="I215" t="s">
        <v>13568</v>
      </c>
      <c r="J215" t="s">
        <v>13568</v>
      </c>
      <c r="K215">
        <v>33</v>
      </c>
    </row>
    <row r="216" spans="1:11" ht="14.4" customHeight="1" x14ac:dyDescent="0.3">
      <c r="A216" s="2" t="s">
        <v>32176</v>
      </c>
      <c r="B216" s="2" t="s">
        <v>114</v>
      </c>
      <c r="C216" s="2" t="s">
        <v>32177</v>
      </c>
      <c r="D216" s="2" t="s">
        <v>31763</v>
      </c>
      <c r="E216" s="2" t="s">
        <v>32178</v>
      </c>
      <c r="F216" t="str">
        <f t="shared" si="4"/>
        <v>y</v>
      </c>
      <c r="G216" t="s">
        <v>31808</v>
      </c>
      <c r="H216" t="s">
        <v>13616</v>
      </c>
      <c r="I216" t="s">
        <v>13616</v>
      </c>
      <c r="J216" t="s">
        <v>13616</v>
      </c>
      <c r="K216">
        <v>16</v>
      </c>
    </row>
    <row r="217" spans="1:11" ht="14.4" customHeight="1" x14ac:dyDescent="0.3">
      <c r="A217" s="2" t="s">
        <v>32179</v>
      </c>
      <c r="B217" s="2" t="s">
        <v>6476</v>
      </c>
      <c r="C217" s="2" t="s">
        <v>32180</v>
      </c>
      <c r="D217" s="2" t="s">
        <v>31544</v>
      </c>
      <c r="E217" s="2" t="s">
        <v>32181</v>
      </c>
      <c r="F217" t="str">
        <f t="shared" si="4"/>
        <v/>
      </c>
      <c r="H217" t="s">
        <v>13568</v>
      </c>
      <c r="I217" t="s">
        <v>13568</v>
      </c>
      <c r="J217" t="s">
        <v>13568</v>
      </c>
      <c r="K217">
        <v>3</v>
      </c>
    </row>
    <row r="218" spans="1:11" ht="14.4" customHeight="1" x14ac:dyDescent="0.3">
      <c r="A218" s="2" t="s">
        <v>32182</v>
      </c>
      <c r="B218" s="2" t="s">
        <v>114</v>
      </c>
      <c r="C218" s="2" t="s">
        <v>32183</v>
      </c>
      <c r="D218" s="2" t="s">
        <v>31544</v>
      </c>
      <c r="E218" s="2" t="s">
        <v>32184</v>
      </c>
      <c r="F218" t="str">
        <f t="shared" si="4"/>
        <v>y</v>
      </c>
      <c r="G218" t="s">
        <v>31808</v>
      </c>
      <c r="H218" t="s">
        <v>13616</v>
      </c>
      <c r="I218" t="s">
        <v>13616</v>
      </c>
      <c r="J218" t="s">
        <v>13616</v>
      </c>
      <c r="K218">
        <v>3</v>
      </c>
    </row>
    <row r="219" spans="1:11" ht="14.4" customHeight="1" x14ac:dyDescent="0.3">
      <c r="A219" s="2" t="s">
        <v>32185</v>
      </c>
      <c r="B219" s="2" t="s">
        <v>114</v>
      </c>
      <c r="C219" s="2" t="s">
        <v>32186</v>
      </c>
      <c r="D219" s="2" t="s">
        <v>31544</v>
      </c>
      <c r="E219" s="2" t="s">
        <v>32187</v>
      </c>
      <c r="F219" t="str">
        <f t="shared" si="4"/>
        <v>y</v>
      </c>
      <c r="G219" t="s">
        <v>31808</v>
      </c>
      <c r="H219" t="s">
        <v>13616</v>
      </c>
      <c r="I219" t="s">
        <v>13616</v>
      </c>
      <c r="J219" t="s">
        <v>13616</v>
      </c>
      <c r="K219">
        <v>3</v>
      </c>
    </row>
    <row r="220" spans="1:11" ht="14.4" customHeight="1" x14ac:dyDescent="0.3">
      <c r="A220" s="2" t="s">
        <v>32188</v>
      </c>
      <c r="B220" s="2" t="s">
        <v>114</v>
      </c>
      <c r="C220" s="2" t="s">
        <v>32189</v>
      </c>
      <c r="D220" s="2" t="s">
        <v>31544</v>
      </c>
      <c r="E220" s="2" t="s">
        <v>32190</v>
      </c>
      <c r="F220" t="str">
        <f t="shared" si="4"/>
        <v>y</v>
      </c>
      <c r="G220" t="s">
        <v>31808</v>
      </c>
      <c r="H220" t="s">
        <v>13616</v>
      </c>
      <c r="I220" t="s">
        <v>13616</v>
      </c>
      <c r="J220" t="s">
        <v>13616</v>
      </c>
      <c r="K220">
        <v>3</v>
      </c>
    </row>
    <row r="221" spans="1:11" ht="14.4" customHeight="1" x14ac:dyDescent="0.3">
      <c r="A221" s="2" t="s">
        <v>32191</v>
      </c>
      <c r="B221" s="2" t="s">
        <v>114</v>
      </c>
      <c r="C221" s="2" t="s">
        <v>32192</v>
      </c>
      <c r="D221" s="2" t="s">
        <v>31544</v>
      </c>
      <c r="E221" s="2" t="s">
        <v>32193</v>
      </c>
      <c r="F221" t="str">
        <f t="shared" si="4"/>
        <v>y</v>
      </c>
      <c r="G221" t="s">
        <v>31808</v>
      </c>
      <c r="H221" t="s">
        <v>13616</v>
      </c>
      <c r="I221" t="s">
        <v>13616</v>
      </c>
      <c r="J221" t="s">
        <v>13616</v>
      </c>
      <c r="K221">
        <v>3</v>
      </c>
    </row>
    <row r="222" spans="1:11" ht="14.4" customHeight="1" x14ac:dyDescent="0.3">
      <c r="A222" s="2" t="s">
        <v>32194</v>
      </c>
      <c r="B222" s="2" t="s">
        <v>3140</v>
      </c>
      <c r="C222" s="2" t="s">
        <v>32195</v>
      </c>
      <c r="D222" s="2" t="s">
        <v>31544</v>
      </c>
      <c r="E222" s="2" t="s">
        <v>32196</v>
      </c>
      <c r="F222" t="str">
        <f t="shared" si="4"/>
        <v>y</v>
      </c>
      <c r="G222" t="s">
        <v>31513</v>
      </c>
      <c r="H222" t="s">
        <v>13616</v>
      </c>
      <c r="I222" t="s">
        <v>13616</v>
      </c>
      <c r="J222" t="s">
        <v>13616</v>
      </c>
      <c r="K222">
        <v>3</v>
      </c>
    </row>
    <row r="223" spans="1:11" ht="14.4" customHeight="1" x14ac:dyDescent="0.3">
      <c r="A223" s="2" t="s">
        <v>32197</v>
      </c>
      <c r="B223" s="2" t="s">
        <v>3140</v>
      </c>
      <c r="C223" s="2" t="s">
        <v>32198</v>
      </c>
      <c r="D223" s="2" t="s">
        <v>31544</v>
      </c>
      <c r="E223" s="2" t="s">
        <v>32199</v>
      </c>
      <c r="F223" t="str">
        <f t="shared" si="4"/>
        <v>y</v>
      </c>
      <c r="G223" t="s">
        <v>31513</v>
      </c>
      <c r="H223" t="s">
        <v>13616</v>
      </c>
      <c r="I223" t="s">
        <v>13616</v>
      </c>
      <c r="J223" t="s">
        <v>13616</v>
      </c>
      <c r="K223">
        <v>3</v>
      </c>
    </row>
    <row r="224" spans="1:11" ht="14.4" customHeight="1" x14ac:dyDescent="0.3">
      <c r="A224" s="2" t="s">
        <v>32200</v>
      </c>
      <c r="B224" s="2" t="s">
        <v>32201</v>
      </c>
      <c r="C224" s="2" t="s">
        <v>32202</v>
      </c>
      <c r="D224" s="2" t="s">
        <v>31544</v>
      </c>
      <c r="E224" s="2" t="s">
        <v>32203</v>
      </c>
      <c r="F224" t="str">
        <f t="shared" si="4"/>
        <v/>
      </c>
      <c r="H224" t="s">
        <v>13568</v>
      </c>
      <c r="I224" t="s">
        <v>13568</v>
      </c>
      <c r="J224" t="s">
        <v>13568</v>
      </c>
      <c r="K224">
        <v>3</v>
      </c>
    </row>
    <row r="225" spans="1:11" ht="14.4" customHeight="1" x14ac:dyDescent="0.3">
      <c r="A225" s="2" t="s">
        <v>32204</v>
      </c>
      <c r="B225" s="2" t="s">
        <v>114</v>
      </c>
      <c r="C225" s="2" t="s">
        <v>32205</v>
      </c>
      <c r="D225" s="2" t="s">
        <v>31544</v>
      </c>
      <c r="E225" s="2" t="s">
        <v>32206</v>
      </c>
      <c r="F225" t="str">
        <f t="shared" si="4"/>
        <v>y</v>
      </c>
      <c r="G225" t="s">
        <v>31808</v>
      </c>
      <c r="H225" t="s">
        <v>13616</v>
      </c>
      <c r="I225" t="s">
        <v>13616</v>
      </c>
      <c r="J225" t="s">
        <v>13616</v>
      </c>
      <c r="K225">
        <v>3</v>
      </c>
    </row>
    <row r="226" spans="1:11" ht="14.4" customHeight="1" x14ac:dyDescent="0.3">
      <c r="A226" s="2" t="s">
        <v>32207</v>
      </c>
      <c r="B226" s="2" t="s">
        <v>114</v>
      </c>
      <c r="C226" s="2" t="s">
        <v>32208</v>
      </c>
      <c r="D226" s="2" t="s">
        <v>31544</v>
      </c>
      <c r="E226" s="2" t="s">
        <v>32209</v>
      </c>
      <c r="F226" t="str">
        <f t="shared" si="4"/>
        <v>y</v>
      </c>
      <c r="G226" t="s">
        <v>31808</v>
      </c>
      <c r="H226" t="s">
        <v>13616</v>
      </c>
      <c r="I226" t="s">
        <v>13616</v>
      </c>
      <c r="J226" t="s">
        <v>13616</v>
      </c>
      <c r="K226">
        <v>3</v>
      </c>
    </row>
    <row r="227" spans="1:11" ht="14.4" customHeight="1" x14ac:dyDescent="0.3">
      <c r="A227" s="2" t="s">
        <v>32210</v>
      </c>
      <c r="B227" s="2" t="s">
        <v>32211</v>
      </c>
      <c r="C227" s="2" t="s">
        <v>32212</v>
      </c>
      <c r="D227" s="2" t="s">
        <v>32213</v>
      </c>
      <c r="E227" s="2" t="s">
        <v>32214</v>
      </c>
      <c r="F227" t="str">
        <f t="shared" si="4"/>
        <v/>
      </c>
      <c r="H227" t="s">
        <v>13568</v>
      </c>
      <c r="I227" t="s">
        <v>13568</v>
      </c>
      <c r="J227" t="s">
        <v>13568</v>
      </c>
      <c r="K227">
        <v>34</v>
      </c>
    </row>
    <row r="228" spans="1:11" ht="14.4" customHeight="1" x14ac:dyDescent="0.3">
      <c r="A228" s="2" t="s">
        <v>32215</v>
      </c>
      <c r="B228" s="2" t="s">
        <v>32216</v>
      </c>
      <c r="C228" s="2" t="s">
        <v>32217</v>
      </c>
      <c r="D228" s="2" t="s">
        <v>31544</v>
      </c>
      <c r="E228" s="2" t="s">
        <v>32218</v>
      </c>
      <c r="F228" t="str">
        <f t="shared" si="4"/>
        <v/>
      </c>
      <c r="H228" t="s">
        <v>13568</v>
      </c>
      <c r="I228" t="s">
        <v>13568</v>
      </c>
      <c r="J228" t="s">
        <v>13568</v>
      </c>
      <c r="K228">
        <v>3</v>
      </c>
    </row>
    <row r="229" spans="1:11" ht="14.4" customHeight="1" x14ac:dyDescent="0.3">
      <c r="A229" s="2" t="s">
        <v>32219</v>
      </c>
      <c r="B229" s="2" t="s">
        <v>114</v>
      </c>
      <c r="C229" s="2" t="s">
        <v>32220</v>
      </c>
      <c r="D229" s="2" t="s">
        <v>31544</v>
      </c>
      <c r="E229" s="2" t="s">
        <v>32221</v>
      </c>
      <c r="F229" t="str">
        <f t="shared" si="4"/>
        <v>y</v>
      </c>
      <c r="G229" t="s">
        <v>31808</v>
      </c>
      <c r="H229" t="s">
        <v>13616</v>
      </c>
      <c r="I229" t="s">
        <v>13616</v>
      </c>
      <c r="J229" t="s">
        <v>13616</v>
      </c>
      <c r="K229">
        <v>3</v>
      </c>
    </row>
    <row r="230" spans="1:11" ht="14.4" customHeight="1" x14ac:dyDescent="0.3">
      <c r="A230" s="2" t="s">
        <v>32222</v>
      </c>
      <c r="B230" s="2" t="s">
        <v>114</v>
      </c>
      <c r="C230" s="2" t="s">
        <v>32223</v>
      </c>
      <c r="D230" s="2" t="s">
        <v>31544</v>
      </c>
      <c r="E230" s="2" t="s">
        <v>32224</v>
      </c>
      <c r="F230" t="str">
        <f t="shared" si="4"/>
        <v>y</v>
      </c>
      <c r="G230" t="s">
        <v>31808</v>
      </c>
      <c r="H230" t="s">
        <v>13616</v>
      </c>
      <c r="I230" t="s">
        <v>13616</v>
      </c>
      <c r="J230" t="s">
        <v>13616</v>
      </c>
      <c r="K230">
        <v>3</v>
      </c>
    </row>
    <row r="231" spans="1:11" ht="14.4" customHeight="1" x14ac:dyDescent="0.3">
      <c r="A231" s="2" t="s">
        <v>32225</v>
      </c>
      <c r="B231" s="2" t="s">
        <v>32226</v>
      </c>
      <c r="C231" s="2" t="s">
        <v>32227</v>
      </c>
      <c r="D231" s="2" t="s">
        <v>32228</v>
      </c>
      <c r="E231" s="2" t="s">
        <v>32229</v>
      </c>
      <c r="F231" t="str">
        <f t="shared" si="4"/>
        <v/>
      </c>
      <c r="H231" t="s">
        <v>13568</v>
      </c>
      <c r="I231" t="s">
        <v>13568</v>
      </c>
      <c r="J231" t="s">
        <v>13568</v>
      </c>
      <c r="K231">
        <v>35</v>
      </c>
    </row>
    <row r="232" spans="1:11" ht="14.4" customHeight="1" x14ac:dyDescent="0.3">
      <c r="A232" s="2" t="s">
        <v>32230</v>
      </c>
      <c r="B232" s="2" t="s">
        <v>114</v>
      </c>
      <c r="C232" s="2" t="s">
        <v>32231</v>
      </c>
      <c r="D232" s="2" t="s">
        <v>31544</v>
      </c>
      <c r="E232" s="2" t="s">
        <v>32232</v>
      </c>
      <c r="F232" t="str">
        <f t="shared" si="4"/>
        <v>y</v>
      </c>
      <c r="G232" t="s">
        <v>31808</v>
      </c>
      <c r="H232" t="s">
        <v>13616</v>
      </c>
      <c r="I232" t="s">
        <v>13616</v>
      </c>
      <c r="J232" t="s">
        <v>13616</v>
      </c>
      <c r="K232">
        <v>3</v>
      </c>
    </row>
    <row r="233" spans="1:11" ht="14.4" customHeight="1" x14ac:dyDescent="0.3">
      <c r="A233" s="2" t="s">
        <v>32233</v>
      </c>
      <c r="B233" s="2" t="s">
        <v>32234</v>
      </c>
      <c r="C233" s="2" t="s">
        <v>32235</v>
      </c>
      <c r="D233" s="2" t="s">
        <v>32236</v>
      </c>
      <c r="E233" s="2" t="s">
        <v>32237</v>
      </c>
      <c r="F233" t="str">
        <f t="shared" si="4"/>
        <v/>
      </c>
      <c r="H233" t="s">
        <v>13568</v>
      </c>
      <c r="I233" t="s">
        <v>13568</v>
      </c>
      <c r="J233" t="s">
        <v>13568</v>
      </c>
      <c r="K233">
        <v>22</v>
      </c>
    </row>
    <row r="234" spans="1:11" ht="14.4" customHeight="1" x14ac:dyDescent="0.3">
      <c r="A234" s="2" t="s">
        <v>32238</v>
      </c>
      <c r="B234" s="2" t="s">
        <v>32234</v>
      </c>
      <c r="C234" s="2" t="s">
        <v>32239</v>
      </c>
      <c r="D234" s="2" t="s">
        <v>32236</v>
      </c>
      <c r="E234" s="2" t="s">
        <v>32240</v>
      </c>
      <c r="F234" t="str">
        <f t="shared" si="4"/>
        <v/>
      </c>
      <c r="H234" t="s">
        <v>13568</v>
      </c>
      <c r="I234" t="s">
        <v>13568</v>
      </c>
      <c r="J234" t="s">
        <v>13568</v>
      </c>
      <c r="K234">
        <v>22</v>
      </c>
    </row>
    <row r="235" spans="1:11" ht="14.4" customHeight="1" x14ac:dyDescent="0.3">
      <c r="A235" s="2" t="s">
        <v>32241</v>
      </c>
      <c r="B235" s="2" t="s">
        <v>3140</v>
      </c>
      <c r="C235" s="2" t="s">
        <v>32242</v>
      </c>
      <c r="D235" s="2" t="s">
        <v>31516</v>
      </c>
      <c r="E235" s="2" t="s">
        <v>32243</v>
      </c>
      <c r="F235" t="str">
        <f t="shared" si="4"/>
        <v>y</v>
      </c>
      <c r="G235" t="s">
        <v>31513</v>
      </c>
      <c r="H235" t="s">
        <v>13616</v>
      </c>
      <c r="I235" t="s">
        <v>13616</v>
      </c>
      <c r="J235" t="s">
        <v>13616</v>
      </c>
      <c r="K235">
        <v>1</v>
      </c>
    </row>
    <row r="236" spans="1:11" ht="14.4" customHeight="1" x14ac:dyDescent="0.3">
      <c r="A236" s="2" t="s">
        <v>32244</v>
      </c>
      <c r="B236" s="2" t="s">
        <v>3140</v>
      </c>
      <c r="C236" s="2" t="s">
        <v>32245</v>
      </c>
      <c r="D236" s="2" t="s">
        <v>31516</v>
      </c>
      <c r="E236" s="2" t="s">
        <v>32246</v>
      </c>
      <c r="F236" t="str">
        <f t="shared" si="4"/>
        <v>y</v>
      </c>
      <c r="G236" t="s">
        <v>31513</v>
      </c>
      <c r="H236" t="s">
        <v>13616</v>
      </c>
      <c r="I236" t="s">
        <v>13616</v>
      </c>
      <c r="J236" t="s">
        <v>13616</v>
      </c>
      <c r="K236">
        <v>1</v>
      </c>
    </row>
    <row r="237" spans="1:11" ht="14.4" customHeight="1" x14ac:dyDescent="0.3">
      <c r="A237" s="2" t="s">
        <v>32247</v>
      </c>
      <c r="B237" s="2" t="s">
        <v>3140</v>
      </c>
      <c r="C237" s="2" t="s">
        <v>32248</v>
      </c>
      <c r="D237" s="2" t="s">
        <v>31516</v>
      </c>
      <c r="E237" s="2" t="s">
        <v>32249</v>
      </c>
      <c r="F237" t="str">
        <f t="shared" si="4"/>
        <v>y</v>
      </c>
      <c r="G237" t="s">
        <v>31513</v>
      </c>
      <c r="H237" t="s">
        <v>13616</v>
      </c>
      <c r="I237" t="s">
        <v>13616</v>
      </c>
      <c r="J237" t="s">
        <v>13616</v>
      </c>
      <c r="K237">
        <v>1</v>
      </c>
    </row>
    <row r="238" spans="1:11" ht="14.4" customHeight="1" x14ac:dyDescent="0.3">
      <c r="A238" s="2" t="s">
        <v>32250</v>
      </c>
      <c r="B238" s="2" t="s">
        <v>3140</v>
      </c>
      <c r="C238" s="2" t="s">
        <v>32251</v>
      </c>
      <c r="D238" s="2" t="s">
        <v>31556</v>
      </c>
      <c r="E238" s="2" t="s">
        <v>32252</v>
      </c>
      <c r="F238" t="str">
        <f t="shared" si="4"/>
        <v>y</v>
      </c>
      <c r="G238" t="s">
        <v>31513</v>
      </c>
      <c r="H238" t="s">
        <v>13616</v>
      </c>
      <c r="I238" t="s">
        <v>13616</v>
      </c>
      <c r="J238" t="s">
        <v>13616</v>
      </c>
      <c r="K238">
        <v>14</v>
      </c>
    </row>
    <row r="239" spans="1:11" ht="14.4" customHeight="1" x14ac:dyDescent="0.3">
      <c r="A239" s="2" t="s">
        <v>32253</v>
      </c>
      <c r="B239" s="2" t="s">
        <v>114</v>
      </c>
      <c r="C239" s="2" t="s">
        <v>32254</v>
      </c>
      <c r="D239" s="2" t="s">
        <v>31869</v>
      </c>
      <c r="E239" s="2" t="s">
        <v>32255</v>
      </c>
      <c r="F239" t="str">
        <f t="shared" si="4"/>
        <v>y</v>
      </c>
      <c r="G239" t="s">
        <v>31808</v>
      </c>
      <c r="H239" t="s">
        <v>13616</v>
      </c>
      <c r="I239" t="s">
        <v>13616</v>
      </c>
      <c r="J239" t="s">
        <v>13616</v>
      </c>
      <c r="K239">
        <v>21</v>
      </c>
    </row>
    <row r="240" spans="1:11" ht="14.4" customHeight="1" x14ac:dyDescent="0.3">
      <c r="A240" s="2" t="s">
        <v>32256</v>
      </c>
      <c r="B240" s="2" t="s">
        <v>3140</v>
      </c>
      <c r="C240" s="2" t="s">
        <v>32257</v>
      </c>
      <c r="D240" s="2" t="s">
        <v>31552</v>
      </c>
      <c r="E240" s="2" t="s">
        <v>32258</v>
      </c>
      <c r="F240" t="str">
        <f t="shared" si="4"/>
        <v>y</v>
      </c>
      <c r="G240" t="s">
        <v>31513</v>
      </c>
      <c r="H240" t="s">
        <v>13616</v>
      </c>
      <c r="I240" t="s">
        <v>13616</v>
      </c>
      <c r="J240" t="s">
        <v>13616</v>
      </c>
      <c r="K240">
        <v>6</v>
      </c>
    </row>
    <row r="241" spans="1:11" ht="14.4" customHeight="1" x14ac:dyDescent="0.3">
      <c r="A241" s="2" t="s">
        <v>32259</v>
      </c>
      <c r="B241" s="2" t="s">
        <v>3140</v>
      </c>
      <c r="C241" s="2" t="s">
        <v>32260</v>
      </c>
      <c r="D241" s="2" t="s">
        <v>31516</v>
      </c>
      <c r="E241" s="2" t="s">
        <v>32261</v>
      </c>
      <c r="F241" t="str">
        <f t="shared" si="4"/>
        <v>y</v>
      </c>
      <c r="G241" t="s">
        <v>31513</v>
      </c>
      <c r="H241" t="s">
        <v>13616</v>
      </c>
      <c r="I241" t="s">
        <v>13616</v>
      </c>
      <c r="J241" t="s">
        <v>13616</v>
      </c>
      <c r="K241">
        <v>1</v>
      </c>
    </row>
    <row r="242" spans="1:11" ht="14.4" customHeight="1" x14ac:dyDescent="0.3">
      <c r="A242" s="2" t="s">
        <v>32262</v>
      </c>
      <c r="B242" s="2" t="s">
        <v>3140</v>
      </c>
      <c r="C242" s="2" t="s">
        <v>32263</v>
      </c>
      <c r="D242" s="2" t="s">
        <v>31516</v>
      </c>
      <c r="E242" s="2" t="s">
        <v>32264</v>
      </c>
      <c r="F242" t="str">
        <f t="shared" si="4"/>
        <v>y</v>
      </c>
      <c r="G242" t="s">
        <v>31513</v>
      </c>
      <c r="H242" t="s">
        <v>13616</v>
      </c>
      <c r="I242" t="s">
        <v>13616</v>
      </c>
      <c r="J242" t="s">
        <v>13616</v>
      </c>
      <c r="K242">
        <v>1</v>
      </c>
    </row>
    <row r="243" spans="1:11" ht="14.4" customHeight="1" x14ac:dyDescent="0.3">
      <c r="A243" s="2" t="s">
        <v>32265</v>
      </c>
      <c r="B243" s="2" t="s">
        <v>3140</v>
      </c>
      <c r="C243" s="2" t="s">
        <v>32266</v>
      </c>
      <c r="D243" s="2" t="s">
        <v>31570</v>
      </c>
      <c r="E243" s="2" t="s">
        <v>32267</v>
      </c>
      <c r="F243" t="str">
        <f t="shared" si="4"/>
        <v>y</v>
      </c>
      <c r="G243" t="s">
        <v>31513</v>
      </c>
      <c r="H243" t="s">
        <v>13616</v>
      </c>
      <c r="I243" t="s">
        <v>13616</v>
      </c>
      <c r="J243" t="s">
        <v>13616</v>
      </c>
      <c r="K243">
        <v>4</v>
      </c>
    </row>
    <row r="244" spans="1:11" ht="14.4" customHeight="1" x14ac:dyDescent="0.3">
      <c r="A244" s="2" t="s">
        <v>32268</v>
      </c>
      <c r="B244" s="2" t="s">
        <v>3140</v>
      </c>
      <c r="C244" s="2" t="s">
        <v>32269</v>
      </c>
      <c r="D244" s="2" t="s">
        <v>31570</v>
      </c>
      <c r="E244" s="2" t="s">
        <v>32270</v>
      </c>
      <c r="F244" t="str">
        <f t="shared" si="4"/>
        <v>y</v>
      </c>
      <c r="G244" t="s">
        <v>31513</v>
      </c>
      <c r="H244" t="s">
        <v>13616</v>
      </c>
      <c r="I244" t="s">
        <v>13616</v>
      </c>
      <c r="J244" t="s">
        <v>13616</v>
      </c>
      <c r="K244">
        <v>4</v>
      </c>
    </row>
    <row r="245" spans="1:11" ht="14.4" customHeight="1" x14ac:dyDescent="0.3">
      <c r="A245" s="2" t="s">
        <v>32271</v>
      </c>
      <c r="B245" s="2" t="s">
        <v>3140</v>
      </c>
      <c r="C245" s="2" t="s">
        <v>32272</v>
      </c>
      <c r="D245" s="2" t="s">
        <v>31570</v>
      </c>
      <c r="E245" s="2" t="s">
        <v>32273</v>
      </c>
      <c r="F245" t="str">
        <f t="shared" si="4"/>
        <v>y</v>
      </c>
      <c r="G245" t="s">
        <v>31513</v>
      </c>
      <c r="H245" t="s">
        <v>13616</v>
      </c>
      <c r="I245" t="s">
        <v>13616</v>
      </c>
      <c r="J245" t="s">
        <v>13616</v>
      </c>
      <c r="K245">
        <v>4</v>
      </c>
    </row>
    <row r="246" spans="1:11" ht="14.4" customHeight="1" x14ac:dyDescent="0.3">
      <c r="A246" s="2" t="s">
        <v>32274</v>
      </c>
      <c r="B246" s="2" t="s">
        <v>32275</v>
      </c>
      <c r="C246" s="2" t="s">
        <v>32276</v>
      </c>
      <c r="D246" s="2" t="s">
        <v>32277</v>
      </c>
      <c r="E246" s="2" t="s">
        <v>32278</v>
      </c>
      <c r="F246" t="str">
        <f t="shared" si="4"/>
        <v/>
      </c>
      <c r="H246" t="s">
        <v>13568</v>
      </c>
      <c r="I246" t="s">
        <v>13568</v>
      </c>
      <c r="J246" t="s">
        <v>13568</v>
      </c>
      <c r="K246">
        <v>37</v>
      </c>
    </row>
    <row r="247" spans="1:11" ht="14.4" customHeight="1" x14ac:dyDescent="0.3">
      <c r="A247" s="2" t="s">
        <v>32279</v>
      </c>
      <c r="B247" s="2" t="s">
        <v>4159</v>
      </c>
      <c r="C247" s="2" t="s">
        <v>32280</v>
      </c>
      <c r="D247" s="2" t="s">
        <v>31570</v>
      </c>
      <c r="E247" s="2" t="s">
        <v>32281</v>
      </c>
      <c r="F247" t="str">
        <f t="shared" si="4"/>
        <v/>
      </c>
      <c r="H247" t="s">
        <v>13568</v>
      </c>
      <c r="I247" t="s">
        <v>13568</v>
      </c>
      <c r="J247" t="s">
        <v>13568</v>
      </c>
      <c r="K247">
        <v>4</v>
      </c>
    </row>
    <row r="248" spans="1:11" ht="14.4" customHeight="1" x14ac:dyDescent="0.3">
      <c r="A248" s="2" t="s">
        <v>32282</v>
      </c>
      <c r="B248" s="2" t="s">
        <v>4603</v>
      </c>
      <c r="C248" s="2" t="s">
        <v>32283</v>
      </c>
      <c r="D248" s="2" t="s">
        <v>32284</v>
      </c>
      <c r="E248" s="2" t="s">
        <v>32285</v>
      </c>
      <c r="F248" t="str">
        <f t="shared" si="4"/>
        <v/>
      </c>
      <c r="H248" t="s">
        <v>13568</v>
      </c>
      <c r="I248" t="s">
        <v>13568</v>
      </c>
      <c r="J248" t="s">
        <v>13568</v>
      </c>
      <c r="K248">
        <v>23</v>
      </c>
    </row>
    <row r="249" spans="1:11" ht="14.4" customHeight="1" x14ac:dyDescent="0.3">
      <c r="A249" s="2" t="s">
        <v>32286</v>
      </c>
      <c r="B249" s="2" t="s">
        <v>4599</v>
      </c>
      <c r="C249" s="2" t="s">
        <v>32287</v>
      </c>
      <c r="D249" s="2" t="s">
        <v>32284</v>
      </c>
      <c r="E249" s="2" t="s">
        <v>32288</v>
      </c>
      <c r="F249" t="str">
        <f t="shared" si="4"/>
        <v/>
      </c>
      <c r="H249" t="s">
        <v>13568</v>
      </c>
      <c r="I249" t="s">
        <v>13568</v>
      </c>
      <c r="J249" t="s">
        <v>13568</v>
      </c>
      <c r="K249">
        <v>23</v>
      </c>
    </row>
    <row r="250" spans="1:11" ht="14.4" customHeight="1" x14ac:dyDescent="0.3">
      <c r="A250" s="2" t="s">
        <v>8230</v>
      </c>
      <c r="B250" s="2" t="s">
        <v>2085</v>
      </c>
      <c r="C250" s="2" t="s">
        <v>32289</v>
      </c>
      <c r="D250" s="2" t="s">
        <v>32290</v>
      </c>
      <c r="E250" s="2" t="s">
        <v>32291</v>
      </c>
      <c r="F250" t="str">
        <f t="shared" si="4"/>
        <v/>
      </c>
      <c r="H250" t="s">
        <v>13568</v>
      </c>
      <c r="I250" t="s">
        <v>13568</v>
      </c>
      <c r="J250" t="s">
        <v>13568</v>
      </c>
      <c r="K250">
        <v>7</v>
      </c>
    </row>
    <row r="251" spans="1:11" ht="14.4" customHeight="1" x14ac:dyDescent="0.3">
      <c r="A251" s="2" t="s">
        <v>32292</v>
      </c>
      <c r="B251" s="2" t="s">
        <v>3140</v>
      </c>
      <c r="C251" s="2" t="s">
        <v>32293</v>
      </c>
      <c r="D251" s="2" t="s">
        <v>31516</v>
      </c>
      <c r="E251" s="2" t="s">
        <v>32294</v>
      </c>
      <c r="F251" t="str">
        <f t="shared" si="4"/>
        <v>y</v>
      </c>
      <c r="G251" t="s">
        <v>31513</v>
      </c>
      <c r="H251" t="s">
        <v>13616</v>
      </c>
      <c r="I251" t="s">
        <v>13616</v>
      </c>
      <c r="J251" t="s">
        <v>13616</v>
      </c>
      <c r="K251">
        <v>1</v>
      </c>
    </row>
    <row r="252" spans="1:11" ht="14.4" customHeight="1" x14ac:dyDescent="0.3">
      <c r="A252" s="2" t="s">
        <v>32295</v>
      </c>
      <c r="B252" s="2" t="s">
        <v>3140</v>
      </c>
      <c r="C252" s="2" t="s">
        <v>32296</v>
      </c>
      <c r="D252" s="2" t="s">
        <v>31516</v>
      </c>
      <c r="E252" s="2" t="s">
        <v>32297</v>
      </c>
      <c r="F252" t="str">
        <f t="shared" si="4"/>
        <v>y</v>
      </c>
      <c r="G252" t="s">
        <v>31513</v>
      </c>
      <c r="H252" t="s">
        <v>13616</v>
      </c>
      <c r="I252" t="s">
        <v>13616</v>
      </c>
      <c r="J252" t="s">
        <v>13616</v>
      </c>
      <c r="K252">
        <v>1</v>
      </c>
    </row>
    <row r="253" spans="1:11" ht="14.4" customHeight="1" x14ac:dyDescent="0.3">
      <c r="A253" s="2" t="s">
        <v>32298</v>
      </c>
      <c r="B253" s="2" t="s">
        <v>3140</v>
      </c>
      <c r="C253" s="2" t="s">
        <v>32299</v>
      </c>
      <c r="D253" s="2" t="s">
        <v>31516</v>
      </c>
      <c r="E253" s="2" t="s">
        <v>32300</v>
      </c>
      <c r="F253" t="str">
        <f t="shared" si="4"/>
        <v>y</v>
      </c>
      <c r="G253" t="s">
        <v>31513</v>
      </c>
      <c r="H253" t="s">
        <v>13616</v>
      </c>
      <c r="I253" t="s">
        <v>13616</v>
      </c>
      <c r="J253" t="s">
        <v>13616</v>
      </c>
      <c r="K253">
        <v>1</v>
      </c>
    </row>
    <row r="254" spans="1:11" ht="14.4" customHeight="1" x14ac:dyDescent="0.3">
      <c r="A254" s="2" t="s">
        <v>32301</v>
      </c>
      <c r="B254" s="2" t="s">
        <v>3140</v>
      </c>
      <c r="C254" s="2" t="s">
        <v>32302</v>
      </c>
      <c r="D254" s="2" t="s">
        <v>31516</v>
      </c>
      <c r="E254" s="2" t="s">
        <v>32303</v>
      </c>
      <c r="F254" t="str">
        <f t="shared" si="4"/>
        <v>y</v>
      </c>
      <c r="G254" t="s">
        <v>31513</v>
      </c>
      <c r="H254" t="s">
        <v>13616</v>
      </c>
      <c r="I254" t="s">
        <v>13616</v>
      </c>
      <c r="J254" t="s">
        <v>13616</v>
      </c>
      <c r="K254">
        <v>1</v>
      </c>
    </row>
    <row r="255" spans="1:11" ht="14.4" customHeight="1" x14ac:dyDescent="0.3">
      <c r="A255" s="2" t="s">
        <v>32304</v>
      </c>
      <c r="B255" s="2" t="s">
        <v>3140</v>
      </c>
      <c r="C255" s="2" t="s">
        <v>32305</v>
      </c>
      <c r="D255" s="2" t="s">
        <v>31516</v>
      </c>
      <c r="E255" s="2" t="s">
        <v>32306</v>
      </c>
      <c r="F255" t="str">
        <f t="shared" si="4"/>
        <v>y</v>
      </c>
      <c r="G255" t="s">
        <v>31513</v>
      </c>
      <c r="H255" t="s">
        <v>13616</v>
      </c>
      <c r="I255" t="s">
        <v>13616</v>
      </c>
      <c r="J255" t="s">
        <v>13616</v>
      </c>
      <c r="K255">
        <v>1</v>
      </c>
    </row>
    <row r="256" spans="1:11" ht="14.4" customHeight="1" x14ac:dyDescent="0.3">
      <c r="A256" s="2" t="s">
        <v>32307</v>
      </c>
      <c r="B256" s="2" t="s">
        <v>3140</v>
      </c>
      <c r="C256" s="2" t="s">
        <v>32308</v>
      </c>
      <c r="D256" s="2" t="s">
        <v>31516</v>
      </c>
      <c r="E256" s="2" t="s">
        <v>32309</v>
      </c>
      <c r="F256" t="str">
        <f t="shared" si="4"/>
        <v>y</v>
      </c>
      <c r="G256" t="s">
        <v>31513</v>
      </c>
      <c r="H256" t="s">
        <v>13616</v>
      </c>
      <c r="I256" t="s">
        <v>13616</v>
      </c>
      <c r="J256" t="s">
        <v>13616</v>
      </c>
      <c r="K256">
        <v>1</v>
      </c>
    </row>
    <row r="257" spans="1:11" ht="14.4" customHeight="1" x14ac:dyDescent="0.3">
      <c r="A257" s="2" t="s">
        <v>32310</v>
      </c>
      <c r="B257" s="2" t="s">
        <v>3140</v>
      </c>
      <c r="C257" s="2" t="s">
        <v>32311</v>
      </c>
      <c r="D257" s="2" t="s">
        <v>31516</v>
      </c>
      <c r="E257" s="2" t="s">
        <v>32312</v>
      </c>
      <c r="F257" t="str">
        <f t="shared" si="4"/>
        <v>y</v>
      </c>
      <c r="G257" t="s">
        <v>31513</v>
      </c>
      <c r="H257" t="s">
        <v>13616</v>
      </c>
      <c r="I257" t="s">
        <v>13616</v>
      </c>
      <c r="J257" t="s">
        <v>13616</v>
      </c>
      <c r="K257">
        <v>1</v>
      </c>
    </row>
    <row r="258" spans="1:11" ht="14.4" customHeight="1" x14ac:dyDescent="0.3">
      <c r="A258" s="2" t="s">
        <v>32313</v>
      </c>
      <c r="B258" s="2" t="s">
        <v>3140</v>
      </c>
      <c r="C258" s="2" t="s">
        <v>32314</v>
      </c>
      <c r="D258" s="2" t="s">
        <v>31516</v>
      </c>
      <c r="E258" s="2" t="s">
        <v>32315</v>
      </c>
      <c r="F258" t="str">
        <f t="shared" si="4"/>
        <v>y</v>
      </c>
      <c r="G258" t="s">
        <v>31513</v>
      </c>
      <c r="H258" t="s">
        <v>13616</v>
      </c>
      <c r="I258" t="s">
        <v>13616</v>
      </c>
      <c r="J258" t="s">
        <v>13616</v>
      </c>
      <c r="K258">
        <v>1</v>
      </c>
    </row>
    <row r="259" spans="1:11" ht="14.4" customHeight="1" x14ac:dyDescent="0.3">
      <c r="A259" s="2" t="s">
        <v>32316</v>
      </c>
      <c r="B259" s="2" t="s">
        <v>3140</v>
      </c>
      <c r="C259" s="2" t="s">
        <v>32317</v>
      </c>
      <c r="D259" s="2" t="s">
        <v>31552</v>
      </c>
      <c r="E259" s="2" t="s">
        <v>32318</v>
      </c>
      <c r="F259" t="str">
        <f t="shared" si="4"/>
        <v>y</v>
      </c>
      <c r="G259" t="s">
        <v>31513</v>
      </c>
      <c r="H259" t="s">
        <v>13616</v>
      </c>
      <c r="I259" t="s">
        <v>13616</v>
      </c>
      <c r="J259" t="s">
        <v>13616</v>
      </c>
      <c r="K259">
        <v>6</v>
      </c>
    </row>
    <row r="260" spans="1:11" ht="14.4" customHeight="1" x14ac:dyDescent="0.3">
      <c r="A260" s="2" t="s">
        <v>4615</v>
      </c>
      <c r="B260" s="2" t="s">
        <v>3140</v>
      </c>
      <c r="C260" s="2" t="s">
        <v>32319</v>
      </c>
      <c r="D260" s="2" t="s">
        <v>31552</v>
      </c>
      <c r="E260" s="2" t="s">
        <v>32320</v>
      </c>
      <c r="F260" t="str">
        <f t="shared" si="4"/>
        <v>y</v>
      </c>
      <c r="G260" t="s">
        <v>31513</v>
      </c>
      <c r="H260" t="s">
        <v>13616</v>
      </c>
      <c r="I260" t="s">
        <v>13616</v>
      </c>
      <c r="J260" t="s">
        <v>13616</v>
      </c>
      <c r="K260">
        <v>6</v>
      </c>
    </row>
    <row r="261" spans="1:11" ht="14.4" customHeight="1" x14ac:dyDescent="0.3">
      <c r="A261" s="2" t="s">
        <v>32321</v>
      </c>
      <c r="B261" s="2" t="s">
        <v>3140</v>
      </c>
      <c r="C261" s="2" t="s">
        <v>32322</v>
      </c>
      <c r="D261" s="2" t="s">
        <v>31735</v>
      </c>
      <c r="E261" s="2" t="s">
        <v>32323</v>
      </c>
      <c r="F261" t="str">
        <f t="shared" si="4"/>
        <v>y</v>
      </c>
      <c r="G261" t="s">
        <v>31513</v>
      </c>
      <c r="H261" t="s">
        <v>13616</v>
      </c>
      <c r="I261" t="s">
        <v>13616</v>
      </c>
      <c r="J261" t="s">
        <v>13616</v>
      </c>
      <c r="K261">
        <v>12</v>
      </c>
    </row>
    <row r="262" spans="1:11" ht="14.4" customHeight="1" x14ac:dyDescent="0.3">
      <c r="A262" s="2" t="s">
        <v>32324</v>
      </c>
      <c r="B262" s="2" t="s">
        <v>3140</v>
      </c>
      <c r="C262" s="2" t="s">
        <v>32325</v>
      </c>
      <c r="D262" s="2" t="s">
        <v>31735</v>
      </c>
      <c r="E262" s="2" t="s">
        <v>32326</v>
      </c>
      <c r="F262" t="str">
        <f t="shared" si="4"/>
        <v>y</v>
      </c>
      <c r="G262" t="s">
        <v>31513</v>
      </c>
      <c r="H262" t="s">
        <v>13616</v>
      </c>
      <c r="I262" t="s">
        <v>13616</v>
      </c>
      <c r="J262" t="s">
        <v>13616</v>
      </c>
      <c r="K262">
        <v>12</v>
      </c>
    </row>
    <row r="263" spans="1:11" ht="14.4" customHeight="1" x14ac:dyDescent="0.3">
      <c r="A263" s="2" t="s">
        <v>32327</v>
      </c>
      <c r="B263" s="2" t="s">
        <v>3140</v>
      </c>
      <c r="C263" s="2" t="s">
        <v>32328</v>
      </c>
      <c r="D263" s="2" t="s">
        <v>32329</v>
      </c>
      <c r="E263" s="2" t="s">
        <v>32330</v>
      </c>
      <c r="F263" t="str">
        <f t="shared" si="4"/>
        <v>y</v>
      </c>
      <c r="G263" t="s">
        <v>31513</v>
      </c>
      <c r="H263" t="s">
        <v>13616</v>
      </c>
      <c r="I263" t="s">
        <v>13616</v>
      </c>
      <c r="J263" t="s">
        <v>13616</v>
      </c>
      <c r="K263">
        <v>25</v>
      </c>
    </row>
    <row r="264" spans="1:11" ht="14.4" customHeight="1" x14ac:dyDescent="0.3">
      <c r="A264" s="2" t="s">
        <v>32331</v>
      </c>
      <c r="B264" s="2" t="s">
        <v>3140</v>
      </c>
      <c r="C264" s="2" t="s">
        <v>32332</v>
      </c>
      <c r="D264" s="2" t="s">
        <v>32329</v>
      </c>
      <c r="E264" s="2" t="s">
        <v>32333</v>
      </c>
      <c r="F264" t="str">
        <f t="shared" si="4"/>
        <v>y</v>
      </c>
      <c r="G264" t="s">
        <v>31513</v>
      </c>
      <c r="H264" t="s">
        <v>13616</v>
      </c>
      <c r="I264" t="s">
        <v>13616</v>
      </c>
      <c r="J264" t="s">
        <v>13616</v>
      </c>
      <c r="K264">
        <v>25</v>
      </c>
    </row>
    <row r="265" spans="1:11" ht="14.4" customHeight="1" x14ac:dyDescent="0.3">
      <c r="A265" s="2" t="s">
        <v>32334</v>
      </c>
      <c r="B265" s="2" t="s">
        <v>3140</v>
      </c>
      <c r="C265" s="2" t="s">
        <v>32335</v>
      </c>
      <c r="D265" s="2" t="s">
        <v>31570</v>
      </c>
      <c r="E265" s="2" t="s">
        <v>32336</v>
      </c>
      <c r="F265" t="str">
        <f t="shared" si="4"/>
        <v>y</v>
      </c>
      <c r="G265" t="s">
        <v>31513</v>
      </c>
      <c r="H265" t="s">
        <v>13616</v>
      </c>
      <c r="I265" t="s">
        <v>13616</v>
      </c>
      <c r="J265" t="s">
        <v>13616</v>
      </c>
      <c r="K265">
        <v>4</v>
      </c>
    </row>
    <row r="266" spans="1:11" ht="14.4" customHeight="1" x14ac:dyDescent="0.3">
      <c r="A266" s="2" t="s">
        <v>4621</v>
      </c>
      <c r="B266" s="2" t="s">
        <v>3140</v>
      </c>
      <c r="C266" s="2" t="s">
        <v>32337</v>
      </c>
      <c r="D266" s="2" t="s">
        <v>31735</v>
      </c>
      <c r="E266" s="2" t="s">
        <v>32338</v>
      </c>
      <c r="F266" t="str">
        <f t="shared" si="4"/>
        <v>y</v>
      </c>
      <c r="G266" t="s">
        <v>31513</v>
      </c>
      <c r="H266" t="s">
        <v>13616</v>
      </c>
      <c r="I266" t="s">
        <v>13616</v>
      </c>
      <c r="J266" t="s">
        <v>13616</v>
      </c>
      <c r="K266">
        <v>12</v>
      </c>
    </row>
    <row r="267" spans="1:11" ht="14.4" customHeight="1" x14ac:dyDescent="0.3">
      <c r="A267" s="2" t="s">
        <v>10929</v>
      </c>
      <c r="B267" s="2" t="s">
        <v>32339</v>
      </c>
      <c r="C267" s="2" t="s">
        <v>32340</v>
      </c>
      <c r="D267" s="2" t="s">
        <v>31516</v>
      </c>
      <c r="E267" s="2" t="s">
        <v>32341</v>
      </c>
      <c r="F267" t="str">
        <f t="shared" si="4"/>
        <v>y</v>
      </c>
      <c r="G267" t="s">
        <v>32342</v>
      </c>
      <c r="H267" t="s">
        <v>13616</v>
      </c>
      <c r="I267" t="s">
        <v>13616</v>
      </c>
      <c r="J267" t="s">
        <v>13616</v>
      </c>
      <c r="K267">
        <v>1</v>
      </c>
    </row>
    <row r="268" spans="1:11" ht="14.4" customHeight="1" x14ac:dyDescent="0.3">
      <c r="A268" s="2" t="s">
        <v>32343</v>
      </c>
      <c r="B268" s="2" t="s">
        <v>3140</v>
      </c>
      <c r="C268" s="2" t="s">
        <v>32344</v>
      </c>
      <c r="D268" s="2" t="s">
        <v>31570</v>
      </c>
      <c r="E268" s="2" t="s">
        <v>32345</v>
      </c>
      <c r="F268" t="str">
        <f t="shared" si="4"/>
        <v>y</v>
      </c>
      <c r="G268" t="s">
        <v>31513</v>
      </c>
      <c r="H268" t="s">
        <v>13616</v>
      </c>
      <c r="I268" t="s">
        <v>13616</v>
      </c>
      <c r="J268" t="s">
        <v>13616</v>
      </c>
      <c r="K268">
        <v>4</v>
      </c>
    </row>
    <row r="269" spans="1:11" ht="14.4" customHeight="1" x14ac:dyDescent="0.3">
      <c r="A269" s="2" t="s">
        <v>32346</v>
      </c>
      <c r="B269" s="2" t="s">
        <v>3140</v>
      </c>
      <c r="C269" s="2" t="s">
        <v>32347</v>
      </c>
      <c r="D269" s="2" t="s">
        <v>31570</v>
      </c>
      <c r="E269" s="2" t="s">
        <v>32348</v>
      </c>
      <c r="F269" t="str">
        <f t="shared" si="4"/>
        <v>y</v>
      </c>
      <c r="G269" t="s">
        <v>31513</v>
      </c>
      <c r="H269" t="s">
        <v>13616</v>
      </c>
      <c r="I269" t="s">
        <v>13616</v>
      </c>
      <c r="J269" t="s">
        <v>13616</v>
      </c>
      <c r="K269">
        <v>4</v>
      </c>
    </row>
    <row r="270" spans="1:11" ht="14.4" customHeight="1" x14ac:dyDescent="0.3">
      <c r="A270" s="2" t="s">
        <v>32349</v>
      </c>
      <c r="B270" s="2" t="s">
        <v>3140</v>
      </c>
      <c r="C270" s="2" t="s">
        <v>32350</v>
      </c>
      <c r="D270" s="2" t="s">
        <v>31570</v>
      </c>
      <c r="E270" s="2" t="s">
        <v>32351</v>
      </c>
      <c r="F270" t="str">
        <f t="shared" si="4"/>
        <v>y</v>
      </c>
      <c r="G270" t="s">
        <v>31513</v>
      </c>
      <c r="H270" t="s">
        <v>13616</v>
      </c>
      <c r="I270" t="s">
        <v>13616</v>
      </c>
      <c r="J270" t="s">
        <v>13616</v>
      </c>
      <c r="K270">
        <v>4</v>
      </c>
    </row>
    <row r="271" spans="1:11" ht="14.4" customHeight="1" x14ac:dyDescent="0.3">
      <c r="A271" s="2" t="s">
        <v>32352</v>
      </c>
      <c r="B271" s="2" t="s">
        <v>2088</v>
      </c>
      <c r="C271" s="2" t="s">
        <v>32353</v>
      </c>
      <c r="D271" s="2" t="s">
        <v>32290</v>
      </c>
      <c r="E271" s="2" t="s">
        <v>32354</v>
      </c>
      <c r="F271" t="str">
        <f>IF(COUNTIF(H271:J271,"used")&gt;0,"y","")</f>
        <v/>
      </c>
      <c r="H271" t="s">
        <v>13568</v>
      </c>
      <c r="I271" t="s">
        <v>13568</v>
      </c>
      <c r="J271" t="s">
        <v>13568</v>
      </c>
      <c r="K271">
        <v>7</v>
      </c>
    </row>
    <row r="272" spans="1:11" ht="14.4" customHeight="1" x14ac:dyDescent="0.3">
      <c r="A272" s="2" t="s">
        <v>32355</v>
      </c>
      <c r="B272" s="2" t="s">
        <v>3140</v>
      </c>
      <c r="C272" s="2" t="s">
        <v>32356</v>
      </c>
      <c r="D272" s="2" t="s">
        <v>31570</v>
      </c>
      <c r="E272" s="2" t="s">
        <v>32357</v>
      </c>
      <c r="F272" t="str">
        <f t="shared" ref="F272:F302" si="5">IF(COUNTIF(H272:J272,"used")&gt;0,"y","")</f>
        <v>y</v>
      </c>
      <c r="G272" t="s">
        <v>31513</v>
      </c>
      <c r="H272" t="s">
        <v>13616</v>
      </c>
      <c r="I272" t="s">
        <v>13616</v>
      </c>
      <c r="J272" t="s">
        <v>13616</v>
      </c>
      <c r="K272">
        <v>4</v>
      </c>
    </row>
    <row r="273" spans="1:11" ht="14.4" customHeight="1" x14ac:dyDescent="0.3">
      <c r="A273" s="2" t="s">
        <v>32358</v>
      </c>
      <c r="B273" s="2" t="s">
        <v>3140</v>
      </c>
      <c r="C273" s="2" t="s">
        <v>32359</v>
      </c>
      <c r="D273" s="2" t="s">
        <v>31516</v>
      </c>
      <c r="E273" s="2" t="s">
        <v>32360</v>
      </c>
      <c r="F273" t="str">
        <f t="shared" si="5"/>
        <v>y</v>
      </c>
      <c r="G273" t="s">
        <v>31513</v>
      </c>
      <c r="H273" t="s">
        <v>13616</v>
      </c>
      <c r="I273" t="s">
        <v>13616</v>
      </c>
      <c r="J273" t="s">
        <v>13616</v>
      </c>
      <c r="K273">
        <v>1</v>
      </c>
    </row>
    <row r="274" spans="1:11" ht="14.4" customHeight="1" x14ac:dyDescent="0.3">
      <c r="A274" s="2" t="s">
        <v>32361</v>
      </c>
      <c r="B274" s="2" t="s">
        <v>3140</v>
      </c>
      <c r="C274" s="2" t="s">
        <v>32362</v>
      </c>
      <c r="D274" s="2" t="s">
        <v>31544</v>
      </c>
      <c r="E274" s="2" t="s">
        <v>32363</v>
      </c>
      <c r="F274" t="str">
        <f t="shared" si="5"/>
        <v>y</v>
      </c>
      <c r="G274" t="s">
        <v>31513</v>
      </c>
      <c r="H274" t="s">
        <v>13616</v>
      </c>
      <c r="I274" t="s">
        <v>13616</v>
      </c>
      <c r="J274" t="s">
        <v>13616</v>
      </c>
      <c r="K274">
        <v>3</v>
      </c>
    </row>
    <row r="275" spans="1:11" ht="14.4" customHeight="1" x14ac:dyDescent="0.3">
      <c r="A275" s="2" t="s">
        <v>32364</v>
      </c>
      <c r="B275" s="2" t="s">
        <v>3140</v>
      </c>
      <c r="C275" s="2" t="s">
        <v>32365</v>
      </c>
      <c r="D275" s="2" t="s">
        <v>31544</v>
      </c>
      <c r="E275" s="2" t="s">
        <v>32366</v>
      </c>
      <c r="F275" t="str">
        <f t="shared" si="5"/>
        <v>y</v>
      </c>
      <c r="G275" t="s">
        <v>31513</v>
      </c>
      <c r="H275" t="s">
        <v>13616</v>
      </c>
      <c r="I275" t="s">
        <v>13616</v>
      </c>
      <c r="J275" t="s">
        <v>13616</v>
      </c>
      <c r="K275">
        <v>3</v>
      </c>
    </row>
    <row r="276" spans="1:11" ht="14.4" customHeight="1" x14ac:dyDescent="0.3">
      <c r="A276" s="2" t="s">
        <v>32367</v>
      </c>
      <c r="B276" s="2" t="s">
        <v>3140</v>
      </c>
      <c r="C276" s="2" t="s">
        <v>32368</v>
      </c>
      <c r="D276" s="2" t="s">
        <v>31544</v>
      </c>
      <c r="E276" s="2" t="s">
        <v>32369</v>
      </c>
      <c r="F276" t="str">
        <f t="shared" si="5"/>
        <v>y</v>
      </c>
      <c r="G276" t="s">
        <v>31513</v>
      </c>
      <c r="H276" t="s">
        <v>13616</v>
      </c>
      <c r="I276" t="s">
        <v>13616</v>
      </c>
      <c r="J276" t="s">
        <v>13616</v>
      </c>
      <c r="K276">
        <v>3</v>
      </c>
    </row>
    <row r="277" spans="1:11" ht="14.4" customHeight="1" x14ac:dyDescent="0.3">
      <c r="A277" s="2" t="s">
        <v>32370</v>
      </c>
      <c r="B277" s="2" t="s">
        <v>3140</v>
      </c>
      <c r="C277" s="2" t="s">
        <v>32371</v>
      </c>
      <c r="D277" s="2" t="s">
        <v>31544</v>
      </c>
      <c r="E277" s="2" t="s">
        <v>32372</v>
      </c>
      <c r="F277" t="str">
        <f t="shared" si="5"/>
        <v>y</v>
      </c>
      <c r="G277" t="s">
        <v>31513</v>
      </c>
      <c r="H277" t="s">
        <v>13616</v>
      </c>
      <c r="I277" t="s">
        <v>13616</v>
      </c>
      <c r="J277" t="s">
        <v>13616</v>
      </c>
      <c r="K277">
        <v>3</v>
      </c>
    </row>
    <row r="278" spans="1:11" ht="14.4" customHeight="1" x14ac:dyDescent="0.3">
      <c r="A278" s="2" t="s">
        <v>32373</v>
      </c>
      <c r="B278" s="2" t="s">
        <v>3140</v>
      </c>
      <c r="C278" s="2" t="s">
        <v>32374</v>
      </c>
      <c r="D278" s="2" t="s">
        <v>31544</v>
      </c>
      <c r="E278" s="2" t="s">
        <v>32375</v>
      </c>
      <c r="F278" t="str">
        <f t="shared" si="5"/>
        <v>y</v>
      </c>
      <c r="G278" t="s">
        <v>31513</v>
      </c>
      <c r="H278" t="s">
        <v>13616</v>
      </c>
      <c r="I278" t="s">
        <v>13616</v>
      </c>
      <c r="J278" t="s">
        <v>13616</v>
      </c>
      <c r="K278">
        <v>3</v>
      </c>
    </row>
    <row r="279" spans="1:11" ht="14.4" customHeight="1" x14ac:dyDescent="0.3">
      <c r="A279" s="2" t="s">
        <v>4198</v>
      </c>
      <c r="B279" s="2" t="s">
        <v>32376</v>
      </c>
      <c r="C279" s="2" t="s">
        <v>32377</v>
      </c>
      <c r="D279" s="2" t="s">
        <v>32378</v>
      </c>
      <c r="E279" s="2" t="s">
        <v>32379</v>
      </c>
      <c r="F279" t="str">
        <f t="shared" si="5"/>
        <v>y</v>
      </c>
      <c r="G279" t="s">
        <v>32380</v>
      </c>
      <c r="H279" t="s">
        <v>13616</v>
      </c>
      <c r="I279" t="s">
        <v>13616</v>
      </c>
      <c r="J279" t="s">
        <v>13616</v>
      </c>
      <c r="K279">
        <v>15</v>
      </c>
    </row>
    <row r="280" spans="1:11" ht="14.4" customHeight="1" x14ac:dyDescent="0.3">
      <c r="A280" s="2" t="s">
        <v>5410</v>
      </c>
      <c r="B280" s="2" t="s">
        <v>32381</v>
      </c>
      <c r="C280" s="2" t="s">
        <v>32382</v>
      </c>
      <c r="D280" s="2" t="s">
        <v>32378</v>
      </c>
      <c r="E280" s="2" t="s">
        <v>32383</v>
      </c>
      <c r="F280" t="str">
        <f t="shared" si="5"/>
        <v>y</v>
      </c>
      <c r="G280" t="s">
        <v>32380</v>
      </c>
      <c r="H280" t="s">
        <v>13616</v>
      </c>
      <c r="I280" t="s">
        <v>13616</v>
      </c>
      <c r="J280" t="s">
        <v>13616</v>
      </c>
      <c r="K280">
        <v>15</v>
      </c>
    </row>
    <row r="281" spans="1:11" ht="14.4" customHeight="1" x14ac:dyDescent="0.3">
      <c r="A281" s="2" t="s">
        <v>32384</v>
      </c>
      <c r="B281" s="2" t="s">
        <v>32381</v>
      </c>
      <c r="C281" s="2" t="s">
        <v>32385</v>
      </c>
      <c r="D281" s="2" t="s">
        <v>32378</v>
      </c>
      <c r="E281" s="2" t="s">
        <v>32386</v>
      </c>
      <c r="F281" t="str">
        <f t="shared" si="5"/>
        <v>y</v>
      </c>
      <c r="G281" t="s">
        <v>32380</v>
      </c>
      <c r="H281" t="s">
        <v>13616</v>
      </c>
      <c r="I281" t="s">
        <v>13616</v>
      </c>
      <c r="J281" t="s">
        <v>13616</v>
      </c>
      <c r="K281">
        <v>15</v>
      </c>
    </row>
    <row r="282" spans="1:11" ht="14.4" customHeight="1" x14ac:dyDescent="0.3">
      <c r="A282" s="2" t="s">
        <v>32387</v>
      </c>
      <c r="B282" s="2" t="s">
        <v>32381</v>
      </c>
      <c r="C282" s="2" t="s">
        <v>32388</v>
      </c>
      <c r="D282" s="2" t="s">
        <v>32378</v>
      </c>
      <c r="E282" s="2" t="s">
        <v>32389</v>
      </c>
      <c r="F282" t="str">
        <f t="shared" si="5"/>
        <v>y</v>
      </c>
      <c r="G282" t="s">
        <v>32380</v>
      </c>
      <c r="H282" t="s">
        <v>13616</v>
      </c>
      <c r="I282" t="s">
        <v>13616</v>
      </c>
      <c r="J282" t="s">
        <v>13616</v>
      </c>
      <c r="K282">
        <v>15</v>
      </c>
    </row>
    <row r="283" spans="1:11" ht="14.4" customHeight="1" x14ac:dyDescent="0.3">
      <c r="A283" s="2" t="s">
        <v>32390</v>
      </c>
      <c r="B283" s="2" t="s">
        <v>5238</v>
      </c>
      <c r="C283" s="2" t="s">
        <v>32391</v>
      </c>
      <c r="D283" s="2" t="s">
        <v>32378</v>
      </c>
      <c r="E283" s="2" t="s">
        <v>32392</v>
      </c>
      <c r="F283" t="str">
        <f t="shared" si="5"/>
        <v>y</v>
      </c>
      <c r="G283" t="s">
        <v>31939</v>
      </c>
      <c r="H283" t="s">
        <v>13616</v>
      </c>
      <c r="I283" t="s">
        <v>13616</v>
      </c>
      <c r="J283" t="s">
        <v>13616</v>
      </c>
      <c r="K283">
        <v>15</v>
      </c>
    </row>
    <row r="284" spans="1:11" ht="14.4" customHeight="1" x14ac:dyDescent="0.3">
      <c r="A284" s="2" t="s">
        <v>32393</v>
      </c>
      <c r="B284" s="2" t="s">
        <v>32394</v>
      </c>
      <c r="C284" s="2" t="s">
        <v>32395</v>
      </c>
      <c r="D284" s="2" t="s">
        <v>32396</v>
      </c>
      <c r="E284" s="2" t="s">
        <v>32397</v>
      </c>
      <c r="F284" t="str">
        <f t="shared" si="5"/>
        <v>y</v>
      </c>
      <c r="G284" t="s">
        <v>32398</v>
      </c>
      <c r="H284" t="s">
        <v>13616</v>
      </c>
      <c r="I284" t="s">
        <v>13616</v>
      </c>
      <c r="J284" t="s">
        <v>13616</v>
      </c>
      <c r="K284">
        <v>19</v>
      </c>
    </row>
    <row r="285" spans="1:11" ht="14.4" customHeight="1" x14ac:dyDescent="0.3">
      <c r="A285" s="2" t="s">
        <v>32399</v>
      </c>
      <c r="B285" s="2" t="s">
        <v>32394</v>
      </c>
      <c r="C285" s="2" t="s">
        <v>32400</v>
      </c>
      <c r="D285" s="2" t="s">
        <v>32396</v>
      </c>
      <c r="E285" s="2" t="s">
        <v>32401</v>
      </c>
      <c r="F285" t="str">
        <f t="shared" si="5"/>
        <v>y</v>
      </c>
      <c r="G285" t="s">
        <v>32398</v>
      </c>
      <c r="H285" t="s">
        <v>13616</v>
      </c>
      <c r="I285" t="s">
        <v>13616</v>
      </c>
      <c r="J285" t="s">
        <v>13616</v>
      </c>
      <c r="K285">
        <v>19</v>
      </c>
    </row>
    <row r="286" spans="1:11" ht="14.4" customHeight="1" x14ac:dyDescent="0.3">
      <c r="A286" s="2" t="s">
        <v>32402</v>
      </c>
      <c r="B286" s="2" t="s">
        <v>32394</v>
      </c>
      <c r="C286" s="2" t="s">
        <v>32403</v>
      </c>
      <c r="D286" s="2" t="s">
        <v>32396</v>
      </c>
      <c r="E286" s="2" t="s">
        <v>32404</v>
      </c>
      <c r="F286" t="str">
        <f t="shared" si="5"/>
        <v>y</v>
      </c>
      <c r="G286" t="s">
        <v>32398</v>
      </c>
      <c r="H286" t="s">
        <v>13616</v>
      </c>
      <c r="I286" t="s">
        <v>13616</v>
      </c>
      <c r="J286" t="s">
        <v>13616</v>
      </c>
      <c r="K286">
        <v>19</v>
      </c>
    </row>
    <row r="287" spans="1:11" ht="14.4" customHeight="1" x14ac:dyDescent="0.3">
      <c r="A287" s="2" t="s">
        <v>32405</v>
      </c>
      <c r="B287" s="2" t="s">
        <v>2088</v>
      </c>
      <c r="C287" s="2" t="s">
        <v>32406</v>
      </c>
      <c r="D287" s="2" t="s">
        <v>32290</v>
      </c>
      <c r="E287" s="2" t="s">
        <v>32407</v>
      </c>
      <c r="F287" t="str">
        <f t="shared" ref="F287:F290" si="6">IF(COUNTIF(H287:J287,"used")&gt;0,"y","")</f>
        <v/>
      </c>
      <c r="H287" t="s">
        <v>13568</v>
      </c>
      <c r="I287" t="s">
        <v>13568</v>
      </c>
      <c r="J287" t="s">
        <v>13568</v>
      </c>
      <c r="K287">
        <v>7</v>
      </c>
    </row>
    <row r="288" spans="1:11" ht="14.4" customHeight="1" x14ac:dyDescent="0.3">
      <c r="A288" s="2" t="s">
        <v>32408</v>
      </c>
      <c r="B288" s="2" t="s">
        <v>2088</v>
      </c>
      <c r="C288" s="2" t="s">
        <v>32409</v>
      </c>
      <c r="D288" s="2" t="s">
        <v>32290</v>
      </c>
      <c r="E288" s="2" t="s">
        <v>32410</v>
      </c>
      <c r="F288" t="str">
        <f t="shared" si="6"/>
        <v/>
      </c>
      <c r="H288" t="s">
        <v>13568</v>
      </c>
      <c r="I288" t="s">
        <v>13568</v>
      </c>
      <c r="J288" t="s">
        <v>13568</v>
      </c>
      <c r="K288">
        <v>7</v>
      </c>
    </row>
    <row r="289" spans="1:11" ht="14.4" customHeight="1" x14ac:dyDescent="0.3">
      <c r="A289" s="2" t="s">
        <v>32411</v>
      </c>
      <c r="B289" s="2" t="s">
        <v>2088</v>
      </c>
      <c r="C289" s="2" t="s">
        <v>32412</v>
      </c>
      <c r="D289" s="2" t="s">
        <v>32290</v>
      </c>
      <c r="E289" s="2" t="s">
        <v>32413</v>
      </c>
      <c r="F289" t="str">
        <f t="shared" si="6"/>
        <v/>
      </c>
      <c r="H289" t="s">
        <v>13568</v>
      </c>
      <c r="I289" t="s">
        <v>13568</v>
      </c>
      <c r="J289" t="s">
        <v>13568</v>
      </c>
      <c r="K289">
        <v>7</v>
      </c>
    </row>
    <row r="290" spans="1:11" ht="14.4" customHeight="1" x14ac:dyDescent="0.3">
      <c r="A290" s="2" t="s">
        <v>32414</v>
      </c>
      <c r="B290" s="2" t="s">
        <v>2088</v>
      </c>
      <c r="C290" s="2" t="s">
        <v>32415</v>
      </c>
      <c r="D290" s="2" t="s">
        <v>32290</v>
      </c>
      <c r="E290" s="2" t="s">
        <v>32416</v>
      </c>
      <c r="F290" t="str">
        <f t="shared" si="6"/>
        <v/>
      </c>
      <c r="H290" t="s">
        <v>13568</v>
      </c>
      <c r="I290" t="s">
        <v>13568</v>
      </c>
      <c r="J290" t="s">
        <v>13568</v>
      </c>
      <c r="K290">
        <v>7</v>
      </c>
    </row>
    <row r="291" spans="1:11" ht="14.4" customHeight="1" x14ac:dyDescent="0.3">
      <c r="A291" s="2" t="s">
        <v>32417</v>
      </c>
      <c r="B291" s="2" t="s">
        <v>2192</v>
      </c>
      <c r="C291" s="2" t="s">
        <v>32418</v>
      </c>
      <c r="D291" s="2" t="s">
        <v>32419</v>
      </c>
      <c r="E291" s="2" t="s">
        <v>32420</v>
      </c>
      <c r="F291" t="str">
        <f t="shared" si="5"/>
        <v>y</v>
      </c>
      <c r="G291" t="s">
        <v>32421</v>
      </c>
      <c r="H291" t="s">
        <v>13616</v>
      </c>
      <c r="I291" t="s">
        <v>13616</v>
      </c>
      <c r="J291" t="s">
        <v>13616</v>
      </c>
      <c r="K291">
        <v>43</v>
      </c>
    </row>
    <row r="292" spans="1:11" ht="14.4" customHeight="1" x14ac:dyDescent="0.3">
      <c r="A292" s="2" t="s">
        <v>19893</v>
      </c>
      <c r="B292" s="2" t="s">
        <v>2192</v>
      </c>
      <c r="C292" s="2" t="s">
        <v>32422</v>
      </c>
      <c r="D292" s="2" t="s">
        <v>32423</v>
      </c>
      <c r="E292" s="2" t="s">
        <v>32424</v>
      </c>
      <c r="F292" t="str">
        <f t="shared" si="5"/>
        <v>y</v>
      </c>
      <c r="G292" t="s">
        <v>32421</v>
      </c>
      <c r="H292" t="s">
        <v>13616</v>
      </c>
      <c r="I292" t="s">
        <v>13616</v>
      </c>
      <c r="J292" t="s">
        <v>13616</v>
      </c>
      <c r="K292">
        <v>2</v>
      </c>
    </row>
    <row r="293" spans="1:11" ht="14.4" customHeight="1" x14ac:dyDescent="0.3">
      <c r="A293" s="2" t="s">
        <v>32425</v>
      </c>
      <c r="B293" s="2" t="s">
        <v>590</v>
      </c>
      <c r="C293" s="2" t="s">
        <v>32426</v>
      </c>
      <c r="D293" s="2" t="s">
        <v>32423</v>
      </c>
      <c r="E293" s="2" t="s">
        <v>32427</v>
      </c>
      <c r="F293" t="str">
        <f t="shared" si="5"/>
        <v>y</v>
      </c>
      <c r="G293" t="s">
        <v>32428</v>
      </c>
      <c r="H293" t="s">
        <v>13616</v>
      </c>
      <c r="I293" t="s">
        <v>13616</v>
      </c>
      <c r="J293" t="s">
        <v>13616</v>
      </c>
      <c r="K293">
        <v>2</v>
      </c>
    </row>
    <row r="294" spans="1:11" ht="14.4" customHeight="1" x14ac:dyDescent="0.3">
      <c r="A294" s="2" t="s">
        <v>32429</v>
      </c>
      <c r="B294" s="2" t="s">
        <v>590</v>
      </c>
      <c r="C294" s="2" t="s">
        <v>32430</v>
      </c>
      <c r="D294" s="2" t="s">
        <v>32423</v>
      </c>
      <c r="E294" s="2" t="s">
        <v>32431</v>
      </c>
      <c r="F294" t="str">
        <f t="shared" si="5"/>
        <v>y</v>
      </c>
      <c r="G294" t="s">
        <v>32428</v>
      </c>
      <c r="H294" t="s">
        <v>13616</v>
      </c>
      <c r="I294" t="s">
        <v>13616</v>
      </c>
      <c r="J294" t="s">
        <v>13616</v>
      </c>
      <c r="K294">
        <v>2</v>
      </c>
    </row>
    <row r="295" spans="1:11" ht="14.4" customHeight="1" x14ac:dyDescent="0.3">
      <c r="A295" s="2" t="s">
        <v>13384</v>
      </c>
      <c r="B295" s="2" t="s">
        <v>590</v>
      </c>
      <c r="C295" s="2" t="s">
        <v>32432</v>
      </c>
      <c r="D295" s="2" t="s">
        <v>32423</v>
      </c>
      <c r="E295" s="2" t="s">
        <v>32433</v>
      </c>
      <c r="F295" t="str">
        <f t="shared" si="5"/>
        <v>y</v>
      </c>
      <c r="G295" t="s">
        <v>32428</v>
      </c>
      <c r="H295" t="s">
        <v>13616</v>
      </c>
      <c r="I295" t="s">
        <v>13616</v>
      </c>
      <c r="J295" t="s">
        <v>13616</v>
      </c>
      <c r="K295">
        <v>2</v>
      </c>
    </row>
    <row r="296" spans="1:11" ht="14.4" customHeight="1" x14ac:dyDescent="0.3">
      <c r="A296" s="2" t="s">
        <v>32434</v>
      </c>
      <c r="B296" s="2" t="s">
        <v>590</v>
      </c>
      <c r="C296" s="2" t="s">
        <v>32435</v>
      </c>
      <c r="D296" s="2" t="s">
        <v>32423</v>
      </c>
      <c r="E296" s="2" t="s">
        <v>32436</v>
      </c>
      <c r="F296" t="str">
        <f t="shared" si="5"/>
        <v>y</v>
      </c>
      <c r="G296" t="s">
        <v>32428</v>
      </c>
      <c r="H296" t="s">
        <v>13616</v>
      </c>
      <c r="I296" t="s">
        <v>13616</v>
      </c>
      <c r="J296" t="s">
        <v>13616</v>
      </c>
      <c r="K296">
        <v>2</v>
      </c>
    </row>
    <row r="297" spans="1:11" ht="14.4" customHeight="1" x14ac:dyDescent="0.3">
      <c r="A297" s="2" t="s">
        <v>32437</v>
      </c>
      <c r="B297" s="2" t="s">
        <v>590</v>
      </c>
      <c r="C297" s="2" t="s">
        <v>32438</v>
      </c>
      <c r="D297" s="2" t="s">
        <v>32423</v>
      </c>
      <c r="E297" s="2" t="s">
        <v>32439</v>
      </c>
      <c r="F297" t="str">
        <f t="shared" si="5"/>
        <v>y</v>
      </c>
      <c r="G297" t="s">
        <v>32428</v>
      </c>
      <c r="H297" t="s">
        <v>13616</v>
      </c>
      <c r="I297" t="s">
        <v>13616</v>
      </c>
      <c r="J297" t="s">
        <v>13616</v>
      </c>
      <c r="K297">
        <v>2</v>
      </c>
    </row>
    <row r="298" spans="1:11" ht="14.4" customHeight="1" x14ac:dyDescent="0.3">
      <c r="A298" s="2" t="s">
        <v>32440</v>
      </c>
      <c r="B298" s="2" t="s">
        <v>590</v>
      </c>
      <c r="C298" s="2" t="s">
        <v>32441</v>
      </c>
      <c r="D298" s="2" t="s">
        <v>32423</v>
      </c>
      <c r="E298" s="2" t="s">
        <v>32442</v>
      </c>
      <c r="F298" t="str">
        <f t="shared" si="5"/>
        <v>y</v>
      </c>
      <c r="G298" t="s">
        <v>32428</v>
      </c>
      <c r="H298" t="s">
        <v>13616</v>
      </c>
      <c r="I298" t="s">
        <v>13616</v>
      </c>
      <c r="J298" t="s">
        <v>13616</v>
      </c>
      <c r="K298">
        <v>2</v>
      </c>
    </row>
    <row r="299" spans="1:11" ht="14.4" customHeight="1" x14ac:dyDescent="0.3">
      <c r="A299" s="2" t="s">
        <v>32443</v>
      </c>
      <c r="B299" s="2" t="s">
        <v>590</v>
      </c>
      <c r="C299" s="2" t="s">
        <v>32444</v>
      </c>
      <c r="D299" s="2" t="s">
        <v>32423</v>
      </c>
      <c r="E299" s="2" t="s">
        <v>32445</v>
      </c>
      <c r="F299" t="str">
        <f t="shared" si="5"/>
        <v>y</v>
      </c>
      <c r="G299" t="s">
        <v>32428</v>
      </c>
      <c r="H299" t="s">
        <v>13616</v>
      </c>
      <c r="I299" t="s">
        <v>13616</v>
      </c>
      <c r="J299" t="s">
        <v>13616</v>
      </c>
      <c r="K299">
        <v>2</v>
      </c>
    </row>
    <row r="300" spans="1:11" ht="14.4" customHeight="1" x14ac:dyDescent="0.3">
      <c r="A300" s="2" t="s">
        <v>32446</v>
      </c>
      <c r="B300" s="2" t="s">
        <v>590</v>
      </c>
      <c r="C300" s="2" t="s">
        <v>32447</v>
      </c>
      <c r="D300" s="2" t="s">
        <v>32423</v>
      </c>
      <c r="E300" s="2" t="s">
        <v>32448</v>
      </c>
      <c r="F300" t="str">
        <f t="shared" si="5"/>
        <v>y</v>
      </c>
      <c r="G300" t="s">
        <v>32428</v>
      </c>
      <c r="H300" t="s">
        <v>13616</v>
      </c>
      <c r="I300" t="s">
        <v>13616</v>
      </c>
      <c r="J300" t="s">
        <v>13616</v>
      </c>
      <c r="K300">
        <v>2</v>
      </c>
    </row>
    <row r="301" spans="1:11" ht="14.4" customHeight="1" x14ac:dyDescent="0.3">
      <c r="A301" s="2" t="s">
        <v>32449</v>
      </c>
      <c r="B301" s="2" t="s">
        <v>590</v>
      </c>
      <c r="C301" s="2" t="s">
        <v>32450</v>
      </c>
      <c r="D301" s="2" t="s">
        <v>32423</v>
      </c>
      <c r="E301" s="2" t="s">
        <v>32451</v>
      </c>
      <c r="F301" t="str">
        <f t="shared" si="5"/>
        <v>y</v>
      </c>
      <c r="G301" t="s">
        <v>32428</v>
      </c>
      <c r="H301" t="s">
        <v>13616</v>
      </c>
      <c r="I301" t="s">
        <v>13616</v>
      </c>
      <c r="J301" t="s">
        <v>13616</v>
      </c>
      <c r="K301">
        <v>2</v>
      </c>
    </row>
    <row r="302" spans="1:11" ht="14.4" customHeight="1" x14ac:dyDescent="0.3">
      <c r="A302" s="2" t="s">
        <v>32452</v>
      </c>
      <c r="B302" s="2" t="s">
        <v>590</v>
      </c>
      <c r="C302" s="2" t="s">
        <v>32453</v>
      </c>
      <c r="D302" s="2" t="s">
        <v>32423</v>
      </c>
      <c r="E302" s="2" t="s">
        <v>32454</v>
      </c>
      <c r="F302" t="str">
        <f t="shared" si="5"/>
        <v>y</v>
      </c>
      <c r="G302" t="s">
        <v>32428</v>
      </c>
      <c r="H302" t="s">
        <v>13616</v>
      </c>
      <c r="I302" t="s">
        <v>13616</v>
      </c>
      <c r="J302" t="s">
        <v>13616</v>
      </c>
      <c r="K302">
        <v>2</v>
      </c>
    </row>
    <row r="303" spans="1:11" ht="14.4" customHeight="1" x14ac:dyDescent="0.3">
      <c r="A303" s="2" t="s">
        <v>32455</v>
      </c>
      <c r="B303" s="2" t="s">
        <v>590</v>
      </c>
      <c r="C303" s="2" t="s">
        <v>32456</v>
      </c>
      <c r="D303" s="2" t="s">
        <v>32423</v>
      </c>
      <c r="E303" s="2" t="s">
        <v>32457</v>
      </c>
      <c r="F303" t="str">
        <f t="shared" ref="F303:F334" si="7">IF(COUNTIF(H303:J303,"used")&gt;0,"y","")</f>
        <v>y</v>
      </c>
      <c r="G303" t="s">
        <v>32428</v>
      </c>
      <c r="H303" t="s">
        <v>13616</v>
      </c>
      <c r="I303" t="s">
        <v>13616</v>
      </c>
      <c r="J303" t="s">
        <v>13616</v>
      </c>
      <c r="K303">
        <v>2</v>
      </c>
    </row>
    <row r="304" spans="1:11" ht="14.4" customHeight="1" x14ac:dyDescent="0.3">
      <c r="A304" s="2" t="s">
        <v>32458</v>
      </c>
      <c r="B304" s="2" t="s">
        <v>590</v>
      </c>
      <c r="C304" s="2" t="s">
        <v>32459</v>
      </c>
      <c r="D304" s="2" t="s">
        <v>32423</v>
      </c>
      <c r="E304" s="2" t="s">
        <v>32460</v>
      </c>
      <c r="F304" t="str">
        <f t="shared" si="7"/>
        <v>y</v>
      </c>
      <c r="G304" t="s">
        <v>32428</v>
      </c>
      <c r="H304" t="s">
        <v>13616</v>
      </c>
      <c r="I304" t="s">
        <v>13616</v>
      </c>
      <c r="J304" t="s">
        <v>13616</v>
      </c>
      <c r="K304">
        <v>2</v>
      </c>
    </row>
    <row r="305" spans="1:11" ht="14.4" customHeight="1" x14ac:dyDescent="0.3">
      <c r="A305" s="2" t="s">
        <v>32461</v>
      </c>
      <c r="B305" s="2" t="s">
        <v>590</v>
      </c>
      <c r="C305" s="2" t="s">
        <v>32462</v>
      </c>
      <c r="D305" s="2" t="s">
        <v>32423</v>
      </c>
      <c r="E305" s="2" t="s">
        <v>32463</v>
      </c>
      <c r="F305" t="str">
        <f t="shared" si="7"/>
        <v>y</v>
      </c>
      <c r="G305" t="s">
        <v>32428</v>
      </c>
      <c r="H305" t="s">
        <v>13616</v>
      </c>
      <c r="I305" t="s">
        <v>13616</v>
      </c>
      <c r="J305" t="s">
        <v>13616</v>
      </c>
      <c r="K305">
        <v>2</v>
      </c>
    </row>
    <row r="306" spans="1:11" ht="14.4" customHeight="1" x14ac:dyDescent="0.3">
      <c r="A306" s="2" t="s">
        <v>32464</v>
      </c>
      <c r="B306" s="2" t="s">
        <v>590</v>
      </c>
      <c r="C306" s="2" t="s">
        <v>32465</v>
      </c>
      <c r="D306" s="2" t="s">
        <v>32466</v>
      </c>
      <c r="E306" s="2" t="s">
        <v>32467</v>
      </c>
      <c r="F306" t="str">
        <f t="shared" si="7"/>
        <v>y</v>
      </c>
      <c r="G306" t="s">
        <v>32428</v>
      </c>
      <c r="H306" t="s">
        <v>13616</v>
      </c>
      <c r="I306" t="s">
        <v>13616</v>
      </c>
      <c r="J306" t="s">
        <v>13616</v>
      </c>
      <c r="K306">
        <v>9</v>
      </c>
    </row>
    <row r="307" spans="1:11" ht="14.4" customHeight="1" x14ac:dyDescent="0.3">
      <c r="A307" s="2" t="s">
        <v>32468</v>
      </c>
      <c r="B307" s="2" t="s">
        <v>590</v>
      </c>
      <c r="C307" s="2" t="s">
        <v>32469</v>
      </c>
      <c r="D307" s="2" t="s">
        <v>32423</v>
      </c>
      <c r="E307" s="2" t="s">
        <v>32470</v>
      </c>
      <c r="F307" t="str">
        <f t="shared" si="7"/>
        <v>y</v>
      </c>
      <c r="G307" t="s">
        <v>32428</v>
      </c>
      <c r="H307" t="s">
        <v>13616</v>
      </c>
      <c r="I307" t="s">
        <v>13616</v>
      </c>
      <c r="J307" t="s">
        <v>13616</v>
      </c>
      <c r="K307">
        <v>2</v>
      </c>
    </row>
    <row r="308" spans="1:11" ht="14.4" customHeight="1" x14ac:dyDescent="0.3">
      <c r="A308" s="2" t="s">
        <v>32471</v>
      </c>
      <c r="B308" s="2" t="s">
        <v>590</v>
      </c>
      <c r="C308" s="2" t="s">
        <v>32472</v>
      </c>
      <c r="D308" s="2" t="s">
        <v>32423</v>
      </c>
      <c r="E308" s="2" t="s">
        <v>32473</v>
      </c>
      <c r="F308" t="str">
        <f t="shared" si="7"/>
        <v>y</v>
      </c>
      <c r="G308" t="s">
        <v>32428</v>
      </c>
      <c r="H308" t="s">
        <v>13616</v>
      </c>
      <c r="I308" t="s">
        <v>13616</v>
      </c>
      <c r="J308" t="s">
        <v>13616</v>
      </c>
      <c r="K308">
        <v>2</v>
      </c>
    </row>
    <row r="309" spans="1:11" ht="14.4" customHeight="1" x14ac:dyDescent="0.3">
      <c r="A309" s="2" t="s">
        <v>32474</v>
      </c>
      <c r="B309" s="2" t="s">
        <v>590</v>
      </c>
      <c r="C309" s="2" t="s">
        <v>32475</v>
      </c>
      <c r="D309" s="2" t="s">
        <v>32466</v>
      </c>
      <c r="E309" s="2" t="s">
        <v>32476</v>
      </c>
      <c r="F309" t="str">
        <f t="shared" si="7"/>
        <v>y</v>
      </c>
      <c r="G309" t="s">
        <v>32428</v>
      </c>
      <c r="H309" t="s">
        <v>13616</v>
      </c>
      <c r="I309" t="s">
        <v>13616</v>
      </c>
      <c r="J309" t="s">
        <v>13616</v>
      </c>
      <c r="K309">
        <v>9</v>
      </c>
    </row>
    <row r="310" spans="1:11" ht="14.4" customHeight="1" x14ac:dyDescent="0.3">
      <c r="A310" s="2" t="s">
        <v>32477</v>
      </c>
      <c r="B310" s="2" t="s">
        <v>590</v>
      </c>
      <c r="C310" s="2" t="s">
        <v>32478</v>
      </c>
      <c r="D310" s="2" t="s">
        <v>32423</v>
      </c>
      <c r="E310" s="2" t="s">
        <v>32479</v>
      </c>
      <c r="F310" t="str">
        <f t="shared" si="7"/>
        <v>y</v>
      </c>
      <c r="G310" t="s">
        <v>32428</v>
      </c>
      <c r="H310" t="s">
        <v>13616</v>
      </c>
      <c r="I310" t="s">
        <v>13616</v>
      </c>
      <c r="J310" t="s">
        <v>13616</v>
      </c>
      <c r="K310">
        <v>2</v>
      </c>
    </row>
    <row r="311" spans="1:11" ht="14.4" customHeight="1" x14ac:dyDescent="0.3">
      <c r="A311" s="2" t="s">
        <v>32480</v>
      </c>
      <c r="B311" s="2" t="s">
        <v>590</v>
      </c>
      <c r="C311" s="2" t="s">
        <v>32481</v>
      </c>
      <c r="D311" s="2" t="s">
        <v>32423</v>
      </c>
      <c r="E311" s="2" t="s">
        <v>32482</v>
      </c>
      <c r="F311" t="str">
        <f t="shared" si="7"/>
        <v>y</v>
      </c>
      <c r="G311" t="s">
        <v>32428</v>
      </c>
      <c r="H311" t="s">
        <v>13616</v>
      </c>
      <c r="I311" t="s">
        <v>13616</v>
      </c>
      <c r="J311" t="s">
        <v>13616</v>
      </c>
      <c r="K311">
        <v>2</v>
      </c>
    </row>
    <row r="312" spans="1:11" ht="14.4" customHeight="1" x14ac:dyDescent="0.3">
      <c r="A312" s="2" t="s">
        <v>19889</v>
      </c>
      <c r="B312" s="2" t="s">
        <v>5227</v>
      </c>
      <c r="C312" s="2" t="s">
        <v>32483</v>
      </c>
      <c r="D312" s="2" t="s">
        <v>32423</v>
      </c>
      <c r="E312" s="2" t="s">
        <v>32484</v>
      </c>
      <c r="F312" t="str">
        <f t="shared" si="7"/>
        <v>y</v>
      </c>
      <c r="G312" t="s">
        <v>32485</v>
      </c>
      <c r="H312" t="s">
        <v>13616</v>
      </c>
      <c r="I312" t="s">
        <v>13616</v>
      </c>
      <c r="J312" t="s">
        <v>13616</v>
      </c>
      <c r="K312">
        <v>2</v>
      </c>
    </row>
    <row r="313" spans="1:11" ht="14.4" customHeight="1" x14ac:dyDescent="0.3">
      <c r="A313" s="2" t="s">
        <v>32486</v>
      </c>
      <c r="B313" s="2" t="s">
        <v>590</v>
      </c>
      <c r="C313" s="2" t="s">
        <v>32487</v>
      </c>
      <c r="D313" s="2" t="s">
        <v>32423</v>
      </c>
      <c r="E313" s="2" t="s">
        <v>32488</v>
      </c>
      <c r="F313" t="str">
        <f t="shared" si="7"/>
        <v>y</v>
      </c>
      <c r="G313" t="s">
        <v>32428</v>
      </c>
      <c r="H313" t="s">
        <v>13616</v>
      </c>
      <c r="I313" t="s">
        <v>13616</v>
      </c>
      <c r="J313" t="s">
        <v>13616</v>
      </c>
      <c r="K313">
        <v>2</v>
      </c>
    </row>
    <row r="314" spans="1:11" ht="14.4" customHeight="1" x14ac:dyDescent="0.3">
      <c r="A314" s="2" t="s">
        <v>32489</v>
      </c>
      <c r="B314" s="2" t="s">
        <v>590</v>
      </c>
      <c r="C314" s="2" t="s">
        <v>32490</v>
      </c>
      <c r="D314" s="2" t="s">
        <v>32423</v>
      </c>
      <c r="E314" s="2" t="s">
        <v>32491</v>
      </c>
      <c r="F314" t="str">
        <f t="shared" si="7"/>
        <v>y</v>
      </c>
      <c r="G314" t="s">
        <v>32428</v>
      </c>
      <c r="H314" t="s">
        <v>13616</v>
      </c>
      <c r="I314" t="s">
        <v>13616</v>
      </c>
      <c r="J314" t="s">
        <v>13616</v>
      </c>
      <c r="K314">
        <v>2</v>
      </c>
    </row>
    <row r="315" spans="1:11" ht="14.4" customHeight="1" x14ac:dyDescent="0.3">
      <c r="A315" s="2" t="s">
        <v>32492</v>
      </c>
      <c r="B315" s="2" t="s">
        <v>590</v>
      </c>
      <c r="C315" s="2" t="s">
        <v>32493</v>
      </c>
      <c r="D315" s="2" t="s">
        <v>32423</v>
      </c>
      <c r="E315" s="2" t="s">
        <v>32494</v>
      </c>
      <c r="F315" t="str">
        <f t="shared" si="7"/>
        <v>y</v>
      </c>
      <c r="G315" t="s">
        <v>32428</v>
      </c>
      <c r="H315" t="s">
        <v>13616</v>
      </c>
      <c r="I315" t="s">
        <v>13616</v>
      </c>
      <c r="J315" t="s">
        <v>13616</v>
      </c>
      <c r="K315">
        <v>2</v>
      </c>
    </row>
    <row r="316" spans="1:11" ht="14.4" customHeight="1" x14ac:dyDescent="0.3">
      <c r="A316" s="2" t="s">
        <v>32495</v>
      </c>
      <c r="B316" s="2" t="s">
        <v>590</v>
      </c>
      <c r="C316" s="2" t="s">
        <v>32496</v>
      </c>
      <c r="D316" s="2" t="s">
        <v>32423</v>
      </c>
      <c r="E316" s="2" t="s">
        <v>32497</v>
      </c>
      <c r="F316" t="str">
        <f t="shared" si="7"/>
        <v>y</v>
      </c>
      <c r="G316" t="s">
        <v>32428</v>
      </c>
      <c r="H316" t="s">
        <v>13616</v>
      </c>
      <c r="I316" t="s">
        <v>13616</v>
      </c>
      <c r="J316" t="s">
        <v>13616</v>
      </c>
      <c r="K316">
        <v>2</v>
      </c>
    </row>
    <row r="317" spans="1:11" ht="14.4" customHeight="1" x14ac:dyDescent="0.3">
      <c r="A317" s="2" t="s">
        <v>32498</v>
      </c>
      <c r="B317" s="2" t="s">
        <v>590</v>
      </c>
      <c r="C317" s="2" t="s">
        <v>32499</v>
      </c>
      <c r="D317" s="2" t="s">
        <v>32423</v>
      </c>
      <c r="E317" s="2" t="s">
        <v>32500</v>
      </c>
      <c r="F317" t="str">
        <f t="shared" si="7"/>
        <v>y</v>
      </c>
      <c r="G317" t="s">
        <v>32428</v>
      </c>
      <c r="H317" t="s">
        <v>13616</v>
      </c>
      <c r="I317" t="s">
        <v>13616</v>
      </c>
      <c r="J317" t="s">
        <v>13616</v>
      </c>
      <c r="K317">
        <v>2</v>
      </c>
    </row>
    <row r="318" spans="1:11" ht="14.4" customHeight="1" x14ac:dyDescent="0.3">
      <c r="A318" s="2" t="s">
        <v>32501</v>
      </c>
      <c r="B318" s="2" t="s">
        <v>590</v>
      </c>
      <c r="C318" s="2" t="s">
        <v>32502</v>
      </c>
      <c r="D318" s="2" t="s">
        <v>32423</v>
      </c>
      <c r="E318" s="2" t="s">
        <v>32503</v>
      </c>
      <c r="F318" t="str">
        <f t="shared" si="7"/>
        <v>y</v>
      </c>
      <c r="G318" t="s">
        <v>32428</v>
      </c>
      <c r="H318" t="s">
        <v>13616</v>
      </c>
      <c r="I318" t="s">
        <v>13616</v>
      </c>
      <c r="J318" t="s">
        <v>13616</v>
      </c>
      <c r="K318">
        <v>2</v>
      </c>
    </row>
    <row r="319" spans="1:11" ht="14.4" customHeight="1" x14ac:dyDescent="0.3">
      <c r="A319" s="2" t="s">
        <v>32504</v>
      </c>
      <c r="B319" s="2" t="s">
        <v>590</v>
      </c>
      <c r="C319" s="2" t="s">
        <v>32505</v>
      </c>
      <c r="D319" s="2" t="s">
        <v>32423</v>
      </c>
      <c r="E319" s="2" t="s">
        <v>32506</v>
      </c>
      <c r="F319" t="str">
        <f t="shared" si="7"/>
        <v>y</v>
      </c>
      <c r="G319" t="s">
        <v>32428</v>
      </c>
      <c r="H319" t="s">
        <v>13616</v>
      </c>
      <c r="I319" t="s">
        <v>13616</v>
      </c>
      <c r="J319" t="s">
        <v>13616</v>
      </c>
      <c r="K319">
        <v>2</v>
      </c>
    </row>
    <row r="320" spans="1:11" ht="14.4" customHeight="1" x14ac:dyDescent="0.3">
      <c r="A320" s="2" t="s">
        <v>32507</v>
      </c>
      <c r="B320" s="2" t="s">
        <v>590</v>
      </c>
      <c r="C320" s="2" t="s">
        <v>32508</v>
      </c>
      <c r="D320" s="2" t="s">
        <v>32423</v>
      </c>
      <c r="E320" s="2" t="s">
        <v>32509</v>
      </c>
      <c r="F320" t="str">
        <f t="shared" si="7"/>
        <v>y</v>
      </c>
      <c r="G320" t="s">
        <v>32428</v>
      </c>
      <c r="H320" t="s">
        <v>13616</v>
      </c>
      <c r="I320" t="s">
        <v>13616</v>
      </c>
      <c r="J320" t="s">
        <v>13616</v>
      </c>
      <c r="K320">
        <v>2</v>
      </c>
    </row>
    <row r="321" spans="1:11" ht="14.4" customHeight="1" x14ac:dyDescent="0.3">
      <c r="A321" s="2" t="s">
        <v>32510</v>
      </c>
      <c r="B321" s="2" t="s">
        <v>590</v>
      </c>
      <c r="C321" s="2" t="s">
        <v>32511</v>
      </c>
      <c r="D321" s="2" t="s">
        <v>32423</v>
      </c>
      <c r="E321" s="2" t="s">
        <v>32512</v>
      </c>
      <c r="F321" t="str">
        <f t="shared" si="7"/>
        <v>y</v>
      </c>
      <c r="G321" t="s">
        <v>32428</v>
      </c>
      <c r="H321" t="s">
        <v>13616</v>
      </c>
      <c r="I321" t="s">
        <v>13616</v>
      </c>
      <c r="J321" t="s">
        <v>13616</v>
      </c>
      <c r="K321">
        <v>2</v>
      </c>
    </row>
    <row r="322" spans="1:11" ht="14.4" customHeight="1" x14ac:dyDescent="0.3">
      <c r="A322" s="2" t="s">
        <v>32513</v>
      </c>
      <c r="B322" s="2" t="s">
        <v>590</v>
      </c>
      <c r="C322" s="2" t="s">
        <v>32514</v>
      </c>
      <c r="D322" s="2" t="s">
        <v>32423</v>
      </c>
      <c r="E322" s="2" t="s">
        <v>32515</v>
      </c>
      <c r="F322" t="str">
        <f t="shared" si="7"/>
        <v>y</v>
      </c>
      <c r="G322" t="s">
        <v>32428</v>
      </c>
      <c r="H322" t="s">
        <v>13616</v>
      </c>
      <c r="I322" t="s">
        <v>13616</v>
      </c>
      <c r="J322" t="s">
        <v>13616</v>
      </c>
      <c r="K322">
        <v>2</v>
      </c>
    </row>
    <row r="323" spans="1:11" ht="14.4" customHeight="1" x14ac:dyDescent="0.3">
      <c r="A323" s="2" t="s">
        <v>32516</v>
      </c>
      <c r="B323" s="2" t="s">
        <v>590</v>
      </c>
      <c r="C323" s="2" t="s">
        <v>32517</v>
      </c>
      <c r="D323" s="2" t="s">
        <v>32423</v>
      </c>
      <c r="E323" s="2" t="s">
        <v>32518</v>
      </c>
      <c r="F323" t="str">
        <f t="shared" si="7"/>
        <v>y</v>
      </c>
      <c r="G323" t="s">
        <v>32428</v>
      </c>
      <c r="H323" t="s">
        <v>13616</v>
      </c>
      <c r="I323" t="s">
        <v>13616</v>
      </c>
      <c r="J323" t="s">
        <v>13616</v>
      </c>
      <c r="K323">
        <v>2</v>
      </c>
    </row>
    <row r="324" spans="1:11" ht="14.4" customHeight="1" x14ac:dyDescent="0.3">
      <c r="A324" s="2" t="s">
        <v>32519</v>
      </c>
      <c r="B324" s="2" t="s">
        <v>590</v>
      </c>
      <c r="C324" s="2" t="s">
        <v>32520</v>
      </c>
      <c r="D324" s="2" t="s">
        <v>32423</v>
      </c>
      <c r="E324" s="2" t="s">
        <v>32521</v>
      </c>
      <c r="F324" t="str">
        <f t="shared" si="7"/>
        <v>y</v>
      </c>
      <c r="G324" t="s">
        <v>32428</v>
      </c>
      <c r="H324" t="s">
        <v>13616</v>
      </c>
      <c r="I324" t="s">
        <v>13616</v>
      </c>
      <c r="J324" t="s">
        <v>13616</v>
      </c>
      <c r="K324">
        <v>2</v>
      </c>
    </row>
    <row r="325" spans="1:11" ht="14.4" customHeight="1" x14ac:dyDescent="0.3">
      <c r="A325" s="2" t="s">
        <v>32522</v>
      </c>
      <c r="B325" s="2" t="s">
        <v>590</v>
      </c>
      <c r="C325" s="2" t="s">
        <v>32523</v>
      </c>
      <c r="D325" s="2" t="s">
        <v>32423</v>
      </c>
      <c r="E325" s="2" t="s">
        <v>32524</v>
      </c>
      <c r="F325" t="str">
        <f t="shared" si="7"/>
        <v>y</v>
      </c>
      <c r="G325" t="s">
        <v>32428</v>
      </c>
      <c r="H325" t="s">
        <v>13616</v>
      </c>
      <c r="I325" t="s">
        <v>13616</v>
      </c>
      <c r="J325" t="s">
        <v>13616</v>
      </c>
      <c r="K325">
        <v>2</v>
      </c>
    </row>
    <row r="326" spans="1:11" ht="14.4" customHeight="1" x14ac:dyDescent="0.3">
      <c r="A326" s="2" t="s">
        <v>32525</v>
      </c>
      <c r="B326" s="2" t="s">
        <v>590</v>
      </c>
      <c r="C326" s="2" t="s">
        <v>32526</v>
      </c>
      <c r="D326" s="2" t="s">
        <v>32423</v>
      </c>
      <c r="E326" s="2" t="s">
        <v>32527</v>
      </c>
      <c r="F326" t="str">
        <f t="shared" si="7"/>
        <v>y</v>
      </c>
      <c r="G326" t="s">
        <v>32428</v>
      </c>
      <c r="H326" t="s">
        <v>13616</v>
      </c>
      <c r="I326" t="s">
        <v>13616</v>
      </c>
      <c r="J326" t="s">
        <v>13616</v>
      </c>
      <c r="K326">
        <v>2</v>
      </c>
    </row>
    <row r="327" spans="1:11" ht="14.4" customHeight="1" x14ac:dyDescent="0.3">
      <c r="A327" s="2" t="s">
        <v>32528</v>
      </c>
      <c r="B327" s="2" t="s">
        <v>590</v>
      </c>
      <c r="C327" s="2" t="s">
        <v>32529</v>
      </c>
      <c r="D327" s="2" t="s">
        <v>32423</v>
      </c>
      <c r="E327" s="2" t="s">
        <v>32530</v>
      </c>
      <c r="F327" t="str">
        <f t="shared" si="7"/>
        <v>y</v>
      </c>
      <c r="G327" t="s">
        <v>32428</v>
      </c>
      <c r="H327" t="s">
        <v>13616</v>
      </c>
      <c r="I327" t="s">
        <v>13616</v>
      </c>
      <c r="J327" t="s">
        <v>13616</v>
      </c>
      <c r="K327">
        <v>2</v>
      </c>
    </row>
    <row r="328" spans="1:11" ht="14.4" customHeight="1" x14ac:dyDescent="0.3">
      <c r="A328" s="2" t="s">
        <v>32531</v>
      </c>
      <c r="B328" s="2" t="s">
        <v>590</v>
      </c>
      <c r="C328" s="2" t="s">
        <v>32532</v>
      </c>
      <c r="D328" s="2" t="s">
        <v>32423</v>
      </c>
      <c r="E328" s="2" t="s">
        <v>32533</v>
      </c>
      <c r="F328" t="str">
        <f t="shared" si="7"/>
        <v>y</v>
      </c>
      <c r="G328" t="s">
        <v>32428</v>
      </c>
      <c r="H328" t="s">
        <v>13616</v>
      </c>
      <c r="I328" t="s">
        <v>13616</v>
      </c>
      <c r="J328" t="s">
        <v>13616</v>
      </c>
      <c r="K328">
        <v>2</v>
      </c>
    </row>
    <row r="329" spans="1:11" ht="14.4" customHeight="1" x14ac:dyDescent="0.3">
      <c r="A329" s="2" t="s">
        <v>32534</v>
      </c>
      <c r="B329" s="2" t="s">
        <v>590</v>
      </c>
      <c r="C329" s="2" t="s">
        <v>32535</v>
      </c>
      <c r="D329" s="2" t="s">
        <v>32423</v>
      </c>
      <c r="E329" s="2" t="s">
        <v>32536</v>
      </c>
      <c r="F329" t="str">
        <f t="shared" si="7"/>
        <v>y</v>
      </c>
      <c r="G329" t="s">
        <v>32428</v>
      </c>
      <c r="H329" t="s">
        <v>13616</v>
      </c>
      <c r="I329" t="s">
        <v>13616</v>
      </c>
      <c r="J329" t="s">
        <v>13616</v>
      </c>
      <c r="K329">
        <v>2</v>
      </c>
    </row>
    <row r="330" spans="1:11" ht="14.4" customHeight="1" x14ac:dyDescent="0.3">
      <c r="A330" s="2" t="s">
        <v>32537</v>
      </c>
      <c r="B330" s="2" t="s">
        <v>590</v>
      </c>
      <c r="C330" s="2" t="s">
        <v>32538</v>
      </c>
      <c r="D330" s="2" t="s">
        <v>32423</v>
      </c>
      <c r="E330" s="2" t="s">
        <v>32539</v>
      </c>
      <c r="F330" t="str">
        <f t="shared" si="7"/>
        <v>y</v>
      </c>
      <c r="G330" t="s">
        <v>32428</v>
      </c>
      <c r="H330" t="s">
        <v>13616</v>
      </c>
      <c r="I330" t="s">
        <v>13616</v>
      </c>
      <c r="J330" t="s">
        <v>13616</v>
      </c>
      <c r="K330">
        <v>2</v>
      </c>
    </row>
    <row r="331" spans="1:11" ht="14.4" customHeight="1" x14ac:dyDescent="0.3">
      <c r="A331" s="2" t="s">
        <v>32540</v>
      </c>
      <c r="B331" s="2" t="s">
        <v>590</v>
      </c>
      <c r="C331" s="2" t="s">
        <v>32541</v>
      </c>
      <c r="D331" s="2" t="s">
        <v>32423</v>
      </c>
      <c r="E331" s="2" t="s">
        <v>32542</v>
      </c>
      <c r="F331" t="str">
        <f t="shared" si="7"/>
        <v>y</v>
      </c>
      <c r="G331" t="s">
        <v>32428</v>
      </c>
      <c r="H331" t="s">
        <v>13616</v>
      </c>
      <c r="I331" t="s">
        <v>13616</v>
      </c>
      <c r="J331" t="s">
        <v>13616</v>
      </c>
      <c r="K331">
        <v>2</v>
      </c>
    </row>
    <row r="332" spans="1:11" ht="14.4" customHeight="1" x14ac:dyDescent="0.3">
      <c r="A332" s="2" t="s">
        <v>32543</v>
      </c>
      <c r="B332" s="2" t="s">
        <v>590</v>
      </c>
      <c r="C332" s="2" t="s">
        <v>32544</v>
      </c>
      <c r="D332" s="2" t="s">
        <v>32423</v>
      </c>
      <c r="E332" s="2" t="s">
        <v>32545</v>
      </c>
      <c r="F332" t="str">
        <f t="shared" si="7"/>
        <v>y</v>
      </c>
      <c r="G332" t="s">
        <v>32428</v>
      </c>
      <c r="H332" t="s">
        <v>13616</v>
      </c>
      <c r="I332" t="s">
        <v>13616</v>
      </c>
      <c r="J332" t="s">
        <v>13616</v>
      </c>
      <c r="K332">
        <v>2</v>
      </c>
    </row>
    <row r="333" spans="1:11" ht="14.4" customHeight="1" x14ac:dyDescent="0.3">
      <c r="A333" s="2" t="s">
        <v>32546</v>
      </c>
      <c r="B333" s="2" t="s">
        <v>590</v>
      </c>
      <c r="C333" s="2" t="s">
        <v>32547</v>
      </c>
      <c r="D333" s="2" t="s">
        <v>32466</v>
      </c>
      <c r="E333" s="2" t="s">
        <v>32548</v>
      </c>
      <c r="F333" t="str">
        <f t="shared" si="7"/>
        <v>y</v>
      </c>
      <c r="G333" t="s">
        <v>32428</v>
      </c>
      <c r="H333" t="s">
        <v>13616</v>
      </c>
      <c r="I333" t="s">
        <v>13616</v>
      </c>
      <c r="J333" t="s">
        <v>13616</v>
      </c>
      <c r="K333">
        <v>9</v>
      </c>
    </row>
    <row r="334" spans="1:11" ht="14.4" customHeight="1" x14ac:dyDescent="0.3">
      <c r="A334" s="2" t="s">
        <v>32549</v>
      </c>
      <c r="B334" s="2" t="s">
        <v>590</v>
      </c>
      <c r="C334" s="2" t="s">
        <v>32550</v>
      </c>
      <c r="D334" s="2" t="s">
        <v>32423</v>
      </c>
      <c r="E334" s="2" t="s">
        <v>32551</v>
      </c>
      <c r="F334" t="str">
        <f t="shared" si="7"/>
        <v>y</v>
      </c>
      <c r="G334" t="s">
        <v>32428</v>
      </c>
      <c r="H334" t="s">
        <v>13616</v>
      </c>
      <c r="I334" t="s">
        <v>13616</v>
      </c>
      <c r="J334" t="s">
        <v>13616</v>
      </c>
      <c r="K334">
        <v>2</v>
      </c>
    </row>
    <row r="335" spans="1:11" ht="14.4" customHeight="1" x14ac:dyDescent="0.3">
      <c r="A335" s="2" t="s">
        <v>32552</v>
      </c>
      <c r="B335" s="2" t="s">
        <v>590</v>
      </c>
      <c r="C335" s="2" t="s">
        <v>32553</v>
      </c>
      <c r="D335" s="2" t="s">
        <v>32423</v>
      </c>
      <c r="E335" s="2" t="s">
        <v>32554</v>
      </c>
      <c r="F335" t="str">
        <f t="shared" ref="F335:F366" si="8">IF(COUNTIF(H335:J335,"used")&gt;0,"y","")</f>
        <v>y</v>
      </c>
      <c r="G335" t="s">
        <v>32428</v>
      </c>
      <c r="H335" t="s">
        <v>13616</v>
      </c>
      <c r="I335" t="s">
        <v>13616</v>
      </c>
      <c r="J335" t="s">
        <v>13616</v>
      </c>
      <c r="K335">
        <v>2</v>
      </c>
    </row>
    <row r="336" spans="1:11" ht="14.4" customHeight="1" x14ac:dyDescent="0.3">
      <c r="A336" s="2" t="s">
        <v>32555</v>
      </c>
      <c r="B336" s="2" t="s">
        <v>590</v>
      </c>
      <c r="C336" s="2" t="s">
        <v>32556</v>
      </c>
      <c r="D336" s="2" t="s">
        <v>32466</v>
      </c>
      <c r="E336" s="2" t="s">
        <v>32448</v>
      </c>
      <c r="F336" t="str">
        <f t="shared" si="8"/>
        <v>y</v>
      </c>
      <c r="G336" t="s">
        <v>32428</v>
      </c>
      <c r="H336" t="s">
        <v>13616</v>
      </c>
      <c r="I336" t="s">
        <v>13616</v>
      </c>
      <c r="J336" t="s">
        <v>13616</v>
      </c>
      <c r="K336">
        <v>9</v>
      </c>
    </row>
    <row r="337" spans="1:11" ht="14.4" customHeight="1" x14ac:dyDescent="0.3">
      <c r="A337" s="2" t="s">
        <v>32557</v>
      </c>
      <c r="B337" s="2" t="s">
        <v>590</v>
      </c>
      <c r="C337" s="2" t="s">
        <v>32558</v>
      </c>
      <c r="D337" s="2" t="s">
        <v>32423</v>
      </c>
      <c r="E337" s="2" t="s">
        <v>32559</v>
      </c>
      <c r="F337" t="str">
        <f t="shared" si="8"/>
        <v>y</v>
      </c>
      <c r="G337" t="s">
        <v>32428</v>
      </c>
      <c r="H337" t="s">
        <v>13616</v>
      </c>
      <c r="I337" t="s">
        <v>13616</v>
      </c>
      <c r="J337" t="s">
        <v>13616</v>
      </c>
      <c r="K337">
        <v>2</v>
      </c>
    </row>
    <row r="338" spans="1:11" ht="14.4" customHeight="1" x14ac:dyDescent="0.3">
      <c r="A338" s="2" t="s">
        <v>32560</v>
      </c>
      <c r="B338" s="2" t="s">
        <v>590</v>
      </c>
      <c r="C338" s="2" t="s">
        <v>32561</v>
      </c>
      <c r="D338" s="2" t="s">
        <v>32466</v>
      </c>
      <c r="E338" s="2" t="s">
        <v>32562</v>
      </c>
      <c r="F338" t="str">
        <f t="shared" si="8"/>
        <v>y</v>
      </c>
      <c r="G338" t="s">
        <v>32428</v>
      </c>
      <c r="H338" t="s">
        <v>13616</v>
      </c>
      <c r="I338" t="s">
        <v>13616</v>
      </c>
      <c r="J338" t="s">
        <v>13616</v>
      </c>
      <c r="K338">
        <v>9</v>
      </c>
    </row>
    <row r="339" spans="1:11" ht="14.4" customHeight="1" x14ac:dyDescent="0.3">
      <c r="A339" s="2" t="s">
        <v>32563</v>
      </c>
      <c r="B339" s="2" t="s">
        <v>590</v>
      </c>
      <c r="C339" s="2" t="s">
        <v>32564</v>
      </c>
      <c r="D339" s="2" t="s">
        <v>32423</v>
      </c>
      <c r="E339" s="2" t="s">
        <v>32565</v>
      </c>
      <c r="F339" t="str">
        <f t="shared" si="8"/>
        <v>y</v>
      </c>
      <c r="G339" t="s">
        <v>32428</v>
      </c>
      <c r="H339" t="s">
        <v>13616</v>
      </c>
      <c r="I339" t="s">
        <v>13616</v>
      </c>
      <c r="J339" t="s">
        <v>13616</v>
      </c>
      <c r="K339">
        <v>2</v>
      </c>
    </row>
    <row r="340" spans="1:11" ht="14.4" customHeight="1" x14ac:dyDescent="0.3">
      <c r="A340" s="2" t="s">
        <v>32566</v>
      </c>
      <c r="B340" s="2" t="s">
        <v>590</v>
      </c>
      <c r="C340" s="2" t="s">
        <v>32567</v>
      </c>
      <c r="D340" s="2" t="s">
        <v>32423</v>
      </c>
      <c r="E340" s="2" t="s">
        <v>32568</v>
      </c>
      <c r="F340" t="str">
        <f t="shared" si="8"/>
        <v>y</v>
      </c>
      <c r="G340" t="s">
        <v>32428</v>
      </c>
      <c r="H340" t="s">
        <v>13616</v>
      </c>
      <c r="I340" t="s">
        <v>13616</v>
      </c>
      <c r="J340" t="s">
        <v>13616</v>
      </c>
      <c r="K340">
        <v>2</v>
      </c>
    </row>
    <row r="341" spans="1:11" ht="14.4" customHeight="1" x14ac:dyDescent="0.3">
      <c r="A341" s="2" t="s">
        <v>32569</v>
      </c>
      <c r="B341" s="2" t="s">
        <v>590</v>
      </c>
      <c r="C341" s="2" t="s">
        <v>32570</v>
      </c>
      <c r="D341" s="2" t="s">
        <v>32423</v>
      </c>
      <c r="E341" s="2" t="s">
        <v>32571</v>
      </c>
      <c r="F341" t="str">
        <f t="shared" si="8"/>
        <v>y</v>
      </c>
      <c r="G341" t="s">
        <v>32428</v>
      </c>
      <c r="H341" t="s">
        <v>13616</v>
      </c>
      <c r="I341" t="s">
        <v>13616</v>
      </c>
      <c r="J341" t="s">
        <v>13616</v>
      </c>
      <c r="K341">
        <v>2</v>
      </c>
    </row>
    <row r="342" spans="1:11" ht="14.4" customHeight="1" x14ac:dyDescent="0.3">
      <c r="A342" s="2" t="s">
        <v>32572</v>
      </c>
      <c r="B342" s="2" t="s">
        <v>590</v>
      </c>
      <c r="C342" s="2" t="s">
        <v>32573</v>
      </c>
      <c r="D342" s="2" t="s">
        <v>32423</v>
      </c>
      <c r="E342" s="2" t="s">
        <v>32574</v>
      </c>
      <c r="F342" t="str">
        <f t="shared" si="8"/>
        <v>y</v>
      </c>
      <c r="G342" t="s">
        <v>32428</v>
      </c>
      <c r="H342" t="s">
        <v>13616</v>
      </c>
      <c r="I342" t="s">
        <v>13616</v>
      </c>
      <c r="J342" t="s">
        <v>13616</v>
      </c>
      <c r="K342">
        <v>2</v>
      </c>
    </row>
    <row r="343" spans="1:11" ht="14.4" customHeight="1" x14ac:dyDescent="0.3">
      <c r="A343" s="2" t="s">
        <v>32575</v>
      </c>
      <c r="B343" s="2" t="s">
        <v>590</v>
      </c>
      <c r="C343" s="2" t="s">
        <v>32576</v>
      </c>
      <c r="D343" s="2" t="s">
        <v>32423</v>
      </c>
      <c r="E343" s="2" t="s">
        <v>32577</v>
      </c>
      <c r="F343" t="str">
        <f t="shared" si="8"/>
        <v>y</v>
      </c>
      <c r="G343" t="s">
        <v>32428</v>
      </c>
      <c r="H343" t="s">
        <v>13616</v>
      </c>
      <c r="I343" t="s">
        <v>13616</v>
      </c>
      <c r="J343" t="s">
        <v>13616</v>
      </c>
      <c r="K343">
        <v>2</v>
      </c>
    </row>
    <row r="344" spans="1:11" ht="14.4" customHeight="1" x14ac:dyDescent="0.3">
      <c r="A344" s="2" t="s">
        <v>32578</v>
      </c>
      <c r="B344" s="2" t="s">
        <v>590</v>
      </c>
      <c r="C344" s="2" t="s">
        <v>32579</v>
      </c>
      <c r="D344" s="2" t="s">
        <v>32423</v>
      </c>
      <c r="E344" s="2" t="s">
        <v>32580</v>
      </c>
      <c r="F344" t="str">
        <f t="shared" si="8"/>
        <v>y</v>
      </c>
      <c r="G344" t="s">
        <v>32428</v>
      </c>
      <c r="H344" t="s">
        <v>13616</v>
      </c>
      <c r="I344" t="s">
        <v>13616</v>
      </c>
      <c r="J344" t="s">
        <v>13616</v>
      </c>
      <c r="K344">
        <v>2</v>
      </c>
    </row>
    <row r="345" spans="1:11" ht="14.4" customHeight="1" x14ac:dyDescent="0.3">
      <c r="A345" s="2" t="s">
        <v>32581</v>
      </c>
      <c r="B345" s="2" t="s">
        <v>590</v>
      </c>
      <c r="C345" s="2" t="s">
        <v>32582</v>
      </c>
      <c r="D345" s="2" t="s">
        <v>32423</v>
      </c>
      <c r="E345" s="2" t="s">
        <v>32583</v>
      </c>
      <c r="F345" t="str">
        <f t="shared" si="8"/>
        <v>y</v>
      </c>
      <c r="G345" t="s">
        <v>32428</v>
      </c>
      <c r="H345" t="s">
        <v>13616</v>
      </c>
      <c r="I345" t="s">
        <v>13616</v>
      </c>
      <c r="J345" t="s">
        <v>13616</v>
      </c>
      <c r="K345">
        <v>2</v>
      </c>
    </row>
    <row r="346" spans="1:11" ht="14.4" customHeight="1" x14ac:dyDescent="0.3">
      <c r="A346" s="2" t="s">
        <v>32584</v>
      </c>
      <c r="B346" s="2" t="s">
        <v>590</v>
      </c>
      <c r="C346" s="2" t="s">
        <v>32585</v>
      </c>
      <c r="D346" s="2" t="s">
        <v>32423</v>
      </c>
      <c r="E346" s="2" t="s">
        <v>32586</v>
      </c>
      <c r="F346" t="str">
        <f t="shared" si="8"/>
        <v>y</v>
      </c>
      <c r="G346" t="s">
        <v>32428</v>
      </c>
      <c r="H346" t="s">
        <v>13616</v>
      </c>
      <c r="I346" t="s">
        <v>13616</v>
      </c>
      <c r="J346" t="s">
        <v>13616</v>
      </c>
      <c r="K346">
        <v>2</v>
      </c>
    </row>
    <row r="347" spans="1:11" ht="14.4" customHeight="1" x14ac:dyDescent="0.3">
      <c r="A347" s="2" t="s">
        <v>32587</v>
      </c>
      <c r="B347" s="2" t="s">
        <v>590</v>
      </c>
      <c r="C347" s="2" t="s">
        <v>32588</v>
      </c>
      <c r="D347" s="2" t="s">
        <v>32423</v>
      </c>
      <c r="E347" s="2" t="s">
        <v>32589</v>
      </c>
      <c r="F347" t="str">
        <f t="shared" si="8"/>
        <v>y</v>
      </c>
      <c r="G347" t="s">
        <v>32428</v>
      </c>
      <c r="H347" t="s">
        <v>13616</v>
      </c>
      <c r="I347" t="s">
        <v>13616</v>
      </c>
      <c r="J347" t="s">
        <v>13616</v>
      </c>
      <c r="K347">
        <v>2</v>
      </c>
    </row>
    <row r="348" spans="1:11" ht="14.4" customHeight="1" x14ac:dyDescent="0.3">
      <c r="A348" s="2" t="s">
        <v>32590</v>
      </c>
      <c r="B348" s="2" t="s">
        <v>590</v>
      </c>
      <c r="C348" s="2" t="s">
        <v>32591</v>
      </c>
      <c r="D348" s="2" t="s">
        <v>32423</v>
      </c>
      <c r="E348" s="2" t="s">
        <v>32592</v>
      </c>
      <c r="F348" t="str">
        <f t="shared" si="8"/>
        <v>y</v>
      </c>
      <c r="G348" t="s">
        <v>32428</v>
      </c>
      <c r="H348" t="s">
        <v>13616</v>
      </c>
      <c r="I348" t="s">
        <v>13616</v>
      </c>
      <c r="J348" t="s">
        <v>13616</v>
      </c>
      <c r="K348">
        <v>2</v>
      </c>
    </row>
    <row r="349" spans="1:11" ht="14.4" customHeight="1" x14ac:dyDescent="0.3">
      <c r="A349" s="2" t="s">
        <v>32593</v>
      </c>
      <c r="B349" s="2" t="s">
        <v>590</v>
      </c>
      <c r="C349" s="2" t="s">
        <v>32594</v>
      </c>
      <c r="D349" s="2" t="s">
        <v>32423</v>
      </c>
      <c r="E349" s="2" t="s">
        <v>32595</v>
      </c>
      <c r="F349" t="str">
        <f t="shared" si="8"/>
        <v>y</v>
      </c>
      <c r="G349" t="s">
        <v>32428</v>
      </c>
      <c r="H349" t="s">
        <v>13616</v>
      </c>
      <c r="I349" t="s">
        <v>13616</v>
      </c>
      <c r="J349" t="s">
        <v>13616</v>
      </c>
      <c r="K349">
        <v>2</v>
      </c>
    </row>
    <row r="350" spans="1:11" ht="14.4" customHeight="1" x14ac:dyDescent="0.3">
      <c r="A350" s="2" t="s">
        <v>32596</v>
      </c>
      <c r="B350" s="2" t="s">
        <v>590</v>
      </c>
      <c r="C350" s="2" t="s">
        <v>32597</v>
      </c>
      <c r="D350" s="2" t="s">
        <v>32423</v>
      </c>
      <c r="E350" s="2" t="s">
        <v>32598</v>
      </c>
      <c r="F350" t="str">
        <f t="shared" si="8"/>
        <v>y</v>
      </c>
      <c r="G350" t="s">
        <v>32428</v>
      </c>
      <c r="H350" t="s">
        <v>13616</v>
      </c>
      <c r="I350" t="s">
        <v>13616</v>
      </c>
      <c r="J350" t="s">
        <v>13616</v>
      </c>
      <c r="K350">
        <v>2</v>
      </c>
    </row>
    <row r="351" spans="1:11" ht="14.4" customHeight="1" x14ac:dyDescent="0.3">
      <c r="A351" s="2" t="s">
        <v>32599</v>
      </c>
      <c r="B351" s="2" t="s">
        <v>590</v>
      </c>
      <c r="C351" s="2" t="s">
        <v>32600</v>
      </c>
      <c r="D351" s="2" t="s">
        <v>32423</v>
      </c>
      <c r="E351" s="2" t="s">
        <v>32601</v>
      </c>
      <c r="F351" t="str">
        <f t="shared" si="8"/>
        <v>y</v>
      </c>
      <c r="G351" t="s">
        <v>32428</v>
      </c>
      <c r="H351" t="s">
        <v>13616</v>
      </c>
      <c r="I351" t="s">
        <v>13616</v>
      </c>
      <c r="J351" t="s">
        <v>13616</v>
      </c>
      <c r="K351">
        <v>2</v>
      </c>
    </row>
    <row r="352" spans="1:11" ht="14.4" customHeight="1" x14ac:dyDescent="0.3">
      <c r="A352" s="2" t="s">
        <v>32602</v>
      </c>
      <c r="B352" s="2" t="s">
        <v>590</v>
      </c>
      <c r="C352" s="2" t="s">
        <v>32603</v>
      </c>
      <c r="D352" s="2" t="s">
        <v>32423</v>
      </c>
      <c r="E352" s="2" t="s">
        <v>32604</v>
      </c>
      <c r="F352" t="str">
        <f t="shared" si="8"/>
        <v>y</v>
      </c>
      <c r="G352" t="s">
        <v>32428</v>
      </c>
      <c r="H352" t="s">
        <v>13616</v>
      </c>
      <c r="I352" t="s">
        <v>13616</v>
      </c>
      <c r="J352" t="s">
        <v>13616</v>
      </c>
      <c r="K352">
        <v>2</v>
      </c>
    </row>
    <row r="353" spans="1:11" ht="14.4" customHeight="1" x14ac:dyDescent="0.3">
      <c r="A353" s="2" t="s">
        <v>32605</v>
      </c>
      <c r="B353" s="2" t="s">
        <v>590</v>
      </c>
      <c r="C353" s="2" t="s">
        <v>32606</v>
      </c>
      <c r="D353" s="2" t="s">
        <v>32423</v>
      </c>
      <c r="E353" s="2" t="s">
        <v>32607</v>
      </c>
      <c r="F353" t="str">
        <f t="shared" si="8"/>
        <v>y</v>
      </c>
      <c r="G353" t="s">
        <v>32428</v>
      </c>
      <c r="H353" t="s">
        <v>13616</v>
      </c>
      <c r="I353" t="s">
        <v>13616</v>
      </c>
      <c r="J353" t="s">
        <v>13616</v>
      </c>
      <c r="K353">
        <v>2</v>
      </c>
    </row>
    <row r="354" spans="1:11" ht="14.4" customHeight="1" x14ac:dyDescent="0.3">
      <c r="A354" s="2" t="s">
        <v>32608</v>
      </c>
      <c r="B354" s="2" t="s">
        <v>590</v>
      </c>
      <c r="C354" s="2" t="s">
        <v>32609</v>
      </c>
      <c r="D354" s="2" t="s">
        <v>32423</v>
      </c>
      <c r="E354" s="2" t="s">
        <v>32610</v>
      </c>
      <c r="F354" t="str">
        <f t="shared" si="8"/>
        <v>y</v>
      </c>
      <c r="G354" t="s">
        <v>32428</v>
      </c>
      <c r="H354" t="s">
        <v>13616</v>
      </c>
      <c r="I354" t="s">
        <v>13616</v>
      </c>
      <c r="J354" t="s">
        <v>13616</v>
      </c>
      <c r="K354">
        <v>2</v>
      </c>
    </row>
    <row r="355" spans="1:11" ht="14.4" customHeight="1" x14ac:dyDescent="0.3">
      <c r="A355" s="2" t="s">
        <v>32611</v>
      </c>
      <c r="B355" s="2" t="s">
        <v>590</v>
      </c>
      <c r="C355" s="2" t="s">
        <v>32612</v>
      </c>
      <c r="D355" s="2" t="s">
        <v>32423</v>
      </c>
      <c r="E355" s="2" t="s">
        <v>32613</v>
      </c>
      <c r="F355" t="str">
        <f t="shared" si="8"/>
        <v>y</v>
      </c>
      <c r="G355" t="s">
        <v>32428</v>
      </c>
      <c r="H355" t="s">
        <v>13616</v>
      </c>
      <c r="I355" t="s">
        <v>13616</v>
      </c>
      <c r="J355" t="s">
        <v>13616</v>
      </c>
      <c r="K355">
        <v>2</v>
      </c>
    </row>
    <row r="356" spans="1:11" ht="14.4" customHeight="1" x14ac:dyDescent="0.3">
      <c r="A356" s="2" t="s">
        <v>32614</v>
      </c>
      <c r="B356" s="2" t="s">
        <v>590</v>
      </c>
      <c r="C356" s="2" t="s">
        <v>32615</v>
      </c>
      <c r="D356" s="2" t="s">
        <v>32423</v>
      </c>
      <c r="E356" s="2" t="s">
        <v>32616</v>
      </c>
      <c r="F356" t="str">
        <f t="shared" si="8"/>
        <v>y</v>
      </c>
      <c r="G356" t="s">
        <v>32428</v>
      </c>
      <c r="H356" t="s">
        <v>13616</v>
      </c>
      <c r="I356" t="s">
        <v>13616</v>
      </c>
      <c r="J356" t="s">
        <v>13616</v>
      </c>
      <c r="K356">
        <v>2</v>
      </c>
    </row>
    <row r="357" spans="1:11" ht="14.4" customHeight="1" x14ac:dyDescent="0.3">
      <c r="A357" s="2" t="s">
        <v>32617</v>
      </c>
      <c r="B357" s="2" t="s">
        <v>590</v>
      </c>
      <c r="C357" s="2" t="s">
        <v>32618</v>
      </c>
      <c r="D357" s="2" t="s">
        <v>32423</v>
      </c>
      <c r="E357" s="2" t="s">
        <v>32619</v>
      </c>
      <c r="F357" t="str">
        <f t="shared" si="8"/>
        <v>y</v>
      </c>
      <c r="G357" t="s">
        <v>32428</v>
      </c>
      <c r="H357" t="s">
        <v>13616</v>
      </c>
      <c r="I357" t="s">
        <v>13616</v>
      </c>
      <c r="J357" t="s">
        <v>13616</v>
      </c>
      <c r="K357">
        <v>2</v>
      </c>
    </row>
    <row r="358" spans="1:11" ht="14.4" customHeight="1" x14ac:dyDescent="0.3">
      <c r="A358" s="2" t="s">
        <v>32620</v>
      </c>
      <c r="B358" s="2" t="s">
        <v>590</v>
      </c>
      <c r="C358" s="2" t="s">
        <v>32621</v>
      </c>
      <c r="D358" s="2" t="s">
        <v>32423</v>
      </c>
      <c r="E358" s="2" t="s">
        <v>32622</v>
      </c>
      <c r="F358" t="str">
        <f t="shared" si="8"/>
        <v>y</v>
      </c>
      <c r="G358" t="s">
        <v>32428</v>
      </c>
      <c r="H358" t="s">
        <v>13616</v>
      </c>
      <c r="I358" t="s">
        <v>13616</v>
      </c>
      <c r="J358" t="s">
        <v>13616</v>
      </c>
      <c r="K358">
        <v>2</v>
      </c>
    </row>
    <row r="359" spans="1:11" ht="14.4" customHeight="1" x14ac:dyDescent="0.3">
      <c r="A359" s="2" t="s">
        <v>32623</v>
      </c>
      <c r="B359" s="2" t="s">
        <v>590</v>
      </c>
      <c r="C359" s="2" t="s">
        <v>32624</v>
      </c>
      <c r="D359" s="2" t="s">
        <v>32466</v>
      </c>
      <c r="E359" s="2" t="s">
        <v>32625</v>
      </c>
      <c r="F359" t="str">
        <f t="shared" si="8"/>
        <v>y</v>
      </c>
      <c r="G359" t="s">
        <v>32428</v>
      </c>
      <c r="H359" t="s">
        <v>13616</v>
      </c>
      <c r="I359" t="s">
        <v>13616</v>
      </c>
      <c r="J359" t="s">
        <v>13616</v>
      </c>
      <c r="K359">
        <v>9</v>
      </c>
    </row>
    <row r="360" spans="1:11" ht="14.4" customHeight="1" x14ac:dyDescent="0.3">
      <c r="A360" s="2" t="s">
        <v>32626</v>
      </c>
      <c r="B360" s="2" t="s">
        <v>590</v>
      </c>
      <c r="C360" s="2" t="s">
        <v>32627</v>
      </c>
      <c r="D360" s="2" t="s">
        <v>32466</v>
      </c>
      <c r="E360" s="2" t="s">
        <v>32628</v>
      </c>
      <c r="F360" t="str">
        <f t="shared" si="8"/>
        <v>y</v>
      </c>
      <c r="G360" t="s">
        <v>32428</v>
      </c>
      <c r="H360" t="s">
        <v>13616</v>
      </c>
      <c r="I360" t="s">
        <v>13616</v>
      </c>
      <c r="J360" t="s">
        <v>13616</v>
      </c>
      <c r="K360">
        <v>9</v>
      </c>
    </row>
    <row r="361" spans="1:11" ht="14.4" customHeight="1" x14ac:dyDescent="0.3">
      <c r="A361" s="2" t="s">
        <v>32629</v>
      </c>
      <c r="B361" s="2" t="s">
        <v>590</v>
      </c>
      <c r="C361" s="2" t="s">
        <v>32630</v>
      </c>
      <c r="D361" s="2" t="s">
        <v>32466</v>
      </c>
      <c r="E361" s="2" t="s">
        <v>32631</v>
      </c>
      <c r="F361" t="str">
        <f t="shared" si="8"/>
        <v>y</v>
      </c>
      <c r="G361" t="s">
        <v>32428</v>
      </c>
      <c r="H361" t="s">
        <v>13616</v>
      </c>
      <c r="I361" t="s">
        <v>13616</v>
      </c>
      <c r="J361" t="s">
        <v>13616</v>
      </c>
      <c r="K361">
        <v>9</v>
      </c>
    </row>
    <row r="362" spans="1:11" ht="14.4" customHeight="1" x14ac:dyDescent="0.3">
      <c r="A362" s="2" t="s">
        <v>32632</v>
      </c>
      <c r="B362" s="2" t="s">
        <v>590</v>
      </c>
      <c r="C362" s="2" t="s">
        <v>32633</v>
      </c>
      <c r="D362" s="2" t="s">
        <v>32466</v>
      </c>
      <c r="E362" s="2" t="s">
        <v>32634</v>
      </c>
      <c r="F362" t="str">
        <f t="shared" si="8"/>
        <v>y</v>
      </c>
      <c r="G362" t="s">
        <v>32428</v>
      </c>
      <c r="H362" t="s">
        <v>13616</v>
      </c>
      <c r="I362" t="s">
        <v>13616</v>
      </c>
      <c r="J362" t="s">
        <v>13616</v>
      </c>
      <c r="K362">
        <v>9</v>
      </c>
    </row>
    <row r="363" spans="1:11" ht="14.4" customHeight="1" x14ac:dyDescent="0.3">
      <c r="A363" s="2" t="s">
        <v>32635</v>
      </c>
      <c r="B363" s="2" t="s">
        <v>590</v>
      </c>
      <c r="C363" s="2" t="s">
        <v>32636</v>
      </c>
      <c r="D363" s="2" t="s">
        <v>32466</v>
      </c>
      <c r="E363" s="2" t="s">
        <v>32637</v>
      </c>
      <c r="F363" t="str">
        <f t="shared" si="8"/>
        <v>y</v>
      </c>
      <c r="G363" t="s">
        <v>32428</v>
      </c>
      <c r="H363" t="s">
        <v>13616</v>
      </c>
      <c r="I363" t="s">
        <v>13616</v>
      </c>
      <c r="J363" t="s">
        <v>13616</v>
      </c>
      <c r="K363">
        <v>9</v>
      </c>
    </row>
    <row r="364" spans="1:11" ht="14.4" customHeight="1" x14ac:dyDescent="0.3">
      <c r="A364" s="2" t="s">
        <v>32638</v>
      </c>
      <c r="B364" s="2" t="s">
        <v>5238</v>
      </c>
      <c r="C364" s="2" t="s">
        <v>32639</v>
      </c>
      <c r="D364" s="2" t="s">
        <v>32423</v>
      </c>
      <c r="E364" s="2" t="s">
        <v>32640</v>
      </c>
      <c r="F364" t="str">
        <f t="shared" si="8"/>
        <v>y</v>
      </c>
      <c r="G364" t="s">
        <v>31939</v>
      </c>
      <c r="H364" t="s">
        <v>13616</v>
      </c>
      <c r="I364" t="s">
        <v>13616</v>
      </c>
      <c r="J364" t="s">
        <v>13616</v>
      </c>
      <c r="K364">
        <v>2</v>
      </c>
    </row>
    <row r="365" spans="1:11" ht="14.4" customHeight="1" x14ac:dyDescent="0.3">
      <c r="A365" s="2" t="s">
        <v>32641</v>
      </c>
      <c r="B365" s="2" t="s">
        <v>590</v>
      </c>
      <c r="C365" s="2" t="s">
        <v>32642</v>
      </c>
      <c r="D365" s="2" t="s">
        <v>32423</v>
      </c>
      <c r="E365" s="2" t="s">
        <v>32643</v>
      </c>
      <c r="F365" t="str">
        <f t="shared" si="8"/>
        <v>y</v>
      </c>
      <c r="G365" t="s">
        <v>32428</v>
      </c>
      <c r="H365" t="s">
        <v>13616</v>
      </c>
      <c r="I365" t="s">
        <v>13616</v>
      </c>
      <c r="J365" t="s">
        <v>13616</v>
      </c>
      <c r="K365">
        <v>2</v>
      </c>
    </row>
    <row r="366" spans="1:11" ht="14.4" customHeight="1" x14ac:dyDescent="0.3">
      <c r="A366" s="2" t="s">
        <v>32644</v>
      </c>
      <c r="B366" s="2" t="s">
        <v>590</v>
      </c>
      <c r="C366" s="2" t="s">
        <v>32645</v>
      </c>
      <c r="D366" s="2" t="s">
        <v>32423</v>
      </c>
      <c r="E366" s="2" t="s">
        <v>32646</v>
      </c>
      <c r="F366" t="str">
        <f t="shared" si="8"/>
        <v>y</v>
      </c>
      <c r="G366" t="s">
        <v>32428</v>
      </c>
      <c r="H366" t="s">
        <v>13616</v>
      </c>
      <c r="I366" t="s">
        <v>13616</v>
      </c>
      <c r="J366" t="s">
        <v>13616</v>
      </c>
      <c r="K366">
        <v>2</v>
      </c>
    </row>
    <row r="367" spans="1:11" ht="14.4" customHeight="1" x14ac:dyDescent="0.3">
      <c r="A367" s="2" t="s">
        <v>32647</v>
      </c>
      <c r="B367" s="2" t="s">
        <v>590</v>
      </c>
      <c r="C367" s="2" t="s">
        <v>32648</v>
      </c>
      <c r="D367" s="2" t="s">
        <v>32423</v>
      </c>
      <c r="E367" s="2" t="s">
        <v>32649</v>
      </c>
      <c r="F367" t="str">
        <f t="shared" ref="F367:F375" si="9">IF(COUNTIF(H367:J367,"used")&gt;0,"y","")</f>
        <v>y</v>
      </c>
      <c r="G367" t="s">
        <v>32428</v>
      </c>
      <c r="H367" t="s">
        <v>13616</v>
      </c>
      <c r="I367" t="s">
        <v>13616</v>
      </c>
      <c r="J367" t="s">
        <v>13616</v>
      </c>
      <c r="K367">
        <v>2</v>
      </c>
    </row>
    <row r="368" spans="1:11" ht="14.4" customHeight="1" x14ac:dyDescent="0.3">
      <c r="A368" s="2" t="s">
        <v>32650</v>
      </c>
      <c r="B368" s="2" t="s">
        <v>590</v>
      </c>
      <c r="C368" s="2" t="s">
        <v>32651</v>
      </c>
      <c r="D368" s="2" t="s">
        <v>32423</v>
      </c>
      <c r="E368" s="2" t="s">
        <v>32652</v>
      </c>
      <c r="F368" t="str">
        <f t="shared" si="9"/>
        <v>y</v>
      </c>
      <c r="G368" t="s">
        <v>32428</v>
      </c>
      <c r="H368" t="s">
        <v>13616</v>
      </c>
      <c r="I368" t="s">
        <v>13616</v>
      </c>
      <c r="J368" t="s">
        <v>13616</v>
      </c>
      <c r="K368">
        <v>2</v>
      </c>
    </row>
    <row r="369" spans="1:11" ht="14.4" customHeight="1" x14ac:dyDescent="0.3">
      <c r="A369" s="2" t="s">
        <v>32653</v>
      </c>
      <c r="B369" s="2" t="s">
        <v>590</v>
      </c>
      <c r="C369" s="2" t="s">
        <v>32654</v>
      </c>
      <c r="D369" s="2" t="s">
        <v>32423</v>
      </c>
      <c r="E369" s="2" t="s">
        <v>32655</v>
      </c>
      <c r="F369" t="str">
        <f t="shared" si="9"/>
        <v>y</v>
      </c>
      <c r="G369" t="s">
        <v>32428</v>
      </c>
      <c r="H369" t="s">
        <v>13616</v>
      </c>
      <c r="I369" t="s">
        <v>13616</v>
      </c>
      <c r="J369" t="s">
        <v>13616</v>
      </c>
      <c r="K369">
        <v>2</v>
      </c>
    </row>
    <row r="370" spans="1:11" ht="14.4" customHeight="1" x14ac:dyDescent="0.3">
      <c r="A370" s="2" t="s">
        <v>32656</v>
      </c>
      <c r="B370" s="2" t="s">
        <v>590</v>
      </c>
      <c r="C370" s="2" t="s">
        <v>32657</v>
      </c>
      <c r="D370" s="2" t="s">
        <v>32423</v>
      </c>
      <c r="E370" s="2" t="s">
        <v>32658</v>
      </c>
      <c r="F370" t="str">
        <f t="shared" si="9"/>
        <v>y</v>
      </c>
      <c r="G370" t="s">
        <v>32428</v>
      </c>
      <c r="H370" t="s">
        <v>13616</v>
      </c>
      <c r="I370" t="s">
        <v>13616</v>
      </c>
      <c r="J370" t="s">
        <v>13616</v>
      </c>
      <c r="K370">
        <v>2</v>
      </c>
    </row>
    <row r="371" spans="1:11" ht="14.4" customHeight="1" x14ac:dyDescent="0.3">
      <c r="A371" s="2" t="s">
        <v>32659</v>
      </c>
      <c r="B371" s="2" t="s">
        <v>590</v>
      </c>
      <c r="C371" s="2" t="s">
        <v>32660</v>
      </c>
      <c r="D371" s="2" t="s">
        <v>32466</v>
      </c>
      <c r="E371" s="2" t="s">
        <v>32661</v>
      </c>
      <c r="F371" t="str">
        <f t="shared" si="9"/>
        <v>y</v>
      </c>
      <c r="G371" t="s">
        <v>32428</v>
      </c>
      <c r="H371" t="s">
        <v>13616</v>
      </c>
      <c r="I371" t="s">
        <v>13616</v>
      </c>
      <c r="J371" t="s">
        <v>13616</v>
      </c>
      <c r="K371">
        <v>9</v>
      </c>
    </row>
    <row r="372" spans="1:11" ht="14.4" customHeight="1" x14ac:dyDescent="0.3">
      <c r="A372" s="2" t="s">
        <v>32662</v>
      </c>
      <c r="B372" s="2" t="s">
        <v>590</v>
      </c>
      <c r="C372" s="2" t="s">
        <v>32663</v>
      </c>
      <c r="D372" s="2" t="s">
        <v>32423</v>
      </c>
      <c r="E372" s="2" t="s">
        <v>32664</v>
      </c>
      <c r="F372" t="str">
        <f t="shared" si="9"/>
        <v>y</v>
      </c>
      <c r="G372" t="s">
        <v>32428</v>
      </c>
      <c r="H372" t="s">
        <v>13616</v>
      </c>
      <c r="I372" t="s">
        <v>13616</v>
      </c>
      <c r="J372" t="s">
        <v>13616</v>
      </c>
      <c r="K372">
        <v>2</v>
      </c>
    </row>
    <row r="373" spans="1:11" ht="14.4" customHeight="1" x14ac:dyDescent="0.3">
      <c r="A373" s="2" t="s">
        <v>32665</v>
      </c>
      <c r="B373" s="2" t="s">
        <v>590</v>
      </c>
      <c r="C373" s="2" t="s">
        <v>32666</v>
      </c>
      <c r="D373" s="2" t="s">
        <v>32423</v>
      </c>
      <c r="E373" s="2" t="s">
        <v>32667</v>
      </c>
      <c r="F373" t="str">
        <f t="shared" si="9"/>
        <v>y</v>
      </c>
      <c r="G373" t="s">
        <v>32428</v>
      </c>
      <c r="H373" t="s">
        <v>13616</v>
      </c>
      <c r="I373" t="s">
        <v>13616</v>
      </c>
      <c r="J373" t="s">
        <v>13616</v>
      </c>
      <c r="K373">
        <v>2</v>
      </c>
    </row>
    <row r="374" spans="1:11" ht="14.4" customHeight="1" x14ac:dyDescent="0.3">
      <c r="A374" s="2" t="s">
        <v>32668</v>
      </c>
      <c r="B374" s="2" t="s">
        <v>590</v>
      </c>
      <c r="C374" s="2" t="s">
        <v>32669</v>
      </c>
      <c r="D374" s="2" t="s">
        <v>32423</v>
      </c>
      <c r="E374" s="2" t="s">
        <v>32670</v>
      </c>
      <c r="F374" t="str">
        <f t="shared" si="9"/>
        <v>y</v>
      </c>
      <c r="G374" t="s">
        <v>32428</v>
      </c>
      <c r="H374" t="s">
        <v>13616</v>
      </c>
      <c r="I374" t="s">
        <v>13616</v>
      </c>
      <c r="J374" t="s">
        <v>13616</v>
      </c>
      <c r="K374">
        <v>2</v>
      </c>
    </row>
    <row r="375" spans="1:11" ht="14.4" customHeight="1" x14ac:dyDescent="0.3">
      <c r="A375" s="2" t="s">
        <v>32671</v>
      </c>
      <c r="B375" s="2" t="s">
        <v>5238</v>
      </c>
      <c r="C375" s="2" t="s">
        <v>32672</v>
      </c>
      <c r="D375" s="2" t="s">
        <v>32673</v>
      </c>
      <c r="E375" s="2" t="s">
        <v>32674</v>
      </c>
      <c r="F375" t="str">
        <f t="shared" si="9"/>
        <v>y</v>
      </c>
      <c r="G375" t="s">
        <v>31939</v>
      </c>
      <c r="H375" t="s">
        <v>13616</v>
      </c>
      <c r="I375" t="s">
        <v>13616</v>
      </c>
      <c r="J375" t="s">
        <v>13616</v>
      </c>
      <c r="K375">
        <v>46</v>
      </c>
    </row>
    <row r="376" spans="1:11" ht="14.4" customHeight="1" x14ac:dyDescent="0.3">
      <c r="A376" s="2" t="s">
        <v>32675</v>
      </c>
      <c r="B376" s="2" t="s">
        <v>2088</v>
      </c>
      <c r="C376" s="2" t="s">
        <v>32676</v>
      </c>
      <c r="D376" s="2" t="s">
        <v>32290</v>
      </c>
      <c r="E376" s="2" t="s">
        <v>32677</v>
      </c>
      <c r="F376" t="str">
        <f t="shared" ref="F376:F386" si="10">IF(COUNTIF(H376:J376,"used")&gt;0,"y","")</f>
        <v/>
      </c>
      <c r="H376" t="s">
        <v>13568</v>
      </c>
      <c r="I376" t="s">
        <v>13568</v>
      </c>
      <c r="J376" t="s">
        <v>13568</v>
      </c>
      <c r="K376">
        <v>7</v>
      </c>
    </row>
    <row r="377" spans="1:11" ht="14.4" customHeight="1" x14ac:dyDescent="0.3">
      <c r="A377" s="2" t="s">
        <v>32678</v>
      </c>
      <c r="B377" s="2" t="s">
        <v>2088</v>
      </c>
      <c r="C377" s="2" t="s">
        <v>32679</v>
      </c>
      <c r="D377" s="2" t="s">
        <v>32290</v>
      </c>
      <c r="E377" s="2" t="s">
        <v>32680</v>
      </c>
      <c r="F377" t="str">
        <f t="shared" si="10"/>
        <v/>
      </c>
      <c r="H377" t="s">
        <v>13568</v>
      </c>
      <c r="I377" t="s">
        <v>13568</v>
      </c>
      <c r="J377" t="s">
        <v>13568</v>
      </c>
      <c r="K377">
        <v>7</v>
      </c>
    </row>
    <row r="378" spans="1:11" ht="14.4" customHeight="1" x14ac:dyDescent="0.3">
      <c r="A378" s="2" t="s">
        <v>32681</v>
      </c>
      <c r="B378" s="2" t="s">
        <v>2088</v>
      </c>
      <c r="C378" s="2" t="s">
        <v>32682</v>
      </c>
      <c r="D378" s="2" t="s">
        <v>32290</v>
      </c>
      <c r="E378" s="2" t="s">
        <v>32683</v>
      </c>
      <c r="F378" t="str">
        <f t="shared" si="10"/>
        <v/>
      </c>
      <c r="H378" t="s">
        <v>13568</v>
      </c>
      <c r="I378" t="s">
        <v>13568</v>
      </c>
      <c r="J378" t="s">
        <v>13568</v>
      </c>
      <c r="K378">
        <v>7</v>
      </c>
    </row>
    <row r="379" spans="1:11" ht="14.4" customHeight="1" x14ac:dyDescent="0.3">
      <c r="A379" s="2" t="s">
        <v>32684</v>
      </c>
      <c r="B379" s="2" t="s">
        <v>2088</v>
      </c>
      <c r="C379" s="2" t="s">
        <v>32685</v>
      </c>
      <c r="D379" s="2" t="s">
        <v>32290</v>
      </c>
      <c r="E379" s="2" t="s">
        <v>32686</v>
      </c>
      <c r="F379" t="str">
        <f t="shared" si="10"/>
        <v/>
      </c>
      <c r="H379" t="s">
        <v>13568</v>
      </c>
      <c r="I379" t="s">
        <v>13568</v>
      </c>
      <c r="J379" t="s">
        <v>13568</v>
      </c>
      <c r="K379">
        <v>7</v>
      </c>
    </row>
    <row r="380" spans="1:11" ht="14.4" customHeight="1" x14ac:dyDescent="0.3">
      <c r="A380" s="2" t="s">
        <v>32687</v>
      </c>
      <c r="B380" s="2" t="s">
        <v>2088</v>
      </c>
      <c r="C380" s="2" t="s">
        <v>32688</v>
      </c>
      <c r="D380" s="2" t="s">
        <v>32290</v>
      </c>
      <c r="E380" s="2" t="s">
        <v>32689</v>
      </c>
      <c r="F380" t="str">
        <f t="shared" si="10"/>
        <v/>
      </c>
      <c r="H380" t="s">
        <v>13568</v>
      </c>
      <c r="I380" t="s">
        <v>13568</v>
      </c>
      <c r="J380" t="s">
        <v>13568</v>
      </c>
      <c r="K380">
        <v>7</v>
      </c>
    </row>
    <row r="381" spans="1:11" ht="14.4" customHeight="1" x14ac:dyDescent="0.3">
      <c r="A381" s="2" t="s">
        <v>32690</v>
      </c>
      <c r="B381" s="2" t="s">
        <v>2088</v>
      </c>
      <c r="C381" s="2" t="s">
        <v>32691</v>
      </c>
      <c r="D381" s="2" t="s">
        <v>32290</v>
      </c>
      <c r="E381" s="2" t="s">
        <v>32692</v>
      </c>
      <c r="F381" t="str">
        <f t="shared" si="10"/>
        <v/>
      </c>
      <c r="H381" t="s">
        <v>13568</v>
      </c>
      <c r="I381" t="s">
        <v>13568</v>
      </c>
      <c r="J381" t="s">
        <v>13568</v>
      </c>
      <c r="K381">
        <v>7</v>
      </c>
    </row>
    <row r="382" spans="1:11" ht="14.4" customHeight="1" x14ac:dyDescent="0.3">
      <c r="A382" s="2" t="s">
        <v>32693</v>
      </c>
      <c r="B382" s="2" t="s">
        <v>2088</v>
      </c>
      <c r="C382" s="2" t="s">
        <v>32694</v>
      </c>
      <c r="D382" s="2" t="s">
        <v>32290</v>
      </c>
      <c r="E382" s="2" t="s">
        <v>32695</v>
      </c>
      <c r="F382" t="str">
        <f t="shared" si="10"/>
        <v/>
      </c>
      <c r="H382" t="s">
        <v>13568</v>
      </c>
      <c r="I382" t="s">
        <v>13568</v>
      </c>
      <c r="J382" t="s">
        <v>13568</v>
      </c>
      <c r="K382">
        <v>7</v>
      </c>
    </row>
    <row r="383" spans="1:11" ht="14.4" customHeight="1" x14ac:dyDescent="0.3">
      <c r="A383" s="2" t="s">
        <v>32696</v>
      </c>
      <c r="B383" s="2" t="s">
        <v>2088</v>
      </c>
      <c r="C383" s="2" t="s">
        <v>32697</v>
      </c>
      <c r="D383" s="2" t="s">
        <v>32290</v>
      </c>
      <c r="E383" s="2" t="s">
        <v>32698</v>
      </c>
      <c r="F383" t="str">
        <f t="shared" si="10"/>
        <v/>
      </c>
      <c r="H383" t="s">
        <v>13568</v>
      </c>
      <c r="I383" t="s">
        <v>13568</v>
      </c>
      <c r="J383" t="s">
        <v>13568</v>
      </c>
      <c r="K383">
        <v>7</v>
      </c>
    </row>
    <row r="384" spans="1:11" ht="14.4" customHeight="1" x14ac:dyDescent="0.3">
      <c r="A384" s="2" t="s">
        <v>32699</v>
      </c>
      <c r="B384" s="2" t="s">
        <v>2088</v>
      </c>
      <c r="C384" s="2" t="s">
        <v>32700</v>
      </c>
      <c r="D384" s="2" t="s">
        <v>32290</v>
      </c>
      <c r="E384" s="2" t="s">
        <v>32701</v>
      </c>
      <c r="F384" t="str">
        <f t="shared" si="10"/>
        <v/>
      </c>
      <c r="H384" t="s">
        <v>13568</v>
      </c>
      <c r="I384" t="s">
        <v>13568</v>
      </c>
      <c r="J384" t="s">
        <v>13568</v>
      </c>
      <c r="K384">
        <v>7</v>
      </c>
    </row>
    <row r="385" spans="1:11" ht="14.4" customHeight="1" x14ac:dyDescent="0.3">
      <c r="A385" s="2" t="s">
        <v>32702</v>
      </c>
      <c r="B385" s="2" t="s">
        <v>2088</v>
      </c>
      <c r="C385" s="2" t="s">
        <v>32703</v>
      </c>
      <c r="D385" s="2" t="s">
        <v>32290</v>
      </c>
      <c r="E385" s="2" t="s">
        <v>32704</v>
      </c>
      <c r="F385" t="str">
        <f t="shared" si="10"/>
        <v/>
      </c>
      <c r="H385" t="s">
        <v>13568</v>
      </c>
      <c r="I385" t="s">
        <v>13568</v>
      </c>
      <c r="J385" t="s">
        <v>13568</v>
      </c>
      <c r="K385">
        <v>7</v>
      </c>
    </row>
    <row r="386" spans="1:11" ht="14.4" customHeight="1" x14ac:dyDescent="0.3">
      <c r="A386" s="2" t="s">
        <v>32705</v>
      </c>
      <c r="B386" s="2" t="s">
        <v>2088</v>
      </c>
      <c r="C386" s="2" t="s">
        <v>32706</v>
      </c>
      <c r="D386" s="2" t="s">
        <v>32290</v>
      </c>
      <c r="E386" s="2" t="s">
        <v>32707</v>
      </c>
      <c r="F386" t="str">
        <f t="shared" si="10"/>
        <v/>
      </c>
      <c r="H386" t="s">
        <v>13568</v>
      </c>
      <c r="I386" t="s">
        <v>13568</v>
      </c>
      <c r="J386" t="s">
        <v>13568</v>
      </c>
      <c r="K386">
        <v>7</v>
      </c>
    </row>
    <row r="387" spans="1:11" ht="14.4" customHeight="1" x14ac:dyDescent="0.3">
      <c r="A387" s="2" t="s">
        <v>32708</v>
      </c>
      <c r="B387" s="2" t="s">
        <v>5060</v>
      </c>
      <c r="C387" s="2" t="s">
        <v>32709</v>
      </c>
      <c r="D387" s="2" t="s">
        <v>32710</v>
      </c>
      <c r="E387" s="2" t="s">
        <v>32711</v>
      </c>
      <c r="F387" t="str">
        <f t="shared" ref="F387:F410" si="11">IF(COUNTIF(H387:J387,"used")&gt;0,"y","")</f>
        <v/>
      </c>
      <c r="H387" t="s">
        <v>13568</v>
      </c>
      <c r="I387" t="s">
        <v>13568</v>
      </c>
      <c r="J387" t="s">
        <v>13568</v>
      </c>
    </row>
    <row r="388" spans="1:11" ht="14.4" customHeight="1" x14ac:dyDescent="0.3">
      <c r="A388" s="2" t="s">
        <v>3795</v>
      </c>
      <c r="B388" s="2" t="s">
        <v>3796</v>
      </c>
      <c r="C388" s="2" t="s">
        <v>32712</v>
      </c>
      <c r="D388" s="2" t="s">
        <v>32713</v>
      </c>
      <c r="E388" s="2" t="s">
        <v>30326</v>
      </c>
      <c r="F388" t="str">
        <f t="shared" si="11"/>
        <v/>
      </c>
      <c r="H388" t="s">
        <v>13568</v>
      </c>
      <c r="I388" t="s">
        <v>13568</v>
      </c>
      <c r="J388" t="s">
        <v>13568</v>
      </c>
    </row>
    <row r="389" spans="1:11" ht="14.4" customHeight="1" x14ac:dyDescent="0.3">
      <c r="A389" s="2" t="s">
        <v>9912</v>
      </c>
      <c r="B389" s="2" t="s">
        <v>9913</v>
      </c>
      <c r="C389" s="2" t="s">
        <v>32714</v>
      </c>
      <c r="D389" s="2" t="s">
        <v>32713</v>
      </c>
      <c r="E389" s="2" t="s">
        <v>32715</v>
      </c>
      <c r="F389" t="str">
        <f t="shared" si="11"/>
        <v/>
      </c>
      <c r="H389" t="s">
        <v>13568</v>
      </c>
      <c r="I389" t="s">
        <v>13568</v>
      </c>
      <c r="J389" t="s">
        <v>13568</v>
      </c>
    </row>
    <row r="390" spans="1:11" ht="14.4" customHeight="1" x14ac:dyDescent="0.3">
      <c r="A390" s="2" t="s">
        <v>9915</v>
      </c>
      <c r="B390" s="2" t="s">
        <v>9913</v>
      </c>
      <c r="C390" s="2" t="s">
        <v>32716</v>
      </c>
      <c r="D390" s="2" t="s">
        <v>32713</v>
      </c>
      <c r="E390" s="2" t="s">
        <v>32717</v>
      </c>
      <c r="F390" t="str">
        <f t="shared" si="11"/>
        <v/>
      </c>
      <c r="H390" t="s">
        <v>13568</v>
      </c>
      <c r="I390" t="s">
        <v>13568</v>
      </c>
      <c r="J390" t="s">
        <v>13568</v>
      </c>
    </row>
    <row r="391" spans="1:11" ht="14.4" customHeight="1" x14ac:dyDescent="0.3">
      <c r="A391" s="2" t="s">
        <v>9917</v>
      </c>
      <c r="B391" s="2" t="s">
        <v>9913</v>
      </c>
      <c r="C391" s="2" t="s">
        <v>32718</v>
      </c>
      <c r="D391" s="2" t="s">
        <v>32713</v>
      </c>
      <c r="E391" s="2" t="s">
        <v>32719</v>
      </c>
      <c r="F391" t="str">
        <f t="shared" si="11"/>
        <v/>
      </c>
      <c r="H391" t="s">
        <v>13568</v>
      </c>
      <c r="I391" t="s">
        <v>13568</v>
      </c>
      <c r="J391" t="s">
        <v>13568</v>
      </c>
    </row>
    <row r="392" spans="1:11" ht="14.4" customHeight="1" x14ac:dyDescent="0.3">
      <c r="A392" s="2" t="s">
        <v>32720</v>
      </c>
      <c r="B392" s="2" t="s">
        <v>559</v>
      </c>
      <c r="C392" s="2" t="s">
        <v>32721</v>
      </c>
      <c r="D392" s="2" t="s">
        <v>32157</v>
      </c>
      <c r="E392" s="2" t="s">
        <v>32722</v>
      </c>
      <c r="F392" t="str">
        <f t="shared" si="11"/>
        <v/>
      </c>
      <c r="H392" t="s">
        <v>13568</v>
      </c>
      <c r="I392" t="s">
        <v>13568</v>
      </c>
      <c r="J392" t="s">
        <v>13568</v>
      </c>
    </row>
    <row r="393" spans="1:11" ht="14.4" customHeight="1" x14ac:dyDescent="0.3">
      <c r="A393" s="2" t="s">
        <v>32723</v>
      </c>
      <c r="B393" s="2" t="s">
        <v>6157</v>
      </c>
      <c r="C393" s="2" t="s">
        <v>32724</v>
      </c>
      <c r="D393" s="2" t="s">
        <v>32725</v>
      </c>
      <c r="E393" s="2" t="s">
        <v>32726</v>
      </c>
      <c r="F393" t="str">
        <f t="shared" si="11"/>
        <v/>
      </c>
      <c r="H393" t="s">
        <v>13568</v>
      </c>
      <c r="I393" t="s">
        <v>13568</v>
      </c>
      <c r="J393" t="s">
        <v>13568</v>
      </c>
    </row>
    <row r="394" spans="1:11" ht="14.4" customHeight="1" x14ac:dyDescent="0.3">
      <c r="A394" s="2" t="s">
        <v>4196</v>
      </c>
      <c r="B394" s="2" t="s">
        <v>3787</v>
      </c>
      <c r="C394" s="2" t="s">
        <v>32727</v>
      </c>
      <c r="D394" s="2" t="s">
        <v>32728</v>
      </c>
      <c r="E394" s="2" t="s">
        <v>32729</v>
      </c>
      <c r="F394" t="str">
        <f t="shared" si="11"/>
        <v>y</v>
      </c>
      <c r="G394" t="s">
        <v>32421</v>
      </c>
      <c r="H394" t="s">
        <v>13616</v>
      </c>
      <c r="I394" t="s">
        <v>13616</v>
      </c>
      <c r="J394" t="s">
        <v>13616</v>
      </c>
    </row>
    <row r="395" spans="1:11" ht="14.4" customHeight="1" x14ac:dyDescent="0.3">
      <c r="A395" s="2" t="s">
        <v>4193</v>
      </c>
      <c r="B395" s="2" t="s">
        <v>3790</v>
      </c>
      <c r="C395" s="2" t="s">
        <v>32730</v>
      </c>
      <c r="D395" s="2" t="s">
        <v>32728</v>
      </c>
      <c r="E395" s="2" t="s">
        <v>32731</v>
      </c>
      <c r="F395" t="str">
        <f t="shared" si="11"/>
        <v>y</v>
      </c>
      <c r="G395" t="s">
        <v>32421</v>
      </c>
      <c r="H395" t="s">
        <v>13616</v>
      </c>
      <c r="I395" t="s">
        <v>13616</v>
      </c>
      <c r="J395" t="s">
        <v>13616</v>
      </c>
    </row>
    <row r="396" spans="1:11" ht="14.4" customHeight="1" x14ac:dyDescent="0.3">
      <c r="A396" s="2" t="s">
        <v>32732</v>
      </c>
      <c r="B396" s="2" t="s">
        <v>3790</v>
      </c>
      <c r="C396" s="2" t="s">
        <v>32733</v>
      </c>
      <c r="D396" s="2" t="s">
        <v>32728</v>
      </c>
      <c r="E396" s="2" t="s">
        <v>32734</v>
      </c>
      <c r="F396" t="str">
        <f t="shared" si="11"/>
        <v>y</v>
      </c>
      <c r="G396" t="s">
        <v>32421</v>
      </c>
      <c r="H396" t="s">
        <v>13616</v>
      </c>
      <c r="I396" t="s">
        <v>13616</v>
      </c>
      <c r="J396" t="s">
        <v>13616</v>
      </c>
    </row>
    <row r="397" spans="1:11" ht="14.4" customHeight="1" x14ac:dyDescent="0.3">
      <c r="A397" s="2" t="s">
        <v>32735</v>
      </c>
      <c r="B397" s="2" t="s">
        <v>32736</v>
      </c>
      <c r="C397" s="2" t="s">
        <v>32737</v>
      </c>
      <c r="D397" s="2" t="s">
        <v>32738</v>
      </c>
      <c r="E397" s="2" t="s">
        <v>32739</v>
      </c>
      <c r="F397" t="str">
        <f t="shared" si="11"/>
        <v/>
      </c>
      <c r="H397" t="s">
        <v>13568</v>
      </c>
      <c r="I397" t="s">
        <v>13568</v>
      </c>
      <c r="J397" t="s">
        <v>13568</v>
      </c>
    </row>
    <row r="398" spans="1:11" ht="14.4" customHeight="1" x14ac:dyDescent="0.3">
      <c r="A398" s="2" t="s">
        <v>32740</v>
      </c>
      <c r="B398" s="2" t="s">
        <v>2082</v>
      </c>
      <c r="C398" s="2" t="s">
        <v>32741</v>
      </c>
      <c r="D398" s="2" t="s">
        <v>32466</v>
      </c>
      <c r="E398" s="2" t="s">
        <v>32742</v>
      </c>
      <c r="F398" t="str">
        <f t="shared" si="11"/>
        <v/>
      </c>
      <c r="H398" t="s">
        <v>13568</v>
      </c>
      <c r="I398" t="s">
        <v>13568</v>
      </c>
      <c r="J398" t="s">
        <v>13568</v>
      </c>
    </row>
    <row r="399" spans="1:11" ht="14.4" customHeight="1" x14ac:dyDescent="0.3">
      <c r="A399" s="2" t="s">
        <v>32743</v>
      </c>
      <c r="B399" s="2" t="s">
        <v>2082</v>
      </c>
      <c r="C399" s="2" t="s">
        <v>32744</v>
      </c>
      <c r="D399" s="2" t="s">
        <v>32284</v>
      </c>
      <c r="E399" s="2" t="s">
        <v>32745</v>
      </c>
      <c r="F399" t="str">
        <f t="shared" si="11"/>
        <v/>
      </c>
      <c r="H399" t="s">
        <v>13568</v>
      </c>
      <c r="I399" t="s">
        <v>13568</v>
      </c>
      <c r="J399" t="s">
        <v>13568</v>
      </c>
    </row>
    <row r="400" spans="1:11" ht="14.4" customHeight="1" x14ac:dyDescent="0.3">
      <c r="A400" s="2" t="s">
        <v>32746</v>
      </c>
      <c r="B400" s="2" t="s">
        <v>2079</v>
      </c>
      <c r="C400" s="2" t="s">
        <v>32747</v>
      </c>
      <c r="D400" s="2" t="s">
        <v>32423</v>
      </c>
      <c r="E400" s="2" t="s">
        <v>32748</v>
      </c>
      <c r="F400" t="str">
        <f t="shared" si="11"/>
        <v/>
      </c>
      <c r="H400" t="s">
        <v>13568</v>
      </c>
      <c r="I400" t="s">
        <v>13568</v>
      </c>
      <c r="J400" t="s">
        <v>13568</v>
      </c>
    </row>
    <row r="401" spans="1:10" ht="14.4" customHeight="1" x14ac:dyDescent="0.3">
      <c r="A401" s="2" t="s">
        <v>32749</v>
      </c>
      <c r="B401" s="2" t="s">
        <v>2079</v>
      </c>
      <c r="C401" s="2" t="s">
        <v>32750</v>
      </c>
      <c r="D401" s="2" t="s">
        <v>32284</v>
      </c>
      <c r="E401" s="2" t="s">
        <v>32751</v>
      </c>
      <c r="F401" t="str">
        <f t="shared" si="11"/>
        <v/>
      </c>
      <c r="H401" t="s">
        <v>13568</v>
      </c>
      <c r="I401" t="s">
        <v>13568</v>
      </c>
      <c r="J401" t="s">
        <v>13568</v>
      </c>
    </row>
    <row r="402" spans="1:10" ht="14.4" customHeight="1" x14ac:dyDescent="0.3">
      <c r="A402" s="2" t="s">
        <v>32752</v>
      </c>
      <c r="B402" s="2" t="s">
        <v>32753</v>
      </c>
      <c r="C402" s="2" t="s">
        <v>32754</v>
      </c>
      <c r="D402" s="2" t="s">
        <v>32755</v>
      </c>
      <c r="E402" s="2" t="s">
        <v>32756</v>
      </c>
      <c r="F402" t="str">
        <f t="shared" si="11"/>
        <v/>
      </c>
      <c r="H402" t="s">
        <v>13568</v>
      </c>
      <c r="I402" t="s">
        <v>13568</v>
      </c>
      <c r="J402" t="s">
        <v>13568</v>
      </c>
    </row>
    <row r="403" spans="1:10" ht="14.4" customHeight="1" x14ac:dyDescent="0.3">
      <c r="A403" s="2" t="s">
        <v>4623</v>
      </c>
      <c r="B403" s="2" t="s">
        <v>32757</v>
      </c>
      <c r="C403" s="2" t="s">
        <v>32758</v>
      </c>
      <c r="D403" s="2" t="s">
        <v>32759</v>
      </c>
      <c r="E403" s="2" t="s">
        <v>32760</v>
      </c>
      <c r="F403" t="str">
        <f t="shared" si="11"/>
        <v/>
      </c>
      <c r="H403" t="s">
        <v>13568</v>
      </c>
      <c r="I403" t="s">
        <v>13568</v>
      </c>
      <c r="J403" t="s">
        <v>13568</v>
      </c>
    </row>
    <row r="404" spans="1:10" ht="14.4" customHeight="1" x14ac:dyDescent="0.3">
      <c r="A404" s="2" t="s">
        <v>32761</v>
      </c>
      <c r="B404" s="2" t="s">
        <v>32762</v>
      </c>
      <c r="C404" s="2" t="s">
        <v>32763</v>
      </c>
      <c r="D404" s="2" t="s">
        <v>32755</v>
      </c>
      <c r="E404" s="2" t="s">
        <v>32764</v>
      </c>
      <c r="F404" t="str">
        <f t="shared" si="11"/>
        <v/>
      </c>
      <c r="H404" t="s">
        <v>13568</v>
      </c>
      <c r="I404" t="s">
        <v>13568</v>
      </c>
      <c r="J404" t="s">
        <v>13568</v>
      </c>
    </row>
    <row r="405" spans="1:10" ht="14.4" customHeight="1" x14ac:dyDescent="0.3">
      <c r="A405" s="2" t="s">
        <v>32765</v>
      </c>
      <c r="B405" s="2" t="s">
        <v>32766</v>
      </c>
      <c r="C405" s="2" t="s">
        <v>32767</v>
      </c>
      <c r="D405" s="2" t="s">
        <v>32759</v>
      </c>
      <c r="E405" s="2" t="s">
        <v>32768</v>
      </c>
      <c r="F405" t="str">
        <f t="shared" si="11"/>
        <v/>
      </c>
      <c r="H405" t="s">
        <v>13568</v>
      </c>
      <c r="I405" t="s">
        <v>13568</v>
      </c>
      <c r="J405" t="s">
        <v>13568</v>
      </c>
    </row>
    <row r="406" spans="1:10" ht="14.4" customHeight="1" x14ac:dyDescent="0.3">
      <c r="A406" s="2" t="s">
        <v>32769</v>
      </c>
      <c r="B406" s="2" t="s">
        <v>32770</v>
      </c>
      <c r="C406" s="2" t="s">
        <v>32771</v>
      </c>
      <c r="D406" s="2" t="s">
        <v>32755</v>
      </c>
      <c r="E406" s="2" t="s">
        <v>32772</v>
      </c>
      <c r="F406" t="str">
        <f t="shared" si="11"/>
        <v/>
      </c>
      <c r="H406" t="s">
        <v>13568</v>
      </c>
      <c r="I406" t="s">
        <v>13568</v>
      </c>
      <c r="J406" t="s">
        <v>13568</v>
      </c>
    </row>
    <row r="407" spans="1:10" ht="14.4" customHeight="1" x14ac:dyDescent="0.3">
      <c r="A407" s="2" t="s">
        <v>4200</v>
      </c>
      <c r="B407" s="2" t="s">
        <v>563</v>
      </c>
      <c r="C407" s="2" t="s">
        <v>32773</v>
      </c>
      <c r="D407" s="2" t="s">
        <v>32774</v>
      </c>
      <c r="E407" s="2" t="s">
        <v>32775</v>
      </c>
      <c r="F407" t="str">
        <f t="shared" si="11"/>
        <v>y</v>
      </c>
      <c r="G407" t="s">
        <v>32776</v>
      </c>
      <c r="H407" t="s">
        <v>13616</v>
      </c>
      <c r="I407" t="s">
        <v>13616</v>
      </c>
      <c r="J407" t="s">
        <v>13616</v>
      </c>
    </row>
    <row r="408" spans="1:10" ht="14.4" customHeight="1" x14ac:dyDescent="0.3">
      <c r="A408" s="2" t="s">
        <v>32777</v>
      </c>
      <c r="B408" s="2" t="s">
        <v>32778</v>
      </c>
      <c r="C408" s="2" t="s">
        <v>32779</v>
      </c>
      <c r="D408" s="2" t="s">
        <v>32759</v>
      </c>
      <c r="E408" s="2" t="s">
        <v>32780</v>
      </c>
      <c r="F408" t="str">
        <f t="shared" si="11"/>
        <v/>
      </c>
      <c r="H408" t="s">
        <v>13568</v>
      </c>
      <c r="I408" t="s">
        <v>13568</v>
      </c>
      <c r="J408" t="s">
        <v>13568</v>
      </c>
    </row>
    <row r="409" spans="1:10" ht="14.4" customHeight="1" x14ac:dyDescent="0.3">
      <c r="A409" s="2" t="s">
        <v>32781</v>
      </c>
      <c r="B409" s="2" t="s">
        <v>32782</v>
      </c>
      <c r="C409" s="2" t="s">
        <v>32783</v>
      </c>
      <c r="D409" s="2" t="s">
        <v>32755</v>
      </c>
      <c r="E409" s="2" t="s">
        <v>32784</v>
      </c>
      <c r="F409" t="str">
        <f t="shared" si="11"/>
        <v/>
      </c>
      <c r="H409" t="s">
        <v>13568</v>
      </c>
      <c r="I409" t="s">
        <v>13568</v>
      </c>
      <c r="J409" t="s">
        <v>13568</v>
      </c>
    </row>
    <row r="410" spans="1:10" ht="14.4" customHeight="1" x14ac:dyDescent="0.3">
      <c r="A410" s="2" t="s">
        <v>32785</v>
      </c>
      <c r="B410" s="2" t="s">
        <v>32786</v>
      </c>
      <c r="C410" s="2" t="s">
        <v>32787</v>
      </c>
      <c r="D410" s="2" t="s">
        <v>32759</v>
      </c>
      <c r="E410" s="2" t="s">
        <v>32788</v>
      </c>
      <c r="F410" t="str">
        <f t="shared" si="11"/>
        <v/>
      </c>
      <c r="H410" t="s">
        <v>13568</v>
      </c>
      <c r="I410" t="s">
        <v>13568</v>
      </c>
      <c r="J410" t="s">
        <v>13568</v>
      </c>
    </row>
  </sheetData>
  <autoFilter ref="A4:J410" xr:uid="{F77CF0A1-8A71-4328-9CCF-D1E5E4477514}">
    <sortState xmlns:xlrd2="http://schemas.microsoft.com/office/spreadsheetml/2017/richdata2" ref="A271:J386">
      <sortCondition ref="B4:B410"/>
    </sortState>
  </autoFilter>
  <hyperlinks>
    <hyperlink ref="D1" location="'Dashboard'!A1" display="&lt;-- go to dashboard" xr:uid="{F778C0A2-D415-4CF9-BF08-7AA7E9968180}"/>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E8DCB-D881-4194-80B9-6A2420EF6836}">
  <sheetPr codeName="Sheet5"/>
  <dimension ref="A1:K1113"/>
  <sheetViews>
    <sheetView zoomScaleNormal="100" workbookViewId="0">
      <selection activeCell="D7" sqref="D7"/>
    </sheetView>
  </sheetViews>
  <sheetFormatPr defaultRowHeight="14.4" customHeight="1" x14ac:dyDescent="0.3"/>
  <cols>
    <col min="1" max="1" width="9.6640625" customWidth="1"/>
    <col min="2" max="2" width="8.5546875" customWidth="1"/>
    <col min="3" max="3" width="24.33203125" customWidth="1"/>
    <col min="4" max="4" width="11.44140625" customWidth="1"/>
    <col min="5" max="5" width="2.33203125" customWidth="1"/>
    <col min="6" max="6" width="2.44140625" customWidth="1"/>
    <col min="7" max="7" width="43.5546875" customWidth="1"/>
    <col min="8" max="10" width="10.6640625" customWidth="1"/>
  </cols>
  <sheetData>
    <row r="1" spans="1:11" ht="14.4" customHeight="1" x14ac:dyDescent="0.3">
      <c r="A1" s="35" t="s">
        <v>13546</v>
      </c>
      <c r="B1" t="s">
        <v>93</v>
      </c>
      <c r="C1" s="1"/>
      <c r="D1" s="17" t="s">
        <v>13548</v>
      </c>
      <c r="E1" s="10" t="s">
        <v>32789</v>
      </c>
      <c r="F1" s="1"/>
      <c r="G1" s="5" t="s">
        <v>2</v>
      </c>
      <c r="H1" s="5">
        <f>COUNTIF(H5:H1048576,"&lt;&gt;" ) - COUNTIF(H5:H1048576,"*NP*")</f>
        <v>1109</v>
      </c>
      <c r="I1" s="5">
        <f>COUNTIF(I5:I1048576,"&lt;&gt;" ) - COUNTIF(I5:I1048576,"*NP*")</f>
        <v>1109</v>
      </c>
      <c r="J1" s="5">
        <f>COUNTIF(J5:J1048576,"&lt;&gt;" ) - COUNTIF(J5:J1048576,"*NP*")</f>
        <v>1109</v>
      </c>
    </row>
    <row r="2" spans="1:11" ht="14.4" customHeight="1" x14ac:dyDescent="0.3">
      <c r="A2" s="35" t="s">
        <v>13550</v>
      </c>
      <c r="B2" t="s">
        <v>93</v>
      </c>
      <c r="C2" s="1"/>
      <c r="D2" s="1"/>
      <c r="E2" s="1"/>
      <c r="F2" s="1"/>
      <c r="G2" s="5" t="s">
        <v>13552</v>
      </c>
      <c r="H2" s="16">
        <f>IF(H1=0,0,COUNTIF(H5:H1048576,"used")/H1)</f>
        <v>0.67448151487826868</v>
      </c>
      <c r="I2" s="16">
        <f>IF(I1=0,0,COUNTIF(I5:I1048576,"used")/I1)</f>
        <v>0.67628494138863837</v>
      </c>
      <c r="J2" s="16">
        <f>IF(J1=0,0,COUNTIF(J5:J1048576,"used")/J1)</f>
        <v>0.67448151487826868</v>
      </c>
    </row>
    <row r="3" spans="1:11" ht="14.4" customHeight="1" x14ac:dyDescent="0.3">
      <c r="A3" s="36" t="s">
        <v>13553</v>
      </c>
      <c r="B3" t="s">
        <v>93</v>
      </c>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32790</v>
      </c>
      <c r="B5" s="2" t="s">
        <v>32791</v>
      </c>
      <c r="C5" s="2" t="s">
        <v>32792</v>
      </c>
      <c r="D5" s="2" t="s">
        <v>32793</v>
      </c>
      <c r="E5" s="2" t="s">
        <v>32794</v>
      </c>
      <c r="F5" t="str">
        <f t="shared" ref="F5:F68" si="0">IF(COUNTIF(H5:J5,"used")&gt;0,"y","")</f>
        <v>y</v>
      </c>
      <c r="G5" t="s">
        <v>32795</v>
      </c>
      <c r="H5" t="s">
        <v>13616</v>
      </c>
      <c r="I5" t="s">
        <v>13616</v>
      </c>
      <c r="J5" t="s">
        <v>13616</v>
      </c>
      <c r="K5">
        <v>7</v>
      </c>
    </row>
    <row r="6" spans="1:11" ht="14.4" customHeight="1" x14ac:dyDescent="0.3">
      <c r="A6" s="2" t="s">
        <v>32796</v>
      </c>
      <c r="B6" s="2" t="s">
        <v>32797</v>
      </c>
      <c r="C6" s="2" t="s">
        <v>32798</v>
      </c>
      <c r="D6" s="2" t="s">
        <v>32799</v>
      </c>
      <c r="E6" s="2" t="s">
        <v>32800</v>
      </c>
      <c r="F6" t="str">
        <f t="shared" si="0"/>
        <v>y</v>
      </c>
      <c r="G6" t="s">
        <v>32795</v>
      </c>
      <c r="H6" t="s">
        <v>13616</v>
      </c>
      <c r="I6" t="s">
        <v>13616</v>
      </c>
      <c r="J6" t="s">
        <v>13616</v>
      </c>
      <c r="K6">
        <v>3</v>
      </c>
    </row>
    <row r="7" spans="1:11" ht="14.4" customHeight="1" x14ac:dyDescent="0.3">
      <c r="A7" s="2" t="s">
        <v>32801</v>
      </c>
      <c r="B7" s="2" t="s">
        <v>32802</v>
      </c>
      <c r="C7" s="2" t="s">
        <v>32803</v>
      </c>
      <c r="D7" s="2" t="s">
        <v>32804</v>
      </c>
      <c r="E7" s="2" t="s">
        <v>32805</v>
      </c>
      <c r="F7" t="str">
        <f t="shared" si="0"/>
        <v>y</v>
      </c>
      <c r="G7" t="s">
        <v>32795</v>
      </c>
      <c r="H7" t="s">
        <v>13616</v>
      </c>
      <c r="I7" t="s">
        <v>13616</v>
      </c>
      <c r="J7" t="s">
        <v>13616</v>
      </c>
      <c r="K7">
        <v>15</v>
      </c>
    </row>
    <row r="8" spans="1:11" ht="14.4" customHeight="1" x14ac:dyDescent="0.3">
      <c r="A8" s="2" t="s">
        <v>32806</v>
      </c>
      <c r="B8" s="2" t="s">
        <v>32807</v>
      </c>
      <c r="C8" s="2" t="s">
        <v>32808</v>
      </c>
      <c r="D8" s="2" t="s">
        <v>32804</v>
      </c>
      <c r="E8" s="2" t="s">
        <v>32809</v>
      </c>
      <c r="F8" t="str">
        <f t="shared" si="0"/>
        <v>y</v>
      </c>
      <c r="G8" t="s">
        <v>32795</v>
      </c>
      <c r="H8" t="s">
        <v>13616</v>
      </c>
      <c r="I8" t="s">
        <v>13616</v>
      </c>
      <c r="J8" t="s">
        <v>13616</v>
      </c>
      <c r="K8">
        <v>15</v>
      </c>
    </row>
    <row r="9" spans="1:11" ht="14.4" customHeight="1" x14ac:dyDescent="0.3">
      <c r="A9" s="2" t="s">
        <v>32810</v>
      </c>
      <c r="B9" s="2" t="s">
        <v>32811</v>
      </c>
      <c r="C9" s="2" t="s">
        <v>32812</v>
      </c>
      <c r="D9" s="2" t="s">
        <v>32813</v>
      </c>
      <c r="E9" s="2" t="s">
        <v>32814</v>
      </c>
      <c r="F9" t="str">
        <f t="shared" si="0"/>
        <v>y</v>
      </c>
      <c r="G9" t="s">
        <v>32795</v>
      </c>
      <c r="H9" t="s">
        <v>13616</v>
      </c>
      <c r="I9" t="s">
        <v>13616</v>
      </c>
      <c r="J9" t="s">
        <v>13616</v>
      </c>
      <c r="K9">
        <v>28</v>
      </c>
    </row>
    <row r="10" spans="1:11" ht="14.4" customHeight="1" x14ac:dyDescent="0.3">
      <c r="A10" s="2" t="s">
        <v>32815</v>
      </c>
      <c r="B10" s="2" t="s">
        <v>32816</v>
      </c>
      <c r="C10" s="2" t="s">
        <v>32817</v>
      </c>
      <c r="D10" s="2" t="s">
        <v>32818</v>
      </c>
      <c r="E10" s="2" t="s">
        <v>32819</v>
      </c>
      <c r="F10" t="str">
        <f t="shared" si="0"/>
        <v>y</v>
      </c>
      <c r="G10" t="s">
        <v>32795</v>
      </c>
      <c r="H10" t="s">
        <v>13616</v>
      </c>
      <c r="I10" t="s">
        <v>13616</v>
      </c>
      <c r="J10" t="s">
        <v>13616</v>
      </c>
      <c r="K10">
        <v>33</v>
      </c>
    </row>
    <row r="11" spans="1:11" ht="14.4" customHeight="1" x14ac:dyDescent="0.3">
      <c r="A11" s="2" t="s">
        <v>32820</v>
      </c>
      <c r="B11" s="2" t="s">
        <v>32821</v>
      </c>
      <c r="C11" s="2" t="s">
        <v>32822</v>
      </c>
      <c r="D11" s="2" t="s">
        <v>18311</v>
      </c>
      <c r="E11" s="2" t="s">
        <v>32823</v>
      </c>
      <c r="F11" t="str">
        <f t="shared" si="0"/>
        <v>y</v>
      </c>
      <c r="G11" t="s">
        <v>32795</v>
      </c>
      <c r="H11" t="s">
        <v>13616</v>
      </c>
      <c r="I11" t="s">
        <v>13616</v>
      </c>
      <c r="J11" t="s">
        <v>13616</v>
      </c>
      <c r="K11">
        <v>8</v>
      </c>
    </row>
    <row r="12" spans="1:11" ht="14.4" customHeight="1" x14ac:dyDescent="0.3">
      <c r="A12" s="2" t="s">
        <v>32824</v>
      </c>
      <c r="B12" s="2" t="s">
        <v>32825</v>
      </c>
      <c r="C12" s="2" t="s">
        <v>32826</v>
      </c>
      <c r="D12" s="2" t="s">
        <v>32793</v>
      </c>
      <c r="E12" s="2" t="s">
        <v>32794</v>
      </c>
      <c r="F12" t="str">
        <f t="shared" si="0"/>
        <v>y</v>
      </c>
      <c r="G12" t="s">
        <v>32827</v>
      </c>
      <c r="H12" t="s">
        <v>13616</v>
      </c>
      <c r="I12" t="s">
        <v>13616</v>
      </c>
      <c r="J12" t="s">
        <v>13616</v>
      </c>
      <c r="K12">
        <v>7</v>
      </c>
    </row>
    <row r="13" spans="1:11" ht="14.4" customHeight="1" x14ac:dyDescent="0.3">
      <c r="A13" s="2" t="s">
        <v>32828</v>
      </c>
      <c r="B13" s="2" t="s">
        <v>32829</v>
      </c>
      <c r="C13" s="2" t="s">
        <v>32830</v>
      </c>
      <c r="D13" s="2" t="s">
        <v>32799</v>
      </c>
      <c r="E13" s="2" t="s">
        <v>32800</v>
      </c>
      <c r="F13" t="str">
        <f t="shared" si="0"/>
        <v>y</v>
      </c>
      <c r="G13" t="s">
        <v>32827</v>
      </c>
      <c r="H13" t="s">
        <v>13616</v>
      </c>
      <c r="I13" t="s">
        <v>13616</v>
      </c>
      <c r="J13" t="s">
        <v>13616</v>
      </c>
      <c r="K13">
        <v>3</v>
      </c>
    </row>
    <row r="14" spans="1:11" ht="14.4" customHeight="1" x14ac:dyDescent="0.3">
      <c r="A14" s="2" t="s">
        <v>32831</v>
      </c>
      <c r="B14" s="2" t="s">
        <v>32832</v>
      </c>
      <c r="C14" s="2" t="s">
        <v>32833</v>
      </c>
      <c r="D14" s="2" t="s">
        <v>32804</v>
      </c>
      <c r="E14" s="2" t="s">
        <v>32805</v>
      </c>
      <c r="F14" t="str">
        <f t="shared" si="0"/>
        <v>y</v>
      </c>
      <c r="G14" t="s">
        <v>32827</v>
      </c>
      <c r="H14" t="s">
        <v>13616</v>
      </c>
      <c r="I14" t="s">
        <v>13616</v>
      </c>
      <c r="J14" t="s">
        <v>13616</v>
      </c>
      <c r="K14">
        <v>15</v>
      </c>
    </row>
    <row r="15" spans="1:11" ht="14.4" customHeight="1" x14ac:dyDescent="0.3">
      <c r="A15" s="2" t="s">
        <v>32834</v>
      </c>
      <c r="B15" s="2" t="s">
        <v>32835</v>
      </c>
      <c r="C15" s="2" t="s">
        <v>32836</v>
      </c>
      <c r="D15" s="2" t="s">
        <v>32804</v>
      </c>
      <c r="E15" s="2" t="s">
        <v>32809</v>
      </c>
      <c r="F15" t="str">
        <f t="shared" si="0"/>
        <v>y</v>
      </c>
      <c r="G15" t="s">
        <v>32827</v>
      </c>
      <c r="H15" t="s">
        <v>13616</v>
      </c>
      <c r="I15" t="s">
        <v>13616</v>
      </c>
      <c r="J15" t="s">
        <v>13616</v>
      </c>
      <c r="K15">
        <v>15</v>
      </c>
    </row>
    <row r="16" spans="1:11" ht="14.4" customHeight="1" x14ac:dyDescent="0.3">
      <c r="A16" s="2" t="s">
        <v>32837</v>
      </c>
      <c r="B16" s="2" t="s">
        <v>32838</v>
      </c>
      <c r="C16" s="2" t="s">
        <v>32839</v>
      </c>
      <c r="D16" s="2" t="s">
        <v>32813</v>
      </c>
      <c r="E16" s="2" t="s">
        <v>32814</v>
      </c>
      <c r="F16" t="str">
        <f t="shared" si="0"/>
        <v>y</v>
      </c>
      <c r="G16" t="s">
        <v>32827</v>
      </c>
      <c r="H16" t="s">
        <v>13616</v>
      </c>
      <c r="I16" t="s">
        <v>13616</v>
      </c>
      <c r="J16" t="s">
        <v>13616</v>
      </c>
      <c r="K16">
        <v>28</v>
      </c>
    </row>
    <row r="17" spans="1:11" ht="14.4" customHeight="1" x14ac:dyDescent="0.3">
      <c r="A17" s="2" t="s">
        <v>32840</v>
      </c>
      <c r="B17" s="2" t="s">
        <v>32841</v>
      </c>
      <c r="C17" s="2" t="s">
        <v>32842</v>
      </c>
      <c r="D17" s="2" t="s">
        <v>32818</v>
      </c>
      <c r="E17" s="2" t="s">
        <v>32819</v>
      </c>
      <c r="F17" t="str">
        <f t="shared" si="0"/>
        <v>y</v>
      </c>
      <c r="G17" t="s">
        <v>32827</v>
      </c>
      <c r="H17" t="s">
        <v>13616</v>
      </c>
      <c r="I17" t="s">
        <v>13616</v>
      </c>
      <c r="J17" t="s">
        <v>13616</v>
      </c>
      <c r="K17">
        <v>33</v>
      </c>
    </row>
    <row r="18" spans="1:11" ht="14.4" customHeight="1" x14ac:dyDescent="0.3">
      <c r="A18" s="2" t="s">
        <v>32843</v>
      </c>
      <c r="B18" s="2" t="s">
        <v>32844</v>
      </c>
      <c r="C18" s="2" t="s">
        <v>32845</v>
      </c>
      <c r="D18" s="2" t="s">
        <v>32793</v>
      </c>
      <c r="E18" s="2" t="s">
        <v>32794</v>
      </c>
      <c r="F18" t="str">
        <f t="shared" si="0"/>
        <v>y</v>
      </c>
      <c r="G18" t="s">
        <v>32846</v>
      </c>
      <c r="H18" t="s">
        <v>13616</v>
      </c>
      <c r="I18" t="s">
        <v>13616</v>
      </c>
      <c r="J18" t="s">
        <v>13616</v>
      </c>
      <c r="K18">
        <v>7</v>
      </c>
    </row>
    <row r="19" spans="1:11" ht="14.4" customHeight="1" x14ac:dyDescent="0.3">
      <c r="A19" s="2" t="s">
        <v>32847</v>
      </c>
      <c r="B19" s="2" t="s">
        <v>32848</v>
      </c>
      <c r="C19" s="2" t="s">
        <v>32849</v>
      </c>
      <c r="D19" s="2" t="s">
        <v>32799</v>
      </c>
      <c r="E19" s="2" t="s">
        <v>32800</v>
      </c>
      <c r="F19" t="str">
        <f t="shared" si="0"/>
        <v>y</v>
      </c>
      <c r="G19" t="s">
        <v>32846</v>
      </c>
      <c r="H19" t="s">
        <v>13616</v>
      </c>
      <c r="I19" t="s">
        <v>13616</v>
      </c>
      <c r="J19" t="s">
        <v>13616</v>
      </c>
      <c r="K19">
        <v>3</v>
      </c>
    </row>
    <row r="20" spans="1:11" ht="14.4" customHeight="1" x14ac:dyDescent="0.3">
      <c r="A20" s="2" t="s">
        <v>32850</v>
      </c>
      <c r="B20" s="2" t="s">
        <v>32851</v>
      </c>
      <c r="C20" s="2" t="s">
        <v>32852</v>
      </c>
      <c r="D20" s="2" t="s">
        <v>32799</v>
      </c>
      <c r="E20" s="2" t="s">
        <v>32805</v>
      </c>
      <c r="F20" t="str">
        <f t="shared" si="0"/>
        <v>y</v>
      </c>
      <c r="G20" t="s">
        <v>32846</v>
      </c>
      <c r="H20" t="s">
        <v>13616</v>
      </c>
      <c r="I20" t="s">
        <v>13616</v>
      </c>
      <c r="J20" t="s">
        <v>13616</v>
      </c>
      <c r="K20">
        <v>3</v>
      </c>
    </row>
    <row r="21" spans="1:11" ht="14.4" customHeight="1" x14ac:dyDescent="0.3">
      <c r="A21" s="2" t="s">
        <v>32853</v>
      </c>
      <c r="B21" s="2" t="s">
        <v>32854</v>
      </c>
      <c r="C21" s="2" t="s">
        <v>32855</v>
      </c>
      <c r="D21" s="2" t="s">
        <v>32799</v>
      </c>
      <c r="E21" s="2" t="s">
        <v>32809</v>
      </c>
      <c r="F21" t="str">
        <f t="shared" si="0"/>
        <v>y</v>
      </c>
      <c r="G21" t="s">
        <v>32846</v>
      </c>
      <c r="H21" t="s">
        <v>13616</v>
      </c>
      <c r="I21" t="s">
        <v>13616</v>
      </c>
      <c r="J21" t="s">
        <v>13616</v>
      </c>
      <c r="K21">
        <v>3</v>
      </c>
    </row>
    <row r="22" spans="1:11" ht="14.4" customHeight="1" x14ac:dyDescent="0.3">
      <c r="A22" s="2" t="s">
        <v>32856</v>
      </c>
      <c r="B22" s="2" t="s">
        <v>32857</v>
      </c>
      <c r="C22" s="2" t="s">
        <v>32858</v>
      </c>
      <c r="D22" s="2" t="s">
        <v>32859</v>
      </c>
      <c r="E22" s="2" t="s">
        <v>32860</v>
      </c>
      <c r="F22" t="str">
        <f t="shared" si="0"/>
        <v>y</v>
      </c>
      <c r="G22" t="s">
        <v>32846</v>
      </c>
      <c r="H22" t="s">
        <v>13616</v>
      </c>
      <c r="I22" t="s">
        <v>13616</v>
      </c>
      <c r="J22" t="s">
        <v>13616</v>
      </c>
      <c r="K22">
        <v>12</v>
      </c>
    </row>
    <row r="23" spans="1:11" ht="14.4" customHeight="1" x14ac:dyDescent="0.3">
      <c r="A23" s="2" t="s">
        <v>32861</v>
      </c>
      <c r="B23" s="2" t="s">
        <v>32862</v>
      </c>
      <c r="C23" s="2" t="s">
        <v>32863</v>
      </c>
      <c r="D23" s="2" t="s">
        <v>32864</v>
      </c>
      <c r="E23" s="2" t="s">
        <v>32865</v>
      </c>
      <c r="F23" t="str">
        <f t="shared" si="0"/>
        <v>y</v>
      </c>
      <c r="G23" t="s">
        <v>32846</v>
      </c>
      <c r="H23" t="s">
        <v>13616</v>
      </c>
      <c r="I23" t="s">
        <v>13616</v>
      </c>
      <c r="J23" t="s">
        <v>13616</v>
      </c>
      <c r="K23">
        <v>11</v>
      </c>
    </row>
    <row r="24" spans="1:11" ht="14.4" customHeight="1" x14ac:dyDescent="0.3">
      <c r="A24" s="2" t="s">
        <v>32866</v>
      </c>
      <c r="B24" s="2" t="s">
        <v>32867</v>
      </c>
      <c r="C24" s="2" t="s">
        <v>32868</v>
      </c>
      <c r="D24" s="2" t="s">
        <v>18311</v>
      </c>
      <c r="E24" s="2" t="s">
        <v>32823</v>
      </c>
      <c r="F24" t="str">
        <f t="shared" si="0"/>
        <v>y</v>
      </c>
      <c r="G24" t="s">
        <v>32846</v>
      </c>
      <c r="H24" t="s">
        <v>13616</v>
      </c>
      <c r="I24" t="s">
        <v>13616</v>
      </c>
      <c r="J24" t="s">
        <v>13616</v>
      </c>
      <c r="K24">
        <v>8</v>
      </c>
    </row>
    <row r="25" spans="1:11" ht="14.4" customHeight="1" x14ac:dyDescent="0.3">
      <c r="A25" s="2" t="s">
        <v>32869</v>
      </c>
      <c r="B25" s="2" t="s">
        <v>32870</v>
      </c>
      <c r="C25" s="2" t="s">
        <v>32871</v>
      </c>
      <c r="D25" s="2" t="s">
        <v>32793</v>
      </c>
      <c r="E25" s="2" t="s">
        <v>32794</v>
      </c>
      <c r="F25" t="str">
        <f t="shared" si="0"/>
        <v>y</v>
      </c>
      <c r="G25" t="s">
        <v>32872</v>
      </c>
      <c r="H25" t="s">
        <v>13616</v>
      </c>
      <c r="I25" t="s">
        <v>13616</v>
      </c>
      <c r="J25" t="s">
        <v>13616</v>
      </c>
      <c r="K25">
        <v>7</v>
      </c>
    </row>
    <row r="26" spans="1:11" ht="14.4" customHeight="1" x14ac:dyDescent="0.3">
      <c r="A26" s="2" t="s">
        <v>32873</v>
      </c>
      <c r="B26" s="2" t="s">
        <v>32874</v>
      </c>
      <c r="C26" s="2" t="s">
        <v>32875</v>
      </c>
      <c r="D26" s="2" t="s">
        <v>32799</v>
      </c>
      <c r="E26" s="2" t="s">
        <v>32800</v>
      </c>
      <c r="F26" t="str">
        <f t="shared" si="0"/>
        <v>y</v>
      </c>
      <c r="G26" t="s">
        <v>32872</v>
      </c>
      <c r="H26" t="s">
        <v>13616</v>
      </c>
      <c r="I26" t="s">
        <v>13616</v>
      </c>
      <c r="J26" t="s">
        <v>13616</v>
      </c>
      <c r="K26">
        <v>3</v>
      </c>
    </row>
    <row r="27" spans="1:11" ht="14.4" customHeight="1" x14ac:dyDescent="0.3">
      <c r="A27" s="2" t="s">
        <v>32876</v>
      </c>
      <c r="B27" s="2" t="s">
        <v>32877</v>
      </c>
      <c r="C27" s="2" t="s">
        <v>32878</v>
      </c>
      <c r="D27" s="2" t="s">
        <v>32799</v>
      </c>
      <c r="E27" s="2" t="s">
        <v>32805</v>
      </c>
      <c r="F27" t="str">
        <f t="shared" si="0"/>
        <v>y</v>
      </c>
      <c r="G27" t="s">
        <v>32872</v>
      </c>
      <c r="H27" t="s">
        <v>13616</v>
      </c>
      <c r="I27" t="s">
        <v>13616</v>
      </c>
      <c r="J27" t="s">
        <v>13616</v>
      </c>
      <c r="K27">
        <v>3</v>
      </c>
    </row>
    <row r="28" spans="1:11" ht="14.4" customHeight="1" x14ac:dyDescent="0.3">
      <c r="A28" s="2" t="s">
        <v>32879</v>
      </c>
      <c r="B28" s="2" t="s">
        <v>32880</v>
      </c>
      <c r="C28" s="2" t="s">
        <v>32881</v>
      </c>
      <c r="D28" s="2" t="s">
        <v>32804</v>
      </c>
      <c r="E28" s="2" t="s">
        <v>32809</v>
      </c>
      <c r="F28" t="str">
        <f t="shared" si="0"/>
        <v>y</v>
      </c>
      <c r="G28" t="s">
        <v>32872</v>
      </c>
      <c r="H28" t="s">
        <v>13616</v>
      </c>
      <c r="I28" t="s">
        <v>13616</v>
      </c>
      <c r="J28" t="s">
        <v>13616</v>
      </c>
      <c r="K28">
        <v>15</v>
      </c>
    </row>
    <row r="29" spans="1:11" ht="14.4" customHeight="1" x14ac:dyDescent="0.3">
      <c r="A29" s="2" t="s">
        <v>32882</v>
      </c>
      <c r="B29" s="2" t="s">
        <v>32883</v>
      </c>
      <c r="C29" s="2" t="s">
        <v>32884</v>
      </c>
      <c r="D29" s="2" t="s">
        <v>32813</v>
      </c>
      <c r="E29" s="2" t="s">
        <v>32814</v>
      </c>
      <c r="F29" t="str">
        <f t="shared" si="0"/>
        <v>y</v>
      </c>
      <c r="G29" t="s">
        <v>32872</v>
      </c>
      <c r="H29" t="s">
        <v>13616</v>
      </c>
      <c r="I29" t="s">
        <v>13616</v>
      </c>
      <c r="J29" t="s">
        <v>13616</v>
      </c>
      <c r="K29">
        <v>28</v>
      </c>
    </row>
    <row r="30" spans="1:11" ht="14.4" customHeight="1" x14ac:dyDescent="0.3">
      <c r="A30" s="2" t="s">
        <v>32885</v>
      </c>
      <c r="B30" s="2" t="s">
        <v>32886</v>
      </c>
      <c r="C30" s="2" t="s">
        <v>32887</v>
      </c>
      <c r="D30" s="2" t="s">
        <v>32864</v>
      </c>
      <c r="E30" s="2" t="s">
        <v>32865</v>
      </c>
      <c r="F30" t="str">
        <f t="shared" si="0"/>
        <v>y</v>
      </c>
      <c r="G30" t="s">
        <v>32872</v>
      </c>
      <c r="H30" t="s">
        <v>13616</v>
      </c>
      <c r="I30" t="s">
        <v>13616</v>
      </c>
      <c r="J30" t="s">
        <v>13616</v>
      </c>
      <c r="K30">
        <v>11</v>
      </c>
    </row>
    <row r="31" spans="1:11" ht="14.4" customHeight="1" x14ac:dyDescent="0.3">
      <c r="A31" s="2" t="s">
        <v>32888</v>
      </c>
      <c r="B31" s="2" t="s">
        <v>32889</v>
      </c>
      <c r="C31" s="2" t="s">
        <v>32890</v>
      </c>
      <c r="D31" s="2" t="s">
        <v>32793</v>
      </c>
      <c r="E31" s="2" t="s">
        <v>32794</v>
      </c>
      <c r="F31" t="str">
        <f t="shared" si="0"/>
        <v>y</v>
      </c>
      <c r="G31" t="s">
        <v>32891</v>
      </c>
      <c r="H31" t="s">
        <v>13616</v>
      </c>
      <c r="I31" t="s">
        <v>13616</v>
      </c>
      <c r="J31" t="s">
        <v>13616</v>
      </c>
      <c r="K31">
        <v>7</v>
      </c>
    </row>
    <row r="32" spans="1:11" ht="14.4" customHeight="1" x14ac:dyDescent="0.3">
      <c r="A32" s="2" t="s">
        <v>32892</v>
      </c>
      <c r="B32" s="2" t="s">
        <v>32893</v>
      </c>
      <c r="C32" s="2" t="s">
        <v>32894</v>
      </c>
      <c r="D32" s="2" t="s">
        <v>32799</v>
      </c>
      <c r="E32" s="2" t="s">
        <v>32800</v>
      </c>
      <c r="F32" t="str">
        <f t="shared" si="0"/>
        <v>y</v>
      </c>
      <c r="G32" t="s">
        <v>32891</v>
      </c>
      <c r="H32" t="s">
        <v>13616</v>
      </c>
      <c r="I32" t="s">
        <v>13616</v>
      </c>
      <c r="J32" t="s">
        <v>13616</v>
      </c>
      <c r="K32">
        <v>3</v>
      </c>
    </row>
    <row r="33" spans="1:11" ht="14.4" customHeight="1" x14ac:dyDescent="0.3">
      <c r="A33" s="2" t="s">
        <v>32895</v>
      </c>
      <c r="B33" s="2" t="s">
        <v>32896</v>
      </c>
      <c r="C33" s="2" t="s">
        <v>32897</v>
      </c>
      <c r="D33" s="2" t="s">
        <v>32799</v>
      </c>
      <c r="E33" s="2" t="s">
        <v>32805</v>
      </c>
      <c r="F33" t="str">
        <f t="shared" si="0"/>
        <v>y</v>
      </c>
      <c r="G33" t="s">
        <v>32891</v>
      </c>
      <c r="H33" t="s">
        <v>13616</v>
      </c>
      <c r="I33" t="s">
        <v>13616</v>
      </c>
      <c r="J33" t="s">
        <v>13616</v>
      </c>
      <c r="K33">
        <v>3</v>
      </c>
    </row>
    <row r="34" spans="1:11" ht="14.4" customHeight="1" x14ac:dyDescent="0.3">
      <c r="A34" s="2" t="s">
        <v>32898</v>
      </c>
      <c r="B34" s="2" t="s">
        <v>32899</v>
      </c>
      <c r="C34" s="2" t="s">
        <v>32900</v>
      </c>
      <c r="D34" s="2" t="s">
        <v>32799</v>
      </c>
      <c r="E34" s="2" t="s">
        <v>32809</v>
      </c>
      <c r="F34" t="str">
        <f t="shared" si="0"/>
        <v>y</v>
      </c>
      <c r="G34" t="s">
        <v>32891</v>
      </c>
      <c r="H34" t="s">
        <v>13616</v>
      </c>
      <c r="I34" t="s">
        <v>13616</v>
      </c>
      <c r="J34" t="s">
        <v>13616</v>
      </c>
      <c r="K34">
        <v>3</v>
      </c>
    </row>
    <row r="35" spans="1:11" ht="14.4" customHeight="1" x14ac:dyDescent="0.3">
      <c r="A35" s="2" t="s">
        <v>32901</v>
      </c>
      <c r="B35" s="2" t="s">
        <v>32902</v>
      </c>
      <c r="C35" s="2" t="s">
        <v>32903</v>
      </c>
      <c r="D35" s="2" t="s">
        <v>32859</v>
      </c>
      <c r="E35" s="2" t="s">
        <v>32860</v>
      </c>
      <c r="F35" t="str">
        <f t="shared" si="0"/>
        <v>y</v>
      </c>
      <c r="G35" t="s">
        <v>32891</v>
      </c>
      <c r="H35" t="s">
        <v>13616</v>
      </c>
      <c r="I35" t="s">
        <v>13616</v>
      </c>
      <c r="J35" t="s">
        <v>13616</v>
      </c>
      <c r="K35">
        <v>12</v>
      </c>
    </row>
    <row r="36" spans="1:11" ht="14.4" customHeight="1" x14ac:dyDescent="0.3">
      <c r="A36" s="2" t="s">
        <v>32904</v>
      </c>
      <c r="B36" s="2" t="s">
        <v>32905</v>
      </c>
      <c r="C36" s="2" t="s">
        <v>32906</v>
      </c>
      <c r="D36" s="2" t="s">
        <v>32864</v>
      </c>
      <c r="E36" s="2" t="s">
        <v>32865</v>
      </c>
      <c r="F36" t="str">
        <f t="shared" si="0"/>
        <v/>
      </c>
      <c r="H36" t="s">
        <v>13568</v>
      </c>
      <c r="I36" t="s">
        <v>13568</v>
      </c>
      <c r="J36" t="s">
        <v>13568</v>
      </c>
      <c r="K36">
        <v>11</v>
      </c>
    </row>
    <row r="37" spans="1:11" ht="14.4" customHeight="1" x14ac:dyDescent="0.3">
      <c r="A37" s="2" t="s">
        <v>32907</v>
      </c>
      <c r="B37" s="2" t="s">
        <v>32908</v>
      </c>
      <c r="C37" s="2" t="s">
        <v>32909</v>
      </c>
      <c r="D37" s="2" t="s">
        <v>18311</v>
      </c>
      <c r="E37" s="2" t="s">
        <v>32823</v>
      </c>
      <c r="F37" t="str">
        <f t="shared" si="0"/>
        <v>y</v>
      </c>
      <c r="G37" t="s">
        <v>32891</v>
      </c>
      <c r="H37" t="s">
        <v>13616</v>
      </c>
      <c r="I37" t="s">
        <v>13616</v>
      </c>
      <c r="J37" t="s">
        <v>13616</v>
      </c>
      <c r="K37">
        <v>8</v>
      </c>
    </row>
    <row r="38" spans="1:11" ht="14.4" customHeight="1" x14ac:dyDescent="0.3">
      <c r="A38" s="2" t="s">
        <v>32910</v>
      </c>
      <c r="B38" s="2" t="s">
        <v>32911</v>
      </c>
      <c r="C38" s="2" t="s">
        <v>32912</v>
      </c>
      <c r="D38" s="2" t="s">
        <v>32793</v>
      </c>
      <c r="E38" s="2" t="s">
        <v>32794</v>
      </c>
      <c r="F38" t="str">
        <f t="shared" si="0"/>
        <v>y</v>
      </c>
      <c r="G38" t="s">
        <v>32891</v>
      </c>
      <c r="H38" t="s">
        <v>13616</v>
      </c>
      <c r="I38" t="s">
        <v>13616</v>
      </c>
      <c r="J38" t="s">
        <v>13616</v>
      </c>
      <c r="K38">
        <v>7</v>
      </c>
    </row>
    <row r="39" spans="1:11" ht="14.4" customHeight="1" x14ac:dyDescent="0.3">
      <c r="A39" s="2" t="s">
        <v>32913</v>
      </c>
      <c r="B39" s="2" t="s">
        <v>32914</v>
      </c>
      <c r="C39" s="2" t="s">
        <v>32915</v>
      </c>
      <c r="D39" s="2" t="s">
        <v>32799</v>
      </c>
      <c r="E39" s="2" t="s">
        <v>32800</v>
      </c>
      <c r="F39" t="str">
        <f t="shared" si="0"/>
        <v>y</v>
      </c>
      <c r="G39" t="s">
        <v>32891</v>
      </c>
      <c r="H39" t="s">
        <v>13616</v>
      </c>
      <c r="I39" t="s">
        <v>13616</v>
      </c>
      <c r="J39" t="s">
        <v>13616</v>
      </c>
      <c r="K39">
        <v>3</v>
      </c>
    </row>
    <row r="40" spans="1:11" ht="14.4" customHeight="1" x14ac:dyDescent="0.3">
      <c r="A40" s="2" t="s">
        <v>32916</v>
      </c>
      <c r="B40" s="2" t="s">
        <v>32917</v>
      </c>
      <c r="C40" s="2" t="s">
        <v>32918</v>
      </c>
      <c r="D40" s="2" t="s">
        <v>32799</v>
      </c>
      <c r="E40" s="2" t="s">
        <v>32805</v>
      </c>
      <c r="F40" t="str">
        <f t="shared" si="0"/>
        <v>y</v>
      </c>
      <c r="G40" t="s">
        <v>32891</v>
      </c>
      <c r="H40" t="s">
        <v>13616</v>
      </c>
      <c r="I40" t="s">
        <v>13616</v>
      </c>
      <c r="J40" t="s">
        <v>13616</v>
      </c>
      <c r="K40">
        <v>3</v>
      </c>
    </row>
    <row r="41" spans="1:11" ht="14.4" customHeight="1" x14ac:dyDescent="0.3">
      <c r="A41" s="2" t="s">
        <v>32919</v>
      </c>
      <c r="B41" s="2" t="s">
        <v>32920</v>
      </c>
      <c r="C41" s="2" t="s">
        <v>32921</v>
      </c>
      <c r="D41" s="2" t="s">
        <v>32799</v>
      </c>
      <c r="E41" s="2" t="s">
        <v>32809</v>
      </c>
      <c r="F41" t="str">
        <f t="shared" si="0"/>
        <v>y</v>
      </c>
      <c r="G41" t="s">
        <v>32891</v>
      </c>
      <c r="H41" t="s">
        <v>13616</v>
      </c>
      <c r="I41" t="s">
        <v>13616</v>
      </c>
      <c r="J41" t="s">
        <v>13616</v>
      </c>
      <c r="K41">
        <v>3</v>
      </c>
    </row>
    <row r="42" spans="1:11" ht="14.4" customHeight="1" x14ac:dyDescent="0.3">
      <c r="A42" s="2" t="s">
        <v>32922</v>
      </c>
      <c r="B42" s="2" t="s">
        <v>32923</v>
      </c>
      <c r="C42" s="2" t="s">
        <v>32924</v>
      </c>
      <c r="D42" s="2" t="s">
        <v>32859</v>
      </c>
      <c r="E42" s="2" t="s">
        <v>32860</v>
      </c>
      <c r="F42" t="str">
        <f t="shared" si="0"/>
        <v>y</v>
      </c>
      <c r="G42" t="s">
        <v>32891</v>
      </c>
      <c r="H42" t="s">
        <v>13616</v>
      </c>
      <c r="I42" t="s">
        <v>13616</v>
      </c>
      <c r="J42" t="s">
        <v>13616</v>
      </c>
      <c r="K42">
        <v>12</v>
      </c>
    </row>
    <row r="43" spans="1:11" ht="14.4" customHeight="1" x14ac:dyDescent="0.3">
      <c r="A43" s="2" t="s">
        <v>32925</v>
      </c>
      <c r="B43" s="2" t="s">
        <v>32926</v>
      </c>
      <c r="C43" s="2" t="s">
        <v>32927</v>
      </c>
      <c r="D43" s="2" t="s">
        <v>32864</v>
      </c>
      <c r="E43" s="2" t="s">
        <v>32865</v>
      </c>
      <c r="F43" t="str">
        <f t="shared" si="0"/>
        <v>y</v>
      </c>
      <c r="G43" t="s">
        <v>32891</v>
      </c>
      <c r="H43" t="s">
        <v>13616</v>
      </c>
      <c r="I43" t="s">
        <v>13616</v>
      </c>
      <c r="J43" t="s">
        <v>13616</v>
      </c>
      <c r="K43">
        <v>11</v>
      </c>
    </row>
    <row r="44" spans="1:11" ht="14.4" customHeight="1" x14ac:dyDescent="0.3">
      <c r="A44" s="2" t="s">
        <v>32928</v>
      </c>
      <c r="B44" s="2" t="s">
        <v>32929</v>
      </c>
      <c r="C44" s="2" t="s">
        <v>32930</v>
      </c>
      <c r="D44" s="2" t="s">
        <v>18311</v>
      </c>
      <c r="E44" s="2" t="s">
        <v>32823</v>
      </c>
      <c r="F44" t="str">
        <f t="shared" si="0"/>
        <v>y</v>
      </c>
      <c r="G44" t="s">
        <v>32891</v>
      </c>
      <c r="H44" t="s">
        <v>13616</v>
      </c>
      <c r="I44" t="s">
        <v>13616</v>
      </c>
      <c r="J44" t="s">
        <v>13616</v>
      </c>
      <c r="K44">
        <v>8</v>
      </c>
    </row>
    <row r="45" spans="1:11" ht="14.4" customHeight="1" x14ac:dyDescent="0.3">
      <c r="A45" s="2" t="s">
        <v>32931</v>
      </c>
      <c r="B45" s="2" t="s">
        <v>32932</v>
      </c>
      <c r="C45" s="2" t="s">
        <v>32933</v>
      </c>
      <c r="D45" s="2" t="s">
        <v>32793</v>
      </c>
      <c r="E45" s="2" t="s">
        <v>32794</v>
      </c>
      <c r="F45" t="str">
        <f t="shared" si="0"/>
        <v>y</v>
      </c>
      <c r="G45" t="s">
        <v>32934</v>
      </c>
      <c r="H45" t="s">
        <v>13616</v>
      </c>
      <c r="I45" t="s">
        <v>13616</v>
      </c>
      <c r="J45" t="s">
        <v>13616</v>
      </c>
      <c r="K45">
        <v>7</v>
      </c>
    </row>
    <row r="46" spans="1:11" ht="14.4" customHeight="1" x14ac:dyDescent="0.3">
      <c r="A46" s="2" t="s">
        <v>32935</v>
      </c>
      <c r="B46" s="2" t="s">
        <v>32936</v>
      </c>
      <c r="C46" s="2" t="s">
        <v>32937</v>
      </c>
      <c r="D46" s="2" t="s">
        <v>32799</v>
      </c>
      <c r="E46" s="2" t="s">
        <v>32800</v>
      </c>
      <c r="F46" t="str">
        <f t="shared" si="0"/>
        <v>y</v>
      </c>
      <c r="G46" t="s">
        <v>32934</v>
      </c>
      <c r="H46" t="s">
        <v>13616</v>
      </c>
      <c r="I46" t="s">
        <v>13616</v>
      </c>
      <c r="J46" t="s">
        <v>13616</v>
      </c>
      <c r="K46">
        <v>3</v>
      </c>
    </row>
    <row r="47" spans="1:11" ht="14.4" customHeight="1" x14ac:dyDescent="0.3">
      <c r="A47" s="2" t="s">
        <v>32938</v>
      </c>
      <c r="B47" s="2" t="s">
        <v>32939</v>
      </c>
      <c r="C47" s="2" t="s">
        <v>32940</v>
      </c>
      <c r="D47" s="2" t="s">
        <v>32799</v>
      </c>
      <c r="E47" s="2" t="s">
        <v>32805</v>
      </c>
      <c r="F47" t="str">
        <f t="shared" si="0"/>
        <v>y</v>
      </c>
      <c r="G47" t="s">
        <v>32934</v>
      </c>
      <c r="H47" t="s">
        <v>13616</v>
      </c>
      <c r="I47" t="s">
        <v>13616</v>
      </c>
      <c r="J47" t="s">
        <v>13616</v>
      </c>
      <c r="K47">
        <v>3</v>
      </c>
    </row>
    <row r="48" spans="1:11" ht="14.4" customHeight="1" x14ac:dyDescent="0.3">
      <c r="A48" s="2" t="s">
        <v>32941</v>
      </c>
      <c r="B48" s="2" t="s">
        <v>32942</v>
      </c>
      <c r="C48" s="2" t="s">
        <v>32943</v>
      </c>
      <c r="D48" s="2" t="s">
        <v>32799</v>
      </c>
      <c r="E48" s="2" t="s">
        <v>32809</v>
      </c>
      <c r="F48" t="str">
        <f t="shared" si="0"/>
        <v>y</v>
      </c>
      <c r="G48" t="s">
        <v>32934</v>
      </c>
      <c r="H48" t="s">
        <v>13616</v>
      </c>
      <c r="I48" t="s">
        <v>13616</v>
      </c>
      <c r="J48" t="s">
        <v>13616</v>
      </c>
      <c r="K48">
        <v>3</v>
      </c>
    </row>
    <row r="49" spans="1:11" ht="14.4" customHeight="1" x14ac:dyDescent="0.3">
      <c r="A49" s="2" t="s">
        <v>32944</v>
      </c>
      <c r="B49" s="2" t="s">
        <v>32945</v>
      </c>
      <c r="C49" s="2" t="s">
        <v>32946</v>
      </c>
      <c r="D49" s="2" t="s">
        <v>32859</v>
      </c>
      <c r="E49" s="2" t="s">
        <v>32860</v>
      </c>
      <c r="F49" t="str">
        <f t="shared" si="0"/>
        <v>y</v>
      </c>
      <c r="G49" t="s">
        <v>32934</v>
      </c>
      <c r="H49" t="s">
        <v>13616</v>
      </c>
      <c r="I49" t="s">
        <v>13616</v>
      </c>
      <c r="J49" t="s">
        <v>13616</v>
      </c>
      <c r="K49">
        <v>12</v>
      </c>
    </row>
    <row r="50" spans="1:11" ht="14.4" customHeight="1" x14ac:dyDescent="0.3">
      <c r="A50" s="2" t="s">
        <v>32947</v>
      </c>
      <c r="B50" s="2" t="s">
        <v>32948</v>
      </c>
      <c r="C50" s="2" t="s">
        <v>32949</v>
      </c>
      <c r="D50" s="2" t="s">
        <v>32864</v>
      </c>
      <c r="E50" s="2" t="s">
        <v>32865</v>
      </c>
      <c r="F50" t="str">
        <f t="shared" si="0"/>
        <v>y</v>
      </c>
      <c r="G50" t="s">
        <v>32934</v>
      </c>
      <c r="H50" t="s">
        <v>13616</v>
      </c>
      <c r="I50" t="s">
        <v>13616</v>
      </c>
      <c r="J50" t="s">
        <v>13616</v>
      </c>
      <c r="K50">
        <v>11</v>
      </c>
    </row>
    <row r="51" spans="1:11" ht="14.4" customHeight="1" x14ac:dyDescent="0.3">
      <c r="A51" s="2" t="s">
        <v>32950</v>
      </c>
      <c r="B51" s="2" t="s">
        <v>32951</v>
      </c>
      <c r="C51" s="2" t="s">
        <v>32952</v>
      </c>
      <c r="D51" s="2" t="s">
        <v>18311</v>
      </c>
      <c r="E51" s="2" t="s">
        <v>32823</v>
      </c>
      <c r="F51" t="str">
        <f t="shared" si="0"/>
        <v>y</v>
      </c>
      <c r="G51" t="s">
        <v>32934</v>
      </c>
      <c r="H51" t="s">
        <v>13616</v>
      </c>
      <c r="I51" t="s">
        <v>13616</v>
      </c>
      <c r="J51" t="s">
        <v>13616</v>
      </c>
      <c r="K51">
        <v>8</v>
      </c>
    </row>
    <row r="52" spans="1:11" ht="14.4" customHeight="1" x14ac:dyDescent="0.3">
      <c r="A52" s="2" t="s">
        <v>32953</v>
      </c>
      <c r="B52" s="2" t="s">
        <v>32954</v>
      </c>
      <c r="C52" s="2" t="s">
        <v>32955</v>
      </c>
      <c r="D52" s="2" t="s">
        <v>32793</v>
      </c>
      <c r="E52" s="2" t="s">
        <v>32794</v>
      </c>
      <c r="F52" t="str">
        <f t="shared" si="0"/>
        <v>y</v>
      </c>
      <c r="G52" t="s">
        <v>32956</v>
      </c>
      <c r="H52" t="s">
        <v>13616</v>
      </c>
      <c r="I52" t="s">
        <v>13616</v>
      </c>
      <c r="J52" t="s">
        <v>13616</v>
      </c>
      <c r="K52">
        <v>7</v>
      </c>
    </row>
    <row r="53" spans="1:11" ht="14.4" customHeight="1" x14ac:dyDescent="0.3">
      <c r="A53" s="2" t="s">
        <v>32957</v>
      </c>
      <c r="B53" s="2" t="s">
        <v>32958</v>
      </c>
      <c r="C53" s="2" t="s">
        <v>32959</v>
      </c>
      <c r="D53" s="2" t="s">
        <v>32799</v>
      </c>
      <c r="E53" s="2" t="s">
        <v>32800</v>
      </c>
      <c r="F53" t="str">
        <f t="shared" si="0"/>
        <v>y</v>
      </c>
      <c r="G53" t="s">
        <v>32956</v>
      </c>
      <c r="H53" t="s">
        <v>13616</v>
      </c>
      <c r="I53" t="s">
        <v>13616</v>
      </c>
      <c r="J53" t="s">
        <v>13616</v>
      </c>
      <c r="K53">
        <v>3</v>
      </c>
    </row>
    <row r="54" spans="1:11" ht="14.4" customHeight="1" x14ac:dyDescent="0.3">
      <c r="A54" s="2" t="s">
        <v>32960</v>
      </c>
      <c r="B54" s="2" t="s">
        <v>32961</v>
      </c>
      <c r="C54" s="2" t="s">
        <v>32962</v>
      </c>
      <c r="D54" s="2" t="s">
        <v>32799</v>
      </c>
      <c r="E54" s="2" t="s">
        <v>32805</v>
      </c>
      <c r="F54" t="str">
        <f t="shared" si="0"/>
        <v>y</v>
      </c>
      <c r="G54" t="s">
        <v>32956</v>
      </c>
      <c r="H54" t="s">
        <v>13616</v>
      </c>
      <c r="I54" t="s">
        <v>13616</v>
      </c>
      <c r="J54" t="s">
        <v>13616</v>
      </c>
      <c r="K54">
        <v>3</v>
      </c>
    </row>
    <row r="55" spans="1:11" ht="14.4" customHeight="1" x14ac:dyDescent="0.3">
      <c r="A55" s="2" t="s">
        <v>32963</v>
      </c>
      <c r="B55" s="2" t="s">
        <v>32964</v>
      </c>
      <c r="C55" s="2" t="s">
        <v>32965</v>
      </c>
      <c r="D55" s="2" t="s">
        <v>32799</v>
      </c>
      <c r="E55" s="2" t="s">
        <v>32809</v>
      </c>
      <c r="F55" t="str">
        <f t="shared" si="0"/>
        <v>y</v>
      </c>
      <c r="G55" t="s">
        <v>32956</v>
      </c>
      <c r="H55" t="s">
        <v>13616</v>
      </c>
      <c r="I55" t="s">
        <v>13616</v>
      </c>
      <c r="J55" t="s">
        <v>13616</v>
      </c>
      <c r="K55">
        <v>3</v>
      </c>
    </row>
    <row r="56" spans="1:11" ht="14.4" customHeight="1" x14ac:dyDescent="0.3">
      <c r="A56" s="2" t="s">
        <v>32966</v>
      </c>
      <c r="B56" s="2" t="s">
        <v>32967</v>
      </c>
      <c r="C56" s="2" t="s">
        <v>32968</v>
      </c>
      <c r="D56" s="2" t="s">
        <v>32859</v>
      </c>
      <c r="E56" s="2" t="s">
        <v>32860</v>
      </c>
      <c r="F56" t="str">
        <f t="shared" si="0"/>
        <v>y</v>
      </c>
      <c r="G56" t="s">
        <v>32956</v>
      </c>
      <c r="H56" t="s">
        <v>13616</v>
      </c>
      <c r="I56" t="s">
        <v>13616</v>
      </c>
      <c r="J56" t="s">
        <v>13616</v>
      </c>
      <c r="K56">
        <v>12</v>
      </c>
    </row>
    <row r="57" spans="1:11" ht="14.4" customHeight="1" x14ac:dyDescent="0.3">
      <c r="A57" s="2" t="s">
        <v>32969</v>
      </c>
      <c r="B57" s="2" t="s">
        <v>32970</v>
      </c>
      <c r="C57" s="2" t="s">
        <v>32971</v>
      </c>
      <c r="D57" s="2" t="s">
        <v>32864</v>
      </c>
      <c r="E57" s="2" t="s">
        <v>32865</v>
      </c>
      <c r="F57" t="str">
        <f t="shared" si="0"/>
        <v>y</v>
      </c>
      <c r="G57" t="s">
        <v>32956</v>
      </c>
      <c r="H57" t="s">
        <v>13616</v>
      </c>
      <c r="I57" t="s">
        <v>13616</v>
      </c>
      <c r="J57" t="s">
        <v>13616</v>
      </c>
      <c r="K57">
        <v>11</v>
      </c>
    </row>
    <row r="58" spans="1:11" ht="14.4" customHeight="1" x14ac:dyDescent="0.3">
      <c r="A58" s="2" t="s">
        <v>32972</v>
      </c>
      <c r="B58" s="2" t="s">
        <v>32973</v>
      </c>
      <c r="C58" s="2" t="s">
        <v>32974</v>
      </c>
      <c r="D58" s="2" t="s">
        <v>18311</v>
      </c>
      <c r="E58" s="2" t="s">
        <v>32823</v>
      </c>
      <c r="F58" t="str">
        <f t="shared" si="0"/>
        <v>y</v>
      </c>
      <c r="G58" t="s">
        <v>32956</v>
      </c>
      <c r="H58" t="s">
        <v>13616</v>
      </c>
      <c r="I58" t="s">
        <v>13616</v>
      </c>
      <c r="J58" t="s">
        <v>13616</v>
      </c>
      <c r="K58">
        <v>8</v>
      </c>
    </row>
    <row r="59" spans="1:11" ht="14.4" customHeight="1" x14ac:dyDescent="0.3">
      <c r="A59" s="2" t="s">
        <v>32975</v>
      </c>
      <c r="B59" s="2" t="s">
        <v>32976</v>
      </c>
      <c r="C59" s="2" t="s">
        <v>32977</v>
      </c>
      <c r="D59" s="2" t="s">
        <v>32793</v>
      </c>
      <c r="E59" s="2" t="s">
        <v>32794</v>
      </c>
      <c r="F59" t="str">
        <f t="shared" si="0"/>
        <v>y</v>
      </c>
      <c r="G59" t="s">
        <v>32978</v>
      </c>
      <c r="H59" t="s">
        <v>13616</v>
      </c>
      <c r="I59" t="s">
        <v>13616</v>
      </c>
      <c r="J59" t="s">
        <v>13616</v>
      </c>
      <c r="K59">
        <v>7</v>
      </c>
    </row>
    <row r="60" spans="1:11" ht="14.4" customHeight="1" x14ac:dyDescent="0.3">
      <c r="A60" s="2" t="s">
        <v>32979</v>
      </c>
      <c r="B60" s="2" t="s">
        <v>32980</v>
      </c>
      <c r="C60" s="2" t="s">
        <v>32981</v>
      </c>
      <c r="D60" s="2" t="s">
        <v>32799</v>
      </c>
      <c r="E60" s="2" t="s">
        <v>32800</v>
      </c>
      <c r="F60" t="str">
        <f t="shared" si="0"/>
        <v>y</v>
      </c>
      <c r="G60" t="s">
        <v>32978</v>
      </c>
      <c r="H60" t="s">
        <v>13616</v>
      </c>
      <c r="I60" t="s">
        <v>13616</v>
      </c>
      <c r="J60" t="s">
        <v>13616</v>
      </c>
      <c r="K60">
        <v>3</v>
      </c>
    </row>
    <row r="61" spans="1:11" ht="14.4" customHeight="1" x14ac:dyDescent="0.3">
      <c r="A61" s="2" t="s">
        <v>32982</v>
      </c>
      <c r="B61" s="2" t="s">
        <v>32983</v>
      </c>
      <c r="C61" s="2" t="s">
        <v>32984</v>
      </c>
      <c r="D61" s="2" t="s">
        <v>32799</v>
      </c>
      <c r="E61" s="2" t="s">
        <v>32805</v>
      </c>
      <c r="F61" t="str">
        <f t="shared" si="0"/>
        <v>y</v>
      </c>
      <c r="G61" t="s">
        <v>32978</v>
      </c>
      <c r="H61" t="s">
        <v>13616</v>
      </c>
      <c r="I61" t="s">
        <v>13616</v>
      </c>
      <c r="J61" t="s">
        <v>13616</v>
      </c>
      <c r="K61">
        <v>3</v>
      </c>
    </row>
    <row r="62" spans="1:11" ht="14.4" customHeight="1" x14ac:dyDescent="0.3">
      <c r="A62" s="2" t="s">
        <v>32985</v>
      </c>
      <c r="B62" s="2" t="s">
        <v>32986</v>
      </c>
      <c r="C62" s="2" t="s">
        <v>32987</v>
      </c>
      <c r="D62" s="2" t="s">
        <v>32799</v>
      </c>
      <c r="E62" s="2" t="s">
        <v>32809</v>
      </c>
      <c r="F62" t="str">
        <f t="shared" si="0"/>
        <v>y</v>
      </c>
      <c r="G62" t="s">
        <v>32978</v>
      </c>
      <c r="H62" t="s">
        <v>13616</v>
      </c>
      <c r="I62" t="s">
        <v>13616</v>
      </c>
      <c r="J62" t="s">
        <v>13616</v>
      </c>
      <c r="K62">
        <v>3</v>
      </c>
    </row>
    <row r="63" spans="1:11" ht="14.4" customHeight="1" x14ac:dyDescent="0.3">
      <c r="A63" s="2" t="s">
        <v>32988</v>
      </c>
      <c r="B63" s="2" t="s">
        <v>32989</v>
      </c>
      <c r="C63" s="2" t="s">
        <v>32990</v>
      </c>
      <c r="D63" s="2" t="s">
        <v>32859</v>
      </c>
      <c r="E63" s="2" t="s">
        <v>32860</v>
      </c>
      <c r="F63" t="str">
        <f t="shared" si="0"/>
        <v>y</v>
      </c>
      <c r="G63" t="s">
        <v>32978</v>
      </c>
      <c r="H63" t="s">
        <v>13616</v>
      </c>
      <c r="I63" t="s">
        <v>13616</v>
      </c>
      <c r="J63" t="s">
        <v>13616</v>
      </c>
      <c r="K63">
        <v>12</v>
      </c>
    </row>
    <row r="64" spans="1:11" ht="14.4" customHeight="1" x14ac:dyDescent="0.3">
      <c r="A64" s="2" t="s">
        <v>32991</v>
      </c>
      <c r="B64" s="2" t="s">
        <v>32992</v>
      </c>
      <c r="C64" s="2" t="s">
        <v>32993</v>
      </c>
      <c r="D64" s="2" t="s">
        <v>32864</v>
      </c>
      <c r="E64" s="2" t="s">
        <v>32865</v>
      </c>
      <c r="F64" t="str">
        <f t="shared" si="0"/>
        <v>y</v>
      </c>
      <c r="G64" t="s">
        <v>32978</v>
      </c>
      <c r="H64" t="s">
        <v>13616</v>
      </c>
      <c r="I64" t="s">
        <v>13616</v>
      </c>
      <c r="J64" t="s">
        <v>13616</v>
      </c>
      <c r="K64">
        <v>11</v>
      </c>
    </row>
    <row r="65" spans="1:11" ht="14.4" customHeight="1" x14ac:dyDescent="0.3">
      <c r="A65" s="2" t="s">
        <v>32994</v>
      </c>
      <c r="B65" s="2" t="s">
        <v>32995</v>
      </c>
      <c r="C65" s="2" t="s">
        <v>32996</v>
      </c>
      <c r="D65" s="2" t="s">
        <v>18311</v>
      </c>
      <c r="E65" s="2" t="s">
        <v>32823</v>
      </c>
      <c r="F65" t="str">
        <f t="shared" si="0"/>
        <v>y</v>
      </c>
      <c r="G65" t="s">
        <v>32978</v>
      </c>
      <c r="H65" t="s">
        <v>13616</v>
      </c>
      <c r="I65" t="s">
        <v>13616</v>
      </c>
      <c r="J65" t="s">
        <v>13616</v>
      </c>
      <c r="K65">
        <v>8</v>
      </c>
    </row>
    <row r="66" spans="1:11" ht="14.4" customHeight="1" x14ac:dyDescent="0.3">
      <c r="A66" s="2" t="s">
        <v>32997</v>
      </c>
      <c r="B66" s="2" t="s">
        <v>32998</v>
      </c>
      <c r="C66" s="2" t="s">
        <v>32999</v>
      </c>
      <c r="D66" s="2" t="s">
        <v>32793</v>
      </c>
      <c r="E66" s="2" t="s">
        <v>32794</v>
      </c>
      <c r="F66" t="str">
        <f t="shared" si="0"/>
        <v>y</v>
      </c>
      <c r="G66" t="s">
        <v>33000</v>
      </c>
      <c r="H66" t="s">
        <v>13616</v>
      </c>
      <c r="I66" t="s">
        <v>13616</v>
      </c>
      <c r="J66" t="s">
        <v>13616</v>
      </c>
      <c r="K66">
        <v>7</v>
      </c>
    </row>
    <row r="67" spans="1:11" ht="14.4" customHeight="1" x14ac:dyDescent="0.3">
      <c r="A67" s="2" t="s">
        <v>33001</v>
      </c>
      <c r="B67" s="2" t="s">
        <v>33002</v>
      </c>
      <c r="C67" s="2" t="s">
        <v>33003</v>
      </c>
      <c r="D67" s="2" t="s">
        <v>32799</v>
      </c>
      <c r="E67" s="2" t="s">
        <v>32800</v>
      </c>
      <c r="F67" t="str">
        <f t="shared" si="0"/>
        <v>y</v>
      </c>
      <c r="G67" t="s">
        <v>33000</v>
      </c>
      <c r="H67" t="s">
        <v>13616</v>
      </c>
      <c r="I67" t="s">
        <v>13616</v>
      </c>
      <c r="J67" t="s">
        <v>13616</v>
      </c>
      <c r="K67">
        <v>3</v>
      </c>
    </row>
    <row r="68" spans="1:11" ht="14.4" customHeight="1" x14ac:dyDescent="0.3">
      <c r="A68" s="2" t="s">
        <v>33004</v>
      </c>
      <c r="B68" s="2" t="s">
        <v>33005</v>
      </c>
      <c r="C68" s="2" t="s">
        <v>33006</v>
      </c>
      <c r="D68" s="2" t="s">
        <v>32799</v>
      </c>
      <c r="E68" s="2" t="s">
        <v>32805</v>
      </c>
      <c r="F68" t="str">
        <f t="shared" si="0"/>
        <v>y</v>
      </c>
      <c r="G68" t="s">
        <v>33000</v>
      </c>
      <c r="H68" t="s">
        <v>13616</v>
      </c>
      <c r="I68" t="s">
        <v>13616</v>
      </c>
      <c r="J68" t="s">
        <v>13616</v>
      </c>
      <c r="K68">
        <v>3</v>
      </c>
    </row>
    <row r="69" spans="1:11" ht="14.4" customHeight="1" x14ac:dyDescent="0.3">
      <c r="A69" s="2" t="s">
        <v>33007</v>
      </c>
      <c r="B69" s="2" t="s">
        <v>33008</v>
      </c>
      <c r="C69" s="2" t="s">
        <v>33009</v>
      </c>
      <c r="D69" s="2" t="s">
        <v>32799</v>
      </c>
      <c r="E69" s="2" t="s">
        <v>32809</v>
      </c>
      <c r="F69" t="str">
        <f t="shared" ref="F69:F132" si="1">IF(COUNTIF(H69:J69,"used")&gt;0,"y","")</f>
        <v>y</v>
      </c>
      <c r="G69" t="s">
        <v>33000</v>
      </c>
      <c r="H69" t="s">
        <v>13616</v>
      </c>
      <c r="I69" t="s">
        <v>13616</v>
      </c>
      <c r="J69" t="s">
        <v>13616</v>
      </c>
      <c r="K69">
        <v>3</v>
      </c>
    </row>
    <row r="70" spans="1:11" ht="14.4" customHeight="1" x14ac:dyDescent="0.3">
      <c r="A70" s="2" t="s">
        <v>33010</v>
      </c>
      <c r="B70" s="2" t="s">
        <v>33011</v>
      </c>
      <c r="C70" s="2" t="s">
        <v>33012</v>
      </c>
      <c r="D70" s="2" t="s">
        <v>32859</v>
      </c>
      <c r="E70" s="2" t="s">
        <v>32860</v>
      </c>
      <c r="F70" t="str">
        <f t="shared" si="1"/>
        <v>y</v>
      </c>
      <c r="G70" t="s">
        <v>33000</v>
      </c>
      <c r="H70" t="s">
        <v>13616</v>
      </c>
      <c r="I70" t="s">
        <v>13616</v>
      </c>
      <c r="J70" t="s">
        <v>13616</v>
      </c>
      <c r="K70">
        <v>12</v>
      </c>
    </row>
    <row r="71" spans="1:11" ht="14.4" customHeight="1" x14ac:dyDescent="0.3">
      <c r="A71" s="2" t="s">
        <v>33013</v>
      </c>
      <c r="B71" s="2" t="s">
        <v>33014</v>
      </c>
      <c r="C71" s="2" t="s">
        <v>33015</v>
      </c>
      <c r="D71" s="2" t="s">
        <v>32864</v>
      </c>
      <c r="E71" s="2" t="s">
        <v>32865</v>
      </c>
      <c r="F71" t="str">
        <f t="shared" si="1"/>
        <v>y</v>
      </c>
      <c r="G71" t="s">
        <v>33000</v>
      </c>
      <c r="H71" t="s">
        <v>13616</v>
      </c>
      <c r="I71" t="s">
        <v>13616</v>
      </c>
      <c r="J71" t="s">
        <v>13616</v>
      </c>
      <c r="K71">
        <v>11</v>
      </c>
    </row>
    <row r="72" spans="1:11" ht="14.4" customHeight="1" x14ac:dyDescent="0.3">
      <c r="A72" s="2" t="s">
        <v>33016</v>
      </c>
      <c r="B72" s="2" t="s">
        <v>33017</v>
      </c>
      <c r="C72" s="2" t="s">
        <v>33018</v>
      </c>
      <c r="D72" s="2" t="s">
        <v>18311</v>
      </c>
      <c r="E72" s="2" t="s">
        <v>32823</v>
      </c>
      <c r="F72" t="str">
        <f t="shared" si="1"/>
        <v>y</v>
      </c>
      <c r="G72" t="s">
        <v>33000</v>
      </c>
      <c r="H72" t="s">
        <v>13616</v>
      </c>
      <c r="I72" t="s">
        <v>13616</v>
      </c>
      <c r="J72" t="s">
        <v>13616</v>
      </c>
      <c r="K72">
        <v>8</v>
      </c>
    </row>
    <row r="73" spans="1:11" ht="14.4" customHeight="1" x14ac:dyDescent="0.3">
      <c r="A73" s="2" t="s">
        <v>33019</v>
      </c>
      <c r="B73" s="2" t="s">
        <v>33020</v>
      </c>
      <c r="C73" s="2" t="s">
        <v>33021</v>
      </c>
      <c r="D73" s="2" t="s">
        <v>32793</v>
      </c>
      <c r="E73" s="2" t="s">
        <v>32794</v>
      </c>
      <c r="F73" t="str">
        <f t="shared" si="1"/>
        <v>y</v>
      </c>
      <c r="G73" t="s">
        <v>33022</v>
      </c>
      <c r="H73" t="s">
        <v>13616</v>
      </c>
      <c r="I73" t="s">
        <v>13616</v>
      </c>
      <c r="J73" t="s">
        <v>13616</v>
      </c>
      <c r="K73">
        <v>7</v>
      </c>
    </row>
    <row r="74" spans="1:11" ht="14.4" customHeight="1" x14ac:dyDescent="0.3">
      <c r="A74" s="2" t="s">
        <v>33023</v>
      </c>
      <c r="B74" s="2" t="s">
        <v>33024</v>
      </c>
      <c r="C74" s="2" t="s">
        <v>33025</v>
      </c>
      <c r="D74" s="2" t="s">
        <v>32799</v>
      </c>
      <c r="E74" s="2" t="s">
        <v>32800</v>
      </c>
      <c r="F74" t="str">
        <f t="shared" si="1"/>
        <v>y</v>
      </c>
      <c r="G74" t="s">
        <v>33022</v>
      </c>
      <c r="H74" t="s">
        <v>13616</v>
      </c>
      <c r="I74" t="s">
        <v>13616</v>
      </c>
      <c r="J74" t="s">
        <v>13616</v>
      </c>
      <c r="K74">
        <v>3</v>
      </c>
    </row>
    <row r="75" spans="1:11" ht="14.4" customHeight="1" x14ac:dyDescent="0.3">
      <c r="A75" s="2" t="s">
        <v>33026</v>
      </c>
      <c r="B75" s="2" t="s">
        <v>33027</v>
      </c>
      <c r="C75" s="2" t="s">
        <v>33028</v>
      </c>
      <c r="D75" s="2" t="s">
        <v>32799</v>
      </c>
      <c r="E75" s="2" t="s">
        <v>32805</v>
      </c>
      <c r="F75" t="str">
        <f t="shared" si="1"/>
        <v>y</v>
      </c>
      <c r="G75" t="s">
        <v>33022</v>
      </c>
      <c r="H75" t="s">
        <v>13616</v>
      </c>
      <c r="I75" t="s">
        <v>13616</v>
      </c>
      <c r="J75" t="s">
        <v>13616</v>
      </c>
      <c r="K75">
        <v>3</v>
      </c>
    </row>
    <row r="76" spans="1:11" ht="14.4" customHeight="1" x14ac:dyDescent="0.3">
      <c r="A76" s="2" t="s">
        <v>33029</v>
      </c>
      <c r="B76" s="2" t="s">
        <v>33030</v>
      </c>
      <c r="C76" s="2" t="s">
        <v>33031</v>
      </c>
      <c r="D76" s="2" t="s">
        <v>32799</v>
      </c>
      <c r="E76" s="2" t="s">
        <v>32809</v>
      </c>
      <c r="F76" t="str">
        <f t="shared" si="1"/>
        <v>y</v>
      </c>
      <c r="G76" t="s">
        <v>33022</v>
      </c>
      <c r="H76" t="s">
        <v>13616</v>
      </c>
      <c r="I76" t="s">
        <v>13616</v>
      </c>
      <c r="J76" t="s">
        <v>13616</v>
      </c>
      <c r="K76">
        <v>3</v>
      </c>
    </row>
    <row r="77" spans="1:11" ht="14.4" customHeight="1" x14ac:dyDescent="0.3">
      <c r="A77" s="2" t="s">
        <v>33032</v>
      </c>
      <c r="B77" s="2" t="s">
        <v>33033</v>
      </c>
      <c r="C77" s="2" t="s">
        <v>33034</v>
      </c>
      <c r="D77" s="2" t="s">
        <v>32859</v>
      </c>
      <c r="E77" s="2" t="s">
        <v>32860</v>
      </c>
      <c r="F77" t="str">
        <f t="shared" si="1"/>
        <v>y</v>
      </c>
      <c r="G77" t="s">
        <v>33022</v>
      </c>
      <c r="H77" t="s">
        <v>13616</v>
      </c>
      <c r="I77" t="s">
        <v>13616</v>
      </c>
      <c r="J77" t="s">
        <v>13616</v>
      </c>
      <c r="K77">
        <v>12</v>
      </c>
    </row>
    <row r="78" spans="1:11" ht="14.4" customHeight="1" x14ac:dyDescent="0.3">
      <c r="A78" s="2" t="s">
        <v>33035</v>
      </c>
      <c r="B78" s="2" t="s">
        <v>33036</v>
      </c>
      <c r="C78" s="2" t="s">
        <v>33037</v>
      </c>
      <c r="D78" s="2" t="s">
        <v>32864</v>
      </c>
      <c r="E78" s="2" t="s">
        <v>32865</v>
      </c>
      <c r="F78" t="str">
        <f t="shared" si="1"/>
        <v>y</v>
      </c>
      <c r="G78" t="s">
        <v>33022</v>
      </c>
      <c r="H78" t="s">
        <v>13616</v>
      </c>
      <c r="I78" t="s">
        <v>13616</v>
      </c>
      <c r="J78" t="s">
        <v>13616</v>
      </c>
      <c r="K78">
        <v>11</v>
      </c>
    </row>
    <row r="79" spans="1:11" ht="14.4" customHeight="1" x14ac:dyDescent="0.3">
      <c r="A79" s="2" t="s">
        <v>33038</v>
      </c>
      <c r="B79" s="2" t="s">
        <v>33039</v>
      </c>
      <c r="C79" s="2" t="s">
        <v>33040</v>
      </c>
      <c r="D79" s="2" t="s">
        <v>18311</v>
      </c>
      <c r="E79" s="2" t="s">
        <v>32823</v>
      </c>
      <c r="F79" t="str">
        <f t="shared" si="1"/>
        <v>y</v>
      </c>
      <c r="G79" t="s">
        <v>33022</v>
      </c>
      <c r="H79" t="s">
        <v>13616</v>
      </c>
      <c r="I79" t="s">
        <v>13616</v>
      </c>
      <c r="J79" t="s">
        <v>13616</v>
      </c>
      <c r="K79">
        <v>8</v>
      </c>
    </row>
    <row r="80" spans="1:11" ht="14.4" customHeight="1" x14ac:dyDescent="0.3">
      <c r="A80" s="2" t="s">
        <v>33041</v>
      </c>
      <c r="B80" s="2" t="s">
        <v>33042</v>
      </c>
      <c r="C80" s="2" t="s">
        <v>33043</v>
      </c>
      <c r="D80" s="2" t="s">
        <v>32793</v>
      </c>
      <c r="E80" s="2" t="s">
        <v>32794</v>
      </c>
      <c r="F80" t="str">
        <f t="shared" si="1"/>
        <v>y</v>
      </c>
      <c r="G80" t="s">
        <v>33044</v>
      </c>
      <c r="H80" t="s">
        <v>13616</v>
      </c>
      <c r="I80" t="s">
        <v>13616</v>
      </c>
      <c r="J80" t="s">
        <v>13616</v>
      </c>
      <c r="K80">
        <v>7</v>
      </c>
    </row>
    <row r="81" spans="1:11" ht="14.4" customHeight="1" x14ac:dyDescent="0.3">
      <c r="A81" s="2" t="s">
        <v>33045</v>
      </c>
      <c r="B81" s="2" t="s">
        <v>33046</v>
      </c>
      <c r="C81" s="2" t="s">
        <v>33047</v>
      </c>
      <c r="D81" s="2" t="s">
        <v>32799</v>
      </c>
      <c r="E81" s="2" t="s">
        <v>32800</v>
      </c>
      <c r="F81" t="str">
        <f t="shared" si="1"/>
        <v>y</v>
      </c>
      <c r="G81" t="s">
        <v>33044</v>
      </c>
      <c r="H81" t="s">
        <v>13616</v>
      </c>
      <c r="I81" t="s">
        <v>13616</v>
      </c>
      <c r="J81" t="s">
        <v>13616</v>
      </c>
      <c r="K81">
        <v>3</v>
      </c>
    </row>
    <row r="82" spans="1:11" ht="14.4" customHeight="1" x14ac:dyDescent="0.3">
      <c r="A82" s="2" t="s">
        <v>33048</v>
      </c>
      <c r="B82" s="2" t="s">
        <v>33049</v>
      </c>
      <c r="C82" s="2" t="s">
        <v>33050</v>
      </c>
      <c r="D82" s="2" t="s">
        <v>32799</v>
      </c>
      <c r="E82" s="2" t="s">
        <v>32805</v>
      </c>
      <c r="F82" t="str">
        <f t="shared" si="1"/>
        <v>y</v>
      </c>
      <c r="G82" t="s">
        <v>33044</v>
      </c>
      <c r="H82" t="s">
        <v>13616</v>
      </c>
      <c r="I82" t="s">
        <v>13616</v>
      </c>
      <c r="J82" t="s">
        <v>13616</v>
      </c>
      <c r="K82">
        <v>3</v>
      </c>
    </row>
    <row r="83" spans="1:11" ht="14.4" customHeight="1" x14ac:dyDescent="0.3">
      <c r="A83" s="2" t="s">
        <v>33051</v>
      </c>
      <c r="B83" s="2" t="s">
        <v>33052</v>
      </c>
      <c r="C83" s="2" t="s">
        <v>33053</v>
      </c>
      <c r="D83" s="2" t="s">
        <v>32799</v>
      </c>
      <c r="E83" s="2" t="s">
        <v>32809</v>
      </c>
      <c r="F83" t="str">
        <f t="shared" si="1"/>
        <v>y</v>
      </c>
      <c r="G83" t="s">
        <v>33044</v>
      </c>
      <c r="H83" t="s">
        <v>13616</v>
      </c>
      <c r="I83" t="s">
        <v>13616</v>
      </c>
      <c r="J83" t="s">
        <v>13616</v>
      </c>
      <c r="K83">
        <v>3</v>
      </c>
    </row>
    <row r="84" spans="1:11" ht="14.4" customHeight="1" x14ac:dyDescent="0.3">
      <c r="A84" s="2" t="s">
        <v>33054</v>
      </c>
      <c r="B84" s="2" t="s">
        <v>33055</v>
      </c>
      <c r="C84" s="2" t="s">
        <v>33056</v>
      </c>
      <c r="D84" s="2" t="s">
        <v>32859</v>
      </c>
      <c r="E84" s="2" t="s">
        <v>32860</v>
      </c>
      <c r="F84" t="str">
        <f t="shared" si="1"/>
        <v>y</v>
      </c>
      <c r="G84" t="s">
        <v>33044</v>
      </c>
      <c r="H84" t="s">
        <v>13616</v>
      </c>
      <c r="I84" t="s">
        <v>13616</v>
      </c>
      <c r="J84" t="s">
        <v>13616</v>
      </c>
      <c r="K84">
        <v>12</v>
      </c>
    </row>
    <row r="85" spans="1:11" ht="14.4" customHeight="1" x14ac:dyDescent="0.3">
      <c r="A85" s="2" t="s">
        <v>33057</v>
      </c>
      <c r="B85" s="2" t="s">
        <v>33058</v>
      </c>
      <c r="C85" s="2" t="s">
        <v>33059</v>
      </c>
      <c r="D85" s="2" t="s">
        <v>32864</v>
      </c>
      <c r="E85" s="2" t="s">
        <v>32865</v>
      </c>
      <c r="F85" t="str">
        <f t="shared" si="1"/>
        <v>y</v>
      </c>
      <c r="G85" t="s">
        <v>33044</v>
      </c>
      <c r="H85" t="s">
        <v>13616</v>
      </c>
      <c r="I85" t="s">
        <v>13616</v>
      </c>
      <c r="J85" t="s">
        <v>13616</v>
      </c>
      <c r="K85">
        <v>11</v>
      </c>
    </row>
    <row r="86" spans="1:11" ht="14.4" customHeight="1" x14ac:dyDescent="0.3">
      <c r="A86" s="2" t="s">
        <v>33060</v>
      </c>
      <c r="B86" s="2" t="s">
        <v>33061</v>
      </c>
      <c r="C86" s="2" t="s">
        <v>33062</v>
      </c>
      <c r="D86" s="2" t="s">
        <v>18311</v>
      </c>
      <c r="E86" s="2" t="s">
        <v>32823</v>
      </c>
      <c r="F86" t="str">
        <f t="shared" si="1"/>
        <v>y</v>
      </c>
      <c r="G86" t="s">
        <v>33044</v>
      </c>
      <c r="H86" t="s">
        <v>13616</v>
      </c>
      <c r="I86" t="s">
        <v>13616</v>
      </c>
      <c r="J86" t="s">
        <v>13616</v>
      </c>
      <c r="K86">
        <v>8</v>
      </c>
    </row>
    <row r="87" spans="1:11" ht="14.4" customHeight="1" x14ac:dyDescent="0.3">
      <c r="A87" s="2" t="s">
        <v>33063</v>
      </c>
      <c r="B87" s="2" t="s">
        <v>33064</v>
      </c>
      <c r="C87" s="2" t="s">
        <v>33065</v>
      </c>
      <c r="D87" s="2" t="s">
        <v>32793</v>
      </c>
      <c r="E87" s="2" t="s">
        <v>32794</v>
      </c>
      <c r="F87" t="str">
        <f t="shared" si="1"/>
        <v/>
      </c>
      <c r="H87" t="s">
        <v>13568</v>
      </c>
      <c r="I87" t="s">
        <v>13568</v>
      </c>
      <c r="J87" t="s">
        <v>13568</v>
      </c>
      <c r="K87">
        <v>7</v>
      </c>
    </row>
    <row r="88" spans="1:11" ht="14.4" customHeight="1" x14ac:dyDescent="0.3">
      <c r="A88" s="2" t="s">
        <v>33066</v>
      </c>
      <c r="B88" s="2" t="s">
        <v>33067</v>
      </c>
      <c r="C88" s="2" t="s">
        <v>33068</v>
      </c>
      <c r="D88" s="2" t="s">
        <v>32799</v>
      </c>
      <c r="E88" s="2" t="s">
        <v>32800</v>
      </c>
      <c r="F88" t="str">
        <f t="shared" si="1"/>
        <v/>
      </c>
      <c r="H88" t="s">
        <v>13568</v>
      </c>
      <c r="I88" t="s">
        <v>13568</v>
      </c>
      <c r="J88" t="s">
        <v>13568</v>
      </c>
      <c r="K88">
        <v>3</v>
      </c>
    </row>
    <row r="89" spans="1:11" ht="14.4" customHeight="1" x14ac:dyDescent="0.3">
      <c r="A89" s="2" t="s">
        <v>33069</v>
      </c>
      <c r="B89" s="2" t="s">
        <v>33070</v>
      </c>
      <c r="C89" s="2" t="s">
        <v>33071</v>
      </c>
      <c r="D89" s="2" t="s">
        <v>32799</v>
      </c>
      <c r="E89" s="2" t="s">
        <v>32805</v>
      </c>
      <c r="F89" t="str">
        <f t="shared" si="1"/>
        <v/>
      </c>
      <c r="H89" t="s">
        <v>13568</v>
      </c>
      <c r="I89" t="s">
        <v>13568</v>
      </c>
      <c r="J89" t="s">
        <v>13568</v>
      </c>
      <c r="K89">
        <v>3</v>
      </c>
    </row>
    <row r="90" spans="1:11" ht="14.4" customHeight="1" x14ac:dyDescent="0.3">
      <c r="A90" s="2" t="s">
        <v>33072</v>
      </c>
      <c r="B90" s="2" t="s">
        <v>33073</v>
      </c>
      <c r="C90" s="2" t="s">
        <v>33074</v>
      </c>
      <c r="D90" s="2" t="s">
        <v>32799</v>
      </c>
      <c r="E90" s="2" t="s">
        <v>32809</v>
      </c>
      <c r="F90" t="str">
        <f t="shared" si="1"/>
        <v/>
      </c>
      <c r="H90" t="s">
        <v>13568</v>
      </c>
      <c r="I90" t="s">
        <v>13568</v>
      </c>
      <c r="J90" t="s">
        <v>13568</v>
      </c>
      <c r="K90">
        <v>3</v>
      </c>
    </row>
    <row r="91" spans="1:11" ht="14.4" customHeight="1" x14ac:dyDescent="0.3">
      <c r="A91" s="2" t="s">
        <v>33075</v>
      </c>
      <c r="B91" s="2" t="s">
        <v>33076</v>
      </c>
      <c r="C91" s="2" t="s">
        <v>33077</v>
      </c>
      <c r="D91" s="2" t="s">
        <v>32859</v>
      </c>
      <c r="E91" s="2" t="s">
        <v>32860</v>
      </c>
      <c r="F91" t="str">
        <f t="shared" si="1"/>
        <v/>
      </c>
      <c r="H91" t="s">
        <v>13568</v>
      </c>
      <c r="I91" t="s">
        <v>13568</v>
      </c>
      <c r="J91" t="s">
        <v>13568</v>
      </c>
      <c r="K91">
        <v>12</v>
      </c>
    </row>
    <row r="92" spans="1:11" ht="14.4" customHeight="1" x14ac:dyDescent="0.3">
      <c r="A92" s="2" t="s">
        <v>33078</v>
      </c>
      <c r="B92" s="2" t="s">
        <v>33079</v>
      </c>
      <c r="C92" s="2" t="s">
        <v>33080</v>
      </c>
      <c r="D92" s="2" t="s">
        <v>32864</v>
      </c>
      <c r="E92" s="2" t="s">
        <v>32865</v>
      </c>
      <c r="F92" t="str">
        <f t="shared" si="1"/>
        <v/>
      </c>
      <c r="H92" t="s">
        <v>13568</v>
      </c>
      <c r="I92" t="s">
        <v>13568</v>
      </c>
      <c r="J92" t="s">
        <v>13568</v>
      </c>
      <c r="K92">
        <v>11</v>
      </c>
    </row>
    <row r="93" spans="1:11" ht="14.4" customHeight="1" x14ac:dyDescent="0.3">
      <c r="A93" s="2" t="s">
        <v>33081</v>
      </c>
      <c r="B93" s="2" t="s">
        <v>33082</v>
      </c>
      <c r="C93" s="2" t="s">
        <v>33083</v>
      </c>
      <c r="D93" s="2" t="s">
        <v>18311</v>
      </c>
      <c r="E93" s="2" t="s">
        <v>32823</v>
      </c>
      <c r="F93" t="str">
        <f t="shared" si="1"/>
        <v/>
      </c>
      <c r="H93" t="s">
        <v>13568</v>
      </c>
      <c r="I93" t="s">
        <v>13568</v>
      </c>
      <c r="J93" t="s">
        <v>13568</v>
      </c>
      <c r="K93">
        <v>8</v>
      </c>
    </row>
    <row r="94" spans="1:11" ht="14.4" customHeight="1" x14ac:dyDescent="0.3">
      <c r="A94" s="2" t="s">
        <v>33084</v>
      </c>
      <c r="B94" s="2" t="s">
        <v>33085</v>
      </c>
      <c r="C94" s="2" t="s">
        <v>33086</v>
      </c>
      <c r="D94" s="2" t="s">
        <v>32793</v>
      </c>
      <c r="E94" s="2" t="s">
        <v>32794</v>
      </c>
      <c r="F94" t="str">
        <f t="shared" si="1"/>
        <v>y</v>
      </c>
      <c r="G94" t="s">
        <v>33087</v>
      </c>
      <c r="H94" t="s">
        <v>13616</v>
      </c>
      <c r="I94" t="s">
        <v>13616</v>
      </c>
      <c r="J94" t="s">
        <v>13616</v>
      </c>
      <c r="K94">
        <v>7</v>
      </c>
    </row>
    <row r="95" spans="1:11" ht="14.4" customHeight="1" x14ac:dyDescent="0.3">
      <c r="A95" s="2" t="s">
        <v>33088</v>
      </c>
      <c r="B95" s="2" t="s">
        <v>33089</v>
      </c>
      <c r="C95" s="2" t="s">
        <v>33090</v>
      </c>
      <c r="D95" s="2" t="s">
        <v>32799</v>
      </c>
      <c r="E95" s="2" t="s">
        <v>32800</v>
      </c>
      <c r="F95" t="str">
        <f t="shared" si="1"/>
        <v>y</v>
      </c>
      <c r="G95" t="s">
        <v>33087</v>
      </c>
      <c r="H95" t="s">
        <v>13616</v>
      </c>
      <c r="I95" t="s">
        <v>13616</v>
      </c>
      <c r="J95" t="s">
        <v>13616</v>
      </c>
      <c r="K95">
        <v>3</v>
      </c>
    </row>
    <row r="96" spans="1:11" ht="14.4" customHeight="1" x14ac:dyDescent="0.3">
      <c r="A96" s="2" t="s">
        <v>33091</v>
      </c>
      <c r="B96" s="2" t="s">
        <v>33092</v>
      </c>
      <c r="C96" s="2" t="s">
        <v>33093</v>
      </c>
      <c r="D96" s="2" t="s">
        <v>32804</v>
      </c>
      <c r="E96" s="2" t="s">
        <v>32805</v>
      </c>
      <c r="F96" t="str">
        <f t="shared" si="1"/>
        <v>y</v>
      </c>
      <c r="G96" t="s">
        <v>33087</v>
      </c>
      <c r="H96" t="s">
        <v>13616</v>
      </c>
      <c r="I96" t="s">
        <v>13616</v>
      </c>
      <c r="J96" t="s">
        <v>13616</v>
      </c>
      <c r="K96">
        <v>15</v>
      </c>
    </row>
    <row r="97" spans="1:11" ht="14.4" customHeight="1" x14ac:dyDescent="0.3">
      <c r="A97" s="2" t="s">
        <v>33094</v>
      </c>
      <c r="B97" s="2" t="s">
        <v>33095</v>
      </c>
      <c r="C97" s="2" t="s">
        <v>33096</v>
      </c>
      <c r="D97" s="2" t="s">
        <v>32804</v>
      </c>
      <c r="E97" s="2" t="s">
        <v>32809</v>
      </c>
      <c r="F97" t="str">
        <f t="shared" si="1"/>
        <v>y</v>
      </c>
      <c r="G97" t="s">
        <v>33087</v>
      </c>
      <c r="H97" t="s">
        <v>13616</v>
      </c>
      <c r="I97" t="s">
        <v>13616</v>
      </c>
      <c r="J97" t="s">
        <v>13616</v>
      </c>
      <c r="K97">
        <v>15</v>
      </c>
    </row>
    <row r="98" spans="1:11" ht="14.4" customHeight="1" x14ac:dyDescent="0.3">
      <c r="A98" s="2" t="s">
        <v>33097</v>
      </c>
      <c r="B98" s="2" t="s">
        <v>33098</v>
      </c>
      <c r="C98" s="2" t="s">
        <v>33099</v>
      </c>
      <c r="D98" s="2" t="s">
        <v>32813</v>
      </c>
      <c r="E98" s="2" t="s">
        <v>32814</v>
      </c>
      <c r="F98" t="str">
        <f t="shared" si="1"/>
        <v>y</v>
      </c>
      <c r="G98" t="s">
        <v>33087</v>
      </c>
      <c r="H98" t="s">
        <v>13616</v>
      </c>
      <c r="I98" t="s">
        <v>13616</v>
      </c>
      <c r="J98" t="s">
        <v>13616</v>
      </c>
      <c r="K98">
        <v>28</v>
      </c>
    </row>
    <row r="99" spans="1:11" ht="14.4" customHeight="1" x14ac:dyDescent="0.3">
      <c r="A99" s="2" t="s">
        <v>33100</v>
      </c>
      <c r="B99" s="2" t="s">
        <v>33101</v>
      </c>
      <c r="C99" s="2" t="s">
        <v>33102</v>
      </c>
      <c r="D99" s="2" t="s">
        <v>32818</v>
      </c>
      <c r="E99" s="2" t="s">
        <v>32819</v>
      </c>
      <c r="F99" t="str">
        <f t="shared" si="1"/>
        <v>y</v>
      </c>
      <c r="G99" t="s">
        <v>33087</v>
      </c>
      <c r="H99" t="s">
        <v>13616</v>
      </c>
      <c r="I99" t="s">
        <v>13616</v>
      </c>
      <c r="J99" t="s">
        <v>13616</v>
      </c>
      <c r="K99">
        <v>33</v>
      </c>
    </row>
    <row r="100" spans="1:11" ht="14.4" customHeight="1" x14ac:dyDescent="0.3">
      <c r="A100" s="2" t="s">
        <v>33103</v>
      </c>
      <c r="B100" s="2" t="s">
        <v>33104</v>
      </c>
      <c r="C100" s="2" t="s">
        <v>33105</v>
      </c>
      <c r="D100" s="2" t="s">
        <v>32793</v>
      </c>
      <c r="E100" s="2" t="s">
        <v>32794</v>
      </c>
      <c r="F100" t="str">
        <f t="shared" si="1"/>
        <v/>
      </c>
      <c r="H100" t="s">
        <v>13568</v>
      </c>
      <c r="I100" t="s">
        <v>13568</v>
      </c>
      <c r="J100" t="s">
        <v>13568</v>
      </c>
      <c r="K100">
        <v>7</v>
      </c>
    </row>
    <row r="101" spans="1:11" ht="14.4" customHeight="1" x14ac:dyDescent="0.3">
      <c r="A101" s="2" t="s">
        <v>33106</v>
      </c>
      <c r="B101" s="2" t="s">
        <v>33107</v>
      </c>
      <c r="C101" s="2" t="s">
        <v>33108</v>
      </c>
      <c r="D101" s="2" t="s">
        <v>32799</v>
      </c>
      <c r="E101" s="2" t="s">
        <v>32800</v>
      </c>
      <c r="F101" t="str">
        <f t="shared" si="1"/>
        <v/>
      </c>
      <c r="H101" t="s">
        <v>13568</v>
      </c>
      <c r="I101" t="s">
        <v>13568</v>
      </c>
      <c r="J101" t="s">
        <v>13568</v>
      </c>
      <c r="K101">
        <v>3</v>
      </c>
    </row>
    <row r="102" spans="1:11" ht="14.4" customHeight="1" x14ac:dyDescent="0.3">
      <c r="A102" s="2" t="s">
        <v>33109</v>
      </c>
      <c r="B102" s="2" t="s">
        <v>33110</v>
      </c>
      <c r="C102" s="2" t="s">
        <v>33111</v>
      </c>
      <c r="D102" s="2" t="s">
        <v>32799</v>
      </c>
      <c r="E102" s="2" t="s">
        <v>32805</v>
      </c>
      <c r="F102" t="str">
        <f t="shared" si="1"/>
        <v/>
      </c>
      <c r="H102" t="s">
        <v>13568</v>
      </c>
      <c r="I102" t="s">
        <v>13568</v>
      </c>
      <c r="J102" t="s">
        <v>13568</v>
      </c>
      <c r="K102">
        <v>3</v>
      </c>
    </row>
    <row r="103" spans="1:11" ht="14.4" customHeight="1" x14ac:dyDescent="0.3">
      <c r="A103" s="2" t="s">
        <v>33112</v>
      </c>
      <c r="B103" s="2" t="s">
        <v>33113</v>
      </c>
      <c r="C103" s="2" t="s">
        <v>33114</v>
      </c>
      <c r="D103" s="2" t="s">
        <v>32799</v>
      </c>
      <c r="E103" s="2" t="s">
        <v>32809</v>
      </c>
      <c r="F103" t="str">
        <f t="shared" si="1"/>
        <v/>
      </c>
      <c r="H103" t="s">
        <v>13568</v>
      </c>
      <c r="I103" t="s">
        <v>13568</v>
      </c>
      <c r="J103" t="s">
        <v>13568</v>
      </c>
      <c r="K103">
        <v>3</v>
      </c>
    </row>
    <row r="104" spans="1:11" ht="14.4" customHeight="1" x14ac:dyDescent="0.3">
      <c r="A104" s="2" t="s">
        <v>33115</v>
      </c>
      <c r="B104" s="2" t="s">
        <v>33116</v>
      </c>
      <c r="C104" s="2" t="s">
        <v>33117</v>
      </c>
      <c r="D104" s="2" t="s">
        <v>32859</v>
      </c>
      <c r="E104" s="2" t="s">
        <v>32860</v>
      </c>
      <c r="F104" t="str">
        <f t="shared" si="1"/>
        <v/>
      </c>
      <c r="H104" t="s">
        <v>13568</v>
      </c>
      <c r="I104" t="s">
        <v>13568</v>
      </c>
      <c r="J104" t="s">
        <v>13568</v>
      </c>
      <c r="K104">
        <v>12</v>
      </c>
    </row>
    <row r="105" spans="1:11" ht="14.4" customHeight="1" x14ac:dyDescent="0.3">
      <c r="A105" s="2" t="s">
        <v>33118</v>
      </c>
      <c r="B105" s="2" t="s">
        <v>33119</v>
      </c>
      <c r="C105" s="2" t="s">
        <v>33120</v>
      </c>
      <c r="D105" s="2" t="s">
        <v>32864</v>
      </c>
      <c r="E105" s="2" t="s">
        <v>32865</v>
      </c>
      <c r="F105" t="str">
        <f t="shared" si="1"/>
        <v/>
      </c>
      <c r="H105" t="s">
        <v>13568</v>
      </c>
      <c r="I105" t="s">
        <v>13568</v>
      </c>
      <c r="J105" t="s">
        <v>13568</v>
      </c>
      <c r="K105">
        <v>11</v>
      </c>
    </row>
    <row r="106" spans="1:11" ht="14.4" customHeight="1" x14ac:dyDescent="0.3">
      <c r="A106" s="2" t="s">
        <v>33121</v>
      </c>
      <c r="B106" s="2" t="s">
        <v>33122</v>
      </c>
      <c r="C106" s="2" t="s">
        <v>33123</v>
      </c>
      <c r="D106" s="2" t="s">
        <v>18311</v>
      </c>
      <c r="E106" s="2" t="s">
        <v>32823</v>
      </c>
      <c r="F106" t="str">
        <f t="shared" si="1"/>
        <v/>
      </c>
      <c r="H106" t="s">
        <v>13568</v>
      </c>
      <c r="I106" t="s">
        <v>13568</v>
      </c>
      <c r="J106" t="s">
        <v>13568</v>
      </c>
      <c r="K106">
        <v>8</v>
      </c>
    </row>
    <row r="107" spans="1:11" ht="14.4" customHeight="1" x14ac:dyDescent="0.3">
      <c r="A107" s="2" t="s">
        <v>33124</v>
      </c>
      <c r="B107" s="2" t="s">
        <v>33125</v>
      </c>
      <c r="C107" s="2" t="s">
        <v>33126</v>
      </c>
      <c r="D107" s="2" t="s">
        <v>32793</v>
      </c>
      <c r="E107" s="2" t="s">
        <v>32794</v>
      </c>
      <c r="F107" t="str">
        <f t="shared" si="1"/>
        <v>y</v>
      </c>
      <c r="G107" t="s">
        <v>33127</v>
      </c>
      <c r="H107" t="s">
        <v>13616</v>
      </c>
      <c r="I107" t="s">
        <v>13616</v>
      </c>
      <c r="J107" t="s">
        <v>13616</v>
      </c>
      <c r="K107">
        <v>7</v>
      </c>
    </row>
    <row r="108" spans="1:11" ht="14.4" customHeight="1" x14ac:dyDescent="0.3">
      <c r="A108" s="2" t="s">
        <v>33128</v>
      </c>
      <c r="B108" s="2" t="s">
        <v>33129</v>
      </c>
      <c r="C108" s="2" t="s">
        <v>33130</v>
      </c>
      <c r="D108" s="2" t="s">
        <v>32799</v>
      </c>
      <c r="E108" s="2" t="s">
        <v>32800</v>
      </c>
      <c r="F108" t="str">
        <f t="shared" si="1"/>
        <v>y</v>
      </c>
      <c r="G108" t="s">
        <v>33127</v>
      </c>
      <c r="H108" t="s">
        <v>13616</v>
      </c>
      <c r="I108" t="s">
        <v>13616</v>
      </c>
      <c r="J108" t="s">
        <v>13616</v>
      </c>
      <c r="K108">
        <v>3</v>
      </c>
    </row>
    <row r="109" spans="1:11" ht="14.4" customHeight="1" x14ac:dyDescent="0.3">
      <c r="A109" s="2" t="s">
        <v>33131</v>
      </c>
      <c r="B109" s="2" t="s">
        <v>33132</v>
      </c>
      <c r="C109" s="2" t="s">
        <v>33133</v>
      </c>
      <c r="D109" s="2" t="s">
        <v>32804</v>
      </c>
      <c r="E109" s="2" t="s">
        <v>32805</v>
      </c>
      <c r="F109" t="str">
        <f t="shared" si="1"/>
        <v>y</v>
      </c>
      <c r="G109" t="s">
        <v>33127</v>
      </c>
      <c r="H109" t="s">
        <v>13616</v>
      </c>
      <c r="I109" t="s">
        <v>13616</v>
      </c>
      <c r="J109" t="s">
        <v>13616</v>
      </c>
      <c r="K109">
        <v>15</v>
      </c>
    </row>
    <row r="110" spans="1:11" ht="14.4" customHeight="1" x14ac:dyDescent="0.3">
      <c r="A110" s="2" t="s">
        <v>33134</v>
      </c>
      <c r="B110" s="2" t="s">
        <v>33135</v>
      </c>
      <c r="C110" s="2" t="s">
        <v>33136</v>
      </c>
      <c r="D110" s="2" t="s">
        <v>32804</v>
      </c>
      <c r="E110" s="2" t="s">
        <v>32809</v>
      </c>
      <c r="F110" t="str">
        <f t="shared" si="1"/>
        <v>y</v>
      </c>
      <c r="G110" t="s">
        <v>33127</v>
      </c>
      <c r="H110" t="s">
        <v>13616</v>
      </c>
      <c r="I110" t="s">
        <v>13616</v>
      </c>
      <c r="J110" t="s">
        <v>13616</v>
      </c>
      <c r="K110">
        <v>15</v>
      </c>
    </row>
    <row r="111" spans="1:11" ht="14.4" customHeight="1" x14ac:dyDescent="0.3">
      <c r="A111" s="2" t="s">
        <v>33137</v>
      </c>
      <c r="B111" s="2" t="s">
        <v>33138</v>
      </c>
      <c r="C111" s="2" t="s">
        <v>33139</v>
      </c>
      <c r="D111" s="2" t="s">
        <v>32813</v>
      </c>
      <c r="E111" s="2" t="s">
        <v>32814</v>
      </c>
      <c r="F111" t="str">
        <f t="shared" si="1"/>
        <v>y</v>
      </c>
      <c r="G111" t="s">
        <v>33127</v>
      </c>
      <c r="H111" t="s">
        <v>13616</v>
      </c>
      <c r="I111" t="s">
        <v>13616</v>
      </c>
      <c r="J111" t="s">
        <v>13616</v>
      </c>
      <c r="K111">
        <v>28</v>
      </c>
    </row>
    <row r="112" spans="1:11" ht="14.4" customHeight="1" x14ac:dyDescent="0.3">
      <c r="A112" s="2" t="s">
        <v>33140</v>
      </c>
      <c r="B112" s="2" t="s">
        <v>33141</v>
      </c>
      <c r="C112" s="2" t="s">
        <v>33142</v>
      </c>
      <c r="D112" s="2" t="s">
        <v>32818</v>
      </c>
      <c r="E112" s="2" t="s">
        <v>32819</v>
      </c>
      <c r="F112" t="str">
        <f t="shared" si="1"/>
        <v>y</v>
      </c>
      <c r="G112" t="s">
        <v>33127</v>
      </c>
      <c r="H112" t="s">
        <v>13616</v>
      </c>
      <c r="I112" t="s">
        <v>13616</v>
      </c>
      <c r="J112" t="s">
        <v>13616</v>
      </c>
      <c r="K112">
        <v>33</v>
      </c>
    </row>
    <row r="113" spans="1:11" ht="14.4" customHeight="1" x14ac:dyDescent="0.3">
      <c r="A113" s="2" t="s">
        <v>33143</v>
      </c>
      <c r="B113" s="2" t="s">
        <v>33144</v>
      </c>
      <c r="C113" s="2" t="s">
        <v>33145</v>
      </c>
      <c r="D113" s="2" t="s">
        <v>32793</v>
      </c>
      <c r="E113" s="2" t="s">
        <v>32794</v>
      </c>
      <c r="F113" t="str">
        <f t="shared" si="1"/>
        <v/>
      </c>
      <c r="H113" t="s">
        <v>13568</v>
      </c>
      <c r="I113" t="s">
        <v>13568</v>
      </c>
      <c r="J113" t="s">
        <v>13568</v>
      </c>
      <c r="K113">
        <v>7</v>
      </c>
    </row>
    <row r="114" spans="1:11" ht="14.4" customHeight="1" x14ac:dyDescent="0.3">
      <c r="A114" s="2" t="s">
        <v>33146</v>
      </c>
      <c r="B114" s="2" t="s">
        <v>33147</v>
      </c>
      <c r="C114" s="2" t="s">
        <v>33148</v>
      </c>
      <c r="D114" s="2" t="s">
        <v>32799</v>
      </c>
      <c r="E114" s="2" t="s">
        <v>32800</v>
      </c>
      <c r="F114" t="str">
        <f t="shared" si="1"/>
        <v>y</v>
      </c>
      <c r="G114" t="s">
        <v>33149</v>
      </c>
      <c r="H114" t="s">
        <v>13616</v>
      </c>
      <c r="I114" t="s">
        <v>13616</v>
      </c>
      <c r="J114" t="s">
        <v>13616</v>
      </c>
      <c r="K114">
        <v>3</v>
      </c>
    </row>
    <row r="115" spans="1:11" ht="14.4" customHeight="1" x14ac:dyDescent="0.3">
      <c r="A115" s="2" t="s">
        <v>33150</v>
      </c>
      <c r="B115" s="2" t="s">
        <v>33151</v>
      </c>
      <c r="C115" s="2" t="s">
        <v>33152</v>
      </c>
      <c r="D115" s="2" t="s">
        <v>32799</v>
      </c>
      <c r="E115" s="2" t="s">
        <v>32805</v>
      </c>
      <c r="F115" t="str">
        <f t="shared" si="1"/>
        <v>y</v>
      </c>
      <c r="G115" t="s">
        <v>33149</v>
      </c>
      <c r="H115" t="s">
        <v>13616</v>
      </c>
      <c r="I115" t="s">
        <v>13616</v>
      </c>
      <c r="J115" t="s">
        <v>13616</v>
      </c>
      <c r="K115">
        <v>3</v>
      </c>
    </row>
    <row r="116" spans="1:11" ht="14.4" customHeight="1" x14ac:dyDescent="0.3">
      <c r="A116" s="2" t="s">
        <v>33153</v>
      </c>
      <c r="B116" s="2" t="s">
        <v>33154</v>
      </c>
      <c r="C116" s="2" t="s">
        <v>33155</v>
      </c>
      <c r="D116" s="2" t="s">
        <v>32799</v>
      </c>
      <c r="E116" s="2" t="s">
        <v>32809</v>
      </c>
      <c r="F116" t="str">
        <f t="shared" si="1"/>
        <v>y</v>
      </c>
      <c r="G116" t="s">
        <v>33149</v>
      </c>
      <c r="H116" t="s">
        <v>13616</v>
      </c>
      <c r="I116" t="s">
        <v>13616</v>
      </c>
      <c r="J116" t="s">
        <v>13616</v>
      </c>
      <c r="K116">
        <v>3</v>
      </c>
    </row>
    <row r="117" spans="1:11" ht="14.4" customHeight="1" x14ac:dyDescent="0.3">
      <c r="A117" s="2" t="s">
        <v>33156</v>
      </c>
      <c r="B117" s="2" t="s">
        <v>33157</v>
      </c>
      <c r="C117" s="2" t="s">
        <v>33158</v>
      </c>
      <c r="D117" s="2" t="s">
        <v>32859</v>
      </c>
      <c r="E117" s="2" t="s">
        <v>32860</v>
      </c>
      <c r="F117" t="str">
        <f t="shared" si="1"/>
        <v>y</v>
      </c>
      <c r="G117" t="s">
        <v>33149</v>
      </c>
      <c r="H117" t="s">
        <v>13616</v>
      </c>
      <c r="I117" t="s">
        <v>13616</v>
      </c>
      <c r="J117" t="s">
        <v>13616</v>
      </c>
      <c r="K117">
        <v>12</v>
      </c>
    </row>
    <row r="118" spans="1:11" ht="14.4" customHeight="1" x14ac:dyDescent="0.3">
      <c r="A118" s="2" t="s">
        <v>33159</v>
      </c>
      <c r="B118" s="2" t="s">
        <v>33160</v>
      </c>
      <c r="C118" s="2" t="s">
        <v>33161</v>
      </c>
      <c r="D118" s="2" t="s">
        <v>32864</v>
      </c>
      <c r="E118" s="2" t="s">
        <v>32865</v>
      </c>
      <c r="F118" t="str">
        <f t="shared" si="1"/>
        <v>y</v>
      </c>
      <c r="G118" t="s">
        <v>33149</v>
      </c>
      <c r="H118" t="s">
        <v>13616</v>
      </c>
      <c r="I118" t="s">
        <v>13616</v>
      </c>
      <c r="J118" t="s">
        <v>13616</v>
      </c>
      <c r="K118">
        <v>11</v>
      </c>
    </row>
    <row r="119" spans="1:11" ht="14.4" customHeight="1" x14ac:dyDescent="0.3">
      <c r="A119" s="2" t="s">
        <v>33162</v>
      </c>
      <c r="B119" s="2" t="s">
        <v>33163</v>
      </c>
      <c r="C119" s="2" t="s">
        <v>33164</v>
      </c>
      <c r="D119" s="2" t="s">
        <v>18311</v>
      </c>
      <c r="E119" s="2" t="s">
        <v>32823</v>
      </c>
      <c r="F119" t="str">
        <f t="shared" si="1"/>
        <v>y</v>
      </c>
      <c r="G119" t="s">
        <v>33149</v>
      </c>
      <c r="H119" t="s">
        <v>13616</v>
      </c>
      <c r="I119" t="s">
        <v>13616</v>
      </c>
      <c r="J119" t="s">
        <v>13616</v>
      </c>
      <c r="K119">
        <v>8</v>
      </c>
    </row>
    <row r="120" spans="1:11" ht="14.4" customHeight="1" x14ac:dyDescent="0.3">
      <c r="A120" s="2" t="s">
        <v>33165</v>
      </c>
      <c r="B120" s="2" t="s">
        <v>33166</v>
      </c>
      <c r="C120" s="2" t="s">
        <v>33167</v>
      </c>
      <c r="D120" s="2" t="s">
        <v>32793</v>
      </c>
      <c r="E120" s="2" t="s">
        <v>32794</v>
      </c>
      <c r="F120" t="str">
        <f t="shared" si="1"/>
        <v>y</v>
      </c>
      <c r="G120" s="15" t="s">
        <v>33168</v>
      </c>
      <c r="H120" t="s">
        <v>13616</v>
      </c>
      <c r="I120" t="s">
        <v>13616</v>
      </c>
      <c r="J120" t="s">
        <v>13616</v>
      </c>
      <c r="K120">
        <v>7</v>
      </c>
    </row>
    <row r="121" spans="1:11" ht="14.4" customHeight="1" x14ac:dyDescent="0.3">
      <c r="A121" s="2" t="s">
        <v>33169</v>
      </c>
      <c r="B121" s="2" t="s">
        <v>33170</v>
      </c>
      <c r="C121" s="2" t="s">
        <v>33171</v>
      </c>
      <c r="D121" s="2" t="s">
        <v>32799</v>
      </c>
      <c r="E121" s="2" t="s">
        <v>32800</v>
      </c>
      <c r="F121" t="str">
        <f t="shared" si="1"/>
        <v>y</v>
      </c>
      <c r="G121" t="s">
        <v>33172</v>
      </c>
      <c r="H121" t="s">
        <v>13616</v>
      </c>
      <c r="I121" t="s">
        <v>13616</v>
      </c>
      <c r="J121" t="s">
        <v>13616</v>
      </c>
      <c r="K121">
        <v>3</v>
      </c>
    </row>
    <row r="122" spans="1:11" ht="14.4" customHeight="1" x14ac:dyDescent="0.3">
      <c r="A122" s="2" t="s">
        <v>33173</v>
      </c>
      <c r="B122" s="2" t="s">
        <v>33174</v>
      </c>
      <c r="C122" s="2" t="s">
        <v>33175</v>
      </c>
      <c r="D122" s="2" t="s">
        <v>32799</v>
      </c>
      <c r="E122" s="2" t="s">
        <v>32805</v>
      </c>
      <c r="F122" t="str">
        <f t="shared" si="1"/>
        <v>y</v>
      </c>
      <c r="G122" t="s">
        <v>33172</v>
      </c>
      <c r="H122" t="s">
        <v>13616</v>
      </c>
      <c r="I122" t="s">
        <v>13616</v>
      </c>
      <c r="J122" t="s">
        <v>13616</v>
      </c>
      <c r="K122">
        <v>3</v>
      </c>
    </row>
    <row r="123" spans="1:11" ht="14.4" customHeight="1" x14ac:dyDescent="0.3">
      <c r="A123" s="2" t="s">
        <v>33176</v>
      </c>
      <c r="B123" s="2" t="s">
        <v>33177</v>
      </c>
      <c r="C123" s="2" t="s">
        <v>33178</v>
      </c>
      <c r="D123" s="2" t="s">
        <v>32799</v>
      </c>
      <c r="E123" s="2" t="s">
        <v>32809</v>
      </c>
      <c r="F123" t="str">
        <f t="shared" si="1"/>
        <v>y</v>
      </c>
      <c r="G123" t="s">
        <v>33172</v>
      </c>
      <c r="H123" t="s">
        <v>13616</v>
      </c>
      <c r="I123" t="s">
        <v>13616</v>
      </c>
      <c r="J123" t="s">
        <v>13616</v>
      </c>
      <c r="K123">
        <v>3</v>
      </c>
    </row>
    <row r="124" spans="1:11" ht="14.4" customHeight="1" x14ac:dyDescent="0.3">
      <c r="A124" s="2" t="s">
        <v>33179</v>
      </c>
      <c r="B124" s="2" t="s">
        <v>33180</v>
      </c>
      <c r="C124" s="2" t="s">
        <v>33181</v>
      </c>
      <c r="D124" s="2" t="s">
        <v>32859</v>
      </c>
      <c r="E124" s="2" t="s">
        <v>32860</v>
      </c>
      <c r="F124" t="str">
        <f t="shared" si="1"/>
        <v>y</v>
      </c>
      <c r="G124" t="s">
        <v>33172</v>
      </c>
      <c r="H124" t="s">
        <v>13616</v>
      </c>
      <c r="I124" t="s">
        <v>13616</v>
      </c>
      <c r="J124" t="s">
        <v>13616</v>
      </c>
      <c r="K124">
        <v>12</v>
      </c>
    </row>
    <row r="125" spans="1:11" ht="14.4" customHeight="1" x14ac:dyDescent="0.3">
      <c r="A125" s="2" t="s">
        <v>33182</v>
      </c>
      <c r="B125" s="2" t="s">
        <v>33183</v>
      </c>
      <c r="C125" s="2" t="s">
        <v>33184</v>
      </c>
      <c r="D125" s="2" t="s">
        <v>32864</v>
      </c>
      <c r="E125" s="2" t="s">
        <v>32865</v>
      </c>
      <c r="F125" t="str">
        <f t="shared" si="1"/>
        <v>y</v>
      </c>
      <c r="G125" t="s">
        <v>33172</v>
      </c>
      <c r="H125" t="s">
        <v>13616</v>
      </c>
      <c r="I125" t="s">
        <v>13616</v>
      </c>
      <c r="J125" t="s">
        <v>13616</v>
      </c>
      <c r="K125">
        <v>11</v>
      </c>
    </row>
    <row r="126" spans="1:11" ht="14.4" customHeight="1" x14ac:dyDescent="0.3">
      <c r="A126" s="2" t="s">
        <v>33185</v>
      </c>
      <c r="B126" s="2" t="s">
        <v>33186</v>
      </c>
      <c r="C126" s="2" t="s">
        <v>33187</v>
      </c>
      <c r="D126" s="2" t="s">
        <v>18311</v>
      </c>
      <c r="E126" s="2" t="s">
        <v>32823</v>
      </c>
      <c r="F126" t="str">
        <f t="shared" si="1"/>
        <v>y</v>
      </c>
      <c r="G126" t="s">
        <v>33172</v>
      </c>
      <c r="H126" t="s">
        <v>13616</v>
      </c>
      <c r="I126" t="s">
        <v>13616</v>
      </c>
      <c r="J126" t="s">
        <v>13616</v>
      </c>
      <c r="K126">
        <v>8</v>
      </c>
    </row>
    <row r="127" spans="1:11" ht="14.4" customHeight="1" x14ac:dyDescent="0.3">
      <c r="A127" s="2" t="s">
        <v>33188</v>
      </c>
      <c r="B127" s="2" t="s">
        <v>33189</v>
      </c>
      <c r="C127" s="2" t="s">
        <v>33190</v>
      </c>
      <c r="D127" s="2" t="s">
        <v>33191</v>
      </c>
      <c r="E127" s="2" t="s">
        <v>33192</v>
      </c>
      <c r="F127" t="str">
        <f t="shared" si="1"/>
        <v>y</v>
      </c>
      <c r="G127" t="s">
        <v>33193</v>
      </c>
      <c r="H127" t="s">
        <v>13616</v>
      </c>
      <c r="I127" t="s">
        <v>13616</v>
      </c>
      <c r="J127" t="s">
        <v>13616</v>
      </c>
      <c r="K127">
        <v>9</v>
      </c>
    </row>
    <row r="128" spans="1:11" ht="14.4" customHeight="1" x14ac:dyDescent="0.3">
      <c r="A128" s="2" t="s">
        <v>33194</v>
      </c>
      <c r="B128" s="2" t="s">
        <v>33195</v>
      </c>
      <c r="C128" s="2" t="s">
        <v>33196</v>
      </c>
      <c r="D128" s="2" t="s">
        <v>33197</v>
      </c>
      <c r="E128" s="2" t="s">
        <v>33198</v>
      </c>
      <c r="F128" t="str">
        <f t="shared" si="1"/>
        <v>y</v>
      </c>
      <c r="G128" t="s">
        <v>33193</v>
      </c>
      <c r="H128" t="s">
        <v>13616</v>
      </c>
      <c r="I128" t="s">
        <v>13616</v>
      </c>
      <c r="J128" t="s">
        <v>13616</v>
      </c>
      <c r="K128">
        <v>16</v>
      </c>
    </row>
    <row r="129" spans="1:11" ht="14.4" customHeight="1" x14ac:dyDescent="0.3">
      <c r="A129" s="2" t="s">
        <v>33199</v>
      </c>
      <c r="B129" s="2" t="s">
        <v>33200</v>
      </c>
      <c r="C129" s="2" t="s">
        <v>33201</v>
      </c>
      <c r="D129" s="2" t="s">
        <v>33202</v>
      </c>
      <c r="E129" s="2" t="s">
        <v>33203</v>
      </c>
      <c r="F129" t="str">
        <f t="shared" si="1"/>
        <v>y</v>
      </c>
      <c r="G129" t="s">
        <v>33193</v>
      </c>
      <c r="H129" t="s">
        <v>13616</v>
      </c>
      <c r="I129" t="s">
        <v>13616</v>
      </c>
      <c r="J129" t="s">
        <v>13616</v>
      </c>
      <c r="K129">
        <v>6</v>
      </c>
    </row>
    <row r="130" spans="1:11" ht="14.4" customHeight="1" x14ac:dyDescent="0.3">
      <c r="A130" s="2" t="s">
        <v>33204</v>
      </c>
      <c r="B130" s="2" t="s">
        <v>33205</v>
      </c>
      <c r="C130" s="2" t="s">
        <v>33206</v>
      </c>
      <c r="D130" s="2" t="s">
        <v>33202</v>
      </c>
      <c r="E130" s="2" t="s">
        <v>33207</v>
      </c>
      <c r="F130" t="str">
        <f t="shared" si="1"/>
        <v>y</v>
      </c>
      <c r="G130" t="s">
        <v>33193</v>
      </c>
      <c r="H130" t="s">
        <v>13616</v>
      </c>
      <c r="I130" t="s">
        <v>13616</v>
      </c>
      <c r="J130" t="s">
        <v>13616</v>
      </c>
      <c r="K130">
        <v>6</v>
      </c>
    </row>
    <row r="131" spans="1:11" ht="14.4" customHeight="1" x14ac:dyDescent="0.3">
      <c r="A131" s="2" t="s">
        <v>33208</v>
      </c>
      <c r="B131" s="2" t="s">
        <v>33209</v>
      </c>
      <c r="C131" s="2" t="s">
        <v>33210</v>
      </c>
      <c r="D131" s="2" t="s">
        <v>33211</v>
      </c>
      <c r="E131" s="2" t="s">
        <v>33212</v>
      </c>
      <c r="F131" t="str">
        <f t="shared" si="1"/>
        <v>y</v>
      </c>
      <c r="G131" t="s">
        <v>33193</v>
      </c>
      <c r="H131" t="s">
        <v>13616</v>
      </c>
      <c r="I131" t="s">
        <v>13616</v>
      </c>
      <c r="J131" t="s">
        <v>13616</v>
      </c>
      <c r="K131">
        <v>17</v>
      </c>
    </row>
    <row r="132" spans="1:11" ht="14.4" customHeight="1" x14ac:dyDescent="0.3">
      <c r="A132" s="2" t="s">
        <v>33213</v>
      </c>
      <c r="B132" s="2" t="s">
        <v>33214</v>
      </c>
      <c r="C132" s="2" t="s">
        <v>33215</v>
      </c>
      <c r="D132" s="2" t="s">
        <v>33202</v>
      </c>
      <c r="E132" s="2" t="s">
        <v>32865</v>
      </c>
      <c r="F132" t="str">
        <f t="shared" si="1"/>
        <v>y</v>
      </c>
      <c r="G132" t="s">
        <v>33193</v>
      </c>
      <c r="H132" t="s">
        <v>13616</v>
      </c>
      <c r="I132" t="s">
        <v>13616</v>
      </c>
      <c r="J132" t="s">
        <v>13616</v>
      </c>
      <c r="K132">
        <v>6</v>
      </c>
    </row>
    <row r="133" spans="1:11" ht="14.4" customHeight="1" x14ac:dyDescent="0.3">
      <c r="A133" s="2" t="s">
        <v>33216</v>
      </c>
      <c r="B133" s="2" t="s">
        <v>33217</v>
      </c>
      <c r="C133" s="2" t="s">
        <v>33218</v>
      </c>
      <c r="D133" s="2" t="s">
        <v>33219</v>
      </c>
      <c r="E133" s="2" t="s">
        <v>33220</v>
      </c>
      <c r="F133" t="str">
        <f t="shared" ref="F133:F196" si="2">IF(COUNTIF(H133:J133,"used")&gt;0,"y","")</f>
        <v>y</v>
      </c>
      <c r="G133" t="s">
        <v>33193</v>
      </c>
      <c r="H133" t="s">
        <v>13616</v>
      </c>
      <c r="I133" t="s">
        <v>13616</v>
      </c>
      <c r="J133" t="s">
        <v>13616</v>
      </c>
      <c r="K133">
        <v>24</v>
      </c>
    </row>
    <row r="134" spans="1:11" ht="14.4" customHeight="1" x14ac:dyDescent="0.3">
      <c r="A134" s="2" t="s">
        <v>33221</v>
      </c>
      <c r="B134" s="2" t="s">
        <v>33222</v>
      </c>
      <c r="C134" s="2" t="s">
        <v>33223</v>
      </c>
      <c r="D134" s="2" t="s">
        <v>32793</v>
      </c>
      <c r="E134" s="2" t="s">
        <v>32794</v>
      </c>
      <c r="F134" t="str">
        <f t="shared" si="2"/>
        <v>y</v>
      </c>
      <c r="G134" t="s">
        <v>33224</v>
      </c>
      <c r="H134" t="s">
        <v>13616</v>
      </c>
      <c r="I134" t="s">
        <v>13616</v>
      </c>
      <c r="J134" t="s">
        <v>13616</v>
      </c>
      <c r="K134">
        <v>7</v>
      </c>
    </row>
    <row r="135" spans="1:11" ht="14.4" customHeight="1" x14ac:dyDescent="0.3">
      <c r="A135" s="2" t="s">
        <v>33225</v>
      </c>
      <c r="B135" s="2" t="s">
        <v>33226</v>
      </c>
      <c r="C135" s="2" t="s">
        <v>33227</v>
      </c>
      <c r="D135" s="2" t="s">
        <v>32799</v>
      </c>
      <c r="E135" s="2" t="s">
        <v>32800</v>
      </c>
      <c r="F135" t="str">
        <f t="shared" si="2"/>
        <v>y</v>
      </c>
      <c r="G135" t="s">
        <v>33224</v>
      </c>
      <c r="H135" t="s">
        <v>13616</v>
      </c>
      <c r="I135" t="s">
        <v>13616</v>
      </c>
      <c r="J135" t="s">
        <v>13616</v>
      </c>
      <c r="K135">
        <v>3</v>
      </c>
    </row>
    <row r="136" spans="1:11" ht="14.4" customHeight="1" x14ac:dyDescent="0.3">
      <c r="A136" s="2" t="s">
        <v>33228</v>
      </c>
      <c r="B136" s="2" t="s">
        <v>33229</v>
      </c>
      <c r="C136" s="2" t="s">
        <v>33230</v>
      </c>
      <c r="D136" s="2" t="s">
        <v>32799</v>
      </c>
      <c r="E136" s="2" t="s">
        <v>32805</v>
      </c>
      <c r="F136" t="str">
        <f t="shared" si="2"/>
        <v>y</v>
      </c>
      <c r="G136" t="s">
        <v>33224</v>
      </c>
      <c r="H136" t="s">
        <v>13616</v>
      </c>
      <c r="I136" t="s">
        <v>13616</v>
      </c>
      <c r="J136" t="s">
        <v>13616</v>
      </c>
      <c r="K136">
        <v>3</v>
      </c>
    </row>
    <row r="137" spans="1:11" ht="14.4" customHeight="1" x14ac:dyDescent="0.3">
      <c r="A137" s="2" t="s">
        <v>33231</v>
      </c>
      <c r="B137" s="2" t="s">
        <v>33232</v>
      </c>
      <c r="C137" s="2" t="s">
        <v>33233</v>
      </c>
      <c r="D137" s="2" t="s">
        <v>32799</v>
      </c>
      <c r="E137" s="2" t="s">
        <v>32809</v>
      </c>
      <c r="F137" t="str">
        <f t="shared" si="2"/>
        <v>y</v>
      </c>
      <c r="G137" t="s">
        <v>33224</v>
      </c>
      <c r="H137" t="s">
        <v>13616</v>
      </c>
      <c r="I137" t="s">
        <v>13616</v>
      </c>
      <c r="J137" t="s">
        <v>13616</v>
      </c>
      <c r="K137">
        <v>3</v>
      </c>
    </row>
    <row r="138" spans="1:11" ht="14.4" customHeight="1" x14ac:dyDescent="0.3">
      <c r="A138" s="2" t="s">
        <v>33234</v>
      </c>
      <c r="B138" s="2" t="s">
        <v>33235</v>
      </c>
      <c r="C138" s="2" t="s">
        <v>33236</v>
      </c>
      <c r="D138" s="2" t="s">
        <v>32859</v>
      </c>
      <c r="E138" s="2" t="s">
        <v>32860</v>
      </c>
      <c r="F138" t="str">
        <f t="shared" si="2"/>
        <v>y</v>
      </c>
      <c r="G138" t="s">
        <v>33224</v>
      </c>
      <c r="H138" t="s">
        <v>13616</v>
      </c>
      <c r="I138" t="s">
        <v>13616</v>
      </c>
      <c r="J138" t="s">
        <v>13616</v>
      </c>
      <c r="K138">
        <v>12</v>
      </c>
    </row>
    <row r="139" spans="1:11" ht="14.4" customHeight="1" x14ac:dyDescent="0.3">
      <c r="A139" s="2" t="s">
        <v>33237</v>
      </c>
      <c r="B139" s="2" t="s">
        <v>33238</v>
      </c>
      <c r="C139" s="2" t="s">
        <v>33239</v>
      </c>
      <c r="D139" s="2" t="s">
        <v>32864</v>
      </c>
      <c r="E139" s="2" t="s">
        <v>32865</v>
      </c>
      <c r="F139" t="str">
        <f t="shared" si="2"/>
        <v>y</v>
      </c>
      <c r="G139" t="s">
        <v>33224</v>
      </c>
      <c r="H139" t="s">
        <v>13616</v>
      </c>
      <c r="I139" t="s">
        <v>13616</v>
      </c>
      <c r="J139" t="s">
        <v>13616</v>
      </c>
      <c r="K139">
        <v>11</v>
      </c>
    </row>
    <row r="140" spans="1:11" ht="14.4" customHeight="1" x14ac:dyDescent="0.3">
      <c r="A140" s="2" t="s">
        <v>33240</v>
      </c>
      <c r="B140" s="2" t="s">
        <v>33241</v>
      </c>
      <c r="C140" s="2" t="s">
        <v>33242</v>
      </c>
      <c r="D140" s="2" t="s">
        <v>18311</v>
      </c>
      <c r="E140" s="2" t="s">
        <v>32823</v>
      </c>
      <c r="F140" t="str">
        <f t="shared" si="2"/>
        <v>y</v>
      </c>
      <c r="G140" t="s">
        <v>33224</v>
      </c>
      <c r="H140" t="s">
        <v>13616</v>
      </c>
      <c r="I140" t="s">
        <v>13616</v>
      </c>
      <c r="J140" t="s">
        <v>13616</v>
      </c>
      <c r="K140">
        <v>8</v>
      </c>
    </row>
    <row r="141" spans="1:11" ht="14.4" customHeight="1" x14ac:dyDescent="0.3">
      <c r="A141" s="2" t="s">
        <v>33243</v>
      </c>
      <c r="B141" s="2" t="s">
        <v>33244</v>
      </c>
      <c r="C141" s="2" t="s">
        <v>33245</v>
      </c>
      <c r="D141" s="2" t="s">
        <v>32793</v>
      </c>
      <c r="E141" s="2" t="s">
        <v>32794</v>
      </c>
      <c r="F141" t="str">
        <f t="shared" si="2"/>
        <v>y</v>
      </c>
      <c r="G141" t="s">
        <v>33246</v>
      </c>
      <c r="H141" t="s">
        <v>13616</v>
      </c>
      <c r="I141" t="s">
        <v>13616</v>
      </c>
      <c r="J141" t="s">
        <v>13616</v>
      </c>
      <c r="K141">
        <v>7</v>
      </c>
    </row>
    <row r="142" spans="1:11" ht="14.4" customHeight="1" x14ac:dyDescent="0.3">
      <c r="A142" s="2" t="s">
        <v>33247</v>
      </c>
      <c r="B142" s="2" t="s">
        <v>33248</v>
      </c>
      <c r="C142" s="2" t="s">
        <v>33249</v>
      </c>
      <c r="D142" s="2" t="s">
        <v>32799</v>
      </c>
      <c r="E142" s="2" t="s">
        <v>32800</v>
      </c>
      <c r="F142" t="str">
        <f t="shared" si="2"/>
        <v>y</v>
      </c>
      <c r="G142" t="s">
        <v>33246</v>
      </c>
      <c r="H142" t="s">
        <v>13616</v>
      </c>
      <c r="I142" t="s">
        <v>13616</v>
      </c>
      <c r="J142" t="s">
        <v>13616</v>
      </c>
      <c r="K142">
        <v>3</v>
      </c>
    </row>
    <row r="143" spans="1:11" ht="14.4" customHeight="1" x14ac:dyDescent="0.3">
      <c r="A143" s="2" t="s">
        <v>33250</v>
      </c>
      <c r="B143" s="2" t="s">
        <v>33251</v>
      </c>
      <c r="C143" s="2" t="s">
        <v>33252</v>
      </c>
      <c r="D143" s="2" t="s">
        <v>32799</v>
      </c>
      <c r="E143" s="2" t="s">
        <v>32805</v>
      </c>
      <c r="F143" t="str">
        <f t="shared" si="2"/>
        <v>y</v>
      </c>
      <c r="G143" t="s">
        <v>33246</v>
      </c>
      <c r="H143" t="s">
        <v>13616</v>
      </c>
      <c r="I143" t="s">
        <v>13616</v>
      </c>
      <c r="J143" t="s">
        <v>13616</v>
      </c>
      <c r="K143">
        <v>3</v>
      </c>
    </row>
    <row r="144" spans="1:11" ht="14.4" customHeight="1" x14ac:dyDescent="0.3">
      <c r="A144" s="2" t="s">
        <v>33253</v>
      </c>
      <c r="B144" s="2" t="s">
        <v>33254</v>
      </c>
      <c r="C144" s="2" t="s">
        <v>33255</v>
      </c>
      <c r="D144" s="2" t="s">
        <v>32799</v>
      </c>
      <c r="E144" s="2" t="s">
        <v>32809</v>
      </c>
      <c r="F144" t="str">
        <f t="shared" si="2"/>
        <v>y</v>
      </c>
      <c r="G144" t="s">
        <v>33246</v>
      </c>
      <c r="H144" t="s">
        <v>13616</v>
      </c>
      <c r="I144" t="s">
        <v>13616</v>
      </c>
      <c r="J144" t="s">
        <v>13616</v>
      </c>
      <c r="K144">
        <v>3</v>
      </c>
    </row>
    <row r="145" spans="1:11" ht="14.4" customHeight="1" x14ac:dyDescent="0.3">
      <c r="A145" s="2" t="s">
        <v>33256</v>
      </c>
      <c r="B145" s="2" t="s">
        <v>33257</v>
      </c>
      <c r="C145" s="2" t="s">
        <v>33258</v>
      </c>
      <c r="D145" s="2" t="s">
        <v>32859</v>
      </c>
      <c r="E145" s="2" t="s">
        <v>32860</v>
      </c>
      <c r="F145" t="str">
        <f t="shared" si="2"/>
        <v>y</v>
      </c>
      <c r="G145" t="s">
        <v>33246</v>
      </c>
      <c r="H145" t="s">
        <v>13616</v>
      </c>
      <c r="I145" t="s">
        <v>13616</v>
      </c>
      <c r="J145" t="s">
        <v>13616</v>
      </c>
      <c r="K145">
        <v>12</v>
      </c>
    </row>
    <row r="146" spans="1:11" ht="14.4" customHeight="1" x14ac:dyDescent="0.3">
      <c r="A146" s="2" t="s">
        <v>33259</v>
      </c>
      <c r="B146" s="2" t="s">
        <v>33260</v>
      </c>
      <c r="C146" s="2" t="s">
        <v>33261</v>
      </c>
      <c r="D146" s="2" t="s">
        <v>32864</v>
      </c>
      <c r="E146" s="2" t="s">
        <v>32865</v>
      </c>
      <c r="F146" t="str">
        <f t="shared" si="2"/>
        <v>y</v>
      </c>
      <c r="G146" t="s">
        <v>33246</v>
      </c>
      <c r="H146" t="s">
        <v>13616</v>
      </c>
      <c r="I146" t="s">
        <v>13616</v>
      </c>
      <c r="J146" t="s">
        <v>13616</v>
      </c>
      <c r="K146">
        <v>11</v>
      </c>
    </row>
    <row r="147" spans="1:11" ht="14.4" customHeight="1" x14ac:dyDescent="0.3">
      <c r="A147" s="2" t="s">
        <v>33262</v>
      </c>
      <c r="B147" s="2" t="s">
        <v>33263</v>
      </c>
      <c r="C147" s="2" t="s">
        <v>33264</v>
      </c>
      <c r="D147" s="2" t="s">
        <v>18311</v>
      </c>
      <c r="E147" s="2" t="s">
        <v>32823</v>
      </c>
      <c r="F147" t="str">
        <f t="shared" si="2"/>
        <v>y</v>
      </c>
      <c r="G147" t="s">
        <v>33246</v>
      </c>
      <c r="H147" t="s">
        <v>13616</v>
      </c>
      <c r="I147" t="s">
        <v>13616</v>
      </c>
      <c r="J147" t="s">
        <v>13616</v>
      </c>
      <c r="K147">
        <v>8</v>
      </c>
    </row>
    <row r="148" spans="1:11" ht="14.4" customHeight="1" x14ac:dyDescent="0.3">
      <c r="A148" s="2" t="s">
        <v>33265</v>
      </c>
      <c r="B148" s="2" t="s">
        <v>33266</v>
      </c>
      <c r="C148" s="2" t="s">
        <v>33267</v>
      </c>
      <c r="D148" s="2" t="s">
        <v>32793</v>
      </c>
      <c r="E148" s="2" t="s">
        <v>32794</v>
      </c>
      <c r="F148" t="str">
        <f t="shared" si="2"/>
        <v>y</v>
      </c>
      <c r="G148" t="s">
        <v>33268</v>
      </c>
      <c r="H148" t="s">
        <v>13616</v>
      </c>
      <c r="I148" t="s">
        <v>13616</v>
      </c>
      <c r="J148" t="s">
        <v>13616</v>
      </c>
      <c r="K148">
        <v>7</v>
      </c>
    </row>
    <row r="149" spans="1:11" ht="14.4" customHeight="1" x14ac:dyDescent="0.3">
      <c r="A149" s="2" t="s">
        <v>33269</v>
      </c>
      <c r="B149" s="2" t="s">
        <v>33270</v>
      </c>
      <c r="C149" s="2" t="s">
        <v>33271</v>
      </c>
      <c r="D149" s="2" t="s">
        <v>32799</v>
      </c>
      <c r="E149" s="2" t="s">
        <v>32800</v>
      </c>
      <c r="F149" t="str">
        <f t="shared" si="2"/>
        <v>y</v>
      </c>
      <c r="G149" t="s">
        <v>33268</v>
      </c>
      <c r="H149" t="s">
        <v>13616</v>
      </c>
      <c r="I149" t="s">
        <v>13616</v>
      </c>
      <c r="J149" t="s">
        <v>13616</v>
      </c>
      <c r="K149">
        <v>3</v>
      </c>
    </row>
    <row r="150" spans="1:11" ht="14.4" customHeight="1" x14ac:dyDescent="0.3">
      <c r="A150" s="2" t="s">
        <v>33272</v>
      </c>
      <c r="B150" s="2" t="s">
        <v>33273</v>
      </c>
      <c r="C150" s="2" t="s">
        <v>33274</v>
      </c>
      <c r="D150" s="2" t="s">
        <v>32799</v>
      </c>
      <c r="E150" s="2" t="s">
        <v>32805</v>
      </c>
      <c r="F150" t="str">
        <f t="shared" si="2"/>
        <v>y</v>
      </c>
      <c r="G150" t="s">
        <v>33268</v>
      </c>
      <c r="H150" t="s">
        <v>13616</v>
      </c>
      <c r="I150" t="s">
        <v>13616</v>
      </c>
      <c r="J150" t="s">
        <v>13616</v>
      </c>
      <c r="K150">
        <v>3</v>
      </c>
    </row>
    <row r="151" spans="1:11" ht="14.4" customHeight="1" x14ac:dyDescent="0.3">
      <c r="A151" s="2" t="s">
        <v>33275</v>
      </c>
      <c r="B151" s="2" t="s">
        <v>33276</v>
      </c>
      <c r="C151" s="2" t="s">
        <v>33277</v>
      </c>
      <c r="D151" s="2" t="s">
        <v>32799</v>
      </c>
      <c r="E151" s="2" t="s">
        <v>32809</v>
      </c>
      <c r="F151" t="str">
        <f t="shared" si="2"/>
        <v>y</v>
      </c>
      <c r="G151" t="s">
        <v>33268</v>
      </c>
      <c r="H151" t="s">
        <v>13616</v>
      </c>
      <c r="I151" t="s">
        <v>13616</v>
      </c>
      <c r="J151" t="s">
        <v>13616</v>
      </c>
      <c r="K151">
        <v>3</v>
      </c>
    </row>
    <row r="152" spans="1:11" ht="14.4" customHeight="1" x14ac:dyDescent="0.3">
      <c r="A152" s="2" t="s">
        <v>33278</v>
      </c>
      <c r="B152" s="2" t="s">
        <v>33279</v>
      </c>
      <c r="C152" s="2" t="s">
        <v>33280</v>
      </c>
      <c r="D152" s="2" t="s">
        <v>32859</v>
      </c>
      <c r="E152" s="2" t="s">
        <v>32860</v>
      </c>
      <c r="F152" t="str">
        <f t="shared" si="2"/>
        <v>y</v>
      </c>
      <c r="G152" t="s">
        <v>33268</v>
      </c>
      <c r="H152" t="s">
        <v>13616</v>
      </c>
      <c r="I152" t="s">
        <v>13616</v>
      </c>
      <c r="J152" t="s">
        <v>13616</v>
      </c>
      <c r="K152">
        <v>12</v>
      </c>
    </row>
    <row r="153" spans="1:11" ht="14.4" customHeight="1" x14ac:dyDescent="0.3">
      <c r="A153" s="2" t="s">
        <v>33281</v>
      </c>
      <c r="B153" s="2" t="s">
        <v>33282</v>
      </c>
      <c r="C153" s="2" t="s">
        <v>33283</v>
      </c>
      <c r="D153" s="2" t="s">
        <v>32864</v>
      </c>
      <c r="E153" s="2" t="s">
        <v>32865</v>
      </c>
      <c r="F153" t="str">
        <f t="shared" si="2"/>
        <v>y</v>
      </c>
      <c r="G153" t="s">
        <v>33268</v>
      </c>
      <c r="H153" t="s">
        <v>13616</v>
      </c>
      <c r="I153" t="s">
        <v>13616</v>
      </c>
      <c r="J153" t="s">
        <v>13616</v>
      </c>
      <c r="K153">
        <v>11</v>
      </c>
    </row>
    <row r="154" spans="1:11" ht="14.4" customHeight="1" x14ac:dyDescent="0.3">
      <c r="A154" s="2" t="s">
        <v>33284</v>
      </c>
      <c r="B154" s="2" t="s">
        <v>33285</v>
      </c>
      <c r="C154" s="2" t="s">
        <v>33286</v>
      </c>
      <c r="D154" s="2" t="s">
        <v>18311</v>
      </c>
      <c r="E154" s="2" t="s">
        <v>32823</v>
      </c>
      <c r="F154" t="str">
        <f t="shared" si="2"/>
        <v>y</v>
      </c>
      <c r="G154" t="s">
        <v>33268</v>
      </c>
      <c r="H154" t="s">
        <v>13616</v>
      </c>
      <c r="I154" t="s">
        <v>13616</v>
      </c>
      <c r="J154" t="s">
        <v>13616</v>
      </c>
      <c r="K154">
        <v>8</v>
      </c>
    </row>
    <row r="155" spans="1:11" ht="14.4" customHeight="1" x14ac:dyDescent="0.3">
      <c r="A155" s="2" t="s">
        <v>33287</v>
      </c>
      <c r="B155" s="2" t="s">
        <v>33288</v>
      </c>
      <c r="C155" s="2" t="s">
        <v>33289</v>
      </c>
      <c r="D155" s="2" t="s">
        <v>32793</v>
      </c>
      <c r="E155" s="2" t="s">
        <v>32794</v>
      </c>
      <c r="F155" t="str">
        <f t="shared" si="2"/>
        <v>y</v>
      </c>
      <c r="G155" t="s">
        <v>33290</v>
      </c>
      <c r="H155" t="s">
        <v>13616</v>
      </c>
      <c r="I155" t="s">
        <v>13616</v>
      </c>
      <c r="J155" t="s">
        <v>13616</v>
      </c>
      <c r="K155">
        <v>7</v>
      </c>
    </row>
    <row r="156" spans="1:11" ht="14.4" customHeight="1" x14ac:dyDescent="0.3">
      <c r="A156" s="2" t="s">
        <v>33291</v>
      </c>
      <c r="B156" s="2" t="s">
        <v>33292</v>
      </c>
      <c r="C156" s="2" t="s">
        <v>33293</v>
      </c>
      <c r="D156" s="2" t="s">
        <v>33294</v>
      </c>
      <c r="E156" s="2" t="s">
        <v>33295</v>
      </c>
      <c r="F156" t="str">
        <f t="shared" si="2"/>
        <v>y</v>
      </c>
      <c r="G156" t="s">
        <v>33290</v>
      </c>
      <c r="H156" t="s">
        <v>13616</v>
      </c>
      <c r="I156" t="s">
        <v>13616</v>
      </c>
      <c r="J156" t="s">
        <v>13616</v>
      </c>
      <c r="K156">
        <v>40</v>
      </c>
    </row>
    <row r="157" spans="1:11" ht="14.4" customHeight="1" x14ac:dyDescent="0.3">
      <c r="A157" s="2" t="s">
        <v>33296</v>
      </c>
      <c r="B157" s="2" t="s">
        <v>33297</v>
      </c>
      <c r="C157" s="2" t="s">
        <v>33298</v>
      </c>
      <c r="D157" s="2" t="s">
        <v>33299</v>
      </c>
      <c r="E157" s="2" t="s">
        <v>33300</v>
      </c>
      <c r="F157" t="str">
        <f t="shared" si="2"/>
        <v>y</v>
      </c>
      <c r="G157" t="s">
        <v>33290</v>
      </c>
      <c r="H157" t="s">
        <v>13616</v>
      </c>
      <c r="I157" t="s">
        <v>13616</v>
      </c>
      <c r="J157" t="s">
        <v>13616</v>
      </c>
      <c r="K157">
        <v>59</v>
      </c>
    </row>
    <row r="158" spans="1:11" ht="14.4" customHeight="1" x14ac:dyDescent="0.3">
      <c r="A158" s="2" t="s">
        <v>33301</v>
      </c>
      <c r="B158" s="2" t="s">
        <v>33302</v>
      </c>
      <c r="C158" s="2" t="s">
        <v>33303</v>
      </c>
      <c r="D158" s="2" t="s">
        <v>33304</v>
      </c>
      <c r="E158" s="2" t="s">
        <v>33305</v>
      </c>
      <c r="F158" t="str">
        <f t="shared" si="2"/>
        <v>y</v>
      </c>
      <c r="G158" t="s">
        <v>33290</v>
      </c>
      <c r="H158" t="s">
        <v>13616</v>
      </c>
      <c r="I158" t="s">
        <v>13616</v>
      </c>
      <c r="J158" t="s">
        <v>13616</v>
      </c>
      <c r="K158">
        <v>69</v>
      </c>
    </row>
    <row r="159" spans="1:11" ht="14.4" customHeight="1" x14ac:dyDescent="0.3">
      <c r="A159" s="2" t="s">
        <v>33306</v>
      </c>
      <c r="B159" s="2" t="s">
        <v>33307</v>
      </c>
      <c r="C159" s="2" t="s">
        <v>33308</v>
      </c>
      <c r="D159" s="2" t="s">
        <v>33294</v>
      </c>
      <c r="E159" s="2" t="s">
        <v>33309</v>
      </c>
      <c r="F159" t="str">
        <f t="shared" si="2"/>
        <v>y</v>
      </c>
      <c r="G159" t="s">
        <v>33290</v>
      </c>
      <c r="H159" t="s">
        <v>13616</v>
      </c>
      <c r="I159" t="s">
        <v>13616</v>
      </c>
      <c r="J159" t="s">
        <v>13616</v>
      </c>
      <c r="K159">
        <v>40</v>
      </c>
    </row>
    <row r="160" spans="1:11" ht="14.4" customHeight="1" x14ac:dyDescent="0.3">
      <c r="A160" s="2" t="s">
        <v>33310</v>
      </c>
      <c r="B160" s="2" t="s">
        <v>33311</v>
      </c>
      <c r="C160" s="2" t="s">
        <v>33312</v>
      </c>
      <c r="D160" s="2" t="s">
        <v>33313</v>
      </c>
      <c r="E160" s="2" t="s">
        <v>33314</v>
      </c>
      <c r="F160" t="str">
        <f t="shared" si="2"/>
        <v>y</v>
      </c>
      <c r="G160" t="s">
        <v>33315</v>
      </c>
      <c r="H160" t="s">
        <v>13616</v>
      </c>
      <c r="I160" t="s">
        <v>13616</v>
      </c>
      <c r="J160" t="s">
        <v>13616</v>
      </c>
      <c r="K160">
        <v>21</v>
      </c>
    </row>
    <row r="161" spans="1:11" ht="14.4" customHeight="1" x14ac:dyDescent="0.3">
      <c r="A161" s="2" t="s">
        <v>33316</v>
      </c>
      <c r="B161" s="2" t="s">
        <v>33317</v>
      </c>
      <c r="C161" s="2" t="s">
        <v>33318</v>
      </c>
      <c r="D161" s="2" t="s">
        <v>33319</v>
      </c>
      <c r="E161" s="2" t="s">
        <v>33320</v>
      </c>
      <c r="F161" t="str">
        <f t="shared" si="2"/>
        <v>y</v>
      </c>
      <c r="G161" t="s">
        <v>33315</v>
      </c>
      <c r="H161" t="s">
        <v>13616</v>
      </c>
      <c r="I161" t="s">
        <v>13616</v>
      </c>
      <c r="J161" t="s">
        <v>13616</v>
      </c>
      <c r="K161">
        <v>14</v>
      </c>
    </row>
    <row r="162" spans="1:11" ht="14.4" customHeight="1" x14ac:dyDescent="0.3">
      <c r="A162" s="2" t="s">
        <v>33321</v>
      </c>
      <c r="B162" s="2" t="s">
        <v>33322</v>
      </c>
      <c r="C162" s="2" t="s">
        <v>33323</v>
      </c>
      <c r="D162" s="2" t="s">
        <v>33324</v>
      </c>
      <c r="E162" s="2" t="s">
        <v>33325</v>
      </c>
      <c r="F162" t="str">
        <f t="shared" si="2"/>
        <v>y</v>
      </c>
      <c r="G162" t="s">
        <v>33315</v>
      </c>
      <c r="H162" t="s">
        <v>13616</v>
      </c>
      <c r="I162" t="s">
        <v>13616</v>
      </c>
      <c r="J162" t="s">
        <v>13616</v>
      </c>
      <c r="K162">
        <v>18</v>
      </c>
    </row>
    <row r="163" spans="1:11" ht="14.4" customHeight="1" x14ac:dyDescent="0.3">
      <c r="A163" s="2" t="s">
        <v>33326</v>
      </c>
      <c r="B163" s="2" t="s">
        <v>33327</v>
      </c>
      <c r="C163" s="2" t="s">
        <v>33328</v>
      </c>
      <c r="D163" s="2" t="s">
        <v>33329</v>
      </c>
      <c r="E163" s="2" t="s">
        <v>17466</v>
      </c>
      <c r="F163" t="str">
        <f t="shared" si="2"/>
        <v>y</v>
      </c>
      <c r="G163" t="s">
        <v>33315</v>
      </c>
      <c r="H163" t="s">
        <v>13616</v>
      </c>
      <c r="I163" t="s">
        <v>13616</v>
      </c>
      <c r="J163" t="s">
        <v>13616</v>
      </c>
      <c r="K163">
        <v>19</v>
      </c>
    </row>
    <row r="164" spans="1:11" ht="14.4" customHeight="1" x14ac:dyDescent="0.3">
      <c r="A164" s="2" t="s">
        <v>33330</v>
      </c>
      <c r="B164" s="2" t="s">
        <v>33331</v>
      </c>
      <c r="C164" s="2" t="s">
        <v>33332</v>
      </c>
      <c r="D164" s="2" t="s">
        <v>33333</v>
      </c>
      <c r="E164" s="2" t="s">
        <v>33334</v>
      </c>
      <c r="F164" t="str">
        <f t="shared" si="2"/>
        <v>y</v>
      </c>
      <c r="G164" t="s">
        <v>33315</v>
      </c>
      <c r="H164" t="s">
        <v>13616</v>
      </c>
      <c r="I164" t="s">
        <v>13616</v>
      </c>
      <c r="J164" t="s">
        <v>13616</v>
      </c>
      <c r="K164">
        <v>4</v>
      </c>
    </row>
    <row r="165" spans="1:11" ht="14.4" customHeight="1" x14ac:dyDescent="0.3">
      <c r="A165" s="2" t="s">
        <v>33335</v>
      </c>
      <c r="B165" s="2" t="s">
        <v>33336</v>
      </c>
      <c r="C165" s="2" t="s">
        <v>33337</v>
      </c>
      <c r="D165" s="2" t="s">
        <v>33333</v>
      </c>
      <c r="E165" s="2" t="s">
        <v>33338</v>
      </c>
      <c r="F165" t="str">
        <f t="shared" si="2"/>
        <v>y</v>
      </c>
      <c r="G165" t="s">
        <v>33315</v>
      </c>
      <c r="H165" t="s">
        <v>13616</v>
      </c>
      <c r="I165" t="s">
        <v>13616</v>
      </c>
      <c r="J165" t="s">
        <v>13616</v>
      </c>
      <c r="K165">
        <v>4</v>
      </c>
    </row>
    <row r="166" spans="1:11" ht="14.4" customHeight="1" x14ac:dyDescent="0.3">
      <c r="A166" s="2" t="s">
        <v>33339</v>
      </c>
      <c r="B166" s="2" t="s">
        <v>33340</v>
      </c>
      <c r="C166" s="2" t="s">
        <v>33341</v>
      </c>
      <c r="D166" s="2" t="s">
        <v>33342</v>
      </c>
      <c r="E166" s="2" t="s">
        <v>33343</v>
      </c>
      <c r="F166" t="str">
        <f t="shared" si="2"/>
        <v>y</v>
      </c>
      <c r="G166" t="s">
        <v>33315</v>
      </c>
      <c r="H166" t="s">
        <v>13616</v>
      </c>
      <c r="I166" t="s">
        <v>13616</v>
      </c>
      <c r="J166" t="s">
        <v>13616</v>
      </c>
      <c r="K166">
        <v>22</v>
      </c>
    </row>
    <row r="167" spans="1:11" ht="14.4" customHeight="1" x14ac:dyDescent="0.3">
      <c r="A167" s="2" t="s">
        <v>33344</v>
      </c>
      <c r="B167" s="2" t="s">
        <v>33345</v>
      </c>
      <c r="C167" s="2" t="s">
        <v>33346</v>
      </c>
      <c r="D167" s="2" t="s">
        <v>33347</v>
      </c>
      <c r="E167" s="2" t="s">
        <v>33348</v>
      </c>
      <c r="F167" t="str">
        <f t="shared" si="2"/>
        <v>y</v>
      </c>
      <c r="G167" t="s">
        <v>33315</v>
      </c>
      <c r="H167" t="s">
        <v>13616</v>
      </c>
      <c r="I167" t="s">
        <v>13616</v>
      </c>
      <c r="J167" t="s">
        <v>13616</v>
      </c>
      <c r="K167">
        <v>23</v>
      </c>
    </row>
    <row r="168" spans="1:11" ht="14.4" customHeight="1" x14ac:dyDescent="0.3">
      <c r="A168" s="2" t="s">
        <v>33349</v>
      </c>
      <c r="B168" s="2" t="s">
        <v>33350</v>
      </c>
      <c r="C168" s="2" t="s">
        <v>33351</v>
      </c>
      <c r="D168" s="2" t="s">
        <v>33313</v>
      </c>
      <c r="E168" s="2" t="s">
        <v>33314</v>
      </c>
      <c r="F168" t="str">
        <f t="shared" si="2"/>
        <v>y</v>
      </c>
      <c r="G168" t="s">
        <v>33352</v>
      </c>
      <c r="H168" t="s">
        <v>13616</v>
      </c>
      <c r="I168" t="s">
        <v>13616</v>
      </c>
      <c r="J168" t="s">
        <v>13616</v>
      </c>
      <c r="K168">
        <v>21</v>
      </c>
    </row>
    <row r="169" spans="1:11" ht="14.4" customHeight="1" x14ac:dyDescent="0.3">
      <c r="A169" s="2" t="s">
        <v>33353</v>
      </c>
      <c r="B169" s="2" t="s">
        <v>33354</v>
      </c>
      <c r="C169" s="2" t="s">
        <v>33355</v>
      </c>
      <c r="D169" s="2" t="s">
        <v>33319</v>
      </c>
      <c r="E169" s="2" t="s">
        <v>33320</v>
      </c>
      <c r="F169" t="str">
        <f t="shared" si="2"/>
        <v>y</v>
      </c>
      <c r="G169" t="s">
        <v>33352</v>
      </c>
      <c r="H169" t="s">
        <v>13616</v>
      </c>
      <c r="I169" t="s">
        <v>13616</v>
      </c>
      <c r="J169" t="s">
        <v>13616</v>
      </c>
      <c r="K169">
        <v>14</v>
      </c>
    </row>
    <row r="170" spans="1:11" ht="14.4" customHeight="1" x14ac:dyDescent="0.3">
      <c r="A170" s="2" t="s">
        <v>33356</v>
      </c>
      <c r="B170" s="2" t="s">
        <v>33357</v>
      </c>
      <c r="C170" s="2" t="s">
        <v>33358</v>
      </c>
      <c r="D170" s="2" t="s">
        <v>33324</v>
      </c>
      <c r="E170" s="2" t="s">
        <v>33325</v>
      </c>
      <c r="F170" t="str">
        <f t="shared" si="2"/>
        <v>y</v>
      </c>
      <c r="G170" t="s">
        <v>33352</v>
      </c>
      <c r="H170" t="s">
        <v>13616</v>
      </c>
      <c r="I170" t="s">
        <v>13616</v>
      </c>
      <c r="J170" t="s">
        <v>13616</v>
      </c>
      <c r="K170">
        <v>18</v>
      </c>
    </row>
    <row r="171" spans="1:11" ht="14.4" customHeight="1" x14ac:dyDescent="0.3">
      <c r="A171" s="2" t="s">
        <v>33359</v>
      </c>
      <c r="B171" s="2" t="s">
        <v>33360</v>
      </c>
      <c r="C171" s="2" t="s">
        <v>33361</v>
      </c>
      <c r="D171" s="2" t="s">
        <v>33329</v>
      </c>
      <c r="E171" s="2" t="s">
        <v>17466</v>
      </c>
      <c r="F171" t="str">
        <f t="shared" si="2"/>
        <v>y</v>
      </c>
      <c r="G171" t="s">
        <v>33352</v>
      </c>
      <c r="H171" t="s">
        <v>13616</v>
      </c>
      <c r="I171" t="s">
        <v>13616</v>
      </c>
      <c r="J171" t="s">
        <v>13616</v>
      </c>
      <c r="K171">
        <v>19</v>
      </c>
    </row>
    <row r="172" spans="1:11" ht="14.4" customHeight="1" x14ac:dyDescent="0.3">
      <c r="A172" s="2" t="s">
        <v>33362</v>
      </c>
      <c r="B172" s="2" t="s">
        <v>33363</v>
      </c>
      <c r="C172" s="2" t="s">
        <v>33364</v>
      </c>
      <c r="D172" s="2" t="s">
        <v>33333</v>
      </c>
      <c r="E172" s="2" t="s">
        <v>33334</v>
      </c>
      <c r="F172" t="str">
        <f t="shared" si="2"/>
        <v>y</v>
      </c>
      <c r="G172" t="s">
        <v>33352</v>
      </c>
      <c r="H172" t="s">
        <v>13616</v>
      </c>
      <c r="I172" t="s">
        <v>13616</v>
      </c>
      <c r="J172" t="s">
        <v>13616</v>
      </c>
      <c r="K172">
        <v>4</v>
      </c>
    </row>
    <row r="173" spans="1:11" ht="14.4" customHeight="1" x14ac:dyDescent="0.3">
      <c r="A173" s="2" t="s">
        <v>33365</v>
      </c>
      <c r="B173" s="2" t="s">
        <v>33366</v>
      </c>
      <c r="C173" s="2" t="s">
        <v>33367</v>
      </c>
      <c r="D173" s="2" t="s">
        <v>33333</v>
      </c>
      <c r="E173" s="2" t="s">
        <v>33338</v>
      </c>
      <c r="F173" t="str">
        <f t="shared" si="2"/>
        <v>y</v>
      </c>
      <c r="G173" t="s">
        <v>33352</v>
      </c>
      <c r="H173" t="s">
        <v>13616</v>
      </c>
      <c r="I173" t="s">
        <v>13616</v>
      </c>
      <c r="J173" t="s">
        <v>13616</v>
      </c>
      <c r="K173">
        <v>4</v>
      </c>
    </row>
    <row r="174" spans="1:11" ht="14.4" customHeight="1" x14ac:dyDescent="0.3">
      <c r="A174" s="2" t="s">
        <v>33368</v>
      </c>
      <c r="B174" s="2" t="s">
        <v>33369</v>
      </c>
      <c r="C174" s="2" t="s">
        <v>33370</v>
      </c>
      <c r="D174" s="2" t="s">
        <v>33342</v>
      </c>
      <c r="E174" s="2" t="s">
        <v>33343</v>
      </c>
      <c r="F174" t="str">
        <f t="shared" si="2"/>
        <v>y</v>
      </c>
      <c r="G174" t="s">
        <v>33352</v>
      </c>
      <c r="H174" t="s">
        <v>13616</v>
      </c>
      <c r="I174" t="s">
        <v>13616</v>
      </c>
      <c r="J174" t="s">
        <v>13616</v>
      </c>
      <c r="K174">
        <v>22</v>
      </c>
    </row>
    <row r="175" spans="1:11" ht="14.4" customHeight="1" x14ac:dyDescent="0.3">
      <c r="A175" s="2" t="s">
        <v>33371</v>
      </c>
      <c r="B175" s="2" t="s">
        <v>33372</v>
      </c>
      <c r="C175" s="2" t="s">
        <v>33373</v>
      </c>
      <c r="D175" s="2" t="s">
        <v>33347</v>
      </c>
      <c r="E175" s="2" t="s">
        <v>33348</v>
      </c>
      <c r="F175" t="str">
        <f t="shared" si="2"/>
        <v>y</v>
      </c>
      <c r="G175" t="s">
        <v>33352</v>
      </c>
      <c r="H175" t="s">
        <v>13616</v>
      </c>
      <c r="I175" t="s">
        <v>13616</v>
      </c>
      <c r="J175" t="s">
        <v>13616</v>
      </c>
      <c r="K175">
        <v>23</v>
      </c>
    </row>
    <row r="176" spans="1:11" ht="14.4" customHeight="1" x14ac:dyDescent="0.3">
      <c r="A176" s="2" t="s">
        <v>33374</v>
      </c>
      <c r="B176" s="2" t="s">
        <v>33375</v>
      </c>
      <c r="C176" s="2" t="s">
        <v>33376</v>
      </c>
      <c r="D176" s="2" t="s">
        <v>33313</v>
      </c>
      <c r="E176" s="2" t="s">
        <v>33314</v>
      </c>
      <c r="F176" t="str">
        <f t="shared" si="2"/>
        <v>y</v>
      </c>
      <c r="G176" t="s">
        <v>33377</v>
      </c>
      <c r="H176" t="s">
        <v>13616</v>
      </c>
      <c r="I176" t="s">
        <v>13616</v>
      </c>
      <c r="J176" t="s">
        <v>13616</v>
      </c>
      <c r="K176">
        <v>21</v>
      </c>
    </row>
    <row r="177" spans="1:11" ht="14.4" customHeight="1" x14ac:dyDescent="0.3">
      <c r="A177" s="2" t="s">
        <v>33378</v>
      </c>
      <c r="B177" s="2" t="s">
        <v>33379</v>
      </c>
      <c r="C177" s="2" t="s">
        <v>33380</v>
      </c>
      <c r="D177" s="2" t="s">
        <v>33319</v>
      </c>
      <c r="E177" s="2" t="s">
        <v>33320</v>
      </c>
      <c r="F177" t="str">
        <f t="shared" si="2"/>
        <v>y</v>
      </c>
      <c r="G177" t="s">
        <v>33377</v>
      </c>
      <c r="H177" t="s">
        <v>13616</v>
      </c>
      <c r="I177" t="s">
        <v>13616</v>
      </c>
      <c r="J177" t="s">
        <v>13616</v>
      </c>
      <c r="K177">
        <v>14</v>
      </c>
    </row>
    <row r="178" spans="1:11" ht="14.4" customHeight="1" x14ac:dyDescent="0.3">
      <c r="A178" s="2" t="s">
        <v>33381</v>
      </c>
      <c r="B178" s="2" t="s">
        <v>33382</v>
      </c>
      <c r="C178" s="2" t="s">
        <v>33383</v>
      </c>
      <c r="D178" s="2" t="s">
        <v>33324</v>
      </c>
      <c r="E178" s="2" t="s">
        <v>33325</v>
      </c>
      <c r="F178" t="str">
        <f t="shared" si="2"/>
        <v>y</v>
      </c>
      <c r="G178" t="s">
        <v>33377</v>
      </c>
      <c r="H178" t="s">
        <v>13616</v>
      </c>
      <c r="I178" t="s">
        <v>13616</v>
      </c>
      <c r="J178" t="s">
        <v>13616</v>
      </c>
      <c r="K178">
        <v>18</v>
      </c>
    </row>
    <row r="179" spans="1:11" ht="14.4" customHeight="1" x14ac:dyDescent="0.3">
      <c r="A179" s="2" t="s">
        <v>33384</v>
      </c>
      <c r="B179" s="2" t="s">
        <v>33385</v>
      </c>
      <c r="C179" s="2" t="s">
        <v>33386</v>
      </c>
      <c r="D179" s="2" t="s">
        <v>33329</v>
      </c>
      <c r="E179" s="2" t="s">
        <v>17466</v>
      </c>
      <c r="F179" t="str">
        <f t="shared" si="2"/>
        <v>y</v>
      </c>
      <c r="G179" t="s">
        <v>33377</v>
      </c>
      <c r="H179" t="s">
        <v>13616</v>
      </c>
      <c r="I179" t="s">
        <v>13616</v>
      </c>
      <c r="J179" t="s">
        <v>13616</v>
      </c>
      <c r="K179">
        <v>19</v>
      </c>
    </row>
    <row r="180" spans="1:11" ht="14.4" customHeight="1" x14ac:dyDescent="0.3">
      <c r="A180" s="2" t="s">
        <v>33387</v>
      </c>
      <c r="B180" s="2" t="s">
        <v>33388</v>
      </c>
      <c r="C180" s="2" t="s">
        <v>33389</v>
      </c>
      <c r="D180" s="2" t="s">
        <v>33333</v>
      </c>
      <c r="E180" s="2" t="s">
        <v>33334</v>
      </c>
      <c r="F180" t="str">
        <f t="shared" si="2"/>
        <v>y</v>
      </c>
      <c r="G180" t="s">
        <v>33377</v>
      </c>
      <c r="H180" t="s">
        <v>13616</v>
      </c>
      <c r="I180" t="s">
        <v>13616</v>
      </c>
      <c r="J180" t="s">
        <v>13616</v>
      </c>
      <c r="K180">
        <v>4</v>
      </c>
    </row>
    <row r="181" spans="1:11" ht="14.4" customHeight="1" x14ac:dyDescent="0.3">
      <c r="A181" s="2" t="s">
        <v>33390</v>
      </c>
      <c r="B181" s="2" t="s">
        <v>33391</v>
      </c>
      <c r="C181" s="2" t="s">
        <v>33392</v>
      </c>
      <c r="D181" s="2" t="s">
        <v>33333</v>
      </c>
      <c r="E181" s="2" t="s">
        <v>33338</v>
      </c>
      <c r="F181" t="str">
        <f t="shared" si="2"/>
        <v>y</v>
      </c>
      <c r="G181" t="s">
        <v>33377</v>
      </c>
      <c r="H181" t="s">
        <v>13616</v>
      </c>
      <c r="I181" t="s">
        <v>13616</v>
      </c>
      <c r="J181" t="s">
        <v>13616</v>
      </c>
      <c r="K181">
        <v>4</v>
      </c>
    </row>
    <row r="182" spans="1:11" ht="14.4" customHeight="1" x14ac:dyDescent="0.3">
      <c r="A182" s="2" t="s">
        <v>33393</v>
      </c>
      <c r="B182" s="2" t="s">
        <v>33394</v>
      </c>
      <c r="C182" s="2" t="s">
        <v>33395</v>
      </c>
      <c r="D182" s="2" t="s">
        <v>33342</v>
      </c>
      <c r="E182" s="2" t="s">
        <v>33343</v>
      </c>
      <c r="F182" t="str">
        <f t="shared" si="2"/>
        <v>y</v>
      </c>
      <c r="G182" t="s">
        <v>33377</v>
      </c>
      <c r="H182" t="s">
        <v>13616</v>
      </c>
      <c r="I182" t="s">
        <v>13616</v>
      </c>
      <c r="J182" t="s">
        <v>13616</v>
      </c>
      <c r="K182">
        <v>22</v>
      </c>
    </row>
    <row r="183" spans="1:11" ht="14.4" customHeight="1" x14ac:dyDescent="0.3">
      <c r="A183" s="2" t="s">
        <v>33396</v>
      </c>
      <c r="B183" s="2" t="s">
        <v>33397</v>
      </c>
      <c r="C183" s="2" t="s">
        <v>33398</v>
      </c>
      <c r="D183" s="2" t="s">
        <v>33347</v>
      </c>
      <c r="E183" s="2" t="s">
        <v>33348</v>
      </c>
      <c r="F183" t="str">
        <f t="shared" si="2"/>
        <v>y</v>
      </c>
      <c r="G183" t="s">
        <v>33377</v>
      </c>
      <c r="H183" t="s">
        <v>13616</v>
      </c>
      <c r="I183" t="s">
        <v>13616</v>
      </c>
      <c r="J183" t="s">
        <v>13616</v>
      </c>
      <c r="K183">
        <v>23</v>
      </c>
    </row>
    <row r="184" spans="1:11" ht="14.4" customHeight="1" x14ac:dyDescent="0.3">
      <c r="A184" s="2" t="s">
        <v>33399</v>
      </c>
      <c r="B184" s="2" t="s">
        <v>33400</v>
      </c>
      <c r="C184" s="2" t="s">
        <v>33401</v>
      </c>
      <c r="D184" s="2" t="s">
        <v>33313</v>
      </c>
      <c r="E184" s="2" t="s">
        <v>33314</v>
      </c>
      <c r="F184" t="str">
        <f t="shared" si="2"/>
        <v>y</v>
      </c>
      <c r="G184" t="s">
        <v>33402</v>
      </c>
      <c r="H184" t="s">
        <v>13616</v>
      </c>
      <c r="I184" t="s">
        <v>13616</v>
      </c>
      <c r="J184" t="s">
        <v>13616</v>
      </c>
      <c r="K184">
        <v>21</v>
      </c>
    </row>
    <row r="185" spans="1:11" ht="14.4" customHeight="1" x14ac:dyDescent="0.3">
      <c r="A185" s="2" t="s">
        <v>33403</v>
      </c>
      <c r="B185" s="2" t="s">
        <v>33404</v>
      </c>
      <c r="C185" s="2" t="s">
        <v>33405</v>
      </c>
      <c r="D185" s="2" t="s">
        <v>33319</v>
      </c>
      <c r="E185" s="2" t="s">
        <v>33320</v>
      </c>
      <c r="F185" t="str">
        <f t="shared" si="2"/>
        <v>y</v>
      </c>
      <c r="G185" t="s">
        <v>33402</v>
      </c>
      <c r="H185" t="s">
        <v>13616</v>
      </c>
      <c r="I185" t="s">
        <v>13616</v>
      </c>
      <c r="J185" t="s">
        <v>13616</v>
      </c>
      <c r="K185">
        <v>14</v>
      </c>
    </row>
    <row r="186" spans="1:11" ht="14.4" customHeight="1" x14ac:dyDescent="0.3">
      <c r="A186" s="2" t="s">
        <v>33406</v>
      </c>
      <c r="B186" s="2" t="s">
        <v>33407</v>
      </c>
      <c r="C186" s="2" t="s">
        <v>33408</v>
      </c>
      <c r="D186" s="2" t="s">
        <v>33324</v>
      </c>
      <c r="E186" s="2" t="s">
        <v>33325</v>
      </c>
      <c r="F186" t="str">
        <f t="shared" si="2"/>
        <v>y</v>
      </c>
      <c r="G186" t="s">
        <v>33402</v>
      </c>
      <c r="H186" t="s">
        <v>13616</v>
      </c>
      <c r="I186" t="s">
        <v>13616</v>
      </c>
      <c r="J186" t="s">
        <v>13616</v>
      </c>
      <c r="K186">
        <v>18</v>
      </c>
    </row>
    <row r="187" spans="1:11" ht="14.4" customHeight="1" x14ac:dyDescent="0.3">
      <c r="A187" s="2" t="s">
        <v>33409</v>
      </c>
      <c r="B187" s="2" t="s">
        <v>33410</v>
      </c>
      <c r="C187" s="2" t="s">
        <v>33411</v>
      </c>
      <c r="D187" s="2" t="s">
        <v>33329</v>
      </c>
      <c r="E187" s="2" t="s">
        <v>17466</v>
      </c>
      <c r="F187" t="str">
        <f t="shared" si="2"/>
        <v>y</v>
      </c>
      <c r="G187" t="s">
        <v>33402</v>
      </c>
      <c r="H187" t="s">
        <v>13616</v>
      </c>
      <c r="I187" t="s">
        <v>13616</v>
      </c>
      <c r="J187" t="s">
        <v>13616</v>
      </c>
      <c r="K187">
        <v>19</v>
      </c>
    </row>
    <row r="188" spans="1:11" ht="14.4" customHeight="1" x14ac:dyDescent="0.3">
      <c r="A188" s="2" t="s">
        <v>33412</v>
      </c>
      <c r="B188" s="2" t="s">
        <v>33413</v>
      </c>
      <c r="C188" s="2" t="s">
        <v>33414</v>
      </c>
      <c r="D188" s="2" t="s">
        <v>33333</v>
      </c>
      <c r="E188" s="2" t="s">
        <v>33334</v>
      </c>
      <c r="F188" t="str">
        <f t="shared" si="2"/>
        <v>y</v>
      </c>
      <c r="G188" t="s">
        <v>33402</v>
      </c>
      <c r="H188" t="s">
        <v>13616</v>
      </c>
      <c r="I188" t="s">
        <v>13616</v>
      </c>
      <c r="J188" t="s">
        <v>13616</v>
      </c>
      <c r="K188">
        <v>4</v>
      </c>
    </row>
    <row r="189" spans="1:11" ht="14.4" customHeight="1" x14ac:dyDescent="0.3">
      <c r="A189" s="2" t="s">
        <v>33415</v>
      </c>
      <c r="B189" s="2" t="s">
        <v>33416</v>
      </c>
      <c r="C189" s="2" t="s">
        <v>33417</v>
      </c>
      <c r="D189" s="2" t="s">
        <v>33333</v>
      </c>
      <c r="E189" s="2" t="s">
        <v>33338</v>
      </c>
      <c r="F189" t="str">
        <f t="shared" si="2"/>
        <v>y</v>
      </c>
      <c r="G189" t="s">
        <v>33402</v>
      </c>
      <c r="H189" t="s">
        <v>13616</v>
      </c>
      <c r="I189" t="s">
        <v>13616</v>
      </c>
      <c r="J189" t="s">
        <v>13616</v>
      </c>
      <c r="K189">
        <v>4</v>
      </c>
    </row>
    <row r="190" spans="1:11" ht="14.4" customHeight="1" x14ac:dyDescent="0.3">
      <c r="A190" s="2" t="s">
        <v>33418</v>
      </c>
      <c r="B190" s="2" t="s">
        <v>33419</v>
      </c>
      <c r="C190" s="2" t="s">
        <v>33420</v>
      </c>
      <c r="D190" s="2" t="s">
        <v>33342</v>
      </c>
      <c r="E190" s="2" t="s">
        <v>33343</v>
      </c>
      <c r="F190" t="str">
        <f t="shared" si="2"/>
        <v>y</v>
      </c>
      <c r="G190" t="s">
        <v>33402</v>
      </c>
      <c r="H190" t="s">
        <v>13616</v>
      </c>
      <c r="I190" t="s">
        <v>13616</v>
      </c>
      <c r="J190" t="s">
        <v>13616</v>
      </c>
      <c r="K190">
        <v>22</v>
      </c>
    </row>
    <row r="191" spans="1:11" ht="14.4" customHeight="1" x14ac:dyDescent="0.3">
      <c r="A191" s="2" t="s">
        <v>33421</v>
      </c>
      <c r="B191" s="2" t="s">
        <v>33422</v>
      </c>
      <c r="C191" s="2" t="s">
        <v>33423</v>
      </c>
      <c r="D191" s="2" t="s">
        <v>33347</v>
      </c>
      <c r="E191" s="2" t="s">
        <v>33348</v>
      </c>
      <c r="F191" t="str">
        <f t="shared" si="2"/>
        <v>y</v>
      </c>
      <c r="G191" t="s">
        <v>33402</v>
      </c>
      <c r="H191" t="s">
        <v>13616</v>
      </c>
      <c r="I191" t="s">
        <v>13616</v>
      </c>
      <c r="J191" t="s">
        <v>13616</v>
      </c>
      <c r="K191">
        <v>23</v>
      </c>
    </row>
    <row r="192" spans="1:11" ht="14.4" customHeight="1" x14ac:dyDescent="0.3">
      <c r="A192" s="2" t="s">
        <v>33424</v>
      </c>
      <c r="B192" s="2" t="s">
        <v>33425</v>
      </c>
      <c r="C192" s="2" t="s">
        <v>33426</v>
      </c>
      <c r="D192" s="2" t="s">
        <v>33313</v>
      </c>
      <c r="E192" s="2" t="s">
        <v>33314</v>
      </c>
      <c r="F192" t="str">
        <f t="shared" si="2"/>
        <v>y</v>
      </c>
      <c r="G192" t="s">
        <v>33427</v>
      </c>
      <c r="H192" t="s">
        <v>13616</v>
      </c>
      <c r="I192" t="s">
        <v>13616</v>
      </c>
      <c r="J192" t="s">
        <v>13616</v>
      </c>
      <c r="K192">
        <v>21</v>
      </c>
    </row>
    <row r="193" spans="1:11" ht="14.4" customHeight="1" x14ac:dyDescent="0.3">
      <c r="A193" s="2" t="s">
        <v>33428</v>
      </c>
      <c r="B193" s="2" t="s">
        <v>33429</v>
      </c>
      <c r="C193" s="2" t="s">
        <v>33430</v>
      </c>
      <c r="D193" s="2" t="s">
        <v>33319</v>
      </c>
      <c r="E193" s="2" t="s">
        <v>33320</v>
      </c>
      <c r="F193" t="str">
        <f t="shared" si="2"/>
        <v>y</v>
      </c>
      <c r="G193" t="s">
        <v>33427</v>
      </c>
      <c r="H193" t="s">
        <v>13616</v>
      </c>
      <c r="I193" t="s">
        <v>13616</v>
      </c>
      <c r="J193" t="s">
        <v>13616</v>
      </c>
      <c r="K193">
        <v>14</v>
      </c>
    </row>
    <row r="194" spans="1:11" ht="14.4" customHeight="1" x14ac:dyDescent="0.3">
      <c r="A194" s="2" t="s">
        <v>33431</v>
      </c>
      <c r="B194" s="2" t="s">
        <v>33432</v>
      </c>
      <c r="C194" s="2" t="s">
        <v>33433</v>
      </c>
      <c r="D194" s="2" t="s">
        <v>33324</v>
      </c>
      <c r="E194" s="2" t="s">
        <v>33325</v>
      </c>
      <c r="F194" t="str">
        <f t="shared" si="2"/>
        <v>y</v>
      </c>
      <c r="G194" t="s">
        <v>33427</v>
      </c>
      <c r="H194" t="s">
        <v>13616</v>
      </c>
      <c r="I194" t="s">
        <v>13616</v>
      </c>
      <c r="J194" t="s">
        <v>13616</v>
      </c>
      <c r="K194">
        <v>18</v>
      </c>
    </row>
    <row r="195" spans="1:11" ht="14.4" customHeight="1" x14ac:dyDescent="0.3">
      <c r="A195" s="2" t="s">
        <v>33434</v>
      </c>
      <c r="B195" s="2" t="s">
        <v>33435</v>
      </c>
      <c r="C195" s="2" t="s">
        <v>33436</v>
      </c>
      <c r="D195" s="2" t="s">
        <v>33329</v>
      </c>
      <c r="E195" s="2" t="s">
        <v>17466</v>
      </c>
      <c r="F195" t="str">
        <f t="shared" si="2"/>
        <v>y</v>
      </c>
      <c r="G195" t="s">
        <v>33427</v>
      </c>
      <c r="H195" t="s">
        <v>13616</v>
      </c>
      <c r="I195" t="s">
        <v>13616</v>
      </c>
      <c r="J195" t="s">
        <v>13616</v>
      </c>
      <c r="K195">
        <v>19</v>
      </c>
    </row>
    <row r="196" spans="1:11" ht="14.4" customHeight="1" x14ac:dyDescent="0.3">
      <c r="A196" s="2" t="s">
        <v>33437</v>
      </c>
      <c r="B196" s="2" t="s">
        <v>33438</v>
      </c>
      <c r="C196" s="2" t="s">
        <v>33439</v>
      </c>
      <c r="D196" s="2" t="s">
        <v>33333</v>
      </c>
      <c r="E196" s="2" t="s">
        <v>33334</v>
      </c>
      <c r="F196" t="str">
        <f t="shared" si="2"/>
        <v>y</v>
      </c>
      <c r="G196" t="s">
        <v>33427</v>
      </c>
      <c r="H196" t="s">
        <v>13616</v>
      </c>
      <c r="I196" t="s">
        <v>13616</v>
      </c>
      <c r="J196" t="s">
        <v>13616</v>
      </c>
      <c r="K196">
        <v>4</v>
      </c>
    </row>
    <row r="197" spans="1:11" ht="14.4" customHeight="1" x14ac:dyDescent="0.3">
      <c r="A197" s="2" t="s">
        <v>33440</v>
      </c>
      <c r="B197" s="2" t="s">
        <v>33441</v>
      </c>
      <c r="C197" s="2" t="s">
        <v>33442</v>
      </c>
      <c r="D197" s="2" t="s">
        <v>33333</v>
      </c>
      <c r="E197" s="2" t="s">
        <v>33338</v>
      </c>
      <c r="F197" t="str">
        <f t="shared" ref="F197:F260" si="3">IF(COUNTIF(H197:J197,"used")&gt;0,"y","")</f>
        <v>y</v>
      </c>
      <c r="G197" t="s">
        <v>33427</v>
      </c>
      <c r="H197" t="s">
        <v>13616</v>
      </c>
      <c r="I197" t="s">
        <v>13616</v>
      </c>
      <c r="J197" t="s">
        <v>13616</v>
      </c>
      <c r="K197">
        <v>4</v>
      </c>
    </row>
    <row r="198" spans="1:11" ht="14.4" customHeight="1" x14ac:dyDescent="0.3">
      <c r="A198" s="2" t="s">
        <v>33443</v>
      </c>
      <c r="B198" s="2" t="s">
        <v>33444</v>
      </c>
      <c r="C198" s="2" t="s">
        <v>33445</v>
      </c>
      <c r="D198" s="2" t="s">
        <v>33342</v>
      </c>
      <c r="E198" s="2" t="s">
        <v>33343</v>
      </c>
      <c r="F198" t="str">
        <f t="shared" si="3"/>
        <v>y</v>
      </c>
      <c r="G198" t="s">
        <v>33427</v>
      </c>
      <c r="H198" t="s">
        <v>13616</v>
      </c>
      <c r="I198" t="s">
        <v>13616</v>
      </c>
      <c r="J198" t="s">
        <v>13616</v>
      </c>
      <c r="K198">
        <v>22</v>
      </c>
    </row>
    <row r="199" spans="1:11" ht="14.4" customHeight="1" x14ac:dyDescent="0.3">
      <c r="A199" s="2" t="s">
        <v>33446</v>
      </c>
      <c r="B199" s="2" t="s">
        <v>33447</v>
      </c>
      <c r="C199" s="2" t="s">
        <v>33448</v>
      </c>
      <c r="D199" s="2" t="s">
        <v>33347</v>
      </c>
      <c r="E199" s="2" t="s">
        <v>33348</v>
      </c>
      <c r="F199" t="str">
        <f t="shared" si="3"/>
        <v>y</v>
      </c>
      <c r="G199" t="s">
        <v>33427</v>
      </c>
      <c r="H199" t="s">
        <v>13616</v>
      </c>
      <c r="I199" t="s">
        <v>13616</v>
      </c>
      <c r="J199" t="s">
        <v>13616</v>
      </c>
      <c r="K199">
        <v>23</v>
      </c>
    </row>
    <row r="200" spans="1:11" ht="14.4" customHeight="1" x14ac:dyDescent="0.3">
      <c r="A200" s="2" t="s">
        <v>33449</v>
      </c>
      <c r="B200" s="2" t="s">
        <v>33450</v>
      </c>
      <c r="C200" s="2" t="s">
        <v>33451</v>
      </c>
      <c r="D200" s="2" t="s">
        <v>33452</v>
      </c>
      <c r="E200" s="2" t="s">
        <v>32794</v>
      </c>
      <c r="F200" t="str">
        <f t="shared" si="3"/>
        <v>y</v>
      </c>
      <c r="G200" t="s">
        <v>33453</v>
      </c>
      <c r="H200" t="s">
        <v>13616</v>
      </c>
      <c r="I200" t="s">
        <v>13616</v>
      </c>
      <c r="J200" t="s">
        <v>13616</v>
      </c>
      <c r="K200">
        <v>32</v>
      </c>
    </row>
    <row r="201" spans="1:11" ht="14.4" customHeight="1" x14ac:dyDescent="0.3">
      <c r="A201" s="2" t="s">
        <v>33454</v>
      </c>
      <c r="B201" s="2" t="s">
        <v>33455</v>
      </c>
      <c r="C201" s="2" t="s">
        <v>33456</v>
      </c>
      <c r="D201" s="2" t="s">
        <v>33457</v>
      </c>
      <c r="E201" s="2" t="s">
        <v>33458</v>
      </c>
      <c r="F201" t="str">
        <f t="shared" si="3"/>
        <v>y</v>
      </c>
      <c r="G201" t="s">
        <v>33453</v>
      </c>
      <c r="H201" t="s">
        <v>13616</v>
      </c>
      <c r="I201" t="s">
        <v>13616</v>
      </c>
      <c r="J201" t="s">
        <v>13616</v>
      </c>
      <c r="K201">
        <v>38</v>
      </c>
    </row>
    <row r="202" spans="1:11" ht="14.4" customHeight="1" x14ac:dyDescent="0.3">
      <c r="A202" s="2" t="s">
        <v>33459</v>
      </c>
      <c r="B202" s="2" t="s">
        <v>33460</v>
      </c>
      <c r="C202" s="2" t="s">
        <v>33461</v>
      </c>
      <c r="D202" s="2" t="s">
        <v>33462</v>
      </c>
      <c r="E202" s="2" t="s">
        <v>33463</v>
      </c>
      <c r="F202" t="str">
        <f t="shared" si="3"/>
        <v>y</v>
      </c>
      <c r="G202" t="s">
        <v>33453</v>
      </c>
      <c r="H202" t="s">
        <v>13616</v>
      </c>
      <c r="I202" t="s">
        <v>13616</v>
      </c>
      <c r="J202" t="s">
        <v>13616</v>
      </c>
      <c r="K202">
        <v>61</v>
      </c>
    </row>
    <row r="203" spans="1:11" ht="14.4" customHeight="1" x14ac:dyDescent="0.3">
      <c r="A203" s="2" t="s">
        <v>33464</v>
      </c>
      <c r="B203" s="2" t="s">
        <v>33465</v>
      </c>
      <c r="C203" s="2" t="s">
        <v>33466</v>
      </c>
      <c r="D203" s="2" t="s">
        <v>33467</v>
      </c>
      <c r="E203" s="2" t="s">
        <v>33468</v>
      </c>
      <c r="F203" t="str">
        <f t="shared" si="3"/>
        <v>y</v>
      </c>
      <c r="G203" t="s">
        <v>33453</v>
      </c>
      <c r="H203" t="s">
        <v>13616</v>
      </c>
      <c r="I203" t="s">
        <v>13616</v>
      </c>
      <c r="J203" t="s">
        <v>13616</v>
      </c>
      <c r="K203">
        <v>67</v>
      </c>
    </row>
    <row r="204" spans="1:11" ht="14.4" customHeight="1" x14ac:dyDescent="0.3">
      <c r="A204" s="2" t="s">
        <v>33469</v>
      </c>
      <c r="B204" s="2" t="s">
        <v>33470</v>
      </c>
      <c r="C204" s="2" t="s">
        <v>33471</v>
      </c>
      <c r="D204" s="2" t="s">
        <v>33472</v>
      </c>
      <c r="E204" s="2" t="s">
        <v>33473</v>
      </c>
      <c r="F204" t="str">
        <f t="shared" si="3"/>
        <v>y</v>
      </c>
      <c r="G204" t="s">
        <v>33453</v>
      </c>
      <c r="H204" t="s">
        <v>13616</v>
      </c>
      <c r="I204" t="s">
        <v>13616</v>
      </c>
      <c r="J204" t="s">
        <v>13616</v>
      </c>
      <c r="K204">
        <v>10</v>
      </c>
    </row>
    <row r="205" spans="1:11" ht="14.4" customHeight="1" x14ac:dyDescent="0.3">
      <c r="A205" s="2" t="s">
        <v>33474</v>
      </c>
      <c r="B205" s="2" t="s">
        <v>33475</v>
      </c>
      <c r="C205" s="2" t="s">
        <v>33476</v>
      </c>
      <c r="D205" s="2" t="s">
        <v>33472</v>
      </c>
      <c r="E205" s="2" t="s">
        <v>33477</v>
      </c>
      <c r="F205" t="str">
        <f t="shared" si="3"/>
        <v>y</v>
      </c>
      <c r="G205" t="s">
        <v>33453</v>
      </c>
      <c r="H205" t="s">
        <v>13616</v>
      </c>
      <c r="I205" t="s">
        <v>13616</v>
      </c>
      <c r="J205" t="s">
        <v>13616</v>
      </c>
      <c r="K205">
        <v>10</v>
      </c>
    </row>
    <row r="206" spans="1:11" ht="14.4" customHeight="1" x14ac:dyDescent="0.3">
      <c r="A206" s="2" t="s">
        <v>33478</v>
      </c>
      <c r="B206" s="2" t="s">
        <v>33479</v>
      </c>
      <c r="C206" s="2" t="s">
        <v>33480</v>
      </c>
      <c r="D206" s="2" t="s">
        <v>33481</v>
      </c>
      <c r="E206" s="2" t="s">
        <v>33482</v>
      </c>
      <c r="F206" t="str">
        <f t="shared" si="3"/>
        <v>y</v>
      </c>
      <c r="G206" t="s">
        <v>33453</v>
      </c>
      <c r="H206" t="s">
        <v>13616</v>
      </c>
      <c r="I206" t="s">
        <v>13616</v>
      </c>
      <c r="J206" t="s">
        <v>13616</v>
      </c>
      <c r="K206">
        <v>58</v>
      </c>
    </row>
    <row r="207" spans="1:11" ht="14.4" customHeight="1" x14ac:dyDescent="0.3">
      <c r="A207" s="2" t="s">
        <v>33483</v>
      </c>
      <c r="B207" s="2" t="s">
        <v>33484</v>
      </c>
      <c r="C207" s="2" t="s">
        <v>33485</v>
      </c>
      <c r="D207" s="2" t="s">
        <v>33452</v>
      </c>
      <c r="E207" s="2" t="s">
        <v>32794</v>
      </c>
      <c r="F207" t="str">
        <f t="shared" si="3"/>
        <v>y</v>
      </c>
      <c r="G207" t="s">
        <v>33486</v>
      </c>
      <c r="H207" t="s">
        <v>13616</v>
      </c>
      <c r="I207" t="s">
        <v>13616</v>
      </c>
      <c r="J207" t="s">
        <v>13616</v>
      </c>
      <c r="K207">
        <v>32</v>
      </c>
    </row>
    <row r="208" spans="1:11" ht="14.4" customHeight="1" x14ac:dyDescent="0.3">
      <c r="A208" s="2" t="s">
        <v>33487</v>
      </c>
      <c r="B208" s="2" t="s">
        <v>33488</v>
      </c>
      <c r="C208" s="2" t="s">
        <v>33489</v>
      </c>
      <c r="D208" s="2" t="s">
        <v>33457</v>
      </c>
      <c r="E208" s="2" t="s">
        <v>33458</v>
      </c>
      <c r="F208" t="str">
        <f t="shared" si="3"/>
        <v>y</v>
      </c>
      <c r="G208" t="s">
        <v>33486</v>
      </c>
      <c r="H208" t="s">
        <v>13616</v>
      </c>
      <c r="I208" t="s">
        <v>13616</v>
      </c>
      <c r="J208" t="s">
        <v>13616</v>
      </c>
      <c r="K208">
        <v>38</v>
      </c>
    </row>
    <row r="209" spans="1:11" ht="14.4" customHeight="1" x14ac:dyDescent="0.3">
      <c r="A209" s="2" t="s">
        <v>33490</v>
      </c>
      <c r="B209" s="2" t="s">
        <v>33491</v>
      </c>
      <c r="C209" s="2" t="s">
        <v>33492</v>
      </c>
      <c r="D209" s="2" t="s">
        <v>33467</v>
      </c>
      <c r="E209" s="2" t="s">
        <v>33468</v>
      </c>
      <c r="F209" t="str">
        <f t="shared" si="3"/>
        <v>y</v>
      </c>
      <c r="G209" t="s">
        <v>33486</v>
      </c>
      <c r="H209" t="s">
        <v>13616</v>
      </c>
      <c r="I209" t="s">
        <v>13616</v>
      </c>
      <c r="J209" t="s">
        <v>13616</v>
      </c>
      <c r="K209">
        <v>67</v>
      </c>
    </row>
    <row r="210" spans="1:11" ht="14.4" customHeight="1" x14ac:dyDescent="0.3">
      <c r="A210" s="2" t="s">
        <v>33493</v>
      </c>
      <c r="B210" s="2" t="s">
        <v>33494</v>
      </c>
      <c r="C210" s="2" t="s">
        <v>33495</v>
      </c>
      <c r="D210" s="2" t="s">
        <v>33472</v>
      </c>
      <c r="E210" s="2" t="s">
        <v>33473</v>
      </c>
      <c r="F210" t="str">
        <f t="shared" si="3"/>
        <v>y</v>
      </c>
      <c r="G210" t="s">
        <v>33486</v>
      </c>
      <c r="H210" t="s">
        <v>13616</v>
      </c>
      <c r="I210" t="s">
        <v>13616</v>
      </c>
      <c r="J210" t="s">
        <v>13616</v>
      </c>
      <c r="K210">
        <v>10</v>
      </c>
    </row>
    <row r="211" spans="1:11" ht="14.4" customHeight="1" x14ac:dyDescent="0.3">
      <c r="A211" s="2" t="s">
        <v>33496</v>
      </c>
      <c r="B211" s="2" t="s">
        <v>33497</v>
      </c>
      <c r="C211" s="2" t="s">
        <v>33498</v>
      </c>
      <c r="D211" s="2" t="s">
        <v>33472</v>
      </c>
      <c r="E211" s="2" t="s">
        <v>33477</v>
      </c>
      <c r="F211" t="str">
        <f t="shared" si="3"/>
        <v>y</v>
      </c>
      <c r="G211" t="s">
        <v>33486</v>
      </c>
      <c r="H211" t="s">
        <v>13616</v>
      </c>
      <c r="I211" t="s">
        <v>13616</v>
      </c>
      <c r="J211" t="s">
        <v>13616</v>
      </c>
      <c r="K211">
        <v>10</v>
      </c>
    </row>
    <row r="212" spans="1:11" ht="14.4" customHeight="1" x14ac:dyDescent="0.3">
      <c r="A212" s="2" t="s">
        <v>33499</v>
      </c>
      <c r="B212" s="2" t="s">
        <v>33500</v>
      </c>
      <c r="C212" s="2" t="s">
        <v>33501</v>
      </c>
      <c r="D212" s="2" t="s">
        <v>33481</v>
      </c>
      <c r="E212" s="2" t="s">
        <v>33502</v>
      </c>
      <c r="F212" t="str">
        <f t="shared" si="3"/>
        <v>y</v>
      </c>
      <c r="G212" t="s">
        <v>33486</v>
      </c>
      <c r="H212" t="s">
        <v>13616</v>
      </c>
      <c r="I212" t="s">
        <v>13616</v>
      </c>
      <c r="J212" t="s">
        <v>13616</v>
      </c>
      <c r="K212">
        <v>58</v>
      </c>
    </row>
    <row r="213" spans="1:11" ht="14.4" customHeight="1" x14ac:dyDescent="0.3">
      <c r="A213" s="2" t="s">
        <v>33503</v>
      </c>
      <c r="B213" s="2" t="s">
        <v>33504</v>
      </c>
      <c r="C213" s="2" t="s">
        <v>33505</v>
      </c>
      <c r="D213" s="2" t="s">
        <v>33506</v>
      </c>
      <c r="E213" s="2" t="s">
        <v>32794</v>
      </c>
      <c r="F213" t="str">
        <f t="shared" si="3"/>
        <v>y</v>
      </c>
      <c r="G213" t="s">
        <v>33507</v>
      </c>
      <c r="H213" t="s">
        <v>13616</v>
      </c>
      <c r="I213" t="s">
        <v>13616</v>
      </c>
      <c r="J213" t="s">
        <v>13616</v>
      </c>
      <c r="K213">
        <v>34</v>
      </c>
    </row>
    <row r="214" spans="1:11" ht="14.4" customHeight="1" x14ac:dyDescent="0.3">
      <c r="A214" s="2" t="s">
        <v>33508</v>
      </c>
      <c r="B214" s="2" t="s">
        <v>33509</v>
      </c>
      <c r="C214" s="2" t="s">
        <v>33510</v>
      </c>
      <c r="D214" s="2" t="s">
        <v>33457</v>
      </c>
      <c r="E214" s="2" t="s">
        <v>33511</v>
      </c>
      <c r="F214" t="str">
        <f t="shared" si="3"/>
        <v>y</v>
      </c>
      <c r="G214" t="s">
        <v>33507</v>
      </c>
      <c r="H214" t="s">
        <v>13616</v>
      </c>
      <c r="I214" t="s">
        <v>13616</v>
      </c>
      <c r="J214" t="s">
        <v>13616</v>
      </c>
      <c r="K214">
        <v>38</v>
      </c>
    </row>
    <row r="215" spans="1:11" ht="14.4" customHeight="1" x14ac:dyDescent="0.3">
      <c r="A215" s="2" t="s">
        <v>89</v>
      </c>
      <c r="B215" s="2" t="s">
        <v>90</v>
      </c>
      <c r="C215" s="2" t="s">
        <v>91</v>
      </c>
      <c r="D215" s="2"/>
      <c r="E215" s="2" t="s">
        <v>33512</v>
      </c>
      <c r="F215" t="str">
        <f t="shared" si="3"/>
        <v/>
      </c>
      <c r="H215" t="s">
        <v>13568</v>
      </c>
      <c r="I215" t="s">
        <v>13568</v>
      </c>
      <c r="J215" t="s">
        <v>13568</v>
      </c>
    </row>
    <row r="216" spans="1:11" ht="14.4" customHeight="1" x14ac:dyDescent="0.3">
      <c r="A216" s="2" t="s">
        <v>33513</v>
      </c>
      <c r="B216" s="2" t="s">
        <v>33514</v>
      </c>
      <c r="C216" s="2" t="s">
        <v>33515</v>
      </c>
      <c r="D216" s="2" t="s">
        <v>33516</v>
      </c>
      <c r="E216" s="2" t="s">
        <v>33517</v>
      </c>
      <c r="F216" t="str">
        <f t="shared" si="3"/>
        <v>y</v>
      </c>
      <c r="G216" t="s">
        <v>33507</v>
      </c>
      <c r="H216" t="s">
        <v>13616</v>
      </c>
      <c r="I216" t="s">
        <v>13616</v>
      </c>
      <c r="J216" t="s">
        <v>13616</v>
      </c>
      <c r="K216">
        <v>45</v>
      </c>
    </row>
    <row r="217" spans="1:11" ht="14.4" customHeight="1" x14ac:dyDescent="0.3">
      <c r="A217" s="2" t="s">
        <v>33518</v>
      </c>
      <c r="B217" s="2" t="s">
        <v>33519</v>
      </c>
      <c r="C217" s="2" t="s">
        <v>33520</v>
      </c>
      <c r="D217" s="2" t="s">
        <v>33521</v>
      </c>
      <c r="E217" s="2" t="s">
        <v>21069</v>
      </c>
      <c r="F217" t="str">
        <f t="shared" si="3"/>
        <v>y</v>
      </c>
      <c r="G217" t="s">
        <v>33507</v>
      </c>
      <c r="H217" t="s">
        <v>13616</v>
      </c>
      <c r="I217" t="s">
        <v>13616</v>
      </c>
      <c r="J217" t="s">
        <v>13616</v>
      </c>
      <c r="K217">
        <v>46</v>
      </c>
    </row>
    <row r="218" spans="1:11" ht="14.4" customHeight="1" x14ac:dyDescent="0.3">
      <c r="A218" s="2" t="s">
        <v>33522</v>
      </c>
      <c r="B218" s="2" t="s">
        <v>33523</v>
      </c>
      <c r="C218" s="2" t="s">
        <v>33524</v>
      </c>
      <c r="D218" s="2" t="s">
        <v>33521</v>
      </c>
      <c r="E218" s="2" t="s">
        <v>33525</v>
      </c>
      <c r="F218" t="str">
        <f t="shared" si="3"/>
        <v>y</v>
      </c>
      <c r="G218" t="s">
        <v>33507</v>
      </c>
      <c r="H218" t="s">
        <v>13616</v>
      </c>
      <c r="I218" t="s">
        <v>13616</v>
      </c>
      <c r="J218" t="s">
        <v>13616</v>
      </c>
      <c r="K218">
        <v>46</v>
      </c>
    </row>
    <row r="219" spans="1:11" ht="14.4" customHeight="1" x14ac:dyDescent="0.3">
      <c r="A219" s="2" t="s">
        <v>33526</v>
      </c>
      <c r="B219" s="2" t="s">
        <v>33527</v>
      </c>
      <c r="C219" s="2" t="s">
        <v>33528</v>
      </c>
      <c r="D219" s="2" t="s">
        <v>33529</v>
      </c>
      <c r="E219" s="2" t="s">
        <v>33530</v>
      </c>
      <c r="F219" t="str">
        <f t="shared" si="3"/>
        <v/>
      </c>
      <c r="H219" t="s">
        <v>13568</v>
      </c>
      <c r="I219" t="s">
        <v>13568</v>
      </c>
      <c r="J219" t="s">
        <v>13568</v>
      </c>
      <c r="K219">
        <v>86</v>
      </c>
    </row>
    <row r="220" spans="1:11" ht="14.4" customHeight="1" x14ac:dyDescent="0.3">
      <c r="A220" s="2" t="s">
        <v>33531</v>
      </c>
      <c r="B220" s="2" t="s">
        <v>33532</v>
      </c>
      <c r="C220" s="2" t="s">
        <v>33533</v>
      </c>
      <c r="D220" s="2" t="s">
        <v>33516</v>
      </c>
      <c r="E220" s="2" t="s">
        <v>33534</v>
      </c>
      <c r="F220" t="str">
        <f t="shared" si="3"/>
        <v>y</v>
      </c>
      <c r="G220" t="s">
        <v>33507</v>
      </c>
      <c r="H220" t="s">
        <v>13616</v>
      </c>
      <c r="I220" t="s">
        <v>13616</v>
      </c>
      <c r="J220" t="s">
        <v>13616</v>
      </c>
      <c r="K220">
        <v>45</v>
      </c>
    </row>
    <row r="221" spans="1:11" ht="14.4" customHeight="1" x14ac:dyDescent="0.3">
      <c r="A221" s="2" t="s">
        <v>33535</v>
      </c>
      <c r="B221" s="2" t="s">
        <v>33536</v>
      </c>
      <c r="C221" s="2" t="s">
        <v>33537</v>
      </c>
      <c r="D221" s="2" t="s">
        <v>33506</v>
      </c>
      <c r="E221" s="2" t="s">
        <v>32794</v>
      </c>
      <c r="F221" t="str">
        <f t="shared" si="3"/>
        <v>y</v>
      </c>
      <c r="G221" t="s">
        <v>33538</v>
      </c>
      <c r="H221" t="s">
        <v>13616</v>
      </c>
      <c r="I221" t="s">
        <v>13616</v>
      </c>
      <c r="J221" t="s">
        <v>13616</v>
      </c>
      <c r="K221">
        <v>34</v>
      </c>
    </row>
    <row r="222" spans="1:11" ht="14.4" customHeight="1" x14ac:dyDescent="0.3">
      <c r="A222" s="2" t="s">
        <v>33539</v>
      </c>
      <c r="B222" s="2" t="s">
        <v>33540</v>
      </c>
      <c r="C222" s="2" t="s">
        <v>33541</v>
      </c>
      <c r="D222" s="2" t="s">
        <v>33457</v>
      </c>
      <c r="E222" s="2" t="s">
        <v>33511</v>
      </c>
      <c r="F222" t="str">
        <f t="shared" si="3"/>
        <v>y</v>
      </c>
      <c r="G222" t="s">
        <v>33538</v>
      </c>
      <c r="H222" t="s">
        <v>13616</v>
      </c>
      <c r="I222" t="s">
        <v>13616</v>
      </c>
      <c r="J222" t="s">
        <v>13616</v>
      </c>
      <c r="K222">
        <v>38</v>
      </c>
    </row>
    <row r="223" spans="1:11" ht="14.4" customHeight="1" x14ac:dyDescent="0.3">
      <c r="A223" s="2" t="s">
        <v>33542</v>
      </c>
      <c r="B223" s="2" t="s">
        <v>33543</v>
      </c>
      <c r="C223" s="2" t="s">
        <v>33544</v>
      </c>
      <c r="D223" s="2" t="s">
        <v>33516</v>
      </c>
      <c r="E223" s="2" t="s">
        <v>33517</v>
      </c>
      <c r="F223" t="str">
        <f t="shared" si="3"/>
        <v>y</v>
      </c>
      <c r="G223" t="s">
        <v>33538</v>
      </c>
      <c r="H223" t="s">
        <v>13616</v>
      </c>
      <c r="I223" t="s">
        <v>13616</v>
      </c>
      <c r="J223" t="s">
        <v>13616</v>
      </c>
      <c r="K223">
        <v>45</v>
      </c>
    </row>
    <row r="224" spans="1:11" ht="14.4" customHeight="1" x14ac:dyDescent="0.3">
      <c r="A224" s="2" t="s">
        <v>33545</v>
      </c>
      <c r="B224" s="2" t="s">
        <v>33546</v>
      </c>
      <c r="C224" s="2" t="s">
        <v>33547</v>
      </c>
      <c r="D224" s="2" t="s">
        <v>33521</v>
      </c>
      <c r="E224" s="2" t="s">
        <v>21069</v>
      </c>
      <c r="F224" t="str">
        <f t="shared" si="3"/>
        <v>y</v>
      </c>
      <c r="G224" t="s">
        <v>33538</v>
      </c>
      <c r="H224" t="s">
        <v>13616</v>
      </c>
      <c r="I224" t="s">
        <v>13616</v>
      </c>
      <c r="J224" t="s">
        <v>13616</v>
      </c>
      <c r="K224">
        <v>46</v>
      </c>
    </row>
    <row r="225" spans="1:11" ht="14.4" customHeight="1" x14ac:dyDescent="0.3">
      <c r="A225" s="2" t="s">
        <v>33548</v>
      </c>
      <c r="B225" s="2" t="s">
        <v>33549</v>
      </c>
      <c r="C225" s="2" t="s">
        <v>33550</v>
      </c>
      <c r="D225" s="2" t="s">
        <v>33521</v>
      </c>
      <c r="E225" s="2" t="s">
        <v>33525</v>
      </c>
      <c r="F225" t="str">
        <f t="shared" si="3"/>
        <v>y</v>
      </c>
      <c r="G225" t="s">
        <v>33538</v>
      </c>
      <c r="H225" t="s">
        <v>13616</v>
      </c>
      <c r="I225" t="s">
        <v>13616</v>
      </c>
      <c r="J225" t="s">
        <v>13616</v>
      </c>
      <c r="K225">
        <v>46</v>
      </c>
    </row>
    <row r="226" spans="1:11" ht="14.4" customHeight="1" x14ac:dyDescent="0.3">
      <c r="A226" s="2" t="s">
        <v>33551</v>
      </c>
      <c r="B226" s="2" t="s">
        <v>33552</v>
      </c>
      <c r="C226" s="2" t="s">
        <v>33553</v>
      </c>
      <c r="D226" s="2" t="s">
        <v>33516</v>
      </c>
      <c r="E226" s="2" t="s">
        <v>33534</v>
      </c>
      <c r="F226" t="str">
        <f t="shared" si="3"/>
        <v>y</v>
      </c>
      <c r="G226" t="s">
        <v>33538</v>
      </c>
      <c r="H226" t="s">
        <v>13616</v>
      </c>
      <c r="I226" t="s">
        <v>13616</v>
      </c>
      <c r="J226" t="s">
        <v>13616</v>
      </c>
      <c r="K226">
        <v>45</v>
      </c>
    </row>
    <row r="227" spans="1:11" ht="14.4" customHeight="1" x14ac:dyDescent="0.3">
      <c r="A227" s="2" t="s">
        <v>33554</v>
      </c>
      <c r="B227" s="2" t="s">
        <v>33555</v>
      </c>
      <c r="C227" s="2" t="s">
        <v>33556</v>
      </c>
      <c r="D227" s="2" t="s">
        <v>33506</v>
      </c>
      <c r="E227" s="2" t="s">
        <v>32794</v>
      </c>
      <c r="F227" t="str">
        <f t="shared" si="3"/>
        <v>y</v>
      </c>
      <c r="G227" t="s">
        <v>33557</v>
      </c>
      <c r="H227" t="s">
        <v>13616</v>
      </c>
      <c r="I227" t="s">
        <v>13616</v>
      </c>
      <c r="J227" t="s">
        <v>13616</v>
      </c>
      <c r="K227">
        <v>34</v>
      </c>
    </row>
    <row r="228" spans="1:11" ht="14.4" customHeight="1" x14ac:dyDescent="0.3">
      <c r="A228" s="2" t="s">
        <v>33558</v>
      </c>
      <c r="B228" s="2" t="s">
        <v>33559</v>
      </c>
      <c r="C228" s="2" t="s">
        <v>33560</v>
      </c>
      <c r="D228" s="2" t="s">
        <v>33457</v>
      </c>
      <c r="E228" s="2" t="s">
        <v>33561</v>
      </c>
      <c r="F228" t="str">
        <f t="shared" si="3"/>
        <v>y</v>
      </c>
      <c r="G228" t="s">
        <v>33557</v>
      </c>
      <c r="H228" t="s">
        <v>13616</v>
      </c>
      <c r="I228" t="s">
        <v>13616</v>
      </c>
      <c r="J228" t="s">
        <v>13616</v>
      </c>
      <c r="K228">
        <v>38</v>
      </c>
    </row>
    <row r="229" spans="1:11" ht="14.4" customHeight="1" x14ac:dyDescent="0.3">
      <c r="A229" s="2" t="s">
        <v>33562</v>
      </c>
      <c r="B229" s="2" t="s">
        <v>33563</v>
      </c>
      <c r="C229" s="2" t="s">
        <v>33564</v>
      </c>
      <c r="D229" s="2" t="s">
        <v>33565</v>
      </c>
      <c r="E229" s="2" t="s">
        <v>33566</v>
      </c>
      <c r="F229" t="str">
        <f t="shared" si="3"/>
        <v>y</v>
      </c>
      <c r="G229" t="s">
        <v>33557</v>
      </c>
      <c r="H229" t="s">
        <v>13616</v>
      </c>
      <c r="I229" t="s">
        <v>13616</v>
      </c>
      <c r="J229" t="s">
        <v>13616</v>
      </c>
      <c r="K229">
        <v>78</v>
      </c>
    </row>
    <row r="230" spans="1:11" ht="14.4" customHeight="1" x14ac:dyDescent="0.3">
      <c r="A230" s="2" t="s">
        <v>33567</v>
      </c>
      <c r="B230" s="2" t="s">
        <v>33568</v>
      </c>
      <c r="C230" s="2" t="s">
        <v>33569</v>
      </c>
      <c r="D230" s="2" t="s">
        <v>33570</v>
      </c>
      <c r="E230" s="2" t="s">
        <v>33571</v>
      </c>
      <c r="F230" t="str">
        <f t="shared" si="3"/>
        <v>y</v>
      </c>
      <c r="G230" t="s">
        <v>33557</v>
      </c>
      <c r="H230" t="s">
        <v>13616</v>
      </c>
      <c r="I230" t="s">
        <v>13616</v>
      </c>
      <c r="J230" t="s">
        <v>13616</v>
      </c>
      <c r="K230">
        <v>49</v>
      </c>
    </row>
    <row r="231" spans="1:11" ht="14.4" customHeight="1" x14ac:dyDescent="0.3">
      <c r="A231" s="2" t="s">
        <v>33572</v>
      </c>
      <c r="B231" s="2" t="s">
        <v>33573</v>
      </c>
      <c r="C231" s="2" t="s">
        <v>33574</v>
      </c>
      <c r="D231" s="2" t="s">
        <v>33575</v>
      </c>
      <c r="E231" s="2" t="s">
        <v>33576</v>
      </c>
      <c r="F231" t="str">
        <f t="shared" si="3"/>
        <v/>
      </c>
      <c r="H231" t="s">
        <v>13568</v>
      </c>
      <c r="I231" t="s">
        <v>13568</v>
      </c>
      <c r="J231" t="s">
        <v>13568</v>
      </c>
      <c r="K231">
        <v>104</v>
      </c>
    </row>
    <row r="232" spans="1:11" ht="14.4" customHeight="1" x14ac:dyDescent="0.3">
      <c r="A232" s="2" t="s">
        <v>33577</v>
      </c>
      <c r="B232" s="2" t="s">
        <v>33578</v>
      </c>
      <c r="C232" s="2" t="s">
        <v>33579</v>
      </c>
      <c r="D232" s="2" t="s">
        <v>33580</v>
      </c>
      <c r="E232" s="2" t="s">
        <v>33581</v>
      </c>
      <c r="F232" t="str">
        <f t="shared" si="3"/>
        <v>y</v>
      </c>
      <c r="G232" t="s">
        <v>33557</v>
      </c>
      <c r="H232" t="s">
        <v>13616</v>
      </c>
      <c r="I232" t="s">
        <v>13616</v>
      </c>
      <c r="J232" t="s">
        <v>13616</v>
      </c>
      <c r="K232">
        <v>70</v>
      </c>
    </row>
    <row r="233" spans="1:11" ht="14.4" customHeight="1" x14ac:dyDescent="0.3">
      <c r="A233" s="2" t="s">
        <v>33582</v>
      </c>
      <c r="B233" s="2" t="s">
        <v>33583</v>
      </c>
      <c r="C233" s="2" t="s">
        <v>33584</v>
      </c>
      <c r="D233" s="2" t="s">
        <v>33570</v>
      </c>
      <c r="E233" s="2" t="s">
        <v>33585</v>
      </c>
      <c r="F233" t="str">
        <f t="shared" si="3"/>
        <v>y</v>
      </c>
      <c r="G233" t="s">
        <v>33557</v>
      </c>
      <c r="H233" t="s">
        <v>13616</v>
      </c>
      <c r="I233" t="s">
        <v>13616</v>
      </c>
      <c r="J233" t="s">
        <v>13616</v>
      </c>
      <c r="K233">
        <v>49</v>
      </c>
    </row>
    <row r="234" spans="1:11" ht="14.4" customHeight="1" x14ac:dyDescent="0.3">
      <c r="A234" s="2" t="s">
        <v>33586</v>
      </c>
      <c r="B234" s="2" t="s">
        <v>33587</v>
      </c>
      <c r="C234" s="2" t="s">
        <v>33588</v>
      </c>
      <c r="D234" s="2" t="s">
        <v>18311</v>
      </c>
      <c r="E234" s="2" t="s">
        <v>33589</v>
      </c>
      <c r="F234" t="str">
        <f t="shared" si="3"/>
        <v>y</v>
      </c>
      <c r="G234" t="s">
        <v>33557</v>
      </c>
      <c r="H234" t="s">
        <v>13616</v>
      </c>
      <c r="I234" t="s">
        <v>13616</v>
      </c>
      <c r="J234" t="s">
        <v>13616</v>
      </c>
      <c r="K234">
        <v>8</v>
      </c>
    </row>
    <row r="235" spans="1:11" ht="14.4" customHeight="1" x14ac:dyDescent="0.3">
      <c r="A235" s="2" t="s">
        <v>33590</v>
      </c>
      <c r="B235" s="2" t="s">
        <v>33591</v>
      </c>
      <c r="C235" s="2" t="s">
        <v>33592</v>
      </c>
      <c r="D235" s="2" t="s">
        <v>33593</v>
      </c>
      <c r="E235" s="2" t="s">
        <v>32794</v>
      </c>
      <c r="F235" t="str">
        <f t="shared" si="3"/>
        <v>y</v>
      </c>
      <c r="G235" t="s">
        <v>33594</v>
      </c>
      <c r="H235" t="s">
        <v>13616</v>
      </c>
      <c r="I235" t="s">
        <v>13616</v>
      </c>
      <c r="J235" t="s">
        <v>13616</v>
      </c>
      <c r="K235">
        <v>81</v>
      </c>
    </row>
    <row r="236" spans="1:11" ht="14.4" customHeight="1" x14ac:dyDescent="0.3">
      <c r="A236" s="2" t="s">
        <v>33595</v>
      </c>
      <c r="B236" s="2" t="s">
        <v>33596</v>
      </c>
      <c r="C236" s="2" t="s">
        <v>33597</v>
      </c>
      <c r="D236" s="2" t="s">
        <v>33598</v>
      </c>
      <c r="E236" s="2" t="s">
        <v>33599</v>
      </c>
      <c r="F236" t="str">
        <f t="shared" si="3"/>
        <v>y</v>
      </c>
      <c r="G236" t="s">
        <v>33594</v>
      </c>
      <c r="H236" t="s">
        <v>13616</v>
      </c>
      <c r="I236" t="s">
        <v>13616</v>
      </c>
      <c r="J236" t="s">
        <v>13616</v>
      </c>
      <c r="K236">
        <v>72</v>
      </c>
    </row>
    <row r="237" spans="1:11" ht="14.4" customHeight="1" x14ac:dyDescent="0.3">
      <c r="A237" s="2" t="s">
        <v>33600</v>
      </c>
      <c r="B237" s="2" t="s">
        <v>33601</v>
      </c>
      <c r="C237" s="2" t="s">
        <v>33602</v>
      </c>
      <c r="D237" s="2" t="s">
        <v>33603</v>
      </c>
      <c r="E237" s="2" t="s">
        <v>33604</v>
      </c>
      <c r="F237" t="str">
        <f t="shared" si="3"/>
        <v>y</v>
      </c>
      <c r="G237" t="s">
        <v>33594</v>
      </c>
      <c r="H237" t="s">
        <v>13616</v>
      </c>
      <c r="I237" t="s">
        <v>13616</v>
      </c>
      <c r="J237" t="s">
        <v>13616</v>
      </c>
      <c r="K237">
        <v>73</v>
      </c>
    </row>
    <row r="238" spans="1:11" ht="14.4" customHeight="1" x14ac:dyDescent="0.3">
      <c r="A238" s="2" t="s">
        <v>33605</v>
      </c>
      <c r="B238" s="2" t="s">
        <v>33606</v>
      </c>
      <c r="C238" s="2" t="s">
        <v>33607</v>
      </c>
      <c r="D238" s="2" t="s">
        <v>33608</v>
      </c>
      <c r="E238" s="2" t="s">
        <v>33609</v>
      </c>
      <c r="F238" t="str">
        <f t="shared" si="3"/>
        <v>y</v>
      </c>
      <c r="G238" t="s">
        <v>33594</v>
      </c>
      <c r="H238" t="s">
        <v>13616</v>
      </c>
      <c r="I238" t="s">
        <v>13616</v>
      </c>
      <c r="J238" t="s">
        <v>13616</v>
      </c>
      <c r="K238">
        <v>76</v>
      </c>
    </row>
    <row r="239" spans="1:11" ht="14.4" customHeight="1" x14ac:dyDescent="0.3">
      <c r="A239" s="2" t="s">
        <v>33610</v>
      </c>
      <c r="B239" s="2" t="s">
        <v>33611</v>
      </c>
      <c r="C239" s="2" t="s">
        <v>33612</v>
      </c>
      <c r="D239" s="2" t="s">
        <v>33603</v>
      </c>
      <c r="E239" s="2" t="s">
        <v>33613</v>
      </c>
      <c r="F239" t="str">
        <f t="shared" si="3"/>
        <v>y</v>
      </c>
      <c r="G239" t="s">
        <v>33594</v>
      </c>
      <c r="H239" t="s">
        <v>13616</v>
      </c>
      <c r="I239" t="s">
        <v>13616</v>
      </c>
      <c r="J239" t="s">
        <v>13616</v>
      </c>
      <c r="K239">
        <v>73</v>
      </c>
    </row>
    <row r="240" spans="1:11" ht="14.4" customHeight="1" x14ac:dyDescent="0.3">
      <c r="A240" s="2" t="s">
        <v>33614</v>
      </c>
      <c r="B240" s="2" t="s">
        <v>33615</v>
      </c>
      <c r="C240" s="2" t="s">
        <v>33616</v>
      </c>
      <c r="D240" s="2" t="s">
        <v>33617</v>
      </c>
      <c r="E240" s="2" t="s">
        <v>33618</v>
      </c>
      <c r="F240" t="str">
        <f t="shared" si="3"/>
        <v>y</v>
      </c>
      <c r="G240" t="s">
        <v>33594</v>
      </c>
      <c r="H240" t="s">
        <v>13616</v>
      </c>
      <c r="I240" t="s">
        <v>13616</v>
      </c>
      <c r="J240" t="s">
        <v>13616</v>
      </c>
      <c r="K240">
        <v>77</v>
      </c>
    </row>
    <row r="241" spans="1:11" ht="14.4" customHeight="1" x14ac:dyDescent="0.3">
      <c r="A241" s="2" t="s">
        <v>33619</v>
      </c>
      <c r="B241" s="2" t="s">
        <v>33620</v>
      </c>
      <c r="C241" s="2" t="s">
        <v>33621</v>
      </c>
      <c r="D241" s="2" t="s">
        <v>33622</v>
      </c>
      <c r="E241" s="2" t="s">
        <v>33623</v>
      </c>
      <c r="F241" t="str">
        <f t="shared" si="3"/>
        <v>y</v>
      </c>
      <c r="G241" t="s">
        <v>33594</v>
      </c>
      <c r="H241" t="s">
        <v>13616</v>
      </c>
      <c r="I241" t="s">
        <v>13616</v>
      </c>
      <c r="J241" t="s">
        <v>13616</v>
      </c>
      <c r="K241">
        <v>52</v>
      </c>
    </row>
    <row r="242" spans="1:11" ht="14.4" customHeight="1" x14ac:dyDescent="0.3">
      <c r="A242" s="2" t="s">
        <v>33624</v>
      </c>
      <c r="B242" s="2" t="s">
        <v>33625</v>
      </c>
      <c r="C242" s="2" t="s">
        <v>33626</v>
      </c>
      <c r="D242" s="2" t="s">
        <v>33627</v>
      </c>
      <c r="E242" s="2" t="s">
        <v>33628</v>
      </c>
      <c r="F242" t="str">
        <f t="shared" si="3"/>
        <v>y</v>
      </c>
      <c r="G242" t="s">
        <v>33594</v>
      </c>
      <c r="H242" t="s">
        <v>13616</v>
      </c>
      <c r="I242" t="s">
        <v>13616</v>
      </c>
      <c r="J242" t="s">
        <v>13616</v>
      </c>
      <c r="K242">
        <v>79</v>
      </c>
    </row>
    <row r="243" spans="1:11" ht="14.4" customHeight="1" x14ac:dyDescent="0.3">
      <c r="A243" s="2" t="s">
        <v>33629</v>
      </c>
      <c r="B243" s="2" t="s">
        <v>33630</v>
      </c>
      <c r="C243" s="2" t="s">
        <v>33631</v>
      </c>
      <c r="D243" s="2" t="s">
        <v>33622</v>
      </c>
      <c r="E243" s="2" t="s">
        <v>33632</v>
      </c>
      <c r="F243" t="str">
        <f t="shared" si="3"/>
        <v>y</v>
      </c>
      <c r="G243" t="s">
        <v>33594</v>
      </c>
      <c r="H243" t="s">
        <v>13616</v>
      </c>
      <c r="I243" t="s">
        <v>13616</v>
      </c>
      <c r="J243" t="s">
        <v>13616</v>
      </c>
      <c r="K243">
        <v>52</v>
      </c>
    </row>
    <row r="244" spans="1:11" ht="14.4" customHeight="1" x14ac:dyDescent="0.3">
      <c r="A244" s="2" t="s">
        <v>95</v>
      </c>
      <c r="B244" s="2" t="s">
        <v>96</v>
      </c>
      <c r="C244" s="2" t="s">
        <v>97</v>
      </c>
      <c r="D244" s="2"/>
      <c r="E244" s="2" t="s">
        <v>33633</v>
      </c>
      <c r="F244" t="str">
        <f t="shared" si="3"/>
        <v>y</v>
      </c>
      <c r="G244" t="s">
        <v>33594</v>
      </c>
      <c r="H244" t="s">
        <v>13616</v>
      </c>
      <c r="I244" t="s">
        <v>13616</v>
      </c>
      <c r="J244" t="s">
        <v>13616</v>
      </c>
    </row>
    <row r="245" spans="1:11" ht="14.4" customHeight="1" x14ac:dyDescent="0.3">
      <c r="A245" s="2" t="s">
        <v>33634</v>
      </c>
      <c r="B245" s="2" t="s">
        <v>33635</v>
      </c>
      <c r="C245" s="2" t="s">
        <v>33636</v>
      </c>
      <c r="D245" s="2" t="s">
        <v>33598</v>
      </c>
      <c r="E245" s="2" t="s">
        <v>33637</v>
      </c>
      <c r="F245" t="str">
        <f t="shared" si="3"/>
        <v>y</v>
      </c>
      <c r="G245" t="s">
        <v>33594</v>
      </c>
      <c r="H245" t="s">
        <v>13616</v>
      </c>
      <c r="I245" t="s">
        <v>13616</v>
      </c>
      <c r="J245" t="s">
        <v>13616</v>
      </c>
      <c r="K245">
        <v>72</v>
      </c>
    </row>
    <row r="246" spans="1:11" ht="14.4" customHeight="1" x14ac:dyDescent="0.3">
      <c r="A246" s="2" t="s">
        <v>33638</v>
      </c>
      <c r="B246" s="2" t="s">
        <v>33639</v>
      </c>
      <c r="C246" s="2" t="s">
        <v>33640</v>
      </c>
      <c r="D246" s="2" t="s">
        <v>33506</v>
      </c>
      <c r="E246" s="2" t="s">
        <v>32794</v>
      </c>
      <c r="F246" t="str">
        <f t="shared" si="3"/>
        <v>y</v>
      </c>
      <c r="G246" t="s">
        <v>33641</v>
      </c>
      <c r="H246" t="s">
        <v>13616</v>
      </c>
      <c r="I246" t="s">
        <v>13616</v>
      </c>
      <c r="J246" t="s">
        <v>13616</v>
      </c>
      <c r="K246">
        <v>34</v>
      </c>
    </row>
    <row r="247" spans="1:11" ht="14.4" customHeight="1" x14ac:dyDescent="0.3">
      <c r="A247" s="2" t="s">
        <v>33642</v>
      </c>
      <c r="B247" s="2" t="s">
        <v>33643</v>
      </c>
      <c r="C247" s="2" t="s">
        <v>33644</v>
      </c>
      <c r="D247" s="2" t="s">
        <v>33645</v>
      </c>
      <c r="E247" s="2" t="s">
        <v>33646</v>
      </c>
      <c r="F247" t="str">
        <f t="shared" si="3"/>
        <v>y</v>
      </c>
      <c r="G247" t="s">
        <v>33641</v>
      </c>
      <c r="H247" t="s">
        <v>13616</v>
      </c>
      <c r="I247" t="s">
        <v>13616</v>
      </c>
      <c r="J247" t="s">
        <v>13616</v>
      </c>
      <c r="K247">
        <v>53</v>
      </c>
    </row>
    <row r="248" spans="1:11" ht="14.4" customHeight="1" x14ac:dyDescent="0.3">
      <c r="A248" s="2" t="s">
        <v>33647</v>
      </c>
      <c r="B248" s="2" t="s">
        <v>33648</v>
      </c>
      <c r="C248" s="2" t="s">
        <v>33649</v>
      </c>
      <c r="D248" s="2" t="s">
        <v>33570</v>
      </c>
      <c r="E248" s="2" t="s">
        <v>33650</v>
      </c>
      <c r="F248" t="str">
        <f t="shared" si="3"/>
        <v>y</v>
      </c>
      <c r="G248" t="s">
        <v>33641</v>
      </c>
      <c r="H248" t="s">
        <v>13616</v>
      </c>
      <c r="I248" t="s">
        <v>13616</v>
      </c>
      <c r="J248" t="s">
        <v>13616</v>
      </c>
      <c r="K248">
        <v>49</v>
      </c>
    </row>
    <row r="249" spans="1:11" ht="14.4" customHeight="1" x14ac:dyDescent="0.3">
      <c r="A249" s="2" t="s">
        <v>33651</v>
      </c>
      <c r="B249" s="2" t="s">
        <v>33652</v>
      </c>
      <c r="C249" s="2" t="s">
        <v>33653</v>
      </c>
      <c r="D249" s="2" t="s">
        <v>33645</v>
      </c>
      <c r="E249" s="2" t="s">
        <v>33654</v>
      </c>
      <c r="F249" t="str">
        <f t="shared" si="3"/>
        <v/>
      </c>
      <c r="H249" t="s">
        <v>13568</v>
      </c>
      <c r="I249" t="s">
        <v>13568</v>
      </c>
      <c r="J249" t="s">
        <v>13568</v>
      </c>
      <c r="K249">
        <v>53</v>
      </c>
    </row>
    <row r="250" spans="1:11" ht="14.4" customHeight="1" x14ac:dyDescent="0.3">
      <c r="A250" s="2" t="s">
        <v>33655</v>
      </c>
      <c r="B250" s="2" t="s">
        <v>33656</v>
      </c>
      <c r="C250" s="2" t="s">
        <v>33657</v>
      </c>
      <c r="D250" s="2" t="s">
        <v>33580</v>
      </c>
      <c r="E250" s="2" t="s">
        <v>33658</v>
      </c>
      <c r="F250" t="str">
        <f t="shared" si="3"/>
        <v>y</v>
      </c>
      <c r="G250" t="s">
        <v>33641</v>
      </c>
      <c r="H250" t="s">
        <v>13616</v>
      </c>
      <c r="I250" t="s">
        <v>13616</v>
      </c>
      <c r="J250" t="s">
        <v>13616</v>
      </c>
      <c r="K250">
        <v>70</v>
      </c>
    </row>
    <row r="251" spans="1:11" ht="14.4" customHeight="1" x14ac:dyDescent="0.3">
      <c r="A251" s="2" t="s">
        <v>33659</v>
      </c>
      <c r="B251" s="2" t="s">
        <v>33660</v>
      </c>
      <c r="C251" s="2" t="s">
        <v>33661</v>
      </c>
      <c r="D251" s="2" t="s">
        <v>33570</v>
      </c>
      <c r="E251" s="2" t="s">
        <v>33662</v>
      </c>
      <c r="F251" t="str">
        <f t="shared" si="3"/>
        <v>y</v>
      </c>
      <c r="G251" t="s">
        <v>33641</v>
      </c>
      <c r="H251" t="s">
        <v>13616</v>
      </c>
      <c r="I251" t="s">
        <v>13616</v>
      </c>
      <c r="J251" t="s">
        <v>13616</v>
      </c>
      <c r="K251">
        <v>49</v>
      </c>
    </row>
    <row r="252" spans="1:11" ht="14.4" customHeight="1" x14ac:dyDescent="0.3">
      <c r="A252" s="2" t="s">
        <v>33663</v>
      </c>
      <c r="B252" s="2" t="s">
        <v>33664</v>
      </c>
      <c r="C252" s="2" t="s">
        <v>33665</v>
      </c>
      <c r="D252" s="2" t="s">
        <v>33506</v>
      </c>
      <c r="E252" s="2" t="s">
        <v>32794</v>
      </c>
      <c r="F252" t="str">
        <f t="shared" si="3"/>
        <v>y</v>
      </c>
      <c r="G252" t="s">
        <v>33666</v>
      </c>
      <c r="H252" t="s">
        <v>13616</v>
      </c>
      <c r="I252" t="s">
        <v>13616</v>
      </c>
      <c r="J252" t="s">
        <v>13616</v>
      </c>
      <c r="K252">
        <v>34</v>
      </c>
    </row>
    <row r="253" spans="1:11" ht="14.4" customHeight="1" x14ac:dyDescent="0.3">
      <c r="A253" s="2" t="s">
        <v>33667</v>
      </c>
      <c r="B253" s="2" t="s">
        <v>33668</v>
      </c>
      <c r="C253" s="2" t="s">
        <v>33669</v>
      </c>
      <c r="D253" s="2" t="s">
        <v>33670</v>
      </c>
      <c r="E253" s="2" t="s">
        <v>33671</v>
      </c>
      <c r="F253" t="str">
        <f t="shared" si="3"/>
        <v>y</v>
      </c>
      <c r="G253" t="s">
        <v>33666</v>
      </c>
      <c r="H253" t="s">
        <v>13616</v>
      </c>
      <c r="I253" t="s">
        <v>13616</v>
      </c>
      <c r="J253" t="s">
        <v>13616</v>
      </c>
      <c r="K253">
        <v>57</v>
      </c>
    </row>
    <row r="254" spans="1:11" ht="14.4" customHeight="1" x14ac:dyDescent="0.3">
      <c r="A254" s="2" t="s">
        <v>33672</v>
      </c>
      <c r="B254" s="2" t="s">
        <v>33673</v>
      </c>
      <c r="C254" s="2" t="s">
        <v>33674</v>
      </c>
      <c r="D254" s="2" t="s">
        <v>33675</v>
      </c>
      <c r="E254" s="2" t="s">
        <v>33676</v>
      </c>
      <c r="F254" t="str">
        <f t="shared" si="3"/>
        <v>y</v>
      </c>
      <c r="G254" t="s">
        <v>33666</v>
      </c>
      <c r="H254" t="s">
        <v>13616</v>
      </c>
      <c r="I254" t="s">
        <v>13616</v>
      </c>
      <c r="J254" t="s">
        <v>13616</v>
      </c>
      <c r="K254">
        <v>96</v>
      </c>
    </row>
    <row r="255" spans="1:11" ht="14.4" customHeight="1" x14ac:dyDescent="0.3">
      <c r="A255" s="2" t="s">
        <v>33677</v>
      </c>
      <c r="B255" s="2" t="s">
        <v>33678</v>
      </c>
      <c r="C255" s="2" t="s">
        <v>33679</v>
      </c>
      <c r="D255" s="2" t="s">
        <v>33680</v>
      </c>
      <c r="E255" s="2" t="s">
        <v>21069</v>
      </c>
      <c r="F255" t="str">
        <f t="shared" si="3"/>
        <v>y</v>
      </c>
      <c r="G255" t="s">
        <v>33666</v>
      </c>
      <c r="H255" t="s">
        <v>13616</v>
      </c>
      <c r="I255" t="s">
        <v>13616</v>
      </c>
      <c r="J255" t="s">
        <v>13616</v>
      </c>
      <c r="K255">
        <v>30</v>
      </c>
    </row>
    <row r="256" spans="1:11" ht="14.4" customHeight="1" x14ac:dyDescent="0.3">
      <c r="A256" s="2" t="s">
        <v>33681</v>
      </c>
      <c r="B256" s="2" t="s">
        <v>33682</v>
      </c>
      <c r="C256" s="2" t="s">
        <v>33683</v>
      </c>
      <c r="D256" s="2" t="s">
        <v>33680</v>
      </c>
      <c r="E256" s="2" t="s">
        <v>33684</v>
      </c>
      <c r="F256" t="str">
        <f t="shared" si="3"/>
        <v>y</v>
      </c>
      <c r="G256" t="s">
        <v>33666</v>
      </c>
      <c r="H256" t="s">
        <v>13616</v>
      </c>
      <c r="I256" t="s">
        <v>13616</v>
      </c>
      <c r="J256" t="s">
        <v>13616</v>
      </c>
      <c r="K256">
        <v>30</v>
      </c>
    </row>
    <row r="257" spans="1:11" ht="14.4" customHeight="1" x14ac:dyDescent="0.3">
      <c r="A257" s="2" t="s">
        <v>33685</v>
      </c>
      <c r="B257" s="2" t="s">
        <v>33686</v>
      </c>
      <c r="C257" s="2" t="s">
        <v>33687</v>
      </c>
      <c r="D257" s="2" t="s">
        <v>33688</v>
      </c>
      <c r="E257" s="2" t="s">
        <v>33689</v>
      </c>
      <c r="F257" t="str">
        <f t="shared" si="3"/>
        <v>y</v>
      </c>
      <c r="G257" t="s">
        <v>33666</v>
      </c>
      <c r="H257" t="s">
        <v>13616</v>
      </c>
      <c r="I257" t="s">
        <v>13616</v>
      </c>
      <c r="J257" t="s">
        <v>13616</v>
      </c>
      <c r="K257">
        <v>107</v>
      </c>
    </row>
    <row r="258" spans="1:11" ht="14.4" customHeight="1" x14ac:dyDescent="0.3">
      <c r="A258" s="2" t="s">
        <v>33690</v>
      </c>
      <c r="B258" s="2" t="s">
        <v>33691</v>
      </c>
      <c r="C258" s="2" t="s">
        <v>33692</v>
      </c>
      <c r="D258" s="2" t="s">
        <v>18311</v>
      </c>
      <c r="E258" s="2" t="s">
        <v>33589</v>
      </c>
      <c r="F258" t="str">
        <f t="shared" si="3"/>
        <v>y</v>
      </c>
      <c r="G258" t="s">
        <v>33666</v>
      </c>
      <c r="H258" t="s">
        <v>13616</v>
      </c>
      <c r="I258" t="s">
        <v>13616</v>
      </c>
      <c r="J258" t="s">
        <v>13616</v>
      </c>
      <c r="K258">
        <v>8</v>
      </c>
    </row>
    <row r="259" spans="1:11" ht="14.4" customHeight="1" x14ac:dyDescent="0.3">
      <c r="A259" s="2" t="s">
        <v>33693</v>
      </c>
      <c r="B259" s="2" t="s">
        <v>33694</v>
      </c>
      <c r="C259" s="2" t="s">
        <v>33695</v>
      </c>
      <c r="D259" s="2" t="s">
        <v>33696</v>
      </c>
      <c r="E259" s="2" t="s">
        <v>33697</v>
      </c>
      <c r="F259" t="str">
        <f t="shared" si="3"/>
        <v>y</v>
      </c>
      <c r="G259" t="s">
        <v>33698</v>
      </c>
      <c r="H259" t="s">
        <v>13616</v>
      </c>
      <c r="I259" t="s">
        <v>13616</v>
      </c>
      <c r="J259" t="s">
        <v>13616</v>
      </c>
      <c r="K259">
        <v>25</v>
      </c>
    </row>
    <row r="260" spans="1:11" ht="14.4" customHeight="1" x14ac:dyDescent="0.3">
      <c r="A260" s="2" t="s">
        <v>33699</v>
      </c>
      <c r="B260" s="2" t="s">
        <v>33700</v>
      </c>
      <c r="C260" s="2" t="s">
        <v>33701</v>
      </c>
      <c r="D260" s="2" t="s">
        <v>33696</v>
      </c>
      <c r="E260" s="2" t="s">
        <v>33702</v>
      </c>
      <c r="F260" t="str">
        <f t="shared" si="3"/>
        <v>y</v>
      </c>
      <c r="G260" t="s">
        <v>33698</v>
      </c>
      <c r="H260" t="s">
        <v>13616</v>
      </c>
      <c r="I260" t="s">
        <v>13616</v>
      </c>
      <c r="J260" t="s">
        <v>13616</v>
      </c>
      <c r="K260">
        <v>25</v>
      </c>
    </row>
    <row r="261" spans="1:11" ht="14.4" customHeight="1" x14ac:dyDescent="0.3">
      <c r="A261" s="2" t="s">
        <v>33703</v>
      </c>
      <c r="B261" s="2" t="s">
        <v>33704</v>
      </c>
      <c r="C261" s="2" t="s">
        <v>33705</v>
      </c>
      <c r="D261" s="2" t="s">
        <v>33696</v>
      </c>
      <c r="E261" s="2" t="s">
        <v>33706</v>
      </c>
      <c r="F261" t="str">
        <f t="shared" ref="F261:F324" si="4">IF(COUNTIF(H261:J261,"used")&gt;0,"y","")</f>
        <v>y</v>
      </c>
      <c r="G261" t="s">
        <v>33698</v>
      </c>
      <c r="H261" t="s">
        <v>13616</v>
      </c>
      <c r="I261" t="s">
        <v>13616</v>
      </c>
      <c r="J261" t="s">
        <v>13616</v>
      </c>
      <c r="K261">
        <v>25</v>
      </c>
    </row>
    <row r="262" spans="1:11" ht="14.4" customHeight="1" x14ac:dyDescent="0.3">
      <c r="A262" s="2" t="s">
        <v>33707</v>
      </c>
      <c r="B262" s="2" t="s">
        <v>33708</v>
      </c>
      <c r="C262" s="2" t="s">
        <v>33709</v>
      </c>
      <c r="D262" s="2" t="s">
        <v>33696</v>
      </c>
      <c r="E262" s="2" t="s">
        <v>33710</v>
      </c>
      <c r="F262" t="str">
        <f t="shared" si="4"/>
        <v>y</v>
      </c>
      <c r="G262" t="s">
        <v>33698</v>
      </c>
      <c r="H262" t="s">
        <v>13616</v>
      </c>
      <c r="I262" t="s">
        <v>13616</v>
      </c>
      <c r="J262" t="s">
        <v>13616</v>
      </c>
      <c r="K262">
        <v>25</v>
      </c>
    </row>
    <row r="263" spans="1:11" ht="14.4" customHeight="1" x14ac:dyDescent="0.3">
      <c r="A263" s="2" t="s">
        <v>33711</v>
      </c>
      <c r="B263" s="2" t="s">
        <v>33712</v>
      </c>
      <c r="C263" s="2" t="s">
        <v>33713</v>
      </c>
      <c r="D263" s="2" t="s">
        <v>33696</v>
      </c>
      <c r="E263" s="2" t="s">
        <v>33714</v>
      </c>
      <c r="F263" t="str">
        <f t="shared" si="4"/>
        <v>y</v>
      </c>
      <c r="G263" t="s">
        <v>33698</v>
      </c>
      <c r="H263" t="s">
        <v>13616</v>
      </c>
      <c r="I263" t="s">
        <v>13616</v>
      </c>
      <c r="J263" t="s">
        <v>13616</v>
      </c>
      <c r="K263">
        <v>25</v>
      </c>
    </row>
    <row r="264" spans="1:11" ht="14.4" customHeight="1" x14ac:dyDescent="0.3">
      <c r="A264" s="2" t="s">
        <v>33715</v>
      </c>
      <c r="B264" s="2" t="s">
        <v>33716</v>
      </c>
      <c r="C264" s="2" t="s">
        <v>33717</v>
      </c>
      <c r="D264" s="2" t="s">
        <v>33191</v>
      </c>
      <c r="E264" s="2" t="s">
        <v>33192</v>
      </c>
      <c r="F264" t="str">
        <f t="shared" si="4"/>
        <v/>
      </c>
      <c r="H264" t="s">
        <v>13568</v>
      </c>
      <c r="I264" t="s">
        <v>13568</v>
      </c>
      <c r="J264" t="s">
        <v>13568</v>
      </c>
      <c r="K264">
        <v>9</v>
      </c>
    </row>
    <row r="265" spans="1:11" ht="14.4" customHeight="1" x14ac:dyDescent="0.3">
      <c r="A265" s="2" t="s">
        <v>33718</v>
      </c>
      <c r="B265" s="2" t="s">
        <v>33719</v>
      </c>
      <c r="C265" s="2" t="s">
        <v>33720</v>
      </c>
      <c r="D265" s="2" t="s">
        <v>33197</v>
      </c>
      <c r="E265" s="2" t="s">
        <v>33198</v>
      </c>
      <c r="F265" t="str">
        <f t="shared" si="4"/>
        <v/>
      </c>
      <c r="H265" t="s">
        <v>13568</v>
      </c>
      <c r="I265" t="s">
        <v>13568</v>
      </c>
      <c r="J265" t="s">
        <v>13568</v>
      </c>
      <c r="K265">
        <v>16</v>
      </c>
    </row>
    <row r="266" spans="1:11" ht="14.4" customHeight="1" x14ac:dyDescent="0.3">
      <c r="A266" s="2" t="s">
        <v>33721</v>
      </c>
      <c r="B266" s="2" t="s">
        <v>33722</v>
      </c>
      <c r="C266" s="2" t="s">
        <v>33723</v>
      </c>
      <c r="D266" s="2" t="s">
        <v>33202</v>
      </c>
      <c r="E266" s="2" t="s">
        <v>33203</v>
      </c>
      <c r="F266" t="str">
        <f t="shared" si="4"/>
        <v/>
      </c>
      <c r="H266" t="s">
        <v>13568</v>
      </c>
      <c r="I266" t="s">
        <v>13568</v>
      </c>
      <c r="J266" t="s">
        <v>13568</v>
      </c>
      <c r="K266">
        <v>6</v>
      </c>
    </row>
    <row r="267" spans="1:11" ht="14.4" customHeight="1" x14ac:dyDescent="0.3">
      <c r="A267" s="2" t="s">
        <v>33724</v>
      </c>
      <c r="B267" s="2" t="s">
        <v>33725</v>
      </c>
      <c r="C267" s="2" t="s">
        <v>33726</v>
      </c>
      <c r="D267" s="2" t="s">
        <v>33202</v>
      </c>
      <c r="E267" s="2" t="s">
        <v>33207</v>
      </c>
      <c r="F267" t="str">
        <f t="shared" si="4"/>
        <v/>
      </c>
      <c r="H267" t="s">
        <v>13568</v>
      </c>
      <c r="I267" t="s">
        <v>13568</v>
      </c>
      <c r="J267" t="s">
        <v>13568</v>
      </c>
      <c r="K267">
        <v>6</v>
      </c>
    </row>
    <row r="268" spans="1:11" ht="14.4" customHeight="1" x14ac:dyDescent="0.3">
      <c r="A268" s="2" t="s">
        <v>33727</v>
      </c>
      <c r="B268" s="2" t="s">
        <v>33728</v>
      </c>
      <c r="C268" s="2" t="s">
        <v>33729</v>
      </c>
      <c r="D268" s="2" t="s">
        <v>33211</v>
      </c>
      <c r="E268" s="2" t="s">
        <v>33212</v>
      </c>
      <c r="F268" t="str">
        <f t="shared" si="4"/>
        <v/>
      </c>
      <c r="H268" t="s">
        <v>13568</v>
      </c>
      <c r="I268" t="s">
        <v>13568</v>
      </c>
      <c r="J268" t="s">
        <v>13568</v>
      </c>
      <c r="K268">
        <v>17</v>
      </c>
    </row>
    <row r="269" spans="1:11" ht="14.4" customHeight="1" x14ac:dyDescent="0.3">
      <c r="A269" s="2" t="s">
        <v>33730</v>
      </c>
      <c r="B269" s="2" t="s">
        <v>33731</v>
      </c>
      <c r="C269" s="2" t="s">
        <v>33732</v>
      </c>
      <c r="D269" s="2" t="s">
        <v>33202</v>
      </c>
      <c r="E269" s="2" t="s">
        <v>32865</v>
      </c>
      <c r="F269" t="str">
        <f t="shared" si="4"/>
        <v/>
      </c>
      <c r="H269" t="s">
        <v>13568</v>
      </c>
      <c r="I269" t="s">
        <v>13568</v>
      </c>
      <c r="J269" t="s">
        <v>13568</v>
      </c>
      <c r="K269">
        <v>6</v>
      </c>
    </row>
    <row r="270" spans="1:11" ht="14.4" customHeight="1" x14ac:dyDescent="0.3">
      <c r="A270" s="2" t="s">
        <v>33733</v>
      </c>
      <c r="B270" s="2" t="s">
        <v>33734</v>
      </c>
      <c r="C270" s="2" t="s">
        <v>33735</v>
      </c>
      <c r="D270" s="2" t="s">
        <v>33219</v>
      </c>
      <c r="E270" s="2" t="s">
        <v>33220</v>
      </c>
      <c r="F270" t="str">
        <f t="shared" si="4"/>
        <v/>
      </c>
      <c r="H270" t="s">
        <v>13568</v>
      </c>
      <c r="I270" t="s">
        <v>13568</v>
      </c>
      <c r="J270" t="s">
        <v>13568</v>
      </c>
      <c r="K270">
        <v>24</v>
      </c>
    </row>
    <row r="271" spans="1:11" ht="14.4" customHeight="1" x14ac:dyDescent="0.3">
      <c r="A271" s="2" t="s">
        <v>33736</v>
      </c>
      <c r="B271" s="2" t="s">
        <v>33737</v>
      </c>
      <c r="C271" s="2" t="s">
        <v>33738</v>
      </c>
      <c r="D271" s="2" t="s">
        <v>33191</v>
      </c>
      <c r="E271" s="2" t="s">
        <v>33192</v>
      </c>
      <c r="F271" t="str">
        <f t="shared" si="4"/>
        <v/>
      </c>
      <c r="H271" t="s">
        <v>13568</v>
      </c>
      <c r="I271" t="s">
        <v>13568</v>
      </c>
      <c r="J271" t="s">
        <v>13568</v>
      </c>
      <c r="K271">
        <v>9</v>
      </c>
    </row>
    <row r="272" spans="1:11" ht="14.4" customHeight="1" x14ac:dyDescent="0.3">
      <c r="A272" s="2" t="s">
        <v>33739</v>
      </c>
      <c r="B272" s="2" t="s">
        <v>33740</v>
      </c>
      <c r="C272" s="2" t="s">
        <v>33741</v>
      </c>
      <c r="D272" s="2" t="s">
        <v>33197</v>
      </c>
      <c r="E272" s="2" t="s">
        <v>33198</v>
      </c>
      <c r="F272" t="str">
        <f t="shared" si="4"/>
        <v/>
      </c>
      <c r="H272" t="s">
        <v>13568</v>
      </c>
      <c r="I272" t="s">
        <v>13568</v>
      </c>
      <c r="J272" t="s">
        <v>13568</v>
      </c>
      <c r="K272">
        <v>16</v>
      </c>
    </row>
    <row r="273" spans="1:11" ht="14.4" customHeight="1" x14ac:dyDescent="0.3">
      <c r="A273" s="2" t="s">
        <v>33742</v>
      </c>
      <c r="B273" s="2" t="s">
        <v>33743</v>
      </c>
      <c r="C273" s="2" t="s">
        <v>33744</v>
      </c>
      <c r="D273" s="2" t="s">
        <v>33202</v>
      </c>
      <c r="E273" s="2" t="s">
        <v>33203</v>
      </c>
      <c r="F273" t="str">
        <f t="shared" si="4"/>
        <v/>
      </c>
      <c r="H273" t="s">
        <v>13568</v>
      </c>
      <c r="I273" t="s">
        <v>13568</v>
      </c>
      <c r="J273" t="s">
        <v>13568</v>
      </c>
      <c r="K273">
        <v>6</v>
      </c>
    </row>
    <row r="274" spans="1:11" ht="14.4" customHeight="1" x14ac:dyDescent="0.3">
      <c r="A274" s="2" t="s">
        <v>33745</v>
      </c>
      <c r="B274" s="2" t="s">
        <v>33746</v>
      </c>
      <c r="C274" s="2" t="s">
        <v>33747</v>
      </c>
      <c r="D274" s="2" t="s">
        <v>33202</v>
      </c>
      <c r="E274" s="2" t="s">
        <v>33207</v>
      </c>
      <c r="F274" t="str">
        <f t="shared" si="4"/>
        <v/>
      </c>
      <c r="H274" t="s">
        <v>13568</v>
      </c>
      <c r="I274" t="s">
        <v>13568</v>
      </c>
      <c r="J274" t="s">
        <v>13568</v>
      </c>
      <c r="K274">
        <v>6</v>
      </c>
    </row>
    <row r="275" spans="1:11" ht="14.4" customHeight="1" x14ac:dyDescent="0.3">
      <c r="A275" s="2" t="s">
        <v>33748</v>
      </c>
      <c r="B275" s="2" t="s">
        <v>33749</v>
      </c>
      <c r="C275" s="2" t="s">
        <v>33750</v>
      </c>
      <c r="D275" s="2" t="s">
        <v>33211</v>
      </c>
      <c r="E275" s="2" t="s">
        <v>33212</v>
      </c>
      <c r="F275" t="str">
        <f t="shared" si="4"/>
        <v/>
      </c>
      <c r="H275" t="s">
        <v>13568</v>
      </c>
      <c r="I275" t="s">
        <v>13568</v>
      </c>
      <c r="J275" t="s">
        <v>13568</v>
      </c>
      <c r="K275">
        <v>17</v>
      </c>
    </row>
    <row r="276" spans="1:11" ht="14.4" customHeight="1" x14ac:dyDescent="0.3">
      <c r="A276" s="2" t="s">
        <v>33751</v>
      </c>
      <c r="B276" s="2" t="s">
        <v>33752</v>
      </c>
      <c r="C276" s="2" t="s">
        <v>33753</v>
      </c>
      <c r="D276" s="2" t="s">
        <v>33202</v>
      </c>
      <c r="E276" s="2" t="s">
        <v>32865</v>
      </c>
      <c r="F276" t="str">
        <f t="shared" si="4"/>
        <v/>
      </c>
      <c r="H276" t="s">
        <v>13568</v>
      </c>
      <c r="I276" t="s">
        <v>13568</v>
      </c>
      <c r="J276" t="s">
        <v>13568</v>
      </c>
      <c r="K276">
        <v>6</v>
      </c>
    </row>
    <row r="277" spans="1:11" ht="14.4" customHeight="1" x14ac:dyDescent="0.3">
      <c r="A277" s="2" t="s">
        <v>33754</v>
      </c>
      <c r="B277" s="2" t="s">
        <v>33755</v>
      </c>
      <c r="C277" s="2" t="s">
        <v>33756</v>
      </c>
      <c r="D277" s="2" t="s">
        <v>33219</v>
      </c>
      <c r="E277" s="2" t="s">
        <v>33220</v>
      </c>
      <c r="F277" t="str">
        <f t="shared" si="4"/>
        <v/>
      </c>
      <c r="H277" t="s">
        <v>13568</v>
      </c>
      <c r="I277" t="s">
        <v>13568</v>
      </c>
      <c r="J277" t="s">
        <v>13568</v>
      </c>
      <c r="K277">
        <v>24</v>
      </c>
    </row>
    <row r="278" spans="1:11" ht="14.4" customHeight="1" x14ac:dyDescent="0.3">
      <c r="A278" s="2" t="s">
        <v>33757</v>
      </c>
      <c r="B278" s="2" t="s">
        <v>33758</v>
      </c>
      <c r="C278" s="2" t="s">
        <v>33759</v>
      </c>
      <c r="D278" s="2" t="s">
        <v>33313</v>
      </c>
      <c r="E278" s="2" t="s">
        <v>33314</v>
      </c>
      <c r="F278" t="str">
        <f t="shared" si="4"/>
        <v/>
      </c>
      <c r="H278" t="s">
        <v>13568</v>
      </c>
      <c r="I278" t="s">
        <v>13568</v>
      </c>
      <c r="J278" t="s">
        <v>13568</v>
      </c>
      <c r="K278">
        <v>21</v>
      </c>
    </row>
    <row r="279" spans="1:11" ht="14.4" customHeight="1" x14ac:dyDescent="0.3">
      <c r="A279" s="2" t="s">
        <v>33760</v>
      </c>
      <c r="B279" s="2" t="s">
        <v>33761</v>
      </c>
      <c r="C279" s="2" t="s">
        <v>33762</v>
      </c>
      <c r="D279" s="2" t="s">
        <v>33319</v>
      </c>
      <c r="E279" s="2" t="s">
        <v>33320</v>
      </c>
      <c r="F279" t="str">
        <f t="shared" si="4"/>
        <v/>
      </c>
      <c r="H279" t="s">
        <v>13568</v>
      </c>
      <c r="I279" t="s">
        <v>13568</v>
      </c>
      <c r="J279" t="s">
        <v>13568</v>
      </c>
      <c r="K279">
        <v>14</v>
      </c>
    </row>
    <row r="280" spans="1:11" ht="14.4" customHeight="1" x14ac:dyDescent="0.3">
      <c r="A280" s="2" t="s">
        <v>33763</v>
      </c>
      <c r="B280" s="2" t="s">
        <v>33764</v>
      </c>
      <c r="C280" s="2" t="s">
        <v>33765</v>
      </c>
      <c r="D280" s="2" t="s">
        <v>33324</v>
      </c>
      <c r="E280" s="2" t="s">
        <v>33325</v>
      </c>
      <c r="F280" t="str">
        <f t="shared" si="4"/>
        <v/>
      </c>
      <c r="H280" t="s">
        <v>13568</v>
      </c>
      <c r="I280" t="s">
        <v>13568</v>
      </c>
      <c r="J280" t="s">
        <v>13568</v>
      </c>
      <c r="K280">
        <v>18</v>
      </c>
    </row>
    <row r="281" spans="1:11" ht="14.4" customHeight="1" x14ac:dyDescent="0.3">
      <c r="A281" s="2" t="s">
        <v>33766</v>
      </c>
      <c r="B281" s="2" t="s">
        <v>33767</v>
      </c>
      <c r="C281" s="2" t="s">
        <v>33768</v>
      </c>
      <c r="D281" s="2" t="s">
        <v>33329</v>
      </c>
      <c r="E281" s="2" t="s">
        <v>17466</v>
      </c>
      <c r="F281" t="str">
        <f t="shared" si="4"/>
        <v/>
      </c>
      <c r="H281" t="s">
        <v>13568</v>
      </c>
      <c r="I281" t="s">
        <v>13568</v>
      </c>
      <c r="J281" t="s">
        <v>13568</v>
      </c>
      <c r="K281">
        <v>19</v>
      </c>
    </row>
    <row r="282" spans="1:11" ht="14.4" customHeight="1" x14ac:dyDescent="0.3">
      <c r="A282" s="2" t="s">
        <v>33769</v>
      </c>
      <c r="B282" s="2" t="s">
        <v>33770</v>
      </c>
      <c r="C282" s="2" t="s">
        <v>33771</v>
      </c>
      <c r="D282" s="2" t="s">
        <v>33333</v>
      </c>
      <c r="E282" s="2" t="s">
        <v>33334</v>
      </c>
      <c r="F282" t="str">
        <f t="shared" si="4"/>
        <v/>
      </c>
      <c r="H282" t="s">
        <v>13568</v>
      </c>
      <c r="I282" t="s">
        <v>13568</v>
      </c>
      <c r="J282" t="s">
        <v>13568</v>
      </c>
      <c r="K282">
        <v>4</v>
      </c>
    </row>
    <row r="283" spans="1:11" ht="14.4" customHeight="1" x14ac:dyDescent="0.3">
      <c r="A283" s="2" t="s">
        <v>33772</v>
      </c>
      <c r="B283" s="2" t="s">
        <v>33773</v>
      </c>
      <c r="C283" s="2" t="s">
        <v>33774</v>
      </c>
      <c r="D283" s="2" t="s">
        <v>33333</v>
      </c>
      <c r="E283" s="2" t="s">
        <v>33338</v>
      </c>
      <c r="F283" t="str">
        <f t="shared" si="4"/>
        <v/>
      </c>
      <c r="H283" t="s">
        <v>13568</v>
      </c>
      <c r="I283" t="s">
        <v>13568</v>
      </c>
      <c r="J283" t="s">
        <v>13568</v>
      </c>
      <c r="K283">
        <v>4</v>
      </c>
    </row>
    <row r="284" spans="1:11" ht="14.4" customHeight="1" x14ac:dyDescent="0.3">
      <c r="A284" s="2" t="s">
        <v>33775</v>
      </c>
      <c r="B284" s="2" t="s">
        <v>33776</v>
      </c>
      <c r="C284" s="2" t="s">
        <v>33777</v>
      </c>
      <c r="D284" s="2" t="s">
        <v>33342</v>
      </c>
      <c r="E284" s="2" t="s">
        <v>33343</v>
      </c>
      <c r="F284" t="str">
        <f t="shared" si="4"/>
        <v/>
      </c>
      <c r="H284" t="s">
        <v>13568</v>
      </c>
      <c r="I284" t="s">
        <v>13568</v>
      </c>
      <c r="J284" t="s">
        <v>13568</v>
      </c>
      <c r="K284">
        <v>22</v>
      </c>
    </row>
    <row r="285" spans="1:11" ht="14.4" customHeight="1" x14ac:dyDescent="0.3">
      <c r="A285" s="2" t="s">
        <v>33778</v>
      </c>
      <c r="B285" s="2" t="s">
        <v>33779</v>
      </c>
      <c r="C285" s="2" t="s">
        <v>33780</v>
      </c>
      <c r="D285" s="2" t="s">
        <v>33347</v>
      </c>
      <c r="E285" s="2" t="s">
        <v>33348</v>
      </c>
      <c r="F285" t="str">
        <f t="shared" si="4"/>
        <v/>
      </c>
      <c r="H285" t="s">
        <v>13568</v>
      </c>
      <c r="I285" t="s">
        <v>13568</v>
      </c>
      <c r="J285" t="s">
        <v>13568</v>
      </c>
      <c r="K285">
        <v>23</v>
      </c>
    </row>
    <row r="286" spans="1:11" ht="14.4" customHeight="1" x14ac:dyDescent="0.3">
      <c r="A286" s="2" t="s">
        <v>33781</v>
      </c>
      <c r="B286" s="2" t="s">
        <v>33782</v>
      </c>
      <c r="C286" s="2" t="s">
        <v>33783</v>
      </c>
      <c r="D286" s="2" t="s">
        <v>33313</v>
      </c>
      <c r="E286" s="2" t="s">
        <v>33314</v>
      </c>
      <c r="F286" t="str">
        <f t="shared" si="4"/>
        <v/>
      </c>
      <c r="H286" t="s">
        <v>13568</v>
      </c>
      <c r="I286" t="s">
        <v>13568</v>
      </c>
      <c r="J286" t="s">
        <v>13568</v>
      </c>
      <c r="K286">
        <v>21</v>
      </c>
    </row>
    <row r="287" spans="1:11" ht="14.4" customHeight="1" x14ac:dyDescent="0.3">
      <c r="A287" s="2" t="s">
        <v>33784</v>
      </c>
      <c r="B287" s="2" t="s">
        <v>33785</v>
      </c>
      <c r="C287" s="2" t="s">
        <v>33786</v>
      </c>
      <c r="D287" s="2" t="s">
        <v>33319</v>
      </c>
      <c r="E287" s="2" t="s">
        <v>33320</v>
      </c>
      <c r="F287" t="str">
        <f t="shared" si="4"/>
        <v/>
      </c>
      <c r="H287" t="s">
        <v>13568</v>
      </c>
      <c r="I287" t="s">
        <v>13568</v>
      </c>
      <c r="J287" t="s">
        <v>13568</v>
      </c>
      <c r="K287">
        <v>14</v>
      </c>
    </row>
    <row r="288" spans="1:11" ht="14.4" customHeight="1" x14ac:dyDescent="0.3">
      <c r="A288" s="2" t="s">
        <v>33787</v>
      </c>
      <c r="B288" s="2" t="s">
        <v>33788</v>
      </c>
      <c r="C288" s="2" t="s">
        <v>33789</v>
      </c>
      <c r="D288" s="2" t="s">
        <v>33324</v>
      </c>
      <c r="E288" s="2" t="s">
        <v>33325</v>
      </c>
      <c r="F288" t="str">
        <f t="shared" si="4"/>
        <v/>
      </c>
      <c r="H288" t="s">
        <v>13568</v>
      </c>
      <c r="I288" t="s">
        <v>13568</v>
      </c>
      <c r="J288" t="s">
        <v>13568</v>
      </c>
      <c r="K288">
        <v>18</v>
      </c>
    </row>
    <row r="289" spans="1:11" ht="14.4" customHeight="1" x14ac:dyDescent="0.3">
      <c r="A289" s="2" t="s">
        <v>33790</v>
      </c>
      <c r="B289" s="2" t="s">
        <v>33791</v>
      </c>
      <c r="C289" s="2" t="s">
        <v>33792</v>
      </c>
      <c r="D289" s="2" t="s">
        <v>33329</v>
      </c>
      <c r="E289" s="2" t="s">
        <v>17466</v>
      </c>
      <c r="F289" t="str">
        <f t="shared" si="4"/>
        <v/>
      </c>
      <c r="H289" t="s">
        <v>13568</v>
      </c>
      <c r="I289" t="s">
        <v>13568</v>
      </c>
      <c r="J289" t="s">
        <v>13568</v>
      </c>
      <c r="K289">
        <v>19</v>
      </c>
    </row>
    <row r="290" spans="1:11" ht="14.4" customHeight="1" x14ac:dyDescent="0.3">
      <c r="A290" s="2" t="s">
        <v>33793</v>
      </c>
      <c r="B290" s="2" t="s">
        <v>33794</v>
      </c>
      <c r="C290" s="2" t="s">
        <v>33795</v>
      </c>
      <c r="D290" s="2" t="s">
        <v>33333</v>
      </c>
      <c r="E290" s="2" t="s">
        <v>33334</v>
      </c>
      <c r="F290" t="str">
        <f t="shared" si="4"/>
        <v/>
      </c>
      <c r="H290" t="s">
        <v>13568</v>
      </c>
      <c r="I290" t="s">
        <v>13568</v>
      </c>
      <c r="J290" t="s">
        <v>13568</v>
      </c>
      <c r="K290">
        <v>4</v>
      </c>
    </row>
    <row r="291" spans="1:11" ht="14.4" customHeight="1" x14ac:dyDescent="0.3">
      <c r="A291" s="2" t="s">
        <v>33796</v>
      </c>
      <c r="B291" s="2" t="s">
        <v>33797</v>
      </c>
      <c r="C291" s="2" t="s">
        <v>33798</v>
      </c>
      <c r="D291" s="2" t="s">
        <v>33333</v>
      </c>
      <c r="E291" s="2" t="s">
        <v>33338</v>
      </c>
      <c r="F291" t="str">
        <f t="shared" si="4"/>
        <v/>
      </c>
      <c r="H291" t="s">
        <v>13568</v>
      </c>
      <c r="I291" t="s">
        <v>13568</v>
      </c>
      <c r="J291" t="s">
        <v>13568</v>
      </c>
      <c r="K291">
        <v>4</v>
      </c>
    </row>
    <row r="292" spans="1:11" ht="14.4" customHeight="1" x14ac:dyDescent="0.3">
      <c r="A292" s="2" t="s">
        <v>33799</v>
      </c>
      <c r="B292" s="2" t="s">
        <v>33800</v>
      </c>
      <c r="C292" s="2" t="s">
        <v>33801</v>
      </c>
      <c r="D292" s="2" t="s">
        <v>33342</v>
      </c>
      <c r="E292" s="2" t="s">
        <v>33343</v>
      </c>
      <c r="F292" t="str">
        <f t="shared" si="4"/>
        <v/>
      </c>
      <c r="H292" t="s">
        <v>13568</v>
      </c>
      <c r="I292" t="s">
        <v>13568</v>
      </c>
      <c r="J292" t="s">
        <v>13568</v>
      </c>
      <c r="K292">
        <v>22</v>
      </c>
    </row>
    <row r="293" spans="1:11" ht="14.4" customHeight="1" x14ac:dyDescent="0.3">
      <c r="A293" s="2" t="s">
        <v>33802</v>
      </c>
      <c r="B293" s="2" t="s">
        <v>33803</v>
      </c>
      <c r="C293" s="2" t="s">
        <v>33804</v>
      </c>
      <c r="D293" s="2" t="s">
        <v>33347</v>
      </c>
      <c r="E293" s="2" t="s">
        <v>33348</v>
      </c>
      <c r="F293" t="str">
        <f t="shared" si="4"/>
        <v/>
      </c>
      <c r="H293" t="s">
        <v>13568</v>
      </c>
      <c r="I293" t="s">
        <v>13568</v>
      </c>
      <c r="J293" t="s">
        <v>13568</v>
      </c>
      <c r="K293">
        <v>23</v>
      </c>
    </row>
    <row r="294" spans="1:11" ht="14.4" customHeight="1" x14ac:dyDescent="0.3">
      <c r="A294" s="2" t="s">
        <v>33805</v>
      </c>
      <c r="B294" s="2" t="s">
        <v>33806</v>
      </c>
      <c r="C294" s="2" t="s">
        <v>33807</v>
      </c>
      <c r="D294" s="2" t="s">
        <v>33696</v>
      </c>
      <c r="E294" s="2" t="s">
        <v>33808</v>
      </c>
      <c r="F294" t="str">
        <f t="shared" si="4"/>
        <v>y</v>
      </c>
      <c r="G294" t="s">
        <v>33698</v>
      </c>
      <c r="H294" t="s">
        <v>13616</v>
      </c>
      <c r="I294" t="s">
        <v>13616</v>
      </c>
      <c r="J294" t="s">
        <v>13616</v>
      </c>
      <c r="K294">
        <v>25</v>
      </c>
    </row>
    <row r="295" spans="1:11" ht="14.4" customHeight="1" x14ac:dyDescent="0.3">
      <c r="A295" s="2" t="s">
        <v>33809</v>
      </c>
      <c r="B295" s="2" t="s">
        <v>33810</v>
      </c>
      <c r="C295" s="2" t="s">
        <v>33811</v>
      </c>
      <c r="D295" s="2" t="s">
        <v>33313</v>
      </c>
      <c r="E295" s="2" t="s">
        <v>33314</v>
      </c>
      <c r="F295" t="str">
        <f t="shared" si="4"/>
        <v>y</v>
      </c>
      <c r="G295" t="s">
        <v>33812</v>
      </c>
      <c r="H295" t="s">
        <v>13616</v>
      </c>
      <c r="I295" t="s">
        <v>13616</v>
      </c>
      <c r="J295" t="s">
        <v>13616</v>
      </c>
      <c r="K295">
        <v>21</v>
      </c>
    </row>
    <row r="296" spans="1:11" ht="14.4" customHeight="1" x14ac:dyDescent="0.3">
      <c r="A296" s="2" t="s">
        <v>33813</v>
      </c>
      <c r="B296" s="2" t="s">
        <v>33814</v>
      </c>
      <c r="C296" s="2" t="s">
        <v>33815</v>
      </c>
      <c r="D296" s="2" t="s">
        <v>33319</v>
      </c>
      <c r="E296" s="2" t="s">
        <v>33320</v>
      </c>
      <c r="F296" t="str">
        <f t="shared" si="4"/>
        <v>y</v>
      </c>
      <c r="G296" t="s">
        <v>33812</v>
      </c>
      <c r="H296" t="s">
        <v>13616</v>
      </c>
      <c r="I296" t="s">
        <v>13616</v>
      </c>
      <c r="J296" t="s">
        <v>13616</v>
      </c>
      <c r="K296">
        <v>14</v>
      </c>
    </row>
    <row r="297" spans="1:11" ht="14.4" customHeight="1" x14ac:dyDescent="0.3">
      <c r="A297" s="2" t="s">
        <v>33816</v>
      </c>
      <c r="B297" s="2" t="s">
        <v>33817</v>
      </c>
      <c r="C297" s="2" t="s">
        <v>33818</v>
      </c>
      <c r="D297" s="2" t="s">
        <v>33324</v>
      </c>
      <c r="E297" s="2" t="s">
        <v>33325</v>
      </c>
      <c r="F297" t="str">
        <f t="shared" si="4"/>
        <v>y</v>
      </c>
      <c r="G297" t="s">
        <v>33812</v>
      </c>
      <c r="H297" t="s">
        <v>13616</v>
      </c>
      <c r="I297" t="s">
        <v>13616</v>
      </c>
      <c r="J297" t="s">
        <v>13616</v>
      </c>
      <c r="K297">
        <v>18</v>
      </c>
    </row>
    <row r="298" spans="1:11" ht="14.4" customHeight="1" x14ac:dyDescent="0.3">
      <c r="A298" s="2" t="s">
        <v>33819</v>
      </c>
      <c r="B298" s="2" t="s">
        <v>33820</v>
      </c>
      <c r="C298" s="2" t="s">
        <v>33821</v>
      </c>
      <c r="D298" s="2" t="s">
        <v>33329</v>
      </c>
      <c r="E298" s="2" t="s">
        <v>17466</v>
      </c>
      <c r="F298" t="str">
        <f t="shared" si="4"/>
        <v>y</v>
      </c>
      <c r="G298" t="s">
        <v>33812</v>
      </c>
      <c r="H298" t="s">
        <v>13616</v>
      </c>
      <c r="I298" t="s">
        <v>13616</v>
      </c>
      <c r="J298" t="s">
        <v>13616</v>
      </c>
      <c r="K298">
        <v>19</v>
      </c>
    </row>
    <row r="299" spans="1:11" ht="14.4" customHeight="1" x14ac:dyDescent="0.3">
      <c r="A299" s="2" t="s">
        <v>33822</v>
      </c>
      <c r="B299" s="2" t="s">
        <v>33823</v>
      </c>
      <c r="C299" s="2" t="s">
        <v>33824</v>
      </c>
      <c r="D299" s="2" t="s">
        <v>33333</v>
      </c>
      <c r="E299" s="2" t="s">
        <v>33334</v>
      </c>
      <c r="F299" t="str">
        <f t="shared" si="4"/>
        <v>y</v>
      </c>
      <c r="G299" t="s">
        <v>33812</v>
      </c>
      <c r="H299" t="s">
        <v>13616</v>
      </c>
      <c r="I299" t="s">
        <v>13616</v>
      </c>
      <c r="J299" t="s">
        <v>13616</v>
      </c>
      <c r="K299">
        <v>4</v>
      </c>
    </row>
    <row r="300" spans="1:11" ht="14.4" customHeight="1" x14ac:dyDescent="0.3">
      <c r="A300" s="2" t="s">
        <v>33825</v>
      </c>
      <c r="B300" s="2" t="s">
        <v>33826</v>
      </c>
      <c r="C300" s="2" t="s">
        <v>33827</v>
      </c>
      <c r="D300" s="2" t="s">
        <v>33333</v>
      </c>
      <c r="E300" s="2" t="s">
        <v>33338</v>
      </c>
      <c r="F300" t="str">
        <f t="shared" si="4"/>
        <v>y</v>
      </c>
      <c r="G300" t="s">
        <v>33812</v>
      </c>
      <c r="H300" t="s">
        <v>13616</v>
      </c>
      <c r="I300" t="s">
        <v>13616</v>
      </c>
      <c r="J300" t="s">
        <v>13616</v>
      </c>
      <c r="K300">
        <v>4</v>
      </c>
    </row>
    <row r="301" spans="1:11" ht="14.4" customHeight="1" x14ac:dyDescent="0.3">
      <c r="A301" s="2" t="s">
        <v>33828</v>
      </c>
      <c r="B301" s="2" t="s">
        <v>33829</v>
      </c>
      <c r="C301" s="2" t="s">
        <v>33830</v>
      </c>
      <c r="D301" s="2" t="s">
        <v>33342</v>
      </c>
      <c r="E301" s="2" t="s">
        <v>33343</v>
      </c>
      <c r="F301" t="str">
        <f t="shared" si="4"/>
        <v>y</v>
      </c>
      <c r="G301" t="s">
        <v>33812</v>
      </c>
      <c r="H301" t="s">
        <v>13616</v>
      </c>
      <c r="I301" t="s">
        <v>13616</v>
      </c>
      <c r="J301" t="s">
        <v>13616</v>
      </c>
      <c r="K301">
        <v>22</v>
      </c>
    </row>
    <row r="302" spans="1:11" ht="14.4" customHeight="1" x14ac:dyDescent="0.3">
      <c r="A302" s="2" t="s">
        <v>33831</v>
      </c>
      <c r="B302" s="2" t="s">
        <v>33832</v>
      </c>
      <c r="C302" s="2" t="s">
        <v>33833</v>
      </c>
      <c r="D302" s="2" t="s">
        <v>33347</v>
      </c>
      <c r="E302" s="2" t="s">
        <v>33348</v>
      </c>
      <c r="F302" t="str">
        <f t="shared" si="4"/>
        <v>y</v>
      </c>
      <c r="G302" t="s">
        <v>33812</v>
      </c>
      <c r="H302" t="s">
        <v>13616</v>
      </c>
      <c r="I302" t="s">
        <v>13616</v>
      </c>
      <c r="J302" t="s">
        <v>13616</v>
      </c>
      <c r="K302">
        <v>23</v>
      </c>
    </row>
    <row r="303" spans="1:11" ht="14.4" customHeight="1" x14ac:dyDescent="0.3">
      <c r="A303" s="2" t="s">
        <v>33834</v>
      </c>
      <c r="B303" s="2" t="s">
        <v>33835</v>
      </c>
      <c r="C303" s="2" t="s">
        <v>33836</v>
      </c>
      <c r="D303" s="2" t="s">
        <v>32793</v>
      </c>
      <c r="E303" s="2" t="s">
        <v>32794</v>
      </c>
      <c r="F303" t="str">
        <f t="shared" si="4"/>
        <v/>
      </c>
      <c r="H303" t="s">
        <v>13568</v>
      </c>
      <c r="I303" t="s">
        <v>13568</v>
      </c>
      <c r="J303" t="s">
        <v>13568</v>
      </c>
      <c r="K303">
        <v>7</v>
      </c>
    </row>
    <row r="304" spans="1:11" ht="14.4" customHeight="1" x14ac:dyDescent="0.3">
      <c r="A304" s="2" t="s">
        <v>33837</v>
      </c>
      <c r="B304" s="2" t="s">
        <v>33838</v>
      </c>
      <c r="C304" s="2" t="s">
        <v>33839</v>
      </c>
      <c r="D304" s="2" t="s">
        <v>32799</v>
      </c>
      <c r="E304" s="2" t="s">
        <v>32800</v>
      </c>
      <c r="F304" t="str">
        <f t="shared" si="4"/>
        <v/>
      </c>
      <c r="H304" t="s">
        <v>13568</v>
      </c>
      <c r="I304" t="s">
        <v>13568</v>
      </c>
      <c r="J304" t="s">
        <v>13568</v>
      </c>
      <c r="K304">
        <v>3</v>
      </c>
    </row>
    <row r="305" spans="1:11" ht="14.4" customHeight="1" x14ac:dyDescent="0.3">
      <c r="A305" s="2" t="s">
        <v>33840</v>
      </c>
      <c r="B305" s="2" t="s">
        <v>33841</v>
      </c>
      <c r="C305" s="2" t="s">
        <v>33842</v>
      </c>
      <c r="D305" s="2" t="s">
        <v>32799</v>
      </c>
      <c r="E305" s="2" t="s">
        <v>32805</v>
      </c>
      <c r="F305" t="str">
        <f t="shared" si="4"/>
        <v/>
      </c>
      <c r="H305" t="s">
        <v>13568</v>
      </c>
      <c r="I305" t="s">
        <v>13568</v>
      </c>
      <c r="J305" t="s">
        <v>13568</v>
      </c>
      <c r="K305">
        <v>3</v>
      </c>
    </row>
    <row r="306" spans="1:11" ht="14.4" customHeight="1" x14ac:dyDescent="0.3">
      <c r="A306" s="2" t="s">
        <v>33843</v>
      </c>
      <c r="B306" s="2" t="s">
        <v>33844</v>
      </c>
      <c r="C306" s="2" t="s">
        <v>33845</v>
      </c>
      <c r="D306" s="2" t="s">
        <v>32799</v>
      </c>
      <c r="E306" s="2" t="s">
        <v>32809</v>
      </c>
      <c r="F306" t="str">
        <f t="shared" si="4"/>
        <v/>
      </c>
      <c r="H306" t="s">
        <v>13568</v>
      </c>
      <c r="I306" t="s">
        <v>13568</v>
      </c>
      <c r="J306" t="s">
        <v>13568</v>
      </c>
      <c r="K306">
        <v>3</v>
      </c>
    </row>
    <row r="307" spans="1:11" ht="14.4" customHeight="1" x14ac:dyDescent="0.3">
      <c r="A307" s="2" t="s">
        <v>33846</v>
      </c>
      <c r="B307" s="2" t="s">
        <v>33847</v>
      </c>
      <c r="C307" s="2" t="s">
        <v>33848</v>
      </c>
      <c r="D307" s="2" t="s">
        <v>32859</v>
      </c>
      <c r="E307" s="2" t="s">
        <v>32860</v>
      </c>
      <c r="F307" t="str">
        <f t="shared" si="4"/>
        <v/>
      </c>
      <c r="H307" t="s">
        <v>13568</v>
      </c>
      <c r="I307" t="s">
        <v>13568</v>
      </c>
      <c r="J307" t="s">
        <v>13568</v>
      </c>
      <c r="K307">
        <v>12</v>
      </c>
    </row>
    <row r="308" spans="1:11" ht="14.4" customHeight="1" x14ac:dyDescent="0.3">
      <c r="A308" s="2" t="s">
        <v>33849</v>
      </c>
      <c r="B308" s="2" t="s">
        <v>33850</v>
      </c>
      <c r="C308" s="2" t="s">
        <v>33851</v>
      </c>
      <c r="D308" s="2" t="s">
        <v>32864</v>
      </c>
      <c r="E308" s="2" t="s">
        <v>32865</v>
      </c>
      <c r="F308" t="str">
        <f t="shared" si="4"/>
        <v/>
      </c>
      <c r="H308" t="s">
        <v>13568</v>
      </c>
      <c r="I308" t="s">
        <v>13568</v>
      </c>
      <c r="J308" t="s">
        <v>13568</v>
      </c>
      <c r="K308">
        <v>11</v>
      </c>
    </row>
    <row r="309" spans="1:11" ht="14.4" customHeight="1" x14ac:dyDescent="0.3">
      <c r="A309" s="2" t="s">
        <v>33852</v>
      </c>
      <c r="B309" s="2" t="s">
        <v>33853</v>
      </c>
      <c r="C309" s="2" t="s">
        <v>33854</v>
      </c>
      <c r="D309" s="2" t="s">
        <v>32793</v>
      </c>
      <c r="E309" s="2" t="s">
        <v>32794</v>
      </c>
      <c r="F309" t="str">
        <f t="shared" si="4"/>
        <v/>
      </c>
      <c r="H309" t="s">
        <v>13568</v>
      </c>
      <c r="I309" t="s">
        <v>13568</v>
      </c>
      <c r="J309" t="s">
        <v>13568</v>
      </c>
      <c r="K309">
        <v>7</v>
      </c>
    </row>
    <row r="310" spans="1:11" ht="14.4" customHeight="1" x14ac:dyDescent="0.3">
      <c r="A310" s="2" t="s">
        <v>33855</v>
      </c>
      <c r="B310" s="2" t="s">
        <v>33856</v>
      </c>
      <c r="C310" s="2" t="s">
        <v>33857</v>
      </c>
      <c r="D310" s="2" t="s">
        <v>32799</v>
      </c>
      <c r="E310" s="2" t="s">
        <v>32800</v>
      </c>
      <c r="F310" t="str">
        <f t="shared" si="4"/>
        <v/>
      </c>
      <c r="H310" t="s">
        <v>13568</v>
      </c>
      <c r="I310" t="s">
        <v>13568</v>
      </c>
      <c r="J310" t="s">
        <v>13568</v>
      </c>
      <c r="K310">
        <v>3</v>
      </c>
    </row>
    <row r="311" spans="1:11" ht="14.4" customHeight="1" x14ac:dyDescent="0.3">
      <c r="A311" s="2" t="s">
        <v>33858</v>
      </c>
      <c r="B311" s="2" t="s">
        <v>33859</v>
      </c>
      <c r="C311" s="2" t="s">
        <v>33860</v>
      </c>
      <c r="D311" s="2" t="s">
        <v>32799</v>
      </c>
      <c r="E311" s="2" t="s">
        <v>32805</v>
      </c>
      <c r="F311" t="str">
        <f t="shared" si="4"/>
        <v/>
      </c>
      <c r="H311" t="s">
        <v>13568</v>
      </c>
      <c r="I311" t="s">
        <v>13568</v>
      </c>
      <c r="J311" t="s">
        <v>13568</v>
      </c>
      <c r="K311">
        <v>3</v>
      </c>
    </row>
    <row r="312" spans="1:11" ht="14.4" customHeight="1" x14ac:dyDescent="0.3">
      <c r="A312" s="2" t="s">
        <v>33861</v>
      </c>
      <c r="B312" s="2" t="s">
        <v>33862</v>
      </c>
      <c r="C312" s="2" t="s">
        <v>33863</v>
      </c>
      <c r="D312" s="2" t="s">
        <v>32799</v>
      </c>
      <c r="E312" s="2" t="s">
        <v>32809</v>
      </c>
      <c r="F312" t="str">
        <f t="shared" si="4"/>
        <v/>
      </c>
      <c r="H312" t="s">
        <v>13568</v>
      </c>
      <c r="I312" t="s">
        <v>13568</v>
      </c>
      <c r="J312" t="s">
        <v>13568</v>
      </c>
      <c r="K312">
        <v>3</v>
      </c>
    </row>
    <row r="313" spans="1:11" ht="14.4" customHeight="1" x14ac:dyDescent="0.3">
      <c r="A313" s="2" t="s">
        <v>33864</v>
      </c>
      <c r="B313" s="2" t="s">
        <v>33865</v>
      </c>
      <c r="C313" s="2" t="s">
        <v>33866</v>
      </c>
      <c r="D313" s="2" t="s">
        <v>32859</v>
      </c>
      <c r="E313" s="2" t="s">
        <v>32860</v>
      </c>
      <c r="F313" t="str">
        <f t="shared" si="4"/>
        <v/>
      </c>
      <c r="H313" t="s">
        <v>13568</v>
      </c>
      <c r="I313" t="s">
        <v>13568</v>
      </c>
      <c r="J313" t="s">
        <v>13568</v>
      </c>
      <c r="K313">
        <v>12</v>
      </c>
    </row>
    <row r="314" spans="1:11" ht="14.4" customHeight="1" x14ac:dyDescent="0.3">
      <c r="A314" s="2" t="s">
        <v>33867</v>
      </c>
      <c r="B314" s="2" t="s">
        <v>33868</v>
      </c>
      <c r="C314" s="2" t="s">
        <v>33869</v>
      </c>
      <c r="D314" s="2" t="s">
        <v>32864</v>
      </c>
      <c r="E314" s="2" t="s">
        <v>32865</v>
      </c>
      <c r="F314" t="str">
        <f t="shared" si="4"/>
        <v/>
      </c>
      <c r="H314" t="s">
        <v>13568</v>
      </c>
      <c r="I314" t="s">
        <v>13568</v>
      </c>
      <c r="J314" t="s">
        <v>13568</v>
      </c>
      <c r="K314">
        <v>11</v>
      </c>
    </row>
    <row r="315" spans="1:11" ht="14.4" customHeight="1" x14ac:dyDescent="0.3">
      <c r="A315" s="2" t="s">
        <v>33870</v>
      </c>
      <c r="B315" s="2" t="s">
        <v>33871</v>
      </c>
      <c r="C315" s="2" t="s">
        <v>33872</v>
      </c>
      <c r="D315" s="2" t="s">
        <v>33191</v>
      </c>
      <c r="E315" s="2" t="s">
        <v>33192</v>
      </c>
      <c r="F315" t="str">
        <f t="shared" si="4"/>
        <v/>
      </c>
      <c r="H315" t="s">
        <v>13568</v>
      </c>
      <c r="I315" t="s">
        <v>13568</v>
      </c>
      <c r="J315" t="s">
        <v>13568</v>
      </c>
      <c r="K315">
        <v>9</v>
      </c>
    </row>
    <row r="316" spans="1:11" ht="14.4" customHeight="1" x14ac:dyDescent="0.3">
      <c r="A316" s="2" t="s">
        <v>33873</v>
      </c>
      <c r="B316" s="2" t="s">
        <v>33874</v>
      </c>
      <c r="C316" s="2" t="s">
        <v>33875</v>
      </c>
      <c r="D316" s="2" t="s">
        <v>33197</v>
      </c>
      <c r="E316" s="2" t="s">
        <v>33198</v>
      </c>
      <c r="F316" t="str">
        <f t="shared" si="4"/>
        <v/>
      </c>
      <c r="H316" t="s">
        <v>13568</v>
      </c>
      <c r="I316" t="s">
        <v>13568</v>
      </c>
      <c r="J316" t="s">
        <v>13568</v>
      </c>
      <c r="K316">
        <v>16</v>
      </c>
    </row>
    <row r="317" spans="1:11" ht="14.4" customHeight="1" x14ac:dyDescent="0.3">
      <c r="A317" s="2" t="s">
        <v>33876</v>
      </c>
      <c r="B317" s="2" t="s">
        <v>33877</v>
      </c>
      <c r="C317" s="2" t="s">
        <v>33878</v>
      </c>
      <c r="D317" s="2" t="s">
        <v>33202</v>
      </c>
      <c r="E317" s="2" t="s">
        <v>33203</v>
      </c>
      <c r="F317" t="str">
        <f t="shared" si="4"/>
        <v/>
      </c>
      <c r="H317" t="s">
        <v>13568</v>
      </c>
      <c r="I317" t="s">
        <v>13568</v>
      </c>
      <c r="J317" t="s">
        <v>13568</v>
      </c>
      <c r="K317">
        <v>6</v>
      </c>
    </row>
    <row r="318" spans="1:11" ht="14.4" customHeight="1" x14ac:dyDescent="0.3">
      <c r="A318" s="2" t="s">
        <v>33879</v>
      </c>
      <c r="B318" s="2" t="s">
        <v>33880</v>
      </c>
      <c r="C318" s="2" t="s">
        <v>33881</v>
      </c>
      <c r="D318" s="2" t="s">
        <v>33202</v>
      </c>
      <c r="E318" s="2" t="s">
        <v>33207</v>
      </c>
      <c r="F318" t="str">
        <f t="shared" si="4"/>
        <v/>
      </c>
      <c r="H318" t="s">
        <v>13568</v>
      </c>
      <c r="I318" t="s">
        <v>13568</v>
      </c>
      <c r="J318" t="s">
        <v>13568</v>
      </c>
      <c r="K318">
        <v>6</v>
      </c>
    </row>
    <row r="319" spans="1:11" ht="14.4" customHeight="1" x14ac:dyDescent="0.3">
      <c r="A319" s="2" t="s">
        <v>33882</v>
      </c>
      <c r="B319" s="2" t="s">
        <v>33883</v>
      </c>
      <c r="C319" s="2" t="s">
        <v>33884</v>
      </c>
      <c r="D319" s="2" t="s">
        <v>33211</v>
      </c>
      <c r="E319" s="2" t="s">
        <v>33212</v>
      </c>
      <c r="F319" t="str">
        <f t="shared" si="4"/>
        <v/>
      </c>
      <c r="H319" t="s">
        <v>13568</v>
      </c>
      <c r="I319" t="s">
        <v>13568</v>
      </c>
      <c r="J319" t="s">
        <v>13568</v>
      </c>
      <c r="K319">
        <v>17</v>
      </c>
    </row>
    <row r="320" spans="1:11" ht="14.4" customHeight="1" x14ac:dyDescent="0.3">
      <c r="A320" s="2" t="s">
        <v>33885</v>
      </c>
      <c r="B320" s="2" t="s">
        <v>33886</v>
      </c>
      <c r="C320" s="2" t="s">
        <v>33887</v>
      </c>
      <c r="D320" s="2" t="s">
        <v>33202</v>
      </c>
      <c r="E320" s="2" t="s">
        <v>32865</v>
      </c>
      <c r="F320" t="str">
        <f t="shared" si="4"/>
        <v/>
      </c>
      <c r="H320" t="s">
        <v>13568</v>
      </c>
      <c r="I320" t="s">
        <v>13568</v>
      </c>
      <c r="J320" t="s">
        <v>13568</v>
      </c>
      <c r="K320">
        <v>6</v>
      </c>
    </row>
    <row r="321" spans="1:11" ht="14.4" customHeight="1" x14ac:dyDescent="0.3">
      <c r="A321" s="2" t="s">
        <v>33888</v>
      </c>
      <c r="B321" s="2" t="s">
        <v>33889</v>
      </c>
      <c r="C321" s="2" t="s">
        <v>33890</v>
      </c>
      <c r="D321" s="2" t="s">
        <v>33452</v>
      </c>
      <c r="E321" s="2" t="s">
        <v>32794</v>
      </c>
      <c r="F321" t="str">
        <f t="shared" si="4"/>
        <v>y</v>
      </c>
      <c r="G321" t="s">
        <v>33891</v>
      </c>
      <c r="H321" t="s">
        <v>13616</v>
      </c>
      <c r="I321" t="s">
        <v>13616</v>
      </c>
      <c r="J321" t="s">
        <v>13616</v>
      </c>
      <c r="K321">
        <v>32</v>
      </c>
    </row>
    <row r="322" spans="1:11" ht="14.4" customHeight="1" x14ac:dyDescent="0.3">
      <c r="A322" s="2" t="s">
        <v>33892</v>
      </c>
      <c r="B322" s="2" t="s">
        <v>33893</v>
      </c>
      <c r="C322" s="2" t="s">
        <v>33894</v>
      </c>
      <c r="D322" s="2" t="s">
        <v>33472</v>
      </c>
      <c r="E322" s="2" t="s">
        <v>33895</v>
      </c>
      <c r="F322" t="str">
        <f t="shared" si="4"/>
        <v>y</v>
      </c>
      <c r="G322" t="s">
        <v>33891</v>
      </c>
      <c r="H322" t="s">
        <v>13616</v>
      </c>
      <c r="I322" t="s">
        <v>13616</v>
      </c>
      <c r="J322" t="s">
        <v>13616</v>
      </c>
      <c r="K322">
        <v>10</v>
      </c>
    </row>
    <row r="323" spans="1:11" ht="14.4" customHeight="1" x14ac:dyDescent="0.3">
      <c r="A323" s="2" t="s">
        <v>33896</v>
      </c>
      <c r="B323" s="2" t="s">
        <v>33897</v>
      </c>
      <c r="C323" s="2" t="s">
        <v>33898</v>
      </c>
      <c r="D323" s="2" t="s">
        <v>33472</v>
      </c>
      <c r="E323" s="2" t="s">
        <v>33477</v>
      </c>
      <c r="F323" t="str">
        <f t="shared" si="4"/>
        <v>y</v>
      </c>
      <c r="G323" t="s">
        <v>33891</v>
      </c>
      <c r="H323" t="s">
        <v>13616</v>
      </c>
      <c r="I323" t="s">
        <v>13616</v>
      </c>
      <c r="J323" t="s">
        <v>13616</v>
      </c>
      <c r="K323">
        <v>10</v>
      </c>
    </row>
    <row r="324" spans="1:11" ht="14.4" customHeight="1" x14ac:dyDescent="0.3">
      <c r="A324" s="2" t="s">
        <v>33899</v>
      </c>
      <c r="B324" s="2" t="s">
        <v>33900</v>
      </c>
      <c r="C324" s="2" t="s">
        <v>33901</v>
      </c>
      <c r="D324" s="2" t="s">
        <v>33472</v>
      </c>
      <c r="E324" s="2" t="s">
        <v>33902</v>
      </c>
      <c r="F324" t="str">
        <f t="shared" si="4"/>
        <v>y</v>
      </c>
      <c r="G324" t="s">
        <v>33891</v>
      </c>
      <c r="H324" t="s">
        <v>13616</v>
      </c>
      <c r="I324" t="s">
        <v>13616</v>
      </c>
      <c r="J324" t="s">
        <v>13616</v>
      </c>
      <c r="K324">
        <v>10</v>
      </c>
    </row>
    <row r="325" spans="1:11" ht="14.4" customHeight="1" x14ac:dyDescent="0.3">
      <c r="A325" s="2" t="s">
        <v>33903</v>
      </c>
      <c r="B325" s="2" t="s">
        <v>33904</v>
      </c>
      <c r="C325" s="2" t="s">
        <v>33905</v>
      </c>
      <c r="D325" s="2" t="s">
        <v>33452</v>
      </c>
      <c r="E325" s="2" t="s">
        <v>32794</v>
      </c>
      <c r="F325" t="str">
        <f t="shared" ref="F325:F388" si="5">IF(COUNTIF(H325:J325,"used")&gt;0,"y","")</f>
        <v>y</v>
      </c>
      <c r="G325" t="s">
        <v>33906</v>
      </c>
      <c r="H325" t="s">
        <v>13616</v>
      </c>
      <c r="I325" t="s">
        <v>13616</v>
      </c>
      <c r="J325" t="s">
        <v>13616</v>
      </c>
      <c r="K325">
        <v>32</v>
      </c>
    </row>
    <row r="326" spans="1:11" ht="14.4" customHeight="1" x14ac:dyDescent="0.3">
      <c r="A326" s="2" t="s">
        <v>33907</v>
      </c>
      <c r="B326" s="2" t="s">
        <v>33908</v>
      </c>
      <c r="C326" s="2" t="s">
        <v>33909</v>
      </c>
      <c r="D326" s="2" t="s">
        <v>33472</v>
      </c>
      <c r="E326" s="2" t="s">
        <v>33895</v>
      </c>
      <c r="F326" t="str">
        <f t="shared" si="5"/>
        <v>y</v>
      </c>
      <c r="G326" t="s">
        <v>33906</v>
      </c>
      <c r="H326" t="s">
        <v>13616</v>
      </c>
      <c r="I326" t="s">
        <v>13616</v>
      </c>
      <c r="J326" t="s">
        <v>13616</v>
      </c>
      <c r="K326">
        <v>10</v>
      </c>
    </row>
    <row r="327" spans="1:11" ht="14.4" customHeight="1" x14ac:dyDescent="0.3">
      <c r="A327" s="2" t="s">
        <v>33910</v>
      </c>
      <c r="B327" s="2" t="s">
        <v>33911</v>
      </c>
      <c r="C327" s="2" t="s">
        <v>33912</v>
      </c>
      <c r="D327" s="2" t="s">
        <v>33472</v>
      </c>
      <c r="E327" s="2" t="s">
        <v>33477</v>
      </c>
      <c r="F327" t="str">
        <f t="shared" si="5"/>
        <v>y</v>
      </c>
      <c r="G327" t="s">
        <v>33906</v>
      </c>
      <c r="H327" t="s">
        <v>13616</v>
      </c>
      <c r="I327" t="s">
        <v>13616</v>
      </c>
      <c r="J327" t="s">
        <v>13616</v>
      </c>
      <c r="K327">
        <v>10</v>
      </c>
    </row>
    <row r="328" spans="1:11" ht="14.4" customHeight="1" x14ac:dyDescent="0.3">
      <c r="A328" s="2" t="s">
        <v>33913</v>
      </c>
      <c r="B328" s="2" t="s">
        <v>33914</v>
      </c>
      <c r="C328" s="2" t="s">
        <v>33915</v>
      </c>
      <c r="D328" s="2" t="s">
        <v>33472</v>
      </c>
      <c r="E328" s="2" t="s">
        <v>33902</v>
      </c>
      <c r="F328" t="str">
        <f t="shared" si="5"/>
        <v>y</v>
      </c>
      <c r="G328" t="s">
        <v>33906</v>
      </c>
      <c r="H328" t="s">
        <v>13616</v>
      </c>
      <c r="I328" t="s">
        <v>13616</v>
      </c>
      <c r="J328" t="s">
        <v>13616</v>
      </c>
      <c r="K328">
        <v>10</v>
      </c>
    </row>
    <row r="329" spans="1:11" ht="14.4" customHeight="1" x14ac:dyDescent="0.3">
      <c r="A329" s="2" t="s">
        <v>33916</v>
      </c>
      <c r="B329" s="2" t="s">
        <v>33917</v>
      </c>
      <c r="C329" s="2" t="s">
        <v>33918</v>
      </c>
      <c r="D329" s="2" t="s">
        <v>33452</v>
      </c>
      <c r="E329" s="2" t="s">
        <v>32794</v>
      </c>
      <c r="F329" t="str">
        <f t="shared" si="5"/>
        <v>y</v>
      </c>
      <c r="G329" t="s">
        <v>33919</v>
      </c>
      <c r="H329" t="s">
        <v>13616</v>
      </c>
      <c r="I329" t="s">
        <v>13616</v>
      </c>
      <c r="J329" t="s">
        <v>13616</v>
      </c>
      <c r="K329">
        <v>32</v>
      </c>
    </row>
    <row r="330" spans="1:11" ht="14.4" customHeight="1" x14ac:dyDescent="0.3">
      <c r="A330" s="2" t="s">
        <v>33920</v>
      </c>
      <c r="B330" s="2" t="s">
        <v>33921</v>
      </c>
      <c r="C330" s="2" t="s">
        <v>33922</v>
      </c>
      <c r="D330" s="2" t="s">
        <v>33472</v>
      </c>
      <c r="E330" s="2" t="s">
        <v>33895</v>
      </c>
      <c r="F330" t="str">
        <f t="shared" si="5"/>
        <v>y</v>
      </c>
      <c r="G330" t="s">
        <v>33919</v>
      </c>
      <c r="H330" t="s">
        <v>13616</v>
      </c>
      <c r="I330" t="s">
        <v>13616</v>
      </c>
      <c r="J330" t="s">
        <v>13616</v>
      </c>
      <c r="K330">
        <v>10</v>
      </c>
    </row>
    <row r="331" spans="1:11" ht="14.4" customHeight="1" x14ac:dyDescent="0.3">
      <c r="A331" s="2" t="s">
        <v>33923</v>
      </c>
      <c r="B331" s="2" t="s">
        <v>33924</v>
      </c>
      <c r="C331" s="2" t="s">
        <v>33925</v>
      </c>
      <c r="D331" s="2" t="s">
        <v>33472</v>
      </c>
      <c r="E331" s="2" t="s">
        <v>33477</v>
      </c>
      <c r="F331" t="str">
        <f t="shared" si="5"/>
        <v>y</v>
      </c>
      <c r="G331" t="s">
        <v>33919</v>
      </c>
      <c r="H331" t="s">
        <v>13616</v>
      </c>
      <c r="I331" t="s">
        <v>13616</v>
      </c>
      <c r="J331" t="s">
        <v>13616</v>
      </c>
      <c r="K331">
        <v>10</v>
      </c>
    </row>
    <row r="332" spans="1:11" ht="14.4" customHeight="1" x14ac:dyDescent="0.3">
      <c r="A332" s="2" t="s">
        <v>33926</v>
      </c>
      <c r="B332" s="2" t="s">
        <v>33927</v>
      </c>
      <c r="C332" s="2" t="s">
        <v>33928</v>
      </c>
      <c r="D332" s="2" t="s">
        <v>33472</v>
      </c>
      <c r="E332" s="2" t="s">
        <v>33902</v>
      </c>
      <c r="F332" t="str">
        <f t="shared" si="5"/>
        <v>y</v>
      </c>
      <c r="G332" t="s">
        <v>33919</v>
      </c>
      <c r="H332" t="s">
        <v>13616</v>
      </c>
      <c r="I332" t="s">
        <v>13616</v>
      </c>
      <c r="J332" t="s">
        <v>13616</v>
      </c>
      <c r="K332">
        <v>10</v>
      </c>
    </row>
    <row r="333" spans="1:11" ht="14.4" customHeight="1" x14ac:dyDescent="0.3">
      <c r="A333" s="2" t="s">
        <v>33929</v>
      </c>
      <c r="B333" s="2" t="s">
        <v>33930</v>
      </c>
      <c r="C333" s="2" t="s">
        <v>33931</v>
      </c>
      <c r="D333" s="2" t="s">
        <v>33452</v>
      </c>
      <c r="E333" s="2" t="s">
        <v>32794</v>
      </c>
      <c r="F333" t="str">
        <f t="shared" si="5"/>
        <v/>
      </c>
      <c r="H333" t="s">
        <v>13568</v>
      </c>
      <c r="I333" t="s">
        <v>13568</v>
      </c>
      <c r="J333" t="s">
        <v>13568</v>
      </c>
      <c r="K333">
        <v>32</v>
      </c>
    </row>
    <row r="334" spans="1:11" ht="14.4" customHeight="1" x14ac:dyDescent="0.3">
      <c r="A334" s="2" t="s">
        <v>33932</v>
      </c>
      <c r="B334" s="2" t="s">
        <v>33933</v>
      </c>
      <c r="C334" s="2" t="s">
        <v>33934</v>
      </c>
      <c r="D334" s="2" t="s">
        <v>33472</v>
      </c>
      <c r="E334" s="2" t="s">
        <v>33895</v>
      </c>
      <c r="F334" t="str">
        <f t="shared" si="5"/>
        <v/>
      </c>
      <c r="H334" t="s">
        <v>13568</v>
      </c>
      <c r="I334" t="s">
        <v>13568</v>
      </c>
      <c r="J334" t="s">
        <v>13568</v>
      </c>
      <c r="K334">
        <v>10</v>
      </c>
    </row>
    <row r="335" spans="1:11" ht="14.4" customHeight="1" x14ac:dyDescent="0.3">
      <c r="A335" s="2" t="s">
        <v>33935</v>
      </c>
      <c r="B335" s="2" t="s">
        <v>33936</v>
      </c>
      <c r="C335" s="2" t="s">
        <v>33937</v>
      </c>
      <c r="D335" s="2" t="s">
        <v>33472</v>
      </c>
      <c r="E335" s="2" t="s">
        <v>33477</v>
      </c>
      <c r="F335" t="str">
        <f t="shared" si="5"/>
        <v/>
      </c>
      <c r="H335" t="s">
        <v>13568</v>
      </c>
      <c r="I335" t="s">
        <v>13568</v>
      </c>
      <c r="J335" t="s">
        <v>13568</v>
      </c>
      <c r="K335">
        <v>10</v>
      </c>
    </row>
    <row r="336" spans="1:11" ht="14.4" customHeight="1" x14ac:dyDescent="0.3">
      <c r="A336" s="2" t="s">
        <v>33938</v>
      </c>
      <c r="B336" s="2" t="s">
        <v>33939</v>
      </c>
      <c r="C336" s="2" t="s">
        <v>33940</v>
      </c>
      <c r="D336" s="2" t="s">
        <v>33472</v>
      </c>
      <c r="E336" s="2" t="s">
        <v>33902</v>
      </c>
      <c r="F336" t="str">
        <f t="shared" si="5"/>
        <v/>
      </c>
      <c r="H336" t="s">
        <v>13568</v>
      </c>
      <c r="I336" t="s">
        <v>13568</v>
      </c>
      <c r="J336" t="s">
        <v>13568</v>
      </c>
      <c r="K336">
        <v>10</v>
      </c>
    </row>
    <row r="337" spans="1:11" ht="14.4" customHeight="1" x14ac:dyDescent="0.3">
      <c r="A337" s="2" t="s">
        <v>33941</v>
      </c>
      <c r="B337" s="2" t="s">
        <v>33942</v>
      </c>
      <c r="C337" s="2" t="s">
        <v>33943</v>
      </c>
      <c r="D337" s="2" t="s">
        <v>33944</v>
      </c>
      <c r="E337" s="2" t="s">
        <v>33945</v>
      </c>
      <c r="F337" t="str">
        <f t="shared" si="5"/>
        <v/>
      </c>
      <c r="H337" t="s">
        <v>13568</v>
      </c>
      <c r="I337" t="s">
        <v>13568</v>
      </c>
      <c r="J337" t="s">
        <v>13568</v>
      </c>
      <c r="K337">
        <v>50</v>
      </c>
    </row>
    <row r="338" spans="1:11" ht="14.4" customHeight="1" x14ac:dyDescent="0.3">
      <c r="A338" s="2" t="s">
        <v>33946</v>
      </c>
      <c r="B338" s="2" t="s">
        <v>33947</v>
      </c>
      <c r="C338" s="2" t="s">
        <v>33948</v>
      </c>
      <c r="D338" s="2" t="s">
        <v>33197</v>
      </c>
      <c r="E338" s="2" t="s">
        <v>33949</v>
      </c>
      <c r="F338" t="str">
        <f t="shared" si="5"/>
        <v/>
      </c>
      <c r="H338" t="s">
        <v>13568</v>
      </c>
      <c r="I338" t="s">
        <v>13568</v>
      </c>
      <c r="J338" t="s">
        <v>13568</v>
      </c>
      <c r="K338">
        <v>16</v>
      </c>
    </row>
    <row r="339" spans="1:11" ht="14.4" customHeight="1" x14ac:dyDescent="0.3">
      <c r="A339" s="2" t="s">
        <v>33950</v>
      </c>
      <c r="B339" s="2" t="s">
        <v>33951</v>
      </c>
      <c r="C339" s="2" t="s">
        <v>33952</v>
      </c>
      <c r="D339" s="2" t="s">
        <v>33472</v>
      </c>
      <c r="E339" s="2" t="s">
        <v>33895</v>
      </c>
      <c r="F339" t="str">
        <f t="shared" si="5"/>
        <v/>
      </c>
      <c r="H339" t="s">
        <v>13568</v>
      </c>
      <c r="I339" t="s">
        <v>13568</v>
      </c>
      <c r="J339" t="s">
        <v>13568</v>
      </c>
      <c r="K339">
        <v>10</v>
      </c>
    </row>
    <row r="340" spans="1:11" ht="14.4" customHeight="1" x14ac:dyDescent="0.3">
      <c r="A340" s="2" t="s">
        <v>33953</v>
      </c>
      <c r="B340" s="2" t="s">
        <v>33954</v>
      </c>
      <c r="C340" s="2" t="s">
        <v>33955</v>
      </c>
      <c r="D340" s="2" t="s">
        <v>33472</v>
      </c>
      <c r="E340" s="2" t="s">
        <v>33473</v>
      </c>
      <c r="F340" t="str">
        <f t="shared" si="5"/>
        <v/>
      </c>
      <c r="H340" t="s">
        <v>13568</v>
      </c>
      <c r="I340" t="s">
        <v>13568</v>
      </c>
      <c r="J340" t="s">
        <v>13568</v>
      </c>
      <c r="K340">
        <v>10</v>
      </c>
    </row>
    <row r="341" spans="1:11" ht="14.4" customHeight="1" x14ac:dyDescent="0.3">
      <c r="A341" s="2" t="s">
        <v>33956</v>
      </c>
      <c r="B341" s="2" t="s">
        <v>33957</v>
      </c>
      <c r="C341" s="2" t="s">
        <v>33958</v>
      </c>
      <c r="D341" s="2" t="s">
        <v>33472</v>
      </c>
      <c r="E341" s="2" t="s">
        <v>33477</v>
      </c>
      <c r="F341" t="str">
        <f t="shared" si="5"/>
        <v/>
      </c>
      <c r="H341" t="s">
        <v>13568</v>
      </c>
      <c r="I341" t="s">
        <v>13568</v>
      </c>
      <c r="J341" t="s">
        <v>13568</v>
      </c>
      <c r="K341">
        <v>10</v>
      </c>
    </row>
    <row r="342" spans="1:11" ht="14.4" customHeight="1" x14ac:dyDescent="0.3">
      <c r="A342" s="2" t="s">
        <v>33959</v>
      </c>
      <c r="B342" s="2" t="s">
        <v>33960</v>
      </c>
      <c r="C342" s="2" t="s">
        <v>33961</v>
      </c>
      <c r="D342" s="2" t="s">
        <v>33472</v>
      </c>
      <c r="E342" s="2" t="s">
        <v>33902</v>
      </c>
      <c r="F342" t="str">
        <f t="shared" si="5"/>
        <v/>
      </c>
      <c r="H342" t="s">
        <v>13568</v>
      </c>
      <c r="I342" t="s">
        <v>13568</v>
      </c>
      <c r="J342" t="s">
        <v>13568</v>
      </c>
      <c r="K342">
        <v>10</v>
      </c>
    </row>
    <row r="343" spans="1:11" ht="14.4" customHeight="1" x14ac:dyDescent="0.3">
      <c r="A343" s="2" t="s">
        <v>33962</v>
      </c>
      <c r="B343" s="2" t="s">
        <v>33963</v>
      </c>
      <c r="C343" s="2" t="s">
        <v>33964</v>
      </c>
      <c r="D343" s="2" t="s">
        <v>33452</v>
      </c>
      <c r="E343" s="2" t="s">
        <v>32794</v>
      </c>
      <c r="F343" t="str">
        <f t="shared" si="5"/>
        <v/>
      </c>
      <c r="H343" t="s">
        <v>13568</v>
      </c>
      <c r="I343" t="s">
        <v>13568</v>
      </c>
      <c r="J343" t="s">
        <v>13568</v>
      </c>
      <c r="K343">
        <v>32</v>
      </c>
    </row>
    <row r="344" spans="1:11" ht="14.4" customHeight="1" x14ac:dyDescent="0.3">
      <c r="A344" s="2" t="s">
        <v>33965</v>
      </c>
      <c r="B344" s="2" t="s">
        <v>33966</v>
      </c>
      <c r="C344" s="2" t="s">
        <v>33967</v>
      </c>
      <c r="D344" s="2" t="s">
        <v>33472</v>
      </c>
      <c r="E344" s="2" t="s">
        <v>33895</v>
      </c>
      <c r="F344" t="str">
        <f t="shared" si="5"/>
        <v/>
      </c>
      <c r="H344" t="s">
        <v>13568</v>
      </c>
      <c r="I344" t="s">
        <v>13568</v>
      </c>
      <c r="J344" t="s">
        <v>13568</v>
      </c>
      <c r="K344">
        <v>10</v>
      </c>
    </row>
    <row r="345" spans="1:11" ht="14.4" customHeight="1" x14ac:dyDescent="0.3">
      <c r="A345" s="2" t="s">
        <v>33968</v>
      </c>
      <c r="B345" s="2" t="s">
        <v>33969</v>
      </c>
      <c r="C345" s="2" t="s">
        <v>33970</v>
      </c>
      <c r="D345" s="2" t="s">
        <v>33472</v>
      </c>
      <c r="E345" s="2" t="s">
        <v>33477</v>
      </c>
      <c r="F345" t="str">
        <f t="shared" si="5"/>
        <v/>
      </c>
      <c r="H345" t="s">
        <v>13568</v>
      </c>
      <c r="I345" t="s">
        <v>13568</v>
      </c>
      <c r="J345" t="s">
        <v>13568</v>
      </c>
      <c r="K345">
        <v>10</v>
      </c>
    </row>
    <row r="346" spans="1:11" ht="14.4" customHeight="1" x14ac:dyDescent="0.3">
      <c r="A346" s="2" t="s">
        <v>33971</v>
      </c>
      <c r="B346" s="2" t="s">
        <v>33972</v>
      </c>
      <c r="C346" s="2" t="s">
        <v>33973</v>
      </c>
      <c r="D346" s="2" t="s">
        <v>33472</v>
      </c>
      <c r="E346" s="2" t="s">
        <v>33902</v>
      </c>
      <c r="F346" t="str">
        <f t="shared" si="5"/>
        <v/>
      </c>
      <c r="H346" t="s">
        <v>13568</v>
      </c>
      <c r="I346" t="s">
        <v>13568</v>
      </c>
      <c r="J346" t="s">
        <v>13568</v>
      </c>
      <c r="K346">
        <v>10</v>
      </c>
    </row>
    <row r="347" spans="1:11" ht="14.4" customHeight="1" x14ac:dyDescent="0.3">
      <c r="A347" s="2" t="s">
        <v>33974</v>
      </c>
      <c r="B347" s="2" t="s">
        <v>33975</v>
      </c>
      <c r="C347" s="2" t="s">
        <v>33976</v>
      </c>
      <c r="D347" s="2" t="s">
        <v>33696</v>
      </c>
      <c r="E347" s="2" t="s">
        <v>33977</v>
      </c>
      <c r="F347" t="str">
        <f t="shared" si="5"/>
        <v>y</v>
      </c>
      <c r="G347" t="s">
        <v>33698</v>
      </c>
      <c r="H347" t="s">
        <v>13616</v>
      </c>
      <c r="I347" t="s">
        <v>13616</v>
      </c>
      <c r="J347" t="s">
        <v>13616</v>
      </c>
      <c r="K347">
        <v>25</v>
      </c>
    </row>
    <row r="348" spans="1:11" ht="14.4" customHeight="1" x14ac:dyDescent="0.3">
      <c r="A348" s="2" t="s">
        <v>33978</v>
      </c>
      <c r="B348" s="2" t="s">
        <v>33979</v>
      </c>
      <c r="C348" s="2" t="s">
        <v>33980</v>
      </c>
      <c r="D348" s="2" t="s">
        <v>33944</v>
      </c>
      <c r="E348" s="2" t="s">
        <v>33981</v>
      </c>
      <c r="F348" t="str">
        <f t="shared" si="5"/>
        <v>y</v>
      </c>
      <c r="G348" t="s">
        <v>33982</v>
      </c>
      <c r="H348" t="s">
        <v>13616</v>
      </c>
      <c r="I348" t="s">
        <v>13616</v>
      </c>
      <c r="J348" t="s">
        <v>13616</v>
      </c>
      <c r="K348">
        <v>50</v>
      </c>
    </row>
    <row r="349" spans="1:11" ht="14.4" customHeight="1" x14ac:dyDescent="0.3">
      <c r="A349" s="2" t="s">
        <v>33983</v>
      </c>
      <c r="B349" s="2" t="s">
        <v>33984</v>
      </c>
      <c r="C349" s="2" t="s">
        <v>33985</v>
      </c>
      <c r="D349" s="2" t="s">
        <v>33986</v>
      </c>
      <c r="E349" s="2" t="s">
        <v>33987</v>
      </c>
      <c r="F349" t="str">
        <f t="shared" si="5"/>
        <v>y</v>
      </c>
      <c r="G349" t="s">
        <v>33982</v>
      </c>
      <c r="H349" t="s">
        <v>13616</v>
      </c>
      <c r="I349" t="s">
        <v>13616</v>
      </c>
      <c r="J349" t="s">
        <v>13616</v>
      </c>
      <c r="K349">
        <v>62</v>
      </c>
    </row>
    <row r="350" spans="1:11" ht="14.4" customHeight="1" x14ac:dyDescent="0.3">
      <c r="A350" s="2" t="s">
        <v>33988</v>
      </c>
      <c r="B350" s="2" t="s">
        <v>33989</v>
      </c>
      <c r="C350" s="2" t="s">
        <v>33990</v>
      </c>
      <c r="D350" s="2" t="s">
        <v>33986</v>
      </c>
      <c r="E350" s="2" t="s">
        <v>33991</v>
      </c>
      <c r="F350" t="str">
        <f t="shared" si="5"/>
        <v>y</v>
      </c>
      <c r="G350" t="s">
        <v>33982</v>
      </c>
      <c r="H350" t="s">
        <v>13616</v>
      </c>
      <c r="I350" t="s">
        <v>13616</v>
      </c>
      <c r="J350" t="s">
        <v>13616</v>
      </c>
      <c r="K350">
        <v>62</v>
      </c>
    </row>
    <row r="351" spans="1:11" ht="14.4" customHeight="1" x14ac:dyDescent="0.3">
      <c r="A351" s="2" t="s">
        <v>33992</v>
      </c>
      <c r="B351" s="2" t="s">
        <v>33993</v>
      </c>
      <c r="C351" s="2" t="s">
        <v>33994</v>
      </c>
      <c r="D351" s="2" t="s">
        <v>33995</v>
      </c>
      <c r="E351" s="2" t="s">
        <v>33996</v>
      </c>
      <c r="F351" t="str">
        <f t="shared" si="5"/>
        <v>y</v>
      </c>
      <c r="G351" t="s">
        <v>33997</v>
      </c>
      <c r="H351" t="s">
        <v>13616</v>
      </c>
      <c r="I351" t="s">
        <v>13616</v>
      </c>
      <c r="J351" t="s">
        <v>13616</v>
      </c>
      <c r="K351">
        <v>64</v>
      </c>
    </row>
    <row r="352" spans="1:11" ht="14.4" customHeight="1" x14ac:dyDescent="0.3">
      <c r="A352" s="2" t="s">
        <v>33998</v>
      </c>
      <c r="B352" s="2" t="s">
        <v>33999</v>
      </c>
      <c r="C352" s="2" t="s">
        <v>34000</v>
      </c>
      <c r="D352" s="2" t="s">
        <v>34001</v>
      </c>
      <c r="E352" s="2" t="s">
        <v>34002</v>
      </c>
      <c r="F352" t="str">
        <f t="shared" si="5"/>
        <v>y</v>
      </c>
      <c r="G352" t="s">
        <v>34003</v>
      </c>
      <c r="H352" t="s">
        <v>13616</v>
      </c>
      <c r="I352" t="s">
        <v>13616</v>
      </c>
      <c r="J352" t="s">
        <v>13616</v>
      </c>
      <c r="K352">
        <v>1</v>
      </c>
    </row>
    <row r="353" spans="1:11" ht="14.4" customHeight="1" x14ac:dyDescent="0.3">
      <c r="A353" s="2" t="s">
        <v>34004</v>
      </c>
      <c r="B353" s="2" t="s">
        <v>34005</v>
      </c>
      <c r="C353" s="2" t="s">
        <v>34006</v>
      </c>
      <c r="D353" s="2" t="s">
        <v>34007</v>
      </c>
      <c r="E353" s="2" t="s">
        <v>34008</v>
      </c>
      <c r="F353" t="str">
        <f t="shared" si="5"/>
        <v>y</v>
      </c>
      <c r="G353" t="s">
        <v>34003</v>
      </c>
      <c r="H353" t="s">
        <v>13616</v>
      </c>
      <c r="I353" t="s">
        <v>13616</v>
      </c>
      <c r="J353" t="s">
        <v>13616</v>
      </c>
      <c r="K353">
        <v>82</v>
      </c>
    </row>
    <row r="354" spans="1:11" ht="14.4" customHeight="1" x14ac:dyDescent="0.3">
      <c r="A354" s="2" t="s">
        <v>34009</v>
      </c>
      <c r="B354" s="2" t="s">
        <v>34010</v>
      </c>
      <c r="C354" s="2" t="s">
        <v>34011</v>
      </c>
      <c r="D354" s="2" t="s">
        <v>34012</v>
      </c>
      <c r="E354" s="2" t="s">
        <v>34013</v>
      </c>
      <c r="F354" t="str">
        <f t="shared" si="5"/>
        <v>y</v>
      </c>
      <c r="G354" t="s">
        <v>34014</v>
      </c>
      <c r="H354" t="s">
        <v>13616</v>
      </c>
      <c r="I354" t="s">
        <v>13616</v>
      </c>
      <c r="J354" t="s">
        <v>13616</v>
      </c>
      <c r="K354">
        <v>68</v>
      </c>
    </row>
    <row r="355" spans="1:11" ht="14.4" customHeight="1" x14ac:dyDescent="0.3">
      <c r="A355" s="2" t="s">
        <v>34015</v>
      </c>
      <c r="B355" s="2" t="s">
        <v>34016</v>
      </c>
      <c r="C355" s="2" t="s">
        <v>34017</v>
      </c>
      <c r="D355" s="2" t="s">
        <v>34012</v>
      </c>
      <c r="E355" s="2" t="s">
        <v>34018</v>
      </c>
      <c r="F355" t="str">
        <f t="shared" si="5"/>
        <v>y</v>
      </c>
      <c r="G355" t="s">
        <v>34014</v>
      </c>
      <c r="H355" t="s">
        <v>13616</v>
      </c>
      <c r="I355" t="s">
        <v>13616</v>
      </c>
      <c r="J355" t="s">
        <v>13616</v>
      </c>
      <c r="K355">
        <v>68</v>
      </c>
    </row>
    <row r="356" spans="1:11" ht="14.4" customHeight="1" x14ac:dyDescent="0.3">
      <c r="A356" s="2" t="s">
        <v>34019</v>
      </c>
      <c r="B356" s="2" t="s">
        <v>34020</v>
      </c>
      <c r="C356" s="2" t="s">
        <v>34021</v>
      </c>
      <c r="D356" s="2" t="s">
        <v>34022</v>
      </c>
      <c r="E356" s="2" t="s">
        <v>34023</v>
      </c>
      <c r="F356" t="str">
        <f t="shared" si="5"/>
        <v/>
      </c>
      <c r="H356" t="s">
        <v>13568</v>
      </c>
      <c r="I356" t="s">
        <v>13568</v>
      </c>
      <c r="J356" t="s">
        <v>13568</v>
      </c>
      <c r="K356">
        <v>87</v>
      </c>
    </row>
    <row r="357" spans="1:11" ht="14.4" customHeight="1" x14ac:dyDescent="0.3">
      <c r="A357" s="2" t="s">
        <v>34024</v>
      </c>
      <c r="B357" s="2" t="s">
        <v>34025</v>
      </c>
      <c r="C357" s="2" t="s">
        <v>34026</v>
      </c>
      <c r="D357" s="2" t="s">
        <v>33313</v>
      </c>
      <c r="E357" s="2" t="s">
        <v>33314</v>
      </c>
      <c r="F357" t="str">
        <f t="shared" si="5"/>
        <v/>
      </c>
      <c r="H357" t="s">
        <v>13568</v>
      </c>
      <c r="I357" t="s">
        <v>13568</v>
      </c>
      <c r="J357" t="s">
        <v>13568</v>
      </c>
      <c r="K357">
        <v>21</v>
      </c>
    </row>
    <row r="358" spans="1:11" ht="14.4" customHeight="1" x14ac:dyDescent="0.3">
      <c r="A358" s="2" t="s">
        <v>34027</v>
      </c>
      <c r="B358" s="2" t="s">
        <v>34028</v>
      </c>
      <c r="C358" s="2" t="s">
        <v>34029</v>
      </c>
      <c r="D358" s="2" t="s">
        <v>33319</v>
      </c>
      <c r="E358" s="2" t="s">
        <v>33320</v>
      </c>
      <c r="F358" t="str">
        <f t="shared" si="5"/>
        <v/>
      </c>
      <c r="H358" t="s">
        <v>13568</v>
      </c>
      <c r="I358" t="s">
        <v>13568</v>
      </c>
      <c r="J358" t="s">
        <v>13568</v>
      </c>
      <c r="K358">
        <v>14</v>
      </c>
    </row>
    <row r="359" spans="1:11" ht="14.4" customHeight="1" x14ac:dyDescent="0.3">
      <c r="A359" s="2" t="s">
        <v>34030</v>
      </c>
      <c r="B359" s="2" t="s">
        <v>34031</v>
      </c>
      <c r="C359" s="2" t="s">
        <v>34032</v>
      </c>
      <c r="D359" s="2" t="s">
        <v>33324</v>
      </c>
      <c r="E359" s="2" t="s">
        <v>33325</v>
      </c>
      <c r="F359" t="str">
        <f t="shared" si="5"/>
        <v/>
      </c>
      <c r="H359" t="s">
        <v>13568</v>
      </c>
      <c r="I359" t="s">
        <v>13568</v>
      </c>
      <c r="J359" t="s">
        <v>13568</v>
      </c>
      <c r="K359">
        <v>18</v>
      </c>
    </row>
    <row r="360" spans="1:11" ht="14.4" customHeight="1" x14ac:dyDescent="0.3">
      <c r="A360" s="2" t="s">
        <v>34033</v>
      </c>
      <c r="B360" s="2" t="s">
        <v>34034</v>
      </c>
      <c r="C360" s="2" t="s">
        <v>34035</v>
      </c>
      <c r="D360" s="2" t="s">
        <v>33329</v>
      </c>
      <c r="E360" s="2" t="s">
        <v>17466</v>
      </c>
      <c r="F360" t="str">
        <f t="shared" si="5"/>
        <v/>
      </c>
      <c r="H360" t="s">
        <v>13568</v>
      </c>
      <c r="I360" t="s">
        <v>13568</v>
      </c>
      <c r="J360" t="s">
        <v>13568</v>
      </c>
      <c r="K360">
        <v>19</v>
      </c>
    </row>
    <row r="361" spans="1:11" ht="14.4" customHeight="1" x14ac:dyDescent="0.3">
      <c r="A361" s="2" t="s">
        <v>34036</v>
      </c>
      <c r="B361" s="2" t="s">
        <v>34037</v>
      </c>
      <c r="C361" s="2" t="s">
        <v>34038</v>
      </c>
      <c r="D361" s="2" t="s">
        <v>33333</v>
      </c>
      <c r="E361" s="2" t="s">
        <v>33334</v>
      </c>
      <c r="F361" t="str">
        <f t="shared" si="5"/>
        <v/>
      </c>
      <c r="H361" t="s">
        <v>13568</v>
      </c>
      <c r="I361" t="s">
        <v>13568</v>
      </c>
      <c r="J361" t="s">
        <v>13568</v>
      </c>
      <c r="K361">
        <v>4</v>
      </c>
    </row>
    <row r="362" spans="1:11" ht="14.4" customHeight="1" x14ac:dyDescent="0.3">
      <c r="A362" s="2" t="s">
        <v>34039</v>
      </c>
      <c r="B362" s="2" t="s">
        <v>34040</v>
      </c>
      <c r="C362" s="2" t="s">
        <v>34041</v>
      </c>
      <c r="D362" s="2" t="s">
        <v>33333</v>
      </c>
      <c r="E362" s="2" t="s">
        <v>33338</v>
      </c>
      <c r="F362" t="str">
        <f t="shared" si="5"/>
        <v/>
      </c>
      <c r="H362" t="s">
        <v>13568</v>
      </c>
      <c r="I362" t="s">
        <v>13568</v>
      </c>
      <c r="J362" t="s">
        <v>13568</v>
      </c>
      <c r="K362">
        <v>4</v>
      </c>
    </row>
    <row r="363" spans="1:11" ht="14.4" customHeight="1" x14ac:dyDescent="0.3">
      <c r="A363" s="2" t="s">
        <v>34042</v>
      </c>
      <c r="B363" s="2" t="s">
        <v>34043</v>
      </c>
      <c r="C363" s="2" t="s">
        <v>34044</v>
      </c>
      <c r="D363" s="2" t="s">
        <v>33342</v>
      </c>
      <c r="E363" s="2" t="s">
        <v>33343</v>
      </c>
      <c r="F363" t="str">
        <f t="shared" si="5"/>
        <v/>
      </c>
      <c r="H363" t="s">
        <v>13568</v>
      </c>
      <c r="I363" t="s">
        <v>13568</v>
      </c>
      <c r="J363" t="s">
        <v>13568</v>
      </c>
      <c r="K363">
        <v>22</v>
      </c>
    </row>
    <row r="364" spans="1:11" ht="14.4" customHeight="1" x14ac:dyDescent="0.3">
      <c r="A364" s="2" t="s">
        <v>34045</v>
      </c>
      <c r="B364" s="2" t="s">
        <v>34046</v>
      </c>
      <c r="C364" s="2" t="s">
        <v>34047</v>
      </c>
      <c r="D364" s="2" t="s">
        <v>33347</v>
      </c>
      <c r="E364" s="2" t="s">
        <v>33348</v>
      </c>
      <c r="F364" t="str">
        <f t="shared" si="5"/>
        <v/>
      </c>
      <c r="H364" t="s">
        <v>13568</v>
      </c>
      <c r="I364" t="s">
        <v>13568</v>
      </c>
      <c r="J364" t="s">
        <v>13568</v>
      </c>
      <c r="K364">
        <v>23</v>
      </c>
    </row>
    <row r="365" spans="1:11" ht="14.4" customHeight="1" x14ac:dyDescent="0.3">
      <c r="A365" s="2" t="s">
        <v>34048</v>
      </c>
      <c r="B365" s="2" t="s">
        <v>34049</v>
      </c>
      <c r="C365" s="2" t="s">
        <v>34050</v>
      </c>
      <c r="D365" s="2" t="s">
        <v>18311</v>
      </c>
      <c r="E365" s="2" t="s">
        <v>32823</v>
      </c>
      <c r="F365" t="str">
        <f t="shared" si="5"/>
        <v/>
      </c>
      <c r="H365" t="s">
        <v>13568</v>
      </c>
      <c r="I365" t="s">
        <v>13568</v>
      </c>
      <c r="J365" t="s">
        <v>13568</v>
      </c>
      <c r="K365">
        <v>8</v>
      </c>
    </row>
    <row r="366" spans="1:11" ht="14.4" customHeight="1" x14ac:dyDescent="0.3">
      <c r="A366" s="2" t="s">
        <v>34051</v>
      </c>
      <c r="B366" s="2" t="s">
        <v>34052</v>
      </c>
      <c r="C366" s="2" t="s">
        <v>34053</v>
      </c>
      <c r="D366" s="2" t="s">
        <v>32793</v>
      </c>
      <c r="E366" s="2" t="s">
        <v>32794</v>
      </c>
      <c r="F366" t="str">
        <f t="shared" si="5"/>
        <v>y</v>
      </c>
      <c r="G366" t="s">
        <v>34054</v>
      </c>
      <c r="H366" t="s">
        <v>13616</v>
      </c>
      <c r="I366" t="s">
        <v>13616</v>
      </c>
      <c r="J366" t="s">
        <v>13616</v>
      </c>
      <c r="K366">
        <v>7</v>
      </c>
    </row>
    <row r="367" spans="1:11" ht="14.4" customHeight="1" x14ac:dyDescent="0.3">
      <c r="A367" s="2" t="s">
        <v>34055</v>
      </c>
      <c r="B367" s="2" t="s">
        <v>34056</v>
      </c>
      <c r="C367" s="2" t="s">
        <v>34057</v>
      </c>
      <c r="D367" s="2" t="s">
        <v>32799</v>
      </c>
      <c r="E367" s="2" t="s">
        <v>32800</v>
      </c>
      <c r="F367" t="str">
        <f t="shared" si="5"/>
        <v>y</v>
      </c>
      <c r="G367" t="s">
        <v>34054</v>
      </c>
      <c r="H367" t="s">
        <v>13616</v>
      </c>
      <c r="I367" t="s">
        <v>13616</v>
      </c>
      <c r="J367" t="s">
        <v>13616</v>
      </c>
      <c r="K367">
        <v>3</v>
      </c>
    </row>
    <row r="368" spans="1:11" ht="14.4" customHeight="1" x14ac:dyDescent="0.3">
      <c r="A368" s="2" t="s">
        <v>34058</v>
      </c>
      <c r="B368" s="2" t="s">
        <v>34059</v>
      </c>
      <c r="C368" s="2" t="s">
        <v>34060</v>
      </c>
      <c r="D368" s="2" t="s">
        <v>32804</v>
      </c>
      <c r="E368" s="2" t="s">
        <v>32805</v>
      </c>
      <c r="F368" t="str">
        <f t="shared" si="5"/>
        <v>y</v>
      </c>
      <c r="G368" t="s">
        <v>34054</v>
      </c>
      <c r="H368" t="s">
        <v>13616</v>
      </c>
      <c r="I368" t="s">
        <v>13616</v>
      </c>
      <c r="J368" t="s">
        <v>13616</v>
      </c>
      <c r="K368">
        <v>15</v>
      </c>
    </row>
    <row r="369" spans="1:11" ht="14.4" customHeight="1" x14ac:dyDescent="0.3">
      <c r="A369" s="2" t="s">
        <v>34061</v>
      </c>
      <c r="B369" s="2" t="s">
        <v>34062</v>
      </c>
      <c r="C369" s="2" t="s">
        <v>34063</v>
      </c>
      <c r="D369" s="2" t="s">
        <v>32804</v>
      </c>
      <c r="E369" s="2" t="s">
        <v>32809</v>
      </c>
      <c r="F369" t="str">
        <f t="shared" si="5"/>
        <v>y</v>
      </c>
      <c r="G369" t="s">
        <v>34054</v>
      </c>
      <c r="H369" t="s">
        <v>13616</v>
      </c>
      <c r="I369" t="s">
        <v>13616</v>
      </c>
      <c r="J369" t="s">
        <v>13616</v>
      </c>
      <c r="K369">
        <v>15</v>
      </c>
    </row>
    <row r="370" spans="1:11" ht="14.4" customHeight="1" x14ac:dyDescent="0.3">
      <c r="A370" s="2" t="s">
        <v>34064</v>
      </c>
      <c r="B370" s="2" t="s">
        <v>34065</v>
      </c>
      <c r="C370" s="2" t="s">
        <v>34066</v>
      </c>
      <c r="D370" s="2" t="s">
        <v>32813</v>
      </c>
      <c r="E370" s="2" t="s">
        <v>32814</v>
      </c>
      <c r="F370" t="str">
        <f t="shared" si="5"/>
        <v>y</v>
      </c>
      <c r="G370" t="s">
        <v>34054</v>
      </c>
      <c r="H370" t="s">
        <v>13616</v>
      </c>
      <c r="I370" t="s">
        <v>13616</v>
      </c>
      <c r="J370" t="s">
        <v>13616</v>
      </c>
      <c r="K370">
        <v>28</v>
      </c>
    </row>
    <row r="371" spans="1:11" ht="14.4" customHeight="1" x14ac:dyDescent="0.3">
      <c r="A371" s="2" t="s">
        <v>34067</v>
      </c>
      <c r="B371" s="2" t="s">
        <v>34068</v>
      </c>
      <c r="C371" s="2" t="s">
        <v>34069</v>
      </c>
      <c r="D371" s="2" t="s">
        <v>32818</v>
      </c>
      <c r="E371" s="2" t="s">
        <v>32819</v>
      </c>
      <c r="F371" t="str">
        <f t="shared" si="5"/>
        <v>y</v>
      </c>
      <c r="G371" t="s">
        <v>34054</v>
      </c>
      <c r="H371" t="s">
        <v>13616</v>
      </c>
      <c r="I371" t="s">
        <v>13616</v>
      </c>
      <c r="J371" t="s">
        <v>13616</v>
      </c>
      <c r="K371">
        <v>33</v>
      </c>
    </row>
    <row r="372" spans="1:11" ht="14.4" customHeight="1" x14ac:dyDescent="0.3">
      <c r="A372" s="2" t="s">
        <v>34070</v>
      </c>
      <c r="B372" s="2" t="s">
        <v>34071</v>
      </c>
      <c r="C372" s="2" t="s">
        <v>34072</v>
      </c>
      <c r="D372" s="2" t="s">
        <v>18311</v>
      </c>
      <c r="E372" s="2" t="s">
        <v>32823</v>
      </c>
      <c r="F372" t="str">
        <f t="shared" si="5"/>
        <v>y</v>
      </c>
      <c r="G372" t="s">
        <v>34054</v>
      </c>
      <c r="H372" t="s">
        <v>13616</v>
      </c>
      <c r="I372" t="s">
        <v>13616</v>
      </c>
      <c r="J372" t="s">
        <v>13616</v>
      </c>
      <c r="K372">
        <v>8</v>
      </c>
    </row>
    <row r="373" spans="1:11" ht="14.4" customHeight="1" x14ac:dyDescent="0.3">
      <c r="A373" s="2" t="s">
        <v>34073</v>
      </c>
      <c r="B373" s="2" t="s">
        <v>34074</v>
      </c>
      <c r="C373" s="2" t="s">
        <v>34075</v>
      </c>
      <c r="D373" s="2" t="s">
        <v>32793</v>
      </c>
      <c r="E373" s="2" t="s">
        <v>32794</v>
      </c>
      <c r="F373" t="str">
        <f t="shared" si="5"/>
        <v>y</v>
      </c>
      <c r="G373" t="s">
        <v>34076</v>
      </c>
      <c r="H373" t="s">
        <v>13616</v>
      </c>
      <c r="I373" t="s">
        <v>13616</v>
      </c>
      <c r="J373" t="s">
        <v>13616</v>
      </c>
      <c r="K373">
        <v>7</v>
      </c>
    </row>
    <row r="374" spans="1:11" ht="14.4" customHeight="1" x14ac:dyDescent="0.3">
      <c r="A374" s="2" t="s">
        <v>34077</v>
      </c>
      <c r="B374" s="2" t="s">
        <v>34078</v>
      </c>
      <c r="C374" s="2" t="s">
        <v>34079</v>
      </c>
      <c r="D374" s="2" t="s">
        <v>32799</v>
      </c>
      <c r="E374" s="2" t="s">
        <v>32800</v>
      </c>
      <c r="F374" t="str">
        <f t="shared" si="5"/>
        <v>y</v>
      </c>
      <c r="G374" t="s">
        <v>34076</v>
      </c>
      <c r="H374" t="s">
        <v>13616</v>
      </c>
      <c r="I374" t="s">
        <v>13616</v>
      </c>
      <c r="J374" t="s">
        <v>13616</v>
      </c>
      <c r="K374">
        <v>3</v>
      </c>
    </row>
    <row r="375" spans="1:11" ht="14.4" customHeight="1" x14ac:dyDescent="0.3">
      <c r="A375" s="2" t="s">
        <v>34080</v>
      </c>
      <c r="B375" s="2" t="s">
        <v>34081</v>
      </c>
      <c r="C375" s="2" t="s">
        <v>34082</v>
      </c>
      <c r="D375" s="2" t="s">
        <v>32799</v>
      </c>
      <c r="E375" s="2" t="s">
        <v>32805</v>
      </c>
      <c r="F375" t="str">
        <f t="shared" si="5"/>
        <v>y</v>
      </c>
      <c r="G375" t="s">
        <v>34076</v>
      </c>
      <c r="H375" t="s">
        <v>13616</v>
      </c>
      <c r="I375" t="s">
        <v>13616</v>
      </c>
      <c r="J375" t="s">
        <v>13616</v>
      </c>
      <c r="K375">
        <v>3</v>
      </c>
    </row>
    <row r="376" spans="1:11" ht="14.4" customHeight="1" x14ac:dyDescent="0.3">
      <c r="A376" s="2" t="s">
        <v>34083</v>
      </c>
      <c r="B376" s="2" t="s">
        <v>34084</v>
      </c>
      <c r="C376" s="2" t="s">
        <v>34085</v>
      </c>
      <c r="D376" s="2" t="s">
        <v>32799</v>
      </c>
      <c r="E376" s="2" t="s">
        <v>32809</v>
      </c>
      <c r="F376" t="str">
        <f t="shared" si="5"/>
        <v>y</v>
      </c>
      <c r="G376" t="s">
        <v>34076</v>
      </c>
      <c r="H376" t="s">
        <v>13616</v>
      </c>
      <c r="I376" t="s">
        <v>13616</v>
      </c>
      <c r="J376" t="s">
        <v>13616</v>
      </c>
      <c r="K376">
        <v>3</v>
      </c>
    </row>
    <row r="377" spans="1:11" ht="14.4" customHeight="1" x14ac:dyDescent="0.3">
      <c r="A377" s="2" t="s">
        <v>34086</v>
      </c>
      <c r="B377" s="2" t="s">
        <v>34087</v>
      </c>
      <c r="C377" s="2" t="s">
        <v>34088</v>
      </c>
      <c r="D377" s="2" t="s">
        <v>32859</v>
      </c>
      <c r="E377" s="2" t="s">
        <v>32860</v>
      </c>
      <c r="F377" t="str">
        <f t="shared" si="5"/>
        <v>y</v>
      </c>
      <c r="G377" t="s">
        <v>34076</v>
      </c>
      <c r="H377" t="s">
        <v>13616</v>
      </c>
      <c r="I377" t="s">
        <v>13616</v>
      </c>
      <c r="J377" t="s">
        <v>13616</v>
      </c>
      <c r="K377">
        <v>12</v>
      </c>
    </row>
    <row r="378" spans="1:11" ht="14.4" customHeight="1" x14ac:dyDescent="0.3">
      <c r="A378" s="2" t="s">
        <v>34089</v>
      </c>
      <c r="B378" s="2" t="s">
        <v>34090</v>
      </c>
      <c r="C378" s="2" t="s">
        <v>34091</v>
      </c>
      <c r="D378" s="2" t="s">
        <v>32864</v>
      </c>
      <c r="E378" s="2" t="s">
        <v>32865</v>
      </c>
      <c r="F378" t="str">
        <f t="shared" si="5"/>
        <v>y</v>
      </c>
      <c r="G378" t="s">
        <v>34076</v>
      </c>
      <c r="H378" t="s">
        <v>13616</v>
      </c>
      <c r="I378" t="s">
        <v>13616</v>
      </c>
      <c r="J378" t="s">
        <v>13616</v>
      </c>
      <c r="K378">
        <v>11</v>
      </c>
    </row>
    <row r="379" spans="1:11" ht="14.4" customHeight="1" x14ac:dyDescent="0.3">
      <c r="A379" s="2" t="s">
        <v>34092</v>
      </c>
      <c r="B379" s="2" t="s">
        <v>34093</v>
      </c>
      <c r="C379" s="2" t="s">
        <v>34094</v>
      </c>
      <c r="D379" s="2" t="s">
        <v>32793</v>
      </c>
      <c r="E379" s="2" t="s">
        <v>32794</v>
      </c>
      <c r="F379" t="str">
        <f t="shared" si="5"/>
        <v>y</v>
      </c>
      <c r="G379" t="s">
        <v>34095</v>
      </c>
      <c r="H379" t="s">
        <v>13616</v>
      </c>
      <c r="I379" t="s">
        <v>13616</v>
      </c>
      <c r="J379" t="s">
        <v>13616</v>
      </c>
      <c r="K379">
        <v>7</v>
      </c>
    </row>
    <row r="380" spans="1:11" ht="14.4" customHeight="1" x14ac:dyDescent="0.3">
      <c r="A380" s="2" t="s">
        <v>34096</v>
      </c>
      <c r="B380" s="2" t="s">
        <v>34097</v>
      </c>
      <c r="C380" s="2" t="s">
        <v>34098</v>
      </c>
      <c r="D380" s="2" t="s">
        <v>32799</v>
      </c>
      <c r="E380" s="2" t="s">
        <v>32800</v>
      </c>
      <c r="F380" t="str">
        <f t="shared" si="5"/>
        <v>y</v>
      </c>
      <c r="G380" t="s">
        <v>34095</v>
      </c>
      <c r="H380" t="s">
        <v>13616</v>
      </c>
      <c r="I380" t="s">
        <v>13616</v>
      </c>
      <c r="J380" t="s">
        <v>13616</v>
      </c>
      <c r="K380">
        <v>3</v>
      </c>
    </row>
    <row r="381" spans="1:11" ht="14.4" customHeight="1" x14ac:dyDescent="0.3">
      <c r="A381" s="2" t="s">
        <v>34099</v>
      </c>
      <c r="B381" s="2" t="s">
        <v>34100</v>
      </c>
      <c r="C381" s="2" t="s">
        <v>34101</v>
      </c>
      <c r="D381" s="2" t="s">
        <v>32799</v>
      </c>
      <c r="E381" s="2" t="s">
        <v>32805</v>
      </c>
      <c r="F381" t="str">
        <f t="shared" si="5"/>
        <v>y</v>
      </c>
      <c r="G381" t="s">
        <v>34095</v>
      </c>
      <c r="H381" t="s">
        <v>13616</v>
      </c>
      <c r="I381" t="s">
        <v>13616</v>
      </c>
      <c r="J381" t="s">
        <v>13616</v>
      </c>
      <c r="K381">
        <v>3</v>
      </c>
    </row>
    <row r="382" spans="1:11" ht="14.4" customHeight="1" x14ac:dyDescent="0.3">
      <c r="A382" s="2" t="s">
        <v>34102</v>
      </c>
      <c r="B382" s="2" t="s">
        <v>34103</v>
      </c>
      <c r="C382" s="2" t="s">
        <v>34104</v>
      </c>
      <c r="D382" s="2" t="s">
        <v>32799</v>
      </c>
      <c r="E382" s="2" t="s">
        <v>32809</v>
      </c>
      <c r="F382" t="str">
        <f t="shared" si="5"/>
        <v>y</v>
      </c>
      <c r="G382" t="s">
        <v>34095</v>
      </c>
      <c r="H382" t="s">
        <v>13616</v>
      </c>
      <c r="I382" t="s">
        <v>13616</v>
      </c>
      <c r="J382" t="s">
        <v>13616</v>
      </c>
      <c r="K382">
        <v>3</v>
      </c>
    </row>
    <row r="383" spans="1:11" ht="14.4" customHeight="1" x14ac:dyDescent="0.3">
      <c r="A383" s="2" t="s">
        <v>34105</v>
      </c>
      <c r="B383" s="2" t="s">
        <v>34106</v>
      </c>
      <c r="C383" s="2" t="s">
        <v>34107</v>
      </c>
      <c r="D383" s="2" t="s">
        <v>32859</v>
      </c>
      <c r="E383" s="2" t="s">
        <v>32860</v>
      </c>
      <c r="F383" t="str">
        <f t="shared" si="5"/>
        <v>y</v>
      </c>
      <c r="G383" t="s">
        <v>34095</v>
      </c>
      <c r="H383" t="s">
        <v>13616</v>
      </c>
      <c r="I383" t="s">
        <v>13616</v>
      </c>
      <c r="J383" t="s">
        <v>13616</v>
      </c>
      <c r="K383">
        <v>12</v>
      </c>
    </row>
    <row r="384" spans="1:11" ht="14.4" customHeight="1" x14ac:dyDescent="0.3">
      <c r="A384" s="2" t="s">
        <v>34108</v>
      </c>
      <c r="B384" s="2" t="s">
        <v>34109</v>
      </c>
      <c r="C384" s="2" t="s">
        <v>34110</v>
      </c>
      <c r="D384" s="2" t="s">
        <v>32864</v>
      </c>
      <c r="E384" s="2" t="s">
        <v>32865</v>
      </c>
      <c r="F384" t="str">
        <f t="shared" si="5"/>
        <v>y</v>
      </c>
      <c r="G384" t="s">
        <v>34095</v>
      </c>
      <c r="H384" t="s">
        <v>13616</v>
      </c>
      <c r="I384" t="s">
        <v>13616</v>
      </c>
      <c r="J384" t="s">
        <v>13616</v>
      </c>
      <c r="K384">
        <v>11</v>
      </c>
    </row>
    <row r="385" spans="1:11" ht="14.4" customHeight="1" x14ac:dyDescent="0.3">
      <c r="A385" s="2" t="s">
        <v>34111</v>
      </c>
      <c r="B385" s="2" t="s">
        <v>34112</v>
      </c>
      <c r="C385" s="2" t="s">
        <v>34113</v>
      </c>
      <c r="D385" s="2" t="s">
        <v>34114</v>
      </c>
      <c r="E385" s="2" t="s">
        <v>34115</v>
      </c>
      <c r="F385" t="str">
        <f t="shared" si="5"/>
        <v>y</v>
      </c>
      <c r="G385" t="s">
        <v>33666</v>
      </c>
      <c r="H385" t="s">
        <v>13616</v>
      </c>
      <c r="I385" t="s">
        <v>13616</v>
      </c>
      <c r="J385" t="s">
        <v>13616</v>
      </c>
      <c r="K385">
        <v>93</v>
      </c>
    </row>
    <row r="386" spans="1:11" ht="14.4" customHeight="1" x14ac:dyDescent="0.3">
      <c r="A386" s="2" t="s">
        <v>34116</v>
      </c>
      <c r="B386" s="2" t="s">
        <v>34117</v>
      </c>
      <c r="C386" s="2" t="s">
        <v>34118</v>
      </c>
      <c r="D386" s="2" t="s">
        <v>34119</v>
      </c>
      <c r="E386" s="2" t="s">
        <v>34120</v>
      </c>
      <c r="F386" t="str">
        <f t="shared" si="5"/>
        <v/>
      </c>
      <c r="H386" t="s">
        <v>13568</v>
      </c>
      <c r="I386" t="s">
        <v>13568</v>
      </c>
      <c r="J386" t="s">
        <v>13568</v>
      </c>
      <c r="K386">
        <v>36</v>
      </c>
    </row>
    <row r="387" spans="1:11" ht="14.4" customHeight="1" x14ac:dyDescent="0.3">
      <c r="A387" s="2" t="s">
        <v>34121</v>
      </c>
      <c r="B387" s="2" t="s">
        <v>34122</v>
      </c>
      <c r="C387" s="2" t="s">
        <v>34123</v>
      </c>
      <c r="D387" s="2" t="s">
        <v>34119</v>
      </c>
      <c r="E387" s="2" t="s">
        <v>34120</v>
      </c>
      <c r="F387" t="str">
        <f t="shared" si="5"/>
        <v>y</v>
      </c>
      <c r="G387" t="s">
        <v>33666</v>
      </c>
      <c r="H387" t="s">
        <v>13616</v>
      </c>
      <c r="I387" t="s">
        <v>13616</v>
      </c>
      <c r="J387" t="s">
        <v>13616</v>
      </c>
      <c r="K387">
        <v>36</v>
      </c>
    </row>
    <row r="388" spans="1:11" ht="14.4" customHeight="1" x14ac:dyDescent="0.3">
      <c r="A388" s="2" t="s">
        <v>34124</v>
      </c>
      <c r="B388" s="2" t="s">
        <v>34125</v>
      </c>
      <c r="C388" s="2" t="s">
        <v>34126</v>
      </c>
      <c r="D388" s="2" t="s">
        <v>34119</v>
      </c>
      <c r="E388" s="2" t="s">
        <v>34127</v>
      </c>
      <c r="F388" t="str">
        <f t="shared" si="5"/>
        <v>y</v>
      </c>
      <c r="G388" t="s">
        <v>33666</v>
      </c>
      <c r="H388" t="s">
        <v>13616</v>
      </c>
      <c r="I388" t="s">
        <v>13616</v>
      </c>
      <c r="J388" t="s">
        <v>13616</v>
      </c>
      <c r="K388">
        <v>36</v>
      </c>
    </row>
    <row r="389" spans="1:11" ht="14.4" customHeight="1" x14ac:dyDescent="0.3">
      <c r="A389" s="2" t="s">
        <v>34128</v>
      </c>
      <c r="B389" s="2" t="s">
        <v>34129</v>
      </c>
      <c r="C389" s="2" t="s">
        <v>34130</v>
      </c>
      <c r="D389" s="2" t="s">
        <v>34119</v>
      </c>
      <c r="E389" s="2" t="s">
        <v>34131</v>
      </c>
      <c r="F389" t="str">
        <f t="shared" ref="F389:F452" si="6">IF(COUNTIF(H389:J389,"used")&gt;0,"y","")</f>
        <v>y</v>
      </c>
      <c r="G389" t="s">
        <v>33666</v>
      </c>
      <c r="H389" t="s">
        <v>13616</v>
      </c>
      <c r="I389" t="s">
        <v>13616</v>
      </c>
      <c r="J389" t="s">
        <v>13616</v>
      </c>
      <c r="K389">
        <v>36</v>
      </c>
    </row>
    <row r="390" spans="1:11" ht="14.4" customHeight="1" x14ac:dyDescent="0.3">
      <c r="A390" s="2" t="s">
        <v>34132</v>
      </c>
      <c r="B390" s="2" t="s">
        <v>34133</v>
      </c>
      <c r="C390" s="2" t="s">
        <v>34134</v>
      </c>
      <c r="D390" s="2" t="s">
        <v>34119</v>
      </c>
      <c r="E390" s="2" t="s">
        <v>34135</v>
      </c>
      <c r="F390" t="str">
        <f t="shared" si="6"/>
        <v>y</v>
      </c>
      <c r="G390" t="s">
        <v>33666</v>
      </c>
      <c r="H390" t="s">
        <v>13616</v>
      </c>
      <c r="I390" t="s">
        <v>13616</v>
      </c>
      <c r="J390" t="s">
        <v>13616</v>
      </c>
      <c r="K390">
        <v>36</v>
      </c>
    </row>
    <row r="391" spans="1:11" ht="14.4" customHeight="1" x14ac:dyDescent="0.3">
      <c r="A391" s="2" t="s">
        <v>110</v>
      </c>
      <c r="B391" s="2" t="s">
        <v>111</v>
      </c>
      <c r="C391" s="2" t="s">
        <v>112</v>
      </c>
      <c r="D391" s="2" t="s">
        <v>10890</v>
      </c>
      <c r="E391" s="2" t="s">
        <v>10890</v>
      </c>
      <c r="F391" t="str">
        <f t="shared" si="6"/>
        <v>y</v>
      </c>
      <c r="G391" t="s">
        <v>33666</v>
      </c>
      <c r="H391" t="s">
        <v>13616</v>
      </c>
      <c r="I391" t="s">
        <v>13616</v>
      </c>
      <c r="J391" t="s">
        <v>13616</v>
      </c>
      <c r="K391">
        <v>39</v>
      </c>
    </row>
    <row r="392" spans="1:11" ht="14.4" customHeight="1" x14ac:dyDescent="0.3">
      <c r="A392" s="2" t="s">
        <v>34136</v>
      </c>
      <c r="B392" s="2" t="s">
        <v>34137</v>
      </c>
      <c r="C392" s="2" t="s">
        <v>34138</v>
      </c>
      <c r="D392" s="2" t="s">
        <v>34119</v>
      </c>
      <c r="E392" s="2" t="s">
        <v>33637</v>
      </c>
      <c r="F392" t="str">
        <f t="shared" si="6"/>
        <v>y</v>
      </c>
      <c r="G392" t="s">
        <v>33666</v>
      </c>
      <c r="H392" t="s">
        <v>13616</v>
      </c>
      <c r="I392" t="s">
        <v>13616</v>
      </c>
      <c r="J392" t="s">
        <v>13616</v>
      </c>
      <c r="K392">
        <v>36</v>
      </c>
    </row>
    <row r="393" spans="1:11" ht="14.4" customHeight="1" x14ac:dyDescent="0.3">
      <c r="A393" s="2" t="s">
        <v>34139</v>
      </c>
      <c r="B393" s="2" t="s">
        <v>34140</v>
      </c>
      <c r="C393" s="2" t="s">
        <v>34141</v>
      </c>
      <c r="D393" s="2" t="s">
        <v>32793</v>
      </c>
      <c r="E393" s="2" t="s">
        <v>32794</v>
      </c>
      <c r="F393" t="str">
        <f t="shared" si="6"/>
        <v>y</v>
      </c>
      <c r="G393" t="s">
        <v>33290</v>
      </c>
      <c r="H393" t="s">
        <v>13616</v>
      </c>
      <c r="I393" t="s">
        <v>13616</v>
      </c>
      <c r="J393" t="s">
        <v>13616</v>
      </c>
      <c r="K393">
        <v>7</v>
      </c>
    </row>
    <row r="394" spans="1:11" ht="14.4" customHeight="1" x14ac:dyDescent="0.3">
      <c r="A394" s="2" t="s">
        <v>34142</v>
      </c>
      <c r="B394" s="2" t="s">
        <v>34143</v>
      </c>
      <c r="C394" s="2" t="s">
        <v>34144</v>
      </c>
      <c r="D394" s="2" t="s">
        <v>34145</v>
      </c>
      <c r="E394" s="2" t="s">
        <v>34146</v>
      </c>
      <c r="F394" t="str">
        <f t="shared" si="6"/>
        <v>y</v>
      </c>
      <c r="G394" t="s">
        <v>33290</v>
      </c>
      <c r="H394" t="s">
        <v>13616</v>
      </c>
      <c r="I394" t="s">
        <v>13616</v>
      </c>
      <c r="J394" t="s">
        <v>13616</v>
      </c>
      <c r="K394">
        <v>43</v>
      </c>
    </row>
    <row r="395" spans="1:11" ht="14.4" customHeight="1" x14ac:dyDescent="0.3">
      <c r="A395" s="2" t="s">
        <v>34147</v>
      </c>
      <c r="B395" s="2" t="s">
        <v>34148</v>
      </c>
      <c r="C395" s="2" t="s">
        <v>34149</v>
      </c>
      <c r="D395" s="2" t="s">
        <v>33299</v>
      </c>
      <c r="E395" s="2" t="s">
        <v>33300</v>
      </c>
      <c r="F395" t="str">
        <f t="shared" si="6"/>
        <v>y</v>
      </c>
      <c r="G395" t="s">
        <v>33290</v>
      </c>
      <c r="H395" t="s">
        <v>13616</v>
      </c>
      <c r="I395" t="s">
        <v>13616</v>
      </c>
      <c r="J395" t="s">
        <v>13616</v>
      </c>
      <c r="K395">
        <v>59</v>
      </c>
    </row>
    <row r="396" spans="1:11" ht="14.4" customHeight="1" x14ac:dyDescent="0.3">
      <c r="A396" s="2" t="s">
        <v>34150</v>
      </c>
      <c r="B396" s="2" t="s">
        <v>34151</v>
      </c>
      <c r="C396" s="2" t="s">
        <v>34152</v>
      </c>
      <c r="D396" s="2" t="s">
        <v>33304</v>
      </c>
      <c r="E396" s="2" t="s">
        <v>33305</v>
      </c>
      <c r="F396" t="str">
        <f t="shared" si="6"/>
        <v>y</v>
      </c>
      <c r="G396" t="s">
        <v>33290</v>
      </c>
      <c r="H396" t="s">
        <v>13616</v>
      </c>
      <c r="I396" t="s">
        <v>13616</v>
      </c>
      <c r="J396" t="s">
        <v>13616</v>
      </c>
      <c r="K396">
        <v>69</v>
      </c>
    </row>
    <row r="397" spans="1:11" ht="14.4" customHeight="1" x14ac:dyDescent="0.3">
      <c r="A397" s="2" t="s">
        <v>34153</v>
      </c>
      <c r="B397" s="2" t="s">
        <v>34154</v>
      </c>
      <c r="C397" s="2" t="s">
        <v>34155</v>
      </c>
      <c r="D397" s="2" t="s">
        <v>33294</v>
      </c>
      <c r="E397" s="2" t="s">
        <v>33309</v>
      </c>
      <c r="F397" t="str">
        <f t="shared" si="6"/>
        <v>y</v>
      </c>
      <c r="G397" t="s">
        <v>33290</v>
      </c>
      <c r="H397" t="s">
        <v>13616</v>
      </c>
      <c r="I397" t="s">
        <v>13616</v>
      </c>
      <c r="J397" t="s">
        <v>13616</v>
      </c>
      <c r="K397">
        <v>40</v>
      </c>
    </row>
    <row r="398" spans="1:11" ht="14.4" customHeight="1" x14ac:dyDescent="0.3">
      <c r="A398" s="2" t="s">
        <v>34156</v>
      </c>
      <c r="B398" s="2" t="s">
        <v>34157</v>
      </c>
      <c r="C398" s="2" t="s">
        <v>34158</v>
      </c>
      <c r="D398" s="2" t="s">
        <v>33506</v>
      </c>
      <c r="E398" s="2" t="s">
        <v>32794</v>
      </c>
      <c r="F398" t="str">
        <f t="shared" si="6"/>
        <v>y</v>
      </c>
      <c r="G398" s="10" t="s">
        <v>34159</v>
      </c>
      <c r="H398" t="s">
        <v>13616</v>
      </c>
      <c r="I398" t="s">
        <v>13616</v>
      </c>
      <c r="J398" t="s">
        <v>13616</v>
      </c>
      <c r="K398">
        <v>34</v>
      </c>
    </row>
    <row r="399" spans="1:11" ht="14.4" customHeight="1" x14ac:dyDescent="0.3">
      <c r="A399" s="2" t="s">
        <v>34160</v>
      </c>
      <c r="B399" s="2" t="s">
        <v>34161</v>
      </c>
      <c r="C399" s="2" t="s">
        <v>34162</v>
      </c>
      <c r="D399" s="2" t="s">
        <v>34163</v>
      </c>
      <c r="E399" s="2" t="s">
        <v>34164</v>
      </c>
      <c r="F399" t="str">
        <f t="shared" si="6"/>
        <v>y</v>
      </c>
      <c r="G399" s="10" t="s">
        <v>34165</v>
      </c>
      <c r="H399" t="s">
        <v>13616</v>
      </c>
      <c r="I399" t="s">
        <v>13616</v>
      </c>
      <c r="J399" t="s">
        <v>13616</v>
      </c>
      <c r="K399">
        <v>44</v>
      </c>
    </row>
    <row r="400" spans="1:11" ht="14.4" customHeight="1" x14ac:dyDescent="0.3">
      <c r="A400" s="2" t="s">
        <v>34166</v>
      </c>
      <c r="B400" s="2" t="s">
        <v>34167</v>
      </c>
      <c r="C400" s="2" t="s">
        <v>34168</v>
      </c>
      <c r="D400" s="2" t="s">
        <v>34169</v>
      </c>
      <c r="E400" s="2" t="s">
        <v>34170</v>
      </c>
      <c r="F400" t="str">
        <f t="shared" si="6"/>
        <v>y</v>
      </c>
      <c r="G400" s="10" t="s">
        <v>34165</v>
      </c>
      <c r="H400" t="s">
        <v>13616</v>
      </c>
      <c r="I400" t="s">
        <v>13616</v>
      </c>
      <c r="J400" t="s">
        <v>13616</v>
      </c>
      <c r="K400">
        <v>74</v>
      </c>
    </row>
    <row r="401" spans="1:11" ht="14.4" customHeight="1" x14ac:dyDescent="0.3">
      <c r="A401" s="2" t="s">
        <v>34171</v>
      </c>
      <c r="B401" s="2" t="s">
        <v>34172</v>
      </c>
      <c r="C401" s="2" t="s">
        <v>34173</v>
      </c>
      <c r="D401" s="2" t="s">
        <v>34163</v>
      </c>
      <c r="E401" s="2" t="s">
        <v>34174</v>
      </c>
      <c r="F401" t="str">
        <f t="shared" si="6"/>
        <v>y</v>
      </c>
      <c r="G401" s="10" t="s">
        <v>34159</v>
      </c>
      <c r="H401" t="s">
        <v>13616</v>
      </c>
      <c r="I401" t="s">
        <v>13616</v>
      </c>
      <c r="J401" t="s">
        <v>13616</v>
      </c>
      <c r="K401">
        <v>44</v>
      </c>
    </row>
    <row r="402" spans="1:11" ht="14.4" customHeight="1" x14ac:dyDescent="0.3">
      <c r="A402" s="2" t="s">
        <v>34175</v>
      </c>
      <c r="B402" s="2" t="s">
        <v>34176</v>
      </c>
      <c r="C402" s="2" t="s">
        <v>34177</v>
      </c>
      <c r="D402" s="2" t="s">
        <v>34178</v>
      </c>
      <c r="E402" s="2" t="s">
        <v>34179</v>
      </c>
      <c r="F402" t="str">
        <f t="shared" si="6"/>
        <v>y</v>
      </c>
      <c r="G402" s="10" t="s">
        <v>34159</v>
      </c>
      <c r="H402" t="s">
        <v>13616</v>
      </c>
      <c r="I402" t="s">
        <v>13616</v>
      </c>
      <c r="J402" t="s">
        <v>13616</v>
      </c>
      <c r="K402">
        <v>26</v>
      </c>
    </row>
    <row r="403" spans="1:11" ht="14.4" customHeight="1" x14ac:dyDescent="0.3">
      <c r="A403" s="2" t="s">
        <v>34180</v>
      </c>
      <c r="B403" s="2" t="s">
        <v>34181</v>
      </c>
      <c r="C403" s="2" t="s">
        <v>34182</v>
      </c>
      <c r="D403" s="2" t="s">
        <v>34178</v>
      </c>
      <c r="E403" s="2" t="s">
        <v>34183</v>
      </c>
      <c r="F403" t="str">
        <f t="shared" si="6"/>
        <v>y</v>
      </c>
      <c r="G403" s="10" t="s">
        <v>34159</v>
      </c>
      <c r="H403" t="s">
        <v>13616</v>
      </c>
      <c r="I403" t="s">
        <v>13616</v>
      </c>
      <c r="J403" t="s">
        <v>13616</v>
      </c>
      <c r="K403">
        <v>26</v>
      </c>
    </row>
    <row r="404" spans="1:11" ht="14.4" customHeight="1" x14ac:dyDescent="0.3">
      <c r="A404" s="2" t="s">
        <v>34184</v>
      </c>
      <c r="B404" s="2" t="s">
        <v>34185</v>
      </c>
      <c r="C404" s="2" t="s">
        <v>34186</v>
      </c>
      <c r="D404" s="2" t="s">
        <v>34187</v>
      </c>
      <c r="E404" s="2" t="s">
        <v>34188</v>
      </c>
      <c r="F404" t="str">
        <f t="shared" si="6"/>
        <v>y</v>
      </c>
      <c r="G404" s="10" t="s">
        <v>34159</v>
      </c>
      <c r="H404" t="s">
        <v>13616</v>
      </c>
      <c r="I404" t="s">
        <v>13616</v>
      </c>
      <c r="J404" t="s">
        <v>13616</v>
      </c>
      <c r="K404">
        <v>37</v>
      </c>
    </row>
    <row r="405" spans="1:11" ht="14.4" customHeight="1" x14ac:dyDescent="0.3">
      <c r="A405" s="2" t="s">
        <v>34189</v>
      </c>
      <c r="B405" s="2" t="s">
        <v>34190</v>
      </c>
      <c r="C405" s="2" t="s">
        <v>34191</v>
      </c>
      <c r="D405" s="2" t="s">
        <v>34192</v>
      </c>
      <c r="E405" s="2" t="s">
        <v>34193</v>
      </c>
      <c r="F405" t="str">
        <f t="shared" si="6"/>
        <v>y</v>
      </c>
      <c r="G405" s="10" t="s">
        <v>34165</v>
      </c>
      <c r="H405" t="s">
        <v>13616</v>
      </c>
      <c r="I405" t="s">
        <v>13616</v>
      </c>
      <c r="J405" t="s">
        <v>13616</v>
      </c>
      <c r="K405">
        <v>54</v>
      </c>
    </row>
    <row r="406" spans="1:11" ht="14.4" customHeight="1" x14ac:dyDescent="0.3">
      <c r="A406" s="2" t="s">
        <v>34194</v>
      </c>
      <c r="B406" s="2" t="s">
        <v>34195</v>
      </c>
      <c r="C406" s="2" t="s">
        <v>34196</v>
      </c>
      <c r="D406" s="2" t="s">
        <v>18311</v>
      </c>
      <c r="E406" s="2" t="s">
        <v>34197</v>
      </c>
      <c r="F406" t="str">
        <f t="shared" si="6"/>
        <v>y</v>
      </c>
      <c r="G406" s="10" t="s">
        <v>34198</v>
      </c>
      <c r="H406" t="s">
        <v>13616</v>
      </c>
      <c r="I406" t="s">
        <v>13616</v>
      </c>
      <c r="J406" t="s">
        <v>13616</v>
      </c>
      <c r="K406">
        <v>8</v>
      </c>
    </row>
    <row r="407" spans="1:11" ht="14.4" customHeight="1" x14ac:dyDescent="0.3">
      <c r="A407" s="2" t="s">
        <v>34199</v>
      </c>
      <c r="B407" s="2" t="s">
        <v>34200</v>
      </c>
      <c r="C407" s="2" t="s">
        <v>34201</v>
      </c>
      <c r="D407" s="2" t="s">
        <v>34202</v>
      </c>
      <c r="E407" s="2" t="s">
        <v>34203</v>
      </c>
      <c r="F407" t="str">
        <f t="shared" si="6"/>
        <v>y</v>
      </c>
      <c r="G407" s="10" t="s">
        <v>34159</v>
      </c>
      <c r="H407" t="s">
        <v>13616</v>
      </c>
      <c r="I407" t="s">
        <v>13616</v>
      </c>
      <c r="J407" t="s">
        <v>13616</v>
      </c>
      <c r="K407">
        <v>55</v>
      </c>
    </row>
    <row r="408" spans="1:11" ht="14.4" customHeight="1" x14ac:dyDescent="0.3">
      <c r="A408" s="2" t="s">
        <v>34204</v>
      </c>
      <c r="B408" s="2" t="s">
        <v>34205</v>
      </c>
      <c r="C408" s="2" t="s">
        <v>34206</v>
      </c>
      <c r="D408" s="2" t="s">
        <v>34187</v>
      </c>
      <c r="E408" s="2" t="s">
        <v>34207</v>
      </c>
      <c r="F408" t="str">
        <f t="shared" si="6"/>
        <v>y</v>
      </c>
      <c r="G408" s="10" t="s">
        <v>34165</v>
      </c>
      <c r="H408" t="s">
        <v>13616</v>
      </c>
      <c r="I408" t="s">
        <v>13616</v>
      </c>
      <c r="J408" t="s">
        <v>13616</v>
      </c>
      <c r="K408">
        <v>37</v>
      </c>
    </row>
    <row r="409" spans="1:11" ht="14.4" customHeight="1" x14ac:dyDescent="0.3">
      <c r="A409" s="2" t="s">
        <v>34208</v>
      </c>
      <c r="B409" s="2" t="s">
        <v>34209</v>
      </c>
      <c r="C409" s="2" t="s">
        <v>34210</v>
      </c>
      <c r="D409" s="2" t="s">
        <v>34187</v>
      </c>
      <c r="E409" s="2" t="s">
        <v>34211</v>
      </c>
      <c r="F409" t="str">
        <f t="shared" si="6"/>
        <v>y</v>
      </c>
      <c r="G409" s="10" t="s">
        <v>34165</v>
      </c>
      <c r="H409" t="s">
        <v>13616</v>
      </c>
      <c r="I409" t="s">
        <v>13616</v>
      </c>
      <c r="J409" t="s">
        <v>13616</v>
      </c>
      <c r="K409">
        <v>37</v>
      </c>
    </row>
    <row r="410" spans="1:11" ht="14.4" customHeight="1" x14ac:dyDescent="0.3">
      <c r="A410" s="2" t="s">
        <v>34212</v>
      </c>
      <c r="B410" s="2" t="s">
        <v>34213</v>
      </c>
      <c r="C410" s="2" t="s">
        <v>34214</v>
      </c>
      <c r="D410" s="2" t="s">
        <v>34215</v>
      </c>
      <c r="E410" s="2" t="s">
        <v>34216</v>
      </c>
      <c r="F410" t="str">
        <f t="shared" si="6"/>
        <v>y</v>
      </c>
      <c r="G410" s="10" t="s">
        <v>34165</v>
      </c>
      <c r="H410" t="s">
        <v>13616</v>
      </c>
      <c r="I410" t="s">
        <v>13616</v>
      </c>
      <c r="J410" t="s">
        <v>13616</v>
      </c>
      <c r="K410">
        <v>56</v>
      </c>
    </row>
    <row r="411" spans="1:11" ht="14.4" customHeight="1" x14ac:dyDescent="0.3">
      <c r="A411" s="2" t="s">
        <v>34217</v>
      </c>
      <c r="B411" s="2" t="s">
        <v>34218</v>
      </c>
      <c r="C411" s="2" t="s">
        <v>34219</v>
      </c>
      <c r="D411" s="2" t="s">
        <v>34178</v>
      </c>
      <c r="E411" s="2" t="s">
        <v>34179</v>
      </c>
      <c r="F411" t="str">
        <f t="shared" si="6"/>
        <v>y</v>
      </c>
      <c r="G411" s="10" t="s">
        <v>34159</v>
      </c>
      <c r="H411" t="s">
        <v>13616</v>
      </c>
      <c r="I411" t="s">
        <v>13616</v>
      </c>
      <c r="J411" t="s">
        <v>13616</v>
      </c>
      <c r="K411">
        <v>26</v>
      </c>
    </row>
    <row r="412" spans="1:11" ht="14.4" customHeight="1" x14ac:dyDescent="0.3">
      <c r="A412" s="2" t="s">
        <v>34220</v>
      </c>
      <c r="B412" s="2" t="s">
        <v>34221</v>
      </c>
      <c r="C412" s="2" t="s">
        <v>34222</v>
      </c>
      <c r="D412" s="2" t="s">
        <v>34178</v>
      </c>
      <c r="E412" s="2" t="s">
        <v>34223</v>
      </c>
      <c r="F412" t="str">
        <f t="shared" si="6"/>
        <v>y</v>
      </c>
      <c r="G412" s="10" t="s">
        <v>34159</v>
      </c>
      <c r="H412" t="s">
        <v>13616</v>
      </c>
      <c r="I412" t="s">
        <v>13616</v>
      </c>
      <c r="J412" t="s">
        <v>13616</v>
      </c>
      <c r="K412">
        <v>26</v>
      </c>
    </row>
    <row r="413" spans="1:11" ht="14.4" customHeight="1" x14ac:dyDescent="0.3">
      <c r="A413" s="2" t="s">
        <v>34224</v>
      </c>
      <c r="B413" s="2" t="s">
        <v>34225</v>
      </c>
      <c r="C413" s="2" t="s">
        <v>34226</v>
      </c>
      <c r="D413" s="2" t="s">
        <v>34227</v>
      </c>
      <c r="E413" s="2" t="s">
        <v>34228</v>
      </c>
      <c r="F413" t="str">
        <f t="shared" si="6"/>
        <v>y</v>
      </c>
      <c r="G413" s="10" t="s">
        <v>34165</v>
      </c>
      <c r="H413" t="s">
        <v>13616</v>
      </c>
      <c r="I413" t="s">
        <v>13616</v>
      </c>
      <c r="J413" t="s">
        <v>13616</v>
      </c>
      <c r="K413">
        <v>47</v>
      </c>
    </row>
    <row r="414" spans="1:11" ht="14.4" customHeight="1" x14ac:dyDescent="0.3">
      <c r="A414" s="2" t="s">
        <v>34229</v>
      </c>
      <c r="B414" s="2" t="s">
        <v>34230</v>
      </c>
      <c r="C414" s="2" t="s">
        <v>34231</v>
      </c>
      <c r="D414" s="2" t="s">
        <v>33506</v>
      </c>
      <c r="E414" s="2" t="s">
        <v>32794</v>
      </c>
      <c r="F414" t="str">
        <f t="shared" si="6"/>
        <v>y</v>
      </c>
      <c r="G414" t="s">
        <v>34232</v>
      </c>
      <c r="H414" t="s">
        <v>13616</v>
      </c>
      <c r="I414" t="s">
        <v>13616</v>
      </c>
      <c r="J414" t="s">
        <v>13616</v>
      </c>
      <c r="K414">
        <v>34</v>
      </c>
    </row>
    <row r="415" spans="1:11" ht="14.4" customHeight="1" x14ac:dyDescent="0.3">
      <c r="A415" s="2" t="s">
        <v>34233</v>
      </c>
      <c r="B415" s="2" t="s">
        <v>34234</v>
      </c>
      <c r="C415" s="2" t="s">
        <v>34235</v>
      </c>
      <c r="D415" s="2" t="s">
        <v>34163</v>
      </c>
      <c r="E415" s="2" t="s">
        <v>34164</v>
      </c>
      <c r="F415" t="str">
        <f t="shared" si="6"/>
        <v>y</v>
      </c>
      <c r="G415" t="s">
        <v>34232</v>
      </c>
      <c r="H415" t="s">
        <v>13616</v>
      </c>
      <c r="I415" t="s">
        <v>13616</v>
      </c>
      <c r="J415" t="s">
        <v>13616</v>
      </c>
      <c r="K415">
        <v>44</v>
      </c>
    </row>
    <row r="416" spans="1:11" ht="14.4" customHeight="1" x14ac:dyDescent="0.3">
      <c r="A416" s="2" t="s">
        <v>34236</v>
      </c>
      <c r="B416" s="2" t="s">
        <v>34237</v>
      </c>
      <c r="C416" s="2" t="s">
        <v>34238</v>
      </c>
      <c r="D416" s="2" t="s">
        <v>34169</v>
      </c>
      <c r="E416" s="2" t="s">
        <v>34239</v>
      </c>
      <c r="F416" t="str">
        <f t="shared" si="6"/>
        <v>y</v>
      </c>
      <c r="G416" t="s">
        <v>34232</v>
      </c>
      <c r="H416" t="s">
        <v>13616</v>
      </c>
      <c r="I416" t="s">
        <v>13616</v>
      </c>
      <c r="J416" t="s">
        <v>13616</v>
      </c>
      <c r="K416">
        <v>74</v>
      </c>
    </row>
    <row r="417" spans="1:11" ht="14.4" customHeight="1" x14ac:dyDescent="0.3">
      <c r="A417" s="2" t="s">
        <v>34240</v>
      </c>
      <c r="B417" s="2" t="s">
        <v>34241</v>
      </c>
      <c r="C417" s="2" t="s">
        <v>34242</v>
      </c>
      <c r="D417" s="2" t="s">
        <v>34163</v>
      </c>
      <c r="E417" s="2" t="s">
        <v>34243</v>
      </c>
      <c r="F417" t="str">
        <f t="shared" si="6"/>
        <v>y</v>
      </c>
      <c r="G417" t="s">
        <v>34232</v>
      </c>
      <c r="H417" t="s">
        <v>13616</v>
      </c>
      <c r="I417" t="s">
        <v>13616</v>
      </c>
      <c r="J417" t="s">
        <v>13616</v>
      </c>
      <c r="K417">
        <v>44</v>
      </c>
    </row>
    <row r="418" spans="1:11" ht="14.4" customHeight="1" x14ac:dyDescent="0.3">
      <c r="A418" s="2" t="s">
        <v>34244</v>
      </c>
      <c r="B418" s="2" t="s">
        <v>34245</v>
      </c>
      <c r="C418" s="2" t="s">
        <v>34246</v>
      </c>
      <c r="D418" s="2" t="s">
        <v>34178</v>
      </c>
      <c r="E418" s="2" t="s">
        <v>34247</v>
      </c>
      <c r="F418" t="str">
        <f t="shared" si="6"/>
        <v>y</v>
      </c>
      <c r="G418" t="s">
        <v>34248</v>
      </c>
      <c r="H418" t="s">
        <v>13616</v>
      </c>
      <c r="I418" t="s">
        <v>13616</v>
      </c>
      <c r="J418" t="s">
        <v>13616</v>
      </c>
      <c r="K418">
        <v>26</v>
      </c>
    </row>
    <row r="419" spans="1:11" ht="14.4" customHeight="1" x14ac:dyDescent="0.3">
      <c r="A419" s="2" t="s">
        <v>34249</v>
      </c>
      <c r="B419" s="2" t="s">
        <v>34250</v>
      </c>
      <c r="C419" s="2" t="s">
        <v>34251</v>
      </c>
      <c r="D419" s="2" t="s">
        <v>34178</v>
      </c>
      <c r="E419" s="2" t="s">
        <v>34252</v>
      </c>
      <c r="F419" t="str">
        <f t="shared" si="6"/>
        <v>y</v>
      </c>
      <c r="G419" t="s">
        <v>34248</v>
      </c>
      <c r="H419" t="s">
        <v>13616</v>
      </c>
      <c r="I419" t="s">
        <v>13616</v>
      </c>
      <c r="J419" t="s">
        <v>13616</v>
      </c>
      <c r="K419">
        <v>26</v>
      </c>
    </row>
    <row r="420" spans="1:11" ht="14.4" customHeight="1" x14ac:dyDescent="0.3">
      <c r="A420" s="2" t="s">
        <v>34253</v>
      </c>
      <c r="B420" s="2" t="s">
        <v>34254</v>
      </c>
      <c r="C420" s="2" t="s">
        <v>34255</v>
      </c>
      <c r="D420" s="2" t="s">
        <v>34187</v>
      </c>
      <c r="E420" s="2" t="s">
        <v>34256</v>
      </c>
      <c r="F420" t="str">
        <f t="shared" si="6"/>
        <v>y</v>
      </c>
      <c r="G420" t="s">
        <v>34232</v>
      </c>
      <c r="H420" t="s">
        <v>13616</v>
      </c>
      <c r="I420" t="s">
        <v>13616</v>
      </c>
      <c r="J420" t="s">
        <v>13616</v>
      </c>
      <c r="K420">
        <v>37</v>
      </c>
    </row>
    <row r="421" spans="1:11" ht="14.4" customHeight="1" x14ac:dyDescent="0.3">
      <c r="A421" s="2" t="s">
        <v>34257</v>
      </c>
      <c r="B421" s="2" t="s">
        <v>34258</v>
      </c>
      <c r="C421" s="2" t="s">
        <v>34259</v>
      </c>
      <c r="D421" s="2" t="s">
        <v>34192</v>
      </c>
      <c r="E421" s="2" t="s">
        <v>34260</v>
      </c>
      <c r="F421" t="str">
        <f t="shared" si="6"/>
        <v>y</v>
      </c>
      <c r="G421" t="s">
        <v>34232</v>
      </c>
      <c r="H421" t="s">
        <v>13616</v>
      </c>
      <c r="I421" t="s">
        <v>13616</v>
      </c>
      <c r="J421" t="s">
        <v>13616</v>
      </c>
      <c r="K421">
        <v>54</v>
      </c>
    </row>
    <row r="422" spans="1:11" ht="14.4" customHeight="1" x14ac:dyDescent="0.3">
      <c r="A422" s="2" t="s">
        <v>34261</v>
      </c>
      <c r="B422" s="2" t="s">
        <v>34262</v>
      </c>
      <c r="C422" s="2" t="s">
        <v>34263</v>
      </c>
      <c r="D422" s="2" t="s">
        <v>18311</v>
      </c>
      <c r="E422" s="2" t="s">
        <v>34264</v>
      </c>
      <c r="F422" t="str">
        <f t="shared" si="6"/>
        <v>y</v>
      </c>
      <c r="G422" t="s">
        <v>34232</v>
      </c>
      <c r="H422" t="s">
        <v>13616</v>
      </c>
      <c r="I422" t="s">
        <v>13616</v>
      </c>
      <c r="J422" t="s">
        <v>13616</v>
      </c>
      <c r="K422">
        <v>8</v>
      </c>
    </row>
    <row r="423" spans="1:11" ht="14.4" customHeight="1" x14ac:dyDescent="0.3">
      <c r="A423" s="2" t="s">
        <v>34265</v>
      </c>
      <c r="B423" s="2" t="s">
        <v>34266</v>
      </c>
      <c r="C423" s="2" t="s">
        <v>34267</v>
      </c>
      <c r="D423" s="2" t="s">
        <v>34202</v>
      </c>
      <c r="E423" s="2" t="s">
        <v>34203</v>
      </c>
      <c r="F423" t="str">
        <f t="shared" si="6"/>
        <v>y</v>
      </c>
      <c r="G423" t="s">
        <v>34232</v>
      </c>
      <c r="H423" t="s">
        <v>13616</v>
      </c>
      <c r="I423" t="s">
        <v>13616</v>
      </c>
      <c r="J423" t="s">
        <v>13616</v>
      </c>
      <c r="K423">
        <v>55</v>
      </c>
    </row>
    <row r="424" spans="1:11" ht="14.4" customHeight="1" x14ac:dyDescent="0.3">
      <c r="A424" s="2" t="s">
        <v>34268</v>
      </c>
      <c r="B424" s="2" t="s">
        <v>34269</v>
      </c>
      <c r="C424" s="2" t="s">
        <v>34270</v>
      </c>
      <c r="D424" s="2" t="s">
        <v>34187</v>
      </c>
      <c r="E424" s="2" t="s">
        <v>34207</v>
      </c>
      <c r="F424" t="str">
        <f t="shared" si="6"/>
        <v>y</v>
      </c>
      <c r="G424" t="s">
        <v>34232</v>
      </c>
      <c r="H424" t="s">
        <v>13616</v>
      </c>
      <c r="I424" t="s">
        <v>13616</v>
      </c>
      <c r="J424" t="s">
        <v>13616</v>
      </c>
      <c r="K424">
        <v>37</v>
      </c>
    </row>
    <row r="425" spans="1:11" ht="14.4" customHeight="1" x14ac:dyDescent="0.3">
      <c r="A425" s="2" t="s">
        <v>34271</v>
      </c>
      <c r="B425" s="2" t="s">
        <v>34272</v>
      </c>
      <c r="C425" s="2" t="s">
        <v>34273</v>
      </c>
      <c r="D425" s="2" t="s">
        <v>34187</v>
      </c>
      <c r="E425" s="2" t="s">
        <v>34211</v>
      </c>
      <c r="F425" t="str">
        <f t="shared" si="6"/>
        <v>y</v>
      </c>
      <c r="G425" t="s">
        <v>34232</v>
      </c>
      <c r="H425" t="s">
        <v>13616</v>
      </c>
      <c r="I425" t="s">
        <v>13616</v>
      </c>
      <c r="J425" t="s">
        <v>13616</v>
      </c>
      <c r="K425">
        <v>37</v>
      </c>
    </row>
    <row r="426" spans="1:11" ht="14.4" customHeight="1" x14ac:dyDescent="0.3">
      <c r="A426" s="2" t="s">
        <v>34274</v>
      </c>
      <c r="B426" s="2" t="s">
        <v>34275</v>
      </c>
      <c r="C426" s="2" t="s">
        <v>34276</v>
      </c>
      <c r="D426" s="2" t="s">
        <v>34215</v>
      </c>
      <c r="E426" s="2" t="s">
        <v>34277</v>
      </c>
      <c r="F426" t="str">
        <f t="shared" si="6"/>
        <v>y</v>
      </c>
      <c r="G426" t="s">
        <v>34232</v>
      </c>
      <c r="H426" t="s">
        <v>13616</v>
      </c>
      <c r="I426" t="s">
        <v>13616</v>
      </c>
      <c r="J426" t="s">
        <v>13616</v>
      </c>
      <c r="K426">
        <v>56</v>
      </c>
    </row>
    <row r="427" spans="1:11" ht="14.4" customHeight="1" x14ac:dyDescent="0.3">
      <c r="A427" s="2" t="s">
        <v>34278</v>
      </c>
      <c r="B427" s="2" t="s">
        <v>34279</v>
      </c>
      <c r="C427" s="2" t="s">
        <v>34280</v>
      </c>
      <c r="D427" s="2" t="s">
        <v>34178</v>
      </c>
      <c r="E427" s="2" t="s">
        <v>34247</v>
      </c>
      <c r="F427" t="str">
        <f t="shared" si="6"/>
        <v>y</v>
      </c>
      <c r="G427" t="s">
        <v>34248</v>
      </c>
      <c r="H427" t="s">
        <v>13616</v>
      </c>
      <c r="I427" t="s">
        <v>13616</v>
      </c>
      <c r="J427" t="s">
        <v>13616</v>
      </c>
      <c r="K427">
        <v>26</v>
      </c>
    </row>
    <row r="428" spans="1:11" ht="14.4" customHeight="1" x14ac:dyDescent="0.3">
      <c r="A428" s="2" t="s">
        <v>34281</v>
      </c>
      <c r="B428" s="2" t="s">
        <v>34282</v>
      </c>
      <c r="C428" s="2" t="s">
        <v>34283</v>
      </c>
      <c r="D428" s="2" t="s">
        <v>34178</v>
      </c>
      <c r="E428" s="2" t="s">
        <v>34252</v>
      </c>
      <c r="F428" t="str">
        <f t="shared" si="6"/>
        <v>y</v>
      </c>
      <c r="G428" t="s">
        <v>34248</v>
      </c>
      <c r="H428" t="s">
        <v>13616</v>
      </c>
      <c r="I428" t="s">
        <v>13616</v>
      </c>
      <c r="J428" t="s">
        <v>13616</v>
      </c>
      <c r="K428">
        <v>26</v>
      </c>
    </row>
    <row r="429" spans="1:11" ht="14.4" customHeight="1" x14ac:dyDescent="0.3">
      <c r="A429" s="2" t="s">
        <v>34284</v>
      </c>
      <c r="B429" s="2" t="s">
        <v>34285</v>
      </c>
      <c r="C429" s="2" t="s">
        <v>34286</v>
      </c>
      <c r="D429" s="2" t="s">
        <v>34227</v>
      </c>
      <c r="E429" s="2" t="s">
        <v>34228</v>
      </c>
      <c r="F429" t="str">
        <f t="shared" si="6"/>
        <v>y</v>
      </c>
      <c r="G429" t="s">
        <v>34232</v>
      </c>
      <c r="H429" t="s">
        <v>13616</v>
      </c>
      <c r="I429" t="s">
        <v>13616</v>
      </c>
      <c r="J429" t="s">
        <v>13616</v>
      </c>
      <c r="K429">
        <v>47</v>
      </c>
    </row>
    <row r="430" spans="1:11" ht="14.4" customHeight="1" x14ac:dyDescent="0.3">
      <c r="A430" s="2" t="s">
        <v>34287</v>
      </c>
      <c r="B430" s="2" t="s">
        <v>34288</v>
      </c>
      <c r="C430" s="2" t="s">
        <v>34289</v>
      </c>
      <c r="D430" s="2" t="s">
        <v>32793</v>
      </c>
      <c r="E430" s="2" t="s">
        <v>32794</v>
      </c>
      <c r="F430" t="str">
        <f t="shared" si="6"/>
        <v/>
      </c>
      <c r="H430" t="s">
        <v>13568</v>
      </c>
      <c r="I430" t="s">
        <v>13568</v>
      </c>
      <c r="J430" t="s">
        <v>13568</v>
      </c>
      <c r="K430">
        <v>7</v>
      </c>
    </row>
    <row r="431" spans="1:11" ht="14.4" customHeight="1" x14ac:dyDescent="0.3">
      <c r="A431" s="2" t="s">
        <v>34290</v>
      </c>
      <c r="B431" s="2" t="s">
        <v>34291</v>
      </c>
      <c r="C431" s="2" t="s">
        <v>34292</v>
      </c>
      <c r="D431" s="2" t="s">
        <v>32799</v>
      </c>
      <c r="E431" s="2" t="s">
        <v>32800</v>
      </c>
      <c r="F431" t="str">
        <f t="shared" si="6"/>
        <v/>
      </c>
      <c r="H431" t="s">
        <v>13568</v>
      </c>
      <c r="I431" t="s">
        <v>13568</v>
      </c>
      <c r="J431" t="s">
        <v>13568</v>
      </c>
      <c r="K431">
        <v>3</v>
      </c>
    </row>
    <row r="432" spans="1:11" ht="14.4" customHeight="1" x14ac:dyDescent="0.3">
      <c r="A432" s="2" t="s">
        <v>34293</v>
      </c>
      <c r="B432" s="2" t="s">
        <v>34294</v>
      </c>
      <c r="C432" s="2" t="s">
        <v>34295</v>
      </c>
      <c r="D432" s="2" t="s">
        <v>32804</v>
      </c>
      <c r="E432" s="2" t="s">
        <v>32805</v>
      </c>
      <c r="F432" t="str">
        <f t="shared" si="6"/>
        <v/>
      </c>
      <c r="H432" t="s">
        <v>13568</v>
      </c>
      <c r="I432" t="s">
        <v>13568</v>
      </c>
      <c r="J432" t="s">
        <v>13568</v>
      </c>
      <c r="K432">
        <v>15</v>
      </c>
    </row>
    <row r="433" spans="1:11" ht="14.4" customHeight="1" x14ac:dyDescent="0.3">
      <c r="A433" s="2" t="s">
        <v>34296</v>
      </c>
      <c r="B433" s="2" t="s">
        <v>34297</v>
      </c>
      <c r="C433" s="2" t="s">
        <v>34298</v>
      </c>
      <c r="D433" s="2" t="s">
        <v>32804</v>
      </c>
      <c r="E433" s="2" t="s">
        <v>32809</v>
      </c>
      <c r="F433" t="str">
        <f t="shared" si="6"/>
        <v/>
      </c>
      <c r="H433" t="s">
        <v>13568</v>
      </c>
      <c r="I433" t="s">
        <v>13568</v>
      </c>
      <c r="J433" t="s">
        <v>13568</v>
      </c>
      <c r="K433">
        <v>15</v>
      </c>
    </row>
    <row r="434" spans="1:11" ht="14.4" customHeight="1" x14ac:dyDescent="0.3">
      <c r="A434" s="2" t="s">
        <v>34299</v>
      </c>
      <c r="B434" s="2" t="s">
        <v>34300</v>
      </c>
      <c r="C434" s="2" t="s">
        <v>34301</v>
      </c>
      <c r="D434" s="2" t="s">
        <v>32813</v>
      </c>
      <c r="E434" s="2" t="s">
        <v>32860</v>
      </c>
      <c r="F434" t="str">
        <f t="shared" si="6"/>
        <v/>
      </c>
      <c r="H434" t="s">
        <v>13568</v>
      </c>
      <c r="I434" t="s">
        <v>13568</v>
      </c>
      <c r="J434" t="s">
        <v>13568</v>
      </c>
      <c r="K434">
        <v>28</v>
      </c>
    </row>
    <row r="435" spans="1:11" ht="14.4" customHeight="1" x14ac:dyDescent="0.3">
      <c r="A435" s="2" t="s">
        <v>34302</v>
      </c>
      <c r="B435" s="2" t="s">
        <v>34303</v>
      </c>
      <c r="C435" s="2" t="s">
        <v>34304</v>
      </c>
      <c r="D435" s="2" t="s">
        <v>32818</v>
      </c>
      <c r="E435" s="2" t="s">
        <v>32819</v>
      </c>
      <c r="F435" t="str">
        <f t="shared" si="6"/>
        <v/>
      </c>
      <c r="H435" t="s">
        <v>13568</v>
      </c>
      <c r="I435" t="s">
        <v>13568</v>
      </c>
      <c r="J435" t="s">
        <v>13568</v>
      </c>
      <c r="K435">
        <v>33</v>
      </c>
    </row>
    <row r="436" spans="1:11" ht="14.4" customHeight="1" x14ac:dyDescent="0.3">
      <c r="A436" s="2" t="s">
        <v>34305</v>
      </c>
      <c r="B436" s="2" t="s">
        <v>34306</v>
      </c>
      <c r="C436" s="2" t="s">
        <v>34307</v>
      </c>
      <c r="D436" s="2" t="s">
        <v>18311</v>
      </c>
      <c r="E436" s="2" t="s">
        <v>32823</v>
      </c>
      <c r="F436" t="str">
        <f t="shared" si="6"/>
        <v/>
      </c>
      <c r="H436" t="s">
        <v>13568</v>
      </c>
      <c r="I436" t="s">
        <v>13568</v>
      </c>
      <c r="J436" t="s">
        <v>13568</v>
      </c>
      <c r="K436">
        <v>8</v>
      </c>
    </row>
    <row r="437" spans="1:11" ht="14.4" customHeight="1" x14ac:dyDescent="0.3">
      <c r="A437" s="2" t="s">
        <v>34308</v>
      </c>
      <c r="B437" s="2" t="s">
        <v>34309</v>
      </c>
      <c r="C437" s="2" t="s">
        <v>34310</v>
      </c>
      <c r="D437" s="2" t="s">
        <v>33202</v>
      </c>
      <c r="E437" s="2" t="s">
        <v>34311</v>
      </c>
      <c r="F437" t="str">
        <f t="shared" si="6"/>
        <v/>
      </c>
      <c r="H437" t="s">
        <v>13568</v>
      </c>
      <c r="I437" t="s">
        <v>13568</v>
      </c>
      <c r="J437" t="s">
        <v>13568</v>
      </c>
      <c r="K437">
        <v>6</v>
      </c>
    </row>
    <row r="438" spans="1:11" ht="14.4" customHeight="1" x14ac:dyDescent="0.3">
      <c r="A438" s="2" t="s">
        <v>34312</v>
      </c>
      <c r="B438" s="2" t="s">
        <v>34313</v>
      </c>
      <c r="C438" s="2" t="s">
        <v>34314</v>
      </c>
      <c r="D438" s="2" t="s">
        <v>32793</v>
      </c>
      <c r="E438" s="2" t="s">
        <v>32794</v>
      </c>
      <c r="F438" t="str">
        <f t="shared" si="6"/>
        <v/>
      </c>
      <c r="H438" t="s">
        <v>13568</v>
      </c>
      <c r="I438" t="s">
        <v>13568</v>
      </c>
      <c r="J438" t="s">
        <v>13568</v>
      </c>
      <c r="K438">
        <v>7</v>
      </c>
    </row>
    <row r="439" spans="1:11" ht="14.4" customHeight="1" x14ac:dyDescent="0.3">
      <c r="A439" s="2" t="s">
        <v>34315</v>
      </c>
      <c r="B439" s="2" t="s">
        <v>34316</v>
      </c>
      <c r="C439" s="2" t="s">
        <v>34317</v>
      </c>
      <c r="D439" s="2" t="s">
        <v>32799</v>
      </c>
      <c r="E439" s="2" t="s">
        <v>32800</v>
      </c>
      <c r="F439" t="str">
        <f t="shared" si="6"/>
        <v/>
      </c>
      <c r="H439" t="s">
        <v>13568</v>
      </c>
      <c r="I439" t="s">
        <v>13568</v>
      </c>
      <c r="J439" t="s">
        <v>13568</v>
      </c>
      <c r="K439">
        <v>3</v>
      </c>
    </row>
    <row r="440" spans="1:11" ht="14.4" customHeight="1" x14ac:dyDescent="0.3">
      <c r="A440" s="2" t="s">
        <v>34318</v>
      </c>
      <c r="B440" s="2" t="s">
        <v>34319</v>
      </c>
      <c r="C440" s="2" t="s">
        <v>34320</v>
      </c>
      <c r="D440" s="2" t="s">
        <v>32804</v>
      </c>
      <c r="E440" s="2" t="s">
        <v>32805</v>
      </c>
      <c r="F440" t="str">
        <f t="shared" si="6"/>
        <v/>
      </c>
      <c r="H440" t="s">
        <v>13568</v>
      </c>
      <c r="I440" t="s">
        <v>13568</v>
      </c>
      <c r="J440" t="s">
        <v>13568</v>
      </c>
      <c r="K440">
        <v>15</v>
      </c>
    </row>
    <row r="441" spans="1:11" ht="14.4" customHeight="1" x14ac:dyDescent="0.3">
      <c r="A441" s="2" t="s">
        <v>34321</v>
      </c>
      <c r="B441" s="2" t="s">
        <v>34322</v>
      </c>
      <c r="C441" s="2" t="s">
        <v>34323</v>
      </c>
      <c r="D441" s="2" t="s">
        <v>32804</v>
      </c>
      <c r="E441" s="2" t="s">
        <v>32809</v>
      </c>
      <c r="F441" t="str">
        <f t="shared" si="6"/>
        <v/>
      </c>
      <c r="H441" t="s">
        <v>13568</v>
      </c>
      <c r="I441" t="s">
        <v>13568</v>
      </c>
      <c r="J441" t="s">
        <v>13568</v>
      </c>
      <c r="K441">
        <v>15</v>
      </c>
    </row>
    <row r="442" spans="1:11" ht="14.4" customHeight="1" x14ac:dyDescent="0.3">
      <c r="A442" s="2" t="s">
        <v>34324</v>
      </c>
      <c r="B442" s="2" t="s">
        <v>34325</v>
      </c>
      <c r="C442" s="2" t="s">
        <v>34326</v>
      </c>
      <c r="D442" s="2" t="s">
        <v>32813</v>
      </c>
      <c r="E442" s="2" t="s">
        <v>32860</v>
      </c>
      <c r="F442" t="str">
        <f t="shared" si="6"/>
        <v/>
      </c>
      <c r="H442" t="s">
        <v>13568</v>
      </c>
      <c r="I442" t="s">
        <v>13568</v>
      </c>
      <c r="J442" t="s">
        <v>13568</v>
      </c>
      <c r="K442">
        <v>28</v>
      </c>
    </row>
    <row r="443" spans="1:11" ht="14.4" customHeight="1" x14ac:dyDescent="0.3">
      <c r="A443" s="2" t="s">
        <v>34327</v>
      </c>
      <c r="B443" s="2" t="s">
        <v>34328</v>
      </c>
      <c r="C443" s="2" t="s">
        <v>34329</v>
      </c>
      <c r="D443" s="2" t="s">
        <v>32818</v>
      </c>
      <c r="E443" s="2" t="s">
        <v>32819</v>
      </c>
      <c r="F443" t="str">
        <f t="shared" si="6"/>
        <v/>
      </c>
      <c r="H443" t="s">
        <v>13568</v>
      </c>
      <c r="I443" t="s">
        <v>13568</v>
      </c>
      <c r="J443" t="s">
        <v>13568</v>
      </c>
      <c r="K443">
        <v>33</v>
      </c>
    </row>
    <row r="444" spans="1:11" ht="14.4" customHeight="1" x14ac:dyDescent="0.3">
      <c r="A444" s="2" t="s">
        <v>34330</v>
      </c>
      <c r="B444" s="2" t="s">
        <v>34331</v>
      </c>
      <c r="C444" s="2" t="s">
        <v>34332</v>
      </c>
      <c r="D444" s="2" t="s">
        <v>18311</v>
      </c>
      <c r="E444" s="2" t="s">
        <v>32823</v>
      </c>
      <c r="F444" t="str">
        <f t="shared" si="6"/>
        <v/>
      </c>
      <c r="H444" t="s">
        <v>13568</v>
      </c>
      <c r="I444" t="s">
        <v>13568</v>
      </c>
      <c r="J444" t="s">
        <v>13568</v>
      </c>
      <c r="K444">
        <v>8</v>
      </c>
    </row>
    <row r="445" spans="1:11" ht="14.4" customHeight="1" x14ac:dyDescent="0.3">
      <c r="A445" s="2" t="s">
        <v>34333</v>
      </c>
      <c r="B445" s="2" t="s">
        <v>34334</v>
      </c>
      <c r="C445" s="2" t="s">
        <v>34335</v>
      </c>
      <c r="D445" s="2" t="s">
        <v>33202</v>
      </c>
      <c r="E445" s="2" t="s">
        <v>34311</v>
      </c>
      <c r="F445" t="str">
        <f t="shared" si="6"/>
        <v/>
      </c>
      <c r="H445" t="s">
        <v>13568</v>
      </c>
      <c r="I445" t="s">
        <v>13568</v>
      </c>
      <c r="J445" t="s">
        <v>13568</v>
      </c>
      <c r="K445">
        <v>6</v>
      </c>
    </row>
    <row r="446" spans="1:11" ht="14.4" customHeight="1" x14ac:dyDescent="0.3">
      <c r="A446" s="2" t="s">
        <v>34336</v>
      </c>
      <c r="B446" s="2" t="s">
        <v>34337</v>
      </c>
      <c r="C446" s="2" t="s">
        <v>34338</v>
      </c>
      <c r="D446" s="2" t="s">
        <v>33696</v>
      </c>
      <c r="E446" s="2" t="s">
        <v>34339</v>
      </c>
      <c r="F446" t="str">
        <f t="shared" si="6"/>
        <v>y</v>
      </c>
      <c r="G446" t="s">
        <v>33698</v>
      </c>
      <c r="H446" t="s">
        <v>13616</v>
      </c>
      <c r="I446" t="s">
        <v>13616</v>
      </c>
      <c r="J446" t="s">
        <v>13616</v>
      </c>
      <c r="K446">
        <v>25</v>
      </c>
    </row>
    <row r="447" spans="1:11" ht="14.4" customHeight="1" x14ac:dyDescent="0.3">
      <c r="A447" s="2" t="s">
        <v>6701</v>
      </c>
      <c r="B447" s="2" t="s">
        <v>6702</v>
      </c>
      <c r="C447" s="2" t="s">
        <v>34340</v>
      </c>
      <c r="D447" s="2" t="s">
        <v>33696</v>
      </c>
      <c r="E447" s="2" t="s">
        <v>34341</v>
      </c>
      <c r="F447" t="str">
        <f t="shared" si="6"/>
        <v>y</v>
      </c>
      <c r="G447" t="s">
        <v>34342</v>
      </c>
      <c r="H447" t="s">
        <v>13616</v>
      </c>
      <c r="I447" t="s">
        <v>13616</v>
      </c>
      <c r="J447" t="s">
        <v>13616</v>
      </c>
      <c r="K447">
        <v>25</v>
      </c>
    </row>
    <row r="448" spans="1:11" ht="14.4" customHeight="1" x14ac:dyDescent="0.3">
      <c r="A448" s="2" t="s">
        <v>34343</v>
      </c>
      <c r="B448" s="2" t="s">
        <v>34344</v>
      </c>
      <c r="C448" s="2" t="s">
        <v>34345</v>
      </c>
      <c r="D448" s="2" t="s">
        <v>34346</v>
      </c>
      <c r="E448" s="2" t="s">
        <v>34347</v>
      </c>
      <c r="F448" t="str">
        <f t="shared" si="6"/>
        <v>y</v>
      </c>
      <c r="G448" t="s">
        <v>34342</v>
      </c>
      <c r="H448" t="s">
        <v>13616</v>
      </c>
      <c r="I448" t="s">
        <v>13616</v>
      </c>
      <c r="J448" t="s">
        <v>13616</v>
      </c>
      <c r="K448">
        <v>91</v>
      </c>
    </row>
    <row r="449" spans="1:11" ht="14.4" customHeight="1" x14ac:dyDescent="0.3">
      <c r="A449" s="2" t="s">
        <v>34348</v>
      </c>
      <c r="B449" s="2" t="s">
        <v>34349</v>
      </c>
      <c r="C449" s="2" t="s">
        <v>34350</v>
      </c>
      <c r="D449" s="2" t="s">
        <v>33191</v>
      </c>
      <c r="E449" s="2" t="s">
        <v>33192</v>
      </c>
      <c r="F449" t="str">
        <f t="shared" si="6"/>
        <v/>
      </c>
      <c r="H449" t="s">
        <v>13568</v>
      </c>
      <c r="I449" t="s">
        <v>13568</v>
      </c>
      <c r="J449" t="s">
        <v>13568</v>
      </c>
      <c r="K449">
        <v>9</v>
      </c>
    </row>
    <row r="450" spans="1:11" ht="14.4" customHeight="1" x14ac:dyDescent="0.3">
      <c r="A450" s="2" t="s">
        <v>34351</v>
      </c>
      <c r="B450" s="2" t="s">
        <v>34352</v>
      </c>
      <c r="C450" s="2" t="s">
        <v>34353</v>
      </c>
      <c r="D450" s="2" t="s">
        <v>33197</v>
      </c>
      <c r="E450" s="2" t="s">
        <v>33198</v>
      </c>
      <c r="F450" t="str">
        <f t="shared" si="6"/>
        <v/>
      </c>
      <c r="H450" t="s">
        <v>13568</v>
      </c>
      <c r="I450" t="s">
        <v>13568</v>
      </c>
      <c r="J450" t="s">
        <v>13568</v>
      </c>
      <c r="K450">
        <v>16</v>
      </c>
    </row>
    <row r="451" spans="1:11" ht="14.4" customHeight="1" x14ac:dyDescent="0.3">
      <c r="A451" s="2" t="s">
        <v>34354</v>
      </c>
      <c r="B451" s="2" t="s">
        <v>34355</v>
      </c>
      <c r="C451" s="2" t="s">
        <v>34356</v>
      </c>
      <c r="D451" s="2" t="s">
        <v>33202</v>
      </c>
      <c r="E451" s="2" t="s">
        <v>33203</v>
      </c>
      <c r="F451" t="str">
        <f t="shared" si="6"/>
        <v/>
      </c>
      <c r="H451" t="s">
        <v>13568</v>
      </c>
      <c r="I451" t="s">
        <v>13568</v>
      </c>
      <c r="J451" t="s">
        <v>13568</v>
      </c>
      <c r="K451">
        <v>6</v>
      </c>
    </row>
    <row r="452" spans="1:11" ht="14.4" customHeight="1" x14ac:dyDescent="0.3">
      <c r="A452" s="2" t="s">
        <v>34357</v>
      </c>
      <c r="B452" s="2" t="s">
        <v>34358</v>
      </c>
      <c r="C452" s="2" t="s">
        <v>34359</v>
      </c>
      <c r="D452" s="2" t="s">
        <v>33202</v>
      </c>
      <c r="E452" s="2" t="s">
        <v>33207</v>
      </c>
      <c r="F452" t="str">
        <f t="shared" si="6"/>
        <v/>
      </c>
      <c r="H452" t="s">
        <v>13568</v>
      </c>
      <c r="I452" t="s">
        <v>13568</v>
      </c>
      <c r="J452" t="s">
        <v>13568</v>
      </c>
      <c r="K452">
        <v>6</v>
      </c>
    </row>
    <row r="453" spans="1:11" ht="14.4" customHeight="1" x14ac:dyDescent="0.3">
      <c r="A453" s="2" t="s">
        <v>34360</v>
      </c>
      <c r="B453" s="2" t="s">
        <v>34361</v>
      </c>
      <c r="C453" s="2" t="s">
        <v>34362</v>
      </c>
      <c r="D453" s="2" t="s">
        <v>33211</v>
      </c>
      <c r="E453" s="2" t="s">
        <v>33212</v>
      </c>
      <c r="F453" t="str">
        <f t="shared" ref="F453:F516" si="7">IF(COUNTIF(H453:J453,"used")&gt;0,"y","")</f>
        <v/>
      </c>
      <c r="H453" t="s">
        <v>13568</v>
      </c>
      <c r="I453" t="s">
        <v>13568</v>
      </c>
      <c r="J453" t="s">
        <v>13568</v>
      </c>
      <c r="K453">
        <v>17</v>
      </c>
    </row>
    <row r="454" spans="1:11" ht="14.4" customHeight="1" x14ac:dyDescent="0.3">
      <c r="A454" s="2" t="s">
        <v>34363</v>
      </c>
      <c r="B454" s="2" t="s">
        <v>34364</v>
      </c>
      <c r="C454" s="2" t="s">
        <v>34365</v>
      </c>
      <c r="D454" s="2" t="s">
        <v>33202</v>
      </c>
      <c r="E454" s="2" t="s">
        <v>32865</v>
      </c>
      <c r="F454" t="str">
        <f t="shared" si="7"/>
        <v/>
      </c>
      <c r="H454" t="s">
        <v>13568</v>
      </c>
      <c r="I454" t="s">
        <v>13568</v>
      </c>
      <c r="J454" t="s">
        <v>13568</v>
      </c>
      <c r="K454">
        <v>6</v>
      </c>
    </row>
    <row r="455" spans="1:11" ht="14.4" customHeight="1" x14ac:dyDescent="0.3">
      <c r="A455" s="2" t="s">
        <v>34366</v>
      </c>
      <c r="B455" s="2" t="s">
        <v>34367</v>
      </c>
      <c r="C455" s="2" t="s">
        <v>34368</v>
      </c>
      <c r="D455" s="2" t="s">
        <v>33219</v>
      </c>
      <c r="E455" s="2" t="s">
        <v>33220</v>
      </c>
      <c r="F455" t="str">
        <f t="shared" si="7"/>
        <v/>
      </c>
      <c r="H455" t="s">
        <v>13568</v>
      </c>
      <c r="I455" t="s">
        <v>13568</v>
      </c>
      <c r="J455" t="s">
        <v>13568</v>
      </c>
      <c r="K455">
        <v>24</v>
      </c>
    </row>
    <row r="456" spans="1:11" ht="14.4" customHeight="1" x14ac:dyDescent="0.3">
      <c r="A456" s="2" t="s">
        <v>34369</v>
      </c>
      <c r="B456" s="2" t="s">
        <v>34370</v>
      </c>
      <c r="C456" s="2" t="s">
        <v>34371</v>
      </c>
      <c r="D456" s="2" t="s">
        <v>33191</v>
      </c>
      <c r="E456" s="2" t="s">
        <v>33192</v>
      </c>
      <c r="F456" t="str">
        <f t="shared" si="7"/>
        <v/>
      </c>
      <c r="H456" t="s">
        <v>13568</v>
      </c>
      <c r="I456" t="s">
        <v>13568</v>
      </c>
      <c r="J456" t="s">
        <v>13568</v>
      </c>
      <c r="K456">
        <v>9</v>
      </c>
    </row>
    <row r="457" spans="1:11" ht="14.4" customHeight="1" x14ac:dyDescent="0.3">
      <c r="A457" s="2" t="s">
        <v>34372</v>
      </c>
      <c r="B457" s="2" t="s">
        <v>34373</v>
      </c>
      <c r="C457" s="2" t="s">
        <v>34374</v>
      </c>
      <c r="D457" s="2" t="s">
        <v>33197</v>
      </c>
      <c r="E457" s="2" t="s">
        <v>33198</v>
      </c>
      <c r="F457" t="str">
        <f t="shared" si="7"/>
        <v/>
      </c>
      <c r="H457" t="s">
        <v>13568</v>
      </c>
      <c r="I457" t="s">
        <v>13568</v>
      </c>
      <c r="J457" t="s">
        <v>13568</v>
      </c>
      <c r="K457">
        <v>16</v>
      </c>
    </row>
    <row r="458" spans="1:11" ht="14.4" customHeight="1" x14ac:dyDescent="0.3">
      <c r="A458" s="2" t="s">
        <v>34375</v>
      </c>
      <c r="B458" s="2" t="s">
        <v>34376</v>
      </c>
      <c r="C458" s="2" t="s">
        <v>34377</v>
      </c>
      <c r="D458" s="2" t="s">
        <v>33202</v>
      </c>
      <c r="E458" s="2" t="s">
        <v>33203</v>
      </c>
      <c r="F458" t="str">
        <f t="shared" si="7"/>
        <v/>
      </c>
      <c r="H458" t="s">
        <v>13568</v>
      </c>
      <c r="I458" t="s">
        <v>13568</v>
      </c>
      <c r="J458" t="s">
        <v>13568</v>
      </c>
      <c r="K458">
        <v>6</v>
      </c>
    </row>
    <row r="459" spans="1:11" ht="14.4" customHeight="1" x14ac:dyDescent="0.3">
      <c r="A459" s="2" t="s">
        <v>34378</v>
      </c>
      <c r="B459" s="2" t="s">
        <v>34379</v>
      </c>
      <c r="C459" s="2" t="s">
        <v>34380</v>
      </c>
      <c r="D459" s="2" t="s">
        <v>33202</v>
      </c>
      <c r="E459" s="2" t="s">
        <v>33207</v>
      </c>
      <c r="F459" t="str">
        <f t="shared" si="7"/>
        <v/>
      </c>
      <c r="H459" t="s">
        <v>13568</v>
      </c>
      <c r="I459" t="s">
        <v>13568</v>
      </c>
      <c r="J459" t="s">
        <v>13568</v>
      </c>
      <c r="K459">
        <v>6</v>
      </c>
    </row>
    <row r="460" spans="1:11" ht="14.4" customHeight="1" x14ac:dyDescent="0.3">
      <c r="A460" s="2" t="s">
        <v>34381</v>
      </c>
      <c r="B460" s="2" t="s">
        <v>34382</v>
      </c>
      <c r="C460" s="2" t="s">
        <v>34383</v>
      </c>
      <c r="D460" s="2" t="s">
        <v>33211</v>
      </c>
      <c r="E460" s="2" t="s">
        <v>33212</v>
      </c>
      <c r="F460" t="str">
        <f t="shared" si="7"/>
        <v/>
      </c>
      <c r="H460" t="s">
        <v>13568</v>
      </c>
      <c r="I460" t="s">
        <v>13568</v>
      </c>
      <c r="J460" t="s">
        <v>13568</v>
      </c>
      <c r="K460">
        <v>17</v>
      </c>
    </row>
    <row r="461" spans="1:11" ht="14.4" customHeight="1" x14ac:dyDescent="0.3">
      <c r="A461" s="2" t="s">
        <v>34384</v>
      </c>
      <c r="B461" s="2" t="s">
        <v>34385</v>
      </c>
      <c r="C461" s="2" t="s">
        <v>34386</v>
      </c>
      <c r="D461" s="2" t="s">
        <v>33202</v>
      </c>
      <c r="E461" s="2" t="s">
        <v>32865</v>
      </c>
      <c r="F461" t="str">
        <f t="shared" si="7"/>
        <v/>
      </c>
      <c r="H461" t="s">
        <v>13568</v>
      </c>
      <c r="I461" t="s">
        <v>13568</v>
      </c>
      <c r="J461" t="s">
        <v>13568</v>
      </c>
      <c r="K461">
        <v>6</v>
      </c>
    </row>
    <row r="462" spans="1:11" ht="14.4" customHeight="1" x14ac:dyDescent="0.3">
      <c r="A462" s="2" t="s">
        <v>34387</v>
      </c>
      <c r="B462" s="2" t="s">
        <v>34388</v>
      </c>
      <c r="C462" s="2" t="s">
        <v>34389</v>
      </c>
      <c r="D462" s="2" t="s">
        <v>33219</v>
      </c>
      <c r="E462" s="2" t="s">
        <v>33220</v>
      </c>
      <c r="F462" t="str">
        <f t="shared" si="7"/>
        <v/>
      </c>
      <c r="H462" t="s">
        <v>13568</v>
      </c>
      <c r="I462" t="s">
        <v>13568</v>
      </c>
      <c r="J462" t="s">
        <v>13568</v>
      </c>
      <c r="K462">
        <v>24</v>
      </c>
    </row>
    <row r="463" spans="1:11" ht="14.4" customHeight="1" x14ac:dyDescent="0.3">
      <c r="A463" s="2" t="s">
        <v>34390</v>
      </c>
      <c r="B463" s="2" t="s">
        <v>34391</v>
      </c>
      <c r="C463" s="2" t="s">
        <v>34392</v>
      </c>
      <c r="D463" s="2" t="s">
        <v>33313</v>
      </c>
      <c r="E463" s="2" t="s">
        <v>33314</v>
      </c>
      <c r="F463" t="str">
        <f t="shared" si="7"/>
        <v/>
      </c>
      <c r="H463" t="s">
        <v>13568</v>
      </c>
      <c r="I463" t="s">
        <v>13568</v>
      </c>
      <c r="J463" t="s">
        <v>13568</v>
      </c>
      <c r="K463">
        <v>21</v>
      </c>
    </row>
    <row r="464" spans="1:11" ht="14.4" customHeight="1" x14ac:dyDescent="0.3">
      <c r="A464" s="2" t="s">
        <v>34393</v>
      </c>
      <c r="B464" s="2" t="s">
        <v>34394</v>
      </c>
      <c r="C464" s="2" t="s">
        <v>34395</v>
      </c>
      <c r="D464" s="2" t="s">
        <v>33319</v>
      </c>
      <c r="E464" s="2" t="s">
        <v>33320</v>
      </c>
      <c r="F464" t="str">
        <f t="shared" si="7"/>
        <v/>
      </c>
      <c r="H464" t="s">
        <v>13568</v>
      </c>
      <c r="I464" t="s">
        <v>13568</v>
      </c>
      <c r="J464" t="s">
        <v>13568</v>
      </c>
      <c r="K464">
        <v>14</v>
      </c>
    </row>
    <row r="465" spans="1:11" ht="14.4" customHeight="1" x14ac:dyDescent="0.3">
      <c r="A465" s="2" t="s">
        <v>34396</v>
      </c>
      <c r="B465" s="2" t="s">
        <v>34397</v>
      </c>
      <c r="C465" s="2" t="s">
        <v>34398</v>
      </c>
      <c r="D465" s="2" t="s">
        <v>33324</v>
      </c>
      <c r="E465" s="2" t="s">
        <v>33325</v>
      </c>
      <c r="F465" t="str">
        <f t="shared" si="7"/>
        <v/>
      </c>
      <c r="H465" t="s">
        <v>13568</v>
      </c>
      <c r="I465" t="s">
        <v>13568</v>
      </c>
      <c r="J465" t="s">
        <v>13568</v>
      </c>
      <c r="K465">
        <v>18</v>
      </c>
    </row>
    <row r="466" spans="1:11" ht="14.4" customHeight="1" x14ac:dyDescent="0.3">
      <c r="A466" s="2" t="s">
        <v>34399</v>
      </c>
      <c r="B466" s="2" t="s">
        <v>34400</v>
      </c>
      <c r="C466" s="2" t="s">
        <v>34401</v>
      </c>
      <c r="D466" s="2" t="s">
        <v>33329</v>
      </c>
      <c r="E466" s="2" t="s">
        <v>17466</v>
      </c>
      <c r="F466" t="str">
        <f t="shared" si="7"/>
        <v/>
      </c>
      <c r="H466" t="s">
        <v>13568</v>
      </c>
      <c r="I466" t="s">
        <v>13568</v>
      </c>
      <c r="J466" t="s">
        <v>13568</v>
      </c>
      <c r="K466">
        <v>19</v>
      </c>
    </row>
    <row r="467" spans="1:11" ht="14.4" customHeight="1" x14ac:dyDescent="0.3">
      <c r="A467" s="2" t="s">
        <v>34402</v>
      </c>
      <c r="B467" s="2" t="s">
        <v>34403</v>
      </c>
      <c r="C467" s="2" t="s">
        <v>34404</v>
      </c>
      <c r="D467" s="2" t="s">
        <v>33333</v>
      </c>
      <c r="E467" s="2" t="s">
        <v>33334</v>
      </c>
      <c r="F467" t="str">
        <f t="shared" si="7"/>
        <v/>
      </c>
      <c r="H467" t="s">
        <v>13568</v>
      </c>
      <c r="I467" t="s">
        <v>13568</v>
      </c>
      <c r="J467" t="s">
        <v>13568</v>
      </c>
      <c r="K467">
        <v>4</v>
      </c>
    </row>
    <row r="468" spans="1:11" ht="14.4" customHeight="1" x14ac:dyDescent="0.3">
      <c r="A468" s="2" t="s">
        <v>34405</v>
      </c>
      <c r="B468" s="2" t="s">
        <v>34406</v>
      </c>
      <c r="C468" s="2" t="s">
        <v>34407</v>
      </c>
      <c r="D468" s="2" t="s">
        <v>33333</v>
      </c>
      <c r="E468" s="2" t="s">
        <v>33338</v>
      </c>
      <c r="F468" t="str">
        <f t="shared" si="7"/>
        <v/>
      </c>
      <c r="H468" t="s">
        <v>13568</v>
      </c>
      <c r="I468" t="s">
        <v>13568</v>
      </c>
      <c r="J468" t="s">
        <v>13568</v>
      </c>
      <c r="K468">
        <v>4</v>
      </c>
    </row>
    <row r="469" spans="1:11" ht="14.4" customHeight="1" x14ac:dyDescent="0.3">
      <c r="A469" s="2" t="s">
        <v>34408</v>
      </c>
      <c r="B469" s="2" t="s">
        <v>34409</v>
      </c>
      <c r="C469" s="2" t="s">
        <v>34410</v>
      </c>
      <c r="D469" s="2" t="s">
        <v>33342</v>
      </c>
      <c r="E469" s="2" t="s">
        <v>33343</v>
      </c>
      <c r="F469" t="str">
        <f t="shared" si="7"/>
        <v/>
      </c>
      <c r="H469" t="s">
        <v>13568</v>
      </c>
      <c r="I469" t="s">
        <v>13568</v>
      </c>
      <c r="J469" t="s">
        <v>13568</v>
      </c>
      <c r="K469">
        <v>22</v>
      </c>
    </row>
    <row r="470" spans="1:11" ht="14.4" customHeight="1" x14ac:dyDescent="0.3">
      <c r="A470" s="2" t="s">
        <v>34411</v>
      </c>
      <c r="B470" s="2" t="s">
        <v>34412</v>
      </c>
      <c r="C470" s="2" t="s">
        <v>34413</v>
      </c>
      <c r="D470" s="2" t="s">
        <v>33347</v>
      </c>
      <c r="E470" s="2" t="s">
        <v>33348</v>
      </c>
      <c r="F470" t="str">
        <f t="shared" si="7"/>
        <v/>
      </c>
      <c r="H470" t="s">
        <v>13568</v>
      </c>
      <c r="I470" t="s">
        <v>13568</v>
      </c>
      <c r="J470" t="s">
        <v>13568</v>
      </c>
      <c r="K470">
        <v>23</v>
      </c>
    </row>
    <row r="471" spans="1:11" ht="14.4" customHeight="1" x14ac:dyDescent="0.3">
      <c r="A471" s="2" t="s">
        <v>34414</v>
      </c>
      <c r="B471" s="2" t="s">
        <v>34415</v>
      </c>
      <c r="C471" s="2" t="s">
        <v>34416</v>
      </c>
      <c r="D471" s="2" t="s">
        <v>33313</v>
      </c>
      <c r="E471" s="2" t="s">
        <v>33314</v>
      </c>
      <c r="F471" t="str">
        <f t="shared" si="7"/>
        <v/>
      </c>
      <c r="H471" t="s">
        <v>13568</v>
      </c>
      <c r="I471" t="s">
        <v>13568</v>
      </c>
      <c r="J471" t="s">
        <v>13568</v>
      </c>
      <c r="K471">
        <v>21</v>
      </c>
    </row>
    <row r="472" spans="1:11" ht="14.4" customHeight="1" x14ac:dyDescent="0.3">
      <c r="A472" s="2" t="s">
        <v>34417</v>
      </c>
      <c r="B472" s="2" t="s">
        <v>34418</v>
      </c>
      <c r="C472" s="2" t="s">
        <v>34419</v>
      </c>
      <c r="D472" s="2" t="s">
        <v>33319</v>
      </c>
      <c r="E472" s="2" t="s">
        <v>33320</v>
      </c>
      <c r="F472" t="str">
        <f t="shared" si="7"/>
        <v/>
      </c>
      <c r="H472" t="s">
        <v>13568</v>
      </c>
      <c r="I472" t="s">
        <v>13568</v>
      </c>
      <c r="J472" t="s">
        <v>13568</v>
      </c>
      <c r="K472">
        <v>14</v>
      </c>
    </row>
    <row r="473" spans="1:11" ht="14.4" customHeight="1" x14ac:dyDescent="0.3">
      <c r="A473" s="2" t="s">
        <v>34420</v>
      </c>
      <c r="B473" s="2" t="s">
        <v>34421</v>
      </c>
      <c r="C473" s="2" t="s">
        <v>34422</v>
      </c>
      <c r="D473" s="2" t="s">
        <v>33324</v>
      </c>
      <c r="E473" s="2" t="s">
        <v>33325</v>
      </c>
      <c r="F473" t="str">
        <f t="shared" si="7"/>
        <v/>
      </c>
      <c r="H473" t="s">
        <v>13568</v>
      </c>
      <c r="I473" t="s">
        <v>13568</v>
      </c>
      <c r="J473" t="s">
        <v>13568</v>
      </c>
      <c r="K473">
        <v>18</v>
      </c>
    </row>
    <row r="474" spans="1:11" ht="14.4" customHeight="1" x14ac:dyDescent="0.3">
      <c r="A474" s="2" t="s">
        <v>34423</v>
      </c>
      <c r="B474" s="2" t="s">
        <v>34424</v>
      </c>
      <c r="C474" s="2" t="s">
        <v>34425</v>
      </c>
      <c r="D474" s="2" t="s">
        <v>33329</v>
      </c>
      <c r="E474" s="2" t="s">
        <v>17466</v>
      </c>
      <c r="F474" t="str">
        <f t="shared" si="7"/>
        <v/>
      </c>
      <c r="H474" t="s">
        <v>13568</v>
      </c>
      <c r="I474" t="s">
        <v>13568</v>
      </c>
      <c r="J474" t="s">
        <v>13568</v>
      </c>
      <c r="K474">
        <v>19</v>
      </c>
    </row>
    <row r="475" spans="1:11" ht="14.4" customHeight="1" x14ac:dyDescent="0.3">
      <c r="A475" s="2" t="s">
        <v>34426</v>
      </c>
      <c r="B475" s="2" t="s">
        <v>34427</v>
      </c>
      <c r="C475" s="2" t="s">
        <v>34428</v>
      </c>
      <c r="D475" s="2" t="s">
        <v>33333</v>
      </c>
      <c r="E475" s="2" t="s">
        <v>33334</v>
      </c>
      <c r="F475" t="str">
        <f t="shared" si="7"/>
        <v/>
      </c>
      <c r="H475" t="s">
        <v>13568</v>
      </c>
      <c r="I475" t="s">
        <v>13568</v>
      </c>
      <c r="J475" t="s">
        <v>13568</v>
      </c>
      <c r="K475">
        <v>4</v>
      </c>
    </row>
    <row r="476" spans="1:11" ht="14.4" customHeight="1" x14ac:dyDescent="0.3">
      <c r="A476" s="2" t="s">
        <v>34429</v>
      </c>
      <c r="B476" s="2" t="s">
        <v>34430</v>
      </c>
      <c r="C476" s="2" t="s">
        <v>34431</v>
      </c>
      <c r="D476" s="2" t="s">
        <v>33333</v>
      </c>
      <c r="E476" s="2" t="s">
        <v>33338</v>
      </c>
      <c r="F476" t="str">
        <f t="shared" si="7"/>
        <v/>
      </c>
      <c r="H476" t="s">
        <v>13568</v>
      </c>
      <c r="I476" t="s">
        <v>13568</v>
      </c>
      <c r="J476" t="s">
        <v>13568</v>
      </c>
      <c r="K476">
        <v>4</v>
      </c>
    </row>
    <row r="477" spans="1:11" ht="14.4" customHeight="1" x14ac:dyDescent="0.3">
      <c r="A477" s="2" t="s">
        <v>34432</v>
      </c>
      <c r="B477" s="2" t="s">
        <v>34433</v>
      </c>
      <c r="C477" s="2" t="s">
        <v>34434</v>
      </c>
      <c r="D477" s="2" t="s">
        <v>33342</v>
      </c>
      <c r="E477" s="2" t="s">
        <v>33343</v>
      </c>
      <c r="F477" t="str">
        <f t="shared" si="7"/>
        <v/>
      </c>
      <c r="H477" t="s">
        <v>13568</v>
      </c>
      <c r="I477" t="s">
        <v>13568</v>
      </c>
      <c r="J477" t="s">
        <v>13568</v>
      </c>
      <c r="K477">
        <v>22</v>
      </c>
    </row>
    <row r="478" spans="1:11" ht="14.4" customHeight="1" x14ac:dyDescent="0.3">
      <c r="A478" s="2" t="s">
        <v>34435</v>
      </c>
      <c r="B478" s="2" t="s">
        <v>34436</v>
      </c>
      <c r="C478" s="2" t="s">
        <v>34437</v>
      </c>
      <c r="D478" s="2" t="s">
        <v>33347</v>
      </c>
      <c r="E478" s="2" t="s">
        <v>33348</v>
      </c>
      <c r="F478" t="str">
        <f t="shared" si="7"/>
        <v/>
      </c>
      <c r="H478" t="s">
        <v>13568</v>
      </c>
      <c r="I478" t="s">
        <v>13568</v>
      </c>
      <c r="J478" t="s">
        <v>13568</v>
      </c>
      <c r="K478">
        <v>23</v>
      </c>
    </row>
    <row r="479" spans="1:11" ht="14.4" customHeight="1" x14ac:dyDescent="0.3">
      <c r="A479" s="2" t="s">
        <v>34438</v>
      </c>
      <c r="B479" s="2" t="s">
        <v>34439</v>
      </c>
      <c r="C479" s="2" t="s">
        <v>34440</v>
      </c>
      <c r="D479" s="2" t="s">
        <v>33191</v>
      </c>
      <c r="E479" s="2" t="s">
        <v>34441</v>
      </c>
      <c r="F479" t="str">
        <f t="shared" si="7"/>
        <v/>
      </c>
      <c r="H479" t="s">
        <v>13568</v>
      </c>
      <c r="I479" t="s">
        <v>13568</v>
      </c>
      <c r="J479" t="s">
        <v>13568</v>
      </c>
      <c r="K479">
        <v>9</v>
      </c>
    </row>
    <row r="480" spans="1:11" ht="14.4" customHeight="1" x14ac:dyDescent="0.3">
      <c r="A480" s="2" t="s">
        <v>34442</v>
      </c>
      <c r="B480" s="2" t="s">
        <v>34443</v>
      </c>
      <c r="C480" s="2" t="s">
        <v>34444</v>
      </c>
      <c r="D480" s="2" t="s">
        <v>33319</v>
      </c>
      <c r="E480" s="2" t="s">
        <v>33320</v>
      </c>
      <c r="F480" t="str">
        <f t="shared" si="7"/>
        <v/>
      </c>
      <c r="H480" t="s">
        <v>13568</v>
      </c>
      <c r="I480" t="s">
        <v>13568</v>
      </c>
      <c r="J480" t="s">
        <v>13568</v>
      </c>
      <c r="K480">
        <v>14</v>
      </c>
    </row>
    <row r="481" spans="1:11" ht="14.4" customHeight="1" x14ac:dyDescent="0.3">
      <c r="A481" s="2" t="s">
        <v>34445</v>
      </c>
      <c r="B481" s="2" t="s">
        <v>34446</v>
      </c>
      <c r="C481" s="2" t="s">
        <v>34447</v>
      </c>
      <c r="D481" s="2" t="s">
        <v>16389</v>
      </c>
      <c r="E481" s="2" t="s">
        <v>34448</v>
      </c>
      <c r="F481" t="str">
        <f t="shared" si="7"/>
        <v/>
      </c>
      <c r="H481" t="s">
        <v>13568</v>
      </c>
      <c r="I481" t="s">
        <v>13568</v>
      </c>
      <c r="J481" t="s">
        <v>13568</v>
      </c>
      <c r="K481">
        <v>35</v>
      </c>
    </row>
    <row r="482" spans="1:11" ht="14.4" customHeight="1" x14ac:dyDescent="0.3">
      <c r="A482" s="2" t="s">
        <v>34449</v>
      </c>
      <c r="B482" s="2" t="s">
        <v>34450</v>
      </c>
      <c r="C482" s="2" t="s">
        <v>34451</v>
      </c>
      <c r="D482" s="2" t="s">
        <v>33333</v>
      </c>
      <c r="E482" s="2" t="s">
        <v>34452</v>
      </c>
      <c r="F482" t="str">
        <f t="shared" si="7"/>
        <v/>
      </c>
      <c r="H482" t="s">
        <v>13568</v>
      </c>
      <c r="I482" t="s">
        <v>13568</v>
      </c>
      <c r="J482" t="s">
        <v>13568</v>
      </c>
      <c r="K482">
        <v>4</v>
      </c>
    </row>
    <row r="483" spans="1:11" ht="14.4" customHeight="1" x14ac:dyDescent="0.3">
      <c r="A483" s="2" t="s">
        <v>34453</v>
      </c>
      <c r="B483" s="2" t="s">
        <v>34454</v>
      </c>
      <c r="C483" s="2" t="s">
        <v>34455</v>
      </c>
      <c r="D483" s="2" t="s">
        <v>33333</v>
      </c>
      <c r="E483" s="2" t="s">
        <v>33334</v>
      </c>
      <c r="F483" t="str">
        <f t="shared" si="7"/>
        <v/>
      </c>
      <c r="H483" t="s">
        <v>13568</v>
      </c>
      <c r="I483" t="s">
        <v>13568</v>
      </c>
      <c r="J483" t="s">
        <v>13568</v>
      </c>
      <c r="K483">
        <v>4</v>
      </c>
    </row>
    <row r="484" spans="1:11" ht="14.4" customHeight="1" x14ac:dyDescent="0.3">
      <c r="A484" s="2" t="s">
        <v>34456</v>
      </c>
      <c r="B484" s="2" t="s">
        <v>34457</v>
      </c>
      <c r="C484" s="2" t="s">
        <v>34458</v>
      </c>
      <c r="D484" s="2" t="s">
        <v>33333</v>
      </c>
      <c r="E484" s="2" t="s">
        <v>33338</v>
      </c>
      <c r="F484" t="str">
        <f t="shared" si="7"/>
        <v/>
      </c>
      <c r="H484" t="s">
        <v>13568</v>
      </c>
      <c r="I484" t="s">
        <v>13568</v>
      </c>
      <c r="J484" t="s">
        <v>13568</v>
      </c>
      <c r="K484">
        <v>4</v>
      </c>
    </row>
    <row r="485" spans="1:11" ht="14.4" customHeight="1" x14ac:dyDescent="0.3">
      <c r="A485" s="2" t="s">
        <v>34459</v>
      </c>
      <c r="B485" s="2" t="s">
        <v>34460</v>
      </c>
      <c r="C485" s="2" t="s">
        <v>34461</v>
      </c>
      <c r="D485" s="2" t="s">
        <v>33333</v>
      </c>
      <c r="E485" s="2" t="s">
        <v>34462</v>
      </c>
      <c r="F485" t="str">
        <f t="shared" si="7"/>
        <v/>
      </c>
      <c r="H485" t="s">
        <v>13568</v>
      </c>
      <c r="I485" t="s">
        <v>13568</v>
      </c>
      <c r="J485" t="s">
        <v>13568</v>
      </c>
      <c r="K485">
        <v>4</v>
      </c>
    </row>
    <row r="486" spans="1:11" ht="14.4" customHeight="1" x14ac:dyDescent="0.3">
      <c r="A486" s="2" t="s">
        <v>34463</v>
      </c>
      <c r="B486" s="2" t="s">
        <v>34464</v>
      </c>
      <c r="C486" s="2" t="s">
        <v>34465</v>
      </c>
      <c r="D486" s="2" t="s">
        <v>34466</v>
      </c>
      <c r="E486" s="2" t="s">
        <v>34467</v>
      </c>
      <c r="F486" t="str">
        <f t="shared" si="7"/>
        <v/>
      </c>
      <c r="H486" t="s">
        <v>13568</v>
      </c>
      <c r="I486" t="s">
        <v>13568</v>
      </c>
      <c r="J486" t="s">
        <v>13568</v>
      </c>
      <c r="K486">
        <v>29</v>
      </c>
    </row>
    <row r="487" spans="1:11" ht="14.4" customHeight="1" x14ac:dyDescent="0.3">
      <c r="A487" s="2" t="s">
        <v>34468</v>
      </c>
      <c r="B487" s="2" t="s">
        <v>34469</v>
      </c>
      <c r="C487" s="2" t="s">
        <v>34470</v>
      </c>
      <c r="D487" s="2" t="s">
        <v>33191</v>
      </c>
      <c r="E487" s="2" t="s">
        <v>33192</v>
      </c>
      <c r="F487" t="str">
        <f t="shared" si="7"/>
        <v/>
      </c>
      <c r="H487" t="s">
        <v>13568</v>
      </c>
      <c r="I487" t="s">
        <v>13568</v>
      </c>
      <c r="J487" t="s">
        <v>13568</v>
      </c>
      <c r="K487">
        <v>9</v>
      </c>
    </row>
    <row r="488" spans="1:11" ht="14.4" customHeight="1" x14ac:dyDescent="0.3">
      <c r="A488" s="2" t="s">
        <v>34471</v>
      </c>
      <c r="B488" s="2" t="s">
        <v>34472</v>
      </c>
      <c r="C488" s="2" t="s">
        <v>34473</v>
      </c>
      <c r="D488" s="2" t="s">
        <v>33197</v>
      </c>
      <c r="E488" s="2" t="s">
        <v>33198</v>
      </c>
      <c r="F488" t="str">
        <f t="shared" si="7"/>
        <v/>
      </c>
      <c r="H488" t="s">
        <v>13568</v>
      </c>
      <c r="I488" t="s">
        <v>13568</v>
      </c>
      <c r="J488" t="s">
        <v>13568</v>
      </c>
      <c r="K488">
        <v>16</v>
      </c>
    </row>
    <row r="489" spans="1:11" ht="14.4" customHeight="1" x14ac:dyDescent="0.3">
      <c r="A489" s="2" t="s">
        <v>34474</v>
      </c>
      <c r="B489" s="2" t="s">
        <v>34475</v>
      </c>
      <c r="C489" s="2" t="s">
        <v>34476</v>
      </c>
      <c r="D489" s="2" t="s">
        <v>33202</v>
      </c>
      <c r="E489" s="2" t="s">
        <v>33203</v>
      </c>
      <c r="F489" t="str">
        <f t="shared" si="7"/>
        <v/>
      </c>
      <c r="H489" t="s">
        <v>13568</v>
      </c>
      <c r="I489" t="s">
        <v>13568</v>
      </c>
      <c r="J489" t="s">
        <v>13568</v>
      </c>
      <c r="K489">
        <v>6</v>
      </c>
    </row>
    <row r="490" spans="1:11" ht="14.4" customHeight="1" x14ac:dyDescent="0.3">
      <c r="A490" s="2" t="s">
        <v>34477</v>
      </c>
      <c r="B490" s="2" t="s">
        <v>34478</v>
      </c>
      <c r="C490" s="2" t="s">
        <v>34479</v>
      </c>
      <c r="D490" s="2" t="s">
        <v>33202</v>
      </c>
      <c r="E490" s="2" t="s">
        <v>33207</v>
      </c>
      <c r="F490" t="str">
        <f t="shared" si="7"/>
        <v/>
      </c>
      <c r="H490" t="s">
        <v>13568</v>
      </c>
      <c r="I490" t="s">
        <v>13568</v>
      </c>
      <c r="J490" t="s">
        <v>13568</v>
      </c>
      <c r="K490">
        <v>6</v>
      </c>
    </row>
    <row r="491" spans="1:11" ht="14.4" customHeight="1" x14ac:dyDescent="0.3">
      <c r="A491" s="2" t="s">
        <v>34480</v>
      </c>
      <c r="B491" s="2" t="s">
        <v>34481</v>
      </c>
      <c r="C491" s="2" t="s">
        <v>34482</v>
      </c>
      <c r="D491" s="2" t="s">
        <v>33211</v>
      </c>
      <c r="E491" s="2" t="s">
        <v>33212</v>
      </c>
      <c r="F491" t="str">
        <f t="shared" si="7"/>
        <v/>
      </c>
      <c r="H491" t="s">
        <v>13568</v>
      </c>
      <c r="I491" t="s">
        <v>13568</v>
      </c>
      <c r="J491" t="s">
        <v>13568</v>
      </c>
      <c r="K491">
        <v>17</v>
      </c>
    </row>
    <row r="492" spans="1:11" ht="14.4" customHeight="1" x14ac:dyDescent="0.3">
      <c r="A492" s="2" t="s">
        <v>34483</v>
      </c>
      <c r="B492" s="2" t="s">
        <v>34484</v>
      </c>
      <c r="C492" s="2" t="s">
        <v>34485</v>
      </c>
      <c r="D492" s="2" t="s">
        <v>33202</v>
      </c>
      <c r="E492" s="2" t="s">
        <v>32865</v>
      </c>
      <c r="F492" t="str">
        <f t="shared" si="7"/>
        <v/>
      </c>
      <c r="H492" t="s">
        <v>13568</v>
      </c>
      <c r="I492" t="s">
        <v>13568</v>
      </c>
      <c r="J492" t="s">
        <v>13568</v>
      </c>
      <c r="K492">
        <v>6</v>
      </c>
    </row>
    <row r="493" spans="1:11" ht="14.4" customHeight="1" x14ac:dyDescent="0.3">
      <c r="A493" s="2" t="s">
        <v>34486</v>
      </c>
      <c r="B493" s="2" t="s">
        <v>34487</v>
      </c>
      <c r="C493" s="2" t="s">
        <v>34488</v>
      </c>
      <c r="D493" s="2" t="s">
        <v>33219</v>
      </c>
      <c r="E493" s="2" t="s">
        <v>33220</v>
      </c>
      <c r="F493" t="str">
        <f t="shared" si="7"/>
        <v/>
      </c>
      <c r="H493" t="s">
        <v>13568</v>
      </c>
      <c r="I493" t="s">
        <v>13568</v>
      </c>
      <c r="J493" t="s">
        <v>13568</v>
      </c>
      <c r="K493">
        <v>24</v>
      </c>
    </row>
    <row r="494" spans="1:11" ht="14.4" customHeight="1" x14ac:dyDescent="0.3">
      <c r="A494" s="2" t="s">
        <v>34489</v>
      </c>
      <c r="B494" s="2" t="s">
        <v>34490</v>
      </c>
      <c r="C494" s="2" t="s">
        <v>34491</v>
      </c>
      <c r="D494" s="2" t="s">
        <v>33191</v>
      </c>
      <c r="E494" s="2" t="s">
        <v>33192</v>
      </c>
      <c r="F494" t="str">
        <f t="shared" si="7"/>
        <v/>
      </c>
      <c r="H494" t="s">
        <v>13568</v>
      </c>
      <c r="I494" t="s">
        <v>13568</v>
      </c>
      <c r="J494" t="s">
        <v>13568</v>
      </c>
      <c r="K494">
        <v>9</v>
      </c>
    </row>
    <row r="495" spans="1:11" ht="14.4" customHeight="1" x14ac:dyDescent="0.3">
      <c r="A495" s="2" t="s">
        <v>34492</v>
      </c>
      <c r="B495" s="2" t="s">
        <v>34493</v>
      </c>
      <c r="C495" s="2" t="s">
        <v>34494</v>
      </c>
      <c r="D495" s="2" t="s">
        <v>33197</v>
      </c>
      <c r="E495" s="2" t="s">
        <v>33198</v>
      </c>
      <c r="F495" t="str">
        <f t="shared" si="7"/>
        <v/>
      </c>
      <c r="H495" t="s">
        <v>13568</v>
      </c>
      <c r="I495" t="s">
        <v>13568</v>
      </c>
      <c r="J495" t="s">
        <v>13568</v>
      </c>
      <c r="K495">
        <v>16</v>
      </c>
    </row>
    <row r="496" spans="1:11" ht="14.4" customHeight="1" x14ac:dyDescent="0.3">
      <c r="A496" s="2" t="s">
        <v>34495</v>
      </c>
      <c r="B496" s="2" t="s">
        <v>34496</v>
      </c>
      <c r="C496" s="2" t="s">
        <v>34497</v>
      </c>
      <c r="D496" s="2" t="s">
        <v>33202</v>
      </c>
      <c r="E496" s="2" t="s">
        <v>33203</v>
      </c>
      <c r="F496" t="str">
        <f t="shared" si="7"/>
        <v/>
      </c>
      <c r="H496" t="s">
        <v>13568</v>
      </c>
      <c r="I496" t="s">
        <v>13568</v>
      </c>
      <c r="J496" t="s">
        <v>13568</v>
      </c>
      <c r="K496">
        <v>6</v>
      </c>
    </row>
    <row r="497" spans="1:11" ht="14.4" customHeight="1" x14ac:dyDescent="0.3">
      <c r="A497" s="2" t="s">
        <v>34498</v>
      </c>
      <c r="B497" s="2" t="s">
        <v>34499</v>
      </c>
      <c r="C497" s="2" t="s">
        <v>34500</v>
      </c>
      <c r="D497" s="2" t="s">
        <v>33202</v>
      </c>
      <c r="E497" s="2" t="s">
        <v>33207</v>
      </c>
      <c r="F497" t="str">
        <f t="shared" si="7"/>
        <v/>
      </c>
      <c r="H497" t="s">
        <v>13568</v>
      </c>
      <c r="I497" t="s">
        <v>13568</v>
      </c>
      <c r="J497" t="s">
        <v>13568</v>
      </c>
      <c r="K497">
        <v>6</v>
      </c>
    </row>
    <row r="498" spans="1:11" ht="14.4" customHeight="1" x14ac:dyDescent="0.3">
      <c r="A498" s="2" t="s">
        <v>34501</v>
      </c>
      <c r="B498" s="2" t="s">
        <v>34502</v>
      </c>
      <c r="C498" s="2" t="s">
        <v>34503</v>
      </c>
      <c r="D498" s="2" t="s">
        <v>33211</v>
      </c>
      <c r="E498" s="2" t="s">
        <v>33212</v>
      </c>
      <c r="F498" t="str">
        <f t="shared" si="7"/>
        <v/>
      </c>
      <c r="H498" t="s">
        <v>13568</v>
      </c>
      <c r="I498" t="s">
        <v>13568</v>
      </c>
      <c r="J498" t="s">
        <v>13568</v>
      </c>
      <c r="K498">
        <v>17</v>
      </c>
    </row>
    <row r="499" spans="1:11" ht="14.4" customHeight="1" x14ac:dyDescent="0.3">
      <c r="A499" s="2" t="s">
        <v>34504</v>
      </c>
      <c r="B499" s="2" t="s">
        <v>34505</v>
      </c>
      <c r="C499" s="2" t="s">
        <v>34506</v>
      </c>
      <c r="D499" s="2" t="s">
        <v>33202</v>
      </c>
      <c r="E499" s="2" t="s">
        <v>32865</v>
      </c>
      <c r="F499" t="str">
        <f t="shared" si="7"/>
        <v/>
      </c>
      <c r="H499" t="s">
        <v>13568</v>
      </c>
      <c r="I499" t="s">
        <v>13568</v>
      </c>
      <c r="J499" t="s">
        <v>13568</v>
      </c>
      <c r="K499">
        <v>6</v>
      </c>
    </row>
    <row r="500" spans="1:11" ht="14.4" customHeight="1" x14ac:dyDescent="0.3">
      <c r="A500" s="2" t="s">
        <v>34507</v>
      </c>
      <c r="B500" s="2" t="s">
        <v>34508</v>
      </c>
      <c r="C500" s="2" t="s">
        <v>34509</v>
      </c>
      <c r="D500" s="2" t="s">
        <v>33219</v>
      </c>
      <c r="E500" s="2" t="s">
        <v>33220</v>
      </c>
      <c r="F500" t="str">
        <f t="shared" si="7"/>
        <v/>
      </c>
      <c r="H500" t="s">
        <v>13568</v>
      </c>
      <c r="I500" t="s">
        <v>13568</v>
      </c>
      <c r="J500" t="s">
        <v>13568</v>
      </c>
      <c r="K500">
        <v>24</v>
      </c>
    </row>
    <row r="501" spans="1:11" ht="14.4" customHeight="1" x14ac:dyDescent="0.3">
      <c r="A501" s="2" t="s">
        <v>34510</v>
      </c>
      <c r="B501" s="2" t="s">
        <v>34511</v>
      </c>
      <c r="C501" s="2" t="s">
        <v>34512</v>
      </c>
      <c r="D501" s="2" t="s">
        <v>33944</v>
      </c>
      <c r="E501" s="2" t="s">
        <v>34513</v>
      </c>
      <c r="F501" t="str">
        <f t="shared" si="7"/>
        <v>y</v>
      </c>
      <c r="G501" t="s">
        <v>33290</v>
      </c>
      <c r="H501" t="s">
        <v>13616</v>
      </c>
      <c r="I501" t="s">
        <v>13616</v>
      </c>
      <c r="J501" t="s">
        <v>13616</v>
      </c>
      <c r="K501">
        <v>50</v>
      </c>
    </row>
    <row r="502" spans="1:11" ht="14.4" customHeight="1" x14ac:dyDescent="0.3">
      <c r="A502" s="2" t="s">
        <v>34514</v>
      </c>
      <c r="B502" s="2" t="s">
        <v>34515</v>
      </c>
      <c r="C502" s="2" t="s">
        <v>34516</v>
      </c>
      <c r="D502" s="2" t="s">
        <v>34145</v>
      </c>
      <c r="E502" s="2" t="s">
        <v>34146</v>
      </c>
      <c r="F502" t="str">
        <f t="shared" si="7"/>
        <v>y</v>
      </c>
      <c r="G502" t="s">
        <v>33290</v>
      </c>
      <c r="H502" t="s">
        <v>13616</v>
      </c>
      <c r="I502" t="s">
        <v>13616</v>
      </c>
      <c r="J502" t="s">
        <v>13616</v>
      </c>
      <c r="K502">
        <v>43</v>
      </c>
    </row>
    <row r="503" spans="1:11" ht="14.4" customHeight="1" x14ac:dyDescent="0.3">
      <c r="A503" s="2" t="s">
        <v>34517</v>
      </c>
      <c r="B503" s="2" t="s">
        <v>34518</v>
      </c>
      <c r="C503" s="2" t="s">
        <v>34519</v>
      </c>
      <c r="D503" s="2" t="s">
        <v>34145</v>
      </c>
      <c r="E503" s="2" t="s">
        <v>21069</v>
      </c>
      <c r="F503" t="str">
        <f t="shared" si="7"/>
        <v>y</v>
      </c>
      <c r="G503" t="s">
        <v>33290</v>
      </c>
      <c r="H503" t="s">
        <v>13616</v>
      </c>
      <c r="I503" t="s">
        <v>13616</v>
      </c>
      <c r="J503" t="s">
        <v>13616</v>
      </c>
      <c r="K503">
        <v>43</v>
      </c>
    </row>
    <row r="504" spans="1:11" ht="14.4" customHeight="1" x14ac:dyDescent="0.3">
      <c r="A504" s="2" t="s">
        <v>34520</v>
      </c>
      <c r="B504" s="2" t="s">
        <v>34521</v>
      </c>
      <c r="C504" s="2" t="s">
        <v>34522</v>
      </c>
      <c r="D504" s="2" t="s">
        <v>34145</v>
      </c>
      <c r="E504" s="2" t="s">
        <v>34523</v>
      </c>
      <c r="F504" t="str">
        <f t="shared" si="7"/>
        <v>y</v>
      </c>
      <c r="G504" t="s">
        <v>33290</v>
      </c>
      <c r="H504" t="s">
        <v>13616</v>
      </c>
      <c r="I504" t="s">
        <v>13616</v>
      </c>
      <c r="J504" t="s">
        <v>13616</v>
      </c>
      <c r="K504">
        <v>43</v>
      </c>
    </row>
    <row r="505" spans="1:11" ht="14.4" customHeight="1" x14ac:dyDescent="0.3">
      <c r="A505" s="2" t="s">
        <v>34524</v>
      </c>
      <c r="B505" s="2" t="s">
        <v>34525</v>
      </c>
      <c r="C505" s="2" t="s">
        <v>34526</v>
      </c>
      <c r="D505" s="2" t="s">
        <v>33294</v>
      </c>
      <c r="E505" s="2" t="s">
        <v>33309</v>
      </c>
      <c r="F505" t="str">
        <f t="shared" si="7"/>
        <v>y</v>
      </c>
      <c r="G505" t="s">
        <v>33290</v>
      </c>
      <c r="H505" t="s">
        <v>13616</v>
      </c>
      <c r="I505" t="s">
        <v>13616</v>
      </c>
      <c r="J505" t="s">
        <v>13616</v>
      </c>
      <c r="K505">
        <v>40</v>
      </c>
    </row>
    <row r="506" spans="1:11" ht="14.4" customHeight="1" x14ac:dyDescent="0.3">
      <c r="A506" s="2" t="s">
        <v>34527</v>
      </c>
      <c r="B506" s="2" t="s">
        <v>34528</v>
      </c>
      <c r="C506" s="2" t="s">
        <v>34529</v>
      </c>
      <c r="D506" s="2" t="s">
        <v>34530</v>
      </c>
      <c r="E506" s="2" t="s">
        <v>34531</v>
      </c>
      <c r="F506" t="str">
        <f t="shared" si="7"/>
        <v>y</v>
      </c>
      <c r="G506" t="s">
        <v>34532</v>
      </c>
      <c r="H506" t="s">
        <v>13616</v>
      </c>
      <c r="I506" t="s">
        <v>13616</v>
      </c>
      <c r="J506" t="s">
        <v>13616</v>
      </c>
      <c r="K506">
        <v>60</v>
      </c>
    </row>
    <row r="507" spans="1:11" ht="14.4" customHeight="1" x14ac:dyDescent="0.3">
      <c r="A507" s="2" t="s">
        <v>34533</v>
      </c>
      <c r="B507" s="2" t="s">
        <v>34534</v>
      </c>
      <c r="C507" s="2" t="s">
        <v>34535</v>
      </c>
      <c r="D507" s="2" t="s">
        <v>34530</v>
      </c>
      <c r="E507" s="2" t="s">
        <v>34536</v>
      </c>
      <c r="F507" t="str">
        <f t="shared" si="7"/>
        <v>y</v>
      </c>
      <c r="G507" t="s">
        <v>34532</v>
      </c>
      <c r="H507" t="s">
        <v>13616</v>
      </c>
      <c r="I507" t="s">
        <v>13616</v>
      </c>
      <c r="J507" t="s">
        <v>13616</v>
      </c>
      <c r="K507">
        <v>60</v>
      </c>
    </row>
    <row r="508" spans="1:11" ht="14.4" customHeight="1" x14ac:dyDescent="0.3">
      <c r="A508" s="2" t="s">
        <v>34537</v>
      </c>
      <c r="B508" s="2" t="s">
        <v>34538</v>
      </c>
      <c r="C508" s="2" t="s">
        <v>34539</v>
      </c>
      <c r="D508" s="2" t="s">
        <v>34540</v>
      </c>
      <c r="E508" s="2" t="s">
        <v>34541</v>
      </c>
      <c r="F508" t="str">
        <f t="shared" si="7"/>
        <v/>
      </c>
      <c r="H508" t="s">
        <v>13568</v>
      </c>
      <c r="I508" t="s">
        <v>13568</v>
      </c>
      <c r="J508" t="s">
        <v>13568</v>
      </c>
      <c r="K508">
        <v>41</v>
      </c>
    </row>
    <row r="509" spans="1:11" ht="14.4" customHeight="1" x14ac:dyDescent="0.3">
      <c r="A509" s="2" t="s">
        <v>34542</v>
      </c>
      <c r="B509" s="2" t="s">
        <v>34543</v>
      </c>
      <c r="C509" s="2" t="s">
        <v>34544</v>
      </c>
      <c r="D509" s="2" t="s">
        <v>34540</v>
      </c>
      <c r="E509" s="2" t="s">
        <v>34545</v>
      </c>
      <c r="F509" t="str">
        <f t="shared" si="7"/>
        <v/>
      </c>
      <c r="H509" t="s">
        <v>13568</v>
      </c>
      <c r="I509" t="s">
        <v>13568</v>
      </c>
      <c r="J509" t="s">
        <v>13568</v>
      </c>
      <c r="K509">
        <v>41</v>
      </c>
    </row>
    <row r="510" spans="1:11" ht="14.4" customHeight="1" x14ac:dyDescent="0.3">
      <c r="A510" s="2" t="s">
        <v>34546</v>
      </c>
      <c r="B510" s="2" t="s">
        <v>34547</v>
      </c>
      <c r="C510" s="2" t="s">
        <v>34548</v>
      </c>
      <c r="D510" s="2" t="s">
        <v>34549</v>
      </c>
      <c r="E510" s="2" t="s">
        <v>34550</v>
      </c>
      <c r="F510" t="str">
        <f t="shared" si="7"/>
        <v>y</v>
      </c>
      <c r="G510" t="s">
        <v>34551</v>
      </c>
      <c r="H510" t="s">
        <v>13616</v>
      </c>
      <c r="I510" t="s">
        <v>13616</v>
      </c>
      <c r="J510" t="s">
        <v>13616</v>
      </c>
      <c r="K510">
        <v>75</v>
      </c>
    </row>
    <row r="511" spans="1:11" ht="14.4" customHeight="1" x14ac:dyDescent="0.3">
      <c r="A511" s="2" t="s">
        <v>34552</v>
      </c>
      <c r="B511" s="2" t="s">
        <v>34553</v>
      </c>
      <c r="C511" s="2" t="s">
        <v>34554</v>
      </c>
      <c r="D511" s="2" t="s">
        <v>33191</v>
      </c>
      <c r="E511" s="2" t="s">
        <v>34555</v>
      </c>
      <c r="F511" t="str">
        <f t="shared" si="7"/>
        <v/>
      </c>
      <c r="H511" t="s">
        <v>13568</v>
      </c>
      <c r="I511" t="s">
        <v>13568</v>
      </c>
      <c r="J511" t="s">
        <v>13568</v>
      </c>
      <c r="K511">
        <v>9</v>
      </c>
    </row>
    <row r="512" spans="1:11" ht="14.4" customHeight="1" x14ac:dyDescent="0.3">
      <c r="A512" s="2" t="s">
        <v>34556</v>
      </c>
      <c r="B512" s="2" t="s">
        <v>34557</v>
      </c>
      <c r="C512" s="2" t="s">
        <v>34558</v>
      </c>
      <c r="D512" s="2" t="s">
        <v>34559</v>
      </c>
      <c r="E512" s="2" t="s">
        <v>34560</v>
      </c>
      <c r="F512" t="str">
        <f t="shared" si="7"/>
        <v/>
      </c>
      <c r="H512" t="s">
        <v>13568</v>
      </c>
      <c r="I512" t="s">
        <v>13568</v>
      </c>
      <c r="J512" t="s">
        <v>13568</v>
      </c>
      <c r="K512">
        <v>42</v>
      </c>
    </row>
    <row r="513" spans="1:11" ht="14.4" customHeight="1" x14ac:dyDescent="0.3">
      <c r="A513" s="2" t="s">
        <v>34561</v>
      </c>
      <c r="B513" s="2" t="s">
        <v>34562</v>
      </c>
      <c r="C513" s="2" t="s">
        <v>34563</v>
      </c>
      <c r="D513" s="2" t="s">
        <v>34559</v>
      </c>
      <c r="E513" s="2" t="s">
        <v>34564</v>
      </c>
      <c r="F513" t="str">
        <f t="shared" si="7"/>
        <v/>
      </c>
      <c r="H513" t="s">
        <v>13568</v>
      </c>
      <c r="I513" t="s">
        <v>13568</v>
      </c>
      <c r="J513" t="s">
        <v>13568</v>
      </c>
      <c r="K513">
        <v>42</v>
      </c>
    </row>
    <row r="514" spans="1:11" ht="14.4" customHeight="1" x14ac:dyDescent="0.3">
      <c r="A514" s="2" t="s">
        <v>34565</v>
      </c>
      <c r="B514" s="2" t="s">
        <v>34566</v>
      </c>
      <c r="C514" s="2" t="s">
        <v>34567</v>
      </c>
      <c r="D514" s="2" t="s">
        <v>34568</v>
      </c>
      <c r="E514" s="2" t="s">
        <v>34569</v>
      </c>
      <c r="F514" t="str">
        <f t="shared" si="7"/>
        <v/>
      </c>
      <c r="H514" t="s">
        <v>13568</v>
      </c>
      <c r="I514" t="s">
        <v>13568</v>
      </c>
      <c r="J514" t="s">
        <v>13568</v>
      </c>
      <c r="K514">
        <v>63</v>
      </c>
    </row>
    <row r="515" spans="1:11" ht="14.4" customHeight="1" x14ac:dyDescent="0.3">
      <c r="A515" s="2" t="s">
        <v>34570</v>
      </c>
      <c r="B515" s="2" t="s">
        <v>34571</v>
      </c>
      <c r="C515" s="2" t="s">
        <v>34572</v>
      </c>
      <c r="D515" s="2" t="s">
        <v>34573</v>
      </c>
      <c r="E515" s="2" t="s">
        <v>34574</v>
      </c>
      <c r="F515" t="str">
        <f t="shared" si="7"/>
        <v/>
      </c>
      <c r="H515" t="s">
        <v>13568</v>
      </c>
      <c r="I515" t="s">
        <v>13568</v>
      </c>
      <c r="J515" t="s">
        <v>13568</v>
      </c>
      <c r="K515">
        <v>27</v>
      </c>
    </row>
    <row r="516" spans="1:11" ht="14.4" customHeight="1" x14ac:dyDescent="0.3">
      <c r="A516" s="2" t="s">
        <v>34575</v>
      </c>
      <c r="B516" s="2" t="s">
        <v>34576</v>
      </c>
      <c r="C516" s="2" t="s">
        <v>34577</v>
      </c>
      <c r="D516" s="2" t="s">
        <v>34573</v>
      </c>
      <c r="E516" s="2" t="s">
        <v>34578</v>
      </c>
      <c r="F516" t="str">
        <f t="shared" si="7"/>
        <v/>
      </c>
      <c r="H516" t="s">
        <v>13568</v>
      </c>
      <c r="I516" t="s">
        <v>13568</v>
      </c>
      <c r="J516" t="s">
        <v>13568</v>
      </c>
      <c r="K516">
        <v>27</v>
      </c>
    </row>
    <row r="517" spans="1:11" ht="14.4" customHeight="1" x14ac:dyDescent="0.3">
      <c r="A517" s="2" t="s">
        <v>34579</v>
      </c>
      <c r="B517" s="2" t="s">
        <v>34580</v>
      </c>
      <c r="C517" s="2" t="s">
        <v>34581</v>
      </c>
      <c r="D517" s="2" t="s">
        <v>34582</v>
      </c>
      <c r="E517" s="2" t="s">
        <v>34583</v>
      </c>
      <c r="F517" t="str">
        <f t="shared" ref="F517:F580" si="8">IF(COUNTIF(H517:J517,"used")&gt;0,"y","")</f>
        <v/>
      </c>
      <c r="H517" t="s">
        <v>13568</v>
      </c>
      <c r="I517" t="s">
        <v>13568</v>
      </c>
      <c r="J517" t="s">
        <v>13568</v>
      </c>
      <c r="K517">
        <v>65</v>
      </c>
    </row>
    <row r="518" spans="1:11" ht="14.4" customHeight="1" x14ac:dyDescent="0.3">
      <c r="A518" s="2" t="s">
        <v>34584</v>
      </c>
      <c r="B518" s="2" t="s">
        <v>34585</v>
      </c>
      <c r="C518" s="2" t="s">
        <v>34586</v>
      </c>
      <c r="D518" s="2" t="s">
        <v>34587</v>
      </c>
      <c r="E518" s="2" t="s">
        <v>34588</v>
      </c>
      <c r="F518" t="str">
        <f t="shared" si="8"/>
        <v/>
      </c>
      <c r="H518" t="s">
        <v>13568</v>
      </c>
      <c r="I518" t="s">
        <v>13568</v>
      </c>
      <c r="J518" t="s">
        <v>13568</v>
      </c>
      <c r="K518">
        <v>80</v>
      </c>
    </row>
    <row r="519" spans="1:11" ht="14.4" customHeight="1" x14ac:dyDescent="0.3">
      <c r="A519" s="2" t="s">
        <v>34589</v>
      </c>
      <c r="B519" s="2" t="s">
        <v>34590</v>
      </c>
      <c r="C519" s="2" t="s">
        <v>34591</v>
      </c>
      <c r="D519" s="2" t="s">
        <v>33219</v>
      </c>
      <c r="E519" s="2" t="s">
        <v>34592</v>
      </c>
      <c r="F519" t="str">
        <f t="shared" si="8"/>
        <v/>
      </c>
      <c r="H519" t="s">
        <v>13568</v>
      </c>
      <c r="I519" t="s">
        <v>13568</v>
      </c>
      <c r="J519" t="s">
        <v>13568</v>
      </c>
      <c r="K519">
        <v>24</v>
      </c>
    </row>
    <row r="520" spans="1:11" ht="14.4" customHeight="1" x14ac:dyDescent="0.3">
      <c r="A520" s="2" t="s">
        <v>34593</v>
      </c>
      <c r="B520" s="2" t="s">
        <v>34594</v>
      </c>
      <c r="C520" s="2" t="s">
        <v>34595</v>
      </c>
      <c r="D520" s="2" t="s">
        <v>34596</v>
      </c>
      <c r="E520" s="2" t="s">
        <v>34597</v>
      </c>
      <c r="F520" t="str">
        <f t="shared" si="8"/>
        <v/>
      </c>
      <c r="H520" t="s">
        <v>13568</v>
      </c>
      <c r="I520" t="s">
        <v>13568</v>
      </c>
      <c r="J520" t="s">
        <v>13568</v>
      </c>
      <c r="K520">
        <v>66</v>
      </c>
    </row>
    <row r="521" spans="1:11" ht="14.4" customHeight="1" x14ac:dyDescent="0.3">
      <c r="A521" s="2" t="s">
        <v>34598</v>
      </c>
      <c r="B521" s="2" t="s">
        <v>34599</v>
      </c>
      <c r="C521" s="2" t="s">
        <v>34600</v>
      </c>
      <c r="D521" s="2" t="s">
        <v>34601</v>
      </c>
      <c r="E521" s="2" t="s">
        <v>34602</v>
      </c>
      <c r="F521" t="str">
        <f t="shared" si="8"/>
        <v/>
      </c>
      <c r="H521" t="s">
        <v>13568</v>
      </c>
      <c r="I521" t="s">
        <v>13568</v>
      </c>
      <c r="J521" t="s">
        <v>13568</v>
      </c>
      <c r="K521">
        <v>31</v>
      </c>
    </row>
    <row r="522" spans="1:11" ht="14.4" customHeight="1" x14ac:dyDescent="0.3">
      <c r="A522" s="2" t="s">
        <v>34603</v>
      </c>
      <c r="B522" s="2" t="s">
        <v>34604</v>
      </c>
      <c r="C522" s="2" t="s">
        <v>34605</v>
      </c>
      <c r="D522" s="2" t="s">
        <v>34601</v>
      </c>
      <c r="E522" s="2" t="s">
        <v>34606</v>
      </c>
      <c r="F522" t="str">
        <f t="shared" si="8"/>
        <v/>
      </c>
      <c r="H522" t="s">
        <v>13568</v>
      </c>
      <c r="I522" t="s">
        <v>13568</v>
      </c>
      <c r="J522" t="s">
        <v>13568</v>
      </c>
      <c r="K522">
        <v>31</v>
      </c>
    </row>
    <row r="523" spans="1:11" ht="14.4" customHeight="1" x14ac:dyDescent="0.3">
      <c r="A523" s="2" t="s">
        <v>34607</v>
      </c>
      <c r="B523" s="2" t="s">
        <v>34608</v>
      </c>
      <c r="C523" s="2" t="s">
        <v>34609</v>
      </c>
      <c r="D523" s="2" t="s">
        <v>34601</v>
      </c>
      <c r="E523" s="2" t="s">
        <v>34610</v>
      </c>
      <c r="F523" t="str">
        <f t="shared" si="8"/>
        <v/>
      </c>
      <c r="H523" t="s">
        <v>13568</v>
      </c>
      <c r="I523" t="s">
        <v>13568</v>
      </c>
      <c r="J523" t="s">
        <v>13568</v>
      </c>
      <c r="K523">
        <v>31</v>
      </c>
    </row>
    <row r="524" spans="1:11" ht="14.4" customHeight="1" x14ac:dyDescent="0.3">
      <c r="A524" s="2" t="s">
        <v>34611</v>
      </c>
      <c r="B524" s="2" t="s">
        <v>34612</v>
      </c>
      <c r="C524" s="2" t="s">
        <v>34613</v>
      </c>
      <c r="D524" s="2" t="s">
        <v>34573</v>
      </c>
      <c r="E524" s="2" t="s">
        <v>34614</v>
      </c>
      <c r="F524" t="str">
        <f t="shared" si="8"/>
        <v/>
      </c>
      <c r="H524" t="s">
        <v>13568</v>
      </c>
      <c r="I524" t="s">
        <v>13568</v>
      </c>
      <c r="J524" t="s">
        <v>13568</v>
      </c>
      <c r="K524">
        <v>27</v>
      </c>
    </row>
    <row r="525" spans="1:11" ht="14.4" customHeight="1" x14ac:dyDescent="0.3">
      <c r="A525" s="2" t="s">
        <v>34615</v>
      </c>
      <c r="B525" s="2" t="s">
        <v>34616</v>
      </c>
      <c r="C525" s="2" t="s">
        <v>34617</v>
      </c>
      <c r="D525" s="2" t="s">
        <v>34573</v>
      </c>
      <c r="E525" s="2" t="s">
        <v>34618</v>
      </c>
      <c r="F525" t="str">
        <f t="shared" si="8"/>
        <v/>
      </c>
      <c r="H525" t="s">
        <v>13568</v>
      </c>
      <c r="I525" t="s">
        <v>13568</v>
      </c>
      <c r="J525" t="s">
        <v>13568</v>
      </c>
      <c r="K525">
        <v>27</v>
      </c>
    </row>
    <row r="526" spans="1:11" ht="14.4" customHeight="1" x14ac:dyDescent="0.3">
      <c r="A526" s="2" t="s">
        <v>34619</v>
      </c>
      <c r="B526" s="2" t="s">
        <v>34620</v>
      </c>
      <c r="C526" s="2" t="s">
        <v>34621</v>
      </c>
      <c r="D526" s="2" t="s">
        <v>34227</v>
      </c>
      <c r="E526" s="2" t="s">
        <v>34228</v>
      </c>
      <c r="F526" t="str">
        <f t="shared" si="8"/>
        <v/>
      </c>
      <c r="H526" t="s">
        <v>13568</v>
      </c>
      <c r="I526" t="s">
        <v>13568</v>
      </c>
      <c r="J526" t="s">
        <v>13568</v>
      </c>
      <c r="K526">
        <v>47</v>
      </c>
    </row>
    <row r="527" spans="1:11" ht="14.4" customHeight="1" x14ac:dyDescent="0.3">
      <c r="A527" s="2" t="s">
        <v>34622</v>
      </c>
      <c r="B527" s="2" t="s">
        <v>34623</v>
      </c>
      <c r="C527" s="2" t="s">
        <v>34624</v>
      </c>
      <c r="D527" s="2" t="s">
        <v>33191</v>
      </c>
      <c r="E527" s="2" t="s">
        <v>34555</v>
      </c>
      <c r="F527" t="str">
        <f t="shared" si="8"/>
        <v/>
      </c>
      <c r="H527" t="s">
        <v>13568</v>
      </c>
      <c r="I527" t="s">
        <v>13568</v>
      </c>
      <c r="J527" t="s">
        <v>13568</v>
      </c>
      <c r="K527">
        <v>9</v>
      </c>
    </row>
    <row r="528" spans="1:11" ht="14.4" customHeight="1" x14ac:dyDescent="0.3">
      <c r="A528" s="2" t="s">
        <v>34625</v>
      </c>
      <c r="B528" s="2" t="s">
        <v>34626</v>
      </c>
      <c r="C528" s="2" t="s">
        <v>34627</v>
      </c>
      <c r="D528" s="2" t="s">
        <v>34559</v>
      </c>
      <c r="E528" s="2" t="s">
        <v>34560</v>
      </c>
      <c r="F528" t="str">
        <f t="shared" si="8"/>
        <v/>
      </c>
      <c r="H528" t="s">
        <v>13568</v>
      </c>
      <c r="I528" t="s">
        <v>13568</v>
      </c>
      <c r="J528" t="s">
        <v>13568</v>
      </c>
      <c r="K528">
        <v>42</v>
      </c>
    </row>
    <row r="529" spans="1:11" ht="14.4" customHeight="1" x14ac:dyDescent="0.3">
      <c r="A529" s="2" t="s">
        <v>34628</v>
      </c>
      <c r="B529" s="2" t="s">
        <v>34629</v>
      </c>
      <c r="C529" s="2" t="s">
        <v>34630</v>
      </c>
      <c r="D529" s="2" t="s">
        <v>34559</v>
      </c>
      <c r="E529" s="2" t="s">
        <v>34564</v>
      </c>
      <c r="F529" t="str">
        <f t="shared" si="8"/>
        <v/>
      </c>
      <c r="H529" t="s">
        <v>13568</v>
      </c>
      <c r="I529" t="s">
        <v>13568</v>
      </c>
      <c r="J529" t="s">
        <v>13568</v>
      </c>
      <c r="K529">
        <v>42</v>
      </c>
    </row>
    <row r="530" spans="1:11" ht="14.4" customHeight="1" x14ac:dyDescent="0.3">
      <c r="A530" s="2" t="s">
        <v>34631</v>
      </c>
      <c r="B530" s="2" t="s">
        <v>34632</v>
      </c>
      <c r="C530" s="2" t="s">
        <v>34633</v>
      </c>
      <c r="D530" s="2" t="s">
        <v>34568</v>
      </c>
      <c r="E530" s="2" t="s">
        <v>34569</v>
      </c>
      <c r="F530" t="str">
        <f t="shared" si="8"/>
        <v/>
      </c>
      <c r="H530" t="s">
        <v>13568</v>
      </c>
      <c r="I530" t="s">
        <v>13568</v>
      </c>
      <c r="J530" t="s">
        <v>13568</v>
      </c>
      <c r="K530">
        <v>63</v>
      </c>
    </row>
    <row r="531" spans="1:11" ht="14.4" customHeight="1" x14ac:dyDescent="0.3">
      <c r="A531" s="2" t="s">
        <v>34634</v>
      </c>
      <c r="B531" s="2" t="s">
        <v>34635</v>
      </c>
      <c r="C531" s="2" t="s">
        <v>34636</v>
      </c>
      <c r="D531" s="2" t="s">
        <v>34573</v>
      </c>
      <c r="E531" s="2" t="s">
        <v>34574</v>
      </c>
      <c r="F531" t="str">
        <f t="shared" si="8"/>
        <v/>
      </c>
      <c r="H531" t="s">
        <v>13568</v>
      </c>
      <c r="I531" t="s">
        <v>13568</v>
      </c>
      <c r="J531" t="s">
        <v>13568</v>
      </c>
      <c r="K531">
        <v>27</v>
      </c>
    </row>
    <row r="532" spans="1:11" ht="14.4" customHeight="1" x14ac:dyDescent="0.3">
      <c r="A532" s="2" t="s">
        <v>34637</v>
      </c>
      <c r="B532" s="2" t="s">
        <v>34638</v>
      </c>
      <c r="C532" s="2" t="s">
        <v>34639</v>
      </c>
      <c r="D532" s="2" t="s">
        <v>34573</v>
      </c>
      <c r="E532" s="2" t="s">
        <v>34578</v>
      </c>
      <c r="F532" t="str">
        <f t="shared" si="8"/>
        <v/>
      </c>
      <c r="H532" t="s">
        <v>13568</v>
      </c>
      <c r="I532" t="s">
        <v>13568</v>
      </c>
      <c r="J532" t="s">
        <v>13568</v>
      </c>
      <c r="K532">
        <v>27</v>
      </c>
    </row>
    <row r="533" spans="1:11" ht="14.4" customHeight="1" x14ac:dyDescent="0.3">
      <c r="A533" s="2" t="s">
        <v>34640</v>
      </c>
      <c r="B533" s="2" t="s">
        <v>34641</v>
      </c>
      <c r="C533" s="2" t="s">
        <v>34642</v>
      </c>
      <c r="D533" s="2" t="s">
        <v>34582</v>
      </c>
      <c r="E533" s="2" t="s">
        <v>34583</v>
      </c>
      <c r="F533" t="str">
        <f t="shared" si="8"/>
        <v/>
      </c>
      <c r="H533" t="s">
        <v>13568</v>
      </c>
      <c r="I533" t="s">
        <v>13568</v>
      </c>
      <c r="J533" t="s">
        <v>13568</v>
      </c>
      <c r="K533">
        <v>65</v>
      </c>
    </row>
    <row r="534" spans="1:11" ht="14.4" customHeight="1" x14ac:dyDescent="0.3">
      <c r="A534" s="2" t="s">
        <v>34643</v>
      </c>
      <c r="B534" s="2" t="s">
        <v>34644</v>
      </c>
      <c r="C534" s="2" t="s">
        <v>34645</v>
      </c>
      <c r="D534" s="2" t="s">
        <v>34646</v>
      </c>
      <c r="E534" s="2" t="s">
        <v>34588</v>
      </c>
      <c r="F534" t="str">
        <f t="shared" si="8"/>
        <v/>
      </c>
      <c r="H534" t="s">
        <v>13568</v>
      </c>
      <c r="I534" t="s">
        <v>13568</v>
      </c>
      <c r="J534" t="s">
        <v>13568</v>
      </c>
      <c r="K534">
        <v>83</v>
      </c>
    </row>
    <row r="535" spans="1:11" ht="14.4" customHeight="1" x14ac:dyDescent="0.3">
      <c r="A535" s="2" t="s">
        <v>34647</v>
      </c>
      <c r="B535" s="2" t="s">
        <v>34648</v>
      </c>
      <c r="C535" s="2" t="s">
        <v>34649</v>
      </c>
      <c r="D535" s="2" t="s">
        <v>33219</v>
      </c>
      <c r="E535" s="2" t="s">
        <v>34592</v>
      </c>
      <c r="F535" t="str">
        <f t="shared" si="8"/>
        <v/>
      </c>
      <c r="H535" t="s">
        <v>13568</v>
      </c>
      <c r="I535" t="s">
        <v>13568</v>
      </c>
      <c r="J535" t="s">
        <v>13568</v>
      </c>
      <c r="K535">
        <v>24</v>
      </c>
    </row>
    <row r="536" spans="1:11" ht="14.4" customHeight="1" x14ac:dyDescent="0.3">
      <c r="A536" s="2" t="s">
        <v>34650</v>
      </c>
      <c r="B536" s="2" t="s">
        <v>34651</v>
      </c>
      <c r="C536" s="2" t="s">
        <v>34652</v>
      </c>
      <c r="D536" s="2" t="s">
        <v>34653</v>
      </c>
      <c r="E536" s="2" t="s">
        <v>34654</v>
      </c>
      <c r="F536" t="str">
        <f t="shared" si="8"/>
        <v/>
      </c>
      <c r="H536" t="s">
        <v>13568</v>
      </c>
      <c r="I536" t="s">
        <v>13568</v>
      </c>
      <c r="J536" t="s">
        <v>13568</v>
      </c>
      <c r="K536">
        <v>84</v>
      </c>
    </row>
    <row r="537" spans="1:11" ht="14.4" customHeight="1" x14ac:dyDescent="0.3">
      <c r="A537" s="2" t="s">
        <v>34655</v>
      </c>
      <c r="B537" s="2" t="s">
        <v>34656</v>
      </c>
      <c r="C537" s="2" t="s">
        <v>34657</v>
      </c>
      <c r="D537" s="2" t="s">
        <v>34596</v>
      </c>
      <c r="E537" s="2" t="s">
        <v>34597</v>
      </c>
      <c r="F537" t="str">
        <f t="shared" si="8"/>
        <v/>
      </c>
      <c r="H537" t="s">
        <v>13568</v>
      </c>
      <c r="I537" t="s">
        <v>13568</v>
      </c>
      <c r="J537" t="s">
        <v>13568</v>
      </c>
      <c r="K537">
        <v>66</v>
      </c>
    </row>
    <row r="538" spans="1:11" ht="14.4" customHeight="1" x14ac:dyDescent="0.3">
      <c r="A538" s="2" t="s">
        <v>34658</v>
      </c>
      <c r="B538" s="2" t="s">
        <v>34659</v>
      </c>
      <c r="C538" s="2" t="s">
        <v>34660</v>
      </c>
      <c r="D538" s="2" t="s">
        <v>34601</v>
      </c>
      <c r="E538" s="2" t="s">
        <v>34602</v>
      </c>
      <c r="F538" t="str">
        <f t="shared" si="8"/>
        <v/>
      </c>
      <c r="H538" t="s">
        <v>13568</v>
      </c>
      <c r="I538" t="s">
        <v>13568</v>
      </c>
      <c r="J538" t="s">
        <v>13568</v>
      </c>
      <c r="K538">
        <v>31</v>
      </c>
    </row>
    <row r="539" spans="1:11" ht="14.4" customHeight="1" x14ac:dyDescent="0.3">
      <c r="A539" s="2" t="s">
        <v>34661</v>
      </c>
      <c r="B539" s="2" t="s">
        <v>34662</v>
      </c>
      <c r="C539" s="2" t="s">
        <v>34663</v>
      </c>
      <c r="D539" s="2" t="s">
        <v>34601</v>
      </c>
      <c r="E539" s="2" t="s">
        <v>34664</v>
      </c>
      <c r="F539" t="str">
        <f t="shared" si="8"/>
        <v/>
      </c>
      <c r="H539" t="s">
        <v>13568</v>
      </c>
      <c r="I539" t="s">
        <v>13568</v>
      </c>
      <c r="J539" t="s">
        <v>13568</v>
      </c>
      <c r="K539">
        <v>31</v>
      </c>
    </row>
    <row r="540" spans="1:11" ht="14.4" customHeight="1" x14ac:dyDescent="0.3">
      <c r="A540" s="2" t="s">
        <v>34665</v>
      </c>
      <c r="B540" s="2" t="s">
        <v>34666</v>
      </c>
      <c r="C540" s="2" t="s">
        <v>34667</v>
      </c>
      <c r="D540" s="2" t="s">
        <v>34601</v>
      </c>
      <c r="E540" s="2" t="s">
        <v>34606</v>
      </c>
      <c r="F540" t="str">
        <f t="shared" si="8"/>
        <v/>
      </c>
      <c r="H540" t="s">
        <v>13568</v>
      </c>
      <c r="I540" t="s">
        <v>13568</v>
      </c>
      <c r="J540" t="s">
        <v>13568</v>
      </c>
      <c r="K540">
        <v>31</v>
      </c>
    </row>
    <row r="541" spans="1:11" ht="14.4" customHeight="1" x14ac:dyDescent="0.3">
      <c r="A541" s="2" t="s">
        <v>34668</v>
      </c>
      <c r="B541" s="2" t="s">
        <v>34669</v>
      </c>
      <c r="C541" s="2" t="s">
        <v>34670</v>
      </c>
      <c r="D541" s="2" t="s">
        <v>34601</v>
      </c>
      <c r="E541" s="2" t="s">
        <v>34610</v>
      </c>
      <c r="F541" t="str">
        <f t="shared" si="8"/>
        <v/>
      </c>
      <c r="H541" t="s">
        <v>13568</v>
      </c>
      <c r="I541" t="s">
        <v>13568</v>
      </c>
      <c r="J541" t="s">
        <v>13568</v>
      </c>
      <c r="K541">
        <v>31</v>
      </c>
    </row>
    <row r="542" spans="1:11" ht="14.4" customHeight="1" x14ac:dyDescent="0.3">
      <c r="A542" s="2" t="s">
        <v>34671</v>
      </c>
      <c r="B542" s="2" t="s">
        <v>34672</v>
      </c>
      <c r="C542" s="2" t="s">
        <v>34673</v>
      </c>
      <c r="D542" s="2" t="s">
        <v>34573</v>
      </c>
      <c r="E542" s="2" t="s">
        <v>34614</v>
      </c>
      <c r="F542" t="str">
        <f t="shared" si="8"/>
        <v/>
      </c>
      <c r="H542" t="s">
        <v>13568</v>
      </c>
      <c r="I542" t="s">
        <v>13568</v>
      </c>
      <c r="J542" t="s">
        <v>13568</v>
      </c>
      <c r="K542">
        <v>27</v>
      </c>
    </row>
    <row r="543" spans="1:11" ht="14.4" customHeight="1" x14ac:dyDescent="0.3">
      <c r="A543" s="2" t="s">
        <v>34674</v>
      </c>
      <c r="B543" s="2" t="s">
        <v>34675</v>
      </c>
      <c r="C543" s="2" t="s">
        <v>34676</v>
      </c>
      <c r="D543" s="2" t="s">
        <v>34573</v>
      </c>
      <c r="E543" s="2" t="s">
        <v>34618</v>
      </c>
      <c r="F543" t="str">
        <f t="shared" si="8"/>
        <v/>
      </c>
      <c r="H543" t="s">
        <v>13568</v>
      </c>
      <c r="I543" t="s">
        <v>13568</v>
      </c>
      <c r="J543" t="s">
        <v>13568</v>
      </c>
      <c r="K543">
        <v>27</v>
      </c>
    </row>
    <row r="544" spans="1:11" ht="14.4" customHeight="1" x14ac:dyDescent="0.3">
      <c r="A544" s="2" t="s">
        <v>34677</v>
      </c>
      <c r="B544" s="2" t="s">
        <v>34678</v>
      </c>
      <c r="C544" s="2" t="s">
        <v>34679</v>
      </c>
      <c r="D544" s="2" t="s">
        <v>34227</v>
      </c>
      <c r="E544" s="2" t="s">
        <v>34228</v>
      </c>
      <c r="F544" t="str">
        <f t="shared" si="8"/>
        <v/>
      </c>
      <c r="H544" t="s">
        <v>13568</v>
      </c>
      <c r="I544" t="s">
        <v>13568</v>
      </c>
      <c r="J544" t="s">
        <v>13568</v>
      </c>
      <c r="K544">
        <v>47</v>
      </c>
    </row>
    <row r="545" spans="1:11" ht="14.4" customHeight="1" x14ac:dyDescent="0.3">
      <c r="A545" s="2" t="s">
        <v>34680</v>
      </c>
      <c r="B545" s="2" t="s">
        <v>34681</v>
      </c>
      <c r="C545" s="2" t="s">
        <v>34682</v>
      </c>
      <c r="D545" s="2" t="s">
        <v>34683</v>
      </c>
      <c r="E545" s="2" t="s">
        <v>34684</v>
      </c>
      <c r="F545" t="str">
        <f t="shared" si="8"/>
        <v>y</v>
      </c>
      <c r="G545" t="s">
        <v>34685</v>
      </c>
      <c r="H545" t="s">
        <v>13616</v>
      </c>
      <c r="I545" t="s">
        <v>13616</v>
      </c>
      <c r="J545" t="s">
        <v>13616</v>
      </c>
      <c r="K545">
        <v>85</v>
      </c>
    </row>
    <row r="546" spans="1:11" ht="14.4" customHeight="1" x14ac:dyDescent="0.3">
      <c r="A546" s="2" t="s">
        <v>34686</v>
      </c>
      <c r="B546" s="2" t="s">
        <v>34687</v>
      </c>
      <c r="C546" s="2" t="s">
        <v>34688</v>
      </c>
      <c r="D546" s="2" t="s">
        <v>33995</v>
      </c>
      <c r="E546" s="2" t="s">
        <v>34689</v>
      </c>
      <c r="F546" t="str">
        <f t="shared" si="8"/>
        <v/>
      </c>
      <c r="H546" t="s">
        <v>13568</v>
      </c>
      <c r="I546" t="s">
        <v>13568</v>
      </c>
      <c r="J546" t="s">
        <v>13568</v>
      </c>
      <c r="K546">
        <v>64</v>
      </c>
    </row>
    <row r="547" spans="1:11" ht="14.4" customHeight="1" x14ac:dyDescent="0.3">
      <c r="A547" s="2" t="s">
        <v>34690</v>
      </c>
      <c r="B547" s="2" t="s">
        <v>34691</v>
      </c>
      <c r="C547" s="2" t="s">
        <v>34692</v>
      </c>
      <c r="D547" s="2" t="s">
        <v>34693</v>
      </c>
      <c r="E547" s="2" t="s">
        <v>34694</v>
      </c>
      <c r="F547" t="str">
        <f t="shared" si="8"/>
        <v>y</v>
      </c>
      <c r="G547" t="s">
        <v>34695</v>
      </c>
      <c r="H547" t="s">
        <v>13616</v>
      </c>
      <c r="I547" t="s">
        <v>13616</v>
      </c>
      <c r="J547" t="s">
        <v>13616</v>
      </c>
      <c r="K547">
        <v>20</v>
      </c>
    </row>
    <row r="548" spans="1:11" ht="14.4" customHeight="1" x14ac:dyDescent="0.3">
      <c r="A548" s="2" t="s">
        <v>34696</v>
      </c>
      <c r="B548" s="2" t="s">
        <v>34697</v>
      </c>
      <c r="C548" s="2" t="s">
        <v>34698</v>
      </c>
      <c r="D548" s="2" t="s">
        <v>34540</v>
      </c>
      <c r="E548" s="2" t="s">
        <v>34699</v>
      </c>
      <c r="F548" t="str">
        <f t="shared" si="8"/>
        <v>y</v>
      </c>
      <c r="G548" t="s">
        <v>34700</v>
      </c>
      <c r="H548" t="s">
        <v>13616</v>
      </c>
      <c r="I548" t="s">
        <v>13616</v>
      </c>
      <c r="J548" t="s">
        <v>13616</v>
      </c>
      <c r="K548">
        <v>41</v>
      </c>
    </row>
    <row r="549" spans="1:11" ht="14.4" customHeight="1" x14ac:dyDescent="0.3">
      <c r="A549" s="2" t="s">
        <v>34701</v>
      </c>
      <c r="B549" s="2" t="s">
        <v>34702</v>
      </c>
      <c r="C549" s="2" t="s">
        <v>34703</v>
      </c>
      <c r="D549" s="2" t="s">
        <v>34540</v>
      </c>
      <c r="E549" s="2" t="s">
        <v>34704</v>
      </c>
      <c r="F549" t="str">
        <f t="shared" si="8"/>
        <v>y</v>
      </c>
      <c r="G549" t="s">
        <v>34700</v>
      </c>
      <c r="H549" t="s">
        <v>13616</v>
      </c>
      <c r="I549" t="s">
        <v>13616</v>
      </c>
      <c r="J549" t="s">
        <v>13616</v>
      </c>
      <c r="K549">
        <v>41</v>
      </c>
    </row>
    <row r="550" spans="1:11" ht="14.4" customHeight="1" x14ac:dyDescent="0.3">
      <c r="A550" s="2" t="s">
        <v>34705</v>
      </c>
      <c r="B550" s="2" t="s">
        <v>34706</v>
      </c>
      <c r="C550" s="2" t="s">
        <v>34707</v>
      </c>
      <c r="D550" s="2" t="s">
        <v>34708</v>
      </c>
      <c r="E550" s="2" t="s">
        <v>34708</v>
      </c>
      <c r="F550" t="str">
        <f t="shared" si="8"/>
        <v/>
      </c>
      <c r="H550" t="s">
        <v>13568</v>
      </c>
      <c r="I550" t="s">
        <v>13568</v>
      </c>
      <c r="J550" t="s">
        <v>13568</v>
      </c>
      <c r="K550">
        <v>13</v>
      </c>
    </row>
    <row r="551" spans="1:11" ht="14.4" customHeight="1" x14ac:dyDescent="0.3">
      <c r="A551" s="2" t="s">
        <v>34709</v>
      </c>
      <c r="B551" s="2" t="s">
        <v>34710</v>
      </c>
      <c r="C551" s="2" t="s">
        <v>34711</v>
      </c>
      <c r="D551" s="2" t="s">
        <v>34708</v>
      </c>
      <c r="E551" s="2" t="s">
        <v>34708</v>
      </c>
      <c r="F551" t="str">
        <f t="shared" si="8"/>
        <v/>
      </c>
      <c r="H551" t="s">
        <v>13568</v>
      </c>
      <c r="I551" t="s">
        <v>13568</v>
      </c>
      <c r="J551" t="s">
        <v>13568</v>
      </c>
      <c r="K551">
        <v>13</v>
      </c>
    </row>
    <row r="552" spans="1:11" ht="14.4" customHeight="1" x14ac:dyDescent="0.3">
      <c r="A552" s="2" t="s">
        <v>34712</v>
      </c>
      <c r="B552" s="2" t="s">
        <v>34713</v>
      </c>
      <c r="C552" s="2" t="s">
        <v>34714</v>
      </c>
      <c r="D552" s="2" t="s">
        <v>34708</v>
      </c>
      <c r="E552" s="2" t="s">
        <v>34708</v>
      </c>
      <c r="F552" t="str">
        <f t="shared" si="8"/>
        <v/>
      </c>
      <c r="H552" t="s">
        <v>13568</v>
      </c>
      <c r="I552" t="s">
        <v>13568</v>
      </c>
      <c r="J552" t="s">
        <v>13568</v>
      </c>
      <c r="K552">
        <v>13</v>
      </c>
    </row>
    <row r="553" spans="1:11" ht="14.4" customHeight="1" x14ac:dyDescent="0.3">
      <c r="A553" s="2" t="s">
        <v>34715</v>
      </c>
      <c r="B553" s="2" t="s">
        <v>34716</v>
      </c>
      <c r="C553" s="2" t="s">
        <v>34707</v>
      </c>
      <c r="D553" s="2" t="s">
        <v>34708</v>
      </c>
      <c r="E553" s="2" t="s">
        <v>34708</v>
      </c>
      <c r="F553" t="str">
        <f t="shared" si="8"/>
        <v/>
      </c>
      <c r="H553" t="s">
        <v>13568</v>
      </c>
      <c r="I553" t="s">
        <v>13568</v>
      </c>
      <c r="J553" t="s">
        <v>13568</v>
      </c>
      <c r="K553">
        <v>13</v>
      </c>
    </row>
    <row r="554" spans="1:11" ht="14.4" customHeight="1" x14ac:dyDescent="0.3">
      <c r="A554" s="2" t="s">
        <v>34717</v>
      </c>
      <c r="B554" s="2" t="s">
        <v>34718</v>
      </c>
      <c r="C554" s="2" t="s">
        <v>34719</v>
      </c>
      <c r="D554" s="2" t="s">
        <v>34708</v>
      </c>
      <c r="E554" s="2" t="s">
        <v>34708</v>
      </c>
      <c r="F554" t="str">
        <f t="shared" si="8"/>
        <v/>
      </c>
      <c r="H554" t="s">
        <v>13568</v>
      </c>
      <c r="I554" t="s">
        <v>13568</v>
      </c>
      <c r="J554" t="s">
        <v>13568</v>
      </c>
      <c r="K554">
        <v>13</v>
      </c>
    </row>
    <row r="555" spans="1:11" ht="14.4" customHeight="1" x14ac:dyDescent="0.3">
      <c r="A555" s="2" t="s">
        <v>34720</v>
      </c>
      <c r="B555" s="2" t="s">
        <v>34721</v>
      </c>
      <c r="C555" s="2" t="s">
        <v>34722</v>
      </c>
      <c r="D555" s="2" t="s">
        <v>34708</v>
      </c>
      <c r="E555" s="2" t="s">
        <v>34708</v>
      </c>
      <c r="F555" t="str">
        <f t="shared" si="8"/>
        <v/>
      </c>
      <c r="H555" t="s">
        <v>13568</v>
      </c>
      <c r="I555" t="s">
        <v>13568</v>
      </c>
      <c r="J555" t="s">
        <v>13568</v>
      </c>
      <c r="K555">
        <v>13</v>
      </c>
    </row>
    <row r="556" spans="1:11" ht="14.4" customHeight="1" x14ac:dyDescent="0.3">
      <c r="A556" s="2" t="s">
        <v>34723</v>
      </c>
      <c r="B556" s="2" t="s">
        <v>34724</v>
      </c>
      <c r="C556" s="2" t="s">
        <v>34725</v>
      </c>
      <c r="D556" s="2" t="s">
        <v>34708</v>
      </c>
      <c r="E556" s="2" t="s">
        <v>34708</v>
      </c>
      <c r="F556" t="str">
        <f t="shared" si="8"/>
        <v/>
      </c>
      <c r="H556" t="s">
        <v>13568</v>
      </c>
      <c r="I556" t="s">
        <v>13568</v>
      </c>
      <c r="J556" t="s">
        <v>13568</v>
      </c>
      <c r="K556">
        <v>13</v>
      </c>
    </row>
    <row r="557" spans="1:11" ht="14.4" customHeight="1" x14ac:dyDescent="0.3">
      <c r="A557" s="2" t="s">
        <v>34726</v>
      </c>
      <c r="B557" s="2" t="s">
        <v>34727</v>
      </c>
      <c r="C557" s="2" t="s">
        <v>34728</v>
      </c>
      <c r="D557" s="2" t="s">
        <v>34708</v>
      </c>
      <c r="E557" s="2" t="s">
        <v>34708</v>
      </c>
      <c r="F557" t="str">
        <f t="shared" si="8"/>
        <v/>
      </c>
      <c r="H557" t="s">
        <v>13568</v>
      </c>
      <c r="I557" t="s">
        <v>13568</v>
      </c>
      <c r="J557" t="s">
        <v>13568</v>
      </c>
      <c r="K557">
        <v>13</v>
      </c>
    </row>
    <row r="558" spans="1:11" ht="14.4" customHeight="1" x14ac:dyDescent="0.3">
      <c r="A558" s="2" t="s">
        <v>34729</v>
      </c>
      <c r="B558" s="2" t="s">
        <v>34730</v>
      </c>
      <c r="C558" s="2" t="s">
        <v>34731</v>
      </c>
      <c r="D558" s="2" t="s">
        <v>34708</v>
      </c>
      <c r="E558" s="2" t="s">
        <v>34708</v>
      </c>
      <c r="F558" t="str">
        <f t="shared" si="8"/>
        <v/>
      </c>
      <c r="H558" t="s">
        <v>13568</v>
      </c>
      <c r="I558" t="s">
        <v>13568</v>
      </c>
      <c r="J558" t="s">
        <v>13568</v>
      </c>
      <c r="K558">
        <v>13</v>
      </c>
    </row>
    <row r="559" spans="1:11" ht="14.4" customHeight="1" x14ac:dyDescent="0.3">
      <c r="A559" s="2" t="s">
        <v>34732</v>
      </c>
      <c r="B559" s="2" t="s">
        <v>34733</v>
      </c>
      <c r="C559" s="2" t="s">
        <v>34734</v>
      </c>
      <c r="D559" s="2" t="s">
        <v>34708</v>
      </c>
      <c r="E559" s="2" t="s">
        <v>34708</v>
      </c>
      <c r="F559" t="str">
        <f t="shared" si="8"/>
        <v/>
      </c>
      <c r="H559" t="s">
        <v>13568</v>
      </c>
      <c r="I559" t="s">
        <v>13568</v>
      </c>
      <c r="J559" t="s">
        <v>13568</v>
      </c>
      <c r="K559">
        <v>13</v>
      </c>
    </row>
    <row r="560" spans="1:11" ht="14.4" customHeight="1" x14ac:dyDescent="0.3">
      <c r="A560" s="2" t="s">
        <v>34735</v>
      </c>
      <c r="B560" s="2" t="s">
        <v>34736</v>
      </c>
      <c r="C560" s="2" t="s">
        <v>34737</v>
      </c>
      <c r="D560" s="2" t="s">
        <v>34708</v>
      </c>
      <c r="E560" s="2" t="s">
        <v>34708</v>
      </c>
      <c r="F560" t="str">
        <f t="shared" si="8"/>
        <v/>
      </c>
      <c r="H560" t="s">
        <v>13568</v>
      </c>
      <c r="I560" t="s">
        <v>13568</v>
      </c>
      <c r="J560" t="s">
        <v>13568</v>
      </c>
      <c r="K560">
        <v>13</v>
      </c>
    </row>
    <row r="561" spans="1:11" ht="14.4" customHeight="1" x14ac:dyDescent="0.3">
      <c r="A561" s="2" t="s">
        <v>34738</v>
      </c>
      <c r="B561" s="2" t="s">
        <v>34739</v>
      </c>
      <c r="C561" s="2" t="s">
        <v>34740</v>
      </c>
      <c r="D561" s="2" t="s">
        <v>34708</v>
      </c>
      <c r="E561" s="2" t="s">
        <v>34708</v>
      </c>
      <c r="F561" t="str">
        <f t="shared" si="8"/>
        <v/>
      </c>
      <c r="H561" t="s">
        <v>13568</v>
      </c>
      <c r="I561" t="s">
        <v>13568</v>
      </c>
      <c r="J561" t="s">
        <v>13568</v>
      </c>
      <c r="K561">
        <v>13</v>
      </c>
    </row>
    <row r="562" spans="1:11" ht="14.4" customHeight="1" x14ac:dyDescent="0.3">
      <c r="A562" s="2" t="s">
        <v>34741</v>
      </c>
      <c r="B562" s="2" t="s">
        <v>34742</v>
      </c>
      <c r="C562" s="2" t="s">
        <v>34743</v>
      </c>
      <c r="D562" s="2" t="s">
        <v>34708</v>
      </c>
      <c r="E562" s="2" t="s">
        <v>34708</v>
      </c>
      <c r="F562" t="str">
        <f t="shared" si="8"/>
        <v/>
      </c>
      <c r="H562" t="s">
        <v>13568</v>
      </c>
      <c r="I562" t="s">
        <v>13568</v>
      </c>
      <c r="J562" t="s">
        <v>13568</v>
      </c>
      <c r="K562">
        <v>13</v>
      </c>
    </row>
    <row r="563" spans="1:11" ht="14.4" customHeight="1" x14ac:dyDescent="0.3">
      <c r="A563" s="2" t="s">
        <v>34744</v>
      </c>
      <c r="B563" s="2" t="s">
        <v>34745</v>
      </c>
      <c r="C563" s="2" t="s">
        <v>34746</v>
      </c>
      <c r="D563" s="2" t="s">
        <v>34708</v>
      </c>
      <c r="E563" s="2" t="s">
        <v>34708</v>
      </c>
      <c r="F563" t="str">
        <f t="shared" si="8"/>
        <v/>
      </c>
      <c r="H563" t="s">
        <v>13568</v>
      </c>
      <c r="I563" t="s">
        <v>13568</v>
      </c>
      <c r="J563" t="s">
        <v>13568</v>
      </c>
      <c r="K563">
        <v>13</v>
      </c>
    </row>
    <row r="564" spans="1:11" ht="14.4" customHeight="1" x14ac:dyDescent="0.3">
      <c r="A564" s="2" t="s">
        <v>34747</v>
      </c>
      <c r="B564" s="2" t="s">
        <v>34748</v>
      </c>
      <c r="C564" s="2" t="s">
        <v>34749</v>
      </c>
      <c r="D564" s="2" t="s">
        <v>33191</v>
      </c>
      <c r="E564" s="2" t="s">
        <v>33192</v>
      </c>
      <c r="F564" t="str">
        <f t="shared" si="8"/>
        <v/>
      </c>
      <c r="H564" t="s">
        <v>13568</v>
      </c>
      <c r="I564" t="s">
        <v>13568</v>
      </c>
      <c r="J564" t="s">
        <v>13568</v>
      </c>
      <c r="K564">
        <v>9</v>
      </c>
    </row>
    <row r="565" spans="1:11" ht="14.4" customHeight="1" x14ac:dyDescent="0.3">
      <c r="A565" s="2" t="s">
        <v>34750</v>
      </c>
      <c r="B565" s="2" t="s">
        <v>34751</v>
      </c>
      <c r="C565" s="2" t="s">
        <v>34752</v>
      </c>
      <c r="D565" s="2" t="s">
        <v>33197</v>
      </c>
      <c r="E565" s="2" t="s">
        <v>33198</v>
      </c>
      <c r="F565" t="str">
        <f t="shared" si="8"/>
        <v/>
      </c>
      <c r="H565" t="s">
        <v>13568</v>
      </c>
      <c r="I565" t="s">
        <v>13568</v>
      </c>
      <c r="J565" t="s">
        <v>13568</v>
      </c>
      <c r="K565">
        <v>16</v>
      </c>
    </row>
    <row r="566" spans="1:11" ht="14.4" customHeight="1" x14ac:dyDescent="0.3">
      <c r="A566" s="2" t="s">
        <v>34753</v>
      </c>
      <c r="B566" s="2" t="s">
        <v>34754</v>
      </c>
      <c r="C566" s="2" t="s">
        <v>34755</v>
      </c>
      <c r="D566" s="2" t="s">
        <v>33202</v>
      </c>
      <c r="E566" s="2" t="s">
        <v>33203</v>
      </c>
      <c r="F566" t="str">
        <f t="shared" si="8"/>
        <v/>
      </c>
      <c r="H566" t="s">
        <v>13568</v>
      </c>
      <c r="I566" t="s">
        <v>13568</v>
      </c>
      <c r="J566" t="s">
        <v>13568</v>
      </c>
      <c r="K566">
        <v>6</v>
      </c>
    </row>
    <row r="567" spans="1:11" ht="14.4" customHeight="1" x14ac:dyDescent="0.3">
      <c r="A567" s="2" t="s">
        <v>34756</v>
      </c>
      <c r="B567" s="2" t="s">
        <v>34757</v>
      </c>
      <c r="C567" s="2" t="s">
        <v>34758</v>
      </c>
      <c r="D567" s="2" t="s">
        <v>33202</v>
      </c>
      <c r="E567" s="2" t="s">
        <v>33207</v>
      </c>
      <c r="F567" t="str">
        <f t="shared" si="8"/>
        <v/>
      </c>
      <c r="H567" t="s">
        <v>13568</v>
      </c>
      <c r="I567" t="s">
        <v>13568</v>
      </c>
      <c r="J567" t="s">
        <v>13568</v>
      </c>
      <c r="K567">
        <v>6</v>
      </c>
    </row>
    <row r="568" spans="1:11" ht="14.4" customHeight="1" x14ac:dyDescent="0.3">
      <c r="A568" s="2" t="s">
        <v>34759</v>
      </c>
      <c r="B568" s="2" t="s">
        <v>34760</v>
      </c>
      <c r="C568" s="2" t="s">
        <v>34761</v>
      </c>
      <c r="D568" s="2" t="s">
        <v>33211</v>
      </c>
      <c r="E568" s="2" t="s">
        <v>33212</v>
      </c>
      <c r="F568" t="str">
        <f t="shared" si="8"/>
        <v/>
      </c>
      <c r="H568" t="s">
        <v>13568</v>
      </c>
      <c r="I568" t="s">
        <v>13568</v>
      </c>
      <c r="J568" t="s">
        <v>13568</v>
      </c>
      <c r="K568">
        <v>17</v>
      </c>
    </row>
    <row r="569" spans="1:11" ht="14.4" customHeight="1" x14ac:dyDescent="0.3">
      <c r="A569" s="2" t="s">
        <v>34762</v>
      </c>
      <c r="B569" s="2" t="s">
        <v>34763</v>
      </c>
      <c r="C569" s="2" t="s">
        <v>34764</v>
      </c>
      <c r="D569" s="2" t="s">
        <v>33202</v>
      </c>
      <c r="E569" s="2" t="s">
        <v>32865</v>
      </c>
      <c r="F569" t="str">
        <f t="shared" si="8"/>
        <v/>
      </c>
      <c r="H569" t="s">
        <v>13568</v>
      </c>
      <c r="I569" t="s">
        <v>13568</v>
      </c>
      <c r="J569" t="s">
        <v>13568</v>
      </c>
      <c r="K569">
        <v>6</v>
      </c>
    </row>
    <row r="570" spans="1:11" ht="14.4" customHeight="1" x14ac:dyDescent="0.3">
      <c r="A570" s="2" t="s">
        <v>34765</v>
      </c>
      <c r="B570" s="2" t="s">
        <v>34766</v>
      </c>
      <c r="C570" s="2" t="s">
        <v>34767</v>
      </c>
      <c r="D570" s="2" t="s">
        <v>33191</v>
      </c>
      <c r="E570" s="2" t="s">
        <v>33192</v>
      </c>
      <c r="F570" t="str">
        <f t="shared" si="8"/>
        <v/>
      </c>
      <c r="H570" t="s">
        <v>13568</v>
      </c>
      <c r="I570" t="s">
        <v>13568</v>
      </c>
      <c r="J570" t="s">
        <v>13568</v>
      </c>
      <c r="K570">
        <v>9</v>
      </c>
    </row>
    <row r="571" spans="1:11" ht="14.4" customHeight="1" x14ac:dyDescent="0.3">
      <c r="A571" s="2" t="s">
        <v>34768</v>
      </c>
      <c r="B571" s="2" t="s">
        <v>34769</v>
      </c>
      <c r="C571" s="2" t="s">
        <v>34770</v>
      </c>
      <c r="D571" s="2" t="s">
        <v>33197</v>
      </c>
      <c r="E571" s="2" t="s">
        <v>33198</v>
      </c>
      <c r="F571" t="str">
        <f t="shared" si="8"/>
        <v/>
      </c>
      <c r="H571" t="s">
        <v>13568</v>
      </c>
      <c r="I571" t="s">
        <v>13568</v>
      </c>
      <c r="J571" t="s">
        <v>13568</v>
      </c>
      <c r="K571">
        <v>16</v>
      </c>
    </row>
    <row r="572" spans="1:11" ht="14.4" customHeight="1" x14ac:dyDescent="0.3">
      <c r="A572" s="2" t="s">
        <v>34771</v>
      </c>
      <c r="B572" s="2" t="s">
        <v>34772</v>
      </c>
      <c r="C572" s="2" t="s">
        <v>34773</v>
      </c>
      <c r="D572" s="2" t="s">
        <v>33202</v>
      </c>
      <c r="E572" s="2" t="s">
        <v>33203</v>
      </c>
      <c r="F572" t="str">
        <f t="shared" si="8"/>
        <v/>
      </c>
      <c r="H572" t="s">
        <v>13568</v>
      </c>
      <c r="I572" t="s">
        <v>13568</v>
      </c>
      <c r="J572" t="s">
        <v>13568</v>
      </c>
      <c r="K572">
        <v>6</v>
      </c>
    </row>
    <row r="573" spans="1:11" ht="14.4" customHeight="1" x14ac:dyDescent="0.3">
      <c r="A573" s="2" t="s">
        <v>34774</v>
      </c>
      <c r="B573" s="2" t="s">
        <v>34775</v>
      </c>
      <c r="C573" s="2" t="s">
        <v>34776</v>
      </c>
      <c r="D573" s="2" t="s">
        <v>33202</v>
      </c>
      <c r="E573" s="2" t="s">
        <v>33207</v>
      </c>
      <c r="F573" t="str">
        <f t="shared" si="8"/>
        <v/>
      </c>
      <c r="H573" t="s">
        <v>13568</v>
      </c>
      <c r="I573" t="s">
        <v>13568</v>
      </c>
      <c r="J573" t="s">
        <v>13568</v>
      </c>
      <c r="K573">
        <v>6</v>
      </c>
    </row>
    <row r="574" spans="1:11" ht="14.4" customHeight="1" x14ac:dyDescent="0.3">
      <c r="A574" s="2" t="s">
        <v>34777</v>
      </c>
      <c r="B574" s="2" t="s">
        <v>34778</v>
      </c>
      <c r="C574" s="2" t="s">
        <v>34779</v>
      </c>
      <c r="D574" s="2" t="s">
        <v>33211</v>
      </c>
      <c r="E574" s="2" t="s">
        <v>33212</v>
      </c>
      <c r="F574" t="str">
        <f t="shared" si="8"/>
        <v/>
      </c>
      <c r="H574" t="s">
        <v>13568</v>
      </c>
      <c r="I574" t="s">
        <v>13568</v>
      </c>
      <c r="J574" t="s">
        <v>13568</v>
      </c>
      <c r="K574">
        <v>17</v>
      </c>
    </row>
    <row r="575" spans="1:11" ht="14.4" customHeight="1" x14ac:dyDescent="0.3">
      <c r="A575" s="2" t="s">
        <v>34780</v>
      </c>
      <c r="B575" s="2" t="s">
        <v>34781</v>
      </c>
      <c r="C575" s="2" t="s">
        <v>34782</v>
      </c>
      <c r="D575" s="2" t="s">
        <v>33202</v>
      </c>
      <c r="E575" s="2" t="s">
        <v>32865</v>
      </c>
      <c r="F575" t="str">
        <f t="shared" si="8"/>
        <v/>
      </c>
      <c r="H575" t="s">
        <v>13568</v>
      </c>
      <c r="I575" t="s">
        <v>13568</v>
      </c>
      <c r="J575" t="s">
        <v>13568</v>
      </c>
      <c r="K575">
        <v>6</v>
      </c>
    </row>
    <row r="576" spans="1:11" ht="14.4" customHeight="1" x14ac:dyDescent="0.3">
      <c r="A576" s="2" t="s">
        <v>34783</v>
      </c>
      <c r="B576" s="2" t="s">
        <v>34784</v>
      </c>
      <c r="C576" s="2" t="s">
        <v>34785</v>
      </c>
      <c r="D576" s="2" t="s">
        <v>34708</v>
      </c>
      <c r="E576" s="2" t="s">
        <v>34708</v>
      </c>
      <c r="F576" t="str">
        <f t="shared" si="8"/>
        <v/>
      </c>
      <c r="H576" t="s">
        <v>13568</v>
      </c>
      <c r="I576" t="s">
        <v>13568</v>
      </c>
      <c r="J576" t="s">
        <v>13568</v>
      </c>
      <c r="K576">
        <v>13</v>
      </c>
    </row>
    <row r="577" spans="1:11" ht="14.4" customHeight="1" x14ac:dyDescent="0.3">
      <c r="A577" s="2" t="s">
        <v>34786</v>
      </c>
      <c r="B577" s="2" t="s">
        <v>34787</v>
      </c>
      <c r="C577" s="2" t="s">
        <v>34788</v>
      </c>
      <c r="D577" s="2" t="s">
        <v>33191</v>
      </c>
      <c r="E577" s="2" t="s">
        <v>33192</v>
      </c>
      <c r="F577" t="str">
        <f t="shared" si="8"/>
        <v/>
      </c>
      <c r="H577" t="s">
        <v>13568</v>
      </c>
      <c r="I577" t="s">
        <v>13568</v>
      </c>
      <c r="J577" t="s">
        <v>13568</v>
      </c>
      <c r="K577">
        <v>9</v>
      </c>
    </row>
    <row r="578" spans="1:11" ht="14.4" customHeight="1" x14ac:dyDescent="0.3">
      <c r="A578" s="2" t="s">
        <v>34789</v>
      </c>
      <c r="B578" s="2" t="s">
        <v>34790</v>
      </c>
      <c r="C578" s="2" t="s">
        <v>34791</v>
      </c>
      <c r="D578" s="2" t="s">
        <v>33197</v>
      </c>
      <c r="E578" s="2" t="s">
        <v>33198</v>
      </c>
      <c r="F578" t="str">
        <f t="shared" si="8"/>
        <v/>
      </c>
      <c r="H578" t="s">
        <v>13568</v>
      </c>
      <c r="I578" t="s">
        <v>13568</v>
      </c>
      <c r="J578" t="s">
        <v>13568</v>
      </c>
      <c r="K578">
        <v>16</v>
      </c>
    </row>
    <row r="579" spans="1:11" ht="14.4" customHeight="1" x14ac:dyDescent="0.3">
      <c r="A579" s="2" t="s">
        <v>34792</v>
      </c>
      <c r="B579" s="2" t="s">
        <v>34793</v>
      </c>
      <c r="C579" s="2" t="s">
        <v>34794</v>
      </c>
      <c r="D579" s="2" t="s">
        <v>33202</v>
      </c>
      <c r="E579" s="2" t="s">
        <v>33203</v>
      </c>
      <c r="F579" t="str">
        <f t="shared" si="8"/>
        <v/>
      </c>
      <c r="H579" t="s">
        <v>13568</v>
      </c>
      <c r="I579" t="s">
        <v>13568</v>
      </c>
      <c r="J579" t="s">
        <v>13568</v>
      </c>
      <c r="K579">
        <v>6</v>
      </c>
    </row>
    <row r="580" spans="1:11" ht="14.4" customHeight="1" x14ac:dyDescent="0.3">
      <c r="A580" s="2" t="s">
        <v>34795</v>
      </c>
      <c r="B580" s="2" t="s">
        <v>34796</v>
      </c>
      <c r="C580" s="2" t="s">
        <v>34797</v>
      </c>
      <c r="D580" s="2" t="s">
        <v>33202</v>
      </c>
      <c r="E580" s="2" t="s">
        <v>33207</v>
      </c>
      <c r="F580" t="str">
        <f t="shared" si="8"/>
        <v/>
      </c>
      <c r="H580" t="s">
        <v>13568</v>
      </c>
      <c r="I580" t="s">
        <v>13568</v>
      </c>
      <c r="J580" t="s">
        <v>13568</v>
      </c>
      <c r="K580">
        <v>6</v>
      </c>
    </row>
    <row r="581" spans="1:11" ht="14.4" customHeight="1" x14ac:dyDescent="0.3">
      <c r="A581" s="2" t="s">
        <v>34798</v>
      </c>
      <c r="B581" s="2" t="s">
        <v>34799</v>
      </c>
      <c r="C581" s="2" t="s">
        <v>34800</v>
      </c>
      <c r="D581" s="2" t="s">
        <v>33211</v>
      </c>
      <c r="E581" s="2" t="s">
        <v>33212</v>
      </c>
      <c r="F581" t="str">
        <f t="shared" ref="F581:F644" si="9">IF(COUNTIF(H581:J581,"used")&gt;0,"y","")</f>
        <v/>
      </c>
      <c r="H581" t="s">
        <v>13568</v>
      </c>
      <c r="I581" t="s">
        <v>13568</v>
      </c>
      <c r="J581" t="s">
        <v>13568</v>
      </c>
      <c r="K581">
        <v>17</v>
      </c>
    </row>
    <row r="582" spans="1:11" ht="14.4" customHeight="1" x14ac:dyDescent="0.3">
      <c r="A582" s="2" t="s">
        <v>34801</v>
      </c>
      <c r="B582" s="2" t="s">
        <v>34802</v>
      </c>
      <c r="C582" s="2" t="s">
        <v>34803</v>
      </c>
      <c r="D582" s="2" t="s">
        <v>33202</v>
      </c>
      <c r="E582" s="2" t="s">
        <v>32865</v>
      </c>
      <c r="F582" t="str">
        <f t="shared" si="9"/>
        <v/>
      </c>
      <c r="H582" t="s">
        <v>13568</v>
      </c>
      <c r="I582" t="s">
        <v>13568</v>
      </c>
      <c r="J582" t="s">
        <v>13568</v>
      </c>
      <c r="K582">
        <v>6</v>
      </c>
    </row>
    <row r="583" spans="1:11" ht="14.4" customHeight="1" x14ac:dyDescent="0.3">
      <c r="A583" s="2" t="s">
        <v>34804</v>
      </c>
      <c r="B583" s="2" t="s">
        <v>34805</v>
      </c>
      <c r="C583" s="2" t="s">
        <v>34806</v>
      </c>
      <c r="D583" s="2" t="s">
        <v>34708</v>
      </c>
      <c r="E583" s="2" t="s">
        <v>34708</v>
      </c>
      <c r="F583" t="str">
        <f t="shared" si="9"/>
        <v/>
      </c>
      <c r="H583" t="s">
        <v>13568</v>
      </c>
      <c r="I583" t="s">
        <v>13568</v>
      </c>
      <c r="J583" t="s">
        <v>13568</v>
      </c>
      <c r="K583">
        <v>13</v>
      </c>
    </row>
    <row r="584" spans="1:11" ht="14.4" customHeight="1" x14ac:dyDescent="0.3">
      <c r="A584" s="2" t="s">
        <v>34807</v>
      </c>
      <c r="B584" s="2" t="s">
        <v>34808</v>
      </c>
      <c r="C584" s="2" t="s">
        <v>34809</v>
      </c>
      <c r="D584" s="2" t="s">
        <v>34693</v>
      </c>
      <c r="E584" s="2" t="s">
        <v>34810</v>
      </c>
      <c r="F584" t="str">
        <f t="shared" si="9"/>
        <v>y</v>
      </c>
      <c r="G584" t="s">
        <v>33698</v>
      </c>
      <c r="H584" t="s">
        <v>13616</v>
      </c>
      <c r="I584" t="s">
        <v>13616</v>
      </c>
      <c r="J584" t="s">
        <v>13616</v>
      </c>
      <c r="K584">
        <v>20</v>
      </c>
    </row>
    <row r="585" spans="1:11" ht="14.4" customHeight="1" x14ac:dyDescent="0.3">
      <c r="A585" s="2" t="s">
        <v>116</v>
      </c>
      <c r="B585" s="2" t="s">
        <v>117</v>
      </c>
      <c r="C585" s="2" t="s">
        <v>118</v>
      </c>
      <c r="D585" s="2" t="s">
        <v>28341</v>
      </c>
      <c r="E585" s="2" t="s">
        <v>28341</v>
      </c>
      <c r="F585" t="str">
        <f t="shared" si="9"/>
        <v/>
      </c>
      <c r="H585" t="s">
        <v>13568</v>
      </c>
      <c r="I585" t="s">
        <v>13568</v>
      </c>
      <c r="J585" t="s">
        <v>13568</v>
      </c>
      <c r="K585">
        <v>88</v>
      </c>
    </row>
    <row r="586" spans="1:11" ht="14.4" customHeight="1" x14ac:dyDescent="0.3">
      <c r="A586" s="2" t="s">
        <v>34811</v>
      </c>
      <c r="B586" s="2" t="s">
        <v>2029</v>
      </c>
      <c r="C586" s="2" t="s">
        <v>34812</v>
      </c>
      <c r="D586" s="2" t="s">
        <v>34708</v>
      </c>
      <c r="E586" s="2" t="s">
        <v>34708</v>
      </c>
      <c r="F586" t="str">
        <f t="shared" si="9"/>
        <v>y</v>
      </c>
      <c r="G586" t="s">
        <v>34813</v>
      </c>
      <c r="H586" t="s">
        <v>13616</v>
      </c>
      <c r="I586" t="s">
        <v>13616</v>
      </c>
      <c r="J586" t="s">
        <v>13616</v>
      </c>
      <c r="K586">
        <v>13</v>
      </c>
    </row>
    <row r="587" spans="1:11" ht="14.4" customHeight="1" x14ac:dyDescent="0.3">
      <c r="A587" s="2" t="s">
        <v>34814</v>
      </c>
      <c r="B587" s="2" t="s">
        <v>34815</v>
      </c>
      <c r="C587" s="2" t="s">
        <v>34816</v>
      </c>
      <c r="D587" s="2" t="s">
        <v>34817</v>
      </c>
      <c r="E587" s="2" t="s">
        <v>34818</v>
      </c>
      <c r="F587" t="str">
        <f t="shared" si="9"/>
        <v>y</v>
      </c>
      <c r="G587" t="s">
        <v>34819</v>
      </c>
      <c r="H587" t="s">
        <v>13616</v>
      </c>
      <c r="I587" t="s">
        <v>13616</v>
      </c>
      <c r="J587" t="s">
        <v>13616</v>
      </c>
      <c r="K587">
        <v>89</v>
      </c>
    </row>
    <row r="588" spans="1:11" ht="14.4" customHeight="1" x14ac:dyDescent="0.3">
      <c r="A588" s="2" t="s">
        <v>34820</v>
      </c>
      <c r="B588" s="2" t="s">
        <v>34821</v>
      </c>
      <c r="C588" s="2" t="s">
        <v>34822</v>
      </c>
      <c r="D588" s="2" t="s">
        <v>34693</v>
      </c>
      <c r="E588" s="2" t="s">
        <v>34823</v>
      </c>
      <c r="F588" t="str">
        <f t="shared" si="9"/>
        <v/>
      </c>
      <c r="H588" t="s">
        <v>13568</v>
      </c>
      <c r="I588" t="s">
        <v>13568</v>
      </c>
      <c r="J588" t="s">
        <v>13568</v>
      </c>
      <c r="K588">
        <v>20</v>
      </c>
    </row>
    <row r="589" spans="1:11" ht="14.4" customHeight="1" x14ac:dyDescent="0.3">
      <c r="A589" s="2" t="s">
        <v>34824</v>
      </c>
      <c r="B589" s="2" t="s">
        <v>34825</v>
      </c>
      <c r="C589" s="2" t="s">
        <v>34826</v>
      </c>
      <c r="D589" s="2" t="s">
        <v>33191</v>
      </c>
      <c r="E589" s="2" t="s">
        <v>33192</v>
      </c>
      <c r="F589" t="str">
        <f t="shared" si="9"/>
        <v/>
      </c>
      <c r="H589" t="s">
        <v>13568</v>
      </c>
      <c r="I589" t="s">
        <v>13568</v>
      </c>
      <c r="J589" t="s">
        <v>13568</v>
      </c>
      <c r="K589">
        <v>9</v>
      </c>
    </row>
    <row r="590" spans="1:11" ht="14.4" customHeight="1" x14ac:dyDescent="0.3">
      <c r="A590" s="2" t="s">
        <v>34827</v>
      </c>
      <c r="B590" s="2" t="s">
        <v>34828</v>
      </c>
      <c r="C590" s="2" t="s">
        <v>34829</v>
      </c>
      <c r="D590" s="2" t="s">
        <v>33197</v>
      </c>
      <c r="E590" s="2" t="s">
        <v>33198</v>
      </c>
      <c r="F590" t="str">
        <f t="shared" si="9"/>
        <v/>
      </c>
      <c r="H590" t="s">
        <v>13568</v>
      </c>
      <c r="I590" t="s">
        <v>13568</v>
      </c>
      <c r="J590" t="s">
        <v>13568</v>
      </c>
      <c r="K590">
        <v>16</v>
      </c>
    </row>
    <row r="591" spans="1:11" ht="14.4" customHeight="1" x14ac:dyDescent="0.3">
      <c r="A591" s="2" t="s">
        <v>34830</v>
      </c>
      <c r="B591" s="2" t="s">
        <v>34831</v>
      </c>
      <c r="C591" s="2" t="s">
        <v>34832</v>
      </c>
      <c r="D591" s="2" t="s">
        <v>33202</v>
      </c>
      <c r="E591" s="2" t="s">
        <v>33203</v>
      </c>
      <c r="F591" t="str">
        <f t="shared" si="9"/>
        <v/>
      </c>
      <c r="H591" t="s">
        <v>13568</v>
      </c>
      <c r="I591" t="s">
        <v>13568</v>
      </c>
      <c r="J591" t="s">
        <v>13568</v>
      </c>
      <c r="K591">
        <v>6</v>
      </c>
    </row>
    <row r="592" spans="1:11" ht="14.4" customHeight="1" x14ac:dyDescent="0.3">
      <c r="A592" s="2" t="s">
        <v>34833</v>
      </c>
      <c r="B592" s="2" t="s">
        <v>34834</v>
      </c>
      <c r="C592" s="2" t="s">
        <v>34835</v>
      </c>
      <c r="D592" s="2" t="s">
        <v>33202</v>
      </c>
      <c r="E592" s="2" t="s">
        <v>33207</v>
      </c>
      <c r="F592" t="str">
        <f t="shared" si="9"/>
        <v/>
      </c>
      <c r="H592" t="s">
        <v>13568</v>
      </c>
      <c r="I592" t="s">
        <v>13568</v>
      </c>
      <c r="J592" t="s">
        <v>13568</v>
      </c>
      <c r="K592">
        <v>6</v>
      </c>
    </row>
    <row r="593" spans="1:11" ht="14.4" customHeight="1" x14ac:dyDescent="0.3">
      <c r="A593" s="2" t="s">
        <v>34836</v>
      </c>
      <c r="B593" s="2" t="s">
        <v>34837</v>
      </c>
      <c r="C593" s="2" t="s">
        <v>34838</v>
      </c>
      <c r="D593" s="2" t="s">
        <v>33211</v>
      </c>
      <c r="E593" s="2" t="s">
        <v>33212</v>
      </c>
      <c r="F593" t="str">
        <f t="shared" si="9"/>
        <v/>
      </c>
      <c r="H593" t="s">
        <v>13568</v>
      </c>
      <c r="I593" t="s">
        <v>13568</v>
      </c>
      <c r="J593" t="s">
        <v>13568</v>
      </c>
      <c r="K593">
        <v>17</v>
      </c>
    </row>
    <row r="594" spans="1:11" ht="14.4" customHeight="1" x14ac:dyDescent="0.3">
      <c r="A594" s="2" t="s">
        <v>34839</v>
      </c>
      <c r="B594" s="2" t="s">
        <v>34840</v>
      </c>
      <c r="C594" s="2" t="s">
        <v>34841</v>
      </c>
      <c r="D594" s="2" t="s">
        <v>33202</v>
      </c>
      <c r="E594" s="2" t="s">
        <v>32865</v>
      </c>
      <c r="F594" t="str">
        <f t="shared" si="9"/>
        <v/>
      </c>
      <c r="H594" t="s">
        <v>13568</v>
      </c>
      <c r="I594" t="s">
        <v>13568</v>
      </c>
      <c r="J594" t="s">
        <v>13568</v>
      </c>
      <c r="K594">
        <v>6</v>
      </c>
    </row>
    <row r="595" spans="1:11" ht="14.4" customHeight="1" x14ac:dyDescent="0.3">
      <c r="A595" s="2" t="s">
        <v>34842</v>
      </c>
      <c r="B595" s="2" t="s">
        <v>34843</v>
      </c>
      <c r="C595" s="2" t="s">
        <v>34844</v>
      </c>
      <c r="D595" s="2" t="s">
        <v>33219</v>
      </c>
      <c r="E595" s="2" t="s">
        <v>33220</v>
      </c>
      <c r="F595" t="str">
        <f t="shared" si="9"/>
        <v/>
      </c>
      <c r="H595" t="s">
        <v>13568</v>
      </c>
      <c r="I595" t="s">
        <v>13568</v>
      </c>
      <c r="J595" t="s">
        <v>13568</v>
      </c>
      <c r="K595">
        <v>24</v>
      </c>
    </row>
    <row r="596" spans="1:11" ht="14.4" customHeight="1" x14ac:dyDescent="0.3">
      <c r="A596" s="2" t="s">
        <v>34845</v>
      </c>
      <c r="B596" s="2" t="s">
        <v>34846</v>
      </c>
      <c r="C596" s="2" t="s">
        <v>34847</v>
      </c>
      <c r="D596" s="2" t="s">
        <v>33191</v>
      </c>
      <c r="E596" s="2" t="s">
        <v>34848</v>
      </c>
      <c r="F596" t="str">
        <f t="shared" si="9"/>
        <v/>
      </c>
      <c r="H596" t="s">
        <v>13568</v>
      </c>
      <c r="I596" t="s">
        <v>13568</v>
      </c>
      <c r="J596" t="s">
        <v>13568</v>
      </c>
      <c r="K596">
        <v>9</v>
      </c>
    </row>
    <row r="597" spans="1:11" ht="14.4" customHeight="1" x14ac:dyDescent="0.3">
      <c r="A597" s="2" t="s">
        <v>34849</v>
      </c>
      <c r="B597" s="2" t="s">
        <v>34850</v>
      </c>
      <c r="C597" s="2" t="s">
        <v>34851</v>
      </c>
      <c r="D597" s="2" t="s">
        <v>33670</v>
      </c>
      <c r="E597" s="2" t="s">
        <v>33671</v>
      </c>
      <c r="F597" t="str">
        <f t="shared" si="9"/>
        <v/>
      </c>
      <c r="H597" t="s">
        <v>13568</v>
      </c>
      <c r="I597" t="s">
        <v>13568</v>
      </c>
      <c r="J597" t="s">
        <v>13568</v>
      </c>
      <c r="K597">
        <v>57</v>
      </c>
    </row>
    <row r="598" spans="1:11" ht="14.4" customHeight="1" x14ac:dyDescent="0.3">
      <c r="A598" s="2" t="s">
        <v>34852</v>
      </c>
      <c r="B598" s="2" t="s">
        <v>34853</v>
      </c>
      <c r="C598" s="2" t="s">
        <v>34854</v>
      </c>
      <c r="D598" s="2" t="s">
        <v>33462</v>
      </c>
      <c r="E598" s="2" t="s">
        <v>33463</v>
      </c>
      <c r="F598" t="str">
        <f t="shared" si="9"/>
        <v/>
      </c>
      <c r="H598" t="s">
        <v>13568</v>
      </c>
      <c r="I598" t="s">
        <v>13568</v>
      </c>
      <c r="J598" t="s">
        <v>13568</v>
      </c>
      <c r="K598">
        <v>61</v>
      </c>
    </row>
    <row r="599" spans="1:11" ht="14.4" customHeight="1" x14ac:dyDescent="0.3">
      <c r="A599" s="2" t="s">
        <v>34855</v>
      </c>
      <c r="B599" s="2" t="s">
        <v>34856</v>
      </c>
      <c r="C599" s="2" t="s">
        <v>34857</v>
      </c>
      <c r="D599" s="2" t="s">
        <v>33680</v>
      </c>
      <c r="E599" s="2" t="s">
        <v>34858</v>
      </c>
      <c r="F599" t="str">
        <f t="shared" si="9"/>
        <v/>
      </c>
      <c r="H599" t="s">
        <v>13568</v>
      </c>
      <c r="I599" t="s">
        <v>13568</v>
      </c>
      <c r="J599" t="s">
        <v>13568</v>
      </c>
      <c r="K599">
        <v>30</v>
      </c>
    </row>
    <row r="600" spans="1:11" ht="14.4" customHeight="1" x14ac:dyDescent="0.3">
      <c r="A600" s="2" t="s">
        <v>34859</v>
      </c>
      <c r="B600" s="2" t="s">
        <v>34860</v>
      </c>
      <c r="C600" s="2" t="s">
        <v>34861</v>
      </c>
      <c r="D600" s="2" t="s">
        <v>33680</v>
      </c>
      <c r="E600" s="2" t="s">
        <v>21069</v>
      </c>
      <c r="F600" t="str">
        <f t="shared" si="9"/>
        <v/>
      </c>
      <c r="H600" t="s">
        <v>13568</v>
      </c>
      <c r="I600" t="s">
        <v>13568</v>
      </c>
      <c r="J600" t="s">
        <v>13568</v>
      </c>
      <c r="K600">
        <v>30</v>
      </c>
    </row>
    <row r="601" spans="1:11" ht="14.4" customHeight="1" x14ac:dyDescent="0.3">
      <c r="A601" s="2" t="s">
        <v>34862</v>
      </c>
      <c r="B601" s="2" t="s">
        <v>34863</v>
      </c>
      <c r="C601" s="2" t="s">
        <v>34864</v>
      </c>
      <c r="D601" s="2" t="s">
        <v>33680</v>
      </c>
      <c r="E601" s="2" t="s">
        <v>33684</v>
      </c>
      <c r="F601" t="str">
        <f t="shared" si="9"/>
        <v/>
      </c>
      <c r="H601" t="s">
        <v>13568</v>
      </c>
      <c r="I601" t="s">
        <v>13568</v>
      </c>
      <c r="J601" t="s">
        <v>13568</v>
      </c>
      <c r="K601">
        <v>30</v>
      </c>
    </row>
    <row r="602" spans="1:11" ht="14.4" customHeight="1" x14ac:dyDescent="0.3">
      <c r="A602" s="2" t="s">
        <v>34865</v>
      </c>
      <c r="B602" s="2" t="s">
        <v>34866</v>
      </c>
      <c r="C602" s="2" t="s">
        <v>34867</v>
      </c>
      <c r="D602" s="2" t="s">
        <v>33680</v>
      </c>
      <c r="E602" s="2" t="s">
        <v>34868</v>
      </c>
      <c r="F602" t="str">
        <f t="shared" si="9"/>
        <v/>
      </c>
      <c r="H602" t="s">
        <v>13568</v>
      </c>
      <c r="I602" t="s">
        <v>13568</v>
      </c>
      <c r="J602" t="s">
        <v>13568</v>
      </c>
      <c r="K602">
        <v>30</v>
      </c>
    </row>
    <row r="603" spans="1:11" ht="14.4" customHeight="1" x14ac:dyDescent="0.3">
      <c r="A603" s="2" t="s">
        <v>34869</v>
      </c>
      <c r="B603" s="2" t="s">
        <v>34870</v>
      </c>
      <c r="C603" s="2" t="s">
        <v>34871</v>
      </c>
      <c r="D603" s="2" t="s">
        <v>33680</v>
      </c>
      <c r="E603" s="2" t="s">
        <v>34872</v>
      </c>
      <c r="F603" t="str">
        <f t="shared" si="9"/>
        <v/>
      </c>
      <c r="H603" t="s">
        <v>13568</v>
      </c>
      <c r="I603" t="s">
        <v>13568</v>
      </c>
      <c r="J603" t="s">
        <v>13568</v>
      </c>
      <c r="K603">
        <v>30</v>
      </c>
    </row>
    <row r="604" spans="1:11" ht="14.4" customHeight="1" x14ac:dyDescent="0.3">
      <c r="A604" s="2" t="s">
        <v>34873</v>
      </c>
      <c r="B604" s="2" t="s">
        <v>34874</v>
      </c>
      <c r="C604" s="2" t="s">
        <v>34875</v>
      </c>
      <c r="D604" s="2" t="s">
        <v>33191</v>
      </c>
      <c r="E604" s="2" t="s">
        <v>33192</v>
      </c>
      <c r="F604" t="str">
        <f t="shared" si="9"/>
        <v/>
      </c>
      <c r="H604" t="s">
        <v>13568</v>
      </c>
      <c r="I604" t="s">
        <v>13568</v>
      </c>
      <c r="J604" t="s">
        <v>13568</v>
      </c>
      <c r="K604">
        <v>9</v>
      </c>
    </row>
    <row r="605" spans="1:11" ht="14.4" customHeight="1" x14ac:dyDescent="0.3">
      <c r="A605" s="2" t="s">
        <v>34876</v>
      </c>
      <c r="B605" s="2" t="s">
        <v>34877</v>
      </c>
      <c r="C605" s="2" t="s">
        <v>34878</v>
      </c>
      <c r="D605" s="2" t="s">
        <v>33197</v>
      </c>
      <c r="E605" s="2" t="s">
        <v>33198</v>
      </c>
      <c r="F605" t="str">
        <f t="shared" si="9"/>
        <v/>
      </c>
      <c r="H605" t="s">
        <v>13568</v>
      </c>
      <c r="I605" t="s">
        <v>13568</v>
      </c>
      <c r="J605" t="s">
        <v>13568</v>
      </c>
      <c r="K605">
        <v>16</v>
      </c>
    </row>
    <row r="606" spans="1:11" ht="14.4" customHeight="1" x14ac:dyDescent="0.3">
      <c r="A606" s="2" t="s">
        <v>34879</v>
      </c>
      <c r="B606" s="2" t="s">
        <v>34880</v>
      </c>
      <c r="C606" s="2" t="s">
        <v>34881</v>
      </c>
      <c r="D606" s="2" t="s">
        <v>34882</v>
      </c>
      <c r="E606" s="2" t="s">
        <v>33203</v>
      </c>
      <c r="F606" t="str">
        <f t="shared" si="9"/>
        <v/>
      </c>
      <c r="H606" t="s">
        <v>13568</v>
      </c>
      <c r="I606" t="s">
        <v>13568</v>
      </c>
      <c r="J606" t="s">
        <v>13568</v>
      </c>
      <c r="K606">
        <v>90</v>
      </c>
    </row>
    <row r="607" spans="1:11" ht="14.4" customHeight="1" x14ac:dyDescent="0.3">
      <c r="A607" s="2" t="s">
        <v>34883</v>
      </c>
      <c r="B607" s="2" t="s">
        <v>34884</v>
      </c>
      <c r="C607" s="2" t="s">
        <v>34885</v>
      </c>
      <c r="D607" s="2" t="s">
        <v>33202</v>
      </c>
      <c r="E607" s="2" t="s">
        <v>33207</v>
      </c>
      <c r="F607" t="str">
        <f t="shared" si="9"/>
        <v/>
      </c>
      <c r="H607" t="s">
        <v>13568</v>
      </c>
      <c r="I607" t="s">
        <v>13568</v>
      </c>
      <c r="J607" t="s">
        <v>13568</v>
      </c>
      <c r="K607">
        <v>6</v>
      </c>
    </row>
    <row r="608" spans="1:11" ht="14.4" customHeight="1" x14ac:dyDescent="0.3">
      <c r="A608" s="2" t="s">
        <v>34886</v>
      </c>
      <c r="B608" s="2" t="s">
        <v>34887</v>
      </c>
      <c r="C608" s="2" t="s">
        <v>34888</v>
      </c>
      <c r="D608" s="2" t="s">
        <v>33211</v>
      </c>
      <c r="E608" s="2" t="s">
        <v>33212</v>
      </c>
      <c r="F608" t="str">
        <f t="shared" si="9"/>
        <v/>
      </c>
      <c r="H608" t="s">
        <v>13568</v>
      </c>
      <c r="I608" t="s">
        <v>13568</v>
      </c>
      <c r="J608" t="s">
        <v>13568</v>
      </c>
      <c r="K608">
        <v>17</v>
      </c>
    </row>
    <row r="609" spans="1:11" ht="14.4" customHeight="1" x14ac:dyDescent="0.3">
      <c r="A609" s="2" t="s">
        <v>34889</v>
      </c>
      <c r="B609" s="2" t="s">
        <v>34890</v>
      </c>
      <c r="C609" s="2" t="s">
        <v>34891</v>
      </c>
      <c r="D609" s="2" t="s">
        <v>33202</v>
      </c>
      <c r="E609" s="2" t="s">
        <v>32865</v>
      </c>
      <c r="F609" t="str">
        <f t="shared" si="9"/>
        <v/>
      </c>
      <c r="H609" t="s">
        <v>13568</v>
      </c>
      <c r="I609" t="s">
        <v>13568</v>
      </c>
      <c r="J609" t="s">
        <v>13568</v>
      </c>
      <c r="K609">
        <v>6</v>
      </c>
    </row>
    <row r="610" spans="1:11" ht="14.4" customHeight="1" x14ac:dyDescent="0.3">
      <c r="A610" s="2" t="s">
        <v>34892</v>
      </c>
      <c r="B610" s="2" t="s">
        <v>34893</v>
      </c>
      <c r="C610" s="2" t="s">
        <v>34894</v>
      </c>
      <c r="D610" s="2" t="s">
        <v>33191</v>
      </c>
      <c r="E610" s="2" t="s">
        <v>33192</v>
      </c>
      <c r="F610" t="str">
        <f t="shared" si="9"/>
        <v/>
      </c>
      <c r="H610" t="s">
        <v>13568</v>
      </c>
      <c r="I610" t="s">
        <v>13568</v>
      </c>
      <c r="J610" t="s">
        <v>13568</v>
      </c>
      <c r="K610">
        <v>9</v>
      </c>
    </row>
    <row r="611" spans="1:11" ht="14.4" customHeight="1" x14ac:dyDescent="0.3">
      <c r="A611" s="2" t="s">
        <v>34895</v>
      </c>
      <c r="B611" s="2" t="s">
        <v>34896</v>
      </c>
      <c r="C611" s="2" t="s">
        <v>34897</v>
      </c>
      <c r="D611" s="2" t="s">
        <v>33197</v>
      </c>
      <c r="E611" s="2" t="s">
        <v>33198</v>
      </c>
      <c r="F611" t="str">
        <f t="shared" si="9"/>
        <v/>
      </c>
      <c r="H611" t="s">
        <v>13568</v>
      </c>
      <c r="I611" t="s">
        <v>13568</v>
      </c>
      <c r="J611" t="s">
        <v>13568</v>
      </c>
      <c r="K611">
        <v>16</v>
      </c>
    </row>
    <row r="612" spans="1:11" ht="14.4" customHeight="1" x14ac:dyDescent="0.3">
      <c r="A612" s="2" t="s">
        <v>34898</v>
      </c>
      <c r="B612" s="2" t="s">
        <v>34899</v>
      </c>
      <c r="C612" s="2" t="s">
        <v>34900</v>
      </c>
      <c r="D612" s="2" t="s">
        <v>33202</v>
      </c>
      <c r="E612" s="2" t="s">
        <v>33203</v>
      </c>
      <c r="F612" t="str">
        <f t="shared" si="9"/>
        <v/>
      </c>
      <c r="H612" t="s">
        <v>13568</v>
      </c>
      <c r="I612" t="s">
        <v>13568</v>
      </c>
      <c r="J612" t="s">
        <v>13568</v>
      </c>
      <c r="K612">
        <v>6</v>
      </c>
    </row>
    <row r="613" spans="1:11" ht="14.4" customHeight="1" x14ac:dyDescent="0.3">
      <c r="A613" s="2" t="s">
        <v>34901</v>
      </c>
      <c r="B613" s="2" t="s">
        <v>34902</v>
      </c>
      <c r="C613" s="2" t="s">
        <v>34903</v>
      </c>
      <c r="D613" s="2" t="s">
        <v>33202</v>
      </c>
      <c r="E613" s="2" t="s">
        <v>33207</v>
      </c>
      <c r="F613" t="str">
        <f t="shared" si="9"/>
        <v/>
      </c>
      <c r="H613" t="s">
        <v>13568</v>
      </c>
      <c r="I613" t="s">
        <v>13568</v>
      </c>
      <c r="J613" t="s">
        <v>13568</v>
      </c>
      <c r="K613">
        <v>6</v>
      </c>
    </row>
    <row r="614" spans="1:11" ht="14.4" customHeight="1" x14ac:dyDescent="0.3">
      <c r="A614" s="2" t="s">
        <v>34904</v>
      </c>
      <c r="B614" s="2" t="s">
        <v>34905</v>
      </c>
      <c r="C614" s="2" t="s">
        <v>34906</v>
      </c>
      <c r="D614" s="2" t="s">
        <v>33211</v>
      </c>
      <c r="E614" s="2" t="s">
        <v>33212</v>
      </c>
      <c r="F614" t="str">
        <f t="shared" si="9"/>
        <v/>
      </c>
      <c r="H614" t="s">
        <v>13568</v>
      </c>
      <c r="I614" t="s">
        <v>13568</v>
      </c>
      <c r="J614" t="s">
        <v>13568</v>
      </c>
      <c r="K614">
        <v>17</v>
      </c>
    </row>
    <row r="615" spans="1:11" ht="14.4" customHeight="1" x14ac:dyDescent="0.3">
      <c r="A615" s="2" t="s">
        <v>34907</v>
      </c>
      <c r="B615" s="2" t="s">
        <v>34908</v>
      </c>
      <c r="C615" s="2" t="s">
        <v>34909</v>
      </c>
      <c r="D615" s="2" t="s">
        <v>33202</v>
      </c>
      <c r="E615" s="2" t="s">
        <v>32865</v>
      </c>
      <c r="F615" t="str">
        <f t="shared" si="9"/>
        <v/>
      </c>
      <c r="H615" t="s">
        <v>13568</v>
      </c>
      <c r="I615" t="s">
        <v>13568</v>
      </c>
      <c r="J615" t="s">
        <v>13568</v>
      </c>
      <c r="K615">
        <v>6</v>
      </c>
    </row>
    <row r="616" spans="1:11" ht="14.4" customHeight="1" x14ac:dyDescent="0.3">
      <c r="A616" s="2" t="s">
        <v>34910</v>
      </c>
      <c r="B616" s="2" t="s">
        <v>34911</v>
      </c>
      <c r="C616" s="2" t="s">
        <v>34912</v>
      </c>
      <c r="D616" s="2" t="s">
        <v>33191</v>
      </c>
      <c r="E616" s="2" t="s">
        <v>34441</v>
      </c>
      <c r="F616" t="str">
        <f t="shared" si="9"/>
        <v/>
      </c>
      <c r="H616" t="s">
        <v>13568</v>
      </c>
      <c r="I616" t="s">
        <v>13568</v>
      </c>
      <c r="J616" t="s">
        <v>13568</v>
      </c>
      <c r="K616">
        <v>9</v>
      </c>
    </row>
    <row r="617" spans="1:11" ht="14.4" customHeight="1" x14ac:dyDescent="0.3">
      <c r="A617" s="2" t="s">
        <v>34913</v>
      </c>
      <c r="B617" s="2" t="s">
        <v>34914</v>
      </c>
      <c r="C617" s="2" t="s">
        <v>34915</v>
      </c>
      <c r="D617" s="2" t="s">
        <v>33319</v>
      </c>
      <c r="E617" s="2" t="s">
        <v>33320</v>
      </c>
      <c r="F617" t="str">
        <f t="shared" si="9"/>
        <v/>
      </c>
      <c r="H617" t="s">
        <v>13568</v>
      </c>
      <c r="I617" t="s">
        <v>13568</v>
      </c>
      <c r="J617" t="s">
        <v>13568</v>
      </c>
      <c r="K617">
        <v>14</v>
      </c>
    </row>
    <row r="618" spans="1:11" ht="14.4" customHeight="1" x14ac:dyDescent="0.3">
      <c r="A618" s="2" t="s">
        <v>34916</v>
      </c>
      <c r="B618" s="2" t="s">
        <v>34917</v>
      </c>
      <c r="C618" s="2" t="s">
        <v>34918</v>
      </c>
      <c r="D618" s="2" t="s">
        <v>16389</v>
      </c>
      <c r="E618" s="2" t="s">
        <v>34448</v>
      </c>
      <c r="F618" t="str">
        <f t="shared" si="9"/>
        <v/>
      </c>
      <c r="H618" t="s">
        <v>13568</v>
      </c>
      <c r="I618" t="s">
        <v>13568</v>
      </c>
      <c r="J618" t="s">
        <v>13568</v>
      </c>
      <c r="K618">
        <v>35</v>
      </c>
    </row>
    <row r="619" spans="1:11" ht="14.4" customHeight="1" x14ac:dyDescent="0.3">
      <c r="A619" s="2" t="s">
        <v>34919</v>
      </c>
      <c r="B619" s="2" t="s">
        <v>34920</v>
      </c>
      <c r="C619" s="2" t="s">
        <v>34921</v>
      </c>
      <c r="D619" s="2" t="s">
        <v>33333</v>
      </c>
      <c r="E619" s="2" t="s">
        <v>34452</v>
      </c>
      <c r="F619" t="str">
        <f t="shared" si="9"/>
        <v/>
      </c>
      <c r="H619" t="s">
        <v>13568</v>
      </c>
      <c r="I619" t="s">
        <v>13568</v>
      </c>
      <c r="J619" t="s">
        <v>13568</v>
      </c>
      <c r="K619">
        <v>4</v>
      </c>
    </row>
    <row r="620" spans="1:11" ht="14.4" customHeight="1" x14ac:dyDescent="0.3">
      <c r="A620" s="2" t="s">
        <v>34922</v>
      </c>
      <c r="B620" s="2" t="s">
        <v>34923</v>
      </c>
      <c r="C620" s="2" t="s">
        <v>34924</v>
      </c>
      <c r="D620" s="2" t="s">
        <v>33333</v>
      </c>
      <c r="E620" s="2" t="s">
        <v>33334</v>
      </c>
      <c r="F620" t="str">
        <f t="shared" si="9"/>
        <v/>
      </c>
      <c r="H620" t="s">
        <v>13568</v>
      </c>
      <c r="I620" t="s">
        <v>13568</v>
      </c>
      <c r="J620" t="s">
        <v>13568</v>
      </c>
      <c r="K620">
        <v>4</v>
      </c>
    </row>
    <row r="621" spans="1:11" ht="14.4" customHeight="1" x14ac:dyDescent="0.3">
      <c r="A621" s="2" t="s">
        <v>34925</v>
      </c>
      <c r="B621" s="2" t="s">
        <v>34926</v>
      </c>
      <c r="C621" s="2" t="s">
        <v>34927</v>
      </c>
      <c r="D621" s="2" t="s">
        <v>33333</v>
      </c>
      <c r="E621" s="2" t="s">
        <v>33338</v>
      </c>
      <c r="F621" t="str">
        <f t="shared" si="9"/>
        <v/>
      </c>
      <c r="H621" t="s">
        <v>13568</v>
      </c>
      <c r="I621" t="s">
        <v>13568</v>
      </c>
      <c r="J621" t="s">
        <v>13568</v>
      </c>
      <c r="K621">
        <v>4</v>
      </c>
    </row>
    <row r="622" spans="1:11" ht="14.4" customHeight="1" x14ac:dyDescent="0.3">
      <c r="A622" s="2" t="s">
        <v>34928</v>
      </c>
      <c r="B622" s="2" t="s">
        <v>34929</v>
      </c>
      <c r="C622" s="2" t="s">
        <v>34930</v>
      </c>
      <c r="D622" s="2" t="s">
        <v>33333</v>
      </c>
      <c r="E622" s="2" t="s">
        <v>34462</v>
      </c>
      <c r="F622" t="str">
        <f t="shared" si="9"/>
        <v/>
      </c>
      <c r="H622" t="s">
        <v>13568</v>
      </c>
      <c r="I622" t="s">
        <v>13568</v>
      </c>
      <c r="J622" t="s">
        <v>13568</v>
      </c>
      <c r="K622">
        <v>4</v>
      </c>
    </row>
    <row r="623" spans="1:11" ht="14.4" customHeight="1" x14ac:dyDescent="0.3">
      <c r="A623" s="2" t="s">
        <v>34931</v>
      </c>
      <c r="B623" s="2" t="s">
        <v>34932</v>
      </c>
      <c r="C623" s="2" t="s">
        <v>34933</v>
      </c>
      <c r="D623" s="2" t="s">
        <v>34466</v>
      </c>
      <c r="E623" s="2" t="s">
        <v>34467</v>
      </c>
      <c r="F623" t="str">
        <f t="shared" si="9"/>
        <v/>
      </c>
      <c r="H623" t="s">
        <v>13568</v>
      </c>
      <c r="I623" t="s">
        <v>13568</v>
      </c>
      <c r="J623" t="s">
        <v>13568</v>
      </c>
      <c r="K623">
        <v>29</v>
      </c>
    </row>
    <row r="624" spans="1:11" ht="14.4" customHeight="1" x14ac:dyDescent="0.3">
      <c r="A624" s="2" t="s">
        <v>34934</v>
      </c>
      <c r="B624" s="2" t="s">
        <v>34935</v>
      </c>
      <c r="C624" s="2" t="s">
        <v>34936</v>
      </c>
      <c r="D624" s="2" t="s">
        <v>33191</v>
      </c>
      <c r="E624" s="2" t="s">
        <v>34441</v>
      </c>
      <c r="F624" t="str">
        <f t="shared" si="9"/>
        <v/>
      </c>
      <c r="H624" t="s">
        <v>13568</v>
      </c>
      <c r="I624" t="s">
        <v>13568</v>
      </c>
      <c r="J624" t="s">
        <v>13568</v>
      </c>
      <c r="K624">
        <v>9</v>
      </c>
    </row>
    <row r="625" spans="1:11" ht="14.4" customHeight="1" x14ac:dyDescent="0.3">
      <c r="A625" s="2" t="s">
        <v>34937</v>
      </c>
      <c r="B625" s="2" t="s">
        <v>34938</v>
      </c>
      <c r="C625" s="2" t="s">
        <v>34939</v>
      </c>
      <c r="D625" s="2" t="s">
        <v>33319</v>
      </c>
      <c r="E625" s="2" t="s">
        <v>33320</v>
      </c>
      <c r="F625" t="str">
        <f t="shared" si="9"/>
        <v/>
      </c>
      <c r="H625" t="s">
        <v>13568</v>
      </c>
      <c r="I625" t="s">
        <v>13568</v>
      </c>
      <c r="J625" t="s">
        <v>13568</v>
      </c>
      <c r="K625">
        <v>14</v>
      </c>
    </row>
    <row r="626" spans="1:11" ht="14.4" customHeight="1" x14ac:dyDescent="0.3">
      <c r="A626" s="2" t="s">
        <v>34940</v>
      </c>
      <c r="B626" s="2" t="s">
        <v>34941</v>
      </c>
      <c r="C626" s="2" t="s">
        <v>34942</v>
      </c>
      <c r="D626" s="2" t="s">
        <v>16389</v>
      </c>
      <c r="E626" s="2" t="s">
        <v>34448</v>
      </c>
      <c r="F626" t="str">
        <f t="shared" si="9"/>
        <v/>
      </c>
      <c r="H626" t="s">
        <v>13568</v>
      </c>
      <c r="I626" t="s">
        <v>13568</v>
      </c>
      <c r="J626" t="s">
        <v>13568</v>
      </c>
      <c r="K626">
        <v>35</v>
      </c>
    </row>
    <row r="627" spans="1:11" ht="14.4" customHeight="1" x14ac:dyDescent="0.3">
      <c r="A627" s="2" t="s">
        <v>34943</v>
      </c>
      <c r="B627" s="2" t="s">
        <v>34944</v>
      </c>
      <c r="C627" s="2" t="s">
        <v>34945</v>
      </c>
      <c r="D627" s="2" t="s">
        <v>33333</v>
      </c>
      <c r="E627" s="2" t="s">
        <v>34452</v>
      </c>
      <c r="F627" t="str">
        <f t="shared" si="9"/>
        <v/>
      </c>
      <c r="H627" t="s">
        <v>13568</v>
      </c>
      <c r="I627" t="s">
        <v>13568</v>
      </c>
      <c r="J627" t="s">
        <v>13568</v>
      </c>
      <c r="K627">
        <v>4</v>
      </c>
    </row>
    <row r="628" spans="1:11" ht="14.4" customHeight="1" x14ac:dyDescent="0.3">
      <c r="A628" s="2" t="s">
        <v>34946</v>
      </c>
      <c r="B628" s="2" t="s">
        <v>34947</v>
      </c>
      <c r="C628" s="2" t="s">
        <v>34948</v>
      </c>
      <c r="D628" s="2" t="s">
        <v>33333</v>
      </c>
      <c r="E628" s="2" t="s">
        <v>33334</v>
      </c>
      <c r="F628" t="str">
        <f t="shared" si="9"/>
        <v/>
      </c>
      <c r="H628" t="s">
        <v>13568</v>
      </c>
      <c r="I628" t="s">
        <v>13568</v>
      </c>
      <c r="J628" t="s">
        <v>13568</v>
      </c>
      <c r="K628">
        <v>4</v>
      </c>
    </row>
    <row r="629" spans="1:11" ht="14.4" customHeight="1" x14ac:dyDescent="0.3">
      <c r="A629" s="2" t="s">
        <v>34949</v>
      </c>
      <c r="B629" s="2" t="s">
        <v>34950</v>
      </c>
      <c r="C629" s="2" t="s">
        <v>34951</v>
      </c>
      <c r="D629" s="2" t="s">
        <v>33333</v>
      </c>
      <c r="E629" s="2" t="s">
        <v>33338</v>
      </c>
      <c r="F629" t="str">
        <f t="shared" si="9"/>
        <v/>
      </c>
      <c r="H629" t="s">
        <v>13568</v>
      </c>
      <c r="I629" t="s">
        <v>13568</v>
      </c>
      <c r="J629" t="s">
        <v>13568</v>
      </c>
      <c r="K629">
        <v>4</v>
      </c>
    </row>
    <row r="630" spans="1:11" ht="14.4" customHeight="1" x14ac:dyDescent="0.3">
      <c r="A630" s="2" t="s">
        <v>34952</v>
      </c>
      <c r="B630" s="2" t="s">
        <v>34953</v>
      </c>
      <c r="C630" s="2" t="s">
        <v>34954</v>
      </c>
      <c r="D630" s="2" t="s">
        <v>33333</v>
      </c>
      <c r="E630" s="2" t="s">
        <v>34462</v>
      </c>
      <c r="F630" t="str">
        <f t="shared" si="9"/>
        <v/>
      </c>
      <c r="H630" t="s">
        <v>13568</v>
      </c>
      <c r="I630" t="s">
        <v>13568</v>
      </c>
      <c r="J630" t="s">
        <v>13568</v>
      </c>
      <c r="K630">
        <v>4</v>
      </c>
    </row>
    <row r="631" spans="1:11" ht="14.4" customHeight="1" x14ac:dyDescent="0.3">
      <c r="A631" s="2" t="s">
        <v>34955</v>
      </c>
      <c r="B631" s="2" t="s">
        <v>34956</v>
      </c>
      <c r="C631" s="2" t="s">
        <v>34957</v>
      </c>
      <c r="D631" s="2" t="s">
        <v>34466</v>
      </c>
      <c r="E631" s="2" t="s">
        <v>34467</v>
      </c>
      <c r="F631" t="str">
        <f t="shared" si="9"/>
        <v/>
      </c>
      <c r="H631" t="s">
        <v>13568</v>
      </c>
      <c r="I631" t="s">
        <v>13568</v>
      </c>
      <c r="J631" t="s">
        <v>13568</v>
      </c>
      <c r="K631">
        <v>29</v>
      </c>
    </row>
    <row r="632" spans="1:11" ht="14.4" customHeight="1" x14ac:dyDescent="0.3">
      <c r="A632" s="2" t="s">
        <v>34958</v>
      </c>
      <c r="B632" s="2" t="s">
        <v>34959</v>
      </c>
      <c r="C632" s="2" t="s">
        <v>34960</v>
      </c>
      <c r="D632" s="2" t="s">
        <v>33191</v>
      </c>
      <c r="E632" s="2" t="s">
        <v>34441</v>
      </c>
      <c r="F632" t="str">
        <f t="shared" si="9"/>
        <v>y</v>
      </c>
      <c r="G632" t="s">
        <v>34961</v>
      </c>
      <c r="H632" t="s">
        <v>13616</v>
      </c>
      <c r="I632" t="s">
        <v>13616</v>
      </c>
      <c r="J632" t="s">
        <v>13616</v>
      </c>
      <c r="K632">
        <v>9</v>
      </c>
    </row>
    <row r="633" spans="1:11" ht="14.4" customHeight="1" x14ac:dyDescent="0.3">
      <c r="A633" s="2" t="s">
        <v>34962</v>
      </c>
      <c r="B633" s="2" t="s">
        <v>34963</v>
      </c>
      <c r="C633" s="2" t="s">
        <v>34964</v>
      </c>
      <c r="D633" s="2" t="s">
        <v>33319</v>
      </c>
      <c r="E633" s="2" t="s">
        <v>33320</v>
      </c>
      <c r="F633" t="str">
        <f t="shared" si="9"/>
        <v>y</v>
      </c>
      <c r="G633" t="s">
        <v>34961</v>
      </c>
      <c r="H633" t="s">
        <v>13616</v>
      </c>
      <c r="I633" t="s">
        <v>13616</v>
      </c>
      <c r="J633" t="s">
        <v>13616</v>
      </c>
      <c r="K633">
        <v>14</v>
      </c>
    </row>
    <row r="634" spans="1:11" ht="14.4" customHeight="1" x14ac:dyDescent="0.3">
      <c r="A634" s="2" t="s">
        <v>34965</v>
      </c>
      <c r="B634" s="2" t="s">
        <v>34966</v>
      </c>
      <c r="C634" s="2" t="s">
        <v>34967</v>
      </c>
      <c r="D634" s="2" t="s">
        <v>16389</v>
      </c>
      <c r="E634" s="2" t="s">
        <v>34448</v>
      </c>
      <c r="F634" t="str">
        <f t="shared" si="9"/>
        <v>y</v>
      </c>
      <c r="G634" t="s">
        <v>34961</v>
      </c>
      <c r="H634" t="s">
        <v>13616</v>
      </c>
      <c r="I634" t="s">
        <v>13616</v>
      </c>
      <c r="J634" t="s">
        <v>13616</v>
      </c>
      <c r="K634">
        <v>35</v>
      </c>
    </row>
    <row r="635" spans="1:11" ht="14.4" customHeight="1" x14ac:dyDescent="0.3">
      <c r="A635" s="2" t="s">
        <v>34968</v>
      </c>
      <c r="B635" s="2" t="s">
        <v>34969</v>
      </c>
      <c r="C635" s="2" t="s">
        <v>34970</v>
      </c>
      <c r="D635" s="2" t="s">
        <v>33333</v>
      </c>
      <c r="E635" s="2" t="s">
        <v>34452</v>
      </c>
      <c r="F635" t="str">
        <f t="shared" si="9"/>
        <v>y</v>
      </c>
      <c r="G635" t="s">
        <v>34961</v>
      </c>
      <c r="H635" t="s">
        <v>13616</v>
      </c>
      <c r="I635" t="s">
        <v>13616</v>
      </c>
      <c r="J635" t="s">
        <v>13616</v>
      </c>
      <c r="K635">
        <v>4</v>
      </c>
    </row>
    <row r="636" spans="1:11" ht="14.4" customHeight="1" x14ac:dyDescent="0.3">
      <c r="A636" s="2" t="s">
        <v>34971</v>
      </c>
      <c r="B636" s="2" t="s">
        <v>34972</v>
      </c>
      <c r="C636" s="2" t="s">
        <v>34973</v>
      </c>
      <c r="D636" s="2" t="s">
        <v>33333</v>
      </c>
      <c r="E636" s="2" t="s">
        <v>33334</v>
      </c>
      <c r="F636" t="str">
        <f t="shared" si="9"/>
        <v>y</v>
      </c>
      <c r="G636" t="s">
        <v>34961</v>
      </c>
      <c r="H636" t="s">
        <v>13616</v>
      </c>
      <c r="I636" t="s">
        <v>13616</v>
      </c>
      <c r="J636" t="s">
        <v>13616</v>
      </c>
      <c r="K636">
        <v>4</v>
      </c>
    </row>
    <row r="637" spans="1:11" ht="14.4" customHeight="1" x14ac:dyDescent="0.3">
      <c r="A637" s="2" t="s">
        <v>34974</v>
      </c>
      <c r="B637" s="2" t="s">
        <v>34975</v>
      </c>
      <c r="C637" s="2" t="s">
        <v>34976</v>
      </c>
      <c r="D637" s="2" t="s">
        <v>33333</v>
      </c>
      <c r="E637" s="2" t="s">
        <v>33338</v>
      </c>
      <c r="F637" t="str">
        <f t="shared" si="9"/>
        <v>y</v>
      </c>
      <c r="G637" t="s">
        <v>34961</v>
      </c>
      <c r="H637" t="s">
        <v>13616</v>
      </c>
      <c r="I637" t="s">
        <v>13616</v>
      </c>
      <c r="J637" t="s">
        <v>13616</v>
      </c>
      <c r="K637">
        <v>4</v>
      </c>
    </row>
    <row r="638" spans="1:11" ht="14.4" customHeight="1" x14ac:dyDescent="0.3">
      <c r="A638" s="2" t="s">
        <v>34977</v>
      </c>
      <c r="B638" s="2" t="s">
        <v>34978</v>
      </c>
      <c r="C638" s="2" t="s">
        <v>34979</v>
      </c>
      <c r="D638" s="2" t="s">
        <v>33333</v>
      </c>
      <c r="E638" s="2" t="s">
        <v>34462</v>
      </c>
      <c r="F638" t="str">
        <f t="shared" si="9"/>
        <v>y</v>
      </c>
      <c r="G638" t="s">
        <v>34961</v>
      </c>
      <c r="H638" t="s">
        <v>13616</v>
      </c>
      <c r="I638" t="s">
        <v>13616</v>
      </c>
      <c r="J638" t="s">
        <v>13616</v>
      </c>
      <c r="K638">
        <v>4</v>
      </c>
    </row>
    <row r="639" spans="1:11" ht="14.4" customHeight="1" x14ac:dyDescent="0.3">
      <c r="A639" s="2" t="s">
        <v>34980</v>
      </c>
      <c r="B639" s="2" t="s">
        <v>34981</v>
      </c>
      <c r="C639" s="2" t="s">
        <v>34982</v>
      </c>
      <c r="D639" s="2" t="s">
        <v>34466</v>
      </c>
      <c r="E639" s="2" t="s">
        <v>34467</v>
      </c>
      <c r="F639" t="str">
        <f t="shared" si="9"/>
        <v>y</v>
      </c>
      <c r="G639" t="s">
        <v>34961</v>
      </c>
      <c r="H639" t="s">
        <v>13616</v>
      </c>
      <c r="I639" t="s">
        <v>13616</v>
      </c>
      <c r="J639" t="s">
        <v>13616</v>
      </c>
      <c r="K639">
        <v>29</v>
      </c>
    </row>
    <row r="640" spans="1:11" ht="14.4" customHeight="1" x14ac:dyDescent="0.3">
      <c r="A640" s="2" t="s">
        <v>34983</v>
      </c>
      <c r="B640" s="2" t="s">
        <v>34984</v>
      </c>
      <c r="C640" s="2" t="s">
        <v>34985</v>
      </c>
      <c r="D640" s="2" t="s">
        <v>33191</v>
      </c>
      <c r="E640" s="2" t="s">
        <v>34441</v>
      </c>
      <c r="F640" t="str">
        <f t="shared" si="9"/>
        <v>y</v>
      </c>
      <c r="G640" t="s">
        <v>34986</v>
      </c>
      <c r="H640" t="s">
        <v>13616</v>
      </c>
      <c r="I640" t="s">
        <v>13616</v>
      </c>
      <c r="J640" t="s">
        <v>13616</v>
      </c>
      <c r="K640">
        <v>9</v>
      </c>
    </row>
    <row r="641" spans="1:11" ht="14.4" customHeight="1" x14ac:dyDescent="0.3">
      <c r="A641" s="2" t="s">
        <v>34987</v>
      </c>
      <c r="B641" s="2" t="s">
        <v>34988</v>
      </c>
      <c r="C641" s="2" t="s">
        <v>34989</v>
      </c>
      <c r="D641" s="2" t="s">
        <v>33319</v>
      </c>
      <c r="E641" s="2" t="s">
        <v>33320</v>
      </c>
      <c r="F641" t="str">
        <f t="shared" si="9"/>
        <v>y</v>
      </c>
      <c r="G641" t="s">
        <v>34986</v>
      </c>
      <c r="H641" t="s">
        <v>13616</v>
      </c>
      <c r="I641" t="s">
        <v>13616</v>
      </c>
      <c r="J641" t="s">
        <v>13616</v>
      </c>
      <c r="K641">
        <v>14</v>
      </c>
    </row>
    <row r="642" spans="1:11" ht="14.4" customHeight="1" x14ac:dyDescent="0.3">
      <c r="A642" s="2" t="s">
        <v>34990</v>
      </c>
      <c r="B642" s="2" t="s">
        <v>34991</v>
      </c>
      <c r="C642" s="2" t="s">
        <v>34992</v>
      </c>
      <c r="D642" s="2" t="s">
        <v>16389</v>
      </c>
      <c r="E642" s="2" t="s">
        <v>34448</v>
      </c>
      <c r="F642" t="str">
        <f t="shared" si="9"/>
        <v>y</v>
      </c>
      <c r="G642" t="s">
        <v>34986</v>
      </c>
      <c r="H642" t="s">
        <v>13616</v>
      </c>
      <c r="I642" t="s">
        <v>13616</v>
      </c>
      <c r="J642" t="s">
        <v>13616</v>
      </c>
      <c r="K642">
        <v>35</v>
      </c>
    </row>
    <row r="643" spans="1:11" ht="14.4" customHeight="1" x14ac:dyDescent="0.3">
      <c r="A643" s="2" t="s">
        <v>34993</v>
      </c>
      <c r="B643" s="2" t="s">
        <v>34994</v>
      </c>
      <c r="C643" s="2" t="s">
        <v>34995</v>
      </c>
      <c r="D643" s="2" t="s">
        <v>33333</v>
      </c>
      <c r="E643" s="2" t="s">
        <v>34452</v>
      </c>
      <c r="F643" t="str">
        <f t="shared" si="9"/>
        <v>y</v>
      </c>
      <c r="G643" t="s">
        <v>34986</v>
      </c>
      <c r="H643" t="s">
        <v>13616</v>
      </c>
      <c r="I643" t="s">
        <v>13616</v>
      </c>
      <c r="J643" t="s">
        <v>13616</v>
      </c>
      <c r="K643">
        <v>4</v>
      </c>
    </row>
    <row r="644" spans="1:11" ht="14.4" customHeight="1" x14ac:dyDescent="0.3">
      <c r="A644" s="2" t="s">
        <v>34996</v>
      </c>
      <c r="B644" s="2" t="s">
        <v>34997</v>
      </c>
      <c r="C644" s="2" t="s">
        <v>34998</v>
      </c>
      <c r="D644" s="2" t="s">
        <v>33333</v>
      </c>
      <c r="E644" s="2" t="s">
        <v>33334</v>
      </c>
      <c r="F644" t="str">
        <f t="shared" si="9"/>
        <v>y</v>
      </c>
      <c r="G644" t="s">
        <v>34986</v>
      </c>
      <c r="H644" t="s">
        <v>13616</v>
      </c>
      <c r="I644" t="s">
        <v>13616</v>
      </c>
      <c r="J644" t="s">
        <v>13616</v>
      </c>
      <c r="K644">
        <v>4</v>
      </c>
    </row>
    <row r="645" spans="1:11" ht="14.4" customHeight="1" x14ac:dyDescent="0.3">
      <c r="A645" s="2" t="s">
        <v>34999</v>
      </c>
      <c r="B645" s="2" t="s">
        <v>35000</v>
      </c>
      <c r="C645" s="2" t="s">
        <v>35001</v>
      </c>
      <c r="D645" s="2" t="s">
        <v>33333</v>
      </c>
      <c r="E645" s="2" t="s">
        <v>33338</v>
      </c>
      <c r="F645" t="str">
        <f t="shared" ref="F645:F708" si="10">IF(COUNTIF(H645:J645,"used")&gt;0,"y","")</f>
        <v>y</v>
      </c>
      <c r="G645" t="s">
        <v>34986</v>
      </c>
      <c r="H645" t="s">
        <v>13616</v>
      </c>
      <c r="I645" t="s">
        <v>13616</v>
      </c>
      <c r="J645" t="s">
        <v>13616</v>
      </c>
      <c r="K645">
        <v>4</v>
      </c>
    </row>
    <row r="646" spans="1:11" ht="14.4" customHeight="1" x14ac:dyDescent="0.3">
      <c r="A646" s="2" t="s">
        <v>35002</v>
      </c>
      <c r="B646" s="2" t="s">
        <v>35003</v>
      </c>
      <c r="C646" s="2" t="s">
        <v>35004</v>
      </c>
      <c r="D646" s="2" t="s">
        <v>33333</v>
      </c>
      <c r="E646" s="2" t="s">
        <v>34462</v>
      </c>
      <c r="F646" t="str">
        <f t="shared" si="10"/>
        <v>y</v>
      </c>
      <c r="G646" t="s">
        <v>34986</v>
      </c>
      <c r="H646" t="s">
        <v>13616</v>
      </c>
      <c r="I646" t="s">
        <v>13616</v>
      </c>
      <c r="J646" t="s">
        <v>13616</v>
      </c>
      <c r="K646">
        <v>4</v>
      </c>
    </row>
    <row r="647" spans="1:11" ht="14.4" customHeight="1" x14ac:dyDescent="0.3">
      <c r="A647" s="2" t="s">
        <v>35005</v>
      </c>
      <c r="B647" s="2" t="s">
        <v>35006</v>
      </c>
      <c r="C647" s="2" t="s">
        <v>35007</v>
      </c>
      <c r="D647" s="2" t="s">
        <v>34466</v>
      </c>
      <c r="E647" s="2" t="s">
        <v>34467</v>
      </c>
      <c r="F647" t="str">
        <f t="shared" si="10"/>
        <v>y</v>
      </c>
      <c r="G647" t="s">
        <v>34986</v>
      </c>
      <c r="H647" t="s">
        <v>13616</v>
      </c>
      <c r="I647" t="s">
        <v>13616</v>
      </c>
      <c r="J647" t="s">
        <v>13616</v>
      </c>
      <c r="K647">
        <v>29</v>
      </c>
    </row>
    <row r="648" spans="1:11" ht="14.4" customHeight="1" x14ac:dyDescent="0.3">
      <c r="A648" s="2" t="s">
        <v>35008</v>
      </c>
      <c r="B648" s="2" t="s">
        <v>35009</v>
      </c>
      <c r="C648" s="2" t="s">
        <v>35010</v>
      </c>
      <c r="D648" s="2" t="s">
        <v>33191</v>
      </c>
      <c r="E648" s="2" t="s">
        <v>34441</v>
      </c>
      <c r="F648" t="str">
        <f t="shared" si="10"/>
        <v/>
      </c>
      <c r="H648" t="s">
        <v>13568</v>
      </c>
      <c r="I648" t="s">
        <v>13568</v>
      </c>
      <c r="J648" t="s">
        <v>13568</v>
      </c>
      <c r="K648">
        <v>9</v>
      </c>
    </row>
    <row r="649" spans="1:11" ht="14.4" customHeight="1" x14ac:dyDescent="0.3">
      <c r="A649" s="2" t="s">
        <v>35011</v>
      </c>
      <c r="B649" s="2" t="s">
        <v>35012</v>
      </c>
      <c r="C649" s="2" t="s">
        <v>35013</v>
      </c>
      <c r="D649" s="2" t="s">
        <v>33319</v>
      </c>
      <c r="E649" s="2" t="s">
        <v>33320</v>
      </c>
      <c r="F649" t="str">
        <f t="shared" si="10"/>
        <v/>
      </c>
      <c r="H649" t="s">
        <v>13568</v>
      </c>
      <c r="I649" t="s">
        <v>13568</v>
      </c>
      <c r="J649" t="s">
        <v>13568</v>
      </c>
      <c r="K649">
        <v>14</v>
      </c>
    </row>
    <row r="650" spans="1:11" ht="14.4" customHeight="1" x14ac:dyDescent="0.3">
      <c r="A650" s="2" t="s">
        <v>35014</v>
      </c>
      <c r="B650" s="2" t="s">
        <v>35015</v>
      </c>
      <c r="C650" s="2" t="s">
        <v>35016</v>
      </c>
      <c r="D650" s="2" t="s">
        <v>16389</v>
      </c>
      <c r="E650" s="2" t="s">
        <v>34448</v>
      </c>
      <c r="F650" t="str">
        <f t="shared" si="10"/>
        <v/>
      </c>
      <c r="H650" t="s">
        <v>13568</v>
      </c>
      <c r="I650" t="s">
        <v>13568</v>
      </c>
      <c r="J650" t="s">
        <v>13568</v>
      </c>
      <c r="K650">
        <v>35</v>
      </c>
    </row>
    <row r="651" spans="1:11" ht="14.4" customHeight="1" x14ac:dyDescent="0.3">
      <c r="A651" s="2" t="s">
        <v>35017</v>
      </c>
      <c r="B651" s="2" t="s">
        <v>35018</v>
      </c>
      <c r="C651" s="2" t="s">
        <v>35019</v>
      </c>
      <c r="D651" s="2" t="s">
        <v>33333</v>
      </c>
      <c r="E651" s="2" t="s">
        <v>34452</v>
      </c>
      <c r="F651" t="str">
        <f t="shared" si="10"/>
        <v/>
      </c>
      <c r="H651" t="s">
        <v>13568</v>
      </c>
      <c r="I651" t="s">
        <v>13568</v>
      </c>
      <c r="J651" t="s">
        <v>13568</v>
      </c>
      <c r="K651">
        <v>4</v>
      </c>
    </row>
    <row r="652" spans="1:11" ht="14.4" customHeight="1" x14ac:dyDescent="0.3">
      <c r="A652" s="2" t="s">
        <v>35020</v>
      </c>
      <c r="B652" s="2" t="s">
        <v>35021</v>
      </c>
      <c r="C652" s="2" t="s">
        <v>35022</v>
      </c>
      <c r="D652" s="2" t="s">
        <v>33333</v>
      </c>
      <c r="E652" s="2" t="s">
        <v>33334</v>
      </c>
      <c r="F652" t="str">
        <f t="shared" si="10"/>
        <v/>
      </c>
      <c r="H652" t="s">
        <v>13568</v>
      </c>
      <c r="I652" t="s">
        <v>13568</v>
      </c>
      <c r="J652" t="s">
        <v>13568</v>
      </c>
      <c r="K652">
        <v>4</v>
      </c>
    </row>
    <row r="653" spans="1:11" ht="14.4" customHeight="1" x14ac:dyDescent="0.3">
      <c r="A653" s="2" t="s">
        <v>35023</v>
      </c>
      <c r="B653" s="2" t="s">
        <v>35024</v>
      </c>
      <c r="C653" s="2" t="s">
        <v>35025</v>
      </c>
      <c r="D653" s="2" t="s">
        <v>33333</v>
      </c>
      <c r="E653" s="2" t="s">
        <v>33338</v>
      </c>
      <c r="F653" t="str">
        <f t="shared" si="10"/>
        <v>y</v>
      </c>
      <c r="G653" t="s">
        <v>35026</v>
      </c>
      <c r="H653" t="s">
        <v>13616</v>
      </c>
      <c r="I653" t="s">
        <v>13616</v>
      </c>
      <c r="J653" t="s">
        <v>13616</v>
      </c>
      <c r="K653">
        <v>4</v>
      </c>
    </row>
    <row r="654" spans="1:11" ht="14.4" customHeight="1" x14ac:dyDescent="0.3">
      <c r="A654" s="2" t="s">
        <v>35027</v>
      </c>
      <c r="B654" s="2" t="s">
        <v>35028</v>
      </c>
      <c r="C654" s="2" t="s">
        <v>35029</v>
      </c>
      <c r="D654" s="2" t="s">
        <v>33333</v>
      </c>
      <c r="E654" s="2" t="s">
        <v>34462</v>
      </c>
      <c r="F654" t="str">
        <f t="shared" si="10"/>
        <v/>
      </c>
      <c r="H654" t="s">
        <v>13568</v>
      </c>
      <c r="I654" t="s">
        <v>13568</v>
      </c>
      <c r="J654" t="s">
        <v>13568</v>
      </c>
      <c r="K654">
        <v>4</v>
      </c>
    </row>
    <row r="655" spans="1:11" ht="14.4" customHeight="1" x14ac:dyDescent="0.3">
      <c r="A655" s="2" t="s">
        <v>35030</v>
      </c>
      <c r="B655" s="2" t="s">
        <v>35031</v>
      </c>
      <c r="C655" s="2" t="s">
        <v>35032</v>
      </c>
      <c r="D655" s="2" t="s">
        <v>34466</v>
      </c>
      <c r="E655" s="2" t="s">
        <v>34467</v>
      </c>
      <c r="F655" t="str">
        <f t="shared" si="10"/>
        <v/>
      </c>
      <c r="H655" t="s">
        <v>13568</v>
      </c>
      <c r="I655" t="s">
        <v>13568</v>
      </c>
      <c r="J655" t="s">
        <v>13568</v>
      </c>
      <c r="K655">
        <v>29</v>
      </c>
    </row>
    <row r="656" spans="1:11" ht="14.4" customHeight="1" x14ac:dyDescent="0.3">
      <c r="A656" s="2" t="s">
        <v>35033</v>
      </c>
      <c r="B656" s="2" t="s">
        <v>35034</v>
      </c>
      <c r="C656" s="2" t="s">
        <v>35010</v>
      </c>
      <c r="D656" s="2" t="s">
        <v>33191</v>
      </c>
      <c r="E656" s="2" t="s">
        <v>34441</v>
      </c>
      <c r="F656" t="str">
        <f t="shared" si="10"/>
        <v/>
      </c>
      <c r="H656" t="s">
        <v>13568</v>
      </c>
      <c r="I656" t="s">
        <v>13568</v>
      </c>
      <c r="J656" t="s">
        <v>13568</v>
      </c>
      <c r="K656">
        <v>9</v>
      </c>
    </row>
    <row r="657" spans="1:11" ht="14.4" customHeight="1" x14ac:dyDescent="0.3">
      <c r="A657" s="2" t="s">
        <v>35035</v>
      </c>
      <c r="B657" s="2" t="s">
        <v>35036</v>
      </c>
      <c r="C657" s="2" t="s">
        <v>35013</v>
      </c>
      <c r="D657" s="2" t="s">
        <v>33319</v>
      </c>
      <c r="E657" s="2" t="s">
        <v>33320</v>
      </c>
      <c r="F657" t="str">
        <f t="shared" si="10"/>
        <v/>
      </c>
      <c r="H657" t="s">
        <v>13568</v>
      </c>
      <c r="I657" t="s">
        <v>13568</v>
      </c>
      <c r="J657" t="s">
        <v>13568</v>
      </c>
      <c r="K657">
        <v>14</v>
      </c>
    </row>
    <row r="658" spans="1:11" ht="14.4" customHeight="1" x14ac:dyDescent="0.3">
      <c r="A658" s="2" t="s">
        <v>35037</v>
      </c>
      <c r="B658" s="2" t="s">
        <v>35038</v>
      </c>
      <c r="C658" s="2" t="s">
        <v>35016</v>
      </c>
      <c r="D658" s="2" t="s">
        <v>16389</v>
      </c>
      <c r="E658" s="2" t="s">
        <v>34448</v>
      </c>
      <c r="F658" t="str">
        <f t="shared" si="10"/>
        <v/>
      </c>
      <c r="H658" t="s">
        <v>13568</v>
      </c>
      <c r="I658" t="s">
        <v>13568</v>
      </c>
      <c r="J658" t="s">
        <v>13568</v>
      </c>
      <c r="K658">
        <v>35</v>
      </c>
    </row>
    <row r="659" spans="1:11" ht="14.4" customHeight="1" x14ac:dyDescent="0.3">
      <c r="A659" s="2" t="s">
        <v>35039</v>
      </c>
      <c r="B659" s="2" t="s">
        <v>35040</v>
      </c>
      <c r="C659" s="2" t="s">
        <v>35019</v>
      </c>
      <c r="D659" s="2" t="s">
        <v>33333</v>
      </c>
      <c r="E659" s="2" t="s">
        <v>34452</v>
      </c>
      <c r="F659" t="str">
        <f t="shared" si="10"/>
        <v/>
      </c>
      <c r="H659" t="s">
        <v>13568</v>
      </c>
      <c r="I659" t="s">
        <v>13568</v>
      </c>
      <c r="J659" t="s">
        <v>13568</v>
      </c>
      <c r="K659">
        <v>4</v>
      </c>
    </row>
    <row r="660" spans="1:11" ht="14.4" customHeight="1" x14ac:dyDescent="0.3">
      <c r="A660" s="2" t="s">
        <v>35041</v>
      </c>
      <c r="B660" s="2" t="s">
        <v>35042</v>
      </c>
      <c r="C660" s="2" t="s">
        <v>35022</v>
      </c>
      <c r="D660" s="2" t="s">
        <v>33333</v>
      </c>
      <c r="E660" s="2" t="s">
        <v>33334</v>
      </c>
      <c r="F660" t="str">
        <f t="shared" si="10"/>
        <v/>
      </c>
      <c r="H660" t="s">
        <v>13568</v>
      </c>
      <c r="I660" t="s">
        <v>13568</v>
      </c>
      <c r="J660" t="s">
        <v>13568</v>
      </c>
      <c r="K660">
        <v>4</v>
      </c>
    </row>
    <row r="661" spans="1:11" ht="14.4" customHeight="1" x14ac:dyDescent="0.3">
      <c r="A661" s="2" t="s">
        <v>35043</v>
      </c>
      <c r="B661" s="2" t="s">
        <v>35044</v>
      </c>
      <c r="C661" s="2" t="s">
        <v>35025</v>
      </c>
      <c r="D661" s="2" t="s">
        <v>33333</v>
      </c>
      <c r="E661" s="2" t="s">
        <v>33338</v>
      </c>
      <c r="F661" t="str">
        <f t="shared" si="10"/>
        <v/>
      </c>
      <c r="H661" t="s">
        <v>13568</v>
      </c>
      <c r="I661" t="s">
        <v>13568</v>
      </c>
      <c r="J661" t="s">
        <v>13568</v>
      </c>
      <c r="K661">
        <v>4</v>
      </c>
    </row>
    <row r="662" spans="1:11" ht="14.4" customHeight="1" x14ac:dyDescent="0.3">
      <c r="A662" s="2" t="s">
        <v>35045</v>
      </c>
      <c r="B662" s="2" t="s">
        <v>35046</v>
      </c>
      <c r="C662" s="2" t="s">
        <v>35029</v>
      </c>
      <c r="D662" s="2" t="s">
        <v>33333</v>
      </c>
      <c r="E662" s="2" t="s">
        <v>34462</v>
      </c>
      <c r="F662" t="str">
        <f t="shared" si="10"/>
        <v/>
      </c>
      <c r="H662" t="s">
        <v>13568</v>
      </c>
      <c r="I662" t="s">
        <v>13568</v>
      </c>
      <c r="J662" t="s">
        <v>13568</v>
      </c>
      <c r="K662">
        <v>4</v>
      </c>
    </row>
    <row r="663" spans="1:11" ht="14.4" customHeight="1" x14ac:dyDescent="0.3">
      <c r="A663" s="2" t="s">
        <v>35047</v>
      </c>
      <c r="B663" s="2" t="s">
        <v>35048</v>
      </c>
      <c r="C663" s="2" t="s">
        <v>35032</v>
      </c>
      <c r="D663" s="2" t="s">
        <v>34466</v>
      </c>
      <c r="E663" s="2" t="s">
        <v>34467</v>
      </c>
      <c r="F663" t="str">
        <f t="shared" si="10"/>
        <v/>
      </c>
      <c r="H663" t="s">
        <v>13568</v>
      </c>
      <c r="I663" t="s">
        <v>13568</v>
      </c>
      <c r="J663" t="s">
        <v>13568</v>
      </c>
      <c r="K663">
        <v>29</v>
      </c>
    </row>
    <row r="664" spans="1:11" ht="14.4" customHeight="1" x14ac:dyDescent="0.3">
      <c r="A664" s="2" t="s">
        <v>35049</v>
      </c>
      <c r="B664" s="2" t="s">
        <v>2192</v>
      </c>
      <c r="C664" s="2" t="s">
        <v>35050</v>
      </c>
      <c r="D664" s="2" t="s">
        <v>35051</v>
      </c>
      <c r="E664" s="2" t="s">
        <v>35052</v>
      </c>
      <c r="F664" t="str">
        <f t="shared" si="10"/>
        <v>y</v>
      </c>
      <c r="G664" t="s">
        <v>35053</v>
      </c>
      <c r="H664" t="s">
        <v>13616</v>
      </c>
      <c r="I664" t="s">
        <v>13616</v>
      </c>
      <c r="J664" t="s">
        <v>13616</v>
      </c>
      <c r="K664">
        <v>2</v>
      </c>
    </row>
    <row r="665" spans="1:11" ht="14.4" customHeight="1" x14ac:dyDescent="0.3">
      <c r="A665" s="2" t="s">
        <v>35054</v>
      </c>
      <c r="B665" s="2" t="s">
        <v>2192</v>
      </c>
      <c r="C665" s="2" t="s">
        <v>35050</v>
      </c>
      <c r="D665" s="2" t="s">
        <v>35051</v>
      </c>
      <c r="E665" s="2" t="s">
        <v>35052</v>
      </c>
      <c r="F665" t="str">
        <f t="shared" si="10"/>
        <v>y</v>
      </c>
      <c r="G665" t="s">
        <v>35053</v>
      </c>
      <c r="H665" t="s">
        <v>13616</v>
      </c>
      <c r="I665" t="s">
        <v>13616</v>
      </c>
      <c r="J665" t="s">
        <v>13616</v>
      </c>
      <c r="K665">
        <v>2</v>
      </c>
    </row>
    <row r="666" spans="1:11" ht="14.4" customHeight="1" x14ac:dyDescent="0.3">
      <c r="A666" s="2" t="s">
        <v>35055</v>
      </c>
      <c r="B666" s="2" t="s">
        <v>2192</v>
      </c>
      <c r="C666" s="2" t="s">
        <v>35050</v>
      </c>
      <c r="D666" s="2" t="s">
        <v>35051</v>
      </c>
      <c r="E666" s="2" t="s">
        <v>35052</v>
      </c>
      <c r="F666" t="str">
        <f t="shared" si="10"/>
        <v>y</v>
      </c>
      <c r="G666" t="s">
        <v>35053</v>
      </c>
      <c r="H666" t="s">
        <v>13616</v>
      </c>
      <c r="I666" t="s">
        <v>13616</v>
      </c>
      <c r="J666" t="s">
        <v>13616</v>
      </c>
      <c r="K666">
        <v>2</v>
      </c>
    </row>
    <row r="667" spans="1:11" ht="14.4" customHeight="1" x14ac:dyDescent="0.3">
      <c r="A667" s="2" t="s">
        <v>35056</v>
      </c>
      <c r="B667" s="2" t="s">
        <v>2192</v>
      </c>
      <c r="C667" s="2" t="s">
        <v>35050</v>
      </c>
      <c r="D667" s="2" t="s">
        <v>35051</v>
      </c>
      <c r="E667" s="2" t="s">
        <v>35052</v>
      </c>
      <c r="F667" t="str">
        <f t="shared" si="10"/>
        <v>y</v>
      </c>
      <c r="G667" t="s">
        <v>35053</v>
      </c>
      <c r="H667" t="s">
        <v>13616</v>
      </c>
      <c r="I667" t="s">
        <v>13616</v>
      </c>
      <c r="J667" t="s">
        <v>13616</v>
      </c>
      <c r="K667">
        <v>2</v>
      </c>
    </row>
    <row r="668" spans="1:11" ht="14.4" customHeight="1" x14ac:dyDescent="0.3">
      <c r="A668" s="2" t="s">
        <v>35057</v>
      </c>
      <c r="B668" s="2" t="s">
        <v>2192</v>
      </c>
      <c r="C668" s="2" t="s">
        <v>35050</v>
      </c>
      <c r="D668" s="2" t="s">
        <v>35051</v>
      </c>
      <c r="E668" s="2" t="s">
        <v>35052</v>
      </c>
      <c r="F668" t="str">
        <f t="shared" si="10"/>
        <v>y</v>
      </c>
      <c r="G668" t="s">
        <v>35053</v>
      </c>
      <c r="H668" t="s">
        <v>13616</v>
      </c>
      <c r="I668" t="s">
        <v>13616</v>
      </c>
      <c r="J668" t="s">
        <v>13616</v>
      </c>
      <c r="K668">
        <v>2</v>
      </c>
    </row>
    <row r="669" spans="1:11" ht="14.4" customHeight="1" x14ac:dyDescent="0.3">
      <c r="A669" s="2" t="s">
        <v>35058</v>
      </c>
      <c r="B669" s="2" t="s">
        <v>2192</v>
      </c>
      <c r="C669" s="2" t="s">
        <v>35050</v>
      </c>
      <c r="D669" s="2" t="s">
        <v>35051</v>
      </c>
      <c r="E669" s="2" t="s">
        <v>35052</v>
      </c>
      <c r="F669" t="str">
        <f t="shared" si="10"/>
        <v>y</v>
      </c>
      <c r="G669" t="s">
        <v>35053</v>
      </c>
      <c r="H669" t="s">
        <v>13616</v>
      </c>
      <c r="I669" t="s">
        <v>13616</v>
      </c>
      <c r="J669" t="s">
        <v>13616</v>
      </c>
      <c r="K669">
        <v>2</v>
      </c>
    </row>
    <row r="670" spans="1:11" ht="14.4" customHeight="1" x14ac:dyDescent="0.3">
      <c r="A670" s="2" t="s">
        <v>35059</v>
      </c>
      <c r="B670" s="2" t="s">
        <v>2192</v>
      </c>
      <c r="C670" s="2" t="s">
        <v>35050</v>
      </c>
      <c r="D670" s="2" t="s">
        <v>35051</v>
      </c>
      <c r="E670" s="2" t="s">
        <v>35052</v>
      </c>
      <c r="F670" t="str">
        <f t="shared" si="10"/>
        <v>y</v>
      </c>
      <c r="G670" t="s">
        <v>35053</v>
      </c>
      <c r="H670" t="s">
        <v>13616</v>
      </c>
      <c r="I670" t="s">
        <v>13616</v>
      </c>
      <c r="J670" t="s">
        <v>13616</v>
      </c>
      <c r="K670">
        <v>2</v>
      </c>
    </row>
    <row r="671" spans="1:11" ht="14.4" customHeight="1" x14ac:dyDescent="0.3">
      <c r="A671" s="2" t="s">
        <v>35060</v>
      </c>
      <c r="B671" s="2" t="s">
        <v>2192</v>
      </c>
      <c r="C671" s="2" t="s">
        <v>35050</v>
      </c>
      <c r="D671" s="2" t="s">
        <v>35051</v>
      </c>
      <c r="E671" s="2" t="s">
        <v>35052</v>
      </c>
      <c r="F671" t="str">
        <f t="shared" si="10"/>
        <v>y</v>
      </c>
      <c r="G671" t="s">
        <v>35053</v>
      </c>
      <c r="H671" t="s">
        <v>13616</v>
      </c>
      <c r="I671" t="s">
        <v>13616</v>
      </c>
      <c r="J671" t="s">
        <v>13616</v>
      </c>
      <c r="K671">
        <v>2</v>
      </c>
    </row>
    <row r="672" spans="1:11" ht="14.4" customHeight="1" x14ac:dyDescent="0.3">
      <c r="A672" s="2" t="s">
        <v>35061</v>
      </c>
      <c r="B672" s="2" t="s">
        <v>2192</v>
      </c>
      <c r="C672" s="2" t="s">
        <v>35050</v>
      </c>
      <c r="D672" s="2" t="s">
        <v>35051</v>
      </c>
      <c r="E672" s="2" t="s">
        <v>35052</v>
      </c>
      <c r="F672" t="str">
        <f t="shared" si="10"/>
        <v>y</v>
      </c>
      <c r="G672" t="s">
        <v>35053</v>
      </c>
      <c r="H672" t="s">
        <v>13616</v>
      </c>
      <c r="I672" t="s">
        <v>13616</v>
      </c>
      <c r="J672" t="s">
        <v>13616</v>
      </c>
      <c r="K672">
        <v>2</v>
      </c>
    </row>
    <row r="673" spans="1:11" ht="14.4" customHeight="1" x14ac:dyDescent="0.3">
      <c r="A673" s="2" t="s">
        <v>35062</v>
      </c>
      <c r="B673" s="2" t="s">
        <v>2192</v>
      </c>
      <c r="C673" s="2" t="s">
        <v>35050</v>
      </c>
      <c r="D673" s="2" t="s">
        <v>35051</v>
      </c>
      <c r="E673" s="2" t="s">
        <v>35052</v>
      </c>
      <c r="F673" t="str">
        <f t="shared" si="10"/>
        <v>y</v>
      </c>
      <c r="G673" t="s">
        <v>35053</v>
      </c>
      <c r="H673" t="s">
        <v>13616</v>
      </c>
      <c r="I673" t="s">
        <v>13616</v>
      </c>
      <c r="J673" t="s">
        <v>13616</v>
      </c>
      <c r="K673">
        <v>2</v>
      </c>
    </row>
    <row r="674" spans="1:11" ht="14.4" customHeight="1" x14ac:dyDescent="0.3">
      <c r="A674" s="2" t="s">
        <v>35063</v>
      </c>
      <c r="B674" s="2" t="s">
        <v>2192</v>
      </c>
      <c r="C674" s="2" t="s">
        <v>35050</v>
      </c>
      <c r="D674" s="2" t="s">
        <v>35051</v>
      </c>
      <c r="E674" s="2" t="s">
        <v>35052</v>
      </c>
      <c r="F674" t="str">
        <f t="shared" si="10"/>
        <v>y</v>
      </c>
      <c r="G674" t="s">
        <v>35053</v>
      </c>
      <c r="H674" t="s">
        <v>13616</v>
      </c>
      <c r="I674" t="s">
        <v>13616</v>
      </c>
      <c r="J674" t="s">
        <v>13616</v>
      </c>
      <c r="K674">
        <v>2</v>
      </c>
    </row>
    <row r="675" spans="1:11" ht="14.4" customHeight="1" x14ac:dyDescent="0.3">
      <c r="A675" s="2" t="s">
        <v>35064</v>
      </c>
      <c r="B675" s="2" t="s">
        <v>2192</v>
      </c>
      <c r="C675" s="2" t="s">
        <v>35050</v>
      </c>
      <c r="D675" s="2" t="s">
        <v>35051</v>
      </c>
      <c r="E675" s="2" t="s">
        <v>35052</v>
      </c>
      <c r="F675" t="str">
        <f t="shared" si="10"/>
        <v>y</v>
      </c>
      <c r="G675" t="s">
        <v>35053</v>
      </c>
      <c r="H675" t="s">
        <v>13616</v>
      </c>
      <c r="I675" t="s">
        <v>13616</v>
      </c>
      <c r="J675" t="s">
        <v>13616</v>
      </c>
      <c r="K675">
        <v>2</v>
      </c>
    </row>
    <row r="676" spans="1:11" ht="14.4" customHeight="1" x14ac:dyDescent="0.3">
      <c r="A676" s="2" t="s">
        <v>35065</v>
      </c>
      <c r="B676" s="2" t="s">
        <v>2192</v>
      </c>
      <c r="C676" s="2" t="s">
        <v>35050</v>
      </c>
      <c r="D676" s="2" t="s">
        <v>35051</v>
      </c>
      <c r="E676" s="2" t="s">
        <v>35052</v>
      </c>
      <c r="F676" t="str">
        <f t="shared" si="10"/>
        <v>y</v>
      </c>
      <c r="G676" t="s">
        <v>35053</v>
      </c>
      <c r="H676" t="s">
        <v>13616</v>
      </c>
      <c r="I676" t="s">
        <v>13616</v>
      </c>
      <c r="J676" t="s">
        <v>13616</v>
      </c>
      <c r="K676">
        <v>2</v>
      </c>
    </row>
    <row r="677" spans="1:11" ht="14.4" customHeight="1" x14ac:dyDescent="0.3">
      <c r="A677" s="2" t="s">
        <v>35066</v>
      </c>
      <c r="B677" s="2" t="s">
        <v>2192</v>
      </c>
      <c r="C677" s="2" t="s">
        <v>35050</v>
      </c>
      <c r="D677" s="2" t="s">
        <v>35051</v>
      </c>
      <c r="E677" s="2" t="s">
        <v>35052</v>
      </c>
      <c r="F677" t="str">
        <f t="shared" si="10"/>
        <v>y</v>
      </c>
      <c r="G677" t="s">
        <v>35053</v>
      </c>
      <c r="H677" t="s">
        <v>13616</v>
      </c>
      <c r="I677" t="s">
        <v>13616</v>
      </c>
      <c r="J677" t="s">
        <v>13616</v>
      </c>
      <c r="K677">
        <v>2</v>
      </c>
    </row>
    <row r="678" spans="1:11" ht="14.4" customHeight="1" x14ac:dyDescent="0.3">
      <c r="A678" s="2" t="s">
        <v>35067</v>
      </c>
      <c r="B678" s="2" t="s">
        <v>2192</v>
      </c>
      <c r="C678" s="2" t="s">
        <v>35050</v>
      </c>
      <c r="D678" s="2" t="s">
        <v>35051</v>
      </c>
      <c r="E678" s="2" t="s">
        <v>35052</v>
      </c>
      <c r="F678" t="str">
        <f t="shared" si="10"/>
        <v>y</v>
      </c>
      <c r="G678" t="s">
        <v>35053</v>
      </c>
      <c r="H678" t="s">
        <v>13616</v>
      </c>
      <c r="I678" t="s">
        <v>13616</v>
      </c>
      <c r="J678" t="s">
        <v>13616</v>
      </c>
      <c r="K678">
        <v>2</v>
      </c>
    </row>
    <row r="679" spans="1:11" ht="14.4" customHeight="1" x14ac:dyDescent="0.3">
      <c r="A679" s="2" t="s">
        <v>35068</v>
      </c>
      <c r="B679" s="2" t="s">
        <v>2192</v>
      </c>
      <c r="C679" s="2" t="s">
        <v>35050</v>
      </c>
      <c r="D679" s="2" t="s">
        <v>35051</v>
      </c>
      <c r="E679" s="2" t="s">
        <v>35052</v>
      </c>
      <c r="F679" t="str">
        <f t="shared" si="10"/>
        <v>y</v>
      </c>
      <c r="G679" t="s">
        <v>35053</v>
      </c>
      <c r="H679" t="s">
        <v>13616</v>
      </c>
      <c r="I679" t="s">
        <v>13616</v>
      </c>
      <c r="J679" t="s">
        <v>13616</v>
      </c>
      <c r="K679">
        <v>2</v>
      </c>
    </row>
    <row r="680" spans="1:11" ht="14.4" customHeight="1" x14ac:dyDescent="0.3">
      <c r="A680" s="2" t="s">
        <v>35069</v>
      </c>
      <c r="B680" s="2" t="s">
        <v>2192</v>
      </c>
      <c r="C680" s="2" t="s">
        <v>35050</v>
      </c>
      <c r="D680" s="2" t="s">
        <v>35051</v>
      </c>
      <c r="E680" s="2" t="s">
        <v>35052</v>
      </c>
      <c r="F680" t="str">
        <f t="shared" si="10"/>
        <v>y</v>
      </c>
      <c r="G680" t="s">
        <v>35053</v>
      </c>
      <c r="H680" t="s">
        <v>13616</v>
      </c>
      <c r="I680" t="s">
        <v>13616</v>
      </c>
      <c r="J680" t="s">
        <v>13616</v>
      </c>
      <c r="K680">
        <v>2</v>
      </c>
    </row>
    <row r="681" spans="1:11" ht="14.4" customHeight="1" x14ac:dyDescent="0.3">
      <c r="A681" s="2" t="s">
        <v>35070</v>
      </c>
      <c r="B681" s="2" t="s">
        <v>2192</v>
      </c>
      <c r="C681" s="2" t="s">
        <v>35050</v>
      </c>
      <c r="D681" s="2" t="s">
        <v>35051</v>
      </c>
      <c r="E681" s="2" t="s">
        <v>35052</v>
      </c>
      <c r="F681" t="str">
        <f t="shared" si="10"/>
        <v>y</v>
      </c>
      <c r="G681" t="s">
        <v>35053</v>
      </c>
      <c r="H681" t="s">
        <v>13616</v>
      </c>
      <c r="I681" t="s">
        <v>13616</v>
      </c>
      <c r="J681" t="s">
        <v>13616</v>
      </c>
      <c r="K681">
        <v>2</v>
      </c>
    </row>
    <row r="682" spans="1:11" ht="14.4" customHeight="1" x14ac:dyDescent="0.3">
      <c r="A682" s="2" t="s">
        <v>35071</v>
      </c>
      <c r="B682" s="2" t="s">
        <v>2192</v>
      </c>
      <c r="C682" s="2" t="s">
        <v>35050</v>
      </c>
      <c r="D682" s="2" t="s">
        <v>35051</v>
      </c>
      <c r="E682" s="2" t="s">
        <v>35052</v>
      </c>
      <c r="F682" t="str">
        <f t="shared" si="10"/>
        <v>y</v>
      </c>
      <c r="G682" t="s">
        <v>35053</v>
      </c>
      <c r="H682" t="s">
        <v>13616</v>
      </c>
      <c r="I682" t="s">
        <v>13616</v>
      </c>
      <c r="J682" t="s">
        <v>13616</v>
      </c>
      <c r="K682">
        <v>2</v>
      </c>
    </row>
    <row r="683" spans="1:11" ht="14.4" customHeight="1" x14ac:dyDescent="0.3">
      <c r="A683" s="2" t="s">
        <v>35072</v>
      </c>
      <c r="B683" s="2" t="s">
        <v>2192</v>
      </c>
      <c r="C683" s="2" t="s">
        <v>35050</v>
      </c>
      <c r="D683" s="2" t="s">
        <v>35051</v>
      </c>
      <c r="E683" s="2" t="s">
        <v>35052</v>
      </c>
      <c r="F683" t="str">
        <f t="shared" si="10"/>
        <v>y</v>
      </c>
      <c r="G683" t="s">
        <v>35053</v>
      </c>
      <c r="H683" t="s">
        <v>13616</v>
      </c>
      <c r="I683" t="s">
        <v>13616</v>
      </c>
      <c r="J683" t="s">
        <v>13616</v>
      </c>
      <c r="K683">
        <v>2</v>
      </c>
    </row>
    <row r="684" spans="1:11" ht="14.4" customHeight="1" x14ac:dyDescent="0.3">
      <c r="A684" s="2" t="s">
        <v>35073</v>
      </c>
      <c r="B684" s="2" t="s">
        <v>2192</v>
      </c>
      <c r="C684" s="2" t="s">
        <v>35050</v>
      </c>
      <c r="D684" s="2" t="s">
        <v>35051</v>
      </c>
      <c r="E684" s="2" t="s">
        <v>35052</v>
      </c>
      <c r="F684" t="str">
        <f t="shared" si="10"/>
        <v>y</v>
      </c>
      <c r="G684" t="s">
        <v>35053</v>
      </c>
      <c r="H684" t="s">
        <v>13616</v>
      </c>
      <c r="I684" t="s">
        <v>13616</v>
      </c>
      <c r="J684" t="s">
        <v>13616</v>
      </c>
      <c r="K684">
        <v>2</v>
      </c>
    </row>
    <row r="685" spans="1:11" ht="14.4" customHeight="1" x14ac:dyDescent="0.3">
      <c r="A685" s="2" t="s">
        <v>35074</v>
      </c>
      <c r="B685" s="2" t="s">
        <v>2192</v>
      </c>
      <c r="C685" s="2" t="s">
        <v>35050</v>
      </c>
      <c r="D685" s="2" t="s">
        <v>35051</v>
      </c>
      <c r="E685" s="2" t="s">
        <v>35052</v>
      </c>
      <c r="F685" t="str">
        <f t="shared" si="10"/>
        <v>y</v>
      </c>
      <c r="G685" t="s">
        <v>35053</v>
      </c>
      <c r="H685" t="s">
        <v>13616</v>
      </c>
      <c r="I685" t="s">
        <v>13616</v>
      </c>
      <c r="J685" t="s">
        <v>13616</v>
      </c>
      <c r="K685">
        <v>2</v>
      </c>
    </row>
    <row r="686" spans="1:11" ht="14.4" customHeight="1" x14ac:dyDescent="0.3">
      <c r="A686" s="2" t="s">
        <v>35075</v>
      </c>
      <c r="B686" s="2" t="s">
        <v>2192</v>
      </c>
      <c r="C686" s="2" t="s">
        <v>35050</v>
      </c>
      <c r="D686" s="2" t="s">
        <v>35051</v>
      </c>
      <c r="E686" s="2" t="s">
        <v>35052</v>
      </c>
      <c r="F686" t="str">
        <f t="shared" si="10"/>
        <v>y</v>
      </c>
      <c r="G686" t="s">
        <v>35053</v>
      </c>
      <c r="H686" t="s">
        <v>13616</v>
      </c>
      <c r="I686" t="s">
        <v>13616</v>
      </c>
      <c r="J686" t="s">
        <v>13616</v>
      </c>
      <c r="K686">
        <v>2</v>
      </c>
    </row>
    <row r="687" spans="1:11" ht="14.4" customHeight="1" x14ac:dyDescent="0.3">
      <c r="A687" s="2" t="s">
        <v>35076</v>
      </c>
      <c r="B687" s="2" t="s">
        <v>2192</v>
      </c>
      <c r="C687" s="2" t="s">
        <v>35050</v>
      </c>
      <c r="D687" s="2" t="s">
        <v>35051</v>
      </c>
      <c r="E687" s="2" t="s">
        <v>35052</v>
      </c>
      <c r="F687" t="str">
        <f t="shared" si="10"/>
        <v>y</v>
      </c>
      <c r="G687" t="s">
        <v>35053</v>
      </c>
      <c r="H687" t="s">
        <v>13616</v>
      </c>
      <c r="I687" t="s">
        <v>13616</v>
      </c>
      <c r="J687" t="s">
        <v>13616</v>
      </c>
      <c r="K687">
        <v>2</v>
      </c>
    </row>
    <row r="688" spans="1:11" ht="14.4" customHeight="1" x14ac:dyDescent="0.3">
      <c r="A688" s="2" t="s">
        <v>35077</v>
      </c>
      <c r="B688" s="2" t="s">
        <v>2192</v>
      </c>
      <c r="C688" s="2" t="s">
        <v>35050</v>
      </c>
      <c r="D688" s="2" t="s">
        <v>35051</v>
      </c>
      <c r="E688" s="2" t="s">
        <v>35052</v>
      </c>
      <c r="F688" t="str">
        <f t="shared" si="10"/>
        <v>y</v>
      </c>
      <c r="G688" t="s">
        <v>35053</v>
      </c>
      <c r="H688" t="s">
        <v>13616</v>
      </c>
      <c r="I688" t="s">
        <v>13616</v>
      </c>
      <c r="J688" t="s">
        <v>13616</v>
      </c>
      <c r="K688">
        <v>2</v>
      </c>
    </row>
    <row r="689" spans="1:11" ht="14.4" customHeight="1" x14ac:dyDescent="0.3">
      <c r="A689" s="2" t="s">
        <v>35078</v>
      </c>
      <c r="B689" s="2" t="s">
        <v>2192</v>
      </c>
      <c r="C689" s="2" t="s">
        <v>35050</v>
      </c>
      <c r="D689" s="2" t="s">
        <v>35051</v>
      </c>
      <c r="E689" s="2" t="s">
        <v>35052</v>
      </c>
      <c r="F689" t="str">
        <f t="shared" si="10"/>
        <v>y</v>
      </c>
      <c r="G689" t="s">
        <v>35053</v>
      </c>
      <c r="H689" t="s">
        <v>13616</v>
      </c>
      <c r="I689" t="s">
        <v>13616</v>
      </c>
      <c r="J689" t="s">
        <v>13616</v>
      </c>
      <c r="K689">
        <v>2</v>
      </c>
    </row>
    <row r="690" spans="1:11" ht="14.4" customHeight="1" x14ac:dyDescent="0.3">
      <c r="A690" s="2" t="s">
        <v>35079</v>
      </c>
      <c r="B690" s="2" t="s">
        <v>2192</v>
      </c>
      <c r="C690" s="2" t="s">
        <v>35050</v>
      </c>
      <c r="D690" s="2" t="s">
        <v>35051</v>
      </c>
      <c r="E690" s="2" t="s">
        <v>35052</v>
      </c>
      <c r="F690" t="str">
        <f t="shared" si="10"/>
        <v>y</v>
      </c>
      <c r="G690" t="s">
        <v>35053</v>
      </c>
      <c r="H690" t="s">
        <v>13616</v>
      </c>
      <c r="I690" t="s">
        <v>13616</v>
      </c>
      <c r="J690" t="s">
        <v>13616</v>
      </c>
      <c r="K690">
        <v>2</v>
      </c>
    </row>
    <row r="691" spans="1:11" ht="14.4" customHeight="1" x14ac:dyDescent="0.3">
      <c r="A691" s="2" t="s">
        <v>35080</v>
      </c>
      <c r="B691" s="2" t="s">
        <v>2192</v>
      </c>
      <c r="C691" s="2" t="s">
        <v>35050</v>
      </c>
      <c r="D691" s="2" t="s">
        <v>35051</v>
      </c>
      <c r="E691" s="2" t="s">
        <v>35052</v>
      </c>
      <c r="F691" t="str">
        <f t="shared" si="10"/>
        <v>y</v>
      </c>
      <c r="G691" t="s">
        <v>35053</v>
      </c>
      <c r="H691" t="s">
        <v>13616</v>
      </c>
      <c r="I691" t="s">
        <v>13616</v>
      </c>
      <c r="J691" t="s">
        <v>13616</v>
      </c>
      <c r="K691">
        <v>2</v>
      </c>
    </row>
    <row r="692" spans="1:11" ht="14.4" customHeight="1" x14ac:dyDescent="0.3">
      <c r="A692" s="2" t="s">
        <v>35081</v>
      </c>
      <c r="B692" s="2" t="s">
        <v>2192</v>
      </c>
      <c r="C692" s="2" t="s">
        <v>35050</v>
      </c>
      <c r="D692" s="2" t="s">
        <v>35051</v>
      </c>
      <c r="E692" s="2" t="s">
        <v>35052</v>
      </c>
      <c r="F692" t="str">
        <f t="shared" si="10"/>
        <v>y</v>
      </c>
      <c r="G692" t="s">
        <v>35053</v>
      </c>
      <c r="H692" t="s">
        <v>13616</v>
      </c>
      <c r="I692" t="s">
        <v>13616</v>
      </c>
      <c r="J692" t="s">
        <v>13616</v>
      </c>
      <c r="K692">
        <v>2</v>
      </c>
    </row>
    <row r="693" spans="1:11" ht="14.4" customHeight="1" x14ac:dyDescent="0.3">
      <c r="A693" s="2" t="s">
        <v>35082</v>
      </c>
      <c r="B693" s="2" t="s">
        <v>2192</v>
      </c>
      <c r="C693" s="2" t="s">
        <v>35050</v>
      </c>
      <c r="D693" s="2" t="s">
        <v>35051</v>
      </c>
      <c r="E693" s="2" t="s">
        <v>35052</v>
      </c>
      <c r="F693" t="str">
        <f t="shared" si="10"/>
        <v>y</v>
      </c>
      <c r="G693" t="s">
        <v>35053</v>
      </c>
      <c r="H693" t="s">
        <v>13616</v>
      </c>
      <c r="I693" t="s">
        <v>13616</v>
      </c>
      <c r="J693" t="s">
        <v>13616</v>
      </c>
      <c r="K693">
        <v>2</v>
      </c>
    </row>
    <row r="694" spans="1:11" ht="14.4" customHeight="1" x14ac:dyDescent="0.3">
      <c r="A694" s="2" t="s">
        <v>35083</v>
      </c>
      <c r="B694" s="2" t="s">
        <v>2192</v>
      </c>
      <c r="C694" s="2" t="s">
        <v>35050</v>
      </c>
      <c r="D694" s="2" t="s">
        <v>35051</v>
      </c>
      <c r="E694" s="2" t="s">
        <v>35052</v>
      </c>
      <c r="F694" t="str">
        <f t="shared" si="10"/>
        <v>y</v>
      </c>
      <c r="G694" t="s">
        <v>35053</v>
      </c>
      <c r="H694" t="s">
        <v>13616</v>
      </c>
      <c r="I694" t="s">
        <v>13616</v>
      </c>
      <c r="J694" t="s">
        <v>13616</v>
      </c>
      <c r="K694">
        <v>2</v>
      </c>
    </row>
    <row r="695" spans="1:11" ht="14.4" customHeight="1" x14ac:dyDescent="0.3">
      <c r="A695" s="2" t="s">
        <v>35084</v>
      </c>
      <c r="B695" s="2" t="s">
        <v>2192</v>
      </c>
      <c r="C695" s="2" t="s">
        <v>35050</v>
      </c>
      <c r="D695" s="2" t="s">
        <v>35051</v>
      </c>
      <c r="E695" s="2" t="s">
        <v>35052</v>
      </c>
      <c r="F695" t="str">
        <f t="shared" si="10"/>
        <v>y</v>
      </c>
      <c r="G695" t="s">
        <v>35053</v>
      </c>
      <c r="H695" t="s">
        <v>13616</v>
      </c>
      <c r="I695" t="s">
        <v>13616</v>
      </c>
      <c r="J695" t="s">
        <v>13616</v>
      </c>
      <c r="K695">
        <v>2</v>
      </c>
    </row>
    <row r="696" spans="1:11" ht="14.4" customHeight="1" x14ac:dyDescent="0.3">
      <c r="A696" s="2" t="s">
        <v>35085</v>
      </c>
      <c r="B696" s="2" t="s">
        <v>2192</v>
      </c>
      <c r="C696" s="2" t="s">
        <v>35050</v>
      </c>
      <c r="D696" s="2" t="s">
        <v>35051</v>
      </c>
      <c r="E696" s="2" t="s">
        <v>35052</v>
      </c>
      <c r="F696" t="str">
        <f t="shared" si="10"/>
        <v>y</v>
      </c>
      <c r="G696" t="s">
        <v>35053</v>
      </c>
      <c r="H696" t="s">
        <v>13616</v>
      </c>
      <c r="I696" t="s">
        <v>13616</v>
      </c>
      <c r="J696" t="s">
        <v>13616</v>
      </c>
      <c r="K696">
        <v>2</v>
      </c>
    </row>
    <row r="697" spans="1:11" ht="14.4" customHeight="1" x14ac:dyDescent="0.3">
      <c r="A697" s="2" t="s">
        <v>35086</v>
      </c>
      <c r="B697" s="2" t="s">
        <v>2192</v>
      </c>
      <c r="C697" s="2" t="s">
        <v>35050</v>
      </c>
      <c r="D697" s="2" t="s">
        <v>35051</v>
      </c>
      <c r="E697" s="2" t="s">
        <v>35052</v>
      </c>
      <c r="F697" t="str">
        <f t="shared" si="10"/>
        <v>y</v>
      </c>
      <c r="G697" t="s">
        <v>35053</v>
      </c>
      <c r="H697" t="s">
        <v>13616</v>
      </c>
      <c r="I697" t="s">
        <v>13616</v>
      </c>
      <c r="J697" t="s">
        <v>13616</v>
      </c>
      <c r="K697">
        <v>2</v>
      </c>
    </row>
    <row r="698" spans="1:11" ht="14.4" customHeight="1" x14ac:dyDescent="0.3">
      <c r="A698" s="2" t="s">
        <v>35087</v>
      </c>
      <c r="B698" s="2" t="s">
        <v>2192</v>
      </c>
      <c r="C698" s="2" t="s">
        <v>35050</v>
      </c>
      <c r="D698" s="2" t="s">
        <v>35051</v>
      </c>
      <c r="E698" s="2" t="s">
        <v>35052</v>
      </c>
      <c r="F698" t="str">
        <f t="shared" si="10"/>
        <v>y</v>
      </c>
      <c r="G698" t="s">
        <v>35053</v>
      </c>
      <c r="H698" t="s">
        <v>13616</v>
      </c>
      <c r="I698" t="s">
        <v>13616</v>
      </c>
      <c r="J698" t="s">
        <v>13616</v>
      </c>
      <c r="K698">
        <v>2</v>
      </c>
    </row>
    <row r="699" spans="1:11" ht="14.4" customHeight="1" x14ac:dyDescent="0.3">
      <c r="A699" s="2" t="s">
        <v>35088</v>
      </c>
      <c r="B699" s="2" t="s">
        <v>2192</v>
      </c>
      <c r="C699" s="2" t="s">
        <v>35050</v>
      </c>
      <c r="D699" s="2" t="s">
        <v>35051</v>
      </c>
      <c r="E699" s="2" t="s">
        <v>35052</v>
      </c>
      <c r="F699" t="str">
        <f t="shared" si="10"/>
        <v>y</v>
      </c>
      <c r="G699" t="s">
        <v>35053</v>
      </c>
      <c r="H699" t="s">
        <v>13616</v>
      </c>
      <c r="I699" t="s">
        <v>13616</v>
      </c>
      <c r="J699" t="s">
        <v>13616</v>
      </c>
      <c r="K699">
        <v>2</v>
      </c>
    </row>
    <row r="700" spans="1:11" ht="14.4" customHeight="1" x14ac:dyDescent="0.3">
      <c r="A700" s="2" t="s">
        <v>35089</v>
      </c>
      <c r="B700" s="2" t="s">
        <v>2192</v>
      </c>
      <c r="C700" s="2" t="s">
        <v>35050</v>
      </c>
      <c r="D700" s="2" t="s">
        <v>35051</v>
      </c>
      <c r="E700" s="2" t="s">
        <v>35052</v>
      </c>
      <c r="F700" t="str">
        <f t="shared" si="10"/>
        <v>y</v>
      </c>
      <c r="G700" t="s">
        <v>35053</v>
      </c>
      <c r="H700" t="s">
        <v>13616</v>
      </c>
      <c r="I700" t="s">
        <v>13616</v>
      </c>
      <c r="J700" t="s">
        <v>13616</v>
      </c>
      <c r="K700">
        <v>2</v>
      </c>
    </row>
    <row r="701" spans="1:11" ht="14.4" customHeight="1" x14ac:dyDescent="0.3">
      <c r="A701" s="2" t="s">
        <v>35090</v>
      </c>
      <c r="B701" s="2" t="s">
        <v>2192</v>
      </c>
      <c r="C701" s="2" t="s">
        <v>35050</v>
      </c>
      <c r="D701" s="2" t="s">
        <v>35051</v>
      </c>
      <c r="E701" s="2" t="s">
        <v>35052</v>
      </c>
      <c r="F701" t="str">
        <f t="shared" si="10"/>
        <v>y</v>
      </c>
      <c r="G701" t="s">
        <v>35053</v>
      </c>
      <c r="H701" t="s">
        <v>13616</v>
      </c>
      <c r="I701" t="s">
        <v>13616</v>
      </c>
      <c r="J701" t="s">
        <v>13616</v>
      </c>
      <c r="K701">
        <v>2</v>
      </c>
    </row>
    <row r="702" spans="1:11" ht="14.4" customHeight="1" x14ac:dyDescent="0.3">
      <c r="A702" s="2" t="s">
        <v>35091</v>
      </c>
      <c r="B702" s="2" t="s">
        <v>2192</v>
      </c>
      <c r="C702" s="2" t="s">
        <v>35050</v>
      </c>
      <c r="D702" s="2" t="s">
        <v>35051</v>
      </c>
      <c r="E702" s="2" t="s">
        <v>35052</v>
      </c>
      <c r="F702" t="str">
        <f t="shared" si="10"/>
        <v>y</v>
      </c>
      <c r="G702" t="s">
        <v>35053</v>
      </c>
      <c r="H702" t="s">
        <v>13616</v>
      </c>
      <c r="I702" t="s">
        <v>13616</v>
      </c>
      <c r="J702" t="s">
        <v>13616</v>
      </c>
      <c r="K702">
        <v>2</v>
      </c>
    </row>
    <row r="703" spans="1:11" ht="14.4" customHeight="1" x14ac:dyDescent="0.3">
      <c r="A703" s="2" t="s">
        <v>35092</v>
      </c>
      <c r="B703" s="2" t="s">
        <v>2192</v>
      </c>
      <c r="C703" s="2" t="s">
        <v>35050</v>
      </c>
      <c r="D703" s="2" t="s">
        <v>35051</v>
      </c>
      <c r="E703" s="2" t="s">
        <v>35052</v>
      </c>
      <c r="F703" t="str">
        <f t="shared" si="10"/>
        <v>y</v>
      </c>
      <c r="G703" t="s">
        <v>35053</v>
      </c>
      <c r="H703" t="s">
        <v>13616</v>
      </c>
      <c r="I703" t="s">
        <v>13616</v>
      </c>
      <c r="J703" t="s">
        <v>13616</v>
      </c>
      <c r="K703">
        <v>2</v>
      </c>
    </row>
    <row r="704" spans="1:11" ht="14.4" customHeight="1" x14ac:dyDescent="0.3">
      <c r="A704" s="2" t="s">
        <v>35093</v>
      </c>
      <c r="B704" s="2" t="s">
        <v>2192</v>
      </c>
      <c r="C704" s="2" t="s">
        <v>35050</v>
      </c>
      <c r="D704" s="2" t="s">
        <v>35051</v>
      </c>
      <c r="E704" s="2" t="s">
        <v>35052</v>
      </c>
      <c r="F704" t="str">
        <f t="shared" si="10"/>
        <v>y</v>
      </c>
      <c r="G704" t="s">
        <v>35053</v>
      </c>
      <c r="H704" t="s">
        <v>13616</v>
      </c>
      <c r="I704" t="s">
        <v>13616</v>
      </c>
      <c r="J704" t="s">
        <v>13616</v>
      </c>
      <c r="K704">
        <v>2</v>
      </c>
    </row>
    <row r="705" spans="1:11" ht="14.4" customHeight="1" x14ac:dyDescent="0.3">
      <c r="A705" s="2" t="s">
        <v>35094</v>
      </c>
      <c r="B705" s="2" t="s">
        <v>2192</v>
      </c>
      <c r="C705" s="2" t="s">
        <v>35050</v>
      </c>
      <c r="D705" s="2" t="s">
        <v>35051</v>
      </c>
      <c r="E705" s="2" t="s">
        <v>35052</v>
      </c>
      <c r="F705" t="str">
        <f t="shared" si="10"/>
        <v>y</v>
      </c>
      <c r="G705" t="s">
        <v>35053</v>
      </c>
      <c r="H705" t="s">
        <v>13616</v>
      </c>
      <c r="I705" t="s">
        <v>13616</v>
      </c>
      <c r="J705" t="s">
        <v>13616</v>
      </c>
      <c r="K705">
        <v>2</v>
      </c>
    </row>
    <row r="706" spans="1:11" ht="14.4" customHeight="1" x14ac:dyDescent="0.3">
      <c r="A706" s="2" t="s">
        <v>35095</v>
      </c>
      <c r="B706" s="2" t="s">
        <v>2192</v>
      </c>
      <c r="C706" s="2" t="s">
        <v>35050</v>
      </c>
      <c r="D706" s="2" t="s">
        <v>35051</v>
      </c>
      <c r="E706" s="2" t="s">
        <v>35052</v>
      </c>
      <c r="F706" t="str">
        <f t="shared" si="10"/>
        <v>y</v>
      </c>
      <c r="G706" t="s">
        <v>35053</v>
      </c>
      <c r="H706" t="s">
        <v>13616</v>
      </c>
      <c r="I706" t="s">
        <v>13616</v>
      </c>
      <c r="J706" t="s">
        <v>13616</v>
      </c>
      <c r="K706">
        <v>2</v>
      </c>
    </row>
    <row r="707" spans="1:11" ht="14.4" customHeight="1" x14ac:dyDescent="0.3">
      <c r="A707" s="2" t="s">
        <v>35096</v>
      </c>
      <c r="B707" s="2" t="s">
        <v>2192</v>
      </c>
      <c r="C707" s="2" t="s">
        <v>35050</v>
      </c>
      <c r="D707" s="2" t="s">
        <v>35051</v>
      </c>
      <c r="E707" s="2" t="s">
        <v>35052</v>
      </c>
      <c r="F707" t="str">
        <f t="shared" si="10"/>
        <v>y</v>
      </c>
      <c r="G707" t="s">
        <v>35053</v>
      </c>
      <c r="H707" t="s">
        <v>13616</v>
      </c>
      <c r="I707" t="s">
        <v>13616</v>
      </c>
      <c r="J707" t="s">
        <v>13616</v>
      </c>
      <c r="K707">
        <v>2</v>
      </c>
    </row>
    <row r="708" spans="1:11" ht="14.4" customHeight="1" x14ac:dyDescent="0.3">
      <c r="A708" s="2" t="s">
        <v>35097</v>
      </c>
      <c r="B708" s="2" t="s">
        <v>2192</v>
      </c>
      <c r="C708" s="2" t="s">
        <v>35050</v>
      </c>
      <c r="D708" s="2" t="s">
        <v>35051</v>
      </c>
      <c r="E708" s="2" t="s">
        <v>35052</v>
      </c>
      <c r="F708" t="str">
        <f t="shared" si="10"/>
        <v>y</v>
      </c>
      <c r="G708" t="s">
        <v>35053</v>
      </c>
      <c r="H708" t="s">
        <v>13616</v>
      </c>
      <c r="I708" t="s">
        <v>13616</v>
      </c>
      <c r="J708" t="s">
        <v>13616</v>
      </c>
      <c r="K708">
        <v>2</v>
      </c>
    </row>
    <row r="709" spans="1:11" ht="14.4" customHeight="1" x14ac:dyDescent="0.3">
      <c r="A709" s="2" t="s">
        <v>35098</v>
      </c>
      <c r="B709" s="2" t="s">
        <v>2192</v>
      </c>
      <c r="C709" s="2" t="s">
        <v>35050</v>
      </c>
      <c r="D709" s="2" t="s">
        <v>35051</v>
      </c>
      <c r="E709" s="2" t="s">
        <v>35052</v>
      </c>
      <c r="F709" t="str">
        <f t="shared" ref="F709:F772" si="11">IF(COUNTIF(H709:J709,"used")&gt;0,"y","")</f>
        <v>y</v>
      </c>
      <c r="G709" t="s">
        <v>35053</v>
      </c>
      <c r="H709" t="s">
        <v>13616</v>
      </c>
      <c r="I709" t="s">
        <v>13616</v>
      </c>
      <c r="J709" t="s">
        <v>13616</v>
      </c>
      <c r="K709">
        <v>2</v>
      </c>
    </row>
    <row r="710" spans="1:11" ht="14.4" customHeight="1" x14ac:dyDescent="0.3">
      <c r="A710" s="2" t="s">
        <v>35099</v>
      </c>
      <c r="B710" s="2" t="s">
        <v>2192</v>
      </c>
      <c r="C710" s="2" t="s">
        <v>35050</v>
      </c>
      <c r="D710" s="2" t="s">
        <v>35051</v>
      </c>
      <c r="E710" s="2" t="s">
        <v>35052</v>
      </c>
      <c r="F710" t="str">
        <f t="shared" si="11"/>
        <v>y</v>
      </c>
      <c r="G710" t="s">
        <v>35053</v>
      </c>
      <c r="H710" t="s">
        <v>13616</v>
      </c>
      <c r="I710" t="s">
        <v>13616</v>
      </c>
      <c r="J710" t="s">
        <v>13616</v>
      </c>
      <c r="K710">
        <v>2</v>
      </c>
    </row>
    <row r="711" spans="1:11" ht="14.4" customHeight="1" x14ac:dyDescent="0.3">
      <c r="A711" s="2" t="s">
        <v>35100</v>
      </c>
      <c r="B711" s="2" t="s">
        <v>2192</v>
      </c>
      <c r="C711" s="2" t="s">
        <v>35050</v>
      </c>
      <c r="D711" s="2" t="s">
        <v>35051</v>
      </c>
      <c r="E711" s="2" t="s">
        <v>35052</v>
      </c>
      <c r="F711" t="str">
        <f t="shared" si="11"/>
        <v>y</v>
      </c>
      <c r="G711" t="s">
        <v>35053</v>
      </c>
      <c r="H711" t="s">
        <v>13616</v>
      </c>
      <c r="I711" t="s">
        <v>13616</v>
      </c>
      <c r="J711" t="s">
        <v>13616</v>
      </c>
      <c r="K711">
        <v>2</v>
      </c>
    </row>
    <row r="712" spans="1:11" ht="14.4" customHeight="1" x14ac:dyDescent="0.3">
      <c r="A712" s="2" t="s">
        <v>35101</v>
      </c>
      <c r="B712" s="2" t="s">
        <v>2192</v>
      </c>
      <c r="C712" s="2" t="s">
        <v>35050</v>
      </c>
      <c r="D712" s="2" t="s">
        <v>35051</v>
      </c>
      <c r="E712" s="2" t="s">
        <v>35052</v>
      </c>
      <c r="F712" t="str">
        <f t="shared" si="11"/>
        <v>y</v>
      </c>
      <c r="G712" t="s">
        <v>35053</v>
      </c>
      <c r="H712" t="s">
        <v>13616</v>
      </c>
      <c r="I712" t="s">
        <v>13616</v>
      </c>
      <c r="J712" t="s">
        <v>13616</v>
      </c>
      <c r="K712">
        <v>2</v>
      </c>
    </row>
    <row r="713" spans="1:11" ht="14.4" customHeight="1" x14ac:dyDescent="0.3">
      <c r="A713" s="2" t="s">
        <v>35102</v>
      </c>
      <c r="B713" s="2" t="s">
        <v>2192</v>
      </c>
      <c r="C713" s="2" t="s">
        <v>35050</v>
      </c>
      <c r="D713" s="2" t="s">
        <v>35051</v>
      </c>
      <c r="E713" s="2" t="s">
        <v>35052</v>
      </c>
      <c r="F713" t="str">
        <f t="shared" si="11"/>
        <v>y</v>
      </c>
      <c r="G713" t="s">
        <v>35053</v>
      </c>
      <c r="H713" t="s">
        <v>13616</v>
      </c>
      <c r="I713" t="s">
        <v>13616</v>
      </c>
      <c r="J713" t="s">
        <v>13616</v>
      </c>
      <c r="K713">
        <v>2</v>
      </c>
    </row>
    <row r="714" spans="1:11" ht="14.4" customHeight="1" x14ac:dyDescent="0.3">
      <c r="A714" s="2" t="s">
        <v>35103</v>
      </c>
      <c r="B714" s="2" t="s">
        <v>2192</v>
      </c>
      <c r="C714" s="2" t="s">
        <v>35050</v>
      </c>
      <c r="D714" s="2" t="s">
        <v>35051</v>
      </c>
      <c r="E714" s="2" t="s">
        <v>35052</v>
      </c>
      <c r="F714" t="str">
        <f t="shared" si="11"/>
        <v>y</v>
      </c>
      <c r="G714" t="s">
        <v>35053</v>
      </c>
      <c r="H714" t="s">
        <v>13616</v>
      </c>
      <c r="I714" t="s">
        <v>13616</v>
      </c>
      <c r="J714" t="s">
        <v>13616</v>
      </c>
      <c r="K714">
        <v>2</v>
      </c>
    </row>
    <row r="715" spans="1:11" ht="14.4" customHeight="1" x14ac:dyDescent="0.3">
      <c r="A715" s="2" t="s">
        <v>35104</v>
      </c>
      <c r="B715" s="2" t="s">
        <v>2192</v>
      </c>
      <c r="C715" s="2" t="s">
        <v>35050</v>
      </c>
      <c r="D715" s="2" t="s">
        <v>35051</v>
      </c>
      <c r="E715" s="2" t="s">
        <v>35052</v>
      </c>
      <c r="F715" t="str">
        <f t="shared" si="11"/>
        <v>y</v>
      </c>
      <c r="G715" t="s">
        <v>35053</v>
      </c>
      <c r="H715" t="s">
        <v>13616</v>
      </c>
      <c r="I715" t="s">
        <v>13616</v>
      </c>
      <c r="J715" t="s">
        <v>13616</v>
      </c>
      <c r="K715">
        <v>2</v>
      </c>
    </row>
    <row r="716" spans="1:11" ht="14.4" customHeight="1" x14ac:dyDescent="0.3">
      <c r="A716" s="2" t="s">
        <v>35105</v>
      </c>
      <c r="B716" s="2" t="s">
        <v>2192</v>
      </c>
      <c r="C716" s="2" t="s">
        <v>35050</v>
      </c>
      <c r="D716" s="2" t="s">
        <v>35051</v>
      </c>
      <c r="E716" s="2" t="s">
        <v>35052</v>
      </c>
      <c r="F716" t="str">
        <f t="shared" si="11"/>
        <v>y</v>
      </c>
      <c r="G716" t="s">
        <v>35053</v>
      </c>
      <c r="H716" t="s">
        <v>13616</v>
      </c>
      <c r="I716" t="s">
        <v>13616</v>
      </c>
      <c r="J716" t="s">
        <v>13616</v>
      </c>
      <c r="K716">
        <v>2</v>
      </c>
    </row>
    <row r="717" spans="1:11" ht="14.4" customHeight="1" x14ac:dyDescent="0.3">
      <c r="A717" s="2" t="s">
        <v>35106</v>
      </c>
      <c r="B717" s="2" t="s">
        <v>2192</v>
      </c>
      <c r="C717" s="2" t="s">
        <v>35050</v>
      </c>
      <c r="D717" s="2" t="s">
        <v>35051</v>
      </c>
      <c r="E717" s="2" t="s">
        <v>35052</v>
      </c>
      <c r="F717" t="str">
        <f t="shared" si="11"/>
        <v>y</v>
      </c>
      <c r="G717" t="s">
        <v>35053</v>
      </c>
      <c r="H717" t="s">
        <v>13616</v>
      </c>
      <c r="I717" t="s">
        <v>13616</v>
      </c>
      <c r="J717" t="s">
        <v>13616</v>
      </c>
      <c r="K717">
        <v>2</v>
      </c>
    </row>
    <row r="718" spans="1:11" ht="14.4" customHeight="1" x14ac:dyDescent="0.3">
      <c r="A718" s="2" t="s">
        <v>35107</v>
      </c>
      <c r="B718" s="2" t="s">
        <v>2192</v>
      </c>
      <c r="C718" s="2" t="s">
        <v>35050</v>
      </c>
      <c r="D718" s="2" t="s">
        <v>35051</v>
      </c>
      <c r="E718" s="2" t="s">
        <v>35052</v>
      </c>
      <c r="F718" t="str">
        <f t="shared" si="11"/>
        <v>y</v>
      </c>
      <c r="G718" t="s">
        <v>35053</v>
      </c>
      <c r="H718" t="s">
        <v>13616</v>
      </c>
      <c r="I718" t="s">
        <v>13616</v>
      </c>
      <c r="J718" t="s">
        <v>13616</v>
      </c>
      <c r="K718">
        <v>2</v>
      </c>
    </row>
    <row r="719" spans="1:11" ht="14.4" customHeight="1" x14ac:dyDescent="0.3">
      <c r="A719" s="2" t="s">
        <v>35108</v>
      </c>
      <c r="B719" s="2" t="s">
        <v>2192</v>
      </c>
      <c r="C719" s="2" t="s">
        <v>35050</v>
      </c>
      <c r="D719" s="2" t="s">
        <v>35051</v>
      </c>
      <c r="E719" s="2" t="s">
        <v>35052</v>
      </c>
      <c r="F719" t="str">
        <f t="shared" si="11"/>
        <v>y</v>
      </c>
      <c r="G719" t="s">
        <v>35053</v>
      </c>
      <c r="H719" t="s">
        <v>13616</v>
      </c>
      <c r="I719" t="s">
        <v>13616</v>
      </c>
      <c r="J719" t="s">
        <v>13616</v>
      </c>
      <c r="K719">
        <v>2</v>
      </c>
    </row>
    <row r="720" spans="1:11" ht="14.4" customHeight="1" x14ac:dyDescent="0.3">
      <c r="A720" s="2" t="s">
        <v>35109</v>
      </c>
      <c r="B720" s="2" t="s">
        <v>2192</v>
      </c>
      <c r="C720" s="2" t="s">
        <v>35050</v>
      </c>
      <c r="D720" s="2" t="s">
        <v>35051</v>
      </c>
      <c r="E720" s="2" t="s">
        <v>35052</v>
      </c>
      <c r="F720" t="str">
        <f t="shared" si="11"/>
        <v>y</v>
      </c>
      <c r="G720" t="s">
        <v>35053</v>
      </c>
      <c r="H720" t="s">
        <v>13616</v>
      </c>
      <c r="I720" t="s">
        <v>13616</v>
      </c>
      <c r="J720" t="s">
        <v>13616</v>
      </c>
      <c r="K720">
        <v>2</v>
      </c>
    </row>
    <row r="721" spans="1:11" ht="14.4" customHeight="1" x14ac:dyDescent="0.3">
      <c r="A721" s="2" t="s">
        <v>35110</v>
      </c>
      <c r="B721" s="2" t="s">
        <v>2192</v>
      </c>
      <c r="C721" s="2" t="s">
        <v>35050</v>
      </c>
      <c r="D721" s="2" t="s">
        <v>35051</v>
      </c>
      <c r="E721" s="2" t="s">
        <v>35052</v>
      </c>
      <c r="F721" t="str">
        <f t="shared" si="11"/>
        <v>y</v>
      </c>
      <c r="G721" t="s">
        <v>35053</v>
      </c>
      <c r="H721" t="s">
        <v>13616</v>
      </c>
      <c r="I721" t="s">
        <v>13616</v>
      </c>
      <c r="J721" t="s">
        <v>13616</v>
      </c>
      <c r="K721">
        <v>2</v>
      </c>
    </row>
    <row r="722" spans="1:11" ht="14.4" customHeight="1" x14ac:dyDescent="0.3">
      <c r="A722" s="2" t="s">
        <v>35111</v>
      </c>
      <c r="B722" s="2" t="s">
        <v>2192</v>
      </c>
      <c r="C722" s="2" t="s">
        <v>35050</v>
      </c>
      <c r="D722" s="2" t="s">
        <v>35051</v>
      </c>
      <c r="E722" s="2" t="s">
        <v>35052</v>
      </c>
      <c r="F722" t="str">
        <f t="shared" si="11"/>
        <v>y</v>
      </c>
      <c r="G722" t="s">
        <v>35053</v>
      </c>
      <c r="H722" t="s">
        <v>13616</v>
      </c>
      <c r="I722" t="s">
        <v>13616</v>
      </c>
      <c r="J722" t="s">
        <v>13616</v>
      </c>
      <c r="K722">
        <v>2</v>
      </c>
    </row>
    <row r="723" spans="1:11" ht="14.4" customHeight="1" x14ac:dyDescent="0.3">
      <c r="A723" s="2" t="s">
        <v>35112</v>
      </c>
      <c r="B723" s="2" t="s">
        <v>2192</v>
      </c>
      <c r="C723" s="2" t="s">
        <v>35050</v>
      </c>
      <c r="D723" s="2" t="s">
        <v>35051</v>
      </c>
      <c r="E723" s="2" t="s">
        <v>35052</v>
      </c>
      <c r="F723" t="str">
        <f t="shared" si="11"/>
        <v>y</v>
      </c>
      <c r="G723" t="s">
        <v>35053</v>
      </c>
      <c r="H723" t="s">
        <v>13616</v>
      </c>
      <c r="I723" t="s">
        <v>13616</v>
      </c>
      <c r="J723" t="s">
        <v>13616</v>
      </c>
      <c r="K723">
        <v>2</v>
      </c>
    </row>
    <row r="724" spans="1:11" ht="14.4" customHeight="1" x14ac:dyDescent="0.3">
      <c r="A724" s="2" t="s">
        <v>35113</v>
      </c>
      <c r="B724" s="2" t="s">
        <v>2192</v>
      </c>
      <c r="C724" s="2" t="s">
        <v>35050</v>
      </c>
      <c r="D724" s="2" t="s">
        <v>35051</v>
      </c>
      <c r="E724" s="2" t="s">
        <v>35052</v>
      </c>
      <c r="F724" t="str">
        <f t="shared" si="11"/>
        <v>y</v>
      </c>
      <c r="G724" t="s">
        <v>35053</v>
      </c>
      <c r="H724" t="s">
        <v>13616</v>
      </c>
      <c r="I724" t="s">
        <v>13616</v>
      </c>
      <c r="J724" t="s">
        <v>13616</v>
      </c>
      <c r="K724">
        <v>2</v>
      </c>
    </row>
    <row r="725" spans="1:11" ht="14.4" customHeight="1" x14ac:dyDescent="0.3">
      <c r="A725" s="2" t="s">
        <v>35114</v>
      </c>
      <c r="B725" s="2" t="s">
        <v>2192</v>
      </c>
      <c r="C725" s="2" t="s">
        <v>35050</v>
      </c>
      <c r="D725" s="2" t="s">
        <v>35051</v>
      </c>
      <c r="E725" s="2" t="s">
        <v>35052</v>
      </c>
      <c r="F725" t="str">
        <f t="shared" si="11"/>
        <v>y</v>
      </c>
      <c r="G725" t="s">
        <v>35053</v>
      </c>
      <c r="H725" t="s">
        <v>13616</v>
      </c>
      <c r="I725" t="s">
        <v>13616</v>
      </c>
      <c r="J725" t="s">
        <v>13616</v>
      </c>
      <c r="K725">
        <v>2</v>
      </c>
    </row>
    <row r="726" spans="1:11" ht="14.4" customHeight="1" x14ac:dyDescent="0.3">
      <c r="A726" s="2" t="s">
        <v>35115</v>
      </c>
      <c r="B726" s="2" t="s">
        <v>2192</v>
      </c>
      <c r="C726" s="2" t="s">
        <v>35050</v>
      </c>
      <c r="D726" s="2" t="s">
        <v>35051</v>
      </c>
      <c r="E726" s="2" t="s">
        <v>35052</v>
      </c>
      <c r="F726" t="str">
        <f t="shared" si="11"/>
        <v>y</v>
      </c>
      <c r="G726" t="s">
        <v>35053</v>
      </c>
      <c r="H726" t="s">
        <v>13616</v>
      </c>
      <c r="I726" t="s">
        <v>13616</v>
      </c>
      <c r="J726" t="s">
        <v>13616</v>
      </c>
      <c r="K726">
        <v>2</v>
      </c>
    </row>
    <row r="727" spans="1:11" ht="14.4" customHeight="1" x14ac:dyDescent="0.3">
      <c r="A727" s="2" t="s">
        <v>35116</v>
      </c>
      <c r="B727" s="2" t="s">
        <v>2192</v>
      </c>
      <c r="C727" s="2" t="s">
        <v>35050</v>
      </c>
      <c r="D727" s="2" t="s">
        <v>35051</v>
      </c>
      <c r="E727" s="2" t="s">
        <v>35052</v>
      </c>
      <c r="F727" t="str">
        <f t="shared" si="11"/>
        <v>y</v>
      </c>
      <c r="G727" t="s">
        <v>35053</v>
      </c>
      <c r="H727" t="s">
        <v>13616</v>
      </c>
      <c r="I727" t="s">
        <v>13616</v>
      </c>
      <c r="J727" t="s">
        <v>13616</v>
      </c>
      <c r="K727">
        <v>2</v>
      </c>
    </row>
    <row r="728" spans="1:11" ht="14.4" customHeight="1" x14ac:dyDescent="0.3">
      <c r="A728" s="2" t="s">
        <v>35117</v>
      </c>
      <c r="B728" s="2" t="s">
        <v>2192</v>
      </c>
      <c r="C728" s="2" t="s">
        <v>35050</v>
      </c>
      <c r="D728" s="2" t="s">
        <v>35051</v>
      </c>
      <c r="E728" s="2" t="s">
        <v>35052</v>
      </c>
      <c r="F728" t="str">
        <f t="shared" si="11"/>
        <v>y</v>
      </c>
      <c r="G728" t="s">
        <v>35053</v>
      </c>
      <c r="H728" t="s">
        <v>13616</v>
      </c>
      <c r="I728" t="s">
        <v>13616</v>
      </c>
      <c r="J728" t="s">
        <v>13616</v>
      </c>
      <c r="K728">
        <v>2</v>
      </c>
    </row>
    <row r="729" spans="1:11" ht="14.4" customHeight="1" x14ac:dyDescent="0.3">
      <c r="A729" s="2" t="s">
        <v>35118</v>
      </c>
      <c r="B729" s="2" t="s">
        <v>2192</v>
      </c>
      <c r="C729" s="2" t="s">
        <v>35050</v>
      </c>
      <c r="D729" s="2" t="s">
        <v>35051</v>
      </c>
      <c r="E729" s="2" t="s">
        <v>35052</v>
      </c>
      <c r="F729" t="str">
        <f t="shared" si="11"/>
        <v>y</v>
      </c>
      <c r="G729" t="s">
        <v>35053</v>
      </c>
      <c r="H729" t="s">
        <v>13616</v>
      </c>
      <c r="I729" t="s">
        <v>13616</v>
      </c>
      <c r="J729" t="s">
        <v>13616</v>
      </c>
      <c r="K729">
        <v>2</v>
      </c>
    </row>
    <row r="730" spans="1:11" ht="14.4" customHeight="1" x14ac:dyDescent="0.3">
      <c r="A730" s="2" t="s">
        <v>35119</v>
      </c>
      <c r="B730" s="2" t="s">
        <v>2192</v>
      </c>
      <c r="C730" s="2" t="s">
        <v>35050</v>
      </c>
      <c r="D730" s="2" t="s">
        <v>35051</v>
      </c>
      <c r="E730" s="2" t="s">
        <v>35052</v>
      </c>
      <c r="F730" t="str">
        <f t="shared" si="11"/>
        <v>y</v>
      </c>
      <c r="G730" t="s">
        <v>35053</v>
      </c>
      <c r="H730" t="s">
        <v>13616</v>
      </c>
      <c r="I730" t="s">
        <v>13616</v>
      </c>
      <c r="J730" t="s">
        <v>13616</v>
      </c>
      <c r="K730">
        <v>2</v>
      </c>
    </row>
    <row r="731" spans="1:11" ht="14.4" customHeight="1" x14ac:dyDescent="0.3">
      <c r="A731" s="2" t="s">
        <v>35120</v>
      </c>
      <c r="B731" s="2" t="s">
        <v>2192</v>
      </c>
      <c r="C731" s="2" t="s">
        <v>35050</v>
      </c>
      <c r="D731" s="2" t="s">
        <v>35051</v>
      </c>
      <c r="E731" s="2" t="s">
        <v>35052</v>
      </c>
      <c r="F731" t="str">
        <f t="shared" si="11"/>
        <v>y</v>
      </c>
      <c r="G731" t="s">
        <v>35053</v>
      </c>
      <c r="H731" t="s">
        <v>13616</v>
      </c>
      <c r="I731" t="s">
        <v>13616</v>
      </c>
      <c r="J731" t="s">
        <v>13616</v>
      </c>
      <c r="K731">
        <v>2</v>
      </c>
    </row>
    <row r="732" spans="1:11" ht="14.4" customHeight="1" x14ac:dyDescent="0.3">
      <c r="A732" s="2" t="s">
        <v>35121</v>
      </c>
      <c r="B732" s="2" t="s">
        <v>2192</v>
      </c>
      <c r="C732" s="2" t="s">
        <v>35050</v>
      </c>
      <c r="D732" s="2" t="s">
        <v>35051</v>
      </c>
      <c r="E732" s="2" t="s">
        <v>35052</v>
      </c>
      <c r="F732" t="str">
        <f t="shared" si="11"/>
        <v>y</v>
      </c>
      <c r="G732" t="s">
        <v>35053</v>
      </c>
      <c r="H732" t="s">
        <v>13616</v>
      </c>
      <c r="I732" t="s">
        <v>13616</v>
      </c>
      <c r="J732" t="s">
        <v>13616</v>
      </c>
      <c r="K732">
        <v>2</v>
      </c>
    </row>
    <row r="733" spans="1:11" ht="14.4" customHeight="1" x14ac:dyDescent="0.3">
      <c r="A733" s="2" t="s">
        <v>35122</v>
      </c>
      <c r="B733" s="2" t="s">
        <v>2192</v>
      </c>
      <c r="C733" s="2" t="s">
        <v>35050</v>
      </c>
      <c r="D733" s="2" t="s">
        <v>35051</v>
      </c>
      <c r="E733" s="2" t="s">
        <v>35052</v>
      </c>
      <c r="F733" t="str">
        <f t="shared" si="11"/>
        <v>y</v>
      </c>
      <c r="G733" t="s">
        <v>35053</v>
      </c>
      <c r="H733" t="s">
        <v>13616</v>
      </c>
      <c r="I733" t="s">
        <v>13616</v>
      </c>
      <c r="J733" t="s">
        <v>13616</v>
      </c>
      <c r="K733">
        <v>2</v>
      </c>
    </row>
    <row r="734" spans="1:11" ht="14.4" customHeight="1" x14ac:dyDescent="0.3">
      <c r="A734" s="2" t="s">
        <v>35123</v>
      </c>
      <c r="B734" s="2" t="s">
        <v>2192</v>
      </c>
      <c r="C734" s="2" t="s">
        <v>35050</v>
      </c>
      <c r="D734" s="2" t="s">
        <v>35051</v>
      </c>
      <c r="E734" s="2" t="s">
        <v>35052</v>
      </c>
      <c r="F734" t="str">
        <f t="shared" si="11"/>
        <v>y</v>
      </c>
      <c r="G734" t="s">
        <v>35053</v>
      </c>
      <c r="H734" t="s">
        <v>13616</v>
      </c>
      <c r="I734" t="s">
        <v>13616</v>
      </c>
      <c r="J734" t="s">
        <v>13616</v>
      </c>
      <c r="K734">
        <v>2</v>
      </c>
    </row>
    <row r="735" spans="1:11" ht="14.4" customHeight="1" x14ac:dyDescent="0.3">
      <c r="A735" s="2" t="s">
        <v>35124</v>
      </c>
      <c r="B735" s="2" t="s">
        <v>2192</v>
      </c>
      <c r="C735" s="2" t="s">
        <v>35050</v>
      </c>
      <c r="D735" s="2" t="s">
        <v>35051</v>
      </c>
      <c r="E735" s="2" t="s">
        <v>35052</v>
      </c>
      <c r="F735" t="str">
        <f t="shared" si="11"/>
        <v>y</v>
      </c>
      <c r="G735" t="s">
        <v>35053</v>
      </c>
      <c r="H735" t="s">
        <v>13616</v>
      </c>
      <c r="I735" t="s">
        <v>13616</v>
      </c>
      <c r="J735" t="s">
        <v>13616</v>
      </c>
      <c r="K735">
        <v>2</v>
      </c>
    </row>
    <row r="736" spans="1:11" ht="14.4" customHeight="1" x14ac:dyDescent="0.3">
      <c r="A736" s="2" t="s">
        <v>35125</v>
      </c>
      <c r="B736" s="2" t="s">
        <v>2192</v>
      </c>
      <c r="C736" s="2" t="s">
        <v>35050</v>
      </c>
      <c r="D736" s="2" t="s">
        <v>35051</v>
      </c>
      <c r="E736" s="2" t="s">
        <v>35052</v>
      </c>
      <c r="F736" t="str">
        <f t="shared" si="11"/>
        <v>y</v>
      </c>
      <c r="G736" t="s">
        <v>35053</v>
      </c>
      <c r="H736" t="s">
        <v>13616</v>
      </c>
      <c r="I736" t="s">
        <v>13616</v>
      </c>
      <c r="J736" t="s">
        <v>13616</v>
      </c>
      <c r="K736">
        <v>2</v>
      </c>
    </row>
    <row r="737" spans="1:11" ht="14.4" customHeight="1" x14ac:dyDescent="0.3">
      <c r="A737" s="2" t="s">
        <v>35126</v>
      </c>
      <c r="B737" s="2" t="s">
        <v>2192</v>
      </c>
      <c r="C737" s="2" t="s">
        <v>35050</v>
      </c>
      <c r="D737" s="2" t="s">
        <v>35051</v>
      </c>
      <c r="E737" s="2" t="s">
        <v>35052</v>
      </c>
      <c r="F737" t="str">
        <f t="shared" si="11"/>
        <v>y</v>
      </c>
      <c r="G737" t="s">
        <v>35053</v>
      </c>
      <c r="H737" t="s">
        <v>13616</v>
      </c>
      <c r="I737" t="s">
        <v>13616</v>
      </c>
      <c r="J737" t="s">
        <v>13616</v>
      </c>
      <c r="K737">
        <v>2</v>
      </c>
    </row>
    <row r="738" spans="1:11" ht="14.4" customHeight="1" x14ac:dyDescent="0.3">
      <c r="A738" s="2" t="s">
        <v>35127</v>
      </c>
      <c r="B738" s="2" t="s">
        <v>2192</v>
      </c>
      <c r="C738" s="2" t="s">
        <v>35050</v>
      </c>
      <c r="D738" s="2" t="s">
        <v>35051</v>
      </c>
      <c r="E738" s="2" t="s">
        <v>35052</v>
      </c>
      <c r="F738" t="str">
        <f t="shared" si="11"/>
        <v>y</v>
      </c>
      <c r="G738" t="s">
        <v>35053</v>
      </c>
      <c r="H738" t="s">
        <v>13616</v>
      </c>
      <c r="I738" t="s">
        <v>13616</v>
      </c>
      <c r="J738" t="s">
        <v>13616</v>
      </c>
      <c r="K738">
        <v>2</v>
      </c>
    </row>
    <row r="739" spans="1:11" ht="14.4" customHeight="1" x14ac:dyDescent="0.3">
      <c r="A739" s="2" t="s">
        <v>35128</v>
      </c>
      <c r="B739" s="2" t="s">
        <v>2192</v>
      </c>
      <c r="C739" s="2" t="s">
        <v>35050</v>
      </c>
      <c r="D739" s="2" t="s">
        <v>35051</v>
      </c>
      <c r="E739" s="2" t="s">
        <v>35052</v>
      </c>
      <c r="F739" t="str">
        <f t="shared" si="11"/>
        <v>y</v>
      </c>
      <c r="G739" t="s">
        <v>35053</v>
      </c>
      <c r="H739" t="s">
        <v>13616</v>
      </c>
      <c r="I739" t="s">
        <v>13616</v>
      </c>
      <c r="J739" t="s">
        <v>13616</v>
      </c>
      <c r="K739">
        <v>2</v>
      </c>
    </row>
    <row r="740" spans="1:11" ht="14.4" customHeight="1" x14ac:dyDescent="0.3">
      <c r="A740" s="2" t="s">
        <v>35129</v>
      </c>
      <c r="B740" s="2" t="s">
        <v>2192</v>
      </c>
      <c r="C740" s="2" t="s">
        <v>35050</v>
      </c>
      <c r="D740" s="2" t="s">
        <v>35051</v>
      </c>
      <c r="E740" s="2" t="s">
        <v>35052</v>
      </c>
      <c r="F740" t="str">
        <f t="shared" si="11"/>
        <v>y</v>
      </c>
      <c r="G740" t="s">
        <v>35053</v>
      </c>
      <c r="H740" t="s">
        <v>13616</v>
      </c>
      <c r="I740" t="s">
        <v>13616</v>
      </c>
      <c r="J740" t="s">
        <v>13616</v>
      </c>
      <c r="K740">
        <v>2</v>
      </c>
    </row>
    <row r="741" spans="1:11" ht="14.4" customHeight="1" x14ac:dyDescent="0.3">
      <c r="A741" s="2" t="s">
        <v>35130</v>
      </c>
      <c r="B741" s="2" t="s">
        <v>2192</v>
      </c>
      <c r="C741" s="2" t="s">
        <v>35050</v>
      </c>
      <c r="D741" s="2" t="s">
        <v>35051</v>
      </c>
      <c r="E741" s="2" t="s">
        <v>35052</v>
      </c>
      <c r="F741" t="str">
        <f t="shared" si="11"/>
        <v>y</v>
      </c>
      <c r="G741" t="s">
        <v>35053</v>
      </c>
      <c r="H741" t="s">
        <v>13616</v>
      </c>
      <c r="I741" t="s">
        <v>13616</v>
      </c>
      <c r="J741" t="s">
        <v>13616</v>
      </c>
      <c r="K741">
        <v>2</v>
      </c>
    </row>
    <row r="742" spans="1:11" ht="14.4" customHeight="1" x14ac:dyDescent="0.3">
      <c r="A742" s="2" t="s">
        <v>35131</v>
      </c>
      <c r="B742" s="2" t="s">
        <v>2192</v>
      </c>
      <c r="C742" s="2" t="s">
        <v>35050</v>
      </c>
      <c r="D742" s="2" t="s">
        <v>35051</v>
      </c>
      <c r="E742" s="2" t="s">
        <v>35052</v>
      </c>
      <c r="F742" t="str">
        <f t="shared" si="11"/>
        <v>y</v>
      </c>
      <c r="G742" t="s">
        <v>35053</v>
      </c>
      <c r="H742" t="s">
        <v>13616</v>
      </c>
      <c r="I742" t="s">
        <v>13616</v>
      </c>
      <c r="J742" t="s">
        <v>13616</v>
      </c>
      <c r="K742">
        <v>2</v>
      </c>
    </row>
    <row r="743" spans="1:11" ht="14.4" customHeight="1" x14ac:dyDescent="0.3">
      <c r="A743" s="2" t="s">
        <v>35132</v>
      </c>
      <c r="B743" s="2" t="s">
        <v>2192</v>
      </c>
      <c r="C743" s="2" t="s">
        <v>35050</v>
      </c>
      <c r="D743" s="2" t="s">
        <v>35051</v>
      </c>
      <c r="E743" s="2" t="s">
        <v>35052</v>
      </c>
      <c r="F743" t="str">
        <f t="shared" si="11"/>
        <v>y</v>
      </c>
      <c r="G743" t="s">
        <v>35053</v>
      </c>
      <c r="H743" t="s">
        <v>13616</v>
      </c>
      <c r="I743" t="s">
        <v>13616</v>
      </c>
      <c r="J743" t="s">
        <v>13616</v>
      </c>
      <c r="K743">
        <v>2</v>
      </c>
    </row>
    <row r="744" spans="1:11" ht="14.4" customHeight="1" x14ac:dyDescent="0.3">
      <c r="A744" s="2" t="s">
        <v>35133</v>
      </c>
      <c r="B744" s="2" t="s">
        <v>2192</v>
      </c>
      <c r="C744" s="2" t="s">
        <v>35050</v>
      </c>
      <c r="D744" s="2" t="s">
        <v>35051</v>
      </c>
      <c r="E744" s="2" t="s">
        <v>35052</v>
      </c>
      <c r="F744" t="str">
        <f t="shared" si="11"/>
        <v>y</v>
      </c>
      <c r="G744" t="s">
        <v>35053</v>
      </c>
      <c r="H744" t="s">
        <v>13616</v>
      </c>
      <c r="I744" t="s">
        <v>13616</v>
      </c>
      <c r="J744" t="s">
        <v>13616</v>
      </c>
      <c r="K744">
        <v>2</v>
      </c>
    </row>
    <row r="745" spans="1:11" ht="14.4" customHeight="1" x14ac:dyDescent="0.3">
      <c r="A745" s="2" t="s">
        <v>35134</v>
      </c>
      <c r="B745" s="2" t="s">
        <v>2192</v>
      </c>
      <c r="C745" s="2" t="s">
        <v>35050</v>
      </c>
      <c r="D745" s="2" t="s">
        <v>35051</v>
      </c>
      <c r="E745" s="2" t="s">
        <v>35052</v>
      </c>
      <c r="F745" t="str">
        <f t="shared" si="11"/>
        <v>y</v>
      </c>
      <c r="G745" t="s">
        <v>35053</v>
      </c>
      <c r="H745" t="s">
        <v>13616</v>
      </c>
      <c r="I745" t="s">
        <v>13616</v>
      </c>
      <c r="J745" t="s">
        <v>13616</v>
      </c>
      <c r="K745">
        <v>2</v>
      </c>
    </row>
    <row r="746" spans="1:11" ht="14.4" customHeight="1" x14ac:dyDescent="0.3">
      <c r="A746" s="2" t="s">
        <v>35135</v>
      </c>
      <c r="B746" s="2" t="s">
        <v>2192</v>
      </c>
      <c r="C746" s="2" t="s">
        <v>35050</v>
      </c>
      <c r="D746" s="2" t="s">
        <v>35051</v>
      </c>
      <c r="E746" s="2" t="s">
        <v>35052</v>
      </c>
      <c r="F746" t="str">
        <f t="shared" si="11"/>
        <v>y</v>
      </c>
      <c r="G746" t="s">
        <v>35053</v>
      </c>
      <c r="H746" t="s">
        <v>13616</v>
      </c>
      <c r="I746" t="s">
        <v>13616</v>
      </c>
      <c r="J746" t="s">
        <v>13616</v>
      </c>
      <c r="K746">
        <v>2</v>
      </c>
    </row>
    <row r="747" spans="1:11" ht="14.4" customHeight="1" x14ac:dyDescent="0.3">
      <c r="A747" s="2" t="s">
        <v>35136</v>
      </c>
      <c r="B747" s="2" t="s">
        <v>2192</v>
      </c>
      <c r="C747" s="2" t="s">
        <v>35050</v>
      </c>
      <c r="D747" s="2" t="s">
        <v>35051</v>
      </c>
      <c r="E747" s="2" t="s">
        <v>35052</v>
      </c>
      <c r="F747" t="str">
        <f t="shared" si="11"/>
        <v>y</v>
      </c>
      <c r="G747" t="s">
        <v>35053</v>
      </c>
      <c r="H747" t="s">
        <v>13616</v>
      </c>
      <c r="I747" t="s">
        <v>13616</v>
      </c>
      <c r="J747" t="s">
        <v>13616</v>
      </c>
      <c r="K747">
        <v>2</v>
      </c>
    </row>
    <row r="748" spans="1:11" ht="14.4" customHeight="1" x14ac:dyDescent="0.3">
      <c r="A748" s="2" t="s">
        <v>35137</v>
      </c>
      <c r="B748" s="2" t="s">
        <v>2192</v>
      </c>
      <c r="C748" s="2" t="s">
        <v>35050</v>
      </c>
      <c r="D748" s="2" t="s">
        <v>35051</v>
      </c>
      <c r="E748" s="2" t="s">
        <v>35052</v>
      </c>
      <c r="F748" t="str">
        <f t="shared" si="11"/>
        <v>y</v>
      </c>
      <c r="G748" t="s">
        <v>35053</v>
      </c>
      <c r="H748" t="s">
        <v>13616</v>
      </c>
      <c r="I748" t="s">
        <v>13616</v>
      </c>
      <c r="J748" t="s">
        <v>13616</v>
      </c>
      <c r="K748">
        <v>2</v>
      </c>
    </row>
    <row r="749" spans="1:11" ht="14.4" customHeight="1" x14ac:dyDescent="0.3">
      <c r="A749" s="2" t="s">
        <v>35138</v>
      </c>
      <c r="B749" s="2" t="s">
        <v>2192</v>
      </c>
      <c r="C749" s="2" t="s">
        <v>35050</v>
      </c>
      <c r="D749" s="2" t="s">
        <v>35051</v>
      </c>
      <c r="E749" s="2" t="s">
        <v>35052</v>
      </c>
      <c r="F749" t="str">
        <f t="shared" si="11"/>
        <v>y</v>
      </c>
      <c r="G749" t="s">
        <v>35053</v>
      </c>
      <c r="H749" t="s">
        <v>13616</v>
      </c>
      <c r="I749" t="s">
        <v>13616</v>
      </c>
      <c r="J749" t="s">
        <v>13616</v>
      </c>
      <c r="K749">
        <v>2</v>
      </c>
    </row>
    <row r="750" spans="1:11" ht="14.4" customHeight="1" x14ac:dyDescent="0.3">
      <c r="A750" s="2" t="s">
        <v>35139</v>
      </c>
      <c r="B750" s="2" t="s">
        <v>2192</v>
      </c>
      <c r="C750" s="2" t="s">
        <v>35050</v>
      </c>
      <c r="D750" s="2" t="s">
        <v>35051</v>
      </c>
      <c r="E750" s="2" t="s">
        <v>35052</v>
      </c>
      <c r="F750" t="str">
        <f t="shared" si="11"/>
        <v>y</v>
      </c>
      <c r="G750" t="s">
        <v>35053</v>
      </c>
      <c r="H750" t="s">
        <v>13616</v>
      </c>
      <c r="I750" t="s">
        <v>13616</v>
      </c>
      <c r="J750" t="s">
        <v>13616</v>
      </c>
      <c r="K750">
        <v>2</v>
      </c>
    </row>
    <row r="751" spans="1:11" ht="14.4" customHeight="1" x14ac:dyDescent="0.3">
      <c r="A751" s="2" t="s">
        <v>35140</v>
      </c>
      <c r="B751" s="2" t="s">
        <v>2192</v>
      </c>
      <c r="C751" s="2" t="s">
        <v>35050</v>
      </c>
      <c r="D751" s="2" t="s">
        <v>35051</v>
      </c>
      <c r="E751" s="2" t="s">
        <v>35052</v>
      </c>
      <c r="F751" t="str">
        <f t="shared" si="11"/>
        <v>y</v>
      </c>
      <c r="G751" t="s">
        <v>35053</v>
      </c>
      <c r="H751" t="s">
        <v>13616</v>
      </c>
      <c r="I751" t="s">
        <v>13616</v>
      </c>
      <c r="J751" t="s">
        <v>13616</v>
      </c>
      <c r="K751">
        <v>2</v>
      </c>
    </row>
    <row r="752" spans="1:11" ht="14.4" customHeight="1" x14ac:dyDescent="0.3">
      <c r="A752" s="2" t="s">
        <v>35141</v>
      </c>
      <c r="B752" s="2" t="s">
        <v>2192</v>
      </c>
      <c r="C752" s="2" t="s">
        <v>35050</v>
      </c>
      <c r="D752" s="2" t="s">
        <v>35051</v>
      </c>
      <c r="E752" s="2" t="s">
        <v>35052</v>
      </c>
      <c r="F752" t="str">
        <f t="shared" si="11"/>
        <v>y</v>
      </c>
      <c r="G752" t="s">
        <v>35053</v>
      </c>
      <c r="H752" t="s">
        <v>13616</v>
      </c>
      <c r="I752" t="s">
        <v>13616</v>
      </c>
      <c r="J752" t="s">
        <v>13616</v>
      </c>
      <c r="K752">
        <v>2</v>
      </c>
    </row>
    <row r="753" spans="1:11" ht="14.4" customHeight="1" x14ac:dyDescent="0.3">
      <c r="A753" s="2" t="s">
        <v>35142</v>
      </c>
      <c r="B753" s="2" t="s">
        <v>2192</v>
      </c>
      <c r="C753" s="2" t="s">
        <v>35050</v>
      </c>
      <c r="D753" s="2" t="s">
        <v>35051</v>
      </c>
      <c r="E753" s="2" t="s">
        <v>35052</v>
      </c>
      <c r="F753" t="str">
        <f t="shared" si="11"/>
        <v>y</v>
      </c>
      <c r="G753" t="s">
        <v>35053</v>
      </c>
      <c r="H753" t="s">
        <v>13616</v>
      </c>
      <c r="I753" t="s">
        <v>13616</v>
      </c>
      <c r="J753" t="s">
        <v>13616</v>
      </c>
      <c r="K753">
        <v>2</v>
      </c>
    </row>
    <row r="754" spans="1:11" ht="14.4" customHeight="1" x14ac:dyDescent="0.3">
      <c r="A754" s="2" t="s">
        <v>35143</v>
      </c>
      <c r="B754" s="2" t="s">
        <v>2192</v>
      </c>
      <c r="C754" s="2" t="s">
        <v>35050</v>
      </c>
      <c r="D754" s="2" t="s">
        <v>35051</v>
      </c>
      <c r="E754" s="2" t="s">
        <v>35052</v>
      </c>
      <c r="F754" t="str">
        <f t="shared" si="11"/>
        <v>y</v>
      </c>
      <c r="G754" t="s">
        <v>35053</v>
      </c>
      <c r="H754" t="s">
        <v>13616</v>
      </c>
      <c r="I754" t="s">
        <v>13616</v>
      </c>
      <c r="J754" t="s">
        <v>13616</v>
      </c>
      <c r="K754">
        <v>2</v>
      </c>
    </row>
    <row r="755" spans="1:11" ht="14.4" customHeight="1" x14ac:dyDescent="0.3">
      <c r="A755" s="2" t="s">
        <v>35144</v>
      </c>
      <c r="B755" s="2" t="s">
        <v>2192</v>
      </c>
      <c r="C755" s="2" t="s">
        <v>35050</v>
      </c>
      <c r="D755" s="2" t="s">
        <v>35051</v>
      </c>
      <c r="E755" s="2" t="s">
        <v>35052</v>
      </c>
      <c r="F755" t="str">
        <f t="shared" si="11"/>
        <v>y</v>
      </c>
      <c r="G755" t="s">
        <v>35053</v>
      </c>
      <c r="H755" t="s">
        <v>13616</v>
      </c>
      <c r="I755" t="s">
        <v>13616</v>
      </c>
      <c r="J755" t="s">
        <v>13616</v>
      </c>
      <c r="K755">
        <v>2</v>
      </c>
    </row>
    <row r="756" spans="1:11" ht="14.4" customHeight="1" x14ac:dyDescent="0.3">
      <c r="A756" s="2" t="s">
        <v>35145</v>
      </c>
      <c r="B756" s="2" t="s">
        <v>2192</v>
      </c>
      <c r="C756" s="2" t="s">
        <v>35050</v>
      </c>
      <c r="D756" s="2" t="s">
        <v>35051</v>
      </c>
      <c r="E756" s="2" t="s">
        <v>35052</v>
      </c>
      <c r="F756" t="str">
        <f t="shared" si="11"/>
        <v>y</v>
      </c>
      <c r="G756" t="s">
        <v>35053</v>
      </c>
      <c r="H756" t="s">
        <v>13616</v>
      </c>
      <c r="I756" t="s">
        <v>13616</v>
      </c>
      <c r="J756" t="s">
        <v>13616</v>
      </c>
      <c r="K756">
        <v>2</v>
      </c>
    </row>
    <row r="757" spans="1:11" ht="14.4" customHeight="1" x14ac:dyDescent="0.3">
      <c r="A757" s="2" t="s">
        <v>35146</v>
      </c>
      <c r="B757" s="2" t="s">
        <v>2192</v>
      </c>
      <c r="C757" s="2" t="s">
        <v>35050</v>
      </c>
      <c r="D757" s="2" t="s">
        <v>35051</v>
      </c>
      <c r="E757" s="2" t="s">
        <v>35052</v>
      </c>
      <c r="F757" t="str">
        <f t="shared" si="11"/>
        <v>y</v>
      </c>
      <c r="G757" t="s">
        <v>35053</v>
      </c>
      <c r="H757" t="s">
        <v>13616</v>
      </c>
      <c r="I757" t="s">
        <v>13616</v>
      </c>
      <c r="J757" t="s">
        <v>13616</v>
      </c>
      <c r="K757">
        <v>2</v>
      </c>
    </row>
    <row r="758" spans="1:11" ht="14.4" customHeight="1" x14ac:dyDescent="0.3">
      <c r="A758" s="2" t="s">
        <v>35147</v>
      </c>
      <c r="B758" s="2" t="s">
        <v>2192</v>
      </c>
      <c r="C758" s="2" t="s">
        <v>35050</v>
      </c>
      <c r="D758" s="2" t="s">
        <v>35051</v>
      </c>
      <c r="E758" s="2" t="s">
        <v>35052</v>
      </c>
      <c r="F758" t="str">
        <f t="shared" si="11"/>
        <v>y</v>
      </c>
      <c r="G758" t="s">
        <v>35053</v>
      </c>
      <c r="H758" t="s">
        <v>13616</v>
      </c>
      <c r="I758" t="s">
        <v>13616</v>
      </c>
      <c r="J758" t="s">
        <v>13616</v>
      </c>
      <c r="K758">
        <v>2</v>
      </c>
    </row>
    <row r="759" spans="1:11" ht="14.4" customHeight="1" x14ac:dyDescent="0.3">
      <c r="A759" s="2" t="s">
        <v>35148</v>
      </c>
      <c r="B759" s="2" t="s">
        <v>2192</v>
      </c>
      <c r="C759" s="2" t="s">
        <v>35050</v>
      </c>
      <c r="D759" s="2" t="s">
        <v>35051</v>
      </c>
      <c r="E759" s="2" t="s">
        <v>35052</v>
      </c>
      <c r="F759" t="str">
        <f t="shared" si="11"/>
        <v>y</v>
      </c>
      <c r="G759" t="s">
        <v>35053</v>
      </c>
      <c r="H759" t="s">
        <v>13616</v>
      </c>
      <c r="I759" t="s">
        <v>13616</v>
      </c>
      <c r="J759" t="s">
        <v>13616</v>
      </c>
      <c r="K759">
        <v>2</v>
      </c>
    </row>
    <row r="760" spans="1:11" ht="14.4" customHeight="1" x14ac:dyDescent="0.3">
      <c r="A760" s="2" t="s">
        <v>35149</v>
      </c>
      <c r="B760" s="2" t="s">
        <v>2192</v>
      </c>
      <c r="C760" s="2" t="s">
        <v>35050</v>
      </c>
      <c r="D760" s="2" t="s">
        <v>35051</v>
      </c>
      <c r="E760" s="2" t="s">
        <v>35052</v>
      </c>
      <c r="F760" t="str">
        <f t="shared" si="11"/>
        <v>y</v>
      </c>
      <c r="G760" t="s">
        <v>35053</v>
      </c>
      <c r="H760" t="s">
        <v>13616</v>
      </c>
      <c r="I760" t="s">
        <v>13616</v>
      </c>
      <c r="J760" t="s">
        <v>13616</v>
      </c>
      <c r="K760">
        <v>2</v>
      </c>
    </row>
    <row r="761" spans="1:11" ht="14.4" customHeight="1" x14ac:dyDescent="0.3">
      <c r="A761" s="2" t="s">
        <v>35150</v>
      </c>
      <c r="B761" s="2" t="s">
        <v>2192</v>
      </c>
      <c r="C761" s="2" t="s">
        <v>35050</v>
      </c>
      <c r="D761" s="2" t="s">
        <v>35051</v>
      </c>
      <c r="E761" s="2" t="s">
        <v>35052</v>
      </c>
      <c r="F761" t="str">
        <f t="shared" si="11"/>
        <v>y</v>
      </c>
      <c r="G761" t="s">
        <v>35053</v>
      </c>
      <c r="H761" t="s">
        <v>13616</v>
      </c>
      <c r="I761" t="s">
        <v>13616</v>
      </c>
      <c r="J761" t="s">
        <v>13616</v>
      </c>
      <c r="K761">
        <v>2</v>
      </c>
    </row>
    <row r="762" spans="1:11" ht="14.4" customHeight="1" x14ac:dyDescent="0.3">
      <c r="A762" s="2" t="s">
        <v>35151</v>
      </c>
      <c r="B762" s="2" t="s">
        <v>2192</v>
      </c>
      <c r="C762" s="2" t="s">
        <v>35050</v>
      </c>
      <c r="D762" s="2" t="s">
        <v>35051</v>
      </c>
      <c r="E762" s="2" t="s">
        <v>35052</v>
      </c>
      <c r="F762" t="str">
        <f t="shared" si="11"/>
        <v>y</v>
      </c>
      <c r="G762" t="s">
        <v>35053</v>
      </c>
      <c r="H762" t="s">
        <v>13616</v>
      </c>
      <c r="I762" t="s">
        <v>13616</v>
      </c>
      <c r="J762" t="s">
        <v>13616</v>
      </c>
      <c r="K762">
        <v>2</v>
      </c>
    </row>
    <row r="763" spans="1:11" ht="14.4" customHeight="1" x14ac:dyDescent="0.3">
      <c r="A763" s="2" t="s">
        <v>35152</v>
      </c>
      <c r="B763" s="2" t="s">
        <v>2192</v>
      </c>
      <c r="C763" s="2" t="s">
        <v>35050</v>
      </c>
      <c r="D763" s="2" t="s">
        <v>35051</v>
      </c>
      <c r="E763" s="2" t="s">
        <v>35052</v>
      </c>
      <c r="F763" t="str">
        <f t="shared" si="11"/>
        <v>y</v>
      </c>
      <c r="G763" t="s">
        <v>35053</v>
      </c>
      <c r="H763" t="s">
        <v>13616</v>
      </c>
      <c r="I763" t="s">
        <v>13616</v>
      </c>
      <c r="J763" t="s">
        <v>13616</v>
      </c>
      <c r="K763">
        <v>2</v>
      </c>
    </row>
    <row r="764" spans="1:11" ht="14.4" customHeight="1" x14ac:dyDescent="0.3">
      <c r="A764" s="2" t="s">
        <v>35153</v>
      </c>
      <c r="B764" s="2" t="s">
        <v>2192</v>
      </c>
      <c r="C764" s="2" t="s">
        <v>35050</v>
      </c>
      <c r="D764" s="2" t="s">
        <v>35051</v>
      </c>
      <c r="E764" s="2" t="s">
        <v>35052</v>
      </c>
      <c r="F764" t="str">
        <f t="shared" si="11"/>
        <v>y</v>
      </c>
      <c r="G764" t="s">
        <v>35053</v>
      </c>
      <c r="H764" t="s">
        <v>13616</v>
      </c>
      <c r="I764" t="s">
        <v>13616</v>
      </c>
      <c r="J764" t="s">
        <v>13616</v>
      </c>
      <c r="K764">
        <v>2</v>
      </c>
    </row>
    <row r="765" spans="1:11" ht="14.4" customHeight="1" x14ac:dyDescent="0.3">
      <c r="A765" s="2" t="s">
        <v>35154</v>
      </c>
      <c r="B765" s="2" t="s">
        <v>2192</v>
      </c>
      <c r="C765" s="2" t="s">
        <v>35050</v>
      </c>
      <c r="D765" s="2" t="s">
        <v>35051</v>
      </c>
      <c r="E765" s="2" t="s">
        <v>35052</v>
      </c>
      <c r="F765" t="str">
        <f t="shared" si="11"/>
        <v>y</v>
      </c>
      <c r="G765" t="s">
        <v>35053</v>
      </c>
      <c r="H765" t="s">
        <v>13616</v>
      </c>
      <c r="I765" t="s">
        <v>13616</v>
      </c>
      <c r="J765" t="s">
        <v>13616</v>
      </c>
      <c r="K765">
        <v>2</v>
      </c>
    </row>
    <row r="766" spans="1:11" ht="14.4" customHeight="1" x14ac:dyDescent="0.3">
      <c r="A766" s="2" t="s">
        <v>35155</v>
      </c>
      <c r="B766" s="2" t="s">
        <v>2192</v>
      </c>
      <c r="C766" s="2" t="s">
        <v>35050</v>
      </c>
      <c r="D766" s="2" t="s">
        <v>35051</v>
      </c>
      <c r="E766" s="2" t="s">
        <v>35052</v>
      </c>
      <c r="F766" t="str">
        <f t="shared" si="11"/>
        <v>y</v>
      </c>
      <c r="G766" t="s">
        <v>35053</v>
      </c>
      <c r="H766" t="s">
        <v>13616</v>
      </c>
      <c r="I766" t="s">
        <v>13616</v>
      </c>
      <c r="J766" t="s">
        <v>13616</v>
      </c>
      <c r="K766">
        <v>2</v>
      </c>
    </row>
    <row r="767" spans="1:11" ht="14.4" customHeight="1" x14ac:dyDescent="0.3">
      <c r="A767" s="2" t="s">
        <v>35156</v>
      </c>
      <c r="B767" s="2" t="s">
        <v>2192</v>
      </c>
      <c r="C767" s="2" t="s">
        <v>35050</v>
      </c>
      <c r="D767" s="2" t="s">
        <v>35051</v>
      </c>
      <c r="E767" s="2" t="s">
        <v>35052</v>
      </c>
      <c r="F767" t="str">
        <f t="shared" si="11"/>
        <v>y</v>
      </c>
      <c r="G767" t="s">
        <v>35053</v>
      </c>
      <c r="H767" t="s">
        <v>13616</v>
      </c>
      <c r="I767" t="s">
        <v>13616</v>
      </c>
      <c r="J767" t="s">
        <v>13616</v>
      </c>
      <c r="K767">
        <v>2</v>
      </c>
    </row>
    <row r="768" spans="1:11" ht="14.4" customHeight="1" x14ac:dyDescent="0.3">
      <c r="A768" s="2" t="s">
        <v>35157</v>
      </c>
      <c r="B768" s="2" t="s">
        <v>2192</v>
      </c>
      <c r="C768" s="2" t="s">
        <v>35050</v>
      </c>
      <c r="D768" s="2" t="s">
        <v>35051</v>
      </c>
      <c r="E768" s="2" t="s">
        <v>35052</v>
      </c>
      <c r="F768" t="str">
        <f t="shared" si="11"/>
        <v>y</v>
      </c>
      <c r="G768" t="s">
        <v>35053</v>
      </c>
      <c r="H768" t="s">
        <v>13616</v>
      </c>
      <c r="I768" t="s">
        <v>13616</v>
      </c>
      <c r="J768" t="s">
        <v>13616</v>
      </c>
      <c r="K768">
        <v>2</v>
      </c>
    </row>
    <row r="769" spans="1:11" ht="14.4" customHeight="1" x14ac:dyDescent="0.3">
      <c r="A769" s="2" t="s">
        <v>35158</v>
      </c>
      <c r="B769" s="2" t="s">
        <v>2192</v>
      </c>
      <c r="C769" s="2" t="s">
        <v>35050</v>
      </c>
      <c r="D769" s="2" t="s">
        <v>35051</v>
      </c>
      <c r="E769" s="2" t="s">
        <v>35052</v>
      </c>
      <c r="F769" t="str">
        <f t="shared" si="11"/>
        <v>y</v>
      </c>
      <c r="G769" t="s">
        <v>35053</v>
      </c>
      <c r="H769" t="s">
        <v>13616</v>
      </c>
      <c r="I769" t="s">
        <v>13616</v>
      </c>
      <c r="J769" t="s">
        <v>13616</v>
      </c>
      <c r="K769">
        <v>2</v>
      </c>
    </row>
    <row r="770" spans="1:11" ht="14.4" customHeight="1" x14ac:dyDescent="0.3">
      <c r="A770" s="2" t="s">
        <v>35159</v>
      </c>
      <c r="B770" s="2" t="s">
        <v>2192</v>
      </c>
      <c r="C770" s="2" t="s">
        <v>35050</v>
      </c>
      <c r="D770" s="2" t="s">
        <v>35051</v>
      </c>
      <c r="E770" s="2" t="s">
        <v>35052</v>
      </c>
      <c r="F770" t="str">
        <f t="shared" si="11"/>
        <v>y</v>
      </c>
      <c r="G770" t="s">
        <v>35053</v>
      </c>
      <c r="H770" t="s">
        <v>13616</v>
      </c>
      <c r="I770" t="s">
        <v>13616</v>
      </c>
      <c r="J770" t="s">
        <v>13616</v>
      </c>
      <c r="K770">
        <v>2</v>
      </c>
    </row>
    <row r="771" spans="1:11" ht="14.4" customHeight="1" x14ac:dyDescent="0.3">
      <c r="A771" s="2" t="s">
        <v>35160</v>
      </c>
      <c r="B771" s="2" t="s">
        <v>2192</v>
      </c>
      <c r="C771" s="2" t="s">
        <v>35050</v>
      </c>
      <c r="D771" s="2" t="s">
        <v>35051</v>
      </c>
      <c r="E771" s="2" t="s">
        <v>35052</v>
      </c>
      <c r="F771" t="str">
        <f t="shared" si="11"/>
        <v>y</v>
      </c>
      <c r="G771" t="s">
        <v>35053</v>
      </c>
      <c r="H771" t="s">
        <v>13616</v>
      </c>
      <c r="I771" t="s">
        <v>13616</v>
      </c>
      <c r="J771" t="s">
        <v>13616</v>
      </c>
      <c r="K771">
        <v>2</v>
      </c>
    </row>
    <row r="772" spans="1:11" ht="14.4" customHeight="1" x14ac:dyDescent="0.3">
      <c r="A772" s="2" t="s">
        <v>35161</v>
      </c>
      <c r="B772" s="2" t="s">
        <v>2192</v>
      </c>
      <c r="C772" s="2" t="s">
        <v>35050</v>
      </c>
      <c r="D772" s="2" t="s">
        <v>35051</v>
      </c>
      <c r="E772" s="2" t="s">
        <v>35052</v>
      </c>
      <c r="F772" t="str">
        <f t="shared" si="11"/>
        <v>y</v>
      </c>
      <c r="G772" t="s">
        <v>35053</v>
      </c>
      <c r="H772" t="s">
        <v>13616</v>
      </c>
      <c r="I772" t="s">
        <v>13616</v>
      </c>
      <c r="J772" t="s">
        <v>13616</v>
      </c>
      <c r="K772">
        <v>2</v>
      </c>
    </row>
    <row r="773" spans="1:11" ht="14.4" customHeight="1" x14ac:dyDescent="0.3">
      <c r="A773" s="2" t="s">
        <v>35162</v>
      </c>
      <c r="B773" s="2" t="s">
        <v>2192</v>
      </c>
      <c r="C773" s="2" t="s">
        <v>35050</v>
      </c>
      <c r="D773" s="2" t="s">
        <v>35051</v>
      </c>
      <c r="E773" s="2" t="s">
        <v>35052</v>
      </c>
      <c r="F773" t="str">
        <f t="shared" ref="F773:F836" si="12">IF(COUNTIF(H773:J773,"used")&gt;0,"y","")</f>
        <v>y</v>
      </c>
      <c r="G773" t="s">
        <v>35053</v>
      </c>
      <c r="H773" t="s">
        <v>13616</v>
      </c>
      <c r="I773" t="s">
        <v>13616</v>
      </c>
      <c r="J773" t="s">
        <v>13616</v>
      </c>
      <c r="K773">
        <v>2</v>
      </c>
    </row>
    <row r="774" spans="1:11" ht="14.4" customHeight="1" x14ac:dyDescent="0.3">
      <c r="A774" s="2" t="s">
        <v>35163</v>
      </c>
      <c r="B774" s="2" t="s">
        <v>2192</v>
      </c>
      <c r="C774" s="2" t="s">
        <v>35050</v>
      </c>
      <c r="D774" s="2" t="s">
        <v>35051</v>
      </c>
      <c r="E774" s="2" t="s">
        <v>35052</v>
      </c>
      <c r="F774" t="str">
        <f t="shared" si="12"/>
        <v>y</v>
      </c>
      <c r="G774" t="s">
        <v>35053</v>
      </c>
      <c r="H774" t="s">
        <v>13616</v>
      </c>
      <c r="I774" t="s">
        <v>13616</v>
      </c>
      <c r="J774" t="s">
        <v>13616</v>
      </c>
      <c r="K774">
        <v>2</v>
      </c>
    </row>
    <row r="775" spans="1:11" ht="14.4" customHeight="1" x14ac:dyDescent="0.3">
      <c r="A775" s="2" t="s">
        <v>35164</v>
      </c>
      <c r="B775" s="2" t="s">
        <v>2192</v>
      </c>
      <c r="C775" s="2" t="s">
        <v>35050</v>
      </c>
      <c r="D775" s="2" t="s">
        <v>35051</v>
      </c>
      <c r="E775" s="2" t="s">
        <v>35052</v>
      </c>
      <c r="F775" t="str">
        <f t="shared" si="12"/>
        <v>y</v>
      </c>
      <c r="G775" t="s">
        <v>35053</v>
      </c>
      <c r="H775" t="s">
        <v>13616</v>
      </c>
      <c r="I775" t="s">
        <v>13616</v>
      </c>
      <c r="J775" t="s">
        <v>13616</v>
      </c>
      <c r="K775">
        <v>2</v>
      </c>
    </row>
    <row r="776" spans="1:11" ht="14.4" customHeight="1" x14ac:dyDescent="0.3">
      <c r="A776" s="2" t="s">
        <v>35165</v>
      </c>
      <c r="B776" s="2" t="s">
        <v>2192</v>
      </c>
      <c r="C776" s="2" t="s">
        <v>35050</v>
      </c>
      <c r="D776" s="2" t="s">
        <v>35051</v>
      </c>
      <c r="E776" s="2" t="s">
        <v>35052</v>
      </c>
      <c r="F776" t="str">
        <f t="shared" si="12"/>
        <v>y</v>
      </c>
      <c r="G776" t="s">
        <v>35053</v>
      </c>
      <c r="H776" t="s">
        <v>13616</v>
      </c>
      <c r="I776" t="s">
        <v>13616</v>
      </c>
      <c r="J776" t="s">
        <v>13616</v>
      </c>
      <c r="K776">
        <v>2</v>
      </c>
    </row>
    <row r="777" spans="1:11" ht="14.4" customHeight="1" x14ac:dyDescent="0.3">
      <c r="A777" s="2" t="s">
        <v>35166</v>
      </c>
      <c r="B777" s="2" t="s">
        <v>2192</v>
      </c>
      <c r="C777" s="2" t="s">
        <v>35050</v>
      </c>
      <c r="D777" s="2" t="s">
        <v>35051</v>
      </c>
      <c r="E777" s="2" t="s">
        <v>35052</v>
      </c>
      <c r="F777" t="str">
        <f t="shared" si="12"/>
        <v>y</v>
      </c>
      <c r="G777" t="s">
        <v>35053</v>
      </c>
      <c r="H777" t="s">
        <v>13616</v>
      </c>
      <c r="I777" t="s">
        <v>13616</v>
      </c>
      <c r="J777" t="s">
        <v>13616</v>
      </c>
      <c r="K777">
        <v>2</v>
      </c>
    </row>
    <row r="778" spans="1:11" ht="14.4" customHeight="1" x14ac:dyDescent="0.3">
      <c r="A778" s="2" t="s">
        <v>35167</v>
      </c>
      <c r="B778" s="2" t="s">
        <v>2192</v>
      </c>
      <c r="C778" s="2" t="s">
        <v>35050</v>
      </c>
      <c r="D778" s="2" t="s">
        <v>35051</v>
      </c>
      <c r="E778" s="2" t="s">
        <v>35052</v>
      </c>
      <c r="F778" t="str">
        <f t="shared" si="12"/>
        <v>y</v>
      </c>
      <c r="G778" t="s">
        <v>35053</v>
      </c>
      <c r="H778" t="s">
        <v>13616</v>
      </c>
      <c r="I778" t="s">
        <v>13616</v>
      </c>
      <c r="J778" t="s">
        <v>13616</v>
      </c>
      <c r="K778">
        <v>2</v>
      </c>
    </row>
    <row r="779" spans="1:11" ht="14.4" customHeight="1" x14ac:dyDescent="0.3">
      <c r="A779" s="2" t="s">
        <v>35168</v>
      </c>
      <c r="B779" s="2" t="s">
        <v>2192</v>
      </c>
      <c r="C779" s="2" t="s">
        <v>35050</v>
      </c>
      <c r="D779" s="2" t="s">
        <v>35051</v>
      </c>
      <c r="E779" s="2" t="s">
        <v>35052</v>
      </c>
      <c r="F779" t="str">
        <f t="shared" si="12"/>
        <v>y</v>
      </c>
      <c r="G779" t="s">
        <v>35053</v>
      </c>
      <c r="H779" t="s">
        <v>13616</v>
      </c>
      <c r="I779" t="s">
        <v>13616</v>
      </c>
      <c r="J779" t="s">
        <v>13616</v>
      </c>
      <c r="K779">
        <v>2</v>
      </c>
    </row>
    <row r="780" spans="1:11" ht="14.4" customHeight="1" x14ac:dyDescent="0.3">
      <c r="A780" s="2" t="s">
        <v>35169</v>
      </c>
      <c r="B780" s="2" t="s">
        <v>2192</v>
      </c>
      <c r="C780" s="2" t="s">
        <v>35050</v>
      </c>
      <c r="D780" s="2" t="s">
        <v>35051</v>
      </c>
      <c r="E780" s="2" t="s">
        <v>35052</v>
      </c>
      <c r="F780" t="str">
        <f t="shared" si="12"/>
        <v>y</v>
      </c>
      <c r="G780" t="s">
        <v>35053</v>
      </c>
      <c r="H780" t="s">
        <v>13616</v>
      </c>
      <c r="I780" t="s">
        <v>13616</v>
      </c>
      <c r="J780" t="s">
        <v>13616</v>
      </c>
      <c r="K780">
        <v>2</v>
      </c>
    </row>
    <row r="781" spans="1:11" ht="14.4" customHeight="1" x14ac:dyDescent="0.3">
      <c r="A781" s="2" t="s">
        <v>35170</v>
      </c>
      <c r="B781" s="2" t="s">
        <v>2192</v>
      </c>
      <c r="C781" s="2" t="s">
        <v>35050</v>
      </c>
      <c r="D781" s="2" t="s">
        <v>35051</v>
      </c>
      <c r="E781" s="2" t="s">
        <v>35052</v>
      </c>
      <c r="F781" t="str">
        <f t="shared" si="12"/>
        <v>y</v>
      </c>
      <c r="G781" t="s">
        <v>35053</v>
      </c>
      <c r="H781" t="s">
        <v>13616</v>
      </c>
      <c r="I781" t="s">
        <v>13616</v>
      </c>
      <c r="J781" t="s">
        <v>13616</v>
      </c>
      <c r="K781">
        <v>2</v>
      </c>
    </row>
    <row r="782" spans="1:11" ht="14.4" customHeight="1" x14ac:dyDescent="0.3">
      <c r="A782" s="2" t="s">
        <v>35171</v>
      </c>
      <c r="B782" s="2" t="s">
        <v>2192</v>
      </c>
      <c r="C782" s="2" t="s">
        <v>35050</v>
      </c>
      <c r="D782" s="2" t="s">
        <v>35051</v>
      </c>
      <c r="E782" s="2" t="s">
        <v>35052</v>
      </c>
      <c r="F782" t="str">
        <f t="shared" si="12"/>
        <v>y</v>
      </c>
      <c r="G782" t="s">
        <v>35053</v>
      </c>
      <c r="H782" t="s">
        <v>13616</v>
      </c>
      <c r="I782" t="s">
        <v>13616</v>
      </c>
      <c r="J782" t="s">
        <v>13616</v>
      </c>
      <c r="K782">
        <v>2</v>
      </c>
    </row>
    <row r="783" spans="1:11" ht="14.4" customHeight="1" x14ac:dyDescent="0.3">
      <c r="A783" s="2" t="s">
        <v>35172</v>
      </c>
      <c r="B783" s="2" t="s">
        <v>2192</v>
      </c>
      <c r="C783" s="2" t="s">
        <v>35050</v>
      </c>
      <c r="D783" s="2" t="s">
        <v>35051</v>
      </c>
      <c r="E783" s="2" t="s">
        <v>35052</v>
      </c>
      <c r="F783" t="str">
        <f t="shared" si="12"/>
        <v>y</v>
      </c>
      <c r="G783" t="s">
        <v>35053</v>
      </c>
      <c r="H783" t="s">
        <v>13616</v>
      </c>
      <c r="I783" t="s">
        <v>13616</v>
      </c>
      <c r="J783" t="s">
        <v>13616</v>
      </c>
      <c r="K783">
        <v>2</v>
      </c>
    </row>
    <row r="784" spans="1:11" ht="14.4" customHeight="1" x14ac:dyDescent="0.3">
      <c r="A784" s="2" t="s">
        <v>35173</v>
      </c>
      <c r="B784" s="2" t="s">
        <v>2192</v>
      </c>
      <c r="C784" s="2" t="s">
        <v>35050</v>
      </c>
      <c r="D784" s="2" t="s">
        <v>35051</v>
      </c>
      <c r="E784" s="2" t="s">
        <v>35052</v>
      </c>
      <c r="F784" t="str">
        <f t="shared" si="12"/>
        <v>y</v>
      </c>
      <c r="G784" t="s">
        <v>35053</v>
      </c>
      <c r="H784" t="s">
        <v>13616</v>
      </c>
      <c r="I784" t="s">
        <v>13616</v>
      </c>
      <c r="J784" t="s">
        <v>13616</v>
      </c>
      <c r="K784">
        <v>2</v>
      </c>
    </row>
    <row r="785" spans="1:11" ht="14.4" customHeight="1" x14ac:dyDescent="0.3">
      <c r="A785" s="2" t="s">
        <v>35174</v>
      </c>
      <c r="B785" s="2" t="s">
        <v>2192</v>
      </c>
      <c r="C785" s="2" t="s">
        <v>35050</v>
      </c>
      <c r="D785" s="2" t="s">
        <v>35051</v>
      </c>
      <c r="E785" s="2" t="s">
        <v>35052</v>
      </c>
      <c r="F785" t="str">
        <f t="shared" si="12"/>
        <v>y</v>
      </c>
      <c r="G785" t="s">
        <v>35053</v>
      </c>
      <c r="H785" t="s">
        <v>13616</v>
      </c>
      <c r="I785" t="s">
        <v>13616</v>
      </c>
      <c r="J785" t="s">
        <v>13616</v>
      </c>
      <c r="K785">
        <v>2</v>
      </c>
    </row>
    <row r="786" spans="1:11" ht="14.4" customHeight="1" x14ac:dyDescent="0.3">
      <c r="A786" s="2" t="s">
        <v>35175</v>
      </c>
      <c r="B786" s="2" t="s">
        <v>2192</v>
      </c>
      <c r="C786" s="2" t="s">
        <v>35050</v>
      </c>
      <c r="D786" s="2" t="s">
        <v>35051</v>
      </c>
      <c r="E786" s="2" t="s">
        <v>35052</v>
      </c>
      <c r="F786" t="str">
        <f t="shared" si="12"/>
        <v>y</v>
      </c>
      <c r="G786" t="s">
        <v>35053</v>
      </c>
      <c r="H786" t="s">
        <v>13616</v>
      </c>
      <c r="I786" t="s">
        <v>13616</v>
      </c>
      <c r="J786" t="s">
        <v>13616</v>
      </c>
      <c r="K786">
        <v>2</v>
      </c>
    </row>
    <row r="787" spans="1:11" ht="14.4" customHeight="1" x14ac:dyDescent="0.3">
      <c r="A787" s="2" t="s">
        <v>35176</v>
      </c>
      <c r="B787" s="2" t="s">
        <v>2192</v>
      </c>
      <c r="C787" s="2" t="s">
        <v>35050</v>
      </c>
      <c r="D787" s="2" t="s">
        <v>35051</v>
      </c>
      <c r="E787" s="2" t="s">
        <v>35052</v>
      </c>
      <c r="F787" t="str">
        <f t="shared" si="12"/>
        <v>y</v>
      </c>
      <c r="G787" t="s">
        <v>35053</v>
      </c>
      <c r="H787" t="s">
        <v>13616</v>
      </c>
      <c r="I787" t="s">
        <v>13616</v>
      </c>
      <c r="J787" t="s">
        <v>13616</v>
      </c>
      <c r="K787">
        <v>2</v>
      </c>
    </row>
    <row r="788" spans="1:11" ht="14.4" customHeight="1" x14ac:dyDescent="0.3">
      <c r="A788" s="2" t="s">
        <v>35177</v>
      </c>
      <c r="B788" s="2" t="s">
        <v>2192</v>
      </c>
      <c r="C788" s="2" t="s">
        <v>35050</v>
      </c>
      <c r="D788" s="2" t="s">
        <v>35051</v>
      </c>
      <c r="E788" s="2" t="s">
        <v>35052</v>
      </c>
      <c r="F788" t="str">
        <f t="shared" si="12"/>
        <v>y</v>
      </c>
      <c r="G788" t="s">
        <v>35053</v>
      </c>
      <c r="H788" t="s">
        <v>13616</v>
      </c>
      <c r="I788" t="s">
        <v>13616</v>
      </c>
      <c r="J788" t="s">
        <v>13616</v>
      </c>
      <c r="K788">
        <v>2</v>
      </c>
    </row>
    <row r="789" spans="1:11" ht="14.4" customHeight="1" x14ac:dyDescent="0.3">
      <c r="A789" s="2" t="s">
        <v>35178</v>
      </c>
      <c r="B789" s="2" t="s">
        <v>2192</v>
      </c>
      <c r="C789" s="2" t="s">
        <v>35050</v>
      </c>
      <c r="D789" s="2" t="s">
        <v>35051</v>
      </c>
      <c r="E789" s="2" t="s">
        <v>35052</v>
      </c>
      <c r="F789" t="str">
        <f t="shared" si="12"/>
        <v>y</v>
      </c>
      <c r="G789" t="s">
        <v>35053</v>
      </c>
      <c r="H789" t="s">
        <v>13616</v>
      </c>
      <c r="I789" t="s">
        <v>13616</v>
      </c>
      <c r="J789" t="s">
        <v>13616</v>
      </c>
      <c r="K789">
        <v>2</v>
      </c>
    </row>
    <row r="790" spans="1:11" ht="14.4" customHeight="1" x14ac:dyDescent="0.3">
      <c r="A790" s="2" t="s">
        <v>35179</v>
      </c>
      <c r="B790" s="2" t="s">
        <v>2192</v>
      </c>
      <c r="C790" s="2" t="s">
        <v>35050</v>
      </c>
      <c r="D790" s="2" t="s">
        <v>35051</v>
      </c>
      <c r="E790" s="2" t="s">
        <v>35052</v>
      </c>
      <c r="F790" t="str">
        <f t="shared" si="12"/>
        <v>y</v>
      </c>
      <c r="G790" t="s">
        <v>35053</v>
      </c>
      <c r="H790" t="s">
        <v>13616</v>
      </c>
      <c r="I790" t="s">
        <v>13616</v>
      </c>
      <c r="J790" t="s">
        <v>13616</v>
      </c>
      <c r="K790">
        <v>2</v>
      </c>
    </row>
    <row r="791" spans="1:11" ht="14.4" customHeight="1" x14ac:dyDescent="0.3">
      <c r="A791" s="2" t="s">
        <v>35180</v>
      </c>
      <c r="B791" s="2" t="s">
        <v>2192</v>
      </c>
      <c r="C791" s="2" t="s">
        <v>35050</v>
      </c>
      <c r="D791" s="2" t="s">
        <v>35051</v>
      </c>
      <c r="E791" s="2" t="s">
        <v>35052</v>
      </c>
      <c r="F791" t="str">
        <f t="shared" si="12"/>
        <v>y</v>
      </c>
      <c r="G791" t="s">
        <v>35053</v>
      </c>
      <c r="H791" t="s">
        <v>13616</v>
      </c>
      <c r="I791" t="s">
        <v>13616</v>
      </c>
      <c r="J791" t="s">
        <v>13616</v>
      </c>
      <c r="K791">
        <v>2</v>
      </c>
    </row>
    <row r="792" spans="1:11" ht="14.4" customHeight="1" x14ac:dyDescent="0.3">
      <c r="A792" s="2" t="s">
        <v>35181</v>
      </c>
      <c r="B792" s="2" t="s">
        <v>2192</v>
      </c>
      <c r="C792" s="2" t="s">
        <v>35050</v>
      </c>
      <c r="D792" s="2" t="s">
        <v>35051</v>
      </c>
      <c r="E792" s="2" t="s">
        <v>35052</v>
      </c>
      <c r="F792" t="str">
        <f t="shared" si="12"/>
        <v>y</v>
      </c>
      <c r="G792" t="s">
        <v>35053</v>
      </c>
      <c r="H792" t="s">
        <v>13616</v>
      </c>
      <c r="I792" t="s">
        <v>13616</v>
      </c>
      <c r="J792" t="s">
        <v>13616</v>
      </c>
      <c r="K792">
        <v>2</v>
      </c>
    </row>
    <row r="793" spans="1:11" ht="14.4" customHeight="1" x14ac:dyDescent="0.3">
      <c r="A793" s="2" t="s">
        <v>35182</v>
      </c>
      <c r="B793" s="2" t="s">
        <v>2192</v>
      </c>
      <c r="C793" s="2" t="s">
        <v>35050</v>
      </c>
      <c r="D793" s="2" t="s">
        <v>35051</v>
      </c>
      <c r="E793" s="2" t="s">
        <v>35052</v>
      </c>
      <c r="F793" t="str">
        <f t="shared" si="12"/>
        <v>y</v>
      </c>
      <c r="G793" t="s">
        <v>35053</v>
      </c>
      <c r="H793" t="s">
        <v>13616</v>
      </c>
      <c r="I793" t="s">
        <v>13616</v>
      </c>
      <c r="J793" t="s">
        <v>13616</v>
      </c>
      <c r="K793">
        <v>2</v>
      </c>
    </row>
    <row r="794" spans="1:11" ht="14.4" customHeight="1" x14ac:dyDescent="0.3">
      <c r="A794" s="2" t="s">
        <v>35183</v>
      </c>
      <c r="B794" s="2" t="s">
        <v>2192</v>
      </c>
      <c r="C794" s="2" t="s">
        <v>35050</v>
      </c>
      <c r="D794" s="2" t="s">
        <v>35051</v>
      </c>
      <c r="E794" s="2" t="s">
        <v>35052</v>
      </c>
      <c r="F794" t="str">
        <f t="shared" si="12"/>
        <v>y</v>
      </c>
      <c r="G794" t="s">
        <v>35053</v>
      </c>
      <c r="H794" t="s">
        <v>13616</v>
      </c>
      <c r="I794" t="s">
        <v>13616</v>
      </c>
      <c r="J794" t="s">
        <v>13616</v>
      </c>
      <c r="K794">
        <v>2</v>
      </c>
    </row>
    <row r="795" spans="1:11" ht="14.4" customHeight="1" x14ac:dyDescent="0.3">
      <c r="A795" s="2" t="s">
        <v>35184</v>
      </c>
      <c r="B795" s="2" t="s">
        <v>2192</v>
      </c>
      <c r="C795" s="2" t="s">
        <v>35050</v>
      </c>
      <c r="D795" s="2" t="s">
        <v>35051</v>
      </c>
      <c r="E795" s="2" t="s">
        <v>35052</v>
      </c>
      <c r="F795" t="str">
        <f t="shared" si="12"/>
        <v>y</v>
      </c>
      <c r="G795" t="s">
        <v>35053</v>
      </c>
      <c r="H795" t="s">
        <v>13616</v>
      </c>
      <c r="I795" t="s">
        <v>13616</v>
      </c>
      <c r="J795" t="s">
        <v>13616</v>
      </c>
      <c r="K795">
        <v>2</v>
      </c>
    </row>
    <row r="796" spans="1:11" ht="14.4" customHeight="1" x14ac:dyDescent="0.3">
      <c r="A796" s="2" t="s">
        <v>35185</v>
      </c>
      <c r="B796" s="2" t="s">
        <v>2192</v>
      </c>
      <c r="C796" s="2" t="s">
        <v>35050</v>
      </c>
      <c r="D796" s="2" t="s">
        <v>35051</v>
      </c>
      <c r="E796" s="2" t="s">
        <v>35052</v>
      </c>
      <c r="F796" t="str">
        <f t="shared" si="12"/>
        <v>y</v>
      </c>
      <c r="G796" t="s">
        <v>35053</v>
      </c>
      <c r="H796" t="s">
        <v>13616</v>
      </c>
      <c r="I796" t="s">
        <v>13616</v>
      </c>
      <c r="J796" t="s">
        <v>13616</v>
      </c>
      <c r="K796">
        <v>2</v>
      </c>
    </row>
    <row r="797" spans="1:11" ht="14.4" customHeight="1" x14ac:dyDescent="0.3">
      <c r="A797" s="2" t="s">
        <v>35186</v>
      </c>
      <c r="B797" s="2" t="s">
        <v>2192</v>
      </c>
      <c r="C797" s="2" t="s">
        <v>35050</v>
      </c>
      <c r="D797" s="2" t="s">
        <v>35051</v>
      </c>
      <c r="E797" s="2" t="s">
        <v>35052</v>
      </c>
      <c r="F797" t="str">
        <f t="shared" si="12"/>
        <v>y</v>
      </c>
      <c r="G797" t="s">
        <v>35053</v>
      </c>
      <c r="H797" t="s">
        <v>13616</v>
      </c>
      <c r="I797" t="s">
        <v>13616</v>
      </c>
      <c r="J797" t="s">
        <v>13616</v>
      </c>
      <c r="K797">
        <v>2</v>
      </c>
    </row>
    <row r="798" spans="1:11" ht="14.4" customHeight="1" x14ac:dyDescent="0.3">
      <c r="A798" s="2" t="s">
        <v>35187</v>
      </c>
      <c r="B798" s="2" t="s">
        <v>2192</v>
      </c>
      <c r="C798" s="2" t="s">
        <v>35050</v>
      </c>
      <c r="D798" s="2" t="s">
        <v>35051</v>
      </c>
      <c r="E798" s="2" t="s">
        <v>35052</v>
      </c>
      <c r="F798" t="str">
        <f t="shared" si="12"/>
        <v>y</v>
      </c>
      <c r="G798" t="s">
        <v>35053</v>
      </c>
      <c r="H798" t="s">
        <v>13616</v>
      </c>
      <c r="I798" t="s">
        <v>13616</v>
      </c>
      <c r="J798" t="s">
        <v>13616</v>
      </c>
      <c r="K798">
        <v>2</v>
      </c>
    </row>
    <row r="799" spans="1:11" ht="14.4" customHeight="1" x14ac:dyDescent="0.3">
      <c r="A799" s="2" t="s">
        <v>35188</v>
      </c>
      <c r="B799" s="2" t="s">
        <v>2192</v>
      </c>
      <c r="C799" s="2" t="s">
        <v>35050</v>
      </c>
      <c r="D799" s="2" t="s">
        <v>35051</v>
      </c>
      <c r="E799" s="2" t="s">
        <v>35052</v>
      </c>
      <c r="F799" t="str">
        <f t="shared" si="12"/>
        <v>y</v>
      </c>
      <c r="G799" t="s">
        <v>35053</v>
      </c>
      <c r="H799" t="s">
        <v>13616</v>
      </c>
      <c r="I799" t="s">
        <v>13616</v>
      </c>
      <c r="J799" t="s">
        <v>13616</v>
      </c>
      <c r="K799">
        <v>2</v>
      </c>
    </row>
    <row r="800" spans="1:11" ht="14.4" customHeight="1" x14ac:dyDescent="0.3">
      <c r="A800" s="2" t="s">
        <v>35189</v>
      </c>
      <c r="B800" s="2" t="s">
        <v>2192</v>
      </c>
      <c r="C800" s="2" t="s">
        <v>35050</v>
      </c>
      <c r="D800" s="2" t="s">
        <v>35051</v>
      </c>
      <c r="E800" s="2" t="s">
        <v>35052</v>
      </c>
      <c r="F800" t="str">
        <f t="shared" si="12"/>
        <v>y</v>
      </c>
      <c r="G800" t="s">
        <v>35053</v>
      </c>
      <c r="H800" t="s">
        <v>13616</v>
      </c>
      <c r="I800" t="s">
        <v>13616</v>
      </c>
      <c r="J800" t="s">
        <v>13616</v>
      </c>
      <c r="K800">
        <v>2</v>
      </c>
    </row>
    <row r="801" spans="1:11" ht="14.4" customHeight="1" x14ac:dyDescent="0.3">
      <c r="A801" s="2" t="s">
        <v>35190</v>
      </c>
      <c r="B801" s="2" t="s">
        <v>2192</v>
      </c>
      <c r="C801" s="2" t="s">
        <v>35050</v>
      </c>
      <c r="D801" s="2" t="s">
        <v>35051</v>
      </c>
      <c r="E801" s="2" t="s">
        <v>35052</v>
      </c>
      <c r="F801" t="str">
        <f t="shared" si="12"/>
        <v>y</v>
      </c>
      <c r="G801" t="s">
        <v>35053</v>
      </c>
      <c r="H801" t="s">
        <v>13616</v>
      </c>
      <c r="I801" t="s">
        <v>13616</v>
      </c>
      <c r="J801" t="s">
        <v>13616</v>
      </c>
      <c r="K801">
        <v>2</v>
      </c>
    </row>
    <row r="802" spans="1:11" ht="14.4" customHeight="1" x14ac:dyDescent="0.3">
      <c r="A802" s="2" t="s">
        <v>35191</v>
      </c>
      <c r="B802" s="2" t="s">
        <v>2192</v>
      </c>
      <c r="C802" s="2" t="s">
        <v>35050</v>
      </c>
      <c r="D802" s="2" t="s">
        <v>35051</v>
      </c>
      <c r="E802" s="2" t="s">
        <v>35052</v>
      </c>
      <c r="F802" t="str">
        <f t="shared" si="12"/>
        <v>y</v>
      </c>
      <c r="G802" t="s">
        <v>35053</v>
      </c>
      <c r="H802" t="s">
        <v>13616</v>
      </c>
      <c r="I802" t="s">
        <v>13616</v>
      </c>
      <c r="J802" t="s">
        <v>13616</v>
      </c>
      <c r="K802">
        <v>2</v>
      </c>
    </row>
    <row r="803" spans="1:11" ht="14.4" customHeight="1" x14ac:dyDescent="0.3">
      <c r="A803" s="2" t="s">
        <v>35192</v>
      </c>
      <c r="B803" s="2" t="s">
        <v>2192</v>
      </c>
      <c r="C803" s="2" t="s">
        <v>35050</v>
      </c>
      <c r="D803" s="2" t="s">
        <v>35051</v>
      </c>
      <c r="E803" s="2" t="s">
        <v>35052</v>
      </c>
      <c r="F803" t="str">
        <f t="shared" si="12"/>
        <v>y</v>
      </c>
      <c r="G803" t="s">
        <v>35053</v>
      </c>
      <c r="H803" t="s">
        <v>13616</v>
      </c>
      <c r="I803" t="s">
        <v>13616</v>
      </c>
      <c r="J803" t="s">
        <v>13616</v>
      </c>
      <c r="K803">
        <v>2</v>
      </c>
    </row>
    <row r="804" spans="1:11" ht="14.4" customHeight="1" x14ac:dyDescent="0.3">
      <c r="A804" s="2" t="s">
        <v>35193</v>
      </c>
      <c r="B804" s="2" t="s">
        <v>2192</v>
      </c>
      <c r="C804" s="2" t="s">
        <v>35050</v>
      </c>
      <c r="D804" s="2" t="s">
        <v>35051</v>
      </c>
      <c r="E804" s="2" t="s">
        <v>35052</v>
      </c>
      <c r="F804" t="str">
        <f t="shared" si="12"/>
        <v>y</v>
      </c>
      <c r="G804" t="s">
        <v>35053</v>
      </c>
      <c r="H804" t="s">
        <v>13616</v>
      </c>
      <c r="I804" t="s">
        <v>13616</v>
      </c>
      <c r="J804" t="s">
        <v>13616</v>
      </c>
      <c r="K804">
        <v>2</v>
      </c>
    </row>
    <row r="805" spans="1:11" ht="14.4" customHeight="1" x14ac:dyDescent="0.3">
      <c r="A805" s="2" t="s">
        <v>35194</v>
      </c>
      <c r="B805" s="2" t="s">
        <v>2192</v>
      </c>
      <c r="C805" s="2" t="s">
        <v>35050</v>
      </c>
      <c r="D805" s="2" t="s">
        <v>35051</v>
      </c>
      <c r="E805" s="2" t="s">
        <v>35052</v>
      </c>
      <c r="F805" t="str">
        <f t="shared" si="12"/>
        <v>y</v>
      </c>
      <c r="G805" t="s">
        <v>35053</v>
      </c>
      <c r="H805" t="s">
        <v>13616</v>
      </c>
      <c r="I805" t="s">
        <v>13616</v>
      </c>
      <c r="J805" t="s">
        <v>13616</v>
      </c>
      <c r="K805">
        <v>2</v>
      </c>
    </row>
    <row r="806" spans="1:11" ht="14.4" customHeight="1" x14ac:dyDescent="0.3">
      <c r="A806" s="2" t="s">
        <v>35195</v>
      </c>
      <c r="B806" s="2" t="s">
        <v>2192</v>
      </c>
      <c r="C806" s="2" t="s">
        <v>35050</v>
      </c>
      <c r="D806" s="2" t="s">
        <v>35051</v>
      </c>
      <c r="E806" s="2" t="s">
        <v>35052</v>
      </c>
      <c r="F806" t="str">
        <f t="shared" si="12"/>
        <v>y</v>
      </c>
      <c r="G806" t="s">
        <v>35053</v>
      </c>
      <c r="H806" t="s">
        <v>13616</v>
      </c>
      <c r="I806" t="s">
        <v>13616</v>
      </c>
      <c r="J806" t="s">
        <v>13616</v>
      </c>
      <c r="K806">
        <v>2</v>
      </c>
    </row>
    <row r="807" spans="1:11" ht="14.4" customHeight="1" x14ac:dyDescent="0.3">
      <c r="A807" s="2" t="s">
        <v>35196</v>
      </c>
      <c r="B807" s="2" t="s">
        <v>2192</v>
      </c>
      <c r="C807" s="2" t="s">
        <v>35050</v>
      </c>
      <c r="D807" s="2" t="s">
        <v>35051</v>
      </c>
      <c r="E807" s="2" t="s">
        <v>35052</v>
      </c>
      <c r="F807" t="str">
        <f t="shared" si="12"/>
        <v>y</v>
      </c>
      <c r="G807" t="s">
        <v>35053</v>
      </c>
      <c r="H807" t="s">
        <v>13616</v>
      </c>
      <c r="I807" t="s">
        <v>13616</v>
      </c>
      <c r="J807" t="s">
        <v>13616</v>
      </c>
      <c r="K807">
        <v>2</v>
      </c>
    </row>
    <row r="808" spans="1:11" ht="14.4" customHeight="1" x14ac:dyDescent="0.3">
      <c r="A808" s="2" t="s">
        <v>35197</v>
      </c>
      <c r="B808" s="2" t="s">
        <v>2192</v>
      </c>
      <c r="C808" s="2" t="s">
        <v>35050</v>
      </c>
      <c r="D808" s="2" t="s">
        <v>35051</v>
      </c>
      <c r="E808" s="2" t="s">
        <v>35052</v>
      </c>
      <c r="F808" t="str">
        <f t="shared" si="12"/>
        <v>y</v>
      </c>
      <c r="G808" t="s">
        <v>35053</v>
      </c>
      <c r="H808" t="s">
        <v>13616</v>
      </c>
      <c r="I808" t="s">
        <v>13616</v>
      </c>
      <c r="J808" t="s">
        <v>13616</v>
      </c>
      <c r="K808">
        <v>2</v>
      </c>
    </row>
    <row r="809" spans="1:11" ht="14.4" customHeight="1" x14ac:dyDescent="0.3">
      <c r="A809" s="2" t="s">
        <v>35198</v>
      </c>
      <c r="B809" s="2" t="s">
        <v>2192</v>
      </c>
      <c r="C809" s="2" t="s">
        <v>35050</v>
      </c>
      <c r="D809" s="2" t="s">
        <v>35051</v>
      </c>
      <c r="E809" s="2" t="s">
        <v>35052</v>
      </c>
      <c r="F809" t="str">
        <f t="shared" si="12"/>
        <v>y</v>
      </c>
      <c r="G809" t="s">
        <v>35053</v>
      </c>
      <c r="H809" t="s">
        <v>13616</v>
      </c>
      <c r="I809" t="s">
        <v>13616</v>
      </c>
      <c r="J809" t="s">
        <v>13616</v>
      </c>
      <c r="K809">
        <v>2</v>
      </c>
    </row>
    <row r="810" spans="1:11" ht="14.4" customHeight="1" x14ac:dyDescent="0.3">
      <c r="A810" s="2" t="s">
        <v>35199</v>
      </c>
      <c r="B810" s="2" t="s">
        <v>2192</v>
      </c>
      <c r="C810" s="2" t="s">
        <v>35050</v>
      </c>
      <c r="D810" s="2" t="s">
        <v>34708</v>
      </c>
      <c r="E810" s="2" t="s">
        <v>34708</v>
      </c>
      <c r="F810" t="str">
        <f t="shared" si="12"/>
        <v>y</v>
      </c>
      <c r="G810" t="s">
        <v>35053</v>
      </c>
      <c r="H810" t="s">
        <v>13616</v>
      </c>
      <c r="I810" t="s">
        <v>13616</v>
      </c>
      <c r="J810" t="s">
        <v>13616</v>
      </c>
      <c r="K810">
        <v>13</v>
      </c>
    </row>
    <row r="811" spans="1:11" ht="14.4" customHeight="1" x14ac:dyDescent="0.3">
      <c r="A811" s="2" t="s">
        <v>35200</v>
      </c>
      <c r="B811" s="2" t="s">
        <v>2192</v>
      </c>
      <c r="C811" s="2" t="s">
        <v>35201</v>
      </c>
      <c r="D811" s="2" t="s">
        <v>35051</v>
      </c>
      <c r="E811" s="2" t="s">
        <v>35052</v>
      </c>
      <c r="F811" t="str">
        <f t="shared" si="12"/>
        <v>y</v>
      </c>
      <c r="G811" t="s">
        <v>35053</v>
      </c>
      <c r="H811" t="s">
        <v>13616</v>
      </c>
      <c r="I811" t="s">
        <v>13616</v>
      </c>
      <c r="J811" t="s">
        <v>13616</v>
      </c>
      <c r="K811">
        <v>2</v>
      </c>
    </row>
    <row r="812" spans="1:11" ht="14.4" customHeight="1" x14ac:dyDescent="0.3">
      <c r="A812" s="2" t="s">
        <v>35202</v>
      </c>
      <c r="B812" s="2" t="s">
        <v>2192</v>
      </c>
      <c r="C812" s="2" t="s">
        <v>35050</v>
      </c>
      <c r="D812" s="2" t="s">
        <v>35051</v>
      </c>
      <c r="E812" s="2" t="s">
        <v>35052</v>
      </c>
      <c r="F812" t="str">
        <f t="shared" si="12"/>
        <v>y</v>
      </c>
      <c r="G812" t="s">
        <v>35053</v>
      </c>
      <c r="H812" t="s">
        <v>13616</v>
      </c>
      <c r="I812" t="s">
        <v>13616</v>
      </c>
      <c r="J812" t="s">
        <v>13616</v>
      </c>
      <c r="K812">
        <v>2</v>
      </c>
    </row>
    <row r="813" spans="1:11" ht="14.4" customHeight="1" x14ac:dyDescent="0.3">
      <c r="A813" s="2" t="s">
        <v>35203</v>
      </c>
      <c r="B813" s="2" t="s">
        <v>2192</v>
      </c>
      <c r="C813" s="2" t="s">
        <v>35204</v>
      </c>
      <c r="D813" s="2" t="s">
        <v>35051</v>
      </c>
      <c r="E813" s="2" t="s">
        <v>35052</v>
      </c>
      <c r="F813" t="str">
        <f t="shared" si="12"/>
        <v>y</v>
      </c>
      <c r="G813" t="s">
        <v>35053</v>
      </c>
      <c r="H813" t="s">
        <v>13616</v>
      </c>
      <c r="I813" t="s">
        <v>13616</v>
      </c>
      <c r="J813" t="s">
        <v>13616</v>
      </c>
      <c r="K813">
        <v>2</v>
      </c>
    </row>
    <row r="814" spans="1:11" ht="14.4" customHeight="1" x14ac:dyDescent="0.3">
      <c r="A814" s="2" t="s">
        <v>35205</v>
      </c>
      <c r="B814" s="2" t="s">
        <v>2192</v>
      </c>
      <c r="C814" s="2" t="s">
        <v>35206</v>
      </c>
      <c r="D814" s="2" t="s">
        <v>35051</v>
      </c>
      <c r="E814" s="2" t="s">
        <v>35052</v>
      </c>
      <c r="F814" t="str">
        <f t="shared" si="12"/>
        <v>y</v>
      </c>
      <c r="G814" t="s">
        <v>35053</v>
      </c>
      <c r="H814" t="s">
        <v>13616</v>
      </c>
      <c r="I814" t="s">
        <v>13616</v>
      </c>
      <c r="J814" t="s">
        <v>13616</v>
      </c>
      <c r="K814">
        <v>2</v>
      </c>
    </row>
    <row r="815" spans="1:11" ht="14.4" customHeight="1" x14ac:dyDescent="0.3">
      <c r="A815" s="2" t="s">
        <v>35207</v>
      </c>
      <c r="B815" s="2" t="s">
        <v>2192</v>
      </c>
      <c r="C815" s="2" t="s">
        <v>35208</v>
      </c>
      <c r="D815" s="2" t="s">
        <v>35051</v>
      </c>
      <c r="E815" s="2" t="s">
        <v>35052</v>
      </c>
      <c r="F815" t="str">
        <f t="shared" si="12"/>
        <v>y</v>
      </c>
      <c r="G815" t="s">
        <v>35053</v>
      </c>
      <c r="H815" t="s">
        <v>13616</v>
      </c>
      <c r="I815" t="s">
        <v>13616</v>
      </c>
      <c r="J815" t="s">
        <v>13616</v>
      </c>
      <c r="K815">
        <v>2</v>
      </c>
    </row>
    <row r="816" spans="1:11" ht="14.4" customHeight="1" x14ac:dyDescent="0.3">
      <c r="A816" s="2" t="s">
        <v>35209</v>
      </c>
      <c r="B816" s="2" t="s">
        <v>2192</v>
      </c>
      <c r="C816" s="2" t="s">
        <v>35210</v>
      </c>
      <c r="D816" s="2" t="s">
        <v>35051</v>
      </c>
      <c r="E816" s="2" t="s">
        <v>35052</v>
      </c>
      <c r="F816" t="str">
        <f t="shared" si="12"/>
        <v>y</v>
      </c>
      <c r="G816" t="s">
        <v>35053</v>
      </c>
      <c r="H816" t="s">
        <v>13616</v>
      </c>
      <c r="I816" t="s">
        <v>13616</v>
      </c>
      <c r="J816" t="s">
        <v>13616</v>
      </c>
      <c r="K816">
        <v>2</v>
      </c>
    </row>
    <row r="817" spans="1:11" ht="14.4" customHeight="1" x14ac:dyDescent="0.3">
      <c r="A817" s="2" t="s">
        <v>35211</v>
      </c>
      <c r="B817" s="2" t="s">
        <v>2192</v>
      </c>
      <c r="C817" s="2" t="s">
        <v>35212</v>
      </c>
      <c r="D817" s="2" t="s">
        <v>35051</v>
      </c>
      <c r="E817" s="2" t="s">
        <v>35052</v>
      </c>
      <c r="F817" t="str">
        <f t="shared" si="12"/>
        <v>y</v>
      </c>
      <c r="G817" t="s">
        <v>35053</v>
      </c>
      <c r="H817" t="s">
        <v>13616</v>
      </c>
      <c r="I817" t="s">
        <v>13616</v>
      </c>
      <c r="J817" t="s">
        <v>13616</v>
      </c>
      <c r="K817">
        <v>2</v>
      </c>
    </row>
    <row r="818" spans="1:11" ht="14.4" customHeight="1" x14ac:dyDescent="0.3">
      <c r="A818" s="2" t="s">
        <v>35213</v>
      </c>
      <c r="B818" s="2" t="s">
        <v>2192</v>
      </c>
      <c r="C818" s="2" t="s">
        <v>35214</v>
      </c>
      <c r="D818" s="2" t="s">
        <v>35051</v>
      </c>
      <c r="E818" s="2" t="s">
        <v>35052</v>
      </c>
      <c r="F818" t="str">
        <f t="shared" si="12"/>
        <v>y</v>
      </c>
      <c r="G818" t="s">
        <v>35053</v>
      </c>
      <c r="H818" t="s">
        <v>13616</v>
      </c>
      <c r="I818" t="s">
        <v>13616</v>
      </c>
      <c r="J818" t="s">
        <v>13616</v>
      </c>
      <c r="K818">
        <v>2</v>
      </c>
    </row>
    <row r="819" spans="1:11" ht="14.4" customHeight="1" x14ac:dyDescent="0.3">
      <c r="A819" s="2" t="s">
        <v>35215</v>
      </c>
      <c r="B819" s="2" t="s">
        <v>2192</v>
      </c>
      <c r="C819" s="2" t="s">
        <v>35216</v>
      </c>
      <c r="D819" s="2" t="s">
        <v>35051</v>
      </c>
      <c r="E819" s="2" t="s">
        <v>35052</v>
      </c>
      <c r="F819" t="str">
        <f t="shared" si="12"/>
        <v>y</v>
      </c>
      <c r="G819" t="s">
        <v>35053</v>
      </c>
      <c r="H819" t="s">
        <v>13616</v>
      </c>
      <c r="I819" t="s">
        <v>13616</v>
      </c>
      <c r="J819" t="s">
        <v>13616</v>
      </c>
      <c r="K819">
        <v>2</v>
      </c>
    </row>
    <row r="820" spans="1:11" ht="14.4" customHeight="1" x14ac:dyDescent="0.3">
      <c r="A820" s="2" t="s">
        <v>35217</v>
      </c>
      <c r="B820" s="2" t="s">
        <v>2192</v>
      </c>
      <c r="C820" s="2" t="s">
        <v>35218</v>
      </c>
      <c r="D820" s="2" t="s">
        <v>35051</v>
      </c>
      <c r="E820" s="2" t="s">
        <v>35052</v>
      </c>
      <c r="F820" t="str">
        <f t="shared" si="12"/>
        <v>y</v>
      </c>
      <c r="G820" t="s">
        <v>35053</v>
      </c>
      <c r="H820" t="s">
        <v>13616</v>
      </c>
      <c r="I820" t="s">
        <v>13616</v>
      </c>
      <c r="J820" t="s">
        <v>13616</v>
      </c>
      <c r="K820">
        <v>2</v>
      </c>
    </row>
    <row r="821" spans="1:11" ht="14.4" customHeight="1" x14ac:dyDescent="0.3">
      <c r="A821" s="2" t="s">
        <v>35219</v>
      </c>
      <c r="B821" s="2" t="s">
        <v>2192</v>
      </c>
      <c r="C821" s="2" t="s">
        <v>35220</v>
      </c>
      <c r="D821" s="2" t="s">
        <v>35051</v>
      </c>
      <c r="E821" s="2" t="s">
        <v>35052</v>
      </c>
      <c r="F821" t="str">
        <f t="shared" si="12"/>
        <v>y</v>
      </c>
      <c r="G821" t="s">
        <v>35053</v>
      </c>
      <c r="H821" t="s">
        <v>13616</v>
      </c>
      <c r="I821" t="s">
        <v>13616</v>
      </c>
      <c r="J821" t="s">
        <v>13616</v>
      </c>
      <c r="K821">
        <v>2</v>
      </c>
    </row>
    <row r="822" spans="1:11" ht="14.4" customHeight="1" x14ac:dyDescent="0.3">
      <c r="A822" s="2" t="s">
        <v>35221</v>
      </c>
      <c r="B822" s="2" t="s">
        <v>2192</v>
      </c>
      <c r="C822" s="2" t="s">
        <v>35222</v>
      </c>
      <c r="D822" s="2" t="s">
        <v>35051</v>
      </c>
      <c r="E822" s="2" t="s">
        <v>35052</v>
      </c>
      <c r="F822" t="str">
        <f t="shared" si="12"/>
        <v>y</v>
      </c>
      <c r="G822" t="s">
        <v>35053</v>
      </c>
      <c r="H822" t="s">
        <v>13616</v>
      </c>
      <c r="I822" t="s">
        <v>13616</v>
      </c>
      <c r="J822" t="s">
        <v>13616</v>
      </c>
      <c r="K822">
        <v>2</v>
      </c>
    </row>
    <row r="823" spans="1:11" ht="14.4" customHeight="1" x14ac:dyDescent="0.3">
      <c r="A823" s="2" t="s">
        <v>35223</v>
      </c>
      <c r="B823" s="2" t="s">
        <v>2192</v>
      </c>
      <c r="C823" s="2" t="s">
        <v>35224</v>
      </c>
      <c r="D823" s="2" t="s">
        <v>35051</v>
      </c>
      <c r="E823" s="2" t="s">
        <v>35052</v>
      </c>
      <c r="F823" t="str">
        <f t="shared" si="12"/>
        <v>y</v>
      </c>
      <c r="G823" t="s">
        <v>35053</v>
      </c>
      <c r="H823" t="s">
        <v>13616</v>
      </c>
      <c r="I823" t="s">
        <v>13616</v>
      </c>
      <c r="J823" t="s">
        <v>13616</v>
      </c>
      <c r="K823">
        <v>2</v>
      </c>
    </row>
    <row r="824" spans="1:11" ht="14.4" customHeight="1" x14ac:dyDescent="0.3">
      <c r="A824" s="2" t="s">
        <v>35225</v>
      </c>
      <c r="B824" s="2" t="s">
        <v>2192</v>
      </c>
      <c r="C824" s="2" t="s">
        <v>35226</v>
      </c>
      <c r="D824" s="2" t="s">
        <v>35051</v>
      </c>
      <c r="E824" s="2" t="s">
        <v>35052</v>
      </c>
      <c r="F824" t="str">
        <f t="shared" si="12"/>
        <v>y</v>
      </c>
      <c r="G824" t="s">
        <v>35053</v>
      </c>
      <c r="H824" t="s">
        <v>13616</v>
      </c>
      <c r="I824" t="s">
        <v>13616</v>
      </c>
      <c r="J824" t="s">
        <v>13616</v>
      </c>
      <c r="K824">
        <v>2</v>
      </c>
    </row>
    <row r="825" spans="1:11" ht="14.4" customHeight="1" x14ac:dyDescent="0.3">
      <c r="A825" s="2" t="s">
        <v>35227</v>
      </c>
      <c r="B825" s="2" t="s">
        <v>2192</v>
      </c>
      <c r="C825" s="2" t="s">
        <v>35228</v>
      </c>
      <c r="D825" s="2" t="s">
        <v>35051</v>
      </c>
      <c r="E825" s="2" t="s">
        <v>35052</v>
      </c>
      <c r="F825" t="str">
        <f t="shared" si="12"/>
        <v>y</v>
      </c>
      <c r="G825" t="s">
        <v>35053</v>
      </c>
      <c r="H825" t="s">
        <v>13616</v>
      </c>
      <c r="I825" t="s">
        <v>13616</v>
      </c>
      <c r="J825" t="s">
        <v>13616</v>
      </c>
      <c r="K825">
        <v>2</v>
      </c>
    </row>
    <row r="826" spans="1:11" ht="14.4" customHeight="1" x14ac:dyDescent="0.3">
      <c r="A826" s="2" t="s">
        <v>35229</v>
      </c>
      <c r="B826" s="2" t="s">
        <v>2192</v>
      </c>
      <c r="C826" s="2" t="s">
        <v>35230</v>
      </c>
      <c r="D826" s="2" t="s">
        <v>35051</v>
      </c>
      <c r="E826" s="2" t="s">
        <v>35052</v>
      </c>
      <c r="F826" t="str">
        <f t="shared" si="12"/>
        <v>y</v>
      </c>
      <c r="G826" t="s">
        <v>35053</v>
      </c>
      <c r="H826" t="s">
        <v>13616</v>
      </c>
      <c r="I826" t="s">
        <v>13616</v>
      </c>
      <c r="J826" t="s">
        <v>13616</v>
      </c>
      <c r="K826">
        <v>2</v>
      </c>
    </row>
    <row r="827" spans="1:11" ht="14.4" customHeight="1" x14ac:dyDescent="0.3">
      <c r="A827" s="2" t="s">
        <v>35231</v>
      </c>
      <c r="B827" s="2" t="s">
        <v>2192</v>
      </c>
      <c r="C827" s="2" t="s">
        <v>35232</v>
      </c>
      <c r="D827" s="2" t="s">
        <v>35051</v>
      </c>
      <c r="E827" s="2" t="s">
        <v>35052</v>
      </c>
      <c r="F827" t="str">
        <f t="shared" si="12"/>
        <v>y</v>
      </c>
      <c r="G827" t="s">
        <v>35053</v>
      </c>
      <c r="H827" t="s">
        <v>13616</v>
      </c>
      <c r="I827" t="s">
        <v>13616</v>
      </c>
      <c r="J827" t="s">
        <v>13616</v>
      </c>
      <c r="K827">
        <v>2</v>
      </c>
    </row>
    <row r="828" spans="1:11" ht="14.4" customHeight="1" x14ac:dyDescent="0.3">
      <c r="A828" s="2" t="s">
        <v>35233</v>
      </c>
      <c r="B828" s="2" t="s">
        <v>2192</v>
      </c>
      <c r="C828" s="2" t="s">
        <v>35234</v>
      </c>
      <c r="D828" s="2" t="s">
        <v>35051</v>
      </c>
      <c r="E828" s="2" t="s">
        <v>35052</v>
      </c>
      <c r="F828" t="str">
        <f t="shared" si="12"/>
        <v>y</v>
      </c>
      <c r="G828" t="s">
        <v>35053</v>
      </c>
      <c r="H828" t="s">
        <v>13616</v>
      </c>
      <c r="I828" t="s">
        <v>13616</v>
      </c>
      <c r="J828" t="s">
        <v>13616</v>
      </c>
      <c r="K828">
        <v>2</v>
      </c>
    </row>
    <row r="829" spans="1:11" ht="14.4" customHeight="1" x14ac:dyDescent="0.3">
      <c r="A829" s="2" t="s">
        <v>35235</v>
      </c>
      <c r="B829" s="2" t="s">
        <v>2192</v>
      </c>
      <c r="C829" s="2" t="s">
        <v>35236</v>
      </c>
      <c r="D829" s="2" t="s">
        <v>35051</v>
      </c>
      <c r="E829" s="2" t="s">
        <v>35052</v>
      </c>
      <c r="F829" t="str">
        <f t="shared" si="12"/>
        <v>y</v>
      </c>
      <c r="G829" t="s">
        <v>35053</v>
      </c>
      <c r="H829" t="s">
        <v>13616</v>
      </c>
      <c r="I829" t="s">
        <v>13616</v>
      </c>
      <c r="J829" t="s">
        <v>13616</v>
      </c>
      <c r="K829">
        <v>2</v>
      </c>
    </row>
    <row r="830" spans="1:11" ht="14.4" customHeight="1" x14ac:dyDescent="0.3">
      <c r="A830" s="2" t="s">
        <v>35237</v>
      </c>
      <c r="B830" s="2" t="s">
        <v>2192</v>
      </c>
      <c r="C830" s="2" t="s">
        <v>35238</v>
      </c>
      <c r="D830" s="2" t="s">
        <v>35051</v>
      </c>
      <c r="E830" s="2" t="s">
        <v>35052</v>
      </c>
      <c r="F830" t="str">
        <f t="shared" si="12"/>
        <v>y</v>
      </c>
      <c r="G830" t="s">
        <v>35053</v>
      </c>
      <c r="H830" t="s">
        <v>13616</v>
      </c>
      <c r="I830" t="s">
        <v>13616</v>
      </c>
      <c r="J830" t="s">
        <v>13616</v>
      </c>
      <c r="K830">
        <v>2</v>
      </c>
    </row>
    <row r="831" spans="1:11" ht="14.4" customHeight="1" x14ac:dyDescent="0.3">
      <c r="A831" s="2" t="s">
        <v>35239</v>
      </c>
      <c r="B831" s="2" t="s">
        <v>2192</v>
      </c>
      <c r="C831" s="2" t="s">
        <v>35240</v>
      </c>
      <c r="D831" s="2" t="s">
        <v>35051</v>
      </c>
      <c r="E831" s="2" t="s">
        <v>35052</v>
      </c>
      <c r="F831" t="str">
        <f t="shared" si="12"/>
        <v>y</v>
      </c>
      <c r="G831" t="s">
        <v>35053</v>
      </c>
      <c r="H831" t="s">
        <v>13616</v>
      </c>
      <c r="I831" t="s">
        <v>13616</v>
      </c>
      <c r="J831" t="s">
        <v>13616</v>
      </c>
      <c r="K831">
        <v>2</v>
      </c>
    </row>
    <row r="832" spans="1:11" ht="14.4" customHeight="1" x14ac:dyDescent="0.3">
      <c r="A832" s="2" t="s">
        <v>35241</v>
      </c>
      <c r="B832" s="2" t="s">
        <v>2192</v>
      </c>
      <c r="C832" s="2" t="s">
        <v>35242</v>
      </c>
      <c r="D832" s="2" t="s">
        <v>35051</v>
      </c>
      <c r="E832" s="2" t="s">
        <v>35052</v>
      </c>
      <c r="F832" t="str">
        <f t="shared" si="12"/>
        <v>y</v>
      </c>
      <c r="G832" t="s">
        <v>35053</v>
      </c>
      <c r="H832" t="s">
        <v>13616</v>
      </c>
      <c r="I832" t="s">
        <v>13616</v>
      </c>
      <c r="J832" t="s">
        <v>13616</v>
      </c>
      <c r="K832">
        <v>2</v>
      </c>
    </row>
    <row r="833" spans="1:11" ht="14.4" customHeight="1" x14ac:dyDescent="0.3">
      <c r="A833" s="2" t="s">
        <v>35243</v>
      </c>
      <c r="B833" s="2" t="s">
        <v>2192</v>
      </c>
      <c r="C833" s="2" t="s">
        <v>35244</v>
      </c>
      <c r="D833" s="2" t="s">
        <v>35051</v>
      </c>
      <c r="E833" s="2" t="s">
        <v>35052</v>
      </c>
      <c r="F833" t="str">
        <f t="shared" si="12"/>
        <v>y</v>
      </c>
      <c r="G833" t="s">
        <v>35053</v>
      </c>
      <c r="H833" t="s">
        <v>13616</v>
      </c>
      <c r="I833" t="s">
        <v>13616</v>
      </c>
      <c r="J833" t="s">
        <v>13616</v>
      </c>
      <c r="K833">
        <v>2</v>
      </c>
    </row>
    <row r="834" spans="1:11" ht="14.4" customHeight="1" x14ac:dyDescent="0.3">
      <c r="A834" s="2" t="s">
        <v>35245</v>
      </c>
      <c r="B834" s="2" t="s">
        <v>2192</v>
      </c>
      <c r="C834" s="2" t="s">
        <v>35246</v>
      </c>
      <c r="D834" s="2" t="s">
        <v>35051</v>
      </c>
      <c r="E834" s="2" t="s">
        <v>35052</v>
      </c>
      <c r="F834" t="str">
        <f t="shared" si="12"/>
        <v>y</v>
      </c>
      <c r="G834" t="s">
        <v>35053</v>
      </c>
      <c r="H834" t="s">
        <v>13616</v>
      </c>
      <c r="I834" t="s">
        <v>13616</v>
      </c>
      <c r="J834" t="s">
        <v>13616</v>
      </c>
      <c r="K834">
        <v>2</v>
      </c>
    </row>
    <row r="835" spans="1:11" ht="14.4" customHeight="1" x14ac:dyDescent="0.3">
      <c r="A835" s="2" t="s">
        <v>35247</v>
      </c>
      <c r="B835" s="2" t="s">
        <v>2192</v>
      </c>
      <c r="C835" s="2" t="s">
        <v>35248</v>
      </c>
      <c r="D835" s="2" t="s">
        <v>35051</v>
      </c>
      <c r="E835" s="2" t="s">
        <v>35052</v>
      </c>
      <c r="F835" t="str">
        <f t="shared" si="12"/>
        <v>y</v>
      </c>
      <c r="G835" t="s">
        <v>35053</v>
      </c>
      <c r="H835" t="s">
        <v>13616</v>
      </c>
      <c r="I835" t="s">
        <v>13616</v>
      </c>
      <c r="J835" t="s">
        <v>13616</v>
      </c>
      <c r="K835">
        <v>2</v>
      </c>
    </row>
    <row r="836" spans="1:11" ht="14.4" customHeight="1" x14ac:dyDescent="0.3">
      <c r="A836" s="2" t="s">
        <v>35249</v>
      </c>
      <c r="B836" s="2" t="s">
        <v>2192</v>
      </c>
      <c r="C836" s="2" t="s">
        <v>35250</v>
      </c>
      <c r="D836" s="2" t="s">
        <v>35051</v>
      </c>
      <c r="E836" s="2" t="s">
        <v>35052</v>
      </c>
      <c r="F836" t="str">
        <f t="shared" si="12"/>
        <v>y</v>
      </c>
      <c r="G836" t="s">
        <v>35053</v>
      </c>
      <c r="H836" t="s">
        <v>13616</v>
      </c>
      <c r="I836" t="s">
        <v>13616</v>
      </c>
      <c r="J836" t="s">
        <v>13616</v>
      </c>
      <c r="K836">
        <v>2</v>
      </c>
    </row>
    <row r="837" spans="1:11" ht="14.4" customHeight="1" x14ac:dyDescent="0.3">
      <c r="A837" s="2" t="s">
        <v>35251</v>
      </c>
      <c r="B837" s="2" t="s">
        <v>2192</v>
      </c>
      <c r="C837" s="2" t="s">
        <v>35252</v>
      </c>
      <c r="D837" s="2" t="s">
        <v>35051</v>
      </c>
      <c r="E837" s="2" t="s">
        <v>35052</v>
      </c>
      <c r="F837" t="str">
        <f t="shared" ref="F837:F900" si="13">IF(COUNTIF(H837:J837,"used")&gt;0,"y","")</f>
        <v>y</v>
      </c>
      <c r="G837" t="s">
        <v>35053</v>
      </c>
      <c r="H837" t="s">
        <v>13616</v>
      </c>
      <c r="I837" t="s">
        <v>13616</v>
      </c>
      <c r="J837" t="s">
        <v>13616</v>
      </c>
      <c r="K837">
        <v>2</v>
      </c>
    </row>
    <row r="838" spans="1:11" ht="14.4" customHeight="1" x14ac:dyDescent="0.3">
      <c r="A838" s="2" t="s">
        <v>35253</v>
      </c>
      <c r="B838" s="2" t="s">
        <v>2192</v>
      </c>
      <c r="C838" s="2" t="s">
        <v>35254</v>
      </c>
      <c r="D838" s="2" t="s">
        <v>35051</v>
      </c>
      <c r="E838" s="2" t="s">
        <v>35052</v>
      </c>
      <c r="F838" t="str">
        <f t="shared" si="13"/>
        <v>y</v>
      </c>
      <c r="G838" t="s">
        <v>35053</v>
      </c>
      <c r="H838" t="s">
        <v>13616</v>
      </c>
      <c r="I838" t="s">
        <v>13616</v>
      </c>
      <c r="J838" t="s">
        <v>13616</v>
      </c>
      <c r="K838">
        <v>2</v>
      </c>
    </row>
    <row r="839" spans="1:11" ht="14.4" customHeight="1" x14ac:dyDescent="0.3">
      <c r="A839" s="2" t="s">
        <v>35255</v>
      </c>
      <c r="B839" s="2" t="s">
        <v>2192</v>
      </c>
      <c r="C839" s="2" t="s">
        <v>35256</v>
      </c>
      <c r="D839" s="2" t="s">
        <v>35051</v>
      </c>
      <c r="E839" s="2" t="s">
        <v>35052</v>
      </c>
      <c r="F839" t="str">
        <f t="shared" si="13"/>
        <v>y</v>
      </c>
      <c r="G839" t="s">
        <v>35053</v>
      </c>
      <c r="H839" t="s">
        <v>13616</v>
      </c>
      <c r="I839" t="s">
        <v>13616</v>
      </c>
      <c r="J839" t="s">
        <v>13616</v>
      </c>
      <c r="K839">
        <v>2</v>
      </c>
    </row>
    <row r="840" spans="1:11" ht="14.4" customHeight="1" x14ac:dyDescent="0.3">
      <c r="A840" s="2" t="s">
        <v>35257</v>
      </c>
      <c r="B840" s="2" t="s">
        <v>2192</v>
      </c>
      <c r="C840" s="2" t="s">
        <v>35258</v>
      </c>
      <c r="D840" s="2" t="s">
        <v>35051</v>
      </c>
      <c r="E840" s="2" t="s">
        <v>35052</v>
      </c>
      <c r="F840" t="str">
        <f t="shared" si="13"/>
        <v>y</v>
      </c>
      <c r="G840" t="s">
        <v>35053</v>
      </c>
      <c r="H840" t="s">
        <v>13616</v>
      </c>
      <c r="I840" t="s">
        <v>13616</v>
      </c>
      <c r="J840" t="s">
        <v>13616</v>
      </c>
      <c r="K840">
        <v>2</v>
      </c>
    </row>
    <row r="841" spans="1:11" ht="14.4" customHeight="1" x14ac:dyDescent="0.3">
      <c r="A841" s="2" t="s">
        <v>35259</v>
      </c>
      <c r="B841" s="2" t="s">
        <v>2192</v>
      </c>
      <c r="C841" s="2" t="s">
        <v>35260</v>
      </c>
      <c r="D841" s="2" t="s">
        <v>35051</v>
      </c>
      <c r="E841" s="2" t="s">
        <v>35052</v>
      </c>
      <c r="F841" t="str">
        <f t="shared" si="13"/>
        <v>y</v>
      </c>
      <c r="G841" t="s">
        <v>35053</v>
      </c>
      <c r="H841" t="s">
        <v>13616</v>
      </c>
      <c r="I841" t="s">
        <v>13616</v>
      </c>
      <c r="J841" t="s">
        <v>13616</v>
      </c>
      <c r="K841">
        <v>2</v>
      </c>
    </row>
    <row r="842" spans="1:11" ht="14.4" customHeight="1" x14ac:dyDescent="0.3">
      <c r="A842" s="2" t="s">
        <v>35261</v>
      </c>
      <c r="B842" s="2" t="s">
        <v>2192</v>
      </c>
      <c r="C842" s="2" t="s">
        <v>35050</v>
      </c>
      <c r="D842" s="2" t="s">
        <v>35051</v>
      </c>
      <c r="E842" s="2" t="s">
        <v>35052</v>
      </c>
      <c r="F842" t="str">
        <f t="shared" si="13"/>
        <v>y</v>
      </c>
      <c r="G842" t="s">
        <v>35053</v>
      </c>
      <c r="H842" t="s">
        <v>13616</v>
      </c>
      <c r="I842" t="s">
        <v>13616</v>
      </c>
      <c r="J842" t="s">
        <v>13616</v>
      </c>
      <c r="K842">
        <v>2</v>
      </c>
    </row>
    <row r="843" spans="1:11" ht="14.4" customHeight="1" x14ac:dyDescent="0.3">
      <c r="A843" s="2" t="s">
        <v>35262</v>
      </c>
      <c r="B843" s="2" t="s">
        <v>2192</v>
      </c>
      <c r="C843" s="2" t="s">
        <v>35050</v>
      </c>
      <c r="D843" s="2" t="s">
        <v>35051</v>
      </c>
      <c r="E843" s="2" t="s">
        <v>35052</v>
      </c>
      <c r="F843" t="str">
        <f t="shared" si="13"/>
        <v>y</v>
      </c>
      <c r="G843" t="s">
        <v>35053</v>
      </c>
      <c r="H843" t="s">
        <v>13616</v>
      </c>
      <c r="I843" t="s">
        <v>13616</v>
      </c>
      <c r="J843" t="s">
        <v>13616</v>
      </c>
      <c r="K843">
        <v>2</v>
      </c>
    </row>
    <row r="844" spans="1:11" ht="14.4" customHeight="1" x14ac:dyDescent="0.3">
      <c r="A844" s="2" t="s">
        <v>35263</v>
      </c>
      <c r="B844" s="2" t="s">
        <v>4730</v>
      </c>
      <c r="C844" s="2" t="s">
        <v>35050</v>
      </c>
      <c r="D844" s="2" t="s">
        <v>15261</v>
      </c>
      <c r="E844" s="2" t="s">
        <v>35264</v>
      </c>
      <c r="F844" t="str">
        <f t="shared" si="13"/>
        <v/>
      </c>
      <c r="H844" t="s">
        <v>13568</v>
      </c>
      <c r="I844" t="s">
        <v>13568</v>
      </c>
      <c r="J844" t="s">
        <v>13568</v>
      </c>
      <c r="K844">
        <v>92</v>
      </c>
    </row>
    <row r="845" spans="1:11" ht="14.4" customHeight="1" x14ac:dyDescent="0.3">
      <c r="A845" s="2" t="s">
        <v>35265</v>
      </c>
      <c r="B845" s="2" t="s">
        <v>3787</v>
      </c>
      <c r="C845" s="2" t="s">
        <v>35266</v>
      </c>
      <c r="D845" s="2" t="s">
        <v>35267</v>
      </c>
      <c r="E845" s="2" t="s">
        <v>35268</v>
      </c>
      <c r="F845" t="str">
        <f t="shared" si="13"/>
        <v>y</v>
      </c>
      <c r="G845" t="s">
        <v>35053</v>
      </c>
      <c r="H845" t="s">
        <v>13616</v>
      </c>
      <c r="I845" t="s">
        <v>13616</v>
      </c>
      <c r="J845" t="s">
        <v>13616</v>
      </c>
      <c r="K845">
        <v>71</v>
      </c>
    </row>
    <row r="846" spans="1:11" ht="14.4" customHeight="1" x14ac:dyDescent="0.3">
      <c r="A846" s="2" t="s">
        <v>35269</v>
      </c>
      <c r="B846" s="2" t="s">
        <v>3790</v>
      </c>
      <c r="C846" s="2" t="s">
        <v>35270</v>
      </c>
      <c r="D846" s="2" t="s">
        <v>35267</v>
      </c>
      <c r="E846" s="2" t="s">
        <v>35271</v>
      </c>
      <c r="F846" t="str">
        <f t="shared" si="13"/>
        <v>y</v>
      </c>
      <c r="G846" t="s">
        <v>35053</v>
      </c>
      <c r="H846" t="s">
        <v>13616</v>
      </c>
      <c r="I846" t="s">
        <v>13616</v>
      </c>
      <c r="J846" t="s">
        <v>13616</v>
      </c>
      <c r="K846">
        <v>71</v>
      </c>
    </row>
    <row r="847" spans="1:11" ht="14.4" customHeight="1" x14ac:dyDescent="0.3">
      <c r="A847" s="2" t="s">
        <v>35272</v>
      </c>
      <c r="B847" s="2" t="s">
        <v>35273</v>
      </c>
      <c r="C847" s="2" t="s">
        <v>35274</v>
      </c>
      <c r="D847" s="2" t="s">
        <v>35275</v>
      </c>
      <c r="E847" s="2" t="s">
        <v>35276</v>
      </c>
      <c r="F847" t="str">
        <f t="shared" si="13"/>
        <v>y</v>
      </c>
      <c r="G847" t="s">
        <v>35277</v>
      </c>
      <c r="H847" t="s">
        <v>13616</v>
      </c>
      <c r="I847" t="s">
        <v>13616</v>
      </c>
      <c r="J847" t="s">
        <v>13616</v>
      </c>
      <c r="K847">
        <v>94</v>
      </c>
    </row>
    <row r="848" spans="1:11" ht="14.4" customHeight="1" x14ac:dyDescent="0.3">
      <c r="A848" s="2" t="s">
        <v>35278</v>
      </c>
      <c r="B848" s="2" t="s">
        <v>35279</v>
      </c>
      <c r="C848" s="2" t="s">
        <v>35280</v>
      </c>
      <c r="D848" s="2" t="s">
        <v>35281</v>
      </c>
      <c r="E848" s="2"/>
      <c r="F848" t="str">
        <f t="shared" si="13"/>
        <v>y</v>
      </c>
      <c r="G848" t="s">
        <v>35282</v>
      </c>
      <c r="H848" t="s">
        <v>13616</v>
      </c>
      <c r="I848" t="s">
        <v>13616</v>
      </c>
      <c r="J848" t="s">
        <v>13616</v>
      </c>
      <c r="K848">
        <v>95</v>
      </c>
    </row>
    <row r="849" spans="1:11" ht="14.4" customHeight="1" x14ac:dyDescent="0.3">
      <c r="A849" s="2" t="s">
        <v>35283</v>
      </c>
      <c r="B849" s="2" t="s">
        <v>874</v>
      </c>
      <c r="C849" s="2" t="s">
        <v>35284</v>
      </c>
      <c r="D849" s="2" t="s">
        <v>35285</v>
      </c>
      <c r="E849" s="2" t="s">
        <v>35286</v>
      </c>
      <c r="F849" t="str">
        <f t="shared" si="13"/>
        <v>y</v>
      </c>
      <c r="G849" t="s">
        <v>35053</v>
      </c>
      <c r="H849" t="s">
        <v>13616</v>
      </c>
      <c r="I849" t="s">
        <v>13616</v>
      </c>
      <c r="J849" t="s">
        <v>13616</v>
      </c>
      <c r="K849">
        <v>51</v>
      </c>
    </row>
    <row r="850" spans="1:11" ht="14.4" customHeight="1" x14ac:dyDescent="0.3">
      <c r="A850" s="2" t="s">
        <v>35287</v>
      </c>
      <c r="B850" s="2" t="s">
        <v>572</v>
      </c>
      <c r="C850" s="2" t="s">
        <v>35288</v>
      </c>
      <c r="D850" s="2" t="s">
        <v>35289</v>
      </c>
      <c r="E850" s="2" t="s">
        <v>35290</v>
      </c>
      <c r="F850" t="str">
        <f t="shared" si="13"/>
        <v>y</v>
      </c>
      <c r="G850" t="s">
        <v>35053</v>
      </c>
      <c r="H850" t="s">
        <v>13616</v>
      </c>
      <c r="I850" t="s">
        <v>13616</v>
      </c>
      <c r="J850" t="s">
        <v>13616</v>
      </c>
      <c r="K850">
        <v>97</v>
      </c>
    </row>
    <row r="851" spans="1:11" ht="14.4" customHeight="1" x14ac:dyDescent="0.3">
      <c r="A851" s="2" t="s">
        <v>35291</v>
      </c>
      <c r="B851" s="2" t="s">
        <v>575</v>
      </c>
      <c r="C851" s="2" t="s">
        <v>35292</v>
      </c>
      <c r="D851" s="2" t="s">
        <v>35285</v>
      </c>
      <c r="E851" s="2" t="s">
        <v>35290</v>
      </c>
      <c r="F851" t="str">
        <f t="shared" si="13"/>
        <v>y</v>
      </c>
      <c r="G851" t="s">
        <v>35293</v>
      </c>
      <c r="H851" t="s">
        <v>13616</v>
      </c>
      <c r="I851" t="s">
        <v>13616</v>
      </c>
      <c r="J851" t="s">
        <v>13616</v>
      </c>
      <c r="K851">
        <v>51</v>
      </c>
    </row>
    <row r="852" spans="1:11" ht="14.4" customHeight="1" x14ac:dyDescent="0.3">
      <c r="A852" s="2" t="s">
        <v>35294</v>
      </c>
      <c r="B852" s="2" t="s">
        <v>578</v>
      </c>
      <c r="C852" s="2" t="s">
        <v>35295</v>
      </c>
      <c r="D852" s="2" t="s">
        <v>35285</v>
      </c>
      <c r="E852" s="2" t="s">
        <v>35296</v>
      </c>
      <c r="F852" t="str">
        <f t="shared" si="13"/>
        <v>y</v>
      </c>
      <c r="G852" t="s">
        <v>35293</v>
      </c>
      <c r="H852" t="s">
        <v>13616</v>
      </c>
      <c r="I852" t="s">
        <v>13616</v>
      </c>
      <c r="J852" t="s">
        <v>13616</v>
      </c>
      <c r="K852">
        <v>51</v>
      </c>
    </row>
    <row r="853" spans="1:11" ht="14.4" customHeight="1" x14ac:dyDescent="0.3">
      <c r="A853" s="2" t="s">
        <v>35297</v>
      </c>
      <c r="B853" s="2" t="s">
        <v>7965</v>
      </c>
      <c r="C853" s="2" t="s">
        <v>35298</v>
      </c>
      <c r="D853" s="2" t="s">
        <v>35299</v>
      </c>
      <c r="E853" s="2" t="s">
        <v>35300</v>
      </c>
      <c r="F853" t="str">
        <f t="shared" si="13"/>
        <v>y</v>
      </c>
      <c r="G853" t="s">
        <v>35053</v>
      </c>
      <c r="H853" t="s">
        <v>13616</v>
      </c>
      <c r="I853" t="s">
        <v>13616</v>
      </c>
      <c r="J853" t="s">
        <v>13616</v>
      </c>
      <c r="K853">
        <v>98</v>
      </c>
    </row>
    <row r="854" spans="1:11" ht="14.4" customHeight="1" x14ac:dyDescent="0.3">
      <c r="A854" s="2" t="s">
        <v>35301</v>
      </c>
      <c r="B854" s="2" t="s">
        <v>7991</v>
      </c>
      <c r="C854" s="2" t="s">
        <v>35302</v>
      </c>
      <c r="D854" s="2" t="s">
        <v>35303</v>
      </c>
      <c r="E854" s="2" t="s">
        <v>35304</v>
      </c>
      <c r="F854" t="str">
        <f t="shared" si="13"/>
        <v>y</v>
      </c>
      <c r="G854" t="s">
        <v>35053</v>
      </c>
      <c r="H854" t="s">
        <v>13616</v>
      </c>
      <c r="I854" t="s">
        <v>13616</v>
      </c>
      <c r="J854" t="s">
        <v>13616</v>
      </c>
      <c r="K854">
        <v>99</v>
      </c>
    </row>
    <row r="855" spans="1:11" ht="14.4" customHeight="1" x14ac:dyDescent="0.3">
      <c r="A855" s="2" t="s">
        <v>35305</v>
      </c>
      <c r="B855" s="2" t="s">
        <v>7994</v>
      </c>
      <c r="C855" s="2" t="s">
        <v>35306</v>
      </c>
      <c r="D855" s="2" t="s">
        <v>34708</v>
      </c>
      <c r="E855" s="2" t="s">
        <v>34708</v>
      </c>
      <c r="F855" t="str">
        <f t="shared" si="13"/>
        <v/>
      </c>
      <c r="H855" t="s">
        <v>13568</v>
      </c>
      <c r="I855" t="s">
        <v>13568</v>
      </c>
      <c r="J855" t="s">
        <v>13568</v>
      </c>
      <c r="K855">
        <v>13</v>
      </c>
    </row>
    <row r="856" spans="1:11" ht="14.4" customHeight="1" x14ac:dyDescent="0.3">
      <c r="A856" s="2" t="s">
        <v>35307</v>
      </c>
      <c r="B856" s="2" t="s">
        <v>35308</v>
      </c>
      <c r="C856" s="2" t="s">
        <v>35309</v>
      </c>
      <c r="D856" s="2" t="s">
        <v>34693</v>
      </c>
      <c r="E856" s="2" t="s">
        <v>35310</v>
      </c>
      <c r="F856" t="str">
        <f t="shared" si="13"/>
        <v>y</v>
      </c>
      <c r="G856" t="s">
        <v>35311</v>
      </c>
      <c r="H856" t="s">
        <v>13616</v>
      </c>
      <c r="I856" t="s">
        <v>13616</v>
      </c>
      <c r="J856" t="s">
        <v>13616</v>
      </c>
      <c r="K856">
        <v>20</v>
      </c>
    </row>
    <row r="857" spans="1:11" ht="14.4" customHeight="1" x14ac:dyDescent="0.3">
      <c r="A857" s="2" t="s">
        <v>35312</v>
      </c>
      <c r="B857" s="2" t="s">
        <v>35313</v>
      </c>
      <c r="C857" s="2" t="s">
        <v>35314</v>
      </c>
      <c r="D857" s="2" t="s">
        <v>34693</v>
      </c>
      <c r="E857" s="2" t="s">
        <v>35310</v>
      </c>
      <c r="F857" t="str">
        <f t="shared" si="13"/>
        <v>y</v>
      </c>
      <c r="G857" t="s">
        <v>35311</v>
      </c>
      <c r="H857" t="s">
        <v>13616</v>
      </c>
      <c r="I857" t="s">
        <v>13616</v>
      </c>
      <c r="J857" t="s">
        <v>13616</v>
      </c>
      <c r="K857">
        <v>20</v>
      </c>
    </row>
    <row r="858" spans="1:11" ht="14.4" customHeight="1" x14ac:dyDescent="0.3">
      <c r="A858" s="2" t="s">
        <v>35315</v>
      </c>
      <c r="B858" s="2" t="s">
        <v>35316</v>
      </c>
      <c r="C858" s="2" t="s">
        <v>35317</v>
      </c>
      <c r="D858" s="2" t="s">
        <v>34693</v>
      </c>
      <c r="E858" s="2" t="s">
        <v>35310</v>
      </c>
      <c r="F858" t="str">
        <f t="shared" si="13"/>
        <v>y</v>
      </c>
      <c r="G858" t="s">
        <v>35311</v>
      </c>
      <c r="H858" t="s">
        <v>13616</v>
      </c>
      <c r="I858" t="s">
        <v>13616</v>
      </c>
      <c r="J858" t="s">
        <v>13616</v>
      </c>
      <c r="K858">
        <v>20</v>
      </c>
    </row>
    <row r="859" spans="1:11" ht="14.4" customHeight="1" x14ac:dyDescent="0.3">
      <c r="A859" s="2" t="s">
        <v>35318</v>
      </c>
      <c r="B859" s="2" t="s">
        <v>35319</v>
      </c>
      <c r="C859" s="2" t="s">
        <v>35320</v>
      </c>
      <c r="D859" s="2" t="s">
        <v>34693</v>
      </c>
      <c r="E859" s="2" t="s">
        <v>35310</v>
      </c>
      <c r="F859" t="str">
        <f t="shared" si="13"/>
        <v>y</v>
      </c>
      <c r="G859" t="s">
        <v>35311</v>
      </c>
      <c r="H859" t="s">
        <v>13616</v>
      </c>
      <c r="I859" t="s">
        <v>13616</v>
      </c>
      <c r="J859" t="s">
        <v>13616</v>
      </c>
      <c r="K859">
        <v>20</v>
      </c>
    </row>
    <row r="860" spans="1:11" ht="14.4" customHeight="1" x14ac:dyDescent="0.3">
      <c r="A860" s="2" t="s">
        <v>35321</v>
      </c>
      <c r="B860" s="2" t="s">
        <v>566</v>
      </c>
      <c r="C860" s="2" t="s">
        <v>35322</v>
      </c>
      <c r="D860" s="2" t="s">
        <v>35323</v>
      </c>
      <c r="E860" s="2" t="s">
        <v>35324</v>
      </c>
      <c r="F860" t="str">
        <f t="shared" si="13"/>
        <v/>
      </c>
      <c r="H860" t="s">
        <v>13568</v>
      </c>
      <c r="I860" t="s">
        <v>13568</v>
      </c>
      <c r="J860" t="s">
        <v>13568</v>
      </c>
      <c r="K860">
        <v>100</v>
      </c>
    </row>
    <row r="861" spans="1:11" ht="14.4" customHeight="1" x14ac:dyDescent="0.3">
      <c r="A861" s="2" t="s">
        <v>35325</v>
      </c>
      <c r="B861" s="2" t="s">
        <v>35326</v>
      </c>
      <c r="C861" s="2" t="s">
        <v>35327</v>
      </c>
      <c r="D861" s="2" t="s">
        <v>34693</v>
      </c>
      <c r="E861" s="2" t="s">
        <v>35310</v>
      </c>
      <c r="F861" t="str">
        <f t="shared" si="13"/>
        <v>y</v>
      </c>
      <c r="G861" t="s">
        <v>35311</v>
      </c>
      <c r="H861" t="s">
        <v>13616</v>
      </c>
      <c r="I861" t="s">
        <v>13616</v>
      </c>
      <c r="J861" t="s">
        <v>13616</v>
      </c>
      <c r="K861">
        <v>20</v>
      </c>
    </row>
    <row r="862" spans="1:11" ht="14.4" customHeight="1" x14ac:dyDescent="0.3">
      <c r="A862" s="2" t="s">
        <v>35328</v>
      </c>
      <c r="B862" s="2" t="s">
        <v>35329</v>
      </c>
      <c r="C862" s="2" t="s">
        <v>35330</v>
      </c>
      <c r="D862" s="2" t="s">
        <v>35331</v>
      </c>
      <c r="E862" s="2" t="s">
        <v>35332</v>
      </c>
      <c r="F862" t="str">
        <f t="shared" si="13"/>
        <v>y</v>
      </c>
      <c r="G862" t="s">
        <v>34551</v>
      </c>
      <c r="H862" t="s">
        <v>13616</v>
      </c>
      <c r="I862" t="s">
        <v>13616</v>
      </c>
      <c r="J862" t="s">
        <v>13616</v>
      </c>
      <c r="K862">
        <v>101</v>
      </c>
    </row>
    <row r="863" spans="1:11" ht="14.4" customHeight="1" x14ac:dyDescent="0.3">
      <c r="A863" s="2" t="s">
        <v>35333</v>
      </c>
      <c r="B863" s="2" t="s">
        <v>35334</v>
      </c>
      <c r="C863" s="2" t="s">
        <v>35335</v>
      </c>
      <c r="D863" s="2" t="s">
        <v>34693</v>
      </c>
      <c r="E863" s="2" t="s">
        <v>35310</v>
      </c>
      <c r="F863" t="str">
        <f t="shared" si="13"/>
        <v>y</v>
      </c>
      <c r="G863" t="s">
        <v>35311</v>
      </c>
      <c r="H863" t="s">
        <v>13616</v>
      </c>
      <c r="I863" t="s">
        <v>13616</v>
      </c>
      <c r="J863" t="s">
        <v>13616</v>
      </c>
      <c r="K863">
        <v>20</v>
      </c>
    </row>
    <row r="864" spans="1:11" ht="14.4" customHeight="1" x14ac:dyDescent="0.3">
      <c r="A864" s="2" t="s">
        <v>35336</v>
      </c>
      <c r="B864" s="2" t="s">
        <v>35337</v>
      </c>
      <c r="C864" s="2" t="s">
        <v>35338</v>
      </c>
      <c r="D864" s="2" t="s">
        <v>34693</v>
      </c>
      <c r="E864" s="2" t="s">
        <v>35310</v>
      </c>
      <c r="F864" t="str">
        <f t="shared" si="13"/>
        <v>y</v>
      </c>
      <c r="G864" t="s">
        <v>35311</v>
      </c>
      <c r="H864" t="s">
        <v>13616</v>
      </c>
      <c r="I864" t="s">
        <v>13616</v>
      </c>
      <c r="J864" t="s">
        <v>13616</v>
      </c>
      <c r="K864">
        <v>20</v>
      </c>
    </row>
    <row r="865" spans="1:11" ht="14.4" customHeight="1" x14ac:dyDescent="0.3">
      <c r="A865" s="2" t="s">
        <v>35339</v>
      </c>
      <c r="B865" s="2" t="s">
        <v>35340</v>
      </c>
      <c r="C865" s="2" t="s">
        <v>35341</v>
      </c>
      <c r="D865" s="2" t="s">
        <v>34693</v>
      </c>
      <c r="E865" s="2" t="s">
        <v>35310</v>
      </c>
      <c r="F865" t="str">
        <f t="shared" si="13"/>
        <v>y</v>
      </c>
      <c r="G865" t="s">
        <v>35311</v>
      </c>
      <c r="H865" t="s">
        <v>13616</v>
      </c>
      <c r="I865" t="s">
        <v>13616</v>
      </c>
      <c r="J865" t="s">
        <v>13616</v>
      </c>
      <c r="K865">
        <v>20</v>
      </c>
    </row>
    <row r="866" spans="1:11" ht="14.4" customHeight="1" x14ac:dyDescent="0.3">
      <c r="A866" s="2" t="s">
        <v>5985</v>
      </c>
      <c r="B866" s="2" t="s">
        <v>5057</v>
      </c>
      <c r="C866" s="2" t="s">
        <v>35342</v>
      </c>
      <c r="D866" s="2" t="s">
        <v>34001</v>
      </c>
      <c r="E866" s="2" t="s">
        <v>35343</v>
      </c>
      <c r="F866" t="str">
        <f t="shared" si="13"/>
        <v>y</v>
      </c>
      <c r="G866" t="s">
        <v>35344</v>
      </c>
      <c r="H866" t="s">
        <v>13616</v>
      </c>
      <c r="I866" t="s">
        <v>13616</v>
      </c>
      <c r="J866" t="s">
        <v>13616</v>
      </c>
      <c r="K866">
        <v>1</v>
      </c>
    </row>
    <row r="867" spans="1:11" ht="14.4" customHeight="1" x14ac:dyDescent="0.3">
      <c r="A867" s="2" t="s">
        <v>6322</v>
      </c>
      <c r="B867" s="2" t="s">
        <v>6323</v>
      </c>
      <c r="C867" s="2" t="s">
        <v>35345</v>
      </c>
      <c r="D867" s="2" t="s">
        <v>34001</v>
      </c>
      <c r="E867" s="2" t="s">
        <v>35346</v>
      </c>
      <c r="F867" t="str">
        <f t="shared" si="13"/>
        <v>y</v>
      </c>
      <c r="G867" t="s">
        <v>35344</v>
      </c>
      <c r="H867" t="s">
        <v>13616</v>
      </c>
      <c r="I867" t="s">
        <v>13616</v>
      </c>
      <c r="J867" t="s">
        <v>13616</v>
      </c>
      <c r="K867">
        <v>1</v>
      </c>
    </row>
    <row r="868" spans="1:11" ht="14.4" customHeight="1" x14ac:dyDescent="0.3">
      <c r="A868" s="2" t="s">
        <v>98</v>
      </c>
      <c r="B868" s="2" t="s">
        <v>99</v>
      </c>
      <c r="C868" s="2" t="s">
        <v>100</v>
      </c>
      <c r="D868" s="2" t="s">
        <v>10890</v>
      </c>
      <c r="E868" s="2" t="s">
        <v>35347</v>
      </c>
      <c r="F868" t="str">
        <f t="shared" si="13"/>
        <v>y</v>
      </c>
      <c r="G868" t="s">
        <v>35348</v>
      </c>
      <c r="H868" t="s">
        <v>13616</v>
      </c>
      <c r="I868" t="s">
        <v>13616</v>
      </c>
      <c r="J868" t="s">
        <v>13616</v>
      </c>
      <c r="K868">
        <v>39</v>
      </c>
    </row>
    <row r="869" spans="1:11" ht="14.4" customHeight="1" x14ac:dyDescent="0.3">
      <c r="A869" s="2" t="s">
        <v>35349</v>
      </c>
      <c r="B869" s="2" t="s">
        <v>99</v>
      </c>
      <c r="C869" s="2" t="s">
        <v>35350</v>
      </c>
      <c r="D869" s="2" t="s">
        <v>34001</v>
      </c>
      <c r="E869" s="2" t="s">
        <v>35351</v>
      </c>
      <c r="F869" t="str">
        <f t="shared" si="13"/>
        <v>y</v>
      </c>
      <c r="G869" t="s">
        <v>35348</v>
      </c>
      <c r="H869" t="s">
        <v>13616</v>
      </c>
      <c r="I869" t="s">
        <v>13616</v>
      </c>
      <c r="J869" t="s">
        <v>13616</v>
      </c>
      <c r="K869">
        <v>1</v>
      </c>
    </row>
    <row r="870" spans="1:11" ht="14.4" customHeight="1" x14ac:dyDescent="0.3">
      <c r="A870" s="2" t="s">
        <v>101</v>
      </c>
      <c r="B870" s="2" t="s">
        <v>102</v>
      </c>
      <c r="C870" s="2" t="s">
        <v>103</v>
      </c>
      <c r="D870" s="2" t="s">
        <v>10890</v>
      </c>
      <c r="E870" s="2" t="s">
        <v>35352</v>
      </c>
      <c r="F870" t="str">
        <f t="shared" si="13"/>
        <v>y</v>
      </c>
      <c r="H870" t="s">
        <v>13568</v>
      </c>
      <c r="I870" t="s">
        <v>13616</v>
      </c>
      <c r="J870" t="s">
        <v>13568</v>
      </c>
      <c r="K870">
        <v>39</v>
      </c>
    </row>
    <row r="871" spans="1:11" ht="14.4" customHeight="1" x14ac:dyDescent="0.3">
      <c r="A871" s="2" t="s">
        <v>35353</v>
      </c>
      <c r="B871" s="2" t="s">
        <v>102</v>
      </c>
      <c r="C871" s="2" t="s">
        <v>35354</v>
      </c>
      <c r="D871" s="2" t="s">
        <v>34001</v>
      </c>
      <c r="E871" s="2" t="s">
        <v>35355</v>
      </c>
      <c r="F871" t="str">
        <f t="shared" si="13"/>
        <v>y</v>
      </c>
      <c r="H871" t="s">
        <v>13568</v>
      </c>
      <c r="I871" t="s">
        <v>13616</v>
      </c>
      <c r="J871" t="s">
        <v>13568</v>
      </c>
      <c r="K871">
        <v>1</v>
      </c>
    </row>
    <row r="872" spans="1:11" ht="14.4" customHeight="1" x14ac:dyDescent="0.3">
      <c r="A872" s="2" t="s">
        <v>4598</v>
      </c>
      <c r="B872" s="2" t="s">
        <v>4599</v>
      </c>
      <c r="C872" s="2" t="s">
        <v>35356</v>
      </c>
      <c r="D872" s="2" t="s">
        <v>18311</v>
      </c>
      <c r="E872" s="2" t="s">
        <v>35357</v>
      </c>
      <c r="F872" t="str">
        <f t="shared" si="13"/>
        <v>y</v>
      </c>
      <c r="G872" t="s">
        <v>34014</v>
      </c>
      <c r="H872" t="s">
        <v>13616</v>
      </c>
      <c r="I872" t="s">
        <v>13616</v>
      </c>
      <c r="J872" t="s">
        <v>13616</v>
      </c>
      <c r="K872">
        <v>8</v>
      </c>
    </row>
    <row r="873" spans="1:11" ht="14.4" customHeight="1" x14ac:dyDescent="0.3">
      <c r="A873" s="2" t="s">
        <v>25042</v>
      </c>
      <c r="B873" s="2" t="s">
        <v>2085</v>
      </c>
      <c r="C873" s="2" t="s">
        <v>35358</v>
      </c>
      <c r="D873" s="2" t="s">
        <v>35359</v>
      </c>
      <c r="E873" s="2" t="s">
        <v>35360</v>
      </c>
      <c r="F873" t="str">
        <f t="shared" si="13"/>
        <v>y</v>
      </c>
      <c r="G873" t="s">
        <v>35361</v>
      </c>
      <c r="H873" t="s">
        <v>13616</v>
      </c>
      <c r="I873" t="s">
        <v>13616</v>
      </c>
      <c r="J873" t="s">
        <v>13616</v>
      </c>
      <c r="K873">
        <v>102</v>
      </c>
    </row>
    <row r="874" spans="1:11" ht="14.4" customHeight="1" x14ac:dyDescent="0.3">
      <c r="A874" s="2" t="s">
        <v>35362</v>
      </c>
      <c r="B874" s="2" t="s">
        <v>5060</v>
      </c>
      <c r="C874" s="2" t="s">
        <v>35363</v>
      </c>
      <c r="D874" s="2" t="s">
        <v>34001</v>
      </c>
      <c r="E874" s="2" t="s">
        <v>35364</v>
      </c>
      <c r="F874" t="str">
        <f t="shared" si="13"/>
        <v>y</v>
      </c>
      <c r="G874" t="s">
        <v>35344</v>
      </c>
      <c r="H874" t="s">
        <v>13616</v>
      </c>
      <c r="I874" t="s">
        <v>13616</v>
      </c>
      <c r="J874" t="s">
        <v>13616</v>
      </c>
      <c r="K874">
        <v>1</v>
      </c>
    </row>
    <row r="875" spans="1:11" ht="14.4" customHeight="1" x14ac:dyDescent="0.3">
      <c r="A875" s="2" t="s">
        <v>35365</v>
      </c>
      <c r="B875" s="2" t="s">
        <v>5349</v>
      </c>
      <c r="C875" s="2" t="s">
        <v>35366</v>
      </c>
      <c r="D875" s="2" t="s">
        <v>34001</v>
      </c>
      <c r="E875" s="2" t="s">
        <v>35367</v>
      </c>
      <c r="F875" t="str">
        <f t="shared" si="13"/>
        <v>y</v>
      </c>
      <c r="G875" t="s">
        <v>35344</v>
      </c>
      <c r="H875" t="s">
        <v>13616</v>
      </c>
      <c r="I875" t="s">
        <v>13616</v>
      </c>
      <c r="J875" t="s">
        <v>13616</v>
      </c>
      <c r="K875">
        <v>1</v>
      </c>
    </row>
    <row r="876" spans="1:11" ht="14.4" customHeight="1" x14ac:dyDescent="0.3">
      <c r="A876" s="2" t="s">
        <v>35368</v>
      </c>
      <c r="B876" s="2" t="s">
        <v>5352</v>
      </c>
      <c r="C876" s="2" t="s">
        <v>35369</v>
      </c>
      <c r="D876" s="2" t="s">
        <v>34001</v>
      </c>
      <c r="E876" s="2" t="s">
        <v>35370</v>
      </c>
      <c r="F876" t="str">
        <f t="shared" si="13"/>
        <v/>
      </c>
      <c r="H876" t="s">
        <v>13568</v>
      </c>
      <c r="I876" t="s">
        <v>13568</v>
      </c>
      <c r="J876" t="s">
        <v>13568</v>
      </c>
      <c r="K876">
        <v>1</v>
      </c>
    </row>
    <row r="877" spans="1:11" ht="14.4" customHeight="1" x14ac:dyDescent="0.3">
      <c r="A877" s="2" t="s">
        <v>3795</v>
      </c>
      <c r="B877" s="2" t="s">
        <v>3796</v>
      </c>
      <c r="C877" s="2" t="s">
        <v>35371</v>
      </c>
      <c r="D877" s="2" t="s">
        <v>35372</v>
      </c>
      <c r="E877" s="2" t="s">
        <v>35373</v>
      </c>
      <c r="F877" t="str">
        <f t="shared" si="13"/>
        <v/>
      </c>
      <c r="H877" t="s">
        <v>13568</v>
      </c>
      <c r="I877" t="s">
        <v>13568</v>
      </c>
      <c r="J877" t="s">
        <v>13568</v>
      </c>
      <c r="K877">
        <v>103</v>
      </c>
    </row>
    <row r="878" spans="1:11" ht="14.4" customHeight="1" x14ac:dyDescent="0.3">
      <c r="A878" s="2" t="s">
        <v>9912</v>
      </c>
      <c r="B878" s="2" t="s">
        <v>9913</v>
      </c>
      <c r="C878" s="2" t="s">
        <v>35374</v>
      </c>
      <c r="D878" s="2" t="s">
        <v>35375</v>
      </c>
      <c r="E878" s="2" t="s">
        <v>35376</v>
      </c>
      <c r="F878" t="str">
        <f t="shared" si="13"/>
        <v/>
      </c>
      <c r="H878" t="s">
        <v>13568</v>
      </c>
      <c r="I878" t="s">
        <v>13568</v>
      </c>
      <c r="J878" t="s">
        <v>13568</v>
      </c>
      <c r="K878">
        <v>48</v>
      </c>
    </row>
    <row r="879" spans="1:11" ht="14.4" customHeight="1" x14ac:dyDescent="0.3">
      <c r="A879" s="2" t="s">
        <v>9915</v>
      </c>
      <c r="B879" s="2" t="s">
        <v>9913</v>
      </c>
      <c r="C879" s="2" t="s">
        <v>35377</v>
      </c>
      <c r="D879" s="2" t="s">
        <v>35375</v>
      </c>
      <c r="E879" s="2" t="s">
        <v>35376</v>
      </c>
      <c r="F879" t="str">
        <f t="shared" si="13"/>
        <v/>
      </c>
      <c r="H879" t="s">
        <v>13568</v>
      </c>
      <c r="I879" t="s">
        <v>13568</v>
      </c>
      <c r="J879" t="s">
        <v>13568</v>
      </c>
      <c r="K879">
        <v>48</v>
      </c>
    </row>
    <row r="880" spans="1:11" ht="14.4" customHeight="1" x14ac:dyDescent="0.3">
      <c r="A880" s="2" t="s">
        <v>35378</v>
      </c>
      <c r="B880" s="2" t="s">
        <v>9913</v>
      </c>
      <c r="C880" s="2" t="s">
        <v>35379</v>
      </c>
      <c r="D880" s="2" t="s">
        <v>35375</v>
      </c>
      <c r="E880" s="2" t="s">
        <v>35376</v>
      </c>
      <c r="F880" t="str">
        <f t="shared" si="13"/>
        <v/>
      </c>
      <c r="H880" t="s">
        <v>13568</v>
      </c>
      <c r="I880" t="s">
        <v>13568</v>
      </c>
      <c r="J880" t="s">
        <v>13568</v>
      </c>
      <c r="K880">
        <v>48</v>
      </c>
    </row>
    <row r="881" spans="1:11" ht="14.4" customHeight="1" x14ac:dyDescent="0.3">
      <c r="A881" s="2" t="s">
        <v>9917</v>
      </c>
      <c r="B881" s="2" t="s">
        <v>9913</v>
      </c>
      <c r="C881" s="2" t="s">
        <v>35380</v>
      </c>
      <c r="D881" s="2" t="s">
        <v>35375</v>
      </c>
      <c r="E881" s="2" t="s">
        <v>35376</v>
      </c>
      <c r="F881" t="str">
        <f t="shared" si="13"/>
        <v/>
      </c>
      <c r="H881" t="s">
        <v>13568</v>
      </c>
      <c r="I881" t="s">
        <v>13568</v>
      </c>
      <c r="J881" t="s">
        <v>13568</v>
      </c>
      <c r="K881">
        <v>48</v>
      </c>
    </row>
    <row r="882" spans="1:11" ht="14.4" customHeight="1" x14ac:dyDescent="0.3">
      <c r="A882" s="2" t="s">
        <v>8740</v>
      </c>
      <c r="B882" s="2" t="s">
        <v>563</v>
      </c>
      <c r="C882" s="2" t="s">
        <v>35381</v>
      </c>
      <c r="D882" s="2" t="s">
        <v>35382</v>
      </c>
      <c r="E882" s="2" t="s">
        <v>35383</v>
      </c>
      <c r="F882" t="str">
        <f t="shared" si="13"/>
        <v>y</v>
      </c>
      <c r="G882" t="s">
        <v>35344</v>
      </c>
      <c r="H882" t="s">
        <v>13616</v>
      </c>
      <c r="I882" t="s">
        <v>13616</v>
      </c>
      <c r="J882" t="s">
        <v>13616</v>
      </c>
      <c r="K882">
        <v>105</v>
      </c>
    </row>
    <row r="883" spans="1:11" ht="14.4" customHeight="1" x14ac:dyDescent="0.3">
      <c r="A883" s="2" t="s">
        <v>35384</v>
      </c>
      <c r="B883" s="2" t="s">
        <v>4593</v>
      </c>
      <c r="C883" s="2" t="s">
        <v>35385</v>
      </c>
      <c r="D883" s="2" t="s">
        <v>35386</v>
      </c>
      <c r="E883" s="2" t="s">
        <v>35387</v>
      </c>
      <c r="F883" t="str">
        <f t="shared" si="13"/>
        <v>y</v>
      </c>
      <c r="G883" t="s">
        <v>35053</v>
      </c>
      <c r="H883" t="s">
        <v>13616</v>
      </c>
      <c r="I883" t="s">
        <v>13616</v>
      </c>
      <c r="J883" t="s">
        <v>13616</v>
      </c>
      <c r="K883">
        <v>106</v>
      </c>
    </row>
    <row r="884" spans="1:11" ht="14.4" customHeight="1" x14ac:dyDescent="0.3">
      <c r="A884" s="2" t="s">
        <v>107</v>
      </c>
      <c r="B884" s="2" t="s">
        <v>108</v>
      </c>
      <c r="C884" s="2" t="s">
        <v>109</v>
      </c>
      <c r="D884" s="2" t="s">
        <v>10890</v>
      </c>
      <c r="E884" s="2" t="s">
        <v>35388</v>
      </c>
      <c r="F884" t="str">
        <f t="shared" si="13"/>
        <v>y</v>
      </c>
      <c r="G884" t="s">
        <v>35344</v>
      </c>
      <c r="H884" t="s">
        <v>13616</v>
      </c>
      <c r="I884" t="s">
        <v>13616</v>
      </c>
      <c r="J884" t="s">
        <v>13616</v>
      </c>
      <c r="K884">
        <v>39</v>
      </c>
    </row>
    <row r="885" spans="1:11" ht="14.4" customHeight="1" x14ac:dyDescent="0.3">
      <c r="A885" s="2" t="s">
        <v>104</v>
      </c>
      <c r="B885" s="2" t="s">
        <v>105</v>
      </c>
      <c r="C885" s="2" t="s">
        <v>106</v>
      </c>
      <c r="D885" s="2" t="s">
        <v>10890</v>
      </c>
      <c r="E885" s="2" t="s">
        <v>35389</v>
      </c>
      <c r="F885" t="str">
        <f t="shared" si="13"/>
        <v>y</v>
      </c>
      <c r="H885" t="s">
        <v>13616</v>
      </c>
      <c r="I885" t="s">
        <v>13616</v>
      </c>
      <c r="J885" t="s">
        <v>13616</v>
      </c>
      <c r="K885">
        <v>39</v>
      </c>
    </row>
    <row r="886" spans="1:11" ht="14.4" customHeight="1" x14ac:dyDescent="0.3">
      <c r="A886" s="2" t="s">
        <v>35390</v>
      </c>
      <c r="B886" s="2" t="s">
        <v>708</v>
      </c>
      <c r="C886" s="2" t="s">
        <v>35391</v>
      </c>
      <c r="D886" s="2" t="s">
        <v>35392</v>
      </c>
      <c r="E886" s="2" t="s">
        <v>35393</v>
      </c>
      <c r="F886" t="str">
        <f t="shared" si="13"/>
        <v>y</v>
      </c>
      <c r="G886" t="s">
        <v>35344</v>
      </c>
      <c r="H886" t="s">
        <v>13616</v>
      </c>
      <c r="I886" t="s">
        <v>13616</v>
      </c>
      <c r="J886" t="s">
        <v>13616</v>
      </c>
      <c r="K886">
        <v>5</v>
      </c>
    </row>
    <row r="887" spans="1:11" ht="14.4" customHeight="1" x14ac:dyDescent="0.3">
      <c r="A887" s="2" t="s">
        <v>35394</v>
      </c>
      <c r="B887" s="2" t="s">
        <v>708</v>
      </c>
      <c r="C887" s="2" t="s">
        <v>35395</v>
      </c>
      <c r="D887" s="2" t="s">
        <v>34001</v>
      </c>
      <c r="E887" s="2" t="s">
        <v>35396</v>
      </c>
      <c r="F887" t="str">
        <f t="shared" si="13"/>
        <v>y</v>
      </c>
      <c r="G887" t="s">
        <v>35344</v>
      </c>
      <c r="H887" t="s">
        <v>13616</v>
      </c>
      <c r="I887" t="s">
        <v>13616</v>
      </c>
      <c r="J887" t="s">
        <v>13616</v>
      </c>
      <c r="K887">
        <v>1</v>
      </c>
    </row>
    <row r="888" spans="1:11" ht="14.4" customHeight="1" x14ac:dyDescent="0.3">
      <c r="A888" s="2" t="s">
        <v>35397</v>
      </c>
      <c r="B888" s="2" t="s">
        <v>708</v>
      </c>
      <c r="C888" s="2" t="s">
        <v>35398</v>
      </c>
      <c r="D888" s="2" t="s">
        <v>35392</v>
      </c>
      <c r="E888" s="2" t="s">
        <v>35399</v>
      </c>
      <c r="F888" t="str">
        <f t="shared" si="13"/>
        <v>y</v>
      </c>
      <c r="G888" t="s">
        <v>35344</v>
      </c>
      <c r="H888" t="s">
        <v>13616</v>
      </c>
      <c r="I888" t="s">
        <v>13616</v>
      </c>
      <c r="J888" t="s">
        <v>13616</v>
      </c>
      <c r="K888">
        <v>5</v>
      </c>
    </row>
    <row r="889" spans="1:11" ht="14.4" customHeight="1" x14ac:dyDescent="0.3">
      <c r="A889" s="2" t="s">
        <v>35400</v>
      </c>
      <c r="B889" s="2" t="s">
        <v>708</v>
      </c>
      <c r="C889" s="2" t="s">
        <v>35401</v>
      </c>
      <c r="D889" s="2" t="s">
        <v>35392</v>
      </c>
      <c r="E889" s="2" t="s">
        <v>35402</v>
      </c>
      <c r="F889" t="str">
        <f t="shared" si="13"/>
        <v>y</v>
      </c>
      <c r="G889" t="s">
        <v>35344</v>
      </c>
      <c r="H889" t="s">
        <v>13616</v>
      </c>
      <c r="I889" t="s">
        <v>13616</v>
      </c>
      <c r="J889" t="s">
        <v>13616</v>
      </c>
      <c r="K889">
        <v>5</v>
      </c>
    </row>
    <row r="890" spans="1:11" ht="14.4" customHeight="1" x14ac:dyDescent="0.3">
      <c r="A890" s="2" t="s">
        <v>35403</v>
      </c>
      <c r="B890" s="2" t="s">
        <v>708</v>
      </c>
      <c r="C890" s="2" t="s">
        <v>35404</v>
      </c>
      <c r="D890" s="2" t="s">
        <v>34001</v>
      </c>
      <c r="E890" s="2" t="s">
        <v>24709</v>
      </c>
      <c r="F890" t="str">
        <f t="shared" si="13"/>
        <v>y</v>
      </c>
      <c r="G890" t="s">
        <v>35344</v>
      </c>
      <c r="H890" t="s">
        <v>13616</v>
      </c>
      <c r="I890" t="s">
        <v>13616</v>
      </c>
      <c r="J890" t="s">
        <v>13616</v>
      </c>
      <c r="K890">
        <v>1</v>
      </c>
    </row>
    <row r="891" spans="1:11" ht="14.4" customHeight="1" x14ac:dyDescent="0.3">
      <c r="A891" s="2" t="s">
        <v>35405</v>
      </c>
      <c r="B891" s="2" t="s">
        <v>708</v>
      </c>
      <c r="C891" s="2" t="s">
        <v>35406</v>
      </c>
      <c r="D891" s="2" t="s">
        <v>35392</v>
      </c>
      <c r="E891" s="2" t="s">
        <v>35407</v>
      </c>
      <c r="F891" t="str">
        <f t="shared" si="13"/>
        <v>y</v>
      </c>
      <c r="G891" t="s">
        <v>35344</v>
      </c>
      <c r="H891" t="s">
        <v>13616</v>
      </c>
      <c r="I891" t="s">
        <v>13616</v>
      </c>
      <c r="J891" t="s">
        <v>13616</v>
      </c>
      <c r="K891">
        <v>5</v>
      </c>
    </row>
    <row r="892" spans="1:11" ht="14.4" customHeight="1" x14ac:dyDescent="0.3">
      <c r="A892" s="2" t="s">
        <v>35408</v>
      </c>
      <c r="B892" s="2" t="s">
        <v>708</v>
      </c>
      <c r="C892" s="2" t="s">
        <v>35409</v>
      </c>
      <c r="D892" s="2" t="s">
        <v>35392</v>
      </c>
      <c r="E892" s="2" t="s">
        <v>35410</v>
      </c>
      <c r="F892" t="str">
        <f t="shared" si="13"/>
        <v>y</v>
      </c>
      <c r="G892" t="s">
        <v>35344</v>
      </c>
      <c r="H892" t="s">
        <v>13616</v>
      </c>
      <c r="I892" t="s">
        <v>13616</v>
      </c>
      <c r="J892" t="s">
        <v>13616</v>
      </c>
      <c r="K892">
        <v>5</v>
      </c>
    </row>
    <row r="893" spans="1:11" ht="14.4" customHeight="1" x14ac:dyDescent="0.3">
      <c r="A893" s="2" t="s">
        <v>35411</v>
      </c>
      <c r="B893" s="2" t="s">
        <v>708</v>
      </c>
      <c r="C893" s="2" t="s">
        <v>35412</v>
      </c>
      <c r="D893" s="2" t="s">
        <v>35392</v>
      </c>
      <c r="E893" s="2" t="s">
        <v>35413</v>
      </c>
      <c r="F893" t="str">
        <f t="shared" si="13"/>
        <v>y</v>
      </c>
      <c r="G893" t="s">
        <v>35344</v>
      </c>
      <c r="H893" t="s">
        <v>13616</v>
      </c>
      <c r="I893" t="s">
        <v>13616</v>
      </c>
      <c r="J893" t="s">
        <v>13616</v>
      </c>
      <c r="K893">
        <v>5</v>
      </c>
    </row>
    <row r="894" spans="1:11" ht="14.4" customHeight="1" x14ac:dyDescent="0.3">
      <c r="A894" s="2" t="s">
        <v>35414</v>
      </c>
      <c r="B894" s="2" t="s">
        <v>708</v>
      </c>
      <c r="C894" s="2" t="s">
        <v>35415</v>
      </c>
      <c r="D894" s="2" t="s">
        <v>35392</v>
      </c>
      <c r="E894" s="2" t="s">
        <v>35416</v>
      </c>
      <c r="F894" t="str">
        <f t="shared" si="13"/>
        <v>y</v>
      </c>
      <c r="G894" t="s">
        <v>35344</v>
      </c>
      <c r="H894" t="s">
        <v>13616</v>
      </c>
      <c r="I894" t="s">
        <v>13616</v>
      </c>
      <c r="J894" t="s">
        <v>13616</v>
      </c>
      <c r="K894">
        <v>5</v>
      </c>
    </row>
    <row r="895" spans="1:11" ht="14.4" customHeight="1" x14ac:dyDescent="0.3">
      <c r="A895" s="2" t="s">
        <v>35417</v>
      </c>
      <c r="B895" s="2" t="s">
        <v>708</v>
      </c>
      <c r="C895" s="2" t="s">
        <v>35418</v>
      </c>
      <c r="D895" s="2" t="s">
        <v>35392</v>
      </c>
      <c r="E895" s="2" t="s">
        <v>35419</v>
      </c>
      <c r="F895" t="str">
        <f t="shared" si="13"/>
        <v>y</v>
      </c>
      <c r="G895" t="s">
        <v>35344</v>
      </c>
      <c r="H895" t="s">
        <v>13616</v>
      </c>
      <c r="I895" t="s">
        <v>13616</v>
      </c>
      <c r="J895" t="s">
        <v>13616</v>
      </c>
      <c r="K895">
        <v>5</v>
      </c>
    </row>
    <row r="896" spans="1:11" ht="14.4" customHeight="1" x14ac:dyDescent="0.3">
      <c r="A896" s="2" t="s">
        <v>35420</v>
      </c>
      <c r="B896" s="2" t="s">
        <v>708</v>
      </c>
      <c r="C896" s="2" t="s">
        <v>35421</v>
      </c>
      <c r="D896" s="2" t="s">
        <v>35392</v>
      </c>
      <c r="E896" s="2" t="s">
        <v>35422</v>
      </c>
      <c r="F896" t="str">
        <f t="shared" si="13"/>
        <v>y</v>
      </c>
      <c r="G896" t="s">
        <v>35344</v>
      </c>
      <c r="H896" t="s">
        <v>13616</v>
      </c>
      <c r="I896" t="s">
        <v>13616</v>
      </c>
      <c r="J896" t="s">
        <v>13616</v>
      </c>
      <c r="K896">
        <v>5</v>
      </c>
    </row>
    <row r="897" spans="1:11" ht="14.4" customHeight="1" x14ac:dyDescent="0.3">
      <c r="A897" s="2" t="s">
        <v>35423</v>
      </c>
      <c r="B897" s="2" t="s">
        <v>708</v>
      </c>
      <c r="C897" s="2" t="s">
        <v>35424</v>
      </c>
      <c r="D897" s="2" t="s">
        <v>35392</v>
      </c>
      <c r="E897" s="2" t="s">
        <v>35425</v>
      </c>
      <c r="F897" t="str">
        <f t="shared" si="13"/>
        <v>y</v>
      </c>
      <c r="G897" t="s">
        <v>35344</v>
      </c>
      <c r="H897" t="s">
        <v>13616</v>
      </c>
      <c r="I897" t="s">
        <v>13616</v>
      </c>
      <c r="J897" t="s">
        <v>13616</v>
      </c>
      <c r="K897">
        <v>5</v>
      </c>
    </row>
    <row r="898" spans="1:11" ht="14.4" customHeight="1" x14ac:dyDescent="0.3">
      <c r="A898" s="2" t="s">
        <v>35426</v>
      </c>
      <c r="B898" s="2" t="s">
        <v>708</v>
      </c>
      <c r="C898" s="2" t="s">
        <v>35427</v>
      </c>
      <c r="D898" s="2" t="s">
        <v>35392</v>
      </c>
      <c r="E898" s="2" t="s">
        <v>35428</v>
      </c>
      <c r="F898" t="str">
        <f t="shared" si="13"/>
        <v>y</v>
      </c>
      <c r="G898" t="s">
        <v>35344</v>
      </c>
      <c r="H898" t="s">
        <v>13616</v>
      </c>
      <c r="I898" t="s">
        <v>13616</v>
      </c>
      <c r="J898" t="s">
        <v>13616</v>
      </c>
      <c r="K898">
        <v>5</v>
      </c>
    </row>
    <row r="899" spans="1:11" ht="14.4" customHeight="1" x14ac:dyDescent="0.3">
      <c r="A899" s="2" t="s">
        <v>35429</v>
      </c>
      <c r="B899" s="2" t="s">
        <v>708</v>
      </c>
      <c r="C899" s="2" t="s">
        <v>35430</v>
      </c>
      <c r="D899" s="2" t="s">
        <v>35392</v>
      </c>
      <c r="E899" s="2" t="s">
        <v>35431</v>
      </c>
      <c r="F899" t="str">
        <f t="shared" si="13"/>
        <v>y</v>
      </c>
      <c r="G899" t="s">
        <v>35344</v>
      </c>
      <c r="H899" t="s">
        <v>13616</v>
      </c>
      <c r="I899" t="s">
        <v>13616</v>
      </c>
      <c r="J899" t="s">
        <v>13616</v>
      </c>
      <c r="K899">
        <v>5</v>
      </c>
    </row>
    <row r="900" spans="1:11" ht="14.4" customHeight="1" x14ac:dyDescent="0.3">
      <c r="A900" s="2" t="s">
        <v>35432</v>
      </c>
      <c r="B900" s="2" t="s">
        <v>708</v>
      </c>
      <c r="C900" s="2" t="s">
        <v>35433</v>
      </c>
      <c r="D900" s="2" t="s">
        <v>35392</v>
      </c>
      <c r="E900" s="2" t="s">
        <v>35434</v>
      </c>
      <c r="F900" t="str">
        <f t="shared" si="13"/>
        <v>y</v>
      </c>
      <c r="G900" t="s">
        <v>35344</v>
      </c>
      <c r="H900" t="s">
        <v>13616</v>
      </c>
      <c r="I900" t="s">
        <v>13616</v>
      </c>
      <c r="J900" t="s">
        <v>13616</v>
      </c>
      <c r="K900">
        <v>5</v>
      </c>
    </row>
    <row r="901" spans="1:11" ht="14.4" customHeight="1" x14ac:dyDescent="0.3">
      <c r="A901" s="2" t="s">
        <v>35435</v>
      </c>
      <c r="B901" s="2" t="s">
        <v>708</v>
      </c>
      <c r="C901" s="2" t="s">
        <v>35436</v>
      </c>
      <c r="D901" s="2" t="s">
        <v>35392</v>
      </c>
      <c r="E901" s="2" t="s">
        <v>35437</v>
      </c>
      <c r="F901" t="str">
        <f t="shared" ref="F901:F964" si="14">IF(COUNTIF(H901:J901,"used")&gt;0,"y","")</f>
        <v>y</v>
      </c>
      <c r="G901" t="s">
        <v>35344</v>
      </c>
      <c r="H901" t="s">
        <v>13616</v>
      </c>
      <c r="I901" t="s">
        <v>13616</v>
      </c>
      <c r="J901" t="s">
        <v>13616</v>
      </c>
      <c r="K901">
        <v>5</v>
      </c>
    </row>
    <row r="902" spans="1:11" ht="14.4" customHeight="1" x14ac:dyDescent="0.3">
      <c r="A902" s="2" t="s">
        <v>35438</v>
      </c>
      <c r="B902" s="2" t="s">
        <v>708</v>
      </c>
      <c r="C902" s="2" t="s">
        <v>35439</v>
      </c>
      <c r="D902" s="2" t="s">
        <v>34001</v>
      </c>
      <c r="E902" s="2" t="s">
        <v>25150</v>
      </c>
      <c r="F902" t="str">
        <f t="shared" si="14"/>
        <v>y</v>
      </c>
      <c r="G902" t="s">
        <v>35344</v>
      </c>
      <c r="H902" t="s">
        <v>13616</v>
      </c>
      <c r="I902" t="s">
        <v>13616</v>
      </c>
      <c r="J902" t="s">
        <v>13616</v>
      </c>
      <c r="K902">
        <v>1</v>
      </c>
    </row>
    <row r="903" spans="1:11" ht="14.4" customHeight="1" x14ac:dyDescent="0.3">
      <c r="A903" s="2" t="s">
        <v>35440</v>
      </c>
      <c r="B903" s="2" t="s">
        <v>708</v>
      </c>
      <c r="C903" s="2" t="s">
        <v>35441</v>
      </c>
      <c r="D903" s="2" t="s">
        <v>34001</v>
      </c>
      <c r="E903" s="2" t="s">
        <v>24668</v>
      </c>
      <c r="F903" t="str">
        <f t="shared" si="14"/>
        <v>y</v>
      </c>
      <c r="G903" t="s">
        <v>35344</v>
      </c>
      <c r="H903" t="s">
        <v>13616</v>
      </c>
      <c r="I903" t="s">
        <v>13616</v>
      </c>
      <c r="J903" t="s">
        <v>13616</v>
      </c>
      <c r="K903">
        <v>1</v>
      </c>
    </row>
    <row r="904" spans="1:11" ht="14.4" customHeight="1" x14ac:dyDescent="0.3">
      <c r="A904" s="2" t="s">
        <v>35442</v>
      </c>
      <c r="B904" s="2" t="s">
        <v>708</v>
      </c>
      <c r="C904" s="2" t="s">
        <v>35443</v>
      </c>
      <c r="D904" s="2" t="s">
        <v>34001</v>
      </c>
      <c r="E904" s="2" t="s">
        <v>35444</v>
      </c>
      <c r="F904" t="str">
        <f t="shared" si="14"/>
        <v>y</v>
      </c>
      <c r="G904" t="s">
        <v>35344</v>
      </c>
      <c r="H904" t="s">
        <v>13616</v>
      </c>
      <c r="I904" t="s">
        <v>13616</v>
      </c>
      <c r="J904" t="s">
        <v>13616</v>
      </c>
      <c r="K904">
        <v>1</v>
      </c>
    </row>
    <row r="905" spans="1:11" ht="14.4" customHeight="1" x14ac:dyDescent="0.3">
      <c r="A905" s="2" t="s">
        <v>35445</v>
      </c>
      <c r="B905" s="2" t="s">
        <v>708</v>
      </c>
      <c r="C905" s="2" t="s">
        <v>35446</v>
      </c>
      <c r="D905" s="2" t="s">
        <v>34001</v>
      </c>
      <c r="E905" s="2" t="s">
        <v>35447</v>
      </c>
      <c r="F905" t="str">
        <f t="shared" si="14"/>
        <v>y</v>
      </c>
      <c r="G905" t="s">
        <v>35344</v>
      </c>
      <c r="H905" t="s">
        <v>13616</v>
      </c>
      <c r="I905" t="s">
        <v>13616</v>
      </c>
      <c r="J905" t="s">
        <v>13616</v>
      </c>
      <c r="K905">
        <v>1</v>
      </c>
    </row>
    <row r="906" spans="1:11" ht="14.4" customHeight="1" x14ac:dyDescent="0.3">
      <c r="A906" s="2" t="s">
        <v>35448</v>
      </c>
      <c r="B906" s="2" t="s">
        <v>708</v>
      </c>
      <c r="C906" s="2" t="s">
        <v>35449</v>
      </c>
      <c r="D906" s="2" t="s">
        <v>34001</v>
      </c>
      <c r="E906" s="2" t="s">
        <v>35450</v>
      </c>
      <c r="F906" t="str">
        <f t="shared" si="14"/>
        <v>y</v>
      </c>
      <c r="G906" t="s">
        <v>35344</v>
      </c>
      <c r="H906" t="s">
        <v>13616</v>
      </c>
      <c r="I906" t="s">
        <v>13616</v>
      </c>
      <c r="J906" t="s">
        <v>13616</v>
      </c>
      <c r="K906">
        <v>1</v>
      </c>
    </row>
    <row r="907" spans="1:11" ht="14.4" customHeight="1" x14ac:dyDescent="0.3">
      <c r="A907" s="2" t="s">
        <v>35451</v>
      </c>
      <c r="B907" s="2" t="s">
        <v>708</v>
      </c>
      <c r="C907" s="2" t="s">
        <v>35452</v>
      </c>
      <c r="D907" s="2" t="s">
        <v>34001</v>
      </c>
      <c r="E907" s="2" t="s">
        <v>35453</v>
      </c>
      <c r="F907" t="str">
        <f t="shared" si="14"/>
        <v>y</v>
      </c>
      <c r="G907" t="s">
        <v>35344</v>
      </c>
      <c r="H907" t="s">
        <v>13616</v>
      </c>
      <c r="I907" t="s">
        <v>13616</v>
      </c>
      <c r="J907" t="s">
        <v>13616</v>
      </c>
      <c r="K907">
        <v>1</v>
      </c>
    </row>
    <row r="908" spans="1:11" ht="14.4" customHeight="1" x14ac:dyDescent="0.3">
      <c r="A908" s="2" t="s">
        <v>35454</v>
      </c>
      <c r="B908" s="2" t="s">
        <v>708</v>
      </c>
      <c r="C908" s="2" t="s">
        <v>35455</v>
      </c>
      <c r="D908" s="2" t="s">
        <v>34001</v>
      </c>
      <c r="E908" s="2" t="s">
        <v>35456</v>
      </c>
      <c r="F908" t="str">
        <f t="shared" si="14"/>
        <v>y</v>
      </c>
      <c r="G908" t="s">
        <v>35344</v>
      </c>
      <c r="H908" t="s">
        <v>13616</v>
      </c>
      <c r="I908" t="s">
        <v>13616</v>
      </c>
      <c r="J908" t="s">
        <v>13616</v>
      </c>
      <c r="K908">
        <v>1</v>
      </c>
    </row>
    <row r="909" spans="1:11" ht="14.4" customHeight="1" x14ac:dyDescent="0.3">
      <c r="A909" s="2" t="s">
        <v>35457</v>
      </c>
      <c r="B909" s="2" t="s">
        <v>708</v>
      </c>
      <c r="C909" s="2" t="s">
        <v>35458</v>
      </c>
      <c r="D909" s="2" t="s">
        <v>34001</v>
      </c>
      <c r="E909" s="2" t="s">
        <v>24666</v>
      </c>
      <c r="F909" t="str">
        <f t="shared" si="14"/>
        <v>y</v>
      </c>
      <c r="G909" t="s">
        <v>35344</v>
      </c>
      <c r="H909" t="s">
        <v>13616</v>
      </c>
      <c r="I909" t="s">
        <v>13616</v>
      </c>
      <c r="J909" t="s">
        <v>13616</v>
      </c>
      <c r="K909">
        <v>1</v>
      </c>
    </row>
    <row r="910" spans="1:11" ht="14.4" customHeight="1" x14ac:dyDescent="0.3">
      <c r="A910" s="2" t="s">
        <v>35459</v>
      </c>
      <c r="B910" s="2" t="s">
        <v>708</v>
      </c>
      <c r="C910" s="2" t="s">
        <v>35460</v>
      </c>
      <c r="D910" s="2" t="s">
        <v>34001</v>
      </c>
      <c r="E910" s="2" t="s">
        <v>35461</v>
      </c>
      <c r="F910" t="str">
        <f t="shared" si="14"/>
        <v>y</v>
      </c>
      <c r="G910" t="s">
        <v>35344</v>
      </c>
      <c r="H910" t="s">
        <v>13616</v>
      </c>
      <c r="I910" t="s">
        <v>13616</v>
      </c>
      <c r="J910" t="s">
        <v>13616</v>
      </c>
      <c r="K910">
        <v>1</v>
      </c>
    </row>
    <row r="911" spans="1:11" ht="14.4" customHeight="1" x14ac:dyDescent="0.3">
      <c r="A911" s="2" t="s">
        <v>35462</v>
      </c>
      <c r="B911" s="2" t="s">
        <v>708</v>
      </c>
      <c r="C911" s="2" t="s">
        <v>35463</v>
      </c>
      <c r="D911" s="2" t="s">
        <v>34001</v>
      </c>
      <c r="E911" s="2" t="s">
        <v>35464</v>
      </c>
      <c r="F911" t="str">
        <f t="shared" si="14"/>
        <v>y</v>
      </c>
      <c r="G911" t="s">
        <v>35344</v>
      </c>
      <c r="H911" t="s">
        <v>13616</v>
      </c>
      <c r="I911" t="s">
        <v>13616</v>
      </c>
      <c r="J911" t="s">
        <v>13616</v>
      </c>
      <c r="K911">
        <v>1</v>
      </c>
    </row>
    <row r="912" spans="1:11" ht="14.4" customHeight="1" x14ac:dyDescent="0.3">
      <c r="A912" s="2" t="s">
        <v>35465</v>
      </c>
      <c r="B912" s="2" t="s">
        <v>708</v>
      </c>
      <c r="C912" s="2" t="s">
        <v>35466</v>
      </c>
      <c r="D912" s="2" t="s">
        <v>34001</v>
      </c>
      <c r="E912" s="2" t="s">
        <v>24714</v>
      </c>
      <c r="F912" t="str">
        <f t="shared" si="14"/>
        <v>y</v>
      </c>
      <c r="G912" t="s">
        <v>35344</v>
      </c>
      <c r="H912" t="s">
        <v>13616</v>
      </c>
      <c r="I912" t="s">
        <v>13616</v>
      </c>
      <c r="J912" t="s">
        <v>13616</v>
      </c>
      <c r="K912">
        <v>1</v>
      </c>
    </row>
    <row r="913" spans="1:11" ht="14.4" customHeight="1" x14ac:dyDescent="0.3">
      <c r="A913" s="2" t="s">
        <v>35467</v>
      </c>
      <c r="B913" s="2" t="s">
        <v>708</v>
      </c>
      <c r="C913" s="2" t="s">
        <v>35468</v>
      </c>
      <c r="D913" s="2" t="s">
        <v>34001</v>
      </c>
      <c r="E913" s="2" t="s">
        <v>25148</v>
      </c>
      <c r="F913" t="str">
        <f t="shared" si="14"/>
        <v>y</v>
      </c>
      <c r="G913" t="s">
        <v>35344</v>
      </c>
      <c r="H913" t="s">
        <v>13616</v>
      </c>
      <c r="I913" t="s">
        <v>13616</v>
      </c>
      <c r="J913" t="s">
        <v>13616</v>
      </c>
      <c r="K913">
        <v>1</v>
      </c>
    </row>
    <row r="914" spans="1:11" ht="14.4" customHeight="1" x14ac:dyDescent="0.3">
      <c r="A914" s="2" t="s">
        <v>35469</v>
      </c>
      <c r="B914" s="2" t="s">
        <v>708</v>
      </c>
      <c r="C914" s="2" t="s">
        <v>35470</v>
      </c>
      <c r="D914" s="2" t="s">
        <v>34001</v>
      </c>
      <c r="E914" s="2" t="s">
        <v>24676</v>
      </c>
      <c r="F914" t="str">
        <f t="shared" si="14"/>
        <v>y</v>
      </c>
      <c r="G914" t="s">
        <v>35344</v>
      </c>
      <c r="H914" t="s">
        <v>13616</v>
      </c>
      <c r="I914" t="s">
        <v>13616</v>
      </c>
      <c r="J914" t="s">
        <v>13616</v>
      </c>
      <c r="K914">
        <v>1</v>
      </c>
    </row>
    <row r="915" spans="1:11" ht="14.4" customHeight="1" x14ac:dyDescent="0.3">
      <c r="A915" s="2" t="s">
        <v>9565</v>
      </c>
      <c r="B915" s="2" t="s">
        <v>708</v>
      </c>
      <c r="C915" s="2" t="s">
        <v>35471</v>
      </c>
      <c r="D915" s="2" t="s">
        <v>34001</v>
      </c>
      <c r="E915" s="2" t="s">
        <v>35472</v>
      </c>
      <c r="F915" t="str">
        <f t="shared" si="14"/>
        <v>y</v>
      </c>
      <c r="G915" t="s">
        <v>35344</v>
      </c>
      <c r="H915" t="s">
        <v>13616</v>
      </c>
      <c r="I915" t="s">
        <v>13616</v>
      </c>
      <c r="J915" t="s">
        <v>13616</v>
      </c>
      <c r="K915">
        <v>1</v>
      </c>
    </row>
    <row r="916" spans="1:11" ht="14.4" customHeight="1" x14ac:dyDescent="0.3">
      <c r="A916" s="2" t="s">
        <v>35473</v>
      </c>
      <c r="B916" s="2" t="s">
        <v>708</v>
      </c>
      <c r="C916" s="2" t="s">
        <v>35474</v>
      </c>
      <c r="D916" s="2" t="s">
        <v>34001</v>
      </c>
      <c r="E916" s="2" t="s">
        <v>35475</v>
      </c>
      <c r="F916" t="str">
        <f t="shared" si="14"/>
        <v>y</v>
      </c>
      <c r="G916" t="s">
        <v>35344</v>
      </c>
      <c r="H916" t="s">
        <v>13616</v>
      </c>
      <c r="I916" t="s">
        <v>13616</v>
      </c>
      <c r="J916" t="s">
        <v>13616</v>
      </c>
      <c r="K916">
        <v>1</v>
      </c>
    </row>
    <row r="917" spans="1:11" ht="14.4" customHeight="1" x14ac:dyDescent="0.3">
      <c r="A917" s="2" t="s">
        <v>35476</v>
      </c>
      <c r="B917" s="2" t="s">
        <v>708</v>
      </c>
      <c r="C917" s="2" t="s">
        <v>35477</v>
      </c>
      <c r="D917" s="2" t="s">
        <v>34001</v>
      </c>
      <c r="E917" s="2" t="s">
        <v>25198</v>
      </c>
      <c r="F917" t="str">
        <f t="shared" si="14"/>
        <v>y</v>
      </c>
      <c r="G917" t="s">
        <v>35344</v>
      </c>
      <c r="H917" t="s">
        <v>13616</v>
      </c>
      <c r="I917" t="s">
        <v>13616</v>
      </c>
      <c r="J917" t="s">
        <v>13616</v>
      </c>
      <c r="K917">
        <v>1</v>
      </c>
    </row>
    <row r="918" spans="1:11" ht="14.4" customHeight="1" x14ac:dyDescent="0.3">
      <c r="A918" s="2" t="s">
        <v>35478</v>
      </c>
      <c r="B918" s="2" t="s">
        <v>708</v>
      </c>
      <c r="C918" s="2" t="s">
        <v>35479</v>
      </c>
      <c r="D918" s="2" t="s">
        <v>34001</v>
      </c>
      <c r="E918" s="2" t="s">
        <v>25203</v>
      </c>
      <c r="F918" t="str">
        <f t="shared" si="14"/>
        <v>y</v>
      </c>
      <c r="G918" t="s">
        <v>35344</v>
      </c>
      <c r="H918" t="s">
        <v>13616</v>
      </c>
      <c r="I918" t="s">
        <v>13616</v>
      </c>
      <c r="J918" t="s">
        <v>13616</v>
      </c>
      <c r="K918">
        <v>1</v>
      </c>
    </row>
    <row r="919" spans="1:11" ht="14.4" customHeight="1" x14ac:dyDescent="0.3">
      <c r="A919" s="2" t="s">
        <v>35480</v>
      </c>
      <c r="B919" s="2" t="s">
        <v>708</v>
      </c>
      <c r="C919" s="2" t="s">
        <v>35481</v>
      </c>
      <c r="D919" s="2" t="s">
        <v>34001</v>
      </c>
      <c r="E919" s="2" t="s">
        <v>25180</v>
      </c>
      <c r="F919" t="str">
        <f t="shared" si="14"/>
        <v>y</v>
      </c>
      <c r="G919" t="s">
        <v>35344</v>
      </c>
      <c r="H919" t="s">
        <v>13616</v>
      </c>
      <c r="I919" t="s">
        <v>13616</v>
      </c>
      <c r="J919" t="s">
        <v>13616</v>
      </c>
      <c r="K919">
        <v>1</v>
      </c>
    </row>
    <row r="920" spans="1:11" ht="14.4" customHeight="1" x14ac:dyDescent="0.3">
      <c r="A920" s="2" t="s">
        <v>35482</v>
      </c>
      <c r="B920" s="2" t="s">
        <v>708</v>
      </c>
      <c r="C920" s="2" t="s">
        <v>35483</v>
      </c>
      <c r="D920" s="2" t="s">
        <v>34001</v>
      </c>
      <c r="E920" s="2" t="s">
        <v>35484</v>
      </c>
      <c r="F920" t="str">
        <f t="shared" si="14"/>
        <v>y</v>
      </c>
      <c r="G920" t="s">
        <v>35344</v>
      </c>
      <c r="H920" t="s">
        <v>13616</v>
      </c>
      <c r="I920" t="s">
        <v>13616</v>
      </c>
      <c r="J920" t="s">
        <v>13616</v>
      </c>
      <c r="K920">
        <v>1</v>
      </c>
    </row>
    <row r="921" spans="1:11" ht="14.4" customHeight="1" x14ac:dyDescent="0.3">
      <c r="A921" s="2" t="s">
        <v>35485</v>
      </c>
      <c r="B921" s="2" t="s">
        <v>708</v>
      </c>
      <c r="C921" s="2" t="s">
        <v>35486</v>
      </c>
      <c r="D921" s="2" t="s">
        <v>34001</v>
      </c>
      <c r="E921" s="2" t="s">
        <v>35487</v>
      </c>
      <c r="F921" t="str">
        <f t="shared" si="14"/>
        <v>y</v>
      </c>
      <c r="G921" t="s">
        <v>35344</v>
      </c>
      <c r="H921" t="s">
        <v>13616</v>
      </c>
      <c r="I921" t="s">
        <v>13616</v>
      </c>
      <c r="J921" t="s">
        <v>13616</v>
      </c>
      <c r="K921">
        <v>1</v>
      </c>
    </row>
    <row r="922" spans="1:11" ht="14.4" customHeight="1" x14ac:dyDescent="0.3">
      <c r="A922" s="2" t="s">
        <v>35488</v>
      </c>
      <c r="B922" s="2" t="s">
        <v>708</v>
      </c>
      <c r="C922" s="2" t="s">
        <v>35489</v>
      </c>
      <c r="D922" s="2" t="s">
        <v>34001</v>
      </c>
      <c r="E922" s="2" t="s">
        <v>25190</v>
      </c>
      <c r="F922" t="str">
        <f t="shared" si="14"/>
        <v>y</v>
      </c>
      <c r="G922" t="s">
        <v>35344</v>
      </c>
      <c r="H922" t="s">
        <v>13616</v>
      </c>
      <c r="I922" t="s">
        <v>13616</v>
      </c>
      <c r="J922" t="s">
        <v>13616</v>
      </c>
      <c r="K922">
        <v>1</v>
      </c>
    </row>
    <row r="923" spans="1:11" ht="14.4" customHeight="1" x14ac:dyDescent="0.3">
      <c r="A923" s="2" t="s">
        <v>35490</v>
      </c>
      <c r="B923" s="2" t="s">
        <v>708</v>
      </c>
      <c r="C923" s="2" t="s">
        <v>35491</v>
      </c>
      <c r="D923" s="2" t="s">
        <v>34001</v>
      </c>
      <c r="E923" s="2" t="s">
        <v>35492</v>
      </c>
      <c r="F923" t="str">
        <f t="shared" si="14"/>
        <v>y</v>
      </c>
      <c r="G923" t="s">
        <v>35344</v>
      </c>
      <c r="H923" t="s">
        <v>13616</v>
      </c>
      <c r="I923" t="s">
        <v>13616</v>
      </c>
      <c r="J923" t="s">
        <v>13616</v>
      </c>
      <c r="K923">
        <v>1</v>
      </c>
    </row>
    <row r="924" spans="1:11" ht="14.4" customHeight="1" x14ac:dyDescent="0.3">
      <c r="A924" s="2" t="s">
        <v>35493</v>
      </c>
      <c r="B924" s="2" t="s">
        <v>708</v>
      </c>
      <c r="C924" s="2" t="s">
        <v>35494</v>
      </c>
      <c r="D924" s="2" t="s">
        <v>34001</v>
      </c>
      <c r="E924" s="2" t="s">
        <v>24689</v>
      </c>
      <c r="F924" t="str">
        <f t="shared" si="14"/>
        <v>y</v>
      </c>
      <c r="G924" t="s">
        <v>35344</v>
      </c>
      <c r="H924" t="s">
        <v>13616</v>
      </c>
      <c r="I924" t="s">
        <v>13616</v>
      </c>
      <c r="J924" t="s">
        <v>13616</v>
      </c>
      <c r="K924">
        <v>1</v>
      </c>
    </row>
    <row r="925" spans="1:11" ht="14.4" customHeight="1" x14ac:dyDescent="0.3">
      <c r="A925" s="2" t="s">
        <v>35495</v>
      </c>
      <c r="B925" s="2" t="s">
        <v>708</v>
      </c>
      <c r="C925" s="2" t="s">
        <v>35496</v>
      </c>
      <c r="D925" s="2" t="s">
        <v>34001</v>
      </c>
      <c r="E925" s="2" t="s">
        <v>35497</v>
      </c>
      <c r="F925" t="str">
        <f t="shared" si="14"/>
        <v>y</v>
      </c>
      <c r="G925" t="s">
        <v>35344</v>
      </c>
      <c r="H925" t="s">
        <v>13616</v>
      </c>
      <c r="I925" t="s">
        <v>13616</v>
      </c>
      <c r="J925" t="s">
        <v>13616</v>
      </c>
      <c r="K925">
        <v>1</v>
      </c>
    </row>
    <row r="926" spans="1:11" ht="14.4" customHeight="1" x14ac:dyDescent="0.3">
      <c r="A926" s="2" t="s">
        <v>35498</v>
      </c>
      <c r="B926" s="2" t="s">
        <v>708</v>
      </c>
      <c r="C926" s="2" t="s">
        <v>35499</v>
      </c>
      <c r="D926" s="2" t="s">
        <v>34001</v>
      </c>
      <c r="E926" s="2" t="s">
        <v>35500</v>
      </c>
      <c r="F926" t="str">
        <f t="shared" si="14"/>
        <v>y</v>
      </c>
      <c r="G926" t="s">
        <v>35344</v>
      </c>
      <c r="H926" t="s">
        <v>13616</v>
      </c>
      <c r="I926" t="s">
        <v>13616</v>
      </c>
      <c r="J926" t="s">
        <v>13616</v>
      </c>
      <c r="K926">
        <v>1</v>
      </c>
    </row>
    <row r="927" spans="1:11" ht="14.4" customHeight="1" x14ac:dyDescent="0.3">
      <c r="A927" s="2" t="s">
        <v>35501</v>
      </c>
      <c r="B927" s="2" t="s">
        <v>708</v>
      </c>
      <c r="C927" s="2" t="s">
        <v>35502</v>
      </c>
      <c r="D927" s="2" t="s">
        <v>34001</v>
      </c>
      <c r="E927" s="2" t="s">
        <v>35503</v>
      </c>
      <c r="F927" t="str">
        <f t="shared" si="14"/>
        <v>y</v>
      </c>
      <c r="G927" t="s">
        <v>35344</v>
      </c>
      <c r="H927" t="s">
        <v>13616</v>
      </c>
      <c r="I927" t="s">
        <v>13616</v>
      </c>
      <c r="J927" t="s">
        <v>13616</v>
      </c>
      <c r="K927">
        <v>1</v>
      </c>
    </row>
    <row r="928" spans="1:11" ht="14.4" customHeight="1" x14ac:dyDescent="0.3">
      <c r="A928" s="2" t="s">
        <v>35504</v>
      </c>
      <c r="B928" s="2" t="s">
        <v>708</v>
      </c>
      <c r="C928" s="2" t="s">
        <v>35505</v>
      </c>
      <c r="D928" s="2" t="s">
        <v>34001</v>
      </c>
      <c r="E928" s="2" t="s">
        <v>35506</v>
      </c>
      <c r="F928" t="str">
        <f t="shared" si="14"/>
        <v>y</v>
      </c>
      <c r="G928" t="s">
        <v>35344</v>
      </c>
      <c r="H928" t="s">
        <v>13616</v>
      </c>
      <c r="I928" t="s">
        <v>13616</v>
      </c>
      <c r="J928" t="s">
        <v>13616</v>
      </c>
      <c r="K928">
        <v>1</v>
      </c>
    </row>
    <row r="929" spans="1:11" ht="14.4" customHeight="1" x14ac:dyDescent="0.3">
      <c r="A929" s="2" t="s">
        <v>35507</v>
      </c>
      <c r="B929" s="2" t="s">
        <v>708</v>
      </c>
      <c r="C929" s="2" t="s">
        <v>35508</v>
      </c>
      <c r="D929" s="2" t="s">
        <v>34001</v>
      </c>
      <c r="E929" s="2" t="s">
        <v>25159</v>
      </c>
      <c r="F929" t="str">
        <f t="shared" si="14"/>
        <v>y</v>
      </c>
      <c r="G929" t="s">
        <v>35344</v>
      </c>
      <c r="H929" t="s">
        <v>13616</v>
      </c>
      <c r="I929" t="s">
        <v>13616</v>
      </c>
      <c r="J929" t="s">
        <v>13616</v>
      </c>
      <c r="K929">
        <v>1</v>
      </c>
    </row>
    <row r="930" spans="1:11" ht="14.4" customHeight="1" x14ac:dyDescent="0.3">
      <c r="A930" s="2" t="s">
        <v>35509</v>
      </c>
      <c r="B930" s="2" t="s">
        <v>708</v>
      </c>
      <c r="C930" s="2" t="s">
        <v>35510</v>
      </c>
      <c r="D930" s="2" t="s">
        <v>34001</v>
      </c>
      <c r="E930" s="2" t="s">
        <v>35511</v>
      </c>
      <c r="F930" t="str">
        <f t="shared" si="14"/>
        <v>y</v>
      </c>
      <c r="G930" t="s">
        <v>35344</v>
      </c>
      <c r="H930" t="s">
        <v>13616</v>
      </c>
      <c r="I930" t="s">
        <v>13616</v>
      </c>
      <c r="J930" t="s">
        <v>13616</v>
      </c>
      <c r="K930">
        <v>1</v>
      </c>
    </row>
    <row r="931" spans="1:11" ht="14.4" customHeight="1" x14ac:dyDescent="0.3">
      <c r="A931" s="2" t="s">
        <v>35512</v>
      </c>
      <c r="B931" s="2" t="s">
        <v>708</v>
      </c>
      <c r="C931" s="2" t="s">
        <v>35513</v>
      </c>
      <c r="D931" s="2" t="s">
        <v>34001</v>
      </c>
      <c r="E931" s="2" t="s">
        <v>35514</v>
      </c>
      <c r="F931" t="str">
        <f t="shared" si="14"/>
        <v>y</v>
      </c>
      <c r="G931" t="s">
        <v>35344</v>
      </c>
      <c r="H931" t="s">
        <v>13616</v>
      </c>
      <c r="I931" t="s">
        <v>13616</v>
      </c>
      <c r="J931" t="s">
        <v>13616</v>
      </c>
      <c r="K931">
        <v>1</v>
      </c>
    </row>
    <row r="932" spans="1:11" ht="14.4" customHeight="1" x14ac:dyDescent="0.3">
      <c r="A932" s="2" t="s">
        <v>35515</v>
      </c>
      <c r="B932" s="2" t="s">
        <v>708</v>
      </c>
      <c r="C932" s="2" t="s">
        <v>35516</v>
      </c>
      <c r="D932" s="2" t="s">
        <v>34001</v>
      </c>
      <c r="E932" s="2" t="s">
        <v>35517</v>
      </c>
      <c r="F932" t="str">
        <f t="shared" si="14"/>
        <v>y</v>
      </c>
      <c r="G932" t="s">
        <v>35344</v>
      </c>
      <c r="H932" t="s">
        <v>13616</v>
      </c>
      <c r="I932" t="s">
        <v>13616</v>
      </c>
      <c r="J932" t="s">
        <v>13616</v>
      </c>
      <c r="K932">
        <v>1</v>
      </c>
    </row>
    <row r="933" spans="1:11" ht="14.4" customHeight="1" x14ac:dyDescent="0.3">
      <c r="A933" s="2" t="s">
        <v>35518</v>
      </c>
      <c r="B933" s="2" t="s">
        <v>708</v>
      </c>
      <c r="C933" s="2" t="s">
        <v>35519</v>
      </c>
      <c r="D933" s="2" t="s">
        <v>34001</v>
      </c>
      <c r="E933" s="2" t="s">
        <v>25130</v>
      </c>
      <c r="F933" t="str">
        <f t="shared" si="14"/>
        <v>y</v>
      </c>
      <c r="G933" t="s">
        <v>35344</v>
      </c>
      <c r="H933" t="s">
        <v>13616</v>
      </c>
      <c r="I933" t="s">
        <v>13616</v>
      </c>
      <c r="J933" t="s">
        <v>13616</v>
      </c>
      <c r="K933">
        <v>1</v>
      </c>
    </row>
    <row r="934" spans="1:11" ht="14.4" customHeight="1" x14ac:dyDescent="0.3">
      <c r="A934" s="2" t="s">
        <v>35520</v>
      </c>
      <c r="B934" s="2" t="s">
        <v>708</v>
      </c>
      <c r="C934" s="2" t="s">
        <v>35521</v>
      </c>
      <c r="D934" s="2" t="s">
        <v>34001</v>
      </c>
      <c r="E934" s="2" t="s">
        <v>35522</v>
      </c>
      <c r="F934" t="str">
        <f t="shared" si="14"/>
        <v>y</v>
      </c>
      <c r="G934" t="s">
        <v>35344</v>
      </c>
      <c r="H934" t="s">
        <v>13616</v>
      </c>
      <c r="I934" t="s">
        <v>13616</v>
      </c>
      <c r="J934" t="s">
        <v>13616</v>
      </c>
      <c r="K934">
        <v>1</v>
      </c>
    </row>
    <row r="935" spans="1:11" ht="14.4" customHeight="1" x14ac:dyDescent="0.3">
      <c r="A935" s="2" t="s">
        <v>35523</v>
      </c>
      <c r="B935" s="2" t="s">
        <v>708</v>
      </c>
      <c r="C935" s="2" t="s">
        <v>35524</v>
      </c>
      <c r="D935" s="2" t="s">
        <v>34001</v>
      </c>
      <c r="E935" s="2" t="s">
        <v>35525</v>
      </c>
      <c r="F935" t="str">
        <f t="shared" si="14"/>
        <v>y</v>
      </c>
      <c r="G935" t="s">
        <v>35344</v>
      </c>
      <c r="H935" t="s">
        <v>13616</v>
      </c>
      <c r="I935" t="s">
        <v>13616</v>
      </c>
      <c r="J935" t="s">
        <v>13616</v>
      </c>
      <c r="K935">
        <v>1</v>
      </c>
    </row>
    <row r="936" spans="1:11" ht="14.4" customHeight="1" x14ac:dyDescent="0.3">
      <c r="A936" s="2" t="s">
        <v>35526</v>
      </c>
      <c r="B936" s="2" t="s">
        <v>708</v>
      </c>
      <c r="C936" s="2" t="s">
        <v>35527</v>
      </c>
      <c r="D936" s="2" t="s">
        <v>34001</v>
      </c>
      <c r="E936" s="2" t="s">
        <v>35528</v>
      </c>
      <c r="F936" t="str">
        <f t="shared" si="14"/>
        <v>y</v>
      </c>
      <c r="G936" t="s">
        <v>35344</v>
      </c>
      <c r="H936" t="s">
        <v>13616</v>
      </c>
      <c r="I936" t="s">
        <v>13616</v>
      </c>
      <c r="J936" t="s">
        <v>13616</v>
      </c>
      <c r="K936">
        <v>1</v>
      </c>
    </row>
    <row r="937" spans="1:11" ht="14.4" customHeight="1" x14ac:dyDescent="0.3">
      <c r="A937" s="2" t="s">
        <v>35529</v>
      </c>
      <c r="B937" s="2" t="s">
        <v>708</v>
      </c>
      <c r="C937" s="2" t="s">
        <v>35530</v>
      </c>
      <c r="D937" s="2" t="s">
        <v>34001</v>
      </c>
      <c r="E937" s="2" t="s">
        <v>25253</v>
      </c>
      <c r="F937" t="str">
        <f t="shared" si="14"/>
        <v>y</v>
      </c>
      <c r="G937" t="s">
        <v>35344</v>
      </c>
      <c r="H937" t="s">
        <v>13616</v>
      </c>
      <c r="I937" t="s">
        <v>13616</v>
      </c>
      <c r="J937" t="s">
        <v>13616</v>
      </c>
      <c r="K937">
        <v>1</v>
      </c>
    </row>
    <row r="938" spans="1:11" ht="14.4" customHeight="1" x14ac:dyDescent="0.3">
      <c r="A938" s="2" t="s">
        <v>35531</v>
      </c>
      <c r="B938" s="2" t="s">
        <v>708</v>
      </c>
      <c r="C938" s="2" t="s">
        <v>35532</v>
      </c>
      <c r="D938" s="2" t="s">
        <v>34001</v>
      </c>
      <c r="E938" s="2" t="s">
        <v>35533</v>
      </c>
      <c r="F938" t="str">
        <f t="shared" si="14"/>
        <v>y</v>
      </c>
      <c r="G938" t="s">
        <v>35344</v>
      </c>
      <c r="H938" t="s">
        <v>13616</v>
      </c>
      <c r="I938" t="s">
        <v>13616</v>
      </c>
      <c r="J938" t="s">
        <v>13616</v>
      </c>
      <c r="K938">
        <v>1</v>
      </c>
    </row>
    <row r="939" spans="1:11" ht="14.4" customHeight="1" x14ac:dyDescent="0.3">
      <c r="A939" s="2" t="s">
        <v>35534</v>
      </c>
      <c r="B939" s="2" t="s">
        <v>708</v>
      </c>
      <c r="C939" s="2" t="s">
        <v>35535</v>
      </c>
      <c r="D939" s="2" t="s">
        <v>34001</v>
      </c>
      <c r="E939" s="2" t="s">
        <v>35536</v>
      </c>
      <c r="F939" t="str">
        <f t="shared" si="14"/>
        <v>y</v>
      </c>
      <c r="G939" t="s">
        <v>35344</v>
      </c>
      <c r="H939" t="s">
        <v>13616</v>
      </c>
      <c r="I939" t="s">
        <v>13616</v>
      </c>
      <c r="J939" t="s">
        <v>13616</v>
      </c>
      <c r="K939">
        <v>1</v>
      </c>
    </row>
    <row r="940" spans="1:11" ht="14.4" customHeight="1" x14ac:dyDescent="0.3">
      <c r="A940" s="2" t="s">
        <v>35537</v>
      </c>
      <c r="B940" s="2" t="s">
        <v>708</v>
      </c>
      <c r="C940" s="2" t="s">
        <v>35538</v>
      </c>
      <c r="D940" s="2" t="s">
        <v>34001</v>
      </c>
      <c r="E940" s="2" t="s">
        <v>35539</v>
      </c>
      <c r="F940" t="str">
        <f t="shared" si="14"/>
        <v>y</v>
      </c>
      <c r="G940" t="s">
        <v>35344</v>
      </c>
      <c r="H940" t="s">
        <v>13616</v>
      </c>
      <c r="I940" t="s">
        <v>13616</v>
      </c>
      <c r="J940" t="s">
        <v>13616</v>
      </c>
      <c r="K940">
        <v>1</v>
      </c>
    </row>
    <row r="941" spans="1:11" ht="14.4" customHeight="1" x14ac:dyDescent="0.3">
      <c r="A941" s="2" t="s">
        <v>35540</v>
      </c>
      <c r="B941" s="2" t="s">
        <v>708</v>
      </c>
      <c r="C941" s="2" t="s">
        <v>35541</v>
      </c>
      <c r="D941" s="2" t="s">
        <v>34001</v>
      </c>
      <c r="E941" s="2" t="s">
        <v>35542</v>
      </c>
      <c r="F941" t="str">
        <f t="shared" si="14"/>
        <v>y</v>
      </c>
      <c r="G941" t="s">
        <v>35344</v>
      </c>
      <c r="H941" t="s">
        <v>13616</v>
      </c>
      <c r="I941" t="s">
        <v>13616</v>
      </c>
      <c r="J941" t="s">
        <v>13616</v>
      </c>
      <c r="K941">
        <v>1</v>
      </c>
    </row>
    <row r="942" spans="1:11" ht="14.4" customHeight="1" x14ac:dyDescent="0.3">
      <c r="A942" s="2" t="s">
        <v>35543</v>
      </c>
      <c r="B942" s="2" t="s">
        <v>708</v>
      </c>
      <c r="C942" s="2" t="s">
        <v>35544</v>
      </c>
      <c r="D942" s="2" t="s">
        <v>34001</v>
      </c>
      <c r="E942" s="2" t="s">
        <v>35545</v>
      </c>
      <c r="F942" t="str">
        <f t="shared" si="14"/>
        <v>y</v>
      </c>
      <c r="G942" t="s">
        <v>35344</v>
      </c>
      <c r="H942" t="s">
        <v>13616</v>
      </c>
      <c r="I942" t="s">
        <v>13616</v>
      </c>
      <c r="J942" t="s">
        <v>13616</v>
      </c>
      <c r="K942">
        <v>1</v>
      </c>
    </row>
    <row r="943" spans="1:11" ht="14.4" customHeight="1" x14ac:dyDescent="0.3">
      <c r="A943" s="2" t="s">
        <v>35546</v>
      </c>
      <c r="B943" s="2" t="s">
        <v>708</v>
      </c>
      <c r="C943" s="2" t="s">
        <v>35547</v>
      </c>
      <c r="D943" s="2" t="s">
        <v>34001</v>
      </c>
      <c r="E943" s="2" t="s">
        <v>35548</v>
      </c>
      <c r="F943" t="str">
        <f t="shared" si="14"/>
        <v>y</v>
      </c>
      <c r="G943" t="s">
        <v>35344</v>
      </c>
      <c r="H943" t="s">
        <v>13616</v>
      </c>
      <c r="I943" t="s">
        <v>13616</v>
      </c>
      <c r="J943" t="s">
        <v>13616</v>
      </c>
      <c r="K943">
        <v>1</v>
      </c>
    </row>
    <row r="944" spans="1:11" ht="14.4" customHeight="1" x14ac:dyDescent="0.3">
      <c r="A944" s="2" t="s">
        <v>35549</v>
      </c>
      <c r="B944" s="2" t="s">
        <v>708</v>
      </c>
      <c r="C944" s="2" t="s">
        <v>35550</v>
      </c>
      <c r="D944" s="2" t="s">
        <v>34001</v>
      </c>
      <c r="E944" s="2" t="s">
        <v>25193</v>
      </c>
      <c r="F944" t="str">
        <f t="shared" si="14"/>
        <v>y</v>
      </c>
      <c r="G944" t="s">
        <v>35344</v>
      </c>
      <c r="H944" t="s">
        <v>13616</v>
      </c>
      <c r="I944" t="s">
        <v>13616</v>
      </c>
      <c r="J944" t="s">
        <v>13616</v>
      </c>
      <c r="K944">
        <v>1</v>
      </c>
    </row>
    <row r="945" spans="1:11" ht="14.4" customHeight="1" x14ac:dyDescent="0.3">
      <c r="A945" s="2" t="s">
        <v>35551</v>
      </c>
      <c r="B945" s="2" t="s">
        <v>708</v>
      </c>
      <c r="C945" s="2" t="s">
        <v>35552</v>
      </c>
      <c r="D945" s="2" t="s">
        <v>34001</v>
      </c>
      <c r="E945" s="2" t="s">
        <v>25164</v>
      </c>
      <c r="F945" t="str">
        <f t="shared" si="14"/>
        <v>y</v>
      </c>
      <c r="G945" t="s">
        <v>35344</v>
      </c>
      <c r="H945" t="s">
        <v>13616</v>
      </c>
      <c r="I945" t="s">
        <v>13616</v>
      </c>
      <c r="J945" t="s">
        <v>13616</v>
      </c>
      <c r="K945">
        <v>1</v>
      </c>
    </row>
    <row r="946" spans="1:11" ht="14.4" customHeight="1" x14ac:dyDescent="0.3">
      <c r="A946" s="2" t="s">
        <v>35553</v>
      </c>
      <c r="B946" s="2" t="s">
        <v>708</v>
      </c>
      <c r="C946" s="2" t="s">
        <v>35554</v>
      </c>
      <c r="D946" s="2" t="s">
        <v>34001</v>
      </c>
      <c r="E946" s="2" t="s">
        <v>35555</v>
      </c>
      <c r="F946" t="str">
        <f t="shared" si="14"/>
        <v>y</v>
      </c>
      <c r="G946" t="s">
        <v>35344</v>
      </c>
      <c r="H946" t="s">
        <v>13616</v>
      </c>
      <c r="I946" t="s">
        <v>13616</v>
      </c>
      <c r="J946" t="s">
        <v>13616</v>
      </c>
      <c r="K946">
        <v>1</v>
      </c>
    </row>
    <row r="947" spans="1:11" ht="14.4" customHeight="1" x14ac:dyDescent="0.3">
      <c r="A947" s="2" t="s">
        <v>35556</v>
      </c>
      <c r="B947" s="2" t="s">
        <v>708</v>
      </c>
      <c r="C947" s="2" t="s">
        <v>35557</v>
      </c>
      <c r="D947" s="2" t="s">
        <v>34001</v>
      </c>
      <c r="E947" s="2" t="s">
        <v>35558</v>
      </c>
      <c r="F947" t="str">
        <f t="shared" si="14"/>
        <v>y</v>
      </c>
      <c r="G947" t="s">
        <v>35344</v>
      </c>
      <c r="H947" t="s">
        <v>13616</v>
      </c>
      <c r="I947" t="s">
        <v>13616</v>
      </c>
      <c r="J947" t="s">
        <v>13616</v>
      </c>
      <c r="K947">
        <v>1</v>
      </c>
    </row>
    <row r="948" spans="1:11" ht="14.4" customHeight="1" x14ac:dyDescent="0.3">
      <c r="A948" s="2" t="s">
        <v>35559</v>
      </c>
      <c r="B948" s="2" t="s">
        <v>708</v>
      </c>
      <c r="C948" s="2" t="s">
        <v>35560</v>
      </c>
      <c r="D948" s="2" t="s">
        <v>34001</v>
      </c>
      <c r="E948" s="2" t="s">
        <v>35561</v>
      </c>
      <c r="F948" t="str">
        <f t="shared" si="14"/>
        <v>y</v>
      </c>
      <c r="G948" t="s">
        <v>35344</v>
      </c>
      <c r="H948" t="s">
        <v>13616</v>
      </c>
      <c r="I948" t="s">
        <v>13616</v>
      </c>
      <c r="J948" t="s">
        <v>13616</v>
      </c>
      <c r="K948">
        <v>1</v>
      </c>
    </row>
    <row r="949" spans="1:11" ht="14.4" customHeight="1" x14ac:dyDescent="0.3">
      <c r="A949" s="2" t="s">
        <v>35562</v>
      </c>
      <c r="B949" s="2" t="s">
        <v>708</v>
      </c>
      <c r="C949" s="2" t="s">
        <v>35563</v>
      </c>
      <c r="D949" s="2" t="s">
        <v>34001</v>
      </c>
      <c r="E949" s="2" t="s">
        <v>25118</v>
      </c>
      <c r="F949" t="str">
        <f t="shared" si="14"/>
        <v>y</v>
      </c>
      <c r="G949" t="s">
        <v>35344</v>
      </c>
      <c r="H949" t="s">
        <v>13616</v>
      </c>
      <c r="I949" t="s">
        <v>13616</v>
      </c>
      <c r="J949" t="s">
        <v>13616</v>
      </c>
      <c r="K949">
        <v>1</v>
      </c>
    </row>
    <row r="950" spans="1:11" ht="14.4" customHeight="1" x14ac:dyDescent="0.3">
      <c r="A950" s="2" t="s">
        <v>35564</v>
      </c>
      <c r="B950" s="2" t="s">
        <v>708</v>
      </c>
      <c r="C950" s="2" t="s">
        <v>35565</v>
      </c>
      <c r="D950" s="2" t="s">
        <v>34001</v>
      </c>
      <c r="E950" s="2" t="s">
        <v>24697</v>
      </c>
      <c r="F950" t="str">
        <f t="shared" si="14"/>
        <v>y</v>
      </c>
      <c r="G950" t="s">
        <v>35344</v>
      </c>
      <c r="H950" t="s">
        <v>13616</v>
      </c>
      <c r="I950" t="s">
        <v>13616</v>
      </c>
      <c r="J950" t="s">
        <v>13616</v>
      </c>
      <c r="K950">
        <v>1</v>
      </c>
    </row>
    <row r="951" spans="1:11" ht="14.4" customHeight="1" x14ac:dyDescent="0.3">
      <c r="A951" s="2" t="s">
        <v>35566</v>
      </c>
      <c r="B951" s="2" t="s">
        <v>708</v>
      </c>
      <c r="C951" s="2" t="s">
        <v>35567</v>
      </c>
      <c r="D951" s="2" t="s">
        <v>34001</v>
      </c>
      <c r="E951" s="2" t="s">
        <v>35568</v>
      </c>
      <c r="F951" t="str">
        <f t="shared" si="14"/>
        <v>y</v>
      </c>
      <c r="G951" t="s">
        <v>35344</v>
      </c>
      <c r="H951" t="s">
        <v>13616</v>
      </c>
      <c r="I951" t="s">
        <v>13616</v>
      </c>
      <c r="J951" t="s">
        <v>13616</v>
      </c>
      <c r="K951">
        <v>1</v>
      </c>
    </row>
    <row r="952" spans="1:11" ht="14.4" customHeight="1" x14ac:dyDescent="0.3">
      <c r="A952" s="2" t="s">
        <v>35569</v>
      </c>
      <c r="B952" s="2" t="s">
        <v>708</v>
      </c>
      <c r="C952" s="2" t="s">
        <v>35570</v>
      </c>
      <c r="D952" s="2" t="s">
        <v>34001</v>
      </c>
      <c r="E952" s="2" t="s">
        <v>25255</v>
      </c>
      <c r="F952" t="str">
        <f t="shared" si="14"/>
        <v>y</v>
      </c>
      <c r="G952" t="s">
        <v>35344</v>
      </c>
      <c r="H952" t="s">
        <v>13616</v>
      </c>
      <c r="I952" t="s">
        <v>13616</v>
      </c>
      <c r="J952" t="s">
        <v>13616</v>
      </c>
      <c r="K952">
        <v>1</v>
      </c>
    </row>
    <row r="953" spans="1:11" ht="14.4" customHeight="1" x14ac:dyDescent="0.3">
      <c r="A953" s="2" t="s">
        <v>35571</v>
      </c>
      <c r="B953" s="2" t="s">
        <v>708</v>
      </c>
      <c r="C953" s="2" t="s">
        <v>35572</v>
      </c>
      <c r="D953" s="2" t="s">
        <v>34001</v>
      </c>
      <c r="E953" s="2" t="s">
        <v>24727</v>
      </c>
      <c r="F953" t="str">
        <f t="shared" si="14"/>
        <v>y</v>
      </c>
      <c r="G953" t="s">
        <v>35344</v>
      </c>
      <c r="H953" t="s">
        <v>13616</v>
      </c>
      <c r="I953" t="s">
        <v>13616</v>
      </c>
      <c r="J953" t="s">
        <v>13616</v>
      </c>
      <c r="K953">
        <v>1</v>
      </c>
    </row>
    <row r="954" spans="1:11" ht="14.4" customHeight="1" x14ac:dyDescent="0.3">
      <c r="A954" s="2" t="s">
        <v>35573</v>
      </c>
      <c r="B954" s="2" t="s">
        <v>708</v>
      </c>
      <c r="C954" s="2" t="s">
        <v>35574</v>
      </c>
      <c r="D954" s="2" t="s">
        <v>34001</v>
      </c>
      <c r="E954" s="2" t="s">
        <v>35575</v>
      </c>
      <c r="F954" t="str">
        <f t="shared" si="14"/>
        <v>y</v>
      </c>
      <c r="G954" t="s">
        <v>35344</v>
      </c>
      <c r="H954" t="s">
        <v>13616</v>
      </c>
      <c r="I954" t="s">
        <v>13616</v>
      </c>
      <c r="J954" t="s">
        <v>13616</v>
      </c>
      <c r="K954">
        <v>1</v>
      </c>
    </row>
    <row r="955" spans="1:11" ht="14.4" customHeight="1" x14ac:dyDescent="0.3">
      <c r="A955" s="2" t="s">
        <v>35576</v>
      </c>
      <c r="B955" s="2" t="s">
        <v>708</v>
      </c>
      <c r="C955" s="2" t="s">
        <v>35577</v>
      </c>
      <c r="D955" s="2" t="s">
        <v>34001</v>
      </c>
      <c r="E955" s="2" t="s">
        <v>35578</v>
      </c>
      <c r="F955" t="str">
        <f t="shared" si="14"/>
        <v>y</v>
      </c>
      <c r="G955" t="s">
        <v>35344</v>
      </c>
      <c r="H955" t="s">
        <v>13616</v>
      </c>
      <c r="I955" t="s">
        <v>13616</v>
      </c>
      <c r="J955" t="s">
        <v>13616</v>
      </c>
      <c r="K955">
        <v>1</v>
      </c>
    </row>
    <row r="956" spans="1:11" ht="14.4" customHeight="1" x14ac:dyDescent="0.3">
      <c r="A956" s="2" t="s">
        <v>35579</v>
      </c>
      <c r="B956" s="2" t="s">
        <v>708</v>
      </c>
      <c r="C956" s="2" t="s">
        <v>35580</v>
      </c>
      <c r="D956" s="2" t="s">
        <v>34001</v>
      </c>
      <c r="E956" s="2" t="s">
        <v>35581</v>
      </c>
      <c r="F956" t="str">
        <f t="shared" si="14"/>
        <v>y</v>
      </c>
      <c r="G956" t="s">
        <v>35344</v>
      </c>
      <c r="H956" t="s">
        <v>13616</v>
      </c>
      <c r="I956" t="s">
        <v>13616</v>
      </c>
      <c r="J956" t="s">
        <v>13616</v>
      </c>
      <c r="K956">
        <v>1</v>
      </c>
    </row>
    <row r="957" spans="1:11" ht="14.4" customHeight="1" x14ac:dyDescent="0.3">
      <c r="A957" s="2" t="s">
        <v>35582</v>
      </c>
      <c r="B957" s="2" t="s">
        <v>708</v>
      </c>
      <c r="C957" s="2" t="s">
        <v>35583</v>
      </c>
      <c r="D957" s="2" t="s">
        <v>34001</v>
      </c>
      <c r="E957" s="2" t="s">
        <v>25136</v>
      </c>
      <c r="F957" t="str">
        <f t="shared" si="14"/>
        <v>y</v>
      </c>
      <c r="G957" t="s">
        <v>35344</v>
      </c>
      <c r="H957" t="s">
        <v>13616</v>
      </c>
      <c r="I957" t="s">
        <v>13616</v>
      </c>
      <c r="J957" t="s">
        <v>13616</v>
      </c>
      <c r="K957">
        <v>1</v>
      </c>
    </row>
    <row r="958" spans="1:11" ht="14.4" customHeight="1" x14ac:dyDescent="0.3">
      <c r="A958" s="2" t="s">
        <v>35584</v>
      </c>
      <c r="B958" s="2" t="s">
        <v>708</v>
      </c>
      <c r="C958" s="2" t="s">
        <v>35585</v>
      </c>
      <c r="D958" s="2" t="s">
        <v>34001</v>
      </c>
      <c r="E958" s="2" t="s">
        <v>35586</v>
      </c>
      <c r="F958" t="str">
        <f t="shared" si="14"/>
        <v>y</v>
      </c>
      <c r="G958" t="s">
        <v>35344</v>
      </c>
      <c r="H958" t="s">
        <v>13616</v>
      </c>
      <c r="I958" t="s">
        <v>13616</v>
      </c>
      <c r="J958" t="s">
        <v>13616</v>
      </c>
      <c r="K958">
        <v>1</v>
      </c>
    </row>
    <row r="959" spans="1:11" ht="14.4" customHeight="1" x14ac:dyDescent="0.3">
      <c r="A959" s="2" t="s">
        <v>35587</v>
      </c>
      <c r="B959" s="2" t="s">
        <v>708</v>
      </c>
      <c r="C959" s="2" t="s">
        <v>35588</v>
      </c>
      <c r="D959" s="2" t="s">
        <v>34001</v>
      </c>
      <c r="E959" s="2" t="s">
        <v>35589</v>
      </c>
      <c r="F959" t="str">
        <f t="shared" si="14"/>
        <v>y</v>
      </c>
      <c r="G959" t="s">
        <v>35344</v>
      </c>
      <c r="H959" t="s">
        <v>13616</v>
      </c>
      <c r="I959" t="s">
        <v>13616</v>
      </c>
      <c r="J959" t="s">
        <v>13616</v>
      </c>
      <c r="K959">
        <v>1</v>
      </c>
    </row>
    <row r="960" spans="1:11" ht="14.4" customHeight="1" x14ac:dyDescent="0.3">
      <c r="A960" s="2" t="s">
        <v>35590</v>
      </c>
      <c r="B960" s="2" t="s">
        <v>708</v>
      </c>
      <c r="C960" s="2" t="s">
        <v>35591</v>
      </c>
      <c r="D960" s="2" t="s">
        <v>34001</v>
      </c>
      <c r="E960" s="2" t="s">
        <v>35592</v>
      </c>
      <c r="F960" t="str">
        <f t="shared" si="14"/>
        <v>y</v>
      </c>
      <c r="G960" t="s">
        <v>35344</v>
      </c>
      <c r="H960" t="s">
        <v>13616</v>
      </c>
      <c r="I960" t="s">
        <v>13616</v>
      </c>
      <c r="J960" t="s">
        <v>13616</v>
      </c>
      <c r="K960">
        <v>1</v>
      </c>
    </row>
    <row r="961" spans="1:11" ht="14.4" customHeight="1" x14ac:dyDescent="0.3">
      <c r="A961" s="2" t="s">
        <v>35593</v>
      </c>
      <c r="B961" s="2" t="s">
        <v>708</v>
      </c>
      <c r="C961" s="2" t="s">
        <v>35594</v>
      </c>
      <c r="D961" s="2" t="s">
        <v>34001</v>
      </c>
      <c r="E961" s="2" t="s">
        <v>35595</v>
      </c>
      <c r="F961" t="str">
        <f t="shared" si="14"/>
        <v>y</v>
      </c>
      <c r="G961" t="s">
        <v>35344</v>
      </c>
      <c r="H961" t="s">
        <v>13616</v>
      </c>
      <c r="I961" t="s">
        <v>13616</v>
      </c>
      <c r="J961" t="s">
        <v>13616</v>
      </c>
      <c r="K961">
        <v>1</v>
      </c>
    </row>
    <row r="962" spans="1:11" ht="14.4" customHeight="1" x14ac:dyDescent="0.3">
      <c r="A962" s="2" t="s">
        <v>35596</v>
      </c>
      <c r="B962" s="2" t="s">
        <v>708</v>
      </c>
      <c r="C962" s="2" t="s">
        <v>35597</v>
      </c>
      <c r="D962" s="2" t="s">
        <v>34001</v>
      </c>
      <c r="E962" s="2" t="s">
        <v>35598</v>
      </c>
      <c r="F962" t="str">
        <f t="shared" si="14"/>
        <v>y</v>
      </c>
      <c r="G962" t="s">
        <v>35344</v>
      </c>
      <c r="H962" t="s">
        <v>13616</v>
      </c>
      <c r="I962" t="s">
        <v>13616</v>
      </c>
      <c r="J962" t="s">
        <v>13616</v>
      </c>
      <c r="K962">
        <v>1</v>
      </c>
    </row>
    <row r="963" spans="1:11" ht="14.4" customHeight="1" x14ac:dyDescent="0.3">
      <c r="A963" s="2" t="s">
        <v>35599</v>
      </c>
      <c r="B963" s="2" t="s">
        <v>708</v>
      </c>
      <c r="C963" s="2" t="s">
        <v>35600</v>
      </c>
      <c r="D963" s="2" t="s">
        <v>34001</v>
      </c>
      <c r="E963" s="2" t="s">
        <v>35601</v>
      </c>
      <c r="F963" t="str">
        <f t="shared" si="14"/>
        <v>y</v>
      </c>
      <c r="G963" t="s">
        <v>35344</v>
      </c>
      <c r="H963" t="s">
        <v>13616</v>
      </c>
      <c r="I963" t="s">
        <v>13616</v>
      </c>
      <c r="J963" t="s">
        <v>13616</v>
      </c>
      <c r="K963">
        <v>1</v>
      </c>
    </row>
    <row r="964" spans="1:11" ht="14.4" customHeight="1" x14ac:dyDescent="0.3">
      <c r="A964" s="2" t="s">
        <v>35602</v>
      </c>
      <c r="B964" s="2" t="s">
        <v>708</v>
      </c>
      <c r="C964" s="2" t="s">
        <v>35603</v>
      </c>
      <c r="D964" s="2" t="s">
        <v>34001</v>
      </c>
      <c r="E964" s="2" t="s">
        <v>25200</v>
      </c>
      <c r="F964" t="str">
        <f t="shared" si="14"/>
        <v>y</v>
      </c>
      <c r="G964" t="s">
        <v>35344</v>
      </c>
      <c r="H964" t="s">
        <v>13616</v>
      </c>
      <c r="I964" t="s">
        <v>13616</v>
      </c>
      <c r="J964" t="s">
        <v>13616</v>
      </c>
      <c r="K964">
        <v>1</v>
      </c>
    </row>
    <row r="965" spans="1:11" ht="14.4" customHeight="1" x14ac:dyDescent="0.3">
      <c r="A965" s="2" t="s">
        <v>35604</v>
      </c>
      <c r="B965" s="2" t="s">
        <v>708</v>
      </c>
      <c r="C965" s="2" t="s">
        <v>35605</v>
      </c>
      <c r="D965" s="2" t="s">
        <v>34001</v>
      </c>
      <c r="E965" s="2" t="s">
        <v>25247</v>
      </c>
      <c r="F965" t="str">
        <f t="shared" ref="F965:F1028" si="15">IF(COUNTIF(H965:J965,"used")&gt;0,"y","")</f>
        <v>y</v>
      </c>
      <c r="G965" t="s">
        <v>35344</v>
      </c>
      <c r="H965" t="s">
        <v>13616</v>
      </c>
      <c r="I965" t="s">
        <v>13616</v>
      </c>
      <c r="J965" t="s">
        <v>13616</v>
      </c>
      <c r="K965">
        <v>1</v>
      </c>
    </row>
    <row r="966" spans="1:11" ht="14.4" customHeight="1" x14ac:dyDescent="0.3">
      <c r="A966" s="2" t="s">
        <v>35606</v>
      </c>
      <c r="B966" s="2" t="s">
        <v>708</v>
      </c>
      <c r="C966" s="2" t="s">
        <v>35607</v>
      </c>
      <c r="D966" s="2" t="s">
        <v>34001</v>
      </c>
      <c r="E966" s="2" t="s">
        <v>25258</v>
      </c>
      <c r="F966" t="str">
        <f t="shared" si="15"/>
        <v>y</v>
      </c>
      <c r="G966" t="s">
        <v>35344</v>
      </c>
      <c r="H966" t="s">
        <v>13616</v>
      </c>
      <c r="I966" t="s">
        <v>13616</v>
      </c>
      <c r="J966" t="s">
        <v>13616</v>
      </c>
      <c r="K966">
        <v>1</v>
      </c>
    </row>
    <row r="967" spans="1:11" ht="14.4" customHeight="1" x14ac:dyDescent="0.3">
      <c r="A967" s="2" t="s">
        <v>35608</v>
      </c>
      <c r="B967" s="2" t="s">
        <v>708</v>
      </c>
      <c r="C967" s="2" t="s">
        <v>35609</v>
      </c>
      <c r="D967" s="2" t="s">
        <v>34001</v>
      </c>
      <c r="E967" s="2" t="s">
        <v>35610</v>
      </c>
      <c r="F967" t="str">
        <f t="shared" si="15"/>
        <v>y</v>
      </c>
      <c r="G967" t="s">
        <v>35344</v>
      </c>
      <c r="H967" t="s">
        <v>13616</v>
      </c>
      <c r="I967" t="s">
        <v>13616</v>
      </c>
      <c r="J967" t="s">
        <v>13616</v>
      </c>
      <c r="K967">
        <v>1</v>
      </c>
    </row>
    <row r="968" spans="1:11" ht="14.4" customHeight="1" x14ac:dyDescent="0.3">
      <c r="A968" s="2" t="s">
        <v>35611</v>
      </c>
      <c r="B968" s="2" t="s">
        <v>708</v>
      </c>
      <c r="C968" s="2" t="s">
        <v>35612</v>
      </c>
      <c r="D968" s="2" t="s">
        <v>34001</v>
      </c>
      <c r="E968" s="2" t="s">
        <v>35613</v>
      </c>
      <c r="F968" t="str">
        <f t="shared" si="15"/>
        <v>y</v>
      </c>
      <c r="G968" t="s">
        <v>35344</v>
      </c>
      <c r="H968" t="s">
        <v>13616</v>
      </c>
      <c r="I968" t="s">
        <v>13616</v>
      </c>
      <c r="J968" t="s">
        <v>13616</v>
      </c>
      <c r="K968">
        <v>1</v>
      </c>
    </row>
    <row r="969" spans="1:11" ht="14.4" customHeight="1" x14ac:dyDescent="0.3">
      <c r="A969" s="2" t="s">
        <v>35614</v>
      </c>
      <c r="B969" s="2" t="s">
        <v>708</v>
      </c>
      <c r="C969" s="2" t="s">
        <v>35615</v>
      </c>
      <c r="D969" s="2" t="s">
        <v>34001</v>
      </c>
      <c r="E969" s="2" t="s">
        <v>35616</v>
      </c>
      <c r="F969" t="str">
        <f t="shared" si="15"/>
        <v>y</v>
      </c>
      <c r="G969" t="s">
        <v>35344</v>
      </c>
      <c r="H969" t="s">
        <v>13616</v>
      </c>
      <c r="I969" t="s">
        <v>13616</v>
      </c>
      <c r="J969" t="s">
        <v>13616</v>
      </c>
      <c r="K969">
        <v>1</v>
      </c>
    </row>
    <row r="970" spans="1:11" ht="14.4" customHeight="1" x14ac:dyDescent="0.3">
      <c r="A970" s="2" t="s">
        <v>35617</v>
      </c>
      <c r="B970" s="2" t="s">
        <v>708</v>
      </c>
      <c r="C970" s="2" t="s">
        <v>35618</v>
      </c>
      <c r="D970" s="2" t="s">
        <v>34001</v>
      </c>
      <c r="E970" s="2" t="s">
        <v>35619</v>
      </c>
      <c r="F970" t="str">
        <f t="shared" si="15"/>
        <v>y</v>
      </c>
      <c r="G970" t="s">
        <v>35344</v>
      </c>
      <c r="H970" t="s">
        <v>13616</v>
      </c>
      <c r="I970" t="s">
        <v>13616</v>
      </c>
      <c r="J970" t="s">
        <v>13616</v>
      </c>
      <c r="K970">
        <v>1</v>
      </c>
    </row>
    <row r="971" spans="1:11" ht="14.4" customHeight="1" x14ac:dyDescent="0.3">
      <c r="A971" s="2" t="s">
        <v>35620</v>
      </c>
      <c r="B971" s="2" t="s">
        <v>708</v>
      </c>
      <c r="C971" s="2" t="s">
        <v>35621</v>
      </c>
      <c r="D971" s="2" t="s">
        <v>34001</v>
      </c>
      <c r="E971" s="2" t="s">
        <v>24724</v>
      </c>
      <c r="F971" t="str">
        <f t="shared" si="15"/>
        <v>y</v>
      </c>
      <c r="G971" t="s">
        <v>35344</v>
      </c>
      <c r="H971" t="s">
        <v>13616</v>
      </c>
      <c r="I971" t="s">
        <v>13616</v>
      </c>
      <c r="J971" t="s">
        <v>13616</v>
      </c>
      <c r="K971">
        <v>1</v>
      </c>
    </row>
    <row r="972" spans="1:11" ht="14.4" customHeight="1" x14ac:dyDescent="0.3">
      <c r="A972" s="2" t="s">
        <v>35622</v>
      </c>
      <c r="B972" s="2" t="s">
        <v>708</v>
      </c>
      <c r="C972" s="2" t="s">
        <v>35623</v>
      </c>
      <c r="D972" s="2" t="s">
        <v>34001</v>
      </c>
      <c r="E972" s="2" t="s">
        <v>35624</v>
      </c>
      <c r="F972" t="str">
        <f t="shared" si="15"/>
        <v>y</v>
      </c>
      <c r="G972" t="s">
        <v>35344</v>
      </c>
      <c r="H972" t="s">
        <v>13616</v>
      </c>
      <c r="I972" t="s">
        <v>13616</v>
      </c>
      <c r="J972" t="s">
        <v>13616</v>
      </c>
      <c r="K972">
        <v>1</v>
      </c>
    </row>
    <row r="973" spans="1:11" ht="14.4" customHeight="1" x14ac:dyDescent="0.3">
      <c r="A973" s="2" t="s">
        <v>35625</v>
      </c>
      <c r="B973" s="2" t="s">
        <v>3140</v>
      </c>
      <c r="C973" s="2" t="s">
        <v>35626</v>
      </c>
      <c r="D973" s="2" t="s">
        <v>34001</v>
      </c>
      <c r="E973" s="2" t="s">
        <v>35627</v>
      </c>
      <c r="F973" t="str">
        <f t="shared" si="15"/>
        <v/>
      </c>
      <c r="H973" t="s">
        <v>13568</v>
      </c>
      <c r="I973" t="s">
        <v>13568</v>
      </c>
      <c r="J973" t="s">
        <v>13568</v>
      </c>
      <c r="K973">
        <v>1</v>
      </c>
    </row>
    <row r="974" spans="1:11" ht="14.4" customHeight="1" x14ac:dyDescent="0.3">
      <c r="A974" s="2" t="s">
        <v>35628</v>
      </c>
      <c r="B974" s="2" t="s">
        <v>3140</v>
      </c>
      <c r="C974" s="2" t="s">
        <v>35629</v>
      </c>
      <c r="D974" s="2" t="s">
        <v>34001</v>
      </c>
      <c r="E974" s="2" t="s">
        <v>35630</v>
      </c>
      <c r="F974" t="str">
        <f t="shared" si="15"/>
        <v/>
      </c>
      <c r="H974" t="s">
        <v>13568</v>
      </c>
      <c r="I974" t="s">
        <v>13568</v>
      </c>
      <c r="J974" t="s">
        <v>13568</v>
      </c>
      <c r="K974">
        <v>1</v>
      </c>
    </row>
    <row r="975" spans="1:11" ht="14.4" customHeight="1" x14ac:dyDescent="0.3">
      <c r="A975" s="2" t="s">
        <v>35631</v>
      </c>
      <c r="B975" s="2" t="s">
        <v>3140</v>
      </c>
      <c r="C975" s="2" t="s">
        <v>35632</v>
      </c>
      <c r="D975" s="2" t="s">
        <v>35392</v>
      </c>
      <c r="E975" s="2" t="s">
        <v>35633</v>
      </c>
      <c r="F975" t="str">
        <f t="shared" si="15"/>
        <v/>
      </c>
      <c r="H975" t="s">
        <v>13568</v>
      </c>
      <c r="I975" t="s">
        <v>13568</v>
      </c>
      <c r="J975" t="s">
        <v>13568</v>
      </c>
      <c r="K975">
        <v>5</v>
      </c>
    </row>
    <row r="976" spans="1:11" ht="14.4" customHeight="1" x14ac:dyDescent="0.3">
      <c r="A976" s="2" t="s">
        <v>35634</v>
      </c>
      <c r="B976" s="2" t="s">
        <v>3140</v>
      </c>
      <c r="C976" s="2" t="s">
        <v>35635</v>
      </c>
      <c r="D976" s="2" t="s">
        <v>35392</v>
      </c>
      <c r="E976" s="2" t="s">
        <v>35636</v>
      </c>
      <c r="F976" t="str">
        <f t="shared" si="15"/>
        <v/>
      </c>
      <c r="H976" t="s">
        <v>13568</v>
      </c>
      <c r="I976" t="s">
        <v>13568</v>
      </c>
      <c r="J976" t="s">
        <v>13568</v>
      </c>
      <c r="K976">
        <v>5</v>
      </c>
    </row>
    <row r="977" spans="1:11" ht="14.4" customHeight="1" x14ac:dyDescent="0.3">
      <c r="A977" s="2" t="s">
        <v>35637</v>
      </c>
      <c r="B977" s="2" t="s">
        <v>3140</v>
      </c>
      <c r="C977" s="2" t="s">
        <v>35638</v>
      </c>
      <c r="D977" s="2" t="s">
        <v>35392</v>
      </c>
      <c r="E977" s="2" t="s">
        <v>35639</v>
      </c>
      <c r="F977" t="str">
        <f t="shared" si="15"/>
        <v/>
      </c>
      <c r="H977" t="s">
        <v>13568</v>
      </c>
      <c r="I977" t="s">
        <v>13568</v>
      </c>
      <c r="J977" t="s">
        <v>13568</v>
      </c>
      <c r="K977">
        <v>5</v>
      </c>
    </row>
    <row r="978" spans="1:11" ht="14.4" customHeight="1" x14ac:dyDescent="0.3">
      <c r="A978" s="2" t="s">
        <v>35640</v>
      </c>
      <c r="B978" s="2" t="s">
        <v>3140</v>
      </c>
      <c r="C978" s="2" t="s">
        <v>35641</v>
      </c>
      <c r="D978" s="2" t="s">
        <v>34001</v>
      </c>
      <c r="E978" s="2" t="s">
        <v>35642</v>
      </c>
      <c r="F978" t="str">
        <f t="shared" si="15"/>
        <v/>
      </c>
      <c r="H978" t="s">
        <v>13568</v>
      </c>
      <c r="I978" t="s">
        <v>13568</v>
      </c>
      <c r="J978" t="s">
        <v>13568</v>
      </c>
      <c r="K978">
        <v>1</v>
      </c>
    </row>
    <row r="979" spans="1:11" ht="14.4" customHeight="1" x14ac:dyDescent="0.3">
      <c r="A979" s="2" t="s">
        <v>35643</v>
      </c>
      <c r="B979" s="2" t="s">
        <v>3140</v>
      </c>
      <c r="C979" s="2" t="s">
        <v>35644</v>
      </c>
      <c r="D979" s="2" t="s">
        <v>35392</v>
      </c>
      <c r="E979" s="2" t="s">
        <v>35645</v>
      </c>
      <c r="F979" t="str">
        <f t="shared" si="15"/>
        <v/>
      </c>
      <c r="H979" t="s">
        <v>13568</v>
      </c>
      <c r="I979" t="s">
        <v>13568</v>
      </c>
      <c r="J979" t="s">
        <v>13568</v>
      </c>
      <c r="K979">
        <v>5</v>
      </c>
    </row>
    <row r="980" spans="1:11" ht="14.4" customHeight="1" x14ac:dyDescent="0.3">
      <c r="A980" s="2" t="s">
        <v>35646</v>
      </c>
      <c r="B980" s="2" t="s">
        <v>3140</v>
      </c>
      <c r="C980" s="2" t="s">
        <v>35647</v>
      </c>
      <c r="D980" s="2" t="s">
        <v>35392</v>
      </c>
      <c r="E980" s="2" t="s">
        <v>35648</v>
      </c>
      <c r="F980" t="str">
        <f t="shared" si="15"/>
        <v/>
      </c>
      <c r="H980" t="s">
        <v>13568</v>
      </c>
      <c r="I980" t="s">
        <v>13568</v>
      </c>
      <c r="J980" t="s">
        <v>13568</v>
      </c>
      <c r="K980">
        <v>5</v>
      </c>
    </row>
    <row r="981" spans="1:11" ht="14.4" customHeight="1" x14ac:dyDescent="0.3">
      <c r="A981" s="2" t="s">
        <v>35649</v>
      </c>
      <c r="B981" s="2" t="s">
        <v>3140</v>
      </c>
      <c r="C981" s="2" t="s">
        <v>35650</v>
      </c>
      <c r="D981" s="2" t="s">
        <v>35392</v>
      </c>
      <c r="E981" s="2" t="s">
        <v>35651</v>
      </c>
      <c r="F981" t="str">
        <f t="shared" si="15"/>
        <v/>
      </c>
      <c r="H981" t="s">
        <v>13568</v>
      </c>
      <c r="I981" t="s">
        <v>13568</v>
      </c>
      <c r="J981" t="s">
        <v>13568</v>
      </c>
      <c r="K981">
        <v>5</v>
      </c>
    </row>
    <row r="982" spans="1:11" ht="14.4" customHeight="1" x14ac:dyDescent="0.3">
      <c r="A982" s="2" t="s">
        <v>35652</v>
      </c>
      <c r="B982" s="2" t="s">
        <v>3140</v>
      </c>
      <c r="C982" s="2" t="s">
        <v>35653</v>
      </c>
      <c r="D982" s="2" t="s">
        <v>35392</v>
      </c>
      <c r="E982" s="2" t="s">
        <v>35654</v>
      </c>
      <c r="F982" t="str">
        <f t="shared" si="15"/>
        <v/>
      </c>
      <c r="H982" t="s">
        <v>13568</v>
      </c>
      <c r="I982" t="s">
        <v>13568</v>
      </c>
      <c r="J982" t="s">
        <v>13568</v>
      </c>
      <c r="K982">
        <v>5</v>
      </c>
    </row>
    <row r="983" spans="1:11" ht="14.4" customHeight="1" x14ac:dyDescent="0.3">
      <c r="A983" s="2" t="s">
        <v>35655</v>
      </c>
      <c r="B983" s="2" t="s">
        <v>3140</v>
      </c>
      <c r="C983" s="2" t="s">
        <v>35656</v>
      </c>
      <c r="D983" s="2" t="s">
        <v>35392</v>
      </c>
      <c r="E983" s="2" t="s">
        <v>35657</v>
      </c>
      <c r="F983" t="str">
        <f t="shared" si="15"/>
        <v/>
      </c>
      <c r="H983" t="s">
        <v>13568</v>
      </c>
      <c r="I983" t="s">
        <v>13568</v>
      </c>
      <c r="J983" t="s">
        <v>13568</v>
      </c>
      <c r="K983">
        <v>5</v>
      </c>
    </row>
    <row r="984" spans="1:11" ht="14.4" customHeight="1" x14ac:dyDescent="0.3">
      <c r="A984" s="2" t="s">
        <v>35658</v>
      </c>
      <c r="B984" s="2" t="s">
        <v>3140</v>
      </c>
      <c r="C984" s="2" t="s">
        <v>35659</v>
      </c>
      <c r="D984" s="2" t="s">
        <v>35392</v>
      </c>
      <c r="E984" s="2" t="s">
        <v>35660</v>
      </c>
      <c r="F984" t="str">
        <f t="shared" si="15"/>
        <v/>
      </c>
      <c r="H984" t="s">
        <v>13568</v>
      </c>
      <c r="I984" t="s">
        <v>13568</v>
      </c>
      <c r="J984" t="s">
        <v>13568</v>
      </c>
      <c r="K984">
        <v>5</v>
      </c>
    </row>
    <row r="985" spans="1:11" ht="14.4" customHeight="1" x14ac:dyDescent="0.3">
      <c r="A985" s="2" t="s">
        <v>35661</v>
      </c>
      <c r="B985" s="2" t="s">
        <v>3140</v>
      </c>
      <c r="C985" s="2" t="s">
        <v>35662</v>
      </c>
      <c r="D985" s="2" t="s">
        <v>35392</v>
      </c>
      <c r="E985" s="2" t="s">
        <v>35663</v>
      </c>
      <c r="F985" t="str">
        <f t="shared" si="15"/>
        <v/>
      </c>
      <c r="H985" t="s">
        <v>13568</v>
      </c>
      <c r="I985" t="s">
        <v>13568</v>
      </c>
      <c r="J985" t="s">
        <v>13568</v>
      </c>
      <c r="K985">
        <v>5</v>
      </c>
    </row>
    <row r="986" spans="1:11" ht="14.4" customHeight="1" x14ac:dyDescent="0.3">
      <c r="A986" s="2" t="s">
        <v>35664</v>
      </c>
      <c r="B986" s="2" t="s">
        <v>3140</v>
      </c>
      <c r="C986" s="2" t="s">
        <v>35665</v>
      </c>
      <c r="D986" s="2" t="s">
        <v>35392</v>
      </c>
      <c r="E986" s="2" t="s">
        <v>35666</v>
      </c>
      <c r="F986" t="str">
        <f t="shared" si="15"/>
        <v/>
      </c>
      <c r="H986" t="s">
        <v>13568</v>
      </c>
      <c r="I986" t="s">
        <v>13568</v>
      </c>
      <c r="J986" t="s">
        <v>13568</v>
      </c>
      <c r="K986">
        <v>5</v>
      </c>
    </row>
    <row r="987" spans="1:11" ht="14.4" customHeight="1" x14ac:dyDescent="0.3">
      <c r="A987" s="2" t="s">
        <v>35667</v>
      </c>
      <c r="B987" s="2" t="s">
        <v>3140</v>
      </c>
      <c r="C987" s="2" t="s">
        <v>35668</v>
      </c>
      <c r="D987" s="2" t="s">
        <v>35392</v>
      </c>
      <c r="E987" s="2" t="s">
        <v>35669</v>
      </c>
      <c r="F987" t="str">
        <f t="shared" si="15"/>
        <v/>
      </c>
      <c r="H987" t="s">
        <v>13568</v>
      </c>
      <c r="I987" t="s">
        <v>13568</v>
      </c>
      <c r="J987" t="s">
        <v>13568</v>
      </c>
      <c r="K987">
        <v>5</v>
      </c>
    </row>
    <row r="988" spans="1:11" ht="14.4" customHeight="1" x14ac:dyDescent="0.3">
      <c r="A988" s="2" t="s">
        <v>35670</v>
      </c>
      <c r="B988" s="2" t="s">
        <v>3140</v>
      </c>
      <c r="C988" s="2" t="s">
        <v>35671</v>
      </c>
      <c r="D988" s="2" t="s">
        <v>35392</v>
      </c>
      <c r="E988" s="2" t="s">
        <v>35672</v>
      </c>
      <c r="F988" t="str">
        <f t="shared" si="15"/>
        <v/>
      </c>
      <c r="H988" t="s">
        <v>13568</v>
      </c>
      <c r="I988" t="s">
        <v>13568</v>
      </c>
      <c r="J988" t="s">
        <v>13568</v>
      </c>
      <c r="K988">
        <v>5</v>
      </c>
    </row>
    <row r="989" spans="1:11" ht="14.4" customHeight="1" x14ac:dyDescent="0.3">
      <c r="A989" s="2" t="s">
        <v>35673</v>
      </c>
      <c r="B989" s="2" t="s">
        <v>3140</v>
      </c>
      <c r="C989" s="2" t="s">
        <v>35674</v>
      </c>
      <c r="D989" s="2" t="s">
        <v>35392</v>
      </c>
      <c r="E989" s="2" t="s">
        <v>35675</v>
      </c>
      <c r="F989" t="str">
        <f t="shared" si="15"/>
        <v/>
      </c>
      <c r="H989" t="s">
        <v>13568</v>
      </c>
      <c r="I989" t="s">
        <v>13568</v>
      </c>
      <c r="J989" t="s">
        <v>13568</v>
      </c>
      <c r="K989">
        <v>5</v>
      </c>
    </row>
    <row r="990" spans="1:11" ht="14.4" customHeight="1" x14ac:dyDescent="0.3">
      <c r="A990" s="2" t="s">
        <v>35676</v>
      </c>
      <c r="B990" s="2" t="s">
        <v>3140</v>
      </c>
      <c r="C990" s="2" t="s">
        <v>35677</v>
      </c>
      <c r="D990" s="2" t="s">
        <v>35392</v>
      </c>
      <c r="E990" s="2" t="s">
        <v>35678</v>
      </c>
      <c r="F990" t="str">
        <f t="shared" si="15"/>
        <v/>
      </c>
      <c r="H990" t="s">
        <v>13568</v>
      </c>
      <c r="I990" t="s">
        <v>13568</v>
      </c>
      <c r="J990" t="s">
        <v>13568</v>
      </c>
      <c r="K990">
        <v>5</v>
      </c>
    </row>
    <row r="991" spans="1:11" ht="14.4" customHeight="1" x14ac:dyDescent="0.3">
      <c r="A991" s="2" t="s">
        <v>35679</v>
      </c>
      <c r="B991" s="2" t="s">
        <v>3140</v>
      </c>
      <c r="C991" s="2" t="s">
        <v>35680</v>
      </c>
      <c r="D991" s="2" t="s">
        <v>35392</v>
      </c>
      <c r="E991" s="2" t="s">
        <v>35681</v>
      </c>
      <c r="F991" t="str">
        <f t="shared" si="15"/>
        <v/>
      </c>
      <c r="H991" t="s">
        <v>13568</v>
      </c>
      <c r="I991" t="s">
        <v>13568</v>
      </c>
      <c r="J991" t="s">
        <v>13568</v>
      </c>
      <c r="K991">
        <v>5</v>
      </c>
    </row>
    <row r="992" spans="1:11" ht="14.4" customHeight="1" x14ac:dyDescent="0.3">
      <c r="A992" s="2" t="s">
        <v>35682</v>
      </c>
      <c r="B992" s="2" t="s">
        <v>3140</v>
      </c>
      <c r="C992" s="2" t="s">
        <v>35683</v>
      </c>
      <c r="D992" s="2" t="s">
        <v>35392</v>
      </c>
      <c r="E992" s="2" t="s">
        <v>35684</v>
      </c>
      <c r="F992" t="str">
        <f t="shared" si="15"/>
        <v/>
      </c>
      <c r="H992" t="s">
        <v>13568</v>
      </c>
      <c r="I992" t="s">
        <v>13568</v>
      </c>
      <c r="J992" t="s">
        <v>13568</v>
      </c>
      <c r="K992">
        <v>5</v>
      </c>
    </row>
    <row r="993" spans="1:11" ht="14.4" customHeight="1" x14ac:dyDescent="0.3">
      <c r="A993" s="2" t="s">
        <v>35685</v>
      </c>
      <c r="B993" s="2" t="s">
        <v>3140</v>
      </c>
      <c r="C993" s="2" t="s">
        <v>35686</v>
      </c>
      <c r="D993" s="2" t="s">
        <v>34001</v>
      </c>
      <c r="E993" s="2" t="s">
        <v>35687</v>
      </c>
      <c r="F993" t="str">
        <f t="shared" si="15"/>
        <v/>
      </c>
      <c r="H993" t="s">
        <v>13568</v>
      </c>
      <c r="I993" t="s">
        <v>13568</v>
      </c>
      <c r="J993" t="s">
        <v>13568</v>
      </c>
      <c r="K993">
        <v>1</v>
      </c>
    </row>
    <row r="994" spans="1:11" ht="14.4" customHeight="1" x14ac:dyDescent="0.3">
      <c r="A994" s="2" t="s">
        <v>35688</v>
      </c>
      <c r="B994" s="2" t="s">
        <v>3140</v>
      </c>
      <c r="C994" s="2" t="s">
        <v>35689</v>
      </c>
      <c r="D994" s="2" t="s">
        <v>34001</v>
      </c>
      <c r="E994" s="2" t="s">
        <v>35690</v>
      </c>
      <c r="F994" t="str">
        <f t="shared" si="15"/>
        <v/>
      </c>
      <c r="H994" t="s">
        <v>13568</v>
      </c>
      <c r="I994" t="s">
        <v>13568</v>
      </c>
      <c r="J994" t="s">
        <v>13568</v>
      </c>
      <c r="K994">
        <v>1</v>
      </c>
    </row>
    <row r="995" spans="1:11" ht="14.4" customHeight="1" x14ac:dyDescent="0.3">
      <c r="A995" s="2" t="s">
        <v>35691</v>
      </c>
      <c r="B995" s="2" t="s">
        <v>3140</v>
      </c>
      <c r="C995" s="2" t="s">
        <v>35692</v>
      </c>
      <c r="D995" s="2" t="s">
        <v>34001</v>
      </c>
      <c r="E995" s="2" t="s">
        <v>35693</v>
      </c>
      <c r="F995" t="str">
        <f t="shared" si="15"/>
        <v/>
      </c>
      <c r="H995" t="s">
        <v>13568</v>
      </c>
      <c r="I995" t="s">
        <v>13568</v>
      </c>
      <c r="J995" t="s">
        <v>13568</v>
      </c>
      <c r="K995">
        <v>1</v>
      </c>
    </row>
    <row r="996" spans="1:11" ht="14.4" customHeight="1" x14ac:dyDescent="0.3">
      <c r="A996" s="2" t="s">
        <v>35694</v>
      </c>
      <c r="B996" s="2" t="s">
        <v>3140</v>
      </c>
      <c r="C996" s="2" t="s">
        <v>35695</v>
      </c>
      <c r="D996" s="2" t="s">
        <v>34001</v>
      </c>
      <c r="E996" s="2" t="s">
        <v>35696</v>
      </c>
      <c r="F996" t="str">
        <f t="shared" si="15"/>
        <v/>
      </c>
      <c r="H996" t="s">
        <v>13568</v>
      </c>
      <c r="I996" t="s">
        <v>13568</v>
      </c>
      <c r="J996" t="s">
        <v>13568</v>
      </c>
      <c r="K996">
        <v>1</v>
      </c>
    </row>
    <row r="997" spans="1:11" ht="14.4" customHeight="1" x14ac:dyDescent="0.3">
      <c r="A997" s="2" t="s">
        <v>35697</v>
      </c>
      <c r="B997" s="2" t="s">
        <v>3140</v>
      </c>
      <c r="C997" s="2" t="s">
        <v>35698</v>
      </c>
      <c r="D997" s="2" t="s">
        <v>34001</v>
      </c>
      <c r="E997" s="2" t="s">
        <v>35699</v>
      </c>
      <c r="F997" t="str">
        <f t="shared" si="15"/>
        <v/>
      </c>
      <c r="H997" t="s">
        <v>13568</v>
      </c>
      <c r="I997" t="s">
        <v>13568</v>
      </c>
      <c r="J997" t="s">
        <v>13568</v>
      </c>
      <c r="K997">
        <v>1</v>
      </c>
    </row>
    <row r="998" spans="1:11" ht="14.4" customHeight="1" x14ac:dyDescent="0.3">
      <c r="A998" s="2" t="s">
        <v>35700</v>
      </c>
      <c r="B998" s="2" t="s">
        <v>3140</v>
      </c>
      <c r="C998" s="2" t="s">
        <v>35701</v>
      </c>
      <c r="D998" s="2" t="s">
        <v>34001</v>
      </c>
      <c r="E998" s="2" t="s">
        <v>35702</v>
      </c>
      <c r="F998" t="str">
        <f t="shared" si="15"/>
        <v/>
      </c>
      <c r="H998" t="s">
        <v>13568</v>
      </c>
      <c r="I998" t="s">
        <v>13568</v>
      </c>
      <c r="J998" t="s">
        <v>13568</v>
      </c>
      <c r="K998">
        <v>1</v>
      </c>
    </row>
    <row r="999" spans="1:11" ht="14.4" customHeight="1" x14ac:dyDescent="0.3">
      <c r="A999" s="2" t="s">
        <v>35703</v>
      </c>
      <c r="B999" s="2" t="s">
        <v>3140</v>
      </c>
      <c r="C999" s="2" t="s">
        <v>35704</v>
      </c>
      <c r="D999" s="2" t="s">
        <v>34001</v>
      </c>
      <c r="E999" s="2" t="s">
        <v>35705</v>
      </c>
      <c r="F999" t="str">
        <f t="shared" si="15"/>
        <v/>
      </c>
      <c r="H999" t="s">
        <v>13568</v>
      </c>
      <c r="I999" t="s">
        <v>13568</v>
      </c>
      <c r="J999" t="s">
        <v>13568</v>
      </c>
      <c r="K999">
        <v>1</v>
      </c>
    </row>
    <row r="1000" spans="1:11" ht="14.4" customHeight="1" x14ac:dyDescent="0.3">
      <c r="A1000" s="2" t="s">
        <v>35706</v>
      </c>
      <c r="B1000" s="2" t="s">
        <v>3140</v>
      </c>
      <c r="C1000" s="2" t="s">
        <v>35707</v>
      </c>
      <c r="D1000" s="2" t="s">
        <v>34001</v>
      </c>
      <c r="E1000" s="2" t="s">
        <v>35708</v>
      </c>
      <c r="F1000" t="str">
        <f t="shared" si="15"/>
        <v/>
      </c>
      <c r="H1000" t="s">
        <v>13568</v>
      </c>
      <c r="I1000" t="s">
        <v>13568</v>
      </c>
      <c r="J1000" t="s">
        <v>13568</v>
      </c>
      <c r="K1000">
        <v>1</v>
      </c>
    </row>
    <row r="1001" spans="1:11" ht="14.4" customHeight="1" x14ac:dyDescent="0.3">
      <c r="A1001" s="2" t="s">
        <v>35709</v>
      </c>
      <c r="B1001" s="2" t="s">
        <v>3140</v>
      </c>
      <c r="C1001" s="2" t="s">
        <v>35710</v>
      </c>
      <c r="D1001" s="2" t="s">
        <v>34001</v>
      </c>
      <c r="E1001" s="2" t="s">
        <v>35711</v>
      </c>
      <c r="F1001" t="str">
        <f t="shared" si="15"/>
        <v/>
      </c>
      <c r="H1001" t="s">
        <v>13568</v>
      </c>
      <c r="I1001" t="s">
        <v>13568</v>
      </c>
      <c r="J1001" t="s">
        <v>13568</v>
      </c>
      <c r="K1001">
        <v>1</v>
      </c>
    </row>
    <row r="1002" spans="1:11" ht="14.4" customHeight="1" x14ac:dyDescent="0.3">
      <c r="A1002" s="2" t="s">
        <v>35712</v>
      </c>
      <c r="B1002" s="2" t="s">
        <v>3140</v>
      </c>
      <c r="C1002" s="2" t="s">
        <v>35713</v>
      </c>
      <c r="D1002" s="2" t="s">
        <v>34001</v>
      </c>
      <c r="E1002" s="2" t="s">
        <v>35714</v>
      </c>
      <c r="F1002" t="str">
        <f t="shared" si="15"/>
        <v/>
      </c>
      <c r="H1002" t="s">
        <v>13568</v>
      </c>
      <c r="I1002" t="s">
        <v>13568</v>
      </c>
      <c r="J1002" t="s">
        <v>13568</v>
      </c>
      <c r="K1002">
        <v>1</v>
      </c>
    </row>
    <row r="1003" spans="1:11" ht="14.4" customHeight="1" x14ac:dyDescent="0.3">
      <c r="A1003" s="2" t="s">
        <v>35715</v>
      </c>
      <c r="B1003" s="2" t="s">
        <v>3140</v>
      </c>
      <c r="C1003" s="2" t="s">
        <v>35716</v>
      </c>
      <c r="D1003" s="2" t="s">
        <v>34001</v>
      </c>
      <c r="E1003" s="2" t="s">
        <v>35717</v>
      </c>
      <c r="F1003" t="str">
        <f t="shared" si="15"/>
        <v/>
      </c>
      <c r="H1003" t="s">
        <v>13568</v>
      </c>
      <c r="I1003" t="s">
        <v>13568</v>
      </c>
      <c r="J1003" t="s">
        <v>13568</v>
      </c>
      <c r="K1003">
        <v>1</v>
      </c>
    </row>
    <row r="1004" spans="1:11" ht="14.4" customHeight="1" x14ac:dyDescent="0.3">
      <c r="A1004" s="2" t="s">
        <v>35718</v>
      </c>
      <c r="B1004" s="2" t="s">
        <v>3140</v>
      </c>
      <c r="C1004" s="2" t="s">
        <v>35719</v>
      </c>
      <c r="D1004" s="2" t="s">
        <v>34001</v>
      </c>
      <c r="E1004" s="2" t="s">
        <v>35720</v>
      </c>
      <c r="F1004" t="str">
        <f t="shared" si="15"/>
        <v/>
      </c>
      <c r="H1004" t="s">
        <v>13568</v>
      </c>
      <c r="I1004" t="s">
        <v>13568</v>
      </c>
      <c r="J1004" t="s">
        <v>13568</v>
      </c>
      <c r="K1004">
        <v>1</v>
      </c>
    </row>
    <row r="1005" spans="1:11" ht="14.4" customHeight="1" x14ac:dyDescent="0.3">
      <c r="A1005" s="2" t="s">
        <v>35721</v>
      </c>
      <c r="B1005" s="2" t="s">
        <v>3140</v>
      </c>
      <c r="C1005" s="2" t="s">
        <v>35722</v>
      </c>
      <c r="D1005" s="2" t="s">
        <v>34001</v>
      </c>
      <c r="E1005" s="2" t="s">
        <v>35723</v>
      </c>
      <c r="F1005" t="str">
        <f t="shared" si="15"/>
        <v/>
      </c>
      <c r="H1005" t="s">
        <v>13568</v>
      </c>
      <c r="I1005" t="s">
        <v>13568</v>
      </c>
      <c r="J1005" t="s">
        <v>13568</v>
      </c>
      <c r="K1005">
        <v>1</v>
      </c>
    </row>
    <row r="1006" spans="1:11" ht="14.4" customHeight="1" x14ac:dyDescent="0.3">
      <c r="A1006" s="2" t="s">
        <v>35724</v>
      </c>
      <c r="B1006" s="2" t="s">
        <v>3140</v>
      </c>
      <c r="C1006" s="2" t="s">
        <v>35725</v>
      </c>
      <c r="D1006" s="2" t="s">
        <v>34001</v>
      </c>
      <c r="E1006" s="2" t="s">
        <v>35726</v>
      </c>
      <c r="F1006" t="str">
        <f t="shared" si="15"/>
        <v/>
      </c>
      <c r="H1006" t="s">
        <v>13568</v>
      </c>
      <c r="I1006" t="s">
        <v>13568</v>
      </c>
      <c r="J1006" t="s">
        <v>13568</v>
      </c>
      <c r="K1006">
        <v>1</v>
      </c>
    </row>
    <row r="1007" spans="1:11" ht="14.4" customHeight="1" x14ac:dyDescent="0.3">
      <c r="A1007" s="2" t="s">
        <v>35727</v>
      </c>
      <c r="B1007" s="2" t="s">
        <v>3140</v>
      </c>
      <c r="C1007" s="2" t="s">
        <v>35728</v>
      </c>
      <c r="D1007" s="2" t="s">
        <v>34001</v>
      </c>
      <c r="E1007" s="2" t="s">
        <v>35729</v>
      </c>
      <c r="F1007" t="str">
        <f t="shared" si="15"/>
        <v/>
      </c>
      <c r="H1007" t="s">
        <v>13568</v>
      </c>
      <c r="I1007" t="s">
        <v>13568</v>
      </c>
      <c r="J1007" t="s">
        <v>13568</v>
      </c>
      <c r="K1007">
        <v>1</v>
      </c>
    </row>
    <row r="1008" spans="1:11" ht="14.4" customHeight="1" x14ac:dyDescent="0.3">
      <c r="A1008" s="2" t="s">
        <v>35730</v>
      </c>
      <c r="B1008" s="2" t="s">
        <v>3140</v>
      </c>
      <c r="C1008" s="2" t="s">
        <v>35731</v>
      </c>
      <c r="D1008" s="2" t="s">
        <v>34001</v>
      </c>
      <c r="E1008" s="2" t="s">
        <v>35732</v>
      </c>
      <c r="F1008" t="str">
        <f t="shared" si="15"/>
        <v/>
      </c>
      <c r="H1008" t="s">
        <v>13568</v>
      </c>
      <c r="I1008" t="s">
        <v>13568</v>
      </c>
      <c r="J1008" t="s">
        <v>13568</v>
      </c>
      <c r="K1008">
        <v>1</v>
      </c>
    </row>
    <row r="1009" spans="1:11" ht="14.4" customHeight="1" x14ac:dyDescent="0.3">
      <c r="A1009" s="2" t="s">
        <v>35733</v>
      </c>
      <c r="B1009" s="2" t="s">
        <v>3140</v>
      </c>
      <c r="C1009" s="2" t="s">
        <v>35734</v>
      </c>
      <c r="D1009" s="2" t="s">
        <v>34001</v>
      </c>
      <c r="E1009" s="2" t="s">
        <v>35735</v>
      </c>
      <c r="F1009" t="str">
        <f t="shared" si="15"/>
        <v/>
      </c>
      <c r="H1009" t="s">
        <v>13568</v>
      </c>
      <c r="I1009" t="s">
        <v>13568</v>
      </c>
      <c r="J1009" t="s">
        <v>13568</v>
      </c>
      <c r="K1009">
        <v>1</v>
      </c>
    </row>
    <row r="1010" spans="1:11" ht="14.4" customHeight="1" x14ac:dyDescent="0.3">
      <c r="A1010" s="2" t="s">
        <v>35736</v>
      </c>
      <c r="B1010" s="2" t="s">
        <v>3140</v>
      </c>
      <c r="C1010" s="2" t="s">
        <v>35737</v>
      </c>
      <c r="D1010" s="2" t="s">
        <v>34001</v>
      </c>
      <c r="E1010" s="2" t="s">
        <v>35738</v>
      </c>
      <c r="F1010" t="str">
        <f t="shared" si="15"/>
        <v/>
      </c>
      <c r="H1010" t="s">
        <v>13568</v>
      </c>
      <c r="I1010" t="s">
        <v>13568</v>
      </c>
      <c r="J1010" t="s">
        <v>13568</v>
      </c>
      <c r="K1010">
        <v>1</v>
      </c>
    </row>
    <row r="1011" spans="1:11" ht="14.4" customHeight="1" x14ac:dyDescent="0.3">
      <c r="A1011" s="2" t="s">
        <v>35739</v>
      </c>
      <c r="B1011" s="2" t="s">
        <v>3140</v>
      </c>
      <c r="C1011" s="2" t="s">
        <v>35740</v>
      </c>
      <c r="D1011" s="2" t="s">
        <v>34001</v>
      </c>
      <c r="E1011" s="2" t="s">
        <v>35741</v>
      </c>
      <c r="F1011" t="str">
        <f t="shared" si="15"/>
        <v/>
      </c>
      <c r="H1011" t="s">
        <v>13568</v>
      </c>
      <c r="I1011" t="s">
        <v>13568</v>
      </c>
      <c r="J1011" t="s">
        <v>13568</v>
      </c>
      <c r="K1011">
        <v>1</v>
      </c>
    </row>
    <row r="1012" spans="1:11" ht="14.4" customHeight="1" x14ac:dyDescent="0.3">
      <c r="A1012" s="2" t="s">
        <v>35742</v>
      </c>
      <c r="B1012" s="2" t="s">
        <v>3140</v>
      </c>
      <c r="C1012" s="2" t="s">
        <v>35743</v>
      </c>
      <c r="D1012" s="2" t="s">
        <v>34001</v>
      </c>
      <c r="E1012" s="2" t="s">
        <v>35744</v>
      </c>
      <c r="F1012" t="str">
        <f t="shared" si="15"/>
        <v/>
      </c>
      <c r="H1012" t="s">
        <v>13568</v>
      </c>
      <c r="I1012" t="s">
        <v>13568</v>
      </c>
      <c r="J1012" t="s">
        <v>13568</v>
      </c>
      <c r="K1012">
        <v>1</v>
      </c>
    </row>
    <row r="1013" spans="1:11" ht="14.4" customHeight="1" x14ac:dyDescent="0.3">
      <c r="A1013" s="2" t="s">
        <v>35745</v>
      </c>
      <c r="B1013" s="2" t="s">
        <v>3140</v>
      </c>
      <c r="C1013" s="2" t="s">
        <v>35746</v>
      </c>
      <c r="D1013" s="2" t="s">
        <v>34001</v>
      </c>
      <c r="E1013" s="2" t="s">
        <v>35747</v>
      </c>
      <c r="F1013" t="str">
        <f t="shared" si="15"/>
        <v/>
      </c>
      <c r="H1013" t="s">
        <v>13568</v>
      </c>
      <c r="I1013" t="s">
        <v>13568</v>
      </c>
      <c r="J1013" t="s">
        <v>13568</v>
      </c>
      <c r="K1013">
        <v>1</v>
      </c>
    </row>
    <row r="1014" spans="1:11" ht="14.4" customHeight="1" x14ac:dyDescent="0.3">
      <c r="A1014" s="2" t="s">
        <v>35748</v>
      </c>
      <c r="B1014" s="2" t="s">
        <v>3140</v>
      </c>
      <c r="C1014" s="2" t="s">
        <v>35749</v>
      </c>
      <c r="D1014" s="2" t="s">
        <v>34001</v>
      </c>
      <c r="E1014" s="2" t="s">
        <v>35750</v>
      </c>
      <c r="F1014" t="str">
        <f t="shared" si="15"/>
        <v/>
      </c>
      <c r="H1014" t="s">
        <v>13568</v>
      </c>
      <c r="I1014" t="s">
        <v>13568</v>
      </c>
      <c r="J1014" t="s">
        <v>13568</v>
      </c>
      <c r="K1014">
        <v>1</v>
      </c>
    </row>
    <row r="1015" spans="1:11" ht="14.4" customHeight="1" x14ac:dyDescent="0.3">
      <c r="A1015" s="2" t="s">
        <v>35751</v>
      </c>
      <c r="B1015" s="2" t="s">
        <v>3140</v>
      </c>
      <c r="C1015" s="2" t="s">
        <v>35752</v>
      </c>
      <c r="D1015" s="2" t="s">
        <v>34001</v>
      </c>
      <c r="E1015" s="2" t="s">
        <v>35753</v>
      </c>
      <c r="F1015" t="str">
        <f t="shared" si="15"/>
        <v/>
      </c>
      <c r="H1015" t="s">
        <v>13568</v>
      </c>
      <c r="I1015" t="s">
        <v>13568</v>
      </c>
      <c r="J1015" t="s">
        <v>13568</v>
      </c>
      <c r="K1015">
        <v>1</v>
      </c>
    </row>
    <row r="1016" spans="1:11" ht="14.4" customHeight="1" x14ac:dyDescent="0.3">
      <c r="A1016" s="2" t="s">
        <v>35754</v>
      </c>
      <c r="B1016" s="2" t="s">
        <v>3140</v>
      </c>
      <c r="C1016" s="2" t="s">
        <v>35755</v>
      </c>
      <c r="D1016" s="2" t="s">
        <v>34001</v>
      </c>
      <c r="E1016" s="2" t="s">
        <v>35756</v>
      </c>
      <c r="F1016" t="str">
        <f t="shared" si="15"/>
        <v/>
      </c>
      <c r="H1016" t="s">
        <v>13568</v>
      </c>
      <c r="I1016" t="s">
        <v>13568</v>
      </c>
      <c r="J1016" t="s">
        <v>13568</v>
      </c>
      <c r="K1016">
        <v>1</v>
      </c>
    </row>
    <row r="1017" spans="1:11" ht="14.4" customHeight="1" x14ac:dyDescent="0.3">
      <c r="A1017" s="2" t="s">
        <v>35757</v>
      </c>
      <c r="B1017" s="2" t="s">
        <v>3140</v>
      </c>
      <c r="C1017" s="2" t="s">
        <v>35758</v>
      </c>
      <c r="D1017" s="2" t="s">
        <v>34001</v>
      </c>
      <c r="E1017" s="2" t="s">
        <v>35759</v>
      </c>
      <c r="F1017" t="str">
        <f t="shared" si="15"/>
        <v/>
      </c>
      <c r="H1017" t="s">
        <v>13568</v>
      </c>
      <c r="I1017" t="s">
        <v>13568</v>
      </c>
      <c r="J1017" t="s">
        <v>13568</v>
      </c>
      <c r="K1017">
        <v>1</v>
      </c>
    </row>
    <row r="1018" spans="1:11" ht="14.4" customHeight="1" x14ac:dyDescent="0.3">
      <c r="A1018" s="2" t="s">
        <v>35760</v>
      </c>
      <c r="B1018" s="2" t="s">
        <v>3140</v>
      </c>
      <c r="C1018" s="2" t="s">
        <v>35761</v>
      </c>
      <c r="D1018" s="2" t="s">
        <v>34001</v>
      </c>
      <c r="E1018" s="2" t="s">
        <v>35762</v>
      </c>
      <c r="F1018" t="str">
        <f t="shared" si="15"/>
        <v/>
      </c>
      <c r="H1018" t="s">
        <v>13568</v>
      </c>
      <c r="I1018" t="s">
        <v>13568</v>
      </c>
      <c r="J1018" t="s">
        <v>13568</v>
      </c>
      <c r="K1018">
        <v>1</v>
      </c>
    </row>
    <row r="1019" spans="1:11" ht="14.4" customHeight="1" x14ac:dyDescent="0.3">
      <c r="A1019" s="2" t="s">
        <v>35763</v>
      </c>
      <c r="B1019" s="2" t="s">
        <v>3140</v>
      </c>
      <c r="C1019" s="2" t="s">
        <v>35764</v>
      </c>
      <c r="D1019" s="2" t="s">
        <v>34001</v>
      </c>
      <c r="E1019" s="2" t="s">
        <v>35765</v>
      </c>
      <c r="F1019" t="str">
        <f t="shared" si="15"/>
        <v/>
      </c>
      <c r="H1019" t="s">
        <v>13568</v>
      </c>
      <c r="I1019" t="s">
        <v>13568</v>
      </c>
      <c r="J1019" t="s">
        <v>13568</v>
      </c>
      <c r="K1019">
        <v>1</v>
      </c>
    </row>
    <row r="1020" spans="1:11" ht="14.4" customHeight="1" x14ac:dyDescent="0.3">
      <c r="A1020" s="2" t="s">
        <v>35766</v>
      </c>
      <c r="B1020" s="2" t="s">
        <v>3140</v>
      </c>
      <c r="C1020" s="2" t="s">
        <v>35767</v>
      </c>
      <c r="D1020" s="2" t="s">
        <v>34001</v>
      </c>
      <c r="E1020" s="2" t="s">
        <v>35768</v>
      </c>
      <c r="F1020" t="str">
        <f t="shared" si="15"/>
        <v/>
      </c>
      <c r="H1020" t="s">
        <v>13568</v>
      </c>
      <c r="I1020" t="s">
        <v>13568</v>
      </c>
      <c r="J1020" t="s">
        <v>13568</v>
      </c>
      <c r="K1020">
        <v>1</v>
      </c>
    </row>
    <row r="1021" spans="1:11" ht="14.4" customHeight="1" x14ac:dyDescent="0.3">
      <c r="A1021" s="2" t="s">
        <v>35769</v>
      </c>
      <c r="B1021" s="2" t="s">
        <v>3140</v>
      </c>
      <c r="C1021" s="2" t="s">
        <v>35770</v>
      </c>
      <c r="D1021" s="2" t="s">
        <v>34001</v>
      </c>
      <c r="E1021" s="2" t="s">
        <v>35771</v>
      </c>
      <c r="F1021" t="str">
        <f t="shared" si="15"/>
        <v/>
      </c>
      <c r="H1021" t="s">
        <v>13568</v>
      </c>
      <c r="I1021" t="s">
        <v>13568</v>
      </c>
      <c r="J1021" t="s">
        <v>13568</v>
      </c>
      <c r="K1021">
        <v>1</v>
      </c>
    </row>
    <row r="1022" spans="1:11" ht="14.4" customHeight="1" x14ac:dyDescent="0.3">
      <c r="A1022" s="2" t="s">
        <v>35772</v>
      </c>
      <c r="B1022" s="2" t="s">
        <v>3140</v>
      </c>
      <c r="C1022" s="2" t="s">
        <v>35773</v>
      </c>
      <c r="D1022" s="2" t="s">
        <v>34001</v>
      </c>
      <c r="E1022" s="2" t="s">
        <v>35774</v>
      </c>
      <c r="F1022" t="str">
        <f t="shared" si="15"/>
        <v/>
      </c>
      <c r="H1022" t="s">
        <v>13568</v>
      </c>
      <c r="I1022" t="s">
        <v>13568</v>
      </c>
      <c r="J1022" t="s">
        <v>13568</v>
      </c>
      <c r="K1022">
        <v>1</v>
      </c>
    </row>
    <row r="1023" spans="1:11" ht="14.4" customHeight="1" x14ac:dyDescent="0.3">
      <c r="A1023" s="2" t="s">
        <v>35775</v>
      </c>
      <c r="B1023" s="2" t="s">
        <v>3140</v>
      </c>
      <c r="C1023" s="2" t="s">
        <v>35776</v>
      </c>
      <c r="D1023" s="2" t="s">
        <v>34001</v>
      </c>
      <c r="E1023" s="2" t="s">
        <v>35777</v>
      </c>
      <c r="F1023" t="str">
        <f t="shared" si="15"/>
        <v/>
      </c>
      <c r="H1023" t="s">
        <v>13568</v>
      </c>
      <c r="I1023" t="s">
        <v>13568</v>
      </c>
      <c r="J1023" t="s">
        <v>13568</v>
      </c>
      <c r="K1023">
        <v>1</v>
      </c>
    </row>
    <row r="1024" spans="1:11" ht="14.4" customHeight="1" x14ac:dyDescent="0.3">
      <c r="A1024" s="2" t="s">
        <v>35778</v>
      </c>
      <c r="B1024" s="2" t="s">
        <v>3140</v>
      </c>
      <c r="C1024" s="2" t="s">
        <v>35779</v>
      </c>
      <c r="D1024" s="2" t="s">
        <v>34001</v>
      </c>
      <c r="E1024" s="2" t="s">
        <v>35780</v>
      </c>
      <c r="F1024" t="str">
        <f t="shared" si="15"/>
        <v/>
      </c>
      <c r="H1024" t="s">
        <v>13568</v>
      </c>
      <c r="I1024" t="s">
        <v>13568</v>
      </c>
      <c r="J1024" t="s">
        <v>13568</v>
      </c>
      <c r="K1024">
        <v>1</v>
      </c>
    </row>
    <row r="1025" spans="1:11" ht="14.4" customHeight="1" x14ac:dyDescent="0.3">
      <c r="A1025" s="2" t="s">
        <v>35781</v>
      </c>
      <c r="B1025" s="2" t="s">
        <v>3140</v>
      </c>
      <c r="C1025" s="2" t="s">
        <v>35782</v>
      </c>
      <c r="D1025" s="2" t="s">
        <v>34001</v>
      </c>
      <c r="E1025" s="2" t="s">
        <v>35783</v>
      </c>
      <c r="F1025" t="str">
        <f t="shared" si="15"/>
        <v/>
      </c>
      <c r="H1025" t="s">
        <v>13568</v>
      </c>
      <c r="I1025" t="s">
        <v>13568</v>
      </c>
      <c r="J1025" t="s">
        <v>13568</v>
      </c>
      <c r="K1025">
        <v>1</v>
      </c>
    </row>
    <row r="1026" spans="1:11" ht="14.4" customHeight="1" x14ac:dyDescent="0.3">
      <c r="A1026" s="2" t="s">
        <v>35784</v>
      </c>
      <c r="B1026" s="2" t="s">
        <v>3140</v>
      </c>
      <c r="C1026" s="2" t="s">
        <v>35785</v>
      </c>
      <c r="D1026" s="2" t="s">
        <v>34001</v>
      </c>
      <c r="E1026" s="2" t="s">
        <v>35786</v>
      </c>
      <c r="F1026" t="str">
        <f t="shared" si="15"/>
        <v/>
      </c>
      <c r="H1026" t="s">
        <v>13568</v>
      </c>
      <c r="I1026" t="s">
        <v>13568</v>
      </c>
      <c r="J1026" t="s">
        <v>13568</v>
      </c>
      <c r="K1026">
        <v>1</v>
      </c>
    </row>
    <row r="1027" spans="1:11" ht="14.4" customHeight="1" x14ac:dyDescent="0.3">
      <c r="A1027" s="2" t="s">
        <v>35787</v>
      </c>
      <c r="B1027" s="2" t="s">
        <v>3140</v>
      </c>
      <c r="C1027" s="2" t="s">
        <v>35788</v>
      </c>
      <c r="D1027" s="2" t="s">
        <v>34001</v>
      </c>
      <c r="E1027" s="2" t="s">
        <v>35789</v>
      </c>
      <c r="F1027" t="str">
        <f t="shared" si="15"/>
        <v/>
      </c>
      <c r="H1027" t="s">
        <v>13568</v>
      </c>
      <c r="I1027" t="s">
        <v>13568</v>
      </c>
      <c r="J1027" t="s">
        <v>13568</v>
      </c>
      <c r="K1027">
        <v>1</v>
      </c>
    </row>
    <row r="1028" spans="1:11" ht="14.4" customHeight="1" x14ac:dyDescent="0.3">
      <c r="A1028" s="2" t="s">
        <v>35790</v>
      </c>
      <c r="B1028" s="2" t="s">
        <v>3140</v>
      </c>
      <c r="C1028" s="2" t="s">
        <v>35791</v>
      </c>
      <c r="D1028" s="2" t="s">
        <v>34001</v>
      </c>
      <c r="E1028" s="2" t="s">
        <v>35792</v>
      </c>
      <c r="F1028" t="str">
        <f t="shared" si="15"/>
        <v/>
      </c>
      <c r="H1028" t="s">
        <v>13568</v>
      </c>
      <c r="I1028" t="s">
        <v>13568</v>
      </c>
      <c r="J1028" t="s">
        <v>13568</v>
      </c>
      <c r="K1028">
        <v>1</v>
      </c>
    </row>
    <row r="1029" spans="1:11" ht="14.4" customHeight="1" x14ac:dyDescent="0.3">
      <c r="A1029" s="2" t="s">
        <v>35793</v>
      </c>
      <c r="B1029" s="2" t="s">
        <v>3140</v>
      </c>
      <c r="C1029" s="2" t="s">
        <v>35794</v>
      </c>
      <c r="D1029" s="2" t="s">
        <v>34001</v>
      </c>
      <c r="E1029" s="2" t="s">
        <v>35795</v>
      </c>
      <c r="F1029" t="str">
        <f t="shared" ref="F1029:F1092" si="16">IF(COUNTIF(H1029:J1029,"used")&gt;0,"y","")</f>
        <v/>
      </c>
      <c r="H1029" t="s">
        <v>13568</v>
      </c>
      <c r="I1029" t="s">
        <v>13568</v>
      </c>
      <c r="J1029" t="s">
        <v>13568</v>
      </c>
      <c r="K1029">
        <v>1</v>
      </c>
    </row>
    <row r="1030" spans="1:11" ht="14.4" customHeight="1" x14ac:dyDescent="0.3">
      <c r="A1030" s="2" t="s">
        <v>35796</v>
      </c>
      <c r="B1030" s="2" t="s">
        <v>3140</v>
      </c>
      <c r="C1030" s="2" t="s">
        <v>35797</v>
      </c>
      <c r="D1030" s="2" t="s">
        <v>34001</v>
      </c>
      <c r="E1030" s="2" t="s">
        <v>35798</v>
      </c>
      <c r="F1030" t="str">
        <f t="shared" si="16"/>
        <v/>
      </c>
      <c r="H1030" t="s">
        <v>13568</v>
      </c>
      <c r="I1030" t="s">
        <v>13568</v>
      </c>
      <c r="J1030" t="s">
        <v>13568</v>
      </c>
      <c r="K1030">
        <v>1</v>
      </c>
    </row>
    <row r="1031" spans="1:11" ht="14.4" customHeight="1" x14ac:dyDescent="0.3">
      <c r="A1031" s="2" t="s">
        <v>35799</v>
      </c>
      <c r="B1031" s="2" t="s">
        <v>114</v>
      </c>
      <c r="C1031" s="2" t="s">
        <v>35800</v>
      </c>
      <c r="D1031" s="2" t="s">
        <v>35392</v>
      </c>
      <c r="E1031" s="2" t="s">
        <v>35801</v>
      </c>
      <c r="F1031" t="str">
        <f t="shared" si="16"/>
        <v>y</v>
      </c>
      <c r="G1031" t="s">
        <v>35802</v>
      </c>
      <c r="H1031" t="s">
        <v>13616</v>
      </c>
      <c r="I1031" t="s">
        <v>13616</v>
      </c>
      <c r="J1031" t="s">
        <v>13616</v>
      </c>
      <c r="K1031">
        <v>5</v>
      </c>
    </row>
    <row r="1032" spans="1:11" ht="14.4" customHeight="1" x14ac:dyDescent="0.3">
      <c r="A1032" s="2" t="s">
        <v>35803</v>
      </c>
      <c r="B1032" s="2" t="s">
        <v>114</v>
      </c>
      <c r="C1032" s="2" t="s">
        <v>35804</v>
      </c>
      <c r="D1032" s="2" t="s">
        <v>34001</v>
      </c>
      <c r="E1032" s="2" t="s">
        <v>35805</v>
      </c>
      <c r="F1032" t="str">
        <f t="shared" si="16"/>
        <v>y</v>
      </c>
      <c r="G1032" t="s">
        <v>35802</v>
      </c>
      <c r="H1032" t="s">
        <v>13616</v>
      </c>
      <c r="I1032" t="s">
        <v>13616</v>
      </c>
      <c r="J1032" t="s">
        <v>13616</v>
      </c>
      <c r="K1032">
        <v>1</v>
      </c>
    </row>
    <row r="1033" spans="1:11" ht="14.4" customHeight="1" x14ac:dyDescent="0.3">
      <c r="A1033" s="2" t="s">
        <v>35806</v>
      </c>
      <c r="B1033" s="2" t="s">
        <v>114</v>
      </c>
      <c r="C1033" s="2" t="s">
        <v>35807</v>
      </c>
      <c r="D1033" s="2" t="s">
        <v>34001</v>
      </c>
      <c r="E1033" s="2" t="s">
        <v>35808</v>
      </c>
      <c r="F1033" t="str">
        <f t="shared" si="16"/>
        <v>y</v>
      </c>
      <c r="G1033" t="s">
        <v>35802</v>
      </c>
      <c r="H1033" t="s">
        <v>13616</v>
      </c>
      <c r="I1033" t="s">
        <v>13616</v>
      </c>
      <c r="J1033" t="s">
        <v>13616</v>
      </c>
      <c r="K1033">
        <v>1</v>
      </c>
    </row>
    <row r="1034" spans="1:11" ht="14.4" customHeight="1" x14ac:dyDescent="0.3">
      <c r="A1034" s="2" t="s">
        <v>35809</v>
      </c>
      <c r="B1034" s="2" t="s">
        <v>114</v>
      </c>
      <c r="C1034" s="2" t="s">
        <v>35810</v>
      </c>
      <c r="D1034" s="2" t="s">
        <v>34001</v>
      </c>
      <c r="E1034" s="2" t="s">
        <v>35811</v>
      </c>
      <c r="F1034" t="str">
        <f t="shared" si="16"/>
        <v>y</v>
      </c>
      <c r="G1034" t="s">
        <v>35802</v>
      </c>
      <c r="H1034" t="s">
        <v>13616</v>
      </c>
      <c r="I1034" t="s">
        <v>13616</v>
      </c>
      <c r="J1034" t="s">
        <v>13616</v>
      </c>
      <c r="K1034">
        <v>1</v>
      </c>
    </row>
    <row r="1035" spans="1:11" ht="14.4" customHeight="1" x14ac:dyDescent="0.3">
      <c r="A1035" s="2" t="s">
        <v>35812</v>
      </c>
      <c r="B1035" s="2" t="s">
        <v>114</v>
      </c>
      <c r="C1035" s="2" t="s">
        <v>35813</v>
      </c>
      <c r="D1035" s="2" t="s">
        <v>34001</v>
      </c>
      <c r="E1035" s="2" t="s">
        <v>35814</v>
      </c>
      <c r="F1035" t="str">
        <f t="shared" si="16"/>
        <v>y</v>
      </c>
      <c r="G1035" t="s">
        <v>35802</v>
      </c>
      <c r="H1035" t="s">
        <v>13616</v>
      </c>
      <c r="I1035" t="s">
        <v>13616</v>
      </c>
      <c r="J1035" t="s">
        <v>13616</v>
      </c>
      <c r="K1035">
        <v>1</v>
      </c>
    </row>
    <row r="1036" spans="1:11" ht="14.4" customHeight="1" x14ac:dyDescent="0.3">
      <c r="A1036" s="2" t="s">
        <v>35815</v>
      </c>
      <c r="B1036" s="2" t="s">
        <v>114</v>
      </c>
      <c r="C1036" s="2" t="s">
        <v>35816</v>
      </c>
      <c r="D1036" s="2" t="s">
        <v>35392</v>
      </c>
      <c r="E1036" s="2" t="s">
        <v>35817</v>
      </c>
      <c r="F1036" t="str">
        <f t="shared" si="16"/>
        <v>y</v>
      </c>
      <c r="G1036" t="s">
        <v>35802</v>
      </c>
      <c r="H1036" t="s">
        <v>13616</v>
      </c>
      <c r="I1036" t="s">
        <v>13616</v>
      </c>
      <c r="J1036" t="s">
        <v>13616</v>
      </c>
      <c r="K1036">
        <v>5</v>
      </c>
    </row>
    <row r="1037" spans="1:11" ht="14.4" customHeight="1" x14ac:dyDescent="0.3">
      <c r="A1037" s="2" t="s">
        <v>35818</v>
      </c>
      <c r="B1037" s="2" t="s">
        <v>114</v>
      </c>
      <c r="C1037" s="2" t="s">
        <v>35819</v>
      </c>
      <c r="D1037" s="2" t="s">
        <v>35392</v>
      </c>
      <c r="E1037" s="2" t="s">
        <v>35820</v>
      </c>
      <c r="F1037" t="str">
        <f t="shared" si="16"/>
        <v>y</v>
      </c>
      <c r="G1037" t="s">
        <v>35802</v>
      </c>
      <c r="H1037" t="s">
        <v>13616</v>
      </c>
      <c r="I1037" t="s">
        <v>13616</v>
      </c>
      <c r="J1037" t="s">
        <v>13616</v>
      </c>
      <c r="K1037">
        <v>5</v>
      </c>
    </row>
    <row r="1038" spans="1:11" ht="14.4" customHeight="1" x14ac:dyDescent="0.3">
      <c r="A1038" s="2" t="s">
        <v>35821</v>
      </c>
      <c r="B1038" s="2" t="s">
        <v>114</v>
      </c>
      <c r="C1038" s="2" t="s">
        <v>35822</v>
      </c>
      <c r="D1038" s="2" t="s">
        <v>35392</v>
      </c>
      <c r="E1038" s="2" t="s">
        <v>35823</v>
      </c>
      <c r="F1038" t="str">
        <f t="shared" si="16"/>
        <v>y</v>
      </c>
      <c r="G1038" t="s">
        <v>35802</v>
      </c>
      <c r="H1038" t="s">
        <v>13616</v>
      </c>
      <c r="I1038" t="s">
        <v>13616</v>
      </c>
      <c r="J1038" t="s">
        <v>13616</v>
      </c>
      <c r="K1038">
        <v>5</v>
      </c>
    </row>
    <row r="1039" spans="1:11" ht="14.4" customHeight="1" x14ac:dyDescent="0.3">
      <c r="A1039" s="2" t="s">
        <v>35824</v>
      </c>
      <c r="B1039" s="2" t="s">
        <v>114</v>
      </c>
      <c r="C1039" s="2" t="s">
        <v>35825</v>
      </c>
      <c r="D1039" s="2" t="s">
        <v>35392</v>
      </c>
      <c r="E1039" s="2" t="s">
        <v>35826</v>
      </c>
      <c r="F1039" t="str">
        <f t="shared" si="16"/>
        <v>y</v>
      </c>
      <c r="G1039" t="s">
        <v>35802</v>
      </c>
      <c r="H1039" t="s">
        <v>13616</v>
      </c>
      <c r="I1039" t="s">
        <v>13616</v>
      </c>
      <c r="J1039" t="s">
        <v>13616</v>
      </c>
      <c r="K1039">
        <v>5</v>
      </c>
    </row>
    <row r="1040" spans="1:11" ht="14.4" customHeight="1" x14ac:dyDescent="0.3">
      <c r="A1040" s="2" t="s">
        <v>35827</v>
      </c>
      <c r="B1040" s="2" t="s">
        <v>114</v>
      </c>
      <c r="C1040" s="2" t="s">
        <v>35828</v>
      </c>
      <c r="D1040" s="2" t="s">
        <v>35392</v>
      </c>
      <c r="E1040" s="2" t="s">
        <v>35829</v>
      </c>
      <c r="F1040" t="str">
        <f t="shared" si="16"/>
        <v>y</v>
      </c>
      <c r="G1040" t="s">
        <v>35802</v>
      </c>
      <c r="H1040" t="s">
        <v>13616</v>
      </c>
      <c r="I1040" t="s">
        <v>13616</v>
      </c>
      <c r="J1040" t="s">
        <v>13616</v>
      </c>
      <c r="K1040">
        <v>5</v>
      </c>
    </row>
    <row r="1041" spans="1:11" ht="14.4" customHeight="1" x14ac:dyDescent="0.3">
      <c r="A1041" s="2" t="s">
        <v>35830</v>
      </c>
      <c r="B1041" s="2" t="s">
        <v>114</v>
      </c>
      <c r="C1041" s="2" t="s">
        <v>35831</v>
      </c>
      <c r="D1041" s="2" t="s">
        <v>35392</v>
      </c>
      <c r="E1041" s="2" t="s">
        <v>35832</v>
      </c>
      <c r="F1041" t="str">
        <f t="shared" si="16"/>
        <v>y</v>
      </c>
      <c r="G1041" t="s">
        <v>35802</v>
      </c>
      <c r="H1041" t="s">
        <v>13616</v>
      </c>
      <c r="I1041" t="s">
        <v>13616</v>
      </c>
      <c r="J1041" t="s">
        <v>13616</v>
      </c>
      <c r="K1041">
        <v>5</v>
      </c>
    </row>
    <row r="1042" spans="1:11" ht="14.4" customHeight="1" x14ac:dyDescent="0.3">
      <c r="A1042" s="2" t="s">
        <v>35833</v>
      </c>
      <c r="B1042" s="2" t="s">
        <v>114</v>
      </c>
      <c r="C1042" s="2" t="s">
        <v>35834</v>
      </c>
      <c r="D1042" s="2" t="s">
        <v>34001</v>
      </c>
      <c r="E1042" s="2" t="s">
        <v>35835</v>
      </c>
      <c r="F1042" t="str">
        <f t="shared" si="16"/>
        <v>y</v>
      </c>
      <c r="G1042" t="s">
        <v>35802</v>
      </c>
      <c r="H1042" t="s">
        <v>13616</v>
      </c>
      <c r="I1042" t="s">
        <v>13616</v>
      </c>
      <c r="J1042" t="s">
        <v>13616</v>
      </c>
      <c r="K1042">
        <v>1</v>
      </c>
    </row>
    <row r="1043" spans="1:11" ht="14.4" customHeight="1" x14ac:dyDescent="0.3">
      <c r="A1043" s="2" t="s">
        <v>35836</v>
      </c>
      <c r="B1043" s="2" t="s">
        <v>114</v>
      </c>
      <c r="C1043" s="2" t="s">
        <v>35837</v>
      </c>
      <c r="D1043" s="2" t="s">
        <v>35392</v>
      </c>
      <c r="E1043" s="2" t="s">
        <v>35838</v>
      </c>
      <c r="F1043" t="str">
        <f t="shared" si="16"/>
        <v>y</v>
      </c>
      <c r="G1043" t="s">
        <v>35802</v>
      </c>
      <c r="H1043" t="s">
        <v>13616</v>
      </c>
      <c r="I1043" t="s">
        <v>13616</v>
      </c>
      <c r="J1043" t="s">
        <v>13616</v>
      </c>
      <c r="K1043">
        <v>5</v>
      </c>
    </row>
    <row r="1044" spans="1:11" ht="14.4" customHeight="1" x14ac:dyDescent="0.3">
      <c r="A1044" s="2" t="s">
        <v>35839</v>
      </c>
      <c r="B1044" s="2" t="s">
        <v>114</v>
      </c>
      <c r="C1044" s="2" t="s">
        <v>35840</v>
      </c>
      <c r="D1044" s="2" t="s">
        <v>35392</v>
      </c>
      <c r="E1044" s="2" t="s">
        <v>35841</v>
      </c>
      <c r="F1044" t="str">
        <f t="shared" si="16"/>
        <v>y</v>
      </c>
      <c r="G1044" t="s">
        <v>35802</v>
      </c>
      <c r="H1044" t="s">
        <v>13616</v>
      </c>
      <c r="I1044" t="s">
        <v>13616</v>
      </c>
      <c r="J1044" t="s">
        <v>13616</v>
      </c>
      <c r="K1044">
        <v>5</v>
      </c>
    </row>
    <row r="1045" spans="1:11" ht="14.4" customHeight="1" x14ac:dyDescent="0.3">
      <c r="A1045" s="2" t="s">
        <v>35842</v>
      </c>
      <c r="B1045" s="2" t="s">
        <v>114</v>
      </c>
      <c r="C1045" s="2" t="s">
        <v>35843</v>
      </c>
      <c r="D1045" s="2" t="s">
        <v>35392</v>
      </c>
      <c r="E1045" s="2" t="s">
        <v>35844</v>
      </c>
      <c r="F1045" t="str">
        <f t="shared" si="16"/>
        <v>y</v>
      </c>
      <c r="G1045" t="s">
        <v>35802</v>
      </c>
      <c r="H1045" t="s">
        <v>13616</v>
      </c>
      <c r="I1045" t="s">
        <v>13616</v>
      </c>
      <c r="J1045" t="s">
        <v>13616</v>
      </c>
      <c r="K1045">
        <v>5</v>
      </c>
    </row>
    <row r="1046" spans="1:11" ht="14.4" customHeight="1" x14ac:dyDescent="0.3">
      <c r="A1046" s="2" t="s">
        <v>35845</v>
      </c>
      <c r="B1046" s="2" t="s">
        <v>114</v>
      </c>
      <c r="C1046" s="2" t="s">
        <v>35846</v>
      </c>
      <c r="D1046" s="2" t="s">
        <v>35392</v>
      </c>
      <c r="E1046" s="2" t="s">
        <v>35847</v>
      </c>
      <c r="F1046" t="str">
        <f t="shared" si="16"/>
        <v>y</v>
      </c>
      <c r="G1046" t="s">
        <v>35802</v>
      </c>
      <c r="H1046" t="s">
        <v>13616</v>
      </c>
      <c r="I1046" t="s">
        <v>13616</v>
      </c>
      <c r="J1046" t="s">
        <v>13616</v>
      </c>
      <c r="K1046">
        <v>5</v>
      </c>
    </row>
    <row r="1047" spans="1:11" ht="14.4" customHeight="1" x14ac:dyDescent="0.3">
      <c r="A1047" s="2" t="s">
        <v>35848</v>
      </c>
      <c r="B1047" s="2" t="s">
        <v>114</v>
      </c>
      <c r="C1047" s="2" t="s">
        <v>35849</v>
      </c>
      <c r="D1047" s="2" t="s">
        <v>35392</v>
      </c>
      <c r="E1047" s="2" t="s">
        <v>35850</v>
      </c>
      <c r="F1047" t="str">
        <f t="shared" si="16"/>
        <v>y</v>
      </c>
      <c r="G1047" t="s">
        <v>35802</v>
      </c>
      <c r="H1047" t="s">
        <v>13616</v>
      </c>
      <c r="I1047" t="s">
        <v>13616</v>
      </c>
      <c r="J1047" t="s">
        <v>13616</v>
      </c>
      <c r="K1047">
        <v>5</v>
      </c>
    </row>
    <row r="1048" spans="1:11" ht="14.4" customHeight="1" x14ac:dyDescent="0.3">
      <c r="A1048" s="2" t="s">
        <v>35851</v>
      </c>
      <c r="B1048" s="2" t="s">
        <v>114</v>
      </c>
      <c r="C1048" s="2" t="s">
        <v>35852</v>
      </c>
      <c r="D1048" s="2" t="s">
        <v>35392</v>
      </c>
      <c r="E1048" s="2" t="s">
        <v>35853</v>
      </c>
      <c r="F1048" t="str">
        <f t="shared" si="16"/>
        <v>y</v>
      </c>
      <c r="G1048" t="s">
        <v>35802</v>
      </c>
      <c r="H1048" t="s">
        <v>13616</v>
      </c>
      <c r="I1048" t="s">
        <v>13616</v>
      </c>
      <c r="J1048" t="s">
        <v>13616</v>
      </c>
      <c r="K1048">
        <v>5</v>
      </c>
    </row>
    <row r="1049" spans="1:11" ht="14.4" customHeight="1" x14ac:dyDescent="0.3">
      <c r="A1049" s="2" t="s">
        <v>35854</v>
      </c>
      <c r="B1049" s="2" t="s">
        <v>114</v>
      </c>
      <c r="C1049" s="2" t="s">
        <v>35855</v>
      </c>
      <c r="D1049" s="2" t="s">
        <v>35392</v>
      </c>
      <c r="E1049" s="2" t="s">
        <v>35856</v>
      </c>
      <c r="F1049" t="str">
        <f t="shared" si="16"/>
        <v>y</v>
      </c>
      <c r="G1049" t="s">
        <v>35802</v>
      </c>
      <c r="H1049" t="s">
        <v>13616</v>
      </c>
      <c r="I1049" t="s">
        <v>13616</v>
      </c>
      <c r="J1049" t="s">
        <v>13616</v>
      </c>
      <c r="K1049">
        <v>5</v>
      </c>
    </row>
    <row r="1050" spans="1:11" ht="14.4" customHeight="1" x14ac:dyDescent="0.3">
      <c r="A1050" s="2" t="s">
        <v>35857</v>
      </c>
      <c r="B1050" s="2" t="s">
        <v>114</v>
      </c>
      <c r="C1050" s="2" t="s">
        <v>35858</v>
      </c>
      <c r="D1050" s="2" t="s">
        <v>34001</v>
      </c>
      <c r="E1050" s="2" t="s">
        <v>35859</v>
      </c>
      <c r="F1050" t="str">
        <f t="shared" si="16"/>
        <v>y</v>
      </c>
      <c r="G1050" t="s">
        <v>35802</v>
      </c>
      <c r="H1050" t="s">
        <v>13616</v>
      </c>
      <c r="I1050" t="s">
        <v>13616</v>
      </c>
      <c r="J1050" t="s">
        <v>13616</v>
      </c>
      <c r="K1050">
        <v>1</v>
      </c>
    </row>
    <row r="1051" spans="1:11" ht="14.4" customHeight="1" x14ac:dyDescent="0.3">
      <c r="A1051" s="2" t="s">
        <v>35860</v>
      </c>
      <c r="B1051" s="2" t="s">
        <v>114</v>
      </c>
      <c r="C1051" s="2" t="s">
        <v>35861</v>
      </c>
      <c r="D1051" s="2" t="s">
        <v>34001</v>
      </c>
      <c r="E1051" s="2" t="s">
        <v>35862</v>
      </c>
      <c r="F1051" t="str">
        <f t="shared" si="16"/>
        <v>y</v>
      </c>
      <c r="G1051" t="s">
        <v>35802</v>
      </c>
      <c r="H1051" t="s">
        <v>13616</v>
      </c>
      <c r="I1051" t="s">
        <v>13616</v>
      </c>
      <c r="J1051" t="s">
        <v>13616</v>
      </c>
      <c r="K1051">
        <v>1</v>
      </c>
    </row>
    <row r="1052" spans="1:11" ht="14.4" customHeight="1" x14ac:dyDescent="0.3">
      <c r="A1052" s="2" t="s">
        <v>35863</v>
      </c>
      <c r="B1052" s="2" t="s">
        <v>114</v>
      </c>
      <c r="C1052" s="2" t="s">
        <v>35864</v>
      </c>
      <c r="D1052" s="2" t="s">
        <v>35392</v>
      </c>
      <c r="E1052" s="2" t="s">
        <v>35823</v>
      </c>
      <c r="F1052" t="str">
        <f t="shared" si="16"/>
        <v>y</v>
      </c>
      <c r="G1052" t="s">
        <v>35802</v>
      </c>
      <c r="H1052" t="s">
        <v>13616</v>
      </c>
      <c r="I1052" t="s">
        <v>13616</v>
      </c>
      <c r="J1052" t="s">
        <v>13616</v>
      </c>
      <c r="K1052">
        <v>5</v>
      </c>
    </row>
    <row r="1053" spans="1:11" ht="14.4" customHeight="1" x14ac:dyDescent="0.3">
      <c r="A1053" s="2" t="s">
        <v>35865</v>
      </c>
      <c r="B1053" s="2" t="s">
        <v>114</v>
      </c>
      <c r="C1053" s="2" t="s">
        <v>35866</v>
      </c>
      <c r="D1053" s="2" t="s">
        <v>34001</v>
      </c>
      <c r="E1053" s="2" t="s">
        <v>25458</v>
      </c>
      <c r="F1053" t="str">
        <f t="shared" si="16"/>
        <v>y</v>
      </c>
      <c r="G1053" t="s">
        <v>35802</v>
      </c>
      <c r="H1053" t="s">
        <v>13616</v>
      </c>
      <c r="I1053" t="s">
        <v>13616</v>
      </c>
      <c r="J1053" t="s">
        <v>13616</v>
      </c>
      <c r="K1053">
        <v>1</v>
      </c>
    </row>
    <row r="1054" spans="1:11" ht="14.4" customHeight="1" x14ac:dyDescent="0.3">
      <c r="A1054" s="2" t="s">
        <v>35867</v>
      </c>
      <c r="B1054" s="2" t="s">
        <v>114</v>
      </c>
      <c r="C1054" s="2" t="s">
        <v>35868</v>
      </c>
      <c r="D1054" s="2" t="s">
        <v>34001</v>
      </c>
      <c r="E1054" s="2" t="s">
        <v>35869</v>
      </c>
      <c r="F1054" t="str">
        <f t="shared" si="16"/>
        <v>y</v>
      </c>
      <c r="G1054" t="s">
        <v>35802</v>
      </c>
      <c r="H1054" t="s">
        <v>13616</v>
      </c>
      <c r="I1054" t="s">
        <v>13616</v>
      </c>
      <c r="J1054" t="s">
        <v>13616</v>
      </c>
      <c r="K1054">
        <v>1</v>
      </c>
    </row>
    <row r="1055" spans="1:11" ht="14.4" customHeight="1" x14ac:dyDescent="0.3">
      <c r="A1055" s="2" t="s">
        <v>9584</v>
      </c>
      <c r="B1055" s="2" t="s">
        <v>114</v>
      </c>
      <c r="C1055" s="2" t="s">
        <v>35870</v>
      </c>
      <c r="D1055" s="2" t="s">
        <v>34001</v>
      </c>
      <c r="E1055" s="2" t="s">
        <v>35871</v>
      </c>
      <c r="F1055" t="str">
        <f t="shared" si="16"/>
        <v>y</v>
      </c>
      <c r="G1055" t="s">
        <v>35802</v>
      </c>
      <c r="H1055" t="s">
        <v>13616</v>
      </c>
      <c r="I1055" t="s">
        <v>13616</v>
      </c>
      <c r="J1055" t="s">
        <v>13616</v>
      </c>
      <c r="K1055">
        <v>1</v>
      </c>
    </row>
    <row r="1056" spans="1:11" ht="14.4" customHeight="1" x14ac:dyDescent="0.3">
      <c r="A1056" s="2" t="s">
        <v>35872</v>
      </c>
      <c r="B1056" s="2" t="s">
        <v>114</v>
      </c>
      <c r="C1056" s="2" t="s">
        <v>35873</v>
      </c>
      <c r="D1056" s="2" t="s">
        <v>34001</v>
      </c>
      <c r="E1056" s="2" t="s">
        <v>35874</v>
      </c>
      <c r="F1056" t="str">
        <f t="shared" si="16"/>
        <v>y</v>
      </c>
      <c r="G1056" t="s">
        <v>35802</v>
      </c>
      <c r="H1056" t="s">
        <v>13616</v>
      </c>
      <c r="I1056" t="s">
        <v>13616</v>
      </c>
      <c r="J1056" t="s">
        <v>13616</v>
      </c>
      <c r="K1056">
        <v>1</v>
      </c>
    </row>
    <row r="1057" spans="1:11" ht="14.4" customHeight="1" x14ac:dyDescent="0.3">
      <c r="A1057" s="2" t="s">
        <v>35875</v>
      </c>
      <c r="B1057" s="2" t="s">
        <v>114</v>
      </c>
      <c r="C1057" s="2" t="s">
        <v>35876</v>
      </c>
      <c r="D1057" s="2" t="s">
        <v>34001</v>
      </c>
      <c r="E1057" s="2" t="s">
        <v>35877</v>
      </c>
      <c r="F1057" t="str">
        <f t="shared" si="16"/>
        <v>y</v>
      </c>
      <c r="G1057" t="s">
        <v>35802</v>
      </c>
      <c r="H1057" t="s">
        <v>13616</v>
      </c>
      <c r="I1057" t="s">
        <v>13616</v>
      </c>
      <c r="J1057" t="s">
        <v>13616</v>
      </c>
      <c r="K1057">
        <v>1</v>
      </c>
    </row>
    <row r="1058" spans="1:11" ht="14.4" customHeight="1" x14ac:dyDescent="0.3">
      <c r="A1058" s="2" t="s">
        <v>35878</v>
      </c>
      <c r="B1058" s="2" t="s">
        <v>114</v>
      </c>
      <c r="C1058" s="2" t="s">
        <v>35879</v>
      </c>
      <c r="D1058" s="2" t="s">
        <v>34001</v>
      </c>
      <c r="E1058" s="2" t="s">
        <v>35880</v>
      </c>
      <c r="F1058" t="str">
        <f t="shared" si="16"/>
        <v>y</v>
      </c>
      <c r="G1058" t="s">
        <v>35802</v>
      </c>
      <c r="H1058" t="s">
        <v>13616</v>
      </c>
      <c r="I1058" t="s">
        <v>13616</v>
      </c>
      <c r="J1058" t="s">
        <v>13616</v>
      </c>
      <c r="K1058">
        <v>1</v>
      </c>
    </row>
    <row r="1059" spans="1:11" ht="14.4" customHeight="1" x14ac:dyDescent="0.3">
      <c r="A1059" s="2" t="s">
        <v>35881</v>
      </c>
      <c r="B1059" s="2" t="s">
        <v>114</v>
      </c>
      <c r="C1059" s="2" t="s">
        <v>35882</v>
      </c>
      <c r="D1059" s="2" t="s">
        <v>34001</v>
      </c>
      <c r="E1059" s="2" t="s">
        <v>35883</v>
      </c>
      <c r="F1059" t="str">
        <f t="shared" si="16"/>
        <v>y</v>
      </c>
      <c r="G1059" t="s">
        <v>35802</v>
      </c>
      <c r="H1059" t="s">
        <v>13616</v>
      </c>
      <c r="I1059" t="s">
        <v>13616</v>
      </c>
      <c r="J1059" t="s">
        <v>13616</v>
      </c>
      <c r="K1059">
        <v>1</v>
      </c>
    </row>
    <row r="1060" spans="1:11" ht="14.4" customHeight="1" x14ac:dyDescent="0.3">
      <c r="A1060" s="2" t="s">
        <v>9402</v>
      </c>
      <c r="B1060" s="2" t="s">
        <v>114</v>
      </c>
      <c r="C1060" s="2" t="s">
        <v>35884</v>
      </c>
      <c r="D1060" s="2" t="s">
        <v>34001</v>
      </c>
      <c r="E1060" s="2" t="s">
        <v>24798</v>
      </c>
      <c r="F1060" t="str">
        <f t="shared" si="16"/>
        <v>y</v>
      </c>
      <c r="G1060" t="s">
        <v>35802</v>
      </c>
      <c r="H1060" t="s">
        <v>13616</v>
      </c>
      <c r="I1060" t="s">
        <v>13616</v>
      </c>
      <c r="J1060" t="s">
        <v>13616</v>
      </c>
      <c r="K1060">
        <v>1</v>
      </c>
    </row>
    <row r="1061" spans="1:11" ht="14.4" customHeight="1" x14ac:dyDescent="0.3">
      <c r="A1061" s="2" t="s">
        <v>35885</v>
      </c>
      <c r="B1061" s="2" t="s">
        <v>114</v>
      </c>
      <c r="C1061" s="2" t="s">
        <v>35886</v>
      </c>
      <c r="D1061" s="2" t="s">
        <v>34001</v>
      </c>
      <c r="E1061" s="2" t="s">
        <v>35887</v>
      </c>
      <c r="F1061" t="str">
        <f t="shared" si="16"/>
        <v>y</v>
      </c>
      <c r="G1061" t="s">
        <v>35802</v>
      </c>
      <c r="H1061" t="s">
        <v>13616</v>
      </c>
      <c r="I1061" t="s">
        <v>13616</v>
      </c>
      <c r="J1061" t="s">
        <v>13616</v>
      </c>
      <c r="K1061">
        <v>1</v>
      </c>
    </row>
    <row r="1062" spans="1:11" ht="14.4" customHeight="1" x14ac:dyDescent="0.3">
      <c r="A1062" s="2" t="s">
        <v>35888</v>
      </c>
      <c r="B1062" s="2" t="s">
        <v>114</v>
      </c>
      <c r="C1062" s="2" t="s">
        <v>35889</v>
      </c>
      <c r="D1062" s="2" t="s">
        <v>34001</v>
      </c>
      <c r="E1062" s="2" t="s">
        <v>35890</v>
      </c>
      <c r="F1062" t="str">
        <f t="shared" si="16"/>
        <v>y</v>
      </c>
      <c r="G1062" t="s">
        <v>35802</v>
      </c>
      <c r="H1062" t="s">
        <v>13616</v>
      </c>
      <c r="I1062" t="s">
        <v>13616</v>
      </c>
      <c r="J1062" t="s">
        <v>13616</v>
      </c>
      <c r="K1062">
        <v>1</v>
      </c>
    </row>
    <row r="1063" spans="1:11" ht="14.4" customHeight="1" x14ac:dyDescent="0.3">
      <c r="A1063" s="2" t="s">
        <v>35891</v>
      </c>
      <c r="B1063" s="2" t="s">
        <v>114</v>
      </c>
      <c r="C1063" s="2" t="s">
        <v>35892</v>
      </c>
      <c r="D1063" s="2" t="s">
        <v>34001</v>
      </c>
      <c r="E1063" s="2" t="s">
        <v>35893</v>
      </c>
      <c r="F1063" t="str">
        <f t="shared" si="16"/>
        <v>y</v>
      </c>
      <c r="G1063" t="s">
        <v>35802</v>
      </c>
      <c r="H1063" t="s">
        <v>13616</v>
      </c>
      <c r="I1063" t="s">
        <v>13616</v>
      </c>
      <c r="J1063" t="s">
        <v>13616</v>
      </c>
      <c r="K1063">
        <v>1</v>
      </c>
    </row>
    <row r="1064" spans="1:11" ht="14.4" customHeight="1" x14ac:dyDescent="0.3">
      <c r="A1064" s="2" t="s">
        <v>35894</v>
      </c>
      <c r="B1064" s="2" t="s">
        <v>114</v>
      </c>
      <c r="C1064" s="2" t="s">
        <v>35895</v>
      </c>
      <c r="D1064" s="2" t="s">
        <v>34001</v>
      </c>
      <c r="E1064" s="2" t="s">
        <v>35896</v>
      </c>
      <c r="F1064" t="str">
        <f t="shared" si="16"/>
        <v>y</v>
      </c>
      <c r="G1064" t="s">
        <v>35802</v>
      </c>
      <c r="H1064" t="s">
        <v>13616</v>
      </c>
      <c r="I1064" t="s">
        <v>13616</v>
      </c>
      <c r="J1064" t="s">
        <v>13616</v>
      </c>
      <c r="K1064">
        <v>1</v>
      </c>
    </row>
    <row r="1065" spans="1:11" ht="14.4" customHeight="1" x14ac:dyDescent="0.3">
      <c r="A1065" s="2" t="s">
        <v>35897</v>
      </c>
      <c r="B1065" s="2" t="s">
        <v>114</v>
      </c>
      <c r="C1065" s="2" t="s">
        <v>35898</v>
      </c>
      <c r="D1065" s="2" t="s">
        <v>34001</v>
      </c>
      <c r="E1065" s="2" t="s">
        <v>35899</v>
      </c>
      <c r="F1065" t="str">
        <f t="shared" si="16"/>
        <v>y</v>
      </c>
      <c r="G1065" t="s">
        <v>35802</v>
      </c>
      <c r="H1065" t="s">
        <v>13616</v>
      </c>
      <c r="I1065" t="s">
        <v>13616</v>
      </c>
      <c r="J1065" t="s">
        <v>13616</v>
      </c>
      <c r="K1065">
        <v>1</v>
      </c>
    </row>
    <row r="1066" spans="1:11" ht="14.4" customHeight="1" x14ac:dyDescent="0.3">
      <c r="A1066" s="2" t="s">
        <v>35900</v>
      </c>
      <c r="B1066" s="2" t="s">
        <v>114</v>
      </c>
      <c r="C1066" s="2" t="s">
        <v>35901</v>
      </c>
      <c r="D1066" s="2" t="s">
        <v>34001</v>
      </c>
      <c r="E1066" s="2" t="s">
        <v>35902</v>
      </c>
      <c r="F1066" t="str">
        <f t="shared" si="16"/>
        <v>y</v>
      </c>
      <c r="G1066" t="s">
        <v>35802</v>
      </c>
      <c r="H1066" t="s">
        <v>13616</v>
      </c>
      <c r="I1066" t="s">
        <v>13616</v>
      </c>
      <c r="J1066" t="s">
        <v>13616</v>
      </c>
      <c r="K1066">
        <v>1</v>
      </c>
    </row>
    <row r="1067" spans="1:11" ht="14.4" customHeight="1" x14ac:dyDescent="0.3">
      <c r="A1067" s="2" t="s">
        <v>35903</v>
      </c>
      <c r="B1067" s="2" t="s">
        <v>114</v>
      </c>
      <c r="C1067" s="2" t="s">
        <v>35904</v>
      </c>
      <c r="D1067" s="2" t="s">
        <v>34001</v>
      </c>
      <c r="E1067" s="2" t="s">
        <v>25766</v>
      </c>
      <c r="F1067" t="str">
        <f t="shared" si="16"/>
        <v>y</v>
      </c>
      <c r="G1067" t="s">
        <v>35802</v>
      </c>
      <c r="H1067" t="s">
        <v>13616</v>
      </c>
      <c r="I1067" t="s">
        <v>13616</v>
      </c>
      <c r="J1067" t="s">
        <v>13616</v>
      </c>
      <c r="K1067">
        <v>1</v>
      </c>
    </row>
    <row r="1068" spans="1:11" ht="14.4" customHeight="1" x14ac:dyDescent="0.3">
      <c r="A1068" s="2" t="s">
        <v>35905</v>
      </c>
      <c r="B1068" s="2" t="s">
        <v>114</v>
      </c>
      <c r="C1068" s="2" t="s">
        <v>35906</v>
      </c>
      <c r="D1068" s="2" t="s">
        <v>34001</v>
      </c>
      <c r="E1068" s="2" t="s">
        <v>35907</v>
      </c>
      <c r="F1068" t="str">
        <f t="shared" si="16"/>
        <v>y</v>
      </c>
      <c r="G1068" t="s">
        <v>35802</v>
      </c>
      <c r="H1068" t="s">
        <v>13616</v>
      </c>
      <c r="I1068" t="s">
        <v>13616</v>
      </c>
      <c r="J1068" t="s">
        <v>13616</v>
      </c>
      <c r="K1068">
        <v>1</v>
      </c>
    </row>
    <row r="1069" spans="1:11" ht="14.4" customHeight="1" x14ac:dyDescent="0.3">
      <c r="A1069" s="2" t="s">
        <v>113</v>
      </c>
      <c r="B1069" s="2" t="s">
        <v>114</v>
      </c>
      <c r="C1069" s="2" t="s">
        <v>115</v>
      </c>
      <c r="D1069" s="2"/>
      <c r="E1069" s="2" t="s">
        <v>35908</v>
      </c>
      <c r="F1069" t="str">
        <f t="shared" si="16"/>
        <v>y</v>
      </c>
      <c r="G1069" t="s">
        <v>35802</v>
      </c>
      <c r="H1069" t="s">
        <v>13616</v>
      </c>
      <c r="I1069" t="s">
        <v>13616</v>
      </c>
      <c r="J1069" t="s">
        <v>13616</v>
      </c>
    </row>
    <row r="1070" spans="1:11" ht="14.4" customHeight="1" x14ac:dyDescent="0.3">
      <c r="A1070" s="2" t="s">
        <v>35909</v>
      </c>
      <c r="B1070" s="2" t="s">
        <v>114</v>
      </c>
      <c r="C1070" s="2" t="s">
        <v>35910</v>
      </c>
      <c r="D1070" s="2" t="s">
        <v>34001</v>
      </c>
      <c r="E1070" s="2" t="s">
        <v>35911</v>
      </c>
      <c r="F1070" t="str">
        <f t="shared" si="16"/>
        <v>y</v>
      </c>
      <c r="G1070" t="s">
        <v>35802</v>
      </c>
      <c r="H1070" t="s">
        <v>13616</v>
      </c>
      <c r="I1070" t="s">
        <v>13616</v>
      </c>
      <c r="J1070" t="s">
        <v>13616</v>
      </c>
      <c r="K1070">
        <v>1</v>
      </c>
    </row>
    <row r="1071" spans="1:11" ht="14.4" customHeight="1" x14ac:dyDescent="0.3">
      <c r="A1071" s="2" t="s">
        <v>35912</v>
      </c>
      <c r="B1071" s="2" t="s">
        <v>114</v>
      </c>
      <c r="C1071" s="2" t="s">
        <v>35913</v>
      </c>
      <c r="D1071" s="2" t="s">
        <v>34001</v>
      </c>
      <c r="E1071" s="2" t="s">
        <v>35914</v>
      </c>
      <c r="F1071" t="str">
        <f t="shared" si="16"/>
        <v>y</v>
      </c>
      <c r="G1071" t="s">
        <v>35802</v>
      </c>
      <c r="H1071" t="s">
        <v>13616</v>
      </c>
      <c r="I1071" t="s">
        <v>13616</v>
      </c>
      <c r="J1071" t="s">
        <v>13616</v>
      </c>
      <c r="K1071">
        <v>1</v>
      </c>
    </row>
    <row r="1072" spans="1:11" ht="14.4" customHeight="1" x14ac:dyDescent="0.3">
      <c r="A1072" s="2" t="s">
        <v>35915</v>
      </c>
      <c r="B1072" s="2" t="s">
        <v>114</v>
      </c>
      <c r="C1072" s="2" t="s">
        <v>35916</v>
      </c>
      <c r="D1072" s="2" t="s">
        <v>34001</v>
      </c>
      <c r="E1072" s="2" t="s">
        <v>35917</v>
      </c>
      <c r="F1072" t="str">
        <f t="shared" si="16"/>
        <v>y</v>
      </c>
      <c r="G1072" t="s">
        <v>35802</v>
      </c>
      <c r="H1072" t="s">
        <v>13616</v>
      </c>
      <c r="I1072" t="s">
        <v>13616</v>
      </c>
      <c r="J1072" t="s">
        <v>13616</v>
      </c>
      <c r="K1072">
        <v>1</v>
      </c>
    </row>
    <row r="1073" spans="1:11" ht="14.4" customHeight="1" x14ac:dyDescent="0.3">
      <c r="A1073" s="2" t="s">
        <v>35918</v>
      </c>
      <c r="B1073" s="2" t="s">
        <v>114</v>
      </c>
      <c r="C1073" s="2" t="s">
        <v>35919</v>
      </c>
      <c r="D1073" s="2" t="s">
        <v>34001</v>
      </c>
      <c r="E1073" s="2" t="s">
        <v>35920</v>
      </c>
      <c r="F1073" t="str">
        <f t="shared" si="16"/>
        <v>y</v>
      </c>
      <c r="G1073" t="s">
        <v>35802</v>
      </c>
      <c r="H1073" t="s">
        <v>13616</v>
      </c>
      <c r="I1073" t="s">
        <v>13616</v>
      </c>
      <c r="J1073" t="s">
        <v>13616</v>
      </c>
      <c r="K1073">
        <v>1</v>
      </c>
    </row>
    <row r="1074" spans="1:11" ht="14.4" customHeight="1" x14ac:dyDescent="0.3">
      <c r="A1074" s="2" t="s">
        <v>35921</v>
      </c>
      <c r="B1074" s="2" t="s">
        <v>114</v>
      </c>
      <c r="C1074" s="2" t="s">
        <v>35922</v>
      </c>
      <c r="D1074" s="2" t="s">
        <v>34001</v>
      </c>
      <c r="E1074" s="2" t="s">
        <v>35923</v>
      </c>
      <c r="F1074" t="str">
        <f t="shared" si="16"/>
        <v>y</v>
      </c>
      <c r="G1074" t="s">
        <v>35802</v>
      </c>
      <c r="H1074" t="s">
        <v>13616</v>
      </c>
      <c r="I1074" t="s">
        <v>13616</v>
      </c>
      <c r="J1074" t="s">
        <v>13616</v>
      </c>
      <c r="K1074">
        <v>1</v>
      </c>
    </row>
    <row r="1075" spans="1:11" ht="14.4" customHeight="1" x14ac:dyDescent="0.3">
      <c r="A1075" s="2" t="s">
        <v>35924</v>
      </c>
      <c r="B1075" s="2" t="s">
        <v>114</v>
      </c>
      <c r="C1075" s="2" t="s">
        <v>35925</v>
      </c>
      <c r="D1075" s="2" t="s">
        <v>34001</v>
      </c>
      <c r="E1075" s="2" t="s">
        <v>35926</v>
      </c>
      <c r="F1075" t="str">
        <f t="shared" si="16"/>
        <v>y</v>
      </c>
      <c r="G1075" t="s">
        <v>35802</v>
      </c>
      <c r="H1075" t="s">
        <v>13616</v>
      </c>
      <c r="I1075" t="s">
        <v>13616</v>
      </c>
      <c r="J1075" t="s">
        <v>13616</v>
      </c>
      <c r="K1075">
        <v>1</v>
      </c>
    </row>
    <row r="1076" spans="1:11" ht="14.4" customHeight="1" x14ac:dyDescent="0.3">
      <c r="A1076" s="2" t="s">
        <v>35927</v>
      </c>
      <c r="B1076" s="2" t="s">
        <v>114</v>
      </c>
      <c r="C1076" s="2" t="s">
        <v>35928</v>
      </c>
      <c r="D1076" s="2" t="s">
        <v>34001</v>
      </c>
      <c r="E1076" s="2" t="s">
        <v>35929</v>
      </c>
      <c r="F1076" t="str">
        <f t="shared" si="16"/>
        <v>y</v>
      </c>
      <c r="G1076" t="s">
        <v>35802</v>
      </c>
      <c r="H1076" t="s">
        <v>13616</v>
      </c>
      <c r="I1076" t="s">
        <v>13616</v>
      </c>
      <c r="J1076" t="s">
        <v>13616</v>
      </c>
      <c r="K1076">
        <v>1</v>
      </c>
    </row>
    <row r="1077" spans="1:11" ht="14.4" customHeight="1" x14ac:dyDescent="0.3">
      <c r="A1077" s="2" t="s">
        <v>35930</v>
      </c>
      <c r="B1077" s="2" t="s">
        <v>114</v>
      </c>
      <c r="C1077" s="2" t="s">
        <v>35931</v>
      </c>
      <c r="D1077" s="2" t="s">
        <v>34001</v>
      </c>
      <c r="E1077" s="2" t="s">
        <v>35932</v>
      </c>
      <c r="F1077" t="str">
        <f t="shared" si="16"/>
        <v>y</v>
      </c>
      <c r="G1077" t="s">
        <v>35802</v>
      </c>
      <c r="H1077" t="s">
        <v>13616</v>
      </c>
      <c r="I1077" t="s">
        <v>13616</v>
      </c>
      <c r="J1077" t="s">
        <v>13616</v>
      </c>
      <c r="K1077">
        <v>1</v>
      </c>
    </row>
    <row r="1078" spans="1:11" ht="14.4" customHeight="1" x14ac:dyDescent="0.3">
      <c r="A1078" s="2" t="s">
        <v>35933</v>
      </c>
      <c r="B1078" s="2" t="s">
        <v>114</v>
      </c>
      <c r="C1078" s="2" t="s">
        <v>35934</v>
      </c>
      <c r="D1078" s="2" t="s">
        <v>34001</v>
      </c>
      <c r="E1078" s="2" t="s">
        <v>35935</v>
      </c>
      <c r="F1078" t="str">
        <f t="shared" si="16"/>
        <v>y</v>
      </c>
      <c r="G1078" t="s">
        <v>35802</v>
      </c>
      <c r="H1078" t="s">
        <v>13616</v>
      </c>
      <c r="I1078" t="s">
        <v>13616</v>
      </c>
      <c r="J1078" t="s">
        <v>13616</v>
      </c>
      <c r="K1078">
        <v>1</v>
      </c>
    </row>
    <row r="1079" spans="1:11" ht="14.4" customHeight="1" x14ac:dyDescent="0.3">
      <c r="A1079" s="2" t="s">
        <v>35936</v>
      </c>
      <c r="B1079" s="2" t="s">
        <v>114</v>
      </c>
      <c r="C1079" s="2" t="s">
        <v>35937</v>
      </c>
      <c r="D1079" s="2" t="s">
        <v>34001</v>
      </c>
      <c r="E1079" s="2" t="s">
        <v>35938</v>
      </c>
      <c r="F1079" t="str">
        <f t="shared" si="16"/>
        <v>y</v>
      </c>
      <c r="G1079" t="s">
        <v>35802</v>
      </c>
      <c r="H1079" t="s">
        <v>13616</v>
      </c>
      <c r="I1079" t="s">
        <v>13616</v>
      </c>
      <c r="J1079" t="s">
        <v>13616</v>
      </c>
      <c r="K1079">
        <v>1</v>
      </c>
    </row>
    <row r="1080" spans="1:11" ht="14.4" customHeight="1" x14ac:dyDescent="0.3">
      <c r="A1080" s="2" t="s">
        <v>35939</v>
      </c>
      <c r="B1080" s="2" t="s">
        <v>114</v>
      </c>
      <c r="C1080" s="2" t="s">
        <v>35940</v>
      </c>
      <c r="D1080" s="2" t="s">
        <v>34001</v>
      </c>
      <c r="E1080" s="2" t="s">
        <v>35941</v>
      </c>
      <c r="F1080" t="str">
        <f t="shared" si="16"/>
        <v>y</v>
      </c>
      <c r="G1080" t="s">
        <v>35802</v>
      </c>
      <c r="H1080" t="s">
        <v>13616</v>
      </c>
      <c r="I1080" t="s">
        <v>13616</v>
      </c>
      <c r="J1080" t="s">
        <v>13616</v>
      </c>
      <c r="K1080">
        <v>1</v>
      </c>
    </row>
    <row r="1081" spans="1:11" ht="14.4" customHeight="1" x14ac:dyDescent="0.3">
      <c r="A1081" s="2" t="s">
        <v>35942</v>
      </c>
      <c r="B1081" s="2" t="s">
        <v>114</v>
      </c>
      <c r="C1081" s="2" t="s">
        <v>35943</v>
      </c>
      <c r="D1081" s="2" t="s">
        <v>34001</v>
      </c>
      <c r="E1081" s="2" t="s">
        <v>35944</v>
      </c>
      <c r="F1081" t="str">
        <f t="shared" si="16"/>
        <v>y</v>
      </c>
      <c r="G1081" t="s">
        <v>35802</v>
      </c>
      <c r="H1081" t="s">
        <v>13616</v>
      </c>
      <c r="I1081" t="s">
        <v>13616</v>
      </c>
      <c r="J1081" t="s">
        <v>13616</v>
      </c>
      <c r="K1081">
        <v>1</v>
      </c>
    </row>
    <row r="1082" spans="1:11" ht="14.4" customHeight="1" x14ac:dyDescent="0.3">
      <c r="A1082" s="2" t="s">
        <v>35945</v>
      </c>
      <c r="B1082" s="2" t="s">
        <v>114</v>
      </c>
      <c r="C1082" s="2" t="s">
        <v>35946</v>
      </c>
      <c r="D1082" s="2" t="s">
        <v>34001</v>
      </c>
      <c r="E1082" s="2" t="s">
        <v>35947</v>
      </c>
      <c r="F1082" t="str">
        <f t="shared" si="16"/>
        <v>y</v>
      </c>
      <c r="G1082" t="s">
        <v>35802</v>
      </c>
      <c r="H1082" t="s">
        <v>13616</v>
      </c>
      <c r="I1082" t="s">
        <v>13616</v>
      </c>
      <c r="J1082" t="s">
        <v>13616</v>
      </c>
      <c r="K1082">
        <v>1</v>
      </c>
    </row>
    <row r="1083" spans="1:11" ht="14.4" customHeight="1" x14ac:dyDescent="0.3">
      <c r="A1083" s="2" t="s">
        <v>35948</v>
      </c>
      <c r="B1083" s="2" t="s">
        <v>114</v>
      </c>
      <c r="C1083" s="2" t="s">
        <v>35949</v>
      </c>
      <c r="D1083" s="2" t="s">
        <v>34001</v>
      </c>
      <c r="E1083" s="2" t="s">
        <v>35950</v>
      </c>
      <c r="F1083" t="str">
        <f t="shared" si="16"/>
        <v>y</v>
      </c>
      <c r="G1083" t="s">
        <v>35802</v>
      </c>
      <c r="H1083" t="s">
        <v>13616</v>
      </c>
      <c r="I1083" t="s">
        <v>13616</v>
      </c>
      <c r="J1083" t="s">
        <v>13616</v>
      </c>
      <c r="K1083">
        <v>1</v>
      </c>
    </row>
    <row r="1084" spans="1:11" ht="14.4" customHeight="1" x14ac:dyDescent="0.3">
      <c r="A1084" s="2" t="s">
        <v>35951</v>
      </c>
      <c r="B1084" s="2" t="s">
        <v>114</v>
      </c>
      <c r="C1084" s="2" t="s">
        <v>35952</v>
      </c>
      <c r="D1084" s="2" t="s">
        <v>34001</v>
      </c>
      <c r="E1084" s="2" t="s">
        <v>35953</v>
      </c>
      <c r="F1084" t="str">
        <f t="shared" si="16"/>
        <v>y</v>
      </c>
      <c r="G1084" t="s">
        <v>35802</v>
      </c>
      <c r="H1084" t="s">
        <v>13616</v>
      </c>
      <c r="I1084" t="s">
        <v>13616</v>
      </c>
      <c r="J1084" t="s">
        <v>13616</v>
      </c>
      <c r="K1084">
        <v>1</v>
      </c>
    </row>
    <row r="1085" spans="1:11" ht="14.4" customHeight="1" x14ac:dyDescent="0.3">
      <c r="A1085" s="2" t="s">
        <v>35954</v>
      </c>
      <c r="B1085" s="2" t="s">
        <v>114</v>
      </c>
      <c r="C1085" s="2" t="s">
        <v>35955</v>
      </c>
      <c r="D1085" s="2" t="s">
        <v>34001</v>
      </c>
      <c r="E1085" s="2" t="s">
        <v>35956</v>
      </c>
      <c r="F1085" t="str">
        <f t="shared" si="16"/>
        <v>y</v>
      </c>
      <c r="G1085" t="s">
        <v>35802</v>
      </c>
      <c r="H1085" t="s">
        <v>13616</v>
      </c>
      <c r="I1085" t="s">
        <v>13616</v>
      </c>
      <c r="J1085" t="s">
        <v>13616</v>
      </c>
      <c r="K1085">
        <v>1</v>
      </c>
    </row>
    <row r="1086" spans="1:11" ht="14.4" customHeight="1" x14ac:dyDescent="0.3">
      <c r="A1086" s="2" t="s">
        <v>35957</v>
      </c>
      <c r="B1086" s="2" t="s">
        <v>114</v>
      </c>
      <c r="C1086" s="2" t="s">
        <v>35958</v>
      </c>
      <c r="D1086" s="2" t="s">
        <v>34001</v>
      </c>
      <c r="E1086" s="2" t="s">
        <v>35959</v>
      </c>
      <c r="F1086" t="str">
        <f t="shared" si="16"/>
        <v>y</v>
      </c>
      <c r="G1086" t="s">
        <v>35802</v>
      </c>
      <c r="H1086" t="s">
        <v>13616</v>
      </c>
      <c r="I1086" t="s">
        <v>13616</v>
      </c>
      <c r="J1086" t="s">
        <v>13616</v>
      </c>
      <c r="K1086">
        <v>1</v>
      </c>
    </row>
    <row r="1087" spans="1:11" ht="14.4" customHeight="1" x14ac:dyDescent="0.3">
      <c r="A1087" s="2" t="s">
        <v>35960</v>
      </c>
      <c r="B1087" s="2" t="s">
        <v>114</v>
      </c>
      <c r="C1087" s="2" t="s">
        <v>35961</v>
      </c>
      <c r="D1087" s="2" t="s">
        <v>34001</v>
      </c>
      <c r="E1087" s="2" t="s">
        <v>35962</v>
      </c>
      <c r="F1087" t="str">
        <f t="shared" si="16"/>
        <v>y</v>
      </c>
      <c r="G1087" t="s">
        <v>35802</v>
      </c>
      <c r="H1087" t="s">
        <v>13616</v>
      </c>
      <c r="I1087" t="s">
        <v>13616</v>
      </c>
      <c r="J1087" t="s">
        <v>13616</v>
      </c>
      <c r="K1087">
        <v>1</v>
      </c>
    </row>
    <row r="1088" spans="1:11" ht="14.4" customHeight="1" x14ac:dyDescent="0.3">
      <c r="A1088" s="2" t="s">
        <v>35963</v>
      </c>
      <c r="B1088" s="2" t="s">
        <v>114</v>
      </c>
      <c r="C1088" s="2" t="s">
        <v>35964</v>
      </c>
      <c r="D1088" s="2" t="s">
        <v>34001</v>
      </c>
      <c r="E1088" s="2" t="s">
        <v>35965</v>
      </c>
      <c r="F1088" t="str">
        <f t="shared" si="16"/>
        <v>y</v>
      </c>
      <c r="G1088" t="s">
        <v>35802</v>
      </c>
      <c r="H1088" t="s">
        <v>13616</v>
      </c>
      <c r="I1088" t="s">
        <v>13616</v>
      </c>
      <c r="J1088" t="s">
        <v>13616</v>
      </c>
      <c r="K1088">
        <v>1</v>
      </c>
    </row>
    <row r="1089" spans="1:11" ht="14.4" customHeight="1" x14ac:dyDescent="0.3">
      <c r="A1089" s="2" t="s">
        <v>35966</v>
      </c>
      <c r="B1089" s="2" t="s">
        <v>114</v>
      </c>
      <c r="C1089" s="2" t="s">
        <v>35967</v>
      </c>
      <c r="D1089" s="2" t="s">
        <v>34001</v>
      </c>
      <c r="E1089" s="2" t="s">
        <v>25374</v>
      </c>
      <c r="F1089" t="str">
        <f t="shared" si="16"/>
        <v>y</v>
      </c>
      <c r="G1089" t="s">
        <v>35802</v>
      </c>
      <c r="H1089" t="s">
        <v>13616</v>
      </c>
      <c r="I1089" t="s">
        <v>13616</v>
      </c>
      <c r="J1089" t="s">
        <v>13616</v>
      </c>
      <c r="K1089">
        <v>1</v>
      </c>
    </row>
    <row r="1090" spans="1:11" ht="14.4" customHeight="1" x14ac:dyDescent="0.3">
      <c r="A1090" s="2" t="s">
        <v>35968</v>
      </c>
      <c r="B1090" s="2" t="s">
        <v>114</v>
      </c>
      <c r="C1090" s="2" t="s">
        <v>35969</v>
      </c>
      <c r="D1090" s="2" t="s">
        <v>34001</v>
      </c>
      <c r="E1090" s="2" t="s">
        <v>25377</v>
      </c>
      <c r="F1090" t="str">
        <f t="shared" si="16"/>
        <v>y</v>
      </c>
      <c r="G1090" t="s">
        <v>35802</v>
      </c>
      <c r="H1090" t="s">
        <v>13616</v>
      </c>
      <c r="I1090" t="s">
        <v>13616</v>
      </c>
      <c r="J1090" t="s">
        <v>13616</v>
      </c>
      <c r="K1090">
        <v>1</v>
      </c>
    </row>
    <row r="1091" spans="1:11" ht="14.4" customHeight="1" x14ac:dyDescent="0.3">
      <c r="A1091" s="2" t="s">
        <v>35970</v>
      </c>
      <c r="B1091" s="2" t="s">
        <v>114</v>
      </c>
      <c r="C1091" s="2" t="s">
        <v>35971</v>
      </c>
      <c r="D1091" s="2" t="s">
        <v>34001</v>
      </c>
      <c r="E1091" s="2" t="s">
        <v>25368</v>
      </c>
      <c r="F1091" t="str">
        <f t="shared" si="16"/>
        <v>y</v>
      </c>
      <c r="G1091" t="s">
        <v>35802</v>
      </c>
      <c r="H1091" t="s">
        <v>13616</v>
      </c>
      <c r="I1091" t="s">
        <v>13616</v>
      </c>
      <c r="J1091" t="s">
        <v>13616</v>
      </c>
      <c r="K1091">
        <v>1</v>
      </c>
    </row>
    <row r="1092" spans="1:11" ht="14.4" customHeight="1" x14ac:dyDescent="0.3">
      <c r="A1092" s="2" t="s">
        <v>35972</v>
      </c>
      <c r="B1092" s="2" t="s">
        <v>114</v>
      </c>
      <c r="C1092" s="2" t="s">
        <v>35973</v>
      </c>
      <c r="D1092" s="2" t="s">
        <v>34001</v>
      </c>
      <c r="E1092" s="2" t="s">
        <v>25371</v>
      </c>
      <c r="F1092" t="str">
        <f t="shared" si="16"/>
        <v>y</v>
      </c>
      <c r="G1092" t="s">
        <v>35802</v>
      </c>
      <c r="H1092" t="s">
        <v>13616</v>
      </c>
      <c r="I1092" t="s">
        <v>13616</v>
      </c>
      <c r="J1092" t="s">
        <v>13616</v>
      </c>
      <c r="K1092">
        <v>1</v>
      </c>
    </row>
    <row r="1093" spans="1:11" ht="14.4" customHeight="1" x14ac:dyDescent="0.3">
      <c r="A1093" s="2" t="s">
        <v>35974</v>
      </c>
      <c r="B1093" s="2" t="s">
        <v>114</v>
      </c>
      <c r="C1093" s="2" t="s">
        <v>35975</v>
      </c>
      <c r="D1093" s="2" t="s">
        <v>34001</v>
      </c>
      <c r="E1093" s="2" t="s">
        <v>35976</v>
      </c>
      <c r="F1093" t="str">
        <f t="shared" ref="F1093:F1113" si="17">IF(COUNTIF(H1093:J1093,"used")&gt;0,"y","")</f>
        <v>y</v>
      </c>
      <c r="G1093" t="s">
        <v>35802</v>
      </c>
      <c r="H1093" t="s">
        <v>13616</v>
      </c>
      <c r="I1093" t="s">
        <v>13616</v>
      </c>
      <c r="J1093" t="s">
        <v>13616</v>
      </c>
      <c r="K1093">
        <v>1</v>
      </c>
    </row>
    <row r="1094" spans="1:11" ht="14.4" customHeight="1" x14ac:dyDescent="0.3">
      <c r="A1094" s="2" t="s">
        <v>35977</v>
      </c>
      <c r="B1094" s="2" t="s">
        <v>114</v>
      </c>
      <c r="C1094" s="2" t="s">
        <v>35978</v>
      </c>
      <c r="D1094" s="2" t="s">
        <v>34001</v>
      </c>
      <c r="E1094" s="2" t="s">
        <v>35979</v>
      </c>
      <c r="F1094" t="str">
        <f t="shared" si="17"/>
        <v>y</v>
      </c>
      <c r="G1094" t="s">
        <v>35802</v>
      </c>
      <c r="H1094" t="s">
        <v>13616</v>
      </c>
      <c r="I1094" t="s">
        <v>13616</v>
      </c>
      <c r="J1094" t="s">
        <v>13616</v>
      </c>
      <c r="K1094">
        <v>1</v>
      </c>
    </row>
    <row r="1095" spans="1:11" ht="14.4" customHeight="1" x14ac:dyDescent="0.3">
      <c r="A1095" s="2" t="s">
        <v>35980</v>
      </c>
      <c r="B1095" s="2" t="s">
        <v>114</v>
      </c>
      <c r="C1095" s="2" t="s">
        <v>35981</v>
      </c>
      <c r="D1095" s="2" t="s">
        <v>34001</v>
      </c>
      <c r="E1095" s="2" t="s">
        <v>35982</v>
      </c>
      <c r="F1095" t="str">
        <f t="shared" si="17"/>
        <v>y</v>
      </c>
      <c r="G1095" t="s">
        <v>35802</v>
      </c>
      <c r="H1095" t="s">
        <v>13616</v>
      </c>
      <c r="I1095" t="s">
        <v>13616</v>
      </c>
      <c r="J1095" t="s">
        <v>13616</v>
      </c>
      <c r="K1095">
        <v>1</v>
      </c>
    </row>
    <row r="1096" spans="1:11" ht="14.4" customHeight="1" x14ac:dyDescent="0.3">
      <c r="A1096" s="2" t="s">
        <v>35983</v>
      </c>
      <c r="B1096" s="2" t="s">
        <v>114</v>
      </c>
      <c r="C1096" s="2" t="s">
        <v>35984</v>
      </c>
      <c r="D1096" s="2" t="s">
        <v>34001</v>
      </c>
      <c r="E1096" s="2" t="s">
        <v>35985</v>
      </c>
      <c r="F1096" t="str">
        <f t="shared" si="17"/>
        <v>y</v>
      </c>
      <c r="G1096" t="s">
        <v>35802</v>
      </c>
      <c r="H1096" t="s">
        <v>13616</v>
      </c>
      <c r="I1096" t="s">
        <v>13616</v>
      </c>
      <c r="J1096" t="s">
        <v>13616</v>
      </c>
      <c r="K1096">
        <v>1</v>
      </c>
    </row>
    <row r="1097" spans="1:11" ht="14.4" customHeight="1" x14ac:dyDescent="0.3">
      <c r="A1097" s="2" t="s">
        <v>35986</v>
      </c>
      <c r="B1097" s="2" t="s">
        <v>114</v>
      </c>
      <c r="C1097" s="2" t="s">
        <v>35987</v>
      </c>
      <c r="D1097" s="2" t="s">
        <v>34001</v>
      </c>
      <c r="E1097" s="2" t="s">
        <v>35988</v>
      </c>
      <c r="F1097" t="str">
        <f t="shared" si="17"/>
        <v>y</v>
      </c>
      <c r="G1097" t="s">
        <v>35802</v>
      </c>
      <c r="H1097" t="s">
        <v>13616</v>
      </c>
      <c r="I1097" t="s">
        <v>13616</v>
      </c>
      <c r="J1097" t="s">
        <v>13616</v>
      </c>
      <c r="K1097">
        <v>1</v>
      </c>
    </row>
    <row r="1098" spans="1:11" ht="14.4" customHeight="1" x14ac:dyDescent="0.3">
      <c r="A1098" s="2" t="s">
        <v>35989</v>
      </c>
      <c r="B1098" s="2" t="s">
        <v>114</v>
      </c>
      <c r="C1098" s="2" t="s">
        <v>35990</v>
      </c>
      <c r="D1098" s="2" t="s">
        <v>34001</v>
      </c>
      <c r="E1098" s="2" t="s">
        <v>35991</v>
      </c>
      <c r="F1098" t="str">
        <f t="shared" si="17"/>
        <v>y</v>
      </c>
      <c r="G1098" t="s">
        <v>35802</v>
      </c>
      <c r="H1098" t="s">
        <v>13616</v>
      </c>
      <c r="I1098" t="s">
        <v>13616</v>
      </c>
      <c r="J1098" t="s">
        <v>13616</v>
      </c>
      <c r="K1098">
        <v>1</v>
      </c>
    </row>
    <row r="1099" spans="1:11" ht="14.4" customHeight="1" x14ac:dyDescent="0.3">
      <c r="A1099" s="2" t="s">
        <v>35992</v>
      </c>
      <c r="B1099" s="2" t="s">
        <v>114</v>
      </c>
      <c r="C1099" s="2" t="s">
        <v>35993</v>
      </c>
      <c r="D1099" s="2" t="s">
        <v>34001</v>
      </c>
      <c r="E1099" s="2" t="s">
        <v>35994</v>
      </c>
      <c r="F1099" t="str">
        <f t="shared" si="17"/>
        <v>y</v>
      </c>
      <c r="G1099" t="s">
        <v>35802</v>
      </c>
      <c r="H1099" t="s">
        <v>13616</v>
      </c>
      <c r="I1099" t="s">
        <v>13616</v>
      </c>
      <c r="J1099" t="s">
        <v>13616</v>
      </c>
      <c r="K1099">
        <v>1</v>
      </c>
    </row>
    <row r="1100" spans="1:11" ht="14.4" customHeight="1" x14ac:dyDescent="0.3">
      <c r="A1100" s="2" t="s">
        <v>35995</v>
      </c>
      <c r="B1100" s="2" t="s">
        <v>114</v>
      </c>
      <c r="C1100" s="2" t="s">
        <v>35996</v>
      </c>
      <c r="D1100" s="2" t="s">
        <v>34001</v>
      </c>
      <c r="E1100" s="2" t="s">
        <v>35997</v>
      </c>
      <c r="F1100" t="str">
        <f t="shared" si="17"/>
        <v>y</v>
      </c>
      <c r="G1100" t="s">
        <v>35802</v>
      </c>
      <c r="H1100" t="s">
        <v>13616</v>
      </c>
      <c r="I1100" t="s">
        <v>13616</v>
      </c>
      <c r="J1100" t="s">
        <v>13616</v>
      </c>
      <c r="K1100">
        <v>1</v>
      </c>
    </row>
    <row r="1101" spans="1:11" ht="14.4" customHeight="1" x14ac:dyDescent="0.3">
      <c r="A1101" s="2" t="s">
        <v>35998</v>
      </c>
      <c r="B1101" s="2" t="s">
        <v>114</v>
      </c>
      <c r="C1101" s="2" t="s">
        <v>35999</v>
      </c>
      <c r="D1101" s="2" t="s">
        <v>34001</v>
      </c>
      <c r="E1101" s="2" t="s">
        <v>25748</v>
      </c>
      <c r="F1101" t="str">
        <f t="shared" si="17"/>
        <v>y</v>
      </c>
      <c r="G1101" t="s">
        <v>35802</v>
      </c>
      <c r="H1101" t="s">
        <v>13616</v>
      </c>
      <c r="I1101" t="s">
        <v>13616</v>
      </c>
      <c r="J1101" t="s">
        <v>13616</v>
      </c>
      <c r="K1101">
        <v>1</v>
      </c>
    </row>
    <row r="1102" spans="1:11" ht="14.4" customHeight="1" x14ac:dyDescent="0.3">
      <c r="A1102" s="2" t="s">
        <v>36000</v>
      </c>
      <c r="B1102" s="2" t="s">
        <v>114</v>
      </c>
      <c r="C1102" s="2" t="s">
        <v>36001</v>
      </c>
      <c r="D1102" s="2" t="s">
        <v>34001</v>
      </c>
      <c r="E1102" s="2" t="s">
        <v>36002</v>
      </c>
      <c r="F1102" t="str">
        <f t="shared" si="17"/>
        <v>y</v>
      </c>
      <c r="G1102" t="s">
        <v>35802</v>
      </c>
      <c r="H1102" t="s">
        <v>13616</v>
      </c>
      <c r="I1102" t="s">
        <v>13616</v>
      </c>
      <c r="J1102" t="s">
        <v>13616</v>
      </c>
      <c r="K1102">
        <v>1</v>
      </c>
    </row>
    <row r="1103" spans="1:11" ht="14.4" customHeight="1" x14ac:dyDescent="0.3">
      <c r="A1103" s="2" t="s">
        <v>36003</v>
      </c>
      <c r="B1103" s="2" t="s">
        <v>114</v>
      </c>
      <c r="C1103" s="2" t="s">
        <v>36004</v>
      </c>
      <c r="D1103" s="2" t="s">
        <v>34001</v>
      </c>
      <c r="E1103" s="2" t="s">
        <v>36005</v>
      </c>
      <c r="F1103" t="str">
        <f t="shared" si="17"/>
        <v>y</v>
      </c>
      <c r="G1103" t="s">
        <v>35802</v>
      </c>
      <c r="H1103" t="s">
        <v>13616</v>
      </c>
      <c r="I1103" t="s">
        <v>13616</v>
      </c>
      <c r="J1103" t="s">
        <v>13616</v>
      </c>
      <c r="K1103">
        <v>1</v>
      </c>
    </row>
    <row r="1104" spans="1:11" ht="14.4" customHeight="1" x14ac:dyDescent="0.3">
      <c r="A1104" s="2" t="s">
        <v>36006</v>
      </c>
      <c r="B1104" s="2" t="s">
        <v>114</v>
      </c>
      <c r="C1104" s="2" t="s">
        <v>36007</v>
      </c>
      <c r="D1104" s="2" t="s">
        <v>34001</v>
      </c>
      <c r="E1104" s="2" t="s">
        <v>36008</v>
      </c>
      <c r="F1104" t="str">
        <f t="shared" si="17"/>
        <v>y</v>
      </c>
      <c r="G1104" t="s">
        <v>35802</v>
      </c>
      <c r="H1104" t="s">
        <v>13616</v>
      </c>
      <c r="I1104" t="s">
        <v>13616</v>
      </c>
      <c r="J1104" t="s">
        <v>13616</v>
      </c>
      <c r="K1104">
        <v>1</v>
      </c>
    </row>
    <row r="1105" spans="1:11" ht="14.4" customHeight="1" x14ac:dyDescent="0.3">
      <c r="A1105" s="2" t="s">
        <v>36009</v>
      </c>
      <c r="B1105" s="2" t="s">
        <v>114</v>
      </c>
      <c r="C1105" s="2" t="s">
        <v>36010</v>
      </c>
      <c r="D1105" s="2" t="s">
        <v>34001</v>
      </c>
      <c r="E1105" s="2" t="s">
        <v>36011</v>
      </c>
      <c r="F1105" t="str">
        <f t="shared" si="17"/>
        <v>y</v>
      </c>
      <c r="G1105" t="s">
        <v>35802</v>
      </c>
      <c r="H1105" t="s">
        <v>13616</v>
      </c>
      <c r="I1105" t="s">
        <v>13616</v>
      </c>
      <c r="J1105" t="s">
        <v>13616</v>
      </c>
      <c r="K1105">
        <v>1</v>
      </c>
    </row>
    <row r="1106" spans="1:11" ht="14.4" customHeight="1" x14ac:dyDescent="0.3">
      <c r="A1106" s="2" t="s">
        <v>36012</v>
      </c>
      <c r="B1106" s="2" t="s">
        <v>114</v>
      </c>
      <c r="C1106" s="2" t="s">
        <v>36013</v>
      </c>
      <c r="D1106" s="2" t="s">
        <v>34001</v>
      </c>
      <c r="E1106" s="2" t="s">
        <v>36014</v>
      </c>
      <c r="F1106" t="str">
        <f t="shared" si="17"/>
        <v>y</v>
      </c>
      <c r="G1106" t="s">
        <v>35802</v>
      </c>
      <c r="H1106" t="s">
        <v>13616</v>
      </c>
      <c r="I1106" t="s">
        <v>13616</v>
      </c>
      <c r="J1106" t="s">
        <v>13616</v>
      </c>
      <c r="K1106">
        <v>1</v>
      </c>
    </row>
    <row r="1107" spans="1:11" ht="14.4" customHeight="1" x14ac:dyDescent="0.3">
      <c r="A1107" s="2" t="s">
        <v>36015</v>
      </c>
      <c r="B1107" s="2" t="s">
        <v>114</v>
      </c>
      <c r="C1107" s="2" t="s">
        <v>36016</v>
      </c>
      <c r="D1107" s="2" t="s">
        <v>34001</v>
      </c>
      <c r="E1107" s="2" t="s">
        <v>36017</v>
      </c>
      <c r="F1107" t="str">
        <f t="shared" si="17"/>
        <v>y</v>
      </c>
      <c r="G1107" t="s">
        <v>35802</v>
      </c>
      <c r="H1107" t="s">
        <v>13616</v>
      </c>
      <c r="I1107" t="s">
        <v>13616</v>
      </c>
      <c r="J1107" t="s">
        <v>13616</v>
      </c>
      <c r="K1107">
        <v>1</v>
      </c>
    </row>
    <row r="1108" spans="1:11" ht="14.4" customHeight="1" x14ac:dyDescent="0.3">
      <c r="A1108" s="2" t="s">
        <v>36018</v>
      </c>
      <c r="B1108" s="2" t="s">
        <v>114</v>
      </c>
      <c r="C1108" s="2" t="s">
        <v>36019</v>
      </c>
      <c r="D1108" s="2" t="s">
        <v>34001</v>
      </c>
      <c r="E1108" s="2" t="s">
        <v>36020</v>
      </c>
      <c r="F1108" t="str">
        <f t="shared" si="17"/>
        <v>y</v>
      </c>
      <c r="G1108" t="s">
        <v>35802</v>
      </c>
      <c r="H1108" t="s">
        <v>13616</v>
      </c>
      <c r="I1108" t="s">
        <v>13616</v>
      </c>
      <c r="J1108" t="s">
        <v>13616</v>
      </c>
      <c r="K1108">
        <v>1</v>
      </c>
    </row>
    <row r="1109" spans="1:11" ht="14.4" customHeight="1" x14ac:dyDescent="0.3">
      <c r="A1109" s="2" t="s">
        <v>36021</v>
      </c>
      <c r="B1109" s="2" t="s">
        <v>36022</v>
      </c>
      <c r="C1109" s="2" t="s">
        <v>36023</v>
      </c>
      <c r="D1109" s="2" t="s">
        <v>34001</v>
      </c>
      <c r="E1109" s="2" t="s">
        <v>36024</v>
      </c>
      <c r="F1109" t="str">
        <f t="shared" si="17"/>
        <v>y</v>
      </c>
      <c r="G1109" t="s">
        <v>35344</v>
      </c>
      <c r="H1109" t="s">
        <v>13616</v>
      </c>
      <c r="I1109" t="s">
        <v>13616</v>
      </c>
      <c r="J1109" t="s">
        <v>13616</v>
      </c>
      <c r="K1109">
        <v>1</v>
      </c>
    </row>
    <row r="1110" spans="1:11" ht="14.4" customHeight="1" x14ac:dyDescent="0.3">
      <c r="A1110" s="2" t="s">
        <v>36025</v>
      </c>
      <c r="B1110" s="2" t="s">
        <v>36022</v>
      </c>
      <c r="C1110" s="2" t="s">
        <v>36026</v>
      </c>
      <c r="D1110" s="2" t="s">
        <v>34001</v>
      </c>
      <c r="E1110" s="2" t="s">
        <v>36027</v>
      </c>
      <c r="F1110" t="str">
        <f t="shared" si="17"/>
        <v>y</v>
      </c>
      <c r="G1110" t="s">
        <v>35344</v>
      </c>
      <c r="H1110" t="s">
        <v>13616</v>
      </c>
      <c r="I1110" t="s">
        <v>13616</v>
      </c>
      <c r="J1110" t="s">
        <v>13616</v>
      </c>
      <c r="K1110">
        <v>1</v>
      </c>
    </row>
    <row r="1111" spans="1:11" ht="14.4" customHeight="1" x14ac:dyDescent="0.3">
      <c r="A1111" s="2" t="s">
        <v>36028</v>
      </c>
      <c r="B1111" s="2" t="s">
        <v>36029</v>
      </c>
      <c r="C1111" s="2" t="s">
        <v>36030</v>
      </c>
      <c r="D1111" s="2" t="s">
        <v>34001</v>
      </c>
      <c r="E1111" s="2" t="s">
        <v>36031</v>
      </c>
      <c r="F1111" t="str">
        <f t="shared" si="17"/>
        <v>y</v>
      </c>
      <c r="G1111" t="s">
        <v>35344</v>
      </c>
      <c r="H1111" t="s">
        <v>13616</v>
      </c>
      <c r="I1111" t="s">
        <v>13616</v>
      </c>
      <c r="J1111" t="s">
        <v>13616</v>
      </c>
      <c r="K1111">
        <v>1</v>
      </c>
    </row>
    <row r="1112" spans="1:11" ht="14.4" customHeight="1" x14ac:dyDescent="0.3">
      <c r="A1112" s="2" t="s">
        <v>36032</v>
      </c>
      <c r="B1112" s="2" t="s">
        <v>36029</v>
      </c>
      <c r="C1112" s="2" t="s">
        <v>36033</v>
      </c>
      <c r="D1112" s="2" t="s">
        <v>34001</v>
      </c>
      <c r="E1112" s="2" t="s">
        <v>36034</v>
      </c>
      <c r="F1112" t="str">
        <f t="shared" si="17"/>
        <v>y</v>
      </c>
      <c r="G1112" t="s">
        <v>35344</v>
      </c>
      <c r="H1112" t="s">
        <v>13616</v>
      </c>
      <c r="I1112" t="s">
        <v>13616</v>
      </c>
      <c r="J1112" t="s">
        <v>13616</v>
      </c>
      <c r="K1112">
        <v>1</v>
      </c>
    </row>
    <row r="1113" spans="1:11" ht="14.4" customHeight="1" x14ac:dyDescent="0.3">
      <c r="A1113" s="2" t="s">
        <v>6770</v>
      </c>
      <c r="B1113" s="2" t="s">
        <v>2071</v>
      </c>
      <c r="C1113" s="2" t="s">
        <v>36035</v>
      </c>
      <c r="D1113" s="2" t="s">
        <v>36036</v>
      </c>
      <c r="E1113" s="2" t="s">
        <v>36037</v>
      </c>
      <c r="F1113" t="str">
        <f t="shared" si="17"/>
        <v>y</v>
      </c>
      <c r="G1113" t="s">
        <v>24229</v>
      </c>
      <c r="H1113" t="s">
        <v>13616</v>
      </c>
      <c r="I1113" t="s">
        <v>13616</v>
      </c>
      <c r="J1113" t="s">
        <v>13616</v>
      </c>
      <c r="K1113">
        <v>108</v>
      </c>
    </row>
  </sheetData>
  <autoFilter ref="A4:J1113" xr:uid="{380E8DCB-D881-4194-80B9-6A2420EF6836}">
    <sortState xmlns:xlrd2="http://schemas.microsoft.com/office/spreadsheetml/2017/richdata2" ref="A5:J1113">
      <sortCondition ref="B4:B1113"/>
    </sortState>
  </autoFilter>
  <hyperlinks>
    <hyperlink ref="D1" location="'Dashboard'!A1" display="&lt;-- go to dashboard" xr:uid="{5DC6C944-0D48-4526-A5DE-A162E58F38F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BC06B-5247-4D07-B584-FCACE4606330}">
  <sheetPr codeName="Sheet46"/>
  <dimension ref="A1:K194"/>
  <sheetViews>
    <sheetView zoomScaleNormal="100" workbookViewId="0">
      <selection activeCell="D6" sqref="D6"/>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t="s">
        <v>10248</v>
      </c>
      <c r="C1" s="1"/>
      <c r="D1" s="17" t="s">
        <v>13548</v>
      </c>
      <c r="E1" s="1" t="s">
        <v>36038</v>
      </c>
      <c r="F1" s="10" t="s">
        <v>36039</v>
      </c>
      <c r="G1" s="5" t="s">
        <v>2</v>
      </c>
      <c r="H1" s="5">
        <f>COUNTIF(H5:H1048576,"&lt;&gt;" ) - COUNTIF(H5:H1048576,"*NP*")</f>
        <v>190</v>
      </c>
      <c r="I1" s="5">
        <f>COUNTIF(I5:I1048576,"&lt;&gt;" ) - COUNTIF(I5:I1048576,"*NP*")</f>
        <v>0</v>
      </c>
      <c r="J1" s="5">
        <f>COUNTIF(J5:J1048576,"&lt;&gt;" ) - COUNTIF(J5:J1048576,"*NP*")</f>
        <v>0</v>
      </c>
    </row>
    <row r="2" spans="1:11" ht="14.4" customHeight="1" x14ac:dyDescent="0.3">
      <c r="A2" s="35" t="s">
        <v>13550</v>
      </c>
      <c r="B2" s="38"/>
      <c r="C2" s="1"/>
      <c r="D2" s="1"/>
      <c r="E2" s="1"/>
      <c r="F2" s="1"/>
      <c r="G2" s="5" t="s">
        <v>13552</v>
      </c>
      <c r="H2" s="16">
        <f>IF(H1=0,0,COUNTIF(H5:H1048576,"used")/H1)</f>
        <v>0.64210526315789473</v>
      </c>
      <c r="I2" s="16">
        <f>IF(I1=0,0,COUNTIF(I5:I1048576,"used")/I1)</f>
        <v>0</v>
      </c>
      <c r="J2" s="45">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10256</v>
      </c>
      <c r="B5" s="2" t="s">
        <v>25465</v>
      </c>
      <c r="C5" s="2" t="s">
        <v>36040</v>
      </c>
      <c r="D5" s="2" t="s">
        <v>36041</v>
      </c>
      <c r="E5" s="2" t="s">
        <v>36042</v>
      </c>
      <c r="F5" t="str">
        <f t="shared" ref="F5:F36" si="0">IF(COUNTIF(H5:J5,"used")&gt;0,"y","")</f>
        <v/>
      </c>
      <c r="H5" t="s">
        <v>13568</v>
      </c>
      <c r="K5">
        <v>8</v>
      </c>
    </row>
    <row r="6" spans="1:11" ht="14.4" customHeight="1" x14ac:dyDescent="0.3">
      <c r="A6" s="2" t="s">
        <v>5911</v>
      </c>
      <c r="B6" s="2" t="s">
        <v>36043</v>
      </c>
      <c r="C6" s="2" t="s">
        <v>36044</v>
      </c>
      <c r="D6" s="2" t="s">
        <v>36045</v>
      </c>
      <c r="E6" s="2" t="s">
        <v>36046</v>
      </c>
      <c r="F6" t="str">
        <f t="shared" si="0"/>
        <v/>
      </c>
      <c r="H6" t="s">
        <v>13568</v>
      </c>
      <c r="K6">
        <v>17</v>
      </c>
    </row>
    <row r="7" spans="1:11" ht="14.4" customHeight="1" x14ac:dyDescent="0.3">
      <c r="A7" s="2" t="s">
        <v>8094</v>
      </c>
      <c r="B7" s="2" t="s">
        <v>36047</v>
      </c>
      <c r="C7" s="2" t="s">
        <v>36048</v>
      </c>
      <c r="D7" s="2" t="s">
        <v>36049</v>
      </c>
      <c r="E7" s="2" t="s">
        <v>36050</v>
      </c>
      <c r="F7" t="str">
        <f t="shared" si="0"/>
        <v/>
      </c>
      <c r="H7" t="s">
        <v>13568</v>
      </c>
      <c r="K7">
        <v>33</v>
      </c>
    </row>
    <row r="8" spans="1:11" ht="14.4" customHeight="1" x14ac:dyDescent="0.3">
      <c r="A8" s="2" t="s">
        <v>10265</v>
      </c>
      <c r="B8" s="2" t="s">
        <v>6157</v>
      </c>
      <c r="C8" s="2" t="s">
        <v>36051</v>
      </c>
      <c r="D8" s="2" t="s">
        <v>36052</v>
      </c>
      <c r="E8" s="2" t="s">
        <v>36053</v>
      </c>
      <c r="F8" t="str">
        <f t="shared" si="0"/>
        <v/>
      </c>
      <c r="H8" t="s">
        <v>13568</v>
      </c>
      <c r="K8">
        <v>23</v>
      </c>
    </row>
    <row r="9" spans="1:11" ht="14.4" customHeight="1" x14ac:dyDescent="0.3">
      <c r="A9" s="2" t="s">
        <v>10271</v>
      </c>
      <c r="B9" s="2" t="s">
        <v>36054</v>
      </c>
      <c r="C9" s="2" t="s">
        <v>36055</v>
      </c>
      <c r="D9" s="2" t="s">
        <v>36056</v>
      </c>
      <c r="E9" s="2" t="s">
        <v>36057</v>
      </c>
      <c r="F9" t="str">
        <f t="shared" si="0"/>
        <v/>
      </c>
      <c r="H9" t="s">
        <v>13568</v>
      </c>
      <c r="K9">
        <v>32</v>
      </c>
    </row>
    <row r="10" spans="1:11" ht="14.4" customHeight="1" x14ac:dyDescent="0.3">
      <c r="A10" s="2" t="s">
        <v>10279</v>
      </c>
      <c r="B10" s="2" t="s">
        <v>36058</v>
      </c>
      <c r="C10" s="2" t="s">
        <v>36059</v>
      </c>
      <c r="D10" s="2" t="s">
        <v>36060</v>
      </c>
      <c r="E10" s="2" t="s">
        <v>36061</v>
      </c>
      <c r="F10" t="str">
        <f t="shared" si="0"/>
        <v/>
      </c>
      <c r="H10" t="s">
        <v>13568</v>
      </c>
      <c r="K10">
        <v>10</v>
      </c>
    </row>
    <row r="11" spans="1:11" ht="14.4" customHeight="1" x14ac:dyDescent="0.3">
      <c r="A11" s="2" t="s">
        <v>8098</v>
      </c>
      <c r="B11" s="2" t="s">
        <v>10246</v>
      </c>
      <c r="C11" s="2" t="s">
        <v>36062</v>
      </c>
      <c r="D11" s="2" t="s">
        <v>36063</v>
      </c>
      <c r="E11" s="2" t="s">
        <v>36064</v>
      </c>
      <c r="F11" t="str">
        <f t="shared" si="0"/>
        <v/>
      </c>
      <c r="H11" t="s">
        <v>13568</v>
      </c>
      <c r="K11">
        <v>12</v>
      </c>
    </row>
    <row r="12" spans="1:11" ht="14.4" customHeight="1" x14ac:dyDescent="0.3">
      <c r="A12" s="2" t="s">
        <v>7774</v>
      </c>
      <c r="B12" s="2" t="s">
        <v>36065</v>
      </c>
      <c r="C12" s="2" t="s">
        <v>36066</v>
      </c>
      <c r="D12" s="2" t="s">
        <v>36067</v>
      </c>
      <c r="E12" s="2" t="s">
        <v>36068</v>
      </c>
      <c r="F12" t="str">
        <f t="shared" si="0"/>
        <v/>
      </c>
      <c r="H12" t="s">
        <v>13568</v>
      </c>
      <c r="K12">
        <v>19</v>
      </c>
    </row>
    <row r="13" spans="1:11" ht="14.4" customHeight="1" x14ac:dyDescent="0.3">
      <c r="A13" s="2" t="s">
        <v>10283</v>
      </c>
      <c r="B13" s="2" t="s">
        <v>36069</v>
      </c>
      <c r="C13" s="2" t="s">
        <v>36070</v>
      </c>
      <c r="D13" s="2" t="s">
        <v>36071</v>
      </c>
      <c r="E13" s="2" t="s">
        <v>36072</v>
      </c>
      <c r="F13" t="str">
        <f t="shared" si="0"/>
        <v/>
      </c>
      <c r="H13" t="s">
        <v>13568</v>
      </c>
      <c r="K13">
        <v>20</v>
      </c>
    </row>
    <row r="14" spans="1:11" ht="14.4" customHeight="1" x14ac:dyDescent="0.3">
      <c r="A14" s="2" t="s">
        <v>5830</v>
      </c>
      <c r="B14" s="2" t="s">
        <v>36073</v>
      </c>
      <c r="C14" s="2" t="s">
        <v>36074</v>
      </c>
      <c r="D14" s="2" t="s">
        <v>36060</v>
      </c>
      <c r="E14" s="2" t="s">
        <v>36075</v>
      </c>
      <c r="F14" t="str">
        <f t="shared" si="0"/>
        <v/>
      </c>
      <c r="H14" t="s">
        <v>13568</v>
      </c>
      <c r="K14">
        <v>10</v>
      </c>
    </row>
    <row r="15" spans="1:11" ht="14.4" customHeight="1" x14ac:dyDescent="0.3">
      <c r="A15" s="2" t="s">
        <v>4412</v>
      </c>
      <c r="B15" s="2" t="s">
        <v>36076</v>
      </c>
      <c r="C15" s="2" t="s">
        <v>36077</v>
      </c>
      <c r="D15" s="2" t="s">
        <v>36060</v>
      </c>
      <c r="E15" s="2" t="s">
        <v>36075</v>
      </c>
      <c r="F15" t="str">
        <f t="shared" si="0"/>
        <v/>
      </c>
      <c r="H15" t="s">
        <v>13568</v>
      </c>
      <c r="K15">
        <v>10</v>
      </c>
    </row>
    <row r="16" spans="1:11" ht="14.4" customHeight="1" x14ac:dyDescent="0.3">
      <c r="A16" s="2" t="s">
        <v>6246</v>
      </c>
      <c r="B16" s="2" t="s">
        <v>36078</v>
      </c>
      <c r="C16" s="2" t="s">
        <v>36079</v>
      </c>
      <c r="D16" s="2" t="s">
        <v>36060</v>
      </c>
      <c r="E16" s="2" t="s">
        <v>36080</v>
      </c>
      <c r="F16" t="str">
        <f t="shared" si="0"/>
        <v/>
      </c>
      <c r="H16" t="s">
        <v>13568</v>
      </c>
      <c r="K16">
        <v>10</v>
      </c>
    </row>
    <row r="17" spans="1:11" ht="14.4" customHeight="1" x14ac:dyDescent="0.3">
      <c r="A17" s="2" t="s">
        <v>5811</v>
      </c>
      <c r="B17" s="2" t="s">
        <v>36081</v>
      </c>
      <c r="C17" s="2" t="s">
        <v>36082</v>
      </c>
      <c r="D17" s="2" t="s">
        <v>36060</v>
      </c>
      <c r="E17" s="2" t="s">
        <v>36083</v>
      </c>
      <c r="F17" t="str">
        <f t="shared" si="0"/>
        <v/>
      </c>
      <c r="H17" t="s">
        <v>13568</v>
      </c>
      <c r="K17">
        <v>10</v>
      </c>
    </row>
    <row r="18" spans="1:11" ht="14.4" customHeight="1" x14ac:dyDescent="0.3">
      <c r="A18" s="2" t="s">
        <v>5813</v>
      </c>
      <c r="B18" s="2" t="s">
        <v>36069</v>
      </c>
      <c r="C18" s="2" t="s">
        <v>36084</v>
      </c>
      <c r="D18" s="2" t="s">
        <v>36071</v>
      </c>
      <c r="E18" s="2" t="s">
        <v>36085</v>
      </c>
      <c r="F18" t="str">
        <f t="shared" si="0"/>
        <v/>
      </c>
      <c r="H18" t="s">
        <v>13568</v>
      </c>
      <c r="K18">
        <v>20</v>
      </c>
    </row>
    <row r="19" spans="1:11" ht="14.4" customHeight="1" x14ac:dyDescent="0.3">
      <c r="A19" s="2" t="s">
        <v>10292</v>
      </c>
      <c r="B19" s="2" t="s">
        <v>36086</v>
      </c>
      <c r="C19" s="2" t="s">
        <v>36087</v>
      </c>
      <c r="D19" s="2" t="s">
        <v>36088</v>
      </c>
      <c r="E19" s="2" t="s">
        <v>36089</v>
      </c>
      <c r="F19" t="str">
        <f t="shared" si="0"/>
        <v/>
      </c>
      <c r="H19" t="s">
        <v>13568</v>
      </c>
      <c r="K19">
        <v>21</v>
      </c>
    </row>
    <row r="20" spans="1:11" ht="14.4" customHeight="1" x14ac:dyDescent="0.3">
      <c r="A20" s="2" t="s">
        <v>5900</v>
      </c>
      <c r="B20" s="2" t="s">
        <v>36086</v>
      </c>
      <c r="C20" s="2" t="s">
        <v>36090</v>
      </c>
      <c r="D20" s="2" t="s">
        <v>36088</v>
      </c>
      <c r="E20" s="2" t="s">
        <v>36091</v>
      </c>
      <c r="F20" t="str">
        <f t="shared" si="0"/>
        <v/>
      </c>
      <c r="H20" t="s">
        <v>13568</v>
      </c>
      <c r="K20">
        <v>21</v>
      </c>
    </row>
    <row r="21" spans="1:11" ht="14.4" customHeight="1" x14ac:dyDescent="0.3">
      <c r="A21" s="2" t="s">
        <v>6229</v>
      </c>
      <c r="B21" s="2" t="s">
        <v>36086</v>
      </c>
      <c r="C21" s="2" t="s">
        <v>36092</v>
      </c>
      <c r="D21" s="2" t="s">
        <v>36063</v>
      </c>
      <c r="E21" s="2" t="s">
        <v>36093</v>
      </c>
      <c r="F21" t="str">
        <f t="shared" si="0"/>
        <v/>
      </c>
      <c r="H21" t="s">
        <v>13568</v>
      </c>
      <c r="K21">
        <v>12</v>
      </c>
    </row>
    <row r="22" spans="1:11" ht="14.4" customHeight="1" x14ac:dyDescent="0.3">
      <c r="A22" s="2" t="s">
        <v>6242</v>
      </c>
      <c r="B22" s="2" t="s">
        <v>36094</v>
      </c>
      <c r="C22" s="2" t="s">
        <v>36095</v>
      </c>
      <c r="D22" s="2" t="s">
        <v>36096</v>
      </c>
      <c r="E22" s="2" t="s">
        <v>36097</v>
      </c>
      <c r="F22" t="str">
        <f t="shared" si="0"/>
        <v/>
      </c>
      <c r="H22" t="s">
        <v>13568</v>
      </c>
      <c r="K22">
        <v>9</v>
      </c>
    </row>
    <row r="23" spans="1:11" ht="14.4" customHeight="1" x14ac:dyDescent="0.3">
      <c r="A23" s="2" t="s">
        <v>7824</v>
      </c>
      <c r="B23" s="2" t="s">
        <v>25465</v>
      </c>
      <c r="C23" s="2" t="s">
        <v>36098</v>
      </c>
      <c r="D23" s="2" t="s">
        <v>36041</v>
      </c>
      <c r="E23" s="2" t="s">
        <v>36099</v>
      </c>
      <c r="F23" t="str">
        <f t="shared" si="0"/>
        <v/>
      </c>
      <c r="H23" t="s">
        <v>13568</v>
      </c>
      <c r="K23">
        <v>8</v>
      </c>
    </row>
    <row r="24" spans="1:11" ht="14.4" customHeight="1" x14ac:dyDescent="0.3">
      <c r="A24" s="2" t="s">
        <v>6190</v>
      </c>
      <c r="B24" s="2" t="s">
        <v>10346</v>
      </c>
      <c r="C24" s="2" t="s">
        <v>36100</v>
      </c>
      <c r="D24" s="2" t="s">
        <v>36063</v>
      </c>
      <c r="E24" s="2" t="s">
        <v>36101</v>
      </c>
      <c r="F24" t="str">
        <f t="shared" si="0"/>
        <v/>
      </c>
      <c r="H24" t="s">
        <v>13568</v>
      </c>
      <c r="K24">
        <v>12</v>
      </c>
    </row>
    <row r="25" spans="1:11" ht="14.4" customHeight="1" x14ac:dyDescent="0.3">
      <c r="A25" s="2" t="s">
        <v>6192</v>
      </c>
      <c r="B25" s="2" t="s">
        <v>10542</v>
      </c>
      <c r="C25" s="2" t="s">
        <v>36102</v>
      </c>
      <c r="D25" s="2" t="s">
        <v>36103</v>
      </c>
      <c r="E25" s="2" t="s">
        <v>36104</v>
      </c>
      <c r="F25" t="str">
        <f t="shared" si="0"/>
        <v/>
      </c>
      <c r="H25" t="s">
        <v>13568</v>
      </c>
      <c r="K25">
        <v>15</v>
      </c>
    </row>
    <row r="26" spans="1:11" ht="14.4" customHeight="1" x14ac:dyDescent="0.3">
      <c r="A26" s="2" t="s">
        <v>5927</v>
      </c>
      <c r="B26" s="2" t="s">
        <v>10249</v>
      </c>
      <c r="C26" s="2" t="s">
        <v>36105</v>
      </c>
      <c r="D26" s="2" t="s">
        <v>36067</v>
      </c>
      <c r="E26" s="2" t="s">
        <v>36106</v>
      </c>
      <c r="F26" t="str">
        <f t="shared" si="0"/>
        <v/>
      </c>
      <c r="H26" t="s">
        <v>13568</v>
      </c>
      <c r="K26">
        <v>19</v>
      </c>
    </row>
    <row r="27" spans="1:11" ht="14.4" customHeight="1" x14ac:dyDescent="0.3">
      <c r="A27" s="2" t="s">
        <v>10313</v>
      </c>
      <c r="B27" s="2" t="s">
        <v>36107</v>
      </c>
      <c r="C27" s="2" t="s">
        <v>36108</v>
      </c>
      <c r="D27" s="2" t="s">
        <v>36109</v>
      </c>
      <c r="E27" s="2" t="s">
        <v>36110</v>
      </c>
      <c r="F27" t="str">
        <f t="shared" si="0"/>
        <v/>
      </c>
      <c r="H27" t="s">
        <v>13568</v>
      </c>
      <c r="K27">
        <v>11</v>
      </c>
    </row>
    <row r="28" spans="1:11" ht="14.4" customHeight="1" x14ac:dyDescent="0.3">
      <c r="A28" s="2" t="s">
        <v>10317</v>
      </c>
      <c r="B28" s="2" t="s">
        <v>36111</v>
      </c>
      <c r="C28" s="2" t="s">
        <v>36112</v>
      </c>
      <c r="D28" s="2" t="s">
        <v>36113</v>
      </c>
      <c r="E28" s="2" t="s">
        <v>36114</v>
      </c>
      <c r="F28" t="str">
        <f t="shared" si="0"/>
        <v/>
      </c>
      <c r="H28" t="s">
        <v>13568</v>
      </c>
      <c r="K28">
        <v>25</v>
      </c>
    </row>
    <row r="29" spans="1:11" ht="14.4" customHeight="1" x14ac:dyDescent="0.3">
      <c r="A29" s="2" t="s">
        <v>10333</v>
      </c>
      <c r="B29" s="2" t="s">
        <v>566</v>
      </c>
      <c r="C29" s="2" t="s">
        <v>36115</v>
      </c>
      <c r="D29" s="2" t="s">
        <v>36116</v>
      </c>
      <c r="E29" s="2" t="s">
        <v>36117</v>
      </c>
      <c r="F29" t="str">
        <f t="shared" si="0"/>
        <v>y</v>
      </c>
      <c r="H29" t="s">
        <v>13616</v>
      </c>
      <c r="K29">
        <v>27</v>
      </c>
    </row>
    <row r="30" spans="1:11" ht="14.4" customHeight="1" x14ac:dyDescent="0.3">
      <c r="A30" s="2" t="s">
        <v>10335</v>
      </c>
      <c r="B30" s="2" t="s">
        <v>3784</v>
      </c>
      <c r="C30" s="2" t="s">
        <v>36118</v>
      </c>
      <c r="D30" s="2" t="s">
        <v>36119</v>
      </c>
      <c r="E30" s="2" t="s">
        <v>36120</v>
      </c>
      <c r="F30" t="str">
        <f t="shared" si="0"/>
        <v/>
      </c>
      <c r="H30" t="s">
        <v>13568</v>
      </c>
      <c r="K30">
        <v>28</v>
      </c>
    </row>
    <row r="31" spans="1:11" ht="14.4" customHeight="1" x14ac:dyDescent="0.3">
      <c r="A31" s="2" t="s">
        <v>10337</v>
      </c>
      <c r="B31" s="2" t="s">
        <v>36121</v>
      </c>
      <c r="C31" s="2" t="s">
        <v>36122</v>
      </c>
      <c r="D31" s="2" t="s">
        <v>36123</v>
      </c>
      <c r="E31" s="2" t="s">
        <v>36124</v>
      </c>
      <c r="F31" t="str">
        <f t="shared" si="0"/>
        <v/>
      </c>
      <c r="H31" t="s">
        <v>13568</v>
      </c>
      <c r="K31">
        <v>30</v>
      </c>
    </row>
    <row r="32" spans="1:11" ht="14.4" customHeight="1" x14ac:dyDescent="0.3">
      <c r="A32" s="2" t="s">
        <v>25241</v>
      </c>
      <c r="B32" s="2" t="s">
        <v>36125</v>
      </c>
      <c r="C32" s="2" t="s">
        <v>36126</v>
      </c>
      <c r="D32" s="2" t="s">
        <v>36109</v>
      </c>
      <c r="E32" s="2" t="s">
        <v>36127</v>
      </c>
      <c r="F32" t="str">
        <f t="shared" si="0"/>
        <v/>
      </c>
      <c r="H32" t="s">
        <v>13568</v>
      </c>
      <c r="K32">
        <v>11</v>
      </c>
    </row>
    <row r="33" spans="1:11" ht="14.4" customHeight="1" x14ac:dyDescent="0.3">
      <c r="A33" s="2" t="s">
        <v>10345</v>
      </c>
      <c r="B33" s="2">
        <v>2403887</v>
      </c>
      <c r="C33" s="2" t="s">
        <v>36128</v>
      </c>
      <c r="D33" s="2" t="s">
        <v>36129</v>
      </c>
      <c r="E33" s="2" t="s">
        <v>36130</v>
      </c>
      <c r="F33" t="str">
        <f t="shared" si="0"/>
        <v>y</v>
      </c>
      <c r="H33" t="s">
        <v>13616</v>
      </c>
      <c r="K33">
        <v>31</v>
      </c>
    </row>
    <row r="34" spans="1:11" ht="14.4" customHeight="1" x14ac:dyDescent="0.3">
      <c r="A34" s="2" t="s">
        <v>10387</v>
      </c>
      <c r="B34" s="2" t="s">
        <v>3140</v>
      </c>
      <c r="C34" s="2" t="s">
        <v>10399</v>
      </c>
      <c r="D34" s="2" t="s">
        <v>36131</v>
      </c>
      <c r="E34" s="2" t="s">
        <v>36132</v>
      </c>
      <c r="F34" t="str">
        <f t="shared" si="0"/>
        <v>y</v>
      </c>
      <c r="H34" t="s">
        <v>13616</v>
      </c>
      <c r="K34">
        <v>1</v>
      </c>
    </row>
    <row r="35" spans="1:11" ht="14.4" customHeight="1" x14ac:dyDescent="0.3">
      <c r="A35" s="2" t="s">
        <v>5931</v>
      </c>
      <c r="B35" s="2" t="s">
        <v>5209</v>
      </c>
      <c r="C35" s="2" t="s">
        <v>10412</v>
      </c>
      <c r="D35" s="2" t="s">
        <v>36133</v>
      </c>
      <c r="E35" s="2" t="s">
        <v>36134</v>
      </c>
      <c r="F35" t="str">
        <f t="shared" si="0"/>
        <v/>
      </c>
      <c r="H35" t="s">
        <v>13568</v>
      </c>
      <c r="K35">
        <v>3</v>
      </c>
    </row>
    <row r="36" spans="1:11" ht="14.4" customHeight="1" x14ac:dyDescent="0.3">
      <c r="A36" s="2" t="s">
        <v>10390</v>
      </c>
      <c r="B36" s="2" t="s">
        <v>5209</v>
      </c>
      <c r="C36" s="2" t="s">
        <v>10414</v>
      </c>
      <c r="D36" s="2" t="s">
        <v>36133</v>
      </c>
      <c r="E36" s="2" t="s">
        <v>36135</v>
      </c>
      <c r="F36" t="str">
        <f t="shared" si="0"/>
        <v/>
      </c>
      <c r="H36" t="s">
        <v>13568</v>
      </c>
      <c r="K36">
        <v>3</v>
      </c>
    </row>
    <row r="37" spans="1:11" ht="14.4" customHeight="1" x14ac:dyDescent="0.3">
      <c r="A37" s="2" t="s">
        <v>10392</v>
      </c>
      <c r="B37" s="2" t="s">
        <v>5209</v>
      </c>
      <c r="C37" s="2" t="s">
        <v>10416</v>
      </c>
      <c r="D37" s="2" t="s">
        <v>36133</v>
      </c>
      <c r="E37" s="2" t="s">
        <v>36136</v>
      </c>
      <c r="F37" t="str">
        <f t="shared" ref="F37:F68" si="1">IF(COUNTIF(H37:J37,"used")&gt;0,"y","")</f>
        <v/>
      </c>
      <c r="H37" t="s">
        <v>13568</v>
      </c>
      <c r="K37">
        <v>3</v>
      </c>
    </row>
    <row r="38" spans="1:11" ht="14.4" customHeight="1" x14ac:dyDescent="0.3">
      <c r="A38" s="2" t="s">
        <v>10394</v>
      </c>
      <c r="B38" s="2" t="s">
        <v>5209</v>
      </c>
      <c r="C38" s="2" t="s">
        <v>10418</v>
      </c>
      <c r="D38" s="2" t="s">
        <v>36133</v>
      </c>
      <c r="E38" s="2" t="s">
        <v>36137</v>
      </c>
      <c r="F38" t="str">
        <f t="shared" si="1"/>
        <v/>
      </c>
      <c r="H38" t="s">
        <v>13568</v>
      </c>
      <c r="K38">
        <v>3</v>
      </c>
    </row>
    <row r="39" spans="1:11" ht="14.4" customHeight="1" x14ac:dyDescent="0.3">
      <c r="A39" s="2" t="s">
        <v>10396</v>
      </c>
      <c r="B39" s="2" t="s">
        <v>114</v>
      </c>
      <c r="C39" s="2" t="s">
        <v>10510</v>
      </c>
      <c r="D39" s="2" t="s">
        <v>36131</v>
      </c>
      <c r="E39" s="2" t="s">
        <v>36138</v>
      </c>
      <c r="F39" t="str">
        <f t="shared" si="1"/>
        <v/>
      </c>
      <c r="H39" t="s">
        <v>13568</v>
      </c>
      <c r="K39">
        <v>1</v>
      </c>
    </row>
    <row r="40" spans="1:11" ht="14.4" customHeight="1" x14ac:dyDescent="0.3">
      <c r="A40" s="2" t="s">
        <v>5964</v>
      </c>
      <c r="B40" s="2" t="s">
        <v>5209</v>
      </c>
      <c r="C40" s="2" t="s">
        <v>10420</v>
      </c>
      <c r="D40" s="2" t="s">
        <v>36133</v>
      </c>
      <c r="E40" s="2" t="s">
        <v>36139</v>
      </c>
      <c r="F40" t="str">
        <f t="shared" si="1"/>
        <v/>
      </c>
      <c r="H40" t="s">
        <v>13568</v>
      </c>
      <c r="K40">
        <v>3</v>
      </c>
    </row>
    <row r="41" spans="1:11" ht="14.4" customHeight="1" x14ac:dyDescent="0.3">
      <c r="A41" s="2" t="s">
        <v>6699</v>
      </c>
      <c r="B41" s="2" t="s">
        <v>10422</v>
      </c>
      <c r="C41" s="2" t="s">
        <v>10423</v>
      </c>
      <c r="D41" s="2" t="s">
        <v>36133</v>
      </c>
      <c r="E41" s="2" t="s">
        <v>36140</v>
      </c>
      <c r="F41" t="str">
        <f t="shared" si="1"/>
        <v/>
      </c>
      <c r="H41" t="s">
        <v>13568</v>
      </c>
      <c r="K41">
        <v>3</v>
      </c>
    </row>
    <row r="42" spans="1:11" ht="14.4" customHeight="1" x14ac:dyDescent="0.3">
      <c r="A42" s="2" t="s">
        <v>10400</v>
      </c>
      <c r="B42" s="2" t="s">
        <v>114</v>
      </c>
      <c r="C42" s="2" t="s">
        <v>36141</v>
      </c>
      <c r="D42" s="2" t="s">
        <v>36131</v>
      </c>
      <c r="E42" s="2" t="s">
        <v>36142</v>
      </c>
      <c r="F42" t="str">
        <f t="shared" si="1"/>
        <v/>
      </c>
      <c r="H42" t="s">
        <v>13568</v>
      </c>
      <c r="K42">
        <v>1</v>
      </c>
    </row>
    <row r="43" spans="1:11" ht="14.4" customHeight="1" x14ac:dyDescent="0.3">
      <c r="A43" s="2" t="s">
        <v>2028</v>
      </c>
      <c r="B43" s="2" t="s">
        <v>2029</v>
      </c>
      <c r="C43" s="2" t="s">
        <v>2030</v>
      </c>
      <c r="D43" s="2" t="s">
        <v>36143</v>
      </c>
      <c r="E43" s="2" t="s">
        <v>36144</v>
      </c>
      <c r="F43" t="str">
        <f t="shared" si="1"/>
        <v/>
      </c>
      <c r="H43" t="s">
        <v>13568</v>
      </c>
      <c r="K43">
        <v>34</v>
      </c>
    </row>
    <row r="44" spans="1:11" ht="14.4" customHeight="1" x14ac:dyDescent="0.3">
      <c r="A44" s="2" t="s">
        <v>4193</v>
      </c>
      <c r="B44" s="2" t="s">
        <v>36065</v>
      </c>
      <c r="C44" s="2" t="s">
        <v>36145</v>
      </c>
      <c r="D44" s="2" t="s">
        <v>36146</v>
      </c>
      <c r="E44" s="2" t="s">
        <v>36147</v>
      </c>
      <c r="F44" t="str">
        <f t="shared" si="1"/>
        <v/>
      </c>
      <c r="H44" t="s">
        <v>13568</v>
      </c>
      <c r="K44">
        <v>22</v>
      </c>
    </row>
    <row r="45" spans="1:11" ht="14.4" customHeight="1" x14ac:dyDescent="0.3">
      <c r="A45" s="2" t="s">
        <v>23961</v>
      </c>
      <c r="B45" s="2" t="s">
        <v>36148</v>
      </c>
      <c r="C45" s="2" t="s">
        <v>36149</v>
      </c>
      <c r="D45" s="2" t="s">
        <v>36150</v>
      </c>
      <c r="E45" s="2" t="s">
        <v>36151</v>
      </c>
      <c r="F45" t="str">
        <f t="shared" si="1"/>
        <v/>
      </c>
      <c r="H45" t="s">
        <v>13568</v>
      </c>
      <c r="K45">
        <v>18</v>
      </c>
    </row>
    <row r="46" spans="1:11" ht="14.4" customHeight="1" x14ac:dyDescent="0.3">
      <c r="A46" s="2" t="s">
        <v>24042</v>
      </c>
      <c r="B46" s="2" t="s">
        <v>36152</v>
      </c>
      <c r="C46" s="2" t="s">
        <v>36153</v>
      </c>
      <c r="D46" s="2" t="s">
        <v>36150</v>
      </c>
      <c r="E46" s="2" t="s">
        <v>36154</v>
      </c>
      <c r="F46" t="str">
        <f t="shared" si="1"/>
        <v/>
      </c>
      <c r="H46" t="s">
        <v>13568</v>
      </c>
      <c r="K46">
        <v>18</v>
      </c>
    </row>
    <row r="47" spans="1:11" ht="14.4" customHeight="1" x14ac:dyDescent="0.3">
      <c r="A47" s="2" t="s">
        <v>36155</v>
      </c>
      <c r="B47" s="2" t="s">
        <v>36156</v>
      </c>
      <c r="C47" s="2" t="s">
        <v>36157</v>
      </c>
      <c r="D47" s="2" t="s">
        <v>36158</v>
      </c>
      <c r="E47" s="2" t="s">
        <v>36159</v>
      </c>
      <c r="F47" t="str">
        <f t="shared" si="1"/>
        <v/>
      </c>
      <c r="H47" t="s">
        <v>13568</v>
      </c>
      <c r="K47">
        <v>24</v>
      </c>
    </row>
    <row r="48" spans="1:11" ht="14.4" customHeight="1" x14ac:dyDescent="0.3">
      <c r="A48" s="2" t="s">
        <v>36160</v>
      </c>
      <c r="B48" s="2" t="s">
        <v>36161</v>
      </c>
      <c r="C48" s="2" t="s">
        <v>36162</v>
      </c>
      <c r="D48" s="2" t="s">
        <v>36109</v>
      </c>
      <c r="E48" s="2" t="s">
        <v>36103</v>
      </c>
      <c r="F48" t="str">
        <f t="shared" si="1"/>
        <v/>
      </c>
      <c r="H48" t="s">
        <v>13568</v>
      </c>
      <c r="K48">
        <v>11</v>
      </c>
    </row>
    <row r="49" spans="1:11" ht="14.4" customHeight="1" x14ac:dyDescent="0.3">
      <c r="A49" s="2" t="s">
        <v>36163</v>
      </c>
      <c r="B49" s="2" t="s">
        <v>36164</v>
      </c>
      <c r="C49" s="2" t="s">
        <v>36165</v>
      </c>
      <c r="D49" s="2" t="s">
        <v>36103</v>
      </c>
      <c r="E49" s="2" t="s">
        <v>36103</v>
      </c>
      <c r="F49" t="str">
        <f t="shared" si="1"/>
        <v/>
      </c>
      <c r="H49" t="s">
        <v>13568</v>
      </c>
      <c r="K49">
        <v>15</v>
      </c>
    </row>
    <row r="50" spans="1:11" ht="14.4" customHeight="1" x14ac:dyDescent="0.3">
      <c r="A50" s="2" t="s">
        <v>36166</v>
      </c>
      <c r="B50" s="2" t="s">
        <v>36167</v>
      </c>
      <c r="C50" s="2" t="s">
        <v>36168</v>
      </c>
      <c r="D50" s="2" t="s">
        <v>36103</v>
      </c>
      <c r="E50" s="2" t="s">
        <v>36169</v>
      </c>
      <c r="F50" t="str">
        <f t="shared" si="1"/>
        <v/>
      </c>
      <c r="H50" t="s">
        <v>13568</v>
      </c>
      <c r="K50">
        <v>15</v>
      </c>
    </row>
    <row r="51" spans="1:11" ht="14.4" customHeight="1" x14ac:dyDescent="0.3">
      <c r="A51" s="2" t="s">
        <v>35265</v>
      </c>
      <c r="B51" s="2" t="s">
        <v>3787</v>
      </c>
      <c r="C51" s="2" t="s">
        <v>36170</v>
      </c>
      <c r="D51" s="2" t="s">
        <v>36041</v>
      </c>
      <c r="E51" s="2" t="s">
        <v>36171</v>
      </c>
      <c r="F51" t="str">
        <f t="shared" si="1"/>
        <v/>
      </c>
      <c r="H51" t="s">
        <v>13568</v>
      </c>
      <c r="K51">
        <v>8</v>
      </c>
    </row>
    <row r="52" spans="1:11" ht="14.4" customHeight="1" x14ac:dyDescent="0.3">
      <c r="A52" s="2" t="s">
        <v>35269</v>
      </c>
      <c r="B52" s="2" t="s">
        <v>3790</v>
      </c>
      <c r="C52" s="2" t="s">
        <v>36172</v>
      </c>
      <c r="D52" s="2" t="s">
        <v>36041</v>
      </c>
      <c r="E52" s="2" t="s">
        <v>36173</v>
      </c>
      <c r="F52" t="str">
        <f t="shared" si="1"/>
        <v/>
      </c>
      <c r="H52" t="s">
        <v>13568</v>
      </c>
      <c r="K52">
        <v>8</v>
      </c>
    </row>
    <row r="53" spans="1:11" ht="14.4" customHeight="1" x14ac:dyDescent="0.3">
      <c r="A53" s="2" t="s">
        <v>36174</v>
      </c>
      <c r="B53" s="2" t="s">
        <v>36175</v>
      </c>
      <c r="C53" s="2" t="s">
        <v>36176</v>
      </c>
      <c r="D53" s="2" t="s">
        <v>36045</v>
      </c>
      <c r="E53" s="2" t="s">
        <v>36177</v>
      </c>
      <c r="F53" t="str">
        <f t="shared" si="1"/>
        <v/>
      </c>
      <c r="H53" t="s">
        <v>13568</v>
      </c>
      <c r="K53">
        <v>17</v>
      </c>
    </row>
    <row r="54" spans="1:11" ht="14.4" customHeight="1" x14ac:dyDescent="0.3">
      <c r="A54" s="2" t="s">
        <v>36178</v>
      </c>
      <c r="B54" s="2" t="s">
        <v>2192</v>
      </c>
      <c r="C54" s="2" t="s">
        <v>36179</v>
      </c>
      <c r="D54" s="2" t="s">
        <v>36063</v>
      </c>
      <c r="E54" s="2" t="s">
        <v>36180</v>
      </c>
      <c r="F54" t="str">
        <f t="shared" si="1"/>
        <v/>
      </c>
      <c r="H54" t="s">
        <v>13568</v>
      </c>
      <c r="K54">
        <v>12</v>
      </c>
    </row>
    <row r="55" spans="1:11" ht="14.4" customHeight="1" x14ac:dyDescent="0.3">
      <c r="A55" s="2" t="s">
        <v>36181</v>
      </c>
      <c r="B55" s="2" t="s">
        <v>36182</v>
      </c>
      <c r="C55" s="2" t="s">
        <v>36183</v>
      </c>
      <c r="D55" s="2" t="s">
        <v>36041</v>
      </c>
      <c r="E55" s="2" t="s">
        <v>36184</v>
      </c>
      <c r="F55" t="str">
        <f t="shared" si="1"/>
        <v/>
      </c>
      <c r="H55" t="s">
        <v>13568</v>
      </c>
      <c r="K55">
        <v>8</v>
      </c>
    </row>
    <row r="56" spans="1:11" ht="14.4" customHeight="1" x14ac:dyDescent="0.3">
      <c r="A56" s="2" t="s">
        <v>36185</v>
      </c>
      <c r="B56" s="2" t="s">
        <v>10468</v>
      </c>
      <c r="C56" s="2" t="s">
        <v>36186</v>
      </c>
      <c r="D56" s="2" t="s">
        <v>36041</v>
      </c>
      <c r="E56" s="2" t="s">
        <v>36103</v>
      </c>
      <c r="F56" t="str">
        <f t="shared" si="1"/>
        <v/>
      </c>
      <c r="H56" t="s">
        <v>13568</v>
      </c>
      <c r="K56">
        <v>8</v>
      </c>
    </row>
    <row r="57" spans="1:11" ht="14.4" customHeight="1" x14ac:dyDescent="0.3">
      <c r="A57" s="2" t="s">
        <v>4602</v>
      </c>
      <c r="B57" s="2" t="s">
        <v>2082</v>
      </c>
      <c r="C57" s="2" t="s">
        <v>36187</v>
      </c>
      <c r="D57" s="2" t="s">
        <v>36096</v>
      </c>
      <c r="E57" s="2" t="s">
        <v>36188</v>
      </c>
      <c r="F57" t="str">
        <f t="shared" si="1"/>
        <v/>
      </c>
      <c r="H57" t="s">
        <v>13568</v>
      </c>
      <c r="K57">
        <v>9</v>
      </c>
    </row>
    <row r="58" spans="1:11" ht="14.4" customHeight="1" x14ac:dyDescent="0.3">
      <c r="A58" s="2" t="s">
        <v>4598</v>
      </c>
      <c r="B58" s="2" t="s">
        <v>2079</v>
      </c>
      <c r="C58" s="2" t="s">
        <v>36189</v>
      </c>
      <c r="D58" s="2" t="s">
        <v>36096</v>
      </c>
      <c r="E58" s="2" t="s">
        <v>36190</v>
      </c>
      <c r="F58" t="str">
        <f t="shared" si="1"/>
        <v/>
      </c>
      <c r="H58" t="s">
        <v>13568</v>
      </c>
      <c r="K58">
        <v>9</v>
      </c>
    </row>
    <row r="59" spans="1:11" ht="14.4" customHeight="1" x14ac:dyDescent="0.3">
      <c r="A59" s="2" t="s">
        <v>8357</v>
      </c>
      <c r="B59" s="2" t="s">
        <v>2082</v>
      </c>
      <c r="C59" s="2" t="s">
        <v>36191</v>
      </c>
      <c r="D59" s="2" t="s">
        <v>36096</v>
      </c>
      <c r="E59" s="2" t="s">
        <v>36103</v>
      </c>
      <c r="F59" t="str">
        <f t="shared" si="1"/>
        <v/>
      </c>
      <c r="H59" t="s">
        <v>13568</v>
      </c>
      <c r="K59">
        <v>9</v>
      </c>
    </row>
    <row r="60" spans="1:11" ht="14.4" customHeight="1" x14ac:dyDescent="0.3">
      <c r="A60" s="2" t="s">
        <v>8355</v>
      </c>
      <c r="B60" s="2" t="s">
        <v>2079</v>
      </c>
      <c r="C60" s="2" t="s">
        <v>36192</v>
      </c>
      <c r="D60" s="2" t="s">
        <v>36096</v>
      </c>
      <c r="E60" s="2" t="s">
        <v>36103</v>
      </c>
      <c r="F60" t="str">
        <f t="shared" si="1"/>
        <v/>
      </c>
      <c r="H60" t="s">
        <v>13568</v>
      </c>
      <c r="K60">
        <v>9</v>
      </c>
    </row>
    <row r="61" spans="1:11" ht="14.4" customHeight="1" x14ac:dyDescent="0.3">
      <c r="A61" s="2" t="s">
        <v>36193</v>
      </c>
      <c r="B61" s="2" t="s">
        <v>708</v>
      </c>
      <c r="C61" s="2" t="s">
        <v>36194</v>
      </c>
      <c r="D61" s="2" t="s">
        <v>36195</v>
      </c>
      <c r="E61" s="2" t="s">
        <v>25141</v>
      </c>
      <c r="F61" t="str">
        <f t="shared" si="1"/>
        <v>y</v>
      </c>
      <c r="H61" t="s">
        <v>13616</v>
      </c>
      <c r="K61">
        <v>7</v>
      </c>
    </row>
    <row r="62" spans="1:11" ht="14.4" customHeight="1" x14ac:dyDescent="0.3">
      <c r="A62" s="2" t="s">
        <v>36196</v>
      </c>
      <c r="B62" s="2" t="s">
        <v>708</v>
      </c>
      <c r="C62" s="2" t="s">
        <v>36197</v>
      </c>
      <c r="D62" s="2" t="s">
        <v>36195</v>
      </c>
      <c r="E62" s="2" t="s">
        <v>36198</v>
      </c>
      <c r="F62" t="str">
        <f t="shared" si="1"/>
        <v>y</v>
      </c>
      <c r="H62" t="s">
        <v>13616</v>
      </c>
      <c r="K62">
        <v>7</v>
      </c>
    </row>
    <row r="63" spans="1:11" ht="14.4" customHeight="1" x14ac:dyDescent="0.3">
      <c r="A63" s="2" t="s">
        <v>36199</v>
      </c>
      <c r="B63" s="2" t="s">
        <v>708</v>
      </c>
      <c r="C63" s="2" t="s">
        <v>36200</v>
      </c>
      <c r="D63" s="2" t="s">
        <v>36201</v>
      </c>
      <c r="E63" s="2" t="s">
        <v>25133</v>
      </c>
      <c r="F63" t="str">
        <f t="shared" si="1"/>
        <v>y</v>
      </c>
      <c r="H63" t="s">
        <v>13616</v>
      </c>
      <c r="K63">
        <v>26</v>
      </c>
    </row>
    <row r="64" spans="1:11" ht="14.4" customHeight="1" x14ac:dyDescent="0.3">
      <c r="A64" s="2" t="s">
        <v>36202</v>
      </c>
      <c r="B64" s="2" t="s">
        <v>708</v>
      </c>
      <c r="C64" s="2" t="s">
        <v>36203</v>
      </c>
      <c r="D64" s="2" t="s">
        <v>36131</v>
      </c>
      <c r="E64" s="2" t="s">
        <v>35396</v>
      </c>
      <c r="F64" t="str">
        <f t="shared" si="1"/>
        <v>y</v>
      </c>
      <c r="H64" t="s">
        <v>13616</v>
      </c>
      <c r="K64">
        <v>1</v>
      </c>
    </row>
    <row r="65" spans="1:11" ht="14.4" customHeight="1" x14ac:dyDescent="0.3">
      <c r="A65" s="2" t="s">
        <v>36204</v>
      </c>
      <c r="B65" s="2" t="s">
        <v>708</v>
      </c>
      <c r="C65" s="2" t="s">
        <v>36205</v>
      </c>
      <c r="D65" s="2" t="s">
        <v>36131</v>
      </c>
      <c r="E65" s="2" t="s">
        <v>36206</v>
      </c>
      <c r="F65" t="str">
        <f t="shared" si="1"/>
        <v>y</v>
      </c>
      <c r="H65" t="s">
        <v>13616</v>
      </c>
      <c r="K65">
        <v>1</v>
      </c>
    </row>
    <row r="66" spans="1:11" ht="14.4" customHeight="1" x14ac:dyDescent="0.3">
      <c r="A66" s="2" t="s">
        <v>36207</v>
      </c>
      <c r="B66" s="2" t="s">
        <v>708</v>
      </c>
      <c r="C66" s="2" t="s">
        <v>36208</v>
      </c>
      <c r="D66" s="2" t="s">
        <v>36131</v>
      </c>
      <c r="E66" s="2" t="s">
        <v>36209</v>
      </c>
      <c r="F66" t="str">
        <f t="shared" si="1"/>
        <v>y</v>
      </c>
      <c r="H66" t="s">
        <v>13616</v>
      </c>
      <c r="K66">
        <v>1</v>
      </c>
    </row>
    <row r="67" spans="1:11" ht="14.4" customHeight="1" x14ac:dyDescent="0.3">
      <c r="A67" s="2" t="s">
        <v>36210</v>
      </c>
      <c r="B67" s="2" t="s">
        <v>708</v>
      </c>
      <c r="C67" s="2" t="s">
        <v>36211</v>
      </c>
      <c r="D67" s="2" t="s">
        <v>36131</v>
      </c>
      <c r="E67" s="2" t="s">
        <v>36212</v>
      </c>
      <c r="F67" t="str">
        <f t="shared" si="1"/>
        <v>y</v>
      </c>
      <c r="H67" t="s">
        <v>13616</v>
      </c>
      <c r="K67">
        <v>1</v>
      </c>
    </row>
    <row r="68" spans="1:11" ht="14.4" customHeight="1" x14ac:dyDescent="0.3">
      <c r="A68" s="2" t="s">
        <v>36213</v>
      </c>
      <c r="B68" s="2" t="s">
        <v>708</v>
      </c>
      <c r="C68" s="2" t="s">
        <v>36214</v>
      </c>
      <c r="D68" s="2" t="s">
        <v>36131</v>
      </c>
      <c r="E68" s="2" t="s">
        <v>36215</v>
      </c>
      <c r="F68" t="str">
        <f t="shared" si="1"/>
        <v>y</v>
      </c>
      <c r="H68" t="s">
        <v>13616</v>
      </c>
      <c r="K68">
        <v>1</v>
      </c>
    </row>
    <row r="69" spans="1:11" ht="14.4" customHeight="1" x14ac:dyDescent="0.3">
      <c r="A69" s="2" t="s">
        <v>36216</v>
      </c>
      <c r="B69" s="2" t="s">
        <v>708</v>
      </c>
      <c r="C69" s="2" t="s">
        <v>36217</v>
      </c>
      <c r="D69" s="2" t="s">
        <v>36131</v>
      </c>
      <c r="E69" s="2" t="s">
        <v>36218</v>
      </c>
      <c r="F69" t="str">
        <f t="shared" ref="F69:F100" si="2">IF(COUNTIF(H69:J69,"used")&gt;0,"y","")</f>
        <v>y</v>
      </c>
      <c r="H69" t="s">
        <v>13616</v>
      </c>
      <c r="K69">
        <v>1</v>
      </c>
    </row>
    <row r="70" spans="1:11" ht="14.4" customHeight="1" x14ac:dyDescent="0.3">
      <c r="A70" s="2" t="s">
        <v>36219</v>
      </c>
      <c r="B70" s="2" t="s">
        <v>708</v>
      </c>
      <c r="C70" s="2" t="s">
        <v>36220</v>
      </c>
      <c r="D70" s="2" t="s">
        <v>36131</v>
      </c>
      <c r="E70" s="2" t="s">
        <v>36221</v>
      </c>
      <c r="F70" t="str">
        <f t="shared" si="2"/>
        <v>y</v>
      </c>
      <c r="H70" t="s">
        <v>13616</v>
      </c>
      <c r="K70">
        <v>1</v>
      </c>
    </row>
    <row r="71" spans="1:11" ht="14.4" customHeight="1" x14ac:dyDescent="0.3">
      <c r="A71" s="2" t="s">
        <v>36222</v>
      </c>
      <c r="B71" s="2" t="s">
        <v>708</v>
      </c>
      <c r="C71" s="2" t="s">
        <v>36223</v>
      </c>
      <c r="D71" s="2" t="s">
        <v>36131</v>
      </c>
      <c r="E71" s="2" t="s">
        <v>35581</v>
      </c>
      <c r="F71" t="str">
        <f t="shared" si="2"/>
        <v>y</v>
      </c>
      <c r="H71" t="s">
        <v>13616</v>
      </c>
      <c r="K71">
        <v>1</v>
      </c>
    </row>
    <row r="72" spans="1:11" ht="14.4" customHeight="1" x14ac:dyDescent="0.3">
      <c r="A72" s="2" t="s">
        <v>36224</v>
      </c>
      <c r="B72" s="2" t="s">
        <v>708</v>
      </c>
      <c r="C72" s="2" t="s">
        <v>36225</v>
      </c>
      <c r="D72" s="2" t="s">
        <v>36131</v>
      </c>
      <c r="E72" s="2" t="s">
        <v>35545</v>
      </c>
      <c r="F72" t="str">
        <f t="shared" si="2"/>
        <v>y</v>
      </c>
      <c r="H72" t="s">
        <v>13616</v>
      </c>
      <c r="K72">
        <v>1</v>
      </c>
    </row>
    <row r="73" spans="1:11" ht="14.4" customHeight="1" x14ac:dyDescent="0.3">
      <c r="A73" s="2" t="s">
        <v>36226</v>
      </c>
      <c r="B73" s="2" t="s">
        <v>708</v>
      </c>
      <c r="C73" s="2" t="s">
        <v>36227</v>
      </c>
      <c r="D73" s="2" t="s">
        <v>36228</v>
      </c>
      <c r="E73" s="2" t="s">
        <v>24664</v>
      </c>
      <c r="F73" t="str">
        <f t="shared" si="2"/>
        <v>y</v>
      </c>
      <c r="H73" t="s">
        <v>13616</v>
      </c>
      <c r="K73">
        <v>2</v>
      </c>
    </row>
    <row r="74" spans="1:11" ht="14.4" customHeight="1" x14ac:dyDescent="0.3">
      <c r="A74" s="2" t="s">
        <v>36229</v>
      </c>
      <c r="B74" s="2" t="s">
        <v>708</v>
      </c>
      <c r="C74" s="2" t="s">
        <v>36230</v>
      </c>
      <c r="D74" s="2" t="s">
        <v>36228</v>
      </c>
      <c r="E74" s="2" t="s">
        <v>24666</v>
      </c>
      <c r="F74" t="str">
        <f t="shared" si="2"/>
        <v>y</v>
      </c>
      <c r="H74" t="s">
        <v>13616</v>
      </c>
      <c r="K74">
        <v>2</v>
      </c>
    </row>
    <row r="75" spans="1:11" ht="14.4" customHeight="1" x14ac:dyDescent="0.3">
      <c r="A75" s="2" t="s">
        <v>36231</v>
      </c>
      <c r="B75" s="2" t="s">
        <v>708</v>
      </c>
      <c r="C75" s="2" t="s">
        <v>36232</v>
      </c>
      <c r="D75" s="2" t="s">
        <v>36228</v>
      </c>
      <c r="E75" s="2" t="s">
        <v>24670</v>
      </c>
      <c r="F75" t="str">
        <f t="shared" si="2"/>
        <v>y</v>
      </c>
      <c r="H75" t="s">
        <v>13616</v>
      </c>
      <c r="K75">
        <v>2</v>
      </c>
    </row>
    <row r="76" spans="1:11" ht="14.4" customHeight="1" x14ac:dyDescent="0.3">
      <c r="A76" s="2" t="s">
        <v>36233</v>
      </c>
      <c r="B76" s="2" t="s">
        <v>708</v>
      </c>
      <c r="C76" s="2" t="s">
        <v>36234</v>
      </c>
      <c r="D76" s="2" t="s">
        <v>36228</v>
      </c>
      <c r="E76" s="2" t="s">
        <v>24668</v>
      </c>
      <c r="F76" t="str">
        <f t="shared" si="2"/>
        <v>y</v>
      </c>
      <c r="H76" t="s">
        <v>13616</v>
      </c>
      <c r="K76">
        <v>2</v>
      </c>
    </row>
    <row r="77" spans="1:11" ht="14.4" customHeight="1" x14ac:dyDescent="0.3">
      <c r="A77" s="2" t="s">
        <v>36235</v>
      </c>
      <c r="B77" s="2" t="s">
        <v>708</v>
      </c>
      <c r="C77" s="2" t="s">
        <v>36236</v>
      </c>
      <c r="D77" s="2" t="s">
        <v>36228</v>
      </c>
      <c r="E77" s="2" t="s">
        <v>24676</v>
      </c>
      <c r="F77" t="str">
        <f t="shared" si="2"/>
        <v>y</v>
      </c>
      <c r="H77" t="s">
        <v>13616</v>
      </c>
      <c r="K77">
        <v>2</v>
      </c>
    </row>
    <row r="78" spans="1:11" ht="14.4" customHeight="1" x14ac:dyDescent="0.3">
      <c r="A78" s="2" t="s">
        <v>36237</v>
      </c>
      <c r="B78" s="2" t="s">
        <v>708</v>
      </c>
      <c r="C78" s="2" t="s">
        <v>36238</v>
      </c>
      <c r="D78" s="2" t="s">
        <v>36133</v>
      </c>
      <c r="E78" s="2" t="s">
        <v>24694</v>
      </c>
      <c r="F78" t="str">
        <f t="shared" si="2"/>
        <v>y</v>
      </c>
      <c r="H78" t="s">
        <v>13616</v>
      </c>
      <c r="K78">
        <v>3</v>
      </c>
    </row>
    <row r="79" spans="1:11" ht="14.4" customHeight="1" x14ac:dyDescent="0.3">
      <c r="A79" s="2" t="s">
        <v>36239</v>
      </c>
      <c r="B79" s="2" t="s">
        <v>708</v>
      </c>
      <c r="C79" s="2" t="s">
        <v>36240</v>
      </c>
      <c r="D79" s="2" t="s">
        <v>36241</v>
      </c>
      <c r="E79" s="2" t="s">
        <v>24719</v>
      </c>
      <c r="F79" t="str">
        <f t="shared" si="2"/>
        <v>y</v>
      </c>
      <c r="H79" t="s">
        <v>13616</v>
      </c>
      <c r="K79">
        <v>6</v>
      </c>
    </row>
    <row r="80" spans="1:11" ht="14.4" customHeight="1" x14ac:dyDescent="0.3">
      <c r="A80" s="2" t="s">
        <v>36242</v>
      </c>
      <c r="B80" s="2" t="s">
        <v>708</v>
      </c>
      <c r="C80" s="2" t="s">
        <v>36243</v>
      </c>
      <c r="D80" s="2" t="s">
        <v>36244</v>
      </c>
      <c r="E80" s="2" t="s">
        <v>24724</v>
      </c>
      <c r="F80" t="str">
        <f t="shared" si="2"/>
        <v>y</v>
      </c>
      <c r="H80" t="s">
        <v>13616</v>
      </c>
      <c r="K80">
        <v>29</v>
      </c>
    </row>
    <row r="81" spans="1:11" ht="14.4" customHeight="1" x14ac:dyDescent="0.3">
      <c r="A81" s="2" t="s">
        <v>36245</v>
      </c>
      <c r="B81" s="2" t="s">
        <v>708</v>
      </c>
      <c r="C81" s="2" t="s">
        <v>36246</v>
      </c>
      <c r="D81" s="2" t="s">
        <v>36247</v>
      </c>
      <c r="E81" s="2" t="s">
        <v>25178</v>
      </c>
      <c r="F81" t="str">
        <f t="shared" si="2"/>
        <v>y</v>
      </c>
      <c r="H81" t="s">
        <v>13616</v>
      </c>
      <c r="K81">
        <v>5</v>
      </c>
    </row>
    <row r="82" spans="1:11" ht="14.4" customHeight="1" x14ac:dyDescent="0.3">
      <c r="A82" s="2" t="s">
        <v>36248</v>
      </c>
      <c r="B82" s="2" t="s">
        <v>708</v>
      </c>
      <c r="C82" s="2" t="s">
        <v>36249</v>
      </c>
      <c r="D82" s="2" t="s">
        <v>36247</v>
      </c>
      <c r="E82" s="2" t="s">
        <v>25198</v>
      </c>
      <c r="F82" t="str">
        <f t="shared" si="2"/>
        <v>y</v>
      </c>
      <c r="H82" t="s">
        <v>13616</v>
      </c>
      <c r="K82">
        <v>5</v>
      </c>
    </row>
    <row r="83" spans="1:11" ht="14.4" customHeight="1" x14ac:dyDescent="0.3">
      <c r="A83" s="2" t="s">
        <v>36250</v>
      </c>
      <c r="B83" s="2" t="s">
        <v>708</v>
      </c>
      <c r="C83" s="2" t="s">
        <v>36251</v>
      </c>
      <c r="D83" s="2" t="s">
        <v>36247</v>
      </c>
      <c r="E83" s="2" t="s">
        <v>25164</v>
      </c>
      <c r="F83" t="str">
        <f t="shared" si="2"/>
        <v>y</v>
      </c>
      <c r="H83" t="s">
        <v>13616</v>
      </c>
      <c r="K83">
        <v>5</v>
      </c>
    </row>
    <row r="84" spans="1:11" ht="14.4" customHeight="1" x14ac:dyDescent="0.3">
      <c r="A84" s="2" t="s">
        <v>36252</v>
      </c>
      <c r="B84" s="2" t="s">
        <v>708</v>
      </c>
      <c r="C84" s="2" t="s">
        <v>36253</v>
      </c>
      <c r="D84" s="2" t="s">
        <v>36247</v>
      </c>
      <c r="E84" s="2" t="s">
        <v>35447</v>
      </c>
      <c r="F84" t="str">
        <f t="shared" si="2"/>
        <v>y</v>
      </c>
      <c r="H84" t="s">
        <v>13616</v>
      </c>
      <c r="K84">
        <v>5</v>
      </c>
    </row>
    <row r="85" spans="1:11" ht="14.4" customHeight="1" x14ac:dyDescent="0.3">
      <c r="A85" s="2" t="s">
        <v>36254</v>
      </c>
      <c r="B85" s="2" t="s">
        <v>708</v>
      </c>
      <c r="C85" s="2" t="s">
        <v>36255</v>
      </c>
      <c r="D85" s="2" t="s">
        <v>36247</v>
      </c>
      <c r="E85" s="2" t="s">
        <v>24716</v>
      </c>
      <c r="F85" t="str">
        <f t="shared" si="2"/>
        <v>y</v>
      </c>
      <c r="H85" t="s">
        <v>13616</v>
      </c>
      <c r="K85">
        <v>5</v>
      </c>
    </row>
    <row r="86" spans="1:11" ht="14.4" customHeight="1" x14ac:dyDescent="0.3">
      <c r="A86" s="2" t="s">
        <v>36256</v>
      </c>
      <c r="B86" s="2" t="s">
        <v>708</v>
      </c>
      <c r="C86" s="2" t="s">
        <v>36257</v>
      </c>
      <c r="D86" s="2" t="s">
        <v>36247</v>
      </c>
      <c r="E86" s="2" t="s">
        <v>36258</v>
      </c>
      <c r="F86" t="str">
        <f t="shared" si="2"/>
        <v>y</v>
      </c>
      <c r="H86" t="s">
        <v>13616</v>
      </c>
      <c r="K86">
        <v>5</v>
      </c>
    </row>
    <row r="87" spans="1:11" ht="14.4" customHeight="1" x14ac:dyDescent="0.3">
      <c r="A87" s="2" t="s">
        <v>36259</v>
      </c>
      <c r="B87" s="2" t="s">
        <v>708</v>
      </c>
      <c r="C87" s="2" t="s">
        <v>36260</v>
      </c>
      <c r="D87" s="2" t="s">
        <v>36261</v>
      </c>
      <c r="E87" s="2" t="s">
        <v>25146</v>
      </c>
      <c r="F87" t="str">
        <f t="shared" si="2"/>
        <v>y</v>
      </c>
      <c r="H87" t="s">
        <v>13616</v>
      </c>
      <c r="K87">
        <v>4</v>
      </c>
    </row>
    <row r="88" spans="1:11" ht="14.4" customHeight="1" x14ac:dyDescent="0.3">
      <c r="A88" s="2" t="s">
        <v>36262</v>
      </c>
      <c r="B88" s="2" t="s">
        <v>708</v>
      </c>
      <c r="C88" s="2" t="s">
        <v>36263</v>
      </c>
      <c r="D88" s="2" t="s">
        <v>36264</v>
      </c>
      <c r="E88" s="2" t="s">
        <v>25264</v>
      </c>
      <c r="F88" t="str">
        <f t="shared" si="2"/>
        <v>y</v>
      </c>
      <c r="H88" t="s">
        <v>13616</v>
      </c>
      <c r="K88">
        <v>14</v>
      </c>
    </row>
    <row r="89" spans="1:11" ht="14.4" customHeight="1" x14ac:dyDescent="0.3">
      <c r="A89" s="2" t="s">
        <v>36265</v>
      </c>
      <c r="B89" s="2" t="s">
        <v>5352</v>
      </c>
      <c r="C89" s="2" t="s">
        <v>36266</v>
      </c>
      <c r="D89" s="2" t="s">
        <v>36267</v>
      </c>
      <c r="E89" s="2" t="s">
        <v>36268</v>
      </c>
      <c r="F89" t="str">
        <f t="shared" si="2"/>
        <v/>
      </c>
      <c r="H89" t="s">
        <v>13568</v>
      </c>
      <c r="K89">
        <v>13</v>
      </c>
    </row>
    <row r="90" spans="1:11" ht="14.4" customHeight="1" x14ac:dyDescent="0.3">
      <c r="A90" s="2" t="s">
        <v>36269</v>
      </c>
      <c r="B90" s="2" t="s">
        <v>5349</v>
      </c>
      <c r="C90" s="2" t="s">
        <v>36270</v>
      </c>
      <c r="D90" s="2" t="s">
        <v>36267</v>
      </c>
      <c r="E90" s="2" t="s">
        <v>36271</v>
      </c>
      <c r="F90" t="str">
        <f t="shared" si="2"/>
        <v/>
      </c>
      <c r="H90" t="s">
        <v>13568</v>
      </c>
      <c r="K90">
        <v>13</v>
      </c>
    </row>
    <row r="91" spans="1:11" ht="14.4" customHeight="1" x14ac:dyDescent="0.3">
      <c r="A91" s="2" t="s">
        <v>36272</v>
      </c>
      <c r="B91" s="2" t="s">
        <v>5060</v>
      </c>
      <c r="C91" s="2" t="s">
        <v>36273</v>
      </c>
      <c r="D91" s="2" t="s">
        <v>36267</v>
      </c>
      <c r="E91" s="2" t="s">
        <v>36274</v>
      </c>
      <c r="F91" t="str">
        <f t="shared" si="2"/>
        <v/>
      </c>
      <c r="H91" t="s">
        <v>13568</v>
      </c>
      <c r="K91">
        <v>13</v>
      </c>
    </row>
    <row r="92" spans="1:11" ht="14.4" customHeight="1" x14ac:dyDescent="0.3">
      <c r="A92" s="2" t="s">
        <v>36275</v>
      </c>
      <c r="B92" s="2" t="s">
        <v>3140</v>
      </c>
      <c r="C92" s="2" t="s">
        <v>36276</v>
      </c>
      <c r="D92" s="2" t="s">
        <v>36131</v>
      </c>
      <c r="E92" s="2" t="s">
        <v>36277</v>
      </c>
      <c r="F92" t="str">
        <f t="shared" si="2"/>
        <v>y</v>
      </c>
      <c r="H92" t="s">
        <v>13616</v>
      </c>
      <c r="K92">
        <v>1</v>
      </c>
    </row>
    <row r="93" spans="1:11" ht="14.4" customHeight="1" x14ac:dyDescent="0.3">
      <c r="A93" s="2" t="s">
        <v>36278</v>
      </c>
      <c r="B93" s="2" t="s">
        <v>3140</v>
      </c>
      <c r="C93" s="2" t="s">
        <v>36279</v>
      </c>
      <c r="D93" s="2" t="s">
        <v>36241</v>
      </c>
      <c r="E93" s="2" t="s">
        <v>36280</v>
      </c>
      <c r="F93" t="str">
        <f t="shared" si="2"/>
        <v>y</v>
      </c>
      <c r="H93" t="s">
        <v>13616</v>
      </c>
      <c r="K93">
        <v>6</v>
      </c>
    </row>
    <row r="94" spans="1:11" ht="14.4" customHeight="1" x14ac:dyDescent="0.3">
      <c r="A94" s="2" t="s">
        <v>36281</v>
      </c>
      <c r="B94" s="2" t="s">
        <v>3140</v>
      </c>
      <c r="C94" s="2" t="s">
        <v>36282</v>
      </c>
      <c r="D94" s="2" t="s">
        <v>36247</v>
      </c>
      <c r="E94" s="2" t="s">
        <v>36283</v>
      </c>
      <c r="F94" t="str">
        <f t="shared" si="2"/>
        <v>y</v>
      </c>
      <c r="H94" t="s">
        <v>13616</v>
      </c>
      <c r="K94">
        <v>5</v>
      </c>
    </row>
    <row r="95" spans="1:11" ht="14.4" customHeight="1" x14ac:dyDescent="0.3">
      <c r="A95" s="2" t="s">
        <v>36284</v>
      </c>
      <c r="B95" s="2" t="s">
        <v>3140</v>
      </c>
      <c r="C95" s="2" t="s">
        <v>36285</v>
      </c>
      <c r="D95" s="2" t="s">
        <v>36131</v>
      </c>
      <c r="E95" s="2" t="s">
        <v>36286</v>
      </c>
      <c r="F95" t="str">
        <f t="shared" si="2"/>
        <v>y</v>
      </c>
      <c r="H95" t="s">
        <v>13616</v>
      </c>
      <c r="K95">
        <v>1</v>
      </c>
    </row>
    <row r="96" spans="1:11" ht="14.4" customHeight="1" x14ac:dyDescent="0.3">
      <c r="A96" s="2" t="s">
        <v>36287</v>
      </c>
      <c r="B96" s="2" t="s">
        <v>3140</v>
      </c>
      <c r="C96" s="2" t="s">
        <v>36288</v>
      </c>
      <c r="D96" s="2" t="s">
        <v>36131</v>
      </c>
      <c r="E96" s="2" t="s">
        <v>36289</v>
      </c>
      <c r="F96" t="str">
        <f t="shared" si="2"/>
        <v>y</v>
      </c>
      <c r="H96" t="s">
        <v>13616</v>
      </c>
      <c r="K96">
        <v>1</v>
      </c>
    </row>
    <row r="97" spans="1:11" ht="14.4" customHeight="1" x14ac:dyDescent="0.3">
      <c r="A97" s="2" t="s">
        <v>36290</v>
      </c>
      <c r="B97" s="2" t="s">
        <v>3140</v>
      </c>
      <c r="C97" s="2" t="s">
        <v>36291</v>
      </c>
      <c r="D97" s="2" t="s">
        <v>36131</v>
      </c>
      <c r="E97" s="2" t="s">
        <v>36292</v>
      </c>
      <c r="F97" t="str">
        <f t="shared" si="2"/>
        <v>y</v>
      </c>
      <c r="H97" t="s">
        <v>13616</v>
      </c>
      <c r="K97">
        <v>1</v>
      </c>
    </row>
    <row r="98" spans="1:11" ht="14.4" customHeight="1" x14ac:dyDescent="0.3">
      <c r="A98" s="2" t="s">
        <v>36293</v>
      </c>
      <c r="B98" s="2" t="s">
        <v>3140</v>
      </c>
      <c r="C98" s="2" t="s">
        <v>36294</v>
      </c>
      <c r="D98" s="2" t="s">
        <v>36131</v>
      </c>
      <c r="E98" s="2" t="s">
        <v>36295</v>
      </c>
      <c r="F98" t="str">
        <f t="shared" si="2"/>
        <v>y</v>
      </c>
      <c r="H98" t="s">
        <v>13616</v>
      </c>
      <c r="K98">
        <v>1</v>
      </c>
    </row>
    <row r="99" spans="1:11" ht="14.4" customHeight="1" x14ac:dyDescent="0.3">
      <c r="A99" s="2" t="s">
        <v>36296</v>
      </c>
      <c r="B99" s="2" t="s">
        <v>3140</v>
      </c>
      <c r="C99" s="2" t="s">
        <v>36297</v>
      </c>
      <c r="D99" s="2" t="s">
        <v>36131</v>
      </c>
      <c r="E99" s="2" t="s">
        <v>36298</v>
      </c>
      <c r="F99" t="str">
        <f t="shared" si="2"/>
        <v>y</v>
      </c>
      <c r="H99" t="s">
        <v>13616</v>
      </c>
      <c r="K99">
        <v>1</v>
      </c>
    </row>
    <row r="100" spans="1:11" ht="14.4" customHeight="1" x14ac:dyDescent="0.3">
      <c r="A100" s="2" t="s">
        <v>36299</v>
      </c>
      <c r="B100" s="2" t="s">
        <v>3140</v>
      </c>
      <c r="C100" s="2" t="s">
        <v>36300</v>
      </c>
      <c r="D100" s="2" t="s">
        <v>36131</v>
      </c>
      <c r="E100" s="2" t="s">
        <v>36301</v>
      </c>
      <c r="F100" t="str">
        <f t="shared" si="2"/>
        <v>y</v>
      </c>
      <c r="H100" t="s">
        <v>13616</v>
      </c>
      <c r="K100">
        <v>1</v>
      </c>
    </row>
    <row r="101" spans="1:11" ht="14.4" customHeight="1" x14ac:dyDescent="0.3">
      <c r="A101" s="2" t="s">
        <v>36302</v>
      </c>
      <c r="B101" s="2" t="s">
        <v>3140</v>
      </c>
      <c r="C101" s="2" t="s">
        <v>36303</v>
      </c>
      <c r="D101" s="2" t="s">
        <v>36131</v>
      </c>
      <c r="E101" s="2" t="s">
        <v>36304</v>
      </c>
      <c r="F101" t="str">
        <f t="shared" ref="F101:F132" si="3">IF(COUNTIF(H101:J101,"used")&gt;0,"y","")</f>
        <v>y</v>
      </c>
      <c r="H101" t="s">
        <v>13616</v>
      </c>
      <c r="K101">
        <v>1</v>
      </c>
    </row>
    <row r="102" spans="1:11" ht="14.4" customHeight="1" x14ac:dyDescent="0.3">
      <c r="A102" s="2" t="s">
        <v>36305</v>
      </c>
      <c r="B102" s="2" t="s">
        <v>3140</v>
      </c>
      <c r="C102" s="2" t="s">
        <v>36306</v>
      </c>
      <c r="D102" s="2" t="s">
        <v>36228</v>
      </c>
      <c r="E102" s="2" t="s">
        <v>36307</v>
      </c>
      <c r="F102" t="str">
        <f t="shared" si="3"/>
        <v>y</v>
      </c>
      <c r="H102" t="s">
        <v>13616</v>
      </c>
      <c r="K102">
        <v>2</v>
      </c>
    </row>
    <row r="103" spans="1:11" ht="14.4" customHeight="1" x14ac:dyDescent="0.3">
      <c r="A103" s="2" t="s">
        <v>36308</v>
      </c>
      <c r="B103" s="2" t="s">
        <v>3140</v>
      </c>
      <c r="C103" s="2" t="s">
        <v>36309</v>
      </c>
      <c r="D103" s="2" t="s">
        <v>36228</v>
      </c>
      <c r="E103" s="2" t="s">
        <v>36310</v>
      </c>
      <c r="F103" t="str">
        <f t="shared" si="3"/>
        <v>y</v>
      </c>
      <c r="H103" t="s">
        <v>13616</v>
      </c>
      <c r="K103">
        <v>2</v>
      </c>
    </row>
    <row r="104" spans="1:11" ht="14.4" customHeight="1" x14ac:dyDescent="0.3">
      <c r="A104" s="2" t="s">
        <v>36311</v>
      </c>
      <c r="B104" s="2" t="s">
        <v>3140</v>
      </c>
      <c r="C104" s="2" t="s">
        <v>36312</v>
      </c>
      <c r="D104" s="2" t="s">
        <v>36228</v>
      </c>
      <c r="E104" s="2" t="s">
        <v>36313</v>
      </c>
      <c r="F104" t="str">
        <f t="shared" si="3"/>
        <v>y</v>
      </c>
      <c r="H104" t="s">
        <v>13616</v>
      </c>
      <c r="K104">
        <v>2</v>
      </c>
    </row>
    <row r="105" spans="1:11" ht="14.4" customHeight="1" x14ac:dyDescent="0.3">
      <c r="A105" s="2" t="s">
        <v>36314</v>
      </c>
      <c r="B105" s="2" t="s">
        <v>3140</v>
      </c>
      <c r="C105" s="2" t="s">
        <v>36315</v>
      </c>
      <c r="D105" s="2" t="s">
        <v>36228</v>
      </c>
      <c r="E105" s="2" t="s">
        <v>36316</v>
      </c>
      <c r="F105" t="str">
        <f t="shared" si="3"/>
        <v>y</v>
      </c>
      <c r="H105" t="s">
        <v>13616</v>
      </c>
      <c r="K105">
        <v>2</v>
      </c>
    </row>
    <row r="106" spans="1:11" ht="14.4" customHeight="1" x14ac:dyDescent="0.3">
      <c r="A106" s="2" t="s">
        <v>36317</v>
      </c>
      <c r="B106" s="2" t="s">
        <v>3140</v>
      </c>
      <c r="C106" s="2" t="s">
        <v>36318</v>
      </c>
      <c r="D106" s="2" t="s">
        <v>36319</v>
      </c>
      <c r="E106" s="2" t="s">
        <v>36320</v>
      </c>
      <c r="F106" t="str">
        <f t="shared" si="3"/>
        <v>y</v>
      </c>
      <c r="H106" t="s">
        <v>13616</v>
      </c>
      <c r="K106">
        <v>16</v>
      </c>
    </row>
    <row r="107" spans="1:11" ht="14.4" customHeight="1" x14ac:dyDescent="0.3">
      <c r="A107" s="2" t="s">
        <v>36321</v>
      </c>
      <c r="B107" s="2" t="s">
        <v>3140</v>
      </c>
      <c r="C107" s="2" t="s">
        <v>36322</v>
      </c>
      <c r="D107" s="2" t="s">
        <v>36228</v>
      </c>
      <c r="E107" s="2" t="s">
        <v>36323</v>
      </c>
      <c r="F107" t="str">
        <f t="shared" si="3"/>
        <v>y</v>
      </c>
      <c r="H107" t="s">
        <v>13616</v>
      </c>
      <c r="K107">
        <v>2</v>
      </c>
    </row>
    <row r="108" spans="1:11" ht="14.4" customHeight="1" x14ac:dyDescent="0.3">
      <c r="A108" s="2" t="s">
        <v>36324</v>
      </c>
      <c r="B108" s="2" t="s">
        <v>3140</v>
      </c>
      <c r="C108" s="2" t="s">
        <v>36325</v>
      </c>
      <c r="D108" s="2" t="s">
        <v>36133</v>
      </c>
      <c r="E108" s="2" t="s">
        <v>36326</v>
      </c>
      <c r="F108" t="str">
        <f t="shared" si="3"/>
        <v>y</v>
      </c>
      <c r="H108" t="s">
        <v>13616</v>
      </c>
      <c r="K108">
        <v>3</v>
      </c>
    </row>
    <row r="109" spans="1:11" ht="14.4" customHeight="1" x14ac:dyDescent="0.3">
      <c r="A109" s="2" t="s">
        <v>36327</v>
      </c>
      <c r="B109" s="2" t="s">
        <v>3140</v>
      </c>
      <c r="C109" s="2" t="s">
        <v>36328</v>
      </c>
      <c r="D109" s="2" t="s">
        <v>36247</v>
      </c>
      <c r="E109" s="2" t="s">
        <v>36329</v>
      </c>
      <c r="F109" t="str">
        <f t="shared" si="3"/>
        <v>y</v>
      </c>
      <c r="H109" t="s">
        <v>13616</v>
      </c>
      <c r="K109">
        <v>5</v>
      </c>
    </row>
    <row r="110" spans="1:11" ht="14.4" customHeight="1" x14ac:dyDescent="0.3">
      <c r="A110" s="2" t="s">
        <v>36330</v>
      </c>
      <c r="B110" s="2" t="s">
        <v>3140</v>
      </c>
      <c r="C110" s="2" t="s">
        <v>36331</v>
      </c>
      <c r="D110" s="2" t="s">
        <v>36261</v>
      </c>
      <c r="E110" s="2" t="s">
        <v>36332</v>
      </c>
      <c r="F110" t="str">
        <f t="shared" si="3"/>
        <v>y</v>
      </c>
      <c r="H110" t="s">
        <v>13616</v>
      </c>
      <c r="K110">
        <v>4</v>
      </c>
    </row>
    <row r="111" spans="1:11" ht="14.4" customHeight="1" x14ac:dyDescent="0.3">
      <c r="A111" s="2" t="s">
        <v>36333</v>
      </c>
      <c r="B111" s="2" t="s">
        <v>3140</v>
      </c>
      <c r="C111" s="2" t="s">
        <v>36334</v>
      </c>
      <c r="D111" s="2" t="s">
        <v>36264</v>
      </c>
      <c r="E111" s="2" t="s">
        <v>36335</v>
      </c>
      <c r="F111" t="str">
        <f t="shared" si="3"/>
        <v>y</v>
      </c>
      <c r="H111" t="s">
        <v>13616</v>
      </c>
      <c r="K111">
        <v>14</v>
      </c>
    </row>
    <row r="112" spans="1:11" ht="14.4" customHeight="1" x14ac:dyDescent="0.3">
      <c r="A112" s="2" t="s">
        <v>36336</v>
      </c>
      <c r="B112" s="2" t="s">
        <v>3140</v>
      </c>
      <c r="C112" s="2" t="s">
        <v>36337</v>
      </c>
      <c r="D112" s="2" t="s">
        <v>36131</v>
      </c>
      <c r="E112" s="2" t="s">
        <v>36338</v>
      </c>
      <c r="F112" t="str">
        <f t="shared" si="3"/>
        <v>y</v>
      </c>
      <c r="H112" t="s">
        <v>13616</v>
      </c>
      <c r="K112">
        <v>1</v>
      </c>
    </row>
    <row r="113" spans="1:11" ht="14.4" customHeight="1" x14ac:dyDescent="0.3">
      <c r="A113" s="2" t="s">
        <v>36339</v>
      </c>
      <c r="B113" s="2" t="s">
        <v>3140</v>
      </c>
      <c r="C113" s="2" t="s">
        <v>36340</v>
      </c>
      <c r="D113" s="2" t="s">
        <v>36241</v>
      </c>
      <c r="E113" s="2" t="s">
        <v>36341</v>
      </c>
      <c r="F113" t="str">
        <f t="shared" si="3"/>
        <v>y</v>
      </c>
      <c r="H113" t="s">
        <v>13616</v>
      </c>
      <c r="K113">
        <v>6</v>
      </c>
    </row>
    <row r="114" spans="1:11" ht="14.4" customHeight="1" x14ac:dyDescent="0.3">
      <c r="A114" s="2" t="s">
        <v>36342</v>
      </c>
      <c r="B114" s="2" t="s">
        <v>3140</v>
      </c>
      <c r="C114" s="2" t="s">
        <v>36343</v>
      </c>
      <c r="D114" s="2" t="s">
        <v>36247</v>
      </c>
      <c r="E114" s="2" t="s">
        <v>36344</v>
      </c>
      <c r="F114" t="str">
        <f t="shared" si="3"/>
        <v>y</v>
      </c>
      <c r="H114" t="s">
        <v>13616</v>
      </c>
      <c r="K114">
        <v>5</v>
      </c>
    </row>
    <row r="115" spans="1:11" ht="14.4" customHeight="1" x14ac:dyDescent="0.3">
      <c r="A115" s="2" t="s">
        <v>36345</v>
      </c>
      <c r="B115" s="2" t="s">
        <v>3140</v>
      </c>
      <c r="C115" s="2" t="s">
        <v>36346</v>
      </c>
      <c r="D115" s="2" t="s">
        <v>36131</v>
      </c>
      <c r="E115" s="2" t="s">
        <v>36347</v>
      </c>
      <c r="F115" t="str">
        <f t="shared" si="3"/>
        <v>y</v>
      </c>
      <c r="H115" t="s">
        <v>13616</v>
      </c>
      <c r="K115">
        <v>1</v>
      </c>
    </row>
    <row r="116" spans="1:11" ht="14.4" customHeight="1" x14ac:dyDescent="0.3">
      <c r="A116" s="2" t="s">
        <v>36348</v>
      </c>
      <c r="B116" s="2" t="s">
        <v>3140</v>
      </c>
      <c r="C116" s="2" t="s">
        <v>36349</v>
      </c>
      <c r="D116" s="2" t="s">
        <v>36131</v>
      </c>
      <c r="E116" s="2" t="s">
        <v>36350</v>
      </c>
      <c r="F116" t="str">
        <f t="shared" si="3"/>
        <v>y</v>
      </c>
      <c r="H116" t="s">
        <v>13616</v>
      </c>
      <c r="K116">
        <v>1</v>
      </c>
    </row>
    <row r="117" spans="1:11" ht="14.4" customHeight="1" x14ac:dyDescent="0.3">
      <c r="A117" s="2" t="s">
        <v>36351</v>
      </c>
      <c r="B117" s="2" t="s">
        <v>3140</v>
      </c>
      <c r="C117" s="2" t="s">
        <v>36352</v>
      </c>
      <c r="D117" s="2" t="s">
        <v>36131</v>
      </c>
      <c r="E117" s="2" t="s">
        <v>36353</v>
      </c>
      <c r="F117" t="str">
        <f t="shared" si="3"/>
        <v>y</v>
      </c>
      <c r="H117" t="s">
        <v>13616</v>
      </c>
      <c r="K117">
        <v>1</v>
      </c>
    </row>
    <row r="118" spans="1:11" ht="14.4" customHeight="1" x14ac:dyDescent="0.3">
      <c r="A118" s="2" t="s">
        <v>36354</v>
      </c>
      <c r="B118" s="2" t="s">
        <v>3140</v>
      </c>
      <c r="C118" s="2" t="s">
        <v>36355</v>
      </c>
      <c r="D118" s="2" t="s">
        <v>36131</v>
      </c>
      <c r="E118" s="2" t="s">
        <v>36356</v>
      </c>
      <c r="F118" t="str">
        <f t="shared" si="3"/>
        <v>y</v>
      </c>
      <c r="H118" t="s">
        <v>13616</v>
      </c>
      <c r="K118">
        <v>1</v>
      </c>
    </row>
    <row r="119" spans="1:11" ht="14.4" customHeight="1" x14ac:dyDescent="0.3">
      <c r="A119" s="2" t="s">
        <v>36357</v>
      </c>
      <c r="B119" s="2" t="s">
        <v>3140</v>
      </c>
      <c r="C119" s="2" t="s">
        <v>36358</v>
      </c>
      <c r="D119" s="2" t="s">
        <v>36131</v>
      </c>
      <c r="E119" s="2" t="s">
        <v>36359</v>
      </c>
      <c r="F119" t="str">
        <f t="shared" si="3"/>
        <v>y</v>
      </c>
      <c r="H119" t="s">
        <v>13616</v>
      </c>
      <c r="K119">
        <v>1</v>
      </c>
    </row>
    <row r="120" spans="1:11" ht="14.4" customHeight="1" x14ac:dyDescent="0.3">
      <c r="A120" s="2" t="s">
        <v>36360</v>
      </c>
      <c r="B120" s="2" t="s">
        <v>3140</v>
      </c>
      <c r="C120" s="2" t="s">
        <v>36361</v>
      </c>
      <c r="D120" s="2" t="s">
        <v>36131</v>
      </c>
      <c r="E120" s="2" t="s">
        <v>36362</v>
      </c>
      <c r="F120" t="str">
        <f t="shared" si="3"/>
        <v>y</v>
      </c>
      <c r="H120" t="s">
        <v>13616</v>
      </c>
      <c r="K120">
        <v>1</v>
      </c>
    </row>
    <row r="121" spans="1:11" ht="14.4" customHeight="1" x14ac:dyDescent="0.3">
      <c r="A121" s="2" t="s">
        <v>36363</v>
      </c>
      <c r="B121" s="2" t="s">
        <v>3140</v>
      </c>
      <c r="C121" s="2" t="s">
        <v>36364</v>
      </c>
      <c r="D121" s="2" t="s">
        <v>36131</v>
      </c>
      <c r="E121" s="2" t="s">
        <v>36365</v>
      </c>
      <c r="F121" t="str">
        <f t="shared" si="3"/>
        <v>y</v>
      </c>
      <c r="H121" t="s">
        <v>13616</v>
      </c>
      <c r="K121">
        <v>1</v>
      </c>
    </row>
    <row r="122" spans="1:11" ht="14.4" customHeight="1" x14ac:dyDescent="0.3">
      <c r="A122" s="2" t="s">
        <v>36366</v>
      </c>
      <c r="B122" s="2" t="s">
        <v>3140</v>
      </c>
      <c r="C122" s="2" t="s">
        <v>36367</v>
      </c>
      <c r="D122" s="2" t="s">
        <v>36228</v>
      </c>
      <c r="E122" s="2" t="s">
        <v>36368</v>
      </c>
      <c r="F122" t="str">
        <f t="shared" si="3"/>
        <v>y</v>
      </c>
      <c r="H122" t="s">
        <v>13616</v>
      </c>
      <c r="K122">
        <v>2</v>
      </c>
    </row>
    <row r="123" spans="1:11" ht="14.4" customHeight="1" x14ac:dyDescent="0.3">
      <c r="A123" s="2" t="s">
        <v>36369</v>
      </c>
      <c r="B123" s="2" t="s">
        <v>3140</v>
      </c>
      <c r="C123" s="2" t="s">
        <v>36370</v>
      </c>
      <c r="D123" s="2" t="s">
        <v>36228</v>
      </c>
      <c r="E123" s="2" t="s">
        <v>36371</v>
      </c>
      <c r="F123" t="str">
        <f t="shared" si="3"/>
        <v>y</v>
      </c>
      <c r="H123" t="s">
        <v>13616</v>
      </c>
      <c r="K123">
        <v>2</v>
      </c>
    </row>
    <row r="124" spans="1:11" ht="14.4" customHeight="1" x14ac:dyDescent="0.3">
      <c r="A124" s="2" t="s">
        <v>36372</v>
      </c>
      <c r="B124" s="2" t="s">
        <v>3140</v>
      </c>
      <c r="C124" s="2" t="s">
        <v>36373</v>
      </c>
      <c r="D124" s="2" t="s">
        <v>36228</v>
      </c>
      <c r="E124" s="2" t="s">
        <v>36374</v>
      </c>
      <c r="F124" t="str">
        <f t="shared" si="3"/>
        <v>y</v>
      </c>
      <c r="H124" t="s">
        <v>13616</v>
      </c>
      <c r="K124">
        <v>2</v>
      </c>
    </row>
    <row r="125" spans="1:11" ht="14.4" customHeight="1" x14ac:dyDescent="0.3">
      <c r="A125" s="2" t="s">
        <v>36375</v>
      </c>
      <c r="B125" s="2" t="s">
        <v>3140</v>
      </c>
      <c r="C125" s="2" t="s">
        <v>36376</v>
      </c>
      <c r="D125" s="2" t="s">
        <v>36228</v>
      </c>
      <c r="E125" s="2" t="s">
        <v>36377</v>
      </c>
      <c r="F125" t="str">
        <f t="shared" si="3"/>
        <v>y</v>
      </c>
      <c r="H125" t="s">
        <v>13616</v>
      </c>
      <c r="K125">
        <v>2</v>
      </c>
    </row>
    <row r="126" spans="1:11" ht="14.4" customHeight="1" x14ac:dyDescent="0.3">
      <c r="A126" s="2" t="s">
        <v>36378</v>
      </c>
      <c r="B126" s="2" t="s">
        <v>3140</v>
      </c>
      <c r="C126" s="2" t="s">
        <v>36379</v>
      </c>
      <c r="D126" s="2" t="s">
        <v>36319</v>
      </c>
      <c r="E126" s="2" t="s">
        <v>36380</v>
      </c>
      <c r="F126" t="str">
        <f t="shared" si="3"/>
        <v>y</v>
      </c>
      <c r="H126" t="s">
        <v>13616</v>
      </c>
      <c r="K126">
        <v>16</v>
      </c>
    </row>
    <row r="127" spans="1:11" ht="14.4" customHeight="1" x14ac:dyDescent="0.3">
      <c r="A127" s="2" t="s">
        <v>36381</v>
      </c>
      <c r="B127" s="2" t="s">
        <v>3140</v>
      </c>
      <c r="C127" s="2" t="s">
        <v>36382</v>
      </c>
      <c r="D127" s="2" t="s">
        <v>36228</v>
      </c>
      <c r="E127" s="2" t="s">
        <v>36383</v>
      </c>
      <c r="F127" t="str">
        <f t="shared" si="3"/>
        <v>y</v>
      </c>
      <c r="H127" t="s">
        <v>13616</v>
      </c>
      <c r="K127">
        <v>2</v>
      </c>
    </row>
    <row r="128" spans="1:11" ht="14.4" customHeight="1" x14ac:dyDescent="0.3">
      <c r="A128" s="2" t="s">
        <v>36384</v>
      </c>
      <c r="B128" s="2" t="s">
        <v>3140</v>
      </c>
      <c r="C128" s="2" t="s">
        <v>36385</v>
      </c>
      <c r="D128" s="2" t="s">
        <v>36133</v>
      </c>
      <c r="E128" s="2" t="s">
        <v>36386</v>
      </c>
      <c r="F128" t="str">
        <f t="shared" si="3"/>
        <v>y</v>
      </c>
      <c r="H128" t="s">
        <v>13616</v>
      </c>
      <c r="K128">
        <v>3</v>
      </c>
    </row>
    <row r="129" spans="1:11" ht="14.4" customHeight="1" x14ac:dyDescent="0.3">
      <c r="A129" s="2" t="s">
        <v>36387</v>
      </c>
      <c r="B129" s="2" t="s">
        <v>3140</v>
      </c>
      <c r="C129" s="2" t="s">
        <v>36388</v>
      </c>
      <c r="D129" s="2" t="s">
        <v>36247</v>
      </c>
      <c r="E129" s="2" t="s">
        <v>36389</v>
      </c>
      <c r="F129" t="str">
        <f t="shared" si="3"/>
        <v>y</v>
      </c>
      <c r="H129" t="s">
        <v>13616</v>
      </c>
      <c r="K129">
        <v>5</v>
      </c>
    </row>
    <row r="130" spans="1:11" ht="14.4" customHeight="1" x14ac:dyDescent="0.3">
      <c r="A130" s="2" t="s">
        <v>36390</v>
      </c>
      <c r="B130" s="2" t="s">
        <v>3140</v>
      </c>
      <c r="C130" s="2" t="s">
        <v>36391</v>
      </c>
      <c r="D130" s="2" t="s">
        <v>36261</v>
      </c>
      <c r="E130" s="2" t="s">
        <v>36392</v>
      </c>
      <c r="F130" t="str">
        <f t="shared" si="3"/>
        <v>y</v>
      </c>
      <c r="H130" t="s">
        <v>13616</v>
      </c>
      <c r="K130">
        <v>4</v>
      </c>
    </row>
    <row r="131" spans="1:11" ht="14.4" customHeight="1" x14ac:dyDescent="0.3">
      <c r="A131" s="2" t="s">
        <v>36393</v>
      </c>
      <c r="B131" s="2" t="s">
        <v>3140</v>
      </c>
      <c r="C131" s="2" t="s">
        <v>36394</v>
      </c>
      <c r="D131" s="2" t="s">
        <v>36264</v>
      </c>
      <c r="E131" s="2" t="s">
        <v>36395</v>
      </c>
      <c r="F131" t="str">
        <f t="shared" si="3"/>
        <v>y</v>
      </c>
      <c r="H131" t="s">
        <v>13616</v>
      </c>
      <c r="K131">
        <v>14</v>
      </c>
    </row>
    <row r="132" spans="1:11" ht="14.4" customHeight="1" x14ac:dyDescent="0.3">
      <c r="A132" s="2" t="s">
        <v>36396</v>
      </c>
      <c r="B132" s="2" t="s">
        <v>36397</v>
      </c>
      <c r="C132" s="2" t="s">
        <v>36398</v>
      </c>
      <c r="D132" s="2" t="s">
        <v>36267</v>
      </c>
      <c r="E132" s="2" t="s">
        <v>36399</v>
      </c>
      <c r="F132" t="str">
        <f t="shared" si="3"/>
        <v/>
      </c>
      <c r="H132" t="s">
        <v>13568</v>
      </c>
      <c r="K132">
        <v>13</v>
      </c>
    </row>
    <row r="133" spans="1:11" ht="14.4" customHeight="1" x14ac:dyDescent="0.3">
      <c r="A133" s="2" t="s">
        <v>36400</v>
      </c>
      <c r="B133" s="2" t="s">
        <v>114</v>
      </c>
      <c r="C133" s="2" t="s">
        <v>36401</v>
      </c>
      <c r="D133" s="2" t="s">
        <v>36131</v>
      </c>
      <c r="E133" s="2" t="s">
        <v>36402</v>
      </c>
      <c r="F133" t="str">
        <f t="shared" ref="F133:F164" si="4">IF(COUNTIF(H133:J133,"used")&gt;0,"y","")</f>
        <v/>
      </c>
      <c r="H133" t="s">
        <v>13568</v>
      </c>
      <c r="K133">
        <v>1</v>
      </c>
    </row>
    <row r="134" spans="1:11" ht="14.4" customHeight="1" x14ac:dyDescent="0.3">
      <c r="A134" s="2" t="s">
        <v>36403</v>
      </c>
      <c r="B134" s="2" t="s">
        <v>3140</v>
      </c>
      <c r="C134" s="2" t="s">
        <v>36404</v>
      </c>
      <c r="D134" s="2" t="s">
        <v>36131</v>
      </c>
      <c r="E134" s="2" t="s">
        <v>36405</v>
      </c>
      <c r="F134" t="str">
        <f t="shared" si="4"/>
        <v>y</v>
      </c>
      <c r="H134" t="s">
        <v>13616</v>
      </c>
      <c r="K134">
        <v>1</v>
      </c>
    </row>
    <row r="135" spans="1:11" ht="14.4" customHeight="1" x14ac:dyDescent="0.3">
      <c r="A135" s="2" t="s">
        <v>36406</v>
      </c>
      <c r="B135" s="2" t="s">
        <v>114</v>
      </c>
      <c r="C135" s="2" t="s">
        <v>36407</v>
      </c>
      <c r="D135" s="2" t="s">
        <v>36133</v>
      </c>
      <c r="E135" s="2" t="s">
        <v>36408</v>
      </c>
      <c r="F135" t="str">
        <f t="shared" si="4"/>
        <v/>
      </c>
      <c r="H135" t="s">
        <v>13568</v>
      </c>
      <c r="K135">
        <v>3</v>
      </c>
    </row>
    <row r="136" spans="1:11" ht="14.4" customHeight="1" x14ac:dyDescent="0.3">
      <c r="A136" s="2" t="s">
        <v>36409</v>
      </c>
      <c r="B136" s="2" t="s">
        <v>114</v>
      </c>
      <c r="C136" s="2" t="s">
        <v>36410</v>
      </c>
      <c r="D136" s="2" t="s">
        <v>36228</v>
      </c>
      <c r="E136" s="2" t="s">
        <v>36411</v>
      </c>
      <c r="F136" t="str">
        <f t="shared" si="4"/>
        <v/>
      </c>
      <c r="H136" t="s">
        <v>13568</v>
      </c>
      <c r="K136">
        <v>2</v>
      </c>
    </row>
    <row r="137" spans="1:11" ht="14.4" customHeight="1" x14ac:dyDescent="0.3">
      <c r="A137" s="2" t="s">
        <v>36412</v>
      </c>
      <c r="B137" s="2" t="s">
        <v>3140</v>
      </c>
      <c r="C137" s="2" t="s">
        <v>36413</v>
      </c>
      <c r="D137" s="2" t="s">
        <v>36228</v>
      </c>
      <c r="E137" s="2" t="s">
        <v>36414</v>
      </c>
      <c r="F137" t="str">
        <f t="shared" si="4"/>
        <v>y</v>
      </c>
      <c r="H137" t="s">
        <v>13616</v>
      </c>
      <c r="K137">
        <v>2</v>
      </c>
    </row>
    <row r="138" spans="1:11" ht="14.4" customHeight="1" x14ac:dyDescent="0.3">
      <c r="A138" s="2" t="s">
        <v>36415</v>
      </c>
      <c r="B138" s="2" t="s">
        <v>114</v>
      </c>
      <c r="C138" s="2" t="s">
        <v>36416</v>
      </c>
      <c r="D138" s="2" t="s">
        <v>36241</v>
      </c>
      <c r="E138" s="2" t="s">
        <v>36417</v>
      </c>
      <c r="F138" t="str">
        <f t="shared" si="4"/>
        <v/>
      </c>
      <c r="H138" t="s">
        <v>13568</v>
      </c>
      <c r="K138">
        <v>6</v>
      </c>
    </row>
    <row r="139" spans="1:11" ht="14.4" customHeight="1" x14ac:dyDescent="0.3">
      <c r="A139" s="2" t="s">
        <v>36418</v>
      </c>
      <c r="B139" s="2" t="s">
        <v>114</v>
      </c>
      <c r="C139" s="2" t="s">
        <v>36419</v>
      </c>
      <c r="D139" s="2" t="s">
        <v>36261</v>
      </c>
      <c r="E139" s="2" t="s">
        <v>36420</v>
      </c>
      <c r="F139" t="str">
        <f t="shared" si="4"/>
        <v/>
      </c>
      <c r="H139" t="s">
        <v>13568</v>
      </c>
      <c r="K139">
        <v>4</v>
      </c>
    </row>
    <row r="140" spans="1:11" ht="14.4" customHeight="1" x14ac:dyDescent="0.3">
      <c r="A140" s="2" t="s">
        <v>36421</v>
      </c>
      <c r="B140" s="2" t="s">
        <v>708</v>
      </c>
      <c r="C140" s="2" t="s">
        <v>36422</v>
      </c>
      <c r="D140" s="2" t="s">
        <v>36319</v>
      </c>
      <c r="E140" s="2" t="s">
        <v>36423</v>
      </c>
      <c r="F140" t="str">
        <f t="shared" si="4"/>
        <v>y</v>
      </c>
      <c r="H140" t="s">
        <v>13616</v>
      </c>
      <c r="K140">
        <v>16</v>
      </c>
    </row>
    <row r="141" spans="1:11" ht="14.4" customHeight="1" x14ac:dyDescent="0.3">
      <c r="A141" s="2" t="s">
        <v>36424</v>
      </c>
      <c r="B141" s="2" t="s">
        <v>114</v>
      </c>
      <c r="C141" s="2" t="s">
        <v>36425</v>
      </c>
      <c r="D141" s="2" t="s">
        <v>36131</v>
      </c>
      <c r="E141" s="2" t="s">
        <v>36426</v>
      </c>
      <c r="F141" t="str">
        <f t="shared" si="4"/>
        <v/>
      </c>
      <c r="H141" t="s">
        <v>13568</v>
      </c>
      <c r="K141">
        <v>1</v>
      </c>
    </row>
    <row r="142" spans="1:11" ht="14.4" customHeight="1" x14ac:dyDescent="0.3">
      <c r="A142" s="2" t="s">
        <v>36427</v>
      </c>
      <c r="B142" s="2" t="s">
        <v>36121</v>
      </c>
      <c r="C142" s="2" t="s">
        <v>36428</v>
      </c>
      <c r="D142" s="2" t="s">
        <v>36429</v>
      </c>
      <c r="E142" s="2" t="s">
        <v>36430</v>
      </c>
      <c r="F142" t="str">
        <f t="shared" si="4"/>
        <v/>
      </c>
      <c r="H142" t="s">
        <v>13568</v>
      </c>
      <c r="K142">
        <v>35</v>
      </c>
    </row>
    <row r="143" spans="1:11" ht="14.4" customHeight="1" x14ac:dyDescent="0.3">
      <c r="A143" s="2" t="s">
        <v>36431</v>
      </c>
      <c r="B143" s="2" t="s">
        <v>708</v>
      </c>
      <c r="C143" s="2" t="s">
        <v>36432</v>
      </c>
      <c r="D143" s="2" t="s">
        <v>36131</v>
      </c>
      <c r="E143" s="2" t="s">
        <v>36433</v>
      </c>
      <c r="F143" t="str">
        <f t="shared" si="4"/>
        <v>y</v>
      </c>
      <c r="H143" t="s">
        <v>13616</v>
      </c>
      <c r="K143">
        <v>1</v>
      </c>
    </row>
    <row r="144" spans="1:11" ht="14.4" customHeight="1" x14ac:dyDescent="0.3">
      <c r="A144" s="2" t="s">
        <v>36434</v>
      </c>
      <c r="B144" s="2" t="s">
        <v>708</v>
      </c>
      <c r="C144" s="2" t="s">
        <v>36435</v>
      </c>
      <c r="D144" s="2" t="s">
        <v>36261</v>
      </c>
      <c r="E144" s="2" t="s">
        <v>36436</v>
      </c>
      <c r="F144" t="str">
        <f t="shared" si="4"/>
        <v>y</v>
      </c>
      <c r="H144" t="s">
        <v>13616</v>
      </c>
      <c r="K144">
        <v>4</v>
      </c>
    </row>
    <row r="145" spans="1:11" ht="14.4" customHeight="1" x14ac:dyDescent="0.3">
      <c r="A145" s="2" t="s">
        <v>36437</v>
      </c>
      <c r="B145" s="2" t="s">
        <v>3140</v>
      </c>
      <c r="C145" s="2" t="s">
        <v>36438</v>
      </c>
      <c r="D145" s="2" t="s">
        <v>36261</v>
      </c>
      <c r="E145" s="2" t="s">
        <v>36439</v>
      </c>
      <c r="F145" t="str">
        <f t="shared" si="4"/>
        <v>y</v>
      </c>
      <c r="H145" t="s">
        <v>13616</v>
      </c>
      <c r="K145">
        <v>4</v>
      </c>
    </row>
    <row r="146" spans="1:11" ht="14.4" customHeight="1" x14ac:dyDescent="0.3">
      <c r="A146" s="2" t="s">
        <v>36440</v>
      </c>
      <c r="B146" s="2" t="s">
        <v>3140</v>
      </c>
      <c r="C146" s="2" t="s">
        <v>36441</v>
      </c>
      <c r="D146" s="2" t="s">
        <v>36261</v>
      </c>
      <c r="E146" s="2" t="s">
        <v>36442</v>
      </c>
      <c r="F146" t="str">
        <f t="shared" si="4"/>
        <v>y</v>
      </c>
      <c r="H146" t="s">
        <v>13616</v>
      </c>
      <c r="K146">
        <v>4</v>
      </c>
    </row>
    <row r="147" spans="1:11" ht="14.4" customHeight="1" x14ac:dyDescent="0.3">
      <c r="A147" s="2" t="s">
        <v>36443</v>
      </c>
      <c r="B147" s="2" t="s">
        <v>3140</v>
      </c>
      <c r="C147" s="2" t="s">
        <v>36444</v>
      </c>
      <c r="D147" s="2" t="s">
        <v>36261</v>
      </c>
      <c r="E147" s="2" t="s">
        <v>36445</v>
      </c>
      <c r="F147" t="str">
        <f t="shared" si="4"/>
        <v>y</v>
      </c>
      <c r="H147" t="s">
        <v>13616</v>
      </c>
      <c r="K147">
        <v>4</v>
      </c>
    </row>
    <row r="148" spans="1:11" ht="14.4" customHeight="1" x14ac:dyDescent="0.3">
      <c r="A148" s="2" t="s">
        <v>36446</v>
      </c>
      <c r="B148" s="2" t="s">
        <v>708</v>
      </c>
      <c r="C148" s="2" t="s">
        <v>36447</v>
      </c>
      <c r="D148" s="2" t="s">
        <v>36261</v>
      </c>
      <c r="E148" s="2" t="s">
        <v>36448</v>
      </c>
      <c r="F148" t="str">
        <f t="shared" si="4"/>
        <v>y</v>
      </c>
      <c r="H148" t="s">
        <v>13616</v>
      </c>
      <c r="K148">
        <v>4</v>
      </c>
    </row>
    <row r="149" spans="1:11" ht="14.4" customHeight="1" x14ac:dyDescent="0.3">
      <c r="A149" s="2" t="s">
        <v>36449</v>
      </c>
      <c r="B149" s="2" t="s">
        <v>708</v>
      </c>
      <c r="C149" s="2" t="s">
        <v>36450</v>
      </c>
      <c r="D149" s="2" t="s">
        <v>36261</v>
      </c>
      <c r="E149" s="2" t="s">
        <v>36451</v>
      </c>
      <c r="F149" t="str">
        <f t="shared" si="4"/>
        <v>y</v>
      </c>
      <c r="H149" t="s">
        <v>13616</v>
      </c>
      <c r="K149">
        <v>4</v>
      </c>
    </row>
    <row r="150" spans="1:11" ht="14.4" customHeight="1" x14ac:dyDescent="0.3">
      <c r="A150" s="2" t="s">
        <v>36452</v>
      </c>
      <c r="B150" s="2" t="s">
        <v>708</v>
      </c>
      <c r="C150" s="2" t="s">
        <v>36453</v>
      </c>
      <c r="D150" s="2" t="s">
        <v>36195</v>
      </c>
      <c r="E150" s="2" t="s">
        <v>36454</v>
      </c>
      <c r="F150" t="str">
        <f t="shared" si="4"/>
        <v>y</v>
      </c>
      <c r="H150" t="s">
        <v>13616</v>
      </c>
      <c r="K150">
        <v>7</v>
      </c>
    </row>
    <row r="151" spans="1:11" ht="14.4" customHeight="1" x14ac:dyDescent="0.3">
      <c r="A151" s="2" t="s">
        <v>36455</v>
      </c>
      <c r="B151" s="2" t="s">
        <v>708</v>
      </c>
      <c r="C151" s="2" t="s">
        <v>36456</v>
      </c>
      <c r="D151" s="2" t="s">
        <v>36457</v>
      </c>
      <c r="E151" s="2" t="s">
        <v>36458</v>
      </c>
      <c r="F151" t="str">
        <f t="shared" si="4"/>
        <v>y</v>
      </c>
      <c r="H151" t="s">
        <v>13616</v>
      </c>
      <c r="K151">
        <v>36</v>
      </c>
    </row>
    <row r="152" spans="1:11" ht="14.4" customHeight="1" x14ac:dyDescent="0.3">
      <c r="A152" s="2" t="s">
        <v>36459</v>
      </c>
      <c r="B152" s="2" t="s">
        <v>708</v>
      </c>
      <c r="C152" s="2" t="s">
        <v>36460</v>
      </c>
      <c r="D152" s="2" t="s">
        <v>36461</v>
      </c>
      <c r="E152" s="2" t="s">
        <v>36462</v>
      </c>
      <c r="F152" t="str">
        <f t="shared" si="4"/>
        <v>y</v>
      </c>
      <c r="H152" t="s">
        <v>13616</v>
      </c>
      <c r="K152">
        <v>37</v>
      </c>
    </row>
    <row r="153" spans="1:11" ht="14.4" customHeight="1" x14ac:dyDescent="0.3">
      <c r="A153" s="2" t="s">
        <v>36463</v>
      </c>
      <c r="B153" s="2" t="s">
        <v>708</v>
      </c>
      <c r="C153" s="2" t="s">
        <v>36464</v>
      </c>
      <c r="D153" s="2" t="s">
        <v>36241</v>
      </c>
      <c r="E153" s="2" t="s">
        <v>25235</v>
      </c>
      <c r="F153" t="str">
        <f t="shared" si="4"/>
        <v>y</v>
      </c>
      <c r="H153" t="s">
        <v>13616</v>
      </c>
      <c r="K153">
        <v>6</v>
      </c>
    </row>
    <row r="154" spans="1:11" ht="14.4" customHeight="1" x14ac:dyDescent="0.3">
      <c r="A154" s="2" t="s">
        <v>36465</v>
      </c>
      <c r="B154" s="2" t="s">
        <v>708</v>
      </c>
      <c r="C154" s="2" t="s">
        <v>36466</v>
      </c>
      <c r="D154" s="2" t="s">
        <v>36467</v>
      </c>
      <c r="E154" s="2" t="s">
        <v>36468</v>
      </c>
      <c r="F154" t="str">
        <f t="shared" si="4"/>
        <v>y</v>
      </c>
      <c r="H154" t="s">
        <v>13616</v>
      </c>
      <c r="K154">
        <v>38</v>
      </c>
    </row>
    <row r="155" spans="1:11" ht="14.4" customHeight="1" x14ac:dyDescent="0.3">
      <c r="A155" s="2" t="s">
        <v>36469</v>
      </c>
      <c r="B155" s="2" t="s">
        <v>3140</v>
      </c>
      <c r="C155" s="2" t="s">
        <v>36470</v>
      </c>
      <c r="D155" s="2" t="s">
        <v>36131</v>
      </c>
      <c r="E155" s="2" t="s">
        <v>36471</v>
      </c>
      <c r="F155" t="str">
        <f t="shared" si="4"/>
        <v>y</v>
      </c>
      <c r="H155" t="s">
        <v>13616</v>
      </c>
      <c r="K155">
        <v>1</v>
      </c>
    </row>
    <row r="156" spans="1:11" ht="14.4" customHeight="1" x14ac:dyDescent="0.3">
      <c r="A156" s="2" t="s">
        <v>36472</v>
      </c>
      <c r="B156" s="2" t="s">
        <v>3140</v>
      </c>
      <c r="C156" s="2" t="s">
        <v>36473</v>
      </c>
      <c r="D156" s="2" t="s">
        <v>36195</v>
      </c>
      <c r="E156" s="2" t="s">
        <v>36474</v>
      </c>
      <c r="F156" t="str">
        <f t="shared" si="4"/>
        <v>y</v>
      </c>
      <c r="H156" t="s">
        <v>13616</v>
      </c>
      <c r="K156">
        <v>7</v>
      </c>
    </row>
    <row r="157" spans="1:11" ht="14.4" customHeight="1" x14ac:dyDescent="0.3">
      <c r="A157" s="2" t="s">
        <v>36475</v>
      </c>
      <c r="B157" s="2" t="s">
        <v>3140</v>
      </c>
      <c r="C157" s="2" t="s">
        <v>36476</v>
      </c>
      <c r="D157" s="2" t="s">
        <v>36195</v>
      </c>
      <c r="E157" s="2" t="s">
        <v>36477</v>
      </c>
      <c r="F157" t="str">
        <f t="shared" si="4"/>
        <v>y</v>
      </c>
      <c r="H157" t="s">
        <v>13616</v>
      </c>
      <c r="K157">
        <v>7</v>
      </c>
    </row>
    <row r="158" spans="1:11" ht="14.4" customHeight="1" x14ac:dyDescent="0.3">
      <c r="A158" s="2" t="s">
        <v>36478</v>
      </c>
      <c r="B158" s="2" t="s">
        <v>3140</v>
      </c>
      <c r="C158" s="2" t="s">
        <v>36479</v>
      </c>
      <c r="D158" s="2" t="s">
        <v>36195</v>
      </c>
      <c r="E158" s="2" t="s">
        <v>36480</v>
      </c>
      <c r="F158" t="str">
        <f t="shared" si="4"/>
        <v>y</v>
      </c>
      <c r="H158" t="s">
        <v>13616</v>
      </c>
      <c r="K158">
        <v>7</v>
      </c>
    </row>
    <row r="159" spans="1:11" ht="14.4" customHeight="1" x14ac:dyDescent="0.3">
      <c r="A159" s="2" t="s">
        <v>36481</v>
      </c>
      <c r="B159" s="2" t="s">
        <v>3140</v>
      </c>
      <c r="C159" s="2" t="s">
        <v>36482</v>
      </c>
      <c r="D159" s="2" t="s">
        <v>36131</v>
      </c>
      <c r="E159" s="2" t="s">
        <v>30737</v>
      </c>
      <c r="F159" t="str">
        <f t="shared" si="4"/>
        <v>y</v>
      </c>
      <c r="H159" t="s">
        <v>13616</v>
      </c>
      <c r="K159">
        <v>1</v>
      </c>
    </row>
    <row r="160" spans="1:11" ht="14.4" customHeight="1" x14ac:dyDescent="0.3">
      <c r="A160" s="2" t="s">
        <v>36483</v>
      </c>
      <c r="B160" s="2" t="s">
        <v>3140</v>
      </c>
      <c r="C160" s="2" t="s">
        <v>36484</v>
      </c>
      <c r="D160" s="2" t="s">
        <v>36131</v>
      </c>
      <c r="E160" s="2" t="s">
        <v>30722</v>
      </c>
      <c r="F160" t="str">
        <f t="shared" si="4"/>
        <v>y</v>
      </c>
      <c r="H160" t="s">
        <v>13616</v>
      </c>
      <c r="K160">
        <v>1</v>
      </c>
    </row>
    <row r="161" spans="1:11" ht="14.4" customHeight="1" x14ac:dyDescent="0.3">
      <c r="A161" s="2" t="s">
        <v>36485</v>
      </c>
      <c r="B161" s="2" t="s">
        <v>3140</v>
      </c>
      <c r="C161" s="2" t="s">
        <v>36486</v>
      </c>
      <c r="D161" s="2" t="s">
        <v>36131</v>
      </c>
      <c r="E161" s="2" t="s">
        <v>30725</v>
      </c>
      <c r="F161" t="str">
        <f t="shared" si="4"/>
        <v>y</v>
      </c>
      <c r="H161" t="s">
        <v>13616</v>
      </c>
      <c r="K161">
        <v>1</v>
      </c>
    </row>
    <row r="162" spans="1:11" ht="14.4" customHeight="1" x14ac:dyDescent="0.3">
      <c r="A162" s="2" t="s">
        <v>36487</v>
      </c>
      <c r="B162" s="2" t="s">
        <v>3140</v>
      </c>
      <c r="C162" s="2" t="s">
        <v>36488</v>
      </c>
      <c r="D162" s="2" t="s">
        <v>36131</v>
      </c>
      <c r="E162" s="2" t="s">
        <v>30728</v>
      </c>
      <c r="F162" t="str">
        <f t="shared" si="4"/>
        <v>y</v>
      </c>
      <c r="H162" t="s">
        <v>13616</v>
      </c>
      <c r="K162">
        <v>1</v>
      </c>
    </row>
    <row r="163" spans="1:11" ht="14.4" customHeight="1" x14ac:dyDescent="0.3">
      <c r="A163" s="2" t="s">
        <v>36489</v>
      </c>
      <c r="B163" s="2" t="s">
        <v>3140</v>
      </c>
      <c r="C163" s="2" t="s">
        <v>36490</v>
      </c>
      <c r="D163" s="2" t="s">
        <v>36131</v>
      </c>
      <c r="E163" s="2" t="s">
        <v>30731</v>
      </c>
      <c r="F163" t="str">
        <f t="shared" si="4"/>
        <v>y</v>
      </c>
      <c r="H163" t="s">
        <v>13616</v>
      </c>
      <c r="K163">
        <v>1</v>
      </c>
    </row>
    <row r="164" spans="1:11" ht="14.4" customHeight="1" x14ac:dyDescent="0.3">
      <c r="A164" s="2" t="s">
        <v>36491</v>
      </c>
      <c r="B164" s="2" t="s">
        <v>3140</v>
      </c>
      <c r="C164" s="2" t="s">
        <v>36492</v>
      </c>
      <c r="D164" s="2" t="s">
        <v>36131</v>
      </c>
      <c r="E164" s="2" t="s">
        <v>36493</v>
      </c>
      <c r="F164" t="str">
        <f t="shared" si="4"/>
        <v>y</v>
      </c>
      <c r="H164" t="s">
        <v>13616</v>
      </c>
      <c r="K164">
        <v>1</v>
      </c>
    </row>
    <row r="165" spans="1:11" ht="14.4" customHeight="1" x14ac:dyDescent="0.3">
      <c r="A165" s="2" t="s">
        <v>36494</v>
      </c>
      <c r="B165" s="2" t="s">
        <v>3140</v>
      </c>
      <c r="C165" s="2" t="s">
        <v>36495</v>
      </c>
      <c r="D165" s="2" t="s">
        <v>36131</v>
      </c>
      <c r="E165" s="2" t="s">
        <v>36496</v>
      </c>
      <c r="F165" t="str">
        <f t="shared" ref="F165:F194" si="5">IF(COUNTIF(H165:J165,"used")&gt;0,"y","")</f>
        <v>y</v>
      </c>
      <c r="H165" t="s">
        <v>13616</v>
      </c>
      <c r="K165">
        <v>1</v>
      </c>
    </row>
    <row r="166" spans="1:11" ht="14.4" customHeight="1" x14ac:dyDescent="0.3">
      <c r="A166" s="2" t="s">
        <v>36497</v>
      </c>
      <c r="B166" s="2" t="s">
        <v>3140</v>
      </c>
      <c r="C166" s="2" t="s">
        <v>36498</v>
      </c>
      <c r="D166" s="2" t="s">
        <v>36131</v>
      </c>
      <c r="E166" s="2" t="s">
        <v>36499</v>
      </c>
      <c r="F166" t="str">
        <f t="shared" si="5"/>
        <v>y</v>
      </c>
      <c r="H166" t="s">
        <v>13616</v>
      </c>
      <c r="K166">
        <v>1</v>
      </c>
    </row>
    <row r="167" spans="1:11" ht="14.4" customHeight="1" x14ac:dyDescent="0.3">
      <c r="A167" s="2" t="s">
        <v>36500</v>
      </c>
      <c r="B167" s="2" t="s">
        <v>3140</v>
      </c>
      <c r="C167" s="2" t="s">
        <v>36501</v>
      </c>
      <c r="D167" s="2" t="s">
        <v>36131</v>
      </c>
      <c r="E167" s="2" t="s">
        <v>36502</v>
      </c>
      <c r="F167" t="str">
        <f t="shared" si="5"/>
        <v>y</v>
      </c>
      <c r="H167" t="s">
        <v>13616</v>
      </c>
      <c r="K167">
        <v>1</v>
      </c>
    </row>
    <row r="168" spans="1:11" ht="14.4" customHeight="1" x14ac:dyDescent="0.3">
      <c r="A168" s="2" t="s">
        <v>36503</v>
      </c>
      <c r="B168" s="2" t="s">
        <v>3140</v>
      </c>
      <c r="C168" s="2" t="s">
        <v>36504</v>
      </c>
      <c r="D168" s="2" t="s">
        <v>36131</v>
      </c>
      <c r="E168" s="2" t="s">
        <v>36505</v>
      </c>
      <c r="F168" t="str">
        <f t="shared" si="5"/>
        <v>y</v>
      </c>
      <c r="H168" t="s">
        <v>13616</v>
      </c>
      <c r="K168">
        <v>1</v>
      </c>
    </row>
    <row r="169" spans="1:11" ht="14.4" customHeight="1" x14ac:dyDescent="0.3">
      <c r="A169" s="2" t="s">
        <v>36506</v>
      </c>
      <c r="B169" s="2" t="s">
        <v>3140</v>
      </c>
      <c r="C169" s="2" t="s">
        <v>36507</v>
      </c>
      <c r="D169" s="2" t="s">
        <v>36131</v>
      </c>
      <c r="E169" s="2" t="s">
        <v>36508</v>
      </c>
      <c r="F169" t="str">
        <f t="shared" si="5"/>
        <v>y</v>
      </c>
      <c r="H169" t="s">
        <v>13616</v>
      </c>
      <c r="K169">
        <v>1</v>
      </c>
    </row>
    <row r="170" spans="1:11" ht="14.4" customHeight="1" x14ac:dyDescent="0.3">
      <c r="A170" s="2" t="s">
        <v>36509</v>
      </c>
      <c r="B170" s="2" t="s">
        <v>3140</v>
      </c>
      <c r="C170" s="2" t="s">
        <v>36510</v>
      </c>
      <c r="D170" s="2" t="s">
        <v>36131</v>
      </c>
      <c r="E170" s="2" t="s">
        <v>36511</v>
      </c>
      <c r="F170" t="str">
        <f t="shared" si="5"/>
        <v>y</v>
      </c>
      <c r="H170" t="s">
        <v>13616</v>
      </c>
      <c r="K170">
        <v>1</v>
      </c>
    </row>
    <row r="171" spans="1:11" ht="14.4" customHeight="1" x14ac:dyDescent="0.3">
      <c r="A171" s="2" t="s">
        <v>36512</v>
      </c>
      <c r="B171" s="2" t="s">
        <v>3140</v>
      </c>
      <c r="C171" s="2" t="s">
        <v>36513</v>
      </c>
      <c r="D171" s="2" t="s">
        <v>36131</v>
      </c>
      <c r="E171" s="2" t="s">
        <v>36514</v>
      </c>
      <c r="F171" t="str">
        <f t="shared" si="5"/>
        <v>y</v>
      </c>
      <c r="H171" t="s">
        <v>13616</v>
      </c>
      <c r="K171">
        <v>1</v>
      </c>
    </row>
    <row r="172" spans="1:11" ht="14.4" customHeight="1" x14ac:dyDescent="0.3">
      <c r="A172" s="2" t="s">
        <v>36515</v>
      </c>
      <c r="B172" s="2" t="s">
        <v>3140</v>
      </c>
      <c r="C172" s="2" t="s">
        <v>36516</v>
      </c>
      <c r="D172" s="2" t="s">
        <v>36131</v>
      </c>
      <c r="E172" s="2" t="s">
        <v>36517</v>
      </c>
      <c r="F172" t="str">
        <f t="shared" si="5"/>
        <v>y</v>
      </c>
      <c r="H172" t="s">
        <v>13616</v>
      </c>
      <c r="K172">
        <v>1</v>
      </c>
    </row>
    <row r="173" spans="1:11" ht="14.4" customHeight="1" x14ac:dyDescent="0.3">
      <c r="A173" s="2" t="s">
        <v>36518</v>
      </c>
      <c r="B173" s="2" t="s">
        <v>3140</v>
      </c>
      <c r="C173" s="2" t="s">
        <v>36519</v>
      </c>
      <c r="D173" s="2" t="s">
        <v>36131</v>
      </c>
      <c r="E173" s="2" t="s">
        <v>36520</v>
      </c>
      <c r="F173" t="str">
        <f t="shared" si="5"/>
        <v>y</v>
      </c>
      <c r="H173" t="s">
        <v>13616</v>
      </c>
      <c r="K173">
        <v>1</v>
      </c>
    </row>
    <row r="174" spans="1:11" ht="14.4" customHeight="1" x14ac:dyDescent="0.3">
      <c r="A174" s="2" t="s">
        <v>36521</v>
      </c>
      <c r="B174" s="2" t="s">
        <v>3140</v>
      </c>
      <c r="C174" s="2" t="s">
        <v>36522</v>
      </c>
      <c r="D174" s="2" t="s">
        <v>36228</v>
      </c>
      <c r="E174" s="2" t="s">
        <v>25595</v>
      </c>
      <c r="F174" t="str">
        <f t="shared" si="5"/>
        <v>y</v>
      </c>
      <c r="H174" t="s">
        <v>13616</v>
      </c>
      <c r="K174">
        <v>2</v>
      </c>
    </row>
    <row r="175" spans="1:11" ht="14.4" customHeight="1" x14ac:dyDescent="0.3">
      <c r="A175" s="2" t="s">
        <v>36523</v>
      </c>
      <c r="B175" s="2" t="s">
        <v>3140</v>
      </c>
      <c r="C175" s="2" t="s">
        <v>36524</v>
      </c>
      <c r="D175" s="2" t="s">
        <v>36228</v>
      </c>
      <c r="E175" s="2" t="s">
        <v>25766</v>
      </c>
      <c r="F175" t="str">
        <f t="shared" si="5"/>
        <v>y</v>
      </c>
      <c r="H175" t="s">
        <v>13616</v>
      </c>
      <c r="K175">
        <v>2</v>
      </c>
    </row>
    <row r="176" spans="1:11" ht="14.4" customHeight="1" x14ac:dyDescent="0.3">
      <c r="A176" s="2" t="s">
        <v>36525</v>
      </c>
      <c r="B176" s="2" t="s">
        <v>3140</v>
      </c>
      <c r="C176" s="2" t="s">
        <v>36526</v>
      </c>
      <c r="D176" s="2" t="s">
        <v>36133</v>
      </c>
      <c r="E176" s="2" t="s">
        <v>22877</v>
      </c>
      <c r="F176" t="str">
        <f t="shared" si="5"/>
        <v>y</v>
      </c>
      <c r="H176" t="s">
        <v>13616</v>
      </c>
      <c r="K176">
        <v>3</v>
      </c>
    </row>
    <row r="177" spans="1:11" ht="14.4" customHeight="1" x14ac:dyDescent="0.3">
      <c r="A177" s="2" t="s">
        <v>36527</v>
      </c>
      <c r="B177" s="2" t="s">
        <v>3140</v>
      </c>
      <c r="C177" s="2" t="s">
        <v>36528</v>
      </c>
      <c r="D177" s="2" t="s">
        <v>36133</v>
      </c>
      <c r="E177" s="2" t="s">
        <v>36011</v>
      </c>
      <c r="F177" t="str">
        <f t="shared" si="5"/>
        <v>y</v>
      </c>
      <c r="H177" t="s">
        <v>13616</v>
      </c>
      <c r="K177">
        <v>3</v>
      </c>
    </row>
    <row r="178" spans="1:11" ht="14.4" customHeight="1" x14ac:dyDescent="0.3">
      <c r="A178" s="2" t="s">
        <v>36529</v>
      </c>
      <c r="B178" s="2" t="s">
        <v>3140</v>
      </c>
      <c r="C178" s="2" t="s">
        <v>36530</v>
      </c>
      <c r="D178" s="2" t="s">
        <v>36241</v>
      </c>
      <c r="E178" s="2" t="s">
        <v>36531</v>
      </c>
      <c r="F178" t="str">
        <f t="shared" si="5"/>
        <v>y</v>
      </c>
      <c r="H178" t="s">
        <v>13616</v>
      </c>
      <c r="K178">
        <v>6</v>
      </c>
    </row>
    <row r="179" spans="1:11" ht="14.4" customHeight="1" x14ac:dyDescent="0.3">
      <c r="A179" s="2" t="s">
        <v>36532</v>
      </c>
      <c r="B179" s="2" t="s">
        <v>3140</v>
      </c>
      <c r="C179" s="2" t="s">
        <v>36533</v>
      </c>
      <c r="D179" s="2" t="s">
        <v>36241</v>
      </c>
      <c r="E179" s="2" t="s">
        <v>36534</v>
      </c>
      <c r="F179" t="str">
        <f t="shared" si="5"/>
        <v>y</v>
      </c>
      <c r="H179" t="s">
        <v>13616</v>
      </c>
      <c r="K179">
        <v>6</v>
      </c>
    </row>
    <row r="180" spans="1:11" ht="14.4" customHeight="1" x14ac:dyDescent="0.3">
      <c r="A180" s="2" t="s">
        <v>36535</v>
      </c>
      <c r="B180" s="2" t="s">
        <v>3140</v>
      </c>
      <c r="C180" s="2" t="s">
        <v>36536</v>
      </c>
      <c r="D180" s="2" t="s">
        <v>36241</v>
      </c>
      <c r="E180" s="2" t="s">
        <v>36537</v>
      </c>
      <c r="F180" t="str">
        <f t="shared" si="5"/>
        <v>y</v>
      </c>
      <c r="H180" t="s">
        <v>13616</v>
      </c>
      <c r="K180">
        <v>6</v>
      </c>
    </row>
    <row r="181" spans="1:11" ht="14.4" customHeight="1" x14ac:dyDescent="0.3">
      <c r="A181" s="2" t="s">
        <v>36538</v>
      </c>
      <c r="B181" s="2" t="s">
        <v>3140</v>
      </c>
      <c r="C181" s="2" t="s">
        <v>36539</v>
      </c>
      <c r="D181" s="2" t="s">
        <v>36195</v>
      </c>
      <c r="E181" s="2" t="s">
        <v>36540</v>
      </c>
      <c r="F181" t="str">
        <f t="shared" si="5"/>
        <v>y</v>
      </c>
      <c r="H181" t="s">
        <v>13616</v>
      </c>
      <c r="K181">
        <v>7</v>
      </c>
    </row>
    <row r="182" spans="1:11" ht="14.4" customHeight="1" x14ac:dyDescent="0.3">
      <c r="A182" s="2" t="s">
        <v>36541</v>
      </c>
      <c r="B182" s="2" t="s">
        <v>3140</v>
      </c>
      <c r="C182" s="2" t="s">
        <v>36542</v>
      </c>
      <c r="D182" s="2" t="s">
        <v>36261</v>
      </c>
      <c r="E182" s="2" t="s">
        <v>35869</v>
      </c>
      <c r="F182" t="str">
        <f t="shared" si="5"/>
        <v>y</v>
      </c>
      <c r="H182" t="s">
        <v>13616</v>
      </c>
      <c r="K182">
        <v>4</v>
      </c>
    </row>
    <row r="183" spans="1:11" ht="14.4" customHeight="1" x14ac:dyDescent="0.3">
      <c r="A183" s="2" t="s">
        <v>36543</v>
      </c>
      <c r="B183" s="2" t="s">
        <v>3140</v>
      </c>
      <c r="C183" s="2" t="s">
        <v>36544</v>
      </c>
      <c r="D183" s="2" t="s">
        <v>36261</v>
      </c>
      <c r="E183" s="2" t="s">
        <v>25795</v>
      </c>
      <c r="F183" t="str">
        <f t="shared" si="5"/>
        <v>y</v>
      </c>
      <c r="H183" t="s">
        <v>13616</v>
      </c>
      <c r="K183">
        <v>4</v>
      </c>
    </row>
    <row r="184" spans="1:11" ht="14.4" customHeight="1" x14ac:dyDescent="0.3">
      <c r="A184" s="2" t="s">
        <v>36545</v>
      </c>
      <c r="B184" s="2" t="s">
        <v>36546</v>
      </c>
      <c r="C184" s="2" t="s">
        <v>36547</v>
      </c>
      <c r="D184" s="2" t="s">
        <v>36109</v>
      </c>
      <c r="E184" s="2" t="s">
        <v>36548</v>
      </c>
      <c r="F184" t="str">
        <f t="shared" si="5"/>
        <v/>
      </c>
      <c r="H184" t="s">
        <v>13568</v>
      </c>
      <c r="K184">
        <v>11</v>
      </c>
    </row>
    <row r="185" spans="1:11" ht="14.4" customHeight="1" x14ac:dyDescent="0.3">
      <c r="A185" s="2" t="s">
        <v>36549</v>
      </c>
      <c r="B185" s="2" t="s">
        <v>708</v>
      </c>
      <c r="C185" s="2" t="s">
        <v>36550</v>
      </c>
      <c r="D185" s="2" t="s">
        <v>36131</v>
      </c>
      <c r="E185" s="2" t="s">
        <v>36551</v>
      </c>
      <c r="F185" t="str">
        <f t="shared" si="5"/>
        <v>y</v>
      </c>
      <c r="H185" t="s">
        <v>13616</v>
      </c>
      <c r="K185">
        <v>1</v>
      </c>
    </row>
    <row r="186" spans="1:11" ht="14.4" customHeight="1" x14ac:dyDescent="0.3">
      <c r="A186" s="2" t="s">
        <v>36552</v>
      </c>
      <c r="B186" s="2" t="s">
        <v>3140</v>
      </c>
      <c r="C186" s="2" t="s">
        <v>36553</v>
      </c>
      <c r="D186" s="2" t="s">
        <v>36131</v>
      </c>
      <c r="E186" s="2" t="s">
        <v>36554</v>
      </c>
      <c r="F186" t="str">
        <f t="shared" si="5"/>
        <v>y</v>
      </c>
      <c r="H186" t="s">
        <v>13616</v>
      </c>
      <c r="K186">
        <v>1</v>
      </c>
    </row>
    <row r="187" spans="1:11" ht="14.4" customHeight="1" x14ac:dyDescent="0.3">
      <c r="A187" s="2" t="s">
        <v>36555</v>
      </c>
      <c r="B187" s="2" t="s">
        <v>3140</v>
      </c>
      <c r="C187" s="2" t="s">
        <v>36556</v>
      </c>
      <c r="D187" s="2" t="s">
        <v>36131</v>
      </c>
      <c r="E187" s="2" t="s">
        <v>36557</v>
      </c>
      <c r="F187" t="str">
        <f t="shared" si="5"/>
        <v>y</v>
      </c>
      <c r="H187" t="s">
        <v>13616</v>
      </c>
      <c r="K187">
        <v>1</v>
      </c>
    </row>
    <row r="188" spans="1:11" ht="14.4" customHeight="1" x14ac:dyDescent="0.3">
      <c r="A188" s="2" t="s">
        <v>36558</v>
      </c>
      <c r="B188" s="2" t="s">
        <v>3140</v>
      </c>
      <c r="C188" s="2" t="s">
        <v>36559</v>
      </c>
      <c r="D188" s="2" t="s">
        <v>36131</v>
      </c>
      <c r="E188" s="2" t="s">
        <v>36560</v>
      </c>
      <c r="F188" t="str">
        <f t="shared" si="5"/>
        <v>y</v>
      </c>
      <c r="H188" t="s">
        <v>13616</v>
      </c>
      <c r="K188">
        <v>1</v>
      </c>
    </row>
    <row r="189" spans="1:11" ht="14.4" customHeight="1" x14ac:dyDescent="0.3">
      <c r="A189" s="2" t="s">
        <v>36561</v>
      </c>
      <c r="B189" s="2" t="s">
        <v>3140</v>
      </c>
      <c r="C189" s="2" t="s">
        <v>36562</v>
      </c>
      <c r="D189" s="2" t="s">
        <v>36131</v>
      </c>
      <c r="E189" s="2" t="s">
        <v>36563</v>
      </c>
      <c r="F189" t="str">
        <f t="shared" si="5"/>
        <v>y</v>
      </c>
      <c r="H189" t="s">
        <v>13616</v>
      </c>
      <c r="K189">
        <v>1</v>
      </c>
    </row>
    <row r="190" spans="1:11" ht="14.4" customHeight="1" x14ac:dyDescent="0.3">
      <c r="A190" s="2" t="s">
        <v>4196</v>
      </c>
      <c r="B190" s="2" t="s">
        <v>10246</v>
      </c>
      <c r="C190" s="2" t="s">
        <v>10247</v>
      </c>
      <c r="D190" s="2"/>
      <c r="E190" s="2" t="s">
        <v>36564</v>
      </c>
      <c r="F190" t="str">
        <f t="shared" si="5"/>
        <v/>
      </c>
      <c r="H190" t="s">
        <v>13568</v>
      </c>
    </row>
    <row r="191" spans="1:11" ht="14.4" customHeight="1" x14ac:dyDescent="0.3">
      <c r="A191" s="2" t="s">
        <v>4198</v>
      </c>
      <c r="B191" s="2" t="s">
        <v>10249</v>
      </c>
      <c r="C191" s="2" t="s">
        <v>10250</v>
      </c>
      <c r="D191" s="2"/>
      <c r="E191" s="2"/>
      <c r="F191" t="str">
        <f t="shared" si="5"/>
        <v/>
      </c>
      <c r="H191" t="s">
        <v>13568</v>
      </c>
    </row>
    <row r="192" spans="1:11" ht="14.4" customHeight="1" x14ac:dyDescent="0.3">
      <c r="A192" s="2" t="s">
        <v>4200</v>
      </c>
      <c r="B192" s="2" t="s">
        <v>10249</v>
      </c>
      <c r="C192" s="2" t="s">
        <v>10251</v>
      </c>
      <c r="D192" s="2"/>
      <c r="E192" s="2"/>
      <c r="F192" t="str">
        <f t="shared" si="5"/>
        <v/>
      </c>
      <c r="H192" t="s">
        <v>13568</v>
      </c>
    </row>
    <row r="193" spans="1:8" ht="14.4" customHeight="1" x14ac:dyDescent="0.3">
      <c r="A193" s="2" t="s">
        <v>10252</v>
      </c>
      <c r="B193" s="2" t="s">
        <v>3140</v>
      </c>
      <c r="C193" s="2" t="s">
        <v>10253</v>
      </c>
      <c r="D193" s="2"/>
      <c r="E193" s="2"/>
      <c r="F193" t="str">
        <f t="shared" si="5"/>
        <v>y</v>
      </c>
      <c r="H193" t="s">
        <v>13616</v>
      </c>
    </row>
    <row r="194" spans="1:8" ht="14.4" customHeight="1" x14ac:dyDescent="0.3">
      <c r="A194" s="2" t="s">
        <v>10254</v>
      </c>
      <c r="B194" s="2" t="s">
        <v>3140</v>
      </c>
      <c r="C194" s="2" t="s">
        <v>10255</v>
      </c>
      <c r="D194" s="2"/>
      <c r="E194" s="2"/>
      <c r="F194" t="str">
        <f t="shared" si="5"/>
        <v>y</v>
      </c>
      <c r="H194" t="s">
        <v>13616</v>
      </c>
    </row>
  </sheetData>
  <hyperlinks>
    <hyperlink ref="D1" location="'Dashboard'!A1" display="&lt;-- go to dashboard" xr:uid="{A101F3A0-8509-432D-88BF-2B4E71C77061}"/>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B31E76-01B2-4BD9-8B7A-0CC9B093AC0B}">
  <sheetPr codeName="Sheet34"/>
  <dimension ref="A1:K770"/>
  <sheetViews>
    <sheetView zoomScaleNormal="100" workbookViewId="0">
      <selection activeCell="D1" sqref="D1"/>
    </sheetView>
  </sheetViews>
  <sheetFormatPr defaultRowHeight="14.4" customHeight="1" x14ac:dyDescent="0.3"/>
  <cols>
    <col min="1" max="1" width="9.6640625" customWidth="1"/>
    <col min="2" max="2" width="8.44140625" customWidth="1"/>
    <col min="3" max="3" width="36.6640625" customWidth="1"/>
    <col min="4" max="4" width="19.8867187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t="s">
        <v>5409</v>
      </c>
      <c r="C1" s="1"/>
      <c r="D1" s="17" t="s">
        <v>13548</v>
      </c>
      <c r="E1" s="10" t="s">
        <v>36565</v>
      </c>
      <c r="F1" s="1"/>
      <c r="G1" s="5" t="s">
        <v>2</v>
      </c>
      <c r="H1" s="5">
        <f>COUNTIF(H5:H1048576,"&lt;&gt;" ) - COUNTIF(H5:H1048576,"*NP*")</f>
        <v>766</v>
      </c>
      <c r="I1" s="5">
        <f>COUNTIF(I5:I1048576,"&lt;&gt;" ) - COUNTIF(I5:I1048576,"*NP*")</f>
        <v>766</v>
      </c>
      <c r="J1" s="5">
        <f>COUNTIF(J5:J1048576,"&lt;&gt;" ) - COUNTIF(J5:J1048576,"*NP*")</f>
        <v>766</v>
      </c>
    </row>
    <row r="2" spans="1:11" ht="14.4" customHeight="1" x14ac:dyDescent="0.3">
      <c r="A2" s="35" t="s">
        <v>13550</v>
      </c>
      <c r="B2" t="s">
        <v>5409</v>
      </c>
      <c r="C2" s="1"/>
      <c r="D2" s="1"/>
      <c r="E2" s="1"/>
      <c r="F2" s="1"/>
      <c r="G2" s="5" t="s">
        <v>13552</v>
      </c>
      <c r="H2" s="16">
        <f>IF(H1=0,0,COUNTIF(H5:H1048576,"used")/H1)</f>
        <v>0.69843342036553524</v>
      </c>
      <c r="I2" s="16">
        <f>IF(I1=0,0,COUNTIF(I5:I1048576,"used")/I1)</f>
        <v>0.69843342036553524</v>
      </c>
      <c r="J2" s="16">
        <f>IF(J1=0,0,COUNTIF(J5:J1048576,"used")/J1)</f>
        <v>0.69843342036553524</v>
      </c>
    </row>
    <row r="3" spans="1:11" ht="14.4" customHeight="1" x14ac:dyDescent="0.3">
      <c r="A3" s="36" t="s">
        <v>13553</v>
      </c>
      <c r="B3" t="s">
        <v>5409</v>
      </c>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5483</v>
      </c>
      <c r="B5" s="2" t="s">
        <v>5484</v>
      </c>
      <c r="C5" s="2" t="s">
        <v>5485</v>
      </c>
      <c r="D5" s="2" t="s">
        <v>22259</v>
      </c>
      <c r="E5" s="2" t="s">
        <v>36566</v>
      </c>
      <c r="F5" t="str">
        <f t="shared" ref="F5:F68" si="0">IF(COUNTIF(H5:J5,"used")&gt;0,"y","")</f>
        <v>y</v>
      </c>
      <c r="G5" t="s">
        <v>36567</v>
      </c>
      <c r="H5" t="s">
        <v>13616</v>
      </c>
      <c r="I5" t="s">
        <v>13616</v>
      </c>
      <c r="J5" t="s">
        <v>13616</v>
      </c>
      <c r="K5">
        <v>1</v>
      </c>
    </row>
    <row r="6" spans="1:11" ht="14.4" customHeight="1" x14ac:dyDescent="0.3">
      <c r="A6" s="2" t="s">
        <v>5486</v>
      </c>
      <c r="B6" s="2" t="s">
        <v>5484</v>
      </c>
      <c r="C6" s="2" t="s">
        <v>5487</v>
      </c>
      <c r="D6" s="2" t="s">
        <v>22259</v>
      </c>
      <c r="E6" s="2" t="s">
        <v>36568</v>
      </c>
      <c r="F6" t="str">
        <f t="shared" si="0"/>
        <v>y</v>
      </c>
      <c r="G6" t="s">
        <v>36567</v>
      </c>
      <c r="H6" t="s">
        <v>13616</v>
      </c>
      <c r="I6" t="s">
        <v>13616</v>
      </c>
      <c r="J6" t="s">
        <v>13616</v>
      </c>
      <c r="K6">
        <v>1</v>
      </c>
    </row>
    <row r="7" spans="1:11" ht="14.4" customHeight="1" x14ac:dyDescent="0.3">
      <c r="A7" s="2" t="s">
        <v>5488</v>
      </c>
      <c r="B7" s="2" t="s">
        <v>5484</v>
      </c>
      <c r="C7" s="2" t="s">
        <v>5489</v>
      </c>
      <c r="D7" s="2" t="s">
        <v>22259</v>
      </c>
      <c r="E7" s="2" t="s">
        <v>36569</v>
      </c>
      <c r="F7" t="str">
        <f t="shared" si="0"/>
        <v>y</v>
      </c>
      <c r="G7" t="s">
        <v>36567</v>
      </c>
      <c r="H7" t="s">
        <v>13616</v>
      </c>
      <c r="I7" t="s">
        <v>13616</v>
      </c>
      <c r="J7" t="s">
        <v>13616</v>
      </c>
      <c r="K7">
        <v>1</v>
      </c>
    </row>
    <row r="8" spans="1:11" ht="14.4" customHeight="1" x14ac:dyDescent="0.3">
      <c r="A8" s="2" t="s">
        <v>5490</v>
      </c>
      <c r="B8" s="2" t="s">
        <v>5484</v>
      </c>
      <c r="C8" s="2" t="s">
        <v>5491</v>
      </c>
      <c r="D8" s="2" t="s">
        <v>22259</v>
      </c>
      <c r="E8" s="2" t="s">
        <v>36570</v>
      </c>
      <c r="F8" t="str">
        <f t="shared" si="0"/>
        <v>y</v>
      </c>
      <c r="G8" t="s">
        <v>36567</v>
      </c>
      <c r="H8" t="s">
        <v>13616</v>
      </c>
      <c r="I8" t="s">
        <v>13616</v>
      </c>
      <c r="J8" t="s">
        <v>13616</v>
      </c>
      <c r="K8">
        <v>1</v>
      </c>
    </row>
    <row r="9" spans="1:11" ht="14.4" customHeight="1" x14ac:dyDescent="0.3">
      <c r="A9" s="2" t="s">
        <v>5496</v>
      </c>
      <c r="B9" s="2" t="s">
        <v>5484</v>
      </c>
      <c r="C9" s="2" t="s">
        <v>5497</v>
      </c>
      <c r="D9" s="2" t="s">
        <v>22259</v>
      </c>
      <c r="E9" s="2" t="s">
        <v>36571</v>
      </c>
      <c r="F9" t="str">
        <f t="shared" si="0"/>
        <v>y</v>
      </c>
      <c r="G9" t="s">
        <v>36567</v>
      </c>
      <c r="H9" t="s">
        <v>13616</v>
      </c>
      <c r="I9" t="s">
        <v>13616</v>
      </c>
      <c r="J9" t="s">
        <v>13616</v>
      </c>
      <c r="K9">
        <v>1</v>
      </c>
    </row>
    <row r="10" spans="1:11" ht="14.4" customHeight="1" x14ac:dyDescent="0.3">
      <c r="A10" s="2" t="s">
        <v>36572</v>
      </c>
      <c r="B10" s="2" t="s">
        <v>5484</v>
      </c>
      <c r="C10" s="2" t="s">
        <v>36573</v>
      </c>
      <c r="D10" s="2" t="s">
        <v>36574</v>
      </c>
      <c r="E10" s="2" t="s">
        <v>36575</v>
      </c>
      <c r="F10" t="str">
        <f t="shared" si="0"/>
        <v>y</v>
      </c>
      <c r="G10" t="s">
        <v>36567</v>
      </c>
      <c r="H10" t="s">
        <v>13616</v>
      </c>
      <c r="I10" t="s">
        <v>13616</v>
      </c>
      <c r="J10" t="s">
        <v>13616</v>
      </c>
      <c r="K10">
        <v>53</v>
      </c>
    </row>
    <row r="11" spans="1:11" ht="14.4" customHeight="1" x14ac:dyDescent="0.3">
      <c r="A11" s="2" t="s">
        <v>36576</v>
      </c>
      <c r="B11" s="2" t="s">
        <v>5484</v>
      </c>
      <c r="C11" s="2" t="s">
        <v>36577</v>
      </c>
      <c r="D11" s="2" t="s">
        <v>36574</v>
      </c>
      <c r="E11" s="2" t="s">
        <v>36578</v>
      </c>
      <c r="F11" t="str">
        <f t="shared" si="0"/>
        <v>y</v>
      </c>
      <c r="G11" t="s">
        <v>36567</v>
      </c>
      <c r="H11" t="s">
        <v>13616</v>
      </c>
      <c r="I11" t="s">
        <v>13616</v>
      </c>
      <c r="J11" t="s">
        <v>13616</v>
      </c>
      <c r="K11">
        <v>53</v>
      </c>
    </row>
    <row r="12" spans="1:11" ht="14.4" customHeight="1" x14ac:dyDescent="0.3">
      <c r="A12" s="2" t="s">
        <v>36579</v>
      </c>
      <c r="B12" s="2" t="s">
        <v>5484</v>
      </c>
      <c r="C12" s="2" t="s">
        <v>36580</v>
      </c>
      <c r="D12" s="2" t="s">
        <v>36581</v>
      </c>
      <c r="E12" s="2" t="s">
        <v>36582</v>
      </c>
      <c r="F12" t="str">
        <f t="shared" si="0"/>
        <v>y</v>
      </c>
      <c r="G12" t="s">
        <v>36567</v>
      </c>
      <c r="H12" t="s">
        <v>13616</v>
      </c>
      <c r="I12" t="s">
        <v>13616</v>
      </c>
      <c r="J12" t="s">
        <v>13616</v>
      </c>
      <c r="K12">
        <v>50</v>
      </c>
    </row>
    <row r="13" spans="1:11" ht="14.4" customHeight="1" x14ac:dyDescent="0.3">
      <c r="A13" s="2" t="s">
        <v>36583</v>
      </c>
      <c r="B13" s="2" t="s">
        <v>5484</v>
      </c>
      <c r="C13" s="2" t="s">
        <v>36584</v>
      </c>
      <c r="D13" s="2" t="s">
        <v>36581</v>
      </c>
      <c r="E13" s="2" t="s">
        <v>36585</v>
      </c>
      <c r="F13" t="str">
        <f t="shared" si="0"/>
        <v>y</v>
      </c>
      <c r="G13" t="s">
        <v>36567</v>
      </c>
      <c r="H13" t="s">
        <v>13616</v>
      </c>
      <c r="I13" t="s">
        <v>13616</v>
      </c>
      <c r="J13" t="s">
        <v>13616</v>
      </c>
      <c r="K13">
        <v>50</v>
      </c>
    </row>
    <row r="14" spans="1:11" ht="14.4" customHeight="1" x14ac:dyDescent="0.3">
      <c r="A14" s="2" t="s">
        <v>36586</v>
      </c>
      <c r="B14" s="2" t="s">
        <v>5484</v>
      </c>
      <c r="C14" s="2" t="s">
        <v>36587</v>
      </c>
      <c r="D14" s="2" t="s">
        <v>36588</v>
      </c>
      <c r="E14" s="2" t="s">
        <v>36589</v>
      </c>
      <c r="F14" t="str">
        <f t="shared" si="0"/>
        <v>y</v>
      </c>
      <c r="G14" t="s">
        <v>36567</v>
      </c>
      <c r="H14" t="s">
        <v>13616</v>
      </c>
      <c r="I14" t="s">
        <v>13616</v>
      </c>
      <c r="J14" t="s">
        <v>13616</v>
      </c>
      <c r="K14">
        <v>6</v>
      </c>
    </row>
    <row r="15" spans="1:11" ht="14.4" customHeight="1" x14ac:dyDescent="0.3">
      <c r="A15" s="2" t="s">
        <v>5420</v>
      </c>
      <c r="B15" s="2" t="s">
        <v>5421</v>
      </c>
      <c r="C15" s="2" t="s">
        <v>5422</v>
      </c>
      <c r="D15" s="2" t="s">
        <v>22259</v>
      </c>
      <c r="E15" s="2" t="s">
        <v>36590</v>
      </c>
      <c r="F15" t="str">
        <f t="shared" si="0"/>
        <v>y</v>
      </c>
      <c r="G15" t="s">
        <v>36591</v>
      </c>
      <c r="H15" t="s">
        <v>13616</v>
      </c>
      <c r="I15" t="s">
        <v>13616</v>
      </c>
      <c r="J15" t="s">
        <v>13616</v>
      </c>
      <c r="K15">
        <v>1</v>
      </c>
    </row>
    <row r="16" spans="1:11" ht="14.4" customHeight="1" x14ac:dyDescent="0.3">
      <c r="A16" s="2" t="s">
        <v>5429</v>
      </c>
      <c r="B16" s="2" t="s">
        <v>5430</v>
      </c>
      <c r="C16" s="2" t="s">
        <v>5431</v>
      </c>
      <c r="D16" s="2" t="s">
        <v>22259</v>
      </c>
      <c r="E16" s="2" t="s">
        <v>36592</v>
      </c>
      <c r="F16" t="str">
        <f t="shared" si="0"/>
        <v>y</v>
      </c>
      <c r="G16" t="s">
        <v>36593</v>
      </c>
      <c r="H16" t="s">
        <v>13616</v>
      </c>
      <c r="I16" t="s">
        <v>13616</v>
      </c>
      <c r="J16" t="s">
        <v>13616</v>
      </c>
      <c r="K16">
        <v>1</v>
      </c>
    </row>
    <row r="17" spans="1:11" ht="14.4" customHeight="1" x14ac:dyDescent="0.3">
      <c r="A17" s="2" t="s">
        <v>5432</v>
      </c>
      <c r="B17" s="2" t="s">
        <v>5433</v>
      </c>
      <c r="C17" s="2" t="s">
        <v>5434</v>
      </c>
      <c r="D17" s="2" t="s">
        <v>22259</v>
      </c>
      <c r="E17" s="2" t="s">
        <v>36594</v>
      </c>
      <c r="F17" t="str">
        <f t="shared" si="0"/>
        <v>y</v>
      </c>
      <c r="G17" t="s">
        <v>36595</v>
      </c>
      <c r="H17" t="s">
        <v>13616</v>
      </c>
      <c r="I17" t="s">
        <v>13616</v>
      </c>
      <c r="J17" t="s">
        <v>13616</v>
      </c>
      <c r="K17">
        <v>1</v>
      </c>
    </row>
    <row r="18" spans="1:11" ht="14.4" customHeight="1" x14ac:dyDescent="0.3">
      <c r="A18" s="2" t="s">
        <v>36596</v>
      </c>
      <c r="B18" s="2" t="s">
        <v>36597</v>
      </c>
      <c r="C18" s="2" t="s">
        <v>36598</v>
      </c>
      <c r="D18" s="2" t="s">
        <v>36599</v>
      </c>
      <c r="E18" s="2" t="s">
        <v>36600</v>
      </c>
      <c r="F18" t="str">
        <f t="shared" si="0"/>
        <v>y</v>
      </c>
      <c r="G18" t="s">
        <v>36601</v>
      </c>
      <c r="H18" t="s">
        <v>13616</v>
      </c>
      <c r="I18" t="s">
        <v>13616</v>
      </c>
      <c r="J18" t="s">
        <v>13616</v>
      </c>
      <c r="K18">
        <v>122</v>
      </c>
    </row>
    <row r="19" spans="1:11" ht="14.4" customHeight="1" x14ac:dyDescent="0.3">
      <c r="A19" s="2" t="s">
        <v>5423</v>
      </c>
      <c r="B19" s="2" t="s">
        <v>5424</v>
      </c>
      <c r="C19" s="2" t="s">
        <v>5425</v>
      </c>
      <c r="D19" s="2" t="s">
        <v>22259</v>
      </c>
      <c r="E19" s="2" t="s">
        <v>36602</v>
      </c>
      <c r="F19" t="str">
        <f t="shared" si="0"/>
        <v>y</v>
      </c>
      <c r="G19" t="s">
        <v>36603</v>
      </c>
      <c r="H19" t="s">
        <v>13616</v>
      </c>
      <c r="I19" t="s">
        <v>13616</v>
      </c>
      <c r="J19" t="s">
        <v>13616</v>
      </c>
      <c r="K19">
        <v>1</v>
      </c>
    </row>
    <row r="20" spans="1:11" ht="14.4" customHeight="1" x14ac:dyDescent="0.3">
      <c r="A20" s="2" t="s">
        <v>5426</v>
      </c>
      <c r="B20" s="2" t="s">
        <v>5427</v>
      </c>
      <c r="C20" s="2" t="s">
        <v>5428</v>
      </c>
      <c r="D20" s="2" t="s">
        <v>22259</v>
      </c>
      <c r="E20" s="2" t="s">
        <v>36604</v>
      </c>
      <c r="F20" t="str">
        <f t="shared" si="0"/>
        <v>y</v>
      </c>
      <c r="G20" t="s">
        <v>36605</v>
      </c>
      <c r="H20" t="s">
        <v>13616</v>
      </c>
      <c r="I20" t="s">
        <v>13616</v>
      </c>
      <c r="J20" t="s">
        <v>13616</v>
      </c>
      <c r="K20">
        <v>1</v>
      </c>
    </row>
    <row r="21" spans="1:11" ht="14.4" customHeight="1" x14ac:dyDescent="0.3">
      <c r="A21" s="2" t="s">
        <v>5435</v>
      </c>
      <c r="B21" s="2" t="s">
        <v>5436</v>
      </c>
      <c r="C21" s="2" t="s">
        <v>5437</v>
      </c>
      <c r="D21" s="2" t="s">
        <v>22259</v>
      </c>
      <c r="E21" s="2" t="s">
        <v>36606</v>
      </c>
      <c r="F21" t="str">
        <f t="shared" si="0"/>
        <v/>
      </c>
      <c r="H21" t="s">
        <v>13568</v>
      </c>
      <c r="I21" t="s">
        <v>13568</v>
      </c>
      <c r="J21" t="s">
        <v>13568</v>
      </c>
      <c r="K21">
        <v>1</v>
      </c>
    </row>
    <row r="22" spans="1:11" ht="14.4" customHeight="1" x14ac:dyDescent="0.3">
      <c r="A22" s="2" t="s">
        <v>36607</v>
      </c>
      <c r="B22" s="2" t="s">
        <v>36608</v>
      </c>
      <c r="C22" s="2" t="s">
        <v>36609</v>
      </c>
      <c r="D22" s="2" t="s">
        <v>36610</v>
      </c>
      <c r="E22" s="2" t="s">
        <v>36611</v>
      </c>
      <c r="F22" t="str">
        <f t="shared" si="0"/>
        <v>y</v>
      </c>
      <c r="G22" t="s">
        <v>36612</v>
      </c>
      <c r="H22" t="s">
        <v>13616</v>
      </c>
      <c r="I22" t="s">
        <v>13616</v>
      </c>
      <c r="J22" t="s">
        <v>13616</v>
      </c>
      <c r="K22">
        <v>79</v>
      </c>
    </row>
    <row r="23" spans="1:11" ht="14.4" customHeight="1" x14ac:dyDescent="0.3">
      <c r="A23" s="2" t="s">
        <v>36613</v>
      </c>
      <c r="B23" s="2" t="s">
        <v>36614</v>
      </c>
      <c r="C23" s="2" t="s">
        <v>36615</v>
      </c>
      <c r="D23" s="2" t="s">
        <v>36616</v>
      </c>
      <c r="E23" s="2" t="s">
        <v>36617</v>
      </c>
      <c r="F23" t="str">
        <f t="shared" si="0"/>
        <v>y</v>
      </c>
      <c r="G23" t="s">
        <v>36612</v>
      </c>
      <c r="H23" t="s">
        <v>13616</v>
      </c>
      <c r="I23" t="s">
        <v>13616</v>
      </c>
      <c r="J23" t="s">
        <v>13616</v>
      </c>
      <c r="K23">
        <v>110</v>
      </c>
    </row>
    <row r="24" spans="1:11" ht="14.4" customHeight="1" x14ac:dyDescent="0.3">
      <c r="A24" s="2" t="s">
        <v>36618</v>
      </c>
      <c r="B24" s="2" t="s">
        <v>36619</v>
      </c>
      <c r="C24" s="2" t="s">
        <v>36620</v>
      </c>
      <c r="D24" s="2" t="s">
        <v>36621</v>
      </c>
      <c r="E24" s="2" t="s">
        <v>36622</v>
      </c>
      <c r="F24" t="str">
        <f t="shared" si="0"/>
        <v>y</v>
      </c>
      <c r="G24" t="s">
        <v>36612</v>
      </c>
      <c r="H24" t="s">
        <v>13616</v>
      </c>
      <c r="I24" t="s">
        <v>13616</v>
      </c>
      <c r="J24" t="s">
        <v>13616</v>
      </c>
      <c r="K24">
        <v>111</v>
      </c>
    </row>
    <row r="25" spans="1:11" ht="14.4" customHeight="1" x14ac:dyDescent="0.3">
      <c r="A25" s="2" t="s">
        <v>36623</v>
      </c>
      <c r="B25" s="2" t="s">
        <v>36624</v>
      </c>
      <c r="C25" s="2" t="s">
        <v>36625</v>
      </c>
      <c r="D25" s="2" t="s">
        <v>36626</v>
      </c>
      <c r="E25" s="2" t="s">
        <v>36627</v>
      </c>
      <c r="F25" t="str">
        <f t="shared" si="0"/>
        <v>y</v>
      </c>
      <c r="G25" t="s">
        <v>36628</v>
      </c>
      <c r="H25" t="s">
        <v>13616</v>
      </c>
      <c r="I25" t="s">
        <v>13616</v>
      </c>
      <c r="J25" t="s">
        <v>13616</v>
      </c>
      <c r="K25">
        <v>42</v>
      </c>
    </row>
    <row r="26" spans="1:11" ht="14.4" customHeight="1" x14ac:dyDescent="0.3">
      <c r="A26" s="2" t="s">
        <v>36629</v>
      </c>
      <c r="B26" s="2" t="s">
        <v>36624</v>
      </c>
      <c r="C26" s="2" t="s">
        <v>36630</v>
      </c>
      <c r="D26" s="2" t="s">
        <v>36626</v>
      </c>
      <c r="E26" s="2" t="s">
        <v>36631</v>
      </c>
      <c r="F26" t="str">
        <f t="shared" si="0"/>
        <v>y</v>
      </c>
      <c r="G26" t="s">
        <v>36628</v>
      </c>
      <c r="H26" t="s">
        <v>13616</v>
      </c>
      <c r="I26" t="s">
        <v>13616</v>
      </c>
      <c r="J26" t="s">
        <v>13616</v>
      </c>
      <c r="K26">
        <v>42</v>
      </c>
    </row>
    <row r="27" spans="1:11" ht="14.4" customHeight="1" x14ac:dyDescent="0.3">
      <c r="A27" s="2" t="s">
        <v>5649</v>
      </c>
      <c r="B27" s="2" t="s">
        <v>5650</v>
      </c>
      <c r="C27" s="2" t="s">
        <v>5651</v>
      </c>
      <c r="D27" s="2" t="s">
        <v>22259</v>
      </c>
      <c r="E27" s="2" t="s">
        <v>36632</v>
      </c>
      <c r="F27" t="str">
        <f t="shared" si="0"/>
        <v>y</v>
      </c>
      <c r="G27" t="s">
        <v>36633</v>
      </c>
      <c r="H27" t="s">
        <v>13616</v>
      </c>
      <c r="I27" t="s">
        <v>13616</v>
      </c>
      <c r="J27" t="s">
        <v>13616</v>
      </c>
      <c r="K27">
        <v>1</v>
      </c>
    </row>
    <row r="28" spans="1:11" ht="14.4" customHeight="1" x14ac:dyDescent="0.3">
      <c r="A28" s="2" t="s">
        <v>5654</v>
      </c>
      <c r="B28" s="2" t="s">
        <v>5650</v>
      </c>
      <c r="C28" s="2" t="s">
        <v>5655</v>
      </c>
      <c r="D28" s="2" t="s">
        <v>22259</v>
      </c>
      <c r="E28" s="2" t="s">
        <v>36634</v>
      </c>
      <c r="F28" t="str">
        <f t="shared" si="0"/>
        <v>y</v>
      </c>
      <c r="G28" t="s">
        <v>36633</v>
      </c>
      <c r="H28" t="s">
        <v>13616</v>
      </c>
      <c r="I28" t="s">
        <v>13616</v>
      </c>
      <c r="J28" t="s">
        <v>13616</v>
      </c>
      <c r="K28">
        <v>1</v>
      </c>
    </row>
    <row r="29" spans="1:11" ht="14.4" customHeight="1" x14ac:dyDescent="0.3">
      <c r="A29" s="2" t="s">
        <v>5656</v>
      </c>
      <c r="B29" s="2" t="s">
        <v>5650</v>
      </c>
      <c r="C29" s="2" t="s">
        <v>5657</v>
      </c>
      <c r="D29" s="2" t="s">
        <v>22259</v>
      </c>
      <c r="E29" s="2" t="s">
        <v>36635</v>
      </c>
      <c r="F29" t="str">
        <f t="shared" si="0"/>
        <v>y</v>
      </c>
      <c r="G29" t="s">
        <v>36633</v>
      </c>
      <c r="H29" t="s">
        <v>13616</v>
      </c>
      <c r="I29" t="s">
        <v>13616</v>
      </c>
      <c r="J29" t="s">
        <v>13616</v>
      </c>
      <c r="K29">
        <v>1</v>
      </c>
    </row>
    <row r="30" spans="1:11" ht="14.4" customHeight="1" x14ac:dyDescent="0.3">
      <c r="A30" s="2" t="s">
        <v>5658</v>
      </c>
      <c r="B30" s="2" t="s">
        <v>5650</v>
      </c>
      <c r="C30" s="2" t="s">
        <v>5659</v>
      </c>
      <c r="D30" s="2" t="s">
        <v>22259</v>
      </c>
      <c r="E30" s="2" t="s">
        <v>36636</v>
      </c>
      <c r="F30" t="str">
        <f t="shared" si="0"/>
        <v>y</v>
      </c>
      <c r="G30" t="s">
        <v>36633</v>
      </c>
      <c r="H30" t="s">
        <v>13616</v>
      </c>
      <c r="I30" t="s">
        <v>13616</v>
      </c>
      <c r="J30" t="s">
        <v>13616</v>
      </c>
      <c r="K30">
        <v>1</v>
      </c>
    </row>
    <row r="31" spans="1:11" ht="14.4" customHeight="1" x14ac:dyDescent="0.3">
      <c r="A31" s="2" t="s">
        <v>5660</v>
      </c>
      <c r="B31" s="2" t="s">
        <v>5650</v>
      </c>
      <c r="C31" s="2" t="s">
        <v>5661</v>
      </c>
      <c r="D31" s="2" t="s">
        <v>22259</v>
      </c>
      <c r="E31" s="2" t="s">
        <v>36637</v>
      </c>
      <c r="F31" t="str">
        <f t="shared" si="0"/>
        <v>y</v>
      </c>
      <c r="G31" t="s">
        <v>36633</v>
      </c>
      <c r="H31" t="s">
        <v>13616</v>
      </c>
      <c r="I31" t="s">
        <v>13616</v>
      </c>
      <c r="J31" t="s">
        <v>13616</v>
      </c>
      <c r="K31">
        <v>1</v>
      </c>
    </row>
    <row r="32" spans="1:11" ht="14.4" customHeight="1" x14ac:dyDescent="0.3">
      <c r="A32" s="2" t="s">
        <v>5662</v>
      </c>
      <c r="B32" s="2" t="s">
        <v>5650</v>
      </c>
      <c r="C32" s="2" t="s">
        <v>5663</v>
      </c>
      <c r="D32" s="2" t="s">
        <v>22259</v>
      </c>
      <c r="E32" s="2" t="s">
        <v>36638</v>
      </c>
      <c r="F32" t="str">
        <f t="shared" si="0"/>
        <v>y</v>
      </c>
      <c r="G32" t="s">
        <v>36633</v>
      </c>
      <c r="H32" t="s">
        <v>13616</v>
      </c>
      <c r="I32" t="s">
        <v>13616</v>
      </c>
      <c r="J32" t="s">
        <v>13616</v>
      </c>
      <c r="K32">
        <v>1</v>
      </c>
    </row>
    <row r="33" spans="1:11" ht="14.4" customHeight="1" x14ac:dyDescent="0.3">
      <c r="A33" s="2" t="s">
        <v>5438</v>
      </c>
      <c r="B33" s="2" t="s">
        <v>5439</v>
      </c>
      <c r="C33" s="2" t="s">
        <v>5440</v>
      </c>
      <c r="D33" s="2" t="s">
        <v>22259</v>
      </c>
      <c r="E33" s="2" t="s">
        <v>36639</v>
      </c>
      <c r="F33" t="str">
        <f t="shared" si="0"/>
        <v>y</v>
      </c>
      <c r="G33" t="s">
        <v>36640</v>
      </c>
      <c r="H33" t="s">
        <v>13616</v>
      </c>
      <c r="I33" t="s">
        <v>13616</v>
      </c>
      <c r="J33" t="s">
        <v>13616</v>
      </c>
      <c r="K33">
        <v>1</v>
      </c>
    </row>
    <row r="34" spans="1:11" ht="14.4" customHeight="1" x14ac:dyDescent="0.3">
      <c r="A34" s="2" t="s">
        <v>5441</v>
      </c>
      <c r="B34" s="2" t="s">
        <v>5442</v>
      </c>
      <c r="C34" s="2" t="s">
        <v>5443</v>
      </c>
      <c r="D34" s="2" t="s">
        <v>22259</v>
      </c>
      <c r="E34" s="2" t="s">
        <v>36641</v>
      </c>
      <c r="F34" t="str">
        <f t="shared" si="0"/>
        <v>y</v>
      </c>
      <c r="G34" t="s">
        <v>36642</v>
      </c>
      <c r="H34" t="s">
        <v>13616</v>
      </c>
      <c r="I34" t="s">
        <v>13616</v>
      </c>
      <c r="J34" t="s">
        <v>13616</v>
      </c>
      <c r="K34">
        <v>1</v>
      </c>
    </row>
    <row r="35" spans="1:11" ht="14.4" customHeight="1" x14ac:dyDescent="0.3">
      <c r="A35" s="2" t="s">
        <v>5585</v>
      </c>
      <c r="B35" s="2" t="s">
        <v>5586</v>
      </c>
      <c r="C35" s="2" t="s">
        <v>5587</v>
      </c>
      <c r="D35" s="2" t="s">
        <v>22259</v>
      </c>
      <c r="E35" s="2" t="s">
        <v>36643</v>
      </c>
      <c r="F35" t="str">
        <f t="shared" si="0"/>
        <v/>
      </c>
      <c r="H35" t="s">
        <v>13568</v>
      </c>
      <c r="I35" t="s">
        <v>13568</v>
      </c>
      <c r="J35" t="s">
        <v>13568</v>
      </c>
      <c r="K35">
        <v>1</v>
      </c>
    </row>
    <row r="36" spans="1:11" ht="14.4" customHeight="1" x14ac:dyDescent="0.3">
      <c r="A36" s="2" t="s">
        <v>5447</v>
      </c>
      <c r="B36" s="2" t="s">
        <v>5448</v>
      </c>
      <c r="C36" s="2" t="s">
        <v>5449</v>
      </c>
      <c r="D36" s="2" t="s">
        <v>22259</v>
      </c>
      <c r="E36" s="2" t="s">
        <v>36644</v>
      </c>
      <c r="F36" t="str">
        <f t="shared" si="0"/>
        <v/>
      </c>
      <c r="H36" t="s">
        <v>13568</v>
      </c>
      <c r="I36" t="s">
        <v>13568</v>
      </c>
      <c r="J36" t="s">
        <v>13568</v>
      </c>
      <c r="K36">
        <v>1</v>
      </c>
    </row>
    <row r="37" spans="1:11" ht="14.4" customHeight="1" x14ac:dyDescent="0.3">
      <c r="A37" s="2" t="s">
        <v>5444</v>
      </c>
      <c r="B37" s="2" t="s">
        <v>5445</v>
      </c>
      <c r="C37" s="2" t="s">
        <v>5446</v>
      </c>
      <c r="D37" s="2" t="s">
        <v>22259</v>
      </c>
      <c r="E37" s="2" t="s">
        <v>36645</v>
      </c>
      <c r="F37" t="str">
        <f t="shared" si="0"/>
        <v/>
      </c>
      <c r="H37" t="s">
        <v>13568</v>
      </c>
      <c r="I37" t="s">
        <v>13568</v>
      </c>
      <c r="J37" t="s">
        <v>13568</v>
      </c>
      <c r="K37">
        <v>1</v>
      </c>
    </row>
    <row r="38" spans="1:11" ht="14.4" customHeight="1" x14ac:dyDescent="0.3">
      <c r="A38" s="2" t="s">
        <v>36646</v>
      </c>
      <c r="B38" s="2" t="s">
        <v>36647</v>
      </c>
      <c r="C38" s="2" t="s">
        <v>36648</v>
      </c>
      <c r="D38" s="2" t="s">
        <v>36649</v>
      </c>
      <c r="E38" s="2" t="s">
        <v>36650</v>
      </c>
      <c r="F38" t="str">
        <f t="shared" si="0"/>
        <v/>
      </c>
      <c r="H38" t="s">
        <v>13568</v>
      </c>
      <c r="I38" t="s">
        <v>13568</v>
      </c>
      <c r="J38" t="s">
        <v>13568</v>
      </c>
      <c r="K38">
        <v>123</v>
      </c>
    </row>
    <row r="39" spans="1:11" ht="14.4" customHeight="1" x14ac:dyDescent="0.3">
      <c r="A39" s="2" t="s">
        <v>36651</v>
      </c>
      <c r="B39" s="2" t="s">
        <v>36652</v>
      </c>
      <c r="C39" s="2" t="s">
        <v>36653</v>
      </c>
      <c r="D39" s="2" t="s">
        <v>36654</v>
      </c>
      <c r="E39" s="2" t="s">
        <v>36655</v>
      </c>
      <c r="F39" t="str">
        <f t="shared" si="0"/>
        <v/>
      </c>
      <c r="H39" t="s">
        <v>13568</v>
      </c>
      <c r="I39" t="s">
        <v>13568</v>
      </c>
      <c r="J39" t="s">
        <v>13568</v>
      </c>
      <c r="K39">
        <v>124</v>
      </c>
    </row>
    <row r="40" spans="1:11" ht="14.4" customHeight="1" x14ac:dyDescent="0.3">
      <c r="A40" s="2" t="s">
        <v>5408</v>
      </c>
      <c r="B40" s="2" t="s">
        <v>2029</v>
      </c>
      <c r="C40" s="2" t="s">
        <v>4189</v>
      </c>
      <c r="D40" s="2" t="s">
        <v>22259</v>
      </c>
      <c r="E40" s="2" t="s">
        <v>13566</v>
      </c>
      <c r="F40" t="str">
        <f t="shared" si="0"/>
        <v>y</v>
      </c>
      <c r="G40" t="s">
        <v>36656</v>
      </c>
      <c r="H40" t="s">
        <v>13616</v>
      </c>
      <c r="I40" t="s">
        <v>13616</v>
      </c>
      <c r="J40" t="s">
        <v>13616</v>
      </c>
      <c r="K40">
        <v>1</v>
      </c>
    </row>
    <row r="41" spans="1:11" ht="14.4" customHeight="1" x14ac:dyDescent="0.3">
      <c r="A41" s="2" t="s">
        <v>36657</v>
      </c>
      <c r="B41" s="2" t="s">
        <v>36658</v>
      </c>
      <c r="C41" s="2" t="s">
        <v>36659</v>
      </c>
      <c r="D41" s="2" t="s">
        <v>36660</v>
      </c>
      <c r="E41" s="2" t="s">
        <v>36661</v>
      </c>
      <c r="F41" t="str">
        <f t="shared" si="0"/>
        <v/>
      </c>
      <c r="H41" t="s">
        <v>13568</v>
      </c>
      <c r="I41" t="s">
        <v>13568</v>
      </c>
      <c r="J41" t="s">
        <v>13568</v>
      </c>
      <c r="K41">
        <v>133</v>
      </c>
    </row>
    <row r="42" spans="1:11" ht="14.4" customHeight="1" x14ac:dyDescent="0.3">
      <c r="A42" s="2" t="s">
        <v>36662</v>
      </c>
      <c r="B42" s="2" t="s">
        <v>36663</v>
      </c>
      <c r="C42" s="2" t="s">
        <v>36664</v>
      </c>
      <c r="D42" s="2" t="s">
        <v>36665</v>
      </c>
      <c r="E42" s="2" t="s">
        <v>36666</v>
      </c>
      <c r="F42" t="str">
        <f t="shared" si="0"/>
        <v/>
      </c>
      <c r="H42" t="s">
        <v>13568</v>
      </c>
      <c r="I42" t="s">
        <v>13568</v>
      </c>
      <c r="J42" t="s">
        <v>13568</v>
      </c>
      <c r="K42">
        <v>163</v>
      </c>
    </row>
    <row r="43" spans="1:11" ht="14.4" customHeight="1" x14ac:dyDescent="0.3">
      <c r="A43" s="2" t="s">
        <v>36667</v>
      </c>
      <c r="B43" s="2" t="s">
        <v>36668</v>
      </c>
      <c r="C43" s="2" t="s">
        <v>36669</v>
      </c>
      <c r="D43" s="2" t="s">
        <v>36670</v>
      </c>
      <c r="E43" s="2" t="s">
        <v>36671</v>
      </c>
      <c r="F43" t="str">
        <f t="shared" si="0"/>
        <v/>
      </c>
      <c r="H43" t="s">
        <v>13568</v>
      </c>
      <c r="I43" t="s">
        <v>13568</v>
      </c>
      <c r="J43" t="s">
        <v>13568</v>
      </c>
      <c r="K43">
        <v>66</v>
      </c>
    </row>
    <row r="44" spans="1:11" ht="14.4" customHeight="1" x14ac:dyDescent="0.3">
      <c r="A44" s="2" t="s">
        <v>36672</v>
      </c>
      <c r="B44" s="2" t="s">
        <v>36673</v>
      </c>
      <c r="C44" s="2" t="s">
        <v>36674</v>
      </c>
      <c r="D44" s="2" t="s">
        <v>36675</v>
      </c>
      <c r="E44" s="2" t="s">
        <v>36676</v>
      </c>
      <c r="F44" t="str">
        <f t="shared" si="0"/>
        <v/>
      </c>
      <c r="H44" t="s">
        <v>13568</v>
      </c>
      <c r="I44" t="s">
        <v>13568</v>
      </c>
      <c r="J44" t="s">
        <v>13568</v>
      </c>
      <c r="K44">
        <v>70</v>
      </c>
    </row>
    <row r="45" spans="1:11" ht="14.4" customHeight="1" x14ac:dyDescent="0.3">
      <c r="A45" s="2" t="s">
        <v>36677</v>
      </c>
      <c r="B45" s="2" t="s">
        <v>29648</v>
      </c>
      <c r="C45" s="2" t="s">
        <v>29649</v>
      </c>
      <c r="D45" s="2" t="s">
        <v>29650</v>
      </c>
      <c r="E45" s="2" t="s">
        <v>29651</v>
      </c>
      <c r="F45" t="str">
        <f t="shared" si="0"/>
        <v/>
      </c>
      <c r="H45" t="s">
        <v>13568</v>
      </c>
      <c r="I45" t="s">
        <v>13568</v>
      </c>
      <c r="J45" t="s">
        <v>13568</v>
      </c>
      <c r="K45">
        <v>75</v>
      </c>
    </row>
    <row r="46" spans="1:11" ht="14.4" customHeight="1" x14ac:dyDescent="0.3">
      <c r="A46" s="2" t="s">
        <v>36678</v>
      </c>
      <c r="B46" s="2" t="s">
        <v>36679</v>
      </c>
      <c r="C46" s="2" t="s">
        <v>36680</v>
      </c>
      <c r="D46" s="2" t="s">
        <v>36681</v>
      </c>
      <c r="E46" s="2" t="s">
        <v>36682</v>
      </c>
      <c r="F46" t="str">
        <f t="shared" si="0"/>
        <v/>
      </c>
      <c r="H46" t="s">
        <v>13568</v>
      </c>
      <c r="I46" t="s">
        <v>13568</v>
      </c>
      <c r="J46" t="s">
        <v>13568</v>
      </c>
      <c r="K46">
        <v>76</v>
      </c>
    </row>
    <row r="47" spans="1:11" ht="14.4" customHeight="1" x14ac:dyDescent="0.3">
      <c r="A47" s="2" t="s">
        <v>36683</v>
      </c>
      <c r="B47" s="2" t="s">
        <v>36684</v>
      </c>
      <c r="C47" s="2" t="s">
        <v>36685</v>
      </c>
      <c r="D47" s="2" t="s">
        <v>36686</v>
      </c>
      <c r="E47" s="2" t="s">
        <v>36687</v>
      </c>
      <c r="F47" t="str">
        <f t="shared" si="0"/>
        <v/>
      </c>
      <c r="H47" t="s">
        <v>13568</v>
      </c>
      <c r="I47" t="s">
        <v>13568</v>
      </c>
      <c r="J47" t="s">
        <v>13568</v>
      </c>
      <c r="K47">
        <v>77</v>
      </c>
    </row>
    <row r="48" spans="1:11" ht="14.4" customHeight="1" x14ac:dyDescent="0.3">
      <c r="A48" s="2" t="s">
        <v>36688</v>
      </c>
      <c r="B48" s="2" t="s">
        <v>36689</v>
      </c>
      <c r="C48" s="2" t="s">
        <v>36690</v>
      </c>
      <c r="D48" s="2" t="s">
        <v>36691</v>
      </c>
      <c r="E48" s="2" t="s">
        <v>36692</v>
      </c>
      <c r="F48" t="str">
        <f t="shared" si="0"/>
        <v/>
      </c>
      <c r="H48" t="s">
        <v>13568</v>
      </c>
      <c r="I48" t="s">
        <v>13568</v>
      </c>
      <c r="J48" t="s">
        <v>13568</v>
      </c>
      <c r="K48">
        <v>78</v>
      </c>
    </row>
    <row r="49" spans="1:11" ht="14.4" customHeight="1" x14ac:dyDescent="0.3">
      <c r="A49" s="2" t="s">
        <v>36693</v>
      </c>
      <c r="B49" s="2" t="s">
        <v>36694</v>
      </c>
      <c r="C49" s="2" t="s">
        <v>36695</v>
      </c>
      <c r="D49" s="2" t="s">
        <v>36696</v>
      </c>
      <c r="E49" s="2" t="s">
        <v>36697</v>
      </c>
      <c r="F49" t="str">
        <f t="shared" si="0"/>
        <v/>
      </c>
      <c r="H49" t="s">
        <v>13568</v>
      </c>
      <c r="I49" t="s">
        <v>13568</v>
      </c>
      <c r="J49" t="s">
        <v>13568</v>
      </c>
      <c r="K49">
        <v>2</v>
      </c>
    </row>
    <row r="50" spans="1:11" ht="14.4" customHeight="1" x14ac:dyDescent="0.3">
      <c r="A50" s="2" t="s">
        <v>36698</v>
      </c>
      <c r="B50" s="2" t="s">
        <v>10321</v>
      </c>
      <c r="C50" s="2" t="s">
        <v>36699</v>
      </c>
      <c r="D50" s="2" t="s">
        <v>36700</v>
      </c>
      <c r="E50" s="2" t="s">
        <v>36701</v>
      </c>
      <c r="F50" t="str">
        <f t="shared" si="0"/>
        <v/>
      </c>
      <c r="H50" t="s">
        <v>13568</v>
      </c>
      <c r="I50" t="s">
        <v>13568</v>
      </c>
      <c r="J50" t="s">
        <v>13568</v>
      </c>
      <c r="K50">
        <v>108</v>
      </c>
    </row>
    <row r="51" spans="1:11" ht="14.4" customHeight="1" x14ac:dyDescent="0.3">
      <c r="A51" s="2" t="s">
        <v>36702</v>
      </c>
      <c r="B51" s="2" t="s">
        <v>10321</v>
      </c>
      <c r="C51" s="2" t="s">
        <v>36703</v>
      </c>
      <c r="D51" s="2" t="s">
        <v>15261</v>
      </c>
      <c r="E51" s="2" t="s">
        <v>36704</v>
      </c>
      <c r="F51" t="str">
        <f t="shared" si="0"/>
        <v/>
      </c>
      <c r="H51" t="s">
        <v>13568</v>
      </c>
      <c r="I51" t="s">
        <v>13568</v>
      </c>
      <c r="J51" t="s">
        <v>13568</v>
      </c>
      <c r="K51">
        <v>38</v>
      </c>
    </row>
    <row r="52" spans="1:11" ht="14.4" customHeight="1" x14ac:dyDescent="0.3">
      <c r="A52" s="2" t="s">
        <v>4196</v>
      </c>
      <c r="B52" s="2" t="s">
        <v>2207</v>
      </c>
      <c r="C52" s="2" t="s">
        <v>36705</v>
      </c>
      <c r="D52" s="2" t="s">
        <v>36706</v>
      </c>
      <c r="E52" s="2" t="s">
        <v>36707</v>
      </c>
      <c r="F52" t="str">
        <f t="shared" si="0"/>
        <v/>
      </c>
      <c r="H52" t="s">
        <v>13568</v>
      </c>
      <c r="I52" t="s">
        <v>13568</v>
      </c>
      <c r="J52" t="s">
        <v>13568</v>
      </c>
      <c r="K52">
        <v>16</v>
      </c>
    </row>
    <row r="53" spans="1:11" ht="14.4" customHeight="1" x14ac:dyDescent="0.3">
      <c r="A53" s="2" t="s">
        <v>4198</v>
      </c>
      <c r="B53" s="2" t="s">
        <v>2209</v>
      </c>
      <c r="C53" s="2" t="s">
        <v>36708</v>
      </c>
      <c r="D53" s="2" t="s">
        <v>36706</v>
      </c>
      <c r="E53" s="2" t="s">
        <v>36709</v>
      </c>
      <c r="F53" t="str">
        <f t="shared" si="0"/>
        <v/>
      </c>
      <c r="H53" t="s">
        <v>13568</v>
      </c>
      <c r="I53" t="s">
        <v>13568</v>
      </c>
      <c r="J53" t="s">
        <v>13568</v>
      </c>
      <c r="K53">
        <v>16</v>
      </c>
    </row>
    <row r="54" spans="1:11" ht="14.4" customHeight="1" x14ac:dyDescent="0.3">
      <c r="A54" s="2" t="s">
        <v>4200</v>
      </c>
      <c r="B54" s="2" t="s">
        <v>2211</v>
      </c>
      <c r="C54" s="2" t="s">
        <v>36710</v>
      </c>
      <c r="D54" s="2" t="s">
        <v>36706</v>
      </c>
      <c r="E54" s="2" t="s">
        <v>36711</v>
      </c>
      <c r="F54" t="str">
        <f t="shared" si="0"/>
        <v/>
      </c>
      <c r="H54" t="s">
        <v>13568</v>
      </c>
      <c r="I54" t="s">
        <v>13568</v>
      </c>
      <c r="J54" t="s">
        <v>13568</v>
      </c>
      <c r="K54">
        <v>16</v>
      </c>
    </row>
    <row r="55" spans="1:11" ht="14.4" customHeight="1" x14ac:dyDescent="0.3">
      <c r="A55" s="2" t="s">
        <v>22450</v>
      </c>
      <c r="B55" s="2" t="s">
        <v>2211</v>
      </c>
      <c r="C55" s="2" t="s">
        <v>36712</v>
      </c>
      <c r="D55" s="2" t="s">
        <v>15261</v>
      </c>
      <c r="E55" s="2" t="s">
        <v>22259</v>
      </c>
      <c r="F55" t="str">
        <f t="shared" si="0"/>
        <v/>
      </c>
      <c r="H55" t="s">
        <v>13568</v>
      </c>
      <c r="I55" t="s">
        <v>13568</v>
      </c>
      <c r="J55" t="s">
        <v>13568</v>
      </c>
      <c r="K55">
        <v>38</v>
      </c>
    </row>
    <row r="56" spans="1:11" ht="14.4" customHeight="1" x14ac:dyDescent="0.3">
      <c r="A56" s="2" t="s">
        <v>22455</v>
      </c>
      <c r="B56" s="2" t="s">
        <v>2211</v>
      </c>
      <c r="C56" s="2" t="s">
        <v>36713</v>
      </c>
      <c r="D56" s="2" t="s">
        <v>15261</v>
      </c>
      <c r="E56" s="2" t="s">
        <v>22259</v>
      </c>
      <c r="F56" t="str">
        <f t="shared" si="0"/>
        <v/>
      </c>
      <c r="H56" t="s">
        <v>13568</v>
      </c>
      <c r="I56" t="s">
        <v>13568</v>
      </c>
      <c r="J56" t="s">
        <v>13568</v>
      </c>
      <c r="K56">
        <v>38</v>
      </c>
    </row>
    <row r="57" spans="1:11" ht="14.4" customHeight="1" x14ac:dyDescent="0.3">
      <c r="A57" s="2" t="s">
        <v>24042</v>
      </c>
      <c r="B57" s="2" t="s">
        <v>2214</v>
      </c>
      <c r="C57" s="2" t="s">
        <v>36714</v>
      </c>
      <c r="D57" s="2" t="s">
        <v>36706</v>
      </c>
      <c r="E57" s="2" t="s">
        <v>36715</v>
      </c>
      <c r="F57" t="str">
        <f t="shared" si="0"/>
        <v/>
      </c>
      <c r="H57" t="s">
        <v>13568</v>
      </c>
      <c r="I57" t="s">
        <v>13568</v>
      </c>
      <c r="J57" t="s">
        <v>13568</v>
      </c>
      <c r="K57">
        <v>16</v>
      </c>
    </row>
    <row r="58" spans="1:11" ht="14.4" customHeight="1" x14ac:dyDescent="0.3">
      <c r="A58" s="2" t="s">
        <v>36716</v>
      </c>
      <c r="B58" s="2" t="s">
        <v>5161</v>
      </c>
      <c r="C58" s="2" t="s">
        <v>36717</v>
      </c>
      <c r="D58" s="2" t="s">
        <v>36718</v>
      </c>
      <c r="E58" s="2" t="s">
        <v>36719</v>
      </c>
      <c r="F58" t="str">
        <f t="shared" si="0"/>
        <v/>
      </c>
      <c r="H58" t="s">
        <v>13568</v>
      </c>
      <c r="I58" t="s">
        <v>13568</v>
      </c>
      <c r="J58" t="s">
        <v>13568</v>
      </c>
      <c r="K58">
        <v>120</v>
      </c>
    </row>
    <row r="59" spans="1:11" ht="14.4" customHeight="1" x14ac:dyDescent="0.3">
      <c r="A59" s="2" t="s">
        <v>24167</v>
      </c>
      <c r="B59" s="2" t="s">
        <v>3810</v>
      </c>
      <c r="C59" s="2" t="s">
        <v>36720</v>
      </c>
      <c r="D59" s="2" t="s">
        <v>36706</v>
      </c>
      <c r="E59" s="2" t="s">
        <v>36721</v>
      </c>
      <c r="F59" t="str">
        <f t="shared" si="0"/>
        <v/>
      </c>
      <c r="H59" t="s">
        <v>13568</v>
      </c>
      <c r="I59" t="s">
        <v>13568</v>
      </c>
      <c r="J59" t="s">
        <v>13568</v>
      </c>
      <c r="K59">
        <v>16</v>
      </c>
    </row>
    <row r="60" spans="1:11" ht="14.4" customHeight="1" x14ac:dyDescent="0.3">
      <c r="A60" s="2" t="s">
        <v>24157</v>
      </c>
      <c r="B60" s="2" t="s">
        <v>3810</v>
      </c>
      <c r="C60" s="2" t="s">
        <v>36722</v>
      </c>
      <c r="D60" s="2" t="s">
        <v>36706</v>
      </c>
      <c r="E60" s="2" t="s">
        <v>36723</v>
      </c>
      <c r="F60" t="str">
        <f t="shared" si="0"/>
        <v/>
      </c>
      <c r="H60" t="s">
        <v>13568</v>
      </c>
      <c r="I60" t="s">
        <v>13568</v>
      </c>
      <c r="J60" t="s">
        <v>13568</v>
      </c>
      <c r="K60">
        <v>16</v>
      </c>
    </row>
    <row r="61" spans="1:11" ht="14.4" customHeight="1" x14ac:dyDescent="0.3">
      <c r="A61" s="2" t="s">
        <v>36724</v>
      </c>
      <c r="B61" s="2" t="s">
        <v>10318</v>
      </c>
      <c r="C61" s="2" t="s">
        <v>36725</v>
      </c>
      <c r="D61" s="2" t="s">
        <v>36706</v>
      </c>
      <c r="E61" s="2" t="s">
        <v>22259</v>
      </c>
      <c r="F61" t="str">
        <f t="shared" si="0"/>
        <v/>
      </c>
      <c r="H61" t="s">
        <v>13568</v>
      </c>
      <c r="I61" t="s">
        <v>13568</v>
      </c>
      <c r="J61" t="s">
        <v>13568</v>
      </c>
      <c r="K61">
        <v>16</v>
      </c>
    </row>
    <row r="62" spans="1:11" ht="14.4" customHeight="1" x14ac:dyDescent="0.3">
      <c r="A62" s="2" t="s">
        <v>36726</v>
      </c>
      <c r="B62" s="2" t="s">
        <v>5342</v>
      </c>
      <c r="C62" s="2" t="s">
        <v>36727</v>
      </c>
      <c r="D62" s="2" t="s">
        <v>36706</v>
      </c>
      <c r="E62" s="2" t="s">
        <v>22259</v>
      </c>
      <c r="F62" t="str">
        <f t="shared" si="0"/>
        <v/>
      </c>
      <c r="H62" t="s">
        <v>13568</v>
      </c>
      <c r="I62" t="s">
        <v>13568</v>
      </c>
      <c r="J62" t="s">
        <v>13568</v>
      </c>
      <c r="K62">
        <v>16</v>
      </c>
    </row>
    <row r="63" spans="1:11" ht="14.4" customHeight="1" x14ac:dyDescent="0.3">
      <c r="A63" s="2" t="s">
        <v>36728</v>
      </c>
      <c r="B63" s="2" t="s">
        <v>4490</v>
      </c>
      <c r="C63" s="2" t="s">
        <v>36729</v>
      </c>
      <c r="D63" s="2" t="s">
        <v>36730</v>
      </c>
      <c r="E63" s="2" t="s">
        <v>36731</v>
      </c>
      <c r="F63" t="str">
        <f t="shared" si="0"/>
        <v>y</v>
      </c>
      <c r="G63" t="s">
        <v>36732</v>
      </c>
      <c r="H63" t="s">
        <v>13616</v>
      </c>
      <c r="I63" t="s">
        <v>13616</v>
      </c>
      <c r="J63" t="s">
        <v>13616</v>
      </c>
      <c r="K63">
        <v>21</v>
      </c>
    </row>
    <row r="64" spans="1:11" ht="14.4" customHeight="1" x14ac:dyDescent="0.3">
      <c r="A64" s="2" t="s">
        <v>36733</v>
      </c>
      <c r="B64" s="2" t="s">
        <v>4490</v>
      </c>
      <c r="C64" s="2" t="s">
        <v>36734</v>
      </c>
      <c r="D64" s="2" t="s">
        <v>36735</v>
      </c>
      <c r="E64" s="2" t="s">
        <v>36736</v>
      </c>
      <c r="F64" t="str">
        <f t="shared" si="0"/>
        <v>y</v>
      </c>
      <c r="G64" t="s">
        <v>36732</v>
      </c>
      <c r="H64" t="s">
        <v>13616</v>
      </c>
      <c r="I64" t="s">
        <v>13616</v>
      </c>
      <c r="J64" t="s">
        <v>13616</v>
      </c>
      <c r="K64">
        <v>4</v>
      </c>
    </row>
    <row r="65" spans="1:11" ht="14.4" customHeight="1" x14ac:dyDescent="0.3">
      <c r="A65" s="2" t="s">
        <v>36737</v>
      </c>
      <c r="B65" s="2" t="s">
        <v>4490</v>
      </c>
      <c r="C65" s="2" t="s">
        <v>36738</v>
      </c>
      <c r="D65" s="2" t="s">
        <v>36735</v>
      </c>
      <c r="E65" s="2" t="s">
        <v>36739</v>
      </c>
      <c r="F65" t="str">
        <f t="shared" si="0"/>
        <v>y</v>
      </c>
      <c r="G65" t="s">
        <v>36732</v>
      </c>
      <c r="H65" t="s">
        <v>13616</v>
      </c>
      <c r="I65" t="s">
        <v>13616</v>
      </c>
      <c r="J65" t="s">
        <v>13616</v>
      </c>
      <c r="K65">
        <v>4</v>
      </c>
    </row>
    <row r="66" spans="1:11" ht="14.4" customHeight="1" x14ac:dyDescent="0.3">
      <c r="A66" s="2" t="s">
        <v>36740</v>
      </c>
      <c r="B66" s="2" t="s">
        <v>4490</v>
      </c>
      <c r="C66" s="2" t="s">
        <v>36741</v>
      </c>
      <c r="D66" s="2" t="s">
        <v>36735</v>
      </c>
      <c r="E66" s="2" t="s">
        <v>36742</v>
      </c>
      <c r="F66" t="str">
        <f t="shared" si="0"/>
        <v>y</v>
      </c>
      <c r="G66" t="s">
        <v>36732</v>
      </c>
      <c r="H66" t="s">
        <v>13616</v>
      </c>
      <c r="I66" t="s">
        <v>13616</v>
      </c>
      <c r="J66" t="s">
        <v>13616</v>
      </c>
      <c r="K66">
        <v>4</v>
      </c>
    </row>
    <row r="67" spans="1:11" ht="14.4" customHeight="1" x14ac:dyDescent="0.3">
      <c r="A67" s="2" t="s">
        <v>36743</v>
      </c>
      <c r="B67" s="2" t="s">
        <v>4490</v>
      </c>
      <c r="C67" s="2" t="s">
        <v>36744</v>
      </c>
      <c r="D67" s="2" t="s">
        <v>36735</v>
      </c>
      <c r="E67" s="2" t="s">
        <v>36745</v>
      </c>
      <c r="F67" t="str">
        <f t="shared" si="0"/>
        <v>y</v>
      </c>
      <c r="G67" t="s">
        <v>36732</v>
      </c>
      <c r="H67" t="s">
        <v>13616</v>
      </c>
      <c r="I67" t="s">
        <v>13616</v>
      </c>
      <c r="J67" t="s">
        <v>13616</v>
      </c>
      <c r="K67">
        <v>4</v>
      </c>
    </row>
    <row r="68" spans="1:11" ht="14.4" customHeight="1" x14ac:dyDescent="0.3">
      <c r="A68" s="2" t="s">
        <v>36746</v>
      </c>
      <c r="B68" s="2" t="s">
        <v>4490</v>
      </c>
      <c r="C68" s="2" t="s">
        <v>36747</v>
      </c>
      <c r="D68" s="2" t="s">
        <v>36735</v>
      </c>
      <c r="E68" s="2" t="s">
        <v>36748</v>
      </c>
      <c r="F68" t="str">
        <f t="shared" si="0"/>
        <v>y</v>
      </c>
      <c r="G68" t="s">
        <v>36732</v>
      </c>
      <c r="H68" t="s">
        <v>13616</v>
      </c>
      <c r="I68" t="s">
        <v>13616</v>
      </c>
      <c r="J68" t="s">
        <v>13616</v>
      </c>
      <c r="K68">
        <v>4</v>
      </c>
    </row>
    <row r="69" spans="1:11" ht="14.4" customHeight="1" x14ac:dyDescent="0.3">
      <c r="A69" s="2" t="s">
        <v>36749</v>
      </c>
      <c r="B69" s="2" t="s">
        <v>4490</v>
      </c>
      <c r="C69" s="2" t="s">
        <v>36750</v>
      </c>
      <c r="D69" s="2" t="s">
        <v>36735</v>
      </c>
      <c r="E69" s="2" t="s">
        <v>36751</v>
      </c>
      <c r="F69" t="str">
        <f t="shared" ref="F69:F132" si="1">IF(COUNTIF(H69:J69,"used")&gt;0,"y","")</f>
        <v>y</v>
      </c>
      <c r="G69" t="s">
        <v>36732</v>
      </c>
      <c r="H69" t="s">
        <v>13616</v>
      </c>
      <c r="I69" t="s">
        <v>13616</v>
      </c>
      <c r="J69" t="s">
        <v>13616</v>
      </c>
      <c r="K69">
        <v>4</v>
      </c>
    </row>
    <row r="70" spans="1:11" ht="14.4" customHeight="1" x14ac:dyDescent="0.3">
      <c r="A70" s="2" t="s">
        <v>36752</v>
      </c>
      <c r="B70" s="2" t="s">
        <v>4490</v>
      </c>
      <c r="C70" s="2" t="s">
        <v>36753</v>
      </c>
      <c r="D70" s="2" t="s">
        <v>36735</v>
      </c>
      <c r="E70" s="2" t="s">
        <v>36754</v>
      </c>
      <c r="F70" t="str">
        <f t="shared" si="1"/>
        <v>y</v>
      </c>
      <c r="G70" t="s">
        <v>36732</v>
      </c>
      <c r="H70" t="s">
        <v>13616</v>
      </c>
      <c r="I70" t="s">
        <v>13616</v>
      </c>
      <c r="J70" t="s">
        <v>13616</v>
      </c>
      <c r="K70">
        <v>4</v>
      </c>
    </row>
    <row r="71" spans="1:11" ht="14.4" customHeight="1" x14ac:dyDescent="0.3">
      <c r="A71" s="2" t="s">
        <v>36755</v>
      </c>
      <c r="B71" s="2" t="s">
        <v>4490</v>
      </c>
      <c r="C71" s="2" t="s">
        <v>36756</v>
      </c>
      <c r="D71" s="2" t="s">
        <v>36735</v>
      </c>
      <c r="E71" s="2" t="s">
        <v>36757</v>
      </c>
      <c r="F71" t="str">
        <f t="shared" si="1"/>
        <v>y</v>
      </c>
      <c r="G71" t="s">
        <v>36732</v>
      </c>
      <c r="H71" t="s">
        <v>13616</v>
      </c>
      <c r="I71" t="s">
        <v>13616</v>
      </c>
      <c r="J71" t="s">
        <v>13616</v>
      </c>
      <c r="K71">
        <v>4</v>
      </c>
    </row>
    <row r="72" spans="1:11" ht="14.4" customHeight="1" x14ac:dyDescent="0.3">
      <c r="A72" s="2" t="s">
        <v>36758</v>
      </c>
      <c r="B72" s="2" t="s">
        <v>4490</v>
      </c>
      <c r="C72" s="2" t="s">
        <v>36759</v>
      </c>
      <c r="D72" s="2" t="s">
        <v>36735</v>
      </c>
      <c r="E72" s="2" t="s">
        <v>36760</v>
      </c>
      <c r="F72" t="str">
        <f t="shared" si="1"/>
        <v>y</v>
      </c>
      <c r="G72" t="s">
        <v>36732</v>
      </c>
      <c r="H72" t="s">
        <v>13616</v>
      </c>
      <c r="I72" t="s">
        <v>13616</v>
      </c>
      <c r="J72" t="s">
        <v>13616</v>
      </c>
      <c r="K72">
        <v>4</v>
      </c>
    </row>
    <row r="73" spans="1:11" ht="14.4" customHeight="1" x14ac:dyDescent="0.3">
      <c r="A73" s="2" t="s">
        <v>36761</v>
      </c>
      <c r="B73" s="2" t="s">
        <v>4490</v>
      </c>
      <c r="C73" s="2" t="s">
        <v>36762</v>
      </c>
      <c r="D73" s="2" t="s">
        <v>36735</v>
      </c>
      <c r="E73" s="2" t="s">
        <v>36763</v>
      </c>
      <c r="F73" t="str">
        <f t="shared" si="1"/>
        <v>y</v>
      </c>
      <c r="G73" t="s">
        <v>36732</v>
      </c>
      <c r="H73" t="s">
        <v>13616</v>
      </c>
      <c r="I73" t="s">
        <v>13616</v>
      </c>
      <c r="J73" t="s">
        <v>13616</v>
      </c>
      <c r="K73">
        <v>4</v>
      </c>
    </row>
    <row r="74" spans="1:11" ht="14.4" customHeight="1" x14ac:dyDescent="0.3">
      <c r="A74" s="2" t="s">
        <v>36764</v>
      </c>
      <c r="B74" s="2" t="s">
        <v>4490</v>
      </c>
      <c r="C74" s="2" t="s">
        <v>36765</v>
      </c>
      <c r="D74" s="2" t="s">
        <v>36735</v>
      </c>
      <c r="E74" s="2" t="s">
        <v>36766</v>
      </c>
      <c r="F74" t="str">
        <f t="shared" si="1"/>
        <v>y</v>
      </c>
      <c r="G74" t="s">
        <v>36732</v>
      </c>
      <c r="H74" t="s">
        <v>13616</v>
      </c>
      <c r="I74" t="s">
        <v>13616</v>
      </c>
      <c r="J74" t="s">
        <v>13616</v>
      </c>
      <c r="K74">
        <v>4</v>
      </c>
    </row>
    <row r="75" spans="1:11" ht="14.4" customHeight="1" x14ac:dyDescent="0.3">
      <c r="A75" s="2" t="s">
        <v>36767</v>
      </c>
      <c r="B75" s="2" t="s">
        <v>4490</v>
      </c>
      <c r="C75" s="2" t="s">
        <v>36768</v>
      </c>
      <c r="D75" s="2" t="s">
        <v>36735</v>
      </c>
      <c r="E75" s="2" t="s">
        <v>36769</v>
      </c>
      <c r="F75" t="str">
        <f t="shared" si="1"/>
        <v>y</v>
      </c>
      <c r="G75" t="s">
        <v>36732</v>
      </c>
      <c r="H75" t="s">
        <v>13616</v>
      </c>
      <c r="I75" t="s">
        <v>13616</v>
      </c>
      <c r="J75" t="s">
        <v>13616</v>
      </c>
      <c r="K75">
        <v>4</v>
      </c>
    </row>
    <row r="76" spans="1:11" ht="14.4" customHeight="1" x14ac:dyDescent="0.3">
      <c r="A76" s="2" t="s">
        <v>36770</v>
      </c>
      <c r="B76" s="2" t="s">
        <v>4490</v>
      </c>
      <c r="C76" s="2" t="s">
        <v>36771</v>
      </c>
      <c r="D76" s="2" t="s">
        <v>36735</v>
      </c>
      <c r="E76" s="2" t="s">
        <v>36772</v>
      </c>
      <c r="F76" t="str">
        <f t="shared" si="1"/>
        <v>y</v>
      </c>
      <c r="G76" t="s">
        <v>36732</v>
      </c>
      <c r="H76" t="s">
        <v>13616</v>
      </c>
      <c r="I76" t="s">
        <v>13616</v>
      </c>
      <c r="J76" t="s">
        <v>13616</v>
      </c>
      <c r="K76">
        <v>4</v>
      </c>
    </row>
    <row r="77" spans="1:11" ht="14.4" customHeight="1" x14ac:dyDescent="0.3">
      <c r="A77" s="2" t="s">
        <v>36773</v>
      </c>
      <c r="B77" s="2" t="s">
        <v>4490</v>
      </c>
      <c r="C77" s="2" t="s">
        <v>36774</v>
      </c>
      <c r="D77" s="2" t="s">
        <v>36730</v>
      </c>
      <c r="E77" s="2" t="s">
        <v>36775</v>
      </c>
      <c r="F77" t="str">
        <f t="shared" si="1"/>
        <v>y</v>
      </c>
      <c r="G77" t="s">
        <v>36732</v>
      </c>
      <c r="H77" t="s">
        <v>13616</v>
      </c>
      <c r="I77" t="s">
        <v>13616</v>
      </c>
      <c r="J77" t="s">
        <v>13616</v>
      </c>
      <c r="K77">
        <v>21</v>
      </c>
    </row>
    <row r="78" spans="1:11" ht="14.4" customHeight="1" x14ac:dyDescent="0.3">
      <c r="A78" s="2" t="s">
        <v>36776</v>
      </c>
      <c r="B78" s="2" t="s">
        <v>4490</v>
      </c>
      <c r="C78" s="2" t="s">
        <v>36777</v>
      </c>
      <c r="D78" s="2" t="s">
        <v>36730</v>
      </c>
      <c r="E78" s="2" t="s">
        <v>36778</v>
      </c>
      <c r="F78" t="str">
        <f t="shared" si="1"/>
        <v>y</v>
      </c>
      <c r="G78" t="s">
        <v>36732</v>
      </c>
      <c r="H78" t="s">
        <v>13616</v>
      </c>
      <c r="I78" t="s">
        <v>13616</v>
      </c>
      <c r="J78" t="s">
        <v>13616</v>
      </c>
      <c r="K78">
        <v>21</v>
      </c>
    </row>
    <row r="79" spans="1:11" ht="14.4" customHeight="1" x14ac:dyDescent="0.3">
      <c r="A79" s="2" t="s">
        <v>36779</v>
      </c>
      <c r="B79" s="2" t="s">
        <v>4490</v>
      </c>
      <c r="C79" s="2" t="s">
        <v>36780</v>
      </c>
      <c r="D79" s="2" t="s">
        <v>36730</v>
      </c>
      <c r="E79" s="2" t="s">
        <v>36781</v>
      </c>
      <c r="F79" t="str">
        <f t="shared" si="1"/>
        <v>y</v>
      </c>
      <c r="G79" t="s">
        <v>36732</v>
      </c>
      <c r="H79" t="s">
        <v>13616</v>
      </c>
      <c r="I79" t="s">
        <v>13616</v>
      </c>
      <c r="J79" t="s">
        <v>13616</v>
      </c>
      <c r="K79">
        <v>21</v>
      </c>
    </row>
    <row r="80" spans="1:11" ht="14.4" customHeight="1" x14ac:dyDescent="0.3">
      <c r="A80" s="2" t="s">
        <v>36782</v>
      </c>
      <c r="B80" s="2" t="s">
        <v>4490</v>
      </c>
      <c r="C80" s="2" t="s">
        <v>36783</v>
      </c>
      <c r="D80" s="2" t="s">
        <v>36730</v>
      </c>
      <c r="E80" s="2" t="s">
        <v>36784</v>
      </c>
      <c r="F80" t="str">
        <f t="shared" si="1"/>
        <v>y</v>
      </c>
      <c r="G80" t="s">
        <v>36732</v>
      </c>
      <c r="H80" t="s">
        <v>13616</v>
      </c>
      <c r="I80" t="s">
        <v>13616</v>
      </c>
      <c r="J80" t="s">
        <v>13616</v>
      </c>
      <c r="K80">
        <v>21</v>
      </c>
    </row>
    <row r="81" spans="1:11" ht="14.4" customHeight="1" x14ac:dyDescent="0.3">
      <c r="A81" s="2" t="s">
        <v>36785</v>
      </c>
      <c r="B81" s="2" t="s">
        <v>4490</v>
      </c>
      <c r="C81" s="2" t="s">
        <v>36786</v>
      </c>
      <c r="D81" s="2" t="s">
        <v>36730</v>
      </c>
      <c r="E81" s="2" t="s">
        <v>36787</v>
      </c>
      <c r="F81" t="str">
        <f t="shared" si="1"/>
        <v>y</v>
      </c>
      <c r="G81" t="s">
        <v>36732</v>
      </c>
      <c r="H81" t="s">
        <v>13616</v>
      </c>
      <c r="I81" t="s">
        <v>13616</v>
      </c>
      <c r="J81" t="s">
        <v>13616</v>
      </c>
      <c r="K81">
        <v>21</v>
      </c>
    </row>
    <row r="82" spans="1:11" ht="14.4" customHeight="1" x14ac:dyDescent="0.3">
      <c r="A82" s="2" t="s">
        <v>36788</v>
      </c>
      <c r="B82" s="2" t="s">
        <v>4490</v>
      </c>
      <c r="C82" s="2" t="s">
        <v>36789</v>
      </c>
      <c r="D82" s="2" t="s">
        <v>36730</v>
      </c>
      <c r="E82" s="2" t="s">
        <v>36790</v>
      </c>
      <c r="F82" t="str">
        <f t="shared" si="1"/>
        <v>y</v>
      </c>
      <c r="G82" t="s">
        <v>36732</v>
      </c>
      <c r="H82" t="s">
        <v>13616</v>
      </c>
      <c r="I82" t="s">
        <v>13616</v>
      </c>
      <c r="J82" t="s">
        <v>13616</v>
      </c>
      <c r="K82">
        <v>21</v>
      </c>
    </row>
    <row r="83" spans="1:11" ht="14.4" customHeight="1" x14ac:dyDescent="0.3">
      <c r="A83" s="2" t="s">
        <v>19885</v>
      </c>
      <c r="B83" s="2" t="s">
        <v>3787</v>
      </c>
      <c r="C83" s="2" t="s">
        <v>36791</v>
      </c>
      <c r="D83" s="2" t="s">
        <v>36792</v>
      </c>
      <c r="E83" s="2" t="s">
        <v>26950</v>
      </c>
      <c r="F83" t="str">
        <f t="shared" si="1"/>
        <v/>
      </c>
      <c r="H83" t="s">
        <v>13568</v>
      </c>
      <c r="I83" t="s">
        <v>13568</v>
      </c>
      <c r="J83" t="s">
        <v>13568</v>
      </c>
      <c r="K83">
        <v>54</v>
      </c>
    </row>
    <row r="84" spans="1:11" ht="14.4" customHeight="1" x14ac:dyDescent="0.3">
      <c r="A84" s="2" t="s">
        <v>19893</v>
      </c>
      <c r="B84" s="2" t="s">
        <v>3790</v>
      </c>
      <c r="C84" s="2" t="s">
        <v>36793</v>
      </c>
      <c r="D84" s="2" t="s">
        <v>36792</v>
      </c>
      <c r="E84" s="2" t="s">
        <v>36794</v>
      </c>
      <c r="F84" t="str">
        <f t="shared" si="1"/>
        <v/>
      </c>
      <c r="H84" t="s">
        <v>13568</v>
      </c>
      <c r="I84" t="s">
        <v>13568</v>
      </c>
      <c r="J84" t="s">
        <v>13568</v>
      </c>
      <c r="K84">
        <v>54</v>
      </c>
    </row>
    <row r="85" spans="1:11" ht="14.4" customHeight="1" x14ac:dyDescent="0.3">
      <c r="A85" s="2" t="s">
        <v>36795</v>
      </c>
      <c r="B85" s="2" t="s">
        <v>3790</v>
      </c>
      <c r="C85" s="2" t="s">
        <v>36796</v>
      </c>
      <c r="D85" s="2" t="s">
        <v>36797</v>
      </c>
      <c r="E85" s="2" t="s">
        <v>36798</v>
      </c>
      <c r="F85" t="str">
        <f t="shared" si="1"/>
        <v/>
      </c>
      <c r="H85" t="s">
        <v>13568</v>
      </c>
      <c r="I85" t="s">
        <v>13568</v>
      </c>
      <c r="J85" t="s">
        <v>13568</v>
      </c>
      <c r="K85">
        <v>126</v>
      </c>
    </row>
    <row r="86" spans="1:11" ht="14.4" customHeight="1" x14ac:dyDescent="0.3">
      <c r="A86" s="2" t="s">
        <v>36799</v>
      </c>
      <c r="B86" s="2" t="s">
        <v>36161</v>
      </c>
      <c r="C86" s="2" t="s">
        <v>36800</v>
      </c>
      <c r="D86" s="2" t="s">
        <v>36801</v>
      </c>
      <c r="E86" s="2" t="s">
        <v>36802</v>
      </c>
      <c r="F86" t="str">
        <f t="shared" si="1"/>
        <v>y</v>
      </c>
      <c r="G86" t="s">
        <v>36803</v>
      </c>
      <c r="H86" t="s">
        <v>13616</v>
      </c>
      <c r="I86" t="s">
        <v>13616</v>
      </c>
      <c r="J86" t="s">
        <v>13616</v>
      </c>
      <c r="K86">
        <v>130</v>
      </c>
    </row>
    <row r="87" spans="1:11" ht="14.4" customHeight="1" x14ac:dyDescent="0.3">
      <c r="A87" s="2" t="s">
        <v>5410</v>
      </c>
      <c r="B87" s="2" t="s">
        <v>572</v>
      </c>
      <c r="C87" s="2" t="s">
        <v>5411</v>
      </c>
      <c r="D87" s="2" t="s">
        <v>18311</v>
      </c>
      <c r="E87" s="2" t="s">
        <v>36804</v>
      </c>
      <c r="F87" t="str">
        <f t="shared" si="1"/>
        <v/>
      </c>
      <c r="H87" t="s">
        <v>13568</v>
      </c>
      <c r="I87" t="s">
        <v>13568</v>
      </c>
      <c r="J87" t="s">
        <v>13568</v>
      </c>
      <c r="K87">
        <v>37</v>
      </c>
    </row>
    <row r="88" spans="1:11" ht="14.4" customHeight="1" x14ac:dyDescent="0.3">
      <c r="A88" s="2" t="s">
        <v>5412</v>
      </c>
      <c r="B88" s="2" t="s">
        <v>575</v>
      </c>
      <c r="C88" s="2" t="s">
        <v>5413</v>
      </c>
      <c r="D88" s="2" t="s">
        <v>18311</v>
      </c>
      <c r="E88" s="2" t="s">
        <v>36805</v>
      </c>
      <c r="F88" t="str">
        <f t="shared" si="1"/>
        <v/>
      </c>
      <c r="H88" t="s">
        <v>13568</v>
      </c>
      <c r="I88" t="s">
        <v>13568</v>
      </c>
      <c r="J88" t="s">
        <v>13568</v>
      </c>
      <c r="K88">
        <v>37</v>
      </c>
    </row>
    <row r="89" spans="1:11" ht="14.4" customHeight="1" x14ac:dyDescent="0.3">
      <c r="A89" s="2" t="s">
        <v>5639</v>
      </c>
      <c r="B89" s="2" t="s">
        <v>578</v>
      </c>
      <c r="C89" s="2" t="s">
        <v>5640</v>
      </c>
      <c r="D89" s="2" t="s">
        <v>22259</v>
      </c>
      <c r="E89" s="2" t="s">
        <v>36806</v>
      </c>
      <c r="F89" t="str">
        <f t="shared" si="1"/>
        <v/>
      </c>
      <c r="H89" t="s">
        <v>13568</v>
      </c>
      <c r="I89" t="s">
        <v>13568</v>
      </c>
      <c r="J89" t="s">
        <v>13568</v>
      </c>
      <c r="K89">
        <v>1</v>
      </c>
    </row>
    <row r="90" spans="1:11" ht="14.4" customHeight="1" x14ac:dyDescent="0.3">
      <c r="A90" s="2" t="s">
        <v>5641</v>
      </c>
      <c r="B90" s="2" t="s">
        <v>581</v>
      </c>
      <c r="C90" s="2" t="s">
        <v>5642</v>
      </c>
      <c r="D90" s="2" t="s">
        <v>22259</v>
      </c>
      <c r="E90" s="2" t="s">
        <v>36806</v>
      </c>
      <c r="F90" t="str">
        <f t="shared" si="1"/>
        <v/>
      </c>
      <c r="H90" t="s">
        <v>13568</v>
      </c>
      <c r="I90" t="s">
        <v>13568</v>
      </c>
      <c r="J90" t="s">
        <v>13568</v>
      </c>
      <c r="K90">
        <v>1</v>
      </c>
    </row>
    <row r="91" spans="1:11" ht="14.4" customHeight="1" x14ac:dyDescent="0.3">
      <c r="A91" s="2" t="s">
        <v>5643</v>
      </c>
      <c r="B91" s="2" t="s">
        <v>584</v>
      </c>
      <c r="C91" s="2" t="s">
        <v>5644</v>
      </c>
      <c r="D91" s="2" t="s">
        <v>22259</v>
      </c>
      <c r="E91" s="2" t="s">
        <v>36806</v>
      </c>
      <c r="F91" t="str">
        <f t="shared" si="1"/>
        <v/>
      </c>
      <c r="H91" t="s">
        <v>13568</v>
      </c>
      <c r="I91" t="s">
        <v>13568</v>
      </c>
      <c r="J91" t="s">
        <v>13568</v>
      </c>
      <c r="K91">
        <v>1</v>
      </c>
    </row>
    <row r="92" spans="1:11" ht="14.4" customHeight="1" x14ac:dyDescent="0.3">
      <c r="A92" s="2" t="s">
        <v>5645</v>
      </c>
      <c r="B92" s="2" t="s">
        <v>587</v>
      </c>
      <c r="C92" s="2" t="s">
        <v>5646</v>
      </c>
      <c r="D92" s="2" t="s">
        <v>22259</v>
      </c>
      <c r="E92" s="2" t="s">
        <v>36807</v>
      </c>
      <c r="F92" t="str">
        <f t="shared" si="1"/>
        <v/>
      </c>
      <c r="H92" t="s">
        <v>13568</v>
      </c>
      <c r="I92" t="s">
        <v>13568</v>
      </c>
      <c r="J92" t="s">
        <v>13568</v>
      </c>
      <c r="K92">
        <v>1</v>
      </c>
    </row>
    <row r="93" spans="1:11" ht="14.4" customHeight="1" x14ac:dyDescent="0.3">
      <c r="A93" s="2" t="s">
        <v>5647</v>
      </c>
      <c r="B93" s="2" t="s">
        <v>569</v>
      </c>
      <c r="C93" s="2" t="s">
        <v>5648</v>
      </c>
      <c r="D93" s="2" t="s">
        <v>22259</v>
      </c>
      <c r="E93" s="2" t="s">
        <v>36808</v>
      </c>
      <c r="F93" t="str">
        <f t="shared" si="1"/>
        <v/>
      </c>
      <c r="H93" t="s">
        <v>13568</v>
      </c>
      <c r="I93" t="s">
        <v>13568</v>
      </c>
      <c r="J93" t="s">
        <v>13568</v>
      </c>
      <c r="K93">
        <v>1</v>
      </c>
    </row>
    <row r="94" spans="1:11" ht="14.4" customHeight="1" x14ac:dyDescent="0.3">
      <c r="A94" s="2" t="s">
        <v>36809</v>
      </c>
      <c r="B94" s="2" t="s">
        <v>36810</v>
      </c>
      <c r="C94" s="2" t="s">
        <v>36811</v>
      </c>
      <c r="D94" s="2" t="s">
        <v>36812</v>
      </c>
      <c r="E94" s="2" t="s">
        <v>36813</v>
      </c>
      <c r="F94" t="str">
        <f t="shared" si="1"/>
        <v/>
      </c>
      <c r="H94" t="s">
        <v>13568</v>
      </c>
      <c r="I94" t="s">
        <v>13568</v>
      </c>
      <c r="J94" t="s">
        <v>13568</v>
      </c>
      <c r="K94">
        <v>158</v>
      </c>
    </row>
    <row r="95" spans="1:11" ht="14.4" customHeight="1" x14ac:dyDescent="0.3">
      <c r="A95" s="2" t="s">
        <v>36814</v>
      </c>
      <c r="B95" s="2" t="s">
        <v>36815</v>
      </c>
      <c r="C95" s="2" t="s">
        <v>36816</v>
      </c>
      <c r="D95" s="2" t="s">
        <v>36817</v>
      </c>
      <c r="E95" s="2" t="s">
        <v>36818</v>
      </c>
      <c r="F95" t="str">
        <f t="shared" si="1"/>
        <v>y</v>
      </c>
      <c r="G95" t="s">
        <v>36819</v>
      </c>
      <c r="H95" t="s">
        <v>13616</v>
      </c>
      <c r="I95" t="s">
        <v>13616</v>
      </c>
      <c r="J95" t="s">
        <v>13616</v>
      </c>
      <c r="K95">
        <v>24</v>
      </c>
    </row>
    <row r="96" spans="1:11" ht="14.4" customHeight="1" x14ac:dyDescent="0.3">
      <c r="A96" s="2" t="s">
        <v>36820</v>
      </c>
      <c r="B96" s="2" t="s">
        <v>36815</v>
      </c>
      <c r="C96" s="2" t="s">
        <v>36821</v>
      </c>
      <c r="D96" s="2" t="s">
        <v>36817</v>
      </c>
      <c r="E96" s="2" t="s">
        <v>36822</v>
      </c>
      <c r="F96" t="str">
        <f t="shared" si="1"/>
        <v>y</v>
      </c>
      <c r="G96" t="s">
        <v>36819</v>
      </c>
      <c r="H96" t="s">
        <v>13616</v>
      </c>
      <c r="I96" t="s">
        <v>13616</v>
      </c>
      <c r="J96" t="s">
        <v>13616</v>
      </c>
      <c r="K96">
        <v>24</v>
      </c>
    </row>
    <row r="97" spans="1:11" ht="14.4" customHeight="1" x14ac:dyDescent="0.3">
      <c r="A97" s="2" t="s">
        <v>36823</v>
      </c>
      <c r="B97" s="2" t="s">
        <v>36815</v>
      </c>
      <c r="C97" s="2" t="s">
        <v>36824</v>
      </c>
      <c r="D97" s="2" t="s">
        <v>36817</v>
      </c>
      <c r="E97" s="2" t="s">
        <v>36825</v>
      </c>
      <c r="F97" t="str">
        <f t="shared" si="1"/>
        <v>y</v>
      </c>
      <c r="G97" t="s">
        <v>36819</v>
      </c>
      <c r="H97" t="s">
        <v>13616</v>
      </c>
      <c r="I97" t="s">
        <v>13616</v>
      </c>
      <c r="J97" t="s">
        <v>13616</v>
      </c>
      <c r="K97">
        <v>24</v>
      </c>
    </row>
    <row r="98" spans="1:11" ht="14.4" customHeight="1" x14ac:dyDescent="0.3">
      <c r="A98" s="2" t="s">
        <v>36826</v>
      </c>
      <c r="B98" s="2" t="s">
        <v>36815</v>
      </c>
      <c r="C98" s="2" t="s">
        <v>36827</v>
      </c>
      <c r="D98" s="2" t="s">
        <v>36828</v>
      </c>
      <c r="E98" s="2" t="s">
        <v>36829</v>
      </c>
      <c r="F98" t="str">
        <f t="shared" si="1"/>
        <v>y</v>
      </c>
      <c r="G98" t="s">
        <v>36819</v>
      </c>
      <c r="H98" t="s">
        <v>13616</v>
      </c>
      <c r="I98" t="s">
        <v>13616</v>
      </c>
      <c r="J98" t="s">
        <v>13616</v>
      </c>
      <c r="K98">
        <v>14</v>
      </c>
    </row>
    <row r="99" spans="1:11" ht="14.4" customHeight="1" x14ac:dyDescent="0.3">
      <c r="A99" s="2" t="s">
        <v>5417</v>
      </c>
      <c r="B99" s="2" t="s">
        <v>5418</v>
      </c>
      <c r="C99" s="2" t="s">
        <v>5419</v>
      </c>
      <c r="D99" s="2" t="s">
        <v>22259</v>
      </c>
      <c r="E99" s="2" t="s">
        <v>36830</v>
      </c>
      <c r="F99" t="str">
        <f t="shared" si="1"/>
        <v>y</v>
      </c>
      <c r="G99" t="s">
        <v>36831</v>
      </c>
      <c r="H99" t="s">
        <v>13616</v>
      </c>
      <c r="I99" t="s">
        <v>13616</v>
      </c>
      <c r="J99" t="s">
        <v>13616</v>
      </c>
      <c r="K99">
        <v>1</v>
      </c>
    </row>
    <row r="100" spans="1:11" ht="14.4" customHeight="1" x14ac:dyDescent="0.3">
      <c r="A100" s="2" t="s">
        <v>36832</v>
      </c>
      <c r="B100" s="2" t="s">
        <v>5515</v>
      </c>
      <c r="C100" s="2" t="s">
        <v>36833</v>
      </c>
      <c r="D100" s="2" t="s">
        <v>36834</v>
      </c>
      <c r="E100" s="2" t="s">
        <v>36835</v>
      </c>
      <c r="F100" t="str">
        <f t="shared" si="1"/>
        <v>y</v>
      </c>
      <c r="G100" t="s">
        <v>36567</v>
      </c>
      <c r="H100" t="s">
        <v>13616</v>
      </c>
      <c r="I100" t="s">
        <v>13616</v>
      </c>
      <c r="J100" t="s">
        <v>13616</v>
      </c>
      <c r="K100">
        <v>7</v>
      </c>
    </row>
    <row r="101" spans="1:11" ht="14.4" customHeight="1" x14ac:dyDescent="0.3">
      <c r="A101" s="2" t="s">
        <v>36836</v>
      </c>
      <c r="B101" s="2" t="s">
        <v>5515</v>
      </c>
      <c r="C101" s="2" t="s">
        <v>36837</v>
      </c>
      <c r="D101" s="2" t="s">
        <v>36834</v>
      </c>
      <c r="E101" s="2" t="s">
        <v>36838</v>
      </c>
      <c r="F101" t="str">
        <f t="shared" si="1"/>
        <v>y</v>
      </c>
      <c r="G101" t="s">
        <v>36567</v>
      </c>
      <c r="H101" t="s">
        <v>13616</v>
      </c>
      <c r="I101" t="s">
        <v>13616</v>
      </c>
      <c r="J101" t="s">
        <v>13616</v>
      </c>
      <c r="K101">
        <v>7</v>
      </c>
    </row>
    <row r="102" spans="1:11" ht="14.4" customHeight="1" x14ac:dyDescent="0.3">
      <c r="A102" s="2" t="s">
        <v>36839</v>
      </c>
      <c r="B102" s="2" t="s">
        <v>5515</v>
      </c>
      <c r="C102" s="2" t="s">
        <v>36840</v>
      </c>
      <c r="D102" s="2" t="s">
        <v>36834</v>
      </c>
      <c r="E102" s="2" t="s">
        <v>36841</v>
      </c>
      <c r="F102" t="str">
        <f t="shared" si="1"/>
        <v>y</v>
      </c>
      <c r="G102" t="s">
        <v>36567</v>
      </c>
      <c r="H102" t="s">
        <v>13616</v>
      </c>
      <c r="I102" t="s">
        <v>13616</v>
      </c>
      <c r="J102" t="s">
        <v>13616</v>
      </c>
      <c r="K102">
        <v>7</v>
      </c>
    </row>
    <row r="103" spans="1:11" ht="14.4" customHeight="1" x14ac:dyDescent="0.3">
      <c r="A103" s="2" t="s">
        <v>36842</v>
      </c>
      <c r="B103" s="2" t="s">
        <v>5515</v>
      </c>
      <c r="C103" s="2" t="s">
        <v>36843</v>
      </c>
      <c r="D103" s="2" t="s">
        <v>36834</v>
      </c>
      <c r="E103" s="2" t="s">
        <v>36844</v>
      </c>
      <c r="F103" t="str">
        <f t="shared" si="1"/>
        <v>y</v>
      </c>
      <c r="G103" t="s">
        <v>36567</v>
      </c>
      <c r="H103" t="s">
        <v>13616</v>
      </c>
      <c r="I103" t="s">
        <v>13616</v>
      </c>
      <c r="J103" t="s">
        <v>13616</v>
      </c>
      <c r="K103">
        <v>7</v>
      </c>
    </row>
    <row r="104" spans="1:11" ht="14.4" customHeight="1" x14ac:dyDescent="0.3">
      <c r="A104" s="2" t="s">
        <v>5514</v>
      </c>
      <c r="B104" s="2" t="s">
        <v>5515</v>
      </c>
      <c r="C104" s="2" t="s">
        <v>5516</v>
      </c>
      <c r="D104" s="2" t="s">
        <v>22259</v>
      </c>
      <c r="E104" s="2" t="s">
        <v>36845</v>
      </c>
      <c r="F104" t="str">
        <f t="shared" si="1"/>
        <v>y</v>
      </c>
      <c r="G104" t="s">
        <v>36567</v>
      </c>
      <c r="H104" t="s">
        <v>13616</v>
      </c>
      <c r="I104" t="s">
        <v>13616</v>
      </c>
      <c r="J104" t="s">
        <v>13616</v>
      </c>
      <c r="K104">
        <v>1</v>
      </c>
    </row>
    <row r="105" spans="1:11" ht="14.4" customHeight="1" x14ac:dyDescent="0.3">
      <c r="A105" s="2" t="s">
        <v>36846</v>
      </c>
      <c r="B105" s="2" t="s">
        <v>5515</v>
      </c>
      <c r="C105" s="2" t="s">
        <v>36847</v>
      </c>
      <c r="D105" s="2" t="s">
        <v>36848</v>
      </c>
      <c r="E105" s="2" t="s">
        <v>36849</v>
      </c>
      <c r="F105" t="str">
        <f t="shared" si="1"/>
        <v>y</v>
      </c>
      <c r="G105" t="s">
        <v>36567</v>
      </c>
      <c r="H105" t="s">
        <v>13616</v>
      </c>
      <c r="I105" t="s">
        <v>13616</v>
      </c>
      <c r="J105" t="s">
        <v>13616</v>
      </c>
      <c r="K105">
        <v>29</v>
      </c>
    </row>
    <row r="106" spans="1:11" ht="14.4" customHeight="1" x14ac:dyDescent="0.3">
      <c r="A106" s="2" t="s">
        <v>5523</v>
      </c>
      <c r="B106" s="2" t="s">
        <v>5515</v>
      </c>
      <c r="C106" s="2" t="s">
        <v>5524</v>
      </c>
      <c r="D106" s="2" t="s">
        <v>22259</v>
      </c>
      <c r="E106" s="2" t="s">
        <v>36850</v>
      </c>
      <c r="F106" t="str">
        <f t="shared" si="1"/>
        <v>y</v>
      </c>
      <c r="G106" t="s">
        <v>36567</v>
      </c>
      <c r="H106" t="s">
        <v>13616</v>
      </c>
      <c r="I106" t="s">
        <v>13616</v>
      </c>
      <c r="J106" t="s">
        <v>13616</v>
      </c>
      <c r="K106">
        <v>1</v>
      </c>
    </row>
    <row r="107" spans="1:11" ht="14.4" customHeight="1" x14ac:dyDescent="0.3">
      <c r="A107" s="2" t="s">
        <v>36851</v>
      </c>
      <c r="B107" s="2" t="s">
        <v>36852</v>
      </c>
      <c r="C107" s="2" t="s">
        <v>36853</v>
      </c>
      <c r="D107" s="2" t="s">
        <v>36854</v>
      </c>
      <c r="E107" s="2" t="s">
        <v>36855</v>
      </c>
      <c r="F107" t="str">
        <f t="shared" si="1"/>
        <v>y</v>
      </c>
      <c r="G107" t="s">
        <v>36567</v>
      </c>
      <c r="H107" t="s">
        <v>13616</v>
      </c>
      <c r="I107" t="s">
        <v>13616</v>
      </c>
      <c r="J107" t="s">
        <v>13616</v>
      </c>
      <c r="K107">
        <v>9</v>
      </c>
    </row>
    <row r="108" spans="1:11" ht="14.4" customHeight="1" x14ac:dyDescent="0.3">
      <c r="A108" s="2" t="s">
        <v>36856</v>
      </c>
      <c r="B108" s="2" t="s">
        <v>36852</v>
      </c>
      <c r="C108" s="2" t="s">
        <v>36857</v>
      </c>
      <c r="D108" s="2" t="s">
        <v>36854</v>
      </c>
      <c r="E108" s="2" t="s">
        <v>36858</v>
      </c>
      <c r="F108" t="str">
        <f t="shared" si="1"/>
        <v>y</v>
      </c>
      <c r="G108" t="s">
        <v>36567</v>
      </c>
      <c r="H108" t="s">
        <v>13616</v>
      </c>
      <c r="I108" t="s">
        <v>13616</v>
      </c>
      <c r="J108" t="s">
        <v>13616</v>
      </c>
      <c r="K108">
        <v>9</v>
      </c>
    </row>
    <row r="109" spans="1:11" ht="14.4" customHeight="1" x14ac:dyDescent="0.3">
      <c r="A109" s="2" t="s">
        <v>36859</v>
      </c>
      <c r="B109" s="2" t="s">
        <v>36852</v>
      </c>
      <c r="C109" s="2" t="s">
        <v>36860</v>
      </c>
      <c r="D109" s="2" t="s">
        <v>36854</v>
      </c>
      <c r="E109" s="2" t="s">
        <v>36861</v>
      </c>
      <c r="F109" t="str">
        <f t="shared" si="1"/>
        <v>y</v>
      </c>
      <c r="G109" t="s">
        <v>36567</v>
      </c>
      <c r="H109" t="s">
        <v>13616</v>
      </c>
      <c r="I109" t="s">
        <v>13616</v>
      </c>
      <c r="J109" t="s">
        <v>13616</v>
      </c>
      <c r="K109">
        <v>9</v>
      </c>
    </row>
    <row r="110" spans="1:11" ht="14.4" customHeight="1" x14ac:dyDescent="0.3">
      <c r="A110" s="2" t="s">
        <v>36862</v>
      </c>
      <c r="B110" s="2" t="s">
        <v>36852</v>
      </c>
      <c r="C110" s="2" t="s">
        <v>36863</v>
      </c>
      <c r="D110" s="2" t="s">
        <v>36854</v>
      </c>
      <c r="E110" s="2" t="s">
        <v>36864</v>
      </c>
      <c r="F110" t="str">
        <f t="shared" si="1"/>
        <v>y</v>
      </c>
      <c r="G110" t="s">
        <v>36567</v>
      </c>
      <c r="H110" t="s">
        <v>13616</v>
      </c>
      <c r="I110" t="s">
        <v>13616</v>
      </c>
      <c r="J110" t="s">
        <v>13616</v>
      </c>
      <c r="K110">
        <v>9</v>
      </c>
    </row>
    <row r="111" spans="1:11" ht="14.4" customHeight="1" x14ac:dyDescent="0.3">
      <c r="A111" s="2" t="s">
        <v>36865</v>
      </c>
      <c r="B111" s="2" t="s">
        <v>36852</v>
      </c>
      <c r="C111" s="2" t="s">
        <v>36866</v>
      </c>
      <c r="D111" s="2" t="s">
        <v>36854</v>
      </c>
      <c r="E111" s="2" t="s">
        <v>36867</v>
      </c>
      <c r="F111" t="str">
        <f t="shared" si="1"/>
        <v>y</v>
      </c>
      <c r="G111" t="s">
        <v>36567</v>
      </c>
      <c r="H111" t="s">
        <v>13616</v>
      </c>
      <c r="I111" t="s">
        <v>13616</v>
      </c>
      <c r="J111" t="s">
        <v>13616</v>
      </c>
      <c r="K111">
        <v>9</v>
      </c>
    </row>
    <row r="112" spans="1:11" ht="14.4" customHeight="1" x14ac:dyDescent="0.3">
      <c r="A112" s="2" t="s">
        <v>5561</v>
      </c>
      <c r="B112" s="2" t="s">
        <v>5562</v>
      </c>
      <c r="C112" s="2" t="s">
        <v>5563</v>
      </c>
      <c r="D112" s="2" t="s">
        <v>22259</v>
      </c>
      <c r="E112" s="2" t="s">
        <v>36868</v>
      </c>
      <c r="F112" t="str">
        <f t="shared" si="1"/>
        <v>y</v>
      </c>
      <c r="G112" t="s">
        <v>36567</v>
      </c>
      <c r="H112" t="s">
        <v>13616</v>
      </c>
      <c r="I112" t="s">
        <v>13616</v>
      </c>
      <c r="J112" t="s">
        <v>13616</v>
      </c>
      <c r="K112">
        <v>1</v>
      </c>
    </row>
    <row r="113" spans="1:11" ht="14.4" customHeight="1" x14ac:dyDescent="0.3">
      <c r="A113" s="2" t="s">
        <v>5564</v>
      </c>
      <c r="B113" s="2" t="s">
        <v>5562</v>
      </c>
      <c r="C113" s="2" t="s">
        <v>5565</v>
      </c>
      <c r="D113" s="2" t="s">
        <v>22259</v>
      </c>
      <c r="E113" s="2" t="s">
        <v>36869</v>
      </c>
      <c r="F113" t="str">
        <f t="shared" si="1"/>
        <v>y</v>
      </c>
      <c r="G113" t="s">
        <v>36567</v>
      </c>
      <c r="H113" t="s">
        <v>13616</v>
      </c>
      <c r="I113" t="s">
        <v>13616</v>
      </c>
      <c r="J113" t="s">
        <v>13616</v>
      </c>
      <c r="K113">
        <v>1</v>
      </c>
    </row>
    <row r="114" spans="1:11" ht="14.4" customHeight="1" x14ac:dyDescent="0.3">
      <c r="A114" s="2" t="s">
        <v>5566</v>
      </c>
      <c r="B114" s="2" t="s">
        <v>5562</v>
      </c>
      <c r="C114" s="2" t="s">
        <v>5567</v>
      </c>
      <c r="D114" s="2" t="s">
        <v>22259</v>
      </c>
      <c r="E114" s="2" t="s">
        <v>36870</v>
      </c>
      <c r="F114" t="str">
        <f t="shared" si="1"/>
        <v>y</v>
      </c>
      <c r="G114" t="s">
        <v>36567</v>
      </c>
      <c r="H114" t="s">
        <v>13616</v>
      </c>
      <c r="I114" t="s">
        <v>13616</v>
      </c>
      <c r="J114" t="s">
        <v>13616</v>
      </c>
      <c r="K114">
        <v>1</v>
      </c>
    </row>
    <row r="115" spans="1:11" ht="14.4" customHeight="1" x14ac:dyDescent="0.3">
      <c r="A115" s="2" t="s">
        <v>5568</v>
      </c>
      <c r="B115" s="2" t="s">
        <v>5562</v>
      </c>
      <c r="C115" s="2" t="s">
        <v>5569</v>
      </c>
      <c r="D115" s="2" t="s">
        <v>22259</v>
      </c>
      <c r="E115" s="2" t="s">
        <v>36871</v>
      </c>
      <c r="F115" t="str">
        <f t="shared" si="1"/>
        <v>y</v>
      </c>
      <c r="G115" t="s">
        <v>36567</v>
      </c>
      <c r="H115" t="s">
        <v>13616</v>
      </c>
      <c r="I115" t="s">
        <v>13616</v>
      </c>
      <c r="J115" t="s">
        <v>13616</v>
      </c>
      <c r="K115">
        <v>1</v>
      </c>
    </row>
    <row r="116" spans="1:11" ht="14.4" customHeight="1" x14ac:dyDescent="0.3">
      <c r="A116" s="2" t="s">
        <v>5577</v>
      </c>
      <c r="B116" s="2" t="s">
        <v>5562</v>
      </c>
      <c r="C116" s="2" t="s">
        <v>5578</v>
      </c>
      <c r="D116" s="2" t="s">
        <v>22259</v>
      </c>
      <c r="E116" s="2" t="s">
        <v>36872</v>
      </c>
      <c r="F116" t="str">
        <f t="shared" si="1"/>
        <v>y</v>
      </c>
      <c r="G116" t="s">
        <v>36567</v>
      </c>
      <c r="H116" t="s">
        <v>13616</v>
      </c>
      <c r="I116" t="s">
        <v>13616</v>
      </c>
      <c r="J116" t="s">
        <v>13616</v>
      </c>
      <c r="K116">
        <v>1</v>
      </c>
    </row>
    <row r="117" spans="1:11" ht="14.4" customHeight="1" x14ac:dyDescent="0.3">
      <c r="A117" s="2" t="s">
        <v>5590</v>
      </c>
      <c r="B117" s="2" t="s">
        <v>5562</v>
      </c>
      <c r="C117" s="2" t="s">
        <v>5591</v>
      </c>
      <c r="D117" s="2" t="s">
        <v>22259</v>
      </c>
      <c r="E117" s="2" t="s">
        <v>36873</v>
      </c>
      <c r="F117" t="str">
        <f t="shared" si="1"/>
        <v>y</v>
      </c>
      <c r="G117" t="s">
        <v>36567</v>
      </c>
      <c r="H117" t="s">
        <v>13616</v>
      </c>
      <c r="I117" t="s">
        <v>13616</v>
      </c>
      <c r="J117" t="s">
        <v>13616</v>
      </c>
      <c r="K117">
        <v>1</v>
      </c>
    </row>
    <row r="118" spans="1:11" ht="14.4" customHeight="1" x14ac:dyDescent="0.3">
      <c r="A118" s="2" t="s">
        <v>36874</v>
      </c>
      <c r="B118" s="2" t="s">
        <v>36875</v>
      </c>
      <c r="C118" s="2" t="s">
        <v>36876</v>
      </c>
      <c r="D118" s="2" t="s">
        <v>36877</v>
      </c>
      <c r="E118" s="2" t="s">
        <v>36878</v>
      </c>
      <c r="F118" t="str">
        <f t="shared" si="1"/>
        <v>y</v>
      </c>
      <c r="G118" t="s">
        <v>36567</v>
      </c>
      <c r="H118" t="s">
        <v>13616</v>
      </c>
      <c r="I118" t="s">
        <v>13616</v>
      </c>
      <c r="J118" t="s">
        <v>13616</v>
      </c>
      <c r="K118">
        <v>5</v>
      </c>
    </row>
    <row r="119" spans="1:11" ht="14.4" customHeight="1" x14ac:dyDescent="0.3">
      <c r="A119" s="2" t="s">
        <v>36879</v>
      </c>
      <c r="B119" s="2" t="s">
        <v>36875</v>
      </c>
      <c r="C119" s="2" t="s">
        <v>36880</v>
      </c>
      <c r="D119" s="2" t="s">
        <v>36877</v>
      </c>
      <c r="E119" s="2" t="s">
        <v>36881</v>
      </c>
      <c r="F119" t="str">
        <f t="shared" si="1"/>
        <v>y</v>
      </c>
      <c r="G119" t="s">
        <v>36567</v>
      </c>
      <c r="H119" t="s">
        <v>13616</v>
      </c>
      <c r="I119" t="s">
        <v>13616</v>
      </c>
      <c r="J119" t="s">
        <v>13616</v>
      </c>
      <c r="K119">
        <v>5</v>
      </c>
    </row>
    <row r="120" spans="1:11" ht="14.4" customHeight="1" x14ac:dyDescent="0.3">
      <c r="A120" s="2" t="s">
        <v>9239</v>
      </c>
      <c r="B120" s="2" t="s">
        <v>36875</v>
      </c>
      <c r="C120" s="2" t="s">
        <v>36882</v>
      </c>
      <c r="D120" s="2" t="s">
        <v>36877</v>
      </c>
      <c r="E120" s="2" t="s">
        <v>36883</v>
      </c>
      <c r="F120" t="str">
        <f t="shared" si="1"/>
        <v>y</v>
      </c>
      <c r="G120" t="s">
        <v>36567</v>
      </c>
      <c r="H120" t="s">
        <v>13616</v>
      </c>
      <c r="I120" t="s">
        <v>13616</v>
      </c>
      <c r="J120" t="s">
        <v>13616</v>
      </c>
      <c r="K120">
        <v>5</v>
      </c>
    </row>
    <row r="121" spans="1:11" ht="14.4" customHeight="1" x14ac:dyDescent="0.3">
      <c r="A121" s="2" t="s">
        <v>36884</v>
      </c>
      <c r="B121" s="2" t="s">
        <v>36875</v>
      </c>
      <c r="C121" s="2" t="s">
        <v>36885</v>
      </c>
      <c r="D121" s="2" t="s">
        <v>36877</v>
      </c>
      <c r="E121" s="2" t="s">
        <v>36886</v>
      </c>
      <c r="F121" t="str">
        <f t="shared" si="1"/>
        <v>y</v>
      </c>
      <c r="G121" t="s">
        <v>36567</v>
      </c>
      <c r="H121" t="s">
        <v>13616</v>
      </c>
      <c r="I121" t="s">
        <v>13616</v>
      </c>
      <c r="J121" t="s">
        <v>13616</v>
      </c>
      <c r="K121">
        <v>5</v>
      </c>
    </row>
    <row r="122" spans="1:11" ht="14.4" customHeight="1" x14ac:dyDescent="0.3">
      <c r="A122" s="2" t="s">
        <v>36887</v>
      </c>
      <c r="B122" s="2" t="s">
        <v>36875</v>
      </c>
      <c r="C122" s="2" t="s">
        <v>36888</v>
      </c>
      <c r="D122" s="2" t="s">
        <v>36877</v>
      </c>
      <c r="E122" s="2" t="s">
        <v>36889</v>
      </c>
      <c r="F122" t="str">
        <f t="shared" si="1"/>
        <v>y</v>
      </c>
      <c r="G122" t="s">
        <v>36567</v>
      </c>
      <c r="H122" t="s">
        <v>13616</v>
      </c>
      <c r="I122" t="s">
        <v>13616</v>
      </c>
      <c r="J122" t="s">
        <v>13616</v>
      </c>
      <c r="K122">
        <v>5</v>
      </c>
    </row>
    <row r="123" spans="1:11" ht="14.4" customHeight="1" x14ac:dyDescent="0.3">
      <c r="A123" s="2" t="s">
        <v>9319</v>
      </c>
      <c r="B123" s="2" t="s">
        <v>36875</v>
      </c>
      <c r="C123" s="2" t="s">
        <v>36890</v>
      </c>
      <c r="D123" s="2" t="s">
        <v>36877</v>
      </c>
      <c r="E123" s="2" t="s">
        <v>36891</v>
      </c>
      <c r="F123" t="str">
        <f t="shared" si="1"/>
        <v>y</v>
      </c>
      <c r="G123" t="s">
        <v>36567</v>
      </c>
      <c r="H123" t="s">
        <v>13616</v>
      </c>
      <c r="I123" t="s">
        <v>13616</v>
      </c>
      <c r="J123" t="s">
        <v>13616</v>
      </c>
      <c r="K123">
        <v>5</v>
      </c>
    </row>
    <row r="124" spans="1:11" ht="14.4" customHeight="1" x14ac:dyDescent="0.3">
      <c r="A124" s="2" t="s">
        <v>9329</v>
      </c>
      <c r="B124" s="2" t="s">
        <v>36875</v>
      </c>
      <c r="C124" s="2" t="s">
        <v>36892</v>
      </c>
      <c r="D124" s="2" t="s">
        <v>36877</v>
      </c>
      <c r="E124" s="2" t="s">
        <v>36893</v>
      </c>
      <c r="F124" t="str">
        <f t="shared" si="1"/>
        <v>y</v>
      </c>
      <c r="G124" t="s">
        <v>36567</v>
      </c>
      <c r="H124" t="s">
        <v>13616</v>
      </c>
      <c r="I124" t="s">
        <v>13616</v>
      </c>
      <c r="J124" t="s">
        <v>13616</v>
      </c>
      <c r="K124">
        <v>5</v>
      </c>
    </row>
    <row r="125" spans="1:11" ht="14.4" customHeight="1" x14ac:dyDescent="0.3">
      <c r="A125" s="2" t="s">
        <v>36894</v>
      </c>
      <c r="B125" s="2" t="s">
        <v>36875</v>
      </c>
      <c r="C125" s="2" t="s">
        <v>36895</v>
      </c>
      <c r="D125" s="2" t="s">
        <v>36896</v>
      </c>
      <c r="E125" s="2" t="s">
        <v>36897</v>
      </c>
      <c r="F125" t="str">
        <f t="shared" si="1"/>
        <v>y</v>
      </c>
      <c r="G125" t="s">
        <v>36567</v>
      </c>
      <c r="H125" t="s">
        <v>13616</v>
      </c>
      <c r="I125" t="s">
        <v>13616</v>
      </c>
      <c r="J125" t="s">
        <v>13616</v>
      </c>
      <c r="K125">
        <v>31</v>
      </c>
    </row>
    <row r="126" spans="1:11" ht="14.4" customHeight="1" x14ac:dyDescent="0.3">
      <c r="A126" s="2" t="s">
        <v>36898</v>
      </c>
      <c r="B126" s="2" t="s">
        <v>5604</v>
      </c>
      <c r="C126" s="2" t="s">
        <v>36899</v>
      </c>
      <c r="D126" s="2" t="s">
        <v>36900</v>
      </c>
      <c r="E126" s="2" t="s">
        <v>36901</v>
      </c>
      <c r="F126" t="str">
        <f t="shared" si="1"/>
        <v>y</v>
      </c>
      <c r="G126" s="46" t="s">
        <v>36902</v>
      </c>
      <c r="H126" t="s">
        <v>13616</v>
      </c>
      <c r="I126" t="s">
        <v>13616</v>
      </c>
      <c r="J126" t="s">
        <v>13616</v>
      </c>
      <c r="K126">
        <v>60</v>
      </c>
    </row>
    <row r="127" spans="1:11" ht="14.4" customHeight="1" x14ac:dyDescent="0.3">
      <c r="A127" s="2" t="s">
        <v>9253</v>
      </c>
      <c r="B127" s="2" t="s">
        <v>5604</v>
      </c>
      <c r="C127" s="2" t="s">
        <v>36903</v>
      </c>
      <c r="D127" s="2" t="s">
        <v>36900</v>
      </c>
      <c r="E127" s="2" t="s">
        <v>36904</v>
      </c>
      <c r="F127" t="str">
        <f t="shared" si="1"/>
        <v>y</v>
      </c>
      <c r="G127" s="46" t="s">
        <v>36902</v>
      </c>
      <c r="H127" t="s">
        <v>13616</v>
      </c>
      <c r="I127" t="s">
        <v>13616</v>
      </c>
      <c r="J127" t="s">
        <v>13616</v>
      </c>
      <c r="K127">
        <v>60</v>
      </c>
    </row>
    <row r="128" spans="1:11" ht="14.4" customHeight="1" x14ac:dyDescent="0.3">
      <c r="A128" s="2" t="s">
        <v>5358</v>
      </c>
      <c r="B128" s="2" t="s">
        <v>5604</v>
      </c>
      <c r="C128" s="2" t="s">
        <v>5605</v>
      </c>
      <c r="D128" s="2" t="s">
        <v>22259</v>
      </c>
      <c r="E128" s="2" t="s">
        <v>36905</v>
      </c>
      <c r="F128" t="str">
        <f t="shared" si="1"/>
        <v>y</v>
      </c>
      <c r="G128" s="46" t="s">
        <v>36902</v>
      </c>
      <c r="H128" t="s">
        <v>13616</v>
      </c>
      <c r="I128" t="s">
        <v>13616</v>
      </c>
      <c r="J128" t="s">
        <v>13616</v>
      </c>
      <c r="K128">
        <v>1</v>
      </c>
    </row>
    <row r="129" spans="1:11" ht="14.4" customHeight="1" x14ac:dyDescent="0.3">
      <c r="A129" s="2" t="s">
        <v>9257</v>
      </c>
      <c r="B129" s="2" t="s">
        <v>36906</v>
      </c>
      <c r="C129" s="2" t="s">
        <v>36907</v>
      </c>
      <c r="D129" s="2" t="s">
        <v>36908</v>
      </c>
      <c r="E129" s="2" t="s">
        <v>36909</v>
      </c>
      <c r="F129" t="str">
        <f t="shared" si="1"/>
        <v/>
      </c>
      <c r="H129" t="s">
        <v>13568</v>
      </c>
      <c r="I129" t="s">
        <v>13568</v>
      </c>
      <c r="J129" t="s">
        <v>13568</v>
      </c>
      <c r="K129">
        <v>81</v>
      </c>
    </row>
    <row r="130" spans="1:11" ht="14.4" customHeight="1" x14ac:dyDescent="0.3">
      <c r="A130" s="2" t="s">
        <v>9333</v>
      </c>
      <c r="B130" s="2" t="s">
        <v>36910</v>
      </c>
      <c r="C130" s="2" t="s">
        <v>36911</v>
      </c>
      <c r="D130" s="2" t="s">
        <v>36912</v>
      </c>
      <c r="E130" s="2" t="s">
        <v>36913</v>
      </c>
      <c r="F130" t="str">
        <f t="shared" si="1"/>
        <v/>
      </c>
      <c r="H130" t="s">
        <v>13568</v>
      </c>
      <c r="I130" t="s">
        <v>13568</v>
      </c>
      <c r="J130" t="s">
        <v>13568</v>
      </c>
      <c r="K130">
        <v>82</v>
      </c>
    </row>
    <row r="131" spans="1:11" ht="14.4" customHeight="1" x14ac:dyDescent="0.3">
      <c r="A131" s="2" t="s">
        <v>36914</v>
      </c>
      <c r="B131" s="2" t="s">
        <v>36915</v>
      </c>
      <c r="C131" s="2" t="s">
        <v>36916</v>
      </c>
      <c r="D131" s="2" t="s">
        <v>36917</v>
      </c>
      <c r="E131" s="2" t="s">
        <v>36918</v>
      </c>
      <c r="F131" t="str">
        <f t="shared" si="1"/>
        <v/>
      </c>
      <c r="H131" t="s">
        <v>13568</v>
      </c>
      <c r="I131" t="s">
        <v>13568</v>
      </c>
      <c r="J131" t="s">
        <v>13568</v>
      </c>
      <c r="K131">
        <v>83</v>
      </c>
    </row>
    <row r="132" spans="1:11" ht="14.4" customHeight="1" x14ac:dyDescent="0.3">
      <c r="A132" s="2" t="s">
        <v>36919</v>
      </c>
      <c r="B132" s="2" t="s">
        <v>36920</v>
      </c>
      <c r="C132" s="2" t="s">
        <v>36921</v>
      </c>
      <c r="D132" s="2" t="s">
        <v>36922</v>
      </c>
      <c r="E132" s="2" t="s">
        <v>36923</v>
      </c>
      <c r="F132" t="str">
        <f t="shared" si="1"/>
        <v/>
      </c>
      <c r="H132" t="s">
        <v>13568</v>
      </c>
      <c r="I132" t="s">
        <v>13568</v>
      </c>
      <c r="J132" t="s">
        <v>13568</v>
      </c>
      <c r="K132">
        <v>84</v>
      </c>
    </row>
    <row r="133" spans="1:11" ht="14.4" customHeight="1" x14ac:dyDescent="0.3">
      <c r="A133" s="2" t="s">
        <v>36924</v>
      </c>
      <c r="B133" s="2" t="s">
        <v>36925</v>
      </c>
      <c r="C133" s="2" t="s">
        <v>36926</v>
      </c>
      <c r="D133" s="2" t="s">
        <v>36927</v>
      </c>
      <c r="E133" s="2" t="s">
        <v>36928</v>
      </c>
      <c r="F133" t="str">
        <f t="shared" ref="F133:F196" si="2">IF(COUNTIF(H133:J133,"used")&gt;0,"y","")</f>
        <v/>
      </c>
      <c r="H133" t="s">
        <v>13568</v>
      </c>
      <c r="I133" t="s">
        <v>13568</v>
      </c>
      <c r="J133" t="s">
        <v>13568</v>
      </c>
      <c r="K133">
        <v>85</v>
      </c>
    </row>
    <row r="134" spans="1:11" ht="14.4" customHeight="1" x14ac:dyDescent="0.3">
      <c r="A134" s="2" t="s">
        <v>36929</v>
      </c>
      <c r="B134" s="2" t="s">
        <v>36930</v>
      </c>
      <c r="C134" s="2" t="s">
        <v>36931</v>
      </c>
      <c r="D134" s="2" t="s">
        <v>36932</v>
      </c>
      <c r="E134" s="2" t="s">
        <v>36933</v>
      </c>
      <c r="F134" t="str">
        <f t="shared" si="2"/>
        <v>y</v>
      </c>
      <c r="G134" t="s">
        <v>36934</v>
      </c>
      <c r="H134" t="s">
        <v>13616</v>
      </c>
      <c r="I134" t="s">
        <v>13616</v>
      </c>
      <c r="J134" t="s">
        <v>13616</v>
      </c>
      <c r="K134">
        <v>87</v>
      </c>
    </row>
    <row r="135" spans="1:11" ht="14.4" customHeight="1" x14ac:dyDescent="0.3">
      <c r="A135" s="2" t="s">
        <v>36935</v>
      </c>
      <c r="B135" s="2" t="s">
        <v>36930</v>
      </c>
      <c r="C135" s="2" t="s">
        <v>36936</v>
      </c>
      <c r="D135" s="2" t="s">
        <v>36937</v>
      </c>
      <c r="E135" s="2" t="s">
        <v>36938</v>
      </c>
      <c r="F135" t="str">
        <f t="shared" si="2"/>
        <v>y</v>
      </c>
      <c r="G135" t="s">
        <v>36934</v>
      </c>
      <c r="H135" t="s">
        <v>13616</v>
      </c>
      <c r="I135" t="s">
        <v>13616</v>
      </c>
      <c r="J135" t="s">
        <v>13616</v>
      </c>
      <c r="K135">
        <v>90</v>
      </c>
    </row>
    <row r="136" spans="1:11" ht="14.4" customHeight="1" x14ac:dyDescent="0.3">
      <c r="A136" s="2" t="s">
        <v>36939</v>
      </c>
      <c r="B136" s="2" t="s">
        <v>36940</v>
      </c>
      <c r="C136" s="2" t="s">
        <v>36941</v>
      </c>
      <c r="D136" s="2" t="s">
        <v>36942</v>
      </c>
      <c r="E136" s="2" t="s">
        <v>36943</v>
      </c>
      <c r="F136" t="str">
        <f t="shared" si="2"/>
        <v/>
      </c>
      <c r="H136" t="s">
        <v>13568</v>
      </c>
      <c r="I136" t="s">
        <v>13568</v>
      </c>
      <c r="J136" t="s">
        <v>13568</v>
      </c>
      <c r="K136">
        <v>97</v>
      </c>
    </row>
    <row r="137" spans="1:11" ht="14.4" customHeight="1" x14ac:dyDescent="0.3">
      <c r="A137" s="2" t="s">
        <v>36944</v>
      </c>
      <c r="B137" s="2" t="s">
        <v>36945</v>
      </c>
      <c r="C137" s="2" t="s">
        <v>36946</v>
      </c>
      <c r="D137" s="2" t="s">
        <v>36947</v>
      </c>
      <c r="E137" s="2" t="s">
        <v>36948</v>
      </c>
      <c r="F137" t="str">
        <f t="shared" si="2"/>
        <v>y</v>
      </c>
      <c r="G137" t="s">
        <v>36949</v>
      </c>
      <c r="H137" t="s">
        <v>13616</v>
      </c>
      <c r="I137" t="s">
        <v>13616</v>
      </c>
      <c r="J137" t="s">
        <v>13616</v>
      </c>
      <c r="K137">
        <v>99</v>
      </c>
    </row>
    <row r="138" spans="1:11" ht="14.4" customHeight="1" x14ac:dyDescent="0.3">
      <c r="A138" s="2" t="s">
        <v>36950</v>
      </c>
      <c r="B138" s="2" t="s">
        <v>36951</v>
      </c>
      <c r="C138" s="2" t="s">
        <v>36952</v>
      </c>
      <c r="D138" s="2" t="s">
        <v>36953</v>
      </c>
      <c r="E138" s="2" t="s">
        <v>36954</v>
      </c>
      <c r="F138" t="str">
        <f t="shared" si="2"/>
        <v>y</v>
      </c>
      <c r="G138" t="s">
        <v>36949</v>
      </c>
      <c r="H138" t="s">
        <v>13616</v>
      </c>
      <c r="I138" t="s">
        <v>13616</v>
      </c>
      <c r="J138" t="s">
        <v>13616</v>
      </c>
      <c r="K138">
        <v>106</v>
      </c>
    </row>
    <row r="139" spans="1:11" ht="14.4" customHeight="1" x14ac:dyDescent="0.3">
      <c r="A139" s="2" t="s">
        <v>9335</v>
      </c>
      <c r="B139" s="2" t="s">
        <v>36955</v>
      </c>
      <c r="C139" s="2" t="s">
        <v>36956</v>
      </c>
      <c r="D139" s="2" t="s">
        <v>36957</v>
      </c>
      <c r="E139" s="2" t="s">
        <v>36958</v>
      </c>
      <c r="F139" t="str">
        <f t="shared" si="2"/>
        <v/>
      </c>
      <c r="H139" t="s">
        <v>13568</v>
      </c>
      <c r="I139" t="s">
        <v>13568</v>
      </c>
      <c r="J139" t="s">
        <v>13568</v>
      </c>
      <c r="K139">
        <v>107</v>
      </c>
    </row>
    <row r="140" spans="1:11" ht="14.4" customHeight="1" x14ac:dyDescent="0.3">
      <c r="A140" s="2" t="s">
        <v>36959</v>
      </c>
      <c r="B140" s="2" t="s">
        <v>36960</v>
      </c>
      <c r="C140" s="2" t="s">
        <v>36961</v>
      </c>
      <c r="D140" s="2" t="s">
        <v>36962</v>
      </c>
      <c r="E140" s="2" t="s">
        <v>36963</v>
      </c>
      <c r="F140" t="str">
        <f t="shared" si="2"/>
        <v>y</v>
      </c>
      <c r="G140" t="s">
        <v>36964</v>
      </c>
      <c r="H140" t="s">
        <v>13616</v>
      </c>
      <c r="I140" t="s">
        <v>13616</v>
      </c>
      <c r="J140" t="s">
        <v>13616</v>
      </c>
      <c r="K140">
        <v>25</v>
      </c>
    </row>
    <row r="141" spans="1:11" ht="14.4" customHeight="1" x14ac:dyDescent="0.3">
      <c r="A141" s="2" t="s">
        <v>5636</v>
      </c>
      <c r="B141" s="2" t="s">
        <v>5637</v>
      </c>
      <c r="C141" s="2" t="s">
        <v>5638</v>
      </c>
      <c r="D141" s="2" t="s">
        <v>22259</v>
      </c>
      <c r="E141" s="2" t="s">
        <v>36965</v>
      </c>
      <c r="F141" t="str">
        <f t="shared" si="2"/>
        <v/>
      </c>
      <c r="H141" t="s">
        <v>13568</v>
      </c>
      <c r="I141" t="s">
        <v>13568</v>
      </c>
      <c r="J141" t="s">
        <v>13568</v>
      </c>
      <c r="K141">
        <v>1</v>
      </c>
    </row>
    <row r="142" spans="1:11" ht="14.4" customHeight="1" x14ac:dyDescent="0.3">
      <c r="A142" s="2" t="s">
        <v>36966</v>
      </c>
      <c r="B142" s="2" t="s">
        <v>36967</v>
      </c>
      <c r="C142" s="2" t="s">
        <v>36968</v>
      </c>
      <c r="D142" s="2" t="s">
        <v>36969</v>
      </c>
      <c r="E142" s="2" t="s">
        <v>36970</v>
      </c>
      <c r="F142" t="str">
        <f t="shared" si="2"/>
        <v>y</v>
      </c>
      <c r="G142" t="s">
        <v>36819</v>
      </c>
      <c r="H142" t="s">
        <v>13616</v>
      </c>
      <c r="I142" t="s">
        <v>13616</v>
      </c>
      <c r="J142" t="s">
        <v>13616</v>
      </c>
      <c r="K142">
        <v>11</v>
      </c>
    </row>
    <row r="143" spans="1:11" ht="14.4" customHeight="1" x14ac:dyDescent="0.3">
      <c r="A143" s="2" t="s">
        <v>36971</v>
      </c>
      <c r="B143" s="2" t="s">
        <v>36967</v>
      </c>
      <c r="C143" s="2" t="s">
        <v>36972</v>
      </c>
      <c r="D143" s="2" t="s">
        <v>36969</v>
      </c>
      <c r="E143" s="2" t="s">
        <v>36973</v>
      </c>
      <c r="F143" t="str">
        <f t="shared" si="2"/>
        <v>y</v>
      </c>
      <c r="G143" t="s">
        <v>36819</v>
      </c>
      <c r="H143" t="s">
        <v>13616</v>
      </c>
      <c r="I143" t="s">
        <v>13616</v>
      </c>
      <c r="J143" t="s">
        <v>13616</v>
      </c>
      <c r="K143">
        <v>11</v>
      </c>
    </row>
    <row r="144" spans="1:11" ht="14.4" customHeight="1" x14ac:dyDescent="0.3">
      <c r="A144" s="2" t="s">
        <v>36974</v>
      </c>
      <c r="B144" s="2" t="s">
        <v>36967</v>
      </c>
      <c r="C144" s="2" t="s">
        <v>36975</v>
      </c>
      <c r="D144" s="2" t="s">
        <v>36969</v>
      </c>
      <c r="E144" s="2" t="s">
        <v>36976</v>
      </c>
      <c r="F144" t="str">
        <f t="shared" si="2"/>
        <v>y</v>
      </c>
      <c r="G144" t="s">
        <v>36819</v>
      </c>
      <c r="H144" t="s">
        <v>13616</v>
      </c>
      <c r="I144" t="s">
        <v>13616</v>
      </c>
      <c r="J144" t="s">
        <v>13616</v>
      </c>
      <c r="K144">
        <v>11</v>
      </c>
    </row>
    <row r="145" spans="1:11" ht="14.4" customHeight="1" x14ac:dyDescent="0.3">
      <c r="A145" s="2" t="s">
        <v>36977</v>
      </c>
      <c r="B145" s="2" t="s">
        <v>36967</v>
      </c>
      <c r="C145" s="2" t="s">
        <v>36978</v>
      </c>
      <c r="D145" s="2" t="s">
        <v>36979</v>
      </c>
      <c r="E145" s="2" t="s">
        <v>36980</v>
      </c>
      <c r="F145" t="str">
        <f t="shared" si="2"/>
        <v>y</v>
      </c>
      <c r="G145" t="s">
        <v>36819</v>
      </c>
      <c r="H145" t="s">
        <v>13616</v>
      </c>
      <c r="I145" t="s">
        <v>13616</v>
      </c>
      <c r="J145" t="s">
        <v>13616</v>
      </c>
      <c r="K145">
        <v>27</v>
      </c>
    </row>
    <row r="146" spans="1:11" ht="14.4" customHeight="1" x14ac:dyDescent="0.3">
      <c r="A146" s="2" t="s">
        <v>36981</v>
      </c>
      <c r="B146" s="2" t="s">
        <v>36967</v>
      </c>
      <c r="C146" s="2" t="s">
        <v>36982</v>
      </c>
      <c r="D146" s="2" t="s">
        <v>36979</v>
      </c>
      <c r="E146" s="2" t="s">
        <v>36983</v>
      </c>
      <c r="F146" t="str">
        <f t="shared" si="2"/>
        <v>y</v>
      </c>
      <c r="G146" t="s">
        <v>36819</v>
      </c>
      <c r="H146" t="s">
        <v>13616</v>
      </c>
      <c r="I146" t="s">
        <v>13616</v>
      </c>
      <c r="J146" t="s">
        <v>13616</v>
      </c>
      <c r="K146">
        <v>27</v>
      </c>
    </row>
    <row r="147" spans="1:11" ht="14.4" customHeight="1" x14ac:dyDescent="0.3">
      <c r="A147" s="2" t="s">
        <v>36984</v>
      </c>
      <c r="B147" s="2" t="s">
        <v>36985</v>
      </c>
      <c r="C147" s="2" t="s">
        <v>36986</v>
      </c>
      <c r="D147" s="2" t="s">
        <v>36987</v>
      </c>
      <c r="E147" s="2" t="s">
        <v>36988</v>
      </c>
      <c r="F147" t="str">
        <f t="shared" si="2"/>
        <v>y</v>
      </c>
      <c r="G147" t="s">
        <v>36819</v>
      </c>
      <c r="H147" t="s">
        <v>13616</v>
      </c>
      <c r="I147" t="s">
        <v>13616</v>
      </c>
      <c r="J147" t="s">
        <v>13616</v>
      </c>
      <c r="K147">
        <v>22</v>
      </c>
    </row>
    <row r="148" spans="1:11" ht="14.4" customHeight="1" x14ac:dyDescent="0.3">
      <c r="A148" s="2" t="s">
        <v>36989</v>
      </c>
      <c r="B148" s="2" t="s">
        <v>36985</v>
      </c>
      <c r="C148" s="2" t="s">
        <v>36990</v>
      </c>
      <c r="D148" s="2" t="s">
        <v>36987</v>
      </c>
      <c r="E148" s="2" t="s">
        <v>36991</v>
      </c>
      <c r="F148" t="str">
        <f t="shared" si="2"/>
        <v>y</v>
      </c>
      <c r="G148" t="s">
        <v>36819</v>
      </c>
      <c r="H148" t="s">
        <v>13616</v>
      </c>
      <c r="I148" t="s">
        <v>13616</v>
      </c>
      <c r="J148" t="s">
        <v>13616</v>
      </c>
      <c r="K148">
        <v>22</v>
      </c>
    </row>
    <row r="149" spans="1:11" ht="14.4" customHeight="1" x14ac:dyDescent="0.3">
      <c r="A149" s="2" t="s">
        <v>36992</v>
      </c>
      <c r="B149" s="2" t="s">
        <v>36985</v>
      </c>
      <c r="C149" s="2" t="s">
        <v>36993</v>
      </c>
      <c r="D149" s="2" t="s">
        <v>36987</v>
      </c>
      <c r="E149" s="2" t="s">
        <v>36994</v>
      </c>
      <c r="F149" t="str">
        <f t="shared" si="2"/>
        <v>y</v>
      </c>
      <c r="G149" t="s">
        <v>36819</v>
      </c>
      <c r="H149" t="s">
        <v>13616</v>
      </c>
      <c r="I149" t="s">
        <v>13616</v>
      </c>
      <c r="J149" t="s">
        <v>13616</v>
      </c>
      <c r="K149">
        <v>22</v>
      </c>
    </row>
    <row r="150" spans="1:11" ht="14.4" customHeight="1" x14ac:dyDescent="0.3">
      <c r="A150" s="2" t="s">
        <v>36995</v>
      </c>
      <c r="B150" s="2" t="s">
        <v>36985</v>
      </c>
      <c r="C150" s="2" t="s">
        <v>36996</v>
      </c>
      <c r="D150" s="2" t="s">
        <v>36997</v>
      </c>
      <c r="E150" s="2" t="s">
        <v>36998</v>
      </c>
      <c r="F150" t="str">
        <f t="shared" si="2"/>
        <v>y</v>
      </c>
      <c r="G150" t="s">
        <v>36819</v>
      </c>
      <c r="H150" t="s">
        <v>13616</v>
      </c>
      <c r="I150" t="s">
        <v>13616</v>
      </c>
      <c r="J150" t="s">
        <v>13616</v>
      </c>
      <c r="K150">
        <v>58</v>
      </c>
    </row>
    <row r="151" spans="1:11" ht="14.4" customHeight="1" x14ac:dyDescent="0.3">
      <c r="A151" s="2" t="s">
        <v>36999</v>
      </c>
      <c r="B151" s="2" t="s">
        <v>37000</v>
      </c>
      <c r="C151" s="2" t="s">
        <v>37001</v>
      </c>
      <c r="D151" s="2" t="s">
        <v>37002</v>
      </c>
      <c r="E151" s="2" t="s">
        <v>37003</v>
      </c>
      <c r="F151" t="str">
        <f t="shared" si="2"/>
        <v>y</v>
      </c>
      <c r="G151" t="s">
        <v>36819</v>
      </c>
      <c r="H151" t="s">
        <v>13616</v>
      </c>
      <c r="I151" t="s">
        <v>13616</v>
      </c>
      <c r="J151" t="s">
        <v>13616</v>
      </c>
      <c r="K151">
        <v>23</v>
      </c>
    </row>
    <row r="152" spans="1:11" ht="14.4" customHeight="1" x14ac:dyDescent="0.3">
      <c r="A152" s="2" t="s">
        <v>37004</v>
      </c>
      <c r="B152" s="2" t="s">
        <v>37000</v>
      </c>
      <c r="C152" s="2" t="s">
        <v>37005</v>
      </c>
      <c r="D152" s="2" t="s">
        <v>37002</v>
      </c>
      <c r="E152" s="2" t="s">
        <v>37006</v>
      </c>
      <c r="F152" t="str">
        <f t="shared" si="2"/>
        <v>y</v>
      </c>
      <c r="G152" t="s">
        <v>36819</v>
      </c>
      <c r="H152" t="s">
        <v>13616</v>
      </c>
      <c r="I152" t="s">
        <v>13616</v>
      </c>
      <c r="J152" t="s">
        <v>13616</v>
      </c>
      <c r="K152">
        <v>23</v>
      </c>
    </row>
    <row r="153" spans="1:11" ht="14.4" customHeight="1" x14ac:dyDescent="0.3">
      <c r="A153" s="2" t="s">
        <v>37007</v>
      </c>
      <c r="B153" s="2" t="s">
        <v>37000</v>
      </c>
      <c r="C153" s="2" t="s">
        <v>37008</v>
      </c>
      <c r="D153" s="2" t="s">
        <v>37002</v>
      </c>
      <c r="E153" s="2" t="s">
        <v>37009</v>
      </c>
      <c r="F153" t="str">
        <f t="shared" si="2"/>
        <v>y</v>
      </c>
      <c r="G153" t="s">
        <v>36819</v>
      </c>
      <c r="H153" t="s">
        <v>13616</v>
      </c>
      <c r="I153" t="s">
        <v>13616</v>
      </c>
      <c r="J153" t="s">
        <v>13616</v>
      </c>
      <c r="K153">
        <v>23</v>
      </c>
    </row>
    <row r="154" spans="1:11" ht="14.4" customHeight="1" x14ac:dyDescent="0.3">
      <c r="A154" s="2" t="s">
        <v>5606</v>
      </c>
      <c r="B154" s="2" t="s">
        <v>5607</v>
      </c>
      <c r="C154" s="2" t="s">
        <v>5608</v>
      </c>
      <c r="D154" s="2" t="s">
        <v>22259</v>
      </c>
      <c r="E154" s="2" t="s">
        <v>37010</v>
      </c>
      <c r="F154" t="str">
        <f t="shared" si="2"/>
        <v>y</v>
      </c>
      <c r="G154" t="s">
        <v>36567</v>
      </c>
      <c r="H154" t="s">
        <v>13616</v>
      </c>
      <c r="I154" t="s">
        <v>13616</v>
      </c>
      <c r="J154" t="s">
        <v>13616</v>
      </c>
      <c r="K154">
        <v>1</v>
      </c>
    </row>
    <row r="155" spans="1:11" ht="14.4" customHeight="1" x14ac:dyDescent="0.3">
      <c r="A155" s="2" t="s">
        <v>37011</v>
      </c>
      <c r="B155" s="2" t="s">
        <v>5607</v>
      </c>
      <c r="C155" s="2" t="s">
        <v>37012</v>
      </c>
      <c r="D155" s="2" t="s">
        <v>37013</v>
      </c>
      <c r="E155" s="2" t="s">
        <v>37014</v>
      </c>
      <c r="F155" t="str">
        <f t="shared" si="2"/>
        <v>y</v>
      </c>
      <c r="G155" t="s">
        <v>36567</v>
      </c>
      <c r="H155" t="s">
        <v>13616</v>
      </c>
      <c r="I155" t="s">
        <v>13616</v>
      </c>
      <c r="J155" t="s">
        <v>13616</v>
      </c>
      <c r="K155">
        <v>30</v>
      </c>
    </row>
    <row r="156" spans="1:11" ht="14.4" customHeight="1" x14ac:dyDescent="0.3">
      <c r="A156" s="2" t="s">
        <v>5609</v>
      </c>
      <c r="B156" s="2" t="s">
        <v>5607</v>
      </c>
      <c r="C156" s="2" t="s">
        <v>5610</v>
      </c>
      <c r="D156" s="2" t="s">
        <v>22259</v>
      </c>
      <c r="E156" s="2" t="s">
        <v>37015</v>
      </c>
      <c r="F156" t="str">
        <f t="shared" si="2"/>
        <v>y</v>
      </c>
      <c r="G156" t="s">
        <v>36567</v>
      </c>
      <c r="H156" t="s">
        <v>13616</v>
      </c>
      <c r="I156" t="s">
        <v>13616</v>
      </c>
      <c r="J156" t="s">
        <v>13616</v>
      </c>
      <c r="K156">
        <v>1</v>
      </c>
    </row>
    <row r="157" spans="1:11" ht="14.4" customHeight="1" x14ac:dyDescent="0.3">
      <c r="A157" s="2" t="s">
        <v>5611</v>
      </c>
      <c r="B157" s="2" t="s">
        <v>5607</v>
      </c>
      <c r="C157" s="2" t="s">
        <v>5612</v>
      </c>
      <c r="D157" s="2" t="s">
        <v>22259</v>
      </c>
      <c r="E157" s="2" t="s">
        <v>37016</v>
      </c>
      <c r="F157" t="str">
        <f t="shared" si="2"/>
        <v>y</v>
      </c>
      <c r="G157" t="s">
        <v>36567</v>
      </c>
      <c r="H157" t="s">
        <v>13616</v>
      </c>
      <c r="I157" t="s">
        <v>13616</v>
      </c>
      <c r="J157" t="s">
        <v>13616</v>
      </c>
      <c r="K157">
        <v>1</v>
      </c>
    </row>
    <row r="158" spans="1:11" ht="14.4" customHeight="1" x14ac:dyDescent="0.3">
      <c r="A158" s="2" t="s">
        <v>37017</v>
      </c>
      <c r="B158" s="2" t="s">
        <v>5528</v>
      </c>
      <c r="C158" s="2" t="s">
        <v>37018</v>
      </c>
      <c r="D158" s="2" t="s">
        <v>37019</v>
      </c>
      <c r="E158" s="2" t="s">
        <v>37020</v>
      </c>
      <c r="F158" t="str">
        <f t="shared" si="2"/>
        <v>y</v>
      </c>
      <c r="G158" t="s">
        <v>36567</v>
      </c>
      <c r="H158" t="s">
        <v>13616</v>
      </c>
      <c r="I158" t="s">
        <v>13616</v>
      </c>
      <c r="J158" t="s">
        <v>13616</v>
      </c>
      <c r="K158">
        <v>39</v>
      </c>
    </row>
    <row r="159" spans="1:11" ht="14.4" customHeight="1" x14ac:dyDescent="0.3">
      <c r="A159" s="2" t="s">
        <v>5527</v>
      </c>
      <c r="B159" s="2" t="s">
        <v>5528</v>
      </c>
      <c r="C159" s="2" t="s">
        <v>5529</v>
      </c>
      <c r="D159" s="2" t="s">
        <v>22259</v>
      </c>
      <c r="E159" s="2" t="s">
        <v>37021</v>
      </c>
      <c r="F159" t="str">
        <f t="shared" si="2"/>
        <v>y</v>
      </c>
      <c r="G159" t="s">
        <v>36567</v>
      </c>
      <c r="H159" t="s">
        <v>13616</v>
      </c>
      <c r="I159" t="s">
        <v>13616</v>
      </c>
      <c r="J159" t="s">
        <v>13616</v>
      </c>
      <c r="K159">
        <v>1</v>
      </c>
    </row>
    <row r="160" spans="1:11" ht="14.4" customHeight="1" x14ac:dyDescent="0.3">
      <c r="A160" s="2" t="s">
        <v>5360</v>
      </c>
      <c r="B160" s="2" t="s">
        <v>5528</v>
      </c>
      <c r="C160" s="2" t="s">
        <v>5540</v>
      </c>
      <c r="D160" s="2" t="s">
        <v>22259</v>
      </c>
      <c r="E160" s="2" t="s">
        <v>37022</v>
      </c>
      <c r="F160" t="str">
        <f t="shared" si="2"/>
        <v>y</v>
      </c>
      <c r="G160" t="s">
        <v>36567</v>
      </c>
      <c r="H160" t="s">
        <v>13616</v>
      </c>
      <c r="I160" t="s">
        <v>13616</v>
      </c>
      <c r="J160" t="s">
        <v>13616</v>
      </c>
      <c r="K160">
        <v>1</v>
      </c>
    </row>
    <row r="161" spans="1:11" ht="14.4" customHeight="1" x14ac:dyDescent="0.3">
      <c r="A161" s="2" t="s">
        <v>37023</v>
      </c>
      <c r="B161" s="2" t="s">
        <v>5546</v>
      </c>
      <c r="C161" s="2" t="s">
        <v>37024</v>
      </c>
      <c r="D161" s="2" t="s">
        <v>37025</v>
      </c>
      <c r="E161" s="2" t="s">
        <v>37026</v>
      </c>
      <c r="F161" t="str">
        <f t="shared" si="2"/>
        <v>y</v>
      </c>
      <c r="G161" t="s">
        <v>37027</v>
      </c>
      <c r="H161" t="s">
        <v>13616</v>
      </c>
      <c r="I161" t="s">
        <v>13616</v>
      </c>
      <c r="J161" t="s">
        <v>13616</v>
      </c>
      <c r="K161">
        <v>33</v>
      </c>
    </row>
    <row r="162" spans="1:11" ht="14.4" customHeight="1" x14ac:dyDescent="0.3">
      <c r="A162" s="2" t="s">
        <v>5545</v>
      </c>
      <c r="B162" s="2" t="s">
        <v>5546</v>
      </c>
      <c r="C162" s="2" t="s">
        <v>5547</v>
      </c>
      <c r="D162" s="2" t="s">
        <v>22259</v>
      </c>
      <c r="E162" s="2" t="s">
        <v>37028</v>
      </c>
      <c r="F162" t="str">
        <f t="shared" si="2"/>
        <v>y</v>
      </c>
      <c r="G162" t="s">
        <v>37027</v>
      </c>
      <c r="H162" t="s">
        <v>13616</v>
      </c>
      <c r="I162" t="s">
        <v>13616</v>
      </c>
      <c r="J162" t="s">
        <v>13616</v>
      </c>
      <c r="K162">
        <v>1</v>
      </c>
    </row>
    <row r="163" spans="1:11" ht="14.4" customHeight="1" x14ac:dyDescent="0.3">
      <c r="A163" s="2" t="s">
        <v>5556</v>
      </c>
      <c r="B163" s="2" t="s">
        <v>5546</v>
      </c>
      <c r="C163" s="2" t="s">
        <v>5557</v>
      </c>
      <c r="D163" s="2" t="s">
        <v>22259</v>
      </c>
      <c r="E163" s="2" t="s">
        <v>37029</v>
      </c>
      <c r="F163" t="str">
        <f t="shared" si="2"/>
        <v>y</v>
      </c>
      <c r="G163" t="s">
        <v>37027</v>
      </c>
      <c r="H163" t="s">
        <v>13616</v>
      </c>
      <c r="I163" t="s">
        <v>13616</v>
      </c>
      <c r="J163" t="s">
        <v>13616</v>
      </c>
      <c r="K163">
        <v>1</v>
      </c>
    </row>
    <row r="164" spans="1:11" ht="14.4" customHeight="1" x14ac:dyDescent="0.3">
      <c r="A164" s="2" t="s">
        <v>37030</v>
      </c>
      <c r="B164" s="2" t="s">
        <v>5629</v>
      </c>
      <c r="C164" s="2" t="s">
        <v>37031</v>
      </c>
      <c r="D164" s="2" t="s">
        <v>37032</v>
      </c>
      <c r="E164" s="2" t="s">
        <v>37033</v>
      </c>
      <c r="F164" t="str">
        <f t="shared" si="2"/>
        <v>y</v>
      </c>
      <c r="G164" t="s">
        <v>36819</v>
      </c>
      <c r="H164" t="s">
        <v>13616</v>
      </c>
      <c r="I164" t="s">
        <v>13616</v>
      </c>
      <c r="J164" t="s">
        <v>13616</v>
      </c>
      <c r="K164">
        <v>36</v>
      </c>
    </row>
    <row r="165" spans="1:11" ht="14.4" customHeight="1" x14ac:dyDescent="0.3">
      <c r="A165" s="2" t="s">
        <v>5628</v>
      </c>
      <c r="B165" s="2" t="s">
        <v>5629</v>
      </c>
      <c r="C165" s="2" t="s">
        <v>5630</v>
      </c>
      <c r="D165" s="2" t="s">
        <v>22259</v>
      </c>
      <c r="E165" s="2" t="s">
        <v>22259</v>
      </c>
      <c r="F165" t="str">
        <f t="shared" si="2"/>
        <v>y</v>
      </c>
      <c r="G165" t="s">
        <v>36819</v>
      </c>
      <c r="H165" t="s">
        <v>13616</v>
      </c>
      <c r="I165" t="s">
        <v>13616</v>
      </c>
      <c r="J165" t="s">
        <v>13616</v>
      </c>
      <c r="K165">
        <v>1</v>
      </c>
    </row>
    <row r="166" spans="1:11" ht="14.4" customHeight="1" x14ac:dyDescent="0.3">
      <c r="A166" s="2" t="s">
        <v>37034</v>
      </c>
      <c r="B166" s="2" t="s">
        <v>5632</v>
      </c>
      <c r="C166" s="2" t="s">
        <v>37035</v>
      </c>
      <c r="D166" s="2" t="s">
        <v>37032</v>
      </c>
      <c r="E166" s="2" t="s">
        <v>37036</v>
      </c>
      <c r="F166" t="str">
        <f t="shared" si="2"/>
        <v>y</v>
      </c>
      <c r="G166" t="s">
        <v>36819</v>
      </c>
      <c r="H166" t="s">
        <v>13616</v>
      </c>
      <c r="I166" t="s">
        <v>13616</v>
      </c>
      <c r="J166" t="s">
        <v>13616</v>
      </c>
      <c r="K166">
        <v>36</v>
      </c>
    </row>
    <row r="167" spans="1:11" ht="14.4" customHeight="1" x14ac:dyDescent="0.3">
      <c r="A167" s="2" t="s">
        <v>5631</v>
      </c>
      <c r="B167" s="2" t="s">
        <v>5632</v>
      </c>
      <c r="C167" s="2" t="s">
        <v>5633</v>
      </c>
      <c r="D167" s="2" t="s">
        <v>22259</v>
      </c>
      <c r="E167" s="2" t="s">
        <v>22259</v>
      </c>
      <c r="F167" t="str">
        <f t="shared" si="2"/>
        <v>y</v>
      </c>
      <c r="G167" t="s">
        <v>36819</v>
      </c>
      <c r="H167" t="s">
        <v>13616</v>
      </c>
      <c r="I167" t="s">
        <v>13616</v>
      </c>
      <c r="J167" t="s">
        <v>13616</v>
      </c>
      <c r="K167">
        <v>1</v>
      </c>
    </row>
    <row r="168" spans="1:11" ht="14.4" customHeight="1" x14ac:dyDescent="0.3">
      <c r="A168" s="2" t="s">
        <v>37037</v>
      </c>
      <c r="B168" s="2" t="s">
        <v>37038</v>
      </c>
      <c r="C168" s="2" t="s">
        <v>37039</v>
      </c>
      <c r="D168" s="2" t="s">
        <v>37040</v>
      </c>
      <c r="E168" s="2" t="s">
        <v>37041</v>
      </c>
      <c r="F168" t="str">
        <f t="shared" si="2"/>
        <v>y</v>
      </c>
      <c r="G168" t="s">
        <v>37042</v>
      </c>
      <c r="H168" t="s">
        <v>13616</v>
      </c>
      <c r="I168" t="s">
        <v>13616</v>
      </c>
      <c r="J168" t="s">
        <v>13616</v>
      </c>
      <c r="K168">
        <v>134</v>
      </c>
    </row>
    <row r="169" spans="1:11" ht="14.4" customHeight="1" x14ac:dyDescent="0.3">
      <c r="A169" s="2" t="s">
        <v>5456</v>
      </c>
      <c r="B169" s="2" t="s">
        <v>5457</v>
      </c>
      <c r="C169" s="2" t="s">
        <v>5458</v>
      </c>
      <c r="D169" s="2" t="s">
        <v>22259</v>
      </c>
      <c r="E169" s="2" t="s">
        <v>37043</v>
      </c>
      <c r="F169" t="str">
        <f t="shared" si="2"/>
        <v/>
      </c>
      <c r="H169" t="s">
        <v>13568</v>
      </c>
      <c r="I169" t="s">
        <v>13568</v>
      </c>
      <c r="J169" t="s">
        <v>13568</v>
      </c>
      <c r="K169">
        <v>1</v>
      </c>
    </row>
    <row r="170" spans="1:11" ht="14.4" customHeight="1" x14ac:dyDescent="0.3">
      <c r="A170" s="2" t="s">
        <v>5459</v>
      </c>
      <c r="B170" s="2" t="s">
        <v>5457</v>
      </c>
      <c r="C170" s="2" t="s">
        <v>5460</v>
      </c>
      <c r="D170" s="2" t="s">
        <v>22259</v>
      </c>
      <c r="E170" s="2" t="s">
        <v>37044</v>
      </c>
      <c r="F170" t="str">
        <f t="shared" si="2"/>
        <v/>
      </c>
      <c r="H170" t="s">
        <v>13568</v>
      </c>
      <c r="I170" t="s">
        <v>13568</v>
      </c>
      <c r="J170" t="s">
        <v>13568</v>
      </c>
      <c r="K170">
        <v>1</v>
      </c>
    </row>
    <row r="171" spans="1:11" ht="14.4" customHeight="1" x14ac:dyDescent="0.3">
      <c r="A171" s="2" t="s">
        <v>5461</v>
      </c>
      <c r="B171" s="2" t="s">
        <v>5457</v>
      </c>
      <c r="C171" s="2" t="s">
        <v>5462</v>
      </c>
      <c r="D171" s="2" t="s">
        <v>22259</v>
      </c>
      <c r="E171" s="2" t="s">
        <v>22259</v>
      </c>
      <c r="F171" t="str">
        <f t="shared" si="2"/>
        <v/>
      </c>
      <c r="H171" t="s">
        <v>13568</v>
      </c>
      <c r="I171" t="s">
        <v>13568</v>
      </c>
      <c r="J171" t="s">
        <v>13568</v>
      </c>
      <c r="K171">
        <v>1</v>
      </c>
    </row>
    <row r="172" spans="1:11" ht="14.4" customHeight="1" x14ac:dyDescent="0.3">
      <c r="A172" s="2" t="s">
        <v>9270</v>
      </c>
      <c r="B172" s="2" t="s">
        <v>37045</v>
      </c>
      <c r="C172" s="2" t="s">
        <v>36833</v>
      </c>
      <c r="D172" s="2" t="s">
        <v>36834</v>
      </c>
      <c r="E172" s="2" t="s">
        <v>36835</v>
      </c>
      <c r="F172" t="str">
        <f t="shared" si="2"/>
        <v/>
      </c>
      <c r="H172" t="s">
        <v>13568</v>
      </c>
      <c r="I172" t="s">
        <v>13568</v>
      </c>
      <c r="J172" t="s">
        <v>13568</v>
      </c>
      <c r="K172">
        <v>7</v>
      </c>
    </row>
    <row r="173" spans="1:11" ht="14.4" customHeight="1" x14ac:dyDescent="0.3">
      <c r="A173" s="2" t="s">
        <v>9272</v>
      </c>
      <c r="B173" s="2" t="s">
        <v>37045</v>
      </c>
      <c r="C173" s="2" t="s">
        <v>36837</v>
      </c>
      <c r="D173" s="2" t="s">
        <v>36834</v>
      </c>
      <c r="E173" s="2" t="s">
        <v>36838</v>
      </c>
      <c r="F173" t="str">
        <f t="shared" si="2"/>
        <v/>
      </c>
      <c r="H173" t="s">
        <v>13568</v>
      </c>
      <c r="I173" t="s">
        <v>13568</v>
      </c>
      <c r="J173" t="s">
        <v>13568</v>
      </c>
      <c r="K173">
        <v>7</v>
      </c>
    </row>
    <row r="174" spans="1:11" ht="14.4" customHeight="1" x14ac:dyDescent="0.3">
      <c r="A174" s="2" t="s">
        <v>9280</v>
      </c>
      <c r="B174" s="2" t="s">
        <v>37045</v>
      </c>
      <c r="C174" s="2" t="s">
        <v>36840</v>
      </c>
      <c r="D174" s="2" t="s">
        <v>36834</v>
      </c>
      <c r="E174" s="2" t="s">
        <v>36841</v>
      </c>
      <c r="F174" t="str">
        <f t="shared" si="2"/>
        <v/>
      </c>
      <c r="H174" t="s">
        <v>13568</v>
      </c>
      <c r="I174" t="s">
        <v>13568</v>
      </c>
      <c r="J174" t="s">
        <v>13568</v>
      </c>
      <c r="K174">
        <v>7</v>
      </c>
    </row>
    <row r="175" spans="1:11" ht="14.4" customHeight="1" x14ac:dyDescent="0.3">
      <c r="A175" s="2" t="s">
        <v>9282</v>
      </c>
      <c r="B175" s="2" t="s">
        <v>37045</v>
      </c>
      <c r="C175" s="2" t="s">
        <v>36843</v>
      </c>
      <c r="D175" s="2" t="s">
        <v>36834</v>
      </c>
      <c r="E175" s="2" t="s">
        <v>36844</v>
      </c>
      <c r="F175" t="str">
        <f t="shared" si="2"/>
        <v/>
      </c>
      <c r="H175" t="s">
        <v>13568</v>
      </c>
      <c r="I175" t="s">
        <v>13568</v>
      </c>
      <c r="J175" t="s">
        <v>13568</v>
      </c>
      <c r="K175">
        <v>7</v>
      </c>
    </row>
    <row r="176" spans="1:11" ht="14.4" customHeight="1" x14ac:dyDescent="0.3">
      <c r="A176" s="2" t="s">
        <v>9290</v>
      </c>
      <c r="B176" s="2" t="s">
        <v>37046</v>
      </c>
      <c r="C176" s="2" t="s">
        <v>37047</v>
      </c>
      <c r="D176" s="2" t="s">
        <v>37048</v>
      </c>
      <c r="E176" s="2" t="s">
        <v>37049</v>
      </c>
      <c r="F176" t="str">
        <f t="shared" si="2"/>
        <v/>
      </c>
      <c r="H176" t="s">
        <v>13568</v>
      </c>
      <c r="I176" t="s">
        <v>13568</v>
      </c>
      <c r="J176" t="s">
        <v>13568</v>
      </c>
      <c r="K176">
        <v>10</v>
      </c>
    </row>
    <row r="177" spans="1:11" ht="14.4" customHeight="1" x14ac:dyDescent="0.3">
      <c r="A177" s="2" t="s">
        <v>9294</v>
      </c>
      <c r="B177" s="2" t="s">
        <v>37046</v>
      </c>
      <c r="C177" s="2" t="s">
        <v>37050</v>
      </c>
      <c r="D177" s="2" t="s">
        <v>37048</v>
      </c>
      <c r="E177" s="2" t="s">
        <v>37051</v>
      </c>
      <c r="F177" t="str">
        <f t="shared" si="2"/>
        <v/>
      </c>
      <c r="H177" t="s">
        <v>13568</v>
      </c>
      <c r="I177" t="s">
        <v>13568</v>
      </c>
      <c r="J177" t="s">
        <v>13568</v>
      </c>
      <c r="K177">
        <v>10</v>
      </c>
    </row>
    <row r="178" spans="1:11" ht="14.4" customHeight="1" x14ac:dyDescent="0.3">
      <c r="A178" s="2" t="s">
        <v>9298</v>
      </c>
      <c r="B178" s="2" t="s">
        <v>37046</v>
      </c>
      <c r="C178" s="2" t="s">
        <v>37052</v>
      </c>
      <c r="D178" s="2" t="s">
        <v>37048</v>
      </c>
      <c r="E178" s="2" t="s">
        <v>37053</v>
      </c>
      <c r="F178" t="str">
        <f t="shared" si="2"/>
        <v/>
      </c>
      <c r="H178" t="s">
        <v>13568</v>
      </c>
      <c r="I178" t="s">
        <v>13568</v>
      </c>
      <c r="J178" t="s">
        <v>13568</v>
      </c>
      <c r="K178">
        <v>10</v>
      </c>
    </row>
    <row r="179" spans="1:11" ht="14.4" customHeight="1" x14ac:dyDescent="0.3">
      <c r="A179" s="2" t="s">
        <v>9296</v>
      </c>
      <c r="B179" s="2" t="s">
        <v>37046</v>
      </c>
      <c r="C179" s="2" t="s">
        <v>37054</v>
      </c>
      <c r="D179" s="2" t="s">
        <v>37048</v>
      </c>
      <c r="E179" s="2" t="s">
        <v>37055</v>
      </c>
      <c r="F179" t="str">
        <f t="shared" si="2"/>
        <v/>
      </c>
      <c r="H179" t="s">
        <v>13568</v>
      </c>
      <c r="I179" t="s">
        <v>13568</v>
      </c>
      <c r="J179" t="s">
        <v>13568</v>
      </c>
      <c r="K179">
        <v>10</v>
      </c>
    </row>
    <row r="180" spans="1:11" ht="14.4" customHeight="1" x14ac:dyDescent="0.3">
      <c r="A180" s="2" t="s">
        <v>5621</v>
      </c>
      <c r="B180" s="2" t="s">
        <v>5622</v>
      </c>
      <c r="C180" s="2" t="s">
        <v>5623</v>
      </c>
      <c r="D180" s="2" t="s">
        <v>22259</v>
      </c>
      <c r="E180" s="2" t="s">
        <v>22259</v>
      </c>
      <c r="F180" t="str">
        <f t="shared" si="2"/>
        <v/>
      </c>
      <c r="H180" t="s">
        <v>13568</v>
      </c>
      <c r="I180" t="s">
        <v>13568</v>
      </c>
      <c r="J180" t="s">
        <v>13568</v>
      </c>
      <c r="K180">
        <v>1</v>
      </c>
    </row>
    <row r="181" spans="1:11" ht="14.4" customHeight="1" x14ac:dyDescent="0.3">
      <c r="A181" s="2" t="s">
        <v>37056</v>
      </c>
      <c r="B181" s="2" t="s">
        <v>37057</v>
      </c>
      <c r="C181" s="2" t="s">
        <v>37058</v>
      </c>
      <c r="D181" s="2" t="s">
        <v>37059</v>
      </c>
      <c r="E181" s="2" t="s">
        <v>37060</v>
      </c>
      <c r="F181" t="str">
        <f t="shared" si="2"/>
        <v/>
      </c>
      <c r="H181" t="s">
        <v>13568</v>
      </c>
      <c r="I181" t="s">
        <v>13568</v>
      </c>
      <c r="J181" t="s">
        <v>13568</v>
      </c>
      <c r="K181">
        <v>17</v>
      </c>
    </row>
    <row r="182" spans="1:11" ht="14.4" customHeight="1" x14ac:dyDescent="0.3">
      <c r="A182" s="2" t="s">
        <v>37061</v>
      </c>
      <c r="B182" s="2" t="s">
        <v>37062</v>
      </c>
      <c r="C182" s="2" t="s">
        <v>37063</v>
      </c>
      <c r="D182" s="2" t="s">
        <v>37059</v>
      </c>
      <c r="E182" s="2" t="s">
        <v>37064</v>
      </c>
      <c r="F182" t="str">
        <f t="shared" si="2"/>
        <v/>
      </c>
      <c r="H182" t="s">
        <v>13568</v>
      </c>
      <c r="I182" t="s">
        <v>13568</v>
      </c>
      <c r="J182" t="s">
        <v>13568</v>
      </c>
      <c r="K182">
        <v>17</v>
      </c>
    </row>
    <row r="183" spans="1:11" ht="14.4" customHeight="1" x14ac:dyDescent="0.3">
      <c r="A183" s="2" t="s">
        <v>37065</v>
      </c>
      <c r="B183" s="2" t="s">
        <v>37066</v>
      </c>
      <c r="C183" s="2" t="s">
        <v>37067</v>
      </c>
      <c r="D183" s="2" t="s">
        <v>37059</v>
      </c>
      <c r="E183" s="2" t="s">
        <v>37068</v>
      </c>
      <c r="F183" t="str">
        <f t="shared" si="2"/>
        <v/>
      </c>
      <c r="H183" t="s">
        <v>13568</v>
      </c>
      <c r="I183" t="s">
        <v>13568</v>
      </c>
      <c r="J183" t="s">
        <v>13568</v>
      </c>
      <c r="K183">
        <v>17</v>
      </c>
    </row>
    <row r="184" spans="1:11" ht="14.4" customHeight="1" x14ac:dyDescent="0.3">
      <c r="A184" s="2" t="s">
        <v>37069</v>
      </c>
      <c r="B184" s="2" t="s">
        <v>37070</v>
      </c>
      <c r="C184" s="2" t="s">
        <v>37071</v>
      </c>
      <c r="D184" s="2" t="s">
        <v>37059</v>
      </c>
      <c r="E184" s="2" t="s">
        <v>37072</v>
      </c>
      <c r="F184" t="str">
        <f t="shared" si="2"/>
        <v/>
      </c>
      <c r="H184" t="s">
        <v>13568</v>
      </c>
      <c r="I184" t="s">
        <v>13568</v>
      </c>
      <c r="J184" t="s">
        <v>13568</v>
      </c>
      <c r="K184">
        <v>17</v>
      </c>
    </row>
    <row r="185" spans="1:11" ht="14.4" customHeight="1" x14ac:dyDescent="0.3">
      <c r="A185" s="2" t="s">
        <v>37073</v>
      </c>
      <c r="B185" s="2" t="s">
        <v>5994</v>
      </c>
      <c r="C185" s="2" t="s">
        <v>8733</v>
      </c>
      <c r="D185" s="2" t="s">
        <v>37074</v>
      </c>
      <c r="E185" s="2" t="s">
        <v>37075</v>
      </c>
      <c r="F185" t="str">
        <f t="shared" si="2"/>
        <v/>
      </c>
      <c r="H185" t="s">
        <v>13568</v>
      </c>
      <c r="I185" t="s">
        <v>13568</v>
      </c>
      <c r="J185" t="s">
        <v>13568</v>
      </c>
      <c r="K185">
        <v>64</v>
      </c>
    </row>
    <row r="186" spans="1:11" ht="14.4" customHeight="1" x14ac:dyDescent="0.3">
      <c r="A186" s="2" t="s">
        <v>37076</v>
      </c>
      <c r="B186" s="2" t="s">
        <v>5816</v>
      </c>
      <c r="C186" s="2" t="s">
        <v>37077</v>
      </c>
      <c r="D186" s="2" t="s">
        <v>37078</v>
      </c>
      <c r="E186" s="2" t="s">
        <v>37079</v>
      </c>
      <c r="F186" t="str">
        <f t="shared" si="2"/>
        <v/>
      </c>
      <c r="H186" t="s">
        <v>13568</v>
      </c>
      <c r="I186" t="s">
        <v>13568</v>
      </c>
      <c r="J186" t="s">
        <v>13568</v>
      </c>
      <c r="K186">
        <v>65</v>
      </c>
    </row>
    <row r="187" spans="1:11" ht="14.4" customHeight="1" x14ac:dyDescent="0.3">
      <c r="A187" s="2" t="s">
        <v>37080</v>
      </c>
      <c r="B187" s="2" t="s">
        <v>16889</v>
      </c>
      <c r="C187" s="2" t="s">
        <v>37081</v>
      </c>
      <c r="D187" s="2" t="s">
        <v>37082</v>
      </c>
      <c r="E187" s="2" t="s">
        <v>37083</v>
      </c>
      <c r="F187" t="str">
        <f t="shared" si="2"/>
        <v/>
      </c>
      <c r="H187" t="s">
        <v>13568</v>
      </c>
      <c r="I187" t="s">
        <v>13568</v>
      </c>
      <c r="J187" t="s">
        <v>13568</v>
      </c>
      <c r="K187">
        <v>35</v>
      </c>
    </row>
    <row r="188" spans="1:11" ht="14.4" customHeight="1" x14ac:dyDescent="0.3">
      <c r="A188" s="2" t="s">
        <v>37084</v>
      </c>
      <c r="B188" s="2" t="s">
        <v>37085</v>
      </c>
      <c r="C188" s="2" t="s">
        <v>37086</v>
      </c>
      <c r="D188" s="2" t="s">
        <v>37087</v>
      </c>
      <c r="E188" s="2" t="s">
        <v>37088</v>
      </c>
      <c r="F188" t="str">
        <f t="shared" si="2"/>
        <v/>
      </c>
      <c r="H188" t="s">
        <v>13568</v>
      </c>
      <c r="I188" t="s">
        <v>13568</v>
      </c>
      <c r="J188" t="s">
        <v>13568</v>
      </c>
      <c r="K188">
        <v>67</v>
      </c>
    </row>
    <row r="189" spans="1:11" ht="14.4" customHeight="1" x14ac:dyDescent="0.3">
      <c r="A189" s="2" t="s">
        <v>119</v>
      </c>
      <c r="B189" s="2" t="s">
        <v>37089</v>
      </c>
      <c r="C189" s="2" t="s">
        <v>37090</v>
      </c>
      <c r="D189" s="2" t="s">
        <v>37091</v>
      </c>
      <c r="E189" s="2" t="s">
        <v>37092</v>
      </c>
      <c r="F189" t="str">
        <f t="shared" si="2"/>
        <v/>
      </c>
      <c r="H189" t="s">
        <v>13568</v>
      </c>
      <c r="I189" t="s">
        <v>13568</v>
      </c>
      <c r="J189" t="s">
        <v>13568</v>
      </c>
      <c r="K189">
        <v>68</v>
      </c>
    </row>
    <row r="190" spans="1:11" ht="14.4" customHeight="1" x14ac:dyDescent="0.3">
      <c r="A190" s="2" t="s">
        <v>37093</v>
      </c>
      <c r="B190" s="2" t="s">
        <v>37094</v>
      </c>
      <c r="C190" s="2" t="s">
        <v>37095</v>
      </c>
      <c r="D190" s="2" t="s">
        <v>37096</v>
      </c>
      <c r="E190" s="2" t="s">
        <v>37097</v>
      </c>
      <c r="F190" t="str">
        <f t="shared" si="2"/>
        <v>y</v>
      </c>
      <c r="G190" t="s">
        <v>37098</v>
      </c>
      <c r="H190" t="s">
        <v>13616</v>
      </c>
      <c r="I190" t="s">
        <v>13616</v>
      </c>
      <c r="J190" t="s">
        <v>13616</v>
      </c>
      <c r="K190">
        <v>69</v>
      </c>
    </row>
    <row r="191" spans="1:11" ht="14.4" customHeight="1" x14ac:dyDescent="0.3">
      <c r="A191" s="2" t="s">
        <v>37099</v>
      </c>
      <c r="B191" s="2" t="s">
        <v>37100</v>
      </c>
      <c r="C191" s="2" t="s">
        <v>37101</v>
      </c>
      <c r="D191" s="2" t="s">
        <v>37102</v>
      </c>
      <c r="E191" s="2" t="s">
        <v>37103</v>
      </c>
      <c r="F191" t="str">
        <f t="shared" si="2"/>
        <v>y</v>
      </c>
      <c r="G191" t="s">
        <v>36819</v>
      </c>
      <c r="H191" t="s">
        <v>13616</v>
      </c>
      <c r="I191" t="s">
        <v>13616</v>
      </c>
      <c r="J191" t="s">
        <v>13616</v>
      </c>
      <c r="K191">
        <v>47</v>
      </c>
    </row>
    <row r="192" spans="1:11" ht="14.4" customHeight="1" x14ac:dyDescent="0.3">
      <c r="A192" s="2" t="s">
        <v>37104</v>
      </c>
      <c r="B192" s="2" t="s">
        <v>37105</v>
      </c>
      <c r="C192" s="2" t="s">
        <v>37106</v>
      </c>
      <c r="D192" s="2" t="s">
        <v>37107</v>
      </c>
      <c r="E192" s="2" t="s">
        <v>37108</v>
      </c>
      <c r="F192" t="str">
        <f t="shared" si="2"/>
        <v/>
      </c>
      <c r="H192" t="s">
        <v>13568</v>
      </c>
      <c r="I192" t="s">
        <v>13568</v>
      </c>
      <c r="J192" t="s">
        <v>13568</v>
      </c>
      <c r="K192">
        <v>71</v>
      </c>
    </row>
    <row r="193" spans="1:11" ht="14.4" customHeight="1" x14ac:dyDescent="0.3">
      <c r="A193" s="2" t="s">
        <v>37109</v>
      </c>
      <c r="B193" s="2" t="s">
        <v>37110</v>
      </c>
      <c r="C193" s="2" t="s">
        <v>37111</v>
      </c>
      <c r="D193" s="2" t="s">
        <v>37112</v>
      </c>
      <c r="E193" s="2" t="s">
        <v>37113</v>
      </c>
      <c r="F193" t="str">
        <f t="shared" si="2"/>
        <v/>
      </c>
      <c r="H193" t="s">
        <v>13568</v>
      </c>
      <c r="I193" t="s">
        <v>13568</v>
      </c>
      <c r="J193" t="s">
        <v>13568</v>
      </c>
      <c r="K193">
        <v>72</v>
      </c>
    </row>
    <row r="194" spans="1:11" ht="14.4" customHeight="1" x14ac:dyDescent="0.3">
      <c r="A194" s="2" t="s">
        <v>37114</v>
      </c>
      <c r="B194" s="2" t="s">
        <v>37115</v>
      </c>
      <c r="C194" s="2" t="s">
        <v>37116</v>
      </c>
      <c r="D194" s="2" t="s">
        <v>37117</v>
      </c>
      <c r="E194" s="2" t="s">
        <v>37118</v>
      </c>
      <c r="F194" t="str">
        <f t="shared" si="2"/>
        <v>y</v>
      </c>
      <c r="G194" s="15" t="s">
        <v>37119</v>
      </c>
      <c r="H194" t="s">
        <v>13616</v>
      </c>
      <c r="I194" t="s">
        <v>13616</v>
      </c>
      <c r="J194" t="s">
        <v>13616</v>
      </c>
      <c r="K194">
        <v>73</v>
      </c>
    </row>
    <row r="195" spans="1:11" ht="14.4" customHeight="1" x14ac:dyDescent="0.3">
      <c r="A195" s="2" t="s">
        <v>9317</v>
      </c>
      <c r="B195" s="2" t="s">
        <v>37120</v>
      </c>
      <c r="C195" s="2" t="s">
        <v>37121</v>
      </c>
      <c r="D195" s="2" t="s">
        <v>36877</v>
      </c>
      <c r="E195" s="2" t="s">
        <v>37122</v>
      </c>
      <c r="F195" t="str">
        <f t="shared" si="2"/>
        <v/>
      </c>
      <c r="H195" t="s">
        <v>13568</v>
      </c>
      <c r="I195" t="s">
        <v>13568</v>
      </c>
      <c r="J195" t="s">
        <v>13568</v>
      </c>
      <c r="K195">
        <v>5</v>
      </c>
    </row>
    <row r="196" spans="1:11" ht="14.4" customHeight="1" x14ac:dyDescent="0.3">
      <c r="A196" s="2" t="s">
        <v>37123</v>
      </c>
      <c r="B196" s="2" t="s">
        <v>37124</v>
      </c>
      <c r="C196" s="2" t="s">
        <v>37125</v>
      </c>
      <c r="D196" s="2" t="s">
        <v>36588</v>
      </c>
      <c r="E196" s="2" t="s">
        <v>37126</v>
      </c>
      <c r="F196" t="str">
        <f t="shared" si="2"/>
        <v/>
      </c>
      <c r="H196" t="s">
        <v>13568</v>
      </c>
      <c r="I196" t="s">
        <v>13568</v>
      </c>
      <c r="J196" t="s">
        <v>13568</v>
      </c>
      <c r="K196">
        <v>6</v>
      </c>
    </row>
    <row r="197" spans="1:11" ht="14.4" customHeight="1" x14ac:dyDescent="0.3">
      <c r="A197" s="2" t="s">
        <v>37127</v>
      </c>
      <c r="B197" s="2" t="s">
        <v>17404</v>
      </c>
      <c r="C197" s="2" t="s">
        <v>37128</v>
      </c>
      <c r="D197" s="2" t="s">
        <v>37129</v>
      </c>
      <c r="E197" s="2" t="s">
        <v>37130</v>
      </c>
      <c r="F197" t="str">
        <f t="shared" ref="F197:F260" si="3">IF(COUNTIF(H197:J197,"used")&gt;0,"y","")</f>
        <v>y</v>
      </c>
      <c r="G197" t="s">
        <v>37131</v>
      </c>
      <c r="H197" t="s">
        <v>13616</v>
      </c>
      <c r="I197" t="s">
        <v>13616</v>
      </c>
      <c r="J197" t="s">
        <v>13616</v>
      </c>
      <c r="K197">
        <v>74</v>
      </c>
    </row>
    <row r="198" spans="1:11" ht="14.4" customHeight="1" x14ac:dyDescent="0.3">
      <c r="A198" s="2" t="s">
        <v>37132</v>
      </c>
      <c r="B198" s="2" t="s">
        <v>37133</v>
      </c>
      <c r="C198" s="2" t="s">
        <v>37134</v>
      </c>
      <c r="D198" s="2" t="s">
        <v>36834</v>
      </c>
      <c r="E198" s="2" t="s">
        <v>37135</v>
      </c>
      <c r="F198" t="str">
        <f t="shared" si="3"/>
        <v/>
      </c>
      <c r="H198" t="s">
        <v>13568</v>
      </c>
      <c r="I198" t="s">
        <v>13568</v>
      </c>
      <c r="J198" t="s">
        <v>13568</v>
      </c>
      <c r="K198">
        <v>7</v>
      </c>
    </row>
    <row r="199" spans="1:11" ht="14.4" customHeight="1" x14ac:dyDescent="0.3">
      <c r="A199" s="2" t="s">
        <v>37136</v>
      </c>
      <c r="B199" s="2" t="s">
        <v>37137</v>
      </c>
      <c r="C199" s="2" t="s">
        <v>37138</v>
      </c>
      <c r="D199" s="2" t="s">
        <v>36834</v>
      </c>
      <c r="E199" s="2" t="s">
        <v>37139</v>
      </c>
      <c r="F199" t="str">
        <f t="shared" si="3"/>
        <v/>
      </c>
      <c r="H199" t="s">
        <v>13568</v>
      </c>
      <c r="I199" t="s">
        <v>13568</v>
      </c>
      <c r="J199" t="s">
        <v>13568</v>
      </c>
      <c r="K199">
        <v>7</v>
      </c>
    </row>
    <row r="200" spans="1:11" ht="14.4" customHeight="1" x14ac:dyDescent="0.3">
      <c r="A200" s="2" t="s">
        <v>37140</v>
      </c>
      <c r="B200" s="2" t="s">
        <v>37141</v>
      </c>
      <c r="C200" s="2" t="s">
        <v>37142</v>
      </c>
      <c r="D200" s="2" t="s">
        <v>36588</v>
      </c>
      <c r="E200" s="2" t="s">
        <v>37143</v>
      </c>
      <c r="F200" t="str">
        <f t="shared" si="3"/>
        <v/>
      </c>
      <c r="H200" t="s">
        <v>13568</v>
      </c>
      <c r="I200" t="s">
        <v>13568</v>
      </c>
      <c r="J200" t="s">
        <v>13568</v>
      </c>
      <c r="K200">
        <v>6</v>
      </c>
    </row>
    <row r="201" spans="1:11" ht="14.4" customHeight="1" x14ac:dyDescent="0.3">
      <c r="A201" s="2" t="s">
        <v>37144</v>
      </c>
      <c r="B201" s="2" t="s">
        <v>37145</v>
      </c>
      <c r="C201" s="2" t="s">
        <v>37146</v>
      </c>
      <c r="D201" s="2" t="s">
        <v>36588</v>
      </c>
      <c r="E201" s="2" t="s">
        <v>37147</v>
      </c>
      <c r="F201" t="str">
        <f t="shared" si="3"/>
        <v/>
      </c>
      <c r="H201" t="s">
        <v>13568</v>
      </c>
      <c r="I201" t="s">
        <v>13568</v>
      </c>
      <c r="J201" t="s">
        <v>13568</v>
      </c>
      <c r="K201">
        <v>6</v>
      </c>
    </row>
    <row r="202" spans="1:11" ht="14.4" customHeight="1" x14ac:dyDescent="0.3">
      <c r="A202" s="2" t="s">
        <v>37148</v>
      </c>
      <c r="B202" s="2" t="s">
        <v>37149</v>
      </c>
      <c r="C202" s="2" t="s">
        <v>37150</v>
      </c>
      <c r="D202" s="2" t="s">
        <v>36588</v>
      </c>
      <c r="E202" s="2" t="s">
        <v>37151</v>
      </c>
      <c r="F202" t="str">
        <f t="shared" si="3"/>
        <v/>
      </c>
      <c r="H202" t="s">
        <v>13568</v>
      </c>
      <c r="I202" t="s">
        <v>13568</v>
      </c>
      <c r="J202" t="s">
        <v>13568</v>
      </c>
      <c r="K202">
        <v>6</v>
      </c>
    </row>
    <row r="203" spans="1:11" ht="14.4" customHeight="1" x14ac:dyDescent="0.3">
      <c r="A203" s="2" t="s">
        <v>37152</v>
      </c>
      <c r="B203" s="2" t="s">
        <v>37153</v>
      </c>
      <c r="C203" s="2" t="s">
        <v>37154</v>
      </c>
      <c r="D203" s="2" t="s">
        <v>36588</v>
      </c>
      <c r="E203" s="2" t="s">
        <v>37155</v>
      </c>
      <c r="F203" t="str">
        <f t="shared" si="3"/>
        <v/>
      </c>
      <c r="H203" t="s">
        <v>13568</v>
      </c>
      <c r="I203" t="s">
        <v>13568</v>
      </c>
      <c r="J203" t="s">
        <v>13568</v>
      </c>
      <c r="K203">
        <v>6</v>
      </c>
    </row>
    <row r="204" spans="1:11" ht="14.4" customHeight="1" x14ac:dyDescent="0.3">
      <c r="A204" s="2" t="s">
        <v>37156</v>
      </c>
      <c r="B204" s="2" t="s">
        <v>37157</v>
      </c>
      <c r="C204" s="2" t="s">
        <v>37158</v>
      </c>
      <c r="D204" s="2" t="s">
        <v>36588</v>
      </c>
      <c r="E204" s="2" t="s">
        <v>37159</v>
      </c>
      <c r="F204" t="str">
        <f t="shared" si="3"/>
        <v/>
      </c>
      <c r="H204" t="s">
        <v>13568</v>
      </c>
      <c r="I204" t="s">
        <v>13568</v>
      </c>
      <c r="J204" t="s">
        <v>13568</v>
      </c>
      <c r="K204">
        <v>6</v>
      </c>
    </row>
    <row r="205" spans="1:11" ht="14.4" customHeight="1" x14ac:dyDescent="0.3">
      <c r="A205" s="2" t="s">
        <v>37160</v>
      </c>
      <c r="B205" s="2" t="s">
        <v>37157</v>
      </c>
      <c r="C205" s="2" t="s">
        <v>37161</v>
      </c>
      <c r="D205" s="2" t="s">
        <v>36588</v>
      </c>
      <c r="E205" s="2" t="s">
        <v>37162</v>
      </c>
      <c r="F205" t="str">
        <f t="shared" si="3"/>
        <v/>
      </c>
      <c r="H205" t="s">
        <v>13568</v>
      </c>
      <c r="I205" t="s">
        <v>13568</v>
      </c>
      <c r="J205" t="s">
        <v>13568</v>
      </c>
      <c r="K205">
        <v>6</v>
      </c>
    </row>
    <row r="206" spans="1:11" ht="14.4" customHeight="1" x14ac:dyDescent="0.3">
      <c r="A206" s="2" t="s">
        <v>37163</v>
      </c>
      <c r="B206" s="2" t="s">
        <v>37164</v>
      </c>
      <c r="C206" s="2" t="s">
        <v>37165</v>
      </c>
      <c r="D206" s="2" t="s">
        <v>36588</v>
      </c>
      <c r="E206" s="2" t="s">
        <v>37166</v>
      </c>
      <c r="F206" t="str">
        <f t="shared" si="3"/>
        <v/>
      </c>
      <c r="H206" t="s">
        <v>13568</v>
      </c>
      <c r="I206" t="s">
        <v>13568</v>
      </c>
      <c r="J206" t="s">
        <v>13568</v>
      </c>
      <c r="K206">
        <v>6</v>
      </c>
    </row>
    <row r="207" spans="1:11" ht="14.4" customHeight="1" x14ac:dyDescent="0.3">
      <c r="A207" s="2" t="s">
        <v>37167</v>
      </c>
      <c r="B207" s="2" t="s">
        <v>37164</v>
      </c>
      <c r="C207" s="2" t="s">
        <v>37168</v>
      </c>
      <c r="D207" s="2" t="s">
        <v>36588</v>
      </c>
      <c r="E207" s="2" t="s">
        <v>37169</v>
      </c>
      <c r="F207" t="str">
        <f t="shared" si="3"/>
        <v/>
      </c>
      <c r="H207" t="s">
        <v>13568</v>
      </c>
      <c r="I207" t="s">
        <v>13568</v>
      </c>
      <c r="J207" t="s">
        <v>13568</v>
      </c>
      <c r="K207">
        <v>6</v>
      </c>
    </row>
    <row r="208" spans="1:11" ht="14.4" customHeight="1" x14ac:dyDescent="0.3">
      <c r="A208" s="2" t="s">
        <v>37170</v>
      </c>
      <c r="B208" s="2" t="s">
        <v>37171</v>
      </c>
      <c r="C208" s="2" t="s">
        <v>37172</v>
      </c>
      <c r="D208" s="2" t="s">
        <v>36588</v>
      </c>
      <c r="E208" s="2" t="s">
        <v>37173</v>
      </c>
      <c r="F208" t="str">
        <f t="shared" si="3"/>
        <v/>
      </c>
      <c r="H208" t="s">
        <v>13568</v>
      </c>
      <c r="I208" t="s">
        <v>13568</v>
      </c>
      <c r="J208" t="s">
        <v>13568</v>
      </c>
      <c r="K208">
        <v>6</v>
      </c>
    </row>
    <row r="209" spans="1:11" ht="14.4" customHeight="1" x14ac:dyDescent="0.3">
      <c r="A209" s="2" t="s">
        <v>37174</v>
      </c>
      <c r="B209" s="2" t="s">
        <v>37171</v>
      </c>
      <c r="C209" s="2" t="s">
        <v>37175</v>
      </c>
      <c r="D209" s="2" t="s">
        <v>36588</v>
      </c>
      <c r="E209" s="2" t="s">
        <v>37176</v>
      </c>
      <c r="F209" t="str">
        <f t="shared" si="3"/>
        <v/>
      </c>
      <c r="H209" t="s">
        <v>13568</v>
      </c>
      <c r="I209" t="s">
        <v>13568</v>
      </c>
      <c r="J209" t="s">
        <v>13568</v>
      </c>
      <c r="K209">
        <v>6</v>
      </c>
    </row>
    <row r="210" spans="1:11" ht="14.4" customHeight="1" x14ac:dyDescent="0.3">
      <c r="A210" s="2" t="s">
        <v>37177</v>
      </c>
      <c r="B210" s="2" t="s">
        <v>37178</v>
      </c>
      <c r="C210" s="2" t="s">
        <v>37179</v>
      </c>
      <c r="D210" s="2" t="s">
        <v>36588</v>
      </c>
      <c r="E210" s="2" t="s">
        <v>37180</v>
      </c>
      <c r="F210" t="str">
        <f t="shared" si="3"/>
        <v/>
      </c>
      <c r="H210" t="s">
        <v>13568</v>
      </c>
      <c r="I210" t="s">
        <v>13568</v>
      </c>
      <c r="J210" t="s">
        <v>13568</v>
      </c>
      <c r="K210">
        <v>6</v>
      </c>
    </row>
    <row r="211" spans="1:11" ht="14.4" customHeight="1" x14ac:dyDescent="0.3">
      <c r="A211" s="2" t="s">
        <v>37181</v>
      </c>
      <c r="B211" s="2" t="s">
        <v>37178</v>
      </c>
      <c r="C211" s="2" t="s">
        <v>37182</v>
      </c>
      <c r="D211" s="2" t="s">
        <v>36588</v>
      </c>
      <c r="E211" s="2" t="s">
        <v>37183</v>
      </c>
      <c r="F211" t="str">
        <f t="shared" si="3"/>
        <v/>
      </c>
      <c r="H211" t="s">
        <v>13568</v>
      </c>
      <c r="I211" t="s">
        <v>13568</v>
      </c>
      <c r="J211" t="s">
        <v>13568</v>
      </c>
      <c r="K211">
        <v>6</v>
      </c>
    </row>
    <row r="212" spans="1:11" ht="14.4" customHeight="1" x14ac:dyDescent="0.3">
      <c r="A212" s="2" t="s">
        <v>37184</v>
      </c>
      <c r="B212" s="2" t="s">
        <v>37185</v>
      </c>
      <c r="C212" s="2" t="s">
        <v>37186</v>
      </c>
      <c r="D212" s="2" t="s">
        <v>36588</v>
      </c>
      <c r="E212" s="2" t="s">
        <v>37187</v>
      </c>
      <c r="F212" t="str">
        <f t="shared" si="3"/>
        <v/>
      </c>
      <c r="H212" t="s">
        <v>13568</v>
      </c>
      <c r="I212" t="s">
        <v>13568</v>
      </c>
      <c r="J212" t="s">
        <v>13568</v>
      </c>
      <c r="K212">
        <v>6</v>
      </c>
    </row>
    <row r="213" spans="1:11" ht="14.4" customHeight="1" x14ac:dyDescent="0.3">
      <c r="A213" s="2" t="s">
        <v>913</v>
      </c>
      <c r="B213" s="2" t="s">
        <v>10633</v>
      </c>
      <c r="C213" s="2" t="s">
        <v>37188</v>
      </c>
      <c r="D213" s="2" t="s">
        <v>37189</v>
      </c>
      <c r="E213" s="2" t="s">
        <v>37190</v>
      </c>
      <c r="F213" t="str">
        <f t="shared" si="3"/>
        <v>y</v>
      </c>
      <c r="G213" t="s">
        <v>37191</v>
      </c>
      <c r="H213" t="s">
        <v>13616</v>
      </c>
      <c r="I213" t="s">
        <v>13616</v>
      </c>
      <c r="J213" t="s">
        <v>13616</v>
      </c>
      <c r="K213">
        <v>18</v>
      </c>
    </row>
    <row r="214" spans="1:11" ht="14.4" customHeight="1" x14ac:dyDescent="0.3">
      <c r="A214" s="2" t="s">
        <v>4211</v>
      </c>
      <c r="B214" s="2" t="s">
        <v>30262</v>
      </c>
      <c r="C214" s="2" t="s">
        <v>37192</v>
      </c>
      <c r="D214" s="2" t="s">
        <v>37193</v>
      </c>
      <c r="E214" s="2" t="s">
        <v>37194</v>
      </c>
      <c r="F214" t="str">
        <f t="shared" si="3"/>
        <v>y</v>
      </c>
      <c r="G214" t="s">
        <v>37195</v>
      </c>
      <c r="H214" t="s">
        <v>13616</v>
      </c>
      <c r="I214" t="s">
        <v>13616</v>
      </c>
      <c r="J214" t="s">
        <v>13616</v>
      </c>
      <c r="K214">
        <v>19</v>
      </c>
    </row>
    <row r="215" spans="1:11" ht="14.4" customHeight="1" x14ac:dyDescent="0.3">
      <c r="A215" s="2" t="s">
        <v>28862</v>
      </c>
      <c r="B215" s="2" t="s">
        <v>37196</v>
      </c>
      <c r="C215" s="2" t="s">
        <v>37197</v>
      </c>
      <c r="D215" s="2" t="s">
        <v>37198</v>
      </c>
      <c r="E215" s="2" t="s">
        <v>37190</v>
      </c>
      <c r="F215" t="str">
        <f t="shared" si="3"/>
        <v>y</v>
      </c>
      <c r="G215" t="s">
        <v>37199</v>
      </c>
      <c r="H215" t="s">
        <v>13616</v>
      </c>
      <c r="I215" t="s">
        <v>13616</v>
      </c>
      <c r="J215" t="s">
        <v>13616</v>
      </c>
      <c r="K215">
        <v>20</v>
      </c>
    </row>
    <row r="216" spans="1:11" ht="14.4" customHeight="1" x14ac:dyDescent="0.3">
      <c r="A216" s="2" t="s">
        <v>919</v>
      </c>
      <c r="B216" s="2" t="s">
        <v>8537</v>
      </c>
      <c r="C216" s="2" t="s">
        <v>37200</v>
      </c>
      <c r="D216" s="2" t="s">
        <v>37189</v>
      </c>
      <c r="E216" s="2" t="s">
        <v>37190</v>
      </c>
      <c r="F216" t="str">
        <f t="shared" si="3"/>
        <v/>
      </c>
      <c r="H216" t="s">
        <v>13568</v>
      </c>
      <c r="I216" t="s">
        <v>13568</v>
      </c>
      <c r="J216" t="s">
        <v>13568</v>
      </c>
      <c r="K216">
        <v>18</v>
      </c>
    </row>
    <row r="217" spans="1:11" ht="14.4" customHeight="1" x14ac:dyDescent="0.3">
      <c r="A217" s="2" t="s">
        <v>37201</v>
      </c>
      <c r="B217" s="2" t="s">
        <v>8540</v>
      </c>
      <c r="C217" s="2" t="s">
        <v>37202</v>
      </c>
      <c r="D217" s="2" t="s">
        <v>37193</v>
      </c>
      <c r="E217" s="2" t="s">
        <v>37194</v>
      </c>
      <c r="F217" t="str">
        <f t="shared" si="3"/>
        <v/>
      </c>
      <c r="H217" t="s">
        <v>13568</v>
      </c>
      <c r="I217" t="s">
        <v>13568</v>
      </c>
      <c r="J217" t="s">
        <v>13568</v>
      </c>
      <c r="K217">
        <v>19</v>
      </c>
    </row>
    <row r="218" spans="1:11" ht="14.4" customHeight="1" x14ac:dyDescent="0.3">
      <c r="A218" s="2" t="s">
        <v>2222</v>
      </c>
      <c r="B218" s="2" t="s">
        <v>37203</v>
      </c>
      <c r="C218" s="2" t="s">
        <v>37204</v>
      </c>
      <c r="D218" s="2" t="s">
        <v>37198</v>
      </c>
      <c r="E218" s="2" t="s">
        <v>37190</v>
      </c>
      <c r="F218" t="str">
        <f t="shared" si="3"/>
        <v/>
      </c>
      <c r="H218" t="s">
        <v>13568</v>
      </c>
      <c r="I218" t="s">
        <v>13568</v>
      </c>
      <c r="J218" t="s">
        <v>13568</v>
      </c>
      <c r="K218">
        <v>20</v>
      </c>
    </row>
    <row r="219" spans="1:11" ht="14.4" customHeight="1" x14ac:dyDescent="0.3">
      <c r="A219" s="2" t="s">
        <v>28731</v>
      </c>
      <c r="B219" s="2" t="s">
        <v>37205</v>
      </c>
      <c r="C219" s="2" t="s">
        <v>37206</v>
      </c>
      <c r="D219" s="2" t="s">
        <v>37189</v>
      </c>
      <c r="E219" s="2" t="s">
        <v>37190</v>
      </c>
      <c r="F219" t="str">
        <f t="shared" si="3"/>
        <v>y</v>
      </c>
      <c r="G219" t="s">
        <v>37207</v>
      </c>
      <c r="H219" t="s">
        <v>13616</v>
      </c>
      <c r="I219" t="s">
        <v>13616</v>
      </c>
      <c r="J219" t="s">
        <v>13616</v>
      </c>
      <c r="K219">
        <v>18</v>
      </c>
    </row>
    <row r="220" spans="1:11" ht="14.4" customHeight="1" x14ac:dyDescent="0.3">
      <c r="A220" s="2" t="s">
        <v>717</v>
      </c>
      <c r="B220" s="2" t="s">
        <v>37208</v>
      </c>
      <c r="C220" s="2" t="s">
        <v>37209</v>
      </c>
      <c r="D220" s="2" t="s">
        <v>37193</v>
      </c>
      <c r="E220" s="2" t="s">
        <v>37194</v>
      </c>
      <c r="F220" t="str">
        <f t="shared" si="3"/>
        <v>y</v>
      </c>
      <c r="G220" t="s">
        <v>37210</v>
      </c>
      <c r="H220" t="s">
        <v>13616</v>
      </c>
      <c r="I220" t="s">
        <v>13616</v>
      </c>
      <c r="J220" t="s">
        <v>13616</v>
      </c>
      <c r="K220">
        <v>19</v>
      </c>
    </row>
    <row r="221" spans="1:11" ht="14.4" customHeight="1" x14ac:dyDescent="0.3">
      <c r="A221" s="2" t="s">
        <v>3272</v>
      </c>
      <c r="B221" s="2" t="s">
        <v>37211</v>
      </c>
      <c r="C221" s="2" t="s">
        <v>37212</v>
      </c>
      <c r="D221" s="2" t="s">
        <v>37198</v>
      </c>
      <c r="E221" s="2" t="s">
        <v>37190</v>
      </c>
      <c r="F221" t="str">
        <f t="shared" si="3"/>
        <v>y</v>
      </c>
      <c r="G221" t="s">
        <v>37213</v>
      </c>
      <c r="H221" t="s">
        <v>13616</v>
      </c>
      <c r="I221" t="s">
        <v>13616</v>
      </c>
      <c r="J221" t="s">
        <v>13616</v>
      </c>
      <c r="K221">
        <v>20</v>
      </c>
    </row>
    <row r="222" spans="1:11" ht="14.4" customHeight="1" x14ac:dyDescent="0.3">
      <c r="A222" s="2" t="s">
        <v>28723</v>
      </c>
      <c r="B222" s="2" t="s">
        <v>37214</v>
      </c>
      <c r="C222" s="2" t="s">
        <v>37215</v>
      </c>
      <c r="D222" s="2" t="s">
        <v>37189</v>
      </c>
      <c r="E222" s="2" t="s">
        <v>37190</v>
      </c>
      <c r="F222" t="str">
        <f t="shared" si="3"/>
        <v>y</v>
      </c>
      <c r="G222" t="s">
        <v>37216</v>
      </c>
      <c r="H222" t="s">
        <v>13616</v>
      </c>
      <c r="I222" t="s">
        <v>13616</v>
      </c>
      <c r="J222" t="s">
        <v>13616</v>
      </c>
      <c r="K222">
        <v>18</v>
      </c>
    </row>
    <row r="223" spans="1:11" ht="14.4" customHeight="1" x14ac:dyDescent="0.3">
      <c r="A223" s="2" t="s">
        <v>716</v>
      </c>
      <c r="B223" s="2" t="s">
        <v>37217</v>
      </c>
      <c r="C223" s="2" t="s">
        <v>37218</v>
      </c>
      <c r="D223" s="2" t="s">
        <v>37193</v>
      </c>
      <c r="E223" s="2" t="s">
        <v>37194</v>
      </c>
      <c r="F223" t="str">
        <f t="shared" si="3"/>
        <v>y</v>
      </c>
      <c r="G223" t="s">
        <v>37219</v>
      </c>
      <c r="H223" t="s">
        <v>13616</v>
      </c>
      <c r="I223" t="s">
        <v>13616</v>
      </c>
      <c r="J223" t="s">
        <v>13616</v>
      </c>
      <c r="K223">
        <v>19</v>
      </c>
    </row>
    <row r="224" spans="1:11" ht="14.4" customHeight="1" x14ac:dyDescent="0.3">
      <c r="A224" s="2" t="s">
        <v>2223</v>
      </c>
      <c r="B224" s="2" t="s">
        <v>37220</v>
      </c>
      <c r="C224" s="2" t="s">
        <v>37221</v>
      </c>
      <c r="D224" s="2" t="s">
        <v>37198</v>
      </c>
      <c r="E224" s="2" t="s">
        <v>37190</v>
      </c>
      <c r="F224" t="str">
        <f t="shared" si="3"/>
        <v>y</v>
      </c>
      <c r="G224" t="s">
        <v>37222</v>
      </c>
      <c r="H224" t="s">
        <v>13616</v>
      </c>
      <c r="I224" t="s">
        <v>13616</v>
      </c>
      <c r="J224" t="s">
        <v>13616</v>
      </c>
      <c r="K224">
        <v>20</v>
      </c>
    </row>
    <row r="225" spans="1:11" ht="14.4" customHeight="1" x14ac:dyDescent="0.3">
      <c r="A225" s="2" t="s">
        <v>37223</v>
      </c>
      <c r="B225" s="2" t="s">
        <v>5057</v>
      </c>
      <c r="C225" s="2" t="s">
        <v>37224</v>
      </c>
      <c r="D225" s="2" t="s">
        <v>28644</v>
      </c>
      <c r="E225" s="2" t="s">
        <v>37225</v>
      </c>
      <c r="F225" t="str">
        <f t="shared" si="3"/>
        <v/>
      </c>
      <c r="H225" t="s">
        <v>13568</v>
      </c>
      <c r="I225" t="s">
        <v>13568</v>
      </c>
      <c r="J225" t="s">
        <v>13568</v>
      </c>
      <c r="K225">
        <v>57</v>
      </c>
    </row>
    <row r="226" spans="1:11" ht="14.4" customHeight="1" x14ac:dyDescent="0.3">
      <c r="A226" s="2" t="s">
        <v>37226</v>
      </c>
      <c r="B226" s="2" t="s">
        <v>6323</v>
      </c>
      <c r="C226" s="2" t="s">
        <v>37227</v>
      </c>
      <c r="D226" s="2" t="s">
        <v>28644</v>
      </c>
      <c r="E226" s="2" t="s">
        <v>37228</v>
      </c>
      <c r="F226" t="str">
        <f t="shared" si="3"/>
        <v/>
      </c>
      <c r="H226" t="s">
        <v>13568</v>
      </c>
      <c r="I226" t="s">
        <v>13568</v>
      </c>
      <c r="J226" t="s">
        <v>13568</v>
      </c>
      <c r="K226">
        <v>57</v>
      </c>
    </row>
    <row r="227" spans="1:11" ht="14.4" customHeight="1" x14ac:dyDescent="0.3">
      <c r="A227" s="2" t="s">
        <v>37229</v>
      </c>
      <c r="B227" s="2" t="s">
        <v>4149</v>
      </c>
      <c r="C227" s="2" t="s">
        <v>37230</v>
      </c>
      <c r="D227" s="2" t="s">
        <v>36696</v>
      </c>
      <c r="E227" s="2" t="s">
        <v>37231</v>
      </c>
      <c r="F227" t="str">
        <f t="shared" si="3"/>
        <v>y</v>
      </c>
      <c r="G227" t="s">
        <v>37232</v>
      </c>
      <c r="H227" t="s">
        <v>13616</v>
      </c>
      <c r="I227" t="s">
        <v>13616</v>
      </c>
      <c r="J227" t="s">
        <v>13616</v>
      </c>
      <c r="K227">
        <v>2</v>
      </c>
    </row>
    <row r="228" spans="1:11" ht="14.4" customHeight="1" x14ac:dyDescent="0.3">
      <c r="A228" s="2" t="s">
        <v>37233</v>
      </c>
      <c r="B228" s="2" t="s">
        <v>4149</v>
      </c>
      <c r="C228" s="2" t="s">
        <v>37234</v>
      </c>
      <c r="D228" s="2" t="s">
        <v>36588</v>
      </c>
      <c r="E228" s="2" t="s">
        <v>37235</v>
      </c>
      <c r="F228" t="str">
        <f t="shared" si="3"/>
        <v>y</v>
      </c>
      <c r="G228" t="s">
        <v>37232</v>
      </c>
      <c r="H228" t="s">
        <v>13616</v>
      </c>
      <c r="I228" t="s">
        <v>13616</v>
      </c>
      <c r="J228" t="s">
        <v>13616</v>
      </c>
      <c r="K228">
        <v>6</v>
      </c>
    </row>
    <row r="229" spans="1:11" ht="14.4" customHeight="1" x14ac:dyDescent="0.3">
      <c r="A229" s="2" t="s">
        <v>5492</v>
      </c>
      <c r="B229" s="2" t="s">
        <v>4149</v>
      </c>
      <c r="C229" s="2" t="s">
        <v>5493</v>
      </c>
      <c r="D229" s="2" t="s">
        <v>22259</v>
      </c>
      <c r="E229" s="2" t="s">
        <v>37236</v>
      </c>
      <c r="F229" t="str">
        <f t="shared" si="3"/>
        <v>y</v>
      </c>
      <c r="G229" t="s">
        <v>37232</v>
      </c>
      <c r="H229" t="s">
        <v>13616</v>
      </c>
      <c r="I229" t="s">
        <v>13616</v>
      </c>
      <c r="J229" t="s">
        <v>13616</v>
      </c>
      <c r="K229">
        <v>1</v>
      </c>
    </row>
    <row r="230" spans="1:11" ht="14.4" customHeight="1" x14ac:dyDescent="0.3">
      <c r="A230" s="2" t="s">
        <v>37237</v>
      </c>
      <c r="B230" s="2" t="s">
        <v>4149</v>
      </c>
      <c r="C230" s="2" t="s">
        <v>12542</v>
      </c>
      <c r="D230" s="2" t="s">
        <v>36588</v>
      </c>
      <c r="E230" s="2" t="s">
        <v>37238</v>
      </c>
      <c r="F230" t="str">
        <f t="shared" si="3"/>
        <v>y</v>
      </c>
      <c r="G230" t="s">
        <v>37232</v>
      </c>
      <c r="H230" t="s">
        <v>13616</v>
      </c>
      <c r="I230" t="s">
        <v>13616</v>
      </c>
      <c r="J230" t="s">
        <v>13616</v>
      </c>
      <c r="K230">
        <v>6</v>
      </c>
    </row>
    <row r="231" spans="1:11" ht="14.4" customHeight="1" x14ac:dyDescent="0.3">
      <c r="A231" s="2" t="s">
        <v>37239</v>
      </c>
      <c r="B231" s="2" t="s">
        <v>4149</v>
      </c>
      <c r="C231" s="2" t="s">
        <v>12542</v>
      </c>
      <c r="D231" s="2" t="s">
        <v>36588</v>
      </c>
      <c r="E231" s="2" t="s">
        <v>37240</v>
      </c>
      <c r="F231" t="str">
        <f t="shared" si="3"/>
        <v>y</v>
      </c>
      <c r="G231" t="s">
        <v>37232</v>
      </c>
      <c r="H231" t="s">
        <v>13616</v>
      </c>
      <c r="I231" t="s">
        <v>13616</v>
      </c>
      <c r="J231" t="s">
        <v>13616</v>
      </c>
      <c r="K231">
        <v>6</v>
      </c>
    </row>
    <row r="232" spans="1:11" ht="14.4" customHeight="1" x14ac:dyDescent="0.3">
      <c r="A232" s="2" t="s">
        <v>37241</v>
      </c>
      <c r="B232" s="2" t="s">
        <v>4149</v>
      </c>
      <c r="C232" s="2" t="s">
        <v>37242</v>
      </c>
      <c r="D232" s="2" t="s">
        <v>37243</v>
      </c>
      <c r="E232" s="2" t="s">
        <v>37244</v>
      </c>
      <c r="F232" t="str">
        <f t="shared" si="3"/>
        <v>y</v>
      </c>
      <c r="G232" t="s">
        <v>37232</v>
      </c>
      <c r="H232" t="s">
        <v>13616</v>
      </c>
      <c r="I232" t="s">
        <v>13616</v>
      </c>
      <c r="J232" t="s">
        <v>13616</v>
      </c>
      <c r="K232">
        <v>34</v>
      </c>
    </row>
    <row r="233" spans="1:11" ht="14.4" customHeight="1" x14ac:dyDescent="0.3">
      <c r="A233" s="2" t="s">
        <v>37245</v>
      </c>
      <c r="B233" s="2" t="s">
        <v>4149</v>
      </c>
      <c r="C233" s="2" t="s">
        <v>37246</v>
      </c>
      <c r="D233" s="2" t="s">
        <v>37243</v>
      </c>
      <c r="E233" s="2" t="s">
        <v>37244</v>
      </c>
      <c r="F233" t="str">
        <f t="shared" si="3"/>
        <v>y</v>
      </c>
      <c r="G233" t="s">
        <v>37232</v>
      </c>
      <c r="H233" t="s">
        <v>13616</v>
      </c>
      <c r="I233" t="s">
        <v>13616</v>
      </c>
      <c r="J233" t="s">
        <v>13616</v>
      </c>
      <c r="K233">
        <v>34</v>
      </c>
    </row>
    <row r="234" spans="1:11" ht="14.4" customHeight="1" x14ac:dyDescent="0.3">
      <c r="A234" s="2" t="s">
        <v>37247</v>
      </c>
      <c r="B234" s="2" t="s">
        <v>4149</v>
      </c>
      <c r="C234" s="2" t="s">
        <v>37248</v>
      </c>
      <c r="D234" s="2" t="s">
        <v>37249</v>
      </c>
      <c r="E234" s="2" t="s">
        <v>37250</v>
      </c>
      <c r="F234" t="str">
        <f t="shared" si="3"/>
        <v>y</v>
      </c>
      <c r="G234" t="s">
        <v>37232</v>
      </c>
      <c r="H234" t="s">
        <v>13616</v>
      </c>
      <c r="I234" t="s">
        <v>13616</v>
      </c>
      <c r="J234" t="s">
        <v>13616</v>
      </c>
      <c r="K234">
        <v>80</v>
      </c>
    </row>
    <row r="235" spans="1:11" ht="14.4" customHeight="1" x14ac:dyDescent="0.3">
      <c r="A235" s="2" t="s">
        <v>37251</v>
      </c>
      <c r="B235" s="2" t="s">
        <v>6425</v>
      </c>
      <c r="C235" s="2" t="s">
        <v>37252</v>
      </c>
      <c r="D235" s="2" t="s">
        <v>36696</v>
      </c>
      <c r="E235" s="2" t="s">
        <v>37253</v>
      </c>
      <c r="F235" t="str">
        <f t="shared" si="3"/>
        <v>y</v>
      </c>
      <c r="G235" t="s">
        <v>37232</v>
      </c>
      <c r="H235" t="s">
        <v>13616</v>
      </c>
      <c r="I235" t="s">
        <v>13616</v>
      </c>
      <c r="J235" t="s">
        <v>13616</v>
      </c>
      <c r="K235">
        <v>2</v>
      </c>
    </row>
    <row r="236" spans="1:11" ht="14.4" customHeight="1" x14ac:dyDescent="0.3">
      <c r="A236" s="2" t="s">
        <v>37254</v>
      </c>
      <c r="B236" s="2" t="s">
        <v>21402</v>
      </c>
      <c r="C236" s="2" t="s">
        <v>37255</v>
      </c>
      <c r="D236" s="2" t="s">
        <v>36696</v>
      </c>
      <c r="E236" s="2" t="s">
        <v>37256</v>
      </c>
      <c r="F236" t="str">
        <f t="shared" si="3"/>
        <v>y</v>
      </c>
      <c r="G236" t="s">
        <v>37257</v>
      </c>
      <c r="H236" t="s">
        <v>13616</v>
      </c>
      <c r="I236" t="s">
        <v>13616</v>
      </c>
      <c r="J236" t="s">
        <v>13616</v>
      </c>
      <c r="K236">
        <v>2</v>
      </c>
    </row>
    <row r="237" spans="1:11" ht="14.4" customHeight="1" x14ac:dyDescent="0.3">
      <c r="A237" s="2" t="s">
        <v>37258</v>
      </c>
      <c r="B237" s="2" t="s">
        <v>37259</v>
      </c>
      <c r="C237" s="2" t="s">
        <v>37260</v>
      </c>
      <c r="D237" s="2" t="s">
        <v>36696</v>
      </c>
      <c r="E237" s="2" t="s">
        <v>37261</v>
      </c>
      <c r="F237" t="str">
        <f t="shared" si="3"/>
        <v>y</v>
      </c>
      <c r="G237" t="s">
        <v>37262</v>
      </c>
      <c r="H237" t="s">
        <v>13616</v>
      </c>
      <c r="I237" t="s">
        <v>13616</v>
      </c>
      <c r="J237" t="s">
        <v>13616</v>
      </c>
      <c r="K237">
        <v>2</v>
      </c>
    </row>
    <row r="238" spans="1:11" ht="14.4" customHeight="1" x14ac:dyDescent="0.3">
      <c r="A238" s="2" t="s">
        <v>37263</v>
      </c>
      <c r="B238" s="2" t="s">
        <v>5509</v>
      </c>
      <c r="C238" s="2" t="s">
        <v>37264</v>
      </c>
      <c r="D238" s="2" t="s">
        <v>36696</v>
      </c>
      <c r="E238" s="2" t="s">
        <v>37265</v>
      </c>
      <c r="F238" t="str">
        <f t="shared" si="3"/>
        <v>y</v>
      </c>
      <c r="G238" t="s">
        <v>37266</v>
      </c>
      <c r="H238" t="s">
        <v>13616</v>
      </c>
      <c r="I238" t="s">
        <v>13616</v>
      </c>
      <c r="J238" t="s">
        <v>13616</v>
      </c>
      <c r="K238">
        <v>2</v>
      </c>
    </row>
    <row r="239" spans="1:11" ht="14.4" customHeight="1" x14ac:dyDescent="0.3">
      <c r="A239" s="2" t="s">
        <v>9274</v>
      </c>
      <c r="B239" s="2" t="s">
        <v>5509</v>
      </c>
      <c r="C239" s="2" t="s">
        <v>37267</v>
      </c>
      <c r="D239" s="2" t="s">
        <v>36834</v>
      </c>
      <c r="E239" s="2" t="s">
        <v>37268</v>
      </c>
      <c r="F239" t="str">
        <f t="shared" si="3"/>
        <v>y</v>
      </c>
      <c r="G239" t="s">
        <v>37266</v>
      </c>
      <c r="H239" t="s">
        <v>13616</v>
      </c>
      <c r="I239" t="s">
        <v>13616</v>
      </c>
      <c r="J239" t="s">
        <v>13616</v>
      </c>
      <c r="K239">
        <v>7</v>
      </c>
    </row>
    <row r="240" spans="1:11" ht="14.4" customHeight="1" x14ac:dyDescent="0.3">
      <c r="A240" s="2" t="s">
        <v>37269</v>
      </c>
      <c r="B240" s="2" t="s">
        <v>5509</v>
      </c>
      <c r="C240" s="2" t="s">
        <v>37270</v>
      </c>
      <c r="D240" s="2" t="s">
        <v>36848</v>
      </c>
      <c r="E240" s="2" t="s">
        <v>37271</v>
      </c>
      <c r="F240" t="str">
        <f t="shared" si="3"/>
        <v>y</v>
      </c>
      <c r="G240" t="s">
        <v>37266</v>
      </c>
      <c r="H240" t="s">
        <v>13616</v>
      </c>
      <c r="I240" t="s">
        <v>13616</v>
      </c>
      <c r="J240" t="s">
        <v>13616</v>
      </c>
      <c r="K240">
        <v>29</v>
      </c>
    </row>
    <row r="241" spans="1:11" ht="14.4" customHeight="1" x14ac:dyDescent="0.3">
      <c r="A241" s="2" t="s">
        <v>5508</v>
      </c>
      <c r="B241" s="2" t="s">
        <v>5509</v>
      </c>
      <c r="C241" s="2" t="s">
        <v>5510</v>
      </c>
      <c r="D241" s="2" t="s">
        <v>22259</v>
      </c>
      <c r="E241" s="2" t="s">
        <v>37272</v>
      </c>
      <c r="F241" t="str">
        <f t="shared" si="3"/>
        <v>y</v>
      </c>
      <c r="G241" t="s">
        <v>37266</v>
      </c>
      <c r="H241" t="s">
        <v>13616</v>
      </c>
      <c r="I241" t="s">
        <v>13616</v>
      </c>
      <c r="J241" t="s">
        <v>13616</v>
      </c>
      <c r="K241">
        <v>1</v>
      </c>
    </row>
    <row r="242" spans="1:11" ht="14.4" customHeight="1" x14ac:dyDescent="0.3">
      <c r="A242" s="2" t="s">
        <v>37273</v>
      </c>
      <c r="B242" s="2" t="s">
        <v>37274</v>
      </c>
      <c r="C242" s="2" t="s">
        <v>37275</v>
      </c>
      <c r="D242" s="2" t="s">
        <v>37082</v>
      </c>
      <c r="E242" s="2" t="s">
        <v>37276</v>
      </c>
      <c r="F242" t="str">
        <f t="shared" si="3"/>
        <v/>
      </c>
      <c r="H242" t="s">
        <v>13568</v>
      </c>
      <c r="I242" t="s">
        <v>13568</v>
      </c>
      <c r="J242" t="s">
        <v>13568</v>
      </c>
      <c r="K242">
        <v>35</v>
      </c>
    </row>
    <row r="243" spans="1:11" ht="14.4" customHeight="1" x14ac:dyDescent="0.3">
      <c r="A243" s="2" t="s">
        <v>37277</v>
      </c>
      <c r="B243" s="2" t="s">
        <v>12520</v>
      </c>
      <c r="C243" s="2" t="s">
        <v>37278</v>
      </c>
      <c r="D243" s="2" t="s">
        <v>36696</v>
      </c>
      <c r="E243" s="2" t="s">
        <v>37279</v>
      </c>
      <c r="F243" t="str">
        <f t="shared" si="3"/>
        <v/>
      </c>
      <c r="H243" t="s">
        <v>13568</v>
      </c>
      <c r="I243" t="s">
        <v>13568</v>
      </c>
      <c r="J243" t="s">
        <v>13568</v>
      </c>
      <c r="K243">
        <v>2</v>
      </c>
    </row>
    <row r="244" spans="1:11" ht="14.4" customHeight="1" x14ac:dyDescent="0.3">
      <c r="A244" s="2" t="s">
        <v>4312</v>
      </c>
      <c r="B244" s="2" t="s">
        <v>12520</v>
      </c>
      <c r="C244" s="2" t="s">
        <v>37280</v>
      </c>
      <c r="D244" s="2" t="s">
        <v>36877</v>
      </c>
      <c r="E244" s="2" t="s">
        <v>37281</v>
      </c>
      <c r="F244" t="str">
        <f t="shared" si="3"/>
        <v/>
      </c>
      <c r="H244" t="s">
        <v>13568</v>
      </c>
      <c r="I244" t="s">
        <v>13568</v>
      </c>
      <c r="J244" t="s">
        <v>13568</v>
      </c>
      <c r="K244">
        <v>5</v>
      </c>
    </row>
    <row r="245" spans="1:11" ht="14.4" customHeight="1" x14ac:dyDescent="0.3">
      <c r="A245" s="2" t="s">
        <v>37282</v>
      </c>
      <c r="B245" s="2" t="s">
        <v>12520</v>
      </c>
      <c r="C245" s="2" t="s">
        <v>37283</v>
      </c>
      <c r="D245" s="2" t="s">
        <v>36877</v>
      </c>
      <c r="E245" s="2" t="s">
        <v>37284</v>
      </c>
      <c r="F245" t="str">
        <f t="shared" si="3"/>
        <v/>
      </c>
      <c r="H245" t="s">
        <v>13568</v>
      </c>
      <c r="I245" t="s">
        <v>13568</v>
      </c>
      <c r="J245" t="s">
        <v>13568</v>
      </c>
      <c r="K245">
        <v>5</v>
      </c>
    </row>
    <row r="246" spans="1:11" ht="14.4" customHeight="1" x14ac:dyDescent="0.3">
      <c r="A246" s="2" t="s">
        <v>37285</v>
      </c>
      <c r="B246" s="2" t="s">
        <v>12520</v>
      </c>
      <c r="C246" s="2" t="s">
        <v>37286</v>
      </c>
      <c r="D246" s="2" t="s">
        <v>36896</v>
      </c>
      <c r="E246" s="2" t="s">
        <v>37287</v>
      </c>
      <c r="F246" t="str">
        <f t="shared" si="3"/>
        <v/>
      </c>
      <c r="H246" t="s">
        <v>13568</v>
      </c>
      <c r="I246" t="s">
        <v>13568</v>
      </c>
      <c r="J246" t="s">
        <v>13568</v>
      </c>
      <c r="K246">
        <v>31</v>
      </c>
    </row>
    <row r="247" spans="1:11" ht="14.4" customHeight="1" x14ac:dyDescent="0.3">
      <c r="A247" s="2" t="s">
        <v>37288</v>
      </c>
      <c r="B247" s="2" t="s">
        <v>12520</v>
      </c>
      <c r="C247" s="2" t="s">
        <v>37289</v>
      </c>
      <c r="D247" s="2" t="s">
        <v>37290</v>
      </c>
      <c r="E247" s="2" t="s">
        <v>37244</v>
      </c>
      <c r="F247" t="str">
        <f t="shared" si="3"/>
        <v/>
      </c>
      <c r="H247" t="s">
        <v>13568</v>
      </c>
      <c r="I247" t="s">
        <v>13568</v>
      </c>
      <c r="J247" t="s">
        <v>13568</v>
      </c>
      <c r="K247">
        <v>13</v>
      </c>
    </row>
    <row r="248" spans="1:11" ht="14.4" customHeight="1" x14ac:dyDescent="0.3">
      <c r="A248" s="2" t="s">
        <v>37291</v>
      </c>
      <c r="B248" s="2" t="s">
        <v>12520</v>
      </c>
      <c r="C248" s="2" t="s">
        <v>37292</v>
      </c>
      <c r="D248" s="2" t="s">
        <v>37290</v>
      </c>
      <c r="E248" s="2" t="s">
        <v>37244</v>
      </c>
      <c r="F248" t="str">
        <f t="shared" si="3"/>
        <v/>
      </c>
      <c r="H248" t="s">
        <v>13568</v>
      </c>
      <c r="I248" t="s">
        <v>13568</v>
      </c>
      <c r="J248" t="s">
        <v>13568</v>
      </c>
      <c r="K248">
        <v>13</v>
      </c>
    </row>
    <row r="249" spans="1:11" ht="14.4" customHeight="1" x14ac:dyDescent="0.3">
      <c r="A249" s="2" t="s">
        <v>37293</v>
      </c>
      <c r="B249" s="2" t="s">
        <v>12520</v>
      </c>
      <c r="C249" s="2" t="s">
        <v>37294</v>
      </c>
      <c r="D249" s="2" t="s">
        <v>37290</v>
      </c>
      <c r="E249" s="2" t="s">
        <v>37244</v>
      </c>
      <c r="F249" t="str">
        <f t="shared" si="3"/>
        <v/>
      </c>
      <c r="H249" t="s">
        <v>13568</v>
      </c>
      <c r="I249" t="s">
        <v>13568</v>
      </c>
      <c r="J249" t="s">
        <v>13568</v>
      </c>
      <c r="K249">
        <v>13</v>
      </c>
    </row>
    <row r="250" spans="1:11" ht="14.4" customHeight="1" x14ac:dyDescent="0.3">
      <c r="A250" s="2" t="s">
        <v>37295</v>
      </c>
      <c r="B250" s="2" t="s">
        <v>12520</v>
      </c>
      <c r="C250" s="2" t="s">
        <v>37296</v>
      </c>
      <c r="D250" s="2" t="s">
        <v>37290</v>
      </c>
      <c r="E250" s="2" t="s">
        <v>37244</v>
      </c>
      <c r="F250" t="str">
        <f t="shared" si="3"/>
        <v/>
      </c>
      <c r="H250" t="s">
        <v>13568</v>
      </c>
      <c r="I250" t="s">
        <v>13568</v>
      </c>
      <c r="J250" t="s">
        <v>13568</v>
      </c>
      <c r="K250">
        <v>13</v>
      </c>
    </row>
    <row r="251" spans="1:11" ht="14.4" customHeight="1" x14ac:dyDescent="0.3">
      <c r="A251" s="2" t="s">
        <v>37297</v>
      </c>
      <c r="B251" s="2" t="s">
        <v>13816</v>
      </c>
      <c r="C251" s="2" t="s">
        <v>37298</v>
      </c>
      <c r="D251" s="2" t="s">
        <v>36696</v>
      </c>
      <c r="E251" s="2" t="s">
        <v>37299</v>
      </c>
      <c r="F251" t="str">
        <f t="shared" si="3"/>
        <v>y</v>
      </c>
      <c r="G251" t="s">
        <v>37232</v>
      </c>
      <c r="H251" t="s">
        <v>13616</v>
      </c>
      <c r="I251" t="s">
        <v>13616</v>
      </c>
      <c r="J251" t="s">
        <v>13616</v>
      </c>
      <c r="K251">
        <v>2</v>
      </c>
    </row>
    <row r="252" spans="1:11" ht="14.4" customHeight="1" x14ac:dyDescent="0.3">
      <c r="A252" s="2" t="s">
        <v>37300</v>
      </c>
      <c r="B252" s="2" t="s">
        <v>18862</v>
      </c>
      <c r="C252" s="2" t="s">
        <v>37301</v>
      </c>
      <c r="D252" s="2" t="s">
        <v>36696</v>
      </c>
      <c r="E252" s="2" t="s">
        <v>37302</v>
      </c>
      <c r="F252" t="str">
        <f t="shared" si="3"/>
        <v>y</v>
      </c>
      <c r="G252" t="s">
        <v>37232</v>
      </c>
      <c r="H252" t="s">
        <v>13616</v>
      </c>
      <c r="I252" t="s">
        <v>13616</v>
      </c>
      <c r="J252" t="s">
        <v>13616</v>
      </c>
      <c r="K252">
        <v>2</v>
      </c>
    </row>
    <row r="253" spans="1:11" ht="14.4" customHeight="1" x14ac:dyDescent="0.3">
      <c r="A253" s="2" t="s">
        <v>37303</v>
      </c>
      <c r="B253" s="2" t="s">
        <v>5571</v>
      </c>
      <c r="C253" s="2" t="s">
        <v>37304</v>
      </c>
      <c r="D253" s="2" t="s">
        <v>36696</v>
      </c>
      <c r="E253" s="2" t="s">
        <v>37305</v>
      </c>
      <c r="F253" t="str">
        <f t="shared" si="3"/>
        <v>y</v>
      </c>
      <c r="G253" t="s">
        <v>37195</v>
      </c>
      <c r="H253" t="s">
        <v>13616</v>
      </c>
      <c r="I253" t="s">
        <v>13616</v>
      </c>
      <c r="J253" t="s">
        <v>13616</v>
      </c>
      <c r="K253">
        <v>2</v>
      </c>
    </row>
    <row r="254" spans="1:11" ht="14.4" customHeight="1" x14ac:dyDescent="0.3">
      <c r="A254" s="2" t="s">
        <v>5570</v>
      </c>
      <c r="B254" s="2" t="s">
        <v>5571</v>
      </c>
      <c r="C254" s="2" t="s">
        <v>5572</v>
      </c>
      <c r="D254" s="2" t="s">
        <v>22259</v>
      </c>
      <c r="E254" s="2" t="s">
        <v>37306</v>
      </c>
      <c r="F254" t="str">
        <f t="shared" si="3"/>
        <v>y</v>
      </c>
      <c r="G254" t="s">
        <v>37195</v>
      </c>
      <c r="H254" t="s">
        <v>13616</v>
      </c>
      <c r="I254" t="s">
        <v>13616</v>
      </c>
      <c r="J254" t="s">
        <v>13616</v>
      </c>
      <c r="K254">
        <v>1</v>
      </c>
    </row>
    <row r="255" spans="1:11" ht="14.4" customHeight="1" x14ac:dyDescent="0.3">
      <c r="A255" s="2" t="s">
        <v>37307</v>
      </c>
      <c r="B255" s="2" t="s">
        <v>5571</v>
      </c>
      <c r="C255" s="2" t="s">
        <v>37308</v>
      </c>
      <c r="D255" s="2" t="s">
        <v>37309</v>
      </c>
      <c r="E255" s="2" t="s">
        <v>37244</v>
      </c>
      <c r="F255" t="str">
        <f t="shared" si="3"/>
        <v>y</v>
      </c>
      <c r="G255" t="s">
        <v>37195</v>
      </c>
      <c r="H255" t="s">
        <v>13616</v>
      </c>
      <c r="I255" t="s">
        <v>13616</v>
      </c>
      <c r="J255" t="s">
        <v>13616</v>
      </c>
      <c r="K255">
        <v>61</v>
      </c>
    </row>
    <row r="256" spans="1:11" ht="14.4" customHeight="1" x14ac:dyDescent="0.3">
      <c r="A256" s="2" t="s">
        <v>37310</v>
      </c>
      <c r="B256" s="2" t="s">
        <v>17786</v>
      </c>
      <c r="C256" s="2" t="s">
        <v>37311</v>
      </c>
      <c r="D256" s="2" t="s">
        <v>37312</v>
      </c>
      <c r="E256" s="2" t="s">
        <v>37313</v>
      </c>
      <c r="F256" t="str">
        <f t="shared" si="3"/>
        <v>y</v>
      </c>
      <c r="G256" t="s">
        <v>37232</v>
      </c>
      <c r="H256" t="s">
        <v>13616</v>
      </c>
      <c r="I256" t="s">
        <v>13616</v>
      </c>
      <c r="J256" t="s">
        <v>13616</v>
      </c>
      <c r="K256">
        <v>26</v>
      </c>
    </row>
    <row r="257" spans="1:11" ht="14.4" customHeight="1" x14ac:dyDescent="0.3">
      <c r="A257" s="2" t="s">
        <v>37314</v>
      </c>
      <c r="B257" s="2" t="s">
        <v>12558</v>
      </c>
      <c r="C257" s="2" t="s">
        <v>37315</v>
      </c>
      <c r="D257" s="2" t="s">
        <v>36696</v>
      </c>
      <c r="E257" s="2" t="s">
        <v>37316</v>
      </c>
      <c r="F257" t="str">
        <f t="shared" si="3"/>
        <v>y</v>
      </c>
      <c r="G257" t="s">
        <v>37232</v>
      </c>
      <c r="H257" t="s">
        <v>13616</v>
      </c>
      <c r="I257" t="s">
        <v>13616</v>
      </c>
      <c r="J257" t="s">
        <v>13616</v>
      </c>
      <c r="K257">
        <v>2</v>
      </c>
    </row>
    <row r="258" spans="1:11" ht="14.4" customHeight="1" x14ac:dyDescent="0.3">
      <c r="A258" s="2" t="s">
        <v>37317</v>
      </c>
      <c r="B258" s="2" t="s">
        <v>37318</v>
      </c>
      <c r="C258" s="2" t="s">
        <v>37319</v>
      </c>
      <c r="D258" s="2" t="s">
        <v>36696</v>
      </c>
      <c r="E258" s="2" t="s">
        <v>37320</v>
      </c>
      <c r="F258" t="str">
        <f t="shared" si="3"/>
        <v>y</v>
      </c>
      <c r="G258" t="s">
        <v>37321</v>
      </c>
      <c r="H258" t="s">
        <v>13616</v>
      </c>
      <c r="I258" t="s">
        <v>13616</v>
      </c>
      <c r="J258" t="s">
        <v>13616</v>
      </c>
      <c r="K258">
        <v>2</v>
      </c>
    </row>
    <row r="259" spans="1:11" ht="14.4" customHeight="1" x14ac:dyDescent="0.3">
      <c r="A259" s="2" t="s">
        <v>37322</v>
      </c>
      <c r="B259" s="2" t="s">
        <v>12599</v>
      </c>
      <c r="C259" s="2" t="s">
        <v>37323</v>
      </c>
      <c r="D259" s="2" t="s">
        <v>37059</v>
      </c>
      <c r="E259" s="2" t="s">
        <v>37324</v>
      </c>
      <c r="F259" t="str">
        <f t="shared" si="3"/>
        <v>y</v>
      </c>
      <c r="G259" t="s">
        <v>37325</v>
      </c>
      <c r="H259" t="s">
        <v>13616</v>
      </c>
      <c r="I259" t="s">
        <v>13616</v>
      </c>
      <c r="J259" t="s">
        <v>13616</v>
      </c>
      <c r="K259">
        <v>17</v>
      </c>
    </row>
    <row r="260" spans="1:11" ht="14.4" customHeight="1" x14ac:dyDescent="0.3">
      <c r="A260" s="2" t="s">
        <v>37326</v>
      </c>
      <c r="B260" s="2" t="s">
        <v>13829</v>
      </c>
      <c r="C260" s="2" t="s">
        <v>37327</v>
      </c>
      <c r="D260" s="2" t="s">
        <v>36696</v>
      </c>
      <c r="E260" s="2" t="s">
        <v>37328</v>
      </c>
      <c r="F260" t="str">
        <f t="shared" si="3"/>
        <v>y</v>
      </c>
      <c r="G260" t="s">
        <v>37232</v>
      </c>
      <c r="H260" t="s">
        <v>13616</v>
      </c>
      <c r="I260" t="s">
        <v>13616</v>
      </c>
      <c r="J260" t="s">
        <v>13616</v>
      </c>
      <c r="K260">
        <v>2</v>
      </c>
    </row>
    <row r="261" spans="1:11" ht="14.4" customHeight="1" x14ac:dyDescent="0.3">
      <c r="A261" s="2" t="s">
        <v>37329</v>
      </c>
      <c r="B261" s="2" t="s">
        <v>18881</v>
      </c>
      <c r="C261" s="2" t="s">
        <v>37330</v>
      </c>
      <c r="D261" s="2" t="s">
        <v>36696</v>
      </c>
      <c r="E261" s="2" t="s">
        <v>37331</v>
      </c>
      <c r="F261" t="str">
        <f t="shared" ref="F261:F324" si="4">IF(COUNTIF(H261:J261,"used")&gt;0,"y","")</f>
        <v>y</v>
      </c>
      <c r="G261" t="s">
        <v>37195</v>
      </c>
      <c r="H261" t="s">
        <v>13616</v>
      </c>
      <c r="I261" t="s">
        <v>13616</v>
      </c>
      <c r="J261" t="s">
        <v>13616</v>
      </c>
      <c r="K261">
        <v>2</v>
      </c>
    </row>
    <row r="262" spans="1:11" ht="14.4" customHeight="1" x14ac:dyDescent="0.3">
      <c r="A262" s="2" t="s">
        <v>37332</v>
      </c>
      <c r="B262" s="2" t="s">
        <v>12505</v>
      </c>
      <c r="C262" s="2" t="s">
        <v>37333</v>
      </c>
      <c r="D262" s="2" t="s">
        <v>36696</v>
      </c>
      <c r="E262" s="2" t="s">
        <v>37334</v>
      </c>
      <c r="F262" t="str">
        <f t="shared" si="4"/>
        <v>y</v>
      </c>
      <c r="G262" t="s">
        <v>37195</v>
      </c>
      <c r="H262" t="s">
        <v>13616</v>
      </c>
      <c r="I262" t="s">
        <v>13616</v>
      </c>
      <c r="J262" t="s">
        <v>13616</v>
      </c>
      <c r="K262">
        <v>2</v>
      </c>
    </row>
    <row r="263" spans="1:11" ht="14.4" customHeight="1" x14ac:dyDescent="0.3">
      <c r="A263" s="2" t="s">
        <v>37335</v>
      </c>
      <c r="B263" s="2" t="s">
        <v>12505</v>
      </c>
      <c r="C263" s="2" t="s">
        <v>37336</v>
      </c>
      <c r="D263" s="2" t="s">
        <v>37337</v>
      </c>
      <c r="E263" s="2" t="s">
        <v>37338</v>
      </c>
      <c r="F263" t="str">
        <f t="shared" si="4"/>
        <v>y</v>
      </c>
      <c r="G263" t="s">
        <v>37195</v>
      </c>
      <c r="H263" t="s">
        <v>13616</v>
      </c>
      <c r="I263" t="s">
        <v>13616</v>
      </c>
      <c r="J263" t="s">
        <v>13616</v>
      </c>
      <c r="K263">
        <v>43</v>
      </c>
    </row>
    <row r="264" spans="1:11" ht="14.4" customHeight="1" x14ac:dyDescent="0.3">
      <c r="A264" s="2" t="s">
        <v>37339</v>
      </c>
      <c r="B264" s="2" t="s">
        <v>6175</v>
      </c>
      <c r="C264" s="2" t="s">
        <v>37340</v>
      </c>
      <c r="D264" s="2" t="s">
        <v>36696</v>
      </c>
      <c r="E264" s="2" t="s">
        <v>37341</v>
      </c>
      <c r="F264" t="str">
        <f t="shared" si="4"/>
        <v>y</v>
      </c>
      <c r="G264" t="s">
        <v>37195</v>
      </c>
      <c r="H264" t="s">
        <v>13616</v>
      </c>
      <c r="I264" t="s">
        <v>13616</v>
      </c>
      <c r="J264" t="s">
        <v>13616</v>
      </c>
      <c r="K264">
        <v>2</v>
      </c>
    </row>
    <row r="265" spans="1:11" ht="14.4" customHeight="1" x14ac:dyDescent="0.3">
      <c r="A265" s="2" t="s">
        <v>37342</v>
      </c>
      <c r="B265" s="2" t="s">
        <v>6175</v>
      </c>
      <c r="C265" s="2" t="s">
        <v>37343</v>
      </c>
      <c r="D265" s="2" t="s">
        <v>37344</v>
      </c>
      <c r="E265" s="2" t="s">
        <v>37345</v>
      </c>
      <c r="F265" t="str">
        <f t="shared" si="4"/>
        <v>y</v>
      </c>
      <c r="G265" t="s">
        <v>37195</v>
      </c>
      <c r="H265" t="s">
        <v>13616</v>
      </c>
      <c r="I265" t="s">
        <v>13616</v>
      </c>
      <c r="J265" t="s">
        <v>13616</v>
      </c>
      <c r="K265">
        <v>44</v>
      </c>
    </row>
    <row r="266" spans="1:11" ht="14.4" customHeight="1" x14ac:dyDescent="0.3">
      <c r="A266" s="2" t="s">
        <v>37346</v>
      </c>
      <c r="B266" s="2" t="s">
        <v>4487</v>
      </c>
      <c r="C266" s="2" t="s">
        <v>37347</v>
      </c>
      <c r="D266" s="2" t="s">
        <v>36696</v>
      </c>
      <c r="E266" s="2" t="s">
        <v>37348</v>
      </c>
      <c r="F266" t="str">
        <f t="shared" si="4"/>
        <v>y</v>
      </c>
      <c r="G266" t="s">
        <v>37195</v>
      </c>
      <c r="H266" t="s">
        <v>13616</v>
      </c>
      <c r="I266" t="s">
        <v>13616</v>
      </c>
      <c r="J266" t="s">
        <v>13616</v>
      </c>
      <c r="K266">
        <v>2</v>
      </c>
    </row>
    <row r="267" spans="1:11" ht="14.4" customHeight="1" x14ac:dyDescent="0.3">
      <c r="A267" s="2" t="s">
        <v>37349</v>
      </c>
      <c r="B267" s="2" t="s">
        <v>37350</v>
      </c>
      <c r="C267" s="2" t="s">
        <v>37351</v>
      </c>
      <c r="D267" s="2" t="s">
        <v>36696</v>
      </c>
      <c r="E267" s="2" t="s">
        <v>37352</v>
      </c>
      <c r="F267" t="str">
        <f t="shared" si="4"/>
        <v/>
      </c>
      <c r="H267" t="s">
        <v>13568</v>
      </c>
      <c r="I267" t="s">
        <v>13568</v>
      </c>
      <c r="J267" t="s">
        <v>13568</v>
      </c>
      <c r="K267">
        <v>2</v>
      </c>
    </row>
    <row r="268" spans="1:11" ht="14.4" customHeight="1" x14ac:dyDescent="0.3">
      <c r="A268" s="2" t="s">
        <v>37353</v>
      </c>
      <c r="B268" s="2" t="s">
        <v>18897</v>
      </c>
      <c r="C268" s="2" t="s">
        <v>37354</v>
      </c>
      <c r="D268" s="2" t="s">
        <v>37013</v>
      </c>
      <c r="E268" s="2" t="s">
        <v>37355</v>
      </c>
      <c r="F268" t="str">
        <f t="shared" si="4"/>
        <v/>
      </c>
      <c r="H268" t="s">
        <v>13568</v>
      </c>
      <c r="I268" t="s">
        <v>13568</v>
      </c>
      <c r="J268" t="s">
        <v>13568</v>
      </c>
      <c r="K268">
        <v>30</v>
      </c>
    </row>
    <row r="269" spans="1:11" ht="14.4" customHeight="1" x14ac:dyDescent="0.3">
      <c r="A269" s="2" t="s">
        <v>37356</v>
      </c>
      <c r="B269" s="2" t="s">
        <v>6636</v>
      </c>
      <c r="C269" s="2" t="s">
        <v>37357</v>
      </c>
      <c r="D269" s="2" t="s">
        <v>36696</v>
      </c>
      <c r="E269" s="2" t="s">
        <v>37358</v>
      </c>
      <c r="F269" t="str">
        <f t="shared" si="4"/>
        <v>y</v>
      </c>
      <c r="G269" t="s">
        <v>37232</v>
      </c>
      <c r="H269" t="s">
        <v>13616</v>
      </c>
      <c r="I269" t="s">
        <v>13616</v>
      </c>
      <c r="J269" t="s">
        <v>13616</v>
      </c>
      <c r="K269">
        <v>2</v>
      </c>
    </row>
    <row r="270" spans="1:11" ht="14.4" customHeight="1" x14ac:dyDescent="0.3">
      <c r="A270" s="2" t="s">
        <v>37359</v>
      </c>
      <c r="B270" s="2" t="s">
        <v>12514</v>
      </c>
      <c r="C270" s="2" t="s">
        <v>37360</v>
      </c>
      <c r="D270" s="2" t="s">
        <v>36696</v>
      </c>
      <c r="E270" s="2" t="s">
        <v>37361</v>
      </c>
      <c r="F270" t="str">
        <f t="shared" si="4"/>
        <v>y</v>
      </c>
      <c r="G270" t="s">
        <v>37257</v>
      </c>
      <c r="H270" t="s">
        <v>13616</v>
      </c>
      <c r="I270" t="s">
        <v>13616</v>
      </c>
      <c r="J270" t="s">
        <v>13616</v>
      </c>
      <c r="K270">
        <v>2</v>
      </c>
    </row>
    <row r="271" spans="1:11" ht="14.4" customHeight="1" x14ac:dyDescent="0.3">
      <c r="A271" s="2" t="s">
        <v>37362</v>
      </c>
      <c r="B271" s="2" t="s">
        <v>12498</v>
      </c>
      <c r="C271" s="2" t="s">
        <v>37363</v>
      </c>
      <c r="D271" s="2" t="s">
        <v>36696</v>
      </c>
      <c r="E271" s="2" t="s">
        <v>37364</v>
      </c>
      <c r="F271" t="str">
        <f t="shared" si="4"/>
        <v>y</v>
      </c>
      <c r="G271" t="s">
        <v>37232</v>
      </c>
      <c r="H271" t="s">
        <v>13616</v>
      </c>
      <c r="I271" t="s">
        <v>13616</v>
      </c>
      <c r="J271" t="s">
        <v>13616</v>
      </c>
      <c r="K271">
        <v>2</v>
      </c>
    </row>
    <row r="272" spans="1:11" ht="14.4" customHeight="1" x14ac:dyDescent="0.3">
      <c r="A272" s="2" t="s">
        <v>37365</v>
      </c>
      <c r="B272" s="2" t="s">
        <v>18911</v>
      </c>
      <c r="C272" s="2" t="s">
        <v>37366</v>
      </c>
      <c r="D272" s="2" t="s">
        <v>36696</v>
      </c>
      <c r="E272" s="2" t="s">
        <v>37367</v>
      </c>
      <c r="F272" t="str">
        <f t="shared" si="4"/>
        <v>y</v>
      </c>
      <c r="G272" t="s">
        <v>37262</v>
      </c>
      <c r="H272" t="s">
        <v>13616</v>
      </c>
      <c r="I272" t="s">
        <v>13616</v>
      </c>
      <c r="J272" t="s">
        <v>13616</v>
      </c>
      <c r="K272">
        <v>2</v>
      </c>
    </row>
    <row r="273" spans="1:11" ht="14.4" customHeight="1" x14ac:dyDescent="0.3">
      <c r="A273" s="2" t="s">
        <v>37368</v>
      </c>
      <c r="B273" s="2" t="s">
        <v>37369</v>
      </c>
      <c r="C273" s="2" t="s">
        <v>37370</v>
      </c>
      <c r="D273" s="2" t="s">
        <v>36696</v>
      </c>
      <c r="E273" s="2" t="s">
        <v>37371</v>
      </c>
      <c r="F273" t="str">
        <f t="shared" si="4"/>
        <v/>
      </c>
      <c r="H273" t="s">
        <v>13568</v>
      </c>
      <c r="I273" t="s">
        <v>13568</v>
      </c>
      <c r="J273" t="s">
        <v>13568</v>
      </c>
      <c r="K273">
        <v>2</v>
      </c>
    </row>
    <row r="274" spans="1:11" ht="14.4" customHeight="1" x14ac:dyDescent="0.3">
      <c r="A274" s="2" t="s">
        <v>37372</v>
      </c>
      <c r="B274" s="2" t="s">
        <v>18915</v>
      </c>
      <c r="C274" s="2" t="s">
        <v>37373</v>
      </c>
      <c r="D274" s="2" t="s">
        <v>36696</v>
      </c>
      <c r="E274" s="2" t="s">
        <v>37374</v>
      </c>
      <c r="F274" t="str">
        <f t="shared" si="4"/>
        <v>y</v>
      </c>
      <c r="G274" t="s">
        <v>37195</v>
      </c>
      <c r="H274" t="s">
        <v>13616</v>
      </c>
      <c r="I274" t="s">
        <v>13616</v>
      </c>
      <c r="J274" t="s">
        <v>13616</v>
      </c>
      <c r="K274">
        <v>2</v>
      </c>
    </row>
    <row r="275" spans="1:11" ht="14.4" customHeight="1" x14ac:dyDescent="0.3">
      <c r="A275" s="2" t="s">
        <v>37375</v>
      </c>
      <c r="B275" s="2" t="s">
        <v>5474</v>
      </c>
      <c r="C275" s="2" t="s">
        <v>37376</v>
      </c>
      <c r="D275" s="2" t="s">
        <v>36854</v>
      </c>
      <c r="E275" s="2" t="s">
        <v>37377</v>
      </c>
      <c r="F275" t="str">
        <f t="shared" si="4"/>
        <v>y</v>
      </c>
      <c r="G275" t="s">
        <v>37232</v>
      </c>
      <c r="H275" t="s">
        <v>13616</v>
      </c>
      <c r="I275" t="s">
        <v>13616</v>
      </c>
      <c r="J275" t="s">
        <v>13616</v>
      </c>
      <c r="K275">
        <v>9</v>
      </c>
    </row>
    <row r="276" spans="1:11" ht="14.4" customHeight="1" x14ac:dyDescent="0.3">
      <c r="A276" s="2" t="s">
        <v>5473</v>
      </c>
      <c r="B276" s="2" t="s">
        <v>5474</v>
      </c>
      <c r="C276" s="2" t="s">
        <v>5475</v>
      </c>
      <c r="D276" s="2" t="s">
        <v>22259</v>
      </c>
      <c r="E276" s="2" t="s">
        <v>37378</v>
      </c>
      <c r="F276" t="str">
        <f t="shared" si="4"/>
        <v>y</v>
      </c>
      <c r="G276" t="s">
        <v>37232</v>
      </c>
      <c r="H276" t="s">
        <v>13616</v>
      </c>
      <c r="I276" t="s">
        <v>13616</v>
      </c>
      <c r="J276" t="s">
        <v>13616</v>
      </c>
      <c r="K276">
        <v>1</v>
      </c>
    </row>
    <row r="277" spans="1:11" ht="14.4" customHeight="1" x14ac:dyDescent="0.3">
      <c r="A277" s="2" t="s">
        <v>5479</v>
      </c>
      <c r="B277" s="2" t="s">
        <v>5474</v>
      </c>
      <c r="C277" s="2" t="s">
        <v>5480</v>
      </c>
      <c r="D277" s="2" t="s">
        <v>22259</v>
      </c>
      <c r="E277" s="2" t="s">
        <v>37379</v>
      </c>
      <c r="F277" t="str">
        <f t="shared" si="4"/>
        <v>y</v>
      </c>
      <c r="G277" t="s">
        <v>37232</v>
      </c>
      <c r="H277" t="s">
        <v>13616</v>
      </c>
      <c r="I277" t="s">
        <v>13616</v>
      </c>
      <c r="J277" t="s">
        <v>13616</v>
      </c>
      <c r="K277">
        <v>1</v>
      </c>
    </row>
    <row r="278" spans="1:11" ht="14.4" customHeight="1" x14ac:dyDescent="0.3">
      <c r="A278" s="2" t="s">
        <v>37380</v>
      </c>
      <c r="B278" s="2" t="s">
        <v>18923</v>
      </c>
      <c r="C278" s="2" t="s">
        <v>18832</v>
      </c>
      <c r="D278" s="2" t="s">
        <v>37381</v>
      </c>
      <c r="E278" s="2" t="s">
        <v>37382</v>
      </c>
      <c r="F278" t="str">
        <f t="shared" si="4"/>
        <v/>
      </c>
      <c r="H278" t="s">
        <v>13568</v>
      </c>
      <c r="I278" t="s">
        <v>13568</v>
      </c>
      <c r="J278" t="s">
        <v>13568</v>
      </c>
      <c r="K278">
        <v>86</v>
      </c>
    </row>
    <row r="279" spans="1:11" ht="14.4" customHeight="1" x14ac:dyDescent="0.3">
      <c r="A279" s="2" t="s">
        <v>37383</v>
      </c>
      <c r="B279" s="2" t="s">
        <v>37384</v>
      </c>
      <c r="C279" s="2" t="s">
        <v>37385</v>
      </c>
      <c r="D279" s="2" t="s">
        <v>36696</v>
      </c>
      <c r="E279" s="2" t="s">
        <v>37386</v>
      </c>
      <c r="F279" t="str">
        <f t="shared" si="4"/>
        <v>y</v>
      </c>
      <c r="G279" t="s">
        <v>37195</v>
      </c>
      <c r="H279" t="s">
        <v>13616</v>
      </c>
      <c r="I279" t="s">
        <v>13616</v>
      </c>
      <c r="J279" t="s">
        <v>13616</v>
      </c>
      <c r="K279">
        <v>2</v>
      </c>
    </row>
    <row r="280" spans="1:11" ht="14.4" customHeight="1" x14ac:dyDescent="0.3">
      <c r="A280" s="2" t="s">
        <v>37387</v>
      </c>
      <c r="B280" s="2" t="s">
        <v>12620</v>
      </c>
      <c r="C280" s="2" t="s">
        <v>37388</v>
      </c>
      <c r="D280" s="2" t="s">
        <v>36696</v>
      </c>
      <c r="E280" s="2" t="s">
        <v>37389</v>
      </c>
      <c r="F280" t="str">
        <f t="shared" si="4"/>
        <v>y</v>
      </c>
      <c r="G280" t="s">
        <v>37321</v>
      </c>
      <c r="H280" t="s">
        <v>13616</v>
      </c>
      <c r="I280" t="s">
        <v>13616</v>
      </c>
      <c r="J280" t="s">
        <v>13616</v>
      </c>
      <c r="K280">
        <v>2</v>
      </c>
    </row>
    <row r="281" spans="1:11" ht="14.4" customHeight="1" x14ac:dyDescent="0.3">
      <c r="A281" s="2" t="s">
        <v>37390</v>
      </c>
      <c r="B281" s="2" t="s">
        <v>37391</v>
      </c>
      <c r="C281" s="2" t="s">
        <v>37392</v>
      </c>
      <c r="D281" s="2" t="s">
        <v>36696</v>
      </c>
      <c r="E281" s="2" t="s">
        <v>37393</v>
      </c>
      <c r="F281" t="str">
        <f t="shared" si="4"/>
        <v>y</v>
      </c>
      <c r="G281" t="s">
        <v>37195</v>
      </c>
      <c r="H281" t="s">
        <v>13616</v>
      </c>
      <c r="I281" t="s">
        <v>13616</v>
      </c>
      <c r="J281" t="s">
        <v>13616</v>
      </c>
      <c r="K281">
        <v>2</v>
      </c>
    </row>
    <row r="282" spans="1:11" ht="14.4" customHeight="1" x14ac:dyDescent="0.3">
      <c r="A282" s="2" t="s">
        <v>37394</v>
      </c>
      <c r="B282" s="2" t="s">
        <v>37395</v>
      </c>
      <c r="C282" s="2" t="s">
        <v>37396</v>
      </c>
      <c r="D282" s="2" t="s">
        <v>36696</v>
      </c>
      <c r="E282" s="2" t="s">
        <v>37397</v>
      </c>
      <c r="F282" t="str">
        <f t="shared" si="4"/>
        <v>y</v>
      </c>
      <c r="G282" t="s">
        <v>37321</v>
      </c>
      <c r="H282" t="s">
        <v>13616</v>
      </c>
      <c r="I282" t="s">
        <v>13616</v>
      </c>
      <c r="J282" t="s">
        <v>13616</v>
      </c>
      <c r="K282">
        <v>2</v>
      </c>
    </row>
    <row r="283" spans="1:11" ht="14.4" customHeight="1" x14ac:dyDescent="0.3">
      <c r="A283" s="2" t="s">
        <v>37398</v>
      </c>
      <c r="B283" s="2" t="s">
        <v>37399</v>
      </c>
      <c r="C283" s="2" t="s">
        <v>37400</v>
      </c>
      <c r="D283" s="2" t="s">
        <v>36696</v>
      </c>
      <c r="E283" s="2" t="s">
        <v>37401</v>
      </c>
      <c r="F283" t="str">
        <f t="shared" si="4"/>
        <v>y</v>
      </c>
      <c r="G283" t="s">
        <v>37321</v>
      </c>
      <c r="H283" t="s">
        <v>13616</v>
      </c>
      <c r="I283" t="s">
        <v>13616</v>
      </c>
      <c r="J283" t="s">
        <v>13616</v>
      </c>
      <c r="K283">
        <v>2</v>
      </c>
    </row>
    <row r="284" spans="1:11" ht="14.4" customHeight="1" x14ac:dyDescent="0.3">
      <c r="A284" s="2" t="s">
        <v>37402</v>
      </c>
      <c r="B284" s="2" t="s">
        <v>37403</v>
      </c>
      <c r="C284" s="2" t="s">
        <v>37404</v>
      </c>
      <c r="D284" s="2" t="s">
        <v>36696</v>
      </c>
      <c r="E284" s="2" t="s">
        <v>37405</v>
      </c>
      <c r="F284" t="str">
        <f t="shared" si="4"/>
        <v/>
      </c>
      <c r="H284" t="s">
        <v>13568</v>
      </c>
      <c r="I284" t="s">
        <v>13568</v>
      </c>
      <c r="J284" t="s">
        <v>13568</v>
      </c>
      <c r="K284">
        <v>2</v>
      </c>
    </row>
    <row r="285" spans="1:11" ht="14.4" customHeight="1" x14ac:dyDescent="0.3">
      <c r="A285" s="2" t="s">
        <v>37406</v>
      </c>
      <c r="B285" s="2" t="s">
        <v>18935</v>
      </c>
      <c r="C285" s="2" t="s">
        <v>37407</v>
      </c>
      <c r="D285" s="2" t="s">
        <v>36696</v>
      </c>
      <c r="E285" s="2" t="s">
        <v>37408</v>
      </c>
      <c r="F285" t="str">
        <f t="shared" si="4"/>
        <v>y</v>
      </c>
      <c r="G285" t="s">
        <v>37232</v>
      </c>
      <c r="H285" t="s">
        <v>13616</v>
      </c>
      <c r="I285" t="s">
        <v>13616</v>
      </c>
      <c r="J285" t="s">
        <v>13616</v>
      </c>
      <c r="K285">
        <v>2</v>
      </c>
    </row>
    <row r="286" spans="1:11" ht="14.4" customHeight="1" x14ac:dyDescent="0.3">
      <c r="A286" s="2" t="s">
        <v>37409</v>
      </c>
      <c r="B286" s="2" t="s">
        <v>37410</v>
      </c>
      <c r="C286" s="2" t="s">
        <v>37411</v>
      </c>
      <c r="D286" s="2" t="s">
        <v>36696</v>
      </c>
      <c r="E286" s="2" t="s">
        <v>37412</v>
      </c>
      <c r="F286" t="str">
        <f t="shared" si="4"/>
        <v/>
      </c>
      <c r="H286" t="s">
        <v>13568</v>
      </c>
      <c r="I286" t="s">
        <v>13568</v>
      </c>
      <c r="J286" t="s">
        <v>13568</v>
      </c>
      <c r="K286">
        <v>2</v>
      </c>
    </row>
    <row r="287" spans="1:11" ht="14.4" customHeight="1" x14ac:dyDescent="0.3">
      <c r="A287" s="2" t="s">
        <v>37413</v>
      </c>
      <c r="B287" s="2" t="s">
        <v>37414</v>
      </c>
      <c r="C287" s="2" t="s">
        <v>37415</v>
      </c>
      <c r="D287" s="2" t="s">
        <v>36696</v>
      </c>
      <c r="E287" s="2" t="s">
        <v>37416</v>
      </c>
      <c r="F287" t="str">
        <f t="shared" si="4"/>
        <v/>
      </c>
      <c r="H287" t="s">
        <v>13568</v>
      </c>
      <c r="I287" t="s">
        <v>13568</v>
      </c>
      <c r="J287" t="s">
        <v>13568</v>
      </c>
      <c r="K287">
        <v>2</v>
      </c>
    </row>
    <row r="288" spans="1:11" ht="14.4" customHeight="1" x14ac:dyDescent="0.3">
      <c r="A288" s="2" t="s">
        <v>37417</v>
      </c>
      <c r="B288" s="2" t="s">
        <v>18939</v>
      </c>
      <c r="C288" s="2" t="s">
        <v>37418</v>
      </c>
      <c r="D288" s="2" t="s">
        <v>36696</v>
      </c>
      <c r="E288" s="2" t="s">
        <v>37419</v>
      </c>
      <c r="F288" t="str">
        <f t="shared" si="4"/>
        <v>y</v>
      </c>
      <c r="G288" t="s">
        <v>37232</v>
      </c>
      <c r="H288" t="s">
        <v>13616</v>
      </c>
      <c r="I288" t="s">
        <v>13616</v>
      </c>
      <c r="J288" t="s">
        <v>13616</v>
      </c>
      <c r="K288">
        <v>2</v>
      </c>
    </row>
    <row r="289" spans="1:11" ht="14.4" customHeight="1" x14ac:dyDescent="0.3">
      <c r="A289" s="2" t="s">
        <v>37420</v>
      </c>
      <c r="B289" s="2" t="s">
        <v>37421</v>
      </c>
      <c r="C289" s="2" t="s">
        <v>37422</v>
      </c>
      <c r="D289" s="2" t="s">
        <v>36696</v>
      </c>
      <c r="E289" s="2" t="s">
        <v>37423</v>
      </c>
      <c r="F289" t="str">
        <f t="shared" si="4"/>
        <v>y</v>
      </c>
      <c r="G289" t="s">
        <v>37321</v>
      </c>
      <c r="H289" t="s">
        <v>13616</v>
      </c>
      <c r="I289" t="s">
        <v>13616</v>
      </c>
      <c r="J289" t="s">
        <v>13616</v>
      </c>
      <c r="K289">
        <v>2</v>
      </c>
    </row>
    <row r="290" spans="1:11" ht="14.4" customHeight="1" x14ac:dyDescent="0.3">
      <c r="A290" s="2" t="s">
        <v>37424</v>
      </c>
      <c r="B290" s="2" t="s">
        <v>6373</v>
      </c>
      <c r="C290" s="2" t="s">
        <v>37425</v>
      </c>
      <c r="D290" s="2" t="s">
        <v>36696</v>
      </c>
      <c r="E290" s="2" t="s">
        <v>37426</v>
      </c>
      <c r="F290" t="str">
        <f t="shared" si="4"/>
        <v/>
      </c>
      <c r="H290" t="s">
        <v>13568</v>
      </c>
      <c r="I290" t="s">
        <v>13568</v>
      </c>
      <c r="J290" t="s">
        <v>13568</v>
      </c>
      <c r="K290">
        <v>2</v>
      </c>
    </row>
    <row r="291" spans="1:11" ht="14.4" customHeight="1" x14ac:dyDescent="0.3">
      <c r="A291" s="2" t="s">
        <v>37427</v>
      </c>
      <c r="B291" s="2" t="s">
        <v>12525</v>
      </c>
      <c r="C291" s="2" t="s">
        <v>37428</v>
      </c>
      <c r="D291" s="2" t="s">
        <v>36834</v>
      </c>
      <c r="E291" s="2" t="s">
        <v>37429</v>
      </c>
      <c r="F291" t="str">
        <f t="shared" si="4"/>
        <v/>
      </c>
      <c r="H291" t="s">
        <v>13568</v>
      </c>
      <c r="I291" t="s">
        <v>13568</v>
      </c>
      <c r="J291" t="s">
        <v>13568</v>
      </c>
      <c r="K291">
        <v>7</v>
      </c>
    </row>
    <row r="292" spans="1:11" ht="14.4" customHeight="1" x14ac:dyDescent="0.3">
      <c r="A292" s="2" t="s">
        <v>37430</v>
      </c>
      <c r="B292" s="2" t="s">
        <v>12525</v>
      </c>
      <c r="C292" s="2" t="s">
        <v>37267</v>
      </c>
      <c r="D292" s="2" t="s">
        <v>36834</v>
      </c>
      <c r="E292" s="2" t="s">
        <v>37268</v>
      </c>
      <c r="F292" t="str">
        <f t="shared" si="4"/>
        <v/>
      </c>
      <c r="H292" t="s">
        <v>13568</v>
      </c>
      <c r="I292" t="s">
        <v>13568</v>
      </c>
      <c r="J292" t="s">
        <v>13568</v>
      </c>
      <c r="K292">
        <v>7</v>
      </c>
    </row>
    <row r="293" spans="1:11" ht="14.4" customHeight="1" x14ac:dyDescent="0.3">
      <c r="A293" s="2" t="s">
        <v>37431</v>
      </c>
      <c r="B293" s="2" t="s">
        <v>12576</v>
      </c>
      <c r="C293" s="2" t="s">
        <v>37432</v>
      </c>
      <c r="D293" s="2" t="s">
        <v>36696</v>
      </c>
      <c r="E293" s="2" t="s">
        <v>37433</v>
      </c>
      <c r="F293" t="str">
        <f t="shared" si="4"/>
        <v/>
      </c>
      <c r="H293" t="s">
        <v>13568</v>
      </c>
      <c r="I293" t="s">
        <v>13568</v>
      </c>
      <c r="J293" t="s">
        <v>13568</v>
      </c>
      <c r="K293">
        <v>2</v>
      </c>
    </row>
    <row r="294" spans="1:11" ht="14.4" customHeight="1" x14ac:dyDescent="0.3">
      <c r="A294" s="2" t="s">
        <v>37434</v>
      </c>
      <c r="B294" s="2" t="s">
        <v>12594</v>
      </c>
      <c r="C294" s="2" t="s">
        <v>37435</v>
      </c>
      <c r="D294" s="2" t="s">
        <v>36696</v>
      </c>
      <c r="E294" s="2" t="s">
        <v>37436</v>
      </c>
      <c r="F294" t="str">
        <f t="shared" si="4"/>
        <v/>
      </c>
      <c r="H294" t="s">
        <v>13568</v>
      </c>
      <c r="I294" t="s">
        <v>13568</v>
      </c>
      <c r="J294" t="s">
        <v>13568</v>
      </c>
      <c r="K294">
        <v>2</v>
      </c>
    </row>
    <row r="295" spans="1:11" ht="14.4" customHeight="1" x14ac:dyDescent="0.3">
      <c r="A295" s="2" t="s">
        <v>37437</v>
      </c>
      <c r="B295" s="2" t="s">
        <v>4159</v>
      </c>
      <c r="C295" s="2" t="s">
        <v>37438</v>
      </c>
      <c r="D295" s="2" t="s">
        <v>36588</v>
      </c>
      <c r="E295" s="2" t="s">
        <v>37439</v>
      </c>
      <c r="F295" t="str">
        <f t="shared" si="4"/>
        <v>y</v>
      </c>
      <c r="G295" s="15" t="s">
        <v>37440</v>
      </c>
      <c r="H295" t="s">
        <v>13616</v>
      </c>
      <c r="I295" t="s">
        <v>13616</v>
      </c>
      <c r="J295" t="s">
        <v>13616</v>
      </c>
      <c r="K295">
        <v>6</v>
      </c>
    </row>
    <row r="296" spans="1:11" ht="14.4" customHeight="1" x14ac:dyDescent="0.3">
      <c r="A296" s="2" t="s">
        <v>5494</v>
      </c>
      <c r="B296" s="2" t="s">
        <v>4159</v>
      </c>
      <c r="C296" s="2" t="s">
        <v>5495</v>
      </c>
      <c r="D296" s="2" t="s">
        <v>22259</v>
      </c>
      <c r="E296" s="2" t="s">
        <v>37441</v>
      </c>
      <c r="F296" t="str">
        <f t="shared" si="4"/>
        <v>y</v>
      </c>
      <c r="G296" s="15" t="s">
        <v>37440</v>
      </c>
      <c r="H296" t="s">
        <v>13616</v>
      </c>
      <c r="I296" t="s">
        <v>13616</v>
      </c>
      <c r="J296" t="s">
        <v>13616</v>
      </c>
      <c r="K296">
        <v>1</v>
      </c>
    </row>
    <row r="297" spans="1:11" ht="14.4" customHeight="1" x14ac:dyDescent="0.3">
      <c r="A297" s="2" t="s">
        <v>37442</v>
      </c>
      <c r="B297" s="2" t="s">
        <v>4159</v>
      </c>
      <c r="C297" s="2" t="s">
        <v>37443</v>
      </c>
      <c r="D297" s="2" t="s">
        <v>37243</v>
      </c>
      <c r="E297" s="2" t="s">
        <v>37444</v>
      </c>
      <c r="F297" t="str">
        <f t="shared" si="4"/>
        <v>y</v>
      </c>
      <c r="G297" s="15" t="s">
        <v>37440</v>
      </c>
      <c r="H297" t="s">
        <v>13616</v>
      </c>
      <c r="I297" t="s">
        <v>13616</v>
      </c>
      <c r="J297" t="s">
        <v>13616</v>
      </c>
      <c r="K297">
        <v>34</v>
      </c>
    </row>
    <row r="298" spans="1:11" ht="14.4" customHeight="1" x14ac:dyDescent="0.3">
      <c r="A298" s="2" t="s">
        <v>37445</v>
      </c>
      <c r="B298" s="2" t="s">
        <v>4159</v>
      </c>
      <c r="C298" s="2" t="s">
        <v>37446</v>
      </c>
      <c r="D298" s="2" t="s">
        <v>37243</v>
      </c>
      <c r="E298" s="2" t="s">
        <v>37444</v>
      </c>
      <c r="F298" t="str">
        <f t="shared" si="4"/>
        <v>y</v>
      </c>
      <c r="G298" s="15" t="s">
        <v>37440</v>
      </c>
      <c r="H298" t="s">
        <v>13616</v>
      </c>
      <c r="I298" t="s">
        <v>13616</v>
      </c>
      <c r="J298" t="s">
        <v>13616</v>
      </c>
      <c r="K298">
        <v>34</v>
      </c>
    </row>
    <row r="299" spans="1:11" ht="14.4" customHeight="1" x14ac:dyDescent="0.3">
      <c r="A299" s="2" t="s">
        <v>37447</v>
      </c>
      <c r="B299" s="2" t="s">
        <v>4159</v>
      </c>
      <c r="C299" s="2" t="s">
        <v>37448</v>
      </c>
      <c r="D299" s="2" t="s">
        <v>37449</v>
      </c>
      <c r="E299" s="2" t="s">
        <v>37450</v>
      </c>
      <c r="F299" t="str">
        <f t="shared" si="4"/>
        <v>y</v>
      </c>
      <c r="G299" s="15" t="s">
        <v>37440</v>
      </c>
      <c r="H299" t="s">
        <v>13616</v>
      </c>
      <c r="I299" t="s">
        <v>13616</v>
      </c>
      <c r="J299" t="s">
        <v>13616</v>
      </c>
      <c r="K299">
        <v>45</v>
      </c>
    </row>
    <row r="300" spans="1:11" ht="14.4" customHeight="1" x14ac:dyDescent="0.3">
      <c r="A300" s="2" t="s">
        <v>37451</v>
      </c>
      <c r="B300" s="2" t="s">
        <v>4159</v>
      </c>
      <c r="C300" s="2" t="s">
        <v>37448</v>
      </c>
      <c r="D300" s="2" t="s">
        <v>37449</v>
      </c>
      <c r="E300" s="2" t="s">
        <v>37450</v>
      </c>
      <c r="F300" t="str">
        <f t="shared" si="4"/>
        <v>y</v>
      </c>
      <c r="G300" s="15" t="s">
        <v>37440</v>
      </c>
      <c r="H300" t="s">
        <v>13616</v>
      </c>
      <c r="I300" t="s">
        <v>13616</v>
      </c>
      <c r="J300" t="s">
        <v>13616</v>
      </c>
      <c r="K300">
        <v>45</v>
      </c>
    </row>
    <row r="301" spans="1:11" ht="14.4" customHeight="1" x14ac:dyDescent="0.3">
      <c r="A301" s="2" t="s">
        <v>9278</v>
      </c>
      <c r="B301" s="2" t="s">
        <v>5512</v>
      </c>
      <c r="C301" s="2" t="s">
        <v>37452</v>
      </c>
      <c r="D301" s="2" t="s">
        <v>36834</v>
      </c>
      <c r="E301" s="2" t="s">
        <v>37453</v>
      </c>
      <c r="F301" t="str">
        <f t="shared" si="4"/>
        <v>y</v>
      </c>
      <c r="G301" s="15" t="s">
        <v>37440</v>
      </c>
      <c r="H301" t="s">
        <v>13616</v>
      </c>
      <c r="I301" t="s">
        <v>13616</v>
      </c>
      <c r="J301" t="s">
        <v>13616</v>
      </c>
      <c r="K301">
        <v>7</v>
      </c>
    </row>
    <row r="302" spans="1:11" ht="14.4" customHeight="1" x14ac:dyDescent="0.3">
      <c r="A302" s="2" t="s">
        <v>37454</v>
      </c>
      <c r="B302" s="2" t="s">
        <v>5512</v>
      </c>
      <c r="C302" s="2" t="s">
        <v>37455</v>
      </c>
      <c r="D302" s="2" t="s">
        <v>36848</v>
      </c>
      <c r="E302" s="2" t="s">
        <v>37456</v>
      </c>
      <c r="F302" t="str">
        <f t="shared" si="4"/>
        <v>y</v>
      </c>
      <c r="G302" s="15" t="s">
        <v>37440</v>
      </c>
      <c r="H302" t="s">
        <v>13616</v>
      </c>
      <c r="I302" t="s">
        <v>13616</v>
      </c>
      <c r="J302" t="s">
        <v>13616</v>
      </c>
      <c r="K302">
        <v>29</v>
      </c>
    </row>
    <row r="303" spans="1:11" ht="14.4" customHeight="1" x14ac:dyDescent="0.3">
      <c r="A303" s="2" t="s">
        <v>5511</v>
      </c>
      <c r="B303" s="2" t="s">
        <v>5512</v>
      </c>
      <c r="C303" s="2" t="s">
        <v>5513</v>
      </c>
      <c r="D303" s="2" t="s">
        <v>22259</v>
      </c>
      <c r="E303" s="2" t="s">
        <v>37457</v>
      </c>
      <c r="F303" t="str">
        <f t="shared" si="4"/>
        <v>y</v>
      </c>
      <c r="G303" s="15" t="s">
        <v>37440</v>
      </c>
      <c r="H303" t="s">
        <v>13616</v>
      </c>
      <c r="I303" t="s">
        <v>13616</v>
      </c>
      <c r="J303" t="s">
        <v>13616</v>
      </c>
      <c r="K303">
        <v>1</v>
      </c>
    </row>
    <row r="304" spans="1:11" ht="14.4" customHeight="1" x14ac:dyDescent="0.3">
      <c r="A304" s="2" t="s">
        <v>9243</v>
      </c>
      <c r="B304" s="2" t="s">
        <v>12655</v>
      </c>
      <c r="C304" s="2" t="s">
        <v>37458</v>
      </c>
      <c r="D304" s="2" t="s">
        <v>36877</v>
      </c>
      <c r="E304" s="2" t="s">
        <v>37459</v>
      </c>
      <c r="F304" t="str">
        <f t="shared" si="4"/>
        <v>y</v>
      </c>
      <c r="G304" t="s">
        <v>37460</v>
      </c>
      <c r="H304" t="s">
        <v>13616</v>
      </c>
      <c r="I304" t="s">
        <v>13616</v>
      </c>
      <c r="J304" t="s">
        <v>13616</v>
      </c>
      <c r="K304">
        <v>5</v>
      </c>
    </row>
    <row r="305" spans="1:11" ht="14.4" customHeight="1" x14ac:dyDescent="0.3">
      <c r="A305" s="2" t="s">
        <v>37461</v>
      </c>
      <c r="B305" s="2" t="s">
        <v>12655</v>
      </c>
      <c r="C305" s="2" t="s">
        <v>37462</v>
      </c>
      <c r="D305" s="2" t="s">
        <v>36877</v>
      </c>
      <c r="E305" s="2" t="s">
        <v>37463</v>
      </c>
      <c r="F305" t="str">
        <f t="shared" si="4"/>
        <v>y</v>
      </c>
      <c r="G305" t="s">
        <v>37460</v>
      </c>
      <c r="H305" t="s">
        <v>13616</v>
      </c>
      <c r="I305" t="s">
        <v>13616</v>
      </c>
      <c r="J305" t="s">
        <v>13616</v>
      </c>
      <c r="K305">
        <v>5</v>
      </c>
    </row>
    <row r="306" spans="1:11" ht="14.4" customHeight="1" x14ac:dyDescent="0.3">
      <c r="A306" s="2" t="s">
        <v>9327</v>
      </c>
      <c r="B306" s="2" t="s">
        <v>12655</v>
      </c>
      <c r="C306" s="2" t="s">
        <v>37464</v>
      </c>
      <c r="D306" s="2" t="s">
        <v>37048</v>
      </c>
      <c r="E306" s="2" t="s">
        <v>37465</v>
      </c>
      <c r="F306" t="str">
        <f t="shared" si="4"/>
        <v>y</v>
      </c>
      <c r="G306" t="s">
        <v>37460</v>
      </c>
      <c r="H306" t="s">
        <v>13616</v>
      </c>
      <c r="I306" t="s">
        <v>13616</v>
      </c>
      <c r="J306" t="s">
        <v>13616</v>
      </c>
      <c r="K306">
        <v>10</v>
      </c>
    </row>
    <row r="307" spans="1:11" ht="14.4" customHeight="1" x14ac:dyDescent="0.3">
      <c r="A307" s="2" t="s">
        <v>37466</v>
      </c>
      <c r="B307" s="2" t="s">
        <v>12655</v>
      </c>
      <c r="C307" s="2" t="s">
        <v>37467</v>
      </c>
      <c r="D307" s="2" t="s">
        <v>36877</v>
      </c>
      <c r="E307" s="2" t="s">
        <v>37468</v>
      </c>
      <c r="F307" t="str">
        <f t="shared" si="4"/>
        <v>y</v>
      </c>
      <c r="G307" t="s">
        <v>37460</v>
      </c>
      <c r="H307" t="s">
        <v>13616</v>
      </c>
      <c r="I307" t="s">
        <v>13616</v>
      </c>
      <c r="J307" t="s">
        <v>13616</v>
      </c>
      <c r="K307">
        <v>5</v>
      </c>
    </row>
    <row r="308" spans="1:11" ht="14.4" customHeight="1" x14ac:dyDescent="0.3">
      <c r="A308" s="2" t="s">
        <v>37469</v>
      </c>
      <c r="B308" s="2" t="s">
        <v>12655</v>
      </c>
      <c r="C308" s="2" t="s">
        <v>37470</v>
      </c>
      <c r="D308" s="2" t="s">
        <v>36896</v>
      </c>
      <c r="E308" s="2" t="s">
        <v>37471</v>
      </c>
      <c r="F308" t="str">
        <f t="shared" si="4"/>
        <v>y</v>
      </c>
      <c r="G308" t="s">
        <v>37460</v>
      </c>
      <c r="H308" t="s">
        <v>13616</v>
      </c>
      <c r="I308" t="s">
        <v>13616</v>
      </c>
      <c r="J308" t="s">
        <v>13616</v>
      </c>
      <c r="K308">
        <v>31</v>
      </c>
    </row>
    <row r="309" spans="1:11" ht="14.4" customHeight="1" x14ac:dyDescent="0.3">
      <c r="A309" s="2" t="s">
        <v>37472</v>
      </c>
      <c r="B309" s="2" t="s">
        <v>12655</v>
      </c>
      <c r="C309" s="2" t="s">
        <v>37473</v>
      </c>
      <c r="D309" s="2" t="s">
        <v>37290</v>
      </c>
      <c r="E309" s="2" t="s">
        <v>37444</v>
      </c>
      <c r="F309" t="str">
        <f t="shared" si="4"/>
        <v>y</v>
      </c>
      <c r="G309" t="s">
        <v>37460</v>
      </c>
      <c r="H309" t="s">
        <v>13616</v>
      </c>
      <c r="I309" t="s">
        <v>13616</v>
      </c>
      <c r="J309" t="s">
        <v>13616</v>
      </c>
      <c r="K309">
        <v>13</v>
      </c>
    </row>
    <row r="310" spans="1:11" ht="14.4" customHeight="1" x14ac:dyDescent="0.3">
      <c r="A310" s="2" t="s">
        <v>37474</v>
      </c>
      <c r="B310" s="2" t="s">
        <v>12655</v>
      </c>
      <c r="C310" s="2" t="s">
        <v>37475</v>
      </c>
      <c r="D310" s="2" t="s">
        <v>37290</v>
      </c>
      <c r="E310" s="2" t="s">
        <v>37444</v>
      </c>
      <c r="F310" t="str">
        <f t="shared" si="4"/>
        <v>y</v>
      </c>
      <c r="G310" t="s">
        <v>37460</v>
      </c>
      <c r="H310" t="s">
        <v>13616</v>
      </c>
      <c r="I310" t="s">
        <v>13616</v>
      </c>
      <c r="J310" t="s">
        <v>13616</v>
      </c>
      <c r="K310">
        <v>13</v>
      </c>
    </row>
    <row r="311" spans="1:11" ht="14.4" customHeight="1" x14ac:dyDescent="0.3">
      <c r="A311" s="2" t="s">
        <v>37476</v>
      </c>
      <c r="B311" s="2" t="s">
        <v>12655</v>
      </c>
      <c r="C311" s="2" t="s">
        <v>37477</v>
      </c>
      <c r="D311" s="2" t="s">
        <v>37290</v>
      </c>
      <c r="E311" s="2" t="s">
        <v>37444</v>
      </c>
      <c r="F311" t="str">
        <f t="shared" si="4"/>
        <v>y</v>
      </c>
      <c r="G311" t="s">
        <v>37460</v>
      </c>
      <c r="H311" t="s">
        <v>13616</v>
      </c>
      <c r="I311" t="s">
        <v>13616</v>
      </c>
      <c r="J311" t="s">
        <v>13616</v>
      </c>
      <c r="K311">
        <v>13</v>
      </c>
    </row>
    <row r="312" spans="1:11" ht="14.4" customHeight="1" x14ac:dyDescent="0.3">
      <c r="A312" s="2" t="s">
        <v>37478</v>
      </c>
      <c r="B312" s="2" t="s">
        <v>12655</v>
      </c>
      <c r="C312" s="2" t="s">
        <v>37479</v>
      </c>
      <c r="D312" s="2" t="s">
        <v>37290</v>
      </c>
      <c r="E312" s="2" t="s">
        <v>37444</v>
      </c>
      <c r="F312" t="str">
        <f t="shared" si="4"/>
        <v>y</v>
      </c>
      <c r="G312" t="s">
        <v>37460</v>
      </c>
      <c r="H312" t="s">
        <v>13616</v>
      </c>
      <c r="I312" t="s">
        <v>13616</v>
      </c>
      <c r="J312" t="s">
        <v>13616</v>
      </c>
      <c r="K312">
        <v>13</v>
      </c>
    </row>
    <row r="313" spans="1:11" ht="14.4" customHeight="1" x14ac:dyDescent="0.3">
      <c r="A313" s="2" t="s">
        <v>37480</v>
      </c>
      <c r="B313" s="2" t="s">
        <v>12648</v>
      </c>
      <c r="C313" s="2" t="s">
        <v>12649</v>
      </c>
      <c r="D313" s="2" t="s">
        <v>37481</v>
      </c>
      <c r="E313" s="2" t="s">
        <v>37482</v>
      </c>
      <c r="F313" t="str">
        <f t="shared" si="4"/>
        <v>y</v>
      </c>
      <c r="G313" s="15" t="s">
        <v>37440</v>
      </c>
      <c r="H313" t="s">
        <v>13616</v>
      </c>
      <c r="I313" t="s">
        <v>13616</v>
      </c>
      <c r="J313" t="s">
        <v>13616</v>
      </c>
      <c r="K313">
        <v>88</v>
      </c>
    </row>
    <row r="314" spans="1:11" ht="14.4" customHeight="1" x14ac:dyDescent="0.3">
      <c r="A314" s="2" t="s">
        <v>37483</v>
      </c>
      <c r="B314" s="2" t="s">
        <v>24882</v>
      </c>
      <c r="C314" s="2" t="s">
        <v>37484</v>
      </c>
      <c r="D314" s="2" t="s">
        <v>37485</v>
      </c>
      <c r="E314" s="2" t="s">
        <v>37486</v>
      </c>
      <c r="F314" t="str">
        <f t="shared" si="4"/>
        <v/>
      </c>
      <c r="H314" t="s">
        <v>13568</v>
      </c>
      <c r="I314" t="s">
        <v>13568</v>
      </c>
      <c r="J314" t="s">
        <v>13568</v>
      </c>
      <c r="K314">
        <v>89</v>
      </c>
    </row>
    <row r="315" spans="1:11" ht="14.4" customHeight="1" x14ac:dyDescent="0.3">
      <c r="A315" s="2" t="s">
        <v>37487</v>
      </c>
      <c r="B315" s="2" t="s">
        <v>12651</v>
      </c>
      <c r="C315" s="2" t="s">
        <v>37488</v>
      </c>
      <c r="D315" s="2" t="s">
        <v>37337</v>
      </c>
      <c r="E315" s="2" t="s">
        <v>37489</v>
      </c>
      <c r="F315" t="str">
        <f t="shared" si="4"/>
        <v>y</v>
      </c>
      <c r="G315" t="s">
        <v>37460</v>
      </c>
      <c r="H315" t="s">
        <v>13616</v>
      </c>
      <c r="I315" t="s">
        <v>13616</v>
      </c>
      <c r="J315" t="s">
        <v>13616</v>
      </c>
      <c r="K315">
        <v>43</v>
      </c>
    </row>
    <row r="316" spans="1:11" ht="14.4" customHeight="1" x14ac:dyDescent="0.3">
      <c r="A316" s="2" t="s">
        <v>37490</v>
      </c>
      <c r="B316" s="2" t="s">
        <v>12691</v>
      </c>
      <c r="C316" s="2" t="s">
        <v>37491</v>
      </c>
      <c r="D316" s="2" t="s">
        <v>37492</v>
      </c>
      <c r="E316" s="2" t="s">
        <v>37450</v>
      </c>
      <c r="F316" t="str">
        <f t="shared" si="4"/>
        <v>y</v>
      </c>
      <c r="G316" t="s">
        <v>37460</v>
      </c>
      <c r="H316" t="s">
        <v>13616</v>
      </c>
      <c r="I316" t="s">
        <v>13616</v>
      </c>
      <c r="J316" t="s">
        <v>13616</v>
      </c>
      <c r="K316">
        <v>46</v>
      </c>
    </row>
    <row r="317" spans="1:11" ht="14.4" customHeight="1" x14ac:dyDescent="0.3">
      <c r="A317" s="2" t="s">
        <v>37493</v>
      </c>
      <c r="B317" s="2" t="s">
        <v>12691</v>
      </c>
      <c r="C317" s="2" t="s">
        <v>37491</v>
      </c>
      <c r="D317" s="2" t="s">
        <v>37492</v>
      </c>
      <c r="E317" s="2" t="s">
        <v>37450</v>
      </c>
      <c r="F317" t="str">
        <f t="shared" si="4"/>
        <v>y</v>
      </c>
      <c r="G317" t="s">
        <v>37460</v>
      </c>
      <c r="H317" t="s">
        <v>13616</v>
      </c>
      <c r="I317" t="s">
        <v>13616</v>
      </c>
      <c r="J317" t="s">
        <v>13616</v>
      </c>
      <c r="K317">
        <v>46</v>
      </c>
    </row>
    <row r="318" spans="1:11" ht="14.4" customHeight="1" x14ac:dyDescent="0.3">
      <c r="A318" s="2" t="s">
        <v>37494</v>
      </c>
      <c r="B318" s="2" t="s">
        <v>19073</v>
      </c>
      <c r="C318" s="2" t="s">
        <v>37495</v>
      </c>
      <c r="D318" s="2" t="s">
        <v>37496</v>
      </c>
      <c r="E318" s="2" t="s">
        <v>37497</v>
      </c>
      <c r="F318" t="str">
        <f t="shared" si="4"/>
        <v>y</v>
      </c>
      <c r="G318" t="s">
        <v>37460</v>
      </c>
      <c r="H318" t="s">
        <v>13616</v>
      </c>
      <c r="I318" t="s">
        <v>13616</v>
      </c>
      <c r="J318" t="s">
        <v>13616</v>
      </c>
      <c r="K318">
        <v>91</v>
      </c>
    </row>
    <row r="319" spans="1:11" ht="14.4" customHeight="1" x14ac:dyDescent="0.3">
      <c r="A319" s="2" t="s">
        <v>37498</v>
      </c>
      <c r="B319" s="2" t="s">
        <v>19073</v>
      </c>
      <c r="C319" s="2" t="s">
        <v>19074</v>
      </c>
      <c r="D319" s="2" t="s">
        <v>37499</v>
      </c>
      <c r="E319" s="2" t="s">
        <v>37500</v>
      </c>
      <c r="F319" t="str">
        <f t="shared" si="4"/>
        <v>y</v>
      </c>
      <c r="G319" t="s">
        <v>37460</v>
      </c>
      <c r="H319" t="s">
        <v>13616</v>
      </c>
      <c r="I319" t="s">
        <v>13616</v>
      </c>
      <c r="J319" t="s">
        <v>13616</v>
      </c>
      <c r="K319">
        <v>92</v>
      </c>
    </row>
    <row r="320" spans="1:11" ht="14.4" customHeight="1" x14ac:dyDescent="0.3">
      <c r="A320" s="2" t="s">
        <v>37501</v>
      </c>
      <c r="B320" s="2" t="s">
        <v>19073</v>
      </c>
      <c r="C320" s="2" t="s">
        <v>37502</v>
      </c>
      <c r="D320" s="2" t="s">
        <v>37503</v>
      </c>
      <c r="E320" s="2" t="s">
        <v>37504</v>
      </c>
      <c r="F320" t="str">
        <f t="shared" si="4"/>
        <v>y</v>
      </c>
      <c r="G320" t="s">
        <v>37460</v>
      </c>
      <c r="H320" t="s">
        <v>13616</v>
      </c>
      <c r="I320" t="s">
        <v>13616</v>
      </c>
      <c r="J320" t="s">
        <v>13616</v>
      </c>
      <c r="K320">
        <v>93</v>
      </c>
    </row>
    <row r="321" spans="1:11" ht="14.4" customHeight="1" x14ac:dyDescent="0.3">
      <c r="A321" s="2" t="s">
        <v>37505</v>
      </c>
      <c r="B321" s="2" t="s">
        <v>19077</v>
      </c>
      <c r="C321" s="2" t="s">
        <v>37506</v>
      </c>
      <c r="D321" s="2" t="s">
        <v>37344</v>
      </c>
      <c r="E321" s="2" t="s">
        <v>37507</v>
      </c>
      <c r="F321" t="str">
        <f t="shared" si="4"/>
        <v>y</v>
      </c>
      <c r="G321" t="s">
        <v>37460</v>
      </c>
      <c r="H321" t="s">
        <v>13616</v>
      </c>
      <c r="I321" t="s">
        <v>13616</v>
      </c>
      <c r="J321" t="s">
        <v>13616</v>
      </c>
      <c r="K321">
        <v>44</v>
      </c>
    </row>
    <row r="322" spans="1:11" ht="14.4" customHeight="1" x14ac:dyDescent="0.3">
      <c r="A322" s="2" t="s">
        <v>37508</v>
      </c>
      <c r="B322" s="2" t="s">
        <v>19077</v>
      </c>
      <c r="C322" s="2" t="s">
        <v>37509</v>
      </c>
      <c r="D322" s="2" t="s">
        <v>37510</v>
      </c>
      <c r="E322" s="2" t="s">
        <v>37450</v>
      </c>
      <c r="F322" t="str">
        <f t="shared" si="4"/>
        <v>y</v>
      </c>
      <c r="G322" t="s">
        <v>37460</v>
      </c>
      <c r="H322" t="s">
        <v>13616</v>
      </c>
      <c r="I322" t="s">
        <v>13616</v>
      </c>
      <c r="J322" t="s">
        <v>13616</v>
      </c>
      <c r="K322">
        <v>94</v>
      </c>
    </row>
    <row r="323" spans="1:11" ht="14.4" customHeight="1" x14ac:dyDescent="0.3">
      <c r="A323" s="2" t="s">
        <v>37511</v>
      </c>
      <c r="B323" s="2" t="s">
        <v>19081</v>
      </c>
      <c r="C323" s="2" t="s">
        <v>37512</v>
      </c>
      <c r="D323" s="2" t="s">
        <v>37513</v>
      </c>
      <c r="E323" s="2" t="s">
        <v>37514</v>
      </c>
      <c r="F323" t="str">
        <f t="shared" si="4"/>
        <v/>
      </c>
      <c r="H323" t="s">
        <v>13568</v>
      </c>
      <c r="I323" t="s">
        <v>13568</v>
      </c>
      <c r="J323" t="s">
        <v>13568</v>
      </c>
      <c r="K323">
        <v>95</v>
      </c>
    </row>
    <row r="324" spans="1:11" ht="14.4" customHeight="1" x14ac:dyDescent="0.3">
      <c r="A324" s="2" t="s">
        <v>37515</v>
      </c>
      <c r="B324" s="2" t="s">
        <v>19099</v>
      </c>
      <c r="C324" s="2" t="s">
        <v>37516</v>
      </c>
      <c r="D324" s="2" t="s">
        <v>37013</v>
      </c>
      <c r="E324" s="2" t="s">
        <v>37517</v>
      </c>
      <c r="F324" t="str">
        <f t="shared" si="4"/>
        <v/>
      </c>
      <c r="H324" t="s">
        <v>13568</v>
      </c>
      <c r="I324" t="s">
        <v>13568</v>
      </c>
      <c r="J324" t="s">
        <v>13568</v>
      </c>
      <c r="K324">
        <v>30</v>
      </c>
    </row>
    <row r="325" spans="1:11" ht="14.4" customHeight="1" x14ac:dyDescent="0.3">
      <c r="A325" s="2" t="s">
        <v>37518</v>
      </c>
      <c r="B325" s="2" t="s">
        <v>5946</v>
      </c>
      <c r="C325" s="2" t="s">
        <v>19104</v>
      </c>
      <c r="D325" s="2" t="s">
        <v>37519</v>
      </c>
      <c r="E325" s="2" t="s">
        <v>37520</v>
      </c>
      <c r="F325" t="str">
        <f t="shared" ref="F325:F388" si="5">IF(COUNTIF(H325:J325,"used")&gt;0,"y","")</f>
        <v>y</v>
      </c>
      <c r="G325" s="15" t="s">
        <v>37440</v>
      </c>
      <c r="H325" t="s">
        <v>13616</v>
      </c>
      <c r="I325" t="s">
        <v>13616</v>
      </c>
      <c r="J325" t="s">
        <v>13616</v>
      </c>
      <c r="K325">
        <v>96</v>
      </c>
    </row>
    <row r="326" spans="1:11" ht="14.4" customHeight="1" x14ac:dyDescent="0.3">
      <c r="A326" s="2" t="s">
        <v>5356</v>
      </c>
      <c r="B326" s="2" t="s">
        <v>5573</v>
      </c>
      <c r="C326" s="2" t="s">
        <v>5574</v>
      </c>
      <c r="D326" s="2" t="s">
        <v>22259</v>
      </c>
      <c r="E326" s="2" t="s">
        <v>37521</v>
      </c>
      <c r="F326" t="str">
        <f t="shared" si="5"/>
        <v>y</v>
      </c>
      <c r="G326" s="15" t="s">
        <v>37440</v>
      </c>
      <c r="H326" t="s">
        <v>13616</v>
      </c>
      <c r="I326" t="s">
        <v>13616</v>
      </c>
      <c r="J326" t="s">
        <v>13616</v>
      </c>
      <c r="K326">
        <v>1</v>
      </c>
    </row>
    <row r="327" spans="1:11" ht="14.4" customHeight="1" x14ac:dyDescent="0.3">
      <c r="A327" s="2" t="s">
        <v>37522</v>
      </c>
      <c r="B327" s="2" t="s">
        <v>5573</v>
      </c>
      <c r="C327" s="2" t="s">
        <v>37523</v>
      </c>
      <c r="D327" s="2" t="s">
        <v>37309</v>
      </c>
      <c r="E327" s="2" t="s">
        <v>37444</v>
      </c>
      <c r="F327" t="str">
        <f t="shared" si="5"/>
        <v>y</v>
      </c>
      <c r="G327" s="15" t="s">
        <v>37440</v>
      </c>
      <c r="H327" t="s">
        <v>13616</v>
      </c>
      <c r="I327" t="s">
        <v>13616</v>
      </c>
      <c r="J327" t="s">
        <v>13616</v>
      </c>
      <c r="K327">
        <v>61</v>
      </c>
    </row>
    <row r="328" spans="1:11" ht="14.4" customHeight="1" x14ac:dyDescent="0.3">
      <c r="A328" s="2" t="s">
        <v>37524</v>
      </c>
      <c r="B328" s="2" t="s">
        <v>15940</v>
      </c>
      <c r="C328" s="2" t="s">
        <v>37525</v>
      </c>
      <c r="D328" s="2" t="s">
        <v>37526</v>
      </c>
      <c r="E328" s="2" t="s">
        <v>37527</v>
      </c>
      <c r="F328" t="str">
        <f t="shared" si="5"/>
        <v>y</v>
      </c>
      <c r="G328" s="15" t="s">
        <v>37119</v>
      </c>
      <c r="H328" t="s">
        <v>13616</v>
      </c>
      <c r="I328" t="s">
        <v>13616</v>
      </c>
      <c r="J328" t="s">
        <v>13616</v>
      </c>
      <c r="K328">
        <v>12</v>
      </c>
    </row>
    <row r="329" spans="1:11" ht="14.4" customHeight="1" x14ac:dyDescent="0.3">
      <c r="A329" s="2" t="s">
        <v>37528</v>
      </c>
      <c r="B329" s="2" t="s">
        <v>15940</v>
      </c>
      <c r="C329" s="2" t="s">
        <v>37529</v>
      </c>
      <c r="D329" s="2" t="s">
        <v>37526</v>
      </c>
      <c r="E329" s="2" t="s">
        <v>37530</v>
      </c>
      <c r="F329" t="str">
        <f t="shared" si="5"/>
        <v>y</v>
      </c>
      <c r="G329" s="15" t="s">
        <v>37119</v>
      </c>
      <c r="H329" t="s">
        <v>13616</v>
      </c>
      <c r="I329" t="s">
        <v>13616</v>
      </c>
      <c r="J329" t="s">
        <v>13616</v>
      </c>
      <c r="K329">
        <v>12</v>
      </c>
    </row>
    <row r="330" spans="1:11" ht="14.4" customHeight="1" x14ac:dyDescent="0.3">
      <c r="A330" s="2" t="s">
        <v>37531</v>
      </c>
      <c r="B330" s="2" t="s">
        <v>19129</v>
      </c>
      <c r="C330" s="2" t="s">
        <v>19130</v>
      </c>
      <c r="D330" s="2" t="s">
        <v>37532</v>
      </c>
      <c r="E330" s="2" t="s">
        <v>37533</v>
      </c>
      <c r="F330" t="str">
        <f t="shared" si="5"/>
        <v/>
      </c>
      <c r="H330" t="s">
        <v>13568</v>
      </c>
      <c r="I330" t="s">
        <v>13568</v>
      </c>
      <c r="J330" t="s">
        <v>13568</v>
      </c>
      <c r="K330">
        <v>98</v>
      </c>
    </row>
    <row r="331" spans="1:11" ht="14.4" customHeight="1" x14ac:dyDescent="0.3">
      <c r="A331" s="2" t="s">
        <v>37534</v>
      </c>
      <c r="B331" s="2" t="s">
        <v>5477</v>
      </c>
      <c r="C331" s="2" t="s">
        <v>37535</v>
      </c>
      <c r="D331" s="2" t="s">
        <v>36854</v>
      </c>
      <c r="E331" s="2" t="s">
        <v>37536</v>
      </c>
      <c r="F331" t="str">
        <f t="shared" si="5"/>
        <v>y</v>
      </c>
      <c r="G331" t="s">
        <v>37460</v>
      </c>
      <c r="H331" t="s">
        <v>13616</v>
      </c>
      <c r="I331" t="s">
        <v>13616</v>
      </c>
      <c r="J331" t="s">
        <v>13616</v>
      </c>
      <c r="K331">
        <v>9</v>
      </c>
    </row>
    <row r="332" spans="1:11" ht="14.4" customHeight="1" x14ac:dyDescent="0.3">
      <c r="A332" s="2" t="s">
        <v>5476</v>
      </c>
      <c r="B332" s="2" t="s">
        <v>5477</v>
      </c>
      <c r="C332" s="2" t="s">
        <v>5478</v>
      </c>
      <c r="D332" s="2" t="s">
        <v>22259</v>
      </c>
      <c r="E332" s="2" t="s">
        <v>37537</v>
      </c>
      <c r="F332" t="str">
        <f t="shared" si="5"/>
        <v>y</v>
      </c>
      <c r="G332" t="s">
        <v>37460</v>
      </c>
      <c r="H332" t="s">
        <v>13616</v>
      </c>
      <c r="I332" t="s">
        <v>13616</v>
      </c>
      <c r="J332" t="s">
        <v>13616</v>
      </c>
      <c r="K332">
        <v>1</v>
      </c>
    </row>
    <row r="333" spans="1:11" ht="14.4" customHeight="1" x14ac:dyDescent="0.3">
      <c r="A333" s="2" t="s">
        <v>5481</v>
      </c>
      <c r="B333" s="2" t="s">
        <v>5477</v>
      </c>
      <c r="C333" s="2" t="s">
        <v>5482</v>
      </c>
      <c r="D333" s="2" t="s">
        <v>22259</v>
      </c>
      <c r="E333" s="2" t="s">
        <v>37538</v>
      </c>
      <c r="F333" t="str">
        <f t="shared" si="5"/>
        <v>y</v>
      </c>
      <c r="G333" t="s">
        <v>37460</v>
      </c>
      <c r="H333" t="s">
        <v>13616</v>
      </c>
      <c r="I333" t="s">
        <v>13616</v>
      </c>
      <c r="J333" t="s">
        <v>13616</v>
      </c>
      <c r="K333">
        <v>1</v>
      </c>
    </row>
    <row r="334" spans="1:11" ht="14.4" customHeight="1" x14ac:dyDescent="0.3">
      <c r="A334" s="2" t="s">
        <v>37539</v>
      </c>
      <c r="B334" s="2" t="s">
        <v>19136</v>
      </c>
      <c r="C334" s="2" t="s">
        <v>37540</v>
      </c>
      <c r="D334" s="2" t="s">
        <v>37541</v>
      </c>
      <c r="E334" s="2" t="s">
        <v>37450</v>
      </c>
      <c r="F334" t="str">
        <f t="shared" si="5"/>
        <v/>
      </c>
      <c r="H334" t="s">
        <v>13568</v>
      </c>
      <c r="I334" t="s">
        <v>13568</v>
      </c>
      <c r="J334" t="s">
        <v>13568</v>
      </c>
      <c r="K334">
        <v>48</v>
      </c>
    </row>
    <row r="335" spans="1:11" ht="14.4" customHeight="1" x14ac:dyDescent="0.3">
      <c r="A335" s="2" t="s">
        <v>37542</v>
      </c>
      <c r="B335" s="2" t="s">
        <v>19136</v>
      </c>
      <c r="C335" s="2" t="s">
        <v>37540</v>
      </c>
      <c r="D335" s="2" t="s">
        <v>37541</v>
      </c>
      <c r="E335" s="2" t="s">
        <v>37450</v>
      </c>
      <c r="F335" t="str">
        <f t="shared" si="5"/>
        <v/>
      </c>
      <c r="H335" t="s">
        <v>13568</v>
      </c>
      <c r="I335" t="s">
        <v>13568</v>
      </c>
      <c r="J335" t="s">
        <v>13568</v>
      </c>
      <c r="K335">
        <v>48</v>
      </c>
    </row>
    <row r="336" spans="1:11" ht="14.4" customHeight="1" x14ac:dyDescent="0.3">
      <c r="A336" s="2" t="s">
        <v>37543</v>
      </c>
      <c r="B336" s="2" t="s">
        <v>37544</v>
      </c>
      <c r="C336" s="2" t="s">
        <v>37545</v>
      </c>
      <c r="D336" s="2" t="s">
        <v>37546</v>
      </c>
      <c r="E336" s="2" t="s">
        <v>37547</v>
      </c>
      <c r="F336" t="str">
        <f t="shared" si="5"/>
        <v/>
      </c>
      <c r="H336" t="s">
        <v>13568</v>
      </c>
      <c r="I336" t="s">
        <v>13568</v>
      </c>
      <c r="J336" t="s">
        <v>13568</v>
      </c>
      <c r="K336">
        <v>100</v>
      </c>
    </row>
    <row r="337" spans="1:11" ht="14.4" customHeight="1" x14ac:dyDescent="0.3">
      <c r="A337" s="2" t="s">
        <v>37548</v>
      </c>
      <c r="B337" s="2" t="s">
        <v>37549</v>
      </c>
      <c r="C337" s="2" t="s">
        <v>37550</v>
      </c>
      <c r="D337" s="2" t="s">
        <v>37551</v>
      </c>
      <c r="E337" s="2" t="s">
        <v>37552</v>
      </c>
      <c r="F337" t="str">
        <f t="shared" si="5"/>
        <v/>
      </c>
      <c r="H337" t="s">
        <v>13568</v>
      </c>
      <c r="I337" t="s">
        <v>13568</v>
      </c>
      <c r="J337" t="s">
        <v>13568</v>
      </c>
      <c r="K337">
        <v>101</v>
      </c>
    </row>
    <row r="338" spans="1:11" ht="14.4" customHeight="1" x14ac:dyDescent="0.3">
      <c r="A338" s="2" t="s">
        <v>37553</v>
      </c>
      <c r="B338" s="2" t="s">
        <v>37554</v>
      </c>
      <c r="C338" s="2" t="s">
        <v>37555</v>
      </c>
      <c r="D338" s="2" t="s">
        <v>37556</v>
      </c>
      <c r="E338" s="2" t="s">
        <v>37557</v>
      </c>
      <c r="F338" t="str">
        <f t="shared" si="5"/>
        <v/>
      </c>
      <c r="H338" t="s">
        <v>13568</v>
      </c>
      <c r="I338" t="s">
        <v>13568</v>
      </c>
      <c r="J338" t="s">
        <v>13568</v>
      </c>
      <c r="K338">
        <v>102</v>
      </c>
    </row>
    <row r="339" spans="1:11" ht="14.4" customHeight="1" x14ac:dyDescent="0.3">
      <c r="A339" s="2" t="s">
        <v>37558</v>
      </c>
      <c r="B339" s="2" t="s">
        <v>37559</v>
      </c>
      <c r="C339" s="2" t="s">
        <v>37560</v>
      </c>
      <c r="D339" s="2" t="s">
        <v>37561</v>
      </c>
      <c r="E339" s="2" t="s">
        <v>37562</v>
      </c>
      <c r="F339" t="str">
        <f t="shared" si="5"/>
        <v/>
      </c>
      <c r="H339" t="s">
        <v>13568</v>
      </c>
      <c r="I339" t="s">
        <v>13568</v>
      </c>
      <c r="J339" t="s">
        <v>13568</v>
      </c>
      <c r="K339">
        <v>103</v>
      </c>
    </row>
    <row r="340" spans="1:11" ht="14.4" customHeight="1" x14ac:dyDescent="0.3">
      <c r="A340" s="2" t="s">
        <v>37563</v>
      </c>
      <c r="B340" s="2" t="s">
        <v>37564</v>
      </c>
      <c r="C340" s="2" t="s">
        <v>37565</v>
      </c>
      <c r="D340" s="2" t="s">
        <v>37566</v>
      </c>
      <c r="E340" s="2" t="s">
        <v>37567</v>
      </c>
      <c r="F340" t="str">
        <f t="shared" si="5"/>
        <v/>
      </c>
      <c r="H340" t="s">
        <v>13568</v>
      </c>
      <c r="I340" t="s">
        <v>13568</v>
      </c>
      <c r="J340" t="s">
        <v>13568</v>
      </c>
      <c r="K340">
        <v>104</v>
      </c>
    </row>
    <row r="341" spans="1:11" ht="14.4" customHeight="1" x14ac:dyDescent="0.3">
      <c r="A341" s="2" t="s">
        <v>37568</v>
      </c>
      <c r="B341" s="2" t="s">
        <v>12667</v>
      </c>
      <c r="C341" s="2" t="s">
        <v>37569</v>
      </c>
      <c r="D341" s="2" t="s">
        <v>36834</v>
      </c>
      <c r="E341" s="2" t="s">
        <v>37570</v>
      </c>
      <c r="F341" t="str">
        <f t="shared" si="5"/>
        <v/>
      </c>
      <c r="H341" t="s">
        <v>13568</v>
      </c>
      <c r="I341" t="s">
        <v>13568</v>
      </c>
      <c r="J341" t="s">
        <v>13568</v>
      </c>
      <c r="K341">
        <v>7</v>
      </c>
    </row>
    <row r="342" spans="1:11" ht="14.4" customHeight="1" x14ac:dyDescent="0.3">
      <c r="A342" s="2" t="s">
        <v>37571</v>
      </c>
      <c r="B342" s="2" t="s">
        <v>12667</v>
      </c>
      <c r="C342" s="2" t="s">
        <v>37452</v>
      </c>
      <c r="D342" s="2" t="s">
        <v>36834</v>
      </c>
      <c r="E342" s="2" t="s">
        <v>37453</v>
      </c>
      <c r="F342" t="str">
        <f t="shared" si="5"/>
        <v/>
      </c>
      <c r="H342" t="s">
        <v>13568</v>
      </c>
      <c r="I342" t="s">
        <v>13568</v>
      </c>
      <c r="J342" t="s">
        <v>13568</v>
      </c>
      <c r="K342">
        <v>7</v>
      </c>
    </row>
    <row r="343" spans="1:11" ht="14.4" customHeight="1" x14ac:dyDescent="0.3">
      <c r="A343" s="2" t="s">
        <v>37572</v>
      </c>
      <c r="B343" s="2" t="s">
        <v>15951</v>
      </c>
      <c r="C343" s="2" t="s">
        <v>37573</v>
      </c>
      <c r="D343" s="2" t="s">
        <v>36696</v>
      </c>
      <c r="E343" s="2" t="s">
        <v>37574</v>
      </c>
      <c r="F343" t="str">
        <f t="shared" si="5"/>
        <v>y</v>
      </c>
      <c r="G343" t="s">
        <v>37321</v>
      </c>
      <c r="H343" t="s">
        <v>13616</v>
      </c>
      <c r="I343" t="s">
        <v>13616</v>
      </c>
      <c r="J343" t="s">
        <v>13616</v>
      </c>
      <c r="K343">
        <v>2</v>
      </c>
    </row>
    <row r="344" spans="1:11" ht="14.4" customHeight="1" x14ac:dyDescent="0.3">
      <c r="A344" s="2" t="s">
        <v>37575</v>
      </c>
      <c r="B344" s="2" t="s">
        <v>37576</v>
      </c>
      <c r="C344" s="2" t="s">
        <v>37577</v>
      </c>
      <c r="D344" s="2" t="s">
        <v>37578</v>
      </c>
      <c r="E344" s="2" t="s">
        <v>37579</v>
      </c>
      <c r="F344" t="str">
        <f t="shared" si="5"/>
        <v/>
      </c>
      <c r="H344" t="s">
        <v>13568</v>
      </c>
      <c r="I344" t="s">
        <v>13568</v>
      </c>
      <c r="J344" t="s">
        <v>13568</v>
      </c>
      <c r="K344">
        <v>105</v>
      </c>
    </row>
    <row r="345" spans="1:11" ht="14.4" customHeight="1" x14ac:dyDescent="0.3">
      <c r="A345" s="2" t="s">
        <v>37580</v>
      </c>
      <c r="B345" s="2" t="s">
        <v>37581</v>
      </c>
      <c r="C345" s="2" t="s">
        <v>37582</v>
      </c>
      <c r="D345" s="2" t="s">
        <v>36696</v>
      </c>
      <c r="E345" s="2" t="s">
        <v>37583</v>
      </c>
      <c r="F345" t="str">
        <f t="shared" si="5"/>
        <v/>
      </c>
      <c r="H345" t="s">
        <v>13568</v>
      </c>
      <c r="I345" t="s">
        <v>13568</v>
      </c>
      <c r="J345" t="s">
        <v>13568</v>
      </c>
      <c r="K345">
        <v>2</v>
      </c>
    </row>
    <row r="346" spans="1:11" ht="14.4" customHeight="1" x14ac:dyDescent="0.3">
      <c r="A346" s="2" t="s">
        <v>37584</v>
      </c>
      <c r="B346" s="2" t="s">
        <v>15962</v>
      </c>
      <c r="C346" s="2" t="s">
        <v>37585</v>
      </c>
      <c r="D346" s="2" t="s">
        <v>36696</v>
      </c>
      <c r="E346" s="2" t="s">
        <v>37586</v>
      </c>
      <c r="F346" t="str">
        <f t="shared" si="5"/>
        <v>y</v>
      </c>
      <c r="G346" t="s">
        <v>37321</v>
      </c>
      <c r="H346" t="s">
        <v>13616</v>
      </c>
      <c r="I346" t="s">
        <v>13616</v>
      </c>
      <c r="J346" t="s">
        <v>13616</v>
      </c>
      <c r="K346">
        <v>2</v>
      </c>
    </row>
    <row r="347" spans="1:11" ht="14.4" customHeight="1" x14ac:dyDescent="0.3">
      <c r="A347" s="2" t="s">
        <v>32429</v>
      </c>
      <c r="B347" s="2" t="s">
        <v>4603</v>
      </c>
      <c r="C347" s="2" t="s">
        <v>37587</v>
      </c>
      <c r="D347" s="2" t="s">
        <v>27502</v>
      </c>
      <c r="E347" s="2" t="s">
        <v>37588</v>
      </c>
      <c r="F347" t="str">
        <f t="shared" si="5"/>
        <v>y</v>
      </c>
      <c r="G347" t="s">
        <v>37589</v>
      </c>
      <c r="H347" t="s">
        <v>13616</v>
      </c>
      <c r="I347" t="s">
        <v>13616</v>
      </c>
      <c r="J347" t="s">
        <v>13616</v>
      </c>
      <c r="K347">
        <v>49</v>
      </c>
    </row>
    <row r="348" spans="1:11" ht="14.4" customHeight="1" x14ac:dyDescent="0.3">
      <c r="A348" s="2" t="s">
        <v>32492</v>
      </c>
      <c r="B348" s="2" t="s">
        <v>4599</v>
      </c>
      <c r="C348" s="2" t="s">
        <v>37590</v>
      </c>
      <c r="D348" s="2" t="s">
        <v>27502</v>
      </c>
      <c r="E348" s="2" t="s">
        <v>37591</v>
      </c>
      <c r="F348" t="str">
        <f t="shared" si="5"/>
        <v>y</v>
      </c>
      <c r="G348" t="s">
        <v>37589</v>
      </c>
      <c r="H348" t="s">
        <v>13616</v>
      </c>
      <c r="I348" t="s">
        <v>13616</v>
      </c>
      <c r="J348" t="s">
        <v>13616</v>
      </c>
      <c r="K348">
        <v>49</v>
      </c>
    </row>
    <row r="349" spans="1:11" ht="14.4" customHeight="1" x14ac:dyDescent="0.3">
      <c r="A349" s="2" t="s">
        <v>37592</v>
      </c>
      <c r="B349" s="2" t="s">
        <v>37593</v>
      </c>
      <c r="C349" s="2" t="s">
        <v>37594</v>
      </c>
      <c r="D349" s="2" t="s">
        <v>36696</v>
      </c>
      <c r="E349" s="2" t="s">
        <v>37595</v>
      </c>
      <c r="F349" t="str">
        <f t="shared" si="5"/>
        <v>y</v>
      </c>
      <c r="G349" t="s">
        <v>37596</v>
      </c>
      <c r="H349" t="s">
        <v>13616</v>
      </c>
      <c r="I349" t="s">
        <v>13616</v>
      </c>
      <c r="J349" t="s">
        <v>13616</v>
      </c>
      <c r="K349">
        <v>2</v>
      </c>
    </row>
    <row r="350" spans="1:11" ht="14.4" customHeight="1" x14ac:dyDescent="0.3">
      <c r="A350" s="2" t="s">
        <v>28748</v>
      </c>
      <c r="B350" s="2" t="s">
        <v>3364</v>
      </c>
      <c r="C350" s="2" t="s">
        <v>37597</v>
      </c>
      <c r="D350" s="2" t="s">
        <v>37598</v>
      </c>
      <c r="E350" s="2" t="s">
        <v>37599</v>
      </c>
      <c r="F350" t="str">
        <f t="shared" si="5"/>
        <v>y</v>
      </c>
      <c r="G350" t="s">
        <v>37600</v>
      </c>
      <c r="H350" t="s">
        <v>13616</v>
      </c>
      <c r="I350" t="s">
        <v>13616</v>
      </c>
      <c r="J350" t="s">
        <v>13616</v>
      </c>
      <c r="K350">
        <v>40</v>
      </c>
    </row>
    <row r="351" spans="1:11" ht="14.4" customHeight="1" x14ac:dyDescent="0.3">
      <c r="A351" s="2" t="s">
        <v>37601</v>
      </c>
      <c r="B351" s="2" t="s">
        <v>5060</v>
      </c>
      <c r="C351" s="2" t="s">
        <v>37602</v>
      </c>
      <c r="D351" s="2" t="s">
        <v>37603</v>
      </c>
      <c r="E351" s="2" t="s">
        <v>37604</v>
      </c>
      <c r="F351" t="str">
        <f t="shared" si="5"/>
        <v>y</v>
      </c>
      <c r="G351" t="s">
        <v>37232</v>
      </c>
      <c r="H351" t="s">
        <v>13616</v>
      </c>
      <c r="I351" t="s">
        <v>13616</v>
      </c>
      <c r="J351" t="s">
        <v>13616</v>
      </c>
      <c r="K351">
        <v>51</v>
      </c>
    </row>
    <row r="352" spans="1:11" ht="14.4" customHeight="1" x14ac:dyDescent="0.3">
      <c r="A352" s="2" t="s">
        <v>37605</v>
      </c>
      <c r="B352" s="2" t="s">
        <v>5349</v>
      </c>
      <c r="C352" s="2" t="s">
        <v>37606</v>
      </c>
      <c r="D352" s="2" t="s">
        <v>37603</v>
      </c>
      <c r="E352" s="2" t="s">
        <v>37607</v>
      </c>
      <c r="F352" t="str">
        <f t="shared" si="5"/>
        <v>y</v>
      </c>
      <c r="G352" t="s">
        <v>37608</v>
      </c>
      <c r="H352" t="s">
        <v>13616</v>
      </c>
      <c r="I352" t="s">
        <v>13616</v>
      </c>
      <c r="J352" t="s">
        <v>13616</v>
      </c>
      <c r="K352">
        <v>51</v>
      </c>
    </row>
    <row r="353" spans="1:11" ht="14.4" customHeight="1" x14ac:dyDescent="0.3">
      <c r="A353" s="2" t="s">
        <v>37609</v>
      </c>
      <c r="B353" s="2" t="s">
        <v>37610</v>
      </c>
      <c r="C353" s="2" t="s">
        <v>37611</v>
      </c>
      <c r="D353" s="2" t="s">
        <v>36696</v>
      </c>
      <c r="E353" s="2" t="s">
        <v>37612</v>
      </c>
      <c r="F353" t="str">
        <f t="shared" si="5"/>
        <v>y</v>
      </c>
      <c r="G353" t="s">
        <v>37232</v>
      </c>
      <c r="H353" t="s">
        <v>13616</v>
      </c>
      <c r="I353" t="s">
        <v>13616</v>
      </c>
      <c r="J353" t="s">
        <v>13616</v>
      </c>
      <c r="K353">
        <v>2</v>
      </c>
    </row>
    <row r="354" spans="1:11" ht="14.4" customHeight="1" x14ac:dyDescent="0.3">
      <c r="A354" s="2" t="s">
        <v>37613</v>
      </c>
      <c r="B354" s="2" t="s">
        <v>19317</v>
      </c>
      <c r="C354" s="2" t="s">
        <v>37614</v>
      </c>
      <c r="D354" s="2" t="s">
        <v>36696</v>
      </c>
      <c r="E354" s="2" t="s">
        <v>37615</v>
      </c>
      <c r="F354" t="str">
        <f t="shared" si="5"/>
        <v>y</v>
      </c>
      <c r="G354" t="s">
        <v>37195</v>
      </c>
      <c r="H354" t="s">
        <v>13616</v>
      </c>
      <c r="I354" t="s">
        <v>13616</v>
      </c>
      <c r="J354" t="s">
        <v>13616</v>
      </c>
      <c r="K354">
        <v>2</v>
      </c>
    </row>
    <row r="355" spans="1:11" ht="14.4" customHeight="1" x14ac:dyDescent="0.3">
      <c r="A355" s="2" t="s">
        <v>37616</v>
      </c>
      <c r="B355" s="2" t="s">
        <v>37617</v>
      </c>
      <c r="C355" s="2" t="s">
        <v>37618</v>
      </c>
      <c r="D355" s="2" t="s">
        <v>37619</v>
      </c>
      <c r="E355" s="2" t="s">
        <v>37620</v>
      </c>
      <c r="F355" t="str">
        <f t="shared" si="5"/>
        <v/>
      </c>
      <c r="H355" t="s">
        <v>13568</v>
      </c>
      <c r="I355" t="s">
        <v>13568</v>
      </c>
      <c r="J355" t="s">
        <v>13568</v>
      </c>
      <c r="K355">
        <v>109</v>
      </c>
    </row>
    <row r="356" spans="1:11" ht="14.4" customHeight="1" x14ac:dyDescent="0.3">
      <c r="A356" s="2" t="s">
        <v>37621</v>
      </c>
      <c r="B356" s="2" t="s">
        <v>37622</v>
      </c>
      <c r="C356" s="2" t="s">
        <v>37623</v>
      </c>
      <c r="D356" s="2" t="s">
        <v>36696</v>
      </c>
      <c r="E356" s="2" t="s">
        <v>37624</v>
      </c>
      <c r="F356" t="str">
        <f t="shared" si="5"/>
        <v>y</v>
      </c>
      <c r="G356" t="s">
        <v>37195</v>
      </c>
      <c r="H356" t="s">
        <v>13616</v>
      </c>
      <c r="I356" t="s">
        <v>13616</v>
      </c>
      <c r="J356" t="s">
        <v>13616</v>
      </c>
      <c r="K356">
        <v>2</v>
      </c>
    </row>
    <row r="357" spans="1:11" ht="14.4" customHeight="1" x14ac:dyDescent="0.3">
      <c r="A357" s="2" t="s">
        <v>37625</v>
      </c>
      <c r="B357" s="2" t="s">
        <v>37626</v>
      </c>
      <c r="C357" s="2" t="s">
        <v>37627</v>
      </c>
      <c r="D357" s="2" t="s">
        <v>36696</v>
      </c>
      <c r="E357" s="2" t="s">
        <v>37628</v>
      </c>
      <c r="F357" t="str">
        <f t="shared" si="5"/>
        <v>y</v>
      </c>
      <c r="G357" t="s">
        <v>37262</v>
      </c>
      <c r="H357" t="s">
        <v>13616</v>
      </c>
      <c r="I357" t="s">
        <v>13616</v>
      </c>
      <c r="J357" t="s">
        <v>13616</v>
      </c>
      <c r="K357">
        <v>2</v>
      </c>
    </row>
    <row r="358" spans="1:11" ht="14.4" customHeight="1" x14ac:dyDescent="0.3">
      <c r="A358" s="2" t="s">
        <v>37629</v>
      </c>
      <c r="B358" s="2" t="s">
        <v>15802</v>
      </c>
      <c r="C358" s="2" t="s">
        <v>37630</v>
      </c>
      <c r="D358" s="2" t="s">
        <v>36696</v>
      </c>
      <c r="E358" s="2" t="s">
        <v>37631</v>
      </c>
      <c r="F358" t="str">
        <f t="shared" si="5"/>
        <v>y</v>
      </c>
      <c r="G358" t="s">
        <v>37232</v>
      </c>
      <c r="H358" t="s">
        <v>13616</v>
      </c>
      <c r="I358" t="s">
        <v>13616</v>
      </c>
      <c r="J358" t="s">
        <v>13616</v>
      </c>
      <c r="K358">
        <v>2</v>
      </c>
    </row>
    <row r="359" spans="1:11" ht="14.4" customHeight="1" x14ac:dyDescent="0.3">
      <c r="A359" s="2" t="s">
        <v>37632</v>
      </c>
      <c r="B359" s="2" t="s">
        <v>19321</v>
      </c>
      <c r="C359" s="2" t="s">
        <v>37633</v>
      </c>
      <c r="D359" s="2" t="s">
        <v>37312</v>
      </c>
      <c r="E359" s="2" t="s">
        <v>37634</v>
      </c>
      <c r="F359" t="str">
        <f t="shared" si="5"/>
        <v>y</v>
      </c>
      <c r="G359" t="s">
        <v>37635</v>
      </c>
      <c r="H359" t="s">
        <v>13616</v>
      </c>
      <c r="I359" t="s">
        <v>13616</v>
      </c>
      <c r="J359" t="s">
        <v>13616</v>
      </c>
      <c r="K359">
        <v>26</v>
      </c>
    </row>
    <row r="360" spans="1:11" ht="14.4" customHeight="1" x14ac:dyDescent="0.3">
      <c r="A360" s="2" t="s">
        <v>37636</v>
      </c>
      <c r="B360" s="2" t="s">
        <v>37637</v>
      </c>
      <c r="C360" s="2" t="s">
        <v>37638</v>
      </c>
      <c r="D360" s="2" t="s">
        <v>37526</v>
      </c>
      <c r="E360" s="2" t="s">
        <v>37639</v>
      </c>
      <c r="F360" t="str">
        <f t="shared" si="5"/>
        <v>y</v>
      </c>
      <c r="G360" s="15" t="s">
        <v>37119</v>
      </c>
      <c r="H360" t="s">
        <v>13616</v>
      </c>
      <c r="I360" t="s">
        <v>13616</v>
      </c>
      <c r="J360" t="s">
        <v>13616</v>
      </c>
      <c r="K360">
        <v>12</v>
      </c>
    </row>
    <row r="361" spans="1:11" ht="14.4" customHeight="1" x14ac:dyDescent="0.3">
      <c r="A361" s="2" t="s">
        <v>37640</v>
      </c>
      <c r="B361" s="2" t="s">
        <v>37637</v>
      </c>
      <c r="C361" s="2" t="s">
        <v>37641</v>
      </c>
      <c r="D361" s="2" t="s">
        <v>37526</v>
      </c>
      <c r="E361" s="2" t="s">
        <v>37642</v>
      </c>
      <c r="F361" t="str">
        <f t="shared" si="5"/>
        <v>y</v>
      </c>
      <c r="G361" s="15" t="s">
        <v>37119</v>
      </c>
      <c r="H361" t="s">
        <v>13616</v>
      </c>
      <c r="I361" t="s">
        <v>13616</v>
      </c>
      <c r="J361" t="s">
        <v>13616</v>
      </c>
      <c r="K361">
        <v>12</v>
      </c>
    </row>
    <row r="362" spans="1:11" ht="14.4" customHeight="1" x14ac:dyDescent="0.3">
      <c r="A362" s="2" t="s">
        <v>37643</v>
      </c>
      <c r="B362" s="2" t="s">
        <v>37644</v>
      </c>
      <c r="C362" s="2" t="s">
        <v>37645</v>
      </c>
      <c r="D362" s="2" t="s">
        <v>37312</v>
      </c>
      <c r="E362" s="2" t="s">
        <v>37646</v>
      </c>
      <c r="F362" t="str">
        <f t="shared" si="5"/>
        <v>y</v>
      </c>
      <c r="G362" t="s">
        <v>37635</v>
      </c>
      <c r="H362" t="s">
        <v>13616</v>
      </c>
      <c r="I362" t="s">
        <v>13616</v>
      </c>
      <c r="J362" t="s">
        <v>13616</v>
      </c>
      <c r="K362">
        <v>26</v>
      </c>
    </row>
    <row r="363" spans="1:11" ht="14.4" customHeight="1" x14ac:dyDescent="0.3">
      <c r="A363" s="2" t="s">
        <v>37647</v>
      </c>
      <c r="B363" s="2" t="s">
        <v>37648</v>
      </c>
      <c r="C363" s="2" t="s">
        <v>37649</v>
      </c>
      <c r="D363" s="2" t="s">
        <v>37526</v>
      </c>
      <c r="E363" s="2" t="s">
        <v>37650</v>
      </c>
      <c r="F363" t="str">
        <f t="shared" si="5"/>
        <v>y</v>
      </c>
      <c r="G363" s="15" t="s">
        <v>37119</v>
      </c>
      <c r="H363" t="s">
        <v>13616</v>
      </c>
      <c r="I363" t="s">
        <v>13616</v>
      </c>
      <c r="J363" t="s">
        <v>13616</v>
      </c>
      <c r="K363">
        <v>12</v>
      </c>
    </row>
    <row r="364" spans="1:11" ht="14.4" customHeight="1" x14ac:dyDescent="0.3">
      <c r="A364" s="2" t="s">
        <v>37651</v>
      </c>
      <c r="B364" s="2" t="s">
        <v>4496</v>
      </c>
      <c r="C364" s="2" t="s">
        <v>37652</v>
      </c>
      <c r="D364" s="2" t="s">
        <v>36696</v>
      </c>
      <c r="E364" s="2" t="s">
        <v>37653</v>
      </c>
      <c r="F364" t="str">
        <f t="shared" si="5"/>
        <v>y</v>
      </c>
      <c r="G364" t="s">
        <v>37257</v>
      </c>
      <c r="H364" t="s">
        <v>13616</v>
      </c>
      <c r="I364" t="s">
        <v>13616</v>
      </c>
      <c r="J364" t="s">
        <v>13616</v>
      </c>
      <c r="K364">
        <v>2</v>
      </c>
    </row>
    <row r="365" spans="1:11" ht="14.4" customHeight="1" x14ac:dyDescent="0.3">
      <c r="A365" s="2" t="s">
        <v>37654</v>
      </c>
      <c r="B365" s="2" t="s">
        <v>12815</v>
      </c>
      <c r="C365" s="2" t="s">
        <v>37655</v>
      </c>
      <c r="D365" s="2" t="s">
        <v>37656</v>
      </c>
      <c r="E365" s="2" t="s">
        <v>37450</v>
      </c>
      <c r="F365" t="str">
        <f t="shared" si="5"/>
        <v/>
      </c>
      <c r="H365" t="s">
        <v>13568</v>
      </c>
      <c r="I365" t="s">
        <v>13568</v>
      </c>
      <c r="J365" t="s">
        <v>13568</v>
      </c>
      <c r="K365">
        <v>52</v>
      </c>
    </row>
    <row r="366" spans="1:11" ht="14.4" customHeight="1" x14ac:dyDescent="0.3">
      <c r="A366" s="2" t="s">
        <v>37657</v>
      </c>
      <c r="B366" s="2" t="s">
        <v>12815</v>
      </c>
      <c r="C366" s="2" t="s">
        <v>37655</v>
      </c>
      <c r="D366" s="2" t="s">
        <v>37656</v>
      </c>
      <c r="E366" s="2" t="s">
        <v>37450</v>
      </c>
      <c r="F366" t="str">
        <f t="shared" si="5"/>
        <v/>
      </c>
      <c r="H366" t="s">
        <v>13568</v>
      </c>
      <c r="I366" t="s">
        <v>13568</v>
      </c>
      <c r="J366" t="s">
        <v>13568</v>
      </c>
      <c r="K366">
        <v>52</v>
      </c>
    </row>
    <row r="367" spans="1:11" ht="14.4" customHeight="1" x14ac:dyDescent="0.3">
      <c r="A367" s="2" t="s">
        <v>37658</v>
      </c>
      <c r="B367" s="2" t="s">
        <v>37659</v>
      </c>
      <c r="C367" s="2" t="s">
        <v>37660</v>
      </c>
      <c r="D367" s="2" t="s">
        <v>36696</v>
      </c>
      <c r="E367" s="2" t="s">
        <v>37661</v>
      </c>
      <c r="F367" t="str">
        <f t="shared" si="5"/>
        <v/>
      </c>
      <c r="H367" t="s">
        <v>13568</v>
      </c>
      <c r="I367" t="s">
        <v>13568</v>
      </c>
      <c r="J367" t="s">
        <v>13568</v>
      </c>
      <c r="K367">
        <v>2</v>
      </c>
    </row>
    <row r="368" spans="1:11" ht="14.4" customHeight="1" x14ac:dyDescent="0.3">
      <c r="A368" s="2" t="s">
        <v>37662</v>
      </c>
      <c r="B368" s="2" t="s">
        <v>37663</v>
      </c>
      <c r="C368" s="2" t="s">
        <v>37664</v>
      </c>
      <c r="D368" s="2" t="s">
        <v>36696</v>
      </c>
      <c r="E368" s="2" t="s">
        <v>37665</v>
      </c>
      <c r="F368" t="str">
        <f t="shared" si="5"/>
        <v>y</v>
      </c>
      <c r="G368" t="s">
        <v>37262</v>
      </c>
      <c r="H368" t="s">
        <v>13616</v>
      </c>
      <c r="I368" t="s">
        <v>13616</v>
      </c>
      <c r="J368" t="s">
        <v>13616</v>
      </c>
      <c r="K368">
        <v>2</v>
      </c>
    </row>
    <row r="369" spans="1:11" ht="14.4" customHeight="1" x14ac:dyDescent="0.3">
      <c r="A369" s="2" t="s">
        <v>37666</v>
      </c>
      <c r="B369" s="2" t="s">
        <v>37667</v>
      </c>
      <c r="C369" s="2" t="s">
        <v>37668</v>
      </c>
      <c r="D369" s="2" t="s">
        <v>36696</v>
      </c>
      <c r="E369" s="2" t="s">
        <v>37669</v>
      </c>
      <c r="F369" t="str">
        <f t="shared" si="5"/>
        <v>y</v>
      </c>
      <c r="G369" t="s">
        <v>37670</v>
      </c>
      <c r="H369" t="s">
        <v>13616</v>
      </c>
      <c r="I369" t="s">
        <v>13616</v>
      </c>
      <c r="J369" t="s">
        <v>13616</v>
      </c>
      <c r="K369">
        <v>2</v>
      </c>
    </row>
    <row r="370" spans="1:11" ht="14.4" customHeight="1" x14ac:dyDescent="0.3">
      <c r="A370" s="2" t="s">
        <v>37671</v>
      </c>
      <c r="B370" s="2" t="s">
        <v>37672</v>
      </c>
      <c r="C370" s="2" t="s">
        <v>37673</v>
      </c>
      <c r="D370" s="2" t="s">
        <v>36696</v>
      </c>
      <c r="E370" s="2" t="s">
        <v>37674</v>
      </c>
      <c r="F370" t="str">
        <f t="shared" si="5"/>
        <v/>
      </c>
      <c r="H370" t="s">
        <v>13568</v>
      </c>
      <c r="I370" t="s">
        <v>13568</v>
      </c>
      <c r="J370" t="s">
        <v>13568</v>
      </c>
      <c r="K370">
        <v>2</v>
      </c>
    </row>
    <row r="371" spans="1:11" ht="14.4" customHeight="1" x14ac:dyDescent="0.3">
      <c r="A371" s="2" t="s">
        <v>37675</v>
      </c>
      <c r="B371" s="2" t="s">
        <v>37676</v>
      </c>
      <c r="C371" s="2" t="s">
        <v>37677</v>
      </c>
      <c r="D371" s="2" t="s">
        <v>36696</v>
      </c>
      <c r="E371" s="2" t="s">
        <v>37678</v>
      </c>
      <c r="F371" t="str">
        <f t="shared" si="5"/>
        <v>y</v>
      </c>
      <c r="G371" t="s">
        <v>37195</v>
      </c>
      <c r="H371" t="s">
        <v>13616</v>
      </c>
      <c r="I371" t="s">
        <v>13616</v>
      </c>
      <c r="J371" t="s">
        <v>13616</v>
      </c>
      <c r="K371">
        <v>2</v>
      </c>
    </row>
    <row r="372" spans="1:11" ht="14.4" customHeight="1" x14ac:dyDescent="0.3">
      <c r="A372" s="2" t="s">
        <v>37679</v>
      </c>
      <c r="B372" s="2" t="s">
        <v>37680</v>
      </c>
      <c r="C372" s="2" t="s">
        <v>37681</v>
      </c>
      <c r="D372" s="2" t="s">
        <v>36696</v>
      </c>
      <c r="E372" s="2" t="s">
        <v>37682</v>
      </c>
      <c r="F372" t="str">
        <f t="shared" si="5"/>
        <v>y</v>
      </c>
      <c r="G372" t="s">
        <v>37321</v>
      </c>
      <c r="H372" t="s">
        <v>13616</v>
      </c>
      <c r="I372" t="s">
        <v>13616</v>
      </c>
      <c r="J372" t="s">
        <v>13616</v>
      </c>
      <c r="K372">
        <v>2</v>
      </c>
    </row>
    <row r="373" spans="1:11" ht="14.4" customHeight="1" x14ac:dyDescent="0.3">
      <c r="A373" s="2" t="s">
        <v>28739</v>
      </c>
      <c r="B373" s="2" t="s">
        <v>3367</v>
      </c>
      <c r="C373" s="2" t="s">
        <v>37683</v>
      </c>
      <c r="D373" s="2" t="s">
        <v>37598</v>
      </c>
      <c r="E373" s="2" t="s">
        <v>37599</v>
      </c>
      <c r="F373" t="str">
        <f t="shared" si="5"/>
        <v>y</v>
      </c>
      <c r="G373" s="15" t="s">
        <v>37684</v>
      </c>
      <c r="H373" t="s">
        <v>13616</v>
      </c>
      <c r="I373" t="s">
        <v>13616</v>
      </c>
      <c r="J373" t="s">
        <v>13616</v>
      </c>
      <c r="K373">
        <v>40</v>
      </c>
    </row>
    <row r="374" spans="1:11" ht="14.4" customHeight="1" x14ac:dyDescent="0.3">
      <c r="A374" s="2" t="s">
        <v>37685</v>
      </c>
      <c r="B374" s="2" t="s">
        <v>37686</v>
      </c>
      <c r="C374" s="2" t="s">
        <v>37687</v>
      </c>
      <c r="D374" s="2" t="s">
        <v>36696</v>
      </c>
      <c r="E374" s="2" t="s">
        <v>37688</v>
      </c>
      <c r="F374" t="str">
        <f t="shared" si="5"/>
        <v/>
      </c>
      <c r="H374" t="s">
        <v>13568</v>
      </c>
      <c r="I374" t="s">
        <v>13568</v>
      </c>
      <c r="J374" t="s">
        <v>13568</v>
      </c>
      <c r="K374">
        <v>2</v>
      </c>
    </row>
    <row r="375" spans="1:11" ht="14.4" customHeight="1" x14ac:dyDescent="0.3">
      <c r="A375" s="2" t="s">
        <v>37689</v>
      </c>
      <c r="B375" s="2" t="s">
        <v>37690</v>
      </c>
      <c r="C375" s="2" t="s">
        <v>37691</v>
      </c>
      <c r="D375" s="2" t="s">
        <v>36696</v>
      </c>
      <c r="E375" s="2" t="s">
        <v>37692</v>
      </c>
      <c r="F375" t="str">
        <f t="shared" si="5"/>
        <v>y</v>
      </c>
      <c r="G375" t="s">
        <v>37262</v>
      </c>
      <c r="H375" t="s">
        <v>13616</v>
      </c>
      <c r="I375" t="s">
        <v>13616</v>
      </c>
      <c r="J375" t="s">
        <v>13616</v>
      </c>
      <c r="K375">
        <v>2</v>
      </c>
    </row>
    <row r="376" spans="1:11" ht="14.4" customHeight="1" x14ac:dyDescent="0.3">
      <c r="A376" s="2" t="s">
        <v>37693</v>
      </c>
      <c r="B376" s="2" t="s">
        <v>18039</v>
      </c>
      <c r="C376" s="2" t="s">
        <v>37694</v>
      </c>
      <c r="D376" s="2" t="s">
        <v>37312</v>
      </c>
      <c r="E376" s="2" t="s">
        <v>37695</v>
      </c>
      <c r="F376" t="str">
        <f t="shared" si="5"/>
        <v>y</v>
      </c>
      <c r="G376" t="s">
        <v>37696</v>
      </c>
      <c r="H376" t="s">
        <v>13616</v>
      </c>
      <c r="I376" t="s">
        <v>13616</v>
      </c>
      <c r="J376" t="s">
        <v>13616</v>
      </c>
      <c r="K376">
        <v>26</v>
      </c>
    </row>
    <row r="377" spans="1:11" ht="14.4" customHeight="1" x14ac:dyDescent="0.3">
      <c r="A377" s="2" t="s">
        <v>37697</v>
      </c>
      <c r="B377" s="2" t="s">
        <v>21418</v>
      </c>
      <c r="C377" s="2" t="s">
        <v>37698</v>
      </c>
      <c r="D377" s="2" t="s">
        <v>37526</v>
      </c>
      <c r="E377" s="2" t="s">
        <v>37699</v>
      </c>
      <c r="F377" t="str">
        <f t="shared" si="5"/>
        <v>y</v>
      </c>
      <c r="G377" t="s">
        <v>37700</v>
      </c>
      <c r="H377" t="s">
        <v>13616</v>
      </c>
      <c r="I377" t="s">
        <v>13616</v>
      </c>
      <c r="J377" t="s">
        <v>13616</v>
      </c>
      <c r="K377">
        <v>12</v>
      </c>
    </row>
    <row r="378" spans="1:11" ht="14.4" customHeight="1" x14ac:dyDescent="0.3">
      <c r="A378" s="2" t="s">
        <v>37701</v>
      </c>
      <c r="B378" s="2" t="s">
        <v>21418</v>
      </c>
      <c r="C378" s="2" t="s">
        <v>37702</v>
      </c>
      <c r="D378" s="2" t="s">
        <v>37526</v>
      </c>
      <c r="E378" s="2" t="s">
        <v>37703</v>
      </c>
      <c r="F378" t="str">
        <f t="shared" si="5"/>
        <v>y</v>
      </c>
      <c r="G378" t="s">
        <v>37700</v>
      </c>
      <c r="H378" t="s">
        <v>13616</v>
      </c>
      <c r="I378" t="s">
        <v>13616</v>
      </c>
      <c r="J378" t="s">
        <v>13616</v>
      </c>
      <c r="K378">
        <v>12</v>
      </c>
    </row>
    <row r="379" spans="1:11" ht="14.4" customHeight="1" x14ac:dyDescent="0.3">
      <c r="A379" s="2" t="s">
        <v>37704</v>
      </c>
      <c r="B379" s="2" t="s">
        <v>37705</v>
      </c>
      <c r="C379" s="2" t="s">
        <v>37706</v>
      </c>
      <c r="D379" s="2" t="s">
        <v>36696</v>
      </c>
      <c r="E379" s="2" t="s">
        <v>37707</v>
      </c>
      <c r="F379" t="str">
        <f t="shared" si="5"/>
        <v/>
      </c>
      <c r="H379" t="s">
        <v>13568</v>
      </c>
      <c r="I379" t="s">
        <v>13568</v>
      </c>
      <c r="J379" t="s">
        <v>13568</v>
      </c>
      <c r="K379">
        <v>2</v>
      </c>
    </row>
    <row r="380" spans="1:11" ht="14.4" customHeight="1" x14ac:dyDescent="0.3">
      <c r="A380" s="2" t="s">
        <v>37708</v>
      </c>
      <c r="B380" s="2" t="s">
        <v>37709</v>
      </c>
      <c r="C380" s="2" t="s">
        <v>37710</v>
      </c>
      <c r="D380" s="2" t="s">
        <v>36696</v>
      </c>
      <c r="E380" s="2" t="s">
        <v>37711</v>
      </c>
      <c r="F380" t="str">
        <f t="shared" si="5"/>
        <v>y</v>
      </c>
      <c r="G380" t="s">
        <v>37262</v>
      </c>
      <c r="H380" t="s">
        <v>13616</v>
      </c>
      <c r="I380" t="s">
        <v>13616</v>
      </c>
      <c r="J380" t="s">
        <v>13616</v>
      </c>
      <c r="K380">
        <v>2</v>
      </c>
    </row>
    <row r="381" spans="1:11" ht="14.4" customHeight="1" x14ac:dyDescent="0.3">
      <c r="A381" s="2" t="s">
        <v>916</v>
      </c>
      <c r="B381" s="2" t="s">
        <v>37712</v>
      </c>
      <c r="C381" s="2" t="s">
        <v>37713</v>
      </c>
      <c r="D381" s="2" t="s">
        <v>37189</v>
      </c>
      <c r="E381" s="2" t="s">
        <v>37190</v>
      </c>
      <c r="F381" t="str">
        <f t="shared" si="5"/>
        <v/>
      </c>
      <c r="H381" t="s">
        <v>13568</v>
      </c>
      <c r="I381" t="s">
        <v>13568</v>
      </c>
      <c r="J381" t="s">
        <v>13568</v>
      </c>
      <c r="K381">
        <v>18</v>
      </c>
    </row>
    <row r="382" spans="1:11" ht="14.4" customHeight="1" x14ac:dyDescent="0.3">
      <c r="A382" s="2" t="s">
        <v>715</v>
      </c>
      <c r="B382" s="2" t="s">
        <v>37714</v>
      </c>
      <c r="C382" s="2" t="s">
        <v>37715</v>
      </c>
      <c r="D382" s="2" t="s">
        <v>37193</v>
      </c>
      <c r="E382" s="2" t="s">
        <v>37194</v>
      </c>
      <c r="F382" t="str">
        <f t="shared" si="5"/>
        <v/>
      </c>
      <c r="H382" t="s">
        <v>13568</v>
      </c>
      <c r="I382" t="s">
        <v>13568</v>
      </c>
      <c r="J382" t="s">
        <v>13568</v>
      </c>
      <c r="K382">
        <v>19</v>
      </c>
    </row>
    <row r="383" spans="1:11" ht="14.4" customHeight="1" x14ac:dyDescent="0.3">
      <c r="A383" s="2" t="s">
        <v>37716</v>
      </c>
      <c r="B383" s="2" t="s">
        <v>37717</v>
      </c>
      <c r="C383" s="2" t="s">
        <v>37718</v>
      </c>
      <c r="D383" s="2" t="s">
        <v>36696</v>
      </c>
      <c r="E383" s="2" t="s">
        <v>37719</v>
      </c>
      <c r="F383" t="str">
        <f t="shared" si="5"/>
        <v/>
      </c>
      <c r="H383" t="s">
        <v>13568</v>
      </c>
      <c r="I383" t="s">
        <v>13568</v>
      </c>
      <c r="J383" t="s">
        <v>13568</v>
      </c>
      <c r="K383">
        <v>2</v>
      </c>
    </row>
    <row r="384" spans="1:11" ht="14.4" customHeight="1" x14ac:dyDescent="0.3">
      <c r="A384" s="2" t="s">
        <v>37720</v>
      </c>
      <c r="B384" s="2" t="s">
        <v>37721</v>
      </c>
      <c r="C384" s="2" t="s">
        <v>37722</v>
      </c>
      <c r="D384" s="2" t="s">
        <v>36696</v>
      </c>
      <c r="E384" s="2" t="s">
        <v>37723</v>
      </c>
      <c r="F384" t="str">
        <f t="shared" si="5"/>
        <v>y</v>
      </c>
      <c r="G384" t="s">
        <v>37257</v>
      </c>
      <c r="H384" t="s">
        <v>13616</v>
      </c>
      <c r="I384" t="s">
        <v>13616</v>
      </c>
      <c r="J384" t="s">
        <v>13616</v>
      </c>
      <c r="K384">
        <v>2</v>
      </c>
    </row>
    <row r="385" spans="1:11" ht="14.4" customHeight="1" x14ac:dyDescent="0.3">
      <c r="A385" s="2" t="s">
        <v>922</v>
      </c>
      <c r="B385" s="2" t="s">
        <v>3370</v>
      </c>
      <c r="C385" s="2" t="s">
        <v>37724</v>
      </c>
      <c r="D385" s="2" t="s">
        <v>37598</v>
      </c>
      <c r="E385" s="2" t="s">
        <v>37599</v>
      </c>
      <c r="F385" t="str">
        <f t="shared" si="5"/>
        <v>y</v>
      </c>
      <c r="G385" t="s">
        <v>37725</v>
      </c>
      <c r="H385" t="s">
        <v>13616</v>
      </c>
      <c r="I385" t="s">
        <v>13616</v>
      </c>
      <c r="J385" t="s">
        <v>13616</v>
      </c>
      <c r="K385">
        <v>40</v>
      </c>
    </row>
    <row r="386" spans="1:11" ht="14.4" customHeight="1" x14ac:dyDescent="0.3">
      <c r="A386" s="2" t="s">
        <v>37726</v>
      </c>
      <c r="B386" s="2" t="s">
        <v>37727</v>
      </c>
      <c r="C386" s="2" t="s">
        <v>37728</v>
      </c>
      <c r="D386" s="2" t="s">
        <v>36696</v>
      </c>
      <c r="E386" s="2" t="s">
        <v>37729</v>
      </c>
      <c r="F386" t="str">
        <f t="shared" si="5"/>
        <v>y</v>
      </c>
      <c r="G386" t="s">
        <v>37262</v>
      </c>
      <c r="H386" t="s">
        <v>13616</v>
      </c>
      <c r="I386" t="s">
        <v>13616</v>
      </c>
      <c r="J386" t="s">
        <v>13616</v>
      </c>
      <c r="K386">
        <v>2</v>
      </c>
    </row>
    <row r="387" spans="1:11" ht="14.4" customHeight="1" x14ac:dyDescent="0.3">
      <c r="A387" s="2" t="s">
        <v>37730</v>
      </c>
      <c r="B387" s="2" t="s">
        <v>19329</v>
      </c>
      <c r="C387" s="2" t="s">
        <v>37731</v>
      </c>
      <c r="D387" s="2" t="s">
        <v>36696</v>
      </c>
      <c r="E387" s="2" t="s">
        <v>37732</v>
      </c>
      <c r="F387" t="str">
        <f t="shared" si="5"/>
        <v>y</v>
      </c>
      <c r="G387" t="s">
        <v>37262</v>
      </c>
      <c r="H387" t="s">
        <v>13616</v>
      </c>
      <c r="I387" t="s">
        <v>13616</v>
      </c>
      <c r="J387" t="s">
        <v>13616</v>
      </c>
      <c r="K387">
        <v>2</v>
      </c>
    </row>
    <row r="388" spans="1:11" ht="14.4" customHeight="1" x14ac:dyDescent="0.3">
      <c r="A388" s="2" t="s">
        <v>37733</v>
      </c>
      <c r="B388" s="2" t="s">
        <v>15955</v>
      </c>
      <c r="C388" s="2" t="s">
        <v>37734</v>
      </c>
      <c r="D388" s="2" t="s">
        <v>36696</v>
      </c>
      <c r="E388" s="2" t="s">
        <v>37735</v>
      </c>
      <c r="F388" t="str">
        <f t="shared" si="5"/>
        <v>y</v>
      </c>
      <c r="G388" t="s">
        <v>37232</v>
      </c>
      <c r="H388" t="s">
        <v>13616</v>
      </c>
      <c r="I388" t="s">
        <v>13616</v>
      </c>
      <c r="J388" t="s">
        <v>13616</v>
      </c>
      <c r="K388">
        <v>2</v>
      </c>
    </row>
    <row r="389" spans="1:11" ht="14.4" customHeight="1" x14ac:dyDescent="0.3">
      <c r="A389" s="2" t="s">
        <v>3795</v>
      </c>
      <c r="B389" s="2" t="s">
        <v>3796</v>
      </c>
      <c r="C389" s="2" t="s">
        <v>37736</v>
      </c>
      <c r="D389" s="2" t="s">
        <v>30325</v>
      </c>
      <c r="E389" s="2" t="s">
        <v>30326</v>
      </c>
      <c r="F389" t="str">
        <f t="shared" ref="F389:F452" si="6">IF(COUNTIF(H389:J389,"used")&gt;0,"y","")</f>
        <v>y</v>
      </c>
      <c r="G389" t="s">
        <v>37737</v>
      </c>
      <c r="H389" t="s">
        <v>13616</v>
      </c>
      <c r="I389" t="s">
        <v>13616</v>
      </c>
      <c r="J389" t="s">
        <v>13616</v>
      </c>
      <c r="K389">
        <v>41</v>
      </c>
    </row>
    <row r="390" spans="1:11" ht="14.4" customHeight="1" x14ac:dyDescent="0.3">
      <c r="A390" s="2" t="s">
        <v>9915</v>
      </c>
      <c r="B390" s="2" t="s">
        <v>9913</v>
      </c>
      <c r="C390" s="2" t="s">
        <v>37738</v>
      </c>
      <c r="D390" s="2" t="s">
        <v>30331</v>
      </c>
      <c r="E390" s="2" t="s">
        <v>30332</v>
      </c>
      <c r="F390" t="str">
        <f t="shared" si="6"/>
        <v>y</v>
      </c>
      <c r="G390" t="s">
        <v>37737</v>
      </c>
      <c r="H390" t="s">
        <v>13616</v>
      </c>
      <c r="I390" t="s">
        <v>13616</v>
      </c>
      <c r="J390" t="s">
        <v>13616</v>
      </c>
      <c r="K390">
        <v>112</v>
      </c>
    </row>
    <row r="391" spans="1:11" ht="14.4" customHeight="1" x14ac:dyDescent="0.3">
      <c r="A391" s="2" t="s">
        <v>35378</v>
      </c>
      <c r="B391" s="2" t="s">
        <v>9913</v>
      </c>
      <c r="C391" s="2" t="s">
        <v>37739</v>
      </c>
      <c r="D391" s="2" t="s">
        <v>37740</v>
      </c>
      <c r="E391" s="2" t="s">
        <v>37741</v>
      </c>
      <c r="F391" t="str">
        <f t="shared" si="6"/>
        <v>y</v>
      </c>
      <c r="G391" t="s">
        <v>37737</v>
      </c>
      <c r="H391" t="s">
        <v>13616</v>
      </c>
      <c r="I391" t="s">
        <v>13616</v>
      </c>
      <c r="J391" t="s">
        <v>13616</v>
      </c>
      <c r="K391">
        <v>113</v>
      </c>
    </row>
    <row r="392" spans="1:11" ht="14.4" customHeight="1" x14ac:dyDescent="0.3">
      <c r="A392" s="2" t="s">
        <v>9917</v>
      </c>
      <c r="B392" s="2" t="s">
        <v>9913</v>
      </c>
      <c r="C392" s="2" t="s">
        <v>37742</v>
      </c>
      <c r="D392" s="2" t="s">
        <v>30333</v>
      </c>
      <c r="E392" s="2" t="s">
        <v>30334</v>
      </c>
      <c r="F392" t="str">
        <f t="shared" si="6"/>
        <v>y</v>
      </c>
      <c r="G392" t="s">
        <v>37737</v>
      </c>
      <c r="H392" t="s">
        <v>13616</v>
      </c>
      <c r="I392" t="s">
        <v>13616</v>
      </c>
      <c r="J392" t="s">
        <v>13616</v>
      </c>
      <c r="K392">
        <v>114</v>
      </c>
    </row>
    <row r="393" spans="1:11" ht="14.4" customHeight="1" x14ac:dyDescent="0.3">
      <c r="A393" s="2" t="s">
        <v>37743</v>
      </c>
      <c r="B393" s="2" t="s">
        <v>9913</v>
      </c>
      <c r="C393" s="2" t="s">
        <v>37744</v>
      </c>
      <c r="D393" s="2" t="s">
        <v>37745</v>
      </c>
      <c r="E393" s="2" t="s">
        <v>37746</v>
      </c>
      <c r="F393" t="str">
        <f t="shared" si="6"/>
        <v>y</v>
      </c>
      <c r="G393" t="s">
        <v>37737</v>
      </c>
      <c r="H393" t="s">
        <v>13616</v>
      </c>
      <c r="I393" t="s">
        <v>13616</v>
      </c>
      <c r="J393" t="s">
        <v>13616</v>
      </c>
      <c r="K393">
        <v>115</v>
      </c>
    </row>
    <row r="394" spans="1:11" ht="14.4" customHeight="1" x14ac:dyDescent="0.3">
      <c r="A394" s="2" t="s">
        <v>37747</v>
      </c>
      <c r="B394" s="2" t="s">
        <v>563</v>
      </c>
      <c r="C394" s="2" t="s">
        <v>37748</v>
      </c>
      <c r="D394" s="2" t="s">
        <v>37749</v>
      </c>
      <c r="E394" s="2" t="s">
        <v>37750</v>
      </c>
      <c r="F394" t="str">
        <f t="shared" si="6"/>
        <v>y</v>
      </c>
      <c r="G394" t="s">
        <v>37751</v>
      </c>
      <c r="H394" t="s">
        <v>13616</v>
      </c>
      <c r="I394" t="s">
        <v>13616</v>
      </c>
      <c r="J394" t="s">
        <v>13616</v>
      </c>
      <c r="K394">
        <v>116</v>
      </c>
    </row>
    <row r="395" spans="1:11" ht="14.4" customHeight="1" x14ac:dyDescent="0.3">
      <c r="A395" s="2" t="s">
        <v>37752</v>
      </c>
      <c r="B395" s="2" t="s">
        <v>559</v>
      </c>
      <c r="C395" s="2" t="s">
        <v>37753</v>
      </c>
      <c r="D395" s="2" t="s">
        <v>37754</v>
      </c>
      <c r="E395" s="2" t="s">
        <v>37755</v>
      </c>
      <c r="F395" t="str">
        <f t="shared" si="6"/>
        <v>y</v>
      </c>
      <c r="G395" t="s">
        <v>37756</v>
      </c>
      <c r="H395" t="s">
        <v>13616</v>
      </c>
      <c r="I395" t="s">
        <v>13616</v>
      </c>
      <c r="J395" t="s">
        <v>13616</v>
      </c>
      <c r="K395">
        <v>117</v>
      </c>
    </row>
    <row r="396" spans="1:11" ht="14.4" customHeight="1" x14ac:dyDescent="0.3">
      <c r="A396" s="2" t="s">
        <v>37757</v>
      </c>
      <c r="B396" s="2" t="s">
        <v>6157</v>
      </c>
      <c r="C396" s="2" t="s">
        <v>37758</v>
      </c>
      <c r="D396" s="2" t="s">
        <v>32725</v>
      </c>
      <c r="E396" s="2" t="s">
        <v>37759</v>
      </c>
      <c r="F396" t="str">
        <f t="shared" si="6"/>
        <v>y</v>
      </c>
      <c r="G396" t="s">
        <v>37760</v>
      </c>
      <c r="H396" t="s">
        <v>13616</v>
      </c>
      <c r="I396" t="s">
        <v>13616</v>
      </c>
      <c r="J396" t="s">
        <v>13616</v>
      </c>
      <c r="K396">
        <v>118</v>
      </c>
    </row>
    <row r="397" spans="1:11" ht="14.4" customHeight="1" x14ac:dyDescent="0.3">
      <c r="A397" s="2" t="s">
        <v>37761</v>
      </c>
      <c r="B397" s="2" t="s">
        <v>37762</v>
      </c>
      <c r="C397" s="2" t="s">
        <v>37763</v>
      </c>
      <c r="D397" s="2" t="s">
        <v>37764</v>
      </c>
      <c r="E397" s="2" t="s">
        <v>37765</v>
      </c>
      <c r="F397" t="str">
        <f t="shared" si="6"/>
        <v/>
      </c>
      <c r="H397" t="s">
        <v>13568</v>
      </c>
      <c r="I397" t="s">
        <v>13568</v>
      </c>
      <c r="J397" t="s">
        <v>13568</v>
      </c>
      <c r="K397">
        <v>119</v>
      </c>
    </row>
    <row r="398" spans="1:11" ht="14.4" customHeight="1" x14ac:dyDescent="0.3">
      <c r="A398" s="2" t="s">
        <v>37766</v>
      </c>
      <c r="B398" s="2" t="s">
        <v>37767</v>
      </c>
      <c r="C398" s="2" t="s">
        <v>37768</v>
      </c>
      <c r="D398" s="2" t="s">
        <v>37312</v>
      </c>
      <c r="E398" s="2" t="s">
        <v>37769</v>
      </c>
      <c r="F398" t="str">
        <f t="shared" si="6"/>
        <v>y</v>
      </c>
      <c r="G398" t="s">
        <v>37770</v>
      </c>
      <c r="H398" t="s">
        <v>13616</v>
      </c>
      <c r="I398" t="s">
        <v>13616</v>
      </c>
      <c r="J398" t="s">
        <v>13616</v>
      </c>
      <c r="K398">
        <v>26</v>
      </c>
    </row>
    <row r="399" spans="1:11" ht="14.4" customHeight="1" x14ac:dyDescent="0.3">
      <c r="A399" s="2" t="s">
        <v>37771</v>
      </c>
      <c r="B399" s="2" t="s">
        <v>37772</v>
      </c>
      <c r="C399" s="2" t="s">
        <v>37773</v>
      </c>
      <c r="D399" s="2" t="s">
        <v>37526</v>
      </c>
      <c r="E399" s="2" t="s">
        <v>37774</v>
      </c>
      <c r="F399" t="str">
        <f t="shared" si="6"/>
        <v>y</v>
      </c>
      <c r="G399" t="s">
        <v>37775</v>
      </c>
      <c r="H399" t="s">
        <v>13616</v>
      </c>
      <c r="I399" t="s">
        <v>13616</v>
      </c>
      <c r="J399" t="s">
        <v>13616</v>
      </c>
      <c r="K399">
        <v>12</v>
      </c>
    </row>
    <row r="400" spans="1:11" ht="14.4" customHeight="1" x14ac:dyDescent="0.3">
      <c r="A400" s="2" t="s">
        <v>1617</v>
      </c>
      <c r="B400" s="2" t="s">
        <v>8240</v>
      </c>
      <c r="C400" s="2" t="s">
        <v>37776</v>
      </c>
      <c r="D400" s="2" t="s">
        <v>36735</v>
      </c>
      <c r="E400" s="2" t="s">
        <v>37777</v>
      </c>
      <c r="F400" t="str">
        <f t="shared" si="6"/>
        <v>y</v>
      </c>
      <c r="G400" t="s">
        <v>37191</v>
      </c>
      <c r="H400" t="s">
        <v>13616</v>
      </c>
      <c r="I400" t="s">
        <v>13616</v>
      </c>
      <c r="J400" t="s">
        <v>13616</v>
      </c>
      <c r="K400">
        <v>4</v>
      </c>
    </row>
    <row r="401" spans="1:11" ht="14.4" customHeight="1" x14ac:dyDescent="0.3">
      <c r="A401" s="2" t="s">
        <v>1620</v>
      </c>
      <c r="B401" s="2" t="s">
        <v>8240</v>
      </c>
      <c r="C401" s="2" t="s">
        <v>37778</v>
      </c>
      <c r="D401" s="2" t="s">
        <v>36735</v>
      </c>
      <c r="E401" s="2" t="s">
        <v>36736</v>
      </c>
      <c r="F401" t="str">
        <f t="shared" si="6"/>
        <v>y</v>
      </c>
      <c r="G401" t="s">
        <v>37191</v>
      </c>
      <c r="H401" t="s">
        <v>13616</v>
      </c>
      <c r="I401" t="s">
        <v>13616</v>
      </c>
      <c r="J401" t="s">
        <v>13616</v>
      </c>
      <c r="K401">
        <v>4</v>
      </c>
    </row>
    <row r="402" spans="1:11" ht="14.4" customHeight="1" x14ac:dyDescent="0.3">
      <c r="A402" s="2" t="s">
        <v>1632</v>
      </c>
      <c r="B402" s="2" t="s">
        <v>8240</v>
      </c>
      <c r="C402" s="2" t="s">
        <v>37779</v>
      </c>
      <c r="D402" s="2" t="s">
        <v>36735</v>
      </c>
      <c r="E402" s="2" t="s">
        <v>37780</v>
      </c>
      <c r="F402" t="str">
        <f t="shared" si="6"/>
        <v>y</v>
      </c>
      <c r="G402" t="s">
        <v>37191</v>
      </c>
      <c r="H402" t="s">
        <v>13616</v>
      </c>
      <c r="I402" t="s">
        <v>13616</v>
      </c>
      <c r="J402" t="s">
        <v>13616</v>
      </c>
      <c r="K402">
        <v>4</v>
      </c>
    </row>
    <row r="403" spans="1:11" ht="14.4" customHeight="1" x14ac:dyDescent="0.3">
      <c r="A403" s="2" t="s">
        <v>1635</v>
      </c>
      <c r="B403" s="2" t="s">
        <v>8240</v>
      </c>
      <c r="C403" s="2" t="s">
        <v>37781</v>
      </c>
      <c r="D403" s="2" t="s">
        <v>36735</v>
      </c>
      <c r="E403" s="2" t="s">
        <v>37782</v>
      </c>
      <c r="F403" t="str">
        <f t="shared" si="6"/>
        <v>y</v>
      </c>
      <c r="G403" t="s">
        <v>37191</v>
      </c>
      <c r="H403" t="s">
        <v>13616</v>
      </c>
      <c r="I403" t="s">
        <v>13616</v>
      </c>
      <c r="J403" t="s">
        <v>13616</v>
      </c>
      <c r="K403">
        <v>4</v>
      </c>
    </row>
    <row r="404" spans="1:11" ht="14.4" customHeight="1" x14ac:dyDescent="0.3">
      <c r="A404" s="2" t="s">
        <v>4531</v>
      </c>
      <c r="B404" s="2" t="s">
        <v>8240</v>
      </c>
      <c r="C404" s="2" t="s">
        <v>37783</v>
      </c>
      <c r="D404" s="2" t="s">
        <v>36735</v>
      </c>
      <c r="E404" s="2" t="s">
        <v>37784</v>
      </c>
      <c r="F404" t="str">
        <f t="shared" si="6"/>
        <v>y</v>
      </c>
      <c r="G404" t="s">
        <v>37191</v>
      </c>
      <c r="H404" t="s">
        <v>13616</v>
      </c>
      <c r="I404" t="s">
        <v>13616</v>
      </c>
      <c r="J404" t="s">
        <v>13616</v>
      </c>
      <c r="K404">
        <v>4</v>
      </c>
    </row>
    <row r="405" spans="1:11" ht="14.4" customHeight="1" x14ac:dyDescent="0.3">
      <c r="A405" s="2" t="s">
        <v>4537</v>
      </c>
      <c r="B405" s="2" t="s">
        <v>8240</v>
      </c>
      <c r="C405" s="2" t="s">
        <v>37785</v>
      </c>
      <c r="D405" s="2" t="s">
        <v>36735</v>
      </c>
      <c r="E405" s="2" t="s">
        <v>37786</v>
      </c>
      <c r="F405" t="str">
        <f t="shared" si="6"/>
        <v>y</v>
      </c>
      <c r="G405" t="s">
        <v>37191</v>
      </c>
      <c r="H405" t="s">
        <v>13616</v>
      </c>
      <c r="I405" t="s">
        <v>13616</v>
      </c>
      <c r="J405" t="s">
        <v>13616</v>
      </c>
      <c r="K405">
        <v>4</v>
      </c>
    </row>
    <row r="406" spans="1:11" ht="14.4" customHeight="1" x14ac:dyDescent="0.3">
      <c r="A406" s="2" t="s">
        <v>1812</v>
      </c>
      <c r="B406" s="2" t="s">
        <v>8240</v>
      </c>
      <c r="C406" s="2" t="s">
        <v>37787</v>
      </c>
      <c r="D406" s="2" t="s">
        <v>36735</v>
      </c>
      <c r="E406" s="2" t="s">
        <v>37788</v>
      </c>
      <c r="F406" t="str">
        <f t="shared" si="6"/>
        <v>y</v>
      </c>
      <c r="G406" t="s">
        <v>37191</v>
      </c>
      <c r="H406" t="s">
        <v>13616</v>
      </c>
      <c r="I406" t="s">
        <v>13616</v>
      </c>
      <c r="J406" t="s">
        <v>13616</v>
      </c>
      <c r="K406">
        <v>4</v>
      </c>
    </row>
    <row r="407" spans="1:11" ht="14.4" customHeight="1" x14ac:dyDescent="0.3">
      <c r="A407" s="2" t="s">
        <v>1791</v>
      </c>
      <c r="B407" s="2" t="s">
        <v>8240</v>
      </c>
      <c r="C407" s="2" t="s">
        <v>37789</v>
      </c>
      <c r="D407" s="2" t="s">
        <v>36735</v>
      </c>
      <c r="E407" s="2" t="s">
        <v>37790</v>
      </c>
      <c r="F407" t="str">
        <f t="shared" si="6"/>
        <v>y</v>
      </c>
      <c r="G407" t="s">
        <v>37191</v>
      </c>
      <c r="H407" t="s">
        <v>13616</v>
      </c>
      <c r="I407" t="s">
        <v>13616</v>
      </c>
      <c r="J407" t="s">
        <v>13616</v>
      </c>
      <c r="K407">
        <v>4</v>
      </c>
    </row>
    <row r="408" spans="1:11" ht="14.4" customHeight="1" x14ac:dyDescent="0.3">
      <c r="A408" s="2" t="s">
        <v>37791</v>
      </c>
      <c r="B408" s="2" t="s">
        <v>8240</v>
      </c>
      <c r="C408" s="2" t="s">
        <v>37792</v>
      </c>
      <c r="D408" s="2" t="s">
        <v>36735</v>
      </c>
      <c r="E408" s="2" t="s">
        <v>37793</v>
      </c>
      <c r="F408" t="str">
        <f t="shared" si="6"/>
        <v>y</v>
      </c>
      <c r="G408" t="s">
        <v>37191</v>
      </c>
      <c r="H408" t="s">
        <v>13616</v>
      </c>
      <c r="I408" t="s">
        <v>13616</v>
      </c>
      <c r="J408" t="s">
        <v>13616</v>
      </c>
      <c r="K408">
        <v>4</v>
      </c>
    </row>
    <row r="409" spans="1:11" ht="14.4" customHeight="1" x14ac:dyDescent="0.3">
      <c r="A409" s="2" t="s">
        <v>37794</v>
      </c>
      <c r="B409" s="2" t="s">
        <v>8240</v>
      </c>
      <c r="C409" s="2" t="s">
        <v>37795</v>
      </c>
      <c r="D409" s="2" t="s">
        <v>36735</v>
      </c>
      <c r="E409" s="2" t="s">
        <v>37796</v>
      </c>
      <c r="F409" t="str">
        <f t="shared" si="6"/>
        <v>y</v>
      </c>
      <c r="G409" t="s">
        <v>37191</v>
      </c>
      <c r="H409" t="s">
        <v>13616</v>
      </c>
      <c r="I409" t="s">
        <v>13616</v>
      </c>
      <c r="J409" t="s">
        <v>13616</v>
      </c>
      <c r="K409">
        <v>4</v>
      </c>
    </row>
    <row r="410" spans="1:11" ht="14.4" customHeight="1" x14ac:dyDescent="0.3">
      <c r="A410" s="2" t="s">
        <v>37797</v>
      </c>
      <c r="B410" s="2" t="s">
        <v>8240</v>
      </c>
      <c r="C410" s="2" t="s">
        <v>37798</v>
      </c>
      <c r="D410" s="2" t="s">
        <v>36735</v>
      </c>
      <c r="E410" s="2" t="s">
        <v>37799</v>
      </c>
      <c r="F410" t="str">
        <f t="shared" si="6"/>
        <v>y</v>
      </c>
      <c r="G410" t="s">
        <v>37191</v>
      </c>
      <c r="H410" t="s">
        <v>13616</v>
      </c>
      <c r="I410" t="s">
        <v>13616</v>
      </c>
      <c r="J410" t="s">
        <v>13616</v>
      </c>
      <c r="K410">
        <v>4</v>
      </c>
    </row>
    <row r="411" spans="1:11" ht="14.4" customHeight="1" x14ac:dyDescent="0.3">
      <c r="A411" s="2" t="s">
        <v>37800</v>
      </c>
      <c r="B411" s="2" t="s">
        <v>8240</v>
      </c>
      <c r="C411" s="2" t="s">
        <v>37801</v>
      </c>
      <c r="D411" s="2" t="s">
        <v>36735</v>
      </c>
      <c r="E411" s="2" t="s">
        <v>37802</v>
      </c>
      <c r="F411" t="str">
        <f t="shared" si="6"/>
        <v>y</v>
      </c>
      <c r="G411" t="s">
        <v>37191</v>
      </c>
      <c r="H411" t="s">
        <v>13616</v>
      </c>
      <c r="I411" t="s">
        <v>13616</v>
      </c>
      <c r="J411" t="s">
        <v>13616</v>
      </c>
      <c r="K411">
        <v>4</v>
      </c>
    </row>
    <row r="412" spans="1:11" ht="14.4" customHeight="1" x14ac:dyDescent="0.3">
      <c r="A412" s="2" t="s">
        <v>37803</v>
      </c>
      <c r="B412" s="2" t="s">
        <v>8240</v>
      </c>
      <c r="C412" s="2" t="s">
        <v>37804</v>
      </c>
      <c r="D412" s="2" t="s">
        <v>36735</v>
      </c>
      <c r="E412" s="2" t="s">
        <v>37805</v>
      </c>
      <c r="F412" t="str">
        <f t="shared" si="6"/>
        <v>y</v>
      </c>
      <c r="G412" t="s">
        <v>37191</v>
      </c>
      <c r="H412" t="s">
        <v>13616</v>
      </c>
      <c r="I412" t="s">
        <v>13616</v>
      </c>
      <c r="J412" t="s">
        <v>13616</v>
      </c>
      <c r="K412">
        <v>4</v>
      </c>
    </row>
    <row r="413" spans="1:11" ht="14.4" customHeight="1" x14ac:dyDescent="0.3">
      <c r="A413" s="2" t="s">
        <v>37806</v>
      </c>
      <c r="B413" s="2" t="s">
        <v>8240</v>
      </c>
      <c r="C413" s="2" t="s">
        <v>37807</v>
      </c>
      <c r="D413" s="2" t="s">
        <v>36735</v>
      </c>
      <c r="E413" s="2" t="s">
        <v>37808</v>
      </c>
      <c r="F413" t="str">
        <f t="shared" si="6"/>
        <v>y</v>
      </c>
      <c r="G413" t="s">
        <v>37191</v>
      </c>
      <c r="H413" t="s">
        <v>13616</v>
      </c>
      <c r="I413" t="s">
        <v>13616</v>
      </c>
      <c r="J413" t="s">
        <v>13616</v>
      </c>
      <c r="K413">
        <v>4</v>
      </c>
    </row>
    <row r="414" spans="1:11" ht="14.4" customHeight="1" x14ac:dyDescent="0.3">
      <c r="A414" s="2" t="s">
        <v>37809</v>
      </c>
      <c r="B414" s="2" t="s">
        <v>8240</v>
      </c>
      <c r="C414" s="2" t="s">
        <v>37810</v>
      </c>
      <c r="D414" s="2" t="s">
        <v>36735</v>
      </c>
      <c r="E414" s="2" t="s">
        <v>37811</v>
      </c>
      <c r="F414" t="str">
        <f t="shared" si="6"/>
        <v>y</v>
      </c>
      <c r="G414" t="s">
        <v>37191</v>
      </c>
      <c r="H414" t="s">
        <v>13616</v>
      </c>
      <c r="I414" t="s">
        <v>13616</v>
      </c>
      <c r="J414" t="s">
        <v>13616</v>
      </c>
      <c r="K414">
        <v>4</v>
      </c>
    </row>
    <row r="415" spans="1:11" ht="14.4" customHeight="1" x14ac:dyDescent="0.3">
      <c r="A415" s="2" t="s">
        <v>4534</v>
      </c>
      <c r="B415" s="2" t="s">
        <v>8240</v>
      </c>
      <c r="C415" s="2" t="s">
        <v>37812</v>
      </c>
      <c r="D415" s="2" t="s">
        <v>36735</v>
      </c>
      <c r="E415" s="2" t="s">
        <v>37813</v>
      </c>
      <c r="F415" t="str">
        <f t="shared" si="6"/>
        <v>y</v>
      </c>
      <c r="G415" t="s">
        <v>37191</v>
      </c>
      <c r="H415" t="s">
        <v>13616</v>
      </c>
      <c r="I415" t="s">
        <v>13616</v>
      </c>
      <c r="J415" t="s">
        <v>13616</v>
      </c>
      <c r="K415">
        <v>4</v>
      </c>
    </row>
    <row r="416" spans="1:11" ht="14.4" customHeight="1" x14ac:dyDescent="0.3">
      <c r="A416" s="2" t="s">
        <v>4540</v>
      </c>
      <c r="B416" s="2" t="s">
        <v>8240</v>
      </c>
      <c r="C416" s="2" t="s">
        <v>37814</v>
      </c>
      <c r="D416" s="2" t="s">
        <v>36735</v>
      </c>
      <c r="E416" s="2" t="s">
        <v>37815</v>
      </c>
      <c r="F416" t="str">
        <f t="shared" si="6"/>
        <v>y</v>
      </c>
      <c r="G416" t="s">
        <v>37191</v>
      </c>
      <c r="H416" t="s">
        <v>13616</v>
      </c>
      <c r="I416" t="s">
        <v>13616</v>
      </c>
      <c r="J416" t="s">
        <v>13616</v>
      </c>
      <c r="K416">
        <v>4</v>
      </c>
    </row>
    <row r="417" spans="1:11" ht="14.4" customHeight="1" x14ac:dyDescent="0.3">
      <c r="A417" s="2" t="s">
        <v>1788</v>
      </c>
      <c r="B417" s="2" t="s">
        <v>8240</v>
      </c>
      <c r="C417" s="2" t="s">
        <v>37816</v>
      </c>
      <c r="D417" s="2" t="s">
        <v>36735</v>
      </c>
      <c r="E417" s="2" t="s">
        <v>37817</v>
      </c>
      <c r="F417" t="str">
        <f t="shared" si="6"/>
        <v>y</v>
      </c>
      <c r="G417" t="s">
        <v>37191</v>
      </c>
      <c r="H417" t="s">
        <v>13616</v>
      </c>
      <c r="I417" t="s">
        <v>13616</v>
      </c>
      <c r="J417" t="s">
        <v>13616</v>
      </c>
      <c r="K417">
        <v>4</v>
      </c>
    </row>
    <row r="418" spans="1:11" ht="14.4" customHeight="1" x14ac:dyDescent="0.3">
      <c r="A418" s="2" t="s">
        <v>1359</v>
      </c>
      <c r="B418" s="2" t="s">
        <v>8240</v>
      </c>
      <c r="C418" s="2" t="s">
        <v>37818</v>
      </c>
      <c r="D418" s="2" t="s">
        <v>36735</v>
      </c>
      <c r="E418" s="2" t="s">
        <v>37819</v>
      </c>
      <c r="F418" t="str">
        <f t="shared" si="6"/>
        <v>y</v>
      </c>
      <c r="G418" t="s">
        <v>37191</v>
      </c>
      <c r="H418" t="s">
        <v>13616</v>
      </c>
      <c r="I418" t="s">
        <v>13616</v>
      </c>
      <c r="J418" t="s">
        <v>13616</v>
      </c>
      <c r="K418">
        <v>4</v>
      </c>
    </row>
    <row r="419" spans="1:11" ht="14.4" customHeight="1" x14ac:dyDescent="0.3">
      <c r="A419" s="2" t="s">
        <v>37820</v>
      </c>
      <c r="B419" s="2" t="s">
        <v>8240</v>
      </c>
      <c r="C419" s="2" t="s">
        <v>37821</v>
      </c>
      <c r="D419" s="2" t="s">
        <v>36735</v>
      </c>
      <c r="E419" s="2" t="s">
        <v>37822</v>
      </c>
      <c r="F419" t="str">
        <f t="shared" si="6"/>
        <v>y</v>
      </c>
      <c r="G419" t="s">
        <v>37191</v>
      </c>
      <c r="H419" t="s">
        <v>13616</v>
      </c>
      <c r="I419" t="s">
        <v>13616</v>
      </c>
      <c r="J419" t="s">
        <v>13616</v>
      </c>
      <c r="K419">
        <v>4</v>
      </c>
    </row>
    <row r="420" spans="1:11" ht="14.4" customHeight="1" x14ac:dyDescent="0.3">
      <c r="A420" s="2" t="s">
        <v>3798</v>
      </c>
      <c r="B420" s="2" t="s">
        <v>3799</v>
      </c>
      <c r="C420" s="2" t="s">
        <v>37823</v>
      </c>
      <c r="D420" s="2" t="s">
        <v>30325</v>
      </c>
      <c r="E420" s="2" t="s">
        <v>30359</v>
      </c>
      <c r="F420" t="str">
        <f t="shared" si="6"/>
        <v>y</v>
      </c>
      <c r="G420" t="s">
        <v>37737</v>
      </c>
      <c r="H420" t="s">
        <v>13616</v>
      </c>
      <c r="I420" t="s">
        <v>13616</v>
      </c>
      <c r="J420" t="s">
        <v>13616</v>
      </c>
      <c r="K420">
        <v>41</v>
      </c>
    </row>
    <row r="421" spans="1:11" ht="14.4" customHeight="1" x14ac:dyDescent="0.3">
      <c r="A421" s="2" t="s">
        <v>8199</v>
      </c>
      <c r="B421" s="2" t="s">
        <v>8200</v>
      </c>
      <c r="C421" s="2" t="s">
        <v>37824</v>
      </c>
      <c r="D421" s="2" t="s">
        <v>30325</v>
      </c>
      <c r="E421" s="2" t="s">
        <v>30361</v>
      </c>
      <c r="F421" t="str">
        <f t="shared" si="6"/>
        <v>y</v>
      </c>
      <c r="G421" t="s">
        <v>37737</v>
      </c>
      <c r="H421" t="s">
        <v>13616</v>
      </c>
      <c r="I421" t="s">
        <v>13616</v>
      </c>
      <c r="J421" t="s">
        <v>13616</v>
      </c>
      <c r="K421">
        <v>41</v>
      </c>
    </row>
    <row r="422" spans="1:11" ht="14.4" customHeight="1" x14ac:dyDescent="0.3">
      <c r="A422" s="2" t="s">
        <v>37825</v>
      </c>
      <c r="B422" s="2" t="s">
        <v>37826</v>
      </c>
      <c r="C422" s="2" t="s">
        <v>37827</v>
      </c>
      <c r="D422" s="2" t="s">
        <v>37828</v>
      </c>
      <c r="E422" s="2" t="s">
        <v>37829</v>
      </c>
      <c r="F422" t="str">
        <f t="shared" si="6"/>
        <v>y</v>
      </c>
      <c r="G422" t="s">
        <v>36732</v>
      </c>
      <c r="H422" t="s">
        <v>13616</v>
      </c>
      <c r="I422" t="s">
        <v>13616</v>
      </c>
      <c r="J422" t="s">
        <v>13616</v>
      </c>
      <c r="K422">
        <v>32</v>
      </c>
    </row>
    <row r="423" spans="1:11" ht="14.4" customHeight="1" x14ac:dyDescent="0.3">
      <c r="A423" s="2" t="s">
        <v>37830</v>
      </c>
      <c r="B423" s="2" t="s">
        <v>37826</v>
      </c>
      <c r="C423" s="2" t="s">
        <v>37827</v>
      </c>
      <c r="D423" s="2" t="s">
        <v>37828</v>
      </c>
      <c r="E423" s="2" t="s">
        <v>37829</v>
      </c>
      <c r="F423" t="str">
        <f t="shared" si="6"/>
        <v>y</v>
      </c>
      <c r="G423" t="s">
        <v>36732</v>
      </c>
      <c r="H423" t="s">
        <v>13616</v>
      </c>
      <c r="I423" t="s">
        <v>13616</v>
      </c>
      <c r="J423" t="s">
        <v>13616</v>
      </c>
      <c r="K423">
        <v>32</v>
      </c>
    </row>
    <row r="424" spans="1:11" ht="14.4" customHeight="1" x14ac:dyDescent="0.3">
      <c r="A424" s="2" t="s">
        <v>37831</v>
      </c>
      <c r="B424" s="2" t="s">
        <v>37826</v>
      </c>
      <c r="C424" s="2" t="s">
        <v>37832</v>
      </c>
      <c r="D424" s="2" t="s">
        <v>37828</v>
      </c>
      <c r="E424" s="2" t="s">
        <v>37450</v>
      </c>
      <c r="F424" t="str">
        <f t="shared" si="6"/>
        <v>y</v>
      </c>
      <c r="G424" t="s">
        <v>36732</v>
      </c>
      <c r="H424" t="s">
        <v>13616</v>
      </c>
      <c r="I424" t="s">
        <v>13616</v>
      </c>
      <c r="J424" t="s">
        <v>13616</v>
      </c>
      <c r="K424">
        <v>32</v>
      </c>
    </row>
    <row r="425" spans="1:11" ht="14.4" customHeight="1" x14ac:dyDescent="0.3">
      <c r="A425" s="2" t="s">
        <v>37833</v>
      </c>
      <c r="B425" s="2" t="s">
        <v>37826</v>
      </c>
      <c r="C425" s="2" t="s">
        <v>37834</v>
      </c>
      <c r="D425" s="2" t="s">
        <v>37828</v>
      </c>
      <c r="E425" s="2" t="s">
        <v>37450</v>
      </c>
      <c r="F425" t="str">
        <f t="shared" si="6"/>
        <v>y</v>
      </c>
      <c r="G425" t="s">
        <v>36732</v>
      </c>
      <c r="H425" t="s">
        <v>13616</v>
      </c>
      <c r="I425" t="s">
        <v>13616</v>
      </c>
      <c r="J425" t="s">
        <v>13616</v>
      </c>
      <c r="K425">
        <v>32</v>
      </c>
    </row>
    <row r="426" spans="1:11" ht="14.4" customHeight="1" x14ac:dyDescent="0.3">
      <c r="A426" s="2" t="s">
        <v>37835</v>
      </c>
      <c r="B426" s="2" t="s">
        <v>37836</v>
      </c>
      <c r="C426" s="2" t="s">
        <v>37837</v>
      </c>
      <c r="D426" s="2" t="s">
        <v>37838</v>
      </c>
      <c r="E426" s="2" t="s">
        <v>37839</v>
      </c>
      <c r="F426" t="str">
        <f t="shared" si="6"/>
        <v>y</v>
      </c>
      <c r="G426" t="s">
        <v>37840</v>
      </c>
      <c r="H426" t="s">
        <v>13616</v>
      </c>
      <c r="I426" t="s">
        <v>13616</v>
      </c>
      <c r="J426" t="s">
        <v>13616</v>
      </c>
      <c r="K426">
        <v>121</v>
      </c>
    </row>
    <row r="427" spans="1:11" ht="14.4" customHeight="1" x14ac:dyDescent="0.3">
      <c r="A427" s="2" t="s">
        <v>37841</v>
      </c>
      <c r="B427" s="2" t="s">
        <v>708</v>
      </c>
      <c r="C427" s="2" t="s">
        <v>37842</v>
      </c>
      <c r="D427" s="2" t="s">
        <v>36979</v>
      </c>
      <c r="E427" s="2" t="s">
        <v>37843</v>
      </c>
      <c r="F427" t="str">
        <f t="shared" si="6"/>
        <v>y</v>
      </c>
      <c r="G427" t="s">
        <v>37191</v>
      </c>
      <c r="H427" t="s">
        <v>13616</v>
      </c>
      <c r="I427" t="s">
        <v>13616</v>
      </c>
      <c r="J427" t="s">
        <v>13616</v>
      </c>
      <c r="K427">
        <v>27</v>
      </c>
    </row>
    <row r="428" spans="1:11" ht="14.4" customHeight="1" x14ac:dyDescent="0.3">
      <c r="A428" s="2" t="s">
        <v>37844</v>
      </c>
      <c r="B428" s="2" t="s">
        <v>708</v>
      </c>
      <c r="C428" s="2" t="s">
        <v>37845</v>
      </c>
      <c r="D428" s="2" t="s">
        <v>37846</v>
      </c>
      <c r="E428" s="2" t="s">
        <v>37847</v>
      </c>
      <c r="F428" t="str">
        <f t="shared" si="6"/>
        <v>y</v>
      </c>
      <c r="G428" t="s">
        <v>37191</v>
      </c>
      <c r="H428" t="s">
        <v>13616</v>
      </c>
      <c r="I428" t="s">
        <v>13616</v>
      </c>
      <c r="J428" t="s">
        <v>13616</v>
      </c>
      <c r="K428">
        <v>55</v>
      </c>
    </row>
    <row r="429" spans="1:11" ht="14.4" customHeight="1" x14ac:dyDescent="0.3">
      <c r="A429" s="2" t="s">
        <v>37848</v>
      </c>
      <c r="B429" s="2" t="s">
        <v>708</v>
      </c>
      <c r="C429" s="2" t="s">
        <v>37849</v>
      </c>
      <c r="D429" s="2" t="s">
        <v>37850</v>
      </c>
      <c r="E429" s="2" t="s">
        <v>37851</v>
      </c>
      <c r="F429" t="str">
        <f t="shared" si="6"/>
        <v>y</v>
      </c>
      <c r="G429" t="s">
        <v>37191</v>
      </c>
      <c r="H429" t="s">
        <v>13616</v>
      </c>
      <c r="I429" t="s">
        <v>13616</v>
      </c>
      <c r="J429" t="s">
        <v>13616</v>
      </c>
      <c r="K429">
        <v>56</v>
      </c>
    </row>
    <row r="430" spans="1:11" ht="14.4" customHeight="1" x14ac:dyDescent="0.3">
      <c r="A430" s="2" t="s">
        <v>37852</v>
      </c>
      <c r="B430" s="2" t="s">
        <v>708</v>
      </c>
      <c r="C430" s="2" t="s">
        <v>37853</v>
      </c>
      <c r="D430" s="2" t="s">
        <v>36828</v>
      </c>
      <c r="E430" s="2" t="s">
        <v>37854</v>
      </c>
      <c r="F430" t="str">
        <f t="shared" si="6"/>
        <v>y</v>
      </c>
      <c r="G430" t="s">
        <v>37191</v>
      </c>
      <c r="H430" t="s">
        <v>13616</v>
      </c>
      <c r="I430" t="s">
        <v>13616</v>
      </c>
      <c r="J430" t="s">
        <v>13616</v>
      </c>
      <c r="K430">
        <v>14</v>
      </c>
    </row>
    <row r="431" spans="1:11" ht="14.4" customHeight="1" x14ac:dyDescent="0.3">
      <c r="A431" s="2" t="s">
        <v>37855</v>
      </c>
      <c r="B431" s="2" t="s">
        <v>708</v>
      </c>
      <c r="C431" s="2" t="s">
        <v>37856</v>
      </c>
      <c r="D431" s="2" t="s">
        <v>36828</v>
      </c>
      <c r="E431" s="2" t="s">
        <v>37857</v>
      </c>
      <c r="F431" t="str">
        <f t="shared" si="6"/>
        <v>y</v>
      </c>
      <c r="G431" t="s">
        <v>37191</v>
      </c>
      <c r="H431" t="s">
        <v>13616</v>
      </c>
      <c r="I431" t="s">
        <v>13616</v>
      </c>
      <c r="J431" t="s">
        <v>13616</v>
      </c>
      <c r="K431">
        <v>14</v>
      </c>
    </row>
    <row r="432" spans="1:11" ht="14.4" customHeight="1" x14ac:dyDescent="0.3">
      <c r="A432" s="2" t="s">
        <v>37858</v>
      </c>
      <c r="B432" s="2" t="s">
        <v>708</v>
      </c>
      <c r="C432" s="2" t="s">
        <v>37859</v>
      </c>
      <c r="D432" s="2" t="s">
        <v>36828</v>
      </c>
      <c r="E432" s="2" t="s">
        <v>37860</v>
      </c>
      <c r="F432" t="str">
        <f t="shared" si="6"/>
        <v>y</v>
      </c>
      <c r="G432" t="s">
        <v>37191</v>
      </c>
      <c r="H432" t="s">
        <v>13616</v>
      </c>
      <c r="I432" t="s">
        <v>13616</v>
      </c>
      <c r="J432" t="s">
        <v>13616</v>
      </c>
      <c r="K432">
        <v>14</v>
      </c>
    </row>
    <row r="433" spans="1:11" ht="14.4" customHeight="1" x14ac:dyDescent="0.3">
      <c r="A433" s="2" t="s">
        <v>37861</v>
      </c>
      <c r="B433" s="2" t="s">
        <v>708</v>
      </c>
      <c r="C433" s="2" t="s">
        <v>37862</v>
      </c>
      <c r="D433" s="2" t="s">
        <v>37082</v>
      </c>
      <c r="E433" s="2" t="s">
        <v>37863</v>
      </c>
      <c r="F433" t="str">
        <f t="shared" si="6"/>
        <v>y</v>
      </c>
      <c r="G433" t="s">
        <v>37191</v>
      </c>
      <c r="H433" t="s">
        <v>13616</v>
      </c>
      <c r="I433" t="s">
        <v>13616</v>
      </c>
      <c r="J433" t="s">
        <v>13616</v>
      </c>
      <c r="K433">
        <v>35</v>
      </c>
    </row>
    <row r="434" spans="1:11" ht="14.4" customHeight="1" x14ac:dyDescent="0.3">
      <c r="A434" s="2" t="s">
        <v>5463</v>
      </c>
      <c r="B434" s="2" t="s">
        <v>708</v>
      </c>
      <c r="C434" s="2" t="s">
        <v>5464</v>
      </c>
      <c r="D434" s="2" t="s">
        <v>22259</v>
      </c>
      <c r="E434" s="2" t="s">
        <v>37864</v>
      </c>
      <c r="F434" t="str">
        <f t="shared" si="6"/>
        <v>y</v>
      </c>
      <c r="G434" t="s">
        <v>37191</v>
      </c>
      <c r="H434" t="s">
        <v>13616</v>
      </c>
      <c r="I434" t="s">
        <v>13616</v>
      </c>
      <c r="J434" t="s">
        <v>13616</v>
      </c>
      <c r="K434">
        <v>1</v>
      </c>
    </row>
    <row r="435" spans="1:11" ht="14.4" customHeight="1" x14ac:dyDescent="0.3">
      <c r="A435" s="2" t="s">
        <v>37865</v>
      </c>
      <c r="B435" s="2" t="s">
        <v>708</v>
      </c>
      <c r="C435" s="2" t="s">
        <v>37866</v>
      </c>
      <c r="D435" s="2" t="s">
        <v>37019</v>
      </c>
      <c r="E435" s="2" t="s">
        <v>37867</v>
      </c>
      <c r="F435" t="str">
        <f t="shared" si="6"/>
        <v>y</v>
      </c>
      <c r="G435" t="s">
        <v>37191</v>
      </c>
      <c r="H435" t="s">
        <v>13616</v>
      </c>
      <c r="I435" t="s">
        <v>13616</v>
      </c>
      <c r="J435" t="s">
        <v>13616</v>
      </c>
      <c r="K435">
        <v>39</v>
      </c>
    </row>
    <row r="436" spans="1:11" ht="14.4" customHeight="1" x14ac:dyDescent="0.3">
      <c r="A436" s="2" t="s">
        <v>5532</v>
      </c>
      <c r="B436" s="2" t="s">
        <v>708</v>
      </c>
      <c r="C436" s="2" t="s">
        <v>5533</v>
      </c>
      <c r="D436" s="2" t="s">
        <v>22259</v>
      </c>
      <c r="E436" s="2" t="s">
        <v>37868</v>
      </c>
      <c r="F436" t="str">
        <f t="shared" si="6"/>
        <v>y</v>
      </c>
      <c r="G436" t="s">
        <v>37191</v>
      </c>
      <c r="H436" t="s">
        <v>13616</v>
      </c>
      <c r="I436" t="s">
        <v>13616</v>
      </c>
      <c r="J436" t="s">
        <v>13616</v>
      </c>
      <c r="K436">
        <v>1</v>
      </c>
    </row>
    <row r="437" spans="1:11" ht="14.4" customHeight="1" x14ac:dyDescent="0.3">
      <c r="A437" s="2" t="s">
        <v>37869</v>
      </c>
      <c r="B437" s="2" t="s">
        <v>708</v>
      </c>
      <c r="C437" s="2" t="s">
        <v>37870</v>
      </c>
      <c r="D437" s="2" t="s">
        <v>37025</v>
      </c>
      <c r="E437" s="2" t="s">
        <v>37871</v>
      </c>
      <c r="F437" t="str">
        <f t="shared" si="6"/>
        <v>y</v>
      </c>
      <c r="G437" t="s">
        <v>37191</v>
      </c>
      <c r="H437" t="s">
        <v>13616</v>
      </c>
      <c r="I437" t="s">
        <v>13616</v>
      </c>
      <c r="J437" t="s">
        <v>13616</v>
      </c>
      <c r="K437">
        <v>33</v>
      </c>
    </row>
    <row r="438" spans="1:11" ht="14.4" customHeight="1" x14ac:dyDescent="0.3">
      <c r="A438" s="2" t="s">
        <v>5548</v>
      </c>
      <c r="B438" s="2" t="s">
        <v>708</v>
      </c>
      <c r="C438" s="2" t="s">
        <v>5549</v>
      </c>
      <c r="D438" s="2" t="s">
        <v>22259</v>
      </c>
      <c r="E438" s="2" t="s">
        <v>37872</v>
      </c>
      <c r="F438" t="str">
        <f t="shared" si="6"/>
        <v>y</v>
      </c>
      <c r="G438" t="s">
        <v>37191</v>
      </c>
      <c r="H438" t="s">
        <v>13616</v>
      </c>
      <c r="I438" t="s">
        <v>13616</v>
      </c>
      <c r="J438" t="s">
        <v>13616</v>
      </c>
      <c r="K438">
        <v>1</v>
      </c>
    </row>
    <row r="439" spans="1:11" ht="14.4" customHeight="1" x14ac:dyDescent="0.3">
      <c r="A439" s="2" t="s">
        <v>5600</v>
      </c>
      <c r="B439" s="2" t="s">
        <v>708</v>
      </c>
      <c r="C439" s="2" t="s">
        <v>5601</v>
      </c>
      <c r="D439" s="2" t="s">
        <v>22259</v>
      </c>
      <c r="E439" s="2" t="s">
        <v>37873</v>
      </c>
      <c r="F439" t="str">
        <f t="shared" si="6"/>
        <v>y</v>
      </c>
      <c r="G439" t="s">
        <v>37191</v>
      </c>
      <c r="H439" t="s">
        <v>13616</v>
      </c>
      <c r="I439" t="s">
        <v>13616</v>
      </c>
      <c r="J439" t="s">
        <v>13616</v>
      </c>
      <c r="K439">
        <v>1</v>
      </c>
    </row>
    <row r="440" spans="1:11" ht="14.4" customHeight="1" x14ac:dyDescent="0.3">
      <c r="A440" s="2" t="s">
        <v>9304</v>
      </c>
      <c r="B440" s="2" t="s">
        <v>708</v>
      </c>
      <c r="C440" s="2" t="s">
        <v>37874</v>
      </c>
      <c r="D440" s="2" t="s">
        <v>36877</v>
      </c>
      <c r="E440" s="2" t="s">
        <v>37875</v>
      </c>
      <c r="F440" t="str">
        <f t="shared" si="6"/>
        <v>y</v>
      </c>
      <c r="G440" t="s">
        <v>37191</v>
      </c>
      <c r="H440" t="s">
        <v>13616</v>
      </c>
      <c r="I440" t="s">
        <v>13616</v>
      </c>
      <c r="J440" t="s">
        <v>13616</v>
      </c>
      <c r="K440">
        <v>5</v>
      </c>
    </row>
    <row r="441" spans="1:11" ht="14.4" customHeight="1" x14ac:dyDescent="0.3">
      <c r="A441" s="2" t="s">
        <v>9325</v>
      </c>
      <c r="B441" s="2" t="s">
        <v>708</v>
      </c>
      <c r="C441" s="2" t="s">
        <v>37876</v>
      </c>
      <c r="D441" s="2" t="s">
        <v>37048</v>
      </c>
      <c r="E441" s="2" t="s">
        <v>37877</v>
      </c>
      <c r="F441" t="str">
        <f t="shared" si="6"/>
        <v>y</v>
      </c>
      <c r="G441" t="s">
        <v>37191</v>
      </c>
      <c r="H441" t="s">
        <v>13616</v>
      </c>
      <c r="I441" t="s">
        <v>13616</v>
      </c>
      <c r="J441" t="s">
        <v>13616</v>
      </c>
      <c r="K441">
        <v>10</v>
      </c>
    </row>
    <row r="442" spans="1:11" ht="14.4" customHeight="1" x14ac:dyDescent="0.3">
      <c r="A442" s="2" t="s">
        <v>37878</v>
      </c>
      <c r="B442" s="2" t="s">
        <v>708</v>
      </c>
      <c r="C442" s="2" t="s">
        <v>37879</v>
      </c>
      <c r="D442" s="2" t="s">
        <v>36877</v>
      </c>
      <c r="E442" s="2" t="s">
        <v>37880</v>
      </c>
      <c r="F442" t="str">
        <f t="shared" si="6"/>
        <v>y</v>
      </c>
      <c r="G442" t="s">
        <v>37191</v>
      </c>
      <c r="H442" t="s">
        <v>13616</v>
      </c>
      <c r="I442" t="s">
        <v>13616</v>
      </c>
      <c r="J442" t="s">
        <v>13616</v>
      </c>
      <c r="K442">
        <v>5</v>
      </c>
    </row>
    <row r="443" spans="1:11" ht="14.4" customHeight="1" x14ac:dyDescent="0.3">
      <c r="A443" s="2" t="s">
        <v>37881</v>
      </c>
      <c r="B443" s="2" t="s">
        <v>708</v>
      </c>
      <c r="C443" s="2" t="s">
        <v>37882</v>
      </c>
      <c r="D443" s="2" t="s">
        <v>36969</v>
      </c>
      <c r="E443" s="2" t="s">
        <v>37883</v>
      </c>
      <c r="F443" t="str">
        <f t="shared" si="6"/>
        <v>y</v>
      </c>
      <c r="G443" t="s">
        <v>37191</v>
      </c>
      <c r="H443" t="s">
        <v>13616</v>
      </c>
      <c r="I443" t="s">
        <v>13616</v>
      </c>
      <c r="J443" t="s">
        <v>13616</v>
      </c>
      <c r="K443">
        <v>11</v>
      </c>
    </row>
    <row r="444" spans="1:11" ht="14.4" customHeight="1" x14ac:dyDescent="0.3">
      <c r="A444" s="2" t="s">
        <v>37884</v>
      </c>
      <c r="B444" s="2" t="s">
        <v>708</v>
      </c>
      <c r="C444" s="2" t="s">
        <v>37885</v>
      </c>
      <c r="D444" s="2" t="s">
        <v>36969</v>
      </c>
      <c r="E444" s="2" t="s">
        <v>37886</v>
      </c>
      <c r="F444" t="str">
        <f t="shared" si="6"/>
        <v>y</v>
      </c>
      <c r="G444" t="s">
        <v>37191</v>
      </c>
      <c r="H444" t="s">
        <v>13616</v>
      </c>
      <c r="I444" t="s">
        <v>13616</v>
      </c>
      <c r="J444" t="s">
        <v>13616</v>
      </c>
      <c r="K444">
        <v>11</v>
      </c>
    </row>
    <row r="445" spans="1:11" ht="14.4" customHeight="1" x14ac:dyDescent="0.3">
      <c r="A445" s="2" t="s">
        <v>37887</v>
      </c>
      <c r="B445" s="2" t="s">
        <v>708</v>
      </c>
      <c r="C445" s="2" t="s">
        <v>37888</v>
      </c>
      <c r="D445" s="2" t="s">
        <v>36817</v>
      </c>
      <c r="E445" s="2" t="s">
        <v>37889</v>
      </c>
      <c r="F445" t="str">
        <f t="shared" si="6"/>
        <v>y</v>
      </c>
      <c r="G445" t="s">
        <v>37191</v>
      </c>
      <c r="H445" t="s">
        <v>13616</v>
      </c>
      <c r="I445" t="s">
        <v>13616</v>
      </c>
      <c r="J445" t="s">
        <v>13616</v>
      </c>
      <c r="K445">
        <v>24</v>
      </c>
    </row>
    <row r="446" spans="1:11" ht="14.4" customHeight="1" x14ac:dyDescent="0.3">
      <c r="A446" s="2" t="s">
        <v>37890</v>
      </c>
      <c r="B446" s="2" t="s">
        <v>708</v>
      </c>
      <c r="C446" s="2" t="s">
        <v>37891</v>
      </c>
      <c r="D446" s="2" t="s">
        <v>37002</v>
      </c>
      <c r="E446" s="2" t="s">
        <v>37892</v>
      </c>
      <c r="F446" t="str">
        <f t="shared" si="6"/>
        <v>y</v>
      </c>
      <c r="G446" t="s">
        <v>37191</v>
      </c>
      <c r="H446" t="s">
        <v>13616</v>
      </c>
      <c r="I446" t="s">
        <v>13616</v>
      </c>
      <c r="J446" t="s">
        <v>13616</v>
      </c>
      <c r="K446">
        <v>23</v>
      </c>
    </row>
    <row r="447" spans="1:11" ht="14.4" customHeight="1" x14ac:dyDescent="0.3">
      <c r="A447" s="2" t="s">
        <v>37893</v>
      </c>
      <c r="B447" s="2" t="s">
        <v>708</v>
      </c>
      <c r="C447" s="2" t="s">
        <v>37894</v>
      </c>
      <c r="D447" s="2" t="s">
        <v>36987</v>
      </c>
      <c r="E447" s="2" t="s">
        <v>37895</v>
      </c>
      <c r="F447" t="str">
        <f t="shared" si="6"/>
        <v>y</v>
      </c>
      <c r="G447" t="s">
        <v>37191</v>
      </c>
      <c r="H447" t="s">
        <v>13616</v>
      </c>
      <c r="I447" t="s">
        <v>13616</v>
      </c>
      <c r="J447" t="s">
        <v>13616</v>
      </c>
      <c r="K447">
        <v>22</v>
      </c>
    </row>
    <row r="448" spans="1:11" ht="14.4" customHeight="1" x14ac:dyDescent="0.3">
      <c r="A448" s="2" t="s">
        <v>37896</v>
      </c>
      <c r="B448" s="2" t="s">
        <v>708</v>
      </c>
      <c r="C448" s="2" t="s">
        <v>37897</v>
      </c>
      <c r="D448" s="2" t="s">
        <v>36962</v>
      </c>
      <c r="E448" s="2" t="s">
        <v>37898</v>
      </c>
      <c r="F448" t="str">
        <f t="shared" si="6"/>
        <v>y</v>
      </c>
      <c r="G448" t="s">
        <v>37191</v>
      </c>
      <c r="H448" t="s">
        <v>13616</v>
      </c>
      <c r="I448" t="s">
        <v>13616</v>
      </c>
      <c r="J448" t="s">
        <v>13616</v>
      </c>
      <c r="K448">
        <v>25</v>
      </c>
    </row>
    <row r="449" spans="1:11" ht="14.4" customHeight="1" x14ac:dyDescent="0.3">
      <c r="A449" s="2" t="s">
        <v>37899</v>
      </c>
      <c r="B449" s="2" t="s">
        <v>708</v>
      </c>
      <c r="C449" s="2" t="s">
        <v>37900</v>
      </c>
      <c r="D449" s="2" t="s">
        <v>36588</v>
      </c>
      <c r="E449" s="2" t="s">
        <v>37901</v>
      </c>
      <c r="F449" t="str">
        <f t="shared" si="6"/>
        <v>y</v>
      </c>
      <c r="G449" t="s">
        <v>37191</v>
      </c>
      <c r="H449" t="s">
        <v>13616</v>
      </c>
      <c r="I449" t="s">
        <v>13616</v>
      </c>
      <c r="J449" t="s">
        <v>13616</v>
      </c>
      <c r="K449">
        <v>6</v>
      </c>
    </row>
    <row r="450" spans="1:11" ht="14.4" customHeight="1" x14ac:dyDescent="0.3">
      <c r="A450" s="2" t="s">
        <v>37902</v>
      </c>
      <c r="B450" s="2" t="s">
        <v>708</v>
      </c>
      <c r="C450" s="2" t="s">
        <v>37903</v>
      </c>
      <c r="D450" s="2" t="s">
        <v>37904</v>
      </c>
      <c r="E450" s="2" t="s">
        <v>37244</v>
      </c>
      <c r="F450" t="str">
        <f t="shared" si="6"/>
        <v>y</v>
      </c>
      <c r="G450" t="s">
        <v>37191</v>
      </c>
      <c r="H450" t="s">
        <v>13616</v>
      </c>
      <c r="I450" t="s">
        <v>13616</v>
      </c>
      <c r="J450" t="s">
        <v>13616</v>
      </c>
      <c r="K450">
        <v>28</v>
      </c>
    </row>
    <row r="451" spans="1:11" ht="14.4" customHeight="1" x14ac:dyDescent="0.3">
      <c r="A451" s="2" t="s">
        <v>37905</v>
      </c>
      <c r="B451" s="2" t="s">
        <v>708</v>
      </c>
      <c r="C451" s="2" t="s">
        <v>37906</v>
      </c>
      <c r="D451" s="2" t="s">
        <v>37904</v>
      </c>
      <c r="E451" s="2" t="s">
        <v>37244</v>
      </c>
      <c r="F451" t="str">
        <f t="shared" si="6"/>
        <v>y</v>
      </c>
      <c r="G451" t="s">
        <v>37191</v>
      </c>
      <c r="H451" t="s">
        <v>13616</v>
      </c>
      <c r="I451" t="s">
        <v>13616</v>
      </c>
      <c r="J451" t="s">
        <v>13616</v>
      </c>
      <c r="K451">
        <v>28</v>
      </c>
    </row>
    <row r="452" spans="1:11" ht="14.4" customHeight="1" x14ac:dyDescent="0.3">
      <c r="A452" s="2" t="s">
        <v>37907</v>
      </c>
      <c r="B452" s="2" t="s">
        <v>708</v>
      </c>
      <c r="C452" s="2" t="s">
        <v>37908</v>
      </c>
      <c r="D452" s="2" t="s">
        <v>37904</v>
      </c>
      <c r="E452" s="2" t="s">
        <v>37244</v>
      </c>
      <c r="F452" t="str">
        <f t="shared" si="6"/>
        <v>y</v>
      </c>
      <c r="G452" t="s">
        <v>37191</v>
      </c>
      <c r="H452" t="s">
        <v>13616</v>
      </c>
      <c r="I452" t="s">
        <v>13616</v>
      </c>
      <c r="J452" t="s">
        <v>13616</v>
      </c>
      <c r="K452">
        <v>28</v>
      </c>
    </row>
    <row r="453" spans="1:11" ht="14.4" customHeight="1" x14ac:dyDescent="0.3">
      <c r="A453" s="2" t="s">
        <v>2835</v>
      </c>
      <c r="B453" s="2" t="s">
        <v>708</v>
      </c>
      <c r="C453" s="2" t="s">
        <v>37909</v>
      </c>
      <c r="D453" s="2" t="s">
        <v>37910</v>
      </c>
      <c r="E453" s="2" t="s">
        <v>37911</v>
      </c>
      <c r="F453" t="str">
        <f t="shared" ref="F453:F516" si="7">IF(COUNTIF(H453:J453,"used")&gt;0,"y","")</f>
        <v>y</v>
      </c>
      <c r="G453" t="s">
        <v>37191</v>
      </c>
      <c r="H453" t="s">
        <v>13616</v>
      </c>
      <c r="I453" t="s">
        <v>13616</v>
      </c>
      <c r="J453" t="s">
        <v>13616</v>
      </c>
      <c r="K453">
        <v>125</v>
      </c>
    </row>
    <row r="454" spans="1:11" ht="14.4" customHeight="1" x14ac:dyDescent="0.3">
      <c r="A454" s="2" t="s">
        <v>5664</v>
      </c>
      <c r="B454" s="2" t="s">
        <v>708</v>
      </c>
      <c r="C454" s="2" t="s">
        <v>5665</v>
      </c>
      <c r="D454" s="2" t="s">
        <v>22259</v>
      </c>
      <c r="E454" s="2" t="s">
        <v>37912</v>
      </c>
      <c r="F454" t="str">
        <f t="shared" si="7"/>
        <v>y</v>
      </c>
      <c r="G454" t="s">
        <v>37191</v>
      </c>
      <c r="H454" t="s">
        <v>13616</v>
      </c>
      <c r="I454" t="s">
        <v>13616</v>
      </c>
      <c r="J454" t="s">
        <v>13616</v>
      </c>
      <c r="K454">
        <v>1</v>
      </c>
    </row>
    <row r="455" spans="1:11" ht="14.4" customHeight="1" x14ac:dyDescent="0.3">
      <c r="A455" s="2" t="s">
        <v>37913</v>
      </c>
      <c r="B455" s="2" t="s">
        <v>708</v>
      </c>
      <c r="C455" s="2" t="s">
        <v>12555</v>
      </c>
      <c r="D455" s="2" t="s">
        <v>37914</v>
      </c>
      <c r="E455" s="2" t="s">
        <v>37450</v>
      </c>
      <c r="F455" t="str">
        <f t="shared" si="7"/>
        <v>y</v>
      </c>
      <c r="G455" t="s">
        <v>37191</v>
      </c>
      <c r="H455" t="s">
        <v>13616</v>
      </c>
      <c r="I455" t="s">
        <v>13616</v>
      </c>
      <c r="J455" t="s">
        <v>13616</v>
      </c>
      <c r="K455">
        <v>15</v>
      </c>
    </row>
    <row r="456" spans="1:11" ht="14.4" customHeight="1" x14ac:dyDescent="0.3">
      <c r="A456" s="2" t="s">
        <v>37915</v>
      </c>
      <c r="B456" s="2" t="s">
        <v>3140</v>
      </c>
      <c r="C456" s="2" t="s">
        <v>37916</v>
      </c>
      <c r="D456" s="2" t="s">
        <v>36979</v>
      </c>
      <c r="E456" s="2" t="s">
        <v>37917</v>
      </c>
      <c r="F456" t="str">
        <f t="shared" si="7"/>
        <v>y</v>
      </c>
      <c r="G456" s="15" t="s">
        <v>37440</v>
      </c>
      <c r="H456" t="s">
        <v>13616</v>
      </c>
      <c r="I456" t="s">
        <v>13616</v>
      </c>
      <c r="J456" t="s">
        <v>13616</v>
      </c>
      <c r="K456">
        <v>27</v>
      </c>
    </row>
    <row r="457" spans="1:11" ht="14.4" customHeight="1" x14ac:dyDescent="0.3">
      <c r="A457" s="2" t="s">
        <v>37918</v>
      </c>
      <c r="B457" s="2" t="s">
        <v>3140</v>
      </c>
      <c r="C457" s="2" t="s">
        <v>37919</v>
      </c>
      <c r="D457" s="2" t="s">
        <v>37846</v>
      </c>
      <c r="E457" s="2" t="s">
        <v>37920</v>
      </c>
      <c r="F457" t="str">
        <f t="shared" si="7"/>
        <v>y</v>
      </c>
      <c r="G457" s="15" t="s">
        <v>37440</v>
      </c>
      <c r="H457" t="s">
        <v>13616</v>
      </c>
      <c r="I457" t="s">
        <v>13616</v>
      </c>
      <c r="J457" t="s">
        <v>13616</v>
      </c>
      <c r="K457">
        <v>55</v>
      </c>
    </row>
    <row r="458" spans="1:11" ht="14.4" customHeight="1" x14ac:dyDescent="0.3">
      <c r="A458" s="2" t="s">
        <v>37921</v>
      </c>
      <c r="B458" s="2" t="s">
        <v>3140</v>
      </c>
      <c r="C458" s="2" t="s">
        <v>37922</v>
      </c>
      <c r="D458" s="2" t="s">
        <v>37850</v>
      </c>
      <c r="E458" s="2" t="s">
        <v>37923</v>
      </c>
      <c r="F458" t="str">
        <f t="shared" si="7"/>
        <v>y</v>
      </c>
      <c r="G458" s="15" t="s">
        <v>37440</v>
      </c>
      <c r="H458" t="s">
        <v>13616</v>
      </c>
      <c r="I458" t="s">
        <v>13616</v>
      </c>
      <c r="J458" t="s">
        <v>13616</v>
      </c>
      <c r="K458">
        <v>56</v>
      </c>
    </row>
    <row r="459" spans="1:11" ht="14.4" customHeight="1" x14ac:dyDescent="0.3">
      <c r="A459" s="2" t="s">
        <v>37924</v>
      </c>
      <c r="B459" s="2" t="s">
        <v>3140</v>
      </c>
      <c r="C459" s="2" t="s">
        <v>37925</v>
      </c>
      <c r="D459" s="2" t="s">
        <v>36828</v>
      </c>
      <c r="E459" s="2" t="s">
        <v>37926</v>
      </c>
      <c r="F459" t="str">
        <f t="shared" si="7"/>
        <v>y</v>
      </c>
      <c r="G459" s="15" t="s">
        <v>37440</v>
      </c>
      <c r="H459" t="s">
        <v>13616</v>
      </c>
      <c r="I459" t="s">
        <v>13616</v>
      </c>
      <c r="J459" t="s">
        <v>13616</v>
      </c>
      <c r="K459">
        <v>14</v>
      </c>
    </row>
    <row r="460" spans="1:11" ht="14.4" customHeight="1" x14ac:dyDescent="0.3">
      <c r="A460" s="2" t="s">
        <v>37927</v>
      </c>
      <c r="B460" s="2" t="s">
        <v>3140</v>
      </c>
      <c r="C460" s="2" t="s">
        <v>37928</v>
      </c>
      <c r="D460" s="2" t="s">
        <v>36828</v>
      </c>
      <c r="E460" s="2" t="s">
        <v>37929</v>
      </c>
      <c r="F460" t="str">
        <f t="shared" si="7"/>
        <v>y</v>
      </c>
      <c r="G460" s="15" t="s">
        <v>37440</v>
      </c>
      <c r="H460" t="s">
        <v>13616</v>
      </c>
      <c r="I460" t="s">
        <v>13616</v>
      </c>
      <c r="J460" t="s">
        <v>13616</v>
      </c>
      <c r="K460">
        <v>14</v>
      </c>
    </row>
    <row r="461" spans="1:11" ht="14.4" customHeight="1" x14ac:dyDescent="0.3">
      <c r="A461" s="2" t="s">
        <v>37930</v>
      </c>
      <c r="B461" s="2" t="s">
        <v>3140</v>
      </c>
      <c r="C461" s="2" t="s">
        <v>37931</v>
      </c>
      <c r="D461" s="2" t="s">
        <v>36828</v>
      </c>
      <c r="E461" s="2" t="s">
        <v>37932</v>
      </c>
      <c r="F461" t="str">
        <f t="shared" si="7"/>
        <v>y</v>
      </c>
      <c r="G461" s="15" t="s">
        <v>37440</v>
      </c>
      <c r="H461" t="s">
        <v>13616</v>
      </c>
      <c r="I461" t="s">
        <v>13616</v>
      </c>
      <c r="J461" t="s">
        <v>13616</v>
      </c>
      <c r="K461">
        <v>14</v>
      </c>
    </row>
    <row r="462" spans="1:11" ht="14.4" customHeight="1" x14ac:dyDescent="0.3">
      <c r="A462" s="2" t="s">
        <v>37933</v>
      </c>
      <c r="B462" s="2" t="s">
        <v>3140</v>
      </c>
      <c r="C462" s="2" t="s">
        <v>37934</v>
      </c>
      <c r="D462" s="2" t="s">
        <v>37082</v>
      </c>
      <c r="E462" s="2" t="s">
        <v>37935</v>
      </c>
      <c r="F462" t="str">
        <f t="shared" si="7"/>
        <v>y</v>
      </c>
      <c r="G462" s="15" t="s">
        <v>37440</v>
      </c>
      <c r="H462" t="s">
        <v>13616</v>
      </c>
      <c r="I462" t="s">
        <v>13616</v>
      </c>
      <c r="J462" t="s">
        <v>13616</v>
      </c>
      <c r="K462">
        <v>35</v>
      </c>
    </row>
    <row r="463" spans="1:11" ht="14.4" customHeight="1" x14ac:dyDescent="0.3">
      <c r="A463" s="2" t="s">
        <v>5465</v>
      </c>
      <c r="B463" s="2" t="s">
        <v>3140</v>
      </c>
      <c r="C463" s="2" t="s">
        <v>5466</v>
      </c>
      <c r="D463" s="2" t="s">
        <v>22259</v>
      </c>
      <c r="E463" s="2" t="s">
        <v>37936</v>
      </c>
      <c r="F463" t="str">
        <f t="shared" si="7"/>
        <v>y</v>
      </c>
      <c r="G463" s="15" t="s">
        <v>37440</v>
      </c>
      <c r="H463" t="s">
        <v>13616</v>
      </c>
      <c r="I463" t="s">
        <v>13616</v>
      </c>
      <c r="J463" t="s">
        <v>13616</v>
      </c>
      <c r="K463">
        <v>1</v>
      </c>
    </row>
    <row r="464" spans="1:11" ht="14.4" customHeight="1" x14ac:dyDescent="0.3">
      <c r="A464" s="2" t="s">
        <v>5530</v>
      </c>
      <c r="B464" s="2" t="s">
        <v>3140</v>
      </c>
      <c r="C464" s="2" t="s">
        <v>5531</v>
      </c>
      <c r="D464" s="2" t="s">
        <v>22259</v>
      </c>
      <c r="E464" s="2" t="s">
        <v>37937</v>
      </c>
      <c r="F464" t="str">
        <f t="shared" si="7"/>
        <v>y</v>
      </c>
      <c r="G464" s="15" t="s">
        <v>37440</v>
      </c>
      <c r="H464" t="s">
        <v>13616</v>
      </c>
      <c r="I464" t="s">
        <v>13616</v>
      </c>
      <c r="J464" t="s">
        <v>13616</v>
      </c>
      <c r="K464">
        <v>1</v>
      </c>
    </row>
    <row r="465" spans="1:11" ht="14.4" customHeight="1" x14ac:dyDescent="0.3">
      <c r="A465" s="2" t="s">
        <v>5534</v>
      </c>
      <c r="B465" s="2" t="s">
        <v>3140</v>
      </c>
      <c r="C465" s="2" t="s">
        <v>5535</v>
      </c>
      <c r="D465" s="2" t="s">
        <v>22259</v>
      </c>
      <c r="E465" s="2" t="s">
        <v>37938</v>
      </c>
      <c r="F465" t="str">
        <f t="shared" si="7"/>
        <v>y</v>
      </c>
      <c r="G465" s="15" t="s">
        <v>37440</v>
      </c>
      <c r="H465" t="s">
        <v>13616</v>
      </c>
      <c r="I465" t="s">
        <v>13616</v>
      </c>
      <c r="J465" t="s">
        <v>13616</v>
      </c>
      <c r="K465">
        <v>1</v>
      </c>
    </row>
    <row r="466" spans="1:11" ht="14.4" customHeight="1" x14ac:dyDescent="0.3">
      <c r="A466" s="2" t="s">
        <v>5362</v>
      </c>
      <c r="B466" s="2" t="s">
        <v>3140</v>
      </c>
      <c r="C466" s="2" t="s">
        <v>37939</v>
      </c>
      <c r="D466" s="2" t="s">
        <v>37025</v>
      </c>
      <c r="E466" s="2" t="s">
        <v>37940</v>
      </c>
      <c r="F466" t="str">
        <f t="shared" si="7"/>
        <v>y</v>
      </c>
      <c r="G466" s="15" t="s">
        <v>37440</v>
      </c>
      <c r="H466" t="s">
        <v>13616</v>
      </c>
      <c r="I466" t="s">
        <v>13616</v>
      </c>
      <c r="J466" t="s">
        <v>13616</v>
      </c>
      <c r="K466">
        <v>33</v>
      </c>
    </row>
    <row r="467" spans="1:11" ht="14.4" customHeight="1" x14ac:dyDescent="0.3">
      <c r="A467" s="2" t="s">
        <v>5550</v>
      </c>
      <c r="B467" s="2" t="s">
        <v>3140</v>
      </c>
      <c r="C467" s="2" t="s">
        <v>5551</v>
      </c>
      <c r="D467" s="2" t="s">
        <v>22259</v>
      </c>
      <c r="E467" s="2" t="s">
        <v>37941</v>
      </c>
      <c r="F467" t="str">
        <f t="shared" si="7"/>
        <v>y</v>
      </c>
      <c r="G467" s="15" t="s">
        <v>37440</v>
      </c>
      <c r="H467" t="s">
        <v>13616</v>
      </c>
      <c r="I467" t="s">
        <v>13616</v>
      </c>
      <c r="J467" t="s">
        <v>13616</v>
      </c>
      <c r="K467">
        <v>1</v>
      </c>
    </row>
    <row r="468" spans="1:11" ht="14.4" customHeight="1" x14ac:dyDescent="0.3">
      <c r="A468" s="2" t="s">
        <v>5602</v>
      </c>
      <c r="B468" s="2" t="s">
        <v>3140</v>
      </c>
      <c r="C468" s="2" t="s">
        <v>5603</v>
      </c>
      <c r="D468" s="2" t="s">
        <v>22259</v>
      </c>
      <c r="E468" s="2" t="s">
        <v>37942</v>
      </c>
      <c r="F468" t="str">
        <f t="shared" si="7"/>
        <v>y</v>
      </c>
      <c r="G468" s="15" t="s">
        <v>37440</v>
      </c>
      <c r="H468" t="s">
        <v>13616</v>
      </c>
      <c r="I468" t="s">
        <v>13616</v>
      </c>
      <c r="J468" t="s">
        <v>13616</v>
      </c>
      <c r="K468">
        <v>1</v>
      </c>
    </row>
    <row r="469" spans="1:11" ht="14.4" customHeight="1" x14ac:dyDescent="0.3">
      <c r="A469" s="2" t="s">
        <v>5624</v>
      </c>
      <c r="B469" s="2" t="s">
        <v>3140</v>
      </c>
      <c r="C469" s="2" t="s">
        <v>5625</v>
      </c>
      <c r="D469" s="2" t="s">
        <v>22259</v>
      </c>
      <c r="E469" s="2" t="s">
        <v>37943</v>
      </c>
      <c r="F469" t="str">
        <f t="shared" si="7"/>
        <v>y</v>
      </c>
      <c r="G469" s="15" t="s">
        <v>37440</v>
      </c>
      <c r="H469" t="s">
        <v>13616</v>
      </c>
      <c r="I469" t="s">
        <v>13616</v>
      </c>
      <c r="J469" t="s">
        <v>13616</v>
      </c>
      <c r="K469">
        <v>1</v>
      </c>
    </row>
    <row r="470" spans="1:11" ht="14.4" customHeight="1" x14ac:dyDescent="0.3">
      <c r="A470" s="2" t="s">
        <v>37944</v>
      </c>
      <c r="B470" s="2" t="s">
        <v>3140</v>
      </c>
      <c r="C470" s="2" t="s">
        <v>37945</v>
      </c>
      <c r="D470" s="2" t="s">
        <v>36817</v>
      </c>
      <c r="E470" s="2" t="s">
        <v>37946</v>
      </c>
      <c r="F470" t="str">
        <f t="shared" si="7"/>
        <v>y</v>
      </c>
      <c r="G470" s="15" t="s">
        <v>37440</v>
      </c>
      <c r="H470" t="s">
        <v>13616</v>
      </c>
      <c r="I470" t="s">
        <v>13616</v>
      </c>
      <c r="J470" t="s">
        <v>13616</v>
      </c>
      <c r="K470">
        <v>24</v>
      </c>
    </row>
    <row r="471" spans="1:11" ht="14.4" customHeight="1" x14ac:dyDescent="0.3">
      <c r="A471" s="2" t="s">
        <v>37947</v>
      </c>
      <c r="B471" s="2" t="s">
        <v>3140</v>
      </c>
      <c r="C471" s="2" t="s">
        <v>37948</v>
      </c>
      <c r="D471" s="2" t="s">
        <v>37002</v>
      </c>
      <c r="E471" s="2" t="s">
        <v>37949</v>
      </c>
      <c r="F471" t="str">
        <f t="shared" si="7"/>
        <v>y</v>
      </c>
      <c r="G471" s="15" t="s">
        <v>37440</v>
      </c>
      <c r="H471" t="s">
        <v>13616</v>
      </c>
      <c r="I471" t="s">
        <v>13616</v>
      </c>
      <c r="J471" t="s">
        <v>13616</v>
      </c>
      <c r="K471">
        <v>23</v>
      </c>
    </row>
    <row r="472" spans="1:11" ht="14.4" customHeight="1" x14ac:dyDescent="0.3">
      <c r="A472" s="2" t="s">
        <v>37950</v>
      </c>
      <c r="B472" s="2" t="s">
        <v>3140</v>
      </c>
      <c r="C472" s="2" t="s">
        <v>37951</v>
      </c>
      <c r="D472" s="2" t="s">
        <v>36987</v>
      </c>
      <c r="E472" s="2" t="s">
        <v>37952</v>
      </c>
      <c r="F472" t="str">
        <f t="shared" si="7"/>
        <v>y</v>
      </c>
      <c r="G472" s="15" t="s">
        <v>37440</v>
      </c>
      <c r="H472" t="s">
        <v>13616</v>
      </c>
      <c r="I472" t="s">
        <v>13616</v>
      </c>
      <c r="J472" t="s">
        <v>13616</v>
      </c>
      <c r="K472">
        <v>22</v>
      </c>
    </row>
    <row r="473" spans="1:11" ht="14.4" customHeight="1" x14ac:dyDescent="0.3">
      <c r="A473" s="2" t="s">
        <v>37953</v>
      </c>
      <c r="B473" s="2" t="s">
        <v>3140</v>
      </c>
      <c r="C473" s="2" t="s">
        <v>37954</v>
      </c>
      <c r="D473" s="2" t="s">
        <v>36962</v>
      </c>
      <c r="E473" s="2" t="s">
        <v>37942</v>
      </c>
      <c r="F473" t="str">
        <f t="shared" si="7"/>
        <v>y</v>
      </c>
      <c r="G473" s="15" t="s">
        <v>37440</v>
      </c>
      <c r="H473" t="s">
        <v>13616</v>
      </c>
      <c r="I473" t="s">
        <v>13616</v>
      </c>
      <c r="J473" t="s">
        <v>13616</v>
      </c>
      <c r="K473">
        <v>25</v>
      </c>
    </row>
    <row r="474" spans="1:11" ht="14.4" customHeight="1" x14ac:dyDescent="0.3">
      <c r="A474" s="2" t="s">
        <v>37955</v>
      </c>
      <c r="B474" s="2" t="s">
        <v>3140</v>
      </c>
      <c r="C474" s="2" t="s">
        <v>37956</v>
      </c>
      <c r="D474" s="2" t="s">
        <v>36588</v>
      </c>
      <c r="E474" s="2" t="s">
        <v>37441</v>
      </c>
      <c r="F474" t="str">
        <f t="shared" si="7"/>
        <v>y</v>
      </c>
      <c r="G474" s="15" t="s">
        <v>37440</v>
      </c>
      <c r="H474" t="s">
        <v>13616</v>
      </c>
      <c r="I474" t="s">
        <v>13616</v>
      </c>
      <c r="J474" t="s">
        <v>13616</v>
      </c>
      <c r="K474">
        <v>6</v>
      </c>
    </row>
    <row r="475" spans="1:11" ht="14.4" customHeight="1" x14ac:dyDescent="0.3">
      <c r="A475" s="2" t="s">
        <v>37957</v>
      </c>
      <c r="B475" s="2" t="s">
        <v>3140</v>
      </c>
      <c r="C475" s="2" t="s">
        <v>37958</v>
      </c>
      <c r="D475" s="2" t="s">
        <v>37904</v>
      </c>
      <c r="E475" s="2" t="s">
        <v>37444</v>
      </c>
      <c r="F475" t="str">
        <f t="shared" si="7"/>
        <v>y</v>
      </c>
      <c r="G475" s="15" t="s">
        <v>37440</v>
      </c>
      <c r="H475" t="s">
        <v>13616</v>
      </c>
      <c r="I475" t="s">
        <v>13616</v>
      </c>
      <c r="J475" t="s">
        <v>13616</v>
      </c>
      <c r="K475">
        <v>28</v>
      </c>
    </row>
    <row r="476" spans="1:11" ht="14.4" customHeight="1" x14ac:dyDescent="0.3">
      <c r="A476" s="2" t="s">
        <v>37959</v>
      </c>
      <c r="B476" s="2" t="s">
        <v>3140</v>
      </c>
      <c r="C476" s="2" t="s">
        <v>37960</v>
      </c>
      <c r="D476" s="2" t="s">
        <v>37904</v>
      </c>
      <c r="E476" s="2" t="s">
        <v>37444</v>
      </c>
      <c r="F476" t="str">
        <f t="shared" si="7"/>
        <v>y</v>
      </c>
      <c r="G476" s="15" t="s">
        <v>37440</v>
      </c>
      <c r="H476" t="s">
        <v>13616</v>
      </c>
      <c r="I476" t="s">
        <v>13616</v>
      </c>
      <c r="J476" t="s">
        <v>13616</v>
      </c>
      <c r="K476">
        <v>28</v>
      </c>
    </row>
    <row r="477" spans="1:11" ht="14.4" customHeight="1" x14ac:dyDescent="0.3">
      <c r="A477" s="2" t="s">
        <v>37961</v>
      </c>
      <c r="B477" s="2" t="s">
        <v>3140</v>
      </c>
      <c r="C477" s="2" t="s">
        <v>37962</v>
      </c>
      <c r="D477" s="2" t="s">
        <v>37904</v>
      </c>
      <c r="E477" s="2" t="s">
        <v>37444</v>
      </c>
      <c r="F477" t="str">
        <f t="shared" si="7"/>
        <v>y</v>
      </c>
      <c r="G477" s="15" t="s">
        <v>37440</v>
      </c>
      <c r="H477" t="s">
        <v>13616</v>
      </c>
      <c r="I477" t="s">
        <v>13616</v>
      </c>
      <c r="J477" t="s">
        <v>13616</v>
      </c>
      <c r="K477">
        <v>28</v>
      </c>
    </row>
    <row r="478" spans="1:11" ht="14.4" customHeight="1" x14ac:dyDescent="0.3">
      <c r="A478" s="2" t="s">
        <v>37963</v>
      </c>
      <c r="B478" s="2" t="s">
        <v>114</v>
      </c>
      <c r="C478" s="2" t="s">
        <v>37964</v>
      </c>
      <c r="D478" s="2" t="s">
        <v>36877</v>
      </c>
      <c r="E478" s="2" t="s">
        <v>37965</v>
      </c>
      <c r="F478" t="str">
        <f t="shared" si="7"/>
        <v>y</v>
      </c>
      <c r="G478" s="15" t="s">
        <v>37440</v>
      </c>
      <c r="H478" t="s">
        <v>13616</v>
      </c>
      <c r="I478" t="s">
        <v>13616</v>
      </c>
      <c r="J478" t="s">
        <v>13616</v>
      </c>
      <c r="K478">
        <v>5</v>
      </c>
    </row>
    <row r="479" spans="1:11" ht="14.4" customHeight="1" x14ac:dyDescent="0.3">
      <c r="A479" s="2" t="s">
        <v>37966</v>
      </c>
      <c r="B479" s="2" t="s">
        <v>114</v>
      </c>
      <c r="C479" s="2" t="s">
        <v>37967</v>
      </c>
      <c r="D479" s="2" t="s">
        <v>36877</v>
      </c>
      <c r="E479" s="2" t="s">
        <v>37968</v>
      </c>
      <c r="F479" t="str">
        <f t="shared" si="7"/>
        <v>y</v>
      </c>
      <c r="G479" s="15" t="s">
        <v>37440</v>
      </c>
      <c r="H479" t="s">
        <v>13616</v>
      </c>
      <c r="I479" t="s">
        <v>13616</v>
      </c>
      <c r="J479" t="s">
        <v>13616</v>
      </c>
      <c r="K479">
        <v>5</v>
      </c>
    </row>
    <row r="480" spans="1:11" ht="14.4" customHeight="1" x14ac:dyDescent="0.3">
      <c r="A480" s="2" t="s">
        <v>37969</v>
      </c>
      <c r="B480" s="2" t="s">
        <v>114</v>
      </c>
      <c r="C480" s="2" t="s">
        <v>37970</v>
      </c>
      <c r="D480" s="2" t="s">
        <v>36877</v>
      </c>
      <c r="E480" s="2" t="s">
        <v>37971</v>
      </c>
      <c r="F480" t="str">
        <f t="shared" si="7"/>
        <v>y</v>
      </c>
      <c r="G480" s="15" t="s">
        <v>37440</v>
      </c>
      <c r="H480" t="s">
        <v>13616</v>
      </c>
      <c r="I480" t="s">
        <v>13616</v>
      </c>
      <c r="J480" t="s">
        <v>13616</v>
      </c>
      <c r="K480">
        <v>5</v>
      </c>
    </row>
    <row r="481" spans="1:11" ht="14.4" customHeight="1" x14ac:dyDescent="0.3">
      <c r="A481" s="2" t="s">
        <v>37972</v>
      </c>
      <c r="B481" s="2" t="s">
        <v>114</v>
      </c>
      <c r="C481" s="2" t="s">
        <v>37973</v>
      </c>
      <c r="D481" s="2" t="s">
        <v>37974</v>
      </c>
      <c r="E481" s="2" t="s">
        <v>37975</v>
      </c>
      <c r="F481" t="str">
        <f t="shared" si="7"/>
        <v>y</v>
      </c>
      <c r="G481" s="15" t="s">
        <v>37440</v>
      </c>
      <c r="H481" t="s">
        <v>13616</v>
      </c>
      <c r="I481" t="s">
        <v>13616</v>
      </c>
      <c r="J481" t="s">
        <v>13616</v>
      </c>
      <c r="K481">
        <v>127</v>
      </c>
    </row>
    <row r="482" spans="1:11" ht="14.4" customHeight="1" x14ac:dyDescent="0.3">
      <c r="A482" s="2" t="s">
        <v>9250</v>
      </c>
      <c r="B482" s="2" t="s">
        <v>114</v>
      </c>
      <c r="C482" s="2" t="s">
        <v>37976</v>
      </c>
      <c r="D482" s="2" t="s">
        <v>36877</v>
      </c>
      <c r="E482" s="2" t="s">
        <v>37977</v>
      </c>
      <c r="F482" t="str">
        <f t="shared" si="7"/>
        <v>y</v>
      </c>
      <c r="G482" s="15" t="s">
        <v>37440</v>
      </c>
      <c r="H482" t="s">
        <v>13616</v>
      </c>
      <c r="I482" t="s">
        <v>13616</v>
      </c>
      <c r="J482" t="s">
        <v>13616</v>
      </c>
      <c r="K482">
        <v>5</v>
      </c>
    </row>
    <row r="483" spans="1:11" ht="14.4" customHeight="1" x14ac:dyDescent="0.3">
      <c r="A483" s="2" t="s">
        <v>37978</v>
      </c>
      <c r="B483" s="2" t="s">
        <v>114</v>
      </c>
      <c r="C483" s="2" t="s">
        <v>37979</v>
      </c>
      <c r="D483" s="2" t="s">
        <v>36877</v>
      </c>
      <c r="E483" s="2" t="s">
        <v>37980</v>
      </c>
      <c r="F483" t="str">
        <f t="shared" si="7"/>
        <v>y</v>
      </c>
      <c r="G483" s="15" t="s">
        <v>37440</v>
      </c>
      <c r="H483" t="s">
        <v>13616</v>
      </c>
      <c r="I483" t="s">
        <v>13616</v>
      </c>
      <c r="J483" t="s">
        <v>13616</v>
      </c>
      <c r="K483">
        <v>5</v>
      </c>
    </row>
    <row r="484" spans="1:11" ht="14.4" customHeight="1" x14ac:dyDescent="0.3">
      <c r="A484" s="2" t="s">
        <v>9045</v>
      </c>
      <c r="B484" s="2" t="s">
        <v>114</v>
      </c>
      <c r="C484" s="2" t="s">
        <v>37981</v>
      </c>
      <c r="D484" s="2" t="s">
        <v>36877</v>
      </c>
      <c r="E484" s="2" t="s">
        <v>37982</v>
      </c>
      <c r="F484" t="str">
        <f t="shared" si="7"/>
        <v>y</v>
      </c>
      <c r="G484" s="15" t="s">
        <v>37440</v>
      </c>
      <c r="H484" t="s">
        <v>13616</v>
      </c>
      <c r="I484" t="s">
        <v>13616</v>
      </c>
      <c r="J484" t="s">
        <v>13616</v>
      </c>
      <c r="K484">
        <v>5</v>
      </c>
    </row>
    <row r="485" spans="1:11" ht="14.4" customHeight="1" x14ac:dyDescent="0.3">
      <c r="A485" s="2" t="s">
        <v>37983</v>
      </c>
      <c r="B485" s="2" t="s">
        <v>114</v>
      </c>
      <c r="C485" s="2" t="s">
        <v>37984</v>
      </c>
      <c r="D485" s="2" t="s">
        <v>36877</v>
      </c>
      <c r="E485" s="2" t="s">
        <v>37985</v>
      </c>
      <c r="F485" t="str">
        <f t="shared" si="7"/>
        <v>y</v>
      </c>
      <c r="G485" s="15" t="s">
        <v>37440</v>
      </c>
      <c r="H485" t="s">
        <v>13616</v>
      </c>
      <c r="I485" t="s">
        <v>13616</v>
      </c>
      <c r="J485" t="s">
        <v>13616</v>
      </c>
      <c r="K485">
        <v>5</v>
      </c>
    </row>
    <row r="486" spans="1:11" ht="14.4" customHeight="1" x14ac:dyDescent="0.3">
      <c r="A486" s="2" t="s">
        <v>37986</v>
      </c>
      <c r="B486" s="2" t="s">
        <v>114</v>
      </c>
      <c r="C486" s="2" t="s">
        <v>37987</v>
      </c>
      <c r="D486" s="2" t="s">
        <v>36877</v>
      </c>
      <c r="E486" s="2" t="s">
        <v>37988</v>
      </c>
      <c r="F486" t="str">
        <f t="shared" si="7"/>
        <v>y</v>
      </c>
      <c r="G486" s="15" t="s">
        <v>37440</v>
      </c>
      <c r="H486" t="s">
        <v>13616</v>
      </c>
      <c r="I486" t="s">
        <v>13616</v>
      </c>
      <c r="J486" t="s">
        <v>13616</v>
      </c>
      <c r="K486">
        <v>5</v>
      </c>
    </row>
    <row r="487" spans="1:11" ht="14.4" customHeight="1" x14ac:dyDescent="0.3">
      <c r="A487" s="2" t="s">
        <v>37989</v>
      </c>
      <c r="B487" s="2" t="s">
        <v>114</v>
      </c>
      <c r="C487" s="2" t="s">
        <v>37990</v>
      </c>
      <c r="D487" s="2" t="s">
        <v>36834</v>
      </c>
      <c r="E487" s="2" t="s">
        <v>37991</v>
      </c>
      <c r="F487" t="str">
        <f t="shared" si="7"/>
        <v>y</v>
      </c>
      <c r="G487" s="15" t="s">
        <v>37440</v>
      </c>
      <c r="H487" t="s">
        <v>13616</v>
      </c>
      <c r="I487" t="s">
        <v>13616</v>
      </c>
      <c r="J487" t="s">
        <v>13616</v>
      </c>
      <c r="K487">
        <v>7</v>
      </c>
    </row>
    <row r="488" spans="1:11" ht="14.4" customHeight="1" x14ac:dyDescent="0.3">
      <c r="A488" s="2" t="s">
        <v>37992</v>
      </c>
      <c r="B488" s="2" t="s">
        <v>114</v>
      </c>
      <c r="C488" s="2" t="s">
        <v>37993</v>
      </c>
      <c r="D488" s="2" t="s">
        <v>36834</v>
      </c>
      <c r="E488" s="2" t="s">
        <v>37994</v>
      </c>
      <c r="F488" t="str">
        <f t="shared" si="7"/>
        <v>y</v>
      </c>
      <c r="G488" s="15" t="s">
        <v>37440</v>
      </c>
      <c r="H488" t="s">
        <v>13616</v>
      </c>
      <c r="I488" t="s">
        <v>13616</v>
      </c>
      <c r="J488" t="s">
        <v>13616</v>
      </c>
      <c r="K488">
        <v>7</v>
      </c>
    </row>
    <row r="489" spans="1:11" ht="14.4" customHeight="1" x14ac:dyDescent="0.3">
      <c r="A489" s="2" t="s">
        <v>37995</v>
      </c>
      <c r="B489" s="2" t="s">
        <v>114</v>
      </c>
      <c r="C489" s="2" t="s">
        <v>37996</v>
      </c>
      <c r="D489" s="2" t="s">
        <v>36834</v>
      </c>
      <c r="E489" s="2" t="s">
        <v>37997</v>
      </c>
      <c r="F489" t="str">
        <f t="shared" si="7"/>
        <v>y</v>
      </c>
      <c r="G489" s="15" t="s">
        <v>37440</v>
      </c>
      <c r="H489" t="s">
        <v>13616</v>
      </c>
      <c r="I489" t="s">
        <v>13616</v>
      </c>
      <c r="J489" t="s">
        <v>13616</v>
      </c>
      <c r="K489">
        <v>7</v>
      </c>
    </row>
    <row r="490" spans="1:11" ht="14.4" customHeight="1" x14ac:dyDescent="0.3">
      <c r="A490" s="2" t="s">
        <v>37998</v>
      </c>
      <c r="B490" s="2" t="s">
        <v>114</v>
      </c>
      <c r="C490" s="2" t="s">
        <v>37999</v>
      </c>
      <c r="D490" s="2" t="s">
        <v>36834</v>
      </c>
      <c r="E490" s="2" t="s">
        <v>38000</v>
      </c>
      <c r="F490" t="str">
        <f t="shared" si="7"/>
        <v>y</v>
      </c>
      <c r="G490" s="15" t="s">
        <v>37440</v>
      </c>
      <c r="H490" t="s">
        <v>13616</v>
      </c>
      <c r="I490" t="s">
        <v>13616</v>
      </c>
      <c r="J490" t="s">
        <v>13616</v>
      </c>
      <c r="K490">
        <v>7</v>
      </c>
    </row>
    <row r="491" spans="1:11" ht="14.4" customHeight="1" x14ac:dyDescent="0.3">
      <c r="A491" s="2" t="s">
        <v>38001</v>
      </c>
      <c r="B491" s="2" t="s">
        <v>114</v>
      </c>
      <c r="C491" s="2" t="s">
        <v>38002</v>
      </c>
      <c r="D491" s="2" t="s">
        <v>36834</v>
      </c>
      <c r="E491" s="2" t="s">
        <v>38003</v>
      </c>
      <c r="F491" t="str">
        <f t="shared" si="7"/>
        <v>y</v>
      </c>
      <c r="G491" s="15" t="s">
        <v>37440</v>
      </c>
      <c r="H491" t="s">
        <v>13616</v>
      </c>
      <c r="I491" t="s">
        <v>13616</v>
      </c>
      <c r="J491" t="s">
        <v>13616</v>
      </c>
      <c r="K491">
        <v>7</v>
      </c>
    </row>
    <row r="492" spans="1:11" ht="14.4" customHeight="1" x14ac:dyDescent="0.3">
      <c r="A492" s="2" t="s">
        <v>38004</v>
      </c>
      <c r="B492" s="2" t="s">
        <v>114</v>
      </c>
      <c r="C492" s="2" t="s">
        <v>38005</v>
      </c>
      <c r="D492" s="2" t="s">
        <v>36854</v>
      </c>
      <c r="E492" s="2" t="s">
        <v>38006</v>
      </c>
      <c r="F492" t="str">
        <f t="shared" si="7"/>
        <v>y</v>
      </c>
      <c r="G492" s="15" t="s">
        <v>37440</v>
      </c>
      <c r="H492" t="s">
        <v>13616</v>
      </c>
      <c r="I492" t="s">
        <v>13616</v>
      </c>
      <c r="J492" t="s">
        <v>13616</v>
      </c>
      <c r="K492">
        <v>9</v>
      </c>
    </row>
    <row r="493" spans="1:11" ht="14.4" customHeight="1" x14ac:dyDescent="0.3">
      <c r="A493" s="2" t="s">
        <v>38007</v>
      </c>
      <c r="B493" s="2" t="s">
        <v>114</v>
      </c>
      <c r="C493" s="2" t="s">
        <v>38008</v>
      </c>
      <c r="D493" s="2" t="s">
        <v>36854</v>
      </c>
      <c r="E493" s="2" t="s">
        <v>38009</v>
      </c>
      <c r="F493" t="str">
        <f t="shared" si="7"/>
        <v>y</v>
      </c>
      <c r="G493" s="15" t="s">
        <v>37440</v>
      </c>
      <c r="H493" t="s">
        <v>13616</v>
      </c>
      <c r="I493" t="s">
        <v>13616</v>
      </c>
      <c r="J493" t="s">
        <v>13616</v>
      </c>
      <c r="K493">
        <v>9</v>
      </c>
    </row>
    <row r="494" spans="1:11" ht="14.4" customHeight="1" x14ac:dyDescent="0.3">
      <c r="A494" s="2" t="s">
        <v>38010</v>
      </c>
      <c r="B494" s="2" t="s">
        <v>114</v>
      </c>
      <c r="C494" s="2" t="s">
        <v>38011</v>
      </c>
      <c r="D494" s="2" t="s">
        <v>36854</v>
      </c>
      <c r="E494" s="2" t="s">
        <v>38012</v>
      </c>
      <c r="F494" t="str">
        <f t="shared" si="7"/>
        <v>y</v>
      </c>
      <c r="G494" s="15" t="s">
        <v>37440</v>
      </c>
      <c r="H494" t="s">
        <v>13616</v>
      </c>
      <c r="I494" t="s">
        <v>13616</v>
      </c>
      <c r="J494" t="s">
        <v>13616</v>
      </c>
      <c r="K494">
        <v>9</v>
      </c>
    </row>
    <row r="495" spans="1:11" ht="14.4" customHeight="1" x14ac:dyDescent="0.3">
      <c r="A495" s="2" t="s">
        <v>38013</v>
      </c>
      <c r="B495" s="2" t="s">
        <v>114</v>
      </c>
      <c r="C495" s="2" t="s">
        <v>38014</v>
      </c>
      <c r="D495" s="2" t="s">
        <v>36854</v>
      </c>
      <c r="E495" s="2" t="s">
        <v>38015</v>
      </c>
      <c r="F495" t="str">
        <f t="shared" si="7"/>
        <v>y</v>
      </c>
      <c r="G495" s="15" t="s">
        <v>37440</v>
      </c>
      <c r="H495" t="s">
        <v>13616</v>
      </c>
      <c r="I495" t="s">
        <v>13616</v>
      </c>
      <c r="J495" t="s">
        <v>13616</v>
      </c>
      <c r="K495">
        <v>9</v>
      </c>
    </row>
    <row r="496" spans="1:11" ht="14.4" customHeight="1" x14ac:dyDescent="0.3">
      <c r="A496" s="2" t="s">
        <v>38016</v>
      </c>
      <c r="B496" s="2" t="s">
        <v>114</v>
      </c>
      <c r="C496" s="2" t="s">
        <v>38017</v>
      </c>
      <c r="D496" s="2" t="s">
        <v>36854</v>
      </c>
      <c r="E496" s="2" t="s">
        <v>38018</v>
      </c>
      <c r="F496" t="str">
        <f t="shared" si="7"/>
        <v>y</v>
      </c>
      <c r="G496" s="15" t="s">
        <v>37440</v>
      </c>
      <c r="H496" t="s">
        <v>13616</v>
      </c>
      <c r="I496" t="s">
        <v>13616</v>
      </c>
      <c r="J496" t="s">
        <v>13616</v>
      </c>
      <c r="K496">
        <v>9</v>
      </c>
    </row>
    <row r="497" spans="1:11" ht="14.4" customHeight="1" x14ac:dyDescent="0.3">
      <c r="A497" s="2" t="s">
        <v>5398</v>
      </c>
      <c r="B497" s="2" t="s">
        <v>114</v>
      </c>
      <c r="C497" s="2" t="s">
        <v>5467</v>
      </c>
      <c r="D497" s="2" t="s">
        <v>22259</v>
      </c>
      <c r="E497" s="2" t="s">
        <v>38019</v>
      </c>
      <c r="F497" t="str">
        <f t="shared" si="7"/>
        <v>y</v>
      </c>
      <c r="G497" s="15" t="s">
        <v>37440</v>
      </c>
      <c r="H497" t="s">
        <v>13616</v>
      </c>
      <c r="I497" t="s">
        <v>13616</v>
      </c>
      <c r="J497" t="s">
        <v>13616</v>
      </c>
      <c r="K497">
        <v>1</v>
      </c>
    </row>
    <row r="498" spans="1:11" ht="14.4" customHeight="1" x14ac:dyDescent="0.3">
      <c r="A498" s="2" t="s">
        <v>5400</v>
      </c>
      <c r="B498" s="2" t="s">
        <v>114</v>
      </c>
      <c r="C498" s="2" t="s">
        <v>5468</v>
      </c>
      <c r="D498" s="2" t="s">
        <v>22259</v>
      </c>
      <c r="E498" s="2" t="s">
        <v>38020</v>
      </c>
      <c r="F498" t="str">
        <f t="shared" si="7"/>
        <v>y</v>
      </c>
      <c r="G498" s="15" t="s">
        <v>37440</v>
      </c>
      <c r="H498" t="s">
        <v>13616</v>
      </c>
      <c r="I498" t="s">
        <v>13616</v>
      </c>
      <c r="J498" t="s">
        <v>13616</v>
      </c>
      <c r="K498">
        <v>1</v>
      </c>
    </row>
    <row r="499" spans="1:11" ht="14.4" customHeight="1" x14ac:dyDescent="0.3">
      <c r="A499" s="2" t="s">
        <v>5469</v>
      </c>
      <c r="B499" s="2" t="s">
        <v>114</v>
      </c>
      <c r="C499" s="2" t="s">
        <v>5470</v>
      </c>
      <c r="D499" s="2" t="s">
        <v>22259</v>
      </c>
      <c r="E499" s="2" t="s">
        <v>38020</v>
      </c>
      <c r="F499" t="str">
        <f t="shared" si="7"/>
        <v>y</v>
      </c>
      <c r="G499" s="15" t="s">
        <v>37440</v>
      </c>
      <c r="H499" t="s">
        <v>13616</v>
      </c>
      <c r="I499" t="s">
        <v>13616</v>
      </c>
      <c r="J499" t="s">
        <v>13616</v>
      </c>
      <c r="K499">
        <v>1</v>
      </c>
    </row>
    <row r="500" spans="1:11" ht="14.4" customHeight="1" x14ac:dyDescent="0.3">
      <c r="A500" s="2" t="s">
        <v>5471</v>
      </c>
      <c r="B500" s="2" t="s">
        <v>114</v>
      </c>
      <c r="C500" s="2" t="s">
        <v>5472</v>
      </c>
      <c r="D500" s="2" t="s">
        <v>22259</v>
      </c>
      <c r="E500" s="2" t="s">
        <v>38021</v>
      </c>
      <c r="F500" t="str">
        <f t="shared" si="7"/>
        <v>y</v>
      </c>
      <c r="G500" s="15" t="s">
        <v>37440</v>
      </c>
      <c r="H500" t="s">
        <v>13616</v>
      </c>
      <c r="I500" t="s">
        <v>13616</v>
      </c>
      <c r="J500" t="s">
        <v>13616</v>
      </c>
      <c r="K500">
        <v>1</v>
      </c>
    </row>
    <row r="501" spans="1:11" ht="14.4" customHeight="1" x14ac:dyDescent="0.3">
      <c r="A501" s="2" t="s">
        <v>5498</v>
      </c>
      <c r="B501" s="2" t="s">
        <v>114</v>
      </c>
      <c r="C501" s="2" t="s">
        <v>5499</v>
      </c>
      <c r="D501" s="2" t="s">
        <v>22259</v>
      </c>
      <c r="E501" s="2" t="s">
        <v>38022</v>
      </c>
      <c r="F501" t="str">
        <f t="shared" si="7"/>
        <v>y</v>
      </c>
      <c r="G501" s="15" t="s">
        <v>37440</v>
      </c>
      <c r="H501" t="s">
        <v>13616</v>
      </c>
      <c r="I501" t="s">
        <v>13616</v>
      </c>
      <c r="J501" t="s">
        <v>13616</v>
      </c>
      <c r="K501">
        <v>1</v>
      </c>
    </row>
    <row r="502" spans="1:11" ht="14.4" customHeight="1" x14ac:dyDescent="0.3">
      <c r="A502" s="2" t="s">
        <v>5500</v>
      </c>
      <c r="B502" s="2" t="s">
        <v>114</v>
      </c>
      <c r="C502" s="2" t="s">
        <v>5501</v>
      </c>
      <c r="D502" s="2" t="s">
        <v>22259</v>
      </c>
      <c r="E502" s="2" t="s">
        <v>38023</v>
      </c>
      <c r="F502" t="str">
        <f t="shared" si="7"/>
        <v>y</v>
      </c>
      <c r="G502" s="15" t="s">
        <v>37440</v>
      </c>
      <c r="H502" t="s">
        <v>13616</v>
      </c>
      <c r="I502" t="s">
        <v>13616</v>
      </c>
      <c r="J502" t="s">
        <v>13616</v>
      </c>
      <c r="K502">
        <v>1</v>
      </c>
    </row>
    <row r="503" spans="1:11" ht="14.4" customHeight="1" x14ac:dyDescent="0.3">
      <c r="A503" s="2" t="s">
        <v>5502</v>
      </c>
      <c r="B503" s="2" t="s">
        <v>114</v>
      </c>
      <c r="C503" s="2" t="s">
        <v>5503</v>
      </c>
      <c r="D503" s="2" t="s">
        <v>22259</v>
      </c>
      <c r="E503" s="2" t="s">
        <v>38024</v>
      </c>
      <c r="F503" t="str">
        <f t="shared" si="7"/>
        <v>y</v>
      </c>
      <c r="G503" s="15" t="s">
        <v>37440</v>
      </c>
      <c r="H503" t="s">
        <v>13616</v>
      </c>
      <c r="I503" t="s">
        <v>13616</v>
      </c>
      <c r="J503" t="s">
        <v>13616</v>
      </c>
      <c r="K503">
        <v>1</v>
      </c>
    </row>
    <row r="504" spans="1:11" ht="14.4" customHeight="1" x14ac:dyDescent="0.3">
      <c r="A504" s="2" t="s">
        <v>5504</v>
      </c>
      <c r="B504" s="2" t="s">
        <v>114</v>
      </c>
      <c r="C504" s="2" t="s">
        <v>5505</v>
      </c>
      <c r="D504" s="2" t="s">
        <v>22259</v>
      </c>
      <c r="E504" s="2" t="s">
        <v>38025</v>
      </c>
      <c r="F504" t="str">
        <f t="shared" si="7"/>
        <v>y</v>
      </c>
      <c r="G504" s="15" t="s">
        <v>37440</v>
      </c>
      <c r="H504" t="s">
        <v>13616</v>
      </c>
      <c r="I504" t="s">
        <v>13616</v>
      </c>
      <c r="J504" t="s">
        <v>13616</v>
      </c>
      <c r="K504">
        <v>1</v>
      </c>
    </row>
    <row r="505" spans="1:11" ht="14.4" customHeight="1" x14ac:dyDescent="0.3">
      <c r="A505" s="2" t="s">
        <v>5506</v>
      </c>
      <c r="B505" s="2" t="s">
        <v>114</v>
      </c>
      <c r="C505" s="2" t="s">
        <v>5507</v>
      </c>
      <c r="D505" s="2" t="s">
        <v>22259</v>
      </c>
      <c r="E505" s="2" t="s">
        <v>38026</v>
      </c>
      <c r="F505" t="str">
        <f t="shared" si="7"/>
        <v>y</v>
      </c>
      <c r="G505" s="15" t="s">
        <v>37440</v>
      </c>
      <c r="H505" t="s">
        <v>13616</v>
      </c>
      <c r="I505" t="s">
        <v>13616</v>
      </c>
      <c r="J505" t="s">
        <v>13616</v>
      </c>
      <c r="K505">
        <v>1</v>
      </c>
    </row>
    <row r="506" spans="1:11" ht="14.4" customHeight="1" x14ac:dyDescent="0.3">
      <c r="A506" s="2" t="s">
        <v>38027</v>
      </c>
      <c r="B506" s="2" t="s">
        <v>114</v>
      </c>
      <c r="C506" s="2" t="s">
        <v>38028</v>
      </c>
      <c r="D506" s="2" t="s">
        <v>36848</v>
      </c>
      <c r="E506" s="2" t="s">
        <v>38029</v>
      </c>
      <c r="F506" t="str">
        <f t="shared" si="7"/>
        <v>y</v>
      </c>
      <c r="G506" s="15" t="s">
        <v>37440</v>
      </c>
      <c r="H506" t="s">
        <v>13616</v>
      </c>
      <c r="I506" t="s">
        <v>13616</v>
      </c>
      <c r="J506" t="s">
        <v>13616</v>
      </c>
      <c r="K506">
        <v>29</v>
      </c>
    </row>
    <row r="507" spans="1:11" ht="14.4" customHeight="1" x14ac:dyDescent="0.3">
      <c r="A507" s="2" t="s">
        <v>38030</v>
      </c>
      <c r="B507" s="2" t="s">
        <v>114</v>
      </c>
      <c r="C507" s="2" t="s">
        <v>38031</v>
      </c>
      <c r="D507" s="2" t="s">
        <v>36848</v>
      </c>
      <c r="E507" s="2" t="s">
        <v>38032</v>
      </c>
      <c r="F507" t="str">
        <f t="shared" si="7"/>
        <v>y</v>
      </c>
      <c r="G507" s="15" t="s">
        <v>37440</v>
      </c>
      <c r="H507" t="s">
        <v>13616</v>
      </c>
      <c r="I507" t="s">
        <v>13616</v>
      </c>
      <c r="J507" t="s">
        <v>13616</v>
      </c>
      <c r="K507">
        <v>29</v>
      </c>
    </row>
    <row r="508" spans="1:11" ht="14.4" customHeight="1" x14ac:dyDescent="0.3">
      <c r="A508" s="2" t="s">
        <v>5517</v>
      </c>
      <c r="B508" s="2" t="s">
        <v>114</v>
      </c>
      <c r="C508" s="2" t="s">
        <v>5518</v>
      </c>
      <c r="D508" s="2" t="s">
        <v>22259</v>
      </c>
      <c r="E508" s="2" t="s">
        <v>38033</v>
      </c>
      <c r="F508" t="str">
        <f t="shared" si="7"/>
        <v>y</v>
      </c>
      <c r="G508" s="15" t="s">
        <v>37440</v>
      </c>
      <c r="H508" t="s">
        <v>13616</v>
      </c>
      <c r="I508" t="s">
        <v>13616</v>
      </c>
      <c r="J508" t="s">
        <v>13616</v>
      </c>
      <c r="K508">
        <v>1</v>
      </c>
    </row>
    <row r="509" spans="1:11" ht="14.4" customHeight="1" x14ac:dyDescent="0.3">
      <c r="A509" s="2" t="s">
        <v>5519</v>
      </c>
      <c r="B509" s="2" t="s">
        <v>114</v>
      </c>
      <c r="C509" s="2" t="s">
        <v>5520</v>
      </c>
      <c r="D509" s="2" t="s">
        <v>22259</v>
      </c>
      <c r="E509" s="2" t="s">
        <v>38034</v>
      </c>
      <c r="F509" t="str">
        <f t="shared" si="7"/>
        <v>y</v>
      </c>
      <c r="G509" s="15" t="s">
        <v>37440</v>
      </c>
      <c r="H509" t="s">
        <v>13616</v>
      </c>
      <c r="I509" t="s">
        <v>13616</v>
      </c>
      <c r="J509" t="s">
        <v>13616</v>
      </c>
      <c r="K509">
        <v>1</v>
      </c>
    </row>
    <row r="510" spans="1:11" ht="14.4" customHeight="1" x14ac:dyDescent="0.3">
      <c r="A510" s="2" t="s">
        <v>5521</v>
      </c>
      <c r="B510" s="2" t="s">
        <v>114</v>
      </c>
      <c r="C510" s="2" t="s">
        <v>5522</v>
      </c>
      <c r="D510" s="2" t="s">
        <v>22259</v>
      </c>
      <c r="E510" s="2" t="s">
        <v>38035</v>
      </c>
      <c r="F510" t="str">
        <f t="shared" si="7"/>
        <v>y</v>
      </c>
      <c r="G510" s="15" t="s">
        <v>37440</v>
      </c>
      <c r="H510" t="s">
        <v>13616</v>
      </c>
      <c r="I510" t="s">
        <v>13616</v>
      </c>
      <c r="J510" t="s">
        <v>13616</v>
      </c>
      <c r="K510">
        <v>1</v>
      </c>
    </row>
    <row r="511" spans="1:11" ht="14.4" customHeight="1" x14ac:dyDescent="0.3">
      <c r="A511" s="2" t="s">
        <v>5525</v>
      </c>
      <c r="B511" s="2" t="s">
        <v>114</v>
      </c>
      <c r="C511" s="2" t="s">
        <v>5526</v>
      </c>
      <c r="D511" s="2" t="s">
        <v>22259</v>
      </c>
      <c r="E511" s="2" t="s">
        <v>38036</v>
      </c>
      <c r="F511" t="str">
        <f t="shared" si="7"/>
        <v>y</v>
      </c>
      <c r="G511" s="15" t="s">
        <v>37440</v>
      </c>
      <c r="H511" t="s">
        <v>13616</v>
      </c>
      <c r="I511" t="s">
        <v>13616</v>
      </c>
      <c r="J511" t="s">
        <v>13616</v>
      </c>
      <c r="K511">
        <v>1</v>
      </c>
    </row>
    <row r="512" spans="1:11" ht="14.4" customHeight="1" x14ac:dyDescent="0.3">
      <c r="A512" s="2" t="s">
        <v>5536</v>
      </c>
      <c r="B512" s="2" t="s">
        <v>114</v>
      </c>
      <c r="C512" s="2" t="s">
        <v>5537</v>
      </c>
      <c r="D512" s="2" t="s">
        <v>22259</v>
      </c>
      <c r="E512" s="2" t="s">
        <v>38037</v>
      </c>
      <c r="F512" t="str">
        <f t="shared" si="7"/>
        <v>y</v>
      </c>
      <c r="G512" s="15" t="s">
        <v>37440</v>
      </c>
      <c r="H512" t="s">
        <v>13616</v>
      </c>
      <c r="I512" t="s">
        <v>13616</v>
      </c>
      <c r="J512" t="s">
        <v>13616</v>
      </c>
      <c r="K512">
        <v>1</v>
      </c>
    </row>
    <row r="513" spans="1:11" ht="14.4" customHeight="1" x14ac:dyDescent="0.3">
      <c r="A513" s="2" t="s">
        <v>5538</v>
      </c>
      <c r="B513" s="2" t="s">
        <v>114</v>
      </c>
      <c r="C513" s="2" t="s">
        <v>5539</v>
      </c>
      <c r="D513" s="2" t="s">
        <v>22259</v>
      </c>
      <c r="E513" s="2" t="s">
        <v>38038</v>
      </c>
      <c r="F513" t="str">
        <f t="shared" si="7"/>
        <v>y</v>
      </c>
      <c r="G513" s="15" t="s">
        <v>37440</v>
      </c>
      <c r="H513" t="s">
        <v>13616</v>
      </c>
      <c r="I513" t="s">
        <v>13616</v>
      </c>
      <c r="J513" t="s">
        <v>13616</v>
      </c>
      <c r="K513">
        <v>1</v>
      </c>
    </row>
    <row r="514" spans="1:11" ht="14.4" customHeight="1" x14ac:dyDescent="0.3">
      <c r="A514" s="2" t="s">
        <v>5541</v>
      </c>
      <c r="B514" s="2" t="s">
        <v>114</v>
      </c>
      <c r="C514" s="2" t="s">
        <v>5542</v>
      </c>
      <c r="D514" s="2" t="s">
        <v>22259</v>
      </c>
      <c r="E514" s="2" t="s">
        <v>38039</v>
      </c>
      <c r="F514" t="str">
        <f t="shared" si="7"/>
        <v>y</v>
      </c>
      <c r="G514" s="15" t="s">
        <v>37440</v>
      </c>
      <c r="H514" t="s">
        <v>13616</v>
      </c>
      <c r="I514" t="s">
        <v>13616</v>
      </c>
      <c r="J514" t="s">
        <v>13616</v>
      </c>
      <c r="K514">
        <v>1</v>
      </c>
    </row>
    <row r="515" spans="1:11" ht="14.4" customHeight="1" x14ac:dyDescent="0.3">
      <c r="A515" s="2" t="s">
        <v>5543</v>
      </c>
      <c r="B515" s="2" t="s">
        <v>114</v>
      </c>
      <c r="C515" s="2" t="s">
        <v>5544</v>
      </c>
      <c r="D515" s="2" t="s">
        <v>22259</v>
      </c>
      <c r="E515" s="2" t="s">
        <v>38040</v>
      </c>
      <c r="F515" t="str">
        <f t="shared" si="7"/>
        <v>y</v>
      </c>
      <c r="G515" s="15" t="s">
        <v>37440</v>
      </c>
      <c r="H515" t="s">
        <v>13616</v>
      </c>
      <c r="I515" t="s">
        <v>13616</v>
      </c>
      <c r="J515" t="s">
        <v>13616</v>
      </c>
      <c r="K515">
        <v>1</v>
      </c>
    </row>
    <row r="516" spans="1:11" ht="14.4" customHeight="1" x14ac:dyDescent="0.3">
      <c r="A516" s="2" t="s">
        <v>38041</v>
      </c>
      <c r="B516" s="2" t="s">
        <v>114</v>
      </c>
      <c r="C516" s="2" t="s">
        <v>38042</v>
      </c>
      <c r="D516" s="2" t="s">
        <v>37019</v>
      </c>
      <c r="E516" s="2" t="s">
        <v>38043</v>
      </c>
      <c r="F516" t="str">
        <f t="shared" si="7"/>
        <v>y</v>
      </c>
      <c r="G516" s="15" t="s">
        <v>37440</v>
      </c>
      <c r="H516" t="s">
        <v>13616</v>
      </c>
      <c r="I516" t="s">
        <v>13616</v>
      </c>
      <c r="J516" t="s">
        <v>13616</v>
      </c>
      <c r="K516">
        <v>39</v>
      </c>
    </row>
    <row r="517" spans="1:11" ht="14.4" customHeight="1" x14ac:dyDescent="0.3">
      <c r="A517" s="2" t="s">
        <v>5552</v>
      </c>
      <c r="B517" s="2" t="s">
        <v>114</v>
      </c>
      <c r="C517" s="2" t="s">
        <v>5553</v>
      </c>
      <c r="D517" s="2" t="s">
        <v>22259</v>
      </c>
      <c r="E517" s="2" t="s">
        <v>38044</v>
      </c>
      <c r="F517" t="str">
        <f t="shared" ref="F517:F580" si="8">IF(COUNTIF(H517:J517,"used")&gt;0,"y","")</f>
        <v>y</v>
      </c>
      <c r="G517" s="15" t="s">
        <v>37440</v>
      </c>
      <c r="H517" t="s">
        <v>13616</v>
      </c>
      <c r="I517" t="s">
        <v>13616</v>
      </c>
      <c r="J517" t="s">
        <v>13616</v>
      </c>
      <c r="K517">
        <v>1</v>
      </c>
    </row>
    <row r="518" spans="1:11" ht="14.4" customHeight="1" x14ac:dyDescent="0.3">
      <c r="A518" s="2" t="s">
        <v>5554</v>
      </c>
      <c r="B518" s="2" t="s">
        <v>114</v>
      </c>
      <c r="C518" s="2" t="s">
        <v>5555</v>
      </c>
      <c r="D518" s="2" t="s">
        <v>22259</v>
      </c>
      <c r="E518" s="2" t="s">
        <v>38045</v>
      </c>
      <c r="F518" t="str">
        <f t="shared" si="8"/>
        <v>y</v>
      </c>
      <c r="G518" s="15" t="s">
        <v>37440</v>
      </c>
      <c r="H518" t="s">
        <v>13616</v>
      </c>
      <c r="I518" t="s">
        <v>13616</v>
      </c>
      <c r="J518" t="s">
        <v>13616</v>
      </c>
      <c r="K518">
        <v>1</v>
      </c>
    </row>
    <row r="519" spans="1:11" ht="14.4" customHeight="1" x14ac:dyDescent="0.3">
      <c r="A519" s="2" t="s">
        <v>5558</v>
      </c>
      <c r="B519" s="2" t="s">
        <v>114</v>
      </c>
      <c r="C519" s="2" t="s">
        <v>5559</v>
      </c>
      <c r="D519" s="2" t="s">
        <v>22259</v>
      </c>
      <c r="E519" s="2" t="s">
        <v>38046</v>
      </c>
      <c r="F519" t="str">
        <f t="shared" si="8"/>
        <v>y</v>
      </c>
      <c r="G519" s="15" t="s">
        <v>37440</v>
      </c>
      <c r="H519" t="s">
        <v>13616</v>
      </c>
      <c r="I519" t="s">
        <v>13616</v>
      </c>
      <c r="J519" t="s">
        <v>13616</v>
      </c>
      <c r="K519">
        <v>1</v>
      </c>
    </row>
    <row r="520" spans="1:11" ht="14.4" customHeight="1" x14ac:dyDescent="0.3">
      <c r="A520" s="2" t="s">
        <v>5402</v>
      </c>
      <c r="B520" s="2" t="s">
        <v>114</v>
      </c>
      <c r="C520" s="2" t="s">
        <v>5560</v>
      </c>
      <c r="D520" s="2" t="s">
        <v>22259</v>
      </c>
      <c r="E520" s="2" t="s">
        <v>38047</v>
      </c>
      <c r="F520" t="str">
        <f t="shared" si="8"/>
        <v>y</v>
      </c>
      <c r="G520" s="15" t="s">
        <v>37440</v>
      </c>
      <c r="H520" t="s">
        <v>13616</v>
      </c>
      <c r="I520" t="s">
        <v>13616</v>
      </c>
      <c r="J520" t="s">
        <v>13616</v>
      </c>
      <c r="K520">
        <v>1</v>
      </c>
    </row>
    <row r="521" spans="1:11" ht="14.4" customHeight="1" x14ac:dyDescent="0.3">
      <c r="A521" s="2" t="s">
        <v>5404</v>
      </c>
      <c r="B521" s="2" t="s">
        <v>114</v>
      </c>
      <c r="C521" s="2" t="s">
        <v>38048</v>
      </c>
      <c r="D521" s="2" t="s">
        <v>37025</v>
      </c>
      <c r="E521" s="2" t="s">
        <v>38049</v>
      </c>
      <c r="F521" t="str">
        <f t="shared" si="8"/>
        <v>y</v>
      </c>
      <c r="G521" s="15" t="s">
        <v>37440</v>
      </c>
      <c r="H521" t="s">
        <v>13616</v>
      </c>
      <c r="I521" t="s">
        <v>13616</v>
      </c>
      <c r="J521" t="s">
        <v>13616</v>
      </c>
      <c r="K521">
        <v>33</v>
      </c>
    </row>
    <row r="522" spans="1:11" ht="14.4" customHeight="1" x14ac:dyDescent="0.3">
      <c r="A522" s="2" t="s">
        <v>5575</v>
      </c>
      <c r="B522" s="2" t="s">
        <v>114</v>
      </c>
      <c r="C522" s="2" t="s">
        <v>5576</v>
      </c>
      <c r="D522" s="2" t="s">
        <v>22259</v>
      </c>
      <c r="E522" s="2" t="s">
        <v>38050</v>
      </c>
      <c r="F522" t="str">
        <f t="shared" si="8"/>
        <v>y</v>
      </c>
      <c r="G522" s="15" t="s">
        <v>37440</v>
      </c>
      <c r="H522" t="s">
        <v>13616</v>
      </c>
      <c r="I522" t="s">
        <v>13616</v>
      </c>
      <c r="J522" t="s">
        <v>13616</v>
      </c>
      <c r="K522">
        <v>1</v>
      </c>
    </row>
    <row r="523" spans="1:11" ht="14.4" customHeight="1" x14ac:dyDescent="0.3">
      <c r="A523" s="2" t="s">
        <v>5579</v>
      </c>
      <c r="B523" s="2" t="s">
        <v>114</v>
      </c>
      <c r="C523" s="2" t="s">
        <v>5580</v>
      </c>
      <c r="D523" s="2" t="s">
        <v>22259</v>
      </c>
      <c r="E523" s="2" t="s">
        <v>38051</v>
      </c>
      <c r="F523" t="str">
        <f t="shared" si="8"/>
        <v>y</v>
      </c>
      <c r="G523" s="15" t="s">
        <v>37440</v>
      </c>
      <c r="H523" t="s">
        <v>13616</v>
      </c>
      <c r="I523" t="s">
        <v>13616</v>
      </c>
      <c r="J523" t="s">
        <v>13616</v>
      </c>
      <c r="K523">
        <v>1</v>
      </c>
    </row>
    <row r="524" spans="1:11" ht="14.4" customHeight="1" x14ac:dyDescent="0.3">
      <c r="A524" s="2" t="s">
        <v>5581</v>
      </c>
      <c r="B524" s="2" t="s">
        <v>114</v>
      </c>
      <c r="C524" s="2" t="s">
        <v>5582</v>
      </c>
      <c r="D524" s="2" t="s">
        <v>22259</v>
      </c>
      <c r="E524" s="2" t="s">
        <v>38052</v>
      </c>
      <c r="F524" t="str">
        <f t="shared" si="8"/>
        <v>y</v>
      </c>
      <c r="G524" s="15" t="s">
        <v>37440</v>
      </c>
      <c r="H524" t="s">
        <v>13616</v>
      </c>
      <c r="I524" t="s">
        <v>13616</v>
      </c>
      <c r="J524" t="s">
        <v>13616</v>
      </c>
      <c r="K524">
        <v>1</v>
      </c>
    </row>
    <row r="525" spans="1:11" ht="14.4" customHeight="1" x14ac:dyDescent="0.3">
      <c r="A525" s="2" t="s">
        <v>5583</v>
      </c>
      <c r="B525" s="2" t="s">
        <v>114</v>
      </c>
      <c r="C525" s="2" t="s">
        <v>5584</v>
      </c>
      <c r="D525" s="2" t="s">
        <v>22259</v>
      </c>
      <c r="E525" s="2" t="s">
        <v>38053</v>
      </c>
      <c r="F525" t="str">
        <f t="shared" si="8"/>
        <v>y</v>
      </c>
      <c r="G525" s="15" t="s">
        <v>37440</v>
      </c>
      <c r="H525" t="s">
        <v>13616</v>
      </c>
      <c r="I525" t="s">
        <v>13616</v>
      </c>
      <c r="J525" t="s">
        <v>13616</v>
      </c>
      <c r="K525">
        <v>1</v>
      </c>
    </row>
    <row r="526" spans="1:11" ht="14.4" customHeight="1" x14ac:dyDescent="0.3">
      <c r="A526" s="2" t="s">
        <v>5588</v>
      </c>
      <c r="B526" s="2" t="s">
        <v>114</v>
      </c>
      <c r="C526" s="2" t="s">
        <v>5589</v>
      </c>
      <c r="D526" s="2" t="s">
        <v>22259</v>
      </c>
      <c r="E526" s="2" t="s">
        <v>38054</v>
      </c>
      <c r="F526" t="str">
        <f t="shared" si="8"/>
        <v>y</v>
      </c>
      <c r="G526" s="15" t="s">
        <v>37440</v>
      </c>
      <c r="H526" t="s">
        <v>13616</v>
      </c>
      <c r="I526" t="s">
        <v>13616</v>
      </c>
      <c r="J526" t="s">
        <v>13616</v>
      </c>
      <c r="K526">
        <v>1</v>
      </c>
    </row>
    <row r="527" spans="1:11" ht="14.4" customHeight="1" x14ac:dyDescent="0.3">
      <c r="A527" s="2" t="s">
        <v>5592</v>
      </c>
      <c r="B527" s="2" t="s">
        <v>114</v>
      </c>
      <c r="C527" s="2" t="s">
        <v>5593</v>
      </c>
      <c r="D527" s="2" t="s">
        <v>22259</v>
      </c>
      <c r="E527" s="2" t="s">
        <v>38055</v>
      </c>
      <c r="F527" t="str">
        <f t="shared" si="8"/>
        <v>y</v>
      </c>
      <c r="G527" s="15" t="s">
        <v>37440</v>
      </c>
      <c r="H527" t="s">
        <v>13616</v>
      </c>
      <c r="I527" t="s">
        <v>13616</v>
      </c>
      <c r="J527" t="s">
        <v>13616</v>
      </c>
      <c r="K527">
        <v>1</v>
      </c>
    </row>
    <row r="528" spans="1:11" ht="14.4" customHeight="1" x14ac:dyDescent="0.3">
      <c r="A528" s="2" t="s">
        <v>5594</v>
      </c>
      <c r="B528" s="2" t="s">
        <v>114</v>
      </c>
      <c r="C528" s="2" t="s">
        <v>5595</v>
      </c>
      <c r="D528" s="2" t="s">
        <v>22259</v>
      </c>
      <c r="E528" s="2" t="s">
        <v>38056</v>
      </c>
      <c r="F528" t="str">
        <f t="shared" si="8"/>
        <v>y</v>
      </c>
      <c r="G528" s="15" t="s">
        <v>37440</v>
      </c>
      <c r="H528" t="s">
        <v>13616</v>
      </c>
      <c r="I528" t="s">
        <v>13616</v>
      </c>
      <c r="J528" t="s">
        <v>13616</v>
      </c>
      <c r="K528">
        <v>1</v>
      </c>
    </row>
    <row r="529" spans="1:11" ht="14.4" customHeight="1" x14ac:dyDescent="0.3">
      <c r="A529" s="2" t="s">
        <v>5596</v>
      </c>
      <c r="B529" s="2" t="s">
        <v>114</v>
      </c>
      <c r="C529" s="2" t="s">
        <v>5597</v>
      </c>
      <c r="D529" s="2" t="s">
        <v>22259</v>
      </c>
      <c r="E529" s="2" t="s">
        <v>38057</v>
      </c>
      <c r="F529" t="str">
        <f t="shared" si="8"/>
        <v>y</v>
      </c>
      <c r="G529" s="15" t="s">
        <v>37440</v>
      </c>
      <c r="H529" t="s">
        <v>13616</v>
      </c>
      <c r="I529" t="s">
        <v>13616</v>
      </c>
      <c r="J529" t="s">
        <v>13616</v>
      </c>
      <c r="K529">
        <v>1</v>
      </c>
    </row>
    <row r="530" spans="1:11" ht="14.4" customHeight="1" x14ac:dyDescent="0.3">
      <c r="A530" s="2" t="s">
        <v>5598</v>
      </c>
      <c r="B530" s="2" t="s">
        <v>114</v>
      </c>
      <c r="C530" s="2" t="s">
        <v>5599</v>
      </c>
      <c r="D530" s="2" t="s">
        <v>22259</v>
      </c>
      <c r="E530" s="2" t="s">
        <v>38058</v>
      </c>
      <c r="F530" t="str">
        <f t="shared" si="8"/>
        <v>y</v>
      </c>
      <c r="G530" s="15" t="s">
        <v>37440</v>
      </c>
      <c r="H530" t="s">
        <v>13616</v>
      </c>
      <c r="I530" t="s">
        <v>13616</v>
      </c>
      <c r="J530" t="s">
        <v>13616</v>
      </c>
      <c r="K530">
        <v>1</v>
      </c>
    </row>
    <row r="531" spans="1:11" ht="14.4" customHeight="1" x14ac:dyDescent="0.3">
      <c r="A531" s="2" t="s">
        <v>38059</v>
      </c>
      <c r="B531" s="2" t="s">
        <v>114</v>
      </c>
      <c r="C531" s="2" t="s">
        <v>38060</v>
      </c>
      <c r="D531" s="2" t="s">
        <v>38061</v>
      </c>
      <c r="E531" s="2" t="s">
        <v>38062</v>
      </c>
      <c r="F531" t="str">
        <f t="shared" si="8"/>
        <v>y</v>
      </c>
      <c r="G531" s="15" t="s">
        <v>37440</v>
      </c>
      <c r="H531" t="s">
        <v>13616</v>
      </c>
      <c r="I531" t="s">
        <v>13616</v>
      </c>
      <c r="J531" t="s">
        <v>13616</v>
      </c>
      <c r="K531">
        <v>128</v>
      </c>
    </row>
    <row r="532" spans="1:11" ht="14.4" customHeight="1" x14ac:dyDescent="0.3">
      <c r="A532" s="2" t="s">
        <v>5613</v>
      </c>
      <c r="B532" s="2" t="s">
        <v>114</v>
      </c>
      <c r="C532" s="2" t="s">
        <v>5614</v>
      </c>
      <c r="D532" s="2" t="s">
        <v>22259</v>
      </c>
      <c r="E532" s="2" t="s">
        <v>38063</v>
      </c>
      <c r="F532" t="str">
        <f t="shared" si="8"/>
        <v>y</v>
      </c>
      <c r="G532" s="15" t="s">
        <v>37440</v>
      </c>
      <c r="H532" t="s">
        <v>13616</v>
      </c>
      <c r="I532" t="s">
        <v>13616</v>
      </c>
      <c r="J532" t="s">
        <v>13616</v>
      </c>
      <c r="K532">
        <v>1</v>
      </c>
    </row>
    <row r="533" spans="1:11" ht="14.4" customHeight="1" x14ac:dyDescent="0.3">
      <c r="A533" s="2" t="s">
        <v>5615</v>
      </c>
      <c r="B533" s="2" t="s">
        <v>114</v>
      </c>
      <c r="C533" s="2" t="s">
        <v>5616</v>
      </c>
      <c r="D533" s="2" t="s">
        <v>22259</v>
      </c>
      <c r="E533" s="2" t="s">
        <v>38064</v>
      </c>
      <c r="F533" t="str">
        <f t="shared" si="8"/>
        <v>y</v>
      </c>
      <c r="G533" s="15" t="s">
        <v>37440</v>
      </c>
      <c r="H533" t="s">
        <v>13616</v>
      </c>
      <c r="I533" t="s">
        <v>13616</v>
      </c>
      <c r="J533" t="s">
        <v>13616</v>
      </c>
      <c r="K533">
        <v>1</v>
      </c>
    </row>
    <row r="534" spans="1:11" ht="14.4" customHeight="1" x14ac:dyDescent="0.3">
      <c r="A534" s="2" t="s">
        <v>38065</v>
      </c>
      <c r="B534" s="2" t="s">
        <v>114</v>
      </c>
      <c r="C534" s="2" t="s">
        <v>38066</v>
      </c>
      <c r="D534" s="2" t="s">
        <v>37013</v>
      </c>
      <c r="E534" s="2" t="s">
        <v>38067</v>
      </c>
      <c r="F534" t="str">
        <f t="shared" si="8"/>
        <v>y</v>
      </c>
      <c r="G534" s="15" t="s">
        <v>37440</v>
      </c>
      <c r="H534" t="s">
        <v>13616</v>
      </c>
      <c r="I534" t="s">
        <v>13616</v>
      </c>
      <c r="J534" t="s">
        <v>13616</v>
      </c>
      <c r="K534">
        <v>30</v>
      </c>
    </row>
    <row r="535" spans="1:11" ht="14.4" customHeight="1" x14ac:dyDescent="0.3">
      <c r="A535" s="2" t="s">
        <v>38068</v>
      </c>
      <c r="B535" s="2" t="s">
        <v>114</v>
      </c>
      <c r="C535" s="2" t="s">
        <v>38069</v>
      </c>
      <c r="D535" s="2" t="s">
        <v>37013</v>
      </c>
      <c r="E535" s="2" t="s">
        <v>38070</v>
      </c>
      <c r="F535" t="str">
        <f t="shared" si="8"/>
        <v>y</v>
      </c>
      <c r="G535" s="15" t="s">
        <v>37440</v>
      </c>
      <c r="H535" t="s">
        <v>13616</v>
      </c>
      <c r="I535" t="s">
        <v>13616</v>
      </c>
      <c r="J535" t="s">
        <v>13616</v>
      </c>
      <c r="K535">
        <v>30</v>
      </c>
    </row>
    <row r="536" spans="1:11" ht="14.4" customHeight="1" x14ac:dyDescent="0.3">
      <c r="A536" s="2" t="s">
        <v>5617</v>
      </c>
      <c r="B536" s="2" t="s">
        <v>114</v>
      </c>
      <c r="C536" s="2" t="s">
        <v>5618</v>
      </c>
      <c r="D536" s="2" t="s">
        <v>22259</v>
      </c>
      <c r="E536" s="2" t="s">
        <v>38071</v>
      </c>
      <c r="F536" t="str">
        <f t="shared" si="8"/>
        <v>y</v>
      </c>
      <c r="G536" s="15" t="s">
        <v>37440</v>
      </c>
      <c r="H536" t="s">
        <v>13616</v>
      </c>
      <c r="I536" t="s">
        <v>13616</v>
      </c>
      <c r="J536" t="s">
        <v>13616</v>
      </c>
      <c r="K536">
        <v>1</v>
      </c>
    </row>
    <row r="537" spans="1:11" ht="14.4" customHeight="1" x14ac:dyDescent="0.3">
      <c r="A537" s="2" t="s">
        <v>5619</v>
      </c>
      <c r="B537" s="2" t="s">
        <v>114</v>
      </c>
      <c r="C537" s="2" t="s">
        <v>5620</v>
      </c>
      <c r="D537" s="2" t="s">
        <v>22259</v>
      </c>
      <c r="E537" s="2" t="s">
        <v>22259</v>
      </c>
      <c r="F537" t="str">
        <f t="shared" si="8"/>
        <v>y</v>
      </c>
      <c r="G537" s="15" t="s">
        <v>37440</v>
      </c>
      <c r="H537" t="s">
        <v>13616</v>
      </c>
      <c r="I537" t="s">
        <v>13616</v>
      </c>
      <c r="J537" t="s">
        <v>13616</v>
      </c>
      <c r="K537">
        <v>1</v>
      </c>
    </row>
    <row r="538" spans="1:11" ht="14.4" customHeight="1" x14ac:dyDescent="0.3">
      <c r="A538" s="2" t="s">
        <v>9302</v>
      </c>
      <c r="B538" s="2" t="s">
        <v>114</v>
      </c>
      <c r="C538" s="2" t="s">
        <v>38072</v>
      </c>
      <c r="D538" s="2" t="s">
        <v>37048</v>
      </c>
      <c r="E538" s="2" t="s">
        <v>38073</v>
      </c>
      <c r="F538" t="str">
        <f t="shared" si="8"/>
        <v>y</v>
      </c>
      <c r="G538" s="15" t="s">
        <v>37440</v>
      </c>
      <c r="H538" t="s">
        <v>13616</v>
      </c>
      <c r="I538" t="s">
        <v>13616</v>
      </c>
      <c r="J538" t="s">
        <v>13616</v>
      </c>
      <c r="K538">
        <v>10</v>
      </c>
    </row>
    <row r="539" spans="1:11" ht="14.4" customHeight="1" x14ac:dyDescent="0.3">
      <c r="A539" s="2" t="s">
        <v>9308</v>
      </c>
      <c r="B539" s="2" t="s">
        <v>114</v>
      </c>
      <c r="C539" s="2" t="s">
        <v>38074</v>
      </c>
      <c r="D539" s="2" t="s">
        <v>37048</v>
      </c>
      <c r="E539" s="2" t="s">
        <v>38075</v>
      </c>
      <c r="F539" t="str">
        <f t="shared" si="8"/>
        <v>y</v>
      </c>
      <c r="G539" s="15" t="s">
        <v>37440</v>
      </c>
      <c r="H539" t="s">
        <v>13616</v>
      </c>
      <c r="I539" t="s">
        <v>13616</v>
      </c>
      <c r="J539" t="s">
        <v>13616</v>
      </c>
      <c r="K539">
        <v>10</v>
      </c>
    </row>
    <row r="540" spans="1:11" ht="14.4" customHeight="1" x14ac:dyDescent="0.3">
      <c r="A540" s="2" t="s">
        <v>9311</v>
      </c>
      <c r="B540" s="2" t="s">
        <v>114</v>
      </c>
      <c r="C540" s="2" t="s">
        <v>38076</v>
      </c>
      <c r="D540" s="2" t="s">
        <v>37048</v>
      </c>
      <c r="E540" s="2" t="s">
        <v>38077</v>
      </c>
      <c r="F540" t="str">
        <f t="shared" si="8"/>
        <v>y</v>
      </c>
      <c r="G540" s="15" t="s">
        <v>37440</v>
      </c>
      <c r="H540" t="s">
        <v>13616</v>
      </c>
      <c r="I540" t="s">
        <v>13616</v>
      </c>
      <c r="J540" t="s">
        <v>13616</v>
      </c>
      <c r="K540">
        <v>10</v>
      </c>
    </row>
    <row r="541" spans="1:11" ht="14.4" customHeight="1" x14ac:dyDescent="0.3">
      <c r="A541" s="2" t="s">
        <v>9313</v>
      </c>
      <c r="B541" s="2" t="s">
        <v>114</v>
      </c>
      <c r="C541" s="2" t="s">
        <v>38078</v>
      </c>
      <c r="D541" s="2" t="s">
        <v>37048</v>
      </c>
      <c r="E541" s="2" t="s">
        <v>38079</v>
      </c>
      <c r="F541" t="str">
        <f t="shared" si="8"/>
        <v>y</v>
      </c>
      <c r="G541" s="15" t="s">
        <v>37440</v>
      </c>
      <c r="H541" t="s">
        <v>13616</v>
      </c>
      <c r="I541" t="s">
        <v>13616</v>
      </c>
      <c r="J541" t="s">
        <v>13616</v>
      </c>
      <c r="K541">
        <v>10</v>
      </c>
    </row>
    <row r="542" spans="1:11" ht="14.4" customHeight="1" x14ac:dyDescent="0.3">
      <c r="A542" s="2" t="s">
        <v>9315</v>
      </c>
      <c r="B542" s="2" t="s">
        <v>114</v>
      </c>
      <c r="C542" s="2" t="s">
        <v>38080</v>
      </c>
      <c r="D542" s="2" t="s">
        <v>37048</v>
      </c>
      <c r="E542" s="2" t="s">
        <v>38081</v>
      </c>
      <c r="F542" t="str">
        <f t="shared" si="8"/>
        <v>y</v>
      </c>
      <c r="G542" s="15" t="s">
        <v>37440</v>
      </c>
      <c r="H542" t="s">
        <v>13616</v>
      </c>
      <c r="I542" t="s">
        <v>13616</v>
      </c>
      <c r="J542" t="s">
        <v>13616</v>
      </c>
      <c r="K542">
        <v>10</v>
      </c>
    </row>
    <row r="543" spans="1:11" ht="14.4" customHeight="1" x14ac:dyDescent="0.3">
      <c r="A543" s="2" t="s">
        <v>9323</v>
      </c>
      <c r="B543" s="2" t="s">
        <v>114</v>
      </c>
      <c r="C543" s="2" t="s">
        <v>38082</v>
      </c>
      <c r="D543" s="2" t="s">
        <v>36877</v>
      </c>
      <c r="E543" s="2" t="s">
        <v>38083</v>
      </c>
      <c r="F543" t="str">
        <f t="shared" si="8"/>
        <v>y</v>
      </c>
      <c r="G543" s="15" t="s">
        <v>37440</v>
      </c>
      <c r="H543" t="s">
        <v>13616</v>
      </c>
      <c r="I543" t="s">
        <v>13616</v>
      </c>
      <c r="J543" t="s">
        <v>13616</v>
      </c>
      <c r="K543">
        <v>5</v>
      </c>
    </row>
    <row r="544" spans="1:11" ht="14.4" customHeight="1" x14ac:dyDescent="0.3">
      <c r="A544" s="2" t="s">
        <v>9331</v>
      </c>
      <c r="B544" s="2" t="s">
        <v>114</v>
      </c>
      <c r="C544" s="2" t="s">
        <v>38084</v>
      </c>
      <c r="D544" s="2" t="s">
        <v>36877</v>
      </c>
      <c r="E544" s="2" t="s">
        <v>38085</v>
      </c>
      <c r="F544" t="str">
        <f t="shared" si="8"/>
        <v>y</v>
      </c>
      <c r="G544" s="15" t="s">
        <v>37440</v>
      </c>
      <c r="H544" t="s">
        <v>13616</v>
      </c>
      <c r="I544" t="s">
        <v>13616</v>
      </c>
      <c r="J544" t="s">
        <v>13616</v>
      </c>
      <c r="K544">
        <v>5</v>
      </c>
    </row>
    <row r="545" spans="1:11" ht="14.4" customHeight="1" x14ac:dyDescent="0.3">
      <c r="A545" s="2" t="s">
        <v>38086</v>
      </c>
      <c r="B545" s="2" t="s">
        <v>114</v>
      </c>
      <c r="C545" s="2" t="s">
        <v>38087</v>
      </c>
      <c r="D545" s="2" t="s">
        <v>36834</v>
      </c>
      <c r="E545" s="2" t="s">
        <v>38003</v>
      </c>
      <c r="F545" t="str">
        <f t="shared" si="8"/>
        <v>y</v>
      </c>
      <c r="G545" s="15" t="s">
        <v>37440</v>
      </c>
      <c r="H545" t="s">
        <v>13616</v>
      </c>
      <c r="I545" t="s">
        <v>13616</v>
      </c>
      <c r="J545" t="s">
        <v>13616</v>
      </c>
      <c r="K545">
        <v>7</v>
      </c>
    </row>
    <row r="546" spans="1:11" ht="14.4" customHeight="1" x14ac:dyDescent="0.3">
      <c r="A546" s="2" t="s">
        <v>38088</v>
      </c>
      <c r="B546" s="2" t="s">
        <v>114</v>
      </c>
      <c r="C546" s="2" t="s">
        <v>38089</v>
      </c>
      <c r="D546" s="2" t="s">
        <v>36969</v>
      </c>
      <c r="E546" s="2" t="s">
        <v>38090</v>
      </c>
      <c r="F546" t="str">
        <f t="shared" si="8"/>
        <v>y</v>
      </c>
      <c r="G546" s="15" t="s">
        <v>37440</v>
      </c>
      <c r="H546" t="s">
        <v>13616</v>
      </c>
      <c r="I546" t="s">
        <v>13616</v>
      </c>
      <c r="J546" t="s">
        <v>13616</v>
      </c>
      <c r="K546">
        <v>11</v>
      </c>
    </row>
    <row r="547" spans="1:11" ht="14.4" customHeight="1" x14ac:dyDescent="0.3">
      <c r="A547" s="2" t="s">
        <v>38091</v>
      </c>
      <c r="B547" s="2" t="s">
        <v>114</v>
      </c>
      <c r="C547" s="2" t="s">
        <v>38092</v>
      </c>
      <c r="D547" s="2" t="s">
        <v>36969</v>
      </c>
      <c r="E547" s="2" t="s">
        <v>38093</v>
      </c>
      <c r="F547" t="str">
        <f t="shared" si="8"/>
        <v>y</v>
      </c>
      <c r="G547" s="15" t="s">
        <v>37440</v>
      </c>
      <c r="H547" t="s">
        <v>13616</v>
      </c>
      <c r="I547" t="s">
        <v>13616</v>
      </c>
      <c r="J547" t="s">
        <v>13616</v>
      </c>
      <c r="K547">
        <v>11</v>
      </c>
    </row>
    <row r="548" spans="1:11" ht="14.4" customHeight="1" x14ac:dyDescent="0.3">
      <c r="A548" s="2" t="s">
        <v>5626</v>
      </c>
      <c r="B548" s="2" t="s">
        <v>114</v>
      </c>
      <c r="C548" s="2" t="s">
        <v>5627</v>
      </c>
      <c r="D548" s="2" t="s">
        <v>22259</v>
      </c>
      <c r="E548" s="2" t="s">
        <v>38094</v>
      </c>
      <c r="F548" t="str">
        <f t="shared" si="8"/>
        <v>y</v>
      </c>
      <c r="G548" s="15" t="s">
        <v>37440</v>
      </c>
      <c r="H548" t="s">
        <v>13616</v>
      </c>
      <c r="I548" t="s">
        <v>13616</v>
      </c>
      <c r="J548" t="s">
        <v>13616</v>
      </c>
      <c r="K548">
        <v>1</v>
      </c>
    </row>
    <row r="549" spans="1:11" ht="14.4" customHeight="1" x14ac:dyDescent="0.3">
      <c r="A549" s="2" t="s">
        <v>38095</v>
      </c>
      <c r="B549" s="2" t="s">
        <v>114</v>
      </c>
      <c r="C549" s="2" t="s">
        <v>38096</v>
      </c>
      <c r="D549" s="2" t="s">
        <v>36969</v>
      </c>
      <c r="E549" s="2" t="s">
        <v>38097</v>
      </c>
      <c r="F549" t="str">
        <f t="shared" si="8"/>
        <v>y</v>
      </c>
      <c r="G549" s="15" t="s">
        <v>37440</v>
      </c>
      <c r="H549" t="s">
        <v>13616</v>
      </c>
      <c r="I549" t="s">
        <v>13616</v>
      </c>
      <c r="J549" t="s">
        <v>13616</v>
      </c>
      <c r="K549">
        <v>11</v>
      </c>
    </row>
    <row r="550" spans="1:11" ht="14.4" customHeight="1" x14ac:dyDescent="0.3">
      <c r="A550" s="2" t="s">
        <v>38098</v>
      </c>
      <c r="B550" s="2" t="s">
        <v>114</v>
      </c>
      <c r="C550" s="2" t="s">
        <v>38099</v>
      </c>
      <c r="D550" s="2" t="s">
        <v>36969</v>
      </c>
      <c r="E550" s="2" t="s">
        <v>38100</v>
      </c>
      <c r="F550" t="str">
        <f t="shared" si="8"/>
        <v>y</v>
      </c>
      <c r="G550" s="15" t="s">
        <v>37440</v>
      </c>
      <c r="H550" t="s">
        <v>13616</v>
      </c>
      <c r="I550" t="s">
        <v>13616</v>
      </c>
      <c r="J550" t="s">
        <v>13616</v>
      </c>
      <c r="K550">
        <v>11</v>
      </c>
    </row>
    <row r="551" spans="1:11" ht="14.4" customHeight="1" x14ac:dyDescent="0.3">
      <c r="A551" s="2" t="s">
        <v>38101</v>
      </c>
      <c r="B551" s="2" t="s">
        <v>114</v>
      </c>
      <c r="C551" s="2" t="s">
        <v>38102</v>
      </c>
      <c r="D551" s="2" t="s">
        <v>36969</v>
      </c>
      <c r="E551" s="2" t="s">
        <v>38103</v>
      </c>
      <c r="F551" t="str">
        <f t="shared" si="8"/>
        <v>y</v>
      </c>
      <c r="G551" s="15" t="s">
        <v>37440</v>
      </c>
      <c r="H551" t="s">
        <v>13616</v>
      </c>
      <c r="I551" t="s">
        <v>13616</v>
      </c>
      <c r="J551" t="s">
        <v>13616</v>
      </c>
      <c r="K551">
        <v>11</v>
      </c>
    </row>
    <row r="552" spans="1:11" ht="14.4" customHeight="1" x14ac:dyDescent="0.3">
      <c r="A552" s="2" t="s">
        <v>38104</v>
      </c>
      <c r="B552" s="2" t="s">
        <v>114</v>
      </c>
      <c r="C552" s="2" t="s">
        <v>38105</v>
      </c>
      <c r="D552" s="2" t="s">
        <v>36817</v>
      </c>
      <c r="E552" s="2" t="s">
        <v>38106</v>
      </c>
      <c r="F552" t="str">
        <f t="shared" si="8"/>
        <v>y</v>
      </c>
      <c r="G552" s="15" t="s">
        <v>37440</v>
      </c>
      <c r="H552" t="s">
        <v>13616</v>
      </c>
      <c r="I552" t="s">
        <v>13616</v>
      </c>
      <c r="J552" t="s">
        <v>13616</v>
      </c>
      <c r="K552">
        <v>24</v>
      </c>
    </row>
    <row r="553" spans="1:11" ht="14.4" customHeight="1" x14ac:dyDescent="0.3">
      <c r="A553" s="2" t="s">
        <v>38107</v>
      </c>
      <c r="B553" s="2" t="s">
        <v>114</v>
      </c>
      <c r="C553" s="2" t="s">
        <v>38108</v>
      </c>
      <c r="D553" s="2" t="s">
        <v>36817</v>
      </c>
      <c r="E553" s="2" t="s">
        <v>38109</v>
      </c>
      <c r="F553" t="str">
        <f t="shared" si="8"/>
        <v>y</v>
      </c>
      <c r="G553" s="15" t="s">
        <v>37440</v>
      </c>
      <c r="H553" t="s">
        <v>13616</v>
      </c>
      <c r="I553" t="s">
        <v>13616</v>
      </c>
      <c r="J553" t="s">
        <v>13616</v>
      </c>
      <c r="K553">
        <v>24</v>
      </c>
    </row>
    <row r="554" spans="1:11" ht="14.4" customHeight="1" x14ac:dyDescent="0.3">
      <c r="A554" s="2" t="s">
        <v>38110</v>
      </c>
      <c r="B554" s="2" t="s">
        <v>114</v>
      </c>
      <c r="C554" s="2" t="s">
        <v>38111</v>
      </c>
      <c r="D554" s="2" t="s">
        <v>37002</v>
      </c>
      <c r="E554" s="2" t="s">
        <v>38112</v>
      </c>
      <c r="F554" t="str">
        <f t="shared" si="8"/>
        <v>y</v>
      </c>
      <c r="G554" s="15" t="s">
        <v>37440</v>
      </c>
      <c r="H554" t="s">
        <v>13616</v>
      </c>
      <c r="I554" t="s">
        <v>13616</v>
      </c>
      <c r="J554" t="s">
        <v>13616</v>
      </c>
      <c r="K554">
        <v>23</v>
      </c>
    </row>
    <row r="555" spans="1:11" ht="14.4" customHeight="1" x14ac:dyDescent="0.3">
      <c r="A555" s="2" t="s">
        <v>38113</v>
      </c>
      <c r="B555" s="2" t="s">
        <v>114</v>
      </c>
      <c r="C555" s="2" t="s">
        <v>38114</v>
      </c>
      <c r="D555" s="2" t="s">
        <v>37002</v>
      </c>
      <c r="E555" s="2" t="s">
        <v>38115</v>
      </c>
      <c r="F555" t="str">
        <f t="shared" si="8"/>
        <v>y</v>
      </c>
      <c r="G555" s="15" t="s">
        <v>37440</v>
      </c>
      <c r="H555" t="s">
        <v>13616</v>
      </c>
      <c r="I555" t="s">
        <v>13616</v>
      </c>
      <c r="J555" t="s">
        <v>13616</v>
      </c>
      <c r="K555">
        <v>23</v>
      </c>
    </row>
    <row r="556" spans="1:11" ht="14.4" customHeight="1" x14ac:dyDescent="0.3">
      <c r="A556" s="2" t="s">
        <v>38116</v>
      </c>
      <c r="B556" s="2" t="s">
        <v>114</v>
      </c>
      <c r="C556" s="2" t="s">
        <v>38117</v>
      </c>
      <c r="D556" s="2" t="s">
        <v>36987</v>
      </c>
      <c r="E556" s="2" t="s">
        <v>38118</v>
      </c>
      <c r="F556" t="str">
        <f t="shared" si="8"/>
        <v>y</v>
      </c>
      <c r="G556" s="15" t="s">
        <v>37440</v>
      </c>
      <c r="H556" t="s">
        <v>13616</v>
      </c>
      <c r="I556" t="s">
        <v>13616</v>
      </c>
      <c r="J556" t="s">
        <v>13616</v>
      </c>
      <c r="K556">
        <v>22</v>
      </c>
    </row>
    <row r="557" spans="1:11" ht="14.4" customHeight="1" x14ac:dyDescent="0.3">
      <c r="A557" s="2" t="s">
        <v>38119</v>
      </c>
      <c r="B557" s="2" t="s">
        <v>114</v>
      </c>
      <c r="C557" s="2" t="s">
        <v>38120</v>
      </c>
      <c r="D557" s="2" t="s">
        <v>36987</v>
      </c>
      <c r="E557" s="2" t="s">
        <v>38121</v>
      </c>
      <c r="F557" t="str">
        <f t="shared" si="8"/>
        <v>y</v>
      </c>
      <c r="G557" s="15" t="s">
        <v>37440</v>
      </c>
      <c r="H557" t="s">
        <v>13616</v>
      </c>
      <c r="I557" t="s">
        <v>13616</v>
      </c>
      <c r="J557" t="s">
        <v>13616</v>
      </c>
      <c r="K557">
        <v>22</v>
      </c>
    </row>
    <row r="558" spans="1:11" ht="14.4" customHeight="1" x14ac:dyDescent="0.3">
      <c r="A558" s="2" t="s">
        <v>38122</v>
      </c>
      <c r="B558" s="2" t="s">
        <v>114</v>
      </c>
      <c r="C558" s="2" t="s">
        <v>38123</v>
      </c>
      <c r="D558" s="2" t="s">
        <v>36962</v>
      </c>
      <c r="E558" s="2" t="s">
        <v>38124</v>
      </c>
      <c r="F558" t="str">
        <f t="shared" si="8"/>
        <v>y</v>
      </c>
      <c r="G558" s="15" t="s">
        <v>37440</v>
      </c>
      <c r="H558" t="s">
        <v>13616</v>
      </c>
      <c r="I558" t="s">
        <v>13616</v>
      </c>
      <c r="J558" t="s">
        <v>13616</v>
      </c>
      <c r="K558">
        <v>25</v>
      </c>
    </row>
    <row r="559" spans="1:11" ht="14.4" customHeight="1" x14ac:dyDescent="0.3">
      <c r="A559" s="2" t="s">
        <v>38125</v>
      </c>
      <c r="B559" s="2" t="s">
        <v>114</v>
      </c>
      <c r="C559" s="2" t="s">
        <v>38126</v>
      </c>
      <c r="D559" s="2" t="s">
        <v>36962</v>
      </c>
      <c r="E559" s="2" t="s">
        <v>38127</v>
      </c>
      <c r="F559" t="str">
        <f t="shared" si="8"/>
        <v>y</v>
      </c>
      <c r="G559" s="15" t="s">
        <v>37440</v>
      </c>
      <c r="H559" t="s">
        <v>13616</v>
      </c>
      <c r="I559" t="s">
        <v>13616</v>
      </c>
      <c r="J559" t="s">
        <v>13616</v>
      </c>
      <c r="K559">
        <v>25</v>
      </c>
    </row>
    <row r="560" spans="1:11" ht="14.4" customHeight="1" x14ac:dyDescent="0.3">
      <c r="A560" s="2" t="s">
        <v>38128</v>
      </c>
      <c r="B560" s="2" t="s">
        <v>114</v>
      </c>
      <c r="C560" s="2" t="s">
        <v>38129</v>
      </c>
      <c r="D560" s="2" t="s">
        <v>36962</v>
      </c>
      <c r="E560" s="2" t="s">
        <v>38130</v>
      </c>
      <c r="F560" t="str">
        <f t="shared" si="8"/>
        <v>y</v>
      </c>
      <c r="G560" s="15" t="s">
        <v>37440</v>
      </c>
      <c r="H560" t="s">
        <v>13616</v>
      </c>
      <c r="I560" t="s">
        <v>13616</v>
      </c>
      <c r="J560" t="s">
        <v>13616</v>
      </c>
      <c r="K560">
        <v>25</v>
      </c>
    </row>
    <row r="561" spans="1:11" ht="14.4" customHeight="1" x14ac:dyDescent="0.3">
      <c r="A561" s="2" t="s">
        <v>38131</v>
      </c>
      <c r="B561" s="2" t="s">
        <v>114</v>
      </c>
      <c r="C561" s="2" t="s">
        <v>38132</v>
      </c>
      <c r="D561" s="2" t="s">
        <v>36962</v>
      </c>
      <c r="E561" s="2" t="s">
        <v>38127</v>
      </c>
      <c r="F561" t="str">
        <f t="shared" si="8"/>
        <v>y</v>
      </c>
      <c r="G561" s="15" t="s">
        <v>37440</v>
      </c>
      <c r="H561" t="s">
        <v>13616</v>
      </c>
      <c r="I561" t="s">
        <v>13616</v>
      </c>
      <c r="J561" t="s">
        <v>13616</v>
      </c>
      <c r="K561">
        <v>25</v>
      </c>
    </row>
    <row r="562" spans="1:11" ht="14.4" customHeight="1" x14ac:dyDescent="0.3">
      <c r="A562" s="2" t="s">
        <v>38133</v>
      </c>
      <c r="B562" s="2" t="s">
        <v>114</v>
      </c>
      <c r="C562" s="2" t="s">
        <v>38134</v>
      </c>
      <c r="D562" s="2" t="s">
        <v>36588</v>
      </c>
      <c r="E562" s="2" t="s">
        <v>38135</v>
      </c>
      <c r="F562" t="str">
        <f t="shared" si="8"/>
        <v>y</v>
      </c>
      <c r="G562" s="15" t="s">
        <v>37440</v>
      </c>
      <c r="H562" t="s">
        <v>13616</v>
      </c>
      <c r="I562" t="s">
        <v>13616</v>
      </c>
      <c r="J562" t="s">
        <v>13616</v>
      </c>
      <c r="K562">
        <v>6</v>
      </c>
    </row>
    <row r="563" spans="1:11" ht="14.4" customHeight="1" x14ac:dyDescent="0.3">
      <c r="A563" s="2" t="s">
        <v>38136</v>
      </c>
      <c r="B563" s="2" t="s">
        <v>114</v>
      </c>
      <c r="C563" s="2" t="s">
        <v>38137</v>
      </c>
      <c r="D563" s="2" t="s">
        <v>36588</v>
      </c>
      <c r="E563" s="2" t="s">
        <v>38138</v>
      </c>
      <c r="F563" t="str">
        <f t="shared" si="8"/>
        <v>y</v>
      </c>
      <c r="G563" s="15" t="s">
        <v>37440</v>
      </c>
      <c r="H563" t="s">
        <v>13616</v>
      </c>
      <c r="I563" t="s">
        <v>13616</v>
      </c>
      <c r="J563" t="s">
        <v>13616</v>
      </c>
      <c r="K563">
        <v>6</v>
      </c>
    </row>
    <row r="564" spans="1:11" ht="14.4" customHeight="1" x14ac:dyDescent="0.3">
      <c r="A564" s="2" t="s">
        <v>38139</v>
      </c>
      <c r="B564" s="2" t="s">
        <v>114</v>
      </c>
      <c r="C564" s="2" t="s">
        <v>38140</v>
      </c>
      <c r="D564" s="2" t="s">
        <v>36588</v>
      </c>
      <c r="E564" s="2" t="s">
        <v>38141</v>
      </c>
      <c r="F564" t="str">
        <f t="shared" si="8"/>
        <v>y</v>
      </c>
      <c r="G564" s="15" t="s">
        <v>37440</v>
      </c>
      <c r="H564" t="s">
        <v>13616</v>
      </c>
      <c r="I564" t="s">
        <v>13616</v>
      </c>
      <c r="J564" t="s">
        <v>13616</v>
      </c>
      <c r="K564">
        <v>6</v>
      </c>
    </row>
    <row r="565" spans="1:11" ht="14.4" customHeight="1" x14ac:dyDescent="0.3">
      <c r="A565" s="2" t="s">
        <v>38142</v>
      </c>
      <c r="B565" s="2" t="s">
        <v>114</v>
      </c>
      <c r="C565" s="2" t="s">
        <v>38143</v>
      </c>
      <c r="D565" s="2" t="s">
        <v>38144</v>
      </c>
      <c r="E565" s="2" t="s">
        <v>38145</v>
      </c>
      <c r="F565" t="str">
        <f t="shared" si="8"/>
        <v>y</v>
      </c>
      <c r="G565" s="15" t="s">
        <v>37440</v>
      </c>
      <c r="H565" t="s">
        <v>13616</v>
      </c>
      <c r="I565" t="s">
        <v>13616</v>
      </c>
      <c r="J565" t="s">
        <v>13616</v>
      </c>
      <c r="K565">
        <v>129</v>
      </c>
    </row>
    <row r="566" spans="1:11" ht="14.4" customHeight="1" x14ac:dyDescent="0.3">
      <c r="A566" s="2" t="s">
        <v>38146</v>
      </c>
      <c r="B566" s="2" t="s">
        <v>114</v>
      </c>
      <c r="C566" s="2" t="s">
        <v>38147</v>
      </c>
      <c r="D566" s="2" t="s">
        <v>36979</v>
      </c>
      <c r="E566" s="2" t="s">
        <v>38148</v>
      </c>
      <c r="F566" t="str">
        <f t="shared" si="8"/>
        <v>y</v>
      </c>
      <c r="G566" s="15" t="s">
        <v>37440</v>
      </c>
      <c r="H566" t="s">
        <v>13616</v>
      </c>
      <c r="I566" t="s">
        <v>13616</v>
      </c>
      <c r="J566" t="s">
        <v>13616</v>
      </c>
      <c r="K566">
        <v>27</v>
      </c>
    </row>
    <row r="567" spans="1:11" ht="14.4" customHeight="1" x14ac:dyDescent="0.3">
      <c r="A567" s="2" t="s">
        <v>38149</v>
      </c>
      <c r="B567" s="2" t="s">
        <v>114</v>
      </c>
      <c r="C567" s="2" t="s">
        <v>38150</v>
      </c>
      <c r="D567" s="2" t="s">
        <v>36979</v>
      </c>
      <c r="E567" s="2" t="s">
        <v>38151</v>
      </c>
      <c r="F567" t="str">
        <f t="shared" si="8"/>
        <v>y</v>
      </c>
      <c r="G567" s="15" t="s">
        <v>37440</v>
      </c>
      <c r="H567" t="s">
        <v>13616</v>
      </c>
      <c r="I567" t="s">
        <v>13616</v>
      </c>
      <c r="J567" t="s">
        <v>13616</v>
      </c>
      <c r="K567">
        <v>27</v>
      </c>
    </row>
    <row r="568" spans="1:11" ht="14.4" customHeight="1" x14ac:dyDescent="0.3">
      <c r="A568" s="2" t="s">
        <v>38152</v>
      </c>
      <c r="B568" s="2" t="s">
        <v>114</v>
      </c>
      <c r="C568" s="2" t="s">
        <v>38153</v>
      </c>
      <c r="D568" s="2" t="s">
        <v>36828</v>
      </c>
      <c r="E568" s="2" t="s">
        <v>38154</v>
      </c>
      <c r="F568" t="str">
        <f t="shared" si="8"/>
        <v>y</v>
      </c>
      <c r="G568" s="15" t="s">
        <v>37440</v>
      </c>
      <c r="H568" t="s">
        <v>13616</v>
      </c>
      <c r="I568" t="s">
        <v>13616</v>
      </c>
      <c r="J568" t="s">
        <v>13616</v>
      </c>
      <c r="K568">
        <v>14</v>
      </c>
    </row>
    <row r="569" spans="1:11" ht="14.4" customHeight="1" x14ac:dyDescent="0.3">
      <c r="A569" s="2" t="s">
        <v>38155</v>
      </c>
      <c r="B569" s="2" t="s">
        <v>114</v>
      </c>
      <c r="C569" s="2" t="s">
        <v>38156</v>
      </c>
      <c r="D569" s="2" t="s">
        <v>37032</v>
      </c>
      <c r="E569" s="2" t="s">
        <v>38157</v>
      </c>
      <c r="F569" t="str">
        <f t="shared" si="8"/>
        <v>y</v>
      </c>
      <c r="G569" s="15" t="s">
        <v>37440</v>
      </c>
      <c r="H569" t="s">
        <v>13616</v>
      </c>
      <c r="I569" t="s">
        <v>13616</v>
      </c>
      <c r="J569" t="s">
        <v>13616</v>
      </c>
      <c r="K569">
        <v>36</v>
      </c>
    </row>
    <row r="570" spans="1:11" ht="14.4" customHeight="1" x14ac:dyDescent="0.3">
      <c r="A570" s="2" t="s">
        <v>38158</v>
      </c>
      <c r="B570" s="2" t="s">
        <v>114</v>
      </c>
      <c r="C570" s="2" t="s">
        <v>38159</v>
      </c>
      <c r="D570" s="2" t="s">
        <v>37032</v>
      </c>
      <c r="E570" s="2" t="s">
        <v>38160</v>
      </c>
      <c r="F570" t="str">
        <f t="shared" si="8"/>
        <v>y</v>
      </c>
      <c r="G570" s="15" t="s">
        <v>37440</v>
      </c>
      <c r="H570" t="s">
        <v>13616</v>
      </c>
      <c r="I570" t="s">
        <v>13616</v>
      </c>
      <c r="J570" t="s">
        <v>13616</v>
      </c>
      <c r="K570">
        <v>36</v>
      </c>
    </row>
    <row r="571" spans="1:11" ht="14.4" customHeight="1" x14ac:dyDescent="0.3">
      <c r="A571" s="2" t="s">
        <v>5634</v>
      </c>
      <c r="B571" s="2" t="s">
        <v>114</v>
      </c>
      <c r="C571" s="2" t="s">
        <v>5635</v>
      </c>
      <c r="D571" s="2" t="s">
        <v>22259</v>
      </c>
      <c r="E571" s="2" t="s">
        <v>22259</v>
      </c>
      <c r="F571" t="str">
        <f t="shared" si="8"/>
        <v>y</v>
      </c>
      <c r="G571" s="15" t="s">
        <v>37440</v>
      </c>
      <c r="H571" t="s">
        <v>13616</v>
      </c>
      <c r="I571" t="s">
        <v>13616</v>
      </c>
      <c r="J571" t="s">
        <v>13616</v>
      </c>
      <c r="K571">
        <v>1</v>
      </c>
    </row>
    <row r="572" spans="1:11" ht="14.4" customHeight="1" x14ac:dyDescent="0.3">
      <c r="A572" s="2" t="s">
        <v>38161</v>
      </c>
      <c r="B572" s="2" t="s">
        <v>114</v>
      </c>
      <c r="C572" s="2" t="s">
        <v>38162</v>
      </c>
      <c r="D572" s="2" t="s">
        <v>36997</v>
      </c>
      <c r="E572" s="2" t="s">
        <v>38163</v>
      </c>
      <c r="F572" t="str">
        <f t="shared" si="8"/>
        <v>y</v>
      </c>
      <c r="G572" s="15" t="s">
        <v>37440</v>
      </c>
      <c r="H572" t="s">
        <v>13616</v>
      </c>
      <c r="I572" t="s">
        <v>13616</v>
      </c>
      <c r="J572" t="s">
        <v>13616</v>
      </c>
      <c r="K572">
        <v>58</v>
      </c>
    </row>
    <row r="573" spans="1:11" ht="14.4" customHeight="1" x14ac:dyDescent="0.3">
      <c r="A573" s="2" t="s">
        <v>38164</v>
      </c>
      <c r="B573" s="2" t="s">
        <v>114</v>
      </c>
      <c r="C573" s="2" t="s">
        <v>38165</v>
      </c>
      <c r="D573" s="2" t="s">
        <v>37102</v>
      </c>
      <c r="E573" s="2" t="s">
        <v>38166</v>
      </c>
      <c r="F573" t="str">
        <f t="shared" si="8"/>
        <v>y</v>
      </c>
      <c r="G573" s="15" t="s">
        <v>37440</v>
      </c>
      <c r="H573" t="s">
        <v>13616</v>
      </c>
      <c r="I573" t="s">
        <v>13616</v>
      </c>
      <c r="J573" t="s">
        <v>13616</v>
      </c>
      <c r="K573">
        <v>47</v>
      </c>
    </row>
    <row r="574" spans="1:11" ht="14.4" customHeight="1" x14ac:dyDescent="0.3">
      <c r="A574" s="2" t="s">
        <v>38167</v>
      </c>
      <c r="B574" s="2" t="s">
        <v>114</v>
      </c>
      <c r="C574" s="2" t="s">
        <v>38168</v>
      </c>
      <c r="D574" s="2" t="s">
        <v>38169</v>
      </c>
      <c r="E574" s="2" t="s">
        <v>38170</v>
      </c>
      <c r="F574" t="str">
        <f t="shared" si="8"/>
        <v>y</v>
      </c>
      <c r="G574" s="15" t="s">
        <v>37440</v>
      </c>
      <c r="H574" t="s">
        <v>13616</v>
      </c>
      <c r="I574" t="s">
        <v>13616</v>
      </c>
      <c r="J574" t="s">
        <v>13616</v>
      </c>
      <c r="K574">
        <v>59</v>
      </c>
    </row>
    <row r="575" spans="1:11" ht="14.4" customHeight="1" x14ac:dyDescent="0.3">
      <c r="A575" s="2" t="s">
        <v>38171</v>
      </c>
      <c r="B575" s="2" t="s">
        <v>114</v>
      </c>
      <c r="C575" s="2" t="s">
        <v>38172</v>
      </c>
      <c r="D575" s="2" t="s">
        <v>38169</v>
      </c>
      <c r="E575" s="2" t="s">
        <v>38173</v>
      </c>
      <c r="F575" t="str">
        <f t="shared" si="8"/>
        <v>y</v>
      </c>
      <c r="G575" s="15" t="s">
        <v>37440</v>
      </c>
      <c r="H575" t="s">
        <v>13616</v>
      </c>
      <c r="I575" t="s">
        <v>13616</v>
      </c>
      <c r="J575" t="s">
        <v>13616</v>
      </c>
      <c r="K575">
        <v>59</v>
      </c>
    </row>
    <row r="576" spans="1:11" ht="14.4" customHeight="1" x14ac:dyDescent="0.3">
      <c r="A576" s="2" t="s">
        <v>5652</v>
      </c>
      <c r="B576" s="2" t="s">
        <v>114</v>
      </c>
      <c r="C576" s="2" t="s">
        <v>5653</v>
      </c>
      <c r="D576" s="2" t="s">
        <v>22259</v>
      </c>
      <c r="E576" s="2" t="s">
        <v>38174</v>
      </c>
      <c r="F576" t="str">
        <f t="shared" si="8"/>
        <v>y</v>
      </c>
      <c r="G576" s="15" t="s">
        <v>37440</v>
      </c>
      <c r="H576" t="s">
        <v>13616</v>
      </c>
      <c r="I576" t="s">
        <v>13616</v>
      </c>
      <c r="J576" t="s">
        <v>13616</v>
      </c>
      <c r="K576">
        <v>1</v>
      </c>
    </row>
    <row r="577" spans="1:11" ht="14.4" customHeight="1" x14ac:dyDescent="0.3">
      <c r="A577" s="2" t="s">
        <v>38175</v>
      </c>
      <c r="B577" s="2" t="s">
        <v>114</v>
      </c>
      <c r="C577" s="2" t="s">
        <v>12623</v>
      </c>
      <c r="D577" s="2" t="s">
        <v>37914</v>
      </c>
      <c r="E577" s="2" t="s">
        <v>37450</v>
      </c>
      <c r="F577" t="str">
        <f t="shared" si="8"/>
        <v>y</v>
      </c>
      <c r="G577" s="15" t="s">
        <v>37440</v>
      </c>
      <c r="H577" t="s">
        <v>13616</v>
      </c>
      <c r="I577" t="s">
        <v>13616</v>
      </c>
      <c r="J577" t="s">
        <v>13616</v>
      </c>
      <c r="K577">
        <v>15</v>
      </c>
    </row>
    <row r="578" spans="1:11" ht="14.4" customHeight="1" x14ac:dyDescent="0.3">
      <c r="A578" s="2" t="s">
        <v>29266</v>
      </c>
      <c r="B578" s="2" t="s">
        <v>38176</v>
      </c>
      <c r="C578" s="2" t="s">
        <v>38177</v>
      </c>
      <c r="D578" s="2" t="s">
        <v>38178</v>
      </c>
      <c r="E578" s="2" t="s">
        <v>38179</v>
      </c>
      <c r="F578" t="str">
        <f t="shared" si="8"/>
        <v>y</v>
      </c>
      <c r="G578" t="s">
        <v>38180</v>
      </c>
      <c r="H578" t="s">
        <v>13616</v>
      </c>
      <c r="I578" t="s">
        <v>13616</v>
      </c>
      <c r="J578" t="s">
        <v>13616</v>
      </c>
      <c r="K578">
        <v>131</v>
      </c>
    </row>
    <row r="579" spans="1:11" ht="14.4" customHeight="1" x14ac:dyDescent="0.3">
      <c r="A579" s="2" t="s">
        <v>586</v>
      </c>
      <c r="B579" s="2" t="s">
        <v>38181</v>
      </c>
      <c r="C579" s="2" t="s">
        <v>38182</v>
      </c>
      <c r="D579" s="2" t="s">
        <v>38183</v>
      </c>
      <c r="E579" s="2" t="s">
        <v>38184</v>
      </c>
      <c r="F579" t="str">
        <f t="shared" si="8"/>
        <v>y</v>
      </c>
      <c r="G579" t="s">
        <v>38180</v>
      </c>
      <c r="H579" t="s">
        <v>13616</v>
      </c>
      <c r="I579" t="s">
        <v>13616</v>
      </c>
      <c r="J579" t="s">
        <v>13616</v>
      </c>
      <c r="K579">
        <v>132</v>
      </c>
    </row>
    <row r="580" spans="1:11" ht="14.4" customHeight="1" x14ac:dyDescent="0.3">
      <c r="A580" s="2" t="s">
        <v>38185</v>
      </c>
      <c r="B580" s="2" t="s">
        <v>38186</v>
      </c>
      <c r="C580" s="2" t="s">
        <v>38187</v>
      </c>
      <c r="D580" s="2" t="s">
        <v>36696</v>
      </c>
      <c r="E580" s="2" t="s">
        <v>38188</v>
      </c>
      <c r="F580" t="str">
        <f t="shared" si="8"/>
        <v/>
      </c>
      <c r="H580" t="s">
        <v>13568</v>
      </c>
      <c r="I580" t="s">
        <v>13568</v>
      </c>
      <c r="J580" t="s">
        <v>13568</v>
      </c>
      <c r="K580">
        <v>2</v>
      </c>
    </row>
    <row r="581" spans="1:11" ht="14.4" customHeight="1" x14ac:dyDescent="0.3">
      <c r="A581" s="2" t="s">
        <v>38189</v>
      </c>
      <c r="B581" s="2" t="s">
        <v>38190</v>
      </c>
      <c r="C581" s="2" t="s">
        <v>38191</v>
      </c>
      <c r="D581" s="2" t="s">
        <v>36696</v>
      </c>
      <c r="E581" s="2" t="s">
        <v>38192</v>
      </c>
      <c r="F581" t="str">
        <f t="shared" ref="F581:F644" si="9">IF(COUNTIF(H581:J581,"used")&gt;0,"y","")</f>
        <v/>
      </c>
      <c r="H581" t="s">
        <v>13568</v>
      </c>
      <c r="I581" t="s">
        <v>13568</v>
      </c>
      <c r="J581" t="s">
        <v>13568</v>
      </c>
      <c r="K581">
        <v>2</v>
      </c>
    </row>
    <row r="582" spans="1:11" ht="14.4" customHeight="1" x14ac:dyDescent="0.3">
      <c r="A582" s="2" t="s">
        <v>38193</v>
      </c>
      <c r="B582" s="2" t="s">
        <v>38194</v>
      </c>
      <c r="C582" s="2" t="s">
        <v>38195</v>
      </c>
      <c r="D582" s="2" t="s">
        <v>36696</v>
      </c>
      <c r="E582" s="2" t="s">
        <v>38196</v>
      </c>
      <c r="F582" t="str">
        <f t="shared" si="9"/>
        <v>y</v>
      </c>
      <c r="G582" t="s">
        <v>37262</v>
      </c>
      <c r="H582" t="s">
        <v>13616</v>
      </c>
      <c r="I582" t="s">
        <v>13616</v>
      </c>
      <c r="J582" t="s">
        <v>13616</v>
      </c>
      <c r="K582">
        <v>2</v>
      </c>
    </row>
    <row r="583" spans="1:11" ht="14.4" customHeight="1" x14ac:dyDescent="0.3">
      <c r="A583" s="2" t="s">
        <v>38197</v>
      </c>
      <c r="B583" s="2" t="s">
        <v>19380</v>
      </c>
      <c r="C583" s="2" t="s">
        <v>38198</v>
      </c>
      <c r="D583" s="2" t="s">
        <v>36696</v>
      </c>
      <c r="E583" s="2" t="s">
        <v>38199</v>
      </c>
      <c r="F583" t="str">
        <f t="shared" si="9"/>
        <v>y</v>
      </c>
      <c r="G583" t="s">
        <v>38200</v>
      </c>
      <c r="H583" t="s">
        <v>13616</v>
      </c>
      <c r="I583" t="s">
        <v>13616</v>
      </c>
      <c r="J583" t="s">
        <v>13616</v>
      </c>
      <c r="K583">
        <v>2</v>
      </c>
    </row>
    <row r="584" spans="1:11" ht="14.4" customHeight="1" x14ac:dyDescent="0.3">
      <c r="A584" s="2" t="s">
        <v>38201</v>
      </c>
      <c r="B584" s="2" t="s">
        <v>7831</v>
      </c>
      <c r="C584" s="2" t="s">
        <v>38202</v>
      </c>
      <c r="D584" s="2" t="s">
        <v>36696</v>
      </c>
      <c r="E584" s="2" t="s">
        <v>38203</v>
      </c>
      <c r="F584" t="str">
        <f t="shared" si="9"/>
        <v>y</v>
      </c>
      <c r="G584" t="s">
        <v>38204</v>
      </c>
      <c r="H584" t="s">
        <v>13616</v>
      </c>
      <c r="I584" t="s">
        <v>13616</v>
      </c>
      <c r="J584" t="s">
        <v>13616</v>
      </c>
      <c r="K584">
        <v>2</v>
      </c>
    </row>
    <row r="585" spans="1:11" ht="14.4" customHeight="1" x14ac:dyDescent="0.3">
      <c r="A585" s="2" t="s">
        <v>928</v>
      </c>
      <c r="B585" s="2" t="s">
        <v>38205</v>
      </c>
      <c r="C585" s="2" t="s">
        <v>38206</v>
      </c>
      <c r="D585" s="2" t="s">
        <v>38207</v>
      </c>
      <c r="E585" s="2" t="s">
        <v>38208</v>
      </c>
      <c r="F585" t="str">
        <f t="shared" si="9"/>
        <v>y</v>
      </c>
      <c r="G585" t="s">
        <v>38209</v>
      </c>
      <c r="H585" t="s">
        <v>13616</v>
      </c>
      <c r="I585" t="s">
        <v>13616</v>
      </c>
      <c r="J585" t="s">
        <v>13616</v>
      </c>
      <c r="K585">
        <v>8</v>
      </c>
    </row>
    <row r="586" spans="1:11" ht="14.4" customHeight="1" x14ac:dyDescent="0.3">
      <c r="A586" s="2" t="s">
        <v>28745</v>
      </c>
      <c r="B586" s="2" t="s">
        <v>38210</v>
      </c>
      <c r="C586" s="2" t="s">
        <v>38211</v>
      </c>
      <c r="D586" s="2" t="s">
        <v>38207</v>
      </c>
      <c r="E586" s="2" t="s">
        <v>38208</v>
      </c>
      <c r="F586" t="str">
        <f t="shared" si="9"/>
        <v>y</v>
      </c>
      <c r="G586" t="s">
        <v>38212</v>
      </c>
      <c r="H586" t="s">
        <v>13616</v>
      </c>
      <c r="I586" t="s">
        <v>13616</v>
      </c>
      <c r="J586" t="s">
        <v>13616</v>
      </c>
      <c r="K586">
        <v>8</v>
      </c>
    </row>
    <row r="587" spans="1:11" ht="14.4" customHeight="1" x14ac:dyDescent="0.3">
      <c r="A587" s="2" t="s">
        <v>28753</v>
      </c>
      <c r="B587" s="2" t="s">
        <v>38213</v>
      </c>
      <c r="C587" s="2" t="s">
        <v>38214</v>
      </c>
      <c r="D587" s="2" t="s">
        <v>38207</v>
      </c>
      <c r="E587" s="2" t="s">
        <v>38208</v>
      </c>
      <c r="F587" t="str">
        <f t="shared" si="9"/>
        <v>y</v>
      </c>
      <c r="G587" t="s">
        <v>38215</v>
      </c>
      <c r="H587" t="s">
        <v>13616</v>
      </c>
      <c r="I587" t="s">
        <v>13616</v>
      </c>
      <c r="J587" t="s">
        <v>13616</v>
      </c>
      <c r="K587">
        <v>8</v>
      </c>
    </row>
    <row r="588" spans="1:11" ht="14.4" customHeight="1" x14ac:dyDescent="0.3">
      <c r="A588" s="2" t="s">
        <v>28757</v>
      </c>
      <c r="B588" s="2" t="s">
        <v>38216</v>
      </c>
      <c r="C588" s="2" t="s">
        <v>38217</v>
      </c>
      <c r="D588" s="2" t="s">
        <v>38207</v>
      </c>
      <c r="E588" s="2" t="s">
        <v>38208</v>
      </c>
      <c r="F588" t="str">
        <f t="shared" si="9"/>
        <v>y</v>
      </c>
      <c r="G588" t="s">
        <v>38218</v>
      </c>
      <c r="H588" t="s">
        <v>13616</v>
      </c>
      <c r="I588" t="s">
        <v>13616</v>
      </c>
      <c r="J588" t="s">
        <v>13616</v>
      </c>
      <c r="K588">
        <v>8</v>
      </c>
    </row>
    <row r="589" spans="1:11" ht="14.4" customHeight="1" x14ac:dyDescent="0.3">
      <c r="A589" s="2" t="s">
        <v>28771</v>
      </c>
      <c r="B589" s="2" t="s">
        <v>38219</v>
      </c>
      <c r="C589" s="2" t="s">
        <v>38220</v>
      </c>
      <c r="D589" s="2" t="s">
        <v>38207</v>
      </c>
      <c r="E589" s="2" t="s">
        <v>38208</v>
      </c>
      <c r="F589" t="str">
        <f t="shared" si="9"/>
        <v>y</v>
      </c>
      <c r="G589" t="s">
        <v>38221</v>
      </c>
      <c r="H589" t="s">
        <v>13616</v>
      </c>
      <c r="I589" t="s">
        <v>13616</v>
      </c>
      <c r="J589" t="s">
        <v>13616</v>
      </c>
      <c r="K589">
        <v>8</v>
      </c>
    </row>
    <row r="590" spans="1:11" ht="14.4" customHeight="1" x14ac:dyDescent="0.3">
      <c r="A590" s="2" t="s">
        <v>28761</v>
      </c>
      <c r="B590" s="2" t="s">
        <v>38222</v>
      </c>
      <c r="C590" s="2" t="s">
        <v>38223</v>
      </c>
      <c r="D590" s="2" t="s">
        <v>38207</v>
      </c>
      <c r="E590" s="2" t="s">
        <v>38208</v>
      </c>
      <c r="F590" t="str">
        <f t="shared" si="9"/>
        <v>y</v>
      </c>
      <c r="G590" t="s">
        <v>38224</v>
      </c>
      <c r="H590" t="s">
        <v>13616</v>
      </c>
      <c r="I590" t="s">
        <v>13616</v>
      </c>
      <c r="J590" t="s">
        <v>13616</v>
      </c>
      <c r="K590">
        <v>8</v>
      </c>
    </row>
    <row r="591" spans="1:11" ht="14.4" customHeight="1" x14ac:dyDescent="0.3">
      <c r="A591" s="2" t="s">
        <v>931</v>
      </c>
      <c r="B591" s="2" t="s">
        <v>38225</v>
      </c>
      <c r="C591" s="2" t="s">
        <v>38226</v>
      </c>
      <c r="D591" s="2" t="s">
        <v>38207</v>
      </c>
      <c r="E591" s="2" t="s">
        <v>38208</v>
      </c>
      <c r="F591" t="str">
        <f t="shared" si="9"/>
        <v>y</v>
      </c>
      <c r="G591" t="s">
        <v>38227</v>
      </c>
      <c r="H591" t="s">
        <v>13616</v>
      </c>
      <c r="I591" t="s">
        <v>13616</v>
      </c>
      <c r="J591" t="s">
        <v>13616</v>
      </c>
      <c r="K591">
        <v>8</v>
      </c>
    </row>
    <row r="592" spans="1:11" ht="14.4" customHeight="1" x14ac:dyDescent="0.3">
      <c r="A592" s="2" t="s">
        <v>934</v>
      </c>
      <c r="B592" s="2" t="s">
        <v>38228</v>
      </c>
      <c r="C592" s="2" t="s">
        <v>38229</v>
      </c>
      <c r="D592" s="2" t="s">
        <v>38207</v>
      </c>
      <c r="E592" s="2" t="s">
        <v>38208</v>
      </c>
      <c r="F592" t="str">
        <f t="shared" si="9"/>
        <v>y</v>
      </c>
      <c r="G592" t="s">
        <v>38230</v>
      </c>
      <c r="H592" t="s">
        <v>13616</v>
      </c>
      <c r="I592" t="s">
        <v>13616</v>
      </c>
      <c r="J592" t="s">
        <v>13616</v>
      </c>
      <c r="K592">
        <v>8</v>
      </c>
    </row>
    <row r="593" spans="1:11" ht="14.4" customHeight="1" x14ac:dyDescent="0.3">
      <c r="A593" s="2" t="s">
        <v>38231</v>
      </c>
      <c r="B593" s="2" t="s">
        <v>38232</v>
      </c>
      <c r="C593" s="2" t="s">
        <v>38233</v>
      </c>
      <c r="D593" s="2" t="s">
        <v>38234</v>
      </c>
      <c r="E593" s="2" t="s">
        <v>38235</v>
      </c>
      <c r="F593" t="str">
        <f t="shared" si="9"/>
        <v/>
      </c>
      <c r="H593" t="s">
        <v>13568</v>
      </c>
      <c r="I593" t="s">
        <v>13568</v>
      </c>
      <c r="J593" t="s">
        <v>13568</v>
      </c>
      <c r="K593">
        <v>3</v>
      </c>
    </row>
    <row r="594" spans="1:11" ht="14.4" customHeight="1" x14ac:dyDescent="0.3">
      <c r="A594" s="2" t="s">
        <v>38236</v>
      </c>
      <c r="B594" s="2" t="s">
        <v>38237</v>
      </c>
      <c r="C594" s="2" t="s">
        <v>38238</v>
      </c>
      <c r="D594" s="2" t="s">
        <v>38234</v>
      </c>
      <c r="E594" s="2" t="s">
        <v>38235</v>
      </c>
      <c r="F594" t="str">
        <f t="shared" si="9"/>
        <v/>
      </c>
      <c r="H594" t="s">
        <v>13568</v>
      </c>
      <c r="I594" t="s">
        <v>13568</v>
      </c>
      <c r="J594" t="s">
        <v>13568</v>
      </c>
      <c r="K594">
        <v>3</v>
      </c>
    </row>
    <row r="595" spans="1:11" ht="14.4" customHeight="1" x14ac:dyDescent="0.3">
      <c r="A595" s="2" t="s">
        <v>38239</v>
      </c>
      <c r="B595" s="2" t="s">
        <v>38240</v>
      </c>
      <c r="C595" s="2" t="s">
        <v>38241</v>
      </c>
      <c r="D595" s="2" t="s">
        <v>38234</v>
      </c>
      <c r="E595" s="2" t="s">
        <v>38235</v>
      </c>
      <c r="F595" t="str">
        <f t="shared" si="9"/>
        <v/>
      </c>
      <c r="H595" t="s">
        <v>13568</v>
      </c>
      <c r="I595" t="s">
        <v>13568</v>
      </c>
      <c r="J595" t="s">
        <v>13568</v>
      </c>
      <c r="K595">
        <v>3</v>
      </c>
    </row>
    <row r="596" spans="1:11" ht="14.4" customHeight="1" x14ac:dyDescent="0.3">
      <c r="A596" s="2" t="s">
        <v>38242</v>
      </c>
      <c r="B596" s="2" t="s">
        <v>38243</v>
      </c>
      <c r="C596" s="2" t="s">
        <v>38244</v>
      </c>
      <c r="D596" s="2" t="s">
        <v>38234</v>
      </c>
      <c r="E596" s="2" t="s">
        <v>38235</v>
      </c>
      <c r="F596" t="str">
        <f t="shared" si="9"/>
        <v/>
      </c>
      <c r="H596" t="s">
        <v>13568</v>
      </c>
      <c r="I596" t="s">
        <v>13568</v>
      </c>
      <c r="J596" t="s">
        <v>13568</v>
      </c>
      <c r="K596">
        <v>3</v>
      </c>
    </row>
    <row r="597" spans="1:11" ht="14.4" customHeight="1" x14ac:dyDescent="0.3">
      <c r="A597" s="2" t="s">
        <v>38245</v>
      </c>
      <c r="B597" s="2" t="s">
        <v>38246</v>
      </c>
      <c r="C597" s="2" t="s">
        <v>38247</v>
      </c>
      <c r="D597" s="2" t="s">
        <v>38234</v>
      </c>
      <c r="E597" s="2" t="s">
        <v>38235</v>
      </c>
      <c r="F597" t="str">
        <f t="shared" si="9"/>
        <v/>
      </c>
      <c r="H597" t="s">
        <v>13568</v>
      </c>
      <c r="I597" t="s">
        <v>13568</v>
      </c>
      <c r="J597" t="s">
        <v>13568</v>
      </c>
      <c r="K597">
        <v>3</v>
      </c>
    </row>
    <row r="598" spans="1:11" ht="14.4" customHeight="1" x14ac:dyDescent="0.3">
      <c r="A598" s="2" t="s">
        <v>5388</v>
      </c>
      <c r="B598" s="2" t="s">
        <v>38248</v>
      </c>
      <c r="C598" s="2" t="s">
        <v>38249</v>
      </c>
      <c r="D598" s="2" t="s">
        <v>38234</v>
      </c>
      <c r="E598" s="2" t="s">
        <v>38235</v>
      </c>
      <c r="F598" t="str">
        <f t="shared" si="9"/>
        <v/>
      </c>
      <c r="H598" t="s">
        <v>13568</v>
      </c>
      <c r="I598" t="s">
        <v>13568</v>
      </c>
      <c r="J598" t="s">
        <v>13568</v>
      </c>
      <c r="K598">
        <v>3</v>
      </c>
    </row>
    <row r="599" spans="1:11" ht="14.4" customHeight="1" x14ac:dyDescent="0.3">
      <c r="A599" s="2" t="s">
        <v>38250</v>
      </c>
      <c r="B599" s="2" t="s">
        <v>38251</v>
      </c>
      <c r="C599" s="2" t="s">
        <v>38252</v>
      </c>
      <c r="D599" s="2" t="s">
        <v>38234</v>
      </c>
      <c r="E599" s="2" t="s">
        <v>38235</v>
      </c>
      <c r="F599" t="str">
        <f t="shared" si="9"/>
        <v/>
      </c>
      <c r="H599" t="s">
        <v>13568</v>
      </c>
      <c r="I599" t="s">
        <v>13568</v>
      </c>
      <c r="J599" t="s">
        <v>13568</v>
      </c>
      <c r="K599">
        <v>3</v>
      </c>
    </row>
    <row r="600" spans="1:11" ht="14.4" customHeight="1" x14ac:dyDescent="0.3">
      <c r="A600" s="2" t="s">
        <v>38253</v>
      </c>
      <c r="B600" s="2" t="s">
        <v>38254</v>
      </c>
      <c r="C600" s="2" t="s">
        <v>38255</v>
      </c>
      <c r="D600" s="2" t="s">
        <v>38234</v>
      </c>
      <c r="E600" s="2" t="s">
        <v>38235</v>
      </c>
      <c r="F600" t="str">
        <f t="shared" si="9"/>
        <v/>
      </c>
      <c r="H600" t="s">
        <v>13568</v>
      </c>
      <c r="I600" t="s">
        <v>13568</v>
      </c>
      <c r="J600" t="s">
        <v>13568</v>
      </c>
      <c r="K600">
        <v>3</v>
      </c>
    </row>
    <row r="601" spans="1:11" ht="14.4" customHeight="1" x14ac:dyDescent="0.3">
      <c r="A601" s="2" t="s">
        <v>5392</v>
      </c>
      <c r="B601" s="2" t="s">
        <v>8147</v>
      </c>
      <c r="C601" s="2" t="s">
        <v>38256</v>
      </c>
      <c r="D601" s="2" t="s">
        <v>38234</v>
      </c>
      <c r="E601" s="2" t="s">
        <v>38235</v>
      </c>
      <c r="F601" t="str">
        <f t="shared" si="9"/>
        <v/>
      </c>
      <c r="H601" t="s">
        <v>13568</v>
      </c>
      <c r="I601" t="s">
        <v>13568</v>
      </c>
      <c r="J601" t="s">
        <v>13568</v>
      </c>
      <c r="K601">
        <v>3</v>
      </c>
    </row>
    <row r="602" spans="1:11" ht="14.4" customHeight="1" x14ac:dyDescent="0.3">
      <c r="A602" s="2" t="s">
        <v>38257</v>
      </c>
      <c r="B602" s="2" t="s">
        <v>8149</v>
      </c>
      <c r="C602" s="2" t="s">
        <v>38258</v>
      </c>
      <c r="D602" s="2" t="s">
        <v>38234</v>
      </c>
      <c r="E602" s="2" t="s">
        <v>38259</v>
      </c>
      <c r="F602" t="str">
        <f t="shared" si="9"/>
        <v/>
      </c>
      <c r="H602" t="s">
        <v>13568</v>
      </c>
      <c r="I602" t="s">
        <v>13568</v>
      </c>
      <c r="J602" t="s">
        <v>13568</v>
      </c>
      <c r="K602">
        <v>3</v>
      </c>
    </row>
    <row r="603" spans="1:11" ht="14.4" customHeight="1" x14ac:dyDescent="0.3">
      <c r="A603" s="2" t="s">
        <v>38260</v>
      </c>
      <c r="B603" s="2" t="s">
        <v>38261</v>
      </c>
      <c r="C603" s="2" t="s">
        <v>38262</v>
      </c>
      <c r="D603" s="2" t="s">
        <v>36696</v>
      </c>
      <c r="E603" s="2" t="s">
        <v>38263</v>
      </c>
      <c r="F603" t="str">
        <f t="shared" si="9"/>
        <v>y</v>
      </c>
      <c r="G603" t="s">
        <v>37321</v>
      </c>
      <c r="H603" t="s">
        <v>13616</v>
      </c>
      <c r="I603" t="s">
        <v>13616</v>
      </c>
      <c r="J603" t="s">
        <v>13616</v>
      </c>
      <c r="K603">
        <v>2</v>
      </c>
    </row>
    <row r="604" spans="1:11" ht="14.4" customHeight="1" x14ac:dyDescent="0.3">
      <c r="A604" s="2" t="s">
        <v>38264</v>
      </c>
      <c r="B604" s="2" t="s">
        <v>38265</v>
      </c>
      <c r="C604" s="2" t="s">
        <v>38266</v>
      </c>
      <c r="D604" s="2" t="s">
        <v>36696</v>
      </c>
      <c r="E604" s="2" t="s">
        <v>38267</v>
      </c>
      <c r="F604" t="str">
        <f t="shared" si="9"/>
        <v/>
      </c>
      <c r="H604" t="s">
        <v>13568</v>
      </c>
      <c r="I604" t="s">
        <v>13568</v>
      </c>
      <c r="J604" t="s">
        <v>13568</v>
      </c>
      <c r="K604">
        <v>2</v>
      </c>
    </row>
    <row r="605" spans="1:11" ht="14.4" customHeight="1" x14ac:dyDescent="0.3">
      <c r="A605" s="2" t="s">
        <v>38268</v>
      </c>
      <c r="B605" s="2" t="s">
        <v>12581</v>
      </c>
      <c r="C605" s="2" t="s">
        <v>38269</v>
      </c>
      <c r="D605" s="2" t="s">
        <v>36696</v>
      </c>
      <c r="E605" s="2" t="s">
        <v>38270</v>
      </c>
      <c r="F605" t="str">
        <f t="shared" si="9"/>
        <v/>
      </c>
      <c r="H605" t="s">
        <v>13568</v>
      </c>
      <c r="I605" t="s">
        <v>13568</v>
      </c>
      <c r="J605" t="s">
        <v>13568</v>
      </c>
      <c r="K605">
        <v>2</v>
      </c>
    </row>
    <row r="606" spans="1:11" ht="14.4" customHeight="1" x14ac:dyDescent="0.3">
      <c r="A606" s="2" t="s">
        <v>38271</v>
      </c>
      <c r="B606" s="2" t="s">
        <v>38272</v>
      </c>
      <c r="C606" s="2" t="s">
        <v>38273</v>
      </c>
      <c r="D606" s="2" t="s">
        <v>36696</v>
      </c>
      <c r="E606" s="2" t="s">
        <v>38274</v>
      </c>
      <c r="F606" t="str">
        <f t="shared" si="9"/>
        <v/>
      </c>
      <c r="H606" t="s">
        <v>13568</v>
      </c>
      <c r="I606" t="s">
        <v>13568</v>
      </c>
      <c r="J606" t="s">
        <v>13568</v>
      </c>
      <c r="K606">
        <v>2</v>
      </c>
    </row>
    <row r="607" spans="1:11" ht="14.4" customHeight="1" x14ac:dyDescent="0.3">
      <c r="A607" s="2" t="s">
        <v>937</v>
      </c>
      <c r="B607" s="2" t="s">
        <v>38275</v>
      </c>
      <c r="C607" s="2" t="s">
        <v>38276</v>
      </c>
      <c r="D607" s="2" t="s">
        <v>38207</v>
      </c>
      <c r="E607" s="2" t="s">
        <v>38208</v>
      </c>
      <c r="F607" t="str">
        <f t="shared" si="9"/>
        <v/>
      </c>
      <c r="H607" t="s">
        <v>13568</v>
      </c>
      <c r="I607" t="s">
        <v>13568</v>
      </c>
      <c r="J607" t="s">
        <v>13568</v>
      </c>
      <c r="K607">
        <v>8</v>
      </c>
    </row>
    <row r="608" spans="1:11" ht="14.4" customHeight="1" x14ac:dyDescent="0.3">
      <c r="A608" s="2" t="s">
        <v>38277</v>
      </c>
      <c r="B608" s="2" t="s">
        <v>38278</v>
      </c>
      <c r="C608" s="2" t="s">
        <v>38279</v>
      </c>
      <c r="D608" s="2" t="s">
        <v>38207</v>
      </c>
      <c r="E608" s="2" t="s">
        <v>38208</v>
      </c>
      <c r="F608" t="str">
        <f t="shared" si="9"/>
        <v/>
      </c>
      <c r="H608" t="s">
        <v>13568</v>
      </c>
      <c r="I608" t="s">
        <v>13568</v>
      </c>
      <c r="J608" t="s">
        <v>13568</v>
      </c>
      <c r="K608">
        <v>8</v>
      </c>
    </row>
    <row r="609" spans="1:11" ht="14.4" customHeight="1" x14ac:dyDescent="0.3">
      <c r="A609" s="2" t="s">
        <v>38280</v>
      </c>
      <c r="B609" s="2" t="s">
        <v>38281</v>
      </c>
      <c r="C609" s="2" t="s">
        <v>38282</v>
      </c>
      <c r="D609" s="2" t="s">
        <v>38207</v>
      </c>
      <c r="E609" s="2" t="s">
        <v>38208</v>
      </c>
      <c r="F609" t="str">
        <f t="shared" si="9"/>
        <v>y</v>
      </c>
      <c r="G609" t="s">
        <v>38283</v>
      </c>
      <c r="H609" t="s">
        <v>13616</v>
      </c>
      <c r="I609" t="s">
        <v>13616</v>
      </c>
      <c r="J609" t="s">
        <v>13616</v>
      </c>
      <c r="K609">
        <v>8</v>
      </c>
    </row>
    <row r="610" spans="1:11" ht="14.4" customHeight="1" x14ac:dyDescent="0.3">
      <c r="A610" s="2" t="s">
        <v>38284</v>
      </c>
      <c r="B610" s="2" t="s">
        <v>38285</v>
      </c>
      <c r="C610" s="2" t="s">
        <v>38286</v>
      </c>
      <c r="D610" s="2" t="s">
        <v>38207</v>
      </c>
      <c r="E610" s="2" t="s">
        <v>38208</v>
      </c>
      <c r="F610" t="str">
        <f t="shared" si="9"/>
        <v/>
      </c>
      <c r="H610" t="s">
        <v>13568</v>
      </c>
      <c r="I610" t="s">
        <v>13568</v>
      </c>
      <c r="J610" t="s">
        <v>13568</v>
      </c>
      <c r="K610">
        <v>8</v>
      </c>
    </row>
    <row r="611" spans="1:11" ht="14.4" customHeight="1" x14ac:dyDescent="0.3">
      <c r="A611" s="2" t="s">
        <v>38287</v>
      </c>
      <c r="B611" s="2" t="s">
        <v>38288</v>
      </c>
      <c r="C611" s="2" t="s">
        <v>38289</v>
      </c>
      <c r="D611" s="2" t="s">
        <v>36696</v>
      </c>
      <c r="E611" s="2" t="s">
        <v>38290</v>
      </c>
      <c r="F611" t="str">
        <f t="shared" si="9"/>
        <v/>
      </c>
      <c r="H611" t="s">
        <v>13568</v>
      </c>
      <c r="I611" t="s">
        <v>13568</v>
      </c>
      <c r="J611" t="s">
        <v>13568</v>
      </c>
      <c r="K611">
        <v>2</v>
      </c>
    </row>
    <row r="612" spans="1:11" ht="14.4" customHeight="1" x14ac:dyDescent="0.3">
      <c r="A612" s="2" t="s">
        <v>5394</v>
      </c>
      <c r="B612" s="2" t="s">
        <v>38291</v>
      </c>
      <c r="C612" s="2" t="s">
        <v>38292</v>
      </c>
      <c r="D612" s="2" t="s">
        <v>38293</v>
      </c>
      <c r="E612" s="2" t="s">
        <v>38259</v>
      </c>
      <c r="F612" t="str">
        <f t="shared" si="9"/>
        <v/>
      </c>
      <c r="H612" t="s">
        <v>13568</v>
      </c>
      <c r="I612" t="s">
        <v>13568</v>
      </c>
      <c r="J612" t="s">
        <v>13568</v>
      </c>
      <c r="K612">
        <v>135</v>
      </c>
    </row>
    <row r="613" spans="1:11" ht="14.4" customHeight="1" x14ac:dyDescent="0.3">
      <c r="A613" s="2" t="s">
        <v>38294</v>
      </c>
      <c r="B613" s="2" t="s">
        <v>38295</v>
      </c>
      <c r="C613" s="2" t="s">
        <v>38296</v>
      </c>
      <c r="D613" s="2" t="s">
        <v>38234</v>
      </c>
      <c r="E613" s="2" t="s">
        <v>38259</v>
      </c>
      <c r="F613" t="str">
        <f t="shared" si="9"/>
        <v/>
      </c>
      <c r="H613" t="s">
        <v>13568</v>
      </c>
      <c r="I613" t="s">
        <v>13568</v>
      </c>
      <c r="J613" t="s">
        <v>13568</v>
      </c>
      <c r="K613">
        <v>3</v>
      </c>
    </row>
    <row r="614" spans="1:11" ht="14.4" customHeight="1" x14ac:dyDescent="0.3">
      <c r="A614" s="2" t="s">
        <v>5396</v>
      </c>
      <c r="B614" s="2" t="s">
        <v>38297</v>
      </c>
      <c r="C614" s="2" t="s">
        <v>38298</v>
      </c>
      <c r="D614" s="2" t="s">
        <v>38234</v>
      </c>
      <c r="E614" s="2" t="s">
        <v>38259</v>
      </c>
      <c r="F614" t="str">
        <f t="shared" si="9"/>
        <v/>
      </c>
      <c r="H614" t="s">
        <v>13568</v>
      </c>
      <c r="I614" t="s">
        <v>13568</v>
      </c>
      <c r="J614" t="s">
        <v>13568</v>
      </c>
      <c r="K614">
        <v>3</v>
      </c>
    </row>
    <row r="615" spans="1:11" ht="14.4" customHeight="1" x14ac:dyDescent="0.3">
      <c r="A615" s="2" t="s">
        <v>38299</v>
      </c>
      <c r="B615" s="2" t="s">
        <v>38300</v>
      </c>
      <c r="C615" s="2" t="s">
        <v>38301</v>
      </c>
      <c r="D615" s="2" t="s">
        <v>38234</v>
      </c>
      <c r="E615" s="2" t="s">
        <v>38259</v>
      </c>
      <c r="F615" t="str">
        <f t="shared" si="9"/>
        <v/>
      </c>
      <c r="H615" t="s">
        <v>13568</v>
      </c>
      <c r="I615" t="s">
        <v>13568</v>
      </c>
      <c r="J615" t="s">
        <v>13568</v>
      </c>
      <c r="K615">
        <v>3</v>
      </c>
    </row>
    <row r="616" spans="1:11" ht="14.4" customHeight="1" x14ac:dyDescent="0.3">
      <c r="A616" s="2" t="s">
        <v>38302</v>
      </c>
      <c r="B616" s="2" t="s">
        <v>38303</v>
      </c>
      <c r="C616" s="2" t="s">
        <v>38304</v>
      </c>
      <c r="D616" s="2" t="s">
        <v>38234</v>
      </c>
      <c r="E616" s="2" t="s">
        <v>38259</v>
      </c>
      <c r="F616" t="str">
        <f t="shared" si="9"/>
        <v/>
      </c>
      <c r="H616" t="s">
        <v>13568</v>
      </c>
      <c r="I616" t="s">
        <v>13568</v>
      </c>
      <c r="J616" t="s">
        <v>13568</v>
      </c>
      <c r="K616">
        <v>3</v>
      </c>
    </row>
    <row r="617" spans="1:11" ht="14.4" customHeight="1" x14ac:dyDescent="0.3">
      <c r="A617" s="2" t="s">
        <v>38305</v>
      </c>
      <c r="B617" s="2" t="s">
        <v>38306</v>
      </c>
      <c r="C617" s="2" t="s">
        <v>38307</v>
      </c>
      <c r="D617" s="2" t="s">
        <v>38234</v>
      </c>
      <c r="E617" s="2" t="s">
        <v>38259</v>
      </c>
      <c r="F617" t="str">
        <f t="shared" si="9"/>
        <v/>
      </c>
      <c r="H617" t="s">
        <v>13568</v>
      </c>
      <c r="I617" t="s">
        <v>13568</v>
      </c>
      <c r="J617" t="s">
        <v>13568</v>
      </c>
      <c r="K617">
        <v>3</v>
      </c>
    </row>
    <row r="618" spans="1:11" ht="14.4" customHeight="1" x14ac:dyDescent="0.3">
      <c r="A618" s="2" t="s">
        <v>38308</v>
      </c>
      <c r="B618" s="2" t="s">
        <v>38309</v>
      </c>
      <c r="C618" s="2" t="s">
        <v>38310</v>
      </c>
      <c r="D618" s="2" t="s">
        <v>38234</v>
      </c>
      <c r="E618" s="2" t="s">
        <v>38259</v>
      </c>
      <c r="F618" t="str">
        <f t="shared" si="9"/>
        <v/>
      </c>
      <c r="H618" t="s">
        <v>13568</v>
      </c>
      <c r="I618" t="s">
        <v>13568</v>
      </c>
      <c r="J618" t="s">
        <v>13568</v>
      </c>
      <c r="K618">
        <v>3</v>
      </c>
    </row>
    <row r="619" spans="1:11" ht="14.4" customHeight="1" x14ac:dyDescent="0.3">
      <c r="A619" s="2" t="s">
        <v>38311</v>
      </c>
      <c r="B619" s="2" t="s">
        <v>38312</v>
      </c>
      <c r="C619" s="2" t="s">
        <v>38313</v>
      </c>
      <c r="D619" s="2" t="s">
        <v>38234</v>
      </c>
      <c r="E619" s="2" t="s">
        <v>38259</v>
      </c>
      <c r="F619" t="str">
        <f t="shared" si="9"/>
        <v/>
      </c>
      <c r="H619" t="s">
        <v>13568</v>
      </c>
      <c r="I619" t="s">
        <v>13568</v>
      </c>
      <c r="J619" t="s">
        <v>13568</v>
      </c>
      <c r="K619">
        <v>3</v>
      </c>
    </row>
    <row r="620" spans="1:11" ht="14.4" customHeight="1" x14ac:dyDescent="0.3">
      <c r="A620" s="2" t="s">
        <v>32425</v>
      </c>
      <c r="B620" s="2" t="s">
        <v>38314</v>
      </c>
      <c r="C620" s="2" t="s">
        <v>38315</v>
      </c>
      <c r="D620" s="2" t="s">
        <v>38316</v>
      </c>
      <c r="E620" s="2" t="s">
        <v>38317</v>
      </c>
      <c r="F620" t="str">
        <f t="shared" si="9"/>
        <v>y</v>
      </c>
      <c r="G620" t="s">
        <v>38318</v>
      </c>
      <c r="H620" t="s">
        <v>13616</v>
      </c>
      <c r="I620" t="s">
        <v>13616</v>
      </c>
      <c r="J620" t="s">
        <v>13616</v>
      </c>
      <c r="K620">
        <v>136</v>
      </c>
    </row>
    <row r="621" spans="1:11" ht="14.4" customHeight="1" x14ac:dyDescent="0.3">
      <c r="A621" s="2" t="s">
        <v>38319</v>
      </c>
      <c r="B621" s="2" t="s">
        <v>38320</v>
      </c>
      <c r="C621" s="2" t="s">
        <v>38321</v>
      </c>
      <c r="D621" s="2" t="s">
        <v>36696</v>
      </c>
      <c r="E621" s="2" t="s">
        <v>38322</v>
      </c>
      <c r="F621" t="str">
        <f t="shared" si="9"/>
        <v>y</v>
      </c>
      <c r="G621" t="s">
        <v>38200</v>
      </c>
      <c r="H621" t="s">
        <v>13616</v>
      </c>
      <c r="I621" t="s">
        <v>13616</v>
      </c>
      <c r="J621" t="s">
        <v>13616</v>
      </c>
      <c r="K621">
        <v>2</v>
      </c>
    </row>
    <row r="622" spans="1:11" ht="14.4" customHeight="1" x14ac:dyDescent="0.3">
      <c r="A622" s="2" t="s">
        <v>38323</v>
      </c>
      <c r="B622" s="2" t="s">
        <v>38324</v>
      </c>
      <c r="C622" s="2" t="s">
        <v>38325</v>
      </c>
      <c r="D622" s="2" t="s">
        <v>36696</v>
      </c>
      <c r="E622" s="2" t="s">
        <v>38326</v>
      </c>
      <c r="F622" t="str">
        <f t="shared" si="9"/>
        <v/>
      </c>
      <c r="H622" t="s">
        <v>13568</v>
      </c>
      <c r="I622" t="s">
        <v>13568</v>
      </c>
      <c r="J622" t="s">
        <v>13568</v>
      </c>
      <c r="K622">
        <v>2</v>
      </c>
    </row>
    <row r="623" spans="1:11" ht="14.4" customHeight="1" x14ac:dyDescent="0.3">
      <c r="A623" s="2" t="s">
        <v>5366</v>
      </c>
      <c r="B623" s="2" t="s">
        <v>38327</v>
      </c>
      <c r="C623" s="2" t="s">
        <v>38328</v>
      </c>
      <c r="D623" s="2" t="s">
        <v>38234</v>
      </c>
      <c r="E623" s="2" t="s">
        <v>38329</v>
      </c>
      <c r="F623" t="str">
        <f t="shared" si="9"/>
        <v/>
      </c>
      <c r="H623" t="s">
        <v>13568</v>
      </c>
      <c r="I623" t="s">
        <v>13568</v>
      </c>
      <c r="J623" t="s">
        <v>13568</v>
      </c>
      <c r="K623">
        <v>3</v>
      </c>
    </row>
    <row r="624" spans="1:11" ht="14.4" customHeight="1" x14ac:dyDescent="0.3">
      <c r="A624" s="2" t="s">
        <v>5368</v>
      </c>
      <c r="B624" s="2" t="s">
        <v>38330</v>
      </c>
      <c r="C624" s="2" t="s">
        <v>38331</v>
      </c>
      <c r="D624" s="2" t="s">
        <v>38234</v>
      </c>
      <c r="E624" s="2" t="s">
        <v>38329</v>
      </c>
      <c r="F624" t="str">
        <f t="shared" si="9"/>
        <v/>
      </c>
      <c r="H624" t="s">
        <v>13568</v>
      </c>
      <c r="I624" t="s">
        <v>13568</v>
      </c>
      <c r="J624" t="s">
        <v>13568</v>
      </c>
      <c r="K624">
        <v>3</v>
      </c>
    </row>
    <row r="625" spans="1:11" ht="14.4" customHeight="1" x14ac:dyDescent="0.3">
      <c r="A625" s="2" t="s">
        <v>38332</v>
      </c>
      <c r="B625" s="2" t="s">
        <v>38333</v>
      </c>
      <c r="C625" s="2" t="s">
        <v>38334</v>
      </c>
      <c r="D625" s="2" t="s">
        <v>38234</v>
      </c>
      <c r="E625" s="2" t="s">
        <v>38329</v>
      </c>
      <c r="F625" t="str">
        <f t="shared" si="9"/>
        <v/>
      </c>
      <c r="H625" t="s">
        <v>13568</v>
      </c>
      <c r="I625" t="s">
        <v>13568</v>
      </c>
      <c r="J625" t="s">
        <v>13568</v>
      </c>
      <c r="K625">
        <v>3</v>
      </c>
    </row>
    <row r="626" spans="1:11" ht="14.4" customHeight="1" x14ac:dyDescent="0.3">
      <c r="A626" s="2" t="s">
        <v>5370</v>
      </c>
      <c r="B626" s="2" t="s">
        <v>38335</v>
      </c>
      <c r="C626" s="2" t="s">
        <v>38336</v>
      </c>
      <c r="D626" s="2" t="s">
        <v>38234</v>
      </c>
      <c r="E626" s="2" t="s">
        <v>38329</v>
      </c>
      <c r="F626" t="str">
        <f t="shared" si="9"/>
        <v/>
      </c>
      <c r="H626" t="s">
        <v>13568</v>
      </c>
      <c r="I626" t="s">
        <v>13568</v>
      </c>
      <c r="J626" t="s">
        <v>13568</v>
      </c>
      <c r="K626">
        <v>3</v>
      </c>
    </row>
    <row r="627" spans="1:11" ht="14.4" customHeight="1" x14ac:dyDescent="0.3">
      <c r="A627" s="2" t="s">
        <v>5372</v>
      </c>
      <c r="B627" s="2" t="s">
        <v>38337</v>
      </c>
      <c r="C627" s="2" t="s">
        <v>38338</v>
      </c>
      <c r="D627" s="2" t="s">
        <v>38234</v>
      </c>
      <c r="E627" s="2" t="s">
        <v>38329</v>
      </c>
      <c r="F627" t="str">
        <f t="shared" si="9"/>
        <v/>
      </c>
      <c r="H627" t="s">
        <v>13568</v>
      </c>
      <c r="I627" t="s">
        <v>13568</v>
      </c>
      <c r="J627" t="s">
        <v>13568</v>
      </c>
      <c r="K627">
        <v>3</v>
      </c>
    </row>
    <row r="628" spans="1:11" ht="14.4" customHeight="1" x14ac:dyDescent="0.3">
      <c r="A628" s="2" t="s">
        <v>5374</v>
      </c>
      <c r="B628" s="2" t="s">
        <v>38339</v>
      </c>
      <c r="C628" s="2" t="s">
        <v>38340</v>
      </c>
      <c r="D628" s="2" t="s">
        <v>38234</v>
      </c>
      <c r="E628" s="2" t="s">
        <v>38329</v>
      </c>
      <c r="F628" t="str">
        <f t="shared" si="9"/>
        <v/>
      </c>
      <c r="H628" t="s">
        <v>13568</v>
      </c>
      <c r="I628" t="s">
        <v>13568</v>
      </c>
      <c r="J628" t="s">
        <v>13568</v>
      </c>
      <c r="K628">
        <v>3</v>
      </c>
    </row>
    <row r="629" spans="1:11" ht="14.4" customHeight="1" x14ac:dyDescent="0.3">
      <c r="A629" s="2" t="s">
        <v>38341</v>
      </c>
      <c r="B629" s="2" t="s">
        <v>38342</v>
      </c>
      <c r="C629" s="2" t="s">
        <v>38343</v>
      </c>
      <c r="D629" s="2" t="s">
        <v>38234</v>
      </c>
      <c r="E629" s="2" t="s">
        <v>38329</v>
      </c>
      <c r="F629" t="str">
        <f t="shared" si="9"/>
        <v/>
      </c>
      <c r="H629" t="s">
        <v>13568</v>
      </c>
      <c r="I629" t="s">
        <v>13568</v>
      </c>
      <c r="J629" t="s">
        <v>13568</v>
      </c>
      <c r="K629">
        <v>3</v>
      </c>
    </row>
    <row r="630" spans="1:11" ht="14.4" customHeight="1" x14ac:dyDescent="0.3">
      <c r="A630" s="2" t="s">
        <v>38344</v>
      </c>
      <c r="B630" s="2" t="s">
        <v>38345</v>
      </c>
      <c r="C630" s="2" t="s">
        <v>38346</v>
      </c>
      <c r="D630" s="2" t="s">
        <v>38234</v>
      </c>
      <c r="E630" s="2" t="s">
        <v>38329</v>
      </c>
      <c r="F630" t="str">
        <f t="shared" si="9"/>
        <v/>
      </c>
      <c r="H630" t="s">
        <v>13568</v>
      </c>
      <c r="I630" t="s">
        <v>13568</v>
      </c>
      <c r="J630" t="s">
        <v>13568</v>
      </c>
      <c r="K630">
        <v>3</v>
      </c>
    </row>
    <row r="631" spans="1:11" ht="14.4" customHeight="1" x14ac:dyDescent="0.3">
      <c r="A631" s="2" t="s">
        <v>38347</v>
      </c>
      <c r="B631" s="2" t="s">
        <v>36164</v>
      </c>
      <c r="C631" s="2" t="s">
        <v>38348</v>
      </c>
      <c r="D631" s="2" t="s">
        <v>38234</v>
      </c>
      <c r="E631" s="2" t="s">
        <v>38349</v>
      </c>
      <c r="F631" t="str">
        <f t="shared" si="9"/>
        <v/>
      </c>
      <c r="H631" t="s">
        <v>13568</v>
      </c>
      <c r="I631" t="s">
        <v>13568</v>
      </c>
      <c r="J631" t="s">
        <v>13568</v>
      </c>
      <c r="K631">
        <v>3</v>
      </c>
    </row>
    <row r="632" spans="1:11" ht="14.4" customHeight="1" x14ac:dyDescent="0.3">
      <c r="A632" s="2" t="s">
        <v>38350</v>
      </c>
      <c r="B632" s="2" t="s">
        <v>19393</v>
      </c>
      <c r="C632" s="2" t="s">
        <v>38351</v>
      </c>
      <c r="D632" s="2" t="s">
        <v>38352</v>
      </c>
      <c r="E632" s="2" t="s">
        <v>38353</v>
      </c>
      <c r="F632" t="str">
        <f t="shared" si="9"/>
        <v>y</v>
      </c>
      <c r="G632" t="s">
        <v>38354</v>
      </c>
      <c r="H632" t="s">
        <v>13616</v>
      </c>
      <c r="I632" t="s">
        <v>13616</v>
      </c>
      <c r="J632" t="s">
        <v>13616</v>
      </c>
      <c r="K632">
        <v>137</v>
      </c>
    </row>
    <row r="633" spans="1:11" ht="14.4" customHeight="1" x14ac:dyDescent="0.3">
      <c r="A633" s="2" t="s">
        <v>38355</v>
      </c>
      <c r="B633" s="2" t="s">
        <v>19393</v>
      </c>
      <c r="C633" s="2" t="s">
        <v>38356</v>
      </c>
      <c r="D633" s="2" t="s">
        <v>38357</v>
      </c>
      <c r="E633" s="2" t="s">
        <v>38358</v>
      </c>
      <c r="F633" t="str">
        <f t="shared" si="9"/>
        <v>y</v>
      </c>
      <c r="G633" t="s">
        <v>38354</v>
      </c>
      <c r="H633" t="s">
        <v>13616</v>
      </c>
      <c r="I633" t="s">
        <v>13616</v>
      </c>
      <c r="J633" t="s">
        <v>13616</v>
      </c>
      <c r="K633">
        <v>138</v>
      </c>
    </row>
    <row r="634" spans="1:11" ht="14.4" customHeight="1" x14ac:dyDescent="0.3">
      <c r="A634" s="2" t="s">
        <v>8357</v>
      </c>
      <c r="B634" s="2" t="s">
        <v>38359</v>
      </c>
      <c r="C634" s="2" t="s">
        <v>38360</v>
      </c>
      <c r="D634" s="2" t="s">
        <v>38361</v>
      </c>
      <c r="E634" s="2" t="s">
        <v>38362</v>
      </c>
      <c r="F634" t="str">
        <f t="shared" si="9"/>
        <v>y</v>
      </c>
      <c r="G634" t="s">
        <v>38363</v>
      </c>
      <c r="H634" t="s">
        <v>13616</v>
      </c>
      <c r="I634" t="s">
        <v>13616</v>
      </c>
      <c r="J634" t="s">
        <v>13616</v>
      </c>
      <c r="K634">
        <v>139</v>
      </c>
    </row>
    <row r="635" spans="1:11" ht="14.4" customHeight="1" x14ac:dyDescent="0.3">
      <c r="A635" s="2" t="s">
        <v>28735</v>
      </c>
      <c r="B635" s="2" t="s">
        <v>38364</v>
      </c>
      <c r="C635" s="2" t="s">
        <v>38365</v>
      </c>
      <c r="D635" s="2" t="s">
        <v>37189</v>
      </c>
      <c r="E635" s="2" t="s">
        <v>37190</v>
      </c>
      <c r="F635" t="str">
        <f t="shared" si="9"/>
        <v>y</v>
      </c>
      <c r="G635" t="s">
        <v>38354</v>
      </c>
      <c r="H635" t="s">
        <v>13616</v>
      </c>
      <c r="I635" t="s">
        <v>13616</v>
      </c>
      <c r="J635" t="s">
        <v>13616</v>
      </c>
      <c r="K635">
        <v>18</v>
      </c>
    </row>
    <row r="636" spans="1:11" ht="14.4" customHeight="1" x14ac:dyDescent="0.3">
      <c r="A636" s="2" t="s">
        <v>724</v>
      </c>
      <c r="B636" s="2" t="s">
        <v>38366</v>
      </c>
      <c r="C636" s="2" t="s">
        <v>38367</v>
      </c>
      <c r="D636" s="2" t="s">
        <v>37193</v>
      </c>
      <c r="E636" s="2" t="s">
        <v>37194</v>
      </c>
      <c r="F636" t="str">
        <f t="shared" si="9"/>
        <v/>
      </c>
      <c r="H636" t="s">
        <v>13568</v>
      </c>
      <c r="I636" t="s">
        <v>13568</v>
      </c>
      <c r="J636" t="s">
        <v>13568</v>
      </c>
      <c r="K636">
        <v>19</v>
      </c>
    </row>
    <row r="637" spans="1:11" ht="14.4" customHeight="1" x14ac:dyDescent="0.3">
      <c r="A637" s="2" t="s">
        <v>28859</v>
      </c>
      <c r="B637" s="2" t="s">
        <v>38368</v>
      </c>
      <c r="C637" s="2" t="s">
        <v>38369</v>
      </c>
      <c r="D637" s="2" t="s">
        <v>37198</v>
      </c>
      <c r="E637" s="2" t="s">
        <v>37190</v>
      </c>
      <c r="F637" t="str">
        <f t="shared" si="9"/>
        <v>y</v>
      </c>
      <c r="G637" t="s">
        <v>38354</v>
      </c>
      <c r="H637" t="s">
        <v>13616</v>
      </c>
      <c r="I637" t="s">
        <v>13616</v>
      </c>
      <c r="J637" t="s">
        <v>13616</v>
      </c>
      <c r="K637">
        <v>20</v>
      </c>
    </row>
    <row r="638" spans="1:11" ht="14.4" customHeight="1" x14ac:dyDescent="0.3">
      <c r="A638" s="2" t="s">
        <v>3105</v>
      </c>
      <c r="B638" s="2" t="s">
        <v>38370</v>
      </c>
      <c r="C638" s="2" t="s">
        <v>38371</v>
      </c>
      <c r="D638" s="2" t="s">
        <v>37198</v>
      </c>
      <c r="E638" s="2" t="s">
        <v>37190</v>
      </c>
      <c r="F638" t="str">
        <f t="shared" si="9"/>
        <v>y</v>
      </c>
      <c r="G638" t="s">
        <v>38354</v>
      </c>
      <c r="H638" t="s">
        <v>13616</v>
      </c>
      <c r="I638" t="s">
        <v>13616</v>
      </c>
      <c r="J638" t="s">
        <v>13616</v>
      </c>
      <c r="K638">
        <v>20</v>
      </c>
    </row>
    <row r="639" spans="1:11" ht="14.4" customHeight="1" x14ac:dyDescent="0.3">
      <c r="A639" s="2" t="s">
        <v>38372</v>
      </c>
      <c r="B639" s="2" t="s">
        <v>38373</v>
      </c>
      <c r="C639" s="2" t="s">
        <v>38374</v>
      </c>
      <c r="D639" s="2" t="s">
        <v>36696</v>
      </c>
      <c r="E639" s="2" t="s">
        <v>38375</v>
      </c>
      <c r="F639" t="str">
        <f t="shared" si="9"/>
        <v>y</v>
      </c>
      <c r="G639" t="s">
        <v>36732</v>
      </c>
      <c r="H639" t="s">
        <v>13616</v>
      </c>
      <c r="I639" t="s">
        <v>13616</v>
      </c>
      <c r="J639" t="s">
        <v>13616</v>
      </c>
      <c r="K639">
        <v>2</v>
      </c>
    </row>
    <row r="640" spans="1:11" ht="14.4" customHeight="1" x14ac:dyDescent="0.3">
      <c r="A640" s="2" t="s">
        <v>38376</v>
      </c>
      <c r="B640" s="2" t="s">
        <v>38377</v>
      </c>
      <c r="C640" s="2" t="s">
        <v>38378</v>
      </c>
      <c r="D640" s="2" t="s">
        <v>36696</v>
      </c>
      <c r="E640" s="2" t="s">
        <v>38379</v>
      </c>
      <c r="F640" t="str">
        <f t="shared" si="9"/>
        <v/>
      </c>
      <c r="H640" t="s">
        <v>13568</v>
      </c>
      <c r="I640" t="s">
        <v>13568</v>
      </c>
      <c r="J640" t="s">
        <v>13568</v>
      </c>
      <c r="K640">
        <v>2</v>
      </c>
    </row>
    <row r="641" spans="1:11" ht="14.4" customHeight="1" x14ac:dyDescent="0.3">
      <c r="A641" s="2" t="s">
        <v>38380</v>
      </c>
      <c r="B641" s="2" t="s">
        <v>38381</v>
      </c>
      <c r="C641" s="2" t="s">
        <v>38382</v>
      </c>
      <c r="D641" s="2" t="s">
        <v>36696</v>
      </c>
      <c r="E641" s="2" t="s">
        <v>38383</v>
      </c>
      <c r="F641" t="str">
        <f t="shared" si="9"/>
        <v/>
      </c>
      <c r="H641" t="s">
        <v>13568</v>
      </c>
      <c r="I641" t="s">
        <v>13568</v>
      </c>
      <c r="J641" t="s">
        <v>13568</v>
      </c>
      <c r="K641">
        <v>2</v>
      </c>
    </row>
    <row r="642" spans="1:11" ht="14.4" customHeight="1" x14ac:dyDescent="0.3">
      <c r="A642" s="2" t="s">
        <v>38384</v>
      </c>
      <c r="B642" s="2" t="s">
        <v>38385</v>
      </c>
      <c r="C642" s="2" t="s">
        <v>38386</v>
      </c>
      <c r="D642" s="2" t="s">
        <v>37526</v>
      </c>
      <c r="E642" s="2" t="s">
        <v>38387</v>
      </c>
      <c r="F642" t="str">
        <f t="shared" si="9"/>
        <v>y</v>
      </c>
      <c r="G642" t="s">
        <v>38354</v>
      </c>
      <c r="H642" t="s">
        <v>13616</v>
      </c>
      <c r="I642" t="s">
        <v>13616</v>
      </c>
      <c r="J642" t="s">
        <v>13616</v>
      </c>
      <c r="K642">
        <v>12</v>
      </c>
    </row>
    <row r="643" spans="1:11" ht="14.4" customHeight="1" x14ac:dyDescent="0.3">
      <c r="A643" s="2" t="s">
        <v>38388</v>
      </c>
      <c r="B643" s="2" t="s">
        <v>38385</v>
      </c>
      <c r="C643" s="2" t="s">
        <v>38389</v>
      </c>
      <c r="D643" s="2" t="s">
        <v>37526</v>
      </c>
      <c r="E643" s="2" t="s">
        <v>38390</v>
      </c>
      <c r="F643" t="str">
        <f t="shared" si="9"/>
        <v>y</v>
      </c>
      <c r="G643" t="s">
        <v>38354</v>
      </c>
      <c r="H643" t="s">
        <v>13616</v>
      </c>
      <c r="I643" t="s">
        <v>13616</v>
      </c>
      <c r="J643" t="s">
        <v>13616</v>
      </c>
      <c r="K643">
        <v>12</v>
      </c>
    </row>
    <row r="644" spans="1:11" ht="14.4" customHeight="1" x14ac:dyDescent="0.3">
      <c r="A644" s="2" t="s">
        <v>38391</v>
      </c>
      <c r="B644" s="2" t="s">
        <v>38392</v>
      </c>
      <c r="C644" s="2" t="s">
        <v>38393</v>
      </c>
      <c r="D644" s="2" t="s">
        <v>37312</v>
      </c>
      <c r="E644" s="2" t="s">
        <v>38394</v>
      </c>
      <c r="F644" t="str">
        <f t="shared" si="9"/>
        <v>y</v>
      </c>
      <c r="G644" t="s">
        <v>38354</v>
      </c>
      <c r="H644" t="s">
        <v>13616</v>
      </c>
      <c r="I644" t="s">
        <v>13616</v>
      </c>
      <c r="J644" t="s">
        <v>13616</v>
      </c>
      <c r="K644">
        <v>26</v>
      </c>
    </row>
    <row r="645" spans="1:11" ht="14.4" customHeight="1" x14ac:dyDescent="0.3">
      <c r="A645" s="2" t="s">
        <v>38395</v>
      </c>
      <c r="B645" s="2" t="s">
        <v>8259</v>
      </c>
      <c r="C645" s="2" t="s">
        <v>38396</v>
      </c>
      <c r="D645" s="2" t="s">
        <v>38234</v>
      </c>
      <c r="E645" s="2" t="s">
        <v>38397</v>
      </c>
      <c r="F645" t="str">
        <f t="shared" ref="F645:F708" si="10">IF(COUNTIF(H645:J645,"used")&gt;0,"y","")</f>
        <v>y</v>
      </c>
      <c r="G645" t="s">
        <v>38354</v>
      </c>
      <c r="H645" t="s">
        <v>13616</v>
      </c>
      <c r="I645" t="s">
        <v>13616</v>
      </c>
      <c r="J645" t="s">
        <v>13616</v>
      </c>
      <c r="K645">
        <v>3</v>
      </c>
    </row>
    <row r="646" spans="1:11" ht="14.4" customHeight="1" x14ac:dyDescent="0.3">
      <c r="A646" s="2" t="s">
        <v>38398</v>
      </c>
      <c r="B646" s="2" t="s">
        <v>38399</v>
      </c>
      <c r="C646" s="2" t="s">
        <v>38400</v>
      </c>
      <c r="D646" s="2" t="s">
        <v>38234</v>
      </c>
      <c r="E646" s="2" t="s">
        <v>38401</v>
      </c>
      <c r="F646" t="str">
        <f t="shared" si="10"/>
        <v/>
      </c>
      <c r="H646" t="s">
        <v>13568</v>
      </c>
      <c r="I646" t="s">
        <v>13568</v>
      </c>
      <c r="J646" t="s">
        <v>13568</v>
      </c>
      <c r="K646">
        <v>3</v>
      </c>
    </row>
    <row r="647" spans="1:11" ht="14.4" customHeight="1" x14ac:dyDescent="0.3">
      <c r="A647" s="2" t="s">
        <v>38402</v>
      </c>
      <c r="B647" s="2" t="s">
        <v>38403</v>
      </c>
      <c r="C647" s="2" t="s">
        <v>38404</v>
      </c>
      <c r="D647" s="2" t="s">
        <v>38234</v>
      </c>
      <c r="E647" s="2" t="s">
        <v>38401</v>
      </c>
      <c r="F647" t="str">
        <f t="shared" si="10"/>
        <v/>
      </c>
      <c r="H647" t="s">
        <v>13568</v>
      </c>
      <c r="I647" t="s">
        <v>13568</v>
      </c>
      <c r="J647" t="s">
        <v>13568</v>
      </c>
      <c r="K647">
        <v>3</v>
      </c>
    </row>
    <row r="648" spans="1:11" ht="14.4" customHeight="1" x14ac:dyDescent="0.3">
      <c r="A648" s="2" t="s">
        <v>5378</v>
      </c>
      <c r="B648" s="2" t="s">
        <v>38405</v>
      </c>
      <c r="C648" s="2" t="s">
        <v>38406</v>
      </c>
      <c r="D648" s="2" t="s">
        <v>38234</v>
      </c>
      <c r="E648" s="2" t="s">
        <v>38401</v>
      </c>
      <c r="F648" t="str">
        <f t="shared" si="10"/>
        <v/>
      </c>
      <c r="H648" t="s">
        <v>13568</v>
      </c>
      <c r="I648" t="s">
        <v>13568</v>
      </c>
      <c r="J648" t="s">
        <v>13568</v>
      </c>
      <c r="K648">
        <v>3</v>
      </c>
    </row>
    <row r="649" spans="1:11" ht="14.4" customHeight="1" x14ac:dyDescent="0.3">
      <c r="A649" s="2" t="s">
        <v>5380</v>
      </c>
      <c r="B649" s="2" t="s">
        <v>38407</v>
      </c>
      <c r="C649" s="2" t="s">
        <v>38408</v>
      </c>
      <c r="D649" s="2" t="s">
        <v>38234</v>
      </c>
      <c r="E649" s="2" t="s">
        <v>38401</v>
      </c>
      <c r="F649" t="str">
        <f t="shared" si="10"/>
        <v/>
      </c>
      <c r="H649" t="s">
        <v>13568</v>
      </c>
      <c r="I649" t="s">
        <v>13568</v>
      </c>
      <c r="J649" t="s">
        <v>13568</v>
      </c>
      <c r="K649">
        <v>3</v>
      </c>
    </row>
    <row r="650" spans="1:11" ht="14.4" customHeight="1" x14ac:dyDescent="0.3">
      <c r="A650" s="2" t="s">
        <v>5382</v>
      </c>
      <c r="B650" s="2" t="s">
        <v>38409</v>
      </c>
      <c r="C650" s="2" t="s">
        <v>38410</v>
      </c>
      <c r="D650" s="2" t="s">
        <v>38234</v>
      </c>
      <c r="E650" s="2" t="s">
        <v>38401</v>
      </c>
      <c r="F650" t="str">
        <f t="shared" si="10"/>
        <v/>
      </c>
      <c r="H650" t="s">
        <v>13568</v>
      </c>
      <c r="I650" t="s">
        <v>13568</v>
      </c>
      <c r="J650" t="s">
        <v>13568</v>
      </c>
      <c r="K650">
        <v>3</v>
      </c>
    </row>
    <row r="651" spans="1:11" ht="14.4" customHeight="1" x14ac:dyDescent="0.3">
      <c r="A651" s="2" t="s">
        <v>5384</v>
      </c>
      <c r="B651" s="2" t="s">
        <v>38411</v>
      </c>
      <c r="C651" s="2" t="s">
        <v>38412</v>
      </c>
      <c r="D651" s="2" t="s">
        <v>38234</v>
      </c>
      <c r="E651" s="2" t="s">
        <v>38401</v>
      </c>
      <c r="F651" t="str">
        <f t="shared" si="10"/>
        <v/>
      </c>
      <c r="H651" t="s">
        <v>13568</v>
      </c>
      <c r="I651" t="s">
        <v>13568</v>
      </c>
      <c r="J651" t="s">
        <v>13568</v>
      </c>
      <c r="K651">
        <v>3</v>
      </c>
    </row>
    <row r="652" spans="1:11" ht="14.4" customHeight="1" x14ac:dyDescent="0.3">
      <c r="A652" s="2" t="s">
        <v>38413</v>
      </c>
      <c r="B652" s="2" t="s">
        <v>38414</v>
      </c>
      <c r="C652" s="2" t="s">
        <v>38415</v>
      </c>
      <c r="D652" s="2" t="s">
        <v>38234</v>
      </c>
      <c r="E652" s="2" t="s">
        <v>38401</v>
      </c>
      <c r="F652" t="str">
        <f t="shared" si="10"/>
        <v/>
      </c>
      <c r="H652" t="s">
        <v>13568</v>
      </c>
      <c r="I652" t="s">
        <v>13568</v>
      </c>
      <c r="J652" t="s">
        <v>13568</v>
      </c>
      <c r="K652">
        <v>3</v>
      </c>
    </row>
    <row r="653" spans="1:11" ht="14.4" customHeight="1" x14ac:dyDescent="0.3">
      <c r="A653" s="2" t="s">
        <v>38416</v>
      </c>
      <c r="B653" s="2" t="s">
        <v>38417</v>
      </c>
      <c r="C653" s="2" t="s">
        <v>38418</v>
      </c>
      <c r="D653" s="2" t="s">
        <v>38234</v>
      </c>
      <c r="E653" s="2" t="s">
        <v>38401</v>
      </c>
      <c r="F653" t="str">
        <f t="shared" si="10"/>
        <v/>
      </c>
      <c r="H653" t="s">
        <v>13568</v>
      </c>
      <c r="I653" t="s">
        <v>13568</v>
      </c>
      <c r="J653" t="s">
        <v>13568</v>
      </c>
      <c r="K653">
        <v>3</v>
      </c>
    </row>
    <row r="654" spans="1:11" ht="14.4" customHeight="1" x14ac:dyDescent="0.3">
      <c r="A654" s="2" t="s">
        <v>38419</v>
      </c>
      <c r="B654" s="2" t="s">
        <v>38420</v>
      </c>
      <c r="C654" s="2" t="s">
        <v>38421</v>
      </c>
      <c r="D654" s="2" t="s">
        <v>36696</v>
      </c>
      <c r="E654" s="2" t="s">
        <v>38422</v>
      </c>
      <c r="F654" t="str">
        <f t="shared" si="10"/>
        <v/>
      </c>
      <c r="H654" t="s">
        <v>13568</v>
      </c>
      <c r="I654" t="s">
        <v>13568</v>
      </c>
      <c r="J654" t="s">
        <v>13568</v>
      </c>
      <c r="K654">
        <v>2</v>
      </c>
    </row>
    <row r="655" spans="1:11" ht="14.4" customHeight="1" x14ac:dyDescent="0.3">
      <c r="A655" s="2" t="s">
        <v>38423</v>
      </c>
      <c r="B655" s="2" t="s">
        <v>38424</v>
      </c>
      <c r="C655" s="2" t="s">
        <v>38425</v>
      </c>
      <c r="D655" s="2" t="s">
        <v>36696</v>
      </c>
      <c r="E655" s="2" t="s">
        <v>38426</v>
      </c>
      <c r="F655" t="str">
        <f t="shared" si="10"/>
        <v/>
      </c>
      <c r="H655" t="s">
        <v>13568</v>
      </c>
      <c r="I655" t="s">
        <v>13568</v>
      </c>
      <c r="J655" t="s">
        <v>13568</v>
      </c>
      <c r="K655">
        <v>2</v>
      </c>
    </row>
    <row r="656" spans="1:11" ht="14.4" customHeight="1" x14ac:dyDescent="0.3">
      <c r="A656" s="2" t="s">
        <v>38427</v>
      </c>
      <c r="B656" s="2" t="s">
        <v>38428</v>
      </c>
      <c r="C656" s="2" t="s">
        <v>38429</v>
      </c>
      <c r="D656" s="2" t="s">
        <v>36696</v>
      </c>
      <c r="E656" s="2" t="s">
        <v>38430</v>
      </c>
      <c r="F656" t="str">
        <f t="shared" si="10"/>
        <v/>
      </c>
      <c r="H656" t="s">
        <v>13568</v>
      </c>
      <c r="I656" t="s">
        <v>13568</v>
      </c>
      <c r="J656" t="s">
        <v>13568</v>
      </c>
      <c r="K656">
        <v>2</v>
      </c>
    </row>
    <row r="657" spans="1:11" ht="14.4" customHeight="1" x14ac:dyDescent="0.3">
      <c r="A657" s="2" t="s">
        <v>38431</v>
      </c>
      <c r="B657" s="2" t="s">
        <v>38432</v>
      </c>
      <c r="C657" s="2" t="s">
        <v>38433</v>
      </c>
      <c r="D657" s="2" t="s">
        <v>36696</v>
      </c>
      <c r="E657" s="2" t="s">
        <v>38434</v>
      </c>
      <c r="F657" t="str">
        <f t="shared" si="10"/>
        <v/>
      </c>
      <c r="H657" t="s">
        <v>13568</v>
      </c>
      <c r="I657" t="s">
        <v>13568</v>
      </c>
      <c r="J657" t="s">
        <v>13568</v>
      </c>
      <c r="K657">
        <v>2</v>
      </c>
    </row>
    <row r="658" spans="1:11" ht="14.4" customHeight="1" x14ac:dyDescent="0.3">
      <c r="A658" s="2" t="s">
        <v>38435</v>
      </c>
      <c r="B658" s="2" t="s">
        <v>38436</v>
      </c>
      <c r="C658" s="2" t="s">
        <v>38437</v>
      </c>
      <c r="D658" s="2" t="s">
        <v>36696</v>
      </c>
      <c r="E658" s="2" t="s">
        <v>38438</v>
      </c>
      <c r="F658" t="str">
        <f t="shared" si="10"/>
        <v/>
      </c>
      <c r="H658" t="s">
        <v>13568</v>
      </c>
      <c r="I658" t="s">
        <v>13568</v>
      </c>
      <c r="J658" t="s">
        <v>13568</v>
      </c>
      <c r="K658">
        <v>2</v>
      </c>
    </row>
    <row r="659" spans="1:11" ht="14.4" customHeight="1" x14ac:dyDescent="0.3">
      <c r="A659" s="2" t="s">
        <v>38439</v>
      </c>
      <c r="B659" s="2" t="s">
        <v>38440</v>
      </c>
      <c r="C659" s="2" t="s">
        <v>38441</v>
      </c>
      <c r="D659" s="2" t="s">
        <v>36696</v>
      </c>
      <c r="E659" s="2" t="s">
        <v>38442</v>
      </c>
      <c r="F659" t="str">
        <f t="shared" si="10"/>
        <v/>
      </c>
      <c r="H659" t="s">
        <v>13568</v>
      </c>
      <c r="I659" t="s">
        <v>13568</v>
      </c>
      <c r="J659" t="s">
        <v>13568</v>
      </c>
      <c r="K659">
        <v>2</v>
      </c>
    </row>
    <row r="660" spans="1:11" ht="14.4" customHeight="1" x14ac:dyDescent="0.3">
      <c r="A660" s="2" t="s">
        <v>38443</v>
      </c>
      <c r="B660" s="2" t="s">
        <v>38444</v>
      </c>
      <c r="C660" s="2" t="s">
        <v>38445</v>
      </c>
      <c r="D660" s="2" t="s">
        <v>36696</v>
      </c>
      <c r="E660" s="2" t="s">
        <v>38446</v>
      </c>
      <c r="F660" t="str">
        <f t="shared" si="10"/>
        <v/>
      </c>
      <c r="H660" t="s">
        <v>13568</v>
      </c>
      <c r="I660" t="s">
        <v>13568</v>
      </c>
      <c r="J660" t="s">
        <v>13568</v>
      </c>
      <c r="K660">
        <v>2</v>
      </c>
    </row>
    <row r="661" spans="1:11" ht="14.4" customHeight="1" x14ac:dyDescent="0.3">
      <c r="A661" s="2" t="s">
        <v>38447</v>
      </c>
      <c r="B661" s="2" t="s">
        <v>38448</v>
      </c>
      <c r="C661" s="2" t="s">
        <v>38449</v>
      </c>
      <c r="D661" s="2" t="s">
        <v>38450</v>
      </c>
      <c r="E661" s="2" t="s">
        <v>38451</v>
      </c>
      <c r="F661" t="str">
        <f t="shared" si="10"/>
        <v>y</v>
      </c>
      <c r="G661" t="s">
        <v>38354</v>
      </c>
      <c r="H661" t="s">
        <v>13616</v>
      </c>
      <c r="I661" t="s">
        <v>13616</v>
      </c>
      <c r="J661" t="s">
        <v>13616</v>
      </c>
      <c r="K661">
        <v>140</v>
      </c>
    </row>
    <row r="662" spans="1:11" ht="14.4" customHeight="1" x14ac:dyDescent="0.3">
      <c r="A662" s="2" t="s">
        <v>38452</v>
      </c>
      <c r="B662" s="2" t="s">
        <v>38453</v>
      </c>
      <c r="C662" s="2" t="s">
        <v>38454</v>
      </c>
      <c r="D662" s="2" t="s">
        <v>38455</v>
      </c>
      <c r="E662" s="2" t="s">
        <v>38456</v>
      </c>
      <c r="F662" t="str">
        <f t="shared" si="10"/>
        <v>y</v>
      </c>
      <c r="G662" t="s">
        <v>38354</v>
      </c>
      <c r="H662" t="s">
        <v>13616</v>
      </c>
      <c r="I662" t="s">
        <v>13616</v>
      </c>
      <c r="J662" t="s">
        <v>13616</v>
      </c>
      <c r="K662">
        <v>141</v>
      </c>
    </row>
    <row r="663" spans="1:11" ht="14.4" customHeight="1" x14ac:dyDescent="0.3">
      <c r="A663" s="2" t="s">
        <v>38457</v>
      </c>
      <c r="B663" s="2" t="s">
        <v>38458</v>
      </c>
      <c r="C663" s="2" t="s">
        <v>38459</v>
      </c>
      <c r="D663" s="2" t="s">
        <v>38460</v>
      </c>
      <c r="E663" s="2" t="s">
        <v>38461</v>
      </c>
      <c r="F663" t="str">
        <f t="shared" si="10"/>
        <v>y</v>
      </c>
      <c r="G663" t="s">
        <v>38462</v>
      </c>
      <c r="H663" t="s">
        <v>13616</v>
      </c>
      <c r="I663" t="s">
        <v>13616</v>
      </c>
      <c r="J663" t="s">
        <v>13616</v>
      </c>
      <c r="K663">
        <v>142</v>
      </c>
    </row>
    <row r="664" spans="1:11" ht="14.4" customHeight="1" x14ac:dyDescent="0.3">
      <c r="A664" s="2" t="s">
        <v>421</v>
      </c>
      <c r="B664" s="2" t="s">
        <v>2071</v>
      </c>
      <c r="C664" s="2" t="s">
        <v>4212</v>
      </c>
      <c r="D664" s="2" t="s">
        <v>38463</v>
      </c>
      <c r="E664" s="2" t="s">
        <v>38464</v>
      </c>
      <c r="F664" t="str">
        <f t="shared" si="10"/>
        <v>y</v>
      </c>
      <c r="G664" t="s">
        <v>38354</v>
      </c>
      <c r="H664" t="s">
        <v>13616</v>
      </c>
      <c r="I664" t="s">
        <v>13616</v>
      </c>
      <c r="J664" t="s">
        <v>13616</v>
      </c>
      <c r="K664">
        <v>143</v>
      </c>
    </row>
    <row r="665" spans="1:11" ht="14.4" customHeight="1" x14ac:dyDescent="0.3">
      <c r="A665" s="2" t="s">
        <v>38465</v>
      </c>
      <c r="B665" s="2" t="s">
        <v>38466</v>
      </c>
      <c r="C665" s="2" t="s">
        <v>38467</v>
      </c>
      <c r="D665" s="2" t="s">
        <v>38468</v>
      </c>
      <c r="E665" s="2" t="s">
        <v>38469</v>
      </c>
      <c r="F665" t="str">
        <f t="shared" si="10"/>
        <v>y</v>
      </c>
      <c r="G665" s="15" t="s">
        <v>38470</v>
      </c>
      <c r="H665" t="s">
        <v>13616</v>
      </c>
      <c r="I665" t="s">
        <v>13616</v>
      </c>
      <c r="J665" t="s">
        <v>13616</v>
      </c>
      <c r="K665">
        <v>144</v>
      </c>
    </row>
    <row r="666" spans="1:11" ht="14.4" customHeight="1" x14ac:dyDescent="0.3">
      <c r="A666" s="2" t="s">
        <v>5453</v>
      </c>
      <c r="B666" s="2" t="s">
        <v>5454</v>
      </c>
      <c r="C666" s="2" t="s">
        <v>5455</v>
      </c>
      <c r="D666" s="2" t="s">
        <v>22259</v>
      </c>
      <c r="E666" s="2" t="s">
        <v>38471</v>
      </c>
      <c r="F666" t="str">
        <f t="shared" si="10"/>
        <v>y</v>
      </c>
      <c r="G666" t="s">
        <v>38472</v>
      </c>
      <c r="H666" t="s">
        <v>13616</v>
      </c>
      <c r="I666" t="s">
        <v>13616</v>
      </c>
      <c r="J666" t="s">
        <v>13616</v>
      </c>
      <c r="K666">
        <v>1</v>
      </c>
    </row>
    <row r="667" spans="1:11" ht="14.4" customHeight="1" x14ac:dyDescent="0.3">
      <c r="A667" s="2" t="s">
        <v>5450</v>
      </c>
      <c r="B667" s="2" t="s">
        <v>5451</v>
      </c>
      <c r="C667" s="2" t="s">
        <v>5452</v>
      </c>
      <c r="D667" s="2" t="s">
        <v>22259</v>
      </c>
      <c r="E667" s="2" t="s">
        <v>38473</v>
      </c>
      <c r="F667" t="str">
        <f t="shared" si="10"/>
        <v>y</v>
      </c>
      <c r="G667" t="s">
        <v>38474</v>
      </c>
      <c r="H667" t="s">
        <v>13616</v>
      </c>
      <c r="I667" t="s">
        <v>13616</v>
      </c>
      <c r="J667" t="s">
        <v>13616</v>
      </c>
      <c r="K667">
        <v>1</v>
      </c>
    </row>
    <row r="668" spans="1:11" ht="14.4" customHeight="1" x14ac:dyDescent="0.3">
      <c r="A668" s="2" t="s">
        <v>38475</v>
      </c>
      <c r="B668" s="2" t="s">
        <v>38476</v>
      </c>
      <c r="C668" s="2" t="s">
        <v>38477</v>
      </c>
      <c r="D668" s="2" t="s">
        <v>36696</v>
      </c>
      <c r="E668" s="2" t="s">
        <v>38478</v>
      </c>
      <c r="F668" t="str">
        <f t="shared" si="10"/>
        <v/>
      </c>
      <c r="H668" t="s">
        <v>13568</v>
      </c>
      <c r="I668" t="s">
        <v>13568</v>
      </c>
      <c r="J668" t="s">
        <v>13568</v>
      </c>
      <c r="K668">
        <v>2</v>
      </c>
    </row>
    <row r="669" spans="1:11" ht="14.4" customHeight="1" x14ac:dyDescent="0.3">
      <c r="A669" s="2" t="s">
        <v>38479</v>
      </c>
      <c r="B669" s="2" t="s">
        <v>38480</v>
      </c>
      <c r="C669" s="2" t="s">
        <v>38481</v>
      </c>
      <c r="D669" s="2" t="s">
        <v>36696</v>
      </c>
      <c r="E669" s="2" t="s">
        <v>38478</v>
      </c>
      <c r="F669" t="str">
        <f t="shared" si="10"/>
        <v/>
      </c>
      <c r="H669" t="s">
        <v>13568</v>
      </c>
      <c r="I669" t="s">
        <v>13568</v>
      </c>
      <c r="J669" t="s">
        <v>13568</v>
      </c>
      <c r="K669">
        <v>2</v>
      </c>
    </row>
    <row r="670" spans="1:11" ht="14.4" customHeight="1" x14ac:dyDescent="0.3">
      <c r="A670" s="2" t="s">
        <v>38482</v>
      </c>
      <c r="B670" s="2" t="s">
        <v>38483</v>
      </c>
      <c r="C670" s="2" t="s">
        <v>38484</v>
      </c>
      <c r="D670" s="2" t="s">
        <v>36696</v>
      </c>
      <c r="E670" s="2" t="s">
        <v>38478</v>
      </c>
      <c r="F670" t="str">
        <f t="shared" si="10"/>
        <v/>
      </c>
      <c r="H670" t="s">
        <v>13568</v>
      </c>
      <c r="I670" t="s">
        <v>13568</v>
      </c>
      <c r="J670" t="s">
        <v>13568</v>
      </c>
      <c r="K670">
        <v>2</v>
      </c>
    </row>
    <row r="671" spans="1:11" ht="14.4" customHeight="1" x14ac:dyDescent="0.3">
      <c r="A671" s="2" t="s">
        <v>38485</v>
      </c>
      <c r="B671" s="2" t="s">
        <v>38486</v>
      </c>
      <c r="C671" s="2" t="s">
        <v>38487</v>
      </c>
      <c r="D671" s="2" t="s">
        <v>36696</v>
      </c>
      <c r="E671" s="2" t="s">
        <v>38488</v>
      </c>
      <c r="F671" t="str">
        <f t="shared" si="10"/>
        <v/>
      </c>
      <c r="H671" t="s">
        <v>13568</v>
      </c>
      <c r="I671" t="s">
        <v>13568</v>
      </c>
      <c r="J671" t="s">
        <v>13568</v>
      </c>
      <c r="K671">
        <v>2</v>
      </c>
    </row>
    <row r="672" spans="1:11" ht="14.4" customHeight="1" x14ac:dyDescent="0.3">
      <c r="A672" s="2" t="s">
        <v>3111</v>
      </c>
      <c r="B672" s="2" t="s">
        <v>38489</v>
      </c>
      <c r="C672" s="2" t="s">
        <v>38490</v>
      </c>
      <c r="D672" s="2" t="s">
        <v>37198</v>
      </c>
      <c r="E672" s="2" t="s">
        <v>37190</v>
      </c>
      <c r="F672" t="str">
        <f t="shared" si="10"/>
        <v>y</v>
      </c>
      <c r="G672" t="s">
        <v>38354</v>
      </c>
      <c r="H672" t="s">
        <v>13616</v>
      </c>
      <c r="I672" t="s">
        <v>13616</v>
      </c>
      <c r="J672" t="s">
        <v>13616</v>
      </c>
      <c r="K672">
        <v>20</v>
      </c>
    </row>
    <row r="673" spans="1:11" ht="14.4" customHeight="1" x14ac:dyDescent="0.3">
      <c r="A673" s="2" t="s">
        <v>38491</v>
      </c>
      <c r="B673" s="2" t="s">
        <v>38492</v>
      </c>
      <c r="C673" s="2" t="s">
        <v>38493</v>
      </c>
      <c r="D673" s="2" t="s">
        <v>37193</v>
      </c>
      <c r="E673" s="2" t="s">
        <v>37194</v>
      </c>
      <c r="F673" t="str">
        <f t="shared" si="10"/>
        <v>y</v>
      </c>
      <c r="G673" t="s">
        <v>38354</v>
      </c>
      <c r="H673" t="s">
        <v>13616</v>
      </c>
      <c r="I673" t="s">
        <v>13616</v>
      </c>
      <c r="J673" t="s">
        <v>13616</v>
      </c>
      <c r="K673">
        <v>19</v>
      </c>
    </row>
    <row r="674" spans="1:11" ht="14.4" customHeight="1" x14ac:dyDescent="0.3">
      <c r="A674" s="2" t="s">
        <v>38494</v>
      </c>
      <c r="B674" s="2" t="s">
        <v>38495</v>
      </c>
      <c r="C674" s="2" t="s">
        <v>38496</v>
      </c>
      <c r="D674" s="2" t="s">
        <v>37189</v>
      </c>
      <c r="E674" s="2" t="s">
        <v>37190</v>
      </c>
      <c r="F674" t="str">
        <f t="shared" si="10"/>
        <v>y</v>
      </c>
      <c r="G674" t="s">
        <v>38354</v>
      </c>
      <c r="H674" t="s">
        <v>13616</v>
      </c>
      <c r="I674" t="s">
        <v>13616</v>
      </c>
      <c r="J674" t="s">
        <v>13616</v>
      </c>
      <c r="K674">
        <v>18</v>
      </c>
    </row>
    <row r="675" spans="1:11" ht="14.4" customHeight="1" x14ac:dyDescent="0.3">
      <c r="A675" s="2" t="s">
        <v>38497</v>
      </c>
      <c r="B675" s="2" t="s">
        <v>38498</v>
      </c>
      <c r="C675" s="2" t="s">
        <v>38499</v>
      </c>
      <c r="D675" s="2" t="s">
        <v>38234</v>
      </c>
      <c r="E675" s="2" t="s">
        <v>38500</v>
      </c>
      <c r="F675" t="str">
        <f t="shared" si="10"/>
        <v>y</v>
      </c>
      <c r="G675" t="s">
        <v>38354</v>
      </c>
      <c r="H675" t="s">
        <v>13616</v>
      </c>
      <c r="I675" t="s">
        <v>13616</v>
      </c>
      <c r="J675" t="s">
        <v>13616</v>
      </c>
      <c r="K675">
        <v>3</v>
      </c>
    </row>
    <row r="676" spans="1:11" ht="14.4" customHeight="1" x14ac:dyDescent="0.3">
      <c r="A676" s="2" t="s">
        <v>38501</v>
      </c>
      <c r="B676" s="2" t="s">
        <v>38502</v>
      </c>
      <c r="C676" s="2" t="s">
        <v>38503</v>
      </c>
      <c r="D676" s="2" t="s">
        <v>38234</v>
      </c>
      <c r="E676" s="2" t="s">
        <v>38500</v>
      </c>
      <c r="F676" t="str">
        <f t="shared" si="10"/>
        <v>y</v>
      </c>
      <c r="G676" t="s">
        <v>38354</v>
      </c>
      <c r="H676" t="s">
        <v>13616</v>
      </c>
      <c r="I676" t="s">
        <v>13616</v>
      </c>
      <c r="J676" t="s">
        <v>13616</v>
      </c>
      <c r="K676">
        <v>3</v>
      </c>
    </row>
    <row r="677" spans="1:11" ht="14.4" customHeight="1" x14ac:dyDescent="0.3">
      <c r="A677" s="2" t="s">
        <v>38504</v>
      </c>
      <c r="B677" s="2" t="s">
        <v>38505</v>
      </c>
      <c r="C677" s="2" t="s">
        <v>38506</v>
      </c>
      <c r="D677" s="2" t="s">
        <v>38234</v>
      </c>
      <c r="E677" s="2" t="s">
        <v>38500</v>
      </c>
      <c r="F677" t="str">
        <f t="shared" si="10"/>
        <v>y</v>
      </c>
      <c r="G677" t="s">
        <v>38354</v>
      </c>
      <c r="H677" t="s">
        <v>13616</v>
      </c>
      <c r="I677" t="s">
        <v>13616</v>
      </c>
      <c r="J677" t="s">
        <v>13616</v>
      </c>
      <c r="K677">
        <v>3</v>
      </c>
    </row>
    <row r="678" spans="1:11" ht="14.4" customHeight="1" x14ac:dyDescent="0.3">
      <c r="A678" s="2" t="s">
        <v>38507</v>
      </c>
      <c r="B678" s="2" t="s">
        <v>38508</v>
      </c>
      <c r="C678" s="2" t="s">
        <v>38509</v>
      </c>
      <c r="D678" s="2" t="s">
        <v>38234</v>
      </c>
      <c r="E678" s="2" t="s">
        <v>38500</v>
      </c>
      <c r="F678" t="str">
        <f t="shared" si="10"/>
        <v>y</v>
      </c>
      <c r="G678" t="s">
        <v>38354</v>
      </c>
      <c r="H678" t="s">
        <v>13616</v>
      </c>
      <c r="I678" t="s">
        <v>13616</v>
      </c>
      <c r="J678" t="s">
        <v>13616</v>
      </c>
      <c r="K678">
        <v>3</v>
      </c>
    </row>
    <row r="679" spans="1:11" ht="14.4" customHeight="1" x14ac:dyDescent="0.3">
      <c r="A679" s="2" t="s">
        <v>38510</v>
      </c>
      <c r="B679" s="2" t="s">
        <v>38511</v>
      </c>
      <c r="C679" s="2" t="s">
        <v>38512</v>
      </c>
      <c r="D679" s="2" t="s">
        <v>38234</v>
      </c>
      <c r="E679" s="2" t="s">
        <v>38500</v>
      </c>
      <c r="F679" t="str">
        <f t="shared" si="10"/>
        <v>y</v>
      </c>
      <c r="G679" t="s">
        <v>38354</v>
      </c>
      <c r="H679" t="s">
        <v>13616</v>
      </c>
      <c r="I679" t="s">
        <v>13616</v>
      </c>
      <c r="J679" t="s">
        <v>13616</v>
      </c>
      <c r="K679">
        <v>3</v>
      </c>
    </row>
    <row r="680" spans="1:11" ht="14.4" customHeight="1" x14ac:dyDescent="0.3">
      <c r="A680" s="2" t="s">
        <v>38513</v>
      </c>
      <c r="B680" s="2" t="s">
        <v>38514</v>
      </c>
      <c r="C680" s="2" t="s">
        <v>38515</v>
      </c>
      <c r="D680" s="2" t="s">
        <v>38234</v>
      </c>
      <c r="E680" s="2" t="s">
        <v>38500</v>
      </c>
      <c r="F680" t="str">
        <f t="shared" si="10"/>
        <v>y</v>
      </c>
      <c r="G680" t="s">
        <v>38354</v>
      </c>
      <c r="H680" t="s">
        <v>13616</v>
      </c>
      <c r="I680" t="s">
        <v>13616</v>
      </c>
      <c r="J680" t="s">
        <v>13616</v>
      </c>
      <c r="K680">
        <v>3</v>
      </c>
    </row>
    <row r="681" spans="1:11" ht="14.4" customHeight="1" x14ac:dyDescent="0.3">
      <c r="A681" s="2" t="s">
        <v>38516</v>
      </c>
      <c r="B681" s="2" t="s">
        <v>38517</v>
      </c>
      <c r="C681" s="2" t="s">
        <v>38518</v>
      </c>
      <c r="D681" s="2" t="s">
        <v>38234</v>
      </c>
      <c r="E681" s="2" t="s">
        <v>38500</v>
      </c>
      <c r="F681" t="str">
        <f t="shared" si="10"/>
        <v>y</v>
      </c>
      <c r="G681" t="s">
        <v>38354</v>
      </c>
      <c r="H681" t="s">
        <v>13616</v>
      </c>
      <c r="I681" t="s">
        <v>13616</v>
      </c>
      <c r="J681" t="s">
        <v>13616</v>
      </c>
      <c r="K681">
        <v>3</v>
      </c>
    </row>
    <row r="682" spans="1:11" ht="14.4" customHeight="1" x14ac:dyDescent="0.3">
      <c r="A682" s="2" t="s">
        <v>38519</v>
      </c>
      <c r="B682" s="2" t="s">
        <v>38520</v>
      </c>
      <c r="C682" s="2" t="s">
        <v>38521</v>
      </c>
      <c r="D682" s="2" t="s">
        <v>38234</v>
      </c>
      <c r="E682" s="2" t="s">
        <v>38500</v>
      </c>
      <c r="F682" t="str">
        <f t="shared" si="10"/>
        <v>y</v>
      </c>
      <c r="G682" t="s">
        <v>38354</v>
      </c>
      <c r="H682" t="s">
        <v>13616</v>
      </c>
      <c r="I682" t="s">
        <v>13616</v>
      </c>
      <c r="J682" t="s">
        <v>13616</v>
      </c>
      <c r="K682">
        <v>3</v>
      </c>
    </row>
    <row r="683" spans="1:11" ht="14.4" customHeight="1" x14ac:dyDescent="0.3">
      <c r="A683" s="2" t="s">
        <v>38522</v>
      </c>
      <c r="B683" s="2" t="s">
        <v>38523</v>
      </c>
      <c r="C683" s="2" t="s">
        <v>38524</v>
      </c>
      <c r="D683" s="2" t="s">
        <v>38234</v>
      </c>
      <c r="E683" s="2" t="s">
        <v>38500</v>
      </c>
      <c r="F683" t="str">
        <f t="shared" si="10"/>
        <v>y</v>
      </c>
      <c r="G683" t="s">
        <v>38354</v>
      </c>
      <c r="H683" t="s">
        <v>13616</v>
      </c>
      <c r="I683" t="s">
        <v>13616</v>
      </c>
      <c r="J683" t="s">
        <v>13616</v>
      </c>
      <c r="K683">
        <v>3</v>
      </c>
    </row>
    <row r="684" spans="1:11" ht="14.4" customHeight="1" x14ac:dyDescent="0.3">
      <c r="A684" s="2" t="s">
        <v>38525</v>
      </c>
      <c r="B684" s="2" t="s">
        <v>38526</v>
      </c>
      <c r="C684" s="2" t="s">
        <v>38527</v>
      </c>
      <c r="D684" s="2" t="s">
        <v>38234</v>
      </c>
      <c r="E684" s="2" t="s">
        <v>38528</v>
      </c>
      <c r="F684" t="str">
        <f t="shared" si="10"/>
        <v>y</v>
      </c>
      <c r="G684" t="s">
        <v>38354</v>
      </c>
      <c r="H684" t="s">
        <v>13616</v>
      </c>
      <c r="I684" t="s">
        <v>13616</v>
      </c>
      <c r="J684" t="s">
        <v>13616</v>
      </c>
      <c r="K684">
        <v>3</v>
      </c>
    </row>
    <row r="685" spans="1:11" ht="14.4" customHeight="1" x14ac:dyDescent="0.3">
      <c r="A685" s="2" t="s">
        <v>38529</v>
      </c>
      <c r="B685" s="2" t="s">
        <v>38530</v>
      </c>
      <c r="C685" s="2" t="s">
        <v>38531</v>
      </c>
      <c r="D685" s="2" t="s">
        <v>38234</v>
      </c>
      <c r="E685" s="2" t="s">
        <v>38528</v>
      </c>
      <c r="F685" t="str">
        <f t="shared" si="10"/>
        <v>y</v>
      </c>
      <c r="G685" t="s">
        <v>38354</v>
      </c>
      <c r="H685" t="s">
        <v>13616</v>
      </c>
      <c r="I685" t="s">
        <v>13616</v>
      </c>
      <c r="J685" t="s">
        <v>13616</v>
      </c>
      <c r="K685">
        <v>3</v>
      </c>
    </row>
    <row r="686" spans="1:11" ht="14.4" customHeight="1" x14ac:dyDescent="0.3">
      <c r="A686" s="2" t="s">
        <v>38532</v>
      </c>
      <c r="B686" s="2" t="s">
        <v>38533</v>
      </c>
      <c r="C686" s="2" t="s">
        <v>38534</v>
      </c>
      <c r="D686" s="2" t="s">
        <v>38234</v>
      </c>
      <c r="E686" s="2" t="s">
        <v>38535</v>
      </c>
      <c r="F686" t="str">
        <f t="shared" si="10"/>
        <v>y</v>
      </c>
      <c r="G686" t="s">
        <v>38354</v>
      </c>
      <c r="H686" t="s">
        <v>13616</v>
      </c>
      <c r="I686" t="s">
        <v>13616</v>
      </c>
      <c r="J686" t="s">
        <v>13616</v>
      </c>
      <c r="K686">
        <v>3</v>
      </c>
    </row>
    <row r="687" spans="1:11" ht="14.4" customHeight="1" x14ac:dyDescent="0.3">
      <c r="A687" s="2" t="s">
        <v>38536</v>
      </c>
      <c r="B687" s="2" t="s">
        <v>38537</v>
      </c>
      <c r="C687" s="2" t="s">
        <v>38538</v>
      </c>
      <c r="D687" s="2" t="s">
        <v>38234</v>
      </c>
      <c r="E687" s="2" t="s">
        <v>38528</v>
      </c>
      <c r="F687" t="str">
        <f t="shared" si="10"/>
        <v>y</v>
      </c>
      <c r="G687" t="s">
        <v>38354</v>
      </c>
      <c r="H687" t="s">
        <v>13616</v>
      </c>
      <c r="I687" t="s">
        <v>13616</v>
      </c>
      <c r="J687" t="s">
        <v>13616</v>
      </c>
      <c r="K687">
        <v>3</v>
      </c>
    </row>
    <row r="688" spans="1:11" ht="14.4" customHeight="1" x14ac:dyDescent="0.3">
      <c r="A688" s="2" t="s">
        <v>38539</v>
      </c>
      <c r="B688" s="2" t="s">
        <v>38540</v>
      </c>
      <c r="C688" s="2" t="s">
        <v>38541</v>
      </c>
      <c r="D688" s="2" t="s">
        <v>38234</v>
      </c>
      <c r="E688" s="2" t="s">
        <v>38528</v>
      </c>
      <c r="F688" t="str">
        <f t="shared" si="10"/>
        <v>y</v>
      </c>
      <c r="G688" t="s">
        <v>38354</v>
      </c>
      <c r="H688" t="s">
        <v>13616</v>
      </c>
      <c r="I688" t="s">
        <v>13616</v>
      </c>
      <c r="J688" t="s">
        <v>13616</v>
      </c>
      <c r="K688">
        <v>3</v>
      </c>
    </row>
    <row r="689" spans="1:11" ht="14.4" customHeight="1" x14ac:dyDescent="0.3">
      <c r="A689" s="2" t="s">
        <v>38542</v>
      </c>
      <c r="B689" s="2" t="s">
        <v>38543</v>
      </c>
      <c r="C689" s="2" t="s">
        <v>38544</v>
      </c>
      <c r="D689" s="2" t="s">
        <v>38234</v>
      </c>
      <c r="E689" s="2" t="s">
        <v>38528</v>
      </c>
      <c r="F689" t="str">
        <f t="shared" si="10"/>
        <v>y</v>
      </c>
      <c r="G689" t="s">
        <v>38354</v>
      </c>
      <c r="H689" t="s">
        <v>13616</v>
      </c>
      <c r="I689" t="s">
        <v>13616</v>
      </c>
      <c r="J689" t="s">
        <v>13616</v>
      </c>
      <c r="K689">
        <v>3</v>
      </c>
    </row>
    <row r="690" spans="1:11" ht="14.4" customHeight="1" x14ac:dyDescent="0.3">
      <c r="A690" s="2" t="s">
        <v>38545</v>
      </c>
      <c r="B690" s="2" t="s">
        <v>38546</v>
      </c>
      <c r="C690" s="2" t="s">
        <v>38547</v>
      </c>
      <c r="D690" s="2" t="s">
        <v>38234</v>
      </c>
      <c r="E690" s="2" t="s">
        <v>38528</v>
      </c>
      <c r="F690" t="str">
        <f t="shared" si="10"/>
        <v>y</v>
      </c>
      <c r="G690" t="s">
        <v>38354</v>
      </c>
      <c r="H690" t="s">
        <v>13616</v>
      </c>
      <c r="I690" t="s">
        <v>13616</v>
      </c>
      <c r="J690" t="s">
        <v>13616</v>
      </c>
      <c r="K690">
        <v>3</v>
      </c>
    </row>
    <row r="691" spans="1:11" ht="14.4" customHeight="1" x14ac:dyDescent="0.3">
      <c r="A691" s="2" t="s">
        <v>38548</v>
      </c>
      <c r="B691" s="2" t="s">
        <v>38549</v>
      </c>
      <c r="C691" s="2" t="s">
        <v>38550</v>
      </c>
      <c r="D691" s="2" t="s">
        <v>38234</v>
      </c>
      <c r="E691" s="2" t="s">
        <v>38528</v>
      </c>
      <c r="F691" t="str">
        <f t="shared" si="10"/>
        <v>y</v>
      </c>
      <c r="G691" t="s">
        <v>38354</v>
      </c>
      <c r="H691" t="s">
        <v>13616</v>
      </c>
      <c r="I691" t="s">
        <v>13616</v>
      </c>
      <c r="J691" t="s">
        <v>13616</v>
      </c>
      <c r="K691">
        <v>3</v>
      </c>
    </row>
    <row r="692" spans="1:11" ht="14.4" customHeight="1" x14ac:dyDescent="0.3">
      <c r="A692" s="2" t="s">
        <v>38551</v>
      </c>
      <c r="B692" s="2" t="s">
        <v>38552</v>
      </c>
      <c r="C692" s="2" t="s">
        <v>38553</v>
      </c>
      <c r="D692" s="2" t="s">
        <v>38234</v>
      </c>
      <c r="E692" s="2" t="s">
        <v>38528</v>
      </c>
      <c r="F692" t="str">
        <f t="shared" si="10"/>
        <v>y</v>
      </c>
      <c r="G692" t="s">
        <v>38354</v>
      </c>
      <c r="H692" t="s">
        <v>13616</v>
      </c>
      <c r="I692" t="s">
        <v>13616</v>
      </c>
      <c r="J692" t="s">
        <v>13616</v>
      </c>
      <c r="K692">
        <v>3</v>
      </c>
    </row>
    <row r="693" spans="1:11" ht="14.4" customHeight="1" x14ac:dyDescent="0.3">
      <c r="A693" s="2" t="s">
        <v>38554</v>
      </c>
      <c r="B693" s="2" t="s">
        <v>38555</v>
      </c>
      <c r="C693" s="2" t="s">
        <v>38556</v>
      </c>
      <c r="D693" s="2" t="s">
        <v>36696</v>
      </c>
      <c r="E693" s="2" t="s">
        <v>38478</v>
      </c>
      <c r="F693" t="str">
        <f t="shared" si="10"/>
        <v/>
      </c>
      <c r="H693" t="s">
        <v>13568</v>
      </c>
      <c r="I693" t="s">
        <v>13568</v>
      </c>
      <c r="J693" t="s">
        <v>13568</v>
      </c>
      <c r="K693">
        <v>2</v>
      </c>
    </row>
    <row r="694" spans="1:11" ht="14.4" customHeight="1" x14ac:dyDescent="0.3">
      <c r="A694" s="2" t="s">
        <v>38557</v>
      </c>
      <c r="B694" s="2" t="s">
        <v>38558</v>
      </c>
      <c r="C694" s="2" t="s">
        <v>38559</v>
      </c>
      <c r="D694" s="2" t="s">
        <v>38207</v>
      </c>
      <c r="E694" s="2" t="s">
        <v>38208</v>
      </c>
      <c r="F694" t="str">
        <f t="shared" si="10"/>
        <v>y</v>
      </c>
      <c r="G694" t="s">
        <v>38354</v>
      </c>
      <c r="H694" t="s">
        <v>13616</v>
      </c>
      <c r="I694" t="s">
        <v>13616</v>
      </c>
      <c r="J694" t="s">
        <v>13616</v>
      </c>
      <c r="K694">
        <v>8</v>
      </c>
    </row>
    <row r="695" spans="1:11" ht="14.4" customHeight="1" x14ac:dyDescent="0.3">
      <c r="A695" s="2" t="s">
        <v>38560</v>
      </c>
      <c r="B695" s="2" t="s">
        <v>38561</v>
      </c>
      <c r="C695" s="2" t="s">
        <v>38562</v>
      </c>
      <c r="D695" s="2" t="s">
        <v>38207</v>
      </c>
      <c r="E695" s="2" t="s">
        <v>38208</v>
      </c>
      <c r="F695" t="str">
        <f t="shared" si="10"/>
        <v>y</v>
      </c>
      <c r="G695" t="s">
        <v>38354</v>
      </c>
      <c r="H695" t="s">
        <v>13616</v>
      </c>
      <c r="I695" t="s">
        <v>13616</v>
      </c>
      <c r="J695" t="s">
        <v>13616</v>
      </c>
      <c r="K695">
        <v>8</v>
      </c>
    </row>
    <row r="696" spans="1:11" ht="14.4" customHeight="1" x14ac:dyDescent="0.3">
      <c r="A696" s="2" t="s">
        <v>38563</v>
      </c>
      <c r="B696" s="2" t="s">
        <v>38564</v>
      </c>
      <c r="C696" s="2" t="s">
        <v>38565</v>
      </c>
      <c r="D696" s="2" t="s">
        <v>38207</v>
      </c>
      <c r="E696" s="2" t="s">
        <v>38208</v>
      </c>
      <c r="F696" t="str">
        <f t="shared" si="10"/>
        <v>y</v>
      </c>
      <c r="G696" t="s">
        <v>38354</v>
      </c>
      <c r="H696" t="s">
        <v>13616</v>
      </c>
      <c r="I696" t="s">
        <v>13616</v>
      </c>
      <c r="J696" t="s">
        <v>13616</v>
      </c>
      <c r="K696">
        <v>8</v>
      </c>
    </row>
    <row r="697" spans="1:11" ht="14.4" customHeight="1" x14ac:dyDescent="0.3">
      <c r="A697" s="2" t="s">
        <v>28767</v>
      </c>
      <c r="B697" s="2" t="s">
        <v>38566</v>
      </c>
      <c r="C697" s="2" t="s">
        <v>38567</v>
      </c>
      <c r="D697" s="2" t="s">
        <v>38207</v>
      </c>
      <c r="E697" s="2" t="s">
        <v>38208</v>
      </c>
      <c r="F697" t="str">
        <f t="shared" si="10"/>
        <v>y</v>
      </c>
      <c r="G697" t="s">
        <v>38354</v>
      </c>
      <c r="H697" t="s">
        <v>13616</v>
      </c>
      <c r="I697" t="s">
        <v>13616</v>
      </c>
      <c r="J697" t="s">
        <v>13616</v>
      </c>
      <c r="K697">
        <v>8</v>
      </c>
    </row>
    <row r="698" spans="1:11" ht="14.4" customHeight="1" x14ac:dyDescent="0.3">
      <c r="A698" s="2" t="s">
        <v>38568</v>
      </c>
      <c r="B698" s="2" t="s">
        <v>38569</v>
      </c>
      <c r="C698" s="2" t="s">
        <v>38570</v>
      </c>
      <c r="D698" s="2" t="s">
        <v>38571</v>
      </c>
      <c r="E698" s="2" t="s">
        <v>38572</v>
      </c>
      <c r="F698" t="str">
        <f t="shared" si="10"/>
        <v>y</v>
      </c>
      <c r="G698" t="s">
        <v>38354</v>
      </c>
      <c r="H698" t="s">
        <v>13616</v>
      </c>
      <c r="I698" t="s">
        <v>13616</v>
      </c>
      <c r="J698" t="s">
        <v>13616</v>
      </c>
      <c r="K698">
        <v>145</v>
      </c>
    </row>
    <row r="699" spans="1:11" ht="14.4" customHeight="1" x14ac:dyDescent="0.3">
      <c r="A699" s="2" t="s">
        <v>38573</v>
      </c>
      <c r="B699" s="2" t="s">
        <v>38574</v>
      </c>
      <c r="C699" s="2" t="s">
        <v>38575</v>
      </c>
      <c r="D699" s="2" t="s">
        <v>38576</v>
      </c>
      <c r="E699" s="2" t="s">
        <v>38577</v>
      </c>
      <c r="F699" t="str">
        <f t="shared" si="10"/>
        <v>y</v>
      </c>
      <c r="G699" t="s">
        <v>38354</v>
      </c>
      <c r="H699" t="s">
        <v>13616</v>
      </c>
      <c r="I699" t="s">
        <v>13616</v>
      </c>
      <c r="J699" t="s">
        <v>13616</v>
      </c>
      <c r="K699">
        <v>146</v>
      </c>
    </row>
    <row r="700" spans="1:11" ht="14.4" customHeight="1" x14ac:dyDescent="0.3">
      <c r="A700" s="2" t="s">
        <v>38578</v>
      </c>
      <c r="B700" s="2" t="s">
        <v>38579</v>
      </c>
      <c r="C700" s="2" t="s">
        <v>38580</v>
      </c>
      <c r="D700" s="2" t="s">
        <v>36696</v>
      </c>
      <c r="E700" s="2" t="s">
        <v>38196</v>
      </c>
      <c r="F700" t="str">
        <f t="shared" si="10"/>
        <v/>
      </c>
      <c r="H700" t="s">
        <v>13568</v>
      </c>
      <c r="I700" t="s">
        <v>13568</v>
      </c>
      <c r="J700" t="s">
        <v>13568</v>
      </c>
      <c r="K700">
        <v>2</v>
      </c>
    </row>
    <row r="701" spans="1:11" ht="14.4" customHeight="1" x14ac:dyDescent="0.3">
      <c r="A701" s="2" t="s">
        <v>38581</v>
      </c>
      <c r="B701" s="2" t="s">
        <v>38582</v>
      </c>
      <c r="C701" s="2" t="s">
        <v>38583</v>
      </c>
      <c r="D701" s="2" t="s">
        <v>36696</v>
      </c>
      <c r="E701" s="2" t="s">
        <v>37348</v>
      </c>
      <c r="F701" t="str">
        <f t="shared" si="10"/>
        <v/>
      </c>
      <c r="H701" t="s">
        <v>13568</v>
      </c>
      <c r="I701" t="s">
        <v>13568</v>
      </c>
      <c r="J701" t="s">
        <v>13568</v>
      </c>
      <c r="K701">
        <v>2</v>
      </c>
    </row>
    <row r="702" spans="1:11" ht="14.4" customHeight="1" x14ac:dyDescent="0.3">
      <c r="A702" s="2" t="s">
        <v>38584</v>
      </c>
      <c r="B702" s="2" t="s">
        <v>38585</v>
      </c>
      <c r="C702" s="2" t="s">
        <v>38586</v>
      </c>
      <c r="D702" s="2" t="s">
        <v>36696</v>
      </c>
      <c r="E702" s="2" t="s">
        <v>37348</v>
      </c>
      <c r="F702" t="str">
        <f t="shared" si="10"/>
        <v/>
      </c>
      <c r="H702" t="s">
        <v>13568</v>
      </c>
      <c r="I702" t="s">
        <v>13568</v>
      </c>
      <c r="J702" t="s">
        <v>13568</v>
      </c>
      <c r="K702">
        <v>2</v>
      </c>
    </row>
    <row r="703" spans="1:11" ht="14.4" customHeight="1" x14ac:dyDescent="0.3">
      <c r="A703" s="2" t="s">
        <v>38587</v>
      </c>
      <c r="B703" s="2" t="s">
        <v>38588</v>
      </c>
      <c r="C703" s="2" t="s">
        <v>38589</v>
      </c>
      <c r="D703" s="2" t="s">
        <v>36696</v>
      </c>
      <c r="E703" s="2" t="s">
        <v>37348</v>
      </c>
      <c r="F703" t="str">
        <f t="shared" si="10"/>
        <v/>
      </c>
      <c r="H703" t="s">
        <v>13568</v>
      </c>
      <c r="I703" t="s">
        <v>13568</v>
      </c>
      <c r="J703" t="s">
        <v>13568</v>
      </c>
      <c r="K703">
        <v>2</v>
      </c>
    </row>
    <row r="704" spans="1:11" ht="14.4" customHeight="1" x14ac:dyDescent="0.3">
      <c r="A704" s="2" t="s">
        <v>38590</v>
      </c>
      <c r="B704" s="2" t="s">
        <v>38591</v>
      </c>
      <c r="C704" s="2" t="s">
        <v>38592</v>
      </c>
      <c r="D704" s="2" t="s">
        <v>38234</v>
      </c>
      <c r="E704" s="2" t="s">
        <v>38235</v>
      </c>
      <c r="F704" t="str">
        <f t="shared" si="10"/>
        <v>y</v>
      </c>
      <c r="G704" t="s">
        <v>38354</v>
      </c>
      <c r="H704" t="s">
        <v>13616</v>
      </c>
      <c r="I704" t="s">
        <v>13616</v>
      </c>
      <c r="J704" t="s">
        <v>13616</v>
      </c>
      <c r="K704">
        <v>3</v>
      </c>
    </row>
    <row r="705" spans="1:11" ht="14.4" customHeight="1" x14ac:dyDescent="0.3">
      <c r="A705" s="2" t="s">
        <v>38593</v>
      </c>
      <c r="B705" s="2" t="s">
        <v>38594</v>
      </c>
      <c r="C705" s="2" t="s">
        <v>38595</v>
      </c>
      <c r="D705" s="2" t="s">
        <v>38234</v>
      </c>
      <c r="E705" s="2" t="s">
        <v>38235</v>
      </c>
      <c r="F705" t="str">
        <f t="shared" si="10"/>
        <v>y</v>
      </c>
      <c r="G705" t="s">
        <v>38354</v>
      </c>
      <c r="H705" t="s">
        <v>13616</v>
      </c>
      <c r="I705" t="s">
        <v>13616</v>
      </c>
      <c r="J705" t="s">
        <v>13616</v>
      </c>
      <c r="K705">
        <v>3</v>
      </c>
    </row>
    <row r="706" spans="1:11" ht="14.4" customHeight="1" x14ac:dyDescent="0.3">
      <c r="A706" s="2" t="s">
        <v>38596</v>
      </c>
      <c r="B706" s="2" t="s">
        <v>38597</v>
      </c>
      <c r="C706" s="2" t="s">
        <v>38598</v>
      </c>
      <c r="D706" s="2" t="s">
        <v>38234</v>
      </c>
      <c r="E706" s="2" t="s">
        <v>38235</v>
      </c>
      <c r="F706" t="str">
        <f t="shared" si="10"/>
        <v>y</v>
      </c>
      <c r="G706" t="s">
        <v>38354</v>
      </c>
      <c r="H706" t="s">
        <v>13616</v>
      </c>
      <c r="I706" t="s">
        <v>13616</v>
      </c>
      <c r="J706" t="s">
        <v>13616</v>
      </c>
      <c r="K706">
        <v>3</v>
      </c>
    </row>
    <row r="707" spans="1:11" ht="14.4" customHeight="1" x14ac:dyDescent="0.3">
      <c r="A707" s="2" t="s">
        <v>38599</v>
      </c>
      <c r="B707" s="2" t="s">
        <v>38600</v>
      </c>
      <c r="C707" s="2" t="s">
        <v>38601</v>
      </c>
      <c r="D707" s="2" t="s">
        <v>38234</v>
      </c>
      <c r="E707" s="2" t="s">
        <v>38259</v>
      </c>
      <c r="F707" t="str">
        <f t="shared" si="10"/>
        <v>y</v>
      </c>
      <c r="G707" t="s">
        <v>38602</v>
      </c>
      <c r="H707" t="s">
        <v>13616</v>
      </c>
      <c r="I707" t="s">
        <v>13616</v>
      </c>
      <c r="J707" t="s">
        <v>13616</v>
      </c>
      <c r="K707">
        <v>3</v>
      </c>
    </row>
    <row r="708" spans="1:11" ht="14.4" customHeight="1" x14ac:dyDescent="0.3">
      <c r="A708" s="2" t="s">
        <v>38603</v>
      </c>
      <c r="B708" s="2" t="s">
        <v>38604</v>
      </c>
      <c r="C708" s="2" t="s">
        <v>38605</v>
      </c>
      <c r="D708" s="2" t="s">
        <v>38234</v>
      </c>
      <c r="E708" s="2" t="s">
        <v>38329</v>
      </c>
      <c r="F708" t="str">
        <f t="shared" si="10"/>
        <v/>
      </c>
      <c r="H708" t="s">
        <v>13568</v>
      </c>
      <c r="I708" t="s">
        <v>13568</v>
      </c>
      <c r="J708" t="s">
        <v>13568</v>
      </c>
      <c r="K708">
        <v>3</v>
      </c>
    </row>
    <row r="709" spans="1:11" ht="14.4" customHeight="1" x14ac:dyDescent="0.3">
      <c r="A709" s="2" t="s">
        <v>38606</v>
      </c>
      <c r="B709" s="2" t="s">
        <v>38607</v>
      </c>
      <c r="C709" s="2" t="s">
        <v>38608</v>
      </c>
      <c r="D709" s="2" t="s">
        <v>38234</v>
      </c>
      <c r="E709" s="2" t="s">
        <v>38329</v>
      </c>
      <c r="F709" t="str">
        <f t="shared" ref="F709:F770" si="11">IF(COUNTIF(H709:J709,"used")&gt;0,"y","")</f>
        <v/>
      </c>
      <c r="H709" t="s">
        <v>13568</v>
      </c>
      <c r="I709" t="s">
        <v>13568</v>
      </c>
      <c r="J709" t="s">
        <v>13568</v>
      </c>
      <c r="K709">
        <v>3</v>
      </c>
    </row>
    <row r="710" spans="1:11" ht="14.4" customHeight="1" x14ac:dyDescent="0.3">
      <c r="A710" s="2" t="s">
        <v>38609</v>
      </c>
      <c r="B710" s="2" t="s">
        <v>38610</v>
      </c>
      <c r="C710" s="2" t="s">
        <v>38611</v>
      </c>
      <c r="D710" s="2" t="s">
        <v>38234</v>
      </c>
      <c r="E710" s="2" t="s">
        <v>38329</v>
      </c>
      <c r="F710" t="str">
        <f t="shared" si="11"/>
        <v/>
      </c>
      <c r="H710" t="s">
        <v>13568</v>
      </c>
      <c r="I710" t="s">
        <v>13568</v>
      </c>
      <c r="J710" t="s">
        <v>13568</v>
      </c>
      <c r="K710">
        <v>3</v>
      </c>
    </row>
    <row r="711" spans="1:11" ht="14.4" customHeight="1" x14ac:dyDescent="0.3">
      <c r="A711" s="2" t="s">
        <v>38612</v>
      </c>
      <c r="B711" s="2" t="s">
        <v>38613</v>
      </c>
      <c r="C711" s="2" t="s">
        <v>38614</v>
      </c>
      <c r="D711" s="2" t="s">
        <v>38234</v>
      </c>
      <c r="E711" s="2" t="s">
        <v>38259</v>
      </c>
      <c r="F711" t="str">
        <f t="shared" si="11"/>
        <v>y</v>
      </c>
      <c r="G711" t="s">
        <v>38602</v>
      </c>
      <c r="H711" t="s">
        <v>13616</v>
      </c>
      <c r="I711" t="s">
        <v>13616</v>
      </c>
      <c r="J711" t="s">
        <v>13616</v>
      </c>
      <c r="K711">
        <v>3</v>
      </c>
    </row>
    <row r="712" spans="1:11" ht="14.4" customHeight="1" x14ac:dyDescent="0.3">
      <c r="A712" s="2" t="s">
        <v>38615</v>
      </c>
      <c r="B712" s="2" t="s">
        <v>38616</v>
      </c>
      <c r="C712" s="2" t="s">
        <v>38617</v>
      </c>
      <c r="D712" s="2" t="s">
        <v>38234</v>
      </c>
      <c r="E712" s="2" t="s">
        <v>38259</v>
      </c>
      <c r="F712" t="str">
        <f t="shared" si="11"/>
        <v>y</v>
      </c>
      <c r="G712" t="s">
        <v>38602</v>
      </c>
      <c r="H712" t="s">
        <v>13616</v>
      </c>
      <c r="I712" t="s">
        <v>13616</v>
      </c>
      <c r="J712" t="s">
        <v>13616</v>
      </c>
      <c r="K712">
        <v>3</v>
      </c>
    </row>
    <row r="713" spans="1:11" ht="14.4" customHeight="1" x14ac:dyDescent="0.3">
      <c r="A713" s="2" t="s">
        <v>38618</v>
      </c>
      <c r="B713" s="2" t="s">
        <v>38619</v>
      </c>
      <c r="C713" s="2" t="s">
        <v>38620</v>
      </c>
      <c r="D713" s="2" t="s">
        <v>38234</v>
      </c>
      <c r="E713" s="2" t="s">
        <v>38500</v>
      </c>
      <c r="F713" t="str">
        <f t="shared" si="11"/>
        <v>y</v>
      </c>
      <c r="G713" t="s">
        <v>38602</v>
      </c>
      <c r="H713" t="s">
        <v>13616</v>
      </c>
      <c r="I713" t="s">
        <v>13616</v>
      </c>
      <c r="J713" t="s">
        <v>13616</v>
      </c>
      <c r="K713">
        <v>3</v>
      </c>
    </row>
    <row r="714" spans="1:11" ht="14.4" customHeight="1" x14ac:dyDescent="0.3">
      <c r="A714" s="2" t="s">
        <v>38621</v>
      </c>
      <c r="B714" s="2" t="s">
        <v>38622</v>
      </c>
      <c r="C714" s="2" t="s">
        <v>38623</v>
      </c>
      <c r="D714" s="2" t="s">
        <v>38234</v>
      </c>
      <c r="E714" s="2" t="s">
        <v>38500</v>
      </c>
      <c r="F714" t="str">
        <f t="shared" si="11"/>
        <v>y</v>
      </c>
      <c r="G714" t="s">
        <v>38602</v>
      </c>
      <c r="H714" t="s">
        <v>13616</v>
      </c>
      <c r="I714" t="s">
        <v>13616</v>
      </c>
      <c r="J714" t="s">
        <v>13616</v>
      </c>
      <c r="K714">
        <v>3</v>
      </c>
    </row>
    <row r="715" spans="1:11" ht="14.4" customHeight="1" x14ac:dyDescent="0.3">
      <c r="A715" s="2" t="s">
        <v>38624</v>
      </c>
      <c r="B715" s="2" t="s">
        <v>38625</v>
      </c>
      <c r="C715" s="2" t="s">
        <v>38626</v>
      </c>
      <c r="D715" s="2" t="s">
        <v>38234</v>
      </c>
      <c r="E715" s="2" t="s">
        <v>38500</v>
      </c>
      <c r="F715" t="str">
        <f t="shared" si="11"/>
        <v>y</v>
      </c>
      <c r="G715" t="s">
        <v>38602</v>
      </c>
      <c r="H715" t="s">
        <v>13616</v>
      </c>
      <c r="I715" t="s">
        <v>13616</v>
      </c>
      <c r="J715" t="s">
        <v>13616</v>
      </c>
      <c r="K715">
        <v>3</v>
      </c>
    </row>
    <row r="716" spans="1:11" ht="14.4" customHeight="1" x14ac:dyDescent="0.3">
      <c r="A716" s="2" t="s">
        <v>38627</v>
      </c>
      <c r="B716" s="2" t="s">
        <v>38628</v>
      </c>
      <c r="C716" s="2" t="s">
        <v>38629</v>
      </c>
      <c r="D716" s="2" t="s">
        <v>38234</v>
      </c>
      <c r="E716" s="2" t="s">
        <v>38528</v>
      </c>
      <c r="F716" t="str">
        <f t="shared" si="11"/>
        <v>y</v>
      </c>
      <c r="G716" t="s">
        <v>38602</v>
      </c>
      <c r="H716" t="s">
        <v>13616</v>
      </c>
      <c r="I716" t="s">
        <v>13616</v>
      </c>
      <c r="J716" t="s">
        <v>13616</v>
      </c>
      <c r="K716">
        <v>3</v>
      </c>
    </row>
    <row r="717" spans="1:11" ht="14.4" customHeight="1" x14ac:dyDescent="0.3">
      <c r="A717" s="2" t="s">
        <v>38630</v>
      </c>
      <c r="B717" s="2" t="s">
        <v>38631</v>
      </c>
      <c r="C717" s="2" t="s">
        <v>38632</v>
      </c>
      <c r="D717" s="2" t="s">
        <v>38234</v>
      </c>
      <c r="E717" s="2" t="s">
        <v>38528</v>
      </c>
      <c r="F717" t="str">
        <f t="shared" si="11"/>
        <v>y</v>
      </c>
      <c r="G717" t="s">
        <v>38602</v>
      </c>
      <c r="H717" t="s">
        <v>13616</v>
      </c>
      <c r="I717" t="s">
        <v>13616</v>
      </c>
      <c r="J717" t="s">
        <v>13616</v>
      </c>
      <c r="K717">
        <v>3</v>
      </c>
    </row>
    <row r="718" spans="1:11" ht="14.4" customHeight="1" x14ac:dyDescent="0.3">
      <c r="A718" s="2" t="s">
        <v>38633</v>
      </c>
      <c r="B718" s="2" t="s">
        <v>38634</v>
      </c>
      <c r="C718" s="2" t="s">
        <v>38635</v>
      </c>
      <c r="D718" s="2" t="s">
        <v>38234</v>
      </c>
      <c r="E718" s="2" t="s">
        <v>38528</v>
      </c>
      <c r="F718" t="str">
        <f t="shared" si="11"/>
        <v>y</v>
      </c>
      <c r="G718" t="s">
        <v>38602</v>
      </c>
      <c r="H718" t="s">
        <v>13616</v>
      </c>
      <c r="I718" t="s">
        <v>13616</v>
      </c>
      <c r="J718" t="s">
        <v>13616</v>
      </c>
      <c r="K718">
        <v>3</v>
      </c>
    </row>
    <row r="719" spans="1:11" ht="14.4" customHeight="1" x14ac:dyDescent="0.3">
      <c r="A719" s="2" t="s">
        <v>38636</v>
      </c>
      <c r="B719" s="2" t="s">
        <v>38637</v>
      </c>
      <c r="C719" s="2" t="s">
        <v>38638</v>
      </c>
      <c r="D719" s="2" t="s">
        <v>38234</v>
      </c>
      <c r="E719" s="2" t="s">
        <v>38401</v>
      </c>
      <c r="F719" t="str">
        <f t="shared" si="11"/>
        <v>y</v>
      </c>
      <c r="G719" t="s">
        <v>38602</v>
      </c>
      <c r="H719" t="s">
        <v>13616</v>
      </c>
      <c r="I719" t="s">
        <v>13616</v>
      </c>
      <c r="J719" t="s">
        <v>13616</v>
      </c>
      <c r="K719">
        <v>3</v>
      </c>
    </row>
    <row r="720" spans="1:11" ht="14.4" customHeight="1" x14ac:dyDescent="0.3">
      <c r="A720" s="2" t="s">
        <v>38639</v>
      </c>
      <c r="B720" s="2" t="s">
        <v>38640</v>
      </c>
      <c r="C720" s="2" t="s">
        <v>38641</v>
      </c>
      <c r="D720" s="2" t="s">
        <v>38234</v>
      </c>
      <c r="E720" s="2" t="s">
        <v>38401</v>
      </c>
      <c r="F720" t="str">
        <f t="shared" si="11"/>
        <v>y</v>
      </c>
      <c r="G720" t="s">
        <v>38602</v>
      </c>
      <c r="H720" t="s">
        <v>13616</v>
      </c>
      <c r="I720" t="s">
        <v>13616</v>
      </c>
      <c r="J720" t="s">
        <v>13616</v>
      </c>
      <c r="K720">
        <v>3</v>
      </c>
    </row>
    <row r="721" spans="1:11" ht="14.4" customHeight="1" x14ac:dyDescent="0.3">
      <c r="A721" s="2" t="s">
        <v>38642</v>
      </c>
      <c r="B721" s="2" t="s">
        <v>38643</v>
      </c>
      <c r="C721" s="2" t="s">
        <v>38644</v>
      </c>
      <c r="D721" s="2" t="s">
        <v>38234</v>
      </c>
      <c r="E721" s="2" t="s">
        <v>38401</v>
      </c>
      <c r="F721" t="str">
        <f t="shared" si="11"/>
        <v>y</v>
      </c>
      <c r="G721" t="s">
        <v>38602</v>
      </c>
      <c r="H721" t="s">
        <v>13616</v>
      </c>
      <c r="I721" t="s">
        <v>13616</v>
      </c>
      <c r="J721" t="s">
        <v>13616</v>
      </c>
      <c r="K721">
        <v>3</v>
      </c>
    </row>
    <row r="722" spans="1:11" ht="14.4" customHeight="1" x14ac:dyDescent="0.3">
      <c r="A722" s="2" t="s">
        <v>38645</v>
      </c>
      <c r="B722" s="2" t="s">
        <v>38646</v>
      </c>
      <c r="C722" s="2" t="s">
        <v>38647</v>
      </c>
      <c r="D722" s="2" t="s">
        <v>36696</v>
      </c>
      <c r="E722" s="2" t="s">
        <v>38648</v>
      </c>
      <c r="F722" t="str">
        <f t="shared" si="11"/>
        <v>y</v>
      </c>
      <c r="G722" t="s">
        <v>38602</v>
      </c>
      <c r="H722" t="s">
        <v>13616</v>
      </c>
      <c r="I722" t="s">
        <v>13616</v>
      </c>
      <c r="J722" t="s">
        <v>13616</v>
      </c>
      <c r="K722">
        <v>2</v>
      </c>
    </row>
    <row r="723" spans="1:11" ht="14.4" customHeight="1" x14ac:dyDescent="0.3">
      <c r="A723" s="2" t="s">
        <v>38649</v>
      </c>
      <c r="B723" s="2" t="s">
        <v>38650</v>
      </c>
      <c r="C723" s="2" t="s">
        <v>38651</v>
      </c>
      <c r="D723" s="2" t="s">
        <v>36696</v>
      </c>
      <c r="E723" s="2" t="s">
        <v>38478</v>
      </c>
      <c r="F723" t="str">
        <f t="shared" si="11"/>
        <v>y</v>
      </c>
      <c r="G723" t="s">
        <v>38602</v>
      </c>
      <c r="H723" t="s">
        <v>13616</v>
      </c>
      <c r="I723" t="s">
        <v>13616</v>
      </c>
      <c r="J723" t="s">
        <v>13616</v>
      </c>
      <c r="K723">
        <v>2</v>
      </c>
    </row>
    <row r="724" spans="1:11" ht="14.4" customHeight="1" x14ac:dyDescent="0.3">
      <c r="A724" s="2" t="s">
        <v>38652</v>
      </c>
      <c r="B724" s="2" t="s">
        <v>38653</v>
      </c>
      <c r="C724" s="2" t="s">
        <v>38654</v>
      </c>
      <c r="D724" s="2" t="s">
        <v>36696</v>
      </c>
      <c r="E724" s="2" t="s">
        <v>38478</v>
      </c>
      <c r="F724" t="str">
        <f t="shared" si="11"/>
        <v>y</v>
      </c>
      <c r="G724" t="s">
        <v>38602</v>
      </c>
      <c r="H724" t="s">
        <v>13616</v>
      </c>
      <c r="I724" t="s">
        <v>13616</v>
      </c>
      <c r="J724" t="s">
        <v>13616</v>
      </c>
      <c r="K724">
        <v>2</v>
      </c>
    </row>
    <row r="725" spans="1:11" ht="14.4" customHeight="1" x14ac:dyDescent="0.3">
      <c r="A725" s="2" t="s">
        <v>38655</v>
      </c>
      <c r="B725" s="2" t="s">
        <v>38656</v>
      </c>
      <c r="C725" s="2" t="s">
        <v>38657</v>
      </c>
      <c r="D725" s="2" t="s">
        <v>36696</v>
      </c>
      <c r="E725" s="2" t="s">
        <v>38478</v>
      </c>
      <c r="F725" t="str">
        <f t="shared" si="11"/>
        <v>y</v>
      </c>
      <c r="G725" t="s">
        <v>38602</v>
      </c>
      <c r="H725" t="s">
        <v>13616</v>
      </c>
      <c r="I725" t="s">
        <v>13616</v>
      </c>
      <c r="J725" t="s">
        <v>13616</v>
      </c>
      <c r="K725">
        <v>2</v>
      </c>
    </row>
    <row r="726" spans="1:11" ht="14.4" customHeight="1" x14ac:dyDescent="0.3">
      <c r="A726" s="2" t="s">
        <v>38658</v>
      </c>
      <c r="B726" s="2" t="s">
        <v>10035</v>
      </c>
      <c r="C726" s="2" t="s">
        <v>38659</v>
      </c>
      <c r="D726" s="2" t="s">
        <v>38660</v>
      </c>
      <c r="E726" s="2" t="s">
        <v>38661</v>
      </c>
      <c r="F726" t="str">
        <f t="shared" si="11"/>
        <v>y</v>
      </c>
      <c r="G726" t="s">
        <v>38354</v>
      </c>
      <c r="H726" t="s">
        <v>13616</v>
      </c>
      <c r="I726" t="s">
        <v>13616</v>
      </c>
      <c r="J726" t="s">
        <v>13616</v>
      </c>
      <c r="K726">
        <v>147</v>
      </c>
    </row>
    <row r="727" spans="1:11" ht="14.4" customHeight="1" x14ac:dyDescent="0.3">
      <c r="A727" s="2" t="s">
        <v>2829</v>
      </c>
      <c r="B727" s="2" t="s">
        <v>38662</v>
      </c>
      <c r="C727" s="2" t="s">
        <v>38663</v>
      </c>
      <c r="D727" s="2" t="s">
        <v>38664</v>
      </c>
      <c r="E727" s="2" t="s">
        <v>38665</v>
      </c>
      <c r="F727" t="str">
        <f t="shared" si="11"/>
        <v/>
      </c>
      <c r="H727" t="s">
        <v>13568</v>
      </c>
      <c r="I727" t="s">
        <v>13568</v>
      </c>
      <c r="J727" t="s">
        <v>13568</v>
      </c>
      <c r="K727">
        <v>148</v>
      </c>
    </row>
    <row r="728" spans="1:11" ht="14.4" customHeight="1" x14ac:dyDescent="0.3">
      <c r="A728" s="2" t="s">
        <v>38666</v>
      </c>
      <c r="B728" s="2" t="s">
        <v>38667</v>
      </c>
      <c r="C728" s="2" t="s">
        <v>38668</v>
      </c>
      <c r="D728" s="2" t="s">
        <v>36696</v>
      </c>
      <c r="E728" s="2" t="s">
        <v>38669</v>
      </c>
      <c r="F728" t="str">
        <f t="shared" si="11"/>
        <v/>
      </c>
      <c r="H728" t="s">
        <v>13568</v>
      </c>
      <c r="I728" t="s">
        <v>13568</v>
      </c>
      <c r="J728" t="s">
        <v>13568</v>
      </c>
      <c r="K728">
        <v>2</v>
      </c>
    </row>
    <row r="729" spans="1:11" ht="14.4" customHeight="1" x14ac:dyDescent="0.3">
      <c r="A729" s="2" t="s">
        <v>38670</v>
      </c>
      <c r="B729" s="2" t="s">
        <v>38671</v>
      </c>
      <c r="C729" s="2" t="s">
        <v>38672</v>
      </c>
      <c r="D729" s="2" t="s">
        <v>36696</v>
      </c>
      <c r="E729" s="2" t="s">
        <v>38673</v>
      </c>
      <c r="F729" t="str">
        <f t="shared" si="11"/>
        <v>y</v>
      </c>
      <c r="G729" t="s">
        <v>38602</v>
      </c>
      <c r="H729" t="s">
        <v>13616</v>
      </c>
      <c r="I729" t="s">
        <v>13616</v>
      </c>
      <c r="J729" t="s">
        <v>13616</v>
      </c>
      <c r="K729">
        <v>2</v>
      </c>
    </row>
    <row r="730" spans="1:11" ht="14.4" customHeight="1" x14ac:dyDescent="0.3">
      <c r="A730" s="2" t="s">
        <v>38674</v>
      </c>
      <c r="B730" s="2" t="s">
        <v>38675</v>
      </c>
      <c r="C730" s="2" t="s">
        <v>38676</v>
      </c>
      <c r="D730" s="2" t="s">
        <v>36696</v>
      </c>
      <c r="E730" s="2" t="s">
        <v>38677</v>
      </c>
      <c r="F730" t="str">
        <f t="shared" si="11"/>
        <v>y</v>
      </c>
      <c r="G730" t="s">
        <v>38602</v>
      </c>
      <c r="H730" t="s">
        <v>13616</v>
      </c>
      <c r="I730" t="s">
        <v>13616</v>
      </c>
      <c r="J730" t="s">
        <v>13616</v>
      </c>
      <c r="K730">
        <v>2</v>
      </c>
    </row>
    <row r="731" spans="1:11" ht="14.4" customHeight="1" x14ac:dyDescent="0.3">
      <c r="A731" s="2" t="s">
        <v>38678</v>
      </c>
      <c r="B731" s="2" t="s">
        <v>38675</v>
      </c>
      <c r="C731" s="2" t="s">
        <v>38679</v>
      </c>
      <c r="D731" s="2" t="s">
        <v>36696</v>
      </c>
      <c r="E731" s="2" t="s">
        <v>38680</v>
      </c>
      <c r="F731" t="str">
        <f t="shared" si="11"/>
        <v>y</v>
      </c>
      <c r="G731" t="s">
        <v>38602</v>
      </c>
      <c r="H731" t="s">
        <v>13616</v>
      </c>
      <c r="I731" t="s">
        <v>13616</v>
      </c>
      <c r="J731" t="s">
        <v>13616</v>
      </c>
      <c r="K731">
        <v>2</v>
      </c>
    </row>
    <row r="732" spans="1:11" ht="14.4" customHeight="1" x14ac:dyDescent="0.3">
      <c r="A732" s="2" t="s">
        <v>38681</v>
      </c>
      <c r="B732" s="2" t="s">
        <v>38682</v>
      </c>
      <c r="C732" s="2" t="s">
        <v>38683</v>
      </c>
      <c r="D732" s="2" t="s">
        <v>36696</v>
      </c>
      <c r="E732" s="2" t="s">
        <v>38684</v>
      </c>
      <c r="F732" t="str">
        <f t="shared" si="11"/>
        <v>y</v>
      </c>
      <c r="G732" t="s">
        <v>38602</v>
      </c>
      <c r="H732" t="s">
        <v>13616</v>
      </c>
      <c r="I732" t="s">
        <v>13616</v>
      </c>
      <c r="J732" t="s">
        <v>13616</v>
      </c>
      <c r="K732">
        <v>2</v>
      </c>
    </row>
    <row r="733" spans="1:11" ht="14.4" customHeight="1" x14ac:dyDescent="0.3">
      <c r="A733" s="2" t="s">
        <v>38685</v>
      </c>
      <c r="B733" s="2" t="s">
        <v>38682</v>
      </c>
      <c r="C733" s="2" t="s">
        <v>38686</v>
      </c>
      <c r="D733" s="2" t="s">
        <v>36696</v>
      </c>
      <c r="E733" s="2" t="s">
        <v>38687</v>
      </c>
      <c r="F733" t="str">
        <f t="shared" si="11"/>
        <v>y</v>
      </c>
      <c r="G733" t="s">
        <v>38602</v>
      </c>
      <c r="H733" t="s">
        <v>13616</v>
      </c>
      <c r="I733" t="s">
        <v>13616</v>
      </c>
      <c r="J733" t="s">
        <v>13616</v>
      </c>
      <c r="K733">
        <v>2</v>
      </c>
    </row>
    <row r="734" spans="1:11" ht="14.4" customHeight="1" x14ac:dyDescent="0.3">
      <c r="A734" s="2" t="s">
        <v>38688</v>
      </c>
      <c r="B734" s="2" t="s">
        <v>38689</v>
      </c>
      <c r="C734" s="2" t="s">
        <v>38690</v>
      </c>
      <c r="D734" s="2" t="s">
        <v>36696</v>
      </c>
      <c r="E734" s="2" t="s">
        <v>38691</v>
      </c>
      <c r="F734" t="str">
        <f t="shared" si="11"/>
        <v>y</v>
      </c>
      <c r="G734" t="s">
        <v>38602</v>
      </c>
      <c r="H734" t="s">
        <v>13616</v>
      </c>
      <c r="I734" t="s">
        <v>13616</v>
      </c>
      <c r="J734" t="s">
        <v>13616</v>
      </c>
      <c r="K734">
        <v>2</v>
      </c>
    </row>
    <row r="735" spans="1:11" ht="14.4" customHeight="1" x14ac:dyDescent="0.3">
      <c r="A735" s="2" t="s">
        <v>38692</v>
      </c>
      <c r="B735" s="2" t="s">
        <v>38693</v>
      </c>
      <c r="C735" s="2" t="s">
        <v>38694</v>
      </c>
      <c r="D735" s="2" t="s">
        <v>36696</v>
      </c>
      <c r="E735" s="2" t="s">
        <v>38695</v>
      </c>
      <c r="F735" t="str">
        <f t="shared" si="11"/>
        <v>y</v>
      </c>
      <c r="G735" t="s">
        <v>38602</v>
      </c>
      <c r="H735" t="s">
        <v>13616</v>
      </c>
      <c r="I735" t="s">
        <v>13616</v>
      </c>
      <c r="J735" t="s">
        <v>13616</v>
      </c>
      <c r="K735">
        <v>2</v>
      </c>
    </row>
    <row r="736" spans="1:11" ht="14.4" customHeight="1" x14ac:dyDescent="0.3">
      <c r="A736" s="2" t="s">
        <v>38696</v>
      </c>
      <c r="B736" s="2" t="s">
        <v>38697</v>
      </c>
      <c r="C736" s="2" t="s">
        <v>38698</v>
      </c>
      <c r="D736" s="2" t="s">
        <v>36696</v>
      </c>
      <c r="E736" s="2" t="s">
        <v>38699</v>
      </c>
      <c r="F736" t="str">
        <f t="shared" si="11"/>
        <v>y</v>
      </c>
      <c r="G736" t="s">
        <v>38602</v>
      </c>
      <c r="H736" t="s">
        <v>13616</v>
      </c>
      <c r="I736" t="s">
        <v>13616</v>
      </c>
      <c r="J736" t="s">
        <v>13616</v>
      </c>
      <c r="K736">
        <v>2</v>
      </c>
    </row>
    <row r="737" spans="1:11" ht="14.4" customHeight="1" x14ac:dyDescent="0.3">
      <c r="A737" s="2" t="s">
        <v>38700</v>
      </c>
      <c r="B737" s="2" t="s">
        <v>38701</v>
      </c>
      <c r="C737" s="2" t="s">
        <v>38702</v>
      </c>
      <c r="D737" s="2" t="s">
        <v>38703</v>
      </c>
      <c r="E737" s="2" t="s">
        <v>38704</v>
      </c>
      <c r="F737" t="str">
        <f t="shared" si="11"/>
        <v>y</v>
      </c>
      <c r="G737" t="s">
        <v>38354</v>
      </c>
      <c r="H737" t="s">
        <v>13616</v>
      </c>
      <c r="I737" t="s">
        <v>13616</v>
      </c>
      <c r="J737" t="s">
        <v>13616</v>
      </c>
      <c r="K737">
        <v>149</v>
      </c>
    </row>
    <row r="738" spans="1:11" ht="14.4" customHeight="1" x14ac:dyDescent="0.3">
      <c r="A738" s="2" t="s">
        <v>9306</v>
      </c>
      <c r="B738" s="2" t="s">
        <v>38705</v>
      </c>
      <c r="C738" s="2" t="s">
        <v>38706</v>
      </c>
      <c r="D738" s="2" t="s">
        <v>36877</v>
      </c>
      <c r="E738" s="2" t="s">
        <v>38707</v>
      </c>
      <c r="F738" t="str">
        <f t="shared" si="11"/>
        <v>y</v>
      </c>
      <c r="G738" t="s">
        <v>38354</v>
      </c>
      <c r="H738" t="s">
        <v>13616</v>
      </c>
      <c r="I738" t="s">
        <v>13616</v>
      </c>
      <c r="J738" t="s">
        <v>13616</v>
      </c>
      <c r="K738">
        <v>5</v>
      </c>
    </row>
    <row r="739" spans="1:11" ht="14.4" customHeight="1" x14ac:dyDescent="0.3">
      <c r="A739" s="2" t="s">
        <v>38708</v>
      </c>
      <c r="B739" s="2" t="s">
        <v>38709</v>
      </c>
      <c r="C739" s="2" t="s">
        <v>38710</v>
      </c>
      <c r="D739" s="2" t="s">
        <v>38711</v>
      </c>
      <c r="E739" s="2" t="s">
        <v>38712</v>
      </c>
      <c r="F739" t="str">
        <f t="shared" si="11"/>
        <v/>
      </c>
      <c r="H739" t="s">
        <v>13568</v>
      </c>
      <c r="I739" t="s">
        <v>13568</v>
      </c>
      <c r="J739" t="s">
        <v>13568</v>
      </c>
      <c r="K739">
        <v>150</v>
      </c>
    </row>
    <row r="740" spans="1:11" ht="14.4" customHeight="1" x14ac:dyDescent="0.3">
      <c r="A740" s="2" t="s">
        <v>38713</v>
      </c>
      <c r="B740" s="2" t="s">
        <v>38714</v>
      </c>
      <c r="C740" s="2" t="s">
        <v>38715</v>
      </c>
      <c r="D740" s="2" t="s">
        <v>38716</v>
      </c>
      <c r="E740" s="2" t="s">
        <v>38717</v>
      </c>
      <c r="F740" t="str">
        <f t="shared" si="11"/>
        <v/>
      </c>
      <c r="H740" t="s">
        <v>13568</v>
      </c>
      <c r="I740" t="s">
        <v>13568</v>
      </c>
      <c r="J740" t="s">
        <v>13568</v>
      </c>
      <c r="K740">
        <v>151</v>
      </c>
    </row>
    <row r="741" spans="1:11" ht="14.4" customHeight="1" x14ac:dyDescent="0.3">
      <c r="A741" s="2" t="s">
        <v>38718</v>
      </c>
      <c r="B741" s="2" t="s">
        <v>38719</v>
      </c>
      <c r="C741" s="2" t="s">
        <v>38720</v>
      </c>
      <c r="D741" s="2" t="s">
        <v>38721</v>
      </c>
      <c r="E741" s="2" t="s">
        <v>38722</v>
      </c>
      <c r="F741" t="str">
        <f t="shared" si="11"/>
        <v>y</v>
      </c>
      <c r="G741" t="s">
        <v>38354</v>
      </c>
      <c r="H741" t="s">
        <v>13616</v>
      </c>
      <c r="I741" t="s">
        <v>13616</v>
      </c>
      <c r="J741" t="s">
        <v>13616</v>
      </c>
      <c r="K741">
        <v>152</v>
      </c>
    </row>
    <row r="742" spans="1:11" ht="14.4" customHeight="1" x14ac:dyDescent="0.3">
      <c r="A742" s="2" t="s">
        <v>38723</v>
      </c>
      <c r="B742" s="2" t="s">
        <v>38724</v>
      </c>
      <c r="C742" s="2" t="s">
        <v>38725</v>
      </c>
      <c r="D742" s="2" t="s">
        <v>38726</v>
      </c>
      <c r="E742" s="2" t="s">
        <v>38727</v>
      </c>
      <c r="F742" t="str">
        <f t="shared" si="11"/>
        <v>y</v>
      </c>
      <c r="G742" t="s">
        <v>38354</v>
      </c>
      <c r="H742" t="s">
        <v>13616</v>
      </c>
      <c r="I742" t="s">
        <v>13616</v>
      </c>
      <c r="J742" t="s">
        <v>13616</v>
      </c>
      <c r="K742">
        <v>153</v>
      </c>
    </row>
    <row r="743" spans="1:11" ht="14.4" customHeight="1" x14ac:dyDescent="0.3">
      <c r="A743" s="2" t="s">
        <v>38728</v>
      </c>
      <c r="B743" s="2" t="s">
        <v>38729</v>
      </c>
      <c r="C743" s="2" t="s">
        <v>38730</v>
      </c>
      <c r="D743" s="2" t="s">
        <v>38731</v>
      </c>
      <c r="E743" s="2" t="s">
        <v>38732</v>
      </c>
      <c r="F743" t="str">
        <f t="shared" si="11"/>
        <v>y</v>
      </c>
      <c r="G743" t="s">
        <v>38354</v>
      </c>
      <c r="H743" t="s">
        <v>13616</v>
      </c>
      <c r="I743" t="s">
        <v>13616</v>
      </c>
      <c r="J743" t="s">
        <v>13616</v>
      </c>
      <c r="K743">
        <v>154</v>
      </c>
    </row>
    <row r="744" spans="1:11" ht="14.4" customHeight="1" x14ac:dyDescent="0.3">
      <c r="A744" s="2" t="s">
        <v>38733</v>
      </c>
      <c r="B744" s="2" t="s">
        <v>38734</v>
      </c>
      <c r="C744" s="2" t="s">
        <v>38735</v>
      </c>
      <c r="D744" s="2" t="s">
        <v>36896</v>
      </c>
      <c r="E744" s="2" t="s">
        <v>22259</v>
      </c>
      <c r="F744" t="str">
        <f t="shared" si="11"/>
        <v/>
      </c>
      <c r="H744" t="s">
        <v>13568</v>
      </c>
      <c r="I744" t="s">
        <v>13568</v>
      </c>
      <c r="J744" t="s">
        <v>13568</v>
      </c>
      <c r="K744">
        <v>31</v>
      </c>
    </row>
    <row r="745" spans="1:11" ht="14.4" customHeight="1" x14ac:dyDescent="0.3">
      <c r="A745" s="2" t="s">
        <v>38736</v>
      </c>
      <c r="B745" s="2" t="s">
        <v>38737</v>
      </c>
      <c r="C745" s="2" t="s">
        <v>38738</v>
      </c>
      <c r="D745" s="2" t="s">
        <v>37059</v>
      </c>
      <c r="E745" s="2" t="s">
        <v>38739</v>
      </c>
      <c r="F745" t="str">
        <f t="shared" si="11"/>
        <v/>
      </c>
      <c r="H745" t="s">
        <v>13568</v>
      </c>
      <c r="I745" t="s">
        <v>13568</v>
      </c>
      <c r="J745" t="s">
        <v>13568</v>
      </c>
      <c r="K745">
        <v>17</v>
      </c>
    </row>
    <row r="746" spans="1:11" ht="14.4" customHeight="1" x14ac:dyDescent="0.3">
      <c r="A746" s="2" t="s">
        <v>38740</v>
      </c>
      <c r="B746" s="2" t="s">
        <v>38741</v>
      </c>
      <c r="C746" s="2" t="s">
        <v>38742</v>
      </c>
      <c r="D746" s="2" t="s">
        <v>37059</v>
      </c>
      <c r="E746" s="2" t="s">
        <v>38743</v>
      </c>
      <c r="F746" t="str">
        <f t="shared" si="11"/>
        <v/>
      </c>
      <c r="H746" t="s">
        <v>13568</v>
      </c>
      <c r="I746" t="s">
        <v>13568</v>
      </c>
      <c r="J746" t="s">
        <v>13568</v>
      </c>
      <c r="K746">
        <v>17</v>
      </c>
    </row>
    <row r="747" spans="1:11" ht="14.4" customHeight="1" x14ac:dyDescent="0.3">
      <c r="A747" s="2" t="s">
        <v>38744</v>
      </c>
      <c r="B747" s="2" t="s">
        <v>38745</v>
      </c>
      <c r="C747" s="2" t="s">
        <v>38746</v>
      </c>
      <c r="D747" s="2" t="s">
        <v>37059</v>
      </c>
      <c r="E747" s="2" t="s">
        <v>38747</v>
      </c>
      <c r="F747" t="str">
        <f t="shared" si="11"/>
        <v/>
      </c>
      <c r="H747" t="s">
        <v>13568</v>
      </c>
      <c r="I747" t="s">
        <v>13568</v>
      </c>
      <c r="J747" t="s">
        <v>13568</v>
      </c>
      <c r="K747">
        <v>17</v>
      </c>
    </row>
    <row r="748" spans="1:11" ht="14.4" customHeight="1" x14ac:dyDescent="0.3">
      <c r="A748" s="2" t="s">
        <v>38748</v>
      </c>
      <c r="B748" s="2" t="s">
        <v>38749</v>
      </c>
      <c r="C748" s="2" t="s">
        <v>38750</v>
      </c>
      <c r="D748" s="2" t="s">
        <v>38751</v>
      </c>
      <c r="E748" s="2" t="s">
        <v>38752</v>
      </c>
      <c r="F748" t="str">
        <f t="shared" si="11"/>
        <v/>
      </c>
      <c r="H748" t="s">
        <v>13568</v>
      </c>
      <c r="I748" t="s">
        <v>13568</v>
      </c>
      <c r="J748" t="s">
        <v>13568</v>
      </c>
      <c r="K748">
        <v>155</v>
      </c>
    </row>
    <row r="749" spans="1:11" ht="14.4" customHeight="1" x14ac:dyDescent="0.3">
      <c r="A749" s="2" t="s">
        <v>38753</v>
      </c>
      <c r="B749" s="2" t="s">
        <v>38749</v>
      </c>
      <c r="C749" s="2" t="s">
        <v>38754</v>
      </c>
      <c r="D749" s="2" t="s">
        <v>38755</v>
      </c>
      <c r="E749" s="2" t="s">
        <v>38756</v>
      </c>
      <c r="F749" t="str">
        <f t="shared" si="11"/>
        <v/>
      </c>
      <c r="H749" t="s">
        <v>13568</v>
      </c>
      <c r="I749" t="s">
        <v>13568</v>
      </c>
      <c r="J749" t="s">
        <v>13568</v>
      </c>
      <c r="K749">
        <v>156</v>
      </c>
    </row>
    <row r="750" spans="1:11" ht="14.4" customHeight="1" x14ac:dyDescent="0.3">
      <c r="A750" s="2" t="s">
        <v>38757</v>
      </c>
      <c r="B750" s="2" t="s">
        <v>38758</v>
      </c>
      <c r="C750" s="2" t="s">
        <v>38759</v>
      </c>
      <c r="D750" s="2" t="s">
        <v>38760</v>
      </c>
      <c r="E750" s="2" t="s">
        <v>38761</v>
      </c>
      <c r="F750" t="str">
        <f t="shared" si="11"/>
        <v/>
      </c>
      <c r="H750" t="s">
        <v>13568</v>
      </c>
      <c r="I750" t="s">
        <v>13568</v>
      </c>
      <c r="J750" t="s">
        <v>13568</v>
      </c>
      <c r="K750">
        <v>157</v>
      </c>
    </row>
    <row r="751" spans="1:11" ht="14.4" customHeight="1" x14ac:dyDescent="0.3">
      <c r="A751" s="2" t="s">
        <v>38762</v>
      </c>
      <c r="B751" s="2" t="s">
        <v>38763</v>
      </c>
      <c r="C751" s="2" t="s">
        <v>38764</v>
      </c>
      <c r="D751" s="2" t="s">
        <v>38765</v>
      </c>
      <c r="E751" s="2" t="s">
        <v>38766</v>
      </c>
      <c r="F751" t="str">
        <f t="shared" si="11"/>
        <v/>
      </c>
      <c r="H751" t="s">
        <v>13568</v>
      </c>
      <c r="I751" t="s">
        <v>13568</v>
      </c>
      <c r="J751" t="s">
        <v>13568</v>
      </c>
      <c r="K751">
        <v>62</v>
      </c>
    </row>
    <row r="752" spans="1:11" ht="14.4" customHeight="1" x14ac:dyDescent="0.3">
      <c r="A752" s="2" t="s">
        <v>38767</v>
      </c>
      <c r="B752" s="2" t="s">
        <v>38768</v>
      </c>
      <c r="C752" s="2" t="s">
        <v>38769</v>
      </c>
      <c r="D752" s="2" t="s">
        <v>38765</v>
      </c>
      <c r="E752" s="2" t="s">
        <v>38770</v>
      </c>
      <c r="F752" t="str">
        <f t="shared" si="11"/>
        <v/>
      </c>
      <c r="H752" t="s">
        <v>13568</v>
      </c>
      <c r="I752" t="s">
        <v>13568</v>
      </c>
      <c r="J752" t="s">
        <v>13568</v>
      </c>
      <c r="K752">
        <v>62</v>
      </c>
    </row>
    <row r="753" spans="1:11" ht="14.4" customHeight="1" x14ac:dyDescent="0.3">
      <c r="A753" s="2" t="s">
        <v>38771</v>
      </c>
      <c r="B753" s="2" t="s">
        <v>38772</v>
      </c>
      <c r="C753" s="2" t="s">
        <v>38773</v>
      </c>
      <c r="D753" s="2" t="s">
        <v>38774</v>
      </c>
      <c r="E753" s="2" t="s">
        <v>38775</v>
      </c>
      <c r="F753" t="str">
        <f t="shared" si="11"/>
        <v/>
      </c>
      <c r="H753" t="s">
        <v>13568</v>
      </c>
      <c r="I753" t="s">
        <v>13568</v>
      </c>
      <c r="J753" t="s">
        <v>13568</v>
      </c>
      <c r="K753">
        <v>159</v>
      </c>
    </row>
    <row r="754" spans="1:11" ht="14.4" customHeight="1" x14ac:dyDescent="0.3">
      <c r="A754" s="2" t="s">
        <v>38776</v>
      </c>
      <c r="B754" s="2" t="s">
        <v>38777</v>
      </c>
      <c r="C754" s="2" t="s">
        <v>38778</v>
      </c>
      <c r="D754" s="2" t="s">
        <v>38779</v>
      </c>
      <c r="E754" s="2" t="s">
        <v>38780</v>
      </c>
      <c r="F754" t="str">
        <f t="shared" si="11"/>
        <v/>
      </c>
      <c r="H754" t="s">
        <v>13568</v>
      </c>
      <c r="I754" t="s">
        <v>13568</v>
      </c>
      <c r="J754" t="s">
        <v>13568</v>
      </c>
      <c r="K754">
        <v>160</v>
      </c>
    </row>
    <row r="755" spans="1:11" ht="14.4" customHeight="1" x14ac:dyDescent="0.3">
      <c r="A755" s="2" t="s">
        <v>13785</v>
      </c>
      <c r="B755" s="2" t="s">
        <v>38781</v>
      </c>
      <c r="C755" s="2" t="s">
        <v>38782</v>
      </c>
      <c r="D755" s="2" t="s">
        <v>38783</v>
      </c>
      <c r="E755" s="2" t="s">
        <v>38761</v>
      </c>
      <c r="F755" t="str">
        <f t="shared" si="11"/>
        <v/>
      </c>
      <c r="H755" t="s">
        <v>13568</v>
      </c>
      <c r="I755" t="s">
        <v>13568</v>
      </c>
      <c r="J755" t="s">
        <v>13568</v>
      </c>
      <c r="K755">
        <v>161</v>
      </c>
    </row>
    <row r="756" spans="1:11" ht="14.4" customHeight="1" x14ac:dyDescent="0.3">
      <c r="A756" s="2" t="s">
        <v>5414</v>
      </c>
      <c r="B756" s="2" t="s">
        <v>5415</v>
      </c>
      <c r="C756" s="2" t="s">
        <v>5416</v>
      </c>
      <c r="D756" s="2" t="s">
        <v>18311</v>
      </c>
      <c r="E756" s="2" t="s">
        <v>38784</v>
      </c>
      <c r="F756" t="str">
        <f t="shared" si="11"/>
        <v/>
      </c>
      <c r="H756" t="s">
        <v>13568</v>
      </c>
      <c r="I756" t="s">
        <v>13568</v>
      </c>
      <c r="J756" t="s">
        <v>13568</v>
      </c>
      <c r="K756">
        <v>37</v>
      </c>
    </row>
    <row r="757" spans="1:11" ht="14.4" customHeight="1" x14ac:dyDescent="0.3">
      <c r="A757" s="2" t="s">
        <v>38785</v>
      </c>
      <c r="B757" s="2" t="s">
        <v>38786</v>
      </c>
      <c r="C757" s="2" t="s">
        <v>38787</v>
      </c>
      <c r="D757" s="2" t="s">
        <v>36696</v>
      </c>
      <c r="E757" s="2" t="s">
        <v>38788</v>
      </c>
      <c r="F757" t="str">
        <f t="shared" si="11"/>
        <v/>
      </c>
      <c r="H757" t="s">
        <v>13568</v>
      </c>
      <c r="I757" t="s">
        <v>13568</v>
      </c>
      <c r="J757" t="s">
        <v>13568</v>
      </c>
      <c r="K757">
        <v>2</v>
      </c>
    </row>
    <row r="758" spans="1:11" ht="14.4" customHeight="1" x14ac:dyDescent="0.3">
      <c r="A758" s="2" t="s">
        <v>38789</v>
      </c>
      <c r="B758" s="2" t="s">
        <v>38790</v>
      </c>
      <c r="C758" s="2" t="s">
        <v>38791</v>
      </c>
      <c r="D758" s="2" t="s">
        <v>37914</v>
      </c>
      <c r="E758" s="2" t="s">
        <v>37450</v>
      </c>
      <c r="F758" t="str">
        <f t="shared" si="11"/>
        <v/>
      </c>
      <c r="H758" t="s">
        <v>13568</v>
      </c>
      <c r="I758" t="s">
        <v>13568</v>
      </c>
      <c r="J758" t="s">
        <v>13568</v>
      </c>
      <c r="K758">
        <v>15</v>
      </c>
    </row>
    <row r="759" spans="1:11" ht="14.4" customHeight="1" x14ac:dyDescent="0.3">
      <c r="A759" s="2" t="s">
        <v>38792</v>
      </c>
      <c r="B759" s="2" t="s">
        <v>38793</v>
      </c>
      <c r="C759" s="2" t="s">
        <v>38794</v>
      </c>
      <c r="D759" s="2" t="s">
        <v>37914</v>
      </c>
      <c r="E759" s="2" t="s">
        <v>37450</v>
      </c>
      <c r="F759" t="str">
        <f t="shared" si="11"/>
        <v/>
      </c>
      <c r="H759" t="s">
        <v>13568</v>
      </c>
      <c r="I759" t="s">
        <v>13568</v>
      </c>
      <c r="J759" t="s">
        <v>13568</v>
      </c>
      <c r="K759">
        <v>15</v>
      </c>
    </row>
    <row r="760" spans="1:11" ht="14.4" customHeight="1" x14ac:dyDescent="0.3">
      <c r="A760" s="2" t="s">
        <v>38795</v>
      </c>
      <c r="B760" s="2" t="s">
        <v>38796</v>
      </c>
      <c r="C760" s="2" t="s">
        <v>38797</v>
      </c>
      <c r="D760" s="2" t="s">
        <v>38798</v>
      </c>
      <c r="E760" s="2" t="s">
        <v>37450</v>
      </c>
      <c r="F760" t="str">
        <f t="shared" si="11"/>
        <v/>
      </c>
      <c r="H760" t="s">
        <v>13568</v>
      </c>
      <c r="I760" t="s">
        <v>13568</v>
      </c>
      <c r="J760" t="s">
        <v>13568</v>
      </c>
      <c r="K760">
        <v>162</v>
      </c>
    </row>
    <row r="761" spans="1:11" ht="14.4" customHeight="1" x14ac:dyDescent="0.3">
      <c r="A761" s="2" t="s">
        <v>38799</v>
      </c>
      <c r="B761" s="2" t="s">
        <v>38800</v>
      </c>
      <c r="C761" s="2" t="s">
        <v>38801</v>
      </c>
      <c r="D761" s="2" t="s">
        <v>38802</v>
      </c>
      <c r="E761" s="2" t="s">
        <v>38803</v>
      </c>
      <c r="F761" t="str">
        <f t="shared" si="11"/>
        <v>y</v>
      </c>
      <c r="G761" t="s">
        <v>38354</v>
      </c>
      <c r="H761" t="s">
        <v>13616</v>
      </c>
      <c r="I761" t="s">
        <v>13616</v>
      </c>
      <c r="J761" t="s">
        <v>13616</v>
      </c>
      <c r="K761">
        <v>63</v>
      </c>
    </row>
    <row r="762" spans="1:11" ht="14.4" customHeight="1" x14ac:dyDescent="0.3">
      <c r="A762" s="2" t="s">
        <v>38804</v>
      </c>
      <c r="B762" s="2" t="s">
        <v>38800</v>
      </c>
      <c r="C762" s="2" t="s">
        <v>38805</v>
      </c>
      <c r="D762" s="2" t="s">
        <v>38806</v>
      </c>
      <c r="E762" s="2" t="s">
        <v>38807</v>
      </c>
      <c r="F762" t="str">
        <f t="shared" si="11"/>
        <v>y</v>
      </c>
      <c r="G762" t="s">
        <v>38354</v>
      </c>
      <c r="H762" t="s">
        <v>13616</v>
      </c>
      <c r="I762" t="s">
        <v>13616</v>
      </c>
      <c r="J762" t="s">
        <v>13616</v>
      </c>
      <c r="K762">
        <v>164</v>
      </c>
    </row>
    <row r="763" spans="1:11" ht="14.4" customHeight="1" x14ac:dyDescent="0.3">
      <c r="A763" s="2" t="s">
        <v>38808</v>
      </c>
      <c r="B763" s="2" t="s">
        <v>38800</v>
      </c>
      <c r="C763" s="2" t="s">
        <v>38809</v>
      </c>
      <c r="D763" s="2" t="s">
        <v>38810</v>
      </c>
      <c r="E763" s="2" t="s">
        <v>38811</v>
      </c>
      <c r="F763" t="str">
        <f t="shared" si="11"/>
        <v>y</v>
      </c>
      <c r="G763" t="s">
        <v>38354</v>
      </c>
      <c r="H763" t="s">
        <v>13616</v>
      </c>
      <c r="I763" t="s">
        <v>13616</v>
      </c>
      <c r="J763" t="s">
        <v>13616</v>
      </c>
      <c r="K763">
        <v>165</v>
      </c>
    </row>
    <row r="764" spans="1:11" ht="14.4" customHeight="1" x14ac:dyDescent="0.3">
      <c r="A764" s="2" t="s">
        <v>38812</v>
      </c>
      <c r="B764" s="2" t="s">
        <v>38800</v>
      </c>
      <c r="C764" s="2" t="s">
        <v>38813</v>
      </c>
      <c r="D764" s="2" t="s">
        <v>38814</v>
      </c>
      <c r="E764" s="2" t="s">
        <v>38815</v>
      </c>
      <c r="F764" t="str">
        <f t="shared" si="11"/>
        <v>y</v>
      </c>
      <c r="G764" t="s">
        <v>38354</v>
      </c>
      <c r="H764" t="s">
        <v>13616</v>
      </c>
      <c r="I764" t="s">
        <v>13616</v>
      </c>
      <c r="J764" t="s">
        <v>13616</v>
      </c>
      <c r="K764">
        <v>166</v>
      </c>
    </row>
    <row r="765" spans="1:11" ht="14.4" customHeight="1" x14ac:dyDescent="0.3">
      <c r="A765" s="2" t="s">
        <v>38816</v>
      </c>
      <c r="B765" s="2" t="s">
        <v>38800</v>
      </c>
      <c r="C765" s="2" t="s">
        <v>38817</v>
      </c>
      <c r="D765" s="2" t="s">
        <v>38802</v>
      </c>
      <c r="E765" s="2" t="s">
        <v>38818</v>
      </c>
      <c r="F765" t="str">
        <f t="shared" si="11"/>
        <v>y</v>
      </c>
      <c r="G765" t="s">
        <v>38354</v>
      </c>
      <c r="H765" t="s">
        <v>13616</v>
      </c>
      <c r="I765" t="s">
        <v>13616</v>
      </c>
      <c r="J765" t="s">
        <v>13616</v>
      </c>
      <c r="K765">
        <v>63</v>
      </c>
    </row>
    <row r="766" spans="1:11" ht="14.4" customHeight="1" x14ac:dyDescent="0.3">
      <c r="A766" s="2" t="s">
        <v>38819</v>
      </c>
      <c r="B766" s="2" t="s">
        <v>38800</v>
      </c>
      <c r="C766" s="2" t="s">
        <v>38820</v>
      </c>
      <c r="D766" s="2" t="s">
        <v>38821</v>
      </c>
      <c r="E766" s="2" t="s">
        <v>38822</v>
      </c>
      <c r="F766" t="str">
        <f t="shared" si="11"/>
        <v>y</v>
      </c>
      <c r="G766" t="s">
        <v>38354</v>
      </c>
      <c r="H766" t="s">
        <v>13616</v>
      </c>
      <c r="I766" t="s">
        <v>13616</v>
      </c>
      <c r="J766" t="s">
        <v>13616</v>
      </c>
      <c r="K766">
        <v>167</v>
      </c>
    </row>
    <row r="767" spans="1:11" ht="14.4" customHeight="1" x14ac:dyDescent="0.3">
      <c r="A767" s="2" t="s">
        <v>38823</v>
      </c>
      <c r="B767" s="2" t="s">
        <v>38824</v>
      </c>
      <c r="C767" s="2" t="s">
        <v>38825</v>
      </c>
      <c r="D767" s="2" t="s">
        <v>37914</v>
      </c>
      <c r="E767" s="2" t="s">
        <v>37450</v>
      </c>
      <c r="F767" t="str">
        <f t="shared" si="11"/>
        <v/>
      </c>
      <c r="H767" t="s">
        <v>13568</v>
      </c>
      <c r="I767" t="s">
        <v>13568</v>
      </c>
      <c r="J767" t="s">
        <v>13568</v>
      </c>
      <c r="K767">
        <v>15</v>
      </c>
    </row>
    <row r="768" spans="1:11" ht="14.4" customHeight="1" x14ac:dyDescent="0.3">
      <c r="A768" s="2" t="s">
        <v>38826</v>
      </c>
      <c r="B768" s="2" t="s">
        <v>38824</v>
      </c>
      <c r="C768" s="2" t="s">
        <v>38827</v>
      </c>
      <c r="D768" s="2" t="s">
        <v>37914</v>
      </c>
      <c r="E768" s="2" t="s">
        <v>37450</v>
      </c>
      <c r="F768" t="str">
        <f t="shared" si="11"/>
        <v/>
      </c>
      <c r="H768" t="s">
        <v>13568</v>
      </c>
      <c r="I768" t="s">
        <v>13568</v>
      </c>
      <c r="J768" t="s">
        <v>13568</v>
      </c>
      <c r="K768">
        <v>15</v>
      </c>
    </row>
    <row r="769" spans="1:11" ht="14.4" customHeight="1" x14ac:dyDescent="0.3">
      <c r="A769" s="2" t="s">
        <v>38828</v>
      </c>
      <c r="B769" s="2" t="s">
        <v>38829</v>
      </c>
      <c r="C769" s="2" t="s">
        <v>38830</v>
      </c>
      <c r="D769" s="2" t="s">
        <v>37914</v>
      </c>
      <c r="E769" s="2" t="s">
        <v>37450</v>
      </c>
      <c r="F769" t="str">
        <f t="shared" si="11"/>
        <v/>
      </c>
      <c r="H769" t="s">
        <v>13568</v>
      </c>
      <c r="I769" t="s">
        <v>13568</v>
      </c>
      <c r="J769" t="s">
        <v>13568</v>
      </c>
      <c r="K769">
        <v>15</v>
      </c>
    </row>
    <row r="770" spans="1:11" ht="14.4" customHeight="1" x14ac:dyDescent="0.3">
      <c r="A770" s="2" t="s">
        <v>38831</v>
      </c>
      <c r="B770" s="2" t="s">
        <v>38829</v>
      </c>
      <c r="C770" s="2" t="s">
        <v>38832</v>
      </c>
      <c r="D770" s="2" t="s">
        <v>37914</v>
      </c>
      <c r="E770" s="2" t="s">
        <v>37450</v>
      </c>
      <c r="F770" t="str">
        <f t="shared" si="11"/>
        <v/>
      </c>
      <c r="H770" t="s">
        <v>13568</v>
      </c>
      <c r="I770" t="s">
        <v>13568</v>
      </c>
      <c r="J770" t="s">
        <v>13568</v>
      </c>
      <c r="K770">
        <v>15</v>
      </c>
    </row>
  </sheetData>
  <autoFilter ref="A4:J770" xr:uid="{BBB31E76-01B2-4BD9-8B7A-0CC9B093AC0B}">
    <sortState xmlns:xlrd2="http://schemas.microsoft.com/office/spreadsheetml/2017/richdata2" ref="A5:J770">
      <sortCondition ref="B4:B770"/>
    </sortState>
  </autoFilter>
  <hyperlinks>
    <hyperlink ref="D1" location="'Dashboard'!A1" display="&lt;-- go to dashboard" xr:uid="{5F036102-00EB-4B9B-9A8C-F0B409CB9A74}"/>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0F1BA6-4C89-4D77-A8A8-56C182E08D5A}">
  <sheetPr codeName="Sheet56"/>
  <dimension ref="A1:K144"/>
  <sheetViews>
    <sheetView zoomScaleNormal="100" workbookViewId="0">
      <selection activeCell="C6" sqref="C6"/>
    </sheetView>
  </sheetViews>
  <sheetFormatPr defaultRowHeight="14.4" customHeight="1" x14ac:dyDescent="0.3"/>
  <cols>
    <col min="1" max="1" width="9.6640625" customWidth="1"/>
    <col min="2" max="2" width="8.6640625" customWidth="1"/>
    <col min="3" max="3" width="27.44140625" customWidth="1"/>
    <col min="4" max="4" width="14.88671875" customWidth="1"/>
    <col min="5" max="5" width="7.6640625" customWidth="1"/>
    <col min="6" max="6" width="2.109375" customWidth="1"/>
    <col min="7" max="7" width="36.109375" customWidth="1"/>
    <col min="8" max="8" width="10.33203125" customWidth="1"/>
    <col min="9" max="9" width="10.6640625" customWidth="1"/>
  </cols>
  <sheetData>
    <row r="1" spans="1:11" ht="14.4" customHeight="1" x14ac:dyDescent="0.3">
      <c r="A1" s="35" t="s">
        <v>13546</v>
      </c>
      <c r="B1" t="s">
        <v>38833</v>
      </c>
      <c r="C1" s="1"/>
      <c r="D1" s="34" t="s">
        <v>38834</v>
      </c>
      <c r="E1" s="10" t="s">
        <v>38835</v>
      </c>
      <c r="F1" s="1"/>
      <c r="G1" s="5" t="s">
        <v>2</v>
      </c>
      <c r="H1" s="5">
        <f>COUNTIF(H5:H1048576,"&lt;&gt;" ) - COUNTIF(H5:H1048576,"*NP*")</f>
        <v>140</v>
      </c>
      <c r="I1" s="5">
        <f>COUNTIF(I5:I1048576,"&lt;&gt;" ) - COUNTIF(I5:I1048576,"*NP*")</f>
        <v>140</v>
      </c>
      <c r="J1" s="5">
        <f>COUNTIF(J5:J1048576,"&lt;&gt;" ) - COUNTIF(J5:J1048576,"*NP*")</f>
        <v>140</v>
      </c>
    </row>
    <row r="2" spans="1:11" ht="14.4" customHeight="1" x14ac:dyDescent="0.3">
      <c r="A2" s="35" t="s">
        <v>13550</v>
      </c>
      <c r="B2" t="s">
        <v>38833</v>
      </c>
      <c r="C2" s="1"/>
      <c r="D2" s="1"/>
      <c r="E2" s="1"/>
      <c r="F2" s="1"/>
      <c r="G2" s="5" t="s">
        <v>13552</v>
      </c>
      <c r="H2" s="16">
        <f>IF(H1=0,0,COUNTIF(H5:H1048576,"used")/H1)</f>
        <v>0.80714285714285716</v>
      </c>
      <c r="I2" s="16">
        <f>IF(I1=0,0,COUNTIF(I5:I1048576,"used")/I1)</f>
        <v>0.80714285714285716</v>
      </c>
      <c r="J2" s="16">
        <f>IF(J1=0,0,COUNTIF(J5:J1048576,"used")/J1)</f>
        <v>0.80714285714285716</v>
      </c>
    </row>
    <row r="3" spans="1:11" ht="14.4" customHeight="1" x14ac:dyDescent="0.3">
      <c r="A3" s="36" t="s">
        <v>13553</v>
      </c>
      <c r="B3" t="s">
        <v>38833</v>
      </c>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38836</v>
      </c>
      <c r="B5" s="2" t="s">
        <v>38837</v>
      </c>
      <c r="C5" s="2" t="s">
        <v>38838</v>
      </c>
      <c r="D5" s="2" t="s">
        <v>38839</v>
      </c>
      <c r="E5" s="2" t="s">
        <v>38840</v>
      </c>
      <c r="F5" t="str">
        <f t="shared" ref="F5:F36" si="0">IF(COUNTIF(H5:J5,"used")&gt;0,"y","")</f>
        <v>y</v>
      </c>
      <c r="G5" t="s">
        <v>38841</v>
      </c>
      <c r="H5" t="s">
        <v>13616</v>
      </c>
      <c r="I5" t="s">
        <v>13616</v>
      </c>
      <c r="J5" t="s">
        <v>13616</v>
      </c>
      <c r="K5">
        <v>2</v>
      </c>
    </row>
    <row r="6" spans="1:11" ht="14.4" customHeight="1" x14ac:dyDescent="0.3">
      <c r="A6" s="2" t="s">
        <v>38842</v>
      </c>
      <c r="B6" s="2" t="s">
        <v>38843</v>
      </c>
      <c r="C6" s="2" t="s">
        <v>38844</v>
      </c>
      <c r="D6" s="2" t="s">
        <v>38839</v>
      </c>
      <c r="E6" s="2" t="s">
        <v>38845</v>
      </c>
      <c r="F6" t="str">
        <f t="shared" si="0"/>
        <v>y</v>
      </c>
      <c r="G6" t="s">
        <v>38841</v>
      </c>
      <c r="H6" t="s">
        <v>13616</v>
      </c>
      <c r="I6" t="s">
        <v>13616</v>
      </c>
      <c r="J6" t="s">
        <v>13616</v>
      </c>
      <c r="K6">
        <v>2</v>
      </c>
    </row>
    <row r="7" spans="1:11" ht="14.4" customHeight="1" x14ac:dyDescent="0.3">
      <c r="A7" s="2" t="s">
        <v>38846</v>
      </c>
      <c r="B7" s="2" t="s">
        <v>38847</v>
      </c>
      <c r="C7" s="2" t="s">
        <v>38848</v>
      </c>
      <c r="D7" s="2" t="s">
        <v>38839</v>
      </c>
      <c r="E7" s="2" t="s">
        <v>38849</v>
      </c>
      <c r="F7" t="str">
        <f t="shared" si="0"/>
        <v>y</v>
      </c>
      <c r="G7" t="s">
        <v>38841</v>
      </c>
      <c r="H7" t="s">
        <v>13616</v>
      </c>
      <c r="I7" t="s">
        <v>13616</v>
      </c>
      <c r="J7" t="s">
        <v>13616</v>
      </c>
      <c r="K7">
        <v>2</v>
      </c>
    </row>
    <row r="8" spans="1:11" ht="14.4" customHeight="1" x14ac:dyDescent="0.3">
      <c r="A8" s="2" t="s">
        <v>38850</v>
      </c>
      <c r="B8" s="2" t="s">
        <v>38851</v>
      </c>
      <c r="C8" s="2" t="s">
        <v>38852</v>
      </c>
      <c r="D8" s="2" t="s">
        <v>38853</v>
      </c>
      <c r="E8" s="2" t="s">
        <v>38854</v>
      </c>
      <c r="F8" t="str">
        <f t="shared" si="0"/>
        <v>y</v>
      </c>
      <c r="G8" t="s">
        <v>38841</v>
      </c>
      <c r="H8" t="s">
        <v>13616</v>
      </c>
      <c r="I8" t="s">
        <v>13616</v>
      </c>
      <c r="J8" t="s">
        <v>13616</v>
      </c>
      <c r="K8">
        <v>3</v>
      </c>
    </row>
    <row r="9" spans="1:11" ht="14.4" customHeight="1" x14ac:dyDescent="0.3">
      <c r="A9" s="2" t="s">
        <v>38855</v>
      </c>
      <c r="B9" s="2" t="s">
        <v>38856</v>
      </c>
      <c r="C9" s="2" t="s">
        <v>38857</v>
      </c>
      <c r="D9" s="2" t="s">
        <v>38853</v>
      </c>
      <c r="E9" s="2" t="s">
        <v>38858</v>
      </c>
      <c r="F9" t="str">
        <f t="shared" si="0"/>
        <v/>
      </c>
      <c r="H9" s="39" t="s">
        <v>13568</v>
      </c>
      <c r="I9" t="s">
        <v>13568</v>
      </c>
      <c r="J9" s="39" t="s">
        <v>13568</v>
      </c>
      <c r="K9">
        <v>3</v>
      </c>
    </row>
    <row r="10" spans="1:11" ht="14.4" customHeight="1" x14ac:dyDescent="0.3">
      <c r="A10" s="2" t="s">
        <v>38859</v>
      </c>
      <c r="B10" s="2" t="s">
        <v>38860</v>
      </c>
      <c r="C10" s="2" t="s">
        <v>38861</v>
      </c>
      <c r="D10" s="2" t="s">
        <v>38853</v>
      </c>
      <c r="E10" s="2" t="s">
        <v>38862</v>
      </c>
      <c r="F10" t="str">
        <f t="shared" si="0"/>
        <v>y</v>
      </c>
      <c r="G10" t="s">
        <v>38863</v>
      </c>
      <c r="H10" t="s">
        <v>13616</v>
      </c>
      <c r="I10" t="s">
        <v>13616</v>
      </c>
      <c r="J10" t="s">
        <v>13616</v>
      </c>
      <c r="K10">
        <v>3</v>
      </c>
    </row>
    <row r="11" spans="1:11" ht="14.4" customHeight="1" x14ac:dyDescent="0.3">
      <c r="A11" s="2" t="s">
        <v>38864</v>
      </c>
      <c r="B11" s="2" t="s">
        <v>38860</v>
      </c>
      <c r="C11" s="2" t="s">
        <v>38865</v>
      </c>
      <c r="D11" s="2" t="s">
        <v>38853</v>
      </c>
      <c r="E11" s="2" t="s">
        <v>38866</v>
      </c>
      <c r="F11" t="str">
        <f t="shared" si="0"/>
        <v>y</v>
      </c>
      <c r="G11" t="s">
        <v>38863</v>
      </c>
      <c r="H11" t="s">
        <v>13616</v>
      </c>
      <c r="I11" t="s">
        <v>13616</v>
      </c>
      <c r="J11" t="s">
        <v>13616</v>
      </c>
      <c r="K11">
        <v>3</v>
      </c>
    </row>
    <row r="12" spans="1:11" ht="14.4" customHeight="1" x14ac:dyDescent="0.3">
      <c r="A12" s="2" t="s">
        <v>38867</v>
      </c>
      <c r="B12" s="2" t="s">
        <v>38860</v>
      </c>
      <c r="C12" s="2" t="s">
        <v>38868</v>
      </c>
      <c r="D12" s="2" t="s">
        <v>38853</v>
      </c>
      <c r="E12" s="2" t="s">
        <v>38869</v>
      </c>
      <c r="F12" t="str">
        <f t="shared" si="0"/>
        <v>y</v>
      </c>
      <c r="G12" t="s">
        <v>38863</v>
      </c>
      <c r="H12" t="s">
        <v>13616</v>
      </c>
      <c r="I12" t="s">
        <v>13616</v>
      </c>
      <c r="J12" t="s">
        <v>13616</v>
      </c>
      <c r="K12">
        <v>3</v>
      </c>
    </row>
    <row r="13" spans="1:11" ht="14.4" customHeight="1" x14ac:dyDescent="0.3">
      <c r="A13" s="2" t="s">
        <v>38870</v>
      </c>
      <c r="B13" s="2" t="s">
        <v>38860</v>
      </c>
      <c r="C13" s="2" t="s">
        <v>38871</v>
      </c>
      <c r="D13" s="2" t="s">
        <v>38853</v>
      </c>
      <c r="E13" s="2" t="s">
        <v>38872</v>
      </c>
      <c r="F13" t="str">
        <f t="shared" si="0"/>
        <v>y</v>
      </c>
      <c r="G13" t="s">
        <v>38863</v>
      </c>
      <c r="H13" t="s">
        <v>13616</v>
      </c>
      <c r="I13" t="s">
        <v>13616</v>
      </c>
      <c r="J13" t="s">
        <v>13616</v>
      </c>
      <c r="K13">
        <v>3</v>
      </c>
    </row>
    <row r="14" spans="1:11" ht="14.4" customHeight="1" x14ac:dyDescent="0.3">
      <c r="A14" s="2" t="s">
        <v>38873</v>
      </c>
      <c r="B14" s="2" t="s">
        <v>38874</v>
      </c>
      <c r="C14" s="2" t="s">
        <v>38875</v>
      </c>
      <c r="D14" s="2" t="s">
        <v>38839</v>
      </c>
      <c r="E14" s="2" t="s">
        <v>38876</v>
      </c>
      <c r="F14" t="str">
        <f t="shared" si="0"/>
        <v>y</v>
      </c>
      <c r="G14" t="s">
        <v>38863</v>
      </c>
      <c r="H14" t="s">
        <v>13616</v>
      </c>
      <c r="I14" t="s">
        <v>13616</v>
      </c>
      <c r="J14" t="s">
        <v>13616</v>
      </c>
      <c r="K14">
        <v>2</v>
      </c>
    </row>
    <row r="15" spans="1:11" ht="14.4" customHeight="1" x14ac:dyDescent="0.3">
      <c r="A15" s="2" t="s">
        <v>38877</v>
      </c>
      <c r="B15" s="2" t="s">
        <v>38874</v>
      </c>
      <c r="C15" s="2" t="s">
        <v>38878</v>
      </c>
      <c r="D15" s="2" t="s">
        <v>38839</v>
      </c>
      <c r="E15" s="2" t="s">
        <v>38879</v>
      </c>
      <c r="F15" t="str">
        <f t="shared" si="0"/>
        <v>y</v>
      </c>
      <c r="G15" t="s">
        <v>38863</v>
      </c>
      <c r="H15" t="s">
        <v>13616</v>
      </c>
      <c r="I15" t="s">
        <v>13616</v>
      </c>
      <c r="J15" t="s">
        <v>13616</v>
      </c>
      <c r="K15">
        <v>2</v>
      </c>
    </row>
    <row r="16" spans="1:11" ht="14.4" customHeight="1" x14ac:dyDescent="0.3">
      <c r="A16" s="2" t="s">
        <v>38880</v>
      </c>
      <c r="B16" s="2" t="s">
        <v>38874</v>
      </c>
      <c r="C16" s="2" t="s">
        <v>38881</v>
      </c>
      <c r="D16" s="2" t="s">
        <v>38839</v>
      </c>
      <c r="E16" s="2" t="s">
        <v>38882</v>
      </c>
      <c r="F16" t="str">
        <f t="shared" si="0"/>
        <v>y</v>
      </c>
      <c r="G16" t="s">
        <v>38863</v>
      </c>
      <c r="H16" t="s">
        <v>13616</v>
      </c>
      <c r="I16" t="s">
        <v>13616</v>
      </c>
      <c r="J16" t="s">
        <v>13616</v>
      </c>
      <c r="K16">
        <v>2</v>
      </c>
    </row>
    <row r="17" spans="1:11" ht="14.4" customHeight="1" x14ac:dyDescent="0.3">
      <c r="A17" s="2" t="s">
        <v>38883</v>
      </c>
      <c r="B17" s="2" t="s">
        <v>38884</v>
      </c>
      <c r="C17" s="2" t="s">
        <v>38885</v>
      </c>
      <c r="D17" s="2" t="s">
        <v>38839</v>
      </c>
      <c r="E17" s="2" t="s">
        <v>38886</v>
      </c>
      <c r="F17" t="str">
        <f t="shared" si="0"/>
        <v>y</v>
      </c>
      <c r="G17" t="s">
        <v>38863</v>
      </c>
      <c r="H17" t="s">
        <v>13616</v>
      </c>
      <c r="I17" t="s">
        <v>13616</v>
      </c>
      <c r="J17" t="s">
        <v>13616</v>
      </c>
      <c r="K17">
        <v>2</v>
      </c>
    </row>
    <row r="18" spans="1:11" ht="14.4" customHeight="1" x14ac:dyDescent="0.3">
      <c r="A18" s="2" t="s">
        <v>38887</v>
      </c>
      <c r="B18" s="2" t="s">
        <v>38884</v>
      </c>
      <c r="C18" s="2" t="s">
        <v>38888</v>
      </c>
      <c r="D18" s="2" t="s">
        <v>38839</v>
      </c>
      <c r="E18" s="2" t="s">
        <v>38889</v>
      </c>
      <c r="F18" t="str">
        <f t="shared" si="0"/>
        <v>y</v>
      </c>
      <c r="G18" t="s">
        <v>38863</v>
      </c>
      <c r="H18" t="s">
        <v>13616</v>
      </c>
      <c r="I18" t="s">
        <v>13616</v>
      </c>
      <c r="J18" t="s">
        <v>13616</v>
      </c>
      <c r="K18">
        <v>2</v>
      </c>
    </row>
    <row r="19" spans="1:11" ht="14.4" customHeight="1" x14ac:dyDescent="0.3">
      <c r="A19" s="2" t="s">
        <v>38890</v>
      </c>
      <c r="B19" s="2" t="s">
        <v>38884</v>
      </c>
      <c r="C19" s="2" t="s">
        <v>38891</v>
      </c>
      <c r="D19" s="2" t="s">
        <v>38839</v>
      </c>
      <c r="E19" s="2" t="s">
        <v>38892</v>
      </c>
      <c r="F19" t="str">
        <f t="shared" si="0"/>
        <v>y</v>
      </c>
      <c r="G19" t="s">
        <v>38863</v>
      </c>
      <c r="H19" t="s">
        <v>13616</v>
      </c>
      <c r="I19" t="s">
        <v>13616</v>
      </c>
      <c r="J19" t="s">
        <v>13616</v>
      </c>
      <c r="K19">
        <v>2</v>
      </c>
    </row>
    <row r="20" spans="1:11" ht="14.4" customHeight="1" x14ac:dyDescent="0.3">
      <c r="A20" s="2" t="s">
        <v>38893</v>
      </c>
      <c r="B20" s="2" t="s">
        <v>38894</v>
      </c>
      <c r="C20" s="2" t="s">
        <v>38895</v>
      </c>
      <c r="D20" s="2" t="s">
        <v>38839</v>
      </c>
      <c r="E20" s="2" t="s">
        <v>38896</v>
      </c>
      <c r="F20" t="str">
        <f t="shared" si="0"/>
        <v>y</v>
      </c>
      <c r="G20" t="s">
        <v>38863</v>
      </c>
      <c r="H20" t="s">
        <v>13616</v>
      </c>
      <c r="I20" t="s">
        <v>13616</v>
      </c>
      <c r="J20" t="s">
        <v>13616</v>
      </c>
      <c r="K20">
        <v>2</v>
      </c>
    </row>
    <row r="21" spans="1:11" ht="14.4" customHeight="1" x14ac:dyDescent="0.3">
      <c r="A21" s="2" t="s">
        <v>38897</v>
      </c>
      <c r="B21" s="2" t="s">
        <v>38894</v>
      </c>
      <c r="C21" s="2" t="s">
        <v>38898</v>
      </c>
      <c r="D21" s="2" t="s">
        <v>38839</v>
      </c>
      <c r="E21" s="2" t="s">
        <v>38899</v>
      </c>
      <c r="F21" t="str">
        <f t="shared" si="0"/>
        <v>y</v>
      </c>
      <c r="G21" t="s">
        <v>38863</v>
      </c>
      <c r="H21" t="s">
        <v>13616</v>
      </c>
      <c r="I21" t="s">
        <v>13616</v>
      </c>
      <c r="J21" t="s">
        <v>13616</v>
      </c>
      <c r="K21">
        <v>2</v>
      </c>
    </row>
    <row r="22" spans="1:11" ht="14.4" customHeight="1" x14ac:dyDescent="0.3">
      <c r="A22" s="2" t="s">
        <v>38900</v>
      </c>
      <c r="B22" s="2" t="s">
        <v>38901</v>
      </c>
      <c r="C22" s="2" t="s">
        <v>38902</v>
      </c>
      <c r="D22" s="2" t="s">
        <v>38853</v>
      </c>
      <c r="E22" s="2" t="s">
        <v>38903</v>
      </c>
      <c r="F22" t="str">
        <f t="shared" si="0"/>
        <v/>
      </c>
      <c r="H22" s="39" t="s">
        <v>13568</v>
      </c>
      <c r="I22" t="s">
        <v>13568</v>
      </c>
      <c r="J22" s="39" t="s">
        <v>13568</v>
      </c>
      <c r="K22">
        <v>3</v>
      </c>
    </row>
    <row r="23" spans="1:11" ht="14.4" customHeight="1" x14ac:dyDescent="0.3">
      <c r="A23" s="2" t="s">
        <v>38904</v>
      </c>
      <c r="B23" s="2" t="s">
        <v>38905</v>
      </c>
      <c r="C23" s="2" t="s">
        <v>38906</v>
      </c>
      <c r="D23" s="2" t="s">
        <v>38853</v>
      </c>
      <c r="E23" s="2" t="s">
        <v>38907</v>
      </c>
      <c r="F23" t="str">
        <f t="shared" si="0"/>
        <v>y</v>
      </c>
      <c r="G23" t="s">
        <v>38908</v>
      </c>
      <c r="H23" t="s">
        <v>13616</v>
      </c>
      <c r="I23" t="s">
        <v>13616</v>
      </c>
      <c r="J23" t="s">
        <v>13616</v>
      </c>
      <c r="K23">
        <v>3</v>
      </c>
    </row>
    <row r="24" spans="1:11" ht="14.4" customHeight="1" x14ac:dyDescent="0.3">
      <c r="A24" s="2" t="s">
        <v>38909</v>
      </c>
      <c r="B24" s="2" t="s">
        <v>38905</v>
      </c>
      <c r="C24" s="2" t="s">
        <v>38910</v>
      </c>
      <c r="D24" s="2" t="s">
        <v>38853</v>
      </c>
      <c r="E24" s="2" t="s">
        <v>38911</v>
      </c>
      <c r="F24" t="str">
        <f t="shared" si="0"/>
        <v>y</v>
      </c>
      <c r="G24" t="s">
        <v>38908</v>
      </c>
      <c r="H24" t="s">
        <v>13616</v>
      </c>
      <c r="I24" t="s">
        <v>13616</v>
      </c>
      <c r="J24" t="s">
        <v>13616</v>
      </c>
      <c r="K24">
        <v>3</v>
      </c>
    </row>
    <row r="25" spans="1:11" ht="14.4" customHeight="1" x14ac:dyDescent="0.3">
      <c r="A25" s="2" t="s">
        <v>38912</v>
      </c>
      <c r="B25" s="2" t="s">
        <v>38905</v>
      </c>
      <c r="C25" s="2" t="s">
        <v>38913</v>
      </c>
      <c r="D25" s="2" t="s">
        <v>38853</v>
      </c>
      <c r="E25" s="2" t="s">
        <v>38914</v>
      </c>
      <c r="F25" t="str">
        <f t="shared" si="0"/>
        <v>y</v>
      </c>
      <c r="G25" t="s">
        <v>38908</v>
      </c>
      <c r="H25" t="s">
        <v>13616</v>
      </c>
      <c r="I25" t="s">
        <v>13616</v>
      </c>
      <c r="J25" t="s">
        <v>13616</v>
      </c>
      <c r="K25">
        <v>3</v>
      </c>
    </row>
    <row r="26" spans="1:11" ht="14.4" customHeight="1" x14ac:dyDescent="0.3">
      <c r="A26" s="2" t="s">
        <v>38915</v>
      </c>
      <c r="B26" s="2" t="s">
        <v>38905</v>
      </c>
      <c r="C26" s="2" t="s">
        <v>38916</v>
      </c>
      <c r="D26" s="2" t="s">
        <v>38853</v>
      </c>
      <c r="E26" s="2" t="s">
        <v>38917</v>
      </c>
      <c r="F26" t="str">
        <f t="shared" si="0"/>
        <v>y</v>
      </c>
      <c r="G26" t="s">
        <v>38908</v>
      </c>
      <c r="H26" t="s">
        <v>13616</v>
      </c>
      <c r="I26" t="s">
        <v>13616</v>
      </c>
      <c r="J26" t="s">
        <v>13616</v>
      </c>
      <c r="K26">
        <v>3</v>
      </c>
    </row>
    <row r="27" spans="1:11" ht="14.4" customHeight="1" x14ac:dyDescent="0.3">
      <c r="A27" s="2" t="s">
        <v>38918</v>
      </c>
      <c r="B27" s="2" t="s">
        <v>38905</v>
      </c>
      <c r="C27" s="2" t="s">
        <v>38919</v>
      </c>
      <c r="D27" s="2" t="s">
        <v>38853</v>
      </c>
      <c r="E27" s="2" t="s">
        <v>38920</v>
      </c>
      <c r="F27" t="str">
        <f t="shared" si="0"/>
        <v>y</v>
      </c>
      <c r="G27" t="s">
        <v>38908</v>
      </c>
      <c r="H27" t="s">
        <v>13616</v>
      </c>
      <c r="I27" t="s">
        <v>13616</v>
      </c>
      <c r="J27" t="s">
        <v>13616</v>
      </c>
      <c r="K27">
        <v>3</v>
      </c>
    </row>
    <row r="28" spans="1:11" ht="14.4" customHeight="1" x14ac:dyDescent="0.3">
      <c r="A28" s="2" t="s">
        <v>38921</v>
      </c>
      <c r="B28" s="2" t="s">
        <v>38905</v>
      </c>
      <c r="C28" s="2" t="s">
        <v>38922</v>
      </c>
      <c r="D28" s="2" t="s">
        <v>38853</v>
      </c>
      <c r="E28" s="2" t="s">
        <v>38923</v>
      </c>
      <c r="F28" t="str">
        <f t="shared" si="0"/>
        <v>y</v>
      </c>
      <c r="G28" t="s">
        <v>38908</v>
      </c>
      <c r="H28" t="s">
        <v>13616</v>
      </c>
      <c r="I28" t="s">
        <v>13616</v>
      </c>
      <c r="J28" t="s">
        <v>13616</v>
      </c>
      <c r="K28">
        <v>3</v>
      </c>
    </row>
    <row r="29" spans="1:11" ht="14.4" customHeight="1" x14ac:dyDescent="0.3">
      <c r="A29" s="2" t="s">
        <v>38924</v>
      </c>
      <c r="B29" s="2" t="s">
        <v>38905</v>
      </c>
      <c r="C29" s="2" t="s">
        <v>38925</v>
      </c>
      <c r="D29" s="2" t="s">
        <v>38839</v>
      </c>
      <c r="E29" s="2" t="s">
        <v>38926</v>
      </c>
      <c r="F29" t="str">
        <f t="shared" si="0"/>
        <v>y</v>
      </c>
      <c r="G29" t="s">
        <v>38908</v>
      </c>
      <c r="H29" t="s">
        <v>13616</v>
      </c>
      <c r="I29" t="s">
        <v>13616</v>
      </c>
      <c r="J29" t="s">
        <v>13616</v>
      </c>
      <c r="K29">
        <v>2</v>
      </c>
    </row>
    <row r="30" spans="1:11" ht="14.4" customHeight="1" x14ac:dyDescent="0.3">
      <c r="A30" s="2" t="s">
        <v>38927</v>
      </c>
      <c r="B30" s="2" t="s">
        <v>38905</v>
      </c>
      <c r="C30" s="2" t="s">
        <v>38928</v>
      </c>
      <c r="D30" s="2" t="s">
        <v>38853</v>
      </c>
      <c r="E30" s="2" t="s">
        <v>38929</v>
      </c>
      <c r="F30" t="str">
        <f t="shared" si="0"/>
        <v>y</v>
      </c>
      <c r="G30" t="s">
        <v>38908</v>
      </c>
      <c r="H30" t="s">
        <v>13616</v>
      </c>
      <c r="I30" t="s">
        <v>13616</v>
      </c>
      <c r="J30" t="s">
        <v>13616</v>
      </c>
      <c r="K30">
        <v>3</v>
      </c>
    </row>
    <row r="31" spans="1:11" ht="14.4" customHeight="1" x14ac:dyDescent="0.3">
      <c r="A31" s="2" t="s">
        <v>38930</v>
      </c>
      <c r="B31" s="2" t="s">
        <v>38905</v>
      </c>
      <c r="C31" s="2" t="s">
        <v>38931</v>
      </c>
      <c r="D31" s="2" t="s">
        <v>38853</v>
      </c>
      <c r="E31" s="2" t="s">
        <v>38932</v>
      </c>
      <c r="F31" t="str">
        <f t="shared" si="0"/>
        <v>y</v>
      </c>
      <c r="G31" t="s">
        <v>38908</v>
      </c>
      <c r="H31" t="s">
        <v>13616</v>
      </c>
      <c r="I31" t="s">
        <v>13616</v>
      </c>
      <c r="J31" t="s">
        <v>13616</v>
      </c>
      <c r="K31">
        <v>3</v>
      </c>
    </row>
    <row r="32" spans="1:11" ht="14.4" customHeight="1" x14ac:dyDescent="0.3">
      <c r="A32" s="2" t="s">
        <v>38933</v>
      </c>
      <c r="B32" s="2" t="s">
        <v>38934</v>
      </c>
      <c r="C32" s="2" t="s">
        <v>38935</v>
      </c>
      <c r="D32" s="2" t="s">
        <v>38839</v>
      </c>
      <c r="E32" s="2" t="s">
        <v>38936</v>
      </c>
      <c r="F32" t="str">
        <f t="shared" si="0"/>
        <v/>
      </c>
      <c r="H32" s="39" t="s">
        <v>13568</v>
      </c>
      <c r="I32" t="s">
        <v>13568</v>
      </c>
      <c r="J32" s="39" t="s">
        <v>13568</v>
      </c>
      <c r="K32">
        <v>2</v>
      </c>
    </row>
    <row r="33" spans="1:11" ht="14.4" customHeight="1" x14ac:dyDescent="0.3">
      <c r="A33" s="2" t="s">
        <v>38937</v>
      </c>
      <c r="B33" s="2" t="s">
        <v>38934</v>
      </c>
      <c r="C33" s="2" t="s">
        <v>38938</v>
      </c>
      <c r="D33" s="2" t="s">
        <v>38839</v>
      </c>
      <c r="E33" s="2" t="s">
        <v>38939</v>
      </c>
      <c r="F33" t="str">
        <f t="shared" si="0"/>
        <v/>
      </c>
      <c r="H33" s="39" t="s">
        <v>13568</v>
      </c>
      <c r="I33" t="s">
        <v>13568</v>
      </c>
      <c r="J33" s="39" t="s">
        <v>13568</v>
      </c>
      <c r="K33">
        <v>2</v>
      </c>
    </row>
    <row r="34" spans="1:11" ht="14.4" customHeight="1" x14ac:dyDescent="0.3">
      <c r="A34" s="2" t="s">
        <v>38940</v>
      </c>
      <c r="B34" s="2" t="s">
        <v>38941</v>
      </c>
      <c r="C34" s="2" t="s">
        <v>38942</v>
      </c>
      <c r="D34" s="2" t="s">
        <v>38943</v>
      </c>
      <c r="E34" s="2" t="s">
        <v>38944</v>
      </c>
      <c r="F34" t="str">
        <f t="shared" si="0"/>
        <v>y</v>
      </c>
      <c r="G34" t="s">
        <v>38908</v>
      </c>
      <c r="H34" t="s">
        <v>13616</v>
      </c>
      <c r="I34" t="s">
        <v>13616</v>
      </c>
      <c r="J34" t="s">
        <v>13616</v>
      </c>
      <c r="K34">
        <v>12</v>
      </c>
    </row>
    <row r="35" spans="1:11" ht="14.4" customHeight="1" x14ac:dyDescent="0.3">
      <c r="A35" s="2" t="s">
        <v>38945</v>
      </c>
      <c r="B35" s="2" t="s">
        <v>5436</v>
      </c>
      <c r="C35" s="2" t="s">
        <v>38946</v>
      </c>
      <c r="D35" s="2" t="s">
        <v>38839</v>
      </c>
      <c r="E35" s="2" t="s">
        <v>38947</v>
      </c>
      <c r="F35" t="str">
        <f t="shared" si="0"/>
        <v>y</v>
      </c>
      <c r="G35" t="s">
        <v>38908</v>
      </c>
      <c r="H35" t="s">
        <v>13616</v>
      </c>
      <c r="I35" t="s">
        <v>13616</v>
      </c>
      <c r="J35" t="s">
        <v>13616</v>
      </c>
      <c r="K35">
        <v>2</v>
      </c>
    </row>
    <row r="36" spans="1:11" ht="14.4" customHeight="1" x14ac:dyDescent="0.3">
      <c r="A36" s="2" t="s">
        <v>38948</v>
      </c>
      <c r="B36" s="2" t="s">
        <v>5436</v>
      </c>
      <c r="C36" s="2" t="s">
        <v>38949</v>
      </c>
      <c r="D36" s="2" t="s">
        <v>38839</v>
      </c>
      <c r="E36" s="2" t="s">
        <v>38950</v>
      </c>
      <c r="F36" t="str">
        <f t="shared" si="0"/>
        <v>y</v>
      </c>
      <c r="G36" t="s">
        <v>38908</v>
      </c>
      <c r="H36" t="s">
        <v>13616</v>
      </c>
      <c r="I36" t="s">
        <v>13616</v>
      </c>
      <c r="J36" t="s">
        <v>13616</v>
      </c>
      <c r="K36">
        <v>2</v>
      </c>
    </row>
    <row r="37" spans="1:11" ht="14.4" customHeight="1" x14ac:dyDescent="0.3">
      <c r="A37" s="2" t="s">
        <v>38951</v>
      </c>
      <c r="B37" s="2" t="s">
        <v>5436</v>
      </c>
      <c r="C37" s="2" t="s">
        <v>38952</v>
      </c>
      <c r="D37" s="2" t="s">
        <v>38839</v>
      </c>
      <c r="E37" s="2" t="s">
        <v>38953</v>
      </c>
      <c r="F37" t="str">
        <f t="shared" ref="F37:F68" si="1">IF(COUNTIF(H37:J37,"used")&gt;0,"y","")</f>
        <v>y</v>
      </c>
      <c r="G37" t="s">
        <v>38908</v>
      </c>
      <c r="H37" t="s">
        <v>13616</v>
      </c>
      <c r="I37" t="s">
        <v>13616</v>
      </c>
      <c r="J37" t="s">
        <v>13616</v>
      </c>
      <c r="K37">
        <v>2</v>
      </c>
    </row>
    <row r="38" spans="1:11" ht="14.4" customHeight="1" x14ac:dyDescent="0.3">
      <c r="A38" s="2" t="s">
        <v>38954</v>
      </c>
      <c r="B38" s="2" t="s">
        <v>5436</v>
      </c>
      <c r="C38" s="2" t="s">
        <v>38955</v>
      </c>
      <c r="D38" s="2" t="s">
        <v>38839</v>
      </c>
      <c r="E38" s="2" t="s">
        <v>38956</v>
      </c>
      <c r="F38" t="str">
        <f t="shared" si="1"/>
        <v>y</v>
      </c>
      <c r="G38" t="s">
        <v>38908</v>
      </c>
      <c r="H38" t="s">
        <v>13616</v>
      </c>
      <c r="I38" t="s">
        <v>13616</v>
      </c>
      <c r="J38" t="s">
        <v>13616</v>
      </c>
      <c r="K38">
        <v>2</v>
      </c>
    </row>
    <row r="39" spans="1:11" ht="14.4" customHeight="1" x14ac:dyDescent="0.3">
      <c r="A39" s="2" t="s">
        <v>38957</v>
      </c>
      <c r="B39" s="2" t="s">
        <v>5436</v>
      </c>
      <c r="C39" s="2" t="s">
        <v>38958</v>
      </c>
      <c r="D39" s="2" t="s">
        <v>38839</v>
      </c>
      <c r="E39" s="2" t="s">
        <v>38959</v>
      </c>
      <c r="F39" t="str">
        <f t="shared" si="1"/>
        <v>y</v>
      </c>
      <c r="G39" t="s">
        <v>38908</v>
      </c>
      <c r="H39" t="s">
        <v>13616</v>
      </c>
      <c r="I39" t="s">
        <v>13616</v>
      </c>
      <c r="J39" t="s">
        <v>13616</v>
      </c>
      <c r="K39">
        <v>2</v>
      </c>
    </row>
    <row r="40" spans="1:11" ht="14.4" customHeight="1" x14ac:dyDescent="0.3">
      <c r="A40" s="2" t="s">
        <v>38960</v>
      </c>
      <c r="B40" s="2" t="s">
        <v>5436</v>
      </c>
      <c r="C40" s="2" t="s">
        <v>38961</v>
      </c>
      <c r="D40" s="2" t="s">
        <v>38839</v>
      </c>
      <c r="E40" s="2" t="s">
        <v>38962</v>
      </c>
      <c r="F40" t="str">
        <f t="shared" si="1"/>
        <v>y</v>
      </c>
      <c r="G40" t="s">
        <v>38908</v>
      </c>
      <c r="H40" t="s">
        <v>13616</v>
      </c>
      <c r="I40" t="s">
        <v>13616</v>
      </c>
      <c r="J40" t="s">
        <v>13616</v>
      </c>
      <c r="K40">
        <v>2</v>
      </c>
    </row>
    <row r="41" spans="1:11" ht="14.4" customHeight="1" x14ac:dyDescent="0.3">
      <c r="A41" s="2" t="s">
        <v>38963</v>
      </c>
      <c r="B41" s="2" t="s">
        <v>5436</v>
      </c>
      <c r="C41" s="2" t="s">
        <v>38964</v>
      </c>
      <c r="D41" s="2" t="s">
        <v>38839</v>
      </c>
      <c r="E41" s="2" t="s">
        <v>38965</v>
      </c>
      <c r="F41" t="str">
        <f t="shared" si="1"/>
        <v>y</v>
      </c>
      <c r="G41" t="s">
        <v>38908</v>
      </c>
      <c r="H41" t="s">
        <v>13616</v>
      </c>
      <c r="I41" t="s">
        <v>13616</v>
      </c>
      <c r="J41" t="s">
        <v>13616</v>
      </c>
      <c r="K41">
        <v>2</v>
      </c>
    </row>
    <row r="42" spans="1:11" ht="14.4" customHeight="1" x14ac:dyDescent="0.3">
      <c r="A42" s="2" t="s">
        <v>38966</v>
      </c>
      <c r="B42" s="2" t="s">
        <v>5436</v>
      </c>
      <c r="C42" s="2" t="s">
        <v>38967</v>
      </c>
      <c r="D42" s="2" t="s">
        <v>38839</v>
      </c>
      <c r="E42" s="2" t="s">
        <v>38968</v>
      </c>
      <c r="F42" t="str">
        <f t="shared" si="1"/>
        <v>y</v>
      </c>
      <c r="G42" t="s">
        <v>38908</v>
      </c>
      <c r="H42" t="s">
        <v>13616</v>
      </c>
      <c r="I42" t="s">
        <v>13616</v>
      </c>
      <c r="J42" t="s">
        <v>13616</v>
      </c>
      <c r="K42">
        <v>2</v>
      </c>
    </row>
    <row r="43" spans="1:11" ht="14.4" customHeight="1" x14ac:dyDescent="0.3">
      <c r="A43" s="2" t="s">
        <v>38969</v>
      </c>
      <c r="B43" s="2" t="s">
        <v>5436</v>
      </c>
      <c r="C43" s="2" t="s">
        <v>38970</v>
      </c>
      <c r="D43" s="2" t="s">
        <v>38839</v>
      </c>
      <c r="E43" s="2" t="s">
        <v>38971</v>
      </c>
      <c r="F43" t="str">
        <f t="shared" si="1"/>
        <v>y</v>
      </c>
      <c r="G43" t="s">
        <v>38908</v>
      </c>
      <c r="H43" t="s">
        <v>13616</v>
      </c>
      <c r="I43" t="s">
        <v>13616</v>
      </c>
      <c r="J43" t="s">
        <v>13616</v>
      </c>
      <c r="K43">
        <v>2</v>
      </c>
    </row>
    <row r="44" spans="1:11" ht="14.4" customHeight="1" x14ac:dyDescent="0.3">
      <c r="A44" s="2" t="s">
        <v>38972</v>
      </c>
      <c r="B44" s="2" t="s">
        <v>38973</v>
      </c>
      <c r="C44" s="2" t="s">
        <v>38974</v>
      </c>
      <c r="D44" s="2" t="s">
        <v>38853</v>
      </c>
      <c r="E44" s="2" t="s">
        <v>38975</v>
      </c>
      <c r="F44" t="str">
        <f t="shared" si="1"/>
        <v>y</v>
      </c>
      <c r="G44" t="s">
        <v>38908</v>
      </c>
      <c r="H44" t="s">
        <v>13616</v>
      </c>
      <c r="I44" t="s">
        <v>13616</v>
      </c>
      <c r="J44" t="s">
        <v>13616</v>
      </c>
      <c r="K44">
        <v>3</v>
      </c>
    </row>
    <row r="45" spans="1:11" ht="14.4" customHeight="1" x14ac:dyDescent="0.3">
      <c r="A45" s="2" t="s">
        <v>38976</v>
      </c>
      <c r="B45" s="2" t="s">
        <v>38973</v>
      </c>
      <c r="C45" s="2" t="s">
        <v>38977</v>
      </c>
      <c r="D45" s="2" t="s">
        <v>38853</v>
      </c>
      <c r="E45" s="2" t="s">
        <v>38978</v>
      </c>
      <c r="F45" t="str">
        <f t="shared" si="1"/>
        <v>y</v>
      </c>
      <c r="G45" t="s">
        <v>38908</v>
      </c>
      <c r="H45" t="s">
        <v>13616</v>
      </c>
      <c r="I45" t="s">
        <v>13616</v>
      </c>
      <c r="J45" t="s">
        <v>13616</v>
      </c>
      <c r="K45">
        <v>3</v>
      </c>
    </row>
    <row r="46" spans="1:11" ht="14.4" customHeight="1" x14ac:dyDescent="0.3">
      <c r="A46" s="2" t="s">
        <v>38979</v>
      </c>
      <c r="B46" s="2" t="s">
        <v>38973</v>
      </c>
      <c r="C46" s="2" t="s">
        <v>38980</v>
      </c>
      <c r="D46" s="2" t="s">
        <v>38853</v>
      </c>
      <c r="E46" s="2" t="s">
        <v>38981</v>
      </c>
      <c r="F46" t="str">
        <f t="shared" si="1"/>
        <v>y</v>
      </c>
      <c r="G46" t="s">
        <v>38908</v>
      </c>
      <c r="H46" t="s">
        <v>13616</v>
      </c>
      <c r="I46" t="s">
        <v>13616</v>
      </c>
      <c r="J46" t="s">
        <v>13616</v>
      </c>
      <c r="K46">
        <v>3</v>
      </c>
    </row>
    <row r="47" spans="1:11" ht="14.4" customHeight="1" x14ac:dyDescent="0.3">
      <c r="A47" s="2" t="s">
        <v>38982</v>
      </c>
      <c r="B47" s="2" t="s">
        <v>38983</v>
      </c>
      <c r="C47" s="2" t="s">
        <v>38984</v>
      </c>
      <c r="D47" s="2" t="s">
        <v>38985</v>
      </c>
      <c r="E47" s="2" t="s">
        <v>38986</v>
      </c>
      <c r="F47" t="str">
        <f t="shared" si="1"/>
        <v>y</v>
      </c>
      <c r="G47" t="s">
        <v>38987</v>
      </c>
      <c r="H47" t="s">
        <v>13616</v>
      </c>
      <c r="I47" t="s">
        <v>13616</v>
      </c>
      <c r="J47" t="s">
        <v>13616</v>
      </c>
      <c r="K47">
        <v>1</v>
      </c>
    </row>
    <row r="48" spans="1:11" ht="14.4" customHeight="1" x14ac:dyDescent="0.3">
      <c r="A48" s="2" t="s">
        <v>38988</v>
      </c>
      <c r="B48" s="2" t="s">
        <v>38983</v>
      </c>
      <c r="C48" s="2" t="s">
        <v>38989</v>
      </c>
      <c r="D48" s="2" t="s">
        <v>38985</v>
      </c>
      <c r="E48" s="2" t="s">
        <v>38990</v>
      </c>
      <c r="F48" t="str">
        <f t="shared" si="1"/>
        <v>y</v>
      </c>
      <c r="G48" t="s">
        <v>38987</v>
      </c>
      <c r="H48" t="s">
        <v>13616</v>
      </c>
      <c r="I48" t="s">
        <v>13616</v>
      </c>
      <c r="J48" t="s">
        <v>13616</v>
      </c>
      <c r="K48">
        <v>1</v>
      </c>
    </row>
    <row r="49" spans="1:11" ht="14.4" customHeight="1" x14ac:dyDescent="0.3">
      <c r="A49" s="2" t="s">
        <v>38991</v>
      </c>
      <c r="B49" s="2" t="s">
        <v>38983</v>
      </c>
      <c r="C49" s="2" t="s">
        <v>38992</v>
      </c>
      <c r="D49" s="2" t="s">
        <v>38985</v>
      </c>
      <c r="E49" s="2" t="s">
        <v>38993</v>
      </c>
      <c r="F49" t="str">
        <f t="shared" si="1"/>
        <v>y</v>
      </c>
      <c r="G49" t="s">
        <v>38987</v>
      </c>
      <c r="H49" t="s">
        <v>13616</v>
      </c>
      <c r="I49" t="s">
        <v>13616</v>
      </c>
      <c r="J49" t="s">
        <v>13616</v>
      </c>
      <c r="K49">
        <v>1</v>
      </c>
    </row>
    <row r="50" spans="1:11" ht="14.4" customHeight="1" x14ac:dyDescent="0.3">
      <c r="A50" s="2" t="s">
        <v>38994</v>
      </c>
      <c r="B50" s="2" t="s">
        <v>38983</v>
      </c>
      <c r="C50" s="2" t="s">
        <v>38995</v>
      </c>
      <c r="D50" s="2" t="s">
        <v>38985</v>
      </c>
      <c r="E50" s="2" t="s">
        <v>38996</v>
      </c>
      <c r="F50" t="str">
        <f t="shared" si="1"/>
        <v>y</v>
      </c>
      <c r="G50" t="s">
        <v>38987</v>
      </c>
      <c r="H50" t="s">
        <v>13616</v>
      </c>
      <c r="I50" t="s">
        <v>13616</v>
      </c>
      <c r="J50" t="s">
        <v>13616</v>
      </c>
      <c r="K50">
        <v>1</v>
      </c>
    </row>
    <row r="51" spans="1:11" ht="14.4" customHeight="1" x14ac:dyDescent="0.3">
      <c r="A51" s="2" t="s">
        <v>38997</v>
      </c>
      <c r="B51" s="2" t="s">
        <v>38983</v>
      </c>
      <c r="C51" s="2" t="s">
        <v>38998</v>
      </c>
      <c r="D51" s="2" t="s">
        <v>38985</v>
      </c>
      <c r="E51" s="2" t="s">
        <v>38999</v>
      </c>
      <c r="F51" t="str">
        <f t="shared" si="1"/>
        <v>y</v>
      </c>
      <c r="G51" t="s">
        <v>38987</v>
      </c>
      <c r="H51" t="s">
        <v>13616</v>
      </c>
      <c r="I51" t="s">
        <v>13616</v>
      </c>
      <c r="J51" t="s">
        <v>13616</v>
      </c>
      <c r="K51">
        <v>1</v>
      </c>
    </row>
    <row r="52" spans="1:11" ht="14.4" customHeight="1" x14ac:dyDescent="0.3">
      <c r="A52" s="2" t="s">
        <v>39000</v>
      </c>
      <c r="B52" s="2" t="s">
        <v>38983</v>
      </c>
      <c r="C52" s="2" t="s">
        <v>39001</v>
      </c>
      <c r="D52" s="2" t="s">
        <v>38985</v>
      </c>
      <c r="E52" s="2" t="s">
        <v>39002</v>
      </c>
      <c r="F52" t="str">
        <f t="shared" si="1"/>
        <v>y</v>
      </c>
      <c r="G52" t="s">
        <v>38987</v>
      </c>
      <c r="H52" t="s">
        <v>13616</v>
      </c>
      <c r="I52" t="s">
        <v>13616</v>
      </c>
      <c r="J52" t="s">
        <v>13616</v>
      </c>
      <c r="K52">
        <v>1</v>
      </c>
    </row>
    <row r="53" spans="1:11" ht="14.4" customHeight="1" x14ac:dyDescent="0.3">
      <c r="A53" s="2" t="s">
        <v>39003</v>
      </c>
      <c r="B53" s="2" t="s">
        <v>38983</v>
      </c>
      <c r="C53" s="2" t="s">
        <v>39004</v>
      </c>
      <c r="D53" s="2" t="s">
        <v>38985</v>
      </c>
      <c r="E53" s="2" t="s">
        <v>39004</v>
      </c>
      <c r="F53" t="str">
        <f t="shared" si="1"/>
        <v>y</v>
      </c>
      <c r="G53" t="s">
        <v>38987</v>
      </c>
      <c r="H53" t="s">
        <v>13616</v>
      </c>
      <c r="I53" t="s">
        <v>13616</v>
      </c>
      <c r="J53" t="s">
        <v>13616</v>
      </c>
      <c r="K53">
        <v>1</v>
      </c>
    </row>
    <row r="54" spans="1:11" ht="14.4" customHeight="1" x14ac:dyDescent="0.3">
      <c r="A54" s="2" t="s">
        <v>39005</v>
      </c>
      <c r="B54" s="2" t="s">
        <v>38983</v>
      </c>
      <c r="C54" s="2" t="s">
        <v>39006</v>
      </c>
      <c r="D54" s="2" t="s">
        <v>38985</v>
      </c>
      <c r="E54" s="2" t="s">
        <v>39007</v>
      </c>
      <c r="F54" t="str">
        <f t="shared" si="1"/>
        <v>y</v>
      </c>
      <c r="G54" t="s">
        <v>38987</v>
      </c>
      <c r="H54" t="s">
        <v>13616</v>
      </c>
      <c r="I54" t="s">
        <v>13616</v>
      </c>
      <c r="J54" t="s">
        <v>13616</v>
      </c>
      <c r="K54">
        <v>1</v>
      </c>
    </row>
    <row r="55" spans="1:11" ht="14.4" customHeight="1" x14ac:dyDescent="0.3">
      <c r="A55" s="2" t="s">
        <v>39008</v>
      </c>
      <c r="B55" s="2" t="s">
        <v>38983</v>
      </c>
      <c r="C55" s="2" t="s">
        <v>39009</v>
      </c>
      <c r="D55" s="2" t="s">
        <v>38985</v>
      </c>
      <c r="E55" s="2" t="s">
        <v>39009</v>
      </c>
      <c r="F55" t="str">
        <f t="shared" si="1"/>
        <v>y</v>
      </c>
      <c r="G55" t="s">
        <v>38987</v>
      </c>
      <c r="H55" t="s">
        <v>13616</v>
      </c>
      <c r="I55" t="s">
        <v>13616</v>
      </c>
      <c r="J55" t="s">
        <v>13616</v>
      </c>
      <c r="K55">
        <v>1</v>
      </c>
    </row>
    <row r="56" spans="1:11" ht="14.4" customHeight="1" x14ac:dyDescent="0.3">
      <c r="A56" s="2" t="s">
        <v>39010</v>
      </c>
      <c r="B56" s="2" t="s">
        <v>38983</v>
      </c>
      <c r="C56" s="2" t="s">
        <v>39011</v>
      </c>
      <c r="D56" s="2" t="s">
        <v>38985</v>
      </c>
      <c r="E56" s="2" t="s">
        <v>39011</v>
      </c>
      <c r="F56" t="str">
        <f t="shared" si="1"/>
        <v>y</v>
      </c>
      <c r="G56" t="s">
        <v>38987</v>
      </c>
      <c r="H56" t="s">
        <v>13616</v>
      </c>
      <c r="I56" t="s">
        <v>13616</v>
      </c>
      <c r="J56" t="s">
        <v>13616</v>
      </c>
      <c r="K56">
        <v>1</v>
      </c>
    </row>
    <row r="57" spans="1:11" ht="14.4" customHeight="1" x14ac:dyDescent="0.3">
      <c r="A57" s="2" t="s">
        <v>39012</v>
      </c>
      <c r="B57" s="2" t="s">
        <v>39013</v>
      </c>
      <c r="C57" s="2" t="s">
        <v>39014</v>
      </c>
      <c r="D57" s="2" t="s">
        <v>39015</v>
      </c>
      <c r="E57" s="2" t="s">
        <v>39016</v>
      </c>
      <c r="F57" t="str">
        <f t="shared" si="1"/>
        <v>y</v>
      </c>
      <c r="G57" t="s">
        <v>38987</v>
      </c>
      <c r="H57" t="s">
        <v>13616</v>
      </c>
      <c r="I57" t="s">
        <v>13616</v>
      </c>
      <c r="J57" t="s">
        <v>13616</v>
      </c>
      <c r="K57">
        <v>13</v>
      </c>
    </row>
    <row r="58" spans="1:11" ht="14.4" customHeight="1" x14ac:dyDescent="0.3">
      <c r="A58" s="2" t="s">
        <v>39017</v>
      </c>
      <c r="B58" s="2" t="s">
        <v>22245</v>
      </c>
      <c r="C58" s="2" t="s">
        <v>39018</v>
      </c>
      <c r="D58" s="2" t="s">
        <v>39019</v>
      </c>
      <c r="E58" s="2" t="s">
        <v>39018</v>
      </c>
      <c r="F58" t="str">
        <f t="shared" si="1"/>
        <v>y</v>
      </c>
      <c r="G58" t="s">
        <v>38987</v>
      </c>
      <c r="H58" t="s">
        <v>13616</v>
      </c>
      <c r="I58" t="s">
        <v>13616</v>
      </c>
      <c r="J58" t="s">
        <v>13616</v>
      </c>
      <c r="K58">
        <v>5</v>
      </c>
    </row>
    <row r="59" spans="1:11" ht="14.4" customHeight="1" x14ac:dyDescent="0.3">
      <c r="A59" s="2" t="s">
        <v>39020</v>
      </c>
      <c r="B59" s="2" t="s">
        <v>22245</v>
      </c>
      <c r="C59" s="2" t="s">
        <v>39021</v>
      </c>
      <c r="D59" s="2" t="s">
        <v>39019</v>
      </c>
      <c r="E59" s="2" t="s">
        <v>39022</v>
      </c>
      <c r="F59" t="str">
        <f t="shared" si="1"/>
        <v>y</v>
      </c>
      <c r="G59" t="s">
        <v>38987</v>
      </c>
      <c r="H59" t="s">
        <v>13616</v>
      </c>
      <c r="I59" t="s">
        <v>13616</v>
      </c>
      <c r="J59" t="s">
        <v>13616</v>
      </c>
      <c r="K59">
        <v>5</v>
      </c>
    </row>
    <row r="60" spans="1:11" ht="14.4" customHeight="1" x14ac:dyDescent="0.3">
      <c r="A60" s="2" t="s">
        <v>7802</v>
      </c>
      <c r="B60" s="2" t="s">
        <v>22245</v>
      </c>
      <c r="C60" s="2" t="s">
        <v>39023</v>
      </c>
      <c r="D60" s="2" t="s">
        <v>39019</v>
      </c>
      <c r="E60" s="2" t="s">
        <v>39023</v>
      </c>
      <c r="F60" t="str">
        <f t="shared" si="1"/>
        <v>y</v>
      </c>
      <c r="G60" t="s">
        <v>38987</v>
      </c>
      <c r="H60" t="s">
        <v>13616</v>
      </c>
      <c r="I60" t="s">
        <v>13616</v>
      </c>
      <c r="J60" t="s">
        <v>13616</v>
      </c>
      <c r="K60">
        <v>5</v>
      </c>
    </row>
    <row r="61" spans="1:11" ht="14.4" customHeight="1" x14ac:dyDescent="0.3">
      <c r="A61" s="2" t="s">
        <v>39024</v>
      </c>
      <c r="B61" s="2" t="s">
        <v>22245</v>
      </c>
      <c r="C61" s="2" t="s">
        <v>39025</v>
      </c>
      <c r="D61" s="2" t="s">
        <v>39019</v>
      </c>
      <c r="E61" s="2" t="s">
        <v>39025</v>
      </c>
      <c r="F61" t="str">
        <f t="shared" si="1"/>
        <v>y</v>
      </c>
      <c r="G61" t="s">
        <v>38987</v>
      </c>
      <c r="H61" t="s">
        <v>13616</v>
      </c>
      <c r="I61" t="s">
        <v>13616</v>
      </c>
      <c r="J61" t="s">
        <v>13616</v>
      </c>
      <c r="K61">
        <v>5</v>
      </c>
    </row>
    <row r="62" spans="1:11" ht="14.4" customHeight="1" x14ac:dyDescent="0.3">
      <c r="A62" s="2" t="s">
        <v>6742</v>
      </c>
      <c r="B62" s="2" t="s">
        <v>22245</v>
      </c>
      <c r="C62" s="2" t="s">
        <v>39026</v>
      </c>
      <c r="D62" s="2" t="s">
        <v>39019</v>
      </c>
      <c r="E62" s="2" t="s">
        <v>39026</v>
      </c>
      <c r="F62" t="str">
        <f t="shared" si="1"/>
        <v>y</v>
      </c>
      <c r="G62" t="s">
        <v>38987</v>
      </c>
      <c r="H62" t="s">
        <v>13616</v>
      </c>
      <c r="I62" t="s">
        <v>13616</v>
      </c>
      <c r="J62" t="s">
        <v>13616</v>
      </c>
      <c r="K62">
        <v>5</v>
      </c>
    </row>
    <row r="63" spans="1:11" ht="14.4" customHeight="1" x14ac:dyDescent="0.3">
      <c r="A63" s="2" t="s">
        <v>39027</v>
      </c>
      <c r="B63" s="2" t="s">
        <v>22245</v>
      </c>
      <c r="C63" s="2" t="s">
        <v>39028</v>
      </c>
      <c r="D63" s="2" t="s">
        <v>38839</v>
      </c>
      <c r="E63" s="2" t="s">
        <v>39029</v>
      </c>
      <c r="F63" t="str">
        <f t="shared" si="1"/>
        <v>y</v>
      </c>
      <c r="G63" t="s">
        <v>38987</v>
      </c>
      <c r="H63" t="s">
        <v>13616</v>
      </c>
      <c r="I63" t="s">
        <v>13616</v>
      </c>
      <c r="J63" t="s">
        <v>13616</v>
      </c>
      <c r="K63">
        <v>2</v>
      </c>
    </row>
    <row r="64" spans="1:11" ht="14.4" customHeight="1" x14ac:dyDescent="0.3">
      <c r="A64" s="2" t="s">
        <v>39030</v>
      </c>
      <c r="B64" s="2" t="s">
        <v>22245</v>
      </c>
      <c r="C64" s="2" t="s">
        <v>39031</v>
      </c>
      <c r="D64" s="2" t="s">
        <v>38839</v>
      </c>
      <c r="E64" s="2" t="s">
        <v>39031</v>
      </c>
      <c r="F64" t="str">
        <f t="shared" si="1"/>
        <v>y</v>
      </c>
      <c r="G64" t="s">
        <v>38987</v>
      </c>
      <c r="H64" t="s">
        <v>13616</v>
      </c>
      <c r="I64" t="s">
        <v>13616</v>
      </c>
      <c r="J64" t="s">
        <v>13616</v>
      </c>
      <c r="K64">
        <v>2</v>
      </c>
    </row>
    <row r="65" spans="1:11" ht="14.4" customHeight="1" x14ac:dyDescent="0.3">
      <c r="A65" s="2" t="s">
        <v>39032</v>
      </c>
      <c r="B65" s="2" t="s">
        <v>22245</v>
      </c>
      <c r="C65" s="2" t="s">
        <v>39033</v>
      </c>
      <c r="D65" s="2" t="s">
        <v>39019</v>
      </c>
      <c r="E65" s="2" t="s">
        <v>39034</v>
      </c>
      <c r="F65" t="str">
        <f t="shared" si="1"/>
        <v>y</v>
      </c>
      <c r="G65" t="s">
        <v>38987</v>
      </c>
      <c r="H65" t="s">
        <v>13616</v>
      </c>
      <c r="I65" t="s">
        <v>13616</v>
      </c>
      <c r="J65" t="s">
        <v>13616</v>
      </c>
      <c r="K65">
        <v>5</v>
      </c>
    </row>
    <row r="66" spans="1:11" ht="14.4" customHeight="1" x14ac:dyDescent="0.3">
      <c r="A66" s="2" t="s">
        <v>39035</v>
      </c>
      <c r="B66" s="2" t="s">
        <v>22245</v>
      </c>
      <c r="C66" s="2" t="s">
        <v>39036</v>
      </c>
      <c r="D66" s="2" t="s">
        <v>39019</v>
      </c>
      <c r="E66" s="2" t="s">
        <v>39037</v>
      </c>
      <c r="F66" t="str">
        <f t="shared" si="1"/>
        <v>y</v>
      </c>
      <c r="G66" t="s">
        <v>38987</v>
      </c>
      <c r="H66" t="s">
        <v>13616</v>
      </c>
      <c r="I66" t="s">
        <v>13616</v>
      </c>
      <c r="J66" t="s">
        <v>13616</v>
      </c>
      <c r="K66">
        <v>5</v>
      </c>
    </row>
    <row r="67" spans="1:11" ht="14.4" customHeight="1" x14ac:dyDescent="0.3">
      <c r="A67" s="2" t="s">
        <v>39038</v>
      </c>
      <c r="B67" s="2" t="s">
        <v>22245</v>
      </c>
      <c r="C67" s="2" t="s">
        <v>39039</v>
      </c>
      <c r="D67" s="2" t="s">
        <v>39019</v>
      </c>
      <c r="E67" s="2" t="s">
        <v>39040</v>
      </c>
      <c r="F67" t="str">
        <f t="shared" si="1"/>
        <v>y</v>
      </c>
      <c r="G67" t="s">
        <v>38987</v>
      </c>
      <c r="H67" t="s">
        <v>13616</v>
      </c>
      <c r="I67" t="s">
        <v>13616</v>
      </c>
      <c r="J67" t="s">
        <v>13616</v>
      </c>
      <c r="K67">
        <v>5</v>
      </c>
    </row>
    <row r="68" spans="1:11" ht="14.4" customHeight="1" x14ac:dyDescent="0.3">
      <c r="A68" s="2" t="s">
        <v>39041</v>
      </c>
      <c r="B68" s="2" t="s">
        <v>22245</v>
      </c>
      <c r="C68" s="2" t="s">
        <v>39042</v>
      </c>
      <c r="D68" s="2" t="s">
        <v>39019</v>
      </c>
      <c r="E68" s="2" t="s">
        <v>39043</v>
      </c>
      <c r="F68" t="str">
        <f t="shared" si="1"/>
        <v>y</v>
      </c>
      <c r="G68" t="s">
        <v>38987</v>
      </c>
      <c r="H68" t="s">
        <v>13616</v>
      </c>
      <c r="I68" t="s">
        <v>13616</v>
      </c>
      <c r="J68" t="s">
        <v>13616</v>
      </c>
      <c r="K68">
        <v>5</v>
      </c>
    </row>
    <row r="69" spans="1:11" ht="14.4" customHeight="1" x14ac:dyDescent="0.3">
      <c r="A69" s="2" t="s">
        <v>39044</v>
      </c>
      <c r="B69" s="2" t="s">
        <v>22245</v>
      </c>
      <c r="C69" s="2" t="s">
        <v>39045</v>
      </c>
      <c r="D69" s="2" t="s">
        <v>39019</v>
      </c>
      <c r="E69" s="2" t="s">
        <v>39046</v>
      </c>
      <c r="F69" t="str">
        <f t="shared" ref="F69:F100" si="2">IF(COUNTIF(H69:J69,"used")&gt;0,"y","")</f>
        <v>y</v>
      </c>
      <c r="G69" t="s">
        <v>38987</v>
      </c>
      <c r="H69" t="s">
        <v>13616</v>
      </c>
      <c r="I69" t="s">
        <v>13616</v>
      </c>
      <c r="J69" t="s">
        <v>13616</v>
      </c>
      <c r="K69">
        <v>5</v>
      </c>
    </row>
    <row r="70" spans="1:11" ht="14.4" customHeight="1" x14ac:dyDescent="0.3">
      <c r="A70" s="2" t="s">
        <v>39047</v>
      </c>
      <c r="B70" s="2" t="s">
        <v>22245</v>
      </c>
      <c r="C70" s="2" t="s">
        <v>39048</v>
      </c>
      <c r="D70" s="2" t="s">
        <v>39019</v>
      </c>
      <c r="E70" s="2" t="s">
        <v>39049</v>
      </c>
      <c r="F70" t="str">
        <f t="shared" si="2"/>
        <v>y</v>
      </c>
      <c r="G70" t="s">
        <v>38987</v>
      </c>
      <c r="H70" t="s">
        <v>13616</v>
      </c>
      <c r="I70" t="s">
        <v>13616</v>
      </c>
      <c r="J70" t="s">
        <v>13616</v>
      </c>
      <c r="K70">
        <v>5</v>
      </c>
    </row>
    <row r="71" spans="1:11" ht="14.4" customHeight="1" x14ac:dyDescent="0.3">
      <c r="A71" s="2" t="s">
        <v>39050</v>
      </c>
      <c r="B71" s="2" t="s">
        <v>22245</v>
      </c>
      <c r="C71" s="2" t="s">
        <v>39051</v>
      </c>
      <c r="D71" s="2" t="s">
        <v>39019</v>
      </c>
      <c r="E71" s="2" t="s">
        <v>39052</v>
      </c>
      <c r="F71" t="str">
        <f t="shared" si="2"/>
        <v>y</v>
      </c>
      <c r="G71" t="s">
        <v>38987</v>
      </c>
      <c r="H71" t="s">
        <v>13616</v>
      </c>
      <c r="I71" t="s">
        <v>13616</v>
      </c>
      <c r="J71" t="s">
        <v>13616</v>
      </c>
      <c r="K71">
        <v>5</v>
      </c>
    </row>
    <row r="72" spans="1:11" ht="14.4" customHeight="1" x14ac:dyDescent="0.3">
      <c r="A72" s="2" t="s">
        <v>39053</v>
      </c>
      <c r="B72" s="2" t="s">
        <v>22245</v>
      </c>
      <c r="C72" s="2" t="s">
        <v>39054</v>
      </c>
      <c r="D72" s="2" t="s">
        <v>39019</v>
      </c>
      <c r="E72" s="2" t="s">
        <v>39054</v>
      </c>
      <c r="F72" t="str">
        <f t="shared" si="2"/>
        <v>y</v>
      </c>
      <c r="G72" t="s">
        <v>38987</v>
      </c>
      <c r="H72" t="s">
        <v>13616</v>
      </c>
      <c r="I72" t="s">
        <v>13616</v>
      </c>
      <c r="J72" t="s">
        <v>13616</v>
      </c>
      <c r="K72">
        <v>5</v>
      </c>
    </row>
    <row r="73" spans="1:11" ht="14.4" customHeight="1" x14ac:dyDescent="0.3">
      <c r="A73" s="2" t="s">
        <v>39055</v>
      </c>
      <c r="B73" s="2" t="s">
        <v>22245</v>
      </c>
      <c r="C73" s="2" t="s">
        <v>39056</v>
      </c>
      <c r="D73" s="2" t="s">
        <v>39019</v>
      </c>
      <c r="E73" s="2" t="s">
        <v>39057</v>
      </c>
      <c r="F73" t="str">
        <f t="shared" si="2"/>
        <v>y</v>
      </c>
      <c r="G73" t="s">
        <v>38987</v>
      </c>
      <c r="H73" t="s">
        <v>13616</v>
      </c>
      <c r="I73" t="s">
        <v>13616</v>
      </c>
      <c r="J73" t="s">
        <v>13616</v>
      </c>
      <c r="K73">
        <v>5</v>
      </c>
    </row>
    <row r="74" spans="1:11" ht="14.4" customHeight="1" x14ac:dyDescent="0.3">
      <c r="A74" s="2" t="s">
        <v>39058</v>
      </c>
      <c r="B74" s="2" t="s">
        <v>22245</v>
      </c>
      <c r="C74" s="2" t="s">
        <v>39059</v>
      </c>
      <c r="D74" s="2" t="s">
        <v>39019</v>
      </c>
      <c r="E74" s="2" t="s">
        <v>39060</v>
      </c>
      <c r="F74" t="str">
        <f t="shared" si="2"/>
        <v>y</v>
      </c>
      <c r="G74" t="s">
        <v>38987</v>
      </c>
      <c r="H74" t="s">
        <v>13616</v>
      </c>
      <c r="I74" t="s">
        <v>13616</v>
      </c>
      <c r="J74" t="s">
        <v>13616</v>
      </c>
      <c r="K74">
        <v>5</v>
      </c>
    </row>
    <row r="75" spans="1:11" ht="14.4" customHeight="1" x14ac:dyDescent="0.3">
      <c r="A75" s="2" t="s">
        <v>39061</v>
      </c>
      <c r="B75" s="2" t="s">
        <v>22245</v>
      </c>
      <c r="C75" s="2" t="s">
        <v>39062</v>
      </c>
      <c r="D75" s="2" t="s">
        <v>39019</v>
      </c>
      <c r="E75" s="2" t="s">
        <v>39063</v>
      </c>
      <c r="F75" t="str">
        <f t="shared" si="2"/>
        <v>y</v>
      </c>
      <c r="G75" t="s">
        <v>38987</v>
      </c>
      <c r="H75" t="s">
        <v>13616</v>
      </c>
      <c r="I75" t="s">
        <v>13616</v>
      </c>
      <c r="J75" t="s">
        <v>13616</v>
      </c>
      <c r="K75">
        <v>5</v>
      </c>
    </row>
    <row r="76" spans="1:11" ht="14.4" customHeight="1" x14ac:dyDescent="0.3">
      <c r="A76" s="2" t="s">
        <v>39064</v>
      </c>
      <c r="B76" s="2" t="s">
        <v>10422</v>
      </c>
      <c r="C76" s="2" t="s">
        <v>39065</v>
      </c>
      <c r="D76" s="2" t="s">
        <v>39066</v>
      </c>
      <c r="E76" s="2" t="s">
        <v>39067</v>
      </c>
      <c r="F76" t="str">
        <f t="shared" si="2"/>
        <v>y</v>
      </c>
      <c r="G76" s="15" t="s">
        <v>39068</v>
      </c>
      <c r="H76" t="s">
        <v>13616</v>
      </c>
      <c r="I76" t="s">
        <v>13616</v>
      </c>
      <c r="J76" t="s">
        <v>13616</v>
      </c>
      <c r="K76">
        <v>7</v>
      </c>
    </row>
    <row r="77" spans="1:11" ht="14.4" customHeight="1" x14ac:dyDescent="0.3">
      <c r="A77" s="2" t="s">
        <v>6222</v>
      </c>
      <c r="B77" s="2" t="s">
        <v>10422</v>
      </c>
      <c r="C77" s="2" t="s">
        <v>39069</v>
      </c>
      <c r="D77" s="2" t="s">
        <v>39066</v>
      </c>
      <c r="E77" s="2" t="s">
        <v>39070</v>
      </c>
      <c r="F77" t="str">
        <f t="shared" si="2"/>
        <v>y</v>
      </c>
      <c r="G77" s="15" t="s">
        <v>39068</v>
      </c>
      <c r="H77" t="s">
        <v>13616</v>
      </c>
      <c r="I77" t="s">
        <v>13616</v>
      </c>
      <c r="J77" t="s">
        <v>13616</v>
      </c>
      <c r="K77">
        <v>7</v>
      </c>
    </row>
    <row r="78" spans="1:11" ht="14.4" customHeight="1" x14ac:dyDescent="0.3">
      <c r="A78" s="2" t="s">
        <v>39071</v>
      </c>
      <c r="B78" s="2" t="s">
        <v>10422</v>
      </c>
      <c r="C78" s="2" t="s">
        <v>39072</v>
      </c>
      <c r="D78" s="2" t="s">
        <v>39066</v>
      </c>
      <c r="E78" s="2" t="s">
        <v>39073</v>
      </c>
      <c r="F78" t="str">
        <f t="shared" si="2"/>
        <v>y</v>
      </c>
      <c r="G78" s="15" t="s">
        <v>39068</v>
      </c>
      <c r="H78" t="s">
        <v>13616</v>
      </c>
      <c r="I78" t="s">
        <v>13616</v>
      </c>
      <c r="J78" t="s">
        <v>13616</v>
      </c>
      <c r="K78">
        <v>7</v>
      </c>
    </row>
    <row r="79" spans="1:11" ht="14.4" customHeight="1" x14ac:dyDescent="0.3">
      <c r="A79" s="2" t="s">
        <v>39074</v>
      </c>
      <c r="B79" s="2" t="s">
        <v>10422</v>
      </c>
      <c r="C79" s="2" t="s">
        <v>39075</v>
      </c>
      <c r="D79" s="2" t="s">
        <v>39066</v>
      </c>
      <c r="E79" s="2" t="s">
        <v>39076</v>
      </c>
      <c r="F79" t="str">
        <f t="shared" si="2"/>
        <v>y</v>
      </c>
      <c r="G79" s="15" t="s">
        <v>39068</v>
      </c>
      <c r="H79" t="s">
        <v>13616</v>
      </c>
      <c r="I79" t="s">
        <v>13616</v>
      </c>
      <c r="J79" t="s">
        <v>13616</v>
      </c>
      <c r="K79">
        <v>7</v>
      </c>
    </row>
    <row r="80" spans="1:11" ht="14.4" customHeight="1" x14ac:dyDescent="0.3">
      <c r="A80" s="2" t="s">
        <v>39077</v>
      </c>
      <c r="B80" s="2" t="s">
        <v>39078</v>
      </c>
      <c r="C80" s="2" t="s">
        <v>39079</v>
      </c>
      <c r="D80" s="2" t="s">
        <v>39080</v>
      </c>
      <c r="E80" s="2" t="s">
        <v>39081</v>
      </c>
      <c r="F80" t="str">
        <f t="shared" si="2"/>
        <v>y</v>
      </c>
      <c r="G80" t="s">
        <v>39082</v>
      </c>
      <c r="H80" t="s">
        <v>13616</v>
      </c>
      <c r="I80" t="s">
        <v>13616</v>
      </c>
      <c r="J80" t="s">
        <v>13616</v>
      </c>
      <c r="K80">
        <v>11</v>
      </c>
    </row>
    <row r="81" spans="1:11" ht="14.4" customHeight="1" x14ac:dyDescent="0.3">
      <c r="A81" s="2" t="s">
        <v>39083</v>
      </c>
      <c r="B81" s="2" t="s">
        <v>39084</v>
      </c>
      <c r="C81" s="2" t="s">
        <v>39085</v>
      </c>
      <c r="D81" s="2" t="s">
        <v>38853</v>
      </c>
      <c r="E81" s="2" t="s">
        <v>39086</v>
      </c>
      <c r="F81" t="str">
        <f t="shared" si="2"/>
        <v>y</v>
      </c>
      <c r="G81" t="s">
        <v>38841</v>
      </c>
      <c r="H81" t="s">
        <v>13616</v>
      </c>
      <c r="I81" t="s">
        <v>13616</v>
      </c>
      <c r="J81" t="s">
        <v>13616</v>
      </c>
      <c r="K81">
        <v>3</v>
      </c>
    </row>
    <row r="82" spans="1:11" ht="14.4" customHeight="1" x14ac:dyDescent="0.3">
      <c r="A82" s="2" t="s">
        <v>39087</v>
      </c>
      <c r="B82" s="2" t="s">
        <v>39088</v>
      </c>
      <c r="C82" s="2" t="s">
        <v>39089</v>
      </c>
      <c r="D82" s="2" t="s">
        <v>38853</v>
      </c>
      <c r="E82" s="2" t="s">
        <v>39090</v>
      </c>
      <c r="F82" t="str">
        <f t="shared" si="2"/>
        <v>y</v>
      </c>
      <c r="G82" t="s">
        <v>38841</v>
      </c>
      <c r="H82" t="s">
        <v>13616</v>
      </c>
      <c r="I82" t="s">
        <v>13616</v>
      </c>
      <c r="J82" t="s">
        <v>13616</v>
      </c>
      <c r="K82">
        <v>3</v>
      </c>
    </row>
    <row r="83" spans="1:11" ht="14.4" customHeight="1" x14ac:dyDescent="0.3">
      <c r="A83" s="2" t="s">
        <v>39091</v>
      </c>
      <c r="B83" s="2" t="s">
        <v>39092</v>
      </c>
      <c r="C83" s="2" t="s">
        <v>39093</v>
      </c>
      <c r="D83" s="2" t="s">
        <v>38839</v>
      </c>
      <c r="E83" s="2" t="s">
        <v>39094</v>
      </c>
      <c r="F83" t="str">
        <f t="shared" si="2"/>
        <v>y</v>
      </c>
      <c r="G83" t="s">
        <v>38841</v>
      </c>
      <c r="H83" t="s">
        <v>13616</v>
      </c>
      <c r="I83" t="s">
        <v>13616</v>
      </c>
      <c r="J83" t="s">
        <v>13616</v>
      </c>
      <c r="K83">
        <v>2</v>
      </c>
    </row>
    <row r="84" spans="1:11" ht="14.4" customHeight="1" x14ac:dyDescent="0.3">
      <c r="A84" s="2" t="s">
        <v>39095</v>
      </c>
      <c r="B84" s="2" t="s">
        <v>39096</v>
      </c>
      <c r="C84" s="2" t="s">
        <v>39097</v>
      </c>
      <c r="D84" s="2" t="s">
        <v>38853</v>
      </c>
      <c r="E84" s="2" t="s">
        <v>39098</v>
      </c>
      <c r="F84" t="str">
        <f t="shared" si="2"/>
        <v>y</v>
      </c>
      <c r="G84" s="15" t="s">
        <v>39099</v>
      </c>
      <c r="H84" t="s">
        <v>13616</v>
      </c>
      <c r="I84" t="s">
        <v>13616</v>
      </c>
      <c r="J84" t="s">
        <v>13616</v>
      </c>
      <c r="K84">
        <v>3</v>
      </c>
    </row>
    <row r="85" spans="1:11" ht="14.4" customHeight="1" x14ac:dyDescent="0.3">
      <c r="A85" s="2" t="s">
        <v>39100</v>
      </c>
      <c r="B85" s="2" t="s">
        <v>39101</v>
      </c>
      <c r="C85" s="2" t="s">
        <v>39102</v>
      </c>
      <c r="D85" s="2" t="s">
        <v>39103</v>
      </c>
      <c r="E85" s="2" t="s">
        <v>39104</v>
      </c>
      <c r="F85" t="str">
        <f t="shared" si="2"/>
        <v>y</v>
      </c>
      <c r="G85" t="s">
        <v>39105</v>
      </c>
      <c r="H85" t="s">
        <v>13616</v>
      </c>
      <c r="I85" t="s">
        <v>13616</v>
      </c>
      <c r="J85" t="s">
        <v>13616</v>
      </c>
      <c r="K85">
        <v>10</v>
      </c>
    </row>
    <row r="86" spans="1:11" ht="14.4" customHeight="1" x14ac:dyDescent="0.3">
      <c r="A86" s="2" t="s">
        <v>39106</v>
      </c>
      <c r="B86" s="2" t="s">
        <v>39107</v>
      </c>
      <c r="C86" s="2" t="s">
        <v>39108</v>
      </c>
      <c r="D86" s="2" t="s">
        <v>39103</v>
      </c>
      <c r="E86" s="2" t="s">
        <v>39109</v>
      </c>
      <c r="F86" t="str">
        <f t="shared" si="2"/>
        <v>y</v>
      </c>
      <c r="G86" t="s">
        <v>39105</v>
      </c>
      <c r="H86" t="s">
        <v>13616</v>
      </c>
      <c r="I86" t="s">
        <v>13616</v>
      </c>
      <c r="J86" t="s">
        <v>13616</v>
      </c>
      <c r="K86">
        <v>10</v>
      </c>
    </row>
    <row r="87" spans="1:11" ht="14.4" customHeight="1" x14ac:dyDescent="0.3">
      <c r="A87" s="2" t="s">
        <v>39110</v>
      </c>
      <c r="B87" s="2" t="s">
        <v>39111</v>
      </c>
      <c r="C87" s="2" t="s">
        <v>39112</v>
      </c>
      <c r="D87" s="2" t="s">
        <v>39103</v>
      </c>
      <c r="E87" s="2" t="s">
        <v>39113</v>
      </c>
      <c r="F87" t="str">
        <f t="shared" si="2"/>
        <v>y</v>
      </c>
      <c r="G87" t="s">
        <v>39105</v>
      </c>
      <c r="H87" t="s">
        <v>13616</v>
      </c>
      <c r="I87" t="s">
        <v>13616</v>
      </c>
      <c r="J87" t="s">
        <v>13616</v>
      </c>
      <c r="K87">
        <v>10</v>
      </c>
    </row>
    <row r="88" spans="1:11" ht="14.4" customHeight="1" x14ac:dyDescent="0.3">
      <c r="A88" s="2" t="s">
        <v>39114</v>
      </c>
      <c r="B88" s="2" t="s">
        <v>39115</v>
      </c>
      <c r="C88" s="2" t="s">
        <v>39116</v>
      </c>
      <c r="D88" s="2" t="s">
        <v>38853</v>
      </c>
      <c r="E88" s="2" t="s">
        <v>39117</v>
      </c>
      <c r="F88" t="str">
        <f t="shared" si="2"/>
        <v/>
      </c>
      <c r="H88" s="39" t="s">
        <v>13568</v>
      </c>
      <c r="I88" t="s">
        <v>13568</v>
      </c>
      <c r="J88" s="39" t="s">
        <v>13568</v>
      </c>
      <c r="K88">
        <v>3</v>
      </c>
    </row>
    <row r="89" spans="1:11" ht="14.4" customHeight="1" x14ac:dyDescent="0.3">
      <c r="A89" s="2" t="s">
        <v>39118</v>
      </c>
      <c r="B89" s="2" t="s">
        <v>10321</v>
      </c>
      <c r="C89" s="2" t="s">
        <v>39119</v>
      </c>
      <c r="D89" s="2" t="s">
        <v>38985</v>
      </c>
      <c r="E89" s="2" t="s">
        <v>39120</v>
      </c>
      <c r="F89" t="str">
        <f t="shared" si="2"/>
        <v>y</v>
      </c>
      <c r="G89" t="s">
        <v>39121</v>
      </c>
      <c r="H89" t="s">
        <v>13616</v>
      </c>
      <c r="I89" t="s">
        <v>13616</v>
      </c>
      <c r="J89" t="s">
        <v>13616</v>
      </c>
      <c r="K89">
        <v>1</v>
      </c>
    </row>
    <row r="90" spans="1:11" ht="14.4" customHeight="1" x14ac:dyDescent="0.3">
      <c r="A90" s="2" t="s">
        <v>39122</v>
      </c>
      <c r="B90" s="2" t="s">
        <v>10321</v>
      </c>
      <c r="C90" s="2" t="s">
        <v>39123</v>
      </c>
      <c r="D90" s="2" t="s">
        <v>38985</v>
      </c>
      <c r="E90" s="2" t="s">
        <v>39124</v>
      </c>
      <c r="F90" t="str">
        <f t="shared" si="2"/>
        <v>y</v>
      </c>
      <c r="G90" t="s">
        <v>39121</v>
      </c>
      <c r="H90" t="s">
        <v>13616</v>
      </c>
      <c r="I90" t="s">
        <v>13616</v>
      </c>
      <c r="J90" t="s">
        <v>13616</v>
      </c>
      <c r="K90">
        <v>1</v>
      </c>
    </row>
    <row r="91" spans="1:11" ht="14.4" customHeight="1" x14ac:dyDescent="0.3">
      <c r="A91" s="2" t="s">
        <v>35403</v>
      </c>
      <c r="B91" s="2" t="s">
        <v>10321</v>
      </c>
      <c r="C91" s="2" t="s">
        <v>39125</v>
      </c>
      <c r="D91" s="2" t="s">
        <v>38985</v>
      </c>
      <c r="E91" s="2" t="s">
        <v>39126</v>
      </c>
      <c r="F91" t="str">
        <f t="shared" si="2"/>
        <v>y</v>
      </c>
      <c r="G91" t="s">
        <v>39121</v>
      </c>
      <c r="H91" t="s">
        <v>13616</v>
      </c>
      <c r="I91" t="s">
        <v>13616</v>
      </c>
      <c r="J91" t="s">
        <v>13616</v>
      </c>
      <c r="K91">
        <v>1</v>
      </c>
    </row>
    <row r="92" spans="1:11" ht="14.4" customHeight="1" x14ac:dyDescent="0.3">
      <c r="A92" s="2" t="s">
        <v>35420</v>
      </c>
      <c r="B92" s="2" t="s">
        <v>10321</v>
      </c>
      <c r="C92" s="2" t="s">
        <v>39127</v>
      </c>
      <c r="D92" s="2" t="s">
        <v>38985</v>
      </c>
      <c r="E92" s="2" t="s">
        <v>39128</v>
      </c>
      <c r="F92" t="str">
        <f t="shared" si="2"/>
        <v>y</v>
      </c>
      <c r="G92" t="s">
        <v>39121</v>
      </c>
      <c r="H92" t="s">
        <v>13616</v>
      </c>
      <c r="I92" t="s">
        <v>13616</v>
      </c>
      <c r="J92" t="s">
        <v>13616</v>
      </c>
      <c r="K92">
        <v>1</v>
      </c>
    </row>
    <row r="93" spans="1:11" ht="14.4" customHeight="1" x14ac:dyDescent="0.3">
      <c r="A93" s="2" t="s">
        <v>35417</v>
      </c>
      <c r="B93" s="2" t="s">
        <v>10321</v>
      </c>
      <c r="C93" s="2" t="s">
        <v>39129</v>
      </c>
      <c r="D93" s="2" t="s">
        <v>38985</v>
      </c>
      <c r="E93" s="2" t="s">
        <v>39130</v>
      </c>
      <c r="F93" t="str">
        <f t="shared" si="2"/>
        <v>y</v>
      </c>
      <c r="G93" t="s">
        <v>39121</v>
      </c>
      <c r="H93" t="s">
        <v>13616</v>
      </c>
      <c r="I93" t="s">
        <v>13616</v>
      </c>
      <c r="J93" t="s">
        <v>13616</v>
      </c>
      <c r="K93">
        <v>1</v>
      </c>
    </row>
    <row r="94" spans="1:11" ht="14.4" customHeight="1" x14ac:dyDescent="0.3">
      <c r="A94" s="2" t="s">
        <v>39131</v>
      </c>
      <c r="B94" s="2" t="s">
        <v>10321</v>
      </c>
      <c r="C94" s="2" t="s">
        <v>39132</v>
      </c>
      <c r="D94" s="2" t="s">
        <v>38985</v>
      </c>
      <c r="E94" s="2" t="s">
        <v>39133</v>
      </c>
      <c r="F94" t="str">
        <f t="shared" si="2"/>
        <v>y</v>
      </c>
      <c r="G94" t="s">
        <v>39121</v>
      </c>
      <c r="H94" t="s">
        <v>13616</v>
      </c>
      <c r="I94" t="s">
        <v>13616</v>
      </c>
      <c r="J94" t="s">
        <v>13616</v>
      </c>
      <c r="K94">
        <v>1</v>
      </c>
    </row>
    <row r="95" spans="1:11" ht="14.4" customHeight="1" x14ac:dyDescent="0.3">
      <c r="A95" s="2" t="s">
        <v>39134</v>
      </c>
      <c r="B95" s="2" t="s">
        <v>10321</v>
      </c>
      <c r="C95" s="2" t="s">
        <v>39135</v>
      </c>
      <c r="D95" s="2" t="s">
        <v>38985</v>
      </c>
      <c r="E95" s="2" t="s">
        <v>39136</v>
      </c>
      <c r="F95" t="str">
        <f t="shared" si="2"/>
        <v>y</v>
      </c>
      <c r="G95" t="s">
        <v>39121</v>
      </c>
      <c r="H95" t="s">
        <v>13616</v>
      </c>
      <c r="I95" t="s">
        <v>13616</v>
      </c>
      <c r="J95" t="s">
        <v>13616</v>
      </c>
      <c r="K95">
        <v>1</v>
      </c>
    </row>
    <row r="96" spans="1:11" ht="14.4" customHeight="1" x14ac:dyDescent="0.3">
      <c r="A96" s="2" t="s">
        <v>35423</v>
      </c>
      <c r="B96" s="2" t="s">
        <v>10321</v>
      </c>
      <c r="C96" s="2" t="s">
        <v>39137</v>
      </c>
      <c r="D96" s="2" t="s">
        <v>38985</v>
      </c>
      <c r="E96" s="2" t="s">
        <v>39138</v>
      </c>
      <c r="F96" t="str">
        <f t="shared" si="2"/>
        <v>y</v>
      </c>
      <c r="G96" t="s">
        <v>39121</v>
      </c>
      <c r="H96" t="s">
        <v>13616</v>
      </c>
      <c r="I96" t="s">
        <v>13616</v>
      </c>
      <c r="J96" t="s">
        <v>13616</v>
      </c>
      <c r="K96">
        <v>1</v>
      </c>
    </row>
    <row r="97" spans="1:11" ht="14.4" customHeight="1" x14ac:dyDescent="0.3">
      <c r="A97" s="2" t="s">
        <v>35426</v>
      </c>
      <c r="B97" s="2" t="s">
        <v>10321</v>
      </c>
      <c r="C97" s="2" t="s">
        <v>39139</v>
      </c>
      <c r="D97" s="2" t="s">
        <v>38985</v>
      </c>
      <c r="E97" s="2" t="s">
        <v>39140</v>
      </c>
      <c r="F97" t="str">
        <f t="shared" si="2"/>
        <v>y</v>
      </c>
      <c r="G97" t="s">
        <v>39121</v>
      </c>
      <c r="H97" t="s">
        <v>13616</v>
      </c>
      <c r="I97" t="s">
        <v>13616</v>
      </c>
      <c r="J97" t="s">
        <v>13616</v>
      </c>
      <c r="K97">
        <v>1</v>
      </c>
    </row>
    <row r="98" spans="1:11" ht="14.4" customHeight="1" x14ac:dyDescent="0.3">
      <c r="A98" s="2" t="s">
        <v>35390</v>
      </c>
      <c r="B98" s="2" t="s">
        <v>4730</v>
      </c>
      <c r="C98" s="2" t="s">
        <v>39141</v>
      </c>
      <c r="D98" s="2" t="s">
        <v>38985</v>
      </c>
      <c r="E98" s="2" t="s">
        <v>39142</v>
      </c>
      <c r="F98" t="str">
        <f t="shared" si="2"/>
        <v>y</v>
      </c>
      <c r="G98" t="s">
        <v>39121</v>
      </c>
      <c r="H98" t="s">
        <v>13616</v>
      </c>
      <c r="I98" t="s">
        <v>13616</v>
      </c>
      <c r="J98" t="s">
        <v>13616</v>
      </c>
      <c r="K98">
        <v>1</v>
      </c>
    </row>
    <row r="99" spans="1:11" ht="14.4" customHeight="1" x14ac:dyDescent="0.3">
      <c r="A99" s="2" t="s">
        <v>9963</v>
      </c>
      <c r="B99" s="2" t="s">
        <v>4730</v>
      </c>
      <c r="C99" s="2" t="s">
        <v>39143</v>
      </c>
      <c r="D99" s="2" t="s">
        <v>38985</v>
      </c>
      <c r="E99" s="2" t="s">
        <v>39144</v>
      </c>
      <c r="F99" t="str">
        <f t="shared" si="2"/>
        <v>y</v>
      </c>
      <c r="G99" t="s">
        <v>39121</v>
      </c>
      <c r="H99" t="s">
        <v>13616</v>
      </c>
      <c r="I99" t="s">
        <v>13616</v>
      </c>
      <c r="J99" t="s">
        <v>13616</v>
      </c>
      <c r="K99">
        <v>1</v>
      </c>
    </row>
    <row r="100" spans="1:11" ht="14.4" customHeight="1" x14ac:dyDescent="0.3">
      <c r="A100" s="2" t="s">
        <v>35394</v>
      </c>
      <c r="B100" s="2" t="s">
        <v>4730</v>
      </c>
      <c r="C100" s="2" t="s">
        <v>39145</v>
      </c>
      <c r="D100" s="2" t="s">
        <v>38985</v>
      </c>
      <c r="E100" s="2" t="s">
        <v>39146</v>
      </c>
      <c r="F100" t="str">
        <f t="shared" si="2"/>
        <v>y</v>
      </c>
      <c r="G100" t="s">
        <v>39121</v>
      </c>
      <c r="H100" t="s">
        <v>13616</v>
      </c>
      <c r="I100" t="s">
        <v>13616</v>
      </c>
      <c r="J100" t="s">
        <v>13616</v>
      </c>
      <c r="K100">
        <v>1</v>
      </c>
    </row>
    <row r="101" spans="1:11" ht="14.4" customHeight="1" x14ac:dyDescent="0.3">
      <c r="A101" s="2" t="s">
        <v>35397</v>
      </c>
      <c r="B101" s="2" t="s">
        <v>4730</v>
      </c>
      <c r="C101" s="2" t="s">
        <v>39147</v>
      </c>
      <c r="D101" s="2" t="s">
        <v>38985</v>
      </c>
      <c r="E101" s="2" t="s">
        <v>39148</v>
      </c>
      <c r="F101" t="str">
        <f t="shared" ref="F101:F132" si="3">IF(COUNTIF(H101:J101,"used")&gt;0,"y","")</f>
        <v>y</v>
      </c>
      <c r="G101" t="s">
        <v>39121</v>
      </c>
      <c r="H101" t="s">
        <v>13616</v>
      </c>
      <c r="I101" t="s">
        <v>13616</v>
      </c>
      <c r="J101" t="s">
        <v>13616</v>
      </c>
      <c r="K101">
        <v>1</v>
      </c>
    </row>
    <row r="102" spans="1:11" ht="14.4" customHeight="1" x14ac:dyDescent="0.3">
      <c r="A102" s="2" t="s">
        <v>39149</v>
      </c>
      <c r="B102" s="2" t="s">
        <v>4730</v>
      </c>
      <c r="C102" s="2" t="s">
        <v>39150</v>
      </c>
      <c r="D102" s="2" t="s">
        <v>38985</v>
      </c>
      <c r="E102" s="2" t="s">
        <v>39151</v>
      </c>
      <c r="F102" t="str">
        <f t="shared" si="3"/>
        <v>y</v>
      </c>
      <c r="G102" t="s">
        <v>39121</v>
      </c>
      <c r="H102" t="s">
        <v>13616</v>
      </c>
      <c r="I102" t="s">
        <v>13616</v>
      </c>
      <c r="J102" t="s">
        <v>13616</v>
      </c>
      <c r="K102">
        <v>1</v>
      </c>
    </row>
    <row r="103" spans="1:11" ht="14.4" customHeight="1" x14ac:dyDescent="0.3">
      <c r="A103" s="2" t="s">
        <v>35400</v>
      </c>
      <c r="B103" s="2" t="s">
        <v>4730</v>
      </c>
      <c r="C103" s="2" t="s">
        <v>39152</v>
      </c>
      <c r="D103" s="2" t="s">
        <v>38985</v>
      </c>
      <c r="E103" s="2" t="s">
        <v>39153</v>
      </c>
      <c r="F103" t="str">
        <f t="shared" si="3"/>
        <v>y</v>
      </c>
      <c r="G103" t="s">
        <v>39121</v>
      </c>
      <c r="H103" t="s">
        <v>13616</v>
      </c>
      <c r="I103" t="s">
        <v>13616</v>
      </c>
      <c r="J103" t="s">
        <v>13616</v>
      </c>
      <c r="K103">
        <v>1</v>
      </c>
    </row>
    <row r="104" spans="1:11" ht="14.4" customHeight="1" x14ac:dyDescent="0.3">
      <c r="A104" s="2" t="s">
        <v>39154</v>
      </c>
      <c r="B104" s="2" t="s">
        <v>4730</v>
      </c>
      <c r="C104" s="2" t="s">
        <v>39155</v>
      </c>
      <c r="D104" s="2" t="s">
        <v>38985</v>
      </c>
      <c r="E104" s="2" t="s">
        <v>39156</v>
      </c>
      <c r="F104" t="str">
        <f t="shared" si="3"/>
        <v>y</v>
      </c>
      <c r="G104" t="s">
        <v>39121</v>
      </c>
      <c r="H104" t="s">
        <v>13616</v>
      </c>
      <c r="I104" t="s">
        <v>13616</v>
      </c>
      <c r="J104" t="s">
        <v>13616</v>
      </c>
      <c r="K104">
        <v>1</v>
      </c>
    </row>
    <row r="105" spans="1:11" ht="14.4" customHeight="1" x14ac:dyDescent="0.3">
      <c r="A105" s="2" t="s">
        <v>5929</v>
      </c>
      <c r="B105" s="2" t="s">
        <v>2214</v>
      </c>
      <c r="C105" s="2" t="s">
        <v>39157</v>
      </c>
      <c r="D105" s="2" t="s">
        <v>38985</v>
      </c>
      <c r="E105" s="2" t="s">
        <v>39158</v>
      </c>
      <c r="F105" t="str">
        <f t="shared" si="3"/>
        <v>y</v>
      </c>
      <c r="G105" t="s">
        <v>39121</v>
      </c>
      <c r="H105" t="s">
        <v>13616</v>
      </c>
      <c r="I105" t="s">
        <v>13616</v>
      </c>
      <c r="J105" t="s">
        <v>13616</v>
      </c>
      <c r="K105">
        <v>1</v>
      </c>
    </row>
    <row r="106" spans="1:11" ht="14.4" customHeight="1" x14ac:dyDescent="0.3">
      <c r="A106" s="2" t="s">
        <v>39159</v>
      </c>
      <c r="B106" s="2" t="s">
        <v>2214</v>
      </c>
      <c r="C106" s="2" t="s">
        <v>39160</v>
      </c>
      <c r="D106" s="2" t="s">
        <v>38985</v>
      </c>
      <c r="E106" s="2" t="s">
        <v>39161</v>
      </c>
      <c r="F106" t="str">
        <f t="shared" si="3"/>
        <v>y</v>
      </c>
      <c r="G106" t="s">
        <v>39121</v>
      </c>
      <c r="H106" t="s">
        <v>13616</v>
      </c>
      <c r="I106" t="s">
        <v>13616</v>
      </c>
      <c r="J106" t="s">
        <v>13616</v>
      </c>
      <c r="K106">
        <v>1</v>
      </c>
    </row>
    <row r="107" spans="1:11" ht="14.4" customHeight="1" x14ac:dyDescent="0.3">
      <c r="A107" s="2" t="s">
        <v>30803</v>
      </c>
      <c r="B107" s="2" t="s">
        <v>874</v>
      </c>
      <c r="C107" s="2" t="s">
        <v>39162</v>
      </c>
      <c r="D107" s="2" t="s">
        <v>39163</v>
      </c>
      <c r="E107" s="2" t="s">
        <v>39164</v>
      </c>
      <c r="F107" t="str">
        <f t="shared" si="3"/>
        <v/>
      </c>
      <c r="H107" s="39" t="s">
        <v>13568</v>
      </c>
      <c r="I107" t="s">
        <v>13568</v>
      </c>
      <c r="J107" s="39" t="s">
        <v>13568</v>
      </c>
      <c r="K107">
        <v>4</v>
      </c>
    </row>
    <row r="108" spans="1:11" ht="14.4" customHeight="1" x14ac:dyDescent="0.3">
      <c r="A108" s="2" t="s">
        <v>30807</v>
      </c>
      <c r="B108" s="2" t="s">
        <v>572</v>
      </c>
      <c r="C108" s="2" t="s">
        <v>39165</v>
      </c>
      <c r="D108" s="2" t="s">
        <v>39163</v>
      </c>
      <c r="E108" s="2" t="s">
        <v>39164</v>
      </c>
      <c r="F108" t="str">
        <f t="shared" si="3"/>
        <v/>
      </c>
      <c r="H108" s="39" t="s">
        <v>13568</v>
      </c>
      <c r="I108" t="s">
        <v>13568</v>
      </c>
      <c r="J108" s="39" t="s">
        <v>13568</v>
      </c>
      <c r="K108">
        <v>4</v>
      </c>
    </row>
    <row r="109" spans="1:11" ht="14.4" customHeight="1" x14ac:dyDescent="0.3">
      <c r="A109" s="2" t="s">
        <v>39166</v>
      </c>
      <c r="B109" s="2" t="s">
        <v>578</v>
      </c>
      <c r="C109" s="2" t="s">
        <v>39167</v>
      </c>
      <c r="D109" s="2" t="s">
        <v>39163</v>
      </c>
      <c r="E109" s="2" t="s">
        <v>39164</v>
      </c>
      <c r="F109" t="str">
        <f t="shared" si="3"/>
        <v/>
      </c>
      <c r="H109" s="39" t="s">
        <v>13568</v>
      </c>
      <c r="I109" t="s">
        <v>13568</v>
      </c>
      <c r="J109" s="39" t="s">
        <v>13568</v>
      </c>
      <c r="K109">
        <v>4</v>
      </c>
    </row>
    <row r="110" spans="1:11" ht="14.4" customHeight="1" x14ac:dyDescent="0.3">
      <c r="A110" s="2" t="s">
        <v>30795</v>
      </c>
      <c r="B110" s="2" t="s">
        <v>581</v>
      </c>
      <c r="C110" s="2" t="s">
        <v>39168</v>
      </c>
      <c r="D110" s="2" t="s">
        <v>39163</v>
      </c>
      <c r="E110" s="2" t="s">
        <v>39164</v>
      </c>
      <c r="F110" t="str">
        <f t="shared" si="3"/>
        <v/>
      </c>
      <c r="H110" s="39" t="s">
        <v>13568</v>
      </c>
      <c r="I110" t="s">
        <v>13568</v>
      </c>
      <c r="J110" s="39" t="s">
        <v>13568</v>
      </c>
      <c r="K110">
        <v>4</v>
      </c>
    </row>
    <row r="111" spans="1:11" ht="14.4" customHeight="1" x14ac:dyDescent="0.3">
      <c r="A111" s="2" t="s">
        <v>30797</v>
      </c>
      <c r="B111" s="2" t="s">
        <v>584</v>
      </c>
      <c r="C111" s="2" t="s">
        <v>39169</v>
      </c>
      <c r="D111" s="2" t="s">
        <v>39163</v>
      </c>
      <c r="E111" s="2" t="s">
        <v>39164</v>
      </c>
      <c r="F111" t="str">
        <f t="shared" si="3"/>
        <v/>
      </c>
      <c r="H111" s="39" t="s">
        <v>13568</v>
      </c>
      <c r="I111" t="s">
        <v>13568</v>
      </c>
      <c r="J111" s="39" t="s">
        <v>13568</v>
      </c>
      <c r="K111">
        <v>4</v>
      </c>
    </row>
    <row r="112" spans="1:11" ht="14.4" customHeight="1" x14ac:dyDescent="0.3">
      <c r="A112" s="2" t="s">
        <v>39170</v>
      </c>
      <c r="B112" s="2" t="s">
        <v>587</v>
      </c>
      <c r="C112" s="2" t="s">
        <v>39171</v>
      </c>
      <c r="D112" s="2" t="s">
        <v>39163</v>
      </c>
      <c r="E112" s="2" t="s">
        <v>39164</v>
      </c>
      <c r="F112" t="str">
        <f t="shared" si="3"/>
        <v/>
      </c>
      <c r="H112" s="39" t="s">
        <v>13568</v>
      </c>
      <c r="I112" t="s">
        <v>13568</v>
      </c>
      <c r="J112" s="39" t="s">
        <v>13568</v>
      </c>
      <c r="K112">
        <v>4</v>
      </c>
    </row>
    <row r="113" spans="1:11" ht="14.4" customHeight="1" x14ac:dyDescent="0.3">
      <c r="A113" s="2" t="s">
        <v>39172</v>
      </c>
      <c r="B113" s="2" t="s">
        <v>1049</v>
      </c>
      <c r="C113" s="2" t="s">
        <v>39173</v>
      </c>
      <c r="D113" s="2" t="s">
        <v>39163</v>
      </c>
      <c r="E113" s="2" t="s">
        <v>39164</v>
      </c>
      <c r="F113" t="str">
        <f t="shared" si="3"/>
        <v/>
      </c>
      <c r="H113" s="39" t="s">
        <v>13568</v>
      </c>
      <c r="I113" t="s">
        <v>13568</v>
      </c>
      <c r="J113" s="39" t="s">
        <v>13568</v>
      </c>
      <c r="K113">
        <v>4</v>
      </c>
    </row>
    <row r="114" spans="1:11" ht="14.4" customHeight="1" x14ac:dyDescent="0.3">
      <c r="A114" s="2" t="s">
        <v>39174</v>
      </c>
      <c r="B114" s="2" t="s">
        <v>7965</v>
      </c>
      <c r="C114" s="2" t="s">
        <v>39175</v>
      </c>
      <c r="D114" s="2" t="s">
        <v>39163</v>
      </c>
      <c r="E114" s="2" t="s">
        <v>39164</v>
      </c>
      <c r="F114" t="str">
        <f t="shared" si="3"/>
        <v/>
      </c>
      <c r="H114" s="39" t="s">
        <v>13568</v>
      </c>
      <c r="I114" t="s">
        <v>13568</v>
      </c>
      <c r="J114" s="39" t="s">
        <v>13568</v>
      </c>
      <c r="K114">
        <v>4</v>
      </c>
    </row>
    <row r="115" spans="1:11" ht="14.4" customHeight="1" x14ac:dyDescent="0.3">
      <c r="A115" s="2" t="s">
        <v>39176</v>
      </c>
      <c r="B115" s="2" t="s">
        <v>7967</v>
      </c>
      <c r="C115" s="2" t="s">
        <v>39177</v>
      </c>
      <c r="D115" s="2" t="s">
        <v>39163</v>
      </c>
      <c r="E115" s="2" t="s">
        <v>39164</v>
      </c>
      <c r="F115" t="str">
        <f t="shared" si="3"/>
        <v/>
      </c>
      <c r="H115" s="39" t="s">
        <v>13568</v>
      </c>
      <c r="I115" t="s">
        <v>13568</v>
      </c>
      <c r="J115" s="39" t="s">
        <v>13568</v>
      </c>
      <c r="K115">
        <v>4</v>
      </c>
    </row>
    <row r="116" spans="1:11" ht="14.4" customHeight="1" x14ac:dyDescent="0.3">
      <c r="A116" s="2" t="s">
        <v>30813</v>
      </c>
      <c r="B116" s="2" t="s">
        <v>7969</v>
      </c>
      <c r="C116" s="2" t="s">
        <v>39178</v>
      </c>
      <c r="D116" s="2" t="s">
        <v>39163</v>
      </c>
      <c r="E116" s="2" t="s">
        <v>39164</v>
      </c>
      <c r="F116" t="str">
        <f t="shared" si="3"/>
        <v/>
      </c>
      <c r="H116" s="39" t="s">
        <v>13568</v>
      </c>
      <c r="I116" t="s">
        <v>13568</v>
      </c>
      <c r="J116" s="39" t="s">
        <v>13568</v>
      </c>
      <c r="K116">
        <v>4</v>
      </c>
    </row>
    <row r="117" spans="1:11" ht="14.4" customHeight="1" x14ac:dyDescent="0.3">
      <c r="A117" s="2" t="s">
        <v>30777</v>
      </c>
      <c r="B117" s="2" t="s">
        <v>7971</v>
      </c>
      <c r="C117" s="2" t="s">
        <v>39179</v>
      </c>
      <c r="D117" s="2" t="s">
        <v>39163</v>
      </c>
      <c r="E117" s="2" t="s">
        <v>39164</v>
      </c>
      <c r="F117" t="str">
        <f t="shared" si="3"/>
        <v/>
      </c>
      <c r="H117" s="39" t="s">
        <v>13568</v>
      </c>
      <c r="I117" t="s">
        <v>13568</v>
      </c>
      <c r="J117" s="39" t="s">
        <v>13568</v>
      </c>
      <c r="K117">
        <v>4</v>
      </c>
    </row>
    <row r="118" spans="1:11" ht="14.4" customHeight="1" x14ac:dyDescent="0.3">
      <c r="A118" s="2" t="s">
        <v>39180</v>
      </c>
      <c r="B118" s="2" t="s">
        <v>8046</v>
      </c>
      <c r="C118" s="2" t="s">
        <v>39181</v>
      </c>
      <c r="D118" s="2" t="s">
        <v>39163</v>
      </c>
      <c r="E118" s="2" t="s">
        <v>39164</v>
      </c>
      <c r="F118" t="str">
        <f t="shared" si="3"/>
        <v/>
      </c>
      <c r="H118" s="39" t="s">
        <v>13568</v>
      </c>
      <c r="I118" t="s">
        <v>13568</v>
      </c>
      <c r="J118" s="39" t="s">
        <v>13568</v>
      </c>
      <c r="K118">
        <v>4</v>
      </c>
    </row>
    <row r="119" spans="1:11" ht="14.4" customHeight="1" x14ac:dyDescent="0.3">
      <c r="A119" s="2" t="s">
        <v>30779</v>
      </c>
      <c r="B119" s="2" t="s">
        <v>7977</v>
      </c>
      <c r="C119" s="2" t="s">
        <v>39182</v>
      </c>
      <c r="D119" s="2" t="s">
        <v>39163</v>
      </c>
      <c r="E119" s="2" t="s">
        <v>39164</v>
      </c>
      <c r="F119" t="str">
        <f t="shared" si="3"/>
        <v/>
      </c>
      <c r="H119" s="39" t="s">
        <v>13568</v>
      </c>
      <c r="I119" t="s">
        <v>13568</v>
      </c>
      <c r="J119" s="39" t="s">
        <v>13568</v>
      </c>
      <c r="K119">
        <v>4</v>
      </c>
    </row>
    <row r="120" spans="1:11" ht="14.4" customHeight="1" x14ac:dyDescent="0.3">
      <c r="A120" s="2" t="s">
        <v>39183</v>
      </c>
      <c r="B120" s="2" t="s">
        <v>7980</v>
      </c>
      <c r="C120" s="2" t="s">
        <v>39184</v>
      </c>
      <c r="D120" s="2" t="s">
        <v>39163</v>
      </c>
      <c r="E120" s="2" t="s">
        <v>39164</v>
      </c>
      <c r="F120" t="str">
        <f t="shared" si="3"/>
        <v/>
      </c>
      <c r="H120" s="39" t="s">
        <v>13568</v>
      </c>
      <c r="I120" t="s">
        <v>13568</v>
      </c>
      <c r="J120" s="39" t="s">
        <v>13568</v>
      </c>
      <c r="K120">
        <v>4</v>
      </c>
    </row>
    <row r="121" spans="1:11" ht="14.4" customHeight="1" x14ac:dyDescent="0.3">
      <c r="A121" s="2" t="s">
        <v>39185</v>
      </c>
      <c r="B121" s="2" t="s">
        <v>7983</v>
      </c>
      <c r="C121" s="2" t="s">
        <v>39186</v>
      </c>
      <c r="D121" s="2" t="s">
        <v>39163</v>
      </c>
      <c r="E121" s="2" t="s">
        <v>39164</v>
      </c>
      <c r="F121" t="str">
        <f t="shared" si="3"/>
        <v/>
      </c>
      <c r="H121" s="39" t="s">
        <v>13568</v>
      </c>
      <c r="I121" t="s">
        <v>13568</v>
      </c>
      <c r="J121" s="39" t="s">
        <v>13568</v>
      </c>
      <c r="K121">
        <v>4</v>
      </c>
    </row>
    <row r="122" spans="1:11" ht="14.4" customHeight="1" x14ac:dyDescent="0.3">
      <c r="A122" s="2" t="s">
        <v>39187</v>
      </c>
      <c r="B122" s="2" t="s">
        <v>7985</v>
      </c>
      <c r="C122" s="2" t="s">
        <v>39188</v>
      </c>
      <c r="D122" s="2" t="s">
        <v>39163</v>
      </c>
      <c r="E122" s="2" t="s">
        <v>39164</v>
      </c>
      <c r="F122" t="str">
        <f t="shared" si="3"/>
        <v/>
      </c>
      <c r="H122" s="39" t="s">
        <v>13568</v>
      </c>
      <c r="I122" t="s">
        <v>13568</v>
      </c>
      <c r="J122" s="39" t="s">
        <v>13568</v>
      </c>
      <c r="K122">
        <v>4</v>
      </c>
    </row>
    <row r="123" spans="1:11" ht="14.4" customHeight="1" x14ac:dyDescent="0.3">
      <c r="A123" s="2" t="s">
        <v>30793</v>
      </c>
      <c r="B123" s="2" t="s">
        <v>7988</v>
      </c>
      <c r="C123" s="2" t="s">
        <v>39189</v>
      </c>
      <c r="D123" s="2" t="s">
        <v>39163</v>
      </c>
      <c r="E123" s="2" t="s">
        <v>39164</v>
      </c>
      <c r="F123" t="str">
        <f t="shared" si="3"/>
        <v/>
      </c>
      <c r="H123" s="39" t="s">
        <v>13568</v>
      </c>
      <c r="I123" t="s">
        <v>13568</v>
      </c>
      <c r="J123" s="39" t="s">
        <v>13568</v>
      </c>
      <c r="K123">
        <v>4</v>
      </c>
    </row>
    <row r="124" spans="1:11" ht="14.4" customHeight="1" x14ac:dyDescent="0.3">
      <c r="A124" s="2" t="s">
        <v>39190</v>
      </c>
      <c r="B124" s="2" t="s">
        <v>7991</v>
      </c>
      <c r="C124" s="2" t="s">
        <v>39191</v>
      </c>
      <c r="D124" s="2" t="s">
        <v>39163</v>
      </c>
      <c r="E124" s="2" t="s">
        <v>39164</v>
      </c>
      <c r="F124" t="str">
        <f t="shared" si="3"/>
        <v/>
      </c>
      <c r="H124" s="39" t="s">
        <v>13568</v>
      </c>
      <c r="I124" t="s">
        <v>13568</v>
      </c>
      <c r="J124" s="39" t="s">
        <v>13568</v>
      </c>
      <c r="K124">
        <v>4</v>
      </c>
    </row>
    <row r="125" spans="1:11" ht="14.4" customHeight="1" x14ac:dyDescent="0.3">
      <c r="A125" s="2" t="s">
        <v>30784</v>
      </c>
      <c r="B125" s="2" t="s">
        <v>7994</v>
      </c>
      <c r="C125" s="2" t="s">
        <v>39192</v>
      </c>
      <c r="D125" s="2" t="s">
        <v>39163</v>
      </c>
      <c r="E125" s="2" t="s">
        <v>39164</v>
      </c>
      <c r="F125" t="str">
        <f t="shared" si="3"/>
        <v/>
      </c>
      <c r="H125" s="39" t="s">
        <v>13568</v>
      </c>
      <c r="I125" t="s">
        <v>13568</v>
      </c>
      <c r="J125" s="39" t="s">
        <v>13568</v>
      </c>
      <c r="K125">
        <v>4</v>
      </c>
    </row>
    <row r="126" spans="1:11" ht="14.4" customHeight="1" x14ac:dyDescent="0.3">
      <c r="A126" s="2" t="s">
        <v>39193</v>
      </c>
      <c r="B126" s="2" t="s">
        <v>6186</v>
      </c>
      <c r="C126" s="2" t="s">
        <v>39194</v>
      </c>
      <c r="D126" s="2" t="s">
        <v>39066</v>
      </c>
      <c r="E126" s="2" t="s">
        <v>39195</v>
      </c>
      <c r="F126" t="str">
        <f t="shared" si="3"/>
        <v/>
      </c>
      <c r="H126" s="39" t="s">
        <v>13568</v>
      </c>
      <c r="I126" t="s">
        <v>13568</v>
      </c>
      <c r="J126" s="39" t="s">
        <v>13568</v>
      </c>
      <c r="K126">
        <v>7</v>
      </c>
    </row>
    <row r="127" spans="1:11" ht="14.4" customHeight="1" x14ac:dyDescent="0.3">
      <c r="A127" s="2" t="s">
        <v>39196</v>
      </c>
      <c r="B127" s="2" t="s">
        <v>4603</v>
      </c>
      <c r="C127" s="2" t="s">
        <v>39197</v>
      </c>
      <c r="D127" s="2" t="s">
        <v>39198</v>
      </c>
      <c r="E127" s="2" t="s">
        <v>39199</v>
      </c>
      <c r="F127" t="str">
        <f t="shared" si="3"/>
        <v/>
      </c>
      <c r="H127" s="39" t="s">
        <v>13568</v>
      </c>
      <c r="I127" t="s">
        <v>13568</v>
      </c>
      <c r="J127" s="39" t="s">
        <v>13568</v>
      </c>
      <c r="K127">
        <v>8</v>
      </c>
    </row>
    <row r="128" spans="1:11" ht="14.4" customHeight="1" x14ac:dyDescent="0.3">
      <c r="A128" s="2" t="s">
        <v>32732</v>
      </c>
      <c r="B128" s="2" t="s">
        <v>4599</v>
      </c>
      <c r="C128" s="2" t="s">
        <v>39200</v>
      </c>
      <c r="D128" s="2" t="s">
        <v>39198</v>
      </c>
      <c r="E128" s="2" t="s">
        <v>39201</v>
      </c>
      <c r="F128" t="str">
        <f t="shared" si="3"/>
        <v/>
      </c>
      <c r="H128" s="39" t="s">
        <v>13568</v>
      </c>
      <c r="I128" t="s">
        <v>13568</v>
      </c>
      <c r="J128" s="39" t="s">
        <v>13568</v>
      </c>
      <c r="K128">
        <v>8</v>
      </c>
    </row>
    <row r="129" spans="1:11" ht="14.4" customHeight="1" x14ac:dyDescent="0.3">
      <c r="A129" s="2" t="s">
        <v>39202</v>
      </c>
      <c r="B129" s="2" t="s">
        <v>5060</v>
      </c>
      <c r="C129" s="2" t="s">
        <v>39203</v>
      </c>
      <c r="D129" s="2" t="s">
        <v>39204</v>
      </c>
      <c r="E129" s="2" t="s">
        <v>39205</v>
      </c>
      <c r="F129" t="str">
        <f t="shared" si="3"/>
        <v>y</v>
      </c>
      <c r="G129" t="s">
        <v>39206</v>
      </c>
      <c r="H129" t="s">
        <v>13616</v>
      </c>
      <c r="I129" t="s">
        <v>13616</v>
      </c>
      <c r="J129" t="s">
        <v>13616</v>
      </c>
      <c r="K129">
        <v>9</v>
      </c>
    </row>
    <row r="130" spans="1:11" ht="14.4" customHeight="1" x14ac:dyDescent="0.3">
      <c r="A130" s="2" t="s">
        <v>39207</v>
      </c>
      <c r="B130" s="2" t="s">
        <v>5349</v>
      </c>
      <c r="C130" s="2" t="s">
        <v>39208</v>
      </c>
      <c r="D130" s="2" t="s">
        <v>39204</v>
      </c>
      <c r="E130" s="2" t="s">
        <v>39209</v>
      </c>
      <c r="F130" t="str">
        <f t="shared" si="3"/>
        <v>y</v>
      </c>
      <c r="G130" t="s">
        <v>39206</v>
      </c>
      <c r="H130" t="s">
        <v>13616</v>
      </c>
      <c r="I130" t="s">
        <v>13616</v>
      </c>
      <c r="J130" t="s">
        <v>13616</v>
      </c>
      <c r="K130">
        <v>9</v>
      </c>
    </row>
    <row r="131" spans="1:11" ht="14.4" customHeight="1" x14ac:dyDescent="0.3">
      <c r="A131" s="2" t="s">
        <v>39210</v>
      </c>
      <c r="B131" s="2" t="s">
        <v>5352</v>
      </c>
      <c r="C131" s="2" t="s">
        <v>39211</v>
      </c>
      <c r="D131" s="2" t="s">
        <v>39204</v>
      </c>
      <c r="E131" s="2" t="s">
        <v>39212</v>
      </c>
      <c r="F131" t="str">
        <f t="shared" si="3"/>
        <v>y</v>
      </c>
      <c r="G131" t="s">
        <v>39206</v>
      </c>
      <c r="H131" t="s">
        <v>13616</v>
      </c>
      <c r="I131" t="s">
        <v>13616</v>
      </c>
      <c r="J131" t="s">
        <v>13616</v>
      </c>
      <c r="K131">
        <v>9</v>
      </c>
    </row>
    <row r="132" spans="1:11" ht="14.4" customHeight="1" x14ac:dyDescent="0.3">
      <c r="A132" s="2" t="s">
        <v>39213</v>
      </c>
      <c r="B132" s="2" t="s">
        <v>708</v>
      </c>
      <c r="C132" s="2" t="s">
        <v>39214</v>
      </c>
      <c r="D132" s="2" t="s">
        <v>39215</v>
      </c>
      <c r="E132" s="2" t="s">
        <v>39216</v>
      </c>
      <c r="F132" t="str">
        <f t="shared" si="3"/>
        <v>y</v>
      </c>
      <c r="G132" s="15" t="s">
        <v>39217</v>
      </c>
      <c r="H132" t="s">
        <v>13616</v>
      </c>
      <c r="I132" t="s">
        <v>13616</v>
      </c>
      <c r="J132" t="s">
        <v>13616</v>
      </c>
      <c r="K132">
        <v>6</v>
      </c>
    </row>
    <row r="133" spans="1:11" ht="14.4" customHeight="1" x14ac:dyDescent="0.3">
      <c r="A133" s="2" t="s">
        <v>39218</v>
      </c>
      <c r="B133" s="2" t="s">
        <v>708</v>
      </c>
      <c r="C133" s="2" t="s">
        <v>39219</v>
      </c>
      <c r="D133" s="2" t="s">
        <v>39215</v>
      </c>
      <c r="E133" s="2" t="s">
        <v>39220</v>
      </c>
      <c r="F133" t="str">
        <f t="shared" ref="F133:F144" si="4">IF(COUNTIF(H133:J133,"used")&gt;0,"y","")</f>
        <v>y</v>
      </c>
      <c r="G133" s="15" t="s">
        <v>39217</v>
      </c>
      <c r="H133" t="s">
        <v>13616</v>
      </c>
      <c r="I133" t="s">
        <v>13616</v>
      </c>
      <c r="J133" t="s">
        <v>13616</v>
      </c>
      <c r="K133">
        <v>6</v>
      </c>
    </row>
    <row r="134" spans="1:11" ht="14.4" customHeight="1" x14ac:dyDescent="0.3">
      <c r="A134" s="2" t="s">
        <v>39221</v>
      </c>
      <c r="B134" s="2" t="s">
        <v>708</v>
      </c>
      <c r="C134" s="2" t="s">
        <v>39222</v>
      </c>
      <c r="D134" s="2" t="s">
        <v>39215</v>
      </c>
      <c r="E134" s="2" t="s">
        <v>39223</v>
      </c>
      <c r="F134" t="str">
        <f t="shared" si="4"/>
        <v>y</v>
      </c>
      <c r="G134" s="15" t="s">
        <v>39217</v>
      </c>
      <c r="H134" t="s">
        <v>13616</v>
      </c>
      <c r="I134" t="s">
        <v>13616</v>
      </c>
      <c r="J134" t="s">
        <v>13616</v>
      </c>
      <c r="K134">
        <v>6</v>
      </c>
    </row>
    <row r="135" spans="1:11" ht="14.4" customHeight="1" x14ac:dyDescent="0.3">
      <c r="A135" s="2" t="s">
        <v>39224</v>
      </c>
      <c r="B135" s="2" t="s">
        <v>708</v>
      </c>
      <c r="C135" s="2" t="s">
        <v>39225</v>
      </c>
      <c r="D135" s="2" t="s">
        <v>39215</v>
      </c>
      <c r="E135" s="2" t="s">
        <v>39226</v>
      </c>
      <c r="F135" t="str">
        <f t="shared" si="4"/>
        <v>y</v>
      </c>
      <c r="G135" s="15" t="s">
        <v>39217</v>
      </c>
      <c r="H135" t="s">
        <v>13616</v>
      </c>
      <c r="I135" t="s">
        <v>13616</v>
      </c>
      <c r="J135" t="s">
        <v>13616</v>
      </c>
      <c r="K135">
        <v>6</v>
      </c>
    </row>
    <row r="136" spans="1:11" ht="14.4" customHeight="1" x14ac:dyDescent="0.3">
      <c r="A136" s="2" t="s">
        <v>39227</v>
      </c>
      <c r="B136" s="2" t="s">
        <v>708</v>
      </c>
      <c r="C136" s="2" t="s">
        <v>39228</v>
      </c>
      <c r="D136" s="2" t="s">
        <v>39215</v>
      </c>
      <c r="E136" s="2" t="s">
        <v>39229</v>
      </c>
      <c r="F136" t="str">
        <f t="shared" si="4"/>
        <v>y</v>
      </c>
      <c r="G136" s="15" t="s">
        <v>39217</v>
      </c>
      <c r="H136" t="s">
        <v>13616</v>
      </c>
      <c r="I136" t="s">
        <v>13616</v>
      </c>
      <c r="J136" t="s">
        <v>13616</v>
      </c>
      <c r="K136">
        <v>6</v>
      </c>
    </row>
    <row r="137" spans="1:11" ht="14.4" customHeight="1" x14ac:dyDescent="0.3">
      <c r="A137" s="2" t="s">
        <v>39230</v>
      </c>
      <c r="B137" s="2" t="s">
        <v>3140</v>
      </c>
      <c r="C137" s="2" t="s">
        <v>39231</v>
      </c>
      <c r="D137" s="2" t="s">
        <v>39215</v>
      </c>
      <c r="E137" s="2" t="s">
        <v>39232</v>
      </c>
      <c r="F137" t="str">
        <f t="shared" si="4"/>
        <v>y</v>
      </c>
      <c r="G137" s="15" t="s">
        <v>39217</v>
      </c>
      <c r="H137" t="s">
        <v>13616</v>
      </c>
      <c r="I137" t="s">
        <v>13616</v>
      </c>
      <c r="J137" t="s">
        <v>13616</v>
      </c>
      <c r="K137">
        <v>6</v>
      </c>
    </row>
    <row r="138" spans="1:11" ht="14.4" customHeight="1" x14ac:dyDescent="0.3">
      <c r="A138" s="2" t="s">
        <v>39233</v>
      </c>
      <c r="B138" s="2" t="s">
        <v>3140</v>
      </c>
      <c r="C138" s="2" t="s">
        <v>39234</v>
      </c>
      <c r="D138" s="2" t="s">
        <v>39215</v>
      </c>
      <c r="E138" s="2" t="s">
        <v>39235</v>
      </c>
      <c r="F138" t="str">
        <f t="shared" si="4"/>
        <v>y</v>
      </c>
      <c r="G138" s="15" t="s">
        <v>39217</v>
      </c>
      <c r="H138" t="s">
        <v>13616</v>
      </c>
      <c r="I138" t="s">
        <v>13616</v>
      </c>
      <c r="J138" t="s">
        <v>13616</v>
      </c>
      <c r="K138">
        <v>6</v>
      </c>
    </row>
    <row r="139" spans="1:11" ht="14.4" customHeight="1" x14ac:dyDescent="0.3">
      <c r="A139" s="2" t="s">
        <v>39236</v>
      </c>
      <c r="B139" s="2" t="s">
        <v>114</v>
      </c>
      <c r="C139" s="2" t="s">
        <v>39237</v>
      </c>
      <c r="D139" s="2" t="s">
        <v>39215</v>
      </c>
      <c r="E139" s="2" t="s">
        <v>39238</v>
      </c>
      <c r="F139" t="str">
        <f t="shared" si="4"/>
        <v>y</v>
      </c>
      <c r="G139" s="15" t="s">
        <v>39239</v>
      </c>
      <c r="H139" t="s">
        <v>13616</v>
      </c>
      <c r="I139" t="s">
        <v>13616</v>
      </c>
      <c r="J139" t="s">
        <v>13616</v>
      </c>
      <c r="K139">
        <v>6</v>
      </c>
    </row>
    <row r="140" spans="1:11" ht="14.4" customHeight="1" x14ac:dyDescent="0.3">
      <c r="A140" s="2" t="s">
        <v>39240</v>
      </c>
      <c r="B140" s="2" t="s">
        <v>114</v>
      </c>
      <c r="C140" s="2" t="s">
        <v>39241</v>
      </c>
      <c r="D140" s="2" t="s">
        <v>39215</v>
      </c>
      <c r="E140" s="2" t="s">
        <v>39242</v>
      </c>
      <c r="F140" t="str">
        <f t="shared" si="4"/>
        <v>y</v>
      </c>
      <c r="G140" s="15" t="s">
        <v>39239</v>
      </c>
      <c r="H140" t="s">
        <v>13616</v>
      </c>
      <c r="I140" t="s">
        <v>13616</v>
      </c>
      <c r="J140" t="s">
        <v>13616</v>
      </c>
      <c r="K140">
        <v>6</v>
      </c>
    </row>
    <row r="141" spans="1:11" ht="14.4" customHeight="1" x14ac:dyDescent="0.3">
      <c r="A141" s="2" t="s">
        <v>39243</v>
      </c>
      <c r="B141" s="2" t="s">
        <v>114</v>
      </c>
      <c r="C141" s="2" t="s">
        <v>39244</v>
      </c>
      <c r="D141" s="2" t="s">
        <v>39215</v>
      </c>
      <c r="E141" s="2" t="s">
        <v>39245</v>
      </c>
      <c r="F141" t="str">
        <f t="shared" si="4"/>
        <v>y</v>
      </c>
      <c r="G141" s="15" t="s">
        <v>39239</v>
      </c>
      <c r="H141" t="s">
        <v>13616</v>
      </c>
      <c r="I141" t="s">
        <v>13616</v>
      </c>
      <c r="J141" t="s">
        <v>13616</v>
      </c>
      <c r="K141">
        <v>6</v>
      </c>
    </row>
    <row r="142" spans="1:11" ht="14.4" customHeight="1" x14ac:dyDescent="0.3">
      <c r="A142" s="2" t="s">
        <v>39246</v>
      </c>
      <c r="B142" s="2" t="s">
        <v>114</v>
      </c>
      <c r="C142" s="2" t="s">
        <v>39247</v>
      </c>
      <c r="D142" s="2" t="s">
        <v>39215</v>
      </c>
      <c r="E142" s="2" t="s">
        <v>39248</v>
      </c>
      <c r="F142" t="str">
        <f t="shared" si="4"/>
        <v>y</v>
      </c>
      <c r="G142" s="15" t="s">
        <v>39239</v>
      </c>
      <c r="H142" t="s">
        <v>13616</v>
      </c>
      <c r="I142" t="s">
        <v>13616</v>
      </c>
      <c r="J142" t="s">
        <v>13616</v>
      </c>
      <c r="K142">
        <v>6</v>
      </c>
    </row>
    <row r="143" spans="1:11" ht="14.4" customHeight="1" x14ac:dyDescent="0.3">
      <c r="A143" s="2" t="s">
        <v>39249</v>
      </c>
      <c r="B143" s="2" t="s">
        <v>2082</v>
      </c>
      <c r="C143" s="2" t="s">
        <v>39250</v>
      </c>
      <c r="D143" s="2" t="s">
        <v>39198</v>
      </c>
      <c r="E143" s="2" t="s">
        <v>39251</v>
      </c>
      <c r="F143" t="str">
        <f t="shared" si="4"/>
        <v>y</v>
      </c>
      <c r="G143" t="s">
        <v>39252</v>
      </c>
      <c r="H143" t="s">
        <v>13616</v>
      </c>
      <c r="I143" t="s">
        <v>13616</v>
      </c>
      <c r="J143" t="s">
        <v>13616</v>
      </c>
      <c r="K143">
        <v>8</v>
      </c>
    </row>
    <row r="144" spans="1:11" ht="14.4" customHeight="1" x14ac:dyDescent="0.3">
      <c r="A144" s="2" t="s">
        <v>39253</v>
      </c>
      <c r="B144" s="2" t="s">
        <v>2079</v>
      </c>
      <c r="C144" s="2" t="s">
        <v>39254</v>
      </c>
      <c r="D144" s="2" t="s">
        <v>39198</v>
      </c>
      <c r="E144" s="2" t="s">
        <v>39255</v>
      </c>
      <c r="F144" t="str">
        <f t="shared" si="4"/>
        <v>y</v>
      </c>
      <c r="G144" t="s">
        <v>39252</v>
      </c>
      <c r="H144" t="s">
        <v>13616</v>
      </c>
      <c r="I144" t="s">
        <v>13616</v>
      </c>
      <c r="J144" t="s">
        <v>13616</v>
      </c>
      <c r="K144">
        <v>8</v>
      </c>
    </row>
  </sheetData>
  <autoFilter ref="A4:J144" xr:uid="{200F1BA6-4C89-4D77-A8A8-56C182E08D5A}">
    <sortState xmlns:xlrd2="http://schemas.microsoft.com/office/spreadsheetml/2017/richdata2" ref="A5:J144">
      <sortCondition ref="B4:B144"/>
    </sortState>
  </autoFilter>
  <hyperlinks>
    <hyperlink ref="D1" location="Dashboard!A1" display="&lt;-- to dashboard" xr:uid="{3D90C86F-6AFE-4F6A-BA11-2655B42B1807}"/>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507BFA-BF1F-41CE-8582-70981C3C73EF}">
  <sheetPr codeName="Sheet12"/>
  <dimension ref="A1:K257"/>
  <sheetViews>
    <sheetView zoomScaleNormal="100" workbookViewId="0">
      <selection activeCell="H260" sqref="H260"/>
    </sheetView>
  </sheetViews>
  <sheetFormatPr defaultRowHeight="14.4" customHeight="1" x14ac:dyDescent="0.3"/>
  <cols>
    <col min="1" max="1" width="9" customWidth="1"/>
    <col min="2" max="2" width="8.109375" customWidth="1"/>
    <col min="3" max="3" width="26.6640625" customWidth="1"/>
    <col min="4" max="4" width="23.88671875" customWidth="1"/>
    <col min="5" max="5" width="6.33203125" customWidth="1"/>
    <col min="6" max="6" width="1.88671875" customWidth="1"/>
    <col min="7" max="7" width="40.109375" customWidth="1"/>
    <col min="8" max="10" width="10.6640625" customWidth="1"/>
  </cols>
  <sheetData>
    <row r="1" spans="1:11" ht="14.4" customHeight="1" x14ac:dyDescent="0.3">
      <c r="A1" s="35" t="s">
        <v>13546</v>
      </c>
      <c r="B1" t="s">
        <v>4224</v>
      </c>
      <c r="C1" s="1"/>
      <c r="D1" s="17" t="s">
        <v>13548</v>
      </c>
      <c r="E1" s="10" t="s">
        <v>39256</v>
      </c>
      <c r="F1" s="1"/>
      <c r="G1" s="5" t="s">
        <v>2</v>
      </c>
      <c r="H1" s="5">
        <f>COUNTIF(H5:H1048576,"&lt;&gt;" ) - COUNTIF(H5:H1048576,"*NP*")</f>
        <v>172</v>
      </c>
      <c r="I1" s="5">
        <f>COUNTIF(I5:I1048576,"&lt;&gt;" ) - COUNTIF(I5:I1048576,"*NP*")</f>
        <v>170</v>
      </c>
      <c r="J1" s="5">
        <f>COUNTIF(J5:J1048576,"&lt;&gt;" ) - COUNTIF(J5:J1048576,"*NP*")</f>
        <v>172</v>
      </c>
    </row>
    <row r="2" spans="1:11" ht="14.4" customHeight="1" x14ac:dyDescent="0.3">
      <c r="A2" s="35" t="s">
        <v>13550</v>
      </c>
      <c r="B2" t="s">
        <v>4446</v>
      </c>
      <c r="C2" s="1"/>
      <c r="D2" s="1"/>
      <c r="E2" s="1"/>
      <c r="F2" s="1"/>
      <c r="G2" s="5" t="s">
        <v>13552</v>
      </c>
      <c r="H2" s="16">
        <f>IF(H1=0,0,COUNTIF(H5:H1048576,"used")/H1)</f>
        <v>0.75</v>
      </c>
      <c r="I2" s="16">
        <f>IF(I1=0,0,COUNTIF(I5:I1048576,"used")/I1)</f>
        <v>0.55294117647058827</v>
      </c>
      <c r="J2" s="16">
        <f>IF(J1=0,0,COUNTIF(J5:J1048576,"used")/J1)</f>
        <v>0.75</v>
      </c>
    </row>
    <row r="3" spans="1:11" ht="14.4" customHeight="1" x14ac:dyDescent="0.3">
      <c r="A3" s="36" t="s">
        <v>13553</v>
      </c>
      <c r="B3" t="s">
        <v>4224</v>
      </c>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39257</v>
      </c>
      <c r="B5" s="2" t="s">
        <v>39258</v>
      </c>
      <c r="C5" s="2" t="s">
        <v>39259</v>
      </c>
      <c r="D5" s="2" t="s">
        <v>39260</v>
      </c>
      <c r="E5" s="2" t="s">
        <v>39261</v>
      </c>
      <c r="F5" t="str">
        <f t="shared" ref="F5:F68" si="0">IF(COUNTIF(H5:J5,"used")&gt;0,"y","")</f>
        <v/>
      </c>
      <c r="I5" t="s">
        <v>13568</v>
      </c>
      <c r="K5">
        <v>12</v>
      </c>
    </row>
    <row r="6" spans="1:11" ht="14.4" customHeight="1" x14ac:dyDescent="0.3">
      <c r="A6" s="10" t="s">
        <v>39262</v>
      </c>
      <c r="B6" s="10" t="s">
        <v>4010</v>
      </c>
      <c r="C6" s="10" t="s">
        <v>39263</v>
      </c>
      <c r="D6" s="10" t="s">
        <v>39264</v>
      </c>
      <c r="E6" s="10" t="s">
        <v>39265</v>
      </c>
      <c r="F6" t="str">
        <f t="shared" si="0"/>
        <v/>
      </c>
      <c r="H6" t="s">
        <v>13568</v>
      </c>
      <c r="J6" t="s">
        <v>13568</v>
      </c>
      <c r="K6">
        <v>9</v>
      </c>
    </row>
    <row r="7" spans="1:11" ht="14.4" customHeight="1" x14ac:dyDescent="0.3">
      <c r="A7" s="10" t="s">
        <v>39266</v>
      </c>
      <c r="B7" s="10" t="s">
        <v>39267</v>
      </c>
      <c r="C7" s="10" t="s">
        <v>39268</v>
      </c>
      <c r="D7" s="10" t="s">
        <v>39269</v>
      </c>
      <c r="E7" s="10" t="s">
        <v>39270</v>
      </c>
      <c r="F7" t="str">
        <f t="shared" si="0"/>
        <v/>
      </c>
      <c r="H7" t="s">
        <v>13568</v>
      </c>
      <c r="J7" t="s">
        <v>13568</v>
      </c>
      <c r="K7">
        <v>25</v>
      </c>
    </row>
    <row r="8" spans="1:11" ht="14.4" customHeight="1" x14ac:dyDescent="0.3">
      <c r="A8" s="10" t="s">
        <v>39271</v>
      </c>
      <c r="B8" s="10" t="s">
        <v>39272</v>
      </c>
      <c r="C8" s="10" t="s">
        <v>39273</v>
      </c>
      <c r="D8" s="10" t="s">
        <v>39274</v>
      </c>
      <c r="E8" s="10" t="s">
        <v>39275</v>
      </c>
      <c r="F8" t="str">
        <f t="shared" si="0"/>
        <v/>
      </c>
      <c r="H8" t="s">
        <v>13568</v>
      </c>
      <c r="J8" t="s">
        <v>13568</v>
      </c>
      <c r="K8">
        <v>8</v>
      </c>
    </row>
    <row r="9" spans="1:11" ht="14.4" customHeight="1" x14ac:dyDescent="0.3">
      <c r="A9" s="10" t="s">
        <v>39276</v>
      </c>
      <c r="B9" s="10" t="s">
        <v>4031</v>
      </c>
      <c r="C9" s="10" t="s">
        <v>39277</v>
      </c>
      <c r="D9" s="10" t="s">
        <v>39274</v>
      </c>
      <c r="E9" s="10" t="s">
        <v>39278</v>
      </c>
      <c r="F9" t="str">
        <f t="shared" si="0"/>
        <v/>
      </c>
      <c r="H9" t="s">
        <v>13568</v>
      </c>
      <c r="J9" t="s">
        <v>13568</v>
      </c>
      <c r="K9">
        <v>8</v>
      </c>
    </row>
    <row r="10" spans="1:11" ht="14.4" customHeight="1" x14ac:dyDescent="0.3">
      <c r="A10" s="2" t="s">
        <v>39279</v>
      </c>
      <c r="B10" s="2" t="s">
        <v>39280</v>
      </c>
      <c r="C10" s="2" t="s">
        <v>39281</v>
      </c>
      <c r="D10" s="2" t="s">
        <v>39260</v>
      </c>
      <c r="E10" s="2" t="s">
        <v>39261</v>
      </c>
      <c r="F10" t="str">
        <f t="shared" si="0"/>
        <v/>
      </c>
      <c r="I10" t="s">
        <v>13568</v>
      </c>
      <c r="K10">
        <v>12</v>
      </c>
    </row>
    <row r="11" spans="1:11" ht="14.4" customHeight="1" x14ac:dyDescent="0.3">
      <c r="A11" s="10" t="s">
        <v>4412</v>
      </c>
      <c r="B11" s="10" t="s">
        <v>4413</v>
      </c>
      <c r="C11" s="10" t="s">
        <v>4414</v>
      </c>
      <c r="D11" s="10" t="s">
        <v>34708</v>
      </c>
      <c r="E11" s="10" t="s">
        <v>34708</v>
      </c>
      <c r="F11" t="str">
        <f t="shared" si="0"/>
        <v/>
      </c>
      <c r="H11" t="s">
        <v>13568</v>
      </c>
      <c r="J11" t="s">
        <v>13568</v>
      </c>
      <c r="K11">
        <v>1</v>
      </c>
    </row>
    <row r="12" spans="1:11" ht="14.4" customHeight="1" x14ac:dyDescent="0.3">
      <c r="A12" s="2" t="s">
        <v>35799</v>
      </c>
      <c r="B12" s="2" t="s">
        <v>39282</v>
      </c>
      <c r="C12" s="2" t="s">
        <v>39283</v>
      </c>
      <c r="D12" s="2" t="s">
        <v>39284</v>
      </c>
      <c r="E12" s="2" t="s">
        <v>39285</v>
      </c>
      <c r="F12" t="str">
        <f t="shared" si="0"/>
        <v>y</v>
      </c>
      <c r="G12" t="s">
        <v>39286</v>
      </c>
      <c r="I12" t="s">
        <v>13616</v>
      </c>
      <c r="K12">
        <v>15</v>
      </c>
    </row>
    <row r="13" spans="1:11" ht="14.4" customHeight="1" x14ac:dyDescent="0.3">
      <c r="A13" s="2" t="s">
        <v>39287</v>
      </c>
      <c r="B13" s="2" t="s">
        <v>39282</v>
      </c>
      <c r="C13" s="2" t="s">
        <v>39288</v>
      </c>
      <c r="D13" s="2" t="s">
        <v>39284</v>
      </c>
      <c r="E13" s="2" t="s">
        <v>39289</v>
      </c>
      <c r="F13" t="str">
        <f t="shared" si="0"/>
        <v>y</v>
      </c>
      <c r="G13" t="s">
        <v>39286</v>
      </c>
      <c r="I13" t="s">
        <v>13616</v>
      </c>
      <c r="K13">
        <v>15</v>
      </c>
    </row>
    <row r="14" spans="1:11" ht="14.4" customHeight="1" x14ac:dyDescent="0.3">
      <c r="A14" s="10" t="s">
        <v>4417</v>
      </c>
      <c r="B14" s="10" t="s">
        <v>4418</v>
      </c>
      <c r="C14" s="10" t="s">
        <v>4419</v>
      </c>
      <c r="D14" s="10" t="s">
        <v>34708</v>
      </c>
      <c r="E14" s="10" t="s">
        <v>34708</v>
      </c>
      <c r="F14" t="str">
        <f t="shared" si="0"/>
        <v/>
      </c>
      <c r="H14" t="s">
        <v>13568</v>
      </c>
      <c r="J14" t="s">
        <v>13568</v>
      </c>
      <c r="K14">
        <v>1</v>
      </c>
    </row>
    <row r="15" spans="1:11" ht="14.4" customHeight="1" x14ac:dyDescent="0.3">
      <c r="A15" s="10" t="s">
        <v>39290</v>
      </c>
      <c r="B15" s="10" t="s">
        <v>39291</v>
      </c>
      <c r="C15" s="10" t="s">
        <v>39292</v>
      </c>
      <c r="D15" s="10" t="s">
        <v>39274</v>
      </c>
      <c r="E15" s="10" t="s">
        <v>39293</v>
      </c>
      <c r="F15" t="str">
        <f t="shared" si="0"/>
        <v/>
      </c>
      <c r="H15" t="s">
        <v>13568</v>
      </c>
      <c r="J15" t="s">
        <v>13568</v>
      </c>
      <c r="K15">
        <v>8</v>
      </c>
    </row>
    <row r="16" spans="1:11" ht="14.4" customHeight="1" x14ac:dyDescent="0.3">
      <c r="A16" s="10" t="s">
        <v>39294</v>
      </c>
      <c r="B16" s="10" t="s">
        <v>4007</v>
      </c>
      <c r="C16" s="10" t="s">
        <v>39295</v>
      </c>
      <c r="D16" s="10" t="s">
        <v>39274</v>
      </c>
      <c r="E16" s="10" t="s">
        <v>39296</v>
      </c>
      <c r="F16" t="str">
        <f t="shared" si="0"/>
        <v/>
      </c>
      <c r="H16" t="s">
        <v>13568</v>
      </c>
      <c r="J16" t="s">
        <v>13568</v>
      </c>
      <c r="K16">
        <v>8</v>
      </c>
    </row>
    <row r="17" spans="1:11" ht="14.4" customHeight="1" x14ac:dyDescent="0.3">
      <c r="A17" s="10" t="s">
        <v>39297</v>
      </c>
      <c r="B17" s="10" t="s">
        <v>4013</v>
      </c>
      <c r="C17" s="10" t="s">
        <v>39298</v>
      </c>
      <c r="D17" s="10" t="s">
        <v>39264</v>
      </c>
      <c r="E17" s="10" t="s">
        <v>39265</v>
      </c>
      <c r="F17" t="str">
        <f t="shared" si="0"/>
        <v/>
      </c>
      <c r="H17" t="s">
        <v>13568</v>
      </c>
      <c r="J17" t="s">
        <v>13568</v>
      </c>
      <c r="K17">
        <v>9</v>
      </c>
    </row>
    <row r="18" spans="1:11" ht="14.4" customHeight="1" x14ac:dyDescent="0.3">
      <c r="A18" s="10" t="s">
        <v>39299</v>
      </c>
      <c r="B18" s="10" t="s">
        <v>4016</v>
      </c>
      <c r="C18" s="10" t="s">
        <v>39300</v>
      </c>
      <c r="D18" s="10" t="s">
        <v>39264</v>
      </c>
      <c r="E18" s="10" t="s">
        <v>39265</v>
      </c>
      <c r="F18" t="str">
        <f t="shared" si="0"/>
        <v/>
      </c>
      <c r="H18" t="s">
        <v>13568</v>
      </c>
      <c r="J18" t="s">
        <v>13568</v>
      </c>
      <c r="K18">
        <v>9</v>
      </c>
    </row>
    <row r="19" spans="1:11" ht="14.4" customHeight="1" x14ac:dyDescent="0.3">
      <c r="A19" s="10" t="s">
        <v>39301</v>
      </c>
      <c r="B19" s="10" t="s">
        <v>4019</v>
      </c>
      <c r="C19" s="10" t="s">
        <v>39302</v>
      </c>
      <c r="D19" s="10" t="s">
        <v>39264</v>
      </c>
      <c r="E19" s="10" t="s">
        <v>39265</v>
      </c>
      <c r="F19" t="str">
        <f t="shared" si="0"/>
        <v/>
      </c>
      <c r="H19" t="s">
        <v>13568</v>
      </c>
      <c r="J19" t="s">
        <v>13568</v>
      </c>
      <c r="K19">
        <v>9</v>
      </c>
    </row>
    <row r="20" spans="1:11" ht="14.4" customHeight="1" x14ac:dyDescent="0.3">
      <c r="A20" s="10" t="s">
        <v>39303</v>
      </c>
      <c r="B20" s="10" t="s">
        <v>4022</v>
      </c>
      <c r="C20" s="10" t="s">
        <v>39304</v>
      </c>
      <c r="D20" s="10" t="s">
        <v>39305</v>
      </c>
      <c r="E20" s="10" t="s">
        <v>39265</v>
      </c>
      <c r="F20" t="str">
        <f t="shared" si="0"/>
        <v/>
      </c>
      <c r="H20" t="s">
        <v>13568</v>
      </c>
      <c r="J20" t="s">
        <v>13568</v>
      </c>
      <c r="K20">
        <v>26</v>
      </c>
    </row>
    <row r="21" spans="1:11" ht="14.4" customHeight="1" x14ac:dyDescent="0.3">
      <c r="A21" s="10" t="s">
        <v>39306</v>
      </c>
      <c r="B21" s="10" t="s">
        <v>4025</v>
      </c>
      <c r="C21" s="10" t="s">
        <v>39307</v>
      </c>
      <c r="D21" s="10" t="s">
        <v>39308</v>
      </c>
      <c r="E21" s="10" t="s">
        <v>39265</v>
      </c>
      <c r="F21" t="str">
        <f t="shared" si="0"/>
        <v/>
      </c>
      <c r="H21" t="s">
        <v>13568</v>
      </c>
      <c r="J21" t="s">
        <v>13568</v>
      </c>
      <c r="K21">
        <v>28</v>
      </c>
    </row>
    <row r="22" spans="1:11" ht="14.4" customHeight="1" x14ac:dyDescent="0.3">
      <c r="A22" s="10" t="s">
        <v>39309</v>
      </c>
      <c r="B22" s="10" t="s">
        <v>39310</v>
      </c>
      <c r="C22" s="10" t="s">
        <v>39311</v>
      </c>
      <c r="D22" s="10" t="s">
        <v>39312</v>
      </c>
      <c r="E22" s="10" t="s">
        <v>39313</v>
      </c>
      <c r="F22" t="str">
        <f t="shared" si="0"/>
        <v/>
      </c>
      <c r="H22" t="s">
        <v>13568</v>
      </c>
      <c r="J22" t="s">
        <v>13568</v>
      </c>
      <c r="K22">
        <v>33</v>
      </c>
    </row>
    <row r="23" spans="1:11" ht="14.4" customHeight="1" x14ac:dyDescent="0.3">
      <c r="A23" s="10" t="s">
        <v>39314</v>
      </c>
      <c r="B23" s="10" t="s">
        <v>39315</v>
      </c>
      <c r="C23" s="10" t="s">
        <v>39316</v>
      </c>
      <c r="D23" s="10" t="s">
        <v>39317</v>
      </c>
      <c r="E23" s="10" t="s">
        <v>39318</v>
      </c>
      <c r="F23" t="str">
        <f t="shared" si="0"/>
        <v/>
      </c>
      <c r="H23" t="s">
        <v>13568</v>
      </c>
      <c r="I23" t="s">
        <v>13568</v>
      </c>
      <c r="J23" t="s">
        <v>13568</v>
      </c>
      <c r="K23">
        <v>38</v>
      </c>
    </row>
    <row r="24" spans="1:11" ht="14.4" customHeight="1" x14ac:dyDescent="0.3">
      <c r="A24" s="10" t="s">
        <v>39319</v>
      </c>
      <c r="B24" s="10" t="s">
        <v>39320</v>
      </c>
      <c r="C24" s="10" t="s">
        <v>39321</v>
      </c>
      <c r="D24" s="10" t="s">
        <v>39274</v>
      </c>
      <c r="E24" s="10" t="s">
        <v>39296</v>
      </c>
      <c r="F24" t="str">
        <f t="shared" si="0"/>
        <v/>
      </c>
      <c r="H24" t="s">
        <v>13568</v>
      </c>
      <c r="J24" t="s">
        <v>13568</v>
      </c>
      <c r="K24">
        <v>8</v>
      </c>
    </row>
    <row r="25" spans="1:11" ht="14.4" customHeight="1" x14ac:dyDescent="0.3">
      <c r="A25" s="10" t="s">
        <v>39322</v>
      </c>
      <c r="B25" s="10" t="s">
        <v>39323</v>
      </c>
      <c r="C25" s="10" t="s">
        <v>39324</v>
      </c>
      <c r="D25" s="10" t="s">
        <v>39325</v>
      </c>
      <c r="E25" s="10" t="s">
        <v>39326</v>
      </c>
      <c r="F25" t="str">
        <f t="shared" si="0"/>
        <v>y</v>
      </c>
      <c r="G25" t="s">
        <v>39327</v>
      </c>
      <c r="H25" t="s">
        <v>13616</v>
      </c>
      <c r="I25" t="s">
        <v>13616</v>
      </c>
      <c r="J25" t="s">
        <v>13616</v>
      </c>
      <c r="K25">
        <v>20</v>
      </c>
    </row>
    <row r="26" spans="1:11" ht="14.4" customHeight="1" x14ac:dyDescent="0.3">
      <c r="A26" s="10" t="s">
        <v>39328</v>
      </c>
      <c r="B26" s="10" t="s">
        <v>5168</v>
      </c>
      <c r="C26" s="10" t="s">
        <v>39329</v>
      </c>
      <c r="D26" s="10" t="s">
        <v>39330</v>
      </c>
      <c r="E26" s="10" t="s">
        <v>39331</v>
      </c>
      <c r="F26" t="str">
        <f t="shared" si="0"/>
        <v/>
      </c>
      <c r="H26" t="s">
        <v>13568</v>
      </c>
      <c r="J26" t="s">
        <v>13568</v>
      </c>
      <c r="K26">
        <v>7</v>
      </c>
    </row>
    <row r="27" spans="1:11" ht="14.4" customHeight="1" x14ac:dyDescent="0.3">
      <c r="A27" s="10" t="s">
        <v>39332</v>
      </c>
      <c r="B27" s="10" t="s">
        <v>39333</v>
      </c>
      <c r="C27" s="10" t="s">
        <v>39334</v>
      </c>
      <c r="D27" s="10" t="s">
        <v>39330</v>
      </c>
      <c r="E27" s="10" t="s">
        <v>39331</v>
      </c>
      <c r="F27" t="str">
        <f t="shared" si="0"/>
        <v/>
      </c>
      <c r="H27" t="s">
        <v>13568</v>
      </c>
      <c r="J27" t="s">
        <v>13568</v>
      </c>
      <c r="K27">
        <v>7</v>
      </c>
    </row>
    <row r="28" spans="1:11" ht="14.4" customHeight="1" x14ac:dyDescent="0.3">
      <c r="A28" s="10" t="s">
        <v>39335</v>
      </c>
      <c r="B28" s="10" t="s">
        <v>39336</v>
      </c>
      <c r="C28" s="10" t="s">
        <v>39337</v>
      </c>
      <c r="D28" s="10" t="s">
        <v>39330</v>
      </c>
      <c r="E28" s="10" t="s">
        <v>39331</v>
      </c>
      <c r="F28" t="str">
        <f t="shared" si="0"/>
        <v/>
      </c>
      <c r="H28" t="s">
        <v>13568</v>
      </c>
      <c r="J28" t="s">
        <v>13568</v>
      </c>
      <c r="K28">
        <v>7</v>
      </c>
    </row>
    <row r="29" spans="1:11" ht="14.4" customHeight="1" x14ac:dyDescent="0.3">
      <c r="A29" s="10" t="s">
        <v>39338</v>
      </c>
      <c r="B29" s="10" t="s">
        <v>39336</v>
      </c>
      <c r="C29" s="10" t="s">
        <v>39337</v>
      </c>
      <c r="D29" s="10" t="s">
        <v>39330</v>
      </c>
      <c r="E29" s="10" t="s">
        <v>39331</v>
      </c>
      <c r="F29" t="str">
        <f t="shared" si="0"/>
        <v/>
      </c>
      <c r="H29" t="s">
        <v>13568</v>
      </c>
      <c r="J29" t="s">
        <v>13568</v>
      </c>
      <c r="K29">
        <v>7</v>
      </c>
    </row>
    <row r="30" spans="1:11" ht="14.4" customHeight="1" x14ac:dyDescent="0.3">
      <c r="A30" s="10" t="s">
        <v>39339</v>
      </c>
      <c r="B30" s="10" t="s">
        <v>39340</v>
      </c>
      <c r="C30" s="10" t="s">
        <v>39341</v>
      </c>
      <c r="D30" s="10" t="s">
        <v>39330</v>
      </c>
      <c r="E30" s="10" t="s">
        <v>39331</v>
      </c>
      <c r="F30" t="str">
        <f t="shared" si="0"/>
        <v/>
      </c>
      <c r="H30" t="s">
        <v>13568</v>
      </c>
      <c r="J30" t="s">
        <v>13568</v>
      </c>
      <c r="K30">
        <v>7</v>
      </c>
    </row>
    <row r="31" spans="1:11" ht="14.4" customHeight="1" x14ac:dyDescent="0.3">
      <c r="A31" s="10" t="s">
        <v>4403</v>
      </c>
      <c r="B31" s="10" t="s">
        <v>4404</v>
      </c>
      <c r="C31" s="10" t="s">
        <v>4405</v>
      </c>
      <c r="D31" s="10" t="s">
        <v>34708</v>
      </c>
      <c r="E31" s="10" t="s">
        <v>34708</v>
      </c>
      <c r="F31" t="str">
        <f t="shared" si="0"/>
        <v/>
      </c>
      <c r="H31" t="s">
        <v>13568</v>
      </c>
      <c r="J31" t="s">
        <v>13568</v>
      </c>
      <c r="K31">
        <v>1</v>
      </c>
    </row>
    <row r="32" spans="1:11" ht="14.4" customHeight="1" x14ac:dyDescent="0.3">
      <c r="A32" s="10" t="s">
        <v>4400</v>
      </c>
      <c r="B32" s="10" t="s">
        <v>4401</v>
      </c>
      <c r="C32" s="10" t="s">
        <v>4402</v>
      </c>
      <c r="D32" s="10" t="s">
        <v>34708</v>
      </c>
      <c r="E32" s="10" t="s">
        <v>34708</v>
      </c>
      <c r="F32" t="str">
        <f t="shared" si="0"/>
        <v/>
      </c>
      <c r="H32" t="s">
        <v>13568</v>
      </c>
      <c r="J32" t="s">
        <v>13568</v>
      </c>
      <c r="K32">
        <v>1</v>
      </c>
    </row>
    <row r="33" spans="1:11" ht="14.4" customHeight="1" x14ac:dyDescent="0.3">
      <c r="A33" s="10" t="s">
        <v>4409</v>
      </c>
      <c r="B33" s="10" t="s">
        <v>4410</v>
      </c>
      <c r="C33" s="10" t="s">
        <v>4411</v>
      </c>
      <c r="D33" s="10" t="s">
        <v>34708</v>
      </c>
      <c r="E33" s="10" t="s">
        <v>34708</v>
      </c>
      <c r="F33" t="str">
        <f t="shared" si="0"/>
        <v/>
      </c>
      <c r="H33" t="s">
        <v>13568</v>
      </c>
      <c r="J33" t="s">
        <v>13568</v>
      </c>
      <c r="K33">
        <v>1</v>
      </c>
    </row>
    <row r="34" spans="1:11" ht="14.4" customHeight="1" x14ac:dyDescent="0.3">
      <c r="A34" s="10" t="s">
        <v>4406</v>
      </c>
      <c r="B34" s="10" t="s">
        <v>4407</v>
      </c>
      <c r="C34" s="10" t="s">
        <v>4408</v>
      </c>
      <c r="D34" s="10" t="s">
        <v>34708</v>
      </c>
      <c r="E34" s="10" t="s">
        <v>34708</v>
      </c>
      <c r="F34" t="str">
        <f t="shared" si="0"/>
        <v/>
      </c>
      <c r="H34" t="s">
        <v>13568</v>
      </c>
      <c r="J34" t="s">
        <v>13568</v>
      </c>
      <c r="K34">
        <v>1</v>
      </c>
    </row>
    <row r="35" spans="1:11" ht="14.4" customHeight="1" x14ac:dyDescent="0.3">
      <c r="A35" s="10" t="s">
        <v>39342</v>
      </c>
      <c r="B35" s="10" t="s">
        <v>39343</v>
      </c>
      <c r="C35" s="10" t="s">
        <v>39344</v>
      </c>
      <c r="D35" s="10" t="s">
        <v>39345</v>
      </c>
      <c r="E35" s="10" t="s">
        <v>39346</v>
      </c>
      <c r="F35" t="str">
        <f t="shared" si="0"/>
        <v>y</v>
      </c>
      <c r="G35" t="s">
        <v>39347</v>
      </c>
      <c r="H35" t="s">
        <v>13616</v>
      </c>
      <c r="I35" t="s">
        <v>13568</v>
      </c>
      <c r="J35" t="s">
        <v>13616</v>
      </c>
      <c r="K35">
        <v>5</v>
      </c>
    </row>
    <row r="36" spans="1:11" ht="14.4" customHeight="1" x14ac:dyDescent="0.3">
      <c r="A36" s="10" t="s">
        <v>4424</v>
      </c>
      <c r="B36" s="10" t="s">
        <v>4425</v>
      </c>
      <c r="C36" s="10" t="s">
        <v>4426</v>
      </c>
      <c r="D36" s="10" t="s">
        <v>34708</v>
      </c>
      <c r="E36" s="10" t="s">
        <v>34708</v>
      </c>
      <c r="F36" t="str">
        <f t="shared" si="0"/>
        <v/>
      </c>
      <c r="H36" t="s">
        <v>13568</v>
      </c>
      <c r="J36" t="s">
        <v>13568</v>
      </c>
      <c r="K36">
        <v>1</v>
      </c>
    </row>
    <row r="37" spans="1:11" ht="14.4" customHeight="1" x14ac:dyDescent="0.3">
      <c r="A37" s="10" t="s">
        <v>4427</v>
      </c>
      <c r="B37" s="10" t="s">
        <v>4428</v>
      </c>
      <c r="C37" s="10" t="s">
        <v>4429</v>
      </c>
      <c r="D37" s="10" t="s">
        <v>34708</v>
      </c>
      <c r="E37" s="10" t="s">
        <v>34708</v>
      </c>
      <c r="F37" t="str">
        <f t="shared" si="0"/>
        <v/>
      </c>
      <c r="H37" t="s">
        <v>13568</v>
      </c>
      <c r="J37" t="s">
        <v>13568</v>
      </c>
      <c r="K37">
        <v>1</v>
      </c>
    </row>
    <row r="38" spans="1:11" ht="14.4" customHeight="1" x14ac:dyDescent="0.3">
      <c r="A38" s="10" t="s">
        <v>4430</v>
      </c>
      <c r="B38" s="10" t="s">
        <v>4431</v>
      </c>
      <c r="C38" s="10" t="s">
        <v>4432</v>
      </c>
      <c r="D38" s="10" t="s">
        <v>34708</v>
      </c>
      <c r="E38" s="10" t="s">
        <v>34708</v>
      </c>
      <c r="F38" t="str">
        <f t="shared" si="0"/>
        <v/>
      </c>
      <c r="H38" t="s">
        <v>13568</v>
      </c>
      <c r="J38" t="s">
        <v>13568</v>
      </c>
      <c r="K38">
        <v>1</v>
      </c>
    </row>
    <row r="39" spans="1:11" ht="14.4" customHeight="1" x14ac:dyDescent="0.3">
      <c r="A39" s="10" t="s">
        <v>4433</v>
      </c>
      <c r="B39" s="10" t="s">
        <v>4434</v>
      </c>
      <c r="C39" s="10" t="s">
        <v>4435</v>
      </c>
      <c r="D39" s="10" t="s">
        <v>34708</v>
      </c>
      <c r="E39" s="10" t="s">
        <v>34708</v>
      </c>
      <c r="F39" t="str">
        <f t="shared" si="0"/>
        <v/>
      </c>
      <c r="H39" t="s">
        <v>13568</v>
      </c>
      <c r="J39" t="s">
        <v>13568</v>
      </c>
      <c r="K39">
        <v>1</v>
      </c>
    </row>
    <row r="40" spans="1:11" ht="14.4" customHeight="1" x14ac:dyDescent="0.3">
      <c r="A40" s="2" t="s">
        <v>39348</v>
      </c>
      <c r="B40" s="2" t="s">
        <v>39349</v>
      </c>
      <c r="C40" s="2" t="s">
        <v>39350</v>
      </c>
      <c r="D40" s="2" t="s">
        <v>39351</v>
      </c>
      <c r="E40" s="2" t="s">
        <v>39352</v>
      </c>
      <c r="F40" t="str">
        <f t="shared" si="0"/>
        <v/>
      </c>
      <c r="I40" t="s">
        <v>13568</v>
      </c>
      <c r="K40">
        <v>10</v>
      </c>
    </row>
    <row r="41" spans="1:11" ht="14.4" customHeight="1" x14ac:dyDescent="0.3">
      <c r="A41" s="10" t="s">
        <v>10237</v>
      </c>
      <c r="B41" s="10" t="s">
        <v>39353</v>
      </c>
      <c r="C41" s="10" t="s">
        <v>39354</v>
      </c>
      <c r="D41" s="10" t="s">
        <v>39355</v>
      </c>
      <c r="E41" s="10" t="s">
        <v>39356</v>
      </c>
      <c r="F41" t="str">
        <f t="shared" si="0"/>
        <v/>
      </c>
      <c r="H41" t="s">
        <v>13568</v>
      </c>
      <c r="I41" t="s">
        <v>13568</v>
      </c>
      <c r="J41" t="s">
        <v>13568</v>
      </c>
      <c r="K41">
        <v>29</v>
      </c>
    </row>
    <row r="42" spans="1:11" ht="14.4" customHeight="1" x14ac:dyDescent="0.3">
      <c r="A42" s="2" t="s">
        <v>39357</v>
      </c>
      <c r="B42" s="2" t="s">
        <v>39358</v>
      </c>
      <c r="C42" s="2" t="s">
        <v>39359</v>
      </c>
      <c r="D42" s="2" t="s">
        <v>39351</v>
      </c>
      <c r="E42" s="2" t="s">
        <v>39352</v>
      </c>
      <c r="F42" t="str">
        <f t="shared" si="0"/>
        <v/>
      </c>
      <c r="I42" t="s">
        <v>13568</v>
      </c>
      <c r="K42">
        <v>10</v>
      </c>
    </row>
    <row r="43" spans="1:11" ht="14.4" customHeight="1" x14ac:dyDescent="0.3">
      <c r="A43" s="2" t="s">
        <v>39360</v>
      </c>
      <c r="B43" s="2" t="s">
        <v>39361</v>
      </c>
      <c r="C43" s="2" t="s">
        <v>39362</v>
      </c>
      <c r="D43" s="2" t="s">
        <v>39351</v>
      </c>
      <c r="E43" s="2" t="s">
        <v>39352</v>
      </c>
      <c r="F43" t="str">
        <f t="shared" si="0"/>
        <v/>
      </c>
      <c r="I43" t="s">
        <v>13568</v>
      </c>
      <c r="K43">
        <v>10</v>
      </c>
    </row>
    <row r="44" spans="1:11" ht="14.4" customHeight="1" x14ac:dyDescent="0.3">
      <c r="A44" s="10" t="s">
        <v>4312</v>
      </c>
      <c r="B44" s="10" t="s">
        <v>2029</v>
      </c>
      <c r="C44" s="10" t="s">
        <v>3808</v>
      </c>
      <c r="D44" s="10" t="s">
        <v>34708</v>
      </c>
      <c r="E44" s="10" t="s">
        <v>13566</v>
      </c>
      <c r="F44" t="str">
        <f t="shared" si="0"/>
        <v/>
      </c>
      <c r="H44" t="s">
        <v>13568</v>
      </c>
      <c r="J44" t="s">
        <v>13568</v>
      </c>
      <c r="K44">
        <v>1</v>
      </c>
    </row>
    <row r="45" spans="1:11" ht="14.4" customHeight="1" x14ac:dyDescent="0.3">
      <c r="A45" s="10" t="s">
        <v>4188</v>
      </c>
      <c r="B45" s="10" t="s">
        <v>2029</v>
      </c>
      <c r="C45" s="10" t="s">
        <v>4420</v>
      </c>
      <c r="D45" s="10" t="s">
        <v>34708</v>
      </c>
      <c r="E45" s="10" t="s">
        <v>34708</v>
      </c>
      <c r="F45" t="str">
        <f t="shared" si="0"/>
        <v/>
      </c>
      <c r="H45" t="s">
        <v>13568</v>
      </c>
      <c r="J45" t="s">
        <v>13568</v>
      </c>
      <c r="K45">
        <v>1</v>
      </c>
    </row>
    <row r="46" spans="1:11" ht="14.4" customHeight="1" x14ac:dyDescent="0.3">
      <c r="A46" s="2" t="s">
        <v>4473</v>
      </c>
      <c r="B46" s="2" t="s">
        <v>4474</v>
      </c>
      <c r="C46" s="2" t="s">
        <v>4475</v>
      </c>
      <c r="D46" s="2" t="s">
        <v>34708</v>
      </c>
      <c r="E46" s="2" t="s">
        <v>34708</v>
      </c>
      <c r="F46" t="str">
        <f t="shared" si="0"/>
        <v/>
      </c>
      <c r="I46" t="s">
        <v>13568</v>
      </c>
      <c r="K46">
        <v>1</v>
      </c>
    </row>
    <row r="47" spans="1:11" ht="14.4" customHeight="1" x14ac:dyDescent="0.3">
      <c r="A47" s="2" t="s">
        <v>4476</v>
      </c>
      <c r="B47" s="2" t="s">
        <v>4477</v>
      </c>
      <c r="C47" s="2" t="s">
        <v>4478</v>
      </c>
      <c r="D47" s="2" t="s">
        <v>34708</v>
      </c>
      <c r="E47" s="2" t="s">
        <v>34708</v>
      </c>
      <c r="F47" t="str">
        <f t="shared" si="0"/>
        <v/>
      </c>
      <c r="I47" t="s">
        <v>13568</v>
      </c>
      <c r="K47">
        <v>1</v>
      </c>
    </row>
    <row r="48" spans="1:11" ht="14.4" customHeight="1" x14ac:dyDescent="0.3">
      <c r="A48" s="2" t="s">
        <v>39363</v>
      </c>
      <c r="B48" s="2" t="s">
        <v>29648</v>
      </c>
      <c r="C48" s="2" t="s">
        <v>29649</v>
      </c>
      <c r="D48" s="2" t="s">
        <v>39364</v>
      </c>
      <c r="E48" s="2" t="s">
        <v>29651</v>
      </c>
      <c r="F48" t="str">
        <f t="shared" si="0"/>
        <v/>
      </c>
      <c r="I48" t="s">
        <v>13568</v>
      </c>
      <c r="K48">
        <v>30</v>
      </c>
    </row>
    <row r="49" spans="1:11" ht="14.4" customHeight="1" x14ac:dyDescent="0.3">
      <c r="A49" s="10" t="s">
        <v>4441</v>
      </c>
      <c r="B49" s="10" t="s">
        <v>4442</v>
      </c>
      <c r="C49" s="10" t="s">
        <v>4443</v>
      </c>
      <c r="D49" s="10" t="s">
        <v>34708</v>
      </c>
      <c r="E49" s="10" t="s">
        <v>34708</v>
      </c>
      <c r="F49" t="str">
        <f t="shared" si="0"/>
        <v/>
      </c>
      <c r="H49" t="s">
        <v>13568</v>
      </c>
      <c r="J49" t="s">
        <v>13568</v>
      </c>
      <c r="K49">
        <v>1</v>
      </c>
    </row>
    <row r="50" spans="1:11" ht="14.4" customHeight="1" x14ac:dyDescent="0.3">
      <c r="A50" s="10" t="s">
        <v>4444</v>
      </c>
      <c r="B50" s="10" t="s">
        <v>4445</v>
      </c>
      <c r="C50" s="10" t="s">
        <v>4443</v>
      </c>
      <c r="D50" s="10" t="s">
        <v>34708</v>
      </c>
      <c r="E50" s="10" t="s">
        <v>34708</v>
      </c>
      <c r="F50" t="str">
        <f t="shared" si="0"/>
        <v/>
      </c>
      <c r="H50" t="s">
        <v>13568</v>
      </c>
      <c r="J50" t="s">
        <v>13568</v>
      </c>
      <c r="K50">
        <v>1</v>
      </c>
    </row>
    <row r="51" spans="1:11" ht="14.4" customHeight="1" x14ac:dyDescent="0.3">
      <c r="A51" s="10" t="s">
        <v>4438</v>
      </c>
      <c r="B51" s="10" t="s">
        <v>4439</v>
      </c>
      <c r="C51" s="10" t="s">
        <v>4440</v>
      </c>
      <c r="D51" s="10" t="s">
        <v>34708</v>
      </c>
      <c r="E51" s="10" t="s">
        <v>34708</v>
      </c>
      <c r="F51" t="str">
        <f t="shared" si="0"/>
        <v/>
      </c>
      <c r="H51" t="s">
        <v>13568</v>
      </c>
      <c r="I51" t="s">
        <v>13568</v>
      </c>
      <c r="J51" t="s">
        <v>13568</v>
      </c>
      <c r="K51">
        <v>1</v>
      </c>
    </row>
    <row r="52" spans="1:11" ht="14.4" customHeight="1" x14ac:dyDescent="0.3">
      <c r="A52" s="10" t="s">
        <v>39365</v>
      </c>
      <c r="B52" s="10" t="s">
        <v>2192</v>
      </c>
      <c r="C52" s="10" t="s">
        <v>39366</v>
      </c>
      <c r="D52" s="10" t="s">
        <v>15261</v>
      </c>
      <c r="E52" s="10" t="s">
        <v>39367</v>
      </c>
      <c r="F52" t="str">
        <f t="shared" si="0"/>
        <v>y</v>
      </c>
      <c r="G52" s="15" t="s">
        <v>39368</v>
      </c>
      <c r="H52" t="s">
        <v>13616</v>
      </c>
      <c r="J52" t="s">
        <v>13616</v>
      </c>
      <c r="K52">
        <v>14</v>
      </c>
    </row>
    <row r="53" spans="1:11" ht="14.4" customHeight="1" x14ac:dyDescent="0.3">
      <c r="A53" s="10" t="s">
        <v>35263</v>
      </c>
      <c r="B53" s="10" t="s">
        <v>39369</v>
      </c>
      <c r="C53" s="10" t="s">
        <v>39370</v>
      </c>
      <c r="D53" s="10" t="s">
        <v>39345</v>
      </c>
      <c r="E53" s="10" t="s">
        <v>39371</v>
      </c>
      <c r="F53" t="str">
        <f t="shared" si="0"/>
        <v>y</v>
      </c>
      <c r="G53" t="s">
        <v>39372</v>
      </c>
      <c r="H53" t="s">
        <v>13616</v>
      </c>
      <c r="I53" t="s">
        <v>13616</v>
      </c>
      <c r="J53" t="s">
        <v>13616</v>
      </c>
      <c r="K53">
        <v>5</v>
      </c>
    </row>
    <row r="54" spans="1:11" ht="14.4" customHeight="1" x14ac:dyDescent="0.3">
      <c r="A54" s="10" t="s">
        <v>26941</v>
      </c>
      <c r="B54" s="10" t="s">
        <v>39369</v>
      </c>
      <c r="C54" s="10" t="s">
        <v>39373</v>
      </c>
      <c r="D54" s="10" t="s">
        <v>39345</v>
      </c>
      <c r="E54" s="10" t="s">
        <v>39374</v>
      </c>
      <c r="F54" t="str">
        <f t="shared" si="0"/>
        <v>y</v>
      </c>
      <c r="G54" t="s">
        <v>39372</v>
      </c>
      <c r="H54" t="s">
        <v>13616</v>
      </c>
      <c r="I54" t="s">
        <v>13616</v>
      </c>
      <c r="J54" t="s">
        <v>13616</v>
      </c>
      <c r="K54">
        <v>5</v>
      </c>
    </row>
    <row r="55" spans="1:11" ht="14.4" customHeight="1" x14ac:dyDescent="0.3">
      <c r="A55" s="10" t="s">
        <v>39375</v>
      </c>
      <c r="B55" s="10" t="s">
        <v>39369</v>
      </c>
      <c r="C55" s="10" t="s">
        <v>39376</v>
      </c>
      <c r="D55" s="10" t="s">
        <v>39345</v>
      </c>
      <c r="E55" s="10" t="s">
        <v>39377</v>
      </c>
      <c r="F55" t="str">
        <f t="shared" si="0"/>
        <v>y</v>
      </c>
      <c r="G55" t="s">
        <v>39372</v>
      </c>
      <c r="H55" t="s">
        <v>13616</v>
      </c>
      <c r="I55" t="s">
        <v>13616</v>
      </c>
      <c r="J55" t="s">
        <v>13616</v>
      </c>
      <c r="K55">
        <v>5</v>
      </c>
    </row>
    <row r="56" spans="1:11" ht="14.4" customHeight="1" x14ac:dyDescent="0.3">
      <c r="A56" s="10" t="s">
        <v>39378</v>
      </c>
      <c r="B56" s="10" t="s">
        <v>39369</v>
      </c>
      <c r="C56" s="10" t="s">
        <v>39379</v>
      </c>
      <c r="D56" s="10" t="s">
        <v>39345</v>
      </c>
      <c r="E56" s="10" t="s">
        <v>39380</v>
      </c>
      <c r="F56" t="str">
        <f t="shared" si="0"/>
        <v>y</v>
      </c>
      <c r="G56" t="s">
        <v>39372</v>
      </c>
      <c r="H56" t="s">
        <v>13616</v>
      </c>
      <c r="I56" t="s">
        <v>13616</v>
      </c>
      <c r="J56" t="s">
        <v>13616</v>
      </c>
      <c r="K56">
        <v>5</v>
      </c>
    </row>
    <row r="57" spans="1:11" ht="14.4" customHeight="1" x14ac:dyDescent="0.3">
      <c r="A57" s="10" t="s">
        <v>39381</v>
      </c>
      <c r="B57" s="10" t="s">
        <v>39369</v>
      </c>
      <c r="C57" s="10" t="s">
        <v>39382</v>
      </c>
      <c r="D57" s="10" t="s">
        <v>39345</v>
      </c>
      <c r="E57" s="10" t="s">
        <v>39383</v>
      </c>
      <c r="F57" t="str">
        <f t="shared" si="0"/>
        <v>y</v>
      </c>
      <c r="G57" t="s">
        <v>39372</v>
      </c>
      <c r="H57" t="s">
        <v>13616</v>
      </c>
      <c r="I57" t="s">
        <v>13616</v>
      </c>
      <c r="J57" t="s">
        <v>13616</v>
      </c>
      <c r="K57">
        <v>5</v>
      </c>
    </row>
    <row r="58" spans="1:11" ht="14.4" customHeight="1" x14ac:dyDescent="0.3">
      <c r="A58" s="10" t="s">
        <v>39384</v>
      </c>
      <c r="B58" s="10" t="s">
        <v>39369</v>
      </c>
      <c r="C58" s="10" t="s">
        <v>39385</v>
      </c>
      <c r="D58" s="10" t="s">
        <v>39345</v>
      </c>
      <c r="E58" s="10" t="s">
        <v>39386</v>
      </c>
      <c r="F58" t="str">
        <f t="shared" si="0"/>
        <v>y</v>
      </c>
      <c r="G58" t="s">
        <v>39372</v>
      </c>
      <c r="H58" t="s">
        <v>13616</v>
      </c>
      <c r="I58" t="s">
        <v>13616</v>
      </c>
      <c r="J58" t="s">
        <v>13616</v>
      </c>
      <c r="K58">
        <v>5</v>
      </c>
    </row>
    <row r="59" spans="1:11" ht="14.4" customHeight="1" x14ac:dyDescent="0.3">
      <c r="A59" s="10" t="s">
        <v>39387</v>
      </c>
      <c r="B59" s="10" t="s">
        <v>39369</v>
      </c>
      <c r="C59" s="10" t="s">
        <v>39388</v>
      </c>
      <c r="D59" s="10" t="s">
        <v>39345</v>
      </c>
      <c r="E59" s="10" t="s">
        <v>39389</v>
      </c>
      <c r="F59" t="str">
        <f t="shared" si="0"/>
        <v>y</v>
      </c>
      <c r="G59" t="s">
        <v>39372</v>
      </c>
      <c r="H59" t="s">
        <v>13616</v>
      </c>
      <c r="I59" t="s">
        <v>13616</v>
      </c>
      <c r="J59" t="s">
        <v>13616</v>
      </c>
      <c r="K59">
        <v>5</v>
      </c>
    </row>
    <row r="60" spans="1:11" ht="14.4" customHeight="1" x14ac:dyDescent="0.3">
      <c r="A60" s="10" t="s">
        <v>39390</v>
      </c>
      <c r="B60" s="10" t="s">
        <v>39391</v>
      </c>
      <c r="C60" s="10" t="s">
        <v>39392</v>
      </c>
      <c r="D60" s="10" t="s">
        <v>39345</v>
      </c>
      <c r="E60" s="10" t="s">
        <v>39393</v>
      </c>
      <c r="F60" t="str">
        <f t="shared" si="0"/>
        <v>y</v>
      </c>
      <c r="G60" t="s">
        <v>39372</v>
      </c>
      <c r="H60" t="s">
        <v>13616</v>
      </c>
      <c r="I60" t="s">
        <v>13616</v>
      </c>
      <c r="J60" t="s">
        <v>13616</v>
      </c>
      <c r="K60">
        <v>5</v>
      </c>
    </row>
    <row r="61" spans="1:11" ht="14.4" customHeight="1" x14ac:dyDescent="0.3">
      <c r="A61" s="10" t="s">
        <v>39394</v>
      </c>
      <c r="B61" s="10" t="s">
        <v>4687</v>
      </c>
      <c r="C61" s="10" t="s">
        <v>39395</v>
      </c>
      <c r="D61" s="10" t="s">
        <v>39345</v>
      </c>
      <c r="E61" s="10" t="s">
        <v>39396</v>
      </c>
      <c r="F61" t="str">
        <f t="shared" si="0"/>
        <v>y</v>
      </c>
      <c r="G61" t="s">
        <v>39372</v>
      </c>
      <c r="H61" t="s">
        <v>13616</v>
      </c>
      <c r="I61" t="s">
        <v>13616</v>
      </c>
      <c r="J61" t="s">
        <v>13616</v>
      </c>
      <c r="K61">
        <v>5</v>
      </c>
    </row>
    <row r="62" spans="1:11" ht="14.4" customHeight="1" x14ac:dyDescent="0.3">
      <c r="A62" s="10" t="s">
        <v>39397</v>
      </c>
      <c r="B62" s="10" t="s">
        <v>4687</v>
      </c>
      <c r="C62" s="10" t="s">
        <v>39398</v>
      </c>
      <c r="D62" s="10" t="s">
        <v>15261</v>
      </c>
      <c r="E62" s="10" t="s">
        <v>39399</v>
      </c>
      <c r="F62" t="str">
        <f t="shared" si="0"/>
        <v>y</v>
      </c>
      <c r="G62" t="s">
        <v>39372</v>
      </c>
      <c r="H62" t="s">
        <v>13616</v>
      </c>
      <c r="I62" t="s">
        <v>13616</v>
      </c>
      <c r="J62" t="s">
        <v>13616</v>
      </c>
      <c r="K62">
        <v>14</v>
      </c>
    </row>
    <row r="63" spans="1:11" ht="14.4" customHeight="1" x14ac:dyDescent="0.3">
      <c r="A63" s="10" t="s">
        <v>26938</v>
      </c>
      <c r="B63" s="10" t="s">
        <v>3810</v>
      </c>
      <c r="C63" s="10" t="s">
        <v>39400</v>
      </c>
      <c r="D63" s="10" t="s">
        <v>39345</v>
      </c>
      <c r="E63" s="10" t="s">
        <v>39401</v>
      </c>
      <c r="F63" t="str">
        <f t="shared" si="0"/>
        <v>y</v>
      </c>
      <c r="G63" t="s">
        <v>39372</v>
      </c>
      <c r="H63" t="s">
        <v>13616</v>
      </c>
      <c r="I63" t="s">
        <v>13616</v>
      </c>
      <c r="J63" t="s">
        <v>13616</v>
      </c>
      <c r="K63">
        <v>5</v>
      </c>
    </row>
    <row r="64" spans="1:11" ht="14.4" customHeight="1" x14ac:dyDescent="0.3">
      <c r="A64" s="2" t="s">
        <v>39402</v>
      </c>
      <c r="B64" s="2" t="s">
        <v>4490</v>
      </c>
      <c r="C64" s="2" t="s">
        <v>39403</v>
      </c>
      <c r="D64" s="2" t="s">
        <v>39404</v>
      </c>
      <c r="E64" s="2" t="s">
        <v>39405</v>
      </c>
      <c r="F64" t="str">
        <f t="shared" si="0"/>
        <v/>
      </c>
      <c r="G64" s="2" t="s">
        <v>39406</v>
      </c>
      <c r="I64" t="s">
        <v>13568</v>
      </c>
      <c r="K64">
        <v>4</v>
      </c>
    </row>
    <row r="65" spans="1:11" ht="14.4" customHeight="1" x14ac:dyDescent="0.3">
      <c r="A65" s="2" t="s">
        <v>39407</v>
      </c>
      <c r="B65" s="2" t="s">
        <v>4490</v>
      </c>
      <c r="C65" s="2" t="s">
        <v>39408</v>
      </c>
      <c r="D65" s="2" t="s">
        <v>39404</v>
      </c>
      <c r="E65" s="2" t="s">
        <v>39409</v>
      </c>
      <c r="F65" t="str">
        <f t="shared" si="0"/>
        <v/>
      </c>
      <c r="I65" t="s">
        <v>13568</v>
      </c>
      <c r="K65">
        <v>4</v>
      </c>
    </row>
    <row r="66" spans="1:11" ht="14.4" customHeight="1" x14ac:dyDescent="0.3">
      <c r="A66" s="2" t="s">
        <v>39410</v>
      </c>
      <c r="B66" s="2" t="s">
        <v>4490</v>
      </c>
      <c r="C66" s="2" t="s">
        <v>39411</v>
      </c>
      <c r="D66" s="2" t="s">
        <v>39404</v>
      </c>
      <c r="E66" s="2" t="s">
        <v>39412</v>
      </c>
      <c r="F66" t="str">
        <f t="shared" si="0"/>
        <v/>
      </c>
      <c r="I66" t="s">
        <v>13568</v>
      </c>
      <c r="K66">
        <v>4</v>
      </c>
    </row>
    <row r="67" spans="1:11" ht="14.4" customHeight="1" x14ac:dyDescent="0.3">
      <c r="A67" s="2" t="s">
        <v>39413</v>
      </c>
      <c r="B67" s="2" t="s">
        <v>4490</v>
      </c>
      <c r="C67" s="2" t="s">
        <v>39414</v>
      </c>
      <c r="D67" s="2" t="s">
        <v>39404</v>
      </c>
      <c r="E67" s="2" t="s">
        <v>39415</v>
      </c>
      <c r="F67" t="str">
        <f t="shared" si="0"/>
        <v/>
      </c>
      <c r="I67" t="s">
        <v>13568</v>
      </c>
      <c r="K67">
        <v>4</v>
      </c>
    </row>
    <row r="68" spans="1:11" ht="14.4" customHeight="1" x14ac:dyDescent="0.3">
      <c r="A68" s="2" t="s">
        <v>39416</v>
      </c>
      <c r="B68" s="2" t="s">
        <v>4490</v>
      </c>
      <c r="C68" s="2" t="s">
        <v>39417</v>
      </c>
      <c r="D68" s="2" t="s">
        <v>39404</v>
      </c>
      <c r="E68" s="2" t="s">
        <v>39418</v>
      </c>
      <c r="F68" t="str">
        <f t="shared" si="0"/>
        <v/>
      </c>
      <c r="I68" t="s">
        <v>13568</v>
      </c>
      <c r="K68">
        <v>4</v>
      </c>
    </row>
    <row r="69" spans="1:11" ht="14.4" customHeight="1" x14ac:dyDescent="0.3">
      <c r="A69" s="2" t="s">
        <v>39419</v>
      </c>
      <c r="B69" s="2" t="s">
        <v>4490</v>
      </c>
      <c r="C69" s="2" t="s">
        <v>39420</v>
      </c>
      <c r="D69" s="2" t="s">
        <v>39404</v>
      </c>
      <c r="E69" s="2" t="s">
        <v>39421</v>
      </c>
      <c r="F69" t="str">
        <f t="shared" ref="F69:F132" si="1">IF(COUNTIF(H69:J69,"used")&gt;0,"y","")</f>
        <v/>
      </c>
      <c r="I69" t="s">
        <v>13568</v>
      </c>
      <c r="K69">
        <v>4</v>
      </c>
    </row>
    <row r="70" spans="1:11" ht="14.4" customHeight="1" x14ac:dyDescent="0.3">
      <c r="A70" s="2" t="s">
        <v>39422</v>
      </c>
      <c r="B70" s="2" t="s">
        <v>4490</v>
      </c>
      <c r="C70" s="2" t="s">
        <v>39423</v>
      </c>
      <c r="D70" s="2" t="s">
        <v>39404</v>
      </c>
      <c r="E70" s="2" t="s">
        <v>39424</v>
      </c>
      <c r="F70" t="str">
        <f t="shared" si="1"/>
        <v/>
      </c>
      <c r="I70" t="s">
        <v>13568</v>
      </c>
      <c r="K70">
        <v>4</v>
      </c>
    </row>
    <row r="71" spans="1:11" ht="14.4" customHeight="1" x14ac:dyDescent="0.3">
      <c r="A71" s="2" t="s">
        <v>39425</v>
      </c>
      <c r="B71" s="2" t="s">
        <v>4490</v>
      </c>
      <c r="C71" s="2" t="s">
        <v>39426</v>
      </c>
      <c r="D71" s="2" t="s">
        <v>39404</v>
      </c>
      <c r="E71" s="2" t="s">
        <v>39427</v>
      </c>
      <c r="F71" t="str">
        <f t="shared" si="1"/>
        <v/>
      </c>
      <c r="I71" t="s">
        <v>13568</v>
      </c>
      <c r="K71">
        <v>4</v>
      </c>
    </row>
    <row r="72" spans="1:11" ht="14.4" customHeight="1" x14ac:dyDescent="0.3">
      <c r="A72" s="2" t="s">
        <v>39428</v>
      </c>
      <c r="B72" s="2" t="s">
        <v>4490</v>
      </c>
      <c r="C72" s="2" t="s">
        <v>39429</v>
      </c>
      <c r="D72" s="2" t="s">
        <v>39404</v>
      </c>
      <c r="E72" s="2" t="s">
        <v>39430</v>
      </c>
      <c r="F72" t="str">
        <f t="shared" si="1"/>
        <v/>
      </c>
      <c r="I72" t="s">
        <v>13568</v>
      </c>
      <c r="K72">
        <v>4</v>
      </c>
    </row>
    <row r="73" spans="1:11" ht="14.4" customHeight="1" x14ac:dyDescent="0.3">
      <c r="A73" s="2" t="s">
        <v>39431</v>
      </c>
      <c r="B73" s="2" t="s">
        <v>4490</v>
      </c>
      <c r="C73" s="2" t="s">
        <v>39432</v>
      </c>
      <c r="D73" s="2" t="s">
        <v>39404</v>
      </c>
      <c r="E73" s="2" t="s">
        <v>39433</v>
      </c>
      <c r="F73" t="str">
        <f t="shared" si="1"/>
        <v/>
      </c>
      <c r="I73" t="s">
        <v>13568</v>
      </c>
      <c r="K73">
        <v>4</v>
      </c>
    </row>
    <row r="74" spans="1:11" ht="14.4" customHeight="1" x14ac:dyDescent="0.3">
      <c r="A74" s="2" t="s">
        <v>39434</v>
      </c>
      <c r="B74" s="2" t="s">
        <v>4490</v>
      </c>
      <c r="C74" s="2" t="s">
        <v>39435</v>
      </c>
      <c r="D74" s="2" t="s">
        <v>39404</v>
      </c>
      <c r="E74" s="2" t="s">
        <v>39436</v>
      </c>
      <c r="F74" t="str">
        <f t="shared" si="1"/>
        <v/>
      </c>
      <c r="I74" t="s">
        <v>13568</v>
      </c>
      <c r="K74">
        <v>4</v>
      </c>
    </row>
    <row r="75" spans="1:11" ht="14.4" customHeight="1" x14ac:dyDescent="0.3">
      <c r="A75" s="2" t="s">
        <v>39437</v>
      </c>
      <c r="B75" s="2" t="s">
        <v>4490</v>
      </c>
      <c r="C75" s="2" t="s">
        <v>39438</v>
      </c>
      <c r="D75" s="2" t="s">
        <v>39404</v>
      </c>
      <c r="E75" s="2" t="s">
        <v>39439</v>
      </c>
      <c r="F75" t="str">
        <f t="shared" si="1"/>
        <v/>
      </c>
      <c r="I75" t="s">
        <v>13568</v>
      </c>
      <c r="K75">
        <v>4</v>
      </c>
    </row>
    <row r="76" spans="1:11" ht="14.4" customHeight="1" x14ac:dyDescent="0.3">
      <c r="A76" s="2" t="s">
        <v>39440</v>
      </c>
      <c r="B76" s="2" t="s">
        <v>4490</v>
      </c>
      <c r="C76" s="2" t="s">
        <v>39441</v>
      </c>
      <c r="D76" s="2" t="s">
        <v>39404</v>
      </c>
      <c r="E76" s="2" t="s">
        <v>39442</v>
      </c>
      <c r="F76" t="str">
        <f t="shared" si="1"/>
        <v/>
      </c>
      <c r="I76" t="s">
        <v>13568</v>
      </c>
      <c r="K76">
        <v>4</v>
      </c>
    </row>
    <row r="77" spans="1:11" ht="14.4" customHeight="1" x14ac:dyDescent="0.3">
      <c r="A77" s="2" t="s">
        <v>39443</v>
      </c>
      <c r="B77" s="2" t="s">
        <v>4490</v>
      </c>
      <c r="C77" s="2" t="s">
        <v>39444</v>
      </c>
      <c r="D77" s="2" t="s">
        <v>39404</v>
      </c>
      <c r="E77" s="2" t="s">
        <v>39445</v>
      </c>
      <c r="F77" t="str">
        <f t="shared" si="1"/>
        <v/>
      </c>
      <c r="I77" t="s">
        <v>13568</v>
      </c>
      <c r="K77">
        <v>4</v>
      </c>
    </row>
    <row r="78" spans="1:11" ht="14.4" customHeight="1" x14ac:dyDescent="0.3">
      <c r="A78" s="2" t="s">
        <v>39446</v>
      </c>
      <c r="B78" s="2" t="s">
        <v>4490</v>
      </c>
      <c r="C78" s="2" t="s">
        <v>39447</v>
      </c>
      <c r="D78" s="2" t="s">
        <v>39404</v>
      </c>
      <c r="E78" s="2" t="s">
        <v>39448</v>
      </c>
      <c r="F78" t="str">
        <f t="shared" si="1"/>
        <v/>
      </c>
      <c r="I78" t="s">
        <v>13568</v>
      </c>
      <c r="K78">
        <v>4</v>
      </c>
    </row>
    <row r="79" spans="1:11" ht="14.4" customHeight="1" x14ac:dyDescent="0.3">
      <c r="A79" s="2" t="s">
        <v>39449</v>
      </c>
      <c r="B79" s="2" t="s">
        <v>4490</v>
      </c>
      <c r="C79" s="2" t="s">
        <v>39450</v>
      </c>
      <c r="D79" s="2" t="s">
        <v>39404</v>
      </c>
      <c r="E79" s="2" t="s">
        <v>39451</v>
      </c>
      <c r="F79" t="str">
        <f t="shared" si="1"/>
        <v/>
      </c>
      <c r="I79" t="s">
        <v>13568</v>
      </c>
      <c r="K79">
        <v>4</v>
      </c>
    </row>
    <row r="80" spans="1:11" ht="14.4" customHeight="1" x14ac:dyDescent="0.3">
      <c r="A80" s="2" t="s">
        <v>39452</v>
      </c>
      <c r="B80" s="2" t="s">
        <v>4490</v>
      </c>
      <c r="C80" s="2" t="s">
        <v>39453</v>
      </c>
      <c r="D80" s="2" t="s">
        <v>39404</v>
      </c>
      <c r="E80" s="2" t="s">
        <v>39454</v>
      </c>
      <c r="F80" t="str">
        <f t="shared" si="1"/>
        <v/>
      </c>
      <c r="I80" t="s">
        <v>13568</v>
      </c>
      <c r="K80">
        <v>4</v>
      </c>
    </row>
    <row r="81" spans="1:11" ht="14.4" customHeight="1" x14ac:dyDescent="0.3">
      <c r="A81" s="2" t="s">
        <v>39455</v>
      </c>
      <c r="B81" s="2" t="s">
        <v>4490</v>
      </c>
      <c r="C81" s="2" t="s">
        <v>39456</v>
      </c>
      <c r="D81" s="2" t="s">
        <v>39404</v>
      </c>
      <c r="E81" s="2" t="s">
        <v>39457</v>
      </c>
      <c r="F81" t="str">
        <f t="shared" si="1"/>
        <v/>
      </c>
      <c r="I81" t="s">
        <v>13568</v>
      </c>
      <c r="K81">
        <v>4</v>
      </c>
    </row>
    <row r="82" spans="1:11" ht="14.4" customHeight="1" x14ac:dyDescent="0.3">
      <c r="A82" s="2" t="s">
        <v>39458</v>
      </c>
      <c r="B82" s="2" t="s">
        <v>4490</v>
      </c>
      <c r="C82" s="2" t="s">
        <v>39459</v>
      </c>
      <c r="D82" s="2" t="s">
        <v>39404</v>
      </c>
      <c r="E82" s="2" t="s">
        <v>39460</v>
      </c>
      <c r="F82" t="str">
        <f t="shared" si="1"/>
        <v/>
      </c>
      <c r="I82" t="s">
        <v>13568</v>
      </c>
      <c r="K82">
        <v>4</v>
      </c>
    </row>
    <row r="83" spans="1:11" ht="14.4" customHeight="1" x14ac:dyDescent="0.3">
      <c r="A83" s="2" t="s">
        <v>39461</v>
      </c>
      <c r="B83" s="2" t="s">
        <v>4490</v>
      </c>
      <c r="C83" s="2" t="s">
        <v>39462</v>
      </c>
      <c r="D83" s="2" t="s">
        <v>39404</v>
      </c>
      <c r="E83" s="2" t="s">
        <v>39463</v>
      </c>
      <c r="F83" t="str">
        <f t="shared" si="1"/>
        <v/>
      </c>
      <c r="I83" t="s">
        <v>13568</v>
      </c>
      <c r="K83">
        <v>4</v>
      </c>
    </row>
    <row r="84" spans="1:11" ht="14.4" customHeight="1" x14ac:dyDescent="0.3">
      <c r="A84" s="2" t="s">
        <v>39464</v>
      </c>
      <c r="B84" s="2" t="s">
        <v>4490</v>
      </c>
      <c r="C84" s="2" t="s">
        <v>39465</v>
      </c>
      <c r="D84" s="2" t="s">
        <v>39466</v>
      </c>
      <c r="E84" s="2" t="s">
        <v>39467</v>
      </c>
      <c r="F84" t="str">
        <f t="shared" si="1"/>
        <v/>
      </c>
      <c r="I84" t="s">
        <v>13568</v>
      </c>
      <c r="K84">
        <v>19</v>
      </c>
    </row>
    <row r="85" spans="1:11" ht="14.4" customHeight="1" x14ac:dyDescent="0.3">
      <c r="A85" s="2" t="s">
        <v>4489</v>
      </c>
      <c r="B85" s="2" t="s">
        <v>4490</v>
      </c>
      <c r="C85" s="2" t="s">
        <v>4491</v>
      </c>
      <c r="D85" s="2" t="s">
        <v>34708</v>
      </c>
      <c r="E85" s="2" t="s">
        <v>34708</v>
      </c>
      <c r="F85" t="str">
        <f t="shared" si="1"/>
        <v/>
      </c>
      <c r="I85" t="s">
        <v>13568</v>
      </c>
      <c r="K85">
        <v>1</v>
      </c>
    </row>
    <row r="86" spans="1:11" ht="14.4" customHeight="1" x14ac:dyDescent="0.3">
      <c r="A86" s="2" t="s">
        <v>4498</v>
      </c>
      <c r="B86" s="2" t="s">
        <v>4490</v>
      </c>
      <c r="C86" s="2" t="s">
        <v>4499</v>
      </c>
      <c r="D86" s="2" t="s">
        <v>34708</v>
      </c>
      <c r="E86" s="2" t="s">
        <v>34708</v>
      </c>
      <c r="F86" t="str">
        <f t="shared" si="1"/>
        <v/>
      </c>
      <c r="I86" t="s">
        <v>13568</v>
      </c>
      <c r="K86">
        <v>1</v>
      </c>
    </row>
    <row r="87" spans="1:11" ht="14.4" customHeight="1" x14ac:dyDescent="0.3">
      <c r="A87" s="10" t="s">
        <v>39468</v>
      </c>
      <c r="B87" s="10" t="s">
        <v>3787</v>
      </c>
      <c r="C87" s="10" t="s">
        <v>39469</v>
      </c>
      <c r="D87" s="10" t="s">
        <v>39470</v>
      </c>
      <c r="E87" s="10" t="s">
        <v>39471</v>
      </c>
      <c r="F87" t="str">
        <f t="shared" si="1"/>
        <v/>
      </c>
      <c r="H87" t="s">
        <v>13568</v>
      </c>
      <c r="I87" t="s">
        <v>13568</v>
      </c>
      <c r="J87" t="s">
        <v>13568</v>
      </c>
      <c r="K87">
        <v>11</v>
      </c>
    </row>
    <row r="88" spans="1:11" ht="14.4" customHeight="1" x14ac:dyDescent="0.3">
      <c r="A88" s="10" t="s">
        <v>39472</v>
      </c>
      <c r="B88" s="10" t="s">
        <v>590</v>
      </c>
      <c r="C88" s="10" t="s">
        <v>39473</v>
      </c>
      <c r="D88" s="10" t="s">
        <v>39345</v>
      </c>
      <c r="E88" s="10" t="s">
        <v>39474</v>
      </c>
      <c r="F88" t="str">
        <f t="shared" si="1"/>
        <v>y</v>
      </c>
      <c r="H88" t="s">
        <v>13616</v>
      </c>
      <c r="I88" t="s">
        <v>13568</v>
      </c>
      <c r="J88" t="s">
        <v>13616</v>
      </c>
      <c r="K88">
        <v>5</v>
      </c>
    </row>
    <row r="89" spans="1:11" ht="14.4" customHeight="1" x14ac:dyDescent="0.3">
      <c r="A89" s="10" t="s">
        <v>39475</v>
      </c>
      <c r="B89" s="10" t="s">
        <v>590</v>
      </c>
      <c r="C89" s="10" t="s">
        <v>39476</v>
      </c>
      <c r="D89" s="10" t="s">
        <v>39345</v>
      </c>
      <c r="E89" s="10" t="s">
        <v>39477</v>
      </c>
      <c r="F89" t="str">
        <f t="shared" si="1"/>
        <v>y</v>
      </c>
      <c r="H89" t="s">
        <v>13616</v>
      </c>
      <c r="I89" t="s">
        <v>13568</v>
      </c>
      <c r="J89" t="s">
        <v>13616</v>
      </c>
      <c r="K89">
        <v>5</v>
      </c>
    </row>
    <row r="90" spans="1:11" ht="14.4" customHeight="1" x14ac:dyDescent="0.3">
      <c r="A90" s="10" t="s">
        <v>9927</v>
      </c>
      <c r="B90" s="10" t="s">
        <v>39478</v>
      </c>
      <c r="C90" s="10" t="s">
        <v>39479</v>
      </c>
      <c r="D90" s="10" t="s">
        <v>39480</v>
      </c>
      <c r="E90" s="10" t="s">
        <v>39481</v>
      </c>
      <c r="F90" t="str">
        <f t="shared" si="1"/>
        <v/>
      </c>
      <c r="H90" t="s">
        <v>13568</v>
      </c>
      <c r="I90" t="s">
        <v>13568</v>
      </c>
      <c r="J90" t="s">
        <v>13568</v>
      </c>
      <c r="K90">
        <v>21</v>
      </c>
    </row>
    <row r="91" spans="1:11" ht="14.4" customHeight="1" x14ac:dyDescent="0.3">
      <c r="A91" s="10" t="s">
        <v>39482</v>
      </c>
      <c r="B91" s="10" t="s">
        <v>3790</v>
      </c>
      <c r="C91" s="10" t="s">
        <v>39483</v>
      </c>
      <c r="D91" s="10" t="s">
        <v>39470</v>
      </c>
      <c r="E91" s="10" t="s">
        <v>30118</v>
      </c>
      <c r="F91" t="str">
        <f t="shared" si="1"/>
        <v/>
      </c>
      <c r="H91" t="s">
        <v>13568</v>
      </c>
      <c r="I91" t="s">
        <v>13568</v>
      </c>
      <c r="J91" t="s">
        <v>13568</v>
      </c>
      <c r="K91">
        <v>11</v>
      </c>
    </row>
    <row r="92" spans="1:11" ht="14.4" customHeight="1" x14ac:dyDescent="0.3">
      <c r="A92" s="10" t="s">
        <v>39484</v>
      </c>
      <c r="B92" s="10" t="s">
        <v>36161</v>
      </c>
      <c r="C92" s="10" t="s">
        <v>39485</v>
      </c>
      <c r="D92" s="10" t="s">
        <v>39486</v>
      </c>
      <c r="E92" s="10" t="s">
        <v>36802</v>
      </c>
      <c r="F92" t="str">
        <f t="shared" si="1"/>
        <v>y</v>
      </c>
      <c r="G92" t="s">
        <v>39487</v>
      </c>
      <c r="H92" t="s">
        <v>13616</v>
      </c>
      <c r="I92" t="s">
        <v>13616</v>
      </c>
      <c r="J92" t="s">
        <v>13616</v>
      </c>
      <c r="K92">
        <v>22</v>
      </c>
    </row>
    <row r="93" spans="1:11" ht="14.4" customHeight="1" x14ac:dyDescent="0.3">
      <c r="A93" s="10" t="s">
        <v>33809</v>
      </c>
      <c r="B93" s="10" t="s">
        <v>39488</v>
      </c>
      <c r="C93" s="10" t="s">
        <v>39489</v>
      </c>
      <c r="D93" s="10" t="s">
        <v>39330</v>
      </c>
      <c r="E93" s="10" t="s">
        <v>39331</v>
      </c>
      <c r="F93" t="str">
        <f t="shared" si="1"/>
        <v/>
      </c>
      <c r="H93" t="s">
        <v>13568</v>
      </c>
      <c r="J93" t="s">
        <v>13568</v>
      </c>
      <c r="K93">
        <v>7</v>
      </c>
    </row>
    <row r="94" spans="1:11" ht="14.4" customHeight="1" x14ac:dyDescent="0.3">
      <c r="A94" s="10" t="s">
        <v>39490</v>
      </c>
      <c r="B94" s="10" t="s">
        <v>39491</v>
      </c>
      <c r="C94" s="10" t="s">
        <v>39492</v>
      </c>
      <c r="D94" s="10" t="s">
        <v>39330</v>
      </c>
      <c r="E94" s="10" t="s">
        <v>39331</v>
      </c>
      <c r="F94" t="str">
        <f t="shared" si="1"/>
        <v/>
      </c>
      <c r="H94" t="s">
        <v>13568</v>
      </c>
      <c r="J94" t="s">
        <v>13568</v>
      </c>
      <c r="K94">
        <v>7</v>
      </c>
    </row>
    <row r="95" spans="1:11" ht="14.4" customHeight="1" x14ac:dyDescent="0.3">
      <c r="A95" s="10" t="s">
        <v>4471</v>
      </c>
      <c r="B95" s="10" t="s">
        <v>874</v>
      </c>
      <c r="C95" s="10" t="s">
        <v>4472</v>
      </c>
      <c r="D95" s="2" t="s">
        <v>34708</v>
      </c>
      <c r="E95" s="10" t="s">
        <v>39493</v>
      </c>
      <c r="F95" t="str">
        <f t="shared" si="1"/>
        <v/>
      </c>
      <c r="H95" t="s">
        <v>13568</v>
      </c>
      <c r="I95" t="s">
        <v>13568</v>
      </c>
      <c r="J95" t="s">
        <v>13568</v>
      </c>
      <c r="K95">
        <v>1</v>
      </c>
    </row>
    <row r="96" spans="1:11" ht="14.4" customHeight="1" x14ac:dyDescent="0.3">
      <c r="A96" s="10" t="s">
        <v>39494</v>
      </c>
      <c r="B96" s="10" t="s">
        <v>39495</v>
      </c>
      <c r="C96" s="10" t="s">
        <v>39496</v>
      </c>
      <c r="D96" s="10" t="s">
        <v>39497</v>
      </c>
      <c r="E96" s="10" t="s">
        <v>39498</v>
      </c>
      <c r="F96" t="str">
        <f t="shared" si="1"/>
        <v/>
      </c>
      <c r="H96" t="s">
        <v>13568</v>
      </c>
      <c r="I96" t="s">
        <v>13568</v>
      </c>
      <c r="J96" t="s">
        <v>13568</v>
      </c>
      <c r="K96">
        <v>23</v>
      </c>
    </row>
    <row r="97" spans="1:11" ht="14.4" customHeight="1" x14ac:dyDescent="0.3">
      <c r="A97" s="10" t="s">
        <v>39499</v>
      </c>
      <c r="B97" s="10" t="s">
        <v>566</v>
      </c>
      <c r="C97" s="10" t="s">
        <v>39500</v>
      </c>
      <c r="D97" s="10" t="s">
        <v>39501</v>
      </c>
      <c r="E97" s="10" t="s">
        <v>39502</v>
      </c>
      <c r="F97" t="str">
        <f t="shared" si="1"/>
        <v>y</v>
      </c>
      <c r="G97" t="s">
        <v>39503</v>
      </c>
      <c r="H97" t="s">
        <v>13616</v>
      </c>
      <c r="I97" t="s">
        <v>13616</v>
      </c>
      <c r="J97" t="s">
        <v>13616</v>
      </c>
      <c r="K97">
        <v>24</v>
      </c>
    </row>
    <row r="98" spans="1:11" ht="14.4" customHeight="1" x14ac:dyDescent="0.3">
      <c r="A98" s="2" t="s">
        <v>39504</v>
      </c>
      <c r="B98" s="2" t="s">
        <v>4149</v>
      </c>
      <c r="C98" s="2" t="s">
        <v>39505</v>
      </c>
      <c r="D98" s="2" t="s">
        <v>39506</v>
      </c>
      <c r="E98" s="2" t="s">
        <v>39507</v>
      </c>
      <c r="F98" t="str">
        <f t="shared" si="1"/>
        <v>y</v>
      </c>
      <c r="I98" t="s">
        <v>13616</v>
      </c>
      <c r="K98">
        <v>3</v>
      </c>
    </row>
    <row r="99" spans="1:11" ht="14.4" customHeight="1" x14ac:dyDescent="0.3">
      <c r="A99" s="2" t="s">
        <v>39508</v>
      </c>
      <c r="B99" s="2" t="s">
        <v>4149</v>
      </c>
      <c r="C99" s="2" t="s">
        <v>39509</v>
      </c>
      <c r="D99" s="2" t="s">
        <v>39506</v>
      </c>
      <c r="E99" s="2" t="s">
        <v>39510</v>
      </c>
      <c r="F99" t="str">
        <f t="shared" si="1"/>
        <v>y</v>
      </c>
      <c r="I99" t="s">
        <v>13616</v>
      </c>
      <c r="K99">
        <v>3</v>
      </c>
    </row>
    <row r="100" spans="1:11" ht="14.4" customHeight="1" x14ac:dyDescent="0.3">
      <c r="A100" s="2" t="s">
        <v>39511</v>
      </c>
      <c r="B100" s="2" t="s">
        <v>37318</v>
      </c>
      <c r="C100" s="2" t="s">
        <v>39512</v>
      </c>
      <c r="D100" s="2" t="s">
        <v>39506</v>
      </c>
      <c r="E100" s="2" t="s">
        <v>39513</v>
      </c>
      <c r="F100" t="str">
        <f t="shared" si="1"/>
        <v/>
      </c>
      <c r="I100" t="s">
        <v>13568</v>
      </c>
      <c r="K100">
        <v>3</v>
      </c>
    </row>
    <row r="101" spans="1:11" ht="14.4" customHeight="1" x14ac:dyDescent="0.3">
      <c r="A101" s="2" t="s">
        <v>39514</v>
      </c>
      <c r="B101" s="2" t="s">
        <v>18881</v>
      </c>
      <c r="C101" s="2" t="s">
        <v>39515</v>
      </c>
      <c r="D101" s="2" t="s">
        <v>39506</v>
      </c>
      <c r="E101" s="2" t="s">
        <v>39516</v>
      </c>
      <c r="F101" t="str">
        <f t="shared" si="1"/>
        <v/>
      </c>
      <c r="I101" t="s">
        <v>13568</v>
      </c>
      <c r="K101">
        <v>3</v>
      </c>
    </row>
    <row r="102" spans="1:11" ht="14.4" customHeight="1" x14ac:dyDescent="0.3">
      <c r="A102" s="2" t="s">
        <v>39517</v>
      </c>
      <c r="B102" s="2" t="s">
        <v>18881</v>
      </c>
      <c r="C102" s="2" t="s">
        <v>39518</v>
      </c>
      <c r="D102" s="2" t="s">
        <v>39506</v>
      </c>
      <c r="E102" s="2" t="s">
        <v>39519</v>
      </c>
      <c r="F102" t="str">
        <f t="shared" si="1"/>
        <v/>
      </c>
      <c r="I102" t="s">
        <v>13568</v>
      </c>
      <c r="K102">
        <v>3</v>
      </c>
    </row>
    <row r="103" spans="1:11" ht="14.4" customHeight="1" x14ac:dyDescent="0.3">
      <c r="A103" s="2" t="s">
        <v>39520</v>
      </c>
      <c r="B103" s="2" t="s">
        <v>6175</v>
      </c>
      <c r="C103" s="2" t="s">
        <v>39521</v>
      </c>
      <c r="D103" s="2" t="s">
        <v>39506</v>
      </c>
      <c r="E103" s="2" t="s">
        <v>39522</v>
      </c>
      <c r="F103" t="str">
        <f t="shared" si="1"/>
        <v/>
      </c>
      <c r="I103" t="s">
        <v>13568</v>
      </c>
      <c r="K103">
        <v>3</v>
      </c>
    </row>
    <row r="104" spans="1:11" ht="14.4" customHeight="1" x14ac:dyDescent="0.3">
      <c r="A104" s="2" t="s">
        <v>39523</v>
      </c>
      <c r="B104" s="2" t="s">
        <v>4487</v>
      </c>
      <c r="C104" s="2" t="s">
        <v>39524</v>
      </c>
      <c r="D104" s="2" t="s">
        <v>39506</v>
      </c>
      <c r="E104" s="2" t="s">
        <v>39525</v>
      </c>
      <c r="F104" t="str">
        <f t="shared" si="1"/>
        <v/>
      </c>
      <c r="I104" t="s">
        <v>13568</v>
      </c>
      <c r="K104">
        <v>3</v>
      </c>
    </row>
    <row r="105" spans="1:11" ht="14.4" customHeight="1" x14ac:dyDescent="0.3">
      <c r="A105" s="2" t="s">
        <v>4341</v>
      </c>
      <c r="B105" s="2" t="s">
        <v>4487</v>
      </c>
      <c r="C105" s="2" t="s">
        <v>4488</v>
      </c>
      <c r="D105" s="2" t="s">
        <v>34708</v>
      </c>
      <c r="E105" s="2" t="s">
        <v>34708</v>
      </c>
      <c r="F105" t="str">
        <f t="shared" si="1"/>
        <v/>
      </c>
      <c r="I105" t="s">
        <v>13568</v>
      </c>
      <c r="K105">
        <v>1</v>
      </c>
    </row>
    <row r="106" spans="1:11" ht="14.4" customHeight="1" x14ac:dyDescent="0.3">
      <c r="A106" s="2" t="s">
        <v>39526</v>
      </c>
      <c r="B106" s="2" t="s">
        <v>6636</v>
      </c>
      <c r="C106" s="2" t="s">
        <v>39527</v>
      </c>
      <c r="D106" s="2" t="s">
        <v>39506</v>
      </c>
      <c r="E106" s="2" t="s">
        <v>39528</v>
      </c>
      <c r="F106" t="str">
        <f t="shared" si="1"/>
        <v/>
      </c>
      <c r="I106" t="s">
        <v>13568</v>
      </c>
      <c r="K106">
        <v>3</v>
      </c>
    </row>
    <row r="107" spans="1:11" ht="14.4" customHeight="1" x14ac:dyDescent="0.3">
      <c r="A107" s="2" t="s">
        <v>39529</v>
      </c>
      <c r="B107" s="2" t="s">
        <v>18939</v>
      </c>
      <c r="C107" s="2" t="s">
        <v>39530</v>
      </c>
      <c r="D107" s="2" t="s">
        <v>39506</v>
      </c>
      <c r="E107" s="2" t="s">
        <v>39531</v>
      </c>
      <c r="F107" t="str">
        <f t="shared" si="1"/>
        <v/>
      </c>
      <c r="I107" t="s">
        <v>13568</v>
      </c>
      <c r="K107">
        <v>3</v>
      </c>
    </row>
    <row r="108" spans="1:11" ht="14.4" customHeight="1" x14ac:dyDescent="0.3">
      <c r="A108" s="2" t="s">
        <v>4492</v>
      </c>
      <c r="B108" s="2" t="s">
        <v>4493</v>
      </c>
      <c r="C108" s="2" t="s">
        <v>4494</v>
      </c>
      <c r="D108" s="2" t="s">
        <v>34708</v>
      </c>
      <c r="E108" s="2" t="s">
        <v>34708</v>
      </c>
      <c r="F108" t="str">
        <f t="shared" si="1"/>
        <v/>
      </c>
      <c r="I108" t="s">
        <v>13568</v>
      </c>
      <c r="K108">
        <v>1</v>
      </c>
    </row>
    <row r="109" spans="1:11" ht="14.4" customHeight="1" x14ac:dyDescent="0.3">
      <c r="A109" s="10" t="s">
        <v>4602</v>
      </c>
      <c r="B109" s="10" t="s">
        <v>4603</v>
      </c>
      <c r="C109" s="10" t="s">
        <v>39532</v>
      </c>
      <c r="D109" s="10" t="s">
        <v>39533</v>
      </c>
      <c r="E109" s="10" t="s">
        <v>39534</v>
      </c>
      <c r="F109" t="str">
        <f t="shared" si="1"/>
        <v>y</v>
      </c>
      <c r="G109" s="48" t="s">
        <v>39535</v>
      </c>
      <c r="H109" t="s">
        <v>13616</v>
      </c>
      <c r="I109" t="s">
        <v>13616</v>
      </c>
      <c r="J109" t="s">
        <v>13616</v>
      </c>
      <c r="K109">
        <v>13</v>
      </c>
    </row>
    <row r="110" spans="1:11" ht="14.4" customHeight="1" x14ac:dyDescent="0.3">
      <c r="A110" s="10" t="s">
        <v>4598</v>
      </c>
      <c r="B110" s="10" t="s">
        <v>4599</v>
      </c>
      <c r="C110" s="10" t="s">
        <v>39536</v>
      </c>
      <c r="D110" s="10" t="s">
        <v>39533</v>
      </c>
      <c r="E110" s="10" t="s">
        <v>39534</v>
      </c>
      <c r="F110" t="str">
        <f t="shared" si="1"/>
        <v>y</v>
      </c>
      <c r="G110" s="48" t="s">
        <v>39535</v>
      </c>
      <c r="H110" t="s">
        <v>13616</v>
      </c>
      <c r="I110" t="s">
        <v>13616</v>
      </c>
      <c r="J110" t="s">
        <v>13616</v>
      </c>
      <c r="K110">
        <v>13</v>
      </c>
    </row>
    <row r="111" spans="1:11" ht="14.4" customHeight="1" x14ac:dyDescent="0.3">
      <c r="A111" s="10" t="s">
        <v>25042</v>
      </c>
      <c r="B111" s="10" t="s">
        <v>2085</v>
      </c>
      <c r="C111" s="10" t="s">
        <v>39537</v>
      </c>
      <c r="D111" s="10" t="s">
        <v>39538</v>
      </c>
      <c r="E111" s="10" t="s">
        <v>39539</v>
      </c>
      <c r="F111" t="str">
        <f t="shared" si="1"/>
        <v>y</v>
      </c>
      <c r="H111" t="s">
        <v>13616</v>
      </c>
      <c r="I111" t="s">
        <v>13568</v>
      </c>
      <c r="J111" t="s">
        <v>13616</v>
      </c>
      <c r="K111">
        <v>27</v>
      </c>
    </row>
    <row r="112" spans="1:11" ht="14.4" customHeight="1" x14ac:dyDescent="0.3">
      <c r="A112" s="10" t="s">
        <v>4415</v>
      </c>
      <c r="B112" s="10" t="s">
        <v>2085</v>
      </c>
      <c r="C112" s="10" t="s">
        <v>4416</v>
      </c>
      <c r="D112" s="10" t="s">
        <v>34708</v>
      </c>
      <c r="E112" s="10" t="s">
        <v>34708</v>
      </c>
      <c r="F112" t="str">
        <f t="shared" si="1"/>
        <v>y</v>
      </c>
      <c r="H112" t="s">
        <v>13616</v>
      </c>
      <c r="J112" t="s">
        <v>13616</v>
      </c>
      <c r="K112">
        <v>1</v>
      </c>
    </row>
    <row r="113" spans="1:11" ht="14.4" customHeight="1" x14ac:dyDescent="0.3">
      <c r="A113" s="10" t="s">
        <v>4222</v>
      </c>
      <c r="B113" s="10" t="s">
        <v>2088</v>
      </c>
      <c r="C113" s="10" t="s">
        <v>4223</v>
      </c>
      <c r="D113" s="10" t="s">
        <v>22259</v>
      </c>
      <c r="E113" s="10" t="s">
        <v>39540</v>
      </c>
      <c r="F113" t="str">
        <f t="shared" si="1"/>
        <v>y</v>
      </c>
      <c r="H113" t="s">
        <v>13616</v>
      </c>
      <c r="I113" t="s">
        <v>13568</v>
      </c>
      <c r="J113" t="s">
        <v>13616</v>
      </c>
      <c r="K113">
        <v>2</v>
      </c>
    </row>
    <row r="114" spans="1:11" ht="14.4" customHeight="1" x14ac:dyDescent="0.3">
      <c r="A114" s="2" t="s">
        <v>39541</v>
      </c>
      <c r="B114" s="2" t="s">
        <v>3364</v>
      </c>
      <c r="C114" s="2" t="s">
        <v>39542</v>
      </c>
      <c r="D114" s="2" t="s">
        <v>39543</v>
      </c>
      <c r="E114" s="2" t="s">
        <v>39544</v>
      </c>
      <c r="F114" t="str">
        <f t="shared" si="1"/>
        <v/>
      </c>
      <c r="I114" t="s">
        <v>13568</v>
      </c>
      <c r="K114">
        <v>6</v>
      </c>
    </row>
    <row r="115" spans="1:11" ht="14.4" customHeight="1" x14ac:dyDescent="0.3">
      <c r="A115" s="2" t="s">
        <v>39545</v>
      </c>
      <c r="B115" s="2" t="s">
        <v>19317</v>
      </c>
      <c r="C115" s="2" t="s">
        <v>39546</v>
      </c>
      <c r="D115" s="2" t="s">
        <v>39506</v>
      </c>
      <c r="E115" s="2" t="s">
        <v>39547</v>
      </c>
      <c r="F115" t="str">
        <f t="shared" si="1"/>
        <v/>
      </c>
      <c r="I115" t="s">
        <v>13568</v>
      </c>
      <c r="K115">
        <v>3</v>
      </c>
    </row>
    <row r="116" spans="1:11" ht="14.4" customHeight="1" x14ac:dyDescent="0.3">
      <c r="A116" s="2" t="s">
        <v>39548</v>
      </c>
      <c r="B116" s="2" t="s">
        <v>4496</v>
      </c>
      <c r="C116" s="2" t="s">
        <v>39549</v>
      </c>
      <c r="D116" s="2" t="s">
        <v>39506</v>
      </c>
      <c r="E116" s="2" t="s">
        <v>39550</v>
      </c>
      <c r="F116" t="str">
        <f t="shared" si="1"/>
        <v/>
      </c>
      <c r="I116" t="s">
        <v>13568</v>
      </c>
      <c r="K116">
        <v>3</v>
      </c>
    </row>
    <row r="117" spans="1:11" ht="14.4" customHeight="1" x14ac:dyDescent="0.3">
      <c r="A117" s="2" t="s">
        <v>39551</v>
      </c>
      <c r="B117" s="2" t="s">
        <v>4496</v>
      </c>
      <c r="C117" s="2" t="s">
        <v>39552</v>
      </c>
      <c r="D117" s="2" t="s">
        <v>39506</v>
      </c>
      <c r="E117" s="2" t="s">
        <v>39553</v>
      </c>
      <c r="F117" t="str">
        <f t="shared" si="1"/>
        <v/>
      </c>
      <c r="I117" t="s">
        <v>13568</v>
      </c>
      <c r="K117">
        <v>3</v>
      </c>
    </row>
    <row r="118" spans="1:11" ht="14.4" customHeight="1" x14ac:dyDescent="0.3">
      <c r="A118" s="2" t="s">
        <v>39554</v>
      </c>
      <c r="B118" s="2" t="s">
        <v>4496</v>
      </c>
      <c r="C118" s="2" t="s">
        <v>39555</v>
      </c>
      <c r="D118" s="2" t="s">
        <v>39506</v>
      </c>
      <c r="E118" s="2" t="s">
        <v>39556</v>
      </c>
      <c r="F118" t="str">
        <f t="shared" si="1"/>
        <v/>
      </c>
      <c r="I118" t="s">
        <v>13568</v>
      </c>
      <c r="K118">
        <v>3</v>
      </c>
    </row>
    <row r="119" spans="1:11" ht="14.4" customHeight="1" x14ac:dyDescent="0.3">
      <c r="A119" s="2" t="s">
        <v>39557</v>
      </c>
      <c r="B119" s="2" t="s">
        <v>4496</v>
      </c>
      <c r="C119" s="2" t="s">
        <v>39558</v>
      </c>
      <c r="D119" s="2" t="s">
        <v>39506</v>
      </c>
      <c r="E119" s="2" t="s">
        <v>39559</v>
      </c>
      <c r="F119" t="str">
        <f t="shared" si="1"/>
        <v/>
      </c>
      <c r="I119" t="s">
        <v>13568</v>
      </c>
      <c r="K119">
        <v>3</v>
      </c>
    </row>
    <row r="120" spans="1:11" ht="14.4" customHeight="1" x14ac:dyDescent="0.3">
      <c r="A120" s="2" t="s">
        <v>39560</v>
      </c>
      <c r="B120" s="2" t="s">
        <v>4496</v>
      </c>
      <c r="C120" s="2" t="s">
        <v>39561</v>
      </c>
      <c r="D120" s="2" t="s">
        <v>39506</v>
      </c>
      <c r="E120" s="2" t="s">
        <v>39562</v>
      </c>
      <c r="F120" t="str">
        <f t="shared" si="1"/>
        <v/>
      </c>
      <c r="I120" t="s">
        <v>13568</v>
      </c>
      <c r="K120">
        <v>3</v>
      </c>
    </row>
    <row r="121" spans="1:11" ht="14.4" customHeight="1" x14ac:dyDescent="0.3">
      <c r="A121" s="2" t="s">
        <v>39563</v>
      </c>
      <c r="B121" s="2" t="s">
        <v>4496</v>
      </c>
      <c r="C121" s="2" t="s">
        <v>39564</v>
      </c>
      <c r="D121" s="2" t="s">
        <v>39506</v>
      </c>
      <c r="E121" s="2" t="s">
        <v>39565</v>
      </c>
      <c r="F121" t="str">
        <f t="shared" si="1"/>
        <v/>
      </c>
      <c r="I121" t="s">
        <v>13568</v>
      </c>
      <c r="K121">
        <v>3</v>
      </c>
    </row>
    <row r="122" spans="1:11" ht="14.4" customHeight="1" x14ac:dyDescent="0.3">
      <c r="A122" s="2" t="s">
        <v>39566</v>
      </c>
      <c r="B122" s="2" t="s">
        <v>4496</v>
      </c>
      <c r="C122" s="2" t="s">
        <v>39567</v>
      </c>
      <c r="D122" s="2" t="s">
        <v>39506</v>
      </c>
      <c r="E122" s="2" t="s">
        <v>39568</v>
      </c>
      <c r="F122" t="str">
        <f t="shared" si="1"/>
        <v/>
      </c>
      <c r="I122" t="s">
        <v>13568</v>
      </c>
      <c r="K122">
        <v>3</v>
      </c>
    </row>
    <row r="123" spans="1:11" ht="14.4" customHeight="1" x14ac:dyDescent="0.3">
      <c r="A123" s="2" t="s">
        <v>4495</v>
      </c>
      <c r="B123" s="2" t="s">
        <v>4496</v>
      </c>
      <c r="C123" s="2" t="s">
        <v>4497</v>
      </c>
      <c r="D123" s="2" t="s">
        <v>34708</v>
      </c>
      <c r="E123" s="2" t="s">
        <v>34708</v>
      </c>
      <c r="F123" t="str">
        <f t="shared" si="1"/>
        <v/>
      </c>
      <c r="I123" t="s">
        <v>13568</v>
      </c>
      <c r="K123">
        <v>1</v>
      </c>
    </row>
    <row r="124" spans="1:11" ht="14.4" customHeight="1" x14ac:dyDescent="0.3">
      <c r="A124" s="2" t="s">
        <v>39569</v>
      </c>
      <c r="B124" s="2" t="s">
        <v>37690</v>
      </c>
      <c r="C124" s="2" t="s">
        <v>39570</v>
      </c>
      <c r="D124" s="2" t="s">
        <v>39506</v>
      </c>
      <c r="E124" s="2" t="s">
        <v>39571</v>
      </c>
      <c r="F124" t="str">
        <f t="shared" si="1"/>
        <v/>
      </c>
      <c r="I124" t="s">
        <v>13568</v>
      </c>
      <c r="K124">
        <v>3</v>
      </c>
    </row>
    <row r="125" spans="1:11" ht="14.4" customHeight="1" x14ac:dyDescent="0.3">
      <c r="A125" s="2" t="s">
        <v>39572</v>
      </c>
      <c r="B125" s="2" t="s">
        <v>37721</v>
      </c>
      <c r="C125" s="2" t="s">
        <v>39573</v>
      </c>
      <c r="D125" s="2" t="s">
        <v>39506</v>
      </c>
      <c r="E125" s="2" t="s">
        <v>39574</v>
      </c>
      <c r="F125" t="str">
        <f t="shared" si="1"/>
        <v/>
      </c>
      <c r="I125" t="s">
        <v>13568</v>
      </c>
      <c r="K125">
        <v>3</v>
      </c>
    </row>
    <row r="126" spans="1:11" ht="14.4" customHeight="1" x14ac:dyDescent="0.3">
      <c r="A126" s="10" t="s">
        <v>39575</v>
      </c>
      <c r="B126" s="10" t="s">
        <v>8340</v>
      </c>
      <c r="C126" s="10" t="s">
        <v>39576</v>
      </c>
      <c r="D126" s="10" t="s">
        <v>39577</v>
      </c>
      <c r="E126" s="10" t="s">
        <v>39578</v>
      </c>
      <c r="F126" t="str">
        <f t="shared" si="1"/>
        <v>y</v>
      </c>
      <c r="G126" t="s">
        <v>39579</v>
      </c>
      <c r="H126" t="s">
        <v>13616</v>
      </c>
      <c r="J126" t="s">
        <v>13616</v>
      </c>
      <c r="K126">
        <v>16</v>
      </c>
    </row>
    <row r="127" spans="1:11" ht="14.4" customHeight="1" x14ac:dyDescent="0.3">
      <c r="A127" s="2" t="s">
        <v>39580</v>
      </c>
      <c r="B127" s="2" t="s">
        <v>3382</v>
      </c>
      <c r="C127" s="2" t="s">
        <v>39581</v>
      </c>
      <c r="D127" s="2" t="s">
        <v>39543</v>
      </c>
      <c r="E127" s="2" t="s">
        <v>39582</v>
      </c>
      <c r="F127" t="str">
        <f t="shared" si="1"/>
        <v/>
      </c>
      <c r="I127" t="s">
        <v>13568</v>
      </c>
      <c r="K127">
        <v>6</v>
      </c>
    </row>
    <row r="128" spans="1:11" ht="14.4" customHeight="1" x14ac:dyDescent="0.3">
      <c r="A128" s="2" t="s">
        <v>39583</v>
      </c>
      <c r="B128" s="2" t="s">
        <v>19329</v>
      </c>
      <c r="C128" s="2" t="s">
        <v>39584</v>
      </c>
      <c r="D128" s="2" t="s">
        <v>39506</v>
      </c>
      <c r="E128" s="2" t="s">
        <v>39585</v>
      </c>
      <c r="F128" t="str">
        <f t="shared" si="1"/>
        <v/>
      </c>
      <c r="I128" t="s">
        <v>13568</v>
      </c>
      <c r="K128">
        <v>3</v>
      </c>
    </row>
    <row r="129" spans="1:11" ht="14.4" customHeight="1" x14ac:dyDescent="0.3">
      <c r="A129" s="10" t="s">
        <v>3795</v>
      </c>
      <c r="B129" s="10" t="s">
        <v>3796</v>
      </c>
      <c r="C129" s="10" t="s">
        <v>39586</v>
      </c>
      <c r="D129" s="10" t="s">
        <v>39587</v>
      </c>
      <c r="E129" s="10" t="s">
        <v>39588</v>
      </c>
      <c r="F129" t="str">
        <f t="shared" si="1"/>
        <v>y</v>
      </c>
      <c r="G129" t="s">
        <v>39589</v>
      </c>
      <c r="H129" t="s">
        <v>13616</v>
      </c>
      <c r="I129" t="s">
        <v>13616</v>
      </c>
      <c r="J129" t="s">
        <v>13616</v>
      </c>
      <c r="K129">
        <v>31</v>
      </c>
    </row>
    <row r="130" spans="1:11" ht="14.4" customHeight="1" x14ac:dyDescent="0.3">
      <c r="A130" s="10" t="s">
        <v>9912</v>
      </c>
      <c r="B130" s="10" t="s">
        <v>9913</v>
      </c>
      <c r="C130" s="10" t="s">
        <v>39590</v>
      </c>
      <c r="D130" s="10" t="s">
        <v>39591</v>
      </c>
      <c r="E130" s="10" t="s">
        <v>39588</v>
      </c>
      <c r="F130" t="str">
        <f t="shared" si="1"/>
        <v>y</v>
      </c>
      <c r="G130" t="s">
        <v>39589</v>
      </c>
      <c r="H130" t="s">
        <v>13616</v>
      </c>
      <c r="I130" t="s">
        <v>13616</v>
      </c>
      <c r="J130" t="s">
        <v>13616</v>
      </c>
      <c r="K130">
        <v>32</v>
      </c>
    </row>
    <row r="131" spans="1:11" ht="14.4" customHeight="1" x14ac:dyDescent="0.3">
      <c r="A131" s="10" t="s">
        <v>9915</v>
      </c>
      <c r="B131" s="10" t="s">
        <v>9913</v>
      </c>
      <c r="C131" s="10" t="s">
        <v>39590</v>
      </c>
      <c r="D131" s="10" t="s">
        <v>39592</v>
      </c>
      <c r="E131" s="10" t="s">
        <v>39588</v>
      </c>
      <c r="F131" t="str">
        <f t="shared" si="1"/>
        <v>y</v>
      </c>
      <c r="G131" t="s">
        <v>39589</v>
      </c>
      <c r="H131" t="s">
        <v>13616</v>
      </c>
      <c r="I131" t="s">
        <v>13616</v>
      </c>
      <c r="J131" t="s">
        <v>13616</v>
      </c>
      <c r="K131">
        <v>17</v>
      </c>
    </row>
    <row r="132" spans="1:11" ht="14.4" customHeight="1" x14ac:dyDescent="0.3">
      <c r="A132" s="10" t="s">
        <v>35378</v>
      </c>
      <c r="B132" s="10" t="s">
        <v>9913</v>
      </c>
      <c r="C132" s="10" t="s">
        <v>39590</v>
      </c>
      <c r="D132" s="10" t="s">
        <v>39592</v>
      </c>
      <c r="E132" s="10" t="s">
        <v>39588</v>
      </c>
      <c r="F132" t="str">
        <f t="shared" si="1"/>
        <v>y</v>
      </c>
      <c r="G132" t="s">
        <v>39589</v>
      </c>
      <c r="H132" t="s">
        <v>13616</v>
      </c>
      <c r="I132" t="s">
        <v>13616</v>
      </c>
      <c r="J132" t="s">
        <v>13616</v>
      </c>
      <c r="K132">
        <v>17</v>
      </c>
    </row>
    <row r="133" spans="1:11" ht="14.4" customHeight="1" x14ac:dyDescent="0.3">
      <c r="A133" s="10" t="s">
        <v>9917</v>
      </c>
      <c r="B133" s="10" t="s">
        <v>9913</v>
      </c>
      <c r="C133" s="10" t="s">
        <v>39590</v>
      </c>
      <c r="D133" s="10" t="s">
        <v>34693</v>
      </c>
      <c r="E133" s="10" t="s">
        <v>39588</v>
      </c>
      <c r="F133" t="str">
        <f t="shared" ref="F133:F196" si="2">IF(COUNTIF(H133:J133,"used")&gt;0,"y","")</f>
        <v>y</v>
      </c>
      <c r="G133" t="s">
        <v>39589</v>
      </c>
      <c r="H133" t="s">
        <v>13616</v>
      </c>
      <c r="I133" t="s">
        <v>13616</v>
      </c>
      <c r="J133" t="s">
        <v>13616</v>
      </c>
      <c r="K133">
        <v>34</v>
      </c>
    </row>
    <row r="134" spans="1:11" ht="14.4" customHeight="1" x14ac:dyDescent="0.3">
      <c r="A134" s="10" t="s">
        <v>39593</v>
      </c>
      <c r="B134" s="10" t="s">
        <v>563</v>
      </c>
      <c r="C134" s="10" t="s">
        <v>39594</v>
      </c>
      <c r="D134" s="10" t="s">
        <v>39595</v>
      </c>
      <c r="E134" s="10" t="s">
        <v>39596</v>
      </c>
      <c r="F134" t="str">
        <f t="shared" si="2"/>
        <v>y</v>
      </c>
      <c r="G134" t="s">
        <v>39597</v>
      </c>
      <c r="H134" t="s">
        <v>13616</v>
      </c>
      <c r="I134" t="s">
        <v>13616</v>
      </c>
      <c r="J134" t="s">
        <v>13616</v>
      </c>
      <c r="K134">
        <v>35</v>
      </c>
    </row>
    <row r="135" spans="1:11" ht="14.4" customHeight="1" x14ac:dyDescent="0.3">
      <c r="A135" s="10" t="s">
        <v>39598</v>
      </c>
      <c r="B135" s="10" t="s">
        <v>559</v>
      </c>
      <c r="C135" s="10" t="s">
        <v>39599</v>
      </c>
      <c r="D135" s="10" t="s">
        <v>39600</v>
      </c>
      <c r="E135" s="10" t="s">
        <v>39601</v>
      </c>
      <c r="F135" t="str">
        <f t="shared" si="2"/>
        <v>y</v>
      </c>
      <c r="G135" t="s">
        <v>39602</v>
      </c>
      <c r="H135" t="s">
        <v>13616</v>
      </c>
      <c r="I135" t="s">
        <v>13616</v>
      </c>
      <c r="J135" t="s">
        <v>13616</v>
      </c>
      <c r="K135">
        <v>36</v>
      </c>
    </row>
    <row r="136" spans="1:11" ht="14.4" customHeight="1" x14ac:dyDescent="0.3">
      <c r="A136" s="10" t="s">
        <v>25051</v>
      </c>
      <c r="B136" s="10" t="s">
        <v>39603</v>
      </c>
      <c r="C136" s="10" t="s">
        <v>39604</v>
      </c>
      <c r="D136" s="10" t="s">
        <v>39605</v>
      </c>
      <c r="E136" s="10" t="s">
        <v>39606</v>
      </c>
      <c r="F136" t="str">
        <f t="shared" si="2"/>
        <v>y</v>
      </c>
      <c r="H136" t="s">
        <v>13616</v>
      </c>
      <c r="I136" t="s">
        <v>13568</v>
      </c>
      <c r="J136" t="s">
        <v>13616</v>
      </c>
      <c r="K136">
        <v>37</v>
      </c>
    </row>
    <row r="137" spans="1:11" ht="14.4" customHeight="1" x14ac:dyDescent="0.3">
      <c r="A137" s="10" t="s">
        <v>3798</v>
      </c>
      <c r="B137" s="10" t="s">
        <v>3799</v>
      </c>
      <c r="C137" s="10" t="s">
        <v>39607</v>
      </c>
      <c r="D137" s="10" t="s">
        <v>30325</v>
      </c>
      <c r="E137" s="10" t="s">
        <v>30359</v>
      </c>
      <c r="F137" t="str">
        <f t="shared" si="2"/>
        <v>y</v>
      </c>
      <c r="G137" t="s">
        <v>39589</v>
      </c>
      <c r="H137" t="s">
        <v>13616</v>
      </c>
      <c r="I137" t="s">
        <v>13616</v>
      </c>
      <c r="J137" t="s">
        <v>13616</v>
      </c>
      <c r="K137">
        <v>18</v>
      </c>
    </row>
    <row r="138" spans="1:11" ht="14.4" customHeight="1" x14ac:dyDescent="0.3">
      <c r="A138" s="10" t="s">
        <v>8199</v>
      </c>
      <c r="B138" s="10" t="s">
        <v>8200</v>
      </c>
      <c r="C138" s="10" t="s">
        <v>39608</v>
      </c>
      <c r="D138" s="10" t="s">
        <v>30325</v>
      </c>
      <c r="E138" s="10" t="s">
        <v>30361</v>
      </c>
      <c r="F138" t="str">
        <f t="shared" si="2"/>
        <v>y</v>
      </c>
      <c r="G138" t="s">
        <v>39589</v>
      </c>
      <c r="H138" t="s">
        <v>13616</v>
      </c>
      <c r="I138" t="s">
        <v>13616</v>
      </c>
      <c r="J138" t="s">
        <v>13616</v>
      </c>
      <c r="K138">
        <v>18</v>
      </c>
    </row>
    <row r="139" spans="1:11" ht="14.4" customHeight="1" x14ac:dyDescent="0.3">
      <c r="A139" s="10" t="s">
        <v>4226</v>
      </c>
      <c r="B139" s="10" t="s">
        <v>708</v>
      </c>
      <c r="C139" s="10" t="s">
        <v>4227</v>
      </c>
      <c r="D139" s="10" t="s">
        <v>22259</v>
      </c>
      <c r="E139" s="10" t="s">
        <v>39609</v>
      </c>
      <c r="F139" t="str">
        <f t="shared" si="2"/>
        <v>y</v>
      </c>
      <c r="G139" t="s">
        <v>39579</v>
      </c>
      <c r="H139" t="s">
        <v>13616</v>
      </c>
      <c r="I139" t="s">
        <v>13616</v>
      </c>
      <c r="J139" t="s">
        <v>13616</v>
      </c>
      <c r="K139">
        <v>2</v>
      </c>
    </row>
    <row r="140" spans="1:11" ht="14.4" customHeight="1" x14ac:dyDescent="0.3">
      <c r="A140" s="10" t="s">
        <v>4228</v>
      </c>
      <c r="B140" s="10" t="s">
        <v>708</v>
      </c>
      <c r="C140" s="10" t="s">
        <v>4229</v>
      </c>
      <c r="D140" s="10" t="s">
        <v>22259</v>
      </c>
      <c r="E140" s="10" t="s">
        <v>39610</v>
      </c>
      <c r="F140" t="str">
        <f t="shared" si="2"/>
        <v>y</v>
      </c>
      <c r="G140" t="s">
        <v>39579</v>
      </c>
      <c r="H140" t="s">
        <v>13616</v>
      </c>
      <c r="I140" t="s">
        <v>13616</v>
      </c>
      <c r="J140" t="s">
        <v>13616</v>
      </c>
      <c r="K140">
        <v>2</v>
      </c>
    </row>
    <row r="141" spans="1:11" ht="14.4" customHeight="1" x14ac:dyDescent="0.3">
      <c r="A141" s="10" t="s">
        <v>4230</v>
      </c>
      <c r="B141" s="10" t="s">
        <v>708</v>
      </c>
      <c r="C141" s="10" t="s">
        <v>4231</v>
      </c>
      <c r="D141" s="10" t="s">
        <v>22259</v>
      </c>
      <c r="E141" s="10" t="s">
        <v>39611</v>
      </c>
      <c r="F141" t="str">
        <f t="shared" si="2"/>
        <v>y</v>
      </c>
      <c r="G141" t="s">
        <v>39579</v>
      </c>
      <c r="H141" t="s">
        <v>13616</v>
      </c>
      <c r="I141" t="s">
        <v>13616</v>
      </c>
      <c r="J141" t="s">
        <v>13616</v>
      </c>
      <c r="K141">
        <v>2</v>
      </c>
    </row>
    <row r="142" spans="1:11" ht="14.4" customHeight="1" x14ac:dyDescent="0.3">
      <c r="A142" s="10" t="s">
        <v>4232</v>
      </c>
      <c r="B142" s="10" t="s">
        <v>708</v>
      </c>
      <c r="C142" s="10" t="s">
        <v>4233</v>
      </c>
      <c r="D142" s="10" t="s">
        <v>22259</v>
      </c>
      <c r="E142" s="10" t="s">
        <v>39612</v>
      </c>
      <c r="F142" t="str">
        <f t="shared" si="2"/>
        <v>y</v>
      </c>
      <c r="G142" t="s">
        <v>39579</v>
      </c>
      <c r="H142" t="s">
        <v>13616</v>
      </c>
      <c r="I142" t="s">
        <v>13616</v>
      </c>
      <c r="J142" t="s">
        <v>13616</v>
      </c>
      <c r="K142">
        <v>2</v>
      </c>
    </row>
    <row r="143" spans="1:11" ht="14.4" customHeight="1" x14ac:dyDescent="0.3">
      <c r="A143" s="10" t="s">
        <v>4234</v>
      </c>
      <c r="B143" s="10" t="s">
        <v>708</v>
      </c>
      <c r="C143" s="10" t="s">
        <v>4235</v>
      </c>
      <c r="D143" s="10" t="s">
        <v>22259</v>
      </c>
      <c r="E143" s="10" t="s">
        <v>39613</v>
      </c>
      <c r="F143" t="str">
        <f t="shared" si="2"/>
        <v>y</v>
      </c>
      <c r="G143" t="s">
        <v>39579</v>
      </c>
      <c r="H143" t="s">
        <v>13616</v>
      </c>
      <c r="I143" t="s">
        <v>13616</v>
      </c>
      <c r="J143" t="s">
        <v>13616</v>
      </c>
      <c r="K143">
        <v>2</v>
      </c>
    </row>
    <row r="144" spans="1:11" ht="14.4" customHeight="1" x14ac:dyDescent="0.3">
      <c r="A144" s="10" t="s">
        <v>4236</v>
      </c>
      <c r="B144" s="10" t="s">
        <v>708</v>
      </c>
      <c r="C144" s="10" t="s">
        <v>4237</v>
      </c>
      <c r="D144" s="10" t="s">
        <v>22259</v>
      </c>
      <c r="E144" s="10" t="s">
        <v>39614</v>
      </c>
      <c r="F144" t="str">
        <f t="shared" si="2"/>
        <v>y</v>
      </c>
      <c r="G144" t="s">
        <v>39579</v>
      </c>
      <c r="H144" t="s">
        <v>13616</v>
      </c>
      <c r="I144" t="s">
        <v>13616</v>
      </c>
      <c r="J144" t="s">
        <v>13616</v>
      </c>
      <c r="K144">
        <v>2</v>
      </c>
    </row>
    <row r="145" spans="1:11" ht="14.4" customHeight="1" x14ac:dyDescent="0.3">
      <c r="A145" s="10" t="s">
        <v>4238</v>
      </c>
      <c r="B145" s="10" t="s">
        <v>708</v>
      </c>
      <c r="C145" s="10" t="s">
        <v>4239</v>
      </c>
      <c r="D145" s="10" t="s">
        <v>22259</v>
      </c>
      <c r="E145" s="10" t="s">
        <v>39615</v>
      </c>
      <c r="F145" t="str">
        <f t="shared" si="2"/>
        <v>y</v>
      </c>
      <c r="G145" t="s">
        <v>39579</v>
      </c>
      <c r="H145" t="s">
        <v>13616</v>
      </c>
      <c r="I145" t="s">
        <v>13616</v>
      </c>
      <c r="J145" t="s">
        <v>13616</v>
      </c>
      <c r="K145">
        <v>2</v>
      </c>
    </row>
    <row r="146" spans="1:11" ht="14.4" customHeight="1" x14ac:dyDescent="0.3">
      <c r="A146" s="10" t="s">
        <v>4240</v>
      </c>
      <c r="B146" s="10" t="s">
        <v>708</v>
      </c>
      <c r="C146" s="10" t="s">
        <v>4241</v>
      </c>
      <c r="D146" s="10" t="s">
        <v>22259</v>
      </c>
      <c r="E146" s="10" t="s">
        <v>39616</v>
      </c>
      <c r="F146" t="str">
        <f t="shared" si="2"/>
        <v>y</v>
      </c>
      <c r="G146" t="s">
        <v>39579</v>
      </c>
      <c r="H146" t="s">
        <v>13616</v>
      </c>
      <c r="I146" t="s">
        <v>13616</v>
      </c>
      <c r="J146" t="s">
        <v>13616</v>
      </c>
      <c r="K146">
        <v>2</v>
      </c>
    </row>
    <row r="147" spans="1:11" ht="14.4" customHeight="1" x14ac:dyDescent="0.3">
      <c r="A147" s="10" t="s">
        <v>4242</v>
      </c>
      <c r="B147" s="10" t="s">
        <v>708</v>
      </c>
      <c r="C147" s="10" t="s">
        <v>4243</v>
      </c>
      <c r="D147" s="10" t="s">
        <v>22259</v>
      </c>
      <c r="E147" s="10" t="s">
        <v>39617</v>
      </c>
      <c r="F147" t="str">
        <f t="shared" si="2"/>
        <v>y</v>
      </c>
      <c r="G147" t="s">
        <v>39579</v>
      </c>
      <c r="H147" t="s">
        <v>13616</v>
      </c>
      <c r="I147" t="s">
        <v>13616</v>
      </c>
      <c r="J147" t="s">
        <v>13616</v>
      </c>
      <c r="K147">
        <v>2</v>
      </c>
    </row>
    <row r="148" spans="1:11" ht="14.4" customHeight="1" x14ac:dyDescent="0.3">
      <c r="A148" s="10" t="s">
        <v>4244</v>
      </c>
      <c r="B148" s="10" t="s">
        <v>708</v>
      </c>
      <c r="C148" s="10" t="s">
        <v>4245</v>
      </c>
      <c r="D148" s="10" t="s">
        <v>22259</v>
      </c>
      <c r="E148" s="10" t="s">
        <v>39618</v>
      </c>
      <c r="F148" t="str">
        <f t="shared" si="2"/>
        <v>y</v>
      </c>
      <c r="G148" t="s">
        <v>39579</v>
      </c>
      <c r="H148" t="s">
        <v>13616</v>
      </c>
      <c r="I148" t="s">
        <v>13616</v>
      </c>
      <c r="J148" t="s">
        <v>13616</v>
      </c>
      <c r="K148">
        <v>2</v>
      </c>
    </row>
    <row r="149" spans="1:11" ht="14.4" customHeight="1" x14ac:dyDescent="0.3">
      <c r="A149" s="10" t="s">
        <v>4246</v>
      </c>
      <c r="B149" s="10" t="s">
        <v>708</v>
      </c>
      <c r="C149" s="10" t="s">
        <v>4247</v>
      </c>
      <c r="D149" s="10" t="s">
        <v>22259</v>
      </c>
      <c r="E149" s="10" t="s">
        <v>39619</v>
      </c>
      <c r="F149" t="str">
        <f t="shared" si="2"/>
        <v>y</v>
      </c>
      <c r="G149" t="s">
        <v>39579</v>
      </c>
      <c r="H149" t="s">
        <v>13616</v>
      </c>
      <c r="I149" t="s">
        <v>13616</v>
      </c>
      <c r="J149" t="s">
        <v>13616</v>
      </c>
      <c r="K149">
        <v>2</v>
      </c>
    </row>
    <row r="150" spans="1:11" ht="14.4" customHeight="1" x14ac:dyDescent="0.3">
      <c r="A150" s="10" t="s">
        <v>4248</v>
      </c>
      <c r="B150" s="10" t="s">
        <v>708</v>
      </c>
      <c r="C150" s="10" t="s">
        <v>4249</v>
      </c>
      <c r="D150" s="10" t="s">
        <v>22259</v>
      </c>
      <c r="E150" s="10" t="s">
        <v>39620</v>
      </c>
      <c r="F150" t="str">
        <f t="shared" si="2"/>
        <v>y</v>
      </c>
      <c r="G150" t="s">
        <v>39579</v>
      </c>
      <c r="H150" t="s">
        <v>13616</v>
      </c>
      <c r="I150" t="s">
        <v>13616</v>
      </c>
      <c r="J150" t="s">
        <v>13616</v>
      </c>
      <c r="K150">
        <v>2</v>
      </c>
    </row>
    <row r="151" spans="1:11" ht="14.4" customHeight="1" x14ac:dyDescent="0.3">
      <c r="A151" s="10" t="s">
        <v>4250</v>
      </c>
      <c r="B151" s="10" t="s">
        <v>708</v>
      </c>
      <c r="C151" s="10" t="s">
        <v>4251</v>
      </c>
      <c r="D151" s="10" t="s">
        <v>22259</v>
      </c>
      <c r="E151" s="10" t="s">
        <v>39621</v>
      </c>
      <c r="F151" t="str">
        <f t="shared" si="2"/>
        <v>y</v>
      </c>
      <c r="G151" t="s">
        <v>39579</v>
      </c>
      <c r="H151" t="s">
        <v>13616</v>
      </c>
      <c r="I151" t="s">
        <v>13616</v>
      </c>
      <c r="J151" t="s">
        <v>13616</v>
      </c>
      <c r="K151">
        <v>2</v>
      </c>
    </row>
    <row r="152" spans="1:11" ht="14.4" customHeight="1" x14ac:dyDescent="0.3">
      <c r="A152" s="10" t="s">
        <v>4252</v>
      </c>
      <c r="B152" s="10" t="s">
        <v>708</v>
      </c>
      <c r="C152" s="10" t="s">
        <v>4253</v>
      </c>
      <c r="D152" s="10" t="s">
        <v>22259</v>
      </c>
      <c r="E152" s="10" t="s">
        <v>39622</v>
      </c>
      <c r="F152" t="str">
        <f t="shared" si="2"/>
        <v>y</v>
      </c>
      <c r="G152" t="s">
        <v>39579</v>
      </c>
      <c r="H152" t="s">
        <v>13616</v>
      </c>
      <c r="I152" t="s">
        <v>13616</v>
      </c>
      <c r="J152" t="s">
        <v>13616</v>
      </c>
      <c r="K152">
        <v>2</v>
      </c>
    </row>
    <row r="153" spans="1:11" ht="14.4" customHeight="1" x14ac:dyDescent="0.3">
      <c r="A153" s="10" t="s">
        <v>4254</v>
      </c>
      <c r="B153" s="10" t="s">
        <v>708</v>
      </c>
      <c r="C153" s="10" t="s">
        <v>4255</v>
      </c>
      <c r="D153" s="10" t="s">
        <v>22259</v>
      </c>
      <c r="E153" s="10" t="s">
        <v>39623</v>
      </c>
      <c r="F153" t="str">
        <f t="shared" si="2"/>
        <v>y</v>
      </c>
      <c r="G153" t="s">
        <v>39579</v>
      </c>
      <c r="H153" t="s">
        <v>13616</v>
      </c>
      <c r="I153" t="s">
        <v>13616</v>
      </c>
      <c r="J153" t="s">
        <v>13616</v>
      </c>
      <c r="K153">
        <v>2</v>
      </c>
    </row>
    <row r="154" spans="1:11" ht="14.4" customHeight="1" x14ac:dyDescent="0.3">
      <c r="A154" s="10" t="s">
        <v>4256</v>
      </c>
      <c r="B154" s="10" t="s">
        <v>708</v>
      </c>
      <c r="C154" s="10" t="s">
        <v>4257</v>
      </c>
      <c r="D154" s="10" t="s">
        <v>22259</v>
      </c>
      <c r="E154" s="10" t="s">
        <v>39624</v>
      </c>
      <c r="F154" t="str">
        <f t="shared" si="2"/>
        <v>y</v>
      </c>
      <c r="G154" t="s">
        <v>39579</v>
      </c>
      <c r="H154" t="s">
        <v>13616</v>
      </c>
      <c r="I154" t="s">
        <v>13616</v>
      </c>
      <c r="J154" t="s">
        <v>13616</v>
      </c>
      <c r="K154">
        <v>2</v>
      </c>
    </row>
    <row r="155" spans="1:11" ht="14.4" customHeight="1" x14ac:dyDescent="0.3">
      <c r="A155" s="10" t="s">
        <v>4258</v>
      </c>
      <c r="B155" s="10" t="s">
        <v>708</v>
      </c>
      <c r="C155" s="10" t="s">
        <v>4259</v>
      </c>
      <c r="D155" s="10" t="s">
        <v>22259</v>
      </c>
      <c r="E155" s="10" t="s">
        <v>39625</v>
      </c>
      <c r="F155" t="str">
        <f t="shared" si="2"/>
        <v>y</v>
      </c>
      <c r="G155" t="s">
        <v>39579</v>
      </c>
      <c r="H155" t="s">
        <v>13616</v>
      </c>
      <c r="I155" t="s">
        <v>13616</v>
      </c>
      <c r="J155" t="s">
        <v>13616</v>
      </c>
      <c r="K155">
        <v>2</v>
      </c>
    </row>
    <row r="156" spans="1:11" ht="14.4" customHeight="1" x14ac:dyDescent="0.3">
      <c r="A156" s="10" t="s">
        <v>4260</v>
      </c>
      <c r="B156" s="10" t="s">
        <v>708</v>
      </c>
      <c r="C156" s="10" t="s">
        <v>4261</v>
      </c>
      <c r="D156" s="10" t="s">
        <v>22259</v>
      </c>
      <c r="E156" s="10" t="s">
        <v>39626</v>
      </c>
      <c r="F156" t="str">
        <f t="shared" si="2"/>
        <v>y</v>
      </c>
      <c r="G156" t="s">
        <v>39579</v>
      </c>
      <c r="H156" t="s">
        <v>13616</v>
      </c>
      <c r="I156" t="s">
        <v>13616</v>
      </c>
      <c r="J156" t="s">
        <v>13616</v>
      </c>
      <c r="K156">
        <v>2</v>
      </c>
    </row>
    <row r="157" spans="1:11" ht="14.4" customHeight="1" x14ac:dyDescent="0.3">
      <c r="A157" s="10" t="s">
        <v>4262</v>
      </c>
      <c r="B157" s="10" t="s">
        <v>708</v>
      </c>
      <c r="C157" s="10" t="s">
        <v>4263</v>
      </c>
      <c r="D157" s="10" t="s">
        <v>22259</v>
      </c>
      <c r="E157" s="10" t="s">
        <v>39627</v>
      </c>
      <c r="F157" t="str">
        <f t="shared" si="2"/>
        <v>y</v>
      </c>
      <c r="G157" t="s">
        <v>39579</v>
      </c>
      <c r="H157" t="s">
        <v>13616</v>
      </c>
      <c r="I157" t="s">
        <v>13616</v>
      </c>
      <c r="J157" t="s">
        <v>13616</v>
      </c>
      <c r="K157">
        <v>2</v>
      </c>
    </row>
    <row r="158" spans="1:11" ht="14.4" customHeight="1" x14ac:dyDescent="0.3">
      <c r="A158" s="10" t="s">
        <v>4264</v>
      </c>
      <c r="B158" s="10" t="s">
        <v>708</v>
      </c>
      <c r="C158" s="10" t="s">
        <v>4265</v>
      </c>
      <c r="D158" s="10" t="s">
        <v>22259</v>
      </c>
      <c r="E158" s="10" t="s">
        <v>39628</v>
      </c>
      <c r="F158" t="str">
        <f t="shared" si="2"/>
        <v>y</v>
      </c>
      <c r="G158" t="s">
        <v>39579</v>
      </c>
      <c r="H158" t="s">
        <v>13616</v>
      </c>
      <c r="I158" t="s">
        <v>13616</v>
      </c>
      <c r="J158" t="s">
        <v>13616</v>
      </c>
      <c r="K158">
        <v>2</v>
      </c>
    </row>
    <row r="159" spans="1:11" ht="14.4" customHeight="1" x14ac:dyDescent="0.3">
      <c r="A159" s="10" t="s">
        <v>4266</v>
      </c>
      <c r="B159" s="10" t="s">
        <v>708</v>
      </c>
      <c r="C159" s="10" t="s">
        <v>4267</v>
      </c>
      <c r="D159" s="10" t="s">
        <v>22259</v>
      </c>
      <c r="E159" s="10" t="s">
        <v>39629</v>
      </c>
      <c r="F159" t="str">
        <f t="shared" si="2"/>
        <v>y</v>
      </c>
      <c r="G159" t="s">
        <v>39579</v>
      </c>
      <c r="H159" t="s">
        <v>13616</v>
      </c>
      <c r="I159" t="s">
        <v>13616</v>
      </c>
      <c r="J159" t="s">
        <v>13616</v>
      </c>
      <c r="K159">
        <v>2</v>
      </c>
    </row>
    <row r="160" spans="1:11" ht="14.4" customHeight="1" x14ac:dyDescent="0.3">
      <c r="A160" s="10" t="s">
        <v>4268</v>
      </c>
      <c r="B160" s="10" t="s">
        <v>708</v>
      </c>
      <c r="C160" s="10" t="s">
        <v>4269</v>
      </c>
      <c r="D160" s="10" t="s">
        <v>22259</v>
      </c>
      <c r="E160" s="10" t="s">
        <v>39630</v>
      </c>
      <c r="F160" t="str">
        <f t="shared" si="2"/>
        <v>y</v>
      </c>
      <c r="G160" t="s">
        <v>39579</v>
      </c>
      <c r="H160" t="s">
        <v>13616</v>
      </c>
      <c r="I160" t="s">
        <v>13616</v>
      </c>
      <c r="J160" t="s">
        <v>13616</v>
      </c>
      <c r="K160">
        <v>2</v>
      </c>
    </row>
    <row r="161" spans="1:11" ht="14.4" customHeight="1" x14ac:dyDescent="0.3">
      <c r="A161" s="10" t="s">
        <v>4270</v>
      </c>
      <c r="B161" s="10" t="s">
        <v>708</v>
      </c>
      <c r="C161" s="10" t="s">
        <v>4271</v>
      </c>
      <c r="D161" s="10" t="s">
        <v>22259</v>
      </c>
      <c r="E161" s="10" t="s">
        <v>39631</v>
      </c>
      <c r="F161" t="str">
        <f t="shared" si="2"/>
        <v>y</v>
      </c>
      <c r="G161" t="s">
        <v>39579</v>
      </c>
      <c r="H161" t="s">
        <v>13616</v>
      </c>
      <c r="I161" t="s">
        <v>13616</v>
      </c>
      <c r="J161" t="s">
        <v>13616</v>
      </c>
      <c r="K161">
        <v>2</v>
      </c>
    </row>
    <row r="162" spans="1:11" ht="14.4" customHeight="1" x14ac:dyDescent="0.3">
      <c r="A162" s="10" t="s">
        <v>4272</v>
      </c>
      <c r="B162" s="10" t="s">
        <v>708</v>
      </c>
      <c r="C162" s="10" t="s">
        <v>4273</v>
      </c>
      <c r="D162" s="10" t="s">
        <v>22259</v>
      </c>
      <c r="E162" s="10" t="s">
        <v>39632</v>
      </c>
      <c r="F162" t="str">
        <f t="shared" si="2"/>
        <v>y</v>
      </c>
      <c r="G162" t="s">
        <v>39579</v>
      </c>
      <c r="H162" t="s">
        <v>13616</v>
      </c>
      <c r="I162" t="s">
        <v>13616</v>
      </c>
      <c r="J162" t="s">
        <v>13616</v>
      </c>
      <c r="K162">
        <v>2</v>
      </c>
    </row>
    <row r="163" spans="1:11" ht="14.4" customHeight="1" x14ac:dyDescent="0.3">
      <c r="A163" s="10" t="s">
        <v>4274</v>
      </c>
      <c r="B163" s="10" t="s">
        <v>708</v>
      </c>
      <c r="C163" s="10" t="s">
        <v>4275</v>
      </c>
      <c r="D163" s="10" t="s">
        <v>22259</v>
      </c>
      <c r="E163" s="10" t="s">
        <v>39633</v>
      </c>
      <c r="F163" t="str">
        <f t="shared" si="2"/>
        <v>y</v>
      </c>
      <c r="G163" t="s">
        <v>39579</v>
      </c>
      <c r="H163" t="s">
        <v>13616</v>
      </c>
      <c r="I163" t="s">
        <v>13616</v>
      </c>
      <c r="J163" t="s">
        <v>13616</v>
      </c>
      <c r="K163">
        <v>2</v>
      </c>
    </row>
    <row r="164" spans="1:11" ht="14.4" customHeight="1" x14ac:dyDescent="0.3">
      <c r="A164" s="10" t="s">
        <v>4276</v>
      </c>
      <c r="B164" s="10" t="s">
        <v>708</v>
      </c>
      <c r="C164" s="10" t="s">
        <v>4277</v>
      </c>
      <c r="D164" s="10" t="s">
        <v>22259</v>
      </c>
      <c r="E164" s="10" t="s">
        <v>39634</v>
      </c>
      <c r="F164" t="str">
        <f t="shared" si="2"/>
        <v>y</v>
      </c>
      <c r="G164" t="s">
        <v>39579</v>
      </c>
      <c r="H164" t="s">
        <v>13616</v>
      </c>
      <c r="I164" t="s">
        <v>13616</v>
      </c>
      <c r="J164" t="s">
        <v>13616</v>
      </c>
      <c r="K164">
        <v>2</v>
      </c>
    </row>
    <row r="165" spans="1:11" ht="14.4" customHeight="1" x14ac:dyDescent="0.3">
      <c r="A165" s="10" t="s">
        <v>4278</v>
      </c>
      <c r="B165" s="10" t="s">
        <v>708</v>
      </c>
      <c r="C165" s="10" t="s">
        <v>4279</v>
      </c>
      <c r="D165" s="10" t="s">
        <v>22259</v>
      </c>
      <c r="E165" s="10" t="s">
        <v>39635</v>
      </c>
      <c r="F165" t="str">
        <f t="shared" si="2"/>
        <v>y</v>
      </c>
      <c r="G165" t="s">
        <v>39579</v>
      </c>
      <c r="H165" t="s">
        <v>13616</v>
      </c>
      <c r="I165" t="s">
        <v>13616</v>
      </c>
      <c r="J165" t="s">
        <v>13616</v>
      </c>
      <c r="K165">
        <v>2</v>
      </c>
    </row>
    <row r="166" spans="1:11" ht="14.4" customHeight="1" x14ac:dyDescent="0.3">
      <c r="A166" s="10" t="s">
        <v>4308</v>
      </c>
      <c r="B166" s="10" t="s">
        <v>708</v>
      </c>
      <c r="C166" s="10" t="s">
        <v>4309</v>
      </c>
      <c r="D166" s="10" t="s">
        <v>34708</v>
      </c>
      <c r="E166" s="10" t="s">
        <v>39636</v>
      </c>
      <c r="F166" t="str">
        <f t="shared" si="2"/>
        <v>y</v>
      </c>
      <c r="G166" t="s">
        <v>39579</v>
      </c>
      <c r="H166" t="s">
        <v>13616</v>
      </c>
      <c r="I166" t="s">
        <v>13616</v>
      </c>
      <c r="J166" t="s">
        <v>13616</v>
      </c>
      <c r="K166">
        <v>1</v>
      </c>
    </row>
    <row r="167" spans="1:11" ht="14.4" customHeight="1" x14ac:dyDescent="0.3">
      <c r="A167" s="10" t="s">
        <v>4310</v>
      </c>
      <c r="B167" s="10" t="s">
        <v>708</v>
      </c>
      <c r="C167" s="10" t="s">
        <v>4311</v>
      </c>
      <c r="D167" s="10" t="s">
        <v>34708</v>
      </c>
      <c r="E167" s="10" t="s">
        <v>39637</v>
      </c>
      <c r="F167" t="str">
        <f t="shared" si="2"/>
        <v>y</v>
      </c>
      <c r="G167" t="s">
        <v>39579</v>
      </c>
      <c r="H167" t="s">
        <v>13616</v>
      </c>
      <c r="I167" t="s">
        <v>13616</v>
      </c>
      <c r="J167" t="s">
        <v>13616</v>
      </c>
      <c r="K167">
        <v>1</v>
      </c>
    </row>
    <row r="168" spans="1:11" ht="14.4" customHeight="1" x14ac:dyDescent="0.3">
      <c r="A168" s="10" t="s">
        <v>4313</v>
      </c>
      <c r="B168" s="10" t="s">
        <v>708</v>
      </c>
      <c r="C168" s="10" t="s">
        <v>4314</v>
      </c>
      <c r="D168" s="10" t="s">
        <v>34708</v>
      </c>
      <c r="E168" s="10" t="s">
        <v>39638</v>
      </c>
      <c r="F168" t="str">
        <f t="shared" si="2"/>
        <v>y</v>
      </c>
      <c r="G168" t="s">
        <v>39579</v>
      </c>
      <c r="H168" t="s">
        <v>13616</v>
      </c>
      <c r="J168" t="s">
        <v>13616</v>
      </c>
      <c r="K168">
        <v>1</v>
      </c>
    </row>
    <row r="169" spans="1:11" ht="14.4" customHeight="1" x14ac:dyDescent="0.3">
      <c r="A169" s="10" t="s">
        <v>4315</v>
      </c>
      <c r="B169" s="10" t="s">
        <v>708</v>
      </c>
      <c r="C169" s="10" t="s">
        <v>4316</v>
      </c>
      <c r="D169" s="10" t="s">
        <v>34708</v>
      </c>
      <c r="E169" s="10" t="s">
        <v>39639</v>
      </c>
      <c r="F169" t="str">
        <f t="shared" si="2"/>
        <v>y</v>
      </c>
      <c r="G169" t="s">
        <v>39579</v>
      </c>
      <c r="H169" t="s">
        <v>13616</v>
      </c>
      <c r="J169" t="s">
        <v>13616</v>
      </c>
      <c r="K169">
        <v>1</v>
      </c>
    </row>
    <row r="170" spans="1:11" ht="14.4" customHeight="1" x14ac:dyDescent="0.3">
      <c r="A170" s="10" t="s">
        <v>4317</v>
      </c>
      <c r="B170" s="10" t="s">
        <v>708</v>
      </c>
      <c r="C170" s="10" t="s">
        <v>4318</v>
      </c>
      <c r="D170" s="10" t="s">
        <v>34708</v>
      </c>
      <c r="E170" s="10" t="s">
        <v>39640</v>
      </c>
      <c r="F170" t="str">
        <f t="shared" si="2"/>
        <v>y</v>
      </c>
      <c r="G170" t="s">
        <v>39579</v>
      </c>
      <c r="H170" t="s">
        <v>13616</v>
      </c>
      <c r="J170" t="s">
        <v>13616</v>
      </c>
      <c r="K170">
        <v>1</v>
      </c>
    </row>
    <row r="171" spans="1:11" ht="14.4" customHeight="1" x14ac:dyDescent="0.3">
      <c r="A171" s="10" t="s">
        <v>4319</v>
      </c>
      <c r="B171" s="10" t="s">
        <v>708</v>
      </c>
      <c r="C171" s="10" t="s">
        <v>4320</v>
      </c>
      <c r="D171" s="10" t="s">
        <v>34708</v>
      </c>
      <c r="E171" s="10" t="s">
        <v>39641</v>
      </c>
      <c r="F171" t="str">
        <f t="shared" si="2"/>
        <v>y</v>
      </c>
      <c r="G171" t="s">
        <v>39579</v>
      </c>
      <c r="H171" t="s">
        <v>13616</v>
      </c>
      <c r="J171" t="s">
        <v>13616</v>
      </c>
      <c r="K171">
        <v>1</v>
      </c>
    </row>
    <row r="172" spans="1:11" ht="14.4" customHeight="1" x14ac:dyDescent="0.3">
      <c r="A172" s="10" t="s">
        <v>4321</v>
      </c>
      <c r="B172" s="10" t="s">
        <v>708</v>
      </c>
      <c r="C172" s="10" t="s">
        <v>4243</v>
      </c>
      <c r="D172" s="10" t="s">
        <v>34708</v>
      </c>
      <c r="E172" s="10" t="s">
        <v>39617</v>
      </c>
      <c r="F172" t="str">
        <f t="shared" si="2"/>
        <v>y</v>
      </c>
      <c r="G172" t="s">
        <v>39579</v>
      </c>
      <c r="H172" t="s">
        <v>13616</v>
      </c>
      <c r="J172" t="s">
        <v>13616</v>
      </c>
      <c r="K172">
        <v>1</v>
      </c>
    </row>
    <row r="173" spans="1:11" ht="14.4" customHeight="1" x14ac:dyDescent="0.3">
      <c r="A173" s="10" t="s">
        <v>4322</v>
      </c>
      <c r="B173" s="10" t="s">
        <v>708</v>
      </c>
      <c r="C173" s="10" t="s">
        <v>4323</v>
      </c>
      <c r="D173" s="10" t="s">
        <v>34708</v>
      </c>
      <c r="E173" s="10" t="s">
        <v>39642</v>
      </c>
      <c r="F173" t="str">
        <f t="shared" si="2"/>
        <v>y</v>
      </c>
      <c r="G173" t="s">
        <v>39579</v>
      </c>
      <c r="H173" t="s">
        <v>13616</v>
      </c>
      <c r="J173" t="s">
        <v>13616</v>
      </c>
      <c r="K173">
        <v>1</v>
      </c>
    </row>
    <row r="174" spans="1:11" ht="14.4" customHeight="1" x14ac:dyDescent="0.3">
      <c r="A174" s="10" t="s">
        <v>4324</v>
      </c>
      <c r="B174" s="10" t="s">
        <v>708</v>
      </c>
      <c r="C174" s="10" t="s">
        <v>4325</v>
      </c>
      <c r="D174" s="10" t="s">
        <v>34708</v>
      </c>
      <c r="E174" s="10" t="s">
        <v>39643</v>
      </c>
      <c r="F174" t="str">
        <f t="shared" si="2"/>
        <v>y</v>
      </c>
      <c r="G174" t="s">
        <v>39579</v>
      </c>
      <c r="H174" t="s">
        <v>13616</v>
      </c>
      <c r="J174" t="s">
        <v>13616</v>
      </c>
      <c r="K174">
        <v>1</v>
      </c>
    </row>
    <row r="175" spans="1:11" ht="14.4" customHeight="1" x14ac:dyDescent="0.3">
      <c r="A175" s="10" t="s">
        <v>4326</v>
      </c>
      <c r="B175" s="10" t="s">
        <v>708</v>
      </c>
      <c r="C175" s="10" t="s">
        <v>4327</v>
      </c>
      <c r="D175" s="10" t="s">
        <v>34708</v>
      </c>
      <c r="E175" s="10" t="s">
        <v>39644</v>
      </c>
      <c r="F175" t="str">
        <f t="shared" si="2"/>
        <v>y</v>
      </c>
      <c r="G175" t="s">
        <v>39579</v>
      </c>
      <c r="H175" t="s">
        <v>13616</v>
      </c>
      <c r="J175" t="s">
        <v>13616</v>
      </c>
      <c r="K175">
        <v>1</v>
      </c>
    </row>
    <row r="176" spans="1:11" ht="14.4" customHeight="1" x14ac:dyDescent="0.3">
      <c r="A176" s="10" t="s">
        <v>4328</v>
      </c>
      <c r="B176" s="10" t="s">
        <v>708</v>
      </c>
      <c r="C176" s="10" t="s">
        <v>4255</v>
      </c>
      <c r="D176" s="10" t="s">
        <v>34708</v>
      </c>
      <c r="E176" s="10" t="s">
        <v>39623</v>
      </c>
      <c r="F176" t="str">
        <f t="shared" si="2"/>
        <v>y</v>
      </c>
      <c r="G176" t="s">
        <v>39579</v>
      </c>
      <c r="H176" t="s">
        <v>13616</v>
      </c>
      <c r="J176" t="s">
        <v>13616</v>
      </c>
      <c r="K176">
        <v>1</v>
      </c>
    </row>
    <row r="177" spans="1:11" ht="14.4" customHeight="1" x14ac:dyDescent="0.3">
      <c r="A177" s="10" t="s">
        <v>4329</v>
      </c>
      <c r="B177" s="10" t="s">
        <v>708</v>
      </c>
      <c r="C177" s="10" t="s">
        <v>4330</v>
      </c>
      <c r="D177" s="10" t="s">
        <v>34708</v>
      </c>
      <c r="E177" s="10" t="s">
        <v>39645</v>
      </c>
      <c r="F177" t="str">
        <f t="shared" si="2"/>
        <v>y</v>
      </c>
      <c r="G177" t="s">
        <v>39579</v>
      </c>
      <c r="H177" t="s">
        <v>13616</v>
      </c>
      <c r="J177" t="s">
        <v>13616</v>
      </c>
      <c r="K177">
        <v>1</v>
      </c>
    </row>
    <row r="178" spans="1:11" ht="14.4" customHeight="1" x14ac:dyDescent="0.3">
      <c r="A178" s="10" t="s">
        <v>4331</v>
      </c>
      <c r="B178" s="10" t="s">
        <v>708</v>
      </c>
      <c r="C178" s="10" t="s">
        <v>4332</v>
      </c>
      <c r="D178" s="10" t="s">
        <v>34708</v>
      </c>
      <c r="E178" s="10" t="s">
        <v>39646</v>
      </c>
      <c r="F178" t="str">
        <f t="shared" si="2"/>
        <v>y</v>
      </c>
      <c r="G178" t="s">
        <v>39579</v>
      </c>
      <c r="H178" t="s">
        <v>13616</v>
      </c>
      <c r="J178" t="s">
        <v>13616</v>
      </c>
      <c r="K178">
        <v>1</v>
      </c>
    </row>
    <row r="179" spans="1:11" ht="14.4" customHeight="1" x14ac:dyDescent="0.3">
      <c r="A179" s="10" t="s">
        <v>4333</v>
      </c>
      <c r="B179" s="10" t="s">
        <v>708</v>
      </c>
      <c r="C179" s="10" t="s">
        <v>4334</v>
      </c>
      <c r="D179" s="10" t="s">
        <v>34708</v>
      </c>
      <c r="E179" s="10" t="s">
        <v>39647</v>
      </c>
      <c r="F179" t="str">
        <f t="shared" si="2"/>
        <v>y</v>
      </c>
      <c r="G179" t="s">
        <v>39579</v>
      </c>
      <c r="H179" t="s">
        <v>13616</v>
      </c>
      <c r="J179" t="s">
        <v>13616</v>
      </c>
      <c r="K179">
        <v>1</v>
      </c>
    </row>
    <row r="180" spans="1:11" ht="14.4" customHeight="1" x14ac:dyDescent="0.3">
      <c r="A180" s="10" t="s">
        <v>4335</v>
      </c>
      <c r="B180" s="10" t="s">
        <v>708</v>
      </c>
      <c r="C180" s="10" t="s">
        <v>4336</v>
      </c>
      <c r="D180" s="10" t="s">
        <v>34708</v>
      </c>
      <c r="E180" s="10" t="s">
        <v>39648</v>
      </c>
      <c r="F180" t="str">
        <f t="shared" si="2"/>
        <v>y</v>
      </c>
      <c r="G180" t="s">
        <v>39579</v>
      </c>
      <c r="H180" t="s">
        <v>13616</v>
      </c>
      <c r="J180" t="s">
        <v>13616</v>
      </c>
      <c r="K180">
        <v>1</v>
      </c>
    </row>
    <row r="181" spans="1:11" ht="14.4" customHeight="1" x14ac:dyDescent="0.3">
      <c r="A181" s="10" t="s">
        <v>4337</v>
      </c>
      <c r="B181" s="10" t="s">
        <v>708</v>
      </c>
      <c r="C181" s="10" t="s">
        <v>4338</v>
      </c>
      <c r="D181" s="10" t="s">
        <v>34708</v>
      </c>
      <c r="E181" s="10" t="s">
        <v>39649</v>
      </c>
      <c r="F181" t="str">
        <f t="shared" si="2"/>
        <v>y</v>
      </c>
      <c r="G181" t="s">
        <v>39579</v>
      </c>
      <c r="H181" t="s">
        <v>13616</v>
      </c>
      <c r="J181" t="s">
        <v>13616</v>
      </c>
      <c r="K181">
        <v>1</v>
      </c>
    </row>
    <row r="182" spans="1:11" ht="14.4" customHeight="1" x14ac:dyDescent="0.3">
      <c r="A182" s="10" t="s">
        <v>4339</v>
      </c>
      <c r="B182" s="10" t="s">
        <v>708</v>
      </c>
      <c r="C182" s="10" t="s">
        <v>4340</v>
      </c>
      <c r="D182" s="10" t="s">
        <v>34708</v>
      </c>
      <c r="E182" s="10" t="s">
        <v>39622</v>
      </c>
      <c r="F182" t="str">
        <f t="shared" si="2"/>
        <v>y</v>
      </c>
      <c r="G182" t="s">
        <v>39579</v>
      </c>
      <c r="H182" t="s">
        <v>13616</v>
      </c>
      <c r="J182" t="s">
        <v>13616</v>
      </c>
      <c r="K182">
        <v>1</v>
      </c>
    </row>
    <row r="183" spans="1:11" ht="14.4" customHeight="1" x14ac:dyDescent="0.3">
      <c r="A183" s="10" t="s">
        <v>4341</v>
      </c>
      <c r="B183" s="10" t="s">
        <v>708</v>
      </c>
      <c r="C183" s="10" t="s">
        <v>4342</v>
      </c>
      <c r="D183" s="10" t="s">
        <v>34708</v>
      </c>
      <c r="E183" s="10" t="s">
        <v>39650</v>
      </c>
      <c r="F183" t="str">
        <f t="shared" si="2"/>
        <v>y</v>
      </c>
      <c r="G183" t="s">
        <v>39579</v>
      </c>
      <c r="H183" t="s">
        <v>13616</v>
      </c>
      <c r="J183" t="s">
        <v>13616</v>
      </c>
      <c r="K183">
        <v>1</v>
      </c>
    </row>
    <row r="184" spans="1:11" ht="14.4" customHeight="1" x14ac:dyDescent="0.3">
      <c r="A184" s="10" t="s">
        <v>4343</v>
      </c>
      <c r="B184" s="10" t="s">
        <v>708</v>
      </c>
      <c r="C184" s="10" t="s">
        <v>4344</v>
      </c>
      <c r="D184" s="10" t="s">
        <v>34708</v>
      </c>
      <c r="E184" s="10" t="s">
        <v>39651</v>
      </c>
      <c r="F184" t="str">
        <f t="shared" si="2"/>
        <v>y</v>
      </c>
      <c r="G184" t="s">
        <v>39579</v>
      </c>
      <c r="H184" t="s">
        <v>13616</v>
      </c>
      <c r="J184" t="s">
        <v>13616</v>
      </c>
      <c r="K184">
        <v>1</v>
      </c>
    </row>
    <row r="185" spans="1:11" ht="14.4" customHeight="1" x14ac:dyDescent="0.3">
      <c r="A185" s="10" t="s">
        <v>4345</v>
      </c>
      <c r="B185" s="10" t="s">
        <v>708</v>
      </c>
      <c r="C185" s="10" t="s">
        <v>4346</v>
      </c>
      <c r="D185" s="10" t="s">
        <v>34708</v>
      </c>
      <c r="E185" s="10" t="s">
        <v>39652</v>
      </c>
      <c r="F185" t="str">
        <f t="shared" si="2"/>
        <v>y</v>
      </c>
      <c r="G185" t="s">
        <v>39579</v>
      </c>
      <c r="H185" t="s">
        <v>13616</v>
      </c>
      <c r="J185" t="s">
        <v>13616</v>
      </c>
      <c r="K185">
        <v>1</v>
      </c>
    </row>
    <row r="186" spans="1:11" ht="14.4" customHeight="1" x14ac:dyDescent="0.3">
      <c r="A186" s="10" t="s">
        <v>4423</v>
      </c>
      <c r="B186" s="10" t="s">
        <v>708</v>
      </c>
      <c r="C186" s="10" t="s">
        <v>4261</v>
      </c>
      <c r="D186" s="10" t="s">
        <v>34708</v>
      </c>
      <c r="E186" s="10" t="s">
        <v>34708</v>
      </c>
      <c r="F186" t="str">
        <f t="shared" si="2"/>
        <v>y</v>
      </c>
      <c r="G186" t="s">
        <v>39579</v>
      </c>
      <c r="H186" t="s">
        <v>13616</v>
      </c>
      <c r="J186" t="s">
        <v>13616</v>
      </c>
      <c r="K186">
        <v>1</v>
      </c>
    </row>
    <row r="187" spans="1:11" ht="14.4" customHeight="1" x14ac:dyDescent="0.3">
      <c r="A187" s="10" t="s">
        <v>4436</v>
      </c>
      <c r="B187" s="10" t="s">
        <v>708</v>
      </c>
      <c r="C187" s="10" t="s">
        <v>4437</v>
      </c>
      <c r="D187" s="2" t="s">
        <v>22259</v>
      </c>
      <c r="E187" s="10" t="s">
        <v>34708</v>
      </c>
      <c r="F187" t="str">
        <f t="shared" si="2"/>
        <v>y</v>
      </c>
      <c r="G187" t="s">
        <v>39579</v>
      </c>
      <c r="H187" t="s">
        <v>13616</v>
      </c>
      <c r="J187" t="s">
        <v>13616</v>
      </c>
      <c r="K187">
        <v>2</v>
      </c>
    </row>
    <row r="188" spans="1:11" ht="14.4" customHeight="1" x14ac:dyDescent="0.3">
      <c r="A188" s="2" t="s">
        <v>4447</v>
      </c>
      <c r="B188" s="2" t="s">
        <v>708</v>
      </c>
      <c r="C188" s="2" t="s">
        <v>4448</v>
      </c>
      <c r="D188" s="2" t="s">
        <v>22259</v>
      </c>
      <c r="E188" s="2" t="s">
        <v>39653</v>
      </c>
      <c r="F188" t="str">
        <f t="shared" si="2"/>
        <v>y</v>
      </c>
      <c r="G188" t="s">
        <v>39579</v>
      </c>
      <c r="I188" t="s">
        <v>13616</v>
      </c>
      <c r="K188">
        <v>2</v>
      </c>
    </row>
    <row r="189" spans="1:11" ht="14.4" customHeight="1" x14ac:dyDescent="0.3">
      <c r="A189" s="2" t="s">
        <v>4449</v>
      </c>
      <c r="B189" s="2" t="s">
        <v>708</v>
      </c>
      <c r="C189" s="2" t="s">
        <v>4450</v>
      </c>
      <c r="D189" s="2" t="s">
        <v>22259</v>
      </c>
      <c r="E189" s="2" t="s">
        <v>39654</v>
      </c>
      <c r="F189" t="str">
        <f t="shared" si="2"/>
        <v>y</v>
      </c>
      <c r="G189" t="s">
        <v>39579</v>
      </c>
      <c r="I189" t="s">
        <v>13616</v>
      </c>
      <c r="K189">
        <v>2</v>
      </c>
    </row>
    <row r="190" spans="1:11" ht="14.4" customHeight="1" x14ac:dyDescent="0.3">
      <c r="A190" s="2" t="s">
        <v>4451</v>
      </c>
      <c r="B190" s="2" t="s">
        <v>708</v>
      </c>
      <c r="C190" s="2" t="s">
        <v>4452</v>
      </c>
      <c r="D190" s="2" t="s">
        <v>22259</v>
      </c>
      <c r="E190" s="2" t="s">
        <v>39655</v>
      </c>
      <c r="F190" t="str">
        <f t="shared" si="2"/>
        <v>y</v>
      </c>
      <c r="G190" t="s">
        <v>39579</v>
      </c>
      <c r="I190" t="s">
        <v>13616</v>
      </c>
      <c r="K190">
        <v>2</v>
      </c>
    </row>
    <row r="191" spans="1:11" ht="14.4" customHeight="1" x14ac:dyDescent="0.3">
      <c r="A191" s="2" t="s">
        <v>4453</v>
      </c>
      <c r="B191" s="2" t="s">
        <v>708</v>
      </c>
      <c r="C191" s="2" t="s">
        <v>4454</v>
      </c>
      <c r="D191" s="2" t="s">
        <v>22259</v>
      </c>
      <c r="E191" s="2" t="s">
        <v>39656</v>
      </c>
      <c r="F191" t="str">
        <f t="shared" si="2"/>
        <v>y</v>
      </c>
      <c r="G191" t="s">
        <v>39579</v>
      </c>
      <c r="I191" t="s">
        <v>13616</v>
      </c>
      <c r="K191">
        <v>2</v>
      </c>
    </row>
    <row r="192" spans="1:11" ht="14.4" customHeight="1" x14ac:dyDescent="0.3">
      <c r="A192" s="2" t="s">
        <v>4455</v>
      </c>
      <c r="B192" s="2" t="s">
        <v>708</v>
      </c>
      <c r="C192" s="2" t="s">
        <v>4456</v>
      </c>
      <c r="D192" s="2" t="s">
        <v>22259</v>
      </c>
      <c r="E192" s="2" t="s">
        <v>39657</v>
      </c>
      <c r="F192" t="str">
        <f t="shared" si="2"/>
        <v>y</v>
      </c>
      <c r="G192" t="s">
        <v>39579</v>
      </c>
      <c r="I192" t="s">
        <v>13616</v>
      </c>
      <c r="K192">
        <v>2</v>
      </c>
    </row>
    <row r="193" spans="1:11" ht="14.4" customHeight="1" x14ac:dyDescent="0.3">
      <c r="A193" s="2" t="s">
        <v>4457</v>
      </c>
      <c r="B193" s="2" t="s">
        <v>708</v>
      </c>
      <c r="C193" s="2" t="s">
        <v>4458</v>
      </c>
      <c r="D193" s="2" t="s">
        <v>22259</v>
      </c>
      <c r="E193" s="2" t="s">
        <v>39658</v>
      </c>
      <c r="F193" t="str">
        <f t="shared" si="2"/>
        <v>y</v>
      </c>
      <c r="G193" t="s">
        <v>39579</v>
      </c>
      <c r="I193" t="s">
        <v>13616</v>
      </c>
      <c r="K193">
        <v>2</v>
      </c>
    </row>
    <row r="194" spans="1:11" ht="14.4" customHeight="1" x14ac:dyDescent="0.3">
      <c r="A194" s="2" t="s">
        <v>4459</v>
      </c>
      <c r="B194" s="2" t="s">
        <v>708</v>
      </c>
      <c r="C194" s="2" t="s">
        <v>4460</v>
      </c>
      <c r="D194" s="2" t="s">
        <v>22259</v>
      </c>
      <c r="E194" s="2" t="s">
        <v>39659</v>
      </c>
      <c r="F194" t="str">
        <f t="shared" si="2"/>
        <v>y</v>
      </c>
      <c r="G194" t="s">
        <v>39579</v>
      </c>
      <c r="I194" t="s">
        <v>13616</v>
      </c>
      <c r="K194">
        <v>2</v>
      </c>
    </row>
    <row r="195" spans="1:11" ht="14.4" customHeight="1" x14ac:dyDescent="0.3">
      <c r="A195" s="2" t="s">
        <v>4461</v>
      </c>
      <c r="B195" s="2" t="s">
        <v>708</v>
      </c>
      <c r="C195" s="2" t="s">
        <v>4462</v>
      </c>
      <c r="D195" s="2" t="s">
        <v>22259</v>
      </c>
      <c r="E195" s="2" t="s">
        <v>39660</v>
      </c>
      <c r="F195" t="str">
        <f t="shared" si="2"/>
        <v>y</v>
      </c>
      <c r="G195" t="s">
        <v>39579</v>
      </c>
      <c r="I195" t="s">
        <v>13616</v>
      </c>
      <c r="K195">
        <v>2</v>
      </c>
    </row>
    <row r="196" spans="1:11" ht="14.4" customHeight="1" x14ac:dyDescent="0.3">
      <c r="A196" s="2" t="s">
        <v>4479</v>
      </c>
      <c r="B196" s="2" t="s">
        <v>708</v>
      </c>
      <c r="C196" s="2" t="s">
        <v>4480</v>
      </c>
      <c r="D196" s="2" t="s">
        <v>34708</v>
      </c>
      <c r="E196" s="2" t="s">
        <v>39661</v>
      </c>
      <c r="F196" t="str">
        <f t="shared" si="2"/>
        <v>y</v>
      </c>
      <c r="G196" t="s">
        <v>39579</v>
      </c>
      <c r="I196" t="s">
        <v>13616</v>
      </c>
      <c r="K196">
        <v>1</v>
      </c>
    </row>
    <row r="197" spans="1:11" ht="14.4" customHeight="1" x14ac:dyDescent="0.3">
      <c r="A197" s="2" t="s">
        <v>4483</v>
      </c>
      <c r="B197" s="2" t="s">
        <v>708</v>
      </c>
      <c r="C197" s="2" t="s">
        <v>4484</v>
      </c>
      <c r="D197" s="2" t="s">
        <v>34708</v>
      </c>
      <c r="E197" s="2" t="s">
        <v>39662</v>
      </c>
      <c r="F197" t="str">
        <f t="shared" ref="F197:F257" si="3">IF(COUNTIF(H197:J197,"used")&gt;0,"y","")</f>
        <v>y</v>
      </c>
      <c r="G197" t="s">
        <v>39579</v>
      </c>
      <c r="I197" t="s">
        <v>13616</v>
      </c>
      <c r="K197">
        <v>1</v>
      </c>
    </row>
    <row r="198" spans="1:11" ht="14.4" customHeight="1" x14ac:dyDescent="0.3">
      <c r="A198" s="2" t="s">
        <v>4485</v>
      </c>
      <c r="B198" s="2" t="s">
        <v>708</v>
      </c>
      <c r="C198" s="2" t="s">
        <v>4486</v>
      </c>
      <c r="D198" s="2" t="s">
        <v>34708</v>
      </c>
      <c r="E198" s="2" t="s">
        <v>34708</v>
      </c>
      <c r="F198" t="str">
        <f t="shared" si="3"/>
        <v>y</v>
      </c>
      <c r="G198" t="s">
        <v>39579</v>
      </c>
      <c r="I198" t="s">
        <v>13616</v>
      </c>
      <c r="K198">
        <v>1</v>
      </c>
    </row>
    <row r="199" spans="1:11" ht="14.4" customHeight="1" x14ac:dyDescent="0.3">
      <c r="A199" s="10" t="s">
        <v>4282</v>
      </c>
      <c r="B199" s="10" t="s">
        <v>3140</v>
      </c>
      <c r="C199" s="10" t="s">
        <v>4283</v>
      </c>
      <c r="D199" s="10" t="s">
        <v>22259</v>
      </c>
      <c r="E199" s="10" t="s">
        <v>39663</v>
      </c>
      <c r="F199" t="str">
        <f t="shared" si="3"/>
        <v>y</v>
      </c>
      <c r="G199" t="s">
        <v>39664</v>
      </c>
      <c r="H199" t="s">
        <v>13616</v>
      </c>
      <c r="I199" t="s">
        <v>13616</v>
      </c>
      <c r="J199" t="s">
        <v>13616</v>
      </c>
      <c r="K199">
        <v>2</v>
      </c>
    </row>
    <row r="200" spans="1:11" ht="14.4" customHeight="1" x14ac:dyDescent="0.3">
      <c r="A200" s="10" t="s">
        <v>4284</v>
      </c>
      <c r="B200" s="10" t="s">
        <v>3140</v>
      </c>
      <c r="C200" s="10" t="s">
        <v>4285</v>
      </c>
      <c r="D200" s="10" t="s">
        <v>22259</v>
      </c>
      <c r="E200" s="10" t="s">
        <v>39665</v>
      </c>
      <c r="F200" t="str">
        <f t="shared" si="3"/>
        <v>y</v>
      </c>
      <c r="G200" t="s">
        <v>39664</v>
      </c>
      <c r="H200" t="s">
        <v>13616</v>
      </c>
      <c r="I200" t="s">
        <v>13616</v>
      </c>
      <c r="J200" t="s">
        <v>13616</v>
      </c>
      <c r="K200">
        <v>2</v>
      </c>
    </row>
    <row r="201" spans="1:11" ht="14.4" customHeight="1" x14ac:dyDescent="0.3">
      <c r="A201" s="10" t="s">
        <v>4286</v>
      </c>
      <c r="B201" s="10" t="s">
        <v>3140</v>
      </c>
      <c r="C201" s="10" t="s">
        <v>4287</v>
      </c>
      <c r="D201" s="10" t="s">
        <v>22259</v>
      </c>
      <c r="E201" s="10" t="s">
        <v>39666</v>
      </c>
      <c r="F201" t="str">
        <f t="shared" si="3"/>
        <v>y</v>
      </c>
      <c r="G201" t="s">
        <v>39664</v>
      </c>
      <c r="H201" t="s">
        <v>13616</v>
      </c>
      <c r="I201" t="s">
        <v>13616</v>
      </c>
      <c r="J201" t="s">
        <v>13616</v>
      </c>
      <c r="K201">
        <v>2</v>
      </c>
    </row>
    <row r="202" spans="1:11" ht="14.4" customHeight="1" x14ac:dyDescent="0.3">
      <c r="A202" s="10" t="s">
        <v>4288</v>
      </c>
      <c r="B202" s="10" t="s">
        <v>3140</v>
      </c>
      <c r="C202" s="10" t="s">
        <v>4289</v>
      </c>
      <c r="D202" s="10" t="s">
        <v>22259</v>
      </c>
      <c r="E202" s="10" t="s">
        <v>39667</v>
      </c>
      <c r="F202" t="str">
        <f t="shared" si="3"/>
        <v>y</v>
      </c>
      <c r="G202" t="s">
        <v>39664</v>
      </c>
      <c r="H202" t="s">
        <v>13616</v>
      </c>
      <c r="I202" t="s">
        <v>13616</v>
      </c>
      <c r="J202" t="s">
        <v>13616</v>
      </c>
      <c r="K202">
        <v>2</v>
      </c>
    </row>
    <row r="203" spans="1:11" ht="14.4" customHeight="1" x14ac:dyDescent="0.3">
      <c r="A203" s="10" t="s">
        <v>39668</v>
      </c>
      <c r="B203" s="10" t="s">
        <v>3140</v>
      </c>
      <c r="C203" s="10" t="s">
        <v>39669</v>
      </c>
      <c r="D203" s="10" t="s">
        <v>39670</v>
      </c>
      <c r="E203" s="10" t="s">
        <v>39671</v>
      </c>
      <c r="F203" t="str">
        <f t="shared" si="3"/>
        <v>y</v>
      </c>
      <c r="G203" t="s">
        <v>39664</v>
      </c>
      <c r="H203" t="s">
        <v>13616</v>
      </c>
      <c r="I203" t="s">
        <v>13616</v>
      </c>
      <c r="J203" t="s">
        <v>13616</v>
      </c>
      <c r="K203">
        <v>39</v>
      </c>
    </row>
    <row r="204" spans="1:11" ht="14.4" customHeight="1" x14ac:dyDescent="0.3">
      <c r="A204" s="10" t="s">
        <v>4290</v>
      </c>
      <c r="B204" s="10" t="s">
        <v>3140</v>
      </c>
      <c r="C204" s="10" t="s">
        <v>4291</v>
      </c>
      <c r="D204" s="10" t="s">
        <v>22259</v>
      </c>
      <c r="E204" s="10" t="s">
        <v>39672</v>
      </c>
      <c r="F204" t="str">
        <f t="shared" si="3"/>
        <v>y</v>
      </c>
      <c r="G204" t="s">
        <v>39664</v>
      </c>
      <c r="H204" t="s">
        <v>13616</v>
      </c>
      <c r="I204" t="s">
        <v>13616</v>
      </c>
      <c r="J204" t="s">
        <v>13616</v>
      </c>
      <c r="K204">
        <v>2</v>
      </c>
    </row>
    <row r="205" spans="1:11" ht="14.4" customHeight="1" x14ac:dyDescent="0.3">
      <c r="A205" s="10" t="s">
        <v>4292</v>
      </c>
      <c r="B205" s="10" t="s">
        <v>3140</v>
      </c>
      <c r="C205" s="10" t="s">
        <v>4293</v>
      </c>
      <c r="D205" s="10" t="s">
        <v>22259</v>
      </c>
      <c r="E205" s="10" t="s">
        <v>39673</v>
      </c>
      <c r="F205" t="str">
        <f t="shared" si="3"/>
        <v>y</v>
      </c>
      <c r="G205" t="s">
        <v>39664</v>
      </c>
      <c r="H205" t="s">
        <v>13616</v>
      </c>
      <c r="I205" t="s">
        <v>13616</v>
      </c>
      <c r="J205" t="s">
        <v>13616</v>
      </c>
      <c r="K205">
        <v>2</v>
      </c>
    </row>
    <row r="206" spans="1:11" ht="14.4" customHeight="1" x14ac:dyDescent="0.3">
      <c r="A206" s="10" t="s">
        <v>4294</v>
      </c>
      <c r="B206" s="10" t="s">
        <v>3140</v>
      </c>
      <c r="C206" s="10" t="s">
        <v>4295</v>
      </c>
      <c r="D206" s="10" t="s">
        <v>22259</v>
      </c>
      <c r="E206" s="10" t="s">
        <v>39674</v>
      </c>
      <c r="F206" t="str">
        <f t="shared" si="3"/>
        <v>y</v>
      </c>
      <c r="G206" t="s">
        <v>39664</v>
      </c>
      <c r="H206" t="s">
        <v>13616</v>
      </c>
      <c r="I206" t="s">
        <v>13616</v>
      </c>
      <c r="J206" t="s">
        <v>13616</v>
      </c>
      <c r="K206">
        <v>2</v>
      </c>
    </row>
    <row r="207" spans="1:11" ht="14.4" customHeight="1" x14ac:dyDescent="0.3">
      <c r="A207" s="10" t="s">
        <v>4296</v>
      </c>
      <c r="B207" s="10" t="s">
        <v>3140</v>
      </c>
      <c r="C207" s="10" t="s">
        <v>4297</v>
      </c>
      <c r="D207" s="10" t="s">
        <v>22259</v>
      </c>
      <c r="E207" s="10" t="s">
        <v>39675</v>
      </c>
      <c r="F207" t="str">
        <f t="shared" si="3"/>
        <v>y</v>
      </c>
      <c r="G207" t="s">
        <v>39664</v>
      </c>
      <c r="H207" t="s">
        <v>13616</v>
      </c>
      <c r="I207" t="s">
        <v>13616</v>
      </c>
      <c r="J207" t="s">
        <v>13616</v>
      </c>
      <c r="K207">
        <v>2</v>
      </c>
    </row>
    <row r="208" spans="1:11" ht="14.4" customHeight="1" x14ac:dyDescent="0.3">
      <c r="A208" s="10" t="s">
        <v>4298</v>
      </c>
      <c r="B208" s="10" t="s">
        <v>3140</v>
      </c>
      <c r="C208" s="10" t="s">
        <v>4299</v>
      </c>
      <c r="D208" s="10" t="s">
        <v>22259</v>
      </c>
      <c r="E208" s="10" t="s">
        <v>39676</v>
      </c>
      <c r="F208" t="str">
        <f t="shared" si="3"/>
        <v>y</v>
      </c>
      <c r="G208" t="s">
        <v>39664</v>
      </c>
      <c r="H208" t="s">
        <v>13616</v>
      </c>
      <c r="I208" t="s">
        <v>13616</v>
      </c>
      <c r="J208" t="s">
        <v>13616</v>
      </c>
      <c r="K208">
        <v>2</v>
      </c>
    </row>
    <row r="209" spans="1:11" ht="14.4" customHeight="1" x14ac:dyDescent="0.3">
      <c r="A209" s="10" t="s">
        <v>4300</v>
      </c>
      <c r="B209" s="10" t="s">
        <v>3140</v>
      </c>
      <c r="C209" s="10" t="s">
        <v>4301</v>
      </c>
      <c r="D209" s="10" t="s">
        <v>22259</v>
      </c>
      <c r="E209" s="10" t="s">
        <v>39677</v>
      </c>
      <c r="F209" t="str">
        <f t="shared" si="3"/>
        <v>y</v>
      </c>
      <c r="G209" t="s">
        <v>39664</v>
      </c>
      <c r="H209" t="s">
        <v>13616</v>
      </c>
      <c r="I209" t="s">
        <v>13616</v>
      </c>
      <c r="J209" t="s">
        <v>13616</v>
      </c>
      <c r="K209">
        <v>2</v>
      </c>
    </row>
    <row r="210" spans="1:11" ht="14.4" customHeight="1" x14ac:dyDescent="0.3">
      <c r="A210" s="10" t="s">
        <v>4302</v>
      </c>
      <c r="B210" s="10" t="s">
        <v>3140</v>
      </c>
      <c r="C210" s="10" t="s">
        <v>4303</v>
      </c>
      <c r="D210" s="10" t="s">
        <v>22259</v>
      </c>
      <c r="E210" s="10" t="s">
        <v>39678</v>
      </c>
      <c r="F210" t="str">
        <f t="shared" si="3"/>
        <v>y</v>
      </c>
      <c r="G210" t="s">
        <v>39664</v>
      </c>
      <c r="H210" t="s">
        <v>13616</v>
      </c>
      <c r="I210" t="s">
        <v>13616</v>
      </c>
      <c r="J210" t="s">
        <v>13616</v>
      </c>
      <c r="K210">
        <v>2</v>
      </c>
    </row>
    <row r="211" spans="1:11" ht="14.4" customHeight="1" x14ac:dyDescent="0.3">
      <c r="A211" s="10" t="s">
        <v>4304</v>
      </c>
      <c r="B211" s="10" t="s">
        <v>3140</v>
      </c>
      <c r="C211" s="10" t="s">
        <v>4305</v>
      </c>
      <c r="D211" s="10" t="s">
        <v>22259</v>
      </c>
      <c r="E211" s="10" t="s">
        <v>39679</v>
      </c>
      <c r="F211" t="str">
        <f t="shared" si="3"/>
        <v>y</v>
      </c>
      <c r="G211" t="s">
        <v>39664</v>
      </c>
      <c r="H211" t="s">
        <v>13616</v>
      </c>
      <c r="I211" t="s">
        <v>13616</v>
      </c>
      <c r="J211" t="s">
        <v>13616</v>
      </c>
      <c r="K211">
        <v>2</v>
      </c>
    </row>
    <row r="212" spans="1:11" ht="14.4" customHeight="1" x14ac:dyDescent="0.3">
      <c r="A212" s="10" t="s">
        <v>4306</v>
      </c>
      <c r="B212" s="10" t="s">
        <v>3140</v>
      </c>
      <c r="C212" s="10" t="s">
        <v>4307</v>
      </c>
      <c r="D212" s="10" t="s">
        <v>22259</v>
      </c>
      <c r="E212" s="10" t="s">
        <v>39680</v>
      </c>
      <c r="F212" t="str">
        <f t="shared" si="3"/>
        <v>y</v>
      </c>
      <c r="G212" t="s">
        <v>39664</v>
      </c>
      <c r="H212" t="s">
        <v>13616</v>
      </c>
      <c r="I212" t="s">
        <v>13616</v>
      </c>
      <c r="J212" t="s">
        <v>13616</v>
      </c>
      <c r="K212">
        <v>2</v>
      </c>
    </row>
    <row r="213" spans="1:11" ht="14.4" customHeight="1" x14ac:dyDescent="0.3">
      <c r="A213" s="10" t="s">
        <v>4347</v>
      </c>
      <c r="B213" s="10" t="s">
        <v>3140</v>
      </c>
      <c r="C213" s="10" t="s">
        <v>4348</v>
      </c>
      <c r="D213" s="10" t="s">
        <v>34708</v>
      </c>
      <c r="E213" s="10" t="s">
        <v>39681</v>
      </c>
      <c r="F213" t="str">
        <f t="shared" si="3"/>
        <v>y</v>
      </c>
      <c r="G213" t="s">
        <v>39664</v>
      </c>
      <c r="H213" t="s">
        <v>13616</v>
      </c>
      <c r="J213" t="s">
        <v>13616</v>
      </c>
      <c r="K213">
        <v>1</v>
      </c>
    </row>
    <row r="214" spans="1:11" ht="14.4" customHeight="1" x14ac:dyDescent="0.3">
      <c r="A214" s="10" t="s">
        <v>4349</v>
      </c>
      <c r="B214" s="10" t="s">
        <v>3140</v>
      </c>
      <c r="C214" s="10" t="s">
        <v>4350</v>
      </c>
      <c r="D214" s="10" t="s">
        <v>34708</v>
      </c>
      <c r="E214" s="10" t="s">
        <v>39682</v>
      </c>
      <c r="F214" t="str">
        <f t="shared" si="3"/>
        <v>y</v>
      </c>
      <c r="G214" t="s">
        <v>39664</v>
      </c>
      <c r="H214" t="s">
        <v>13616</v>
      </c>
      <c r="J214" t="s">
        <v>13616</v>
      </c>
      <c r="K214">
        <v>1</v>
      </c>
    </row>
    <row r="215" spans="1:11" ht="14.4" customHeight="1" x14ac:dyDescent="0.3">
      <c r="A215" s="10" t="s">
        <v>4351</v>
      </c>
      <c r="B215" s="10" t="s">
        <v>3140</v>
      </c>
      <c r="C215" s="10" t="s">
        <v>4352</v>
      </c>
      <c r="D215" s="10" t="s">
        <v>34708</v>
      </c>
      <c r="E215" s="10" t="s">
        <v>39683</v>
      </c>
      <c r="F215" t="str">
        <f t="shared" si="3"/>
        <v>y</v>
      </c>
      <c r="G215" t="s">
        <v>39664</v>
      </c>
      <c r="H215" t="s">
        <v>13616</v>
      </c>
      <c r="J215" t="s">
        <v>13616</v>
      </c>
      <c r="K215">
        <v>1</v>
      </c>
    </row>
    <row r="216" spans="1:11" ht="14.4" customHeight="1" x14ac:dyDescent="0.3">
      <c r="A216" s="10" t="s">
        <v>4353</v>
      </c>
      <c r="B216" s="10" t="s">
        <v>3140</v>
      </c>
      <c r="C216" s="10" t="s">
        <v>4354</v>
      </c>
      <c r="D216" s="10" t="s">
        <v>34708</v>
      </c>
      <c r="E216" s="10" t="s">
        <v>39684</v>
      </c>
      <c r="F216" t="str">
        <f t="shared" si="3"/>
        <v>y</v>
      </c>
      <c r="G216" t="s">
        <v>39664</v>
      </c>
      <c r="H216" t="s">
        <v>13616</v>
      </c>
      <c r="J216" t="s">
        <v>13616</v>
      </c>
      <c r="K216">
        <v>1</v>
      </c>
    </row>
    <row r="217" spans="1:11" ht="14.4" customHeight="1" x14ac:dyDescent="0.3">
      <c r="A217" s="10" t="s">
        <v>4355</v>
      </c>
      <c r="B217" s="10" t="s">
        <v>3140</v>
      </c>
      <c r="C217" s="10" t="s">
        <v>4356</v>
      </c>
      <c r="D217" s="10" t="s">
        <v>34708</v>
      </c>
      <c r="E217" s="10" t="s">
        <v>39685</v>
      </c>
      <c r="F217" t="str">
        <f t="shared" si="3"/>
        <v>y</v>
      </c>
      <c r="G217" t="s">
        <v>39664</v>
      </c>
      <c r="H217" t="s">
        <v>13616</v>
      </c>
      <c r="J217" t="s">
        <v>13616</v>
      </c>
      <c r="K217">
        <v>1</v>
      </c>
    </row>
    <row r="218" spans="1:11" ht="14.4" customHeight="1" x14ac:dyDescent="0.3">
      <c r="A218" s="10" t="s">
        <v>4357</v>
      </c>
      <c r="B218" s="10" t="s">
        <v>3140</v>
      </c>
      <c r="C218" s="10" t="s">
        <v>4358</v>
      </c>
      <c r="D218" s="10" t="s">
        <v>34708</v>
      </c>
      <c r="E218" s="10" t="s">
        <v>39686</v>
      </c>
      <c r="F218" t="str">
        <f t="shared" si="3"/>
        <v>y</v>
      </c>
      <c r="G218" t="s">
        <v>39664</v>
      </c>
      <c r="H218" t="s">
        <v>13616</v>
      </c>
      <c r="J218" t="s">
        <v>13616</v>
      </c>
      <c r="K218">
        <v>1</v>
      </c>
    </row>
    <row r="219" spans="1:11" ht="14.4" customHeight="1" x14ac:dyDescent="0.3">
      <c r="A219" s="10" t="s">
        <v>4359</v>
      </c>
      <c r="B219" s="10" t="s">
        <v>3140</v>
      </c>
      <c r="C219" s="10" t="s">
        <v>4360</v>
      </c>
      <c r="D219" s="10" t="s">
        <v>34708</v>
      </c>
      <c r="E219" s="10" t="s">
        <v>39687</v>
      </c>
      <c r="F219" t="str">
        <f t="shared" si="3"/>
        <v>y</v>
      </c>
      <c r="G219" t="s">
        <v>39664</v>
      </c>
      <c r="H219" t="s">
        <v>13616</v>
      </c>
      <c r="J219" t="s">
        <v>13616</v>
      </c>
      <c r="K219">
        <v>1</v>
      </c>
    </row>
    <row r="220" spans="1:11" ht="14.4" customHeight="1" x14ac:dyDescent="0.3">
      <c r="A220" s="10" t="s">
        <v>4361</v>
      </c>
      <c r="B220" s="10" t="s">
        <v>3140</v>
      </c>
      <c r="C220" s="10" t="s">
        <v>4362</v>
      </c>
      <c r="D220" s="10" t="s">
        <v>34708</v>
      </c>
      <c r="E220" s="10" t="s">
        <v>39688</v>
      </c>
      <c r="F220" t="str">
        <f t="shared" si="3"/>
        <v>y</v>
      </c>
      <c r="G220" t="s">
        <v>39664</v>
      </c>
      <c r="H220" t="s">
        <v>13616</v>
      </c>
      <c r="J220" t="s">
        <v>13616</v>
      </c>
      <c r="K220">
        <v>1</v>
      </c>
    </row>
    <row r="221" spans="1:11" ht="14.4" customHeight="1" x14ac:dyDescent="0.3">
      <c r="A221" s="10" t="s">
        <v>4363</v>
      </c>
      <c r="B221" s="10" t="s">
        <v>3140</v>
      </c>
      <c r="C221" s="10" t="s">
        <v>4364</v>
      </c>
      <c r="D221" s="10" t="s">
        <v>34708</v>
      </c>
      <c r="E221" s="10" t="s">
        <v>39689</v>
      </c>
      <c r="F221" t="str">
        <f t="shared" si="3"/>
        <v>y</v>
      </c>
      <c r="G221" t="s">
        <v>39664</v>
      </c>
      <c r="H221" t="s">
        <v>13616</v>
      </c>
      <c r="J221" t="s">
        <v>13616</v>
      </c>
      <c r="K221">
        <v>1</v>
      </c>
    </row>
    <row r="222" spans="1:11" ht="14.4" customHeight="1" x14ac:dyDescent="0.3">
      <c r="A222" s="10" t="s">
        <v>4365</v>
      </c>
      <c r="B222" s="10" t="s">
        <v>3140</v>
      </c>
      <c r="C222" s="10" t="s">
        <v>4366</v>
      </c>
      <c r="D222" s="10" t="s">
        <v>34708</v>
      </c>
      <c r="E222" s="10" t="s">
        <v>39690</v>
      </c>
      <c r="F222" t="str">
        <f t="shared" si="3"/>
        <v>y</v>
      </c>
      <c r="G222" t="s">
        <v>39664</v>
      </c>
      <c r="H222" t="s">
        <v>13616</v>
      </c>
      <c r="J222" t="s">
        <v>13616</v>
      </c>
      <c r="K222">
        <v>1</v>
      </c>
    </row>
    <row r="223" spans="1:11" ht="14.4" customHeight="1" x14ac:dyDescent="0.3">
      <c r="A223" s="10" t="s">
        <v>4367</v>
      </c>
      <c r="B223" s="10" t="s">
        <v>3140</v>
      </c>
      <c r="C223" s="10" t="s">
        <v>4368</v>
      </c>
      <c r="D223" s="10" t="s">
        <v>34708</v>
      </c>
      <c r="E223" s="10" t="s">
        <v>39691</v>
      </c>
      <c r="F223" t="str">
        <f t="shared" si="3"/>
        <v>y</v>
      </c>
      <c r="G223" t="s">
        <v>39664</v>
      </c>
      <c r="H223" t="s">
        <v>13616</v>
      </c>
      <c r="J223" t="s">
        <v>13616</v>
      </c>
      <c r="K223">
        <v>1</v>
      </c>
    </row>
    <row r="224" spans="1:11" ht="14.4" customHeight="1" x14ac:dyDescent="0.3">
      <c r="A224" s="10" t="s">
        <v>4369</v>
      </c>
      <c r="B224" s="10" t="s">
        <v>3140</v>
      </c>
      <c r="C224" s="10" t="s">
        <v>4370</v>
      </c>
      <c r="D224" s="10" t="s">
        <v>34708</v>
      </c>
      <c r="E224" s="10" t="s">
        <v>39692</v>
      </c>
      <c r="F224" t="str">
        <f t="shared" si="3"/>
        <v>y</v>
      </c>
      <c r="G224" t="s">
        <v>39664</v>
      </c>
      <c r="H224" t="s">
        <v>13616</v>
      </c>
      <c r="J224" t="s">
        <v>13616</v>
      </c>
      <c r="K224">
        <v>1</v>
      </c>
    </row>
    <row r="225" spans="1:11" ht="14.4" customHeight="1" x14ac:dyDescent="0.3">
      <c r="A225" s="10" t="s">
        <v>4371</v>
      </c>
      <c r="B225" s="10" t="s">
        <v>3140</v>
      </c>
      <c r="C225" s="10" t="s">
        <v>4372</v>
      </c>
      <c r="D225" s="10" t="s">
        <v>34708</v>
      </c>
      <c r="E225" s="10" t="s">
        <v>39693</v>
      </c>
      <c r="F225" t="str">
        <f t="shared" si="3"/>
        <v>y</v>
      </c>
      <c r="G225" t="s">
        <v>39664</v>
      </c>
      <c r="H225" t="s">
        <v>13616</v>
      </c>
      <c r="J225" t="s">
        <v>13616</v>
      </c>
      <c r="K225">
        <v>1</v>
      </c>
    </row>
    <row r="226" spans="1:11" ht="14.4" customHeight="1" x14ac:dyDescent="0.3">
      <c r="A226" s="10" t="s">
        <v>4373</v>
      </c>
      <c r="B226" s="10" t="s">
        <v>3140</v>
      </c>
      <c r="C226" s="10" t="s">
        <v>4374</v>
      </c>
      <c r="D226" s="10" t="s">
        <v>34708</v>
      </c>
      <c r="E226" s="10" t="s">
        <v>39694</v>
      </c>
      <c r="F226" t="str">
        <f t="shared" si="3"/>
        <v>y</v>
      </c>
      <c r="G226" t="s">
        <v>39664</v>
      </c>
      <c r="H226" t="s">
        <v>13616</v>
      </c>
      <c r="J226" t="s">
        <v>13616</v>
      </c>
      <c r="K226">
        <v>1</v>
      </c>
    </row>
    <row r="227" spans="1:11" ht="14.4" customHeight="1" x14ac:dyDescent="0.3">
      <c r="A227" s="10" t="s">
        <v>4375</v>
      </c>
      <c r="B227" s="10" t="s">
        <v>3140</v>
      </c>
      <c r="C227" s="10" t="s">
        <v>4376</v>
      </c>
      <c r="D227" s="10" t="s">
        <v>34708</v>
      </c>
      <c r="E227" s="10" t="s">
        <v>39695</v>
      </c>
      <c r="F227" t="str">
        <f t="shared" si="3"/>
        <v>y</v>
      </c>
      <c r="G227" t="s">
        <v>39664</v>
      </c>
      <c r="H227" t="s">
        <v>13616</v>
      </c>
      <c r="J227" t="s">
        <v>13616</v>
      </c>
      <c r="K227">
        <v>1</v>
      </c>
    </row>
    <row r="228" spans="1:11" ht="14.4" customHeight="1" x14ac:dyDescent="0.3">
      <c r="A228" s="10" t="s">
        <v>4377</v>
      </c>
      <c r="B228" s="10" t="s">
        <v>3140</v>
      </c>
      <c r="C228" s="10" t="s">
        <v>4378</v>
      </c>
      <c r="D228" s="10" t="s">
        <v>34708</v>
      </c>
      <c r="E228" s="10" t="s">
        <v>39696</v>
      </c>
      <c r="F228" t="str">
        <f t="shared" si="3"/>
        <v>y</v>
      </c>
      <c r="G228" t="s">
        <v>39664</v>
      </c>
      <c r="H228" t="s">
        <v>13616</v>
      </c>
      <c r="J228" t="s">
        <v>13616</v>
      </c>
      <c r="K228">
        <v>1</v>
      </c>
    </row>
    <row r="229" spans="1:11" ht="14.4" customHeight="1" x14ac:dyDescent="0.3">
      <c r="A229" s="10" t="s">
        <v>4379</v>
      </c>
      <c r="B229" s="10" t="s">
        <v>3140</v>
      </c>
      <c r="C229" s="10" t="s">
        <v>4380</v>
      </c>
      <c r="D229" s="10" t="s">
        <v>34708</v>
      </c>
      <c r="E229" s="10" t="s">
        <v>39697</v>
      </c>
      <c r="F229" t="str">
        <f t="shared" si="3"/>
        <v>y</v>
      </c>
      <c r="G229" t="s">
        <v>39664</v>
      </c>
      <c r="H229" t="s">
        <v>13616</v>
      </c>
      <c r="J229" t="s">
        <v>13616</v>
      </c>
      <c r="K229">
        <v>1</v>
      </c>
    </row>
    <row r="230" spans="1:11" ht="14.4" customHeight="1" x14ac:dyDescent="0.3">
      <c r="A230" s="10" t="s">
        <v>4381</v>
      </c>
      <c r="B230" s="10" t="s">
        <v>3140</v>
      </c>
      <c r="C230" s="10" t="s">
        <v>4382</v>
      </c>
      <c r="D230" s="10" t="s">
        <v>34708</v>
      </c>
      <c r="E230" s="10" t="s">
        <v>39698</v>
      </c>
      <c r="F230" t="str">
        <f t="shared" si="3"/>
        <v>y</v>
      </c>
      <c r="G230" t="s">
        <v>39664</v>
      </c>
      <c r="H230" t="s">
        <v>13616</v>
      </c>
      <c r="J230" t="s">
        <v>13616</v>
      </c>
      <c r="K230">
        <v>1</v>
      </c>
    </row>
    <row r="231" spans="1:11" ht="14.4" customHeight="1" x14ac:dyDescent="0.3">
      <c r="A231" s="10" t="s">
        <v>4383</v>
      </c>
      <c r="B231" s="10" t="s">
        <v>3140</v>
      </c>
      <c r="C231" s="10" t="s">
        <v>4384</v>
      </c>
      <c r="D231" s="10" t="s">
        <v>34708</v>
      </c>
      <c r="E231" s="10" t="s">
        <v>39699</v>
      </c>
      <c r="F231" t="str">
        <f t="shared" si="3"/>
        <v>y</v>
      </c>
      <c r="G231" t="s">
        <v>39664</v>
      </c>
      <c r="H231" t="s">
        <v>13616</v>
      </c>
      <c r="J231" t="s">
        <v>13616</v>
      </c>
      <c r="K231">
        <v>1</v>
      </c>
    </row>
    <row r="232" spans="1:11" ht="14.4" customHeight="1" x14ac:dyDescent="0.3">
      <c r="A232" s="10" t="s">
        <v>4385</v>
      </c>
      <c r="B232" s="10" t="s">
        <v>3140</v>
      </c>
      <c r="C232" s="10" t="s">
        <v>4386</v>
      </c>
      <c r="D232" s="10" t="s">
        <v>34708</v>
      </c>
      <c r="E232" s="10" t="s">
        <v>39700</v>
      </c>
      <c r="F232" t="str">
        <f t="shared" si="3"/>
        <v>y</v>
      </c>
      <c r="G232" t="s">
        <v>39664</v>
      </c>
      <c r="H232" t="s">
        <v>13616</v>
      </c>
      <c r="J232" t="s">
        <v>13616</v>
      </c>
      <c r="K232">
        <v>1</v>
      </c>
    </row>
    <row r="233" spans="1:11" ht="14.4" customHeight="1" x14ac:dyDescent="0.3">
      <c r="A233" s="10" t="s">
        <v>4387</v>
      </c>
      <c r="B233" s="10" t="s">
        <v>3140</v>
      </c>
      <c r="C233" s="10" t="s">
        <v>4388</v>
      </c>
      <c r="D233" s="10" t="s">
        <v>34708</v>
      </c>
      <c r="E233" s="10" t="s">
        <v>39701</v>
      </c>
      <c r="F233" t="str">
        <f t="shared" si="3"/>
        <v>y</v>
      </c>
      <c r="G233" t="s">
        <v>39664</v>
      </c>
      <c r="H233" t="s">
        <v>13616</v>
      </c>
      <c r="J233" t="s">
        <v>13616</v>
      </c>
      <c r="K233">
        <v>1</v>
      </c>
    </row>
    <row r="234" spans="1:11" ht="14.4" customHeight="1" x14ac:dyDescent="0.3">
      <c r="A234" s="10" t="s">
        <v>4389</v>
      </c>
      <c r="B234" s="10" t="s">
        <v>3140</v>
      </c>
      <c r="C234" s="10" t="s">
        <v>4390</v>
      </c>
      <c r="D234" s="10" t="s">
        <v>34708</v>
      </c>
      <c r="E234" s="10" t="s">
        <v>39702</v>
      </c>
      <c r="F234" t="str">
        <f t="shared" si="3"/>
        <v>y</v>
      </c>
      <c r="G234" t="s">
        <v>39664</v>
      </c>
      <c r="H234" t="s">
        <v>13616</v>
      </c>
      <c r="J234" t="s">
        <v>13616</v>
      </c>
      <c r="K234">
        <v>1</v>
      </c>
    </row>
    <row r="235" spans="1:11" ht="14.4" customHeight="1" x14ac:dyDescent="0.3">
      <c r="A235" s="10" t="s">
        <v>4391</v>
      </c>
      <c r="B235" s="10" t="s">
        <v>3140</v>
      </c>
      <c r="C235" s="10" t="s">
        <v>4392</v>
      </c>
      <c r="D235" s="10" t="s">
        <v>34708</v>
      </c>
      <c r="E235" s="10" t="s">
        <v>39703</v>
      </c>
      <c r="F235" t="str">
        <f t="shared" si="3"/>
        <v>y</v>
      </c>
      <c r="G235" t="s">
        <v>39664</v>
      </c>
      <c r="H235" t="s">
        <v>13616</v>
      </c>
      <c r="J235" t="s">
        <v>13616</v>
      </c>
      <c r="K235">
        <v>1</v>
      </c>
    </row>
    <row r="236" spans="1:11" ht="14.4" customHeight="1" x14ac:dyDescent="0.3">
      <c r="A236" s="10" t="s">
        <v>4393</v>
      </c>
      <c r="B236" s="10" t="s">
        <v>3140</v>
      </c>
      <c r="C236" s="10" t="s">
        <v>4394</v>
      </c>
      <c r="D236" s="10" t="s">
        <v>34708</v>
      </c>
      <c r="E236" s="10" t="s">
        <v>39704</v>
      </c>
      <c r="F236" t="str">
        <f t="shared" si="3"/>
        <v>y</v>
      </c>
      <c r="G236" t="s">
        <v>39664</v>
      </c>
      <c r="H236" t="s">
        <v>13616</v>
      </c>
      <c r="J236" t="s">
        <v>13616</v>
      </c>
      <c r="K236">
        <v>1</v>
      </c>
    </row>
    <row r="237" spans="1:11" ht="14.4" customHeight="1" x14ac:dyDescent="0.3">
      <c r="A237" s="10" t="s">
        <v>4395</v>
      </c>
      <c r="B237" s="10" t="s">
        <v>3140</v>
      </c>
      <c r="C237" s="10" t="s">
        <v>4396</v>
      </c>
      <c r="D237" s="10" t="s">
        <v>34708</v>
      </c>
      <c r="E237" s="10" t="s">
        <v>39705</v>
      </c>
      <c r="F237" t="str">
        <f t="shared" si="3"/>
        <v>y</v>
      </c>
      <c r="G237" t="s">
        <v>39664</v>
      </c>
      <c r="H237" t="s">
        <v>13616</v>
      </c>
      <c r="J237" t="s">
        <v>13616</v>
      </c>
      <c r="K237">
        <v>1</v>
      </c>
    </row>
    <row r="238" spans="1:11" ht="14.4" customHeight="1" x14ac:dyDescent="0.3">
      <c r="A238" s="2" t="s">
        <v>4463</v>
      </c>
      <c r="B238" s="2" t="s">
        <v>3140</v>
      </c>
      <c r="C238" s="2" t="s">
        <v>4464</v>
      </c>
      <c r="D238" s="2" t="s">
        <v>22259</v>
      </c>
      <c r="E238" s="2" t="s">
        <v>39706</v>
      </c>
      <c r="F238" t="str">
        <f t="shared" si="3"/>
        <v>y</v>
      </c>
      <c r="G238" t="s">
        <v>39664</v>
      </c>
      <c r="I238" t="s">
        <v>13616</v>
      </c>
      <c r="K238">
        <v>2</v>
      </c>
    </row>
    <row r="239" spans="1:11" ht="14.4" customHeight="1" x14ac:dyDescent="0.3">
      <c r="A239" s="2" t="s">
        <v>4465</v>
      </c>
      <c r="B239" s="2" t="s">
        <v>3140</v>
      </c>
      <c r="C239" s="2" t="s">
        <v>4466</v>
      </c>
      <c r="D239" s="2" t="s">
        <v>22259</v>
      </c>
      <c r="E239" s="2" t="s">
        <v>39707</v>
      </c>
      <c r="F239" t="str">
        <f t="shared" si="3"/>
        <v>y</v>
      </c>
      <c r="G239" t="s">
        <v>39664</v>
      </c>
      <c r="I239" t="s">
        <v>13616</v>
      </c>
      <c r="K239">
        <v>2</v>
      </c>
    </row>
    <row r="240" spans="1:11" ht="14.4" customHeight="1" x14ac:dyDescent="0.3">
      <c r="A240" s="2" t="s">
        <v>4467</v>
      </c>
      <c r="B240" s="2" t="s">
        <v>3140</v>
      </c>
      <c r="C240" s="2" t="s">
        <v>4468</v>
      </c>
      <c r="D240" s="2" t="s">
        <v>22259</v>
      </c>
      <c r="E240" s="2" t="s">
        <v>39708</v>
      </c>
      <c r="F240" t="str">
        <f t="shared" si="3"/>
        <v>y</v>
      </c>
      <c r="G240" t="s">
        <v>39664</v>
      </c>
      <c r="I240" t="s">
        <v>13616</v>
      </c>
      <c r="K240">
        <v>2</v>
      </c>
    </row>
    <row r="241" spans="1:11" ht="14.4" customHeight="1" x14ac:dyDescent="0.3">
      <c r="A241" s="2" t="s">
        <v>4469</v>
      </c>
      <c r="B241" s="2" t="s">
        <v>3140</v>
      </c>
      <c r="C241" s="2" t="s">
        <v>4470</v>
      </c>
      <c r="D241" s="2" t="s">
        <v>22259</v>
      </c>
      <c r="E241" s="2" t="s">
        <v>39709</v>
      </c>
      <c r="F241" t="str">
        <f t="shared" si="3"/>
        <v>y</v>
      </c>
      <c r="G241" t="s">
        <v>39664</v>
      </c>
      <c r="I241" t="s">
        <v>13616</v>
      </c>
      <c r="K241">
        <v>2</v>
      </c>
    </row>
    <row r="242" spans="1:11" ht="14.4" customHeight="1" x14ac:dyDescent="0.3">
      <c r="A242" s="2" t="s">
        <v>4481</v>
      </c>
      <c r="B242" s="2" t="s">
        <v>3140</v>
      </c>
      <c r="C242" s="2" t="s">
        <v>4482</v>
      </c>
      <c r="D242" s="2" t="s">
        <v>34708</v>
      </c>
      <c r="E242" s="2" t="s">
        <v>39710</v>
      </c>
      <c r="F242" t="str">
        <f t="shared" si="3"/>
        <v>y</v>
      </c>
      <c r="G242" t="s">
        <v>39664</v>
      </c>
      <c r="I242" t="s">
        <v>13616</v>
      </c>
      <c r="K242">
        <v>1</v>
      </c>
    </row>
    <row r="243" spans="1:11" ht="14.4" customHeight="1" x14ac:dyDescent="0.3">
      <c r="A243" s="10" t="s">
        <v>39711</v>
      </c>
      <c r="B243" s="10" t="s">
        <v>114</v>
      </c>
      <c r="C243" s="10" t="s">
        <v>39712</v>
      </c>
      <c r="D243" s="10" t="s">
        <v>39713</v>
      </c>
      <c r="E243" s="10" t="s">
        <v>39714</v>
      </c>
      <c r="F243" t="str">
        <f t="shared" si="3"/>
        <v>y</v>
      </c>
      <c r="G243" t="s">
        <v>39715</v>
      </c>
      <c r="H243" t="s">
        <v>13616</v>
      </c>
      <c r="I243" t="s">
        <v>13616</v>
      </c>
      <c r="J243" t="s">
        <v>13616</v>
      </c>
      <c r="K243">
        <v>40</v>
      </c>
    </row>
    <row r="244" spans="1:11" ht="14.4" customHeight="1" x14ac:dyDescent="0.3">
      <c r="A244" s="10" t="s">
        <v>39716</v>
      </c>
      <c r="B244" s="10" t="s">
        <v>114</v>
      </c>
      <c r="C244" s="10" t="s">
        <v>39717</v>
      </c>
      <c r="D244" s="10" t="s">
        <v>39718</v>
      </c>
      <c r="E244" s="10" t="s">
        <v>39719</v>
      </c>
      <c r="F244" t="str">
        <f t="shared" si="3"/>
        <v>y</v>
      </c>
      <c r="G244" t="s">
        <v>39715</v>
      </c>
      <c r="H244" t="s">
        <v>13616</v>
      </c>
      <c r="I244" t="s">
        <v>13616</v>
      </c>
      <c r="J244" t="s">
        <v>13616</v>
      </c>
      <c r="K244">
        <v>41</v>
      </c>
    </row>
    <row r="245" spans="1:11" ht="14.4" customHeight="1" x14ac:dyDescent="0.3">
      <c r="A245" s="10" t="s">
        <v>39720</v>
      </c>
      <c r="B245" s="10" t="s">
        <v>114</v>
      </c>
      <c r="C245" s="10" t="s">
        <v>39721</v>
      </c>
      <c r="D245" s="10" t="s">
        <v>39722</v>
      </c>
      <c r="E245" s="10" t="s">
        <v>39723</v>
      </c>
      <c r="F245" t="str">
        <f t="shared" si="3"/>
        <v>y</v>
      </c>
      <c r="G245" t="s">
        <v>39715</v>
      </c>
      <c r="H245" t="s">
        <v>13616</v>
      </c>
      <c r="I245" t="s">
        <v>13616</v>
      </c>
      <c r="J245" t="s">
        <v>13616</v>
      </c>
      <c r="K245">
        <v>42</v>
      </c>
    </row>
    <row r="246" spans="1:11" ht="14.4" customHeight="1" x14ac:dyDescent="0.3">
      <c r="A246" s="10" t="s">
        <v>4280</v>
      </c>
      <c r="B246" s="10" t="s">
        <v>114</v>
      </c>
      <c r="C246" s="10" t="s">
        <v>4281</v>
      </c>
      <c r="D246" s="10" t="s">
        <v>22259</v>
      </c>
      <c r="E246" s="10" t="s">
        <v>39724</v>
      </c>
      <c r="F246" t="str">
        <f t="shared" si="3"/>
        <v>y</v>
      </c>
      <c r="G246" t="s">
        <v>39715</v>
      </c>
      <c r="H246" t="s">
        <v>13616</v>
      </c>
      <c r="I246" t="s">
        <v>13616</v>
      </c>
      <c r="J246" t="s">
        <v>13616</v>
      </c>
      <c r="K246">
        <v>2</v>
      </c>
    </row>
    <row r="247" spans="1:11" ht="14.4" customHeight="1" x14ac:dyDescent="0.3">
      <c r="A247" s="10" t="s">
        <v>4421</v>
      </c>
      <c r="B247" s="10" t="s">
        <v>114</v>
      </c>
      <c r="C247" s="10" t="s">
        <v>4422</v>
      </c>
      <c r="D247" s="10" t="s">
        <v>34708</v>
      </c>
      <c r="E247" s="10" t="s">
        <v>34708</v>
      </c>
      <c r="F247" t="str">
        <f t="shared" si="3"/>
        <v>y</v>
      </c>
      <c r="G247" t="s">
        <v>39715</v>
      </c>
      <c r="H247" t="s">
        <v>13616</v>
      </c>
      <c r="I247" t="s">
        <v>13616</v>
      </c>
      <c r="J247" t="s">
        <v>13616</v>
      </c>
      <c r="K247">
        <v>1</v>
      </c>
    </row>
    <row r="248" spans="1:11" ht="14.4" customHeight="1" x14ac:dyDescent="0.3">
      <c r="A248" s="2" t="s">
        <v>39725</v>
      </c>
      <c r="B248" s="2" t="s">
        <v>38186</v>
      </c>
      <c r="C248" s="2" t="s">
        <v>39726</v>
      </c>
      <c r="D248" s="2" t="s">
        <v>39506</v>
      </c>
      <c r="E248" s="2" t="s">
        <v>39727</v>
      </c>
      <c r="F248" t="str">
        <f t="shared" si="3"/>
        <v/>
      </c>
      <c r="I248" t="s">
        <v>13568</v>
      </c>
      <c r="K248">
        <v>3</v>
      </c>
    </row>
    <row r="249" spans="1:11" ht="14.4" customHeight="1" x14ac:dyDescent="0.3">
      <c r="A249" s="10" t="s">
        <v>4397</v>
      </c>
      <c r="B249" s="10" t="s">
        <v>4398</v>
      </c>
      <c r="C249" s="10" t="s">
        <v>4399</v>
      </c>
      <c r="D249" s="10" t="s">
        <v>34708</v>
      </c>
      <c r="E249" s="10" t="s">
        <v>34708</v>
      </c>
      <c r="F249" t="str">
        <f t="shared" si="3"/>
        <v/>
      </c>
      <c r="H249" t="s">
        <v>13568</v>
      </c>
      <c r="J249" t="s">
        <v>13568</v>
      </c>
      <c r="K249">
        <v>1</v>
      </c>
    </row>
    <row r="250" spans="1:11" ht="14.4" customHeight="1" x14ac:dyDescent="0.3">
      <c r="A250" s="10" t="s">
        <v>39728</v>
      </c>
      <c r="B250" s="10" t="s">
        <v>3250</v>
      </c>
      <c r="C250" s="10" t="s">
        <v>39729</v>
      </c>
      <c r="D250" s="10" t="s">
        <v>39577</v>
      </c>
      <c r="E250" s="10" t="s">
        <v>39730</v>
      </c>
      <c r="F250" t="str">
        <f t="shared" si="3"/>
        <v>y</v>
      </c>
      <c r="G250" t="s">
        <v>39579</v>
      </c>
      <c r="H250" t="s">
        <v>13616</v>
      </c>
      <c r="I250" t="s">
        <v>13616</v>
      </c>
      <c r="J250" t="s">
        <v>13616</v>
      </c>
      <c r="K250">
        <v>16</v>
      </c>
    </row>
    <row r="251" spans="1:11" ht="14.4" customHeight="1" x14ac:dyDescent="0.3">
      <c r="A251" s="2" t="s">
        <v>39731</v>
      </c>
      <c r="B251" s="2" t="s">
        <v>39732</v>
      </c>
      <c r="C251" s="2" t="s">
        <v>39733</v>
      </c>
      <c r="D251" s="2" t="s">
        <v>39543</v>
      </c>
      <c r="E251" s="2" t="s">
        <v>39734</v>
      </c>
      <c r="F251" t="str">
        <f t="shared" si="3"/>
        <v/>
      </c>
      <c r="I251" t="s">
        <v>13568</v>
      </c>
      <c r="K251">
        <v>6</v>
      </c>
    </row>
    <row r="252" spans="1:11" ht="14.4" customHeight="1" x14ac:dyDescent="0.3">
      <c r="A252" s="2" t="s">
        <v>39735</v>
      </c>
      <c r="B252" s="2" t="s">
        <v>39736</v>
      </c>
      <c r="C252" s="2" t="s">
        <v>39737</v>
      </c>
      <c r="D252" s="2" t="s">
        <v>39543</v>
      </c>
      <c r="E252" s="2" t="s">
        <v>39738</v>
      </c>
      <c r="F252" t="str">
        <f t="shared" si="3"/>
        <v/>
      </c>
      <c r="I252" t="s">
        <v>13568</v>
      </c>
      <c r="K252">
        <v>6</v>
      </c>
    </row>
    <row r="253" spans="1:11" ht="14.4" customHeight="1" x14ac:dyDescent="0.3">
      <c r="A253" s="2" t="s">
        <v>39739</v>
      </c>
      <c r="B253" s="2" t="s">
        <v>39740</v>
      </c>
      <c r="C253" s="2" t="s">
        <v>39741</v>
      </c>
      <c r="D253" s="2" t="s">
        <v>39543</v>
      </c>
      <c r="E253" s="2" t="s">
        <v>39734</v>
      </c>
      <c r="F253" t="str">
        <f t="shared" si="3"/>
        <v/>
      </c>
      <c r="I253" t="s">
        <v>13568</v>
      </c>
      <c r="K253">
        <v>6</v>
      </c>
    </row>
    <row r="254" spans="1:11" ht="14.4" customHeight="1" x14ac:dyDescent="0.3">
      <c r="A254" s="2" t="s">
        <v>39742</v>
      </c>
      <c r="B254" s="2" t="s">
        <v>39743</v>
      </c>
      <c r="C254" s="2" t="s">
        <v>39744</v>
      </c>
      <c r="D254" s="2" t="s">
        <v>39543</v>
      </c>
      <c r="E254" s="2" t="s">
        <v>39738</v>
      </c>
      <c r="F254" t="str">
        <f t="shared" si="3"/>
        <v/>
      </c>
      <c r="I254" t="s">
        <v>13568</v>
      </c>
      <c r="K254">
        <v>6</v>
      </c>
    </row>
    <row r="255" spans="1:11" ht="14.4" customHeight="1" x14ac:dyDescent="0.3">
      <c r="A255" s="2" t="s">
        <v>39745</v>
      </c>
      <c r="B255" s="2" t="s">
        <v>39746</v>
      </c>
      <c r="C255" s="2" t="s">
        <v>39747</v>
      </c>
      <c r="D255" s="2" t="s">
        <v>39543</v>
      </c>
      <c r="E255" s="2" t="s">
        <v>39734</v>
      </c>
      <c r="F255" t="str">
        <f t="shared" si="3"/>
        <v/>
      </c>
      <c r="I255" t="s">
        <v>13568</v>
      </c>
      <c r="K255">
        <v>6</v>
      </c>
    </row>
    <row r="256" spans="1:11" ht="14.4" customHeight="1" x14ac:dyDescent="0.3">
      <c r="A256" s="2" t="s">
        <v>39748</v>
      </c>
      <c r="B256" s="2" t="s">
        <v>39749</v>
      </c>
      <c r="C256" s="2" t="s">
        <v>39750</v>
      </c>
      <c r="D256" s="2" t="s">
        <v>39543</v>
      </c>
      <c r="E256" s="2" t="s">
        <v>39738</v>
      </c>
      <c r="F256" t="str">
        <f t="shared" si="3"/>
        <v/>
      </c>
      <c r="I256" t="s">
        <v>13568</v>
      </c>
      <c r="K256">
        <v>6</v>
      </c>
    </row>
    <row r="257" spans="1:11" ht="14.4" customHeight="1" x14ac:dyDescent="0.3">
      <c r="A257" s="10" t="s">
        <v>8355</v>
      </c>
      <c r="B257" s="10" t="s">
        <v>2079</v>
      </c>
      <c r="C257" s="10" t="s">
        <v>39751</v>
      </c>
      <c r="D257" s="10" t="s">
        <v>39752</v>
      </c>
      <c r="E257" s="10" t="s">
        <v>39534</v>
      </c>
      <c r="F257" t="str">
        <f t="shared" si="3"/>
        <v>y</v>
      </c>
      <c r="G257" s="48" t="s">
        <v>39535</v>
      </c>
      <c r="H257" t="s">
        <v>13616</v>
      </c>
      <c r="I257" t="s">
        <v>13568</v>
      </c>
      <c r="J257" t="s">
        <v>13616</v>
      </c>
      <c r="K257">
        <v>43</v>
      </c>
    </row>
  </sheetData>
  <autoFilter ref="A4:J257" xr:uid="{18C94959-2398-4505-B328-5058267B3F15}">
    <sortState xmlns:xlrd2="http://schemas.microsoft.com/office/spreadsheetml/2017/richdata2" ref="A5:J257">
      <sortCondition ref="B4:B257"/>
    </sortState>
  </autoFilter>
  <hyperlinks>
    <hyperlink ref="D1" location="'Dashboard'!A1" display="&lt;-- go to dashboard" xr:uid="{94702E3A-9B7D-499D-891E-03AC84B31191}"/>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5DF974-2B19-42B8-8DA9-C590668D2FEC}">
  <sheetPr codeName="Sheet50"/>
  <dimension ref="A1:K70"/>
  <sheetViews>
    <sheetView zoomScaleNormal="100" workbookViewId="0">
      <selection activeCell="D1" sqref="D1"/>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s="38"/>
      <c r="C1" s="1"/>
      <c r="D1" s="17" t="s">
        <v>13548</v>
      </c>
      <c r="E1" s="1"/>
      <c r="F1" s="1"/>
      <c r="G1" s="5" t="s">
        <v>2</v>
      </c>
      <c r="H1" s="5">
        <f>COUNTIF(H5:H1048576,"&lt;&gt;" ) - COUNTIF(H5:H1048576,"*NP*")</f>
        <v>0</v>
      </c>
      <c r="I1" s="5">
        <f>COUNTIF(I5:I1048576,"&lt;&gt;" ) - COUNTIF(I5:I1048576,"*NP*")</f>
        <v>66</v>
      </c>
      <c r="J1" s="5">
        <f>COUNTIF(J5:J1048576,"&lt;&gt;" ) - COUNTIF(J5:J1048576,"*NP*")</f>
        <v>0</v>
      </c>
    </row>
    <row r="2" spans="1:11" ht="14.4" customHeight="1" x14ac:dyDescent="0.3">
      <c r="A2" s="35" t="s">
        <v>13550</v>
      </c>
      <c r="B2" t="s">
        <v>10560</v>
      </c>
      <c r="C2" s="1"/>
      <c r="D2" s="1"/>
      <c r="E2" s="1" t="s">
        <v>39753</v>
      </c>
      <c r="F2" s="10" t="s">
        <v>39754</v>
      </c>
      <c r="G2" s="5" t="s">
        <v>13552</v>
      </c>
      <c r="H2" s="16">
        <f>IF(H1=0,0,COUNTIF(H5:H1048576,"used")/H1)</f>
        <v>0</v>
      </c>
      <c r="I2" s="16">
        <f>IF(I1=0,0,COUNTIF(I5:I1048576,"used")/I1)</f>
        <v>0.19696969696969696</v>
      </c>
      <c r="J2" s="16">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19959</v>
      </c>
      <c r="B5" s="2" t="s">
        <v>16889</v>
      </c>
      <c r="C5" s="2" t="s">
        <v>39755</v>
      </c>
      <c r="D5" s="2" t="s">
        <v>39756</v>
      </c>
      <c r="E5" s="2" t="s">
        <v>39757</v>
      </c>
      <c r="F5" t="str">
        <f t="shared" ref="F5:F36" si="0">IF(COUNTIF(H5:J5,"used")&gt;0,"y","")</f>
        <v/>
      </c>
      <c r="I5" t="s">
        <v>13568</v>
      </c>
      <c r="K5">
        <v>1</v>
      </c>
    </row>
    <row r="6" spans="1:11" ht="14.4" customHeight="1" x14ac:dyDescent="0.3">
      <c r="A6" s="2" t="s">
        <v>39758</v>
      </c>
      <c r="B6" s="2" t="s">
        <v>5672</v>
      </c>
      <c r="C6" s="2" t="s">
        <v>39759</v>
      </c>
      <c r="D6" s="2" t="s">
        <v>39756</v>
      </c>
      <c r="E6" s="2" t="s">
        <v>39757</v>
      </c>
      <c r="F6" t="str">
        <f t="shared" si="0"/>
        <v/>
      </c>
      <c r="I6" t="s">
        <v>13568</v>
      </c>
      <c r="K6">
        <v>1</v>
      </c>
    </row>
    <row r="7" spans="1:11" ht="14.4" customHeight="1" x14ac:dyDescent="0.3">
      <c r="A7" s="2" t="s">
        <v>39760</v>
      </c>
      <c r="B7" s="2" t="s">
        <v>5816</v>
      </c>
      <c r="C7" s="2" t="s">
        <v>39761</v>
      </c>
      <c r="D7" s="2" t="s">
        <v>39756</v>
      </c>
      <c r="E7" s="2" t="s">
        <v>39757</v>
      </c>
      <c r="F7" t="str">
        <f t="shared" si="0"/>
        <v/>
      </c>
      <c r="I7" t="s">
        <v>13568</v>
      </c>
      <c r="K7">
        <v>1</v>
      </c>
    </row>
    <row r="8" spans="1:11" ht="14.4" customHeight="1" x14ac:dyDescent="0.3">
      <c r="A8" s="2" t="s">
        <v>39762</v>
      </c>
      <c r="B8" s="2" t="s">
        <v>5816</v>
      </c>
      <c r="C8" s="2" t="s">
        <v>39763</v>
      </c>
      <c r="D8" s="2" t="s">
        <v>39756</v>
      </c>
      <c r="E8" s="2" t="s">
        <v>39757</v>
      </c>
      <c r="F8" t="str">
        <f t="shared" si="0"/>
        <v/>
      </c>
      <c r="I8" t="s">
        <v>13568</v>
      </c>
      <c r="K8">
        <v>1</v>
      </c>
    </row>
    <row r="9" spans="1:11" ht="14.4" customHeight="1" x14ac:dyDescent="0.3">
      <c r="A9" s="2" t="s">
        <v>39764</v>
      </c>
      <c r="B9" s="2" t="s">
        <v>5896</v>
      </c>
      <c r="C9" s="2" t="s">
        <v>39765</v>
      </c>
      <c r="D9" s="2" t="s">
        <v>39756</v>
      </c>
      <c r="E9" s="2" t="s">
        <v>39757</v>
      </c>
      <c r="F9" t="str">
        <f t="shared" si="0"/>
        <v/>
      </c>
      <c r="I9" t="s">
        <v>13568</v>
      </c>
      <c r="K9">
        <v>1</v>
      </c>
    </row>
    <row r="10" spans="1:11" ht="14.4" customHeight="1" x14ac:dyDescent="0.3">
      <c r="A10" s="2" t="s">
        <v>39766</v>
      </c>
      <c r="B10" s="2" t="s">
        <v>16889</v>
      </c>
      <c r="C10" s="2" t="s">
        <v>39767</v>
      </c>
      <c r="D10" s="2" t="s">
        <v>39756</v>
      </c>
      <c r="E10" s="2" t="s">
        <v>39768</v>
      </c>
      <c r="F10" t="str">
        <f t="shared" si="0"/>
        <v/>
      </c>
      <c r="I10" t="s">
        <v>13568</v>
      </c>
      <c r="K10">
        <v>1</v>
      </c>
    </row>
    <row r="11" spans="1:11" ht="14.4" customHeight="1" x14ac:dyDescent="0.3">
      <c r="A11" s="2" t="s">
        <v>39769</v>
      </c>
      <c r="B11" s="2" t="s">
        <v>39770</v>
      </c>
      <c r="C11" s="2" t="s">
        <v>39771</v>
      </c>
      <c r="D11" s="2" t="s">
        <v>39756</v>
      </c>
      <c r="E11" s="2" t="s">
        <v>39772</v>
      </c>
      <c r="F11" t="str">
        <f t="shared" si="0"/>
        <v/>
      </c>
      <c r="I11" t="s">
        <v>13568</v>
      </c>
      <c r="K11">
        <v>1</v>
      </c>
    </row>
    <row r="12" spans="1:11" ht="14.4" customHeight="1" x14ac:dyDescent="0.3">
      <c r="A12" s="2" t="s">
        <v>4968</v>
      </c>
      <c r="B12" s="2" t="s">
        <v>4186</v>
      </c>
      <c r="C12" s="2" t="s">
        <v>10559</v>
      </c>
      <c r="D12" s="2" t="s">
        <v>22259</v>
      </c>
      <c r="E12" s="2" t="s">
        <v>39757</v>
      </c>
      <c r="F12" t="str">
        <f t="shared" si="0"/>
        <v>y</v>
      </c>
      <c r="I12" t="s">
        <v>13616</v>
      </c>
      <c r="K12">
        <v>2</v>
      </c>
    </row>
    <row r="13" spans="1:11" ht="14.4" customHeight="1" x14ac:dyDescent="0.3">
      <c r="A13" s="2" t="s">
        <v>10561</v>
      </c>
      <c r="B13" s="2" t="s">
        <v>10562</v>
      </c>
      <c r="C13" s="2" t="s">
        <v>10563</v>
      </c>
      <c r="D13" s="2" t="s">
        <v>22259</v>
      </c>
      <c r="E13" s="2" t="s">
        <v>39773</v>
      </c>
      <c r="F13" t="str">
        <f t="shared" si="0"/>
        <v>y</v>
      </c>
      <c r="I13" t="s">
        <v>13616</v>
      </c>
      <c r="K13">
        <v>2</v>
      </c>
    </row>
    <row r="14" spans="1:11" ht="14.4" customHeight="1" x14ac:dyDescent="0.3">
      <c r="A14" s="2" t="s">
        <v>17221</v>
      </c>
      <c r="B14" s="2" t="s">
        <v>39774</v>
      </c>
      <c r="C14" s="2" t="s">
        <v>39775</v>
      </c>
      <c r="D14" s="2" t="s">
        <v>39756</v>
      </c>
      <c r="E14" s="2" t="s">
        <v>39768</v>
      </c>
      <c r="F14" t="str">
        <f t="shared" si="0"/>
        <v/>
      </c>
      <c r="I14" t="s">
        <v>13568</v>
      </c>
      <c r="K14">
        <v>1</v>
      </c>
    </row>
    <row r="15" spans="1:11" ht="14.4" customHeight="1" x14ac:dyDescent="0.3">
      <c r="A15" s="2" t="s">
        <v>10957</v>
      </c>
      <c r="B15" s="2" t="s">
        <v>2088</v>
      </c>
      <c r="C15" s="2" t="s">
        <v>39776</v>
      </c>
      <c r="D15" s="2" t="s">
        <v>39756</v>
      </c>
      <c r="E15" s="2" t="s">
        <v>39768</v>
      </c>
      <c r="F15" t="str">
        <f t="shared" si="0"/>
        <v/>
      </c>
      <c r="I15" t="s">
        <v>13568</v>
      </c>
      <c r="K15">
        <v>1</v>
      </c>
    </row>
    <row r="16" spans="1:11" ht="14.4" customHeight="1" x14ac:dyDescent="0.3">
      <c r="A16" s="2" t="s">
        <v>21900</v>
      </c>
      <c r="B16" s="2" t="s">
        <v>5896</v>
      </c>
      <c r="C16" s="2" t="s">
        <v>39777</v>
      </c>
      <c r="D16" s="2" t="s">
        <v>39756</v>
      </c>
      <c r="E16" s="2" t="s">
        <v>39768</v>
      </c>
      <c r="F16" t="str">
        <f t="shared" si="0"/>
        <v/>
      </c>
      <c r="I16" t="s">
        <v>13568</v>
      </c>
      <c r="K16">
        <v>1</v>
      </c>
    </row>
    <row r="17" spans="1:11" ht="14.4" customHeight="1" x14ac:dyDescent="0.3">
      <c r="A17" s="2" t="s">
        <v>20103</v>
      </c>
      <c r="B17" s="2" t="s">
        <v>6279</v>
      </c>
      <c r="C17" s="2" t="s">
        <v>39778</v>
      </c>
      <c r="D17" s="2" t="s">
        <v>39756</v>
      </c>
      <c r="E17" s="2" t="s">
        <v>39779</v>
      </c>
      <c r="F17" t="str">
        <f t="shared" si="0"/>
        <v/>
      </c>
      <c r="I17" t="s">
        <v>13568</v>
      </c>
      <c r="K17">
        <v>1</v>
      </c>
    </row>
    <row r="18" spans="1:11" ht="14.4" customHeight="1" x14ac:dyDescent="0.3">
      <c r="A18" s="2" t="s">
        <v>39780</v>
      </c>
      <c r="B18" s="2" t="s">
        <v>5762</v>
      </c>
      <c r="C18" s="2" t="s">
        <v>39781</v>
      </c>
      <c r="D18" s="2" t="s">
        <v>39756</v>
      </c>
      <c r="E18" s="2" t="s">
        <v>39782</v>
      </c>
      <c r="F18" t="str">
        <f t="shared" si="0"/>
        <v/>
      </c>
      <c r="I18" t="s">
        <v>13568</v>
      </c>
      <c r="K18">
        <v>1</v>
      </c>
    </row>
    <row r="19" spans="1:11" ht="14.4" customHeight="1" x14ac:dyDescent="0.3">
      <c r="A19" s="2" t="s">
        <v>39783</v>
      </c>
      <c r="B19" s="2" t="s">
        <v>2079</v>
      </c>
      <c r="C19" s="2" t="s">
        <v>39784</v>
      </c>
      <c r="D19" s="2" t="s">
        <v>39756</v>
      </c>
      <c r="E19" s="2" t="s">
        <v>39785</v>
      </c>
      <c r="F19" t="str">
        <f t="shared" si="0"/>
        <v/>
      </c>
      <c r="I19" t="s">
        <v>13568</v>
      </c>
      <c r="K19">
        <v>1</v>
      </c>
    </row>
    <row r="20" spans="1:11" ht="14.4" customHeight="1" x14ac:dyDescent="0.3">
      <c r="A20" s="2" t="s">
        <v>39786</v>
      </c>
      <c r="B20" s="2" t="s">
        <v>2082</v>
      </c>
      <c r="C20" s="2" t="s">
        <v>39787</v>
      </c>
      <c r="D20" s="2" t="s">
        <v>39756</v>
      </c>
      <c r="E20" s="2" t="s">
        <v>39788</v>
      </c>
      <c r="F20" t="str">
        <f t="shared" si="0"/>
        <v/>
      </c>
      <c r="I20" t="s">
        <v>13568</v>
      </c>
      <c r="K20">
        <v>1</v>
      </c>
    </row>
    <row r="21" spans="1:11" ht="14.4" customHeight="1" x14ac:dyDescent="0.3">
      <c r="A21" s="2" t="s">
        <v>39789</v>
      </c>
      <c r="B21" s="2" t="s">
        <v>39790</v>
      </c>
      <c r="C21" s="2" t="s">
        <v>39791</v>
      </c>
      <c r="D21" s="2" t="s">
        <v>39756</v>
      </c>
      <c r="E21" s="2" t="s">
        <v>39792</v>
      </c>
      <c r="F21" t="str">
        <f t="shared" si="0"/>
        <v/>
      </c>
      <c r="I21" t="s">
        <v>13568</v>
      </c>
      <c r="K21">
        <v>1</v>
      </c>
    </row>
    <row r="22" spans="1:11" ht="14.4" customHeight="1" x14ac:dyDescent="0.3">
      <c r="A22" s="2" t="s">
        <v>39793</v>
      </c>
      <c r="B22" s="2" t="s">
        <v>39794</v>
      </c>
      <c r="C22" s="2" t="s">
        <v>39795</v>
      </c>
      <c r="D22" s="2" t="s">
        <v>39756</v>
      </c>
      <c r="E22" s="2" t="s">
        <v>28341</v>
      </c>
      <c r="F22" t="str">
        <f t="shared" si="0"/>
        <v/>
      </c>
      <c r="I22" t="s">
        <v>13568</v>
      </c>
      <c r="K22">
        <v>1</v>
      </c>
    </row>
    <row r="23" spans="1:11" ht="14.4" customHeight="1" x14ac:dyDescent="0.3">
      <c r="A23" s="2" t="s">
        <v>39796</v>
      </c>
      <c r="B23" s="2" t="s">
        <v>39797</v>
      </c>
      <c r="C23" s="2" t="s">
        <v>39798</v>
      </c>
      <c r="D23" s="2" t="s">
        <v>39756</v>
      </c>
      <c r="E23" s="2" t="s">
        <v>28341</v>
      </c>
      <c r="F23" t="str">
        <f t="shared" si="0"/>
        <v/>
      </c>
      <c r="I23" t="s">
        <v>13568</v>
      </c>
      <c r="K23">
        <v>1</v>
      </c>
    </row>
    <row r="24" spans="1:11" ht="14.4" customHeight="1" x14ac:dyDescent="0.3">
      <c r="A24" s="2" t="s">
        <v>39799</v>
      </c>
      <c r="B24" s="2" t="s">
        <v>39800</v>
      </c>
      <c r="C24" s="2" t="s">
        <v>39801</v>
      </c>
      <c r="D24" s="2" t="s">
        <v>39756</v>
      </c>
      <c r="E24" s="2" t="s">
        <v>28341</v>
      </c>
      <c r="F24" t="str">
        <f t="shared" si="0"/>
        <v>y</v>
      </c>
      <c r="I24" t="s">
        <v>13616</v>
      </c>
      <c r="K24">
        <v>1</v>
      </c>
    </row>
    <row r="25" spans="1:11" ht="14.4" customHeight="1" x14ac:dyDescent="0.3">
      <c r="A25" s="2" t="s">
        <v>39802</v>
      </c>
      <c r="B25" s="2" t="s">
        <v>39803</v>
      </c>
      <c r="C25" s="2" t="s">
        <v>39804</v>
      </c>
      <c r="D25" s="2" t="s">
        <v>39756</v>
      </c>
      <c r="E25" s="2" t="s">
        <v>28341</v>
      </c>
      <c r="F25" t="str">
        <f t="shared" si="0"/>
        <v/>
      </c>
      <c r="I25" t="s">
        <v>13568</v>
      </c>
      <c r="K25">
        <v>1</v>
      </c>
    </row>
    <row r="26" spans="1:11" ht="14.4" customHeight="1" x14ac:dyDescent="0.3">
      <c r="A26" s="2" t="s">
        <v>14998</v>
      </c>
      <c r="B26" s="2" t="s">
        <v>39805</v>
      </c>
      <c r="C26" s="2" t="s">
        <v>39806</v>
      </c>
      <c r="D26" s="2" t="s">
        <v>39756</v>
      </c>
      <c r="E26" s="2" t="s">
        <v>28341</v>
      </c>
      <c r="F26" t="str">
        <f t="shared" si="0"/>
        <v/>
      </c>
      <c r="I26" t="s">
        <v>13568</v>
      </c>
      <c r="K26">
        <v>1</v>
      </c>
    </row>
    <row r="27" spans="1:11" ht="14.4" customHeight="1" x14ac:dyDescent="0.3">
      <c r="A27" s="2" t="s">
        <v>15001</v>
      </c>
      <c r="B27" s="2" t="s">
        <v>39807</v>
      </c>
      <c r="C27" s="2" t="s">
        <v>39808</v>
      </c>
      <c r="D27" s="2" t="s">
        <v>39756</v>
      </c>
      <c r="E27" s="2" t="s">
        <v>28341</v>
      </c>
      <c r="F27" t="str">
        <f t="shared" si="0"/>
        <v/>
      </c>
      <c r="I27" t="s">
        <v>13568</v>
      </c>
      <c r="K27">
        <v>1</v>
      </c>
    </row>
    <row r="28" spans="1:11" ht="14.4" customHeight="1" x14ac:dyDescent="0.3">
      <c r="A28" s="2" t="s">
        <v>39809</v>
      </c>
      <c r="B28" s="2" t="s">
        <v>39810</v>
      </c>
      <c r="C28" s="2" t="s">
        <v>39811</v>
      </c>
      <c r="D28" s="2" t="s">
        <v>39756</v>
      </c>
      <c r="E28" s="2" t="s">
        <v>28341</v>
      </c>
      <c r="F28" t="str">
        <f t="shared" si="0"/>
        <v/>
      </c>
      <c r="I28" t="s">
        <v>13568</v>
      </c>
      <c r="K28">
        <v>1</v>
      </c>
    </row>
    <row r="29" spans="1:11" ht="14.4" customHeight="1" x14ac:dyDescent="0.3">
      <c r="A29" s="2" t="s">
        <v>39812</v>
      </c>
      <c r="B29" s="2" t="s">
        <v>39813</v>
      </c>
      <c r="C29" s="2" t="s">
        <v>39814</v>
      </c>
      <c r="D29" s="2" t="s">
        <v>39756</v>
      </c>
      <c r="E29" s="2" t="s">
        <v>28341</v>
      </c>
      <c r="F29" t="str">
        <f t="shared" si="0"/>
        <v/>
      </c>
      <c r="I29" t="s">
        <v>13568</v>
      </c>
      <c r="K29">
        <v>1</v>
      </c>
    </row>
    <row r="30" spans="1:11" ht="14.4" customHeight="1" x14ac:dyDescent="0.3">
      <c r="A30" s="2" t="s">
        <v>39815</v>
      </c>
      <c r="B30" s="2" t="s">
        <v>39816</v>
      </c>
      <c r="C30" s="2" t="s">
        <v>39817</v>
      </c>
      <c r="D30" s="2" t="s">
        <v>39756</v>
      </c>
      <c r="E30" s="2" t="s">
        <v>39818</v>
      </c>
      <c r="F30" t="str">
        <f t="shared" si="0"/>
        <v/>
      </c>
      <c r="I30" t="s">
        <v>13568</v>
      </c>
      <c r="K30">
        <v>1</v>
      </c>
    </row>
    <row r="31" spans="1:11" ht="14.4" customHeight="1" x14ac:dyDescent="0.3">
      <c r="A31" s="2" t="s">
        <v>39819</v>
      </c>
      <c r="B31" s="2" t="s">
        <v>39820</v>
      </c>
      <c r="C31" s="2" t="s">
        <v>39821</v>
      </c>
      <c r="D31" s="2" t="s">
        <v>39756</v>
      </c>
      <c r="E31" s="2" t="s">
        <v>39822</v>
      </c>
      <c r="F31" t="str">
        <f t="shared" si="0"/>
        <v/>
      </c>
      <c r="I31" t="s">
        <v>13568</v>
      </c>
      <c r="K31">
        <v>1</v>
      </c>
    </row>
    <row r="32" spans="1:11" ht="14.4" customHeight="1" x14ac:dyDescent="0.3">
      <c r="A32" s="2" t="s">
        <v>39823</v>
      </c>
      <c r="B32" s="2" t="s">
        <v>39824</v>
      </c>
      <c r="C32" s="2" t="s">
        <v>39825</v>
      </c>
      <c r="D32" s="2" t="s">
        <v>39756</v>
      </c>
      <c r="E32" s="2" t="s">
        <v>39826</v>
      </c>
      <c r="F32" t="str">
        <f t="shared" si="0"/>
        <v/>
      </c>
      <c r="I32" t="s">
        <v>13568</v>
      </c>
      <c r="K32">
        <v>1</v>
      </c>
    </row>
    <row r="33" spans="1:11" ht="14.4" customHeight="1" x14ac:dyDescent="0.3">
      <c r="A33" s="2" t="s">
        <v>39827</v>
      </c>
      <c r="B33" s="2" t="s">
        <v>39824</v>
      </c>
      <c r="C33" s="2" t="s">
        <v>39828</v>
      </c>
      <c r="D33" s="2" t="s">
        <v>39756</v>
      </c>
      <c r="E33" s="2" t="s">
        <v>28341</v>
      </c>
      <c r="F33" t="str">
        <f t="shared" si="0"/>
        <v/>
      </c>
      <c r="I33" t="s">
        <v>13568</v>
      </c>
      <c r="K33">
        <v>1</v>
      </c>
    </row>
    <row r="34" spans="1:11" ht="14.4" customHeight="1" x14ac:dyDescent="0.3">
      <c r="A34" s="2" t="s">
        <v>5008</v>
      </c>
      <c r="B34" s="2" t="s">
        <v>39829</v>
      </c>
      <c r="C34" s="2" t="s">
        <v>39830</v>
      </c>
      <c r="D34" s="2" t="s">
        <v>39756</v>
      </c>
      <c r="E34" s="2" t="s">
        <v>39831</v>
      </c>
      <c r="F34" t="str">
        <f t="shared" si="0"/>
        <v/>
      </c>
      <c r="I34" t="s">
        <v>13568</v>
      </c>
      <c r="K34">
        <v>1</v>
      </c>
    </row>
    <row r="35" spans="1:11" ht="14.4" customHeight="1" x14ac:dyDescent="0.3">
      <c r="A35" s="2" t="s">
        <v>39832</v>
      </c>
      <c r="B35" s="2" t="s">
        <v>39833</v>
      </c>
      <c r="C35" s="2" t="s">
        <v>39834</v>
      </c>
      <c r="D35" s="2" t="s">
        <v>39756</v>
      </c>
      <c r="E35" s="2" t="s">
        <v>39835</v>
      </c>
      <c r="F35" t="str">
        <f t="shared" si="0"/>
        <v/>
      </c>
      <c r="I35" t="s">
        <v>13568</v>
      </c>
      <c r="K35">
        <v>1</v>
      </c>
    </row>
    <row r="36" spans="1:11" ht="14.4" customHeight="1" x14ac:dyDescent="0.3">
      <c r="A36" s="2" t="s">
        <v>39836</v>
      </c>
      <c r="B36" s="2" t="s">
        <v>39837</v>
      </c>
      <c r="C36" s="2" t="s">
        <v>39838</v>
      </c>
      <c r="D36" s="2" t="s">
        <v>39756</v>
      </c>
      <c r="E36" s="2" t="s">
        <v>39839</v>
      </c>
      <c r="F36" t="str">
        <f t="shared" si="0"/>
        <v/>
      </c>
      <c r="I36" t="s">
        <v>13568</v>
      </c>
      <c r="K36">
        <v>1</v>
      </c>
    </row>
    <row r="37" spans="1:11" ht="14.4" customHeight="1" x14ac:dyDescent="0.3">
      <c r="A37" s="2" t="s">
        <v>5016</v>
      </c>
      <c r="B37" s="2" t="s">
        <v>39840</v>
      </c>
      <c r="C37" s="2" t="s">
        <v>39841</v>
      </c>
      <c r="D37" s="2" t="s">
        <v>39756</v>
      </c>
      <c r="E37" s="2" t="s">
        <v>39842</v>
      </c>
      <c r="F37" t="str">
        <f t="shared" ref="F37:F70" si="1">IF(COUNTIF(H37:J37,"used")&gt;0,"y","")</f>
        <v/>
      </c>
      <c r="I37" t="s">
        <v>13568</v>
      </c>
      <c r="K37">
        <v>1</v>
      </c>
    </row>
    <row r="38" spans="1:11" ht="14.4" customHeight="1" x14ac:dyDescent="0.3">
      <c r="A38" s="2" t="s">
        <v>39843</v>
      </c>
      <c r="B38" s="2" t="s">
        <v>39844</v>
      </c>
      <c r="C38" s="2" t="s">
        <v>39845</v>
      </c>
      <c r="D38" s="2" t="s">
        <v>39756</v>
      </c>
      <c r="E38" s="2" t="s">
        <v>39846</v>
      </c>
      <c r="F38" t="str">
        <f t="shared" si="1"/>
        <v/>
      </c>
      <c r="I38" t="s">
        <v>13568</v>
      </c>
      <c r="K38">
        <v>1</v>
      </c>
    </row>
    <row r="39" spans="1:11" ht="14.4" customHeight="1" x14ac:dyDescent="0.3">
      <c r="A39" s="2" t="s">
        <v>39847</v>
      </c>
      <c r="B39" s="2" t="s">
        <v>39848</v>
      </c>
      <c r="C39" s="2" t="s">
        <v>39849</v>
      </c>
      <c r="D39" s="2" t="s">
        <v>39756</v>
      </c>
      <c r="E39" s="2" t="s">
        <v>39850</v>
      </c>
      <c r="F39" t="str">
        <f t="shared" si="1"/>
        <v/>
      </c>
      <c r="I39" t="s">
        <v>13568</v>
      </c>
      <c r="K39">
        <v>1</v>
      </c>
    </row>
    <row r="40" spans="1:11" ht="14.4" customHeight="1" x14ac:dyDescent="0.3">
      <c r="A40" s="2" t="s">
        <v>39851</v>
      </c>
      <c r="B40" s="2" t="s">
        <v>39852</v>
      </c>
      <c r="C40" s="2" t="s">
        <v>39853</v>
      </c>
      <c r="D40" s="2" t="s">
        <v>39756</v>
      </c>
      <c r="E40" s="2" t="s">
        <v>28341</v>
      </c>
      <c r="F40" t="str">
        <f t="shared" si="1"/>
        <v/>
      </c>
      <c r="I40" t="s">
        <v>13568</v>
      </c>
      <c r="K40">
        <v>1</v>
      </c>
    </row>
    <row r="41" spans="1:11" ht="14.4" customHeight="1" x14ac:dyDescent="0.3">
      <c r="A41" s="2" t="s">
        <v>39854</v>
      </c>
      <c r="B41" s="2" t="s">
        <v>39855</v>
      </c>
      <c r="C41" s="2" t="s">
        <v>39856</v>
      </c>
      <c r="D41" s="2" t="s">
        <v>39756</v>
      </c>
      <c r="E41" s="2" t="s">
        <v>28341</v>
      </c>
      <c r="F41" t="str">
        <f t="shared" si="1"/>
        <v/>
      </c>
      <c r="I41" t="s">
        <v>13568</v>
      </c>
      <c r="K41">
        <v>1</v>
      </c>
    </row>
    <row r="42" spans="1:11" ht="14.4" customHeight="1" x14ac:dyDescent="0.3">
      <c r="A42" s="2" t="s">
        <v>10564</v>
      </c>
      <c r="B42" s="2" t="s">
        <v>10565</v>
      </c>
      <c r="C42" s="2" t="s">
        <v>10566</v>
      </c>
      <c r="D42" s="2" t="s">
        <v>22259</v>
      </c>
      <c r="E42" s="2" t="s">
        <v>28341</v>
      </c>
      <c r="F42" t="str">
        <f t="shared" si="1"/>
        <v/>
      </c>
      <c r="I42" t="s">
        <v>13568</v>
      </c>
      <c r="K42">
        <v>2</v>
      </c>
    </row>
    <row r="43" spans="1:11" ht="14.4" customHeight="1" x14ac:dyDescent="0.3">
      <c r="A43" s="2" t="s">
        <v>10567</v>
      </c>
      <c r="B43" s="2" t="s">
        <v>10568</v>
      </c>
      <c r="C43" s="2" t="s">
        <v>10569</v>
      </c>
      <c r="D43" s="2" t="s">
        <v>22259</v>
      </c>
      <c r="E43" s="2" t="s">
        <v>28341</v>
      </c>
      <c r="F43" t="str">
        <f t="shared" si="1"/>
        <v/>
      </c>
      <c r="I43" t="s">
        <v>13568</v>
      </c>
      <c r="K43">
        <v>2</v>
      </c>
    </row>
    <row r="44" spans="1:11" ht="14.4" customHeight="1" x14ac:dyDescent="0.3">
      <c r="A44" s="2" t="s">
        <v>10570</v>
      </c>
      <c r="B44" s="2" t="s">
        <v>10571</v>
      </c>
      <c r="C44" s="2" t="s">
        <v>10572</v>
      </c>
      <c r="D44" s="2" t="s">
        <v>22259</v>
      </c>
      <c r="E44" s="2" t="s">
        <v>28341</v>
      </c>
      <c r="F44" t="str">
        <f t="shared" si="1"/>
        <v/>
      </c>
      <c r="I44" t="s">
        <v>13568</v>
      </c>
      <c r="K44">
        <v>2</v>
      </c>
    </row>
    <row r="45" spans="1:11" ht="14.4" customHeight="1" x14ac:dyDescent="0.3">
      <c r="A45" s="2" t="s">
        <v>10573</v>
      </c>
      <c r="B45" s="2" t="s">
        <v>10574</v>
      </c>
      <c r="C45" s="2" t="s">
        <v>10575</v>
      </c>
      <c r="D45" s="2" t="s">
        <v>22259</v>
      </c>
      <c r="E45" s="2" t="s">
        <v>22259</v>
      </c>
      <c r="F45" t="str">
        <f t="shared" si="1"/>
        <v>y</v>
      </c>
      <c r="I45" t="s">
        <v>13616</v>
      </c>
      <c r="K45">
        <v>2</v>
      </c>
    </row>
    <row r="46" spans="1:11" ht="14.4" customHeight="1" x14ac:dyDescent="0.3">
      <c r="A46" s="2" t="s">
        <v>10576</v>
      </c>
      <c r="B46" s="2" t="s">
        <v>10577</v>
      </c>
      <c r="C46" s="2" t="s">
        <v>10578</v>
      </c>
      <c r="D46" s="2" t="s">
        <v>22259</v>
      </c>
      <c r="E46" s="2" t="s">
        <v>22259</v>
      </c>
      <c r="F46" t="str">
        <f t="shared" si="1"/>
        <v>y</v>
      </c>
      <c r="I46" t="s">
        <v>13616</v>
      </c>
      <c r="K46">
        <v>2</v>
      </c>
    </row>
    <row r="47" spans="1:11" ht="14.4" customHeight="1" x14ac:dyDescent="0.3">
      <c r="A47" s="2" t="s">
        <v>10579</v>
      </c>
      <c r="B47" s="2" t="s">
        <v>10580</v>
      </c>
      <c r="C47" s="2" t="s">
        <v>10581</v>
      </c>
      <c r="D47" s="2" t="s">
        <v>22259</v>
      </c>
      <c r="E47" s="2" t="s">
        <v>22259</v>
      </c>
      <c r="F47" t="str">
        <f t="shared" si="1"/>
        <v/>
      </c>
      <c r="I47" t="s">
        <v>13568</v>
      </c>
      <c r="K47">
        <v>2</v>
      </c>
    </row>
    <row r="48" spans="1:11" ht="14.4" customHeight="1" x14ac:dyDescent="0.3">
      <c r="A48" s="2" t="s">
        <v>10582</v>
      </c>
      <c r="B48" s="2" t="s">
        <v>10580</v>
      </c>
      <c r="C48" s="2" t="s">
        <v>10581</v>
      </c>
      <c r="D48" s="2" t="s">
        <v>22259</v>
      </c>
      <c r="E48" s="2" t="s">
        <v>22259</v>
      </c>
      <c r="F48" t="str">
        <f t="shared" si="1"/>
        <v/>
      </c>
      <c r="I48" t="s">
        <v>13568</v>
      </c>
      <c r="K48">
        <v>2</v>
      </c>
    </row>
    <row r="49" spans="1:11" ht="14.4" customHeight="1" x14ac:dyDescent="0.3">
      <c r="A49" s="2" t="s">
        <v>39857</v>
      </c>
      <c r="B49" s="2" t="s">
        <v>39858</v>
      </c>
      <c r="C49" s="2" t="s">
        <v>39859</v>
      </c>
      <c r="D49" s="2" t="s">
        <v>39756</v>
      </c>
      <c r="E49" s="2" t="s">
        <v>39860</v>
      </c>
      <c r="F49" t="str">
        <f t="shared" si="1"/>
        <v>y</v>
      </c>
      <c r="I49" t="s">
        <v>13616</v>
      </c>
      <c r="K49">
        <v>1</v>
      </c>
    </row>
    <row r="50" spans="1:11" ht="14.4" customHeight="1" x14ac:dyDescent="0.3">
      <c r="A50" s="2" t="s">
        <v>39861</v>
      </c>
      <c r="B50" s="2" t="s">
        <v>17317</v>
      </c>
      <c r="C50" s="2" t="s">
        <v>39862</v>
      </c>
      <c r="D50" s="2" t="s">
        <v>39756</v>
      </c>
      <c r="E50" s="2" t="s">
        <v>39863</v>
      </c>
      <c r="F50" t="str">
        <f t="shared" si="1"/>
        <v>y</v>
      </c>
      <c r="I50" t="s">
        <v>13616</v>
      </c>
      <c r="K50">
        <v>1</v>
      </c>
    </row>
    <row r="51" spans="1:11" ht="14.4" customHeight="1" x14ac:dyDescent="0.3">
      <c r="A51" s="2" t="s">
        <v>20064</v>
      </c>
      <c r="B51" s="2" t="s">
        <v>39864</v>
      </c>
      <c r="C51" s="2" t="s">
        <v>39865</v>
      </c>
      <c r="D51" s="2" t="s">
        <v>39756</v>
      </c>
      <c r="E51" s="2" t="s">
        <v>39866</v>
      </c>
      <c r="F51" t="str">
        <f t="shared" si="1"/>
        <v/>
      </c>
      <c r="I51" t="s">
        <v>13568</v>
      </c>
      <c r="K51">
        <v>1</v>
      </c>
    </row>
    <row r="52" spans="1:11" ht="14.4" customHeight="1" x14ac:dyDescent="0.3">
      <c r="A52" s="2" t="s">
        <v>39867</v>
      </c>
      <c r="B52" s="2" t="s">
        <v>39868</v>
      </c>
      <c r="C52" s="2" t="s">
        <v>39869</v>
      </c>
      <c r="D52" s="2" t="s">
        <v>39756</v>
      </c>
      <c r="E52" s="2" t="s">
        <v>39870</v>
      </c>
      <c r="F52" t="str">
        <f t="shared" si="1"/>
        <v/>
      </c>
      <c r="I52" t="s">
        <v>13568</v>
      </c>
      <c r="K52">
        <v>1</v>
      </c>
    </row>
    <row r="53" spans="1:11" ht="14.4" customHeight="1" x14ac:dyDescent="0.3">
      <c r="A53" s="2" t="s">
        <v>10583</v>
      </c>
      <c r="B53" s="2" t="s">
        <v>8851</v>
      </c>
      <c r="C53" s="2" t="s">
        <v>10584</v>
      </c>
      <c r="D53" s="2" t="s">
        <v>22259</v>
      </c>
      <c r="E53" s="2" t="s">
        <v>39871</v>
      </c>
      <c r="F53" t="str">
        <f t="shared" si="1"/>
        <v>y</v>
      </c>
      <c r="I53" t="s">
        <v>13616</v>
      </c>
      <c r="K53">
        <v>2</v>
      </c>
    </row>
    <row r="54" spans="1:11" ht="14.4" customHeight="1" x14ac:dyDescent="0.3">
      <c r="A54" s="2" t="s">
        <v>10585</v>
      </c>
      <c r="B54" s="2" t="s">
        <v>10586</v>
      </c>
      <c r="C54" s="2" t="s">
        <v>10587</v>
      </c>
      <c r="D54" s="2" t="s">
        <v>22259</v>
      </c>
      <c r="E54" s="2" t="s">
        <v>39872</v>
      </c>
      <c r="F54" t="str">
        <f t="shared" si="1"/>
        <v>y</v>
      </c>
      <c r="I54" t="s">
        <v>13616</v>
      </c>
      <c r="K54">
        <v>2</v>
      </c>
    </row>
    <row r="55" spans="1:11" ht="14.4" customHeight="1" x14ac:dyDescent="0.3">
      <c r="A55" s="2" t="s">
        <v>10588</v>
      </c>
      <c r="B55" s="2" t="s">
        <v>8851</v>
      </c>
      <c r="C55" s="2" t="s">
        <v>10589</v>
      </c>
      <c r="D55" s="2" t="s">
        <v>22259</v>
      </c>
      <c r="E55" s="2" t="s">
        <v>39873</v>
      </c>
      <c r="F55" t="str">
        <f t="shared" si="1"/>
        <v>y</v>
      </c>
      <c r="I55" t="s">
        <v>13616</v>
      </c>
      <c r="K55">
        <v>2</v>
      </c>
    </row>
    <row r="56" spans="1:11" ht="14.4" customHeight="1" x14ac:dyDescent="0.3">
      <c r="A56" s="2" t="s">
        <v>10590</v>
      </c>
      <c r="B56" s="2" t="s">
        <v>10586</v>
      </c>
      <c r="C56" s="2" t="s">
        <v>10591</v>
      </c>
      <c r="D56" s="2" t="s">
        <v>22259</v>
      </c>
      <c r="E56" s="2" t="s">
        <v>39874</v>
      </c>
      <c r="F56" t="str">
        <f t="shared" si="1"/>
        <v>y</v>
      </c>
      <c r="I56" t="s">
        <v>13616</v>
      </c>
      <c r="K56">
        <v>2</v>
      </c>
    </row>
    <row r="57" spans="1:11" ht="14.4" customHeight="1" x14ac:dyDescent="0.3">
      <c r="A57" s="2" t="s">
        <v>39875</v>
      </c>
      <c r="B57" s="2" t="s">
        <v>39876</v>
      </c>
      <c r="C57" s="2" t="s">
        <v>39877</v>
      </c>
      <c r="D57" s="2" t="s">
        <v>39756</v>
      </c>
      <c r="E57" s="2" t="s">
        <v>39878</v>
      </c>
      <c r="F57" t="str">
        <f t="shared" si="1"/>
        <v>y</v>
      </c>
      <c r="I57" t="s">
        <v>13616</v>
      </c>
      <c r="K57">
        <v>1</v>
      </c>
    </row>
    <row r="58" spans="1:11" ht="14.4" customHeight="1" x14ac:dyDescent="0.3">
      <c r="A58" s="2" t="s">
        <v>39879</v>
      </c>
      <c r="B58" s="2" t="s">
        <v>39880</v>
      </c>
      <c r="C58" s="2" t="s">
        <v>39881</v>
      </c>
      <c r="D58" s="2" t="s">
        <v>39756</v>
      </c>
      <c r="E58" s="2" t="s">
        <v>28341</v>
      </c>
      <c r="F58" t="str">
        <f t="shared" si="1"/>
        <v>y</v>
      </c>
      <c r="I58" t="s">
        <v>13616</v>
      </c>
      <c r="K58">
        <v>1</v>
      </c>
    </row>
    <row r="59" spans="1:11" ht="14.4" customHeight="1" x14ac:dyDescent="0.3">
      <c r="A59" s="2" t="s">
        <v>4628</v>
      </c>
      <c r="B59" s="2" t="s">
        <v>8537</v>
      </c>
      <c r="C59" s="2" t="s">
        <v>39882</v>
      </c>
      <c r="D59" s="2" t="s">
        <v>39756</v>
      </c>
      <c r="E59" s="2" t="s">
        <v>39883</v>
      </c>
      <c r="F59" t="str">
        <f t="shared" si="1"/>
        <v/>
      </c>
      <c r="I59" t="s">
        <v>13568</v>
      </c>
      <c r="K59">
        <v>1</v>
      </c>
    </row>
    <row r="60" spans="1:11" ht="14.4" customHeight="1" x14ac:dyDescent="0.3">
      <c r="A60" s="2" t="s">
        <v>4631</v>
      </c>
      <c r="B60" s="2" t="s">
        <v>39884</v>
      </c>
      <c r="C60" s="2" t="s">
        <v>39885</v>
      </c>
      <c r="D60" s="2" t="s">
        <v>39756</v>
      </c>
      <c r="E60" s="2" t="s">
        <v>39768</v>
      </c>
      <c r="F60" t="str">
        <f t="shared" si="1"/>
        <v/>
      </c>
      <c r="I60" t="s">
        <v>13568</v>
      </c>
      <c r="K60">
        <v>1</v>
      </c>
    </row>
    <row r="61" spans="1:11" ht="14.4" customHeight="1" x14ac:dyDescent="0.3">
      <c r="A61" s="2" t="s">
        <v>4633</v>
      </c>
      <c r="B61" s="2" t="s">
        <v>8540</v>
      </c>
      <c r="C61" s="2" t="s">
        <v>39886</v>
      </c>
      <c r="D61" s="2" t="s">
        <v>39756</v>
      </c>
      <c r="E61" s="2" t="s">
        <v>39887</v>
      </c>
      <c r="F61" t="str">
        <f t="shared" si="1"/>
        <v/>
      </c>
      <c r="I61" t="s">
        <v>13568</v>
      </c>
      <c r="K61">
        <v>1</v>
      </c>
    </row>
    <row r="62" spans="1:11" ht="14.4" customHeight="1" x14ac:dyDescent="0.3">
      <c r="A62" s="2" t="s">
        <v>4188</v>
      </c>
      <c r="B62" s="2" t="s">
        <v>5946</v>
      </c>
      <c r="C62" s="2" t="s">
        <v>10592</v>
      </c>
      <c r="D62" s="2" t="s">
        <v>22259</v>
      </c>
      <c r="E62" s="2" t="s">
        <v>39888</v>
      </c>
      <c r="F62" t="str">
        <f t="shared" si="1"/>
        <v/>
      </c>
      <c r="I62" t="s">
        <v>13568</v>
      </c>
      <c r="K62">
        <v>2</v>
      </c>
    </row>
    <row r="63" spans="1:11" ht="14.4" customHeight="1" x14ac:dyDescent="0.3">
      <c r="A63" s="2" t="s">
        <v>4641</v>
      </c>
      <c r="B63" s="2" t="s">
        <v>4487</v>
      </c>
      <c r="C63" s="2" t="s">
        <v>39889</v>
      </c>
      <c r="D63" s="2" t="s">
        <v>39756</v>
      </c>
      <c r="E63" s="2" t="s">
        <v>39890</v>
      </c>
      <c r="F63" t="str">
        <f t="shared" si="1"/>
        <v/>
      </c>
      <c r="I63" t="s">
        <v>13568</v>
      </c>
      <c r="K63">
        <v>1</v>
      </c>
    </row>
    <row r="64" spans="1:11" ht="14.4" customHeight="1" x14ac:dyDescent="0.3">
      <c r="A64" s="2" t="s">
        <v>10593</v>
      </c>
      <c r="B64" s="2" t="s">
        <v>7848</v>
      </c>
      <c r="C64" s="2" t="s">
        <v>10594</v>
      </c>
      <c r="D64" s="2" t="s">
        <v>22259</v>
      </c>
      <c r="E64" s="2" t="s">
        <v>39891</v>
      </c>
      <c r="F64" t="str">
        <f t="shared" si="1"/>
        <v/>
      </c>
      <c r="I64" t="s">
        <v>13568</v>
      </c>
      <c r="K64">
        <v>2</v>
      </c>
    </row>
    <row r="65" spans="1:11" ht="14.4" customHeight="1" x14ac:dyDescent="0.3">
      <c r="A65" s="2" t="s">
        <v>17971</v>
      </c>
      <c r="B65" s="2" t="s">
        <v>6636</v>
      </c>
      <c r="C65" s="2" t="s">
        <v>39892</v>
      </c>
      <c r="D65" s="2" t="s">
        <v>39756</v>
      </c>
      <c r="E65" s="2" t="s">
        <v>39893</v>
      </c>
      <c r="F65" t="str">
        <f t="shared" si="1"/>
        <v/>
      </c>
      <c r="I65" t="s">
        <v>13568</v>
      </c>
      <c r="K65">
        <v>1</v>
      </c>
    </row>
    <row r="66" spans="1:11" ht="14.4" customHeight="1" x14ac:dyDescent="0.3">
      <c r="A66" s="2" t="s">
        <v>39894</v>
      </c>
      <c r="B66" s="2" t="s">
        <v>5946</v>
      </c>
      <c r="C66" s="2" t="s">
        <v>39895</v>
      </c>
      <c r="D66" s="2" t="s">
        <v>39756</v>
      </c>
      <c r="E66" s="2" t="s">
        <v>39896</v>
      </c>
      <c r="F66" t="str">
        <f t="shared" si="1"/>
        <v/>
      </c>
      <c r="I66" t="s">
        <v>13568</v>
      </c>
      <c r="K66">
        <v>1</v>
      </c>
    </row>
    <row r="67" spans="1:11" ht="14.4" customHeight="1" x14ac:dyDescent="0.3">
      <c r="A67" s="2" t="s">
        <v>39897</v>
      </c>
      <c r="B67" s="2" t="s">
        <v>5946</v>
      </c>
      <c r="C67" s="2" t="s">
        <v>39898</v>
      </c>
      <c r="D67" s="2" t="s">
        <v>39756</v>
      </c>
      <c r="E67" s="2" t="s">
        <v>39899</v>
      </c>
      <c r="F67" t="str">
        <f t="shared" si="1"/>
        <v/>
      </c>
      <c r="I67" t="s">
        <v>13568</v>
      </c>
      <c r="K67">
        <v>1</v>
      </c>
    </row>
    <row r="68" spans="1:11" ht="14.4" customHeight="1" x14ac:dyDescent="0.3">
      <c r="A68" s="2" t="s">
        <v>18046</v>
      </c>
      <c r="B68" s="2" t="s">
        <v>6175</v>
      </c>
      <c r="C68" s="2" t="s">
        <v>39900</v>
      </c>
      <c r="D68" s="2" t="s">
        <v>39756</v>
      </c>
      <c r="E68" s="2" t="s">
        <v>39901</v>
      </c>
      <c r="F68" t="str">
        <f t="shared" si="1"/>
        <v/>
      </c>
      <c r="I68" t="s">
        <v>13568</v>
      </c>
      <c r="K68">
        <v>1</v>
      </c>
    </row>
    <row r="69" spans="1:11" ht="14.4" customHeight="1" x14ac:dyDescent="0.3">
      <c r="A69" s="2" t="s">
        <v>39902</v>
      </c>
      <c r="B69" s="2" t="s">
        <v>21256</v>
      </c>
      <c r="C69" s="2" t="s">
        <v>39903</v>
      </c>
      <c r="D69" s="2" t="s">
        <v>39756</v>
      </c>
      <c r="E69" s="2" t="s">
        <v>39904</v>
      </c>
      <c r="F69" t="str">
        <f t="shared" si="1"/>
        <v/>
      </c>
      <c r="I69" t="s">
        <v>13568</v>
      </c>
      <c r="K69">
        <v>1</v>
      </c>
    </row>
    <row r="70" spans="1:11" ht="14.4" customHeight="1" x14ac:dyDescent="0.3">
      <c r="A70" s="2" t="s">
        <v>39905</v>
      </c>
      <c r="B70" s="2" t="s">
        <v>12514</v>
      </c>
      <c r="C70" s="2" t="s">
        <v>39906</v>
      </c>
      <c r="D70" s="2" t="s">
        <v>39756</v>
      </c>
      <c r="E70" s="2" t="s">
        <v>39907</v>
      </c>
      <c r="F70" t="str">
        <f t="shared" si="1"/>
        <v/>
      </c>
      <c r="I70" t="s">
        <v>13568</v>
      </c>
      <c r="K70">
        <v>1</v>
      </c>
    </row>
  </sheetData>
  <hyperlinks>
    <hyperlink ref="D1" location="'Dashboard'!A1" display="&lt;-- go to dashboard" xr:uid="{C91D553D-B7C6-43E0-A973-37D0FC43A05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06B9E-E6BF-4C80-B8C1-66BD21D73E97}">
  <sheetPr codeName="Sheet1"/>
  <dimension ref="A1:K301"/>
  <sheetViews>
    <sheetView zoomScaleNormal="100" workbookViewId="0">
      <selection activeCell="D16" sqref="D16"/>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s="38"/>
      <c r="C1" s="1"/>
      <c r="D1" s="17" t="s">
        <v>13548</v>
      </c>
      <c r="E1" s="10" t="s">
        <v>39908</v>
      </c>
      <c r="F1" s="1"/>
      <c r="G1" s="5" t="s">
        <v>2</v>
      </c>
      <c r="H1" s="5">
        <f>COUNTIF(H5:H1048576,"&lt;&gt;" ) - COUNTIF(H5:H1048576,"*NP*")</f>
        <v>0</v>
      </c>
      <c r="I1" s="5">
        <f>COUNTIF(I5:I1048576,"&lt;&gt;" ) - COUNTIF(I5:I1048576,"*NP*")</f>
        <v>297</v>
      </c>
      <c r="J1" s="5">
        <f>COUNTIF(J5:J1048576,"&lt;&gt;" ) - COUNTIF(J5:J1048576,"*NP*")</f>
        <v>0</v>
      </c>
    </row>
    <row r="2" spans="1:11" ht="14.4" customHeight="1" x14ac:dyDescent="0.3">
      <c r="A2" s="35" t="s">
        <v>13550</v>
      </c>
      <c r="B2" t="s">
        <v>2031</v>
      </c>
      <c r="C2" s="1"/>
      <c r="D2" s="1"/>
      <c r="E2" s="1"/>
      <c r="F2" s="1"/>
      <c r="G2" s="5" t="s">
        <v>13552</v>
      </c>
      <c r="H2" s="16">
        <f>IF(H1=0,0,COUNTIF(H5:H1048576,"used")/H1)</f>
        <v>0</v>
      </c>
      <c r="I2" s="16">
        <f>IF(I1=0,0,COUNTIF(I5:I1048576,"used")/I1)</f>
        <v>0</v>
      </c>
      <c r="J2" s="45">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10" t="s">
        <v>4631</v>
      </c>
      <c r="B5" s="10" t="s">
        <v>4599</v>
      </c>
      <c r="C5" s="10" t="s">
        <v>39909</v>
      </c>
      <c r="D5" s="2" t="s">
        <v>39910</v>
      </c>
      <c r="E5" s="10" t="s">
        <v>39911</v>
      </c>
      <c r="F5" t="str">
        <f t="shared" ref="F5:F68" si="0">IF(COUNTIF(H5:J5,"used")&gt;0,"y","")</f>
        <v/>
      </c>
      <c r="I5" t="s">
        <v>13568</v>
      </c>
      <c r="K5">
        <v>76</v>
      </c>
    </row>
    <row r="6" spans="1:11" ht="14.4" customHeight="1" x14ac:dyDescent="0.3">
      <c r="A6" s="10" t="s">
        <v>4633</v>
      </c>
      <c r="B6" s="10" t="s">
        <v>4603</v>
      </c>
      <c r="C6" s="10" t="s">
        <v>39912</v>
      </c>
      <c r="D6" s="10" t="s">
        <v>39913</v>
      </c>
      <c r="E6" s="10" t="s">
        <v>39914</v>
      </c>
      <c r="F6" t="str">
        <f t="shared" si="0"/>
        <v/>
      </c>
      <c r="I6" t="s">
        <v>13568</v>
      </c>
      <c r="K6">
        <v>21</v>
      </c>
    </row>
    <row r="7" spans="1:11" ht="14.4" customHeight="1" x14ac:dyDescent="0.3">
      <c r="A7" s="10" t="s">
        <v>4635</v>
      </c>
      <c r="B7" s="10" t="s">
        <v>2082</v>
      </c>
      <c r="C7" s="10" t="s">
        <v>39915</v>
      </c>
      <c r="D7" s="10" t="s">
        <v>39916</v>
      </c>
      <c r="E7" s="10" t="s">
        <v>39917</v>
      </c>
      <c r="F7" t="str">
        <f t="shared" si="0"/>
        <v/>
      </c>
      <c r="I7" t="s">
        <v>13568</v>
      </c>
      <c r="K7">
        <v>16</v>
      </c>
    </row>
    <row r="8" spans="1:11" ht="14.4" customHeight="1" x14ac:dyDescent="0.3">
      <c r="A8" s="10" t="s">
        <v>4637</v>
      </c>
      <c r="B8" s="10" t="s">
        <v>2079</v>
      </c>
      <c r="C8" s="10" t="s">
        <v>39918</v>
      </c>
      <c r="D8" s="10" t="s">
        <v>39916</v>
      </c>
      <c r="E8" s="10" t="s">
        <v>39919</v>
      </c>
      <c r="F8" t="str">
        <f t="shared" si="0"/>
        <v/>
      </c>
      <c r="I8" t="s">
        <v>13568</v>
      </c>
      <c r="K8">
        <v>16</v>
      </c>
    </row>
    <row r="9" spans="1:11" ht="14.4" customHeight="1" x14ac:dyDescent="0.3">
      <c r="A9" s="10" t="s">
        <v>4639</v>
      </c>
      <c r="B9" s="10" t="s">
        <v>10990</v>
      </c>
      <c r="C9" s="10" t="s">
        <v>39920</v>
      </c>
      <c r="D9" s="10" t="s">
        <v>39921</v>
      </c>
      <c r="E9" s="10" t="s">
        <v>39922</v>
      </c>
      <c r="F9" t="str">
        <f t="shared" si="0"/>
        <v/>
      </c>
      <c r="I9" t="s">
        <v>13568</v>
      </c>
      <c r="K9">
        <v>17</v>
      </c>
    </row>
    <row r="10" spans="1:11" ht="14.4" customHeight="1" x14ac:dyDescent="0.3">
      <c r="A10" s="10" t="s">
        <v>4641</v>
      </c>
      <c r="B10" s="10" t="s">
        <v>39923</v>
      </c>
      <c r="C10" s="10" t="s">
        <v>39924</v>
      </c>
      <c r="D10" s="10" t="s">
        <v>39925</v>
      </c>
      <c r="E10" s="10" t="s">
        <v>39926</v>
      </c>
      <c r="F10" t="str">
        <f t="shared" si="0"/>
        <v/>
      </c>
      <c r="I10" t="s">
        <v>13568</v>
      </c>
      <c r="K10">
        <v>19</v>
      </c>
    </row>
    <row r="11" spans="1:11" ht="14.4" customHeight="1" x14ac:dyDescent="0.3">
      <c r="A11" s="10" t="s">
        <v>4643</v>
      </c>
      <c r="B11" s="10" t="s">
        <v>39927</v>
      </c>
      <c r="C11" s="10" t="s">
        <v>39928</v>
      </c>
      <c r="D11" s="10" t="s">
        <v>39929</v>
      </c>
      <c r="E11" s="10" t="s">
        <v>39930</v>
      </c>
      <c r="F11" t="str">
        <f t="shared" si="0"/>
        <v/>
      </c>
      <c r="I11" t="s">
        <v>13568</v>
      </c>
      <c r="K11">
        <v>20</v>
      </c>
    </row>
    <row r="12" spans="1:11" ht="14.4" customHeight="1" x14ac:dyDescent="0.3">
      <c r="A12" s="10" t="s">
        <v>4645</v>
      </c>
      <c r="B12" s="10" t="s">
        <v>39931</v>
      </c>
      <c r="C12" s="10" t="s">
        <v>39932</v>
      </c>
      <c r="D12" s="10" t="s">
        <v>39933</v>
      </c>
      <c r="E12" s="10" t="s">
        <v>39934</v>
      </c>
      <c r="F12" t="str">
        <f t="shared" si="0"/>
        <v/>
      </c>
      <c r="I12" t="s">
        <v>13568</v>
      </c>
      <c r="K12">
        <v>9</v>
      </c>
    </row>
    <row r="13" spans="1:11" ht="14.4" customHeight="1" x14ac:dyDescent="0.3">
      <c r="A13" s="10" t="s">
        <v>39894</v>
      </c>
      <c r="B13" s="10" t="s">
        <v>39927</v>
      </c>
      <c r="C13" s="10" t="s">
        <v>39935</v>
      </c>
      <c r="D13" s="10" t="s">
        <v>39933</v>
      </c>
      <c r="E13" s="10" t="s">
        <v>10890</v>
      </c>
      <c r="F13" t="str">
        <f t="shared" si="0"/>
        <v/>
      </c>
      <c r="I13" t="s">
        <v>13568</v>
      </c>
      <c r="K13">
        <v>9</v>
      </c>
    </row>
    <row r="14" spans="1:11" ht="14.4" customHeight="1" x14ac:dyDescent="0.3">
      <c r="A14" s="10" t="s">
        <v>39897</v>
      </c>
      <c r="B14" s="10" t="s">
        <v>39931</v>
      </c>
      <c r="C14" s="10" t="s">
        <v>39936</v>
      </c>
      <c r="D14" s="10" t="s">
        <v>39933</v>
      </c>
      <c r="E14" s="10" t="s">
        <v>10890</v>
      </c>
      <c r="F14" t="str">
        <f t="shared" si="0"/>
        <v/>
      </c>
      <c r="I14" t="s">
        <v>13568</v>
      </c>
      <c r="K14">
        <v>9</v>
      </c>
    </row>
    <row r="15" spans="1:11" ht="14.4" customHeight="1" x14ac:dyDescent="0.3">
      <c r="A15" s="10" t="s">
        <v>39758</v>
      </c>
      <c r="B15" s="10" t="s">
        <v>6172</v>
      </c>
      <c r="C15" s="10" t="s">
        <v>39937</v>
      </c>
      <c r="D15" s="10" t="s">
        <v>39938</v>
      </c>
      <c r="E15" s="10" t="s">
        <v>39939</v>
      </c>
      <c r="F15" t="str">
        <f t="shared" si="0"/>
        <v/>
      </c>
      <c r="I15" t="s">
        <v>13568</v>
      </c>
      <c r="K15">
        <v>23</v>
      </c>
    </row>
    <row r="16" spans="1:11" ht="14.4" customHeight="1" x14ac:dyDescent="0.3">
      <c r="A16" s="10" t="s">
        <v>39764</v>
      </c>
      <c r="B16" s="10" t="s">
        <v>39940</v>
      </c>
      <c r="C16" s="10" t="s">
        <v>39941</v>
      </c>
      <c r="D16" s="10" t="s">
        <v>39942</v>
      </c>
      <c r="E16" s="10" t="s">
        <v>39943</v>
      </c>
      <c r="F16" t="str">
        <f t="shared" si="0"/>
        <v/>
      </c>
      <c r="I16" t="s">
        <v>13568</v>
      </c>
      <c r="K16">
        <v>26</v>
      </c>
    </row>
    <row r="17" spans="1:11" ht="14.4" customHeight="1" x14ac:dyDescent="0.3">
      <c r="A17" s="10" t="s">
        <v>4968</v>
      </c>
      <c r="B17" s="10" t="s">
        <v>2225</v>
      </c>
      <c r="C17" s="10" t="s">
        <v>39944</v>
      </c>
      <c r="D17" s="10" t="s">
        <v>39945</v>
      </c>
      <c r="E17" s="10" t="s">
        <v>39946</v>
      </c>
      <c r="F17" t="str">
        <f t="shared" si="0"/>
        <v/>
      </c>
      <c r="I17" t="s">
        <v>13568</v>
      </c>
      <c r="K17">
        <v>27</v>
      </c>
    </row>
    <row r="18" spans="1:11" ht="14.4" customHeight="1" x14ac:dyDescent="0.3">
      <c r="A18" s="10" t="s">
        <v>39947</v>
      </c>
      <c r="B18" s="10" t="s">
        <v>2225</v>
      </c>
      <c r="C18" s="10" t="s">
        <v>39948</v>
      </c>
      <c r="D18" s="10" t="s">
        <v>39949</v>
      </c>
      <c r="E18" s="10" t="s">
        <v>39950</v>
      </c>
      <c r="F18" t="str">
        <f t="shared" si="0"/>
        <v/>
      </c>
      <c r="I18" t="s">
        <v>13568</v>
      </c>
      <c r="K18">
        <v>42</v>
      </c>
    </row>
    <row r="19" spans="1:11" ht="14.4" customHeight="1" x14ac:dyDescent="0.3">
      <c r="A19" s="10" t="s">
        <v>39951</v>
      </c>
      <c r="B19" s="10" t="s">
        <v>2225</v>
      </c>
      <c r="C19" s="10" t="s">
        <v>39952</v>
      </c>
      <c r="D19" s="10" t="s">
        <v>39953</v>
      </c>
      <c r="E19" s="10" t="s">
        <v>39954</v>
      </c>
      <c r="F19" t="str">
        <f t="shared" si="0"/>
        <v/>
      </c>
      <c r="I19" t="s">
        <v>13568</v>
      </c>
      <c r="K19">
        <v>44</v>
      </c>
    </row>
    <row r="20" spans="1:11" ht="14.4" customHeight="1" x14ac:dyDescent="0.3">
      <c r="A20" s="10" t="s">
        <v>39955</v>
      </c>
      <c r="B20" s="10" t="s">
        <v>2225</v>
      </c>
      <c r="C20" s="10" t="s">
        <v>39956</v>
      </c>
      <c r="D20" s="10" t="s">
        <v>39957</v>
      </c>
      <c r="E20" s="10" t="s">
        <v>39946</v>
      </c>
      <c r="F20" t="str">
        <f t="shared" si="0"/>
        <v/>
      </c>
      <c r="I20" t="s">
        <v>13568</v>
      </c>
      <c r="K20">
        <v>48</v>
      </c>
    </row>
    <row r="21" spans="1:11" ht="14.4" customHeight="1" x14ac:dyDescent="0.3">
      <c r="A21" s="10" t="s">
        <v>19963</v>
      </c>
      <c r="B21" s="10" t="s">
        <v>39958</v>
      </c>
      <c r="C21" s="10" t="s">
        <v>39959</v>
      </c>
      <c r="D21" s="10" t="s">
        <v>39960</v>
      </c>
      <c r="E21" s="10" t="s">
        <v>39961</v>
      </c>
      <c r="F21" t="str">
        <f t="shared" si="0"/>
        <v/>
      </c>
      <c r="I21" t="s">
        <v>13568</v>
      </c>
      <c r="K21">
        <v>54</v>
      </c>
    </row>
    <row r="22" spans="1:11" ht="14.4" customHeight="1" x14ac:dyDescent="0.3">
      <c r="A22" s="10" t="s">
        <v>39962</v>
      </c>
      <c r="B22" s="10" t="s">
        <v>39958</v>
      </c>
      <c r="C22" s="10" t="s">
        <v>39963</v>
      </c>
      <c r="D22" s="10" t="s">
        <v>39964</v>
      </c>
      <c r="E22" s="10" t="s">
        <v>39965</v>
      </c>
      <c r="F22" t="str">
        <f t="shared" si="0"/>
        <v/>
      </c>
      <c r="I22" t="s">
        <v>13568</v>
      </c>
      <c r="K22">
        <v>56</v>
      </c>
    </row>
    <row r="23" spans="1:11" ht="14.4" customHeight="1" x14ac:dyDescent="0.3">
      <c r="A23" s="10" t="s">
        <v>39966</v>
      </c>
      <c r="B23" s="10" t="s">
        <v>39958</v>
      </c>
      <c r="C23" s="10" t="s">
        <v>39967</v>
      </c>
      <c r="D23" s="10" t="s">
        <v>39968</v>
      </c>
      <c r="E23" s="10" t="s">
        <v>39969</v>
      </c>
      <c r="F23" t="str">
        <f t="shared" si="0"/>
        <v/>
      </c>
      <c r="I23" t="s">
        <v>13568</v>
      </c>
      <c r="K23">
        <v>4</v>
      </c>
    </row>
    <row r="24" spans="1:11" ht="14.4" customHeight="1" x14ac:dyDescent="0.3">
      <c r="A24" s="10" t="s">
        <v>39970</v>
      </c>
      <c r="B24" s="10" t="s">
        <v>39958</v>
      </c>
      <c r="C24" s="10" t="s">
        <v>39971</v>
      </c>
      <c r="D24" s="10" t="s">
        <v>39972</v>
      </c>
      <c r="E24" s="10" t="s">
        <v>39973</v>
      </c>
      <c r="F24" t="str">
        <f t="shared" si="0"/>
        <v/>
      </c>
      <c r="I24" t="s">
        <v>13568</v>
      </c>
      <c r="K24">
        <v>13</v>
      </c>
    </row>
    <row r="25" spans="1:11" ht="14.4" customHeight="1" x14ac:dyDescent="0.3">
      <c r="A25" s="10" t="s">
        <v>39974</v>
      </c>
      <c r="B25" s="10" t="s">
        <v>39958</v>
      </c>
      <c r="C25" s="10" t="s">
        <v>39975</v>
      </c>
      <c r="D25" s="10" t="s">
        <v>39972</v>
      </c>
      <c r="E25" s="10" t="s">
        <v>39976</v>
      </c>
      <c r="F25" t="str">
        <f t="shared" si="0"/>
        <v/>
      </c>
      <c r="I25" t="s">
        <v>13568</v>
      </c>
      <c r="K25">
        <v>13</v>
      </c>
    </row>
    <row r="26" spans="1:11" ht="14.4" customHeight="1" x14ac:dyDescent="0.3">
      <c r="A26" s="10" t="s">
        <v>39977</v>
      </c>
      <c r="B26" s="10" t="s">
        <v>39958</v>
      </c>
      <c r="C26" s="10" t="s">
        <v>39978</v>
      </c>
      <c r="D26" s="10" t="s">
        <v>39979</v>
      </c>
      <c r="E26" s="10" t="s">
        <v>39980</v>
      </c>
      <c r="F26" t="str">
        <f t="shared" si="0"/>
        <v/>
      </c>
      <c r="I26" t="s">
        <v>13568</v>
      </c>
      <c r="K26">
        <v>18</v>
      </c>
    </row>
    <row r="27" spans="1:11" ht="14.4" customHeight="1" x14ac:dyDescent="0.3">
      <c r="A27" s="10" t="s">
        <v>39981</v>
      </c>
      <c r="B27" s="10" t="s">
        <v>39958</v>
      </c>
      <c r="C27" s="10" t="s">
        <v>39982</v>
      </c>
      <c r="D27" s="10" t="s">
        <v>39983</v>
      </c>
      <c r="E27" s="10" t="s">
        <v>39984</v>
      </c>
      <c r="F27" t="str">
        <f t="shared" si="0"/>
        <v/>
      </c>
      <c r="I27" t="s">
        <v>13568</v>
      </c>
      <c r="K27">
        <v>2</v>
      </c>
    </row>
    <row r="28" spans="1:11" ht="14.4" customHeight="1" x14ac:dyDescent="0.3">
      <c r="A28" s="10" t="s">
        <v>39985</v>
      </c>
      <c r="B28" s="10" t="s">
        <v>39958</v>
      </c>
      <c r="C28" s="10" t="s">
        <v>39986</v>
      </c>
      <c r="D28" s="10" t="s">
        <v>39983</v>
      </c>
      <c r="E28" s="10" t="s">
        <v>39987</v>
      </c>
      <c r="F28" t="str">
        <f t="shared" si="0"/>
        <v/>
      </c>
      <c r="I28" t="s">
        <v>13568</v>
      </c>
      <c r="K28">
        <v>2</v>
      </c>
    </row>
    <row r="29" spans="1:11" ht="14.4" customHeight="1" x14ac:dyDescent="0.3">
      <c r="A29" s="10" t="s">
        <v>39988</v>
      </c>
      <c r="B29" s="10" t="s">
        <v>39958</v>
      </c>
      <c r="C29" s="10" t="s">
        <v>39989</v>
      </c>
      <c r="D29" s="10" t="s">
        <v>39983</v>
      </c>
      <c r="E29" s="10" t="s">
        <v>39990</v>
      </c>
      <c r="F29" t="str">
        <f t="shared" si="0"/>
        <v/>
      </c>
      <c r="I29" t="s">
        <v>13568</v>
      </c>
      <c r="K29">
        <v>2</v>
      </c>
    </row>
    <row r="30" spans="1:11" ht="14.4" customHeight="1" x14ac:dyDescent="0.3">
      <c r="A30" s="10" t="s">
        <v>39991</v>
      </c>
      <c r="B30" s="10" t="s">
        <v>39958</v>
      </c>
      <c r="C30" s="10" t="s">
        <v>39992</v>
      </c>
      <c r="D30" s="10" t="s">
        <v>39968</v>
      </c>
      <c r="E30" s="10" t="s">
        <v>39993</v>
      </c>
      <c r="F30" t="str">
        <f t="shared" si="0"/>
        <v/>
      </c>
      <c r="I30" t="s">
        <v>13568</v>
      </c>
      <c r="K30">
        <v>4</v>
      </c>
    </row>
    <row r="31" spans="1:11" ht="14.4" customHeight="1" x14ac:dyDescent="0.3">
      <c r="A31" s="10" t="s">
        <v>39994</v>
      </c>
      <c r="B31" s="10" t="s">
        <v>39958</v>
      </c>
      <c r="C31" s="10" t="s">
        <v>39992</v>
      </c>
      <c r="D31" s="10" t="s">
        <v>39968</v>
      </c>
      <c r="E31" s="10" t="s">
        <v>39995</v>
      </c>
      <c r="F31" t="str">
        <f t="shared" si="0"/>
        <v/>
      </c>
      <c r="I31" t="s">
        <v>13568</v>
      </c>
      <c r="K31">
        <v>4</v>
      </c>
    </row>
    <row r="32" spans="1:11" ht="14.4" customHeight="1" x14ac:dyDescent="0.3">
      <c r="A32" s="10" t="s">
        <v>39996</v>
      </c>
      <c r="B32" s="10" t="s">
        <v>39958</v>
      </c>
      <c r="C32" s="10" t="s">
        <v>39997</v>
      </c>
      <c r="D32" s="10" t="s">
        <v>39968</v>
      </c>
      <c r="E32" s="10" t="s">
        <v>39998</v>
      </c>
      <c r="F32" t="str">
        <f t="shared" si="0"/>
        <v/>
      </c>
      <c r="I32" t="s">
        <v>13568</v>
      </c>
      <c r="K32">
        <v>4</v>
      </c>
    </row>
    <row r="33" spans="1:11" ht="14.4" customHeight="1" x14ac:dyDescent="0.3">
      <c r="A33" s="10" t="s">
        <v>39999</v>
      </c>
      <c r="B33" s="10" t="s">
        <v>39958</v>
      </c>
      <c r="C33" s="10" t="s">
        <v>40000</v>
      </c>
      <c r="D33" s="10" t="s">
        <v>39968</v>
      </c>
      <c r="E33" s="10" t="s">
        <v>40001</v>
      </c>
      <c r="F33" t="str">
        <f t="shared" si="0"/>
        <v/>
      </c>
      <c r="I33" t="s">
        <v>13568</v>
      </c>
      <c r="K33">
        <v>4</v>
      </c>
    </row>
    <row r="34" spans="1:11" ht="14.4" customHeight="1" x14ac:dyDescent="0.3">
      <c r="A34" s="10" t="s">
        <v>40002</v>
      </c>
      <c r="B34" s="10" t="s">
        <v>39958</v>
      </c>
      <c r="C34" s="10" t="s">
        <v>40003</v>
      </c>
      <c r="D34" s="10" t="s">
        <v>39968</v>
      </c>
      <c r="E34" s="10" t="s">
        <v>40004</v>
      </c>
      <c r="F34" t="str">
        <f t="shared" si="0"/>
        <v/>
      </c>
      <c r="I34" t="s">
        <v>13568</v>
      </c>
      <c r="K34">
        <v>4</v>
      </c>
    </row>
    <row r="35" spans="1:11" ht="14.4" customHeight="1" x14ac:dyDescent="0.3">
      <c r="A35" s="10" t="s">
        <v>40005</v>
      </c>
      <c r="B35" s="10" t="s">
        <v>39958</v>
      </c>
      <c r="C35" s="10" t="s">
        <v>40006</v>
      </c>
      <c r="D35" s="10" t="s">
        <v>39968</v>
      </c>
      <c r="E35" s="10" t="s">
        <v>40007</v>
      </c>
      <c r="F35" t="str">
        <f t="shared" si="0"/>
        <v/>
      </c>
      <c r="I35" t="s">
        <v>13568</v>
      </c>
      <c r="K35">
        <v>4</v>
      </c>
    </row>
    <row r="36" spans="1:11" ht="14.4" customHeight="1" x14ac:dyDescent="0.3">
      <c r="A36" s="10" t="s">
        <v>40008</v>
      </c>
      <c r="B36" s="10" t="s">
        <v>39958</v>
      </c>
      <c r="C36" s="10" t="s">
        <v>40009</v>
      </c>
      <c r="D36" s="10" t="s">
        <v>39983</v>
      </c>
      <c r="E36" s="10" t="s">
        <v>40010</v>
      </c>
      <c r="F36" t="str">
        <f t="shared" si="0"/>
        <v/>
      </c>
      <c r="I36" t="s">
        <v>13568</v>
      </c>
      <c r="K36">
        <v>2</v>
      </c>
    </row>
    <row r="37" spans="1:11" ht="14.4" customHeight="1" x14ac:dyDescent="0.3">
      <c r="A37" s="10" t="s">
        <v>40011</v>
      </c>
      <c r="B37" s="10" t="s">
        <v>39958</v>
      </c>
      <c r="C37" s="10" t="s">
        <v>40012</v>
      </c>
      <c r="D37" s="10" t="s">
        <v>39983</v>
      </c>
      <c r="E37" s="10" t="s">
        <v>40013</v>
      </c>
      <c r="F37" t="str">
        <f t="shared" si="0"/>
        <v/>
      </c>
      <c r="I37" t="s">
        <v>13568</v>
      </c>
      <c r="K37">
        <v>2</v>
      </c>
    </row>
    <row r="38" spans="1:11" ht="14.4" customHeight="1" x14ac:dyDescent="0.3">
      <c r="A38" s="10" t="s">
        <v>40014</v>
      </c>
      <c r="B38" s="10" t="s">
        <v>39958</v>
      </c>
      <c r="C38" s="10" t="s">
        <v>40015</v>
      </c>
      <c r="D38" s="10" t="s">
        <v>39983</v>
      </c>
      <c r="E38" s="10" t="s">
        <v>40016</v>
      </c>
      <c r="F38" t="str">
        <f t="shared" si="0"/>
        <v/>
      </c>
      <c r="I38" t="s">
        <v>13568</v>
      </c>
      <c r="K38">
        <v>2</v>
      </c>
    </row>
    <row r="39" spans="1:11" ht="14.4" customHeight="1" x14ac:dyDescent="0.3">
      <c r="A39" s="10" t="s">
        <v>40017</v>
      </c>
      <c r="B39" s="10" t="s">
        <v>39958</v>
      </c>
      <c r="C39" s="10" t="s">
        <v>40018</v>
      </c>
      <c r="D39" s="10" t="s">
        <v>39983</v>
      </c>
      <c r="E39" s="10" t="s">
        <v>40019</v>
      </c>
      <c r="F39" t="str">
        <f t="shared" si="0"/>
        <v/>
      </c>
      <c r="I39" t="s">
        <v>13568</v>
      </c>
      <c r="K39">
        <v>2</v>
      </c>
    </row>
    <row r="40" spans="1:11" ht="14.4" customHeight="1" x14ac:dyDescent="0.3">
      <c r="A40" s="10" t="s">
        <v>40020</v>
      </c>
      <c r="B40" s="10" t="s">
        <v>39958</v>
      </c>
      <c r="C40" s="10" t="s">
        <v>40021</v>
      </c>
      <c r="D40" s="10" t="s">
        <v>39983</v>
      </c>
      <c r="E40" s="10" t="s">
        <v>40022</v>
      </c>
      <c r="F40" t="str">
        <f t="shared" si="0"/>
        <v/>
      </c>
      <c r="I40" t="s">
        <v>13568</v>
      </c>
      <c r="K40">
        <v>2</v>
      </c>
    </row>
    <row r="41" spans="1:11" ht="14.4" customHeight="1" x14ac:dyDescent="0.3">
      <c r="A41" s="10" t="s">
        <v>40023</v>
      </c>
      <c r="B41" s="10" t="s">
        <v>39958</v>
      </c>
      <c r="C41" s="10" t="s">
        <v>40024</v>
      </c>
      <c r="D41" s="10" t="s">
        <v>39983</v>
      </c>
      <c r="E41" s="10" t="s">
        <v>40025</v>
      </c>
      <c r="F41" t="str">
        <f t="shared" si="0"/>
        <v/>
      </c>
      <c r="I41" t="s">
        <v>13568</v>
      </c>
      <c r="K41">
        <v>2</v>
      </c>
    </row>
    <row r="42" spans="1:11" ht="14.4" customHeight="1" x14ac:dyDescent="0.3">
      <c r="A42" s="10" t="s">
        <v>40026</v>
      </c>
      <c r="B42" s="10" t="s">
        <v>39958</v>
      </c>
      <c r="C42" s="10" t="s">
        <v>40027</v>
      </c>
      <c r="D42" s="10" t="s">
        <v>39983</v>
      </c>
      <c r="E42" s="10" t="s">
        <v>40028</v>
      </c>
      <c r="F42" t="str">
        <f t="shared" si="0"/>
        <v/>
      </c>
      <c r="I42" t="s">
        <v>13568</v>
      </c>
      <c r="K42">
        <v>2</v>
      </c>
    </row>
    <row r="43" spans="1:11" ht="14.4" customHeight="1" x14ac:dyDescent="0.3">
      <c r="A43" s="10" t="s">
        <v>40029</v>
      </c>
      <c r="B43" s="10" t="s">
        <v>39958</v>
      </c>
      <c r="C43" s="10" t="s">
        <v>40030</v>
      </c>
      <c r="D43" s="10" t="s">
        <v>39983</v>
      </c>
      <c r="E43" s="10" t="s">
        <v>40031</v>
      </c>
      <c r="F43" t="str">
        <f t="shared" si="0"/>
        <v/>
      </c>
      <c r="I43" t="s">
        <v>13568</v>
      </c>
      <c r="K43">
        <v>2</v>
      </c>
    </row>
    <row r="44" spans="1:11" ht="14.4" customHeight="1" x14ac:dyDescent="0.3">
      <c r="A44" s="10" t="s">
        <v>40032</v>
      </c>
      <c r="B44" s="10" t="s">
        <v>39958</v>
      </c>
      <c r="C44" s="10" t="s">
        <v>40033</v>
      </c>
      <c r="D44" s="10" t="s">
        <v>39983</v>
      </c>
      <c r="E44" s="10" t="s">
        <v>40034</v>
      </c>
      <c r="F44" t="str">
        <f t="shared" si="0"/>
        <v/>
      </c>
      <c r="I44" t="s">
        <v>13568</v>
      </c>
      <c r="K44">
        <v>2</v>
      </c>
    </row>
    <row r="45" spans="1:11" ht="14.4" customHeight="1" x14ac:dyDescent="0.3">
      <c r="A45" s="10" t="s">
        <v>40035</v>
      </c>
      <c r="B45" s="10" t="s">
        <v>39958</v>
      </c>
      <c r="C45" s="10" t="s">
        <v>40036</v>
      </c>
      <c r="D45" s="10" t="s">
        <v>39983</v>
      </c>
      <c r="E45" s="10" t="s">
        <v>40037</v>
      </c>
      <c r="F45" t="str">
        <f t="shared" si="0"/>
        <v/>
      </c>
      <c r="I45" t="s">
        <v>13568</v>
      </c>
      <c r="K45">
        <v>2</v>
      </c>
    </row>
    <row r="46" spans="1:11" ht="14.4" customHeight="1" x14ac:dyDescent="0.3">
      <c r="A46" s="10" t="s">
        <v>40038</v>
      </c>
      <c r="B46" s="10" t="s">
        <v>39958</v>
      </c>
      <c r="C46" s="10" t="s">
        <v>40039</v>
      </c>
      <c r="D46" s="10" t="s">
        <v>39983</v>
      </c>
      <c r="E46" s="10" t="s">
        <v>40040</v>
      </c>
      <c r="F46" t="str">
        <f t="shared" si="0"/>
        <v/>
      </c>
      <c r="I46" t="s">
        <v>13568</v>
      </c>
      <c r="K46">
        <v>2</v>
      </c>
    </row>
    <row r="47" spans="1:11" ht="14.4" customHeight="1" x14ac:dyDescent="0.3">
      <c r="A47" s="10" t="s">
        <v>40041</v>
      </c>
      <c r="B47" s="10" t="s">
        <v>39958</v>
      </c>
      <c r="C47" s="10" t="s">
        <v>40042</v>
      </c>
      <c r="D47" s="10" t="s">
        <v>39983</v>
      </c>
      <c r="E47" s="10" t="s">
        <v>40043</v>
      </c>
      <c r="F47" t="str">
        <f t="shared" si="0"/>
        <v/>
      </c>
      <c r="I47" t="s">
        <v>13568</v>
      </c>
      <c r="K47">
        <v>2</v>
      </c>
    </row>
    <row r="48" spans="1:11" ht="14.4" customHeight="1" x14ac:dyDescent="0.3">
      <c r="A48" s="10" t="s">
        <v>40044</v>
      </c>
      <c r="B48" s="10" t="s">
        <v>39958</v>
      </c>
      <c r="C48" s="10" t="s">
        <v>40045</v>
      </c>
      <c r="D48" s="10" t="s">
        <v>39983</v>
      </c>
      <c r="E48" s="10" t="s">
        <v>40046</v>
      </c>
      <c r="F48" t="str">
        <f t="shared" si="0"/>
        <v/>
      </c>
      <c r="I48" t="s">
        <v>13568</v>
      </c>
      <c r="K48">
        <v>2</v>
      </c>
    </row>
    <row r="49" spans="1:11" ht="14.4" customHeight="1" x14ac:dyDescent="0.3">
      <c r="A49" s="10" t="s">
        <v>40047</v>
      </c>
      <c r="B49" s="10" t="s">
        <v>39958</v>
      </c>
      <c r="C49" s="10" t="s">
        <v>40048</v>
      </c>
      <c r="D49" s="10" t="s">
        <v>39983</v>
      </c>
      <c r="E49" s="10" t="s">
        <v>40049</v>
      </c>
      <c r="F49" t="str">
        <f t="shared" si="0"/>
        <v/>
      </c>
      <c r="I49" t="s">
        <v>13568</v>
      </c>
      <c r="K49">
        <v>2</v>
      </c>
    </row>
    <row r="50" spans="1:11" ht="14.4" customHeight="1" x14ac:dyDescent="0.3">
      <c r="A50" s="10" t="s">
        <v>40050</v>
      </c>
      <c r="B50" s="10" t="s">
        <v>39958</v>
      </c>
      <c r="C50" s="10" t="s">
        <v>40051</v>
      </c>
      <c r="D50" s="10" t="s">
        <v>40052</v>
      </c>
      <c r="E50" s="10" t="s">
        <v>40053</v>
      </c>
      <c r="F50" t="str">
        <f t="shared" si="0"/>
        <v/>
      </c>
      <c r="I50" t="s">
        <v>13568</v>
      </c>
      <c r="K50">
        <v>7</v>
      </c>
    </row>
    <row r="51" spans="1:11" ht="14.4" customHeight="1" x14ac:dyDescent="0.3">
      <c r="A51" s="10" t="s">
        <v>40054</v>
      </c>
      <c r="B51" s="10" t="s">
        <v>39958</v>
      </c>
      <c r="C51" s="10" t="s">
        <v>40055</v>
      </c>
      <c r="D51" s="10" t="s">
        <v>39983</v>
      </c>
      <c r="E51" s="10" t="s">
        <v>40056</v>
      </c>
      <c r="F51" t="str">
        <f t="shared" si="0"/>
        <v/>
      </c>
      <c r="I51" t="s">
        <v>13568</v>
      </c>
      <c r="K51">
        <v>2</v>
      </c>
    </row>
    <row r="52" spans="1:11" ht="14.4" customHeight="1" x14ac:dyDescent="0.3">
      <c r="A52" s="10" t="s">
        <v>40057</v>
      </c>
      <c r="B52" s="10" t="s">
        <v>39958</v>
      </c>
      <c r="C52" s="10" t="s">
        <v>40058</v>
      </c>
      <c r="D52" s="10" t="s">
        <v>39983</v>
      </c>
      <c r="E52" s="10" t="s">
        <v>40059</v>
      </c>
      <c r="F52" t="str">
        <f t="shared" si="0"/>
        <v/>
      </c>
      <c r="I52" t="s">
        <v>13568</v>
      </c>
      <c r="K52">
        <v>2</v>
      </c>
    </row>
    <row r="53" spans="1:11" ht="14.4" customHeight="1" x14ac:dyDescent="0.3">
      <c r="A53" s="10" t="s">
        <v>40060</v>
      </c>
      <c r="B53" s="10" t="s">
        <v>39958</v>
      </c>
      <c r="C53" s="10" t="s">
        <v>40061</v>
      </c>
      <c r="D53" s="10" t="s">
        <v>39983</v>
      </c>
      <c r="E53" s="10" t="s">
        <v>40062</v>
      </c>
      <c r="F53" t="str">
        <f t="shared" si="0"/>
        <v/>
      </c>
      <c r="I53" t="s">
        <v>13568</v>
      </c>
      <c r="K53">
        <v>2</v>
      </c>
    </row>
    <row r="54" spans="1:11" ht="14.4" customHeight="1" x14ac:dyDescent="0.3">
      <c r="A54" s="10" t="s">
        <v>40063</v>
      </c>
      <c r="B54" s="10" t="s">
        <v>39958</v>
      </c>
      <c r="C54" s="10" t="s">
        <v>40064</v>
      </c>
      <c r="D54" s="10" t="s">
        <v>39983</v>
      </c>
      <c r="E54" s="10" t="s">
        <v>40065</v>
      </c>
      <c r="F54" t="str">
        <f t="shared" si="0"/>
        <v/>
      </c>
      <c r="I54" t="s">
        <v>13568</v>
      </c>
      <c r="K54">
        <v>2</v>
      </c>
    </row>
    <row r="55" spans="1:11" ht="14.4" customHeight="1" x14ac:dyDescent="0.3">
      <c r="A55" s="10" t="s">
        <v>40066</v>
      </c>
      <c r="B55" s="10" t="s">
        <v>39958</v>
      </c>
      <c r="C55" s="10" t="s">
        <v>40067</v>
      </c>
      <c r="D55" s="10" t="s">
        <v>39983</v>
      </c>
      <c r="E55" s="10" t="s">
        <v>40068</v>
      </c>
      <c r="F55" t="str">
        <f t="shared" si="0"/>
        <v/>
      </c>
      <c r="I55" t="s">
        <v>13568</v>
      </c>
      <c r="K55">
        <v>2</v>
      </c>
    </row>
    <row r="56" spans="1:11" ht="14.4" customHeight="1" x14ac:dyDescent="0.3">
      <c r="A56" s="10" t="s">
        <v>40069</v>
      </c>
      <c r="B56" s="10" t="s">
        <v>39958</v>
      </c>
      <c r="C56" s="10" t="s">
        <v>40070</v>
      </c>
      <c r="D56" s="10" t="s">
        <v>39983</v>
      </c>
      <c r="E56" s="10" t="s">
        <v>40071</v>
      </c>
      <c r="F56" t="str">
        <f t="shared" si="0"/>
        <v/>
      </c>
      <c r="I56" t="s">
        <v>13568</v>
      </c>
      <c r="K56">
        <v>2</v>
      </c>
    </row>
    <row r="57" spans="1:11" ht="14.4" customHeight="1" x14ac:dyDescent="0.3">
      <c r="A57" s="10" t="s">
        <v>40072</v>
      </c>
      <c r="B57" s="10" t="s">
        <v>39958</v>
      </c>
      <c r="C57" s="10" t="s">
        <v>40073</v>
      </c>
      <c r="D57" s="10" t="s">
        <v>39983</v>
      </c>
      <c r="E57" s="10" t="s">
        <v>40074</v>
      </c>
      <c r="F57" t="str">
        <f t="shared" si="0"/>
        <v/>
      </c>
      <c r="I57" t="s">
        <v>13568</v>
      </c>
      <c r="K57">
        <v>2</v>
      </c>
    </row>
    <row r="58" spans="1:11" ht="14.4" customHeight="1" x14ac:dyDescent="0.3">
      <c r="A58" s="10" t="s">
        <v>40075</v>
      </c>
      <c r="B58" s="10" t="s">
        <v>39958</v>
      </c>
      <c r="C58" s="10" t="s">
        <v>40076</v>
      </c>
      <c r="D58" s="10" t="s">
        <v>39983</v>
      </c>
      <c r="E58" s="10" t="s">
        <v>40077</v>
      </c>
      <c r="F58" t="str">
        <f t="shared" si="0"/>
        <v/>
      </c>
      <c r="I58" t="s">
        <v>13568</v>
      </c>
      <c r="K58">
        <v>2</v>
      </c>
    </row>
    <row r="59" spans="1:11" ht="14.4" customHeight="1" x14ac:dyDescent="0.3">
      <c r="A59" s="10" t="s">
        <v>40078</v>
      </c>
      <c r="B59" s="10" t="s">
        <v>39958</v>
      </c>
      <c r="C59" s="10" t="s">
        <v>40079</v>
      </c>
      <c r="D59" s="10" t="s">
        <v>39983</v>
      </c>
      <c r="E59" s="10" t="s">
        <v>40080</v>
      </c>
      <c r="F59" t="str">
        <f t="shared" si="0"/>
        <v/>
      </c>
      <c r="I59" t="s">
        <v>13568</v>
      </c>
      <c r="K59">
        <v>2</v>
      </c>
    </row>
    <row r="60" spans="1:11" ht="14.4" customHeight="1" x14ac:dyDescent="0.3">
      <c r="A60" s="10" t="s">
        <v>40081</v>
      </c>
      <c r="B60" s="10" t="s">
        <v>39958</v>
      </c>
      <c r="C60" s="10" t="s">
        <v>40082</v>
      </c>
      <c r="D60" s="10" t="s">
        <v>40083</v>
      </c>
      <c r="E60" s="10" t="s">
        <v>40084</v>
      </c>
      <c r="F60" t="str">
        <f t="shared" si="0"/>
        <v/>
      </c>
      <c r="I60" t="s">
        <v>13568</v>
      </c>
      <c r="K60">
        <v>8</v>
      </c>
    </row>
    <row r="61" spans="1:11" ht="14.4" customHeight="1" x14ac:dyDescent="0.3">
      <c r="A61" s="10" t="s">
        <v>40085</v>
      </c>
      <c r="B61" s="10" t="s">
        <v>39958</v>
      </c>
      <c r="C61" s="10" t="s">
        <v>40086</v>
      </c>
      <c r="D61" s="10" t="s">
        <v>39983</v>
      </c>
      <c r="E61" s="10" t="s">
        <v>40087</v>
      </c>
      <c r="F61" t="str">
        <f t="shared" si="0"/>
        <v/>
      </c>
      <c r="I61" t="s">
        <v>13568</v>
      </c>
      <c r="K61">
        <v>2</v>
      </c>
    </row>
    <row r="62" spans="1:11" ht="14.4" customHeight="1" x14ac:dyDescent="0.3">
      <c r="A62" s="10" t="s">
        <v>40088</v>
      </c>
      <c r="B62" s="10" t="s">
        <v>39958</v>
      </c>
      <c r="C62" s="10" t="s">
        <v>40089</v>
      </c>
      <c r="D62" s="10" t="s">
        <v>39983</v>
      </c>
      <c r="E62" s="10" t="s">
        <v>40090</v>
      </c>
      <c r="F62" t="str">
        <f t="shared" si="0"/>
        <v/>
      </c>
      <c r="I62" t="s">
        <v>13568</v>
      </c>
      <c r="K62">
        <v>2</v>
      </c>
    </row>
    <row r="63" spans="1:11" ht="14.4" customHeight="1" x14ac:dyDescent="0.3">
      <c r="A63" s="10" t="s">
        <v>40091</v>
      </c>
      <c r="B63" s="10" t="s">
        <v>39958</v>
      </c>
      <c r="C63" s="10" t="s">
        <v>40092</v>
      </c>
      <c r="D63" s="10" t="s">
        <v>39983</v>
      </c>
      <c r="E63" s="10" t="s">
        <v>40093</v>
      </c>
      <c r="F63" t="str">
        <f t="shared" si="0"/>
        <v/>
      </c>
      <c r="I63" t="s">
        <v>13568</v>
      </c>
      <c r="K63">
        <v>2</v>
      </c>
    </row>
    <row r="64" spans="1:11" ht="14.4" customHeight="1" x14ac:dyDescent="0.3">
      <c r="A64" s="10" t="s">
        <v>40094</v>
      </c>
      <c r="B64" s="10" t="s">
        <v>39958</v>
      </c>
      <c r="C64" s="10" t="s">
        <v>40095</v>
      </c>
      <c r="D64" s="10" t="s">
        <v>39983</v>
      </c>
      <c r="E64" s="10" t="s">
        <v>40096</v>
      </c>
      <c r="F64" t="str">
        <f t="shared" si="0"/>
        <v/>
      </c>
      <c r="I64" t="s">
        <v>13568</v>
      </c>
      <c r="K64">
        <v>2</v>
      </c>
    </row>
    <row r="65" spans="1:11" ht="14.4" customHeight="1" x14ac:dyDescent="0.3">
      <c r="A65" s="10" t="s">
        <v>40097</v>
      </c>
      <c r="B65" s="10" t="s">
        <v>39958</v>
      </c>
      <c r="C65" s="10" t="s">
        <v>40098</v>
      </c>
      <c r="D65" s="10" t="s">
        <v>39983</v>
      </c>
      <c r="E65" s="10" t="s">
        <v>40099</v>
      </c>
      <c r="F65" t="str">
        <f t="shared" si="0"/>
        <v/>
      </c>
      <c r="I65" t="s">
        <v>13568</v>
      </c>
      <c r="K65">
        <v>2</v>
      </c>
    </row>
    <row r="66" spans="1:11" ht="14.4" customHeight="1" x14ac:dyDescent="0.3">
      <c r="A66" s="10" t="s">
        <v>40100</v>
      </c>
      <c r="B66" s="10" t="s">
        <v>39958</v>
      </c>
      <c r="C66" s="10" t="s">
        <v>40101</v>
      </c>
      <c r="D66" s="10" t="s">
        <v>39983</v>
      </c>
      <c r="E66" s="10" t="s">
        <v>40102</v>
      </c>
      <c r="F66" t="str">
        <f t="shared" si="0"/>
        <v/>
      </c>
      <c r="I66" t="s">
        <v>13568</v>
      </c>
      <c r="K66">
        <v>2</v>
      </c>
    </row>
    <row r="67" spans="1:11" ht="14.4" customHeight="1" x14ac:dyDescent="0.3">
      <c r="A67" s="10" t="s">
        <v>40103</v>
      </c>
      <c r="B67" s="10" t="s">
        <v>39958</v>
      </c>
      <c r="C67" s="10" t="s">
        <v>40104</v>
      </c>
      <c r="D67" s="10" t="s">
        <v>39983</v>
      </c>
      <c r="E67" s="10" t="s">
        <v>40105</v>
      </c>
      <c r="F67" t="str">
        <f t="shared" si="0"/>
        <v/>
      </c>
      <c r="I67" t="s">
        <v>13568</v>
      </c>
      <c r="K67">
        <v>2</v>
      </c>
    </row>
    <row r="68" spans="1:11" ht="14.4" customHeight="1" x14ac:dyDescent="0.3">
      <c r="A68" s="10" t="s">
        <v>40106</v>
      </c>
      <c r="B68" s="10" t="s">
        <v>39958</v>
      </c>
      <c r="C68" s="10" t="s">
        <v>40107</v>
      </c>
      <c r="D68" s="10" t="s">
        <v>39983</v>
      </c>
      <c r="E68" s="10" t="s">
        <v>40108</v>
      </c>
      <c r="F68" t="str">
        <f t="shared" si="0"/>
        <v/>
      </c>
      <c r="I68" t="s">
        <v>13568</v>
      </c>
      <c r="K68">
        <v>2</v>
      </c>
    </row>
    <row r="69" spans="1:11" ht="14.4" customHeight="1" x14ac:dyDescent="0.3">
      <c r="A69" s="10" t="s">
        <v>40109</v>
      </c>
      <c r="B69" s="10" t="s">
        <v>39958</v>
      </c>
      <c r="C69" s="10" t="s">
        <v>40110</v>
      </c>
      <c r="D69" s="10" t="s">
        <v>39983</v>
      </c>
      <c r="E69" s="10" t="s">
        <v>40111</v>
      </c>
      <c r="F69" t="str">
        <f t="shared" ref="F69:F132" si="1">IF(COUNTIF(H69:J69,"used")&gt;0,"y","")</f>
        <v/>
      </c>
      <c r="I69" t="s">
        <v>13568</v>
      </c>
      <c r="K69">
        <v>2</v>
      </c>
    </row>
    <row r="70" spans="1:11" ht="14.4" customHeight="1" x14ac:dyDescent="0.3">
      <c r="A70" s="10" t="s">
        <v>40112</v>
      </c>
      <c r="B70" s="10" t="s">
        <v>39958</v>
      </c>
      <c r="C70" s="10" t="s">
        <v>40113</v>
      </c>
      <c r="D70" s="10" t="s">
        <v>39983</v>
      </c>
      <c r="E70" s="10" t="s">
        <v>40114</v>
      </c>
      <c r="F70" t="str">
        <f t="shared" si="1"/>
        <v/>
      </c>
      <c r="I70" t="s">
        <v>13568</v>
      </c>
      <c r="K70">
        <v>2</v>
      </c>
    </row>
    <row r="71" spans="1:11" ht="14.4" customHeight="1" x14ac:dyDescent="0.3">
      <c r="A71" s="10" t="s">
        <v>40115</v>
      </c>
      <c r="B71" s="10" t="s">
        <v>39958</v>
      </c>
      <c r="C71" s="10" t="s">
        <v>40116</v>
      </c>
      <c r="D71" s="10" t="s">
        <v>39983</v>
      </c>
      <c r="E71" s="10" t="s">
        <v>40117</v>
      </c>
      <c r="F71" t="str">
        <f t="shared" si="1"/>
        <v/>
      </c>
      <c r="I71" t="s">
        <v>13568</v>
      </c>
      <c r="K71">
        <v>2</v>
      </c>
    </row>
    <row r="72" spans="1:11" ht="14.4" customHeight="1" x14ac:dyDescent="0.3">
      <c r="A72" s="10" t="s">
        <v>40118</v>
      </c>
      <c r="B72" s="10" t="s">
        <v>39958</v>
      </c>
      <c r="C72" s="10" t="s">
        <v>40119</v>
      </c>
      <c r="D72" s="10" t="s">
        <v>39983</v>
      </c>
      <c r="E72" s="10" t="s">
        <v>40120</v>
      </c>
      <c r="F72" t="str">
        <f t="shared" si="1"/>
        <v/>
      </c>
      <c r="I72" t="s">
        <v>13568</v>
      </c>
      <c r="K72">
        <v>2</v>
      </c>
    </row>
    <row r="73" spans="1:11" ht="14.4" customHeight="1" x14ac:dyDescent="0.3">
      <c r="A73" s="10" t="s">
        <v>40121</v>
      </c>
      <c r="B73" s="10" t="s">
        <v>39958</v>
      </c>
      <c r="C73" s="10" t="s">
        <v>40122</v>
      </c>
      <c r="D73" s="10" t="s">
        <v>39983</v>
      </c>
      <c r="E73" s="10" t="s">
        <v>40123</v>
      </c>
      <c r="F73" t="str">
        <f t="shared" si="1"/>
        <v/>
      </c>
      <c r="I73" t="s">
        <v>13568</v>
      </c>
      <c r="K73">
        <v>2</v>
      </c>
    </row>
    <row r="74" spans="1:11" ht="14.4" customHeight="1" x14ac:dyDescent="0.3">
      <c r="A74" s="10" t="s">
        <v>40124</v>
      </c>
      <c r="B74" s="10" t="s">
        <v>39958</v>
      </c>
      <c r="C74" s="10" t="s">
        <v>40125</v>
      </c>
      <c r="D74" s="10" t="s">
        <v>40052</v>
      </c>
      <c r="E74" s="10" t="s">
        <v>40126</v>
      </c>
      <c r="F74" t="str">
        <f t="shared" si="1"/>
        <v/>
      </c>
      <c r="I74" t="s">
        <v>13568</v>
      </c>
      <c r="K74">
        <v>7</v>
      </c>
    </row>
    <row r="75" spans="1:11" ht="14.4" customHeight="1" x14ac:dyDescent="0.3">
      <c r="A75" s="10" t="s">
        <v>40127</v>
      </c>
      <c r="B75" s="10" t="s">
        <v>39958</v>
      </c>
      <c r="C75" s="10" t="s">
        <v>40128</v>
      </c>
      <c r="D75" s="10" t="s">
        <v>40129</v>
      </c>
      <c r="E75" s="10" t="s">
        <v>40130</v>
      </c>
      <c r="F75" t="str">
        <f t="shared" si="1"/>
        <v/>
      </c>
      <c r="I75" t="s">
        <v>13568</v>
      </c>
      <c r="K75">
        <v>22</v>
      </c>
    </row>
    <row r="76" spans="1:11" ht="14.4" customHeight="1" x14ac:dyDescent="0.3">
      <c r="A76" s="10" t="s">
        <v>40131</v>
      </c>
      <c r="B76" s="10" t="s">
        <v>39958</v>
      </c>
      <c r="C76" s="10" t="s">
        <v>40132</v>
      </c>
      <c r="D76" s="10" t="s">
        <v>39983</v>
      </c>
      <c r="E76" s="10" t="s">
        <v>40133</v>
      </c>
      <c r="F76" t="str">
        <f t="shared" si="1"/>
        <v/>
      </c>
      <c r="I76" t="s">
        <v>13568</v>
      </c>
      <c r="K76">
        <v>2</v>
      </c>
    </row>
    <row r="77" spans="1:11" ht="14.4" customHeight="1" x14ac:dyDescent="0.3">
      <c r="A77" s="10" t="s">
        <v>40134</v>
      </c>
      <c r="B77" s="10" t="s">
        <v>39958</v>
      </c>
      <c r="C77" s="10" t="s">
        <v>40135</v>
      </c>
      <c r="D77" s="10" t="s">
        <v>39983</v>
      </c>
      <c r="E77" s="10" t="s">
        <v>40136</v>
      </c>
      <c r="F77" t="str">
        <f t="shared" si="1"/>
        <v/>
      </c>
      <c r="I77" t="s">
        <v>13568</v>
      </c>
      <c r="K77">
        <v>2</v>
      </c>
    </row>
    <row r="78" spans="1:11" ht="14.4" customHeight="1" x14ac:dyDescent="0.3">
      <c r="A78" s="10" t="s">
        <v>40137</v>
      </c>
      <c r="B78" s="10" t="s">
        <v>39958</v>
      </c>
      <c r="C78" s="10" t="s">
        <v>40138</v>
      </c>
      <c r="D78" s="10" t="s">
        <v>39983</v>
      </c>
      <c r="E78" s="10" t="s">
        <v>40019</v>
      </c>
      <c r="F78" t="str">
        <f t="shared" si="1"/>
        <v/>
      </c>
      <c r="I78" t="s">
        <v>13568</v>
      </c>
      <c r="K78">
        <v>2</v>
      </c>
    </row>
    <row r="79" spans="1:11" ht="14.4" customHeight="1" x14ac:dyDescent="0.3">
      <c r="A79" s="10" t="s">
        <v>40139</v>
      </c>
      <c r="B79" s="10" t="s">
        <v>39958</v>
      </c>
      <c r="C79" s="10" t="s">
        <v>40140</v>
      </c>
      <c r="D79" s="10" t="s">
        <v>39983</v>
      </c>
      <c r="E79" s="10" t="s">
        <v>40141</v>
      </c>
      <c r="F79" t="str">
        <f t="shared" si="1"/>
        <v/>
      </c>
      <c r="I79" t="s">
        <v>13568</v>
      </c>
      <c r="K79">
        <v>2</v>
      </c>
    </row>
    <row r="80" spans="1:11" ht="14.4" customHeight="1" x14ac:dyDescent="0.3">
      <c r="A80" s="10" t="s">
        <v>40142</v>
      </c>
      <c r="B80" s="10" t="s">
        <v>39958</v>
      </c>
      <c r="C80" s="10" t="s">
        <v>40143</v>
      </c>
      <c r="D80" s="10" t="s">
        <v>39983</v>
      </c>
      <c r="E80" s="10" t="s">
        <v>40144</v>
      </c>
      <c r="F80" t="str">
        <f t="shared" si="1"/>
        <v/>
      </c>
      <c r="I80" t="s">
        <v>13568</v>
      </c>
      <c r="K80">
        <v>2</v>
      </c>
    </row>
    <row r="81" spans="1:11" ht="14.4" customHeight="1" x14ac:dyDescent="0.3">
      <c r="A81" s="10" t="s">
        <v>40145</v>
      </c>
      <c r="B81" s="10" t="s">
        <v>39958</v>
      </c>
      <c r="C81" s="10" t="s">
        <v>40146</v>
      </c>
      <c r="D81" s="10" t="s">
        <v>39983</v>
      </c>
      <c r="E81" s="10" t="s">
        <v>40147</v>
      </c>
      <c r="F81" t="str">
        <f t="shared" si="1"/>
        <v/>
      </c>
      <c r="I81" t="s">
        <v>13568</v>
      </c>
      <c r="K81">
        <v>2</v>
      </c>
    </row>
    <row r="82" spans="1:11" ht="14.4" customHeight="1" x14ac:dyDescent="0.3">
      <c r="A82" s="10" t="s">
        <v>40148</v>
      </c>
      <c r="B82" s="10" t="s">
        <v>39958</v>
      </c>
      <c r="C82" s="10" t="s">
        <v>40149</v>
      </c>
      <c r="D82" s="10" t="s">
        <v>40150</v>
      </c>
      <c r="E82" s="10" t="s">
        <v>40151</v>
      </c>
      <c r="F82" t="str">
        <f t="shared" si="1"/>
        <v/>
      </c>
      <c r="I82" t="s">
        <v>13568</v>
      </c>
      <c r="K82">
        <v>6</v>
      </c>
    </row>
    <row r="83" spans="1:11" ht="14.4" customHeight="1" x14ac:dyDescent="0.3">
      <c r="A83" s="10" t="s">
        <v>40152</v>
      </c>
      <c r="B83" s="10" t="s">
        <v>39958</v>
      </c>
      <c r="C83" s="10" t="s">
        <v>40153</v>
      </c>
      <c r="D83" s="10" t="s">
        <v>40150</v>
      </c>
      <c r="E83" s="10" t="s">
        <v>40154</v>
      </c>
      <c r="F83" t="str">
        <f t="shared" si="1"/>
        <v/>
      </c>
      <c r="I83" t="s">
        <v>13568</v>
      </c>
      <c r="K83">
        <v>6</v>
      </c>
    </row>
    <row r="84" spans="1:11" ht="14.4" customHeight="1" x14ac:dyDescent="0.3">
      <c r="A84" s="10" t="s">
        <v>40155</v>
      </c>
      <c r="B84" s="10" t="s">
        <v>39958</v>
      </c>
      <c r="C84" s="10" t="s">
        <v>40156</v>
      </c>
      <c r="D84" s="10" t="s">
        <v>40150</v>
      </c>
      <c r="E84" s="10" t="s">
        <v>40157</v>
      </c>
      <c r="F84" t="str">
        <f t="shared" si="1"/>
        <v/>
      </c>
      <c r="I84" t="s">
        <v>13568</v>
      </c>
      <c r="K84">
        <v>6</v>
      </c>
    </row>
    <row r="85" spans="1:11" ht="14.4" customHeight="1" x14ac:dyDescent="0.3">
      <c r="A85" s="10" t="s">
        <v>40158</v>
      </c>
      <c r="B85" s="10" t="s">
        <v>39958</v>
      </c>
      <c r="C85" s="10" t="s">
        <v>40159</v>
      </c>
      <c r="D85" s="10" t="s">
        <v>40150</v>
      </c>
      <c r="E85" s="10" t="s">
        <v>40160</v>
      </c>
      <c r="F85" t="str">
        <f t="shared" si="1"/>
        <v/>
      </c>
      <c r="I85" t="s">
        <v>13568</v>
      </c>
      <c r="K85">
        <v>6</v>
      </c>
    </row>
    <row r="86" spans="1:11" ht="14.4" customHeight="1" x14ac:dyDescent="0.3">
      <c r="A86" s="10" t="s">
        <v>40161</v>
      </c>
      <c r="B86" s="10" t="s">
        <v>9266</v>
      </c>
      <c r="C86" s="10" t="s">
        <v>40162</v>
      </c>
      <c r="D86" s="10" t="s">
        <v>40163</v>
      </c>
      <c r="E86" s="10" t="s">
        <v>40164</v>
      </c>
      <c r="F86" t="str">
        <f t="shared" si="1"/>
        <v/>
      </c>
      <c r="I86" t="s">
        <v>13568</v>
      </c>
      <c r="K86">
        <v>24</v>
      </c>
    </row>
    <row r="87" spans="1:11" ht="14.4" customHeight="1" x14ac:dyDescent="0.3">
      <c r="A87" s="10" t="s">
        <v>40165</v>
      </c>
      <c r="B87" s="10" t="s">
        <v>40166</v>
      </c>
      <c r="C87" s="10" t="s">
        <v>40167</v>
      </c>
      <c r="D87" s="10" t="s">
        <v>40052</v>
      </c>
      <c r="E87" s="10" t="s">
        <v>40168</v>
      </c>
      <c r="F87" t="str">
        <f t="shared" si="1"/>
        <v/>
      </c>
      <c r="I87" t="s">
        <v>13568</v>
      </c>
      <c r="K87">
        <v>7</v>
      </c>
    </row>
    <row r="88" spans="1:11" ht="14.4" customHeight="1" x14ac:dyDescent="0.3">
      <c r="A88" s="10" t="s">
        <v>40169</v>
      </c>
      <c r="B88" s="10" t="s">
        <v>39958</v>
      </c>
      <c r="C88" s="10" t="s">
        <v>40170</v>
      </c>
      <c r="D88" s="10" t="s">
        <v>39983</v>
      </c>
      <c r="E88" s="10" t="s">
        <v>40171</v>
      </c>
      <c r="F88" t="str">
        <f t="shared" si="1"/>
        <v/>
      </c>
      <c r="I88" t="s">
        <v>13568</v>
      </c>
      <c r="K88">
        <v>2</v>
      </c>
    </row>
    <row r="89" spans="1:11" ht="14.4" customHeight="1" x14ac:dyDescent="0.3">
      <c r="A89" s="10" t="s">
        <v>40172</v>
      </c>
      <c r="B89" s="10" t="s">
        <v>39958</v>
      </c>
      <c r="C89" s="10" t="s">
        <v>40173</v>
      </c>
      <c r="D89" s="10" t="s">
        <v>39983</v>
      </c>
      <c r="E89" s="10" t="s">
        <v>40174</v>
      </c>
      <c r="F89" t="str">
        <f t="shared" si="1"/>
        <v/>
      </c>
      <c r="I89" t="s">
        <v>13568</v>
      </c>
      <c r="K89">
        <v>2</v>
      </c>
    </row>
    <row r="90" spans="1:11" ht="14.4" customHeight="1" x14ac:dyDescent="0.3">
      <c r="A90" s="10" t="s">
        <v>40175</v>
      </c>
      <c r="B90" s="10" t="s">
        <v>39958</v>
      </c>
      <c r="C90" s="10" t="s">
        <v>40176</v>
      </c>
      <c r="D90" s="10" t="s">
        <v>40177</v>
      </c>
      <c r="E90" s="10"/>
      <c r="F90" t="str">
        <f t="shared" si="1"/>
        <v/>
      </c>
      <c r="I90" t="s">
        <v>13568</v>
      </c>
      <c r="K90">
        <v>25</v>
      </c>
    </row>
    <row r="91" spans="1:11" ht="14.4" customHeight="1" x14ac:dyDescent="0.3">
      <c r="A91" s="10" t="s">
        <v>40178</v>
      </c>
      <c r="B91" s="10" t="s">
        <v>3140</v>
      </c>
      <c r="C91" s="10" t="s">
        <v>40179</v>
      </c>
      <c r="D91" s="10" t="s">
        <v>40180</v>
      </c>
      <c r="E91" s="10" t="s">
        <v>40181</v>
      </c>
      <c r="F91" t="str">
        <f t="shared" si="1"/>
        <v/>
      </c>
      <c r="I91" t="s">
        <v>13568</v>
      </c>
      <c r="K91">
        <v>3</v>
      </c>
    </row>
    <row r="92" spans="1:11" ht="14.4" customHeight="1" x14ac:dyDescent="0.3">
      <c r="A92" s="10" t="s">
        <v>40182</v>
      </c>
      <c r="B92" s="10" t="s">
        <v>3140</v>
      </c>
      <c r="C92" s="10" t="s">
        <v>40183</v>
      </c>
      <c r="D92" s="10" t="s">
        <v>40180</v>
      </c>
      <c r="E92" s="10" t="s">
        <v>40181</v>
      </c>
      <c r="F92" t="str">
        <f t="shared" si="1"/>
        <v/>
      </c>
      <c r="I92" t="s">
        <v>13568</v>
      </c>
      <c r="K92">
        <v>3</v>
      </c>
    </row>
    <row r="93" spans="1:11" ht="14.4" customHeight="1" x14ac:dyDescent="0.3">
      <c r="A93" s="10" t="s">
        <v>40184</v>
      </c>
      <c r="B93" s="10" t="s">
        <v>3140</v>
      </c>
      <c r="C93" s="10" t="s">
        <v>40185</v>
      </c>
      <c r="D93" s="10" t="s">
        <v>40180</v>
      </c>
      <c r="E93" s="10" t="s">
        <v>40181</v>
      </c>
      <c r="F93" t="str">
        <f t="shared" si="1"/>
        <v/>
      </c>
      <c r="I93" t="s">
        <v>13568</v>
      </c>
      <c r="K93">
        <v>3</v>
      </c>
    </row>
    <row r="94" spans="1:11" ht="14.4" customHeight="1" x14ac:dyDescent="0.3">
      <c r="A94" s="10" t="s">
        <v>40186</v>
      </c>
      <c r="B94" s="10" t="s">
        <v>3140</v>
      </c>
      <c r="C94" s="10" t="s">
        <v>40187</v>
      </c>
      <c r="D94" s="10" t="s">
        <v>40180</v>
      </c>
      <c r="E94" s="10" t="s">
        <v>40181</v>
      </c>
      <c r="F94" t="str">
        <f t="shared" si="1"/>
        <v/>
      </c>
      <c r="I94" t="s">
        <v>13568</v>
      </c>
      <c r="K94">
        <v>3</v>
      </c>
    </row>
    <row r="95" spans="1:11" ht="14.4" customHeight="1" x14ac:dyDescent="0.3">
      <c r="A95" s="10" t="s">
        <v>15108</v>
      </c>
      <c r="B95" s="10" t="s">
        <v>3140</v>
      </c>
      <c r="C95" s="10" t="s">
        <v>40188</v>
      </c>
      <c r="D95" s="10" t="s">
        <v>40180</v>
      </c>
      <c r="E95" s="10" t="s">
        <v>40181</v>
      </c>
      <c r="F95" t="str">
        <f t="shared" si="1"/>
        <v/>
      </c>
      <c r="I95" t="s">
        <v>13568</v>
      </c>
      <c r="K95">
        <v>3</v>
      </c>
    </row>
    <row r="96" spans="1:11" ht="14.4" customHeight="1" x14ac:dyDescent="0.3">
      <c r="A96" s="10" t="s">
        <v>15022</v>
      </c>
      <c r="B96" s="10" t="s">
        <v>3140</v>
      </c>
      <c r="C96" s="10" t="s">
        <v>40189</v>
      </c>
      <c r="D96" s="10" t="s">
        <v>40180</v>
      </c>
      <c r="E96" s="10" t="s">
        <v>40181</v>
      </c>
      <c r="F96" t="str">
        <f t="shared" si="1"/>
        <v/>
      </c>
      <c r="I96" t="s">
        <v>13568</v>
      </c>
      <c r="K96">
        <v>3</v>
      </c>
    </row>
    <row r="97" spans="1:11" ht="14.4" customHeight="1" x14ac:dyDescent="0.3">
      <c r="A97" s="10" t="s">
        <v>15027</v>
      </c>
      <c r="B97" s="10" t="s">
        <v>3140</v>
      </c>
      <c r="C97" s="10" t="s">
        <v>40190</v>
      </c>
      <c r="D97" s="10" t="s">
        <v>40180</v>
      </c>
      <c r="E97" s="10" t="s">
        <v>40191</v>
      </c>
      <c r="F97" t="str">
        <f t="shared" si="1"/>
        <v/>
      </c>
      <c r="I97" t="s">
        <v>13568</v>
      </c>
      <c r="K97">
        <v>3</v>
      </c>
    </row>
    <row r="98" spans="1:11" ht="14.4" customHeight="1" x14ac:dyDescent="0.3">
      <c r="A98" s="10" t="s">
        <v>15128</v>
      </c>
      <c r="B98" s="10" t="s">
        <v>3140</v>
      </c>
      <c r="C98" s="10" t="s">
        <v>40192</v>
      </c>
      <c r="D98" s="10" t="s">
        <v>40180</v>
      </c>
      <c r="E98" s="10" t="s">
        <v>40191</v>
      </c>
      <c r="F98" t="str">
        <f t="shared" si="1"/>
        <v/>
      </c>
      <c r="I98" t="s">
        <v>13568</v>
      </c>
      <c r="K98">
        <v>3</v>
      </c>
    </row>
    <row r="99" spans="1:11" ht="14.4" customHeight="1" x14ac:dyDescent="0.3">
      <c r="A99" s="10" t="s">
        <v>15124</v>
      </c>
      <c r="B99" s="10" t="s">
        <v>3140</v>
      </c>
      <c r="C99" s="10" t="s">
        <v>40193</v>
      </c>
      <c r="D99" s="10" t="s">
        <v>40180</v>
      </c>
      <c r="E99" s="10" t="s">
        <v>40191</v>
      </c>
      <c r="F99" t="str">
        <f t="shared" si="1"/>
        <v/>
      </c>
      <c r="I99" t="s">
        <v>13568</v>
      </c>
      <c r="K99">
        <v>3</v>
      </c>
    </row>
    <row r="100" spans="1:11" ht="14.4" customHeight="1" x14ac:dyDescent="0.3">
      <c r="A100" s="10" t="s">
        <v>15136</v>
      </c>
      <c r="B100" s="10" t="s">
        <v>3140</v>
      </c>
      <c r="C100" s="10" t="s">
        <v>40194</v>
      </c>
      <c r="D100" s="10" t="s">
        <v>40180</v>
      </c>
      <c r="E100" s="10" t="s">
        <v>40191</v>
      </c>
      <c r="F100" t="str">
        <f t="shared" si="1"/>
        <v/>
      </c>
      <c r="I100" t="s">
        <v>13568</v>
      </c>
      <c r="K100">
        <v>3</v>
      </c>
    </row>
    <row r="101" spans="1:11" ht="14.4" customHeight="1" x14ac:dyDescent="0.3">
      <c r="A101" s="10" t="s">
        <v>15035</v>
      </c>
      <c r="B101" s="10" t="s">
        <v>3140</v>
      </c>
      <c r="C101" s="10" t="s">
        <v>40195</v>
      </c>
      <c r="D101" s="10" t="s">
        <v>40180</v>
      </c>
      <c r="E101" s="10" t="s">
        <v>40191</v>
      </c>
      <c r="F101" t="str">
        <f t="shared" si="1"/>
        <v/>
      </c>
      <c r="I101" t="s">
        <v>13568</v>
      </c>
      <c r="K101">
        <v>3</v>
      </c>
    </row>
    <row r="102" spans="1:11" ht="14.4" customHeight="1" x14ac:dyDescent="0.3">
      <c r="A102" s="10" t="s">
        <v>15144</v>
      </c>
      <c r="B102" s="10" t="s">
        <v>3140</v>
      </c>
      <c r="C102" s="10" t="s">
        <v>40196</v>
      </c>
      <c r="D102" s="10" t="s">
        <v>40197</v>
      </c>
      <c r="E102" s="10" t="s">
        <v>40191</v>
      </c>
      <c r="F102" t="str">
        <f t="shared" si="1"/>
        <v/>
      </c>
      <c r="I102" t="s">
        <v>13568</v>
      </c>
      <c r="K102">
        <v>5</v>
      </c>
    </row>
    <row r="103" spans="1:11" ht="14.4" customHeight="1" x14ac:dyDescent="0.3">
      <c r="A103" s="10" t="s">
        <v>40198</v>
      </c>
      <c r="B103" s="10" t="s">
        <v>40199</v>
      </c>
      <c r="C103" s="10" t="s">
        <v>40200</v>
      </c>
      <c r="D103" s="10" t="s">
        <v>18311</v>
      </c>
      <c r="E103" s="10" t="s">
        <v>40201</v>
      </c>
      <c r="F103" t="str">
        <f t="shared" si="1"/>
        <v/>
      </c>
      <c r="I103" t="s">
        <v>13568</v>
      </c>
      <c r="K103">
        <v>28</v>
      </c>
    </row>
    <row r="104" spans="1:11" ht="14.4" customHeight="1" x14ac:dyDescent="0.3">
      <c r="A104" s="10" t="s">
        <v>2032</v>
      </c>
      <c r="B104" s="10" t="s">
        <v>2033</v>
      </c>
      <c r="C104" s="10" t="s">
        <v>2034</v>
      </c>
      <c r="D104" s="2" t="s">
        <v>40180</v>
      </c>
      <c r="E104" s="10" t="s">
        <v>22458</v>
      </c>
      <c r="F104" t="str">
        <f t="shared" si="1"/>
        <v/>
      </c>
      <c r="I104" t="s">
        <v>13568</v>
      </c>
      <c r="K104">
        <v>3</v>
      </c>
    </row>
    <row r="105" spans="1:11" ht="14.4" customHeight="1" x14ac:dyDescent="0.3">
      <c r="A105" s="10" t="s">
        <v>2035</v>
      </c>
      <c r="B105" s="10" t="s">
        <v>2036</v>
      </c>
      <c r="C105" s="10" t="s">
        <v>2037</v>
      </c>
      <c r="D105" s="2" t="s">
        <v>40180</v>
      </c>
      <c r="E105" s="10" t="s">
        <v>22458</v>
      </c>
      <c r="F105" t="str">
        <f t="shared" si="1"/>
        <v/>
      </c>
      <c r="I105" t="s">
        <v>13568</v>
      </c>
      <c r="K105">
        <v>3</v>
      </c>
    </row>
    <row r="106" spans="1:11" ht="14.4" customHeight="1" x14ac:dyDescent="0.3">
      <c r="A106" s="10" t="s">
        <v>2038</v>
      </c>
      <c r="B106" s="10" t="s">
        <v>2039</v>
      </c>
      <c r="C106" s="10" t="s">
        <v>2040</v>
      </c>
      <c r="D106" s="2" t="s">
        <v>40180</v>
      </c>
      <c r="E106" s="10" t="s">
        <v>40202</v>
      </c>
      <c r="F106" t="str">
        <f t="shared" si="1"/>
        <v/>
      </c>
      <c r="I106" t="s">
        <v>13568</v>
      </c>
      <c r="K106">
        <v>3</v>
      </c>
    </row>
    <row r="107" spans="1:11" ht="14.4" customHeight="1" x14ac:dyDescent="0.3">
      <c r="A107" s="10" t="s">
        <v>2041</v>
      </c>
      <c r="B107" s="10" t="s">
        <v>2039</v>
      </c>
      <c r="C107" s="10" t="s">
        <v>2042</v>
      </c>
      <c r="D107" s="2" t="s">
        <v>40203</v>
      </c>
      <c r="E107" s="10" t="s">
        <v>40204</v>
      </c>
      <c r="F107" t="str">
        <f t="shared" si="1"/>
        <v/>
      </c>
      <c r="I107" t="s">
        <v>13568</v>
      </c>
      <c r="K107">
        <v>29</v>
      </c>
    </row>
    <row r="108" spans="1:11" ht="14.4" customHeight="1" x14ac:dyDescent="0.3">
      <c r="A108" s="10" t="s">
        <v>2043</v>
      </c>
      <c r="B108" s="10" t="s">
        <v>2044</v>
      </c>
      <c r="C108" s="10" t="s">
        <v>2045</v>
      </c>
      <c r="D108" s="2" t="s">
        <v>40205</v>
      </c>
      <c r="E108" s="10" t="s">
        <v>40206</v>
      </c>
      <c r="F108" t="str">
        <f t="shared" si="1"/>
        <v/>
      </c>
      <c r="I108" t="s">
        <v>13568</v>
      </c>
      <c r="K108">
        <v>30</v>
      </c>
    </row>
    <row r="109" spans="1:11" ht="14.4" customHeight="1" x14ac:dyDescent="0.3">
      <c r="A109" s="10" t="s">
        <v>2046</v>
      </c>
      <c r="B109" s="10" t="s">
        <v>874</v>
      </c>
      <c r="C109" s="10" t="s">
        <v>2047</v>
      </c>
      <c r="D109" s="2" t="s">
        <v>40207</v>
      </c>
      <c r="E109" s="10" t="s">
        <v>40208</v>
      </c>
      <c r="F109" t="str">
        <f t="shared" si="1"/>
        <v/>
      </c>
      <c r="I109" t="s">
        <v>13568</v>
      </c>
      <c r="K109">
        <v>31</v>
      </c>
    </row>
    <row r="110" spans="1:11" ht="14.4" customHeight="1" x14ac:dyDescent="0.3">
      <c r="A110" s="10" t="s">
        <v>2048</v>
      </c>
      <c r="B110" s="10" t="s">
        <v>2049</v>
      </c>
      <c r="C110" s="10" t="s">
        <v>2050</v>
      </c>
      <c r="D110" s="2" t="s">
        <v>40209</v>
      </c>
      <c r="E110" s="10" t="s">
        <v>40210</v>
      </c>
      <c r="F110" t="str">
        <f t="shared" si="1"/>
        <v/>
      </c>
      <c r="I110" t="s">
        <v>13568</v>
      </c>
      <c r="K110">
        <v>32</v>
      </c>
    </row>
    <row r="111" spans="1:11" ht="14.4" customHeight="1" x14ac:dyDescent="0.3">
      <c r="A111" s="10" t="s">
        <v>2051</v>
      </c>
      <c r="B111" s="10" t="s">
        <v>874</v>
      </c>
      <c r="C111" s="10" t="s">
        <v>2052</v>
      </c>
      <c r="D111" s="2" t="s">
        <v>40211</v>
      </c>
      <c r="E111" s="10" t="s">
        <v>40208</v>
      </c>
      <c r="F111" t="str">
        <f t="shared" si="1"/>
        <v/>
      </c>
      <c r="I111" t="s">
        <v>13568</v>
      </c>
      <c r="K111">
        <v>33</v>
      </c>
    </row>
    <row r="112" spans="1:11" ht="14.4" customHeight="1" x14ac:dyDescent="0.3">
      <c r="A112" s="10" t="s">
        <v>2053</v>
      </c>
      <c r="B112" s="10" t="s">
        <v>874</v>
      </c>
      <c r="C112" s="10" t="s">
        <v>2054</v>
      </c>
      <c r="D112" s="2" t="s">
        <v>40212</v>
      </c>
      <c r="E112" s="10" t="s">
        <v>40208</v>
      </c>
      <c r="F112" t="str">
        <f t="shared" si="1"/>
        <v/>
      </c>
      <c r="I112" t="s">
        <v>13568</v>
      </c>
      <c r="K112">
        <v>34</v>
      </c>
    </row>
    <row r="113" spans="1:11" ht="14.4" customHeight="1" x14ac:dyDescent="0.3">
      <c r="A113" s="10" t="s">
        <v>2055</v>
      </c>
      <c r="B113" s="10" t="s">
        <v>874</v>
      </c>
      <c r="C113" s="10" t="s">
        <v>2056</v>
      </c>
      <c r="D113" s="2" t="s">
        <v>40213</v>
      </c>
      <c r="E113" s="10" t="s">
        <v>40208</v>
      </c>
      <c r="F113" t="str">
        <f t="shared" si="1"/>
        <v/>
      </c>
      <c r="I113" t="s">
        <v>13568</v>
      </c>
      <c r="K113">
        <v>35</v>
      </c>
    </row>
    <row r="114" spans="1:11" ht="14.4" customHeight="1" x14ac:dyDescent="0.3">
      <c r="A114" s="10" t="s">
        <v>2057</v>
      </c>
      <c r="B114" s="10" t="s">
        <v>874</v>
      </c>
      <c r="C114" s="10" t="s">
        <v>2058</v>
      </c>
      <c r="D114" s="10" t="s">
        <v>22458</v>
      </c>
      <c r="E114" s="10" t="s">
        <v>40208</v>
      </c>
      <c r="F114" t="str">
        <f t="shared" si="1"/>
        <v/>
      </c>
      <c r="I114" t="s">
        <v>13568</v>
      </c>
      <c r="K114">
        <v>36</v>
      </c>
    </row>
    <row r="115" spans="1:11" ht="14.4" customHeight="1" x14ac:dyDescent="0.3">
      <c r="A115" s="10" t="s">
        <v>2059</v>
      </c>
      <c r="B115" s="10" t="s">
        <v>874</v>
      </c>
      <c r="C115" s="10" t="s">
        <v>2060</v>
      </c>
      <c r="D115" s="2" t="s">
        <v>40214</v>
      </c>
      <c r="E115" s="10" t="s">
        <v>40215</v>
      </c>
      <c r="F115" t="str">
        <f t="shared" si="1"/>
        <v/>
      </c>
      <c r="I115" t="s">
        <v>13568</v>
      </c>
      <c r="K115">
        <v>37</v>
      </c>
    </row>
    <row r="116" spans="1:11" ht="14.4" customHeight="1" x14ac:dyDescent="0.3">
      <c r="A116" s="10" t="s">
        <v>2061</v>
      </c>
      <c r="B116" s="10" t="s">
        <v>2062</v>
      </c>
      <c r="C116" s="10" t="s">
        <v>2063</v>
      </c>
      <c r="D116" s="2" t="s">
        <v>40216</v>
      </c>
      <c r="E116" s="10" t="s">
        <v>40217</v>
      </c>
      <c r="F116" t="str">
        <f t="shared" si="1"/>
        <v/>
      </c>
      <c r="I116" t="s">
        <v>13568</v>
      </c>
      <c r="K116">
        <v>38</v>
      </c>
    </row>
    <row r="117" spans="1:11" ht="14.4" customHeight="1" x14ac:dyDescent="0.3">
      <c r="A117" s="10" t="s">
        <v>40218</v>
      </c>
      <c r="B117" s="10" t="s">
        <v>2036</v>
      </c>
      <c r="C117" s="10" t="s">
        <v>40219</v>
      </c>
      <c r="D117" s="10" t="s">
        <v>40220</v>
      </c>
      <c r="E117" s="10" t="s">
        <v>40221</v>
      </c>
      <c r="F117" t="str">
        <f t="shared" si="1"/>
        <v/>
      </c>
      <c r="I117" t="s">
        <v>13568</v>
      </c>
      <c r="K117">
        <v>39</v>
      </c>
    </row>
    <row r="118" spans="1:11" ht="14.4" customHeight="1" x14ac:dyDescent="0.3">
      <c r="A118" s="10" t="s">
        <v>2064</v>
      </c>
      <c r="B118" s="10" t="s">
        <v>2065</v>
      </c>
      <c r="C118" s="10" t="s">
        <v>2066</v>
      </c>
      <c r="D118" s="2" t="s">
        <v>40222</v>
      </c>
      <c r="E118" s="10" t="s">
        <v>40223</v>
      </c>
      <c r="F118" t="str">
        <f t="shared" si="1"/>
        <v/>
      </c>
      <c r="I118" t="s">
        <v>13568</v>
      </c>
      <c r="K118">
        <v>40</v>
      </c>
    </row>
    <row r="119" spans="1:11" ht="14.4" customHeight="1" x14ac:dyDescent="0.3">
      <c r="A119" s="10" t="s">
        <v>40224</v>
      </c>
      <c r="B119" s="10" t="s">
        <v>40225</v>
      </c>
      <c r="C119" s="10" t="s">
        <v>40226</v>
      </c>
      <c r="D119" s="10" t="s">
        <v>40227</v>
      </c>
      <c r="E119" s="10" t="s">
        <v>40228</v>
      </c>
      <c r="F119" t="str">
        <f t="shared" si="1"/>
        <v/>
      </c>
      <c r="I119" t="s">
        <v>13568</v>
      </c>
      <c r="K119">
        <v>41</v>
      </c>
    </row>
    <row r="120" spans="1:11" ht="14.4" customHeight="1" x14ac:dyDescent="0.3">
      <c r="A120" s="10" t="s">
        <v>40229</v>
      </c>
      <c r="B120" s="10" t="s">
        <v>114</v>
      </c>
      <c r="C120" s="10" t="s">
        <v>40230</v>
      </c>
      <c r="D120" s="10" t="s">
        <v>40197</v>
      </c>
      <c r="E120" s="10" t="s">
        <v>40231</v>
      </c>
      <c r="F120" t="str">
        <f t="shared" si="1"/>
        <v/>
      </c>
      <c r="I120" t="s">
        <v>13568</v>
      </c>
      <c r="K120">
        <v>5</v>
      </c>
    </row>
    <row r="121" spans="1:11" ht="14.4" customHeight="1" x14ac:dyDescent="0.3">
      <c r="A121" s="10" t="s">
        <v>40232</v>
      </c>
      <c r="B121" s="10" t="s">
        <v>114</v>
      </c>
      <c r="C121" s="10" t="s">
        <v>40233</v>
      </c>
      <c r="D121" s="10" t="s">
        <v>40180</v>
      </c>
      <c r="E121" s="10" t="s">
        <v>40231</v>
      </c>
      <c r="F121" t="str">
        <f t="shared" si="1"/>
        <v/>
      </c>
      <c r="I121" t="s">
        <v>13568</v>
      </c>
      <c r="K121">
        <v>3</v>
      </c>
    </row>
    <row r="122" spans="1:11" ht="14.4" customHeight="1" x14ac:dyDescent="0.3">
      <c r="A122" s="10" t="s">
        <v>40234</v>
      </c>
      <c r="B122" s="10" t="s">
        <v>114</v>
      </c>
      <c r="C122" s="10" t="s">
        <v>40235</v>
      </c>
      <c r="D122" s="10" t="s">
        <v>40197</v>
      </c>
      <c r="E122" s="10" t="s">
        <v>40231</v>
      </c>
      <c r="F122" t="str">
        <f t="shared" si="1"/>
        <v/>
      </c>
      <c r="I122" t="s">
        <v>13568</v>
      </c>
      <c r="K122">
        <v>5</v>
      </c>
    </row>
    <row r="123" spans="1:11" ht="14.4" customHeight="1" x14ac:dyDescent="0.3">
      <c r="A123" s="10" t="s">
        <v>40236</v>
      </c>
      <c r="B123" s="10" t="s">
        <v>114</v>
      </c>
      <c r="C123" s="10" t="s">
        <v>40237</v>
      </c>
      <c r="D123" s="10" t="s">
        <v>40180</v>
      </c>
      <c r="E123" s="10" t="s">
        <v>40231</v>
      </c>
      <c r="F123" t="str">
        <f t="shared" si="1"/>
        <v/>
      </c>
      <c r="I123" t="s">
        <v>13568</v>
      </c>
      <c r="K123">
        <v>3</v>
      </c>
    </row>
    <row r="124" spans="1:11" ht="14.4" customHeight="1" x14ac:dyDescent="0.3">
      <c r="A124" s="10" t="s">
        <v>40238</v>
      </c>
      <c r="B124" s="10" t="s">
        <v>114</v>
      </c>
      <c r="C124" s="10" t="s">
        <v>40239</v>
      </c>
      <c r="D124" s="10" t="s">
        <v>40180</v>
      </c>
      <c r="E124" s="10" t="s">
        <v>40231</v>
      </c>
      <c r="F124" t="str">
        <f t="shared" si="1"/>
        <v/>
      </c>
      <c r="I124" t="s">
        <v>13568</v>
      </c>
      <c r="K124">
        <v>3</v>
      </c>
    </row>
    <row r="125" spans="1:11" ht="14.4" customHeight="1" x14ac:dyDescent="0.3">
      <c r="A125" s="10" t="s">
        <v>40240</v>
      </c>
      <c r="B125" s="10" t="s">
        <v>114</v>
      </c>
      <c r="C125" s="10" t="s">
        <v>40241</v>
      </c>
      <c r="D125" s="10" t="s">
        <v>40180</v>
      </c>
      <c r="E125" s="10" t="s">
        <v>40231</v>
      </c>
      <c r="F125" t="str">
        <f t="shared" si="1"/>
        <v/>
      </c>
      <c r="I125" t="s">
        <v>13568</v>
      </c>
      <c r="K125">
        <v>3</v>
      </c>
    </row>
    <row r="126" spans="1:11" ht="14.4" customHeight="1" x14ac:dyDescent="0.3">
      <c r="A126" s="10" t="s">
        <v>40242</v>
      </c>
      <c r="B126" s="10" t="s">
        <v>114</v>
      </c>
      <c r="C126" s="10" t="s">
        <v>40243</v>
      </c>
      <c r="D126" s="10" t="s">
        <v>40197</v>
      </c>
      <c r="E126" s="10" t="s">
        <v>40231</v>
      </c>
      <c r="F126" t="str">
        <f t="shared" si="1"/>
        <v/>
      </c>
      <c r="I126" t="s">
        <v>13568</v>
      </c>
      <c r="K126">
        <v>5</v>
      </c>
    </row>
    <row r="127" spans="1:11" ht="14.4" customHeight="1" x14ac:dyDescent="0.3">
      <c r="A127" s="10" t="s">
        <v>40244</v>
      </c>
      <c r="B127" s="10" t="s">
        <v>114</v>
      </c>
      <c r="C127" s="10" t="s">
        <v>40245</v>
      </c>
      <c r="D127" s="10" t="s">
        <v>40180</v>
      </c>
      <c r="E127" s="10" t="s">
        <v>40231</v>
      </c>
      <c r="F127" t="str">
        <f t="shared" si="1"/>
        <v/>
      </c>
      <c r="I127" t="s">
        <v>13568</v>
      </c>
      <c r="K127">
        <v>3</v>
      </c>
    </row>
    <row r="128" spans="1:11" ht="14.4" customHeight="1" x14ac:dyDescent="0.3">
      <c r="A128" s="10" t="s">
        <v>40246</v>
      </c>
      <c r="B128" s="10" t="s">
        <v>114</v>
      </c>
      <c r="C128" s="10" t="s">
        <v>40247</v>
      </c>
      <c r="D128" s="10" t="s">
        <v>40180</v>
      </c>
      <c r="E128" s="10" t="s">
        <v>40231</v>
      </c>
      <c r="F128" t="str">
        <f t="shared" si="1"/>
        <v/>
      </c>
      <c r="I128" t="s">
        <v>13568</v>
      </c>
      <c r="K128">
        <v>3</v>
      </c>
    </row>
    <row r="129" spans="1:11" ht="14.4" customHeight="1" x14ac:dyDescent="0.3">
      <c r="A129" s="10" t="s">
        <v>40248</v>
      </c>
      <c r="B129" s="10" t="s">
        <v>114</v>
      </c>
      <c r="C129" s="10" t="s">
        <v>40249</v>
      </c>
      <c r="D129" s="10" t="s">
        <v>40180</v>
      </c>
      <c r="E129" s="10" t="s">
        <v>40231</v>
      </c>
      <c r="F129" t="str">
        <f t="shared" si="1"/>
        <v/>
      </c>
      <c r="I129" t="s">
        <v>13568</v>
      </c>
      <c r="K129">
        <v>3</v>
      </c>
    </row>
    <row r="130" spans="1:11" ht="14.4" customHeight="1" x14ac:dyDescent="0.3">
      <c r="A130" s="10" t="s">
        <v>40250</v>
      </c>
      <c r="B130" s="10" t="s">
        <v>114</v>
      </c>
      <c r="C130" s="10" t="s">
        <v>40251</v>
      </c>
      <c r="D130" s="10" t="s">
        <v>40197</v>
      </c>
      <c r="E130" s="10" t="s">
        <v>40231</v>
      </c>
      <c r="F130" t="str">
        <f t="shared" si="1"/>
        <v/>
      </c>
      <c r="I130" t="s">
        <v>13568</v>
      </c>
      <c r="K130">
        <v>5</v>
      </c>
    </row>
    <row r="131" spans="1:11" ht="14.4" customHeight="1" x14ac:dyDescent="0.3">
      <c r="A131" s="10" t="s">
        <v>4972</v>
      </c>
      <c r="B131" s="10" t="s">
        <v>114</v>
      </c>
      <c r="C131" s="10" t="s">
        <v>40252</v>
      </c>
      <c r="D131" s="10" t="s">
        <v>40253</v>
      </c>
      <c r="E131" s="10" t="s">
        <v>40254</v>
      </c>
      <c r="F131" t="str">
        <f t="shared" si="1"/>
        <v/>
      </c>
      <c r="I131" t="s">
        <v>13568</v>
      </c>
      <c r="K131">
        <v>1</v>
      </c>
    </row>
    <row r="132" spans="1:11" ht="14.4" customHeight="1" x14ac:dyDescent="0.3">
      <c r="A132" s="10" t="s">
        <v>4974</v>
      </c>
      <c r="B132" s="10" t="s">
        <v>114</v>
      </c>
      <c r="C132" s="10" t="s">
        <v>40255</v>
      </c>
      <c r="D132" s="10" t="s">
        <v>40253</v>
      </c>
      <c r="E132" s="10" t="s">
        <v>40254</v>
      </c>
      <c r="F132" t="str">
        <f t="shared" si="1"/>
        <v/>
      </c>
      <c r="I132" t="s">
        <v>13568</v>
      </c>
      <c r="K132">
        <v>1</v>
      </c>
    </row>
    <row r="133" spans="1:11" ht="14.4" customHeight="1" x14ac:dyDescent="0.3">
      <c r="A133" s="10" t="s">
        <v>40256</v>
      </c>
      <c r="B133" s="10" t="s">
        <v>114</v>
      </c>
      <c r="C133" s="10" t="s">
        <v>40257</v>
      </c>
      <c r="D133" s="10" t="s">
        <v>40253</v>
      </c>
      <c r="E133" s="10" t="s">
        <v>40254</v>
      </c>
      <c r="F133" t="str">
        <f t="shared" ref="F133:F196" si="2">IF(COUNTIF(H133:J133,"used")&gt;0,"y","")</f>
        <v/>
      </c>
      <c r="I133" t="s">
        <v>13568</v>
      </c>
      <c r="K133">
        <v>1</v>
      </c>
    </row>
    <row r="134" spans="1:11" ht="14.4" customHeight="1" x14ac:dyDescent="0.3">
      <c r="A134" s="10" t="s">
        <v>4986</v>
      </c>
      <c r="B134" s="10" t="s">
        <v>114</v>
      </c>
      <c r="C134" s="10" t="s">
        <v>40258</v>
      </c>
      <c r="D134" s="10" t="s">
        <v>40253</v>
      </c>
      <c r="E134" s="10" t="s">
        <v>40254</v>
      </c>
      <c r="F134" t="str">
        <f t="shared" si="2"/>
        <v/>
      </c>
      <c r="I134" t="s">
        <v>13568</v>
      </c>
      <c r="K134">
        <v>1</v>
      </c>
    </row>
    <row r="135" spans="1:11" ht="14.4" customHeight="1" x14ac:dyDescent="0.3">
      <c r="A135" s="10" t="s">
        <v>4988</v>
      </c>
      <c r="B135" s="10" t="s">
        <v>114</v>
      </c>
      <c r="C135" s="10" t="s">
        <v>40259</v>
      </c>
      <c r="D135" s="10" t="s">
        <v>40253</v>
      </c>
      <c r="E135" s="10" t="s">
        <v>40254</v>
      </c>
      <c r="F135" t="str">
        <f t="shared" si="2"/>
        <v/>
      </c>
      <c r="I135" t="s">
        <v>13568</v>
      </c>
      <c r="K135">
        <v>1</v>
      </c>
    </row>
    <row r="136" spans="1:11" ht="14.4" customHeight="1" x14ac:dyDescent="0.3">
      <c r="A136" s="10" t="s">
        <v>40260</v>
      </c>
      <c r="B136" s="10" t="s">
        <v>708</v>
      </c>
      <c r="C136" s="10" t="s">
        <v>40261</v>
      </c>
      <c r="D136" s="10" t="s">
        <v>40253</v>
      </c>
      <c r="E136" s="10" t="s">
        <v>40262</v>
      </c>
      <c r="F136" t="str">
        <f t="shared" si="2"/>
        <v/>
      </c>
      <c r="I136" t="s">
        <v>13568</v>
      </c>
      <c r="K136">
        <v>1</v>
      </c>
    </row>
    <row r="137" spans="1:11" ht="14.4" customHeight="1" x14ac:dyDescent="0.3">
      <c r="A137" s="10" t="s">
        <v>40263</v>
      </c>
      <c r="B137" s="10" t="s">
        <v>708</v>
      </c>
      <c r="C137" s="10" t="s">
        <v>40264</v>
      </c>
      <c r="D137" s="10" t="s">
        <v>40253</v>
      </c>
      <c r="E137" s="10" t="s">
        <v>40262</v>
      </c>
      <c r="F137" t="str">
        <f t="shared" si="2"/>
        <v/>
      </c>
      <c r="I137" t="s">
        <v>13568</v>
      </c>
      <c r="K137">
        <v>1</v>
      </c>
    </row>
    <row r="138" spans="1:11" ht="14.4" customHeight="1" x14ac:dyDescent="0.3">
      <c r="A138" s="10" t="s">
        <v>40265</v>
      </c>
      <c r="B138" s="10" t="s">
        <v>114</v>
      </c>
      <c r="C138" s="10" t="s">
        <v>40266</v>
      </c>
      <c r="D138" s="10" t="s">
        <v>40253</v>
      </c>
      <c r="E138" s="10" t="s">
        <v>40262</v>
      </c>
      <c r="F138" t="str">
        <f t="shared" si="2"/>
        <v/>
      </c>
      <c r="I138" t="s">
        <v>13568</v>
      </c>
      <c r="K138">
        <v>1</v>
      </c>
    </row>
    <row r="139" spans="1:11" ht="14.4" customHeight="1" x14ac:dyDescent="0.3">
      <c r="A139" s="10" t="s">
        <v>4992</v>
      </c>
      <c r="B139" s="10" t="s">
        <v>114</v>
      </c>
      <c r="C139" s="10" t="s">
        <v>40267</v>
      </c>
      <c r="D139" s="10" t="s">
        <v>40253</v>
      </c>
      <c r="E139" s="10" t="s">
        <v>40262</v>
      </c>
      <c r="F139" t="str">
        <f t="shared" si="2"/>
        <v/>
      </c>
      <c r="I139" t="s">
        <v>13568</v>
      </c>
      <c r="K139">
        <v>1</v>
      </c>
    </row>
    <row r="140" spans="1:11" ht="14.4" customHeight="1" x14ac:dyDescent="0.3">
      <c r="A140" s="10" t="s">
        <v>40268</v>
      </c>
      <c r="B140" s="10" t="s">
        <v>114</v>
      </c>
      <c r="C140" s="10" t="s">
        <v>40269</v>
      </c>
      <c r="D140" s="10" t="s">
        <v>40253</v>
      </c>
      <c r="E140" s="10" t="s">
        <v>40262</v>
      </c>
      <c r="F140" t="str">
        <f t="shared" si="2"/>
        <v/>
      </c>
      <c r="I140" t="s">
        <v>13568</v>
      </c>
      <c r="K140">
        <v>1</v>
      </c>
    </row>
    <row r="141" spans="1:11" ht="14.4" customHeight="1" x14ac:dyDescent="0.3">
      <c r="A141" s="10" t="s">
        <v>40270</v>
      </c>
      <c r="B141" s="10" t="s">
        <v>114</v>
      </c>
      <c r="C141" s="10" t="s">
        <v>40271</v>
      </c>
      <c r="D141" s="10" t="s">
        <v>40253</v>
      </c>
      <c r="E141" s="10" t="s">
        <v>40262</v>
      </c>
      <c r="F141" t="str">
        <f t="shared" si="2"/>
        <v/>
      </c>
      <c r="I141" t="s">
        <v>13568</v>
      </c>
      <c r="K141">
        <v>1</v>
      </c>
    </row>
    <row r="142" spans="1:11" ht="14.4" customHeight="1" x14ac:dyDescent="0.3">
      <c r="A142" s="10" t="s">
        <v>6353</v>
      </c>
      <c r="B142" s="10" t="s">
        <v>708</v>
      </c>
      <c r="C142" s="10" t="s">
        <v>40272</v>
      </c>
      <c r="D142" s="10" t="s">
        <v>40253</v>
      </c>
      <c r="E142" s="10" t="s">
        <v>40273</v>
      </c>
      <c r="F142" t="str">
        <f t="shared" si="2"/>
        <v/>
      </c>
      <c r="I142" t="s">
        <v>13568</v>
      </c>
      <c r="K142">
        <v>1</v>
      </c>
    </row>
    <row r="143" spans="1:11" ht="14.4" customHeight="1" x14ac:dyDescent="0.3">
      <c r="A143" s="10" t="s">
        <v>5022</v>
      </c>
      <c r="B143" s="10" t="s">
        <v>708</v>
      </c>
      <c r="C143" s="10" t="s">
        <v>40274</v>
      </c>
      <c r="D143" s="10" t="s">
        <v>40253</v>
      </c>
      <c r="E143" s="10" t="s">
        <v>40273</v>
      </c>
      <c r="F143" t="str">
        <f t="shared" si="2"/>
        <v/>
      </c>
      <c r="I143" t="s">
        <v>13568</v>
      </c>
      <c r="K143">
        <v>1</v>
      </c>
    </row>
    <row r="144" spans="1:11" ht="14.4" customHeight="1" x14ac:dyDescent="0.3">
      <c r="A144" s="10" t="s">
        <v>40275</v>
      </c>
      <c r="B144" s="10" t="s">
        <v>708</v>
      </c>
      <c r="C144" s="10" t="s">
        <v>40276</v>
      </c>
      <c r="D144" s="10" t="s">
        <v>40253</v>
      </c>
      <c r="E144" s="10" t="s">
        <v>40273</v>
      </c>
      <c r="F144" t="str">
        <f t="shared" si="2"/>
        <v/>
      </c>
      <c r="I144" t="s">
        <v>13568</v>
      </c>
      <c r="K144">
        <v>1</v>
      </c>
    </row>
    <row r="145" spans="1:11" ht="14.4" customHeight="1" x14ac:dyDescent="0.3">
      <c r="A145" s="10" t="s">
        <v>40277</v>
      </c>
      <c r="B145" s="10" t="s">
        <v>708</v>
      </c>
      <c r="C145" s="10" t="s">
        <v>40278</v>
      </c>
      <c r="D145" s="10" t="s">
        <v>40253</v>
      </c>
      <c r="E145" s="10" t="s">
        <v>40273</v>
      </c>
      <c r="F145" t="str">
        <f t="shared" si="2"/>
        <v/>
      </c>
      <c r="I145" t="s">
        <v>13568</v>
      </c>
      <c r="K145">
        <v>1</v>
      </c>
    </row>
    <row r="146" spans="1:11" ht="14.4" customHeight="1" x14ac:dyDescent="0.3">
      <c r="A146" s="10" t="s">
        <v>40279</v>
      </c>
      <c r="B146" s="10" t="s">
        <v>708</v>
      </c>
      <c r="C146" s="10" t="s">
        <v>40280</v>
      </c>
      <c r="D146" s="10" t="s">
        <v>40253</v>
      </c>
      <c r="E146" s="10" t="s">
        <v>40273</v>
      </c>
      <c r="F146" t="str">
        <f t="shared" si="2"/>
        <v/>
      </c>
      <c r="I146" t="s">
        <v>13568</v>
      </c>
      <c r="K146">
        <v>1</v>
      </c>
    </row>
    <row r="147" spans="1:11" ht="14.4" customHeight="1" x14ac:dyDescent="0.3">
      <c r="A147" s="10" t="s">
        <v>5026</v>
      </c>
      <c r="B147" s="10" t="s">
        <v>708</v>
      </c>
      <c r="C147" s="10" t="s">
        <v>40281</v>
      </c>
      <c r="D147" s="10" t="s">
        <v>40253</v>
      </c>
      <c r="E147" s="10" t="s">
        <v>40273</v>
      </c>
      <c r="F147" t="str">
        <f t="shared" si="2"/>
        <v/>
      </c>
      <c r="I147" t="s">
        <v>13568</v>
      </c>
      <c r="K147">
        <v>1</v>
      </c>
    </row>
    <row r="148" spans="1:11" ht="14.4" customHeight="1" x14ac:dyDescent="0.3">
      <c r="A148" s="10" t="s">
        <v>40282</v>
      </c>
      <c r="B148" s="10" t="s">
        <v>708</v>
      </c>
      <c r="C148" s="10" t="s">
        <v>40283</v>
      </c>
      <c r="D148" s="10" t="s">
        <v>40253</v>
      </c>
      <c r="E148" s="10" t="s">
        <v>40273</v>
      </c>
      <c r="F148" t="str">
        <f t="shared" si="2"/>
        <v/>
      </c>
      <c r="I148" t="s">
        <v>13568</v>
      </c>
      <c r="K148">
        <v>1</v>
      </c>
    </row>
    <row r="149" spans="1:11" ht="14.4" customHeight="1" x14ac:dyDescent="0.3">
      <c r="A149" s="10" t="s">
        <v>40284</v>
      </c>
      <c r="B149" s="10" t="s">
        <v>708</v>
      </c>
      <c r="C149" s="10" t="s">
        <v>40285</v>
      </c>
      <c r="D149" s="10" t="s">
        <v>40253</v>
      </c>
      <c r="E149" s="10" t="s">
        <v>40273</v>
      </c>
      <c r="F149" t="str">
        <f t="shared" si="2"/>
        <v/>
      </c>
      <c r="I149" t="s">
        <v>13568</v>
      </c>
      <c r="K149">
        <v>1</v>
      </c>
    </row>
    <row r="150" spans="1:11" ht="14.4" customHeight="1" x14ac:dyDescent="0.3">
      <c r="A150" s="10" t="s">
        <v>40286</v>
      </c>
      <c r="B150" s="10" t="s">
        <v>708</v>
      </c>
      <c r="C150" s="10" t="s">
        <v>40287</v>
      </c>
      <c r="D150" s="10" t="s">
        <v>40253</v>
      </c>
      <c r="E150" s="10" t="s">
        <v>40273</v>
      </c>
      <c r="F150" t="str">
        <f t="shared" si="2"/>
        <v/>
      </c>
      <c r="I150" t="s">
        <v>13568</v>
      </c>
      <c r="K150">
        <v>1</v>
      </c>
    </row>
    <row r="151" spans="1:11" ht="14.4" customHeight="1" x14ac:dyDescent="0.3">
      <c r="A151" s="10" t="s">
        <v>40288</v>
      </c>
      <c r="B151" s="10" t="s">
        <v>708</v>
      </c>
      <c r="C151" s="10" t="s">
        <v>40289</v>
      </c>
      <c r="D151" s="10" t="s">
        <v>40253</v>
      </c>
      <c r="E151" s="10" t="s">
        <v>40273</v>
      </c>
      <c r="F151" t="str">
        <f t="shared" si="2"/>
        <v/>
      </c>
      <c r="I151" t="s">
        <v>13568</v>
      </c>
      <c r="K151">
        <v>1</v>
      </c>
    </row>
    <row r="152" spans="1:11" ht="14.4" customHeight="1" x14ac:dyDescent="0.3">
      <c r="A152" s="10" t="s">
        <v>40290</v>
      </c>
      <c r="B152" s="10" t="s">
        <v>708</v>
      </c>
      <c r="C152" s="10" t="s">
        <v>40291</v>
      </c>
      <c r="D152" s="10" t="s">
        <v>40253</v>
      </c>
      <c r="E152" s="10" t="s">
        <v>40273</v>
      </c>
      <c r="F152" t="str">
        <f t="shared" si="2"/>
        <v/>
      </c>
      <c r="I152" t="s">
        <v>13568</v>
      </c>
      <c r="K152">
        <v>1</v>
      </c>
    </row>
    <row r="153" spans="1:11" ht="14.4" customHeight="1" x14ac:dyDescent="0.3">
      <c r="A153" s="10" t="s">
        <v>40292</v>
      </c>
      <c r="B153" s="10" t="s">
        <v>708</v>
      </c>
      <c r="C153" s="10" t="s">
        <v>40293</v>
      </c>
      <c r="D153" s="10" t="s">
        <v>40253</v>
      </c>
      <c r="E153" s="10" t="s">
        <v>40273</v>
      </c>
      <c r="F153" t="str">
        <f t="shared" si="2"/>
        <v/>
      </c>
      <c r="I153" t="s">
        <v>13568</v>
      </c>
      <c r="K153">
        <v>1</v>
      </c>
    </row>
    <row r="154" spans="1:11" ht="14.4" customHeight="1" x14ac:dyDescent="0.3">
      <c r="A154" s="10" t="s">
        <v>40294</v>
      </c>
      <c r="B154" s="10" t="s">
        <v>708</v>
      </c>
      <c r="C154" s="10" t="s">
        <v>40295</v>
      </c>
      <c r="D154" s="10" t="s">
        <v>40253</v>
      </c>
      <c r="E154" s="10" t="s">
        <v>40273</v>
      </c>
      <c r="F154" t="str">
        <f t="shared" si="2"/>
        <v/>
      </c>
      <c r="I154" t="s">
        <v>13568</v>
      </c>
      <c r="K154">
        <v>1</v>
      </c>
    </row>
    <row r="155" spans="1:11" ht="14.4" customHeight="1" x14ac:dyDescent="0.3">
      <c r="A155" s="10" t="s">
        <v>5028</v>
      </c>
      <c r="B155" s="10" t="s">
        <v>708</v>
      </c>
      <c r="C155" s="10" t="s">
        <v>40296</v>
      </c>
      <c r="D155" s="10" t="s">
        <v>40253</v>
      </c>
      <c r="E155" s="10" t="s">
        <v>40273</v>
      </c>
      <c r="F155" t="str">
        <f t="shared" si="2"/>
        <v/>
      </c>
      <c r="I155" t="s">
        <v>13568</v>
      </c>
      <c r="K155">
        <v>1</v>
      </c>
    </row>
    <row r="156" spans="1:11" ht="14.4" customHeight="1" x14ac:dyDescent="0.3">
      <c r="A156" s="10" t="s">
        <v>40297</v>
      </c>
      <c r="B156" s="10" t="s">
        <v>708</v>
      </c>
      <c r="C156" s="10" t="s">
        <v>40298</v>
      </c>
      <c r="D156" s="10" t="s">
        <v>40253</v>
      </c>
      <c r="E156" s="10" t="s">
        <v>40273</v>
      </c>
      <c r="F156" t="str">
        <f t="shared" si="2"/>
        <v/>
      </c>
      <c r="I156" t="s">
        <v>13568</v>
      </c>
      <c r="K156">
        <v>1</v>
      </c>
    </row>
    <row r="157" spans="1:11" ht="14.4" customHeight="1" x14ac:dyDescent="0.3">
      <c r="A157" s="10" t="s">
        <v>40299</v>
      </c>
      <c r="B157" s="10" t="s">
        <v>708</v>
      </c>
      <c r="C157" s="10" t="s">
        <v>40300</v>
      </c>
      <c r="D157" s="10" t="s">
        <v>40253</v>
      </c>
      <c r="E157" s="10" t="s">
        <v>40273</v>
      </c>
      <c r="F157" t="str">
        <f t="shared" si="2"/>
        <v/>
      </c>
      <c r="I157" t="s">
        <v>13568</v>
      </c>
      <c r="K157">
        <v>1</v>
      </c>
    </row>
    <row r="158" spans="1:11" ht="14.4" customHeight="1" x14ac:dyDescent="0.3">
      <c r="A158" s="10" t="s">
        <v>5030</v>
      </c>
      <c r="B158" s="10" t="s">
        <v>708</v>
      </c>
      <c r="C158" s="10" t="s">
        <v>40301</v>
      </c>
      <c r="D158" s="10" t="s">
        <v>40253</v>
      </c>
      <c r="E158" s="10" t="s">
        <v>40273</v>
      </c>
      <c r="F158" t="str">
        <f t="shared" si="2"/>
        <v/>
      </c>
      <c r="I158" t="s">
        <v>13568</v>
      </c>
      <c r="K158">
        <v>1</v>
      </c>
    </row>
    <row r="159" spans="1:11" ht="14.4" customHeight="1" x14ac:dyDescent="0.3">
      <c r="A159" s="10" t="s">
        <v>40302</v>
      </c>
      <c r="B159" s="10" t="s">
        <v>708</v>
      </c>
      <c r="C159" s="10" t="s">
        <v>40303</v>
      </c>
      <c r="D159" s="10" t="s">
        <v>40253</v>
      </c>
      <c r="E159" s="10" t="s">
        <v>40273</v>
      </c>
      <c r="F159" t="str">
        <f t="shared" si="2"/>
        <v/>
      </c>
      <c r="I159" t="s">
        <v>13568</v>
      </c>
      <c r="K159">
        <v>1</v>
      </c>
    </row>
    <row r="160" spans="1:11" ht="14.4" customHeight="1" x14ac:dyDescent="0.3">
      <c r="A160" s="10" t="s">
        <v>40304</v>
      </c>
      <c r="B160" s="10" t="s">
        <v>708</v>
      </c>
      <c r="C160" s="10" t="s">
        <v>40305</v>
      </c>
      <c r="D160" s="10" t="s">
        <v>40253</v>
      </c>
      <c r="E160" s="10" t="s">
        <v>40273</v>
      </c>
      <c r="F160" t="str">
        <f t="shared" si="2"/>
        <v/>
      </c>
      <c r="I160" t="s">
        <v>13568</v>
      </c>
      <c r="K160">
        <v>1</v>
      </c>
    </row>
    <row r="161" spans="1:11" ht="14.4" customHeight="1" x14ac:dyDescent="0.3">
      <c r="A161" s="10" t="s">
        <v>40306</v>
      </c>
      <c r="B161" s="10" t="s">
        <v>708</v>
      </c>
      <c r="C161" s="10" t="s">
        <v>40307</v>
      </c>
      <c r="D161" s="10" t="s">
        <v>40253</v>
      </c>
      <c r="E161" s="10" t="s">
        <v>40273</v>
      </c>
      <c r="F161" t="str">
        <f t="shared" si="2"/>
        <v/>
      </c>
      <c r="I161" t="s">
        <v>13568</v>
      </c>
      <c r="K161">
        <v>1</v>
      </c>
    </row>
    <row r="162" spans="1:11" ht="14.4" customHeight="1" x14ac:dyDescent="0.3">
      <c r="A162" s="10" t="s">
        <v>40308</v>
      </c>
      <c r="B162" s="10" t="s">
        <v>708</v>
      </c>
      <c r="C162" s="10" t="s">
        <v>40309</v>
      </c>
      <c r="D162" s="10" t="s">
        <v>40253</v>
      </c>
      <c r="E162" s="10" t="s">
        <v>40273</v>
      </c>
      <c r="F162" t="str">
        <f t="shared" si="2"/>
        <v/>
      </c>
      <c r="I162" t="s">
        <v>13568</v>
      </c>
      <c r="K162">
        <v>1</v>
      </c>
    </row>
    <row r="163" spans="1:11" ht="14.4" customHeight="1" x14ac:dyDescent="0.3">
      <c r="A163" s="10" t="s">
        <v>40310</v>
      </c>
      <c r="B163" s="10" t="s">
        <v>708</v>
      </c>
      <c r="C163" s="10" t="s">
        <v>40311</v>
      </c>
      <c r="D163" s="10" t="s">
        <v>40253</v>
      </c>
      <c r="E163" s="10" t="s">
        <v>40273</v>
      </c>
      <c r="F163" t="str">
        <f t="shared" si="2"/>
        <v/>
      </c>
      <c r="I163" t="s">
        <v>13568</v>
      </c>
      <c r="K163">
        <v>1</v>
      </c>
    </row>
    <row r="164" spans="1:11" ht="14.4" customHeight="1" x14ac:dyDescent="0.3">
      <c r="A164" s="10" t="s">
        <v>40312</v>
      </c>
      <c r="B164" s="10" t="s">
        <v>708</v>
      </c>
      <c r="C164" s="10" t="s">
        <v>40313</v>
      </c>
      <c r="D164" s="10" t="s">
        <v>40253</v>
      </c>
      <c r="E164" s="10" t="s">
        <v>40273</v>
      </c>
      <c r="F164" t="str">
        <f t="shared" si="2"/>
        <v/>
      </c>
      <c r="I164" t="s">
        <v>13568</v>
      </c>
      <c r="K164">
        <v>1</v>
      </c>
    </row>
    <row r="165" spans="1:11" ht="14.4" customHeight="1" x14ac:dyDescent="0.3">
      <c r="A165" s="10" t="s">
        <v>40314</v>
      </c>
      <c r="B165" s="10" t="s">
        <v>708</v>
      </c>
      <c r="C165" s="10" t="s">
        <v>40315</v>
      </c>
      <c r="D165" s="10" t="s">
        <v>40253</v>
      </c>
      <c r="E165" s="10" t="s">
        <v>40273</v>
      </c>
      <c r="F165" t="str">
        <f t="shared" si="2"/>
        <v/>
      </c>
      <c r="I165" t="s">
        <v>13568</v>
      </c>
      <c r="K165">
        <v>1</v>
      </c>
    </row>
    <row r="166" spans="1:11" ht="14.4" customHeight="1" x14ac:dyDescent="0.3">
      <c r="A166" s="10" t="s">
        <v>40316</v>
      </c>
      <c r="B166" s="10" t="s">
        <v>708</v>
      </c>
      <c r="C166" s="10" t="s">
        <v>40317</v>
      </c>
      <c r="D166" s="10" t="s">
        <v>40253</v>
      </c>
      <c r="E166" s="10" t="s">
        <v>40273</v>
      </c>
      <c r="F166" t="str">
        <f t="shared" si="2"/>
        <v/>
      </c>
      <c r="I166" t="s">
        <v>13568</v>
      </c>
      <c r="K166">
        <v>1</v>
      </c>
    </row>
    <row r="167" spans="1:11" ht="14.4" customHeight="1" x14ac:dyDescent="0.3">
      <c r="A167" s="10" t="s">
        <v>40318</v>
      </c>
      <c r="B167" s="10" t="s">
        <v>708</v>
      </c>
      <c r="C167" s="10" t="s">
        <v>40319</v>
      </c>
      <c r="D167" s="10" t="s">
        <v>40253</v>
      </c>
      <c r="E167" s="10" t="s">
        <v>40273</v>
      </c>
      <c r="F167" t="str">
        <f t="shared" si="2"/>
        <v/>
      </c>
      <c r="I167" t="s">
        <v>13568</v>
      </c>
      <c r="K167">
        <v>1</v>
      </c>
    </row>
    <row r="168" spans="1:11" ht="14.4" customHeight="1" x14ac:dyDescent="0.3">
      <c r="A168" s="10" t="s">
        <v>5034</v>
      </c>
      <c r="B168" s="10" t="s">
        <v>708</v>
      </c>
      <c r="C168" s="10" t="s">
        <v>40320</v>
      </c>
      <c r="D168" s="10" t="s">
        <v>40253</v>
      </c>
      <c r="E168" s="10" t="s">
        <v>40273</v>
      </c>
      <c r="F168" t="str">
        <f t="shared" si="2"/>
        <v/>
      </c>
      <c r="I168" t="s">
        <v>13568</v>
      </c>
      <c r="K168">
        <v>1</v>
      </c>
    </row>
    <row r="169" spans="1:11" ht="14.4" customHeight="1" x14ac:dyDescent="0.3">
      <c r="A169" s="10" t="s">
        <v>40321</v>
      </c>
      <c r="B169" s="10" t="s">
        <v>708</v>
      </c>
      <c r="C169" s="10" t="s">
        <v>40322</v>
      </c>
      <c r="D169" s="10" t="s">
        <v>40253</v>
      </c>
      <c r="E169" s="10" t="s">
        <v>40273</v>
      </c>
      <c r="F169" t="str">
        <f t="shared" si="2"/>
        <v/>
      </c>
      <c r="I169" t="s">
        <v>13568</v>
      </c>
      <c r="K169">
        <v>1</v>
      </c>
    </row>
    <row r="170" spans="1:11" ht="14.4" customHeight="1" x14ac:dyDescent="0.3">
      <c r="A170" s="10" t="s">
        <v>40323</v>
      </c>
      <c r="B170" s="10" t="s">
        <v>708</v>
      </c>
      <c r="C170" s="10" t="s">
        <v>40324</v>
      </c>
      <c r="D170" s="10" t="s">
        <v>40253</v>
      </c>
      <c r="E170" s="10" t="s">
        <v>40273</v>
      </c>
      <c r="F170" t="str">
        <f t="shared" si="2"/>
        <v/>
      </c>
      <c r="I170" t="s">
        <v>13568</v>
      </c>
      <c r="K170">
        <v>1</v>
      </c>
    </row>
    <row r="171" spans="1:11" ht="14.4" customHeight="1" x14ac:dyDescent="0.3">
      <c r="A171" s="10" t="s">
        <v>5036</v>
      </c>
      <c r="B171" s="10" t="s">
        <v>708</v>
      </c>
      <c r="C171" s="10" t="s">
        <v>40325</v>
      </c>
      <c r="D171" s="10" t="s">
        <v>40253</v>
      </c>
      <c r="E171" s="10" t="s">
        <v>40273</v>
      </c>
      <c r="F171" t="str">
        <f t="shared" si="2"/>
        <v/>
      </c>
      <c r="I171" t="s">
        <v>13568</v>
      </c>
      <c r="K171">
        <v>1</v>
      </c>
    </row>
    <row r="172" spans="1:11" ht="14.4" customHeight="1" x14ac:dyDescent="0.3">
      <c r="A172" s="10" t="s">
        <v>5038</v>
      </c>
      <c r="B172" s="10" t="s">
        <v>708</v>
      </c>
      <c r="C172" s="10" t="s">
        <v>40326</v>
      </c>
      <c r="D172" s="10" t="s">
        <v>40253</v>
      </c>
      <c r="E172" s="10" t="s">
        <v>40273</v>
      </c>
      <c r="F172" t="str">
        <f t="shared" si="2"/>
        <v/>
      </c>
      <c r="I172" t="s">
        <v>13568</v>
      </c>
      <c r="K172">
        <v>1</v>
      </c>
    </row>
    <row r="173" spans="1:11" ht="14.4" customHeight="1" x14ac:dyDescent="0.3">
      <c r="A173" s="10" t="s">
        <v>5040</v>
      </c>
      <c r="B173" s="10" t="s">
        <v>708</v>
      </c>
      <c r="C173" s="10" t="s">
        <v>40327</v>
      </c>
      <c r="D173" s="10" t="s">
        <v>40253</v>
      </c>
      <c r="E173" s="10" t="s">
        <v>40273</v>
      </c>
      <c r="F173" t="str">
        <f t="shared" si="2"/>
        <v/>
      </c>
      <c r="I173" t="s">
        <v>13568</v>
      </c>
      <c r="K173">
        <v>1</v>
      </c>
    </row>
    <row r="174" spans="1:11" ht="14.4" customHeight="1" x14ac:dyDescent="0.3">
      <c r="A174" s="10" t="s">
        <v>5062</v>
      </c>
      <c r="B174" s="10" t="s">
        <v>40328</v>
      </c>
      <c r="C174" s="10" t="s">
        <v>40329</v>
      </c>
      <c r="D174" s="10" t="s">
        <v>40253</v>
      </c>
      <c r="E174" s="10" t="s">
        <v>40273</v>
      </c>
      <c r="F174" t="str">
        <f t="shared" si="2"/>
        <v/>
      </c>
      <c r="I174" t="s">
        <v>13568</v>
      </c>
      <c r="K174">
        <v>1</v>
      </c>
    </row>
    <row r="175" spans="1:11" ht="14.4" customHeight="1" x14ac:dyDescent="0.3">
      <c r="A175" s="10" t="s">
        <v>19996</v>
      </c>
      <c r="B175" s="10" t="s">
        <v>3140</v>
      </c>
      <c r="C175" s="10" t="s">
        <v>40330</v>
      </c>
      <c r="D175" s="10" t="s">
        <v>40253</v>
      </c>
      <c r="E175" s="10" t="s">
        <v>40273</v>
      </c>
      <c r="F175" t="str">
        <f t="shared" si="2"/>
        <v/>
      </c>
      <c r="I175" t="s">
        <v>13568</v>
      </c>
      <c r="K175">
        <v>1</v>
      </c>
    </row>
    <row r="176" spans="1:11" ht="14.4" customHeight="1" x14ac:dyDescent="0.3">
      <c r="A176" s="10" t="s">
        <v>40331</v>
      </c>
      <c r="B176" s="10" t="s">
        <v>708</v>
      </c>
      <c r="C176" s="10" t="s">
        <v>40332</v>
      </c>
      <c r="D176" s="10" t="s">
        <v>40253</v>
      </c>
      <c r="E176" s="10" t="s">
        <v>40273</v>
      </c>
      <c r="F176" t="str">
        <f t="shared" si="2"/>
        <v/>
      </c>
      <c r="I176" t="s">
        <v>13568</v>
      </c>
      <c r="K176">
        <v>1</v>
      </c>
    </row>
    <row r="177" spans="1:11" ht="14.4" customHeight="1" x14ac:dyDescent="0.3">
      <c r="A177" s="10" t="s">
        <v>40333</v>
      </c>
      <c r="B177" s="10" t="s">
        <v>3140</v>
      </c>
      <c r="C177" s="10" t="s">
        <v>40334</v>
      </c>
      <c r="D177" s="10" t="s">
        <v>40253</v>
      </c>
      <c r="E177" s="10" t="s">
        <v>40273</v>
      </c>
      <c r="F177" t="str">
        <f t="shared" si="2"/>
        <v/>
      </c>
      <c r="I177" t="s">
        <v>13568</v>
      </c>
      <c r="K177">
        <v>1</v>
      </c>
    </row>
    <row r="178" spans="1:11" ht="14.4" customHeight="1" x14ac:dyDescent="0.3">
      <c r="A178" s="10" t="s">
        <v>40335</v>
      </c>
      <c r="B178" s="10" t="s">
        <v>708</v>
      </c>
      <c r="C178" s="10" t="s">
        <v>40336</v>
      </c>
      <c r="D178" s="10" t="s">
        <v>40253</v>
      </c>
      <c r="E178" s="10" t="s">
        <v>40273</v>
      </c>
      <c r="F178" t="str">
        <f t="shared" si="2"/>
        <v/>
      </c>
      <c r="I178" t="s">
        <v>13568</v>
      </c>
      <c r="K178">
        <v>1</v>
      </c>
    </row>
    <row r="179" spans="1:11" ht="14.4" customHeight="1" x14ac:dyDescent="0.3">
      <c r="A179" s="10" t="s">
        <v>40337</v>
      </c>
      <c r="B179" s="10" t="s">
        <v>3140</v>
      </c>
      <c r="C179" s="10" t="s">
        <v>40338</v>
      </c>
      <c r="D179" s="10" t="s">
        <v>40253</v>
      </c>
      <c r="E179" s="10" t="s">
        <v>40273</v>
      </c>
      <c r="F179" t="str">
        <f t="shared" si="2"/>
        <v/>
      </c>
      <c r="I179" t="s">
        <v>13568</v>
      </c>
      <c r="K179">
        <v>1</v>
      </c>
    </row>
    <row r="180" spans="1:11" ht="14.4" customHeight="1" x14ac:dyDescent="0.3">
      <c r="A180" s="10" t="s">
        <v>40339</v>
      </c>
      <c r="B180" s="10" t="s">
        <v>3140</v>
      </c>
      <c r="C180" s="10" t="s">
        <v>40340</v>
      </c>
      <c r="D180" s="10" t="s">
        <v>40253</v>
      </c>
      <c r="E180" s="10" t="s">
        <v>40273</v>
      </c>
      <c r="F180" t="str">
        <f t="shared" si="2"/>
        <v/>
      </c>
      <c r="I180" t="s">
        <v>13568</v>
      </c>
      <c r="K180">
        <v>1</v>
      </c>
    </row>
    <row r="181" spans="1:11" ht="14.4" customHeight="1" x14ac:dyDescent="0.3">
      <c r="A181" s="10" t="s">
        <v>40341</v>
      </c>
      <c r="B181" s="10" t="s">
        <v>3140</v>
      </c>
      <c r="C181" s="10" t="s">
        <v>40342</v>
      </c>
      <c r="D181" s="10" t="s">
        <v>40253</v>
      </c>
      <c r="E181" s="10" t="s">
        <v>40273</v>
      </c>
      <c r="F181" t="str">
        <f t="shared" si="2"/>
        <v/>
      </c>
      <c r="I181" t="s">
        <v>13568</v>
      </c>
      <c r="K181">
        <v>1</v>
      </c>
    </row>
    <row r="182" spans="1:11" ht="14.4" customHeight="1" x14ac:dyDescent="0.3">
      <c r="A182" s="10" t="s">
        <v>40343</v>
      </c>
      <c r="B182" s="10" t="s">
        <v>3140</v>
      </c>
      <c r="C182" s="10" t="s">
        <v>40344</v>
      </c>
      <c r="D182" s="10" t="s">
        <v>40253</v>
      </c>
      <c r="E182" s="10" t="s">
        <v>40273</v>
      </c>
      <c r="F182" t="str">
        <f t="shared" si="2"/>
        <v/>
      </c>
      <c r="I182" t="s">
        <v>13568</v>
      </c>
      <c r="K182">
        <v>1</v>
      </c>
    </row>
    <row r="183" spans="1:11" ht="14.4" customHeight="1" x14ac:dyDescent="0.3">
      <c r="A183" s="10" t="s">
        <v>40345</v>
      </c>
      <c r="B183" s="10" t="s">
        <v>3140</v>
      </c>
      <c r="C183" s="10" t="s">
        <v>40346</v>
      </c>
      <c r="D183" s="10" t="s">
        <v>40253</v>
      </c>
      <c r="E183" s="10" t="s">
        <v>40273</v>
      </c>
      <c r="F183" t="str">
        <f t="shared" si="2"/>
        <v/>
      </c>
      <c r="I183" t="s">
        <v>13568</v>
      </c>
      <c r="K183">
        <v>1</v>
      </c>
    </row>
    <row r="184" spans="1:11" ht="14.4" customHeight="1" x14ac:dyDescent="0.3">
      <c r="A184" s="10" t="s">
        <v>40347</v>
      </c>
      <c r="B184" s="10" t="s">
        <v>3140</v>
      </c>
      <c r="C184" s="10" t="s">
        <v>40348</v>
      </c>
      <c r="D184" s="10" t="s">
        <v>40253</v>
      </c>
      <c r="E184" s="10" t="s">
        <v>40273</v>
      </c>
      <c r="F184" t="str">
        <f t="shared" si="2"/>
        <v/>
      </c>
      <c r="I184" t="s">
        <v>13568</v>
      </c>
      <c r="K184">
        <v>1</v>
      </c>
    </row>
    <row r="185" spans="1:11" ht="14.4" customHeight="1" x14ac:dyDescent="0.3">
      <c r="A185" s="10" t="s">
        <v>40349</v>
      </c>
      <c r="B185" s="10" t="s">
        <v>3140</v>
      </c>
      <c r="C185" s="10" t="s">
        <v>40350</v>
      </c>
      <c r="D185" s="10" t="s">
        <v>40253</v>
      </c>
      <c r="E185" s="10" t="s">
        <v>40273</v>
      </c>
      <c r="F185" t="str">
        <f t="shared" si="2"/>
        <v/>
      </c>
      <c r="I185" t="s">
        <v>13568</v>
      </c>
      <c r="K185">
        <v>1</v>
      </c>
    </row>
    <row r="186" spans="1:11" ht="14.4" customHeight="1" x14ac:dyDescent="0.3">
      <c r="A186" s="10" t="s">
        <v>40351</v>
      </c>
      <c r="B186" s="10" t="s">
        <v>708</v>
      </c>
      <c r="C186" s="10" t="s">
        <v>40352</v>
      </c>
      <c r="D186" s="10" t="s">
        <v>40253</v>
      </c>
      <c r="E186" s="10" t="s">
        <v>40273</v>
      </c>
      <c r="F186" t="str">
        <f t="shared" si="2"/>
        <v/>
      </c>
      <c r="I186" t="s">
        <v>13568</v>
      </c>
      <c r="K186">
        <v>1</v>
      </c>
    </row>
    <row r="187" spans="1:11" ht="14.4" customHeight="1" x14ac:dyDescent="0.3">
      <c r="A187" s="10" t="s">
        <v>40353</v>
      </c>
      <c r="B187" s="10" t="s">
        <v>3140</v>
      </c>
      <c r="C187" s="10" t="s">
        <v>40354</v>
      </c>
      <c r="D187" s="10" t="s">
        <v>40253</v>
      </c>
      <c r="E187" s="10" t="s">
        <v>40273</v>
      </c>
      <c r="F187" t="str">
        <f t="shared" si="2"/>
        <v/>
      </c>
      <c r="I187" t="s">
        <v>13568</v>
      </c>
      <c r="K187">
        <v>1</v>
      </c>
    </row>
    <row r="188" spans="1:11" ht="14.4" customHeight="1" x14ac:dyDescent="0.3">
      <c r="A188" s="10" t="s">
        <v>40355</v>
      </c>
      <c r="B188" s="10" t="s">
        <v>3140</v>
      </c>
      <c r="C188" s="10" t="s">
        <v>40356</v>
      </c>
      <c r="D188" s="10" t="s">
        <v>40253</v>
      </c>
      <c r="E188" s="10" t="s">
        <v>40273</v>
      </c>
      <c r="F188" t="str">
        <f t="shared" si="2"/>
        <v/>
      </c>
      <c r="I188" t="s">
        <v>13568</v>
      </c>
      <c r="K188">
        <v>1</v>
      </c>
    </row>
    <row r="189" spans="1:11" ht="14.4" customHeight="1" x14ac:dyDescent="0.3">
      <c r="A189" s="10" t="s">
        <v>40357</v>
      </c>
      <c r="B189" s="10" t="s">
        <v>3140</v>
      </c>
      <c r="C189" s="10" t="s">
        <v>40358</v>
      </c>
      <c r="D189" s="10" t="s">
        <v>40253</v>
      </c>
      <c r="E189" s="10" t="s">
        <v>40273</v>
      </c>
      <c r="F189" t="str">
        <f t="shared" si="2"/>
        <v/>
      </c>
      <c r="I189" t="s">
        <v>13568</v>
      </c>
      <c r="K189">
        <v>1</v>
      </c>
    </row>
    <row r="190" spans="1:11" ht="14.4" customHeight="1" x14ac:dyDescent="0.3">
      <c r="A190" s="10" t="s">
        <v>40359</v>
      </c>
      <c r="B190" s="10" t="s">
        <v>3140</v>
      </c>
      <c r="C190" s="10" t="s">
        <v>40360</v>
      </c>
      <c r="D190" s="10" t="s">
        <v>40253</v>
      </c>
      <c r="E190" s="10" t="s">
        <v>40273</v>
      </c>
      <c r="F190" t="str">
        <f t="shared" si="2"/>
        <v/>
      </c>
      <c r="I190" t="s">
        <v>13568</v>
      </c>
      <c r="K190">
        <v>1</v>
      </c>
    </row>
    <row r="191" spans="1:11" ht="14.4" customHeight="1" x14ac:dyDescent="0.3">
      <c r="A191" s="10" t="s">
        <v>40361</v>
      </c>
      <c r="B191" s="10" t="s">
        <v>3140</v>
      </c>
      <c r="C191" s="10" t="s">
        <v>40362</v>
      </c>
      <c r="D191" s="10" t="s">
        <v>40253</v>
      </c>
      <c r="E191" s="10" t="s">
        <v>40273</v>
      </c>
      <c r="F191" t="str">
        <f t="shared" si="2"/>
        <v/>
      </c>
      <c r="I191" t="s">
        <v>13568</v>
      </c>
      <c r="K191">
        <v>1</v>
      </c>
    </row>
    <row r="192" spans="1:11" ht="14.4" customHeight="1" x14ac:dyDescent="0.3">
      <c r="A192" s="10" t="s">
        <v>40363</v>
      </c>
      <c r="B192" s="10" t="s">
        <v>3140</v>
      </c>
      <c r="C192" s="10" t="s">
        <v>40364</v>
      </c>
      <c r="D192" s="10" t="s">
        <v>40253</v>
      </c>
      <c r="E192" s="10" t="s">
        <v>40273</v>
      </c>
      <c r="F192" t="str">
        <f t="shared" si="2"/>
        <v/>
      </c>
      <c r="I192" t="s">
        <v>13568</v>
      </c>
      <c r="K192">
        <v>1</v>
      </c>
    </row>
    <row r="193" spans="1:11" ht="14.4" customHeight="1" x14ac:dyDescent="0.3">
      <c r="A193" s="10" t="s">
        <v>40365</v>
      </c>
      <c r="B193" s="10" t="s">
        <v>3140</v>
      </c>
      <c r="C193" s="10" t="s">
        <v>40366</v>
      </c>
      <c r="D193" s="10" t="s">
        <v>40253</v>
      </c>
      <c r="E193" s="10" t="s">
        <v>40273</v>
      </c>
      <c r="F193" t="str">
        <f t="shared" si="2"/>
        <v/>
      </c>
      <c r="I193" t="s">
        <v>13568</v>
      </c>
      <c r="K193">
        <v>1</v>
      </c>
    </row>
    <row r="194" spans="1:11" ht="14.4" customHeight="1" x14ac:dyDescent="0.3">
      <c r="A194" s="10" t="s">
        <v>40367</v>
      </c>
      <c r="B194" s="10" t="s">
        <v>3140</v>
      </c>
      <c r="C194" s="10" t="s">
        <v>40368</v>
      </c>
      <c r="D194" s="10" t="s">
        <v>40253</v>
      </c>
      <c r="E194" s="10" t="s">
        <v>40273</v>
      </c>
      <c r="F194" t="str">
        <f t="shared" si="2"/>
        <v/>
      </c>
      <c r="I194" t="s">
        <v>13568</v>
      </c>
      <c r="K194">
        <v>1</v>
      </c>
    </row>
    <row r="195" spans="1:11" ht="14.4" customHeight="1" x14ac:dyDescent="0.3">
      <c r="A195" s="10" t="s">
        <v>40369</v>
      </c>
      <c r="B195" s="10" t="s">
        <v>3140</v>
      </c>
      <c r="C195" s="10" t="s">
        <v>40370</v>
      </c>
      <c r="D195" s="10" t="s">
        <v>40253</v>
      </c>
      <c r="E195" s="10" t="s">
        <v>40273</v>
      </c>
      <c r="F195" t="str">
        <f t="shared" si="2"/>
        <v/>
      </c>
      <c r="I195" t="s">
        <v>13568</v>
      </c>
      <c r="K195">
        <v>1</v>
      </c>
    </row>
    <row r="196" spans="1:11" ht="14.4" customHeight="1" x14ac:dyDescent="0.3">
      <c r="A196" s="10" t="s">
        <v>40371</v>
      </c>
      <c r="B196" s="10" t="s">
        <v>40372</v>
      </c>
      <c r="C196" s="10" t="s">
        <v>40373</v>
      </c>
      <c r="D196" s="10" t="s">
        <v>40253</v>
      </c>
      <c r="E196" s="10" t="s">
        <v>40273</v>
      </c>
      <c r="F196" t="str">
        <f t="shared" si="2"/>
        <v/>
      </c>
      <c r="I196" t="s">
        <v>13568</v>
      </c>
      <c r="K196">
        <v>1</v>
      </c>
    </row>
    <row r="197" spans="1:11" ht="14.4" customHeight="1" x14ac:dyDescent="0.3">
      <c r="A197" s="10" t="s">
        <v>40374</v>
      </c>
      <c r="B197" s="10" t="s">
        <v>40372</v>
      </c>
      <c r="C197" s="10" t="s">
        <v>40375</v>
      </c>
      <c r="D197" s="10" t="s">
        <v>40253</v>
      </c>
      <c r="E197" s="10" t="s">
        <v>40273</v>
      </c>
      <c r="F197" t="str">
        <f t="shared" ref="F197:F260" si="3">IF(COUNTIF(H197:J197,"used")&gt;0,"y","")</f>
        <v/>
      </c>
      <c r="I197" t="s">
        <v>13568</v>
      </c>
      <c r="K197">
        <v>1</v>
      </c>
    </row>
    <row r="198" spans="1:11" ht="14.4" customHeight="1" x14ac:dyDescent="0.3">
      <c r="A198" s="10" t="s">
        <v>40376</v>
      </c>
      <c r="B198" s="10" t="s">
        <v>3140</v>
      </c>
      <c r="C198" s="10" t="s">
        <v>40377</v>
      </c>
      <c r="D198" s="10" t="s">
        <v>40253</v>
      </c>
      <c r="E198" s="10" t="s">
        <v>40273</v>
      </c>
      <c r="F198" t="str">
        <f t="shared" si="3"/>
        <v/>
      </c>
      <c r="I198" t="s">
        <v>13568</v>
      </c>
      <c r="K198">
        <v>1</v>
      </c>
    </row>
    <row r="199" spans="1:11" ht="14.4" customHeight="1" x14ac:dyDescent="0.3">
      <c r="A199" s="10" t="s">
        <v>25134</v>
      </c>
      <c r="B199" s="10" t="s">
        <v>3140</v>
      </c>
      <c r="C199" s="10" t="s">
        <v>40378</v>
      </c>
      <c r="D199" s="10" t="s">
        <v>40253</v>
      </c>
      <c r="E199" s="10" t="s">
        <v>40273</v>
      </c>
      <c r="F199" t="str">
        <f t="shared" si="3"/>
        <v/>
      </c>
      <c r="I199" t="s">
        <v>13568</v>
      </c>
      <c r="K199">
        <v>1</v>
      </c>
    </row>
    <row r="200" spans="1:11" ht="14.4" customHeight="1" x14ac:dyDescent="0.3">
      <c r="A200" s="10" t="s">
        <v>40379</v>
      </c>
      <c r="B200" s="10" t="s">
        <v>3140</v>
      </c>
      <c r="C200" s="10" t="s">
        <v>40380</v>
      </c>
      <c r="D200" s="10" t="s">
        <v>40253</v>
      </c>
      <c r="E200" s="10" t="s">
        <v>40273</v>
      </c>
      <c r="F200" t="str">
        <f t="shared" si="3"/>
        <v/>
      </c>
      <c r="I200" t="s">
        <v>13568</v>
      </c>
      <c r="K200">
        <v>1</v>
      </c>
    </row>
    <row r="201" spans="1:11" ht="14.4" customHeight="1" x14ac:dyDescent="0.3">
      <c r="A201" s="10" t="s">
        <v>40381</v>
      </c>
      <c r="B201" s="10" t="s">
        <v>3140</v>
      </c>
      <c r="C201" s="10" t="s">
        <v>40382</v>
      </c>
      <c r="D201" s="10" t="s">
        <v>40253</v>
      </c>
      <c r="E201" s="10" t="s">
        <v>40273</v>
      </c>
      <c r="F201" t="str">
        <f t="shared" si="3"/>
        <v/>
      </c>
      <c r="I201" t="s">
        <v>13568</v>
      </c>
      <c r="K201">
        <v>1</v>
      </c>
    </row>
    <row r="202" spans="1:11" ht="14.4" customHeight="1" x14ac:dyDescent="0.3">
      <c r="A202" s="10" t="s">
        <v>40383</v>
      </c>
      <c r="B202" s="10" t="s">
        <v>3140</v>
      </c>
      <c r="C202" s="10" t="s">
        <v>40384</v>
      </c>
      <c r="D202" s="10" t="s">
        <v>40253</v>
      </c>
      <c r="E202" s="10" t="s">
        <v>40273</v>
      </c>
      <c r="F202" t="str">
        <f t="shared" si="3"/>
        <v/>
      </c>
      <c r="I202" t="s">
        <v>13568</v>
      </c>
      <c r="K202">
        <v>1</v>
      </c>
    </row>
    <row r="203" spans="1:11" ht="14.4" customHeight="1" x14ac:dyDescent="0.3">
      <c r="A203" s="10" t="s">
        <v>5144</v>
      </c>
      <c r="B203" s="10" t="s">
        <v>40385</v>
      </c>
      <c r="C203" s="10" t="s">
        <v>40386</v>
      </c>
      <c r="D203" s="10" t="s">
        <v>40387</v>
      </c>
      <c r="E203" s="10" t="s">
        <v>40388</v>
      </c>
      <c r="F203" t="str">
        <f t="shared" si="3"/>
        <v/>
      </c>
      <c r="I203" t="s">
        <v>13568</v>
      </c>
      <c r="K203">
        <v>43</v>
      </c>
    </row>
    <row r="204" spans="1:11" ht="14.4" customHeight="1" x14ac:dyDescent="0.3">
      <c r="A204" s="10" t="s">
        <v>2067</v>
      </c>
      <c r="B204" s="10" t="s">
        <v>2068</v>
      </c>
      <c r="C204" s="10" t="s">
        <v>2069</v>
      </c>
      <c r="D204" s="2" t="s">
        <v>40389</v>
      </c>
      <c r="E204" s="10" t="s">
        <v>40390</v>
      </c>
      <c r="F204" t="str">
        <f t="shared" si="3"/>
        <v/>
      </c>
      <c r="I204" t="s">
        <v>13568</v>
      </c>
      <c r="K204">
        <v>12</v>
      </c>
    </row>
    <row r="205" spans="1:11" ht="14.4" customHeight="1" x14ac:dyDescent="0.3">
      <c r="A205" s="10" t="s">
        <v>5150</v>
      </c>
      <c r="B205" s="10" t="s">
        <v>40391</v>
      </c>
      <c r="C205" s="10" t="s">
        <v>40392</v>
      </c>
      <c r="D205" s="10" t="s">
        <v>40393</v>
      </c>
      <c r="E205" s="10" t="s">
        <v>40394</v>
      </c>
      <c r="F205" t="str">
        <f t="shared" si="3"/>
        <v/>
      </c>
      <c r="I205" t="s">
        <v>13568</v>
      </c>
      <c r="K205">
        <v>45</v>
      </c>
    </row>
    <row r="206" spans="1:11" ht="14.4" customHeight="1" x14ac:dyDescent="0.3">
      <c r="A206" s="10" t="s">
        <v>5152</v>
      </c>
      <c r="B206" s="10" t="s">
        <v>40395</v>
      </c>
      <c r="C206" s="10" t="s">
        <v>40396</v>
      </c>
      <c r="D206" s="10" t="s">
        <v>40397</v>
      </c>
      <c r="E206" s="10" t="s">
        <v>40398</v>
      </c>
      <c r="F206" t="str">
        <f t="shared" si="3"/>
        <v/>
      </c>
      <c r="I206" t="s">
        <v>13568</v>
      </c>
      <c r="K206">
        <v>46</v>
      </c>
    </row>
    <row r="207" spans="1:11" ht="14.4" customHeight="1" x14ac:dyDescent="0.3">
      <c r="A207" s="10" t="s">
        <v>40399</v>
      </c>
      <c r="B207" s="10" t="s">
        <v>40400</v>
      </c>
      <c r="C207" s="10" t="s">
        <v>40401</v>
      </c>
      <c r="D207" s="10" t="s">
        <v>40402</v>
      </c>
      <c r="E207" s="10" t="s">
        <v>40403</v>
      </c>
      <c r="F207" t="str">
        <f t="shared" si="3"/>
        <v/>
      </c>
      <c r="I207" t="s">
        <v>13568</v>
      </c>
      <c r="K207">
        <v>47</v>
      </c>
    </row>
    <row r="208" spans="1:11" ht="14.4" customHeight="1" x14ac:dyDescent="0.3">
      <c r="A208" s="10" t="s">
        <v>5160</v>
      </c>
      <c r="B208" s="10" t="s">
        <v>40404</v>
      </c>
      <c r="C208" s="10" t="s">
        <v>40405</v>
      </c>
      <c r="D208" s="10" t="s">
        <v>40406</v>
      </c>
      <c r="E208" s="10" t="s">
        <v>40407</v>
      </c>
      <c r="F208" t="str">
        <f t="shared" si="3"/>
        <v/>
      </c>
      <c r="I208" t="s">
        <v>13568</v>
      </c>
      <c r="K208">
        <v>10</v>
      </c>
    </row>
    <row r="209" spans="1:11" ht="14.4" customHeight="1" x14ac:dyDescent="0.3">
      <c r="A209" s="10" t="s">
        <v>40408</v>
      </c>
      <c r="B209" s="10" t="s">
        <v>40409</v>
      </c>
      <c r="C209" s="10" t="s">
        <v>40410</v>
      </c>
      <c r="D209" s="10" t="s">
        <v>40406</v>
      </c>
      <c r="E209" s="10" t="s">
        <v>40411</v>
      </c>
      <c r="F209" t="str">
        <f t="shared" si="3"/>
        <v/>
      </c>
      <c r="I209" t="s">
        <v>13568</v>
      </c>
      <c r="K209">
        <v>10</v>
      </c>
    </row>
    <row r="210" spans="1:11" ht="14.4" customHeight="1" x14ac:dyDescent="0.3">
      <c r="A210" s="10" t="s">
        <v>40412</v>
      </c>
      <c r="B210" s="10" t="s">
        <v>40413</v>
      </c>
      <c r="C210" s="10" t="s">
        <v>40414</v>
      </c>
      <c r="D210" s="10" t="s">
        <v>40406</v>
      </c>
      <c r="E210" s="10" t="s">
        <v>40415</v>
      </c>
      <c r="F210" t="str">
        <f t="shared" si="3"/>
        <v/>
      </c>
      <c r="I210" t="s">
        <v>13568</v>
      </c>
      <c r="K210">
        <v>10</v>
      </c>
    </row>
    <row r="211" spans="1:11" ht="14.4" customHeight="1" x14ac:dyDescent="0.3">
      <c r="A211" s="10" t="s">
        <v>5163</v>
      </c>
      <c r="B211" s="10" t="s">
        <v>2068</v>
      </c>
      <c r="C211" s="10" t="s">
        <v>40416</v>
      </c>
      <c r="D211" s="10" t="s">
        <v>40417</v>
      </c>
      <c r="E211" s="10" t="s">
        <v>40418</v>
      </c>
      <c r="F211" t="str">
        <f t="shared" si="3"/>
        <v/>
      </c>
      <c r="I211" t="s">
        <v>13568</v>
      </c>
      <c r="K211">
        <v>49</v>
      </c>
    </row>
    <row r="212" spans="1:11" ht="14.4" customHeight="1" x14ac:dyDescent="0.3">
      <c r="A212" s="10" t="s">
        <v>5339</v>
      </c>
      <c r="B212" s="10" t="s">
        <v>39940</v>
      </c>
      <c r="C212" s="10" t="s">
        <v>40419</v>
      </c>
      <c r="D212" s="10" t="s">
        <v>40420</v>
      </c>
      <c r="E212" s="10" t="s">
        <v>40421</v>
      </c>
      <c r="F212" t="str">
        <f t="shared" si="3"/>
        <v/>
      </c>
      <c r="I212" t="s">
        <v>13568</v>
      </c>
      <c r="K212">
        <v>50</v>
      </c>
    </row>
    <row r="213" spans="1:11" ht="14.4" customHeight="1" x14ac:dyDescent="0.3">
      <c r="A213" s="10" t="s">
        <v>5344</v>
      </c>
      <c r="B213" s="10" t="s">
        <v>40422</v>
      </c>
      <c r="C213" s="10" t="s">
        <v>40423</v>
      </c>
      <c r="D213" s="10" t="s">
        <v>40424</v>
      </c>
      <c r="E213" s="10" t="s">
        <v>40425</v>
      </c>
      <c r="F213" t="str">
        <f t="shared" si="3"/>
        <v/>
      </c>
      <c r="I213" t="s">
        <v>13568</v>
      </c>
      <c r="K213">
        <v>51</v>
      </c>
    </row>
    <row r="214" spans="1:11" ht="14.4" customHeight="1" x14ac:dyDescent="0.3">
      <c r="A214" s="10" t="s">
        <v>40426</v>
      </c>
      <c r="B214" s="10" t="s">
        <v>40427</v>
      </c>
      <c r="C214" s="10" t="s">
        <v>40428</v>
      </c>
      <c r="D214" s="10" t="s">
        <v>40429</v>
      </c>
      <c r="E214" s="10" t="s">
        <v>40430</v>
      </c>
      <c r="F214" t="str">
        <f t="shared" si="3"/>
        <v/>
      </c>
      <c r="I214" t="s">
        <v>13568</v>
      </c>
      <c r="K214">
        <v>52</v>
      </c>
    </row>
    <row r="215" spans="1:11" ht="14.4" customHeight="1" x14ac:dyDescent="0.3">
      <c r="A215" s="10" t="s">
        <v>40431</v>
      </c>
      <c r="B215" s="10" t="s">
        <v>40432</v>
      </c>
      <c r="C215" s="10" t="s">
        <v>40433</v>
      </c>
      <c r="D215" s="10" t="s">
        <v>40434</v>
      </c>
      <c r="E215" s="10" t="s">
        <v>40430</v>
      </c>
      <c r="F215" t="str">
        <f t="shared" si="3"/>
        <v/>
      </c>
      <c r="I215" t="s">
        <v>13568</v>
      </c>
      <c r="K215">
        <v>53</v>
      </c>
    </row>
    <row r="216" spans="1:11" ht="14.4" customHeight="1" x14ac:dyDescent="0.3">
      <c r="A216" s="10" t="s">
        <v>40435</v>
      </c>
      <c r="B216" s="10" t="s">
        <v>40225</v>
      </c>
      <c r="C216" s="10" t="s">
        <v>40436</v>
      </c>
      <c r="D216" s="10" t="s">
        <v>40437</v>
      </c>
      <c r="E216" s="10" t="s">
        <v>40430</v>
      </c>
      <c r="F216" t="str">
        <f t="shared" si="3"/>
        <v/>
      </c>
      <c r="I216" t="s">
        <v>13568</v>
      </c>
      <c r="K216">
        <v>14</v>
      </c>
    </row>
    <row r="217" spans="1:11" ht="14.4" customHeight="1" x14ac:dyDescent="0.3">
      <c r="A217" s="10" t="s">
        <v>40438</v>
      </c>
      <c r="B217" s="10" t="s">
        <v>2225</v>
      </c>
      <c r="C217" s="10" t="s">
        <v>40439</v>
      </c>
      <c r="D217" s="10" t="s">
        <v>40437</v>
      </c>
      <c r="E217" s="10" t="s">
        <v>40430</v>
      </c>
      <c r="F217" t="str">
        <f t="shared" si="3"/>
        <v/>
      </c>
      <c r="I217" t="s">
        <v>13568</v>
      </c>
      <c r="K217">
        <v>14</v>
      </c>
    </row>
    <row r="218" spans="1:11" ht="14.4" customHeight="1" x14ac:dyDescent="0.3">
      <c r="A218" s="10" t="s">
        <v>40440</v>
      </c>
      <c r="B218" s="10" t="s">
        <v>2225</v>
      </c>
      <c r="C218" s="10" t="s">
        <v>40441</v>
      </c>
      <c r="D218" s="10" t="s">
        <v>40083</v>
      </c>
      <c r="E218" s="10" t="s">
        <v>40430</v>
      </c>
      <c r="F218" t="str">
        <f t="shared" si="3"/>
        <v/>
      </c>
      <c r="I218" t="s">
        <v>13568</v>
      </c>
      <c r="K218">
        <v>8</v>
      </c>
    </row>
    <row r="219" spans="1:11" ht="14.4" customHeight="1" x14ac:dyDescent="0.3">
      <c r="A219" s="10" t="s">
        <v>40442</v>
      </c>
      <c r="B219" s="10" t="s">
        <v>40443</v>
      </c>
      <c r="C219" s="10" t="s">
        <v>40444</v>
      </c>
      <c r="D219" s="10" t="s">
        <v>40445</v>
      </c>
      <c r="E219" s="10" t="s">
        <v>40430</v>
      </c>
      <c r="F219" t="str">
        <f t="shared" si="3"/>
        <v/>
      </c>
      <c r="I219" t="s">
        <v>13568</v>
      </c>
      <c r="K219">
        <v>55</v>
      </c>
    </row>
    <row r="220" spans="1:11" ht="14.4" customHeight="1" x14ac:dyDescent="0.3">
      <c r="A220" s="10" t="s">
        <v>40446</v>
      </c>
      <c r="B220" s="10" t="s">
        <v>2088</v>
      </c>
      <c r="C220" s="10" t="s">
        <v>40447</v>
      </c>
      <c r="D220" s="10" t="s">
        <v>40448</v>
      </c>
      <c r="E220" s="10" t="s">
        <v>40449</v>
      </c>
      <c r="F220" t="str">
        <f t="shared" si="3"/>
        <v/>
      </c>
      <c r="I220" t="s">
        <v>13568</v>
      </c>
      <c r="K220">
        <v>15</v>
      </c>
    </row>
    <row r="221" spans="1:11" ht="14.4" customHeight="1" x14ac:dyDescent="0.3">
      <c r="A221" s="10" t="s">
        <v>40450</v>
      </c>
      <c r="B221" s="10" t="s">
        <v>2085</v>
      </c>
      <c r="C221" s="10" t="s">
        <v>40451</v>
      </c>
      <c r="D221" s="10" t="s">
        <v>40448</v>
      </c>
      <c r="E221" s="10" t="s">
        <v>40449</v>
      </c>
      <c r="F221" t="str">
        <f t="shared" si="3"/>
        <v/>
      </c>
      <c r="I221" t="s">
        <v>13568</v>
      </c>
      <c r="K221">
        <v>15</v>
      </c>
    </row>
    <row r="222" spans="1:11" ht="14.4" customHeight="1" x14ac:dyDescent="0.3">
      <c r="A222" s="10" t="s">
        <v>40452</v>
      </c>
      <c r="B222" s="10" t="s">
        <v>40453</v>
      </c>
      <c r="C222" s="10" t="s">
        <v>40454</v>
      </c>
      <c r="D222" s="10" t="s">
        <v>40455</v>
      </c>
      <c r="E222" s="10" t="s">
        <v>40456</v>
      </c>
      <c r="F222" t="str">
        <f t="shared" si="3"/>
        <v/>
      </c>
      <c r="I222" t="s">
        <v>13568</v>
      </c>
      <c r="K222">
        <v>57</v>
      </c>
    </row>
    <row r="223" spans="1:11" ht="14.4" customHeight="1" x14ac:dyDescent="0.3">
      <c r="A223" s="10" t="s">
        <v>40457</v>
      </c>
      <c r="B223" s="10" t="s">
        <v>40458</v>
      </c>
      <c r="C223" s="10" t="s">
        <v>40459</v>
      </c>
      <c r="D223" s="10" t="s">
        <v>40460</v>
      </c>
      <c r="E223" s="10" t="s">
        <v>40461</v>
      </c>
      <c r="F223" t="str">
        <f t="shared" si="3"/>
        <v/>
      </c>
      <c r="I223" t="s">
        <v>13568</v>
      </c>
      <c r="K223">
        <v>58</v>
      </c>
    </row>
    <row r="224" spans="1:11" ht="14.4" customHeight="1" x14ac:dyDescent="0.3">
      <c r="A224" s="10" t="s">
        <v>40462</v>
      </c>
      <c r="B224" s="10" t="s">
        <v>40458</v>
      </c>
      <c r="C224" s="10" t="s">
        <v>40463</v>
      </c>
      <c r="D224" s="10" t="s">
        <v>40464</v>
      </c>
      <c r="E224" s="10" t="s">
        <v>40465</v>
      </c>
      <c r="F224" t="str">
        <f t="shared" si="3"/>
        <v/>
      </c>
      <c r="I224" t="s">
        <v>13568</v>
      </c>
      <c r="K224">
        <v>59</v>
      </c>
    </row>
    <row r="225" spans="1:11" ht="14.4" customHeight="1" x14ac:dyDescent="0.3">
      <c r="A225" s="10" t="s">
        <v>40466</v>
      </c>
      <c r="B225" s="10" t="s">
        <v>16599</v>
      </c>
      <c r="C225" s="10" t="s">
        <v>40467</v>
      </c>
      <c r="D225" s="10" t="s">
        <v>40083</v>
      </c>
      <c r="E225" s="10" t="s">
        <v>40468</v>
      </c>
      <c r="F225" t="str">
        <f t="shared" si="3"/>
        <v/>
      </c>
      <c r="I225" t="s">
        <v>13568</v>
      </c>
      <c r="K225">
        <v>8</v>
      </c>
    </row>
    <row r="226" spans="1:11" ht="14.4" customHeight="1" x14ac:dyDescent="0.3">
      <c r="A226" s="10" t="s">
        <v>40469</v>
      </c>
      <c r="B226" s="10" t="s">
        <v>40470</v>
      </c>
      <c r="C226" s="10" t="s">
        <v>40471</v>
      </c>
      <c r="D226" s="10" t="s">
        <v>40472</v>
      </c>
      <c r="E226" s="10" t="s">
        <v>40473</v>
      </c>
      <c r="F226" t="str">
        <f t="shared" si="3"/>
        <v/>
      </c>
      <c r="I226" t="s">
        <v>13568</v>
      </c>
      <c r="K226">
        <v>60</v>
      </c>
    </row>
    <row r="227" spans="1:11" ht="14.4" customHeight="1" x14ac:dyDescent="0.3">
      <c r="A227" s="10" t="s">
        <v>40474</v>
      </c>
      <c r="B227" s="10" t="s">
        <v>40475</v>
      </c>
      <c r="C227" s="10" t="s">
        <v>40476</v>
      </c>
      <c r="D227" s="10" t="s">
        <v>40477</v>
      </c>
      <c r="E227" s="10" t="s">
        <v>40478</v>
      </c>
      <c r="F227" t="str">
        <f t="shared" si="3"/>
        <v/>
      </c>
      <c r="I227" t="s">
        <v>13568</v>
      </c>
      <c r="K227">
        <v>61</v>
      </c>
    </row>
    <row r="228" spans="1:11" ht="14.4" customHeight="1" x14ac:dyDescent="0.3">
      <c r="A228" s="10" t="s">
        <v>40479</v>
      </c>
      <c r="B228" s="10" t="s">
        <v>40480</v>
      </c>
      <c r="C228" s="10" t="s">
        <v>40481</v>
      </c>
      <c r="D228" s="10" t="s">
        <v>40482</v>
      </c>
      <c r="E228" s="10" t="s">
        <v>40483</v>
      </c>
      <c r="F228" t="str">
        <f t="shared" si="3"/>
        <v/>
      </c>
      <c r="I228" t="s">
        <v>13568</v>
      </c>
      <c r="K228">
        <v>62</v>
      </c>
    </row>
    <row r="229" spans="1:11" ht="14.4" customHeight="1" x14ac:dyDescent="0.3">
      <c r="A229" s="10" t="s">
        <v>40484</v>
      </c>
      <c r="B229" s="10" t="s">
        <v>708</v>
      </c>
      <c r="C229" s="10" t="s">
        <v>40485</v>
      </c>
      <c r="D229" s="10" t="s">
        <v>40180</v>
      </c>
      <c r="E229" s="10" t="s">
        <v>40486</v>
      </c>
      <c r="F229" t="str">
        <f t="shared" si="3"/>
        <v/>
      </c>
      <c r="I229" t="s">
        <v>13568</v>
      </c>
      <c r="K229">
        <v>3</v>
      </c>
    </row>
    <row r="230" spans="1:11" ht="14.4" customHeight="1" x14ac:dyDescent="0.3">
      <c r="A230" s="10" t="s">
        <v>40487</v>
      </c>
      <c r="B230" s="10" t="s">
        <v>708</v>
      </c>
      <c r="C230" s="10" t="s">
        <v>40488</v>
      </c>
      <c r="D230" s="10" t="s">
        <v>40180</v>
      </c>
      <c r="E230" s="10" t="s">
        <v>40489</v>
      </c>
      <c r="F230" t="str">
        <f t="shared" si="3"/>
        <v/>
      </c>
      <c r="I230" t="s">
        <v>13568</v>
      </c>
      <c r="K230">
        <v>3</v>
      </c>
    </row>
    <row r="231" spans="1:11" ht="14.4" customHeight="1" x14ac:dyDescent="0.3">
      <c r="A231" s="10" t="s">
        <v>40490</v>
      </c>
      <c r="B231" s="10" t="s">
        <v>708</v>
      </c>
      <c r="C231" s="10" t="s">
        <v>40491</v>
      </c>
      <c r="D231" s="10" t="s">
        <v>40180</v>
      </c>
      <c r="E231" s="10" t="s">
        <v>40492</v>
      </c>
      <c r="F231" t="str">
        <f t="shared" si="3"/>
        <v/>
      </c>
      <c r="I231" t="s">
        <v>13568</v>
      </c>
      <c r="K231">
        <v>3</v>
      </c>
    </row>
    <row r="232" spans="1:11" ht="14.4" customHeight="1" x14ac:dyDescent="0.3">
      <c r="A232" s="10" t="s">
        <v>40493</v>
      </c>
      <c r="B232" s="10" t="s">
        <v>708</v>
      </c>
      <c r="C232" s="10" t="s">
        <v>40494</v>
      </c>
      <c r="D232" s="10" t="s">
        <v>40180</v>
      </c>
      <c r="E232" s="10" t="s">
        <v>40495</v>
      </c>
      <c r="F232" t="str">
        <f t="shared" si="3"/>
        <v/>
      </c>
      <c r="I232" t="s">
        <v>13568</v>
      </c>
      <c r="K232">
        <v>3</v>
      </c>
    </row>
    <row r="233" spans="1:11" ht="14.4" customHeight="1" x14ac:dyDescent="0.3">
      <c r="A233" s="10" t="s">
        <v>40496</v>
      </c>
      <c r="B233" s="10" t="s">
        <v>708</v>
      </c>
      <c r="C233" s="10" t="s">
        <v>40497</v>
      </c>
      <c r="D233" s="10" t="s">
        <v>40180</v>
      </c>
      <c r="E233" s="10" t="s">
        <v>40498</v>
      </c>
      <c r="F233" t="str">
        <f t="shared" si="3"/>
        <v/>
      </c>
      <c r="I233" t="s">
        <v>13568</v>
      </c>
      <c r="K233">
        <v>3</v>
      </c>
    </row>
    <row r="234" spans="1:11" ht="14.4" customHeight="1" x14ac:dyDescent="0.3">
      <c r="A234" s="10" t="s">
        <v>40499</v>
      </c>
      <c r="B234" s="10" t="s">
        <v>708</v>
      </c>
      <c r="C234" s="10" t="s">
        <v>40500</v>
      </c>
      <c r="D234" s="10" t="s">
        <v>40180</v>
      </c>
      <c r="E234" s="10" t="s">
        <v>40501</v>
      </c>
      <c r="F234" t="str">
        <f t="shared" si="3"/>
        <v/>
      </c>
      <c r="I234" t="s">
        <v>13568</v>
      </c>
      <c r="K234">
        <v>3</v>
      </c>
    </row>
    <row r="235" spans="1:11" ht="14.4" customHeight="1" x14ac:dyDescent="0.3">
      <c r="A235" s="10" t="s">
        <v>40502</v>
      </c>
      <c r="B235" s="10" t="s">
        <v>708</v>
      </c>
      <c r="C235" s="10" t="s">
        <v>40503</v>
      </c>
      <c r="D235" s="10" t="s">
        <v>40180</v>
      </c>
      <c r="E235" s="10" t="s">
        <v>40504</v>
      </c>
      <c r="F235" t="str">
        <f t="shared" si="3"/>
        <v/>
      </c>
      <c r="I235" t="s">
        <v>13568</v>
      </c>
      <c r="K235">
        <v>3</v>
      </c>
    </row>
    <row r="236" spans="1:11" ht="14.4" customHeight="1" x14ac:dyDescent="0.3">
      <c r="A236" s="10" t="s">
        <v>40505</v>
      </c>
      <c r="B236" s="10" t="s">
        <v>4599</v>
      </c>
      <c r="C236" s="10" t="s">
        <v>40506</v>
      </c>
      <c r="D236" s="10" t="s">
        <v>40507</v>
      </c>
      <c r="E236" s="10" t="s">
        <v>40508</v>
      </c>
      <c r="F236" t="str">
        <f t="shared" si="3"/>
        <v/>
      </c>
      <c r="I236" t="s">
        <v>13568</v>
      </c>
      <c r="K236">
        <v>63</v>
      </c>
    </row>
    <row r="237" spans="1:11" ht="14.4" customHeight="1" x14ac:dyDescent="0.3">
      <c r="A237" s="10" t="s">
        <v>40509</v>
      </c>
      <c r="B237" s="10" t="s">
        <v>2036</v>
      </c>
      <c r="C237" s="10" t="s">
        <v>40510</v>
      </c>
      <c r="D237" s="10" t="s">
        <v>40511</v>
      </c>
      <c r="E237" s="10" t="s">
        <v>40512</v>
      </c>
      <c r="F237" t="str">
        <f t="shared" si="3"/>
        <v/>
      </c>
      <c r="I237" t="s">
        <v>13568</v>
      </c>
      <c r="K237">
        <v>64</v>
      </c>
    </row>
    <row r="238" spans="1:11" ht="14.4" customHeight="1" x14ac:dyDescent="0.3">
      <c r="A238" s="10" t="s">
        <v>40513</v>
      </c>
      <c r="B238" s="10" t="s">
        <v>40514</v>
      </c>
      <c r="C238" s="10" t="s">
        <v>40515</v>
      </c>
      <c r="D238" s="10" t="s">
        <v>40516</v>
      </c>
      <c r="E238" s="10" t="s">
        <v>40517</v>
      </c>
      <c r="F238" t="str">
        <f t="shared" si="3"/>
        <v/>
      </c>
      <c r="I238" t="s">
        <v>13568</v>
      </c>
      <c r="K238">
        <v>65</v>
      </c>
    </row>
    <row r="239" spans="1:11" ht="14.4" customHeight="1" x14ac:dyDescent="0.3">
      <c r="A239" s="10" t="s">
        <v>40518</v>
      </c>
      <c r="B239" s="10" t="s">
        <v>2036</v>
      </c>
      <c r="C239" s="10" t="s">
        <v>40519</v>
      </c>
      <c r="D239" s="10" t="s">
        <v>40520</v>
      </c>
      <c r="E239" s="10" t="s">
        <v>40521</v>
      </c>
      <c r="F239" t="str">
        <f t="shared" si="3"/>
        <v/>
      </c>
      <c r="I239" t="s">
        <v>13568</v>
      </c>
      <c r="K239">
        <v>66</v>
      </c>
    </row>
    <row r="240" spans="1:11" ht="14.4" customHeight="1" x14ac:dyDescent="0.3">
      <c r="A240" s="10" t="s">
        <v>40522</v>
      </c>
      <c r="B240" s="10" t="s">
        <v>2033</v>
      </c>
      <c r="C240" s="10" t="s">
        <v>40523</v>
      </c>
      <c r="D240" s="10" t="s">
        <v>40524</v>
      </c>
      <c r="E240" s="10" t="s">
        <v>40525</v>
      </c>
      <c r="F240" t="str">
        <f t="shared" si="3"/>
        <v/>
      </c>
      <c r="I240" t="s">
        <v>13568</v>
      </c>
      <c r="K240">
        <v>67</v>
      </c>
    </row>
    <row r="241" spans="1:11" ht="14.4" customHeight="1" x14ac:dyDescent="0.3">
      <c r="A241" s="10" t="s">
        <v>40526</v>
      </c>
      <c r="B241" s="10" t="s">
        <v>2033</v>
      </c>
      <c r="C241" s="10" t="s">
        <v>40527</v>
      </c>
      <c r="D241" s="10" t="s">
        <v>40528</v>
      </c>
      <c r="E241" s="10" t="s">
        <v>40529</v>
      </c>
      <c r="F241" t="str">
        <f t="shared" si="3"/>
        <v/>
      </c>
      <c r="I241" t="s">
        <v>13568</v>
      </c>
      <c r="K241">
        <v>68</v>
      </c>
    </row>
    <row r="242" spans="1:11" ht="14.4" customHeight="1" x14ac:dyDescent="0.3">
      <c r="A242" s="10" t="s">
        <v>40530</v>
      </c>
      <c r="B242" s="10" t="s">
        <v>2112</v>
      </c>
      <c r="C242" s="10" t="s">
        <v>40531</v>
      </c>
      <c r="D242" s="10" t="s">
        <v>40532</v>
      </c>
      <c r="E242" s="10" t="s">
        <v>40533</v>
      </c>
      <c r="F242" t="str">
        <f t="shared" si="3"/>
        <v/>
      </c>
      <c r="I242" t="s">
        <v>13568</v>
      </c>
      <c r="K242">
        <v>69</v>
      </c>
    </row>
    <row r="243" spans="1:11" ht="14.4" customHeight="1" x14ac:dyDescent="0.3">
      <c r="A243" s="10" t="s">
        <v>40534</v>
      </c>
      <c r="B243" s="10" t="s">
        <v>40535</v>
      </c>
      <c r="C243" s="10" t="s">
        <v>40536</v>
      </c>
      <c r="D243" s="10" t="s">
        <v>40537</v>
      </c>
      <c r="E243" s="10" t="s">
        <v>40538</v>
      </c>
      <c r="F243" t="str">
        <f t="shared" si="3"/>
        <v/>
      </c>
      <c r="I243" t="s">
        <v>13568</v>
      </c>
      <c r="K243">
        <v>70</v>
      </c>
    </row>
    <row r="244" spans="1:11" ht="14.4" customHeight="1" x14ac:dyDescent="0.3">
      <c r="A244" s="10" t="s">
        <v>40539</v>
      </c>
      <c r="B244" s="10" t="s">
        <v>2036</v>
      </c>
      <c r="C244" s="10" t="s">
        <v>40540</v>
      </c>
      <c r="D244" s="10" t="s">
        <v>40541</v>
      </c>
      <c r="E244" s="10" t="s">
        <v>40465</v>
      </c>
      <c r="F244" t="str">
        <f t="shared" si="3"/>
        <v/>
      </c>
      <c r="I244" t="s">
        <v>13568</v>
      </c>
      <c r="K244">
        <v>71</v>
      </c>
    </row>
    <row r="245" spans="1:11" ht="14.4" customHeight="1" x14ac:dyDescent="0.3">
      <c r="A245" s="10" t="s">
        <v>40542</v>
      </c>
      <c r="B245" s="10" t="s">
        <v>2036</v>
      </c>
      <c r="C245" s="10" t="s">
        <v>40543</v>
      </c>
      <c r="D245" s="10" t="s">
        <v>40544</v>
      </c>
      <c r="E245" s="10" t="s">
        <v>40545</v>
      </c>
      <c r="F245" t="str">
        <f t="shared" si="3"/>
        <v/>
      </c>
      <c r="I245" t="s">
        <v>13568</v>
      </c>
      <c r="K245">
        <v>72</v>
      </c>
    </row>
    <row r="246" spans="1:11" ht="14.4" customHeight="1" x14ac:dyDescent="0.3">
      <c r="A246" s="10" t="s">
        <v>40546</v>
      </c>
      <c r="B246" s="10" t="s">
        <v>40547</v>
      </c>
      <c r="C246" s="10" t="s">
        <v>40548</v>
      </c>
      <c r="D246" s="10" t="s">
        <v>40549</v>
      </c>
      <c r="E246" s="10" t="s">
        <v>40550</v>
      </c>
      <c r="F246" t="str">
        <f t="shared" si="3"/>
        <v/>
      </c>
      <c r="I246" t="s">
        <v>13568</v>
      </c>
      <c r="K246">
        <v>73</v>
      </c>
    </row>
    <row r="247" spans="1:11" ht="14.4" customHeight="1" x14ac:dyDescent="0.3">
      <c r="A247" s="10" t="s">
        <v>40551</v>
      </c>
      <c r="B247" s="10" t="s">
        <v>40225</v>
      </c>
      <c r="C247" s="10" t="s">
        <v>40552</v>
      </c>
      <c r="D247" s="10" t="s">
        <v>40553</v>
      </c>
      <c r="E247" s="10" t="s">
        <v>40554</v>
      </c>
      <c r="F247" t="str">
        <f t="shared" si="3"/>
        <v/>
      </c>
      <c r="I247" t="s">
        <v>13568</v>
      </c>
      <c r="K247">
        <v>74</v>
      </c>
    </row>
    <row r="248" spans="1:11" ht="14.4" customHeight="1" x14ac:dyDescent="0.3">
      <c r="A248" s="10" t="s">
        <v>40555</v>
      </c>
      <c r="B248" s="10" t="s">
        <v>2091</v>
      </c>
      <c r="C248" s="10" t="s">
        <v>40556</v>
      </c>
      <c r="D248" s="10" t="s">
        <v>40557</v>
      </c>
      <c r="E248" s="10" t="s">
        <v>40558</v>
      </c>
      <c r="F248" t="str">
        <f t="shared" si="3"/>
        <v/>
      </c>
      <c r="I248" t="s">
        <v>13568</v>
      </c>
      <c r="K248">
        <v>75</v>
      </c>
    </row>
    <row r="249" spans="1:11" ht="14.4" customHeight="1" x14ac:dyDescent="0.3">
      <c r="A249" s="10" t="s">
        <v>40559</v>
      </c>
      <c r="B249" s="10" t="s">
        <v>2036</v>
      </c>
      <c r="C249" s="10" t="s">
        <v>40560</v>
      </c>
      <c r="D249" s="10" t="s">
        <v>40561</v>
      </c>
      <c r="E249" s="10" t="s">
        <v>40562</v>
      </c>
      <c r="F249" t="str">
        <f t="shared" si="3"/>
        <v/>
      </c>
      <c r="I249" t="s">
        <v>13568</v>
      </c>
      <c r="K249">
        <v>11</v>
      </c>
    </row>
    <row r="250" spans="1:11" ht="14.4" customHeight="1" x14ac:dyDescent="0.3">
      <c r="A250" s="10" t="s">
        <v>40563</v>
      </c>
      <c r="B250" s="10" t="s">
        <v>2036</v>
      </c>
      <c r="C250" s="10" t="s">
        <v>40564</v>
      </c>
      <c r="D250" s="10" t="s">
        <v>40561</v>
      </c>
      <c r="E250" s="10" t="s">
        <v>40565</v>
      </c>
      <c r="F250" t="str">
        <f t="shared" si="3"/>
        <v/>
      </c>
      <c r="I250" t="s">
        <v>13568</v>
      </c>
      <c r="K250">
        <v>11</v>
      </c>
    </row>
    <row r="251" spans="1:11" ht="14.4" customHeight="1" x14ac:dyDescent="0.3">
      <c r="A251" s="10" t="s">
        <v>40566</v>
      </c>
      <c r="B251" s="10" t="s">
        <v>2036</v>
      </c>
      <c r="C251" s="10" t="s">
        <v>40567</v>
      </c>
      <c r="D251" s="10" t="s">
        <v>40561</v>
      </c>
      <c r="E251" s="10" t="s">
        <v>40568</v>
      </c>
      <c r="F251" t="str">
        <f t="shared" si="3"/>
        <v/>
      </c>
      <c r="I251" t="s">
        <v>13568</v>
      </c>
      <c r="K251">
        <v>11</v>
      </c>
    </row>
    <row r="252" spans="1:11" ht="14.4" customHeight="1" x14ac:dyDescent="0.3">
      <c r="A252" s="10" t="s">
        <v>40569</v>
      </c>
      <c r="B252" s="10" t="s">
        <v>40570</v>
      </c>
      <c r="C252" s="10" t="s">
        <v>40571</v>
      </c>
      <c r="D252" s="10" t="s">
        <v>40572</v>
      </c>
      <c r="E252" s="10" t="s">
        <v>40573</v>
      </c>
      <c r="F252" t="str">
        <f t="shared" si="3"/>
        <v/>
      </c>
      <c r="I252" t="s">
        <v>13568</v>
      </c>
      <c r="K252">
        <v>77</v>
      </c>
    </row>
    <row r="253" spans="1:11" ht="14.4" customHeight="1" x14ac:dyDescent="0.3">
      <c r="A253" s="10" t="s">
        <v>2028</v>
      </c>
      <c r="B253" s="10" t="s">
        <v>2029</v>
      </c>
      <c r="C253" s="10" t="s">
        <v>2030</v>
      </c>
      <c r="D253" s="10" t="s">
        <v>40180</v>
      </c>
      <c r="E253" s="10" t="s">
        <v>40574</v>
      </c>
      <c r="F253" t="str">
        <f t="shared" si="3"/>
        <v/>
      </c>
      <c r="I253" t="s">
        <v>13568</v>
      </c>
      <c r="K253">
        <v>3</v>
      </c>
    </row>
    <row r="254" spans="1:11" ht="14.4" customHeight="1" x14ac:dyDescent="0.3">
      <c r="A254" s="10" t="s">
        <v>2070</v>
      </c>
      <c r="B254" s="10" t="s">
        <v>2071</v>
      </c>
      <c r="C254" s="10" t="s">
        <v>2072</v>
      </c>
      <c r="D254" s="10" t="s">
        <v>40389</v>
      </c>
      <c r="E254" s="10" t="s">
        <v>40575</v>
      </c>
      <c r="F254" t="str">
        <f t="shared" si="3"/>
        <v/>
      </c>
      <c r="I254" t="s">
        <v>13568</v>
      </c>
      <c r="K254">
        <v>12</v>
      </c>
    </row>
    <row r="255" spans="1:11" ht="14.4" customHeight="1" x14ac:dyDescent="0.3">
      <c r="A255" s="10" t="s">
        <v>2074</v>
      </c>
      <c r="B255" s="10" t="s">
        <v>563</v>
      </c>
      <c r="C255" s="10" t="s">
        <v>2075</v>
      </c>
      <c r="D255" s="10"/>
      <c r="E255" s="10" t="s">
        <v>40576</v>
      </c>
      <c r="F255" t="str">
        <f t="shared" si="3"/>
        <v/>
      </c>
      <c r="I255" t="s">
        <v>13568</v>
      </c>
    </row>
    <row r="256" spans="1:11" ht="14.4" customHeight="1" x14ac:dyDescent="0.3">
      <c r="A256" s="10" t="s">
        <v>2076</v>
      </c>
      <c r="B256" s="10" t="s">
        <v>566</v>
      </c>
      <c r="C256" s="10" t="s">
        <v>2077</v>
      </c>
      <c r="D256" s="10"/>
      <c r="E256" s="10"/>
      <c r="F256" t="str">
        <f t="shared" si="3"/>
        <v/>
      </c>
      <c r="I256" t="s">
        <v>13568</v>
      </c>
    </row>
    <row r="257" spans="1:9" ht="14.4" customHeight="1" x14ac:dyDescent="0.3">
      <c r="A257" s="10" t="s">
        <v>2078</v>
      </c>
      <c r="B257" s="10" t="s">
        <v>2079</v>
      </c>
      <c r="C257" s="10" t="s">
        <v>2080</v>
      </c>
      <c r="D257" s="10"/>
      <c r="E257" s="10"/>
      <c r="F257" t="str">
        <f t="shared" si="3"/>
        <v/>
      </c>
      <c r="I257" t="s">
        <v>13568</v>
      </c>
    </row>
    <row r="258" spans="1:9" ht="14.4" customHeight="1" x14ac:dyDescent="0.3">
      <c r="A258" s="10" t="s">
        <v>2081</v>
      </c>
      <c r="B258" s="10" t="s">
        <v>2082</v>
      </c>
      <c r="C258" s="10" t="s">
        <v>2083</v>
      </c>
      <c r="D258" s="10"/>
      <c r="E258" s="10"/>
      <c r="F258" t="str">
        <f t="shared" si="3"/>
        <v/>
      </c>
      <c r="I258" t="s">
        <v>13568</v>
      </c>
    </row>
    <row r="259" spans="1:9" ht="14.4" customHeight="1" x14ac:dyDescent="0.3">
      <c r="A259" s="10" t="s">
        <v>2084</v>
      </c>
      <c r="B259" s="10" t="s">
        <v>2085</v>
      </c>
      <c r="C259" s="10" t="s">
        <v>2086</v>
      </c>
      <c r="D259" s="10"/>
      <c r="E259" s="10"/>
      <c r="F259" t="str">
        <f t="shared" si="3"/>
        <v/>
      </c>
      <c r="I259" t="s">
        <v>13568</v>
      </c>
    </row>
    <row r="260" spans="1:9" ht="14.4" customHeight="1" x14ac:dyDescent="0.3">
      <c r="A260" s="10" t="s">
        <v>2087</v>
      </c>
      <c r="B260" s="10" t="s">
        <v>2088</v>
      </c>
      <c r="C260" s="10" t="s">
        <v>2089</v>
      </c>
      <c r="D260" s="10"/>
      <c r="E260" s="10"/>
      <c r="F260" t="str">
        <f t="shared" si="3"/>
        <v/>
      </c>
      <c r="I260" t="s">
        <v>13568</v>
      </c>
    </row>
    <row r="261" spans="1:9" ht="14.4" customHeight="1" x14ac:dyDescent="0.3">
      <c r="A261" s="10" t="s">
        <v>2090</v>
      </c>
      <c r="B261" s="10" t="s">
        <v>2091</v>
      </c>
      <c r="C261" s="10" t="s">
        <v>2092</v>
      </c>
      <c r="D261" s="10"/>
      <c r="E261" s="10"/>
      <c r="F261" t="str">
        <f t="shared" ref="F261:F301" si="4">IF(COUNTIF(H261:J261,"used")&gt;0,"y","")</f>
        <v/>
      </c>
      <c r="I261" t="s">
        <v>13568</v>
      </c>
    </row>
    <row r="262" spans="1:9" ht="14.4" customHeight="1" x14ac:dyDescent="0.3">
      <c r="A262" s="10" t="s">
        <v>2098</v>
      </c>
      <c r="B262" s="10" t="s">
        <v>2065</v>
      </c>
      <c r="C262" s="10" t="s">
        <v>2099</v>
      </c>
      <c r="D262" s="10"/>
      <c r="E262" s="10"/>
      <c r="F262" t="str">
        <f t="shared" si="4"/>
        <v/>
      </c>
      <c r="I262" t="s">
        <v>13568</v>
      </c>
    </row>
    <row r="263" spans="1:9" ht="14.4" customHeight="1" x14ac:dyDescent="0.3">
      <c r="A263" s="10" t="s">
        <v>2100</v>
      </c>
      <c r="B263" s="10" t="s">
        <v>2065</v>
      </c>
      <c r="C263" s="10" t="s">
        <v>2101</v>
      </c>
      <c r="D263" s="10"/>
      <c r="E263" s="10"/>
      <c r="F263" t="str">
        <f t="shared" si="4"/>
        <v/>
      </c>
      <c r="I263" t="s">
        <v>13568</v>
      </c>
    </row>
    <row r="264" spans="1:9" ht="14.4" customHeight="1" x14ac:dyDescent="0.3">
      <c r="A264" s="10" t="s">
        <v>2102</v>
      </c>
      <c r="B264" s="10" t="s">
        <v>2065</v>
      </c>
      <c r="C264" s="10" t="s">
        <v>2103</v>
      </c>
      <c r="D264" s="10"/>
      <c r="E264" s="10"/>
      <c r="F264" t="str">
        <f t="shared" si="4"/>
        <v/>
      </c>
      <c r="I264" t="s">
        <v>13568</v>
      </c>
    </row>
    <row r="265" spans="1:9" ht="14.4" customHeight="1" x14ac:dyDescent="0.3">
      <c r="A265" s="10" t="s">
        <v>2104</v>
      </c>
      <c r="B265" s="10" t="s">
        <v>2065</v>
      </c>
      <c r="C265" s="10" t="s">
        <v>2105</v>
      </c>
      <c r="D265" s="10"/>
      <c r="E265" s="10"/>
      <c r="F265" t="str">
        <f t="shared" si="4"/>
        <v/>
      </c>
      <c r="I265" t="s">
        <v>13568</v>
      </c>
    </row>
    <row r="266" spans="1:9" ht="14.4" customHeight="1" x14ac:dyDescent="0.3">
      <c r="A266" s="10" t="s">
        <v>2106</v>
      </c>
      <c r="B266" s="10" t="s">
        <v>2065</v>
      </c>
      <c r="C266" s="10" t="s">
        <v>2107</v>
      </c>
      <c r="D266" s="10"/>
      <c r="E266" s="10"/>
      <c r="F266" t="str">
        <f t="shared" si="4"/>
        <v/>
      </c>
      <c r="I266" t="s">
        <v>13568</v>
      </c>
    </row>
    <row r="267" spans="1:9" ht="14.4" customHeight="1" x14ac:dyDescent="0.3">
      <c r="A267" s="10" t="s">
        <v>2108</v>
      </c>
      <c r="B267" s="10" t="s">
        <v>2109</v>
      </c>
      <c r="C267" s="10" t="s">
        <v>2110</v>
      </c>
      <c r="D267" s="10"/>
      <c r="E267" s="10"/>
      <c r="F267" t="str">
        <f t="shared" si="4"/>
        <v/>
      </c>
      <c r="I267" t="s">
        <v>13568</v>
      </c>
    </row>
    <row r="268" spans="1:9" ht="14.4" customHeight="1" x14ac:dyDescent="0.3">
      <c r="A268" s="10" t="s">
        <v>2111</v>
      </c>
      <c r="B268" s="10" t="s">
        <v>2112</v>
      </c>
      <c r="C268" s="10" t="s">
        <v>2113</v>
      </c>
      <c r="D268" s="10"/>
      <c r="E268" s="10"/>
      <c r="F268" t="str">
        <f t="shared" si="4"/>
        <v/>
      </c>
      <c r="I268" t="s">
        <v>13568</v>
      </c>
    </row>
    <row r="269" spans="1:9" ht="14.4" customHeight="1" x14ac:dyDescent="0.3">
      <c r="A269" s="10" t="s">
        <v>2114</v>
      </c>
      <c r="B269" s="10" t="s">
        <v>2115</v>
      </c>
      <c r="C269" s="10" t="s">
        <v>2116</v>
      </c>
      <c r="D269" s="10"/>
      <c r="E269" s="10"/>
      <c r="F269" t="str">
        <f t="shared" si="4"/>
        <v/>
      </c>
      <c r="I269" t="s">
        <v>13568</v>
      </c>
    </row>
    <row r="270" spans="1:9" ht="14.4" customHeight="1" x14ac:dyDescent="0.3">
      <c r="A270" s="10" t="s">
        <v>2117</v>
      </c>
      <c r="B270" s="10" t="s">
        <v>2115</v>
      </c>
      <c r="C270" s="10" t="s">
        <v>2118</v>
      </c>
      <c r="D270" s="10"/>
      <c r="E270" s="10"/>
      <c r="F270" t="str">
        <f t="shared" si="4"/>
        <v/>
      </c>
      <c r="I270" t="s">
        <v>13568</v>
      </c>
    </row>
    <row r="271" spans="1:9" ht="14.4" customHeight="1" x14ac:dyDescent="0.3">
      <c r="A271" s="10" t="s">
        <v>2119</v>
      </c>
      <c r="B271" s="10" t="s">
        <v>2115</v>
      </c>
      <c r="C271" s="10" t="s">
        <v>2120</v>
      </c>
      <c r="D271" s="10"/>
      <c r="E271" s="10"/>
      <c r="F271" t="str">
        <f t="shared" si="4"/>
        <v/>
      </c>
      <c r="I271" t="s">
        <v>13568</v>
      </c>
    </row>
    <row r="272" spans="1:9" ht="14.4" customHeight="1" x14ac:dyDescent="0.3">
      <c r="A272" s="10" t="s">
        <v>2121</v>
      </c>
      <c r="B272" s="10" t="s">
        <v>2115</v>
      </c>
      <c r="C272" s="10" t="s">
        <v>2122</v>
      </c>
      <c r="D272" s="10"/>
      <c r="E272" s="10"/>
      <c r="F272" t="str">
        <f t="shared" si="4"/>
        <v/>
      </c>
      <c r="I272" t="s">
        <v>13568</v>
      </c>
    </row>
    <row r="273" spans="1:9" ht="14.4" customHeight="1" x14ac:dyDescent="0.3">
      <c r="A273" s="10" t="s">
        <v>2123</v>
      </c>
      <c r="B273" s="10" t="s">
        <v>2115</v>
      </c>
      <c r="C273" s="10" t="s">
        <v>2124</v>
      </c>
      <c r="D273" s="10"/>
      <c r="E273" s="10"/>
      <c r="F273" t="str">
        <f t="shared" si="4"/>
        <v/>
      </c>
      <c r="I273" t="s">
        <v>13568</v>
      </c>
    </row>
    <row r="274" spans="1:9" ht="14.4" customHeight="1" x14ac:dyDescent="0.3">
      <c r="A274" s="10" t="s">
        <v>2125</v>
      </c>
      <c r="B274" s="10" t="s">
        <v>2115</v>
      </c>
      <c r="C274" s="10" t="s">
        <v>2126</v>
      </c>
      <c r="D274" s="10"/>
      <c r="E274" s="10"/>
      <c r="F274" t="str">
        <f t="shared" si="4"/>
        <v/>
      </c>
      <c r="I274" t="s">
        <v>13568</v>
      </c>
    </row>
    <row r="275" spans="1:9" ht="14.4" customHeight="1" x14ac:dyDescent="0.3">
      <c r="A275" s="10" t="s">
        <v>2127</v>
      </c>
      <c r="B275" s="10" t="s">
        <v>2115</v>
      </c>
      <c r="C275" s="10" t="s">
        <v>2128</v>
      </c>
      <c r="D275" s="10"/>
      <c r="E275" s="10"/>
      <c r="F275" t="str">
        <f t="shared" si="4"/>
        <v/>
      </c>
      <c r="I275" t="s">
        <v>13568</v>
      </c>
    </row>
    <row r="276" spans="1:9" ht="14.4" customHeight="1" x14ac:dyDescent="0.3">
      <c r="A276" s="10" t="s">
        <v>2129</v>
      </c>
      <c r="B276" s="10" t="s">
        <v>2115</v>
      </c>
      <c r="C276" s="10" t="s">
        <v>2130</v>
      </c>
      <c r="D276" s="10"/>
      <c r="E276" s="10"/>
      <c r="F276" t="str">
        <f t="shared" si="4"/>
        <v/>
      </c>
      <c r="I276" t="s">
        <v>13568</v>
      </c>
    </row>
    <row r="277" spans="1:9" ht="14.4" customHeight="1" x14ac:dyDescent="0.3">
      <c r="A277" s="10" t="s">
        <v>2131</v>
      </c>
      <c r="B277" s="10" t="s">
        <v>2132</v>
      </c>
      <c r="C277" s="10" t="s">
        <v>2133</v>
      </c>
      <c r="D277" s="10"/>
      <c r="E277" s="10"/>
      <c r="F277" t="str">
        <f t="shared" si="4"/>
        <v/>
      </c>
      <c r="I277" t="s">
        <v>13568</v>
      </c>
    </row>
    <row r="278" spans="1:9" ht="14.4" customHeight="1" x14ac:dyDescent="0.3">
      <c r="A278" s="10" t="s">
        <v>2134</v>
      </c>
      <c r="B278" s="10" t="s">
        <v>2135</v>
      </c>
      <c r="C278" s="10" t="s">
        <v>2136</v>
      </c>
      <c r="D278" s="10"/>
      <c r="E278" s="10"/>
      <c r="F278" t="str">
        <f t="shared" si="4"/>
        <v/>
      </c>
      <c r="I278" t="s">
        <v>13568</v>
      </c>
    </row>
    <row r="279" spans="1:9" ht="14.4" customHeight="1" x14ac:dyDescent="0.3">
      <c r="A279" s="10" t="s">
        <v>2137</v>
      </c>
      <c r="B279" s="10" t="s">
        <v>2135</v>
      </c>
      <c r="C279" s="10" t="s">
        <v>2138</v>
      </c>
      <c r="D279" s="10"/>
      <c r="E279" s="10"/>
      <c r="F279" t="str">
        <f t="shared" si="4"/>
        <v/>
      </c>
      <c r="I279" t="s">
        <v>13568</v>
      </c>
    </row>
    <row r="280" spans="1:9" ht="14.4" customHeight="1" x14ac:dyDescent="0.3">
      <c r="A280" s="10" t="s">
        <v>2139</v>
      </c>
      <c r="B280" s="10" t="s">
        <v>2115</v>
      </c>
      <c r="C280" s="10" t="s">
        <v>2140</v>
      </c>
      <c r="D280" s="10"/>
      <c r="E280" s="10"/>
      <c r="F280" t="str">
        <f t="shared" si="4"/>
        <v/>
      </c>
      <c r="I280" t="s">
        <v>13568</v>
      </c>
    </row>
    <row r="281" spans="1:9" ht="14.4" customHeight="1" x14ac:dyDescent="0.3">
      <c r="A281" s="10" t="s">
        <v>2141</v>
      </c>
      <c r="B281" s="10" t="s">
        <v>2115</v>
      </c>
      <c r="C281" s="10" t="s">
        <v>2142</v>
      </c>
      <c r="D281" s="10"/>
      <c r="E281" s="10"/>
      <c r="F281" t="str">
        <f t="shared" si="4"/>
        <v/>
      </c>
      <c r="I281" t="s">
        <v>13568</v>
      </c>
    </row>
    <row r="282" spans="1:9" ht="14.4" customHeight="1" x14ac:dyDescent="0.3">
      <c r="A282" s="10" t="s">
        <v>2143</v>
      </c>
      <c r="B282" s="10" t="s">
        <v>2115</v>
      </c>
      <c r="C282" s="10" t="s">
        <v>2144</v>
      </c>
      <c r="D282" s="10"/>
      <c r="E282" s="10"/>
      <c r="F282" t="str">
        <f t="shared" si="4"/>
        <v/>
      </c>
      <c r="I282" t="s">
        <v>13568</v>
      </c>
    </row>
    <row r="283" spans="1:9" ht="14.4" customHeight="1" x14ac:dyDescent="0.3">
      <c r="A283" s="10" t="s">
        <v>2145</v>
      </c>
      <c r="B283" s="10" t="s">
        <v>2115</v>
      </c>
      <c r="C283" s="10" t="s">
        <v>2146</v>
      </c>
      <c r="D283" s="10"/>
      <c r="E283" s="10"/>
      <c r="F283" t="str">
        <f t="shared" si="4"/>
        <v/>
      </c>
      <c r="I283" t="s">
        <v>13568</v>
      </c>
    </row>
    <row r="284" spans="1:9" ht="14.4" customHeight="1" x14ac:dyDescent="0.3">
      <c r="A284" s="10" t="s">
        <v>2147</v>
      </c>
      <c r="B284" s="10" t="s">
        <v>2115</v>
      </c>
      <c r="C284" s="10" t="s">
        <v>2148</v>
      </c>
      <c r="D284" s="10"/>
      <c r="E284" s="10"/>
      <c r="F284" t="str">
        <f t="shared" si="4"/>
        <v/>
      </c>
      <c r="I284" t="s">
        <v>13568</v>
      </c>
    </row>
    <row r="285" spans="1:9" ht="14.4" customHeight="1" x14ac:dyDescent="0.3">
      <c r="A285" s="10" t="s">
        <v>2149</v>
      </c>
      <c r="B285" s="10" t="s">
        <v>2115</v>
      </c>
      <c r="C285" s="10" t="s">
        <v>2150</v>
      </c>
      <c r="D285" s="10"/>
      <c r="E285" s="10"/>
      <c r="F285" t="str">
        <f t="shared" si="4"/>
        <v/>
      </c>
      <c r="I285" t="s">
        <v>13568</v>
      </c>
    </row>
    <row r="286" spans="1:9" ht="14.4" customHeight="1" x14ac:dyDescent="0.3">
      <c r="A286" s="10" t="s">
        <v>2151</v>
      </c>
      <c r="B286" s="10" t="s">
        <v>2115</v>
      </c>
      <c r="C286" s="10" t="s">
        <v>2152</v>
      </c>
      <c r="D286" s="10"/>
      <c r="E286" s="10"/>
      <c r="F286" t="str">
        <f t="shared" si="4"/>
        <v/>
      </c>
      <c r="I286" t="s">
        <v>13568</v>
      </c>
    </row>
    <row r="287" spans="1:9" ht="14.4" customHeight="1" x14ac:dyDescent="0.3">
      <c r="A287" s="10" t="s">
        <v>2153</v>
      </c>
      <c r="B287" s="10" t="s">
        <v>2115</v>
      </c>
      <c r="C287" s="10" t="s">
        <v>2154</v>
      </c>
      <c r="D287" s="10"/>
      <c r="E287" s="10"/>
      <c r="F287" t="str">
        <f t="shared" si="4"/>
        <v/>
      </c>
      <c r="I287" t="s">
        <v>13568</v>
      </c>
    </row>
    <row r="288" spans="1:9" ht="14.4" customHeight="1" x14ac:dyDescent="0.3">
      <c r="A288" s="10" t="s">
        <v>2155</v>
      </c>
      <c r="B288" s="10" t="s">
        <v>2115</v>
      </c>
      <c r="C288" s="10" t="s">
        <v>2156</v>
      </c>
      <c r="D288" s="10"/>
      <c r="E288" s="10"/>
      <c r="F288" t="str">
        <f t="shared" si="4"/>
        <v/>
      </c>
      <c r="I288" t="s">
        <v>13568</v>
      </c>
    </row>
    <row r="289" spans="1:9" ht="14.4" customHeight="1" x14ac:dyDescent="0.3">
      <c r="A289" s="10" t="s">
        <v>2157</v>
      </c>
      <c r="B289" s="10" t="s">
        <v>2115</v>
      </c>
      <c r="C289" s="10" t="s">
        <v>2158</v>
      </c>
      <c r="D289" s="10"/>
      <c r="E289" s="10"/>
      <c r="F289" t="str">
        <f t="shared" si="4"/>
        <v/>
      </c>
      <c r="I289" t="s">
        <v>13568</v>
      </c>
    </row>
    <row r="290" spans="1:9" ht="14.4" customHeight="1" x14ac:dyDescent="0.3">
      <c r="A290" s="10" t="s">
        <v>2159</v>
      </c>
      <c r="B290" s="10" t="s">
        <v>2115</v>
      </c>
      <c r="C290" s="10" t="s">
        <v>2160</v>
      </c>
      <c r="D290" s="10"/>
      <c r="E290" s="10"/>
      <c r="F290" t="str">
        <f t="shared" si="4"/>
        <v/>
      </c>
      <c r="I290" t="s">
        <v>13568</v>
      </c>
    </row>
    <row r="291" spans="1:9" ht="14.4" customHeight="1" x14ac:dyDescent="0.3">
      <c r="A291" s="10" t="s">
        <v>2161</v>
      </c>
      <c r="B291" s="10" t="s">
        <v>2115</v>
      </c>
      <c r="C291" s="10" t="s">
        <v>2162</v>
      </c>
      <c r="D291" s="10"/>
      <c r="E291" s="10"/>
      <c r="F291" t="str">
        <f t="shared" si="4"/>
        <v/>
      </c>
      <c r="I291" t="s">
        <v>13568</v>
      </c>
    </row>
    <row r="292" spans="1:9" ht="14.4" customHeight="1" x14ac:dyDescent="0.3">
      <c r="A292" s="10" t="s">
        <v>2163</v>
      </c>
      <c r="B292" s="10" t="s">
        <v>2115</v>
      </c>
      <c r="C292" s="10" t="s">
        <v>2164</v>
      </c>
      <c r="D292" s="10"/>
      <c r="E292" s="10"/>
      <c r="F292" t="str">
        <f t="shared" si="4"/>
        <v/>
      </c>
      <c r="I292" t="s">
        <v>13568</v>
      </c>
    </row>
    <row r="293" spans="1:9" ht="14.4" customHeight="1" x14ac:dyDescent="0.3">
      <c r="A293" s="10" t="s">
        <v>2165</v>
      </c>
      <c r="B293" s="10" t="s">
        <v>2166</v>
      </c>
      <c r="C293" s="10" t="s">
        <v>2167</v>
      </c>
      <c r="D293" s="10"/>
      <c r="E293" s="10"/>
      <c r="F293" t="str">
        <f t="shared" si="4"/>
        <v/>
      </c>
      <c r="I293" t="s">
        <v>13568</v>
      </c>
    </row>
    <row r="294" spans="1:9" ht="14.4" customHeight="1" x14ac:dyDescent="0.3">
      <c r="A294" s="10" t="s">
        <v>2168</v>
      </c>
      <c r="B294" s="10" t="s">
        <v>2169</v>
      </c>
      <c r="C294" s="10" t="s">
        <v>2170</v>
      </c>
      <c r="D294" s="10"/>
      <c r="E294" s="10"/>
      <c r="F294" t="str">
        <f t="shared" si="4"/>
        <v/>
      </c>
      <c r="I294" t="s">
        <v>13568</v>
      </c>
    </row>
    <row r="295" spans="1:9" ht="14.4" customHeight="1" x14ac:dyDescent="0.3">
      <c r="A295" s="10" t="s">
        <v>2171</v>
      </c>
      <c r="B295" s="10" t="s">
        <v>2172</v>
      </c>
      <c r="C295" s="10" t="s">
        <v>2173</v>
      </c>
      <c r="D295" s="10"/>
      <c r="E295" s="10"/>
      <c r="F295" t="str">
        <f t="shared" si="4"/>
        <v/>
      </c>
      <c r="I295" t="s">
        <v>13568</v>
      </c>
    </row>
    <row r="296" spans="1:9" ht="14.4" customHeight="1" x14ac:dyDescent="0.3">
      <c r="A296" s="10" t="s">
        <v>2174</v>
      </c>
      <c r="B296" s="10" t="s">
        <v>2175</v>
      </c>
      <c r="C296" s="10" t="s">
        <v>2176</v>
      </c>
      <c r="D296" s="10"/>
      <c r="E296" s="10"/>
      <c r="F296" t="str">
        <f t="shared" si="4"/>
        <v/>
      </c>
      <c r="I296" t="s">
        <v>13568</v>
      </c>
    </row>
    <row r="297" spans="1:9" ht="14.4" customHeight="1" x14ac:dyDescent="0.3">
      <c r="A297" s="10" t="s">
        <v>2177</v>
      </c>
      <c r="B297" s="10" t="s">
        <v>2178</v>
      </c>
      <c r="C297" s="10" t="s">
        <v>2179</v>
      </c>
      <c r="D297" s="10"/>
      <c r="E297" s="10"/>
      <c r="F297" t="str">
        <f t="shared" si="4"/>
        <v/>
      </c>
      <c r="I297" t="s">
        <v>13568</v>
      </c>
    </row>
    <row r="298" spans="1:9" ht="14.4" customHeight="1" x14ac:dyDescent="0.3">
      <c r="A298" s="10" t="s">
        <v>2180</v>
      </c>
      <c r="B298" s="10" t="s">
        <v>2181</v>
      </c>
      <c r="C298" s="10" t="s">
        <v>2182</v>
      </c>
      <c r="D298" s="10"/>
      <c r="E298" s="10"/>
      <c r="F298" t="str">
        <f t="shared" si="4"/>
        <v/>
      </c>
      <c r="I298" t="s">
        <v>13568</v>
      </c>
    </row>
    <row r="299" spans="1:9" ht="14.4" customHeight="1" x14ac:dyDescent="0.3">
      <c r="A299" s="10" t="s">
        <v>2183</v>
      </c>
      <c r="B299" s="10" t="s">
        <v>2115</v>
      </c>
      <c r="C299" s="10" t="s">
        <v>2184</v>
      </c>
      <c r="D299" s="10"/>
      <c r="E299" s="10"/>
      <c r="F299" t="str">
        <f t="shared" si="4"/>
        <v/>
      </c>
      <c r="I299" t="s">
        <v>13568</v>
      </c>
    </row>
    <row r="300" spans="1:9" ht="14.4" customHeight="1" x14ac:dyDescent="0.3">
      <c r="A300" s="2" t="s">
        <v>2093</v>
      </c>
      <c r="B300" s="2" t="s">
        <v>2094</v>
      </c>
      <c r="C300" s="2" t="s">
        <v>2095</v>
      </c>
      <c r="D300" s="2"/>
      <c r="E300" s="2"/>
      <c r="F300" t="str">
        <f t="shared" si="4"/>
        <v/>
      </c>
      <c r="I300" t="s">
        <v>13568</v>
      </c>
    </row>
    <row r="301" spans="1:9" ht="14.4" customHeight="1" x14ac:dyDescent="0.3">
      <c r="A301" s="2" t="s">
        <v>2096</v>
      </c>
      <c r="B301" s="2" t="s">
        <v>2029</v>
      </c>
      <c r="C301" s="2" t="s">
        <v>2097</v>
      </c>
      <c r="D301" s="2"/>
      <c r="E301" s="2"/>
      <c r="F301" t="str">
        <f t="shared" si="4"/>
        <v/>
      </c>
      <c r="I301" t="s">
        <v>13568</v>
      </c>
    </row>
  </sheetData>
  <hyperlinks>
    <hyperlink ref="D1" location="'Dashboard'!A1" display="&lt;-- go to dashboard" xr:uid="{7EA56B49-554E-44D6-90B7-081F462B1AA9}"/>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86703C-BEEF-447F-9D79-5FE556214855}">
  <sheetPr codeName="Sheet9"/>
  <dimension ref="A1:K357"/>
  <sheetViews>
    <sheetView topLeftCell="E1" zoomScaleNormal="100" workbookViewId="0">
      <selection activeCell="J4" sqref="H4:J4"/>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s="38"/>
      <c r="C1" s="1"/>
      <c r="D1" s="17" t="s">
        <v>13548</v>
      </c>
      <c r="E1" s="10" t="s">
        <v>40577</v>
      </c>
      <c r="F1" s="1"/>
      <c r="G1" s="5" t="s">
        <v>2</v>
      </c>
      <c r="H1" s="5">
        <f>COUNTIF(H5:H1048576,"&lt;&gt;" ) - COUNTIF(H5:H1048576,"*NP*")</f>
        <v>0</v>
      </c>
      <c r="I1" s="5">
        <f>COUNTIF(I5:I1048576,"&lt;&gt;" ) - COUNTIF(I5:I1048576,"*NP*")</f>
        <v>353</v>
      </c>
      <c r="J1" s="5">
        <f>COUNTIF(J5:J1048576,"&lt;&gt;" ) - COUNTIF(J5:J1048576,"*NP*")</f>
        <v>0</v>
      </c>
    </row>
    <row r="2" spans="1:11" ht="14.4" customHeight="1" x14ac:dyDescent="0.3">
      <c r="A2" s="35" t="s">
        <v>13550</v>
      </c>
      <c r="B2" t="s">
        <v>4123</v>
      </c>
      <c r="C2" s="1"/>
      <c r="D2" s="1"/>
      <c r="E2" s="1"/>
      <c r="F2" s="1"/>
      <c r="G2" s="5" t="s">
        <v>13552</v>
      </c>
      <c r="H2" s="16">
        <f>IF(H1=0,0,COUNTIF(H5:H1048576,"used")/H1)</f>
        <v>0</v>
      </c>
      <c r="I2" s="16">
        <f>IF(I1=0,0,COUNTIF(I5:I1048576,"used")/I1)</f>
        <v>0</v>
      </c>
      <c r="J2" s="45">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40578</v>
      </c>
      <c r="B5" s="2" t="s">
        <v>708</v>
      </c>
      <c r="C5" s="2" t="s">
        <v>40579</v>
      </c>
      <c r="D5" s="2" t="s">
        <v>40580</v>
      </c>
      <c r="E5" s="2" t="s">
        <v>24689</v>
      </c>
      <c r="F5" t="str">
        <f t="shared" ref="F5:F68" si="0">IF(COUNTIF(H5:J5,"used")&gt;0,"y","")</f>
        <v/>
      </c>
      <c r="I5" t="s">
        <v>13568</v>
      </c>
      <c r="K5">
        <v>6</v>
      </c>
    </row>
    <row r="6" spans="1:11" ht="14.4" customHeight="1" x14ac:dyDescent="0.3">
      <c r="A6" s="2" t="s">
        <v>40581</v>
      </c>
      <c r="B6" s="2" t="s">
        <v>6860</v>
      </c>
      <c r="C6" s="2" t="s">
        <v>40582</v>
      </c>
      <c r="D6" s="2" t="s">
        <v>40580</v>
      </c>
      <c r="E6" s="2" t="s">
        <v>25908</v>
      </c>
      <c r="F6" t="str">
        <f t="shared" si="0"/>
        <v/>
      </c>
      <c r="I6" t="s">
        <v>13568</v>
      </c>
      <c r="K6">
        <v>6</v>
      </c>
    </row>
    <row r="7" spans="1:11" ht="14.4" customHeight="1" x14ac:dyDescent="0.3">
      <c r="A7" s="2" t="s">
        <v>40583</v>
      </c>
      <c r="B7" s="2" t="s">
        <v>114</v>
      </c>
      <c r="C7" s="2" t="s">
        <v>40584</v>
      </c>
      <c r="D7" s="2" t="s">
        <v>40580</v>
      </c>
      <c r="E7" s="2" t="s">
        <v>40585</v>
      </c>
      <c r="F7" t="str">
        <f t="shared" si="0"/>
        <v/>
      </c>
      <c r="I7" t="s">
        <v>13568</v>
      </c>
      <c r="K7">
        <v>6</v>
      </c>
    </row>
    <row r="8" spans="1:11" ht="14.4" customHeight="1" x14ac:dyDescent="0.3">
      <c r="A8" s="2" t="s">
        <v>20740</v>
      </c>
      <c r="B8" s="2" t="s">
        <v>708</v>
      </c>
      <c r="C8" s="2" t="s">
        <v>40586</v>
      </c>
      <c r="D8" s="2" t="s">
        <v>40580</v>
      </c>
      <c r="E8" s="2" t="s">
        <v>36258</v>
      </c>
      <c r="F8" t="str">
        <f t="shared" si="0"/>
        <v/>
      </c>
      <c r="I8" t="s">
        <v>13568</v>
      </c>
      <c r="K8">
        <v>6</v>
      </c>
    </row>
    <row r="9" spans="1:11" ht="14.4" customHeight="1" x14ac:dyDescent="0.3">
      <c r="A9" s="2" t="s">
        <v>20325</v>
      </c>
      <c r="B9" s="2" t="s">
        <v>12514</v>
      </c>
      <c r="C9" s="2" t="s">
        <v>40587</v>
      </c>
      <c r="D9" s="2" t="s">
        <v>40580</v>
      </c>
      <c r="E9" s="2" t="s">
        <v>25185</v>
      </c>
      <c r="F9" t="str">
        <f t="shared" si="0"/>
        <v/>
      </c>
      <c r="I9" t="s">
        <v>13568</v>
      </c>
      <c r="K9">
        <v>6</v>
      </c>
    </row>
    <row r="10" spans="1:11" ht="14.4" customHeight="1" x14ac:dyDescent="0.3">
      <c r="A10" s="2" t="s">
        <v>20729</v>
      </c>
      <c r="B10" s="2" t="s">
        <v>6175</v>
      </c>
      <c r="C10" s="2" t="s">
        <v>40588</v>
      </c>
      <c r="D10" s="2" t="s">
        <v>40580</v>
      </c>
      <c r="E10" s="2" t="s">
        <v>25178</v>
      </c>
      <c r="F10" t="str">
        <f t="shared" si="0"/>
        <v/>
      </c>
      <c r="I10" t="s">
        <v>13568</v>
      </c>
      <c r="K10">
        <v>6</v>
      </c>
    </row>
    <row r="11" spans="1:11" ht="14.4" customHeight="1" x14ac:dyDescent="0.3">
      <c r="A11" s="2" t="s">
        <v>20743</v>
      </c>
      <c r="B11" s="2" t="s">
        <v>19077</v>
      </c>
      <c r="C11" s="2" t="s">
        <v>40589</v>
      </c>
      <c r="D11" s="2" t="s">
        <v>40590</v>
      </c>
      <c r="E11" s="2" t="s">
        <v>25410</v>
      </c>
      <c r="F11" t="str">
        <f t="shared" si="0"/>
        <v/>
      </c>
      <c r="I11" t="s">
        <v>13568</v>
      </c>
      <c r="K11">
        <v>5</v>
      </c>
    </row>
    <row r="12" spans="1:11" ht="14.4" customHeight="1" x14ac:dyDescent="0.3">
      <c r="A12" s="2" t="s">
        <v>20732</v>
      </c>
      <c r="B12" s="2" t="s">
        <v>19077</v>
      </c>
      <c r="C12" s="2" t="s">
        <v>40591</v>
      </c>
      <c r="D12" s="2" t="s">
        <v>40590</v>
      </c>
      <c r="E12" s="2" t="s">
        <v>25413</v>
      </c>
      <c r="F12" t="str">
        <f t="shared" si="0"/>
        <v/>
      </c>
      <c r="I12" t="s">
        <v>13568</v>
      </c>
      <c r="K12">
        <v>5</v>
      </c>
    </row>
    <row r="13" spans="1:11" ht="14.4" customHeight="1" x14ac:dyDescent="0.3">
      <c r="A13" s="2" t="s">
        <v>40592</v>
      </c>
      <c r="B13" s="2" t="s">
        <v>4140</v>
      </c>
      <c r="C13" s="2" t="s">
        <v>40593</v>
      </c>
      <c r="D13" s="2" t="s">
        <v>40580</v>
      </c>
      <c r="E13" s="2" t="s">
        <v>36221</v>
      </c>
      <c r="F13" t="str">
        <f t="shared" si="0"/>
        <v/>
      </c>
      <c r="I13" t="s">
        <v>13568</v>
      </c>
      <c r="K13">
        <v>6</v>
      </c>
    </row>
    <row r="14" spans="1:11" ht="14.4" customHeight="1" x14ac:dyDescent="0.3">
      <c r="A14" s="2" t="s">
        <v>20754</v>
      </c>
      <c r="B14" s="2" t="s">
        <v>4125</v>
      </c>
      <c r="C14" s="2" t="s">
        <v>40594</v>
      </c>
      <c r="D14" s="2" t="s">
        <v>40590</v>
      </c>
      <c r="E14" s="2" t="s">
        <v>40595</v>
      </c>
      <c r="F14" t="str">
        <f t="shared" si="0"/>
        <v/>
      </c>
      <c r="I14" t="s">
        <v>13568</v>
      </c>
      <c r="K14">
        <v>5</v>
      </c>
    </row>
    <row r="15" spans="1:11" ht="14.4" customHeight="1" x14ac:dyDescent="0.3">
      <c r="A15" s="2" t="s">
        <v>40596</v>
      </c>
      <c r="B15" s="2" t="s">
        <v>4125</v>
      </c>
      <c r="C15" s="2" t="s">
        <v>40597</v>
      </c>
      <c r="D15" s="2" t="s">
        <v>40590</v>
      </c>
      <c r="E15" s="2" t="s">
        <v>40598</v>
      </c>
      <c r="F15" t="str">
        <f t="shared" si="0"/>
        <v/>
      </c>
      <c r="I15" t="s">
        <v>13568</v>
      </c>
      <c r="K15">
        <v>5</v>
      </c>
    </row>
    <row r="16" spans="1:11" ht="14.4" customHeight="1" x14ac:dyDescent="0.3">
      <c r="A16" s="2" t="s">
        <v>4120</v>
      </c>
      <c r="B16" s="2" t="s">
        <v>4121</v>
      </c>
      <c r="C16" s="2" t="s">
        <v>4122</v>
      </c>
      <c r="D16" s="2" t="s">
        <v>22259</v>
      </c>
      <c r="E16" s="2" t="s">
        <v>40599</v>
      </c>
      <c r="F16" t="str">
        <f t="shared" si="0"/>
        <v/>
      </c>
      <c r="I16" t="s">
        <v>13568</v>
      </c>
      <c r="K16">
        <v>4</v>
      </c>
    </row>
    <row r="17" spans="1:11" ht="14.4" customHeight="1" x14ac:dyDescent="0.3">
      <c r="A17" s="2" t="s">
        <v>4124</v>
      </c>
      <c r="B17" s="2" t="s">
        <v>4125</v>
      </c>
      <c r="C17" s="2" t="s">
        <v>4126</v>
      </c>
      <c r="D17" s="2" t="s">
        <v>22259</v>
      </c>
      <c r="E17" s="2" t="s">
        <v>40600</v>
      </c>
      <c r="F17" t="str">
        <f t="shared" si="0"/>
        <v/>
      </c>
      <c r="I17" t="s">
        <v>13568</v>
      </c>
      <c r="K17">
        <v>4</v>
      </c>
    </row>
    <row r="18" spans="1:11" ht="14.4" customHeight="1" x14ac:dyDescent="0.3">
      <c r="A18" s="2" t="s">
        <v>40601</v>
      </c>
      <c r="B18" s="2" t="s">
        <v>4125</v>
      </c>
      <c r="C18" s="2" t="s">
        <v>40602</v>
      </c>
      <c r="D18" s="2" t="s">
        <v>40590</v>
      </c>
      <c r="E18" s="2" t="s">
        <v>40603</v>
      </c>
      <c r="F18" t="str">
        <f t="shared" si="0"/>
        <v/>
      </c>
      <c r="I18" t="s">
        <v>13568</v>
      </c>
      <c r="K18">
        <v>5</v>
      </c>
    </row>
    <row r="19" spans="1:11" ht="14.4" customHeight="1" x14ac:dyDescent="0.3">
      <c r="A19" s="2" t="s">
        <v>40604</v>
      </c>
      <c r="B19" s="2" t="s">
        <v>4125</v>
      </c>
      <c r="C19" s="2" t="s">
        <v>40605</v>
      </c>
      <c r="D19" s="2" t="s">
        <v>40590</v>
      </c>
      <c r="E19" s="2" t="s">
        <v>40606</v>
      </c>
      <c r="F19" t="str">
        <f t="shared" si="0"/>
        <v/>
      </c>
      <c r="I19" t="s">
        <v>13568</v>
      </c>
      <c r="K19">
        <v>5</v>
      </c>
    </row>
    <row r="20" spans="1:11" ht="14.4" customHeight="1" x14ac:dyDescent="0.3">
      <c r="A20" s="2" t="s">
        <v>40607</v>
      </c>
      <c r="B20" s="2" t="s">
        <v>4140</v>
      </c>
      <c r="C20" s="2" t="s">
        <v>40608</v>
      </c>
      <c r="D20" s="2" t="s">
        <v>40609</v>
      </c>
      <c r="E20" s="2" t="s">
        <v>35578</v>
      </c>
      <c r="F20" t="str">
        <f t="shared" si="0"/>
        <v/>
      </c>
      <c r="I20" t="s">
        <v>13568</v>
      </c>
      <c r="K20">
        <v>15</v>
      </c>
    </row>
    <row r="21" spans="1:11" ht="14.4" customHeight="1" x14ac:dyDescent="0.3">
      <c r="A21" s="2" t="s">
        <v>20763</v>
      </c>
      <c r="B21" s="2" t="s">
        <v>4140</v>
      </c>
      <c r="C21" s="2" t="s">
        <v>40610</v>
      </c>
      <c r="D21" s="2" t="s">
        <v>40580</v>
      </c>
      <c r="E21" s="2" t="s">
        <v>36209</v>
      </c>
      <c r="F21" t="str">
        <f t="shared" si="0"/>
        <v/>
      </c>
      <c r="I21" t="s">
        <v>13568</v>
      </c>
      <c r="K21">
        <v>6</v>
      </c>
    </row>
    <row r="22" spans="1:11" ht="14.4" customHeight="1" x14ac:dyDescent="0.3">
      <c r="A22" s="2" t="s">
        <v>20767</v>
      </c>
      <c r="B22" s="2" t="s">
        <v>4125</v>
      </c>
      <c r="C22" s="2" t="s">
        <v>40611</v>
      </c>
      <c r="D22" s="2" t="s">
        <v>40590</v>
      </c>
      <c r="E22" s="2" t="s">
        <v>40612</v>
      </c>
      <c r="F22" t="str">
        <f t="shared" si="0"/>
        <v/>
      </c>
      <c r="I22" t="s">
        <v>13568</v>
      </c>
      <c r="K22">
        <v>5</v>
      </c>
    </row>
    <row r="23" spans="1:11" ht="14.4" customHeight="1" x14ac:dyDescent="0.3">
      <c r="A23" s="2" t="s">
        <v>20764</v>
      </c>
      <c r="B23" s="2" t="s">
        <v>4125</v>
      </c>
      <c r="C23" s="2" t="s">
        <v>40613</v>
      </c>
      <c r="D23" s="2" t="s">
        <v>40590</v>
      </c>
      <c r="E23" s="2" t="s">
        <v>40614</v>
      </c>
      <c r="F23" t="str">
        <f t="shared" si="0"/>
        <v/>
      </c>
      <c r="I23" t="s">
        <v>13568</v>
      </c>
      <c r="K23">
        <v>5</v>
      </c>
    </row>
    <row r="24" spans="1:11" ht="14.4" customHeight="1" x14ac:dyDescent="0.3">
      <c r="A24" s="2" t="s">
        <v>40615</v>
      </c>
      <c r="B24" s="2" t="s">
        <v>4125</v>
      </c>
      <c r="C24" s="2" t="s">
        <v>40616</v>
      </c>
      <c r="D24" s="2" t="s">
        <v>40617</v>
      </c>
      <c r="E24" s="2" t="s">
        <v>40618</v>
      </c>
      <c r="F24" t="str">
        <f t="shared" si="0"/>
        <v/>
      </c>
      <c r="I24" t="s">
        <v>13568</v>
      </c>
      <c r="K24">
        <v>7</v>
      </c>
    </row>
    <row r="25" spans="1:11" ht="14.4" customHeight="1" x14ac:dyDescent="0.3">
      <c r="A25" s="2" t="s">
        <v>7310</v>
      </c>
      <c r="B25" s="2" t="s">
        <v>4125</v>
      </c>
      <c r="C25" s="2" t="s">
        <v>40619</v>
      </c>
      <c r="D25" s="2" t="s">
        <v>40617</v>
      </c>
      <c r="E25" s="2" t="s">
        <v>30737</v>
      </c>
      <c r="F25" t="str">
        <f t="shared" si="0"/>
        <v/>
      </c>
      <c r="I25" t="s">
        <v>13568</v>
      </c>
      <c r="K25">
        <v>7</v>
      </c>
    </row>
    <row r="26" spans="1:11" ht="14.4" customHeight="1" x14ac:dyDescent="0.3">
      <c r="A26" s="2" t="s">
        <v>40620</v>
      </c>
      <c r="B26" s="2" t="s">
        <v>4121</v>
      </c>
      <c r="C26" s="2" t="s">
        <v>40621</v>
      </c>
      <c r="D26" s="2" t="s">
        <v>40622</v>
      </c>
      <c r="E26" s="2" t="s">
        <v>40623</v>
      </c>
      <c r="F26" t="str">
        <f t="shared" si="0"/>
        <v/>
      </c>
      <c r="I26" t="s">
        <v>13568</v>
      </c>
      <c r="K26">
        <v>11</v>
      </c>
    </row>
    <row r="27" spans="1:11" ht="14.4" customHeight="1" x14ac:dyDescent="0.3">
      <c r="A27" s="2" t="s">
        <v>40624</v>
      </c>
      <c r="B27" s="2" t="s">
        <v>4140</v>
      </c>
      <c r="C27" s="2" t="s">
        <v>40625</v>
      </c>
      <c r="D27" s="2" t="s">
        <v>40609</v>
      </c>
      <c r="E27" s="2" t="s">
        <v>35581</v>
      </c>
      <c r="F27" t="str">
        <f t="shared" si="0"/>
        <v/>
      </c>
      <c r="I27" t="s">
        <v>13568</v>
      </c>
      <c r="K27">
        <v>15</v>
      </c>
    </row>
    <row r="28" spans="1:11" ht="14.4" customHeight="1" x14ac:dyDescent="0.3">
      <c r="A28" s="2" t="s">
        <v>40626</v>
      </c>
      <c r="B28" s="2" t="s">
        <v>4121</v>
      </c>
      <c r="C28" s="2" t="s">
        <v>40627</v>
      </c>
      <c r="D28" s="2" t="s">
        <v>40622</v>
      </c>
      <c r="E28" s="2" t="s">
        <v>40628</v>
      </c>
      <c r="F28" t="str">
        <f t="shared" si="0"/>
        <v/>
      </c>
      <c r="I28" t="s">
        <v>13568</v>
      </c>
      <c r="K28">
        <v>11</v>
      </c>
    </row>
    <row r="29" spans="1:11" ht="14.4" customHeight="1" x14ac:dyDescent="0.3">
      <c r="A29" s="2" t="s">
        <v>40629</v>
      </c>
      <c r="B29" s="2" t="s">
        <v>4125</v>
      </c>
      <c r="C29" s="2" t="s">
        <v>40630</v>
      </c>
      <c r="D29" s="2" t="s">
        <v>40617</v>
      </c>
      <c r="E29" s="2" t="s">
        <v>40631</v>
      </c>
      <c r="F29" t="str">
        <f t="shared" si="0"/>
        <v/>
      </c>
      <c r="I29" t="s">
        <v>13568</v>
      </c>
      <c r="K29">
        <v>7</v>
      </c>
    </row>
    <row r="30" spans="1:11" ht="14.4" customHeight="1" x14ac:dyDescent="0.3">
      <c r="A30" s="2" t="s">
        <v>40632</v>
      </c>
      <c r="B30" s="2" t="s">
        <v>4125</v>
      </c>
      <c r="C30" s="2" t="s">
        <v>40633</v>
      </c>
      <c r="D30" s="2" t="s">
        <v>40617</v>
      </c>
      <c r="E30" s="2" t="s">
        <v>40634</v>
      </c>
      <c r="F30" t="str">
        <f t="shared" si="0"/>
        <v/>
      </c>
      <c r="I30" t="s">
        <v>13568</v>
      </c>
      <c r="K30">
        <v>7</v>
      </c>
    </row>
    <row r="31" spans="1:11" ht="14.4" customHeight="1" x14ac:dyDescent="0.3">
      <c r="A31" s="2" t="s">
        <v>4127</v>
      </c>
      <c r="B31" s="2" t="s">
        <v>4125</v>
      </c>
      <c r="C31" s="2" t="s">
        <v>4128</v>
      </c>
      <c r="D31" s="2" t="s">
        <v>22259</v>
      </c>
      <c r="E31" s="2" t="s">
        <v>40635</v>
      </c>
      <c r="F31" t="str">
        <f t="shared" si="0"/>
        <v/>
      </c>
      <c r="I31" t="s">
        <v>13568</v>
      </c>
      <c r="K31">
        <v>4</v>
      </c>
    </row>
    <row r="32" spans="1:11" ht="14.4" customHeight="1" x14ac:dyDescent="0.3">
      <c r="A32" s="2" t="s">
        <v>4129</v>
      </c>
      <c r="B32" s="2" t="s">
        <v>4125</v>
      </c>
      <c r="C32" s="2" t="s">
        <v>4130</v>
      </c>
      <c r="D32" s="2" t="s">
        <v>22259</v>
      </c>
      <c r="E32" s="2" t="s">
        <v>40636</v>
      </c>
      <c r="F32" t="str">
        <f t="shared" si="0"/>
        <v/>
      </c>
      <c r="I32" t="s">
        <v>13568</v>
      </c>
      <c r="K32">
        <v>4</v>
      </c>
    </row>
    <row r="33" spans="1:11" ht="14.4" customHeight="1" x14ac:dyDescent="0.3">
      <c r="A33" s="2" t="s">
        <v>4131</v>
      </c>
      <c r="B33" s="2" t="s">
        <v>4121</v>
      </c>
      <c r="C33" s="2" t="s">
        <v>4132</v>
      </c>
      <c r="D33" s="2" t="s">
        <v>22259</v>
      </c>
      <c r="E33" s="2" t="s">
        <v>40637</v>
      </c>
      <c r="F33" t="str">
        <f t="shared" si="0"/>
        <v/>
      </c>
      <c r="I33" t="s">
        <v>13568</v>
      </c>
      <c r="K33">
        <v>4</v>
      </c>
    </row>
    <row r="34" spans="1:11" ht="14.4" customHeight="1" x14ac:dyDescent="0.3">
      <c r="A34" s="2" t="s">
        <v>4133</v>
      </c>
      <c r="B34" s="2" t="s">
        <v>4125</v>
      </c>
      <c r="C34" s="2" t="s">
        <v>4134</v>
      </c>
      <c r="D34" s="2" t="s">
        <v>22259</v>
      </c>
      <c r="E34" s="2" t="s">
        <v>40638</v>
      </c>
      <c r="F34" t="str">
        <f t="shared" si="0"/>
        <v/>
      </c>
      <c r="I34" t="s">
        <v>13568</v>
      </c>
      <c r="K34">
        <v>4</v>
      </c>
    </row>
    <row r="35" spans="1:11" ht="14.4" customHeight="1" x14ac:dyDescent="0.3">
      <c r="A35" s="2" t="s">
        <v>4135</v>
      </c>
      <c r="B35" s="2" t="s">
        <v>4125</v>
      </c>
      <c r="C35" s="2" t="s">
        <v>4136</v>
      </c>
      <c r="D35" s="2" t="s">
        <v>22259</v>
      </c>
      <c r="E35" s="2" t="s">
        <v>40639</v>
      </c>
      <c r="F35" t="str">
        <f t="shared" si="0"/>
        <v/>
      </c>
      <c r="I35" t="s">
        <v>13568</v>
      </c>
      <c r="K35">
        <v>4</v>
      </c>
    </row>
    <row r="36" spans="1:11" ht="14.4" customHeight="1" x14ac:dyDescent="0.3">
      <c r="A36" s="2" t="s">
        <v>4137</v>
      </c>
      <c r="B36" s="2" t="s">
        <v>4125</v>
      </c>
      <c r="C36" s="2" t="s">
        <v>4138</v>
      </c>
      <c r="D36" s="2" t="s">
        <v>22259</v>
      </c>
      <c r="E36" s="2" t="s">
        <v>40640</v>
      </c>
      <c r="F36" t="str">
        <f t="shared" si="0"/>
        <v/>
      </c>
      <c r="I36" t="s">
        <v>13568</v>
      </c>
      <c r="K36">
        <v>4</v>
      </c>
    </row>
    <row r="37" spans="1:11" ht="14.4" customHeight="1" x14ac:dyDescent="0.3">
      <c r="A37" s="2" t="s">
        <v>4139</v>
      </c>
      <c r="B37" s="2" t="s">
        <v>4140</v>
      </c>
      <c r="C37" s="2" t="s">
        <v>4141</v>
      </c>
      <c r="D37" s="2" t="s">
        <v>22259</v>
      </c>
      <c r="E37" s="2" t="s">
        <v>40641</v>
      </c>
      <c r="F37" t="str">
        <f t="shared" si="0"/>
        <v/>
      </c>
      <c r="I37" t="s">
        <v>13568</v>
      </c>
      <c r="K37">
        <v>4</v>
      </c>
    </row>
    <row r="38" spans="1:11" ht="14.4" customHeight="1" x14ac:dyDescent="0.3">
      <c r="A38" s="2" t="s">
        <v>40642</v>
      </c>
      <c r="B38" s="2" t="s">
        <v>4140</v>
      </c>
      <c r="C38" s="2" t="s">
        <v>40643</v>
      </c>
      <c r="D38" s="2" t="s">
        <v>40580</v>
      </c>
      <c r="E38" s="2" t="s">
        <v>35545</v>
      </c>
      <c r="F38" t="str">
        <f t="shared" si="0"/>
        <v/>
      </c>
      <c r="I38" t="s">
        <v>13568</v>
      </c>
      <c r="K38">
        <v>6</v>
      </c>
    </row>
    <row r="39" spans="1:11" ht="14.4" customHeight="1" x14ac:dyDescent="0.3">
      <c r="A39" s="2" t="s">
        <v>40644</v>
      </c>
      <c r="B39" s="2" t="s">
        <v>4125</v>
      </c>
      <c r="C39" s="2" t="s">
        <v>40645</v>
      </c>
      <c r="D39" s="2" t="s">
        <v>40590</v>
      </c>
      <c r="E39" s="2" t="s">
        <v>40646</v>
      </c>
      <c r="F39" t="str">
        <f t="shared" si="0"/>
        <v/>
      </c>
      <c r="I39" t="s">
        <v>13568</v>
      </c>
      <c r="K39">
        <v>5</v>
      </c>
    </row>
    <row r="40" spans="1:11" ht="14.4" customHeight="1" x14ac:dyDescent="0.3">
      <c r="A40" s="2" t="s">
        <v>40647</v>
      </c>
      <c r="B40" s="2" t="s">
        <v>4125</v>
      </c>
      <c r="C40" s="2" t="s">
        <v>40648</v>
      </c>
      <c r="D40" s="2" t="s">
        <v>40590</v>
      </c>
      <c r="E40" s="2" t="s">
        <v>40649</v>
      </c>
      <c r="F40" t="str">
        <f t="shared" si="0"/>
        <v/>
      </c>
      <c r="I40" t="s">
        <v>13568</v>
      </c>
      <c r="K40">
        <v>5</v>
      </c>
    </row>
    <row r="41" spans="1:11" ht="14.4" customHeight="1" x14ac:dyDescent="0.3">
      <c r="A41" s="2" t="s">
        <v>40650</v>
      </c>
      <c r="B41" s="2" t="s">
        <v>4125</v>
      </c>
      <c r="C41" s="2" t="s">
        <v>40651</v>
      </c>
      <c r="D41" s="2" t="s">
        <v>40617</v>
      </c>
      <c r="E41" s="2" t="s">
        <v>40652</v>
      </c>
      <c r="F41" t="str">
        <f t="shared" si="0"/>
        <v/>
      </c>
      <c r="I41" t="s">
        <v>13568</v>
      </c>
      <c r="K41">
        <v>7</v>
      </c>
    </row>
    <row r="42" spans="1:11" ht="14.4" customHeight="1" x14ac:dyDescent="0.3">
      <c r="A42" s="2" t="s">
        <v>4142</v>
      </c>
      <c r="B42" s="2" t="s">
        <v>4125</v>
      </c>
      <c r="C42" s="2" t="s">
        <v>4143</v>
      </c>
      <c r="D42" s="2" t="s">
        <v>22259</v>
      </c>
      <c r="E42" s="2" t="s">
        <v>40653</v>
      </c>
      <c r="F42" t="str">
        <f t="shared" si="0"/>
        <v/>
      </c>
      <c r="I42" t="s">
        <v>13568</v>
      </c>
      <c r="K42">
        <v>4</v>
      </c>
    </row>
    <row r="43" spans="1:11" ht="14.4" customHeight="1" x14ac:dyDescent="0.3">
      <c r="A43" s="2" t="s">
        <v>4144</v>
      </c>
      <c r="B43" s="2" t="s">
        <v>4125</v>
      </c>
      <c r="C43" s="2" t="s">
        <v>4145</v>
      </c>
      <c r="D43" s="2" t="s">
        <v>22259</v>
      </c>
      <c r="E43" s="2" t="s">
        <v>40654</v>
      </c>
      <c r="F43" t="str">
        <f t="shared" si="0"/>
        <v/>
      </c>
      <c r="I43" t="s">
        <v>13568</v>
      </c>
      <c r="K43">
        <v>4</v>
      </c>
    </row>
    <row r="44" spans="1:11" ht="14.4" customHeight="1" x14ac:dyDescent="0.3">
      <c r="A44" s="2" t="s">
        <v>4146</v>
      </c>
      <c r="B44" s="2" t="s">
        <v>4121</v>
      </c>
      <c r="C44" s="2" t="s">
        <v>4147</v>
      </c>
      <c r="D44" s="2" t="s">
        <v>22259</v>
      </c>
      <c r="E44" s="2" t="s">
        <v>40655</v>
      </c>
      <c r="F44" t="str">
        <f t="shared" si="0"/>
        <v/>
      </c>
      <c r="I44" t="s">
        <v>13568</v>
      </c>
      <c r="K44">
        <v>4</v>
      </c>
    </row>
    <row r="45" spans="1:11" ht="14.4" customHeight="1" x14ac:dyDescent="0.3">
      <c r="A45" s="2" t="s">
        <v>40656</v>
      </c>
      <c r="B45" s="2" t="s">
        <v>4121</v>
      </c>
      <c r="C45" s="2" t="s">
        <v>40657</v>
      </c>
      <c r="D45" s="2" t="s">
        <v>40622</v>
      </c>
      <c r="E45" s="2" t="s">
        <v>40658</v>
      </c>
      <c r="F45" t="str">
        <f t="shared" si="0"/>
        <v/>
      </c>
      <c r="I45" t="s">
        <v>13568</v>
      </c>
      <c r="K45">
        <v>11</v>
      </c>
    </row>
    <row r="46" spans="1:11" ht="14.4" customHeight="1" x14ac:dyDescent="0.3">
      <c r="A46" s="2" t="s">
        <v>40659</v>
      </c>
      <c r="B46" s="2" t="s">
        <v>4125</v>
      </c>
      <c r="C46" s="2" t="s">
        <v>40660</v>
      </c>
      <c r="D46" s="2" t="s">
        <v>40617</v>
      </c>
      <c r="E46" s="2" t="s">
        <v>40661</v>
      </c>
      <c r="F46" t="str">
        <f t="shared" si="0"/>
        <v/>
      </c>
      <c r="I46" t="s">
        <v>13568</v>
      </c>
      <c r="K46">
        <v>7</v>
      </c>
    </row>
    <row r="47" spans="1:11" ht="14.4" customHeight="1" x14ac:dyDescent="0.3">
      <c r="A47" s="2" t="s">
        <v>40662</v>
      </c>
      <c r="B47" s="2" t="s">
        <v>4125</v>
      </c>
      <c r="C47" s="2" t="s">
        <v>40663</v>
      </c>
      <c r="D47" s="2" t="s">
        <v>40617</v>
      </c>
      <c r="E47" s="2" t="s">
        <v>40664</v>
      </c>
      <c r="F47" t="str">
        <f t="shared" si="0"/>
        <v/>
      </c>
      <c r="I47" t="s">
        <v>13568</v>
      </c>
      <c r="K47">
        <v>7</v>
      </c>
    </row>
    <row r="48" spans="1:11" ht="14.4" customHeight="1" x14ac:dyDescent="0.3">
      <c r="A48" s="2" t="s">
        <v>40665</v>
      </c>
      <c r="B48" s="2" t="s">
        <v>4121</v>
      </c>
      <c r="C48" s="2" t="s">
        <v>40666</v>
      </c>
      <c r="D48" s="2" t="s">
        <v>40622</v>
      </c>
      <c r="E48" s="2" t="s">
        <v>40667</v>
      </c>
      <c r="F48" t="str">
        <f t="shared" si="0"/>
        <v/>
      </c>
      <c r="I48" t="s">
        <v>13568</v>
      </c>
      <c r="K48">
        <v>11</v>
      </c>
    </row>
    <row r="49" spans="1:11" ht="14.4" customHeight="1" x14ac:dyDescent="0.3">
      <c r="A49" s="2" t="s">
        <v>40668</v>
      </c>
      <c r="B49" s="2" t="s">
        <v>4125</v>
      </c>
      <c r="C49" s="2" t="s">
        <v>40669</v>
      </c>
      <c r="D49" s="2" t="s">
        <v>40617</v>
      </c>
      <c r="E49" s="2" t="s">
        <v>40670</v>
      </c>
      <c r="F49" t="str">
        <f t="shared" si="0"/>
        <v/>
      </c>
      <c r="I49" t="s">
        <v>13568</v>
      </c>
      <c r="K49">
        <v>7</v>
      </c>
    </row>
    <row r="50" spans="1:11" ht="14.4" customHeight="1" x14ac:dyDescent="0.3">
      <c r="A50" s="2" t="s">
        <v>40671</v>
      </c>
      <c r="B50" s="2" t="s">
        <v>4125</v>
      </c>
      <c r="C50" s="2" t="s">
        <v>40672</v>
      </c>
      <c r="D50" s="2" t="s">
        <v>40617</v>
      </c>
      <c r="E50" s="2" t="s">
        <v>35896</v>
      </c>
      <c r="F50" t="str">
        <f t="shared" si="0"/>
        <v/>
      </c>
      <c r="I50" t="s">
        <v>13568</v>
      </c>
      <c r="K50">
        <v>7</v>
      </c>
    </row>
    <row r="51" spans="1:11" ht="14.4" customHeight="1" x14ac:dyDescent="0.3">
      <c r="A51" s="2" t="s">
        <v>40673</v>
      </c>
      <c r="B51" s="2" t="s">
        <v>4121</v>
      </c>
      <c r="C51" s="2" t="s">
        <v>40674</v>
      </c>
      <c r="D51" s="2" t="s">
        <v>40622</v>
      </c>
      <c r="E51" s="2" t="s">
        <v>40675</v>
      </c>
      <c r="F51" t="str">
        <f t="shared" si="0"/>
        <v/>
      </c>
      <c r="I51" t="s">
        <v>13568</v>
      </c>
      <c r="K51">
        <v>11</v>
      </c>
    </row>
    <row r="52" spans="1:11" ht="14.4" customHeight="1" x14ac:dyDescent="0.3">
      <c r="A52" s="2" t="s">
        <v>40676</v>
      </c>
      <c r="B52" s="2" t="s">
        <v>4125</v>
      </c>
      <c r="C52" s="2" t="s">
        <v>40677</v>
      </c>
      <c r="D52" s="2" t="s">
        <v>40617</v>
      </c>
      <c r="E52" s="2" t="s">
        <v>40678</v>
      </c>
      <c r="F52" t="str">
        <f t="shared" si="0"/>
        <v/>
      </c>
      <c r="I52" t="s">
        <v>13568</v>
      </c>
      <c r="K52">
        <v>7</v>
      </c>
    </row>
    <row r="53" spans="1:11" ht="14.4" customHeight="1" x14ac:dyDescent="0.3">
      <c r="A53" s="2" t="s">
        <v>40679</v>
      </c>
      <c r="B53" s="2" t="s">
        <v>4125</v>
      </c>
      <c r="C53" s="2" t="s">
        <v>40680</v>
      </c>
      <c r="D53" s="2" t="s">
        <v>40617</v>
      </c>
      <c r="E53" s="2" t="s">
        <v>40681</v>
      </c>
      <c r="F53" t="str">
        <f t="shared" si="0"/>
        <v/>
      </c>
      <c r="I53" t="s">
        <v>13568</v>
      </c>
      <c r="K53">
        <v>7</v>
      </c>
    </row>
    <row r="54" spans="1:11" ht="14.4" customHeight="1" x14ac:dyDescent="0.3">
      <c r="A54" s="2" t="s">
        <v>40682</v>
      </c>
      <c r="B54" s="2" t="s">
        <v>4121</v>
      </c>
      <c r="C54" s="2" t="s">
        <v>40683</v>
      </c>
      <c r="D54" s="2" t="s">
        <v>40622</v>
      </c>
      <c r="E54" s="2" t="s">
        <v>40684</v>
      </c>
      <c r="F54" t="str">
        <f t="shared" si="0"/>
        <v/>
      </c>
      <c r="I54" t="s">
        <v>13568</v>
      </c>
      <c r="K54">
        <v>11</v>
      </c>
    </row>
    <row r="55" spans="1:11" ht="14.4" customHeight="1" x14ac:dyDescent="0.3">
      <c r="A55" s="2" t="s">
        <v>40685</v>
      </c>
      <c r="B55" s="2" t="s">
        <v>4140</v>
      </c>
      <c r="C55" s="2" t="s">
        <v>40686</v>
      </c>
      <c r="D55" s="2" t="s">
        <v>40580</v>
      </c>
      <c r="E55" s="2" t="s">
        <v>40687</v>
      </c>
      <c r="F55" t="str">
        <f t="shared" si="0"/>
        <v/>
      </c>
      <c r="I55" t="s">
        <v>13568</v>
      </c>
      <c r="K55">
        <v>6</v>
      </c>
    </row>
    <row r="56" spans="1:11" ht="14.4" customHeight="1" x14ac:dyDescent="0.3">
      <c r="A56" s="2" t="s">
        <v>40688</v>
      </c>
      <c r="B56" s="2" t="s">
        <v>4125</v>
      </c>
      <c r="C56" s="2" t="s">
        <v>40689</v>
      </c>
      <c r="D56" s="2" t="s">
        <v>40590</v>
      </c>
      <c r="E56" s="2" t="s">
        <v>40690</v>
      </c>
      <c r="F56" t="str">
        <f t="shared" si="0"/>
        <v/>
      </c>
      <c r="I56" t="s">
        <v>13568</v>
      </c>
      <c r="K56">
        <v>5</v>
      </c>
    </row>
    <row r="57" spans="1:11" ht="14.4" customHeight="1" x14ac:dyDescent="0.3">
      <c r="A57" s="2" t="s">
        <v>40691</v>
      </c>
      <c r="B57" s="2" t="s">
        <v>4125</v>
      </c>
      <c r="C57" s="2" t="s">
        <v>40692</v>
      </c>
      <c r="D57" s="2" t="s">
        <v>40590</v>
      </c>
      <c r="E57" s="2" t="s">
        <v>40693</v>
      </c>
      <c r="F57" t="str">
        <f t="shared" si="0"/>
        <v/>
      </c>
      <c r="I57" t="s">
        <v>13568</v>
      </c>
      <c r="K57">
        <v>5</v>
      </c>
    </row>
    <row r="58" spans="1:11" ht="14.4" customHeight="1" x14ac:dyDescent="0.3">
      <c r="A58" s="2" t="s">
        <v>40694</v>
      </c>
      <c r="B58" s="2" t="s">
        <v>4125</v>
      </c>
      <c r="C58" s="2" t="s">
        <v>40695</v>
      </c>
      <c r="D58" s="2" t="s">
        <v>40617</v>
      </c>
      <c r="E58" s="2" t="s">
        <v>40696</v>
      </c>
      <c r="F58" t="str">
        <f t="shared" si="0"/>
        <v/>
      </c>
      <c r="I58" t="s">
        <v>13568</v>
      </c>
      <c r="K58">
        <v>7</v>
      </c>
    </row>
    <row r="59" spans="1:11" ht="14.4" customHeight="1" x14ac:dyDescent="0.3">
      <c r="A59" s="2" t="s">
        <v>40697</v>
      </c>
      <c r="B59" s="2" t="s">
        <v>4121</v>
      </c>
      <c r="C59" s="2" t="s">
        <v>40698</v>
      </c>
      <c r="D59" s="2" t="s">
        <v>40622</v>
      </c>
      <c r="E59" s="2" t="s">
        <v>40699</v>
      </c>
      <c r="F59" t="str">
        <f t="shared" si="0"/>
        <v/>
      </c>
      <c r="I59" t="s">
        <v>13568</v>
      </c>
      <c r="K59">
        <v>11</v>
      </c>
    </row>
    <row r="60" spans="1:11" ht="14.4" customHeight="1" x14ac:dyDescent="0.3">
      <c r="A60" s="2" t="s">
        <v>40700</v>
      </c>
      <c r="B60" s="2" t="s">
        <v>4125</v>
      </c>
      <c r="C60" s="2" t="s">
        <v>40701</v>
      </c>
      <c r="D60" s="2" t="s">
        <v>40617</v>
      </c>
      <c r="E60" s="2" t="s">
        <v>40702</v>
      </c>
      <c r="F60" t="str">
        <f t="shared" si="0"/>
        <v/>
      </c>
      <c r="I60" t="s">
        <v>13568</v>
      </c>
      <c r="K60">
        <v>7</v>
      </c>
    </row>
    <row r="61" spans="1:11" ht="14.4" customHeight="1" x14ac:dyDescent="0.3">
      <c r="A61" s="2" t="s">
        <v>40703</v>
      </c>
      <c r="B61" s="2" t="s">
        <v>4121</v>
      </c>
      <c r="C61" s="2" t="s">
        <v>40704</v>
      </c>
      <c r="D61" s="2" t="s">
        <v>40622</v>
      </c>
      <c r="E61" s="2" t="s">
        <v>40705</v>
      </c>
      <c r="F61" t="str">
        <f t="shared" si="0"/>
        <v/>
      </c>
      <c r="I61" t="s">
        <v>13568</v>
      </c>
      <c r="K61">
        <v>11</v>
      </c>
    </row>
    <row r="62" spans="1:11" ht="14.4" customHeight="1" x14ac:dyDescent="0.3">
      <c r="A62" s="2" t="s">
        <v>20727</v>
      </c>
      <c r="B62" s="2" t="s">
        <v>4149</v>
      </c>
      <c r="C62" s="2" t="s">
        <v>40706</v>
      </c>
      <c r="D62" s="2" t="s">
        <v>40580</v>
      </c>
      <c r="E62" s="2" t="s">
        <v>24676</v>
      </c>
      <c r="F62" t="str">
        <f t="shared" si="0"/>
        <v/>
      </c>
      <c r="I62" t="s">
        <v>13568</v>
      </c>
      <c r="K62">
        <v>6</v>
      </c>
    </row>
    <row r="63" spans="1:11" ht="14.4" customHeight="1" x14ac:dyDescent="0.3">
      <c r="A63" s="2" t="s">
        <v>40707</v>
      </c>
      <c r="B63" s="2" t="s">
        <v>4159</v>
      </c>
      <c r="C63" s="2" t="s">
        <v>40708</v>
      </c>
      <c r="D63" s="2" t="s">
        <v>40590</v>
      </c>
      <c r="E63" s="2" t="s">
        <v>24788</v>
      </c>
      <c r="F63" t="str">
        <f t="shared" si="0"/>
        <v/>
      </c>
      <c r="I63" t="s">
        <v>13568</v>
      </c>
      <c r="K63">
        <v>5</v>
      </c>
    </row>
    <row r="64" spans="1:11" ht="14.4" customHeight="1" x14ac:dyDescent="0.3">
      <c r="A64" s="2" t="s">
        <v>20725</v>
      </c>
      <c r="B64" s="2" t="s">
        <v>4159</v>
      </c>
      <c r="C64" s="2" t="s">
        <v>40709</v>
      </c>
      <c r="D64" s="2" t="s">
        <v>40590</v>
      </c>
      <c r="E64" s="2" t="s">
        <v>24790</v>
      </c>
      <c r="F64" t="str">
        <f t="shared" si="0"/>
        <v/>
      </c>
      <c r="I64" t="s">
        <v>13568</v>
      </c>
      <c r="K64">
        <v>5</v>
      </c>
    </row>
    <row r="65" spans="1:11" ht="14.4" customHeight="1" x14ac:dyDescent="0.3">
      <c r="A65" s="2" t="s">
        <v>4148</v>
      </c>
      <c r="B65" s="2" t="s">
        <v>4149</v>
      </c>
      <c r="C65" s="2" t="s">
        <v>4150</v>
      </c>
      <c r="D65" s="2" t="s">
        <v>22259</v>
      </c>
      <c r="E65" s="2" t="s">
        <v>24668</v>
      </c>
      <c r="F65" t="str">
        <f t="shared" si="0"/>
        <v/>
      </c>
      <c r="I65" t="s">
        <v>13568</v>
      </c>
      <c r="K65">
        <v>4</v>
      </c>
    </row>
    <row r="66" spans="1:11" ht="14.4" customHeight="1" x14ac:dyDescent="0.3">
      <c r="A66" s="2" t="s">
        <v>4151</v>
      </c>
      <c r="B66" s="2" t="s">
        <v>4149</v>
      </c>
      <c r="C66" s="2" t="s">
        <v>4152</v>
      </c>
      <c r="D66" s="2" t="s">
        <v>22259</v>
      </c>
      <c r="E66" s="2" t="s">
        <v>24774</v>
      </c>
      <c r="F66" t="str">
        <f t="shared" si="0"/>
        <v/>
      </c>
      <c r="I66" t="s">
        <v>13568</v>
      </c>
      <c r="K66">
        <v>4</v>
      </c>
    </row>
    <row r="67" spans="1:11" ht="14.4" customHeight="1" x14ac:dyDescent="0.3">
      <c r="A67" s="2" t="s">
        <v>4153</v>
      </c>
      <c r="B67" s="2" t="s">
        <v>4149</v>
      </c>
      <c r="C67" s="2" t="s">
        <v>4154</v>
      </c>
      <c r="D67" s="2" t="s">
        <v>22259</v>
      </c>
      <c r="E67" s="2" t="s">
        <v>24772</v>
      </c>
      <c r="F67" t="str">
        <f t="shared" si="0"/>
        <v/>
      </c>
      <c r="I67" t="s">
        <v>13568</v>
      </c>
      <c r="K67">
        <v>4</v>
      </c>
    </row>
    <row r="68" spans="1:11" ht="14.4" customHeight="1" x14ac:dyDescent="0.3">
      <c r="A68" s="2" t="s">
        <v>4155</v>
      </c>
      <c r="B68" s="2" t="s">
        <v>4156</v>
      </c>
      <c r="C68" s="2" t="s">
        <v>4157</v>
      </c>
      <c r="D68" s="2" t="s">
        <v>22259</v>
      </c>
      <c r="E68" s="2" t="s">
        <v>40710</v>
      </c>
      <c r="F68" t="str">
        <f t="shared" si="0"/>
        <v/>
      </c>
      <c r="I68" t="s">
        <v>13568</v>
      </c>
      <c r="K68">
        <v>4</v>
      </c>
    </row>
    <row r="69" spans="1:11" ht="14.4" customHeight="1" x14ac:dyDescent="0.3">
      <c r="A69" s="2" t="s">
        <v>4158</v>
      </c>
      <c r="B69" s="2" t="s">
        <v>4159</v>
      </c>
      <c r="C69" s="2" t="s">
        <v>4160</v>
      </c>
      <c r="D69" s="2" t="s">
        <v>22259</v>
      </c>
      <c r="E69" s="2" t="s">
        <v>40711</v>
      </c>
      <c r="F69" t="str">
        <f t="shared" ref="F69:F132" si="1">IF(COUNTIF(H69:J69,"used")&gt;0,"y","")</f>
        <v/>
      </c>
      <c r="I69" t="s">
        <v>13568</v>
      </c>
      <c r="K69">
        <v>4</v>
      </c>
    </row>
    <row r="70" spans="1:11" ht="14.4" customHeight="1" x14ac:dyDescent="0.3">
      <c r="A70" s="2" t="s">
        <v>4161</v>
      </c>
      <c r="B70" s="2" t="s">
        <v>4159</v>
      </c>
      <c r="C70" s="2" t="s">
        <v>4162</v>
      </c>
      <c r="D70" s="2" t="s">
        <v>22259</v>
      </c>
      <c r="E70" s="2" t="s">
        <v>40712</v>
      </c>
      <c r="F70" t="str">
        <f t="shared" si="1"/>
        <v/>
      </c>
      <c r="I70" t="s">
        <v>13568</v>
      </c>
      <c r="K70">
        <v>4</v>
      </c>
    </row>
    <row r="71" spans="1:11" ht="14.4" customHeight="1" x14ac:dyDescent="0.3">
      <c r="A71" s="2" t="s">
        <v>4163</v>
      </c>
      <c r="B71" s="2" t="s">
        <v>4149</v>
      </c>
      <c r="C71" s="2" t="s">
        <v>4164</v>
      </c>
      <c r="D71" s="2" t="s">
        <v>22259</v>
      </c>
      <c r="E71" s="2" t="s">
        <v>40713</v>
      </c>
      <c r="F71" t="str">
        <f t="shared" si="1"/>
        <v/>
      </c>
      <c r="I71" t="s">
        <v>13568</v>
      </c>
      <c r="K71">
        <v>4</v>
      </c>
    </row>
    <row r="72" spans="1:11" ht="14.4" customHeight="1" x14ac:dyDescent="0.3">
      <c r="A72" s="2" t="s">
        <v>4165</v>
      </c>
      <c r="B72" s="2" t="s">
        <v>4149</v>
      </c>
      <c r="C72" s="2" t="s">
        <v>4166</v>
      </c>
      <c r="D72" s="2" t="s">
        <v>22259</v>
      </c>
      <c r="E72" s="2" t="s">
        <v>40714</v>
      </c>
      <c r="F72" t="str">
        <f t="shared" si="1"/>
        <v/>
      </c>
      <c r="I72" t="s">
        <v>13568</v>
      </c>
      <c r="K72">
        <v>4</v>
      </c>
    </row>
    <row r="73" spans="1:11" ht="14.4" customHeight="1" x14ac:dyDescent="0.3">
      <c r="A73" s="2" t="s">
        <v>40715</v>
      </c>
      <c r="B73" s="2" t="s">
        <v>4149</v>
      </c>
      <c r="C73" s="2" t="s">
        <v>40716</v>
      </c>
      <c r="D73" s="2" t="s">
        <v>40580</v>
      </c>
      <c r="E73" s="2" t="s">
        <v>24686</v>
      </c>
      <c r="F73" t="str">
        <f t="shared" si="1"/>
        <v/>
      </c>
      <c r="I73" t="s">
        <v>13568</v>
      </c>
      <c r="K73">
        <v>6</v>
      </c>
    </row>
    <row r="74" spans="1:11" ht="14.4" customHeight="1" x14ac:dyDescent="0.3">
      <c r="A74" s="2" t="s">
        <v>40717</v>
      </c>
      <c r="B74" s="2" t="s">
        <v>5946</v>
      </c>
      <c r="C74" s="2" t="s">
        <v>40718</v>
      </c>
      <c r="D74" s="2" t="s">
        <v>40590</v>
      </c>
      <c r="E74" s="2" t="s">
        <v>24947</v>
      </c>
      <c r="F74" t="str">
        <f t="shared" si="1"/>
        <v/>
      </c>
      <c r="I74" t="s">
        <v>13568</v>
      </c>
      <c r="K74">
        <v>5</v>
      </c>
    </row>
    <row r="75" spans="1:11" ht="14.4" customHeight="1" x14ac:dyDescent="0.3">
      <c r="A75" s="2" t="s">
        <v>40719</v>
      </c>
      <c r="B75" s="2" t="s">
        <v>5946</v>
      </c>
      <c r="C75" s="2" t="s">
        <v>40720</v>
      </c>
      <c r="D75" s="2" t="s">
        <v>40590</v>
      </c>
      <c r="E75" s="2" t="s">
        <v>24949</v>
      </c>
      <c r="F75" t="str">
        <f t="shared" si="1"/>
        <v/>
      </c>
      <c r="I75" t="s">
        <v>13568</v>
      </c>
      <c r="K75">
        <v>5</v>
      </c>
    </row>
    <row r="76" spans="1:11" ht="14.4" customHeight="1" x14ac:dyDescent="0.3">
      <c r="A76" s="2" t="s">
        <v>40721</v>
      </c>
      <c r="B76" s="2" t="s">
        <v>6636</v>
      </c>
      <c r="C76" s="2" t="s">
        <v>40722</v>
      </c>
      <c r="D76" s="2" t="s">
        <v>40609</v>
      </c>
      <c r="E76" s="2" t="s">
        <v>24719</v>
      </c>
      <c r="F76" t="str">
        <f t="shared" si="1"/>
        <v/>
      </c>
      <c r="I76" t="s">
        <v>13568</v>
      </c>
      <c r="K76">
        <v>15</v>
      </c>
    </row>
    <row r="77" spans="1:11" ht="14.4" customHeight="1" x14ac:dyDescent="0.3">
      <c r="A77" s="2" t="s">
        <v>40723</v>
      </c>
      <c r="B77" s="2" t="s">
        <v>6599</v>
      </c>
      <c r="C77" s="2" t="s">
        <v>40724</v>
      </c>
      <c r="D77" s="2" t="s">
        <v>40622</v>
      </c>
      <c r="E77" s="2" t="s">
        <v>26085</v>
      </c>
      <c r="F77" t="str">
        <f t="shared" si="1"/>
        <v/>
      </c>
      <c r="I77" t="s">
        <v>13568</v>
      </c>
      <c r="K77">
        <v>11</v>
      </c>
    </row>
    <row r="78" spans="1:11" ht="14.4" customHeight="1" x14ac:dyDescent="0.3">
      <c r="A78" s="2" t="s">
        <v>40725</v>
      </c>
      <c r="B78" s="2" t="s">
        <v>6923</v>
      </c>
      <c r="C78" s="2" t="s">
        <v>40726</v>
      </c>
      <c r="D78" s="2" t="s">
        <v>40617</v>
      </c>
      <c r="E78" s="2" t="s">
        <v>22858</v>
      </c>
      <c r="F78" t="str">
        <f t="shared" si="1"/>
        <v/>
      </c>
      <c r="I78" t="s">
        <v>13568</v>
      </c>
      <c r="K78">
        <v>7</v>
      </c>
    </row>
    <row r="79" spans="1:11" ht="14.4" customHeight="1" x14ac:dyDescent="0.3">
      <c r="A79" s="2" t="s">
        <v>24224</v>
      </c>
      <c r="B79" s="2" t="s">
        <v>6923</v>
      </c>
      <c r="C79" s="2" t="s">
        <v>40727</v>
      </c>
      <c r="D79" s="2" t="s">
        <v>40617</v>
      </c>
      <c r="E79" s="2" t="s">
        <v>40728</v>
      </c>
      <c r="F79" t="str">
        <f t="shared" si="1"/>
        <v/>
      </c>
      <c r="I79" t="s">
        <v>13568</v>
      </c>
      <c r="K79">
        <v>7</v>
      </c>
    </row>
    <row r="80" spans="1:11" ht="14.4" customHeight="1" x14ac:dyDescent="0.3">
      <c r="A80" s="2" t="s">
        <v>40729</v>
      </c>
      <c r="B80" s="2" t="s">
        <v>6920</v>
      </c>
      <c r="C80" s="2" t="s">
        <v>40730</v>
      </c>
      <c r="D80" s="2" t="s">
        <v>40617</v>
      </c>
      <c r="E80" s="2" t="s">
        <v>22744</v>
      </c>
      <c r="F80" t="str">
        <f t="shared" si="1"/>
        <v/>
      </c>
      <c r="I80" t="s">
        <v>13568</v>
      </c>
      <c r="K80">
        <v>7</v>
      </c>
    </row>
    <row r="81" spans="1:11" ht="14.4" customHeight="1" x14ac:dyDescent="0.3">
      <c r="A81" s="2" t="s">
        <v>22994</v>
      </c>
      <c r="B81" s="2" t="s">
        <v>6926</v>
      </c>
      <c r="C81" s="2" t="s">
        <v>40731</v>
      </c>
      <c r="D81" s="2" t="s">
        <v>40617</v>
      </c>
      <c r="E81" s="2" t="s">
        <v>22744</v>
      </c>
      <c r="F81" t="str">
        <f t="shared" si="1"/>
        <v/>
      </c>
      <c r="I81" t="s">
        <v>13568</v>
      </c>
      <c r="K81">
        <v>7</v>
      </c>
    </row>
    <row r="82" spans="1:11" ht="14.4" customHeight="1" x14ac:dyDescent="0.3">
      <c r="A82" s="2" t="s">
        <v>20658</v>
      </c>
      <c r="B82" s="2" t="s">
        <v>19077</v>
      </c>
      <c r="C82" s="2" t="s">
        <v>40732</v>
      </c>
      <c r="D82" s="2" t="s">
        <v>40733</v>
      </c>
      <c r="E82" s="2" t="s">
        <v>24915</v>
      </c>
      <c r="F82" t="str">
        <f t="shared" si="1"/>
        <v/>
      </c>
      <c r="I82" t="s">
        <v>13568</v>
      </c>
      <c r="K82">
        <v>14</v>
      </c>
    </row>
    <row r="83" spans="1:11" ht="14.4" customHeight="1" x14ac:dyDescent="0.3">
      <c r="A83" s="2" t="s">
        <v>20655</v>
      </c>
      <c r="B83" s="2" t="s">
        <v>6175</v>
      </c>
      <c r="C83" s="2" t="s">
        <v>40734</v>
      </c>
      <c r="D83" s="2" t="s">
        <v>40733</v>
      </c>
      <c r="E83" s="2" t="s">
        <v>24716</v>
      </c>
      <c r="F83" t="str">
        <f t="shared" si="1"/>
        <v/>
      </c>
      <c r="I83" t="s">
        <v>13568</v>
      </c>
      <c r="K83">
        <v>14</v>
      </c>
    </row>
    <row r="84" spans="1:11" ht="14.4" customHeight="1" x14ac:dyDescent="0.3">
      <c r="A84" s="2" t="s">
        <v>4167</v>
      </c>
      <c r="B84" s="2" t="s">
        <v>3790</v>
      </c>
      <c r="C84" s="2" t="s">
        <v>4168</v>
      </c>
      <c r="D84" s="2" t="s">
        <v>22259</v>
      </c>
      <c r="E84" s="2" t="s">
        <v>40735</v>
      </c>
      <c r="F84" t="str">
        <f t="shared" si="1"/>
        <v/>
      </c>
      <c r="I84" t="s">
        <v>13568</v>
      </c>
      <c r="K84">
        <v>4</v>
      </c>
    </row>
    <row r="85" spans="1:11" ht="14.4" customHeight="1" x14ac:dyDescent="0.3">
      <c r="A85" s="2" t="s">
        <v>4169</v>
      </c>
      <c r="B85" s="2" t="s">
        <v>4170</v>
      </c>
      <c r="C85" s="2" t="s">
        <v>4171</v>
      </c>
      <c r="D85" s="2" t="s">
        <v>22259</v>
      </c>
      <c r="E85" s="2" t="s">
        <v>24736</v>
      </c>
      <c r="F85" t="str">
        <f t="shared" si="1"/>
        <v/>
      </c>
      <c r="I85" t="s">
        <v>13568</v>
      </c>
      <c r="K85">
        <v>4</v>
      </c>
    </row>
    <row r="86" spans="1:11" ht="14.4" customHeight="1" x14ac:dyDescent="0.3">
      <c r="A86" s="2" t="s">
        <v>4172</v>
      </c>
      <c r="B86" s="2" t="s">
        <v>3790</v>
      </c>
      <c r="C86" s="2" t="s">
        <v>4173</v>
      </c>
      <c r="D86" s="2" t="s">
        <v>22259</v>
      </c>
      <c r="E86" s="2" t="s">
        <v>40736</v>
      </c>
      <c r="F86" t="str">
        <f t="shared" si="1"/>
        <v/>
      </c>
      <c r="I86" t="s">
        <v>13568</v>
      </c>
      <c r="K86">
        <v>4</v>
      </c>
    </row>
    <row r="87" spans="1:11" ht="14.4" customHeight="1" x14ac:dyDescent="0.3">
      <c r="A87" s="2" t="s">
        <v>4174</v>
      </c>
      <c r="B87" s="2" t="s">
        <v>4159</v>
      </c>
      <c r="C87" s="2" t="s">
        <v>4175</v>
      </c>
      <c r="D87" s="2" t="s">
        <v>22259</v>
      </c>
      <c r="E87" s="2" t="s">
        <v>24826</v>
      </c>
      <c r="F87" t="str">
        <f t="shared" si="1"/>
        <v/>
      </c>
      <c r="I87" t="s">
        <v>13568</v>
      </c>
      <c r="K87">
        <v>4</v>
      </c>
    </row>
    <row r="88" spans="1:11" ht="14.4" customHeight="1" x14ac:dyDescent="0.3">
      <c r="A88" s="2" t="s">
        <v>4176</v>
      </c>
      <c r="B88" s="2" t="s">
        <v>4159</v>
      </c>
      <c r="C88" s="2" t="s">
        <v>4177</v>
      </c>
      <c r="D88" s="2" t="s">
        <v>22259</v>
      </c>
      <c r="E88" s="2" t="s">
        <v>24824</v>
      </c>
      <c r="F88" t="str">
        <f t="shared" si="1"/>
        <v/>
      </c>
      <c r="I88" t="s">
        <v>13568</v>
      </c>
      <c r="K88">
        <v>4</v>
      </c>
    </row>
    <row r="89" spans="1:11" ht="14.4" customHeight="1" x14ac:dyDescent="0.3">
      <c r="A89" s="2" t="s">
        <v>4178</v>
      </c>
      <c r="B89" s="2" t="s">
        <v>4159</v>
      </c>
      <c r="C89" s="2" t="s">
        <v>4179</v>
      </c>
      <c r="D89" s="2" t="s">
        <v>22259</v>
      </c>
      <c r="E89" s="2" t="s">
        <v>24822</v>
      </c>
      <c r="F89" t="str">
        <f t="shared" si="1"/>
        <v/>
      </c>
      <c r="I89" t="s">
        <v>13568</v>
      </c>
      <c r="K89">
        <v>4</v>
      </c>
    </row>
    <row r="90" spans="1:11" ht="14.4" customHeight="1" x14ac:dyDescent="0.3">
      <c r="A90" s="2" t="s">
        <v>40737</v>
      </c>
      <c r="B90" s="2" t="s">
        <v>3140</v>
      </c>
      <c r="C90" s="2" t="s">
        <v>40738</v>
      </c>
      <c r="D90" s="2" t="s">
        <v>40590</v>
      </c>
      <c r="E90" s="2" t="s">
        <v>25351</v>
      </c>
      <c r="F90" t="str">
        <f t="shared" si="1"/>
        <v/>
      </c>
      <c r="I90" t="s">
        <v>13568</v>
      </c>
      <c r="K90">
        <v>5</v>
      </c>
    </row>
    <row r="91" spans="1:11" ht="14.4" customHeight="1" x14ac:dyDescent="0.3">
      <c r="A91" s="2" t="s">
        <v>40739</v>
      </c>
      <c r="B91" s="2" t="s">
        <v>3140</v>
      </c>
      <c r="C91" s="2" t="s">
        <v>40740</v>
      </c>
      <c r="D91" s="2" t="s">
        <v>40590</v>
      </c>
      <c r="E91" s="2" t="s">
        <v>25353</v>
      </c>
      <c r="F91" t="str">
        <f t="shared" si="1"/>
        <v/>
      </c>
      <c r="I91" t="s">
        <v>13568</v>
      </c>
      <c r="K91">
        <v>5</v>
      </c>
    </row>
    <row r="92" spans="1:11" ht="14.4" customHeight="1" x14ac:dyDescent="0.3">
      <c r="A92" s="2" t="s">
        <v>40741</v>
      </c>
      <c r="B92" s="2" t="s">
        <v>708</v>
      </c>
      <c r="C92" s="2" t="s">
        <v>40742</v>
      </c>
      <c r="D92" s="2" t="s">
        <v>40609</v>
      </c>
      <c r="E92" s="2" t="s">
        <v>25143</v>
      </c>
      <c r="F92" t="str">
        <f t="shared" si="1"/>
        <v/>
      </c>
      <c r="I92" t="s">
        <v>13568</v>
      </c>
      <c r="K92">
        <v>15</v>
      </c>
    </row>
    <row r="93" spans="1:11" ht="14.4" customHeight="1" x14ac:dyDescent="0.3">
      <c r="A93" s="2" t="s">
        <v>4180</v>
      </c>
      <c r="B93" s="2" t="s">
        <v>708</v>
      </c>
      <c r="C93" s="2" t="s">
        <v>4181</v>
      </c>
      <c r="D93" s="2" t="s">
        <v>22259</v>
      </c>
      <c r="E93" s="2" t="s">
        <v>40743</v>
      </c>
      <c r="F93" t="str">
        <f t="shared" si="1"/>
        <v/>
      </c>
      <c r="I93" t="s">
        <v>13568</v>
      </c>
      <c r="K93">
        <v>4</v>
      </c>
    </row>
    <row r="94" spans="1:11" ht="14.4" customHeight="1" x14ac:dyDescent="0.3">
      <c r="A94" s="2" t="s">
        <v>1608</v>
      </c>
      <c r="B94" s="2" t="s">
        <v>4182</v>
      </c>
      <c r="C94" s="2" t="s">
        <v>4183</v>
      </c>
      <c r="D94" s="2" t="s">
        <v>22259</v>
      </c>
      <c r="E94" s="2" t="s">
        <v>40744</v>
      </c>
      <c r="F94" t="str">
        <f t="shared" si="1"/>
        <v/>
      </c>
      <c r="I94" t="s">
        <v>13568</v>
      </c>
      <c r="K94">
        <v>4</v>
      </c>
    </row>
    <row r="95" spans="1:11" ht="14.4" customHeight="1" x14ac:dyDescent="0.3">
      <c r="A95" s="2" t="s">
        <v>1263</v>
      </c>
      <c r="B95" s="2" t="s">
        <v>114</v>
      </c>
      <c r="C95" s="2" t="s">
        <v>4184</v>
      </c>
      <c r="D95" s="2" t="s">
        <v>22259</v>
      </c>
      <c r="E95" s="2" t="s">
        <v>40745</v>
      </c>
      <c r="F95" t="str">
        <f t="shared" si="1"/>
        <v/>
      </c>
      <c r="I95" t="s">
        <v>13568</v>
      </c>
      <c r="K95">
        <v>4</v>
      </c>
    </row>
    <row r="96" spans="1:11" ht="14.4" customHeight="1" x14ac:dyDescent="0.3">
      <c r="A96" s="2" t="s">
        <v>40746</v>
      </c>
      <c r="B96" s="2" t="s">
        <v>5667</v>
      </c>
      <c r="C96" s="2" t="s">
        <v>40747</v>
      </c>
      <c r="D96" s="2" t="s">
        <v>40748</v>
      </c>
      <c r="E96" s="2" t="s">
        <v>40749</v>
      </c>
      <c r="F96" t="str">
        <f t="shared" si="1"/>
        <v/>
      </c>
      <c r="I96" t="s">
        <v>13568</v>
      </c>
      <c r="K96">
        <v>2</v>
      </c>
    </row>
    <row r="97" spans="1:11" ht="14.4" customHeight="1" x14ac:dyDescent="0.3">
      <c r="A97" s="2" t="s">
        <v>40750</v>
      </c>
      <c r="B97" s="2" t="s">
        <v>5981</v>
      </c>
      <c r="C97" s="2" t="s">
        <v>40751</v>
      </c>
      <c r="D97" s="2" t="s">
        <v>40752</v>
      </c>
      <c r="E97" s="2" t="s">
        <v>40753</v>
      </c>
      <c r="F97" t="str">
        <f t="shared" si="1"/>
        <v/>
      </c>
      <c r="I97" t="s">
        <v>13568</v>
      </c>
      <c r="K97">
        <v>26</v>
      </c>
    </row>
    <row r="98" spans="1:11" ht="14.4" customHeight="1" x14ac:dyDescent="0.3">
      <c r="A98" s="2" t="s">
        <v>40754</v>
      </c>
      <c r="B98" s="2" t="s">
        <v>5667</v>
      </c>
      <c r="C98" s="2" t="s">
        <v>40755</v>
      </c>
      <c r="D98" s="2" t="s">
        <v>40748</v>
      </c>
      <c r="E98" s="2" t="s">
        <v>40756</v>
      </c>
      <c r="F98" t="str">
        <f t="shared" si="1"/>
        <v/>
      </c>
      <c r="I98" t="s">
        <v>13568</v>
      </c>
      <c r="K98">
        <v>2</v>
      </c>
    </row>
    <row r="99" spans="1:11" ht="14.4" customHeight="1" x14ac:dyDescent="0.3">
      <c r="A99" s="2" t="s">
        <v>20096</v>
      </c>
      <c r="B99" s="2" t="s">
        <v>5896</v>
      </c>
      <c r="C99" s="2" t="s">
        <v>40757</v>
      </c>
      <c r="D99" s="2" t="s">
        <v>40748</v>
      </c>
      <c r="E99" s="2" t="s">
        <v>40758</v>
      </c>
      <c r="F99" t="str">
        <f t="shared" si="1"/>
        <v/>
      </c>
      <c r="I99" t="s">
        <v>13568</v>
      </c>
      <c r="K99">
        <v>2</v>
      </c>
    </row>
    <row r="100" spans="1:11" ht="14.4" customHeight="1" x14ac:dyDescent="0.3">
      <c r="A100" s="2" t="s">
        <v>40759</v>
      </c>
      <c r="B100" s="2" t="s">
        <v>5981</v>
      </c>
      <c r="C100" s="2" t="s">
        <v>24650</v>
      </c>
      <c r="D100" s="2" t="s">
        <v>40748</v>
      </c>
      <c r="E100" s="2" t="s">
        <v>24652</v>
      </c>
      <c r="F100" t="str">
        <f t="shared" si="1"/>
        <v/>
      </c>
      <c r="I100" t="s">
        <v>13568</v>
      </c>
      <c r="K100">
        <v>2</v>
      </c>
    </row>
    <row r="101" spans="1:11" ht="14.4" customHeight="1" x14ac:dyDescent="0.3">
      <c r="A101" s="2" t="s">
        <v>4185</v>
      </c>
      <c r="B101" s="2" t="s">
        <v>4186</v>
      </c>
      <c r="C101" s="2" t="s">
        <v>4187</v>
      </c>
      <c r="D101" s="2" t="s">
        <v>22259</v>
      </c>
      <c r="E101" s="2" t="s">
        <v>26264</v>
      </c>
      <c r="F101" t="str">
        <f t="shared" si="1"/>
        <v/>
      </c>
      <c r="I101" t="s">
        <v>13568</v>
      </c>
      <c r="K101">
        <v>4</v>
      </c>
    </row>
    <row r="102" spans="1:11" ht="14.4" customHeight="1" x14ac:dyDescent="0.3">
      <c r="A102" s="2" t="s">
        <v>40760</v>
      </c>
      <c r="B102" s="2" t="s">
        <v>40761</v>
      </c>
      <c r="C102" s="2" t="s">
        <v>40762</v>
      </c>
      <c r="D102" s="2" t="s">
        <v>40580</v>
      </c>
      <c r="E102" s="2" t="s">
        <v>40763</v>
      </c>
      <c r="F102" t="str">
        <f t="shared" si="1"/>
        <v/>
      </c>
      <c r="I102" t="s">
        <v>13568</v>
      </c>
      <c r="K102">
        <v>6</v>
      </c>
    </row>
    <row r="103" spans="1:11" ht="14.4" customHeight="1" x14ac:dyDescent="0.3">
      <c r="A103" s="2" t="s">
        <v>19893</v>
      </c>
      <c r="B103" s="2" t="s">
        <v>40764</v>
      </c>
      <c r="C103" s="2" t="s">
        <v>40765</v>
      </c>
      <c r="D103" s="2" t="s">
        <v>40590</v>
      </c>
      <c r="E103" s="2" t="s">
        <v>40766</v>
      </c>
      <c r="F103" t="str">
        <f t="shared" si="1"/>
        <v/>
      </c>
      <c r="I103" t="s">
        <v>13568</v>
      </c>
      <c r="K103">
        <v>5</v>
      </c>
    </row>
    <row r="104" spans="1:11" ht="14.4" customHeight="1" x14ac:dyDescent="0.3">
      <c r="A104" s="2" t="s">
        <v>4605</v>
      </c>
      <c r="B104" s="2" t="s">
        <v>40764</v>
      </c>
      <c r="C104" s="2" t="s">
        <v>40767</v>
      </c>
      <c r="D104" s="2" t="s">
        <v>40590</v>
      </c>
      <c r="E104" s="2" t="s">
        <v>40768</v>
      </c>
      <c r="F104" t="str">
        <f t="shared" si="1"/>
        <v/>
      </c>
      <c r="I104" t="s">
        <v>13568</v>
      </c>
      <c r="K104">
        <v>5</v>
      </c>
    </row>
    <row r="105" spans="1:11" ht="14.4" customHeight="1" x14ac:dyDescent="0.3">
      <c r="A105" s="2" t="s">
        <v>40769</v>
      </c>
      <c r="B105" s="2" t="s">
        <v>40764</v>
      </c>
      <c r="C105" s="2" t="s">
        <v>40770</v>
      </c>
      <c r="D105" s="2" t="s">
        <v>40617</v>
      </c>
      <c r="E105" s="2" t="s">
        <v>40771</v>
      </c>
      <c r="F105" t="str">
        <f t="shared" si="1"/>
        <v/>
      </c>
      <c r="I105" t="s">
        <v>13568</v>
      </c>
      <c r="K105">
        <v>7</v>
      </c>
    </row>
    <row r="106" spans="1:11" ht="14.4" customHeight="1" x14ac:dyDescent="0.3">
      <c r="A106" s="2" t="s">
        <v>40772</v>
      </c>
      <c r="B106" s="2" t="s">
        <v>40764</v>
      </c>
      <c r="C106" s="2" t="s">
        <v>40773</v>
      </c>
      <c r="D106" s="2" t="s">
        <v>40617</v>
      </c>
      <c r="E106" s="2" t="s">
        <v>40774</v>
      </c>
      <c r="F106" t="str">
        <f t="shared" si="1"/>
        <v/>
      </c>
      <c r="I106" t="s">
        <v>13568</v>
      </c>
      <c r="K106">
        <v>7</v>
      </c>
    </row>
    <row r="107" spans="1:11" ht="14.4" customHeight="1" x14ac:dyDescent="0.3">
      <c r="A107" s="2" t="s">
        <v>20248</v>
      </c>
      <c r="B107" s="2" t="s">
        <v>40764</v>
      </c>
      <c r="C107" s="2" t="s">
        <v>40775</v>
      </c>
      <c r="D107" s="2" t="s">
        <v>40617</v>
      </c>
      <c r="E107" s="2" t="s">
        <v>40776</v>
      </c>
      <c r="F107" t="str">
        <f t="shared" si="1"/>
        <v/>
      </c>
      <c r="I107" t="s">
        <v>13568</v>
      </c>
      <c r="K107">
        <v>7</v>
      </c>
    </row>
    <row r="108" spans="1:11" ht="14.4" customHeight="1" x14ac:dyDescent="0.3">
      <c r="A108" s="2" t="s">
        <v>119</v>
      </c>
      <c r="B108" s="2" t="s">
        <v>40761</v>
      </c>
      <c r="C108" s="2" t="s">
        <v>40777</v>
      </c>
      <c r="D108" s="2" t="s">
        <v>40580</v>
      </c>
      <c r="E108" s="2" t="s">
        <v>40778</v>
      </c>
      <c r="F108" t="str">
        <f t="shared" si="1"/>
        <v/>
      </c>
      <c r="I108" t="s">
        <v>13568</v>
      </c>
      <c r="K108">
        <v>6</v>
      </c>
    </row>
    <row r="109" spans="1:11" ht="14.4" customHeight="1" x14ac:dyDescent="0.3">
      <c r="A109" s="2" t="s">
        <v>20239</v>
      </c>
      <c r="B109" s="2" t="s">
        <v>40764</v>
      </c>
      <c r="C109" s="2" t="s">
        <v>40779</v>
      </c>
      <c r="D109" s="2" t="s">
        <v>40617</v>
      </c>
      <c r="E109" s="2" t="s">
        <v>40780</v>
      </c>
      <c r="F109" t="str">
        <f t="shared" si="1"/>
        <v/>
      </c>
      <c r="I109" t="s">
        <v>13568</v>
      </c>
      <c r="K109">
        <v>7</v>
      </c>
    </row>
    <row r="110" spans="1:11" ht="14.4" customHeight="1" x14ac:dyDescent="0.3">
      <c r="A110" s="2" t="s">
        <v>20706</v>
      </c>
      <c r="B110" s="2" t="s">
        <v>40761</v>
      </c>
      <c r="C110" s="2" t="s">
        <v>40781</v>
      </c>
      <c r="D110" s="2" t="s">
        <v>40580</v>
      </c>
      <c r="E110" s="2" t="s">
        <v>40782</v>
      </c>
      <c r="F110" t="str">
        <f t="shared" si="1"/>
        <v/>
      </c>
      <c r="I110" t="s">
        <v>13568</v>
      </c>
      <c r="K110">
        <v>6</v>
      </c>
    </row>
    <row r="111" spans="1:11" ht="14.4" customHeight="1" x14ac:dyDescent="0.3">
      <c r="A111" s="2" t="s">
        <v>19917</v>
      </c>
      <c r="B111" s="2" t="s">
        <v>40761</v>
      </c>
      <c r="C111" s="2" t="s">
        <v>40783</v>
      </c>
      <c r="D111" s="2" t="s">
        <v>40580</v>
      </c>
      <c r="E111" s="2" t="s">
        <v>40784</v>
      </c>
      <c r="F111" t="str">
        <f t="shared" si="1"/>
        <v/>
      </c>
      <c r="I111" t="s">
        <v>13568</v>
      </c>
      <c r="K111">
        <v>6</v>
      </c>
    </row>
    <row r="112" spans="1:11" ht="14.4" customHeight="1" x14ac:dyDescent="0.3">
      <c r="A112" s="2" t="s">
        <v>40785</v>
      </c>
      <c r="B112" s="2" t="s">
        <v>40761</v>
      </c>
      <c r="C112" s="2" t="s">
        <v>40786</v>
      </c>
      <c r="D112" s="2" t="s">
        <v>40580</v>
      </c>
      <c r="E112" s="2" t="s">
        <v>40787</v>
      </c>
      <c r="F112" t="str">
        <f t="shared" si="1"/>
        <v/>
      </c>
      <c r="I112" t="s">
        <v>13568</v>
      </c>
      <c r="K112">
        <v>6</v>
      </c>
    </row>
    <row r="113" spans="1:11" ht="14.4" customHeight="1" x14ac:dyDescent="0.3">
      <c r="A113" s="2" t="s">
        <v>40788</v>
      </c>
      <c r="B113" s="2" t="s">
        <v>40761</v>
      </c>
      <c r="C113" s="2" t="s">
        <v>40789</v>
      </c>
      <c r="D113" s="2" t="s">
        <v>40580</v>
      </c>
      <c r="E113" s="2" t="s">
        <v>40790</v>
      </c>
      <c r="F113" t="str">
        <f t="shared" si="1"/>
        <v/>
      </c>
      <c r="I113" t="s">
        <v>13568</v>
      </c>
      <c r="K113">
        <v>6</v>
      </c>
    </row>
    <row r="114" spans="1:11" ht="14.4" customHeight="1" x14ac:dyDescent="0.3">
      <c r="A114" s="2" t="s">
        <v>40791</v>
      </c>
      <c r="B114" s="2" t="s">
        <v>40761</v>
      </c>
      <c r="C114" s="2" t="s">
        <v>40792</v>
      </c>
      <c r="D114" s="2" t="s">
        <v>40580</v>
      </c>
      <c r="E114" s="2" t="s">
        <v>40793</v>
      </c>
      <c r="F114" t="str">
        <f t="shared" si="1"/>
        <v/>
      </c>
      <c r="I114" t="s">
        <v>13568</v>
      </c>
      <c r="K114">
        <v>6</v>
      </c>
    </row>
    <row r="115" spans="1:11" ht="14.4" customHeight="1" x14ac:dyDescent="0.3">
      <c r="A115" s="2" t="s">
        <v>40794</v>
      </c>
      <c r="B115" s="2" t="s">
        <v>40761</v>
      </c>
      <c r="C115" s="2" t="s">
        <v>40795</v>
      </c>
      <c r="D115" s="2" t="s">
        <v>40580</v>
      </c>
      <c r="E115" s="2" t="s">
        <v>40796</v>
      </c>
      <c r="F115" t="str">
        <f t="shared" si="1"/>
        <v/>
      </c>
      <c r="I115" t="s">
        <v>13568</v>
      </c>
      <c r="K115">
        <v>6</v>
      </c>
    </row>
    <row r="116" spans="1:11" ht="14.4" customHeight="1" x14ac:dyDescent="0.3">
      <c r="A116" s="2" t="s">
        <v>40797</v>
      </c>
      <c r="B116" s="2" t="s">
        <v>40761</v>
      </c>
      <c r="C116" s="2" t="s">
        <v>40798</v>
      </c>
      <c r="D116" s="2" t="s">
        <v>40580</v>
      </c>
      <c r="E116" s="2" t="s">
        <v>40799</v>
      </c>
      <c r="F116" t="str">
        <f t="shared" si="1"/>
        <v/>
      </c>
      <c r="I116" t="s">
        <v>13568</v>
      </c>
      <c r="K116">
        <v>6</v>
      </c>
    </row>
    <row r="117" spans="1:11" ht="14.4" customHeight="1" x14ac:dyDescent="0.3">
      <c r="A117" s="2" t="s">
        <v>40800</v>
      </c>
      <c r="B117" s="2" t="s">
        <v>40761</v>
      </c>
      <c r="C117" s="2" t="s">
        <v>40801</v>
      </c>
      <c r="D117" s="2" t="s">
        <v>40580</v>
      </c>
      <c r="E117" s="2" t="s">
        <v>40802</v>
      </c>
      <c r="F117" t="str">
        <f t="shared" si="1"/>
        <v/>
      </c>
      <c r="I117" t="s">
        <v>13568</v>
      </c>
      <c r="K117">
        <v>6</v>
      </c>
    </row>
    <row r="118" spans="1:11" ht="14.4" customHeight="1" x14ac:dyDescent="0.3">
      <c r="A118" s="2" t="s">
        <v>40803</v>
      </c>
      <c r="B118" s="2" t="s">
        <v>18928</v>
      </c>
      <c r="C118" s="2" t="s">
        <v>40804</v>
      </c>
      <c r="D118" s="2" t="s">
        <v>40580</v>
      </c>
      <c r="E118" s="2" t="s">
        <v>40805</v>
      </c>
      <c r="F118" t="str">
        <f t="shared" si="1"/>
        <v/>
      </c>
      <c r="I118" t="s">
        <v>13568</v>
      </c>
      <c r="K118">
        <v>6</v>
      </c>
    </row>
    <row r="119" spans="1:11" ht="14.4" customHeight="1" x14ac:dyDescent="0.3">
      <c r="A119" s="2" t="s">
        <v>40806</v>
      </c>
      <c r="B119" s="2" t="s">
        <v>18928</v>
      </c>
      <c r="C119" s="2" t="s">
        <v>40807</v>
      </c>
      <c r="D119" s="2" t="s">
        <v>40580</v>
      </c>
      <c r="E119" s="2" t="s">
        <v>40808</v>
      </c>
      <c r="F119" t="str">
        <f t="shared" si="1"/>
        <v/>
      </c>
      <c r="I119" t="s">
        <v>13568</v>
      </c>
      <c r="K119">
        <v>6</v>
      </c>
    </row>
    <row r="120" spans="1:11" ht="14.4" customHeight="1" x14ac:dyDescent="0.3">
      <c r="A120" s="2" t="s">
        <v>40809</v>
      </c>
      <c r="B120" s="2" t="s">
        <v>19136</v>
      </c>
      <c r="C120" s="2" t="s">
        <v>40810</v>
      </c>
      <c r="D120" s="2" t="s">
        <v>40590</v>
      </c>
      <c r="E120" s="2" t="s">
        <v>40811</v>
      </c>
      <c r="F120" t="str">
        <f t="shared" si="1"/>
        <v/>
      </c>
      <c r="I120" t="s">
        <v>13568</v>
      </c>
      <c r="K120">
        <v>5</v>
      </c>
    </row>
    <row r="121" spans="1:11" ht="14.4" customHeight="1" x14ac:dyDescent="0.3">
      <c r="A121" s="2" t="s">
        <v>40812</v>
      </c>
      <c r="B121" s="2" t="s">
        <v>19136</v>
      </c>
      <c r="C121" s="2" t="s">
        <v>40813</v>
      </c>
      <c r="D121" s="2" t="s">
        <v>40590</v>
      </c>
      <c r="E121" s="2" t="s">
        <v>40814</v>
      </c>
      <c r="F121" t="str">
        <f t="shared" si="1"/>
        <v/>
      </c>
      <c r="I121" t="s">
        <v>13568</v>
      </c>
      <c r="K121">
        <v>5</v>
      </c>
    </row>
    <row r="122" spans="1:11" ht="14.4" customHeight="1" x14ac:dyDescent="0.3">
      <c r="A122" s="2" t="s">
        <v>40815</v>
      </c>
      <c r="B122" s="2" t="s">
        <v>18928</v>
      </c>
      <c r="C122" s="2" t="s">
        <v>40816</v>
      </c>
      <c r="D122" s="2" t="s">
        <v>40590</v>
      </c>
      <c r="E122" s="2" t="s">
        <v>40817</v>
      </c>
      <c r="F122" t="str">
        <f t="shared" si="1"/>
        <v/>
      </c>
      <c r="I122" t="s">
        <v>13568</v>
      </c>
      <c r="K122">
        <v>5</v>
      </c>
    </row>
    <row r="123" spans="1:11" ht="14.4" customHeight="1" x14ac:dyDescent="0.3">
      <c r="A123" s="2" t="s">
        <v>40818</v>
      </c>
      <c r="B123" s="2" t="s">
        <v>18928</v>
      </c>
      <c r="C123" s="2" t="s">
        <v>40819</v>
      </c>
      <c r="D123" s="2" t="s">
        <v>40590</v>
      </c>
      <c r="E123" s="2" t="s">
        <v>40820</v>
      </c>
      <c r="F123" t="str">
        <f t="shared" si="1"/>
        <v/>
      </c>
      <c r="I123" t="s">
        <v>13568</v>
      </c>
      <c r="K123">
        <v>5</v>
      </c>
    </row>
    <row r="124" spans="1:11" ht="14.4" customHeight="1" x14ac:dyDescent="0.3">
      <c r="A124" s="2" t="s">
        <v>40821</v>
      </c>
      <c r="B124" s="2" t="s">
        <v>18928</v>
      </c>
      <c r="C124" s="2" t="s">
        <v>40822</v>
      </c>
      <c r="D124" s="2" t="s">
        <v>40590</v>
      </c>
      <c r="E124" s="2" t="s">
        <v>40823</v>
      </c>
      <c r="F124" t="str">
        <f t="shared" si="1"/>
        <v/>
      </c>
      <c r="I124" t="s">
        <v>13568</v>
      </c>
      <c r="K124">
        <v>5</v>
      </c>
    </row>
    <row r="125" spans="1:11" ht="14.4" customHeight="1" x14ac:dyDescent="0.3">
      <c r="A125" s="2" t="s">
        <v>40824</v>
      </c>
      <c r="B125" s="2" t="s">
        <v>18928</v>
      </c>
      <c r="C125" s="2" t="s">
        <v>40825</v>
      </c>
      <c r="D125" s="2" t="s">
        <v>40590</v>
      </c>
      <c r="E125" s="2" t="s">
        <v>40826</v>
      </c>
      <c r="F125" t="str">
        <f t="shared" si="1"/>
        <v/>
      </c>
      <c r="I125" t="s">
        <v>13568</v>
      </c>
      <c r="K125">
        <v>5</v>
      </c>
    </row>
    <row r="126" spans="1:11" ht="14.4" customHeight="1" x14ac:dyDescent="0.3">
      <c r="A126" s="2" t="s">
        <v>25248</v>
      </c>
      <c r="B126" s="2" t="s">
        <v>5978</v>
      </c>
      <c r="C126" s="2" t="s">
        <v>40827</v>
      </c>
      <c r="D126" s="2" t="s">
        <v>40828</v>
      </c>
      <c r="E126" s="2" t="s">
        <v>40829</v>
      </c>
      <c r="F126" t="str">
        <f t="shared" si="1"/>
        <v/>
      </c>
      <c r="I126" t="s">
        <v>13568</v>
      </c>
      <c r="K126">
        <v>18</v>
      </c>
    </row>
    <row r="127" spans="1:11" ht="14.4" customHeight="1" x14ac:dyDescent="0.3">
      <c r="A127" s="2" t="s">
        <v>40830</v>
      </c>
      <c r="B127" s="2" t="s">
        <v>5978</v>
      </c>
      <c r="C127" s="2" t="s">
        <v>40831</v>
      </c>
      <c r="D127" s="2" t="s">
        <v>40828</v>
      </c>
      <c r="E127" s="2" t="s">
        <v>40829</v>
      </c>
      <c r="F127" t="str">
        <f t="shared" si="1"/>
        <v/>
      </c>
      <c r="I127" t="s">
        <v>13568</v>
      </c>
      <c r="K127">
        <v>18</v>
      </c>
    </row>
    <row r="128" spans="1:11" ht="14.4" customHeight="1" x14ac:dyDescent="0.3">
      <c r="A128" s="2" t="s">
        <v>40832</v>
      </c>
      <c r="B128" s="2" t="s">
        <v>4603</v>
      </c>
      <c r="C128" s="2" t="s">
        <v>40833</v>
      </c>
      <c r="D128" s="2" t="s">
        <v>40833</v>
      </c>
      <c r="E128" s="2" t="s">
        <v>40834</v>
      </c>
      <c r="F128" t="str">
        <f t="shared" si="1"/>
        <v/>
      </c>
      <c r="I128" t="s">
        <v>13568</v>
      </c>
      <c r="K128">
        <v>28</v>
      </c>
    </row>
    <row r="129" spans="1:11" ht="14.4" customHeight="1" x14ac:dyDescent="0.3">
      <c r="A129" s="2" t="s">
        <v>40835</v>
      </c>
      <c r="B129" s="2" t="s">
        <v>40836</v>
      </c>
      <c r="C129" s="2" t="s">
        <v>40837</v>
      </c>
      <c r="D129" s="2" t="s">
        <v>40837</v>
      </c>
      <c r="E129" s="2" t="s">
        <v>40838</v>
      </c>
      <c r="F129" t="str">
        <f t="shared" si="1"/>
        <v/>
      </c>
      <c r="I129" t="s">
        <v>13568</v>
      </c>
      <c r="K129">
        <v>29</v>
      </c>
    </row>
    <row r="130" spans="1:11" ht="14.4" customHeight="1" x14ac:dyDescent="0.3">
      <c r="A130" s="2" t="s">
        <v>20102</v>
      </c>
      <c r="B130" s="2" t="s">
        <v>5972</v>
      </c>
      <c r="C130" s="2" t="s">
        <v>40839</v>
      </c>
      <c r="D130" s="2" t="s">
        <v>40840</v>
      </c>
      <c r="E130" s="2" t="s">
        <v>40841</v>
      </c>
      <c r="F130" t="str">
        <f t="shared" si="1"/>
        <v/>
      </c>
      <c r="I130" t="s">
        <v>13568</v>
      </c>
      <c r="K130">
        <v>1</v>
      </c>
    </row>
    <row r="131" spans="1:11" ht="14.4" customHeight="1" x14ac:dyDescent="0.3">
      <c r="A131" s="2" t="s">
        <v>40842</v>
      </c>
      <c r="B131" s="2" t="s">
        <v>5972</v>
      </c>
      <c r="C131" s="2" t="s">
        <v>40843</v>
      </c>
      <c r="D131" s="2" t="s">
        <v>40844</v>
      </c>
      <c r="E131" s="2" t="s">
        <v>40845</v>
      </c>
      <c r="F131" t="str">
        <f t="shared" si="1"/>
        <v/>
      </c>
      <c r="I131" t="s">
        <v>13568</v>
      </c>
      <c r="K131">
        <v>13</v>
      </c>
    </row>
    <row r="132" spans="1:11" ht="14.4" customHeight="1" x14ac:dyDescent="0.3">
      <c r="A132" s="2" t="s">
        <v>40846</v>
      </c>
      <c r="B132" s="2" t="s">
        <v>5972</v>
      </c>
      <c r="C132" s="2" t="s">
        <v>40847</v>
      </c>
      <c r="D132" s="2" t="s">
        <v>40844</v>
      </c>
      <c r="E132" s="2" t="s">
        <v>40848</v>
      </c>
      <c r="F132" t="str">
        <f t="shared" si="1"/>
        <v/>
      </c>
      <c r="I132" t="s">
        <v>13568</v>
      </c>
      <c r="K132">
        <v>13</v>
      </c>
    </row>
    <row r="133" spans="1:11" ht="14.4" customHeight="1" x14ac:dyDescent="0.3">
      <c r="A133" s="2" t="s">
        <v>40849</v>
      </c>
      <c r="B133" s="2" t="s">
        <v>5667</v>
      </c>
      <c r="C133" s="2" t="s">
        <v>40850</v>
      </c>
      <c r="D133" s="2" t="s">
        <v>40851</v>
      </c>
      <c r="E133" s="2" t="s">
        <v>40852</v>
      </c>
      <c r="F133" t="str">
        <f t="shared" ref="F133:F196" si="2">IF(COUNTIF(H133:J133,"used")&gt;0,"y","")</f>
        <v/>
      </c>
      <c r="I133" t="s">
        <v>13568</v>
      </c>
      <c r="K133">
        <v>8</v>
      </c>
    </row>
    <row r="134" spans="1:11" ht="14.4" customHeight="1" x14ac:dyDescent="0.3">
      <c r="A134" s="2" t="s">
        <v>40853</v>
      </c>
      <c r="B134" s="2" t="s">
        <v>5816</v>
      </c>
      <c r="C134" s="2" t="s">
        <v>40854</v>
      </c>
      <c r="D134" s="2" t="s">
        <v>40851</v>
      </c>
      <c r="E134" s="2" t="s">
        <v>40855</v>
      </c>
      <c r="F134" t="str">
        <f t="shared" si="2"/>
        <v/>
      </c>
      <c r="I134" t="s">
        <v>13568</v>
      </c>
      <c r="K134">
        <v>8</v>
      </c>
    </row>
    <row r="135" spans="1:11" ht="14.4" customHeight="1" x14ac:dyDescent="0.3">
      <c r="A135" s="2" t="s">
        <v>40856</v>
      </c>
      <c r="B135" s="2" t="s">
        <v>5816</v>
      </c>
      <c r="C135" s="2" t="s">
        <v>40857</v>
      </c>
      <c r="D135" s="2" t="s">
        <v>40851</v>
      </c>
      <c r="E135" s="2" t="s">
        <v>40858</v>
      </c>
      <c r="F135" t="str">
        <f t="shared" si="2"/>
        <v/>
      </c>
      <c r="I135" t="s">
        <v>13568</v>
      </c>
      <c r="K135">
        <v>8</v>
      </c>
    </row>
    <row r="136" spans="1:11" ht="14.4" customHeight="1" x14ac:dyDescent="0.3">
      <c r="A136" s="2" t="s">
        <v>40859</v>
      </c>
      <c r="B136" s="2" t="s">
        <v>5816</v>
      </c>
      <c r="C136" s="2" t="s">
        <v>40860</v>
      </c>
      <c r="D136" s="2" t="s">
        <v>40851</v>
      </c>
      <c r="E136" s="2" t="s">
        <v>40861</v>
      </c>
      <c r="F136" t="str">
        <f t="shared" si="2"/>
        <v/>
      </c>
      <c r="I136" t="s">
        <v>13568</v>
      </c>
      <c r="K136">
        <v>8</v>
      </c>
    </row>
    <row r="137" spans="1:11" ht="14.4" customHeight="1" x14ac:dyDescent="0.3">
      <c r="A137" s="2" t="s">
        <v>20126</v>
      </c>
      <c r="B137" s="2" t="s">
        <v>5816</v>
      </c>
      <c r="C137" s="2" t="s">
        <v>40862</v>
      </c>
      <c r="D137" s="2" t="s">
        <v>40851</v>
      </c>
      <c r="E137" s="2" t="s">
        <v>40863</v>
      </c>
      <c r="F137" t="str">
        <f t="shared" si="2"/>
        <v/>
      </c>
      <c r="I137" t="s">
        <v>13568</v>
      </c>
      <c r="K137">
        <v>8</v>
      </c>
    </row>
    <row r="138" spans="1:11" ht="14.4" customHeight="1" x14ac:dyDescent="0.3">
      <c r="A138" s="2" t="s">
        <v>20123</v>
      </c>
      <c r="B138" s="2" t="s">
        <v>6310</v>
      </c>
      <c r="C138" s="2" t="s">
        <v>40864</v>
      </c>
      <c r="D138" s="2" t="s">
        <v>40865</v>
      </c>
      <c r="E138" s="2" t="s">
        <v>40866</v>
      </c>
      <c r="F138" t="str">
        <f t="shared" si="2"/>
        <v/>
      </c>
      <c r="I138" t="s">
        <v>13568</v>
      </c>
      <c r="K138">
        <v>30</v>
      </c>
    </row>
    <row r="139" spans="1:11" ht="14.4" customHeight="1" x14ac:dyDescent="0.3">
      <c r="A139" s="2" t="s">
        <v>12523</v>
      </c>
      <c r="B139" s="2" t="s">
        <v>6313</v>
      </c>
      <c r="C139" s="2" t="s">
        <v>40867</v>
      </c>
      <c r="D139" s="2" t="s">
        <v>40868</v>
      </c>
      <c r="E139" s="2" t="s">
        <v>40869</v>
      </c>
      <c r="F139" t="str">
        <f t="shared" si="2"/>
        <v/>
      </c>
      <c r="I139" t="s">
        <v>13568</v>
      </c>
      <c r="K139">
        <v>31</v>
      </c>
    </row>
    <row r="140" spans="1:11" ht="14.4" customHeight="1" x14ac:dyDescent="0.3">
      <c r="A140" s="2" t="s">
        <v>20109</v>
      </c>
      <c r="B140" s="2" t="s">
        <v>5972</v>
      </c>
      <c r="C140" s="2" t="s">
        <v>40870</v>
      </c>
      <c r="D140" s="2" t="s">
        <v>40871</v>
      </c>
      <c r="E140" s="2" t="s">
        <v>40872</v>
      </c>
      <c r="F140" t="str">
        <f t="shared" si="2"/>
        <v/>
      </c>
      <c r="I140" t="s">
        <v>13568</v>
      </c>
      <c r="K140">
        <v>32</v>
      </c>
    </row>
    <row r="141" spans="1:11" ht="14.4" customHeight="1" x14ac:dyDescent="0.3">
      <c r="A141" s="2" t="s">
        <v>20093</v>
      </c>
      <c r="B141" s="2" t="s">
        <v>6307</v>
      </c>
      <c r="C141" s="2" t="s">
        <v>40873</v>
      </c>
      <c r="D141" s="2" t="s">
        <v>40840</v>
      </c>
      <c r="E141" s="2" t="s">
        <v>40874</v>
      </c>
      <c r="F141" t="str">
        <f t="shared" si="2"/>
        <v/>
      </c>
      <c r="I141" t="s">
        <v>13568</v>
      </c>
      <c r="K141">
        <v>1</v>
      </c>
    </row>
    <row r="142" spans="1:11" ht="14.4" customHeight="1" x14ac:dyDescent="0.3">
      <c r="A142" s="2" t="s">
        <v>40875</v>
      </c>
      <c r="B142" s="2" t="s">
        <v>6307</v>
      </c>
      <c r="C142" s="2" t="s">
        <v>40876</v>
      </c>
      <c r="D142" s="2" t="s">
        <v>40844</v>
      </c>
      <c r="E142" s="2" t="s">
        <v>40877</v>
      </c>
      <c r="F142" t="str">
        <f t="shared" si="2"/>
        <v/>
      </c>
      <c r="I142" t="s">
        <v>13568</v>
      </c>
      <c r="K142">
        <v>13</v>
      </c>
    </row>
    <row r="143" spans="1:11" ht="14.4" customHeight="1" x14ac:dyDescent="0.3">
      <c r="A143" s="2" t="s">
        <v>40878</v>
      </c>
      <c r="B143" s="2" t="s">
        <v>6307</v>
      </c>
      <c r="C143" s="2" t="s">
        <v>40879</v>
      </c>
      <c r="D143" s="2" t="s">
        <v>40844</v>
      </c>
      <c r="E143" s="2" t="s">
        <v>40880</v>
      </c>
      <c r="F143" t="str">
        <f t="shared" si="2"/>
        <v/>
      </c>
      <c r="I143" t="s">
        <v>13568</v>
      </c>
      <c r="K143">
        <v>13</v>
      </c>
    </row>
    <row r="144" spans="1:11" ht="14.4" customHeight="1" x14ac:dyDescent="0.3">
      <c r="A144" s="2" t="s">
        <v>40881</v>
      </c>
      <c r="B144" s="2" t="s">
        <v>5667</v>
      </c>
      <c r="C144" s="2" t="s">
        <v>40882</v>
      </c>
      <c r="D144" s="2" t="s">
        <v>40851</v>
      </c>
      <c r="E144" s="2" t="s">
        <v>40883</v>
      </c>
      <c r="F144" t="str">
        <f t="shared" si="2"/>
        <v/>
      </c>
      <c r="I144" t="s">
        <v>13568</v>
      </c>
      <c r="K144">
        <v>8</v>
      </c>
    </row>
    <row r="145" spans="1:11" ht="14.4" customHeight="1" x14ac:dyDescent="0.3">
      <c r="A145" s="2" t="s">
        <v>40884</v>
      </c>
      <c r="B145" s="2" t="s">
        <v>5816</v>
      </c>
      <c r="C145" s="2" t="s">
        <v>40885</v>
      </c>
      <c r="D145" s="2" t="s">
        <v>40851</v>
      </c>
      <c r="E145" s="2" t="s">
        <v>40886</v>
      </c>
      <c r="F145" t="str">
        <f t="shared" si="2"/>
        <v/>
      </c>
      <c r="I145" t="s">
        <v>13568</v>
      </c>
      <c r="K145">
        <v>8</v>
      </c>
    </row>
    <row r="146" spans="1:11" ht="14.4" customHeight="1" x14ac:dyDescent="0.3">
      <c r="A146" s="2" t="s">
        <v>40887</v>
      </c>
      <c r="B146" s="2" t="s">
        <v>5816</v>
      </c>
      <c r="C146" s="2" t="s">
        <v>40888</v>
      </c>
      <c r="D146" s="2" t="s">
        <v>40851</v>
      </c>
      <c r="E146" s="2" t="s">
        <v>40889</v>
      </c>
      <c r="F146" t="str">
        <f t="shared" si="2"/>
        <v/>
      </c>
      <c r="I146" t="s">
        <v>13568</v>
      </c>
      <c r="K146">
        <v>8</v>
      </c>
    </row>
    <row r="147" spans="1:11" ht="14.4" customHeight="1" x14ac:dyDescent="0.3">
      <c r="A147" s="2" t="s">
        <v>20105</v>
      </c>
      <c r="B147" s="2" t="s">
        <v>5816</v>
      </c>
      <c r="C147" s="2" t="s">
        <v>40890</v>
      </c>
      <c r="D147" s="2" t="s">
        <v>40851</v>
      </c>
      <c r="E147" s="2" t="s">
        <v>40891</v>
      </c>
      <c r="F147" t="str">
        <f t="shared" si="2"/>
        <v/>
      </c>
      <c r="I147" t="s">
        <v>13568</v>
      </c>
      <c r="K147">
        <v>8</v>
      </c>
    </row>
    <row r="148" spans="1:11" ht="14.4" customHeight="1" x14ac:dyDescent="0.3">
      <c r="A148" s="2" t="s">
        <v>40892</v>
      </c>
      <c r="B148" s="2" t="s">
        <v>5816</v>
      </c>
      <c r="C148" s="2" t="s">
        <v>40893</v>
      </c>
      <c r="D148" s="2" t="s">
        <v>40840</v>
      </c>
      <c r="E148" s="2" t="s">
        <v>40894</v>
      </c>
      <c r="F148" t="str">
        <f t="shared" si="2"/>
        <v/>
      </c>
      <c r="I148" t="s">
        <v>13568</v>
      </c>
      <c r="K148">
        <v>1</v>
      </c>
    </row>
    <row r="149" spans="1:11" ht="14.4" customHeight="1" x14ac:dyDescent="0.3">
      <c r="A149" s="2" t="s">
        <v>40895</v>
      </c>
      <c r="B149" s="2" t="s">
        <v>6304</v>
      </c>
      <c r="C149" s="2" t="s">
        <v>40896</v>
      </c>
      <c r="D149" s="2" t="s">
        <v>40897</v>
      </c>
      <c r="E149" s="2" t="s">
        <v>40898</v>
      </c>
      <c r="F149" t="str">
        <f t="shared" si="2"/>
        <v/>
      </c>
      <c r="I149" t="s">
        <v>13568</v>
      </c>
      <c r="K149">
        <v>33</v>
      </c>
    </row>
    <row r="150" spans="1:11" ht="14.4" customHeight="1" x14ac:dyDescent="0.3">
      <c r="A150" s="2" t="s">
        <v>20262</v>
      </c>
      <c r="B150" s="2" t="s">
        <v>6301</v>
      </c>
      <c r="C150" s="2" t="s">
        <v>40899</v>
      </c>
      <c r="D150" s="2" t="s">
        <v>40900</v>
      </c>
      <c r="E150" s="2" t="s">
        <v>40901</v>
      </c>
      <c r="F150" t="str">
        <f t="shared" si="2"/>
        <v/>
      </c>
      <c r="I150" t="s">
        <v>13568</v>
      </c>
      <c r="K150">
        <v>37</v>
      </c>
    </row>
    <row r="151" spans="1:11" ht="14.4" customHeight="1" x14ac:dyDescent="0.3">
      <c r="A151" s="2" t="s">
        <v>20129</v>
      </c>
      <c r="B151" s="2" t="s">
        <v>6307</v>
      </c>
      <c r="C151" s="2" t="s">
        <v>40902</v>
      </c>
      <c r="D151" s="2" t="s">
        <v>40903</v>
      </c>
      <c r="E151" s="2" t="s">
        <v>40904</v>
      </c>
      <c r="F151" t="str">
        <f t="shared" si="2"/>
        <v/>
      </c>
      <c r="I151" t="s">
        <v>13568</v>
      </c>
      <c r="K151">
        <v>38</v>
      </c>
    </row>
    <row r="152" spans="1:11" ht="14.4" customHeight="1" x14ac:dyDescent="0.3">
      <c r="A152" s="2" t="s">
        <v>40905</v>
      </c>
      <c r="B152" s="2" t="s">
        <v>40906</v>
      </c>
      <c r="C152" s="2" t="s">
        <v>40907</v>
      </c>
      <c r="D152" s="2" t="s">
        <v>40840</v>
      </c>
      <c r="E152" s="2" t="s">
        <v>40908</v>
      </c>
      <c r="F152" t="str">
        <f t="shared" si="2"/>
        <v/>
      </c>
      <c r="I152" t="s">
        <v>13568</v>
      </c>
      <c r="K152">
        <v>1</v>
      </c>
    </row>
    <row r="153" spans="1:11" ht="14.4" customHeight="1" x14ac:dyDescent="0.3">
      <c r="A153" s="2" t="s">
        <v>40909</v>
      </c>
      <c r="B153" s="2" t="s">
        <v>4191</v>
      </c>
      <c r="C153" s="2" t="s">
        <v>40910</v>
      </c>
      <c r="D153" s="2" t="s">
        <v>40911</v>
      </c>
      <c r="E153" s="2" t="s">
        <v>40912</v>
      </c>
      <c r="F153" t="str">
        <f t="shared" si="2"/>
        <v/>
      </c>
      <c r="I153" t="s">
        <v>13568</v>
      </c>
      <c r="K153">
        <v>40</v>
      </c>
    </row>
    <row r="154" spans="1:11" ht="14.4" customHeight="1" x14ac:dyDescent="0.3">
      <c r="A154" s="2" t="s">
        <v>40913</v>
      </c>
      <c r="B154" s="2" t="s">
        <v>40906</v>
      </c>
      <c r="C154" s="2" t="s">
        <v>40914</v>
      </c>
      <c r="D154" s="2" t="s">
        <v>40851</v>
      </c>
      <c r="E154" s="2" t="s">
        <v>40915</v>
      </c>
      <c r="F154" t="str">
        <f t="shared" si="2"/>
        <v/>
      </c>
      <c r="I154" t="s">
        <v>13568</v>
      </c>
      <c r="K154">
        <v>8</v>
      </c>
    </row>
    <row r="155" spans="1:11" ht="14.4" customHeight="1" x14ac:dyDescent="0.3">
      <c r="A155" s="2" t="s">
        <v>40916</v>
      </c>
      <c r="B155" s="2" t="s">
        <v>40906</v>
      </c>
      <c r="C155" s="2" t="s">
        <v>40917</v>
      </c>
      <c r="D155" s="2" t="s">
        <v>40918</v>
      </c>
      <c r="E155" s="2" t="s">
        <v>40919</v>
      </c>
      <c r="F155" t="str">
        <f t="shared" si="2"/>
        <v/>
      </c>
      <c r="I155" t="s">
        <v>13568</v>
      </c>
      <c r="K155">
        <v>44</v>
      </c>
    </row>
    <row r="156" spans="1:11" ht="14.4" customHeight="1" x14ac:dyDescent="0.3">
      <c r="A156" s="2" t="s">
        <v>20682</v>
      </c>
      <c r="B156" s="2" t="s">
        <v>5816</v>
      </c>
      <c r="C156" s="2" t="s">
        <v>40920</v>
      </c>
      <c r="D156" s="2" t="s">
        <v>40851</v>
      </c>
      <c r="E156" s="2" t="s">
        <v>40921</v>
      </c>
      <c r="F156" t="str">
        <f t="shared" si="2"/>
        <v/>
      </c>
      <c r="I156" t="s">
        <v>13568</v>
      </c>
      <c r="K156">
        <v>8</v>
      </c>
    </row>
    <row r="157" spans="1:11" ht="14.4" customHeight="1" x14ac:dyDescent="0.3">
      <c r="A157" s="2" t="s">
        <v>20135</v>
      </c>
      <c r="B157" s="2" t="s">
        <v>5667</v>
      </c>
      <c r="C157" s="2" t="s">
        <v>40922</v>
      </c>
      <c r="D157" s="2" t="s">
        <v>40851</v>
      </c>
      <c r="E157" s="2" t="s">
        <v>40923</v>
      </c>
      <c r="F157" t="str">
        <f t="shared" si="2"/>
        <v/>
      </c>
      <c r="I157" t="s">
        <v>13568</v>
      </c>
      <c r="K157">
        <v>8</v>
      </c>
    </row>
    <row r="158" spans="1:11" ht="14.4" customHeight="1" x14ac:dyDescent="0.3">
      <c r="A158" s="2" t="s">
        <v>20260</v>
      </c>
      <c r="B158" s="2" t="s">
        <v>6801</v>
      </c>
      <c r="C158" s="2" t="s">
        <v>40924</v>
      </c>
      <c r="D158" s="2" t="s">
        <v>40925</v>
      </c>
      <c r="E158" s="2" t="s">
        <v>40926</v>
      </c>
      <c r="F158" t="str">
        <f t="shared" si="2"/>
        <v/>
      </c>
      <c r="I158" t="s">
        <v>13568</v>
      </c>
      <c r="K158">
        <v>47</v>
      </c>
    </row>
    <row r="159" spans="1:11" ht="14.4" customHeight="1" x14ac:dyDescent="0.3">
      <c r="A159" s="2" t="s">
        <v>20257</v>
      </c>
      <c r="B159" s="2" t="s">
        <v>5972</v>
      </c>
      <c r="C159" s="2" t="s">
        <v>40927</v>
      </c>
      <c r="D159" s="2" t="s">
        <v>40928</v>
      </c>
      <c r="E159" s="2" t="s">
        <v>40929</v>
      </c>
      <c r="F159" t="str">
        <f t="shared" si="2"/>
        <v/>
      </c>
      <c r="I159" t="s">
        <v>13568</v>
      </c>
      <c r="K159">
        <v>50</v>
      </c>
    </row>
    <row r="160" spans="1:11" ht="14.4" customHeight="1" x14ac:dyDescent="0.3">
      <c r="A160" s="2" t="s">
        <v>40930</v>
      </c>
      <c r="B160" s="2" t="s">
        <v>2071</v>
      </c>
      <c r="C160" s="2" t="s">
        <v>40931</v>
      </c>
      <c r="D160" s="2" t="s">
        <v>40932</v>
      </c>
      <c r="E160" s="2" t="s">
        <v>40933</v>
      </c>
      <c r="F160" t="str">
        <f t="shared" si="2"/>
        <v/>
      </c>
      <c r="I160" t="s">
        <v>13568</v>
      </c>
      <c r="K160">
        <v>25</v>
      </c>
    </row>
    <row r="161" spans="1:11" ht="14.4" customHeight="1" x14ac:dyDescent="0.3">
      <c r="A161" s="2" t="s">
        <v>40934</v>
      </c>
      <c r="B161" s="2" t="s">
        <v>2071</v>
      </c>
      <c r="C161" s="2" t="s">
        <v>40935</v>
      </c>
      <c r="D161" s="2" t="s">
        <v>40932</v>
      </c>
      <c r="E161" s="2" t="s">
        <v>40936</v>
      </c>
      <c r="F161" t="str">
        <f t="shared" si="2"/>
        <v/>
      </c>
      <c r="I161" t="s">
        <v>13568</v>
      </c>
      <c r="K161">
        <v>25</v>
      </c>
    </row>
    <row r="162" spans="1:11" ht="14.4" customHeight="1" x14ac:dyDescent="0.3">
      <c r="A162" s="2" t="s">
        <v>40937</v>
      </c>
      <c r="B162" s="2" t="s">
        <v>5667</v>
      </c>
      <c r="C162" s="2" t="s">
        <v>40938</v>
      </c>
      <c r="D162" s="2" t="s">
        <v>40840</v>
      </c>
      <c r="E162" s="2" t="s">
        <v>40939</v>
      </c>
      <c r="F162" t="str">
        <f t="shared" si="2"/>
        <v/>
      </c>
      <c r="I162" t="s">
        <v>13568</v>
      </c>
      <c r="K162">
        <v>1</v>
      </c>
    </row>
    <row r="163" spans="1:11" ht="14.4" customHeight="1" x14ac:dyDescent="0.3">
      <c r="A163" s="2" t="s">
        <v>40940</v>
      </c>
      <c r="B163" s="2" t="s">
        <v>40941</v>
      </c>
      <c r="C163" s="2" t="s">
        <v>40942</v>
      </c>
      <c r="D163" s="2" t="s">
        <v>40943</v>
      </c>
      <c r="E163" s="2" t="s">
        <v>40944</v>
      </c>
      <c r="F163" t="str">
        <f t="shared" si="2"/>
        <v/>
      </c>
      <c r="I163" t="s">
        <v>13568</v>
      </c>
      <c r="K163">
        <v>27</v>
      </c>
    </row>
    <row r="164" spans="1:11" ht="14.4" customHeight="1" x14ac:dyDescent="0.3">
      <c r="A164" s="2" t="s">
        <v>40945</v>
      </c>
      <c r="B164" s="2" t="s">
        <v>40946</v>
      </c>
      <c r="C164" s="2" t="s">
        <v>40947</v>
      </c>
      <c r="D164" s="2" t="s">
        <v>40948</v>
      </c>
      <c r="E164" s="2" t="s">
        <v>40949</v>
      </c>
      <c r="F164" t="str">
        <f t="shared" si="2"/>
        <v/>
      </c>
      <c r="I164" t="s">
        <v>13568</v>
      </c>
      <c r="K164">
        <v>9</v>
      </c>
    </row>
    <row r="165" spans="1:11" ht="14.4" customHeight="1" x14ac:dyDescent="0.3">
      <c r="A165" s="2" t="s">
        <v>40950</v>
      </c>
      <c r="B165" s="2" t="s">
        <v>40951</v>
      </c>
      <c r="C165" s="2" t="s">
        <v>40952</v>
      </c>
      <c r="D165" s="2" t="s">
        <v>40953</v>
      </c>
      <c r="E165" s="2" t="s">
        <v>40954</v>
      </c>
      <c r="F165" t="str">
        <f t="shared" si="2"/>
        <v/>
      </c>
      <c r="I165" t="s">
        <v>13568</v>
      </c>
      <c r="K165">
        <v>19</v>
      </c>
    </row>
    <row r="166" spans="1:11" ht="14.4" customHeight="1" x14ac:dyDescent="0.3">
      <c r="A166" s="2" t="s">
        <v>20892</v>
      </c>
      <c r="B166" s="2" t="s">
        <v>2082</v>
      </c>
      <c r="C166" s="2" t="s">
        <v>40955</v>
      </c>
      <c r="D166" s="2" t="s">
        <v>40948</v>
      </c>
      <c r="E166" s="2" t="s">
        <v>40956</v>
      </c>
      <c r="F166" t="str">
        <f t="shared" si="2"/>
        <v/>
      </c>
      <c r="I166" t="s">
        <v>13568</v>
      </c>
      <c r="K166">
        <v>9</v>
      </c>
    </row>
    <row r="167" spans="1:11" ht="14.4" customHeight="1" x14ac:dyDescent="0.3">
      <c r="A167" s="2" t="s">
        <v>20061</v>
      </c>
      <c r="B167" s="2" t="s">
        <v>2079</v>
      </c>
      <c r="C167" s="2" t="s">
        <v>40957</v>
      </c>
      <c r="D167" s="2" t="s">
        <v>40958</v>
      </c>
      <c r="E167" s="2" t="s">
        <v>40959</v>
      </c>
      <c r="F167" t="str">
        <f t="shared" si="2"/>
        <v/>
      </c>
      <c r="I167" t="s">
        <v>13568</v>
      </c>
      <c r="K167">
        <v>23</v>
      </c>
    </row>
    <row r="168" spans="1:11" ht="14.4" customHeight="1" x14ac:dyDescent="0.3">
      <c r="A168" s="2" t="s">
        <v>20097</v>
      </c>
      <c r="B168" s="2" t="s">
        <v>2082</v>
      </c>
      <c r="C168" s="2" t="s">
        <v>40960</v>
      </c>
      <c r="D168" s="2" t="s">
        <v>40958</v>
      </c>
      <c r="E168" s="2" t="s">
        <v>40961</v>
      </c>
      <c r="F168" t="str">
        <f t="shared" si="2"/>
        <v/>
      </c>
      <c r="I168" t="s">
        <v>13568</v>
      </c>
      <c r="K168">
        <v>23</v>
      </c>
    </row>
    <row r="169" spans="1:11" ht="14.4" customHeight="1" x14ac:dyDescent="0.3">
      <c r="A169" s="2" t="s">
        <v>40962</v>
      </c>
      <c r="B169" s="2" t="s">
        <v>4603</v>
      </c>
      <c r="C169" s="2" t="s">
        <v>40963</v>
      </c>
      <c r="D169" s="2" t="s">
        <v>40948</v>
      </c>
      <c r="E169" s="2" t="s">
        <v>40964</v>
      </c>
      <c r="F169" t="str">
        <f t="shared" si="2"/>
        <v/>
      </c>
      <c r="I169" t="s">
        <v>13568</v>
      </c>
      <c r="K169">
        <v>9</v>
      </c>
    </row>
    <row r="170" spans="1:11" ht="14.4" customHeight="1" x14ac:dyDescent="0.3">
      <c r="A170" s="2" t="s">
        <v>40965</v>
      </c>
      <c r="B170" s="2" t="s">
        <v>4599</v>
      </c>
      <c r="C170" s="2" t="s">
        <v>40966</v>
      </c>
      <c r="D170" s="2" t="s">
        <v>40948</v>
      </c>
      <c r="E170" s="2" t="s">
        <v>40967</v>
      </c>
      <c r="F170" t="str">
        <f t="shared" si="2"/>
        <v/>
      </c>
      <c r="I170" t="s">
        <v>13568</v>
      </c>
      <c r="K170">
        <v>9</v>
      </c>
    </row>
    <row r="171" spans="1:11" ht="14.4" customHeight="1" x14ac:dyDescent="0.3">
      <c r="A171" s="2" t="s">
        <v>40968</v>
      </c>
      <c r="B171" s="2" t="s">
        <v>2082</v>
      </c>
      <c r="C171" s="2" t="s">
        <v>40969</v>
      </c>
      <c r="D171" s="2" t="s">
        <v>40948</v>
      </c>
      <c r="E171" s="2" t="s">
        <v>40970</v>
      </c>
      <c r="F171" t="str">
        <f t="shared" si="2"/>
        <v/>
      </c>
      <c r="I171" t="s">
        <v>13568</v>
      </c>
      <c r="K171">
        <v>9</v>
      </c>
    </row>
    <row r="172" spans="1:11" ht="14.4" customHeight="1" x14ac:dyDescent="0.3">
      <c r="A172" s="2" t="s">
        <v>40971</v>
      </c>
      <c r="B172" s="2" t="s">
        <v>2082</v>
      </c>
      <c r="C172" s="2" t="s">
        <v>40972</v>
      </c>
      <c r="D172" s="2" t="s">
        <v>40948</v>
      </c>
      <c r="E172" s="2" t="s">
        <v>40973</v>
      </c>
      <c r="F172" t="str">
        <f t="shared" si="2"/>
        <v/>
      </c>
      <c r="I172" t="s">
        <v>13568</v>
      </c>
      <c r="K172">
        <v>9</v>
      </c>
    </row>
    <row r="173" spans="1:11" ht="14.4" customHeight="1" x14ac:dyDescent="0.3">
      <c r="A173" s="2" t="s">
        <v>20669</v>
      </c>
      <c r="B173" s="2" t="s">
        <v>2079</v>
      </c>
      <c r="C173" s="2" t="s">
        <v>40974</v>
      </c>
      <c r="D173" s="2" t="s">
        <v>40948</v>
      </c>
      <c r="E173" s="2" t="s">
        <v>40967</v>
      </c>
      <c r="F173" t="str">
        <f t="shared" si="2"/>
        <v/>
      </c>
      <c r="I173" t="s">
        <v>13568</v>
      </c>
      <c r="K173">
        <v>9</v>
      </c>
    </row>
    <row r="174" spans="1:11" ht="14.4" customHeight="1" x14ac:dyDescent="0.3">
      <c r="A174" s="2" t="s">
        <v>23982</v>
      </c>
      <c r="B174" s="2" t="s">
        <v>5762</v>
      </c>
      <c r="C174" s="2" t="s">
        <v>40975</v>
      </c>
      <c r="D174" s="2" t="s">
        <v>40948</v>
      </c>
      <c r="E174" s="2" t="s">
        <v>40976</v>
      </c>
      <c r="F174" t="str">
        <f t="shared" si="2"/>
        <v/>
      </c>
      <c r="I174" t="s">
        <v>13568</v>
      </c>
      <c r="K174">
        <v>9</v>
      </c>
    </row>
    <row r="175" spans="1:11" ht="14.4" customHeight="1" x14ac:dyDescent="0.3">
      <c r="A175" s="2" t="s">
        <v>6764</v>
      </c>
      <c r="B175" s="2" t="s">
        <v>6279</v>
      </c>
      <c r="C175" s="2" t="s">
        <v>40977</v>
      </c>
      <c r="D175" s="2" t="s">
        <v>40948</v>
      </c>
      <c r="E175" s="2" t="s">
        <v>40978</v>
      </c>
      <c r="F175" t="str">
        <f t="shared" si="2"/>
        <v/>
      </c>
      <c r="I175" t="s">
        <v>13568</v>
      </c>
      <c r="K175">
        <v>9</v>
      </c>
    </row>
    <row r="176" spans="1:11" ht="14.4" customHeight="1" x14ac:dyDescent="0.3">
      <c r="A176" s="2" t="s">
        <v>40979</v>
      </c>
      <c r="B176" s="2" t="s">
        <v>5667</v>
      </c>
      <c r="C176" s="2" t="s">
        <v>40980</v>
      </c>
      <c r="D176" s="2" t="s">
        <v>40981</v>
      </c>
      <c r="E176" s="2" t="s">
        <v>40982</v>
      </c>
      <c r="F176" t="str">
        <f t="shared" si="2"/>
        <v/>
      </c>
      <c r="I176" t="s">
        <v>13568</v>
      </c>
      <c r="K176">
        <v>16</v>
      </c>
    </row>
    <row r="177" spans="1:11" ht="14.4" customHeight="1" x14ac:dyDescent="0.3">
      <c r="A177" s="2" t="s">
        <v>40983</v>
      </c>
      <c r="B177" s="2" t="s">
        <v>5667</v>
      </c>
      <c r="C177" s="2" t="s">
        <v>40984</v>
      </c>
      <c r="D177" s="2" t="s">
        <v>40981</v>
      </c>
      <c r="E177" s="2" t="s">
        <v>40985</v>
      </c>
      <c r="F177" t="str">
        <f t="shared" si="2"/>
        <v/>
      </c>
      <c r="I177" t="s">
        <v>13568</v>
      </c>
      <c r="K177">
        <v>16</v>
      </c>
    </row>
    <row r="178" spans="1:11" ht="14.4" customHeight="1" x14ac:dyDescent="0.3">
      <c r="A178" s="2" t="s">
        <v>40986</v>
      </c>
      <c r="B178" s="2" t="s">
        <v>5667</v>
      </c>
      <c r="C178" s="2" t="s">
        <v>40987</v>
      </c>
      <c r="D178" s="2" t="s">
        <v>40981</v>
      </c>
      <c r="E178" s="2" t="s">
        <v>40988</v>
      </c>
      <c r="F178" t="str">
        <f t="shared" si="2"/>
        <v/>
      </c>
      <c r="I178" t="s">
        <v>13568</v>
      </c>
      <c r="K178">
        <v>16</v>
      </c>
    </row>
    <row r="179" spans="1:11" ht="14.4" customHeight="1" x14ac:dyDescent="0.3">
      <c r="A179" s="2" t="s">
        <v>19943</v>
      </c>
      <c r="B179" s="2" t="s">
        <v>5672</v>
      </c>
      <c r="C179" s="2" t="s">
        <v>40989</v>
      </c>
      <c r="D179" s="2" t="s">
        <v>40748</v>
      </c>
      <c r="E179" s="2" t="s">
        <v>40990</v>
      </c>
      <c r="F179" t="str">
        <f t="shared" si="2"/>
        <v/>
      </c>
      <c r="I179" t="s">
        <v>13568</v>
      </c>
      <c r="K179">
        <v>2</v>
      </c>
    </row>
    <row r="180" spans="1:11" ht="14.4" customHeight="1" x14ac:dyDescent="0.3">
      <c r="A180" s="2" t="s">
        <v>20077</v>
      </c>
      <c r="B180" s="2" t="s">
        <v>15978</v>
      </c>
      <c r="C180" s="2" t="s">
        <v>40991</v>
      </c>
      <c r="D180" s="2" t="s">
        <v>40748</v>
      </c>
      <c r="E180" s="2" t="s">
        <v>40992</v>
      </c>
      <c r="F180" t="str">
        <f t="shared" si="2"/>
        <v/>
      </c>
      <c r="I180" t="s">
        <v>13568</v>
      </c>
      <c r="K180">
        <v>2</v>
      </c>
    </row>
    <row r="181" spans="1:11" ht="14.4" customHeight="1" x14ac:dyDescent="0.3">
      <c r="A181" s="2" t="s">
        <v>4628</v>
      </c>
      <c r="B181" s="2" t="s">
        <v>5667</v>
      </c>
      <c r="C181" s="2" t="s">
        <v>40993</v>
      </c>
      <c r="D181" s="2" t="s">
        <v>40748</v>
      </c>
      <c r="E181" s="2" t="s">
        <v>40994</v>
      </c>
      <c r="F181" t="str">
        <f t="shared" si="2"/>
        <v/>
      </c>
      <c r="I181" t="s">
        <v>13568</v>
      </c>
      <c r="K181">
        <v>2</v>
      </c>
    </row>
    <row r="182" spans="1:11" ht="14.4" customHeight="1" x14ac:dyDescent="0.3">
      <c r="A182" s="2" t="s">
        <v>40995</v>
      </c>
      <c r="B182" s="2" t="s">
        <v>5667</v>
      </c>
      <c r="C182" s="2" t="s">
        <v>40996</v>
      </c>
      <c r="D182" s="2" t="s">
        <v>40748</v>
      </c>
      <c r="E182" s="2" t="s">
        <v>40997</v>
      </c>
      <c r="F182" t="str">
        <f t="shared" si="2"/>
        <v/>
      </c>
      <c r="I182" t="s">
        <v>13568</v>
      </c>
      <c r="K182">
        <v>2</v>
      </c>
    </row>
    <row r="183" spans="1:11" ht="14.4" customHeight="1" x14ac:dyDescent="0.3">
      <c r="A183" s="2" t="s">
        <v>20046</v>
      </c>
      <c r="B183" s="2" t="s">
        <v>5667</v>
      </c>
      <c r="C183" s="2" t="s">
        <v>40998</v>
      </c>
      <c r="D183" s="2" t="s">
        <v>40748</v>
      </c>
      <c r="E183" s="2" t="s">
        <v>40999</v>
      </c>
      <c r="F183" t="str">
        <f t="shared" si="2"/>
        <v/>
      </c>
      <c r="I183" t="s">
        <v>13568</v>
      </c>
      <c r="K183">
        <v>2</v>
      </c>
    </row>
    <row r="184" spans="1:11" ht="14.4" customHeight="1" x14ac:dyDescent="0.3">
      <c r="A184" s="2" t="s">
        <v>41000</v>
      </c>
      <c r="B184" s="2" t="s">
        <v>5667</v>
      </c>
      <c r="C184" s="2" t="s">
        <v>41001</v>
      </c>
      <c r="D184" s="2" t="s">
        <v>40748</v>
      </c>
      <c r="E184" s="2" t="s">
        <v>41002</v>
      </c>
      <c r="F184" t="str">
        <f t="shared" si="2"/>
        <v/>
      </c>
      <c r="I184" t="s">
        <v>13568</v>
      </c>
      <c r="K184">
        <v>2</v>
      </c>
    </row>
    <row r="185" spans="1:11" ht="14.4" customHeight="1" x14ac:dyDescent="0.3">
      <c r="A185" s="2" t="s">
        <v>20003</v>
      </c>
      <c r="B185" s="2" t="s">
        <v>5667</v>
      </c>
      <c r="C185" s="2" t="s">
        <v>41003</v>
      </c>
      <c r="D185" s="2" t="s">
        <v>40748</v>
      </c>
      <c r="E185" s="2" t="s">
        <v>41004</v>
      </c>
      <c r="F185" t="str">
        <f t="shared" si="2"/>
        <v/>
      </c>
      <c r="I185" t="s">
        <v>13568</v>
      </c>
      <c r="K185">
        <v>2</v>
      </c>
    </row>
    <row r="186" spans="1:11" ht="14.4" customHeight="1" x14ac:dyDescent="0.3">
      <c r="A186" s="2" t="s">
        <v>41005</v>
      </c>
      <c r="B186" s="2" t="s">
        <v>5667</v>
      </c>
      <c r="C186" s="2" t="s">
        <v>41006</v>
      </c>
      <c r="D186" s="2" t="s">
        <v>40748</v>
      </c>
      <c r="E186" s="2" t="s">
        <v>41007</v>
      </c>
      <c r="F186" t="str">
        <f t="shared" si="2"/>
        <v/>
      </c>
      <c r="I186" t="s">
        <v>13568</v>
      </c>
      <c r="K186">
        <v>2</v>
      </c>
    </row>
    <row r="187" spans="1:11" ht="14.4" customHeight="1" x14ac:dyDescent="0.3">
      <c r="A187" s="2" t="s">
        <v>19983</v>
      </c>
      <c r="B187" s="2" t="s">
        <v>15978</v>
      </c>
      <c r="C187" s="2" t="s">
        <v>41008</v>
      </c>
      <c r="D187" s="2" t="s">
        <v>40748</v>
      </c>
      <c r="E187" s="2" t="s">
        <v>41009</v>
      </c>
      <c r="F187" t="str">
        <f t="shared" si="2"/>
        <v/>
      </c>
      <c r="I187" t="s">
        <v>13568</v>
      </c>
      <c r="K187">
        <v>2</v>
      </c>
    </row>
    <row r="188" spans="1:11" ht="14.4" customHeight="1" x14ac:dyDescent="0.3">
      <c r="A188" s="2" t="s">
        <v>40474</v>
      </c>
      <c r="B188" s="2" t="s">
        <v>5667</v>
      </c>
      <c r="C188" s="2" t="s">
        <v>41010</v>
      </c>
      <c r="D188" s="2" t="s">
        <v>40748</v>
      </c>
      <c r="E188" s="2" t="s">
        <v>41011</v>
      </c>
      <c r="F188" t="str">
        <f t="shared" si="2"/>
        <v/>
      </c>
      <c r="I188" t="s">
        <v>13568</v>
      </c>
      <c r="K188">
        <v>2</v>
      </c>
    </row>
    <row r="189" spans="1:11" ht="14.4" customHeight="1" x14ac:dyDescent="0.3">
      <c r="A189" s="2" t="s">
        <v>20007</v>
      </c>
      <c r="B189" s="2" t="s">
        <v>15978</v>
      </c>
      <c r="C189" s="2" t="s">
        <v>41012</v>
      </c>
      <c r="D189" s="2" t="s">
        <v>40748</v>
      </c>
      <c r="E189" s="2" t="s">
        <v>41013</v>
      </c>
      <c r="F189" t="str">
        <f t="shared" si="2"/>
        <v/>
      </c>
      <c r="I189" t="s">
        <v>13568</v>
      </c>
      <c r="K189">
        <v>2</v>
      </c>
    </row>
    <row r="190" spans="1:11" ht="14.4" customHeight="1" x14ac:dyDescent="0.3">
      <c r="A190" s="2" t="s">
        <v>41014</v>
      </c>
      <c r="B190" s="2" t="s">
        <v>15978</v>
      </c>
      <c r="C190" s="2" t="s">
        <v>41015</v>
      </c>
      <c r="D190" s="2" t="s">
        <v>40748</v>
      </c>
      <c r="E190" s="2" t="s">
        <v>41016</v>
      </c>
      <c r="F190" t="str">
        <f t="shared" si="2"/>
        <v/>
      </c>
      <c r="I190" t="s">
        <v>13568</v>
      </c>
      <c r="K190">
        <v>2</v>
      </c>
    </row>
    <row r="191" spans="1:11" ht="14.4" customHeight="1" x14ac:dyDescent="0.3">
      <c r="A191" s="2" t="s">
        <v>17221</v>
      </c>
      <c r="B191" s="2" t="s">
        <v>24323</v>
      </c>
      <c r="C191" s="2" t="s">
        <v>41017</v>
      </c>
      <c r="D191" s="2" t="s">
        <v>41018</v>
      </c>
      <c r="E191" s="2" t="s">
        <v>41019</v>
      </c>
      <c r="F191" t="str">
        <f t="shared" si="2"/>
        <v/>
      </c>
      <c r="I191" t="s">
        <v>13568</v>
      </c>
      <c r="K191">
        <v>10</v>
      </c>
    </row>
    <row r="192" spans="1:11" ht="14.4" customHeight="1" x14ac:dyDescent="0.3">
      <c r="A192" s="2" t="s">
        <v>20095</v>
      </c>
      <c r="B192" s="2" t="s">
        <v>5672</v>
      </c>
      <c r="C192" s="2" t="s">
        <v>41020</v>
      </c>
      <c r="D192" s="2" t="s">
        <v>40748</v>
      </c>
      <c r="E192" s="2" t="s">
        <v>41021</v>
      </c>
      <c r="F192" t="str">
        <f t="shared" si="2"/>
        <v/>
      </c>
      <c r="I192" t="s">
        <v>13568</v>
      </c>
      <c r="K192">
        <v>2</v>
      </c>
    </row>
    <row r="193" spans="1:11" ht="14.4" customHeight="1" x14ac:dyDescent="0.3">
      <c r="A193" s="2" t="s">
        <v>10576</v>
      </c>
      <c r="B193" s="2" t="s">
        <v>5672</v>
      </c>
      <c r="C193" s="2" t="s">
        <v>41022</v>
      </c>
      <c r="D193" s="2" t="s">
        <v>40748</v>
      </c>
      <c r="E193" s="2" t="s">
        <v>41023</v>
      </c>
      <c r="F193" t="str">
        <f t="shared" si="2"/>
        <v/>
      </c>
      <c r="I193" t="s">
        <v>13568</v>
      </c>
      <c r="K193">
        <v>2</v>
      </c>
    </row>
    <row r="194" spans="1:11" ht="14.4" customHeight="1" x14ac:dyDescent="0.3">
      <c r="A194" s="2" t="s">
        <v>20227</v>
      </c>
      <c r="B194" s="2" t="s">
        <v>24323</v>
      </c>
      <c r="C194" s="2" t="s">
        <v>41024</v>
      </c>
      <c r="D194" s="2" t="s">
        <v>41018</v>
      </c>
      <c r="E194" s="2" t="s">
        <v>41025</v>
      </c>
      <c r="F194" t="str">
        <f t="shared" si="2"/>
        <v/>
      </c>
      <c r="I194" t="s">
        <v>13568</v>
      </c>
      <c r="K194">
        <v>10</v>
      </c>
    </row>
    <row r="195" spans="1:11" ht="14.4" customHeight="1" x14ac:dyDescent="0.3">
      <c r="A195" s="2" t="s">
        <v>41026</v>
      </c>
      <c r="B195" s="2" t="s">
        <v>24323</v>
      </c>
      <c r="C195" s="2" t="s">
        <v>41027</v>
      </c>
      <c r="D195" s="2" t="s">
        <v>41018</v>
      </c>
      <c r="E195" s="2" t="s">
        <v>41028</v>
      </c>
      <c r="F195" t="str">
        <f t="shared" si="2"/>
        <v/>
      </c>
      <c r="I195" t="s">
        <v>13568</v>
      </c>
      <c r="K195">
        <v>10</v>
      </c>
    </row>
    <row r="196" spans="1:11" ht="14.4" customHeight="1" x14ac:dyDescent="0.3">
      <c r="A196" s="2" t="s">
        <v>41029</v>
      </c>
      <c r="B196" s="2" t="s">
        <v>15978</v>
      </c>
      <c r="C196" s="2" t="s">
        <v>41030</v>
      </c>
      <c r="D196" s="2" t="s">
        <v>40748</v>
      </c>
      <c r="E196" s="2" t="s">
        <v>24382</v>
      </c>
      <c r="F196" t="str">
        <f t="shared" si="2"/>
        <v/>
      </c>
      <c r="I196" t="s">
        <v>13568</v>
      </c>
      <c r="K196">
        <v>2</v>
      </c>
    </row>
    <row r="197" spans="1:11" ht="14.4" customHeight="1" x14ac:dyDescent="0.3">
      <c r="A197" s="2" t="s">
        <v>41031</v>
      </c>
      <c r="B197" s="2" t="s">
        <v>6140</v>
      </c>
      <c r="C197" s="2" t="s">
        <v>41032</v>
      </c>
      <c r="D197" s="2" t="s">
        <v>40840</v>
      </c>
      <c r="E197" s="2" t="s">
        <v>41033</v>
      </c>
      <c r="F197" t="str">
        <f t="shared" ref="F197:F260" si="3">IF(COUNTIF(H197:J197,"used")&gt;0,"y","")</f>
        <v/>
      </c>
      <c r="I197" t="s">
        <v>13568</v>
      </c>
      <c r="K197">
        <v>1</v>
      </c>
    </row>
    <row r="198" spans="1:11" ht="14.4" customHeight="1" x14ac:dyDescent="0.3">
      <c r="A198" s="2" t="s">
        <v>20300</v>
      </c>
      <c r="B198" s="2" t="s">
        <v>6140</v>
      </c>
      <c r="C198" s="2" t="s">
        <v>41034</v>
      </c>
      <c r="D198" s="2" t="s">
        <v>40840</v>
      </c>
      <c r="E198" s="2" t="s">
        <v>41035</v>
      </c>
      <c r="F198" t="str">
        <f t="shared" si="3"/>
        <v/>
      </c>
      <c r="I198" t="s">
        <v>13568</v>
      </c>
      <c r="K198">
        <v>1</v>
      </c>
    </row>
    <row r="199" spans="1:11" ht="14.4" customHeight="1" x14ac:dyDescent="0.3">
      <c r="A199" s="2" t="s">
        <v>20058</v>
      </c>
      <c r="B199" s="2" t="s">
        <v>6140</v>
      </c>
      <c r="C199" s="2" t="s">
        <v>41036</v>
      </c>
      <c r="D199" s="2" t="s">
        <v>40844</v>
      </c>
      <c r="E199" s="2" t="s">
        <v>41037</v>
      </c>
      <c r="F199" t="str">
        <f t="shared" si="3"/>
        <v/>
      </c>
      <c r="I199" t="s">
        <v>13568</v>
      </c>
      <c r="K199">
        <v>13</v>
      </c>
    </row>
    <row r="200" spans="1:11" ht="14.4" customHeight="1" x14ac:dyDescent="0.3">
      <c r="A200" s="2" t="s">
        <v>41038</v>
      </c>
      <c r="B200" s="2" t="s">
        <v>6140</v>
      </c>
      <c r="C200" s="2" t="s">
        <v>41039</v>
      </c>
      <c r="D200" s="2" t="s">
        <v>40840</v>
      </c>
      <c r="E200" s="2" t="s">
        <v>41040</v>
      </c>
      <c r="F200" t="str">
        <f t="shared" si="3"/>
        <v/>
      </c>
      <c r="I200" t="s">
        <v>13568</v>
      </c>
      <c r="K200">
        <v>1</v>
      </c>
    </row>
    <row r="201" spans="1:11" ht="14.4" customHeight="1" x14ac:dyDescent="0.3">
      <c r="A201" s="2" t="s">
        <v>41041</v>
      </c>
      <c r="B201" s="2" t="s">
        <v>5816</v>
      </c>
      <c r="C201" s="2" t="s">
        <v>41042</v>
      </c>
      <c r="D201" s="2" t="s">
        <v>40840</v>
      </c>
      <c r="E201" s="2" t="s">
        <v>41043</v>
      </c>
      <c r="F201" t="str">
        <f t="shared" si="3"/>
        <v/>
      </c>
      <c r="I201" t="s">
        <v>13568</v>
      </c>
      <c r="K201">
        <v>1</v>
      </c>
    </row>
    <row r="202" spans="1:11" ht="14.4" customHeight="1" x14ac:dyDescent="0.3">
      <c r="A202" s="2" t="s">
        <v>29266</v>
      </c>
      <c r="B202" s="2" t="s">
        <v>6140</v>
      </c>
      <c r="C202" s="2" t="s">
        <v>41044</v>
      </c>
      <c r="D202" s="2" t="s">
        <v>40840</v>
      </c>
      <c r="E202" s="2" t="s">
        <v>41045</v>
      </c>
      <c r="F202" t="str">
        <f t="shared" si="3"/>
        <v/>
      </c>
      <c r="I202" t="s">
        <v>13568</v>
      </c>
      <c r="K202">
        <v>1</v>
      </c>
    </row>
    <row r="203" spans="1:11" ht="14.4" customHeight="1" x14ac:dyDescent="0.3">
      <c r="A203" s="2" t="s">
        <v>41046</v>
      </c>
      <c r="B203" s="2" t="s">
        <v>5816</v>
      </c>
      <c r="C203" s="2" t="s">
        <v>41047</v>
      </c>
      <c r="D203" s="2" t="s">
        <v>40840</v>
      </c>
      <c r="E203" s="2" t="s">
        <v>41048</v>
      </c>
      <c r="F203" t="str">
        <f t="shared" si="3"/>
        <v/>
      </c>
      <c r="I203" t="s">
        <v>13568</v>
      </c>
      <c r="K203">
        <v>1</v>
      </c>
    </row>
    <row r="204" spans="1:11" ht="14.4" customHeight="1" x14ac:dyDescent="0.3">
      <c r="A204" s="2" t="s">
        <v>20835</v>
      </c>
      <c r="B204" s="2" t="s">
        <v>5816</v>
      </c>
      <c r="C204" s="2" t="s">
        <v>41049</v>
      </c>
      <c r="D204" s="2" t="s">
        <v>40840</v>
      </c>
      <c r="E204" s="2" t="s">
        <v>41050</v>
      </c>
      <c r="F204" t="str">
        <f t="shared" si="3"/>
        <v/>
      </c>
      <c r="I204" t="s">
        <v>13568</v>
      </c>
      <c r="K204">
        <v>1</v>
      </c>
    </row>
    <row r="205" spans="1:11" ht="14.4" customHeight="1" x14ac:dyDescent="0.3">
      <c r="A205" s="2" t="s">
        <v>41051</v>
      </c>
      <c r="B205" s="2" t="s">
        <v>5667</v>
      </c>
      <c r="C205" s="2" t="s">
        <v>41052</v>
      </c>
      <c r="D205" s="2" t="s">
        <v>40840</v>
      </c>
      <c r="E205" s="2" t="s">
        <v>41053</v>
      </c>
      <c r="F205" t="str">
        <f t="shared" si="3"/>
        <v/>
      </c>
      <c r="I205" t="s">
        <v>13568</v>
      </c>
      <c r="K205">
        <v>1</v>
      </c>
    </row>
    <row r="206" spans="1:11" ht="14.4" customHeight="1" x14ac:dyDescent="0.3">
      <c r="A206" s="2" t="s">
        <v>41054</v>
      </c>
      <c r="B206" s="2" t="s">
        <v>5816</v>
      </c>
      <c r="C206" s="2" t="s">
        <v>41055</v>
      </c>
      <c r="D206" s="2" t="s">
        <v>40840</v>
      </c>
      <c r="E206" s="2" t="s">
        <v>41056</v>
      </c>
      <c r="F206" t="str">
        <f t="shared" si="3"/>
        <v/>
      </c>
      <c r="I206" t="s">
        <v>13568</v>
      </c>
      <c r="K206">
        <v>1</v>
      </c>
    </row>
    <row r="207" spans="1:11" ht="14.4" customHeight="1" x14ac:dyDescent="0.3">
      <c r="A207" s="2" t="s">
        <v>41057</v>
      </c>
      <c r="B207" s="2" t="s">
        <v>5667</v>
      </c>
      <c r="C207" s="2" t="s">
        <v>41058</v>
      </c>
      <c r="D207" s="2" t="s">
        <v>40840</v>
      </c>
      <c r="E207" s="2" t="s">
        <v>41059</v>
      </c>
      <c r="F207" t="str">
        <f t="shared" si="3"/>
        <v/>
      </c>
      <c r="I207" t="s">
        <v>13568</v>
      </c>
      <c r="K207">
        <v>1</v>
      </c>
    </row>
    <row r="208" spans="1:11" ht="14.4" customHeight="1" x14ac:dyDescent="0.3">
      <c r="A208" s="2" t="s">
        <v>41060</v>
      </c>
      <c r="B208" s="2" t="s">
        <v>5667</v>
      </c>
      <c r="C208" s="2" t="s">
        <v>41061</v>
      </c>
      <c r="D208" s="2" t="s">
        <v>40840</v>
      </c>
      <c r="E208" s="2" t="s">
        <v>41062</v>
      </c>
      <c r="F208" t="str">
        <f t="shared" si="3"/>
        <v/>
      </c>
      <c r="I208" t="s">
        <v>13568</v>
      </c>
      <c r="K208">
        <v>1</v>
      </c>
    </row>
    <row r="209" spans="1:11" ht="14.4" customHeight="1" x14ac:dyDescent="0.3">
      <c r="A209" s="2" t="s">
        <v>30056</v>
      </c>
      <c r="B209" s="2" t="s">
        <v>5816</v>
      </c>
      <c r="C209" s="2" t="s">
        <v>41063</v>
      </c>
      <c r="D209" s="2" t="s">
        <v>40840</v>
      </c>
      <c r="E209" s="2" t="s">
        <v>41064</v>
      </c>
      <c r="F209" t="str">
        <f t="shared" si="3"/>
        <v/>
      </c>
      <c r="I209" t="s">
        <v>13568</v>
      </c>
      <c r="K209">
        <v>1</v>
      </c>
    </row>
    <row r="210" spans="1:11" ht="14.4" customHeight="1" x14ac:dyDescent="0.3">
      <c r="A210" s="2" t="s">
        <v>20114</v>
      </c>
      <c r="B210" s="2" t="s">
        <v>5667</v>
      </c>
      <c r="C210" s="2" t="s">
        <v>41065</v>
      </c>
      <c r="D210" s="2" t="s">
        <v>40840</v>
      </c>
      <c r="E210" s="2" t="s">
        <v>41066</v>
      </c>
      <c r="F210" t="str">
        <f t="shared" si="3"/>
        <v/>
      </c>
      <c r="I210" t="s">
        <v>13568</v>
      </c>
      <c r="K210">
        <v>1</v>
      </c>
    </row>
    <row r="211" spans="1:11" ht="14.4" customHeight="1" x14ac:dyDescent="0.3">
      <c r="A211" s="2" t="s">
        <v>41067</v>
      </c>
      <c r="B211" s="2" t="s">
        <v>41068</v>
      </c>
      <c r="C211" s="2" t="s">
        <v>41069</v>
      </c>
      <c r="D211" s="2" t="s">
        <v>40840</v>
      </c>
      <c r="E211" s="2" t="s">
        <v>41070</v>
      </c>
      <c r="F211" t="str">
        <f t="shared" si="3"/>
        <v/>
      </c>
      <c r="I211" t="s">
        <v>13568</v>
      </c>
      <c r="K211">
        <v>1</v>
      </c>
    </row>
    <row r="212" spans="1:11" ht="14.4" customHeight="1" x14ac:dyDescent="0.3">
      <c r="A212" s="2" t="s">
        <v>41071</v>
      </c>
      <c r="B212" s="2" t="s">
        <v>41072</v>
      </c>
      <c r="C212" s="2" t="s">
        <v>41073</v>
      </c>
      <c r="D212" s="2" t="s">
        <v>40840</v>
      </c>
      <c r="E212" s="2" t="s">
        <v>41074</v>
      </c>
      <c r="F212" t="str">
        <f t="shared" si="3"/>
        <v/>
      </c>
      <c r="I212" t="s">
        <v>13568</v>
      </c>
      <c r="K212">
        <v>1</v>
      </c>
    </row>
    <row r="213" spans="1:11" ht="14.4" customHeight="1" x14ac:dyDescent="0.3">
      <c r="A213" s="2" t="s">
        <v>41075</v>
      </c>
      <c r="B213" s="2" t="s">
        <v>6140</v>
      </c>
      <c r="C213" s="2" t="s">
        <v>41076</v>
      </c>
      <c r="D213" s="2" t="s">
        <v>40840</v>
      </c>
      <c r="E213" s="2" t="s">
        <v>41077</v>
      </c>
      <c r="F213" t="str">
        <f t="shared" si="3"/>
        <v/>
      </c>
      <c r="I213" t="s">
        <v>13568</v>
      </c>
      <c r="K213">
        <v>1</v>
      </c>
    </row>
    <row r="214" spans="1:11" ht="14.4" customHeight="1" x14ac:dyDescent="0.3">
      <c r="A214" s="2" t="s">
        <v>20624</v>
      </c>
      <c r="B214" s="2" t="s">
        <v>6140</v>
      </c>
      <c r="C214" s="2" t="s">
        <v>41078</v>
      </c>
      <c r="D214" s="2" t="s">
        <v>40840</v>
      </c>
      <c r="E214" s="2" t="s">
        <v>41079</v>
      </c>
      <c r="F214" t="str">
        <f t="shared" si="3"/>
        <v/>
      </c>
      <c r="I214" t="s">
        <v>13568</v>
      </c>
      <c r="K214">
        <v>1</v>
      </c>
    </row>
    <row r="215" spans="1:11" ht="14.4" customHeight="1" x14ac:dyDescent="0.3">
      <c r="A215" s="2" t="s">
        <v>25134</v>
      </c>
      <c r="B215" s="2" t="s">
        <v>6140</v>
      </c>
      <c r="C215" s="2" t="s">
        <v>41080</v>
      </c>
      <c r="D215" s="2" t="s">
        <v>40840</v>
      </c>
      <c r="E215" s="2" t="s">
        <v>41081</v>
      </c>
      <c r="F215" t="str">
        <f t="shared" si="3"/>
        <v/>
      </c>
      <c r="I215" t="s">
        <v>13568</v>
      </c>
      <c r="K215">
        <v>1</v>
      </c>
    </row>
    <row r="216" spans="1:11" ht="14.4" customHeight="1" x14ac:dyDescent="0.3">
      <c r="A216" s="2" t="s">
        <v>41082</v>
      </c>
      <c r="B216" s="2" t="s">
        <v>6140</v>
      </c>
      <c r="C216" s="2" t="s">
        <v>41083</v>
      </c>
      <c r="D216" s="2" t="s">
        <v>40840</v>
      </c>
      <c r="E216" s="2" t="s">
        <v>41084</v>
      </c>
      <c r="F216" t="str">
        <f t="shared" si="3"/>
        <v/>
      </c>
      <c r="I216" t="s">
        <v>13568</v>
      </c>
      <c r="K216">
        <v>1</v>
      </c>
    </row>
    <row r="217" spans="1:11" ht="14.4" customHeight="1" x14ac:dyDescent="0.3">
      <c r="A217" s="2" t="s">
        <v>41085</v>
      </c>
      <c r="B217" s="2" t="s">
        <v>41086</v>
      </c>
      <c r="C217" s="2" t="s">
        <v>41087</v>
      </c>
      <c r="D217" s="2" t="s">
        <v>40840</v>
      </c>
      <c r="E217" s="2" t="s">
        <v>41088</v>
      </c>
      <c r="F217" t="str">
        <f t="shared" si="3"/>
        <v/>
      </c>
      <c r="I217" t="s">
        <v>13568</v>
      </c>
      <c r="K217">
        <v>1</v>
      </c>
    </row>
    <row r="218" spans="1:11" ht="14.4" customHeight="1" x14ac:dyDescent="0.3">
      <c r="A218" s="2" t="s">
        <v>41089</v>
      </c>
      <c r="B218" s="2" t="s">
        <v>6140</v>
      </c>
      <c r="C218" s="2" t="s">
        <v>41090</v>
      </c>
      <c r="D218" s="2" t="s">
        <v>40840</v>
      </c>
      <c r="E218" s="2" t="s">
        <v>41091</v>
      </c>
      <c r="F218" t="str">
        <f t="shared" si="3"/>
        <v/>
      </c>
      <c r="I218" t="s">
        <v>13568</v>
      </c>
      <c r="K218">
        <v>1</v>
      </c>
    </row>
    <row r="219" spans="1:11" ht="14.4" customHeight="1" x14ac:dyDescent="0.3">
      <c r="A219" s="2" t="s">
        <v>41092</v>
      </c>
      <c r="B219" s="2" t="s">
        <v>6140</v>
      </c>
      <c r="C219" s="2" t="s">
        <v>41093</v>
      </c>
      <c r="D219" s="2" t="s">
        <v>40840</v>
      </c>
      <c r="E219" s="2" t="s">
        <v>41094</v>
      </c>
      <c r="F219" t="str">
        <f t="shared" si="3"/>
        <v/>
      </c>
      <c r="I219" t="s">
        <v>13568</v>
      </c>
      <c r="K219">
        <v>1</v>
      </c>
    </row>
    <row r="220" spans="1:11" ht="14.4" customHeight="1" x14ac:dyDescent="0.3">
      <c r="A220" s="2" t="s">
        <v>41095</v>
      </c>
      <c r="B220" s="2" t="s">
        <v>5863</v>
      </c>
      <c r="C220" s="2" t="s">
        <v>41096</v>
      </c>
      <c r="D220" s="2" t="s">
        <v>40840</v>
      </c>
      <c r="E220" s="2" t="s">
        <v>41097</v>
      </c>
      <c r="F220" t="str">
        <f t="shared" si="3"/>
        <v/>
      </c>
      <c r="I220" t="s">
        <v>13568</v>
      </c>
      <c r="K220">
        <v>1</v>
      </c>
    </row>
    <row r="221" spans="1:11" ht="14.4" customHeight="1" x14ac:dyDescent="0.3">
      <c r="A221" s="2" t="s">
        <v>41098</v>
      </c>
      <c r="B221" s="2" t="s">
        <v>5857</v>
      </c>
      <c r="C221" s="2" t="s">
        <v>41099</v>
      </c>
      <c r="D221" s="2" t="s">
        <v>40840</v>
      </c>
      <c r="E221" s="2" t="s">
        <v>41100</v>
      </c>
      <c r="F221" t="str">
        <f t="shared" si="3"/>
        <v/>
      </c>
      <c r="I221" t="s">
        <v>13568</v>
      </c>
      <c r="K221">
        <v>1</v>
      </c>
    </row>
    <row r="222" spans="1:11" ht="14.4" customHeight="1" x14ac:dyDescent="0.3">
      <c r="A222" s="2" t="s">
        <v>41101</v>
      </c>
      <c r="B222" s="2" t="s">
        <v>5854</v>
      </c>
      <c r="C222" s="2" t="s">
        <v>41102</v>
      </c>
      <c r="D222" s="2" t="s">
        <v>40840</v>
      </c>
      <c r="E222" s="2" t="s">
        <v>41103</v>
      </c>
      <c r="F222" t="str">
        <f t="shared" si="3"/>
        <v/>
      </c>
      <c r="I222" t="s">
        <v>13568</v>
      </c>
      <c r="K222">
        <v>1</v>
      </c>
    </row>
    <row r="223" spans="1:11" ht="14.4" customHeight="1" x14ac:dyDescent="0.3">
      <c r="A223" s="2" t="s">
        <v>41104</v>
      </c>
      <c r="B223" s="2" t="s">
        <v>5860</v>
      </c>
      <c r="C223" s="2" t="s">
        <v>41105</v>
      </c>
      <c r="D223" s="2" t="s">
        <v>40840</v>
      </c>
      <c r="E223" s="2" t="s">
        <v>41106</v>
      </c>
      <c r="F223" t="str">
        <f t="shared" si="3"/>
        <v/>
      </c>
      <c r="I223" t="s">
        <v>13568</v>
      </c>
      <c r="K223">
        <v>1</v>
      </c>
    </row>
    <row r="224" spans="1:11" ht="14.4" customHeight="1" x14ac:dyDescent="0.3">
      <c r="A224" s="2" t="s">
        <v>41107</v>
      </c>
      <c r="B224" s="2" t="s">
        <v>5866</v>
      </c>
      <c r="C224" s="2" t="s">
        <v>41108</v>
      </c>
      <c r="D224" s="2" t="s">
        <v>40840</v>
      </c>
      <c r="E224" s="2" t="s">
        <v>41109</v>
      </c>
      <c r="F224" t="str">
        <f t="shared" si="3"/>
        <v/>
      </c>
      <c r="I224" t="s">
        <v>13568</v>
      </c>
      <c r="K224">
        <v>1</v>
      </c>
    </row>
    <row r="225" spans="1:11" ht="14.4" customHeight="1" x14ac:dyDescent="0.3">
      <c r="A225" s="2" t="s">
        <v>41110</v>
      </c>
      <c r="B225" s="2" t="s">
        <v>5925</v>
      </c>
      <c r="C225" s="2" t="s">
        <v>41111</v>
      </c>
      <c r="D225" s="2" t="s">
        <v>41112</v>
      </c>
      <c r="E225" s="2" t="s">
        <v>41113</v>
      </c>
      <c r="F225" t="str">
        <f t="shared" si="3"/>
        <v/>
      </c>
      <c r="I225" t="s">
        <v>13568</v>
      </c>
      <c r="K225">
        <v>17</v>
      </c>
    </row>
    <row r="226" spans="1:11" ht="14.4" customHeight="1" x14ac:dyDescent="0.3">
      <c r="A226" s="2" t="s">
        <v>41114</v>
      </c>
      <c r="B226" s="2" t="s">
        <v>5925</v>
      </c>
      <c r="C226" s="2" t="s">
        <v>41115</v>
      </c>
      <c r="D226" s="2" t="s">
        <v>41112</v>
      </c>
      <c r="E226" s="2" t="s">
        <v>41116</v>
      </c>
      <c r="F226" t="str">
        <f t="shared" si="3"/>
        <v/>
      </c>
      <c r="I226" t="s">
        <v>13568</v>
      </c>
      <c r="K226">
        <v>17</v>
      </c>
    </row>
    <row r="227" spans="1:11" ht="14.4" customHeight="1" x14ac:dyDescent="0.3">
      <c r="A227" s="2" t="s">
        <v>41117</v>
      </c>
      <c r="B227" s="2" t="s">
        <v>41118</v>
      </c>
      <c r="C227" s="2" t="s">
        <v>41119</v>
      </c>
      <c r="D227" s="2" t="s">
        <v>40840</v>
      </c>
      <c r="E227" s="2" t="s">
        <v>41120</v>
      </c>
      <c r="F227" t="str">
        <f t="shared" si="3"/>
        <v/>
      </c>
      <c r="I227" t="s">
        <v>13568</v>
      </c>
      <c r="K227">
        <v>1</v>
      </c>
    </row>
    <row r="228" spans="1:11" ht="14.4" customHeight="1" x14ac:dyDescent="0.3">
      <c r="A228" s="2" t="s">
        <v>41121</v>
      </c>
      <c r="B228" s="2" t="s">
        <v>41122</v>
      </c>
      <c r="C228" s="2" t="s">
        <v>41123</v>
      </c>
      <c r="D228" s="2" t="s">
        <v>40840</v>
      </c>
      <c r="E228" s="2" t="s">
        <v>41124</v>
      </c>
      <c r="F228" t="str">
        <f t="shared" si="3"/>
        <v/>
      </c>
      <c r="I228" t="s">
        <v>13568</v>
      </c>
      <c r="K228">
        <v>1</v>
      </c>
    </row>
    <row r="229" spans="1:11" ht="14.4" customHeight="1" x14ac:dyDescent="0.3">
      <c r="A229" s="2" t="s">
        <v>41125</v>
      </c>
      <c r="B229" s="2" t="s">
        <v>20519</v>
      </c>
      <c r="C229" s="2" t="s">
        <v>41126</v>
      </c>
      <c r="D229" s="2" t="s">
        <v>40953</v>
      </c>
      <c r="E229" s="2" t="s">
        <v>41127</v>
      </c>
      <c r="F229" t="str">
        <f t="shared" si="3"/>
        <v/>
      </c>
      <c r="I229" t="s">
        <v>13568</v>
      </c>
      <c r="K229">
        <v>19</v>
      </c>
    </row>
    <row r="230" spans="1:11" ht="14.4" customHeight="1" x14ac:dyDescent="0.3">
      <c r="A230" s="2" t="s">
        <v>20279</v>
      </c>
      <c r="B230" s="2" t="s">
        <v>5697</v>
      </c>
      <c r="C230" s="2" t="s">
        <v>41128</v>
      </c>
      <c r="D230" s="2" t="s">
        <v>40840</v>
      </c>
      <c r="E230" s="2" t="s">
        <v>41129</v>
      </c>
      <c r="F230" t="str">
        <f t="shared" si="3"/>
        <v/>
      </c>
      <c r="I230" t="s">
        <v>13568</v>
      </c>
      <c r="K230">
        <v>1</v>
      </c>
    </row>
    <row r="231" spans="1:11" ht="14.4" customHeight="1" x14ac:dyDescent="0.3">
      <c r="A231" s="2" t="s">
        <v>19963</v>
      </c>
      <c r="B231" s="2" t="s">
        <v>41130</v>
      </c>
      <c r="C231" s="2" t="s">
        <v>41131</v>
      </c>
      <c r="D231" s="2" t="s">
        <v>40840</v>
      </c>
      <c r="E231" s="2" t="s">
        <v>41132</v>
      </c>
      <c r="F231" t="str">
        <f t="shared" si="3"/>
        <v/>
      </c>
      <c r="I231" t="s">
        <v>13568</v>
      </c>
      <c r="K231">
        <v>1</v>
      </c>
    </row>
    <row r="232" spans="1:11" ht="14.4" customHeight="1" x14ac:dyDescent="0.3">
      <c r="A232" s="2" t="s">
        <v>41133</v>
      </c>
      <c r="B232" s="2" t="s">
        <v>5697</v>
      </c>
      <c r="C232" s="2" t="s">
        <v>41134</v>
      </c>
      <c r="D232" s="2" t="s">
        <v>40840</v>
      </c>
      <c r="E232" s="2" t="s">
        <v>41135</v>
      </c>
      <c r="F232" t="str">
        <f t="shared" si="3"/>
        <v/>
      </c>
      <c r="I232" t="s">
        <v>13568</v>
      </c>
      <c r="K232">
        <v>1</v>
      </c>
    </row>
    <row r="233" spans="1:11" ht="14.4" customHeight="1" x14ac:dyDescent="0.3">
      <c r="A233" s="2" t="s">
        <v>41136</v>
      </c>
      <c r="B233" s="2" t="s">
        <v>5697</v>
      </c>
      <c r="C233" s="2" t="s">
        <v>41137</v>
      </c>
      <c r="D233" s="2" t="s">
        <v>40840</v>
      </c>
      <c r="E233" s="2" t="s">
        <v>41138</v>
      </c>
      <c r="F233" t="str">
        <f t="shared" si="3"/>
        <v/>
      </c>
      <c r="I233" t="s">
        <v>13568</v>
      </c>
      <c r="K233">
        <v>1</v>
      </c>
    </row>
    <row r="234" spans="1:11" ht="14.4" customHeight="1" x14ac:dyDescent="0.3">
      <c r="A234" s="2" t="s">
        <v>41139</v>
      </c>
      <c r="B234" s="2" t="s">
        <v>5697</v>
      </c>
      <c r="C234" s="2" t="s">
        <v>41140</v>
      </c>
      <c r="D234" s="2" t="s">
        <v>40840</v>
      </c>
      <c r="E234" s="2" t="s">
        <v>41141</v>
      </c>
      <c r="F234" t="str">
        <f t="shared" si="3"/>
        <v/>
      </c>
      <c r="I234" t="s">
        <v>13568</v>
      </c>
      <c r="K234">
        <v>1</v>
      </c>
    </row>
    <row r="235" spans="1:11" ht="14.4" customHeight="1" x14ac:dyDescent="0.3">
      <c r="A235" s="2" t="s">
        <v>41142</v>
      </c>
      <c r="B235" s="2" t="s">
        <v>5697</v>
      </c>
      <c r="C235" s="2" t="s">
        <v>41143</v>
      </c>
      <c r="D235" s="2" t="s">
        <v>40840</v>
      </c>
      <c r="E235" s="2" t="s">
        <v>41144</v>
      </c>
      <c r="F235" t="str">
        <f t="shared" si="3"/>
        <v/>
      </c>
      <c r="I235" t="s">
        <v>13568</v>
      </c>
      <c r="K235">
        <v>1</v>
      </c>
    </row>
    <row r="236" spans="1:11" ht="14.4" customHeight="1" x14ac:dyDescent="0.3">
      <c r="A236" s="2" t="s">
        <v>41145</v>
      </c>
      <c r="B236" s="2" t="s">
        <v>6140</v>
      </c>
      <c r="C236" s="2" t="s">
        <v>41146</v>
      </c>
      <c r="D236" s="2" t="s">
        <v>41147</v>
      </c>
      <c r="E236" s="2" t="s">
        <v>41148</v>
      </c>
      <c r="F236" t="str">
        <f t="shared" si="3"/>
        <v/>
      </c>
      <c r="I236" t="s">
        <v>13568</v>
      </c>
      <c r="K236">
        <v>34</v>
      </c>
    </row>
    <row r="237" spans="1:11" ht="14.4" customHeight="1" x14ac:dyDescent="0.3">
      <c r="A237" s="2" t="s">
        <v>41149</v>
      </c>
      <c r="B237" s="2" t="s">
        <v>6140</v>
      </c>
      <c r="C237" s="2" t="s">
        <v>41150</v>
      </c>
      <c r="D237" s="2" t="s">
        <v>40840</v>
      </c>
      <c r="E237" s="2" t="s">
        <v>41151</v>
      </c>
      <c r="F237" t="str">
        <f t="shared" si="3"/>
        <v/>
      </c>
      <c r="I237" t="s">
        <v>13568</v>
      </c>
      <c r="K237">
        <v>1</v>
      </c>
    </row>
    <row r="238" spans="1:11" ht="14.4" customHeight="1" x14ac:dyDescent="0.3">
      <c r="A238" s="2" t="s">
        <v>41152</v>
      </c>
      <c r="B238" s="2" t="s">
        <v>5816</v>
      </c>
      <c r="C238" s="2" t="s">
        <v>41153</v>
      </c>
      <c r="D238" s="2" t="s">
        <v>40840</v>
      </c>
      <c r="E238" s="2" t="s">
        <v>41154</v>
      </c>
      <c r="F238" t="str">
        <f t="shared" si="3"/>
        <v/>
      </c>
      <c r="I238" t="s">
        <v>13568</v>
      </c>
      <c r="K238">
        <v>1</v>
      </c>
    </row>
    <row r="239" spans="1:11" ht="14.4" customHeight="1" x14ac:dyDescent="0.3">
      <c r="A239" s="2" t="s">
        <v>41155</v>
      </c>
      <c r="B239" s="2" t="s">
        <v>5667</v>
      </c>
      <c r="C239" s="2" t="s">
        <v>41156</v>
      </c>
      <c r="D239" s="2" t="s">
        <v>40840</v>
      </c>
      <c r="E239" s="2" t="s">
        <v>41157</v>
      </c>
      <c r="F239" t="str">
        <f t="shared" si="3"/>
        <v/>
      </c>
      <c r="I239" t="s">
        <v>13568</v>
      </c>
      <c r="K239">
        <v>1</v>
      </c>
    </row>
    <row r="240" spans="1:11" ht="14.4" customHeight="1" x14ac:dyDescent="0.3">
      <c r="A240" s="2" t="s">
        <v>41158</v>
      </c>
      <c r="B240" s="2" t="s">
        <v>5816</v>
      </c>
      <c r="C240" s="2" t="s">
        <v>41159</v>
      </c>
      <c r="D240" s="2" t="s">
        <v>40840</v>
      </c>
      <c r="E240" s="2" t="s">
        <v>41160</v>
      </c>
      <c r="F240" t="str">
        <f t="shared" si="3"/>
        <v/>
      </c>
      <c r="I240" t="s">
        <v>13568</v>
      </c>
      <c r="K240">
        <v>1</v>
      </c>
    </row>
    <row r="241" spans="1:11" ht="14.4" customHeight="1" x14ac:dyDescent="0.3">
      <c r="A241" s="2" t="s">
        <v>17721</v>
      </c>
      <c r="B241" s="2" t="s">
        <v>5816</v>
      </c>
      <c r="C241" s="2" t="s">
        <v>41161</v>
      </c>
      <c r="D241" s="2" t="s">
        <v>40840</v>
      </c>
      <c r="E241" s="2" t="s">
        <v>41162</v>
      </c>
      <c r="F241" t="str">
        <f t="shared" si="3"/>
        <v/>
      </c>
      <c r="I241" t="s">
        <v>13568</v>
      </c>
      <c r="K241">
        <v>1</v>
      </c>
    </row>
    <row r="242" spans="1:11" ht="14.4" customHeight="1" x14ac:dyDescent="0.3">
      <c r="A242" s="2" t="s">
        <v>20098</v>
      </c>
      <c r="B242" s="2" t="s">
        <v>5667</v>
      </c>
      <c r="C242" s="2" t="s">
        <v>41163</v>
      </c>
      <c r="D242" s="2" t="s">
        <v>40840</v>
      </c>
      <c r="E242" s="2" t="s">
        <v>41164</v>
      </c>
      <c r="F242" t="str">
        <f t="shared" si="3"/>
        <v/>
      </c>
      <c r="I242" t="s">
        <v>13568</v>
      </c>
      <c r="K242">
        <v>1</v>
      </c>
    </row>
    <row r="243" spans="1:11" ht="14.4" customHeight="1" x14ac:dyDescent="0.3">
      <c r="A243" s="2" t="s">
        <v>41165</v>
      </c>
      <c r="B243" s="2" t="s">
        <v>5816</v>
      </c>
      <c r="C243" s="2" t="s">
        <v>41166</v>
      </c>
      <c r="D243" s="2" t="s">
        <v>40840</v>
      </c>
      <c r="E243" s="2" t="s">
        <v>41167</v>
      </c>
      <c r="F243" t="str">
        <f t="shared" si="3"/>
        <v/>
      </c>
      <c r="I243" t="s">
        <v>13568</v>
      </c>
      <c r="K243">
        <v>1</v>
      </c>
    </row>
    <row r="244" spans="1:11" ht="14.4" customHeight="1" x14ac:dyDescent="0.3">
      <c r="A244" s="2" t="s">
        <v>41168</v>
      </c>
      <c r="B244" s="2" t="s">
        <v>5667</v>
      </c>
      <c r="C244" s="2" t="s">
        <v>41169</v>
      </c>
      <c r="D244" s="2" t="s">
        <v>40840</v>
      </c>
      <c r="E244" s="2" t="s">
        <v>41170</v>
      </c>
      <c r="F244" t="str">
        <f t="shared" si="3"/>
        <v/>
      </c>
      <c r="I244" t="s">
        <v>13568</v>
      </c>
      <c r="K244">
        <v>1</v>
      </c>
    </row>
    <row r="245" spans="1:11" ht="14.4" customHeight="1" x14ac:dyDescent="0.3">
      <c r="A245" s="2" t="s">
        <v>41171</v>
      </c>
      <c r="B245" s="2" t="s">
        <v>5816</v>
      </c>
      <c r="C245" s="2" t="s">
        <v>41172</v>
      </c>
      <c r="D245" s="2" t="s">
        <v>40840</v>
      </c>
      <c r="E245" s="2" t="s">
        <v>41173</v>
      </c>
      <c r="F245" t="str">
        <f t="shared" si="3"/>
        <v/>
      </c>
      <c r="I245" t="s">
        <v>13568</v>
      </c>
      <c r="K245">
        <v>1</v>
      </c>
    </row>
    <row r="246" spans="1:11" ht="14.4" customHeight="1" x14ac:dyDescent="0.3">
      <c r="A246" s="2" t="s">
        <v>41174</v>
      </c>
      <c r="B246" s="2" t="s">
        <v>5816</v>
      </c>
      <c r="C246" s="2" t="s">
        <v>41175</v>
      </c>
      <c r="D246" s="2" t="s">
        <v>40840</v>
      </c>
      <c r="E246" s="2" t="s">
        <v>41176</v>
      </c>
      <c r="F246" t="str">
        <f t="shared" si="3"/>
        <v/>
      </c>
      <c r="I246" t="s">
        <v>13568</v>
      </c>
      <c r="K246">
        <v>1</v>
      </c>
    </row>
    <row r="247" spans="1:11" ht="14.4" customHeight="1" x14ac:dyDescent="0.3">
      <c r="A247" s="2" t="s">
        <v>41177</v>
      </c>
      <c r="B247" s="2" t="s">
        <v>5816</v>
      </c>
      <c r="C247" s="2" t="s">
        <v>41178</v>
      </c>
      <c r="D247" s="2" t="s">
        <v>40851</v>
      </c>
      <c r="E247" s="2" t="s">
        <v>41179</v>
      </c>
      <c r="F247" t="str">
        <f t="shared" si="3"/>
        <v/>
      </c>
      <c r="I247" t="s">
        <v>13568</v>
      </c>
      <c r="K247">
        <v>8</v>
      </c>
    </row>
    <row r="248" spans="1:11" ht="14.4" customHeight="1" x14ac:dyDescent="0.3">
      <c r="A248" s="2" t="s">
        <v>41180</v>
      </c>
      <c r="B248" s="2" t="s">
        <v>5816</v>
      </c>
      <c r="C248" s="2" t="s">
        <v>41181</v>
      </c>
      <c r="D248" s="2" t="s">
        <v>40840</v>
      </c>
      <c r="E248" s="2" t="s">
        <v>41182</v>
      </c>
      <c r="F248" t="str">
        <f t="shared" si="3"/>
        <v/>
      </c>
      <c r="I248" t="s">
        <v>13568</v>
      </c>
      <c r="K248">
        <v>1</v>
      </c>
    </row>
    <row r="249" spans="1:11" ht="14.4" customHeight="1" x14ac:dyDescent="0.3">
      <c r="A249" s="2" t="s">
        <v>41183</v>
      </c>
      <c r="B249" s="2" t="s">
        <v>5816</v>
      </c>
      <c r="C249" s="2" t="s">
        <v>41184</v>
      </c>
      <c r="D249" s="2" t="s">
        <v>40840</v>
      </c>
      <c r="E249" s="2" t="s">
        <v>41185</v>
      </c>
      <c r="F249" t="str">
        <f t="shared" si="3"/>
        <v/>
      </c>
      <c r="I249" t="s">
        <v>13568</v>
      </c>
      <c r="K249">
        <v>1</v>
      </c>
    </row>
    <row r="250" spans="1:11" ht="14.4" customHeight="1" x14ac:dyDescent="0.3">
      <c r="A250" s="2" t="s">
        <v>41186</v>
      </c>
      <c r="B250" s="2" t="s">
        <v>41187</v>
      </c>
      <c r="C250" s="2" t="s">
        <v>41188</v>
      </c>
      <c r="D250" s="2" t="s">
        <v>40840</v>
      </c>
      <c r="E250" s="2" t="s">
        <v>41189</v>
      </c>
      <c r="F250" t="str">
        <f t="shared" si="3"/>
        <v/>
      </c>
      <c r="I250" t="s">
        <v>13568</v>
      </c>
      <c r="K250">
        <v>1</v>
      </c>
    </row>
    <row r="251" spans="1:11" ht="14.4" customHeight="1" x14ac:dyDescent="0.3">
      <c r="A251" s="2" t="s">
        <v>41190</v>
      </c>
      <c r="B251" s="2" t="s">
        <v>41191</v>
      </c>
      <c r="C251" s="2" t="s">
        <v>41192</v>
      </c>
      <c r="D251" s="2" t="s">
        <v>40840</v>
      </c>
      <c r="E251" s="2" t="s">
        <v>41193</v>
      </c>
      <c r="F251" t="str">
        <f t="shared" si="3"/>
        <v/>
      </c>
      <c r="I251" t="s">
        <v>13568</v>
      </c>
      <c r="K251">
        <v>1</v>
      </c>
    </row>
    <row r="252" spans="1:11" ht="14.4" customHeight="1" x14ac:dyDescent="0.3">
      <c r="A252" s="2" t="s">
        <v>41194</v>
      </c>
      <c r="B252" s="2" t="s">
        <v>41191</v>
      </c>
      <c r="C252" s="2" t="s">
        <v>41195</v>
      </c>
      <c r="D252" s="2" t="s">
        <v>41196</v>
      </c>
      <c r="E252" s="2" t="s">
        <v>41197</v>
      </c>
      <c r="F252" t="str">
        <f t="shared" si="3"/>
        <v/>
      </c>
      <c r="I252" t="s">
        <v>13568</v>
      </c>
      <c r="K252">
        <v>35</v>
      </c>
    </row>
    <row r="253" spans="1:11" ht="14.4" customHeight="1" x14ac:dyDescent="0.3">
      <c r="A253" s="2" t="s">
        <v>5333</v>
      </c>
      <c r="B253" s="2" t="s">
        <v>5816</v>
      </c>
      <c r="C253" s="2" t="s">
        <v>41198</v>
      </c>
      <c r="D253" s="2" t="s">
        <v>40748</v>
      </c>
      <c r="E253" s="2" t="s">
        <v>41199</v>
      </c>
      <c r="F253" t="str">
        <f t="shared" si="3"/>
        <v/>
      </c>
      <c r="I253" t="s">
        <v>13568</v>
      </c>
      <c r="K253">
        <v>2</v>
      </c>
    </row>
    <row r="254" spans="1:11" ht="14.4" customHeight="1" x14ac:dyDescent="0.3">
      <c r="A254" s="2" t="s">
        <v>41200</v>
      </c>
      <c r="B254" s="2" t="s">
        <v>5896</v>
      </c>
      <c r="C254" s="2" t="s">
        <v>41201</v>
      </c>
      <c r="D254" s="2" t="s">
        <v>41202</v>
      </c>
      <c r="E254" s="2" t="s">
        <v>41193</v>
      </c>
      <c r="F254" t="str">
        <f t="shared" si="3"/>
        <v/>
      </c>
      <c r="I254" t="s">
        <v>13568</v>
      </c>
      <c r="K254">
        <v>36</v>
      </c>
    </row>
    <row r="255" spans="1:11" ht="14.4" customHeight="1" x14ac:dyDescent="0.3">
      <c r="A255" s="2" t="s">
        <v>41203</v>
      </c>
      <c r="B255" s="2" t="s">
        <v>41204</v>
      </c>
      <c r="C255" s="2" t="s">
        <v>41205</v>
      </c>
      <c r="D255" s="2" t="s">
        <v>40840</v>
      </c>
      <c r="E255" s="2" t="s">
        <v>41206</v>
      </c>
      <c r="F255" t="str">
        <f t="shared" si="3"/>
        <v/>
      </c>
      <c r="I255" t="s">
        <v>13568</v>
      </c>
      <c r="K255">
        <v>1</v>
      </c>
    </row>
    <row r="256" spans="1:11" ht="14.4" customHeight="1" x14ac:dyDescent="0.3">
      <c r="A256" s="2" t="s">
        <v>41207</v>
      </c>
      <c r="B256" s="2" t="s">
        <v>41208</v>
      </c>
      <c r="C256" s="2" t="s">
        <v>41209</v>
      </c>
      <c r="D256" s="2" t="s">
        <v>40733</v>
      </c>
      <c r="E256" s="2" t="s">
        <v>41210</v>
      </c>
      <c r="F256" t="str">
        <f t="shared" si="3"/>
        <v/>
      </c>
      <c r="I256" t="s">
        <v>13568</v>
      </c>
      <c r="K256">
        <v>14</v>
      </c>
    </row>
    <row r="257" spans="1:11" ht="14.4" customHeight="1" x14ac:dyDescent="0.3">
      <c r="A257" s="2" t="s">
        <v>41211</v>
      </c>
      <c r="B257" s="2" t="s">
        <v>6687</v>
      </c>
      <c r="C257" s="2" t="s">
        <v>41212</v>
      </c>
      <c r="D257" s="2" t="s">
        <v>41213</v>
      </c>
      <c r="E257" s="2" t="s">
        <v>41214</v>
      </c>
      <c r="F257" t="str">
        <f t="shared" si="3"/>
        <v/>
      </c>
      <c r="I257" t="s">
        <v>13568</v>
      </c>
      <c r="K257">
        <v>20</v>
      </c>
    </row>
    <row r="258" spans="1:11" ht="14.4" customHeight="1" x14ac:dyDescent="0.3">
      <c r="A258" s="2" t="s">
        <v>41215</v>
      </c>
      <c r="B258" s="2" t="s">
        <v>3790</v>
      </c>
      <c r="C258" s="2" t="s">
        <v>41216</v>
      </c>
      <c r="D258" s="2" t="s">
        <v>41213</v>
      </c>
      <c r="E258" s="2" t="s">
        <v>41217</v>
      </c>
      <c r="F258" t="str">
        <f t="shared" si="3"/>
        <v/>
      </c>
      <c r="I258" t="s">
        <v>13568</v>
      </c>
      <c r="K258">
        <v>20</v>
      </c>
    </row>
    <row r="259" spans="1:11" ht="14.4" customHeight="1" x14ac:dyDescent="0.3">
      <c r="A259" s="2" t="s">
        <v>41218</v>
      </c>
      <c r="B259" s="2" t="s">
        <v>24323</v>
      </c>
      <c r="C259" s="2" t="s">
        <v>41219</v>
      </c>
      <c r="D259" s="2" t="s">
        <v>41018</v>
      </c>
      <c r="E259" s="2" t="s">
        <v>41220</v>
      </c>
      <c r="F259" t="str">
        <f t="shared" si="3"/>
        <v/>
      </c>
      <c r="I259" t="s">
        <v>13568</v>
      </c>
      <c r="K259">
        <v>10</v>
      </c>
    </row>
    <row r="260" spans="1:11" ht="14.4" customHeight="1" x14ac:dyDescent="0.3">
      <c r="A260" s="2" t="s">
        <v>19997</v>
      </c>
      <c r="B260" s="2" t="s">
        <v>9949</v>
      </c>
      <c r="C260" s="2" t="s">
        <v>41221</v>
      </c>
      <c r="D260" s="2" t="s">
        <v>40748</v>
      </c>
      <c r="E260" s="2" t="s">
        <v>41222</v>
      </c>
      <c r="F260" t="str">
        <f t="shared" si="3"/>
        <v/>
      </c>
      <c r="I260" t="s">
        <v>13568</v>
      </c>
      <c r="K260">
        <v>2</v>
      </c>
    </row>
    <row r="261" spans="1:11" ht="14.4" customHeight="1" x14ac:dyDescent="0.3">
      <c r="A261" s="2" t="s">
        <v>41223</v>
      </c>
      <c r="B261" s="2" t="s">
        <v>9949</v>
      </c>
      <c r="C261" s="2" t="s">
        <v>41224</v>
      </c>
      <c r="D261" s="2" t="s">
        <v>40748</v>
      </c>
      <c r="E261" s="2" t="s">
        <v>41225</v>
      </c>
      <c r="F261" t="str">
        <f t="shared" ref="F261:F324" si="4">IF(COUNTIF(H261:J261,"used")&gt;0,"y","")</f>
        <v/>
      </c>
      <c r="I261" t="s">
        <v>13568</v>
      </c>
      <c r="K261">
        <v>2</v>
      </c>
    </row>
    <row r="262" spans="1:11" ht="14.4" customHeight="1" x14ac:dyDescent="0.3">
      <c r="A262" s="2" t="s">
        <v>41226</v>
      </c>
      <c r="B262" s="2" t="s">
        <v>5667</v>
      </c>
      <c r="C262" s="2" t="s">
        <v>41227</v>
      </c>
      <c r="D262" s="2" t="s">
        <v>40748</v>
      </c>
      <c r="E262" s="2" t="s">
        <v>41228</v>
      </c>
      <c r="F262" t="str">
        <f t="shared" si="4"/>
        <v/>
      </c>
      <c r="I262" t="s">
        <v>13568</v>
      </c>
      <c r="K262">
        <v>2</v>
      </c>
    </row>
    <row r="263" spans="1:11" ht="14.4" customHeight="1" x14ac:dyDescent="0.3">
      <c r="A263" s="2" t="s">
        <v>20625</v>
      </c>
      <c r="B263" s="2" t="s">
        <v>5667</v>
      </c>
      <c r="C263" s="2" t="s">
        <v>41229</v>
      </c>
      <c r="D263" s="2" t="s">
        <v>40840</v>
      </c>
      <c r="E263" s="2" t="s">
        <v>41230</v>
      </c>
      <c r="F263" t="str">
        <f t="shared" si="4"/>
        <v/>
      </c>
      <c r="I263" t="s">
        <v>13568</v>
      </c>
      <c r="K263">
        <v>1</v>
      </c>
    </row>
    <row r="264" spans="1:11" ht="14.4" customHeight="1" x14ac:dyDescent="0.3">
      <c r="A264" s="2" t="s">
        <v>41231</v>
      </c>
      <c r="B264" s="2" t="s">
        <v>5896</v>
      </c>
      <c r="C264" s="2" t="s">
        <v>41232</v>
      </c>
      <c r="D264" s="2" t="s">
        <v>40840</v>
      </c>
      <c r="E264" s="2" t="s">
        <v>41233</v>
      </c>
      <c r="F264" t="str">
        <f t="shared" si="4"/>
        <v/>
      </c>
      <c r="I264" t="s">
        <v>13568</v>
      </c>
      <c r="K264">
        <v>1</v>
      </c>
    </row>
    <row r="265" spans="1:11" ht="14.4" customHeight="1" x14ac:dyDescent="0.3">
      <c r="A265" s="2" t="s">
        <v>41234</v>
      </c>
      <c r="B265" s="2" t="s">
        <v>5896</v>
      </c>
      <c r="C265" s="2" t="s">
        <v>41235</v>
      </c>
      <c r="D265" s="2" t="s">
        <v>40748</v>
      </c>
      <c r="E265" s="2" t="s">
        <v>41236</v>
      </c>
      <c r="F265" t="str">
        <f t="shared" si="4"/>
        <v/>
      </c>
      <c r="I265" t="s">
        <v>13568</v>
      </c>
      <c r="K265">
        <v>2</v>
      </c>
    </row>
    <row r="266" spans="1:11" ht="14.4" customHeight="1" x14ac:dyDescent="0.3">
      <c r="A266" s="2" t="s">
        <v>41237</v>
      </c>
      <c r="B266" s="2" t="s">
        <v>5667</v>
      </c>
      <c r="C266" s="2" t="s">
        <v>41238</v>
      </c>
      <c r="D266" s="2" t="s">
        <v>40748</v>
      </c>
      <c r="E266" s="2" t="s">
        <v>41239</v>
      </c>
      <c r="F266" t="str">
        <f t="shared" si="4"/>
        <v/>
      </c>
      <c r="I266" t="s">
        <v>13568</v>
      </c>
      <c r="K266">
        <v>2</v>
      </c>
    </row>
    <row r="267" spans="1:11" ht="14.4" customHeight="1" x14ac:dyDescent="0.3">
      <c r="A267" s="2" t="s">
        <v>20626</v>
      </c>
      <c r="B267" s="2" t="s">
        <v>5896</v>
      </c>
      <c r="C267" s="2" t="s">
        <v>41240</v>
      </c>
      <c r="D267" s="2" t="s">
        <v>40840</v>
      </c>
      <c r="E267" s="2" t="s">
        <v>41241</v>
      </c>
      <c r="F267" t="str">
        <f t="shared" si="4"/>
        <v/>
      </c>
      <c r="I267" t="s">
        <v>13568</v>
      </c>
      <c r="K267">
        <v>1</v>
      </c>
    </row>
    <row r="268" spans="1:11" ht="14.4" customHeight="1" x14ac:dyDescent="0.3">
      <c r="A268" s="2" t="s">
        <v>41242</v>
      </c>
      <c r="B268" s="2" t="s">
        <v>5896</v>
      </c>
      <c r="C268" s="2" t="s">
        <v>41243</v>
      </c>
      <c r="D268" s="2" t="s">
        <v>40748</v>
      </c>
      <c r="E268" s="2" t="s">
        <v>41244</v>
      </c>
      <c r="F268" t="str">
        <f t="shared" si="4"/>
        <v/>
      </c>
      <c r="I268" t="s">
        <v>13568</v>
      </c>
      <c r="K268">
        <v>2</v>
      </c>
    </row>
    <row r="269" spans="1:11" ht="14.4" customHeight="1" x14ac:dyDescent="0.3">
      <c r="A269" s="2" t="s">
        <v>41245</v>
      </c>
      <c r="B269" s="2" t="s">
        <v>5896</v>
      </c>
      <c r="C269" s="2" t="s">
        <v>41246</v>
      </c>
      <c r="D269" s="2" t="s">
        <v>40748</v>
      </c>
      <c r="E269" s="2" t="s">
        <v>41247</v>
      </c>
      <c r="F269" t="str">
        <f t="shared" si="4"/>
        <v/>
      </c>
      <c r="I269" t="s">
        <v>13568</v>
      </c>
      <c r="K269">
        <v>2</v>
      </c>
    </row>
    <row r="270" spans="1:11" ht="14.4" customHeight="1" x14ac:dyDescent="0.3">
      <c r="A270" s="2" t="s">
        <v>20006</v>
      </c>
      <c r="B270" s="2" t="s">
        <v>5896</v>
      </c>
      <c r="C270" s="2" t="s">
        <v>41248</v>
      </c>
      <c r="D270" s="2" t="s">
        <v>40748</v>
      </c>
      <c r="E270" s="2" t="s">
        <v>41249</v>
      </c>
      <c r="F270" t="str">
        <f t="shared" si="4"/>
        <v/>
      </c>
      <c r="I270" t="s">
        <v>13568</v>
      </c>
      <c r="K270">
        <v>2</v>
      </c>
    </row>
    <row r="271" spans="1:11" ht="14.4" customHeight="1" x14ac:dyDescent="0.3">
      <c r="A271" s="2" t="s">
        <v>20044</v>
      </c>
      <c r="B271" s="2" t="s">
        <v>5896</v>
      </c>
      <c r="C271" s="2" t="s">
        <v>41250</v>
      </c>
      <c r="D271" s="2" t="s">
        <v>40748</v>
      </c>
      <c r="E271" s="2" t="s">
        <v>41251</v>
      </c>
      <c r="F271" t="str">
        <f t="shared" si="4"/>
        <v/>
      </c>
      <c r="I271" t="s">
        <v>13568</v>
      </c>
      <c r="K271">
        <v>2</v>
      </c>
    </row>
    <row r="272" spans="1:11" ht="14.4" customHeight="1" x14ac:dyDescent="0.3">
      <c r="A272" s="2" t="s">
        <v>20047</v>
      </c>
      <c r="B272" s="2" t="s">
        <v>5896</v>
      </c>
      <c r="C272" s="2" t="s">
        <v>41252</v>
      </c>
      <c r="D272" s="2" t="s">
        <v>40748</v>
      </c>
      <c r="E272" s="2" t="s">
        <v>41253</v>
      </c>
      <c r="F272" t="str">
        <f t="shared" si="4"/>
        <v/>
      </c>
      <c r="I272" t="s">
        <v>13568</v>
      </c>
      <c r="K272">
        <v>2</v>
      </c>
    </row>
    <row r="273" spans="1:11" ht="14.4" customHeight="1" x14ac:dyDescent="0.3">
      <c r="A273" s="2" t="s">
        <v>20055</v>
      </c>
      <c r="B273" s="2" t="s">
        <v>5896</v>
      </c>
      <c r="C273" s="2" t="s">
        <v>41254</v>
      </c>
      <c r="D273" s="2" t="s">
        <v>40748</v>
      </c>
      <c r="E273" s="2" t="s">
        <v>41255</v>
      </c>
      <c r="F273" t="str">
        <f t="shared" si="4"/>
        <v/>
      </c>
      <c r="I273" t="s">
        <v>13568</v>
      </c>
      <c r="K273">
        <v>2</v>
      </c>
    </row>
    <row r="274" spans="1:11" ht="14.4" customHeight="1" x14ac:dyDescent="0.3">
      <c r="A274" s="2" t="s">
        <v>20100</v>
      </c>
      <c r="B274" s="2" t="s">
        <v>5896</v>
      </c>
      <c r="C274" s="2" t="s">
        <v>41256</v>
      </c>
      <c r="D274" s="2" t="s">
        <v>40748</v>
      </c>
      <c r="E274" s="2" t="s">
        <v>41257</v>
      </c>
      <c r="F274" t="str">
        <f t="shared" si="4"/>
        <v/>
      </c>
      <c r="I274" t="s">
        <v>13568</v>
      </c>
      <c r="K274">
        <v>2</v>
      </c>
    </row>
    <row r="275" spans="1:11" ht="14.4" customHeight="1" x14ac:dyDescent="0.3">
      <c r="A275" s="2" t="s">
        <v>41258</v>
      </c>
      <c r="B275" s="2" t="s">
        <v>5667</v>
      </c>
      <c r="C275" s="2" t="s">
        <v>41259</v>
      </c>
      <c r="D275" s="2" t="s">
        <v>40748</v>
      </c>
      <c r="E275" s="2" t="s">
        <v>41260</v>
      </c>
      <c r="F275" t="str">
        <f t="shared" si="4"/>
        <v/>
      </c>
      <c r="I275" t="s">
        <v>13568</v>
      </c>
      <c r="K275">
        <v>2</v>
      </c>
    </row>
    <row r="276" spans="1:11" ht="14.4" customHeight="1" x14ac:dyDescent="0.3">
      <c r="A276" s="2" t="s">
        <v>20094</v>
      </c>
      <c r="B276" s="2" t="s">
        <v>5896</v>
      </c>
      <c r="C276" s="2" t="s">
        <v>41261</v>
      </c>
      <c r="D276" s="2" t="s">
        <v>40748</v>
      </c>
      <c r="E276" s="2" t="s">
        <v>41262</v>
      </c>
      <c r="F276" t="str">
        <f t="shared" si="4"/>
        <v/>
      </c>
      <c r="I276" t="s">
        <v>13568</v>
      </c>
      <c r="K276">
        <v>2</v>
      </c>
    </row>
    <row r="277" spans="1:11" ht="14.4" customHeight="1" x14ac:dyDescent="0.3">
      <c r="A277" s="2" t="s">
        <v>20064</v>
      </c>
      <c r="B277" s="2" t="s">
        <v>5896</v>
      </c>
      <c r="C277" s="2" t="s">
        <v>41263</v>
      </c>
      <c r="D277" s="2" t="s">
        <v>40748</v>
      </c>
      <c r="E277" s="2" t="s">
        <v>41264</v>
      </c>
      <c r="F277" t="str">
        <f t="shared" si="4"/>
        <v/>
      </c>
      <c r="I277" t="s">
        <v>13568</v>
      </c>
      <c r="K277">
        <v>2</v>
      </c>
    </row>
    <row r="278" spans="1:11" ht="14.4" customHeight="1" x14ac:dyDescent="0.3">
      <c r="A278" s="2" t="s">
        <v>20067</v>
      </c>
      <c r="B278" s="2" t="s">
        <v>5667</v>
      </c>
      <c r="C278" s="2" t="s">
        <v>41265</v>
      </c>
      <c r="D278" s="2" t="s">
        <v>40748</v>
      </c>
      <c r="E278" s="2" t="s">
        <v>41266</v>
      </c>
      <c r="F278" t="str">
        <f t="shared" si="4"/>
        <v/>
      </c>
      <c r="I278" t="s">
        <v>13568</v>
      </c>
      <c r="K278">
        <v>2</v>
      </c>
    </row>
    <row r="279" spans="1:11" ht="14.4" customHeight="1" x14ac:dyDescent="0.3">
      <c r="A279" s="2" t="s">
        <v>20073</v>
      </c>
      <c r="B279" s="2" t="s">
        <v>5667</v>
      </c>
      <c r="C279" s="2" t="s">
        <v>41267</v>
      </c>
      <c r="D279" s="2" t="s">
        <v>40748</v>
      </c>
      <c r="E279" s="2" t="s">
        <v>41268</v>
      </c>
      <c r="F279" t="str">
        <f t="shared" si="4"/>
        <v/>
      </c>
      <c r="I279" t="s">
        <v>13568</v>
      </c>
      <c r="K279">
        <v>2</v>
      </c>
    </row>
    <row r="280" spans="1:11" ht="14.4" customHeight="1" x14ac:dyDescent="0.3">
      <c r="A280" s="2" t="s">
        <v>20070</v>
      </c>
      <c r="B280" s="2" t="s">
        <v>5896</v>
      </c>
      <c r="C280" s="2" t="s">
        <v>41269</v>
      </c>
      <c r="D280" s="2" t="s">
        <v>40748</v>
      </c>
      <c r="E280" s="2" t="s">
        <v>41270</v>
      </c>
      <c r="F280" t="str">
        <f t="shared" si="4"/>
        <v/>
      </c>
      <c r="I280" t="s">
        <v>13568</v>
      </c>
      <c r="K280">
        <v>2</v>
      </c>
    </row>
    <row r="281" spans="1:11" ht="14.4" customHeight="1" x14ac:dyDescent="0.3">
      <c r="A281" s="2" t="s">
        <v>41271</v>
      </c>
      <c r="B281" s="2" t="s">
        <v>5896</v>
      </c>
      <c r="C281" s="2" t="s">
        <v>41272</v>
      </c>
      <c r="D281" s="2" t="s">
        <v>40748</v>
      </c>
      <c r="E281" s="2" t="s">
        <v>41273</v>
      </c>
      <c r="F281" t="str">
        <f t="shared" si="4"/>
        <v/>
      </c>
      <c r="I281" t="s">
        <v>13568</v>
      </c>
      <c r="K281">
        <v>2</v>
      </c>
    </row>
    <row r="282" spans="1:11" ht="14.4" customHeight="1" x14ac:dyDescent="0.3">
      <c r="A282" s="2" t="s">
        <v>20214</v>
      </c>
      <c r="B282" s="2" t="s">
        <v>5672</v>
      </c>
      <c r="C282" s="2" t="s">
        <v>41274</v>
      </c>
      <c r="D282" s="2" t="s">
        <v>40748</v>
      </c>
      <c r="E282" s="2" t="s">
        <v>41275</v>
      </c>
      <c r="F282" t="str">
        <f t="shared" si="4"/>
        <v/>
      </c>
      <c r="I282" t="s">
        <v>13568</v>
      </c>
      <c r="K282">
        <v>2</v>
      </c>
    </row>
    <row r="283" spans="1:11" ht="14.4" customHeight="1" x14ac:dyDescent="0.3">
      <c r="A283" s="2" t="s">
        <v>41276</v>
      </c>
      <c r="B283" s="2" t="s">
        <v>5667</v>
      </c>
      <c r="C283" s="2" t="s">
        <v>41277</v>
      </c>
      <c r="D283" s="2" t="s">
        <v>40748</v>
      </c>
      <c r="E283" s="2" t="s">
        <v>41278</v>
      </c>
      <c r="F283" t="str">
        <f t="shared" si="4"/>
        <v/>
      </c>
      <c r="I283" t="s">
        <v>13568</v>
      </c>
      <c r="K283">
        <v>2</v>
      </c>
    </row>
    <row r="284" spans="1:11" ht="14.4" customHeight="1" x14ac:dyDescent="0.3">
      <c r="A284" s="2" t="s">
        <v>25201</v>
      </c>
      <c r="B284" s="2" t="s">
        <v>563</v>
      </c>
      <c r="C284" s="2" t="s">
        <v>25099</v>
      </c>
      <c r="D284" s="2" t="s">
        <v>22251</v>
      </c>
      <c r="E284" s="2" t="s">
        <v>41279</v>
      </c>
      <c r="F284" t="str">
        <f t="shared" si="4"/>
        <v/>
      </c>
      <c r="I284" t="s">
        <v>13568</v>
      </c>
      <c r="K284">
        <v>21</v>
      </c>
    </row>
    <row r="285" spans="1:11" ht="14.4" customHeight="1" x14ac:dyDescent="0.3">
      <c r="A285" s="2" t="s">
        <v>41280</v>
      </c>
      <c r="B285" s="2" t="s">
        <v>563</v>
      </c>
      <c r="C285" s="2" t="s">
        <v>41281</v>
      </c>
      <c r="D285" s="2" t="s">
        <v>22251</v>
      </c>
      <c r="E285" s="2" t="s">
        <v>41282</v>
      </c>
      <c r="F285" t="str">
        <f t="shared" si="4"/>
        <v/>
      </c>
      <c r="I285" t="s">
        <v>13568</v>
      </c>
      <c r="K285">
        <v>21</v>
      </c>
    </row>
    <row r="286" spans="1:11" ht="14.4" customHeight="1" x14ac:dyDescent="0.3">
      <c r="A286" s="2" t="s">
        <v>41283</v>
      </c>
      <c r="B286" s="2" t="s">
        <v>41284</v>
      </c>
      <c r="C286" s="2" t="s">
        <v>41285</v>
      </c>
      <c r="D286" s="2" t="s">
        <v>41286</v>
      </c>
      <c r="E286" s="2" t="s">
        <v>41287</v>
      </c>
      <c r="F286" t="str">
        <f t="shared" si="4"/>
        <v/>
      </c>
      <c r="I286" t="s">
        <v>13568</v>
      </c>
      <c r="K286">
        <v>39</v>
      </c>
    </row>
    <row r="287" spans="1:11" ht="14.4" customHeight="1" x14ac:dyDescent="0.3">
      <c r="A287" s="2" t="s">
        <v>41288</v>
      </c>
      <c r="B287" s="2" t="s">
        <v>563</v>
      </c>
      <c r="C287" s="2" t="s">
        <v>41289</v>
      </c>
      <c r="D287" s="2" t="s">
        <v>40733</v>
      </c>
      <c r="E287" s="2" t="s">
        <v>25103</v>
      </c>
      <c r="F287" t="str">
        <f t="shared" si="4"/>
        <v/>
      </c>
      <c r="I287" t="s">
        <v>13568</v>
      </c>
      <c r="K287">
        <v>14</v>
      </c>
    </row>
    <row r="288" spans="1:11" ht="14.4" customHeight="1" x14ac:dyDescent="0.3">
      <c r="A288" s="2" t="s">
        <v>4188</v>
      </c>
      <c r="B288" s="2" t="s">
        <v>2029</v>
      </c>
      <c r="C288" s="2" t="s">
        <v>4189</v>
      </c>
      <c r="D288" s="2" t="s">
        <v>22259</v>
      </c>
      <c r="E288" s="2" t="s">
        <v>13566</v>
      </c>
      <c r="F288" t="str">
        <f t="shared" si="4"/>
        <v/>
      </c>
      <c r="I288" t="s">
        <v>13568</v>
      </c>
      <c r="K288">
        <v>4</v>
      </c>
    </row>
    <row r="289" spans="1:11" ht="14.4" customHeight="1" x14ac:dyDescent="0.3">
      <c r="A289" s="2" t="s">
        <v>41290</v>
      </c>
      <c r="B289" s="2" t="s">
        <v>41291</v>
      </c>
      <c r="C289" s="2" t="s">
        <v>41292</v>
      </c>
      <c r="D289" s="2" t="s">
        <v>41293</v>
      </c>
      <c r="E289" s="2" t="s">
        <v>41294</v>
      </c>
      <c r="F289" t="str">
        <f t="shared" si="4"/>
        <v/>
      </c>
      <c r="I289" t="s">
        <v>13568</v>
      </c>
      <c r="K289">
        <v>22</v>
      </c>
    </row>
    <row r="290" spans="1:11" ht="14.4" customHeight="1" x14ac:dyDescent="0.3">
      <c r="A290" s="2" t="s">
        <v>41295</v>
      </c>
      <c r="B290" s="2" t="s">
        <v>41291</v>
      </c>
      <c r="C290" s="2" t="s">
        <v>41296</v>
      </c>
      <c r="D290" s="2" t="s">
        <v>41293</v>
      </c>
      <c r="E290" s="2" t="s">
        <v>41297</v>
      </c>
      <c r="F290" t="str">
        <f t="shared" si="4"/>
        <v/>
      </c>
      <c r="I290" t="s">
        <v>13568</v>
      </c>
      <c r="K290">
        <v>22</v>
      </c>
    </row>
    <row r="291" spans="1:11" ht="14.4" customHeight="1" x14ac:dyDescent="0.3">
      <c r="A291" s="2" t="s">
        <v>24081</v>
      </c>
      <c r="B291" s="2" t="s">
        <v>41298</v>
      </c>
      <c r="C291" s="2" t="s">
        <v>41299</v>
      </c>
      <c r="D291" s="2" t="s">
        <v>41300</v>
      </c>
      <c r="E291" s="2" t="s">
        <v>41301</v>
      </c>
      <c r="F291" t="str">
        <f t="shared" si="4"/>
        <v/>
      </c>
      <c r="I291" t="s">
        <v>13568</v>
      </c>
      <c r="K291">
        <v>41</v>
      </c>
    </row>
    <row r="292" spans="1:11" ht="14.4" customHeight="1" x14ac:dyDescent="0.3">
      <c r="A292" s="2" t="s">
        <v>20621</v>
      </c>
      <c r="B292" s="2" t="s">
        <v>4493</v>
      </c>
      <c r="C292" s="2" t="s">
        <v>41302</v>
      </c>
      <c r="D292" s="2" t="s">
        <v>41303</v>
      </c>
      <c r="E292" s="2" t="s">
        <v>41304</v>
      </c>
      <c r="F292" t="str">
        <f t="shared" si="4"/>
        <v/>
      </c>
      <c r="I292" t="s">
        <v>13568</v>
      </c>
      <c r="K292">
        <v>42</v>
      </c>
    </row>
    <row r="293" spans="1:11" ht="14.4" customHeight="1" x14ac:dyDescent="0.3">
      <c r="A293" s="2" t="s">
        <v>20189</v>
      </c>
      <c r="B293" s="2" t="s">
        <v>41305</v>
      </c>
      <c r="C293" s="2" t="s">
        <v>41306</v>
      </c>
      <c r="D293" s="2" t="s">
        <v>41018</v>
      </c>
      <c r="E293" s="2" t="s">
        <v>24438</v>
      </c>
      <c r="F293" t="str">
        <f t="shared" si="4"/>
        <v/>
      </c>
      <c r="I293" t="s">
        <v>13568</v>
      </c>
      <c r="K293">
        <v>10</v>
      </c>
    </row>
    <row r="294" spans="1:11" ht="14.4" customHeight="1" x14ac:dyDescent="0.3">
      <c r="A294" s="2" t="s">
        <v>41307</v>
      </c>
      <c r="B294" s="2" t="s">
        <v>5667</v>
      </c>
      <c r="C294" s="2" t="s">
        <v>41308</v>
      </c>
      <c r="D294" s="2" t="s">
        <v>40981</v>
      </c>
      <c r="E294" s="2" t="s">
        <v>41309</v>
      </c>
      <c r="F294" t="str">
        <f t="shared" si="4"/>
        <v/>
      </c>
      <c r="I294" t="s">
        <v>13568</v>
      </c>
      <c r="K294">
        <v>16</v>
      </c>
    </row>
    <row r="295" spans="1:11" ht="14.4" customHeight="1" x14ac:dyDescent="0.3">
      <c r="A295" s="2" t="s">
        <v>20132</v>
      </c>
      <c r="B295" s="2" t="s">
        <v>7701</v>
      </c>
      <c r="C295" s="2" t="s">
        <v>41310</v>
      </c>
      <c r="D295" s="2" t="s">
        <v>41311</v>
      </c>
      <c r="E295" s="2" t="s">
        <v>41312</v>
      </c>
      <c r="F295" t="str">
        <f t="shared" si="4"/>
        <v/>
      </c>
      <c r="I295" t="s">
        <v>13568</v>
      </c>
      <c r="K295">
        <v>43</v>
      </c>
    </row>
    <row r="296" spans="1:11" ht="14.4" customHeight="1" x14ac:dyDescent="0.3">
      <c r="A296" s="2" t="s">
        <v>5258</v>
      </c>
      <c r="B296" s="2" t="s">
        <v>5816</v>
      </c>
      <c r="C296" s="2" t="s">
        <v>41313</v>
      </c>
      <c r="D296" s="2" t="s">
        <v>40748</v>
      </c>
      <c r="E296" s="2" t="s">
        <v>41314</v>
      </c>
      <c r="F296" t="str">
        <f t="shared" si="4"/>
        <v/>
      </c>
      <c r="I296" t="s">
        <v>13568</v>
      </c>
      <c r="K296">
        <v>2</v>
      </c>
    </row>
    <row r="297" spans="1:11" ht="14.4" customHeight="1" x14ac:dyDescent="0.3">
      <c r="A297" s="2" t="s">
        <v>41315</v>
      </c>
      <c r="B297" s="2" t="s">
        <v>24323</v>
      </c>
      <c r="C297" s="2" t="s">
        <v>41316</v>
      </c>
      <c r="D297" s="2" t="s">
        <v>41018</v>
      </c>
      <c r="E297" s="2" t="s">
        <v>41317</v>
      </c>
      <c r="F297" t="str">
        <f t="shared" si="4"/>
        <v/>
      </c>
      <c r="I297" t="s">
        <v>13568</v>
      </c>
      <c r="K297">
        <v>10</v>
      </c>
    </row>
    <row r="298" spans="1:11" ht="14.4" customHeight="1" x14ac:dyDescent="0.3">
      <c r="A298" s="2" t="s">
        <v>16315</v>
      </c>
      <c r="B298" s="2" t="s">
        <v>24323</v>
      </c>
      <c r="C298" s="2" t="s">
        <v>41318</v>
      </c>
      <c r="D298" s="2" t="s">
        <v>41018</v>
      </c>
      <c r="E298" s="2" t="s">
        <v>41319</v>
      </c>
      <c r="F298" t="str">
        <f t="shared" si="4"/>
        <v/>
      </c>
      <c r="I298" t="s">
        <v>13568</v>
      </c>
      <c r="K298">
        <v>10</v>
      </c>
    </row>
    <row r="299" spans="1:11" ht="14.4" customHeight="1" x14ac:dyDescent="0.3">
      <c r="A299" s="2" t="s">
        <v>41320</v>
      </c>
      <c r="B299" s="2" t="s">
        <v>24323</v>
      </c>
      <c r="C299" s="2" t="s">
        <v>41321</v>
      </c>
      <c r="D299" s="2" t="s">
        <v>41018</v>
      </c>
      <c r="E299" s="2" t="s">
        <v>41322</v>
      </c>
      <c r="F299" t="str">
        <f t="shared" si="4"/>
        <v/>
      </c>
      <c r="I299" t="s">
        <v>13568</v>
      </c>
      <c r="K299">
        <v>10</v>
      </c>
    </row>
    <row r="300" spans="1:11" ht="14.4" customHeight="1" x14ac:dyDescent="0.3">
      <c r="A300" s="2" t="s">
        <v>5261</v>
      </c>
      <c r="B300" s="2" t="s">
        <v>24323</v>
      </c>
      <c r="C300" s="2" t="s">
        <v>41323</v>
      </c>
      <c r="D300" s="2" t="s">
        <v>41018</v>
      </c>
      <c r="E300" s="2" t="s">
        <v>41324</v>
      </c>
      <c r="F300" t="str">
        <f t="shared" si="4"/>
        <v/>
      </c>
      <c r="I300" t="s">
        <v>13568</v>
      </c>
      <c r="K300">
        <v>10</v>
      </c>
    </row>
    <row r="301" spans="1:11" ht="14.4" customHeight="1" x14ac:dyDescent="0.3">
      <c r="A301" s="2" t="s">
        <v>4190</v>
      </c>
      <c r="B301" s="2" t="s">
        <v>4191</v>
      </c>
      <c r="C301" s="2" t="s">
        <v>4192</v>
      </c>
      <c r="D301" s="2" t="s">
        <v>22259</v>
      </c>
      <c r="E301" s="2" t="s">
        <v>41325</v>
      </c>
      <c r="F301" t="str">
        <f t="shared" si="4"/>
        <v/>
      </c>
      <c r="I301" t="s">
        <v>13568</v>
      </c>
      <c r="K301">
        <v>4</v>
      </c>
    </row>
    <row r="302" spans="1:11" ht="14.4" customHeight="1" x14ac:dyDescent="0.3">
      <c r="A302" s="2" t="s">
        <v>41326</v>
      </c>
      <c r="B302" s="2" t="s">
        <v>41327</v>
      </c>
      <c r="C302" s="2" t="s">
        <v>41328</v>
      </c>
      <c r="D302" s="2" t="s">
        <v>41329</v>
      </c>
      <c r="E302" s="2" t="s">
        <v>41330</v>
      </c>
      <c r="F302" t="str">
        <f t="shared" si="4"/>
        <v/>
      </c>
      <c r="I302" t="s">
        <v>13568</v>
      </c>
      <c r="K302">
        <v>3</v>
      </c>
    </row>
    <row r="303" spans="1:11" ht="14.4" customHeight="1" x14ac:dyDescent="0.3">
      <c r="A303" s="2" t="s">
        <v>41331</v>
      </c>
      <c r="B303" s="2" t="s">
        <v>41327</v>
      </c>
      <c r="C303" s="2" t="s">
        <v>41332</v>
      </c>
      <c r="D303" s="2" t="s">
        <v>41333</v>
      </c>
      <c r="E303" s="2" t="s">
        <v>41334</v>
      </c>
      <c r="F303" t="str">
        <f t="shared" si="4"/>
        <v/>
      </c>
      <c r="I303" t="s">
        <v>13568</v>
      </c>
      <c r="K303">
        <v>45</v>
      </c>
    </row>
    <row r="304" spans="1:11" ht="14.4" customHeight="1" x14ac:dyDescent="0.3">
      <c r="A304" s="2" t="s">
        <v>41335</v>
      </c>
      <c r="B304" s="2" t="s">
        <v>41327</v>
      </c>
      <c r="C304" s="2" t="s">
        <v>41336</v>
      </c>
      <c r="D304" s="2" t="s">
        <v>40590</v>
      </c>
      <c r="E304" s="2" t="s">
        <v>41337</v>
      </c>
      <c r="F304" t="str">
        <f t="shared" si="4"/>
        <v/>
      </c>
      <c r="I304" t="s">
        <v>13568</v>
      </c>
      <c r="K304">
        <v>5</v>
      </c>
    </row>
    <row r="305" spans="1:11" ht="14.4" customHeight="1" x14ac:dyDescent="0.3">
      <c r="A305" s="2" t="s">
        <v>41338</v>
      </c>
      <c r="B305" s="2" t="s">
        <v>41327</v>
      </c>
      <c r="C305" s="2" t="s">
        <v>41339</v>
      </c>
      <c r="D305" s="2" t="s">
        <v>41329</v>
      </c>
      <c r="E305" s="2" t="s">
        <v>41340</v>
      </c>
      <c r="F305" t="str">
        <f t="shared" si="4"/>
        <v/>
      </c>
      <c r="I305" t="s">
        <v>13568</v>
      </c>
      <c r="K305">
        <v>3</v>
      </c>
    </row>
    <row r="306" spans="1:11" ht="14.4" customHeight="1" x14ac:dyDescent="0.3">
      <c r="A306" s="2" t="s">
        <v>41341</v>
      </c>
      <c r="B306" s="2" t="s">
        <v>41327</v>
      </c>
      <c r="C306" s="2" t="s">
        <v>41342</v>
      </c>
      <c r="D306" s="2" t="s">
        <v>41329</v>
      </c>
      <c r="E306" s="2" t="s">
        <v>41343</v>
      </c>
      <c r="F306" t="str">
        <f t="shared" si="4"/>
        <v/>
      </c>
      <c r="I306" t="s">
        <v>13568</v>
      </c>
      <c r="K306">
        <v>3</v>
      </c>
    </row>
    <row r="307" spans="1:11" ht="14.4" customHeight="1" x14ac:dyDescent="0.3">
      <c r="A307" s="2" t="s">
        <v>20117</v>
      </c>
      <c r="B307" s="2" t="s">
        <v>41327</v>
      </c>
      <c r="C307" s="2" t="s">
        <v>41344</v>
      </c>
      <c r="D307" s="2" t="s">
        <v>40590</v>
      </c>
      <c r="E307" s="2" t="s">
        <v>41345</v>
      </c>
      <c r="F307" t="str">
        <f t="shared" si="4"/>
        <v/>
      </c>
      <c r="I307" t="s">
        <v>13568</v>
      </c>
      <c r="K307">
        <v>5</v>
      </c>
    </row>
    <row r="308" spans="1:11" ht="14.4" customHeight="1" x14ac:dyDescent="0.3">
      <c r="A308" s="2" t="s">
        <v>20203</v>
      </c>
      <c r="B308" s="2" t="s">
        <v>41327</v>
      </c>
      <c r="C308" s="2" t="s">
        <v>41346</v>
      </c>
      <c r="D308" s="2" t="s">
        <v>41329</v>
      </c>
      <c r="E308" s="2" t="s">
        <v>41347</v>
      </c>
      <c r="F308" t="str">
        <f t="shared" si="4"/>
        <v/>
      </c>
      <c r="I308" t="s">
        <v>13568</v>
      </c>
      <c r="K308">
        <v>3</v>
      </c>
    </row>
    <row r="309" spans="1:11" ht="14.4" customHeight="1" x14ac:dyDescent="0.3">
      <c r="A309" s="2" t="s">
        <v>41348</v>
      </c>
      <c r="B309" s="2" t="s">
        <v>41327</v>
      </c>
      <c r="C309" s="2" t="s">
        <v>41349</v>
      </c>
      <c r="D309" s="2" t="s">
        <v>41329</v>
      </c>
      <c r="E309" s="2" t="s">
        <v>41350</v>
      </c>
      <c r="F309" t="str">
        <f t="shared" si="4"/>
        <v/>
      </c>
      <c r="I309" t="s">
        <v>13568</v>
      </c>
      <c r="K309">
        <v>3</v>
      </c>
    </row>
    <row r="310" spans="1:11" ht="14.4" customHeight="1" x14ac:dyDescent="0.3">
      <c r="A310" s="2" t="s">
        <v>41351</v>
      </c>
      <c r="B310" s="2" t="s">
        <v>41327</v>
      </c>
      <c r="C310" s="2" t="s">
        <v>41352</v>
      </c>
      <c r="D310" s="2" t="s">
        <v>41329</v>
      </c>
      <c r="E310" s="2" t="s">
        <v>41353</v>
      </c>
      <c r="F310" t="str">
        <f t="shared" si="4"/>
        <v/>
      </c>
      <c r="I310" t="s">
        <v>13568</v>
      </c>
      <c r="K310">
        <v>3</v>
      </c>
    </row>
    <row r="311" spans="1:11" ht="14.4" customHeight="1" x14ac:dyDescent="0.3">
      <c r="A311" s="2" t="s">
        <v>20200</v>
      </c>
      <c r="B311" s="2" t="s">
        <v>41327</v>
      </c>
      <c r="C311" s="2" t="s">
        <v>41354</v>
      </c>
      <c r="D311" s="2" t="s">
        <v>41329</v>
      </c>
      <c r="E311" s="2" t="s">
        <v>41355</v>
      </c>
      <c r="F311" t="str">
        <f t="shared" si="4"/>
        <v/>
      </c>
      <c r="I311" t="s">
        <v>13568</v>
      </c>
      <c r="K311">
        <v>3</v>
      </c>
    </row>
    <row r="312" spans="1:11" ht="14.4" customHeight="1" x14ac:dyDescent="0.3">
      <c r="A312" s="2" t="s">
        <v>41356</v>
      </c>
      <c r="B312" s="2" t="s">
        <v>41327</v>
      </c>
      <c r="C312" s="2" t="s">
        <v>41357</v>
      </c>
      <c r="D312" s="2" t="s">
        <v>41358</v>
      </c>
      <c r="E312" s="2" t="s">
        <v>41359</v>
      </c>
      <c r="F312" t="str">
        <f t="shared" si="4"/>
        <v/>
      </c>
      <c r="I312" t="s">
        <v>13568</v>
      </c>
      <c r="K312">
        <v>46</v>
      </c>
    </row>
    <row r="313" spans="1:11" ht="14.4" customHeight="1" x14ac:dyDescent="0.3">
      <c r="A313" s="2" t="s">
        <v>20211</v>
      </c>
      <c r="B313" s="2" t="s">
        <v>41327</v>
      </c>
      <c r="C313" s="2" t="s">
        <v>41360</v>
      </c>
      <c r="D313" s="2" t="s">
        <v>41329</v>
      </c>
      <c r="E313" s="2" t="s">
        <v>41361</v>
      </c>
      <c r="F313" t="str">
        <f t="shared" si="4"/>
        <v/>
      </c>
      <c r="I313" t="s">
        <v>13568</v>
      </c>
      <c r="K313">
        <v>3</v>
      </c>
    </row>
    <row r="314" spans="1:11" ht="14.4" customHeight="1" x14ac:dyDescent="0.3">
      <c r="A314" s="2" t="s">
        <v>41362</v>
      </c>
      <c r="B314" s="2" t="s">
        <v>41363</v>
      </c>
      <c r="C314" s="2" t="s">
        <v>41364</v>
      </c>
      <c r="D314" s="2" t="s">
        <v>41329</v>
      </c>
      <c r="E314" s="2" t="s">
        <v>41365</v>
      </c>
      <c r="F314" t="str">
        <f t="shared" si="4"/>
        <v/>
      </c>
      <c r="I314" t="s">
        <v>13568</v>
      </c>
      <c r="K314">
        <v>3</v>
      </c>
    </row>
    <row r="315" spans="1:11" ht="14.4" customHeight="1" x14ac:dyDescent="0.3">
      <c r="A315" s="2" t="s">
        <v>41366</v>
      </c>
      <c r="B315" s="2" t="s">
        <v>41327</v>
      </c>
      <c r="C315" s="2" t="s">
        <v>41367</v>
      </c>
      <c r="D315" s="2" t="s">
        <v>41329</v>
      </c>
      <c r="E315" s="2" t="s">
        <v>41368</v>
      </c>
      <c r="F315" t="str">
        <f t="shared" si="4"/>
        <v/>
      </c>
      <c r="I315" t="s">
        <v>13568</v>
      </c>
      <c r="K315">
        <v>3</v>
      </c>
    </row>
    <row r="316" spans="1:11" ht="14.4" customHeight="1" x14ac:dyDescent="0.3">
      <c r="A316" s="2" t="s">
        <v>19996</v>
      </c>
      <c r="B316" s="2" t="s">
        <v>41327</v>
      </c>
      <c r="C316" s="2" t="s">
        <v>41369</v>
      </c>
      <c r="D316" s="2" t="s">
        <v>41329</v>
      </c>
      <c r="E316" s="2" t="s">
        <v>41370</v>
      </c>
      <c r="F316" t="str">
        <f t="shared" si="4"/>
        <v/>
      </c>
      <c r="I316" t="s">
        <v>13568</v>
      </c>
      <c r="K316">
        <v>3</v>
      </c>
    </row>
    <row r="317" spans="1:11" ht="14.4" customHeight="1" x14ac:dyDescent="0.3">
      <c r="A317" s="2" t="s">
        <v>20628</v>
      </c>
      <c r="B317" s="2" t="s">
        <v>41327</v>
      </c>
      <c r="C317" s="2" t="s">
        <v>41371</v>
      </c>
      <c r="D317" s="2" t="s">
        <v>41372</v>
      </c>
      <c r="E317" s="2" t="s">
        <v>41373</v>
      </c>
      <c r="F317" t="str">
        <f t="shared" si="4"/>
        <v/>
      </c>
      <c r="I317" t="s">
        <v>13568</v>
      </c>
      <c r="K317">
        <v>24</v>
      </c>
    </row>
    <row r="318" spans="1:11" ht="14.4" customHeight="1" x14ac:dyDescent="0.3">
      <c r="A318" s="2" t="s">
        <v>6353</v>
      </c>
      <c r="B318" s="2" t="s">
        <v>41374</v>
      </c>
      <c r="C318" s="2" t="s">
        <v>41375</v>
      </c>
      <c r="D318" s="2" t="s">
        <v>41376</v>
      </c>
      <c r="E318" s="2" t="s">
        <v>41377</v>
      </c>
      <c r="F318" t="str">
        <f t="shared" si="4"/>
        <v/>
      </c>
      <c r="I318" t="s">
        <v>13568</v>
      </c>
      <c r="K318">
        <v>48</v>
      </c>
    </row>
    <row r="319" spans="1:11" ht="14.4" customHeight="1" x14ac:dyDescent="0.3">
      <c r="A319" s="2" t="s">
        <v>41378</v>
      </c>
      <c r="B319" s="2" t="s">
        <v>6705</v>
      </c>
      <c r="C319" s="2" t="s">
        <v>41379</v>
      </c>
      <c r="D319" s="2" t="s">
        <v>41329</v>
      </c>
      <c r="E319" s="2" t="s">
        <v>41380</v>
      </c>
      <c r="F319" t="str">
        <f t="shared" si="4"/>
        <v/>
      </c>
      <c r="I319" t="s">
        <v>13568</v>
      </c>
      <c r="K319">
        <v>3</v>
      </c>
    </row>
    <row r="320" spans="1:11" ht="14.4" customHeight="1" x14ac:dyDescent="0.3">
      <c r="A320" s="2" t="s">
        <v>41381</v>
      </c>
      <c r="B320" s="2" t="s">
        <v>6705</v>
      </c>
      <c r="C320" s="2" t="s">
        <v>41382</v>
      </c>
      <c r="D320" s="2" t="s">
        <v>41329</v>
      </c>
      <c r="E320" s="2" t="s">
        <v>41383</v>
      </c>
      <c r="F320" t="str">
        <f t="shared" si="4"/>
        <v/>
      </c>
      <c r="I320" t="s">
        <v>13568</v>
      </c>
      <c r="K320">
        <v>3</v>
      </c>
    </row>
    <row r="321" spans="1:11" ht="14.4" customHeight="1" x14ac:dyDescent="0.3">
      <c r="A321" s="2" t="s">
        <v>41384</v>
      </c>
      <c r="B321" s="2" t="s">
        <v>6705</v>
      </c>
      <c r="C321" s="2" t="s">
        <v>41385</v>
      </c>
      <c r="D321" s="2" t="s">
        <v>41329</v>
      </c>
      <c r="E321" s="2" t="s">
        <v>41386</v>
      </c>
      <c r="F321" t="str">
        <f t="shared" si="4"/>
        <v/>
      </c>
      <c r="I321" t="s">
        <v>13568</v>
      </c>
      <c r="K321">
        <v>3</v>
      </c>
    </row>
    <row r="322" spans="1:11" ht="14.4" customHeight="1" x14ac:dyDescent="0.3">
      <c r="A322" s="2" t="s">
        <v>20888</v>
      </c>
      <c r="B322" s="2" t="s">
        <v>41387</v>
      </c>
      <c r="C322" s="2" t="s">
        <v>41388</v>
      </c>
      <c r="D322" s="2" t="s">
        <v>41329</v>
      </c>
      <c r="E322" s="2" t="s">
        <v>41389</v>
      </c>
      <c r="F322" t="str">
        <f t="shared" si="4"/>
        <v/>
      </c>
      <c r="I322" t="s">
        <v>13568</v>
      </c>
      <c r="K322">
        <v>3</v>
      </c>
    </row>
    <row r="323" spans="1:11" ht="14.4" customHeight="1" x14ac:dyDescent="0.3">
      <c r="A323" s="2" t="s">
        <v>41390</v>
      </c>
      <c r="B323" s="2" t="s">
        <v>41391</v>
      </c>
      <c r="C323" s="2" t="s">
        <v>41392</v>
      </c>
      <c r="D323" s="2" t="s">
        <v>41329</v>
      </c>
      <c r="E323" s="2" t="s">
        <v>41393</v>
      </c>
      <c r="F323" t="str">
        <f t="shared" si="4"/>
        <v/>
      </c>
      <c r="I323" t="s">
        <v>13568</v>
      </c>
      <c r="K323">
        <v>3</v>
      </c>
    </row>
    <row r="324" spans="1:11" ht="14.4" customHeight="1" x14ac:dyDescent="0.3">
      <c r="A324" s="2" t="s">
        <v>25557</v>
      </c>
      <c r="B324" s="2" t="s">
        <v>41394</v>
      </c>
      <c r="C324" s="2" t="s">
        <v>41395</v>
      </c>
      <c r="D324" s="2" t="s">
        <v>41329</v>
      </c>
      <c r="E324" s="2" t="s">
        <v>41396</v>
      </c>
      <c r="F324" t="str">
        <f t="shared" si="4"/>
        <v/>
      </c>
      <c r="I324" t="s">
        <v>13568</v>
      </c>
      <c r="K324">
        <v>3</v>
      </c>
    </row>
    <row r="325" spans="1:11" ht="14.4" customHeight="1" x14ac:dyDescent="0.3">
      <c r="A325" s="2" t="s">
        <v>41397</v>
      </c>
      <c r="B325" s="2" t="s">
        <v>41398</v>
      </c>
      <c r="C325" s="2" t="s">
        <v>41399</v>
      </c>
      <c r="D325" s="2" t="s">
        <v>41329</v>
      </c>
      <c r="E325" s="2" t="s">
        <v>41400</v>
      </c>
      <c r="F325" t="str">
        <f t="shared" ref="F325:F357" si="5">IF(COUNTIF(H325:J325,"used")&gt;0,"y","")</f>
        <v/>
      </c>
      <c r="I325" t="s">
        <v>13568</v>
      </c>
      <c r="K325">
        <v>3</v>
      </c>
    </row>
    <row r="326" spans="1:11" ht="14.4" customHeight="1" x14ac:dyDescent="0.3">
      <c r="A326" s="2" t="s">
        <v>25566</v>
      </c>
      <c r="B326" s="2" t="s">
        <v>41398</v>
      </c>
      <c r="C326" s="2" t="s">
        <v>41401</v>
      </c>
      <c r="D326" s="2" t="s">
        <v>41329</v>
      </c>
      <c r="E326" s="2" t="s">
        <v>41402</v>
      </c>
      <c r="F326" t="str">
        <f t="shared" si="5"/>
        <v/>
      </c>
      <c r="I326" t="s">
        <v>13568</v>
      </c>
      <c r="K326">
        <v>3</v>
      </c>
    </row>
    <row r="327" spans="1:11" ht="14.4" customHeight="1" x14ac:dyDescent="0.3">
      <c r="A327" s="2" t="s">
        <v>41403</v>
      </c>
      <c r="B327" s="2" t="s">
        <v>41394</v>
      </c>
      <c r="C327" s="2" t="s">
        <v>41404</v>
      </c>
      <c r="D327" s="2" t="s">
        <v>41329</v>
      </c>
      <c r="E327" s="2" t="s">
        <v>41405</v>
      </c>
      <c r="F327" t="str">
        <f t="shared" si="5"/>
        <v/>
      </c>
      <c r="I327" t="s">
        <v>13568</v>
      </c>
      <c r="K327">
        <v>3</v>
      </c>
    </row>
    <row r="328" spans="1:11" ht="14.4" customHeight="1" x14ac:dyDescent="0.3">
      <c r="A328" s="2" t="s">
        <v>20206</v>
      </c>
      <c r="B328" s="2" t="s">
        <v>41406</v>
      </c>
      <c r="C328" s="2" t="s">
        <v>41407</v>
      </c>
      <c r="D328" s="2" t="s">
        <v>41329</v>
      </c>
      <c r="E328" s="2" t="s">
        <v>41408</v>
      </c>
      <c r="F328" t="str">
        <f t="shared" si="5"/>
        <v/>
      </c>
      <c r="I328" t="s">
        <v>13568</v>
      </c>
      <c r="K328">
        <v>3</v>
      </c>
    </row>
    <row r="329" spans="1:11" ht="14.4" customHeight="1" x14ac:dyDescent="0.3">
      <c r="A329" s="2" t="s">
        <v>41409</v>
      </c>
      <c r="B329" s="2" t="s">
        <v>41410</v>
      </c>
      <c r="C329" s="2" t="s">
        <v>41411</v>
      </c>
      <c r="D329" s="2" t="s">
        <v>41329</v>
      </c>
      <c r="E329" s="2" t="s">
        <v>41412</v>
      </c>
      <c r="F329" t="str">
        <f t="shared" si="5"/>
        <v/>
      </c>
      <c r="I329" t="s">
        <v>13568</v>
      </c>
      <c r="K329">
        <v>3</v>
      </c>
    </row>
    <row r="330" spans="1:11" ht="14.4" customHeight="1" x14ac:dyDescent="0.3">
      <c r="A330" s="2" t="s">
        <v>41413</v>
      </c>
      <c r="B330" s="2" t="s">
        <v>41410</v>
      </c>
      <c r="C330" s="2" t="s">
        <v>41414</v>
      </c>
      <c r="D330" s="2" t="s">
        <v>41329</v>
      </c>
      <c r="E330" s="2" t="s">
        <v>41415</v>
      </c>
      <c r="F330" t="str">
        <f t="shared" si="5"/>
        <v/>
      </c>
      <c r="I330" t="s">
        <v>13568</v>
      </c>
      <c r="K330">
        <v>3</v>
      </c>
    </row>
    <row r="331" spans="1:11" ht="14.4" customHeight="1" x14ac:dyDescent="0.3">
      <c r="A331" s="2" t="s">
        <v>41416</v>
      </c>
      <c r="B331" s="2" t="s">
        <v>41417</v>
      </c>
      <c r="C331" s="2" t="s">
        <v>41418</v>
      </c>
      <c r="D331" s="2" t="s">
        <v>41329</v>
      </c>
      <c r="E331" s="2" t="s">
        <v>41419</v>
      </c>
      <c r="F331" t="str">
        <f t="shared" si="5"/>
        <v/>
      </c>
      <c r="I331" t="s">
        <v>13568</v>
      </c>
      <c r="K331">
        <v>3</v>
      </c>
    </row>
    <row r="332" spans="1:11" ht="14.4" customHeight="1" x14ac:dyDescent="0.3">
      <c r="A332" s="2" t="s">
        <v>20600</v>
      </c>
      <c r="B332" s="2" t="s">
        <v>41420</v>
      </c>
      <c r="C332" s="2" t="s">
        <v>41421</v>
      </c>
      <c r="D332" s="2" t="s">
        <v>41329</v>
      </c>
      <c r="E332" s="2" t="s">
        <v>41422</v>
      </c>
      <c r="F332" t="str">
        <f t="shared" si="5"/>
        <v/>
      </c>
      <c r="I332" t="s">
        <v>13568</v>
      </c>
      <c r="K332">
        <v>3</v>
      </c>
    </row>
    <row r="333" spans="1:11" ht="14.4" customHeight="1" x14ac:dyDescent="0.3">
      <c r="A333" s="2" t="s">
        <v>41423</v>
      </c>
      <c r="B333" s="2" t="s">
        <v>41424</v>
      </c>
      <c r="C333" s="2" t="s">
        <v>41425</v>
      </c>
      <c r="D333" s="2" t="s">
        <v>41372</v>
      </c>
      <c r="E333" s="2" t="s">
        <v>41426</v>
      </c>
      <c r="F333" t="str">
        <f t="shared" si="5"/>
        <v/>
      </c>
      <c r="I333" t="s">
        <v>13568</v>
      </c>
      <c r="K333">
        <v>24</v>
      </c>
    </row>
    <row r="334" spans="1:11" ht="14.4" customHeight="1" x14ac:dyDescent="0.3">
      <c r="A334" s="2" t="s">
        <v>19989</v>
      </c>
      <c r="B334" s="2" t="s">
        <v>40836</v>
      </c>
      <c r="C334" s="2" t="s">
        <v>41427</v>
      </c>
      <c r="D334" s="2" t="s">
        <v>40948</v>
      </c>
      <c r="E334" s="2" t="s">
        <v>41428</v>
      </c>
      <c r="F334" t="str">
        <f t="shared" si="5"/>
        <v/>
      </c>
      <c r="I334" t="s">
        <v>13568</v>
      </c>
      <c r="K334">
        <v>9</v>
      </c>
    </row>
    <row r="335" spans="1:11" ht="14.4" customHeight="1" x14ac:dyDescent="0.3">
      <c r="A335" s="2" t="s">
        <v>4970</v>
      </c>
      <c r="B335" s="2" t="s">
        <v>41429</v>
      </c>
      <c r="C335" s="2" t="s">
        <v>41430</v>
      </c>
      <c r="D335" s="2" t="s">
        <v>40948</v>
      </c>
      <c r="E335" s="2" t="s">
        <v>41431</v>
      </c>
      <c r="F335" t="str">
        <f t="shared" si="5"/>
        <v/>
      </c>
      <c r="I335" t="s">
        <v>13568</v>
      </c>
      <c r="K335">
        <v>9</v>
      </c>
    </row>
    <row r="336" spans="1:11" ht="14.4" customHeight="1" x14ac:dyDescent="0.3">
      <c r="A336" s="2" t="s">
        <v>41432</v>
      </c>
      <c r="B336" s="2" t="s">
        <v>40836</v>
      </c>
      <c r="C336" s="2" t="s">
        <v>41433</v>
      </c>
      <c r="D336" s="2" t="s">
        <v>40948</v>
      </c>
      <c r="E336" s="2" t="s">
        <v>41434</v>
      </c>
      <c r="F336" t="str">
        <f t="shared" si="5"/>
        <v/>
      </c>
      <c r="I336" t="s">
        <v>13568</v>
      </c>
      <c r="K336">
        <v>9</v>
      </c>
    </row>
    <row r="337" spans="1:11" ht="14.4" customHeight="1" x14ac:dyDescent="0.3">
      <c r="A337" s="2" t="s">
        <v>41435</v>
      </c>
      <c r="B337" s="2" t="s">
        <v>40836</v>
      </c>
      <c r="C337" s="2" t="s">
        <v>41436</v>
      </c>
      <c r="D337" s="2" t="s">
        <v>41437</v>
      </c>
      <c r="E337" s="2" t="s">
        <v>41438</v>
      </c>
      <c r="F337" t="str">
        <f t="shared" si="5"/>
        <v/>
      </c>
      <c r="I337" t="s">
        <v>13568</v>
      </c>
      <c r="K337">
        <v>49</v>
      </c>
    </row>
    <row r="338" spans="1:11" ht="14.4" customHeight="1" x14ac:dyDescent="0.3">
      <c r="A338" s="2" t="s">
        <v>20627</v>
      </c>
      <c r="B338" s="2" t="s">
        <v>41424</v>
      </c>
      <c r="C338" s="2" t="s">
        <v>41439</v>
      </c>
      <c r="D338" s="2" t="s">
        <v>41440</v>
      </c>
      <c r="E338" s="2" t="s">
        <v>41441</v>
      </c>
      <c r="F338" t="str">
        <f t="shared" si="5"/>
        <v/>
      </c>
      <c r="I338" t="s">
        <v>13568</v>
      </c>
      <c r="K338">
        <v>12</v>
      </c>
    </row>
    <row r="339" spans="1:11" ht="14.4" customHeight="1" x14ac:dyDescent="0.3">
      <c r="A339" s="2" t="s">
        <v>19995</v>
      </c>
      <c r="B339" s="2" t="s">
        <v>41442</v>
      </c>
      <c r="C339" s="2" t="s">
        <v>41443</v>
      </c>
      <c r="D339" s="2" t="s">
        <v>41440</v>
      </c>
      <c r="E339" s="2" t="s">
        <v>41444</v>
      </c>
      <c r="F339" t="str">
        <f t="shared" si="5"/>
        <v/>
      </c>
      <c r="I339" t="s">
        <v>13568</v>
      </c>
      <c r="K339">
        <v>12</v>
      </c>
    </row>
    <row r="340" spans="1:11" ht="14.4" customHeight="1" x14ac:dyDescent="0.3">
      <c r="A340" s="2" t="s">
        <v>19991</v>
      </c>
      <c r="B340" s="2" t="s">
        <v>41442</v>
      </c>
      <c r="C340" s="2" t="s">
        <v>41445</v>
      </c>
      <c r="D340" s="2" t="s">
        <v>41440</v>
      </c>
      <c r="E340" s="2" t="s">
        <v>41446</v>
      </c>
      <c r="F340" t="str">
        <f t="shared" si="5"/>
        <v/>
      </c>
      <c r="I340" t="s">
        <v>13568</v>
      </c>
      <c r="K340">
        <v>12</v>
      </c>
    </row>
    <row r="341" spans="1:11" ht="14.4" customHeight="1" x14ac:dyDescent="0.3">
      <c r="A341" s="2" t="s">
        <v>20603</v>
      </c>
      <c r="B341" s="2" t="s">
        <v>41442</v>
      </c>
      <c r="C341" s="2" t="s">
        <v>41447</v>
      </c>
      <c r="D341" s="2" t="s">
        <v>41440</v>
      </c>
      <c r="E341" s="2" t="s">
        <v>41448</v>
      </c>
      <c r="F341" t="str">
        <f t="shared" si="5"/>
        <v/>
      </c>
      <c r="I341" t="s">
        <v>13568</v>
      </c>
      <c r="K341">
        <v>12</v>
      </c>
    </row>
    <row r="342" spans="1:11" ht="14.4" customHeight="1" x14ac:dyDescent="0.3">
      <c r="A342" s="2" t="s">
        <v>41449</v>
      </c>
      <c r="B342" s="2" t="s">
        <v>41442</v>
      </c>
      <c r="C342" s="2" t="s">
        <v>41450</v>
      </c>
      <c r="D342" s="2" t="s">
        <v>41440</v>
      </c>
      <c r="E342" s="2" t="s">
        <v>41451</v>
      </c>
      <c r="F342" t="str">
        <f t="shared" si="5"/>
        <v/>
      </c>
      <c r="I342" t="s">
        <v>13568</v>
      </c>
      <c r="K342">
        <v>12</v>
      </c>
    </row>
    <row r="343" spans="1:11" ht="14.4" customHeight="1" x14ac:dyDescent="0.3">
      <c r="A343" s="2" t="s">
        <v>41452</v>
      </c>
      <c r="B343" s="2" t="s">
        <v>41453</v>
      </c>
      <c r="C343" s="2" t="s">
        <v>41454</v>
      </c>
      <c r="D343" s="2" t="s">
        <v>41112</v>
      </c>
      <c r="E343" s="2" t="s">
        <v>41455</v>
      </c>
      <c r="F343" t="str">
        <f t="shared" si="5"/>
        <v/>
      </c>
      <c r="I343" t="s">
        <v>13568</v>
      </c>
      <c r="K343">
        <v>17</v>
      </c>
    </row>
    <row r="344" spans="1:11" ht="14.4" customHeight="1" x14ac:dyDescent="0.3">
      <c r="A344" s="2" t="s">
        <v>41456</v>
      </c>
      <c r="B344" s="2" t="s">
        <v>41424</v>
      </c>
      <c r="C344" s="2" t="s">
        <v>41457</v>
      </c>
      <c r="D344" s="2" t="s">
        <v>41329</v>
      </c>
      <c r="E344" s="2" t="s">
        <v>41458</v>
      </c>
      <c r="F344" t="str">
        <f t="shared" si="5"/>
        <v/>
      </c>
      <c r="I344" t="s">
        <v>13568</v>
      </c>
      <c r="K344">
        <v>3</v>
      </c>
    </row>
    <row r="345" spans="1:11" ht="14.4" customHeight="1" x14ac:dyDescent="0.3">
      <c r="A345" s="2" t="s">
        <v>41459</v>
      </c>
      <c r="B345" s="2" t="s">
        <v>41424</v>
      </c>
      <c r="C345" s="2" t="s">
        <v>41460</v>
      </c>
      <c r="D345" s="2" t="s">
        <v>41329</v>
      </c>
      <c r="E345" s="2" t="s">
        <v>41461</v>
      </c>
      <c r="F345" t="str">
        <f t="shared" si="5"/>
        <v/>
      </c>
      <c r="I345" t="s">
        <v>13568</v>
      </c>
      <c r="K345">
        <v>3</v>
      </c>
    </row>
    <row r="346" spans="1:11" ht="14.4" customHeight="1" x14ac:dyDescent="0.3">
      <c r="A346" s="2" t="s">
        <v>41462</v>
      </c>
      <c r="B346" s="2" t="s">
        <v>41424</v>
      </c>
      <c r="C346" s="2" t="s">
        <v>41463</v>
      </c>
      <c r="D346" s="2" t="s">
        <v>41329</v>
      </c>
      <c r="E346" s="2" t="s">
        <v>41464</v>
      </c>
      <c r="F346" t="str">
        <f t="shared" si="5"/>
        <v/>
      </c>
      <c r="I346" t="s">
        <v>13568</v>
      </c>
      <c r="K346">
        <v>3</v>
      </c>
    </row>
    <row r="347" spans="1:11" ht="14.4" customHeight="1" x14ac:dyDescent="0.3">
      <c r="A347" s="2" t="s">
        <v>41465</v>
      </c>
      <c r="B347" s="2" t="s">
        <v>41424</v>
      </c>
      <c r="C347" s="2" t="s">
        <v>41466</v>
      </c>
      <c r="D347" s="2" t="s">
        <v>41329</v>
      </c>
      <c r="E347" s="2" t="s">
        <v>41467</v>
      </c>
      <c r="F347" t="str">
        <f t="shared" si="5"/>
        <v/>
      </c>
      <c r="I347" t="s">
        <v>13568</v>
      </c>
      <c r="K347">
        <v>3</v>
      </c>
    </row>
    <row r="348" spans="1:11" ht="14.4" customHeight="1" x14ac:dyDescent="0.3">
      <c r="A348" s="2" t="s">
        <v>41468</v>
      </c>
      <c r="B348" s="2" t="s">
        <v>41424</v>
      </c>
      <c r="C348" s="2" t="s">
        <v>41469</v>
      </c>
      <c r="D348" s="2" t="s">
        <v>41329</v>
      </c>
      <c r="E348" s="2" t="s">
        <v>41470</v>
      </c>
      <c r="F348" t="str">
        <f t="shared" si="5"/>
        <v/>
      </c>
      <c r="I348" t="s">
        <v>13568</v>
      </c>
      <c r="K348">
        <v>3</v>
      </c>
    </row>
    <row r="349" spans="1:11" ht="14.4" customHeight="1" x14ac:dyDescent="0.3">
      <c r="A349" s="2" t="s">
        <v>41471</v>
      </c>
      <c r="B349" s="2" t="s">
        <v>41424</v>
      </c>
      <c r="C349" s="2" t="s">
        <v>41472</v>
      </c>
      <c r="D349" s="2" t="s">
        <v>41329</v>
      </c>
      <c r="E349" s="2" t="s">
        <v>41473</v>
      </c>
      <c r="F349" t="str">
        <f t="shared" si="5"/>
        <v/>
      </c>
      <c r="I349" t="s">
        <v>13568</v>
      </c>
      <c r="K349">
        <v>3</v>
      </c>
    </row>
    <row r="350" spans="1:11" ht="14.4" customHeight="1" x14ac:dyDescent="0.3">
      <c r="A350" s="2" t="s">
        <v>4193</v>
      </c>
      <c r="B350" s="2" t="s">
        <v>41424</v>
      </c>
      <c r="C350" s="2" t="s">
        <v>41474</v>
      </c>
      <c r="D350" s="2" t="s">
        <v>41329</v>
      </c>
      <c r="E350" s="2" t="s">
        <v>41475</v>
      </c>
      <c r="F350" t="str">
        <f t="shared" si="5"/>
        <v/>
      </c>
      <c r="I350" t="s">
        <v>13568</v>
      </c>
      <c r="K350">
        <v>3</v>
      </c>
    </row>
    <row r="351" spans="1:11" ht="14.4" customHeight="1" x14ac:dyDescent="0.3">
      <c r="A351" s="2" t="s">
        <v>41476</v>
      </c>
      <c r="B351" s="2" t="s">
        <v>41424</v>
      </c>
      <c r="C351" s="2" t="s">
        <v>41477</v>
      </c>
      <c r="D351" s="2" t="s">
        <v>41440</v>
      </c>
      <c r="E351" s="2" t="s">
        <v>41478</v>
      </c>
      <c r="F351" t="str">
        <f t="shared" si="5"/>
        <v/>
      </c>
      <c r="I351" t="s">
        <v>13568</v>
      </c>
      <c r="K351">
        <v>12</v>
      </c>
    </row>
    <row r="352" spans="1:11" ht="14.4" customHeight="1" x14ac:dyDescent="0.3">
      <c r="A352" s="2" t="s">
        <v>41479</v>
      </c>
      <c r="B352" s="2" t="s">
        <v>41424</v>
      </c>
      <c r="C352" s="2" t="s">
        <v>41480</v>
      </c>
      <c r="D352" s="2" t="s">
        <v>41329</v>
      </c>
      <c r="E352" s="2" t="s">
        <v>41481</v>
      </c>
      <c r="F352" t="str">
        <f t="shared" si="5"/>
        <v/>
      </c>
      <c r="I352" t="s">
        <v>13568</v>
      </c>
      <c r="K352">
        <v>3</v>
      </c>
    </row>
    <row r="353" spans="1:11" ht="14.4" customHeight="1" x14ac:dyDescent="0.3">
      <c r="A353" s="2" t="s">
        <v>5144</v>
      </c>
      <c r="B353" s="2" t="s">
        <v>41424</v>
      </c>
      <c r="C353" s="2" t="s">
        <v>41482</v>
      </c>
      <c r="D353" s="2" t="s">
        <v>41329</v>
      </c>
      <c r="E353" s="2" t="s">
        <v>41483</v>
      </c>
      <c r="F353" t="str">
        <f t="shared" si="5"/>
        <v/>
      </c>
      <c r="I353" t="s">
        <v>13568</v>
      </c>
      <c r="K353">
        <v>3</v>
      </c>
    </row>
    <row r="354" spans="1:11" ht="14.4" customHeight="1" x14ac:dyDescent="0.3">
      <c r="A354" s="2" t="s">
        <v>41484</v>
      </c>
      <c r="B354" s="2" t="s">
        <v>41485</v>
      </c>
      <c r="C354" s="2" t="s">
        <v>41486</v>
      </c>
      <c r="D354" s="2" t="s">
        <v>41487</v>
      </c>
      <c r="E354" s="2" t="s">
        <v>41488</v>
      </c>
      <c r="F354" t="str">
        <f t="shared" si="5"/>
        <v/>
      </c>
      <c r="I354" t="s">
        <v>13568</v>
      </c>
      <c r="K354">
        <v>51</v>
      </c>
    </row>
    <row r="355" spans="1:11" ht="14.4" customHeight="1" x14ac:dyDescent="0.3">
      <c r="A355" s="2" t="s">
        <v>41489</v>
      </c>
      <c r="B355" s="2" t="s">
        <v>41490</v>
      </c>
      <c r="C355" s="2" t="s">
        <v>41491</v>
      </c>
      <c r="D355" s="2" t="s">
        <v>41492</v>
      </c>
      <c r="E355" s="2" t="s">
        <v>41493</v>
      </c>
      <c r="F355" t="str">
        <f t="shared" si="5"/>
        <v/>
      </c>
      <c r="I355" t="s">
        <v>13568</v>
      </c>
      <c r="K355">
        <v>52</v>
      </c>
    </row>
    <row r="356" spans="1:11" ht="14.4" customHeight="1" x14ac:dyDescent="0.3">
      <c r="A356" s="2" t="s">
        <v>12724</v>
      </c>
      <c r="B356" s="2" t="s">
        <v>874</v>
      </c>
      <c r="C356" s="2" t="s">
        <v>41494</v>
      </c>
      <c r="D356" s="2" t="s">
        <v>41018</v>
      </c>
      <c r="E356" s="2" t="s">
        <v>41495</v>
      </c>
      <c r="F356" t="str">
        <f t="shared" si="5"/>
        <v/>
      </c>
      <c r="I356" t="s">
        <v>13568</v>
      </c>
      <c r="K356">
        <v>10</v>
      </c>
    </row>
    <row r="357" spans="1:11" ht="14.4" customHeight="1" x14ac:dyDescent="0.3">
      <c r="A357" s="2" t="s">
        <v>41496</v>
      </c>
      <c r="B357" s="2" t="s">
        <v>572</v>
      </c>
      <c r="C357" s="2" t="s">
        <v>41497</v>
      </c>
      <c r="D357" s="2" t="s">
        <v>41498</v>
      </c>
      <c r="E357" s="2" t="s">
        <v>41499</v>
      </c>
      <c r="F357" t="str">
        <f t="shared" si="5"/>
        <v/>
      </c>
      <c r="I357" t="s">
        <v>13568</v>
      </c>
      <c r="K357">
        <v>53</v>
      </c>
    </row>
  </sheetData>
  <hyperlinks>
    <hyperlink ref="D1" location="'Dashboard'!A1" display="&lt;-- go to dashboard" xr:uid="{FB13AA7E-286B-4255-8777-C49F250DB312}"/>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B170F5-7677-4CC5-A0A9-F0C9E409AA0C}">
  <sheetPr codeName="Sheet49"/>
  <dimension ref="A1:K301"/>
  <sheetViews>
    <sheetView zoomScaleNormal="100" workbookViewId="0">
      <selection activeCell="D1" sqref="D1:D1048576"/>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s="38"/>
      <c r="C1" s="1"/>
      <c r="D1" s="17" t="s">
        <v>13548</v>
      </c>
      <c r="E1" s="10" t="s">
        <v>39908</v>
      </c>
      <c r="F1" s="1"/>
      <c r="G1" s="5" t="s">
        <v>2</v>
      </c>
      <c r="H1" s="5">
        <f>COUNTIF(H5:H1048576,"&lt;&gt;" ) - COUNTIF(H5:H1048576,"*NP*")</f>
        <v>0</v>
      </c>
      <c r="I1" s="5">
        <f>COUNTIF(I5:I1048576,"&lt;&gt;" ) - COUNTIF(I5:I1048576,"*NP*")</f>
        <v>85</v>
      </c>
      <c r="J1" s="5">
        <f>COUNTIF(J5:J1048576,"&lt;&gt;" ) - COUNTIF(J5:J1048576,"*NP*")</f>
        <v>0</v>
      </c>
    </row>
    <row r="2" spans="1:11" ht="14.4" customHeight="1" x14ac:dyDescent="0.3">
      <c r="A2" s="35" t="s">
        <v>13550</v>
      </c>
      <c r="B2" t="s">
        <v>41500</v>
      </c>
      <c r="C2" s="1"/>
      <c r="D2" s="1"/>
      <c r="E2" s="1"/>
      <c r="F2" s="1"/>
      <c r="G2" s="5" t="s">
        <v>13552</v>
      </c>
      <c r="H2" s="16">
        <f>IF(H1=0,0,COUNTIF(H5:H1048576,"used")/H1)</f>
        <v>0</v>
      </c>
      <c r="I2" s="16">
        <f>IF(I1=0,0,COUNTIF(I5:I1048576,"used")/I1)</f>
        <v>0</v>
      </c>
      <c r="J2" s="45">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t="s">
        <v>35390</v>
      </c>
      <c r="B5" t="s">
        <v>2192</v>
      </c>
      <c r="C5" t="s">
        <v>41501</v>
      </c>
      <c r="D5" t="s">
        <v>41502</v>
      </c>
      <c r="E5" t="s">
        <v>41503</v>
      </c>
      <c r="F5" t="str">
        <f t="shared" ref="F5:F36" si="0">IF(COUNTIF(H5:J5,"used")&gt;0,"y","")</f>
        <v/>
      </c>
      <c r="I5" t="s">
        <v>13568</v>
      </c>
      <c r="K5">
        <v>8</v>
      </c>
    </row>
    <row r="6" spans="1:11" ht="14.4" customHeight="1" x14ac:dyDescent="0.3">
      <c r="A6" t="s">
        <v>41504</v>
      </c>
      <c r="B6" t="s">
        <v>5158</v>
      </c>
      <c r="C6" t="s">
        <v>41505</v>
      </c>
      <c r="D6" t="s">
        <v>41506</v>
      </c>
      <c r="E6" t="s">
        <v>41503</v>
      </c>
      <c r="F6" t="str">
        <f t="shared" si="0"/>
        <v/>
      </c>
      <c r="I6" t="s">
        <v>13568</v>
      </c>
      <c r="K6">
        <v>11</v>
      </c>
    </row>
    <row r="7" spans="1:11" ht="14.4" customHeight="1" x14ac:dyDescent="0.3">
      <c r="A7" t="s">
        <v>41507</v>
      </c>
      <c r="B7" t="s">
        <v>2192</v>
      </c>
      <c r="C7" t="s">
        <v>41508</v>
      </c>
      <c r="D7" t="s">
        <v>41502</v>
      </c>
      <c r="E7" t="s">
        <v>41509</v>
      </c>
      <c r="F7" t="str">
        <f t="shared" si="0"/>
        <v/>
      </c>
      <c r="I7" t="s">
        <v>13568</v>
      </c>
      <c r="K7">
        <v>8</v>
      </c>
    </row>
    <row r="8" spans="1:11" ht="14.4" customHeight="1" x14ac:dyDescent="0.3">
      <c r="A8" t="s">
        <v>41510</v>
      </c>
      <c r="B8" t="s">
        <v>4646</v>
      </c>
      <c r="C8" t="s">
        <v>41511</v>
      </c>
      <c r="D8" t="s">
        <v>41506</v>
      </c>
      <c r="E8" t="s">
        <v>41509</v>
      </c>
      <c r="F8" t="str">
        <f t="shared" si="0"/>
        <v/>
      </c>
      <c r="I8" t="s">
        <v>13568</v>
      </c>
      <c r="K8">
        <v>11</v>
      </c>
    </row>
    <row r="9" spans="1:11" ht="14.4" customHeight="1" x14ac:dyDescent="0.3">
      <c r="A9" t="s">
        <v>9927</v>
      </c>
      <c r="B9" t="s">
        <v>5893</v>
      </c>
      <c r="C9" t="s">
        <v>41512</v>
      </c>
      <c r="D9" t="s">
        <v>41513</v>
      </c>
      <c r="E9" t="s">
        <v>41514</v>
      </c>
      <c r="F9" t="str">
        <f t="shared" si="0"/>
        <v/>
      </c>
      <c r="I9" t="s">
        <v>13568</v>
      </c>
      <c r="K9">
        <v>12</v>
      </c>
    </row>
    <row r="10" spans="1:11" ht="14.4" customHeight="1" x14ac:dyDescent="0.3">
      <c r="A10" t="s">
        <v>10237</v>
      </c>
      <c r="B10" t="s">
        <v>5994</v>
      </c>
      <c r="C10" t="s">
        <v>8733</v>
      </c>
      <c r="D10" t="s">
        <v>41513</v>
      </c>
      <c r="E10" t="s">
        <v>41515</v>
      </c>
      <c r="F10" t="str">
        <f t="shared" si="0"/>
        <v/>
      </c>
      <c r="I10" t="s">
        <v>13568</v>
      </c>
      <c r="K10">
        <v>12</v>
      </c>
    </row>
    <row r="11" spans="1:11" ht="14.4" customHeight="1" x14ac:dyDescent="0.3">
      <c r="A11" t="s">
        <v>41516</v>
      </c>
      <c r="B11" t="s">
        <v>41517</v>
      </c>
      <c r="C11" t="s">
        <v>41518</v>
      </c>
      <c r="D11" t="s">
        <v>41519</v>
      </c>
      <c r="E11" t="s">
        <v>41520</v>
      </c>
      <c r="F11" t="str">
        <f t="shared" si="0"/>
        <v/>
      </c>
      <c r="I11" t="s">
        <v>13568</v>
      </c>
      <c r="K11">
        <v>17</v>
      </c>
    </row>
    <row r="12" spans="1:11" ht="14.4" customHeight="1" x14ac:dyDescent="0.3">
      <c r="A12" t="s">
        <v>35799</v>
      </c>
      <c r="B12" t="s">
        <v>4599</v>
      </c>
      <c r="C12" t="s">
        <v>41521</v>
      </c>
      <c r="D12" t="s">
        <v>41522</v>
      </c>
      <c r="E12" t="s">
        <v>41523</v>
      </c>
      <c r="F12" t="str">
        <f t="shared" si="0"/>
        <v/>
      </c>
      <c r="I12" t="s">
        <v>13568</v>
      </c>
      <c r="K12">
        <v>4</v>
      </c>
    </row>
    <row r="13" spans="1:11" ht="14.4" customHeight="1" x14ac:dyDescent="0.3">
      <c r="A13" t="s">
        <v>39287</v>
      </c>
      <c r="B13" t="s">
        <v>4603</v>
      </c>
      <c r="C13" t="s">
        <v>41524</v>
      </c>
      <c r="D13" t="s">
        <v>41522</v>
      </c>
      <c r="E13" t="s">
        <v>41523</v>
      </c>
      <c r="F13" t="str">
        <f t="shared" si="0"/>
        <v/>
      </c>
      <c r="I13" t="s">
        <v>13568</v>
      </c>
      <c r="K13">
        <v>4</v>
      </c>
    </row>
    <row r="14" spans="1:11" ht="14.4" customHeight="1" x14ac:dyDescent="0.3">
      <c r="A14" t="s">
        <v>41525</v>
      </c>
      <c r="B14" t="s">
        <v>2079</v>
      </c>
      <c r="C14" t="s">
        <v>41526</v>
      </c>
      <c r="D14" t="s">
        <v>41522</v>
      </c>
      <c r="E14" t="s">
        <v>41527</v>
      </c>
      <c r="F14" t="str">
        <f t="shared" si="0"/>
        <v/>
      </c>
      <c r="I14" t="s">
        <v>13568</v>
      </c>
      <c r="K14">
        <v>4</v>
      </c>
    </row>
    <row r="15" spans="1:11" ht="14.4" customHeight="1" x14ac:dyDescent="0.3">
      <c r="A15" t="s">
        <v>41528</v>
      </c>
      <c r="B15" t="s">
        <v>2082</v>
      </c>
      <c r="C15" t="s">
        <v>41529</v>
      </c>
      <c r="D15" t="s">
        <v>41522</v>
      </c>
      <c r="E15" t="s">
        <v>41527</v>
      </c>
      <c r="F15" t="str">
        <f t="shared" si="0"/>
        <v/>
      </c>
      <c r="I15" t="s">
        <v>13568</v>
      </c>
      <c r="K15">
        <v>4</v>
      </c>
    </row>
    <row r="16" spans="1:11" ht="14.4" customHeight="1" x14ac:dyDescent="0.3">
      <c r="A16" t="s">
        <v>41530</v>
      </c>
      <c r="B16" t="s">
        <v>2029</v>
      </c>
      <c r="C16" t="s">
        <v>4189</v>
      </c>
      <c r="D16" t="s">
        <v>41531</v>
      </c>
      <c r="E16" t="s">
        <v>41532</v>
      </c>
      <c r="F16" t="str">
        <f t="shared" si="0"/>
        <v/>
      </c>
      <c r="I16" t="s">
        <v>13568</v>
      </c>
      <c r="K16">
        <v>21</v>
      </c>
    </row>
    <row r="17" spans="1:11" ht="14.4" customHeight="1" x14ac:dyDescent="0.3">
      <c r="A17" t="s">
        <v>39122</v>
      </c>
      <c r="B17" t="s">
        <v>3787</v>
      </c>
      <c r="C17" t="s">
        <v>41533</v>
      </c>
      <c r="D17" t="s">
        <v>41534</v>
      </c>
      <c r="E17" t="s">
        <v>41535</v>
      </c>
      <c r="F17" t="str">
        <f t="shared" si="0"/>
        <v/>
      </c>
      <c r="I17" t="s">
        <v>13568</v>
      </c>
      <c r="K17">
        <v>7</v>
      </c>
    </row>
    <row r="18" spans="1:11" ht="14.4" customHeight="1" x14ac:dyDescent="0.3">
      <c r="A18" t="s">
        <v>41536</v>
      </c>
      <c r="B18" t="s">
        <v>3790</v>
      </c>
      <c r="C18" t="s">
        <v>41537</v>
      </c>
      <c r="D18" t="s">
        <v>41538</v>
      </c>
      <c r="E18" t="s">
        <v>41535</v>
      </c>
      <c r="F18" t="str">
        <f t="shared" si="0"/>
        <v/>
      </c>
      <c r="I18" t="s">
        <v>13568</v>
      </c>
      <c r="K18">
        <v>6</v>
      </c>
    </row>
    <row r="19" spans="1:11" ht="14.4" customHeight="1" x14ac:dyDescent="0.3">
      <c r="A19" t="s">
        <v>41539</v>
      </c>
      <c r="B19" t="s">
        <v>3787</v>
      </c>
      <c r="C19" t="s">
        <v>41540</v>
      </c>
      <c r="D19" t="s">
        <v>41534</v>
      </c>
      <c r="E19" t="s">
        <v>41535</v>
      </c>
      <c r="F19" t="str">
        <f t="shared" si="0"/>
        <v/>
      </c>
      <c r="I19" t="s">
        <v>13568</v>
      </c>
      <c r="K19">
        <v>7</v>
      </c>
    </row>
    <row r="20" spans="1:11" ht="14.4" customHeight="1" x14ac:dyDescent="0.3">
      <c r="A20" t="s">
        <v>41541</v>
      </c>
      <c r="B20" t="s">
        <v>3790</v>
      </c>
      <c r="C20" t="s">
        <v>41542</v>
      </c>
      <c r="D20" t="s">
        <v>41538</v>
      </c>
      <c r="E20" t="s">
        <v>41535</v>
      </c>
      <c r="F20" t="str">
        <f t="shared" si="0"/>
        <v/>
      </c>
      <c r="I20" t="s">
        <v>13568</v>
      </c>
      <c r="K20">
        <v>6</v>
      </c>
    </row>
    <row r="21" spans="1:11" ht="14.4" customHeight="1" x14ac:dyDescent="0.3">
      <c r="A21" t="s">
        <v>41543</v>
      </c>
      <c r="B21" t="s">
        <v>3787</v>
      </c>
      <c r="C21" t="s">
        <v>41544</v>
      </c>
      <c r="D21" t="s">
        <v>41534</v>
      </c>
      <c r="E21" t="s">
        <v>41535</v>
      </c>
      <c r="F21" t="str">
        <f t="shared" si="0"/>
        <v/>
      </c>
      <c r="I21" t="s">
        <v>13568</v>
      </c>
      <c r="K21">
        <v>7</v>
      </c>
    </row>
    <row r="22" spans="1:11" ht="14.4" customHeight="1" x14ac:dyDescent="0.3">
      <c r="A22" t="s">
        <v>41545</v>
      </c>
      <c r="B22" t="s">
        <v>3790</v>
      </c>
      <c r="C22" t="s">
        <v>41546</v>
      </c>
      <c r="D22" t="s">
        <v>41538</v>
      </c>
      <c r="E22" t="s">
        <v>41535</v>
      </c>
      <c r="F22" t="str">
        <f t="shared" si="0"/>
        <v/>
      </c>
      <c r="I22" t="s">
        <v>13568</v>
      </c>
      <c r="K22">
        <v>6</v>
      </c>
    </row>
    <row r="23" spans="1:11" ht="14.4" customHeight="1" x14ac:dyDescent="0.3">
      <c r="A23" t="s">
        <v>41547</v>
      </c>
      <c r="B23" t="s">
        <v>563</v>
      </c>
      <c r="C23" t="s">
        <v>41548</v>
      </c>
      <c r="D23" t="s">
        <v>41549</v>
      </c>
      <c r="E23" t="s">
        <v>41550</v>
      </c>
      <c r="F23" t="str">
        <f t="shared" si="0"/>
        <v/>
      </c>
      <c r="I23" t="s">
        <v>13568</v>
      </c>
      <c r="K23">
        <v>30</v>
      </c>
    </row>
    <row r="24" spans="1:11" ht="14.4" customHeight="1" x14ac:dyDescent="0.3">
      <c r="A24" t="s">
        <v>9925</v>
      </c>
      <c r="B24" t="s">
        <v>708</v>
      </c>
      <c r="C24" t="s">
        <v>41551</v>
      </c>
      <c r="D24" t="s">
        <v>41552</v>
      </c>
      <c r="E24" t="s">
        <v>41509</v>
      </c>
      <c r="F24" t="str">
        <f t="shared" si="0"/>
        <v/>
      </c>
      <c r="I24" t="s">
        <v>13568</v>
      </c>
      <c r="K24">
        <v>14</v>
      </c>
    </row>
    <row r="25" spans="1:11" ht="14.4" customHeight="1" x14ac:dyDescent="0.3">
      <c r="A25" t="s">
        <v>41553</v>
      </c>
      <c r="B25" t="s">
        <v>708</v>
      </c>
      <c r="C25" t="s">
        <v>41554</v>
      </c>
      <c r="D25" t="s">
        <v>41552</v>
      </c>
      <c r="E25" t="s">
        <v>41509</v>
      </c>
      <c r="F25" t="str">
        <f t="shared" si="0"/>
        <v/>
      </c>
      <c r="I25" t="s">
        <v>13568</v>
      </c>
      <c r="K25">
        <v>14</v>
      </c>
    </row>
    <row r="26" spans="1:11" ht="14.4" customHeight="1" x14ac:dyDescent="0.3">
      <c r="A26" t="s">
        <v>41555</v>
      </c>
      <c r="B26" t="s">
        <v>708</v>
      </c>
      <c r="C26" t="s">
        <v>41556</v>
      </c>
      <c r="D26" t="s">
        <v>41557</v>
      </c>
      <c r="E26" t="s">
        <v>41558</v>
      </c>
      <c r="F26" t="str">
        <f t="shared" si="0"/>
        <v/>
      </c>
      <c r="I26" t="s">
        <v>13568</v>
      </c>
      <c r="K26">
        <v>1</v>
      </c>
    </row>
    <row r="27" spans="1:11" ht="14.4" customHeight="1" x14ac:dyDescent="0.3">
      <c r="A27" t="s">
        <v>41559</v>
      </c>
      <c r="B27" t="s">
        <v>708</v>
      </c>
      <c r="C27" t="s">
        <v>41560</v>
      </c>
      <c r="D27" t="s">
        <v>41557</v>
      </c>
      <c r="E27" t="s">
        <v>41561</v>
      </c>
      <c r="F27" t="str">
        <f t="shared" si="0"/>
        <v/>
      </c>
      <c r="I27" t="s">
        <v>13568</v>
      </c>
      <c r="K27">
        <v>1</v>
      </c>
    </row>
    <row r="28" spans="1:11" ht="14.4" customHeight="1" x14ac:dyDescent="0.3">
      <c r="A28" t="s">
        <v>41562</v>
      </c>
      <c r="B28" t="s">
        <v>708</v>
      </c>
      <c r="C28" t="s">
        <v>41563</v>
      </c>
      <c r="D28" t="s">
        <v>41557</v>
      </c>
      <c r="E28" t="s">
        <v>41509</v>
      </c>
      <c r="F28" t="str">
        <f t="shared" si="0"/>
        <v/>
      </c>
      <c r="I28" t="s">
        <v>13568</v>
      </c>
      <c r="K28">
        <v>1</v>
      </c>
    </row>
    <row r="29" spans="1:11" ht="14.4" customHeight="1" x14ac:dyDescent="0.3">
      <c r="A29" t="s">
        <v>41564</v>
      </c>
      <c r="B29" t="s">
        <v>708</v>
      </c>
      <c r="C29" t="s">
        <v>41565</v>
      </c>
      <c r="D29" t="s">
        <v>41557</v>
      </c>
      <c r="E29" t="s">
        <v>41566</v>
      </c>
      <c r="F29" t="str">
        <f t="shared" si="0"/>
        <v/>
      </c>
      <c r="I29" t="s">
        <v>13568</v>
      </c>
      <c r="K29">
        <v>1</v>
      </c>
    </row>
    <row r="30" spans="1:11" ht="14.4" customHeight="1" x14ac:dyDescent="0.3">
      <c r="A30" t="s">
        <v>41567</v>
      </c>
      <c r="B30" t="s">
        <v>708</v>
      </c>
      <c r="C30" t="s">
        <v>41568</v>
      </c>
      <c r="D30" t="s">
        <v>41557</v>
      </c>
      <c r="E30" t="s">
        <v>41569</v>
      </c>
      <c r="F30" t="str">
        <f t="shared" si="0"/>
        <v/>
      </c>
      <c r="I30" t="s">
        <v>13568</v>
      </c>
      <c r="K30">
        <v>1</v>
      </c>
    </row>
    <row r="31" spans="1:11" ht="14.4" customHeight="1" x14ac:dyDescent="0.3">
      <c r="A31" t="s">
        <v>41570</v>
      </c>
      <c r="B31" t="s">
        <v>708</v>
      </c>
      <c r="C31" t="s">
        <v>41571</v>
      </c>
      <c r="D31" t="s">
        <v>41557</v>
      </c>
      <c r="E31" t="s">
        <v>41572</v>
      </c>
      <c r="F31" t="str">
        <f t="shared" si="0"/>
        <v/>
      </c>
      <c r="I31" t="s">
        <v>13568</v>
      </c>
      <c r="K31">
        <v>1</v>
      </c>
    </row>
    <row r="32" spans="1:11" ht="14.4" customHeight="1" x14ac:dyDescent="0.3">
      <c r="A32" t="s">
        <v>41573</v>
      </c>
      <c r="B32" t="s">
        <v>708</v>
      </c>
      <c r="C32" t="s">
        <v>41574</v>
      </c>
      <c r="D32" t="s">
        <v>41557</v>
      </c>
      <c r="E32" t="s">
        <v>41569</v>
      </c>
      <c r="F32" t="str">
        <f t="shared" si="0"/>
        <v/>
      </c>
      <c r="I32" t="s">
        <v>13568</v>
      </c>
      <c r="K32">
        <v>1</v>
      </c>
    </row>
    <row r="33" spans="1:11" ht="14.4" customHeight="1" x14ac:dyDescent="0.3">
      <c r="A33" t="s">
        <v>41575</v>
      </c>
      <c r="B33" t="s">
        <v>708</v>
      </c>
      <c r="C33" t="s">
        <v>41576</v>
      </c>
      <c r="D33" t="s">
        <v>41557</v>
      </c>
      <c r="E33" t="s">
        <v>41577</v>
      </c>
      <c r="F33" t="str">
        <f t="shared" si="0"/>
        <v/>
      </c>
      <c r="I33" t="s">
        <v>13568</v>
      </c>
      <c r="K33">
        <v>1</v>
      </c>
    </row>
    <row r="34" spans="1:11" ht="14.4" customHeight="1" x14ac:dyDescent="0.3">
      <c r="A34" t="s">
        <v>41578</v>
      </c>
      <c r="B34" t="s">
        <v>3250</v>
      </c>
      <c r="C34" t="s">
        <v>41579</v>
      </c>
      <c r="D34" t="s">
        <v>41580</v>
      </c>
      <c r="E34" t="s">
        <v>41581</v>
      </c>
      <c r="F34" t="str">
        <f t="shared" si="0"/>
        <v/>
      </c>
      <c r="I34" t="s">
        <v>13568</v>
      </c>
      <c r="K34">
        <v>26</v>
      </c>
    </row>
    <row r="35" spans="1:11" ht="14.4" customHeight="1" x14ac:dyDescent="0.3">
      <c r="A35" t="s">
        <v>41582</v>
      </c>
      <c r="B35" t="s">
        <v>41583</v>
      </c>
      <c r="C35" t="s">
        <v>41584</v>
      </c>
      <c r="D35" t="s">
        <v>41585</v>
      </c>
      <c r="E35" t="s">
        <v>41558</v>
      </c>
      <c r="F35" t="str">
        <f t="shared" si="0"/>
        <v/>
      </c>
      <c r="I35" t="s">
        <v>13568</v>
      </c>
      <c r="K35">
        <v>9</v>
      </c>
    </row>
    <row r="36" spans="1:11" ht="14.4" customHeight="1" x14ac:dyDescent="0.3">
      <c r="A36" t="s">
        <v>41586</v>
      </c>
      <c r="B36" t="s">
        <v>41583</v>
      </c>
      <c r="C36" t="s">
        <v>41587</v>
      </c>
      <c r="D36" t="s">
        <v>41585</v>
      </c>
      <c r="E36" t="s">
        <v>41561</v>
      </c>
      <c r="F36" t="str">
        <f t="shared" si="0"/>
        <v/>
      </c>
      <c r="I36" t="s">
        <v>13568</v>
      </c>
      <c r="K36">
        <v>9</v>
      </c>
    </row>
    <row r="37" spans="1:11" ht="14.4" customHeight="1" x14ac:dyDescent="0.3">
      <c r="A37" t="s">
        <v>41588</v>
      </c>
      <c r="B37" t="s">
        <v>41589</v>
      </c>
      <c r="C37" t="s">
        <v>41590</v>
      </c>
      <c r="D37" t="s">
        <v>41591</v>
      </c>
      <c r="E37" t="s">
        <v>41566</v>
      </c>
      <c r="F37" t="str">
        <f t="shared" ref="F37:F68" si="1">IF(COUNTIF(H37:J37,"used")&gt;0,"y","")</f>
        <v/>
      </c>
      <c r="I37" t="s">
        <v>13568</v>
      </c>
      <c r="K37">
        <v>34</v>
      </c>
    </row>
    <row r="38" spans="1:11" ht="14.4" customHeight="1" x14ac:dyDescent="0.3">
      <c r="A38" t="s">
        <v>41592</v>
      </c>
      <c r="B38" t="s">
        <v>41593</v>
      </c>
      <c r="C38" t="s">
        <v>41594</v>
      </c>
      <c r="D38" t="s">
        <v>41595</v>
      </c>
      <c r="E38" t="s">
        <v>41561</v>
      </c>
      <c r="F38" t="str">
        <f t="shared" si="1"/>
        <v/>
      </c>
      <c r="I38" t="s">
        <v>13568</v>
      </c>
      <c r="K38">
        <v>46</v>
      </c>
    </row>
    <row r="39" spans="1:11" ht="14.4" customHeight="1" x14ac:dyDescent="0.3">
      <c r="A39" t="s">
        <v>41596</v>
      </c>
      <c r="B39" t="s">
        <v>41597</v>
      </c>
      <c r="C39" t="s">
        <v>41598</v>
      </c>
      <c r="D39" t="s">
        <v>41599</v>
      </c>
      <c r="E39" t="s">
        <v>41600</v>
      </c>
      <c r="F39" t="str">
        <f t="shared" si="1"/>
        <v/>
      </c>
      <c r="I39" t="s">
        <v>13568</v>
      </c>
      <c r="K39">
        <v>47</v>
      </c>
    </row>
    <row r="40" spans="1:11" ht="14.4" customHeight="1" x14ac:dyDescent="0.3">
      <c r="A40" t="s">
        <v>41601</v>
      </c>
      <c r="B40" t="s">
        <v>41597</v>
      </c>
      <c r="C40" t="s">
        <v>41602</v>
      </c>
      <c r="D40" t="s">
        <v>41603</v>
      </c>
      <c r="E40" t="s">
        <v>41600</v>
      </c>
      <c r="F40" t="str">
        <f t="shared" si="1"/>
        <v/>
      </c>
      <c r="I40" t="s">
        <v>13568</v>
      </c>
      <c r="K40">
        <v>10</v>
      </c>
    </row>
    <row r="41" spans="1:11" ht="14.4" customHeight="1" x14ac:dyDescent="0.3">
      <c r="A41" t="s">
        <v>10210</v>
      </c>
      <c r="B41" t="s">
        <v>41597</v>
      </c>
      <c r="C41" t="s">
        <v>41604</v>
      </c>
      <c r="D41" t="s">
        <v>41603</v>
      </c>
      <c r="E41" t="s">
        <v>41600</v>
      </c>
      <c r="F41" t="str">
        <f t="shared" si="1"/>
        <v/>
      </c>
      <c r="I41" t="s">
        <v>13568</v>
      </c>
      <c r="K41">
        <v>10</v>
      </c>
    </row>
    <row r="42" spans="1:11" ht="14.4" customHeight="1" x14ac:dyDescent="0.3">
      <c r="A42" t="s">
        <v>41605</v>
      </c>
      <c r="B42" t="s">
        <v>41606</v>
      </c>
      <c r="C42" t="s">
        <v>41607</v>
      </c>
      <c r="D42" t="s">
        <v>41608</v>
      </c>
      <c r="E42" t="s">
        <v>41600</v>
      </c>
      <c r="F42" t="str">
        <f t="shared" si="1"/>
        <v/>
      </c>
      <c r="I42" t="s">
        <v>13568</v>
      </c>
      <c r="K42">
        <v>18</v>
      </c>
    </row>
    <row r="43" spans="1:11" ht="14.4" customHeight="1" x14ac:dyDescent="0.3">
      <c r="A43" t="s">
        <v>41609</v>
      </c>
      <c r="B43" t="s">
        <v>41610</v>
      </c>
      <c r="C43" t="s">
        <v>41611</v>
      </c>
      <c r="D43" t="s">
        <v>41612</v>
      </c>
      <c r="E43" t="s">
        <v>41600</v>
      </c>
      <c r="F43" t="str">
        <f t="shared" si="1"/>
        <v/>
      </c>
      <c r="I43" t="s">
        <v>13568</v>
      </c>
      <c r="K43">
        <v>19</v>
      </c>
    </row>
    <row r="44" spans="1:11" ht="14.4" customHeight="1" x14ac:dyDescent="0.3">
      <c r="A44" t="s">
        <v>41613</v>
      </c>
      <c r="B44" t="s">
        <v>41610</v>
      </c>
      <c r="C44" t="s">
        <v>41614</v>
      </c>
      <c r="D44" t="s">
        <v>41615</v>
      </c>
      <c r="E44" t="s">
        <v>41600</v>
      </c>
      <c r="F44" t="str">
        <f t="shared" si="1"/>
        <v/>
      </c>
      <c r="I44" t="s">
        <v>13568</v>
      </c>
      <c r="K44">
        <v>20</v>
      </c>
    </row>
    <row r="45" spans="1:11" ht="14.4" customHeight="1" x14ac:dyDescent="0.3">
      <c r="A45" t="s">
        <v>41616</v>
      </c>
      <c r="B45" t="s">
        <v>41617</v>
      </c>
      <c r="C45" t="s">
        <v>41618</v>
      </c>
      <c r="D45" t="s">
        <v>41619</v>
      </c>
      <c r="E45" t="s">
        <v>41620</v>
      </c>
      <c r="F45" t="str">
        <f t="shared" si="1"/>
        <v/>
      </c>
      <c r="I45" t="s">
        <v>13568</v>
      </c>
      <c r="K45">
        <v>5</v>
      </c>
    </row>
    <row r="46" spans="1:11" ht="14.4" customHeight="1" x14ac:dyDescent="0.3">
      <c r="A46" t="s">
        <v>41621</v>
      </c>
      <c r="B46" t="s">
        <v>41617</v>
      </c>
      <c r="C46" t="s">
        <v>41622</v>
      </c>
      <c r="D46" t="s">
        <v>41619</v>
      </c>
      <c r="E46" t="s">
        <v>41620</v>
      </c>
      <c r="F46" t="str">
        <f t="shared" si="1"/>
        <v/>
      </c>
      <c r="I46" t="s">
        <v>13568</v>
      </c>
      <c r="K46">
        <v>5</v>
      </c>
    </row>
    <row r="47" spans="1:11" ht="14.4" customHeight="1" x14ac:dyDescent="0.3">
      <c r="A47" t="s">
        <v>41623</v>
      </c>
      <c r="B47" t="s">
        <v>41624</v>
      </c>
      <c r="C47" t="s">
        <v>41625</v>
      </c>
      <c r="D47" t="s">
        <v>41626</v>
      </c>
      <c r="E47" t="s">
        <v>41620</v>
      </c>
      <c r="F47" t="str">
        <f t="shared" si="1"/>
        <v/>
      </c>
      <c r="I47" t="s">
        <v>13568</v>
      </c>
      <c r="K47">
        <v>22</v>
      </c>
    </row>
    <row r="48" spans="1:11" ht="14.4" customHeight="1" x14ac:dyDescent="0.3">
      <c r="A48" t="s">
        <v>41627</v>
      </c>
      <c r="B48" t="s">
        <v>41628</v>
      </c>
      <c r="C48" t="s">
        <v>41629</v>
      </c>
      <c r="D48" t="s">
        <v>41630</v>
      </c>
      <c r="E48" t="s">
        <v>41631</v>
      </c>
      <c r="F48" t="str">
        <f t="shared" si="1"/>
        <v/>
      </c>
      <c r="I48" t="s">
        <v>13568</v>
      </c>
      <c r="K48">
        <v>23</v>
      </c>
    </row>
    <row r="49" spans="1:11" ht="14.4" customHeight="1" x14ac:dyDescent="0.3">
      <c r="A49" t="s">
        <v>41632</v>
      </c>
      <c r="B49" t="s">
        <v>41633</v>
      </c>
      <c r="C49" t="s">
        <v>41634</v>
      </c>
      <c r="D49" t="s">
        <v>41635</v>
      </c>
      <c r="E49" t="s">
        <v>41636</v>
      </c>
      <c r="F49" t="str">
        <f t="shared" si="1"/>
        <v/>
      </c>
      <c r="I49" t="s">
        <v>13568</v>
      </c>
      <c r="K49">
        <v>24</v>
      </c>
    </row>
    <row r="50" spans="1:11" ht="14.4" customHeight="1" x14ac:dyDescent="0.3">
      <c r="A50" t="s">
        <v>41637</v>
      </c>
      <c r="B50" t="s">
        <v>41638</v>
      </c>
      <c r="C50" t="s">
        <v>41639</v>
      </c>
      <c r="D50" t="s">
        <v>41640</v>
      </c>
      <c r="E50" t="s">
        <v>41600</v>
      </c>
      <c r="F50" t="str">
        <f t="shared" si="1"/>
        <v/>
      </c>
      <c r="I50" t="s">
        <v>13568</v>
      </c>
      <c r="K50">
        <v>25</v>
      </c>
    </row>
    <row r="51" spans="1:11" ht="14.4" customHeight="1" x14ac:dyDescent="0.3">
      <c r="A51" t="s">
        <v>41641</v>
      </c>
      <c r="B51" t="s">
        <v>41617</v>
      </c>
      <c r="C51" t="s">
        <v>41642</v>
      </c>
      <c r="D51" t="s">
        <v>41619</v>
      </c>
      <c r="E51" t="s">
        <v>41600</v>
      </c>
      <c r="F51" t="str">
        <f t="shared" si="1"/>
        <v/>
      </c>
      <c r="I51" t="s">
        <v>13568</v>
      </c>
      <c r="K51">
        <v>5</v>
      </c>
    </row>
    <row r="52" spans="1:11" ht="14.4" customHeight="1" x14ac:dyDescent="0.3">
      <c r="A52" t="s">
        <v>41643</v>
      </c>
      <c r="B52" t="s">
        <v>41644</v>
      </c>
      <c r="C52" t="s">
        <v>41645</v>
      </c>
      <c r="D52" t="s">
        <v>41646</v>
      </c>
      <c r="E52" t="s">
        <v>41600</v>
      </c>
      <c r="F52" t="str">
        <f t="shared" si="1"/>
        <v/>
      </c>
      <c r="I52" t="s">
        <v>13568</v>
      </c>
      <c r="K52">
        <v>2</v>
      </c>
    </row>
    <row r="53" spans="1:11" ht="14.4" customHeight="1" x14ac:dyDescent="0.3">
      <c r="A53" t="s">
        <v>41647</v>
      </c>
      <c r="B53" t="s">
        <v>41644</v>
      </c>
      <c r="C53" t="s">
        <v>41648</v>
      </c>
      <c r="D53" t="s">
        <v>41646</v>
      </c>
      <c r="E53" t="s">
        <v>41600</v>
      </c>
      <c r="F53" t="str">
        <f t="shared" si="1"/>
        <v/>
      </c>
      <c r="I53" t="s">
        <v>13568</v>
      </c>
      <c r="K53">
        <v>2</v>
      </c>
    </row>
    <row r="54" spans="1:11" ht="14.4" customHeight="1" x14ac:dyDescent="0.3">
      <c r="A54" t="s">
        <v>41649</v>
      </c>
      <c r="B54" t="s">
        <v>41644</v>
      </c>
      <c r="C54" t="s">
        <v>41650</v>
      </c>
      <c r="D54" t="s">
        <v>41646</v>
      </c>
      <c r="E54" t="s">
        <v>41600</v>
      </c>
      <c r="F54" t="str">
        <f t="shared" si="1"/>
        <v/>
      </c>
      <c r="I54" t="s">
        <v>13568</v>
      </c>
      <c r="K54">
        <v>2</v>
      </c>
    </row>
    <row r="55" spans="1:11" ht="14.4" customHeight="1" x14ac:dyDescent="0.3">
      <c r="A55" t="s">
        <v>41651</v>
      </c>
      <c r="B55" t="s">
        <v>41644</v>
      </c>
      <c r="C55" t="s">
        <v>41652</v>
      </c>
      <c r="D55" t="s">
        <v>41646</v>
      </c>
      <c r="E55" t="s">
        <v>41600</v>
      </c>
      <c r="F55" t="str">
        <f t="shared" si="1"/>
        <v/>
      </c>
      <c r="I55" t="s">
        <v>13568</v>
      </c>
      <c r="K55">
        <v>2</v>
      </c>
    </row>
    <row r="56" spans="1:11" ht="14.4" customHeight="1" x14ac:dyDescent="0.3">
      <c r="A56" t="s">
        <v>41653</v>
      </c>
      <c r="B56" t="s">
        <v>41644</v>
      </c>
      <c r="C56" t="s">
        <v>41654</v>
      </c>
      <c r="D56" t="s">
        <v>41646</v>
      </c>
      <c r="E56" t="s">
        <v>41600</v>
      </c>
      <c r="F56" t="str">
        <f t="shared" si="1"/>
        <v/>
      </c>
      <c r="I56" t="s">
        <v>13568</v>
      </c>
      <c r="K56">
        <v>2</v>
      </c>
    </row>
    <row r="57" spans="1:11" ht="14.4" customHeight="1" x14ac:dyDescent="0.3">
      <c r="A57" t="s">
        <v>41655</v>
      </c>
      <c r="B57" t="s">
        <v>41644</v>
      </c>
      <c r="C57" t="s">
        <v>41656</v>
      </c>
      <c r="D57" t="s">
        <v>41646</v>
      </c>
      <c r="E57" t="s">
        <v>41600</v>
      </c>
      <c r="F57" t="str">
        <f t="shared" si="1"/>
        <v/>
      </c>
      <c r="I57" t="s">
        <v>13568</v>
      </c>
      <c r="K57">
        <v>2</v>
      </c>
    </row>
    <row r="58" spans="1:11" ht="14.4" customHeight="1" x14ac:dyDescent="0.3">
      <c r="A58" t="s">
        <v>41657</v>
      </c>
      <c r="B58" t="s">
        <v>41658</v>
      </c>
      <c r="C58" t="s">
        <v>41659</v>
      </c>
      <c r="D58" t="s">
        <v>41660</v>
      </c>
      <c r="E58" t="s">
        <v>41600</v>
      </c>
      <c r="F58" t="str">
        <f t="shared" si="1"/>
        <v/>
      </c>
      <c r="I58" t="s">
        <v>13568</v>
      </c>
      <c r="K58">
        <v>27</v>
      </c>
    </row>
    <row r="59" spans="1:11" ht="14.4" customHeight="1" x14ac:dyDescent="0.3">
      <c r="A59" t="s">
        <v>41661</v>
      </c>
      <c r="B59" t="s">
        <v>4654</v>
      </c>
      <c r="C59" t="s">
        <v>41662</v>
      </c>
      <c r="D59" t="s">
        <v>41663</v>
      </c>
      <c r="E59" t="s">
        <v>41600</v>
      </c>
      <c r="F59" t="str">
        <f t="shared" si="1"/>
        <v/>
      </c>
      <c r="I59" t="s">
        <v>13568</v>
      </c>
      <c r="K59">
        <v>28</v>
      </c>
    </row>
    <row r="60" spans="1:11" ht="14.4" customHeight="1" x14ac:dyDescent="0.3">
      <c r="A60" t="s">
        <v>41664</v>
      </c>
      <c r="B60" t="s">
        <v>5161</v>
      </c>
      <c r="C60" t="s">
        <v>41665</v>
      </c>
      <c r="D60" t="s">
        <v>41666</v>
      </c>
      <c r="E60" t="s">
        <v>41667</v>
      </c>
      <c r="F60" t="str">
        <f t="shared" si="1"/>
        <v/>
      </c>
      <c r="I60" t="s">
        <v>13568</v>
      </c>
      <c r="K60">
        <v>29</v>
      </c>
    </row>
    <row r="61" spans="1:11" ht="14.4" customHeight="1" x14ac:dyDescent="0.3">
      <c r="A61" t="s">
        <v>10208</v>
      </c>
      <c r="B61" t="s">
        <v>5155</v>
      </c>
      <c r="C61" t="s">
        <v>41668</v>
      </c>
      <c r="D61" t="s">
        <v>41669</v>
      </c>
      <c r="E61" t="s">
        <v>41636</v>
      </c>
      <c r="F61" t="str">
        <f t="shared" si="1"/>
        <v/>
      </c>
      <c r="I61" t="s">
        <v>13568</v>
      </c>
      <c r="K61">
        <v>13</v>
      </c>
    </row>
    <row r="62" spans="1:11" ht="14.4" customHeight="1" x14ac:dyDescent="0.3">
      <c r="A62" t="s">
        <v>41670</v>
      </c>
      <c r="B62" t="s">
        <v>4646</v>
      </c>
      <c r="C62" t="s">
        <v>41671</v>
      </c>
      <c r="D62" t="s">
        <v>41672</v>
      </c>
      <c r="E62" t="s">
        <v>41620</v>
      </c>
      <c r="F62" t="str">
        <f t="shared" si="1"/>
        <v/>
      </c>
      <c r="I62" t="s">
        <v>13568</v>
      </c>
      <c r="K62">
        <v>31</v>
      </c>
    </row>
    <row r="63" spans="1:11" ht="14.4" customHeight="1" x14ac:dyDescent="0.3">
      <c r="A63" t="s">
        <v>41673</v>
      </c>
      <c r="B63" t="s">
        <v>41674</v>
      </c>
      <c r="C63" t="s">
        <v>41675</v>
      </c>
      <c r="D63" t="s">
        <v>41676</v>
      </c>
      <c r="E63" t="s">
        <v>41677</v>
      </c>
      <c r="F63" t="str">
        <f t="shared" si="1"/>
        <v/>
      </c>
      <c r="I63" t="s">
        <v>13568</v>
      </c>
      <c r="K63">
        <v>32</v>
      </c>
    </row>
    <row r="64" spans="1:11" ht="14.4" customHeight="1" x14ac:dyDescent="0.3">
      <c r="A64" t="s">
        <v>41678</v>
      </c>
      <c r="B64" t="s">
        <v>41679</v>
      </c>
      <c r="C64" t="s">
        <v>41680</v>
      </c>
      <c r="D64" t="s">
        <v>41681</v>
      </c>
      <c r="E64" t="s">
        <v>41682</v>
      </c>
      <c r="F64" t="str">
        <f t="shared" si="1"/>
        <v/>
      </c>
      <c r="I64" t="s">
        <v>13568</v>
      </c>
      <c r="K64">
        <v>33</v>
      </c>
    </row>
    <row r="65" spans="1:11" ht="14.4" customHeight="1" x14ac:dyDescent="0.3">
      <c r="A65" t="s">
        <v>41683</v>
      </c>
      <c r="B65" t="s">
        <v>4721</v>
      </c>
      <c r="C65" t="s">
        <v>41684</v>
      </c>
      <c r="D65" t="s">
        <v>41685</v>
      </c>
      <c r="E65" t="s">
        <v>41561</v>
      </c>
      <c r="F65" t="str">
        <f t="shared" si="1"/>
        <v/>
      </c>
      <c r="I65" t="s">
        <v>13568</v>
      </c>
      <c r="K65">
        <v>3</v>
      </c>
    </row>
    <row r="66" spans="1:11" ht="14.4" customHeight="1" x14ac:dyDescent="0.3">
      <c r="A66" t="s">
        <v>41686</v>
      </c>
      <c r="B66" t="s">
        <v>4721</v>
      </c>
      <c r="C66" t="s">
        <v>41687</v>
      </c>
      <c r="D66" t="s">
        <v>41685</v>
      </c>
      <c r="E66" t="s">
        <v>41561</v>
      </c>
      <c r="F66" t="str">
        <f t="shared" si="1"/>
        <v/>
      </c>
      <c r="I66" t="s">
        <v>13568</v>
      </c>
      <c r="K66">
        <v>3</v>
      </c>
    </row>
    <row r="67" spans="1:11" ht="14.4" customHeight="1" x14ac:dyDescent="0.3">
      <c r="A67" t="s">
        <v>41688</v>
      </c>
      <c r="B67" t="s">
        <v>4721</v>
      </c>
      <c r="C67" t="s">
        <v>41689</v>
      </c>
      <c r="D67" t="s">
        <v>41685</v>
      </c>
      <c r="E67" t="s">
        <v>41561</v>
      </c>
      <c r="F67" t="str">
        <f t="shared" si="1"/>
        <v/>
      </c>
      <c r="I67" t="s">
        <v>13568</v>
      </c>
      <c r="K67">
        <v>3</v>
      </c>
    </row>
    <row r="68" spans="1:11" ht="14.4" customHeight="1" x14ac:dyDescent="0.3">
      <c r="A68" t="s">
        <v>41690</v>
      </c>
      <c r="B68" t="s">
        <v>4721</v>
      </c>
      <c r="C68" t="s">
        <v>41691</v>
      </c>
      <c r="D68" t="s">
        <v>41685</v>
      </c>
      <c r="E68" t="s">
        <v>41561</v>
      </c>
      <c r="F68" t="str">
        <f t="shared" si="1"/>
        <v/>
      </c>
      <c r="I68" t="s">
        <v>13568</v>
      </c>
      <c r="K68">
        <v>3</v>
      </c>
    </row>
    <row r="69" spans="1:11" ht="14.4" customHeight="1" x14ac:dyDescent="0.3">
      <c r="A69" t="s">
        <v>41692</v>
      </c>
      <c r="B69" t="s">
        <v>4721</v>
      </c>
      <c r="C69" t="s">
        <v>41693</v>
      </c>
      <c r="D69" t="s">
        <v>41685</v>
      </c>
      <c r="E69" t="s">
        <v>41561</v>
      </c>
      <c r="F69" t="str">
        <f t="shared" ref="F69:F89" si="2">IF(COUNTIF(H69:J69,"used")&gt;0,"y","")</f>
        <v/>
      </c>
      <c r="I69" t="s">
        <v>13568</v>
      </c>
      <c r="K69">
        <v>3</v>
      </c>
    </row>
    <row r="70" spans="1:11" ht="14.4" customHeight="1" x14ac:dyDescent="0.3">
      <c r="A70" t="s">
        <v>41694</v>
      </c>
      <c r="B70" t="s">
        <v>4721</v>
      </c>
      <c r="C70" t="s">
        <v>41695</v>
      </c>
      <c r="D70" t="s">
        <v>41685</v>
      </c>
      <c r="E70" t="s">
        <v>41561</v>
      </c>
      <c r="F70" t="str">
        <f t="shared" si="2"/>
        <v/>
      </c>
      <c r="I70" t="s">
        <v>13568</v>
      </c>
      <c r="K70">
        <v>3</v>
      </c>
    </row>
    <row r="71" spans="1:11" ht="14.4" customHeight="1" x14ac:dyDescent="0.3">
      <c r="A71" t="s">
        <v>41696</v>
      </c>
      <c r="B71" t="s">
        <v>1120</v>
      </c>
      <c r="C71" t="s">
        <v>41697</v>
      </c>
      <c r="D71" t="s">
        <v>41698</v>
      </c>
      <c r="E71" t="s">
        <v>41699</v>
      </c>
      <c r="F71" t="str">
        <f t="shared" si="2"/>
        <v/>
      </c>
      <c r="I71" t="s">
        <v>13568</v>
      </c>
      <c r="K71">
        <v>35</v>
      </c>
    </row>
    <row r="72" spans="1:11" ht="14.4" customHeight="1" x14ac:dyDescent="0.3">
      <c r="A72" t="s">
        <v>41700</v>
      </c>
      <c r="B72" t="s">
        <v>41701</v>
      </c>
      <c r="C72" t="s">
        <v>41702</v>
      </c>
      <c r="D72" t="s">
        <v>41703</v>
      </c>
      <c r="E72" t="s">
        <v>41600</v>
      </c>
      <c r="F72" t="str">
        <f t="shared" si="2"/>
        <v/>
      </c>
      <c r="I72" t="s">
        <v>13568</v>
      </c>
      <c r="K72">
        <v>36</v>
      </c>
    </row>
    <row r="73" spans="1:11" ht="14.4" customHeight="1" x14ac:dyDescent="0.3">
      <c r="A73" t="s">
        <v>41704</v>
      </c>
      <c r="B73" t="s">
        <v>5155</v>
      </c>
      <c r="C73" t="s">
        <v>41705</v>
      </c>
      <c r="D73" t="s">
        <v>41669</v>
      </c>
      <c r="E73" t="s">
        <v>41561</v>
      </c>
      <c r="F73" t="str">
        <f t="shared" si="2"/>
        <v/>
      </c>
      <c r="I73" t="s">
        <v>13568</v>
      </c>
      <c r="K73">
        <v>13</v>
      </c>
    </row>
    <row r="74" spans="1:11" ht="14.4" customHeight="1" x14ac:dyDescent="0.3">
      <c r="A74" t="s">
        <v>41706</v>
      </c>
      <c r="B74" t="s">
        <v>41707</v>
      </c>
      <c r="C74" t="s">
        <v>41708</v>
      </c>
      <c r="D74" t="s">
        <v>41709</v>
      </c>
      <c r="E74" t="s">
        <v>41710</v>
      </c>
      <c r="F74" t="str">
        <f t="shared" si="2"/>
        <v/>
      </c>
      <c r="I74" t="s">
        <v>13568</v>
      </c>
      <c r="K74">
        <v>37</v>
      </c>
    </row>
    <row r="75" spans="1:11" ht="14.4" customHeight="1" x14ac:dyDescent="0.3">
      <c r="A75" t="s">
        <v>41711</v>
      </c>
      <c r="B75" t="s">
        <v>41712</v>
      </c>
      <c r="C75" t="s">
        <v>41713</v>
      </c>
      <c r="D75" t="s">
        <v>41714</v>
      </c>
      <c r="E75" t="s">
        <v>41710</v>
      </c>
      <c r="F75" t="str">
        <f t="shared" si="2"/>
        <v/>
      </c>
      <c r="I75" t="s">
        <v>13568</v>
      </c>
      <c r="K75">
        <v>38</v>
      </c>
    </row>
    <row r="76" spans="1:11" ht="14.4" customHeight="1" x14ac:dyDescent="0.3">
      <c r="A76" t="s">
        <v>41715</v>
      </c>
      <c r="B76" t="s">
        <v>41716</v>
      </c>
      <c r="C76" t="s">
        <v>41717</v>
      </c>
      <c r="D76" t="s">
        <v>41718</v>
      </c>
      <c r="E76" t="s">
        <v>41710</v>
      </c>
      <c r="F76" t="str">
        <f t="shared" si="2"/>
        <v/>
      </c>
      <c r="I76" t="s">
        <v>13568</v>
      </c>
      <c r="K76">
        <v>39</v>
      </c>
    </row>
    <row r="77" spans="1:11" ht="14.4" customHeight="1" x14ac:dyDescent="0.3">
      <c r="A77" t="s">
        <v>41719</v>
      </c>
      <c r="B77" t="s">
        <v>41720</v>
      </c>
      <c r="C77" t="s">
        <v>41721</v>
      </c>
      <c r="D77" t="s">
        <v>41722</v>
      </c>
      <c r="E77" t="s">
        <v>41527</v>
      </c>
      <c r="F77" t="str">
        <f t="shared" si="2"/>
        <v/>
      </c>
      <c r="I77" t="s">
        <v>13568</v>
      </c>
      <c r="K77">
        <v>40</v>
      </c>
    </row>
    <row r="78" spans="1:11" ht="14.4" customHeight="1" x14ac:dyDescent="0.3">
      <c r="A78" t="s">
        <v>41723</v>
      </c>
      <c r="B78" t="s">
        <v>41724</v>
      </c>
      <c r="C78" t="s">
        <v>41725</v>
      </c>
      <c r="D78" t="s">
        <v>41726</v>
      </c>
      <c r="E78" t="s">
        <v>41727</v>
      </c>
      <c r="F78" t="str">
        <f t="shared" si="2"/>
        <v/>
      </c>
      <c r="I78" t="s">
        <v>13568</v>
      </c>
      <c r="K78">
        <v>41</v>
      </c>
    </row>
    <row r="79" spans="1:11" ht="14.4" customHeight="1" x14ac:dyDescent="0.3">
      <c r="A79" t="s">
        <v>41728</v>
      </c>
      <c r="B79" t="s">
        <v>41724</v>
      </c>
      <c r="C79" t="s">
        <v>41729</v>
      </c>
      <c r="D79" t="s">
        <v>41730</v>
      </c>
      <c r="E79" t="s">
        <v>41731</v>
      </c>
      <c r="F79" t="str">
        <f t="shared" si="2"/>
        <v/>
      </c>
      <c r="I79" t="s">
        <v>13568</v>
      </c>
      <c r="K79">
        <v>42</v>
      </c>
    </row>
    <row r="80" spans="1:11" ht="14.4" customHeight="1" x14ac:dyDescent="0.3">
      <c r="A80" t="s">
        <v>41732</v>
      </c>
      <c r="B80" t="s">
        <v>41724</v>
      </c>
      <c r="C80" t="s">
        <v>41733</v>
      </c>
      <c r="D80" t="s">
        <v>41734</v>
      </c>
      <c r="E80" t="s">
        <v>41731</v>
      </c>
      <c r="F80" t="str">
        <f t="shared" si="2"/>
        <v/>
      </c>
      <c r="I80" t="s">
        <v>13568</v>
      </c>
      <c r="K80">
        <v>43</v>
      </c>
    </row>
    <row r="81" spans="1:11" ht="14.4" customHeight="1" x14ac:dyDescent="0.3">
      <c r="A81" t="s">
        <v>41735</v>
      </c>
      <c r="B81" t="s">
        <v>41736</v>
      </c>
      <c r="C81" t="s">
        <v>41737</v>
      </c>
      <c r="D81" t="s">
        <v>41738</v>
      </c>
      <c r="E81" t="s">
        <v>41731</v>
      </c>
      <c r="F81" t="str">
        <f t="shared" si="2"/>
        <v/>
      </c>
      <c r="I81" t="s">
        <v>13568</v>
      </c>
      <c r="K81">
        <v>44</v>
      </c>
    </row>
    <row r="82" spans="1:11" ht="14.4" customHeight="1" x14ac:dyDescent="0.3">
      <c r="A82" t="s">
        <v>41739</v>
      </c>
      <c r="B82" t="s">
        <v>41740</v>
      </c>
      <c r="C82" t="s">
        <v>41741</v>
      </c>
      <c r="D82" t="s">
        <v>41742</v>
      </c>
      <c r="E82" t="s">
        <v>41731</v>
      </c>
      <c r="F82" t="str">
        <f t="shared" si="2"/>
        <v/>
      </c>
      <c r="I82" t="s">
        <v>13568</v>
      </c>
      <c r="K82">
        <v>45</v>
      </c>
    </row>
    <row r="83" spans="1:11" ht="14.4" customHeight="1" x14ac:dyDescent="0.3">
      <c r="A83" t="s">
        <v>41743</v>
      </c>
      <c r="B83" t="s">
        <v>41617</v>
      </c>
      <c r="C83" t="s">
        <v>41744</v>
      </c>
      <c r="D83" t="s">
        <v>41745</v>
      </c>
      <c r="E83" t="s">
        <v>41746</v>
      </c>
      <c r="F83" t="str">
        <f t="shared" si="2"/>
        <v/>
      </c>
      <c r="I83" t="s">
        <v>13568</v>
      </c>
      <c r="K83">
        <v>15</v>
      </c>
    </row>
    <row r="84" spans="1:11" ht="14.4" customHeight="1" x14ac:dyDescent="0.3">
      <c r="A84" t="s">
        <v>41747</v>
      </c>
      <c r="B84" t="s">
        <v>41617</v>
      </c>
      <c r="C84" t="s">
        <v>41748</v>
      </c>
      <c r="D84" t="s">
        <v>41745</v>
      </c>
      <c r="E84" t="s">
        <v>41746</v>
      </c>
      <c r="F84" t="str">
        <f t="shared" si="2"/>
        <v/>
      </c>
      <c r="I84" t="s">
        <v>13568</v>
      </c>
      <c r="K84">
        <v>15</v>
      </c>
    </row>
    <row r="85" spans="1:11" ht="14.4" customHeight="1" x14ac:dyDescent="0.3">
      <c r="A85" t="s">
        <v>41749</v>
      </c>
      <c r="B85" t="s">
        <v>22435</v>
      </c>
      <c r="C85" t="s">
        <v>41750</v>
      </c>
      <c r="D85" t="s">
        <v>41751</v>
      </c>
      <c r="E85" t="s">
        <v>41746</v>
      </c>
      <c r="F85" t="str">
        <f t="shared" si="2"/>
        <v/>
      </c>
      <c r="I85" t="s">
        <v>13568</v>
      </c>
      <c r="K85">
        <v>16</v>
      </c>
    </row>
    <row r="86" spans="1:11" ht="14.4" customHeight="1" x14ac:dyDescent="0.3">
      <c r="A86" t="s">
        <v>41752</v>
      </c>
      <c r="B86" t="s">
        <v>22435</v>
      </c>
      <c r="C86" t="s">
        <v>41753</v>
      </c>
      <c r="D86" t="s">
        <v>41751</v>
      </c>
      <c r="E86" t="s">
        <v>41746</v>
      </c>
      <c r="F86" t="str">
        <f t="shared" si="2"/>
        <v/>
      </c>
      <c r="I86" t="s">
        <v>13568</v>
      </c>
      <c r="K86">
        <v>16</v>
      </c>
    </row>
    <row r="87" spans="1:11" ht="14.4" customHeight="1" x14ac:dyDescent="0.3">
      <c r="A87" t="s">
        <v>9629</v>
      </c>
      <c r="B87" t="s">
        <v>1120</v>
      </c>
      <c r="C87" t="s">
        <v>41754</v>
      </c>
      <c r="D87" t="s">
        <v>41755</v>
      </c>
      <c r="E87" t="s">
        <v>41566</v>
      </c>
      <c r="F87" t="str">
        <f t="shared" si="2"/>
        <v/>
      </c>
      <c r="I87" t="s">
        <v>13568</v>
      </c>
      <c r="K87">
        <v>48</v>
      </c>
    </row>
    <row r="88" spans="1:11" ht="14.4" customHeight="1" x14ac:dyDescent="0.3">
      <c r="A88" t="s">
        <v>9642</v>
      </c>
      <c r="B88" t="s">
        <v>590</v>
      </c>
      <c r="C88" t="s">
        <v>41756</v>
      </c>
      <c r="D88" t="s">
        <v>41757</v>
      </c>
      <c r="E88" t="s">
        <v>41566</v>
      </c>
      <c r="F88" t="str">
        <f t="shared" si="2"/>
        <v/>
      </c>
      <c r="I88" t="s">
        <v>13568</v>
      </c>
      <c r="K88">
        <v>49</v>
      </c>
    </row>
    <row r="89" spans="1:11" ht="14.4" customHeight="1" x14ac:dyDescent="0.3">
      <c r="A89" t="s">
        <v>41758</v>
      </c>
      <c r="B89" t="s">
        <v>1120</v>
      </c>
      <c r="C89" t="s">
        <v>41759</v>
      </c>
      <c r="D89" t="s">
        <v>41760</v>
      </c>
      <c r="E89" t="s">
        <v>41566</v>
      </c>
      <c r="F89" t="str">
        <f t="shared" si="2"/>
        <v/>
      </c>
      <c r="I89" t="s">
        <v>13568</v>
      </c>
      <c r="K89">
        <v>50</v>
      </c>
    </row>
    <row r="90" spans="1:11" ht="14.4" customHeight="1" x14ac:dyDescent="0.3">
      <c r="A90" s="10"/>
      <c r="B90" s="10"/>
      <c r="C90" s="10"/>
      <c r="D90" s="10"/>
      <c r="E90" s="10"/>
    </row>
    <row r="91" spans="1:11" ht="14.4" customHeight="1" x14ac:dyDescent="0.3">
      <c r="A91" s="10"/>
      <c r="B91" s="10"/>
      <c r="C91" s="10"/>
      <c r="D91" s="10"/>
      <c r="E91" s="10"/>
    </row>
    <row r="92" spans="1:11" ht="14.4" customHeight="1" x14ac:dyDescent="0.3">
      <c r="A92" s="10"/>
      <c r="B92" s="10"/>
      <c r="C92" s="10"/>
      <c r="D92" s="10"/>
      <c r="E92" s="10"/>
    </row>
    <row r="93" spans="1:11" ht="14.4" customHeight="1" x14ac:dyDescent="0.3">
      <c r="A93" s="10"/>
      <c r="B93" s="10"/>
      <c r="C93" s="10"/>
      <c r="D93" s="10"/>
      <c r="E93" s="10"/>
    </row>
    <row r="94" spans="1:11" ht="14.4" customHeight="1" x14ac:dyDescent="0.3">
      <c r="A94" s="10"/>
      <c r="B94" s="10"/>
      <c r="C94" s="10"/>
      <c r="D94" s="10"/>
      <c r="E94" s="10"/>
    </row>
    <row r="95" spans="1:11" ht="14.4" customHeight="1" x14ac:dyDescent="0.3">
      <c r="A95" s="10"/>
      <c r="B95" s="10"/>
      <c r="C95" s="10"/>
      <c r="D95" s="10"/>
      <c r="E95" s="10"/>
    </row>
    <row r="96" spans="1:11" ht="14.4" customHeight="1" x14ac:dyDescent="0.3">
      <c r="A96" s="10"/>
      <c r="B96" s="10"/>
      <c r="C96" s="10"/>
      <c r="D96" s="10"/>
      <c r="E96" s="10"/>
    </row>
    <row r="97" spans="1:5" ht="14.4" customHeight="1" x14ac:dyDescent="0.3">
      <c r="A97" s="10"/>
      <c r="B97" s="10"/>
      <c r="C97" s="10"/>
      <c r="D97" s="10"/>
      <c r="E97" s="10"/>
    </row>
    <row r="98" spans="1:5" ht="14.4" customHeight="1" x14ac:dyDescent="0.3">
      <c r="A98" s="10"/>
      <c r="B98" s="10"/>
      <c r="C98" s="10"/>
      <c r="D98" s="10"/>
      <c r="E98" s="10"/>
    </row>
    <row r="99" spans="1:5" ht="14.4" customHeight="1" x14ac:dyDescent="0.3">
      <c r="A99" s="10"/>
      <c r="B99" s="10"/>
      <c r="C99" s="10"/>
      <c r="D99" s="10"/>
      <c r="E99" s="10"/>
    </row>
    <row r="100" spans="1:5" ht="14.4" customHeight="1" x14ac:dyDescent="0.3">
      <c r="A100" s="10"/>
      <c r="B100" s="10"/>
      <c r="C100" s="10"/>
      <c r="D100" s="10"/>
      <c r="E100" s="10"/>
    </row>
    <row r="101" spans="1:5" ht="14.4" customHeight="1" x14ac:dyDescent="0.3">
      <c r="A101" s="10"/>
      <c r="B101" s="10"/>
      <c r="C101" s="10"/>
      <c r="D101" s="10"/>
      <c r="E101" s="10"/>
    </row>
    <row r="102" spans="1:5" ht="14.4" customHeight="1" x14ac:dyDescent="0.3">
      <c r="A102" s="10"/>
      <c r="B102" s="10"/>
      <c r="C102" s="10"/>
      <c r="D102" s="10"/>
      <c r="E102" s="10"/>
    </row>
    <row r="103" spans="1:5" ht="14.4" customHeight="1" x14ac:dyDescent="0.3">
      <c r="A103" s="10"/>
      <c r="B103" s="10"/>
      <c r="C103" s="10"/>
      <c r="D103" s="10"/>
      <c r="E103" s="10"/>
    </row>
    <row r="104" spans="1:5" ht="14.4" customHeight="1" x14ac:dyDescent="0.3">
      <c r="A104" s="10"/>
      <c r="B104" s="10"/>
      <c r="C104" s="10"/>
      <c r="D104" s="10"/>
      <c r="E104" s="10"/>
    </row>
    <row r="105" spans="1:5" ht="14.4" customHeight="1" x14ac:dyDescent="0.3">
      <c r="A105" s="10"/>
      <c r="B105" s="10"/>
      <c r="C105" s="10"/>
      <c r="D105" s="10"/>
      <c r="E105" s="10"/>
    </row>
    <row r="106" spans="1:5" ht="14.4" customHeight="1" x14ac:dyDescent="0.3">
      <c r="A106" s="10"/>
      <c r="B106" s="10"/>
      <c r="C106" s="10"/>
      <c r="D106" s="10"/>
      <c r="E106" s="10"/>
    </row>
    <row r="107" spans="1:5" ht="14.4" customHeight="1" x14ac:dyDescent="0.3">
      <c r="A107" s="10"/>
      <c r="B107" s="10"/>
      <c r="C107" s="10"/>
      <c r="D107" s="10"/>
      <c r="E107" s="10"/>
    </row>
    <row r="108" spans="1:5" ht="14.4" customHeight="1" x14ac:dyDescent="0.3">
      <c r="A108" s="10"/>
      <c r="B108" s="10"/>
      <c r="C108" s="10"/>
      <c r="D108" s="10"/>
      <c r="E108" s="10"/>
    </row>
    <row r="109" spans="1:5" ht="14.4" customHeight="1" x14ac:dyDescent="0.3">
      <c r="A109" s="10"/>
      <c r="B109" s="10"/>
      <c r="C109" s="10"/>
      <c r="D109" s="10"/>
      <c r="E109" s="10"/>
    </row>
    <row r="110" spans="1:5" ht="14.4" customHeight="1" x14ac:dyDescent="0.3">
      <c r="A110" s="10"/>
      <c r="B110" s="10"/>
      <c r="C110" s="10"/>
      <c r="D110" s="10"/>
      <c r="E110" s="10"/>
    </row>
    <row r="111" spans="1:5" ht="14.4" customHeight="1" x14ac:dyDescent="0.3">
      <c r="A111" s="10"/>
      <c r="B111" s="10"/>
      <c r="C111" s="10"/>
      <c r="D111" s="10"/>
      <c r="E111" s="10"/>
    </row>
    <row r="112" spans="1:5" ht="14.4" customHeight="1" x14ac:dyDescent="0.3">
      <c r="A112" s="10"/>
      <c r="B112" s="10"/>
      <c r="C112" s="10"/>
      <c r="D112" s="10"/>
      <c r="E112" s="10"/>
    </row>
    <row r="113" spans="1:5" ht="14.4" customHeight="1" x14ac:dyDescent="0.3">
      <c r="A113" s="10"/>
      <c r="B113" s="10"/>
      <c r="C113" s="10"/>
      <c r="D113" s="10"/>
      <c r="E113" s="10"/>
    </row>
    <row r="114" spans="1:5" ht="14.4" customHeight="1" x14ac:dyDescent="0.3">
      <c r="A114" s="10"/>
      <c r="B114" s="10"/>
      <c r="C114" s="10"/>
      <c r="D114" s="10"/>
      <c r="E114" s="10"/>
    </row>
    <row r="115" spans="1:5" ht="14.4" customHeight="1" x14ac:dyDescent="0.3">
      <c r="A115" s="10"/>
      <c r="B115" s="10"/>
      <c r="C115" s="10"/>
      <c r="D115" s="10"/>
      <c r="E115" s="10"/>
    </row>
    <row r="116" spans="1:5" ht="14.4" customHeight="1" x14ac:dyDescent="0.3">
      <c r="A116" s="10"/>
      <c r="B116" s="10"/>
      <c r="C116" s="10"/>
      <c r="D116" s="10"/>
      <c r="E116" s="10"/>
    </row>
    <row r="117" spans="1:5" ht="14.4" customHeight="1" x14ac:dyDescent="0.3">
      <c r="A117" s="10"/>
      <c r="B117" s="10"/>
      <c r="C117" s="10"/>
      <c r="D117" s="10"/>
      <c r="E117" s="10"/>
    </row>
    <row r="118" spans="1:5" ht="14.4" customHeight="1" x14ac:dyDescent="0.3">
      <c r="A118" s="10"/>
      <c r="B118" s="10"/>
      <c r="C118" s="10"/>
      <c r="D118" s="10"/>
      <c r="E118" s="10"/>
    </row>
    <row r="119" spans="1:5" ht="14.4" customHeight="1" x14ac:dyDescent="0.3">
      <c r="A119" s="10"/>
      <c r="B119" s="10"/>
      <c r="C119" s="10"/>
      <c r="D119" s="10"/>
      <c r="E119" s="10"/>
    </row>
    <row r="120" spans="1:5" ht="14.4" customHeight="1" x14ac:dyDescent="0.3">
      <c r="A120" s="10"/>
      <c r="B120" s="10"/>
      <c r="C120" s="10"/>
      <c r="D120" s="10"/>
      <c r="E120" s="10"/>
    </row>
    <row r="121" spans="1:5" ht="14.4" customHeight="1" x14ac:dyDescent="0.3">
      <c r="A121" s="10"/>
      <c r="B121" s="10"/>
      <c r="C121" s="10"/>
      <c r="D121" s="10"/>
      <c r="E121" s="10"/>
    </row>
    <row r="122" spans="1:5" ht="14.4" customHeight="1" x14ac:dyDescent="0.3">
      <c r="A122" s="10"/>
      <c r="B122" s="10"/>
      <c r="C122" s="10"/>
      <c r="D122" s="10"/>
      <c r="E122" s="10"/>
    </row>
    <row r="123" spans="1:5" ht="14.4" customHeight="1" x14ac:dyDescent="0.3">
      <c r="A123" s="10"/>
      <c r="B123" s="10"/>
      <c r="C123" s="10"/>
      <c r="D123" s="10"/>
      <c r="E123" s="10"/>
    </row>
    <row r="124" spans="1:5" ht="14.4" customHeight="1" x14ac:dyDescent="0.3">
      <c r="A124" s="10"/>
      <c r="B124" s="10"/>
      <c r="C124" s="10"/>
      <c r="D124" s="10"/>
      <c r="E124" s="10"/>
    </row>
    <row r="125" spans="1:5" ht="14.4" customHeight="1" x14ac:dyDescent="0.3">
      <c r="A125" s="10"/>
      <c r="B125" s="10"/>
      <c r="C125" s="10"/>
      <c r="D125" s="10"/>
      <c r="E125" s="10"/>
    </row>
    <row r="126" spans="1:5" ht="14.4" customHeight="1" x14ac:dyDescent="0.3">
      <c r="A126" s="10"/>
      <c r="B126" s="10"/>
      <c r="C126" s="10"/>
      <c r="D126" s="10"/>
      <c r="E126" s="10"/>
    </row>
    <row r="127" spans="1:5" ht="14.4" customHeight="1" x14ac:dyDescent="0.3">
      <c r="A127" s="10"/>
      <c r="B127" s="10"/>
      <c r="C127" s="10"/>
      <c r="D127" s="10"/>
      <c r="E127" s="10"/>
    </row>
    <row r="128" spans="1:5" ht="14.4" customHeight="1" x14ac:dyDescent="0.3">
      <c r="A128" s="10"/>
      <c r="B128" s="10"/>
      <c r="C128" s="10"/>
      <c r="D128" s="10"/>
      <c r="E128" s="10"/>
    </row>
    <row r="129" spans="1:5" ht="14.4" customHeight="1" x14ac:dyDescent="0.3">
      <c r="A129" s="10"/>
      <c r="B129" s="10"/>
      <c r="C129" s="10"/>
      <c r="D129" s="10"/>
      <c r="E129" s="10"/>
    </row>
    <row r="130" spans="1:5" ht="14.4" customHeight="1" x14ac:dyDescent="0.3">
      <c r="A130" s="10"/>
      <c r="B130" s="10"/>
      <c r="C130" s="10"/>
      <c r="D130" s="10"/>
      <c r="E130" s="10"/>
    </row>
    <row r="131" spans="1:5" ht="14.4" customHeight="1" x14ac:dyDescent="0.3">
      <c r="A131" s="10"/>
      <c r="B131" s="10"/>
      <c r="C131" s="10"/>
      <c r="D131" s="10"/>
      <c r="E131" s="10"/>
    </row>
    <row r="132" spans="1:5" ht="14.4" customHeight="1" x14ac:dyDescent="0.3">
      <c r="A132" s="10"/>
      <c r="B132" s="10"/>
      <c r="C132" s="10"/>
      <c r="D132" s="10"/>
      <c r="E132" s="10"/>
    </row>
    <row r="133" spans="1:5" ht="14.4" customHeight="1" x14ac:dyDescent="0.3">
      <c r="A133" s="10"/>
      <c r="B133" s="10"/>
      <c r="C133" s="10"/>
      <c r="D133" s="10"/>
      <c r="E133" s="10"/>
    </row>
    <row r="134" spans="1:5" ht="14.4" customHeight="1" x14ac:dyDescent="0.3">
      <c r="A134" s="10"/>
      <c r="B134" s="10"/>
      <c r="C134" s="10"/>
      <c r="D134" s="10"/>
      <c r="E134" s="10"/>
    </row>
    <row r="135" spans="1:5" ht="14.4" customHeight="1" x14ac:dyDescent="0.3">
      <c r="A135" s="10"/>
      <c r="B135" s="10"/>
      <c r="C135" s="10"/>
      <c r="D135" s="10"/>
      <c r="E135" s="10"/>
    </row>
    <row r="136" spans="1:5" ht="14.4" customHeight="1" x14ac:dyDescent="0.3">
      <c r="A136" s="10"/>
      <c r="B136" s="10"/>
      <c r="C136" s="10"/>
      <c r="D136" s="10"/>
      <c r="E136" s="10"/>
    </row>
    <row r="137" spans="1:5" ht="14.4" customHeight="1" x14ac:dyDescent="0.3">
      <c r="A137" s="10"/>
      <c r="B137" s="10"/>
      <c r="C137" s="10"/>
      <c r="D137" s="10"/>
      <c r="E137" s="10"/>
    </row>
    <row r="138" spans="1:5" ht="14.4" customHeight="1" x14ac:dyDescent="0.3">
      <c r="A138" s="10"/>
      <c r="B138" s="10"/>
      <c r="C138" s="10"/>
      <c r="D138" s="10"/>
      <c r="E138" s="10"/>
    </row>
    <row r="139" spans="1:5" ht="14.4" customHeight="1" x14ac:dyDescent="0.3">
      <c r="A139" s="10"/>
      <c r="B139" s="10"/>
      <c r="C139" s="10"/>
      <c r="D139" s="10"/>
      <c r="E139" s="10"/>
    </row>
    <row r="140" spans="1:5" ht="14.4" customHeight="1" x14ac:dyDescent="0.3">
      <c r="A140" s="10"/>
      <c r="B140" s="10"/>
      <c r="C140" s="10"/>
      <c r="D140" s="10"/>
      <c r="E140" s="10"/>
    </row>
    <row r="141" spans="1:5" ht="14.4" customHeight="1" x14ac:dyDescent="0.3">
      <c r="A141" s="10"/>
      <c r="B141" s="10"/>
      <c r="C141" s="10"/>
      <c r="D141" s="10"/>
      <c r="E141" s="10"/>
    </row>
    <row r="142" spans="1:5" ht="14.4" customHeight="1" x14ac:dyDescent="0.3">
      <c r="A142" s="10"/>
      <c r="B142" s="10"/>
      <c r="C142" s="10"/>
      <c r="D142" s="10"/>
      <c r="E142" s="10"/>
    </row>
    <row r="143" spans="1:5" ht="14.4" customHeight="1" x14ac:dyDescent="0.3">
      <c r="A143" s="10"/>
      <c r="B143" s="10"/>
      <c r="C143" s="10"/>
      <c r="D143" s="10"/>
      <c r="E143" s="10"/>
    </row>
    <row r="144" spans="1:5" ht="14.4" customHeight="1" x14ac:dyDescent="0.3">
      <c r="A144" s="10"/>
      <c r="B144" s="10"/>
      <c r="C144" s="10"/>
      <c r="D144" s="10"/>
      <c r="E144" s="10"/>
    </row>
    <row r="145" spans="1:5" ht="14.4" customHeight="1" x14ac:dyDescent="0.3">
      <c r="A145" s="10"/>
      <c r="B145" s="10"/>
      <c r="C145" s="10"/>
      <c r="D145" s="10"/>
      <c r="E145" s="10"/>
    </row>
    <row r="146" spans="1:5" ht="14.4" customHeight="1" x14ac:dyDescent="0.3">
      <c r="A146" s="10"/>
      <c r="B146" s="10"/>
      <c r="C146" s="10"/>
      <c r="D146" s="10"/>
      <c r="E146" s="10"/>
    </row>
    <row r="147" spans="1:5" ht="14.4" customHeight="1" x14ac:dyDescent="0.3">
      <c r="A147" s="10"/>
      <c r="B147" s="10"/>
      <c r="C147" s="10"/>
      <c r="D147" s="10"/>
      <c r="E147" s="10"/>
    </row>
    <row r="148" spans="1:5" ht="14.4" customHeight="1" x14ac:dyDescent="0.3">
      <c r="A148" s="10"/>
      <c r="B148" s="10"/>
      <c r="C148" s="10"/>
      <c r="D148" s="10"/>
      <c r="E148" s="10"/>
    </row>
    <row r="149" spans="1:5" ht="14.4" customHeight="1" x14ac:dyDescent="0.3">
      <c r="A149" s="10"/>
      <c r="B149" s="10"/>
      <c r="C149" s="10"/>
      <c r="D149" s="10"/>
      <c r="E149" s="10"/>
    </row>
    <row r="150" spans="1:5" ht="14.4" customHeight="1" x14ac:dyDescent="0.3">
      <c r="A150" s="10"/>
      <c r="B150" s="10"/>
      <c r="C150" s="10"/>
      <c r="D150" s="10"/>
      <c r="E150" s="10"/>
    </row>
    <row r="151" spans="1:5" ht="14.4" customHeight="1" x14ac:dyDescent="0.3">
      <c r="A151" s="10"/>
      <c r="B151" s="10"/>
      <c r="C151" s="10"/>
      <c r="D151" s="10"/>
      <c r="E151" s="10"/>
    </row>
    <row r="152" spans="1:5" ht="14.4" customHeight="1" x14ac:dyDescent="0.3">
      <c r="A152" s="10"/>
      <c r="B152" s="10"/>
      <c r="C152" s="10"/>
      <c r="D152" s="10"/>
      <c r="E152" s="10"/>
    </row>
    <row r="153" spans="1:5" ht="14.4" customHeight="1" x14ac:dyDescent="0.3">
      <c r="A153" s="10"/>
      <c r="B153" s="10"/>
      <c r="C153" s="10"/>
      <c r="D153" s="10"/>
      <c r="E153" s="10"/>
    </row>
    <row r="154" spans="1:5" ht="14.4" customHeight="1" x14ac:dyDescent="0.3">
      <c r="A154" s="10"/>
      <c r="B154" s="10"/>
      <c r="C154" s="10"/>
      <c r="D154" s="10"/>
      <c r="E154" s="10"/>
    </row>
    <row r="155" spans="1:5" ht="14.4" customHeight="1" x14ac:dyDescent="0.3">
      <c r="A155" s="10"/>
      <c r="B155" s="10"/>
      <c r="C155" s="10"/>
      <c r="D155" s="10"/>
      <c r="E155" s="10"/>
    </row>
    <row r="156" spans="1:5" ht="14.4" customHeight="1" x14ac:dyDescent="0.3">
      <c r="A156" s="10"/>
      <c r="B156" s="10"/>
      <c r="C156" s="10"/>
      <c r="D156" s="10"/>
      <c r="E156" s="10"/>
    </row>
    <row r="157" spans="1:5" ht="14.4" customHeight="1" x14ac:dyDescent="0.3">
      <c r="A157" s="10"/>
      <c r="B157" s="10"/>
      <c r="C157" s="10"/>
      <c r="D157" s="10"/>
      <c r="E157" s="10"/>
    </row>
    <row r="158" spans="1:5" ht="14.4" customHeight="1" x14ac:dyDescent="0.3">
      <c r="A158" s="10"/>
      <c r="B158" s="10"/>
      <c r="C158" s="10"/>
      <c r="D158" s="10"/>
      <c r="E158" s="10"/>
    </row>
    <row r="159" spans="1:5" ht="14.4" customHeight="1" x14ac:dyDescent="0.3">
      <c r="A159" s="10"/>
      <c r="B159" s="10"/>
      <c r="C159" s="10"/>
      <c r="D159" s="10"/>
      <c r="E159" s="10"/>
    </row>
    <row r="160" spans="1:5" ht="14.4" customHeight="1" x14ac:dyDescent="0.3">
      <c r="A160" s="10"/>
      <c r="B160" s="10"/>
      <c r="C160" s="10"/>
      <c r="D160" s="10"/>
      <c r="E160" s="10"/>
    </row>
    <row r="161" spans="1:5" ht="14.4" customHeight="1" x14ac:dyDescent="0.3">
      <c r="A161" s="10"/>
      <c r="B161" s="10"/>
      <c r="C161" s="10"/>
      <c r="D161" s="10"/>
      <c r="E161" s="10"/>
    </row>
    <row r="162" spans="1:5" ht="14.4" customHeight="1" x14ac:dyDescent="0.3">
      <c r="A162" s="10"/>
      <c r="B162" s="10"/>
      <c r="C162" s="10"/>
      <c r="D162" s="10"/>
      <c r="E162" s="10"/>
    </row>
    <row r="163" spans="1:5" ht="14.4" customHeight="1" x14ac:dyDescent="0.3">
      <c r="A163" s="10"/>
      <c r="B163" s="10"/>
      <c r="C163" s="10"/>
      <c r="D163" s="10"/>
      <c r="E163" s="10"/>
    </row>
    <row r="164" spans="1:5" ht="14.4" customHeight="1" x14ac:dyDescent="0.3">
      <c r="A164" s="10"/>
      <c r="B164" s="10"/>
      <c r="C164" s="10"/>
      <c r="D164" s="10"/>
      <c r="E164" s="10"/>
    </row>
    <row r="165" spans="1:5" ht="14.4" customHeight="1" x14ac:dyDescent="0.3">
      <c r="A165" s="10"/>
      <c r="B165" s="10"/>
      <c r="C165" s="10"/>
      <c r="D165" s="10"/>
      <c r="E165" s="10"/>
    </row>
    <row r="166" spans="1:5" ht="14.4" customHeight="1" x14ac:dyDescent="0.3">
      <c r="A166" s="10"/>
      <c r="B166" s="10"/>
      <c r="C166" s="10"/>
      <c r="D166" s="10"/>
      <c r="E166" s="10"/>
    </row>
    <row r="167" spans="1:5" ht="14.4" customHeight="1" x14ac:dyDescent="0.3">
      <c r="A167" s="10"/>
      <c r="B167" s="10"/>
      <c r="C167" s="10"/>
      <c r="D167" s="10"/>
      <c r="E167" s="10"/>
    </row>
    <row r="168" spans="1:5" ht="14.4" customHeight="1" x14ac:dyDescent="0.3">
      <c r="A168" s="10"/>
      <c r="B168" s="10"/>
      <c r="C168" s="10"/>
      <c r="D168" s="10"/>
      <c r="E168" s="10"/>
    </row>
    <row r="169" spans="1:5" ht="14.4" customHeight="1" x14ac:dyDescent="0.3">
      <c r="A169" s="10"/>
      <c r="B169" s="10"/>
      <c r="C169" s="10"/>
      <c r="D169" s="10"/>
      <c r="E169" s="10"/>
    </row>
    <row r="170" spans="1:5" ht="14.4" customHeight="1" x14ac:dyDescent="0.3">
      <c r="A170" s="10"/>
      <c r="B170" s="10"/>
      <c r="C170" s="10"/>
      <c r="D170" s="10"/>
      <c r="E170" s="10"/>
    </row>
    <row r="171" spans="1:5" ht="14.4" customHeight="1" x14ac:dyDescent="0.3">
      <c r="A171" s="10"/>
      <c r="B171" s="10"/>
      <c r="C171" s="10"/>
      <c r="D171" s="10"/>
      <c r="E171" s="10"/>
    </row>
    <row r="172" spans="1:5" ht="14.4" customHeight="1" x14ac:dyDescent="0.3">
      <c r="A172" s="10"/>
      <c r="B172" s="10"/>
      <c r="C172" s="10"/>
      <c r="D172" s="10"/>
      <c r="E172" s="10"/>
    </row>
    <row r="173" spans="1:5" ht="14.4" customHeight="1" x14ac:dyDescent="0.3">
      <c r="A173" s="10"/>
      <c r="B173" s="10"/>
      <c r="C173" s="10"/>
      <c r="D173" s="10"/>
      <c r="E173" s="10"/>
    </row>
    <row r="174" spans="1:5" ht="14.4" customHeight="1" x14ac:dyDescent="0.3">
      <c r="A174" s="10"/>
      <c r="B174" s="10"/>
      <c r="C174" s="10"/>
      <c r="D174" s="10"/>
      <c r="E174" s="10"/>
    </row>
    <row r="175" spans="1:5" ht="14.4" customHeight="1" x14ac:dyDescent="0.3">
      <c r="A175" s="10"/>
      <c r="B175" s="10"/>
      <c r="C175" s="10"/>
      <c r="D175" s="10"/>
      <c r="E175" s="10"/>
    </row>
    <row r="176" spans="1:5" ht="14.4" customHeight="1" x14ac:dyDescent="0.3">
      <c r="A176" s="10"/>
      <c r="B176" s="10"/>
      <c r="C176" s="10"/>
      <c r="D176" s="10"/>
      <c r="E176" s="10"/>
    </row>
    <row r="177" spans="1:5" ht="14.4" customHeight="1" x14ac:dyDescent="0.3">
      <c r="A177" s="10"/>
      <c r="B177" s="10"/>
      <c r="C177" s="10"/>
      <c r="D177" s="10"/>
      <c r="E177" s="10"/>
    </row>
    <row r="178" spans="1:5" ht="14.4" customHeight="1" x14ac:dyDescent="0.3">
      <c r="A178" s="10"/>
      <c r="B178" s="10"/>
      <c r="C178" s="10"/>
      <c r="D178" s="10"/>
      <c r="E178" s="10"/>
    </row>
    <row r="179" spans="1:5" ht="14.4" customHeight="1" x14ac:dyDescent="0.3">
      <c r="A179" s="10"/>
      <c r="B179" s="10"/>
      <c r="C179" s="10"/>
      <c r="D179" s="10"/>
      <c r="E179" s="10"/>
    </row>
    <row r="180" spans="1:5" ht="14.4" customHeight="1" x14ac:dyDescent="0.3">
      <c r="A180" s="10"/>
      <c r="B180" s="10"/>
      <c r="C180" s="10"/>
      <c r="D180" s="10"/>
      <c r="E180" s="10"/>
    </row>
    <row r="181" spans="1:5" ht="14.4" customHeight="1" x14ac:dyDescent="0.3">
      <c r="A181" s="10"/>
      <c r="B181" s="10"/>
      <c r="C181" s="10"/>
      <c r="D181" s="10"/>
      <c r="E181" s="10"/>
    </row>
    <row r="182" spans="1:5" ht="14.4" customHeight="1" x14ac:dyDescent="0.3">
      <c r="A182" s="10"/>
      <c r="B182" s="10"/>
      <c r="C182" s="10"/>
      <c r="D182" s="10"/>
      <c r="E182" s="10"/>
    </row>
    <row r="183" spans="1:5" ht="14.4" customHeight="1" x14ac:dyDescent="0.3">
      <c r="A183" s="10"/>
      <c r="B183" s="10"/>
      <c r="C183" s="10"/>
      <c r="D183" s="10"/>
      <c r="E183" s="10"/>
    </row>
    <row r="184" spans="1:5" ht="14.4" customHeight="1" x14ac:dyDescent="0.3">
      <c r="A184" s="10"/>
      <c r="B184" s="10"/>
      <c r="C184" s="10"/>
      <c r="D184" s="10"/>
      <c r="E184" s="10"/>
    </row>
    <row r="185" spans="1:5" ht="14.4" customHeight="1" x14ac:dyDescent="0.3">
      <c r="A185" s="10"/>
      <c r="B185" s="10"/>
      <c r="C185" s="10"/>
      <c r="D185" s="10"/>
      <c r="E185" s="10"/>
    </row>
    <row r="186" spans="1:5" ht="14.4" customHeight="1" x14ac:dyDescent="0.3">
      <c r="A186" s="10"/>
      <c r="B186" s="10"/>
      <c r="C186" s="10"/>
      <c r="D186" s="10"/>
      <c r="E186" s="10"/>
    </row>
    <row r="187" spans="1:5" ht="14.4" customHeight="1" x14ac:dyDescent="0.3">
      <c r="A187" s="10"/>
      <c r="B187" s="10"/>
      <c r="C187" s="10"/>
      <c r="D187" s="10"/>
      <c r="E187" s="10"/>
    </row>
    <row r="188" spans="1:5" ht="14.4" customHeight="1" x14ac:dyDescent="0.3">
      <c r="A188" s="10"/>
      <c r="B188" s="10"/>
      <c r="C188" s="10"/>
      <c r="D188" s="10"/>
      <c r="E188" s="10"/>
    </row>
    <row r="189" spans="1:5" ht="14.4" customHeight="1" x14ac:dyDescent="0.3">
      <c r="A189" s="10"/>
      <c r="B189" s="10"/>
      <c r="C189" s="10"/>
      <c r="D189" s="10"/>
      <c r="E189" s="10"/>
    </row>
    <row r="190" spans="1:5" ht="14.4" customHeight="1" x14ac:dyDescent="0.3">
      <c r="A190" s="10"/>
      <c r="B190" s="10"/>
      <c r="C190" s="10"/>
      <c r="D190" s="10"/>
      <c r="E190" s="10"/>
    </row>
    <row r="191" spans="1:5" ht="14.4" customHeight="1" x14ac:dyDescent="0.3">
      <c r="A191" s="10"/>
      <c r="B191" s="10"/>
      <c r="C191" s="10"/>
      <c r="D191" s="10"/>
      <c r="E191" s="10"/>
    </row>
    <row r="192" spans="1:5" ht="14.4" customHeight="1" x14ac:dyDescent="0.3">
      <c r="A192" s="10"/>
      <c r="B192" s="10"/>
      <c r="C192" s="10"/>
      <c r="D192" s="10"/>
      <c r="E192" s="10"/>
    </row>
    <row r="193" spans="1:5" ht="14.4" customHeight="1" x14ac:dyDescent="0.3">
      <c r="A193" s="10"/>
      <c r="B193" s="10"/>
      <c r="C193" s="10"/>
      <c r="D193" s="10"/>
      <c r="E193" s="10"/>
    </row>
    <row r="194" spans="1:5" ht="14.4" customHeight="1" x14ac:dyDescent="0.3">
      <c r="A194" s="10"/>
      <c r="B194" s="10"/>
      <c r="C194" s="10"/>
      <c r="D194" s="10"/>
      <c r="E194" s="10"/>
    </row>
    <row r="195" spans="1:5" ht="14.4" customHeight="1" x14ac:dyDescent="0.3">
      <c r="A195" s="10"/>
      <c r="B195" s="10"/>
      <c r="C195" s="10"/>
      <c r="D195" s="10"/>
      <c r="E195" s="10"/>
    </row>
    <row r="196" spans="1:5" ht="14.4" customHeight="1" x14ac:dyDescent="0.3">
      <c r="A196" s="10"/>
      <c r="B196" s="10"/>
      <c r="C196" s="10"/>
      <c r="D196" s="10"/>
      <c r="E196" s="10"/>
    </row>
    <row r="197" spans="1:5" ht="14.4" customHeight="1" x14ac:dyDescent="0.3">
      <c r="A197" s="10"/>
      <c r="B197" s="10"/>
      <c r="C197" s="10"/>
      <c r="D197" s="10"/>
      <c r="E197" s="10"/>
    </row>
    <row r="198" spans="1:5" ht="14.4" customHeight="1" x14ac:dyDescent="0.3">
      <c r="A198" s="10"/>
      <c r="B198" s="10"/>
      <c r="C198" s="10"/>
      <c r="D198" s="10"/>
      <c r="E198" s="10"/>
    </row>
    <row r="199" spans="1:5" ht="14.4" customHeight="1" x14ac:dyDescent="0.3">
      <c r="A199" s="10"/>
      <c r="B199" s="10"/>
      <c r="C199" s="10"/>
      <c r="D199" s="10"/>
      <c r="E199" s="10"/>
    </row>
    <row r="200" spans="1:5" ht="14.4" customHeight="1" x14ac:dyDescent="0.3">
      <c r="A200" s="10"/>
      <c r="B200" s="10"/>
      <c r="C200" s="10"/>
      <c r="D200" s="10"/>
      <c r="E200" s="10"/>
    </row>
    <row r="201" spans="1:5" ht="14.4" customHeight="1" x14ac:dyDescent="0.3">
      <c r="A201" s="10"/>
      <c r="B201" s="10"/>
      <c r="C201" s="10"/>
      <c r="D201" s="10"/>
      <c r="E201" s="10"/>
    </row>
    <row r="202" spans="1:5" ht="14.4" customHeight="1" x14ac:dyDescent="0.3">
      <c r="A202" s="10"/>
      <c r="B202" s="10"/>
      <c r="C202" s="10"/>
      <c r="D202" s="10"/>
      <c r="E202" s="10"/>
    </row>
    <row r="203" spans="1:5" ht="14.4" customHeight="1" x14ac:dyDescent="0.3">
      <c r="A203" s="10"/>
      <c r="B203" s="10"/>
      <c r="C203" s="10"/>
      <c r="D203" s="10"/>
      <c r="E203" s="10"/>
    </row>
    <row r="204" spans="1:5" ht="14.4" customHeight="1" x14ac:dyDescent="0.3">
      <c r="A204" s="10"/>
      <c r="B204" s="10"/>
      <c r="C204" s="10"/>
      <c r="D204" s="2"/>
      <c r="E204" s="10"/>
    </row>
    <row r="205" spans="1:5" ht="14.4" customHeight="1" x14ac:dyDescent="0.3">
      <c r="A205" s="10"/>
      <c r="B205" s="10"/>
      <c r="C205" s="10"/>
      <c r="D205" s="10"/>
      <c r="E205" s="10"/>
    </row>
    <row r="206" spans="1:5" ht="14.4" customHeight="1" x14ac:dyDescent="0.3">
      <c r="A206" s="10"/>
      <c r="B206" s="10"/>
      <c r="C206" s="10"/>
      <c r="D206" s="10"/>
      <c r="E206" s="10"/>
    </row>
    <row r="207" spans="1:5" ht="14.4" customHeight="1" x14ac:dyDescent="0.3">
      <c r="A207" s="10"/>
      <c r="B207" s="10"/>
      <c r="C207" s="10"/>
      <c r="D207" s="10"/>
      <c r="E207" s="10"/>
    </row>
    <row r="208" spans="1:5" ht="14.4" customHeight="1" x14ac:dyDescent="0.3">
      <c r="A208" s="10"/>
      <c r="B208" s="10"/>
      <c r="C208" s="10"/>
      <c r="D208" s="10"/>
      <c r="E208" s="10"/>
    </row>
    <row r="209" spans="1:5" ht="14.4" customHeight="1" x14ac:dyDescent="0.3">
      <c r="A209" s="10"/>
      <c r="B209" s="10"/>
      <c r="C209" s="10"/>
      <c r="D209" s="10"/>
      <c r="E209" s="10"/>
    </row>
    <row r="210" spans="1:5" ht="14.4" customHeight="1" x14ac:dyDescent="0.3">
      <c r="A210" s="10"/>
      <c r="B210" s="10"/>
      <c r="C210" s="10"/>
      <c r="D210" s="10"/>
      <c r="E210" s="10"/>
    </row>
    <row r="211" spans="1:5" ht="14.4" customHeight="1" x14ac:dyDescent="0.3">
      <c r="A211" s="10"/>
      <c r="B211" s="10"/>
      <c r="C211" s="10"/>
      <c r="D211" s="10"/>
      <c r="E211" s="10"/>
    </row>
    <row r="212" spans="1:5" ht="14.4" customHeight="1" x14ac:dyDescent="0.3">
      <c r="A212" s="10"/>
      <c r="B212" s="10"/>
      <c r="C212" s="10"/>
      <c r="D212" s="10"/>
      <c r="E212" s="10"/>
    </row>
    <row r="213" spans="1:5" ht="14.4" customHeight="1" x14ac:dyDescent="0.3">
      <c r="A213" s="10"/>
      <c r="B213" s="10"/>
      <c r="C213" s="10"/>
      <c r="D213" s="10"/>
      <c r="E213" s="10"/>
    </row>
    <row r="214" spans="1:5" ht="14.4" customHeight="1" x14ac:dyDescent="0.3">
      <c r="A214" s="10"/>
      <c r="B214" s="10"/>
      <c r="C214" s="10"/>
      <c r="D214" s="10"/>
      <c r="E214" s="10"/>
    </row>
    <row r="215" spans="1:5" ht="14.4" customHeight="1" x14ac:dyDescent="0.3">
      <c r="A215" s="10"/>
      <c r="B215" s="10"/>
      <c r="C215" s="10"/>
      <c r="D215" s="10"/>
      <c r="E215" s="10"/>
    </row>
    <row r="216" spans="1:5" ht="14.4" customHeight="1" x14ac:dyDescent="0.3">
      <c r="A216" s="10"/>
      <c r="B216" s="10"/>
      <c r="C216" s="10"/>
      <c r="D216" s="10"/>
      <c r="E216" s="10"/>
    </row>
    <row r="217" spans="1:5" ht="14.4" customHeight="1" x14ac:dyDescent="0.3">
      <c r="A217" s="10"/>
      <c r="B217" s="10"/>
      <c r="C217" s="10"/>
      <c r="D217" s="10"/>
      <c r="E217" s="10"/>
    </row>
    <row r="218" spans="1:5" ht="14.4" customHeight="1" x14ac:dyDescent="0.3">
      <c r="A218" s="10"/>
      <c r="B218" s="10"/>
      <c r="C218" s="10"/>
      <c r="D218" s="10"/>
      <c r="E218" s="10"/>
    </row>
    <row r="219" spans="1:5" ht="14.4" customHeight="1" x14ac:dyDescent="0.3">
      <c r="A219" s="10"/>
      <c r="B219" s="10"/>
      <c r="C219" s="10"/>
      <c r="D219" s="10"/>
      <c r="E219" s="10"/>
    </row>
    <row r="220" spans="1:5" ht="14.4" customHeight="1" x14ac:dyDescent="0.3">
      <c r="A220" s="10"/>
      <c r="B220" s="10"/>
      <c r="C220" s="10"/>
      <c r="D220" s="10"/>
      <c r="E220" s="10"/>
    </row>
    <row r="221" spans="1:5" ht="14.4" customHeight="1" x14ac:dyDescent="0.3">
      <c r="A221" s="10"/>
      <c r="B221" s="10"/>
      <c r="C221" s="10"/>
      <c r="D221" s="10"/>
      <c r="E221" s="10"/>
    </row>
    <row r="222" spans="1:5" ht="14.4" customHeight="1" x14ac:dyDescent="0.3">
      <c r="A222" s="10"/>
      <c r="B222" s="10"/>
      <c r="C222" s="10"/>
      <c r="D222" s="10"/>
      <c r="E222" s="10"/>
    </row>
    <row r="223" spans="1:5" ht="14.4" customHeight="1" x14ac:dyDescent="0.3">
      <c r="A223" s="10"/>
      <c r="B223" s="10"/>
      <c r="C223" s="10"/>
      <c r="D223" s="10"/>
      <c r="E223" s="10"/>
    </row>
    <row r="224" spans="1:5" ht="14.4" customHeight="1" x14ac:dyDescent="0.3">
      <c r="A224" s="10"/>
      <c r="B224" s="10"/>
      <c r="C224" s="10"/>
      <c r="D224" s="10"/>
      <c r="E224" s="10"/>
    </row>
    <row r="225" spans="1:5" ht="14.4" customHeight="1" x14ac:dyDescent="0.3">
      <c r="A225" s="10"/>
      <c r="B225" s="10"/>
      <c r="C225" s="10"/>
      <c r="D225" s="10"/>
      <c r="E225" s="10"/>
    </row>
    <row r="226" spans="1:5" ht="14.4" customHeight="1" x14ac:dyDescent="0.3">
      <c r="A226" s="10"/>
      <c r="B226" s="10"/>
      <c r="C226" s="10"/>
      <c r="D226" s="10"/>
      <c r="E226" s="10"/>
    </row>
    <row r="227" spans="1:5" ht="14.4" customHeight="1" x14ac:dyDescent="0.3">
      <c r="A227" s="10"/>
      <c r="B227" s="10"/>
      <c r="C227" s="10"/>
      <c r="D227" s="10"/>
      <c r="E227" s="10"/>
    </row>
    <row r="228" spans="1:5" ht="14.4" customHeight="1" x14ac:dyDescent="0.3">
      <c r="A228" s="10"/>
      <c r="B228" s="10"/>
      <c r="C228" s="10"/>
      <c r="D228" s="10"/>
      <c r="E228" s="10"/>
    </row>
    <row r="229" spans="1:5" ht="14.4" customHeight="1" x14ac:dyDescent="0.3">
      <c r="A229" s="10"/>
      <c r="B229" s="10"/>
      <c r="C229" s="10"/>
      <c r="D229" s="10"/>
      <c r="E229" s="10"/>
    </row>
    <row r="230" spans="1:5" ht="14.4" customHeight="1" x14ac:dyDescent="0.3">
      <c r="A230" s="10"/>
      <c r="B230" s="10"/>
      <c r="C230" s="10"/>
      <c r="D230" s="10"/>
      <c r="E230" s="10"/>
    </row>
    <row r="231" spans="1:5" ht="14.4" customHeight="1" x14ac:dyDescent="0.3">
      <c r="A231" s="10"/>
      <c r="B231" s="10"/>
      <c r="C231" s="10"/>
      <c r="D231" s="10"/>
      <c r="E231" s="10"/>
    </row>
    <row r="232" spans="1:5" ht="14.4" customHeight="1" x14ac:dyDescent="0.3">
      <c r="A232" s="10"/>
      <c r="B232" s="10"/>
      <c r="C232" s="10"/>
      <c r="D232" s="10"/>
      <c r="E232" s="10"/>
    </row>
    <row r="233" spans="1:5" ht="14.4" customHeight="1" x14ac:dyDescent="0.3">
      <c r="A233" s="10"/>
      <c r="B233" s="10"/>
      <c r="C233" s="10"/>
      <c r="D233" s="10"/>
      <c r="E233" s="10"/>
    </row>
    <row r="234" spans="1:5" ht="14.4" customHeight="1" x14ac:dyDescent="0.3">
      <c r="A234" s="10"/>
      <c r="B234" s="10"/>
      <c r="C234" s="10"/>
      <c r="D234" s="10"/>
      <c r="E234" s="10"/>
    </row>
    <row r="235" spans="1:5" ht="14.4" customHeight="1" x14ac:dyDescent="0.3">
      <c r="A235" s="10"/>
      <c r="B235" s="10"/>
      <c r="C235" s="10"/>
      <c r="D235" s="10"/>
      <c r="E235" s="10"/>
    </row>
    <row r="236" spans="1:5" ht="14.4" customHeight="1" x14ac:dyDescent="0.3">
      <c r="A236" s="10"/>
      <c r="B236" s="10"/>
      <c r="C236" s="10"/>
      <c r="D236" s="10"/>
      <c r="E236" s="10"/>
    </row>
    <row r="237" spans="1:5" ht="14.4" customHeight="1" x14ac:dyDescent="0.3">
      <c r="A237" s="10"/>
      <c r="B237" s="10"/>
      <c r="C237" s="10"/>
      <c r="D237" s="10"/>
      <c r="E237" s="10"/>
    </row>
    <row r="238" spans="1:5" ht="14.4" customHeight="1" x14ac:dyDescent="0.3">
      <c r="A238" s="10"/>
      <c r="B238" s="10"/>
      <c r="C238" s="10"/>
      <c r="D238" s="10"/>
      <c r="E238" s="10"/>
    </row>
    <row r="239" spans="1:5" ht="14.4" customHeight="1" x14ac:dyDescent="0.3">
      <c r="A239" s="10"/>
      <c r="B239" s="10"/>
      <c r="C239" s="10"/>
      <c r="D239" s="10"/>
      <c r="E239" s="10"/>
    </row>
    <row r="240" spans="1:5" ht="14.4" customHeight="1" x14ac:dyDescent="0.3">
      <c r="A240" s="10"/>
      <c r="B240" s="10"/>
      <c r="C240" s="10"/>
      <c r="D240" s="10"/>
      <c r="E240" s="10"/>
    </row>
    <row r="241" spans="1:5" ht="14.4" customHeight="1" x14ac:dyDescent="0.3">
      <c r="A241" s="10"/>
      <c r="B241" s="10"/>
      <c r="C241" s="10"/>
      <c r="D241" s="10"/>
      <c r="E241" s="10"/>
    </row>
    <row r="242" spans="1:5" ht="14.4" customHeight="1" x14ac:dyDescent="0.3">
      <c r="A242" s="10"/>
      <c r="B242" s="10"/>
      <c r="C242" s="10"/>
      <c r="D242" s="10"/>
      <c r="E242" s="10"/>
    </row>
    <row r="243" spans="1:5" ht="14.4" customHeight="1" x14ac:dyDescent="0.3">
      <c r="A243" s="10"/>
      <c r="B243" s="10"/>
      <c r="C243" s="10"/>
      <c r="D243" s="10"/>
      <c r="E243" s="10"/>
    </row>
    <row r="244" spans="1:5" ht="14.4" customHeight="1" x14ac:dyDescent="0.3">
      <c r="A244" s="10"/>
      <c r="B244" s="10"/>
      <c r="C244" s="10"/>
      <c r="D244" s="10"/>
      <c r="E244" s="10"/>
    </row>
    <row r="245" spans="1:5" ht="14.4" customHeight="1" x14ac:dyDescent="0.3">
      <c r="A245" s="10"/>
      <c r="B245" s="10"/>
      <c r="C245" s="10"/>
      <c r="D245" s="10"/>
      <c r="E245" s="10"/>
    </row>
    <row r="246" spans="1:5" ht="14.4" customHeight="1" x14ac:dyDescent="0.3">
      <c r="A246" s="10"/>
      <c r="B246" s="10"/>
      <c r="C246" s="10"/>
      <c r="D246" s="10"/>
      <c r="E246" s="10"/>
    </row>
    <row r="247" spans="1:5" ht="14.4" customHeight="1" x14ac:dyDescent="0.3">
      <c r="A247" s="10"/>
      <c r="B247" s="10"/>
      <c r="C247" s="10"/>
      <c r="D247" s="10"/>
      <c r="E247" s="10"/>
    </row>
    <row r="248" spans="1:5" ht="14.4" customHeight="1" x14ac:dyDescent="0.3">
      <c r="A248" s="10"/>
      <c r="B248" s="10"/>
      <c r="C248" s="10"/>
      <c r="D248" s="10"/>
      <c r="E248" s="10"/>
    </row>
    <row r="249" spans="1:5" ht="14.4" customHeight="1" x14ac:dyDescent="0.3">
      <c r="A249" s="10"/>
      <c r="B249" s="10"/>
      <c r="C249" s="10"/>
      <c r="D249" s="10"/>
      <c r="E249" s="10"/>
    </row>
    <row r="250" spans="1:5" ht="14.4" customHeight="1" x14ac:dyDescent="0.3">
      <c r="A250" s="10"/>
      <c r="B250" s="10"/>
      <c r="C250" s="10"/>
      <c r="D250" s="10"/>
      <c r="E250" s="10"/>
    </row>
    <row r="251" spans="1:5" ht="14.4" customHeight="1" x14ac:dyDescent="0.3">
      <c r="A251" s="10"/>
      <c r="B251" s="10"/>
      <c r="C251" s="10"/>
      <c r="D251" s="10"/>
      <c r="E251" s="10"/>
    </row>
    <row r="252" spans="1:5" ht="14.4" customHeight="1" x14ac:dyDescent="0.3">
      <c r="A252" s="10"/>
      <c r="B252" s="10"/>
      <c r="C252" s="10"/>
      <c r="D252" s="10"/>
      <c r="E252" s="10"/>
    </row>
    <row r="253" spans="1:5" ht="14.4" customHeight="1" x14ac:dyDescent="0.3">
      <c r="A253" s="10"/>
      <c r="B253" s="10"/>
      <c r="C253" s="10"/>
      <c r="D253" s="10"/>
      <c r="E253" s="10"/>
    </row>
    <row r="254" spans="1:5" ht="14.4" customHeight="1" x14ac:dyDescent="0.3">
      <c r="A254" s="10"/>
      <c r="B254" s="10"/>
      <c r="C254" s="10"/>
      <c r="D254" s="10"/>
      <c r="E254" s="10"/>
    </row>
    <row r="255" spans="1:5" ht="14.4" customHeight="1" x14ac:dyDescent="0.3">
      <c r="A255" s="10"/>
      <c r="B255" s="10"/>
      <c r="C255" s="10"/>
      <c r="D255" s="10"/>
      <c r="E255" s="10"/>
    </row>
    <row r="256" spans="1:5" ht="14.4" customHeight="1" x14ac:dyDescent="0.3">
      <c r="A256" s="10"/>
      <c r="B256" s="10"/>
      <c r="C256" s="10"/>
      <c r="D256" s="10"/>
      <c r="E256" s="10"/>
    </row>
    <row r="257" spans="1:5" ht="14.4" customHeight="1" x14ac:dyDescent="0.3">
      <c r="A257" s="10"/>
      <c r="B257" s="10"/>
      <c r="C257" s="10"/>
      <c r="D257" s="10"/>
      <c r="E257" s="10"/>
    </row>
    <row r="258" spans="1:5" ht="14.4" customHeight="1" x14ac:dyDescent="0.3">
      <c r="A258" s="10"/>
      <c r="B258" s="10"/>
      <c r="C258" s="10"/>
      <c r="D258" s="10"/>
      <c r="E258" s="10"/>
    </row>
    <row r="259" spans="1:5" ht="14.4" customHeight="1" x14ac:dyDescent="0.3">
      <c r="A259" s="10"/>
      <c r="B259" s="10"/>
      <c r="C259" s="10"/>
      <c r="D259" s="10"/>
      <c r="E259" s="10"/>
    </row>
    <row r="260" spans="1:5" ht="14.4" customHeight="1" x14ac:dyDescent="0.3">
      <c r="A260" s="10"/>
      <c r="B260" s="10"/>
      <c r="C260" s="10"/>
      <c r="D260" s="10"/>
      <c r="E260" s="10"/>
    </row>
    <row r="261" spans="1:5" ht="14.4" customHeight="1" x14ac:dyDescent="0.3">
      <c r="A261" s="10"/>
      <c r="B261" s="10"/>
      <c r="C261" s="10"/>
      <c r="D261" s="10"/>
      <c r="E261" s="10"/>
    </row>
    <row r="262" spans="1:5" ht="14.4" customHeight="1" x14ac:dyDescent="0.3">
      <c r="A262" s="10"/>
      <c r="B262" s="10"/>
      <c r="C262" s="10"/>
      <c r="D262" s="10"/>
      <c r="E262" s="10"/>
    </row>
    <row r="263" spans="1:5" ht="14.4" customHeight="1" x14ac:dyDescent="0.3">
      <c r="A263" s="10"/>
      <c r="B263" s="10"/>
      <c r="C263" s="10"/>
      <c r="D263" s="10"/>
      <c r="E263" s="10"/>
    </row>
    <row r="264" spans="1:5" ht="14.4" customHeight="1" x14ac:dyDescent="0.3">
      <c r="A264" s="10"/>
      <c r="B264" s="10"/>
      <c r="C264" s="10"/>
      <c r="D264" s="10"/>
      <c r="E264" s="10"/>
    </row>
    <row r="265" spans="1:5" ht="14.4" customHeight="1" x14ac:dyDescent="0.3">
      <c r="A265" s="10"/>
      <c r="B265" s="10"/>
      <c r="C265" s="10"/>
      <c r="D265" s="10"/>
      <c r="E265" s="10"/>
    </row>
    <row r="266" spans="1:5" ht="14.4" customHeight="1" x14ac:dyDescent="0.3">
      <c r="A266" s="10"/>
      <c r="B266" s="10"/>
      <c r="C266" s="10"/>
      <c r="D266" s="10"/>
      <c r="E266" s="10"/>
    </row>
    <row r="267" spans="1:5" ht="14.4" customHeight="1" x14ac:dyDescent="0.3">
      <c r="A267" s="10"/>
      <c r="B267" s="10"/>
      <c r="C267" s="10"/>
      <c r="D267" s="10"/>
      <c r="E267" s="10"/>
    </row>
    <row r="268" spans="1:5" ht="14.4" customHeight="1" x14ac:dyDescent="0.3">
      <c r="A268" s="10"/>
      <c r="B268" s="10"/>
      <c r="C268" s="10"/>
      <c r="D268" s="10"/>
      <c r="E268" s="10"/>
    </row>
    <row r="269" spans="1:5" ht="14.4" customHeight="1" x14ac:dyDescent="0.3">
      <c r="A269" s="10"/>
      <c r="B269" s="10"/>
      <c r="C269" s="10"/>
      <c r="D269" s="10"/>
      <c r="E269" s="10"/>
    </row>
    <row r="270" spans="1:5" ht="14.4" customHeight="1" x14ac:dyDescent="0.3">
      <c r="A270" s="10"/>
      <c r="B270" s="10"/>
      <c r="C270" s="10"/>
      <c r="D270" s="10"/>
      <c r="E270" s="10"/>
    </row>
    <row r="271" spans="1:5" ht="14.4" customHeight="1" x14ac:dyDescent="0.3">
      <c r="A271" s="10"/>
      <c r="B271" s="10"/>
      <c r="C271" s="10"/>
      <c r="D271" s="10"/>
      <c r="E271" s="10"/>
    </row>
    <row r="272" spans="1:5" ht="14.4" customHeight="1" x14ac:dyDescent="0.3">
      <c r="A272" s="10"/>
      <c r="B272" s="10"/>
      <c r="C272" s="10"/>
      <c r="D272" s="10"/>
      <c r="E272" s="10"/>
    </row>
    <row r="273" spans="1:5" ht="14.4" customHeight="1" x14ac:dyDescent="0.3">
      <c r="A273" s="10"/>
      <c r="B273" s="10"/>
      <c r="C273" s="10"/>
      <c r="D273" s="10"/>
      <c r="E273" s="10"/>
    </row>
    <row r="274" spans="1:5" ht="14.4" customHeight="1" x14ac:dyDescent="0.3">
      <c r="A274" s="10"/>
      <c r="B274" s="10"/>
      <c r="C274" s="10"/>
      <c r="D274" s="10"/>
      <c r="E274" s="10"/>
    </row>
    <row r="275" spans="1:5" ht="14.4" customHeight="1" x14ac:dyDescent="0.3">
      <c r="A275" s="10"/>
      <c r="B275" s="10"/>
      <c r="C275" s="10"/>
      <c r="D275" s="10"/>
      <c r="E275" s="10"/>
    </row>
    <row r="276" spans="1:5" ht="14.4" customHeight="1" x14ac:dyDescent="0.3">
      <c r="A276" s="10"/>
      <c r="B276" s="10"/>
      <c r="C276" s="10"/>
      <c r="D276" s="10"/>
      <c r="E276" s="10"/>
    </row>
    <row r="277" spans="1:5" ht="14.4" customHeight="1" x14ac:dyDescent="0.3">
      <c r="A277" s="10"/>
      <c r="B277" s="10"/>
      <c r="C277" s="10"/>
      <c r="D277" s="10"/>
      <c r="E277" s="10"/>
    </row>
    <row r="278" spans="1:5" ht="14.4" customHeight="1" x14ac:dyDescent="0.3">
      <c r="A278" s="10"/>
      <c r="B278" s="10"/>
      <c r="C278" s="10"/>
      <c r="D278" s="10"/>
      <c r="E278" s="10"/>
    </row>
    <row r="279" spans="1:5" ht="14.4" customHeight="1" x14ac:dyDescent="0.3">
      <c r="A279" s="10"/>
      <c r="B279" s="10"/>
      <c r="C279" s="10"/>
      <c r="D279" s="10"/>
      <c r="E279" s="10"/>
    </row>
    <row r="280" spans="1:5" ht="14.4" customHeight="1" x14ac:dyDescent="0.3">
      <c r="A280" s="10"/>
      <c r="B280" s="10"/>
      <c r="C280" s="10"/>
      <c r="D280" s="10"/>
      <c r="E280" s="10"/>
    </row>
    <row r="281" spans="1:5" ht="14.4" customHeight="1" x14ac:dyDescent="0.3">
      <c r="A281" s="10"/>
      <c r="B281" s="10"/>
      <c r="C281" s="10"/>
      <c r="D281" s="10"/>
      <c r="E281" s="10"/>
    </row>
    <row r="282" spans="1:5" ht="14.4" customHeight="1" x14ac:dyDescent="0.3">
      <c r="A282" s="10"/>
      <c r="B282" s="10"/>
      <c r="C282" s="10"/>
      <c r="D282" s="10"/>
      <c r="E282" s="10"/>
    </row>
    <row r="283" spans="1:5" ht="14.4" customHeight="1" x14ac:dyDescent="0.3">
      <c r="A283" s="10"/>
      <c r="B283" s="10"/>
      <c r="C283" s="10"/>
      <c r="D283" s="10"/>
      <c r="E283" s="10"/>
    </row>
    <row r="284" spans="1:5" ht="14.4" customHeight="1" x14ac:dyDescent="0.3">
      <c r="A284" s="10"/>
      <c r="B284" s="10"/>
      <c r="C284" s="10"/>
      <c r="D284" s="10"/>
      <c r="E284" s="10"/>
    </row>
    <row r="285" spans="1:5" ht="14.4" customHeight="1" x14ac:dyDescent="0.3">
      <c r="A285" s="10"/>
      <c r="B285" s="10"/>
      <c r="C285" s="10"/>
      <c r="D285" s="10"/>
      <c r="E285" s="10"/>
    </row>
    <row r="286" spans="1:5" ht="14.4" customHeight="1" x14ac:dyDescent="0.3">
      <c r="A286" s="10"/>
      <c r="B286" s="10"/>
      <c r="C286" s="10"/>
      <c r="D286" s="10"/>
      <c r="E286" s="10"/>
    </row>
    <row r="287" spans="1:5" ht="14.4" customHeight="1" x14ac:dyDescent="0.3">
      <c r="A287" s="10"/>
      <c r="B287" s="10"/>
      <c r="C287" s="10"/>
      <c r="D287" s="10"/>
      <c r="E287" s="10"/>
    </row>
    <row r="288" spans="1:5" ht="14.4" customHeight="1" x14ac:dyDescent="0.3">
      <c r="A288" s="10"/>
      <c r="B288" s="10"/>
      <c r="C288" s="10"/>
      <c r="D288" s="10"/>
      <c r="E288" s="10"/>
    </row>
    <row r="289" spans="1:5" ht="14.4" customHeight="1" x14ac:dyDescent="0.3">
      <c r="A289" s="10"/>
      <c r="B289" s="10"/>
      <c r="C289" s="10"/>
      <c r="D289" s="10"/>
      <c r="E289" s="10"/>
    </row>
    <row r="290" spans="1:5" ht="14.4" customHeight="1" x14ac:dyDescent="0.3">
      <c r="A290" s="10"/>
      <c r="B290" s="10"/>
      <c r="C290" s="10"/>
      <c r="D290" s="10"/>
      <c r="E290" s="10"/>
    </row>
    <row r="291" spans="1:5" ht="14.4" customHeight="1" x14ac:dyDescent="0.3">
      <c r="A291" s="10"/>
      <c r="B291" s="10"/>
      <c r="C291" s="10"/>
      <c r="D291" s="10"/>
      <c r="E291" s="10"/>
    </row>
    <row r="292" spans="1:5" ht="14.4" customHeight="1" x14ac:dyDescent="0.3">
      <c r="A292" s="10"/>
      <c r="B292" s="10"/>
      <c r="C292" s="10"/>
      <c r="D292" s="10"/>
      <c r="E292" s="10"/>
    </row>
    <row r="293" spans="1:5" ht="14.4" customHeight="1" x14ac:dyDescent="0.3">
      <c r="A293" s="10"/>
      <c r="B293" s="10"/>
      <c r="C293" s="10"/>
      <c r="D293" s="10"/>
      <c r="E293" s="10"/>
    </row>
    <row r="294" spans="1:5" ht="14.4" customHeight="1" x14ac:dyDescent="0.3">
      <c r="A294" s="10"/>
      <c r="B294" s="10"/>
      <c r="C294" s="10"/>
      <c r="D294" s="10"/>
      <c r="E294" s="10"/>
    </row>
    <row r="295" spans="1:5" ht="14.4" customHeight="1" x14ac:dyDescent="0.3">
      <c r="A295" s="10"/>
      <c r="B295" s="10"/>
      <c r="C295" s="10"/>
      <c r="D295" s="10"/>
      <c r="E295" s="10"/>
    </row>
    <row r="296" spans="1:5" ht="14.4" customHeight="1" x14ac:dyDescent="0.3">
      <c r="A296" s="10"/>
      <c r="B296" s="10"/>
      <c r="C296" s="10"/>
      <c r="D296" s="10"/>
      <c r="E296" s="10"/>
    </row>
    <row r="297" spans="1:5" ht="14.4" customHeight="1" x14ac:dyDescent="0.3">
      <c r="A297" s="10"/>
      <c r="B297" s="10"/>
      <c r="C297" s="10"/>
      <c r="D297" s="10"/>
      <c r="E297" s="10"/>
    </row>
    <row r="298" spans="1:5" ht="14.4" customHeight="1" x14ac:dyDescent="0.3">
      <c r="A298" s="10"/>
      <c r="B298" s="10"/>
      <c r="C298" s="10"/>
      <c r="D298" s="10"/>
      <c r="E298" s="10"/>
    </row>
    <row r="299" spans="1:5" ht="14.4" customHeight="1" x14ac:dyDescent="0.3">
      <c r="A299" s="10"/>
      <c r="B299" s="10"/>
      <c r="C299" s="10"/>
      <c r="D299" s="10"/>
      <c r="E299" s="10"/>
    </row>
    <row r="300" spans="1:5" ht="14.4" customHeight="1" x14ac:dyDescent="0.3">
      <c r="A300" s="2"/>
      <c r="B300" s="2"/>
      <c r="C300" s="2"/>
      <c r="D300" s="2"/>
      <c r="E300" s="2"/>
    </row>
    <row r="301" spans="1:5" ht="14.4" customHeight="1" x14ac:dyDescent="0.3">
      <c r="A301" s="2"/>
      <c r="B301" s="2"/>
      <c r="C301" s="2"/>
      <c r="D301" s="2"/>
      <c r="E301" s="2"/>
    </row>
  </sheetData>
  <hyperlinks>
    <hyperlink ref="D1" location="'Dashboard'!A1" display="&lt;-- go to dashboard" xr:uid="{4DA4D936-7A82-4EBC-8556-18C042D85E22}"/>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E9F087-63DD-4FAC-9414-9673BBCC6DCA}">
  <sheetPr codeName="Sheet29"/>
  <dimension ref="A1:K131"/>
  <sheetViews>
    <sheetView zoomScaleNormal="100" workbookViewId="0">
      <selection activeCell="H1" sqref="H1:J1"/>
    </sheetView>
  </sheetViews>
  <sheetFormatPr defaultRowHeight="14.4" customHeight="1" x14ac:dyDescent="0.3"/>
  <cols>
    <col min="1" max="1" width="9.6640625" customWidth="1"/>
    <col min="2" max="2" width="8.6640625" customWidth="1"/>
    <col min="3" max="3" width="22.33203125" customWidth="1"/>
    <col min="4" max="4" width="20.88671875" customWidth="1"/>
    <col min="5" max="5" width="33.6640625" customWidth="1"/>
    <col min="6" max="6" width="4.6640625" customWidth="1"/>
    <col min="7" max="7" width="53.6640625" customWidth="1"/>
    <col min="8" max="10" width="10.6640625" customWidth="1"/>
  </cols>
  <sheetData>
    <row r="1" spans="1:11" ht="14.4" customHeight="1" x14ac:dyDescent="0.3">
      <c r="A1" s="35" t="s">
        <v>13546</v>
      </c>
      <c r="B1" t="s">
        <v>41761</v>
      </c>
      <c r="C1" s="1"/>
      <c r="D1" s="17" t="s">
        <v>13548</v>
      </c>
      <c r="E1" s="10" t="s">
        <v>41762</v>
      </c>
      <c r="F1" s="1"/>
      <c r="G1" s="5" t="s">
        <v>2</v>
      </c>
      <c r="H1" s="5">
        <f>COUNTIF(H5:H1048576,"&lt;&gt;" ) - COUNTIF(H5:H1048576,"*NP*")</f>
        <v>127</v>
      </c>
      <c r="I1" s="5">
        <f>COUNTIF(I5:I1048576,"&lt;&gt;" ) - COUNTIF(I5:I1048576,"*NP*")</f>
        <v>127</v>
      </c>
      <c r="J1" s="5">
        <f>COUNTIF(J5:J1048576,"&lt;&gt;" ) - COUNTIF(J5:J1048576,"*NP*")</f>
        <v>127</v>
      </c>
    </row>
    <row r="2" spans="1:11" ht="14.4" customHeight="1" x14ac:dyDescent="0.3">
      <c r="A2" s="35" t="s">
        <v>13550</v>
      </c>
      <c r="B2" t="s">
        <v>41761</v>
      </c>
      <c r="C2" s="1"/>
      <c r="D2" s="1"/>
      <c r="E2" s="1"/>
      <c r="F2" s="1"/>
      <c r="G2" s="5" t="s">
        <v>13552</v>
      </c>
      <c r="H2" s="16">
        <f>IF(H1=0,0,COUNTIF(H5:H1048576,"used")/H1)</f>
        <v>0.48031496062992124</v>
      </c>
      <c r="I2" s="16">
        <f>IF(I1=0,0,COUNTIF(I5:I1048576,"used")/I1)</f>
        <v>0.48031496062992124</v>
      </c>
      <c r="J2" s="16">
        <f>IF(J1=0,0,COUNTIF(J5:J1048576,"used")/J1)</f>
        <v>0.48031496062992124</v>
      </c>
    </row>
    <row r="3" spans="1:11" ht="14.4" customHeight="1" x14ac:dyDescent="0.3">
      <c r="A3" s="36" t="s">
        <v>13553</v>
      </c>
      <c r="B3" t="s">
        <v>41761</v>
      </c>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5</v>
      </c>
      <c r="J4" s="35" t="s">
        <v>5</v>
      </c>
      <c r="K4" s="53" t="s">
        <v>13562</v>
      </c>
    </row>
    <row r="5" spans="1:11" ht="14.4" customHeight="1" x14ac:dyDescent="0.3">
      <c r="A5" s="2" t="s">
        <v>41763</v>
      </c>
      <c r="B5" s="2" t="s">
        <v>41764</v>
      </c>
      <c r="C5" s="2" t="s">
        <v>41765</v>
      </c>
      <c r="D5" s="2" t="s">
        <v>41766</v>
      </c>
      <c r="E5" s="2" t="s">
        <v>41767</v>
      </c>
      <c r="F5" t="str">
        <f t="shared" ref="F5:F36" si="0">IF(COUNTIF(H5:J5,"used")&gt;0,"y","")</f>
        <v/>
      </c>
      <c r="H5" t="s">
        <v>13568</v>
      </c>
      <c r="I5" t="s">
        <v>13568</v>
      </c>
      <c r="J5" t="s">
        <v>13568</v>
      </c>
      <c r="K5">
        <v>14</v>
      </c>
    </row>
    <row r="6" spans="1:11" ht="14.4" customHeight="1" x14ac:dyDescent="0.3">
      <c r="A6" s="2" t="s">
        <v>41768</v>
      </c>
      <c r="B6" s="2" t="s">
        <v>2029</v>
      </c>
      <c r="C6" s="2" t="s">
        <v>4189</v>
      </c>
      <c r="D6" s="2" t="s">
        <v>41769</v>
      </c>
      <c r="E6" s="2" t="s">
        <v>13566</v>
      </c>
      <c r="F6" t="str">
        <f t="shared" si="0"/>
        <v>y</v>
      </c>
      <c r="G6" t="s">
        <v>41770</v>
      </c>
      <c r="H6" t="s">
        <v>13616</v>
      </c>
      <c r="I6" t="s">
        <v>13616</v>
      </c>
      <c r="J6" t="s">
        <v>13616</v>
      </c>
      <c r="K6">
        <v>13</v>
      </c>
    </row>
    <row r="7" spans="1:11" ht="14.4" customHeight="1" x14ac:dyDescent="0.3">
      <c r="A7" s="2" t="s">
        <v>10265</v>
      </c>
      <c r="B7" s="2" t="s">
        <v>2192</v>
      </c>
      <c r="C7" s="2" t="s">
        <v>41771</v>
      </c>
      <c r="D7" s="2" t="s">
        <v>41772</v>
      </c>
      <c r="E7" s="2" t="s">
        <v>41773</v>
      </c>
      <c r="F7" t="str">
        <f t="shared" si="0"/>
        <v/>
      </c>
      <c r="H7" t="s">
        <v>13568</v>
      </c>
      <c r="I7" t="s">
        <v>13568</v>
      </c>
      <c r="J7" t="s">
        <v>13568</v>
      </c>
      <c r="K7">
        <v>1</v>
      </c>
    </row>
    <row r="8" spans="1:11" ht="14.4" customHeight="1" x14ac:dyDescent="0.3">
      <c r="A8" s="2" t="s">
        <v>10267</v>
      </c>
      <c r="B8" s="2" t="s">
        <v>2192</v>
      </c>
      <c r="C8" s="2" t="s">
        <v>41774</v>
      </c>
      <c r="D8" s="2" t="s">
        <v>41772</v>
      </c>
      <c r="E8" s="2" t="s">
        <v>41775</v>
      </c>
      <c r="F8" t="str">
        <f t="shared" si="0"/>
        <v/>
      </c>
      <c r="H8" t="s">
        <v>13568</v>
      </c>
      <c r="I8" t="s">
        <v>13568</v>
      </c>
      <c r="J8" t="s">
        <v>13568</v>
      </c>
      <c r="K8">
        <v>1</v>
      </c>
    </row>
    <row r="9" spans="1:11" ht="14.4" customHeight="1" x14ac:dyDescent="0.3">
      <c r="A9" s="2" t="s">
        <v>10269</v>
      </c>
      <c r="B9" s="2" t="s">
        <v>2192</v>
      </c>
      <c r="C9" s="2" t="s">
        <v>41776</v>
      </c>
      <c r="D9" s="2" t="s">
        <v>41772</v>
      </c>
      <c r="E9" s="2" t="s">
        <v>41777</v>
      </c>
      <c r="F9" t="str">
        <f t="shared" si="0"/>
        <v/>
      </c>
      <c r="H9" t="s">
        <v>13568</v>
      </c>
      <c r="I9" t="s">
        <v>13568</v>
      </c>
      <c r="J9" t="s">
        <v>13568</v>
      </c>
      <c r="K9">
        <v>1</v>
      </c>
    </row>
    <row r="10" spans="1:11" ht="14.4" customHeight="1" x14ac:dyDescent="0.3">
      <c r="A10" s="2" t="s">
        <v>10273</v>
      </c>
      <c r="B10" s="2" t="s">
        <v>2192</v>
      </c>
      <c r="C10" s="2" t="s">
        <v>41778</v>
      </c>
      <c r="D10" s="2" t="s">
        <v>41772</v>
      </c>
      <c r="E10" s="2" t="s">
        <v>41779</v>
      </c>
      <c r="F10" t="str">
        <f t="shared" si="0"/>
        <v/>
      </c>
      <c r="H10" t="s">
        <v>13568</v>
      </c>
      <c r="I10" t="s">
        <v>13568</v>
      </c>
      <c r="J10" t="s">
        <v>13568</v>
      </c>
      <c r="K10">
        <v>1</v>
      </c>
    </row>
    <row r="11" spans="1:11" ht="14.4" customHeight="1" x14ac:dyDescent="0.3">
      <c r="A11" s="2" t="s">
        <v>41780</v>
      </c>
      <c r="B11" s="2" t="s">
        <v>2192</v>
      </c>
      <c r="C11" s="2" t="s">
        <v>41781</v>
      </c>
      <c r="D11" s="2" t="s">
        <v>41772</v>
      </c>
      <c r="E11" s="2" t="s">
        <v>41782</v>
      </c>
      <c r="F11" t="str">
        <f t="shared" si="0"/>
        <v/>
      </c>
      <c r="H11" t="s">
        <v>13568</v>
      </c>
      <c r="I11" t="s">
        <v>13568</v>
      </c>
      <c r="J11" t="s">
        <v>13568</v>
      </c>
      <c r="K11">
        <v>1</v>
      </c>
    </row>
    <row r="12" spans="1:11" ht="14.4" customHeight="1" x14ac:dyDescent="0.3">
      <c r="A12" s="2" t="s">
        <v>10275</v>
      </c>
      <c r="B12" s="2" t="s">
        <v>2192</v>
      </c>
      <c r="C12" s="2" t="s">
        <v>41783</v>
      </c>
      <c r="D12" s="2" t="s">
        <v>41772</v>
      </c>
      <c r="E12" s="2" t="s">
        <v>41784</v>
      </c>
      <c r="F12" t="str">
        <f t="shared" si="0"/>
        <v/>
      </c>
      <c r="H12" t="s">
        <v>13568</v>
      </c>
      <c r="I12" t="s">
        <v>13568</v>
      </c>
      <c r="J12" t="s">
        <v>13568</v>
      </c>
      <c r="K12">
        <v>1</v>
      </c>
    </row>
    <row r="13" spans="1:11" ht="14.4" customHeight="1" x14ac:dyDescent="0.3">
      <c r="A13" s="2" t="s">
        <v>7227</v>
      </c>
      <c r="B13" s="2" t="s">
        <v>2192</v>
      </c>
      <c r="C13" s="2" t="s">
        <v>41785</v>
      </c>
      <c r="D13" s="2" t="s">
        <v>41772</v>
      </c>
      <c r="E13" s="2" t="s">
        <v>41786</v>
      </c>
      <c r="F13" t="str">
        <f t="shared" si="0"/>
        <v/>
      </c>
      <c r="H13" t="s">
        <v>13568</v>
      </c>
      <c r="I13" t="s">
        <v>13568</v>
      </c>
      <c r="J13" t="s">
        <v>13568</v>
      </c>
      <c r="K13">
        <v>1</v>
      </c>
    </row>
    <row r="14" spans="1:11" ht="14.4" customHeight="1" x14ac:dyDescent="0.3">
      <c r="A14" s="2" t="s">
        <v>35390</v>
      </c>
      <c r="B14" s="2" t="s">
        <v>2192</v>
      </c>
      <c r="C14" s="2" t="s">
        <v>41787</v>
      </c>
      <c r="D14" s="2" t="s">
        <v>41772</v>
      </c>
      <c r="E14" s="2" t="s">
        <v>41788</v>
      </c>
      <c r="F14" t="str">
        <f t="shared" si="0"/>
        <v/>
      </c>
      <c r="H14" t="s">
        <v>13568</v>
      </c>
      <c r="I14" t="s">
        <v>13568</v>
      </c>
      <c r="J14" t="s">
        <v>13568</v>
      </c>
      <c r="K14">
        <v>1</v>
      </c>
    </row>
    <row r="15" spans="1:11" ht="14.4" customHeight="1" x14ac:dyDescent="0.3">
      <c r="A15" s="2" t="s">
        <v>41507</v>
      </c>
      <c r="B15" s="2" t="s">
        <v>2192</v>
      </c>
      <c r="C15" s="2" t="s">
        <v>41789</v>
      </c>
      <c r="D15" s="2" t="s">
        <v>41772</v>
      </c>
      <c r="E15" s="2" t="s">
        <v>41790</v>
      </c>
      <c r="F15" t="str">
        <f t="shared" si="0"/>
        <v/>
      </c>
      <c r="H15" t="s">
        <v>13568</v>
      </c>
      <c r="I15" t="s">
        <v>13568</v>
      </c>
      <c r="J15" t="s">
        <v>13568</v>
      </c>
      <c r="K15">
        <v>1</v>
      </c>
    </row>
    <row r="16" spans="1:11" ht="14.4" customHeight="1" x14ac:dyDescent="0.3">
      <c r="A16" s="2" t="s">
        <v>39122</v>
      </c>
      <c r="B16" s="2" t="s">
        <v>2192</v>
      </c>
      <c r="C16" s="2" t="s">
        <v>41791</v>
      </c>
      <c r="D16" s="2" t="s">
        <v>41772</v>
      </c>
      <c r="E16" s="2" t="s">
        <v>41792</v>
      </c>
      <c r="F16" t="str">
        <f t="shared" si="0"/>
        <v/>
      </c>
      <c r="H16" t="s">
        <v>13568</v>
      </c>
      <c r="I16" t="s">
        <v>13568</v>
      </c>
      <c r="J16" t="s">
        <v>13568</v>
      </c>
      <c r="K16">
        <v>1</v>
      </c>
    </row>
    <row r="17" spans="1:11" ht="14.4" customHeight="1" x14ac:dyDescent="0.3">
      <c r="A17" s="2" t="s">
        <v>41793</v>
      </c>
      <c r="B17" s="2" t="s">
        <v>2192</v>
      </c>
      <c r="C17" s="2" t="s">
        <v>41794</v>
      </c>
      <c r="D17" s="2" t="s">
        <v>41772</v>
      </c>
      <c r="E17" s="2" t="s">
        <v>41795</v>
      </c>
      <c r="F17" t="str">
        <f t="shared" si="0"/>
        <v/>
      </c>
      <c r="H17" t="s">
        <v>13568</v>
      </c>
      <c r="I17" t="s">
        <v>13568</v>
      </c>
      <c r="J17" t="s">
        <v>13568</v>
      </c>
      <c r="K17">
        <v>1</v>
      </c>
    </row>
    <row r="18" spans="1:11" ht="14.4" customHeight="1" x14ac:dyDescent="0.3">
      <c r="A18" s="2" t="s">
        <v>41796</v>
      </c>
      <c r="B18" s="2" t="s">
        <v>2192</v>
      </c>
      <c r="C18" s="2" t="s">
        <v>41797</v>
      </c>
      <c r="D18" s="2" t="s">
        <v>41772</v>
      </c>
      <c r="E18" s="2" t="s">
        <v>41798</v>
      </c>
      <c r="F18" t="str">
        <f t="shared" si="0"/>
        <v/>
      </c>
      <c r="H18" t="s">
        <v>13568</v>
      </c>
      <c r="I18" t="s">
        <v>13568</v>
      </c>
      <c r="J18" t="s">
        <v>13568</v>
      </c>
      <c r="K18">
        <v>1</v>
      </c>
    </row>
    <row r="19" spans="1:11" ht="14.4" customHeight="1" x14ac:dyDescent="0.3">
      <c r="A19" s="2" t="s">
        <v>41799</v>
      </c>
      <c r="B19" s="2" t="s">
        <v>2192</v>
      </c>
      <c r="C19" s="2" t="s">
        <v>41800</v>
      </c>
      <c r="D19" s="2" t="s">
        <v>41772</v>
      </c>
      <c r="E19" s="2" t="s">
        <v>41801</v>
      </c>
      <c r="F19" t="str">
        <f t="shared" si="0"/>
        <v/>
      </c>
      <c r="H19" t="s">
        <v>13568</v>
      </c>
      <c r="I19" t="s">
        <v>13568</v>
      </c>
      <c r="J19" t="s">
        <v>13568</v>
      </c>
      <c r="K19">
        <v>1</v>
      </c>
    </row>
    <row r="20" spans="1:11" ht="14.4" customHeight="1" x14ac:dyDescent="0.3">
      <c r="A20" s="2" t="s">
        <v>41802</v>
      </c>
      <c r="B20" s="2" t="s">
        <v>2192</v>
      </c>
      <c r="C20" s="2" t="s">
        <v>41803</v>
      </c>
      <c r="D20" s="2" t="s">
        <v>41772</v>
      </c>
      <c r="E20" s="2" t="s">
        <v>41804</v>
      </c>
      <c r="F20" t="str">
        <f t="shared" si="0"/>
        <v/>
      </c>
      <c r="H20" t="s">
        <v>13568</v>
      </c>
      <c r="I20" t="s">
        <v>13568</v>
      </c>
      <c r="J20" t="s">
        <v>13568</v>
      </c>
      <c r="K20">
        <v>1</v>
      </c>
    </row>
    <row r="21" spans="1:11" ht="14.4" customHeight="1" x14ac:dyDescent="0.3">
      <c r="A21" s="2" t="s">
        <v>41805</v>
      </c>
      <c r="B21" s="2" t="s">
        <v>2192</v>
      </c>
      <c r="C21" s="2" t="s">
        <v>41806</v>
      </c>
      <c r="D21" s="2" t="s">
        <v>41772</v>
      </c>
      <c r="E21" s="2" t="s">
        <v>41807</v>
      </c>
      <c r="F21" t="str">
        <f t="shared" si="0"/>
        <v/>
      </c>
      <c r="H21" t="s">
        <v>13568</v>
      </c>
      <c r="I21" t="s">
        <v>13568</v>
      </c>
      <c r="J21" t="s">
        <v>13568</v>
      </c>
      <c r="K21">
        <v>1</v>
      </c>
    </row>
    <row r="22" spans="1:11" ht="14.4" customHeight="1" x14ac:dyDescent="0.3">
      <c r="A22" s="2" t="s">
        <v>41808</v>
      </c>
      <c r="B22" s="2" t="s">
        <v>2192</v>
      </c>
      <c r="C22" s="2" t="s">
        <v>41809</v>
      </c>
      <c r="D22" s="2" t="s">
        <v>41772</v>
      </c>
      <c r="E22" s="2" t="s">
        <v>41810</v>
      </c>
      <c r="F22" t="str">
        <f t="shared" si="0"/>
        <v/>
      </c>
      <c r="H22" t="s">
        <v>13568</v>
      </c>
      <c r="I22" t="s">
        <v>13568</v>
      </c>
      <c r="J22" t="s">
        <v>13568</v>
      </c>
      <c r="K22">
        <v>1</v>
      </c>
    </row>
    <row r="23" spans="1:11" ht="14.4" customHeight="1" x14ac:dyDescent="0.3">
      <c r="A23" s="2" t="s">
        <v>41811</v>
      </c>
      <c r="B23" s="2" t="s">
        <v>2192</v>
      </c>
      <c r="C23" s="2" t="s">
        <v>41812</v>
      </c>
      <c r="D23" s="2" t="s">
        <v>41772</v>
      </c>
      <c r="E23" s="2" t="s">
        <v>41813</v>
      </c>
      <c r="F23" t="str">
        <f t="shared" si="0"/>
        <v/>
      </c>
      <c r="H23" t="s">
        <v>13568</v>
      </c>
      <c r="I23" t="s">
        <v>13568</v>
      </c>
      <c r="J23" t="s">
        <v>13568</v>
      </c>
      <c r="K23">
        <v>1</v>
      </c>
    </row>
    <row r="24" spans="1:11" ht="14.4" customHeight="1" x14ac:dyDescent="0.3">
      <c r="A24" s="2" t="s">
        <v>39159</v>
      </c>
      <c r="B24" s="2" t="s">
        <v>2192</v>
      </c>
      <c r="C24" s="2" t="s">
        <v>41814</v>
      </c>
      <c r="D24" s="2" t="s">
        <v>41772</v>
      </c>
      <c r="E24" s="2" t="s">
        <v>41815</v>
      </c>
      <c r="F24" t="str">
        <f t="shared" si="0"/>
        <v/>
      </c>
      <c r="H24" t="s">
        <v>13568</v>
      </c>
      <c r="I24" t="s">
        <v>13568</v>
      </c>
      <c r="J24" t="s">
        <v>13568</v>
      </c>
      <c r="K24">
        <v>1</v>
      </c>
    </row>
    <row r="25" spans="1:11" ht="14.4" customHeight="1" x14ac:dyDescent="0.3">
      <c r="A25" s="2" t="s">
        <v>41816</v>
      </c>
      <c r="B25" s="2" t="s">
        <v>2192</v>
      </c>
      <c r="C25" s="2" t="s">
        <v>41817</v>
      </c>
      <c r="D25" s="2" t="s">
        <v>41772</v>
      </c>
      <c r="E25" s="2" t="s">
        <v>41818</v>
      </c>
      <c r="F25" t="str">
        <f t="shared" si="0"/>
        <v/>
      </c>
      <c r="H25" t="s">
        <v>13568</v>
      </c>
      <c r="I25" t="s">
        <v>13568</v>
      </c>
      <c r="J25" t="s">
        <v>13568</v>
      </c>
      <c r="K25">
        <v>1</v>
      </c>
    </row>
    <row r="26" spans="1:11" ht="14.4" customHeight="1" x14ac:dyDescent="0.3">
      <c r="A26" s="2" t="s">
        <v>41819</v>
      </c>
      <c r="B26" s="2" t="s">
        <v>2192</v>
      </c>
      <c r="C26" s="2" t="s">
        <v>41820</v>
      </c>
      <c r="D26" s="2" t="s">
        <v>41772</v>
      </c>
      <c r="E26" s="2" t="s">
        <v>41821</v>
      </c>
      <c r="F26" t="str">
        <f t="shared" si="0"/>
        <v/>
      </c>
      <c r="H26" t="s">
        <v>13568</v>
      </c>
      <c r="I26" t="s">
        <v>13568</v>
      </c>
      <c r="J26" t="s">
        <v>13568</v>
      </c>
      <c r="K26">
        <v>1</v>
      </c>
    </row>
    <row r="27" spans="1:11" ht="14.4" customHeight="1" x14ac:dyDescent="0.3">
      <c r="A27" s="2" t="s">
        <v>41822</v>
      </c>
      <c r="B27" s="2" t="s">
        <v>2192</v>
      </c>
      <c r="C27" s="2" t="s">
        <v>41823</v>
      </c>
      <c r="D27" s="2" t="s">
        <v>41772</v>
      </c>
      <c r="E27" s="2" t="s">
        <v>41818</v>
      </c>
      <c r="F27" t="str">
        <f t="shared" si="0"/>
        <v/>
      </c>
      <c r="H27" t="s">
        <v>13568</v>
      </c>
      <c r="I27" t="s">
        <v>13568</v>
      </c>
      <c r="J27" t="s">
        <v>13568</v>
      </c>
      <c r="K27">
        <v>1</v>
      </c>
    </row>
    <row r="28" spans="1:11" ht="14.4" customHeight="1" x14ac:dyDescent="0.3">
      <c r="A28" s="2" t="s">
        <v>41824</v>
      </c>
      <c r="B28" s="2" t="s">
        <v>2192</v>
      </c>
      <c r="C28" s="2" t="s">
        <v>41825</v>
      </c>
      <c r="D28" s="2" t="s">
        <v>41772</v>
      </c>
      <c r="E28" s="2" t="s">
        <v>41826</v>
      </c>
      <c r="F28" t="str">
        <f t="shared" si="0"/>
        <v/>
      </c>
      <c r="H28" t="s">
        <v>13568</v>
      </c>
      <c r="I28" t="s">
        <v>13568</v>
      </c>
      <c r="J28" t="s">
        <v>13568</v>
      </c>
      <c r="K28">
        <v>1</v>
      </c>
    </row>
    <row r="29" spans="1:11" ht="14.4" customHeight="1" x14ac:dyDescent="0.3">
      <c r="A29" s="2" t="s">
        <v>10271</v>
      </c>
      <c r="B29" s="2" t="s">
        <v>2192</v>
      </c>
      <c r="C29" s="2" t="s">
        <v>41827</v>
      </c>
      <c r="D29" s="2" t="s">
        <v>41772</v>
      </c>
      <c r="E29" s="2" t="s">
        <v>41828</v>
      </c>
      <c r="F29" t="str">
        <f t="shared" si="0"/>
        <v/>
      </c>
      <c r="H29" t="s">
        <v>13568</v>
      </c>
      <c r="I29" t="s">
        <v>13568</v>
      </c>
      <c r="J29" t="s">
        <v>13568</v>
      </c>
      <c r="K29">
        <v>1</v>
      </c>
    </row>
    <row r="30" spans="1:11" ht="14.4" customHeight="1" x14ac:dyDescent="0.3">
      <c r="A30" s="2" t="s">
        <v>8098</v>
      </c>
      <c r="B30" s="2" t="s">
        <v>2192</v>
      </c>
      <c r="C30" s="2" t="s">
        <v>41829</v>
      </c>
      <c r="D30" s="2" t="s">
        <v>41772</v>
      </c>
      <c r="E30" s="2" t="s">
        <v>41830</v>
      </c>
      <c r="F30" t="str">
        <f t="shared" si="0"/>
        <v/>
      </c>
      <c r="H30" t="s">
        <v>13568</v>
      </c>
      <c r="I30" t="s">
        <v>13568</v>
      </c>
      <c r="J30" t="s">
        <v>13568</v>
      </c>
      <c r="K30">
        <v>1</v>
      </c>
    </row>
    <row r="31" spans="1:11" ht="14.4" customHeight="1" x14ac:dyDescent="0.3">
      <c r="A31" s="2" t="s">
        <v>7774</v>
      </c>
      <c r="B31" s="2" t="s">
        <v>2192</v>
      </c>
      <c r="C31" s="2" t="s">
        <v>41831</v>
      </c>
      <c r="D31" s="2" t="s">
        <v>41772</v>
      </c>
      <c r="E31" s="2" t="s">
        <v>41832</v>
      </c>
      <c r="F31" t="str">
        <f t="shared" si="0"/>
        <v/>
      </c>
      <c r="H31" t="s">
        <v>13568</v>
      </c>
      <c r="I31" t="s">
        <v>13568</v>
      </c>
      <c r="J31" t="s">
        <v>13568</v>
      </c>
      <c r="K31">
        <v>1</v>
      </c>
    </row>
    <row r="32" spans="1:11" ht="14.4" customHeight="1" x14ac:dyDescent="0.3">
      <c r="A32" s="2" t="s">
        <v>10283</v>
      </c>
      <c r="B32" s="2" t="s">
        <v>2192</v>
      </c>
      <c r="C32" s="2" t="s">
        <v>41833</v>
      </c>
      <c r="D32" s="2" t="s">
        <v>41772</v>
      </c>
      <c r="E32" s="2" t="s">
        <v>41815</v>
      </c>
      <c r="F32" t="str">
        <f t="shared" si="0"/>
        <v/>
      </c>
      <c r="H32" t="s">
        <v>13568</v>
      </c>
      <c r="I32" t="s">
        <v>13568</v>
      </c>
      <c r="J32" t="s">
        <v>13568</v>
      </c>
      <c r="K32">
        <v>1</v>
      </c>
    </row>
    <row r="33" spans="1:11" ht="14.4" customHeight="1" x14ac:dyDescent="0.3">
      <c r="A33" s="2" t="s">
        <v>5830</v>
      </c>
      <c r="B33" s="2" t="s">
        <v>2192</v>
      </c>
      <c r="C33" s="2" t="s">
        <v>41834</v>
      </c>
      <c r="D33" s="2" t="s">
        <v>41772</v>
      </c>
      <c r="E33" s="2" t="s">
        <v>41815</v>
      </c>
      <c r="F33" t="str">
        <f t="shared" si="0"/>
        <v/>
      </c>
      <c r="H33" t="s">
        <v>13568</v>
      </c>
      <c r="I33" t="s">
        <v>13568</v>
      </c>
      <c r="J33" t="s">
        <v>13568</v>
      </c>
      <c r="K33">
        <v>1</v>
      </c>
    </row>
    <row r="34" spans="1:11" ht="14.4" customHeight="1" x14ac:dyDescent="0.3">
      <c r="A34" s="2" t="s">
        <v>41835</v>
      </c>
      <c r="B34" s="2" t="s">
        <v>41836</v>
      </c>
      <c r="C34" s="2" t="s">
        <v>41837</v>
      </c>
      <c r="D34" s="2" t="s">
        <v>41838</v>
      </c>
      <c r="E34" s="2" t="s">
        <v>41839</v>
      </c>
      <c r="F34" t="str">
        <f t="shared" si="0"/>
        <v>y</v>
      </c>
      <c r="G34" s="15" t="s">
        <v>41840</v>
      </c>
      <c r="H34" t="s">
        <v>13616</v>
      </c>
      <c r="I34" t="s">
        <v>13616</v>
      </c>
      <c r="J34" t="s">
        <v>13616</v>
      </c>
      <c r="K34">
        <v>15</v>
      </c>
    </row>
    <row r="35" spans="1:11" ht="14.4" customHeight="1" x14ac:dyDescent="0.3">
      <c r="A35" s="2" t="s">
        <v>9963</v>
      </c>
      <c r="B35" s="2" t="s">
        <v>41841</v>
      </c>
      <c r="C35" s="2" t="s">
        <v>41842</v>
      </c>
      <c r="D35" s="2" t="s">
        <v>41843</v>
      </c>
      <c r="E35" s="2" t="s">
        <v>41844</v>
      </c>
      <c r="F35" t="str">
        <f t="shared" si="0"/>
        <v>y</v>
      </c>
      <c r="G35" s="15" t="s">
        <v>41845</v>
      </c>
      <c r="H35" t="s">
        <v>13616</v>
      </c>
      <c r="I35" t="s">
        <v>13616</v>
      </c>
      <c r="J35" t="s">
        <v>13616</v>
      </c>
      <c r="K35">
        <v>20</v>
      </c>
    </row>
    <row r="36" spans="1:11" ht="14.4" customHeight="1" x14ac:dyDescent="0.3">
      <c r="A36" s="2" t="s">
        <v>4602</v>
      </c>
      <c r="B36" s="2" t="s">
        <v>4603</v>
      </c>
      <c r="C36" s="2" t="s">
        <v>4604</v>
      </c>
      <c r="D36" s="2" t="s">
        <v>41846</v>
      </c>
      <c r="E36" s="2" t="s">
        <v>41847</v>
      </c>
      <c r="F36" t="str">
        <f t="shared" si="0"/>
        <v>y</v>
      </c>
      <c r="G36" s="60" t="s">
        <v>41848</v>
      </c>
      <c r="H36" t="s">
        <v>13616</v>
      </c>
      <c r="I36" t="s">
        <v>13616</v>
      </c>
      <c r="J36" t="s">
        <v>13616</v>
      </c>
      <c r="K36">
        <v>8</v>
      </c>
    </row>
    <row r="37" spans="1:11" ht="14.4" customHeight="1" x14ac:dyDescent="0.3">
      <c r="A37" s="2" t="s">
        <v>4598</v>
      </c>
      <c r="B37" s="2" t="s">
        <v>4599</v>
      </c>
      <c r="C37" s="2" t="s">
        <v>41849</v>
      </c>
      <c r="D37" s="2" t="s">
        <v>41846</v>
      </c>
      <c r="E37" s="2" t="s">
        <v>41850</v>
      </c>
      <c r="F37" t="str">
        <f t="shared" ref="F37:F68" si="1">IF(COUNTIF(H37:J37,"used")&gt;0,"y","")</f>
        <v>y</v>
      </c>
      <c r="G37" s="60" t="s">
        <v>41848</v>
      </c>
      <c r="H37" t="s">
        <v>13616</v>
      </c>
      <c r="I37" t="s">
        <v>13616</v>
      </c>
      <c r="J37" t="s">
        <v>13616</v>
      </c>
      <c r="K37">
        <v>8</v>
      </c>
    </row>
    <row r="38" spans="1:11" ht="14.4" customHeight="1" x14ac:dyDescent="0.3">
      <c r="A38" s="2" t="s">
        <v>6181</v>
      </c>
      <c r="B38" s="2" t="s">
        <v>708</v>
      </c>
      <c r="C38" s="2" t="s">
        <v>41851</v>
      </c>
      <c r="D38" s="2" t="s">
        <v>41852</v>
      </c>
      <c r="E38" s="2" t="s">
        <v>41853</v>
      </c>
      <c r="F38" t="str">
        <f t="shared" si="1"/>
        <v>y</v>
      </c>
      <c r="G38" t="s">
        <v>41854</v>
      </c>
      <c r="H38" t="s">
        <v>13616</v>
      </c>
      <c r="I38" t="s">
        <v>13616</v>
      </c>
      <c r="J38" t="s">
        <v>13616</v>
      </c>
      <c r="K38">
        <v>7</v>
      </c>
    </row>
    <row r="39" spans="1:11" ht="14.4" customHeight="1" x14ac:dyDescent="0.3">
      <c r="A39" s="2" t="s">
        <v>41855</v>
      </c>
      <c r="B39" s="2" t="s">
        <v>708</v>
      </c>
      <c r="C39" s="2" t="s">
        <v>41856</v>
      </c>
      <c r="D39" s="2" t="s">
        <v>41857</v>
      </c>
      <c r="E39" s="2" t="s">
        <v>41858</v>
      </c>
      <c r="F39" t="str">
        <f t="shared" si="1"/>
        <v>y</v>
      </c>
      <c r="G39" t="s">
        <v>41854</v>
      </c>
      <c r="H39" t="s">
        <v>13616</v>
      </c>
      <c r="I39" t="s">
        <v>13616</v>
      </c>
      <c r="J39" t="s">
        <v>13616</v>
      </c>
      <c r="K39">
        <v>4</v>
      </c>
    </row>
    <row r="40" spans="1:11" ht="14.4" customHeight="1" x14ac:dyDescent="0.3">
      <c r="A40" s="2" t="s">
        <v>41859</v>
      </c>
      <c r="B40" s="2" t="s">
        <v>708</v>
      </c>
      <c r="C40" s="2" t="s">
        <v>41860</v>
      </c>
      <c r="D40" s="2" t="s">
        <v>41861</v>
      </c>
      <c r="E40" s="2" t="s">
        <v>41862</v>
      </c>
      <c r="F40" t="str">
        <f t="shared" si="1"/>
        <v>y</v>
      </c>
      <c r="G40" t="s">
        <v>41854</v>
      </c>
      <c r="H40" t="s">
        <v>13616</v>
      </c>
      <c r="I40" t="s">
        <v>13616</v>
      </c>
      <c r="J40" t="s">
        <v>13616</v>
      </c>
      <c r="K40">
        <v>17</v>
      </c>
    </row>
    <row r="41" spans="1:11" ht="14.4" customHeight="1" x14ac:dyDescent="0.3">
      <c r="A41" s="2" t="s">
        <v>41863</v>
      </c>
      <c r="B41" s="2" t="s">
        <v>708</v>
      </c>
      <c r="C41" s="2" t="s">
        <v>41864</v>
      </c>
      <c r="D41" s="2" t="s">
        <v>41865</v>
      </c>
      <c r="E41" s="2" t="s">
        <v>41866</v>
      </c>
      <c r="F41" t="str">
        <f t="shared" si="1"/>
        <v>y</v>
      </c>
      <c r="G41" t="s">
        <v>41854</v>
      </c>
      <c r="H41" t="s">
        <v>13616</v>
      </c>
      <c r="I41" t="s">
        <v>13616</v>
      </c>
      <c r="J41" t="s">
        <v>13616</v>
      </c>
      <c r="K41">
        <v>18</v>
      </c>
    </row>
    <row r="42" spans="1:11" ht="14.4" customHeight="1" x14ac:dyDescent="0.3">
      <c r="A42" s="2" t="s">
        <v>41867</v>
      </c>
      <c r="B42" s="2" t="s">
        <v>708</v>
      </c>
      <c r="C42" s="2" t="s">
        <v>41868</v>
      </c>
      <c r="D42" s="2" t="s">
        <v>41869</v>
      </c>
      <c r="E42" s="2" t="s">
        <v>41870</v>
      </c>
      <c r="F42" t="str">
        <f t="shared" si="1"/>
        <v>y</v>
      </c>
      <c r="G42" t="s">
        <v>41854</v>
      </c>
      <c r="H42" t="s">
        <v>13616</v>
      </c>
      <c r="I42" t="s">
        <v>13616</v>
      </c>
      <c r="J42" t="s">
        <v>13616</v>
      </c>
      <c r="K42">
        <v>9</v>
      </c>
    </row>
    <row r="43" spans="1:11" ht="14.4" customHeight="1" x14ac:dyDescent="0.3">
      <c r="A43" s="2" t="s">
        <v>41871</v>
      </c>
      <c r="B43" s="2" t="s">
        <v>708</v>
      </c>
      <c r="C43" s="2" t="s">
        <v>41872</v>
      </c>
      <c r="D43" s="2" t="s">
        <v>41869</v>
      </c>
      <c r="E43" s="2" t="s">
        <v>41873</v>
      </c>
      <c r="F43" t="str">
        <f t="shared" si="1"/>
        <v>y</v>
      </c>
      <c r="G43" t="s">
        <v>41854</v>
      </c>
      <c r="H43" t="s">
        <v>13616</v>
      </c>
      <c r="I43" t="s">
        <v>13616</v>
      </c>
      <c r="J43" t="s">
        <v>13616</v>
      </c>
      <c r="K43">
        <v>9</v>
      </c>
    </row>
    <row r="44" spans="1:11" ht="14.4" customHeight="1" x14ac:dyDescent="0.3">
      <c r="A44" s="2" t="s">
        <v>41874</v>
      </c>
      <c r="B44" s="2" t="s">
        <v>708</v>
      </c>
      <c r="C44" s="2" t="s">
        <v>41875</v>
      </c>
      <c r="D44" s="2" t="s">
        <v>41876</v>
      </c>
      <c r="E44" s="2" t="s">
        <v>41877</v>
      </c>
      <c r="F44" t="str">
        <f t="shared" si="1"/>
        <v>y</v>
      </c>
      <c r="G44" t="s">
        <v>41854</v>
      </c>
      <c r="H44" t="s">
        <v>13616</v>
      </c>
      <c r="I44" t="s">
        <v>13616</v>
      </c>
      <c r="J44" t="s">
        <v>13616</v>
      </c>
      <c r="K44">
        <v>22</v>
      </c>
    </row>
    <row r="45" spans="1:11" ht="14.4" customHeight="1" x14ac:dyDescent="0.3">
      <c r="A45" s="2" t="s">
        <v>6174</v>
      </c>
      <c r="B45" s="2" t="s">
        <v>708</v>
      </c>
      <c r="C45" s="2" t="s">
        <v>41878</v>
      </c>
      <c r="D45" s="2" t="s">
        <v>41852</v>
      </c>
      <c r="E45" s="2" t="s">
        <v>41879</v>
      </c>
      <c r="F45" t="str">
        <f t="shared" si="1"/>
        <v>y</v>
      </c>
      <c r="G45" t="s">
        <v>41854</v>
      </c>
      <c r="H45" t="s">
        <v>13616</v>
      </c>
      <c r="I45" t="s">
        <v>13616</v>
      </c>
      <c r="J45" t="s">
        <v>13616</v>
      </c>
      <c r="K45">
        <v>7</v>
      </c>
    </row>
    <row r="46" spans="1:11" ht="14.4" customHeight="1" x14ac:dyDescent="0.3">
      <c r="A46" s="2" t="s">
        <v>41880</v>
      </c>
      <c r="B46" s="2" t="s">
        <v>708</v>
      </c>
      <c r="C46" s="2" t="s">
        <v>41881</v>
      </c>
      <c r="D46" s="2" t="s">
        <v>41857</v>
      </c>
      <c r="E46" s="2" t="s">
        <v>41882</v>
      </c>
      <c r="F46" t="str">
        <f t="shared" si="1"/>
        <v>y</v>
      </c>
      <c r="G46" t="s">
        <v>41854</v>
      </c>
      <c r="H46" t="s">
        <v>13616</v>
      </c>
      <c r="I46" t="s">
        <v>13616</v>
      </c>
      <c r="J46" t="s">
        <v>13616</v>
      </c>
      <c r="K46">
        <v>4</v>
      </c>
    </row>
    <row r="47" spans="1:11" ht="14.4" customHeight="1" x14ac:dyDescent="0.3">
      <c r="A47" s="2" t="s">
        <v>41883</v>
      </c>
      <c r="B47" s="2" t="s">
        <v>708</v>
      </c>
      <c r="C47" s="2" t="s">
        <v>41884</v>
      </c>
      <c r="D47" s="2" t="s">
        <v>41885</v>
      </c>
      <c r="E47" s="2" t="s">
        <v>41886</v>
      </c>
      <c r="F47" t="str">
        <f t="shared" si="1"/>
        <v>y</v>
      </c>
      <c r="G47" t="s">
        <v>41854</v>
      </c>
      <c r="H47" t="s">
        <v>13616</v>
      </c>
      <c r="I47" t="s">
        <v>13616</v>
      </c>
      <c r="J47" t="s">
        <v>13616</v>
      </c>
      <c r="K47">
        <v>10</v>
      </c>
    </row>
    <row r="48" spans="1:11" ht="14.4" customHeight="1" x14ac:dyDescent="0.3">
      <c r="A48" s="2" t="s">
        <v>41887</v>
      </c>
      <c r="B48" s="2" t="s">
        <v>708</v>
      </c>
      <c r="C48" s="2" t="s">
        <v>41888</v>
      </c>
      <c r="D48" s="2" t="s">
        <v>41889</v>
      </c>
      <c r="E48" s="2" t="s">
        <v>41890</v>
      </c>
      <c r="F48" t="str">
        <f t="shared" si="1"/>
        <v>y</v>
      </c>
      <c r="G48" t="s">
        <v>41854</v>
      </c>
      <c r="H48" t="s">
        <v>13616</v>
      </c>
      <c r="I48" t="s">
        <v>13616</v>
      </c>
      <c r="J48" t="s">
        <v>13616</v>
      </c>
      <c r="K48">
        <v>5</v>
      </c>
    </row>
    <row r="49" spans="1:11" ht="14.4" customHeight="1" x14ac:dyDescent="0.3">
      <c r="A49" s="2" t="s">
        <v>41891</v>
      </c>
      <c r="B49" s="2" t="s">
        <v>708</v>
      </c>
      <c r="C49" s="2" t="s">
        <v>41892</v>
      </c>
      <c r="D49" s="2" t="s">
        <v>41889</v>
      </c>
      <c r="E49" s="2" t="s">
        <v>41893</v>
      </c>
      <c r="F49" t="str">
        <f t="shared" si="1"/>
        <v>y</v>
      </c>
      <c r="G49" t="s">
        <v>41854</v>
      </c>
      <c r="H49" t="s">
        <v>13616</v>
      </c>
      <c r="I49" t="s">
        <v>13616</v>
      </c>
      <c r="J49" t="s">
        <v>13616</v>
      </c>
      <c r="K49">
        <v>5</v>
      </c>
    </row>
    <row r="50" spans="1:11" ht="14.4" customHeight="1" x14ac:dyDescent="0.3">
      <c r="A50" s="2" t="s">
        <v>41894</v>
      </c>
      <c r="B50" s="2" t="s">
        <v>708</v>
      </c>
      <c r="C50" s="2" t="s">
        <v>41895</v>
      </c>
      <c r="D50" s="2" t="s">
        <v>41885</v>
      </c>
      <c r="E50" s="2" t="s">
        <v>41896</v>
      </c>
      <c r="F50" t="str">
        <f t="shared" si="1"/>
        <v>y</v>
      </c>
      <c r="G50" t="s">
        <v>41854</v>
      </c>
      <c r="H50" t="s">
        <v>13616</v>
      </c>
      <c r="I50" t="s">
        <v>13616</v>
      </c>
      <c r="J50" t="s">
        <v>13616</v>
      </c>
      <c r="K50">
        <v>10</v>
      </c>
    </row>
    <row r="51" spans="1:11" ht="14.4" customHeight="1" x14ac:dyDescent="0.3">
      <c r="A51" s="2" t="s">
        <v>41897</v>
      </c>
      <c r="B51" s="2" t="s">
        <v>708</v>
      </c>
      <c r="C51" s="2" t="s">
        <v>41898</v>
      </c>
      <c r="D51" s="2" t="s">
        <v>41899</v>
      </c>
      <c r="E51" s="2" t="s">
        <v>41900</v>
      </c>
      <c r="F51" t="str">
        <f t="shared" si="1"/>
        <v>y</v>
      </c>
      <c r="G51" t="s">
        <v>41854</v>
      </c>
      <c r="H51" t="s">
        <v>13616</v>
      </c>
      <c r="I51" t="s">
        <v>13616</v>
      </c>
      <c r="J51" t="s">
        <v>13616</v>
      </c>
      <c r="K51">
        <v>3</v>
      </c>
    </row>
    <row r="52" spans="1:11" ht="14.4" customHeight="1" x14ac:dyDescent="0.3">
      <c r="A52" s="2" t="s">
        <v>41901</v>
      </c>
      <c r="B52" s="2" t="s">
        <v>708</v>
      </c>
      <c r="C52" s="2" t="s">
        <v>41902</v>
      </c>
      <c r="D52" s="2" t="s">
        <v>41899</v>
      </c>
      <c r="E52" s="2" t="s">
        <v>41903</v>
      </c>
      <c r="F52" t="str">
        <f t="shared" si="1"/>
        <v>y</v>
      </c>
      <c r="G52" t="s">
        <v>41854</v>
      </c>
      <c r="H52" t="s">
        <v>13616</v>
      </c>
      <c r="I52" t="s">
        <v>13616</v>
      </c>
      <c r="J52" t="s">
        <v>13616</v>
      </c>
      <c r="K52">
        <v>3</v>
      </c>
    </row>
    <row r="53" spans="1:11" ht="14.4" customHeight="1" x14ac:dyDescent="0.3">
      <c r="A53" s="2" t="s">
        <v>41904</v>
      </c>
      <c r="B53" s="2" t="s">
        <v>708</v>
      </c>
      <c r="C53" s="2" t="s">
        <v>41905</v>
      </c>
      <c r="D53" s="2" t="s">
        <v>41899</v>
      </c>
      <c r="E53" s="2" t="s">
        <v>41906</v>
      </c>
      <c r="F53" t="str">
        <f t="shared" si="1"/>
        <v>y</v>
      </c>
      <c r="G53" t="s">
        <v>41854</v>
      </c>
      <c r="H53" t="s">
        <v>13616</v>
      </c>
      <c r="I53" t="s">
        <v>13616</v>
      </c>
      <c r="J53" t="s">
        <v>13616</v>
      </c>
      <c r="K53">
        <v>3</v>
      </c>
    </row>
    <row r="54" spans="1:11" ht="14.4" customHeight="1" x14ac:dyDescent="0.3">
      <c r="A54" s="2" t="s">
        <v>41907</v>
      </c>
      <c r="B54" s="2" t="s">
        <v>708</v>
      </c>
      <c r="C54" s="2" t="s">
        <v>41908</v>
      </c>
      <c r="D54" s="2" t="s">
        <v>41889</v>
      </c>
      <c r="E54" s="2" t="s">
        <v>41909</v>
      </c>
      <c r="F54" t="str">
        <f t="shared" si="1"/>
        <v>y</v>
      </c>
      <c r="G54" t="s">
        <v>41854</v>
      </c>
      <c r="H54" t="s">
        <v>13616</v>
      </c>
      <c r="I54" t="s">
        <v>13616</v>
      </c>
      <c r="J54" t="s">
        <v>13616</v>
      </c>
      <c r="K54">
        <v>5</v>
      </c>
    </row>
    <row r="55" spans="1:11" ht="14.4" customHeight="1" x14ac:dyDescent="0.3">
      <c r="A55" s="2" t="s">
        <v>41910</v>
      </c>
      <c r="B55" s="2" t="s">
        <v>708</v>
      </c>
      <c r="C55" s="2" t="s">
        <v>41911</v>
      </c>
      <c r="D55" s="2" t="s">
        <v>41899</v>
      </c>
      <c r="E55" s="2" t="s">
        <v>41912</v>
      </c>
      <c r="F55" t="str">
        <f t="shared" si="1"/>
        <v>y</v>
      </c>
      <c r="G55" t="s">
        <v>41854</v>
      </c>
      <c r="H55" t="s">
        <v>13616</v>
      </c>
      <c r="I55" t="s">
        <v>13616</v>
      </c>
      <c r="J55" t="s">
        <v>13616</v>
      </c>
      <c r="K55">
        <v>3</v>
      </c>
    </row>
    <row r="56" spans="1:11" ht="14.4" customHeight="1" x14ac:dyDescent="0.3">
      <c r="A56" s="2" t="s">
        <v>41913</v>
      </c>
      <c r="B56" s="2" t="s">
        <v>708</v>
      </c>
      <c r="C56" s="2" t="s">
        <v>41914</v>
      </c>
      <c r="D56" s="2" t="s">
        <v>41899</v>
      </c>
      <c r="E56" s="2" t="s">
        <v>41915</v>
      </c>
      <c r="F56" t="str">
        <f t="shared" si="1"/>
        <v>y</v>
      </c>
      <c r="G56" t="s">
        <v>41854</v>
      </c>
      <c r="H56" t="s">
        <v>13616</v>
      </c>
      <c r="I56" t="s">
        <v>13616</v>
      </c>
      <c r="J56" t="s">
        <v>13616</v>
      </c>
      <c r="K56">
        <v>3</v>
      </c>
    </row>
    <row r="57" spans="1:11" ht="14.4" customHeight="1" x14ac:dyDescent="0.3">
      <c r="A57" s="2" t="s">
        <v>41916</v>
      </c>
      <c r="B57" s="2" t="s">
        <v>708</v>
      </c>
      <c r="C57" s="2" t="s">
        <v>41917</v>
      </c>
      <c r="D57" s="2" t="s">
        <v>41899</v>
      </c>
      <c r="E57" s="2" t="s">
        <v>41918</v>
      </c>
      <c r="F57" t="str">
        <f t="shared" si="1"/>
        <v>y</v>
      </c>
      <c r="G57" t="s">
        <v>41854</v>
      </c>
      <c r="H57" t="s">
        <v>13616</v>
      </c>
      <c r="I57" t="s">
        <v>13616</v>
      </c>
      <c r="J57" t="s">
        <v>13616</v>
      </c>
      <c r="K57">
        <v>3</v>
      </c>
    </row>
    <row r="58" spans="1:11" ht="14.4" customHeight="1" x14ac:dyDescent="0.3">
      <c r="A58" s="2" t="s">
        <v>41919</v>
      </c>
      <c r="B58" s="2" t="s">
        <v>708</v>
      </c>
      <c r="C58" s="2" t="s">
        <v>41920</v>
      </c>
      <c r="D58" s="2" t="s">
        <v>41899</v>
      </c>
      <c r="E58" s="2" t="s">
        <v>41921</v>
      </c>
      <c r="F58" t="str">
        <f t="shared" si="1"/>
        <v>y</v>
      </c>
      <c r="G58" t="s">
        <v>41854</v>
      </c>
      <c r="H58" t="s">
        <v>13616</v>
      </c>
      <c r="I58" t="s">
        <v>13616</v>
      </c>
      <c r="J58" t="s">
        <v>13616</v>
      </c>
      <c r="K58">
        <v>3</v>
      </c>
    </row>
    <row r="59" spans="1:11" ht="14.4" customHeight="1" x14ac:dyDescent="0.3">
      <c r="A59" s="2" t="s">
        <v>41922</v>
      </c>
      <c r="B59" s="2" t="s">
        <v>708</v>
      </c>
      <c r="C59" s="2" t="s">
        <v>41923</v>
      </c>
      <c r="D59" s="2" t="s">
        <v>41899</v>
      </c>
      <c r="E59" s="2" t="s">
        <v>41924</v>
      </c>
      <c r="F59" t="str">
        <f t="shared" si="1"/>
        <v>y</v>
      </c>
      <c r="G59" t="s">
        <v>41854</v>
      </c>
      <c r="H59" t="s">
        <v>13616</v>
      </c>
      <c r="I59" t="s">
        <v>13616</v>
      </c>
      <c r="J59" t="s">
        <v>13616</v>
      </c>
      <c r="K59">
        <v>3</v>
      </c>
    </row>
    <row r="60" spans="1:11" ht="14.4" customHeight="1" x14ac:dyDescent="0.3">
      <c r="A60" s="2" t="s">
        <v>41925</v>
      </c>
      <c r="B60" s="2" t="s">
        <v>708</v>
      </c>
      <c r="C60" s="2" t="s">
        <v>41926</v>
      </c>
      <c r="D60" s="2" t="s">
        <v>41899</v>
      </c>
      <c r="E60" s="2" t="s">
        <v>41927</v>
      </c>
      <c r="F60" t="str">
        <f t="shared" si="1"/>
        <v>y</v>
      </c>
      <c r="G60" t="s">
        <v>41854</v>
      </c>
      <c r="H60" t="s">
        <v>13616</v>
      </c>
      <c r="I60" t="s">
        <v>13616</v>
      </c>
      <c r="J60" t="s">
        <v>13616</v>
      </c>
      <c r="K60">
        <v>3</v>
      </c>
    </row>
    <row r="61" spans="1:11" ht="14.4" customHeight="1" x14ac:dyDescent="0.3">
      <c r="A61" s="2" t="s">
        <v>41928</v>
      </c>
      <c r="B61" s="2" t="s">
        <v>708</v>
      </c>
      <c r="C61" s="2" t="s">
        <v>41929</v>
      </c>
      <c r="D61" s="2" t="s">
        <v>41899</v>
      </c>
      <c r="E61" s="2" t="s">
        <v>41930</v>
      </c>
      <c r="F61" t="str">
        <f t="shared" si="1"/>
        <v>y</v>
      </c>
      <c r="G61" t="s">
        <v>41854</v>
      </c>
      <c r="H61" t="s">
        <v>13616</v>
      </c>
      <c r="I61" t="s">
        <v>13616</v>
      </c>
      <c r="J61" t="s">
        <v>13616</v>
      </c>
      <c r="K61">
        <v>3</v>
      </c>
    </row>
    <row r="62" spans="1:11" ht="14.4" customHeight="1" x14ac:dyDescent="0.3">
      <c r="A62" s="2" t="s">
        <v>41931</v>
      </c>
      <c r="B62" s="2" t="s">
        <v>708</v>
      </c>
      <c r="C62" s="2" t="s">
        <v>41932</v>
      </c>
      <c r="D62" s="2" t="s">
        <v>41933</v>
      </c>
      <c r="E62" s="2" t="s">
        <v>41934</v>
      </c>
      <c r="F62" t="str">
        <f t="shared" si="1"/>
        <v>y</v>
      </c>
      <c r="G62" t="s">
        <v>41854</v>
      </c>
      <c r="H62" t="s">
        <v>13616</v>
      </c>
      <c r="I62" t="s">
        <v>13616</v>
      </c>
      <c r="J62" t="s">
        <v>13616</v>
      </c>
      <c r="K62">
        <v>16</v>
      </c>
    </row>
    <row r="63" spans="1:11" ht="14.4" customHeight="1" x14ac:dyDescent="0.3">
      <c r="A63" s="2" t="s">
        <v>41935</v>
      </c>
      <c r="B63" s="2" t="s">
        <v>708</v>
      </c>
      <c r="C63" s="2" t="s">
        <v>41936</v>
      </c>
      <c r="D63" s="2" t="s">
        <v>41857</v>
      </c>
      <c r="E63" s="2" t="s">
        <v>41937</v>
      </c>
      <c r="F63" t="str">
        <f t="shared" si="1"/>
        <v>y</v>
      </c>
      <c r="G63" t="s">
        <v>41854</v>
      </c>
      <c r="H63" t="s">
        <v>13616</v>
      </c>
      <c r="I63" t="s">
        <v>13616</v>
      </c>
      <c r="J63" t="s">
        <v>13616</v>
      </c>
      <c r="K63">
        <v>4</v>
      </c>
    </row>
    <row r="64" spans="1:11" ht="14.4" customHeight="1" x14ac:dyDescent="0.3">
      <c r="A64" s="2" t="s">
        <v>41938</v>
      </c>
      <c r="B64" s="2" t="s">
        <v>708</v>
      </c>
      <c r="C64" s="2" t="s">
        <v>41939</v>
      </c>
      <c r="D64" s="2" t="s">
        <v>41899</v>
      </c>
      <c r="E64" s="2" t="s">
        <v>41940</v>
      </c>
      <c r="F64" t="str">
        <f t="shared" si="1"/>
        <v>y</v>
      </c>
      <c r="G64" t="s">
        <v>41854</v>
      </c>
      <c r="H64" t="s">
        <v>13616</v>
      </c>
      <c r="I64" t="s">
        <v>13616</v>
      </c>
      <c r="J64" t="s">
        <v>13616</v>
      </c>
      <c r="K64">
        <v>3</v>
      </c>
    </row>
    <row r="65" spans="1:11" ht="14.4" customHeight="1" x14ac:dyDescent="0.3">
      <c r="A65" s="2" t="s">
        <v>41941</v>
      </c>
      <c r="B65" s="2" t="s">
        <v>3140</v>
      </c>
      <c r="C65" s="2" t="s">
        <v>41942</v>
      </c>
      <c r="D65" s="2" t="s">
        <v>41943</v>
      </c>
      <c r="E65" s="2" t="s">
        <v>41944</v>
      </c>
      <c r="F65" t="str">
        <f t="shared" si="1"/>
        <v>y</v>
      </c>
      <c r="G65" t="s">
        <v>41854</v>
      </c>
      <c r="H65" t="s">
        <v>13616</v>
      </c>
      <c r="I65" t="s">
        <v>13616</v>
      </c>
      <c r="J65" t="s">
        <v>13616</v>
      </c>
      <c r="K65">
        <v>2</v>
      </c>
    </row>
    <row r="66" spans="1:11" ht="14.4" customHeight="1" x14ac:dyDescent="0.3">
      <c r="A66" s="2" t="s">
        <v>41945</v>
      </c>
      <c r="B66" s="2" t="s">
        <v>3140</v>
      </c>
      <c r="C66" s="2" t="s">
        <v>41946</v>
      </c>
      <c r="D66" s="2" t="s">
        <v>41943</v>
      </c>
      <c r="E66" s="2" t="s">
        <v>41947</v>
      </c>
      <c r="F66" t="str">
        <f t="shared" si="1"/>
        <v>y</v>
      </c>
      <c r="G66" t="s">
        <v>41854</v>
      </c>
      <c r="H66" t="s">
        <v>13616</v>
      </c>
      <c r="I66" t="s">
        <v>13616</v>
      </c>
      <c r="J66" t="s">
        <v>13616</v>
      </c>
      <c r="K66">
        <v>2</v>
      </c>
    </row>
    <row r="67" spans="1:11" ht="14.4" customHeight="1" x14ac:dyDescent="0.3">
      <c r="A67" s="2" t="s">
        <v>41948</v>
      </c>
      <c r="B67" s="2" t="s">
        <v>3140</v>
      </c>
      <c r="C67" s="2" t="s">
        <v>41949</v>
      </c>
      <c r="D67" s="2" t="s">
        <v>41943</v>
      </c>
      <c r="E67" s="2" t="s">
        <v>41950</v>
      </c>
      <c r="F67" t="str">
        <f t="shared" si="1"/>
        <v>y</v>
      </c>
      <c r="G67" t="s">
        <v>41854</v>
      </c>
      <c r="H67" t="s">
        <v>13616</v>
      </c>
      <c r="I67" t="s">
        <v>13616</v>
      </c>
      <c r="J67" t="s">
        <v>13616</v>
      </c>
      <c r="K67">
        <v>2</v>
      </c>
    </row>
    <row r="68" spans="1:11" ht="14.4" customHeight="1" x14ac:dyDescent="0.3">
      <c r="A68" s="2" t="s">
        <v>41951</v>
      </c>
      <c r="B68" s="2" t="s">
        <v>3140</v>
      </c>
      <c r="C68" s="2" t="s">
        <v>41952</v>
      </c>
      <c r="D68" s="2" t="s">
        <v>41943</v>
      </c>
      <c r="E68" s="2" t="s">
        <v>41953</v>
      </c>
      <c r="F68" t="str">
        <f t="shared" si="1"/>
        <v>y</v>
      </c>
      <c r="G68" t="s">
        <v>41854</v>
      </c>
      <c r="H68" t="s">
        <v>13616</v>
      </c>
      <c r="I68" t="s">
        <v>13616</v>
      </c>
      <c r="J68" t="s">
        <v>13616</v>
      </c>
      <c r="K68">
        <v>2</v>
      </c>
    </row>
    <row r="69" spans="1:11" ht="14.4" customHeight="1" x14ac:dyDescent="0.3">
      <c r="A69" s="2" t="s">
        <v>41954</v>
      </c>
      <c r="B69" s="2" t="s">
        <v>3140</v>
      </c>
      <c r="C69" s="2" t="s">
        <v>41955</v>
      </c>
      <c r="D69" s="2" t="s">
        <v>41943</v>
      </c>
      <c r="E69" s="2" t="s">
        <v>41956</v>
      </c>
      <c r="F69" t="str">
        <f t="shared" ref="F69:F100" si="2">IF(COUNTIF(H69:J69,"used")&gt;0,"y","")</f>
        <v>y</v>
      </c>
      <c r="G69" t="s">
        <v>41854</v>
      </c>
      <c r="H69" t="s">
        <v>13616</v>
      </c>
      <c r="I69" t="s">
        <v>13616</v>
      </c>
      <c r="J69" t="s">
        <v>13616</v>
      </c>
      <c r="K69">
        <v>2</v>
      </c>
    </row>
    <row r="70" spans="1:11" ht="14.4" customHeight="1" x14ac:dyDescent="0.3">
      <c r="A70" s="2" t="s">
        <v>41957</v>
      </c>
      <c r="B70" s="2" t="s">
        <v>3140</v>
      </c>
      <c r="C70" s="2" t="s">
        <v>41958</v>
      </c>
      <c r="D70" s="2" t="s">
        <v>41943</v>
      </c>
      <c r="E70" s="2" t="s">
        <v>41959</v>
      </c>
      <c r="F70" t="str">
        <f t="shared" si="2"/>
        <v>y</v>
      </c>
      <c r="G70" t="s">
        <v>41854</v>
      </c>
      <c r="H70" t="s">
        <v>13616</v>
      </c>
      <c r="I70" t="s">
        <v>13616</v>
      </c>
      <c r="J70" t="s">
        <v>13616</v>
      </c>
      <c r="K70">
        <v>2</v>
      </c>
    </row>
    <row r="71" spans="1:11" ht="14.4" customHeight="1" x14ac:dyDescent="0.3">
      <c r="A71" s="2" t="s">
        <v>41960</v>
      </c>
      <c r="B71" s="2" t="s">
        <v>3140</v>
      </c>
      <c r="C71" s="2" t="s">
        <v>41961</v>
      </c>
      <c r="D71" s="2" t="s">
        <v>41943</v>
      </c>
      <c r="E71" s="2" t="s">
        <v>41962</v>
      </c>
      <c r="F71" t="str">
        <f t="shared" si="2"/>
        <v>y</v>
      </c>
      <c r="G71" t="s">
        <v>41854</v>
      </c>
      <c r="H71" t="s">
        <v>13616</v>
      </c>
      <c r="I71" t="s">
        <v>13616</v>
      </c>
      <c r="J71" t="s">
        <v>13616</v>
      </c>
      <c r="K71">
        <v>2</v>
      </c>
    </row>
    <row r="72" spans="1:11" ht="14.4" customHeight="1" x14ac:dyDescent="0.3">
      <c r="A72" s="2" t="s">
        <v>41963</v>
      </c>
      <c r="B72" s="2" t="s">
        <v>3140</v>
      </c>
      <c r="C72" s="2" t="s">
        <v>41964</v>
      </c>
      <c r="D72" s="2" t="s">
        <v>41943</v>
      </c>
      <c r="E72" s="2" t="s">
        <v>41965</v>
      </c>
      <c r="F72" t="str">
        <f t="shared" si="2"/>
        <v>y</v>
      </c>
      <c r="G72" t="s">
        <v>41854</v>
      </c>
      <c r="H72" t="s">
        <v>13616</v>
      </c>
      <c r="I72" t="s">
        <v>13616</v>
      </c>
      <c r="J72" t="s">
        <v>13616</v>
      </c>
      <c r="K72">
        <v>2</v>
      </c>
    </row>
    <row r="73" spans="1:11" ht="14.4" customHeight="1" x14ac:dyDescent="0.3">
      <c r="A73" s="2" t="s">
        <v>41966</v>
      </c>
      <c r="B73" s="2" t="s">
        <v>3140</v>
      </c>
      <c r="C73" s="2" t="s">
        <v>41967</v>
      </c>
      <c r="D73" s="2" t="s">
        <v>41943</v>
      </c>
      <c r="E73" s="2" t="s">
        <v>41968</v>
      </c>
      <c r="F73" t="str">
        <f t="shared" si="2"/>
        <v>y</v>
      </c>
      <c r="G73" t="s">
        <v>41854</v>
      </c>
      <c r="H73" t="s">
        <v>13616</v>
      </c>
      <c r="I73" t="s">
        <v>13616</v>
      </c>
      <c r="J73" t="s">
        <v>13616</v>
      </c>
      <c r="K73">
        <v>2</v>
      </c>
    </row>
    <row r="74" spans="1:11" ht="14.4" customHeight="1" x14ac:dyDescent="0.3">
      <c r="A74" s="2" t="s">
        <v>41969</v>
      </c>
      <c r="B74" s="2" t="s">
        <v>3140</v>
      </c>
      <c r="C74" s="2" t="s">
        <v>41970</v>
      </c>
      <c r="D74" s="2" t="s">
        <v>41943</v>
      </c>
      <c r="E74" s="2" t="s">
        <v>41971</v>
      </c>
      <c r="F74" t="str">
        <f t="shared" si="2"/>
        <v>y</v>
      </c>
      <c r="G74" t="s">
        <v>41854</v>
      </c>
      <c r="H74" t="s">
        <v>13616</v>
      </c>
      <c r="I74" t="s">
        <v>13616</v>
      </c>
      <c r="J74" t="s">
        <v>13616</v>
      </c>
      <c r="K74">
        <v>2</v>
      </c>
    </row>
    <row r="75" spans="1:11" ht="14.4" customHeight="1" x14ac:dyDescent="0.3">
      <c r="A75" s="2" t="s">
        <v>41972</v>
      </c>
      <c r="B75" s="2" t="s">
        <v>3140</v>
      </c>
      <c r="C75" s="2" t="s">
        <v>41973</v>
      </c>
      <c r="D75" s="2" t="s">
        <v>41943</v>
      </c>
      <c r="E75" s="2" t="s">
        <v>41974</v>
      </c>
      <c r="F75" t="str">
        <f t="shared" si="2"/>
        <v>y</v>
      </c>
      <c r="G75" t="s">
        <v>41854</v>
      </c>
      <c r="H75" t="s">
        <v>13616</v>
      </c>
      <c r="I75" t="s">
        <v>13616</v>
      </c>
      <c r="J75" t="s">
        <v>13616</v>
      </c>
      <c r="K75">
        <v>2</v>
      </c>
    </row>
    <row r="76" spans="1:11" ht="14.4" customHeight="1" x14ac:dyDescent="0.3">
      <c r="A76" s="2" t="s">
        <v>41975</v>
      </c>
      <c r="B76" s="2" t="s">
        <v>3140</v>
      </c>
      <c r="C76" s="2" t="s">
        <v>41976</v>
      </c>
      <c r="D76" s="2" t="s">
        <v>41943</v>
      </c>
      <c r="E76" s="2" t="s">
        <v>41977</v>
      </c>
      <c r="F76" t="str">
        <f t="shared" si="2"/>
        <v>y</v>
      </c>
      <c r="G76" t="s">
        <v>41854</v>
      </c>
      <c r="H76" t="s">
        <v>13616</v>
      </c>
      <c r="I76" t="s">
        <v>13616</v>
      </c>
      <c r="J76" t="s">
        <v>13616</v>
      </c>
      <c r="K76">
        <v>2</v>
      </c>
    </row>
    <row r="77" spans="1:11" ht="14.4" customHeight="1" x14ac:dyDescent="0.3">
      <c r="A77" s="2" t="s">
        <v>41978</v>
      </c>
      <c r="B77" s="2" t="s">
        <v>3140</v>
      </c>
      <c r="C77" s="2" t="s">
        <v>41979</v>
      </c>
      <c r="D77" s="2" t="s">
        <v>41943</v>
      </c>
      <c r="E77" s="2" t="s">
        <v>41980</v>
      </c>
      <c r="F77" t="str">
        <f t="shared" si="2"/>
        <v>y</v>
      </c>
      <c r="G77" t="s">
        <v>41854</v>
      </c>
      <c r="H77" t="s">
        <v>13616</v>
      </c>
      <c r="I77" t="s">
        <v>13616</v>
      </c>
      <c r="J77" t="s">
        <v>13616</v>
      </c>
      <c r="K77">
        <v>2</v>
      </c>
    </row>
    <row r="78" spans="1:11" ht="14.4" customHeight="1" x14ac:dyDescent="0.3">
      <c r="A78" s="2" t="s">
        <v>41981</v>
      </c>
      <c r="B78" s="2" t="s">
        <v>3140</v>
      </c>
      <c r="C78" s="2" t="s">
        <v>41982</v>
      </c>
      <c r="D78" s="2" t="s">
        <v>41943</v>
      </c>
      <c r="E78" s="2" t="s">
        <v>41983</v>
      </c>
      <c r="F78" t="str">
        <f t="shared" si="2"/>
        <v>y</v>
      </c>
      <c r="G78" t="s">
        <v>41854</v>
      </c>
      <c r="H78" t="s">
        <v>13616</v>
      </c>
      <c r="I78" t="s">
        <v>13616</v>
      </c>
      <c r="J78" t="s">
        <v>13616</v>
      </c>
      <c r="K78">
        <v>2</v>
      </c>
    </row>
    <row r="79" spans="1:11" ht="14.4" customHeight="1" x14ac:dyDescent="0.3">
      <c r="A79" s="2" t="s">
        <v>39716</v>
      </c>
      <c r="B79" s="2" t="s">
        <v>114</v>
      </c>
      <c r="C79" s="2" t="s">
        <v>41984</v>
      </c>
      <c r="D79" s="2" t="s">
        <v>41985</v>
      </c>
      <c r="E79" s="2" t="s">
        <v>41986</v>
      </c>
      <c r="F79" t="str">
        <f t="shared" si="2"/>
        <v>y</v>
      </c>
      <c r="G79" t="s">
        <v>41987</v>
      </c>
      <c r="H79" t="s">
        <v>13616</v>
      </c>
      <c r="I79" t="s">
        <v>13616</v>
      </c>
      <c r="J79" t="s">
        <v>13616</v>
      </c>
      <c r="K79">
        <v>6</v>
      </c>
    </row>
    <row r="80" spans="1:11" ht="14.4" customHeight="1" x14ac:dyDescent="0.3">
      <c r="A80" s="2" t="s">
        <v>41988</v>
      </c>
      <c r="B80" s="2" t="s">
        <v>114</v>
      </c>
      <c r="C80" s="2" t="s">
        <v>41989</v>
      </c>
      <c r="D80" s="2" t="s">
        <v>41990</v>
      </c>
      <c r="E80" s="2" t="s">
        <v>41991</v>
      </c>
      <c r="F80" t="str">
        <f t="shared" si="2"/>
        <v>y</v>
      </c>
      <c r="G80" t="s">
        <v>41987</v>
      </c>
      <c r="H80" t="s">
        <v>13616</v>
      </c>
      <c r="I80" t="s">
        <v>13616</v>
      </c>
      <c r="J80" t="s">
        <v>13616</v>
      </c>
      <c r="K80">
        <v>19</v>
      </c>
    </row>
    <row r="81" spans="1:11" ht="14.4" customHeight="1" x14ac:dyDescent="0.3">
      <c r="A81" s="2" t="s">
        <v>6586</v>
      </c>
      <c r="B81" s="2" t="s">
        <v>114</v>
      </c>
      <c r="C81" s="2" t="s">
        <v>41992</v>
      </c>
      <c r="D81" s="2" t="s">
        <v>41943</v>
      </c>
      <c r="E81" s="2" t="s">
        <v>41993</v>
      </c>
      <c r="F81" t="str">
        <f t="shared" si="2"/>
        <v>y</v>
      </c>
      <c r="G81" t="s">
        <v>41987</v>
      </c>
      <c r="H81" t="s">
        <v>13616</v>
      </c>
      <c r="I81" t="s">
        <v>13616</v>
      </c>
      <c r="J81" t="s">
        <v>13616</v>
      </c>
      <c r="K81">
        <v>2</v>
      </c>
    </row>
    <row r="82" spans="1:11" ht="14.4" customHeight="1" x14ac:dyDescent="0.3">
      <c r="A82" s="2" t="s">
        <v>41994</v>
      </c>
      <c r="B82" s="2" t="s">
        <v>114</v>
      </c>
      <c r="C82" s="2" t="s">
        <v>41995</v>
      </c>
      <c r="D82" s="2" t="s">
        <v>41943</v>
      </c>
      <c r="E82" s="2" t="s">
        <v>41996</v>
      </c>
      <c r="F82" t="str">
        <f t="shared" si="2"/>
        <v>y</v>
      </c>
      <c r="G82" t="s">
        <v>41987</v>
      </c>
      <c r="H82" t="s">
        <v>13616</v>
      </c>
      <c r="I82" t="s">
        <v>13616</v>
      </c>
      <c r="J82" t="s">
        <v>13616</v>
      </c>
      <c r="K82">
        <v>2</v>
      </c>
    </row>
    <row r="83" spans="1:11" ht="14.4" customHeight="1" x14ac:dyDescent="0.3">
      <c r="A83" s="2" t="s">
        <v>41997</v>
      </c>
      <c r="B83" s="2" t="s">
        <v>114</v>
      </c>
      <c r="C83" s="2" t="s">
        <v>41998</v>
      </c>
      <c r="D83" s="2" t="s">
        <v>41999</v>
      </c>
      <c r="E83" s="2" t="s">
        <v>42000</v>
      </c>
      <c r="F83" t="str">
        <f t="shared" si="2"/>
        <v>y</v>
      </c>
      <c r="G83" t="s">
        <v>41987</v>
      </c>
      <c r="H83" t="s">
        <v>13616</v>
      </c>
      <c r="I83" t="s">
        <v>13616</v>
      </c>
      <c r="J83" t="s">
        <v>13616</v>
      </c>
      <c r="K83">
        <v>11</v>
      </c>
    </row>
    <row r="84" spans="1:11" ht="14.4" customHeight="1" x14ac:dyDescent="0.3">
      <c r="A84" s="2" t="s">
        <v>42001</v>
      </c>
      <c r="B84" s="2" t="s">
        <v>114</v>
      </c>
      <c r="C84" s="2" t="s">
        <v>42002</v>
      </c>
      <c r="D84" s="2" t="s">
        <v>41943</v>
      </c>
      <c r="E84" s="2" t="s">
        <v>42003</v>
      </c>
      <c r="F84" t="str">
        <f t="shared" si="2"/>
        <v>y</v>
      </c>
      <c r="G84" t="s">
        <v>41987</v>
      </c>
      <c r="H84" t="s">
        <v>13616</v>
      </c>
      <c r="I84" t="s">
        <v>13616</v>
      </c>
      <c r="J84" t="s">
        <v>13616</v>
      </c>
      <c r="K84">
        <v>2</v>
      </c>
    </row>
    <row r="85" spans="1:11" ht="14.4" customHeight="1" x14ac:dyDescent="0.3">
      <c r="A85" s="2" t="s">
        <v>42004</v>
      </c>
      <c r="B85" s="2" t="s">
        <v>114</v>
      </c>
      <c r="C85" s="2" t="s">
        <v>42005</v>
      </c>
      <c r="D85" s="2" t="s">
        <v>41985</v>
      </c>
      <c r="E85" s="2" t="s">
        <v>42006</v>
      </c>
      <c r="F85" t="str">
        <f t="shared" si="2"/>
        <v>y</v>
      </c>
      <c r="G85" t="s">
        <v>41987</v>
      </c>
      <c r="H85" t="s">
        <v>13616</v>
      </c>
      <c r="I85" t="s">
        <v>13616</v>
      </c>
      <c r="J85" t="s">
        <v>13616</v>
      </c>
      <c r="K85">
        <v>6</v>
      </c>
    </row>
    <row r="86" spans="1:11" ht="14.4" customHeight="1" x14ac:dyDescent="0.3">
      <c r="A86" s="2" t="s">
        <v>42007</v>
      </c>
      <c r="B86" s="2" t="s">
        <v>114</v>
      </c>
      <c r="C86" s="2" t="s">
        <v>42008</v>
      </c>
      <c r="D86" s="2" t="s">
        <v>41985</v>
      </c>
      <c r="E86" s="2" t="s">
        <v>42009</v>
      </c>
      <c r="F86" t="str">
        <f t="shared" si="2"/>
        <v>y</v>
      </c>
      <c r="G86" t="s">
        <v>41987</v>
      </c>
      <c r="H86" t="s">
        <v>13616</v>
      </c>
      <c r="I86" t="s">
        <v>13616</v>
      </c>
      <c r="J86" t="s">
        <v>13616</v>
      </c>
      <c r="K86">
        <v>6</v>
      </c>
    </row>
    <row r="87" spans="1:11" ht="14.4" customHeight="1" x14ac:dyDescent="0.3">
      <c r="A87" s="2" t="s">
        <v>42010</v>
      </c>
      <c r="B87" s="2" t="s">
        <v>114</v>
      </c>
      <c r="C87" s="2" t="s">
        <v>42011</v>
      </c>
      <c r="D87" s="2" t="s">
        <v>41943</v>
      </c>
      <c r="E87" s="2" t="s">
        <v>42012</v>
      </c>
      <c r="F87" t="str">
        <f t="shared" si="2"/>
        <v>y</v>
      </c>
      <c r="G87" t="s">
        <v>41987</v>
      </c>
      <c r="H87" t="s">
        <v>13616</v>
      </c>
      <c r="I87" t="s">
        <v>13616</v>
      </c>
      <c r="J87" t="s">
        <v>13616</v>
      </c>
      <c r="K87">
        <v>2</v>
      </c>
    </row>
    <row r="88" spans="1:11" ht="14.4" customHeight="1" x14ac:dyDescent="0.3">
      <c r="A88" s="2" t="s">
        <v>42013</v>
      </c>
      <c r="B88" s="2" t="s">
        <v>114</v>
      </c>
      <c r="C88" s="2" t="s">
        <v>42014</v>
      </c>
      <c r="D88" s="2" t="s">
        <v>41943</v>
      </c>
      <c r="E88" s="2" t="s">
        <v>42015</v>
      </c>
      <c r="F88" t="str">
        <f t="shared" si="2"/>
        <v>y</v>
      </c>
      <c r="G88" t="s">
        <v>41987</v>
      </c>
      <c r="H88" t="s">
        <v>13616</v>
      </c>
      <c r="I88" t="s">
        <v>13616</v>
      </c>
      <c r="J88" t="s">
        <v>13616</v>
      </c>
      <c r="K88">
        <v>2</v>
      </c>
    </row>
    <row r="89" spans="1:11" ht="14.4" customHeight="1" x14ac:dyDescent="0.3">
      <c r="A89" s="2" t="s">
        <v>42016</v>
      </c>
      <c r="B89" s="2" t="s">
        <v>114</v>
      </c>
      <c r="C89" s="2" t="s">
        <v>42017</v>
      </c>
      <c r="D89" s="2" t="s">
        <v>41943</v>
      </c>
      <c r="E89" s="2" t="s">
        <v>42018</v>
      </c>
      <c r="F89" t="str">
        <f t="shared" si="2"/>
        <v>y</v>
      </c>
      <c r="G89" t="s">
        <v>41987</v>
      </c>
      <c r="H89" t="s">
        <v>13616</v>
      </c>
      <c r="I89" t="s">
        <v>13616</v>
      </c>
      <c r="J89" t="s">
        <v>13616</v>
      </c>
      <c r="K89">
        <v>2</v>
      </c>
    </row>
    <row r="90" spans="1:11" ht="14.4" customHeight="1" x14ac:dyDescent="0.3">
      <c r="A90" s="2" t="s">
        <v>42019</v>
      </c>
      <c r="B90" s="2" t="s">
        <v>114</v>
      </c>
      <c r="C90" s="2" t="s">
        <v>42020</v>
      </c>
      <c r="D90" s="2" t="s">
        <v>41999</v>
      </c>
      <c r="E90" s="2" t="s">
        <v>42021</v>
      </c>
      <c r="F90" t="str">
        <f t="shared" si="2"/>
        <v>y</v>
      </c>
      <c r="G90" t="s">
        <v>41987</v>
      </c>
      <c r="H90" t="s">
        <v>13616</v>
      </c>
      <c r="I90" t="s">
        <v>13616</v>
      </c>
      <c r="J90" t="s">
        <v>13616</v>
      </c>
      <c r="K90">
        <v>11</v>
      </c>
    </row>
    <row r="91" spans="1:11" ht="14.4" customHeight="1" x14ac:dyDescent="0.3">
      <c r="A91" s="2" t="s">
        <v>35394</v>
      </c>
      <c r="B91" s="2" t="s">
        <v>3250</v>
      </c>
      <c r="C91" s="2" t="s">
        <v>42022</v>
      </c>
      <c r="D91" s="2" t="s">
        <v>42023</v>
      </c>
      <c r="E91" s="2" t="s">
        <v>42024</v>
      </c>
      <c r="F91" t="str">
        <f t="shared" si="2"/>
        <v>y</v>
      </c>
      <c r="G91" t="s">
        <v>41854</v>
      </c>
      <c r="H91" t="s">
        <v>13616</v>
      </c>
      <c r="I91" t="s">
        <v>13616</v>
      </c>
      <c r="J91" t="s">
        <v>13616</v>
      </c>
      <c r="K91">
        <v>21</v>
      </c>
    </row>
    <row r="92" spans="1:11" ht="14.4" customHeight="1" x14ac:dyDescent="0.3">
      <c r="A92" s="2" t="s">
        <v>42025</v>
      </c>
      <c r="B92" s="2" t="s">
        <v>2071</v>
      </c>
      <c r="C92" s="2" t="s">
        <v>42026</v>
      </c>
      <c r="D92" s="2" t="s">
        <v>42027</v>
      </c>
      <c r="E92" s="2" t="s">
        <v>42028</v>
      </c>
      <c r="F92" t="str">
        <f t="shared" si="2"/>
        <v>y</v>
      </c>
      <c r="G92" s="60" t="s">
        <v>41848</v>
      </c>
      <c r="H92" t="s">
        <v>13616</v>
      </c>
      <c r="I92" t="s">
        <v>13616</v>
      </c>
      <c r="J92" t="s">
        <v>13616</v>
      </c>
      <c r="K92">
        <v>12</v>
      </c>
    </row>
    <row r="93" spans="1:11" ht="14.4" customHeight="1" x14ac:dyDescent="0.3">
      <c r="A93" s="2" t="s">
        <v>42029</v>
      </c>
      <c r="B93" s="2" t="s">
        <v>2071</v>
      </c>
      <c r="C93" s="2" t="s">
        <v>42026</v>
      </c>
      <c r="D93" s="2" t="s">
        <v>42027</v>
      </c>
      <c r="E93" s="2" t="s">
        <v>42030</v>
      </c>
      <c r="F93" t="str">
        <f t="shared" si="2"/>
        <v>y</v>
      </c>
      <c r="G93" s="60" t="s">
        <v>41848</v>
      </c>
      <c r="H93" t="s">
        <v>13616</v>
      </c>
      <c r="I93" t="s">
        <v>13616</v>
      </c>
      <c r="J93" t="s">
        <v>13616</v>
      </c>
      <c r="K93">
        <v>12</v>
      </c>
    </row>
    <row r="94" spans="1:11" ht="14.4" customHeight="1" x14ac:dyDescent="0.3">
      <c r="A94" s="10"/>
      <c r="B94" s="10"/>
      <c r="C94" s="10"/>
      <c r="D94" s="10"/>
      <c r="E94" s="10"/>
      <c r="F94" t="str">
        <f t="shared" si="2"/>
        <v/>
      </c>
      <c r="H94" t="s">
        <v>13568</v>
      </c>
      <c r="I94" t="s">
        <v>13568</v>
      </c>
      <c r="J94" t="s">
        <v>13568</v>
      </c>
    </row>
    <row r="95" spans="1:11" ht="14.4" customHeight="1" x14ac:dyDescent="0.3">
      <c r="A95" s="10"/>
      <c r="B95" s="10"/>
      <c r="C95" s="10"/>
      <c r="D95" s="10"/>
      <c r="E95" s="10"/>
      <c r="F95" t="str">
        <f t="shared" si="2"/>
        <v/>
      </c>
      <c r="H95" t="s">
        <v>13568</v>
      </c>
      <c r="I95" t="s">
        <v>13568</v>
      </c>
      <c r="J95" t="s">
        <v>13568</v>
      </c>
    </row>
    <row r="96" spans="1:11" ht="14.4" customHeight="1" x14ac:dyDescent="0.3">
      <c r="A96" s="10"/>
      <c r="B96" s="10"/>
      <c r="C96" s="10"/>
      <c r="D96" s="10"/>
      <c r="E96" s="10"/>
      <c r="F96" t="str">
        <f t="shared" si="2"/>
        <v/>
      </c>
      <c r="H96" t="s">
        <v>13568</v>
      </c>
      <c r="I96" t="s">
        <v>13568</v>
      </c>
      <c r="J96" t="s">
        <v>13568</v>
      </c>
    </row>
    <row r="97" spans="1:10" ht="14.4" customHeight="1" x14ac:dyDescent="0.3">
      <c r="A97" s="10"/>
      <c r="B97" s="10"/>
      <c r="C97" s="10"/>
      <c r="D97" s="10"/>
      <c r="E97" s="10"/>
      <c r="F97" t="str">
        <f t="shared" si="2"/>
        <v/>
      </c>
      <c r="H97" t="s">
        <v>13568</v>
      </c>
      <c r="I97" t="s">
        <v>13568</v>
      </c>
      <c r="J97" t="s">
        <v>13568</v>
      </c>
    </row>
    <row r="98" spans="1:10" ht="14.4" customHeight="1" x14ac:dyDescent="0.3">
      <c r="A98" s="10"/>
      <c r="B98" s="10"/>
      <c r="C98" s="10"/>
      <c r="D98" s="10"/>
      <c r="E98" s="10"/>
      <c r="F98" t="str">
        <f t="shared" si="2"/>
        <v/>
      </c>
      <c r="H98" t="s">
        <v>13568</v>
      </c>
      <c r="I98" t="s">
        <v>13568</v>
      </c>
      <c r="J98" t="s">
        <v>13568</v>
      </c>
    </row>
    <row r="99" spans="1:10" ht="14.4" customHeight="1" x14ac:dyDescent="0.3">
      <c r="A99" s="10"/>
      <c r="B99" s="10"/>
      <c r="C99" s="10"/>
      <c r="D99" s="10"/>
      <c r="E99" s="10"/>
      <c r="F99" t="str">
        <f t="shared" si="2"/>
        <v/>
      </c>
      <c r="H99" t="s">
        <v>13568</v>
      </c>
      <c r="I99" t="s">
        <v>13568</v>
      </c>
      <c r="J99" t="s">
        <v>13568</v>
      </c>
    </row>
    <row r="100" spans="1:10" ht="14.4" customHeight="1" x14ac:dyDescent="0.3">
      <c r="A100" s="10"/>
      <c r="B100" s="10"/>
      <c r="C100" s="10"/>
      <c r="D100" s="10"/>
      <c r="E100" s="10"/>
      <c r="F100" t="str">
        <f t="shared" si="2"/>
        <v/>
      </c>
      <c r="H100" t="s">
        <v>13568</v>
      </c>
      <c r="I100" t="s">
        <v>13568</v>
      </c>
      <c r="J100" t="s">
        <v>13568</v>
      </c>
    </row>
    <row r="101" spans="1:10" ht="14.4" customHeight="1" x14ac:dyDescent="0.3">
      <c r="A101" s="10"/>
      <c r="B101" s="10"/>
      <c r="C101" s="10"/>
      <c r="D101" s="10"/>
      <c r="E101" s="10"/>
      <c r="F101" t="str">
        <f t="shared" ref="F101:F131" si="3">IF(COUNTIF(H101:J101,"used")&gt;0,"y","")</f>
        <v/>
      </c>
      <c r="H101" t="s">
        <v>13568</v>
      </c>
      <c r="I101" t="s">
        <v>13568</v>
      </c>
      <c r="J101" t="s">
        <v>13568</v>
      </c>
    </row>
    <row r="102" spans="1:10" ht="14.4" customHeight="1" x14ac:dyDescent="0.3">
      <c r="A102" s="10"/>
      <c r="B102" s="10"/>
      <c r="C102" s="10"/>
      <c r="D102" s="10"/>
      <c r="E102" s="10"/>
      <c r="F102" t="str">
        <f t="shared" si="3"/>
        <v/>
      </c>
      <c r="H102" t="s">
        <v>13568</v>
      </c>
      <c r="I102" t="s">
        <v>13568</v>
      </c>
      <c r="J102" t="s">
        <v>13568</v>
      </c>
    </row>
    <row r="103" spans="1:10" ht="14.4" customHeight="1" x14ac:dyDescent="0.3">
      <c r="A103" s="10"/>
      <c r="B103" s="10"/>
      <c r="C103" s="10"/>
      <c r="D103" s="10"/>
      <c r="E103" s="10"/>
      <c r="F103" t="str">
        <f t="shared" si="3"/>
        <v/>
      </c>
      <c r="H103" t="s">
        <v>13568</v>
      </c>
      <c r="I103" t="s">
        <v>13568</v>
      </c>
      <c r="J103" t="s">
        <v>13568</v>
      </c>
    </row>
    <row r="104" spans="1:10" ht="14.4" customHeight="1" x14ac:dyDescent="0.3">
      <c r="A104" s="10"/>
      <c r="B104" s="10"/>
      <c r="C104" s="10"/>
      <c r="D104" s="10"/>
      <c r="E104" s="10"/>
      <c r="F104" t="str">
        <f t="shared" si="3"/>
        <v/>
      </c>
      <c r="H104" t="s">
        <v>13568</v>
      </c>
      <c r="I104" t="s">
        <v>13568</v>
      </c>
      <c r="J104" t="s">
        <v>13568</v>
      </c>
    </row>
    <row r="105" spans="1:10" ht="14.4" customHeight="1" x14ac:dyDescent="0.3">
      <c r="A105" s="10"/>
      <c r="B105" s="10"/>
      <c r="C105" s="10"/>
      <c r="D105" s="10"/>
      <c r="E105" s="10"/>
      <c r="F105" t="str">
        <f t="shared" si="3"/>
        <v/>
      </c>
      <c r="H105" t="s">
        <v>13568</v>
      </c>
      <c r="I105" t="s">
        <v>13568</v>
      </c>
      <c r="J105" t="s">
        <v>13568</v>
      </c>
    </row>
    <row r="106" spans="1:10" ht="14.4" customHeight="1" x14ac:dyDescent="0.3">
      <c r="A106" s="10"/>
      <c r="B106" s="10"/>
      <c r="C106" s="10"/>
      <c r="D106" s="10"/>
      <c r="E106" s="10"/>
      <c r="F106" t="str">
        <f t="shared" si="3"/>
        <v/>
      </c>
      <c r="H106" t="s">
        <v>13568</v>
      </c>
      <c r="I106" t="s">
        <v>13568</v>
      </c>
      <c r="J106" t="s">
        <v>13568</v>
      </c>
    </row>
    <row r="107" spans="1:10" ht="14.4" customHeight="1" x14ac:dyDescent="0.3">
      <c r="A107" s="10"/>
      <c r="B107" s="10"/>
      <c r="C107" s="10"/>
      <c r="D107" s="10"/>
      <c r="E107" s="10"/>
      <c r="F107" t="str">
        <f t="shared" si="3"/>
        <v/>
      </c>
      <c r="H107" t="s">
        <v>13568</v>
      </c>
      <c r="I107" t="s">
        <v>13568</v>
      </c>
      <c r="J107" t="s">
        <v>13568</v>
      </c>
    </row>
    <row r="108" spans="1:10" ht="14.4" customHeight="1" x14ac:dyDescent="0.3">
      <c r="A108" s="10"/>
      <c r="B108" s="10"/>
      <c r="C108" s="10"/>
      <c r="D108" s="10"/>
      <c r="E108" s="10"/>
      <c r="F108" t="str">
        <f t="shared" si="3"/>
        <v/>
      </c>
      <c r="H108" t="s">
        <v>13568</v>
      </c>
      <c r="I108" t="s">
        <v>13568</v>
      </c>
      <c r="J108" t="s">
        <v>13568</v>
      </c>
    </row>
    <row r="109" spans="1:10" ht="14.4" customHeight="1" x14ac:dyDescent="0.3">
      <c r="A109" s="10"/>
      <c r="B109" s="10"/>
      <c r="C109" s="10"/>
      <c r="D109" s="10"/>
      <c r="E109" s="10"/>
      <c r="F109" t="str">
        <f t="shared" si="3"/>
        <v/>
      </c>
      <c r="H109" t="s">
        <v>13568</v>
      </c>
      <c r="I109" t="s">
        <v>13568</v>
      </c>
      <c r="J109" t="s">
        <v>13568</v>
      </c>
    </row>
    <row r="110" spans="1:10" ht="14.4" customHeight="1" x14ac:dyDescent="0.3">
      <c r="A110" s="10"/>
      <c r="B110" s="10"/>
      <c r="C110" s="10"/>
      <c r="D110" s="10"/>
      <c r="E110" s="10"/>
      <c r="F110" t="str">
        <f t="shared" si="3"/>
        <v/>
      </c>
      <c r="H110" t="s">
        <v>13568</v>
      </c>
      <c r="I110" t="s">
        <v>13568</v>
      </c>
      <c r="J110" t="s">
        <v>13568</v>
      </c>
    </row>
    <row r="111" spans="1:10" ht="14.4" customHeight="1" x14ac:dyDescent="0.3">
      <c r="A111" s="10"/>
      <c r="B111" s="10"/>
      <c r="C111" s="10"/>
      <c r="D111" s="10"/>
      <c r="E111" s="10"/>
      <c r="F111" t="str">
        <f t="shared" si="3"/>
        <v/>
      </c>
      <c r="H111" t="s">
        <v>13568</v>
      </c>
      <c r="I111" t="s">
        <v>13568</v>
      </c>
      <c r="J111" t="s">
        <v>13568</v>
      </c>
    </row>
    <row r="112" spans="1:10" ht="14.4" customHeight="1" x14ac:dyDescent="0.3">
      <c r="A112" s="10"/>
      <c r="B112" s="10"/>
      <c r="C112" s="10"/>
      <c r="D112" s="10"/>
      <c r="E112" s="10"/>
      <c r="F112" t="str">
        <f t="shared" si="3"/>
        <v/>
      </c>
      <c r="H112" t="s">
        <v>13568</v>
      </c>
      <c r="I112" t="s">
        <v>13568</v>
      </c>
      <c r="J112" t="s">
        <v>13568</v>
      </c>
    </row>
    <row r="113" spans="1:10" ht="14.4" customHeight="1" x14ac:dyDescent="0.3">
      <c r="A113" s="10"/>
      <c r="B113" s="10"/>
      <c r="C113" s="10"/>
      <c r="D113" s="10"/>
      <c r="E113" s="10"/>
      <c r="F113" t="str">
        <f t="shared" si="3"/>
        <v/>
      </c>
      <c r="H113" t="s">
        <v>13568</v>
      </c>
      <c r="I113" t="s">
        <v>13568</v>
      </c>
      <c r="J113" t="s">
        <v>13568</v>
      </c>
    </row>
    <row r="114" spans="1:10" ht="14.4" customHeight="1" x14ac:dyDescent="0.3">
      <c r="A114" s="10"/>
      <c r="B114" s="10"/>
      <c r="C114" s="10"/>
      <c r="D114" s="10"/>
      <c r="E114" s="10"/>
      <c r="F114" t="str">
        <f t="shared" si="3"/>
        <v/>
      </c>
      <c r="H114" t="s">
        <v>13568</v>
      </c>
      <c r="I114" t="s">
        <v>13568</v>
      </c>
      <c r="J114" t="s">
        <v>13568</v>
      </c>
    </row>
    <row r="115" spans="1:10" ht="14.4" customHeight="1" x14ac:dyDescent="0.3">
      <c r="A115" s="10"/>
      <c r="B115" s="10"/>
      <c r="C115" s="10"/>
      <c r="D115" s="10"/>
      <c r="E115" s="10"/>
      <c r="F115" t="str">
        <f t="shared" si="3"/>
        <v/>
      </c>
      <c r="H115" t="s">
        <v>13568</v>
      </c>
      <c r="I115" t="s">
        <v>13568</v>
      </c>
      <c r="J115" t="s">
        <v>13568</v>
      </c>
    </row>
    <row r="116" spans="1:10" ht="14.4" customHeight="1" x14ac:dyDescent="0.3">
      <c r="A116" s="10"/>
      <c r="B116" s="10"/>
      <c r="C116" s="10"/>
      <c r="D116" s="10"/>
      <c r="E116" s="10"/>
      <c r="F116" t="str">
        <f t="shared" si="3"/>
        <v/>
      </c>
      <c r="H116" t="s">
        <v>13568</v>
      </c>
      <c r="I116" t="s">
        <v>13568</v>
      </c>
      <c r="J116" t="s">
        <v>13568</v>
      </c>
    </row>
    <row r="117" spans="1:10" ht="14.4" customHeight="1" x14ac:dyDescent="0.3">
      <c r="A117" s="10"/>
      <c r="B117" s="10"/>
      <c r="C117" s="10"/>
      <c r="D117" s="10"/>
      <c r="E117" s="10"/>
      <c r="F117" t="str">
        <f t="shared" si="3"/>
        <v/>
      </c>
      <c r="H117" t="s">
        <v>13568</v>
      </c>
      <c r="I117" t="s">
        <v>13568</v>
      </c>
      <c r="J117" t="s">
        <v>13568</v>
      </c>
    </row>
    <row r="118" spans="1:10" ht="14.4" customHeight="1" x14ac:dyDescent="0.3">
      <c r="A118" s="10"/>
      <c r="B118" s="10"/>
      <c r="C118" s="10"/>
      <c r="D118" s="10"/>
      <c r="E118" s="10"/>
      <c r="F118" t="str">
        <f t="shared" si="3"/>
        <v/>
      </c>
      <c r="H118" t="s">
        <v>13568</v>
      </c>
      <c r="I118" t="s">
        <v>13568</v>
      </c>
      <c r="J118" t="s">
        <v>13568</v>
      </c>
    </row>
    <row r="119" spans="1:10" ht="14.4" customHeight="1" x14ac:dyDescent="0.3">
      <c r="A119" s="10"/>
      <c r="B119" s="10"/>
      <c r="C119" s="10"/>
      <c r="D119" s="10"/>
      <c r="E119" s="10"/>
      <c r="F119" t="str">
        <f t="shared" si="3"/>
        <v/>
      </c>
      <c r="H119" t="s">
        <v>13568</v>
      </c>
      <c r="I119" t="s">
        <v>13568</v>
      </c>
      <c r="J119" t="s">
        <v>13568</v>
      </c>
    </row>
    <row r="120" spans="1:10" ht="14.4" customHeight="1" x14ac:dyDescent="0.3">
      <c r="A120" s="10"/>
      <c r="B120" s="10"/>
      <c r="C120" s="10"/>
      <c r="D120" s="10"/>
      <c r="E120" s="10"/>
      <c r="F120" t="str">
        <f t="shared" si="3"/>
        <v/>
      </c>
      <c r="H120" t="s">
        <v>13568</v>
      </c>
      <c r="I120" t="s">
        <v>13568</v>
      </c>
      <c r="J120" t="s">
        <v>13568</v>
      </c>
    </row>
    <row r="121" spans="1:10" ht="14.4" customHeight="1" x14ac:dyDescent="0.3">
      <c r="A121" s="10"/>
      <c r="B121" s="10"/>
      <c r="C121" s="10"/>
      <c r="D121" s="10"/>
      <c r="E121" s="10"/>
      <c r="F121" t="str">
        <f t="shared" si="3"/>
        <v/>
      </c>
      <c r="H121" t="s">
        <v>13568</v>
      </c>
      <c r="I121" t="s">
        <v>13568</v>
      </c>
      <c r="J121" t="s">
        <v>13568</v>
      </c>
    </row>
    <row r="122" spans="1:10" ht="14.4" customHeight="1" x14ac:dyDescent="0.3">
      <c r="A122" s="10"/>
      <c r="B122" s="10"/>
      <c r="C122" s="10"/>
      <c r="D122" s="10"/>
      <c r="E122" s="10"/>
      <c r="F122" t="str">
        <f t="shared" si="3"/>
        <v/>
      </c>
      <c r="H122" t="s">
        <v>13568</v>
      </c>
      <c r="I122" t="s">
        <v>13568</v>
      </c>
      <c r="J122" t="s">
        <v>13568</v>
      </c>
    </row>
    <row r="123" spans="1:10" ht="14.4" customHeight="1" x14ac:dyDescent="0.3">
      <c r="A123" s="10"/>
      <c r="B123" s="10"/>
      <c r="C123" s="10"/>
      <c r="D123" s="10"/>
      <c r="E123" s="10"/>
      <c r="F123" t="str">
        <f t="shared" si="3"/>
        <v/>
      </c>
      <c r="H123" t="s">
        <v>13568</v>
      </c>
      <c r="I123" t="s">
        <v>13568</v>
      </c>
      <c r="J123" t="s">
        <v>13568</v>
      </c>
    </row>
    <row r="124" spans="1:10" ht="14.4" customHeight="1" x14ac:dyDescent="0.3">
      <c r="A124" s="10"/>
      <c r="B124" s="10"/>
      <c r="C124" s="10"/>
      <c r="D124" s="10"/>
      <c r="E124" s="10"/>
      <c r="F124" t="str">
        <f t="shared" si="3"/>
        <v/>
      </c>
      <c r="H124" t="s">
        <v>13568</v>
      </c>
      <c r="I124" t="s">
        <v>13568</v>
      </c>
      <c r="J124" t="s">
        <v>13568</v>
      </c>
    </row>
    <row r="125" spans="1:10" ht="14.4" customHeight="1" x14ac:dyDescent="0.3">
      <c r="A125" s="10"/>
      <c r="B125" s="10"/>
      <c r="C125" s="10"/>
      <c r="D125" s="10"/>
      <c r="E125" s="10"/>
      <c r="F125" t="str">
        <f t="shared" si="3"/>
        <v/>
      </c>
      <c r="H125" t="s">
        <v>13568</v>
      </c>
      <c r="I125" t="s">
        <v>13568</v>
      </c>
      <c r="J125" t="s">
        <v>13568</v>
      </c>
    </row>
    <row r="126" spans="1:10" ht="14.4" customHeight="1" x14ac:dyDescent="0.3">
      <c r="A126" s="10"/>
      <c r="B126" s="10"/>
      <c r="C126" s="10"/>
      <c r="D126" s="10"/>
      <c r="E126" s="10"/>
      <c r="F126" t="str">
        <f t="shared" si="3"/>
        <v/>
      </c>
      <c r="H126" t="s">
        <v>13568</v>
      </c>
      <c r="I126" t="s">
        <v>13568</v>
      </c>
      <c r="J126" t="s">
        <v>13568</v>
      </c>
    </row>
    <row r="127" spans="1:10" ht="14.4" customHeight="1" x14ac:dyDescent="0.3">
      <c r="A127" s="10"/>
      <c r="B127" s="10"/>
      <c r="C127" s="10"/>
      <c r="D127" s="10"/>
      <c r="E127" s="10"/>
      <c r="F127" t="str">
        <f t="shared" si="3"/>
        <v/>
      </c>
      <c r="H127" t="s">
        <v>13568</v>
      </c>
      <c r="I127" t="s">
        <v>13568</v>
      </c>
      <c r="J127" t="s">
        <v>13568</v>
      </c>
    </row>
    <row r="128" spans="1:10" ht="14.4" customHeight="1" x14ac:dyDescent="0.3">
      <c r="A128" s="10"/>
      <c r="B128" s="10"/>
      <c r="C128" s="10"/>
      <c r="D128" s="10"/>
      <c r="E128" s="10"/>
      <c r="F128" t="str">
        <f t="shared" si="3"/>
        <v/>
      </c>
      <c r="H128" t="s">
        <v>13568</v>
      </c>
      <c r="I128" t="s">
        <v>13568</v>
      </c>
      <c r="J128" t="s">
        <v>13568</v>
      </c>
    </row>
    <row r="129" spans="1:10" ht="14.4" customHeight="1" x14ac:dyDescent="0.3">
      <c r="A129" s="10"/>
      <c r="B129" s="10"/>
      <c r="C129" s="10"/>
      <c r="D129" s="10"/>
      <c r="E129" s="10"/>
      <c r="F129" t="str">
        <f t="shared" si="3"/>
        <v/>
      </c>
      <c r="H129" t="s">
        <v>13568</v>
      </c>
      <c r="I129" t="s">
        <v>13568</v>
      </c>
      <c r="J129" t="s">
        <v>13568</v>
      </c>
    </row>
    <row r="130" spans="1:10" ht="14.4" customHeight="1" x14ac:dyDescent="0.3">
      <c r="A130" s="10"/>
      <c r="B130" s="10"/>
      <c r="C130" s="10"/>
      <c r="D130" s="10"/>
      <c r="E130" s="10"/>
      <c r="F130" t="str">
        <f t="shared" si="3"/>
        <v/>
      </c>
      <c r="H130" t="s">
        <v>13568</v>
      </c>
      <c r="I130" t="s">
        <v>13568</v>
      </c>
      <c r="J130" t="s">
        <v>13568</v>
      </c>
    </row>
    <row r="131" spans="1:10" ht="14.4" customHeight="1" x14ac:dyDescent="0.3">
      <c r="A131" s="10"/>
      <c r="B131" s="10"/>
      <c r="C131" s="10"/>
      <c r="D131" s="10"/>
      <c r="E131" s="10"/>
      <c r="F131" t="str">
        <f t="shared" si="3"/>
        <v/>
      </c>
      <c r="H131" t="s">
        <v>13568</v>
      </c>
      <c r="I131" t="s">
        <v>13568</v>
      </c>
      <c r="J131" t="s">
        <v>13568</v>
      </c>
    </row>
  </sheetData>
  <autoFilter ref="A4:J131" xr:uid="{ACE9F087-63DD-4FAC-9414-9673BBCC6DCA}">
    <sortState xmlns:xlrd2="http://schemas.microsoft.com/office/spreadsheetml/2017/richdata2" ref="A5:J131">
      <sortCondition ref="B4:B131"/>
    </sortState>
  </autoFilter>
  <hyperlinks>
    <hyperlink ref="D1" location="'Dashboard'!A1" display="&lt;-- go to dashboard" xr:uid="{21ADFE69-9DA6-4810-8E75-147A51E20E1C}"/>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478BB-FFE6-4EB7-85E4-EEE2161E7436}">
  <sheetPr codeName="Sheet35"/>
  <dimension ref="A1:K294"/>
  <sheetViews>
    <sheetView zoomScaleNormal="100" workbookViewId="0">
      <selection activeCell="D1" sqref="D1"/>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s="38"/>
      <c r="C1" s="1"/>
      <c r="D1" s="17" t="s">
        <v>13548</v>
      </c>
      <c r="E1" s="1" t="s">
        <v>42031</v>
      </c>
      <c r="F1" s="1"/>
      <c r="G1" s="5" t="s">
        <v>2</v>
      </c>
      <c r="H1" s="5">
        <f>COUNTIF(H5:H1048576,"&lt;&gt;" ) - COUNTIF(H5:H1048576,"*NP*")</f>
        <v>0</v>
      </c>
      <c r="I1" s="5">
        <f>COUNTIF(I5:I1048576,"&lt;&gt;" ) - COUNTIF(I5:I1048576,"*NP*")</f>
        <v>290</v>
      </c>
      <c r="J1" s="5">
        <f>COUNTIF(J5:J1048576,"&lt;&gt;" ) - COUNTIF(J5:J1048576,"*NP*")</f>
        <v>0</v>
      </c>
    </row>
    <row r="2" spans="1:11" ht="14.4" customHeight="1" x14ac:dyDescent="0.3">
      <c r="A2" s="35" t="s">
        <v>13550</v>
      </c>
      <c r="B2" t="s">
        <v>42032</v>
      </c>
      <c r="C2" s="1"/>
      <c r="D2" s="1"/>
      <c r="E2" s="14">
        <v>45697.474085648151</v>
      </c>
      <c r="F2" s="10" t="s">
        <v>42033</v>
      </c>
      <c r="G2" s="5" t="s">
        <v>13552</v>
      </c>
      <c r="H2" s="16">
        <f>IF(H1=0,0,COUNTIF(H5:H1048576,"used")/H1)</f>
        <v>0</v>
      </c>
      <c r="I2" s="16">
        <f>IF(I1=0,0,COUNTIF(I5:I1048576,"used")/I1)</f>
        <v>0.40689655172413791</v>
      </c>
      <c r="J2" s="16">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10" t="s">
        <v>10256</v>
      </c>
      <c r="B5" s="10" t="s">
        <v>42034</v>
      </c>
      <c r="C5" s="10" t="s">
        <v>42035</v>
      </c>
      <c r="D5" s="10" t="s">
        <v>42036</v>
      </c>
      <c r="E5" s="10" t="s">
        <v>42037</v>
      </c>
      <c r="F5" t="str">
        <f t="shared" ref="F5:F68" si="0">IF(COUNTIF(H5:J5,"used")&gt;0,"y","")</f>
        <v/>
      </c>
      <c r="I5" t="s">
        <v>13568</v>
      </c>
      <c r="K5">
        <v>27</v>
      </c>
    </row>
    <row r="6" spans="1:11" ht="14.4" customHeight="1" x14ac:dyDescent="0.3">
      <c r="A6" s="10" t="s">
        <v>8098</v>
      </c>
      <c r="B6" s="10" t="s">
        <v>42038</v>
      </c>
      <c r="C6" s="10" t="s">
        <v>42039</v>
      </c>
      <c r="D6" s="10" t="s">
        <v>42040</v>
      </c>
      <c r="E6" s="10" t="s">
        <v>42041</v>
      </c>
      <c r="F6" t="str">
        <f t="shared" si="0"/>
        <v/>
      </c>
      <c r="I6" t="s">
        <v>13568</v>
      </c>
      <c r="K6">
        <v>121</v>
      </c>
    </row>
    <row r="7" spans="1:11" ht="14.4" customHeight="1" x14ac:dyDescent="0.3">
      <c r="A7" s="10" t="s">
        <v>7774</v>
      </c>
      <c r="B7" s="10" t="s">
        <v>42042</v>
      </c>
      <c r="C7" s="10" t="s">
        <v>42043</v>
      </c>
      <c r="D7" s="10" t="s">
        <v>42044</v>
      </c>
      <c r="E7" s="10" t="s">
        <v>42045</v>
      </c>
      <c r="F7" t="str">
        <f t="shared" si="0"/>
        <v/>
      </c>
      <c r="I7" t="s">
        <v>13568</v>
      </c>
      <c r="K7">
        <v>126</v>
      </c>
    </row>
    <row r="8" spans="1:11" ht="14.4" customHeight="1" x14ac:dyDescent="0.3">
      <c r="A8" s="10" t="s">
        <v>5900</v>
      </c>
      <c r="B8" s="10" t="s">
        <v>36175</v>
      </c>
      <c r="C8" s="10" t="s">
        <v>42046</v>
      </c>
      <c r="D8" s="10" t="s">
        <v>42047</v>
      </c>
      <c r="E8" s="10" t="s">
        <v>42048</v>
      </c>
      <c r="F8" t="str">
        <f t="shared" si="0"/>
        <v/>
      </c>
      <c r="I8" t="s">
        <v>13568</v>
      </c>
      <c r="K8">
        <v>31</v>
      </c>
    </row>
    <row r="9" spans="1:11" ht="14.4" customHeight="1" x14ac:dyDescent="0.3">
      <c r="A9" s="10" t="s">
        <v>6229</v>
      </c>
      <c r="B9" s="10" t="s">
        <v>36175</v>
      </c>
      <c r="C9" s="10" t="s">
        <v>42049</v>
      </c>
      <c r="D9" s="10" t="s">
        <v>42050</v>
      </c>
      <c r="E9" s="10" t="s">
        <v>42051</v>
      </c>
      <c r="F9" t="str">
        <f t="shared" si="0"/>
        <v/>
      </c>
      <c r="I9" t="s">
        <v>13568</v>
      </c>
      <c r="K9">
        <v>21</v>
      </c>
    </row>
    <row r="10" spans="1:11" ht="14.4" customHeight="1" x14ac:dyDescent="0.3">
      <c r="A10" s="10" t="s">
        <v>6242</v>
      </c>
      <c r="B10" s="10" t="s">
        <v>36175</v>
      </c>
      <c r="C10" s="10" t="s">
        <v>42052</v>
      </c>
      <c r="D10" s="10" t="s">
        <v>42047</v>
      </c>
      <c r="E10" s="10" t="s">
        <v>42053</v>
      </c>
      <c r="F10" t="str">
        <f t="shared" si="0"/>
        <v/>
      </c>
      <c r="I10" t="s">
        <v>13568</v>
      </c>
      <c r="K10">
        <v>31</v>
      </c>
    </row>
    <row r="11" spans="1:11" ht="14.4" customHeight="1" x14ac:dyDescent="0.3">
      <c r="A11" s="10" t="s">
        <v>6190</v>
      </c>
      <c r="B11" s="10" t="s">
        <v>42054</v>
      </c>
      <c r="C11" s="10" t="s">
        <v>42055</v>
      </c>
      <c r="D11" s="10" t="s">
        <v>42056</v>
      </c>
      <c r="E11" s="10" t="s">
        <v>42057</v>
      </c>
      <c r="F11" t="str">
        <f t="shared" si="0"/>
        <v/>
      </c>
      <c r="I11" t="s">
        <v>13568</v>
      </c>
      <c r="K11">
        <v>51</v>
      </c>
    </row>
    <row r="12" spans="1:11" ht="14.4" customHeight="1" x14ac:dyDescent="0.3">
      <c r="A12" s="10" t="s">
        <v>10333</v>
      </c>
      <c r="B12" s="10" t="s">
        <v>42058</v>
      </c>
      <c r="C12" s="10" t="s">
        <v>42059</v>
      </c>
      <c r="D12" s="10" t="s">
        <v>42060</v>
      </c>
      <c r="E12" s="10" t="s">
        <v>42061</v>
      </c>
      <c r="F12" t="str">
        <f t="shared" si="0"/>
        <v/>
      </c>
      <c r="I12" t="s">
        <v>13568</v>
      </c>
      <c r="K12">
        <v>52</v>
      </c>
    </row>
    <row r="13" spans="1:11" ht="14.4" customHeight="1" x14ac:dyDescent="0.3">
      <c r="A13" s="10" t="s">
        <v>10343</v>
      </c>
      <c r="B13" s="10" t="s">
        <v>42062</v>
      </c>
      <c r="C13" s="10" t="s">
        <v>42063</v>
      </c>
      <c r="D13" s="10" t="s">
        <v>42064</v>
      </c>
      <c r="E13" s="10" t="s">
        <v>42065</v>
      </c>
      <c r="F13" t="str">
        <f t="shared" si="0"/>
        <v/>
      </c>
      <c r="I13" t="s">
        <v>13568</v>
      </c>
      <c r="K13">
        <v>53</v>
      </c>
    </row>
    <row r="14" spans="1:11" ht="14.4" customHeight="1" x14ac:dyDescent="0.3">
      <c r="A14" s="10" t="s">
        <v>23684</v>
      </c>
      <c r="B14" s="10" t="s">
        <v>42066</v>
      </c>
      <c r="C14" s="10" t="s">
        <v>42067</v>
      </c>
      <c r="D14" s="10" t="s">
        <v>42068</v>
      </c>
      <c r="E14" s="10" t="s">
        <v>42069</v>
      </c>
      <c r="F14" t="str">
        <f t="shared" si="0"/>
        <v/>
      </c>
      <c r="I14" t="s">
        <v>13568</v>
      </c>
      <c r="K14">
        <v>57</v>
      </c>
    </row>
    <row r="15" spans="1:11" ht="14.4" customHeight="1" x14ac:dyDescent="0.3">
      <c r="A15" s="10" t="s">
        <v>5703</v>
      </c>
      <c r="B15" s="10" t="s">
        <v>42070</v>
      </c>
      <c r="C15" s="10" t="s">
        <v>42071</v>
      </c>
      <c r="D15" s="10" t="s">
        <v>42072</v>
      </c>
      <c r="E15" s="10" t="s">
        <v>42073</v>
      </c>
      <c r="F15" t="str">
        <f t="shared" si="0"/>
        <v/>
      </c>
      <c r="I15" t="s">
        <v>13568</v>
      </c>
      <c r="K15">
        <v>59</v>
      </c>
    </row>
    <row r="16" spans="1:11" ht="14.4" customHeight="1" x14ac:dyDescent="0.3">
      <c r="A16" s="10" t="s">
        <v>42074</v>
      </c>
      <c r="B16" s="10" t="s">
        <v>42075</v>
      </c>
      <c r="C16" s="10" t="s">
        <v>42076</v>
      </c>
      <c r="D16" s="10" t="s">
        <v>42077</v>
      </c>
      <c r="E16" s="10" t="s">
        <v>42078</v>
      </c>
      <c r="F16" t="str">
        <f t="shared" si="0"/>
        <v/>
      </c>
      <c r="I16" t="s">
        <v>13568</v>
      </c>
      <c r="K16">
        <v>62</v>
      </c>
    </row>
    <row r="17" spans="1:11" ht="14.4" customHeight="1" x14ac:dyDescent="0.3">
      <c r="A17" s="10" t="s">
        <v>24993</v>
      </c>
      <c r="B17" s="10" t="s">
        <v>42079</v>
      </c>
      <c r="C17" s="10" t="s">
        <v>42080</v>
      </c>
      <c r="D17" s="10" t="s">
        <v>42081</v>
      </c>
      <c r="E17" s="10" t="s">
        <v>42082</v>
      </c>
      <c r="F17" t="str">
        <f t="shared" si="0"/>
        <v/>
      </c>
      <c r="I17" t="s">
        <v>13568</v>
      </c>
      <c r="K17">
        <v>64</v>
      </c>
    </row>
    <row r="18" spans="1:11" ht="14.4" customHeight="1" x14ac:dyDescent="0.3">
      <c r="A18" s="10" t="s">
        <v>25173</v>
      </c>
      <c r="B18" s="10" t="s">
        <v>42083</v>
      </c>
      <c r="C18" s="10" t="s">
        <v>42084</v>
      </c>
      <c r="D18" s="10" t="s">
        <v>42085</v>
      </c>
      <c r="E18" s="10" t="s">
        <v>42086</v>
      </c>
      <c r="F18" t="str">
        <f t="shared" si="0"/>
        <v/>
      </c>
      <c r="I18" t="s">
        <v>13568</v>
      </c>
      <c r="K18">
        <v>65</v>
      </c>
    </row>
    <row r="19" spans="1:11" ht="14.4" customHeight="1" x14ac:dyDescent="0.3">
      <c r="A19" s="10" t="s">
        <v>10387</v>
      </c>
      <c r="B19" s="10" t="s">
        <v>42087</v>
      </c>
      <c r="C19" s="10" t="s">
        <v>42088</v>
      </c>
      <c r="D19" s="10" t="s">
        <v>42089</v>
      </c>
      <c r="E19" s="10" t="s">
        <v>42090</v>
      </c>
      <c r="F19" t="str">
        <f t="shared" si="0"/>
        <v/>
      </c>
      <c r="I19" t="s">
        <v>13568</v>
      </c>
      <c r="K19">
        <v>66</v>
      </c>
    </row>
    <row r="20" spans="1:11" ht="14.4" customHeight="1" x14ac:dyDescent="0.3">
      <c r="A20" s="10" t="s">
        <v>5931</v>
      </c>
      <c r="B20" s="10" t="s">
        <v>42091</v>
      </c>
      <c r="C20" s="10" t="s">
        <v>42092</v>
      </c>
      <c r="D20" s="10" t="s">
        <v>42093</v>
      </c>
      <c r="E20" s="10" t="s">
        <v>42094</v>
      </c>
      <c r="F20" t="str">
        <f t="shared" si="0"/>
        <v/>
      </c>
      <c r="I20" t="s">
        <v>13568</v>
      </c>
      <c r="K20">
        <v>67</v>
      </c>
    </row>
    <row r="21" spans="1:11" ht="14.4" customHeight="1" x14ac:dyDescent="0.3">
      <c r="A21" s="10" t="s">
        <v>10392</v>
      </c>
      <c r="B21" s="10" t="s">
        <v>42095</v>
      </c>
      <c r="C21" s="10" t="s">
        <v>42096</v>
      </c>
      <c r="D21" s="10" t="s">
        <v>42097</v>
      </c>
      <c r="E21" s="10" t="s">
        <v>42098</v>
      </c>
      <c r="F21" t="str">
        <f t="shared" si="0"/>
        <v/>
      </c>
      <c r="I21" t="s">
        <v>13568</v>
      </c>
      <c r="K21">
        <v>68</v>
      </c>
    </row>
    <row r="22" spans="1:11" ht="14.4" customHeight="1" x14ac:dyDescent="0.3">
      <c r="A22" s="10" t="s">
        <v>10394</v>
      </c>
      <c r="B22" s="10" t="s">
        <v>42099</v>
      </c>
      <c r="C22" s="10" t="s">
        <v>42100</v>
      </c>
      <c r="D22" s="10" t="s">
        <v>42101</v>
      </c>
      <c r="E22" s="10" t="s">
        <v>42082</v>
      </c>
      <c r="F22" t="str">
        <f t="shared" si="0"/>
        <v/>
      </c>
      <c r="I22" t="s">
        <v>13568</v>
      </c>
      <c r="K22">
        <v>70</v>
      </c>
    </row>
    <row r="23" spans="1:11" ht="14.4" customHeight="1" x14ac:dyDescent="0.3">
      <c r="A23" s="10" t="s">
        <v>10396</v>
      </c>
      <c r="B23" s="10" t="s">
        <v>42102</v>
      </c>
      <c r="C23" s="10" t="s">
        <v>42103</v>
      </c>
      <c r="D23" s="10" t="s">
        <v>42104</v>
      </c>
      <c r="E23" s="10" t="s">
        <v>42086</v>
      </c>
      <c r="F23" t="str">
        <f t="shared" si="0"/>
        <v/>
      </c>
      <c r="I23" t="s">
        <v>13568</v>
      </c>
      <c r="K23">
        <v>73</v>
      </c>
    </row>
    <row r="24" spans="1:11" ht="14.4" customHeight="1" x14ac:dyDescent="0.3">
      <c r="A24" s="10" t="s">
        <v>10415</v>
      </c>
      <c r="B24" s="10" t="s">
        <v>42105</v>
      </c>
      <c r="C24" s="10" t="s">
        <v>42106</v>
      </c>
      <c r="D24" s="10" t="s">
        <v>42107</v>
      </c>
      <c r="E24" s="10" t="s">
        <v>42108</v>
      </c>
      <c r="F24" t="str">
        <f t="shared" si="0"/>
        <v/>
      </c>
      <c r="I24" t="s">
        <v>13568</v>
      </c>
      <c r="K24">
        <v>74</v>
      </c>
    </row>
    <row r="25" spans="1:11" ht="14.4" customHeight="1" x14ac:dyDescent="0.3">
      <c r="A25" s="10" t="s">
        <v>10417</v>
      </c>
      <c r="B25" s="10" t="s">
        <v>42109</v>
      </c>
      <c r="C25" s="10" t="s">
        <v>42110</v>
      </c>
      <c r="D25" s="10" t="s">
        <v>42111</v>
      </c>
      <c r="E25" s="10" t="s">
        <v>42112</v>
      </c>
      <c r="F25" t="str">
        <f t="shared" si="0"/>
        <v/>
      </c>
      <c r="I25" t="s">
        <v>13568</v>
      </c>
      <c r="K25">
        <v>85</v>
      </c>
    </row>
    <row r="26" spans="1:11" ht="14.4" customHeight="1" x14ac:dyDescent="0.3">
      <c r="A26" s="10" t="s">
        <v>10424</v>
      </c>
      <c r="B26" s="10" t="s">
        <v>42113</v>
      </c>
      <c r="C26" s="10" t="s">
        <v>42114</v>
      </c>
      <c r="D26" s="10" t="s">
        <v>42115</v>
      </c>
      <c r="E26" s="10" t="s">
        <v>42116</v>
      </c>
      <c r="F26" t="str">
        <f t="shared" si="0"/>
        <v/>
      </c>
      <c r="I26" t="s">
        <v>13568</v>
      </c>
      <c r="K26">
        <v>92</v>
      </c>
    </row>
    <row r="27" spans="1:11" ht="14.4" customHeight="1" x14ac:dyDescent="0.3">
      <c r="A27" s="10" t="s">
        <v>2028</v>
      </c>
      <c r="B27" s="10" t="s">
        <v>42117</v>
      </c>
      <c r="C27" s="10" t="s">
        <v>42118</v>
      </c>
      <c r="D27" s="10" t="s">
        <v>42119</v>
      </c>
      <c r="E27" s="10" t="s">
        <v>42120</v>
      </c>
      <c r="F27" t="str">
        <f t="shared" si="0"/>
        <v/>
      </c>
      <c r="I27" t="s">
        <v>13568</v>
      </c>
      <c r="K27">
        <v>103</v>
      </c>
    </row>
    <row r="28" spans="1:11" ht="14.4" customHeight="1" x14ac:dyDescent="0.3">
      <c r="A28" s="10" t="s">
        <v>25525</v>
      </c>
      <c r="B28" s="10" t="s">
        <v>3790</v>
      </c>
      <c r="C28" s="10" t="s">
        <v>42121</v>
      </c>
      <c r="D28" s="10" t="s">
        <v>42122</v>
      </c>
      <c r="E28" s="10" t="s">
        <v>42123</v>
      </c>
      <c r="F28" t="str">
        <f t="shared" si="0"/>
        <v/>
      </c>
      <c r="I28" t="s">
        <v>13568</v>
      </c>
      <c r="K28">
        <v>104</v>
      </c>
    </row>
    <row r="29" spans="1:11" ht="14.4" customHeight="1" x14ac:dyDescent="0.3">
      <c r="A29" s="10" t="s">
        <v>10305</v>
      </c>
      <c r="B29" s="10" t="s">
        <v>3787</v>
      </c>
      <c r="C29" s="10" t="s">
        <v>42124</v>
      </c>
      <c r="D29" s="10" t="s">
        <v>42125</v>
      </c>
      <c r="E29" s="10" t="s">
        <v>42126</v>
      </c>
      <c r="F29" t="str">
        <f t="shared" si="0"/>
        <v/>
      </c>
      <c r="I29" t="s">
        <v>13568</v>
      </c>
      <c r="K29">
        <v>105</v>
      </c>
    </row>
    <row r="30" spans="1:11" ht="14.4" customHeight="1" x14ac:dyDescent="0.3">
      <c r="A30" s="10" t="s">
        <v>26169</v>
      </c>
      <c r="B30" s="10" t="s">
        <v>3790</v>
      </c>
      <c r="C30" s="10" t="s">
        <v>42127</v>
      </c>
      <c r="D30" s="10" t="s">
        <v>42128</v>
      </c>
      <c r="E30" s="10" t="s">
        <v>42129</v>
      </c>
      <c r="F30" t="str">
        <f t="shared" si="0"/>
        <v/>
      </c>
      <c r="I30" t="s">
        <v>13568</v>
      </c>
      <c r="K30">
        <v>115</v>
      </c>
    </row>
    <row r="31" spans="1:11" ht="14.4" customHeight="1" x14ac:dyDescent="0.3">
      <c r="A31" s="10" t="s">
        <v>25522</v>
      </c>
      <c r="B31" s="10" t="s">
        <v>3787</v>
      </c>
      <c r="C31" s="10" t="s">
        <v>42130</v>
      </c>
      <c r="D31" s="10" t="s">
        <v>42131</v>
      </c>
      <c r="E31" s="10" t="s">
        <v>42132</v>
      </c>
      <c r="F31" t="str">
        <f t="shared" si="0"/>
        <v/>
      </c>
      <c r="I31" t="s">
        <v>13568</v>
      </c>
      <c r="K31">
        <v>116</v>
      </c>
    </row>
    <row r="32" spans="1:11" ht="14.4" customHeight="1" x14ac:dyDescent="0.3">
      <c r="A32" s="10" t="s">
        <v>25519</v>
      </c>
      <c r="B32" s="10" t="s">
        <v>4159</v>
      </c>
      <c r="C32" s="10" t="s">
        <v>42133</v>
      </c>
      <c r="D32" s="10" t="s">
        <v>42134</v>
      </c>
      <c r="E32" s="10" t="s">
        <v>42133</v>
      </c>
      <c r="F32" t="str">
        <f t="shared" si="0"/>
        <v/>
      </c>
      <c r="I32" t="s">
        <v>13568</v>
      </c>
      <c r="K32">
        <v>120</v>
      </c>
    </row>
    <row r="33" spans="1:11" ht="14.4" customHeight="1" x14ac:dyDescent="0.3">
      <c r="A33" s="10" t="s">
        <v>22280</v>
      </c>
      <c r="B33" s="10" t="s">
        <v>5946</v>
      </c>
      <c r="C33" s="10" t="s">
        <v>42135</v>
      </c>
      <c r="D33" s="10" t="s">
        <v>42136</v>
      </c>
      <c r="E33" s="10" t="s">
        <v>42135</v>
      </c>
      <c r="F33" t="str">
        <f t="shared" si="0"/>
        <v/>
      </c>
      <c r="I33" t="s">
        <v>13568</v>
      </c>
      <c r="K33">
        <v>16</v>
      </c>
    </row>
    <row r="34" spans="1:11" ht="14.4" customHeight="1" x14ac:dyDescent="0.3">
      <c r="A34" s="10" t="s">
        <v>10446</v>
      </c>
      <c r="B34" s="10" t="s">
        <v>5946</v>
      </c>
      <c r="C34" s="10" t="s">
        <v>42137</v>
      </c>
      <c r="D34" s="10" t="s">
        <v>42136</v>
      </c>
      <c r="E34" s="10" t="s">
        <v>42137</v>
      </c>
      <c r="F34" t="str">
        <f t="shared" si="0"/>
        <v/>
      </c>
      <c r="I34" t="s">
        <v>13568</v>
      </c>
      <c r="K34">
        <v>16</v>
      </c>
    </row>
    <row r="35" spans="1:11" ht="14.4" customHeight="1" x14ac:dyDescent="0.3">
      <c r="A35" s="10" t="s">
        <v>10449</v>
      </c>
      <c r="B35" s="10" t="s">
        <v>5946</v>
      </c>
      <c r="C35" s="10" t="s">
        <v>42138</v>
      </c>
      <c r="D35" s="10" t="s">
        <v>42136</v>
      </c>
      <c r="E35" s="10" t="s">
        <v>42138</v>
      </c>
      <c r="F35" t="str">
        <f t="shared" si="0"/>
        <v/>
      </c>
      <c r="I35" t="s">
        <v>13568</v>
      </c>
      <c r="K35">
        <v>16</v>
      </c>
    </row>
    <row r="36" spans="1:11" ht="14.4" customHeight="1" x14ac:dyDescent="0.3">
      <c r="A36" s="10" t="s">
        <v>10452</v>
      </c>
      <c r="B36" s="10" t="s">
        <v>19073</v>
      </c>
      <c r="C36" s="10" t="s">
        <v>42139</v>
      </c>
      <c r="D36" s="10" t="s">
        <v>42140</v>
      </c>
      <c r="E36" s="10" t="s">
        <v>42139</v>
      </c>
      <c r="F36" t="str">
        <f t="shared" si="0"/>
        <v/>
      </c>
      <c r="I36" t="s">
        <v>13568</v>
      </c>
      <c r="K36">
        <v>125</v>
      </c>
    </row>
    <row r="37" spans="1:11" ht="14.4" customHeight="1" x14ac:dyDescent="0.3">
      <c r="A37" s="10" t="s">
        <v>10456</v>
      </c>
      <c r="B37" s="10" t="s">
        <v>7848</v>
      </c>
      <c r="C37" s="10" t="s">
        <v>42141</v>
      </c>
      <c r="D37" s="10" t="s">
        <v>42142</v>
      </c>
      <c r="E37" s="10" t="s">
        <v>42141</v>
      </c>
      <c r="F37" t="str">
        <f t="shared" si="0"/>
        <v/>
      </c>
      <c r="I37" t="s">
        <v>13568</v>
      </c>
      <c r="K37">
        <v>8</v>
      </c>
    </row>
    <row r="38" spans="1:11" ht="14.4" customHeight="1" x14ac:dyDescent="0.3">
      <c r="A38" s="10" t="s">
        <v>25756</v>
      </c>
      <c r="B38" s="10" t="s">
        <v>7848</v>
      </c>
      <c r="C38" s="10" t="s">
        <v>42143</v>
      </c>
      <c r="D38" s="10" t="s">
        <v>42142</v>
      </c>
      <c r="E38" s="10" t="s">
        <v>42143</v>
      </c>
      <c r="F38" t="str">
        <f t="shared" si="0"/>
        <v/>
      </c>
      <c r="I38" t="s">
        <v>13568</v>
      </c>
      <c r="K38">
        <v>8</v>
      </c>
    </row>
    <row r="39" spans="1:11" ht="14.4" customHeight="1" x14ac:dyDescent="0.3">
      <c r="A39" s="10" t="s">
        <v>10458</v>
      </c>
      <c r="B39" s="10" t="s">
        <v>7848</v>
      </c>
      <c r="C39" s="10" t="s">
        <v>42144</v>
      </c>
      <c r="D39" s="10" t="s">
        <v>42142</v>
      </c>
      <c r="E39" s="10" t="s">
        <v>42144</v>
      </c>
      <c r="F39" t="str">
        <f t="shared" si="0"/>
        <v/>
      </c>
      <c r="I39" t="s">
        <v>13568</v>
      </c>
      <c r="K39">
        <v>8</v>
      </c>
    </row>
    <row r="40" spans="1:11" ht="14.4" customHeight="1" x14ac:dyDescent="0.3">
      <c r="A40" s="10" t="s">
        <v>42145</v>
      </c>
      <c r="B40" s="10" t="s">
        <v>7848</v>
      </c>
      <c r="C40" s="10" t="s">
        <v>42146</v>
      </c>
      <c r="D40" s="10" t="s">
        <v>42142</v>
      </c>
      <c r="E40" s="10" t="s">
        <v>42146</v>
      </c>
      <c r="F40" t="str">
        <f t="shared" si="0"/>
        <v/>
      </c>
      <c r="I40" t="s">
        <v>13568</v>
      </c>
      <c r="K40">
        <v>8</v>
      </c>
    </row>
    <row r="41" spans="1:11" ht="14.4" customHeight="1" x14ac:dyDescent="0.3">
      <c r="A41" s="10" t="s">
        <v>23991</v>
      </c>
      <c r="B41" s="10" t="s">
        <v>16033</v>
      </c>
      <c r="C41" s="10" t="s">
        <v>42147</v>
      </c>
      <c r="D41" s="10" t="s">
        <v>42148</v>
      </c>
      <c r="E41" s="10" t="s">
        <v>42147</v>
      </c>
      <c r="F41" t="str">
        <f t="shared" si="0"/>
        <v/>
      </c>
      <c r="I41" t="s">
        <v>13568</v>
      </c>
      <c r="K41">
        <v>127</v>
      </c>
    </row>
    <row r="42" spans="1:11" ht="14.4" customHeight="1" x14ac:dyDescent="0.3">
      <c r="A42" s="10" t="s">
        <v>10460</v>
      </c>
      <c r="B42" s="10" t="s">
        <v>42149</v>
      </c>
      <c r="C42" s="10" t="s">
        <v>42150</v>
      </c>
      <c r="D42" s="10" t="s">
        <v>42151</v>
      </c>
      <c r="E42" s="10" t="s">
        <v>42152</v>
      </c>
      <c r="F42" t="str">
        <f t="shared" si="0"/>
        <v/>
      </c>
      <c r="I42" t="s">
        <v>13568</v>
      </c>
      <c r="K42">
        <v>128</v>
      </c>
    </row>
    <row r="43" spans="1:11" ht="14.4" customHeight="1" x14ac:dyDescent="0.3">
      <c r="A43" s="10" t="s">
        <v>24050</v>
      </c>
      <c r="B43" s="10" t="s">
        <v>42153</v>
      </c>
      <c r="C43" s="10" t="s">
        <v>42154</v>
      </c>
      <c r="D43" s="10" t="s">
        <v>42155</v>
      </c>
      <c r="E43" s="10" t="s">
        <v>42156</v>
      </c>
      <c r="F43" t="str">
        <f t="shared" si="0"/>
        <v/>
      </c>
      <c r="I43" t="s">
        <v>13568</v>
      </c>
      <c r="K43">
        <v>135</v>
      </c>
    </row>
    <row r="44" spans="1:11" ht="14.4" customHeight="1" x14ac:dyDescent="0.3">
      <c r="A44" s="10" t="s">
        <v>24039</v>
      </c>
      <c r="B44" s="10" t="s">
        <v>42157</v>
      </c>
      <c r="C44" s="10" t="s">
        <v>42158</v>
      </c>
      <c r="D44" s="10" t="s">
        <v>42159</v>
      </c>
      <c r="E44" s="10" t="s">
        <v>42160</v>
      </c>
      <c r="F44" t="str">
        <f t="shared" si="0"/>
        <v/>
      </c>
      <c r="I44" t="s">
        <v>13568</v>
      </c>
      <c r="K44">
        <v>34</v>
      </c>
    </row>
    <row r="45" spans="1:11" ht="14.4" customHeight="1" x14ac:dyDescent="0.3">
      <c r="A45" s="10" t="s">
        <v>10462</v>
      </c>
      <c r="B45" s="10" t="s">
        <v>42161</v>
      </c>
      <c r="C45" s="10" t="s">
        <v>42162</v>
      </c>
      <c r="D45" s="10" t="s">
        <v>42163</v>
      </c>
      <c r="E45" s="10" t="s">
        <v>42164</v>
      </c>
      <c r="F45" t="str">
        <f t="shared" si="0"/>
        <v/>
      </c>
      <c r="I45" t="s">
        <v>13568</v>
      </c>
      <c r="K45">
        <v>35</v>
      </c>
    </row>
    <row r="46" spans="1:11" ht="14.4" customHeight="1" x14ac:dyDescent="0.3">
      <c r="A46" s="10" t="s">
        <v>10465</v>
      </c>
      <c r="B46" s="10" t="s">
        <v>42161</v>
      </c>
      <c r="C46" s="10" t="s">
        <v>42165</v>
      </c>
      <c r="D46" s="10" t="s">
        <v>42166</v>
      </c>
      <c r="E46" s="10" t="s">
        <v>42167</v>
      </c>
      <c r="F46" t="str">
        <f t="shared" si="0"/>
        <v/>
      </c>
      <c r="I46" t="s">
        <v>13568</v>
      </c>
      <c r="K46">
        <v>36</v>
      </c>
    </row>
    <row r="47" spans="1:11" ht="14.4" customHeight="1" x14ac:dyDescent="0.3">
      <c r="A47" s="10" t="s">
        <v>10467</v>
      </c>
      <c r="B47" s="10" t="s">
        <v>42168</v>
      </c>
      <c r="C47" s="10" t="s">
        <v>42169</v>
      </c>
      <c r="D47" s="10" t="s">
        <v>42170</v>
      </c>
      <c r="E47" s="10" t="s">
        <v>42171</v>
      </c>
      <c r="F47" t="str">
        <f t="shared" si="0"/>
        <v/>
      </c>
      <c r="I47" t="s">
        <v>13568</v>
      </c>
      <c r="K47">
        <v>37</v>
      </c>
    </row>
    <row r="48" spans="1:11" ht="14.4" customHeight="1" x14ac:dyDescent="0.3">
      <c r="A48" s="10" t="s">
        <v>10470</v>
      </c>
      <c r="B48" s="10" t="s">
        <v>42168</v>
      </c>
      <c r="C48" s="10" t="s">
        <v>42172</v>
      </c>
      <c r="D48" s="10" t="s">
        <v>42173</v>
      </c>
      <c r="E48" s="10" t="s">
        <v>42174</v>
      </c>
      <c r="F48" t="str">
        <f t="shared" si="0"/>
        <v/>
      </c>
      <c r="I48" t="s">
        <v>13568</v>
      </c>
      <c r="K48">
        <v>38</v>
      </c>
    </row>
    <row r="49" spans="1:11" ht="14.4" customHeight="1" x14ac:dyDescent="0.3">
      <c r="A49" s="10" t="s">
        <v>10474</v>
      </c>
      <c r="B49" s="10" t="s">
        <v>42175</v>
      </c>
      <c r="C49" s="10" t="s">
        <v>42176</v>
      </c>
      <c r="D49" s="10" t="s">
        <v>42177</v>
      </c>
      <c r="E49" s="10" t="s">
        <v>42178</v>
      </c>
      <c r="F49" t="str">
        <f t="shared" si="0"/>
        <v/>
      </c>
      <c r="I49" t="s">
        <v>13568</v>
      </c>
      <c r="K49">
        <v>39</v>
      </c>
    </row>
    <row r="50" spans="1:11" ht="14.4" customHeight="1" x14ac:dyDescent="0.3">
      <c r="A50" s="10" t="s">
        <v>10472</v>
      </c>
      <c r="B50" s="10" t="s">
        <v>42175</v>
      </c>
      <c r="C50" s="10" t="s">
        <v>42179</v>
      </c>
      <c r="D50" s="10" t="s">
        <v>42180</v>
      </c>
      <c r="E50" s="10" t="s">
        <v>42181</v>
      </c>
      <c r="F50" t="str">
        <f t="shared" si="0"/>
        <v/>
      </c>
      <c r="I50" t="s">
        <v>13568</v>
      </c>
      <c r="K50">
        <v>40</v>
      </c>
    </row>
    <row r="51" spans="1:11" ht="14.4" customHeight="1" x14ac:dyDescent="0.3">
      <c r="A51" s="10" t="s">
        <v>7184</v>
      </c>
      <c r="B51" s="10" t="s">
        <v>42182</v>
      </c>
      <c r="C51" s="10" t="s">
        <v>42183</v>
      </c>
      <c r="D51" s="10" t="s">
        <v>42184</v>
      </c>
      <c r="E51" s="10" t="s">
        <v>42185</v>
      </c>
      <c r="F51" t="str">
        <f t="shared" si="0"/>
        <v/>
      </c>
      <c r="I51" t="s">
        <v>13568</v>
      </c>
      <c r="K51">
        <v>41</v>
      </c>
    </row>
    <row r="52" spans="1:11" ht="14.4" customHeight="1" x14ac:dyDescent="0.3">
      <c r="A52" s="10" t="s">
        <v>6719</v>
      </c>
      <c r="B52" s="10" t="s">
        <v>42182</v>
      </c>
      <c r="C52" s="10" t="s">
        <v>42186</v>
      </c>
      <c r="D52" s="10" t="s">
        <v>42187</v>
      </c>
      <c r="E52" s="10" t="s">
        <v>42188</v>
      </c>
      <c r="F52" t="str">
        <f t="shared" si="0"/>
        <v/>
      </c>
      <c r="I52" t="s">
        <v>13568</v>
      </c>
      <c r="K52">
        <v>42</v>
      </c>
    </row>
    <row r="53" spans="1:11" ht="14.4" customHeight="1" x14ac:dyDescent="0.3">
      <c r="A53" s="10" t="s">
        <v>6196</v>
      </c>
      <c r="B53" s="10" t="s">
        <v>42189</v>
      </c>
      <c r="C53" s="10" t="s">
        <v>42190</v>
      </c>
      <c r="D53" s="10" t="s">
        <v>42191</v>
      </c>
      <c r="E53" s="10" t="s">
        <v>42192</v>
      </c>
      <c r="F53" t="str">
        <f t="shared" si="0"/>
        <v/>
      </c>
      <c r="I53" t="s">
        <v>13568</v>
      </c>
      <c r="K53">
        <v>43</v>
      </c>
    </row>
    <row r="54" spans="1:11" ht="14.4" customHeight="1" x14ac:dyDescent="0.3">
      <c r="A54" s="10" t="s">
        <v>42193</v>
      </c>
      <c r="B54" s="10" t="s">
        <v>42194</v>
      </c>
      <c r="C54" s="10" t="s">
        <v>42195</v>
      </c>
      <c r="D54" s="10" t="s">
        <v>42196</v>
      </c>
      <c r="E54" s="10" t="s">
        <v>42197</v>
      </c>
      <c r="F54" t="str">
        <f t="shared" si="0"/>
        <v/>
      </c>
      <c r="I54" t="s">
        <v>13568</v>
      </c>
      <c r="K54">
        <v>44</v>
      </c>
    </row>
    <row r="55" spans="1:11" ht="14.4" customHeight="1" x14ac:dyDescent="0.3">
      <c r="A55" s="10" t="s">
        <v>42198</v>
      </c>
      <c r="B55" s="10" t="s">
        <v>42199</v>
      </c>
      <c r="C55" s="10" t="s">
        <v>42200</v>
      </c>
      <c r="D55" s="10" t="s">
        <v>42201</v>
      </c>
      <c r="E55" s="10" t="s">
        <v>42202</v>
      </c>
      <c r="F55" t="str">
        <f t="shared" si="0"/>
        <v/>
      </c>
      <c r="I55" t="s">
        <v>13568</v>
      </c>
      <c r="K55">
        <v>45</v>
      </c>
    </row>
    <row r="56" spans="1:11" ht="14.4" customHeight="1" x14ac:dyDescent="0.3">
      <c r="A56" s="10" t="s">
        <v>42203</v>
      </c>
      <c r="B56" s="10" t="s">
        <v>42204</v>
      </c>
      <c r="C56" s="10" t="s">
        <v>42205</v>
      </c>
      <c r="D56" s="10" t="s">
        <v>42206</v>
      </c>
      <c r="E56" s="10" t="s">
        <v>42207</v>
      </c>
      <c r="F56" t="str">
        <f t="shared" si="0"/>
        <v/>
      </c>
      <c r="I56" t="s">
        <v>13568</v>
      </c>
      <c r="K56">
        <v>46</v>
      </c>
    </row>
    <row r="57" spans="1:11" ht="14.4" customHeight="1" x14ac:dyDescent="0.3">
      <c r="A57" s="10" t="s">
        <v>42208</v>
      </c>
      <c r="B57" s="10" t="s">
        <v>42209</v>
      </c>
      <c r="C57" s="10" t="s">
        <v>42210</v>
      </c>
      <c r="D57" s="10" t="s">
        <v>42211</v>
      </c>
      <c r="E57" s="10" t="s">
        <v>42212</v>
      </c>
      <c r="F57" t="str">
        <f t="shared" si="0"/>
        <v/>
      </c>
      <c r="I57" t="s">
        <v>13568</v>
      </c>
      <c r="K57">
        <v>47</v>
      </c>
    </row>
    <row r="58" spans="1:11" ht="14.4" customHeight="1" x14ac:dyDescent="0.3">
      <c r="A58" s="10" t="s">
        <v>10485</v>
      </c>
      <c r="B58" s="10" t="s">
        <v>42213</v>
      </c>
      <c r="C58" s="10" t="s">
        <v>42214</v>
      </c>
      <c r="D58" s="10" t="s">
        <v>42215</v>
      </c>
      <c r="E58" s="10" t="s">
        <v>42216</v>
      </c>
      <c r="F58" t="str">
        <f t="shared" si="0"/>
        <v/>
      </c>
      <c r="I58" t="s">
        <v>13568</v>
      </c>
      <c r="K58">
        <v>48</v>
      </c>
    </row>
    <row r="59" spans="1:11" ht="14.4" customHeight="1" x14ac:dyDescent="0.3">
      <c r="A59" s="10" t="s">
        <v>10487</v>
      </c>
      <c r="B59" s="10" t="s">
        <v>42217</v>
      </c>
      <c r="C59" s="10" t="s">
        <v>42218</v>
      </c>
      <c r="D59" s="10" t="s">
        <v>42219</v>
      </c>
      <c r="E59" s="10" t="s">
        <v>42220</v>
      </c>
      <c r="F59" t="str">
        <f t="shared" si="0"/>
        <v/>
      </c>
      <c r="I59" t="s">
        <v>13568</v>
      </c>
      <c r="K59">
        <v>49</v>
      </c>
    </row>
    <row r="60" spans="1:11" ht="14.4" customHeight="1" x14ac:dyDescent="0.3">
      <c r="A60" s="10" t="s">
        <v>2096</v>
      </c>
      <c r="B60" s="10" t="s">
        <v>2029</v>
      </c>
      <c r="C60" s="10" t="s">
        <v>2030</v>
      </c>
      <c r="D60" s="10" t="s">
        <v>42036</v>
      </c>
      <c r="E60" s="10" t="s">
        <v>36144</v>
      </c>
      <c r="F60" t="str">
        <f t="shared" si="0"/>
        <v/>
      </c>
      <c r="I60" t="s">
        <v>13568</v>
      </c>
      <c r="K60">
        <v>27</v>
      </c>
    </row>
    <row r="61" spans="1:11" ht="14.4" customHeight="1" x14ac:dyDescent="0.3">
      <c r="A61" s="10" t="s">
        <v>36174</v>
      </c>
      <c r="B61" s="10" t="s">
        <v>42042</v>
      </c>
      <c r="C61" s="10" t="s">
        <v>42221</v>
      </c>
      <c r="D61" s="10" t="s">
        <v>42222</v>
      </c>
      <c r="E61" s="10" t="s">
        <v>42223</v>
      </c>
      <c r="F61" t="str">
        <f t="shared" si="0"/>
        <v/>
      </c>
      <c r="I61" t="s">
        <v>13568</v>
      </c>
      <c r="K61">
        <v>50</v>
      </c>
    </row>
    <row r="62" spans="1:11" ht="14.4" customHeight="1" x14ac:dyDescent="0.3">
      <c r="A62" s="10" t="s">
        <v>4602</v>
      </c>
      <c r="B62" s="10" t="s">
        <v>42224</v>
      </c>
      <c r="C62" s="10" t="s">
        <v>36187</v>
      </c>
      <c r="D62" s="10" t="s">
        <v>42225</v>
      </c>
      <c r="E62" s="10" t="s">
        <v>42226</v>
      </c>
      <c r="F62" t="str">
        <f t="shared" si="0"/>
        <v/>
      </c>
      <c r="I62" t="s">
        <v>13568</v>
      </c>
      <c r="K62">
        <v>13</v>
      </c>
    </row>
    <row r="63" spans="1:11" ht="14.4" customHeight="1" x14ac:dyDescent="0.3">
      <c r="A63" s="10" t="s">
        <v>4598</v>
      </c>
      <c r="B63" s="10" t="s">
        <v>42227</v>
      </c>
      <c r="C63" s="10" t="s">
        <v>36189</v>
      </c>
      <c r="D63" s="10" t="s">
        <v>42225</v>
      </c>
      <c r="E63" s="10" t="s">
        <v>42228</v>
      </c>
      <c r="F63" t="str">
        <f t="shared" si="0"/>
        <v/>
      </c>
      <c r="I63" t="s">
        <v>13568</v>
      </c>
      <c r="K63">
        <v>13</v>
      </c>
    </row>
    <row r="64" spans="1:11" ht="14.4" customHeight="1" x14ac:dyDescent="0.3">
      <c r="A64" s="10" t="s">
        <v>8357</v>
      </c>
      <c r="B64" s="10" t="s">
        <v>42224</v>
      </c>
      <c r="C64" s="10" t="s">
        <v>42229</v>
      </c>
      <c r="D64" s="10" t="s">
        <v>42225</v>
      </c>
      <c r="E64" s="10" t="s">
        <v>42226</v>
      </c>
      <c r="F64" t="str">
        <f t="shared" si="0"/>
        <v/>
      </c>
      <c r="I64" t="s">
        <v>13568</v>
      </c>
      <c r="K64">
        <v>13</v>
      </c>
    </row>
    <row r="65" spans="1:11" ht="14.4" customHeight="1" x14ac:dyDescent="0.3">
      <c r="A65" s="10" t="s">
        <v>8355</v>
      </c>
      <c r="B65" s="10" t="s">
        <v>42227</v>
      </c>
      <c r="C65" s="10" t="s">
        <v>42230</v>
      </c>
      <c r="D65" s="10" t="s">
        <v>42225</v>
      </c>
      <c r="E65" s="10" t="s">
        <v>42228</v>
      </c>
      <c r="F65" t="str">
        <f t="shared" si="0"/>
        <v/>
      </c>
      <c r="I65" t="s">
        <v>13568</v>
      </c>
      <c r="K65">
        <v>13</v>
      </c>
    </row>
    <row r="66" spans="1:11" ht="14.4" customHeight="1" x14ac:dyDescent="0.3">
      <c r="A66" s="10" t="s">
        <v>36193</v>
      </c>
      <c r="B66" s="10" t="s">
        <v>21256</v>
      </c>
      <c r="C66" s="10" t="s">
        <v>42231</v>
      </c>
      <c r="D66" s="10" t="s">
        <v>42232</v>
      </c>
      <c r="E66" s="10" t="s">
        <v>42231</v>
      </c>
      <c r="F66" t="str">
        <f t="shared" si="0"/>
        <v/>
      </c>
      <c r="I66" t="s">
        <v>13568</v>
      </c>
      <c r="K66">
        <v>5</v>
      </c>
    </row>
    <row r="67" spans="1:11" ht="14.4" customHeight="1" x14ac:dyDescent="0.3">
      <c r="A67" s="10" t="s">
        <v>36196</v>
      </c>
      <c r="B67" s="10" t="s">
        <v>21256</v>
      </c>
      <c r="C67" s="10" t="s">
        <v>36211</v>
      </c>
      <c r="D67" s="10" t="s">
        <v>42232</v>
      </c>
      <c r="E67" s="10" t="s">
        <v>36211</v>
      </c>
      <c r="F67" t="str">
        <f t="shared" si="0"/>
        <v/>
      </c>
      <c r="I67" t="s">
        <v>13568</v>
      </c>
      <c r="K67">
        <v>5</v>
      </c>
    </row>
    <row r="68" spans="1:11" ht="14.4" customHeight="1" x14ac:dyDescent="0.3">
      <c r="A68" s="10" t="s">
        <v>36202</v>
      </c>
      <c r="B68" s="10" t="s">
        <v>4149</v>
      </c>
      <c r="C68" s="10" t="s">
        <v>36234</v>
      </c>
      <c r="D68" s="10" t="s">
        <v>42233</v>
      </c>
      <c r="E68" s="10" t="s">
        <v>36234</v>
      </c>
      <c r="F68" t="str">
        <f t="shared" si="0"/>
        <v/>
      </c>
      <c r="I68" t="s">
        <v>13568</v>
      </c>
      <c r="K68">
        <v>6</v>
      </c>
    </row>
    <row r="69" spans="1:11" ht="14.4" customHeight="1" x14ac:dyDescent="0.3">
      <c r="A69" s="10" t="s">
        <v>36204</v>
      </c>
      <c r="B69" s="10" t="s">
        <v>4149</v>
      </c>
      <c r="C69" s="10" t="s">
        <v>36236</v>
      </c>
      <c r="D69" s="10" t="s">
        <v>42233</v>
      </c>
      <c r="E69" s="10" t="s">
        <v>36236</v>
      </c>
      <c r="F69" t="str">
        <f t="shared" ref="F69:F132" si="1">IF(COUNTIF(H69:J69,"used")&gt;0,"y","")</f>
        <v/>
      </c>
      <c r="I69" t="s">
        <v>13568</v>
      </c>
      <c r="K69">
        <v>6</v>
      </c>
    </row>
    <row r="70" spans="1:11" ht="14.4" customHeight="1" x14ac:dyDescent="0.3">
      <c r="A70" s="10" t="s">
        <v>36207</v>
      </c>
      <c r="B70" s="10" t="s">
        <v>4149</v>
      </c>
      <c r="C70" s="10" t="s">
        <v>42234</v>
      </c>
      <c r="D70" s="10" t="s">
        <v>42233</v>
      </c>
      <c r="E70" s="10" t="s">
        <v>42234</v>
      </c>
      <c r="F70" t="str">
        <f t="shared" si="1"/>
        <v/>
      </c>
      <c r="I70" t="s">
        <v>13568</v>
      </c>
      <c r="K70">
        <v>6</v>
      </c>
    </row>
    <row r="71" spans="1:11" ht="14.4" customHeight="1" x14ac:dyDescent="0.3">
      <c r="A71" s="10" t="s">
        <v>36210</v>
      </c>
      <c r="B71" s="10" t="s">
        <v>18935</v>
      </c>
      <c r="C71" s="10" t="s">
        <v>36238</v>
      </c>
      <c r="D71" s="10" t="s">
        <v>42235</v>
      </c>
      <c r="E71" s="10" t="s">
        <v>36238</v>
      </c>
      <c r="F71" t="str">
        <f t="shared" si="1"/>
        <v/>
      </c>
      <c r="I71" t="s">
        <v>13568</v>
      </c>
      <c r="K71">
        <v>54</v>
      </c>
    </row>
    <row r="72" spans="1:11" ht="14.4" customHeight="1" x14ac:dyDescent="0.3">
      <c r="A72" s="10" t="s">
        <v>36213</v>
      </c>
      <c r="B72" s="10" t="s">
        <v>6636</v>
      </c>
      <c r="C72" s="10" t="s">
        <v>36240</v>
      </c>
      <c r="D72" s="10" t="s">
        <v>42236</v>
      </c>
      <c r="E72" s="10" t="s">
        <v>36240</v>
      </c>
      <c r="F72" t="str">
        <f t="shared" si="1"/>
        <v/>
      </c>
      <c r="I72" t="s">
        <v>13568</v>
      </c>
      <c r="K72">
        <v>55</v>
      </c>
    </row>
    <row r="73" spans="1:11" ht="14.4" customHeight="1" x14ac:dyDescent="0.3">
      <c r="A73" s="10" t="s">
        <v>36216</v>
      </c>
      <c r="B73" s="10" t="s">
        <v>21256</v>
      </c>
      <c r="C73" s="10" t="s">
        <v>42237</v>
      </c>
      <c r="D73" s="10" t="s">
        <v>42232</v>
      </c>
      <c r="E73" s="10" t="s">
        <v>42237</v>
      </c>
      <c r="F73" t="str">
        <f t="shared" si="1"/>
        <v/>
      </c>
      <c r="I73" t="s">
        <v>13568</v>
      </c>
      <c r="K73">
        <v>5</v>
      </c>
    </row>
    <row r="74" spans="1:11" ht="14.4" customHeight="1" x14ac:dyDescent="0.3">
      <c r="A74" s="10" t="s">
        <v>36219</v>
      </c>
      <c r="B74" s="10" t="s">
        <v>4149</v>
      </c>
      <c r="C74" s="10" t="s">
        <v>36227</v>
      </c>
      <c r="D74" s="10" t="s">
        <v>42233</v>
      </c>
      <c r="E74" s="10" t="s">
        <v>36227</v>
      </c>
      <c r="F74" t="str">
        <f t="shared" si="1"/>
        <v/>
      </c>
      <c r="I74" t="s">
        <v>13568</v>
      </c>
      <c r="K74">
        <v>6</v>
      </c>
    </row>
    <row r="75" spans="1:11" ht="14.4" customHeight="1" x14ac:dyDescent="0.3">
      <c r="A75" s="10" t="s">
        <v>36222</v>
      </c>
      <c r="B75" s="10" t="s">
        <v>4149</v>
      </c>
      <c r="C75" s="10" t="s">
        <v>36230</v>
      </c>
      <c r="D75" s="10" t="s">
        <v>42233</v>
      </c>
      <c r="E75" s="10" t="s">
        <v>36230</v>
      </c>
      <c r="F75" t="str">
        <f t="shared" si="1"/>
        <v/>
      </c>
      <c r="I75" t="s">
        <v>13568</v>
      </c>
      <c r="K75">
        <v>6</v>
      </c>
    </row>
    <row r="76" spans="1:11" ht="14.4" customHeight="1" x14ac:dyDescent="0.3">
      <c r="A76" s="10" t="s">
        <v>36224</v>
      </c>
      <c r="B76" s="10" t="s">
        <v>4149</v>
      </c>
      <c r="C76" s="10" t="s">
        <v>36232</v>
      </c>
      <c r="D76" s="10" t="s">
        <v>42233</v>
      </c>
      <c r="E76" s="10" t="s">
        <v>36232</v>
      </c>
      <c r="F76" t="str">
        <f t="shared" si="1"/>
        <v/>
      </c>
      <c r="I76" t="s">
        <v>13568</v>
      </c>
      <c r="K76">
        <v>6</v>
      </c>
    </row>
    <row r="77" spans="1:11" ht="14.4" customHeight="1" x14ac:dyDescent="0.3">
      <c r="A77" s="10" t="s">
        <v>36226</v>
      </c>
      <c r="B77" s="10" t="s">
        <v>13816</v>
      </c>
      <c r="C77" s="10" t="s">
        <v>42238</v>
      </c>
      <c r="D77" s="10" t="s">
        <v>42239</v>
      </c>
      <c r="E77" s="10" t="s">
        <v>42238</v>
      </c>
      <c r="F77" t="str">
        <f t="shared" si="1"/>
        <v/>
      </c>
      <c r="I77" t="s">
        <v>13568</v>
      </c>
      <c r="K77">
        <v>56</v>
      </c>
    </row>
    <row r="78" spans="1:11" ht="14.4" customHeight="1" x14ac:dyDescent="0.3">
      <c r="A78" s="10" t="s">
        <v>36229</v>
      </c>
      <c r="B78" s="10" t="s">
        <v>21256</v>
      </c>
      <c r="C78" s="10" t="s">
        <v>36203</v>
      </c>
      <c r="D78" s="10" t="s">
        <v>42232</v>
      </c>
      <c r="E78" s="10" t="s">
        <v>36203</v>
      </c>
      <c r="F78" t="str">
        <f t="shared" si="1"/>
        <v/>
      </c>
      <c r="I78" t="s">
        <v>13568</v>
      </c>
      <c r="K78">
        <v>5</v>
      </c>
    </row>
    <row r="79" spans="1:11" ht="14.4" customHeight="1" x14ac:dyDescent="0.3">
      <c r="A79" s="10" t="s">
        <v>36231</v>
      </c>
      <c r="B79" s="10" t="s">
        <v>21256</v>
      </c>
      <c r="C79" s="10" t="s">
        <v>42240</v>
      </c>
      <c r="D79" s="10" t="s">
        <v>42232</v>
      </c>
      <c r="E79" s="10" t="s">
        <v>42240</v>
      </c>
      <c r="F79" t="str">
        <f t="shared" si="1"/>
        <v/>
      </c>
      <c r="I79" t="s">
        <v>13568</v>
      </c>
      <c r="K79">
        <v>5</v>
      </c>
    </row>
    <row r="80" spans="1:11" ht="14.4" customHeight="1" x14ac:dyDescent="0.3">
      <c r="A80" s="10" t="s">
        <v>36233</v>
      </c>
      <c r="B80" s="10" t="s">
        <v>21256</v>
      </c>
      <c r="C80" s="10" t="s">
        <v>36208</v>
      </c>
      <c r="D80" s="10" t="s">
        <v>42232</v>
      </c>
      <c r="E80" s="10" t="s">
        <v>36208</v>
      </c>
      <c r="F80" t="str">
        <f t="shared" si="1"/>
        <v/>
      </c>
      <c r="I80" t="s">
        <v>13568</v>
      </c>
      <c r="K80">
        <v>5</v>
      </c>
    </row>
    <row r="81" spans="1:11" ht="14.4" customHeight="1" x14ac:dyDescent="0.3">
      <c r="A81" s="10" t="s">
        <v>36235</v>
      </c>
      <c r="B81" s="10" t="s">
        <v>21256</v>
      </c>
      <c r="C81" s="10" t="s">
        <v>36217</v>
      </c>
      <c r="D81" s="10" t="s">
        <v>42232</v>
      </c>
      <c r="E81" s="10" t="s">
        <v>36217</v>
      </c>
      <c r="F81" t="str">
        <f t="shared" si="1"/>
        <v/>
      </c>
      <c r="I81" t="s">
        <v>13568</v>
      </c>
      <c r="K81">
        <v>5</v>
      </c>
    </row>
    <row r="82" spans="1:11" ht="14.4" customHeight="1" x14ac:dyDescent="0.3">
      <c r="A82" s="10" t="s">
        <v>36237</v>
      </c>
      <c r="B82" s="10" t="s">
        <v>21256</v>
      </c>
      <c r="C82" s="10" t="s">
        <v>36220</v>
      </c>
      <c r="D82" s="10" t="s">
        <v>42232</v>
      </c>
      <c r="E82" s="10" t="s">
        <v>36220</v>
      </c>
      <c r="F82" t="str">
        <f t="shared" si="1"/>
        <v/>
      </c>
      <c r="I82" t="s">
        <v>13568</v>
      </c>
      <c r="K82">
        <v>5</v>
      </c>
    </row>
    <row r="83" spans="1:11" ht="14.4" customHeight="1" x14ac:dyDescent="0.3">
      <c r="A83" s="10" t="s">
        <v>36239</v>
      </c>
      <c r="B83" s="10" t="s">
        <v>21256</v>
      </c>
      <c r="C83" s="10" t="s">
        <v>36223</v>
      </c>
      <c r="D83" s="10" t="s">
        <v>42232</v>
      </c>
      <c r="E83" s="10" t="s">
        <v>36223</v>
      </c>
      <c r="F83" t="str">
        <f t="shared" si="1"/>
        <v/>
      </c>
      <c r="I83" t="s">
        <v>13568</v>
      </c>
      <c r="K83">
        <v>5</v>
      </c>
    </row>
    <row r="84" spans="1:11" ht="14.4" customHeight="1" x14ac:dyDescent="0.3">
      <c r="A84" s="10" t="s">
        <v>36242</v>
      </c>
      <c r="B84" s="10" t="s">
        <v>6425</v>
      </c>
      <c r="C84" s="10" t="s">
        <v>42241</v>
      </c>
      <c r="D84" s="10" t="s">
        <v>42242</v>
      </c>
      <c r="E84" s="10" t="s">
        <v>42241</v>
      </c>
      <c r="F84" t="str">
        <f t="shared" si="1"/>
        <v/>
      </c>
      <c r="I84" t="s">
        <v>13568</v>
      </c>
      <c r="K84">
        <v>14</v>
      </c>
    </row>
    <row r="85" spans="1:11" ht="14.4" customHeight="1" x14ac:dyDescent="0.3">
      <c r="A85" s="10" t="s">
        <v>36245</v>
      </c>
      <c r="B85" s="10" t="s">
        <v>6425</v>
      </c>
      <c r="C85" s="10" t="s">
        <v>42243</v>
      </c>
      <c r="D85" s="10" t="s">
        <v>42242</v>
      </c>
      <c r="E85" s="10" t="s">
        <v>42243</v>
      </c>
      <c r="F85" t="str">
        <f t="shared" si="1"/>
        <v/>
      </c>
      <c r="I85" t="s">
        <v>13568</v>
      </c>
      <c r="K85">
        <v>14</v>
      </c>
    </row>
    <row r="86" spans="1:11" ht="14.4" customHeight="1" x14ac:dyDescent="0.3">
      <c r="A86" s="10" t="s">
        <v>36248</v>
      </c>
      <c r="B86" s="10" t="s">
        <v>6425</v>
      </c>
      <c r="C86" s="10" t="s">
        <v>42244</v>
      </c>
      <c r="D86" s="10" t="s">
        <v>42242</v>
      </c>
      <c r="E86" s="10" t="s">
        <v>42244</v>
      </c>
      <c r="F86" t="str">
        <f t="shared" si="1"/>
        <v/>
      </c>
      <c r="I86" t="s">
        <v>13568</v>
      </c>
      <c r="K86">
        <v>14</v>
      </c>
    </row>
    <row r="87" spans="1:11" ht="14.4" customHeight="1" x14ac:dyDescent="0.3">
      <c r="A87" s="10" t="s">
        <v>36250</v>
      </c>
      <c r="B87" s="10" t="s">
        <v>6425</v>
      </c>
      <c r="C87" s="10" t="s">
        <v>42245</v>
      </c>
      <c r="D87" s="10" t="s">
        <v>42242</v>
      </c>
      <c r="E87" s="10" t="s">
        <v>42245</v>
      </c>
      <c r="F87" t="str">
        <f t="shared" si="1"/>
        <v/>
      </c>
      <c r="I87" t="s">
        <v>13568</v>
      </c>
      <c r="K87">
        <v>14</v>
      </c>
    </row>
    <row r="88" spans="1:11" ht="14.4" customHeight="1" x14ac:dyDescent="0.3">
      <c r="A88" s="10" t="s">
        <v>36252</v>
      </c>
      <c r="B88" s="10" t="s">
        <v>4149</v>
      </c>
      <c r="C88" s="10" t="s">
        <v>42246</v>
      </c>
      <c r="D88" s="10" t="s">
        <v>42247</v>
      </c>
      <c r="E88" s="10" t="s">
        <v>42246</v>
      </c>
      <c r="F88" t="str">
        <f t="shared" si="1"/>
        <v/>
      </c>
      <c r="I88" t="s">
        <v>13568</v>
      </c>
      <c r="K88">
        <v>58</v>
      </c>
    </row>
    <row r="89" spans="1:11" ht="14.4" customHeight="1" x14ac:dyDescent="0.3">
      <c r="A89" s="10" t="s">
        <v>42248</v>
      </c>
      <c r="B89" s="10" t="s">
        <v>4487</v>
      </c>
      <c r="C89" s="10" t="s">
        <v>36257</v>
      </c>
      <c r="D89" s="10" t="s">
        <v>42249</v>
      </c>
      <c r="E89" s="10" t="s">
        <v>36257</v>
      </c>
      <c r="F89" t="str">
        <f t="shared" si="1"/>
        <v/>
      </c>
      <c r="I89" t="s">
        <v>13568</v>
      </c>
      <c r="K89">
        <v>22</v>
      </c>
    </row>
    <row r="90" spans="1:11" ht="14.4" customHeight="1" x14ac:dyDescent="0.3">
      <c r="A90" s="10" t="s">
        <v>36262</v>
      </c>
      <c r="B90" s="10" t="s">
        <v>4487</v>
      </c>
      <c r="C90" s="10" t="s">
        <v>36249</v>
      </c>
      <c r="D90" s="10" t="s">
        <v>42249</v>
      </c>
      <c r="E90" s="10" t="s">
        <v>36249</v>
      </c>
      <c r="F90" t="str">
        <f t="shared" si="1"/>
        <v/>
      </c>
      <c r="I90" t="s">
        <v>13568</v>
      </c>
      <c r="K90">
        <v>22</v>
      </c>
    </row>
    <row r="91" spans="1:11" ht="14.4" customHeight="1" x14ac:dyDescent="0.3">
      <c r="A91" s="10" t="s">
        <v>36269</v>
      </c>
      <c r="B91" s="10" t="s">
        <v>12514</v>
      </c>
      <c r="C91" s="10" t="s">
        <v>42250</v>
      </c>
      <c r="D91" s="10" t="s">
        <v>42251</v>
      </c>
      <c r="E91" s="10" t="s">
        <v>42250</v>
      </c>
      <c r="F91" t="str">
        <f t="shared" si="1"/>
        <v/>
      </c>
      <c r="I91" t="s">
        <v>13568</v>
      </c>
      <c r="K91">
        <v>60</v>
      </c>
    </row>
    <row r="92" spans="1:11" ht="14.4" customHeight="1" x14ac:dyDescent="0.3">
      <c r="A92" s="10" t="s">
        <v>36272</v>
      </c>
      <c r="B92" s="10" t="s">
        <v>5352</v>
      </c>
      <c r="C92" s="10" t="s">
        <v>42252</v>
      </c>
      <c r="D92" s="10" t="s">
        <v>42050</v>
      </c>
      <c r="E92" s="10" t="s">
        <v>42252</v>
      </c>
      <c r="F92" t="str">
        <f t="shared" si="1"/>
        <v/>
      </c>
      <c r="I92" t="s">
        <v>13568</v>
      </c>
      <c r="K92">
        <v>21</v>
      </c>
    </row>
    <row r="93" spans="1:11" ht="14.4" customHeight="1" x14ac:dyDescent="0.3">
      <c r="A93" s="10" t="s">
        <v>36278</v>
      </c>
      <c r="B93" s="10" t="s">
        <v>5060</v>
      </c>
      <c r="C93" s="10" t="s">
        <v>36273</v>
      </c>
      <c r="D93" s="10" t="s">
        <v>42253</v>
      </c>
      <c r="E93" s="10" t="s">
        <v>36273</v>
      </c>
      <c r="F93" t="str">
        <f t="shared" si="1"/>
        <v/>
      </c>
      <c r="I93" t="s">
        <v>13568</v>
      </c>
      <c r="K93">
        <v>61</v>
      </c>
    </row>
    <row r="94" spans="1:11" ht="14.4" customHeight="1" x14ac:dyDescent="0.3">
      <c r="A94" s="10" t="s">
        <v>36284</v>
      </c>
      <c r="B94" s="10" t="s">
        <v>42254</v>
      </c>
      <c r="C94" s="10" t="s">
        <v>36285</v>
      </c>
      <c r="D94" s="10" t="s">
        <v>42255</v>
      </c>
      <c r="E94" s="10" t="s">
        <v>36285</v>
      </c>
      <c r="F94" t="str">
        <f t="shared" si="1"/>
        <v/>
      </c>
      <c r="I94" t="s">
        <v>13568</v>
      </c>
      <c r="K94">
        <v>1</v>
      </c>
    </row>
    <row r="95" spans="1:11" ht="14.4" customHeight="1" x14ac:dyDescent="0.3">
      <c r="A95" s="10" t="s">
        <v>36287</v>
      </c>
      <c r="B95" s="10" t="s">
        <v>42254</v>
      </c>
      <c r="C95" s="10" t="s">
        <v>42256</v>
      </c>
      <c r="D95" s="10" t="s">
        <v>42255</v>
      </c>
      <c r="E95" s="10" t="s">
        <v>42256</v>
      </c>
      <c r="F95" t="str">
        <f t="shared" si="1"/>
        <v/>
      </c>
      <c r="I95" t="s">
        <v>13568</v>
      </c>
      <c r="K95">
        <v>1</v>
      </c>
    </row>
    <row r="96" spans="1:11" ht="14.4" customHeight="1" x14ac:dyDescent="0.3">
      <c r="A96" s="10" t="s">
        <v>36351</v>
      </c>
      <c r="B96" s="10" t="s">
        <v>42254</v>
      </c>
      <c r="C96" s="10" t="s">
        <v>36346</v>
      </c>
      <c r="D96" s="10" t="s">
        <v>42255</v>
      </c>
      <c r="E96" s="10" t="s">
        <v>36346</v>
      </c>
      <c r="F96" t="str">
        <f t="shared" si="1"/>
        <v/>
      </c>
      <c r="I96" t="s">
        <v>13568</v>
      </c>
      <c r="K96">
        <v>1</v>
      </c>
    </row>
    <row r="97" spans="1:11" ht="14.4" customHeight="1" x14ac:dyDescent="0.3">
      <c r="A97" s="10" t="s">
        <v>36354</v>
      </c>
      <c r="B97" s="10" t="s">
        <v>42254</v>
      </c>
      <c r="C97" s="10" t="s">
        <v>42257</v>
      </c>
      <c r="D97" s="10" t="s">
        <v>42255</v>
      </c>
      <c r="E97" s="10" t="s">
        <v>42257</v>
      </c>
      <c r="F97" t="str">
        <f t="shared" si="1"/>
        <v/>
      </c>
      <c r="I97" t="s">
        <v>13568</v>
      </c>
      <c r="K97">
        <v>1</v>
      </c>
    </row>
    <row r="98" spans="1:11" ht="14.4" customHeight="1" x14ac:dyDescent="0.3">
      <c r="A98" s="10" t="s">
        <v>36412</v>
      </c>
      <c r="B98" s="10" t="s">
        <v>14940</v>
      </c>
      <c r="C98" s="10" t="s">
        <v>42258</v>
      </c>
      <c r="D98" s="10" t="s">
        <v>42255</v>
      </c>
      <c r="E98" s="10" t="s">
        <v>42258</v>
      </c>
      <c r="F98" t="str">
        <f t="shared" si="1"/>
        <v/>
      </c>
      <c r="I98" t="s">
        <v>13568</v>
      </c>
      <c r="K98">
        <v>1</v>
      </c>
    </row>
    <row r="99" spans="1:11" ht="14.4" customHeight="1" x14ac:dyDescent="0.3">
      <c r="A99" s="10" t="s">
        <v>36415</v>
      </c>
      <c r="B99" s="10" t="s">
        <v>14940</v>
      </c>
      <c r="C99" s="10" t="s">
        <v>36470</v>
      </c>
      <c r="D99" s="10" t="s">
        <v>42255</v>
      </c>
      <c r="E99" s="10" t="s">
        <v>36470</v>
      </c>
      <c r="F99" t="str">
        <f t="shared" si="1"/>
        <v/>
      </c>
      <c r="I99" t="s">
        <v>13568</v>
      </c>
      <c r="K99">
        <v>1</v>
      </c>
    </row>
    <row r="100" spans="1:11" ht="14.4" customHeight="1" x14ac:dyDescent="0.3">
      <c r="A100" s="10" t="s">
        <v>36418</v>
      </c>
      <c r="B100" s="10" t="s">
        <v>19073</v>
      </c>
      <c r="C100" s="10" t="s">
        <v>36526</v>
      </c>
      <c r="D100" s="10" t="s">
        <v>42259</v>
      </c>
      <c r="E100" s="10" t="s">
        <v>36526</v>
      </c>
      <c r="F100" t="str">
        <f t="shared" si="1"/>
        <v/>
      </c>
      <c r="I100" t="s">
        <v>13568</v>
      </c>
      <c r="K100">
        <v>63</v>
      </c>
    </row>
    <row r="101" spans="1:11" ht="14.4" customHeight="1" x14ac:dyDescent="0.3">
      <c r="A101" s="10" t="s">
        <v>36421</v>
      </c>
      <c r="B101" s="10" t="s">
        <v>5946</v>
      </c>
      <c r="C101" s="10" t="s">
        <v>36530</v>
      </c>
      <c r="D101" s="10" t="s">
        <v>42260</v>
      </c>
      <c r="E101" s="10" t="s">
        <v>36530</v>
      </c>
      <c r="F101" t="str">
        <f t="shared" si="1"/>
        <v/>
      </c>
      <c r="I101" t="s">
        <v>13568</v>
      </c>
      <c r="K101">
        <v>18</v>
      </c>
    </row>
    <row r="102" spans="1:11" ht="14.4" customHeight="1" x14ac:dyDescent="0.3">
      <c r="A102" s="10" t="s">
        <v>42261</v>
      </c>
      <c r="B102" s="10" t="s">
        <v>5946</v>
      </c>
      <c r="C102" s="10" t="s">
        <v>36533</v>
      </c>
      <c r="D102" s="10" t="s">
        <v>42260</v>
      </c>
      <c r="E102" s="10" t="s">
        <v>36533</v>
      </c>
      <c r="F102" t="str">
        <f t="shared" si="1"/>
        <v/>
      </c>
      <c r="I102" t="s">
        <v>13568</v>
      </c>
      <c r="K102">
        <v>18</v>
      </c>
    </row>
    <row r="103" spans="1:11" ht="14.4" customHeight="1" x14ac:dyDescent="0.3">
      <c r="A103" s="10" t="s">
        <v>36424</v>
      </c>
      <c r="B103" s="10" t="s">
        <v>5946</v>
      </c>
      <c r="C103" s="10" t="s">
        <v>36536</v>
      </c>
      <c r="D103" s="10" t="s">
        <v>42260</v>
      </c>
      <c r="E103" s="10" t="s">
        <v>36536</v>
      </c>
      <c r="F103" t="str">
        <f t="shared" si="1"/>
        <v/>
      </c>
      <c r="I103" t="s">
        <v>13568</v>
      </c>
      <c r="K103">
        <v>18</v>
      </c>
    </row>
    <row r="104" spans="1:11" ht="14.4" customHeight="1" x14ac:dyDescent="0.3">
      <c r="A104" s="10" t="s">
        <v>36427</v>
      </c>
      <c r="B104" s="10" t="s">
        <v>4159</v>
      </c>
      <c r="C104" s="10" t="s">
        <v>36522</v>
      </c>
      <c r="D104" s="10" t="s">
        <v>42262</v>
      </c>
      <c r="E104" s="10" t="s">
        <v>36522</v>
      </c>
      <c r="F104" t="str">
        <f t="shared" si="1"/>
        <v/>
      </c>
      <c r="I104" t="s">
        <v>13568</v>
      </c>
      <c r="K104">
        <v>10</v>
      </c>
    </row>
    <row r="105" spans="1:11" ht="14.4" customHeight="1" x14ac:dyDescent="0.3">
      <c r="A105" s="10" t="s">
        <v>42263</v>
      </c>
      <c r="B105" s="10" t="s">
        <v>16033</v>
      </c>
      <c r="C105" s="10" t="s">
        <v>42264</v>
      </c>
      <c r="D105" s="10" t="s">
        <v>42265</v>
      </c>
      <c r="E105" s="10" t="s">
        <v>42264</v>
      </c>
      <c r="F105" t="str">
        <f t="shared" si="1"/>
        <v/>
      </c>
      <c r="I105" t="s">
        <v>13568</v>
      </c>
      <c r="K105">
        <v>17</v>
      </c>
    </row>
    <row r="106" spans="1:11" ht="14.4" customHeight="1" x14ac:dyDescent="0.3">
      <c r="A106" s="10" t="s">
        <v>42266</v>
      </c>
      <c r="B106" s="10" t="s">
        <v>16033</v>
      </c>
      <c r="C106" s="10" t="s">
        <v>42267</v>
      </c>
      <c r="D106" s="10" t="s">
        <v>42265</v>
      </c>
      <c r="E106" s="10" t="s">
        <v>42267</v>
      </c>
      <c r="F106" t="str">
        <f t="shared" si="1"/>
        <v/>
      </c>
      <c r="I106" t="s">
        <v>13568</v>
      </c>
      <c r="K106">
        <v>17</v>
      </c>
    </row>
    <row r="107" spans="1:11" ht="14.4" customHeight="1" x14ac:dyDescent="0.3">
      <c r="A107" s="10" t="s">
        <v>42268</v>
      </c>
      <c r="B107" s="10" t="s">
        <v>16033</v>
      </c>
      <c r="C107" s="10" t="s">
        <v>42269</v>
      </c>
      <c r="D107" s="10" t="s">
        <v>42265</v>
      </c>
      <c r="E107" s="10" t="s">
        <v>42269</v>
      </c>
      <c r="F107" t="str">
        <f t="shared" si="1"/>
        <v/>
      </c>
      <c r="I107" t="s">
        <v>13568</v>
      </c>
      <c r="K107">
        <v>17</v>
      </c>
    </row>
    <row r="108" spans="1:11" ht="14.4" customHeight="1" x14ac:dyDescent="0.3">
      <c r="A108" s="10" t="s">
        <v>42270</v>
      </c>
      <c r="B108" s="10" t="s">
        <v>14940</v>
      </c>
      <c r="C108" s="10" t="s">
        <v>42271</v>
      </c>
      <c r="D108" s="10" t="s">
        <v>42255</v>
      </c>
      <c r="E108" s="10" t="s">
        <v>42271</v>
      </c>
      <c r="F108" t="str">
        <f t="shared" si="1"/>
        <v/>
      </c>
      <c r="I108" t="s">
        <v>13568</v>
      </c>
      <c r="K108">
        <v>1</v>
      </c>
    </row>
    <row r="109" spans="1:11" ht="14.4" customHeight="1" x14ac:dyDescent="0.3">
      <c r="A109" s="10" t="s">
        <v>42272</v>
      </c>
      <c r="B109" s="10" t="s">
        <v>14940</v>
      </c>
      <c r="C109" s="10" t="s">
        <v>42273</v>
      </c>
      <c r="D109" s="10" t="s">
        <v>42255</v>
      </c>
      <c r="E109" s="10" t="s">
        <v>42273</v>
      </c>
      <c r="F109" t="str">
        <f t="shared" si="1"/>
        <v/>
      </c>
      <c r="I109" t="s">
        <v>13568</v>
      </c>
      <c r="K109">
        <v>1</v>
      </c>
    </row>
    <row r="110" spans="1:11" ht="14.4" customHeight="1" x14ac:dyDescent="0.3">
      <c r="A110" s="10" t="s">
        <v>42274</v>
      </c>
      <c r="B110" s="10" t="s">
        <v>14940</v>
      </c>
      <c r="C110" s="10" t="s">
        <v>36482</v>
      </c>
      <c r="D110" s="10" t="s">
        <v>42255</v>
      </c>
      <c r="E110" s="10" t="s">
        <v>36482</v>
      </c>
      <c r="F110" t="str">
        <f t="shared" si="1"/>
        <v/>
      </c>
      <c r="I110" t="s">
        <v>13568</v>
      </c>
      <c r="K110">
        <v>1</v>
      </c>
    </row>
    <row r="111" spans="1:11" ht="14.4" customHeight="1" x14ac:dyDescent="0.3">
      <c r="A111" s="10" t="s">
        <v>42275</v>
      </c>
      <c r="B111" s="10" t="s">
        <v>14940</v>
      </c>
      <c r="C111" s="10" t="s">
        <v>36484</v>
      </c>
      <c r="D111" s="10" t="s">
        <v>42255</v>
      </c>
      <c r="E111" s="10" t="s">
        <v>36484</v>
      </c>
      <c r="F111" t="str">
        <f t="shared" si="1"/>
        <v/>
      </c>
      <c r="I111" t="s">
        <v>13568</v>
      </c>
      <c r="K111">
        <v>1</v>
      </c>
    </row>
    <row r="112" spans="1:11" ht="14.4" customHeight="1" x14ac:dyDescent="0.3">
      <c r="A112" s="10" t="s">
        <v>42276</v>
      </c>
      <c r="B112" s="10" t="s">
        <v>14940</v>
      </c>
      <c r="C112" s="10" t="s">
        <v>36486</v>
      </c>
      <c r="D112" s="10" t="s">
        <v>42255</v>
      </c>
      <c r="E112" s="10" t="s">
        <v>36486</v>
      </c>
      <c r="F112" t="str">
        <f t="shared" si="1"/>
        <v/>
      </c>
      <c r="I112" t="s">
        <v>13568</v>
      </c>
      <c r="K112">
        <v>1</v>
      </c>
    </row>
    <row r="113" spans="1:11" ht="14.4" customHeight="1" x14ac:dyDescent="0.3">
      <c r="A113" s="10" t="s">
        <v>36431</v>
      </c>
      <c r="B113" s="10" t="s">
        <v>14940</v>
      </c>
      <c r="C113" s="10" t="s">
        <v>36488</v>
      </c>
      <c r="D113" s="10" t="s">
        <v>42255</v>
      </c>
      <c r="E113" s="10" t="s">
        <v>36488</v>
      </c>
      <c r="F113" t="str">
        <f t="shared" si="1"/>
        <v/>
      </c>
      <c r="I113" t="s">
        <v>13568</v>
      </c>
      <c r="K113">
        <v>1</v>
      </c>
    </row>
    <row r="114" spans="1:11" ht="14.4" customHeight="1" x14ac:dyDescent="0.3">
      <c r="A114" s="10" t="s">
        <v>36434</v>
      </c>
      <c r="B114" s="10" t="s">
        <v>14940</v>
      </c>
      <c r="C114" s="10" t="s">
        <v>36490</v>
      </c>
      <c r="D114" s="10" t="s">
        <v>42255</v>
      </c>
      <c r="E114" s="10" t="s">
        <v>36490</v>
      </c>
      <c r="F114" t="str">
        <f t="shared" si="1"/>
        <v/>
      </c>
      <c r="I114" t="s">
        <v>13568</v>
      </c>
      <c r="K114">
        <v>1</v>
      </c>
    </row>
    <row r="115" spans="1:11" ht="14.4" customHeight="1" x14ac:dyDescent="0.3">
      <c r="A115" s="10" t="s">
        <v>36437</v>
      </c>
      <c r="B115" s="10" t="s">
        <v>14940</v>
      </c>
      <c r="C115" s="10" t="s">
        <v>42277</v>
      </c>
      <c r="D115" s="10" t="s">
        <v>42255</v>
      </c>
      <c r="E115" s="10" t="s">
        <v>42277</v>
      </c>
      <c r="F115" t="str">
        <f t="shared" si="1"/>
        <v/>
      </c>
      <c r="I115" t="s">
        <v>13568</v>
      </c>
      <c r="K115">
        <v>1</v>
      </c>
    </row>
    <row r="116" spans="1:11" ht="14.4" customHeight="1" x14ac:dyDescent="0.3">
      <c r="A116" s="10" t="s">
        <v>36440</v>
      </c>
      <c r="B116" s="10" t="s">
        <v>14940</v>
      </c>
      <c r="C116" s="10" t="s">
        <v>36504</v>
      </c>
      <c r="D116" s="10" t="s">
        <v>42255</v>
      </c>
      <c r="E116" s="10" t="s">
        <v>36504</v>
      </c>
      <c r="F116" t="str">
        <f t="shared" si="1"/>
        <v/>
      </c>
      <c r="I116" t="s">
        <v>13568</v>
      </c>
      <c r="K116">
        <v>1</v>
      </c>
    </row>
    <row r="117" spans="1:11" ht="14.4" customHeight="1" x14ac:dyDescent="0.3">
      <c r="A117" s="10" t="s">
        <v>36443</v>
      </c>
      <c r="B117" s="10" t="s">
        <v>14940</v>
      </c>
      <c r="C117" s="10" t="s">
        <v>36507</v>
      </c>
      <c r="D117" s="10" t="s">
        <v>42255</v>
      </c>
      <c r="E117" s="10" t="s">
        <v>36507</v>
      </c>
      <c r="F117" t="str">
        <f t="shared" si="1"/>
        <v/>
      </c>
      <c r="I117" t="s">
        <v>13568</v>
      </c>
      <c r="K117">
        <v>1</v>
      </c>
    </row>
    <row r="118" spans="1:11" ht="14.4" customHeight="1" x14ac:dyDescent="0.3">
      <c r="A118" s="10" t="s">
        <v>36446</v>
      </c>
      <c r="B118" s="10" t="s">
        <v>14940</v>
      </c>
      <c r="C118" s="10" t="s">
        <v>42278</v>
      </c>
      <c r="D118" s="10" t="s">
        <v>42255</v>
      </c>
      <c r="E118" s="10" t="s">
        <v>42278</v>
      </c>
      <c r="F118" t="str">
        <f t="shared" si="1"/>
        <v/>
      </c>
      <c r="I118" t="s">
        <v>13568</v>
      </c>
      <c r="K118">
        <v>1</v>
      </c>
    </row>
    <row r="119" spans="1:11" ht="14.4" customHeight="1" x14ac:dyDescent="0.3">
      <c r="A119" s="10" t="s">
        <v>36449</v>
      </c>
      <c r="B119" s="10" t="s">
        <v>14940</v>
      </c>
      <c r="C119" s="10" t="s">
        <v>42279</v>
      </c>
      <c r="D119" s="10" t="s">
        <v>42255</v>
      </c>
      <c r="E119" s="10" t="s">
        <v>42279</v>
      </c>
      <c r="F119" t="str">
        <f t="shared" si="1"/>
        <v/>
      </c>
      <c r="I119" t="s">
        <v>13568</v>
      </c>
      <c r="K119">
        <v>1</v>
      </c>
    </row>
    <row r="120" spans="1:11" ht="14.4" customHeight="1" x14ac:dyDescent="0.3">
      <c r="A120" s="10" t="s">
        <v>42280</v>
      </c>
      <c r="B120" s="10" t="s">
        <v>14940</v>
      </c>
      <c r="C120" s="10" t="s">
        <v>42281</v>
      </c>
      <c r="D120" s="10" t="s">
        <v>42255</v>
      </c>
      <c r="E120" s="10" t="s">
        <v>42281</v>
      </c>
      <c r="F120" t="str">
        <f t="shared" si="1"/>
        <v/>
      </c>
      <c r="I120" t="s">
        <v>13568</v>
      </c>
      <c r="K120">
        <v>1</v>
      </c>
    </row>
    <row r="121" spans="1:11" ht="14.4" customHeight="1" x14ac:dyDescent="0.3">
      <c r="A121" s="10" t="s">
        <v>42282</v>
      </c>
      <c r="B121" s="10" t="s">
        <v>6422</v>
      </c>
      <c r="C121" s="10" t="s">
        <v>42283</v>
      </c>
      <c r="D121" s="10" t="s">
        <v>42284</v>
      </c>
      <c r="E121" s="10" t="s">
        <v>42283</v>
      </c>
      <c r="F121" t="str">
        <f t="shared" si="1"/>
        <v/>
      </c>
      <c r="I121" t="s">
        <v>13568</v>
      </c>
      <c r="K121">
        <v>11</v>
      </c>
    </row>
    <row r="122" spans="1:11" ht="14.4" customHeight="1" x14ac:dyDescent="0.3">
      <c r="A122" s="10" t="s">
        <v>42285</v>
      </c>
      <c r="B122" s="10" t="s">
        <v>6422</v>
      </c>
      <c r="C122" s="10" t="s">
        <v>42286</v>
      </c>
      <c r="D122" s="10" t="s">
        <v>42284</v>
      </c>
      <c r="E122" s="10" t="s">
        <v>42286</v>
      </c>
      <c r="F122" t="str">
        <f t="shared" si="1"/>
        <v/>
      </c>
      <c r="I122" t="s">
        <v>13568</v>
      </c>
      <c r="K122">
        <v>11</v>
      </c>
    </row>
    <row r="123" spans="1:11" ht="14.4" customHeight="1" x14ac:dyDescent="0.3">
      <c r="A123" s="10" t="s">
        <v>42287</v>
      </c>
      <c r="B123" s="10" t="s">
        <v>6422</v>
      </c>
      <c r="C123" s="10" t="s">
        <v>42288</v>
      </c>
      <c r="D123" s="10" t="s">
        <v>42284</v>
      </c>
      <c r="E123" s="10" t="s">
        <v>42288</v>
      </c>
      <c r="F123" t="str">
        <f t="shared" si="1"/>
        <v/>
      </c>
      <c r="I123" t="s">
        <v>13568</v>
      </c>
      <c r="K123">
        <v>11</v>
      </c>
    </row>
    <row r="124" spans="1:11" ht="14.4" customHeight="1" x14ac:dyDescent="0.3">
      <c r="A124" s="10" t="s">
        <v>42289</v>
      </c>
      <c r="B124" s="10" t="s">
        <v>6422</v>
      </c>
      <c r="C124" s="10" t="s">
        <v>42290</v>
      </c>
      <c r="D124" s="10" t="s">
        <v>42284</v>
      </c>
      <c r="E124" s="10" t="s">
        <v>42290</v>
      </c>
      <c r="F124" t="str">
        <f t="shared" si="1"/>
        <v/>
      </c>
      <c r="I124" t="s">
        <v>13568</v>
      </c>
      <c r="K124">
        <v>11</v>
      </c>
    </row>
    <row r="125" spans="1:11" ht="14.4" customHeight="1" x14ac:dyDescent="0.3">
      <c r="A125" s="10" t="s">
        <v>36452</v>
      </c>
      <c r="B125" s="10" t="s">
        <v>6422</v>
      </c>
      <c r="C125" s="10" t="s">
        <v>42291</v>
      </c>
      <c r="D125" s="10" t="s">
        <v>42284</v>
      </c>
      <c r="E125" s="10" t="s">
        <v>42291</v>
      </c>
      <c r="F125" t="str">
        <f t="shared" si="1"/>
        <v/>
      </c>
      <c r="I125" t="s">
        <v>13568</v>
      </c>
      <c r="K125">
        <v>11</v>
      </c>
    </row>
    <row r="126" spans="1:11" ht="14.4" customHeight="1" x14ac:dyDescent="0.3">
      <c r="A126" s="10" t="s">
        <v>42292</v>
      </c>
      <c r="B126" s="10" t="s">
        <v>4159</v>
      </c>
      <c r="C126" s="10" t="s">
        <v>42293</v>
      </c>
      <c r="D126" s="10" t="s">
        <v>42262</v>
      </c>
      <c r="E126" s="10" t="s">
        <v>42293</v>
      </c>
      <c r="F126" t="str">
        <f t="shared" si="1"/>
        <v/>
      </c>
      <c r="I126" t="s">
        <v>13568</v>
      </c>
      <c r="K126">
        <v>10</v>
      </c>
    </row>
    <row r="127" spans="1:11" ht="14.4" customHeight="1" x14ac:dyDescent="0.3">
      <c r="A127" s="10" t="s">
        <v>42294</v>
      </c>
      <c r="B127" s="10" t="s">
        <v>7848</v>
      </c>
      <c r="C127" s="10" t="s">
        <v>42295</v>
      </c>
      <c r="D127" s="10" t="s">
        <v>42142</v>
      </c>
      <c r="E127" s="10" t="s">
        <v>42295</v>
      </c>
      <c r="F127" t="str">
        <f t="shared" si="1"/>
        <v/>
      </c>
      <c r="I127" t="s">
        <v>13568</v>
      </c>
      <c r="K127">
        <v>8</v>
      </c>
    </row>
    <row r="128" spans="1:11" ht="14.4" customHeight="1" x14ac:dyDescent="0.3">
      <c r="A128" s="10" t="s">
        <v>42296</v>
      </c>
      <c r="B128" s="10" t="s">
        <v>7848</v>
      </c>
      <c r="C128" s="10" t="s">
        <v>42297</v>
      </c>
      <c r="D128" s="10" t="s">
        <v>42142</v>
      </c>
      <c r="E128" s="10" t="s">
        <v>42297</v>
      </c>
      <c r="F128" t="str">
        <f t="shared" si="1"/>
        <v/>
      </c>
      <c r="I128" t="s">
        <v>13568</v>
      </c>
      <c r="K128">
        <v>8</v>
      </c>
    </row>
    <row r="129" spans="1:11" ht="14.4" customHeight="1" x14ac:dyDescent="0.3">
      <c r="A129" s="10" t="s">
        <v>42298</v>
      </c>
      <c r="B129" s="10" t="s">
        <v>12691</v>
      </c>
      <c r="C129" s="10" t="s">
        <v>42299</v>
      </c>
      <c r="D129" s="10" t="s">
        <v>42300</v>
      </c>
      <c r="E129" s="10" t="s">
        <v>42299</v>
      </c>
      <c r="F129" t="str">
        <f t="shared" si="1"/>
        <v/>
      </c>
      <c r="I129" t="s">
        <v>13568</v>
      </c>
      <c r="K129">
        <v>28</v>
      </c>
    </row>
    <row r="130" spans="1:11" ht="14.4" customHeight="1" x14ac:dyDescent="0.3">
      <c r="A130" s="10" t="s">
        <v>42301</v>
      </c>
      <c r="B130" s="10" t="s">
        <v>12691</v>
      </c>
      <c r="C130" s="10" t="s">
        <v>42302</v>
      </c>
      <c r="D130" s="10" t="s">
        <v>42300</v>
      </c>
      <c r="E130" s="10" t="s">
        <v>42302</v>
      </c>
      <c r="F130" t="str">
        <f t="shared" si="1"/>
        <v/>
      </c>
      <c r="I130" t="s">
        <v>13568</v>
      </c>
      <c r="K130">
        <v>28</v>
      </c>
    </row>
    <row r="131" spans="1:11" ht="14.4" customHeight="1" x14ac:dyDescent="0.3">
      <c r="A131" s="10" t="s">
        <v>42303</v>
      </c>
      <c r="B131" s="10" t="s">
        <v>14940</v>
      </c>
      <c r="C131" s="10" t="s">
        <v>36513</v>
      </c>
      <c r="D131" s="10" t="s">
        <v>42255</v>
      </c>
      <c r="E131" s="10" t="s">
        <v>36513</v>
      </c>
      <c r="F131" t="str">
        <f t="shared" si="1"/>
        <v/>
      </c>
      <c r="I131" t="s">
        <v>13568</v>
      </c>
      <c r="K131">
        <v>1</v>
      </c>
    </row>
    <row r="132" spans="1:11" ht="14.4" customHeight="1" x14ac:dyDescent="0.3">
      <c r="A132" s="10" t="s">
        <v>36455</v>
      </c>
      <c r="B132" s="10" t="s">
        <v>14940</v>
      </c>
      <c r="C132" s="10" t="s">
        <v>36516</v>
      </c>
      <c r="D132" s="10" t="s">
        <v>42255</v>
      </c>
      <c r="E132" s="10" t="s">
        <v>36516</v>
      </c>
      <c r="F132" t="str">
        <f t="shared" si="1"/>
        <v/>
      </c>
      <c r="I132" t="s">
        <v>13568</v>
      </c>
      <c r="K132">
        <v>1</v>
      </c>
    </row>
    <row r="133" spans="1:11" ht="14.4" customHeight="1" x14ac:dyDescent="0.3">
      <c r="A133" s="10" t="s">
        <v>42304</v>
      </c>
      <c r="B133" s="10" t="s">
        <v>14940</v>
      </c>
      <c r="C133" s="10" t="s">
        <v>36519</v>
      </c>
      <c r="D133" s="10" t="s">
        <v>42255</v>
      </c>
      <c r="E133" s="10" t="s">
        <v>36519</v>
      </c>
      <c r="F133" t="str">
        <f t="shared" ref="F133:F196" si="2">IF(COUNTIF(H133:J133,"used")&gt;0,"y","")</f>
        <v/>
      </c>
      <c r="I133" t="s">
        <v>13568</v>
      </c>
      <c r="K133">
        <v>1</v>
      </c>
    </row>
    <row r="134" spans="1:11" ht="14.4" customHeight="1" x14ac:dyDescent="0.3">
      <c r="A134" s="10" t="s">
        <v>42305</v>
      </c>
      <c r="B134" s="10" t="s">
        <v>14940</v>
      </c>
      <c r="C134" s="10" t="s">
        <v>42306</v>
      </c>
      <c r="D134" s="10" t="s">
        <v>42255</v>
      </c>
      <c r="E134" s="10" t="s">
        <v>42307</v>
      </c>
      <c r="F134" t="str">
        <f t="shared" si="2"/>
        <v/>
      </c>
      <c r="I134" t="s">
        <v>13568</v>
      </c>
      <c r="K134">
        <v>1</v>
      </c>
    </row>
    <row r="135" spans="1:11" ht="14.4" customHeight="1" x14ac:dyDescent="0.3">
      <c r="A135" s="10" t="s">
        <v>42308</v>
      </c>
      <c r="B135" s="10" t="s">
        <v>14940</v>
      </c>
      <c r="C135" s="10" t="s">
        <v>42309</v>
      </c>
      <c r="D135" s="10" t="s">
        <v>42255</v>
      </c>
      <c r="E135" s="10" t="s">
        <v>42310</v>
      </c>
      <c r="F135" t="str">
        <f t="shared" si="2"/>
        <v/>
      </c>
      <c r="I135" t="s">
        <v>13568</v>
      </c>
      <c r="K135">
        <v>1</v>
      </c>
    </row>
    <row r="136" spans="1:11" ht="14.4" customHeight="1" x14ac:dyDescent="0.3">
      <c r="A136" s="10" t="s">
        <v>42311</v>
      </c>
      <c r="B136" s="10" t="s">
        <v>14940</v>
      </c>
      <c r="C136" s="10" t="s">
        <v>42312</v>
      </c>
      <c r="D136" s="10" t="s">
        <v>42255</v>
      </c>
      <c r="E136" s="10" t="s">
        <v>42313</v>
      </c>
      <c r="F136" t="str">
        <f t="shared" si="2"/>
        <v/>
      </c>
      <c r="I136" t="s">
        <v>13568</v>
      </c>
      <c r="K136">
        <v>1</v>
      </c>
    </row>
    <row r="137" spans="1:11" ht="14.4" customHeight="1" x14ac:dyDescent="0.3">
      <c r="A137" s="10" t="s">
        <v>42314</v>
      </c>
      <c r="B137" s="10" t="s">
        <v>708</v>
      </c>
      <c r="C137" s="10" t="s">
        <v>42315</v>
      </c>
      <c r="D137" s="10" t="s">
        <v>42316</v>
      </c>
      <c r="E137" s="10" t="s">
        <v>42315</v>
      </c>
      <c r="F137" t="str">
        <f t="shared" si="2"/>
        <v/>
      </c>
      <c r="I137" t="s">
        <v>13568</v>
      </c>
      <c r="K137">
        <v>69</v>
      </c>
    </row>
    <row r="138" spans="1:11" ht="14.4" customHeight="1" x14ac:dyDescent="0.3">
      <c r="A138" s="10" t="s">
        <v>42317</v>
      </c>
      <c r="B138" s="10" t="s">
        <v>708</v>
      </c>
      <c r="C138" s="10" t="s">
        <v>42318</v>
      </c>
      <c r="D138" s="10" t="s">
        <v>42319</v>
      </c>
      <c r="E138" s="10" t="s">
        <v>42318</v>
      </c>
      <c r="F138" t="str">
        <f t="shared" si="2"/>
        <v/>
      </c>
      <c r="I138" t="s">
        <v>13568</v>
      </c>
      <c r="K138">
        <v>6</v>
      </c>
    </row>
    <row r="139" spans="1:11" ht="14.4" customHeight="1" x14ac:dyDescent="0.3">
      <c r="A139" s="10" t="s">
        <v>42320</v>
      </c>
      <c r="B139" s="10" t="s">
        <v>3140</v>
      </c>
      <c r="C139" s="10" t="s">
        <v>42321</v>
      </c>
      <c r="D139" s="10" t="s">
        <v>42322</v>
      </c>
      <c r="E139" s="10" t="s">
        <v>42321</v>
      </c>
      <c r="F139" t="str">
        <f t="shared" si="2"/>
        <v/>
      </c>
      <c r="I139" t="s">
        <v>13568</v>
      </c>
      <c r="K139">
        <v>7</v>
      </c>
    </row>
    <row r="140" spans="1:11" ht="14.4" customHeight="1" x14ac:dyDescent="0.3">
      <c r="A140" s="10" t="s">
        <v>42323</v>
      </c>
      <c r="B140" s="10" t="s">
        <v>3140</v>
      </c>
      <c r="C140" s="10" t="s">
        <v>42324</v>
      </c>
      <c r="D140" s="10" t="s">
        <v>42322</v>
      </c>
      <c r="E140" s="10" t="s">
        <v>42324</v>
      </c>
      <c r="F140" t="str">
        <f t="shared" si="2"/>
        <v/>
      </c>
      <c r="I140" t="s">
        <v>13568</v>
      </c>
      <c r="K140">
        <v>7</v>
      </c>
    </row>
    <row r="141" spans="1:11" ht="14.4" customHeight="1" x14ac:dyDescent="0.3">
      <c r="A141" s="10" t="s">
        <v>42325</v>
      </c>
      <c r="B141" s="10" t="s">
        <v>114</v>
      </c>
      <c r="C141" s="10" t="s">
        <v>42326</v>
      </c>
      <c r="D141" s="10" t="s">
        <v>42322</v>
      </c>
      <c r="E141" s="10" t="s">
        <v>42326</v>
      </c>
      <c r="F141" t="str">
        <f t="shared" si="2"/>
        <v/>
      </c>
      <c r="I141" t="s">
        <v>13568</v>
      </c>
      <c r="K141">
        <v>7</v>
      </c>
    </row>
    <row r="142" spans="1:11" ht="14.4" customHeight="1" x14ac:dyDescent="0.3">
      <c r="A142" s="10" t="s">
        <v>42327</v>
      </c>
      <c r="B142" s="10" t="s">
        <v>114</v>
      </c>
      <c r="C142" s="10" t="s">
        <v>42328</v>
      </c>
      <c r="D142" s="10" t="s">
        <v>42262</v>
      </c>
      <c r="E142" s="10" t="s">
        <v>42329</v>
      </c>
      <c r="F142" t="str">
        <f t="shared" si="2"/>
        <v/>
      </c>
      <c r="I142" t="s">
        <v>13568</v>
      </c>
      <c r="K142">
        <v>10</v>
      </c>
    </row>
    <row r="143" spans="1:11" ht="14.4" customHeight="1" x14ac:dyDescent="0.3">
      <c r="A143" s="10" t="s">
        <v>42330</v>
      </c>
      <c r="B143" s="10" t="s">
        <v>114</v>
      </c>
      <c r="C143" s="10" t="s">
        <v>42331</v>
      </c>
      <c r="D143" s="10" t="s">
        <v>42262</v>
      </c>
      <c r="E143" s="10" t="s">
        <v>42331</v>
      </c>
      <c r="F143" t="str">
        <f t="shared" si="2"/>
        <v/>
      </c>
      <c r="I143" t="s">
        <v>13568</v>
      </c>
      <c r="K143">
        <v>10</v>
      </c>
    </row>
    <row r="144" spans="1:11" ht="14.4" customHeight="1" x14ac:dyDescent="0.3">
      <c r="A144" s="10" t="s">
        <v>42332</v>
      </c>
      <c r="B144" s="10" t="s">
        <v>114</v>
      </c>
      <c r="C144" s="10" t="s">
        <v>42333</v>
      </c>
      <c r="D144" s="10" t="s">
        <v>42262</v>
      </c>
      <c r="E144" s="10" t="s">
        <v>42333</v>
      </c>
      <c r="F144" t="str">
        <f t="shared" si="2"/>
        <v/>
      </c>
      <c r="I144" t="s">
        <v>13568</v>
      </c>
      <c r="K144">
        <v>10</v>
      </c>
    </row>
    <row r="145" spans="1:11" ht="14.4" customHeight="1" x14ac:dyDescent="0.3">
      <c r="A145" s="10" t="s">
        <v>42334</v>
      </c>
      <c r="B145" s="10" t="s">
        <v>708</v>
      </c>
      <c r="C145" s="10" t="s">
        <v>42335</v>
      </c>
      <c r="D145" s="10" t="s">
        <v>42319</v>
      </c>
      <c r="E145" s="10" t="s">
        <v>42335</v>
      </c>
      <c r="F145" t="str">
        <f t="shared" si="2"/>
        <v/>
      </c>
      <c r="I145" t="s">
        <v>13568</v>
      </c>
      <c r="K145">
        <v>6</v>
      </c>
    </row>
    <row r="146" spans="1:11" ht="14.4" customHeight="1" x14ac:dyDescent="0.3">
      <c r="A146" s="10" t="s">
        <v>42336</v>
      </c>
      <c r="B146" s="10" t="s">
        <v>114</v>
      </c>
      <c r="C146" s="10" t="s">
        <v>42337</v>
      </c>
      <c r="D146" s="10" t="s">
        <v>42322</v>
      </c>
      <c r="E146" s="10" t="s">
        <v>42337</v>
      </c>
      <c r="F146" t="str">
        <f t="shared" si="2"/>
        <v/>
      </c>
      <c r="I146" t="s">
        <v>13568</v>
      </c>
      <c r="K146">
        <v>7</v>
      </c>
    </row>
    <row r="147" spans="1:11" ht="14.4" customHeight="1" x14ac:dyDescent="0.3">
      <c r="A147" s="10" t="s">
        <v>42338</v>
      </c>
      <c r="B147" s="10" t="s">
        <v>114</v>
      </c>
      <c r="C147" s="10" t="s">
        <v>42339</v>
      </c>
      <c r="D147" s="10" t="s">
        <v>42322</v>
      </c>
      <c r="E147" s="10" t="s">
        <v>42339</v>
      </c>
      <c r="F147" t="str">
        <f t="shared" si="2"/>
        <v/>
      </c>
      <c r="I147" t="s">
        <v>13568</v>
      </c>
      <c r="K147">
        <v>7</v>
      </c>
    </row>
    <row r="148" spans="1:11" ht="14.4" customHeight="1" x14ac:dyDescent="0.3">
      <c r="A148" s="10" t="s">
        <v>42340</v>
      </c>
      <c r="B148" s="10" t="s">
        <v>114</v>
      </c>
      <c r="C148" s="10" t="s">
        <v>42341</v>
      </c>
      <c r="D148" s="10" t="s">
        <v>42342</v>
      </c>
      <c r="E148" s="10" t="s">
        <v>42341</v>
      </c>
      <c r="F148" t="str">
        <f t="shared" si="2"/>
        <v/>
      </c>
      <c r="I148" t="s">
        <v>13568</v>
      </c>
      <c r="K148">
        <v>71</v>
      </c>
    </row>
    <row r="149" spans="1:11" ht="14.4" customHeight="1" x14ac:dyDescent="0.3">
      <c r="A149" s="10" t="s">
        <v>42343</v>
      </c>
      <c r="B149" s="10" t="s">
        <v>114</v>
      </c>
      <c r="C149" s="10" t="s">
        <v>42344</v>
      </c>
      <c r="D149" s="10" t="s">
        <v>42262</v>
      </c>
      <c r="E149" s="10" t="s">
        <v>42344</v>
      </c>
      <c r="F149" t="str">
        <f t="shared" si="2"/>
        <v/>
      </c>
      <c r="I149" t="s">
        <v>13568</v>
      </c>
      <c r="K149">
        <v>10</v>
      </c>
    </row>
    <row r="150" spans="1:11" ht="14.4" customHeight="1" x14ac:dyDescent="0.3">
      <c r="A150" s="10" t="s">
        <v>42345</v>
      </c>
      <c r="B150" s="10" t="s">
        <v>6422</v>
      </c>
      <c r="C150" s="10" t="s">
        <v>42346</v>
      </c>
      <c r="D150" s="10" t="s">
        <v>42284</v>
      </c>
      <c r="E150" s="10" t="s">
        <v>42346</v>
      </c>
      <c r="F150" t="str">
        <f t="shared" si="2"/>
        <v/>
      </c>
      <c r="I150" t="s">
        <v>13568</v>
      </c>
      <c r="K150">
        <v>11</v>
      </c>
    </row>
    <row r="151" spans="1:11" ht="14.4" customHeight="1" x14ac:dyDescent="0.3">
      <c r="A151" s="10" t="s">
        <v>42347</v>
      </c>
      <c r="B151" s="10" t="s">
        <v>708</v>
      </c>
      <c r="C151" s="10" t="s">
        <v>42348</v>
      </c>
      <c r="D151" s="10" t="s">
        <v>42322</v>
      </c>
      <c r="E151" s="10" t="s">
        <v>42349</v>
      </c>
      <c r="F151" t="str">
        <f t="shared" si="2"/>
        <v/>
      </c>
      <c r="I151" t="s">
        <v>13568</v>
      </c>
      <c r="K151">
        <v>7</v>
      </c>
    </row>
    <row r="152" spans="1:11" ht="14.4" customHeight="1" x14ac:dyDescent="0.3">
      <c r="A152" s="2" t="s">
        <v>42350</v>
      </c>
      <c r="B152" s="2" t="s">
        <v>42351</v>
      </c>
      <c r="C152" s="2" t="s">
        <v>42352</v>
      </c>
      <c r="D152" s="2" t="s">
        <v>42353</v>
      </c>
      <c r="E152" s="2" t="s">
        <v>42354</v>
      </c>
      <c r="F152" t="str">
        <f t="shared" si="2"/>
        <v>y</v>
      </c>
      <c r="I152" t="s">
        <v>13616</v>
      </c>
      <c r="K152">
        <v>72</v>
      </c>
    </row>
    <row r="153" spans="1:11" ht="14.4" customHeight="1" x14ac:dyDescent="0.3">
      <c r="A153" s="2" t="s">
        <v>20073</v>
      </c>
      <c r="B153" s="2" t="s">
        <v>42355</v>
      </c>
      <c r="C153" s="2" t="s">
        <v>42356</v>
      </c>
      <c r="D153" s="2" t="s">
        <v>42357</v>
      </c>
      <c r="E153" s="2" t="s">
        <v>42358</v>
      </c>
      <c r="F153" t="str">
        <f t="shared" si="2"/>
        <v>y</v>
      </c>
      <c r="I153" t="s">
        <v>13616</v>
      </c>
      <c r="K153">
        <v>32</v>
      </c>
    </row>
    <row r="154" spans="1:11" ht="14.4" customHeight="1" x14ac:dyDescent="0.3">
      <c r="A154" s="2" t="s">
        <v>42359</v>
      </c>
      <c r="B154" s="2" t="s">
        <v>42360</v>
      </c>
      <c r="C154" s="2" t="s">
        <v>42361</v>
      </c>
      <c r="D154" s="2" t="s">
        <v>42362</v>
      </c>
      <c r="E154" s="2" t="s">
        <v>42363</v>
      </c>
      <c r="F154" t="str">
        <f t="shared" si="2"/>
        <v>y</v>
      </c>
      <c r="I154" t="s">
        <v>13616</v>
      </c>
      <c r="K154">
        <v>19</v>
      </c>
    </row>
    <row r="155" spans="1:11" ht="14.4" customHeight="1" x14ac:dyDescent="0.3">
      <c r="A155" s="2" t="s">
        <v>42364</v>
      </c>
      <c r="B155" s="2" t="s">
        <v>42365</v>
      </c>
      <c r="C155" s="2" t="s">
        <v>42366</v>
      </c>
      <c r="D155" s="2" t="s">
        <v>42367</v>
      </c>
      <c r="E155" s="2" t="s">
        <v>42368</v>
      </c>
      <c r="F155" t="str">
        <f t="shared" si="2"/>
        <v>y</v>
      </c>
      <c r="I155" t="s">
        <v>13616</v>
      </c>
      <c r="K155">
        <v>75</v>
      </c>
    </row>
    <row r="156" spans="1:11" ht="14.4" customHeight="1" x14ac:dyDescent="0.3">
      <c r="A156" s="2" t="s">
        <v>42369</v>
      </c>
      <c r="B156" s="2" t="s">
        <v>42360</v>
      </c>
      <c r="C156" s="2" t="s">
        <v>42361</v>
      </c>
      <c r="D156" s="2" t="s">
        <v>42370</v>
      </c>
      <c r="E156" s="2" t="s">
        <v>42371</v>
      </c>
      <c r="F156" t="str">
        <f t="shared" si="2"/>
        <v>y</v>
      </c>
      <c r="I156" t="s">
        <v>13616</v>
      </c>
      <c r="K156">
        <v>76</v>
      </c>
    </row>
    <row r="157" spans="1:11" ht="14.4" customHeight="1" x14ac:dyDescent="0.3">
      <c r="A157" s="2" t="s">
        <v>42372</v>
      </c>
      <c r="B157" s="2" t="s">
        <v>42373</v>
      </c>
      <c r="C157" s="2" t="s">
        <v>42374</v>
      </c>
      <c r="D157" s="2" t="s">
        <v>42375</v>
      </c>
      <c r="E157" s="2" t="s">
        <v>42376</v>
      </c>
      <c r="F157" t="str">
        <f t="shared" si="2"/>
        <v>y</v>
      </c>
      <c r="I157" t="s">
        <v>13616</v>
      </c>
      <c r="K157">
        <v>77</v>
      </c>
    </row>
    <row r="158" spans="1:11" ht="14.4" customHeight="1" x14ac:dyDescent="0.3">
      <c r="A158" s="2" t="s">
        <v>42377</v>
      </c>
      <c r="B158" s="2" t="s">
        <v>42378</v>
      </c>
      <c r="C158" s="2" t="s">
        <v>42379</v>
      </c>
      <c r="D158" s="2" t="s">
        <v>42380</v>
      </c>
      <c r="E158" s="2" t="s">
        <v>42381</v>
      </c>
      <c r="F158" t="str">
        <f t="shared" si="2"/>
        <v>y</v>
      </c>
      <c r="I158" t="s">
        <v>13616</v>
      </c>
      <c r="K158">
        <v>78</v>
      </c>
    </row>
    <row r="159" spans="1:11" ht="14.4" customHeight="1" x14ac:dyDescent="0.3">
      <c r="A159" s="2" t="s">
        <v>42382</v>
      </c>
      <c r="B159" s="2" t="s">
        <v>42383</v>
      </c>
      <c r="C159" s="2" t="s">
        <v>42384</v>
      </c>
      <c r="D159" s="2" t="s">
        <v>42385</v>
      </c>
      <c r="E159" s="2" t="s">
        <v>42386</v>
      </c>
      <c r="F159" t="str">
        <f t="shared" si="2"/>
        <v>y</v>
      </c>
      <c r="I159" t="s">
        <v>13616</v>
      </c>
      <c r="K159">
        <v>79</v>
      </c>
    </row>
    <row r="160" spans="1:11" ht="14.4" customHeight="1" x14ac:dyDescent="0.3">
      <c r="A160" s="2" t="s">
        <v>42387</v>
      </c>
      <c r="B160" s="2" t="s">
        <v>42388</v>
      </c>
      <c r="C160" s="2" t="s">
        <v>42389</v>
      </c>
      <c r="D160" s="2" t="s">
        <v>42357</v>
      </c>
      <c r="E160" s="2" t="s">
        <v>42390</v>
      </c>
      <c r="F160" t="str">
        <f t="shared" si="2"/>
        <v>y</v>
      </c>
      <c r="I160" t="s">
        <v>13616</v>
      </c>
      <c r="K160">
        <v>32</v>
      </c>
    </row>
    <row r="161" spans="1:11" ht="14.4" customHeight="1" x14ac:dyDescent="0.3">
      <c r="A161" s="2" t="s">
        <v>42391</v>
      </c>
      <c r="B161" s="2" t="s">
        <v>42392</v>
      </c>
      <c r="C161" s="2" t="s">
        <v>42393</v>
      </c>
      <c r="D161" s="2" t="s">
        <v>42362</v>
      </c>
      <c r="E161" s="2" t="s">
        <v>42394</v>
      </c>
      <c r="F161" t="str">
        <f t="shared" si="2"/>
        <v>y</v>
      </c>
      <c r="I161" t="s">
        <v>13616</v>
      </c>
      <c r="K161">
        <v>19</v>
      </c>
    </row>
    <row r="162" spans="1:11" ht="14.4" customHeight="1" x14ac:dyDescent="0.3">
      <c r="A162" s="2" t="s">
        <v>42395</v>
      </c>
      <c r="B162" s="2" t="s">
        <v>42396</v>
      </c>
      <c r="C162" s="2" t="s">
        <v>42397</v>
      </c>
      <c r="D162" s="2" t="s">
        <v>42398</v>
      </c>
      <c r="E162" s="2" t="s">
        <v>42399</v>
      </c>
      <c r="F162" t="str">
        <f t="shared" si="2"/>
        <v>y</v>
      </c>
      <c r="I162" t="s">
        <v>13616</v>
      </c>
      <c r="K162">
        <v>80</v>
      </c>
    </row>
    <row r="163" spans="1:11" ht="14.4" customHeight="1" x14ac:dyDescent="0.3">
      <c r="A163" s="2" t="s">
        <v>42400</v>
      </c>
      <c r="B163" s="2" t="s">
        <v>42392</v>
      </c>
      <c r="C163" s="2" t="s">
        <v>42393</v>
      </c>
      <c r="D163" s="2" t="s">
        <v>42401</v>
      </c>
      <c r="E163" s="2" t="s">
        <v>42402</v>
      </c>
      <c r="F163" t="str">
        <f t="shared" si="2"/>
        <v>y</v>
      </c>
      <c r="I163" t="s">
        <v>13616</v>
      </c>
      <c r="K163">
        <v>81</v>
      </c>
    </row>
    <row r="164" spans="1:11" ht="14.4" customHeight="1" x14ac:dyDescent="0.3">
      <c r="A164" s="2" t="s">
        <v>42403</v>
      </c>
      <c r="B164" s="2" t="s">
        <v>42404</v>
      </c>
      <c r="C164" s="2" t="s">
        <v>42405</v>
      </c>
      <c r="D164" s="2" t="s">
        <v>42406</v>
      </c>
      <c r="E164" s="2" t="s">
        <v>42407</v>
      </c>
      <c r="F164" t="str">
        <f t="shared" si="2"/>
        <v>y</v>
      </c>
      <c r="I164" t="s">
        <v>13616</v>
      </c>
      <c r="K164">
        <v>82</v>
      </c>
    </row>
    <row r="165" spans="1:11" ht="14.4" customHeight="1" x14ac:dyDescent="0.3">
      <c r="A165" s="2" t="s">
        <v>42408</v>
      </c>
      <c r="B165" s="2" t="s">
        <v>42409</v>
      </c>
      <c r="C165" s="2" t="s">
        <v>42410</v>
      </c>
      <c r="D165" s="2" t="s">
        <v>42411</v>
      </c>
      <c r="E165" s="2" t="s">
        <v>42412</v>
      </c>
      <c r="F165" t="str">
        <f t="shared" si="2"/>
        <v>y</v>
      </c>
      <c r="I165" t="s">
        <v>13616</v>
      </c>
      <c r="K165">
        <v>83</v>
      </c>
    </row>
    <row r="166" spans="1:11" ht="14.4" customHeight="1" x14ac:dyDescent="0.3">
      <c r="A166" s="2" t="s">
        <v>42413</v>
      </c>
      <c r="B166" s="2" t="s">
        <v>42414</v>
      </c>
      <c r="C166" s="2" t="s">
        <v>42415</v>
      </c>
      <c r="D166" s="2" t="s">
        <v>42416</v>
      </c>
      <c r="E166" s="2" t="s">
        <v>42417</v>
      </c>
      <c r="F166" t="str">
        <f t="shared" si="2"/>
        <v>y</v>
      </c>
      <c r="I166" t="s">
        <v>13616</v>
      </c>
      <c r="K166">
        <v>84</v>
      </c>
    </row>
    <row r="167" spans="1:11" ht="14.4" customHeight="1" x14ac:dyDescent="0.3">
      <c r="A167" s="2" t="s">
        <v>42418</v>
      </c>
      <c r="B167" s="2" t="s">
        <v>42419</v>
      </c>
      <c r="C167" s="2" t="s">
        <v>42420</v>
      </c>
      <c r="D167" s="2" t="s">
        <v>42421</v>
      </c>
      <c r="E167" s="2" t="s">
        <v>42422</v>
      </c>
      <c r="F167" t="str">
        <f t="shared" si="2"/>
        <v>y</v>
      </c>
      <c r="I167" t="s">
        <v>13616</v>
      </c>
      <c r="K167">
        <v>20</v>
      </c>
    </row>
    <row r="168" spans="1:11" ht="14.4" customHeight="1" x14ac:dyDescent="0.3">
      <c r="A168" s="2" t="s">
        <v>42423</v>
      </c>
      <c r="B168" s="2" t="s">
        <v>42360</v>
      </c>
      <c r="C168" s="2" t="s">
        <v>42361</v>
      </c>
      <c r="D168" s="2" t="s">
        <v>42424</v>
      </c>
      <c r="E168" s="2" t="s">
        <v>42425</v>
      </c>
      <c r="F168" t="str">
        <f t="shared" si="2"/>
        <v>y</v>
      </c>
      <c r="I168" t="s">
        <v>13616</v>
      </c>
      <c r="K168">
        <v>86</v>
      </c>
    </row>
    <row r="169" spans="1:11" ht="14.4" customHeight="1" x14ac:dyDescent="0.3">
      <c r="A169" s="2" t="s">
        <v>42426</v>
      </c>
      <c r="B169" s="2" t="s">
        <v>42427</v>
      </c>
      <c r="C169" s="2" t="s">
        <v>42428</v>
      </c>
      <c r="D169" s="2" t="s">
        <v>42429</v>
      </c>
      <c r="E169" s="2" t="s">
        <v>42430</v>
      </c>
      <c r="F169" t="str">
        <f t="shared" si="2"/>
        <v>y</v>
      </c>
      <c r="I169" t="s">
        <v>13616</v>
      </c>
      <c r="K169">
        <v>87</v>
      </c>
    </row>
    <row r="170" spans="1:11" ht="14.4" customHeight="1" x14ac:dyDescent="0.3">
      <c r="A170" s="2" t="s">
        <v>42431</v>
      </c>
      <c r="B170" s="2" t="s">
        <v>2082</v>
      </c>
      <c r="C170" s="2" t="s">
        <v>42432</v>
      </c>
      <c r="D170" s="2" t="s">
        <v>42433</v>
      </c>
      <c r="E170" s="2" t="s">
        <v>42434</v>
      </c>
      <c r="F170" t="str">
        <f t="shared" si="2"/>
        <v>y</v>
      </c>
      <c r="I170" t="s">
        <v>13616</v>
      </c>
      <c r="K170">
        <v>88</v>
      </c>
    </row>
    <row r="171" spans="1:11" ht="14.4" customHeight="1" x14ac:dyDescent="0.3">
      <c r="A171" s="2" t="s">
        <v>42435</v>
      </c>
      <c r="B171" s="2" t="s">
        <v>42436</v>
      </c>
      <c r="C171" s="2" t="s">
        <v>42437</v>
      </c>
      <c r="D171" s="2" t="s">
        <v>42438</v>
      </c>
      <c r="E171" s="2" t="s">
        <v>42439</v>
      </c>
      <c r="F171" t="str">
        <f t="shared" si="2"/>
        <v>y</v>
      </c>
      <c r="I171" t="s">
        <v>13616</v>
      </c>
      <c r="K171">
        <v>89</v>
      </c>
    </row>
    <row r="172" spans="1:11" ht="14.4" customHeight="1" x14ac:dyDescent="0.3">
      <c r="A172" s="2" t="s">
        <v>42440</v>
      </c>
      <c r="B172" s="2" t="s">
        <v>42441</v>
      </c>
      <c r="C172" s="2" t="s">
        <v>42442</v>
      </c>
      <c r="D172" s="2" t="s">
        <v>42421</v>
      </c>
      <c r="E172" s="2" t="s">
        <v>42443</v>
      </c>
      <c r="F172" t="str">
        <f t="shared" si="2"/>
        <v>y</v>
      </c>
      <c r="I172" t="s">
        <v>13616</v>
      </c>
      <c r="K172">
        <v>20</v>
      </c>
    </row>
    <row r="173" spans="1:11" ht="14.4" customHeight="1" x14ac:dyDescent="0.3">
      <c r="A173" s="2" t="s">
        <v>42444</v>
      </c>
      <c r="B173" s="2" t="s">
        <v>42392</v>
      </c>
      <c r="C173" s="2" t="s">
        <v>42393</v>
      </c>
      <c r="D173" s="2" t="s">
        <v>42445</v>
      </c>
      <c r="E173" s="2" t="s">
        <v>42446</v>
      </c>
      <c r="F173" t="str">
        <f t="shared" si="2"/>
        <v>y</v>
      </c>
      <c r="I173" t="s">
        <v>13616</v>
      </c>
      <c r="K173">
        <v>90</v>
      </c>
    </row>
    <row r="174" spans="1:11" ht="14.4" customHeight="1" x14ac:dyDescent="0.3">
      <c r="A174" s="2" t="s">
        <v>42447</v>
      </c>
      <c r="B174" s="2" t="s">
        <v>42448</v>
      </c>
      <c r="C174" s="2" t="s">
        <v>42449</v>
      </c>
      <c r="D174" s="2" t="s">
        <v>42450</v>
      </c>
      <c r="E174" s="2" t="s">
        <v>42451</v>
      </c>
      <c r="F174" t="str">
        <f t="shared" si="2"/>
        <v>y</v>
      </c>
      <c r="I174" t="s">
        <v>13616</v>
      </c>
      <c r="K174">
        <v>91</v>
      </c>
    </row>
    <row r="175" spans="1:11" ht="14.4" customHeight="1" x14ac:dyDescent="0.3">
      <c r="A175" s="2" t="s">
        <v>42452</v>
      </c>
      <c r="B175" s="2" t="s">
        <v>590</v>
      </c>
      <c r="C175" s="2" t="s">
        <v>42453</v>
      </c>
      <c r="D175" s="2" t="s">
        <v>42454</v>
      </c>
      <c r="E175" s="2" t="s">
        <v>42455</v>
      </c>
      <c r="F175" t="str">
        <f t="shared" si="2"/>
        <v>y</v>
      </c>
      <c r="I175" t="s">
        <v>13616</v>
      </c>
      <c r="K175">
        <v>3</v>
      </c>
    </row>
    <row r="176" spans="1:11" ht="14.4" customHeight="1" x14ac:dyDescent="0.3">
      <c r="A176" s="2" t="s">
        <v>42456</v>
      </c>
      <c r="B176" s="2" t="s">
        <v>1120</v>
      </c>
      <c r="C176" s="2" t="s">
        <v>42453</v>
      </c>
      <c r="D176" s="2" t="s">
        <v>42454</v>
      </c>
      <c r="E176" s="2" t="s">
        <v>42457</v>
      </c>
      <c r="F176" t="str">
        <f t="shared" si="2"/>
        <v>y</v>
      </c>
      <c r="I176" t="s">
        <v>13616</v>
      </c>
      <c r="K176">
        <v>3</v>
      </c>
    </row>
    <row r="177" spans="1:11" ht="14.4" customHeight="1" x14ac:dyDescent="0.3">
      <c r="A177" s="2" t="s">
        <v>42458</v>
      </c>
      <c r="B177" s="2" t="s">
        <v>4654</v>
      </c>
      <c r="C177" s="2" t="s">
        <v>42453</v>
      </c>
      <c r="D177" s="2" t="s">
        <v>42454</v>
      </c>
      <c r="E177" s="2" t="s">
        <v>42459</v>
      </c>
      <c r="F177" t="str">
        <f t="shared" si="2"/>
        <v>y</v>
      </c>
      <c r="I177" t="s">
        <v>13616</v>
      </c>
      <c r="K177">
        <v>3</v>
      </c>
    </row>
    <row r="178" spans="1:11" ht="14.4" customHeight="1" x14ac:dyDescent="0.3">
      <c r="A178" s="2" t="s">
        <v>42460</v>
      </c>
      <c r="B178" s="2" t="s">
        <v>5155</v>
      </c>
      <c r="C178" s="2" t="s">
        <v>42453</v>
      </c>
      <c r="D178" s="2" t="s">
        <v>42454</v>
      </c>
      <c r="E178" s="2" t="s">
        <v>42461</v>
      </c>
      <c r="F178" t="str">
        <f t="shared" si="2"/>
        <v>y</v>
      </c>
      <c r="I178" t="s">
        <v>13616</v>
      </c>
      <c r="K178">
        <v>3</v>
      </c>
    </row>
    <row r="179" spans="1:11" ht="14.4" customHeight="1" x14ac:dyDescent="0.3">
      <c r="A179" s="2" t="s">
        <v>42462</v>
      </c>
      <c r="B179" s="2" t="s">
        <v>4603</v>
      </c>
      <c r="C179" s="2" t="s">
        <v>42463</v>
      </c>
      <c r="D179" s="2" t="s">
        <v>42464</v>
      </c>
      <c r="E179" s="2" t="s">
        <v>42465</v>
      </c>
      <c r="F179" t="str">
        <f t="shared" si="2"/>
        <v>y</v>
      </c>
      <c r="I179" t="s">
        <v>13616</v>
      </c>
      <c r="K179">
        <v>93</v>
      </c>
    </row>
    <row r="180" spans="1:11" ht="14.4" customHeight="1" x14ac:dyDescent="0.3">
      <c r="A180" s="2" t="s">
        <v>42466</v>
      </c>
      <c r="B180" s="2" t="s">
        <v>4599</v>
      </c>
      <c r="C180" s="2" t="s">
        <v>42467</v>
      </c>
      <c r="D180" s="2" t="s">
        <v>42468</v>
      </c>
      <c r="E180" s="2" t="s">
        <v>42469</v>
      </c>
      <c r="F180" t="str">
        <f t="shared" si="2"/>
        <v>y</v>
      </c>
      <c r="I180" t="s">
        <v>13616</v>
      </c>
      <c r="K180">
        <v>94</v>
      </c>
    </row>
    <row r="181" spans="1:11" ht="14.4" customHeight="1" x14ac:dyDescent="0.3">
      <c r="A181" s="2" t="s">
        <v>42470</v>
      </c>
      <c r="B181" s="2" t="s">
        <v>42471</v>
      </c>
      <c r="C181" s="2" t="s">
        <v>42472</v>
      </c>
      <c r="D181" s="2" t="s">
        <v>42473</v>
      </c>
      <c r="E181" s="2" t="s">
        <v>42474</v>
      </c>
      <c r="F181" t="str">
        <f t="shared" si="2"/>
        <v>y</v>
      </c>
      <c r="I181" t="s">
        <v>13616</v>
      </c>
      <c r="K181">
        <v>95</v>
      </c>
    </row>
    <row r="182" spans="1:11" ht="14.4" customHeight="1" x14ac:dyDescent="0.3">
      <c r="A182" s="2" t="s">
        <v>42475</v>
      </c>
      <c r="B182" s="2" t="s">
        <v>42476</v>
      </c>
      <c r="C182" s="2" t="s">
        <v>42477</v>
      </c>
      <c r="D182" s="2" t="s">
        <v>42478</v>
      </c>
      <c r="E182" s="2" t="s">
        <v>42479</v>
      </c>
      <c r="F182" t="str">
        <f t="shared" si="2"/>
        <v>y</v>
      </c>
      <c r="I182" t="s">
        <v>13616</v>
      </c>
      <c r="K182">
        <v>96</v>
      </c>
    </row>
    <row r="183" spans="1:11" ht="14.4" customHeight="1" x14ac:dyDescent="0.3">
      <c r="A183" s="2" t="s">
        <v>42480</v>
      </c>
      <c r="B183" s="2" t="s">
        <v>42481</v>
      </c>
      <c r="C183" s="2" t="s">
        <v>42482</v>
      </c>
      <c r="D183" s="2" t="s">
        <v>42483</v>
      </c>
      <c r="E183" s="2" t="s">
        <v>42484</v>
      </c>
      <c r="F183" t="str">
        <f t="shared" si="2"/>
        <v>y</v>
      </c>
      <c r="I183" t="s">
        <v>13616</v>
      </c>
      <c r="K183">
        <v>97</v>
      </c>
    </row>
    <row r="184" spans="1:11" ht="14.4" customHeight="1" x14ac:dyDescent="0.3">
      <c r="A184" s="2" t="s">
        <v>42485</v>
      </c>
      <c r="B184" s="2" t="s">
        <v>42486</v>
      </c>
      <c r="C184" s="2" t="s">
        <v>42487</v>
      </c>
      <c r="D184" s="2" t="s">
        <v>42488</v>
      </c>
      <c r="E184" s="2" t="s">
        <v>42489</v>
      </c>
      <c r="F184" t="str">
        <f t="shared" si="2"/>
        <v>y</v>
      </c>
      <c r="I184" t="s">
        <v>13616</v>
      </c>
      <c r="K184">
        <v>98</v>
      </c>
    </row>
    <row r="185" spans="1:11" ht="14.4" customHeight="1" x14ac:dyDescent="0.3">
      <c r="A185" s="2" t="s">
        <v>42490</v>
      </c>
      <c r="B185" s="2" t="s">
        <v>42491</v>
      </c>
      <c r="C185" s="2" t="s">
        <v>42492</v>
      </c>
      <c r="D185" s="2" t="s">
        <v>42493</v>
      </c>
      <c r="E185" s="2" t="s">
        <v>42494</v>
      </c>
      <c r="F185" t="str">
        <f t="shared" si="2"/>
        <v>y</v>
      </c>
      <c r="I185" t="s">
        <v>13616</v>
      </c>
      <c r="K185">
        <v>99</v>
      </c>
    </row>
    <row r="186" spans="1:11" ht="14.4" customHeight="1" x14ac:dyDescent="0.3">
      <c r="A186" s="2" t="s">
        <v>42495</v>
      </c>
      <c r="B186" s="2" t="s">
        <v>2082</v>
      </c>
      <c r="C186" s="2" t="s">
        <v>42432</v>
      </c>
      <c r="D186" s="2" t="s">
        <v>42496</v>
      </c>
      <c r="E186" s="2" t="s">
        <v>42497</v>
      </c>
      <c r="F186" t="str">
        <f t="shared" si="2"/>
        <v>y</v>
      </c>
      <c r="I186" t="s">
        <v>13616</v>
      </c>
      <c r="K186">
        <v>100</v>
      </c>
    </row>
    <row r="187" spans="1:11" ht="14.4" customHeight="1" x14ac:dyDescent="0.3">
      <c r="A187" s="2" t="s">
        <v>42498</v>
      </c>
      <c r="B187" s="2" t="s">
        <v>42499</v>
      </c>
      <c r="C187" s="2" t="s">
        <v>42500</v>
      </c>
      <c r="D187" s="2" t="s">
        <v>42501</v>
      </c>
      <c r="E187" s="2" t="s">
        <v>42502</v>
      </c>
      <c r="F187" t="str">
        <f t="shared" si="2"/>
        <v>y</v>
      </c>
      <c r="I187" t="s">
        <v>13616</v>
      </c>
      <c r="K187">
        <v>101</v>
      </c>
    </row>
    <row r="188" spans="1:11" ht="14.4" customHeight="1" x14ac:dyDescent="0.3">
      <c r="A188" s="2" t="s">
        <v>42503</v>
      </c>
      <c r="B188" s="2" t="s">
        <v>40225</v>
      </c>
      <c r="C188" s="2" t="s">
        <v>42504</v>
      </c>
      <c r="D188" s="2" t="s">
        <v>42505</v>
      </c>
      <c r="E188" s="2" t="s">
        <v>42506</v>
      </c>
      <c r="F188" t="str">
        <f t="shared" si="2"/>
        <v>y</v>
      </c>
      <c r="I188" t="s">
        <v>13616</v>
      </c>
      <c r="K188">
        <v>102</v>
      </c>
    </row>
    <row r="189" spans="1:11" ht="14.4" customHeight="1" x14ac:dyDescent="0.3">
      <c r="A189" s="2" t="s">
        <v>42507</v>
      </c>
      <c r="B189" s="2" t="s">
        <v>42508</v>
      </c>
      <c r="C189" s="2" t="s">
        <v>42509</v>
      </c>
      <c r="D189" s="2" t="s">
        <v>42510</v>
      </c>
      <c r="E189" s="2" t="s">
        <v>42511</v>
      </c>
      <c r="F189" t="str">
        <f t="shared" si="2"/>
        <v>y</v>
      </c>
      <c r="I189" t="s">
        <v>13616</v>
      </c>
      <c r="K189">
        <v>9</v>
      </c>
    </row>
    <row r="190" spans="1:11" ht="14.4" customHeight="1" x14ac:dyDescent="0.3">
      <c r="A190" s="2" t="s">
        <v>42512</v>
      </c>
      <c r="B190" s="2" t="s">
        <v>42513</v>
      </c>
      <c r="C190" s="2" t="s">
        <v>42514</v>
      </c>
      <c r="D190" s="2" t="s">
        <v>42510</v>
      </c>
      <c r="E190" s="2" t="s">
        <v>42515</v>
      </c>
      <c r="F190" t="str">
        <f t="shared" si="2"/>
        <v>y</v>
      </c>
      <c r="I190" t="s">
        <v>13616</v>
      </c>
      <c r="K190">
        <v>9</v>
      </c>
    </row>
    <row r="191" spans="1:11" ht="14.4" customHeight="1" x14ac:dyDescent="0.3">
      <c r="A191" s="2" t="s">
        <v>42516</v>
      </c>
      <c r="B191" s="2" t="s">
        <v>42508</v>
      </c>
      <c r="C191" s="2" t="s">
        <v>42509</v>
      </c>
      <c r="D191" s="2" t="s">
        <v>42510</v>
      </c>
      <c r="E191" s="2" t="s">
        <v>42517</v>
      </c>
      <c r="F191" t="str">
        <f t="shared" si="2"/>
        <v>y</v>
      </c>
      <c r="I191" t="s">
        <v>13616</v>
      </c>
      <c r="K191">
        <v>9</v>
      </c>
    </row>
    <row r="192" spans="1:11" ht="14.4" customHeight="1" x14ac:dyDescent="0.3">
      <c r="A192" s="2" t="s">
        <v>42518</v>
      </c>
      <c r="B192" s="2" t="s">
        <v>42513</v>
      </c>
      <c r="C192" s="2" t="s">
        <v>42514</v>
      </c>
      <c r="D192" s="2" t="s">
        <v>42510</v>
      </c>
      <c r="E192" s="2" t="s">
        <v>42519</v>
      </c>
      <c r="F192" t="str">
        <f t="shared" si="2"/>
        <v>y</v>
      </c>
      <c r="I192" t="s">
        <v>13616</v>
      </c>
      <c r="K192">
        <v>9</v>
      </c>
    </row>
    <row r="193" spans="1:11" ht="14.4" customHeight="1" x14ac:dyDescent="0.3">
      <c r="A193" s="2" t="s">
        <v>42520</v>
      </c>
      <c r="B193" s="2" t="s">
        <v>42521</v>
      </c>
      <c r="C193" s="2" t="s">
        <v>42522</v>
      </c>
      <c r="D193" s="2" t="s">
        <v>42523</v>
      </c>
      <c r="E193" s="2" t="s">
        <v>42524</v>
      </c>
      <c r="F193" t="str">
        <f t="shared" si="2"/>
        <v>y</v>
      </c>
      <c r="I193" t="s">
        <v>13616</v>
      </c>
      <c r="K193">
        <v>23</v>
      </c>
    </row>
    <row r="194" spans="1:11" ht="14.4" customHeight="1" x14ac:dyDescent="0.3">
      <c r="A194" s="2" t="s">
        <v>42525</v>
      </c>
      <c r="B194" s="2" t="s">
        <v>42521</v>
      </c>
      <c r="C194" s="2" t="s">
        <v>42522</v>
      </c>
      <c r="D194" s="2" t="s">
        <v>42523</v>
      </c>
      <c r="E194" s="2" t="s">
        <v>42526</v>
      </c>
      <c r="F194" t="str">
        <f t="shared" si="2"/>
        <v>y</v>
      </c>
      <c r="I194" t="s">
        <v>13616</v>
      </c>
      <c r="K194">
        <v>23</v>
      </c>
    </row>
    <row r="195" spans="1:11" ht="14.4" customHeight="1" x14ac:dyDescent="0.3">
      <c r="A195" s="2" t="s">
        <v>42527</v>
      </c>
      <c r="B195" s="2" t="s">
        <v>42528</v>
      </c>
      <c r="C195" s="2" t="s">
        <v>42529</v>
      </c>
      <c r="D195" s="2" t="s">
        <v>42510</v>
      </c>
      <c r="E195" s="2" t="s">
        <v>42530</v>
      </c>
      <c r="F195" t="str">
        <f t="shared" si="2"/>
        <v>y</v>
      </c>
      <c r="I195" t="s">
        <v>13616</v>
      </c>
      <c r="K195">
        <v>9</v>
      </c>
    </row>
    <row r="196" spans="1:11" ht="14.4" customHeight="1" x14ac:dyDescent="0.3">
      <c r="A196" s="2" t="s">
        <v>42531</v>
      </c>
      <c r="B196" s="2" t="s">
        <v>42528</v>
      </c>
      <c r="C196" s="2" t="s">
        <v>42529</v>
      </c>
      <c r="D196" s="2" t="s">
        <v>42510</v>
      </c>
      <c r="E196" s="2" t="s">
        <v>42532</v>
      </c>
      <c r="F196" t="str">
        <f t="shared" si="2"/>
        <v>y</v>
      </c>
      <c r="I196" t="s">
        <v>13616</v>
      </c>
      <c r="K196">
        <v>9</v>
      </c>
    </row>
    <row r="197" spans="1:11" ht="14.4" customHeight="1" x14ac:dyDescent="0.3">
      <c r="A197" s="2" t="s">
        <v>42533</v>
      </c>
      <c r="B197" s="2" t="s">
        <v>42534</v>
      </c>
      <c r="C197" s="2" t="s">
        <v>42535</v>
      </c>
      <c r="D197" s="2" t="s">
        <v>42536</v>
      </c>
      <c r="E197" s="2" t="s">
        <v>42537</v>
      </c>
      <c r="F197" t="str">
        <f t="shared" ref="F197:F260" si="3">IF(COUNTIF(H197:J197,"used")&gt;0,"y","")</f>
        <v>y</v>
      </c>
      <c r="I197" t="s">
        <v>13616</v>
      </c>
      <c r="K197">
        <v>24</v>
      </c>
    </row>
    <row r="198" spans="1:11" ht="14.4" customHeight="1" x14ac:dyDescent="0.3">
      <c r="A198" s="2" t="s">
        <v>42538</v>
      </c>
      <c r="B198" s="2" t="s">
        <v>42539</v>
      </c>
      <c r="C198" s="2" t="s">
        <v>42540</v>
      </c>
      <c r="D198" s="2" t="s">
        <v>42536</v>
      </c>
      <c r="E198" s="2" t="s">
        <v>42541</v>
      </c>
      <c r="F198" t="str">
        <f t="shared" si="3"/>
        <v>y</v>
      </c>
      <c r="I198" t="s">
        <v>13616</v>
      </c>
      <c r="K198">
        <v>24</v>
      </c>
    </row>
    <row r="199" spans="1:11" ht="14.4" customHeight="1" x14ac:dyDescent="0.3">
      <c r="A199" s="2" t="s">
        <v>42542</v>
      </c>
      <c r="B199" s="2" t="s">
        <v>42360</v>
      </c>
      <c r="C199" s="2" t="s">
        <v>42361</v>
      </c>
      <c r="D199" s="2" t="s">
        <v>42543</v>
      </c>
      <c r="E199" s="2" t="s">
        <v>42544</v>
      </c>
      <c r="F199" t="str">
        <f t="shared" si="3"/>
        <v>y</v>
      </c>
      <c r="I199" t="s">
        <v>13616</v>
      </c>
      <c r="K199">
        <v>106</v>
      </c>
    </row>
    <row r="200" spans="1:11" ht="14.4" customHeight="1" x14ac:dyDescent="0.3">
      <c r="A200" s="2" t="s">
        <v>42545</v>
      </c>
      <c r="B200" s="2" t="s">
        <v>42392</v>
      </c>
      <c r="C200" s="2" t="s">
        <v>42393</v>
      </c>
      <c r="D200" s="2" t="s">
        <v>42546</v>
      </c>
      <c r="E200" s="2" t="s">
        <v>42547</v>
      </c>
      <c r="F200" t="str">
        <f t="shared" si="3"/>
        <v>y</v>
      </c>
      <c r="I200" t="s">
        <v>13616</v>
      </c>
      <c r="K200">
        <v>107</v>
      </c>
    </row>
    <row r="201" spans="1:11" ht="14.4" customHeight="1" x14ac:dyDescent="0.3">
      <c r="A201" s="2" t="s">
        <v>42548</v>
      </c>
      <c r="B201" s="2" t="s">
        <v>2079</v>
      </c>
      <c r="C201" s="2" t="s">
        <v>42549</v>
      </c>
      <c r="D201" s="2" t="s">
        <v>42550</v>
      </c>
      <c r="E201" s="2" t="s">
        <v>42551</v>
      </c>
      <c r="F201" t="str">
        <f t="shared" si="3"/>
        <v>y</v>
      </c>
      <c r="I201" t="s">
        <v>13616</v>
      </c>
      <c r="K201">
        <v>108</v>
      </c>
    </row>
    <row r="202" spans="1:11" ht="14.4" customHeight="1" x14ac:dyDescent="0.3">
      <c r="A202" s="2" t="s">
        <v>42552</v>
      </c>
      <c r="B202" s="2" t="s">
        <v>42553</v>
      </c>
      <c r="C202" s="2" t="s">
        <v>42554</v>
      </c>
      <c r="D202" s="2" t="s">
        <v>42555</v>
      </c>
      <c r="E202" s="2" t="s">
        <v>42556</v>
      </c>
      <c r="F202" t="str">
        <f t="shared" si="3"/>
        <v>y</v>
      </c>
      <c r="I202" t="s">
        <v>13616</v>
      </c>
      <c r="K202">
        <v>109</v>
      </c>
    </row>
    <row r="203" spans="1:11" ht="14.4" customHeight="1" x14ac:dyDescent="0.3">
      <c r="A203" s="2" t="s">
        <v>42557</v>
      </c>
      <c r="B203" s="2" t="s">
        <v>42553</v>
      </c>
      <c r="C203" s="2" t="s">
        <v>42554</v>
      </c>
      <c r="D203" s="2" t="s">
        <v>42558</v>
      </c>
      <c r="E203" s="2" t="s">
        <v>42559</v>
      </c>
      <c r="F203" t="str">
        <f t="shared" si="3"/>
        <v>y</v>
      </c>
      <c r="I203" t="s">
        <v>13616</v>
      </c>
      <c r="K203">
        <v>110</v>
      </c>
    </row>
    <row r="204" spans="1:11" ht="14.4" customHeight="1" x14ac:dyDescent="0.3">
      <c r="A204" s="2" t="s">
        <v>42560</v>
      </c>
      <c r="B204" s="2" t="s">
        <v>42561</v>
      </c>
      <c r="C204" s="2" t="s">
        <v>42562</v>
      </c>
      <c r="D204" s="2" t="s">
        <v>42563</v>
      </c>
      <c r="E204" s="2" t="s">
        <v>42564</v>
      </c>
      <c r="F204" t="str">
        <f t="shared" si="3"/>
        <v>y</v>
      </c>
      <c r="I204" t="s">
        <v>13616</v>
      </c>
      <c r="K204">
        <v>111</v>
      </c>
    </row>
    <row r="205" spans="1:11" ht="14.4" customHeight="1" x14ac:dyDescent="0.3">
      <c r="A205" s="2" t="s">
        <v>42565</v>
      </c>
      <c r="B205" s="2" t="s">
        <v>42566</v>
      </c>
      <c r="C205" s="2" t="s">
        <v>42567</v>
      </c>
      <c r="D205" s="2" t="s">
        <v>42568</v>
      </c>
      <c r="E205" s="2" t="s">
        <v>42569</v>
      </c>
      <c r="F205" t="str">
        <f t="shared" si="3"/>
        <v>y</v>
      </c>
      <c r="I205" t="s">
        <v>13616</v>
      </c>
      <c r="K205">
        <v>112</v>
      </c>
    </row>
    <row r="206" spans="1:11" ht="14.4" customHeight="1" x14ac:dyDescent="0.3">
      <c r="A206" s="2" t="s">
        <v>42570</v>
      </c>
      <c r="B206" s="2" t="s">
        <v>42571</v>
      </c>
      <c r="C206" s="2" t="s">
        <v>42572</v>
      </c>
      <c r="D206" s="2" t="s">
        <v>42573</v>
      </c>
      <c r="E206" s="2" t="s">
        <v>42574</v>
      </c>
      <c r="F206" t="str">
        <f t="shared" si="3"/>
        <v>y</v>
      </c>
      <c r="I206" t="s">
        <v>13616</v>
      </c>
      <c r="K206">
        <v>113</v>
      </c>
    </row>
    <row r="207" spans="1:11" ht="14.4" customHeight="1" x14ac:dyDescent="0.3">
      <c r="A207" s="2" t="s">
        <v>42575</v>
      </c>
      <c r="B207" s="2" t="s">
        <v>42553</v>
      </c>
      <c r="C207" s="2" t="s">
        <v>42554</v>
      </c>
      <c r="D207" s="2" t="s">
        <v>42576</v>
      </c>
      <c r="E207" s="2" t="s">
        <v>42577</v>
      </c>
      <c r="F207" t="str">
        <f t="shared" si="3"/>
        <v>y</v>
      </c>
      <c r="I207" t="s">
        <v>13616</v>
      </c>
      <c r="K207">
        <v>114</v>
      </c>
    </row>
    <row r="208" spans="1:11" ht="14.4" customHeight="1" x14ac:dyDescent="0.3">
      <c r="A208" s="2" t="s">
        <v>42578</v>
      </c>
      <c r="B208" s="2" t="s">
        <v>42579</v>
      </c>
      <c r="C208" s="2" t="s">
        <v>42580</v>
      </c>
      <c r="D208" s="2" t="s">
        <v>42581</v>
      </c>
      <c r="E208" s="2" t="s">
        <v>42582</v>
      </c>
      <c r="F208" t="str">
        <f t="shared" si="3"/>
        <v>y</v>
      </c>
      <c r="I208" t="s">
        <v>13616</v>
      </c>
      <c r="K208">
        <v>25</v>
      </c>
    </row>
    <row r="209" spans="1:11" ht="14.4" customHeight="1" x14ac:dyDescent="0.3">
      <c r="A209" s="2" t="s">
        <v>42583</v>
      </c>
      <c r="B209" s="2" t="s">
        <v>42584</v>
      </c>
      <c r="C209" s="2" t="s">
        <v>42585</v>
      </c>
      <c r="D209" s="2" t="s">
        <v>42581</v>
      </c>
      <c r="E209" s="2" t="s">
        <v>42586</v>
      </c>
      <c r="F209" t="str">
        <f t="shared" si="3"/>
        <v>y</v>
      </c>
      <c r="I209" t="s">
        <v>13616</v>
      </c>
      <c r="K209">
        <v>25</v>
      </c>
    </row>
    <row r="210" spans="1:11" ht="14.4" customHeight="1" x14ac:dyDescent="0.3">
      <c r="A210" s="2" t="s">
        <v>42587</v>
      </c>
      <c r="B210" s="2" t="s">
        <v>42588</v>
      </c>
      <c r="C210" s="2" t="s">
        <v>42589</v>
      </c>
      <c r="D210" s="2" t="s">
        <v>42590</v>
      </c>
      <c r="E210" s="2" t="s">
        <v>42591</v>
      </c>
      <c r="F210" t="str">
        <f t="shared" si="3"/>
        <v>y</v>
      </c>
      <c r="I210" t="s">
        <v>13616</v>
      </c>
      <c r="K210">
        <v>26</v>
      </c>
    </row>
    <row r="211" spans="1:11" ht="14.4" customHeight="1" x14ac:dyDescent="0.3">
      <c r="A211" s="2" t="s">
        <v>42592</v>
      </c>
      <c r="B211" s="2" t="s">
        <v>42588</v>
      </c>
      <c r="C211" s="2" t="s">
        <v>42589</v>
      </c>
      <c r="D211" s="2" t="s">
        <v>42590</v>
      </c>
      <c r="E211" s="2" t="s">
        <v>42593</v>
      </c>
      <c r="F211" t="str">
        <f t="shared" si="3"/>
        <v>y</v>
      </c>
      <c r="I211" t="s">
        <v>13616</v>
      </c>
      <c r="K211">
        <v>26</v>
      </c>
    </row>
    <row r="212" spans="1:11" ht="14.4" customHeight="1" x14ac:dyDescent="0.3">
      <c r="A212" s="2" t="s">
        <v>42594</v>
      </c>
      <c r="B212" s="2" t="s">
        <v>42595</v>
      </c>
      <c r="C212" s="2" t="s">
        <v>42596</v>
      </c>
      <c r="D212" s="2" t="s">
        <v>42597</v>
      </c>
      <c r="E212" s="2" t="s">
        <v>42598</v>
      </c>
      <c r="F212" t="str">
        <f t="shared" si="3"/>
        <v>y</v>
      </c>
      <c r="I212" t="s">
        <v>13616</v>
      </c>
      <c r="K212">
        <v>117</v>
      </c>
    </row>
    <row r="213" spans="1:11" ht="14.4" customHeight="1" x14ac:dyDescent="0.3">
      <c r="A213" s="2" t="s">
        <v>42599</v>
      </c>
      <c r="B213" s="2" t="s">
        <v>42600</v>
      </c>
      <c r="C213" s="2" t="s">
        <v>42601</v>
      </c>
      <c r="D213" s="2" t="s">
        <v>42602</v>
      </c>
      <c r="E213" s="2" t="s">
        <v>42603</v>
      </c>
      <c r="F213" t="str">
        <f t="shared" si="3"/>
        <v>y</v>
      </c>
      <c r="I213" t="s">
        <v>13616</v>
      </c>
      <c r="K213">
        <v>118</v>
      </c>
    </row>
    <row r="214" spans="1:11" ht="14.4" customHeight="1" x14ac:dyDescent="0.3">
      <c r="A214" s="2" t="s">
        <v>42604</v>
      </c>
      <c r="B214" s="2" t="s">
        <v>42595</v>
      </c>
      <c r="C214" s="2" t="s">
        <v>42596</v>
      </c>
      <c r="D214" s="2" t="s">
        <v>42605</v>
      </c>
      <c r="E214" s="2" t="s">
        <v>42606</v>
      </c>
      <c r="F214" t="str">
        <f t="shared" si="3"/>
        <v>y</v>
      </c>
      <c r="I214" t="s">
        <v>13616</v>
      </c>
      <c r="K214">
        <v>119</v>
      </c>
    </row>
    <row r="215" spans="1:11" ht="14.4" customHeight="1" x14ac:dyDescent="0.3">
      <c r="A215" s="2" t="s">
        <v>42607</v>
      </c>
      <c r="B215" s="2" t="s">
        <v>42595</v>
      </c>
      <c r="C215" s="2" t="s">
        <v>42596</v>
      </c>
      <c r="D215" s="2" t="s">
        <v>42608</v>
      </c>
      <c r="E215" s="2" t="s">
        <v>42609</v>
      </c>
      <c r="F215" t="str">
        <f t="shared" si="3"/>
        <v>y</v>
      </c>
      <c r="I215" t="s">
        <v>13616</v>
      </c>
      <c r="K215">
        <v>15</v>
      </c>
    </row>
    <row r="216" spans="1:11" ht="14.4" customHeight="1" x14ac:dyDescent="0.3">
      <c r="A216" s="2" t="s">
        <v>42610</v>
      </c>
      <c r="B216" s="2" t="s">
        <v>42595</v>
      </c>
      <c r="C216" s="2" t="s">
        <v>42596</v>
      </c>
      <c r="D216" s="2" t="s">
        <v>42611</v>
      </c>
      <c r="E216" s="2" t="s">
        <v>42612</v>
      </c>
      <c r="F216" t="str">
        <f t="shared" si="3"/>
        <v>y</v>
      </c>
      <c r="I216" t="s">
        <v>13616</v>
      </c>
      <c r="K216">
        <v>12</v>
      </c>
    </row>
    <row r="217" spans="1:11" ht="14.4" customHeight="1" x14ac:dyDescent="0.3">
      <c r="A217" s="2" t="s">
        <v>42613</v>
      </c>
      <c r="B217" s="2" t="s">
        <v>42595</v>
      </c>
      <c r="C217" s="2" t="s">
        <v>42596</v>
      </c>
      <c r="D217" s="2" t="s">
        <v>42611</v>
      </c>
      <c r="E217" s="2" t="s">
        <v>42614</v>
      </c>
      <c r="F217" t="str">
        <f t="shared" si="3"/>
        <v>y</v>
      </c>
      <c r="I217" t="s">
        <v>13616</v>
      </c>
      <c r="K217">
        <v>12</v>
      </c>
    </row>
    <row r="218" spans="1:11" ht="14.4" customHeight="1" x14ac:dyDescent="0.3">
      <c r="A218" s="2" t="s">
        <v>42615</v>
      </c>
      <c r="B218" s="2" t="s">
        <v>42600</v>
      </c>
      <c r="C218" s="2" t="s">
        <v>42601</v>
      </c>
      <c r="D218" s="2" t="s">
        <v>42608</v>
      </c>
      <c r="E218" s="2" t="s">
        <v>42616</v>
      </c>
      <c r="F218" t="str">
        <f t="shared" si="3"/>
        <v>y</v>
      </c>
      <c r="I218" t="s">
        <v>13616</v>
      </c>
      <c r="K218">
        <v>15</v>
      </c>
    </row>
    <row r="219" spans="1:11" ht="14.4" customHeight="1" x14ac:dyDescent="0.3">
      <c r="A219" s="2" t="s">
        <v>42617</v>
      </c>
      <c r="B219" s="2" t="s">
        <v>42600</v>
      </c>
      <c r="C219" s="2" t="s">
        <v>42601</v>
      </c>
      <c r="D219" s="2" t="s">
        <v>42608</v>
      </c>
      <c r="E219" s="2" t="s">
        <v>42618</v>
      </c>
      <c r="F219" t="str">
        <f t="shared" si="3"/>
        <v>y</v>
      </c>
      <c r="I219" t="s">
        <v>13616</v>
      </c>
      <c r="K219">
        <v>15</v>
      </c>
    </row>
    <row r="220" spans="1:11" ht="14.4" customHeight="1" x14ac:dyDescent="0.3">
      <c r="A220" s="2" t="s">
        <v>42619</v>
      </c>
      <c r="B220" s="2" t="s">
        <v>42600</v>
      </c>
      <c r="C220" s="2" t="s">
        <v>42601</v>
      </c>
      <c r="D220" s="2" t="s">
        <v>42611</v>
      </c>
      <c r="E220" s="2" t="s">
        <v>42620</v>
      </c>
      <c r="F220" t="str">
        <f t="shared" si="3"/>
        <v>y</v>
      </c>
      <c r="I220" t="s">
        <v>13616</v>
      </c>
      <c r="K220">
        <v>12</v>
      </c>
    </row>
    <row r="221" spans="1:11" ht="14.4" customHeight="1" x14ac:dyDescent="0.3">
      <c r="A221" s="2" t="s">
        <v>42621</v>
      </c>
      <c r="B221" s="2" t="s">
        <v>42600</v>
      </c>
      <c r="C221" s="2" t="s">
        <v>42601</v>
      </c>
      <c r="D221" s="2" t="s">
        <v>42611</v>
      </c>
      <c r="E221" s="2" t="s">
        <v>42622</v>
      </c>
      <c r="F221" t="str">
        <f t="shared" si="3"/>
        <v>y</v>
      </c>
      <c r="I221" t="s">
        <v>13616</v>
      </c>
      <c r="K221">
        <v>12</v>
      </c>
    </row>
    <row r="222" spans="1:11" ht="14.4" customHeight="1" x14ac:dyDescent="0.3">
      <c r="A222" s="2" t="s">
        <v>42623</v>
      </c>
      <c r="B222" s="2" t="s">
        <v>42624</v>
      </c>
      <c r="C222" s="2" t="s">
        <v>42625</v>
      </c>
      <c r="D222" s="2" t="s">
        <v>42626</v>
      </c>
      <c r="E222" s="2" t="s">
        <v>42627</v>
      </c>
      <c r="F222" t="str">
        <f t="shared" si="3"/>
        <v>y</v>
      </c>
      <c r="I222" t="s">
        <v>13616</v>
      </c>
      <c r="K222">
        <v>122</v>
      </c>
    </row>
    <row r="223" spans="1:11" ht="14.4" customHeight="1" x14ac:dyDescent="0.3">
      <c r="A223" s="2" t="s">
        <v>42628</v>
      </c>
      <c r="B223" s="2" t="s">
        <v>5816</v>
      </c>
      <c r="C223" s="2" t="s">
        <v>20924</v>
      </c>
      <c r="D223" s="2" t="s">
        <v>42629</v>
      </c>
      <c r="E223" s="2" t="s">
        <v>42630</v>
      </c>
      <c r="F223" t="str">
        <f t="shared" si="3"/>
        <v>y</v>
      </c>
      <c r="I223" t="s">
        <v>13616</v>
      </c>
      <c r="K223">
        <v>123</v>
      </c>
    </row>
    <row r="224" spans="1:11" ht="14.4" customHeight="1" x14ac:dyDescent="0.3">
      <c r="A224" s="2" t="s">
        <v>42631</v>
      </c>
      <c r="B224" s="2" t="s">
        <v>9949</v>
      </c>
      <c r="C224" s="2" t="s">
        <v>21140</v>
      </c>
      <c r="D224" s="2" t="s">
        <v>42632</v>
      </c>
      <c r="E224" s="2" t="s">
        <v>42633</v>
      </c>
      <c r="F224" t="str">
        <f t="shared" si="3"/>
        <v>y</v>
      </c>
      <c r="I224" t="s">
        <v>13616</v>
      </c>
      <c r="K224">
        <v>124</v>
      </c>
    </row>
    <row r="225" spans="1:11" ht="14.4" customHeight="1" x14ac:dyDescent="0.3">
      <c r="A225" s="2" t="s">
        <v>42634</v>
      </c>
      <c r="B225" s="2" t="s">
        <v>42635</v>
      </c>
      <c r="C225" s="2" t="s">
        <v>42636</v>
      </c>
      <c r="D225" s="2" t="s">
        <v>42637</v>
      </c>
      <c r="E225" s="2" t="s">
        <v>42638</v>
      </c>
      <c r="F225" t="str">
        <f t="shared" si="3"/>
        <v>y</v>
      </c>
      <c r="I225" t="s">
        <v>13616</v>
      </c>
      <c r="K225">
        <v>29</v>
      </c>
    </row>
    <row r="226" spans="1:11" ht="14.4" customHeight="1" x14ac:dyDescent="0.3">
      <c r="A226" s="2" t="s">
        <v>42639</v>
      </c>
      <c r="B226" s="2" t="s">
        <v>42640</v>
      </c>
      <c r="C226" s="2" t="s">
        <v>42641</v>
      </c>
      <c r="D226" s="2" t="s">
        <v>42637</v>
      </c>
      <c r="E226" s="2" t="s">
        <v>42642</v>
      </c>
      <c r="F226" t="str">
        <f t="shared" si="3"/>
        <v>y</v>
      </c>
      <c r="I226" t="s">
        <v>13616</v>
      </c>
      <c r="K226">
        <v>29</v>
      </c>
    </row>
    <row r="227" spans="1:11" ht="14.4" customHeight="1" x14ac:dyDescent="0.3">
      <c r="A227" s="2" t="s">
        <v>42643</v>
      </c>
      <c r="B227" s="2" t="s">
        <v>5158</v>
      </c>
      <c r="C227" s="2" t="s">
        <v>42453</v>
      </c>
      <c r="D227" s="2" t="s">
        <v>42454</v>
      </c>
      <c r="E227" s="2" t="s">
        <v>42644</v>
      </c>
      <c r="F227" t="str">
        <f t="shared" si="3"/>
        <v>y</v>
      </c>
      <c r="I227" t="s">
        <v>13616</v>
      </c>
      <c r="K227">
        <v>3</v>
      </c>
    </row>
    <row r="228" spans="1:11" ht="14.4" customHeight="1" x14ac:dyDescent="0.3">
      <c r="A228" s="2" t="s">
        <v>42645</v>
      </c>
      <c r="B228" s="2" t="s">
        <v>4646</v>
      </c>
      <c r="C228" s="2" t="s">
        <v>42453</v>
      </c>
      <c r="D228" s="2" t="s">
        <v>42454</v>
      </c>
      <c r="E228" s="2" t="s">
        <v>42646</v>
      </c>
      <c r="F228" t="str">
        <f t="shared" si="3"/>
        <v>y</v>
      </c>
      <c r="I228" t="s">
        <v>13616</v>
      </c>
      <c r="K228">
        <v>3</v>
      </c>
    </row>
    <row r="229" spans="1:11" ht="14.4" customHeight="1" x14ac:dyDescent="0.3">
      <c r="A229" s="2" t="s">
        <v>42647</v>
      </c>
      <c r="B229" s="2" t="s">
        <v>4721</v>
      </c>
      <c r="C229" s="2" t="s">
        <v>42453</v>
      </c>
      <c r="D229" s="2" t="s">
        <v>42454</v>
      </c>
      <c r="E229" s="2" t="s">
        <v>42648</v>
      </c>
      <c r="F229" t="str">
        <f t="shared" si="3"/>
        <v>y</v>
      </c>
      <c r="I229" t="s">
        <v>13616</v>
      </c>
      <c r="K229">
        <v>3</v>
      </c>
    </row>
    <row r="230" spans="1:11" ht="14.4" customHeight="1" x14ac:dyDescent="0.3">
      <c r="A230" s="2" t="s">
        <v>42649</v>
      </c>
      <c r="B230" s="2" t="s">
        <v>22435</v>
      </c>
      <c r="C230" s="2" t="s">
        <v>42453</v>
      </c>
      <c r="D230" s="2" t="s">
        <v>42454</v>
      </c>
      <c r="E230" s="2" t="s">
        <v>42650</v>
      </c>
      <c r="F230" t="str">
        <f t="shared" si="3"/>
        <v>y</v>
      </c>
      <c r="I230" t="s">
        <v>13616</v>
      </c>
      <c r="K230">
        <v>3</v>
      </c>
    </row>
    <row r="231" spans="1:11" ht="14.4" customHeight="1" x14ac:dyDescent="0.3">
      <c r="A231" s="2" t="s">
        <v>42651</v>
      </c>
      <c r="B231" s="2" t="s">
        <v>4589</v>
      </c>
      <c r="C231" s="2" t="s">
        <v>42453</v>
      </c>
      <c r="D231" s="2" t="s">
        <v>42454</v>
      </c>
      <c r="E231" s="2" t="s">
        <v>42652</v>
      </c>
      <c r="F231" t="str">
        <f t="shared" si="3"/>
        <v>y</v>
      </c>
      <c r="I231" t="s">
        <v>13616</v>
      </c>
      <c r="K231">
        <v>3</v>
      </c>
    </row>
    <row r="232" spans="1:11" ht="14.4" customHeight="1" x14ac:dyDescent="0.3">
      <c r="A232" s="2" t="s">
        <v>42653</v>
      </c>
      <c r="B232" s="2" t="s">
        <v>42654</v>
      </c>
      <c r="C232" s="2" t="s">
        <v>42453</v>
      </c>
      <c r="D232" s="2" t="s">
        <v>42454</v>
      </c>
      <c r="E232" s="2" t="s">
        <v>42655</v>
      </c>
      <c r="F232" t="str">
        <f t="shared" si="3"/>
        <v>y</v>
      </c>
      <c r="I232" t="s">
        <v>13616</v>
      </c>
      <c r="K232">
        <v>3</v>
      </c>
    </row>
    <row r="233" spans="1:11" ht="14.4" customHeight="1" x14ac:dyDescent="0.3">
      <c r="A233" s="2" t="s">
        <v>42656</v>
      </c>
      <c r="B233" s="2" t="s">
        <v>42657</v>
      </c>
      <c r="C233" s="2" t="s">
        <v>42453</v>
      </c>
      <c r="D233" s="2" t="s">
        <v>42454</v>
      </c>
      <c r="E233" s="2" t="s">
        <v>42658</v>
      </c>
      <c r="F233" t="str">
        <f t="shared" si="3"/>
        <v>y</v>
      </c>
      <c r="I233" t="s">
        <v>13616</v>
      </c>
      <c r="K233">
        <v>3</v>
      </c>
    </row>
    <row r="234" spans="1:11" ht="14.4" customHeight="1" x14ac:dyDescent="0.3">
      <c r="A234" s="2" t="s">
        <v>42659</v>
      </c>
      <c r="B234" s="2" t="s">
        <v>42660</v>
      </c>
      <c r="C234" s="2" t="s">
        <v>42453</v>
      </c>
      <c r="D234" s="2" t="s">
        <v>42661</v>
      </c>
      <c r="E234" s="2" t="s">
        <v>42662</v>
      </c>
      <c r="F234" t="str">
        <f t="shared" si="3"/>
        <v>y</v>
      </c>
      <c r="I234" t="s">
        <v>13616</v>
      </c>
      <c r="K234">
        <v>30</v>
      </c>
    </row>
    <row r="235" spans="1:11" ht="14.4" customHeight="1" x14ac:dyDescent="0.3">
      <c r="A235" s="2" t="s">
        <v>42663</v>
      </c>
      <c r="B235" s="2" t="s">
        <v>42664</v>
      </c>
      <c r="C235" s="2" t="s">
        <v>42453</v>
      </c>
      <c r="D235" s="2" t="s">
        <v>42661</v>
      </c>
      <c r="E235" s="2" t="s">
        <v>42665</v>
      </c>
      <c r="F235" t="str">
        <f t="shared" si="3"/>
        <v>y</v>
      </c>
      <c r="I235" t="s">
        <v>13616</v>
      </c>
      <c r="K235">
        <v>30</v>
      </c>
    </row>
    <row r="236" spans="1:11" ht="14.4" customHeight="1" x14ac:dyDescent="0.3">
      <c r="A236" s="2" t="s">
        <v>42666</v>
      </c>
      <c r="B236" s="2" t="s">
        <v>42667</v>
      </c>
      <c r="C236" s="2" t="s">
        <v>42453</v>
      </c>
      <c r="D236" s="2" t="s">
        <v>42454</v>
      </c>
      <c r="E236" s="2" t="s">
        <v>42668</v>
      </c>
      <c r="F236" t="str">
        <f t="shared" si="3"/>
        <v>y</v>
      </c>
      <c r="I236" t="s">
        <v>13616</v>
      </c>
      <c r="K236">
        <v>3</v>
      </c>
    </row>
    <row r="237" spans="1:11" ht="14.4" customHeight="1" x14ac:dyDescent="0.3">
      <c r="A237" s="2" t="s">
        <v>42669</v>
      </c>
      <c r="B237" s="2" t="s">
        <v>42670</v>
      </c>
      <c r="C237" s="2" t="s">
        <v>42453</v>
      </c>
      <c r="D237" s="2" t="s">
        <v>42454</v>
      </c>
      <c r="E237" s="2" t="s">
        <v>42671</v>
      </c>
      <c r="F237" t="str">
        <f t="shared" si="3"/>
        <v>y</v>
      </c>
      <c r="I237" t="s">
        <v>13616</v>
      </c>
      <c r="K237">
        <v>3</v>
      </c>
    </row>
    <row r="238" spans="1:11" ht="14.4" customHeight="1" x14ac:dyDescent="0.3">
      <c r="A238" s="2" t="s">
        <v>42672</v>
      </c>
      <c r="B238" s="2" t="s">
        <v>3140</v>
      </c>
      <c r="C238" s="2" t="s">
        <v>42673</v>
      </c>
      <c r="D238" s="2" t="s">
        <v>42674</v>
      </c>
      <c r="E238" s="2" t="s">
        <v>42675</v>
      </c>
      <c r="F238" t="str">
        <f t="shared" si="3"/>
        <v/>
      </c>
      <c r="I238" t="s">
        <v>13568</v>
      </c>
      <c r="K238">
        <v>4</v>
      </c>
    </row>
    <row r="239" spans="1:11" ht="14.4" customHeight="1" x14ac:dyDescent="0.3">
      <c r="A239" s="2" t="s">
        <v>42676</v>
      </c>
      <c r="B239" s="2" t="s">
        <v>708</v>
      </c>
      <c r="C239" s="2" t="s">
        <v>12555</v>
      </c>
      <c r="D239" s="2" t="s">
        <v>21269</v>
      </c>
      <c r="E239" s="2" t="s">
        <v>42677</v>
      </c>
      <c r="F239" t="str">
        <f t="shared" si="3"/>
        <v/>
      </c>
      <c r="I239" t="s">
        <v>13568</v>
      </c>
      <c r="K239">
        <v>2</v>
      </c>
    </row>
    <row r="240" spans="1:11" ht="14.4" customHeight="1" x14ac:dyDescent="0.3">
      <c r="A240" s="2" t="s">
        <v>42678</v>
      </c>
      <c r="B240" s="2" t="s">
        <v>4586</v>
      </c>
      <c r="C240" s="2" t="s">
        <v>42453</v>
      </c>
      <c r="D240" s="2" t="s">
        <v>42679</v>
      </c>
      <c r="E240" s="2" t="s">
        <v>42680</v>
      </c>
      <c r="F240" t="str">
        <f t="shared" si="3"/>
        <v>y</v>
      </c>
      <c r="I240" t="s">
        <v>13616</v>
      </c>
      <c r="K240">
        <v>129</v>
      </c>
    </row>
    <row r="241" spans="1:11" ht="14.4" customHeight="1" x14ac:dyDescent="0.3">
      <c r="A241" s="2" t="s">
        <v>42681</v>
      </c>
      <c r="B241" s="2" t="s">
        <v>6186</v>
      </c>
      <c r="C241" s="2" t="s">
        <v>42682</v>
      </c>
      <c r="D241" s="2" t="s">
        <v>42683</v>
      </c>
      <c r="E241" s="2" t="s">
        <v>42684</v>
      </c>
      <c r="F241" t="str">
        <f t="shared" si="3"/>
        <v>y</v>
      </c>
      <c r="I241" t="s">
        <v>13616</v>
      </c>
      <c r="K241">
        <v>130</v>
      </c>
    </row>
    <row r="242" spans="1:11" ht="14.4" customHeight="1" x14ac:dyDescent="0.3">
      <c r="A242" s="2" t="s">
        <v>42685</v>
      </c>
      <c r="B242" s="2" t="s">
        <v>708</v>
      </c>
      <c r="C242" s="2" t="s">
        <v>12555</v>
      </c>
      <c r="D242" s="2" t="s">
        <v>42674</v>
      </c>
      <c r="E242" s="2" t="s">
        <v>42686</v>
      </c>
      <c r="F242" t="str">
        <f t="shared" si="3"/>
        <v/>
      </c>
      <c r="I242" t="s">
        <v>13568</v>
      </c>
      <c r="K242">
        <v>4</v>
      </c>
    </row>
    <row r="243" spans="1:11" ht="14.4" customHeight="1" x14ac:dyDescent="0.3">
      <c r="A243" s="2" t="s">
        <v>42687</v>
      </c>
      <c r="B243" s="2" t="s">
        <v>42688</v>
      </c>
      <c r="C243" s="2" t="s">
        <v>42689</v>
      </c>
      <c r="D243" s="2" t="s">
        <v>42690</v>
      </c>
      <c r="E243" s="2" t="s">
        <v>42691</v>
      </c>
      <c r="F243" t="str">
        <f t="shared" si="3"/>
        <v>y</v>
      </c>
      <c r="I243" t="s">
        <v>13616</v>
      </c>
      <c r="K243">
        <v>131</v>
      </c>
    </row>
    <row r="244" spans="1:11" ht="14.4" customHeight="1" x14ac:dyDescent="0.3">
      <c r="A244" s="2" t="s">
        <v>42692</v>
      </c>
      <c r="B244" s="2" t="s">
        <v>20519</v>
      </c>
      <c r="C244" s="2" t="s">
        <v>21302</v>
      </c>
      <c r="D244" s="2" t="s">
        <v>42454</v>
      </c>
      <c r="E244" s="2" t="s">
        <v>42693</v>
      </c>
      <c r="F244" t="str">
        <f t="shared" si="3"/>
        <v>y</v>
      </c>
      <c r="I244" t="s">
        <v>13616</v>
      </c>
      <c r="K244">
        <v>3</v>
      </c>
    </row>
    <row r="245" spans="1:11" ht="14.4" customHeight="1" x14ac:dyDescent="0.3">
      <c r="A245" s="2" t="s">
        <v>42694</v>
      </c>
      <c r="B245" s="2" t="s">
        <v>5816</v>
      </c>
      <c r="C245" s="2" t="s">
        <v>20924</v>
      </c>
      <c r="D245" s="2" t="s">
        <v>42695</v>
      </c>
      <c r="E245" s="2" t="s">
        <v>42696</v>
      </c>
      <c r="F245" t="str">
        <f t="shared" si="3"/>
        <v>y</v>
      </c>
      <c r="I245" t="s">
        <v>13616</v>
      </c>
      <c r="K245">
        <v>132</v>
      </c>
    </row>
    <row r="246" spans="1:11" ht="14.4" customHeight="1" x14ac:dyDescent="0.3">
      <c r="A246" s="2" t="s">
        <v>42697</v>
      </c>
      <c r="B246" s="2" t="s">
        <v>2192</v>
      </c>
      <c r="C246" s="2" t="s">
        <v>13779</v>
      </c>
      <c r="D246" s="2" t="s">
        <v>15261</v>
      </c>
      <c r="E246" s="2" t="s">
        <v>42698</v>
      </c>
      <c r="F246" t="str">
        <f t="shared" si="3"/>
        <v>y</v>
      </c>
      <c r="I246" t="s">
        <v>13616</v>
      </c>
      <c r="K246">
        <v>133</v>
      </c>
    </row>
    <row r="247" spans="1:11" ht="14.4" customHeight="1" x14ac:dyDescent="0.3">
      <c r="A247" s="2" t="s">
        <v>42699</v>
      </c>
      <c r="B247" s="2" t="s">
        <v>559</v>
      </c>
      <c r="C247" s="2" t="s">
        <v>560</v>
      </c>
      <c r="D247" s="2" t="s">
        <v>42700</v>
      </c>
      <c r="E247" s="2" t="s">
        <v>42701</v>
      </c>
      <c r="F247" t="str">
        <f t="shared" si="3"/>
        <v>y</v>
      </c>
      <c r="I247" t="s">
        <v>13616</v>
      </c>
      <c r="K247">
        <v>134</v>
      </c>
    </row>
    <row r="248" spans="1:11" ht="14.4" customHeight="1" x14ac:dyDescent="0.3">
      <c r="A248" s="2" t="s">
        <v>42702</v>
      </c>
      <c r="B248" s="2" t="s">
        <v>5060</v>
      </c>
      <c r="C248" s="2" t="s">
        <v>42703</v>
      </c>
      <c r="D248" s="2" t="s">
        <v>42704</v>
      </c>
      <c r="E248" s="2" t="s">
        <v>42705</v>
      </c>
      <c r="F248" t="str">
        <f t="shared" si="3"/>
        <v/>
      </c>
      <c r="I248" t="s">
        <v>13568</v>
      </c>
      <c r="K248">
        <v>33</v>
      </c>
    </row>
    <row r="249" spans="1:11" ht="14.4" customHeight="1" x14ac:dyDescent="0.3">
      <c r="A249" s="2" t="s">
        <v>42706</v>
      </c>
      <c r="B249" s="2" t="s">
        <v>2071</v>
      </c>
      <c r="C249" s="2" t="s">
        <v>21409</v>
      </c>
      <c r="D249" s="2" t="s">
        <v>42707</v>
      </c>
      <c r="E249" s="2" t="s">
        <v>42708</v>
      </c>
      <c r="F249" t="str">
        <f t="shared" si="3"/>
        <v/>
      </c>
      <c r="I249" t="s">
        <v>13568</v>
      </c>
      <c r="K249">
        <v>136</v>
      </c>
    </row>
    <row r="250" spans="1:11" ht="14.4" customHeight="1" x14ac:dyDescent="0.3">
      <c r="A250" s="2" t="s">
        <v>42709</v>
      </c>
      <c r="B250" s="2" t="s">
        <v>42710</v>
      </c>
      <c r="C250" s="2" t="s">
        <v>42711</v>
      </c>
      <c r="D250" s="2" t="s">
        <v>21269</v>
      </c>
      <c r="E250" s="2" t="s">
        <v>42712</v>
      </c>
      <c r="F250" t="str">
        <f t="shared" si="3"/>
        <v>y</v>
      </c>
      <c r="I250" t="s">
        <v>13616</v>
      </c>
      <c r="K250">
        <v>2</v>
      </c>
    </row>
    <row r="251" spans="1:11" ht="14.4" customHeight="1" x14ac:dyDescent="0.3">
      <c r="A251" s="2" t="s">
        <v>42713</v>
      </c>
      <c r="B251" s="2" t="s">
        <v>114</v>
      </c>
      <c r="C251" s="2" t="s">
        <v>12623</v>
      </c>
      <c r="D251" s="2" t="s">
        <v>21269</v>
      </c>
      <c r="E251" s="2" t="s">
        <v>42714</v>
      </c>
      <c r="F251" t="str">
        <f t="shared" si="3"/>
        <v>y</v>
      </c>
      <c r="I251" t="s">
        <v>13616</v>
      </c>
      <c r="K251">
        <v>2</v>
      </c>
    </row>
    <row r="252" spans="1:11" ht="14.4" customHeight="1" x14ac:dyDescent="0.3">
      <c r="A252" s="2" t="s">
        <v>42715</v>
      </c>
      <c r="B252" s="2" t="s">
        <v>114</v>
      </c>
      <c r="C252" s="2" t="s">
        <v>12623</v>
      </c>
      <c r="D252" s="2" t="s">
        <v>21269</v>
      </c>
      <c r="E252" s="2" t="s">
        <v>42716</v>
      </c>
      <c r="F252" t="str">
        <f t="shared" si="3"/>
        <v>y</v>
      </c>
      <c r="I252" t="s">
        <v>13616</v>
      </c>
      <c r="K252">
        <v>2</v>
      </c>
    </row>
    <row r="253" spans="1:11" ht="14.4" customHeight="1" x14ac:dyDescent="0.3">
      <c r="A253" s="2" t="s">
        <v>42717</v>
      </c>
      <c r="B253" s="2" t="s">
        <v>3140</v>
      </c>
      <c r="C253" s="2" t="s">
        <v>42673</v>
      </c>
      <c r="D253" s="2" t="s">
        <v>42674</v>
      </c>
      <c r="E253" s="2" t="s">
        <v>42718</v>
      </c>
      <c r="F253" t="str">
        <f t="shared" si="3"/>
        <v/>
      </c>
      <c r="I253" t="s">
        <v>13568</v>
      </c>
      <c r="K253">
        <v>4</v>
      </c>
    </row>
    <row r="254" spans="1:11" ht="14.4" customHeight="1" x14ac:dyDescent="0.3">
      <c r="A254" s="2" t="s">
        <v>42719</v>
      </c>
      <c r="B254" s="2" t="s">
        <v>3140</v>
      </c>
      <c r="C254" s="2" t="s">
        <v>42673</v>
      </c>
      <c r="D254" s="2" t="s">
        <v>42674</v>
      </c>
      <c r="E254" s="2" t="s">
        <v>42720</v>
      </c>
      <c r="F254" t="str">
        <f t="shared" si="3"/>
        <v/>
      </c>
      <c r="I254" t="s">
        <v>13568</v>
      </c>
      <c r="K254">
        <v>4</v>
      </c>
    </row>
    <row r="255" spans="1:11" ht="14.4" customHeight="1" x14ac:dyDescent="0.3">
      <c r="A255" s="2" t="s">
        <v>42721</v>
      </c>
      <c r="B255" s="2" t="s">
        <v>708</v>
      </c>
      <c r="C255" s="2" t="s">
        <v>12555</v>
      </c>
      <c r="D255" s="2" t="s">
        <v>21269</v>
      </c>
      <c r="E255" s="2" t="s">
        <v>42677</v>
      </c>
      <c r="F255" t="str">
        <f t="shared" si="3"/>
        <v/>
      </c>
      <c r="I255" t="s">
        <v>13568</v>
      </c>
      <c r="K255">
        <v>2</v>
      </c>
    </row>
    <row r="256" spans="1:11" ht="14.4" customHeight="1" x14ac:dyDescent="0.3">
      <c r="A256" s="2" t="s">
        <v>42722</v>
      </c>
      <c r="B256" s="2" t="s">
        <v>114</v>
      </c>
      <c r="C256" s="2" t="s">
        <v>12623</v>
      </c>
      <c r="D256" s="2" t="s">
        <v>21269</v>
      </c>
      <c r="E256" s="2" t="s">
        <v>42723</v>
      </c>
      <c r="F256" t="str">
        <f t="shared" si="3"/>
        <v>y</v>
      </c>
      <c r="I256" t="s">
        <v>13616</v>
      </c>
      <c r="K256">
        <v>2</v>
      </c>
    </row>
    <row r="257" spans="1:11" ht="14.4" customHeight="1" x14ac:dyDescent="0.3">
      <c r="A257" s="2" t="s">
        <v>42724</v>
      </c>
      <c r="B257" s="2" t="s">
        <v>114</v>
      </c>
      <c r="C257" s="2" t="s">
        <v>12623</v>
      </c>
      <c r="D257" s="2" t="s">
        <v>21269</v>
      </c>
      <c r="E257" s="2" t="s">
        <v>42725</v>
      </c>
      <c r="F257" t="str">
        <f t="shared" si="3"/>
        <v>y</v>
      </c>
      <c r="I257" t="s">
        <v>13616</v>
      </c>
      <c r="K257">
        <v>2</v>
      </c>
    </row>
    <row r="258" spans="1:11" ht="14.4" customHeight="1" x14ac:dyDescent="0.3">
      <c r="A258" s="2" t="s">
        <v>42726</v>
      </c>
      <c r="B258" s="2" t="s">
        <v>3140</v>
      </c>
      <c r="C258" s="2" t="s">
        <v>42673</v>
      </c>
      <c r="D258" s="2" t="s">
        <v>42674</v>
      </c>
      <c r="E258" s="2" t="s">
        <v>42727</v>
      </c>
      <c r="F258" t="str">
        <f t="shared" si="3"/>
        <v/>
      </c>
      <c r="I258" t="s">
        <v>13568</v>
      </c>
      <c r="K258">
        <v>4</v>
      </c>
    </row>
    <row r="259" spans="1:11" ht="14.4" customHeight="1" x14ac:dyDescent="0.3">
      <c r="A259" s="2" t="s">
        <v>42728</v>
      </c>
      <c r="B259" s="2" t="s">
        <v>114</v>
      </c>
      <c r="C259" s="2" t="s">
        <v>12623</v>
      </c>
      <c r="D259" s="2" t="s">
        <v>21269</v>
      </c>
      <c r="E259" s="2" t="s">
        <v>42729</v>
      </c>
      <c r="F259" t="str">
        <f t="shared" si="3"/>
        <v>y</v>
      </c>
      <c r="I259" t="s">
        <v>13616</v>
      </c>
      <c r="K259">
        <v>2</v>
      </c>
    </row>
    <row r="260" spans="1:11" ht="14.4" customHeight="1" x14ac:dyDescent="0.3">
      <c r="A260" s="2" t="s">
        <v>42730</v>
      </c>
      <c r="B260" s="2" t="s">
        <v>3140</v>
      </c>
      <c r="C260" s="2" t="s">
        <v>42673</v>
      </c>
      <c r="D260" s="2" t="s">
        <v>42674</v>
      </c>
      <c r="E260" s="2" t="s">
        <v>42731</v>
      </c>
      <c r="F260" t="str">
        <f t="shared" si="3"/>
        <v/>
      </c>
      <c r="I260" t="s">
        <v>13568</v>
      </c>
      <c r="K260">
        <v>4</v>
      </c>
    </row>
    <row r="261" spans="1:11" ht="14.4" customHeight="1" x14ac:dyDescent="0.3">
      <c r="A261" s="2" t="s">
        <v>42732</v>
      </c>
      <c r="B261" s="2" t="s">
        <v>3140</v>
      </c>
      <c r="C261" s="2" t="s">
        <v>42673</v>
      </c>
      <c r="D261" s="2" t="s">
        <v>42674</v>
      </c>
      <c r="E261" s="2" t="s">
        <v>42733</v>
      </c>
      <c r="F261" t="str">
        <f t="shared" ref="F261:F294" si="4">IF(COUNTIF(H261:J261,"used")&gt;0,"y","")</f>
        <v/>
      </c>
      <c r="I261" t="s">
        <v>13568</v>
      </c>
      <c r="K261">
        <v>4</v>
      </c>
    </row>
    <row r="262" spans="1:11" ht="14.4" customHeight="1" x14ac:dyDescent="0.3">
      <c r="A262" s="2" t="s">
        <v>42734</v>
      </c>
      <c r="B262" s="2" t="s">
        <v>708</v>
      </c>
      <c r="C262" s="2" t="s">
        <v>12555</v>
      </c>
      <c r="D262" s="2" t="s">
        <v>21269</v>
      </c>
      <c r="E262" s="2" t="s">
        <v>42677</v>
      </c>
      <c r="F262" t="str">
        <f t="shared" si="4"/>
        <v/>
      </c>
      <c r="I262" t="s">
        <v>13568</v>
      </c>
      <c r="K262">
        <v>2</v>
      </c>
    </row>
    <row r="263" spans="1:11" ht="14.4" customHeight="1" x14ac:dyDescent="0.3">
      <c r="A263" s="2" t="s">
        <v>42735</v>
      </c>
      <c r="B263" s="2" t="s">
        <v>42736</v>
      </c>
      <c r="C263" s="2" t="s">
        <v>42737</v>
      </c>
      <c r="D263" s="2" t="s">
        <v>21269</v>
      </c>
      <c r="E263" s="2" t="s">
        <v>42738</v>
      </c>
      <c r="F263" t="str">
        <f t="shared" si="4"/>
        <v>y</v>
      </c>
      <c r="I263" t="s">
        <v>13616</v>
      </c>
      <c r="K263">
        <v>2</v>
      </c>
    </row>
    <row r="264" spans="1:11" ht="14.4" customHeight="1" x14ac:dyDescent="0.3">
      <c r="A264" s="2" t="s">
        <v>42739</v>
      </c>
      <c r="B264" s="2" t="s">
        <v>42740</v>
      </c>
      <c r="C264" s="2" t="s">
        <v>42741</v>
      </c>
      <c r="D264" s="2" t="s">
        <v>21269</v>
      </c>
      <c r="E264" s="2" t="s">
        <v>42742</v>
      </c>
      <c r="F264" t="str">
        <f t="shared" si="4"/>
        <v>y</v>
      </c>
      <c r="I264" t="s">
        <v>13616</v>
      </c>
      <c r="K264">
        <v>2</v>
      </c>
    </row>
    <row r="265" spans="1:11" ht="14.4" customHeight="1" x14ac:dyDescent="0.3">
      <c r="A265" s="2" t="s">
        <v>42743</v>
      </c>
      <c r="B265" s="2" t="s">
        <v>42744</v>
      </c>
      <c r="C265" s="2" t="s">
        <v>42745</v>
      </c>
      <c r="D265" s="2" t="s">
        <v>21269</v>
      </c>
      <c r="E265" s="2" t="s">
        <v>42746</v>
      </c>
      <c r="F265" t="str">
        <f t="shared" si="4"/>
        <v>y</v>
      </c>
      <c r="I265" t="s">
        <v>13616</v>
      </c>
      <c r="K265">
        <v>2</v>
      </c>
    </row>
    <row r="266" spans="1:11" ht="14.4" customHeight="1" x14ac:dyDescent="0.3">
      <c r="A266" s="2" t="s">
        <v>42747</v>
      </c>
      <c r="B266" s="2" t="s">
        <v>42748</v>
      </c>
      <c r="C266" s="2" t="s">
        <v>42749</v>
      </c>
      <c r="D266" s="2" t="s">
        <v>21269</v>
      </c>
      <c r="E266" s="2" t="s">
        <v>42750</v>
      </c>
      <c r="F266" t="str">
        <f t="shared" si="4"/>
        <v>y</v>
      </c>
      <c r="I266" t="s">
        <v>13616</v>
      </c>
      <c r="K266">
        <v>2</v>
      </c>
    </row>
    <row r="267" spans="1:11" ht="14.4" customHeight="1" x14ac:dyDescent="0.3">
      <c r="A267" s="2" t="s">
        <v>42751</v>
      </c>
      <c r="B267" s="2" t="s">
        <v>3140</v>
      </c>
      <c r="C267" s="2" t="s">
        <v>42673</v>
      </c>
      <c r="D267" s="2" t="s">
        <v>42674</v>
      </c>
      <c r="E267" s="2" t="s">
        <v>42752</v>
      </c>
      <c r="F267" t="str">
        <f t="shared" si="4"/>
        <v/>
      </c>
      <c r="I267" t="s">
        <v>13568</v>
      </c>
      <c r="K267">
        <v>4</v>
      </c>
    </row>
    <row r="268" spans="1:11" ht="14.4" customHeight="1" x14ac:dyDescent="0.3">
      <c r="A268" s="2" t="s">
        <v>42753</v>
      </c>
      <c r="B268" s="2" t="s">
        <v>3140</v>
      </c>
      <c r="C268" s="2" t="s">
        <v>42673</v>
      </c>
      <c r="D268" s="2" t="s">
        <v>42674</v>
      </c>
      <c r="E268" s="2" t="s">
        <v>42754</v>
      </c>
      <c r="F268" t="str">
        <f t="shared" si="4"/>
        <v/>
      </c>
      <c r="I268" t="s">
        <v>13568</v>
      </c>
      <c r="K268">
        <v>4</v>
      </c>
    </row>
    <row r="269" spans="1:11" ht="14.4" customHeight="1" x14ac:dyDescent="0.3">
      <c r="A269" s="2" t="s">
        <v>42755</v>
      </c>
      <c r="B269" s="2" t="s">
        <v>708</v>
      </c>
      <c r="C269" s="2" t="s">
        <v>12555</v>
      </c>
      <c r="D269" s="2" t="s">
        <v>21269</v>
      </c>
      <c r="E269" s="2" t="s">
        <v>42677</v>
      </c>
      <c r="F269" t="str">
        <f t="shared" si="4"/>
        <v/>
      </c>
      <c r="I269" t="s">
        <v>13568</v>
      </c>
      <c r="K269">
        <v>2</v>
      </c>
    </row>
    <row r="270" spans="1:11" ht="14.4" customHeight="1" x14ac:dyDescent="0.3">
      <c r="A270" s="2" t="s">
        <v>42756</v>
      </c>
      <c r="B270" s="2" t="s">
        <v>114</v>
      </c>
      <c r="C270" s="2" t="s">
        <v>12623</v>
      </c>
      <c r="D270" s="2" t="s">
        <v>21269</v>
      </c>
      <c r="E270" s="2" t="s">
        <v>42757</v>
      </c>
      <c r="F270" t="str">
        <f t="shared" si="4"/>
        <v>y</v>
      </c>
      <c r="I270" t="s">
        <v>13616</v>
      </c>
      <c r="K270">
        <v>2</v>
      </c>
    </row>
    <row r="271" spans="1:11" ht="14.4" customHeight="1" x14ac:dyDescent="0.3">
      <c r="A271" s="2" t="s">
        <v>42758</v>
      </c>
      <c r="B271" s="2" t="s">
        <v>114</v>
      </c>
      <c r="C271" s="2" t="s">
        <v>12623</v>
      </c>
      <c r="D271" s="2" t="s">
        <v>21269</v>
      </c>
      <c r="E271" s="2" t="s">
        <v>42759</v>
      </c>
      <c r="F271" t="str">
        <f t="shared" si="4"/>
        <v>y</v>
      </c>
      <c r="I271" t="s">
        <v>13616</v>
      </c>
      <c r="K271">
        <v>2</v>
      </c>
    </row>
    <row r="272" spans="1:11" ht="14.4" customHeight="1" x14ac:dyDescent="0.3">
      <c r="A272" s="2" t="s">
        <v>42760</v>
      </c>
      <c r="B272" s="2" t="s">
        <v>3140</v>
      </c>
      <c r="C272" s="2" t="s">
        <v>42673</v>
      </c>
      <c r="D272" s="2" t="s">
        <v>42674</v>
      </c>
      <c r="E272" s="2" t="s">
        <v>42761</v>
      </c>
      <c r="F272" t="str">
        <f t="shared" si="4"/>
        <v/>
      </c>
      <c r="I272" t="s">
        <v>13568</v>
      </c>
      <c r="K272">
        <v>4</v>
      </c>
    </row>
    <row r="273" spans="1:11" ht="14.4" customHeight="1" x14ac:dyDescent="0.3">
      <c r="A273" s="2" t="s">
        <v>42762</v>
      </c>
      <c r="B273" s="2" t="s">
        <v>3140</v>
      </c>
      <c r="C273" s="2" t="s">
        <v>42673</v>
      </c>
      <c r="D273" s="2" t="s">
        <v>42674</v>
      </c>
      <c r="E273" s="2" t="s">
        <v>42763</v>
      </c>
      <c r="F273" t="str">
        <f t="shared" si="4"/>
        <v/>
      </c>
      <c r="I273" t="s">
        <v>13568</v>
      </c>
      <c r="K273">
        <v>4</v>
      </c>
    </row>
    <row r="274" spans="1:11" ht="14.4" customHeight="1" x14ac:dyDescent="0.3">
      <c r="A274" s="2" t="s">
        <v>42764</v>
      </c>
      <c r="B274" s="2" t="s">
        <v>708</v>
      </c>
      <c r="C274" s="2" t="s">
        <v>12555</v>
      </c>
      <c r="D274" s="2" t="s">
        <v>21269</v>
      </c>
      <c r="E274" s="2" t="s">
        <v>42677</v>
      </c>
      <c r="F274" t="str">
        <f t="shared" si="4"/>
        <v/>
      </c>
      <c r="I274" t="s">
        <v>13568</v>
      </c>
      <c r="K274">
        <v>2</v>
      </c>
    </row>
    <row r="275" spans="1:11" ht="14.4" customHeight="1" x14ac:dyDescent="0.3">
      <c r="A275" s="2" t="s">
        <v>42765</v>
      </c>
      <c r="B275" s="2" t="s">
        <v>42766</v>
      </c>
      <c r="C275" s="2" t="s">
        <v>42767</v>
      </c>
      <c r="D275" s="2" t="s">
        <v>42768</v>
      </c>
      <c r="E275" s="2" t="s">
        <v>42769</v>
      </c>
      <c r="F275" t="str">
        <f t="shared" si="4"/>
        <v>y</v>
      </c>
      <c r="I275" t="s">
        <v>13616</v>
      </c>
      <c r="K275">
        <v>137</v>
      </c>
    </row>
    <row r="276" spans="1:11" ht="14.4" customHeight="1" x14ac:dyDescent="0.3">
      <c r="A276" s="2" t="s">
        <v>42770</v>
      </c>
      <c r="B276" s="2" t="s">
        <v>42771</v>
      </c>
      <c r="C276" s="2" t="s">
        <v>42772</v>
      </c>
      <c r="D276" s="2" t="s">
        <v>42773</v>
      </c>
      <c r="E276" s="2" t="s">
        <v>42774</v>
      </c>
      <c r="F276" t="str">
        <f t="shared" si="4"/>
        <v>y</v>
      </c>
      <c r="I276" t="s">
        <v>13616</v>
      </c>
      <c r="K276">
        <v>138</v>
      </c>
    </row>
    <row r="277" spans="1:11" ht="14.4" customHeight="1" x14ac:dyDescent="0.3">
      <c r="A277" s="2" t="s">
        <v>42775</v>
      </c>
      <c r="B277" s="2" t="s">
        <v>42776</v>
      </c>
      <c r="C277" s="2" t="s">
        <v>42777</v>
      </c>
      <c r="D277" s="2" t="s">
        <v>42454</v>
      </c>
      <c r="E277" s="2" t="s">
        <v>42778</v>
      </c>
      <c r="F277" t="str">
        <f t="shared" si="4"/>
        <v>y</v>
      </c>
      <c r="I277" t="s">
        <v>13616</v>
      </c>
      <c r="K277">
        <v>3</v>
      </c>
    </row>
    <row r="278" spans="1:11" ht="14.4" customHeight="1" x14ac:dyDescent="0.3">
      <c r="A278" s="2" t="s">
        <v>42779</v>
      </c>
      <c r="B278" s="2" t="s">
        <v>5938</v>
      </c>
      <c r="C278" s="2" t="s">
        <v>21978</v>
      </c>
      <c r="D278" s="2" t="s">
        <v>42454</v>
      </c>
      <c r="E278" s="2" t="s">
        <v>42780</v>
      </c>
      <c r="F278" t="str">
        <f t="shared" si="4"/>
        <v>y</v>
      </c>
      <c r="I278" t="s">
        <v>13616</v>
      </c>
      <c r="K278">
        <v>3</v>
      </c>
    </row>
    <row r="279" spans="1:11" ht="14.4" customHeight="1" x14ac:dyDescent="0.3">
      <c r="A279" s="2" t="s">
        <v>42781</v>
      </c>
      <c r="B279" s="2" t="s">
        <v>42776</v>
      </c>
      <c r="C279" s="2" t="s">
        <v>42777</v>
      </c>
      <c r="D279" s="2" t="s">
        <v>42454</v>
      </c>
      <c r="E279" s="2" t="s">
        <v>42782</v>
      </c>
      <c r="F279" t="str">
        <f t="shared" si="4"/>
        <v>y</v>
      </c>
      <c r="I279" t="s">
        <v>13616</v>
      </c>
      <c r="K279">
        <v>3</v>
      </c>
    </row>
    <row r="280" spans="1:11" ht="14.4" customHeight="1" x14ac:dyDescent="0.3">
      <c r="A280" s="2" t="s">
        <v>42783</v>
      </c>
      <c r="B280" s="2" t="s">
        <v>42784</v>
      </c>
      <c r="C280" s="2" t="s">
        <v>42785</v>
      </c>
      <c r="D280" s="2" t="s">
        <v>42786</v>
      </c>
      <c r="E280" s="2" t="s">
        <v>42787</v>
      </c>
      <c r="F280" t="str">
        <f t="shared" si="4"/>
        <v>y</v>
      </c>
      <c r="I280" t="s">
        <v>13616</v>
      </c>
      <c r="K280">
        <v>139</v>
      </c>
    </row>
    <row r="281" spans="1:11" ht="14.4" customHeight="1" x14ac:dyDescent="0.3">
      <c r="A281" s="2" t="s">
        <v>42788</v>
      </c>
      <c r="B281" s="2" t="s">
        <v>5349</v>
      </c>
      <c r="C281" s="2" t="s">
        <v>42789</v>
      </c>
      <c r="D281" s="2" t="s">
        <v>42704</v>
      </c>
      <c r="E281" s="2" t="s">
        <v>42790</v>
      </c>
      <c r="F281" t="str">
        <f t="shared" si="4"/>
        <v/>
      </c>
      <c r="I281" t="s">
        <v>13568</v>
      </c>
      <c r="K281">
        <v>33</v>
      </c>
    </row>
    <row r="282" spans="1:11" ht="14.4" customHeight="1" x14ac:dyDescent="0.3">
      <c r="A282" s="2" t="s">
        <v>42791</v>
      </c>
      <c r="B282" s="2" t="s">
        <v>708</v>
      </c>
      <c r="C282" s="2" t="s">
        <v>12555</v>
      </c>
      <c r="D282" s="2" t="s">
        <v>21269</v>
      </c>
      <c r="E282" s="2" t="s">
        <v>42792</v>
      </c>
      <c r="F282" t="str">
        <f t="shared" si="4"/>
        <v/>
      </c>
      <c r="I282" t="s">
        <v>13568</v>
      </c>
      <c r="K282">
        <v>2</v>
      </c>
    </row>
    <row r="283" spans="1:11" ht="14.4" customHeight="1" x14ac:dyDescent="0.3">
      <c r="A283" s="2" t="s">
        <v>42793</v>
      </c>
      <c r="B283" s="2" t="s">
        <v>708</v>
      </c>
      <c r="C283" s="2" t="s">
        <v>12555</v>
      </c>
      <c r="D283" s="2" t="s">
        <v>21269</v>
      </c>
      <c r="E283" s="2" t="s">
        <v>42794</v>
      </c>
      <c r="F283" t="str">
        <f t="shared" si="4"/>
        <v/>
      </c>
      <c r="I283" t="s">
        <v>13568</v>
      </c>
      <c r="K283">
        <v>2</v>
      </c>
    </row>
    <row r="284" spans="1:11" ht="14.4" customHeight="1" x14ac:dyDescent="0.3">
      <c r="A284" s="2" t="s">
        <v>42795</v>
      </c>
      <c r="B284" s="2" t="s">
        <v>114</v>
      </c>
      <c r="C284" s="2" t="s">
        <v>12623</v>
      </c>
      <c r="D284" s="2" t="s">
        <v>21269</v>
      </c>
      <c r="E284" s="2" t="s">
        <v>42796</v>
      </c>
      <c r="F284" t="str">
        <f t="shared" si="4"/>
        <v>y</v>
      </c>
      <c r="I284" t="s">
        <v>13616</v>
      </c>
      <c r="K284">
        <v>2</v>
      </c>
    </row>
    <row r="285" spans="1:11" ht="14.4" customHeight="1" x14ac:dyDescent="0.3">
      <c r="A285" s="2" t="s">
        <v>42797</v>
      </c>
      <c r="B285" s="2" t="s">
        <v>15978</v>
      </c>
      <c r="C285" s="2" t="s">
        <v>15979</v>
      </c>
      <c r="D285" s="2" t="s">
        <v>42798</v>
      </c>
      <c r="E285" s="2" t="s">
        <v>42799</v>
      </c>
      <c r="F285" t="str">
        <f t="shared" si="4"/>
        <v>y</v>
      </c>
      <c r="I285" t="s">
        <v>13616</v>
      </c>
      <c r="K285">
        <v>140</v>
      </c>
    </row>
    <row r="286" spans="1:11" ht="14.4" customHeight="1" x14ac:dyDescent="0.3">
      <c r="A286" s="2" t="s">
        <v>42800</v>
      </c>
      <c r="B286" s="2" t="s">
        <v>42784</v>
      </c>
      <c r="C286" s="2" t="s">
        <v>42785</v>
      </c>
      <c r="D286" s="2" t="s">
        <v>42801</v>
      </c>
      <c r="E286" s="2" t="s">
        <v>42802</v>
      </c>
      <c r="F286" t="str">
        <f t="shared" si="4"/>
        <v>y</v>
      </c>
      <c r="I286" t="s">
        <v>13616</v>
      </c>
      <c r="K286">
        <v>141</v>
      </c>
    </row>
    <row r="287" spans="1:11" ht="14.4" customHeight="1" x14ac:dyDescent="0.3">
      <c r="A287" s="2" t="s">
        <v>42803</v>
      </c>
      <c r="B287" s="2" t="s">
        <v>42491</v>
      </c>
      <c r="C287" s="2" t="s">
        <v>42492</v>
      </c>
      <c r="D287" s="2" t="s">
        <v>42804</v>
      </c>
      <c r="E287" s="2" t="s">
        <v>42805</v>
      </c>
      <c r="F287" t="str">
        <f t="shared" si="4"/>
        <v>y</v>
      </c>
      <c r="I287" t="s">
        <v>13616</v>
      </c>
      <c r="K287">
        <v>142</v>
      </c>
    </row>
    <row r="288" spans="1:11" ht="14.4" customHeight="1" x14ac:dyDescent="0.3">
      <c r="A288" s="2" t="s">
        <v>42806</v>
      </c>
      <c r="B288" s="2" t="s">
        <v>42588</v>
      </c>
      <c r="C288" s="2" t="s">
        <v>42589</v>
      </c>
      <c r="D288" s="2" t="s">
        <v>42807</v>
      </c>
      <c r="E288" s="2" t="s">
        <v>42808</v>
      </c>
      <c r="F288" t="str">
        <f t="shared" si="4"/>
        <v>y</v>
      </c>
      <c r="I288" t="s">
        <v>13616</v>
      </c>
      <c r="K288">
        <v>143</v>
      </c>
    </row>
    <row r="289" spans="1:11" ht="14.4" customHeight="1" x14ac:dyDescent="0.3">
      <c r="A289" s="2" t="s">
        <v>42809</v>
      </c>
      <c r="B289" s="2" t="s">
        <v>708</v>
      </c>
      <c r="C289" s="2" t="s">
        <v>12555</v>
      </c>
      <c r="D289" s="2" t="s">
        <v>21269</v>
      </c>
      <c r="E289" s="2" t="s">
        <v>42810</v>
      </c>
      <c r="F289" t="str">
        <f t="shared" si="4"/>
        <v/>
      </c>
      <c r="I289" t="s">
        <v>13568</v>
      </c>
      <c r="K289">
        <v>2</v>
      </c>
    </row>
    <row r="290" spans="1:11" ht="14.4" customHeight="1" x14ac:dyDescent="0.3">
      <c r="A290" s="2" t="s">
        <v>42811</v>
      </c>
      <c r="B290" s="2" t="s">
        <v>708</v>
      </c>
      <c r="C290" s="2" t="s">
        <v>12555</v>
      </c>
      <c r="D290" s="2" t="s">
        <v>21269</v>
      </c>
      <c r="E290" s="2" t="s">
        <v>42812</v>
      </c>
      <c r="F290" t="str">
        <f t="shared" si="4"/>
        <v/>
      </c>
      <c r="I290" t="s">
        <v>13568</v>
      </c>
      <c r="K290">
        <v>2</v>
      </c>
    </row>
    <row r="291" spans="1:11" ht="14.4" customHeight="1" x14ac:dyDescent="0.3">
      <c r="A291" s="2" t="s">
        <v>42813</v>
      </c>
      <c r="B291" s="2" t="s">
        <v>2085</v>
      </c>
      <c r="C291" s="2" t="s">
        <v>2204</v>
      </c>
      <c r="D291" s="2" t="s">
        <v>42814</v>
      </c>
      <c r="E291" s="2" t="s">
        <v>42815</v>
      </c>
      <c r="F291" t="str">
        <f t="shared" si="4"/>
        <v/>
      </c>
      <c r="I291" t="s">
        <v>13568</v>
      </c>
      <c r="K291">
        <v>144</v>
      </c>
    </row>
    <row r="292" spans="1:11" ht="14.4" customHeight="1" x14ac:dyDescent="0.3">
      <c r="A292" s="2" t="s">
        <v>42816</v>
      </c>
      <c r="B292" s="2" t="s">
        <v>708</v>
      </c>
      <c r="C292" s="2" t="s">
        <v>12555</v>
      </c>
      <c r="D292" s="2" t="s">
        <v>21269</v>
      </c>
      <c r="E292" s="2" t="s">
        <v>42817</v>
      </c>
      <c r="F292" t="str">
        <f t="shared" si="4"/>
        <v/>
      </c>
      <c r="I292" t="s">
        <v>13568</v>
      </c>
      <c r="K292">
        <v>2</v>
      </c>
    </row>
    <row r="293" spans="1:11" ht="14.4" customHeight="1" x14ac:dyDescent="0.3">
      <c r="A293" s="2" t="s">
        <v>42818</v>
      </c>
      <c r="B293" s="2" t="s">
        <v>4413</v>
      </c>
      <c r="C293" s="2" t="s">
        <v>13206</v>
      </c>
      <c r="D293" s="2" t="s">
        <v>42819</v>
      </c>
      <c r="E293" s="2" t="s">
        <v>42820</v>
      </c>
      <c r="F293" t="str">
        <f t="shared" si="4"/>
        <v>y</v>
      </c>
      <c r="I293" t="s">
        <v>13616</v>
      </c>
      <c r="K293">
        <v>145</v>
      </c>
    </row>
    <row r="294" spans="1:11" ht="14.4" customHeight="1" x14ac:dyDescent="0.3">
      <c r="A294" s="2" t="s">
        <v>42821</v>
      </c>
      <c r="B294" s="2" t="s">
        <v>41674</v>
      </c>
      <c r="C294" s="2" t="s">
        <v>42822</v>
      </c>
      <c r="D294" s="2" t="s">
        <v>42454</v>
      </c>
      <c r="E294" s="2" t="s">
        <v>42823</v>
      </c>
      <c r="F294" t="str">
        <f t="shared" si="4"/>
        <v>y</v>
      </c>
      <c r="I294" t="s">
        <v>13616</v>
      </c>
      <c r="K294">
        <v>3</v>
      </c>
    </row>
  </sheetData>
  <hyperlinks>
    <hyperlink ref="D1" location="'Dashboard'!A1" display="&lt;-- go to dashboard" xr:uid="{D211CF46-8777-40CC-B58E-4410603C814B}"/>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8B716-BBB1-4F23-8427-3887435D0D1C}">
  <sheetPr codeName="Sheet51" filterMode="1"/>
  <dimension ref="A1:K376"/>
  <sheetViews>
    <sheetView zoomScaleNormal="100" workbookViewId="0">
      <selection activeCell="C303" sqref="C303"/>
    </sheetView>
  </sheetViews>
  <sheetFormatPr defaultColWidth="8.88671875" defaultRowHeight="14.4" customHeight="1" x14ac:dyDescent="0.3"/>
  <cols>
    <col min="1" max="1" width="9.6640625" customWidth="1"/>
    <col min="2" max="2" width="9.109375" customWidth="1"/>
    <col min="3" max="3" width="34.88671875" customWidth="1"/>
    <col min="4" max="4" width="11.33203125" customWidth="1"/>
    <col min="5" max="5" width="9.44140625" customWidth="1"/>
    <col min="6" max="6" width="2.44140625" customWidth="1"/>
    <col min="7" max="7" width="43.88671875" customWidth="1"/>
    <col min="8" max="10" width="10.6640625" customWidth="1"/>
  </cols>
  <sheetData>
    <row r="1" spans="1:11" ht="14.4" customHeight="1" x14ac:dyDescent="0.3">
      <c r="A1" s="35" t="s">
        <v>13546</v>
      </c>
      <c r="B1" t="s">
        <v>13517</v>
      </c>
      <c r="C1" s="1"/>
      <c r="D1" s="17" t="s">
        <v>13548</v>
      </c>
      <c r="E1" s="14">
        <v>45697.495347222219</v>
      </c>
      <c r="F1" s="10" t="s">
        <v>42824</v>
      </c>
      <c r="G1" s="5" t="s">
        <v>2</v>
      </c>
      <c r="H1" s="5">
        <f>COUNTIF(H5:H1048576,"&lt;&gt;" ) - COUNTIF(H5:H1048576,"*NP*")</f>
        <v>372</v>
      </c>
      <c r="I1" s="5">
        <f>COUNTIF(I5:I1048576,"&lt;&gt;" ) - COUNTIF(I5:I1048576,"*NP*")</f>
        <v>372</v>
      </c>
      <c r="J1" s="5">
        <f>COUNTIF(J5:J1048576,"&lt;&gt;" ) - COUNTIF(J5:J1048576,"*NP*")</f>
        <v>372</v>
      </c>
    </row>
    <row r="2" spans="1:11" ht="14.4" customHeight="1" x14ac:dyDescent="0.3">
      <c r="A2" s="35" t="s">
        <v>13550</v>
      </c>
      <c r="B2" t="s">
        <v>13517</v>
      </c>
      <c r="C2" s="1"/>
      <c r="D2" s="1"/>
      <c r="E2" s="14">
        <v>45697.495347222219</v>
      </c>
      <c r="F2" s="10" t="s">
        <v>42824</v>
      </c>
      <c r="G2" s="5" t="s">
        <v>13552</v>
      </c>
      <c r="H2" s="16">
        <f>IF(H1=0,0,COUNTIF(H5:H1048576,"used")/H1)</f>
        <v>0.56989247311827962</v>
      </c>
      <c r="I2" s="16">
        <f>IF(I1=0,0,COUNTIF(I5:I1048576,"used")/I1)</f>
        <v>0.56989247311827962</v>
      </c>
      <c r="J2" s="16">
        <f>IF(J1=0,0,COUNTIF(J5:J1048576,"used")/J1)</f>
        <v>0.56989247311827962</v>
      </c>
    </row>
    <row r="3" spans="1:11" ht="14.4" customHeight="1" x14ac:dyDescent="0.3">
      <c r="A3" s="36" t="s">
        <v>13553</v>
      </c>
      <c r="B3" t="s">
        <v>13517</v>
      </c>
      <c r="C3" s="1"/>
      <c r="D3" s="1"/>
      <c r="E3" s="14">
        <v>45697.495347222219</v>
      </c>
      <c r="F3" s="10" t="s">
        <v>42824</v>
      </c>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hidden="1" customHeight="1" x14ac:dyDescent="0.3">
      <c r="A5" s="2" t="s">
        <v>26277</v>
      </c>
      <c r="B5" s="2" t="s">
        <v>5227</v>
      </c>
      <c r="C5" s="2" t="s">
        <v>26278</v>
      </c>
      <c r="D5" s="2" t="s">
        <v>26279</v>
      </c>
      <c r="E5" s="2" t="s">
        <v>26280</v>
      </c>
      <c r="F5" t="str">
        <f>IF(COUNTIF(H5:J5,"used")&gt;0,"y","")</f>
        <v>y</v>
      </c>
      <c r="G5" t="s">
        <v>42825</v>
      </c>
      <c r="H5" t="s">
        <v>13616</v>
      </c>
      <c r="I5" t="s">
        <v>13616</v>
      </c>
      <c r="J5" t="s">
        <v>13616</v>
      </c>
      <c r="K5">
        <v>24</v>
      </c>
    </row>
    <row r="6" spans="1:11" ht="14.4" hidden="1" customHeight="1" x14ac:dyDescent="0.3">
      <c r="A6" s="2" t="s">
        <v>26282</v>
      </c>
      <c r="B6" s="2" t="s">
        <v>5227</v>
      </c>
      <c r="C6" s="2" t="s">
        <v>26283</v>
      </c>
      <c r="D6" s="2" t="s">
        <v>26284</v>
      </c>
      <c r="E6" s="2" t="s">
        <v>26285</v>
      </c>
      <c r="F6" t="str">
        <f t="shared" ref="F6:F68" si="0">IF(COUNTIF(H6:J6,"used")&gt;0,"y","")</f>
        <v>y</v>
      </c>
      <c r="G6" t="s">
        <v>42825</v>
      </c>
      <c r="H6" t="s">
        <v>13616</v>
      </c>
      <c r="I6" t="s">
        <v>13616</v>
      </c>
      <c r="J6" t="s">
        <v>13616</v>
      </c>
      <c r="K6">
        <v>18</v>
      </c>
    </row>
    <row r="7" spans="1:11" ht="14.4" hidden="1" customHeight="1" x14ac:dyDescent="0.3">
      <c r="A7" s="2" t="s">
        <v>26286</v>
      </c>
      <c r="B7" s="2" t="s">
        <v>5227</v>
      </c>
      <c r="C7" s="2" t="s">
        <v>26287</v>
      </c>
      <c r="D7" s="2" t="s">
        <v>26284</v>
      </c>
      <c r="E7" s="2" t="s">
        <v>26288</v>
      </c>
      <c r="F7" t="str">
        <f t="shared" si="0"/>
        <v>y</v>
      </c>
      <c r="G7" t="s">
        <v>42825</v>
      </c>
      <c r="H7" t="s">
        <v>13616</v>
      </c>
      <c r="I7" t="s">
        <v>13616</v>
      </c>
      <c r="J7" t="s">
        <v>13616</v>
      </c>
      <c r="K7">
        <v>18</v>
      </c>
    </row>
    <row r="8" spans="1:11" ht="14.4" hidden="1" customHeight="1" x14ac:dyDescent="0.3">
      <c r="A8" s="2" t="s">
        <v>10905</v>
      </c>
      <c r="B8" s="2" t="s">
        <v>10906</v>
      </c>
      <c r="C8" s="2" t="s">
        <v>10907</v>
      </c>
      <c r="D8" s="2" t="s">
        <v>22259</v>
      </c>
      <c r="E8" s="2" t="s">
        <v>26289</v>
      </c>
      <c r="F8" t="str">
        <f t="shared" si="0"/>
        <v>y</v>
      </c>
      <c r="G8" t="s">
        <v>42826</v>
      </c>
      <c r="H8" t="s">
        <v>13616</v>
      </c>
      <c r="I8" t="s">
        <v>13616</v>
      </c>
      <c r="J8" t="s">
        <v>13616</v>
      </c>
      <c r="K8">
        <v>1</v>
      </c>
    </row>
    <row r="9" spans="1:11" ht="14.4" hidden="1" customHeight="1" x14ac:dyDescent="0.3">
      <c r="A9" s="2" t="s">
        <v>10902</v>
      </c>
      <c r="B9" s="2" t="s">
        <v>10903</v>
      </c>
      <c r="C9" s="2" t="s">
        <v>10904</v>
      </c>
      <c r="D9" s="2" t="s">
        <v>22259</v>
      </c>
      <c r="E9" s="2" t="s">
        <v>26291</v>
      </c>
      <c r="F9" t="str">
        <f t="shared" si="0"/>
        <v>y</v>
      </c>
      <c r="G9" t="s">
        <v>42826</v>
      </c>
      <c r="H9" t="s">
        <v>13616</v>
      </c>
      <c r="I9" t="s">
        <v>13616</v>
      </c>
      <c r="J9" t="s">
        <v>13616</v>
      </c>
      <c r="K9">
        <v>1</v>
      </c>
    </row>
    <row r="10" spans="1:11" ht="14.4" hidden="1" customHeight="1" x14ac:dyDescent="0.3">
      <c r="A10" s="2" t="s">
        <v>10908</v>
      </c>
      <c r="B10" s="2" t="s">
        <v>10909</v>
      </c>
      <c r="C10" s="2" t="s">
        <v>10910</v>
      </c>
      <c r="D10" s="2" t="s">
        <v>22259</v>
      </c>
      <c r="E10" s="2" t="s">
        <v>26292</v>
      </c>
      <c r="F10" t="str">
        <f t="shared" si="0"/>
        <v>y</v>
      </c>
      <c r="G10" t="s">
        <v>42827</v>
      </c>
      <c r="H10" t="s">
        <v>13616</v>
      </c>
      <c r="I10" t="s">
        <v>13616</v>
      </c>
      <c r="J10" t="s">
        <v>13616</v>
      </c>
      <c r="K10">
        <v>1</v>
      </c>
    </row>
    <row r="11" spans="1:11" ht="14.4" hidden="1" customHeight="1" x14ac:dyDescent="0.3">
      <c r="A11" s="2" t="s">
        <v>26298</v>
      </c>
      <c r="B11" s="2" t="s">
        <v>26299</v>
      </c>
      <c r="C11" s="2" t="s">
        <v>26300</v>
      </c>
      <c r="D11" s="2" t="s">
        <v>26296</v>
      </c>
      <c r="E11" s="2" t="s">
        <v>26301</v>
      </c>
      <c r="F11" t="str">
        <f t="shared" si="0"/>
        <v>y</v>
      </c>
      <c r="G11" t="s">
        <v>42828</v>
      </c>
      <c r="H11" t="s">
        <v>13616</v>
      </c>
      <c r="I11" t="s">
        <v>13616</v>
      </c>
      <c r="J11" t="s">
        <v>13616</v>
      </c>
      <c r="K11">
        <v>16</v>
      </c>
    </row>
    <row r="12" spans="1:11" ht="14.4" hidden="1" customHeight="1" x14ac:dyDescent="0.3">
      <c r="A12" s="2" t="s">
        <v>10911</v>
      </c>
      <c r="B12" s="2" t="s">
        <v>10912</v>
      </c>
      <c r="C12" s="2" t="s">
        <v>10913</v>
      </c>
      <c r="D12" s="2" t="s">
        <v>22259</v>
      </c>
      <c r="E12" s="2" t="s">
        <v>26292</v>
      </c>
      <c r="F12" t="str">
        <f t="shared" si="0"/>
        <v/>
      </c>
      <c r="H12" t="s">
        <v>13568</v>
      </c>
      <c r="I12" t="s">
        <v>13568</v>
      </c>
      <c r="J12" t="s">
        <v>13568</v>
      </c>
      <c r="K12">
        <v>1</v>
      </c>
    </row>
    <row r="13" spans="1:11" ht="14.4" hidden="1" customHeight="1" x14ac:dyDescent="0.3">
      <c r="A13" s="2" t="s">
        <v>26303</v>
      </c>
      <c r="B13" s="2" t="s">
        <v>26304</v>
      </c>
      <c r="C13" s="2" t="s">
        <v>26305</v>
      </c>
      <c r="D13" s="2" t="s">
        <v>26306</v>
      </c>
      <c r="E13" s="2" t="s">
        <v>26307</v>
      </c>
      <c r="F13" t="str">
        <f t="shared" si="0"/>
        <v>y</v>
      </c>
      <c r="G13" t="s">
        <v>42829</v>
      </c>
      <c r="H13" t="s">
        <v>13616</v>
      </c>
      <c r="I13" t="s">
        <v>13616</v>
      </c>
      <c r="J13" t="s">
        <v>13616</v>
      </c>
      <c r="K13">
        <v>12</v>
      </c>
    </row>
    <row r="14" spans="1:11" ht="14.4" hidden="1" customHeight="1" x14ac:dyDescent="0.3">
      <c r="A14" s="2" t="s">
        <v>26309</v>
      </c>
      <c r="B14" s="2" t="s">
        <v>26310</v>
      </c>
      <c r="C14" s="2" t="s">
        <v>26311</v>
      </c>
      <c r="D14" s="2" t="s">
        <v>26306</v>
      </c>
      <c r="E14" s="2" t="s">
        <v>26307</v>
      </c>
      <c r="F14" t="str">
        <f t="shared" si="0"/>
        <v>y</v>
      </c>
      <c r="G14" t="s">
        <v>42829</v>
      </c>
      <c r="H14" t="s">
        <v>13616</v>
      </c>
      <c r="I14" t="s">
        <v>13616</v>
      </c>
      <c r="J14" t="s">
        <v>13616</v>
      </c>
      <c r="K14">
        <v>12</v>
      </c>
    </row>
    <row r="15" spans="1:11" ht="14.4" hidden="1" customHeight="1" x14ac:dyDescent="0.3">
      <c r="A15" s="2" t="s">
        <v>26312</v>
      </c>
      <c r="B15" s="2" t="s">
        <v>26313</v>
      </c>
      <c r="C15" s="2" t="s">
        <v>26314</v>
      </c>
      <c r="D15" s="2" t="s">
        <v>26315</v>
      </c>
      <c r="E15" s="2" t="s">
        <v>26316</v>
      </c>
      <c r="F15" t="str">
        <f t="shared" si="0"/>
        <v>y</v>
      </c>
      <c r="G15" t="s">
        <v>42830</v>
      </c>
      <c r="H15" t="s">
        <v>13616</v>
      </c>
      <c r="I15" t="s">
        <v>13616</v>
      </c>
      <c r="J15" t="s">
        <v>13616</v>
      </c>
      <c r="K15">
        <v>2</v>
      </c>
    </row>
    <row r="16" spans="1:11" ht="14.4" hidden="1" customHeight="1" x14ac:dyDescent="0.3">
      <c r="A16" s="2" t="s">
        <v>2967</v>
      </c>
      <c r="B16" s="2" t="s">
        <v>26294</v>
      </c>
      <c r="C16" s="2" t="s">
        <v>26295</v>
      </c>
      <c r="D16" s="2" t="s">
        <v>26296</v>
      </c>
      <c r="E16" s="2" t="s">
        <v>26297</v>
      </c>
      <c r="F16" t="str">
        <f t="shared" si="0"/>
        <v/>
      </c>
      <c r="H16" t="s">
        <v>13568</v>
      </c>
      <c r="I16" t="s">
        <v>13568</v>
      </c>
      <c r="J16" t="s">
        <v>13568</v>
      </c>
      <c r="K16">
        <v>16</v>
      </c>
    </row>
    <row r="17" spans="1:11" ht="14.4" hidden="1" customHeight="1" x14ac:dyDescent="0.3">
      <c r="A17" s="2" t="s">
        <v>26422</v>
      </c>
      <c r="B17" s="2" t="s">
        <v>26423</v>
      </c>
      <c r="C17" s="2" t="s">
        <v>26424</v>
      </c>
      <c r="D17" s="2" t="s">
        <v>26391</v>
      </c>
      <c r="E17" s="2" t="s">
        <v>26392</v>
      </c>
      <c r="F17" t="str">
        <f t="shared" si="0"/>
        <v/>
      </c>
      <c r="H17" t="s">
        <v>13568</v>
      </c>
      <c r="I17" t="s">
        <v>13568</v>
      </c>
      <c r="J17" t="s">
        <v>13568</v>
      </c>
      <c r="K17">
        <v>8</v>
      </c>
    </row>
    <row r="18" spans="1:11" ht="14.4" hidden="1" customHeight="1" x14ac:dyDescent="0.3">
      <c r="A18" s="2" t="s">
        <v>26318</v>
      </c>
      <c r="B18" s="2" t="s">
        <v>26319</v>
      </c>
      <c r="C18" s="2" t="s">
        <v>26320</v>
      </c>
      <c r="D18" s="2" t="s">
        <v>26321</v>
      </c>
      <c r="E18" s="2" t="s">
        <v>26322</v>
      </c>
      <c r="F18" t="str">
        <f t="shared" si="0"/>
        <v>y</v>
      </c>
      <c r="G18" t="s">
        <v>42830</v>
      </c>
      <c r="H18" t="s">
        <v>13616</v>
      </c>
      <c r="I18" t="s">
        <v>13616</v>
      </c>
      <c r="J18" t="s">
        <v>13616</v>
      </c>
      <c r="K18">
        <v>4</v>
      </c>
    </row>
    <row r="19" spans="1:11" ht="14.4" hidden="1" customHeight="1" x14ac:dyDescent="0.3">
      <c r="A19" s="2" t="s">
        <v>26323</v>
      </c>
      <c r="B19" s="2" t="s">
        <v>26324</v>
      </c>
      <c r="C19" s="2" t="s">
        <v>26325</v>
      </c>
      <c r="D19" s="2" t="s">
        <v>26315</v>
      </c>
      <c r="E19" s="2" t="s">
        <v>26316</v>
      </c>
      <c r="F19" t="str">
        <f t="shared" si="0"/>
        <v>y</v>
      </c>
      <c r="G19" t="s">
        <v>42830</v>
      </c>
      <c r="H19" t="s">
        <v>13616</v>
      </c>
      <c r="I19" t="s">
        <v>13616</v>
      </c>
      <c r="J19" t="s">
        <v>13616</v>
      </c>
      <c r="K19">
        <v>2</v>
      </c>
    </row>
    <row r="20" spans="1:11" ht="14.4" hidden="1" customHeight="1" x14ac:dyDescent="0.3">
      <c r="A20" s="2" t="s">
        <v>26326</v>
      </c>
      <c r="B20" s="2" t="s">
        <v>26327</v>
      </c>
      <c r="C20" s="2" t="s">
        <v>26328</v>
      </c>
      <c r="D20" s="2" t="s">
        <v>26321</v>
      </c>
      <c r="E20" s="2" t="s">
        <v>26322</v>
      </c>
      <c r="F20" t="str">
        <f t="shared" si="0"/>
        <v>y</v>
      </c>
      <c r="G20" t="s">
        <v>42830</v>
      </c>
      <c r="H20" t="s">
        <v>13616</v>
      </c>
      <c r="I20" t="s">
        <v>13616</v>
      </c>
      <c r="J20" t="s">
        <v>13616</v>
      </c>
      <c r="K20">
        <v>4</v>
      </c>
    </row>
    <row r="21" spans="1:11" ht="14.4" hidden="1" customHeight="1" x14ac:dyDescent="0.3">
      <c r="A21" s="2" t="s">
        <v>26329</v>
      </c>
      <c r="B21" s="2" t="s">
        <v>26330</v>
      </c>
      <c r="C21" s="2" t="s">
        <v>26331</v>
      </c>
      <c r="D21" s="2" t="s">
        <v>26315</v>
      </c>
      <c r="E21" s="2" t="s">
        <v>26316</v>
      </c>
      <c r="F21" t="str">
        <f t="shared" si="0"/>
        <v>y</v>
      </c>
      <c r="G21" t="s">
        <v>42830</v>
      </c>
      <c r="H21" t="s">
        <v>13616</v>
      </c>
      <c r="I21" t="s">
        <v>13616</v>
      </c>
      <c r="J21" t="s">
        <v>13616</v>
      </c>
      <c r="K21">
        <v>2</v>
      </c>
    </row>
    <row r="22" spans="1:11" ht="14.4" hidden="1" customHeight="1" x14ac:dyDescent="0.3">
      <c r="A22" s="2" t="s">
        <v>26332</v>
      </c>
      <c r="B22" s="2" t="s">
        <v>26333</v>
      </c>
      <c r="C22" s="2" t="s">
        <v>26334</v>
      </c>
      <c r="D22" s="2" t="s">
        <v>26321</v>
      </c>
      <c r="E22" s="2" t="s">
        <v>26322</v>
      </c>
      <c r="F22" t="str">
        <f t="shared" si="0"/>
        <v>y</v>
      </c>
      <c r="G22" t="s">
        <v>42830</v>
      </c>
      <c r="H22" t="s">
        <v>13616</v>
      </c>
      <c r="I22" t="s">
        <v>13616</v>
      </c>
      <c r="J22" t="s">
        <v>13616</v>
      </c>
      <c r="K22">
        <v>4</v>
      </c>
    </row>
    <row r="23" spans="1:11" ht="14.4" hidden="1" customHeight="1" x14ac:dyDescent="0.3">
      <c r="A23" s="2" t="s">
        <v>26335</v>
      </c>
      <c r="B23" s="2" t="s">
        <v>26336</v>
      </c>
      <c r="C23" s="2" t="s">
        <v>26337</v>
      </c>
      <c r="D23" s="2" t="s">
        <v>26315</v>
      </c>
      <c r="E23" s="2" t="s">
        <v>26316</v>
      </c>
      <c r="F23" t="str">
        <f t="shared" si="0"/>
        <v>y</v>
      </c>
      <c r="G23" t="s">
        <v>42830</v>
      </c>
      <c r="H23" t="s">
        <v>13616</v>
      </c>
      <c r="I23" t="s">
        <v>13616</v>
      </c>
      <c r="J23" t="s">
        <v>13616</v>
      </c>
      <c r="K23">
        <v>2</v>
      </c>
    </row>
    <row r="24" spans="1:11" ht="14.4" hidden="1" customHeight="1" x14ac:dyDescent="0.3">
      <c r="A24" s="2" t="s">
        <v>26338</v>
      </c>
      <c r="B24" s="2" t="s">
        <v>26339</v>
      </c>
      <c r="C24" s="2" t="s">
        <v>26340</v>
      </c>
      <c r="D24" s="2" t="s">
        <v>26321</v>
      </c>
      <c r="E24" s="2" t="s">
        <v>26322</v>
      </c>
      <c r="F24" t="str">
        <f t="shared" si="0"/>
        <v>y</v>
      </c>
      <c r="G24" t="s">
        <v>42830</v>
      </c>
      <c r="H24" t="s">
        <v>13616</v>
      </c>
      <c r="I24" t="s">
        <v>13616</v>
      </c>
      <c r="J24" t="s">
        <v>13616</v>
      </c>
      <c r="K24">
        <v>4</v>
      </c>
    </row>
    <row r="25" spans="1:11" ht="14.4" hidden="1" customHeight="1" x14ac:dyDescent="0.3">
      <c r="A25" s="2" t="s">
        <v>26341</v>
      </c>
      <c r="B25" s="2" t="s">
        <v>26342</v>
      </c>
      <c r="C25" s="2" t="s">
        <v>26343</v>
      </c>
      <c r="D25" s="2" t="s">
        <v>26315</v>
      </c>
      <c r="E25" s="2" t="s">
        <v>26316</v>
      </c>
      <c r="F25" t="str">
        <f t="shared" si="0"/>
        <v>y</v>
      </c>
      <c r="G25" t="s">
        <v>42831</v>
      </c>
      <c r="H25" t="s">
        <v>13616</v>
      </c>
      <c r="I25" t="s">
        <v>13616</v>
      </c>
      <c r="J25" t="s">
        <v>13616</v>
      </c>
      <c r="K25">
        <v>2</v>
      </c>
    </row>
    <row r="26" spans="1:11" ht="14.4" hidden="1" customHeight="1" x14ac:dyDescent="0.3">
      <c r="A26" s="2" t="s">
        <v>26345</v>
      </c>
      <c r="B26" s="2" t="s">
        <v>26342</v>
      </c>
      <c r="C26" s="2" t="s">
        <v>26346</v>
      </c>
      <c r="D26" s="2" t="s">
        <v>26315</v>
      </c>
      <c r="E26" s="2" t="s">
        <v>26316</v>
      </c>
      <c r="F26" t="str">
        <f t="shared" si="0"/>
        <v>y</v>
      </c>
      <c r="G26" t="s">
        <v>42831</v>
      </c>
      <c r="H26" t="s">
        <v>13616</v>
      </c>
      <c r="I26" t="s">
        <v>13616</v>
      </c>
      <c r="J26" t="s">
        <v>13616</v>
      </c>
      <c r="K26">
        <v>2</v>
      </c>
    </row>
    <row r="27" spans="1:11" ht="14.4" hidden="1" customHeight="1" x14ac:dyDescent="0.3">
      <c r="A27" s="2" t="s">
        <v>26347</v>
      </c>
      <c r="B27" s="2" t="s">
        <v>26348</v>
      </c>
      <c r="C27" s="2" t="s">
        <v>26349</v>
      </c>
      <c r="D27" s="2" t="s">
        <v>26321</v>
      </c>
      <c r="E27" s="2" t="s">
        <v>26322</v>
      </c>
      <c r="F27" t="str">
        <f t="shared" si="0"/>
        <v>y</v>
      </c>
      <c r="G27" t="s">
        <v>42831</v>
      </c>
      <c r="H27" t="s">
        <v>13616</v>
      </c>
      <c r="I27" t="s">
        <v>13616</v>
      </c>
      <c r="J27" t="s">
        <v>13616</v>
      </c>
      <c r="K27">
        <v>4</v>
      </c>
    </row>
    <row r="28" spans="1:11" ht="14.4" hidden="1" customHeight="1" x14ac:dyDescent="0.3">
      <c r="A28" s="2" t="s">
        <v>26350</v>
      </c>
      <c r="B28" s="2" t="s">
        <v>26351</v>
      </c>
      <c r="C28" s="2" t="s">
        <v>26352</v>
      </c>
      <c r="D28" s="2" t="s">
        <v>26315</v>
      </c>
      <c r="E28" s="2" t="s">
        <v>26316</v>
      </c>
      <c r="F28" t="str">
        <f t="shared" si="0"/>
        <v>y</v>
      </c>
      <c r="G28" t="s">
        <v>42831</v>
      </c>
      <c r="H28" t="s">
        <v>13616</v>
      </c>
      <c r="I28" t="s">
        <v>13616</v>
      </c>
      <c r="J28" t="s">
        <v>13616</v>
      </c>
      <c r="K28">
        <v>2</v>
      </c>
    </row>
    <row r="29" spans="1:11" ht="14.4" hidden="1" customHeight="1" x14ac:dyDescent="0.3">
      <c r="A29" s="2" t="s">
        <v>26353</v>
      </c>
      <c r="B29" s="2" t="s">
        <v>26351</v>
      </c>
      <c r="C29" s="2" t="s">
        <v>26354</v>
      </c>
      <c r="D29" s="2" t="s">
        <v>26315</v>
      </c>
      <c r="E29" s="2" t="s">
        <v>26316</v>
      </c>
      <c r="F29" t="str">
        <f t="shared" si="0"/>
        <v>y</v>
      </c>
      <c r="G29" t="s">
        <v>42831</v>
      </c>
      <c r="H29" t="s">
        <v>13616</v>
      </c>
      <c r="I29" t="s">
        <v>13616</v>
      </c>
      <c r="J29" t="s">
        <v>13616</v>
      </c>
      <c r="K29">
        <v>2</v>
      </c>
    </row>
    <row r="30" spans="1:11" ht="14.4" hidden="1" customHeight="1" x14ac:dyDescent="0.3">
      <c r="A30" s="2" t="s">
        <v>26355</v>
      </c>
      <c r="B30" s="2" t="s">
        <v>26356</v>
      </c>
      <c r="C30" s="2" t="s">
        <v>26357</v>
      </c>
      <c r="D30" s="2" t="s">
        <v>26321</v>
      </c>
      <c r="E30" s="2" t="s">
        <v>26322</v>
      </c>
      <c r="F30" t="str">
        <f t="shared" si="0"/>
        <v>y</v>
      </c>
      <c r="G30" t="s">
        <v>42831</v>
      </c>
      <c r="H30" t="s">
        <v>13616</v>
      </c>
      <c r="I30" t="s">
        <v>13616</v>
      </c>
      <c r="J30" t="s">
        <v>13616</v>
      </c>
      <c r="K30">
        <v>4</v>
      </c>
    </row>
    <row r="31" spans="1:11" ht="14.4" hidden="1" customHeight="1" x14ac:dyDescent="0.3">
      <c r="A31" s="2" t="s">
        <v>10621</v>
      </c>
      <c r="B31" s="2" t="s">
        <v>10622</v>
      </c>
      <c r="C31" s="2" t="s">
        <v>10623</v>
      </c>
      <c r="D31" s="2" t="s">
        <v>22259</v>
      </c>
      <c r="E31" s="2" t="s">
        <v>26436</v>
      </c>
      <c r="F31" t="str">
        <f t="shared" si="0"/>
        <v/>
      </c>
      <c r="H31" t="s">
        <v>13568</v>
      </c>
      <c r="I31" t="s">
        <v>13568</v>
      </c>
      <c r="J31" t="s">
        <v>13568</v>
      </c>
      <c r="K31">
        <v>1</v>
      </c>
    </row>
    <row r="32" spans="1:11" ht="14.4" hidden="1" customHeight="1" x14ac:dyDescent="0.3">
      <c r="A32" s="2" t="s">
        <v>26359</v>
      </c>
      <c r="B32" s="2" t="s">
        <v>26360</v>
      </c>
      <c r="C32" s="2" t="s">
        <v>26361</v>
      </c>
      <c r="D32" s="2" t="s">
        <v>26315</v>
      </c>
      <c r="E32" s="2" t="s">
        <v>26316</v>
      </c>
      <c r="F32" t="str">
        <f t="shared" si="0"/>
        <v>y</v>
      </c>
      <c r="G32" t="s">
        <v>42831</v>
      </c>
      <c r="H32" t="s">
        <v>13616</v>
      </c>
      <c r="I32" t="s">
        <v>13616</v>
      </c>
      <c r="J32" t="s">
        <v>13616</v>
      </c>
      <c r="K32">
        <v>2</v>
      </c>
    </row>
    <row r="33" spans="1:11" ht="14.4" hidden="1" customHeight="1" x14ac:dyDescent="0.3">
      <c r="A33" s="2" t="s">
        <v>26362</v>
      </c>
      <c r="B33" s="2" t="s">
        <v>26360</v>
      </c>
      <c r="C33" s="2" t="s">
        <v>26363</v>
      </c>
      <c r="D33" s="2" t="s">
        <v>26315</v>
      </c>
      <c r="E33" s="2" t="s">
        <v>26316</v>
      </c>
      <c r="F33" t="str">
        <f t="shared" si="0"/>
        <v>y</v>
      </c>
      <c r="G33" t="s">
        <v>42831</v>
      </c>
      <c r="H33" t="s">
        <v>13616</v>
      </c>
      <c r="I33" t="s">
        <v>13616</v>
      </c>
      <c r="J33" t="s">
        <v>13616</v>
      </c>
      <c r="K33">
        <v>2</v>
      </c>
    </row>
    <row r="34" spans="1:11" ht="14.4" hidden="1" customHeight="1" x14ac:dyDescent="0.3">
      <c r="A34" s="2" t="s">
        <v>26364</v>
      </c>
      <c r="B34" s="2" t="s">
        <v>26365</v>
      </c>
      <c r="C34" s="2" t="s">
        <v>26366</v>
      </c>
      <c r="D34" s="2" t="s">
        <v>26321</v>
      </c>
      <c r="E34" s="2" t="s">
        <v>26322</v>
      </c>
      <c r="F34" t="str">
        <f t="shared" si="0"/>
        <v>y</v>
      </c>
      <c r="G34" t="s">
        <v>42831</v>
      </c>
      <c r="H34" t="s">
        <v>13616</v>
      </c>
      <c r="I34" t="s">
        <v>13616</v>
      </c>
      <c r="J34" t="s">
        <v>13616</v>
      </c>
      <c r="K34">
        <v>4</v>
      </c>
    </row>
    <row r="35" spans="1:11" ht="14.4" hidden="1" customHeight="1" x14ac:dyDescent="0.3">
      <c r="A35" s="2" t="s">
        <v>26367</v>
      </c>
      <c r="B35" s="2" t="s">
        <v>26368</v>
      </c>
      <c r="C35" s="2" t="s">
        <v>26369</v>
      </c>
      <c r="D35" s="2" t="s">
        <v>26315</v>
      </c>
      <c r="E35" s="2" t="s">
        <v>26316</v>
      </c>
      <c r="F35" t="str">
        <f t="shared" si="0"/>
        <v>y</v>
      </c>
      <c r="G35" t="s">
        <v>42831</v>
      </c>
      <c r="H35" t="s">
        <v>13616</v>
      </c>
      <c r="I35" t="s">
        <v>13616</v>
      </c>
      <c r="J35" t="s">
        <v>13616</v>
      </c>
      <c r="K35">
        <v>2</v>
      </c>
    </row>
    <row r="36" spans="1:11" ht="14.4" hidden="1" customHeight="1" x14ac:dyDescent="0.3">
      <c r="A36" s="2" t="s">
        <v>26370</v>
      </c>
      <c r="B36" s="2" t="s">
        <v>26368</v>
      </c>
      <c r="C36" s="2" t="s">
        <v>26371</v>
      </c>
      <c r="D36" s="2" t="s">
        <v>26315</v>
      </c>
      <c r="E36" s="2" t="s">
        <v>26316</v>
      </c>
      <c r="F36" t="str">
        <f t="shared" si="0"/>
        <v>y</v>
      </c>
      <c r="G36" t="s">
        <v>42831</v>
      </c>
      <c r="H36" t="s">
        <v>13616</v>
      </c>
      <c r="I36" t="s">
        <v>13616</v>
      </c>
      <c r="J36" t="s">
        <v>13616</v>
      </c>
      <c r="K36">
        <v>2</v>
      </c>
    </row>
    <row r="37" spans="1:11" ht="14.4" hidden="1" customHeight="1" x14ac:dyDescent="0.3">
      <c r="A37" s="2" t="s">
        <v>26372</v>
      </c>
      <c r="B37" s="2" t="s">
        <v>26373</v>
      </c>
      <c r="C37" s="2" t="s">
        <v>26374</v>
      </c>
      <c r="D37" s="2" t="s">
        <v>26321</v>
      </c>
      <c r="E37" s="2" t="s">
        <v>26322</v>
      </c>
      <c r="F37" t="str">
        <f t="shared" si="0"/>
        <v>y</v>
      </c>
      <c r="G37" t="s">
        <v>42831</v>
      </c>
      <c r="H37" t="s">
        <v>13616</v>
      </c>
      <c r="I37" t="s">
        <v>13616</v>
      </c>
      <c r="J37" t="s">
        <v>13616</v>
      </c>
      <c r="K37">
        <v>4</v>
      </c>
    </row>
    <row r="38" spans="1:11" ht="14.4" hidden="1" customHeight="1" x14ac:dyDescent="0.3">
      <c r="A38" s="2" t="s">
        <v>26375</v>
      </c>
      <c r="B38" s="2" t="s">
        <v>26376</v>
      </c>
      <c r="C38" s="2" t="s">
        <v>26377</v>
      </c>
      <c r="D38" s="2" t="s">
        <v>26315</v>
      </c>
      <c r="E38" s="2" t="s">
        <v>26316</v>
      </c>
      <c r="F38" t="str">
        <f t="shared" si="0"/>
        <v>y</v>
      </c>
      <c r="G38" t="s">
        <v>42832</v>
      </c>
      <c r="H38" t="s">
        <v>13616</v>
      </c>
      <c r="I38" t="s">
        <v>13616</v>
      </c>
      <c r="J38" t="s">
        <v>13616</v>
      </c>
      <c r="K38">
        <v>2</v>
      </c>
    </row>
    <row r="39" spans="1:11" ht="14.4" hidden="1" customHeight="1" x14ac:dyDescent="0.3">
      <c r="A39" s="2" t="s">
        <v>26379</v>
      </c>
      <c r="B39" s="2" t="s">
        <v>26380</v>
      </c>
      <c r="C39" s="2" t="s">
        <v>26381</v>
      </c>
      <c r="D39" s="2" t="s">
        <v>26321</v>
      </c>
      <c r="E39" s="2" t="s">
        <v>26322</v>
      </c>
      <c r="F39" t="str">
        <f t="shared" si="0"/>
        <v>y</v>
      </c>
      <c r="G39" t="s">
        <v>42832</v>
      </c>
      <c r="H39" t="s">
        <v>13616</v>
      </c>
      <c r="I39" t="s">
        <v>13616</v>
      </c>
      <c r="J39" t="s">
        <v>13616</v>
      </c>
      <c r="K39">
        <v>4</v>
      </c>
    </row>
    <row r="40" spans="1:11" ht="14.4" hidden="1" customHeight="1" x14ac:dyDescent="0.3">
      <c r="A40" s="2" t="s">
        <v>26382</v>
      </c>
      <c r="B40" s="2" t="s">
        <v>26383</v>
      </c>
      <c r="C40" s="2" t="s">
        <v>26384</v>
      </c>
      <c r="D40" s="2" t="s">
        <v>26385</v>
      </c>
      <c r="E40" s="2" t="s">
        <v>26386</v>
      </c>
      <c r="F40" t="str">
        <f t="shared" si="0"/>
        <v>y</v>
      </c>
      <c r="G40" t="s">
        <v>42833</v>
      </c>
      <c r="H40" t="s">
        <v>13616</v>
      </c>
      <c r="I40" t="s">
        <v>13616</v>
      </c>
      <c r="J40" t="s">
        <v>13616</v>
      </c>
      <c r="K40">
        <v>5</v>
      </c>
    </row>
    <row r="41" spans="1:11" ht="14.4" hidden="1" customHeight="1" x14ac:dyDescent="0.3">
      <c r="A41" s="2" t="s">
        <v>26388</v>
      </c>
      <c r="B41" s="2" t="s">
        <v>26389</v>
      </c>
      <c r="C41" s="2" t="s">
        <v>26390</v>
      </c>
      <c r="D41" s="2" t="s">
        <v>26391</v>
      </c>
      <c r="E41" s="2" t="s">
        <v>26392</v>
      </c>
      <c r="F41" t="str">
        <f t="shared" si="0"/>
        <v>y</v>
      </c>
      <c r="G41" t="s">
        <v>42833</v>
      </c>
      <c r="H41" t="s">
        <v>13616</v>
      </c>
      <c r="I41" t="s">
        <v>13616</v>
      </c>
      <c r="J41" t="s">
        <v>13616</v>
      </c>
      <c r="K41">
        <v>8</v>
      </c>
    </row>
    <row r="42" spans="1:11" ht="14.4" hidden="1" customHeight="1" x14ac:dyDescent="0.3">
      <c r="A42" s="2" t="s">
        <v>26393</v>
      </c>
      <c r="B42" s="2" t="s">
        <v>26394</v>
      </c>
      <c r="C42" s="2" t="s">
        <v>26395</v>
      </c>
      <c r="D42" s="2" t="s">
        <v>26396</v>
      </c>
      <c r="E42" s="2" t="s">
        <v>26397</v>
      </c>
      <c r="F42" t="str">
        <f t="shared" si="0"/>
        <v>y</v>
      </c>
      <c r="G42" t="s">
        <v>42833</v>
      </c>
      <c r="H42" t="s">
        <v>13616</v>
      </c>
      <c r="I42" t="s">
        <v>13616</v>
      </c>
      <c r="J42" t="s">
        <v>13616</v>
      </c>
      <c r="K42">
        <v>6</v>
      </c>
    </row>
    <row r="43" spans="1:11" ht="14.4" hidden="1" customHeight="1" x14ac:dyDescent="0.3">
      <c r="A43" s="2" t="s">
        <v>26398</v>
      </c>
      <c r="B43" s="2" t="s">
        <v>26399</v>
      </c>
      <c r="C43" s="2" t="s">
        <v>26400</v>
      </c>
      <c r="D43" s="2" t="s">
        <v>26401</v>
      </c>
      <c r="E43" s="2" t="s">
        <v>26402</v>
      </c>
      <c r="F43" t="str">
        <f t="shared" si="0"/>
        <v>y</v>
      </c>
      <c r="G43" t="s">
        <v>42833</v>
      </c>
      <c r="H43" t="s">
        <v>13616</v>
      </c>
      <c r="I43" t="s">
        <v>13616</v>
      </c>
      <c r="J43" t="s">
        <v>13616</v>
      </c>
      <c r="K43">
        <v>7</v>
      </c>
    </row>
    <row r="44" spans="1:11" ht="14.4" hidden="1" customHeight="1" x14ac:dyDescent="0.3">
      <c r="A44" s="2" t="s">
        <v>26404</v>
      </c>
      <c r="B44" s="2" t="s">
        <v>26405</v>
      </c>
      <c r="C44" s="2" t="s">
        <v>26406</v>
      </c>
      <c r="D44" s="2" t="s">
        <v>26385</v>
      </c>
      <c r="E44" s="2" t="s">
        <v>26386</v>
      </c>
      <c r="F44" t="str">
        <f t="shared" si="0"/>
        <v>y</v>
      </c>
      <c r="G44" t="s">
        <v>42834</v>
      </c>
      <c r="H44" t="s">
        <v>13616</v>
      </c>
      <c r="I44" t="s">
        <v>13616</v>
      </c>
      <c r="J44" t="s">
        <v>13616</v>
      </c>
      <c r="K44">
        <v>5</v>
      </c>
    </row>
    <row r="45" spans="1:11" ht="14.4" hidden="1" customHeight="1" x14ac:dyDescent="0.3">
      <c r="A45" s="2" t="s">
        <v>26408</v>
      </c>
      <c r="B45" s="2" t="s">
        <v>26409</v>
      </c>
      <c r="C45" s="2" t="s">
        <v>26410</v>
      </c>
      <c r="D45" s="2" t="s">
        <v>26391</v>
      </c>
      <c r="E45" s="2" t="s">
        <v>26392</v>
      </c>
      <c r="F45" t="str">
        <f t="shared" si="0"/>
        <v>y</v>
      </c>
      <c r="G45" t="s">
        <v>42834</v>
      </c>
      <c r="H45" t="s">
        <v>13616</v>
      </c>
      <c r="I45" t="s">
        <v>13616</v>
      </c>
      <c r="J45" t="s">
        <v>13616</v>
      </c>
      <c r="K45">
        <v>8</v>
      </c>
    </row>
    <row r="46" spans="1:11" ht="14.4" hidden="1" customHeight="1" x14ac:dyDescent="0.3">
      <c r="A46" s="2" t="s">
        <v>26411</v>
      </c>
      <c r="B46" s="2" t="s">
        <v>26412</v>
      </c>
      <c r="C46" s="2" t="s">
        <v>26413</v>
      </c>
      <c r="D46" s="2" t="s">
        <v>26396</v>
      </c>
      <c r="E46" s="2" t="s">
        <v>26397</v>
      </c>
      <c r="F46" t="str">
        <f t="shared" si="0"/>
        <v>y</v>
      </c>
      <c r="G46" t="s">
        <v>42834</v>
      </c>
      <c r="H46" t="s">
        <v>13616</v>
      </c>
      <c r="I46" t="s">
        <v>13616</v>
      </c>
      <c r="J46" t="s">
        <v>13616</v>
      </c>
      <c r="K46">
        <v>6</v>
      </c>
    </row>
    <row r="47" spans="1:11" ht="14.4" hidden="1" customHeight="1" x14ac:dyDescent="0.3">
      <c r="A47" s="2" t="s">
        <v>26437</v>
      </c>
      <c r="B47" s="2" t="s">
        <v>26438</v>
      </c>
      <c r="C47" s="2" t="s">
        <v>26439</v>
      </c>
      <c r="D47" s="2" t="s">
        <v>26391</v>
      </c>
      <c r="E47" s="2" t="s">
        <v>26392</v>
      </c>
      <c r="F47" t="str">
        <f t="shared" si="0"/>
        <v/>
      </c>
      <c r="H47" t="s">
        <v>13568</v>
      </c>
      <c r="I47" t="s">
        <v>13568</v>
      </c>
      <c r="J47" t="s">
        <v>13568</v>
      </c>
      <c r="K47">
        <v>8</v>
      </c>
    </row>
    <row r="48" spans="1:11" ht="14.4" hidden="1" customHeight="1" x14ac:dyDescent="0.3">
      <c r="A48" s="2" t="s">
        <v>10605</v>
      </c>
      <c r="B48" s="2" t="s">
        <v>10606</v>
      </c>
      <c r="C48" s="2" t="s">
        <v>10607</v>
      </c>
      <c r="D48" s="2" t="s">
        <v>22259</v>
      </c>
      <c r="E48" s="2" t="s">
        <v>26436</v>
      </c>
      <c r="F48" t="str">
        <f t="shared" si="0"/>
        <v/>
      </c>
      <c r="H48" t="s">
        <v>13568</v>
      </c>
      <c r="I48" t="s">
        <v>13568</v>
      </c>
      <c r="J48" t="s">
        <v>13568</v>
      </c>
      <c r="K48">
        <v>1</v>
      </c>
    </row>
    <row r="49" spans="1:11" ht="14.4" hidden="1" customHeight="1" x14ac:dyDescent="0.3">
      <c r="A49" s="2" t="s">
        <v>26451</v>
      </c>
      <c r="B49" s="2" t="s">
        <v>26452</v>
      </c>
      <c r="C49" s="2" t="s">
        <v>26453</v>
      </c>
      <c r="D49" s="2" t="s">
        <v>26391</v>
      </c>
      <c r="E49" s="2" t="s">
        <v>26392</v>
      </c>
      <c r="F49" t="str">
        <f t="shared" si="0"/>
        <v/>
      </c>
      <c r="H49" t="s">
        <v>13568</v>
      </c>
      <c r="I49" t="s">
        <v>13568</v>
      </c>
      <c r="J49" t="s">
        <v>13568</v>
      </c>
      <c r="K49">
        <v>8</v>
      </c>
    </row>
    <row r="50" spans="1:11" ht="14.4" hidden="1" customHeight="1" x14ac:dyDescent="0.3">
      <c r="A50" s="2" t="s">
        <v>10613</v>
      </c>
      <c r="B50" s="2" t="s">
        <v>10614</v>
      </c>
      <c r="C50" s="2" t="s">
        <v>10615</v>
      </c>
      <c r="D50" s="2" t="s">
        <v>22259</v>
      </c>
      <c r="E50" s="2" t="s">
        <v>26436</v>
      </c>
      <c r="F50" t="str">
        <f t="shared" si="0"/>
        <v/>
      </c>
      <c r="H50" t="s">
        <v>13568</v>
      </c>
      <c r="I50" t="s">
        <v>13568</v>
      </c>
      <c r="J50" t="s">
        <v>13568</v>
      </c>
      <c r="K50">
        <v>1</v>
      </c>
    </row>
    <row r="51" spans="1:11" ht="14.4" hidden="1" customHeight="1" x14ac:dyDescent="0.3">
      <c r="A51" s="2" t="s">
        <v>26465</v>
      </c>
      <c r="B51" s="2" t="s">
        <v>26466</v>
      </c>
      <c r="C51" s="2" t="s">
        <v>26467</v>
      </c>
      <c r="D51" s="2" t="s">
        <v>26391</v>
      </c>
      <c r="E51" s="2" t="s">
        <v>26392</v>
      </c>
      <c r="F51" t="str">
        <f t="shared" si="0"/>
        <v/>
      </c>
      <c r="H51" t="s">
        <v>13568</v>
      </c>
      <c r="I51" t="s">
        <v>13568</v>
      </c>
      <c r="J51" t="s">
        <v>13568</v>
      </c>
      <c r="K51">
        <v>8</v>
      </c>
    </row>
    <row r="52" spans="1:11" ht="14.4" hidden="1" customHeight="1" x14ac:dyDescent="0.3">
      <c r="A52" s="2" t="s">
        <v>10608</v>
      </c>
      <c r="B52" s="2" t="s">
        <v>10609</v>
      </c>
      <c r="C52" s="2" t="s">
        <v>10610</v>
      </c>
      <c r="D52" s="2" t="s">
        <v>22259</v>
      </c>
      <c r="E52" s="2" t="s">
        <v>26446</v>
      </c>
      <c r="F52" t="str">
        <f t="shared" si="0"/>
        <v/>
      </c>
      <c r="H52" t="s">
        <v>13568</v>
      </c>
      <c r="I52" t="s">
        <v>13568</v>
      </c>
      <c r="J52" t="s">
        <v>13568</v>
      </c>
      <c r="K52">
        <v>1</v>
      </c>
    </row>
    <row r="53" spans="1:11" ht="14.4" hidden="1" customHeight="1" x14ac:dyDescent="0.3">
      <c r="A53" s="2" t="s">
        <v>10611</v>
      </c>
      <c r="B53" s="2" t="s">
        <v>10609</v>
      </c>
      <c r="C53" s="2" t="s">
        <v>10612</v>
      </c>
      <c r="D53" s="2" t="s">
        <v>22259</v>
      </c>
      <c r="E53" s="2" t="s">
        <v>26446</v>
      </c>
      <c r="F53" t="str">
        <f t="shared" si="0"/>
        <v/>
      </c>
      <c r="H53" t="s">
        <v>13568</v>
      </c>
      <c r="I53" t="s">
        <v>13568</v>
      </c>
      <c r="J53" t="s">
        <v>13568</v>
      </c>
      <c r="K53">
        <v>1</v>
      </c>
    </row>
    <row r="54" spans="1:11" ht="14.4" hidden="1" customHeight="1" x14ac:dyDescent="0.3">
      <c r="A54" s="2" t="s">
        <v>26486</v>
      </c>
      <c r="B54" s="2" t="s">
        <v>26487</v>
      </c>
      <c r="C54" s="2" t="s">
        <v>26488</v>
      </c>
      <c r="D54" s="2" t="s">
        <v>26385</v>
      </c>
      <c r="E54" s="2" t="s">
        <v>26386</v>
      </c>
      <c r="F54" t="str">
        <f t="shared" si="0"/>
        <v/>
      </c>
      <c r="H54" t="s">
        <v>13568</v>
      </c>
      <c r="I54" t="s">
        <v>13568</v>
      </c>
      <c r="J54" t="s">
        <v>13568</v>
      </c>
      <c r="K54">
        <v>5</v>
      </c>
    </row>
    <row r="55" spans="1:11" ht="14.4" hidden="1" customHeight="1" x14ac:dyDescent="0.3">
      <c r="A55" s="2" t="s">
        <v>26489</v>
      </c>
      <c r="B55" s="2" t="s">
        <v>26490</v>
      </c>
      <c r="C55" s="2" t="s">
        <v>26491</v>
      </c>
      <c r="D55" s="2" t="s">
        <v>26391</v>
      </c>
      <c r="E55" s="2" t="s">
        <v>26392</v>
      </c>
      <c r="F55" t="str">
        <f t="shared" si="0"/>
        <v/>
      </c>
      <c r="H55" t="s">
        <v>13568</v>
      </c>
      <c r="I55" t="s">
        <v>13568</v>
      </c>
      <c r="J55" t="s">
        <v>13568</v>
      </c>
      <c r="K55">
        <v>8</v>
      </c>
    </row>
    <row r="56" spans="1:11" ht="14.4" hidden="1" customHeight="1" x14ac:dyDescent="0.3">
      <c r="A56" s="2" t="s">
        <v>26492</v>
      </c>
      <c r="B56" s="2" t="s">
        <v>26493</v>
      </c>
      <c r="C56" s="2" t="s">
        <v>26494</v>
      </c>
      <c r="D56" s="2" t="s">
        <v>26396</v>
      </c>
      <c r="E56" s="2" t="s">
        <v>26397</v>
      </c>
      <c r="F56" t="str">
        <f t="shared" si="0"/>
        <v/>
      </c>
      <c r="H56" t="s">
        <v>13568</v>
      </c>
      <c r="I56" t="s">
        <v>13568</v>
      </c>
      <c r="J56" t="s">
        <v>13568</v>
      </c>
      <c r="K56">
        <v>6</v>
      </c>
    </row>
    <row r="57" spans="1:11" ht="14.4" hidden="1" customHeight="1" x14ac:dyDescent="0.3">
      <c r="A57" s="2" t="s">
        <v>26545</v>
      </c>
      <c r="B57" s="2" t="s">
        <v>26546</v>
      </c>
      <c r="C57" s="2" t="s">
        <v>26547</v>
      </c>
      <c r="D57" s="2" t="s">
        <v>26501</v>
      </c>
      <c r="E57" s="2" t="s">
        <v>26502</v>
      </c>
      <c r="F57" t="str">
        <f t="shared" si="0"/>
        <v/>
      </c>
      <c r="H57" t="s">
        <v>13568</v>
      </c>
      <c r="I57" t="s">
        <v>13568</v>
      </c>
      <c r="J57" t="s">
        <v>13568</v>
      </c>
      <c r="K57">
        <v>3</v>
      </c>
    </row>
    <row r="58" spans="1:11" ht="14.4" hidden="1" customHeight="1" x14ac:dyDescent="0.3">
      <c r="A58" s="2" t="s">
        <v>26548</v>
      </c>
      <c r="B58" s="2" t="s">
        <v>26549</v>
      </c>
      <c r="C58" s="2" t="s">
        <v>26550</v>
      </c>
      <c r="D58" s="2" t="s">
        <v>26501</v>
      </c>
      <c r="E58" s="2" t="s">
        <v>26507</v>
      </c>
      <c r="F58" t="str">
        <f t="shared" si="0"/>
        <v/>
      </c>
      <c r="H58" t="s">
        <v>13568</v>
      </c>
      <c r="I58" t="s">
        <v>13568</v>
      </c>
      <c r="J58" t="s">
        <v>13568</v>
      </c>
      <c r="K58">
        <v>3</v>
      </c>
    </row>
    <row r="59" spans="1:11" ht="14.4" hidden="1" customHeight="1" x14ac:dyDescent="0.3">
      <c r="A59" s="2" t="s">
        <v>26414</v>
      </c>
      <c r="B59" s="2" t="s">
        <v>26415</v>
      </c>
      <c r="C59" s="2" t="s">
        <v>26416</v>
      </c>
      <c r="D59" s="2" t="s">
        <v>26401</v>
      </c>
      <c r="E59" s="2" t="s">
        <v>26402</v>
      </c>
      <c r="F59" t="str">
        <f t="shared" si="0"/>
        <v>y</v>
      </c>
      <c r="G59" t="s">
        <v>42834</v>
      </c>
      <c r="H59" t="s">
        <v>13616</v>
      </c>
      <c r="I59" t="s">
        <v>13616</v>
      </c>
      <c r="J59" t="s">
        <v>13616</v>
      </c>
      <c r="K59">
        <v>7</v>
      </c>
    </row>
    <row r="60" spans="1:11" ht="14.4" hidden="1" customHeight="1" x14ac:dyDescent="0.3">
      <c r="A60" s="2" t="s">
        <v>26418</v>
      </c>
      <c r="B60" s="2" t="s">
        <v>26419</v>
      </c>
      <c r="C60" s="2" t="s">
        <v>26420</v>
      </c>
      <c r="D60" s="2" t="s">
        <v>26385</v>
      </c>
      <c r="E60" s="2" t="s">
        <v>26386</v>
      </c>
      <c r="F60" t="str">
        <f t="shared" si="0"/>
        <v>y</v>
      </c>
      <c r="G60" t="s">
        <v>42835</v>
      </c>
      <c r="H60" t="s">
        <v>13616</v>
      </c>
      <c r="I60" t="s">
        <v>13616</v>
      </c>
      <c r="J60" t="s">
        <v>13616</v>
      </c>
      <c r="K60">
        <v>5</v>
      </c>
    </row>
    <row r="61" spans="1:11" ht="14.4" hidden="1" customHeight="1" x14ac:dyDescent="0.3">
      <c r="A61" s="2" t="s">
        <v>26425</v>
      </c>
      <c r="B61" s="2" t="s">
        <v>26426</v>
      </c>
      <c r="C61" s="2" t="s">
        <v>26427</v>
      </c>
      <c r="D61" s="2" t="s">
        <v>26396</v>
      </c>
      <c r="E61" s="2" t="s">
        <v>26397</v>
      </c>
      <c r="F61" t="str">
        <f t="shared" si="0"/>
        <v>y</v>
      </c>
      <c r="G61" t="s">
        <v>42835</v>
      </c>
      <c r="H61" t="s">
        <v>13616</v>
      </c>
      <c r="I61" t="s">
        <v>13616</v>
      </c>
      <c r="J61" t="s">
        <v>13616</v>
      </c>
      <c r="K61">
        <v>6</v>
      </c>
    </row>
    <row r="62" spans="1:11" ht="14.4" hidden="1" customHeight="1" x14ac:dyDescent="0.3">
      <c r="A62" s="2" t="s">
        <v>26428</v>
      </c>
      <c r="B62" s="2" t="s">
        <v>26429</v>
      </c>
      <c r="C62" s="2" t="s">
        <v>26430</v>
      </c>
      <c r="D62" s="2" t="s">
        <v>26401</v>
      </c>
      <c r="E62" s="2" t="s">
        <v>26402</v>
      </c>
      <c r="F62" t="str">
        <f t="shared" si="0"/>
        <v>y</v>
      </c>
      <c r="H62" t="s">
        <v>13616</v>
      </c>
      <c r="I62" t="s">
        <v>13616</v>
      </c>
      <c r="J62" t="s">
        <v>13616</v>
      </c>
      <c r="K62">
        <v>7</v>
      </c>
    </row>
    <row r="63" spans="1:11" ht="14.4" hidden="1" customHeight="1" x14ac:dyDescent="0.3">
      <c r="A63" s="2" t="s">
        <v>26432</v>
      </c>
      <c r="B63" s="2" t="s">
        <v>26433</v>
      </c>
      <c r="C63" s="2" t="s">
        <v>26434</v>
      </c>
      <c r="D63" s="2" t="s">
        <v>26385</v>
      </c>
      <c r="E63" s="2" t="s">
        <v>26386</v>
      </c>
      <c r="F63" t="str">
        <f t="shared" si="0"/>
        <v>y</v>
      </c>
      <c r="G63" t="s">
        <v>42836</v>
      </c>
      <c r="H63" t="s">
        <v>13616</v>
      </c>
      <c r="I63" t="s">
        <v>13616</v>
      </c>
      <c r="J63" t="s">
        <v>13616</v>
      </c>
      <c r="K63">
        <v>5</v>
      </c>
    </row>
    <row r="64" spans="1:11" ht="14.4" hidden="1" customHeight="1" x14ac:dyDescent="0.3">
      <c r="A64" s="2" t="s">
        <v>26440</v>
      </c>
      <c r="B64" s="2" t="s">
        <v>26441</v>
      </c>
      <c r="C64" s="2" t="s">
        <v>26442</v>
      </c>
      <c r="D64" s="2" t="s">
        <v>26396</v>
      </c>
      <c r="E64" s="2" t="s">
        <v>26397</v>
      </c>
      <c r="F64" t="str">
        <f t="shared" si="0"/>
        <v>y</v>
      </c>
      <c r="G64" t="s">
        <v>42836</v>
      </c>
      <c r="H64" t="s">
        <v>13616</v>
      </c>
      <c r="I64" t="s">
        <v>13616</v>
      </c>
      <c r="J64" t="s">
        <v>13616</v>
      </c>
      <c r="K64">
        <v>6</v>
      </c>
    </row>
    <row r="65" spans="1:11" ht="14.4" hidden="1" customHeight="1" x14ac:dyDescent="0.3">
      <c r="A65" s="2" t="s">
        <v>26551</v>
      </c>
      <c r="B65" s="2" t="s">
        <v>26552</v>
      </c>
      <c r="C65" s="2" t="s">
        <v>26553</v>
      </c>
      <c r="D65" s="2" t="s">
        <v>26501</v>
      </c>
      <c r="E65" s="2" t="s">
        <v>26502</v>
      </c>
      <c r="F65" t="str">
        <f t="shared" si="0"/>
        <v/>
      </c>
      <c r="H65" t="s">
        <v>13568</v>
      </c>
      <c r="I65" t="s">
        <v>13568</v>
      </c>
      <c r="J65" t="s">
        <v>13568</v>
      </c>
      <c r="K65">
        <v>3</v>
      </c>
    </row>
    <row r="66" spans="1:11" ht="14.4" hidden="1" customHeight="1" x14ac:dyDescent="0.3">
      <c r="A66" s="2" t="s">
        <v>26554</v>
      </c>
      <c r="B66" s="2" t="s">
        <v>26555</v>
      </c>
      <c r="C66" s="2" t="s">
        <v>26556</v>
      </c>
      <c r="D66" s="2" t="s">
        <v>26501</v>
      </c>
      <c r="E66" s="2" t="s">
        <v>26507</v>
      </c>
      <c r="F66" t="str">
        <f t="shared" si="0"/>
        <v/>
      </c>
      <c r="H66" t="s">
        <v>13568</v>
      </c>
      <c r="I66" t="s">
        <v>13568</v>
      </c>
      <c r="J66" t="s">
        <v>13568</v>
      </c>
      <c r="K66">
        <v>3</v>
      </c>
    </row>
    <row r="67" spans="1:11" ht="14.4" hidden="1" customHeight="1" x14ac:dyDescent="0.3">
      <c r="A67" s="2" t="s">
        <v>26574</v>
      </c>
      <c r="B67" s="2" t="s">
        <v>26575</v>
      </c>
      <c r="C67" s="2" t="s">
        <v>26576</v>
      </c>
      <c r="D67" s="2" t="s">
        <v>26306</v>
      </c>
      <c r="E67" s="2" t="s">
        <v>26307</v>
      </c>
      <c r="F67" t="str">
        <f t="shared" si="0"/>
        <v/>
      </c>
      <c r="H67" t="s">
        <v>13568</v>
      </c>
      <c r="I67" t="s">
        <v>13568</v>
      </c>
      <c r="J67" t="s">
        <v>13568</v>
      </c>
      <c r="K67">
        <v>12</v>
      </c>
    </row>
    <row r="68" spans="1:11" ht="14.4" hidden="1" customHeight="1" x14ac:dyDescent="0.3">
      <c r="A68" s="2" t="s">
        <v>26582</v>
      </c>
      <c r="B68" s="2" t="s">
        <v>26583</v>
      </c>
      <c r="C68" s="2" t="s">
        <v>26584</v>
      </c>
      <c r="D68" s="2" t="s">
        <v>26580</v>
      </c>
      <c r="E68" s="2" t="s">
        <v>26581</v>
      </c>
      <c r="F68" t="str">
        <f t="shared" si="0"/>
        <v/>
      </c>
      <c r="H68" t="s">
        <v>13568</v>
      </c>
      <c r="I68" t="s">
        <v>13568</v>
      </c>
      <c r="J68" t="s">
        <v>13568</v>
      </c>
      <c r="K68">
        <v>17</v>
      </c>
    </row>
    <row r="69" spans="1:11" ht="14.4" hidden="1" customHeight="1" x14ac:dyDescent="0.3">
      <c r="A69" s="2" t="s">
        <v>26599</v>
      </c>
      <c r="B69" s="2" t="s">
        <v>26600</v>
      </c>
      <c r="C69" s="2" t="s">
        <v>26601</v>
      </c>
      <c r="D69" s="2" t="s">
        <v>26598</v>
      </c>
      <c r="E69" s="2" t="s">
        <v>26581</v>
      </c>
      <c r="F69" t="str">
        <f t="shared" ref="F69:F132" si="1">IF(COUNTIF(H69:J69,"used")&gt;0,"y","")</f>
        <v/>
      </c>
      <c r="H69" t="s">
        <v>13568</v>
      </c>
      <c r="I69" t="s">
        <v>13568</v>
      </c>
      <c r="J69" t="s">
        <v>13568</v>
      </c>
      <c r="K69">
        <v>14</v>
      </c>
    </row>
    <row r="70" spans="1:11" ht="14.4" hidden="1" customHeight="1" x14ac:dyDescent="0.3">
      <c r="A70" s="2" t="s">
        <v>26602</v>
      </c>
      <c r="B70" s="2" t="s">
        <v>26603</v>
      </c>
      <c r="C70" s="2" t="s">
        <v>26604</v>
      </c>
      <c r="D70" s="2" t="s">
        <v>26306</v>
      </c>
      <c r="E70" s="2" t="s">
        <v>26307</v>
      </c>
      <c r="F70" t="str">
        <f t="shared" si="1"/>
        <v/>
      </c>
      <c r="H70" t="s">
        <v>13568</v>
      </c>
      <c r="I70" t="s">
        <v>13568</v>
      </c>
      <c r="J70" t="s">
        <v>13568</v>
      </c>
      <c r="K70">
        <v>12</v>
      </c>
    </row>
    <row r="71" spans="1:11" ht="14.4" hidden="1" customHeight="1" x14ac:dyDescent="0.3">
      <c r="A71" s="2" t="s">
        <v>26443</v>
      </c>
      <c r="B71" s="2" t="s">
        <v>26444</v>
      </c>
      <c r="C71" s="2" t="s">
        <v>26445</v>
      </c>
      <c r="D71" s="2" t="s">
        <v>26401</v>
      </c>
      <c r="E71" s="2" t="s">
        <v>26402</v>
      </c>
      <c r="F71" t="str">
        <f t="shared" si="1"/>
        <v>y</v>
      </c>
      <c r="H71" t="s">
        <v>13616</v>
      </c>
      <c r="I71" t="s">
        <v>13616</v>
      </c>
      <c r="J71" t="s">
        <v>13616</v>
      </c>
      <c r="K71">
        <v>7</v>
      </c>
    </row>
    <row r="72" spans="1:11" ht="14.4" hidden="1" customHeight="1" x14ac:dyDescent="0.3">
      <c r="A72" s="2" t="s">
        <v>10616</v>
      </c>
      <c r="B72" s="2" t="s">
        <v>10617</v>
      </c>
      <c r="C72" s="2" t="s">
        <v>10618</v>
      </c>
      <c r="D72" s="2" t="s">
        <v>22259</v>
      </c>
      <c r="E72" s="2" t="s">
        <v>26446</v>
      </c>
      <c r="F72" t="str">
        <f t="shared" si="1"/>
        <v>y</v>
      </c>
      <c r="H72" t="s">
        <v>13616</v>
      </c>
      <c r="I72" t="s">
        <v>13616</v>
      </c>
      <c r="J72" t="s">
        <v>13616</v>
      </c>
      <c r="K72">
        <v>1</v>
      </c>
    </row>
    <row r="73" spans="1:11" ht="14.4" hidden="1" customHeight="1" x14ac:dyDescent="0.3">
      <c r="A73" s="2" t="s">
        <v>10619</v>
      </c>
      <c r="B73" s="2" t="s">
        <v>10617</v>
      </c>
      <c r="C73" s="2" t="s">
        <v>10620</v>
      </c>
      <c r="D73" s="2" t="s">
        <v>22259</v>
      </c>
      <c r="E73" s="2" t="s">
        <v>26446</v>
      </c>
      <c r="F73" t="str">
        <f t="shared" si="1"/>
        <v>y</v>
      </c>
      <c r="H73" t="s">
        <v>13616</v>
      </c>
      <c r="I73" t="s">
        <v>13616</v>
      </c>
      <c r="J73" t="s">
        <v>13616</v>
      </c>
      <c r="K73">
        <v>1</v>
      </c>
    </row>
    <row r="74" spans="1:11" ht="14.4" hidden="1" customHeight="1" x14ac:dyDescent="0.3">
      <c r="A74" s="2" t="s">
        <v>26447</v>
      </c>
      <c r="B74" s="2" t="s">
        <v>26448</v>
      </c>
      <c r="C74" s="2" t="s">
        <v>26449</v>
      </c>
      <c r="D74" s="2" t="s">
        <v>26385</v>
      </c>
      <c r="E74" s="2" t="s">
        <v>26386</v>
      </c>
      <c r="F74" t="str">
        <f t="shared" si="1"/>
        <v>y</v>
      </c>
      <c r="G74" t="s">
        <v>42837</v>
      </c>
      <c r="H74" t="s">
        <v>13616</v>
      </c>
      <c r="I74" t="s">
        <v>13616</v>
      </c>
      <c r="J74" t="s">
        <v>13616</v>
      </c>
      <c r="K74">
        <v>5</v>
      </c>
    </row>
    <row r="75" spans="1:11" ht="14.4" hidden="1" customHeight="1" x14ac:dyDescent="0.3">
      <c r="A75" s="2" t="s">
        <v>26454</v>
      </c>
      <c r="B75" s="2" t="s">
        <v>26455</v>
      </c>
      <c r="C75" s="2" t="s">
        <v>26456</v>
      </c>
      <c r="D75" s="2" t="s">
        <v>26396</v>
      </c>
      <c r="E75" s="2" t="s">
        <v>26397</v>
      </c>
      <c r="F75" t="str">
        <f t="shared" si="1"/>
        <v>y</v>
      </c>
      <c r="G75" t="s">
        <v>42837</v>
      </c>
      <c r="H75" t="s">
        <v>13616</v>
      </c>
      <c r="I75" t="s">
        <v>13616</v>
      </c>
      <c r="J75" t="s">
        <v>13616</v>
      </c>
      <c r="K75">
        <v>6</v>
      </c>
    </row>
    <row r="76" spans="1:11" ht="14.4" hidden="1" customHeight="1" x14ac:dyDescent="0.3">
      <c r="A76" s="2" t="s">
        <v>26457</v>
      </c>
      <c r="B76" s="2" t="s">
        <v>26458</v>
      </c>
      <c r="C76" s="2" t="s">
        <v>26459</v>
      </c>
      <c r="D76" s="2" t="s">
        <v>26401</v>
      </c>
      <c r="E76" s="2" t="s">
        <v>26402</v>
      </c>
      <c r="F76" t="str">
        <f t="shared" si="1"/>
        <v>y</v>
      </c>
      <c r="H76" t="s">
        <v>13616</v>
      </c>
      <c r="I76" t="s">
        <v>13616</v>
      </c>
      <c r="J76" t="s">
        <v>13616</v>
      </c>
      <c r="K76">
        <v>7</v>
      </c>
    </row>
    <row r="77" spans="1:11" ht="14.4" hidden="1" customHeight="1" x14ac:dyDescent="0.3">
      <c r="A77" s="2" t="s">
        <v>10600</v>
      </c>
      <c r="B77" s="2" t="s">
        <v>10601</v>
      </c>
      <c r="C77" s="2" t="s">
        <v>10602</v>
      </c>
      <c r="D77" s="2" t="s">
        <v>22259</v>
      </c>
      <c r="E77" s="2" t="s">
        <v>26446</v>
      </c>
      <c r="F77" t="str">
        <f t="shared" si="1"/>
        <v>y</v>
      </c>
      <c r="G77" t="s">
        <v>42838</v>
      </c>
      <c r="H77" t="s">
        <v>13616</v>
      </c>
      <c r="I77" t="s">
        <v>13616</v>
      </c>
      <c r="J77" t="s">
        <v>13616</v>
      </c>
      <c r="K77">
        <v>1</v>
      </c>
    </row>
    <row r="78" spans="1:11" ht="14.4" hidden="1" customHeight="1" x14ac:dyDescent="0.3">
      <c r="A78" s="2" t="s">
        <v>10603</v>
      </c>
      <c r="B78" s="2" t="s">
        <v>10601</v>
      </c>
      <c r="C78" s="2" t="s">
        <v>10604</v>
      </c>
      <c r="D78" s="2" t="s">
        <v>22259</v>
      </c>
      <c r="E78" s="2" t="s">
        <v>26446</v>
      </c>
      <c r="F78" t="str">
        <f t="shared" si="1"/>
        <v>y</v>
      </c>
      <c r="G78" t="s">
        <v>42838</v>
      </c>
      <c r="H78" t="s">
        <v>13616</v>
      </c>
      <c r="I78" t="s">
        <v>13616</v>
      </c>
      <c r="J78" t="s">
        <v>13616</v>
      </c>
      <c r="K78">
        <v>1</v>
      </c>
    </row>
    <row r="79" spans="1:11" ht="14.4" hidden="1" customHeight="1" x14ac:dyDescent="0.3">
      <c r="A79" s="2" t="s">
        <v>26461</v>
      </c>
      <c r="B79" s="2" t="s">
        <v>26462</v>
      </c>
      <c r="C79" s="2" t="s">
        <v>26463</v>
      </c>
      <c r="D79" s="2" t="s">
        <v>26385</v>
      </c>
      <c r="E79" s="2" t="s">
        <v>26386</v>
      </c>
      <c r="F79" t="str">
        <f t="shared" si="1"/>
        <v>y</v>
      </c>
      <c r="G79" s="15" t="s">
        <v>42828</v>
      </c>
      <c r="H79" t="s">
        <v>13616</v>
      </c>
      <c r="I79" t="s">
        <v>13616</v>
      </c>
      <c r="J79" t="s">
        <v>13616</v>
      </c>
      <c r="K79">
        <v>5</v>
      </c>
    </row>
    <row r="80" spans="1:11" ht="14.4" hidden="1" customHeight="1" x14ac:dyDescent="0.3">
      <c r="A80" s="2" t="s">
        <v>26468</v>
      </c>
      <c r="B80" s="2" t="s">
        <v>26469</v>
      </c>
      <c r="C80" s="2" t="s">
        <v>26470</v>
      </c>
      <c r="D80" s="2" t="s">
        <v>26396</v>
      </c>
      <c r="E80" s="2" t="s">
        <v>26397</v>
      </c>
      <c r="F80" t="str">
        <f t="shared" si="1"/>
        <v>y</v>
      </c>
      <c r="G80" s="15" t="s">
        <v>42828</v>
      </c>
      <c r="H80" t="s">
        <v>13616</v>
      </c>
      <c r="I80" t="s">
        <v>13616</v>
      </c>
      <c r="J80" t="s">
        <v>13616</v>
      </c>
      <c r="K80">
        <v>6</v>
      </c>
    </row>
    <row r="81" spans="1:11" ht="14.4" hidden="1" customHeight="1" x14ac:dyDescent="0.3">
      <c r="A81" s="2" t="s">
        <v>26471</v>
      </c>
      <c r="B81" s="2" t="s">
        <v>26472</v>
      </c>
      <c r="C81" s="2" t="s">
        <v>26473</v>
      </c>
      <c r="D81" s="2" t="s">
        <v>26401</v>
      </c>
      <c r="E81" s="2" t="s">
        <v>26402</v>
      </c>
      <c r="F81" t="str">
        <f t="shared" si="1"/>
        <v>y</v>
      </c>
      <c r="H81" t="s">
        <v>13616</v>
      </c>
      <c r="I81" t="s">
        <v>13616</v>
      </c>
      <c r="J81" t="s">
        <v>13616</v>
      </c>
      <c r="K81">
        <v>7</v>
      </c>
    </row>
    <row r="82" spans="1:11" ht="14.4" hidden="1" customHeight="1" x14ac:dyDescent="0.3">
      <c r="A82" s="2" t="s">
        <v>26495</v>
      </c>
      <c r="B82" s="2" t="s">
        <v>26496</v>
      </c>
      <c r="C82" s="2" t="s">
        <v>26497</v>
      </c>
      <c r="D82" s="2" t="s">
        <v>26401</v>
      </c>
      <c r="E82" s="2" t="s">
        <v>26402</v>
      </c>
      <c r="F82" t="str">
        <f t="shared" si="1"/>
        <v>y</v>
      </c>
      <c r="H82" t="s">
        <v>13616</v>
      </c>
      <c r="I82" t="s">
        <v>13616</v>
      </c>
      <c r="J82" t="s">
        <v>13616</v>
      </c>
      <c r="K82">
        <v>7</v>
      </c>
    </row>
    <row r="83" spans="1:11" ht="14.4" hidden="1" customHeight="1" x14ac:dyDescent="0.3">
      <c r="A83" s="2" t="s">
        <v>26498</v>
      </c>
      <c r="B83" s="2" t="s">
        <v>26499</v>
      </c>
      <c r="C83" s="2" t="s">
        <v>26500</v>
      </c>
      <c r="D83" s="2" t="s">
        <v>26501</v>
      </c>
      <c r="E83" s="2" t="s">
        <v>26502</v>
      </c>
      <c r="F83" t="str">
        <f t="shared" si="1"/>
        <v>y</v>
      </c>
      <c r="G83" t="s">
        <v>42839</v>
      </c>
      <c r="H83" t="s">
        <v>13616</v>
      </c>
      <c r="I83" t="s">
        <v>13616</v>
      </c>
      <c r="J83" t="s">
        <v>13616</v>
      </c>
      <c r="K83">
        <v>3</v>
      </c>
    </row>
    <row r="84" spans="1:11" ht="14.4" hidden="1" customHeight="1" x14ac:dyDescent="0.3">
      <c r="A84" s="2" t="s">
        <v>26605</v>
      </c>
      <c r="B84" s="2" t="s">
        <v>26606</v>
      </c>
      <c r="C84" s="2" t="s">
        <v>26607</v>
      </c>
      <c r="D84" s="2" t="s">
        <v>15261</v>
      </c>
      <c r="E84" s="2" t="s">
        <v>26587</v>
      </c>
      <c r="F84" t="str">
        <f t="shared" si="1"/>
        <v/>
      </c>
      <c r="H84" t="s">
        <v>13568</v>
      </c>
      <c r="I84" t="s">
        <v>13568</v>
      </c>
      <c r="J84" t="s">
        <v>13568</v>
      </c>
      <c r="K84">
        <v>9</v>
      </c>
    </row>
    <row r="85" spans="1:11" ht="14.4" hidden="1" customHeight="1" x14ac:dyDescent="0.3">
      <c r="A85" s="2" t="s">
        <v>26608</v>
      </c>
      <c r="B85" s="2" t="s">
        <v>26609</v>
      </c>
      <c r="C85" s="2" t="s">
        <v>26610</v>
      </c>
      <c r="D85" s="2" t="s">
        <v>26566</v>
      </c>
      <c r="E85" s="2" t="s">
        <v>26567</v>
      </c>
      <c r="F85" t="str">
        <f t="shared" si="1"/>
        <v/>
      </c>
      <c r="H85" t="s">
        <v>13568</v>
      </c>
      <c r="I85" t="s">
        <v>13568</v>
      </c>
      <c r="J85" t="s">
        <v>13568</v>
      </c>
      <c r="K85">
        <v>11</v>
      </c>
    </row>
    <row r="86" spans="1:11" ht="14.4" hidden="1" customHeight="1" x14ac:dyDescent="0.3">
      <c r="A86" s="2" t="s">
        <v>26611</v>
      </c>
      <c r="B86" s="2" t="s">
        <v>26612</v>
      </c>
      <c r="C86" s="2" t="s">
        <v>26613</v>
      </c>
      <c r="D86" s="2" t="s">
        <v>26566</v>
      </c>
      <c r="E86" s="2" t="s">
        <v>26571</v>
      </c>
      <c r="F86" t="str">
        <f t="shared" si="1"/>
        <v/>
      </c>
      <c r="H86" t="s">
        <v>13568</v>
      </c>
      <c r="I86" t="s">
        <v>13568</v>
      </c>
      <c r="J86" t="s">
        <v>13568</v>
      </c>
      <c r="K86">
        <v>11</v>
      </c>
    </row>
    <row r="87" spans="1:11" ht="14.4" hidden="1" customHeight="1" x14ac:dyDescent="0.3">
      <c r="A87" s="2" t="s">
        <v>10896</v>
      </c>
      <c r="B87" s="2" t="s">
        <v>10897</v>
      </c>
      <c r="C87" s="2" t="s">
        <v>10898</v>
      </c>
      <c r="D87" s="2" t="s">
        <v>22259</v>
      </c>
      <c r="E87" s="2" t="s">
        <v>26572</v>
      </c>
      <c r="F87" t="str">
        <f t="shared" si="1"/>
        <v/>
      </c>
      <c r="H87" t="s">
        <v>13568</v>
      </c>
      <c r="I87" t="s">
        <v>13568</v>
      </c>
      <c r="J87" t="s">
        <v>13568</v>
      </c>
      <c r="K87">
        <v>1</v>
      </c>
    </row>
    <row r="88" spans="1:11" ht="14.4" hidden="1" customHeight="1" x14ac:dyDescent="0.3">
      <c r="A88" s="2" t="s">
        <v>10879</v>
      </c>
      <c r="B88" s="2" t="s">
        <v>10880</v>
      </c>
      <c r="C88" s="2" t="s">
        <v>10881</v>
      </c>
      <c r="D88" s="2" t="s">
        <v>22259</v>
      </c>
      <c r="E88" s="2" t="s">
        <v>26594</v>
      </c>
      <c r="F88" t="str">
        <f t="shared" si="1"/>
        <v/>
      </c>
      <c r="H88" t="s">
        <v>13568</v>
      </c>
      <c r="I88" t="s">
        <v>13568</v>
      </c>
      <c r="J88" t="s">
        <v>13568</v>
      </c>
      <c r="K88">
        <v>1</v>
      </c>
    </row>
    <row r="89" spans="1:11" ht="14.4" hidden="1" customHeight="1" x14ac:dyDescent="0.3">
      <c r="A89" s="2" t="s">
        <v>26614</v>
      </c>
      <c r="B89" s="2" t="s">
        <v>26615</v>
      </c>
      <c r="C89" s="2" t="s">
        <v>26616</v>
      </c>
      <c r="D89" s="2" t="s">
        <v>26598</v>
      </c>
      <c r="E89" s="2" t="s">
        <v>26581</v>
      </c>
      <c r="F89" t="str">
        <f t="shared" si="1"/>
        <v/>
      </c>
      <c r="H89" t="s">
        <v>13568</v>
      </c>
      <c r="I89" t="s">
        <v>13568</v>
      </c>
      <c r="J89" t="s">
        <v>13568</v>
      </c>
      <c r="K89">
        <v>14</v>
      </c>
    </row>
    <row r="90" spans="1:11" ht="14.4" hidden="1" customHeight="1" x14ac:dyDescent="0.3">
      <c r="A90" s="2" t="s">
        <v>26504</v>
      </c>
      <c r="B90" s="2" t="s">
        <v>26505</v>
      </c>
      <c r="C90" s="2" t="s">
        <v>26506</v>
      </c>
      <c r="D90" s="2" t="s">
        <v>26501</v>
      </c>
      <c r="E90" s="2" t="s">
        <v>26507</v>
      </c>
      <c r="F90" t="str">
        <f t="shared" si="1"/>
        <v>y</v>
      </c>
      <c r="G90" t="s">
        <v>42839</v>
      </c>
      <c r="H90" t="s">
        <v>13616</v>
      </c>
      <c r="I90" t="s">
        <v>13616</v>
      </c>
      <c r="J90" t="s">
        <v>13616</v>
      </c>
      <c r="K90">
        <v>3</v>
      </c>
    </row>
    <row r="91" spans="1:11" ht="14.4" hidden="1" customHeight="1" x14ac:dyDescent="0.3">
      <c r="A91" s="2" t="s">
        <v>26508</v>
      </c>
      <c r="B91" s="2" t="s">
        <v>26509</v>
      </c>
      <c r="C91" s="2" t="s">
        <v>26510</v>
      </c>
      <c r="D91" s="2" t="s">
        <v>26501</v>
      </c>
      <c r="E91" s="2" t="s">
        <v>26502</v>
      </c>
      <c r="F91" t="str">
        <f t="shared" si="1"/>
        <v>y</v>
      </c>
      <c r="G91" t="s">
        <v>42840</v>
      </c>
      <c r="H91" t="s">
        <v>13616</v>
      </c>
      <c r="I91" t="s">
        <v>13616</v>
      </c>
      <c r="J91" t="s">
        <v>13616</v>
      </c>
      <c r="K91">
        <v>3</v>
      </c>
    </row>
    <row r="92" spans="1:11" ht="14.4" hidden="1" customHeight="1" x14ac:dyDescent="0.3">
      <c r="A92" s="2" t="s">
        <v>26617</v>
      </c>
      <c r="B92" s="2" t="s">
        <v>26618</v>
      </c>
      <c r="C92" s="2" t="s">
        <v>26619</v>
      </c>
      <c r="D92" s="2" t="s">
        <v>26598</v>
      </c>
      <c r="E92" s="2" t="s">
        <v>26581</v>
      </c>
      <c r="F92" t="str">
        <f t="shared" si="1"/>
        <v/>
      </c>
      <c r="H92" t="s">
        <v>13568</v>
      </c>
      <c r="I92" t="s">
        <v>13568</v>
      </c>
      <c r="J92" t="s">
        <v>13568</v>
      </c>
      <c r="K92">
        <v>14</v>
      </c>
    </row>
    <row r="93" spans="1:11" ht="14.4" hidden="1" customHeight="1" x14ac:dyDescent="0.3">
      <c r="A93" s="2" t="s">
        <v>26512</v>
      </c>
      <c r="B93" s="2" t="s">
        <v>26513</v>
      </c>
      <c r="C93" s="2" t="s">
        <v>26514</v>
      </c>
      <c r="D93" s="2" t="s">
        <v>26501</v>
      </c>
      <c r="E93" s="2" t="s">
        <v>26507</v>
      </c>
      <c r="F93" t="str">
        <f t="shared" si="1"/>
        <v>y</v>
      </c>
      <c r="G93" t="s">
        <v>42840</v>
      </c>
      <c r="H93" t="s">
        <v>13616</v>
      </c>
      <c r="I93" t="s">
        <v>13616</v>
      </c>
      <c r="J93" t="s">
        <v>13616</v>
      </c>
      <c r="K93">
        <v>3</v>
      </c>
    </row>
    <row r="94" spans="1:11" ht="14.4" hidden="1" customHeight="1" x14ac:dyDescent="0.3">
      <c r="A94" s="2" t="s">
        <v>26515</v>
      </c>
      <c r="B94" s="2" t="s">
        <v>26516</v>
      </c>
      <c r="C94" s="2" t="s">
        <v>26517</v>
      </c>
      <c r="D94" s="2" t="s">
        <v>26501</v>
      </c>
      <c r="E94" s="2" t="s">
        <v>26502</v>
      </c>
      <c r="F94" t="str">
        <f t="shared" si="1"/>
        <v>y</v>
      </c>
      <c r="G94" t="s">
        <v>42841</v>
      </c>
      <c r="H94" t="s">
        <v>13616</v>
      </c>
      <c r="I94" t="s">
        <v>13616</v>
      </c>
      <c r="J94" t="s">
        <v>13616</v>
      </c>
      <c r="K94">
        <v>3</v>
      </c>
    </row>
    <row r="95" spans="1:11" ht="14.4" hidden="1" customHeight="1" x14ac:dyDescent="0.3">
      <c r="A95" s="2" t="s">
        <v>26519</v>
      </c>
      <c r="B95" s="2" t="s">
        <v>26520</v>
      </c>
      <c r="C95" s="2" t="s">
        <v>26521</v>
      </c>
      <c r="D95" s="2" t="s">
        <v>26501</v>
      </c>
      <c r="E95" s="2" t="s">
        <v>26507</v>
      </c>
      <c r="F95" t="str">
        <f t="shared" si="1"/>
        <v>y</v>
      </c>
      <c r="G95" t="s">
        <v>42841</v>
      </c>
      <c r="H95" t="s">
        <v>13616</v>
      </c>
      <c r="I95" t="s">
        <v>13616</v>
      </c>
      <c r="J95" t="s">
        <v>13616</v>
      </c>
      <c r="K95">
        <v>3</v>
      </c>
    </row>
    <row r="96" spans="1:11" ht="14.4" hidden="1" customHeight="1" x14ac:dyDescent="0.3">
      <c r="A96" s="2" t="s">
        <v>26620</v>
      </c>
      <c r="B96" s="2" t="s">
        <v>26621</v>
      </c>
      <c r="C96" s="2" t="s">
        <v>26622</v>
      </c>
      <c r="D96" s="2" t="s">
        <v>26306</v>
      </c>
      <c r="E96" s="2" t="s">
        <v>26307</v>
      </c>
      <c r="F96" t="str">
        <f t="shared" si="1"/>
        <v/>
      </c>
      <c r="H96" t="s">
        <v>13568</v>
      </c>
      <c r="I96" t="s">
        <v>13568</v>
      </c>
      <c r="J96" t="s">
        <v>13568</v>
      </c>
      <c r="K96">
        <v>12</v>
      </c>
    </row>
    <row r="97" spans="1:11" ht="14.4" hidden="1" customHeight="1" x14ac:dyDescent="0.3">
      <c r="A97" s="2" t="s">
        <v>26522</v>
      </c>
      <c r="B97" s="2" t="s">
        <v>26523</v>
      </c>
      <c r="C97" s="2" t="s">
        <v>26524</v>
      </c>
      <c r="D97" s="2" t="s">
        <v>26501</v>
      </c>
      <c r="E97" s="2" t="s">
        <v>26502</v>
      </c>
      <c r="F97" t="str">
        <f t="shared" si="1"/>
        <v>y</v>
      </c>
      <c r="G97" t="s">
        <v>42842</v>
      </c>
      <c r="H97" t="s">
        <v>13616</v>
      </c>
      <c r="I97" t="s">
        <v>13616</v>
      </c>
      <c r="J97" t="s">
        <v>13616</v>
      </c>
      <c r="K97">
        <v>3</v>
      </c>
    </row>
    <row r="98" spans="1:11" ht="14.4" hidden="1" customHeight="1" x14ac:dyDescent="0.3">
      <c r="A98" s="2" t="s">
        <v>26526</v>
      </c>
      <c r="B98" s="2" t="s">
        <v>26527</v>
      </c>
      <c r="C98" s="2" t="s">
        <v>26528</v>
      </c>
      <c r="D98" s="2" t="s">
        <v>26501</v>
      </c>
      <c r="E98" s="2" t="s">
        <v>26507</v>
      </c>
      <c r="F98" t="str">
        <f t="shared" si="1"/>
        <v>y</v>
      </c>
      <c r="G98" s="15" t="s">
        <v>42843</v>
      </c>
      <c r="H98" t="s">
        <v>13616</v>
      </c>
      <c r="I98" t="s">
        <v>13616</v>
      </c>
      <c r="J98" t="s">
        <v>13616</v>
      </c>
      <c r="K98">
        <v>3</v>
      </c>
    </row>
    <row r="99" spans="1:11" ht="14.4" hidden="1" customHeight="1" x14ac:dyDescent="0.3">
      <c r="A99" s="2" t="s">
        <v>26530</v>
      </c>
      <c r="B99" s="2" t="s">
        <v>26531</v>
      </c>
      <c r="C99" s="2" t="s">
        <v>26532</v>
      </c>
      <c r="D99" s="2" t="s">
        <v>26501</v>
      </c>
      <c r="E99" s="2" t="s">
        <v>26502</v>
      </c>
      <c r="F99" t="str">
        <f t="shared" si="1"/>
        <v>y</v>
      </c>
      <c r="G99" t="s">
        <v>42844</v>
      </c>
      <c r="H99" t="s">
        <v>13616</v>
      </c>
      <c r="I99" t="s">
        <v>13616</v>
      </c>
      <c r="J99" t="s">
        <v>13616</v>
      </c>
      <c r="K99">
        <v>3</v>
      </c>
    </row>
    <row r="100" spans="1:11" ht="14.4" hidden="1" customHeight="1" x14ac:dyDescent="0.3">
      <c r="A100" s="2" t="s">
        <v>26623</v>
      </c>
      <c r="B100" s="2" t="s">
        <v>26624</v>
      </c>
      <c r="C100" s="2" t="s">
        <v>26625</v>
      </c>
      <c r="D100" s="2" t="s">
        <v>26315</v>
      </c>
      <c r="E100" s="2" t="s">
        <v>26316</v>
      </c>
      <c r="F100" t="str">
        <f t="shared" si="1"/>
        <v/>
      </c>
      <c r="H100" t="s">
        <v>13568</v>
      </c>
      <c r="I100" t="s">
        <v>13568</v>
      </c>
      <c r="J100" t="s">
        <v>13568</v>
      </c>
      <c r="K100">
        <v>2</v>
      </c>
    </row>
    <row r="101" spans="1:11" ht="14.4" hidden="1" customHeight="1" x14ac:dyDescent="0.3">
      <c r="A101" s="2" t="s">
        <v>26534</v>
      </c>
      <c r="B101" s="2" t="s">
        <v>26535</v>
      </c>
      <c r="C101" s="2" t="s">
        <v>26536</v>
      </c>
      <c r="D101" s="2" t="s">
        <v>26501</v>
      </c>
      <c r="E101" s="2" t="s">
        <v>26507</v>
      </c>
      <c r="F101" t="str">
        <f t="shared" si="1"/>
        <v>y</v>
      </c>
      <c r="G101" s="15" t="s">
        <v>42845</v>
      </c>
      <c r="H101" t="s">
        <v>13616</v>
      </c>
      <c r="I101" t="s">
        <v>13616</v>
      </c>
      <c r="J101" t="s">
        <v>13616</v>
      </c>
      <c r="K101">
        <v>3</v>
      </c>
    </row>
    <row r="102" spans="1:11" ht="14.4" hidden="1" customHeight="1" x14ac:dyDescent="0.3">
      <c r="A102" s="2" t="s">
        <v>26537</v>
      </c>
      <c r="B102" s="2" t="s">
        <v>26538</v>
      </c>
      <c r="C102" s="2" t="s">
        <v>26539</v>
      </c>
      <c r="D102" s="2" t="s">
        <v>26501</v>
      </c>
      <c r="E102" s="2" t="s">
        <v>26502</v>
      </c>
      <c r="F102" t="str">
        <f t="shared" si="1"/>
        <v>y</v>
      </c>
      <c r="G102" s="15" t="s">
        <v>42846</v>
      </c>
      <c r="H102" t="s">
        <v>13616</v>
      </c>
      <c r="I102" t="s">
        <v>13616</v>
      </c>
      <c r="J102" t="s">
        <v>13616</v>
      </c>
      <c r="K102">
        <v>3</v>
      </c>
    </row>
    <row r="103" spans="1:11" ht="14.4" hidden="1" customHeight="1" x14ac:dyDescent="0.3">
      <c r="A103" s="2" t="s">
        <v>26541</v>
      </c>
      <c r="B103" s="2" t="s">
        <v>26542</v>
      </c>
      <c r="C103" s="2" t="s">
        <v>26543</v>
      </c>
      <c r="D103" s="2" t="s">
        <v>26501</v>
      </c>
      <c r="E103" s="2" t="s">
        <v>26507</v>
      </c>
      <c r="F103" t="str">
        <f t="shared" si="1"/>
        <v>y</v>
      </c>
      <c r="G103" s="15" t="s">
        <v>42847</v>
      </c>
      <c r="H103" t="s">
        <v>13616</v>
      </c>
      <c r="I103" t="s">
        <v>13616</v>
      </c>
      <c r="J103" t="s">
        <v>13616</v>
      </c>
      <c r="K103">
        <v>3</v>
      </c>
    </row>
    <row r="104" spans="1:11" ht="14.4" hidden="1" customHeight="1" x14ac:dyDescent="0.3">
      <c r="A104" s="2" t="s">
        <v>26626</v>
      </c>
      <c r="B104" s="2" t="s">
        <v>26624</v>
      </c>
      <c r="C104" s="2" t="s">
        <v>26627</v>
      </c>
      <c r="D104" s="2" t="s">
        <v>26315</v>
      </c>
      <c r="E104" s="2" t="s">
        <v>26316</v>
      </c>
      <c r="F104" t="str">
        <f t="shared" si="1"/>
        <v/>
      </c>
      <c r="H104" t="s">
        <v>13568</v>
      </c>
      <c r="I104" t="s">
        <v>13568</v>
      </c>
      <c r="J104" t="s">
        <v>13568</v>
      </c>
      <c r="K104">
        <v>2</v>
      </c>
    </row>
    <row r="105" spans="1:11" ht="14.4" hidden="1" customHeight="1" x14ac:dyDescent="0.3">
      <c r="A105" s="2" t="s">
        <v>26557</v>
      </c>
      <c r="B105" s="2" t="s">
        <v>26558</v>
      </c>
      <c r="C105" s="2" t="s">
        <v>26559</v>
      </c>
      <c r="D105" s="2" t="s">
        <v>26296</v>
      </c>
      <c r="E105" s="2" t="s">
        <v>26301</v>
      </c>
      <c r="F105" t="str">
        <f t="shared" si="1"/>
        <v>y</v>
      </c>
      <c r="G105" t="s">
        <v>42848</v>
      </c>
      <c r="H105" t="s">
        <v>13616</v>
      </c>
      <c r="I105" t="s">
        <v>13616</v>
      </c>
      <c r="J105" t="s">
        <v>13616</v>
      </c>
      <c r="K105">
        <v>16</v>
      </c>
    </row>
    <row r="106" spans="1:11" ht="14.4" hidden="1" customHeight="1" x14ac:dyDescent="0.3">
      <c r="A106" s="2" t="s">
        <v>2973</v>
      </c>
      <c r="B106" s="2" t="s">
        <v>26558</v>
      </c>
      <c r="C106" s="2" t="s">
        <v>26561</v>
      </c>
      <c r="D106" s="2" t="s">
        <v>15261</v>
      </c>
      <c r="E106" s="2" t="s">
        <v>26562</v>
      </c>
      <c r="F106" t="str">
        <f t="shared" si="1"/>
        <v>y</v>
      </c>
      <c r="G106" t="s">
        <v>42848</v>
      </c>
      <c r="H106" t="s">
        <v>13616</v>
      </c>
      <c r="I106" t="s">
        <v>13616</v>
      </c>
      <c r="J106" t="s">
        <v>13616</v>
      </c>
      <c r="K106">
        <v>9</v>
      </c>
    </row>
    <row r="107" spans="1:11" ht="14.4" hidden="1" customHeight="1" x14ac:dyDescent="0.3">
      <c r="A107" s="2" t="s">
        <v>26563</v>
      </c>
      <c r="B107" s="2" t="s">
        <v>26564</v>
      </c>
      <c r="C107" s="2" t="s">
        <v>26565</v>
      </c>
      <c r="D107" s="2" t="s">
        <v>26566</v>
      </c>
      <c r="E107" s="2" t="s">
        <v>26567</v>
      </c>
      <c r="F107" t="str">
        <f t="shared" si="1"/>
        <v>y</v>
      </c>
      <c r="G107" t="s">
        <v>42848</v>
      </c>
      <c r="H107" t="s">
        <v>13616</v>
      </c>
      <c r="I107" t="s">
        <v>13616</v>
      </c>
      <c r="J107" t="s">
        <v>13616</v>
      </c>
      <c r="K107">
        <v>11</v>
      </c>
    </row>
    <row r="108" spans="1:11" ht="14.4" hidden="1" customHeight="1" x14ac:dyDescent="0.3">
      <c r="A108" s="2" t="s">
        <v>26628</v>
      </c>
      <c r="B108" s="2" t="s">
        <v>26629</v>
      </c>
      <c r="C108" s="2" t="s">
        <v>26630</v>
      </c>
      <c r="D108" s="2" t="s">
        <v>26321</v>
      </c>
      <c r="E108" s="2" t="s">
        <v>26322</v>
      </c>
      <c r="F108" t="str">
        <f t="shared" si="1"/>
        <v/>
      </c>
      <c r="H108" t="s">
        <v>13568</v>
      </c>
      <c r="I108" t="s">
        <v>13568</v>
      </c>
      <c r="J108" t="s">
        <v>13568</v>
      </c>
      <c r="K108">
        <v>4</v>
      </c>
    </row>
    <row r="109" spans="1:11" ht="14.4" hidden="1" customHeight="1" x14ac:dyDescent="0.3">
      <c r="A109" s="2" t="s">
        <v>26568</v>
      </c>
      <c r="B109" s="2" t="s">
        <v>26569</v>
      </c>
      <c r="C109" s="2" t="s">
        <v>26570</v>
      </c>
      <c r="D109" s="2" t="s">
        <v>26566</v>
      </c>
      <c r="E109" s="2" t="s">
        <v>26571</v>
      </c>
      <c r="F109" t="str">
        <f t="shared" si="1"/>
        <v>y</v>
      </c>
      <c r="G109" t="s">
        <v>42848</v>
      </c>
      <c r="H109" t="s">
        <v>13616</v>
      </c>
      <c r="I109" t="s">
        <v>13616</v>
      </c>
      <c r="J109" t="s">
        <v>13616</v>
      </c>
      <c r="K109">
        <v>11</v>
      </c>
    </row>
    <row r="110" spans="1:11" ht="14.4" hidden="1" customHeight="1" x14ac:dyDescent="0.3">
      <c r="A110" s="2" t="s">
        <v>10899</v>
      </c>
      <c r="B110" s="2" t="s">
        <v>10900</v>
      </c>
      <c r="C110" s="2" t="s">
        <v>10901</v>
      </c>
      <c r="D110" s="2" t="s">
        <v>22259</v>
      </c>
      <c r="E110" s="2" t="s">
        <v>26572</v>
      </c>
      <c r="F110" t="str">
        <f t="shared" si="1"/>
        <v>y</v>
      </c>
      <c r="G110" t="s">
        <v>42848</v>
      </c>
      <c r="H110" t="s">
        <v>13616</v>
      </c>
      <c r="I110" t="s">
        <v>13616</v>
      </c>
      <c r="J110" t="s">
        <v>13616</v>
      </c>
      <c r="K110">
        <v>1</v>
      </c>
    </row>
    <row r="111" spans="1:11" ht="14.4" hidden="1" customHeight="1" x14ac:dyDescent="0.3">
      <c r="A111" s="2" t="s">
        <v>26643</v>
      </c>
      <c r="B111" s="2" t="s">
        <v>26644</v>
      </c>
      <c r="C111" s="2" t="s">
        <v>26645</v>
      </c>
      <c r="D111" s="2" t="s">
        <v>26391</v>
      </c>
      <c r="E111" s="2" t="s">
        <v>26392</v>
      </c>
      <c r="F111" t="str">
        <f t="shared" si="1"/>
        <v/>
      </c>
      <c r="H111" t="s">
        <v>13568</v>
      </c>
      <c r="I111" t="s">
        <v>13568</v>
      </c>
      <c r="J111" t="s">
        <v>13568</v>
      </c>
      <c r="K111">
        <v>8</v>
      </c>
    </row>
    <row r="112" spans="1:11" ht="14.4" hidden="1" customHeight="1" x14ac:dyDescent="0.3">
      <c r="A112" s="2" t="s">
        <v>26646</v>
      </c>
      <c r="B112" s="2" t="s">
        <v>26647</v>
      </c>
      <c r="C112" s="2" t="s">
        <v>26648</v>
      </c>
      <c r="D112" s="2" t="s">
        <v>26396</v>
      </c>
      <c r="E112" s="2" t="s">
        <v>26397</v>
      </c>
      <c r="F112" t="str">
        <f t="shared" si="1"/>
        <v/>
      </c>
      <c r="H112" t="s">
        <v>13568</v>
      </c>
      <c r="I112" t="s">
        <v>13568</v>
      </c>
      <c r="J112" t="s">
        <v>13568</v>
      </c>
      <c r="K112">
        <v>6</v>
      </c>
    </row>
    <row r="113" spans="1:11" ht="14.4" hidden="1" customHeight="1" x14ac:dyDescent="0.3">
      <c r="A113" s="2" t="s">
        <v>26655</v>
      </c>
      <c r="B113" s="2" t="s">
        <v>26656</v>
      </c>
      <c r="C113" s="2" t="s">
        <v>26657</v>
      </c>
      <c r="D113" s="2" t="s">
        <v>26391</v>
      </c>
      <c r="E113" s="2" t="s">
        <v>26392</v>
      </c>
      <c r="F113" t="str">
        <f t="shared" si="1"/>
        <v/>
      </c>
      <c r="H113" t="s">
        <v>13568</v>
      </c>
      <c r="I113" t="s">
        <v>13568</v>
      </c>
      <c r="J113" t="s">
        <v>13568</v>
      </c>
      <c r="K113">
        <v>8</v>
      </c>
    </row>
    <row r="114" spans="1:11" ht="14.4" hidden="1" customHeight="1" x14ac:dyDescent="0.3">
      <c r="A114" s="2" t="s">
        <v>10873</v>
      </c>
      <c r="B114" s="2" t="s">
        <v>10874</v>
      </c>
      <c r="C114" s="2" t="s">
        <v>10875</v>
      </c>
      <c r="D114" s="2" t="s">
        <v>22259</v>
      </c>
      <c r="E114" s="2" t="s">
        <v>26573</v>
      </c>
      <c r="F114" t="str">
        <f t="shared" si="1"/>
        <v>y</v>
      </c>
      <c r="G114" t="s">
        <v>42848</v>
      </c>
      <c r="H114" t="s">
        <v>13616</v>
      </c>
      <c r="I114" t="s">
        <v>13616</v>
      </c>
      <c r="J114" t="s">
        <v>13616</v>
      </c>
      <c r="K114">
        <v>1</v>
      </c>
    </row>
    <row r="115" spans="1:11" ht="14.4" hidden="1" customHeight="1" x14ac:dyDescent="0.3">
      <c r="A115" s="2" t="s">
        <v>26664</v>
      </c>
      <c r="B115" s="2" t="s">
        <v>26665</v>
      </c>
      <c r="C115" s="2" t="s">
        <v>26666</v>
      </c>
      <c r="D115" s="2" t="s">
        <v>26501</v>
      </c>
      <c r="E115" s="2" t="s">
        <v>26502</v>
      </c>
      <c r="F115" t="str">
        <f t="shared" si="1"/>
        <v/>
      </c>
      <c r="H115" t="s">
        <v>13568</v>
      </c>
      <c r="I115" t="s">
        <v>13568</v>
      </c>
      <c r="J115" t="s">
        <v>13568</v>
      </c>
      <c r="K115">
        <v>3</v>
      </c>
    </row>
    <row r="116" spans="1:11" ht="14.4" hidden="1" customHeight="1" x14ac:dyDescent="0.3">
      <c r="A116" s="2" t="s">
        <v>26668</v>
      </c>
      <c r="B116" s="2" t="s">
        <v>26669</v>
      </c>
      <c r="C116" s="2" t="s">
        <v>26670</v>
      </c>
      <c r="D116" s="2" t="s">
        <v>26501</v>
      </c>
      <c r="E116" s="2" t="s">
        <v>26507</v>
      </c>
      <c r="F116" t="str">
        <f t="shared" si="1"/>
        <v/>
      </c>
      <c r="H116" t="s">
        <v>13568</v>
      </c>
      <c r="I116" t="s">
        <v>13568</v>
      </c>
      <c r="J116" t="s">
        <v>13568</v>
      </c>
      <c r="K116">
        <v>3</v>
      </c>
    </row>
    <row r="117" spans="1:11" ht="14.4" hidden="1" customHeight="1" x14ac:dyDescent="0.3">
      <c r="A117" s="2" t="s">
        <v>26678</v>
      </c>
      <c r="B117" s="2" t="s">
        <v>26679</v>
      </c>
      <c r="C117" s="2" t="s">
        <v>26680</v>
      </c>
      <c r="D117" s="2" t="s">
        <v>15261</v>
      </c>
      <c r="E117" s="2" t="s">
        <v>26681</v>
      </c>
      <c r="F117" t="str">
        <f t="shared" si="1"/>
        <v/>
      </c>
      <c r="H117" t="s">
        <v>13568</v>
      </c>
      <c r="I117" t="s">
        <v>13568</v>
      </c>
      <c r="J117" t="s">
        <v>13568</v>
      </c>
      <c r="K117">
        <v>9</v>
      </c>
    </row>
    <row r="118" spans="1:11" ht="14.4" hidden="1" customHeight="1" x14ac:dyDescent="0.3">
      <c r="A118" s="2" t="s">
        <v>26577</v>
      </c>
      <c r="B118" s="2" t="s">
        <v>26578</v>
      </c>
      <c r="C118" s="2" t="s">
        <v>26579</v>
      </c>
      <c r="D118" s="2" t="s">
        <v>26580</v>
      </c>
      <c r="E118" s="2" t="s">
        <v>26581</v>
      </c>
      <c r="F118" t="str">
        <f t="shared" si="1"/>
        <v>y</v>
      </c>
      <c r="G118" t="s">
        <v>42848</v>
      </c>
      <c r="H118" t="s">
        <v>13616</v>
      </c>
      <c r="I118" t="s">
        <v>13616</v>
      </c>
      <c r="J118" t="s">
        <v>13616</v>
      </c>
      <c r="K118">
        <v>17</v>
      </c>
    </row>
    <row r="119" spans="1:11" ht="14.4" hidden="1" customHeight="1" x14ac:dyDescent="0.3">
      <c r="A119" s="2" t="s">
        <v>2970</v>
      </c>
      <c r="B119" s="2" t="s">
        <v>26585</v>
      </c>
      <c r="C119" s="2" t="s">
        <v>26586</v>
      </c>
      <c r="D119" s="2" t="s">
        <v>15261</v>
      </c>
      <c r="E119" s="2" t="s">
        <v>26587</v>
      </c>
      <c r="F119" t="str">
        <f t="shared" si="1"/>
        <v>y</v>
      </c>
      <c r="G119" t="s">
        <v>42827</v>
      </c>
      <c r="H119" t="s">
        <v>13616</v>
      </c>
      <c r="I119" t="s">
        <v>13616</v>
      </c>
      <c r="J119" t="s">
        <v>13616</v>
      </c>
      <c r="K119">
        <v>9</v>
      </c>
    </row>
    <row r="120" spans="1:11" ht="14.4" hidden="1" customHeight="1" x14ac:dyDescent="0.3">
      <c r="A120" s="2" t="s">
        <v>26682</v>
      </c>
      <c r="B120" s="2" t="s">
        <v>26683</v>
      </c>
      <c r="C120" s="2" t="s">
        <v>26684</v>
      </c>
      <c r="D120" s="2" t="s">
        <v>26685</v>
      </c>
      <c r="E120" s="2" t="s">
        <v>26686</v>
      </c>
      <c r="F120" t="str">
        <f t="shared" si="1"/>
        <v/>
      </c>
      <c r="H120" t="s">
        <v>13568</v>
      </c>
      <c r="I120" t="s">
        <v>13568</v>
      </c>
      <c r="J120" t="s">
        <v>13568</v>
      </c>
      <c r="K120">
        <v>20</v>
      </c>
    </row>
    <row r="121" spans="1:11" ht="14.4" hidden="1" customHeight="1" x14ac:dyDescent="0.3">
      <c r="A121" s="2" t="s">
        <v>26687</v>
      </c>
      <c r="B121" s="2" t="s">
        <v>26688</v>
      </c>
      <c r="C121" s="2" t="s">
        <v>26689</v>
      </c>
      <c r="D121" s="2" t="s">
        <v>26685</v>
      </c>
      <c r="E121" s="2" t="s">
        <v>26690</v>
      </c>
      <c r="F121" t="str">
        <f t="shared" si="1"/>
        <v/>
      </c>
      <c r="H121" t="s">
        <v>13568</v>
      </c>
      <c r="I121" t="s">
        <v>13568</v>
      </c>
      <c r="J121" t="s">
        <v>13568</v>
      </c>
      <c r="K121">
        <v>20</v>
      </c>
    </row>
    <row r="122" spans="1:11" ht="14.4" hidden="1" customHeight="1" x14ac:dyDescent="0.3">
      <c r="A122" s="2" t="s">
        <v>26588</v>
      </c>
      <c r="B122" s="2" t="s">
        <v>26589</v>
      </c>
      <c r="C122" s="2" t="s">
        <v>26590</v>
      </c>
      <c r="D122" s="2" t="s">
        <v>26566</v>
      </c>
      <c r="E122" s="2" t="s">
        <v>26567</v>
      </c>
      <c r="F122" t="str">
        <f t="shared" si="1"/>
        <v>y</v>
      </c>
      <c r="G122" t="s">
        <v>42827</v>
      </c>
      <c r="H122" t="s">
        <v>13616</v>
      </c>
      <c r="I122" t="s">
        <v>13616</v>
      </c>
      <c r="J122" t="s">
        <v>13616</v>
      </c>
      <c r="K122">
        <v>11</v>
      </c>
    </row>
    <row r="123" spans="1:11" ht="14.4" hidden="1" customHeight="1" x14ac:dyDescent="0.3">
      <c r="A123" s="2" t="s">
        <v>10885</v>
      </c>
      <c r="B123" s="2" t="s">
        <v>10886</v>
      </c>
      <c r="C123" s="2" t="s">
        <v>10887</v>
      </c>
      <c r="D123" s="2" t="s">
        <v>22259</v>
      </c>
      <c r="E123" s="2" t="s">
        <v>26691</v>
      </c>
      <c r="F123" t="str">
        <f t="shared" si="1"/>
        <v/>
      </c>
      <c r="H123" t="s">
        <v>13568</v>
      </c>
      <c r="I123" t="s">
        <v>13568</v>
      </c>
      <c r="J123" t="s">
        <v>13568</v>
      </c>
      <c r="K123">
        <v>1</v>
      </c>
    </row>
    <row r="124" spans="1:11" ht="14.4" hidden="1" customHeight="1" x14ac:dyDescent="0.3">
      <c r="A124" s="2" t="s">
        <v>10914</v>
      </c>
      <c r="B124" s="2" t="s">
        <v>10886</v>
      </c>
      <c r="C124" s="2" t="s">
        <v>10915</v>
      </c>
      <c r="D124" s="2" t="s">
        <v>22259</v>
      </c>
      <c r="E124" s="2" t="s">
        <v>26692</v>
      </c>
      <c r="F124" t="str">
        <f t="shared" si="1"/>
        <v/>
      </c>
      <c r="H124" t="s">
        <v>13568</v>
      </c>
      <c r="I124" t="s">
        <v>13568</v>
      </c>
      <c r="J124" t="s">
        <v>13568</v>
      </c>
      <c r="K124">
        <v>1</v>
      </c>
    </row>
    <row r="125" spans="1:11" ht="14.4" hidden="1" customHeight="1" x14ac:dyDescent="0.3">
      <c r="A125" s="2" t="s">
        <v>10882</v>
      </c>
      <c r="B125" s="2" t="s">
        <v>10883</v>
      </c>
      <c r="C125" s="2" t="s">
        <v>10884</v>
      </c>
      <c r="D125" s="2" t="s">
        <v>22259</v>
      </c>
      <c r="E125" s="2" t="s">
        <v>26573</v>
      </c>
      <c r="F125" t="str">
        <f t="shared" si="1"/>
        <v/>
      </c>
      <c r="H125" t="s">
        <v>13568</v>
      </c>
      <c r="I125" t="s">
        <v>13568</v>
      </c>
      <c r="J125" t="s">
        <v>13568</v>
      </c>
      <c r="K125">
        <v>1</v>
      </c>
    </row>
    <row r="126" spans="1:11" ht="14.4" hidden="1" customHeight="1" x14ac:dyDescent="0.3">
      <c r="A126" s="2" t="s">
        <v>26591</v>
      </c>
      <c r="B126" s="2" t="s">
        <v>26592</v>
      </c>
      <c r="C126" s="2" t="s">
        <v>26593</v>
      </c>
      <c r="D126" s="2" t="s">
        <v>26566</v>
      </c>
      <c r="E126" s="2" t="s">
        <v>26571</v>
      </c>
      <c r="F126" t="str">
        <f t="shared" si="1"/>
        <v>y</v>
      </c>
      <c r="G126" t="s">
        <v>42827</v>
      </c>
      <c r="H126" t="s">
        <v>13616</v>
      </c>
      <c r="I126" t="s">
        <v>13616</v>
      </c>
      <c r="J126" t="s">
        <v>13616</v>
      </c>
      <c r="K126">
        <v>11</v>
      </c>
    </row>
    <row r="127" spans="1:11" ht="14.4" hidden="1" customHeight="1" x14ac:dyDescent="0.3">
      <c r="A127" s="2" t="s">
        <v>10893</v>
      </c>
      <c r="B127" s="2" t="s">
        <v>10894</v>
      </c>
      <c r="C127" s="2" t="s">
        <v>10895</v>
      </c>
      <c r="D127" s="2" t="s">
        <v>22259</v>
      </c>
      <c r="E127" s="2" t="s">
        <v>26572</v>
      </c>
      <c r="F127" t="str">
        <f t="shared" si="1"/>
        <v>y</v>
      </c>
      <c r="G127" t="s">
        <v>42827</v>
      </c>
      <c r="H127" t="s">
        <v>13616</v>
      </c>
      <c r="I127" t="s">
        <v>13616</v>
      </c>
      <c r="J127" t="s">
        <v>13616</v>
      </c>
      <c r="K127">
        <v>1</v>
      </c>
    </row>
    <row r="128" spans="1:11" ht="14.4" hidden="1" customHeight="1" x14ac:dyDescent="0.3">
      <c r="A128" s="2" t="s">
        <v>10876</v>
      </c>
      <c r="B128" s="2" t="s">
        <v>10877</v>
      </c>
      <c r="C128" s="2" t="s">
        <v>10878</v>
      </c>
      <c r="D128" s="2" t="s">
        <v>22259</v>
      </c>
      <c r="E128" s="2" t="s">
        <v>26594</v>
      </c>
      <c r="F128" t="str">
        <f t="shared" si="1"/>
        <v>y</v>
      </c>
      <c r="G128" t="s">
        <v>42827</v>
      </c>
      <c r="H128" t="s">
        <v>13616</v>
      </c>
      <c r="I128" t="s">
        <v>13616</v>
      </c>
      <c r="J128" t="s">
        <v>13616</v>
      </c>
      <c r="K128">
        <v>1</v>
      </c>
    </row>
    <row r="129" spans="1:11" ht="14.4" hidden="1" customHeight="1" x14ac:dyDescent="0.3">
      <c r="A129" s="2" t="s">
        <v>26595</v>
      </c>
      <c r="B129" s="2" t="s">
        <v>26596</v>
      </c>
      <c r="C129" s="2" t="s">
        <v>26597</v>
      </c>
      <c r="D129" s="2" t="s">
        <v>26598</v>
      </c>
      <c r="E129" s="2" t="s">
        <v>26581</v>
      </c>
      <c r="F129" t="str">
        <f t="shared" si="1"/>
        <v>y</v>
      </c>
      <c r="G129" t="s">
        <v>42827</v>
      </c>
      <c r="H129" t="s">
        <v>13616</v>
      </c>
      <c r="I129" t="s">
        <v>13616</v>
      </c>
      <c r="J129" t="s">
        <v>13616</v>
      </c>
      <c r="K129">
        <v>14</v>
      </c>
    </row>
    <row r="130" spans="1:11" ht="14.4" hidden="1" customHeight="1" x14ac:dyDescent="0.3">
      <c r="A130" s="2" t="s">
        <v>26631</v>
      </c>
      <c r="B130" s="2" t="s">
        <v>26632</v>
      </c>
      <c r="C130" s="2" t="s">
        <v>26633</v>
      </c>
      <c r="D130" s="2" t="s">
        <v>26315</v>
      </c>
      <c r="E130" s="2" t="s">
        <v>26316</v>
      </c>
      <c r="F130" t="str">
        <f t="shared" si="1"/>
        <v>y</v>
      </c>
      <c r="G130" t="s">
        <v>42831</v>
      </c>
      <c r="H130" t="s">
        <v>13616</v>
      </c>
      <c r="I130" t="s">
        <v>13616</v>
      </c>
      <c r="J130" t="s">
        <v>13616</v>
      </c>
      <c r="K130">
        <v>2</v>
      </c>
    </row>
    <row r="131" spans="1:11" ht="14.4" hidden="1" customHeight="1" x14ac:dyDescent="0.3">
      <c r="A131" s="2" t="s">
        <v>26635</v>
      </c>
      <c r="B131" s="2" t="s">
        <v>26632</v>
      </c>
      <c r="C131" s="2" t="s">
        <v>26636</v>
      </c>
      <c r="D131" s="2" t="s">
        <v>26315</v>
      </c>
      <c r="E131" s="2" t="s">
        <v>26316</v>
      </c>
      <c r="F131" t="str">
        <f t="shared" si="1"/>
        <v>y</v>
      </c>
      <c r="G131" t="s">
        <v>42831</v>
      </c>
      <c r="H131" t="s">
        <v>13616</v>
      </c>
      <c r="I131" t="s">
        <v>13616</v>
      </c>
      <c r="J131" t="s">
        <v>13616</v>
      </c>
      <c r="K131">
        <v>2</v>
      </c>
    </row>
    <row r="132" spans="1:11" ht="14.4" hidden="1" customHeight="1" x14ac:dyDescent="0.3">
      <c r="A132" s="2" t="s">
        <v>26637</v>
      </c>
      <c r="B132" s="2" t="s">
        <v>26638</v>
      </c>
      <c r="C132" s="2" t="s">
        <v>26639</v>
      </c>
      <c r="D132" s="2" t="s">
        <v>26321</v>
      </c>
      <c r="E132" s="2" t="s">
        <v>26322</v>
      </c>
      <c r="F132" t="str">
        <f t="shared" si="1"/>
        <v>y</v>
      </c>
      <c r="G132" t="s">
        <v>42831</v>
      </c>
      <c r="H132" t="s">
        <v>13616</v>
      </c>
      <c r="I132" t="s">
        <v>13616</v>
      </c>
      <c r="J132" t="s">
        <v>13616</v>
      </c>
      <c r="K132">
        <v>4</v>
      </c>
    </row>
    <row r="133" spans="1:11" ht="14.4" hidden="1" customHeight="1" x14ac:dyDescent="0.3">
      <c r="A133" s="2" t="s">
        <v>26640</v>
      </c>
      <c r="B133" s="2" t="s">
        <v>26641</v>
      </c>
      <c r="C133" s="2" t="s">
        <v>26642</v>
      </c>
      <c r="D133" s="2" t="s">
        <v>26385</v>
      </c>
      <c r="E133" s="2" t="s">
        <v>26386</v>
      </c>
      <c r="F133" t="str">
        <f t="shared" ref="F133:F196" si="2">IF(COUNTIF(H133:J133,"used")&gt;0,"y","")</f>
        <v>y</v>
      </c>
      <c r="G133" t="s">
        <v>42835</v>
      </c>
      <c r="H133" t="s">
        <v>13616</v>
      </c>
      <c r="I133" t="s">
        <v>13616</v>
      </c>
      <c r="J133" t="s">
        <v>13616</v>
      </c>
      <c r="K133">
        <v>5</v>
      </c>
    </row>
    <row r="134" spans="1:11" ht="14.4" hidden="1" customHeight="1" x14ac:dyDescent="0.3">
      <c r="A134" s="2" t="s">
        <v>26718</v>
      </c>
      <c r="B134" s="2" t="s">
        <v>26719</v>
      </c>
      <c r="C134" s="2" t="s">
        <v>26720</v>
      </c>
      <c r="D134" s="2" t="s">
        <v>26315</v>
      </c>
      <c r="E134" s="2" t="s">
        <v>26316</v>
      </c>
      <c r="F134" t="str">
        <f t="shared" si="2"/>
        <v/>
      </c>
      <c r="H134" t="s">
        <v>13568</v>
      </c>
      <c r="I134" t="s">
        <v>13568</v>
      </c>
      <c r="J134" t="s">
        <v>13568</v>
      </c>
      <c r="K134">
        <v>2</v>
      </c>
    </row>
    <row r="135" spans="1:11" ht="14.4" hidden="1" customHeight="1" x14ac:dyDescent="0.3">
      <c r="A135" s="2" t="s">
        <v>26721</v>
      </c>
      <c r="B135" s="2" t="s">
        <v>26722</v>
      </c>
      <c r="C135" s="2" t="s">
        <v>26723</v>
      </c>
      <c r="D135" s="2" t="s">
        <v>26315</v>
      </c>
      <c r="E135" s="2" t="s">
        <v>26316</v>
      </c>
      <c r="F135" t="str">
        <f t="shared" si="2"/>
        <v/>
      </c>
      <c r="H135" t="s">
        <v>13568</v>
      </c>
      <c r="I135" t="s">
        <v>13568</v>
      </c>
      <c r="J135" t="s">
        <v>13568</v>
      </c>
      <c r="K135">
        <v>2</v>
      </c>
    </row>
    <row r="136" spans="1:11" ht="14.4" hidden="1" customHeight="1" x14ac:dyDescent="0.3">
      <c r="A136" s="2" t="s">
        <v>26724</v>
      </c>
      <c r="B136" s="2" t="s">
        <v>26722</v>
      </c>
      <c r="C136" s="2" t="s">
        <v>26725</v>
      </c>
      <c r="D136" s="2" t="s">
        <v>26315</v>
      </c>
      <c r="E136" s="2" t="s">
        <v>26316</v>
      </c>
      <c r="F136" t="str">
        <f t="shared" si="2"/>
        <v/>
      </c>
      <c r="H136" t="s">
        <v>13568</v>
      </c>
      <c r="I136" t="s">
        <v>13568</v>
      </c>
      <c r="J136" t="s">
        <v>13568</v>
      </c>
      <c r="K136">
        <v>2</v>
      </c>
    </row>
    <row r="137" spans="1:11" ht="14.4" hidden="1" customHeight="1" x14ac:dyDescent="0.3">
      <c r="A137" s="2" t="s">
        <v>26726</v>
      </c>
      <c r="B137" s="2" t="s">
        <v>26727</v>
      </c>
      <c r="C137" s="2" t="s">
        <v>26728</v>
      </c>
      <c r="D137" s="2" t="s">
        <v>26321</v>
      </c>
      <c r="E137" s="2" t="s">
        <v>26322</v>
      </c>
      <c r="F137" t="str">
        <f t="shared" si="2"/>
        <v/>
      </c>
      <c r="H137" t="s">
        <v>13568</v>
      </c>
      <c r="I137" t="s">
        <v>13568</v>
      </c>
      <c r="J137" t="s">
        <v>13568</v>
      </c>
      <c r="K137">
        <v>4</v>
      </c>
    </row>
    <row r="138" spans="1:11" ht="14.4" hidden="1" customHeight="1" x14ac:dyDescent="0.3">
      <c r="A138" s="2" t="s">
        <v>26729</v>
      </c>
      <c r="B138" s="2" t="s">
        <v>26730</v>
      </c>
      <c r="C138" s="2" t="s">
        <v>26731</v>
      </c>
      <c r="D138" s="2" t="s">
        <v>26732</v>
      </c>
      <c r="E138" s="2" t="s">
        <v>26733</v>
      </c>
      <c r="F138" t="str">
        <f t="shared" si="2"/>
        <v/>
      </c>
      <c r="H138" t="s">
        <v>13568</v>
      </c>
      <c r="I138" t="s">
        <v>13568</v>
      </c>
      <c r="J138" t="s">
        <v>13568</v>
      </c>
      <c r="K138">
        <v>13</v>
      </c>
    </row>
    <row r="139" spans="1:11" ht="14.4" hidden="1" customHeight="1" x14ac:dyDescent="0.3">
      <c r="A139" s="2" t="s">
        <v>26734</v>
      </c>
      <c r="B139" s="2" t="s">
        <v>26730</v>
      </c>
      <c r="C139" s="2" t="s">
        <v>26735</v>
      </c>
      <c r="D139" s="2" t="s">
        <v>26732</v>
      </c>
      <c r="E139" s="2" t="s">
        <v>26733</v>
      </c>
      <c r="F139" t="str">
        <f t="shared" si="2"/>
        <v/>
      </c>
      <c r="H139" t="s">
        <v>13568</v>
      </c>
      <c r="I139" t="s">
        <v>13568</v>
      </c>
      <c r="J139" t="s">
        <v>13568</v>
      </c>
      <c r="K139">
        <v>13</v>
      </c>
    </row>
    <row r="140" spans="1:11" ht="14.4" hidden="1" customHeight="1" x14ac:dyDescent="0.3">
      <c r="A140" s="2" t="s">
        <v>26736</v>
      </c>
      <c r="B140" s="2" t="s">
        <v>26737</v>
      </c>
      <c r="C140" s="2" t="s">
        <v>26738</v>
      </c>
      <c r="D140" s="2" t="s">
        <v>26321</v>
      </c>
      <c r="E140" s="2" t="s">
        <v>26322</v>
      </c>
      <c r="F140" t="str">
        <f t="shared" si="2"/>
        <v/>
      </c>
      <c r="H140" t="s">
        <v>13568</v>
      </c>
      <c r="I140" t="s">
        <v>13568</v>
      </c>
      <c r="J140" t="s">
        <v>13568</v>
      </c>
      <c r="K140">
        <v>4</v>
      </c>
    </row>
    <row r="141" spans="1:11" ht="14.4" hidden="1" customHeight="1" x14ac:dyDescent="0.3">
      <c r="A141" s="2" t="s">
        <v>26739</v>
      </c>
      <c r="B141" s="2" t="s">
        <v>26740</v>
      </c>
      <c r="C141" s="2" t="s">
        <v>26741</v>
      </c>
      <c r="D141" s="2" t="s">
        <v>26315</v>
      </c>
      <c r="E141" s="2" t="s">
        <v>26316</v>
      </c>
      <c r="F141" t="str">
        <f t="shared" si="2"/>
        <v/>
      </c>
      <c r="H141" t="s">
        <v>13568</v>
      </c>
      <c r="I141" t="s">
        <v>13568</v>
      </c>
      <c r="J141" t="s">
        <v>13568</v>
      </c>
      <c r="K141">
        <v>2</v>
      </c>
    </row>
    <row r="142" spans="1:11" ht="14.4" hidden="1" customHeight="1" x14ac:dyDescent="0.3">
      <c r="A142" s="2" t="s">
        <v>26742</v>
      </c>
      <c r="B142" s="2" t="s">
        <v>26743</v>
      </c>
      <c r="C142" s="2" t="s">
        <v>26744</v>
      </c>
      <c r="D142" s="2" t="s">
        <v>26315</v>
      </c>
      <c r="E142" s="2" t="s">
        <v>26316</v>
      </c>
      <c r="F142" t="str">
        <f t="shared" si="2"/>
        <v/>
      </c>
      <c r="H142" t="s">
        <v>13568</v>
      </c>
      <c r="I142" t="s">
        <v>13568</v>
      </c>
      <c r="J142" t="s">
        <v>13568</v>
      </c>
      <c r="K142">
        <v>2</v>
      </c>
    </row>
    <row r="143" spans="1:11" ht="14.4" hidden="1" customHeight="1" x14ac:dyDescent="0.3">
      <c r="A143" s="2" t="s">
        <v>26745</v>
      </c>
      <c r="B143" s="2" t="s">
        <v>26746</v>
      </c>
      <c r="C143" s="2" t="s">
        <v>26747</v>
      </c>
      <c r="D143" s="2" t="s">
        <v>26321</v>
      </c>
      <c r="E143" s="2" t="s">
        <v>26322</v>
      </c>
      <c r="F143" t="str">
        <f t="shared" si="2"/>
        <v/>
      </c>
      <c r="H143" t="s">
        <v>13568</v>
      </c>
      <c r="I143" t="s">
        <v>13568</v>
      </c>
      <c r="J143" t="s">
        <v>13568</v>
      </c>
      <c r="K143">
        <v>4</v>
      </c>
    </row>
    <row r="144" spans="1:11" ht="14.4" hidden="1" customHeight="1" x14ac:dyDescent="0.3">
      <c r="A144" s="2" t="s">
        <v>26748</v>
      </c>
      <c r="B144" s="2" t="s">
        <v>26749</v>
      </c>
      <c r="C144" s="2" t="s">
        <v>26750</v>
      </c>
      <c r="D144" s="2" t="s">
        <v>26315</v>
      </c>
      <c r="E144" s="2" t="s">
        <v>26316</v>
      </c>
      <c r="F144" t="str">
        <f t="shared" si="2"/>
        <v/>
      </c>
      <c r="H144" t="s">
        <v>13568</v>
      </c>
      <c r="I144" t="s">
        <v>13568</v>
      </c>
      <c r="J144" t="s">
        <v>13568</v>
      </c>
      <c r="K144">
        <v>2</v>
      </c>
    </row>
    <row r="145" spans="1:11" ht="14.4" hidden="1" customHeight="1" x14ac:dyDescent="0.3">
      <c r="A145" s="2" t="s">
        <v>26751</v>
      </c>
      <c r="B145" s="2" t="s">
        <v>26752</v>
      </c>
      <c r="C145" s="2" t="s">
        <v>26753</v>
      </c>
      <c r="D145" s="2" t="s">
        <v>26315</v>
      </c>
      <c r="E145" s="2" t="s">
        <v>26316</v>
      </c>
      <c r="F145" t="str">
        <f t="shared" si="2"/>
        <v/>
      </c>
      <c r="H145" t="s">
        <v>13568</v>
      </c>
      <c r="I145" t="s">
        <v>13568</v>
      </c>
      <c r="J145" t="s">
        <v>13568</v>
      </c>
      <c r="K145">
        <v>2</v>
      </c>
    </row>
    <row r="146" spans="1:11" ht="14.4" hidden="1" customHeight="1" x14ac:dyDescent="0.3">
      <c r="A146" s="2" t="s">
        <v>26649</v>
      </c>
      <c r="B146" s="2" t="s">
        <v>26650</v>
      </c>
      <c r="C146" s="2" t="s">
        <v>26651</v>
      </c>
      <c r="D146" s="2" t="s">
        <v>26401</v>
      </c>
      <c r="E146" s="2" t="s">
        <v>26402</v>
      </c>
      <c r="F146" t="str">
        <f t="shared" si="2"/>
        <v>y</v>
      </c>
      <c r="H146" t="s">
        <v>13616</v>
      </c>
      <c r="I146" t="s">
        <v>13616</v>
      </c>
      <c r="J146" t="s">
        <v>13616</v>
      </c>
      <c r="K146">
        <v>7</v>
      </c>
    </row>
    <row r="147" spans="1:11" ht="14.4" hidden="1" customHeight="1" x14ac:dyDescent="0.3">
      <c r="A147" s="2" t="s">
        <v>26652</v>
      </c>
      <c r="B147" s="2" t="s">
        <v>26653</v>
      </c>
      <c r="C147" s="2" t="s">
        <v>26654</v>
      </c>
      <c r="D147" s="2" t="s">
        <v>26385</v>
      </c>
      <c r="E147" s="2" t="s">
        <v>26386</v>
      </c>
      <c r="F147" t="str">
        <f t="shared" si="2"/>
        <v>y</v>
      </c>
      <c r="G147" t="s">
        <v>42836</v>
      </c>
      <c r="H147" t="s">
        <v>13616</v>
      </c>
      <c r="I147" t="s">
        <v>13616</v>
      </c>
      <c r="J147" t="s">
        <v>13616</v>
      </c>
      <c r="K147">
        <v>5</v>
      </c>
    </row>
    <row r="148" spans="1:11" ht="14.4" hidden="1" customHeight="1" x14ac:dyDescent="0.3">
      <c r="A148" s="2" t="s">
        <v>26658</v>
      </c>
      <c r="B148" s="2" t="s">
        <v>26659</v>
      </c>
      <c r="C148" s="2" t="s">
        <v>26660</v>
      </c>
      <c r="D148" s="2" t="s">
        <v>26396</v>
      </c>
      <c r="E148" s="2" t="s">
        <v>26397</v>
      </c>
      <c r="F148" t="str">
        <f t="shared" si="2"/>
        <v>y</v>
      </c>
      <c r="G148" t="s">
        <v>42836</v>
      </c>
      <c r="H148" t="s">
        <v>13616</v>
      </c>
      <c r="I148" t="s">
        <v>13616</v>
      </c>
      <c r="J148" t="s">
        <v>13616</v>
      </c>
      <c r="K148">
        <v>6</v>
      </c>
    </row>
    <row r="149" spans="1:11" ht="14.4" hidden="1" customHeight="1" x14ac:dyDescent="0.3">
      <c r="A149" s="2" t="s">
        <v>26661</v>
      </c>
      <c r="B149" s="2" t="s">
        <v>26662</v>
      </c>
      <c r="C149" s="2" t="s">
        <v>26663</v>
      </c>
      <c r="D149" s="2" t="s">
        <v>26401</v>
      </c>
      <c r="E149" s="2" t="s">
        <v>26402</v>
      </c>
      <c r="F149" t="str">
        <f t="shared" si="2"/>
        <v>y</v>
      </c>
      <c r="H149" t="s">
        <v>13616</v>
      </c>
      <c r="I149" t="s">
        <v>13616</v>
      </c>
      <c r="J149" t="s">
        <v>13616</v>
      </c>
      <c r="K149">
        <v>7</v>
      </c>
    </row>
    <row r="150" spans="1:11" ht="14.4" hidden="1" customHeight="1" x14ac:dyDescent="0.3">
      <c r="A150" s="2" t="s">
        <v>26671</v>
      </c>
      <c r="B150" s="2" t="s">
        <v>26672</v>
      </c>
      <c r="C150" s="2" t="s">
        <v>26673</v>
      </c>
      <c r="D150" s="2" t="s">
        <v>26501</v>
      </c>
      <c r="E150" s="2" t="s">
        <v>26502</v>
      </c>
      <c r="F150" t="str">
        <f t="shared" si="2"/>
        <v>y</v>
      </c>
      <c r="G150" t="s">
        <v>42849</v>
      </c>
      <c r="H150" t="s">
        <v>13616</v>
      </c>
      <c r="I150" t="s">
        <v>13616</v>
      </c>
      <c r="J150" t="s">
        <v>13616</v>
      </c>
      <c r="K150">
        <v>3</v>
      </c>
    </row>
    <row r="151" spans="1:11" ht="14.4" hidden="1" customHeight="1" x14ac:dyDescent="0.3">
      <c r="A151" s="2" t="s">
        <v>26675</v>
      </c>
      <c r="B151" s="2" t="s">
        <v>26676</v>
      </c>
      <c r="C151" s="2" t="s">
        <v>26677</v>
      </c>
      <c r="D151" s="2" t="s">
        <v>26501</v>
      </c>
      <c r="E151" s="2" t="s">
        <v>26507</v>
      </c>
      <c r="F151" t="str">
        <f t="shared" si="2"/>
        <v>y</v>
      </c>
      <c r="G151" t="s">
        <v>42836</v>
      </c>
      <c r="H151" t="s">
        <v>13616</v>
      </c>
      <c r="I151" t="s">
        <v>13616</v>
      </c>
      <c r="J151" t="s">
        <v>13616</v>
      </c>
      <c r="K151">
        <v>3</v>
      </c>
    </row>
    <row r="152" spans="1:11" ht="14.4" hidden="1" customHeight="1" x14ac:dyDescent="0.3">
      <c r="A152" s="2" t="s">
        <v>26693</v>
      </c>
      <c r="B152" s="2" t="s">
        <v>26694</v>
      </c>
      <c r="C152" s="2" t="s">
        <v>26695</v>
      </c>
      <c r="D152" s="2" t="s">
        <v>26315</v>
      </c>
      <c r="E152" s="2" t="s">
        <v>26316</v>
      </c>
      <c r="F152" t="str">
        <f t="shared" si="2"/>
        <v>y</v>
      </c>
      <c r="G152" t="s">
        <v>42850</v>
      </c>
      <c r="H152" t="s">
        <v>13616</v>
      </c>
      <c r="I152" t="s">
        <v>13616</v>
      </c>
      <c r="J152" t="s">
        <v>13616</v>
      </c>
      <c r="K152">
        <v>2</v>
      </c>
    </row>
    <row r="153" spans="1:11" ht="14.4" hidden="1" customHeight="1" x14ac:dyDescent="0.3">
      <c r="A153" s="2" t="s">
        <v>26697</v>
      </c>
      <c r="B153" s="2" t="s">
        <v>26694</v>
      </c>
      <c r="C153" s="2" t="s">
        <v>26698</v>
      </c>
      <c r="D153" s="2" t="s">
        <v>26315</v>
      </c>
      <c r="E153" s="2" t="s">
        <v>26316</v>
      </c>
      <c r="F153" t="str">
        <f t="shared" si="2"/>
        <v>y</v>
      </c>
      <c r="G153" t="s">
        <v>42850</v>
      </c>
      <c r="H153" t="s">
        <v>13616</v>
      </c>
      <c r="I153" t="s">
        <v>13616</v>
      </c>
      <c r="J153" t="s">
        <v>13616</v>
      </c>
      <c r="K153">
        <v>2</v>
      </c>
    </row>
    <row r="154" spans="1:11" ht="14.4" hidden="1" customHeight="1" x14ac:dyDescent="0.3">
      <c r="A154" s="2" t="s">
        <v>26699</v>
      </c>
      <c r="B154" s="2" t="s">
        <v>26700</v>
      </c>
      <c r="C154" s="2" t="s">
        <v>26701</v>
      </c>
      <c r="D154" s="2" t="s">
        <v>26321</v>
      </c>
      <c r="E154" s="2" t="s">
        <v>26322</v>
      </c>
      <c r="F154" t="str">
        <f t="shared" si="2"/>
        <v>y</v>
      </c>
      <c r="G154" t="s">
        <v>42850</v>
      </c>
      <c r="H154" t="s">
        <v>13616</v>
      </c>
      <c r="I154" t="s">
        <v>13616</v>
      </c>
      <c r="J154" t="s">
        <v>13616</v>
      </c>
      <c r="K154">
        <v>4</v>
      </c>
    </row>
    <row r="155" spans="1:11" ht="14.4" hidden="1" customHeight="1" x14ac:dyDescent="0.3">
      <c r="A155" s="2" t="s">
        <v>26702</v>
      </c>
      <c r="B155" s="2" t="s">
        <v>26703</v>
      </c>
      <c r="C155" s="2" t="s">
        <v>26704</v>
      </c>
      <c r="D155" s="2" t="s">
        <v>26315</v>
      </c>
      <c r="E155" s="2" t="s">
        <v>26316</v>
      </c>
      <c r="F155" t="str">
        <f t="shared" si="2"/>
        <v>y</v>
      </c>
      <c r="G155" t="s">
        <v>42850</v>
      </c>
      <c r="H155" t="s">
        <v>13616</v>
      </c>
      <c r="I155" t="s">
        <v>13616</v>
      </c>
      <c r="J155" t="s">
        <v>13616</v>
      </c>
      <c r="K155">
        <v>2</v>
      </c>
    </row>
    <row r="156" spans="1:11" ht="14.4" hidden="1" customHeight="1" x14ac:dyDescent="0.3">
      <c r="A156" s="2" t="s">
        <v>26776</v>
      </c>
      <c r="B156" s="2" t="s">
        <v>26777</v>
      </c>
      <c r="C156" s="2" t="s">
        <v>26778</v>
      </c>
      <c r="D156" s="2" t="s">
        <v>26385</v>
      </c>
      <c r="E156" s="2" t="s">
        <v>26386</v>
      </c>
      <c r="F156" t="str">
        <f t="shared" si="2"/>
        <v/>
      </c>
      <c r="H156" t="s">
        <v>13568</v>
      </c>
      <c r="I156" t="s">
        <v>13568</v>
      </c>
      <c r="J156" t="s">
        <v>13568</v>
      </c>
      <c r="K156">
        <v>5</v>
      </c>
    </row>
    <row r="157" spans="1:11" ht="14.4" hidden="1" customHeight="1" x14ac:dyDescent="0.3">
      <c r="A157" s="2" t="s">
        <v>26779</v>
      </c>
      <c r="B157" s="2" t="s">
        <v>26780</v>
      </c>
      <c r="C157" s="2" t="s">
        <v>26781</v>
      </c>
      <c r="D157" s="2" t="s">
        <v>26391</v>
      </c>
      <c r="E157" s="2" t="s">
        <v>26392</v>
      </c>
      <c r="F157" t="str">
        <f t="shared" si="2"/>
        <v/>
      </c>
      <c r="H157" t="s">
        <v>13568</v>
      </c>
      <c r="I157" t="s">
        <v>13568</v>
      </c>
      <c r="J157" t="s">
        <v>13568</v>
      </c>
      <c r="K157">
        <v>8</v>
      </c>
    </row>
    <row r="158" spans="1:11" ht="14.4" hidden="1" customHeight="1" x14ac:dyDescent="0.3">
      <c r="A158" s="2" t="s">
        <v>26782</v>
      </c>
      <c r="B158" s="2" t="s">
        <v>26783</v>
      </c>
      <c r="C158" s="2" t="s">
        <v>26784</v>
      </c>
      <c r="D158" s="2" t="s">
        <v>26396</v>
      </c>
      <c r="E158" s="2" t="s">
        <v>26397</v>
      </c>
      <c r="F158" t="str">
        <f t="shared" si="2"/>
        <v/>
      </c>
      <c r="H158" t="s">
        <v>13568</v>
      </c>
      <c r="I158" t="s">
        <v>13568</v>
      </c>
      <c r="J158" t="s">
        <v>13568</v>
      </c>
      <c r="K158">
        <v>6</v>
      </c>
    </row>
    <row r="159" spans="1:11" ht="14.4" hidden="1" customHeight="1" x14ac:dyDescent="0.3">
      <c r="A159" s="2" t="s">
        <v>26785</v>
      </c>
      <c r="B159" s="2" t="s">
        <v>26786</v>
      </c>
      <c r="C159" s="2" t="s">
        <v>26787</v>
      </c>
      <c r="D159" s="2" t="s">
        <v>26401</v>
      </c>
      <c r="E159" s="2" t="s">
        <v>26402</v>
      </c>
      <c r="F159" t="str">
        <f t="shared" si="2"/>
        <v/>
      </c>
      <c r="H159" t="s">
        <v>13568</v>
      </c>
      <c r="I159" t="s">
        <v>13568</v>
      </c>
      <c r="J159" t="s">
        <v>13568</v>
      </c>
      <c r="K159">
        <v>7</v>
      </c>
    </row>
    <row r="160" spans="1:11" ht="14.4" hidden="1" customHeight="1" x14ac:dyDescent="0.3">
      <c r="A160" s="2" t="s">
        <v>26788</v>
      </c>
      <c r="B160" s="2" t="s">
        <v>26789</v>
      </c>
      <c r="C160" s="2" t="s">
        <v>26790</v>
      </c>
      <c r="D160" s="2" t="s">
        <v>26385</v>
      </c>
      <c r="E160" s="2" t="s">
        <v>26386</v>
      </c>
      <c r="F160" t="str">
        <f t="shared" si="2"/>
        <v/>
      </c>
      <c r="H160" t="s">
        <v>13568</v>
      </c>
      <c r="I160" t="s">
        <v>13568</v>
      </c>
      <c r="J160" t="s">
        <v>13568</v>
      </c>
      <c r="K160">
        <v>5</v>
      </c>
    </row>
    <row r="161" spans="1:11" ht="14.4" hidden="1" customHeight="1" x14ac:dyDescent="0.3">
      <c r="A161" s="2" t="s">
        <v>4503</v>
      </c>
      <c r="B161" s="2" t="s">
        <v>26791</v>
      </c>
      <c r="C161" s="2" t="s">
        <v>26792</v>
      </c>
      <c r="D161" s="2" t="s">
        <v>26391</v>
      </c>
      <c r="E161" s="2" t="s">
        <v>26392</v>
      </c>
      <c r="F161" t="str">
        <f t="shared" si="2"/>
        <v/>
      </c>
      <c r="H161" t="s">
        <v>13568</v>
      </c>
      <c r="I161" t="s">
        <v>13568</v>
      </c>
      <c r="J161" t="s">
        <v>13568</v>
      </c>
      <c r="K161">
        <v>8</v>
      </c>
    </row>
    <row r="162" spans="1:11" ht="14.4" hidden="1" customHeight="1" x14ac:dyDescent="0.3">
      <c r="A162" s="2" t="s">
        <v>26793</v>
      </c>
      <c r="B162" s="2" t="s">
        <v>26794</v>
      </c>
      <c r="C162" s="2" t="s">
        <v>26795</v>
      </c>
      <c r="D162" s="2" t="s">
        <v>26396</v>
      </c>
      <c r="E162" s="2" t="s">
        <v>26397</v>
      </c>
      <c r="F162" t="str">
        <f t="shared" si="2"/>
        <v/>
      </c>
      <c r="H162" t="s">
        <v>13568</v>
      </c>
      <c r="I162" t="s">
        <v>13568</v>
      </c>
      <c r="J162" t="s">
        <v>13568</v>
      </c>
      <c r="K162">
        <v>6</v>
      </c>
    </row>
    <row r="163" spans="1:11" ht="14.4" hidden="1" customHeight="1" x14ac:dyDescent="0.3">
      <c r="A163" s="2" t="s">
        <v>26796</v>
      </c>
      <c r="B163" s="2" t="s">
        <v>26797</v>
      </c>
      <c r="C163" s="2" t="s">
        <v>26798</v>
      </c>
      <c r="D163" s="2" t="s">
        <v>26401</v>
      </c>
      <c r="E163" s="2" t="s">
        <v>26402</v>
      </c>
      <c r="F163" t="str">
        <f t="shared" si="2"/>
        <v/>
      </c>
      <c r="H163" t="s">
        <v>13568</v>
      </c>
      <c r="I163" t="s">
        <v>13568</v>
      </c>
      <c r="J163" t="s">
        <v>13568</v>
      </c>
      <c r="K163">
        <v>7</v>
      </c>
    </row>
    <row r="164" spans="1:11" ht="14.4" hidden="1" customHeight="1" x14ac:dyDescent="0.3">
      <c r="A164" s="2" t="s">
        <v>26705</v>
      </c>
      <c r="B164" s="2" t="s">
        <v>26703</v>
      </c>
      <c r="C164" s="2" t="s">
        <v>26706</v>
      </c>
      <c r="D164" s="2" t="s">
        <v>26315</v>
      </c>
      <c r="E164" s="2" t="s">
        <v>26316</v>
      </c>
      <c r="F164" t="str">
        <f t="shared" si="2"/>
        <v>y</v>
      </c>
      <c r="G164" t="s">
        <v>42850</v>
      </c>
      <c r="H164" t="s">
        <v>13616</v>
      </c>
      <c r="I164" t="s">
        <v>13616</v>
      </c>
      <c r="J164" t="s">
        <v>13616</v>
      </c>
      <c r="K164">
        <v>2</v>
      </c>
    </row>
    <row r="165" spans="1:11" ht="14.4" hidden="1" customHeight="1" x14ac:dyDescent="0.3">
      <c r="A165" s="2" t="s">
        <v>26707</v>
      </c>
      <c r="B165" s="2" t="s">
        <v>26708</v>
      </c>
      <c r="C165" s="2" t="s">
        <v>26709</v>
      </c>
      <c r="D165" s="2" t="s">
        <v>26321</v>
      </c>
      <c r="E165" s="2" t="s">
        <v>26322</v>
      </c>
      <c r="F165" t="str">
        <f t="shared" si="2"/>
        <v>y</v>
      </c>
      <c r="G165" t="s">
        <v>42850</v>
      </c>
      <c r="H165" t="s">
        <v>13616</v>
      </c>
      <c r="I165" t="s">
        <v>13616</v>
      </c>
      <c r="J165" t="s">
        <v>13616</v>
      </c>
      <c r="K165">
        <v>4</v>
      </c>
    </row>
    <row r="166" spans="1:11" ht="14.4" hidden="1" customHeight="1" x14ac:dyDescent="0.3">
      <c r="A166" s="2" t="s">
        <v>26710</v>
      </c>
      <c r="B166" s="2" t="s">
        <v>26711</v>
      </c>
      <c r="C166" s="2" t="s">
        <v>26712</v>
      </c>
      <c r="D166" s="2" t="s">
        <v>26315</v>
      </c>
      <c r="E166" s="2" t="s">
        <v>26316</v>
      </c>
      <c r="F166" t="str">
        <f t="shared" si="2"/>
        <v>y</v>
      </c>
      <c r="G166" t="s">
        <v>42850</v>
      </c>
      <c r="H166" t="s">
        <v>13616</v>
      </c>
      <c r="I166" t="s">
        <v>13616</v>
      </c>
      <c r="J166" t="s">
        <v>13616</v>
      </c>
      <c r="K166">
        <v>2</v>
      </c>
    </row>
    <row r="167" spans="1:11" ht="14.4" hidden="1" customHeight="1" x14ac:dyDescent="0.3">
      <c r="A167" s="2" t="s">
        <v>26713</v>
      </c>
      <c r="B167" s="2" t="s">
        <v>26711</v>
      </c>
      <c r="C167" s="2" t="s">
        <v>26714</v>
      </c>
      <c r="D167" s="2" t="s">
        <v>26315</v>
      </c>
      <c r="E167" s="2" t="s">
        <v>26316</v>
      </c>
      <c r="F167" t="str">
        <f t="shared" si="2"/>
        <v>y</v>
      </c>
      <c r="G167" t="s">
        <v>42850</v>
      </c>
      <c r="H167" t="s">
        <v>13616</v>
      </c>
      <c r="I167" t="s">
        <v>13616</v>
      </c>
      <c r="J167" t="s">
        <v>13616</v>
      </c>
      <c r="K167">
        <v>2</v>
      </c>
    </row>
    <row r="168" spans="1:11" ht="14.4" hidden="1" customHeight="1" x14ac:dyDescent="0.3">
      <c r="A168" s="2" t="s">
        <v>26799</v>
      </c>
      <c r="B168" s="2" t="s">
        <v>26800</v>
      </c>
      <c r="C168" s="2" t="s">
        <v>26801</v>
      </c>
      <c r="D168" s="2" t="s">
        <v>26501</v>
      </c>
      <c r="E168" s="2" t="s">
        <v>26502</v>
      </c>
      <c r="F168" t="str">
        <f t="shared" si="2"/>
        <v/>
      </c>
      <c r="H168" t="s">
        <v>13568</v>
      </c>
      <c r="I168" t="s">
        <v>13568</v>
      </c>
      <c r="J168" t="s">
        <v>13568</v>
      </c>
      <c r="K168">
        <v>3</v>
      </c>
    </row>
    <row r="169" spans="1:11" ht="14.4" hidden="1" customHeight="1" x14ac:dyDescent="0.3">
      <c r="A169" s="2" t="s">
        <v>26802</v>
      </c>
      <c r="B169" s="2" t="s">
        <v>26803</v>
      </c>
      <c r="C169" s="2" t="s">
        <v>26804</v>
      </c>
      <c r="D169" s="2" t="s">
        <v>26501</v>
      </c>
      <c r="E169" s="2" t="s">
        <v>26507</v>
      </c>
      <c r="F169" t="str">
        <f t="shared" si="2"/>
        <v/>
      </c>
      <c r="H169" t="s">
        <v>13568</v>
      </c>
      <c r="I169" t="s">
        <v>13568</v>
      </c>
      <c r="J169" t="s">
        <v>13568</v>
      </c>
      <c r="K169">
        <v>3</v>
      </c>
    </row>
    <row r="170" spans="1:11" ht="14.4" hidden="1" customHeight="1" x14ac:dyDescent="0.3">
      <c r="A170" s="2" t="s">
        <v>26805</v>
      </c>
      <c r="B170" s="2" t="s">
        <v>26806</v>
      </c>
      <c r="C170" s="2" t="s">
        <v>26807</v>
      </c>
      <c r="D170" s="2" t="s">
        <v>26501</v>
      </c>
      <c r="E170" s="2" t="s">
        <v>26502</v>
      </c>
      <c r="F170" t="str">
        <f t="shared" si="2"/>
        <v/>
      </c>
      <c r="H170" t="s">
        <v>13568</v>
      </c>
      <c r="I170" t="s">
        <v>13568</v>
      </c>
      <c r="J170" t="s">
        <v>13568</v>
      </c>
      <c r="K170">
        <v>3</v>
      </c>
    </row>
    <row r="171" spans="1:11" ht="14.4" hidden="1" customHeight="1" x14ac:dyDescent="0.3">
      <c r="A171" s="2" t="s">
        <v>26808</v>
      </c>
      <c r="B171" s="2" t="s">
        <v>26809</v>
      </c>
      <c r="C171" s="2" t="s">
        <v>26810</v>
      </c>
      <c r="D171" s="2" t="s">
        <v>26501</v>
      </c>
      <c r="E171" s="2" t="s">
        <v>26507</v>
      </c>
      <c r="F171" t="str">
        <f t="shared" si="2"/>
        <v/>
      </c>
      <c r="H171" t="s">
        <v>13568</v>
      </c>
      <c r="I171" t="s">
        <v>13568</v>
      </c>
      <c r="J171" t="s">
        <v>13568</v>
      </c>
      <c r="K171">
        <v>3</v>
      </c>
    </row>
    <row r="172" spans="1:11" ht="14.4" hidden="1" customHeight="1" x14ac:dyDescent="0.3">
      <c r="A172" s="2" t="s">
        <v>26811</v>
      </c>
      <c r="B172" s="2" t="s">
        <v>26812</v>
      </c>
      <c r="C172" s="2" t="s">
        <v>26813</v>
      </c>
      <c r="D172" s="2" t="s">
        <v>26757</v>
      </c>
      <c r="E172" s="2" t="s">
        <v>26758</v>
      </c>
      <c r="F172" t="str">
        <f t="shared" si="2"/>
        <v/>
      </c>
      <c r="H172" t="s">
        <v>13568</v>
      </c>
      <c r="I172" t="s">
        <v>13568</v>
      </c>
      <c r="J172" t="s">
        <v>13568</v>
      </c>
      <c r="K172">
        <v>10</v>
      </c>
    </row>
    <row r="173" spans="1:11" ht="14.4" hidden="1" customHeight="1" x14ac:dyDescent="0.3">
      <c r="A173" s="2" t="s">
        <v>26814</v>
      </c>
      <c r="B173" s="2" t="s">
        <v>26815</v>
      </c>
      <c r="C173" s="2" t="s">
        <v>26816</v>
      </c>
      <c r="D173" s="2" t="s">
        <v>26385</v>
      </c>
      <c r="E173" s="2" t="s">
        <v>26386</v>
      </c>
      <c r="F173" t="str">
        <f t="shared" si="2"/>
        <v/>
      </c>
      <c r="H173" t="s">
        <v>13568</v>
      </c>
      <c r="I173" t="s">
        <v>13568</v>
      </c>
      <c r="J173" t="s">
        <v>13568</v>
      </c>
      <c r="K173">
        <v>5</v>
      </c>
    </row>
    <row r="174" spans="1:11" ht="14.4" hidden="1" customHeight="1" x14ac:dyDescent="0.3">
      <c r="A174" s="2" t="s">
        <v>10629</v>
      </c>
      <c r="B174" s="2" t="s">
        <v>10630</v>
      </c>
      <c r="C174" s="2" t="s">
        <v>10631</v>
      </c>
      <c r="D174" s="2" t="s">
        <v>22259</v>
      </c>
      <c r="E174" s="2" t="s">
        <v>26436</v>
      </c>
      <c r="F174" t="str">
        <f t="shared" si="2"/>
        <v/>
      </c>
      <c r="H174" t="s">
        <v>13568</v>
      </c>
      <c r="I174" t="s">
        <v>13568</v>
      </c>
      <c r="J174" t="s">
        <v>13568</v>
      </c>
      <c r="K174">
        <v>1</v>
      </c>
    </row>
    <row r="175" spans="1:11" ht="14.4" hidden="1" customHeight="1" x14ac:dyDescent="0.3">
      <c r="A175" s="2" t="s">
        <v>26817</v>
      </c>
      <c r="B175" s="2" t="s">
        <v>26818</v>
      </c>
      <c r="C175" s="2" t="s">
        <v>26819</v>
      </c>
      <c r="D175" s="2" t="s">
        <v>26391</v>
      </c>
      <c r="E175" s="2" t="s">
        <v>26392</v>
      </c>
      <c r="F175" t="str">
        <f t="shared" si="2"/>
        <v/>
      </c>
      <c r="H175" t="s">
        <v>13568</v>
      </c>
      <c r="I175" t="s">
        <v>13568</v>
      </c>
      <c r="J175" t="s">
        <v>13568</v>
      </c>
      <c r="K175">
        <v>8</v>
      </c>
    </row>
    <row r="176" spans="1:11" ht="14.4" hidden="1" customHeight="1" x14ac:dyDescent="0.3">
      <c r="A176" s="2" t="s">
        <v>26715</v>
      </c>
      <c r="B176" s="2" t="s">
        <v>26716</v>
      </c>
      <c r="C176" s="2" t="s">
        <v>26717</v>
      </c>
      <c r="D176" s="2" t="s">
        <v>26321</v>
      </c>
      <c r="E176" s="2" t="s">
        <v>26322</v>
      </c>
      <c r="F176" t="str">
        <f t="shared" si="2"/>
        <v>y</v>
      </c>
      <c r="G176" t="s">
        <v>42850</v>
      </c>
      <c r="H176" t="s">
        <v>13616</v>
      </c>
      <c r="I176" t="s">
        <v>13616</v>
      </c>
      <c r="J176" t="s">
        <v>13616</v>
      </c>
      <c r="K176">
        <v>4</v>
      </c>
    </row>
    <row r="177" spans="1:11" ht="14.4" hidden="1" customHeight="1" x14ac:dyDescent="0.3">
      <c r="A177" s="2" t="s">
        <v>26754</v>
      </c>
      <c r="B177" s="2" t="s">
        <v>26755</v>
      </c>
      <c r="C177" s="2" t="s">
        <v>26756</v>
      </c>
      <c r="D177" s="2" t="s">
        <v>26757</v>
      </c>
      <c r="E177" s="2" t="s">
        <v>26758</v>
      </c>
      <c r="F177" t="str">
        <f t="shared" si="2"/>
        <v>y</v>
      </c>
      <c r="G177" t="s">
        <v>42848</v>
      </c>
      <c r="H177" t="s">
        <v>13616</v>
      </c>
      <c r="I177" t="s">
        <v>13616</v>
      </c>
      <c r="J177" t="s">
        <v>13616</v>
      </c>
      <c r="K177">
        <v>10</v>
      </c>
    </row>
    <row r="178" spans="1:11" ht="14.4" hidden="1" customHeight="1" x14ac:dyDescent="0.3">
      <c r="A178" s="2" t="s">
        <v>26820</v>
      </c>
      <c r="B178" s="2" t="s">
        <v>26821</v>
      </c>
      <c r="C178" s="2" t="s">
        <v>26822</v>
      </c>
      <c r="D178" s="2" t="s">
        <v>26396</v>
      </c>
      <c r="E178" s="2" t="s">
        <v>26397</v>
      </c>
      <c r="F178" t="str">
        <f t="shared" si="2"/>
        <v/>
      </c>
      <c r="H178" t="s">
        <v>13568</v>
      </c>
      <c r="I178" t="s">
        <v>13568</v>
      </c>
      <c r="J178" t="s">
        <v>13568</v>
      </c>
      <c r="K178">
        <v>6</v>
      </c>
    </row>
    <row r="179" spans="1:11" ht="14.4" hidden="1" customHeight="1" x14ac:dyDescent="0.3">
      <c r="A179" s="2" t="s">
        <v>26823</v>
      </c>
      <c r="B179" s="2" t="s">
        <v>26824</v>
      </c>
      <c r="C179" s="2" t="s">
        <v>26825</v>
      </c>
      <c r="D179" s="2" t="s">
        <v>26401</v>
      </c>
      <c r="E179" s="2" t="s">
        <v>26402</v>
      </c>
      <c r="F179" t="str">
        <f t="shared" si="2"/>
        <v/>
      </c>
      <c r="H179" t="s">
        <v>13568</v>
      </c>
      <c r="I179" t="s">
        <v>13568</v>
      </c>
      <c r="J179" t="s">
        <v>13568</v>
      </c>
      <c r="K179">
        <v>7</v>
      </c>
    </row>
    <row r="180" spans="1:11" ht="14.4" hidden="1" customHeight="1" x14ac:dyDescent="0.3">
      <c r="A180" s="2" t="s">
        <v>10624</v>
      </c>
      <c r="B180" s="2" t="s">
        <v>10625</v>
      </c>
      <c r="C180" s="2" t="s">
        <v>10626</v>
      </c>
      <c r="D180" s="2" t="s">
        <v>22259</v>
      </c>
      <c r="E180" s="2" t="s">
        <v>26446</v>
      </c>
      <c r="F180" t="str">
        <f t="shared" si="2"/>
        <v/>
      </c>
      <c r="H180" t="s">
        <v>13568</v>
      </c>
      <c r="I180" t="s">
        <v>13568</v>
      </c>
      <c r="J180" t="s">
        <v>13568</v>
      </c>
      <c r="K180">
        <v>1</v>
      </c>
    </row>
    <row r="181" spans="1:11" ht="14.4" hidden="1" customHeight="1" x14ac:dyDescent="0.3">
      <c r="A181" s="2" t="s">
        <v>10627</v>
      </c>
      <c r="B181" s="2" t="s">
        <v>10625</v>
      </c>
      <c r="C181" s="2" t="s">
        <v>10628</v>
      </c>
      <c r="D181" s="2" t="s">
        <v>22259</v>
      </c>
      <c r="E181" s="2" t="s">
        <v>26446</v>
      </c>
      <c r="F181" t="str">
        <f t="shared" si="2"/>
        <v/>
      </c>
      <c r="H181" t="s">
        <v>13568</v>
      </c>
      <c r="I181" t="s">
        <v>13568</v>
      </c>
      <c r="J181" t="s">
        <v>13568</v>
      </c>
      <c r="K181">
        <v>1</v>
      </c>
    </row>
    <row r="182" spans="1:11" ht="14.4" hidden="1" customHeight="1" x14ac:dyDescent="0.3">
      <c r="A182" s="2" t="s">
        <v>26759</v>
      </c>
      <c r="B182" s="2" t="s">
        <v>26760</v>
      </c>
      <c r="C182" s="2" t="s">
        <v>26761</v>
      </c>
      <c r="D182" s="2" t="s">
        <v>26757</v>
      </c>
      <c r="E182" s="2" t="s">
        <v>26758</v>
      </c>
      <c r="F182" t="str">
        <f t="shared" si="2"/>
        <v>y</v>
      </c>
      <c r="G182" t="s">
        <v>42848</v>
      </c>
      <c r="H182" t="s">
        <v>13616</v>
      </c>
      <c r="I182" t="s">
        <v>13616</v>
      </c>
      <c r="J182" t="s">
        <v>13616</v>
      </c>
      <c r="K182">
        <v>10</v>
      </c>
    </row>
    <row r="183" spans="1:11" ht="14.4" hidden="1" customHeight="1" x14ac:dyDescent="0.3">
      <c r="A183" s="2" t="s">
        <v>26762</v>
      </c>
      <c r="B183" s="2" t="s">
        <v>26763</v>
      </c>
      <c r="C183" s="2" t="s">
        <v>26764</v>
      </c>
      <c r="D183" s="2" t="s">
        <v>26757</v>
      </c>
      <c r="E183" s="2" t="s">
        <v>26758</v>
      </c>
      <c r="F183" t="str">
        <f t="shared" si="2"/>
        <v>y</v>
      </c>
      <c r="G183" t="s">
        <v>42848</v>
      </c>
      <c r="H183" t="s">
        <v>13616</v>
      </c>
      <c r="I183" t="s">
        <v>13616</v>
      </c>
      <c r="J183" t="s">
        <v>13616</v>
      </c>
      <c r="K183">
        <v>10</v>
      </c>
    </row>
    <row r="184" spans="1:11" ht="14.4" hidden="1" customHeight="1" x14ac:dyDescent="0.3">
      <c r="A184" s="2" t="s">
        <v>26826</v>
      </c>
      <c r="B184" s="2" t="s">
        <v>26827</v>
      </c>
      <c r="C184" s="2" t="s">
        <v>26828</v>
      </c>
      <c r="D184" s="2" t="s">
        <v>26501</v>
      </c>
      <c r="E184" s="2" t="s">
        <v>26502</v>
      </c>
      <c r="F184" t="str">
        <f t="shared" si="2"/>
        <v/>
      </c>
      <c r="H184" t="s">
        <v>13568</v>
      </c>
      <c r="I184" t="s">
        <v>13568</v>
      </c>
      <c r="J184" t="s">
        <v>13568</v>
      </c>
      <c r="K184">
        <v>3</v>
      </c>
    </row>
    <row r="185" spans="1:11" ht="14.4" hidden="1" customHeight="1" x14ac:dyDescent="0.3">
      <c r="A185" s="2" t="s">
        <v>26829</v>
      </c>
      <c r="B185" s="2" t="s">
        <v>26830</v>
      </c>
      <c r="C185" s="2" t="s">
        <v>26831</v>
      </c>
      <c r="D185" s="2" t="s">
        <v>26501</v>
      </c>
      <c r="E185" s="2" t="s">
        <v>26507</v>
      </c>
      <c r="F185" t="str">
        <f t="shared" si="2"/>
        <v/>
      </c>
      <c r="H185" t="s">
        <v>13568</v>
      </c>
      <c r="I185" t="s">
        <v>13568</v>
      </c>
      <c r="J185" t="s">
        <v>13568</v>
      </c>
      <c r="K185">
        <v>3</v>
      </c>
    </row>
    <row r="186" spans="1:11" ht="14.4" hidden="1" customHeight="1" x14ac:dyDescent="0.3">
      <c r="A186" s="2" t="s">
        <v>26832</v>
      </c>
      <c r="B186" s="2" t="s">
        <v>26833</v>
      </c>
      <c r="C186" s="2" t="s">
        <v>26834</v>
      </c>
      <c r="D186" s="2" t="s">
        <v>26501</v>
      </c>
      <c r="E186" s="2" t="s">
        <v>26502</v>
      </c>
      <c r="F186" t="str">
        <f t="shared" si="2"/>
        <v/>
      </c>
      <c r="H186" t="s">
        <v>13568</v>
      </c>
      <c r="I186" t="s">
        <v>13568</v>
      </c>
      <c r="J186" t="s">
        <v>13568</v>
      </c>
      <c r="K186">
        <v>3</v>
      </c>
    </row>
    <row r="187" spans="1:11" ht="14.4" hidden="1" customHeight="1" x14ac:dyDescent="0.3">
      <c r="A187" s="2" t="s">
        <v>26835</v>
      </c>
      <c r="B187" s="2" t="s">
        <v>26836</v>
      </c>
      <c r="C187" s="2" t="s">
        <v>26837</v>
      </c>
      <c r="D187" s="2" t="s">
        <v>26501</v>
      </c>
      <c r="E187" s="2" t="s">
        <v>26507</v>
      </c>
      <c r="F187" t="str">
        <f t="shared" si="2"/>
        <v/>
      </c>
      <c r="H187" t="s">
        <v>13568</v>
      </c>
      <c r="I187" t="s">
        <v>13568</v>
      </c>
      <c r="J187" t="s">
        <v>13568</v>
      </c>
      <c r="K187">
        <v>3</v>
      </c>
    </row>
    <row r="188" spans="1:11" ht="14.4" hidden="1" customHeight="1" x14ac:dyDescent="0.3">
      <c r="A188" s="2" t="s">
        <v>10632</v>
      </c>
      <c r="B188" s="2" t="s">
        <v>10633</v>
      </c>
      <c r="C188" s="2" t="s">
        <v>10634</v>
      </c>
      <c r="D188" s="2" t="s">
        <v>22259</v>
      </c>
      <c r="E188" s="2" t="s">
        <v>26977</v>
      </c>
      <c r="F188" t="str">
        <f t="shared" si="2"/>
        <v>y</v>
      </c>
      <c r="G188" t="s">
        <v>42851</v>
      </c>
      <c r="H188" t="s">
        <v>13616</v>
      </c>
      <c r="I188" t="s">
        <v>13616</v>
      </c>
      <c r="J188" t="s">
        <v>13616</v>
      </c>
      <c r="K188">
        <v>1</v>
      </c>
    </row>
    <row r="189" spans="1:11" ht="14.4" hidden="1" customHeight="1" x14ac:dyDescent="0.3">
      <c r="A189" s="2" t="s">
        <v>10635</v>
      </c>
      <c r="B189" s="2" t="s">
        <v>708</v>
      </c>
      <c r="C189" s="2" t="s">
        <v>10636</v>
      </c>
      <c r="D189" s="2" t="s">
        <v>22259</v>
      </c>
      <c r="E189" s="2" t="s">
        <v>27002</v>
      </c>
      <c r="F189" t="str">
        <f t="shared" si="2"/>
        <v>y</v>
      </c>
      <c r="G189" t="s">
        <v>42851</v>
      </c>
      <c r="H189" t="s">
        <v>13616</v>
      </c>
      <c r="I189" t="s">
        <v>13616</v>
      </c>
      <c r="J189" t="s">
        <v>13616</v>
      </c>
      <c r="K189">
        <v>1</v>
      </c>
    </row>
    <row r="190" spans="1:11" ht="14.4" hidden="1" customHeight="1" x14ac:dyDescent="0.3">
      <c r="A190" s="2" t="s">
        <v>26838</v>
      </c>
      <c r="B190" s="2" t="s">
        <v>26839</v>
      </c>
      <c r="C190" s="2" t="s">
        <v>26840</v>
      </c>
      <c r="D190" s="2" t="s">
        <v>26501</v>
      </c>
      <c r="E190" s="2" t="s">
        <v>26502</v>
      </c>
      <c r="F190" t="str">
        <f t="shared" si="2"/>
        <v/>
      </c>
      <c r="H190" t="s">
        <v>13568</v>
      </c>
      <c r="I190" t="s">
        <v>13568</v>
      </c>
      <c r="J190" t="s">
        <v>13568</v>
      </c>
      <c r="K190">
        <v>3</v>
      </c>
    </row>
    <row r="191" spans="1:11" ht="14.4" hidden="1" customHeight="1" x14ac:dyDescent="0.3">
      <c r="A191" s="2" t="s">
        <v>26765</v>
      </c>
      <c r="B191" s="2" t="s">
        <v>26766</v>
      </c>
      <c r="C191" s="2" t="s">
        <v>26767</v>
      </c>
      <c r="D191" s="2" t="s">
        <v>26757</v>
      </c>
      <c r="E191" s="2" t="s">
        <v>26758</v>
      </c>
      <c r="F191" t="str">
        <f t="shared" si="2"/>
        <v>y</v>
      </c>
      <c r="G191" t="s">
        <v>42848</v>
      </c>
      <c r="H191" t="s">
        <v>13616</v>
      </c>
      <c r="I191" t="s">
        <v>13616</v>
      </c>
      <c r="J191" t="s">
        <v>13616</v>
      </c>
      <c r="K191">
        <v>10</v>
      </c>
    </row>
    <row r="192" spans="1:11" ht="14.4" hidden="1" customHeight="1" x14ac:dyDescent="0.3">
      <c r="A192" s="2" t="s">
        <v>10641</v>
      </c>
      <c r="B192" s="2" t="s">
        <v>708</v>
      </c>
      <c r="C192" s="2" t="s">
        <v>10642</v>
      </c>
      <c r="D192" s="2" t="s">
        <v>22259</v>
      </c>
      <c r="E192" s="2" t="s">
        <v>27003</v>
      </c>
      <c r="F192" t="str">
        <f t="shared" si="2"/>
        <v>y</v>
      </c>
      <c r="G192" t="s">
        <v>42851</v>
      </c>
      <c r="H192" t="s">
        <v>13616</v>
      </c>
      <c r="I192" t="s">
        <v>13616</v>
      </c>
      <c r="J192" t="s">
        <v>13616</v>
      </c>
      <c r="K192">
        <v>1</v>
      </c>
    </row>
    <row r="193" spans="1:11" ht="14.4" hidden="1" customHeight="1" x14ac:dyDescent="0.3">
      <c r="A193" s="2" t="s">
        <v>26841</v>
      </c>
      <c r="B193" s="2" t="s">
        <v>26842</v>
      </c>
      <c r="C193" s="2" t="s">
        <v>26843</v>
      </c>
      <c r="D193" s="2" t="s">
        <v>26501</v>
      </c>
      <c r="E193" s="2" t="s">
        <v>26507</v>
      </c>
      <c r="F193" t="str">
        <f t="shared" si="2"/>
        <v/>
      </c>
      <c r="H193" t="s">
        <v>13568</v>
      </c>
      <c r="I193" t="s">
        <v>13568</v>
      </c>
      <c r="J193" t="s">
        <v>13568</v>
      </c>
      <c r="K193">
        <v>3</v>
      </c>
    </row>
    <row r="194" spans="1:11" ht="14.4" hidden="1" customHeight="1" x14ac:dyDescent="0.3">
      <c r="A194" s="2" t="s">
        <v>26768</v>
      </c>
      <c r="B194" s="2" t="s">
        <v>26769</v>
      </c>
      <c r="C194" s="2" t="s">
        <v>26770</v>
      </c>
      <c r="D194" s="2" t="s">
        <v>26757</v>
      </c>
      <c r="E194" s="2" t="s">
        <v>26758</v>
      </c>
      <c r="F194" t="str">
        <f t="shared" si="2"/>
        <v>y</v>
      </c>
      <c r="G194" t="s">
        <v>42848</v>
      </c>
      <c r="H194" t="s">
        <v>13616</v>
      </c>
      <c r="I194" t="s">
        <v>13616</v>
      </c>
      <c r="J194" t="s">
        <v>13616</v>
      </c>
      <c r="K194">
        <v>10</v>
      </c>
    </row>
    <row r="195" spans="1:11" ht="14.4" hidden="1" customHeight="1" x14ac:dyDescent="0.3">
      <c r="A195" s="2" t="s">
        <v>10647</v>
      </c>
      <c r="B195" s="2" t="s">
        <v>708</v>
      </c>
      <c r="C195" s="2" t="s">
        <v>10648</v>
      </c>
      <c r="D195" s="2" t="s">
        <v>22259</v>
      </c>
      <c r="E195" s="2" t="s">
        <v>27004</v>
      </c>
      <c r="F195" t="str">
        <f t="shared" si="2"/>
        <v>y</v>
      </c>
      <c r="G195" t="s">
        <v>42851</v>
      </c>
      <c r="H195" t="s">
        <v>13616</v>
      </c>
      <c r="I195" t="s">
        <v>13616</v>
      </c>
      <c r="J195" t="s">
        <v>13616</v>
      </c>
      <c r="K195">
        <v>1</v>
      </c>
    </row>
    <row r="196" spans="1:11" ht="14.4" hidden="1" customHeight="1" x14ac:dyDescent="0.3">
      <c r="A196" s="2" t="s">
        <v>26844</v>
      </c>
      <c r="B196" s="2" t="s">
        <v>26845</v>
      </c>
      <c r="C196" s="2" t="s">
        <v>26846</v>
      </c>
      <c r="D196" s="2" t="s">
        <v>26385</v>
      </c>
      <c r="E196" s="2" t="s">
        <v>26386</v>
      </c>
      <c r="F196" t="str">
        <f t="shared" si="2"/>
        <v/>
      </c>
      <c r="H196" t="s">
        <v>13568</v>
      </c>
      <c r="I196" t="s">
        <v>13568</v>
      </c>
      <c r="J196" t="s">
        <v>13568</v>
      </c>
      <c r="K196">
        <v>5</v>
      </c>
    </row>
    <row r="197" spans="1:11" ht="14.4" hidden="1" customHeight="1" x14ac:dyDescent="0.3">
      <c r="A197" s="2" t="s">
        <v>10651</v>
      </c>
      <c r="B197" s="2" t="s">
        <v>708</v>
      </c>
      <c r="C197" s="2" t="s">
        <v>10652</v>
      </c>
      <c r="D197" s="2" t="s">
        <v>22259</v>
      </c>
      <c r="E197" s="2" t="s">
        <v>27005</v>
      </c>
      <c r="F197" t="str">
        <f t="shared" ref="F197:F260" si="3">IF(COUNTIF(H197:J197,"used")&gt;0,"y","")</f>
        <v>y</v>
      </c>
      <c r="G197" t="s">
        <v>42851</v>
      </c>
      <c r="H197" t="s">
        <v>13616</v>
      </c>
      <c r="I197" t="s">
        <v>13616</v>
      </c>
      <c r="J197" t="s">
        <v>13616</v>
      </c>
      <c r="K197">
        <v>1</v>
      </c>
    </row>
    <row r="198" spans="1:11" ht="14.4" hidden="1" customHeight="1" x14ac:dyDescent="0.3">
      <c r="A198" s="2" t="s">
        <v>26847</v>
      </c>
      <c r="B198" s="2" t="s">
        <v>26848</v>
      </c>
      <c r="C198" s="2" t="s">
        <v>26849</v>
      </c>
      <c r="D198" s="2" t="s">
        <v>26391</v>
      </c>
      <c r="E198" s="2" t="s">
        <v>26392</v>
      </c>
      <c r="F198" t="str">
        <f t="shared" si="3"/>
        <v/>
      </c>
      <c r="H198" t="s">
        <v>13568</v>
      </c>
      <c r="I198" t="s">
        <v>13568</v>
      </c>
      <c r="J198" t="s">
        <v>13568</v>
      </c>
      <c r="K198">
        <v>8</v>
      </c>
    </row>
    <row r="199" spans="1:11" ht="14.4" hidden="1" customHeight="1" x14ac:dyDescent="0.3">
      <c r="A199" s="2" t="s">
        <v>26771</v>
      </c>
      <c r="B199" s="2" t="s">
        <v>26772</v>
      </c>
      <c r="C199" s="2" t="s">
        <v>26773</v>
      </c>
      <c r="D199" s="2" t="s">
        <v>26757</v>
      </c>
      <c r="E199" s="2" t="s">
        <v>26758</v>
      </c>
      <c r="F199" t="str">
        <f t="shared" si="3"/>
        <v>y</v>
      </c>
      <c r="G199" t="s">
        <v>42848</v>
      </c>
      <c r="H199" t="s">
        <v>13616</v>
      </c>
      <c r="I199" t="s">
        <v>13616</v>
      </c>
      <c r="J199" t="s">
        <v>13616</v>
      </c>
      <c r="K199">
        <v>10</v>
      </c>
    </row>
    <row r="200" spans="1:11" ht="14.4" hidden="1" customHeight="1" x14ac:dyDescent="0.3">
      <c r="A200" s="2" t="s">
        <v>10657</v>
      </c>
      <c r="B200" s="2" t="s">
        <v>708</v>
      </c>
      <c r="C200" s="2" t="s">
        <v>10658</v>
      </c>
      <c r="D200" s="2" t="s">
        <v>22259</v>
      </c>
      <c r="E200" s="2" t="s">
        <v>27006</v>
      </c>
      <c r="F200" t="str">
        <f t="shared" si="3"/>
        <v>y</v>
      </c>
      <c r="G200" t="s">
        <v>42851</v>
      </c>
      <c r="H200" t="s">
        <v>13616</v>
      </c>
      <c r="I200" t="s">
        <v>13616</v>
      </c>
      <c r="J200" t="s">
        <v>13616</v>
      </c>
      <c r="K200">
        <v>1</v>
      </c>
    </row>
    <row r="201" spans="1:11" ht="14.4" hidden="1" customHeight="1" x14ac:dyDescent="0.3">
      <c r="A201" s="2" t="s">
        <v>26850</v>
      </c>
      <c r="B201" s="2" t="s">
        <v>26851</v>
      </c>
      <c r="C201" s="2" t="s">
        <v>26852</v>
      </c>
      <c r="D201" s="2" t="s">
        <v>26396</v>
      </c>
      <c r="E201" s="2" t="s">
        <v>26397</v>
      </c>
      <c r="F201" t="str">
        <f t="shared" si="3"/>
        <v/>
      </c>
      <c r="H201" t="s">
        <v>13568</v>
      </c>
      <c r="I201" t="s">
        <v>13568</v>
      </c>
      <c r="J201" t="s">
        <v>13568</v>
      </c>
      <c r="K201">
        <v>6</v>
      </c>
    </row>
    <row r="202" spans="1:11" ht="14.4" hidden="1" customHeight="1" x14ac:dyDescent="0.3">
      <c r="A202" s="2" t="s">
        <v>2976</v>
      </c>
      <c r="B202" s="2" t="s">
        <v>26774</v>
      </c>
      <c r="C202" s="2" t="s">
        <v>26775</v>
      </c>
      <c r="D202" s="2" t="s">
        <v>26757</v>
      </c>
      <c r="E202" s="2" t="s">
        <v>26758</v>
      </c>
      <c r="F202" t="str">
        <f t="shared" si="3"/>
        <v>y</v>
      </c>
      <c r="G202" t="s">
        <v>42848</v>
      </c>
      <c r="H202" t="s">
        <v>13616</v>
      </c>
      <c r="I202" t="s">
        <v>13616</v>
      </c>
      <c r="J202" t="s">
        <v>13616</v>
      </c>
      <c r="K202">
        <v>10</v>
      </c>
    </row>
    <row r="203" spans="1:11" ht="14.4" hidden="1" customHeight="1" x14ac:dyDescent="0.3">
      <c r="A203" s="2" t="s">
        <v>10663</v>
      </c>
      <c r="B203" s="2" t="s">
        <v>708</v>
      </c>
      <c r="C203" s="2" t="s">
        <v>10664</v>
      </c>
      <c r="D203" s="2" t="s">
        <v>22259</v>
      </c>
      <c r="E203" s="2" t="s">
        <v>27007</v>
      </c>
      <c r="F203" t="str">
        <f t="shared" si="3"/>
        <v>y</v>
      </c>
      <c r="G203" t="s">
        <v>42851</v>
      </c>
      <c r="H203" t="s">
        <v>13616</v>
      </c>
      <c r="I203" t="s">
        <v>13616</v>
      </c>
      <c r="J203" t="s">
        <v>13616</v>
      </c>
      <c r="K203">
        <v>1</v>
      </c>
    </row>
    <row r="204" spans="1:11" ht="14.4" hidden="1" customHeight="1" x14ac:dyDescent="0.3">
      <c r="A204" s="2" t="s">
        <v>26856</v>
      </c>
      <c r="B204" s="2" t="s">
        <v>26857</v>
      </c>
      <c r="C204" s="2" t="s">
        <v>26858</v>
      </c>
      <c r="D204" s="2" t="s">
        <v>26385</v>
      </c>
      <c r="E204" s="2" t="s">
        <v>26386</v>
      </c>
      <c r="F204" t="str">
        <f t="shared" si="3"/>
        <v/>
      </c>
      <c r="H204" t="s">
        <v>13568</v>
      </c>
      <c r="I204" t="s">
        <v>13568</v>
      </c>
      <c r="J204" t="s">
        <v>13568</v>
      </c>
      <c r="K204">
        <v>5</v>
      </c>
    </row>
    <row r="205" spans="1:11" ht="14.4" hidden="1" customHeight="1" x14ac:dyDescent="0.3">
      <c r="A205" s="2" t="s">
        <v>26853</v>
      </c>
      <c r="B205" s="2" t="s">
        <v>26854</v>
      </c>
      <c r="C205" s="2" t="s">
        <v>26855</v>
      </c>
      <c r="D205" s="2" t="s">
        <v>26401</v>
      </c>
      <c r="E205" s="2" t="s">
        <v>26402</v>
      </c>
      <c r="F205" t="str">
        <f t="shared" si="3"/>
        <v>y</v>
      </c>
      <c r="H205" t="s">
        <v>13616</v>
      </c>
      <c r="I205" t="s">
        <v>13616</v>
      </c>
      <c r="J205" t="s">
        <v>13616</v>
      </c>
      <c r="K205">
        <v>7</v>
      </c>
    </row>
    <row r="206" spans="1:11" ht="14.4" hidden="1" customHeight="1" x14ac:dyDescent="0.3">
      <c r="A206" s="2" t="s">
        <v>10669</v>
      </c>
      <c r="B206" s="2" t="s">
        <v>708</v>
      </c>
      <c r="C206" s="2" t="s">
        <v>10670</v>
      </c>
      <c r="D206" s="2" t="s">
        <v>22259</v>
      </c>
      <c r="E206" s="2" t="s">
        <v>27008</v>
      </c>
      <c r="F206" t="str">
        <f t="shared" si="3"/>
        <v>y</v>
      </c>
      <c r="G206" t="s">
        <v>42851</v>
      </c>
      <c r="H206" t="s">
        <v>13616</v>
      </c>
      <c r="I206" t="s">
        <v>13616</v>
      </c>
      <c r="J206" t="s">
        <v>13616</v>
      </c>
      <c r="K206">
        <v>1</v>
      </c>
    </row>
    <row r="207" spans="1:11" ht="14.4" hidden="1" customHeight="1" x14ac:dyDescent="0.3">
      <c r="A207" s="2" t="s">
        <v>26859</v>
      </c>
      <c r="B207" s="2" t="s">
        <v>26860</v>
      </c>
      <c r="C207" s="2" t="s">
        <v>26861</v>
      </c>
      <c r="D207" s="2" t="s">
        <v>26391</v>
      </c>
      <c r="E207" s="2" t="s">
        <v>26392</v>
      </c>
      <c r="F207" t="str">
        <f t="shared" si="3"/>
        <v/>
      </c>
      <c r="H207" t="s">
        <v>13568</v>
      </c>
      <c r="I207" t="s">
        <v>13568</v>
      </c>
      <c r="J207" t="s">
        <v>13568</v>
      </c>
      <c r="K207">
        <v>8</v>
      </c>
    </row>
    <row r="208" spans="1:11" ht="14.4" hidden="1" customHeight="1" x14ac:dyDescent="0.3">
      <c r="A208" s="2" t="s">
        <v>26865</v>
      </c>
      <c r="B208" s="2" t="s">
        <v>26866</v>
      </c>
      <c r="C208" s="2" t="s">
        <v>26867</v>
      </c>
      <c r="D208" s="2" t="s">
        <v>26401</v>
      </c>
      <c r="E208" s="2" t="s">
        <v>26402</v>
      </c>
      <c r="F208" t="str">
        <f t="shared" si="3"/>
        <v>y</v>
      </c>
      <c r="H208" t="s">
        <v>13616</v>
      </c>
      <c r="I208" t="s">
        <v>13616</v>
      </c>
      <c r="J208" t="s">
        <v>13616</v>
      </c>
      <c r="K208">
        <v>7</v>
      </c>
    </row>
    <row r="209" spans="1:11" ht="14.4" hidden="1" customHeight="1" x14ac:dyDescent="0.3">
      <c r="A209" s="2" t="s">
        <v>10675</v>
      </c>
      <c r="B209" s="2" t="s">
        <v>708</v>
      </c>
      <c r="C209" s="2" t="s">
        <v>10676</v>
      </c>
      <c r="D209" s="2" t="s">
        <v>22259</v>
      </c>
      <c r="E209" s="2" t="s">
        <v>27009</v>
      </c>
      <c r="F209" t="str">
        <f t="shared" si="3"/>
        <v>y</v>
      </c>
      <c r="G209" t="s">
        <v>42851</v>
      </c>
      <c r="H209" t="s">
        <v>13616</v>
      </c>
      <c r="I209" t="s">
        <v>13616</v>
      </c>
      <c r="J209" t="s">
        <v>13616</v>
      </c>
      <c r="K209">
        <v>1</v>
      </c>
    </row>
    <row r="210" spans="1:11" ht="14.4" hidden="1" customHeight="1" x14ac:dyDescent="0.3">
      <c r="A210" s="2" t="s">
        <v>26862</v>
      </c>
      <c r="B210" s="2" t="s">
        <v>26863</v>
      </c>
      <c r="C210" s="2" t="s">
        <v>26864</v>
      </c>
      <c r="D210" s="2" t="s">
        <v>26396</v>
      </c>
      <c r="E210" s="2" t="s">
        <v>26397</v>
      </c>
      <c r="F210" t="str">
        <f t="shared" si="3"/>
        <v/>
      </c>
      <c r="H210" t="s">
        <v>13568</v>
      </c>
      <c r="I210" t="s">
        <v>13568</v>
      </c>
      <c r="J210" t="s">
        <v>13568</v>
      </c>
      <c r="K210">
        <v>6</v>
      </c>
    </row>
    <row r="211" spans="1:11" ht="14.4" hidden="1" customHeight="1" x14ac:dyDescent="0.3">
      <c r="A211" s="2" t="s">
        <v>26938</v>
      </c>
      <c r="B211" s="2" t="s">
        <v>4687</v>
      </c>
      <c r="C211" s="2" t="s">
        <v>26939</v>
      </c>
      <c r="D211" s="2" t="s">
        <v>15261</v>
      </c>
      <c r="E211" s="2" t="s">
        <v>26940</v>
      </c>
      <c r="F211" t="str">
        <f t="shared" si="3"/>
        <v>y</v>
      </c>
      <c r="G211" t="s">
        <v>42825</v>
      </c>
      <c r="H211" t="s">
        <v>13616</v>
      </c>
      <c r="I211" t="s">
        <v>13616</v>
      </c>
      <c r="J211" t="s">
        <v>13616</v>
      </c>
      <c r="K211">
        <v>9</v>
      </c>
    </row>
    <row r="212" spans="1:11" ht="14.4" hidden="1" customHeight="1" x14ac:dyDescent="0.3">
      <c r="A212" s="2" t="s">
        <v>10681</v>
      </c>
      <c r="B212" s="2" t="s">
        <v>708</v>
      </c>
      <c r="C212" s="2" t="s">
        <v>10682</v>
      </c>
      <c r="D212" s="2" t="s">
        <v>22259</v>
      </c>
      <c r="E212" s="2" t="s">
        <v>27010</v>
      </c>
      <c r="F212" t="str">
        <f t="shared" si="3"/>
        <v>y</v>
      </c>
      <c r="G212" t="s">
        <v>42851</v>
      </c>
      <c r="H212" t="s">
        <v>13616</v>
      </c>
      <c r="I212" t="s">
        <v>13616</v>
      </c>
      <c r="J212" t="s">
        <v>13616</v>
      </c>
      <c r="K212">
        <v>1</v>
      </c>
    </row>
    <row r="213" spans="1:11" ht="14.4" hidden="1" customHeight="1" x14ac:dyDescent="0.3">
      <c r="A213" s="2" t="s">
        <v>26868</v>
      </c>
      <c r="B213" s="2" t="s">
        <v>26869</v>
      </c>
      <c r="C213" s="2" t="s">
        <v>26870</v>
      </c>
      <c r="D213" s="2" t="s">
        <v>26315</v>
      </c>
      <c r="E213" s="2" t="s">
        <v>26316</v>
      </c>
      <c r="F213" t="str">
        <f t="shared" si="3"/>
        <v/>
      </c>
      <c r="H213" t="s">
        <v>13568</v>
      </c>
      <c r="I213" t="s">
        <v>13568</v>
      </c>
      <c r="J213" t="s">
        <v>13568</v>
      </c>
      <c r="K213">
        <v>2</v>
      </c>
    </row>
    <row r="214" spans="1:11" ht="14.4" hidden="1" customHeight="1" x14ac:dyDescent="0.3">
      <c r="A214" s="2" t="s">
        <v>26941</v>
      </c>
      <c r="B214" s="2" t="s">
        <v>4687</v>
      </c>
      <c r="C214" s="2" t="s">
        <v>26942</v>
      </c>
      <c r="D214" s="2" t="s">
        <v>15261</v>
      </c>
      <c r="E214" s="2" t="s">
        <v>26943</v>
      </c>
      <c r="F214" t="str">
        <f t="shared" si="3"/>
        <v>y</v>
      </c>
      <c r="G214" t="s">
        <v>42825</v>
      </c>
      <c r="H214" t="s">
        <v>13616</v>
      </c>
      <c r="I214" t="s">
        <v>13616</v>
      </c>
      <c r="J214" t="s">
        <v>13616</v>
      </c>
      <c r="K214">
        <v>9</v>
      </c>
    </row>
    <row r="215" spans="1:11" ht="14.4" hidden="1" customHeight="1" x14ac:dyDescent="0.3">
      <c r="A215" s="2" t="s">
        <v>10687</v>
      </c>
      <c r="B215" s="2" t="s">
        <v>708</v>
      </c>
      <c r="C215" s="2" t="s">
        <v>10688</v>
      </c>
      <c r="D215" s="2" t="s">
        <v>22259</v>
      </c>
      <c r="E215" s="2" t="s">
        <v>27011</v>
      </c>
      <c r="F215" t="str">
        <f t="shared" si="3"/>
        <v>y</v>
      </c>
      <c r="G215" t="s">
        <v>42851</v>
      </c>
      <c r="H215" t="s">
        <v>13616</v>
      </c>
      <c r="I215" t="s">
        <v>13616</v>
      </c>
      <c r="J215" t="s">
        <v>13616</v>
      </c>
      <c r="K215">
        <v>1</v>
      </c>
    </row>
    <row r="216" spans="1:11" ht="14.4" hidden="1" customHeight="1" x14ac:dyDescent="0.3">
      <c r="A216" s="2" t="s">
        <v>26871</v>
      </c>
      <c r="B216" s="2" t="s">
        <v>26869</v>
      </c>
      <c r="C216" s="2" t="s">
        <v>26872</v>
      </c>
      <c r="D216" s="2" t="s">
        <v>26315</v>
      </c>
      <c r="E216" s="2" t="s">
        <v>26316</v>
      </c>
      <c r="F216" t="str">
        <f t="shared" si="3"/>
        <v/>
      </c>
      <c r="H216" t="s">
        <v>13568</v>
      </c>
      <c r="I216" t="s">
        <v>13568</v>
      </c>
      <c r="J216" t="s">
        <v>13568</v>
      </c>
      <c r="K216">
        <v>2</v>
      </c>
    </row>
    <row r="217" spans="1:11" ht="14.4" hidden="1" customHeight="1" x14ac:dyDescent="0.3">
      <c r="A217" s="2" t="s">
        <v>26944</v>
      </c>
      <c r="B217" s="2" t="s">
        <v>4687</v>
      </c>
      <c r="C217" s="2" t="s">
        <v>26945</v>
      </c>
      <c r="D217" s="2" t="s">
        <v>15261</v>
      </c>
      <c r="E217" s="2" t="s">
        <v>26946</v>
      </c>
      <c r="F217" t="str">
        <f t="shared" si="3"/>
        <v>y</v>
      </c>
      <c r="G217" t="s">
        <v>42825</v>
      </c>
      <c r="H217" t="s">
        <v>13616</v>
      </c>
      <c r="I217" t="s">
        <v>13616</v>
      </c>
      <c r="J217" t="s">
        <v>13616</v>
      </c>
      <c r="K217">
        <v>9</v>
      </c>
    </row>
    <row r="218" spans="1:11" ht="14.4" hidden="1" customHeight="1" x14ac:dyDescent="0.3">
      <c r="A218" s="2" t="s">
        <v>10693</v>
      </c>
      <c r="B218" s="2" t="s">
        <v>708</v>
      </c>
      <c r="C218" s="2" t="s">
        <v>10694</v>
      </c>
      <c r="D218" s="2" t="s">
        <v>22259</v>
      </c>
      <c r="E218" s="2" t="s">
        <v>27012</v>
      </c>
      <c r="F218" t="str">
        <f t="shared" si="3"/>
        <v>y</v>
      </c>
      <c r="G218" t="s">
        <v>42851</v>
      </c>
      <c r="H218" t="s">
        <v>13616</v>
      </c>
      <c r="I218" t="s">
        <v>13616</v>
      </c>
      <c r="J218" t="s">
        <v>13616</v>
      </c>
      <c r="K218">
        <v>1</v>
      </c>
    </row>
    <row r="219" spans="1:11" ht="14.4" hidden="1" customHeight="1" x14ac:dyDescent="0.3">
      <c r="A219" s="2" t="s">
        <v>26873</v>
      </c>
      <c r="B219" s="2" t="s">
        <v>26874</v>
      </c>
      <c r="C219" s="2" t="s">
        <v>26875</v>
      </c>
      <c r="D219" s="2" t="s">
        <v>26321</v>
      </c>
      <c r="E219" s="2" t="s">
        <v>26322</v>
      </c>
      <c r="F219" t="str">
        <f t="shared" si="3"/>
        <v/>
      </c>
      <c r="H219" t="s">
        <v>13568</v>
      </c>
      <c r="I219" t="s">
        <v>13568</v>
      </c>
      <c r="J219" t="s">
        <v>13568</v>
      </c>
      <c r="K219">
        <v>4</v>
      </c>
    </row>
    <row r="220" spans="1:11" ht="14.4" hidden="1" customHeight="1" x14ac:dyDescent="0.3">
      <c r="A220" s="2" t="s">
        <v>26947</v>
      </c>
      <c r="B220" s="2" t="s">
        <v>3787</v>
      </c>
      <c r="C220" s="2" t="s">
        <v>26948</v>
      </c>
      <c r="D220" s="2" t="s">
        <v>26949</v>
      </c>
      <c r="E220" s="2" t="s">
        <v>26950</v>
      </c>
      <c r="F220" t="str">
        <f t="shared" si="3"/>
        <v>y</v>
      </c>
      <c r="G220" t="s">
        <v>42852</v>
      </c>
      <c r="H220" t="s">
        <v>13616</v>
      </c>
      <c r="I220" t="s">
        <v>13616</v>
      </c>
      <c r="J220" t="s">
        <v>13616</v>
      </c>
      <c r="K220">
        <v>25</v>
      </c>
    </row>
    <row r="221" spans="1:11" ht="14.4" hidden="1" customHeight="1" x14ac:dyDescent="0.3">
      <c r="A221" s="2" t="s">
        <v>10699</v>
      </c>
      <c r="B221" s="2" t="s">
        <v>708</v>
      </c>
      <c r="C221" s="2" t="s">
        <v>10700</v>
      </c>
      <c r="D221" s="2" t="s">
        <v>22259</v>
      </c>
      <c r="E221" s="2" t="s">
        <v>27013</v>
      </c>
      <c r="F221" t="str">
        <f t="shared" si="3"/>
        <v>y</v>
      </c>
      <c r="G221" t="s">
        <v>42851</v>
      </c>
      <c r="H221" t="s">
        <v>13616</v>
      </c>
      <c r="I221" t="s">
        <v>13616</v>
      </c>
      <c r="J221" t="s">
        <v>13616</v>
      </c>
      <c r="K221">
        <v>1</v>
      </c>
    </row>
    <row r="222" spans="1:11" ht="14.4" hidden="1" customHeight="1" x14ac:dyDescent="0.3">
      <c r="A222" s="2" t="s">
        <v>26876</v>
      </c>
      <c r="B222" s="2" t="s">
        <v>26877</v>
      </c>
      <c r="C222" s="2" t="s">
        <v>26878</v>
      </c>
      <c r="D222" s="2" t="s">
        <v>26315</v>
      </c>
      <c r="E222" s="2" t="s">
        <v>26316</v>
      </c>
      <c r="F222" t="str">
        <f t="shared" si="3"/>
        <v/>
      </c>
      <c r="H222" t="s">
        <v>13568</v>
      </c>
      <c r="I222" t="s">
        <v>13568</v>
      </c>
      <c r="J222" t="s">
        <v>13568</v>
      </c>
      <c r="K222">
        <v>2</v>
      </c>
    </row>
    <row r="223" spans="1:11" ht="14.4" hidden="1" customHeight="1" x14ac:dyDescent="0.3">
      <c r="A223" s="2" t="s">
        <v>26952</v>
      </c>
      <c r="B223" s="2" t="s">
        <v>3790</v>
      </c>
      <c r="C223" s="2" t="s">
        <v>26953</v>
      </c>
      <c r="D223" s="2" t="s">
        <v>26954</v>
      </c>
      <c r="E223" s="2" t="s">
        <v>26955</v>
      </c>
      <c r="F223" t="str">
        <f t="shared" si="3"/>
        <v>y</v>
      </c>
      <c r="G223" t="s">
        <v>42852</v>
      </c>
      <c r="H223" t="s">
        <v>13616</v>
      </c>
      <c r="I223" t="s">
        <v>13616</v>
      </c>
      <c r="J223" t="s">
        <v>13616</v>
      </c>
      <c r="K223">
        <v>30</v>
      </c>
    </row>
    <row r="224" spans="1:11" ht="14.4" hidden="1" customHeight="1" x14ac:dyDescent="0.3">
      <c r="A224" s="2" t="s">
        <v>10705</v>
      </c>
      <c r="B224" s="2" t="s">
        <v>708</v>
      </c>
      <c r="C224" s="2" t="s">
        <v>10706</v>
      </c>
      <c r="D224" s="2" t="s">
        <v>22259</v>
      </c>
      <c r="E224" s="2" t="s">
        <v>27014</v>
      </c>
      <c r="F224" t="str">
        <f t="shared" si="3"/>
        <v>y</v>
      </c>
      <c r="G224" t="s">
        <v>42851</v>
      </c>
      <c r="H224" t="s">
        <v>13616</v>
      </c>
      <c r="I224" t="s">
        <v>13616</v>
      </c>
      <c r="J224" t="s">
        <v>13616</v>
      </c>
      <c r="K224">
        <v>1</v>
      </c>
    </row>
    <row r="225" spans="1:11" ht="14.4" hidden="1" customHeight="1" x14ac:dyDescent="0.3">
      <c r="A225" s="2" t="s">
        <v>26879</v>
      </c>
      <c r="B225" s="2" t="s">
        <v>26877</v>
      </c>
      <c r="C225" s="2" t="s">
        <v>26880</v>
      </c>
      <c r="D225" s="2" t="s">
        <v>26315</v>
      </c>
      <c r="E225" s="2" t="s">
        <v>26316</v>
      </c>
      <c r="F225" t="str">
        <f t="shared" si="3"/>
        <v/>
      </c>
      <c r="H225" t="s">
        <v>13568</v>
      </c>
      <c r="I225" t="s">
        <v>13568</v>
      </c>
      <c r="J225" t="s">
        <v>13568</v>
      </c>
      <c r="K225">
        <v>2</v>
      </c>
    </row>
    <row r="226" spans="1:11" ht="14.4" hidden="1" customHeight="1" x14ac:dyDescent="0.3">
      <c r="A226" s="2" t="s">
        <v>26956</v>
      </c>
      <c r="B226" s="2" t="s">
        <v>3790</v>
      </c>
      <c r="C226" s="2" t="s">
        <v>26957</v>
      </c>
      <c r="D226" s="2" t="s">
        <v>26958</v>
      </c>
      <c r="E226" s="2" t="s">
        <v>26959</v>
      </c>
      <c r="F226" t="str">
        <f t="shared" si="3"/>
        <v>y</v>
      </c>
      <c r="G226" t="s">
        <v>42852</v>
      </c>
      <c r="H226" t="s">
        <v>13616</v>
      </c>
      <c r="I226" t="s">
        <v>13616</v>
      </c>
      <c r="J226" t="s">
        <v>13616</v>
      </c>
      <c r="K226">
        <v>22</v>
      </c>
    </row>
    <row r="227" spans="1:11" ht="14.4" hidden="1" customHeight="1" x14ac:dyDescent="0.3">
      <c r="A227" s="2" t="s">
        <v>10711</v>
      </c>
      <c r="B227" s="2" t="s">
        <v>708</v>
      </c>
      <c r="C227" s="2" t="s">
        <v>10712</v>
      </c>
      <c r="D227" s="2" t="s">
        <v>22259</v>
      </c>
      <c r="E227" s="2" t="s">
        <v>27015</v>
      </c>
      <c r="F227" t="str">
        <f t="shared" si="3"/>
        <v>y</v>
      </c>
      <c r="G227" t="s">
        <v>42851</v>
      </c>
      <c r="H227" t="s">
        <v>13616</v>
      </c>
      <c r="I227" t="s">
        <v>13616</v>
      </c>
      <c r="J227" t="s">
        <v>13616</v>
      </c>
      <c r="K227">
        <v>1</v>
      </c>
    </row>
    <row r="228" spans="1:11" ht="14.4" hidden="1" customHeight="1" x14ac:dyDescent="0.3">
      <c r="A228" s="2" t="s">
        <v>26881</v>
      </c>
      <c r="B228" s="2" t="s">
        <v>26882</v>
      </c>
      <c r="C228" s="2" t="s">
        <v>26883</v>
      </c>
      <c r="D228" s="2" t="s">
        <v>26321</v>
      </c>
      <c r="E228" s="2" t="s">
        <v>26322</v>
      </c>
      <c r="F228" t="str">
        <f t="shared" si="3"/>
        <v/>
      </c>
      <c r="H228" t="s">
        <v>13568</v>
      </c>
      <c r="I228" t="s">
        <v>13568</v>
      </c>
      <c r="J228" t="s">
        <v>13568</v>
      </c>
      <c r="K228">
        <v>4</v>
      </c>
    </row>
    <row r="229" spans="1:11" ht="14.4" hidden="1" customHeight="1" x14ac:dyDescent="0.3">
      <c r="A229" s="2" t="s">
        <v>26960</v>
      </c>
      <c r="B229" s="2" t="s">
        <v>3790</v>
      </c>
      <c r="C229" s="2" t="s">
        <v>26961</v>
      </c>
      <c r="D229" s="2" t="s">
        <v>26962</v>
      </c>
      <c r="E229" s="2" t="s">
        <v>26963</v>
      </c>
      <c r="F229" t="str">
        <f t="shared" si="3"/>
        <v>y</v>
      </c>
      <c r="G229" t="s">
        <v>42852</v>
      </c>
      <c r="H229" t="s">
        <v>13616</v>
      </c>
      <c r="I229" t="s">
        <v>13616</v>
      </c>
      <c r="J229" t="s">
        <v>13616</v>
      </c>
      <c r="K229">
        <v>23</v>
      </c>
    </row>
    <row r="230" spans="1:11" ht="14.4" hidden="1" customHeight="1" x14ac:dyDescent="0.3">
      <c r="A230" s="2" t="s">
        <v>10717</v>
      </c>
      <c r="B230" s="2" t="s">
        <v>708</v>
      </c>
      <c r="C230" s="2" t="s">
        <v>10718</v>
      </c>
      <c r="D230" s="2" t="s">
        <v>22259</v>
      </c>
      <c r="E230" s="2" t="s">
        <v>27016</v>
      </c>
      <c r="F230" t="str">
        <f t="shared" si="3"/>
        <v>y</v>
      </c>
      <c r="G230" t="s">
        <v>42851</v>
      </c>
      <c r="H230" t="s">
        <v>13616</v>
      </c>
      <c r="I230" t="s">
        <v>13616</v>
      </c>
      <c r="J230" t="s">
        <v>13616</v>
      </c>
      <c r="K230">
        <v>1</v>
      </c>
    </row>
    <row r="231" spans="1:11" ht="14.4" hidden="1" customHeight="1" x14ac:dyDescent="0.3">
      <c r="A231" s="2" t="s">
        <v>26884</v>
      </c>
      <c r="B231" s="2" t="s">
        <v>26885</v>
      </c>
      <c r="C231" s="2" t="s">
        <v>26886</v>
      </c>
      <c r="D231" s="2" t="s">
        <v>26315</v>
      </c>
      <c r="E231" s="2" t="s">
        <v>26316</v>
      </c>
      <c r="F231" t="str">
        <f t="shared" si="3"/>
        <v/>
      </c>
      <c r="H231" t="s">
        <v>13568</v>
      </c>
      <c r="I231" t="s">
        <v>13568</v>
      </c>
      <c r="J231" t="s">
        <v>13568</v>
      </c>
      <c r="K231">
        <v>2</v>
      </c>
    </row>
    <row r="232" spans="1:11" ht="14.4" hidden="1" customHeight="1" x14ac:dyDescent="0.3">
      <c r="A232" s="2" t="s">
        <v>26969</v>
      </c>
      <c r="B232" s="2" t="s">
        <v>874</v>
      </c>
      <c r="C232" s="2" t="s">
        <v>26970</v>
      </c>
      <c r="D232" s="2" t="s">
        <v>26971</v>
      </c>
      <c r="E232" s="2" t="s">
        <v>26972</v>
      </c>
      <c r="F232" t="str">
        <f t="shared" si="3"/>
        <v>y</v>
      </c>
      <c r="H232" t="s">
        <v>13616</v>
      </c>
      <c r="I232" t="s">
        <v>13616</v>
      </c>
      <c r="J232" t="s">
        <v>13616</v>
      </c>
      <c r="K232">
        <v>19</v>
      </c>
    </row>
    <row r="233" spans="1:11" ht="14.4" hidden="1" customHeight="1" x14ac:dyDescent="0.3">
      <c r="A233" s="2" t="s">
        <v>10723</v>
      </c>
      <c r="B233" s="2" t="s">
        <v>708</v>
      </c>
      <c r="C233" s="2" t="s">
        <v>10724</v>
      </c>
      <c r="D233" s="2" t="s">
        <v>22259</v>
      </c>
      <c r="E233" s="2" t="s">
        <v>27017</v>
      </c>
      <c r="F233" t="str">
        <f t="shared" si="3"/>
        <v>y</v>
      </c>
      <c r="G233" t="s">
        <v>42851</v>
      </c>
      <c r="H233" t="s">
        <v>13616</v>
      </c>
      <c r="I233" t="s">
        <v>13616</v>
      </c>
      <c r="J233" t="s">
        <v>13616</v>
      </c>
      <c r="K233">
        <v>1</v>
      </c>
    </row>
    <row r="234" spans="1:11" ht="14.4" hidden="1" customHeight="1" x14ac:dyDescent="0.3">
      <c r="A234" s="2" t="s">
        <v>26887</v>
      </c>
      <c r="B234" s="2" t="s">
        <v>26885</v>
      </c>
      <c r="C234" s="2" t="s">
        <v>26888</v>
      </c>
      <c r="D234" s="2" t="s">
        <v>26315</v>
      </c>
      <c r="E234" s="2" t="s">
        <v>26316</v>
      </c>
      <c r="F234" t="str">
        <f t="shared" si="3"/>
        <v/>
      </c>
      <c r="H234" t="s">
        <v>13568</v>
      </c>
      <c r="I234" t="s">
        <v>13568</v>
      </c>
      <c r="J234" t="s">
        <v>13568</v>
      </c>
      <c r="K234">
        <v>2</v>
      </c>
    </row>
    <row r="235" spans="1:11" ht="14.4" hidden="1" customHeight="1" x14ac:dyDescent="0.3">
      <c r="A235" s="2" t="s">
        <v>26973</v>
      </c>
      <c r="B235" s="2" t="s">
        <v>572</v>
      </c>
      <c r="C235" s="2" t="s">
        <v>26974</v>
      </c>
      <c r="D235" s="2" t="s">
        <v>26971</v>
      </c>
      <c r="E235" s="2" t="s">
        <v>26972</v>
      </c>
      <c r="F235" t="str">
        <f t="shared" si="3"/>
        <v>y</v>
      </c>
      <c r="H235" t="s">
        <v>13616</v>
      </c>
      <c r="I235" t="s">
        <v>13616</v>
      </c>
      <c r="J235" t="s">
        <v>13616</v>
      </c>
      <c r="K235">
        <v>19</v>
      </c>
    </row>
    <row r="236" spans="1:11" ht="14.4" hidden="1" customHeight="1" x14ac:dyDescent="0.3">
      <c r="A236" s="2" t="s">
        <v>10729</v>
      </c>
      <c r="B236" s="2" t="s">
        <v>708</v>
      </c>
      <c r="C236" s="2" t="s">
        <v>10730</v>
      </c>
      <c r="D236" s="2" t="s">
        <v>22259</v>
      </c>
      <c r="E236" s="2" t="s">
        <v>27018</v>
      </c>
      <c r="F236" t="str">
        <f t="shared" si="3"/>
        <v>y</v>
      </c>
      <c r="G236" t="s">
        <v>42851</v>
      </c>
      <c r="H236" t="s">
        <v>13616</v>
      </c>
      <c r="I236" t="s">
        <v>13616</v>
      </c>
      <c r="J236" t="s">
        <v>13616</v>
      </c>
      <c r="K236">
        <v>1</v>
      </c>
    </row>
    <row r="237" spans="1:11" ht="14.4" hidden="1" customHeight="1" x14ac:dyDescent="0.3">
      <c r="A237" s="2" t="s">
        <v>26889</v>
      </c>
      <c r="B237" s="2" t="s">
        <v>26890</v>
      </c>
      <c r="C237" s="2" t="s">
        <v>26891</v>
      </c>
      <c r="D237" s="2" t="s">
        <v>26732</v>
      </c>
      <c r="E237" s="2" t="s">
        <v>26892</v>
      </c>
      <c r="F237" t="str">
        <f t="shared" si="3"/>
        <v/>
      </c>
      <c r="H237" t="s">
        <v>13568</v>
      </c>
      <c r="I237" t="s">
        <v>13568</v>
      </c>
      <c r="J237" t="s">
        <v>13568</v>
      </c>
      <c r="K237">
        <v>13</v>
      </c>
    </row>
    <row r="238" spans="1:11" ht="14.4" hidden="1" customHeight="1" x14ac:dyDescent="0.3">
      <c r="A238" s="2" t="s">
        <v>10595</v>
      </c>
      <c r="B238" s="2" t="s">
        <v>575</v>
      </c>
      <c r="C238" s="2" t="s">
        <v>10596</v>
      </c>
      <c r="D238" s="2" t="s">
        <v>22259</v>
      </c>
      <c r="E238" s="2" t="s">
        <v>26975</v>
      </c>
      <c r="F238" t="str">
        <f t="shared" si="3"/>
        <v>y</v>
      </c>
      <c r="H238" t="s">
        <v>13616</v>
      </c>
      <c r="I238" t="s">
        <v>13616</v>
      </c>
      <c r="J238" t="s">
        <v>13616</v>
      </c>
      <c r="K238">
        <v>1</v>
      </c>
    </row>
    <row r="239" spans="1:11" ht="14.4" hidden="1" customHeight="1" x14ac:dyDescent="0.3">
      <c r="A239" s="2" t="s">
        <v>10735</v>
      </c>
      <c r="B239" s="2" t="s">
        <v>708</v>
      </c>
      <c r="C239" s="2" t="s">
        <v>10736</v>
      </c>
      <c r="D239" s="2" t="s">
        <v>22259</v>
      </c>
      <c r="E239" s="2" t="s">
        <v>27019</v>
      </c>
      <c r="F239" t="str">
        <f t="shared" si="3"/>
        <v>y</v>
      </c>
      <c r="G239" t="s">
        <v>42851</v>
      </c>
      <c r="H239" t="s">
        <v>13616</v>
      </c>
      <c r="I239" t="s">
        <v>13616</v>
      </c>
      <c r="J239" t="s">
        <v>13616</v>
      </c>
      <c r="K239">
        <v>1</v>
      </c>
    </row>
    <row r="240" spans="1:11" ht="14.4" hidden="1" customHeight="1" x14ac:dyDescent="0.3">
      <c r="A240" s="2" t="s">
        <v>26893</v>
      </c>
      <c r="B240" s="2" t="s">
        <v>26890</v>
      </c>
      <c r="C240" s="2" t="s">
        <v>26894</v>
      </c>
      <c r="D240" s="2" t="s">
        <v>26732</v>
      </c>
      <c r="E240" s="2" t="s">
        <v>26892</v>
      </c>
      <c r="F240" t="str">
        <f t="shared" si="3"/>
        <v/>
      </c>
      <c r="H240" t="s">
        <v>13568</v>
      </c>
      <c r="I240" t="s">
        <v>13568</v>
      </c>
      <c r="J240" t="s">
        <v>13568</v>
      </c>
      <c r="K240">
        <v>13</v>
      </c>
    </row>
    <row r="241" spans="1:11" ht="14.4" hidden="1" customHeight="1" x14ac:dyDescent="0.3">
      <c r="A241" s="2" t="s">
        <v>4602</v>
      </c>
      <c r="B241" s="2" t="s">
        <v>4603</v>
      </c>
      <c r="C241" s="2" t="s">
        <v>26979</v>
      </c>
      <c r="D241" s="2" t="s">
        <v>26901</v>
      </c>
      <c r="E241" s="2" t="s">
        <v>26902</v>
      </c>
      <c r="F241" t="str">
        <f t="shared" si="3"/>
        <v>y</v>
      </c>
      <c r="G241" t="s">
        <v>42853</v>
      </c>
      <c r="H241" t="s">
        <v>13616</v>
      </c>
      <c r="I241" t="s">
        <v>13616</v>
      </c>
      <c r="J241" t="s">
        <v>13616</v>
      </c>
      <c r="K241">
        <v>15</v>
      </c>
    </row>
    <row r="242" spans="1:11" ht="14.4" hidden="1" customHeight="1" x14ac:dyDescent="0.3">
      <c r="A242" s="2" t="s">
        <v>10741</v>
      </c>
      <c r="B242" s="2" t="s">
        <v>708</v>
      </c>
      <c r="C242" s="2" t="s">
        <v>10742</v>
      </c>
      <c r="D242" s="2" t="s">
        <v>22259</v>
      </c>
      <c r="E242" s="2" t="s">
        <v>27020</v>
      </c>
      <c r="F242" t="str">
        <f t="shared" si="3"/>
        <v>y</v>
      </c>
      <c r="G242" t="s">
        <v>42851</v>
      </c>
      <c r="H242" t="s">
        <v>13616</v>
      </c>
      <c r="I242" t="s">
        <v>13616</v>
      </c>
      <c r="J242" t="s">
        <v>13616</v>
      </c>
      <c r="K242">
        <v>1</v>
      </c>
    </row>
    <row r="243" spans="1:11" ht="14.4" hidden="1" customHeight="1" x14ac:dyDescent="0.3">
      <c r="A243" s="2" t="s">
        <v>26895</v>
      </c>
      <c r="B243" s="2" t="s">
        <v>26896</v>
      </c>
      <c r="C243" s="2" t="s">
        <v>26897</v>
      </c>
      <c r="D243" s="2" t="s">
        <v>15261</v>
      </c>
      <c r="E243" s="2" t="s">
        <v>26681</v>
      </c>
      <c r="F243" t="str">
        <f t="shared" si="3"/>
        <v/>
      </c>
      <c r="H243" t="s">
        <v>13568</v>
      </c>
      <c r="I243" t="s">
        <v>13568</v>
      </c>
      <c r="J243" t="s">
        <v>13568</v>
      </c>
      <c r="K243">
        <v>9</v>
      </c>
    </row>
    <row r="244" spans="1:11" ht="14.4" hidden="1" customHeight="1" x14ac:dyDescent="0.3">
      <c r="A244" s="2" t="s">
        <v>4598</v>
      </c>
      <c r="B244" s="2" t="s">
        <v>4599</v>
      </c>
      <c r="C244" s="2" t="s">
        <v>26981</v>
      </c>
      <c r="D244" s="2" t="s">
        <v>26901</v>
      </c>
      <c r="E244" s="2" t="s">
        <v>26902</v>
      </c>
      <c r="F244" t="str">
        <f t="shared" si="3"/>
        <v>y</v>
      </c>
      <c r="G244" t="s">
        <v>42853</v>
      </c>
      <c r="H244" t="s">
        <v>13616</v>
      </c>
      <c r="I244" t="s">
        <v>13616</v>
      </c>
      <c r="J244" t="s">
        <v>13616</v>
      </c>
      <c r="K244">
        <v>15</v>
      </c>
    </row>
    <row r="245" spans="1:11" ht="14.4" hidden="1" customHeight="1" x14ac:dyDescent="0.3">
      <c r="A245" s="2" t="s">
        <v>10747</v>
      </c>
      <c r="B245" s="2" t="s">
        <v>708</v>
      </c>
      <c r="C245" s="2" t="s">
        <v>10748</v>
      </c>
      <c r="D245" s="2" t="s">
        <v>22259</v>
      </c>
      <c r="E245" s="2" t="s">
        <v>27021</v>
      </c>
      <c r="F245" t="str">
        <f t="shared" si="3"/>
        <v>y</v>
      </c>
      <c r="G245" t="s">
        <v>42851</v>
      </c>
      <c r="H245" t="s">
        <v>13616</v>
      </c>
      <c r="I245" t="s">
        <v>13616</v>
      </c>
      <c r="J245" t="s">
        <v>13616</v>
      </c>
      <c r="K245">
        <v>1</v>
      </c>
    </row>
    <row r="246" spans="1:11" ht="14.4" hidden="1" customHeight="1" x14ac:dyDescent="0.3">
      <c r="A246" s="2" t="s">
        <v>26898</v>
      </c>
      <c r="B246" s="2" t="s">
        <v>26899</v>
      </c>
      <c r="C246" s="2" t="s">
        <v>26900</v>
      </c>
      <c r="D246" s="2" t="s">
        <v>26901</v>
      </c>
      <c r="E246" s="2" t="s">
        <v>26902</v>
      </c>
      <c r="F246" t="str">
        <f t="shared" si="3"/>
        <v/>
      </c>
      <c r="H246" t="s">
        <v>13568</v>
      </c>
      <c r="I246" t="s">
        <v>13568</v>
      </c>
      <c r="J246" t="s">
        <v>13568</v>
      </c>
      <c r="K246">
        <v>15</v>
      </c>
    </row>
    <row r="247" spans="1:11" ht="14.4" hidden="1" customHeight="1" x14ac:dyDescent="0.3">
      <c r="A247" s="2" t="s">
        <v>10865</v>
      </c>
      <c r="B247" s="2" t="s">
        <v>3364</v>
      </c>
      <c r="C247" s="2" t="s">
        <v>10866</v>
      </c>
      <c r="D247" s="2" t="s">
        <v>22259</v>
      </c>
      <c r="E247" s="2" t="s">
        <v>26977</v>
      </c>
      <c r="F247" t="str">
        <f t="shared" si="3"/>
        <v>y</v>
      </c>
      <c r="G247" t="s">
        <v>42854</v>
      </c>
      <c r="H247" t="s">
        <v>13616</v>
      </c>
      <c r="I247" t="s">
        <v>13616</v>
      </c>
      <c r="J247" t="s">
        <v>13616</v>
      </c>
      <c r="K247">
        <v>1</v>
      </c>
    </row>
    <row r="248" spans="1:11" ht="14.4" hidden="1" customHeight="1" x14ac:dyDescent="0.3">
      <c r="A248" s="2" t="s">
        <v>10753</v>
      </c>
      <c r="B248" s="2" t="s">
        <v>708</v>
      </c>
      <c r="C248" s="2" t="s">
        <v>10754</v>
      </c>
      <c r="D248" s="2" t="s">
        <v>22259</v>
      </c>
      <c r="E248" s="2" t="s">
        <v>27022</v>
      </c>
      <c r="F248" t="str">
        <f t="shared" si="3"/>
        <v>y</v>
      </c>
      <c r="G248" t="s">
        <v>42851</v>
      </c>
      <c r="H248" t="s">
        <v>13616</v>
      </c>
      <c r="I248" t="s">
        <v>13616</v>
      </c>
      <c r="J248" t="s">
        <v>13616</v>
      </c>
      <c r="K248">
        <v>1</v>
      </c>
    </row>
    <row r="249" spans="1:11" ht="14.4" hidden="1" customHeight="1" x14ac:dyDescent="0.3">
      <c r="A249" s="2" t="s">
        <v>10891</v>
      </c>
      <c r="B249" s="2" t="s">
        <v>10892</v>
      </c>
      <c r="C249" s="2" t="s">
        <v>10890</v>
      </c>
      <c r="D249" s="2" t="s">
        <v>22259</v>
      </c>
      <c r="E249" s="2" t="s">
        <v>26691</v>
      </c>
      <c r="F249" t="str">
        <f t="shared" si="3"/>
        <v/>
      </c>
      <c r="H249" t="s">
        <v>13568</v>
      </c>
      <c r="I249" t="s">
        <v>13568</v>
      </c>
      <c r="J249" t="s">
        <v>13568</v>
      </c>
      <c r="K249">
        <v>1</v>
      </c>
    </row>
    <row r="250" spans="1:11" ht="14.4" hidden="1" customHeight="1" x14ac:dyDescent="0.3">
      <c r="A250" s="2" t="s">
        <v>26988</v>
      </c>
      <c r="B250" s="2" t="s">
        <v>563</v>
      </c>
      <c r="C250" s="2" t="s">
        <v>26989</v>
      </c>
      <c r="D250" s="2" t="s">
        <v>26990</v>
      </c>
      <c r="E250" s="2" t="s">
        <v>26991</v>
      </c>
      <c r="F250" t="str">
        <f t="shared" si="3"/>
        <v>y</v>
      </c>
      <c r="G250" t="s">
        <v>42855</v>
      </c>
      <c r="H250" t="s">
        <v>13616</v>
      </c>
      <c r="I250" t="s">
        <v>13616</v>
      </c>
      <c r="J250" t="s">
        <v>13616</v>
      </c>
      <c r="K250">
        <v>26</v>
      </c>
    </row>
    <row r="251" spans="1:11" ht="14.4" hidden="1" customHeight="1" x14ac:dyDescent="0.3">
      <c r="A251" s="2" t="s">
        <v>10759</v>
      </c>
      <c r="B251" s="2" t="s">
        <v>708</v>
      </c>
      <c r="C251" s="2" t="s">
        <v>10760</v>
      </c>
      <c r="D251" s="2" t="s">
        <v>22259</v>
      </c>
      <c r="E251" s="2" t="s">
        <v>27023</v>
      </c>
      <c r="F251" t="str">
        <f t="shared" si="3"/>
        <v>y</v>
      </c>
      <c r="G251" t="s">
        <v>42851</v>
      </c>
      <c r="H251" t="s">
        <v>13616</v>
      </c>
      <c r="I251" t="s">
        <v>13616</v>
      </c>
      <c r="J251" t="s">
        <v>13616</v>
      </c>
      <c r="K251">
        <v>1</v>
      </c>
    </row>
    <row r="252" spans="1:11" ht="14.4" hidden="1" customHeight="1" x14ac:dyDescent="0.3">
      <c r="A252" s="2" t="s">
        <v>10888</v>
      </c>
      <c r="B252" s="2" t="s">
        <v>10889</v>
      </c>
      <c r="C252" s="2" t="s">
        <v>10890</v>
      </c>
      <c r="D252" s="2" t="s">
        <v>22259</v>
      </c>
      <c r="E252" s="2" t="s">
        <v>26573</v>
      </c>
      <c r="F252" t="str">
        <f t="shared" si="3"/>
        <v/>
      </c>
      <c r="H252" t="s">
        <v>13568</v>
      </c>
      <c r="I252" t="s">
        <v>13568</v>
      </c>
      <c r="J252" t="s">
        <v>13568</v>
      </c>
      <c r="K252">
        <v>1</v>
      </c>
    </row>
    <row r="253" spans="1:11" ht="14.4" hidden="1" customHeight="1" x14ac:dyDescent="0.3">
      <c r="A253" s="2" t="s">
        <v>26993</v>
      </c>
      <c r="B253" s="2" t="s">
        <v>559</v>
      </c>
      <c r="C253" s="2" t="s">
        <v>26994</v>
      </c>
      <c r="D253" s="2" t="s">
        <v>26995</v>
      </c>
      <c r="E253" s="2" t="s">
        <v>26996</v>
      </c>
      <c r="F253" t="str">
        <f t="shared" si="3"/>
        <v>y</v>
      </c>
      <c r="G253" t="s">
        <v>42856</v>
      </c>
      <c r="H253" t="s">
        <v>13616</v>
      </c>
      <c r="I253" t="s">
        <v>13616</v>
      </c>
      <c r="J253" t="s">
        <v>13616</v>
      </c>
      <c r="K253">
        <v>27</v>
      </c>
    </row>
    <row r="254" spans="1:11" ht="14.4" hidden="1" customHeight="1" x14ac:dyDescent="0.3">
      <c r="A254" s="2" t="s">
        <v>10765</v>
      </c>
      <c r="B254" s="2" t="s">
        <v>708</v>
      </c>
      <c r="C254" s="2" t="s">
        <v>10766</v>
      </c>
      <c r="D254" s="2" t="s">
        <v>22259</v>
      </c>
      <c r="E254" s="2" t="s">
        <v>27024</v>
      </c>
      <c r="F254" t="str">
        <f t="shared" si="3"/>
        <v>y</v>
      </c>
      <c r="G254" t="s">
        <v>42851</v>
      </c>
      <c r="H254" t="s">
        <v>13616</v>
      </c>
      <c r="I254" t="s">
        <v>13616</v>
      </c>
      <c r="J254" t="s">
        <v>13616</v>
      </c>
      <c r="K254">
        <v>1</v>
      </c>
    </row>
    <row r="255" spans="1:11" ht="14.4" hidden="1" customHeight="1" x14ac:dyDescent="0.3">
      <c r="A255" s="2" t="s">
        <v>26903</v>
      </c>
      <c r="B255" s="2" t="s">
        <v>26904</v>
      </c>
      <c r="C255" s="2" t="s">
        <v>26905</v>
      </c>
      <c r="D255" s="2" t="s">
        <v>26306</v>
      </c>
      <c r="E255" s="2" t="s">
        <v>26307</v>
      </c>
      <c r="F255" t="str">
        <f t="shared" si="3"/>
        <v/>
      </c>
      <c r="H255" t="s">
        <v>13568</v>
      </c>
      <c r="I255" t="s">
        <v>13568</v>
      </c>
      <c r="J255" t="s">
        <v>13568</v>
      </c>
      <c r="K255">
        <v>12</v>
      </c>
    </row>
    <row r="256" spans="1:11" ht="14.4" hidden="1" customHeight="1" x14ac:dyDescent="0.3">
      <c r="A256" s="2" t="s">
        <v>26998</v>
      </c>
      <c r="B256" s="2" t="s">
        <v>8551</v>
      </c>
      <c r="C256" s="2" t="s">
        <v>26999</v>
      </c>
      <c r="D256" s="2" t="s">
        <v>27000</v>
      </c>
      <c r="E256" s="2" t="s">
        <v>22259</v>
      </c>
      <c r="F256" t="str">
        <f t="shared" si="3"/>
        <v>y</v>
      </c>
      <c r="G256" t="s">
        <v>42857</v>
      </c>
      <c r="H256" t="s">
        <v>13616</v>
      </c>
      <c r="I256" t="s">
        <v>13616</v>
      </c>
      <c r="J256" t="s">
        <v>13616</v>
      </c>
      <c r="K256">
        <v>28</v>
      </c>
    </row>
    <row r="257" spans="1:11" ht="14.4" hidden="1" customHeight="1" x14ac:dyDescent="0.3">
      <c r="A257" s="2" t="s">
        <v>1830</v>
      </c>
      <c r="B257" s="2" t="s">
        <v>708</v>
      </c>
      <c r="C257" s="2" t="s">
        <v>10771</v>
      </c>
      <c r="D257" s="2" t="s">
        <v>22259</v>
      </c>
      <c r="E257" s="2" t="s">
        <v>27025</v>
      </c>
      <c r="F257" t="str">
        <f t="shared" si="3"/>
        <v>y</v>
      </c>
      <c r="G257" t="s">
        <v>42851</v>
      </c>
      <c r="H257" t="s">
        <v>13616</v>
      </c>
      <c r="I257" t="s">
        <v>13616</v>
      </c>
      <c r="J257" t="s">
        <v>13616</v>
      </c>
      <c r="K257">
        <v>1</v>
      </c>
    </row>
    <row r="258" spans="1:11" ht="14.4" hidden="1" customHeight="1" x14ac:dyDescent="0.3">
      <c r="A258" s="2" t="s">
        <v>26906</v>
      </c>
      <c r="B258" s="2" t="s">
        <v>26904</v>
      </c>
      <c r="C258" s="2" t="s">
        <v>26907</v>
      </c>
      <c r="D258" s="2" t="s">
        <v>26901</v>
      </c>
      <c r="E258" s="2" t="s">
        <v>26902</v>
      </c>
      <c r="F258" t="str">
        <f t="shared" si="3"/>
        <v/>
      </c>
      <c r="H258" t="s">
        <v>13568</v>
      </c>
      <c r="I258" t="s">
        <v>13568</v>
      </c>
      <c r="J258" t="s">
        <v>13568</v>
      </c>
      <c r="K258">
        <v>15</v>
      </c>
    </row>
    <row r="259" spans="1:11" ht="14.4" hidden="1" customHeight="1" x14ac:dyDescent="0.3">
      <c r="A259" s="2" t="s">
        <v>10639</v>
      </c>
      <c r="B259" s="2" t="s">
        <v>114</v>
      </c>
      <c r="C259" s="2" t="s">
        <v>10640</v>
      </c>
      <c r="D259" s="2" t="s">
        <v>22259</v>
      </c>
      <c r="E259" s="2" t="s">
        <v>27080</v>
      </c>
      <c r="F259" t="str">
        <f t="shared" si="3"/>
        <v>y</v>
      </c>
      <c r="G259" t="s">
        <v>42858</v>
      </c>
      <c r="H259" t="s">
        <v>13616</v>
      </c>
      <c r="I259" t="s">
        <v>13616</v>
      </c>
      <c r="J259" t="s">
        <v>13616</v>
      </c>
      <c r="K259">
        <v>1</v>
      </c>
    </row>
    <row r="260" spans="1:11" ht="14.4" hidden="1" customHeight="1" x14ac:dyDescent="0.3">
      <c r="A260" s="2" t="s">
        <v>10774</v>
      </c>
      <c r="B260" s="2" t="s">
        <v>708</v>
      </c>
      <c r="C260" s="2" t="s">
        <v>10775</v>
      </c>
      <c r="D260" s="2" t="s">
        <v>22259</v>
      </c>
      <c r="E260" s="2" t="s">
        <v>27026</v>
      </c>
      <c r="F260" t="str">
        <f t="shared" si="3"/>
        <v>y</v>
      </c>
      <c r="G260" t="s">
        <v>42851</v>
      </c>
      <c r="H260" t="s">
        <v>13616</v>
      </c>
      <c r="I260" t="s">
        <v>13616</v>
      </c>
      <c r="J260" t="s">
        <v>13616</v>
      </c>
      <c r="K260">
        <v>1</v>
      </c>
    </row>
    <row r="261" spans="1:11" ht="14.4" hidden="1" customHeight="1" x14ac:dyDescent="0.3">
      <c r="A261" s="2" t="s">
        <v>26908</v>
      </c>
      <c r="B261" s="2" t="s">
        <v>26909</v>
      </c>
      <c r="C261" s="2" t="s">
        <v>26910</v>
      </c>
      <c r="D261" s="2" t="s">
        <v>26391</v>
      </c>
      <c r="E261" s="2" t="s">
        <v>26392</v>
      </c>
      <c r="F261" t="str">
        <f t="shared" ref="F261:F305" si="4">IF(COUNTIF(H261:J261,"used")&gt;0,"y","")</f>
        <v/>
      </c>
      <c r="H261" t="s">
        <v>13568</v>
      </c>
      <c r="I261" t="s">
        <v>13568</v>
      </c>
      <c r="J261" t="s">
        <v>13568</v>
      </c>
      <c r="K261">
        <v>8</v>
      </c>
    </row>
    <row r="262" spans="1:11" ht="14.4" hidden="1" customHeight="1" x14ac:dyDescent="0.3">
      <c r="A262" s="2" t="s">
        <v>10645</v>
      </c>
      <c r="B262" s="2" t="s">
        <v>114</v>
      </c>
      <c r="C262" s="2" t="s">
        <v>10646</v>
      </c>
      <c r="D262" s="2" t="s">
        <v>22259</v>
      </c>
      <c r="E262" s="2" t="s">
        <v>27082</v>
      </c>
      <c r="F262" t="str">
        <f t="shared" si="4"/>
        <v>y</v>
      </c>
      <c r="G262" t="s">
        <v>42858</v>
      </c>
      <c r="H262" t="s">
        <v>13616</v>
      </c>
      <c r="I262" t="s">
        <v>13616</v>
      </c>
      <c r="J262" t="s">
        <v>13616</v>
      </c>
      <c r="K262">
        <v>1</v>
      </c>
    </row>
    <row r="263" spans="1:11" ht="14.4" hidden="1" customHeight="1" x14ac:dyDescent="0.3">
      <c r="A263" s="2" t="s">
        <v>10778</v>
      </c>
      <c r="B263" s="2" t="s">
        <v>708</v>
      </c>
      <c r="C263" s="2" t="s">
        <v>10779</v>
      </c>
      <c r="D263" s="2" t="s">
        <v>22259</v>
      </c>
      <c r="E263" s="2" t="s">
        <v>27027</v>
      </c>
      <c r="F263" t="str">
        <f t="shared" si="4"/>
        <v>y</v>
      </c>
      <c r="G263" t="s">
        <v>42851</v>
      </c>
      <c r="H263" t="s">
        <v>13616</v>
      </c>
      <c r="I263" t="s">
        <v>13616</v>
      </c>
      <c r="J263" t="s">
        <v>13616</v>
      </c>
      <c r="K263">
        <v>1</v>
      </c>
    </row>
    <row r="264" spans="1:11" ht="14.4" hidden="1" customHeight="1" x14ac:dyDescent="0.3">
      <c r="A264" s="2" t="s">
        <v>26911</v>
      </c>
      <c r="B264" s="2" t="s">
        <v>26912</v>
      </c>
      <c r="C264" s="2" t="s">
        <v>26913</v>
      </c>
      <c r="D264" s="2" t="s">
        <v>26385</v>
      </c>
      <c r="E264" s="2" t="s">
        <v>26386</v>
      </c>
      <c r="F264" t="str">
        <f t="shared" si="4"/>
        <v/>
      </c>
      <c r="H264" t="s">
        <v>13568</v>
      </c>
      <c r="I264" t="s">
        <v>13568</v>
      </c>
      <c r="J264" t="s">
        <v>13568</v>
      </c>
      <c r="K264">
        <v>5</v>
      </c>
    </row>
    <row r="265" spans="1:11" ht="14.4" hidden="1" customHeight="1" x14ac:dyDescent="0.3">
      <c r="A265" s="2" t="s">
        <v>10655</v>
      </c>
      <c r="B265" s="2" t="s">
        <v>114</v>
      </c>
      <c r="C265" s="2" t="s">
        <v>10656</v>
      </c>
      <c r="D265" s="2" t="s">
        <v>22259</v>
      </c>
      <c r="E265" s="2" t="s">
        <v>27083</v>
      </c>
      <c r="F265" t="str">
        <f t="shared" si="4"/>
        <v>y</v>
      </c>
      <c r="G265" t="s">
        <v>42858</v>
      </c>
      <c r="H265" t="s">
        <v>13616</v>
      </c>
      <c r="I265" t="s">
        <v>13616</v>
      </c>
      <c r="J265" t="s">
        <v>13616</v>
      </c>
      <c r="K265">
        <v>1</v>
      </c>
    </row>
    <row r="266" spans="1:11" ht="14.4" hidden="1" customHeight="1" x14ac:dyDescent="0.3">
      <c r="A266" s="2" t="s">
        <v>10784</v>
      </c>
      <c r="B266" s="2" t="s">
        <v>708</v>
      </c>
      <c r="C266" s="2" t="s">
        <v>10785</v>
      </c>
      <c r="D266" s="2" t="s">
        <v>22259</v>
      </c>
      <c r="E266" s="2" t="s">
        <v>27028</v>
      </c>
      <c r="F266" t="str">
        <f t="shared" si="4"/>
        <v>y</v>
      </c>
      <c r="G266" t="s">
        <v>42851</v>
      </c>
      <c r="H266" t="s">
        <v>13616</v>
      </c>
      <c r="I266" t="s">
        <v>13616</v>
      </c>
      <c r="J266" t="s">
        <v>13616</v>
      </c>
      <c r="K266">
        <v>1</v>
      </c>
    </row>
    <row r="267" spans="1:11" ht="14.4" hidden="1" customHeight="1" x14ac:dyDescent="0.3">
      <c r="A267" s="2" t="s">
        <v>26914</v>
      </c>
      <c r="B267" s="2" t="s">
        <v>26915</v>
      </c>
      <c r="C267" s="2" t="s">
        <v>26916</v>
      </c>
      <c r="D267" s="2" t="s">
        <v>26401</v>
      </c>
      <c r="E267" s="2" t="s">
        <v>26402</v>
      </c>
      <c r="F267" t="str">
        <f t="shared" si="4"/>
        <v/>
      </c>
      <c r="H267" t="s">
        <v>13568</v>
      </c>
      <c r="I267" t="s">
        <v>13568</v>
      </c>
      <c r="J267" t="s">
        <v>13568</v>
      </c>
      <c r="K267">
        <v>7</v>
      </c>
    </row>
    <row r="268" spans="1:11" ht="14.4" hidden="1" customHeight="1" x14ac:dyDescent="0.3">
      <c r="A268" s="2" t="s">
        <v>10661</v>
      </c>
      <c r="B268" s="2" t="s">
        <v>114</v>
      </c>
      <c r="C268" s="2" t="s">
        <v>10662</v>
      </c>
      <c r="D268" s="2" t="s">
        <v>22259</v>
      </c>
      <c r="E268" s="2" t="s">
        <v>27084</v>
      </c>
      <c r="F268" t="str">
        <f t="shared" si="4"/>
        <v>y</v>
      </c>
      <c r="G268" t="s">
        <v>42858</v>
      </c>
      <c r="H268" t="s">
        <v>13616</v>
      </c>
      <c r="I268" t="s">
        <v>13616</v>
      </c>
      <c r="J268" t="s">
        <v>13616</v>
      </c>
      <c r="K268">
        <v>1</v>
      </c>
    </row>
    <row r="269" spans="1:11" ht="14.4" hidden="1" customHeight="1" x14ac:dyDescent="0.3">
      <c r="A269" s="2" t="s">
        <v>10790</v>
      </c>
      <c r="B269" s="2" t="s">
        <v>708</v>
      </c>
      <c r="C269" s="2" t="s">
        <v>10791</v>
      </c>
      <c r="D269" s="2" t="s">
        <v>22259</v>
      </c>
      <c r="E269" s="2" t="s">
        <v>27029</v>
      </c>
      <c r="F269" t="str">
        <f t="shared" si="4"/>
        <v>y</v>
      </c>
      <c r="G269" t="s">
        <v>42851</v>
      </c>
      <c r="H269" t="s">
        <v>13616</v>
      </c>
      <c r="I269" t="s">
        <v>13616</v>
      </c>
      <c r="J269" t="s">
        <v>13616</v>
      </c>
      <c r="K269">
        <v>1</v>
      </c>
    </row>
    <row r="270" spans="1:11" ht="14.4" hidden="1" customHeight="1" x14ac:dyDescent="0.3">
      <c r="A270" s="2" t="s">
        <v>26917</v>
      </c>
      <c r="B270" s="2" t="s">
        <v>26918</v>
      </c>
      <c r="C270" s="2" t="s">
        <v>26919</v>
      </c>
      <c r="D270" s="2" t="s">
        <v>26396</v>
      </c>
      <c r="E270" s="2" t="s">
        <v>26397</v>
      </c>
      <c r="F270" t="str">
        <f t="shared" si="4"/>
        <v/>
      </c>
      <c r="H270" t="s">
        <v>13568</v>
      </c>
      <c r="I270" t="s">
        <v>13568</v>
      </c>
      <c r="J270" t="s">
        <v>13568</v>
      </c>
      <c r="K270">
        <v>6</v>
      </c>
    </row>
    <row r="271" spans="1:11" ht="14.4" hidden="1" customHeight="1" x14ac:dyDescent="0.3">
      <c r="A271" s="2" t="s">
        <v>10667</v>
      </c>
      <c r="B271" s="2" t="s">
        <v>114</v>
      </c>
      <c r="C271" s="2" t="s">
        <v>10668</v>
      </c>
      <c r="D271" s="2" t="s">
        <v>22259</v>
      </c>
      <c r="E271" s="2" t="s">
        <v>27085</v>
      </c>
      <c r="F271" t="str">
        <f t="shared" si="4"/>
        <v>y</v>
      </c>
      <c r="G271" t="s">
        <v>42858</v>
      </c>
      <c r="H271" t="s">
        <v>13616</v>
      </c>
      <c r="I271" t="s">
        <v>13616</v>
      </c>
      <c r="J271" t="s">
        <v>13616</v>
      </c>
      <c r="K271">
        <v>1</v>
      </c>
    </row>
    <row r="272" spans="1:11" ht="14.4" hidden="1" customHeight="1" x14ac:dyDescent="0.3">
      <c r="A272" s="2" t="s">
        <v>10796</v>
      </c>
      <c r="B272" s="2" t="s">
        <v>708</v>
      </c>
      <c r="C272" s="2" t="s">
        <v>10797</v>
      </c>
      <c r="D272" s="2" t="s">
        <v>22259</v>
      </c>
      <c r="E272" s="2" t="s">
        <v>27030</v>
      </c>
      <c r="F272" t="str">
        <f t="shared" si="4"/>
        <v>y</v>
      </c>
      <c r="G272" t="s">
        <v>42851</v>
      </c>
      <c r="H272" t="s">
        <v>13616</v>
      </c>
      <c r="I272" t="s">
        <v>13616</v>
      </c>
      <c r="J272" t="s">
        <v>13616</v>
      </c>
      <c r="K272">
        <v>1</v>
      </c>
    </row>
    <row r="273" spans="1:11" ht="14.4" hidden="1" customHeight="1" x14ac:dyDescent="0.3">
      <c r="A273" s="2" t="s">
        <v>26920</v>
      </c>
      <c r="B273" s="2" t="s">
        <v>26921</v>
      </c>
      <c r="C273" s="2" t="s">
        <v>26922</v>
      </c>
      <c r="D273" s="2" t="s">
        <v>26501</v>
      </c>
      <c r="E273" s="2" t="s">
        <v>26502</v>
      </c>
      <c r="F273" t="str">
        <f t="shared" si="4"/>
        <v/>
      </c>
      <c r="H273" t="s">
        <v>13568</v>
      </c>
      <c r="I273" t="s">
        <v>13568</v>
      </c>
      <c r="J273" t="s">
        <v>13568</v>
      </c>
      <c r="K273">
        <v>3</v>
      </c>
    </row>
    <row r="274" spans="1:11" ht="14.4" hidden="1" customHeight="1" x14ac:dyDescent="0.3">
      <c r="A274" s="2" t="s">
        <v>10673</v>
      </c>
      <c r="B274" s="2" t="s">
        <v>114</v>
      </c>
      <c r="C274" s="2" t="s">
        <v>10674</v>
      </c>
      <c r="D274" s="2" t="s">
        <v>22259</v>
      </c>
      <c r="E274" s="2" t="s">
        <v>27086</v>
      </c>
      <c r="F274" t="str">
        <f t="shared" si="4"/>
        <v>y</v>
      </c>
      <c r="G274" t="s">
        <v>42858</v>
      </c>
      <c r="H274" t="s">
        <v>13616</v>
      </c>
      <c r="I274" t="s">
        <v>13616</v>
      </c>
      <c r="J274" t="s">
        <v>13616</v>
      </c>
      <c r="K274">
        <v>1</v>
      </c>
    </row>
    <row r="275" spans="1:11" ht="14.4" hidden="1" customHeight="1" x14ac:dyDescent="0.3">
      <c r="A275" s="2" t="s">
        <v>10802</v>
      </c>
      <c r="B275" s="2" t="s">
        <v>708</v>
      </c>
      <c r="C275" s="2" t="s">
        <v>10803</v>
      </c>
      <c r="D275" s="2" t="s">
        <v>22259</v>
      </c>
      <c r="E275" s="2" t="s">
        <v>27031</v>
      </c>
      <c r="F275" t="str">
        <f t="shared" si="4"/>
        <v>y</v>
      </c>
      <c r="G275" t="s">
        <v>42851</v>
      </c>
      <c r="H275" t="s">
        <v>13616</v>
      </c>
      <c r="I275" t="s">
        <v>13616</v>
      </c>
      <c r="J275" t="s">
        <v>13616</v>
      </c>
      <c r="K275">
        <v>1</v>
      </c>
    </row>
    <row r="276" spans="1:11" ht="14.4" hidden="1" customHeight="1" x14ac:dyDescent="0.3">
      <c r="A276" s="2" t="s">
        <v>26923</v>
      </c>
      <c r="B276" s="2" t="s">
        <v>26924</v>
      </c>
      <c r="C276" s="2" t="s">
        <v>26925</v>
      </c>
      <c r="D276" s="2" t="s">
        <v>26501</v>
      </c>
      <c r="E276" s="2" t="s">
        <v>26507</v>
      </c>
      <c r="F276" t="str">
        <f t="shared" si="4"/>
        <v/>
      </c>
      <c r="H276" t="s">
        <v>13568</v>
      </c>
      <c r="I276" t="s">
        <v>13568</v>
      </c>
      <c r="J276" t="s">
        <v>13568</v>
      </c>
      <c r="K276">
        <v>3</v>
      </c>
    </row>
    <row r="277" spans="1:11" ht="14.4" hidden="1" customHeight="1" x14ac:dyDescent="0.3">
      <c r="A277" s="2" t="s">
        <v>10679</v>
      </c>
      <c r="B277" s="2" t="s">
        <v>114</v>
      </c>
      <c r="C277" s="2" t="s">
        <v>10680</v>
      </c>
      <c r="D277" s="2" t="s">
        <v>22259</v>
      </c>
      <c r="E277" s="2" t="s">
        <v>27087</v>
      </c>
      <c r="F277" t="str">
        <f t="shared" si="4"/>
        <v>y</v>
      </c>
      <c r="G277" t="s">
        <v>42858</v>
      </c>
      <c r="H277" t="s">
        <v>13616</v>
      </c>
      <c r="I277" t="s">
        <v>13616</v>
      </c>
      <c r="J277" t="s">
        <v>13616</v>
      </c>
      <c r="K277">
        <v>1</v>
      </c>
    </row>
    <row r="278" spans="1:11" ht="14.4" hidden="1" customHeight="1" x14ac:dyDescent="0.3">
      <c r="A278" s="2" t="s">
        <v>10808</v>
      </c>
      <c r="B278" s="2" t="s">
        <v>708</v>
      </c>
      <c r="C278" s="2" t="s">
        <v>10809</v>
      </c>
      <c r="D278" s="2" t="s">
        <v>22259</v>
      </c>
      <c r="E278" s="2" t="s">
        <v>27032</v>
      </c>
      <c r="F278" t="str">
        <f t="shared" si="4"/>
        <v>y</v>
      </c>
      <c r="G278" t="s">
        <v>42851</v>
      </c>
      <c r="H278" t="s">
        <v>13616</v>
      </c>
      <c r="I278" t="s">
        <v>13616</v>
      </c>
      <c r="J278" t="s">
        <v>13616</v>
      </c>
      <c r="K278">
        <v>1</v>
      </c>
    </row>
    <row r="279" spans="1:11" ht="14.4" hidden="1" customHeight="1" x14ac:dyDescent="0.3">
      <c r="A279" s="2" t="s">
        <v>26926</v>
      </c>
      <c r="B279" s="2" t="s">
        <v>26927</v>
      </c>
      <c r="C279" s="2" t="s">
        <v>26928</v>
      </c>
      <c r="D279" s="2" t="s">
        <v>26315</v>
      </c>
      <c r="E279" s="2" t="s">
        <v>26316</v>
      </c>
      <c r="F279" t="str">
        <f t="shared" si="4"/>
        <v/>
      </c>
      <c r="H279" t="s">
        <v>13568</v>
      </c>
      <c r="I279" t="s">
        <v>13568</v>
      </c>
      <c r="J279" t="s">
        <v>13568</v>
      </c>
      <c r="K279">
        <v>2</v>
      </c>
    </row>
    <row r="280" spans="1:11" ht="14.4" hidden="1" customHeight="1" x14ac:dyDescent="0.3">
      <c r="A280" s="2" t="s">
        <v>10685</v>
      </c>
      <c r="B280" s="2" t="s">
        <v>114</v>
      </c>
      <c r="C280" s="2" t="s">
        <v>10686</v>
      </c>
      <c r="D280" s="2" t="s">
        <v>22259</v>
      </c>
      <c r="E280" s="2" t="s">
        <v>27088</v>
      </c>
      <c r="F280" t="str">
        <f t="shared" si="4"/>
        <v>y</v>
      </c>
      <c r="G280" t="s">
        <v>42858</v>
      </c>
      <c r="H280" t="s">
        <v>13616</v>
      </c>
      <c r="I280" t="s">
        <v>13616</v>
      </c>
      <c r="J280" t="s">
        <v>13616</v>
      </c>
      <c r="K280">
        <v>1</v>
      </c>
    </row>
    <row r="281" spans="1:11" ht="14.4" hidden="1" customHeight="1" x14ac:dyDescent="0.3">
      <c r="A281" s="2" t="s">
        <v>10814</v>
      </c>
      <c r="B281" s="2" t="s">
        <v>708</v>
      </c>
      <c r="C281" s="2" t="s">
        <v>10815</v>
      </c>
      <c r="D281" s="2" t="s">
        <v>22259</v>
      </c>
      <c r="E281" s="2" t="s">
        <v>27033</v>
      </c>
      <c r="F281" t="str">
        <f t="shared" si="4"/>
        <v>y</v>
      </c>
      <c r="G281" t="s">
        <v>42851</v>
      </c>
      <c r="H281" t="s">
        <v>13616</v>
      </c>
      <c r="I281" t="s">
        <v>13616</v>
      </c>
      <c r="J281" t="s">
        <v>13616</v>
      </c>
      <c r="K281">
        <v>1</v>
      </c>
    </row>
    <row r="282" spans="1:11" ht="14.4" hidden="1" customHeight="1" x14ac:dyDescent="0.3">
      <c r="A282" s="2" t="s">
        <v>26929</v>
      </c>
      <c r="B282" s="2" t="s">
        <v>26930</v>
      </c>
      <c r="C282" s="2" t="s">
        <v>26931</v>
      </c>
      <c r="D282" s="2" t="s">
        <v>26321</v>
      </c>
      <c r="E282" s="2" t="s">
        <v>26322</v>
      </c>
      <c r="F282" t="str">
        <f t="shared" si="4"/>
        <v/>
      </c>
      <c r="H282" t="s">
        <v>13568</v>
      </c>
      <c r="I282" t="s">
        <v>13568</v>
      </c>
      <c r="J282" t="s">
        <v>13568</v>
      </c>
      <c r="K282">
        <v>4</v>
      </c>
    </row>
    <row r="283" spans="1:11" ht="14.4" hidden="1" customHeight="1" x14ac:dyDescent="0.3">
      <c r="A283" s="2" t="s">
        <v>10691</v>
      </c>
      <c r="B283" s="2" t="s">
        <v>114</v>
      </c>
      <c r="C283" s="2" t="s">
        <v>10692</v>
      </c>
      <c r="D283" s="2" t="s">
        <v>22259</v>
      </c>
      <c r="E283" s="2" t="s">
        <v>27089</v>
      </c>
      <c r="F283" t="str">
        <f t="shared" si="4"/>
        <v>y</v>
      </c>
      <c r="G283" t="s">
        <v>42858</v>
      </c>
      <c r="H283" t="s">
        <v>13616</v>
      </c>
      <c r="I283" t="s">
        <v>13616</v>
      </c>
      <c r="J283" t="s">
        <v>13616</v>
      </c>
      <c r="K283">
        <v>1</v>
      </c>
    </row>
    <row r="284" spans="1:11" ht="14.4" hidden="1" customHeight="1" x14ac:dyDescent="0.3">
      <c r="A284" s="2" t="s">
        <v>10820</v>
      </c>
      <c r="B284" s="2" t="s">
        <v>708</v>
      </c>
      <c r="C284" s="2" t="s">
        <v>10821</v>
      </c>
      <c r="D284" s="2" t="s">
        <v>22259</v>
      </c>
      <c r="E284" s="2" t="s">
        <v>27034</v>
      </c>
      <c r="F284" t="str">
        <f t="shared" si="4"/>
        <v>y</v>
      </c>
      <c r="G284" t="s">
        <v>42851</v>
      </c>
      <c r="H284" t="s">
        <v>13616</v>
      </c>
      <c r="I284" t="s">
        <v>13616</v>
      </c>
      <c r="J284" t="s">
        <v>13616</v>
      </c>
      <c r="K284">
        <v>1</v>
      </c>
    </row>
    <row r="285" spans="1:11" ht="14.4" hidden="1" customHeight="1" x14ac:dyDescent="0.3">
      <c r="A285" s="2" t="s">
        <v>26932</v>
      </c>
      <c r="B285" s="2" t="s">
        <v>26933</v>
      </c>
      <c r="C285" s="2" t="s">
        <v>26934</v>
      </c>
      <c r="D285" s="2" t="s">
        <v>26315</v>
      </c>
      <c r="E285" s="2" t="s">
        <v>26316</v>
      </c>
      <c r="F285" t="str">
        <f t="shared" si="4"/>
        <v/>
      </c>
      <c r="H285" t="s">
        <v>13568</v>
      </c>
      <c r="I285" t="s">
        <v>13568</v>
      </c>
      <c r="J285" t="s">
        <v>13568</v>
      </c>
      <c r="K285">
        <v>2</v>
      </c>
    </row>
    <row r="286" spans="1:11" ht="14.4" hidden="1" customHeight="1" x14ac:dyDescent="0.3">
      <c r="A286" s="2" t="s">
        <v>10697</v>
      </c>
      <c r="B286" s="2" t="s">
        <v>114</v>
      </c>
      <c r="C286" s="2" t="s">
        <v>10698</v>
      </c>
      <c r="D286" s="2" t="s">
        <v>22259</v>
      </c>
      <c r="E286" s="2" t="s">
        <v>27090</v>
      </c>
      <c r="F286" t="str">
        <f t="shared" si="4"/>
        <v>y</v>
      </c>
      <c r="G286" t="s">
        <v>42858</v>
      </c>
      <c r="H286" t="s">
        <v>13616</v>
      </c>
      <c r="I286" t="s">
        <v>13616</v>
      </c>
      <c r="J286" t="s">
        <v>13616</v>
      </c>
      <c r="K286">
        <v>1</v>
      </c>
    </row>
    <row r="287" spans="1:11" ht="14.4" hidden="1" customHeight="1" x14ac:dyDescent="0.3">
      <c r="A287" s="2" t="s">
        <v>10826</v>
      </c>
      <c r="B287" s="2" t="s">
        <v>708</v>
      </c>
      <c r="C287" s="2" t="s">
        <v>10827</v>
      </c>
      <c r="D287" s="2" t="s">
        <v>22259</v>
      </c>
      <c r="E287" s="2" t="s">
        <v>27035</v>
      </c>
      <c r="F287" t="str">
        <f t="shared" si="4"/>
        <v>y</v>
      </c>
      <c r="G287" t="s">
        <v>42851</v>
      </c>
      <c r="H287" t="s">
        <v>13616</v>
      </c>
      <c r="I287" t="s">
        <v>13616</v>
      </c>
      <c r="J287" t="s">
        <v>13616</v>
      </c>
      <c r="K287">
        <v>1</v>
      </c>
    </row>
    <row r="288" spans="1:11" ht="14.4" hidden="1" customHeight="1" x14ac:dyDescent="0.3">
      <c r="A288" s="2" t="s">
        <v>26935</v>
      </c>
      <c r="B288" s="2" t="s">
        <v>26936</v>
      </c>
      <c r="C288" s="2" t="s">
        <v>26937</v>
      </c>
      <c r="D288" s="2" t="s">
        <v>26321</v>
      </c>
      <c r="E288" s="2" t="s">
        <v>26322</v>
      </c>
      <c r="F288" t="str">
        <f t="shared" si="4"/>
        <v/>
      </c>
      <c r="H288" t="s">
        <v>13568</v>
      </c>
      <c r="I288" t="s">
        <v>13568</v>
      </c>
      <c r="J288" t="s">
        <v>13568</v>
      </c>
      <c r="K288">
        <v>4</v>
      </c>
    </row>
    <row r="289" spans="1:11" ht="14.4" hidden="1" customHeight="1" x14ac:dyDescent="0.3">
      <c r="A289" s="2" t="s">
        <v>10703</v>
      </c>
      <c r="B289" s="2" t="s">
        <v>114</v>
      </c>
      <c r="C289" s="2" t="s">
        <v>10704</v>
      </c>
      <c r="D289" s="2" t="s">
        <v>22259</v>
      </c>
      <c r="E289" s="2" t="s">
        <v>27091</v>
      </c>
      <c r="F289" t="str">
        <f t="shared" si="4"/>
        <v>y</v>
      </c>
      <c r="G289" t="s">
        <v>42858</v>
      </c>
      <c r="H289" t="s">
        <v>13616</v>
      </c>
      <c r="I289" t="s">
        <v>13616</v>
      </c>
      <c r="J289" t="s">
        <v>13616</v>
      </c>
      <c r="K289">
        <v>1</v>
      </c>
    </row>
    <row r="290" spans="1:11" ht="14.4" hidden="1" customHeight="1" x14ac:dyDescent="0.3">
      <c r="A290" s="2" t="s">
        <v>1848</v>
      </c>
      <c r="B290" s="2" t="s">
        <v>708</v>
      </c>
      <c r="C290" s="2" t="s">
        <v>10832</v>
      </c>
      <c r="D290" s="2" t="s">
        <v>22259</v>
      </c>
      <c r="E290" s="2" t="s">
        <v>27036</v>
      </c>
      <c r="F290" t="str">
        <f t="shared" si="4"/>
        <v>y</v>
      </c>
      <c r="G290" t="s">
        <v>42851</v>
      </c>
      <c r="H290" t="s">
        <v>13616</v>
      </c>
      <c r="I290" t="s">
        <v>13616</v>
      </c>
      <c r="J290" t="s">
        <v>13616</v>
      </c>
      <c r="K290">
        <v>1</v>
      </c>
    </row>
    <row r="291" spans="1:11" ht="14.4" hidden="1" customHeight="1" x14ac:dyDescent="0.3">
      <c r="A291" s="2" t="s">
        <v>26964</v>
      </c>
      <c r="B291" s="2" t="s">
        <v>26965</v>
      </c>
      <c r="C291" s="2" t="s">
        <v>26966</v>
      </c>
      <c r="D291" s="2" t="s">
        <v>15261</v>
      </c>
      <c r="E291" s="2" t="s">
        <v>26946</v>
      </c>
      <c r="F291" t="str">
        <f t="shared" si="4"/>
        <v/>
      </c>
      <c r="H291" t="s">
        <v>13568</v>
      </c>
      <c r="I291" t="s">
        <v>13568</v>
      </c>
      <c r="J291" t="s">
        <v>13568</v>
      </c>
      <c r="K291">
        <v>9</v>
      </c>
    </row>
    <row r="292" spans="1:11" ht="14.4" hidden="1" customHeight="1" x14ac:dyDescent="0.3">
      <c r="A292" s="2" t="s">
        <v>10709</v>
      </c>
      <c r="B292" s="2" t="s">
        <v>114</v>
      </c>
      <c r="C292" s="2" t="s">
        <v>10710</v>
      </c>
      <c r="D292" s="2" t="s">
        <v>22259</v>
      </c>
      <c r="E292" s="2" t="s">
        <v>27092</v>
      </c>
      <c r="F292" t="str">
        <f t="shared" si="4"/>
        <v>y</v>
      </c>
      <c r="G292" t="s">
        <v>42858</v>
      </c>
      <c r="H292" t="s">
        <v>13616</v>
      </c>
      <c r="I292" t="s">
        <v>13616</v>
      </c>
      <c r="J292" t="s">
        <v>13616</v>
      </c>
      <c r="K292">
        <v>1</v>
      </c>
    </row>
    <row r="293" spans="1:11" ht="14.4" hidden="1" customHeight="1" x14ac:dyDescent="0.3">
      <c r="A293" s="2" t="s">
        <v>1854</v>
      </c>
      <c r="B293" s="2" t="s">
        <v>708</v>
      </c>
      <c r="C293" s="2" t="s">
        <v>10836</v>
      </c>
      <c r="D293" s="2" t="s">
        <v>22259</v>
      </c>
      <c r="E293" s="2" t="s">
        <v>27037</v>
      </c>
      <c r="F293" t="str">
        <f t="shared" si="4"/>
        <v>y</v>
      </c>
      <c r="G293" t="s">
        <v>42851</v>
      </c>
      <c r="H293" t="s">
        <v>13616</v>
      </c>
      <c r="I293" t="s">
        <v>13616</v>
      </c>
      <c r="J293" t="s">
        <v>13616</v>
      </c>
      <c r="K293">
        <v>1</v>
      </c>
    </row>
    <row r="294" spans="1:11" ht="14.4" hidden="1" customHeight="1" x14ac:dyDescent="0.3">
      <c r="A294" s="2" t="s">
        <v>26967</v>
      </c>
      <c r="B294" s="2" t="s">
        <v>26965</v>
      </c>
      <c r="C294" s="2" t="s">
        <v>26968</v>
      </c>
      <c r="D294" s="2" t="s">
        <v>15261</v>
      </c>
      <c r="E294" s="2" t="s">
        <v>26946</v>
      </c>
      <c r="F294" t="str">
        <f t="shared" si="4"/>
        <v/>
      </c>
      <c r="H294" t="s">
        <v>13568</v>
      </c>
      <c r="I294" t="s">
        <v>13568</v>
      </c>
      <c r="J294" t="s">
        <v>13568</v>
      </c>
      <c r="K294">
        <v>9</v>
      </c>
    </row>
    <row r="295" spans="1:11" ht="14.4" hidden="1" customHeight="1" x14ac:dyDescent="0.3">
      <c r="A295" s="2" t="s">
        <v>10715</v>
      </c>
      <c r="B295" s="2" t="s">
        <v>114</v>
      </c>
      <c r="C295" s="2" t="s">
        <v>10716</v>
      </c>
      <c r="D295" s="2" t="s">
        <v>22259</v>
      </c>
      <c r="E295" s="2" t="s">
        <v>27093</v>
      </c>
      <c r="F295" t="str">
        <f t="shared" si="4"/>
        <v>y</v>
      </c>
      <c r="G295" t="s">
        <v>42858</v>
      </c>
      <c r="H295" t="s">
        <v>13616</v>
      </c>
      <c r="I295" t="s">
        <v>13616</v>
      </c>
      <c r="J295" t="s">
        <v>13616</v>
      </c>
      <c r="K295">
        <v>1</v>
      </c>
    </row>
    <row r="296" spans="1:11" ht="14.4" hidden="1" customHeight="1" x14ac:dyDescent="0.3">
      <c r="A296" s="2" t="s">
        <v>1860</v>
      </c>
      <c r="B296" s="2" t="s">
        <v>708</v>
      </c>
      <c r="C296" s="2" t="s">
        <v>10840</v>
      </c>
      <c r="D296" s="2" t="s">
        <v>22259</v>
      </c>
      <c r="E296" s="2" t="s">
        <v>27038</v>
      </c>
      <c r="F296" t="str">
        <f t="shared" si="4"/>
        <v>y</v>
      </c>
      <c r="G296" t="s">
        <v>42851</v>
      </c>
      <c r="H296" t="s">
        <v>13616</v>
      </c>
      <c r="I296" t="s">
        <v>13616</v>
      </c>
      <c r="J296" t="s">
        <v>13616</v>
      </c>
      <c r="K296">
        <v>1</v>
      </c>
    </row>
    <row r="297" spans="1:11" ht="14.4" hidden="1" customHeight="1" x14ac:dyDescent="0.3">
      <c r="A297" s="2" t="s">
        <v>10598</v>
      </c>
      <c r="B297" s="2" t="s">
        <v>578</v>
      </c>
      <c r="C297" s="2" t="s">
        <v>10599</v>
      </c>
      <c r="D297" s="2" t="s">
        <v>22259</v>
      </c>
      <c r="E297" s="2" t="s">
        <v>26976</v>
      </c>
      <c r="F297" t="str">
        <f t="shared" si="4"/>
        <v/>
      </c>
      <c r="H297" t="s">
        <v>13568</v>
      </c>
      <c r="I297" t="s">
        <v>13568</v>
      </c>
      <c r="J297" t="s">
        <v>13568</v>
      </c>
      <c r="K297">
        <v>1</v>
      </c>
    </row>
    <row r="298" spans="1:11" ht="14.4" hidden="1" customHeight="1" x14ac:dyDescent="0.3">
      <c r="A298" s="2" t="s">
        <v>10721</v>
      </c>
      <c r="B298" s="2" t="s">
        <v>114</v>
      </c>
      <c r="C298" s="2" t="s">
        <v>10722</v>
      </c>
      <c r="D298" s="2" t="s">
        <v>22259</v>
      </c>
      <c r="E298" s="2" t="s">
        <v>27094</v>
      </c>
      <c r="F298" t="str">
        <f t="shared" si="4"/>
        <v>y</v>
      </c>
      <c r="G298" t="s">
        <v>42858</v>
      </c>
      <c r="H298" t="s">
        <v>13616</v>
      </c>
      <c r="I298" t="s">
        <v>13616</v>
      </c>
      <c r="J298" t="s">
        <v>13616</v>
      </c>
      <c r="K298">
        <v>1</v>
      </c>
    </row>
    <row r="299" spans="1:11" ht="14.4" hidden="1" customHeight="1" x14ac:dyDescent="0.3">
      <c r="A299" s="2" t="s">
        <v>1869</v>
      </c>
      <c r="B299" s="2" t="s">
        <v>708</v>
      </c>
      <c r="C299" s="2" t="s">
        <v>10843</v>
      </c>
      <c r="D299" s="2" t="s">
        <v>22259</v>
      </c>
      <c r="E299" s="2" t="s">
        <v>27039</v>
      </c>
      <c r="F299" t="str">
        <f t="shared" si="4"/>
        <v>y</v>
      </c>
      <c r="G299" t="s">
        <v>42851</v>
      </c>
      <c r="H299" t="s">
        <v>13616</v>
      </c>
      <c r="I299" t="s">
        <v>13616</v>
      </c>
      <c r="J299" t="s">
        <v>13616</v>
      </c>
      <c r="K299">
        <v>1</v>
      </c>
    </row>
    <row r="300" spans="1:11" ht="14.4" hidden="1" customHeight="1" x14ac:dyDescent="0.3">
      <c r="A300" s="2" t="s">
        <v>26982</v>
      </c>
      <c r="B300" s="2" t="s">
        <v>2085</v>
      </c>
      <c r="C300" s="2" t="s">
        <v>26983</v>
      </c>
      <c r="D300" s="2" t="s">
        <v>26984</v>
      </c>
      <c r="E300" s="2" t="s">
        <v>26985</v>
      </c>
      <c r="F300" t="str">
        <f t="shared" si="4"/>
        <v/>
      </c>
      <c r="H300" t="s">
        <v>13568</v>
      </c>
      <c r="I300" t="s">
        <v>13568</v>
      </c>
      <c r="J300" t="s">
        <v>13568</v>
      </c>
      <c r="K300">
        <v>29</v>
      </c>
    </row>
    <row r="301" spans="1:11" ht="14.4" hidden="1" customHeight="1" x14ac:dyDescent="0.3">
      <c r="A301" s="2" t="s">
        <v>10727</v>
      </c>
      <c r="B301" s="2" t="s">
        <v>114</v>
      </c>
      <c r="C301" s="2" t="s">
        <v>10728</v>
      </c>
      <c r="D301" s="2" t="s">
        <v>22259</v>
      </c>
      <c r="E301" s="2" t="s">
        <v>27095</v>
      </c>
      <c r="F301" t="str">
        <f t="shared" si="4"/>
        <v>y</v>
      </c>
      <c r="G301" t="s">
        <v>42858</v>
      </c>
      <c r="H301" t="s">
        <v>13616</v>
      </c>
      <c r="I301" t="s">
        <v>13616</v>
      </c>
      <c r="J301" t="s">
        <v>13616</v>
      </c>
      <c r="K301">
        <v>1</v>
      </c>
    </row>
    <row r="302" spans="1:11" ht="14.4" hidden="1" customHeight="1" x14ac:dyDescent="0.3">
      <c r="A302" s="2" t="s">
        <v>10847</v>
      </c>
      <c r="B302" s="2" t="s">
        <v>708</v>
      </c>
      <c r="C302" s="2" t="s">
        <v>10848</v>
      </c>
      <c r="D302" s="2" t="s">
        <v>22259</v>
      </c>
      <c r="E302" s="2" t="s">
        <v>27040</v>
      </c>
      <c r="F302" t="str">
        <f t="shared" si="4"/>
        <v>y</v>
      </c>
      <c r="G302" t="s">
        <v>42851</v>
      </c>
      <c r="H302" t="s">
        <v>13616</v>
      </c>
      <c r="I302" t="s">
        <v>13616</v>
      </c>
      <c r="J302" t="s">
        <v>13616</v>
      </c>
      <c r="K302">
        <v>1</v>
      </c>
    </row>
    <row r="303" spans="1:11" ht="14.4" hidden="1" customHeight="1" x14ac:dyDescent="0.3">
      <c r="A303" s="2" t="s">
        <v>10867</v>
      </c>
      <c r="B303" s="2" t="s">
        <v>3367</v>
      </c>
      <c r="C303" s="2" t="s">
        <v>10868</v>
      </c>
      <c r="D303" s="2" t="s">
        <v>22259</v>
      </c>
      <c r="E303" s="2" t="s">
        <v>26977</v>
      </c>
      <c r="F303" t="str">
        <f t="shared" si="4"/>
        <v/>
      </c>
      <c r="H303" t="s">
        <v>13568</v>
      </c>
      <c r="I303" t="s">
        <v>13568</v>
      </c>
      <c r="J303" t="s">
        <v>13568</v>
      </c>
      <c r="K303">
        <v>1</v>
      </c>
    </row>
    <row r="304" spans="1:11" ht="14.4" hidden="1" customHeight="1" x14ac:dyDescent="0.3">
      <c r="A304" s="2" t="s">
        <v>10733</v>
      </c>
      <c r="B304" s="2" t="s">
        <v>114</v>
      </c>
      <c r="C304" s="2" t="s">
        <v>10734</v>
      </c>
      <c r="D304" s="2" t="s">
        <v>22259</v>
      </c>
      <c r="E304" s="2" t="s">
        <v>27096</v>
      </c>
      <c r="F304" t="str">
        <f t="shared" si="4"/>
        <v>y</v>
      </c>
      <c r="G304" t="s">
        <v>42858</v>
      </c>
      <c r="H304" t="s">
        <v>13616</v>
      </c>
      <c r="I304" t="s">
        <v>13616</v>
      </c>
      <c r="J304" t="s">
        <v>13616</v>
      </c>
      <c r="K304">
        <v>1</v>
      </c>
    </row>
    <row r="305" spans="1:11" ht="14.4" hidden="1" customHeight="1" x14ac:dyDescent="0.3">
      <c r="A305" s="2" t="s">
        <v>10853</v>
      </c>
      <c r="B305" s="2" t="s">
        <v>708</v>
      </c>
      <c r="C305" s="2" t="s">
        <v>10854</v>
      </c>
      <c r="D305" s="2" t="s">
        <v>22259</v>
      </c>
      <c r="E305" s="2" t="s">
        <v>27040</v>
      </c>
      <c r="F305" t="str">
        <f t="shared" si="4"/>
        <v>y</v>
      </c>
      <c r="G305" t="s">
        <v>42851</v>
      </c>
      <c r="H305" t="s">
        <v>13616</v>
      </c>
      <c r="I305" t="s">
        <v>13616</v>
      </c>
      <c r="J305" t="s">
        <v>13616</v>
      </c>
      <c r="K305">
        <v>1</v>
      </c>
    </row>
    <row r="306" spans="1:11" ht="14.4" customHeight="1" x14ac:dyDescent="0.3">
      <c r="A306" s="2" t="s">
        <v>10637</v>
      </c>
      <c r="B306" s="2" t="s">
        <v>3140</v>
      </c>
      <c r="C306" s="2" t="s">
        <v>10638</v>
      </c>
      <c r="D306" s="2" t="s">
        <v>22259</v>
      </c>
      <c r="E306" s="2" t="s">
        <v>27041</v>
      </c>
      <c r="F306" t="str">
        <f>IF(COUNTIF(H306:J306,"used")&gt;0,"y","")</f>
        <v/>
      </c>
      <c r="H306" t="s">
        <v>13568</v>
      </c>
      <c r="I306" t="s">
        <v>13568</v>
      </c>
      <c r="J306" t="s">
        <v>13568</v>
      </c>
      <c r="K306">
        <v>1</v>
      </c>
    </row>
    <row r="307" spans="1:11" ht="14.4" hidden="1" customHeight="1" x14ac:dyDescent="0.3">
      <c r="A307" s="2" t="s">
        <v>10739</v>
      </c>
      <c r="B307" s="2" t="s">
        <v>114</v>
      </c>
      <c r="C307" s="2" t="s">
        <v>10740</v>
      </c>
      <c r="D307" s="2" t="s">
        <v>22259</v>
      </c>
      <c r="E307" s="2" t="s">
        <v>27097</v>
      </c>
      <c r="F307" t="str">
        <f t="shared" ref="F307:F336" si="5">IF(COUNTIF(H307:J307,"used")&gt;0,"y","")</f>
        <v>y</v>
      </c>
      <c r="G307" t="s">
        <v>42858</v>
      </c>
      <c r="H307" t="s">
        <v>13616</v>
      </c>
      <c r="I307" t="s">
        <v>13616</v>
      </c>
      <c r="J307" t="s">
        <v>13616</v>
      </c>
      <c r="K307">
        <v>1</v>
      </c>
    </row>
    <row r="308" spans="1:11" ht="14.4" hidden="1" customHeight="1" x14ac:dyDescent="0.3">
      <c r="A308" s="2" t="s">
        <v>10859</v>
      </c>
      <c r="B308" s="2" t="s">
        <v>708</v>
      </c>
      <c r="C308" s="2" t="s">
        <v>10860</v>
      </c>
      <c r="D308" s="2" t="s">
        <v>22259</v>
      </c>
      <c r="E308" s="2" t="s">
        <v>27040</v>
      </c>
      <c r="F308" t="str">
        <f t="shared" si="5"/>
        <v>y</v>
      </c>
      <c r="G308" t="s">
        <v>42851</v>
      </c>
      <c r="H308" t="s">
        <v>13616</v>
      </c>
      <c r="I308" t="s">
        <v>13616</v>
      </c>
      <c r="J308" t="s">
        <v>13616</v>
      </c>
      <c r="K308">
        <v>1</v>
      </c>
    </row>
    <row r="309" spans="1:11" ht="14.4" customHeight="1" x14ac:dyDescent="0.3">
      <c r="A309" s="2" t="s">
        <v>10643</v>
      </c>
      <c r="B309" s="2" t="s">
        <v>3140</v>
      </c>
      <c r="C309" s="2" t="s">
        <v>10644</v>
      </c>
      <c r="D309" s="2" t="s">
        <v>22259</v>
      </c>
      <c r="E309" s="2" t="s">
        <v>27042</v>
      </c>
      <c r="F309" t="str">
        <f>IF(COUNTIF(H309:J309,"used")&gt;0,"y","")</f>
        <v/>
      </c>
      <c r="H309" t="s">
        <v>13568</v>
      </c>
      <c r="I309" t="s">
        <v>13568</v>
      </c>
      <c r="J309" t="s">
        <v>13568</v>
      </c>
      <c r="K309">
        <v>1</v>
      </c>
    </row>
    <row r="310" spans="1:11" ht="14.4" hidden="1" customHeight="1" x14ac:dyDescent="0.3">
      <c r="A310" s="2" t="s">
        <v>10745</v>
      </c>
      <c r="B310" s="2" t="s">
        <v>114</v>
      </c>
      <c r="C310" s="2" t="s">
        <v>10746</v>
      </c>
      <c r="D310" s="2" t="s">
        <v>22259</v>
      </c>
      <c r="E310" s="2" t="s">
        <v>27098</v>
      </c>
      <c r="F310" t="str">
        <f t="shared" si="5"/>
        <v>y</v>
      </c>
      <c r="G310" t="s">
        <v>42858</v>
      </c>
      <c r="H310" t="s">
        <v>13616</v>
      </c>
      <c r="I310" t="s">
        <v>13616</v>
      </c>
      <c r="J310" t="s">
        <v>13616</v>
      </c>
      <c r="K310">
        <v>1</v>
      </c>
    </row>
    <row r="311" spans="1:11" ht="14.4" hidden="1" customHeight="1" x14ac:dyDescent="0.3">
      <c r="A311" s="2" t="s">
        <v>10751</v>
      </c>
      <c r="B311" s="2" t="s">
        <v>114</v>
      </c>
      <c r="C311" s="2" t="s">
        <v>10752</v>
      </c>
      <c r="D311" s="2" t="s">
        <v>22259</v>
      </c>
      <c r="E311" s="2" t="s">
        <v>27099</v>
      </c>
      <c r="F311" t="str">
        <f t="shared" si="5"/>
        <v>y</v>
      </c>
      <c r="G311" t="s">
        <v>42858</v>
      </c>
      <c r="H311" t="s">
        <v>13616</v>
      </c>
      <c r="I311" t="s">
        <v>13616</v>
      </c>
      <c r="J311" t="s">
        <v>13616</v>
      </c>
      <c r="K311">
        <v>1</v>
      </c>
    </row>
    <row r="312" spans="1:11" ht="14.4" customHeight="1" x14ac:dyDescent="0.3">
      <c r="A312" s="2" t="s">
        <v>10649</v>
      </c>
      <c r="B312" s="2" t="s">
        <v>3140</v>
      </c>
      <c r="C312" s="2" t="s">
        <v>10650</v>
      </c>
      <c r="D312" s="2" t="s">
        <v>22259</v>
      </c>
      <c r="E312" s="2" t="s">
        <v>27043</v>
      </c>
      <c r="F312" t="str">
        <f>IF(COUNTIF(H312:J312,"used")&gt;0,"y","")</f>
        <v/>
      </c>
      <c r="H312" t="s">
        <v>13568</v>
      </c>
      <c r="I312" t="s">
        <v>13568</v>
      </c>
      <c r="J312" t="s">
        <v>13568</v>
      </c>
      <c r="K312">
        <v>1</v>
      </c>
    </row>
    <row r="313" spans="1:11" ht="14.4" hidden="1" customHeight="1" x14ac:dyDescent="0.3">
      <c r="A313" s="2" t="s">
        <v>10869</v>
      </c>
      <c r="B313" s="2" t="s">
        <v>3382</v>
      </c>
      <c r="C313" s="2" t="s">
        <v>10870</v>
      </c>
      <c r="D313" s="2" t="s">
        <v>22259</v>
      </c>
      <c r="E313" s="2" t="s">
        <v>26987</v>
      </c>
      <c r="F313" t="str">
        <f t="shared" si="5"/>
        <v>y</v>
      </c>
      <c r="G313" t="s">
        <v>42851</v>
      </c>
      <c r="H313" t="s">
        <v>13616</v>
      </c>
      <c r="I313" t="s">
        <v>13616</v>
      </c>
      <c r="J313" t="s">
        <v>13616</v>
      </c>
      <c r="K313">
        <v>1</v>
      </c>
    </row>
    <row r="314" spans="1:11" ht="14.4" hidden="1" customHeight="1" x14ac:dyDescent="0.3">
      <c r="A314" s="2" t="s">
        <v>10871</v>
      </c>
      <c r="B314" s="2" t="s">
        <v>8270</v>
      </c>
      <c r="C314" s="2" t="s">
        <v>10872</v>
      </c>
      <c r="D314" s="2" t="s">
        <v>22259</v>
      </c>
      <c r="E314" s="2" t="s">
        <v>26987</v>
      </c>
      <c r="F314" t="str">
        <f t="shared" si="5"/>
        <v>y</v>
      </c>
      <c r="G314" t="s">
        <v>42851</v>
      </c>
      <c r="H314" t="s">
        <v>13616</v>
      </c>
      <c r="I314" t="s">
        <v>13616</v>
      </c>
      <c r="J314" t="s">
        <v>13616</v>
      </c>
      <c r="K314">
        <v>1</v>
      </c>
    </row>
    <row r="315" spans="1:11" ht="14.4" hidden="1" customHeight="1" x14ac:dyDescent="0.3">
      <c r="A315" s="2" t="s">
        <v>10757</v>
      </c>
      <c r="B315" s="2" t="s">
        <v>114</v>
      </c>
      <c r="C315" s="2" t="s">
        <v>10758</v>
      </c>
      <c r="D315" s="2" t="s">
        <v>22259</v>
      </c>
      <c r="E315" s="2" t="s">
        <v>27100</v>
      </c>
      <c r="F315" t="str">
        <f t="shared" si="5"/>
        <v>y</v>
      </c>
      <c r="G315" t="s">
        <v>42858</v>
      </c>
      <c r="H315" t="s">
        <v>13616</v>
      </c>
      <c r="I315" t="s">
        <v>13616</v>
      </c>
      <c r="J315" t="s">
        <v>13616</v>
      </c>
      <c r="K315">
        <v>1</v>
      </c>
    </row>
    <row r="316" spans="1:11" ht="14.4" hidden="1" customHeight="1" x14ac:dyDescent="0.3">
      <c r="A316" s="2" t="s">
        <v>10763</v>
      </c>
      <c r="B316" s="2" t="s">
        <v>114</v>
      </c>
      <c r="C316" s="2" t="s">
        <v>10764</v>
      </c>
      <c r="D316" s="2" t="s">
        <v>22259</v>
      </c>
      <c r="E316" s="2" t="s">
        <v>27101</v>
      </c>
      <c r="F316" t="str">
        <f t="shared" si="5"/>
        <v>y</v>
      </c>
      <c r="G316" t="s">
        <v>42858</v>
      </c>
      <c r="H316" t="s">
        <v>13616</v>
      </c>
      <c r="I316" t="s">
        <v>13616</v>
      </c>
      <c r="J316" t="s">
        <v>13616</v>
      </c>
      <c r="K316">
        <v>1</v>
      </c>
    </row>
    <row r="317" spans="1:11" ht="14.4" customHeight="1" x14ac:dyDescent="0.3">
      <c r="A317" s="2" t="s">
        <v>10653</v>
      </c>
      <c r="B317" s="2" t="s">
        <v>3140</v>
      </c>
      <c r="C317" s="2" t="s">
        <v>10654</v>
      </c>
      <c r="D317" s="2" t="s">
        <v>22259</v>
      </c>
      <c r="E317" s="2" t="s">
        <v>27044</v>
      </c>
      <c r="F317" t="str">
        <f t="shared" ref="F317:F321" si="6">IF(COUNTIF(H317:J317,"used")&gt;0,"y","")</f>
        <v/>
      </c>
      <c r="H317" t="s">
        <v>13568</v>
      </c>
      <c r="I317" t="s">
        <v>13568</v>
      </c>
      <c r="J317" t="s">
        <v>13568</v>
      </c>
      <c r="K317">
        <v>1</v>
      </c>
    </row>
    <row r="318" spans="1:11" ht="14.4" customHeight="1" x14ac:dyDescent="0.3">
      <c r="A318" s="2" t="s">
        <v>10659</v>
      </c>
      <c r="B318" s="2" t="s">
        <v>3140</v>
      </c>
      <c r="C318" s="2" t="s">
        <v>10660</v>
      </c>
      <c r="D318" s="2" t="s">
        <v>22259</v>
      </c>
      <c r="E318" s="2" t="s">
        <v>27045</v>
      </c>
      <c r="F318" t="str">
        <f t="shared" si="6"/>
        <v/>
      </c>
      <c r="H318" t="s">
        <v>13568</v>
      </c>
      <c r="I318" t="s">
        <v>13568</v>
      </c>
      <c r="J318" t="s">
        <v>13568</v>
      </c>
      <c r="K318">
        <v>1</v>
      </c>
    </row>
    <row r="319" spans="1:11" ht="14.4" customHeight="1" x14ac:dyDescent="0.3">
      <c r="A319" s="2" t="s">
        <v>10665</v>
      </c>
      <c r="B319" s="2" t="s">
        <v>3140</v>
      </c>
      <c r="C319" s="2" t="s">
        <v>10666</v>
      </c>
      <c r="D319" s="2" t="s">
        <v>22259</v>
      </c>
      <c r="E319" s="2" t="s">
        <v>27046</v>
      </c>
      <c r="F319" t="str">
        <f t="shared" si="6"/>
        <v/>
      </c>
      <c r="H319" t="s">
        <v>13568</v>
      </c>
      <c r="I319" t="s">
        <v>13568</v>
      </c>
      <c r="J319" t="s">
        <v>13568</v>
      </c>
      <c r="K319">
        <v>1</v>
      </c>
    </row>
    <row r="320" spans="1:11" ht="14.4" customHeight="1" x14ac:dyDescent="0.3">
      <c r="A320" s="2" t="s">
        <v>10671</v>
      </c>
      <c r="B320" s="2" t="s">
        <v>3140</v>
      </c>
      <c r="C320" s="2" t="s">
        <v>10672</v>
      </c>
      <c r="D320" s="2" t="s">
        <v>22259</v>
      </c>
      <c r="E320" s="2" t="s">
        <v>27047</v>
      </c>
      <c r="F320" t="str">
        <f t="shared" si="6"/>
        <v/>
      </c>
      <c r="H320" t="s">
        <v>13568</v>
      </c>
      <c r="I320" t="s">
        <v>13568</v>
      </c>
      <c r="J320" t="s">
        <v>13568</v>
      </c>
      <c r="K320">
        <v>1</v>
      </c>
    </row>
    <row r="321" spans="1:11" ht="14.4" customHeight="1" x14ac:dyDescent="0.3">
      <c r="A321" s="2" t="s">
        <v>10677</v>
      </c>
      <c r="B321" s="2" t="s">
        <v>3140</v>
      </c>
      <c r="C321" s="2" t="s">
        <v>10678</v>
      </c>
      <c r="D321" s="2" t="s">
        <v>22259</v>
      </c>
      <c r="E321" s="2" t="s">
        <v>27048</v>
      </c>
      <c r="F321" t="str">
        <f t="shared" si="6"/>
        <v/>
      </c>
      <c r="H321" t="s">
        <v>13568</v>
      </c>
      <c r="I321" t="s">
        <v>13568</v>
      </c>
      <c r="J321" t="s">
        <v>13568</v>
      </c>
      <c r="K321">
        <v>1</v>
      </c>
    </row>
    <row r="322" spans="1:11" ht="14.4" hidden="1" customHeight="1" x14ac:dyDescent="0.3">
      <c r="A322" s="2" t="s">
        <v>10769</v>
      </c>
      <c r="B322" s="2" t="s">
        <v>114</v>
      </c>
      <c r="C322" s="2" t="s">
        <v>10770</v>
      </c>
      <c r="D322" s="2" t="s">
        <v>22259</v>
      </c>
      <c r="E322" s="2" t="s">
        <v>27102</v>
      </c>
      <c r="F322" t="str">
        <f t="shared" si="5"/>
        <v>y</v>
      </c>
      <c r="G322" t="s">
        <v>42858</v>
      </c>
      <c r="H322" t="s">
        <v>13616</v>
      </c>
      <c r="I322" t="s">
        <v>13616</v>
      </c>
      <c r="J322" t="s">
        <v>13616</v>
      </c>
      <c r="K322">
        <v>1</v>
      </c>
    </row>
    <row r="323" spans="1:11" ht="14.4" hidden="1" customHeight="1" x14ac:dyDescent="0.3">
      <c r="A323" s="2" t="s">
        <v>1836</v>
      </c>
      <c r="B323" s="2" t="s">
        <v>114</v>
      </c>
      <c r="C323" s="2" t="s">
        <v>10773</v>
      </c>
      <c r="D323" s="2" t="s">
        <v>22259</v>
      </c>
      <c r="E323" s="2" t="s">
        <v>27103</v>
      </c>
      <c r="F323" t="str">
        <f t="shared" si="5"/>
        <v>y</v>
      </c>
      <c r="G323" t="s">
        <v>42858</v>
      </c>
      <c r="H323" t="s">
        <v>13616</v>
      </c>
      <c r="I323" t="s">
        <v>13616</v>
      </c>
      <c r="J323" t="s">
        <v>13616</v>
      </c>
      <c r="K323">
        <v>1</v>
      </c>
    </row>
    <row r="324" spans="1:11" ht="14.4" customHeight="1" x14ac:dyDescent="0.3">
      <c r="A324" s="2" t="s">
        <v>10683</v>
      </c>
      <c r="B324" s="2" t="s">
        <v>3140</v>
      </c>
      <c r="C324" s="2" t="s">
        <v>10684</v>
      </c>
      <c r="D324" s="2" t="s">
        <v>22259</v>
      </c>
      <c r="E324" s="2" t="s">
        <v>27049</v>
      </c>
      <c r="F324" t="str">
        <f>IF(COUNTIF(H324:J324,"used")&gt;0,"y","")</f>
        <v/>
      </c>
      <c r="H324" t="s">
        <v>13568</v>
      </c>
      <c r="I324" t="s">
        <v>13568</v>
      </c>
      <c r="J324" t="s">
        <v>13568</v>
      </c>
      <c r="K324">
        <v>1</v>
      </c>
    </row>
    <row r="325" spans="1:11" ht="14.4" hidden="1" customHeight="1" x14ac:dyDescent="0.3">
      <c r="A325" s="2" t="s">
        <v>1827</v>
      </c>
      <c r="B325" s="2" t="s">
        <v>114</v>
      </c>
      <c r="C325" s="2" t="s">
        <v>10777</v>
      </c>
      <c r="D325" s="2" t="s">
        <v>22259</v>
      </c>
      <c r="E325" s="2" t="s">
        <v>27104</v>
      </c>
      <c r="F325" t="str">
        <f t="shared" si="5"/>
        <v>y</v>
      </c>
      <c r="G325" t="s">
        <v>42858</v>
      </c>
      <c r="H325" t="s">
        <v>13616</v>
      </c>
      <c r="I325" t="s">
        <v>13616</v>
      </c>
      <c r="J325" t="s">
        <v>13616</v>
      </c>
      <c r="K325">
        <v>1</v>
      </c>
    </row>
    <row r="326" spans="1:11" ht="14.4" customHeight="1" x14ac:dyDescent="0.3">
      <c r="A326" s="2" t="s">
        <v>10689</v>
      </c>
      <c r="B326" s="2" t="s">
        <v>3140</v>
      </c>
      <c r="C326" s="2" t="s">
        <v>10690</v>
      </c>
      <c r="D326" s="2" t="s">
        <v>22259</v>
      </c>
      <c r="E326" s="2" t="s">
        <v>27050</v>
      </c>
      <c r="F326" t="str">
        <f>IF(COUNTIF(H326:J326,"used")&gt;0,"y","")</f>
        <v/>
      </c>
      <c r="H326" t="s">
        <v>13568</v>
      </c>
      <c r="I326" t="s">
        <v>13568</v>
      </c>
      <c r="J326" t="s">
        <v>13568</v>
      </c>
      <c r="K326">
        <v>1</v>
      </c>
    </row>
    <row r="327" spans="1:11" ht="14.4" hidden="1" customHeight="1" x14ac:dyDescent="0.3">
      <c r="A327" s="2" t="s">
        <v>10782</v>
      </c>
      <c r="B327" s="2" t="s">
        <v>114</v>
      </c>
      <c r="C327" s="2" t="s">
        <v>10783</v>
      </c>
      <c r="D327" s="2" t="s">
        <v>22259</v>
      </c>
      <c r="E327" s="2" t="s">
        <v>27105</v>
      </c>
      <c r="F327" t="str">
        <f t="shared" si="5"/>
        <v>y</v>
      </c>
      <c r="G327" t="s">
        <v>42858</v>
      </c>
      <c r="H327" t="s">
        <v>13616</v>
      </c>
      <c r="I327" t="s">
        <v>13616</v>
      </c>
      <c r="J327" t="s">
        <v>13616</v>
      </c>
      <c r="K327">
        <v>1</v>
      </c>
    </row>
    <row r="328" spans="1:11" ht="14.4" hidden="1" customHeight="1" x14ac:dyDescent="0.3">
      <c r="A328" s="2" t="s">
        <v>10788</v>
      </c>
      <c r="B328" s="2" t="s">
        <v>114</v>
      </c>
      <c r="C328" s="2" t="s">
        <v>10789</v>
      </c>
      <c r="D328" s="2" t="s">
        <v>22259</v>
      </c>
      <c r="E328" s="2" t="s">
        <v>27106</v>
      </c>
      <c r="F328" t="str">
        <f t="shared" si="5"/>
        <v>y</v>
      </c>
      <c r="G328" t="s">
        <v>42858</v>
      </c>
      <c r="H328" t="s">
        <v>13616</v>
      </c>
      <c r="I328" t="s">
        <v>13616</v>
      </c>
      <c r="J328" t="s">
        <v>13616</v>
      </c>
      <c r="K328">
        <v>1</v>
      </c>
    </row>
    <row r="329" spans="1:11" ht="14.4" hidden="1" customHeight="1" x14ac:dyDescent="0.3">
      <c r="A329" s="2" t="s">
        <v>10794</v>
      </c>
      <c r="B329" s="2" t="s">
        <v>114</v>
      </c>
      <c r="C329" s="2" t="s">
        <v>10795</v>
      </c>
      <c r="D329" s="2" t="s">
        <v>22259</v>
      </c>
      <c r="E329" s="2" t="s">
        <v>27107</v>
      </c>
      <c r="F329" t="str">
        <f t="shared" si="5"/>
        <v>y</v>
      </c>
      <c r="G329" t="s">
        <v>42858</v>
      </c>
      <c r="H329" t="s">
        <v>13616</v>
      </c>
      <c r="I329" t="s">
        <v>13616</v>
      </c>
      <c r="J329" t="s">
        <v>13616</v>
      </c>
      <c r="K329">
        <v>1</v>
      </c>
    </row>
    <row r="330" spans="1:11" ht="14.4" hidden="1" customHeight="1" x14ac:dyDescent="0.3">
      <c r="A330" s="2" t="s">
        <v>10800</v>
      </c>
      <c r="B330" s="2" t="s">
        <v>114</v>
      </c>
      <c r="C330" s="2" t="s">
        <v>10801</v>
      </c>
      <c r="D330" s="2" t="s">
        <v>22259</v>
      </c>
      <c r="E330" s="2" t="s">
        <v>27108</v>
      </c>
      <c r="F330" t="str">
        <f t="shared" si="5"/>
        <v>y</v>
      </c>
      <c r="G330" t="s">
        <v>42858</v>
      </c>
      <c r="H330" t="s">
        <v>13616</v>
      </c>
      <c r="I330" t="s">
        <v>13616</v>
      </c>
      <c r="J330" t="s">
        <v>13616</v>
      </c>
      <c r="K330">
        <v>1</v>
      </c>
    </row>
    <row r="331" spans="1:11" ht="14.4" hidden="1" customHeight="1" x14ac:dyDescent="0.3">
      <c r="A331" s="2" t="s">
        <v>10806</v>
      </c>
      <c r="B331" s="2" t="s">
        <v>114</v>
      </c>
      <c r="C331" s="2" t="s">
        <v>10807</v>
      </c>
      <c r="D331" s="2" t="s">
        <v>22259</v>
      </c>
      <c r="E331" s="2" t="s">
        <v>27109</v>
      </c>
      <c r="F331" t="str">
        <f t="shared" si="5"/>
        <v>y</v>
      </c>
      <c r="G331" t="s">
        <v>42858</v>
      </c>
      <c r="H331" t="s">
        <v>13616</v>
      </c>
      <c r="I331" t="s">
        <v>13616</v>
      </c>
      <c r="J331" t="s">
        <v>13616</v>
      </c>
      <c r="K331">
        <v>1</v>
      </c>
    </row>
    <row r="332" spans="1:11" ht="14.4" hidden="1" customHeight="1" x14ac:dyDescent="0.3">
      <c r="A332" s="2" t="s">
        <v>10812</v>
      </c>
      <c r="B332" s="2" t="s">
        <v>114</v>
      </c>
      <c r="C332" s="2" t="s">
        <v>10813</v>
      </c>
      <c r="D332" s="2" t="s">
        <v>22259</v>
      </c>
      <c r="E332" s="2" t="s">
        <v>27110</v>
      </c>
      <c r="F332" t="str">
        <f t="shared" si="5"/>
        <v>y</v>
      </c>
      <c r="G332" t="s">
        <v>42858</v>
      </c>
      <c r="H332" t="s">
        <v>13616</v>
      </c>
      <c r="I332" t="s">
        <v>13616</v>
      </c>
      <c r="J332" t="s">
        <v>13616</v>
      </c>
      <c r="K332">
        <v>1</v>
      </c>
    </row>
    <row r="333" spans="1:11" ht="14.4" hidden="1" customHeight="1" x14ac:dyDescent="0.3">
      <c r="A333" s="2" t="s">
        <v>10818</v>
      </c>
      <c r="B333" s="2" t="s">
        <v>114</v>
      </c>
      <c r="C333" s="2" t="s">
        <v>10819</v>
      </c>
      <c r="D333" s="2" t="s">
        <v>22259</v>
      </c>
      <c r="E333" s="2" t="s">
        <v>27111</v>
      </c>
      <c r="F333" t="str">
        <f t="shared" si="5"/>
        <v>y</v>
      </c>
      <c r="G333" t="s">
        <v>42858</v>
      </c>
      <c r="H333" t="s">
        <v>13616</v>
      </c>
      <c r="I333" t="s">
        <v>13616</v>
      </c>
      <c r="J333" t="s">
        <v>13616</v>
      </c>
      <c r="K333">
        <v>1</v>
      </c>
    </row>
    <row r="334" spans="1:11" ht="14.4" hidden="1" customHeight="1" x14ac:dyDescent="0.3">
      <c r="A334" s="2" t="s">
        <v>10824</v>
      </c>
      <c r="B334" s="2" t="s">
        <v>114</v>
      </c>
      <c r="C334" s="2" t="s">
        <v>10825</v>
      </c>
      <c r="D334" s="2" t="s">
        <v>22259</v>
      </c>
      <c r="E334" s="2" t="s">
        <v>27112</v>
      </c>
      <c r="F334" t="str">
        <f t="shared" si="5"/>
        <v>y</v>
      </c>
      <c r="G334" t="s">
        <v>42858</v>
      </c>
      <c r="H334" t="s">
        <v>13616</v>
      </c>
      <c r="I334" t="s">
        <v>13616</v>
      </c>
      <c r="J334" t="s">
        <v>13616</v>
      </c>
      <c r="K334">
        <v>1</v>
      </c>
    </row>
    <row r="335" spans="1:11" ht="14.4" customHeight="1" x14ac:dyDescent="0.3">
      <c r="A335" s="2" t="s">
        <v>10695</v>
      </c>
      <c r="B335" s="2" t="s">
        <v>3140</v>
      </c>
      <c r="C335" s="2" t="s">
        <v>10696</v>
      </c>
      <c r="D335" s="2" t="s">
        <v>22259</v>
      </c>
      <c r="E335" s="2" t="s">
        <v>27051</v>
      </c>
      <c r="F335" t="str">
        <f>IF(COUNTIF(H335:J335,"used")&gt;0,"y","")</f>
        <v/>
      </c>
      <c r="H335" t="s">
        <v>13568</v>
      </c>
      <c r="I335" t="s">
        <v>13568</v>
      </c>
      <c r="J335" t="s">
        <v>13568</v>
      </c>
      <c r="K335">
        <v>1</v>
      </c>
    </row>
    <row r="336" spans="1:11" ht="14.4" hidden="1" customHeight="1" x14ac:dyDescent="0.3">
      <c r="A336" s="2" t="s">
        <v>10830</v>
      </c>
      <c r="B336" s="2" t="s">
        <v>114</v>
      </c>
      <c r="C336" s="2" t="s">
        <v>10831</v>
      </c>
      <c r="D336" s="2" t="s">
        <v>22259</v>
      </c>
      <c r="E336" s="2" t="s">
        <v>27113</v>
      </c>
      <c r="F336" t="str">
        <f t="shared" si="5"/>
        <v>y</v>
      </c>
      <c r="G336" t="s">
        <v>42858</v>
      </c>
      <c r="H336" t="s">
        <v>13616</v>
      </c>
      <c r="I336" t="s">
        <v>13616</v>
      </c>
      <c r="J336" t="s">
        <v>13616</v>
      </c>
      <c r="K336">
        <v>1</v>
      </c>
    </row>
    <row r="337" spans="1:11" ht="14.4" customHeight="1" x14ac:dyDescent="0.3">
      <c r="A337" s="2" t="s">
        <v>10701</v>
      </c>
      <c r="B337" s="2" t="s">
        <v>3140</v>
      </c>
      <c r="C337" s="2" t="s">
        <v>10702</v>
      </c>
      <c r="D337" s="2" t="s">
        <v>22259</v>
      </c>
      <c r="E337" s="2" t="s">
        <v>27052</v>
      </c>
      <c r="F337" t="str">
        <f>IF(COUNTIF(H337:J337,"used")&gt;0,"y","")</f>
        <v/>
      </c>
      <c r="H337" t="s">
        <v>13568</v>
      </c>
      <c r="I337" t="s">
        <v>13568</v>
      </c>
      <c r="J337" t="s">
        <v>13568</v>
      </c>
      <c r="K337">
        <v>1</v>
      </c>
    </row>
    <row r="338" spans="1:11" ht="14.4" hidden="1" customHeight="1" x14ac:dyDescent="0.3">
      <c r="A338" s="2" t="s">
        <v>1851</v>
      </c>
      <c r="B338" s="2" t="s">
        <v>114</v>
      </c>
      <c r="C338" s="2" t="s">
        <v>10835</v>
      </c>
      <c r="D338" s="2" t="s">
        <v>22259</v>
      </c>
      <c r="E338" s="2" t="s">
        <v>27114</v>
      </c>
      <c r="F338" t="str">
        <f t="shared" ref="F338:F353" si="7">IF(COUNTIF(H338:J338,"used")&gt;0,"y","")</f>
        <v>y</v>
      </c>
      <c r="G338" t="s">
        <v>42858</v>
      </c>
      <c r="H338" t="s">
        <v>13616</v>
      </c>
      <c r="I338" t="s">
        <v>13616</v>
      </c>
      <c r="J338" t="s">
        <v>13616</v>
      </c>
      <c r="K338">
        <v>1</v>
      </c>
    </row>
    <row r="339" spans="1:11" ht="14.4" hidden="1" customHeight="1" x14ac:dyDescent="0.3">
      <c r="A339" s="2" t="s">
        <v>1857</v>
      </c>
      <c r="B339" s="2" t="s">
        <v>114</v>
      </c>
      <c r="C339" s="2" t="s">
        <v>10839</v>
      </c>
      <c r="D339" s="2" t="s">
        <v>22259</v>
      </c>
      <c r="E339" s="2" t="s">
        <v>27115</v>
      </c>
      <c r="F339" t="str">
        <f t="shared" si="7"/>
        <v>y</v>
      </c>
      <c r="G339" t="s">
        <v>42858</v>
      </c>
      <c r="H339" t="s">
        <v>13616</v>
      </c>
      <c r="I339" t="s">
        <v>13616</v>
      </c>
      <c r="J339" t="s">
        <v>13616</v>
      </c>
      <c r="K339">
        <v>1</v>
      </c>
    </row>
    <row r="340" spans="1:11" ht="14.4" hidden="1" customHeight="1" x14ac:dyDescent="0.3">
      <c r="A340" s="2" t="s">
        <v>1866</v>
      </c>
      <c r="B340" s="2" t="s">
        <v>114</v>
      </c>
      <c r="C340" s="2" t="s">
        <v>10842</v>
      </c>
      <c r="D340" s="2" t="s">
        <v>22259</v>
      </c>
      <c r="E340" s="2" t="s">
        <v>27116</v>
      </c>
      <c r="F340" t="str">
        <f t="shared" si="7"/>
        <v>y</v>
      </c>
      <c r="G340" t="s">
        <v>42858</v>
      </c>
      <c r="H340" t="s">
        <v>13616</v>
      </c>
      <c r="I340" t="s">
        <v>13616</v>
      </c>
      <c r="J340" t="s">
        <v>13616</v>
      </c>
      <c r="K340">
        <v>1</v>
      </c>
    </row>
    <row r="341" spans="1:11" ht="14.4" customHeight="1" x14ac:dyDescent="0.3">
      <c r="A341" s="2" t="s">
        <v>10707</v>
      </c>
      <c r="B341" s="2" t="s">
        <v>3140</v>
      </c>
      <c r="C341" s="2" t="s">
        <v>10708</v>
      </c>
      <c r="D341" s="2" t="s">
        <v>22259</v>
      </c>
      <c r="E341" s="2" t="s">
        <v>27053</v>
      </c>
      <c r="F341" t="str">
        <f>IF(COUNTIF(H341:J341,"used")&gt;0,"y","")</f>
        <v/>
      </c>
      <c r="H341" t="s">
        <v>13568</v>
      </c>
      <c r="I341" t="s">
        <v>13568</v>
      </c>
      <c r="J341" t="s">
        <v>13568</v>
      </c>
      <c r="K341">
        <v>1</v>
      </c>
    </row>
    <row r="342" spans="1:11" ht="14.4" hidden="1" customHeight="1" x14ac:dyDescent="0.3">
      <c r="A342" s="2" t="s">
        <v>10845</v>
      </c>
      <c r="B342" s="2" t="s">
        <v>114</v>
      </c>
      <c r="C342" s="2" t="s">
        <v>10846</v>
      </c>
      <c r="D342" s="2" t="s">
        <v>22259</v>
      </c>
      <c r="E342" s="2" t="s">
        <v>27117</v>
      </c>
      <c r="F342" t="str">
        <f t="shared" si="7"/>
        <v>y</v>
      </c>
      <c r="G342" t="s">
        <v>42858</v>
      </c>
      <c r="H342" t="s">
        <v>13616</v>
      </c>
      <c r="I342" t="s">
        <v>13616</v>
      </c>
      <c r="J342" t="s">
        <v>13616</v>
      </c>
      <c r="K342">
        <v>1</v>
      </c>
    </row>
    <row r="343" spans="1:11" ht="14.4" hidden="1" customHeight="1" x14ac:dyDescent="0.3">
      <c r="A343" s="2" t="s">
        <v>10851</v>
      </c>
      <c r="B343" s="2" t="s">
        <v>114</v>
      </c>
      <c r="C343" s="2" t="s">
        <v>10852</v>
      </c>
      <c r="D343" s="2" t="s">
        <v>22259</v>
      </c>
      <c r="E343" s="2" t="s">
        <v>27118</v>
      </c>
      <c r="F343" t="str">
        <f t="shared" si="7"/>
        <v>y</v>
      </c>
      <c r="G343" t="s">
        <v>42858</v>
      </c>
      <c r="H343" t="s">
        <v>13616</v>
      </c>
      <c r="I343" t="s">
        <v>13616</v>
      </c>
      <c r="J343" t="s">
        <v>13616</v>
      </c>
      <c r="K343">
        <v>1</v>
      </c>
    </row>
    <row r="344" spans="1:11" ht="14.4" customHeight="1" x14ac:dyDescent="0.3">
      <c r="A344" s="2" t="s">
        <v>10713</v>
      </c>
      <c r="B344" s="2" t="s">
        <v>3140</v>
      </c>
      <c r="C344" s="2" t="s">
        <v>10714</v>
      </c>
      <c r="D344" s="2" t="s">
        <v>22259</v>
      </c>
      <c r="E344" s="2" t="s">
        <v>27054</v>
      </c>
      <c r="F344" t="str">
        <f>IF(COUNTIF(H344:J344,"used")&gt;0,"y","")</f>
        <v/>
      </c>
      <c r="H344" t="s">
        <v>13568</v>
      </c>
      <c r="I344" t="s">
        <v>13568</v>
      </c>
      <c r="J344" t="s">
        <v>13568</v>
      </c>
      <c r="K344">
        <v>1</v>
      </c>
    </row>
    <row r="345" spans="1:11" ht="14.4" hidden="1" customHeight="1" x14ac:dyDescent="0.3">
      <c r="A345" s="2" t="s">
        <v>10857</v>
      </c>
      <c r="B345" s="2" t="s">
        <v>114</v>
      </c>
      <c r="C345" s="2" t="s">
        <v>10858</v>
      </c>
      <c r="D345" s="2" t="s">
        <v>22259</v>
      </c>
      <c r="E345" s="2" t="s">
        <v>27118</v>
      </c>
      <c r="F345" t="str">
        <f t="shared" si="7"/>
        <v>y</v>
      </c>
      <c r="G345" t="s">
        <v>42858</v>
      </c>
      <c r="H345" t="s">
        <v>13616</v>
      </c>
      <c r="I345" t="s">
        <v>13616</v>
      </c>
      <c r="J345" t="s">
        <v>13616</v>
      </c>
      <c r="K345">
        <v>1</v>
      </c>
    </row>
    <row r="346" spans="1:11" ht="14.4" customHeight="1" x14ac:dyDescent="0.3">
      <c r="A346" s="2" t="s">
        <v>10719</v>
      </c>
      <c r="B346" s="2" t="s">
        <v>3140</v>
      </c>
      <c r="C346" s="2" t="s">
        <v>10720</v>
      </c>
      <c r="D346" s="2" t="s">
        <v>22259</v>
      </c>
      <c r="E346" s="2" t="s">
        <v>27055</v>
      </c>
      <c r="F346" t="str">
        <f>IF(COUNTIF(H346:J346,"used")&gt;0,"y","")</f>
        <v/>
      </c>
      <c r="H346" t="s">
        <v>13568</v>
      </c>
      <c r="I346" t="s">
        <v>13568</v>
      </c>
      <c r="J346" t="s">
        <v>13568</v>
      </c>
      <c r="K346">
        <v>1</v>
      </c>
    </row>
    <row r="347" spans="1:11" ht="14.4" hidden="1" customHeight="1" x14ac:dyDescent="0.3">
      <c r="A347" s="2" t="s">
        <v>10863</v>
      </c>
      <c r="B347" s="2" t="s">
        <v>114</v>
      </c>
      <c r="C347" s="2" t="s">
        <v>10864</v>
      </c>
      <c r="D347" s="2" t="s">
        <v>22259</v>
      </c>
      <c r="E347" s="2" t="s">
        <v>27118</v>
      </c>
      <c r="F347" t="str">
        <f t="shared" si="7"/>
        <v>y</v>
      </c>
      <c r="G347" t="s">
        <v>42858</v>
      </c>
      <c r="H347" t="s">
        <v>13616</v>
      </c>
      <c r="I347" t="s">
        <v>13616</v>
      </c>
      <c r="J347" t="s">
        <v>13616</v>
      </c>
      <c r="K347">
        <v>1</v>
      </c>
    </row>
    <row r="348" spans="1:11" ht="14.4" customHeight="1" x14ac:dyDescent="0.3">
      <c r="A348" s="2" t="s">
        <v>10725</v>
      </c>
      <c r="B348" s="2" t="s">
        <v>3140</v>
      </c>
      <c r="C348" s="2" t="s">
        <v>10726</v>
      </c>
      <c r="D348" s="2" t="s">
        <v>22259</v>
      </c>
      <c r="E348" s="2" t="s">
        <v>27056</v>
      </c>
      <c r="F348" t="str">
        <f t="shared" ref="F348:F350" si="8">IF(COUNTIF(H348:J348,"used")&gt;0,"y","")</f>
        <v/>
      </c>
      <c r="H348" t="s">
        <v>13568</v>
      </c>
      <c r="I348" t="s">
        <v>13568</v>
      </c>
      <c r="J348" t="s">
        <v>13568</v>
      </c>
      <c r="K348">
        <v>1</v>
      </c>
    </row>
    <row r="349" spans="1:11" ht="14.4" customHeight="1" x14ac:dyDescent="0.3">
      <c r="A349" s="2" t="s">
        <v>10731</v>
      </c>
      <c r="B349" s="2" t="s">
        <v>3140</v>
      </c>
      <c r="C349" s="2" t="s">
        <v>10732</v>
      </c>
      <c r="D349" s="2" t="s">
        <v>22259</v>
      </c>
      <c r="E349" s="2" t="s">
        <v>27057</v>
      </c>
      <c r="F349" t="str">
        <f t="shared" si="8"/>
        <v/>
      </c>
      <c r="H349" t="s">
        <v>13568</v>
      </c>
      <c r="I349" t="s">
        <v>13568</v>
      </c>
      <c r="J349" t="s">
        <v>13568</v>
      </c>
      <c r="K349">
        <v>1</v>
      </c>
    </row>
    <row r="350" spans="1:11" ht="14.4" customHeight="1" x14ac:dyDescent="0.3">
      <c r="A350" s="2" t="s">
        <v>10737</v>
      </c>
      <c r="B350" s="2" t="s">
        <v>3140</v>
      </c>
      <c r="C350" s="2" t="s">
        <v>10738</v>
      </c>
      <c r="D350" s="2" t="s">
        <v>22259</v>
      </c>
      <c r="E350" s="2" t="s">
        <v>27058</v>
      </c>
      <c r="F350" t="str">
        <f t="shared" si="8"/>
        <v/>
      </c>
      <c r="H350" t="s">
        <v>13568</v>
      </c>
      <c r="I350" t="s">
        <v>13568</v>
      </c>
      <c r="J350" t="s">
        <v>13568</v>
      </c>
      <c r="K350">
        <v>1</v>
      </c>
    </row>
    <row r="351" spans="1:11" ht="14.4" hidden="1" customHeight="1" x14ac:dyDescent="0.3">
      <c r="A351" s="2" t="s">
        <v>8357</v>
      </c>
      <c r="B351" s="2" t="s">
        <v>2082</v>
      </c>
      <c r="C351" s="2" t="s">
        <v>27119</v>
      </c>
      <c r="D351" s="2" t="s">
        <v>27120</v>
      </c>
      <c r="E351" s="2" t="s">
        <v>26902</v>
      </c>
      <c r="F351" t="str">
        <f t="shared" si="7"/>
        <v>y</v>
      </c>
      <c r="G351" t="s">
        <v>42853</v>
      </c>
      <c r="H351" t="s">
        <v>13616</v>
      </c>
      <c r="I351" t="s">
        <v>13616</v>
      </c>
      <c r="J351" t="s">
        <v>13616</v>
      </c>
      <c r="K351">
        <v>21</v>
      </c>
    </row>
    <row r="352" spans="1:11" ht="14.4" hidden="1" customHeight="1" x14ac:dyDescent="0.3">
      <c r="A352" s="2" t="s">
        <v>8355</v>
      </c>
      <c r="B352" s="2" t="s">
        <v>2079</v>
      </c>
      <c r="C352" s="2" t="s">
        <v>27121</v>
      </c>
      <c r="D352" s="2" t="s">
        <v>27120</v>
      </c>
      <c r="E352" s="2" t="s">
        <v>26902</v>
      </c>
      <c r="F352" t="str">
        <f t="shared" si="7"/>
        <v>y</v>
      </c>
      <c r="G352" t="s">
        <v>42853</v>
      </c>
      <c r="H352" t="s">
        <v>13616</v>
      </c>
      <c r="I352" t="s">
        <v>13616</v>
      </c>
      <c r="J352" t="s">
        <v>13616</v>
      </c>
      <c r="K352">
        <v>21</v>
      </c>
    </row>
    <row r="353" spans="1:11" ht="14.4" hidden="1" customHeight="1" x14ac:dyDescent="0.3">
      <c r="A353" s="2" t="s">
        <v>27122</v>
      </c>
      <c r="B353" s="2" t="s">
        <v>27123</v>
      </c>
      <c r="C353" s="2" t="s">
        <v>27124</v>
      </c>
      <c r="D353" s="2" t="s">
        <v>15261</v>
      </c>
      <c r="E353" s="2" t="s">
        <v>27125</v>
      </c>
      <c r="F353" t="str">
        <f t="shared" si="7"/>
        <v>y</v>
      </c>
      <c r="G353" t="s">
        <v>42825</v>
      </c>
      <c r="H353" t="s">
        <v>13616</v>
      </c>
      <c r="I353" t="s">
        <v>13616</v>
      </c>
      <c r="J353" t="s">
        <v>13616</v>
      </c>
      <c r="K353">
        <v>9</v>
      </c>
    </row>
    <row r="354" spans="1:11" ht="14.4" customHeight="1" x14ac:dyDescent="0.3">
      <c r="A354" s="2" t="s">
        <v>10743</v>
      </c>
      <c r="B354" s="2" t="s">
        <v>3140</v>
      </c>
      <c r="C354" s="2" t="s">
        <v>10744</v>
      </c>
      <c r="D354" s="2" t="s">
        <v>22259</v>
      </c>
      <c r="E354" s="2" t="s">
        <v>27059</v>
      </c>
      <c r="F354" t="str">
        <f t="shared" ref="F354:F376" si="9">IF(COUNTIF(H354:J354,"used")&gt;0,"y","")</f>
        <v/>
      </c>
      <c r="H354" t="s">
        <v>13568</v>
      </c>
      <c r="I354" t="s">
        <v>13568</v>
      </c>
      <c r="J354" t="s">
        <v>13568</v>
      </c>
      <c r="K354">
        <v>1</v>
      </c>
    </row>
    <row r="355" spans="1:11" ht="14.4" customHeight="1" x14ac:dyDescent="0.3">
      <c r="A355" s="2" t="s">
        <v>10749</v>
      </c>
      <c r="B355" s="2" t="s">
        <v>3140</v>
      </c>
      <c r="C355" s="2" t="s">
        <v>10750</v>
      </c>
      <c r="D355" s="2" t="s">
        <v>22259</v>
      </c>
      <c r="E355" s="2" t="s">
        <v>27060</v>
      </c>
      <c r="F355" t="str">
        <f t="shared" si="9"/>
        <v/>
      </c>
      <c r="H355" t="s">
        <v>13568</v>
      </c>
      <c r="I355" t="s">
        <v>13568</v>
      </c>
      <c r="J355" t="s">
        <v>13568</v>
      </c>
      <c r="K355">
        <v>1</v>
      </c>
    </row>
    <row r="356" spans="1:11" ht="14.4" customHeight="1" x14ac:dyDescent="0.3">
      <c r="A356" s="2" t="s">
        <v>10755</v>
      </c>
      <c r="B356" s="2" t="s">
        <v>3140</v>
      </c>
      <c r="C356" s="2" t="s">
        <v>10756</v>
      </c>
      <c r="D356" s="2" t="s">
        <v>22259</v>
      </c>
      <c r="E356" s="2" t="s">
        <v>27061</v>
      </c>
      <c r="F356" t="str">
        <f t="shared" si="9"/>
        <v/>
      </c>
      <c r="H356" t="s">
        <v>13568</v>
      </c>
      <c r="I356" t="s">
        <v>13568</v>
      </c>
      <c r="J356" t="s">
        <v>13568</v>
      </c>
      <c r="K356">
        <v>1</v>
      </c>
    </row>
    <row r="357" spans="1:11" ht="14.4" customHeight="1" x14ac:dyDescent="0.3">
      <c r="A357" s="2" t="s">
        <v>10761</v>
      </c>
      <c r="B357" s="2" t="s">
        <v>3140</v>
      </c>
      <c r="C357" s="2" t="s">
        <v>10762</v>
      </c>
      <c r="D357" s="2" t="s">
        <v>22259</v>
      </c>
      <c r="E357" s="2" t="s">
        <v>27062</v>
      </c>
      <c r="F357" t="str">
        <f t="shared" si="9"/>
        <v/>
      </c>
      <c r="H357" t="s">
        <v>13568</v>
      </c>
      <c r="I357" t="s">
        <v>13568</v>
      </c>
      <c r="J357" t="s">
        <v>13568</v>
      </c>
      <c r="K357">
        <v>1</v>
      </c>
    </row>
    <row r="358" spans="1:11" ht="14.4" customHeight="1" x14ac:dyDescent="0.3">
      <c r="A358" s="2" t="s">
        <v>10767</v>
      </c>
      <c r="B358" s="2" t="s">
        <v>3140</v>
      </c>
      <c r="C358" s="2" t="s">
        <v>10768</v>
      </c>
      <c r="D358" s="2" t="s">
        <v>22259</v>
      </c>
      <c r="E358" s="2" t="s">
        <v>27063</v>
      </c>
      <c r="F358" t="str">
        <f t="shared" si="9"/>
        <v/>
      </c>
      <c r="H358" t="s">
        <v>13568</v>
      </c>
      <c r="I358" t="s">
        <v>13568</v>
      </c>
      <c r="J358" t="s">
        <v>13568</v>
      </c>
      <c r="K358">
        <v>1</v>
      </c>
    </row>
    <row r="359" spans="1:11" ht="14.4" customHeight="1" x14ac:dyDescent="0.3">
      <c r="A359" s="2" t="s">
        <v>1833</v>
      </c>
      <c r="B359" s="2" t="s">
        <v>3140</v>
      </c>
      <c r="C359" s="2" t="s">
        <v>10772</v>
      </c>
      <c r="D359" s="2" t="s">
        <v>22259</v>
      </c>
      <c r="E359" s="2" t="s">
        <v>27064</v>
      </c>
      <c r="F359" t="str">
        <f t="shared" si="9"/>
        <v/>
      </c>
      <c r="H359" t="s">
        <v>13568</v>
      </c>
      <c r="I359" t="s">
        <v>13568</v>
      </c>
      <c r="J359" t="s">
        <v>13568</v>
      </c>
      <c r="K359">
        <v>1</v>
      </c>
    </row>
    <row r="360" spans="1:11" ht="14.4" customHeight="1" x14ac:dyDescent="0.3">
      <c r="A360" s="2" t="s">
        <v>1824</v>
      </c>
      <c r="B360" s="2" t="s">
        <v>3140</v>
      </c>
      <c r="C360" s="2" t="s">
        <v>10776</v>
      </c>
      <c r="D360" s="2" t="s">
        <v>22259</v>
      </c>
      <c r="E360" s="2" t="s">
        <v>27065</v>
      </c>
      <c r="F360" t="str">
        <f t="shared" si="9"/>
        <v/>
      </c>
      <c r="H360" t="s">
        <v>13568</v>
      </c>
      <c r="I360" t="s">
        <v>13568</v>
      </c>
      <c r="J360" t="s">
        <v>13568</v>
      </c>
      <c r="K360">
        <v>1</v>
      </c>
    </row>
    <row r="361" spans="1:11" ht="14.4" customHeight="1" x14ac:dyDescent="0.3">
      <c r="A361" s="2" t="s">
        <v>10780</v>
      </c>
      <c r="B361" s="2" t="s">
        <v>3140</v>
      </c>
      <c r="C361" s="2" t="s">
        <v>10781</v>
      </c>
      <c r="D361" s="2" t="s">
        <v>22259</v>
      </c>
      <c r="E361" s="2" t="s">
        <v>27066</v>
      </c>
      <c r="F361" t="str">
        <f t="shared" si="9"/>
        <v/>
      </c>
      <c r="H361" t="s">
        <v>13568</v>
      </c>
      <c r="I361" t="s">
        <v>13568</v>
      </c>
      <c r="J361" t="s">
        <v>13568</v>
      </c>
      <c r="K361">
        <v>1</v>
      </c>
    </row>
    <row r="362" spans="1:11" ht="14.4" customHeight="1" x14ac:dyDescent="0.3">
      <c r="A362" s="2" t="s">
        <v>10786</v>
      </c>
      <c r="B362" s="2" t="s">
        <v>3140</v>
      </c>
      <c r="C362" s="2" t="s">
        <v>10787</v>
      </c>
      <c r="D362" s="2" t="s">
        <v>22259</v>
      </c>
      <c r="E362" s="2" t="s">
        <v>27067</v>
      </c>
      <c r="F362" t="str">
        <f t="shared" si="9"/>
        <v/>
      </c>
      <c r="H362" t="s">
        <v>13568</v>
      </c>
      <c r="I362" t="s">
        <v>13568</v>
      </c>
      <c r="J362" t="s">
        <v>13568</v>
      </c>
      <c r="K362">
        <v>1</v>
      </c>
    </row>
    <row r="363" spans="1:11" ht="14.4" customHeight="1" x14ac:dyDescent="0.3">
      <c r="A363" s="2" t="s">
        <v>10792</v>
      </c>
      <c r="B363" s="2" t="s">
        <v>3140</v>
      </c>
      <c r="C363" s="2" t="s">
        <v>10793</v>
      </c>
      <c r="D363" s="2" t="s">
        <v>22259</v>
      </c>
      <c r="E363" s="2" t="s">
        <v>27068</v>
      </c>
      <c r="F363" t="str">
        <f t="shared" si="9"/>
        <v/>
      </c>
      <c r="H363" t="s">
        <v>13568</v>
      </c>
      <c r="I363" t="s">
        <v>13568</v>
      </c>
      <c r="J363" t="s">
        <v>13568</v>
      </c>
      <c r="K363">
        <v>1</v>
      </c>
    </row>
    <row r="364" spans="1:11" ht="14.4" customHeight="1" x14ac:dyDescent="0.3">
      <c r="A364" s="2" t="s">
        <v>10798</v>
      </c>
      <c r="B364" s="2" t="s">
        <v>3140</v>
      </c>
      <c r="C364" s="2" t="s">
        <v>10799</v>
      </c>
      <c r="D364" s="2" t="s">
        <v>22259</v>
      </c>
      <c r="E364" s="2" t="s">
        <v>27069</v>
      </c>
      <c r="F364" t="str">
        <f t="shared" si="9"/>
        <v/>
      </c>
      <c r="H364" t="s">
        <v>13568</v>
      </c>
      <c r="I364" t="s">
        <v>13568</v>
      </c>
      <c r="J364" t="s">
        <v>13568</v>
      </c>
      <c r="K364">
        <v>1</v>
      </c>
    </row>
    <row r="365" spans="1:11" ht="14.4" customHeight="1" x14ac:dyDescent="0.3">
      <c r="A365" s="2" t="s">
        <v>10804</v>
      </c>
      <c r="B365" s="2" t="s">
        <v>3140</v>
      </c>
      <c r="C365" s="2" t="s">
        <v>10805</v>
      </c>
      <c r="D365" s="2" t="s">
        <v>22259</v>
      </c>
      <c r="E365" s="2" t="s">
        <v>27070</v>
      </c>
      <c r="F365" t="str">
        <f t="shared" si="9"/>
        <v/>
      </c>
      <c r="H365" t="s">
        <v>13568</v>
      </c>
      <c r="I365" t="s">
        <v>13568</v>
      </c>
      <c r="J365" t="s">
        <v>13568</v>
      </c>
      <c r="K365">
        <v>1</v>
      </c>
    </row>
    <row r="366" spans="1:11" ht="14.4" customHeight="1" x14ac:dyDescent="0.3">
      <c r="A366" s="2" t="s">
        <v>10810</v>
      </c>
      <c r="B366" s="2" t="s">
        <v>3140</v>
      </c>
      <c r="C366" s="2" t="s">
        <v>10811</v>
      </c>
      <c r="D366" s="2" t="s">
        <v>22259</v>
      </c>
      <c r="E366" s="2" t="s">
        <v>27071</v>
      </c>
      <c r="F366" t="str">
        <f t="shared" si="9"/>
        <v/>
      </c>
      <c r="H366" t="s">
        <v>13568</v>
      </c>
      <c r="I366" t="s">
        <v>13568</v>
      </c>
      <c r="J366" t="s">
        <v>13568</v>
      </c>
      <c r="K366">
        <v>1</v>
      </c>
    </row>
    <row r="367" spans="1:11" ht="14.4" customHeight="1" x14ac:dyDescent="0.3">
      <c r="A367" s="2" t="s">
        <v>10816</v>
      </c>
      <c r="B367" s="2" t="s">
        <v>3140</v>
      </c>
      <c r="C367" s="2" t="s">
        <v>10817</v>
      </c>
      <c r="D367" s="2" t="s">
        <v>22259</v>
      </c>
      <c r="E367" s="2" t="s">
        <v>27072</v>
      </c>
      <c r="F367" t="str">
        <f t="shared" si="9"/>
        <v/>
      </c>
      <c r="H367" t="s">
        <v>13568</v>
      </c>
      <c r="I367" t="s">
        <v>13568</v>
      </c>
      <c r="J367" t="s">
        <v>13568</v>
      </c>
      <c r="K367">
        <v>1</v>
      </c>
    </row>
    <row r="368" spans="1:11" ht="14.4" customHeight="1" x14ac:dyDescent="0.3">
      <c r="A368" s="2" t="s">
        <v>10822</v>
      </c>
      <c r="B368" s="2" t="s">
        <v>3140</v>
      </c>
      <c r="C368" s="2" t="s">
        <v>10823</v>
      </c>
      <c r="D368" s="2" t="s">
        <v>22259</v>
      </c>
      <c r="E368" s="2" t="s">
        <v>27073</v>
      </c>
      <c r="F368" t="str">
        <f t="shared" si="9"/>
        <v/>
      </c>
      <c r="H368" t="s">
        <v>13568</v>
      </c>
      <c r="I368" t="s">
        <v>13568</v>
      </c>
      <c r="J368" t="s">
        <v>13568</v>
      </c>
      <c r="K368">
        <v>1</v>
      </c>
    </row>
    <row r="369" spans="1:11" ht="14.4" customHeight="1" x14ac:dyDescent="0.3">
      <c r="A369" s="2" t="s">
        <v>10828</v>
      </c>
      <c r="B369" s="2" t="s">
        <v>3140</v>
      </c>
      <c r="C369" s="2" t="s">
        <v>10829</v>
      </c>
      <c r="D369" s="2" t="s">
        <v>22259</v>
      </c>
      <c r="E369" s="2" t="s">
        <v>27074</v>
      </c>
      <c r="F369" t="str">
        <f t="shared" si="9"/>
        <v/>
      </c>
      <c r="H369" t="s">
        <v>13568</v>
      </c>
      <c r="I369" t="s">
        <v>13568</v>
      </c>
      <c r="J369" t="s">
        <v>13568</v>
      </c>
      <c r="K369">
        <v>1</v>
      </c>
    </row>
    <row r="370" spans="1:11" ht="14.4" customHeight="1" x14ac:dyDescent="0.3">
      <c r="A370" s="2" t="s">
        <v>10833</v>
      </c>
      <c r="B370" s="2" t="s">
        <v>3140</v>
      </c>
      <c r="C370" s="2" t="s">
        <v>10834</v>
      </c>
      <c r="D370" s="2" t="s">
        <v>22259</v>
      </c>
      <c r="E370" s="2" t="s">
        <v>27075</v>
      </c>
      <c r="F370" t="str">
        <f t="shared" si="9"/>
        <v/>
      </c>
      <c r="H370" t="s">
        <v>13568</v>
      </c>
      <c r="I370" t="s">
        <v>13568</v>
      </c>
      <c r="J370" t="s">
        <v>13568</v>
      </c>
      <c r="K370">
        <v>1</v>
      </c>
    </row>
    <row r="371" spans="1:11" ht="14.4" customHeight="1" x14ac:dyDescent="0.3">
      <c r="A371" s="2" t="s">
        <v>10837</v>
      </c>
      <c r="B371" s="2" t="s">
        <v>3140</v>
      </c>
      <c r="C371" s="2" t="s">
        <v>10838</v>
      </c>
      <c r="D371" s="2" t="s">
        <v>22259</v>
      </c>
      <c r="E371" s="2" t="s">
        <v>27076</v>
      </c>
      <c r="F371" t="str">
        <f t="shared" si="9"/>
        <v/>
      </c>
      <c r="H371" t="s">
        <v>13568</v>
      </c>
      <c r="I371" t="s">
        <v>13568</v>
      </c>
      <c r="J371" t="s">
        <v>13568</v>
      </c>
      <c r="K371">
        <v>1</v>
      </c>
    </row>
    <row r="372" spans="1:11" ht="14.4" customHeight="1" x14ac:dyDescent="0.3">
      <c r="A372" s="2" t="s">
        <v>1863</v>
      </c>
      <c r="B372" s="2" t="s">
        <v>3140</v>
      </c>
      <c r="C372" s="2" t="s">
        <v>10841</v>
      </c>
      <c r="D372" s="2" t="s">
        <v>22259</v>
      </c>
      <c r="E372" s="2" t="s">
        <v>27077</v>
      </c>
      <c r="F372" t="str">
        <f t="shared" si="9"/>
        <v/>
      </c>
      <c r="H372" t="s">
        <v>13568</v>
      </c>
      <c r="I372" t="s">
        <v>13568</v>
      </c>
      <c r="J372" t="s">
        <v>13568</v>
      </c>
      <c r="K372">
        <v>1</v>
      </c>
    </row>
    <row r="373" spans="1:11" ht="14.4" customHeight="1" x14ac:dyDescent="0.3">
      <c r="A373" s="2" t="s">
        <v>1872</v>
      </c>
      <c r="B373" s="2" t="s">
        <v>3140</v>
      </c>
      <c r="C373" s="2" t="s">
        <v>10844</v>
      </c>
      <c r="D373" s="2" t="s">
        <v>22259</v>
      </c>
      <c r="E373" s="2" t="s">
        <v>27078</v>
      </c>
      <c r="F373" t="str">
        <f t="shared" si="9"/>
        <v/>
      </c>
      <c r="H373" t="s">
        <v>13568</v>
      </c>
      <c r="I373" t="s">
        <v>13568</v>
      </c>
      <c r="J373" t="s">
        <v>13568</v>
      </c>
      <c r="K373">
        <v>1</v>
      </c>
    </row>
    <row r="374" spans="1:11" ht="14.4" customHeight="1" x14ac:dyDescent="0.3">
      <c r="A374" s="2" t="s">
        <v>10849</v>
      </c>
      <c r="B374" s="2" t="s">
        <v>3140</v>
      </c>
      <c r="C374" s="2" t="s">
        <v>10850</v>
      </c>
      <c r="D374" s="2" t="s">
        <v>22259</v>
      </c>
      <c r="E374" s="2" t="s">
        <v>27079</v>
      </c>
      <c r="F374" t="str">
        <f t="shared" si="9"/>
        <v/>
      </c>
      <c r="H374" t="s">
        <v>13568</v>
      </c>
      <c r="I374" t="s">
        <v>13568</v>
      </c>
      <c r="J374" t="s">
        <v>13568</v>
      </c>
      <c r="K374">
        <v>1</v>
      </c>
    </row>
    <row r="375" spans="1:11" ht="14.4" customHeight="1" x14ac:dyDescent="0.3">
      <c r="A375" s="2" t="s">
        <v>10855</v>
      </c>
      <c r="B375" s="2" t="s">
        <v>3140</v>
      </c>
      <c r="C375" s="2" t="s">
        <v>10856</v>
      </c>
      <c r="D375" s="2" t="s">
        <v>22259</v>
      </c>
      <c r="E375" s="2" t="s">
        <v>27079</v>
      </c>
      <c r="F375" t="str">
        <f t="shared" si="9"/>
        <v/>
      </c>
      <c r="H375" t="s">
        <v>13568</v>
      </c>
      <c r="I375" t="s">
        <v>13568</v>
      </c>
      <c r="J375" t="s">
        <v>13568</v>
      </c>
      <c r="K375">
        <v>1</v>
      </c>
    </row>
    <row r="376" spans="1:11" ht="14.4" customHeight="1" x14ac:dyDescent="0.3">
      <c r="A376" s="2" t="s">
        <v>10861</v>
      </c>
      <c r="B376" s="2" t="s">
        <v>3140</v>
      </c>
      <c r="C376" s="2" t="s">
        <v>10862</v>
      </c>
      <c r="D376" s="2" t="s">
        <v>22259</v>
      </c>
      <c r="E376" s="2" t="s">
        <v>27079</v>
      </c>
      <c r="F376" t="str">
        <f t="shared" si="9"/>
        <v/>
      </c>
      <c r="H376" t="s">
        <v>13568</v>
      </c>
      <c r="I376" t="s">
        <v>13568</v>
      </c>
      <c r="J376" t="s">
        <v>13568</v>
      </c>
      <c r="K376">
        <v>1</v>
      </c>
    </row>
  </sheetData>
  <autoFilter ref="A4:J376" xr:uid="{9CE8B716-BBB1-4F23-8427-3887435D0D1C}">
    <filterColumn colId="1">
      <filters>
        <filter val="U112200"/>
      </filters>
    </filterColumn>
    <filterColumn colId="8">
      <filters>
        <filter val="x"/>
      </filters>
    </filterColumn>
    <filterColumn colId="9">
      <filters>
        <filter val="x"/>
      </filters>
    </filterColumn>
    <sortState xmlns:xlrd2="http://schemas.microsoft.com/office/spreadsheetml/2017/richdata2" ref="A306:J376">
      <sortCondition ref="B4:B376"/>
    </sortState>
  </autoFilter>
  <hyperlinks>
    <hyperlink ref="D1" location="'Dashboard'!A1" display="&lt;-- go to dashboard" xr:uid="{1AAE8379-8C79-4551-B9C2-79B0BB8E943A}"/>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25072-F60B-4599-9275-0AF22FAE4535}">
  <sheetPr codeName="Sheet48"/>
  <dimension ref="A1:K161"/>
  <sheetViews>
    <sheetView zoomScaleNormal="100" workbookViewId="0">
      <selection activeCell="D1" sqref="D1"/>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t="s">
        <v>42859</v>
      </c>
      <c r="C1" s="1"/>
      <c r="D1" s="17" t="s">
        <v>13548</v>
      </c>
      <c r="E1" s="1" t="s">
        <v>42860</v>
      </c>
      <c r="F1" s="10" t="s">
        <v>42861</v>
      </c>
      <c r="G1" s="5" t="s">
        <v>2</v>
      </c>
      <c r="H1" s="5">
        <f>COUNTIF(H5:H1048576,"&lt;&gt;" ) - COUNTIF(H5:H1048576,"*NP*")</f>
        <v>157</v>
      </c>
      <c r="I1" s="5">
        <f>COUNTIF(I5:I1048576,"&lt;&gt;" ) - COUNTIF(I5:I1048576,"*NP*")</f>
        <v>157</v>
      </c>
      <c r="J1" s="5">
        <f>COUNTIF(J5:J1048576,"&lt;&gt;" ) - COUNTIF(J5:J1048576,"*NP*")</f>
        <v>157</v>
      </c>
    </row>
    <row r="2" spans="1:11" ht="14.4" customHeight="1" x14ac:dyDescent="0.3">
      <c r="A2" s="35" t="s">
        <v>13550</v>
      </c>
      <c r="B2" t="s">
        <v>42859</v>
      </c>
      <c r="C2" s="1"/>
      <c r="D2" s="1"/>
      <c r="E2" s="1" t="s">
        <v>42860</v>
      </c>
      <c r="F2" s="10" t="s">
        <v>42861</v>
      </c>
      <c r="G2" s="5" t="s">
        <v>13552</v>
      </c>
      <c r="H2" s="16">
        <f>IF(H1=0,0,COUNTIF(H5:H1048576,"used")/H1)</f>
        <v>0.32484076433121017</v>
      </c>
      <c r="I2" s="16">
        <f>IF(I1=0,0,COUNTIF(I5:I1048576,"used")/I1)</f>
        <v>0.45222929936305734</v>
      </c>
      <c r="J2" s="16">
        <f>IF(J1=0,0,COUNTIF(J5:J1048576,"used")/J1)</f>
        <v>0.32484076433121017</v>
      </c>
    </row>
    <row r="3" spans="1:11" ht="14.4" customHeight="1" x14ac:dyDescent="0.3">
      <c r="A3" s="36" t="s">
        <v>13553</v>
      </c>
      <c r="B3" t="s">
        <v>42859</v>
      </c>
      <c r="C3" s="1"/>
      <c r="D3" s="1"/>
      <c r="E3" s="1" t="s">
        <v>42860</v>
      </c>
      <c r="F3" s="10" t="s">
        <v>42861</v>
      </c>
      <c r="G3" s="1"/>
      <c r="H3" s="1"/>
      <c r="I3" s="1"/>
      <c r="J3" s="1"/>
    </row>
    <row r="4" spans="1:11" ht="14.4" customHeight="1" x14ac:dyDescent="0.3">
      <c r="A4" s="35" t="s">
        <v>82</v>
      </c>
      <c r="B4" s="35" t="s">
        <v>83</v>
      </c>
      <c r="C4" s="35" t="s">
        <v>84</v>
      </c>
      <c r="D4" s="35" t="s">
        <v>13557</v>
      </c>
      <c r="E4" s="35" t="s">
        <v>13558</v>
      </c>
      <c r="F4" s="35" t="s">
        <v>13559</v>
      </c>
      <c r="G4" s="35" t="s">
        <v>13560</v>
      </c>
      <c r="H4" s="35" t="s">
        <v>3</v>
      </c>
      <c r="I4" s="35" t="s">
        <v>4</v>
      </c>
      <c r="J4" s="35" t="s">
        <v>3</v>
      </c>
      <c r="K4" s="53" t="s">
        <v>13562</v>
      </c>
    </row>
    <row r="5" spans="1:11" ht="14.4" customHeight="1" x14ac:dyDescent="0.3">
      <c r="A5" s="2" t="s">
        <v>42862</v>
      </c>
      <c r="B5" s="2" t="s">
        <v>6157</v>
      </c>
      <c r="C5" s="2" t="s">
        <v>42863</v>
      </c>
      <c r="D5" s="2" t="s">
        <v>32725</v>
      </c>
      <c r="E5" s="2" t="s">
        <v>42864</v>
      </c>
      <c r="F5" t="str">
        <f t="shared" ref="F5:F36" si="0">IF(COUNTIF(H5:J5,"used")&gt;0,"y","")</f>
        <v/>
      </c>
      <c r="H5" t="s">
        <v>13568</v>
      </c>
      <c r="I5" t="s">
        <v>13568</v>
      </c>
      <c r="J5" t="s">
        <v>13568</v>
      </c>
      <c r="K5">
        <v>17</v>
      </c>
    </row>
    <row r="6" spans="1:11" ht="14.4" customHeight="1" x14ac:dyDescent="0.3">
      <c r="A6" s="2" t="s">
        <v>42865</v>
      </c>
      <c r="B6" s="2" t="s">
        <v>563</v>
      </c>
      <c r="C6" s="2" t="s">
        <v>42866</v>
      </c>
      <c r="D6" s="2" t="s">
        <v>42867</v>
      </c>
      <c r="E6" s="2" t="s">
        <v>42868</v>
      </c>
      <c r="F6" t="str">
        <f t="shared" si="0"/>
        <v>y</v>
      </c>
      <c r="H6" t="s">
        <v>13616</v>
      </c>
      <c r="I6" t="s">
        <v>13568</v>
      </c>
      <c r="J6" t="s">
        <v>13616</v>
      </c>
      <c r="K6">
        <v>9</v>
      </c>
    </row>
    <row r="7" spans="1:11" ht="14.4" customHeight="1" x14ac:dyDescent="0.3">
      <c r="A7" s="2" t="s">
        <v>42869</v>
      </c>
      <c r="B7" s="2" t="s">
        <v>563</v>
      </c>
      <c r="C7" s="2" t="s">
        <v>42866</v>
      </c>
      <c r="D7" s="2" t="s">
        <v>42867</v>
      </c>
      <c r="E7" s="2" t="s">
        <v>42868</v>
      </c>
      <c r="F7" t="str">
        <f t="shared" si="0"/>
        <v>y</v>
      </c>
      <c r="H7" t="s">
        <v>13616</v>
      </c>
      <c r="I7" t="s">
        <v>13568</v>
      </c>
      <c r="J7" t="s">
        <v>13616</v>
      </c>
      <c r="K7">
        <v>9</v>
      </c>
    </row>
    <row r="8" spans="1:11" ht="14.4" customHeight="1" x14ac:dyDescent="0.3">
      <c r="A8" s="2" t="s">
        <v>42870</v>
      </c>
      <c r="B8" s="2" t="s">
        <v>563</v>
      </c>
      <c r="C8" s="2" t="s">
        <v>42866</v>
      </c>
      <c r="D8" s="2" t="s">
        <v>42867</v>
      </c>
      <c r="E8" s="2" t="s">
        <v>42868</v>
      </c>
      <c r="F8" t="str">
        <f t="shared" si="0"/>
        <v>y</v>
      </c>
      <c r="H8" t="s">
        <v>13616</v>
      </c>
      <c r="I8" t="s">
        <v>13568</v>
      </c>
      <c r="J8" t="s">
        <v>13616</v>
      </c>
      <c r="K8">
        <v>9</v>
      </c>
    </row>
    <row r="9" spans="1:11" ht="14.4" customHeight="1" x14ac:dyDescent="0.3">
      <c r="A9" s="2" t="s">
        <v>42871</v>
      </c>
      <c r="B9" s="2" t="s">
        <v>566</v>
      </c>
      <c r="C9" s="2" t="s">
        <v>3782</v>
      </c>
      <c r="D9" s="2" t="s">
        <v>30171</v>
      </c>
      <c r="E9" s="2" t="s">
        <v>42872</v>
      </c>
      <c r="F9" t="str">
        <f t="shared" si="0"/>
        <v/>
      </c>
      <c r="H9" t="s">
        <v>13568</v>
      </c>
      <c r="I9" t="s">
        <v>13568</v>
      </c>
      <c r="J9" t="s">
        <v>13568</v>
      </c>
      <c r="K9">
        <v>14</v>
      </c>
    </row>
    <row r="10" spans="1:11" ht="14.4" customHeight="1" x14ac:dyDescent="0.3">
      <c r="A10" s="2" t="s">
        <v>42873</v>
      </c>
      <c r="B10" s="2" t="s">
        <v>3787</v>
      </c>
      <c r="C10" s="2" t="s">
        <v>42874</v>
      </c>
      <c r="D10" s="2" t="s">
        <v>42875</v>
      </c>
      <c r="E10" s="2" t="s">
        <v>42876</v>
      </c>
      <c r="F10" t="str">
        <f t="shared" si="0"/>
        <v>y</v>
      </c>
      <c r="H10" t="s">
        <v>13568</v>
      </c>
      <c r="I10" t="s">
        <v>13616</v>
      </c>
      <c r="J10" t="s">
        <v>13568</v>
      </c>
      <c r="K10">
        <v>8</v>
      </c>
    </row>
    <row r="11" spans="1:11" ht="14.4" customHeight="1" x14ac:dyDescent="0.3">
      <c r="A11" s="2" t="s">
        <v>42877</v>
      </c>
      <c r="B11" s="2" t="s">
        <v>3790</v>
      </c>
      <c r="C11" s="2" t="s">
        <v>42878</v>
      </c>
      <c r="D11" s="2" t="s">
        <v>42875</v>
      </c>
      <c r="E11" s="2" t="s">
        <v>42879</v>
      </c>
      <c r="F11" t="str">
        <f t="shared" si="0"/>
        <v>y</v>
      </c>
      <c r="H11" t="s">
        <v>13568</v>
      </c>
      <c r="I11" t="s">
        <v>13616</v>
      </c>
      <c r="J11" t="s">
        <v>13568</v>
      </c>
      <c r="K11">
        <v>8</v>
      </c>
    </row>
    <row r="12" spans="1:11" ht="14.4" customHeight="1" x14ac:dyDescent="0.3">
      <c r="A12" s="2" t="s">
        <v>4214</v>
      </c>
      <c r="B12" s="2" t="s">
        <v>3790</v>
      </c>
      <c r="C12" s="2" t="s">
        <v>42880</v>
      </c>
      <c r="D12" s="2" t="s">
        <v>42875</v>
      </c>
      <c r="E12" s="2" t="s">
        <v>42881</v>
      </c>
      <c r="F12" t="str">
        <f t="shared" si="0"/>
        <v>y</v>
      </c>
      <c r="H12" t="s">
        <v>13568</v>
      </c>
      <c r="I12" t="s">
        <v>13616</v>
      </c>
      <c r="J12" t="s">
        <v>13568</v>
      </c>
      <c r="K12">
        <v>8</v>
      </c>
    </row>
    <row r="13" spans="1:11" ht="14.4" customHeight="1" x14ac:dyDescent="0.3">
      <c r="A13" s="2" t="s">
        <v>42882</v>
      </c>
      <c r="B13" s="2" t="s">
        <v>10475</v>
      </c>
      <c r="C13" s="2" t="s">
        <v>42883</v>
      </c>
      <c r="D13" s="2" t="s">
        <v>42884</v>
      </c>
      <c r="E13" s="2" t="s">
        <v>42885</v>
      </c>
      <c r="F13" t="str">
        <f t="shared" si="0"/>
        <v>y</v>
      </c>
      <c r="H13" t="s">
        <v>13568</v>
      </c>
      <c r="I13" t="s">
        <v>13616</v>
      </c>
      <c r="J13" t="s">
        <v>13568</v>
      </c>
      <c r="K13">
        <v>23</v>
      </c>
    </row>
    <row r="14" spans="1:11" ht="14.4" customHeight="1" x14ac:dyDescent="0.3">
      <c r="A14" s="2" t="s">
        <v>42886</v>
      </c>
      <c r="B14" s="2" t="s">
        <v>42887</v>
      </c>
      <c r="C14" s="2" t="s">
        <v>42888</v>
      </c>
      <c r="D14" s="2" t="s">
        <v>42889</v>
      </c>
      <c r="E14" s="2" t="s">
        <v>42890</v>
      </c>
      <c r="F14" t="str">
        <f t="shared" si="0"/>
        <v>y</v>
      </c>
      <c r="H14" t="s">
        <v>13568</v>
      </c>
      <c r="I14" t="s">
        <v>13616</v>
      </c>
      <c r="J14" t="s">
        <v>13568</v>
      </c>
      <c r="K14">
        <v>11</v>
      </c>
    </row>
    <row r="15" spans="1:11" ht="14.4" customHeight="1" x14ac:dyDescent="0.3">
      <c r="A15" s="2" t="s">
        <v>42891</v>
      </c>
      <c r="B15" s="2" t="s">
        <v>42887</v>
      </c>
      <c r="C15" s="2" t="s">
        <v>42892</v>
      </c>
      <c r="D15" s="2" t="s">
        <v>42893</v>
      </c>
      <c r="E15" s="2" t="s">
        <v>42894</v>
      </c>
      <c r="F15" t="str">
        <f t="shared" si="0"/>
        <v>y</v>
      </c>
      <c r="H15" t="s">
        <v>13568</v>
      </c>
      <c r="I15" t="s">
        <v>13616</v>
      </c>
      <c r="J15" t="s">
        <v>13568</v>
      </c>
      <c r="K15">
        <v>16</v>
      </c>
    </row>
    <row r="16" spans="1:11" ht="14.4" customHeight="1" x14ac:dyDescent="0.3">
      <c r="A16" s="2" t="s">
        <v>42895</v>
      </c>
      <c r="B16" s="2" t="s">
        <v>36175</v>
      </c>
      <c r="C16" s="2" t="s">
        <v>42896</v>
      </c>
      <c r="D16" s="2" t="s">
        <v>42889</v>
      </c>
      <c r="E16" s="2" t="s">
        <v>42897</v>
      </c>
      <c r="F16" t="str">
        <f t="shared" si="0"/>
        <v>y</v>
      </c>
      <c r="H16" t="s">
        <v>13568</v>
      </c>
      <c r="I16" t="s">
        <v>13616</v>
      </c>
      <c r="J16" t="s">
        <v>13568</v>
      </c>
      <c r="K16">
        <v>11</v>
      </c>
    </row>
    <row r="17" spans="1:11" ht="14.4" customHeight="1" x14ac:dyDescent="0.3">
      <c r="A17" s="2" t="s">
        <v>42898</v>
      </c>
      <c r="B17" s="2" t="s">
        <v>4599</v>
      </c>
      <c r="C17" s="2" t="s">
        <v>42899</v>
      </c>
      <c r="D17" s="2" t="s">
        <v>42900</v>
      </c>
      <c r="E17" s="2" t="s">
        <v>42901</v>
      </c>
      <c r="F17" t="str">
        <f t="shared" si="0"/>
        <v/>
      </c>
      <c r="H17" t="s">
        <v>13568</v>
      </c>
      <c r="I17" t="s">
        <v>13568</v>
      </c>
      <c r="J17" t="s">
        <v>13568</v>
      </c>
      <c r="K17">
        <v>7</v>
      </c>
    </row>
    <row r="18" spans="1:11" ht="14.4" customHeight="1" x14ac:dyDescent="0.3">
      <c r="A18" s="2" t="s">
        <v>42902</v>
      </c>
      <c r="B18" s="2" t="s">
        <v>4603</v>
      </c>
      <c r="C18" s="2" t="s">
        <v>42903</v>
      </c>
      <c r="D18" s="2" t="s">
        <v>42900</v>
      </c>
      <c r="E18" s="2" t="s">
        <v>42904</v>
      </c>
      <c r="F18" t="str">
        <f t="shared" si="0"/>
        <v/>
      </c>
      <c r="H18" t="s">
        <v>13568</v>
      </c>
      <c r="I18" t="s">
        <v>13568</v>
      </c>
      <c r="J18" t="s">
        <v>13568</v>
      </c>
      <c r="K18">
        <v>7</v>
      </c>
    </row>
    <row r="19" spans="1:11" ht="14.4" customHeight="1" x14ac:dyDescent="0.3">
      <c r="A19" s="2" t="s">
        <v>42905</v>
      </c>
      <c r="B19" s="2" t="s">
        <v>2079</v>
      </c>
      <c r="C19" s="2" t="s">
        <v>42906</v>
      </c>
      <c r="D19" s="2" t="s">
        <v>42900</v>
      </c>
      <c r="E19" s="2" t="s">
        <v>42901</v>
      </c>
      <c r="F19" t="str">
        <f t="shared" si="0"/>
        <v/>
      </c>
      <c r="H19" t="s">
        <v>13568</v>
      </c>
      <c r="I19" t="s">
        <v>13568</v>
      </c>
      <c r="J19" t="s">
        <v>13568</v>
      </c>
      <c r="K19">
        <v>7</v>
      </c>
    </row>
    <row r="20" spans="1:11" ht="14.4" customHeight="1" x14ac:dyDescent="0.3">
      <c r="A20" s="2" t="s">
        <v>42907</v>
      </c>
      <c r="B20" s="2" t="s">
        <v>2082</v>
      </c>
      <c r="C20" s="2" t="s">
        <v>42908</v>
      </c>
      <c r="D20" s="2" t="s">
        <v>42900</v>
      </c>
      <c r="E20" s="2" t="s">
        <v>42904</v>
      </c>
      <c r="F20" t="str">
        <f t="shared" si="0"/>
        <v/>
      </c>
      <c r="H20" t="s">
        <v>13568</v>
      </c>
      <c r="I20" t="s">
        <v>13568</v>
      </c>
      <c r="J20" t="s">
        <v>13568</v>
      </c>
      <c r="K20">
        <v>7</v>
      </c>
    </row>
    <row r="21" spans="1:11" ht="14.4" customHeight="1" x14ac:dyDescent="0.3">
      <c r="A21" s="2" t="s">
        <v>42909</v>
      </c>
      <c r="B21" s="2" t="s">
        <v>2079</v>
      </c>
      <c r="C21" s="2" t="s">
        <v>42906</v>
      </c>
      <c r="D21" s="2" t="s">
        <v>42910</v>
      </c>
      <c r="E21" s="2" t="s">
        <v>42911</v>
      </c>
      <c r="F21" t="str">
        <f t="shared" si="0"/>
        <v/>
      </c>
      <c r="H21" t="s">
        <v>13568</v>
      </c>
      <c r="I21" t="s">
        <v>13568</v>
      </c>
      <c r="J21" t="s">
        <v>13568</v>
      </c>
      <c r="K21">
        <v>20</v>
      </c>
    </row>
    <row r="22" spans="1:11" ht="14.4" customHeight="1" x14ac:dyDescent="0.3">
      <c r="A22" s="2" t="s">
        <v>42912</v>
      </c>
      <c r="B22" s="2" t="s">
        <v>42913</v>
      </c>
      <c r="C22" s="2" t="s">
        <v>42914</v>
      </c>
      <c r="D22" s="2" t="s">
        <v>42915</v>
      </c>
      <c r="E22" s="2" t="s">
        <v>42916</v>
      </c>
      <c r="F22" t="str">
        <f t="shared" si="0"/>
        <v>y</v>
      </c>
      <c r="H22" t="s">
        <v>13568</v>
      </c>
      <c r="I22" t="s">
        <v>13616</v>
      </c>
      <c r="J22" t="s">
        <v>13568</v>
      </c>
      <c r="K22">
        <v>22</v>
      </c>
    </row>
    <row r="23" spans="1:11" ht="14.4" customHeight="1" x14ac:dyDescent="0.3">
      <c r="A23" s="2" t="s">
        <v>9912</v>
      </c>
      <c r="B23" s="2" t="s">
        <v>9913</v>
      </c>
      <c r="C23" s="2" t="s">
        <v>42917</v>
      </c>
      <c r="D23" s="2" t="s">
        <v>42918</v>
      </c>
      <c r="E23" s="2" t="s">
        <v>42919</v>
      </c>
      <c r="F23" t="str">
        <f t="shared" si="0"/>
        <v/>
      </c>
      <c r="H23" t="s">
        <v>13568</v>
      </c>
      <c r="I23" t="s">
        <v>13568</v>
      </c>
      <c r="J23" t="s">
        <v>13568</v>
      </c>
      <c r="K23">
        <v>6</v>
      </c>
    </row>
    <row r="24" spans="1:11" ht="14.4" customHeight="1" x14ac:dyDescent="0.3">
      <c r="A24" s="2" t="s">
        <v>9915</v>
      </c>
      <c r="B24" s="2" t="s">
        <v>9913</v>
      </c>
      <c r="C24" s="2" t="s">
        <v>42917</v>
      </c>
      <c r="D24" s="2" t="s">
        <v>42918</v>
      </c>
      <c r="E24" s="2" t="s">
        <v>42920</v>
      </c>
      <c r="F24" t="str">
        <f t="shared" si="0"/>
        <v/>
      </c>
      <c r="H24" t="s">
        <v>13568</v>
      </c>
      <c r="I24" t="s">
        <v>13568</v>
      </c>
      <c r="J24" t="s">
        <v>13568</v>
      </c>
      <c r="K24">
        <v>6</v>
      </c>
    </row>
    <row r="25" spans="1:11" ht="14.4" customHeight="1" x14ac:dyDescent="0.3">
      <c r="A25" s="2" t="s">
        <v>9917</v>
      </c>
      <c r="B25" s="2" t="s">
        <v>9913</v>
      </c>
      <c r="C25" s="2" t="s">
        <v>42917</v>
      </c>
      <c r="D25" s="2" t="s">
        <v>42918</v>
      </c>
      <c r="E25" s="2" t="s">
        <v>42921</v>
      </c>
      <c r="F25" t="str">
        <f t="shared" si="0"/>
        <v/>
      </c>
      <c r="H25" t="s">
        <v>13568</v>
      </c>
      <c r="I25" t="s">
        <v>13568</v>
      </c>
      <c r="J25" t="s">
        <v>13568</v>
      </c>
      <c r="K25">
        <v>6</v>
      </c>
    </row>
    <row r="26" spans="1:11" ht="14.4" customHeight="1" x14ac:dyDescent="0.3">
      <c r="A26" s="2" t="s">
        <v>3795</v>
      </c>
      <c r="B26" s="2" t="s">
        <v>3796</v>
      </c>
      <c r="C26" s="2" t="s">
        <v>42922</v>
      </c>
      <c r="D26" s="2" t="s">
        <v>42918</v>
      </c>
      <c r="E26" s="2" t="s">
        <v>42923</v>
      </c>
      <c r="F26" t="str">
        <f t="shared" si="0"/>
        <v/>
      </c>
      <c r="H26" t="s">
        <v>13568</v>
      </c>
      <c r="I26" t="s">
        <v>13568</v>
      </c>
      <c r="J26" t="s">
        <v>13568</v>
      </c>
      <c r="K26">
        <v>6</v>
      </c>
    </row>
    <row r="27" spans="1:11" ht="14.4" customHeight="1" x14ac:dyDescent="0.3">
      <c r="A27" s="2" t="s">
        <v>42924</v>
      </c>
      <c r="B27" s="2" t="s">
        <v>42624</v>
      </c>
      <c r="C27" s="2" t="s">
        <v>42925</v>
      </c>
      <c r="D27" s="2" t="s">
        <v>42926</v>
      </c>
      <c r="E27" s="2" t="s">
        <v>42927</v>
      </c>
      <c r="F27" t="str">
        <f t="shared" si="0"/>
        <v>y</v>
      </c>
      <c r="H27" t="s">
        <v>13568</v>
      </c>
      <c r="I27" t="s">
        <v>13616</v>
      </c>
      <c r="J27" t="s">
        <v>13568</v>
      </c>
      <c r="K27">
        <v>26</v>
      </c>
    </row>
    <row r="28" spans="1:11" ht="14.4" customHeight="1" x14ac:dyDescent="0.3">
      <c r="A28" s="2" t="s">
        <v>42928</v>
      </c>
      <c r="B28" s="2" t="s">
        <v>2088</v>
      </c>
      <c r="C28" s="2" t="s">
        <v>42929</v>
      </c>
      <c r="D28" s="2" t="s">
        <v>42930</v>
      </c>
      <c r="E28" s="2" t="s">
        <v>42931</v>
      </c>
      <c r="F28" t="str">
        <f t="shared" si="0"/>
        <v>y</v>
      </c>
      <c r="H28" t="s">
        <v>13568</v>
      </c>
      <c r="I28" t="s">
        <v>13616</v>
      </c>
      <c r="J28" t="s">
        <v>13568</v>
      </c>
      <c r="K28">
        <v>13</v>
      </c>
    </row>
    <row r="29" spans="1:11" ht="14.4" customHeight="1" x14ac:dyDescent="0.3">
      <c r="A29" s="2" t="s">
        <v>42932</v>
      </c>
      <c r="B29" s="2" t="s">
        <v>42933</v>
      </c>
      <c r="C29" s="2" t="s">
        <v>42934</v>
      </c>
      <c r="D29" s="2" t="s">
        <v>42935</v>
      </c>
      <c r="E29" s="2" t="s">
        <v>42936</v>
      </c>
      <c r="F29" t="str">
        <f t="shared" si="0"/>
        <v>y</v>
      </c>
      <c r="H29" t="s">
        <v>13568</v>
      </c>
      <c r="I29" t="s">
        <v>13616</v>
      </c>
      <c r="J29" t="s">
        <v>13568</v>
      </c>
      <c r="K29">
        <v>10</v>
      </c>
    </row>
    <row r="30" spans="1:11" ht="14.4" customHeight="1" x14ac:dyDescent="0.3">
      <c r="A30" s="2" t="s">
        <v>42937</v>
      </c>
      <c r="B30" s="2" t="s">
        <v>2085</v>
      </c>
      <c r="C30" s="2" t="s">
        <v>42938</v>
      </c>
      <c r="D30" s="2" t="s">
        <v>42939</v>
      </c>
      <c r="E30" s="2" t="s">
        <v>42940</v>
      </c>
      <c r="F30" t="str">
        <f t="shared" si="0"/>
        <v/>
      </c>
      <c r="H30" t="s">
        <v>13568</v>
      </c>
      <c r="I30" t="s">
        <v>13568</v>
      </c>
      <c r="J30" t="s">
        <v>13568</v>
      </c>
      <c r="K30">
        <v>15</v>
      </c>
    </row>
    <row r="31" spans="1:11" ht="14.4" customHeight="1" x14ac:dyDescent="0.3">
      <c r="A31" s="2" t="s">
        <v>42941</v>
      </c>
      <c r="B31" s="2" t="s">
        <v>42933</v>
      </c>
      <c r="C31" s="2" t="s">
        <v>42942</v>
      </c>
      <c r="D31" s="2" t="s">
        <v>42935</v>
      </c>
      <c r="E31" s="2" t="s">
        <v>42943</v>
      </c>
      <c r="F31" t="str">
        <f t="shared" si="0"/>
        <v>y</v>
      </c>
      <c r="H31" t="s">
        <v>13568</v>
      </c>
      <c r="I31" t="s">
        <v>13616</v>
      </c>
      <c r="J31" t="s">
        <v>13568</v>
      </c>
      <c r="K31">
        <v>10</v>
      </c>
    </row>
    <row r="32" spans="1:11" ht="14.4" customHeight="1" x14ac:dyDescent="0.3">
      <c r="A32" s="2" t="s">
        <v>42944</v>
      </c>
      <c r="B32" s="2" t="s">
        <v>2214</v>
      </c>
      <c r="C32" s="2" t="s">
        <v>42945</v>
      </c>
      <c r="D32" s="2" t="s">
        <v>30058</v>
      </c>
      <c r="E32" s="2" t="s">
        <v>42946</v>
      </c>
      <c r="F32" t="str">
        <f t="shared" si="0"/>
        <v/>
      </c>
      <c r="H32" t="s">
        <v>13568</v>
      </c>
      <c r="I32" t="s">
        <v>13568</v>
      </c>
      <c r="J32" t="s">
        <v>13568</v>
      </c>
      <c r="K32">
        <v>3</v>
      </c>
    </row>
    <row r="33" spans="1:11" ht="14.4" customHeight="1" x14ac:dyDescent="0.3">
      <c r="A33" s="2" t="s">
        <v>42947</v>
      </c>
      <c r="B33" s="2" t="s">
        <v>2214</v>
      </c>
      <c r="C33" s="2" t="s">
        <v>42948</v>
      </c>
      <c r="D33" s="2" t="s">
        <v>30058</v>
      </c>
      <c r="E33" s="2" t="s">
        <v>42949</v>
      </c>
      <c r="F33" t="str">
        <f t="shared" si="0"/>
        <v/>
      </c>
      <c r="H33" t="s">
        <v>13568</v>
      </c>
      <c r="I33" t="s">
        <v>13568</v>
      </c>
      <c r="J33" t="s">
        <v>13568</v>
      </c>
      <c r="K33">
        <v>3</v>
      </c>
    </row>
    <row r="34" spans="1:11" ht="14.4" customHeight="1" x14ac:dyDescent="0.3">
      <c r="A34" s="2" t="s">
        <v>42950</v>
      </c>
      <c r="B34" s="2" t="s">
        <v>2214</v>
      </c>
      <c r="C34" s="2" t="s">
        <v>42951</v>
      </c>
      <c r="D34" s="2" t="s">
        <v>30058</v>
      </c>
      <c r="E34" s="2" t="s">
        <v>42952</v>
      </c>
      <c r="F34" t="str">
        <f t="shared" si="0"/>
        <v/>
      </c>
      <c r="H34" t="s">
        <v>13568</v>
      </c>
      <c r="I34" t="s">
        <v>13568</v>
      </c>
      <c r="J34" t="s">
        <v>13568</v>
      </c>
      <c r="K34">
        <v>3</v>
      </c>
    </row>
    <row r="35" spans="1:11" ht="14.4" customHeight="1" x14ac:dyDescent="0.3">
      <c r="A35" s="2" t="s">
        <v>42953</v>
      </c>
      <c r="B35" s="2" t="s">
        <v>2214</v>
      </c>
      <c r="C35" s="2" t="s">
        <v>42954</v>
      </c>
      <c r="D35" s="2" t="s">
        <v>30058</v>
      </c>
      <c r="E35" s="2" t="s">
        <v>42955</v>
      </c>
      <c r="F35" t="str">
        <f t="shared" si="0"/>
        <v/>
      </c>
      <c r="H35" t="s">
        <v>13568</v>
      </c>
      <c r="I35" t="s">
        <v>13568</v>
      </c>
      <c r="J35" t="s">
        <v>13568</v>
      </c>
      <c r="K35">
        <v>3</v>
      </c>
    </row>
    <row r="36" spans="1:11" ht="14.4" customHeight="1" x14ac:dyDescent="0.3">
      <c r="A36" s="2" t="s">
        <v>42956</v>
      </c>
      <c r="B36" s="2" t="s">
        <v>2214</v>
      </c>
      <c r="C36" s="2" t="s">
        <v>42957</v>
      </c>
      <c r="D36" s="2" t="s">
        <v>30058</v>
      </c>
      <c r="E36" s="2" t="s">
        <v>42958</v>
      </c>
      <c r="F36" t="str">
        <f t="shared" si="0"/>
        <v/>
      </c>
      <c r="H36" t="s">
        <v>13568</v>
      </c>
      <c r="I36" t="s">
        <v>13568</v>
      </c>
      <c r="J36" t="s">
        <v>13568</v>
      </c>
      <c r="K36">
        <v>3</v>
      </c>
    </row>
    <row r="37" spans="1:11" ht="14.4" customHeight="1" x14ac:dyDescent="0.3">
      <c r="A37" s="2" t="s">
        <v>42959</v>
      </c>
      <c r="B37" s="2" t="s">
        <v>42654</v>
      </c>
      <c r="C37" s="2" t="s">
        <v>42960</v>
      </c>
      <c r="D37" s="2" t="s">
        <v>42961</v>
      </c>
      <c r="E37" s="2" t="s">
        <v>42962</v>
      </c>
      <c r="F37" t="str">
        <f t="shared" ref="F37:F68" si="1">IF(COUNTIF(H37:J37,"used")&gt;0,"y","")</f>
        <v>y</v>
      </c>
      <c r="H37" t="s">
        <v>13568</v>
      </c>
      <c r="I37" t="s">
        <v>13616</v>
      </c>
      <c r="J37" t="s">
        <v>13568</v>
      </c>
      <c r="K37">
        <v>5</v>
      </c>
    </row>
    <row r="38" spans="1:11" ht="14.4" customHeight="1" x14ac:dyDescent="0.3">
      <c r="A38" s="2" t="s">
        <v>42963</v>
      </c>
      <c r="B38" s="2" t="s">
        <v>42654</v>
      </c>
      <c r="C38" s="2" t="s">
        <v>42964</v>
      </c>
      <c r="D38" s="2" t="s">
        <v>42961</v>
      </c>
      <c r="E38" s="2" t="s">
        <v>42965</v>
      </c>
      <c r="F38" t="str">
        <f t="shared" si="1"/>
        <v>y</v>
      </c>
      <c r="H38" t="s">
        <v>13568</v>
      </c>
      <c r="I38" t="s">
        <v>13616</v>
      </c>
      <c r="J38" t="s">
        <v>13568</v>
      </c>
      <c r="K38">
        <v>5</v>
      </c>
    </row>
    <row r="39" spans="1:11" ht="14.4" customHeight="1" x14ac:dyDescent="0.3">
      <c r="A39" s="2" t="s">
        <v>42966</v>
      </c>
      <c r="B39" s="2" t="s">
        <v>2214</v>
      </c>
      <c r="C39" s="2" t="s">
        <v>42967</v>
      </c>
      <c r="D39" s="2" t="s">
        <v>30058</v>
      </c>
      <c r="E39" s="2" t="s">
        <v>42968</v>
      </c>
      <c r="F39" t="str">
        <f t="shared" si="1"/>
        <v/>
      </c>
      <c r="H39" t="s">
        <v>13568</v>
      </c>
      <c r="I39" t="s">
        <v>13568</v>
      </c>
      <c r="J39" t="s">
        <v>13568</v>
      </c>
      <c r="K39">
        <v>3</v>
      </c>
    </row>
    <row r="40" spans="1:11" ht="14.4" customHeight="1" x14ac:dyDescent="0.3">
      <c r="A40" s="2" t="s">
        <v>42969</v>
      </c>
      <c r="B40" s="2" t="s">
        <v>2214</v>
      </c>
      <c r="C40" s="2" t="s">
        <v>42970</v>
      </c>
      <c r="D40" s="2" t="s">
        <v>30058</v>
      </c>
      <c r="E40" s="2" t="s">
        <v>42971</v>
      </c>
      <c r="F40" t="str">
        <f t="shared" si="1"/>
        <v/>
      </c>
      <c r="H40" t="s">
        <v>13568</v>
      </c>
      <c r="I40" t="s">
        <v>13568</v>
      </c>
      <c r="J40" t="s">
        <v>13568</v>
      </c>
      <c r="K40">
        <v>3</v>
      </c>
    </row>
    <row r="41" spans="1:11" ht="14.4" customHeight="1" x14ac:dyDescent="0.3">
      <c r="A41" s="2" t="s">
        <v>42972</v>
      </c>
      <c r="B41" s="2" t="s">
        <v>2214</v>
      </c>
      <c r="C41" s="2" t="s">
        <v>42973</v>
      </c>
      <c r="D41" s="2" t="s">
        <v>30058</v>
      </c>
      <c r="E41" s="2" t="s">
        <v>42974</v>
      </c>
      <c r="F41" t="str">
        <f t="shared" si="1"/>
        <v/>
      </c>
      <c r="H41" t="s">
        <v>13568</v>
      </c>
      <c r="I41" t="s">
        <v>13568</v>
      </c>
      <c r="J41" t="s">
        <v>13568</v>
      </c>
      <c r="K41">
        <v>3</v>
      </c>
    </row>
    <row r="42" spans="1:11" ht="14.4" customHeight="1" x14ac:dyDescent="0.3">
      <c r="A42" s="2" t="s">
        <v>42975</v>
      </c>
      <c r="B42" s="2" t="s">
        <v>2214</v>
      </c>
      <c r="C42" s="2" t="s">
        <v>42976</v>
      </c>
      <c r="D42" s="2" t="s">
        <v>30058</v>
      </c>
      <c r="E42" s="2" t="s">
        <v>42977</v>
      </c>
      <c r="F42" t="str">
        <f t="shared" si="1"/>
        <v/>
      </c>
      <c r="H42" t="s">
        <v>13568</v>
      </c>
      <c r="I42" t="s">
        <v>13568</v>
      </c>
      <c r="J42" t="s">
        <v>13568</v>
      </c>
      <c r="K42">
        <v>3</v>
      </c>
    </row>
    <row r="43" spans="1:11" ht="14.4" customHeight="1" x14ac:dyDescent="0.3">
      <c r="A43" s="2" t="s">
        <v>42978</v>
      </c>
      <c r="B43" s="2" t="s">
        <v>2214</v>
      </c>
      <c r="C43" s="2" t="s">
        <v>42979</v>
      </c>
      <c r="D43" s="2" t="s">
        <v>30058</v>
      </c>
      <c r="E43" s="2" t="s">
        <v>42980</v>
      </c>
      <c r="F43" t="str">
        <f t="shared" si="1"/>
        <v/>
      </c>
      <c r="H43" t="s">
        <v>13568</v>
      </c>
      <c r="I43" t="s">
        <v>13568</v>
      </c>
      <c r="J43" t="s">
        <v>13568</v>
      </c>
      <c r="K43">
        <v>3</v>
      </c>
    </row>
    <row r="44" spans="1:11" ht="14.4" customHeight="1" x14ac:dyDescent="0.3">
      <c r="A44" s="2" t="s">
        <v>42981</v>
      </c>
      <c r="B44" s="2" t="s">
        <v>2214</v>
      </c>
      <c r="C44" s="2" t="s">
        <v>42982</v>
      </c>
      <c r="D44" s="2" t="s">
        <v>30058</v>
      </c>
      <c r="E44" s="2" t="s">
        <v>42983</v>
      </c>
      <c r="F44" t="str">
        <f t="shared" si="1"/>
        <v/>
      </c>
      <c r="H44" t="s">
        <v>13568</v>
      </c>
      <c r="I44" t="s">
        <v>13568</v>
      </c>
      <c r="J44" t="s">
        <v>13568</v>
      </c>
      <c r="K44">
        <v>3</v>
      </c>
    </row>
    <row r="45" spans="1:11" ht="14.4" customHeight="1" x14ac:dyDescent="0.3">
      <c r="A45" s="2" t="s">
        <v>42984</v>
      </c>
      <c r="B45" s="2" t="s">
        <v>2214</v>
      </c>
      <c r="C45" s="2" t="s">
        <v>42985</v>
      </c>
      <c r="D45" s="2" t="s">
        <v>30058</v>
      </c>
      <c r="E45" s="2" t="s">
        <v>42986</v>
      </c>
      <c r="F45" t="str">
        <f t="shared" si="1"/>
        <v/>
      </c>
      <c r="H45" t="s">
        <v>13568</v>
      </c>
      <c r="I45" t="s">
        <v>13568</v>
      </c>
      <c r="J45" t="s">
        <v>13568</v>
      </c>
      <c r="K45">
        <v>3</v>
      </c>
    </row>
    <row r="46" spans="1:11" ht="14.4" customHeight="1" x14ac:dyDescent="0.3">
      <c r="A46" s="2" t="s">
        <v>42987</v>
      </c>
      <c r="B46" s="2" t="s">
        <v>2214</v>
      </c>
      <c r="C46" s="2" t="s">
        <v>42988</v>
      </c>
      <c r="D46" s="2" t="s">
        <v>30058</v>
      </c>
      <c r="E46" s="2" t="s">
        <v>42989</v>
      </c>
      <c r="F46" t="str">
        <f t="shared" si="1"/>
        <v/>
      </c>
      <c r="H46" t="s">
        <v>13568</v>
      </c>
      <c r="I46" t="s">
        <v>13568</v>
      </c>
      <c r="J46" t="s">
        <v>13568</v>
      </c>
      <c r="K46">
        <v>3</v>
      </c>
    </row>
    <row r="47" spans="1:11" ht="14.4" customHeight="1" x14ac:dyDescent="0.3">
      <c r="A47" s="2" t="s">
        <v>42990</v>
      </c>
      <c r="B47" s="2" t="s">
        <v>2214</v>
      </c>
      <c r="C47" s="2" t="s">
        <v>42991</v>
      </c>
      <c r="D47" s="2" t="s">
        <v>30058</v>
      </c>
      <c r="E47" s="2" t="s">
        <v>42992</v>
      </c>
      <c r="F47" t="str">
        <f t="shared" si="1"/>
        <v/>
      </c>
      <c r="H47" t="s">
        <v>13568</v>
      </c>
      <c r="I47" t="s">
        <v>13568</v>
      </c>
      <c r="J47" t="s">
        <v>13568</v>
      </c>
      <c r="K47">
        <v>3</v>
      </c>
    </row>
    <row r="48" spans="1:11" ht="14.4" customHeight="1" x14ac:dyDescent="0.3">
      <c r="A48" s="2" t="s">
        <v>42993</v>
      </c>
      <c r="B48" s="2" t="s">
        <v>2214</v>
      </c>
      <c r="C48" s="2" t="s">
        <v>42994</v>
      </c>
      <c r="D48" s="2" t="s">
        <v>30058</v>
      </c>
      <c r="E48" s="2" t="s">
        <v>42995</v>
      </c>
      <c r="F48" t="str">
        <f t="shared" si="1"/>
        <v/>
      </c>
      <c r="H48" t="s">
        <v>13568</v>
      </c>
      <c r="I48" t="s">
        <v>13568</v>
      </c>
      <c r="J48" t="s">
        <v>13568</v>
      </c>
      <c r="K48">
        <v>3</v>
      </c>
    </row>
    <row r="49" spans="1:11" ht="14.4" customHeight="1" x14ac:dyDescent="0.3">
      <c r="A49" s="2" t="s">
        <v>42996</v>
      </c>
      <c r="B49" s="2" t="s">
        <v>2214</v>
      </c>
      <c r="C49" s="2" t="s">
        <v>42997</v>
      </c>
      <c r="D49" s="2" t="s">
        <v>30058</v>
      </c>
      <c r="E49" s="2" t="s">
        <v>42998</v>
      </c>
      <c r="F49" t="str">
        <f t="shared" si="1"/>
        <v/>
      </c>
      <c r="H49" t="s">
        <v>13568</v>
      </c>
      <c r="I49" t="s">
        <v>13568</v>
      </c>
      <c r="J49" t="s">
        <v>13568</v>
      </c>
      <c r="K49">
        <v>3</v>
      </c>
    </row>
    <row r="50" spans="1:11" ht="14.4" customHeight="1" x14ac:dyDescent="0.3">
      <c r="A50" s="2" t="s">
        <v>42999</v>
      </c>
      <c r="B50" s="2" t="s">
        <v>42654</v>
      </c>
      <c r="C50" s="2" t="s">
        <v>43000</v>
      </c>
      <c r="D50" s="2" t="s">
        <v>42961</v>
      </c>
      <c r="E50" s="2" t="s">
        <v>43001</v>
      </c>
      <c r="F50" t="str">
        <f t="shared" si="1"/>
        <v>y</v>
      </c>
      <c r="H50" t="s">
        <v>13568</v>
      </c>
      <c r="I50" t="s">
        <v>13616</v>
      </c>
      <c r="J50" t="s">
        <v>13568</v>
      </c>
      <c r="K50">
        <v>5</v>
      </c>
    </row>
    <row r="51" spans="1:11" ht="14.4" customHeight="1" x14ac:dyDescent="0.3">
      <c r="A51" s="2" t="s">
        <v>43002</v>
      </c>
      <c r="B51" s="2" t="s">
        <v>2214</v>
      </c>
      <c r="C51" s="2" t="s">
        <v>43003</v>
      </c>
      <c r="D51" s="2" t="s">
        <v>30058</v>
      </c>
      <c r="E51" s="2" t="s">
        <v>43004</v>
      </c>
      <c r="F51" t="str">
        <f t="shared" si="1"/>
        <v/>
      </c>
      <c r="H51" t="s">
        <v>13568</v>
      </c>
      <c r="I51" t="s">
        <v>13568</v>
      </c>
      <c r="J51" t="s">
        <v>13568</v>
      </c>
      <c r="K51">
        <v>3</v>
      </c>
    </row>
    <row r="52" spans="1:11" ht="14.4" customHeight="1" x14ac:dyDescent="0.3">
      <c r="A52" s="2" t="s">
        <v>43005</v>
      </c>
      <c r="B52" s="2" t="s">
        <v>2214</v>
      </c>
      <c r="C52" s="2" t="s">
        <v>43006</v>
      </c>
      <c r="D52" s="2" t="s">
        <v>30058</v>
      </c>
      <c r="E52" s="2" t="s">
        <v>43007</v>
      </c>
      <c r="F52" t="str">
        <f t="shared" si="1"/>
        <v/>
      </c>
      <c r="H52" t="s">
        <v>13568</v>
      </c>
      <c r="I52" t="s">
        <v>13568</v>
      </c>
      <c r="J52" t="s">
        <v>13568</v>
      </c>
      <c r="K52">
        <v>3</v>
      </c>
    </row>
    <row r="53" spans="1:11" ht="14.4" customHeight="1" x14ac:dyDescent="0.3">
      <c r="A53" s="2" t="s">
        <v>43008</v>
      </c>
      <c r="B53" s="2" t="s">
        <v>2214</v>
      </c>
      <c r="C53" s="2" t="s">
        <v>43009</v>
      </c>
      <c r="D53" s="2" t="s">
        <v>30058</v>
      </c>
      <c r="E53" s="2" t="s">
        <v>43010</v>
      </c>
      <c r="F53" t="str">
        <f t="shared" si="1"/>
        <v/>
      </c>
      <c r="H53" t="s">
        <v>13568</v>
      </c>
      <c r="I53" t="s">
        <v>13568</v>
      </c>
      <c r="J53" t="s">
        <v>13568</v>
      </c>
      <c r="K53">
        <v>3</v>
      </c>
    </row>
    <row r="54" spans="1:11" ht="14.4" customHeight="1" x14ac:dyDescent="0.3">
      <c r="A54" s="2" t="s">
        <v>43011</v>
      </c>
      <c r="B54" s="2" t="s">
        <v>42654</v>
      </c>
      <c r="C54" s="2" t="s">
        <v>43012</v>
      </c>
      <c r="D54" s="2" t="s">
        <v>42961</v>
      </c>
      <c r="E54" s="2" t="s">
        <v>43013</v>
      </c>
      <c r="F54" t="str">
        <f t="shared" si="1"/>
        <v>y</v>
      </c>
      <c r="H54" t="s">
        <v>13568</v>
      </c>
      <c r="I54" t="s">
        <v>13616</v>
      </c>
      <c r="J54" t="s">
        <v>13568</v>
      </c>
      <c r="K54">
        <v>5</v>
      </c>
    </row>
    <row r="55" spans="1:11" ht="14.4" customHeight="1" x14ac:dyDescent="0.3">
      <c r="A55" s="2" t="s">
        <v>43014</v>
      </c>
      <c r="B55" s="2" t="s">
        <v>2214</v>
      </c>
      <c r="C55" s="2" t="s">
        <v>43015</v>
      </c>
      <c r="D55" s="2" t="s">
        <v>30058</v>
      </c>
      <c r="E55" s="2" t="s">
        <v>43016</v>
      </c>
      <c r="F55" t="str">
        <f t="shared" si="1"/>
        <v/>
      </c>
      <c r="H55" t="s">
        <v>13568</v>
      </c>
      <c r="I55" t="s">
        <v>13568</v>
      </c>
      <c r="J55" t="s">
        <v>13568</v>
      </c>
      <c r="K55">
        <v>3</v>
      </c>
    </row>
    <row r="56" spans="1:11" ht="14.4" customHeight="1" x14ac:dyDescent="0.3">
      <c r="A56" s="2" t="s">
        <v>43017</v>
      </c>
      <c r="B56" s="2" t="s">
        <v>42654</v>
      </c>
      <c r="C56" s="2" t="s">
        <v>43018</v>
      </c>
      <c r="D56" s="2" t="s">
        <v>42961</v>
      </c>
      <c r="E56" s="2" t="s">
        <v>43019</v>
      </c>
      <c r="F56" t="str">
        <f t="shared" si="1"/>
        <v>y</v>
      </c>
      <c r="H56" t="s">
        <v>13568</v>
      </c>
      <c r="I56" t="s">
        <v>13616</v>
      </c>
      <c r="J56" t="s">
        <v>13568</v>
      </c>
      <c r="K56">
        <v>5</v>
      </c>
    </row>
    <row r="57" spans="1:11" ht="14.4" customHeight="1" x14ac:dyDescent="0.3">
      <c r="A57" s="2" t="s">
        <v>43020</v>
      </c>
      <c r="B57" s="2" t="s">
        <v>42654</v>
      </c>
      <c r="C57" s="2" t="s">
        <v>43021</v>
      </c>
      <c r="D57" s="2" t="s">
        <v>42961</v>
      </c>
      <c r="E57" s="2" t="s">
        <v>43022</v>
      </c>
      <c r="F57" t="str">
        <f t="shared" si="1"/>
        <v>y</v>
      </c>
      <c r="H57" t="s">
        <v>13568</v>
      </c>
      <c r="I57" t="s">
        <v>13616</v>
      </c>
      <c r="J57" t="s">
        <v>13568</v>
      </c>
      <c r="K57">
        <v>5</v>
      </c>
    </row>
    <row r="58" spans="1:11" ht="14.4" customHeight="1" x14ac:dyDescent="0.3">
      <c r="A58" s="2" t="s">
        <v>43023</v>
      </c>
      <c r="B58" s="2" t="s">
        <v>42654</v>
      </c>
      <c r="C58" s="2" t="s">
        <v>43024</v>
      </c>
      <c r="D58" s="2" t="s">
        <v>42961</v>
      </c>
      <c r="E58" s="2" t="s">
        <v>43025</v>
      </c>
      <c r="F58" t="str">
        <f t="shared" si="1"/>
        <v>y</v>
      </c>
      <c r="H58" t="s">
        <v>13568</v>
      </c>
      <c r="I58" t="s">
        <v>13616</v>
      </c>
      <c r="J58" t="s">
        <v>13568</v>
      </c>
      <c r="K58">
        <v>5</v>
      </c>
    </row>
    <row r="59" spans="1:11" ht="14.4" customHeight="1" x14ac:dyDescent="0.3">
      <c r="A59" s="2" t="s">
        <v>43026</v>
      </c>
      <c r="B59" s="2" t="s">
        <v>42654</v>
      </c>
      <c r="C59" s="2" t="s">
        <v>43027</v>
      </c>
      <c r="D59" s="2" t="s">
        <v>42961</v>
      </c>
      <c r="E59" s="2" t="s">
        <v>43028</v>
      </c>
      <c r="F59" t="str">
        <f t="shared" si="1"/>
        <v>y</v>
      </c>
      <c r="H59" t="s">
        <v>13568</v>
      </c>
      <c r="I59" t="s">
        <v>13616</v>
      </c>
      <c r="J59" t="s">
        <v>13568</v>
      </c>
      <c r="K59">
        <v>5</v>
      </c>
    </row>
    <row r="60" spans="1:11" ht="14.4" customHeight="1" x14ac:dyDescent="0.3">
      <c r="A60" s="2" t="s">
        <v>43029</v>
      </c>
      <c r="B60" s="2" t="s">
        <v>42654</v>
      </c>
      <c r="C60" s="2" t="s">
        <v>43030</v>
      </c>
      <c r="D60" s="2" t="s">
        <v>42961</v>
      </c>
      <c r="E60" s="2" t="s">
        <v>43031</v>
      </c>
      <c r="F60" t="str">
        <f t="shared" si="1"/>
        <v>y</v>
      </c>
      <c r="H60" t="s">
        <v>13568</v>
      </c>
      <c r="I60" t="s">
        <v>13616</v>
      </c>
      <c r="J60" t="s">
        <v>13568</v>
      </c>
      <c r="K60">
        <v>5</v>
      </c>
    </row>
    <row r="61" spans="1:11" ht="14.4" customHeight="1" x14ac:dyDescent="0.3">
      <c r="A61" s="2" t="s">
        <v>43032</v>
      </c>
      <c r="B61" s="2" t="s">
        <v>42654</v>
      </c>
      <c r="C61" s="2" t="s">
        <v>43033</v>
      </c>
      <c r="D61" s="2" t="s">
        <v>42961</v>
      </c>
      <c r="E61" s="2" t="s">
        <v>43034</v>
      </c>
      <c r="F61" t="str">
        <f t="shared" si="1"/>
        <v>y</v>
      </c>
      <c r="H61" t="s">
        <v>13568</v>
      </c>
      <c r="I61" t="s">
        <v>13616</v>
      </c>
      <c r="J61" t="s">
        <v>13568</v>
      </c>
      <c r="K61">
        <v>5</v>
      </c>
    </row>
    <row r="62" spans="1:11" ht="14.4" customHeight="1" x14ac:dyDescent="0.3">
      <c r="A62" s="2" t="s">
        <v>43035</v>
      </c>
      <c r="B62" s="2" t="s">
        <v>2214</v>
      </c>
      <c r="C62" s="2" t="s">
        <v>43036</v>
      </c>
      <c r="D62" s="2" t="s">
        <v>30058</v>
      </c>
      <c r="E62" s="2" t="s">
        <v>43037</v>
      </c>
      <c r="F62" t="str">
        <f t="shared" si="1"/>
        <v/>
      </c>
      <c r="H62" t="s">
        <v>13568</v>
      </c>
      <c r="I62" t="s">
        <v>13568</v>
      </c>
      <c r="J62" t="s">
        <v>13568</v>
      </c>
      <c r="K62">
        <v>3</v>
      </c>
    </row>
    <row r="63" spans="1:11" ht="14.4" customHeight="1" x14ac:dyDescent="0.3">
      <c r="A63" s="2" t="s">
        <v>43038</v>
      </c>
      <c r="B63" s="2" t="s">
        <v>2214</v>
      </c>
      <c r="C63" s="2" t="s">
        <v>43039</v>
      </c>
      <c r="D63" s="2" t="s">
        <v>30058</v>
      </c>
      <c r="E63" s="2" t="s">
        <v>43040</v>
      </c>
      <c r="F63" t="str">
        <f t="shared" si="1"/>
        <v/>
      </c>
      <c r="H63" t="s">
        <v>13568</v>
      </c>
      <c r="I63" t="s">
        <v>13568</v>
      </c>
      <c r="J63" t="s">
        <v>13568</v>
      </c>
      <c r="K63">
        <v>3</v>
      </c>
    </row>
    <row r="64" spans="1:11" ht="14.4" customHeight="1" x14ac:dyDescent="0.3">
      <c r="A64" s="2" t="s">
        <v>43041</v>
      </c>
      <c r="B64" s="2" t="s">
        <v>42654</v>
      </c>
      <c r="C64" s="2" t="s">
        <v>43042</v>
      </c>
      <c r="D64" s="2" t="s">
        <v>42961</v>
      </c>
      <c r="E64" s="2" t="s">
        <v>43043</v>
      </c>
      <c r="F64" t="str">
        <f t="shared" si="1"/>
        <v>y</v>
      </c>
      <c r="H64" t="s">
        <v>13568</v>
      </c>
      <c r="I64" t="s">
        <v>13616</v>
      </c>
      <c r="J64" t="s">
        <v>13568</v>
      </c>
      <c r="K64">
        <v>5</v>
      </c>
    </row>
    <row r="65" spans="1:11" ht="14.4" customHeight="1" x14ac:dyDescent="0.3">
      <c r="A65" s="2" t="s">
        <v>43044</v>
      </c>
      <c r="B65" s="2" t="s">
        <v>42654</v>
      </c>
      <c r="C65" s="2" t="s">
        <v>43045</v>
      </c>
      <c r="D65" s="2" t="s">
        <v>42961</v>
      </c>
      <c r="E65" s="2" t="s">
        <v>43046</v>
      </c>
      <c r="F65" t="str">
        <f t="shared" si="1"/>
        <v>y</v>
      </c>
      <c r="H65" t="s">
        <v>13568</v>
      </c>
      <c r="I65" t="s">
        <v>13616</v>
      </c>
      <c r="J65" t="s">
        <v>13568</v>
      </c>
      <c r="K65">
        <v>5</v>
      </c>
    </row>
    <row r="66" spans="1:11" ht="14.4" customHeight="1" x14ac:dyDescent="0.3">
      <c r="A66" s="2" t="s">
        <v>43047</v>
      </c>
      <c r="B66" s="2" t="s">
        <v>5060</v>
      </c>
      <c r="C66" s="2" t="s">
        <v>43048</v>
      </c>
      <c r="D66" s="2" t="s">
        <v>43049</v>
      </c>
      <c r="E66" s="2" t="s">
        <v>43050</v>
      </c>
      <c r="F66" t="str">
        <f t="shared" si="1"/>
        <v>y</v>
      </c>
      <c r="H66" t="s">
        <v>13616</v>
      </c>
      <c r="I66" t="s">
        <v>13568</v>
      </c>
      <c r="J66" t="s">
        <v>13616</v>
      </c>
      <c r="K66">
        <v>18</v>
      </c>
    </row>
    <row r="67" spans="1:11" ht="14.4" customHeight="1" x14ac:dyDescent="0.3">
      <c r="A67" s="2" t="s">
        <v>43051</v>
      </c>
      <c r="B67" s="2" t="s">
        <v>5352</v>
      </c>
      <c r="C67" s="2" t="s">
        <v>43052</v>
      </c>
      <c r="D67" s="2" t="s">
        <v>43053</v>
      </c>
      <c r="E67" s="2" t="s">
        <v>35370</v>
      </c>
      <c r="F67" t="str">
        <f t="shared" si="1"/>
        <v/>
      </c>
      <c r="H67" t="s">
        <v>13568</v>
      </c>
      <c r="I67" t="s">
        <v>13568</v>
      </c>
      <c r="J67" t="s">
        <v>13568</v>
      </c>
      <c r="K67">
        <v>19</v>
      </c>
    </row>
    <row r="68" spans="1:11" ht="14.4" customHeight="1" x14ac:dyDescent="0.3">
      <c r="A68" s="2" t="s">
        <v>43054</v>
      </c>
      <c r="B68" s="2" t="s">
        <v>708</v>
      </c>
      <c r="C68" s="2" t="s">
        <v>43055</v>
      </c>
      <c r="D68" s="2" t="s">
        <v>43056</v>
      </c>
      <c r="E68" s="2" t="s">
        <v>43057</v>
      </c>
      <c r="F68" t="str">
        <f t="shared" si="1"/>
        <v>y</v>
      </c>
      <c r="H68" t="s">
        <v>13616</v>
      </c>
      <c r="I68" t="s">
        <v>13568</v>
      </c>
      <c r="J68" t="s">
        <v>13616</v>
      </c>
      <c r="K68">
        <v>1</v>
      </c>
    </row>
    <row r="69" spans="1:11" ht="14.4" customHeight="1" x14ac:dyDescent="0.3">
      <c r="A69" s="2" t="s">
        <v>43058</v>
      </c>
      <c r="B69" s="2" t="s">
        <v>708</v>
      </c>
      <c r="C69" s="2" t="s">
        <v>43059</v>
      </c>
      <c r="D69" s="2" t="s">
        <v>43056</v>
      </c>
      <c r="E69" s="2" t="s">
        <v>43060</v>
      </c>
      <c r="F69" t="str">
        <f t="shared" ref="F69:F100" si="2">IF(COUNTIF(H69:J69,"used")&gt;0,"y","")</f>
        <v>y</v>
      </c>
      <c r="H69" t="s">
        <v>13616</v>
      </c>
      <c r="I69" t="s">
        <v>13568</v>
      </c>
      <c r="J69" t="s">
        <v>13616</v>
      </c>
      <c r="K69">
        <v>1</v>
      </c>
    </row>
    <row r="70" spans="1:11" ht="14.4" customHeight="1" x14ac:dyDescent="0.3">
      <c r="A70" s="2" t="s">
        <v>43061</v>
      </c>
      <c r="B70" s="2" t="s">
        <v>708</v>
      </c>
      <c r="C70" s="2" t="s">
        <v>43062</v>
      </c>
      <c r="D70" s="2" t="s">
        <v>43056</v>
      </c>
      <c r="E70" s="2" t="s">
        <v>43063</v>
      </c>
      <c r="F70" t="str">
        <f t="shared" si="2"/>
        <v>y</v>
      </c>
      <c r="H70" t="s">
        <v>13616</v>
      </c>
      <c r="I70" t="s">
        <v>13568</v>
      </c>
      <c r="J70" t="s">
        <v>13616</v>
      </c>
      <c r="K70">
        <v>1</v>
      </c>
    </row>
    <row r="71" spans="1:11" ht="14.4" customHeight="1" x14ac:dyDescent="0.3">
      <c r="A71" s="2" t="s">
        <v>43064</v>
      </c>
      <c r="B71" s="2" t="s">
        <v>708</v>
      </c>
      <c r="C71" s="2" t="s">
        <v>43065</v>
      </c>
      <c r="D71" s="2" t="s">
        <v>43056</v>
      </c>
      <c r="E71" s="2" t="s">
        <v>43066</v>
      </c>
      <c r="F71" t="str">
        <f t="shared" si="2"/>
        <v>y</v>
      </c>
      <c r="H71" t="s">
        <v>13616</v>
      </c>
      <c r="I71" t="s">
        <v>13568</v>
      </c>
      <c r="J71" t="s">
        <v>13616</v>
      </c>
      <c r="K71">
        <v>1</v>
      </c>
    </row>
    <row r="72" spans="1:11" ht="14.4" customHeight="1" x14ac:dyDescent="0.3">
      <c r="A72" s="2" t="s">
        <v>43067</v>
      </c>
      <c r="B72" s="2" t="s">
        <v>708</v>
      </c>
      <c r="C72" s="2" t="s">
        <v>43068</v>
      </c>
      <c r="D72" s="2" t="s">
        <v>43056</v>
      </c>
      <c r="E72" s="2" t="s">
        <v>43069</v>
      </c>
      <c r="F72" t="str">
        <f t="shared" si="2"/>
        <v>y</v>
      </c>
      <c r="H72" t="s">
        <v>13616</v>
      </c>
      <c r="I72" t="s">
        <v>13568</v>
      </c>
      <c r="J72" t="s">
        <v>13616</v>
      </c>
      <c r="K72">
        <v>1</v>
      </c>
    </row>
    <row r="73" spans="1:11" ht="14.4" customHeight="1" x14ac:dyDescent="0.3">
      <c r="A73" s="2" t="s">
        <v>43070</v>
      </c>
      <c r="B73" s="2" t="s">
        <v>708</v>
      </c>
      <c r="C73" s="2" t="s">
        <v>43071</v>
      </c>
      <c r="D73" s="2" t="s">
        <v>43056</v>
      </c>
      <c r="E73" s="2" t="s">
        <v>43072</v>
      </c>
      <c r="F73" t="str">
        <f t="shared" si="2"/>
        <v>y</v>
      </c>
      <c r="H73" t="s">
        <v>13616</v>
      </c>
      <c r="I73" t="s">
        <v>13568</v>
      </c>
      <c r="J73" t="s">
        <v>13616</v>
      </c>
      <c r="K73">
        <v>1</v>
      </c>
    </row>
    <row r="74" spans="1:11" ht="14.4" customHeight="1" x14ac:dyDescent="0.3">
      <c r="A74" s="2" t="s">
        <v>43073</v>
      </c>
      <c r="B74" s="2" t="s">
        <v>708</v>
      </c>
      <c r="C74" s="2" t="s">
        <v>43074</v>
      </c>
      <c r="D74" s="2" t="s">
        <v>43056</v>
      </c>
      <c r="E74" s="2" t="s">
        <v>43075</v>
      </c>
      <c r="F74" t="str">
        <f t="shared" si="2"/>
        <v>y</v>
      </c>
      <c r="H74" t="s">
        <v>13616</v>
      </c>
      <c r="I74" t="s">
        <v>13568</v>
      </c>
      <c r="J74" t="s">
        <v>13616</v>
      </c>
      <c r="K74">
        <v>1</v>
      </c>
    </row>
    <row r="75" spans="1:11" ht="14.4" customHeight="1" x14ac:dyDescent="0.3">
      <c r="A75" s="2" t="s">
        <v>43076</v>
      </c>
      <c r="B75" s="2" t="s">
        <v>708</v>
      </c>
      <c r="C75" s="2" t="s">
        <v>43077</v>
      </c>
      <c r="D75" s="2" t="s">
        <v>43056</v>
      </c>
      <c r="E75" s="2" t="s">
        <v>43078</v>
      </c>
      <c r="F75" t="str">
        <f t="shared" si="2"/>
        <v>y</v>
      </c>
      <c r="H75" t="s">
        <v>13616</v>
      </c>
      <c r="I75" t="s">
        <v>13568</v>
      </c>
      <c r="J75" t="s">
        <v>13616</v>
      </c>
      <c r="K75">
        <v>1</v>
      </c>
    </row>
    <row r="76" spans="1:11" ht="14.4" customHeight="1" x14ac:dyDescent="0.3">
      <c r="A76" s="2" t="s">
        <v>43079</v>
      </c>
      <c r="B76" s="2" t="s">
        <v>708</v>
      </c>
      <c r="C76" s="2" t="s">
        <v>43080</v>
      </c>
      <c r="D76" s="2" t="s">
        <v>43056</v>
      </c>
      <c r="E76" s="2" t="s">
        <v>43081</v>
      </c>
      <c r="F76" t="str">
        <f t="shared" si="2"/>
        <v>y</v>
      </c>
      <c r="H76" t="s">
        <v>13616</v>
      </c>
      <c r="I76" t="s">
        <v>13568</v>
      </c>
      <c r="J76" t="s">
        <v>13616</v>
      </c>
      <c r="K76">
        <v>1</v>
      </c>
    </row>
    <row r="77" spans="1:11" ht="14.4" customHeight="1" x14ac:dyDescent="0.3">
      <c r="A77" s="2" t="s">
        <v>43082</v>
      </c>
      <c r="B77" s="2" t="s">
        <v>708</v>
      </c>
      <c r="C77" s="2" t="s">
        <v>43083</v>
      </c>
      <c r="D77" s="2" t="s">
        <v>43056</v>
      </c>
      <c r="E77" s="2" t="s">
        <v>43084</v>
      </c>
      <c r="F77" t="str">
        <f t="shared" si="2"/>
        <v>y</v>
      </c>
      <c r="H77" t="s">
        <v>13616</v>
      </c>
      <c r="I77" t="s">
        <v>13568</v>
      </c>
      <c r="J77" t="s">
        <v>13616</v>
      </c>
      <c r="K77">
        <v>1</v>
      </c>
    </row>
    <row r="78" spans="1:11" ht="14.4" customHeight="1" x14ac:dyDescent="0.3">
      <c r="A78" s="2" t="s">
        <v>43085</v>
      </c>
      <c r="B78" s="2" t="s">
        <v>708</v>
      </c>
      <c r="C78" s="2" t="s">
        <v>43086</v>
      </c>
      <c r="D78" s="2" t="s">
        <v>43056</v>
      </c>
      <c r="E78" s="2" t="s">
        <v>43087</v>
      </c>
      <c r="F78" t="str">
        <f t="shared" si="2"/>
        <v>y</v>
      </c>
      <c r="H78" t="s">
        <v>13616</v>
      </c>
      <c r="I78" t="s">
        <v>13568</v>
      </c>
      <c r="J78" t="s">
        <v>13616</v>
      </c>
      <c r="K78">
        <v>1</v>
      </c>
    </row>
    <row r="79" spans="1:11" ht="14.4" customHeight="1" x14ac:dyDescent="0.3">
      <c r="A79" s="2" t="s">
        <v>43088</v>
      </c>
      <c r="B79" s="2" t="s">
        <v>708</v>
      </c>
      <c r="C79" s="2" t="s">
        <v>43089</v>
      </c>
      <c r="D79" s="2" t="s">
        <v>43056</v>
      </c>
      <c r="E79" s="2" t="s">
        <v>43090</v>
      </c>
      <c r="F79" t="str">
        <f t="shared" si="2"/>
        <v>y</v>
      </c>
      <c r="H79" t="s">
        <v>13616</v>
      </c>
      <c r="I79" t="s">
        <v>13568</v>
      </c>
      <c r="J79" t="s">
        <v>13616</v>
      </c>
      <c r="K79">
        <v>1</v>
      </c>
    </row>
    <row r="80" spans="1:11" ht="14.4" customHeight="1" x14ac:dyDescent="0.3">
      <c r="A80" s="2" t="s">
        <v>43091</v>
      </c>
      <c r="B80" s="2" t="s">
        <v>708</v>
      </c>
      <c r="C80" s="2" t="s">
        <v>43092</v>
      </c>
      <c r="D80" s="2" t="s">
        <v>43056</v>
      </c>
      <c r="E80" s="2" t="s">
        <v>43093</v>
      </c>
      <c r="F80" t="str">
        <f t="shared" si="2"/>
        <v>y</v>
      </c>
      <c r="H80" t="s">
        <v>13616</v>
      </c>
      <c r="I80" t="s">
        <v>13568</v>
      </c>
      <c r="J80" t="s">
        <v>13616</v>
      </c>
      <c r="K80">
        <v>1</v>
      </c>
    </row>
    <row r="81" spans="1:11" ht="14.4" customHeight="1" x14ac:dyDescent="0.3">
      <c r="A81" s="2" t="s">
        <v>43094</v>
      </c>
      <c r="B81" s="2" t="s">
        <v>708</v>
      </c>
      <c r="C81" s="2" t="s">
        <v>43095</v>
      </c>
      <c r="D81" s="2" t="s">
        <v>43056</v>
      </c>
      <c r="E81" s="2" t="s">
        <v>43096</v>
      </c>
      <c r="F81" t="str">
        <f t="shared" si="2"/>
        <v>y</v>
      </c>
      <c r="H81" t="s">
        <v>13616</v>
      </c>
      <c r="I81" t="s">
        <v>13568</v>
      </c>
      <c r="J81" t="s">
        <v>13616</v>
      </c>
      <c r="K81">
        <v>1</v>
      </c>
    </row>
    <row r="82" spans="1:11" ht="14.4" customHeight="1" x14ac:dyDescent="0.3">
      <c r="A82" s="2" t="s">
        <v>43097</v>
      </c>
      <c r="B82" s="2" t="s">
        <v>708</v>
      </c>
      <c r="C82" s="2" t="s">
        <v>43098</v>
      </c>
      <c r="D82" s="2" t="s">
        <v>43056</v>
      </c>
      <c r="E82" s="2" t="s">
        <v>43099</v>
      </c>
      <c r="F82" t="str">
        <f t="shared" si="2"/>
        <v>y</v>
      </c>
      <c r="H82" t="s">
        <v>13616</v>
      </c>
      <c r="I82" t="s">
        <v>13568</v>
      </c>
      <c r="J82" t="s">
        <v>13616</v>
      </c>
      <c r="K82">
        <v>1</v>
      </c>
    </row>
    <row r="83" spans="1:11" ht="14.4" customHeight="1" x14ac:dyDescent="0.3">
      <c r="A83" s="2" t="s">
        <v>43100</v>
      </c>
      <c r="B83" s="2" t="s">
        <v>708</v>
      </c>
      <c r="C83" s="2" t="s">
        <v>43101</v>
      </c>
      <c r="D83" s="2" t="s">
        <v>43056</v>
      </c>
      <c r="E83" s="2" t="s">
        <v>43102</v>
      </c>
      <c r="F83" t="str">
        <f t="shared" si="2"/>
        <v>y</v>
      </c>
      <c r="H83" t="s">
        <v>13616</v>
      </c>
      <c r="I83" t="s">
        <v>13568</v>
      </c>
      <c r="J83" t="s">
        <v>13616</v>
      </c>
      <c r="K83">
        <v>1</v>
      </c>
    </row>
    <row r="84" spans="1:11" ht="14.4" customHeight="1" x14ac:dyDescent="0.3">
      <c r="A84" s="2" t="s">
        <v>43103</v>
      </c>
      <c r="B84" s="2" t="s">
        <v>708</v>
      </c>
      <c r="C84" s="2" t="s">
        <v>43104</v>
      </c>
      <c r="D84" s="2" t="s">
        <v>43056</v>
      </c>
      <c r="E84" s="2" t="s">
        <v>43105</v>
      </c>
      <c r="F84" t="str">
        <f t="shared" si="2"/>
        <v>y</v>
      </c>
      <c r="H84" t="s">
        <v>13616</v>
      </c>
      <c r="I84" t="s">
        <v>13568</v>
      </c>
      <c r="J84" t="s">
        <v>13616</v>
      </c>
      <c r="K84">
        <v>1</v>
      </c>
    </row>
    <row r="85" spans="1:11" ht="14.4" customHeight="1" x14ac:dyDescent="0.3">
      <c r="A85" s="2" t="s">
        <v>43106</v>
      </c>
      <c r="B85" s="2" t="s">
        <v>708</v>
      </c>
      <c r="C85" s="2" t="s">
        <v>43107</v>
      </c>
      <c r="D85" s="2" t="s">
        <v>43056</v>
      </c>
      <c r="E85" s="2" t="s">
        <v>43108</v>
      </c>
      <c r="F85" t="str">
        <f t="shared" si="2"/>
        <v>y</v>
      </c>
      <c r="H85" t="s">
        <v>13616</v>
      </c>
      <c r="I85" t="s">
        <v>13568</v>
      </c>
      <c r="J85" t="s">
        <v>13616</v>
      </c>
      <c r="K85">
        <v>1</v>
      </c>
    </row>
    <row r="86" spans="1:11" ht="14.4" customHeight="1" x14ac:dyDescent="0.3">
      <c r="A86" s="2" t="s">
        <v>43109</v>
      </c>
      <c r="B86" s="2" t="s">
        <v>708</v>
      </c>
      <c r="C86" s="2" t="s">
        <v>43110</v>
      </c>
      <c r="D86" s="2" t="s">
        <v>43056</v>
      </c>
      <c r="E86" s="2" t="s">
        <v>43111</v>
      </c>
      <c r="F86" t="str">
        <f t="shared" si="2"/>
        <v>y</v>
      </c>
      <c r="H86" t="s">
        <v>13616</v>
      </c>
      <c r="I86" t="s">
        <v>13568</v>
      </c>
      <c r="J86" t="s">
        <v>13616</v>
      </c>
      <c r="K86">
        <v>1</v>
      </c>
    </row>
    <row r="87" spans="1:11" ht="14.4" customHeight="1" x14ac:dyDescent="0.3">
      <c r="A87" s="2" t="s">
        <v>43112</v>
      </c>
      <c r="B87" s="2" t="s">
        <v>708</v>
      </c>
      <c r="C87" s="2" t="s">
        <v>43113</v>
      </c>
      <c r="D87" s="2" t="s">
        <v>43056</v>
      </c>
      <c r="E87" s="2" t="s">
        <v>43114</v>
      </c>
      <c r="F87" t="str">
        <f t="shared" si="2"/>
        <v>y</v>
      </c>
      <c r="H87" t="s">
        <v>13616</v>
      </c>
      <c r="I87" t="s">
        <v>13568</v>
      </c>
      <c r="J87" t="s">
        <v>13616</v>
      </c>
      <c r="K87">
        <v>1</v>
      </c>
    </row>
    <row r="88" spans="1:11" ht="14.4" customHeight="1" x14ac:dyDescent="0.3">
      <c r="A88" s="2" t="s">
        <v>43115</v>
      </c>
      <c r="B88" s="2" t="s">
        <v>708</v>
      </c>
      <c r="C88" s="2" t="s">
        <v>43116</v>
      </c>
      <c r="D88" s="2" t="s">
        <v>43056</v>
      </c>
      <c r="E88" s="2" t="s">
        <v>43117</v>
      </c>
      <c r="F88" t="str">
        <f t="shared" si="2"/>
        <v>y</v>
      </c>
      <c r="H88" t="s">
        <v>13616</v>
      </c>
      <c r="I88" t="s">
        <v>13568</v>
      </c>
      <c r="J88" t="s">
        <v>13616</v>
      </c>
      <c r="K88">
        <v>1</v>
      </c>
    </row>
    <row r="89" spans="1:11" ht="14.4" customHeight="1" x14ac:dyDescent="0.3">
      <c r="A89" s="2" t="s">
        <v>43118</v>
      </c>
      <c r="B89" s="2" t="s">
        <v>708</v>
      </c>
      <c r="C89" s="2" t="s">
        <v>43119</v>
      </c>
      <c r="D89" s="2" t="s">
        <v>43056</v>
      </c>
      <c r="E89" s="2" t="s">
        <v>43120</v>
      </c>
      <c r="F89" t="str">
        <f t="shared" si="2"/>
        <v>y</v>
      </c>
      <c r="H89" t="s">
        <v>13616</v>
      </c>
      <c r="I89" t="s">
        <v>13568</v>
      </c>
      <c r="J89" t="s">
        <v>13616</v>
      </c>
      <c r="K89">
        <v>1</v>
      </c>
    </row>
    <row r="90" spans="1:11" ht="14.4" customHeight="1" x14ac:dyDescent="0.3">
      <c r="A90" s="2" t="s">
        <v>43121</v>
      </c>
      <c r="B90" s="2" t="s">
        <v>708</v>
      </c>
      <c r="C90" s="2" t="s">
        <v>43122</v>
      </c>
      <c r="D90" s="2" t="s">
        <v>43056</v>
      </c>
      <c r="E90" s="2" t="s">
        <v>43123</v>
      </c>
      <c r="F90" t="str">
        <f t="shared" si="2"/>
        <v>y</v>
      </c>
      <c r="H90" t="s">
        <v>13616</v>
      </c>
      <c r="I90" t="s">
        <v>13568</v>
      </c>
      <c r="J90" t="s">
        <v>13616</v>
      </c>
      <c r="K90">
        <v>1</v>
      </c>
    </row>
    <row r="91" spans="1:11" ht="14.4" customHeight="1" x14ac:dyDescent="0.3">
      <c r="A91" s="2" t="s">
        <v>43124</v>
      </c>
      <c r="B91" s="2" t="s">
        <v>708</v>
      </c>
      <c r="C91" s="2" t="s">
        <v>43125</v>
      </c>
      <c r="D91" s="2" t="s">
        <v>43056</v>
      </c>
      <c r="E91" s="2" t="s">
        <v>43126</v>
      </c>
      <c r="F91" t="str">
        <f t="shared" si="2"/>
        <v>y</v>
      </c>
      <c r="H91" t="s">
        <v>13616</v>
      </c>
      <c r="I91" t="s">
        <v>13568</v>
      </c>
      <c r="J91" t="s">
        <v>13616</v>
      </c>
      <c r="K91">
        <v>1</v>
      </c>
    </row>
    <row r="92" spans="1:11" ht="14.4" customHeight="1" x14ac:dyDescent="0.3">
      <c r="A92" s="2" t="s">
        <v>43127</v>
      </c>
      <c r="B92" s="2" t="s">
        <v>708</v>
      </c>
      <c r="C92" s="2" t="s">
        <v>43128</v>
      </c>
      <c r="D92" s="2" t="s">
        <v>43056</v>
      </c>
      <c r="E92" s="2" t="s">
        <v>43129</v>
      </c>
      <c r="F92" t="str">
        <f t="shared" si="2"/>
        <v>y</v>
      </c>
      <c r="H92" t="s">
        <v>13616</v>
      </c>
      <c r="I92" t="s">
        <v>13568</v>
      </c>
      <c r="J92" t="s">
        <v>13616</v>
      </c>
      <c r="K92">
        <v>1</v>
      </c>
    </row>
    <row r="93" spans="1:11" ht="14.4" customHeight="1" x14ac:dyDescent="0.3">
      <c r="A93" s="2" t="s">
        <v>43130</v>
      </c>
      <c r="B93" s="2" t="s">
        <v>114</v>
      </c>
      <c r="C93" s="2" t="s">
        <v>43131</v>
      </c>
      <c r="D93" s="2" t="s">
        <v>43056</v>
      </c>
      <c r="E93" s="2" t="s">
        <v>43132</v>
      </c>
      <c r="F93" t="str">
        <f t="shared" si="2"/>
        <v>y</v>
      </c>
      <c r="H93" t="s">
        <v>13568</v>
      </c>
      <c r="I93" t="s">
        <v>13616</v>
      </c>
      <c r="J93" t="s">
        <v>13568</v>
      </c>
      <c r="K93">
        <v>1</v>
      </c>
    </row>
    <row r="94" spans="1:11" ht="14.4" customHeight="1" x14ac:dyDescent="0.3">
      <c r="A94" s="2" t="s">
        <v>43133</v>
      </c>
      <c r="B94" s="2" t="s">
        <v>114</v>
      </c>
      <c r="C94" s="2" t="s">
        <v>43134</v>
      </c>
      <c r="D94" s="2" t="s">
        <v>43135</v>
      </c>
      <c r="E94" s="2" t="s">
        <v>43136</v>
      </c>
      <c r="F94" t="str">
        <f t="shared" si="2"/>
        <v>y</v>
      </c>
      <c r="H94" t="s">
        <v>13568</v>
      </c>
      <c r="I94" t="s">
        <v>13616</v>
      </c>
      <c r="J94" t="s">
        <v>13568</v>
      </c>
      <c r="K94">
        <v>21</v>
      </c>
    </row>
    <row r="95" spans="1:11" ht="14.4" customHeight="1" x14ac:dyDescent="0.3">
      <c r="A95" s="2" t="s">
        <v>43137</v>
      </c>
      <c r="B95" s="2" t="s">
        <v>19305</v>
      </c>
      <c r="C95" s="2" t="s">
        <v>43138</v>
      </c>
      <c r="D95" s="2" t="s">
        <v>43139</v>
      </c>
      <c r="E95" s="2" t="s">
        <v>43140</v>
      </c>
      <c r="F95" t="str">
        <f t="shared" si="2"/>
        <v>y</v>
      </c>
      <c r="H95" t="s">
        <v>13568</v>
      </c>
      <c r="I95" t="s">
        <v>13616</v>
      </c>
      <c r="J95" t="s">
        <v>13568</v>
      </c>
      <c r="K95">
        <v>4</v>
      </c>
    </row>
    <row r="96" spans="1:11" ht="14.4" customHeight="1" x14ac:dyDescent="0.3">
      <c r="A96" s="2" t="s">
        <v>43141</v>
      </c>
      <c r="B96" s="2" t="s">
        <v>17771</v>
      </c>
      <c r="C96" s="2" t="s">
        <v>43142</v>
      </c>
      <c r="D96" s="2" t="s">
        <v>43139</v>
      </c>
      <c r="E96" s="2" t="s">
        <v>43143</v>
      </c>
      <c r="F96" t="str">
        <f t="shared" si="2"/>
        <v>y</v>
      </c>
      <c r="H96" t="s">
        <v>13616</v>
      </c>
      <c r="I96" t="s">
        <v>13568</v>
      </c>
      <c r="J96" t="s">
        <v>13616</v>
      </c>
      <c r="K96">
        <v>4</v>
      </c>
    </row>
    <row r="97" spans="1:11" ht="14.4" customHeight="1" x14ac:dyDescent="0.3">
      <c r="A97" s="2" t="s">
        <v>43144</v>
      </c>
      <c r="B97" s="2" t="s">
        <v>12651</v>
      </c>
      <c r="C97" s="2" t="s">
        <v>43145</v>
      </c>
      <c r="D97" s="2" t="s">
        <v>43139</v>
      </c>
      <c r="E97" s="2" t="s">
        <v>43146</v>
      </c>
      <c r="F97" t="str">
        <f t="shared" si="2"/>
        <v>y</v>
      </c>
      <c r="H97" t="s">
        <v>13568</v>
      </c>
      <c r="I97" t="s">
        <v>13616</v>
      </c>
      <c r="J97" t="s">
        <v>13568</v>
      </c>
      <c r="K97">
        <v>4</v>
      </c>
    </row>
    <row r="98" spans="1:11" ht="14.4" customHeight="1" x14ac:dyDescent="0.3">
      <c r="A98" s="2" t="s">
        <v>43147</v>
      </c>
      <c r="B98" s="2" t="s">
        <v>17771</v>
      </c>
      <c r="C98" s="2" t="s">
        <v>43148</v>
      </c>
      <c r="D98" s="2" t="s">
        <v>43139</v>
      </c>
      <c r="E98" s="2" t="s">
        <v>43149</v>
      </c>
      <c r="F98" t="str">
        <f t="shared" si="2"/>
        <v>y</v>
      </c>
      <c r="H98" t="s">
        <v>13616</v>
      </c>
      <c r="I98" t="s">
        <v>13568</v>
      </c>
      <c r="J98" t="s">
        <v>13616</v>
      </c>
      <c r="K98">
        <v>4</v>
      </c>
    </row>
    <row r="99" spans="1:11" ht="14.4" customHeight="1" x14ac:dyDescent="0.3">
      <c r="A99" s="2" t="s">
        <v>43150</v>
      </c>
      <c r="B99" s="2" t="s">
        <v>38569</v>
      </c>
      <c r="C99" s="2" t="s">
        <v>43151</v>
      </c>
      <c r="D99" s="2" t="s">
        <v>43139</v>
      </c>
      <c r="E99" s="2" t="s">
        <v>43152</v>
      </c>
      <c r="F99" t="str">
        <f t="shared" si="2"/>
        <v>y</v>
      </c>
      <c r="H99" t="s">
        <v>13568</v>
      </c>
      <c r="I99" t="s">
        <v>13616</v>
      </c>
      <c r="J99" t="s">
        <v>13568</v>
      </c>
      <c r="K99">
        <v>4</v>
      </c>
    </row>
    <row r="100" spans="1:11" ht="14.4" customHeight="1" x14ac:dyDescent="0.3">
      <c r="A100" s="2" t="s">
        <v>43153</v>
      </c>
      <c r="B100" s="2" t="s">
        <v>114</v>
      </c>
      <c r="C100" s="2" t="s">
        <v>43154</v>
      </c>
      <c r="D100" s="2" t="s">
        <v>43155</v>
      </c>
      <c r="E100" s="2" t="s">
        <v>43156</v>
      </c>
      <c r="F100" t="str">
        <f t="shared" si="2"/>
        <v>y</v>
      </c>
      <c r="H100" t="s">
        <v>13568</v>
      </c>
      <c r="I100" t="s">
        <v>13616</v>
      </c>
      <c r="J100" t="s">
        <v>13568</v>
      </c>
      <c r="K100">
        <v>2</v>
      </c>
    </row>
    <row r="101" spans="1:11" ht="14.4" customHeight="1" x14ac:dyDescent="0.3">
      <c r="A101" s="2" t="s">
        <v>43157</v>
      </c>
      <c r="B101" s="2" t="s">
        <v>114</v>
      </c>
      <c r="C101" s="2" t="s">
        <v>43158</v>
      </c>
      <c r="D101" s="2" t="s">
        <v>43155</v>
      </c>
      <c r="E101" s="2" t="s">
        <v>43159</v>
      </c>
      <c r="F101" t="str">
        <f t="shared" ref="F101:F132" si="3">IF(COUNTIF(H101:J101,"used")&gt;0,"y","")</f>
        <v>y</v>
      </c>
      <c r="H101" t="s">
        <v>13568</v>
      </c>
      <c r="I101" t="s">
        <v>13616</v>
      </c>
      <c r="J101" t="s">
        <v>13568</v>
      </c>
      <c r="K101">
        <v>2</v>
      </c>
    </row>
    <row r="102" spans="1:11" ht="14.4" customHeight="1" x14ac:dyDescent="0.3">
      <c r="A102" s="2" t="s">
        <v>43160</v>
      </c>
      <c r="B102" s="2" t="s">
        <v>114</v>
      </c>
      <c r="C102" s="2" t="s">
        <v>43161</v>
      </c>
      <c r="D102" s="2" t="s">
        <v>43155</v>
      </c>
      <c r="E102" s="2" t="s">
        <v>43162</v>
      </c>
      <c r="F102" t="str">
        <f t="shared" si="3"/>
        <v>y</v>
      </c>
      <c r="H102" t="s">
        <v>13568</v>
      </c>
      <c r="I102" t="s">
        <v>13616</v>
      </c>
      <c r="J102" t="s">
        <v>13568</v>
      </c>
      <c r="K102">
        <v>2</v>
      </c>
    </row>
    <row r="103" spans="1:11" ht="14.4" customHeight="1" x14ac:dyDescent="0.3">
      <c r="A103" s="2" t="s">
        <v>43163</v>
      </c>
      <c r="B103" s="2" t="s">
        <v>114</v>
      </c>
      <c r="C103" s="2" t="s">
        <v>43164</v>
      </c>
      <c r="D103" s="2" t="s">
        <v>43155</v>
      </c>
      <c r="E103" s="2" t="s">
        <v>43165</v>
      </c>
      <c r="F103" t="str">
        <f t="shared" si="3"/>
        <v>y</v>
      </c>
      <c r="H103" t="s">
        <v>13568</v>
      </c>
      <c r="I103" t="s">
        <v>13616</v>
      </c>
      <c r="J103" t="s">
        <v>13568</v>
      </c>
      <c r="K103">
        <v>2</v>
      </c>
    </row>
    <row r="104" spans="1:11" ht="14.4" customHeight="1" x14ac:dyDescent="0.3">
      <c r="A104" s="2" t="s">
        <v>43166</v>
      </c>
      <c r="B104" s="2" t="s">
        <v>114</v>
      </c>
      <c r="C104" s="2" t="s">
        <v>43167</v>
      </c>
      <c r="D104" s="2" t="s">
        <v>43155</v>
      </c>
      <c r="E104" s="2" t="s">
        <v>43168</v>
      </c>
      <c r="F104" t="str">
        <f t="shared" si="3"/>
        <v>y</v>
      </c>
      <c r="H104" t="s">
        <v>13568</v>
      </c>
      <c r="I104" t="s">
        <v>13616</v>
      </c>
      <c r="J104" t="s">
        <v>13568</v>
      </c>
      <c r="K104">
        <v>2</v>
      </c>
    </row>
    <row r="105" spans="1:11" ht="14.4" customHeight="1" x14ac:dyDescent="0.3">
      <c r="A105" s="2" t="s">
        <v>43169</v>
      </c>
      <c r="B105" s="2" t="s">
        <v>114</v>
      </c>
      <c r="C105" s="2" t="s">
        <v>43170</v>
      </c>
      <c r="D105" s="2" t="s">
        <v>43155</v>
      </c>
      <c r="E105" s="2" t="s">
        <v>43171</v>
      </c>
      <c r="F105" t="str">
        <f t="shared" si="3"/>
        <v>y</v>
      </c>
      <c r="H105" t="s">
        <v>13568</v>
      </c>
      <c r="I105" t="s">
        <v>13616</v>
      </c>
      <c r="J105" t="s">
        <v>13568</v>
      </c>
      <c r="K105">
        <v>2</v>
      </c>
    </row>
    <row r="106" spans="1:11" ht="14.4" customHeight="1" x14ac:dyDescent="0.3">
      <c r="A106" s="2" t="s">
        <v>43172</v>
      </c>
      <c r="B106" s="2" t="s">
        <v>114</v>
      </c>
      <c r="C106" s="2" t="s">
        <v>43173</v>
      </c>
      <c r="D106" s="2" t="s">
        <v>43155</v>
      </c>
      <c r="E106" s="2" t="s">
        <v>43174</v>
      </c>
      <c r="F106" t="str">
        <f t="shared" si="3"/>
        <v>y</v>
      </c>
      <c r="H106" t="s">
        <v>13568</v>
      </c>
      <c r="I106" t="s">
        <v>13616</v>
      </c>
      <c r="J106" t="s">
        <v>13568</v>
      </c>
      <c r="K106">
        <v>2</v>
      </c>
    </row>
    <row r="107" spans="1:11" ht="14.4" customHeight="1" x14ac:dyDescent="0.3">
      <c r="A107" s="2" t="s">
        <v>43175</v>
      </c>
      <c r="B107" s="2" t="s">
        <v>114</v>
      </c>
      <c r="C107" s="2" t="s">
        <v>43176</v>
      </c>
      <c r="D107" s="2" t="s">
        <v>43155</v>
      </c>
      <c r="E107" s="2" t="s">
        <v>43177</v>
      </c>
      <c r="F107" t="str">
        <f t="shared" si="3"/>
        <v>y</v>
      </c>
      <c r="H107" t="s">
        <v>13568</v>
      </c>
      <c r="I107" t="s">
        <v>13616</v>
      </c>
      <c r="J107" t="s">
        <v>13568</v>
      </c>
      <c r="K107">
        <v>2</v>
      </c>
    </row>
    <row r="108" spans="1:11" ht="14.4" customHeight="1" x14ac:dyDescent="0.3">
      <c r="A108" s="2" t="s">
        <v>43178</v>
      </c>
      <c r="B108" s="2" t="s">
        <v>114</v>
      </c>
      <c r="C108" s="2" t="s">
        <v>43179</v>
      </c>
      <c r="D108" s="2" t="s">
        <v>43155</v>
      </c>
      <c r="E108" s="2" t="s">
        <v>43180</v>
      </c>
      <c r="F108" t="str">
        <f t="shared" si="3"/>
        <v>y</v>
      </c>
      <c r="H108" t="s">
        <v>13568</v>
      </c>
      <c r="I108" t="s">
        <v>13616</v>
      </c>
      <c r="J108" t="s">
        <v>13568</v>
      </c>
      <c r="K108">
        <v>2</v>
      </c>
    </row>
    <row r="109" spans="1:11" ht="14.4" customHeight="1" x14ac:dyDescent="0.3">
      <c r="A109" s="2" t="s">
        <v>43181</v>
      </c>
      <c r="B109" s="2" t="s">
        <v>114</v>
      </c>
      <c r="C109" s="2" t="s">
        <v>43182</v>
      </c>
      <c r="D109" s="2" t="s">
        <v>43155</v>
      </c>
      <c r="E109" s="2" t="s">
        <v>43183</v>
      </c>
      <c r="F109" t="str">
        <f t="shared" si="3"/>
        <v>y</v>
      </c>
      <c r="H109" t="s">
        <v>13568</v>
      </c>
      <c r="I109" t="s">
        <v>13616</v>
      </c>
      <c r="J109" t="s">
        <v>13568</v>
      </c>
      <c r="K109">
        <v>2</v>
      </c>
    </row>
    <row r="110" spans="1:11" ht="14.4" customHeight="1" x14ac:dyDescent="0.3">
      <c r="A110" s="2" t="s">
        <v>43184</v>
      </c>
      <c r="B110" s="2" t="s">
        <v>114</v>
      </c>
      <c r="C110" s="2" t="s">
        <v>43185</v>
      </c>
      <c r="D110" s="2" t="s">
        <v>43155</v>
      </c>
      <c r="E110" s="2" t="s">
        <v>43186</v>
      </c>
      <c r="F110" t="str">
        <f t="shared" si="3"/>
        <v>y</v>
      </c>
      <c r="H110" t="s">
        <v>13568</v>
      </c>
      <c r="I110" t="s">
        <v>13616</v>
      </c>
      <c r="J110" t="s">
        <v>13568</v>
      </c>
      <c r="K110">
        <v>2</v>
      </c>
    </row>
    <row r="111" spans="1:11" ht="14.4" customHeight="1" x14ac:dyDescent="0.3">
      <c r="A111" s="2" t="s">
        <v>43187</v>
      </c>
      <c r="B111" s="2" t="s">
        <v>114</v>
      </c>
      <c r="C111" s="2" t="s">
        <v>43188</v>
      </c>
      <c r="D111" s="2" t="s">
        <v>43155</v>
      </c>
      <c r="E111" s="2" t="s">
        <v>43189</v>
      </c>
      <c r="F111" t="str">
        <f t="shared" si="3"/>
        <v>y</v>
      </c>
      <c r="H111" t="s">
        <v>13568</v>
      </c>
      <c r="I111" t="s">
        <v>13616</v>
      </c>
      <c r="J111" t="s">
        <v>13568</v>
      </c>
      <c r="K111">
        <v>2</v>
      </c>
    </row>
    <row r="112" spans="1:11" ht="14.4" customHeight="1" x14ac:dyDescent="0.3">
      <c r="A112" s="2" t="s">
        <v>43190</v>
      </c>
      <c r="B112" s="2" t="s">
        <v>114</v>
      </c>
      <c r="C112" s="2" t="s">
        <v>43191</v>
      </c>
      <c r="D112" s="2" t="s">
        <v>43155</v>
      </c>
      <c r="E112" s="2" t="s">
        <v>43192</v>
      </c>
      <c r="F112" t="str">
        <f t="shared" si="3"/>
        <v>y</v>
      </c>
      <c r="H112" t="s">
        <v>13568</v>
      </c>
      <c r="I112" t="s">
        <v>13616</v>
      </c>
      <c r="J112" t="s">
        <v>13568</v>
      </c>
      <c r="K112">
        <v>2</v>
      </c>
    </row>
    <row r="113" spans="1:11" ht="14.4" customHeight="1" x14ac:dyDescent="0.3">
      <c r="A113" s="2" t="s">
        <v>43193</v>
      </c>
      <c r="B113" s="2" t="s">
        <v>114</v>
      </c>
      <c r="C113" s="2" t="s">
        <v>43194</v>
      </c>
      <c r="D113" s="2" t="s">
        <v>43155</v>
      </c>
      <c r="E113" s="2" t="s">
        <v>43195</v>
      </c>
      <c r="F113" t="str">
        <f t="shared" si="3"/>
        <v>y</v>
      </c>
      <c r="H113" t="s">
        <v>13568</v>
      </c>
      <c r="I113" t="s">
        <v>13616</v>
      </c>
      <c r="J113" t="s">
        <v>13568</v>
      </c>
      <c r="K113">
        <v>2</v>
      </c>
    </row>
    <row r="114" spans="1:11" ht="14.4" customHeight="1" x14ac:dyDescent="0.3">
      <c r="A114" s="2" t="s">
        <v>43196</v>
      </c>
      <c r="B114" s="2" t="s">
        <v>114</v>
      </c>
      <c r="C114" s="2" t="s">
        <v>43197</v>
      </c>
      <c r="D114" s="2" t="s">
        <v>43155</v>
      </c>
      <c r="E114" s="2" t="s">
        <v>43198</v>
      </c>
      <c r="F114" t="str">
        <f t="shared" si="3"/>
        <v>y</v>
      </c>
      <c r="H114" t="s">
        <v>13568</v>
      </c>
      <c r="I114" t="s">
        <v>13616</v>
      </c>
      <c r="J114" t="s">
        <v>13568</v>
      </c>
      <c r="K114">
        <v>2</v>
      </c>
    </row>
    <row r="115" spans="1:11" ht="14.4" customHeight="1" x14ac:dyDescent="0.3">
      <c r="A115" s="2" t="s">
        <v>43199</v>
      </c>
      <c r="B115" s="2" t="s">
        <v>3250</v>
      </c>
      <c r="C115" s="2" t="s">
        <v>43200</v>
      </c>
      <c r="D115" s="2" t="s">
        <v>28644</v>
      </c>
      <c r="E115" s="2" t="s">
        <v>43201</v>
      </c>
      <c r="F115" t="str">
        <f t="shared" si="3"/>
        <v>y</v>
      </c>
      <c r="H115" t="s">
        <v>13616</v>
      </c>
      <c r="I115" t="s">
        <v>13568</v>
      </c>
      <c r="J115" t="s">
        <v>13616</v>
      </c>
      <c r="K115">
        <v>24</v>
      </c>
    </row>
    <row r="116" spans="1:11" ht="14.4" customHeight="1" x14ac:dyDescent="0.3">
      <c r="A116" s="2" t="s">
        <v>43202</v>
      </c>
      <c r="B116" s="2" t="s">
        <v>708</v>
      </c>
      <c r="C116" s="2" t="s">
        <v>43203</v>
      </c>
      <c r="D116" s="2" t="s">
        <v>43056</v>
      </c>
      <c r="E116" s="2" t="s">
        <v>43204</v>
      </c>
      <c r="F116" t="str">
        <f t="shared" si="3"/>
        <v>y</v>
      </c>
      <c r="H116" t="s">
        <v>13616</v>
      </c>
      <c r="I116" t="s">
        <v>13568</v>
      </c>
      <c r="J116" t="s">
        <v>13616</v>
      </c>
      <c r="K116">
        <v>1</v>
      </c>
    </row>
    <row r="117" spans="1:11" ht="14.4" customHeight="1" x14ac:dyDescent="0.3">
      <c r="A117" s="2" t="s">
        <v>43205</v>
      </c>
      <c r="B117" s="2" t="s">
        <v>708</v>
      </c>
      <c r="C117" s="2" t="s">
        <v>43206</v>
      </c>
      <c r="D117" s="2" t="s">
        <v>43056</v>
      </c>
      <c r="E117" s="2" t="s">
        <v>43207</v>
      </c>
      <c r="F117" t="str">
        <f t="shared" si="3"/>
        <v>y</v>
      </c>
      <c r="H117" t="s">
        <v>13616</v>
      </c>
      <c r="I117" t="s">
        <v>13568</v>
      </c>
      <c r="J117" t="s">
        <v>13616</v>
      </c>
      <c r="K117">
        <v>1</v>
      </c>
    </row>
    <row r="118" spans="1:11" ht="14.4" customHeight="1" x14ac:dyDescent="0.3">
      <c r="A118" s="2" t="s">
        <v>43208</v>
      </c>
      <c r="B118" s="2" t="s">
        <v>708</v>
      </c>
      <c r="C118" s="2" t="s">
        <v>43209</v>
      </c>
      <c r="D118" s="2" t="s">
        <v>43056</v>
      </c>
      <c r="E118" s="2" t="s">
        <v>43210</v>
      </c>
      <c r="F118" t="str">
        <f t="shared" si="3"/>
        <v>y</v>
      </c>
      <c r="H118" t="s">
        <v>13616</v>
      </c>
      <c r="I118" t="s">
        <v>13568</v>
      </c>
      <c r="J118" t="s">
        <v>13616</v>
      </c>
      <c r="K118">
        <v>1</v>
      </c>
    </row>
    <row r="119" spans="1:11" ht="14.4" customHeight="1" x14ac:dyDescent="0.3">
      <c r="A119" s="2" t="s">
        <v>43211</v>
      </c>
      <c r="B119" s="2" t="s">
        <v>708</v>
      </c>
      <c r="C119" s="2" t="s">
        <v>43212</v>
      </c>
      <c r="D119" s="2" t="s">
        <v>43056</v>
      </c>
      <c r="E119" s="2" t="s">
        <v>43213</v>
      </c>
      <c r="F119" t="str">
        <f t="shared" si="3"/>
        <v>y</v>
      </c>
      <c r="H119" t="s">
        <v>13616</v>
      </c>
      <c r="I119" t="s">
        <v>13568</v>
      </c>
      <c r="J119" t="s">
        <v>13616</v>
      </c>
      <c r="K119">
        <v>1</v>
      </c>
    </row>
    <row r="120" spans="1:11" ht="14.4" customHeight="1" x14ac:dyDescent="0.3">
      <c r="A120" s="2" t="s">
        <v>43214</v>
      </c>
      <c r="B120" s="2" t="s">
        <v>708</v>
      </c>
      <c r="C120" s="2" t="s">
        <v>43215</v>
      </c>
      <c r="D120" s="2" t="s">
        <v>43056</v>
      </c>
      <c r="E120" s="2" t="s">
        <v>43216</v>
      </c>
      <c r="F120" t="str">
        <f t="shared" si="3"/>
        <v>y</v>
      </c>
      <c r="H120" t="s">
        <v>13616</v>
      </c>
      <c r="I120" t="s">
        <v>13568</v>
      </c>
      <c r="J120" t="s">
        <v>13616</v>
      </c>
      <c r="K120">
        <v>1</v>
      </c>
    </row>
    <row r="121" spans="1:11" ht="14.4" customHeight="1" x14ac:dyDescent="0.3">
      <c r="A121" s="2" t="s">
        <v>43217</v>
      </c>
      <c r="B121" s="2" t="s">
        <v>708</v>
      </c>
      <c r="C121" s="2" t="s">
        <v>43218</v>
      </c>
      <c r="D121" s="2" t="s">
        <v>43056</v>
      </c>
      <c r="E121" s="2" t="s">
        <v>43219</v>
      </c>
      <c r="F121" t="str">
        <f t="shared" si="3"/>
        <v>y</v>
      </c>
      <c r="H121" t="s">
        <v>13616</v>
      </c>
      <c r="I121" t="s">
        <v>13568</v>
      </c>
      <c r="J121" t="s">
        <v>13616</v>
      </c>
      <c r="K121">
        <v>1</v>
      </c>
    </row>
    <row r="122" spans="1:11" ht="14.4" customHeight="1" x14ac:dyDescent="0.3">
      <c r="A122" s="2" t="s">
        <v>43220</v>
      </c>
      <c r="B122" s="2" t="s">
        <v>708</v>
      </c>
      <c r="C122" s="2" t="s">
        <v>43221</v>
      </c>
      <c r="D122" s="2" t="s">
        <v>43056</v>
      </c>
      <c r="E122" s="2" t="s">
        <v>43222</v>
      </c>
      <c r="F122" t="str">
        <f t="shared" si="3"/>
        <v>y</v>
      </c>
      <c r="H122" t="s">
        <v>13616</v>
      </c>
      <c r="I122" t="s">
        <v>13568</v>
      </c>
      <c r="J122" t="s">
        <v>13616</v>
      </c>
      <c r="K122">
        <v>1</v>
      </c>
    </row>
    <row r="123" spans="1:11" ht="14.4" customHeight="1" x14ac:dyDescent="0.3">
      <c r="A123" s="2" t="s">
        <v>43223</v>
      </c>
      <c r="B123" s="2" t="s">
        <v>708</v>
      </c>
      <c r="C123" s="2" t="s">
        <v>43224</v>
      </c>
      <c r="D123" s="2" t="s">
        <v>43056</v>
      </c>
      <c r="E123" s="2" t="s">
        <v>43225</v>
      </c>
      <c r="F123" t="str">
        <f t="shared" si="3"/>
        <v>y</v>
      </c>
      <c r="H123" t="s">
        <v>13616</v>
      </c>
      <c r="I123" t="s">
        <v>13568</v>
      </c>
      <c r="J123" t="s">
        <v>13616</v>
      </c>
      <c r="K123">
        <v>1</v>
      </c>
    </row>
    <row r="124" spans="1:11" ht="14.4" customHeight="1" x14ac:dyDescent="0.3">
      <c r="A124" s="2" t="s">
        <v>43226</v>
      </c>
      <c r="B124" s="2" t="s">
        <v>708</v>
      </c>
      <c r="C124" s="2" t="s">
        <v>43227</v>
      </c>
      <c r="D124" s="2" t="s">
        <v>43056</v>
      </c>
      <c r="E124" s="2" t="s">
        <v>43228</v>
      </c>
      <c r="F124" t="str">
        <f t="shared" si="3"/>
        <v>y</v>
      </c>
      <c r="H124" t="s">
        <v>13616</v>
      </c>
      <c r="I124" t="s">
        <v>13568</v>
      </c>
      <c r="J124" t="s">
        <v>13616</v>
      </c>
      <c r="K124">
        <v>1</v>
      </c>
    </row>
    <row r="125" spans="1:11" ht="14.4" customHeight="1" x14ac:dyDescent="0.3">
      <c r="A125" s="2" t="s">
        <v>43229</v>
      </c>
      <c r="B125" s="2" t="s">
        <v>708</v>
      </c>
      <c r="C125" s="2" t="s">
        <v>43230</v>
      </c>
      <c r="D125" s="2" t="s">
        <v>43056</v>
      </c>
      <c r="E125" s="2" t="s">
        <v>43231</v>
      </c>
      <c r="F125" t="str">
        <f t="shared" si="3"/>
        <v>y</v>
      </c>
      <c r="H125" t="s">
        <v>13616</v>
      </c>
      <c r="I125" t="s">
        <v>13568</v>
      </c>
      <c r="J125" t="s">
        <v>13616</v>
      </c>
      <c r="K125">
        <v>1</v>
      </c>
    </row>
    <row r="126" spans="1:11" ht="14.4" customHeight="1" x14ac:dyDescent="0.3">
      <c r="A126" s="2" t="s">
        <v>43232</v>
      </c>
      <c r="B126" s="2" t="s">
        <v>708</v>
      </c>
      <c r="C126" s="2" t="s">
        <v>43233</v>
      </c>
      <c r="D126" s="2" t="s">
        <v>43056</v>
      </c>
      <c r="E126" s="2" t="s">
        <v>43234</v>
      </c>
      <c r="F126" t="str">
        <f t="shared" si="3"/>
        <v>y</v>
      </c>
      <c r="H126" t="s">
        <v>13616</v>
      </c>
      <c r="I126" t="s">
        <v>13568</v>
      </c>
      <c r="J126" t="s">
        <v>13616</v>
      </c>
      <c r="K126">
        <v>1</v>
      </c>
    </row>
    <row r="127" spans="1:11" ht="14.4" customHeight="1" x14ac:dyDescent="0.3">
      <c r="A127" s="2" t="s">
        <v>43235</v>
      </c>
      <c r="B127" s="2" t="s">
        <v>708</v>
      </c>
      <c r="C127" s="2" t="s">
        <v>43236</v>
      </c>
      <c r="D127" s="2" t="s">
        <v>43056</v>
      </c>
      <c r="E127" s="2" t="s">
        <v>43237</v>
      </c>
      <c r="F127" t="str">
        <f t="shared" si="3"/>
        <v>y</v>
      </c>
      <c r="H127" t="s">
        <v>13616</v>
      </c>
      <c r="I127" t="s">
        <v>13568</v>
      </c>
      <c r="J127" t="s">
        <v>13616</v>
      </c>
      <c r="K127">
        <v>1</v>
      </c>
    </row>
    <row r="128" spans="1:11" ht="14.4" customHeight="1" x14ac:dyDescent="0.3">
      <c r="A128" s="2" t="s">
        <v>43238</v>
      </c>
      <c r="B128" s="2" t="s">
        <v>708</v>
      </c>
      <c r="C128" s="2" t="s">
        <v>43239</v>
      </c>
      <c r="D128" s="2" t="s">
        <v>43056</v>
      </c>
      <c r="E128" s="2" t="s">
        <v>43240</v>
      </c>
      <c r="F128" t="str">
        <f t="shared" si="3"/>
        <v>y</v>
      </c>
      <c r="H128" t="s">
        <v>13616</v>
      </c>
      <c r="I128" t="s">
        <v>13568</v>
      </c>
      <c r="J128" t="s">
        <v>13616</v>
      </c>
      <c r="K128">
        <v>1</v>
      </c>
    </row>
    <row r="129" spans="1:11" ht="14.4" customHeight="1" x14ac:dyDescent="0.3">
      <c r="A129" s="2" t="s">
        <v>43241</v>
      </c>
      <c r="B129" s="2" t="s">
        <v>708</v>
      </c>
      <c r="C129" s="2" t="s">
        <v>43242</v>
      </c>
      <c r="D129" s="2" t="s">
        <v>43056</v>
      </c>
      <c r="E129" s="2" t="s">
        <v>43243</v>
      </c>
      <c r="F129" t="str">
        <f t="shared" si="3"/>
        <v>y</v>
      </c>
      <c r="H129" t="s">
        <v>13616</v>
      </c>
      <c r="I129" t="s">
        <v>13568</v>
      </c>
      <c r="J129" t="s">
        <v>13616</v>
      </c>
      <c r="K129">
        <v>1</v>
      </c>
    </row>
    <row r="130" spans="1:11" ht="14.4" customHeight="1" x14ac:dyDescent="0.3">
      <c r="A130" s="2" t="s">
        <v>43244</v>
      </c>
      <c r="B130" s="2" t="s">
        <v>708</v>
      </c>
      <c r="C130" s="2" t="s">
        <v>43245</v>
      </c>
      <c r="D130" s="2" t="s">
        <v>43056</v>
      </c>
      <c r="E130" s="2" t="s">
        <v>43246</v>
      </c>
      <c r="F130" t="str">
        <f t="shared" si="3"/>
        <v>y</v>
      </c>
      <c r="H130" t="s">
        <v>13616</v>
      </c>
      <c r="I130" t="s">
        <v>13568</v>
      </c>
      <c r="J130" t="s">
        <v>13616</v>
      </c>
      <c r="K130">
        <v>1</v>
      </c>
    </row>
    <row r="131" spans="1:11" ht="14.4" customHeight="1" x14ac:dyDescent="0.3">
      <c r="A131" s="2" t="s">
        <v>43247</v>
      </c>
      <c r="B131" s="2" t="s">
        <v>708</v>
      </c>
      <c r="C131" s="2" t="s">
        <v>43248</v>
      </c>
      <c r="D131" s="2" t="s">
        <v>43056</v>
      </c>
      <c r="E131" s="2" t="s">
        <v>43249</v>
      </c>
      <c r="F131" t="str">
        <f t="shared" si="3"/>
        <v>y</v>
      </c>
      <c r="H131" t="s">
        <v>13616</v>
      </c>
      <c r="I131" t="s">
        <v>13568</v>
      </c>
      <c r="J131" t="s">
        <v>13616</v>
      </c>
      <c r="K131">
        <v>1</v>
      </c>
    </row>
    <row r="132" spans="1:11" ht="14.4" customHeight="1" x14ac:dyDescent="0.3">
      <c r="A132" s="2" t="s">
        <v>43250</v>
      </c>
      <c r="B132" s="2" t="s">
        <v>38569</v>
      </c>
      <c r="C132" s="2" t="s">
        <v>43251</v>
      </c>
      <c r="D132" s="2" t="s">
        <v>43139</v>
      </c>
      <c r="E132" s="2" t="s">
        <v>43252</v>
      </c>
      <c r="F132" t="str">
        <f t="shared" si="3"/>
        <v>y</v>
      </c>
      <c r="H132" t="s">
        <v>13568</v>
      </c>
      <c r="I132" t="s">
        <v>13616</v>
      </c>
      <c r="J132" t="s">
        <v>13568</v>
      </c>
      <c r="K132">
        <v>4</v>
      </c>
    </row>
    <row r="133" spans="1:11" ht="14.4" customHeight="1" x14ac:dyDescent="0.3">
      <c r="A133" s="2" t="s">
        <v>43253</v>
      </c>
      <c r="B133" s="2" t="s">
        <v>7848</v>
      </c>
      <c r="C133" s="2" t="s">
        <v>43254</v>
      </c>
      <c r="D133" s="2" t="s">
        <v>43139</v>
      </c>
      <c r="E133" s="2" t="s">
        <v>43255</v>
      </c>
      <c r="F133" t="str">
        <f t="shared" ref="F133:F161" si="4">IF(COUNTIF(H133:J133,"used")&gt;0,"y","")</f>
        <v>y</v>
      </c>
      <c r="H133" t="s">
        <v>13568</v>
      </c>
      <c r="I133" t="s">
        <v>13616</v>
      </c>
      <c r="J133" t="s">
        <v>13568</v>
      </c>
      <c r="K133">
        <v>4</v>
      </c>
    </row>
    <row r="134" spans="1:11" ht="14.4" customHeight="1" x14ac:dyDescent="0.3">
      <c r="A134" s="2" t="s">
        <v>43256</v>
      </c>
      <c r="B134" s="2" t="s">
        <v>19077</v>
      </c>
      <c r="C134" s="2" t="s">
        <v>43257</v>
      </c>
      <c r="D134" s="2" t="s">
        <v>43139</v>
      </c>
      <c r="E134" s="2" t="s">
        <v>43258</v>
      </c>
      <c r="F134" t="str">
        <f t="shared" si="4"/>
        <v>y</v>
      </c>
      <c r="H134" t="s">
        <v>13568</v>
      </c>
      <c r="I134" t="s">
        <v>13616</v>
      </c>
      <c r="J134" t="s">
        <v>13568</v>
      </c>
      <c r="K134">
        <v>4</v>
      </c>
    </row>
    <row r="135" spans="1:11" ht="14.4" customHeight="1" x14ac:dyDescent="0.3">
      <c r="A135" s="2" t="s">
        <v>43259</v>
      </c>
      <c r="B135" s="2" t="s">
        <v>19077</v>
      </c>
      <c r="C135" s="2" t="s">
        <v>43260</v>
      </c>
      <c r="D135" s="2" t="s">
        <v>43139</v>
      </c>
      <c r="E135" s="2" t="s">
        <v>43261</v>
      </c>
      <c r="F135" t="str">
        <f t="shared" si="4"/>
        <v>y</v>
      </c>
      <c r="H135" t="s">
        <v>13568</v>
      </c>
      <c r="I135" t="s">
        <v>13616</v>
      </c>
      <c r="J135" t="s">
        <v>13568</v>
      </c>
      <c r="K135">
        <v>4</v>
      </c>
    </row>
    <row r="136" spans="1:11" ht="14.4" customHeight="1" x14ac:dyDescent="0.3">
      <c r="A136" s="2" t="s">
        <v>43262</v>
      </c>
      <c r="B136" s="2" t="s">
        <v>19077</v>
      </c>
      <c r="C136" s="2" t="s">
        <v>43263</v>
      </c>
      <c r="D136" s="2" t="s">
        <v>43139</v>
      </c>
      <c r="E136" s="2" t="s">
        <v>43264</v>
      </c>
      <c r="F136" t="str">
        <f t="shared" si="4"/>
        <v>y</v>
      </c>
      <c r="H136" t="s">
        <v>13568</v>
      </c>
      <c r="I136" t="s">
        <v>13616</v>
      </c>
      <c r="J136" t="s">
        <v>13568</v>
      </c>
      <c r="K136">
        <v>4</v>
      </c>
    </row>
    <row r="137" spans="1:11" ht="14.4" customHeight="1" x14ac:dyDescent="0.3">
      <c r="A137" s="2" t="s">
        <v>43265</v>
      </c>
      <c r="B137" s="2" t="s">
        <v>19077</v>
      </c>
      <c r="C137" s="2" t="s">
        <v>43266</v>
      </c>
      <c r="D137" s="2" t="s">
        <v>43139</v>
      </c>
      <c r="E137" s="2" t="s">
        <v>43267</v>
      </c>
      <c r="F137" t="str">
        <f t="shared" si="4"/>
        <v>y</v>
      </c>
      <c r="H137" t="s">
        <v>13568</v>
      </c>
      <c r="I137" t="s">
        <v>13616</v>
      </c>
      <c r="J137" t="s">
        <v>13568</v>
      </c>
      <c r="K137">
        <v>4</v>
      </c>
    </row>
    <row r="138" spans="1:11" ht="14.4" customHeight="1" x14ac:dyDescent="0.3">
      <c r="A138" s="2" t="s">
        <v>43268</v>
      </c>
      <c r="B138" s="2" t="s">
        <v>3140</v>
      </c>
      <c r="C138" s="2" t="s">
        <v>43269</v>
      </c>
      <c r="D138" s="2" t="s">
        <v>43139</v>
      </c>
      <c r="E138" s="2" t="s">
        <v>43270</v>
      </c>
      <c r="F138" t="str">
        <f t="shared" si="4"/>
        <v>y</v>
      </c>
      <c r="H138" t="s">
        <v>13616</v>
      </c>
      <c r="I138" t="s">
        <v>13568</v>
      </c>
      <c r="J138" t="s">
        <v>13616</v>
      </c>
      <c r="K138">
        <v>4</v>
      </c>
    </row>
    <row r="139" spans="1:11" ht="14.4" customHeight="1" x14ac:dyDescent="0.3">
      <c r="A139" s="2" t="s">
        <v>43271</v>
      </c>
      <c r="B139" s="2" t="s">
        <v>38569</v>
      </c>
      <c r="C139" s="2" t="s">
        <v>43272</v>
      </c>
      <c r="D139" s="2" t="s">
        <v>43139</v>
      </c>
      <c r="E139" s="2" t="s">
        <v>43273</v>
      </c>
      <c r="F139" t="str">
        <f t="shared" si="4"/>
        <v>y</v>
      </c>
      <c r="H139" t="s">
        <v>13568</v>
      </c>
      <c r="I139" t="s">
        <v>13616</v>
      </c>
      <c r="J139" t="s">
        <v>13568</v>
      </c>
      <c r="K139">
        <v>4</v>
      </c>
    </row>
    <row r="140" spans="1:11" ht="14.4" customHeight="1" x14ac:dyDescent="0.3">
      <c r="A140" s="2" t="s">
        <v>43274</v>
      </c>
      <c r="B140" s="2" t="s">
        <v>17771</v>
      </c>
      <c r="C140" s="2" t="s">
        <v>43275</v>
      </c>
      <c r="D140" s="2" t="s">
        <v>43139</v>
      </c>
      <c r="E140" s="2" t="s">
        <v>43276</v>
      </c>
      <c r="F140" t="str">
        <f t="shared" si="4"/>
        <v>y</v>
      </c>
      <c r="H140" t="s">
        <v>13616</v>
      </c>
      <c r="I140" t="s">
        <v>13568</v>
      </c>
      <c r="J140" t="s">
        <v>13616</v>
      </c>
      <c r="K140">
        <v>4</v>
      </c>
    </row>
    <row r="141" spans="1:11" ht="14.4" customHeight="1" x14ac:dyDescent="0.3">
      <c r="A141" s="2" t="s">
        <v>43277</v>
      </c>
      <c r="B141" s="2" t="s">
        <v>17771</v>
      </c>
      <c r="C141" s="2" t="s">
        <v>43278</v>
      </c>
      <c r="D141" s="2" t="s">
        <v>43139</v>
      </c>
      <c r="E141" s="2" t="s">
        <v>43279</v>
      </c>
      <c r="F141" t="str">
        <f t="shared" si="4"/>
        <v>y</v>
      </c>
      <c r="H141" t="s">
        <v>13616</v>
      </c>
      <c r="I141" t="s">
        <v>13568</v>
      </c>
      <c r="J141" t="s">
        <v>13616</v>
      </c>
      <c r="K141">
        <v>4</v>
      </c>
    </row>
    <row r="142" spans="1:11" ht="14.4" customHeight="1" x14ac:dyDescent="0.3">
      <c r="A142" s="2" t="s">
        <v>43280</v>
      </c>
      <c r="B142" s="2" t="s">
        <v>114</v>
      </c>
      <c r="C142" s="2" t="s">
        <v>43281</v>
      </c>
      <c r="D142" s="2" t="s">
        <v>43155</v>
      </c>
      <c r="E142" s="2" t="s">
        <v>43282</v>
      </c>
      <c r="F142" t="str">
        <f t="shared" si="4"/>
        <v>y</v>
      </c>
      <c r="H142" t="s">
        <v>13568</v>
      </c>
      <c r="I142" t="s">
        <v>13616</v>
      </c>
      <c r="J142" t="s">
        <v>13568</v>
      </c>
      <c r="K142">
        <v>2</v>
      </c>
    </row>
    <row r="143" spans="1:11" ht="14.4" customHeight="1" x14ac:dyDescent="0.3">
      <c r="A143" s="2" t="s">
        <v>43283</v>
      </c>
      <c r="B143" s="2" t="s">
        <v>114</v>
      </c>
      <c r="C143" s="2" t="s">
        <v>43284</v>
      </c>
      <c r="D143" s="2" t="s">
        <v>43155</v>
      </c>
      <c r="E143" s="2" t="s">
        <v>43285</v>
      </c>
      <c r="F143" t="str">
        <f t="shared" si="4"/>
        <v>y</v>
      </c>
      <c r="H143" t="s">
        <v>13568</v>
      </c>
      <c r="I143" t="s">
        <v>13616</v>
      </c>
      <c r="J143" t="s">
        <v>13568</v>
      </c>
      <c r="K143">
        <v>2</v>
      </c>
    </row>
    <row r="144" spans="1:11" ht="14.4" customHeight="1" x14ac:dyDescent="0.3">
      <c r="A144" s="2" t="s">
        <v>43286</v>
      </c>
      <c r="B144" s="2" t="s">
        <v>114</v>
      </c>
      <c r="C144" s="2" t="s">
        <v>43287</v>
      </c>
      <c r="D144" s="2" t="s">
        <v>43155</v>
      </c>
      <c r="E144" s="2" t="s">
        <v>43288</v>
      </c>
      <c r="F144" t="str">
        <f t="shared" si="4"/>
        <v>y</v>
      </c>
      <c r="H144" t="s">
        <v>13568</v>
      </c>
      <c r="I144" t="s">
        <v>13616</v>
      </c>
      <c r="J144" t="s">
        <v>13568</v>
      </c>
      <c r="K144">
        <v>2</v>
      </c>
    </row>
    <row r="145" spans="1:11" ht="14.4" customHeight="1" x14ac:dyDescent="0.3">
      <c r="A145" s="2" t="s">
        <v>43289</v>
      </c>
      <c r="B145" s="2" t="s">
        <v>114</v>
      </c>
      <c r="C145" s="2" t="s">
        <v>43290</v>
      </c>
      <c r="D145" s="2" t="s">
        <v>43155</v>
      </c>
      <c r="E145" s="2" t="s">
        <v>43291</v>
      </c>
      <c r="F145" t="str">
        <f t="shared" si="4"/>
        <v>y</v>
      </c>
      <c r="H145" t="s">
        <v>13568</v>
      </c>
      <c r="I145" t="s">
        <v>13616</v>
      </c>
      <c r="J145" t="s">
        <v>13568</v>
      </c>
      <c r="K145">
        <v>2</v>
      </c>
    </row>
    <row r="146" spans="1:11" ht="14.4" customHeight="1" x14ac:dyDescent="0.3">
      <c r="A146" s="2" t="s">
        <v>43292</v>
      </c>
      <c r="B146" s="2" t="s">
        <v>114</v>
      </c>
      <c r="C146" s="2" t="s">
        <v>43293</v>
      </c>
      <c r="D146" s="2" t="s">
        <v>43155</v>
      </c>
      <c r="E146" s="2" t="s">
        <v>43294</v>
      </c>
      <c r="F146" t="str">
        <f t="shared" si="4"/>
        <v>y</v>
      </c>
      <c r="H146" t="s">
        <v>13568</v>
      </c>
      <c r="I146" t="s">
        <v>13616</v>
      </c>
      <c r="J146" t="s">
        <v>13568</v>
      </c>
      <c r="K146">
        <v>2</v>
      </c>
    </row>
    <row r="147" spans="1:11" ht="14.4" customHeight="1" x14ac:dyDescent="0.3">
      <c r="A147" s="2" t="s">
        <v>43295</v>
      </c>
      <c r="B147" s="2" t="s">
        <v>114</v>
      </c>
      <c r="C147" s="2" t="s">
        <v>43296</v>
      </c>
      <c r="D147" s="2" t="s">
        <v>43155</v>
      </c>
      <c r="E147" s="2" t="s">
        <v>43297</v>
      </c>
      <c r="F147" t="str">
        <f t="shared" si="4"/>
        <v>y</v>
      </c>
      <c r="H147" t="s">
        <v>13568</v>
      </c>
      <c r="I147" t="s">
        <v>13616</v>
      </c>
      <c r="J147" t="s">
        <v>13568</v>
      </c>
      <c r="K147">
        <v>2</v>
      </c>
    </row>
    <row r="148" spans="1:11" ht="14.4" customHeight="1" x14ac:dyDescent="0.3">
      <c r="A148" s="2" t="s">
        <v>43298</v>
      </c>
      <c r="B148" s="2" t="s">
        <v>114</v>
      </c>
      <c r="C148" s="2" t="s">
        <v>43299</v>
      </c>
      <c r="D148" s="2" t="s">
        <v>43155</v>
      </c>
      <c r="E148" s="2" t="s">
        <v>43300</v>
      </c>
      <c r="F148" t="str">
        <f t="shared" si="4"/>
        <v>y</v>
      </c>
      <c r="H148" t="s">
        <v>13568</v>
      </c>
      <c r="I148" t="s">
        <v>13616</v>
      </c>
      <c r="J148" t="s">
        <v>13568</v>
      </c>
      <c r="K148">
        <v>2</v>
      </c>
    </row>
    <row r="149" spans="1:11" ht="14.4" customHeight="1" x14ac:dyDescent="0.3">
      <c r="A149" s="2" t="s">
        <v>43301</v>
      </c>
      <c r="B149" s="2" t="s">
        <v>114</v>
      </c>
      <c r="C149" s="2" t="s">
        <v>43302</v>
      </c>
      <c r="D149" s="2" t="s">
        <v>43155</v>
      </c>
      <c r="E149" s="2" t="s">
        <v>43303</v>
      </c>
      <c r="F149" t="str">
        <f t="shared" si="4"/>
        <v>y</v>
      </c>
      <c r="H149" t="s">
        <v>13568</v>
      </c>
      <c r="I149" t="s">
        <v>13616</v>
      </c>
      <c r="J149" t="s">
        <v>13568</v>
      </c>
      <c r="K149">
        <v>2</v>
      </c>
    </row>
    <row r="150" spans="1:11" ht="14.4" customHeight="1" x14ac:dyDescent="0.3">
      <c r="A150" s="2" t="s">
        <v>43304</v>
      </c>
      <c r="B150" s="2" t="s">
        <v>114</v>
      </c>
      <c r="C150" s="2" t="s">
        <v>43305</v>
      </c>
      <c r="D150" s="2" t="s">
        <v>43155</v>
      </c>
      <c r="E150" s="2" t="s">
        <v>43306</v>
      </c>
      <c r="F150" t="str">
        <f t="shared" si="4"/>
        <v>y</v>
      </c>
      <c r="H150" t="s">
        <v>13568</v>
      </c>
      <c r="I150" t="s">
        <v>13616</v>
      </c>
      <c r="J150" t="s">
        <v>13568</v>
      </c>
      <c r="K150">
        <v>2</v>
      </c>
    </row>
    <row r="151" spans="1:11" ht="14.4" customHeight="1" x14ac:dyDescent="0.3">
      <c r="A151" s="2" t="s">
        <v>43307</v>
      </c>
      <c r="B151" s="2" t="s">
        <v>114</v>
      </c>
      <c r="C151" s="2" t="s">
        <v>43308</v>
      </c>
      <c r="D151" s="2" t="s">
        <v>43155</v>
      </c>
      <c r="E151" s="2" t="s">
        <v>43309</v>
      </c>
      <c r="F151" t="str">
        <f t="shared" si="4"/>
        <v>y</v>
      </c>
      <c r="H151" t="s">
        <v>13568</v>
      </c>
      <c r="I151" t="s">
        <v>13616</v>
      </c>
      <c r="J151" t="s">
        <v>13568</v>
      </c>
      <c r="K151">
        <v>2</v>
      </c>
    </row>
    <row r="152" spans="1:11" ht="14.4" customHeight="1" x14ac:dyDescent="0.3">
      <c r="A152" s="2" t="s">
        <v>43310</v>
      </c>
      <c r="B152" s="2" t="s">
        <v>114</v>
      </c>
      <c r="C152" s="2" t="s">
        <v>43311</v>
      </c>
      <c r="D152" s="2" t="s">
        <v>43155</v>
      </c>
      <c r="E152" s="2" t="s">
        <v>43312</v>
      </c>
      <c r="F152" t="str">
        <f t="shared" si="4"/>
        <v>y</v>
      </c>
      <c r="H152" t="s">
        <v>13568</v>
      </c>
      <c r="I152" t="s">
        <v>13616</v>
      </c>
      <c r="J152" t="s">
        <v>13568</v>
      </c>
      <c r="K152">
        <v>2</v>
      </c>
    </row>
    <row r="153" spans="1:11" ht="14.4" customHeight="1" x14ac:dyDescent="0.3">
      <c r="A153" s="2" t="s">
        <v>43313</v>
      </c>
      <c r="B153" s="2" t="s">
        <v>5161</v>
      </c>
      <c r="C153" s="2" t="s">
        <v>43314</v>
      </c>
      <c r="D153" s="2" t="s">
        <v>43315</v>
      </c>
      <c r="E153" s="2" t="s">
        <v>43316</v>
      </c>
      <c r="F153" t="str">
        <f t="shared" si="4"/>
        <v>y</v>
      </c>
      <c r="H153" t="s">
        <v>13568</v>
      </c>
      <c r="I153" t="s">
        <v>13616</v>
      </c>
      <c r="J153" t="s">
        <v>13568</v>
      </c>
      <c r="K153">
        <v>25</v>
      </c>
    </row>
    <row r="154" spans="1:11" ht="14.4" customHeight="1" x14ac:dyDescent="0.3">
      <c r="A154" s="2" t="s">
        <v>43317</v>
      </c>
      <c r="B154" s="2" t="s">
        <v>43318</v>
      </c>
      <c r="C154" s="2" t="s">
        <v>43319</v>
      </c>
      <c r="D154" s="2" t="s">
        <v>43320</v>
      </c>
      <c r="E154" s="2" t="s">
        <v>43321</v>
      </c>
      <c r="F154" t="str">
        <f t="shared" si="4"/>
        <v>y</v>
      </c>
      <c r="H154" t="s">
        <v>13568</v>
      </c>
      <c r="I154" t="s">
        <v>13616</v>
      </c>
      <c r="J154" t="s">
        <v>13568</v>
      </c>
      <c r="K154">
        <v>12</v>
      </c>
    </row>
    <row r="155" spans="1:11" ht="14.4" customHeight="1" x14ac:dyDescent="0.3">
      <c r="A155" s="2" t="s">
        <v>43322</v>
      </c>
      <c r="B155" s="2" t="s">
        <v>43318</v>
      </c>
      <c r="C155" s="2" t="s">
        <v>43323</v>
      </c>
      <c r="D155" s="2" t="s">
        <v>43320</v>
      </c>
      <c r="E155" s="2" t="s">
        <v>43324</v>
      </c>
      <c r="F155" t="str">
        <f t="shared" si="4"/>
        <v>y</v>
      </c>
      <c r="H155" t="s">
        <v>13568</v>
      </c>
      <c r="I155" t="s">
        <v>13616</v>
      </c>
      <c r="J155" t="s">
        <v>13568</v>
      </c>
      <c r="K155">
        <v>12</v>
      </c>
    </row>
    <row r="156" spans="1:11" ht="14.4" customHeight="1" x14ac:dyDescent="0.3">
      <c r="A156" s="2" t="s">
        <v>9718</v>
      </c>
      <c r="B156" s="2" t="s">
        <v>874</v>
      </c>
      <c r="C156" s="2" t="s">
        <v>43325</v>
      </c>
      <c r="D156" s="2" t="s">
        <v>43326</v>
      </c>
      <c r="E156" s="2" t="s">
        <v>43327</v>
      </c>
      <c r="F156" t="str">
        <f t="shared" si="4"/>
        <v>y</v>
      </c>
      <c r="H156" t="s">
        <v>13568</v>
      </c>
      <c r="I156" t="s">
        <v>13616</v>
      </c>
      <c r="J156" t="s">
        <v>13568</v>
      </c>
      <c r="K156">
        <v>27</v>
      </c>
    </row>
    <row r="157" spans="1:11" ht="14.4" customHeight="1" x14ac:dyDescent="0.3">
      <c r="A157" s="2" t="s">
        <v>9753</v>
      </c>
      <c r="B157" s="2" t="s">
        <v>572</v>
      </c>
      <c r="C157" s="2" t="s">
        <v>43328</v>
      </c>
      <c r="D157" s="2" t="s">
        <v>43329</v>
      </c>
      <c r="E157" s="2" t="s">
        <v>43330</v>
      </c>
      <c r="F157" t="str">
        <f t="shared" si="4"/>
        <v>y</v>
      </c>
      <c r="H157" t="s">
        <v>13568</v>
      </c>
      <c r="I157" t="s">
        <v>13616</v>
      </c>
      <c r="J157" t="s">
        <v>13568</v>
      </c>
      <c r="K157">
        <v>28</v>
      </c>
    </row>
    <row r="158" spans="1:11" ht="14.4" customHeight="1" x14ac:dyDescent="0.3">
      <c r="A158" s="2" t="s">
        <v>9787</v>
      </c>
      <c r="B158" s="2" t="s">
        <v>575</v>
      </c>
      <c r="C158" s="2" t="s">
        <v>43331</v>
      </c>
      <c r="D158" s="2" t="s">
        <v>43332</v>
      </c>
      <c r="E158" s="2" t="s">
        <v>43333</v>
      </c>
      <c r="F158" t="str">
        <f t="shared" si="4"/>
        <v>y</v>
      </c>
      <c r="H158" t="s">
        <v>13568</v>
      </c>
      <c r="I158" t="s">
        <v>13616</v>
      </c>
      <c r="J158" t="s">
        <v>13568</v>
      </c>
      <c r="K158">
        <v>29</v>
      </c>
    </row>
    <row r="159" spans="1:11" ht="14.4" customHeight="1" x14ac:dyDescent="0.3">
      <c r="A159" s="2" t="s">
        <v>9721</v>
      </c>
      <c r="B159" s="2" t="s">
        <v>578</v>
      </c>
      <c r="C159" s="2" t="s">
        <v>43334</v>
      </c>
      <c r="D159" s="2" t="s">
        <v>43335</v>
      </c>
      <c r="E159" s="2" t="s">
        <v>43336</v>
      </c>
      <c r="F159" t="str">
        <f t="shared" si="4"/>
        <v>y</v>
      </c>
      <c r="H159" t="s">
        <v>13568</v>
      </c>
      <c r="I159" t="s">
        <v>13616</v>
      </c>
      <c r="J159" t="s">
        <v>13568</v>
      </c>
      <c r="K159">
        <v>30</v>
      </c>
    </row>
    <row r="160" spans="1:11" ht="14.4" customHeight="1" x14ac:dyDescent="0.3">
      <c r="A160" s="2" t="s">
        <v>9755</v>
      </c>
      <c r="B160" s="2" t="s">
        <v>581</v>
      </c>
      <c r="C160" s="2" t="s">
        <v>43337</v>
      </c>
      <c r="D160" s="2" t="s">
        <v>43338</v>
      </c>
      <c r="E160" s="2" t="s">
        <v>43339</v>
      </c>
      <c r="F160" t="str">
        <f t="shared" si="4"/>
        <v>y</v>
      </c>
      <c r="H160" t="s">
        <v>13568</v>
      </c>
      <c r="I160" t="s">
        <v>13616</v>
      </c>
      <c r="J160" t="s">
        <v>13568</v>
      </c>
      <c r="K160">
        <v>31</v>
      </c>
    </row>
    <row r="161" spans="1:11" ht="14.4" customHeight="1" x14ac:dyDescent="0.3">
      <c r="A161" s="2" t="s">
        <v>9789</v>
      </c>
      <c r="B161" s="2" t="s">
        <v>584</v>
      </c>
      <c r="C161" s="2" t="s">
        <v>43340</v>
      </c>
      <c r="D161" s="2" t="s">
        <v>43341</v>
      </c>
      <c r="E161" s="2" t="s">
        <v>43342</v>
      </c>
      <c r="F161" t="str">
        <f t="shared" si="4"/>
        <v>y</v>
      </c>
      <c r="H161" t="s">
        <v>13568</v>
      </c>
      <c r="I161" t="s">
        <v>13616</v>
      </c>
      <c r="J161" t="s">
        <v>13568</v>
      </c>
      <c r="K161">
        <v>32</v>
      </c>
    </row>
  </sheetData>
  <hyperlinks>
    <hyperlink ref="D1" location="'Dashboard'!A1" display="&lt;-- go to dashboard" xr:uid="{D5B6527D-AF95-40A1-99C0-42627B0A0B23}"/>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21DD05-325B-4DF4-9225-08C1CA365296}">
  <sheetPr codeName="Sheet17"/>
  <dimension ref="A1:K149"/>
  <sheetViews>
    <sheetView zoomScaleNormal="100" workbookViewId="0">
      <selection activeCell="F5" sqref="F5"/>
    </sheetView>
  </sheetViews>
  <sheetFormatPr defaultRowHeight="14.4" customHeight="1" x14ac:dyDescent="0.3"/>
  <cols>
    <col min="1" max="1" width="9.6640625" customWidth="1"/>
    <col min="2" max="2" width="19.6640625" customWidth="1"/>
    <col min="3" max="3" width="36.6640625" customWidth="1"/>
    <col min="4" max="4" width="53.6640625" customWidth="1"/>
    <col min="5" max="5" width="25.5546875" customWidth="1"/>
    <col min="6" max="6" width="17.6640625" customWidth="1"/>
    <col min="7" max="7" width="53.6640625" customWidth="1"/>
    <col min="8" max="10" width="10.6640625" customWidth="1"/>
  </cols>
  <sheetData>
    <row r="1" spans="1:11" ht="14.4" customHeight="1" x14ac:dyDescent="0.3">
      <c r="A1" s="35" t="s">
        <v>13546</v>
      </c>
      <c r="B1" t="s">
        <v>4502</v>
      </c>
      <c r="C1" s="1"/>
      <c r="D1" s="17" t="s">
        <v>13548</v>
      </c>
      <c r="E1" s="10" t="s">
        <v>43343</v>
      </c>
      <c r="F1" s="1"/>
      <c r="G1" s="5" t="s">
        <v>2</v>
      </c>
      <c r="H1" s="5">
        <f>COUNTIF(H5:H1048576,"&lt;&gt;" ) - COUNTIF(H5:H1048576,"*NP*")</f>
        <v>145</v>
      </c>
      <c r="I1" s="5">
        <f>COUNTIF(I5:I1048576,"&lt;&gt;" ) - COUNTIF(I5:I1048576,"*NP*")</f>
        <v>145</v>
      </c>
      <c r="J1" s="5">
        <f>COUNTIF(J5:J1048576,"&lt;&gt;" ) - COUNTIF(J5:J1048576,"*NP*")</f>
        <v>145</v>
      </c>
    </row>
    <row r="2" spans="1:11" ht="14.4" customHeight="1" x14ac:dyDescent="0.3">
      <c r="A2" s="35" t="s">
        <v>13550</v>
      </c>
      <c r="B2" t="s">
        <v>4502</v>
      </c>
      <c r="C2" s="1"/>
      <c r="D2" s="1"/>
      <c r="E2" s="1"/>
      <c r="F2" s="1"/>
      <c r="G2" s="5" t="s">
        <v>13552</v>
      </c>
      <c r="H2" s="16">
        <f>IF(H1=0,0,COUNTIF(H5:H1048576,"used")/H1)</f>
        <v>0.22068965517241379</v>
      </c>
      <c r="I2" s="16">
        <f>IF(I1=0,0,COUNTIF(I5:I1048576,"used")/I1)</f>
        <v>0.39310344827586208</v>
      </c>
      <c r="J2" s="16">
        <f>IF(J1=0,0,COUNTIF(J5:J1048576,"used")/J1)</f>
        <v>0.22068965517241379</v>
      </c>
    </row>
    <row r="3" spans="1:11" ht="14.4" customHeight="1" x14ac:dyDescent="0.3">
      <c r="A3" s="36" t="s">
        <v>13553</v>
      </c>
      <c r="B3" t="s">
        <v>4502</v>
      </c>
      <c r="C3" s="1"/>
      <c r="D3" s="1"/>
      <c r="E3" s="1"/>
      <c r="F3" s="1"/>
      <c r="G3" s="1"/>
      <c r="H3" s="1"/>
      <c r="I3" s="1"/>
      <c r="J3" s="1"/>
    </row>
    <row r="4" spans="1:11" ht="14.4" customHeight="1" x14ac:dyDescent="0.3">
      <c r="A4" s="35" t="s">
        <v>82</v>
      </c>
      <c r="B4" s="35" t="s">
        <v>83</v>
      </c>
      <c r="C4" s="35" t="s">
        <v>84</v>
      </c>
      <c r="D4" s="35" t="s">
        <v>13557</v>
      </c>
      <c r="E4" s="35" t="s">
        <v>13558</v>
      </c>
      <c r="F4" s="35" t="s">
        <v>13559</v>
      </c>
      <c r="G4" s="35" t="s">
        <v>13560</v>
      </c>
      <c r="H4" s="35" t="s">
        <v>3</v>
      </c>
      <c r="I4" s="35" t="s">
        <v>4</v>
      </c>
      <c r="J4" s="35" t="s">
        <v>3</v>
      </c>
      <c r="K4" s="53" t="s">
        <v>13562</v>
      </c>
    </row>
    <row r="5" spans="1:11" ht="14.4" customHeight="1" x14ac:dyDescent="0.3">
      <c r="A5" s="2" t="s">
        <v>43344</v>
      </c>
      <c r="B5" s="2" t="s">
        <v>4730</v>
      </c>
      <c r="C5" s="2" t="s">
        <v>43345</v>
      </c>
      <c r="D5" s="2" t="s">
        <v>15261</v>
      </c>
      <c r="E5" s="2" t="s">
        <v>43346</v>
      </c>
      <c r="F5" t="str">
        <f t="shared" ref="F5:F36" si="0">IF(COUNTIF(H5:J5,"used")&gt;0,"y","")</f>
        <v>y</v>
      </c>
      <c r="H5" t="s">
        <v>13568</v>
      </c>
      <c r="I5" t="s">
        <v>13616</v>
      </c>
      <c r="J5" t="s">
        <v>13568</v>
      </c>
      <c r="K5">
        <v>18</v>
      </c>
    </row>
    <row r="6" spans="1:11" ht="14.4" customHeight="1" x14ac:dyDescent="0.3">
      <c r="A6" s="2" t="s">
        <v>43347</v>
      </c>
      <c r="B6" s="2" t="s">
        <v>2085</v>
      </c>
      <c r="C6" s="2" t="s">
        <v>2204</v>
      </c>
      <c r="D6" s="2" t="s">
        <v>43348</v>
      </c>
      <c r="E6" s="2" t="s">
        <v>43349</v>
      </c>
      <c r="F6" t="str">
        <f t="shared" si="0"/>
        <v/>
      </c>
      <c r="H6" t="s">
        <v>13568</v>
      </c>
      <c r="I6" t="s">
        <v>13568</v>
      </c>
      <c r="J6" t="s">
        <v>13568</v>
      </c>
      <c r="K6">
        <v>39</v>
      </c>
    </row>
    <row r="7" spans="1:11" ht="14.4" customHeight="1" x14ac:dyDescent="0.3">
      <c r="A7" s="2" t="s">
        <v>27939</v>
      </c>
      <c r="B7" s="2" t="s">
        <v>3787</v>
      </c>
      <c r="C7" s="2" t="s">
        <v>10960</v>
      </c>
      <c r="D7" s="2" t="s">
        <v>43350</v>
      </c>
      <c r="E7" s="2" t="s">
        <v>43351</v>
      </c>
      <c r="F7" t="str">
        <f t="shared" si="0"/>
        <v>y</v>
      </c>
      <c r="H7" t="s">
        <v>13568</v>
      </c>
      <c r="I7" t="s">
        <v>13616</v>
      </c>
      <c r="J7" t="s">
        <v>13568</v>
      </c>
      <c r="K7">
        <v>10</v>
      </c>
    </row>
    <row r="8" spans="1:11" ht="14.4" customHeight="1" x14ac:dyDescent="0.3">
      <c r="A8" s="2" t="s">
        <v>27146</v>
      </c>
      <c r="B8" s="2" t="s">
        <v>8240</v>
      </c>
      <c r="C8" s="2" t="s">
        <v>43352</v>
      </c>
      <c r="D8" s="2" t="s">
        <v>43353</v>
      </c>
      <c r="E8" s="2" t="s">
        <v>43354</v>
      </c>
      <c r="F8" t="str">
        <f t="shared" si="0"/>
        <v>y</v>
      </c>
      <c r="H8" t="s">
        <v>13616</v>
      </c>
      <c r="I8" t="s">
        <v>13568</v>
      </c>
      <c r="J8" t="s">
        <v>13616</v>
      </c>
      <c r="K8">
        <v>29</v>
      </c>
    </row>
    <row r="9" spans="1:11" ht="14.4" customHeight="1" x14ac:dyDescent="0.3">
      <c r="A9" s="2" t="s">
        <v>27152</v>
      </c>
      <c r="B9" s="2" t="s">
        <v>3382</v>
      </c>
      <c r="C9" s="2" t="s">
        <v>43355</v>
      </c>
      <c r="D9" s="2" t="s">
        <v>43356</v>
      </c>
      <c r="E9" s="2" t="s">
        <v>43357</v>
      </c>
      <c r="F9" t="str">
        <f t="shared" si="0"/>
        <v>y</v>
      </c>
      <c r="H9" t="s">
        <v>13616</v>
      </c>
      <c r="I9" t="s">
        <v>13616</v>
      </c>
      <c r="J9" t="s">
        <v>13616</v>
      </c>
      <c r="K9">
        <v>32</v>
      </c>
    </row>
    <row r="10" spans="1:11" ht="14.4" customHeight="1" x14ac:dyDescent="0.3">
      <c r="A10" s="2" t="s">
        <v>27157</v>
      </c>
      <c r="B10" s="2" t="s">
        <v>3382</v>
      </c>
      <c r="C10" s="2" t="s">
        <v>43358</v>
      </c>
      <c r="D10" s="2" t="s">
        <v>43359</v>
      </c>
      <c r="E10" s="2" t="s">
        <v>43360</v>
      </c>
      <c r="F10" t="str">
        <f t="shared" si="0"/>
        <v>y</v>
      </c>
      <c r="H10" t="s">
        <v>13616</v>
      </c>
      <c r="I10" t="s">
        <v>13616</v>
      </c>
      <c r="J10" t="s">
        <v>13616</v>
      </c>
      <c r="K10">
        <v>38</v>
      </c>
    </row>
    <row r="11" spans="1:11" ht="14.4" customHeight="1" x14ac:dyDescent="0.3">
      <c r="A11" s="2" t="s">
        <v>27173</v>
      </c>
      <c r="B11" s="2" t="s">
        <v>43361</v>
      </c>
      <c r="C11" s="2" t="s">
        <v>43362</v>
      </c>
      <c r="D11" s="2" t="s">
        <v>43363</v>
      </c>
      <c r="E11" s="2" t="s">
        <v>43364</v>
      </c>
      <c r="F11" t="str">
        <f t="shared" si="0"/>
        <v>y</v>
      </c>
      <c r="H11" t="s">
        <v>13568</v>
      </c>
      <c r="I11" t="s">
        <v>13616</v>
      </c>
      <c r="J11" t="s">
        <v>13568</v>
      </c>
      <c r="K11">
        <v>1</v>
      </c>
    </row>
    <row r="12" spans="1:11" ht="14.4" customHeight="1" x14ac:dyDescent="0.3">
      <c r="A12" s="2" t="s">
        <v>28636</v>
      </c>
      <c r="B12" s="2" t="s">
        <v>43365</v>
      </c>
      <c r="C12" s="2" t="s">
        <v>43366</v>
      </c>
      <c r="D12" s="2" t="s">
        <v>43363</v>
      </c>
      <c r="E12" s="2" t="s">
        <v>43364</v>
      </c>
      <c r="F12" t="str">
        <f t="shared" si="0"/>
        <v>y</v>
      </c>
      <c r="H12" t="s">
        <v>13568</v>
      </c>
      <c r="I12" t="s">
        <v>13616</v>
      </c>
      <c r="J12" t="s">
        <v>13568</v>
      </c>
      <c r="K12">
        <v>1</v>
      </c>
    </row>
    <row r="13" spans="1:11" ht="14.4" customHeight="1" x14ac:dyDescent="0.3">
      <c r="A13" s="2" t="s">
        <v>3375</v>
      </c>
      <c r="B13" s="2" t="s">
        <v>563</v>
      </c>
      <c r="C13" s="2" t="s">
        <v>43367</v>
      </c>
      <c r="D13" s="2" t="s">
        <v>43368</v>
      </c>
      <c r="E13" s="2" t="s">
        <v>43369</v>
      </c>
      <c r="F13" t="str">
        <f t="shared" si="0"/>
        <v>y</v>
      </c>
      <c r="H13" t="s">
        <v>13616</v>
      </c>
      <c r="I13" t="s">
        <v>13568</v>
      </c>
      <c r="J13" t="s">
        <v>13616</v>
      </c>
      <c r="K13">
        <v>25</v>
      </c>
    </row>
    <row r="14" spans="1:11" ht="14.4" customHeight="1" x14ac:dyDescent="0.3">
      <c r="A14" s="2" t="s">
        <v>43370</v>
      </c>
      <c r="B14" s="2" t="s">
        <v>4603</v>
      </c>
      <c r="C14" s="2" t="s">
        <v>43371</v>
      </c>
      <c r="D14" s="2" t="s">
        <v>43372</v>
      </c>
      <c r="E14" s="2" t="s">
        <v>43373</v>
      </c>
      <c r="F14" t="str">
        <f t="shared" si="0"/>
        <v>y</v>
      </c>
      <c r="H14" t="s">
        <v>13568</v>
      </c>
      <c r="I14" t="s">
        <v>13616</v>
      </c>
      <c r="J14" t="s">
        <v>13568</v>
      </c>
      <c r="K14">
        <v>11</v>
      </c>
    </row>
    <row r="15" spans="1:11" ht="14.4" customHeight="1" x14ac:dyDescent="0.3">
      <c r="A15" s="2" t="s">
        <v>43374</v>
      </c>
      <c r="B15" s="2" t="s">
        <v>4599</v>
      </c>
      <c r="C15" s="2" t="s">
        <v>43375</v>
      </c>
      <c r="D15" s="2" t="s">
        <v>43372</v>
      </c>
      <c r="E15" s="2" t="s">
        <v>43376</v>
      </c>
      <c r="F15" t="str">
        <f t="shared" si="0"/>
        <v>y</v>
      </c>
      <c r="H15" t="s">
        <v>13568</v>
      </c>
      <c r="I15" t="s">
        <v>13616</v>
      </c>
      <c r="J15" t="s">
        <v>13568</v>
      </c>
      <c r="K15">
        <v>11</v>
      </c>
    </row>
    <row r="16" spans="1:11" ht="14.4" customHeight="1" x14ac:dyDescent="0.3">
      <c r="A16" s="2" t="s">
        <v>28656</v>
      </c>
      <c r="B16" s="2" t="s">
        <v>43377</v>
      </c>
      <c r="C16" s="2" t="s">
        <v>43378</v>
      </c>
      <c r="D16" s="2" t="s">
        <v>43379</v>
      </c>
      <c r="E16" s="2" t="s">
        <v>17466</v>
      </c>
      <c r="F16" t="str">
        <f t="shared" si="0"/>
        <v>y</v>
      </c>
      <c r="H16" t="s">
        <v>13568</v>
      </c>
      <c r="I16" t="s">
        <v>13616</v>
      </c>
      <c r="J16" t="s">
        <v>13568</v>
      </c>
      <c r="K16">
        <v>12</v>
      </c>
    </row>
    <row r="17" spans="1:11" ht="14.4" customHeight="1" x14ac:dyDescent="0.3">
      <c r="A17" s="2" t="s">
        <v>27947</v>
      </c>
      <c r="B17" s="2" t="s">
        <v>43380</v>
      </c>
      <c r="C17" s="2" t="s">
        <v>43381</v>
      </c>
      <c r="D17" s="2" t="s">
        <v>43382</v>
      </c>
      <c r="E17" s="2" t="s">
        <v>43364</v>
      </c>
      <c r="F17" t="str">
        <f t="shared" si="0"/>
        <v/>
      </c>
      <c r="H17" t="s">
        <v>13568</v>
      </c>
      <c r="I17" t="s">
        <v>13568</v>
      </c>
      <c r="J17" t="s">
        <v>13568</v>
      </c>
      <c r="K17">
        <v>13</v>
      </c>
    </row>
    <row r="18" spans="1:11" ht="14.4" customHeight="1" x14ac:dyDescent="0.3">
      <c r="A18" s="2" t="s">
        <v>27987</v>
      </c>
      <c r="B18" s="2" t="s">
        <v>43383</v>
      </c>
      <c r="C18" s="2" t="s">
        <v>43384</v>
      </c>
      <c r="D18" s="2" t="s">
        <v>43363</v>
      </c>
      <c r="E18" s="2" t="s">
        <v>43364</v>
      </c>
      <c r="F18" t="str">
        <f t="shared" si="0"/>
        <v/>
      </c>
      <c r="H18" t="s">
        <v>13568</v>
      </c>
      <c r="I18" t="s">
        <v>13568</v>
      </c>
      <c r="J18" t="s">
        <v>13568</v>
      </c>
      <c r="K18">
        <v>1</v>
      </c>
    </row>
    <row r="19" spans="1:11" ht="14.4" customHeight="1" x14ac:dyDescent="0.3">
      <c r="A19" s="2" t="s">
        <v>27991</v>
      </c>
      <c r="B19" s="2" t="s">
        <v>43385</v>
      </c>
      <c r="C19" s="2" t="s">
        <v>43386</v>
      </c>
      <c r="D19" s="2" t="s">
        <v>43387</v>
      </c>
      <c r="E19" s="2" t="s">
        <v>43388</v>
      </c>
      <c r="F19" t="str">
        <f t="shared" si="0"/>
        <v>y</v>
      </c>
      <c r="H19" t="s">
        <v>13568</v>
      </c>
      <c r="I19" t="s">
        <v>13616</v>
      </c>
      <c r="J19" t="s">
        <v>13568</v>
      </c>
      <c r="K19">
        <v>16</v>
      </c>
    </row>
    <row r="20" spans="1:11" ht="14.4" customHeight="1" x14ac:dyDescent="0.3">
      <c r="A20" s="2" t="s">
        <v>27205</v>
      </c>
      <c r="B20" s="2" t="s">
        <v>43389</v>
      </c>
      <c r="C20" s="2" t="s">
        <v>43390</v>
      </c>
      <c r="D20" s="2" t="s">
        <v>43391</v>
      </c>
      <c r="E20" s="2" t="s">
        <v>43392</v>
      </c>
      <c r="F20" t="str">
        <f t="shared" si="0"/>
        <v>y</v>
      </c>
      <c r="H20" t="s">
        <v>13568</v>
      </c>
      <c r="I20" t="s">
        <v>13616</v>
      </c>
      <c r="J20" t="s">
        <v>13568</v>
      </c>
      <c r="K20">
        <v>60</v>
      </c>
    </row>
    <row r="21" spans="1:11" ht="14.4" customHeight="1" x14ac:dyDescent="0.3">
      <c r="A21" s="2" t="s">
        <v>27197</v>
      </c>
      <c r="B21" s="2" t="s">
        <v>43393</v>
      </c>
      <c r="C21" s="2" t="s">
        <v>43394</v>
      </c>
      <c r="D21" s="2" t="s">
        <v>43387</v>
      </c>
      <c r="E21" s="2" t="s">
        <v>43395</v>
      </c>
      <c r="F21" t="str">
        <f t="shared" si="0"/>
        <v>y</v>
      </c>
      <c r="H21" t="s">
        <v>13568</v>
      </c>
      <c r="I21" t="s">
        <v>13616</v>
      </c>
      <c r="J21" t="s">
        <v>13568</v>
      </c>
      <c r="K21">
        <v>16</v>
      </c>
    </row>
    <row r="22" spans="1:11" ht="14.4" customHeight="1" x14ac:dyDescent="0.3">
      <c r="A22" s="2" t="s">
        <v>27193</v>
      </c>
      <c r="B22" s="2" t="s">
        <v>43396</v>
      </c>
      <c r="C22" s="2" t="s">
        <v>43397</v>
      </c>
      <c r="D22" s="2" t="s">
        <v>43398</v>
      </c>
      <c r="E22" s="2" t="s">
        <v>43399</v>
      </c>
      <c r="F22" t="str">
        <f t="shared" si="0"/>
        <v>y</v>
      </c>
      <c r="H22" t="s">
        <v>13616</v>
      </c>
      <c r="I22" t="s">
        <v>13616</v>
      </c>
      <c r="J22" t="s">
        <v>13616</v>
      </c>
      <c r="K22">
        <v>61</v>
      </c>
    </row>
    <row r="23" spans="1:11" ht="14.4" customHeight="1" x14ac:dyDescent="0.3">
      <c r="A23" s="2" t="s">
        <v>27189</v>
      </c>
      <c r="B23" s="2" t="s">
        <v>43400</v>
      </c>
      <c r="C23" s="2" t="s">
        <v>43401</v>
      </c>
      <c r="D23" s="2" t="s">
        <v>43402</v>
      </c>
      <c r="E23" s="2" t="s">
        <v>43403</v>
      </c>
      <c r="F23" t="str">
        <f t="shared" si="0"/>
        <v>y</v>
      </c>
      <c r="H23" t="s">
        <v>13568</v>
      </c>
      <c r="I23" t="s">
        <v>13616</v>
      </c>
      <c r="J23" t="s">
        <v>13568</v>
      </c>
      <c r="K23">
        <v>67</v>
      </c>
    </row>
    <row r="24" spans="1:11" ht="14.4" customHeight="1" x14ac:dyDescent="0.3">
      <c r="A24" s="2" t="s">
        <v>27201</v>
      </c>
      <c r="B24" s="2" t="s">
        <v>43404</v>
      </c>
      <c r="C24" s="2" t="s">
        <v>43405</v>
      </c>
      <c r="D24" s="2" t="s">
        <v>43406</v>
      </c>
      <c r="E24" s="2" t="s">
        <v>43407</v>
      </c>
      <c r="F24" t="str">
        <f t="shared" si="0"/>
        <v>y</v>
      </c>
      <c r="H24" t="s">
        <v>13568</v>
      </c>
      <c r="I24" t="s">
        <v>13616</v>
      </c>
      <c r="J24" t="s">
        <v>13568</v>
      </c>
      <c r="K24">
        <v>71</v>
      </c>
    </row>
    <row r="25" spans="1:11" ht="14.4" customHeight="1" x14ac:dyDescent="0.3">
      <c r="A25" s="2" t="s">
        <v>43408</v>
      </c>
      <c r="B25" s="2" t="s">
        <v>43409</v>
      </c>
      <c r="C25" s="2" t="s">
        <v>43410</v>
      </c>
      <c r="D25" s="2" t="s">
        <v>43411</v>
      </c>
      <c r="E25" s="2" t="s">
        <v>43412</v>
      </c>
      <c r="F25" t="str">
        <f t="shared" si="0"/>
        <v>y</v>
      </c>
      <c r="H25" t="s">
        <v>13568</v>
      </c>
      <c r="I25" t="s">
        <v>13616</v>
      </c>
      <c r="J25" t="s">
        <v>13568</v>
      </c>
      <c r="K25">
        <v>76</v>
      </c>
    </row>
    <row r="26" spans="1:11" ht="14.4" customHeight="1" x14ac:dyDescent="0.3">
      <c r="A26" s="2" t="s">
        <v>27169</v>
      </c>
      <c r="B26" s="2" t="s">
        <v>43413</v>
      </c>
      <c r="C26" s="2" t="s">
        <v>43414</v>
      </c>
      <c r="D26" s="2" t="s">
        <v>43415</v>
      </c>
      <c r="E26" s="2" t="s">
        <v>43364</v>
      </c>
      <c r="F26" t="str">
        <f t="shared" si="0"/>
        <v>y</v>
      </c>
      <c r="H26" t="s">
        <v>13568</v>
      </c>
      <c r="I26" t="s">
        <v>13616</v>
      </c>
      <c r="J26" t="s">
        <v>13568</v>
      </c>
      <c r="K26">
        <v>77</v>
      </c>
    </row>
    <row r="27" spans="1:11" ht="14.4" customHeight="1" x14ac:dyDescent="0.3">
      <c r="A27" s="2" t="s">
        <v>27225</v>
      </c>
      <c r="B27" s="2" t="s">
        <v>43416</v>
      </c>
      <c r="C27" s="2" t="s">
        <v>43417</v>
      </c>
      <c r="D27" s="2" t="s">
        <v>43418</v>
      </c>
      <c r="E27" s="2" t="s">
        <v>43419</v>
      </c>
      <c r="F27" t="str">
        <f t="shared" si="0"/>
        <v>y</v>
      </c>
      <c r="H27" t="s">
        <v>13568</v>
      </c>
      <c r="I27" t="s">
        <v>13616</v>
      </c>
      <c r="J27" t="s">
        <v>13568</v>
      </c>
      <c r="K27">
        <v>81</v>
      </c>
    </row>
    <row r="28" spans="1:11" ht="14.4" customHeight="1" x14ac:dyDescent="0.3">
      <c r="A28" s="2" t="s">
        <v>28616</v>
      </c>
      <c r="B28" s="2" t="s">
        <v>43420</v>
      </c>
      <c r="C28" s="2" t="s">
        <v>43421</v>
      </c>
      <c r="D28" s="2" t="s">
        <v>43422</v>
      </c>
      <c r="E28" s="2" t="s">
        <v>43423</v>
      </c>
      <c r="F28" t="str">
        <f t="shared" si="0"/>
        <v>y</v>
      </c>
      <c r="H28" t="s">
        <v>13568</v>
      </c>
      <c r="I28" t="s">
        <v>13616</v>
      </c>
      <c r="J28" t="s">
        <v>13568</v>
      </c>
      <c r="K28">
        <v>87</v>
      </c>
    </row>
    <row r="29" spans="1:11" ht="14.4" customHeight="1" x14ac:dyDescent="0.3">
      <c r="A29" s="2" t="s">
        <v>43424</v>
      </c>
      <c r="B29" s="2" t="s">
        <v>43425</v>
      </c>
      <c r="C29" s="2" t="s">
        <v>43426</v>
      </c>
      <c r="D29" s="2" t="s">
        <v>43427</v>
      </c>
      <c r="E29" s="2" t="s">
        <v>43428</v>
      </c>
      <c r="F29" t="str">
        <f t="shared" si="0"/>
        <v>y</v>
      </c>
      <c r="H29" t="s">
        <v>13568</v>
      </c>
      <c r="I29" t="s">
        <v>13616</v>
      </c>
      <c r="J29" t="s">
        <v>13568</v>
      </c>
      <c r="K29">
        <v>21</v>
      </c>
    </row>
    <row r="30" spans="1:11" ht="14.4" customHeight="1" x14ac:dyDescent="0.3">
      <c r="A30" s="2" t="s">
        <v>43429</v>
      </c>
      <c r="B30" s="2" t="s">
        <v>43425</v>
      </c>
      <c r="C30" s="2" t="s">
        <v>43430</v>
      </c>
      <c r="D30" s="2" t="s">
        <v>43431</v>
      </c>
      <c r="E30" s="2" t="s">
        <v>43432</v>
      </c>
      <c r="F30" t="str">
        <f t="shared" si="0"/>
        <v>y</v>
      </c>
      <c r="H30" t="s">
        <v>13568</v>
      </c>
      <c r="I30" t="s">
        <v>13616</v>
      </c>
      <c r="J30" t="s">
        <v>13568</v>
      </c>
      <c r="K30">
        <v>22</v>
      </c>
    </row>
    <row r="31" spans="1:11" ht="14.4" customHeight="1" x14ac:dyDescent="0.3">
      <c r="A31" s="2" t="s">
        <v>43433</v>
      </c>
      <c r="B31" s="2" t="s">
        <v>43434</v>
      </c>
      <c r="C31" s="2" t="s">
        <v>43435</v>
      </c>
      <c r="D31" s="2" t="s">
        <v>43436</v>
      </c>
      <c r="E31" s="2" t="s">
        <v>43437</v>
      </c>
      <c r="F31" t="str">
        <f t="shared" si="0"/>
        <v>y</v>
      </c>
      <c r="H31" t="s">
        <v>13568</v>
      </c>
      <c r="I31" t="s">
        <v>13616</v>
      </c>
      <c r="J31" t="s">
        <v>13568</v>
      </c>
      <c r="K31">
        <v>23</v>
      </c>
    </row>
    <row r="32" spans="1:11" ht="14.4" customHeight="1" x14ac:dyDescent="0.3">
      <c r="A32" s="2" t="s">
        <v>43438</v>
      </c>
      <c r="B32" s="2" t="s">
        <v>43439</v>
      </c>
      <c r="C32" s="2" t="s">
        <v>43440</v>
      </c>
      <c r="D32" s="2" t="s">
        <v>43441</v>
      </c>
      <c r="E32" s="2" t="s">
        <v>43442</v>
      </c>
      <c r="F32" t="str">
        <f t="shared" si="0"/>
        <v>y</v>
      </c>
      <c r="H32" t="s">
        <v>13568</v>
      </c>
      <c r="I32" t="s">
        <v>13616</v>
      </c>
      <c r="J32" t="s">
        <v>13568</v>
      </c>
      <c r="K32">
        <v>24</v>
      </c>
    </row>
    <row r="33" spans="1:11" ht="14.4" customHeight="1" x14ac:dyDescent="0.3">
      <c r="A33" s="2" t="s">
        <v>43443</v>
      </c>
      <c r="B33" s="2" t="s">
        <v>43444</v>
      </c>
      <c r="C33" s="2" t="s">
        <v>43445</v>
      </c>
      <c r="D33" s="2" t="s">
        <v>43446</v>
      </c>
      <c r="E33" s="2" t="s">
        <v>43447</v>
      </c>
      <c r="F33" t="str">
        <f t="shared" si="0"/>
        <v>y</v>
      </c>
      <c r="H33" t="s">
        <v>13568</v>
      </c>
      <c r="I33" t="s">
        <v>13616</v>
      </c>
      <c r="J33" t="s">
        <v>13568</v>
      </c>
      <c r="K33">
        <v>17</v>
      </c>
    </row>
    <row r="34" spans="1:11" ht="14.4" customHeight="1" x14ac:dyDescent="0.3">
      <c r="A34" s="2" t="s">
        <v>43448</v>
      </c>
      <c r="B34" s="2" t="s">
        <v>43449</v>
      </c>
      <c r="C34" s="2" t="s">
        <v>43450</v>
      </c>
      <c r="D34" s="2" t="s">
        <v>43446</v>
      </c>
      <c r="E34" s="2" t="s">
        <v>43451</v>
      </c>
      <c r="F34" t="str">
        <f t="shared" si="0"/>
        <v>y</v>
      </c>
      <c r="H34" t="s">
        <v>13568</v>
      </c>
      <c r="I34" t="s">
        <v>13616</v>
      </c>
      <c r="J34" t="s">
        <v>13568</v>
      </c>
      <c r="K34">
        <v>17</v>
      </c>
    </row>
    <row r="35" spans="1:11" ht="14.4" customHeight="1" x14ac:dyDescent="0.3">
      <c r="A35" s="2" t="s">
        <v>27943</v>
      </c>
      <c r="B35" s="2" t="s">
        <v>43452</v>
      </c>
      <c r="C35" s="2" t="s">
        <v>43453</v>
      </c>
      <c r="D35" s="2" t="s">
        <v>43363</v>
      </c>
      <c r="E35" s="2" t="s">
        <v>43364</v>
      </c>
      <c r="F35" t="str">
        <f t="shared" si="0"/>
        <v>y</v>
      </c>
      <c r="H35" t="s">
        <v>13568</v>
      </c>
      <c r="I35" t="s">
        <v>13616</v>
      </c>
      <c r="J35" t="s">
        <v>13568</v>
      </c>
      <c r="K35">
        <v>1</v>
      </c>
    </row>
    <row r="36" spans="1:11" ht="14.4" customHeight="1" x14ac:dyDescent="0.3">
      <c r="A36" s="2" t="s">
        <v>27217</v>
      </c>
      <c r="B36" s="2" t="s">
        <v>43454</v>
      </c>
      <c r="C36" s="2" t="s">
        <v>43455</v>
      </c>
      <c r="D36" s="2" t="s">
        <v>43363</v>
      </c>
      <c r="E36" s="2" t="s">
        <v>43456</v>
      </c>
      <c r="F36" t="str">
        <f t="shared" si="0"/>
        <v>y</v>
      </c>
      <c r="H36" t="s">
        <v>13568</v>
      </c>
      <c r="I36" t="s">
        <v>13616</v>
      </c>
      <c r="J36" t="s">
        <v>13568</v>
      </c>
      <c r="K36">
        <v>1</v>
      </c>
    </row>
    <row r="37" spans="1:11" ht="14.4" customHeight="1" x14ac:dyDescent="0.3">
      <c r="A37" s="2" t="s">
        <v>43457</v>
      </c>
      <c r="B37" s="2" t="s">
        <v>43458</v>
      </c>
      <c r="C37" s="2" t="s">
        <v>43459</v>
      </c>
      <c r="D37" s="2" t="s">
        <v>43363</v>
      </c>
      <c r="E37" s="2" t="s">
        <v>43364</v>
      </c>
      <c r="F37" t="str">
        <f t="shared" ref="F37:F68" si="1">IF(COUNTIF(H37:J37,"used")&gt;0,"y","")</f>
        <v>y</v>
      </c>
      <c r="H37" t="s">
        <v>13568</v>
      </c>
      <c r="I37" t="s">
        <v>13616</v>
      </c>
      <c r="J37" t="s">
        <v>13568</v>
      </c>
      <c r="K37">
        <v>1</v>
      </c>
    </row>
    <row r="38" spans="1:11" ht="14.4" customHeight="1" x14ac:dyDescent="0.3">
      <c r="A38" s="2" t="s">
        <v>27237</v>
      </c>
      <c r="B38" s="2" t="s">
        <v>43460</v>
      </c>
      <c r="C38" s="2" t="s">
        <v>43461</v>
      </c>
      <c r="D38" s="2" t="s">
        <v>43363</v>
      </c>
      <c r="E38" s="2" t="s">
        <v>43364</v>
      </c>
      <c r="F38" t="str">
        <f t="shared" si="1"/>
        <v/>
      </c>
      <c r="H38" t="s">
        <v>13568</v>
      </c>
      <c r="I38" t="s">
        <v>13568</v>
      </c>
      <c r="J38" t="s">
        <v>13568</v>
      </c>
      <c r="K38">
        <v>1</v>
      </c>
    </row>
    <row r="39" spans="1:11" ht="14.4" customHeight="1" x14ac:dyDescent="0.3">
      <c r="A39" s="2" t="s">
        <v>27983</v>
      </c>
      <c r="B39" s="2" t="s">
        <v>43462</v>
      </c>
      <c r="C39" s="2" t="s">
        <v>43463</v>
      </c>
      <c r="D39" s="2" t="s">
        <v>43363</v>
      </c>
      <c r="E39" s="2" t="s">
        <v>43364</v>
      </c>
      <c r="F39" t="str">
        <f t="shared" si="1"/>
        <v/>
      </c>
      <c r="H39" t="s">
        <v>13568</v>
      </c>
      <c r="I39" t="s">
        <v>13568</v>
      </c>
      <c r="J39" t="s">
        <v>13568</v>
      </c>
      <c r="K39">
        <v>1</v>
      </c>
    </row>
    <row r="40" spans="1:11" ht="14.4" customHeight="1" x14ac:dyDescent="0.3">
      <c r="A40" s="2" t="s">
        <v>43464</v>
      </c>
      <c r="B40" s="2" t="s">
        <v>43465</v>
      </c>
      <c r="C40" s="2" t="s">
        <v>43466</v>
      </c>
      <c r="D40" s="2" t="s">
        <v>43467</v>
      </c>
      <c r="E40" s="2" t="s">
        <v>43468</v>
      </c>
      <c r="F40" t="str">
        <f t="shared" si="1"/>
        <v>y</v>
      </c>
      <c r="H40" t="s">
        <v>13568</v>
      </c>
      <c r="I40" t="s">
        <v>13616</v>
      </c>
      <c r="J40" t="s">
        <v>13568</v>
      </c>
      <c r="K40">
        <v>26</v>
      </c>
    </row>
    <row r="41" spans="1:11" ht="14.4" customHeight="1" x14ac:dyDescent="0.3">
      <c r="A41" s="2" t="s">
        <v>28641</v>
      </c>
      <c r="B41" s="2" t="s">
        <v>43469</v>
      </c>
      <c r="C41" s="2" t="s">
        <v>43470</v>
      </c>
      <c r="D41" s="2" t="s">
        <v>43363</v>
      </c>
      <c r="E41" s="2" t="s">
        <v>43456</v>
      </c>
      <c r="F41" t="str">
        <f t="shared" si="1"/>
        <v/>
      </c>
      <c r="H41" t="s">
        <v>13568</v>
      </c>
      <c r="I41" t="s">
        <v>13568</v>
      </c>
      <c r="J41" t="s">
        <v>13568</v>
      </c>
      <c r="K41">
        <v>1</v>
      </c>
    </row>
    <row r="42" spans="1:11" ht="14.4" customHeight="1" x14ac:dyDescent="0.3">
      <c r="A42" s="2" t="s">
        <v>27967</v>
      </c>
      <c r="B42" s="2" t="s">
        <v>43471</v>
      </c>
      <c r="C42" s="2" t="s">
        <v>43472</v>
      </c>
      <c r="D42" s="2" t="s">
        <v>43473</v>
      </c>
      <c r="E42" s="2" t="s">
        <v>43474</v>
      </c>
      <c r="F42" t="str">
        <f t="shared" si="1"/>
        <v>y</v>
      </c>
      <c r="H42" t="s">
        <v>13568</v>
      </c>
      <c r="I42" t="s">
        <v>13616</v>
      </c>
      <c r="J42" t="s">
        <v>13568</v>
      </c>
      <c r="K42">
        <v>27</v>
      </c>
    </row>
    <row r="43" spans="1:11" ht="14.4" customHeight="1" x14ac:dyDescent="0.3">
      <c r="A43" s="2" t="s">
        <v>27220</v>
      </c>
      <c r="B43" s="2" t="s">
        <v>43475</v>
      </c>
      <c r="C43" s="2" t="s">
        <v>43476</v>
      </c>
      <c r="D43" s="2" t="s">
        <v>43477</v>
      </c>
      <c r="E43" s="2" t="s">
        <v>43478</v>
      </c>
      <c r="F43" t="str">
        <f t="shared" si="1"/>
        <v>y</v>
      </c>
      <c r="H43" t="s">
        <v>13568</v>
      </c>
      <c r="I43" t="s">
        <v>13616</v>
      </c>
      <c r="J43" t="s">
        <v>13568</v>
      </c>
      <c r="K43">
        <v>28</v>
      </c>
    </row>
    <row r="44" spans="1:11" ht="14.4" customHeight="1" x14ac:dyDescent="0.3">
      <c r="A44" s="2" t="s">
        <v>43479</v>
      </c>
      <c r="B44" s="2" t="s">
        <v>43480</v>
      </c>
      <c r="C44" s="2" t="s">
        <v>43481</v>
      </c>
      <c r="D44" s="2" t="s">
        <v>43482</v>
      </c>
      <c r="E44" s="2" t="s">
        <v>43447</v>
      </c>
      <c r="F44" t="str">
        <f t="shared" si="1"/>
        <v>y</v>
      </c>
      <c r="H44" t="s">
        <v>13568</v>
      </c>
      <c r="I44" t="s">
        <v>13616</v>
      </c>
      <c r="J44" t="s">
        <v>13568</v>
      </c>
      <c r="K44">
        <v>8</v>
      </c>
    </row>
    <row r="45" spans="1:11" ht="14.4" customHeight="1" x14ac:dyDescent="0.3">
      <c r="A45" s="2" t="s">
        <v>43483</v>
      </c>
      <c r="B45" s="2" t="s">
        <v>43484</v>
      </c>
      <c r="C45" s="2" t="s">
        <v>43485</v>
      </c>
      <c r="D45" s="2" t="s">
        <v>43482</v>
      </c>
      <c r="E45" s="2" t="s">
        <v>43451</v>
      </c>
      <c r="F45" t="str">
        <f t="shared" si="1"/>
        <v>y</v>
      </c>
      <c r="H45" t="s">
        <v>13568</v>
      </c>
      <c r="I45" t="s">
        <v>13616</v>
      </c>
      <c r="J45" t="s">
        <v>13568</v>
      </c>
      <c r="K45">
        <v>8</v>
      </c>
    </row>
    <row r="46" spans="1:11" ht="14.4" customHeight="1" x14ac:dyDescent="0.3">
      <c r="A46" s="2" t="s">
        <v>28632</v>
      </c>
      <c r="B46" s="2" t="s">
        <v>43486</v>
      </c>
      <c r="C46" s="2" t="s">
        <v>43487</v>
      </c>
      <c r="D46" s="2" t="s">
        <v>43482</v>
      </c>
      <c r="E46" s="2" t="s">
        <v>43488</v>
      </c>
      <c r="F46" t="str">
        <f t="shared" si="1"/>
        <v>y</v>
      </c>
      <c r="H46" t="s">
        <v>13568</v>
      </c>
      <c r="I46" t="s">
        <v>13616</v>
      </c>
      <c r="J46" t="s">
        <v>13568</v>
      </c>
      <c r="K46">
        <v>8</v>
      </c>
    </row>
    <row r="47" spans="1:11" ht="14.4" customHeight="1" x14ac:dyDescent="0.3">
      <c r="A47" s="2" t="s">
        <v>43489</v>
      </c>
      <c r="B47" s="2" t="s">
        <v>43490</v>
      </c>
      <c r="C47" s="2" t="s">
        <v>43491</v>
      </c>
      <c r="D47" s="2" t="s">
        <v>43492</v>
      </c>
      <c r="E47" s="2" t="s">
        <v>17466</v>
      </c>
      <c r="F47" t="str">
        <f t="shared" si="1"/>
        <v>y</v>
      </c>
      <c r="H47" t="s">
        <v>13568</v>
      </c>
      <c r="I47" t="s">
        <v>13616</v>
      </c>
      <c r="J47" t="s">
        <v>13568</v>
      </c>
      <c r="K47">
        <v>30</v>
      </c>
    </row>
    <row r="48" spans="1:11" ht="14.4" customHeight="1" x14ac:dyDescent="0.3">
      <c r="A48" s="2" t="s">
        <v>43493</v>
      </c>
      <c r="B48" s="2" t="s">
        <v>43494</v>
      </c>
      <c r="C48" s="2" t="s">
        <v>43495</v>
      </c>
      <c r="D48" s="2" t="s">
        <v>43496</v>
      </c>
      <c r="E48" s="2" t="s">
        <v>43497</v>
      </c>
      <c r="F48" t="str">
        <f t="shared" si="1"/>
        <v>y</v>
      </c>
      <c r="H48" t="s">
        <v>13568</v>
      </c>
      <c r="I48" t="s">
        <v>13616</v>
      </c>
      <c r="J48" t="s">
        <v>13568</v>
      </c>
      <c r="K48">
        <v>31</v>
      </c>
    </row>
    <row r="49" spans="1:11" ht="14.4" customHeight="1" x14ac:dyDescent="0.3">
      <c r="A49" s="2" t="s">
        <v>27916</v>
      </c>
      <c r="B49" s="2" t="s">
        <v>43498</v>
      </c>
      <c r="C49" s="2" t="s">
        <v>43499</v>
      </c>
      <c r="D49" s="2" t="s">
        <v>43500</v>
      </c>
      <c r="E49" s="2" t="s">
        <v>17466</v>
      </c>
      <c r="F49" t="str">
        <f t="shared" si="1"/>
        <v>y</v>
      </c>
      <c r="H49" t="s">
        <v>13568</v>
      </c>
      <c r="I49" t="s">
        <v>13616</v>
      </c>
      <c r="J49" t="s">
        <v>13568</v>
      </c>
      <c r="K49">
        <v>20</v>
      </c>
    </row>
    <row r="50" spans="1:11" ht="14.4" customHeight="1" x14ac:dyDescent="0.3">
      <c r="A50" s="2" t="s">
        <v>27234</v>
      </c>
      <c r="B50" s="2" t="s">
        <v>43501</v>
      </c>
      <c r="C50" s="2" t="s">
        <v>43502</v>
      </c>
      <c r="D50" s="2" t="s">
        <v>43503</v>
      </c>
      <c r="E50" s="2" t="s">
        <v>43504</v>
      </c>
      <c r="F50" t="str">
        <f t="shared" si="1"/>
        <v>y</v>
      </c>
      <c r="H50" t="s">
        <v>13568</v>
      </c>
      <c r="I50" t="s">
        <v>13616</v>
      </c>
      <c r="J50" t="s">
        <v>13568</v>
      </c>
      <c r="K50">
        <v>33</v>
      </c>
    </row>
    <row r="51" spans="1:11" ht="14.4" customHeight="1" x14ac:dyDescent="0.3">
      <c r="A51" s="2" t="s">
        <v>27951</v>
      </c>
      <c r="B51" s="2" t="s">
        <v>43505</v>
      </c>
      <c r="C51" s="2" t="s">
        <v>43506</v>
      </c>
      <c r="D51" s="2" t="s">
        <v>43507</v>
      </c>
      <c r="E51" s="2" t="s">
        <v>17466</v>
      </c>
      <c r="F51" t="str">
        <f t="shared" si="1"/>
        <v>y</v>
      </c>
      <c r="H51" t="s">
        <v>13568</v>
      </c>
      <c r="I51" t="s">
        <v>13616</v>
      </c>
      <c r="J51" t="s">
        <v>13568</v>
      </c>
      <c r="K51">
        <v>34</v>
      </c>
    </row>
    <row r="52" spans="1:11" ht="14.4" customHeight="1" x14ac:dyDescent="0.3">
      <c r="A52" s="2" t="s">
        <v>43508</v>
      </c>
      <c r="B52" s="2" t="s">
        <v>43509</v>
      </c>
      <c r="C52" s="2" t="s">
        <v>43510</v>
      </c>
      <c r="D52" s="2" t="s">
        <v>43511</v>
      </c>
      <c r="E52" s="2" t="s">
        <v>43497</v>
      </c>
      <c r="F52" t="str">
        <f t="shared" si="1"/>
        <v>y</v>
      </c>
      <c r="H52" t="s">
        <v>13568</v>
      </c>
      <c r="I52" t="s">
        <v>13616</v>
      </c>
      <c r="J52" t="s">
        <v>13568</v>
      </c>
      <c r="K52">
        <v>35</v>
      </c>
    </row>
    <row r="53" spans="1:11" ht="14.4" customHeight="1" x14ac:dyDescent="0.3">
      <c r="A53" s="2" t="s">
        <v>43512</v>
      </c>
      <c r="B53" s="2" t="s">
        <v>43513</v>
      </c>
      <c r="C53" s="2" t="s">
        <v>43514</v>
      </c>
      <c r="D53" s="2" t="s">
        <v>43515</v>
      </c>
      <c r="E53" s="2" t="s">
        <v>43516</v>
      </c>
      <c r="F53" t="str">
        <f t="shared" si="1"/>
        <v>y</v>
      </c>
      <c r="H53" t="s">
        <v>13568</v>
      </c>
      <c r="I53" t="s">
        <v>13616</v>
      </c>
      <c r="J53" t="s">
        <v>13568</v>
      </c>
      <c r="K53">
        <v>36</v>
      </c>
    </row>
    <row r="54" spans="1:11" ht="14.4" customHeight="1" x14ac:dyDescent="0.3">
      <c r="A54" s="2" t="s">
        <v>43517</v>
      </c>
      <c r="B54" s="2" t="s">
        <v>43518</v>
      </c>
      <c r="C54" s="2" t="s">
        <v>43519</v>
      </c>
      <c r="D54" s="2" t="s">
        <v>43520</v>
      </c>
      <c r="E54" s="2" t="s">
        <v>43521</v>
      </c>
      <c r="F54" t="str">
        <f t="shared" si="1"/>
        <v>y</v>
      </c>
      <c r="H54" t="s">
        <v>13568</v>
      </c>
      <c r="I54" t="s">
        <v>13616</v>
      </c>
      <c r="J54" t="s">
        <v>13568</v>
      </c>
      <c r="K54">
        <v>37</v>
      </c>
    </row>
    <row r="55" spans="1:11" ht="14.4" customHeight="1" x14ac:dyDescent="0.3">
      <c r="A55" s="2" t="s">
        <v>1698</v>
      </c>
      <c r="B55" s="2" t="s">
        <v>43522</v>
      </c>
      <c r="C55" s="2" t="s">
        <v>43523</v>
      </c>
      <c r="D55" s="2" t="s">
        <v>43524</v>
      </c>
      <c r="E55" s="2" t="s">
        <v>17466</v>
      </c>
      <c r="F55" t="str">
        <f t="shared" si="1"/>
        <v/>
      </c>
      <c r="H55" t="s">
        <v>13568</v>
      </c>
      <c r="I55" t="s">
        <v>13568</v>
      </c>
      <c r="J55" t="s">
        <v>13568</v>
      </c>
      <c r="K55">
        <v>6</v>
      </c>
    </row>
    <row r="56" spans="1:11" ht="14.4" customHeight="1" x14ac:dyDescent="0.3">
      <c r="A56" s="2" t="s">
        <v>1707</v>
      </c>
      <c r="B56" s="2" t="s">
        <v>43525</v>
      </c>
      <c r="C56" s="2" t="s">
        <v>43526</v>
      </c>
      <c r="D56" s="2" t="s">
        <v>43524</v>
      </c>
      <c r="E56" s="2" t="s">
        <v>17466</v>
      </c>
      <c r="F56" t="str">
        <f t="shared" si="1"/>
        <v/>
      </c>
      <c r="H56" t="s">
        <v>13568</v>
      </c>
      <c r="I56" t="s">
        <v>13568</v>
      </c>
      <c r="J56" t="s">
        <v>13568</v>
      </c>
      <c r="K56">
        <v>6</v>
      </c>
    </row>
    <row r="57" spans="1:11" ht="14.4" customHeight="1" x14ac:dyDescent="0.3">
      <c r="A57" s="2" t="s">
        <v>1716</v>
      </c>
      <c r="B57" s="2" t="s">
        <v>43527</v>
      </c>
      <c r="C57" s="2" t="s">
        <v>43528</v>
      </c>
      <c r="D57" s="2" t="s">
        <v>43524</v>
      </c>
      <c r="E57" s="2" t="s">
        <v>17466</v>
      </c>
      <c r="F57" t="str">
        <f t="shared" si="1"/>
        <v/>
      </c>
      <c r="H57" t="s">
        <v>13568</v>
      </c>
      <c r="I57" t="s">
        <v>13568</v>
      </c>
      <c r="J57" t="s">
        <v>13568</v>
      </c>
      <c r="K57">
        <v>6</v>
      </c>
    </row>
    <row r="58" spans="1:11" ht="14.4" customHeight="1" x14ac:dyDescent="0.3">
      <c r="A58" s="2" t="s">
        <v>1725</v>
      </c>
      <c r="B58" s="2" t="s">
        <v>43529</v>
      </c>
      <c r="C58" s="2" t="s">
        <v>43530</v>
      </c>
      <c r="D58" s="2" t="s">
        <v>43524</v>
      </c>
      <c r="E58" s="2" t="s">
        <v>17466</v>
      </c>
      <c r="F58" t="str">
        <f t="shared" si="1"/>
        <v/>
      </c>
      <c r="H58" t="s">
        <v>13568</v>
      </c>
      <c r="I58" t="s">
        <v>13568</v>
      </c>
      <c r="J58" t="s">
        <v>13568</v>
      </c>
      <c r="K58">
        <v>6</v>
      </c>
    </row>
    <row r="59" spans="1:11" ht="14.4" customHeight="1" x14ac:dyDescent="0.3">
      <c r="A59" s="2" t="s">
        <v>1734</v>
      </c>
      <c r="B59" s="2" t="s">
        <v>43531</v>
      </c>
      <c r="C59" s="2" t="s">
        <v>43532</v>
      </c>
      <c r="D59" s="2" t="s">
        <v>43533</v>
      </c>
      <c r="E59" s="2" t="s">
        <v>43497</v>
      </c>
      <c r="F59" t="str">
        <f t="shared" si="1"/>
        <v/>
      </c>
      <c r="H59" t="s">
        <v>13568</v>
      </c>
      <c r="I59" t="s">
        <v>13568</v>
      </c>
      <c r="J59" t="s">
        <v>13568</v>
      </c>
      <c r="K59">
        <v>7</v>
      </c>
    </row>
    <row r="60" spans="1:11" ht="14.4" customHeight="1" x14ac:dyDescent="0.3">
      <c r="A60" s="2" t="s">
        <v>1743</v>
      </c>
      <c r="B60" s="2" t="s">
        <v>43534</v>
      </c>
      <c r="C60" s="2" t="s">
        <v>43535</v>
      </c>
      <c r="D60" s="2" t="s">
        <v>43533</v>
      </c>
      <c r="E60" s="2" t="s">
        <v>43497</v>
      </c>
      <c r="F60" t="str">
        <f t="shared" si="1"/>
        <v/>
      </c>
      <c r="H60" t="s">
        <v>13568</v>
      </c>
      <c r="I60" t="s">
        <v>13568</v>
      </c>
      <c r="J60" t="s">
        <v>13568</v>
      </c>
      <c r="K60">
        <v>7</v>
      </c>
    </row>
    <row r="61" spans="1:11" ht="14.4" customHeight="1" x14ac:dyDescent="0.3">
      <c r="A61" s="2" t="s">
        <v>1752</v>
      </c>
      <c r="B61" s="2" t="s">
        <v>43536</v>
      </c>
      <c r="C61" s="2" t="s">
        <v>43537</v>
      </c>
      <c r="D61" s="2" t="s">
        <v>43533</v>
      </c>
      <c r="E61" s="2" t="s">
        <v>43497</v>
      </c>
      <c r="F61" t="str">
        <f t="shared" si="1"/>
        <v/>
      </c>
      <c r="H61" t="s">
        <v>13568</v>
      </c>
      <c r="I61" t="s">
        <v>13568</v>
      </c>
      <c r="J61" t="s">
        <v>13568</v>
      </c>
      <c r="K61">
        <v>7</v>
      </c>
    </row>
    <row r="62" spans="1:11" ht="14.4" customHeight="1" x14ac:dyDescent="0.3">
      <c r="A62" s="2" t="s">
        <v>1761</v>
      </c>
      <c r="B62" s="2" t="s">
        <v>43538</v>
      </c>
      <c r="C62" s="2" t="s">
        <v>43539</v>
      </c>
      <c r="D62" s="2" t="s">
        <v>43533</v>
      </c>
      <c r="E62" s="2" t="s">
        <v>43497</v>
      </c>
      <c r="F62" t="str">
        <f t="shared" si="1"/>
        <v/>
      </c>
      <c r="H62" t="s">
        <v>13568</v>
      </c>
      <c r="I62" t="s">
        <v>13568</v>
      </c>
      <c r="J62" t="s">
        <v>13568</v>
      </c>
      <c r="K62">
        <v>7</v>
      </c>
    </row>
    <row r="63" spans="1:11" ht="14.4" customHeight="1" x14ac:dyDescent="0.3">
      <c r="A63" s="2" t="s">
        <v>43540</v>
      </c>
      <c r="B63" s="2" t="s">
        <v>708</v>
      </c>
      <c r="C63" s="2" t="s">
        <v>43541</v>
      </c>
      <c r="D63" s="2" t="s">
        <v>43542</v>
      </c>
      <c r="E63" s="2" t="s">
        <v>43543</v>
      </c>
      <c r="F63" t="str">
        <f t="shared" si="1"/>
        <v>y</v>
      </c>
      <c r="H63" t="s">
        <v>13616</v>
      </c>
      <c r="I63" t="s">
        <v>13568</v>
      </c>
      <c r="J63" t="s">
        <v>13616</v>
      </c>
      <c r="K63">
        <v>40</v>
      </c>
    </row>
    <row r="64" spans="1:11" ht="14.4" customHeight="1" x14ac:dyDescent="0.3">
      <c r="A64" s="2" t="s">
        <v>43544</v>
      </c>
      <c r="B64" s="2" t="s">
        <v>708</v>
      </c>
      <c r="C64" s="2" t="s">
        <v>43545</v>
      </c>
      <c r="D64" s="2" t="s">
        <v>43546</v>
      </c>
      <c r="E64" s="2" t="s">
        <v>43547</v>
      </c>
      <c r="F64" t="str">
        <f t="shared" si="1"/>
        <v>y</v>
      </c>
      <c r="H64" t="s">
        <v>13616</v>
      </c>
      <c r="I64" t="s">
        <v>13568</v>
      </c>
      <c r="J64" t="s">
        <v>13616</v>
      </c>
      <c r="K64">
        <v>41</v>
      </c>
    </row>
    <row r="65" spans="1:11" ht="14.4" customHeight="1" x14ac:dyDescent="0.3">
      <c r="A65" s="2" t="s">
        <v>43548</v>
      </c>
      <c r="B65" s="2" t="s">
        <v>708</v>
      </c>
      <c r="C65" s="2" t="s">
        <v>43549</v>
      </c>
      <c r="D65" s="2" t="s">
        <v>43550</v>
      </c>
      <c r="E65" s="2" t="s">
        <v>43551</v>
      </c>
      <c r="F65" t="str">
        <f t="shared" si="1"/>
        <v>y</v>
      </c>
      <c r="H65" t="s">
        <v>13616</v>
      </c>
      <c r="I65" t="s">
        <v>13568</v>
      </c>
      <c r="J65" t="s">
        <v>13616</v>
      </c>
      <c r="K65">
        <v>42</v>
      </c>
    </row>
    <row r="66" spans="1:11" ht="14.4" customHeight="1" x14ac:dyDescent="0.3">
      <c r="A66" s="2" t="s">
        <v>43552</v>
      </c>
      <c r="B66" s="2" t="s">
        <v>708</v>
      </c>
      <c r="C66" s="2" t="s">
        <v>43553</v>
      </c>
      <c r="D66" s="2" t="s">
        <v>43554</v>
      </c>
      <c r="E66" s="2" t="s">
        <v>43555</v>
      </c>
      <c r="F66" t="str">
        <f t="shared" si="1"/>
        <v>y</v>
      </c>
      <c r="H66" t="s">
        <v>13616</v>
      </c>
      <c r="I66" t="s">
        <v>13568</v>
      </c>
      <c r="J66" t="s">
        <v>13616</v>
      </c>
      <c r="K66">
        <v>43</v>
      </c>
    </row>
    <row r="67" spans="1:11" ht="14.4" customHeight="1" x14ac:dyDescent="0.3">
      <c r="A67" s="2" t="s">
        <v>43556</v>
      </c>
      <c r="B67" s="2" t="s">
        <v>708</v>
      </c>
      <c r="C67" s="2" t="s">
        <v>43557</v>
      </c>
      <c r="D67" s="2" t="s">
        <v>43558</v>
      </c>
      <c r="E67" s="2" t="s">
        <v>43559</v>
      </c>
      <c r="F67" t="str">
        <f t="shared" si="1"/>
        <v>y</v>
      </c>
      <c r="H67" t="s">
        <v>13616</v>
      </c>
      <c r="I67" t="s">
        <v>13568</v>
      </c>
      <c r="J67" t="s">
        <v>13616</v>
      </c>
      <c r="K67">
        <v>44</v>
      </c>
    </row>
    <row r="68" spans="1:11" ht="14.4" customHeight="1" x14ac:dyDescent="0.3">
      <c r="A68" s="2" t="s">
        <v>43560</v>
      </c>
      <c r="B68" s="2" t="s">
        <v>708</v>
      </c>
      <c r="C68" s="2" t="s">
        <v>43561</v>
      </c>
      <c r="D68" s="2" t="s">
        <v>43562</v>
      </c>
      <c r="E68" s="2" t="s">
        <v>43563</v>
      </c>
      <c r="F68" t="str">
        <f t="shared" si="1"/>
        <v>y</v>
      </c>
      <c r="H68" t="s">
        <v>13616</v>
      </c>
      <c r="I68" t="s">
        <v>13568</v>
      </c>
      <c r="J68" t="s">
        <v>13616</v>
      </c>
      <c r="K68">
        <v>45</v>
      </c>
    </row>
    <row r="69" spans="1:11" ht="14.4" customHeight="1" x14ac:dyDescent="0.3">
      <c r="A69" s="2" t="s">
        <v>43564</v>
      </c>
      <c r="B69" s="2" t="s">
        <v>708</v>
      </c>
      <c r="C69" s="2" t="s">
        <v>43565</v>
      </c>
      <c r="D69" s="2" t="s">
        <v>43566</v>
      </c>
      <c r="E69" s="2" t="s">
        <v>43567</v>
      </c>
      <c r="F69" t="str">
        <f t="shared" ref="F69:F100" si="2">IF(COUNTIF(H69:J69,"used")&gt;0,"y","")</f>
        <v>y</v>
      </c>
      <c r="H69" t="s">
        <v>13616</v>
      </c>
      <c r="I69" t="s">
        <v>13568</v>
      </c>
      <c r="J69" t="s">
        <v>13616</v>
      </c>
      <c r="K69">
        <v>46</v>
      </c>
    </row>
    <row r="70" spans="1:11" ht="14.4" customHeight="1" x14ac:dyDescent="0.3">
      <c r="A70" s="2" t="s">
        <v>43568</v>
      </c>
      <c r="B70" s="2" t="s">
        <v>708</v>
      </c>
      <c r="C70" s="2" t="s">
        <v>43569</v>
      </c>
      <c r="D70" s="2" t="s">
        <v>43570</v>
      </c>
      <c r="E70" s="2" t="s">
        <v>43571</v>
      </c>
      <c r="F70" t="str">
        <f t="shared" si="2"/>
        <v>y</v>
      </c>
      <c r="H70" t="s">
        <v>13616</v>
      </c>
      <c r="I70" t="s">
        <v>13568</v>
      </c>
      <c r="J70" t="s">
        <v>13616</v>
      </c>
      <c r="K70">
        <v>47</v>
      </c>
    </row>
    <row r="71" spans="1:11" ht="14.4" customHeight="1" x14ac:dyDescent="0.3">
      <c r="A71" s="2" t="s">
        <v>43572</v>
      </c>
      <c r="B71" s="2" t="s">
        <v>708</v>
      </c>
      <c r="C71" s="2" t="s">
        <v>43573</v>
      </c>
      <c r="D71" s="2" t="s">
        <v>43574</v>
      </c>
      <c r="E71" s="2" t="s">
        <v>43575</v>
      </c>
      <c r="F71" t="str">
        <f t="shared" si="2"/>
        <v>y</v>
      </c>
      <c r="H71" t="s">
        <v>13616</v>
      </c>
      <c r="I71" t="s">
        <v>13568</v>
      </c>
      <c r="J71" t="s">
        <v>13616</v>
      </c>
      <c r="K71">
        <v>48</v>
      </c>
    </row>
    <row r="72" spans="1:11" ht="14.4" customHeight="1" x14ac:dyDescent="0.3">
      <c r="A72" s="2" t="s">
        <v>43576</v>
      </c>
      <c r="B72" s="2" t="s">
        <v>708</v>
      </c>
      <c r="C72" s="2" t="s">
        <v>43577</v>
      </c>
      <c r="D72" s="2" t="s">
        <v>43578</v>
      </c>
      <c r="E72" s="2" t="s">
        <v>43579</v>
      </c>
      <c r="F72" t="str">
        <f t="shared" si="2"/>
        <v>y</v>
      </c>
      <c r="H72" t="s">
        <v>13616</v>
      </c>
      <c r="I72" t="s">
        <v>13568</v>
      </c>
      <c r="J72" t="s">
        <v>13616</v>
      </c>
      <c r="K72">
        <v>49</v>
      </c>
    </row>
    <row r="73" spans="1:11" ht="14.4" customHeight="1" x14ac:dyDescent="0.3">
      <c r="A73" s="2" t="s">
        <v>43580</v>
      </c>
      <c r="B73" s="2" t="s">
        <v>708</v>
      </c>
      <c r="C73" s="2" t="s">
        <v>43581</v>
      </c>
      <c r="D73" s="2" t="s">
        <v>43582</v>
      </c>
      <c r="E73" s="2" t="s">
        <v>43583</v>
      </c>
      <c r="F73" t="str">
        <f t="shared" si="2"/>
        <v>y</v>
      </c>
      <c r="H73" t="s">
        <v>13616</v>
      </c>
      <c r="I73" t="s">
        <v>13568</v>
      </c>
      <c r="J73" t="s">
        <v>13616</v>
      </c>
      <c r="K73">
        <v>50</v>
      </c>
    </row>
    <row r="74" spans="1:11" ht="14.4" customHeight="1" x14ac:dyDescent="0.3">
      <c r="A74" s="2" t="s">
        <v>43584</v>
      </c>
      <c r="B74" s="2" t="s">
        <v>708</v>
      </c>
      <c r="C74" s="2" t="s">
        <v>43585</v>
      </c>
      <c r="D74" s="2" t="s">
        <v>43586</v>
      </c>
      <c r="E74" s="2" t="s">
        <v>43587</v>
      </c>
      <c r="F74" t="str">
        <f t="shared" si="2"/>
        <v>y</v>
      </c>
      <c r="H74" t="s">
        <v>13616</v>
      </c>
      <c r="I74" t="s">
        <v>13568</v>
      </c>
      <c r="J74" t="s">
        <v>13616</v>
      </c>
      <c r="K74">
        <v>51</v>
      </c>
    </row>
    <row r="75" spans="1:11" ht="14.4" customHeight="1" x14ac:dyDescent="0.3">
      <c r="A75" s="2" t="s">
        <v>43588</v>
      </c>
      <c r="B75" s="2" t="s">
        <v>708</v>
      </c>
      <c r="C75" s="2" t="s">
        <v>43589</v>
      </c>
      <c r="D75" s="2" t="s">
        <v>43590</v>
      </c>
      <c r="E75" s="2" t="s">
        <v>43591</v>
      </c>
      <c r="F75" t="str">
        <f t="shared" si="2"/>
        <v>y</v>
      </c>
      <c r="H75" t="s">
        <v>13616</v>
      </c>
      <c r="I75" t="s">
        <v>13568</v>
      </c>
      <c r="J75" t="s">
        <v>13616</v>
      </c>
      <c r="K75">
        <v>52</v>
      </c>
    </row>
    <row r="76" spans="1:11" ht="14.4" customHeight="1" x14ac:dyDescent="0.3">
      <c r="A76" s="2" t="s">
        <v>43592</v>
      </c>
      <c r="B76" s="2" t="s">
        <v>708</v>
      </c>
      <c r="C76" s="2" t="s">
        <v>43593</v>
      </c>
      <c r="D76" s="2" t="s">
        <v>43594</v>
      </c>
      <c r="E76" s="2" t="s">
        <v>43595</v>
      </c>
      <c r="F76" t="str">
        <f t="shared" si="2"/>
        <v>y</v>
      </c>
      <c r="H76" t="s">
        <v>13616</v>
      </c>
      <c r="I76" t="s">
        <v>13568</v>
      </c>
      <c r="J76" t="s">
        <v>13616</v>
      </c>
      <c r="K76">
        <v>53</v>
      </c>
    </row>
    <row r="77" spans="1:11" ht="14.4" customHeight="1" x14ac:dyDescent="0.3">
      <c r="A77" s="2" t="s">
        <v>10621</v>
      </c>
      <c r="B77" s="2" t="s">
        <v>708</v>
      </c>
      <c r="C77" s="2" t="s">
        <v>43596</v>
      </c>
      <c r="D77" s="2" t="s">
        <v>43597</v>
      </c>
      <c r="E77" s="2" t="s">
        <v>43598</v>
      </c>
      <c r="F77" t="str">
        <f t="shared" si="2"/>
        <v>y</v>
      </c>
      <c r="H77" t="s">
        <v>13616</v>
      </c>
      <c r="I77" t="s">
        <v>13568</v>
      </c>
      <c r="J77" t="s">
        <v>13616</v>
      </c>
      <c r="K77">
        <v>54</v>
      </c>
    </row>
    <row r="78" spans="1:11" ht="14.4" customHeight="1" x14ac:dyDescent="0.3">
      <c r="A78" s="2" t="s">
        <v>10608</v>
      </c>
      <c r="B78" s="2" t="s">
        <v>708</v>
      </c>
      <c r="C78" s="2" t="s">
        <v>43599</v>
      </c>
      <c r="D78" s="2" t="s">
        <v>43600</v>
      </c>
      <c r="E78" s="2" t="s">
        <v>43601</v>
      </c>
      <c r="F78" t="str">
        <f t="shared" si="2"/>
        <v>y</v>
      </c>
      <c r="H78" t="s">
        <v>13616</v>
      </c>
      <c r="I78" t="s">
        <v>13568</v>
      </c>
      <c r="J78" t="s">
        <v>13616</v>
      </c>
      <c r="K78">
        <v>55</v>
      </c>
    </row>
    <row r="79" spans="1:11" ht="14.4" customHeight="1" x14ac:dyDescent="0.3">
      <c r="A79" s="2" t="s">
        <v>10600</v>
      </c>
      <c r="B79" s="2" t="s">
        <v>708</v>
      </c>
      <c r="C79" s="2" t="s">
        <v>43602</v>
      </c>
      <c r="D79" s="2" t="s">
        <v>43603</v>
      </c>
      <c r="E79" s="2" t="s">
        <v>43604</v>
      </c>
      <c r="F79" t="str">
        <f t="shared" si="2"/>
        <v>y</v>
      </c>
      <c r="H79" t="s">
        <v>13616</v>
      </c>
      <c r="I79" t="s">
        <v>13568</v>
      </c>
      <c r="J79" t="s">
        <v>13616</v>
      </c>
      <c r="K79">
        <v>56</v>
      </c>
    </row>
    <row r="80" spans="1:11" ht="14.4" customHeight="1" x14ac:dyDescent="0.3">
      <c r="A80" s="2" t="s">
        <v>10616</v>
      </c>
      <c r="B80" s="2" t="s">
        <v>708</v>
      </c>
      <c r="C80" s="2" t="s">
        <v>43605</v>
      </c>
      <c r="D80" s="2" t="s">
        <v>43606</v>
      </c>
      <c r="E80" s="2" t="s">
        <v>43607</v>
      </c>
      <c r="F80" t="str">
        <f t="shared" si="2"/>
        <v>y</v>
      </c>
      <c r="H80" t="s">
        <v>13616</v>
      </c>
      <c r="I80" t="s">
        <v>13568</v>
      </c>
      <c r="J80" t="s">
        <v>13616</v>
      </c>
      <c r="K80">
        <v>57</v>
      </c>
    </row>
    <row r="81" spans="1:11" ht="14.4" customHeight="1" x14ac:dyDescent="0.3">
      <c r="A81" s="2" t="s">
        <v>10624</v>
      </c>
      <c r="B81" s="2" t="s">
        <v>708</v>
      </c>
      <c r="C81" s="2" t="s">
        <v>43608</v>
      </c>
      <c r="D81" s="2" t="s">
        <v>43609</v>
      </c>
      <c r="E81" s="2" t="s">
        <v>43610</v>
      </c>
      <c r="F81" t="str">
        <f t="shared" si="2"/>
        <v>y</v>
      </c>
      <c r="H81" t="s">
        <v>13616</v>
      </c>
      <c r="I81" t="s">
        <v>13568</v>
      </c>
      <c r="J81" t="s">
        <v>13616</v>
      </c>
      <c r="K81">
        <v>58</v>
      </c>
    </row>
    <row r="82" spans="1:11" ht="14.4" customHeight="1" x14ac:dyDescent="0.3">
      <c r="A82" s="2" t="s">
        <v>4500</v>
      </c>
      <c r="B82" s="2" t="s">
        <v>3250</v>
      </c>
      <c r="C82" s="2" t="s">
        <v>4501</v>
      </c>
      <c r="D82" s="2" t="s">
        <v>22259</v>
      </c>
      <c r="E82" s="2" t="s">
        <v>43611</v>
      </c>
      <c r="F82" t="str">
        <f t="shared" si="2"/>
        <v/>
      </c>
      <c r="H82" t="s">
        <v>13568</v>
      </c>
      <c r="I82" t="s">
        <v>13568</v>
      </c>
      <c r="J82" t="s">
        <v>13568</v>
      </c>
      <c r="K82">
        <v>59</v>
      </c>
    </row>
    <row r="83" spans="1:11" ht="14.4" customHeight="1" x14ac:dyDescent="0.3">
      <c r="A83" s="2" t="s">
        <v>43612</v>
      </c>
      <c r="B83" s="2" t="s">
        <v>3140</v>
      </c>
      <c r="C83" s="2" t="s">
        <v>43613</v>
      </c>
      <c r="D83" s="2" t="s">
        <v>43614</v>
      </c>
      <c r="E83" s="2" t="s">
        <v>43543</v>
      </c>
      <c r="F83" t="str">
        <f t="shared" si="2"/>
        <v>y</v>
      </c>
      <c r="H83" t="s">
        <v>13616</v>
      </c>
      <c r="I83" t="s">
        <v>13568</v>
      </c>
      <c r="J83" t="s">
        <v>13616</v>
      </c>
      <c r="K83">
        <v>9</v>
      </c>
    </row>
    <row r="84" spans="1:11" ht="14.4" customHeight="1" x14ac:dyDescent="0.3">
      <c r="A84" s="2" t="s">
        <v>10629</v>
      </c>
      <c r="B84" s="2" t="s">
        <v>3140</v>
      </c>
      <c r="C84" s="2" t="s">
        <v>43615</v>
      </c>
      <c r="D84" s="2" t="s">
        <v>43616</v>
      </c>
      <c r="E84" s="2" t="s">
        <v>43543</v>
      </c>
      <c r="F84" t="str">
        <f t="shared" si="2"/>
        <v>y</v>
      </c>
      <c r="H84" t="s">
        <v>13616</v>
      </c>
      <c r="I84" t="s">
        <v>13568</v>
      </c>
      <c r="J84" t="s">
        <v>13616</v>
      </c>
      <c r="K84">
        <v>14</v>
      </c>
    </row>
    <row r="85" spans="1:11" ht="14.4" customHeight="1" x14ac:dyDescent="0.3">
      <c r="A85" s="2" t="s">
        <v>43617</v>
      </c>
      <c r="B85" s="2" t="s">
        <v>3140</v>
      </c>
      <c r="C85" s="2" t="s">
        <v>43618</v>
      </c>
      <c r="D85" s="2" t="s">
        <v>43614</v>
      </c>
      <c r="E85" s="2" t="s">
        <v>43583</v>
      </c>
      <c r="F85" t="str">
        <f t="shared" si="2"/>
        <v>y</v>
      </c>
      <c r="H85" t="s">
        <v>13616</v>
      </c>
      <c r="I85" t="s">
        <v>13568</v>
      </c>
      <c r="J85" t="s">
        <v>13616</v>
      </c>
      <c r="K85">
        <v>9</v>
      </c>
    </row>
    <row r="86" spans="1:11" ht="14.4" customHeight="1" x14ac:dyDescent="0.3">
      <c r="A86" s="2" t="s">
        <v>43619</v>
      </c>
      <c r="B86" s="2" t="s">
        <v>3140</v>
      </c>
      <c r="C86" s="2" t="s">
        <v>43620</v>
      </c>
      <c r="D86" s="2" t="s">
        <v>43616</v>
      </c>
      <c r="E86" s="2" t="s">
        <v>43583</v>
      </c>
      <c r="F86" t="str">
        <f t="shared" si="2"/>
        <v>y</v>
      </c>
      <c r="H86" t="s">
        <v>13616</v>
      </c>
      <c r="I86" t="s">
        <v>13568</v>
      </c>
      <c r="J86" t="s">
        <v>13616</v>
      </c>
      <c r="K86">
        <v>14</v>
      </c>
    </row>
    <row r="87" spans="1:11" ht="14.4" customHeight="1" x14ac:dyDescent="0.3">
      <c r="A87" s="2" t="s">
        <v>43621</v>
      </c>
      <c r="B87" s="2" t="s">
        <v>708</v>
      </c>
      <c r="C87" s="2" t="s">
        <v>43622</v>
      </c>
      <c r="D87" s="2" t="s">
        <v>43623</v>
      </c>
      <c r="E87" s="2" t="s">
        <v>43624</v>
      </c>
      <c r="F87" t="str">
        <f t="shared" si="2"/>
        <v>y</v>
      </c>
      <c r="H87" t="s">
        <v>13616</v>
      </c>
      <c r="I87" t="s">
        <v>13568</v>
      </c>
      <c r="J87" t="s">
        <v>13616</v>
      </c>
      <c r="K87">
        <v>62</v>
      </c>
    </row>
    <row r="88" spans="1:11" ht="14.4" customHeight="1" x14ac:dyDescent="0.3">
      <c r="A88" s="2" t="s">
        <v>43625</v>
      </c>
      <c r="B88" s="2" t="s">
        <v>3140</v>
      </c>
      <c r="C88" s="2" t="s">
        <v>43626</v>
      </c>
      <c r="D88" s="2" t="s">
        <v>43614</v>
      </c>
      <c r="E88" s="2" t="s">
        <v>43624</v>
      </c>
      <c r="F88" t="str">
        <f t="shared" si="2"/>
        <v>y</v>
      </c>
      <c r="H88" t="s">
        <v>13616</v>
      </c>
      <c r="I88" t="s">
        <v>13568</v>
      </c>
      <c r="J88" t="s">
        <v>13616</v>
      </c>
      <c r="K88">
        <v>9</v>
      </c>
    </row>
    <row r="89" spans="1:11" ht="14.4" customHeight="1" x14ac:dyDescent="0.3">
      <c r="A89" s="2" t="s">
        <v>43627</v>
      </c>
      <c r="B89" s="2" t="s">
        <v>3140</v>
      </c>
      <c r="C89" s="2" t="s">
        <v>43628</v>
      </c>
      <c r="D89" s="2" t="s">
        <v>43629</v>
      </c>
      <c r="E89" s="2" t="s">
        <v>43624</v>
      </c>
      <c r="F89" t="str">
        <f t="shared" si="2"/>
        <v>y</v>
      </c>
      <c r="H89" t="s">
        <v>13616</v>
      </c>
      <c r="I89" t="s">
        <v>13568</v>
      </c>
      <c r="J89" t="s">
        <v>13616</v>
      </c>
      <c r="K89">
        <v>63</v>
      </c>
    </row>
    <row r="90" spans="1:11" ht="14.4" customHeight="1" x14ac:dyDescent="0.3">
      <c r="A90" s="2" t="s">
        <v>5929</v>
      </c>
      <c r="B90" s="2" t="s">
        <v>3382</v>
      </c>
      <c r="C90" s="2" t="s">
        <v>43630</v>
      </c>
      <c r="D90" s="2" t="s">
        <v>43631</v>
      </c>
      <c r="E90" s="2" t="s">
        <v>43632</v>
      </c>
      <c r="F90" t="str">
        <f t="shared" si="2"/>
        <v>y</v>
      </c>
      <c r="H90" t="s">
        <v>13616</v>
      </c>
      <c r="I90" t="s">
        <v>13616</v>
      </c>
      <c r="J90" t="s">
        <v>13616</v>
      </c>
      <c r="K90">
        <v>64</v>
      </c>
    </row>
    <row r="91" spans="1:11" ht="14.4" customHeight="1" x14ac:dyDescent="0.3">
      <c r="A91" s="2" t="s">
        <v>43633</v>
      </c>
      <c r="B91" s="2" t="s">
        <v>43634</v>
      </c>
      <c r="C91" s="2" t="s">
        <v>43635</v>
      </c>
      <c r="D91" s="2" t="s">
        <v>43636</v>
      </c>
      <c r="E91" s="2" t="s">
        <v>43637</v>
      </c>
      <c r="F91" t="str">
        <f t="shared" si="2"/>
        <v/>
      </c>
      <c r="H91" t="s">
        <v>13568</v>
      </c>
      <c r="I91" t="s">
        <v>13568</v>
      </c>
      <c r="J91" t="s">
        <v>13568</v>
      </c>
      <c r="K91">
        <v>65</v>
      </c>
    </row>
    <row r="92" spans="1:11" ht="14.4" customHeight="1" x14ac:dyDescent="0.3">
      <c r="A92" s="2" t="s">
        <v>43638</v>
      </c>
      <c r="B92" s="2" t="s">
        <v>43639</v>
      </c>
      <c r="C92" s="2" t="s">
        <v>43640</v>
      </c>
      <c r="D92" s="2" t="s">
        <v>43641</v>
      </c>
      <c r="E92" s="2" t="s">
        <v>43642</v>
      </c>
      <c r="F92" t="str">
        <f t="shared" si="2"/>
        <v/>
      </c>
      <c r="H92" t="s">
        <v>13568</v>
      </c>
      <c r="I92" t="s">
        <v>13568</v>
      </c>
      <c r="J92" t="s">
        <v>13568</v>
      </c>
      <c r="K92">
        <v>66</v>
      </c>
    </row>
    <row r="93" spans="1:11" ht="14.4" customHeight="1" x14ac:dyDescent="0.3">
      <c r="A93" s="2" t="s">
        <v>43643</v>
      </c>
      <c r="B93" s="2" t="s">
        <v>30177</v>
      </c>
      <c r="C93" s="2" t="s">
        <v>43644</v>
      </c>
      <c r="D93" s="2" t="s">
        <v>43645</v>
      </c>
      <c r="E93" s="2" t="s">
        <v>43646</v>
      </c>
      <c r="F93" t="str">
        <f t="shared" si="2"/>
        <v/>
      </c>
      <c r="H93" t="s">
        <v>13568</v>
      </c>
      <c r="I93" t="s">
        <v>13568</v>
      </c>
      <c r="J93" t="s">
        <v>13568</v>
      </c>
      <c r="K93">
        <v>15</v>
      </c>
    </row>
    <row r="94" spans="1:11" ht="14.4" customHeight="1" x14ac:dyDescent="0.3">
      <c r="A94" s="2" t="s">
        <v>27912</v>
      </c>
      <c r="B94" s="2" t="s">
        <v>26339</v>
      </c>
      <c r="C94" s="2" t="s">
        <v>43647</v>
      </c>
      <c r="D94" s="2" t="s">
        <v>43363</v>
      </c>
      <c r="E94" s="2" t="s">
        <v>43364</v>
      </c>
      <c r="F94" t="str">
        <f t="shared" si="2"/>
        <v>y</v>
      </c>
      <c r="H94" t="s">
        <v>13568</v>
      </c>
      <c r="I94" t="s">
        <v>13616</v>
      </c>
      <c r="J94" t="s">
        <v>13568</v>
      </c>
      <c r="K94">
        <v>1</v>
      </c>
    </row>
    <row r="95" spans="1:11" ht="14.4" customHeight="1" x14ac:dyDescent="0.3">
      <c r="A95" s="2" t="s">
        <v>27228</v>
      </c>
      <c r="B95" s="2" t="s">
        <v>43648</v>
      </c>
      <c r="C95" s="2" t="s">
        <v>43649</v>
      </c>
      <c r="D95" s="2" t="s">
        <v>43363</v>
      </c>
      <c r="E95" s="2" t="s">
        <v>43650</v>
      </c>
      <c r="F95" t="str">
        <f t="shared" si="2"/>
        <v>y</v>
      </c>
      <c r="H95" t="s">
        <v>13568</v>
      </c>
      <c r="I95" t="s">
        <v>13616</v>
      </c>
      <c r="J95" t="s">
        <v>13568</v>
      </c>
      <c r="K95">
        <v>1</v>
      </c>
    </row>
    <row r="96" spans="1:11" ht="14.4" customHeight="1" x14ac:dyDescent="0.3">
      <c r="A96" s="2" t="s">
        <v>30729</v>
      </c>
      <c r="B96" s="2" t="s">
        <v>28474</v>
      </c>
      <c r="C96" s="2" t="s">
        <v>43651</v>
      </c>
      <c r="D96" s="2" t="s">
        <v>43645</v>
      </c>
      <c r="E96" s="2" t="s">
        <v>43652</v>
      </c>
      <c r="F96" t="str">
        <f t="shared" si="2"/>
        <v/>
      </c>
      <c r="H96" t="s">
        <v>13568</v>
      </c>
      <c r="I96" t="s">
        <v>13568</v>
      </c>
      <c r="J96" t="s">
        <v>13568</v>
      </c>
      <c r="K96">
        <v>15</v>
      </c>
    </row>
    <row r="97" spans="1:11" ht="14.4" customHeight="1" x14ac:dyDescent="0.3">
      <c r="A97" s="2" t="s">
        <v>30735</v>
      </c>
      <c r="B97" s="2" t="s">
        <v>43653</v>
      </c>
      <c r="C97" s="2" t="s">
        <v>43654</v>
      </c>
      <c r="D97" s="2" t="s">
        <v>43655</v>
      </c>
      <c r="E97" s="2" t="s">
        <v>43656</v>
      </c>
      <c r="F97" t="str">
        <f t="shared" si="2"/>
        <v>y</v>
      </c>
      <c r="H97" t="s">
        <v>13568</v>
      </c>
      <c r="I97" t="s">
        <v>13616</v>
      </c>
      <c r="J97" t="s">
        <v>13568</v>
      </c>
      <c r="K97">
        <v>68</v>
      </c>
    </row>
    <row r="98" spans="1:11" ht="14.4" customHeight="1" x14ac:dyDescent="0.3">
      <c r="A98" s="2" t="s">
        <v>43657</v>
      </c>
      <c r="B98" s="2" t="s">
        <v>43658</v>
      </c>
      <c r="C98" s="2" t="s">
        <v>43659</v>
      </c>
      <c r="D98" s="2" t="s">
        <v>43382</v>
      </c>
      <c r="E98" s="2" t="s">
        <v>43660</v>
      </c>
      <c r="F98" t="str">
        <f t="shared" si="2"/>
        <v>y</v>
      </c>
      <c r="H98" t="s">
        <v>13568</v>
      </c>
      <c r="I98" t="s">
        <v>13616</v>
      </c>
      <c r="J98" t="s">
        <v>13568</v>
      </c>
      <c r="K98">
        <v>13</v>
      </c>
    </row>
    <row r="99" spans="1:11" ht="14.4" customHeight="1" x14ac:dyDescent="0.3">
      <c r="A99" s="2" t="s">
        <v>27955</v>
      </c>
      <c r="B99" s="2" t="s">
        <v>3790</v>
      </c>
      <c r="C99" s="2" t="s">
        <v>10968</v>
      </c>
      <c r="D99" s="2" t="s">
        <v>43350</v>
      </c>
      <c r="E99" s="2" t="s">
        <v>30118</v>
      </c>
      <c r="F99" t="str">
        <f t="shared" si="2"/>
        <v>y</v>
      </c>
      <c r="H99" t="s">
        <v>13568</v>
      </c>
      <c r="I99" t="s">
        <v>13616</v>
      </c>
      <c r="J99" t="s">
        <v>13568</v>
      </c>
      <c r="K99">
        <v>10</v>
      </c>
    </row>
    <row r="100" spans="1:11" ht="14.4" customHeight="1" x14ac:dyDescent="0.3">
      <c r="A100" s="2" t="s">
        <v>43661</v>
      </c>
      <c r="B100" s="2" t="s">
        <v>43662</v>
      </c>
      <c r="C100" s="2" t="s">
        <v>43663</v>
      </c>
      <c r="D100" s="2" t="s">
        <v>43664</v>
      </c>
      <c r="E100" s="2" t="s">
        <v>43665</v>
      </c>
      <c r="F100" t="str">
        <f t="shared" si="2"/>
        <v/>
      </c>
      <c r="H100" t="s">
        <v>13568</v>
      </c>
      <c r="I100" t="s">
        <v>13568</v>
      </c>
      <c r="J100" t="s">
        <v>13568</v>
      </c>
      <c r="K100">
        <v>69</v>
      </c>
    </row>
    <row r="101" spans="1:11" ht="14.4" customHeight="1" x14ac:dyDescent="0.3">
      <c r="A101" s="2" t="s">
        <v>27920</v>
      </c>
      <c r="B101" s="2" t="s">
        <v>43666</v>
      </c>
      <c r="C101" s="2" t="s">
        <v>43667</v>
      </c>
      <c r="D101" s="2" t="s">
        <v>43668</v>
      </c>
      <c r="E101" s="2" t="s">
        <v>43669</v>
      </c>
      <c r="F101" t="str">
        <f t="shared" ref="F101:F132" si="3">IF(COUNTIF(H101:J101,"used")&gt;0,"y","")</f>
        <v>y</v>
      </c>
      <c r="H101" t="s">
        <v>13568</v>
      </c>
      <c r="I101" t="s">
        <v>13616</v>
      </c>
      <c r="J101" t="s">
        <v>13568</v>
      </c>
      <c r="K101">
        <v>70</v>
      </c>
    </row>
    <row r="102" spans="1:11" ht="14.4" customHeight="1" x14ac:dyDescent="0.3">
      <c r="A102" s="2" t="s">
        <v>43670</v>
      </c>
      <c r="B102" s="2" t="s">
        <v>43671</v>
      </c>
      <c r="C102" s="2" t="s">
        <v>43672</v>
      </c>
      <c r="D102" s="2" t="s">
        <v>43673</v>
      </c>
      <c r="E102" s="2" t="s">
        <v>43674</v>
      </c>
      <c r="F102" t="str">
        <f t="shared" si="3"/>
        <v/>
      </c>
      <c r="H102" t="s">
        <v>13568</v>
      </c>
      <c r="I102" t="s">
        <v>13568</v>
      </c>
      <c r="J102" t="s">
        <v>13568</v>
      </c>
      <c r="K102">
        <v>3</v>
      </c>
    </row>
    <row r="103" spans="1:11" ht="14.4" customHeight="1" x14ac:dyDescent="0.3">
      <c r="A103" s="2" t="s">
        <v>43675</v>
      </c>
      <c r="B103" s="2" t="s">
        <v>43676</v>
      </c>
      <c r="C103" s="2" t="s">
        <v>43677</v>
      </c>
      <c r="D103" s="2" t="s">
        <v>43673</v>
      </c>
      <c r="E103" s="2" t="s">
        <v>43669</v>
      </c>
      <c r="F103" t="str">
        <f t="shared" si="3"/>
        <v/>
      </c>
      <c r="H103" t="s">
        <v>13568</v>
      </c>
      <c r="I103" t="s">
        <v>13568</v>
      </c>
      <c r="J103" t="s">
        <v>13568</v>
      </c>
      <c r="K103">
        <v>3</v>
      </c>
    </row>
    <row r="104" spans="1:11" ht="14.4" customHeight="1" x14ac:dyDescent="0.3">
      <c r="A104" s="2" t="s">
        <v>43678</v>
      </c>
      <c r="B104" s="2" t="s">
        <v>43679</v>
      </c>
      <c r="C104" s="2" t="s">
        <v>43680</v>
      </c>
      <c r="D104" s="2" t="s">
        <v>43673</v>
      </c>
      <c r="E104" s="2" t="s">
        <v>43669</v>
      </c>
      <c r="F104" t="str">
        <f t="shared" si="3"/>
        <v/>
      </c>
      <c r="H104" t="s">
        <v>13568</v>
      </c>
      <c r="I104" t="s">
        <v>13568</v>
      </c>
      <c r="J104" t="s">
        <v>13568</v>
      </c>
      <c r="K104">
        <v>3</v>
      </c>
    </row>
    <row r="105" spans="1:11" ht="14.4" customHeight="1" x14ac:dyDescent="0.3">
      <c r="A105" s="2" t="s">
        <v>43681</v>
      </c>
      <c r="B105" s="2" t="s">
        <v>43682</v>
      </c>
      <c r="C105" s="2" t="s">
        <v>43683</v>
      </c>
      <c r="D105" s="2" t="s">
        <v>43673</v>
      </c>
      <c r="E105" s="2" t="s">
        <v>43669</v>
      </c>
      <c r="F105" t="str">
        <f t="shared" si="3"/>
        <v/>
      </c>
      <c r="H105" t="s">
        <v>13568</v>
      </c>
      <c r="I105" t="s">
        <v>13568</v>
      </c>
      <c r="J105" t="s">
        <v>13568</v>
      </c>
      <c r="K105">
        <v>3</v>
      </c>
    </row>
    <row r="106" spans="1:11" ht="14.4" customHeight="1" x14ac:dyDescent="0.3">
      <c r="A106" s="2" t="s">
        <v>1122</v>
      </c>
      <c r="B106" s="2" t="s">
        <v>43684</v>
      </c>
      <c r="C106" s="2" t="s">
        <v>43685</v>
      </c>
      <c r="D106" s="2" t="s">
        <v>43673</v>
      </c>
      <c r="E106" s="2" t="s">
        <v>43669</v>
      </c>
      <c r="F106" t="str">
        <f t="shared" si="3"/>
        <v>y</v>
      </c>
      <c r="H106" t="s">
        <v>13568</v>
      </c>
      <c r="I106" t="s">
        <v>13616</v>
      </c>
      <c r="J106" t="s">
        <v>13568</v>
      </c>
      <c r="K106">
        <v>3</v>
      </c>
    </row>
    <row r="107" spans="1:11" ht="14.4" customHeight="1" x14ac:dyDescent="0.3">
      <c r="A107" s="2" t="s">
        <v>30749</v>
      </c>
      <c r="B107" s="2" t="s">
        <v>8551</v>
      </c>
      <c r="C107" s="2" t="s">
        <v>43686</v>
      </c>
      <c r="D107" s="2" t="s">
        <v>43687</v>
      </c>
      <c r="E107" s="2" t="s">
        <v>43688</v>
      </c>
      <c r="F107" t="str">
        <f t="shared" si="3"/>
        <v>y</v>
      </c>
      <c r="H107" t="s">
        <v>13568</v>
      </c>
      <c r="I107" t="s">
        <v>13616</v>
      </c>
      <c r="J107" t="s">
        <v>13568</v>
      </c>
      <c r="K107">
        <v>72</v>
      </c>
    </row>
    <row r="108" spans="1:11" ht="14.4" customHeight="1" x14ac:dyDescent="0.3">
      <c r="A108" s="2" t="s">
        <v>1128</v>
      </c>
      <c r="B108" s="2" t="s">
        <v>43689</v>
      </c>
      <c r="C108" s="2" t="s">
        <v>43690</v>
      </c>
      <c r="D108" s="2" t="s">
        <v>43691</v>
      </c>
      <c r="E108" s="2" t="s">
        <v>43669</v>
      </c>
      <c r="F108" t="str">
        <f t="shared" si="3"/>
        <v>y</v>
      </c>
      <c r="H108" t="s">
        <v>13568</v>
      </c>
      <c r="I108" t="s">
        <v>13616</v>
      </c>
      <c r="J108" t="s">
        <v>13568</v>
      </c>
      <c r="K108">
        <v>73</v>
      </c>
    </row>
    <row r="109" spans="1:11" ht="14.4" customHeight="1" x14ac:dyDescent="0.3">
      <c r="A109" s="2" t="s">
        <v>29595</v>
      </c>
      <c r="B109" s="2" t="s">
        <v>43692</v>
      </c>
      <c r="C109" s="2" t="s">
        <v>43693</v>
      </c>
      <c r="D109" s="2" t="s">
        <v>43673</v>
      </c>
      <c r="E109" s="2" t="s">
        <v>43669</v>
      </c>
      <c r="F109" t="str">
        <f t="shared" si="3"/>
        <v>y</v>
      </c>
      <c r="H109" t="s">
        <v>13568</v>
      </c>
      <c r="I109" t="s">
        <v>13616</v>
      </c>
      <c r="J109" t="s">
        <v>13568</v>
      </c>
      <c r="K109">
        <v>3</v>
      </c>
    </row>
    <row r="110" spans="1:11" ht="14.4" customHeight="1" x14ac:dyDescent="0.3">
      <c r="A110" s="2" t="s">
        <v>43694</v>
      </c>
      <c r="B110" s="2" t="s">
        <v>43695</v>
      </c>
      <c r="C110" s="2" t="s">
        <v>43696</v>
      </c>
      <c r="D110" s="2" t="s">
        <v>43673</v>
      </c>
      <c r="E110" s="2" t="s">
        <v>43669</v>
      </c>
      <c r="F110" t="str">
        <f t="shared" si="3"/>
        <v/>
      </c>
      <c r="H110" t="s">
        <v>13568</v>
      </c>
      <c r="I110" t="s">
        <v>13568</v>
      </c>
      <c r="J110" t="s">
        <v>13568</v>
      </c>
      <c r="K110">
        <v>3</v>
      </c>
    </row>
    <row r="111" spans="1:11" ht="14.4" customHeight="1" x14ac:dyDescent="0.3">
      <c r="A111" s="2" t="s">
        <v>43697</v>
      </c>
      <c r="B111" s="2" t="s">
        <v>43698</v>
      </c>
      <c r="C111" s="2" t="s">
        <v>43699</v>
      </c>
      <c r="D111" s="2" t="s">
        <v>43500</v>
      </c>
      <c r="E111" s="2" t="s">
        <v>43700</v>
      </c>
      <c r="F111" t="str">
        <f t="shared" si="3"/>
        <v>y</v>
      </c>
      <c r="H111" t="s">
        <v>13568</v>
      </c>
      <c r="I111" t="s">
        <v>13616</v>
      </c>
      <c r="J111" t="s">
        <v>13568</v>
      </c>
      <c r="K111">
        <v>20</v>
      </c>
    </row>
    <row r="112" spans="1:11" ht="14.4" customHeight="1" x14ac:dyDescent="0.3">
      <c r="A112" s="2" t="s">
        <v>43701</v>
      </c>
      <c r="B112" s="2" t="s">
        <v>43702</v>
      </c>
      <c r="C112" s="2" t="s">
        <v>43703</v>
      </c>
      <c r="D112" s="2" t="s">
        <v>43379</v>
      </c>
      <c r="E112" s="2" t="s">
        <v>43700</v>
      </c>
      <c r="F112" t="str">
        <f t="shared" si="3"/>
        <v>y</v>
      </c>
      <c r="H112" t="s">
        <v>13568</v>
      </c>
      <c r="I112" t="s">
        <v>13616</v>
      </c>
      <c r="J112" t="s">
        <v>13568</v>
      </c>
      <c r="K112">
        <v>12</v>
      </c>
    </row>
    <row r="113" spans="1:11" ht="14.4" customHeight="1" x14ac:dyDescent="0.3">
      <c r="A113" s="2" t="s">
        <v>43704</v>
      </c>
      <c r="B113" s="2" t="s">
        <v>43705</v>
      </c>
      <c r="C113" s="2" t="s">
        <v>43706</v>
      </c>
      <c r="D113" s="2" t="s">
        <v>43363</v>
      </c>
      <c r="E113" s="2" t="s">
        <v>43364</v>
      </c>
      <c r="F113" t="str">
        <f t="shared" si="3"/>
        <v>y</v>
      </c>
      <c r="H113" t="s">
        <v>13568</v>
      </c>
      <c r="I113" t="s">
        <v>13616</v>
      </c>
      <c r="J113" t="s">
        <v>13568</v>
      </c>
      <c r="K113">
        <v>1</v>
      </c>
    </row>
    <row r="114" spans="1:11" ht="14.4" customHeight="1" x14ac:dyDescent="0.3">
      <c r="A114" s="2" t="s">
        <v>30752</v>
      </c>
      <c r="B114" s="2" t="s">
        <v>43707</v>
      </c>
      <c r="C114" s="2" t="s">
        <v>43708</v>
      </c>
      <c r="D114" s="2" t="s">
        <v>43709</v>
      </c>
      <c r="E114" s="2" t="s">
        <v>43710</v>
      </c>
      <c r="F114" t="str">
        <f t="shared" si="3"/>
        <v>y</v>
      </c>
      <c r="H114" t="s">
        <v>13568</v>
      </c>
      <c r="I114" t="s">
        <v>13616</v>
      </c>
      <c r="J114" t="s">
        <v>13568</v>
      </c>
      <c r="K114">
        <v>74</v>
      </c>
    </row>
    <row r="115" spans="1:11" ht="14.4" customHeight="1" x14ac:dyDescent="0.3">
      <c r="A115" s="2" t="s">
        <v>30755</v>
      </c>
      <c r="B115" s="2" t="s">
        <v>43711</v>
      </c>
      <c r="C115" s="2" t="s">
        <v>43712</v>
      </c>
      <c r="D115" s="2" t="s">
        <v>43363</v>
      </c>
      <c r="E115" s="2" t="s">
        <v>43713</v>
      </c>
      <c r="F115" t="str">
        <f t="shared" si="3"/>
        <v/>
      </c>
      <c r="H115" t="s">
        <v>13568</v>
      </c>
      <c r="I115" t="s">
        <v>13568</v>
      </c>
      <c r="J115" t="s">
        <v>13568</v>
      </c>
      <c r="K115">
        <v>1</v>
      </c>
    </row>
    <row r="116" spans="1:11" ht="14.4" customHeight="1" x14ac:dyDescent="0.3">
      <c r="A116" s="2" t="s">
        <v>30760</v>
      </c>
      <c r="B116" s="2" t="s">
        <v>43714</v>
      </c>
      <c r="C116" s="2" t="s">
        <v>43715</v>
      </c>
      <c r="D116" s="2" t="s">
        <v>43716</v>
      </c>
      <c r="E116" s="2" t="s">
        <v>43717</v>
      </c>
      <c r="F116" t="str">
        <f t="shared" si="3"/>
        <v/>
      </c>
      <c r="H116" t="s">
        <v>13568</v>
      </c>
      <c r="I116" t="s">
        <v>13568</v>
      </c>
      <c r="J116" t="s">
        <v>13568</v>
      </c>
      <c r="K116">
        <v>75</v>
      </c>
    </row>
    <row r="117" spans="1:11" ht="14.4" customHeight="1" x14ac:dyDescent="0.3">
      <c r="A117" s="2" t="s">
        <v>30763</v>
      </c>
      <c r="B117" s="2" t="s">
        <v>43718</v>
      </c>
      <c r="C117" s="2" t="s">
        <v>43719</v>
      </c>
      <c r="D117" s="2" t="s">
        <v>43720</v>
      </c>
      <c r="E117" s="2" t="s">
        <v>43721</v>
      </c>
      <c r="F117" t="str">
        <f t="shared" si="3"/>
        <v/>
      </c>
      <c r="H117" t="s">
        <v>13568</v>
      </c>
      <c r="I117" t="s">
        <v>13568</v>
      </c>
      <c r="J117" t="s">
        <v>13568</v>
      </c>
      <c r="K117">
        <v>4</v>
      </c>
    </row>
    <row r="118" spans="1:11" ht="14.4" customHeight="1" x14ac:dyDescent="0.3">
      <c r="A118" s="2" t="s">
        <v>30337</v>
      </c>
      <c r="B118" s="2" t="s">
        <v>43722</v>
      </c>
      <c r="C118" s="2" t="s">
        <v>43723</v>
      </c>
      <c r="D118" s="2" t="s">
        <v>43720</v>
      </c>
      <c r="E118" s="2" t="s">
        <v>43721</v>
      </c>
      <c r="F118" t="str">
        <f t="shared" si="3"/>
        <v/>
      </c>
      <c r="H118" t="s">
        <v>13568</v>
      </c>
      <c r="I118" t="s">
        <v>13568</v>
      </c>
      <c r="J118" t="s">
        <v>13568</v>
      </c>
      <c r="K118">
        <v>4</v>
      </c>
    </row>
    <row r="119" spans="1:11" ht="14.4" customHeight="1" x14ac:dyDescent="0.3">
      <c r="A119" s="2" t="s">
        <v>30766</v>
      </c>
      <c r="B119" s="2" t="s">
        <v>43724</v>
      </c>
      <c r="C119" s="2" t="s">
        <v>43725</v>
      </c>
      <c r="D119" s="2" t="s">
        <v>43720</v>
      </c>
      <c r="E119" s="2" t="s">
        <v>43721</v>
      </c>
      <c r="F119" t="str">
        <f t="shared" si="3"/>
        <v/>
      </c>
      <c r="H119" t="s">
        <v>13568</v>
      </c>
      <c r="I119" t="s">
        <v>13568</v>
      </c>
      <c r="J119" t="s">
        <v>13568</v>
      </c>
      <c r="K119">
        <v>4</v>
      </c>
    </row>
    <row r="120" spans="1:11" ht="14.4" customHeight="1" x14ac:dyDescent="0.3">
      <c r="A120" s="2" t="s">
        <v>29688</v>
      </c>
      <c r="B120" s="2" t="s">
        <v>43726</v>
      </c>
      <c r="C120" s="2" t="s">
        <v>43727</v>
      </c>
      <c r="D120" s="2" t="s">
        <v>43720</v>
      </c>
      <c r="E120" s="2" t="s">
        <v>43721</v>
      </c>
      <c r="F120" t="str">
        <f t="shared" si="3"/>
        <v/>
      </c>
      <c r="H120" t="s">
        <v>13568</v>
      </c>
      <c r="I120" t="s">
        <v>13568</v>
      </c>
      <c r="J120" t="s">
        <v>13568</v>
      </c>
      <c r="K120">
        <v>4</v>
      </c>
    </row>
    <row r="121" spans="1:11" ht="14.4" customHeight="1" x14ac:dyDescent="0.3">
      <c r="A121" s="2" t="s">
        <v>29694</v>
      </c>
      <c r="B121" s="2" t="s">
        <v>43728</v>
      </c>
      <c r="C121" s="2" t="s">
        <v>43729</v>
      </c>
      <c r="D121" s="2" t="s">
        <v>43720</v>
      </c>
      <c r="E121" s="2" t="s">
        <v>43730</v>
      </c>
      <c r="F121" t="str">
        <f t="shared" si="3"/>
        <v/>
      </c>
      <c r="H121" t="s">
        <v>13568</v>
      </c>
      <c r="I121" t="s">
        <v>13568</v>
      </c>
      <c r="J121" t="s">
        <v>13568</v>
      </c>
      <c r="K121">
        <v>4</v>
      </c>
    </row>
    <row r="122" spans="1:11" ht="14.4" customHeight="1" x14ac:dyDescent="0.3">
      <c r="A122" s="2" t="s">
        <v>29699</v>
      </c>
      <c r="B122" s="2" t="s">
        <v>43731</v>
      </c>
      <c r="C122" s="2" t="s">
        <v>43732</v>
      </c>
      <c r="D122" s="2" t="s">
        <v>43720</v>
      </c>
      <c r="E122" s="2" t="s">
        <v>43700</v>
      </c>
      <c r="F122" t="str">
        <f t="shared" si="3"/>
        <v/>
      </c>
      <c r="H122" t="s">
        <v>13568</v>
      </c>
      <c r="I122" t="s">
        <v>13568</v>
      </c>
      <c r="J122" t="s">
        <v>13568</v>
      </c>
      <c r="K122">
        <v>4</v>
      </c>
    </row>
    <row r="123" spans="1:11" ht="14.4" customHeight="1" x14ac:dyDescent="0.3">
      <c r="A123" s="2" t="s">
        <v>30769</v>
      </c>
      <c r="B123" s="2" t="s">
        <v>43733</v>
      </c>
      <c r="C123" s="2" t="s">
        <v>43734</v>
      </c>
      <c r="D123" s="2" t="s">
        <v>43735</v>
      </c>
      <c r="E123" s="2" t="s">
        <v>43736</v>
      </c>
      <c r="F123" t="str">
        <f t="shared" si="3"/>
        <v/>
      </c>
      <c r="H123" t="s">
        <v>13568</v>
      </c>
      <c r="I123" t="s">
        <v>13568</v>
      </c>
      <c r="J123" t="s">
        <v>13568</v>
      </c>
      <c r="K123">
        <v>5</v>
      </c>
    </row>
    <row r="124" spans="1:11" ht="14.4" customHeight="1" x14ac:dyDescent="0.3">
      <c r="A124" s="2" t="s">
        <v>28007</v>
      </c>
      <c r="B124" s="2" t="s">
        <v>43737</v>
      </c>
      <c r="C124" s="2" t="s">
        <v>43738</v>
      </c>
      <c r="D124" s="2" t="s">
        <v>43735</v>
      </c>
      <c r="E124" s="2" t="s">
        <v>43739</v>
      </c>
      <c r="F124" t="str">
        <f t="shared" si="3"/>
        <v/>
      </c>
      <c r="H124" t="s">
        <v>13568</v>
      </c>
      <c r="I124" t="s">
        <v>13568</v>
      </c>
      <c r="J124" t="s">
        <v>13568</v>
      </c>
      <c r="K124">
        <v>5</v>
      </c>
    </row>
    <row r="125" spans="1:11" ht="14.4" customHeight="1" x14ac:dyDescent="0.3">
      <c r="A125" s="2" t="s">
        <v>27211</v>
      </c>
      <c r="B125" s="2" t="s">
        <v>43740</v>
      </c>
      <c r="C125" s="2" t="s">
        <v>43741</v>
      </c>
      <c r="D125" s="2" t="s">
        <v>43735</v>
      </c>
      <c r="E125" s="2" t="s">
        <v>43742</v>
      </c>
      <c r="F125" t="str">
        <f t="shared" si="3"/>
        <v/>
      </c>
      <c r="H125" t="s">
        <v>13568</v>
      </c>
      <c r="I125" t="s">
        <v>13568</v>
      </c>
      <c r="J125" t="s">
        <v>13568</v>
      </c>
      <c r="K125">
        <v>5</v>
      </c>
    </row>
    <row r="126" spans="1:11" ht="14.4" customHeight="1" x14ac:dyDescent="0.3">
      <c r="A126" s="2" t="s">
        <v>30771</v>
      </c>
      <c r="B126" s="2" t="s">
        <v>43737</v>
      </c>
      <c r="C126" s="2" t="s">
        <v>43743</v>
      </c>
      <c r="D126" s="2" t="s">
        <v>43735</v>
      </c>
      <c r="E126" s="2" t="s">
        <v>43744</v>
      </c>
      <c r="F126" t="str">
        <f t="shared" si="3"/>
        <v/>
      </c>
      <c r="H126" t="s">
        <v>13568</v>
      </c>
      <c r="I126" t="s">
        <v>13568</v>
      </c>
      <c r="J126" t="s">
        <v>13568</v>
      </c>
      <c r="K126">
        <v>5</v>
      </c>
    </row>
    <row r="127" spans="1:11" ht="14.4" customHeight="1" x14ac:dyDescent="0.3">
      <c r="A127" s="2" t="s">
        <v>30774</v>
      </c>
      <c r="B127" s="2" t="s">
        <v>43740</v>
      </c>
      <c r="C127" s="2" t="s">
        <v>43745</v>
      </c>
      <c r="D127" s="2" t="s">
        <v>43735</v>
      </c>
      <c r="E127" s="2" t="s">
        <v>43742</v>
      </c>
      <c r="F127" t="str">
        <f t="shared" si="3"/>
        <v/>
      </c>
      <c r="H127" t="s">
        <v>13568</v>
      </c>
      <c r="I127" t="s">
        <v>13568</v>
      </c>
      <c r="J127" t="s">
        <v>13568</v>
      </c>
      <c r="K127">
        <v>5</v>
      </c>
    </row>
    <row r="128" spans="1:11" ht="14.4" customHeight="1" x14ac:dyDescent="0.3">
      <c r="A128" s="2" t="s">
        <v>1117</v>
      </c>
      <c r="B128" s="2" t="s">
        <v>43746</v>
      </c>
      <c r="C128" s="2" t="s">
        <v>43747</v>
      </c>
      <c r="D128" s="2" t="s">
        <v>43748</v>
      </c>
      <c r="E128" s="2" t="s">
        <v>43749</v>
      </c>
      <c r="F128" t="str">
        <f t="shared" si="3"/>
        <v/>
      </c>
      <c r="H128" t="s">
        <v>13568</v>
      </c>
      <c r="I128" t="s">
        <v>13568</v>
      </c>
      <c r="J128" t="s">
        <v>13568</v>
      </c>
      <c r="K128">
        <v>78</v>
      </c>
    </row>
    <row r="129" spans="1:11" ht="14.4" customHeight="1" x14ac:dyDescent="0.3">
      <c r="A129" s="2" t="s">
        <v>43750</v>
      </c>
      <c r="B129" s="2" t="s">
        <v>43751</v>
      </c>
      <c r="C129" s="2" t="s">
        <v>43752</v>
      </c>
      <c r="D129" s="2" t="s">
        <v>43753</v>
      </c>
      <c r="E129" s="2" t="s">
        <v>43754</v>
      </c>
      <c r="F129" t="str">
        <f t="shared" si="3"/>
        <v/>
      </c>
      <c r="H129" t="s">
        <v>13568</v>
      </c>
      <c r="I129" t="s">
        <v>13568</v>
      </c>
      <c r="J129" t="s">
        <v>13568</v>
      </c>
      <c r="K129">
        <v>79</v>
      </c>
    </row>
    <row r="130" spans="1:11" ht="14.4" customHeight="1" x14ac:dyDescent="0.3">
      <c r="A130" s="2" t="s">
        <v>43755</v>
      </c>
      <c r="B130" s="2" t="s">
        <v>43756</v>
      </c>
      <c r="C130" s="2" t="s">
        <v>43757</v>
      </c>
      <c r="D130" s="2" t="s">
        <v>43758</v>
      </c>
      <c r="E130" s="2" t="s">
        <v>43759</v>
      </c>
      <c r="F130" t="str">
        <f t="shared" si="3"/>
        <v/>
      </c>
      <c r="H130" t="s">
        <v>13568</v>
      </c>
      <c r="I130" t="s">
        <v>13568</v>
      </c>
      <c r="J130" t="s">
        <v>13568</v>
      </c>
      <c r="K130">
        <v>80</v>
      </c>
    </row>
    <row r="131" spans="1:11" ht="14.4" customHeight="1" x14ac:dyDescent="0.3">
      <c r="A131" s="2" t="s">
        <v>43760</v>
      </c>
      <c r="B131" s="2" t="s">
        <v>43761</v>
      </c>
      <c r="C131" s="2" t="s">
        <v>43762</v>
      </c>
      <c r="D131" s="2" t="s">
        <v>43763</v>
      </c>
      <c r="E131" s="2" t="s">
        <v>43764</v>
      </c>
      <c r="F131" t="str">
        <f t="shared" si="3"/>
        <v/>
      </c>
      <c r="H131" t="s">
        <v>13568</v>
      </c>
      <c r="I131" t="s">
        <v>13568</v>
      </c>
      <c r="J131" t="s">
        <v>13568</v>
      </c>
      <c r="K131">
        <v>19</v>
      </c>
    </row>
    <row r="132" spans="1:11" ht="14.4" customHeight="1" x14ac:dyDescent="0.3">
      <c r="A132" s="2" t="s">
        <v>43765</v>
      </c>
      <c r="B132" s="2" t="s">
        <v>43766</v>
      </c>
      <c r="C132" s="2" t="s">
        <v>43767</v>
      </c>
      <c r="D132" s="2" t="s">
        <v>43763</v>
      </c>
      <c r="E132" s="2" t="s">
        <v>43768</v>
      </c>
      <c r="F132" t="str">
        <f t="shared" si="3"/>
        <v/>
      </c>
      <c r="H132" t="s">
        <v>13568</v>
      </c>
      <c r="I132" t="s">
        <v>13568</v>
      </c>
      <c r="J132" t="s">
        <v>13568</v>
      </c>
      <c r="K132">
        <v>19</v>
      </c>
    </row>
    <row r="133" spans="1:11" ht="14.4" customHeight="1" x14ac:dyDescent="0.3">
      <c r="A133" s="2" t="s">
        <v>43769</v>
      </c>
      <c r="B133" s="2" t="s">
        <v>43770</v>
      </c>
      <c r="C133" s="2" t="s">
        <v>43771</v>
      </c>
      <c r="D133" s="2" t="s">
        <v>43772</v>
      </c>
      <c r="E133" s="2" t="s">
        <v>43773</v>
      </c>
      <c r="F133" t="str">
        <f t="shared" ref="F133:F149" si="4">IF(COUNTIF(H133:J133,"used")&gt;0,"y","")</f>
        <v/>
      </c>
      <c r="H133" t="s">
        <v>13568</v>
      </c>
      <c r="I133" t="s">
        <v>13568</v>
      </c>
      <c r="J133" t="s">
        <v>13568</v>
      </c>
      <c r="K133">
        <v>82</v>
      </c>
    </row>
    <row r="134" spans="1:11" ht="14.4" customHeight="1" x14ac:dyDescent="0.3">
      <c r="A134" s="2" t="s">
        <v>43774</v>
      </c>
      <c r="B134" s="2" t="s">
        <v>43775</v>
      </c>
      <c r="C134" s="2" t="s">
        <v>43776</v>
      </c>
      <c r="D134" s="2" t="s">
        <v>15261</v>
      </c>
      <c r="E134" s="2" t="s">
        <v>43777</v>
      </c>
      <c r="F134" t="str">
        <f t="shared" si="4"/>
        <v/>
      </c>
      <c r="H134" t="s">
        <v>13568</v>
      </c>
      <c r="I134" t="s">
        <v>13568</v>
      </c>
      <c r="J134" t="s">
        <v>13568</v>
      </c>
      <c r="K134">
        <v>18</v>
      </c>
    </row>
    <row r="135" spans="1:11" ht="14.4" customHeight="1" x14ac:dyDescent="0.3">
      <c r="A135" s="2" t="s">
        <v>43778</v>
      </c>
      <c r="B135" s="2" t="s">
        <v>43779</v>
      </c>
      <c r="C135" s="2" t="s">
        <v>43780</v>
      </c>
      <c r="D135" s="2" t="s">
        <v>43350</v>
      </c>
      <c r="E135" s="2" t="s">
        <v>43781</v>
      </c>
      <c r="F135" t="str">
        <f t="shared" si="4"/>
        <v/>
      </c>
      <c r="H135" t="s">
        <v>13568</v>
      </c>
      <c r="I135" t="s">
        <v>13568</v>
      </c>
      <c r="J135" t="s">
        <v>13568</v>
      </c>
      <c r="K135">
        <v>10</v>
      </c>
    </row>
    <row r="136" spans="1:11" ht="14.4" customHeight="1" x14ac:dyDescent="0.3">
      <c r="A136" s="2" t="s">
        <v>43782</v>
      </c>
      <c r="B136" s="2" t="s">
        <v>43783</v>
      </c>
      <c r="C136" s="2" t="s">
        <v>43784</v>
      </c>
      <c r="D136" s="2" t="s">
        <v>43785</v>
      </c>
      <c r="E136" s="2" t="s">
        <v>43786</v>
      </c>
      <c r="F136" t="str">
        <f t="shared" si="4"/>
        <v/>
      </c>
      <c r="H136" t="s">
        <v>13568</v>
      </c>
      <c r="I136" t="s">
        <v>13568</v>
      </c>
      <c r="J136" t="s">
        <v>13568</v>
      </c>
      <c r="K136">
        <v>83</v>
      </c>
    </row>
    <row r="137" spans="1:11" ht="14.4" customHeight="1" x14ac:dyDescent="0.3">
      <c r="A137" s="2" t="s">
        <v>43787</v>
      </c>
      <c r="B137" s="2" t="s">
        <v>43788</v>
      </c>
      <c r="C137" s="2" t="s">
        <v>43789</v>
      </c>
      <c r="D137" s="2" t="s">
        <v>43790</v>
      </c>
      <c r="E137" s="2" t="s">
        <v>43791</v>
      </c>
      <c r="F137" t="str">
        <f t="shared" si="4"/>
        <v/>
      </c>
      <c r="H137" t="s">
        <v>13568</v>
      </c>
      <c r="I137" t="s">
        <v>13568</v>
      </c>
      <c r="J137" t="s">
        <v>13568</v>
      </c>
      <c r="K137">
        <v>84</v>
      </c>
    </row>
    <row r="138" spans="1:11" ht="14.4" customHeight="1" x14ac:dyDescent="0.3">
      <c r="A138" s="2" t="s">
        <v>43792</v>
      </c>
      <c r="B138" s="2" t="s">
        <v>43793</v>
      </c>
      <c r="C138" s="2" t="s">
        <v>43794</v>
      </c>
      <c r="D138" s="2" t="s">
        <v>43795</v>
      </c>
      <c r="E138" s="2" t="s">
        <v>43796</v>
      </c>
      <c r="F138" t="str">
        <f t="shared" si="4"/>
        <v/>
      </c>
      <c r="H138" t="s">
        <v>13568</v>
      </c>
      <c r="I138" t="s">
        <v>13568</v>
      </c>
      <c r="J138" t="s">
        <v>13568</v>
      </c>
      <c r="K138">
        <v>85</v>
      </c>
    </row>
    <row r="139" spans="1:11" ht="14.4" customHeight="1" x14ac:dyDescent="0.3">
      <c r="A139" s="2" t="s">
        <v>43797</v>
      </c>
      <c r="B139" s="2" t="s">
        <v>43798</v>
      </c>
      <c r="C139" s="2" t="s">
        <v>43799</v>
      </c>
      <c r="D139" s="2" t="s">
        <v>43800</v>
      </c>
      <c r="E139" s="2" t="s">
        <v>43801</v>
      </c>
      <c r="F139" t="str">
        <f t="shared" si="4"/>
        <v/>
      </c>
      <c r="H139" t="s">
        <v>13568</v>
      </c>
      <c r="I139" t="s">
        <v>13568</v>
      </c>
      <c r="J139" t="s">
        <v>13568</v>
      </c>
      <c r="K139">
        <v>86</v>
      </c>
    </row>
    <row r="140" spans="1:11" ht="14.4" customHeight="1" x14ac:dyDescent="0.3">
      <c r="A140" s="2" t="s">
        <v>4503</v>
      </c>
      <c r="B140" s="2" t="s">
        <v>4504</v>
      </c>
      <c r="C140" s="2" t="s">
        <v>4505</v>
      </c>
      <c r="D140" s="2" t="s">
        <v>34708</v>
      </c>
      <c r="E140" s="2" t="s">
        <v>34708</v>
      </c>
      <c r="F140" t="str">
        <f t="shared" si="4"/>
        <v/>
      </c>
      <c r="H140" t="s">
        <v>13568</v>
      </c>
      <c r="I140" t="s">
        <v>13568</v>
      </c>
      <c r="J140" t="s">
        <v>13568</v>
      </c>
      <c r="K140">
        <v>2</v>
      </c>
    </row>
    <row r="141" spans="1:11" ht="14.4" customHeight="1" x14ac:dyDescent="0.3">
      <c r="A141" s="2" t="s">
        <v>1608</v>
      </c>
      <c r="B141" s="2" t="s">
        <v>4506</v>
      </c>
      <c r="C141" s="2" t="s">
        <v>4507</v>
      </c>
      <c r="D141" s="2" t="s">
        <v>34708</v>
      </c>
      <c r="E141" s="2" t="s">
        <v>34708</v>
      </c>
      <c r="F141" t="str">
        <f t="shared" si="4"/>
        <v/>
      </c>
      <c r="H141" t="s">
        <v>13568</v>
      </c>
      <c r="I141" t="s">
        <v>13568</v>
      </c>
      <c r="J141" t="s">
        <v>13568</v>
      </c>
      <c r="K141">
        <v>2</v>
      </c>
    </row>
    <row r="142" spans="1:11" ht="14.4" customHeight="1" x14ac:dyDescent="0.3">
      <c r="A142" s="2" t="s">
        <v>1611</v>
      </c>
      <c r="B142" s="2" t="s">
        <v>4508</v>
      </c>
      <c r="C142" s="2" t="s">
        <v>4509</v>
      </c>
      <c r="D142" s="2" t="s">
        <v>34708</v>
      </c>
      <c r="E142" s="2" t="s">
        <v>34708</v>
      </c>
      <c r="F142" t="str">
        <f t="shared" si="4"/>
        <v/>
      </c>
      <c r="H142" t="s">
        <v>13568</v>
      </c>
      <c r="I142" t="s">
        <v>13568</v>
      </c>
      <c r="J142" t="s">
        <v>13568</v>
      </c>
      <c r="K142">
        <v>2</v>
      </c>
    </row>
    <row r="143" spans="1:11" ht="14.4" customHeight="1" x14ac:dyDescent="0.3">
      <c r="A143" s="2" t="s">
        <v>1614</v>
      </c>
      <c r="B143" s="2" t="s">
        <v>4510</v>
      </c>
      <c r="C143" s="2" t="s">
        <v>4511</v>
      </c>
      <c r="D143" s="2" t="s">
        <v>34708</v>
      </c>
      <c r="E143" s="2" t="s">
        <v>34708</v>
      </c>
      <c r="F143" t="str">
        <f t="shared" si="4"/>
        <v/>
      </c>
      <c r="H143" t="s">
        <v>13568</v>
      </c>
      <c r="I143" t="s">
        <v>13568</v>
      </c>
      <c r="J143" t="s">
        <v>13568</v>
      </c>
      <c r="K143">
        <v>2</v>
      </c>
    </row>
    <row r="144" spans="1:11" ht="14.4" customHeight="1" x14ac:dyDescent="0.3">
      <c r="A144" s="2" t="s">
        <v>1617</v>
      </c>
      <c r="B144" s="2" t="s">
        <v>4512</v>
      </c>
      <c r="C144" s="2" t="s">
        <v>4513</v>
      </c>
      <c r="D144" s="2" t="s">
        <v>34708</v>
      </c>
      <c r="E144" s="2" t="s">
        <v>34708</v>
      </c>
      <c r="F144" t="str">
        <f t="shared" si="4"/>
        <v/>
      </c>
      <c r="H144" t="s">
        <v>13568</v>
      </c>
      <c r="I144" t="s">
        <v>13568</v>
      </c>
      <c r="J144" t="s">
        <v>13568</v>
      </c>
      <c r="K144">
        <v>2</v>
      </c>
    </row>
    <row r="145" spans="1:11" ht="14.4" customHeight="1" x14ac:dyDescent="0.3">
      <c r="A145" s="2" t="s">
        <v>1620</v>
      </c>
      <c r="B145" s="2" t="s">
        <v>4514</v>
      </c>
      <c r="C145" s="2" t="s">
        <v>4515</v>
      </c>
      <c r="D145" s="2" t="s">
        <v>34708</v>
      </c>
      <c r="E145" s="2" t="s">
        <v>34708</v>
      </c>
      <c r="F145" t="str">
        <f t="shared" si="4"/>
        <v/>
      </c>
      <c r="H145" t="s">
        <v>13568</v>
      </c>
      <c r="I145" t="s">
        <v>13568</v>
      </c>
      <c r="J145" t="s">
        <v>13568</v>
      </c>
      <c r="K145">
        <v>2</v>
      </c>
    </row>
    <row r="146" spans="1:11" ht="14.4" customHeight="1" x14ac:dyDescent="0.3">
      <c r="A146" s="2" t="s">
        <v>1623</v>
      </c>
      <c r="B146" s="2" t="s">
        <v>4516</v>
      </c>
      <c r="C146" s="2" t="s">
        <v>4517</v>
      </c>
      <c r="D146" s="2" t="s">
        <v>34708</v>
      </c>
      <c r="E146" s="2" t="s">
        <v>34708</v>
      </c>
      <c r="F146" t="str">
        <f t="shared" si="4"/>
        <v/>
      </c>
      <c r="H146" t="s">
        <v>13568</v>
      </c>
      <c r="I146" t="s">
        <v>13568</v>
      </c>
      <c r="J146" t="s">
        <v>13568</v>
      </c>
      <c r="K146">
        <v>2</v>
      </c>
    </row>
    <row r="147" spans="1:11" ht="14.4" customHeight="1" x14ac:dyDescent="0.3">
      <c r="A147" s="2" t="s">
        <v>1626</v>
      </c>
      <c r="B147" s="2" t="s">
        <v>4518</v>
      </c>
      <c r="C147" s="2" t="s">
        <v>4519</v>
      </c>
      <c r="D147" s="2" t="s">
        <v>34708</v>
      </c>
      <c r="E147" s="2" t="s">
        <v>34708</v>
      </c>
      <c r="F147" t="str">
        <f t="shared" si="4"/>
        <v/>
      </c>
      <c r="H147" t="s">
        <v>13568</v>
      </c>
      <c r="I147" t="s">
        <v>13568</v>
      </c>
      <c r="J147" t="s">
        <v>13568</v>
      </c>
      <c r="K147">
        <v>2</v>
      </c>
    </row>
    <row r="148" spans="1:11" ht="14.4" customHeight="1" x14ac:dyDescent="0.3">
      <c r="A148" s="2" t="s">
        <v>1629</v>
      </c>
      <c r="B148" s="2" t="s">
        <v>4520</v>
      </c>
      <c r="C148" s="2" t="s">
        <v>4521</v>
      </c>
      <c r="D148" s="2" t="s">
        <v>34708</v>
      </c>
      <c r="E148" s="2" t="s">
        <v>34708</v>
      </c>
      <c r="F148" t="str">
        <f t="shared" si="4"/>
        <v/>
      </c>
      <c r="H148" t="s">
        <v>13568</v>
      </c>
      <c r="I148" t="s">
        <v>13568</v>
      </c>
      <c r="J148" t="s">
        <v>13568</v>
      </c>
      <c r="K148">
        <v>2</v>
      </c>
    </row>
    <row r="149" spans="1:11" ht="14.4" customHeight="1" x14ac:dyDescent="0.3">
      <c r="A149" s="2" t="s">
        <v>1632</v>
      </c>
      <c r="B149" s="2" t="s">
        <v>4522</v>
      </c>
      <c r="C149" s="2" t="s">
        <v>4523</v>
      </c>
      <c r="D149" s="2" t="s">
        <v>34708</v>
      </c>
      <c r="E149" s="2" t="s">
        <v>34708</v>
      </c>
      <c r="F149" t="str">
        <f t="shared" si="4"/>
        <v/>
      </c>
      <c r="H149" t="s">
        <v>13568</v>
      </c>
      <c r="I149" t="s">
        <v>13568</v>
      </c>
      <c r="J149" t="s">
        <v>13568</v>
      </c>
      <c r="K149">
        <v>2</v>
      </c>
    </row>
  </sheetData>
  <hyperlinks>
    <hyperlink ref="D1" location="'Dashboard'!A1" display="&lt;-- go to dashboard" xr:uid="{789DBD16-0663-4AB8-9767-CA3941ED317D}"/>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5DE4E7-B845-4AF6-AC48-D0588FED4E72}">
  <sheetPr codeName="Sheet8"/>
  <dimension ref="A1:K592"/>
  <sheetViews>
    <sheetView zoomScaleNormal="100" workbookViewId="0">
      <selection activeCell="D1" sqref="D1"/>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t="s">
        <v>4607</v>
      </c>
      <c r="C1" s="1"/>
      <c r="D1" s="17" t="s">
        <v>13548</v>
      </c>
      <c r="E1" s="1" t="s">
        <v>43802</v>
      </c>
      <c r="F1" s="1"/>
      <c r="G1" s="5" t="s">
        <v>2</v>
      </c>
      <c r="H1" s="5">
        <f>COUNTIF(H5:H1048576,"&lt;&gt;" ) - COUNTIF(H5:H1048576,"*NP*")</f>
        <v>380</v>
      </c>
      <c r="I1" s="5">
        <f>COUNTIF(I5:I1048576,"&lt;&gt;" ) - COUNTIF(I5:I1048576,"*NP*")</f>
        <v>209</v>
      </c>
      <c r="J1" s="5">
        <f>COUNTIF(J5:J1048576,"&lt;&gt;" ) - COUNTIF(J5:J1048576,"*NP*")</f>
        <v>380</v>
      </c>
    </row>
    <row r="2" spans="1:11" ht="14.4" customHeight="1" x14ac:dyDescent="0.3">
      <c r="A2" s="35" t="s">
        <v>13550</v>
      </c>
      <c r="B2" t="s">
        <v>10918</v>
      </c>
      <c r="C2" s="1"/>
      <c r="D2" s="1"/>
      <c r="E2" s="14">
        <v>45697.452199074076</v>
      </c>
      <c r="F2" s="10" t="s">
        <v>43803</v>
      </c>
      <c r="G2" s="5" t="s">
        <v>13552</v>
      </c>
      <c r="H2" s="16">
        <f>IF(H1=0,0,COUNTIF(H5:H1048576,"used")/H1)</f>
        <v>0.39736842105263159</v>
      </c>
      <c r="I2" s="16">
        <f>IF(I1=0,0,COUNTIF(I5:I1048576,"used")/I1)</f>
        <v>0.49760765550239233</v>
      </c>
      <c r="J2" s="16">
        <f>IF(J1=0,0,COUNTIF(J5:J1048576,"used")/J1)</f>
        <v>0.39736842105263159</v>
      </c>
    </row>
    <row r="3" spans="1:11" ht="14.4" customHeight="1" x14ac:dyDescent="0.3">
      <c r="A3" s="36" t="s">
        <v>13553</v>
      </c>
      <c r="B3" t="s">
        <v>4607</v>
      </c>
      <c r="C3" s="1"/>
      <c r="D3" s="1"/>
      <c r="E3" s="1"/>
      <c r="F3" s="1"/>
      <c r="G3" s="1"/>
      <c r="H3" s="1"/>
      <c r="I3" s="1"/>
      <c r="J3" s="1"/>
    </row>
    <row r="4" spans="1:11" ht="14.4" customHeight="1" x14ac:dyDescent="0.3">
      <c r="A4" s="35" t="s">
        <v>82</v>
      </c>
      <c r="B4" s="35" t="s">
        <v>83</v>
      </c>
      <c r="C4" s="35" t="s">
        <v>84</v>
      </c>
      <c r="D4" s="35" t="s">
        <v>13557</v>
      </c>
      <c r="E4" s="35" t="s">
        <v>13558</v>
      </c>
      <c r="F4" s="35" t="s">
        <v>13559</v>
      </c>
      <c r="G4" s="35" t="s">
        <v>13560</v>
      </c>
      <c r="H4" s="35" t="s">
        <v>3</v>
      </c>
      <c r="I4" s="35" t="s">
        <v>4</v>
      </c>
      <c r="J4" s="35" t="s">
        <v>3</v>
      </c>
      <c r="K4" s="53" t="s">
        <v>13562</v>
      </c>
    </row>
    <row r="5" spans="1:11" ht="14.4" customHeight="1" x14ac:dyDescent="0.3">
      <c r="A5" s="10" t="s">
        <v>4605</v>
      </c>
      <c r="B5" s="10" t="s">
        <v>2195</v>
      </c>
      <c r="C5" s="10" t="s">
        <v>4606</v>
      </c>
      <c r="D5" s="10" t="s">
        <v>43804</v>
      </c>
      <c r="E5" s="10"/>
      <c r="F5" t="str">
        <f t="shared" ref="F5:F68" si="0">IF(COUNTIF(H5:J5,"used")&gt;0,"y","")</f>
        <v/>
      </c>
      <c r="H5" t="s">
        <v>13568</v>
      </c>
      <c r="J5" t="s">
        <v>13568</v>
      </c>
      <c r="K5">
        <v>40</v>
      </c>
    </row>
    <row r="6" spans="1:11" ht="14.4" customHeight="1" x14ac:dyDescent="0.3">
      <c r="A6" s="10" t="s">
        <v>4608</v>
      </c>
      <c r="B6" s="10" t="s">
        <v>2195</v>
      </c>
      <c r="C6" s="10" t="s">
        <v>4609</v>
      </c>
      <c r="D6" s="10" t="s">
        <v>43805</v>
      </c>
      <c r="E6" s="10"/>
      <c r="F6" t="str">
        <f t="shared" si="0"/>
        <v/>
      </c>
      <c r="H6" t="s">
        <v>13568</v>
      </c>
      <c r="J6" t="s">
        <v>13568</v>
      </c>
      <c r="K6">
        <v>14</v>
      </c>
    </row>
    <row r="7" spans="1:11" ht="14.4" customHeight="1" x14ac:dyDescent="0.3">
      <c r="A7" s="10" t="s">
        <v>4610</v>
      </c>
      <c r="B7" s="10" t="s">
        <v>4611</v>
      </c>
      <c r="C7" s="10" t="s">
        <v>4612</v>
      </c>
      <c r="D7" s="10" t="s">
        <v>27502</v>
      </c>
      <c r="E7" s="10"/>
      <c r="F7" t="str">
        <f t="shared" si="0"/>
        <v/>
      </c>
      <c r="H7" t="s">
        <v>13568</v>
      </c>
      <c r="J7" t="s">
        <v>13568</v>
      </c>
      <c r="K7">
        <v>42</v>
      </c>
    </row>
    <row r="8" spans="1:11" ht="14.4" customHeight="1" x14ac:dyDescent="0.3">
      <c r="A8" s="10" t="s">
        <v>4613</v>
      </c>
      <c r="B8" s="10" t="s">
        <v>2029</v>
      </c>
      <c r="C8" s="10" t="s">
        <v>4614</v>
      </c>
      <c r="D8" s="10" t="s">
        <v>43806</v>
      </c>
      <c r="E8" s="10"/>
      <c r="F8" t="str">
        <f t="shared" si="0"/>
        <v/>
      </c>
      <c r="H8" t="s">
        <v>13568</v>
      </c>
      <c r="J8" t="s">
        <v>13568</v>
      </c>
      <c r="K8">
        <v>48</v>
      </c>
    </row>
    <row r="9" spans="1:11" ht="14.4" customHeight="1" x14ac:dyDescent="0.3">
      <c r="A9" s="10" t="s">
        <v>4615</v>
      </c>
      <c r="B9" s="10" t="s">
        <v>4616</v>
      </c>
      <c r="C9" s="10" t="s">
        <v>4617</v>
      </c>
      <c r="D9" s="10" t="s">
        <v>43807</v>
      </c>
      <c r="E9" s="10"/>
      <c r="F9" t="str">
        <f t="shared" si="0"/>
        <v/>
      </c>
      <c r="H9" t="s">
        <v>13568</v>
      </c>
      <c r="J9" t="s">
        <v>13568</v>
      </c>
      <c r="K9">
        <v>37</v>
      </c>
    </row>
    <row r="10" spans="1:11" ht="14.4" customHeight="1" x14ac:dyDescent="0.3">
      <c r="A10" s="10" t="s">
        <v>4618</v>
      </c>
      <c r="B10" s="10" t="s">
        <v>4619</v>
      </c>
      <c r="C10" s="10" t="s">
        <v>4620</v>
      </c>
      <c r="D10" s="10" t="s">
        <v>43808</v>
      </c>
      <c r="E10" s="10"/>
      <c r="F10" t="str">
        <f t="shared" si="0"/>
        <v/>
      </c>
      <c r="H10" t="s">
        <v>13568</v>
      </c>
      <c r="J10" t="s">
        <v>13568</v>
      </c>
      <c r="K10">
        <v>38</v>
      </c>
    </row>
    <row r="11" spans="1:11" ht="14.4" customHeight="1" x14ac:dyDescent="0.3">
      <c r="A11" s="10" t="s">
        <v>4621</v>
      </c>
      <c r="B11" s="10" t="s">
        <v>3787</v>
      </c>
      <c r="C11" s="10" t="s">
        <v>4622</v>
      </c>
      <c r="D11" s="10" t="s">
        <v>43809</v>
      </c>
      <c r="E11" s="10"/>
      <c r="F11" t="str">
        <f t="shared" si="0"/>
        <v>y</v>
      </c>
      <c r="H11" t="s">
        <v>13616</v>
      </c>
      <c r="J11" t="s">
        <v>13616</v>
      </c>
      <c r="K11">
        <v>32</v>
      </c>
    </row>
    <row r="12" spans="1:11" ht="14.4" customHeight="1" x14ac:dyDescent="0.3">
      <c r="A12" s="10" t="s">
        <v>4623</v>
      </c>
      <c r="B12" s="10" t="s">
        <v>3790</v>
      </c>
      <c r="C12" s="10" t="s">
        <v>4624</v>
      </c>
      <c r="D12" s="10" t="s">
        <v>43809</v>
      </c>
      <c r="E12" s="10"/>
      <c r="F12" t="str">
        <f t="shared" si="0"/>
        <v>y</v>
      </c>
      <c r="H12" t="s">
        <v>13616</v>
      </c>
      <c r="J12" t="s">
        <v>13616</v>
      </c>
      <c r="K12">
        <v>32</v>
      </c>
    </row>
    <row r="13" spans="1:11" ht="14.4" customHeight="1" x14ac:dyDescent="0.3">
      <c r="A13" s="10" t="s">
        <v>4625</v>
      </c>
      <c r="B13" s="10" t="s">
        <v>4626</v>
      </c>
      <c r="C13" s="10" t="s">
        <v>4627</v>
      </c>
      <c r="D13" s="10" t="s">
        <v>43810</v>
      </c>
      <c r="E13" s="10"/>
      <c r="F13" t="str">
        <f t="shared" si="0"/>
        <v/>
      </c>
      <c r="H13" t="s">
        <v>13568</v>
      </c>
      <c r="J13" t="s">
        <v>13568</v>
      </c>
      <c r="K13">
        <v>41</v>
      </c>
    </row>
    <row r="14" spans="1:11" ht="14.4" customHeight="1" x14ac:dyDescent="0.3">
      <c r="A14" s="10" t="s">
        <v>4628</v>
      </c>
      <c r="B14" s="10" t="s">
        <v>4629</v>
      </c>
      <c r="C14" s="10" t="s">
        <v>4630</v>
      </c>
      <c r="D14" s="10" t="s">
        <v>43811</v>
      </c>
      <c r="E14" s="10"/>
      <c r="F14" t="str">
        <f t="shared" si="0"/>
        <v/>
      </c>
      <c r="H14" t="s">
        <v>13568</v>
      </c>
      <c r="J14" t="s">
        <v>13568</v>
      </c>
      <c r="K14">
        <v>21</v>
      </c>
    </row>
    <row r="15" spans="1:11" ht="14.4" customHeight="1" x14ac:dyDescent="0.3">
      <c r="A15" s="10" t="s">
        <v>4631</v>
      </c>
      <c r="B15" s="10" t="s">
        <v>2192</v>
      </c>
      <c r="C15" s="10" t="s">
        <v>4632</v>
      </c>
      <c r="D15" s="10" t="s">
        <v>43812</v>
      </c>
      <c r="E15" s="10"/>
      <c r="F15" t="str">
        <f t="shared" si="0"/>
        <v/>
      </c>
      <c r="H15" t="s">
        <v>13568</v>
      </c>
      <c r="J15" t="s">
        <v>13568</v>
      </c>
      <c r="K15">
        <v>11</v>
      </c>
    </row>
    <row r="16" spans="1:11" ht="14.4" customHeight="1" x14ac:dyDescent="0.3">
      <c r="A16" s="10" t="s">
        <v>4633</v>
      </c>
      <c r="B16" s="10" t="s">
        <v>4629</v>
      </c>
      <c r="C16" s="10" t="s">
        <v>4634</v>
      </c>
      <c r="D16" s="10" t="s">
        <v>43813</v>
      </c>
      <c r="E16" s="10"/>
      <c r="F16" t="str">
        <f t="shared" si="0"/>
        <v/>
      </c>
      <c r="H16" t="s">
        <v>13568</v>
      </c>
      <c r="J16" t="s">
        <v>13568</v>
      </c>
      <c r="K16">
        <v>16</v>
      </c>
    </row>
    <row r="17" spans="1:11" ht="14.4" customHeight="1" x14ac:dyDescent="0.3">
      <c r="A17" s="10" t="s">
        <v>4635</v>
      </c>
      <c r="B17" s="10" t="s">
        <v>4629</v>
      </c>
      <c r="C17" s="10" t="s">
        <v>4636</v>
      </c>
      <c r="D17" s="10" t="s">
        <v>42219</v>
      </c>
      <c r="E17" s="10"/>
      <c r="F17" t="str">
        <f t="shared" si="0"/>
        <v/>
      </c>
      <c r="H17" t="s">
        <v>13568</v>
      </c>
      <c r="J17" t="s">
        <v>13568</v>
      </c>
      <c r="K17">
        <v>5</v>
      </c>
    </row>
    <row r="18" spans="1:11" ht="14.4" customHeight="1" x14ac:dyDescent="0.3">
      <c r="A18" s="10" t="s">
        <v>4637</v>
      </c>
      <c r="B18" s="10" t="s">
        <v>2192</v>
      </c>
      <c r="C18" s="10" t="s">
        <v>4638</v>
      </c>
      <c r="D18" s="10" t="s">
        <v>43812</v>
      </c>
      <c r="E18" s="10"/>
      <c r="F18" t="str">
        <f t="shared" si="0"/>
        <v/>
      </c>
      <c r="H18" t="s">
        <v>13568</v>
      </c>
      <c r="J18" t="s">
        <v>13568</v>
      </c>
      <c r="K18">
        <v>11</v>
      </c>
    </row>
    <row r="19" spans="1:11" ht="14.4" customHeight="1" x14ac:dyDescent="0.3">
      <c r="A19" s="10" t="s">
        <v>4639</v>
      </c>
      <c r="B19" s="10" t="s">
        <v>590</v>
      </c>
      <c r="C19" s="10" t="s">
        <v>4640</v>
      </c>
      <c r="D19" s="10" t="s">
        <v>43814</v>
      </c>
      <c r="E19" s="10"/>
      <c r="F19" t="str">
        <f t="shared" si="0"/>
        <v>y</v>
      </c>
      <c r="H19" t="s">
        <v>13616</v>
      </c>
      <c r="J19" t="s">
        <v>13616</v>
      </c>
      <c r="K19">
        <v>6</v>
      </c>
    </row>
    <row r="20" spans="1:11" ht="14.4" customHeight="1" x14ac:dyDescent="0.3">
      <c r="A20" s="10" t="s">
        <v>4641</v>
      </c>
      <c r="B20" s="10" t="s">
        <v>590</v>
      </c>
      <c r="C20" s="10" t="s">
        <v>4642</v>
      </c>
      <c r="D20" s="10" t="s">
        <v>43814</v>
      </c>
      <c r="E20" s="10"/>
      <c r="F20" t="str">
        <f t="shared" si="0"/>
        <v>y</v>
      </c>
      <c r="H20" t="s">
        <v>13616</v>
      </c>
      <c r="J20" t="s">
        <v>13616</v>
      </c>
      <c r="K20">
        <v>6</v>
      </c>
    </row>
    <row r="21" spans="1:11" ht="14.4" customHeight="1" x14ac:dyDescent="0.3">
      <c r="A21" s="10" t="s">
        <v>4643</v>
      </c>
      <c r="B21" s="10" t="s">
        <v>2192</v>
      </c>
      <c r="C21" s="10" t="s">
        <v>4644</v>
      </c>
      <c r="D21" s="10" t="s">
        <v>43814</v>
      </c>
      <c r="E21" s="10"/>
      <c r="F21" t="str">
        <f t="shared" si="0"/>
        <v/>
      </c>
      <c r="H21" t="s">
        <v>13568</v>
      </c>
      <c r="J21" t="s">
        <v>13568</v>
      </c>
      <c r="K21">
        <v>6</v>
      </c>
    </row>
    <row r="22" spans="1:11" ht="14.4" customHeight="1" x14ac:dyDescent="0.3">
      <c r="A22" s="10" t="s">
        <v>4645</v>
      </c>
      <c r="B22" s="10" t="s">
        <v>4646</v>
      </c>
      <c r="C22" s="10" t="s">
        <v>4647</v>
      </c>
      <c r="D22" s="10" t="s">
        <v>43812</v>
      </c>
      <c r="E22" s="10"/>
      <c r="F22" t="str">
        <f t="shared" si="0"/>
        <v/>
      </c>
      <c r="H22" t="s">
        <v>13568</v>
      </c>
      <c r="J22" t="s">
        <v>13568</v>
      </c>
      <c r="K22">
        <v>11</v>
      </c>
    </row>
    <row r="23" spans="1:11" ht="14.4" customHeight="1" x14ac:dyDescent="0.3">
      <c r="A23" s="10" t="s">
        <v>4648</v>
      </c>
      <c r="B23" s="10" t="s">
        <v>3810</v>
      </c>
      <c r="C23" s="10" t="s">
        <v>4649</v>
      </c>
      <c r="D23" s="10" t="s">
        <v>43814</v>
      </c>
      <c r="E23" s="10"/>
      <c r="F23" t="str">
        <f t="shared" si="0"/>
        <v/>
      </c>
      <c r="H23" t="s">
        <v>13568</v>
      </c>
      <c r="J23" t="s">
        <v>13568</v>
      </c>
      <c r="K23">
        <v>6</v>
      </c>
    </row>
    <row r="24" spans="1:11" ht="14.4" customHeight="1" x14ac:dyDescent="0.3">
      <c r="A24" s="10" t="s">
        <v>4188</v>
      </c>
      <c r="B24" s="10" t="s">
        <v>590</v>
      </c>
      <c r="C24" s="10" t="s">
        <v>4650</v>
      </c>
      <c r="D24" s="10" t="s">
        <v>43815</v>
      </c>
      <c r="E24" s="10"/>
      <c r="F24" t="str">
        <f t="shared" si="0"/>
        <v>y</v>
      </c>
      <c r="H24" t="s">
        <v>13616</v>
      </c>
      <c r="J24" t="s">
        <v>13616</v>
      </c>
      <c r="K24">
        <v>1</v>
      </c>
    </row>
    <row r="25" spans="1:11" ht="14.4" customHeight="1" x14ac:dyDescent="0.3">
      <c r="A25" s="10" t="s">
        <v>4651</v>
      </c>
      <c r="B25" s="10" t="s">
        <v>4629</v>
      </c>
      <c r="C25" s="10" t="s">
        <v>4652</v>
      </c>
      <c r="D25" s="10" t="s">
        <v>42219</v>
      </c>
      <c r="E25" s="10"/>
      <c r="F25" t="str">
        <f t="shared" si="0"/>
        <v/>
      </c>
      <c r="H25" t="s">
        <v>13568</v>
      </c>
      <c r="J25" t="s">
        <v>13568</v>
      </c>
      <c r="K25">
        <v>5</v>
      </c>
    </row>
    <row r="26" spans="1:11" ht="14.4" customHeight="1" x14ac:dyDescent="0.3">
      <c r="A26" s="10" t="s">
        <v>4653</v>
      </c>
      <c r="B26" s="10" t="s">
        <v>4654</v>
      </c>
      <c r="C26" s="10" t="s">
        <v>4655</v>
      </c>
      <c r="D26" s="10" t="s">
        <v>43814</v>
      </c>
      <c r="E26" s="10"/>
      <c r="F26" t="str">
        <f t="shared" si="0"/>
        <v/>
      </c>
      <c r="H26" t="s">
        <v>13568</v>
      </c>
      <c r="J26" t="s">
        <v>13568</v>
      </c>
      <c r="K26">
        <v>6</v>
      </c>
    </row>
    <row r="27" spans="1:11" ht="14.4" customHeight="1" x14ac:dyDescent="0.3">
      <c r="A27" s="10" t="s">
        <v>4656</v>
      </c>
      <c r="B27" s="10" t="s">
        <v>590</v>
      </c>
      <c r="C27" s="10" t="s">
        <v>4657</v>
      </c>
      <c r="D27" s="10" t="s">
        <v>43815</v>
      </c>
      <c r="E27" s="10"/>
      <c r="F27" t="str">
        <f t="shared" si="0"/>
        <v>y</v>
      </c>
      <c r="H27" t="s">
        <v>13616</v>
      </c>
      <c r="J27" t="s">
        <v>13616</v>
      </c>
      <c r="K27">
        <v>1</v>
      </c>
    </row>
    <row r="28" spans="1:11" ht="14.4" customHeight="1" x14ac:dyDescent="0.3">
      <c r="A28" s="10" t="s">
        <v>4658</v>
      </c>
      <c r="B28" s="10" t="s">
        <v>4629</v>
      </c>
      <c r="C28" s="10" t="s">
        <v>4659</v>
      </c>
      <c r="D28" s="10" t="s">
        <v>42219</v>
      </c>
      <c r="E28" s="10"/>
      <c r="F28" t="str">
        <f t="shared" si="0"/>
        <v/>
      </c>
      <c r="H28" t="s">
        <v>13568</v>
      </c>
      <c r="J28" t="s">
        <v>13568</v>
      </c>
      <c r="K28">
        <v>5</v>
      </c>
    </row>
    <row r="29" spans="1:11" ht="14.4" customHeight="1" x14ac:dyDescent="0.3">
      <c r="A29" s="10" t="s">
        <v>4660</v>
      </c>
      <c r="B29" s="10" t="s">
        <v>590</v>
      </c>
      <c r="C29" s="10" t="s">
        <v>4661</v>
      </c>
      <c r="D29" s="10" t="s">
        <v>43815</v>
      </c>
      <c r="E29" s="10"/>
      <c r="F29" t="str">
        <f t="shared" si="0"/>
        <v>y</v>
      </c>
      <c r="H29" t="s">
        <v>13616</v>
      </c>
      <c r="J29" t="s">
        <v>13616</v>
      </c>
      <c r="K29">
        <v>1</v>
      </c>
    </row>
    <row r="30" spans="1:11" ht="14.4" customHeight="1" x14ac:dyDescent="0.3">
      <c r="A30" s="10" t="s">
        <v>4662</v>
      </c>
      <c r="B30" s="10" t="s">
        <v>4646</v>
      </c>
      <c r="C30" s="10" t="s">
        <v>4663</v>
      </c>
      <c r="D30" s="10" t="s">
        <v>43812</v>
      </c>
      <c r="E30" s="10"/>
      <c r="F30" t="str">
        <f t="shared" si="0"/>
        <v/>
      </c>
      <c r="H30" t="s">
        <v>13568</v>
      </c>
      <c r="J30" t="s">
        <v>13568</v>
      </c>
      <c r="K30">
        <v>11</v>
      </c>
    </row>
    <row r="31" spans="1:11" ht="14.4" customHeight="1" x14ac:dyDescent="0.3">
      <c r="A31" s="10" t="s">
        <v>4664</v>
      </c>
      <c r="B31" s="10" t="s">
        <v>4646</v>
      </c>
      <c r="C31" s="10" t="s">
        <v>4665</v>
      </c>
      <c r="D31" s="10" t="s">
        <v>43815</v>
      </c>
      <c r="E31" s="10"/>
      <c r="F31" t="str">
        <f t="shared" si="0"/>
        <v/>
      </c>
      <c r="H31" t="s">
        <v>13568</v>
      </c>
      <c r="J31" t="s">
        <v>13568</v>
      </c>
      <c r="K31">
        <v>1</v>
      </c>
    </row>
    <row r="32" spans="1:11" ht="14.4" customHeight="1" x14ac:dyDescent="0.3">
      <c r="A32" s="10" t="s">
        <v>4666</v>
      </c>
      <c r="B32" s="10" t="s">
        <v>4646</v>
      </c>
      <c r="C32" s="10" t="s">
        <v>4667</v>
      </c>
      <c r="D32" s="10" t="s">
        <v>43815</v>
      </c>
      <c r="E32" s="10"/>
      <c r="F32" t="str">
        <f t="shared" si="0"/>
        <v/>
      </c>
      <c r="H32" t="s">
        <v>13568</v>
      </c>
      <c r="J32" t="s">
        <v>13568</v>
      </c>
      <c r="K32">
        <v>1</v>
      </c>
    </row>
    <row r="33" spans="1:11" ht="14.4" customHeight="1" x14ac:dyDescent="0.3">
      <c r="A33" s="10" t="s">
        <v>4668</v>
      </c>
      <c r="B33" s="10" t="s">
        <v>4629</v>
      </c>
      <c r="C33" s="10" t="s">
        <v>4669</v>
      </c>
      <c r="D33" s="10" t="s">
        <v>43814</v>
      </c>
      <c r="E33" s="10"/>
      <c r="F33" t="str">
        <f t="shared" si="0"/>
        <v/>
      </c>
      <c r="H33" t="s">
        <v>13568</v>
      </c>
      <c r="J33" t="s">
        <v>13568</v>
      </c>
      <c r="K33">
        <v>6</v>
      </c>
    </row>
    <row r="34" spans="1:11" ht="14.4" customHeight="1" x14ac:dyDescent="0.3">
      <c r="A34" s="10" t="s">
        <v>4670</v>
      </c>
      <c r="B34" s="10" t="s">
        <v>2192</v>
      </c>
      <c r="C34" s="10" t="s">
        <v>4671</v>
      </c>
      <c r="D34" s="10" t="s">
        <v>43815</v>
      </c>
      <c r="E34" s="10"/>
      <c r="F34" t="str">
        <f t="shared" si="0"/>
        <v/>
      </c>
      <c r="H34" t="s">
        <v>13568</v>
      </c>
      <c r="J34" t="s">
        <v>13568</v>
      </c>
      <c r="K34">
        <v>1</v>
      </c>
    </row>
    <row r="35" spans="1:11" ht="14.4" customHeight="1" x14ac:dyDescent="0.3">
      <c r="A35" s="10" t="s">
        <v>4672</v>
      </c>
      <c r="B35" s="10" t="s">
        <v>4629</v>
      </c>
      <c r="C35" s="10" t="s">
        <v>4673</v>
      </c>
      <c r="D35" s="10" t="s">
        <v>43815</v>
      </c>
      <c r="E35" s="10"/>
      <c r="F35" t="str">
        <f t="shared" si="0"/>
        <v/>
      </c>
      <c r="H35" t="s">
        <v>13568</v>
      </c>
      <c r="J35" t="s">
        <v>13568</v>
      </c>
      <c r="K35">
        <v>1</v>
      </c>
    </row>
    <row r="36" spans="1:11" ht="14.4" customHeight="1" x14ac:dyDescent="0.3">
      <c r="A36" s="10" t="s">
        <v>4674</v>
      </c>
      <c r="B36" s="10" t="s">
        <v>4646</v>
      </c>
      <c r="C36" s="10" t="s">
        <v>4675</v>
      </c>
      <c r="D36" s="10" t="s">
        <v>43815</v>
      </c>
      <c r="E36" s="10"/>
      <c r="F36" t="str">
        <f t="shared" si="0"/>
        <v/>
      </c>
      <c r="H36" t="s">
        <v>13568</v>
      </c>
      <c r="J36" t="s">
        <v>13568</v>
      </c>
      <c r="K36">
        <v>1</v>
      </c>
    </row>
    <row r="37" spans="1:11" ht="14.4" customHeight="1" x14ac:dyDescent="0.3">
      <c r="A37" s="10" t="s">
        <v>4676</v>
      </c>
      <c r="B37" s="10" t="s">
        <v>3810</v>
      </c>
      <c r="C37" s="10" t="s">
        <v>4677</v>
      </c>
      <c r="D37" s="10" t="s">
        <v>43814</v>
      </c>
      <c r="E37" s="10"/>
      <c r="F37" t="str">
        <f t="shared" si="0"/>
        <v/>
      </c>
      <c r="H37" t="s">
        <v>13568</v>
      </c>
      <c r="J37" t="s">
        <v>13568</v>
      </c>
      <c r="K37">
        <v>6</v>
      </c>
    </row>
    <row r="38" spans="1:11" ht="14.4" customHeight="1" x14ac:dyDescent="0.3">
      <c r="A38" s="10" t="s">
        <v>4678</v>
      </c>
      <c r="B38" s="10" t="s">
        <v>3810</v>
      </c>
      <c r="C38" s="10" t="s">
        <v>4679</v>
      </c>
      <c r="D38" s="10" t="s">
        <v>43814</v>
      </c>
      <c r="E38" s="10"/>
      <c r="F38" t="str">
        <f t="shared" si="0"/>
        <v/>
      </c>
      <c r="H38" t="s">
        <v>13568</v>
      </c>
      <c r="J38" t="s">
        <v>13568</v>
      </c>
      <c r="K38">
        <v>6</v>
      </c>
    </row>
    <row r="39" spans="1:11" ht="14.4" customHeight="1" x14ac:dyDescent="0.3">
      <c r="A39" s="10" t="s">
        <v>4680</v>
      </c>
      <c r="B39" s="10" t="s">
        <v>3810</v>
      </c>
      <c r="C39" s="10" t="s">
        <v>4681</v>
      </c>
      <c r="D39" s="10" t="s">
        <v>43814</v>
      </c>
      <c r="E39" s="10"/>
      <c r="F39" t="str">
        <f t="shared" si="0"/>
        <v/>
      </c>
      <c r="H39" t="s">
        <v>13568</v>
      </c>
      <c r="J39" t="s">
        <v>13568</v>
      </c>
      <c r="K39">
        <v>6</v>
      </c>
    </row>
    <row r="40" spans="1:11" ht="14.4" customHeight="1" x14ac:dyDescent="0.3">
      <c r="A40" s="10" t="s">
        <v>4682</v>
      </c>
      <c r="B40" s="10" t="s">
        <v>2192</v>
      </c>
      <c r="C40" s="10" t="s">
        <v>4683</v>
      </c>
      <c r="D40" s="10" t="s">
        <v>43814</v>
      </c>
      <c r="E40" s="10"/>
      <c r="F40" t="str">
        <f t="shared" si="0"/>
        <v/>
      </c>
      <c r="H40" t="s">
        <v>13568</v>
      </c>
      <c r="J40" t="s">
        <v>13568</v>
      </c>
      <c r="K40">
        <v>6</v>
      </c>
    </row>
    <row r="41" spans="1:11" ht="14.4" customHeight="1" x14ac:dyDescent="0.3">
      <c r="A41" s="10" t="s">
        <v>4684</v>
      </c>
      <c r="B41" s="10" t="s">
        <v>4629</v>
      </c>
      <c r="C41" s="10" t="s">
        <v>4685</v>
      </c>
      <c r="D41" s="10" t="s">
        <v>42219</v>
      </c>
      <c r="E41" s="10"/>
      <c r="F41" t="str">
        <f t="shared" si="0"/>
        <v/>
      </c>
      <c r="H41" t="s">
        <v>13568</v>
      </c>
      <c r="J41" t="s">
        <v>13568</v>
      </c>
      <c r="K41">
        <v>5</v>
      </c>
    </row>
    <row r="42" spans="1:11" ht="14.4" customHeight="1" x14ac:dyDescent="0.3">
      <c r="A42" s="10" t="s">
        <v>4686</v>
      </c>
      <c r="B42" s="10" t="s">
        <v>4687</v>
      </c>
      <c r="C42" s="10" t="s">
        <v>4688</v>
      </c>
      <c r="D42" s="10" t="s">
        <v>43814</v>
      </c>
      <c r="E42" s="10"/>
      <c r="F42" t="str">
        <f t="shared" si="0"/>
        <v>y</v>
      </c>
      <c r="H42" t="s">
        <v>13616</v>
      </c>
      <c r="J42" t="s">
        <v>13616</v>
      </c>
      <c r="K42">
        <v>6</v>
      </c>
    </row>
    <row r="43" spans="1:11" ht="14.4" customHeight="1" x14ac:dyDescent="0.3">
      <c r="A43" s="10" t="s">
        <v>4689</v>
      </c>
      <c r="B43" s="10" t="s">
        <v>4687</v>
      </c>
      <c r="C43" s="10" t="s">
        <v>4690</v>
      </c>
      <c r="D43" s="10" t="s">
        <v>43814</v>
      </c>
      <c r="E43" s="10"/>
      <c r="F43" t="str">
        <f t="shared" si="0"/>
        <v>y</v>
      </c>
      <c r="H43" t="s">
        <v>13616</v>
      </c>
      <c r="J43" t="s">
        <v>13616</v>
      </c>
      <c r="K43">
        <v>6</v>
      </c>
    </row>
    <row r="44" spans="1:11" ht="14.4" customHeight="1" x14ac:dyDescent="0.3">
      <c r="A44" s="10" t="s">
        <v>4691</v>
      </c>
      <c r="B44" s="10" t="s">
        <v>4687</v>
      </c>
      <c r="C44" s="10" t="s">
        <v>4692</v>
      </c>
      <c r="D44" s="10" t="s">
        <v>43814</v>
      </c>
      <c r="E44" s="10"/>
      <c r="F44" t="str">
        <f t="shared" si="0"/>
        <v>y</v>
      </c>
      <c r="H44" t="s">
        <v>13616</v>
      </c>
      <c r="J44" t="s">
        <v>13616</v>
      </c>
      <c r="K44">
        <v>6</v>
      </c>
    </row>
    <row r="45" spans="1:11" ht="14.4" customHeight="1" x14ac:dyDescent="0.3">
      <c r="A45" s="10" t="s">
        <v>4693</v>
      </c>
      <c r="B45" s="10" t="s">
        <v>4687</v>
      </c>
      <c r="C45" s="10" t="s">
        <v>4694</v>
      </c>
      <c r="D45" s="10" t="s">
        <v>43814</v>
      </c>
      <c r="E45" s="10"/>
      <c r="F45" t="str">
        <f t="shared" si="0"/>
        <v>y</v>
      </c>
      <c r="H45" t="s">
        <v>13616</v>
      </c>
      <c r="J45" t="s">
        <v>13616</v>
      </c>
      <c r="K45">
        <v>6</v>
      </c>
    </row>
    <row r="46" spans="1:11" ht="14.4" customHeight="1" x14ac:dyDescent="0.3">
      <c r="A46" s="10" t="s">
        <v>4695</v>
      </c>
      <c r="B46" s="10" t="s">
        <v>4687</v>
      </c>
      <c r="C46" s="10" t="s">
        <v>4696</v>
      </c>
      <c r="D46" s="10" t="s">
        <v>43812</v>
      </c>
      <c r="E46" s="10"/>
      <c r="F46" t="str">
        <f t="shared" si="0"/>
        <v>y</v>
      </c>
      <c r="H46" t="s">
        <v>13616</v>
      </c>
      <c r="J46" t="s">
        <v>13616</v>
      </c>
      <c r="K46">
        <v>11</v>
      </c>
    </row>
    <row r="47" spans="1:11" ht="14.4" customHeight="1" x14ac:dyDescent="0.3">
      <c r="A47" s="10" t="s">
        <v>4697</v>
      </c>
      <c r="B47" s="10" t="s">
        <v>4629</v>
      </c>
      <c r="C47" s="10" t="s">
        <v>4698</v>
      </c>
      <c r="D47" s="10" t="s">
        <v>42219</v>
      </c>
      <c r="E47" s="10"/>
      <c r="F47" t="str">
        <f t="shared" si="0"/>
        <v/>
      </c>
      <c r="H47" t="s">
        <v>13568</v>
      </c>
      <c r="J47" t="s">
        <v>13568</v>
      </c>
      <c r="K47">
        <v>5</v>
      </c>
    </row>
    <row r="48" spans="1:11" ht="14.4" customHeight="1" x14ac:dyDescent="0.3">
      <c r="A48" s="10" t="s">
        <v>4699</v>
      </c>
      <c r="B48" s="10" t="s">
        <v>590</v>
      </c>
      <c r="C48" s="10" t="s">
        <v>4700</v>
      </c>
      <c r="D48" s="10" t="s">
        <v>43815</v>
      </c>
      <c r="E48" s="10"/>
      <c r="F48" t="str">
        <f t="shared" si="0"/>
        <v>y</v>
      </c>
      <c r="H48" t="s">
        <v>13616</v>
      </c>
      <c r="J48" t="s">
        <v>13616</v>
      </c>
      <c r="K48">
        <v>1</v>
      </c>
    </row>
    <row r="49" spans="1:11" ht="14.4" customHeight="1" x14ac:dyDescent="0.3">
      <c r="A49" s="10" t="s">
        <v>4701</v>
      </c>
      <c r="B49" s="10" t="s">
        <v>2192</v>
      </c>
      <c r="C49" s="10" t="s">
        <v>4702</v>
      </c>
      <c r="D49" s="10" t="s">
        <v>43814</v>
      </c>
      <c r="E49" s="10"/>
      <c r="F49" t="str">
        <f t="shared" si="0"/>
        <v/>
      </c>
      <c r="H49" t="s">
        <v>13568</v>
      </c>
      <c r="J49" t="s">
        <v>13568</v>
      </c>
      <c r="K49">
        <v>6</v>
      </c>
    </row>
    <row r="50" spans="1:11" ht="14.4" customHeight="1" x14ac:dyDescent="0.3">
      <c r="A50" s="10" t="s">
        <v>4703</v>
      </c>
      <c r="B50" s="10" t="s">
        <v>2192</v>
      </c>
      <c r="C50" s="10" t="s">
        <v>4704</v>
      </c>
      <c r="D50" s="10" t="s">
        <v>43814</v>
      </c>
      <c r="E50" s="10"/>
      <c r="F50" t="str">
        <f t="shared" si="0"/>
        <v/>
      </c>
      <c r="H50" t="s">
        <v>13568</v>
      </c>
      <c r="J50" t="s">
        <v>13568</v>
      </c>
      <c r="K50">
        <v>6</v>
      </c>
    </row>
    <row r="51" spans="1:11" ht="14.4" customHeight="1" x14ac:dyDescent="0.3">
      <c r="A51" s="10" t="s">
        <v>4705</v>
      </c>
      <c r="B51" s="10" t="s">
        <v>2192</v>
      </c>
      <c r="C51" s="10" t="s">
        <v>4706</v>
      </c>
      <c r="D51" s="10" t="s">
        <v>43814</v>
      </c>
      <c r="E51" s="10"/>
      <c r="F51" t="str">
        <f t="shared" si="0"/>
        <v/>
      </c>
      <c r="H51" t="s">
        <v>13568</v>
      </c>
      <c r="J51" t="s">
        <v>13568</v>
      </c>
      <c r="K51">
        <v>6</v>
      </c>
    </row>
    <row r="52" spans="1:11" ht="14.4" customHeight="1" x14ac:dyDescent="0.3">
      <c r="A52" s="10" t="s">
        <v>4707</v>
      </c>
      <c r="B52" s="10" t="s">
        <v>2192</v>
      </c>
      <c r="C52" s="10" t="s">
        <v>4708</v>
      </c>
      <c r="D52" s="10" t="s">
        <v>43812</v>
      </c>
      <c r="E52" s="10"/>
      <c r="F52" t="str">
        <f t="shared" si="0"/>
        <v/>
      </c>
      <c r="H52" t="s">
        <v>13568</v>
      </c>
      <c r="J52" t="s">
        <v>13568</v>
      </c>
      <c r="K52">
        <v>11</v>
      </c>
    </row>
    <row r="53" spans="1:11" ht="14.4" customHeight="1" x14ac:dyDescent="0.3">
      <c r="A53" s="10" t="s">
        <v>4709</v>
      </c>
      <c r="B53" s="10" t="s">
        <v>4629</v>
      </c>
      <c r="C53" s="10" t="s">
        <v>4710</v>
      </c>
      <c r="D53" s="10" t="s">
        <v>42219</v>
      </c>
      <c r="E53" s="10"/>
      <c r="F53" t="str">
        <f t="shared" si="0"/>
        <v/>
      </c>
      <c r="H53" t="s">
        <v>13568</v>
      </c>
      <c r="J53" t="s">
        <v>13568</v>
      </c>
      <c r="K53">
        <v>5</v>
      </c>
    </row>
    <row r="54" spans="1:11" ht="14.4" customHeight="1" x14ac:dyDescent="0.3">
      <c r="A54" s="10" t="s">
        <v>4711</v>
      </c>
      <c r="B54" s="10" t="s">
        <v>4629</v>
      </c>
      <c r="C54" s="10" t="s">
        <v>4712</v>
      </c>
      <c r="D54" s="10" t="s">
        <v>42219</v>
      </c>
      <c r="E54" s="10"/>
      <c r="F54" t="str">
        <f t="shared" si="0"/>
        <v/>
      </c>
      <c r="H54" t="s">
        <v>13568</v>
      </c>
      <c r="J54" t="s">
        <v>13568</v>
      </c>
      <c r="K54">
        <v>5</v>
      </c>
    </row>
    <row r="55" spans="1:11" ht="14.4" customHeight="1" x14ac:dyDescent="0.3">
      <c r="A55" s="10" t="s">
        <v>4713</v>
      </c>
      <c r="B55" s="10" t="s">
        <v>4714</v>
      </c>
      <c r="C55" s="10" t="s">
        <v>4715</v>
      </c>
      <c r="D55" s="10" t="s">
        <v>43815</v>
      </c>
      <c r="E55" s="10"/>
      <c r="F55" t="str">
        <f t="shared" si="0"/>
        <v>y</v>
      </c>
      <c r="H55" t="s">
        <v>13616</v>
      </c>
      <c r="J55" t="s">
        <v>13616</v>
      </c>
      <c r="K55">
        <v>1</v>
      </c>
    </row>
    <row r="56" spans="1:11" ht="14.4" customHeight="1" x14ac:dyDescent="0.3">
      <c r="A56" s="10" t="s">
        <v>4716</v>
      </c>
      <c r="B56" s="10" t="s">
        <v>4714</v>
      </c>
      <c r="C56" s="10" t="s">
        <v>4717</v>
      </c>
      <c r="D56" s="10" t="s">
        <v>43815</v>
      </c>
      <c r="E56" s="10"/>
      <c r="F56" t="str">
        <f t="shared" si="0"/>
        <v>y</v>
      </c>
      <c r="H56" t="s">
        <v>13616</v>
      </c>
      <c r="J56" t="s">
        <v>13616</v>
      </c>
      <c r="K56">
        <v>1</v>
      </c>
    </row>
    <row r="57" spans="1:11" ht="14.4" customHeight="1" x14ac:dyDescent="0.3">
      <c r="A57" s="10" t="s">
        <v>4718</v>
      </c>
      <c r="B57" s="10" t="s">
        <v>4629</v>
      </c>
      <c r="C57" s="10" t="s">
        <v>4719</v>
      </c>
      <c r="D57" s="10" t="s">
        <v>42219</v>
      </c>
      <c r="E57" s="10"/>
      <c r="F57" t="str">
        <f t="shared" si="0"/>
        <v/>
      </c>
      <c r="H57" t="s">
        <v>13568</v>
      </c>
      <c r="J57" t="s">
        <v>13568</v>
      </c>
      <c r="K57">
        <v>5</v>
      </c>
    </row>
    <row r="58" spans="1:11" ht="14.4" customHeight="1" x14ac:dyDescent="0.3">
      <c r="A58" s="10" t="s">
        <v>4720</v>
      </c>
      <c r="B58" s="10" t="s">
        <v>4721</v>
      </c>
      <c r="C58" s="10" t="s">
        <v>4722</v>
      </c>
      <c r="D58" s="10" t="s">
        <v>43815</v>
      </c>
      <c r="E58" s="10"/>
      <c r="F58" t="str">
        <f t="shared" si="0"/>
        <v/>
      </c>
      <c r="H58" t="s">
        <v>13568</v>
      </c>
      <c r="J58" t="s">
        <v>13568</v>
      </c>
      <c r="K58">
        <v>1</v>
      </c>
    </row>
    <row r="59" spans="1:11" ht="14.4" customHeight="1" x14ac:dyDescent="0.3">
      <c r="A59" s="10" t="s">
        <v>4723</v>
      </c>
      <c r="B59" s="10" t="s">
        <v>4721</v>
      </c>
      <c r="C59" s="10" t="s">
        <v>4724</v>
      </c>
      <c r="D59" s="10" t="s">
        <v>43815</v>
      </c>
      <c r="E59" s="10"/>
      <c r="F59" t="str">
        <f t="shared" si="0"/>
        <v/>
      </c>
      <c r="H59" t="s">
        <v>13568</v>
      </c>
      <c r="J59" t="s">
        <v>13568</v>
      </c>
      <c r="K59">
        <v>1</v>
      </c>
    </row>
    <row r="60" spans="1:11" ht="14.4" customHeight="1" x14ac:dyDescent="0.3">
      <c r="A60" s="10" t="s">
        <v>4725</v>
      </c>
      <c r="B60" s="10" t="s">
        <v>4721</v>
      </c>
      <c r="C60" s="10" t="s">
        <v>4726</v>
      </c>
      <c r="D60" s="10" t="s">
        <v>43815</v>
      </c>
      <c r="E60" s="10"/>
      <c r="F60" t="str">
        <f t="shared" si="0"/>
        <v/>
      </c>
      <c r="H60" t="s">
        <v>13568</v>
      </c>
      <c r="J60" t="s">
        <v>13568</v>
      </c>
      <c r="K60">
        <v>1</v>
      </c>
    </row>
    <row r="61" spans="1:11" ht="14.4" customHeight="1" x14ac:dyDescent="0.3">
      <c r="A61" s="10" t="s">
        <v>4727</v>
      </c>
      <c r="B61" s="10" t="s">
        <v>590</v>
      </c>
      <c r="C61" s="10" t="s">
        <v>4728</v>
      </c>
      <c r="D61" s="10" t="s">
        <v>43815</v>
      </c>
      <c r="E61" s="10"/>
      <c r="F61" t="str">
        <f t="shared" si="0"/>
        <v>y</v>
      </c>
      <c r="H61" t="s">
        <v>13616</v>
      </c>
      <c r="J61" t="s">
        <v>13616</v>
      </c>
      <c r="K61">
        <v>1</v>
      </c>
    </row>
    <row r="62" spans="1:11" ht="14.4" customHeight="1" x14ac:dyDescent="0.3">
      <c r="A62" s="10" t="s">
        <v>4729</v>
      </c>
      <c r="B62" s="10" t="s">
        <v>4730</v>
      </c>
      <c r="C62" s="10" t="s">
        <v>4731</v>
      </c>
      <c r="D62" s="10" t="s">
        <v>43815</v>
      </c>
      <c r="E62" s="10"/>
      <c r="F62" t="str">
        <f t="shared" si="0"/>
        <v/>
      </c>
      <c r="H62" t="s">
        <v>13568</v>
      </c>
      <c r="J62" t="s">
        <v>13568</v>
      </c>
      <c r="K62">
        <v>1</v>
      </c>
    </row>
    <row r="63" spans="1:11" ht="14.4" customHeight="1" x14ac:dyDescent="0.3">
      <c r="A63" s="10" t="s">
        <v>4732</v>
      </c>
      <c r="B63" s="10" t="s">
        <v>4721</v>
      </c>
      <c r="C63" s="10" t="s">
        <v>4733</v>
      </c>
      <c r="D63" s="10" t="s">
        <v>43815</v>
      </c>
      <c r="E63" s="10"/>
      <c r="F63" t="str">
        <f t="shared" si="0"/>
        <v/>
      </c>
      <c r="H63" t="s">
        <v>13568</v>
      </c>
      <c r="J63" t="s">
        <v>13568</v>
      </c>
      <c r="K63">
        <v>1</v>
      </c>
    </row>
    <row r="64" spans="1:11" ht="14.4" customHeight="1" x14ac:dyDescent="0.3">
      <c r="A64" s="10" t="s">
        <v>4734</v>
      </c>
      <c r="B64" s="10" t="s">
        <v>4721</v>
      </c>
      <c r="C64" s="10" t="s">
        <v>4735</v>
      </c>
      <c r="D64" s="10" t="s">
        <v>43815</v>
      </c>
      <c r="E64" s="10"/>
      <c r="F64" t="str">
        <f t="shared" si="0"/>
        <v/>
      </c>
      <c r="H64" t="s">
        <v>13568</v>
      </c>
      <c r="J64" t="s">
        <v>13568</v>
      </c>
      <c r="K64">
        <v>1</v>
      </c>
    </row>
    <row r="65" spans="1:11" ht="14.4" customHeight="1" x14ac:dyDescent="0.3">
      <c r="A65" s="10" t="s">
        <v>4736</v>
      </c>
      <c r="B65" s="10" t="s">
        <v>4721</v>
      </c>
      <c r="C65" s="10" t="s">
        <v>4737</v>
      </c>
      <c r="D65" s="10" t="s">
        <v>43815</v>
      </c>
      <c r="E65" s="10"/>
      <c r="F65" t="str">
        <f t="shared" si="0"/>
        <v/>
      </c>
      <c r="H65" t="s">
        <v>13568</v>
      </c>
      <c r="J65" t="s">
        <v>13568</v>
      </c>
      <c r="K65">
        <v>1</v>
      </c>
    </row>
    <row r="66" spans="1:11" ht="14.4" customHeight="1" x14ac:dyDescent="0.3">
      <c r="A66" s="10" t="s">
        <v>4738</v>
      </c>
      <c r="B66" s="10" t="s">
        <v>4721</v>
      </c>
      <c r="C66" s="10" t="s">
        <v>4739</v>
      </c>
      <c r="D66" s="10" t="s">
        <v>43815</v>
      </c>
      <c r="E66" s="10"/>
      <c r="F66" t="str">
        <f t="shared" si="0"/>
        <v/>
      </c>
      <c r="H66" t="s">
        <v>13568</v>
      </c>
      <c r="J66" t="s">
        <v>13568</v>
      </c>
      <c r="K66">
        <v>1</v>
      </c>
    </row>
    <row r="67" spans="1:11" ht="14.4" customHeight="1" x14ac:dyDescent="0.3">
      <c r="A67" s="10" t="s">
        <v>4740</v>
      </c>
      <c r="B67" s="10" t="s">
        <v>4721</v>
      </c>
      <c r="C67" s="10" t="s">
        <v>4741</v>
      </c>
      <c r="D67" s="10" t="s">
        <v>43815</v>
      </c>
      <c r="E67" s="10"/>
      <c r="F67" t="str">
        <f t="shared" si="0"/>
        <v/>
      </c>
      <c r="H67" t="s">
        <v>13568</v>
      </c>
      <c r="J67" t="s">
        <v>13568</v>
      </c>
      <c r="K67">
        <v>1</v>
      </c>
    </row>
    <row r="68" spans="1:11" ht="14.4" customHeight="1" x14ac:dyDescent="0.3">
      <c r="A68" s="10" t="s">
        <v>4742</v>
      </c>
      <c r="B68" s="10" t="s">
        <v>4721</v>
      </c>
      <c r="C68" s="10" t="s">
        <v>4743</v>
      </c>
      <c r="D68" s="10" t="s">
        <v>43815</v>
      </c>
      <c r="E68" s="10"/>
      <c r="F68" t="str">
        <f t="shared" si="0"/>
        <v/>
      </c>
      <c r="H68" t="s">
        <v>13568</v>
      </c>
      <c r="J68" t="s">
        <v>13568</v>
      </c>
      <c r="K68">
        <v>1</v>
      </c>
    </row>
    <row r="69" spans="1:11" ht="14.4" customHeight="1" x14ac:dyDescent="0.3">
      <c r="A69" s="10" t="s">
        <v>4744</v>
      </c>
      <c r="B69" s="10" t="s">
        <v>4721</v>
      </c>
      <c r="C69" s="10" t="s">
        <v>4745</v>
      </c>
      <c r="D69" s="10" t="s">
        <v>43812</v>
      </c>
      <c r="E69" s="10"/>
      <c r="F69" t="str">
        <f t="shared" ref="F69:F132" si="1">IF(COUNTIF(H69:J69,"used")&gt;0,"y","")</f>
        <v/>
      </c>
      <c r="H69" t="s">
        <v>13568</v>
      </c>
      <c r="J69" t="s">
        <v>13568</v>
      </c>
      <c r="K69">
        <v>11</v>
      </c>
    </row>
    <row r="70" spans="1:11" ht="14.4" customHeight="1" x14ac:dyDescent="0.3">
      <c r="A70" s="10" t="s">
        <v>4746</v>
      </c>
      <c r="B70" s="10" t="s">
        <v>4721</v>
      </c>
      <c r="C70" s="10" t="s">
        <v>4747</v>
      </c>
      <c r="D70" s="10" t="s">
        <v>43815</v>
      </c>
      <c r="E70" s="10"/>
      <c r="F70" t="str">
        <f t="shared" si="1"/>
        <v/>
      </c>
      <c r="H70" t="s">
        <v>13568</v>
      </c>
      <c r="J70" t="s">
        <v>13568</v>
      </c>
      <c r="K70">
        <v>1</v>
      </c>
    </row>
    <row r="71" spans="1:11" ht="14.4" customHeight="1" x14ac:dyDescent="0.3">
      <c r="A71" s="10" t="s">
        <v>4748</v>
      </c>
      <c r="B71" s="10" t="s">
        <v>4721</v>
      </c>
      <c r="C71" s="10" t="s">
        <v>4749</v>
      </c>
      <c r="D71" s="10" t="s">
        <v>43815</v>
      </c>
      <c r="E71" s="10"/>
      <c r="F71" t="str">
        <f t="shared" si="1"/>
        <v/>
      </c>
      <c r="H71" t="s">
        <v>13568</v>
      </c>
      <c r="J71" t="s">
        <v>13568</v>
      </c>
      <c r="K71">
        <v>1</v>
      </c>
    </row>
    <row r="72" spans="1:11" ht="14.4" customHeight="1" x14ac:dyDescent="0.3">
      <c r="A72" s="10" t="s">
        <v>4750</v>
      </c>
      <c r="B72" s="10" t="s">
        <v>4721</v>
      </c>
      <c r="C72" s="10" t="s">
        <v>4751</v>
      </c>
      <c r="D72" s="10" t="s">
        <v>43815</v>
      </c>
      <c r="E72" s="10"/>
      <c r="F72" t="str">
        <f t="shared" si="1"/>
        <v/>
      </c>
      <c r="H72" t="s">
        <v>13568</v>
      </c>
      <c r="J72" t="s">
        <v>13568</v>
      </c>
      <c r="K72">
        <v>1</v>
      </c>
    </row>
    <row r="73" spans="1:11" ht="14.4" customHeight="1" x14ac:dyDescent="0.3">
      <c r="A73" s="10" t="s">
        <v>4752</v>
      </c>
      <c r="B73" s="10" t="s">
        <v>4721</v>
      </c>
      <c r="C73" s="10" t="s">
        <v>4753</v>
      </c>
      <c r="D73" s="10" t="s">
        <v>43815</v>
      </c>
      <c r="E73" s="10"/>
      <c r="F73" t="str">
        <f t="shared" si="1"/>
        <v/>
      </c>
      <c r="H73" t="s">
        <v>13568</v>
      </c>
      <c r="J73" t="s">
        <v>13568</v>
      </c>
      <c r="K73">
        <v>1</v>
      </c>
    </row>
    <row r="74" spans="1:11" ht="14.4" customHeight="1" x14ac:dyDescent="0.3">
      <c r="A74" s="10" t="s">
        <v>4754</v>
      </c>
      <c r="B74" s="10" t="s">
        <v>4721</v>
      </c>
      <c r="C74" s="10" t="s">
        <v>4755</v>
      </c>
      <c r="D74" s="10" t="s">
        <v>43815</v>
      </c>
      <c r="E74" s="10"/>
      <c r="F74" t="str">
        <f t="shared" si="1"/>
        <v/>
      </c>
      <c r="H74" t="s">
        <v>13568</v>
      </c>
      <c r="J74" t="s">
        <v>13568</v>
      </c>
      <c r="K74">
        <v>1</v>
      </c>
    </row>
    <row r="75" spans="1:11" ht="14.4" customHeight="1" x14ac:dyDescent="0.3">
      <c r="A75" s="10" t="s">
        <v>4756</v>
      </c>
      <c r="B75" s="10" t="s">
        <v>4629</v>
      </c>
      <c r="C75" s="10" t="s">
        <v>4757</v>
      </c>
      <c r="D75" s="10" t="s">
        <v>43815</v>
      </c>
      <c r="E75" s="10"/>
      <c r="F75" t="str">
        <f t="shared" si="1"/>
        <v/>
      </c>
      <c r="H75" t="s">
        <v>13568</v>
      </c>
      <c r="J75" t="s">
        <v>13568</v>
      </c>
      <c r="K75">
        <v>1</v>
      </c>
    </row>
    <row r="76" spans="1:11" ht="14.4" customHeight="1" x14ac:dyDescent="0.3">
      <c r="A76" s="10" t="s">
        <v>4758</v>
      </c>
      <c r="B76" s="10" t="s">
        <v>4721</v>
      </c>
      <c r="C76" s="10" t="s">
        <v>4759</v>
      </c>
      <c r="D76" s="10" t="s">
        <v>43815</v>
      </c>
      <c r="E76" s="10"/>
      <c r="F76" t="str">
        <f t="shared" si="1"/>
        <v/>
      </c>
      <c r="H76" t="s">
        <v>13568</v>
      </c>
      <c r="J76" t="s">
        <v>13568</v>
      </c>
      <c r="K76">
        <v>1</v>
      </c>
    </row>
    <row r="77" spans="1:11" ht="14.4" customHeight="1" x14ac:dyDescent="0.3">
      <c r="A77" s="10" t="s">
        <v>4760</v>
      </c>
      <c r="B77" s="10" t="s">
        <v>4721</v>
      </c>
      <c r="C77" s="10" t="s">
        <v>4761</v>
      </c>
      <c r="D77" s="10" t="s">
        <v>43815</v>
      </c>
      <c r="E77" s="10"/>
      <c r="F77" t="str">
        <f t="shared" si="1"/>
        <v/>
      </c>
      <c r="H77" t="s">
        <v>13568</v>
      </c>
      <c r="J77" t="s">
        <v>13568</v>
      </c>
      <c r="K77">
        <v>1</v>
      </c>
    </row>
    <row r="78" spans="1:11" ht="14.4" customHeight="1" x14ac:dyDescent="0.3">
      <c r="A78" s="10" t="s">
        <v>4762</v>
      </c>
      <c r="B78" s="10" t="s">
        <v>4721</v>
      </c>
      <c r="C78" s="10" t="s">
        <v>4763</v>
      </c>
      <c r="D78" s="10" t="s">
        <v>43815</v>
      </c>
      <c r="E78" s="10"/>
      <c r="F78" t="str">
        <f t="shared" si="1"/>
        <v/>
      </c>
      <c r="H78" t="s">
        <v>13568</v>
      </c>
      <c r="J78" t="s">
        <v>13568</v>
      </c>
      <c r="K78">
        <v>1</v>
      </c>
    </row>
    <row r="79" spans="1:11" ht="14.4" customHeight="1" x14ac:dyDescent="0.3">
      <c r="A79" s="10" t="s">
        <v>4764</v>
      </c>
      <c r="B79" s="10" t="s">
        <v>4721</v>
      </c>
      <c r="C79" s="10" t="s">
        <v>4765</v>
      </c>
      <c r="D79" s="10" t="s">
        <v>43815</v>
      </c>
      <c r="E79" s="10"/>
      <c r="F79" t="str">
        <f t="shared" si="1"/>
        <v/>
      </c>
      <c r="H79" t="s">
        <v>13568</v>
      </c>
      <c r="J79" t="s">
        <v>13568</v>
      </c>
      <c r="K79">
        <v>1</v>
      </c>
    </row>
    <row r="80" spans="1:11" ht="14.4" customHeight="1" x14ac:dyDescent="0.3">
      <c r="A80" s="10" t="s">
        <v>4766</v>
      </c>
      <c r="B80" s="10" t="s">
        <v>590</v>
      </c>
      <c r="C80" s="10" t="s">
        <v>4767</v>
      </c>
      <c r="D80" s="10" t="s">
        <v>43815</v>
      </c>
      <c r="E80" s="10"/>
      <c r="F80" t="str">
        <f t="shared" si="1"/>
        <v>y</v>
      </c>
      <c r="H80" t="s">
        <v>13616</v>
      </c>
      <c r="J80" t="s">
        <v>13616</v>
      </c>
      <c r="K80">
        <v>1</v>
      </c>
    </row>
    <row r="81" spans="1:11" ht="14.4" customHeight="1" x14ac:dyDescent="0.3">
      <c r="A81" s="10" t="s">
        <v>4768</v>
      </c>
      <c r="B81" s="10" t="s">
        <v>4646</v>
      </c>
      <c r="C81" s="10" t="s">
        <v>4769</v>
      </c>
      <c r="D81" s="10" t="s">
        <v>43815</v>
      </c>
      <c r="E81" s="10"/>
      <c r="F81" t="str">
        <f t="shared" si="1"/>
        <v/>
      </c>
      <c r="H81" t="s">
        <v>13568</v>
      </c>
      <c r="J81" t="s">
        <v>13568</v>
      </c>
      <c r="K81">
        <v>1</v>
      </c>
    </row>
    <row r="82" spans="1:11" ht="14.4" customHeight="1" x14ac:dyDescent="0.3">
      <c r="A82" s="10" t="s">
        <v>4770</v>
      </c>
      <c r="B82" s="10" t="s">
        <v>4721</v>
      </c>
      <c r="C82" s="10" t="s">
        <v>4771</v>
      </c>
      <c r="D82" s="10" t="s">
        <v>43815</v>
      </c>
      <c r="E82" s="10"/>
      <c r="F82" t="str">
        <f t="shared" si="1"/>
        <v/>
      </c>
      <c r="H82" t="s">
        <v>13568</v>
      </c>
      <c r="J82" t="s">
        <v>13568</v>
      </c>
      <c r="K82">
        <v>1</v>
      </c>
    </row>
    <row r="83" spans="1:11" ht="14.4" customHeight="1" x14ac:dyDescent="0.3">
      <c r="A83" s="10" t="s">
        <v>4772</v>
      </c>
      <c r="B83" s="10" t="s">
        <v>2192</v>
      </c>
      <c r="C83" s="10" t="s">
        <v>4773</v>
      </c>
      <c r="D83" s="10" t="s">
        <v>43814</v>
      </c>
      <c r="E83" s="10"/>
      <c r="F83" t="str">
        <f t="shared" si="1"/>
        <v/>
      </c>
      <c r="H83" t="s">
        <v>13568</v>
      </c>
      <c r="J83" t="s">
        <v>13568</v>
      </c>
      <c r="K83">
        <v>6</v>
      </c>
    </row>
    <row r="84" spans="1:11" ht="14.4" customHeight="1" x14ac:dyDescent="0.3">
      <c r="A84" s="10" t="s">
        <v>4774</v>
      </c>
      <c r="B84" s="10" t="s">
        <v>2192</v>
      </c>
      <c r="C84" s="10" t="s">
        <v>4775</v>
      </c>
      <c r="D84" s="10" t="s">
        <v>43814</v>
      </c>
      <c r="E84" s="10"/>
      <c r="F84" t="str">
        <f t="shared" si="1"/>
        <v/>
      </c>
      <c r="H84" t="s">
        <v>13568</v>
      </c>
      <c r="J84" t="s">
        <v>13568</v>
      </c>
      <c r="K84">
        <v>6</v>
      </c>
    </row>
    <row r="85" spans="1:11" ht="14.4" customHeight="1" x14ac:dyDescent="0.3">
      <c r="A85" s="10" t="s">
        <v>4776</v>
      </c>
      <c r="B85" s="10" t="s">
        <v>590</v>
      </c>
      <c r="C85" s="10" t="s">
        <v>4777</v>
      </c>
      <c r="D85" s="10" t="s">
        <v>42219</v>
      </c>
      <c r="E85" s="10"/>
      <c r="F85" t="str">
        <f t="shared" si="1"/>
        <v>y</v>
      </c>
      <c r="H85" t="s">
        <v>13616</v>
      </c>
      <c r="J85" t="s">
        <v>13616</v>
      </c>
      <c r="K85">
        <v>5</v>
      </c>
    </row>
    <row r="86" spans="1:11" ht="14.4" customHeight="1" x14ac:dyDescent="0.3">
      <c r="A86" s="10" t="s">
        <v>4778</v>
      </c>
      <c r="B86" s="10" t="s">
        <v>4687</v>
      </c>
      <c r="C86" s="10" t="s">
        <v>4779</v>
      </c>
      <c r="D86" s="10" t="s">
        <v>43814</v>
      </c>
      <c r="E86" s="10"/>
      <c r="F86" t="str">
        <f t="shared" si="1"/>
        <v>y</v>
      </c>
      <c r="H86" t="s">
        <v>13616</v>
      </c>
      <c r="J86" t="s">
        <v>13616</v>
      </c>
      <c r="K86">
        <v>6</v>
      </c>
    </row>
    <row r="87" spans="1:11" ht="14.4" customHeight="1" x14ac:dyDescent="0.3">
      <c r="A87" s="10" t="s">
        <v>4780</v>
      </c>
      <c r="B87" s="10" t="s">
        <v>4687</v>
      </c>
      <c r="C87" s="10" t="s">
        <v>4781</v>
      </c>
      <c r="D87" s="10" t="s">
        <v>43814</v>
      </c>
      <c r="E87" s="10"/>
      <c r="F87" t="str">
        <f t="shared" si="1"/>
        <v>y</v>
      </c>
      <c r="H87" t="s">
        <v>13616</v>
      </c>
      <c r="J87" t="s">
        <v>13616</v>
      </c>
      <c r="K87">
        <v>6</v>
      </c>
    </row>
    <row r="88" spans="1:11" ht="14.4" customHeight="1" x14ac:dyDescent="0.3">
      <c r="A88" s="10" t="s">
        <v>4782</v>
      </c>
      <c r="B88" s="10" t="s">
        <v>4687</v>
      </c>
      <c r="C88" s="10" t="s">
        <v>4783</v>
      </c>
      <c r="D88" s="10" t="s">
        <v>43814</v>
      </c>
      <c r="E88" s="10"/>
      <c r="F88" t="str">
        <f t="shared" si="1"/>
        <v>y</v>
      </c>
      <c r="H88" t="s">
        <v>13616</v>
      </c>
      <c r="J88" t="s">
        <v>13616</v>
      </c>
      <c r="K88">
        <v>6</v>
      </c>
    </row>
    <row r="89" spans="1:11" ht="14.4" customHeight="1" x14ac:dyDescent="0.3">
      <c r="A89" s="10" t="s">
        <v>4784</v>
      </c>
      <c r="B89" s="10" t="s">
        <v>4687</v>
      </c>
      <c r="C89" s="10" t="s">
        <v>4785</v>
      </c>
      <c r="D89" s="10" t="s">
        <v>43814</v>
      </c>
      <c r="E89" s="10"/>
      <c r="F89" t="str">
        <f t="shared" si="1"/>
        <v>y</v>
      </c>
      <c r="H89" t="s">
        <v>13616</v>
      </c>
      <c r="J89" t="s">
        <v>13616</v>
      </c>
      <c r="K89">
        <v>6</v>
      </c>
    </row>
    <row r="90" spans="1:11" ht="14.4" customHeight="1" x14ac:dyDescent="0.3">
      <c r="A90" s="10" t="s">
        <v>4786</v>
      </c>
      <c r="B90" s="10" t="s">
        <v>4629</v>
      </c>
      <c r="C90" s="10" t="s">
        <v>4787</v>
      </c>
      <c r="D90" s="10" t="s">
        <v>43814</v>
      </c>
      <c r="E90" s="10"/>
      <c r="F90" t="str">
        <f t="shared" si="1"/>
        <v/>
      </c>
      <c r="H90" t="s">
        <v>13568</v>
      </c>
      <c r="J90" t="s">
        <v>13568</v>
      </c>
      <c r="K90">
        <v>6</v>
      </c>
    </row>
    <row r="91" spans="1:11" ht="14.4" customHeight="1" x14ac:dyDescent="0.3">
      <c r="A91" s="10" t="s">
        <v>4788</v>
      </c>
      <c r="B91" s="10" t="s">
        <v>4789</v>
      </c>
      <c r="C91" s="10" t="s">
        <v>4790</v>
      </c>
      <c r="D91" s="10" t="s">
        <v>43815</v>
      </c>
      <c r="E91" s="10"/>
      <c r="F91" t="str">
        <f t="shared" si="1"/>
        <v/>
      </c>
      <c r="H91" t="s">
        <v>13568</v>
      </c>
      <c r="J91" t="s">
        <v>13568</v>
      </c>
      <c r="K91">
        <v>1</v>
      </c>
    </row>
    <row r="92" spans="1:11" ht="14.4" customHeight="1" x14ac:dyDescent="0.3">
      <c r="A92" s="10" t="s">
        <v>4791</v>
      </c>
      <c r="B92" s="10" t="s">
        <v>4789</v>
      </c>
      <c r="C92" s="10" t="s">
        <v>4792</v>
      </c>
      <c r="D92" s="10" t="s">
        <v>43815</v>
      </c>
      <c r="E92" s="10"/>
      <c r="F92" t="str">
        <f t="shared" si="1"/>
        <v>y</v>
      </c>
      <c r="H92" t="s">
        <v>13616</v>
      </c>
      <c r="J92" t="s">
        <v>13616</v>
      </c>
      <c r="K92">
        <v>1</v>
      </c>
    </row>
    <row r="93" spans="1:11" ht="14.4" customHeight="1" x14ac:dyDescent="0.3">
      <c r="A93" s="10" t="s">
        <v>4793</v>
      </c>
      <c r="B93" s="10" t="s">
        <v>4794</v>
      </c>
      <c r="C93" s="10" t="s">
        <v>4795</v>
      </c>
      <c r="D93" s="10" t="s">
        <v>43815</v>
      </c>
      <c r="E93" s="10"/>
      <c r="F93" t="str">
        <f t="shared" si="1"/>
        <v/>
      </c>
      <c r="H93" t="s">
        <v>13568</v>
      </c>
      <c r="J93" t="s">
        <v>13568</v>
      </c>
      <c r="K93">
        <v>1</v>
      </c>
    </row>
    <row r="94" spans="1:11" ht="14.4" customHeight="1" x14ac:dyDescent="0.3">
      <c r="A94" s="10" t="s">
        <v>4796</v>
      </c>
      <c r="B94" s="10" t="s">
        <v>4789</v>
      </c>
      <c r="C94" s="10" t="s">
        <v>4797</v>
      </c>
      <c r="D94" s="10" t="s">
        <v>43815</v>
      </c>
      <c r="E94" s="10"/>
      <c r="F94" t="str">
        <f t="shared" si="1"/>
        <v>y</v>
      </c>
      <c r="H94" t="s">
        <v>13616</v>
      </c>
      <c r="J94" t="s">
        <v>13616</v>
      </c>
      <c r="K94">
        <v>1</v>
      </c>
    </row>
    <row r="95" spans="1:11" ht="14.4" customHeight="1" x14ac:dyDescent="0.3">
      <c r="A95" s="10" t="s">
        <v>4798</v>
      </c>
      <c r="B95" s="10" t="s">
        <v>4646</v>
      </c>
      <c r="C95" s="10" t="s">
        <v>4799</v>
      </c>
      <c r="D95" s="10" t="s">
        <v>43815</v>
      </c>
      <c r="E95" s="10"/>
      <c r="F95" t="str">
        <f t="shared" si="1"/>
        <v/>
      </c>
      <c r="H95" t="s">
        <v>13568</v>
      </c>
      <c r="J95" t="s">
        <v>13568</v>
      </c>
      <c r="K95">
        <v>1</v>
      </c>
    </row>
    <row r="96" spans="1:11" ht="14.4" customHeight="1" x14ac:dyDescent="0.3">
      <c r="A96" s="10" t="s">
        <v>4800</v>
      </c>
      <c r="B96" s="10" t="s">
        <v>4646</v>
      </c>
      <c r="C96" s="10" t="s">
        <v>4801</v>
      </c>
      <c r="D96" s="10" t="s">
        <v>43815</v>
      </c>
      <c r="E96" s="10"/>
      <c r="F96" t="str">
        <f t="shared" si="1"/>
        <v/>
      </c>
      <c r="H96" t="s">
        <v>13568</v>
      </c>
      <c r="J96" t="s">
        <v>13568</v>
      </c>
      <c r="K96">
        <v>1</v>
      </c>
    </row>
    <row r="97" spans="1:11" ht="14.4" customHeight="1" x14ac:dyDescent="0.3">
      <c r="A97" s="10" t="s">
        <v>4802</v>
      </c>
      <c r="B97" s="10" t="s">
        <v>3810</v>
      </c>
      <c r="C97" s="10" t="s">
        <v>4803</v>
      </c>
      <c r="D97" s="10" t="s">
        <v>43814</v>
      </c>
      <c r="E97" s="10"/>
      <c r="F97" t="str">
        <f t="shared" si="1"/>
        <v/>
      </c>
      <c r="H97" t="s">
        <v>13568</v>
      </c>
      <c r="J97" t="s">
        <v>13568</v>
      </c>
      <c r="K97">
        <v>6</v>
      </c>
    </row>
    <row r="98" spans="1:11" ht="14.4" customHeight="1" x14ac:dyDescent="0.3">
      <c r="A98" s="10" t="s">
        <v>4804</v>
      </c>
      <c r="B98" s="10" t="s">
        <v>4721</v>
      </c>
      <c r="C98" s="10" t="s">
        <v>4805</v>
      </c>
      <c r="D98" s="10" t="s">
        <v>43814</v>
      </c>
      <c r="E98" s="10"/>
      <c r="F98" t="str">
        <f t="shared" si="1"/>
        <v/>
      </c>
      <c r="H98" t="s">
        <v>13568</v>
      </c>
      <c r="J98" t="s">
        <v>13568</v>
      </c>
      <c r="K98">
        <v>6</v>
      </c>
    </row>
    <row r="99" spans="1:11" ht="14.4" customHeight="1" x14ac:dyDescent="0.3">
      <c r="A99" s="10" t="s">
        <v>4806</v>
      </c>
      <c r="B99" s="10" t="s">
        <v>4721</v>
      </c>
      <c r="C99" s="10" t="s">
        <v>4807</v>
      </c>
      <c r="D99" s="10" t="s">
        <v>43815</v>
      </c>
      <c r="E99" s="10"/>
      <c r="F99" t="str">
        <f t="shared" si="1"/>
        <v/>
      </c>
      <c r="H99" t="s">
        <v>13568</v>
      </c>
      <c r="J99" t="s">
        <v>13568</v>
      </c>
      <c r="K99">
        <v>1</v>
      </c>
    </row>
    <row r="100" spans="1:11" ht="14.4" customHeight="1" x14ac:dyDescent="0.3">
      <c r="A100" s="10" t="s">
        <v>4808</v>
      </c>
      <c r="B100" s="10" t="s">
        <v>590</v>
      </c>
      <c r="C100" s="10" t="s">
        <v>4809</v>
      </c>
      <c r="D100" s="10" t="s">
        <v>43816</v>
      </c>
      <c r="E100" s="10"/>
      <c r="F100" t="str">
        <f t="shared" si="1"/>
        <v>y</v>
      </c>
      <c r="H100" t="s">
        <v>13616</v>
      </c>
      <c r="J100" t="s">
        <v>13616</v>
      </c>
      <c r="K100">
        <v>27</v>
      </c>
    </row>
    <row r="101" spans="1:11" ht="14.4" customHeight="1" x14ac:dyDescent="0.3">
      <c r="A101" s="10" t="s">
        <v>4810</v>
      </c>
      <c r="B101" s="10" t="s">
        <v>4629</v>
      </c>
      <c r="C101" s="10" t="s">
        <v>4811</v>
      </c>
      <c r="D101" s="10" t="s">
        <v>42219</v>
      </c>
      <c r="E101" s="10"/>
      <c r="F101" t="str">
        <f t="shared" si="1"/>
        <v/>
      </c>
      <c r="H101" t="s">
        <v>13568</v>
      </c>
      <c r="J101" t="s">
        <v>13568</v>
      </c>
      <c r="K101">
        <v>5</v>
      </c>
    </row>
    <row r="102" spans="1:11" ht="14.4" customHeight="1" x14ac:dyDescent="0.3">
      <c r="A102" s="10" t="s">
        <v>4812</v>
      </c>
      <c r="B102" s="10" t="s">
        <v>4687</v>
      </c>
      <c r="C102" s="10" t="s">
        <v>4813</v>
      </c>
      <c r="D102" s="10" t="s">
        <v>43815</v>
      </c>
      <c r="E102" s="10"/>
      <c r="F102" t="str">
        <f t="shared" si="1"/>
        <v/>
      </c>
      <c r="H102" t="s">
        <v>13568</v>
      </c>
      <c r="J102" t="s">
        <v>13568</v>
      </c>
      <c r="K102">
        <v>1</v>
      </c>
    </row>
    <row r="103" spans="1:11" ht="14.4" customHeight="1" x14ac:dyDescent="0.3">
      <c r="A103" s="10" t="s">
        <v>4814</v>
      </c>
      <c r="B103" s="10" t="s">
        <v>4629</v>
      </c>
      <c r="C103" s="10" t="s">
        <v>4815</v>
      </c>
      <c r="D103" s="10" t="s">
        <v>43813</v>
      </c>
      <c r="E103" s="10"/>
      <c r="F103" t="str">
        <f t="shared" si="1"/>
        <v/>
      </c>
      <c r="H103" t="s">
        <v>13568</v>
      </c>
      <c r="J103" t="s">
        <v>13568</v>
      </c>
      <c r="K103">
        <v>16</v>
      </c>
    </row>
    <row r="104" spans="1:11" ht="14.4" customHeight="1" x14ac:dyDescent="0.3">
      <c r="A104" s="10" t="s">
        <v>4816</v>
      </c>
      <c r="B104" s="10" t="s">
        <v>4629</v>
      </c>
      <c r="C104" s="10" t="s">
        <v>4817</v>
      </c>
      <c r="D104" s="10" t="s">
        <v>42219</v>
      </c>
      <c r="E104" s="10"/>
      <c r="F104" t="str">
        <f t="shared" si="1"/>
        <v/>
      </c>
      <c r="H104" t="s">
        <v>13568</v>
      </c>
      <c r="J104" t="s">
        <v>13568</v>
      </c>
      <c r="K104">
        <v>5</v>
      </c>
    </row>
    <row r="105" spans="1:11" ht="14.4" customHeight="1" x14ac:dyDescent="0.3">
      <c r="A105" s="10" t="s">
        <v>4818</v>
      </c>
      <c r="B105" s="10" t="s">
        <v>590</v>
      </c>
      <c r="C105" s="10" t="s">
        <v>4819</v>
      </c>
      <c r="D105" s="10" t="s">
        <v>43815</v>
      </c>
      <c r="E105" s="10"/>
      <c r="F105" t="str">
        <f t="shared" si="1"/>
        <v/>
      </c>
      <c r="H105" t="s">
        <v>13568</v>
      </c>
      <c r="J105" t="s">
        <v>13568</v>
      </c>
      <c r="K105">
        <v>1</v>
      </c>
    </row>
    <row r="106" spans="1:11" ht="14.4" customHeight="1" x14ac:dyDescent="0.3">
      <c r="A106" s="10" t="s">
        <v>4820</v>
      </c>
      <c r="B106" s="10" t="s">
        <v>590</v>
      </c>
      <c r="C106" s="10" t="s">
        <v>4821</v>
      </c>
      <c r="D106" s="10" t="s">
        <v>42219</v>
      </c>
      <c r="E106" s="10"/>
      <c r="F106" t="str">
        <f t="shared" si="1"/>
        <v>y</v>
      </c>
      <c r="H106" t="s">
        <v>13616</v>
      </c>
      <c r="J106" t="s">
        <v>13616</v>
      </c>
      <c r="K106">
        <v>5</v>
      </c>
    </row>
    <row r="107" spans="1:11" ht="14.4" customHeight="1" x14ac:dyDescent="0.3">
      <c r="A107" s="10" t="s">
        <v>4822</v>
      </c>
      <c r="B107" s="10" t="s">
        <v>590</v>
      </c>
      <c r="C107" s="10" t="s">
        <v>4823</v>
      </c>
      <c r="D107" s="10" t="s">
        <v>43815</v>
      </c>
      <c r="E107" s="10"/>
      <c r="F107" t="str">
        <f t="shared" si="1"/>
        <v>y</v>
      </c>
      <c r="H107" t="s">
        <v>13616</v>
      </c>
      <c r="J107" t="s">
        <v>13616</v>
      </c>
      <c r="K107">
        <v>1</v>
      </c>
    </row>
    <row r="108" spans="1:11" ht="14.4" customHeight="1" x14ac:dyDescent="0.3">
      <c r="A108" s="10" t="s">
        <v>4824</v>
      </c>
      <c r="B108" s="10" t="s">
        <v>2225</v>
      </c>
      <c r="C108" s="10" t="s">
        <v>4825</v>
      </c>
      <c r="D108" s="10" t="s">
        <v>43815</v>
      </c>
      <c r="E108" s="10"/>
      <c r="F108" t="str">
        <f t="shared" si="1"/>
        <v/>
      </c>
      <c r="H108" t="s">
        <v>13568</v>
      </c>
      <c r="J108" t="s">
        <v>13568</v>
      </c>
      <c r="K108">
        <v>1</v>
      </c>
    </row>
    <row r="109" spans="1:11" ht="14.4" customHeight="1" x14ac:dyDescent="0.3">
      <c r="A109" s="10" t="s">
        <v>4826</v>
      </c>
      <c r="B109" s="10" t="s">
        <v>4646</v>
      </c>
      <c r="C109" s="10" t="s">
        <v>4827</v>
      </c>
      <c r="D109" s="10" t="s">
        <v>43815</v>
      </c>
      <c r="E109" s="10"/>
      <c r="F109" t="str">
        <f t="shared" si="1"/>
        <v/>
      </c>
      <c r="H109" t="s">
        <v>13568</v>
      </c>
      <c r="J109" t="s">
        <v>13568</v>
      </c>
      <c r="K109">
        <v>1</v>
      </c>
    </row>
    <row r="110" spans="1:11" ht="14.4" customHeight="1" x14ac:dyDescent="0.3">
      <c r="A110" s="10" t="s">
        <v>4828</v>
      </c>
      <c r="B110" s="10" t="s">
        <v>3810</v>
      </c>
      <c r="C110" s="10" t="s">
        <v>4829</v>
      </c>
      <c r="D110" s="10" t="s">
        <v>43815</v>
      </c>
      <c r="E110" s="10"/>
      <c r="F110" t="str">
        <f t="shared" si="1"/>
        <v/>
      </c>
      <c r="H110" t="s">
        <v>13568</v>
      </c>
      <c r="J110" t="s">
        <v>13568</v>
      </c>
      <c r="K110">
        <v>1</v>
      </c>
    </row>
    <row r="111" spans="1:11" ht="14.4" customHeight="1" x14ac:dyDescent="0.3">
      <c r="A111" s="10" t="s">
        <v>4830</v>
      </c>
      <c r="B111" s="10" t="s">
        <v>590</v>
      </c>
      <c r="C111" s="10" t="s">
        <v>4831</v>
      </c>
      <c r="D111" s="10" t="s">
        <v>43817</v>
      </c>
      <c r="E111" s="10"/>
      <c r="F111" t="str">
        <f t="shared" si="1"/>
        <v>y</v>
      </c>
      <c r="H111" t="s">
        <v>13616</v>
      </c>
      <c r="J111" t="s">
        <v>13616</v>
      </c>
      <c r="K111">
        <v>47</v>
      </c>
    </row>
    <row r="112" spans="1:11" ht="14.4" customHeight="1" x14ac:dyDescent="0.3">
      <c r="A112" s="10" t="s">
        <v>4832</v>
      </c>
      <c r="B112" s="10" t="s">
        <v>4629</v>
      </c>
      <c r="C112" s="10" t="s">
        <v>4833</v>
      </c>
      <c r="D112" s="10" t="s">
        <v>42219</v>
      </c>
      <c r="E112" s="10"/>
      <c r="F112" t="str">
        <f t="shared" si="1"/>
        <v/>
      </c>
      <c r="H112" t="s">
        <v>13568</v>
      </c>
      <c r="J112" t="s">
        <v>13568</v>
      </c>
      <c r="K112">
        <v>5</v>
      </c>
    </row>
    <row r="113" spans="1:11" ht="14.4" customHeight="1" x14ac:dyDescent="0.3">
      <c r="A113" s="10" t="s">
        <v>4834</v>
      </c>
      <c r="B113" s="10" t="s">
        <v>590</v>
      </c>
      <c r="C113" s="10" t="s">
        <v>4835</v>
      </c>
      <c r="D113" s="10" t="s">
        <v>43815</v>
      </c>
      <c r="E113" s="10"/>
      <c r="F113" t="str">
        <f t="shared" si="1"/>
        <v>y</v>
      </c>
      <c r="H113" t="s">
        <v>13616</v>
      </c>
      <c r="J113" t="s">
        <v>13616</v>
      </c>
      <c r="K113">
        <v>1</v>
      </c>
    </row>
    <row r="114" spans="1:11" ht="14.4" customHeight="1" x14ac:dyDescent="0.3">
      <c r="A114" s="10" t="s">
        <v>4836</v>
      </c>
      <c r="B114" s="10" t="s">
        <v>590</v>
      </c>
      <c r="C114" s="10" t="s">
        <v>4837</v>
      </c>
      <c r="D114" s="10" t="s">
        <v>43815</v>
      </c>
      <c r="E114" s="10"/>
      <c r="F114" t="str">
        <f t="shared" si="1"/>
        <v>y</v>
      </c>
      <c r="H114" t="s">
        <v>13616</v>
      </c>
      <c r="J114" t="s">
        <v>13616</v>
      </c>
      <c r="K114">
        <v>1</v>
      </c>
    </row>
    <row r="115" spans="1:11" ht="14.4" customHeight="1" x14ac:dyDescent="0.3">
      <c r="A115" s="10" t="s">
        <v>4838</v>
      </c>
      <c r="B115" s="10" t="s">
        <v>4629</v>
      </c>
      <c r="C115" s="10" t="s">
        <v>4839</v>
      </c>
      <c r="D115" s="10" t="s">
        <v>42219</v>
      </c>
      <c r="E115" s="10"/>
      <c r="F115" t="str">
        <f t="shared" si="1"/>
        <v/>
      </c>
      <c r="H115" t="s">
        <v>13568</v>
      </c>
      <c r="J115" t="s">
        <v>13568</v>
      </c>
      <c r="K115">
        <v>5</v>
      </c>
    </row>
    <row r="116" spans="1:11" ht="14.4" customHeight="1" x14ac:dyDescent="0.3">
      <c r="A116" s="10" t="s">
        <v>4840</v>
      </c>
      <c r="B116" s="10" t="s">
        <v>590</v>
      </c>
      <c r="C116" s="10" t="s">
        <v>4841</v>
      </c>
      <c r="D116" s="10" t="s">
        <v>42219</v>
      </c>
      <c r="E116" s="10"/>
      <c r="F116" t="str">
        <f t="shared" si="1"/>
        <v>y</v>
      </c>
      <c r="H116" t="s">
        <v>13616</v>
      </c>
      <c r="J116" t="s">
        <v>13616</v>
      </c>
      <c r="K116">
        <v>5</v>
      </c>
    </row>
    <row r="117" spans="1:11" ht="14.4" customHeight="1" x14ac:dyDescent="0.3">
      <c r="A117" s="10" t="s">
        <v>4842</v>
      </c>
      <c r="B117" s="10" t="s">
        <v>4646</v>
      </c>
      <c r="C117" s="10" t="s">
        <v>4843</v>
      </c>
      <c r="D117" s="10" t="s">
        <v>43815</v>
      </c>
      <c r="E117" s="10"/>
      <c r="F117" t="str">
        <f t="shared" si="1"/>
        <v/>
      </c>
      <c r="H117" t="s">
        <v>13568</v>
      </c>
      <c r="J117" t="s">
        <v>13568</v>
      </c>
      <c r="K117">
        <v>1</v>
      </c>
    </row>
    <row r="118" spans="1:11" ht="14.4" customHeight="1" x14ac:dyDescent="0.3">
      <c r="A118" s="10" t="s">
        <v>4844</v>
      </c>
      <c r="B118" s="10" t="s">
        <v>4646</v>
      </c>
      <c r="C118" s="10" t="s">
        <v>4845</v>
      </c>
      <c r="D118" s="10" t="s">
        <v>43815</v>
      </c>
      <c r="E118" s="10"/>
      <c r="F118" t="str">
        <f t="shared" si="1"/>
        <v/>
      </c>
      <c r="H118" t="s">
        <v>13568</v>
      </c>
      <c r="J118" t="s">
        <v>13568</v>
      </c>
      <c r="K118">
        <v>1</v>
      </c>
    </row>
    <row r="119" spans="1:11" ht="14.4" customHeight="1" x14ac:dyDescent="0.3">
      <c r="A119" s="10" t="s">
        <v>4846</v>
      </c>
      <c r="B119" s="10" t="s">
        <v>4646</v>
      </c>
      <c r="C119" s="10" t="s">
        <v>4847</v>
      </c>
      <c r="D119" s="10" t="s">
        <v>43815</v>
      </c>
      <c r="E119" s="10"/>
      <c r="F119" t="str">
        <f t="shared" si="1"/>
        <v/>
      </c>
      <c r="H119" t="s">
        <v>13568</v>
      </c>
      <c r="J119" t="s">
        <v>13568</v>
      </c>
      <c r="K119">
        <v>1</v>
      </c>
    </row>
    <row r="120" spans="1:11" ht="14.4" customHeight="1" x14ac:dyDescent="0.3">
      <c r="A120" s="10" t="s">
        <v>4848</v>
      </c>
      <c r="B120" s="10" t="s">
        <v>4629</v>
      </c>
      <c r="C120" s="10" t="s">
        <v>4849</v>
      </c>
      <c r="D120" s="10" t="s">
        <v>43814</v>
      </c>
      <c r="E120" s="10"/>
      <c r="F120" t="str">
        <f t="shared" si="1"/>
        <v/>
      </c>
      <c r="H120" t="s">
        <v>13568</v>
      </c>
      <c r="J120" t="s">
        <v>13568</v>
      </c>
      <c r="K120">
        <v>6</v>
      </c>
    </row>
    <row r="121" spans="1:11" ht="14.4" customHeight="1" x14ac:dyDescent="0.3">
      <c r="A121" s="10" t="s">
        <v>4850</v>
      </c>
      <c r="B121" s="10" t="s">
        <v>4730</v>
      </c>
      <c r="C121" s="10" t="s">
        <v>4851</v>
      </c>
      <c r="D121" s="10" t="s">
        <v>43815</v>
      </c>
      <c r="E121" s="10"/>
      <c r="F121" t="str">
        <f t="shared" si="1"/>
        <v/>
      </c>
      <c r="H121" t="s">
        <v>13568</v>
      </c>
      <c r="J121" t="s">
        <v>13568</v>
      </c>
      <c r="K121">
        <v>1</v>
      </c>
    </row>
    <row r="122" spans="1:11" ht="14.4" customHeight="1" x14ac:dyDescent="0.3">
      <c r="A122" s="10" t="s">
        <v>4852</v>
      </c>
      <c r="B122" s="10" t="s">
        <v>4629</v>
      </c>
      <c r="C122" s="10" t="s">
        <v>4853</v>
      </c>
      <c r="D122" s="10" t="s">
        <v>43815</v>
      </c>
      <c r="E122" s="10"/>
      <c r="F122" t="str">
        <f t="shared" si="1"/>
        <v/>
      </c>
      <c r="H122" t="s">
        <v>13568</v>
      </c>
      <c r="J122" t="s">
        <v>13568</v>
      </c>
      <c r="K122">
        <v>1</v>
      </c>
    </row>
    <row r="123" spans="1:11" ht="14.4" customHeight="1" x14ac:dyDescent="0.3">
      <c r="A123" s="10" t="s">
        <v>4854</v>
      </c>
      <c r="B123" s="10" t="s">
        <v>4646</v>
      </c>
      <c r="C123" s="10" t="s">
        <v>4855</v>
      </c>
      <c r="D123" s="10" t="s">
        <v>43815</v>
      </c>
      <c r="E123" s="10"/>
      <c r="F123" t="str">
        <f t="shared" si="1"/>
        <v/>
      </c>
      <c r="H123" t="s">
        <v>13568</v>
      </c>
      <c r="J123" t="s">
        <v>13568</v>
      </c>
      <c r="K123">
        <v>1</v>
      </c>
    </row>
    <row r="124" spans="1:11" ht="14.4" customHeight="1" x14ac:dyDescent="0.3">
      <c r="A124" s="10" t="s">
        <v>4856</v>
      </c>
      <c r="B124" s="10" t="s">
        <v>3810</v>
      </c>
      <c r="C124" s="10" t="s">
        <v>4857</v>
      </c>
      <c r="D124" s="10" t="s">
        <v>43815</v>
      </c>
      <c r="E124" s="10"/>
      <c r="F124" t="str">
        <f t="shared" si="1"/>
        <v/>
      </c>
      <c r="H124" t="s">
        <v>13568</v>
      </c>
      <c r="J124" t="s">
        <v>13568</v>
      </c>
      <c r="K124">
        <v>1</v>
      </c>
    </row>
    <row r="125" spans="1:11" ht="14.4" customHeight="1" x14ac:dyDescent="0.3">
      <c r="A125" s="10" t="s">
        <v>4858</v>
      </c>
      <c r="B125" s="10" t="s">
        <v>3810</v>
      </c>
      <c r="C125" s="10" t="s">
        <v>4859</v>
      </c>
      <c r="D125" s="10" t="s">
        <v>43815</v>
      </c>
      <c r="E125" s="10"/>
      <c r="F125" t="str">
        <f t="shared" si="1"/>
        <v/>
      </c>
      <c r="H125" t="s">
        <v>13568</v>
      </c>
      <c r="J125" t="s">
        <v>13568</v>
      </c>
      <c r="K125">
        <v>1</v>
      </c>
    </row>
    <row r="126" spans="1:11" ht="14.4" customHeight="1" x14ac:dyDescent="0.3">
      <c r="A126" s="10" t="s">
        <v>4860</v>
      </c>
      <c r="B126" s="10" t="s">
        <v>3810</v>
      </c>
      <c r="C126" s="10" t="s">
        <v>4861</v>
      </c>
      <c r="D126" s="10" t="s">
        <v>43815</v>
      </c>
      <c r="E126" s="10"/>
      <c r="F126" t="str">
        <f t="shared" si="1"/>
        <v/>
      </c>
      <c r="H126" t="s">
        <v>13568</v>
      </c>
      <c r="J126" t="s">
        <v>13568</v>
      </c>
      <c r="K126">
        <v>1</v>
      </c>
    </row>
    <row r="127" spans="1:11" ht="14.4" customHeight="1" x14ac:dyDescent="0.3">
      <c r="A127" s="10" t="s">
        <v>4862</v>
      </c>
      <c r="B127" s="10" t="s">
        <v>2207</v>
      </c>
      <c r="C127" s="10" t="s">
        <v>4863</v>
      </c>
      <c r="D127" s="10" t="s">
        <v>43815</v>
      </c>
      <c r="E127" s="10"/>
      <c r="F127" t="str">
        <f t="shared" si="1"/>
        <v/>
      </c>
      <c r="H127" t="s">
        <v>13568</v>
      </c>
      <c r="J127" t="s">
        <v>13568</v>
      </c>
      <c r="K127">
        <v>1</v>
      </c>
    </row>
    <row r="128" spans="1:11" ht="14.4" customHeight="1" x14ac:dyDescent="0.3">
      <c r="A128" s="10" t="s">
        <v>4864</v>
      </c>
      <c r="B128" s="10" t="s">
        <v>4629</v>
      </c>
      <c r="C128" s="10" t="s">
        <v>4865</v>
      </c>
      <c r="D128" s="10" t="s">
        <v>42219</v>
      </c>
      <c r="E128" s="10"/>
      <c r="F128" t="str">
        <f t="shared" si="1"/>
        <v/>
      </c>
      <c r="H128" t="s">
        <v>13568</v>
      </c>
      <c r="J128" t="s">
        <v>13568</v>
      </c>
      <c r="K128">
        <v>5</v>
      </c>
    </row>
    <row r="129" spans="1:11" ht="14.4" customHeight="1" x14ac:dyDescent="0.3">
      <c r="A129" s="10" t="s">
        <v>4866</v>
      </c>
      <c r="B129" s="10" t="s">
        <v>4687</v>
      </c>
      <c r="C129" s="10" t="s">
        <v>4867</v>
      </c>
      <c r="D129" s="10" t="s">
        <v>43815</v>
      </c>
      <c r="E129" s="10"/>
      <c r="F129" t="str">
        <f t="shared" si="1"/>
        <v>y</v>
      </c>
      <c r="H129" t="s">
        <v>13616</v>
      </c>
      <c r="J129" t="s">
        <v>13616</v>
      </c>
      <c r="K129">
        <v>1</v>
      </c>
    </row>
    <row r="130" spans="1:11" ht="14.4" customHeight="1" x14ac:dyDescent="0.3">
      <c r="A130" s="10" t="s">
        <v>4868</v>
      </c>
      <c r="B130" s="10" t="s">
        <v>4687</v>
      </c>
      <c r="C130" s="10" t="s">
        <v>4869</v>
      </c>
      <c r="D130" s="10" t="s">
        <v>43815</v>
      </c>
      <c r="E130" s="10"/>
      <c r="F130" t="str">
        <f t="shared" si="1"/>
        <v>y</v>
      </c>
      <c r="H130" t="s">
        <v>13616</v>
      </c>
      <c r="J130" t="s">
        <v>13616</v>
      </c>
      <c r="K130">
        <v>1</v>
      </c>
    </row>
    <row r="131" spans="1:11" ht="14.4" customHeight="1" x14ac:dyDescent="0.3">
      <c r="A131" s="10" t="s">
        <v>4870</v>
      </c>
      <c r="B131" s="10" t="s">
        <v>4687</v>
      </c>
      <c r="C131" s="10" t="s">
        <v>4871</v>
      </c>
      <c r="D131" s="10" t="s">
        <v>43815</v>
      </c>
      <c r="E131" s="10"/>
      <c r="F131" t="str">
        <f t="shared" si="1"/>
        <v>y</v>
      </c>
      <c r="H131" t="s">
        <v>13616</v>
      </c>
      <c r="J131" t="s">
        <v>13616</v>
      </c>
      <c r="K131">
        <v>1</v>
      </c>
    </row>
    <row r="132" spans="1:11" ht="14.4" customHeight="1" x14ac:dyDescent="0.3">
      <c r="A132" s="10" t="s">
        <v>4872</v>
      </c>
      <c r="B132" s="10" t="s">
        <v>4629</v>
      </c>
      <c r="C132" s="10" t="s">
        <v>4873</v>
      </c>
      <c r="D132" s="10" t="s">
        <v>42219</v>
      </c>
      <c r="E132" s="10"/>
      <c r="F132" t="str">
        <f t="shared" si="1"/>
        <v/>
      </c>
      <c r="H132" t="s">
        <v>13568</v>
      </c>
      <c r="J132" t="s">
        <v>13568</v>
      </c>
      <c r="K132">
        <v>5</v>
      </c>
    </row>
    <row r="133" spans="1:11" ht="14.4" customHeight="1" x14ac:dyDescent="0.3">
      <c r="A133" s="10" t="s">
        <v>4874</v>
      </c>
      <c r="B133" s="10" t="s">
        <v>590</v>
      </c>
      <c r="C133" s="10" t="s">
        <v>4875</v>
      </c>
      <c r="D133" s="10" t="s">
        <v>43818</v>
      </c>
      <c r="E133" s="10"/>
      <c r="F133" t="str">
        <f t="shared" ref="F133:F196" si="2">IF(COUNTIF(H133:J133,"used")&gt;0,"y","")</f>
        <v/>
      </c>
      <c r="H133" t="s">
        <v>13568</v>
      </c>
      <c r="J133" t="s">
        <v>13568</v>
      </c>
      <c r="K133">
        <v>15</v>
      </c>
    </row>
    <row r="134" spans="1:11" ht="14.4" customHeight="1" x14ac:dyDescent="0.3">
      <c r="A134" s="10" t="s">
        <v>4876</v>
      </c>
      <c r="B134" s="10" t="s">
        <v>2207</v>
      </c>
      <c r="C134" s="10" t="s">
        <v>4877</v>
      </c>
      <c r="D134" s="10" t="s">
        <v>43814</v>
      </c>
      <c r="E134" s="10"/>
      <c r="F134" t="str">
        <f t="shared" si="2"/>
        <v/>
      </c>
      <c r="H134" t="s">
        <v>13568</v>
      </c>
      <c r="J134" t="s">
        <v>13568</v>
      </c>
      <c r="K134">
        <v>6</v>
      </c>
    </row>
    <row r="135" spans="1:11" ht="14.4" customHeight="1" x14ac:dyDescent="0.3">
      <c r="A135" s="10" t="s">
        <v>4878</v>
      </c>
      <c r="B135" s="10" t="s">
        <v>2207</v>
      </c>
      <c r="C135" s="10" t="s">
        <v>4879</v>
      </c>
      <c r="D135" s="10" t="s">
        <v>43815</v>
      </c>
      <c r="E135" s="10"/>
      <c r="F135" t="str">
        <f t="shared" si="2"/>
        <v/>
      </c>
      <c r="H135" t="s">
        <v>13568</v>
      </c>
      <c r="J135" t="s">
        <v>13568</v>
      </c>
      <c r="K135">
        <v>1</v>
      </c>
    </row>
    <row r="136" spans="1:11" ht="14.4" customHeight="1" x14ac:dyDescent="0.3">
      <c r="A136" s="10" t="s">
        <v>4880</v>
      </c>
      <c r="B136" s="10" t="s">
        <v>2209</v>
      </c>
      <c r="C136" s="10" t="s">
        <v>4881</v>
      </c>
      <c r="D136" s="10" t="s">
        <v>43815</v>
      </c>
      <c r="E136" s="10"/>
      <c r="F136" t="str">
        <f t="shared" si="2"/>
        <v/>
      </c>
      <c r="H136" t="s">
        <v>13568</v>
      </c>
      <c r="J136" t="s">
        <v>13568</v>
      </c>
      <c r="K136">
        <v>1</v>
      </c>
    </row>
    <row r="137" spans="1:11" ht="14.4" customHeight="1" x14ac:dyDescent="0.3">
      <c r="A137" s="10" t="s">
        <v>4882</v>
      </c>
      <c r="B137" s="10" t="s">
        <v>2209</v>
      </c>
      <c r="C137" s="10" t="s">
        <v>4883</v>
      </c>
      <c r="D137" s="10" t="s">
        <v>43815</v>
      </c>
      <c r="E137" s="10"/>
      <c r="F137" t="str">
        <f t="shared" si="2"/>
        <v/>
      </c>
      <c r="H137" t="s">
        <v>13568</v>
      </c>
      <c r="J137" t="s">
        <v>13568</v>
      </c>
      <c r="K137">
        <v>1</v>
      </c>
    </row>
    <row r="138" spans="1:11" ht="14.4" customHeight="1" x14ac:dyDescent="0.3">
      <c r="A138" s="10" t="s">
        <v>4884</v>
      </c>
      <c r="B138" s="10" t="s">
        <v>4629</v>
      </c>
      <c r="C138" s="10" t="s">
        <v>4885</v>
      </c>
      <c r="D138" s="10" t="s">
        <v>43819</v>
      </c>
      <c r="E138" s="10"/>
      <c r="F138" t="str">
        <f t="shared" si="2"/>
        <v/>
      </c>
      <c r="H138" t="s">
        <v>13568</v>
      </c>
      <c r="J138" t="s">
        <v>13568</v>
      </c>
      <c r="K138">
        <v>35</v>
      </c>
    </row>
    <row r="139" spans="1:11" ht="14.4" customHeight="1" x14ac:dyDescent="0.3">
      <c r="A139" s="10" t="s">
        <v>4886</v>
      </c>
      <c r="B139" s="10" t="s">
        <v>4629</v>
      </c>
      <c r="C139" s="10" t="s">
        <v>4887</v>
      </c>
      <c r="D139" s="10" t="s">
        <v>42219</v>
      </c>
      <c r="E139" s="10"/>
      <c r="F139" t="str">
        <f t="shared" si="2"/>
        <v/>
      </c>
      <c r="H139" t="s">
        <v>13568</v>
      </c>
      <c r="J139" t="s">
        <v>13568</v>
      </c>
      <c r="K139">
        <v>5</v>
      </c>
    </row>
    <row r="140" spans="1:11" ht="14.4" customHeight="1" x14ac:dyDescent="0.3">
      <c r="A140" s="10" t="s">
        <v>4888</v>
      </c>
      <c r="B140" s="10" t="s">
        <v>4714</v>
      </c>
      <c r="C140" s="10" t="s">
        <v>4889</v>
      </c>
      <c r="D140" s="10" t="s">
        <v>43815</v>
      </c>
      <c r="E140" s="10"/>
      <c r="F140" t="str">
        <f t="shared" si="2"/>
        <v>y</v>
      </c>
      <c r="H140" t="s">
        <v>13616</v>
      </c>
      <c r="J140" t="s">
        <v>13616</v>
      </c>
      <c r="K140">
        <v>1</v>
      </c>
    </row>
    <row r="141" spans="1:11" ht="14.4" customHeight="1" x14ac:dyDescent="0.3">
      <c r="A141" s="10" t="s">
        <v>4890</v>
      </c>
      <c r="B141" s="10" t="s">
        <v>4714</v>
      </c>
      <c r="C141" s="10" t="s">
        <v>4891</v>
      </c>
      <c r="D141" s="10" t="s">
        <v>43815</v>
      </c>
      <c r="E141" s="10"/>
      <c r="F141" t="str">
        <f t="shared" si="2"/>
        <v>y</v>
      </c>
      <c r="H141" t="s">
        <v>13616</v>
      </c>
      <c r="J141" t="s">
        <v>13616</v>
      </c>
      <c r="K141">
        <v>1</v>
      </c>
    </row>
    <row r="142" spans="1:11" ht="14.4" customHeight="1" x14ac:dyDescent="0.3">
      <c r="A142" s="10" t="s">
        <v>4892</v>
      </c>
      <c r="B142" s="10" t="s">
        <v>4629</v>
      </c>
      <c r="C142" s="10" t="s">
        <v>4893</v>
      </c>
      <c r="D142" s="10" t="s">
        <v>42219</v>
      </c>
      <c r="E142" s="10"/>
      <c r="F142" t="str">
        <f t="shared" si="2"/>
        <v/>
      </c>
      <c r="H142" t="s">
        <v>13568</v>
      </c>
      <c r="J142" t="s">
        <v>13568</v>
      </c>
      <c r="K142">
        <v>5</v>
      </c>
    </row>
    <row r="143" spans="1:11" ht="14.4" customHeight="1" x14ac:dyDescent="0.3">
      <c r="A143" s="10" t="s">
        <v>4894</v>
      </c>
      <c r="B143" s="10" t="s">
        <v>4721</v>
      </c>
      <c r="C143" s="10" t="s">
        <v>4895</v>
      </c>
      <c r="D143" s="10" t="s">
        <v>43815</v>
      </c>
      <c r="E143" s="10"/>
      <c r="F143" t="str">
        <f t="shared" si="2"/>
        <v/>
      </c>
      <c r="H143" t="s">
        <v>13568</v>
      </c>
      <c r="J143" t="s">
        <v>13568</v>
      </c>
      <c r="K143">
        <v>1</v>
      </c>
    </row>
    <row r="144" spans="1:11" ht="14.4" customHeight="1" x14ac:dyDescent="0.3">
      <c r="A144" s="10" t="s">
        <v>4896</v>
      </c>
      <c r="B144" s="10" t="s">
        <v>4721</v>
      </c>
      <c r="C144" s="10" t="s">
        <v>4897</v>
      </c>
      <c r="D144" s="10" t="s">
        <v>43815</v>
      </c>
      <c r="E144" s="10"/>
      <c r="F144" t="str">
        <f t="shared" si="2"/>
        <v/>
      </c>
      <c r="H144" t="s">
        <v>13568</v>
      </c>
      <c r="J144" t="s">
        <v>13568</v>
      </c>
      <c r="K144">
        <v>1</v>
      </c>
    </row>
    <row r="145" spans="1:11" ht="14.4" customHeight="1" x14ac:dyDescent="0.3">
      <c r="A145" s="10" t="s">
        <v>4898</v>
      </c>
      <c r="B145" s="10" t="s">
        <v>590</v>
      </c>
      <c r="C145" s="10" t="s">
        <v>4899</v>
      </c>
      <c r="D145" s="10" t="s">
        <v>43815</v>
      </c>
      <c r="E145" s="10"/>
      <c r="F145" t="str">
        <f t="shared" si="2"/>
        <v>y</v>
      </c>
      <c r="H145" t="s">
        <v>13616</v>
      </c>
      <c r="J145" t="s">
        <v>13616</v>
      </c>
      <c r="K145">
        <v>1</v>
      </c>
    </row>
    <row r="146" spans="1:11" ht="14.4" customHeight="1" x14ac:dyDescent="0.3">
      <c r="A146" s="10" t="s">
        <v>4900</v>
      </c>
      <c r="B146" s="10" t="s">
        <v>4721</v>
      </c>
      <c r="C146" s="10" t="s">
        <v>4901</v>
      </c>
      <c r="D146" s="10" t="s">
        <v>43815</v>
      </c>
      <c r="E146" s="10"/>
      <c r="F146" t="str">
        <f t="shared" si="2"/>
        <v/>
      </c>
      <c r="H146" t="s">
        <v>13568</v>
      </c>
      <c r="J146" t="s">
        <v>13568</v>
      </c>
      <c r="K146">
        <v>1</v>
      </c>
    </row>
    <row r="147" spans="1:11" ht="14.4" customHeight="1" x14ac:dyDescent="0.3">
      <c r="A147" s="10" t="s">
        <v>4902</v>
      </c>
      <c r="B147" s="10" t="s">
        <v>4721</v>
      </c>
      <c r="C147" s="10" t="s">
        <v>4903</v>
      </c>
      <c r="D147" s="10" t="s">
        <v>43815</v>
      </c>
      <c r="E147" s="10"/>
      <c r="F147" t="str">
        <f t="shared" si="2"/>
        <v/>
      </c>
      <c r="H147" t="s">
        <v>13568</v>
      </c>
      <c r="J147" t="s">
        <v>13568</v>
      </c>
      <c r="K147">
        <v>1</v>
      </c>
    </row>
    <row r="148" spans="1:11" ht="14.4" customHeight="1" x14ac:dyDescent="0.3">
      <c r="A148" s="10" t="s">
        <v>4904</v>
      </c>
      <c r="B148" s="10" t="s">
        <v>4721</v>
      </c>
      <c r="C148" s="10" t="s">
        <v>4905</v>
      </c>
      <c r="D148" s="10" t="s">
        <v>43815</v>
      </c>
      <c r="E148" s="10"/>
      <c r="F148" t="str">
        <f t="shared" si="2"/>
        <v/>
      </c>
      <c r="H148" t="s">
        <v>13568</v>
      </c>
      <c r="J148" t="s">
        <v>13568</v>
      </c>
      <c r="K148">
        <v>1</v>
      </c>
    </row>
    <row r="149" spans="1:11" ht="14.4" customHeight="1" x14ac:dyDescent="0.3">
      <c r="A149" s="10" t="s">
        <v>4906</v>
      </c>
      <c r="B149" s="10" t="s">
        <v>4721</v>
      </c>
      <c r="C149" s="10" t="s">
        <v>4907</v>
      </c>
      <c r="D149" s="10" t="s">
        <v>43815</v>
      </c>
      <c r="E149" s="10"/>
      <c r="F149" t="str">
        <f t="shared" si="2"/>
        <v/>
      </c>
      <c r="H149" t="s">
        <v>13568</v>
      </c>
      <c r="J149" t="s">
        <v>13568</v>
      </c>
      <c r="K149">
        <v>1</v>
      </c>
    </row>
    <row r="150" spans="1:11" ht="14.4" customHeight="1" x14ac:dyDescent="0.3">
      <c r="A150" s="10" t="s">
        <v>4908</v>
      </c>
      <c r="B150" s="10" t="s">
        <v>4687</v>
      </c>
      <c r="C150" s="10" t="s">
        <v>4909</v>
      </c>
      <c r="D150" s="10" t="s">
        <v>43815</v>
      </c>
      <c r="E150" s="10"/>
      <c r="F150" t="str">
        <f t="shared" si="2"/>
        <v>y</v>
      </c>
      <c r="H150" t="s">
        <v>13616</v>
      </c>
      <c r="J150" t="s">
        <v>13616</v>
      </c>
      <c r="K150">
        <v>1</v>
      </c>
    </row>
    <row r="151" spans="1:11" ht="14.4" customHeight="1" x14ac:dyDescent="0.3">
      <c r="A151" s="10" t="s">
        <v>4910</v>
      </c>
      <c r="B151" s="10" t="s">
        <v>4721</v>
      </c>
      <c r="C151" s="10" t="s">
        <v>4911</v>
      </c>
      <c r="D151" s="10" t="s">
        <v>43815</v>
      </c>
      <c r="E151" s="10"/>
      <c r="F151" t="str">
        <f t="shared" si="2"/>
        <v/>
      </c>
      <c r="H151" t="s">
        <v>13568</v>
      </c>
      <c r="J151" t="s">
        <v>13568</v>
      </c>
      <c r="K151">
        <v>1</v>
      </c>
    </row>
    <row r="152" spans="1:11" ht="14.4" customHeight="1" x14ac:dyDescent="0.3">
      <c r="A152" s="10" t="s">
        <v>4912</v>
      </c>
      <c r="B152" s="10" t="s">
        <v>4721</v>
      </c>
      <c r="C152" s="10" t="s">
        <v>4913</v>
      </c>
      <c r="D152" s="10" t="s">
        <v>43815</v>
      </c>
      <c r="E152" s="10"/>
      <c r="F152" t="str">
        <f t="shared" si="2"/>
        <v/>
      </c>
      <c r="H152" t="s">
        <v>13568</v>
      </c>
      <c r="J152" t="s">
        <v>13568</v>
      </c>
      <c r="K152">
        <v>1</v>
      </c>
    </row>
    <row r="153" spans="1:11" ht="14.4" customHeight="1" x14ac:dyDescent="0.3">
      <c r="A153" s="10" t="s">
        <v>4914</v>
      </c>
      <c r="B153" s="10" t="s">
        <v>4721</v>
      </c>
      <c r="C153" s="10" t="s">
        <v>4915</v>
      </c>
      <c r="D153" s="10" t="s">
        <v>43815</v>
      </c>
      <c r="E153" s="10"/>
      <c r="F153" t="str">
        <f t="shared" si="2"/>
        <v/>
      </c>
      <c r="H153" t="s">
        <v>13568</v>
      </c>
      <c r="J153" t="s">
        <v>13568</v>
      </c>
      <c r="K153">
        <v>1</v>
      </c>
    </row>
    <row r="154" spans="1:11" ht="14.4" customHeight="1" x14ac:dyDescent="0.3">
      <c r="A154" s="10" t="s">
        <v>4916</v>
      </c>
      <c r="B154" s="10" t="s">
        <v>4721</v>
      </c>
      <c r="C154" s="10" t="s">
        <v>4917</v>
      </c>
      <c r="D154" s="10" t="s">
        <v>43815</v>
      </c>
      <c r="E154" s="10"/>
      <c r="F154" t="str">
        <f t="shared" si="2"/>
        <v/>
      </c>
      <c r="H154" t="s">
        <v>13568</v>
      </c>
      <c r="J154" t="s">
        <v>13568</v>
      </c>
      <c r="K154">
        <v>1</v>
      </c>
    </row>
    <row r="155" spans="1:11" ht="14.4" customHeight="1" x14ac:dyDescent="0.3">
      <c r="A155" s="10" t="s">
        <v>4918</v>
      </c>
      <c r="B155" s="10" t="s">
        <v>4721</v>
      </c>
      <c r="C155" s="10" t="s">
        <v>4919</v>
      </c>
      <c r="D155" s="10" t="s">
        <v>43815</v>
      </c>
      <c r="E155" s="10"/>
      <c r="F155" t="str">
        <f t="shared" si="2"/>
        <v/>
      </c>
      <c r="H155" t="s">
        <v>13568</v>
      </c>
      <c r="J155" t="s">
        <v>13568</v>
      </c>
      <c r="K155">
        <v>1</v>
      </c>
    </row>
    <row r="156" spans="1:11" ht="14.4" customHeight="1" x14ac:dyDescent="0.3">
      <c r="A156" s="10" t="s">
        <v>4920</v>
      </c>
      <c r="B156" s="10" t="s">
        <v>4721</v>
      </c>
      <c r="C156" s="10" t="s">
        <v>4921</v>
      </c>
      <c r="D156" s="10" t="s">
        <v>43815</v>
      </c>
      <c r="E156" s="10"/>
      <c r="F156" t="str">
        <f t="shared" si="2"/>
        <v/>
      </c>
      <c r="H156" t="s">
        <v>13568</v>
      </c>
      <c r="J156" t="s">
        <v>13568</v>
      </c>
      <c r="K156">
        <v>1</v>
      </c>
    </row>
    <row r="157" spans="1:11" ht="14.4" customHeight="1" x14ac:dyDescent="0.3">
      <c r="A157" s="10" t="s">
        <v>4922</v>
      </c>
      <c r="B157" s="10" t="s">
        <v>4629</v>
      </c>
      <c r="C157" s="10" t="s">
        <v>4923</v>
      </c>
      <c r="D157" s="10" t="s">
        <v>42219</v>
      </c>
      <c r="E157" s="10"/>
      <c r="F157" t="str">
        <f t="shared" si="2"/>
        <v/>
      </c>
      <c r="H157" t="s">
        <v>13568</v>
      </c>
      <c r="J157" t="s">
        <v>13568</v>
      </c>
      <c r="K157">
        <v>5</v>
      </c>
    </row>
    <row r="158" spans="1:11" ht="14.4" customHeight="1" x14ac:dyDescent="0.3">
      <c r="A158" s="10" t="s">
        <v>4924</v>
      </c>
      <c r="B158" s="10" t="s">
        <v>4721</v>
      </c>
      <c r="C158" s="10" t="s">
        <v>4925</v>
      </c>
      <c r="D158" s="10" t="s">
        <v>43815</v>
      </c>
      <c r="E158" s="10"/>
      <c r="F158" t="str">
        <f t="shared" si="2"/>
        <v/>
      </c>
      <c r="H158" t="s">
        <v>13568</v>
      </c>
      <c r="J158" t="s">
        <v>13568</v>
      </c>
      <c r="K158">
        <v>1</v>
      </c>
    </row>
    <row r="159" spans="1:11" ht="14.4" customHeight="1" x14ac:dyDescent="0.3">
      <c r="A159" s="10" t="s">
        <v>4926</v>
      </c>
      <c r="B159" s="10" t="s">
        <v>4721</v>
      </c>
      <c r="C159" s="10" t="s">
        <v>4927</v>
      </c>
      <c r="D159" s="10" t="s">
        <v>43815</v>
      </c>
      <c r="E159" s="10"/>
      <c r="F159" t="str">
        <f t="shared" si="2"/>
        <v/>
      </c>
      <c r="H159" t="s">
        <v>13568</v>
      </c>
      <c r="J159" t="s">
        <v>13568</v>
      </c>
      <c r="K159">
        <v>1</v>
      </c>
    </row>
    <row r="160" spans="1:11" ht="14.4" customHeight="1" x14ac:dyDescent="0.3">
      <c r="A160" s="10" t="s">
        <v>4928</v>
      </c>
      <c r="B160" s="10" t="s">
        <v>4721</v>
      </c>
      <c r="C160" s="10" t="s">
        <v>4929</v>
      </c>
      <c r="D160" s="10" t="s">
        <v>43815</v>
      </c>
      <c r="E160" s="10"/>
      <c r="F160" t="str">
        <f t="shared" si="2"/>
        <v/>
      </c>
      <c r="H160" t="s">
        <v>13568</v>
      </c>
      <c r="J160" t="s">
        <v>13568</v>
      </c>
      <c r="K160">
        <v>1</v>
      </c>
    </row>
    <row r="161" spans="1:11" ht="14.4" customHeight="1" x14ac:dyDescent="0.3">
      <c r="A161" s="10" t="s">
        <v>4930</v>
      </c>
      <c r="B161" s="10" t="s">
        <v>4721</v>
      </c>
      <c r="C161" s="10" t="s">
        <v>4931</v>
      </c>
      <c r="D161" s="10" t="s">
        <v>43815</v>
      </c>
      <c r="E161" s="10"/>
      <c r="F161" t="str">
        <f t="shared" si="2"/>
        <v/>
      </c>
      <c r="H161" t="s">
        <v>13568</v>
      </c>
      <c r="J161" t="s">
        <v>13568</v>
      </c>
      <c r="K161">
        <v>1</v>
      </c>
    </row>
    <row r="162" spans="1:11" ht="14.4" customHeight="1" x14ac:dyDescent="0.3">
      <c r="A162" s="10" t="s">
        <v>4932</v>
      </c>
      <c r="B162" s="10" t="s">
        <v>590</v>
      </c>
      <c r="C162" s="10" t="s">
        <v>4933</v>
      </c>
      <c r="D162" s="10" t="s">
        <v>43818</v>
      </c>
      <c r="E162" s="10"/>
      <c r="F162" t="str">
        <f t="shared" si="2"/>
        <v>y</v>
      </c>
      <c r="H162" t="s">
        <v>13616</v>
      </c>
      <c r="J162" t="s">
        <v>13616</v>
      </c>
      <c r="K162">
        <v>15</v>
      </c>
    </row>
    <row r="163" spans="1:11" ht="14.4" customHeight="1" x14ac:dyDescent="0.3">
      <c r="A163" s="10" t="s">
        <v>4934</v>
      </c>
      <c r="B163" s="10" t="s">
        <v>4721</v>
      </c>
      <c r="C163" s="10" t="s">
        <v>4935</v>
      </c>
      <c r="D163" s="10" t="s">
        <v>43815</v>
      </c>
      <c r="E163" s="10"/>
      <c r="F163" t="str">
        <f t="shared" si="2"/>
        <v/>
      </c>
      <c r="H163" t="s">
        <v>13568</v>
      </c>
      <c r="J163" t="s">
        <v>13568</v>
      </c>
      <c r="K163">
        <v>1</v>
      </c>
    </row>
    <row r="164" spans="1:11" ht="14.4" customHeight="1" x14ac:dyDescent="0.3">
      <c r="A164" s="10" t="s">
        <v>4936</v>
      </c>
      <c r="B164" s="10" t="s">
        <v>4721</v>
      </c>
      <c r="C164" s="10" t="s">
        <v>4937</v>
      </c>
      <c r="D164" s="10" t="s">
        <v>43815</v>
      </c>
      <c r="E164" s="10"/>
      <c r="F164" t="str">
        <f t="shared" si="2"/>
        <v/>
      </c>
      <c r="H164" t="s">
        <v>13568</v>
      </c>
      <c r="J164" t="s">
        <v>13568</v>
      </c>
      <c r="K164">
        <v>1</v>
      </c>
    </row>
    <row r="165" spans="1:11" ht="14.4" customHeight="1" x14ac:dyDescent="0.3">
      <c r="A165" s="10" t="s">
        <v>4938</v>
      </c>
      <c r="B165" s="10" t="s">
        <v>4721</v>
      </c>
      <c r="C165" s="10" t="s">
        <v>4939</v>
      </c>
      <c r="D165" s="10" t="s">
        <v>43815</v>
      </c>
      <c r="E165" s="10"/>
      <c r="F165" t="str">
        <f t="shared" si="2"/>
        <v/>
      </c>
      <c r="H165" t="s">
        <v>13568</v>
      </c>
      <c r="J165" t="s">
        <v>13568</v>
      </c>
      <c r="K165">
        <v>1</v>
      </c>
    </row>
    <row r="166" spans="1:11" ht="14.4" customHeight="1" x14ac:dyDescent="0.3">
      <c r="A166" s="10" t="s">
        <v>4940</v>
      </c>
      <c r="B166" s="10" t="s">
        <v>3810</v>
      </c>
      <c r="C166" s="10" t="s">
        <v>4941</v>
      </c>
      <c r="D166" s="10" t="s">
        <v>43815</v>
      </c>
      <c r="E166" s="10"/>
      <c r="F166" t="str">
        <f t="shared" si="2"/>
        <v/>
      </c>
      <c r="H166" t="s">
        <v>13568</v>
      </c>
      <c r="J166" t="s">
        <v>13568</v>
      </c>
      <c r="K166">
        <v>1</v>
      </c>
    </row>
    <row r="167" spans="1:11" ht="14.4" customHeight="1" x14ac:dyDescent="0.3">
      <c r="A167" s="10" t="s">
        <v>4942</v>
      </c>
      <c r="B167" s="10" t="s">
        <v>590</v>
      </c>
      <c r="C167" s="10" t="s">
        <v>4943</v>
      </c>
      <c r="D167" s="10" t="s">
        <v>42219</v>
      </c>
      <c r="E167" s="10"/>
      <c r="F167" t="str">
        <f t="shared" si="2"/>
        <v>y</v>
      </c>
      <c r="H167" t="s">
        <v>13616</v>
      </c>
      <c r="J167" t="s">
        <v>13616</v>
      </c>
      <c r="K167">
        <v>5</v>
      </c>
    </row>
    <row r="168" spans="1:11" ht="14.4" customHeight="1" x14ac:dyDescent="0.3">
      <c r="A168" s="10" t="s">
        <v>4944</v>
      </c>
      <c r="B168" s="10" t="s">
        <v>4687</v>
      </c>
      <c r="C168" s="10" t="s">
        <v>4945</v>
      </c>
      <c r="D168" s="10" t="s">
        <v>43815</v>
      </c>
      <c r="E168" s="10"/>
      <c r="F168" t="str">
        <f t="shared" si="2"/>
        <v>y</v>
      </c>
      <c r="H168" t="s">
        <v>13616</v>
      </c>
      <c r="J168" t="s">
        <v>13616</v>
      </c>
      <c r="K168">
        <v>1</v>
      </c>
    </row>
    <row r="169" spans="1:11" ht="14.4" customHeight="1" x14ac:dyDescent="0.3">
      <c r="A169" s="10" t="s">
        <v>4946</v>
      </c>
      <c r="B169" s="10" t="s">
        <v>4629</v>
      </c>
      <c r="C169" s="10" t="s">
        <v>4947</v>
      </c>
      <c r="D169" s="10" t="s">
        <v>43814</v>
      </c>
      <c r="E169" s="10"/>
      <c r="F169" t="str">
        <f t="shared" si="2"/>
        <v/>
      </c>
      <c r="H169" t="s">
        <v>13568</v>
      </c>
      <c r="J169" t="s">
        <v>13568</v>
      </c>
      <c r="K169">
        <v>6</v>
      </c>
    </row>
    <row r="170" spans="1:11" ht="14.4" customHeight="1" x14ac:dyDescent="0.3">
      <c r="A170" s="10" t="s">
        <v>4948</v>
      </c>
      <c r="B170" s="10" t="s">
        <v>4949</v>
      </c>
      <c r="C170" s="10" t="s">
        <v>4950</v>
      </c>
      <c r="D170" s="10" t="s">
        <v>43815</v>
      </c>
      <c r="E170" s="10"/>
      <c r="F170" t="str">
        <f t="shared" si="2"/>
        <v/>
      </c>
      <c r="H170" t="s">
        <v>13568</v>
      </c>
      <c r="J170" t="s">
        <v>13568</v>
      </c>
      <c r="K170">
        <v>1</v>
      </c>
    </row>
    <row r="171" spans="1:11" ht="14.4" customHeight="1" x14ac:dyDescent="0.3">
      <c r="A171" s="10" t="s">
        <v>4951</v>
      </c>
      <c r="B171" s="10" t="s">
        <v>4952</v>
      </c>
      <c r="C171" s="10" t="s">
        <v>4953</v>
      </c>
      <c r="D171" s="10" t="s">
        <v>43815</v>
      </c>
      <c r="E171" s="10"/>
      <c r="F171" t="str">
        <f t="shared" si="2"/>
        <v>y</v>
      </c>
      <c r="H171" t="s">
        <v>13616</v>
      </c>
      <c r="J171" t="s">
        <v>13616</v>
      </c>
      <c r="K171">
        <v>1</v>
      </c>
    </row>
    <row r="172" spans="1:11" ht="14.4" customHeight="1" x14ac:dyDescent="0.3">
      <c r="A172" s="10" t="s">
        <v>4954</v>
      </c>
      <c r="B172" s="10" t="s">
        <v>4949</v>
      </c>
      <c r="C172" s="10" t="s">
        <v>4955</v>
      </c>
      <c r="D172" s="10" t="s">
        <v>43815</v>
      </c>
      <c r="E172" s="10"/>
      <c r="F172" t="str">
        <f t="shared" si="2"/>
        <v/>
      </c>
      <c r="H172" t="s">
        <v>13568</v>
      </c>
      <c r="J172" t="s">
        <v>13568</v>
      </c>
      <c r="K172">
        <v>1</v>
      </c>
    </row>
    <row r="173" spans="1:11" ht="14.4" customHeight="1" x14ac:dyDescent="0.3">
      <c r="A173" s="10" t="s">
        <v>4956</v>
      </c>
      <c r="B173" s="10" t="s">
        <v>4952</v>
      </c>
      <c r="C173" s="10" t="s">
        <v>4957</v>
      </c>
      <c r="D173" s="10" t="s">
        <v>43815</v>
      </c>
      <c r="E173" s="10"/>
      <c r="F173" t="str">
        <f t="shared" si="2"/>
        <v>y</v>
      </c>
      <c r="H173" t="s">
        <v>13616</v>
      </c>
      <c r="J173" t="s">
        <v>13616</v>
      </c>
      <c r="K173">
        <v>1</v>
      </c>
    </row>
    <row r="174" spans="1:11" ht="14.4" customHeight="1" x14ac:dyDescent="0.3">
      <c r="A174" s="10" t="s">
        <v>4958</v>
      </c>
      <c r="B174" s="10" t="s">
        <v>4646</v>
      </c>
      <c r="C174" s="10" t="s">
        <v>4959</v>
      </c>
      <c r="D174" s="10" t="s">
        <v>43815</v>
      </c>
      <c r="E174" s="10"/>
      <c r="F174" t="str">
        <f t="shared" si="2"/>
        <v/>
      </c>
      <c r="H174" t="s">
        <v>13568</v>
      </c>
      <c r="J174" t="s">
        <v>13568</v>
      </c>
      <c r="K174">
        <v>1</v>
      </c>
    </row>
    <row r="175" spans="1:11" ht="14.4" customHeight="1" x14ac:dyDescent="0.3">
      <c r="A175" s="10" t="s">
        <v>4960</v>
      </c>
      <c r="B175" s="10" t="s">
        <v>4646</v>
      </c>
      <c r="C175" s="10" t="s">
        <v>4961</v>
      </c>
      <c r="D175" s="10" t="s">
        <v>43815</v>
      </c>
      <c r="E175" s="10"/>
      <c r="F175" t="str">
        <f t="shared" si="2"/>
        <v/>
      </c>
      <c r="H175" t="s">
        <v>13568</v>
      </c>
      <c r="J175" t="s">
        <v>13568</v>
      </c>
      <c r="K175">
        <v>1</v>
      </c>
    </row>
    <row r="176" spans="1:11" ht="14.4" customHeight="1" x14ac:dyDescent="0.3">
      <c r="A176" s="10" t="s">
        <v>4962</v>
      </c>
      <c r="B176" s="10" t="s">
        <v>3810</v>
      </c>
      <c r="C176" s="10" t="s">
        <v>4963</v>
      </c>
      <c r="D176" s="10" t="s">
        <v>43815</v>
      </c>
      <c r="E176" s="10"/>
      <c r="F176" t="str">
        <f t="shared" si="2"/>
        <v/>
      </c>
      <c r="H176" t="s">
        <v>13568</v>
      </c>
      <c r="J176" t="s">
        <v>13568</v>
      </c>
      <c r="K176">
        <v>1</v>
      </c>
    </row>
    <row r="177" spans="1:11" ht="14.4" customHeight="1" x14ac:dyDescent="0.3">
      <c r="A177" s="10" t="s">
        <v>4964</v>
      </c>
      <c r="B177" s="10" t="s">
        <v>4721</v>
      </c>
      <c r="C177" s="10" t="s">
        <v>4965</v>
      </c>
      <c r="D177" s="10" t="s">
        <v>43815</v>
      </c>
      <c r="E177" s="10"/>
      <c r="F177" t="str">
        <f t="shared" si="2"/>
        <v/>
      </c>
      <c r="H177" t="s">
        <v>13568</v>
      </c>
      <c r="J177" t="s">
        <v>13568</v>
      </c>
      <c r="K177">
        <v>1</v>
      </c>
    </row>
    <row r="178" spans="1:11" ht="14.4" customHeight="1" x14ac:dyDescent="0.3">
      <c r="A178" s="10" t="s">
        <v>4966</v>
      </c>
      <c r="B178" s="10" t="s">
        <v>4721</v>
      </c>
      <c r="C178" s="10" t="s">
        <v>4967</v>
      </c>
      <c r="D178" s="10" t="s">
        <v>43814</v>
      </c>
      <c r="E178" s="10"/>
      <c r="F178" t="str">
        <f t="shared" si="2"/>
        <v/>
      </c>
      <c r="H178" t="s">
        <v>13568</v>
      </c>
      <c r="J178" t="s">
        <v>13568</v>
      </c>
      <c r="K178">
        <v>6</v>
      </c>
    </row>
    <row r="179" spans="1:11" ht="14.4" customHeight="1" x14ac:dyDescent="0.3">
      <c r="A179" s="10" t="s">
        <v>4968</v>
      </c>
      <c r="B179" s="10" t="s">
        <v>708</v>
      </c>
      <c r="C179" s="10" t="s">
        <v>4969</v>
      </c>
      <c r="D179" s="10" t="s">
        <v>43820</v>
      </c>
      <c r="E179" s="10"/>
      <c r="F179" t="str">
        <f t="shared" si="2"/>
        <v>y</v>
      </c>
      <c r="H179" t="s">
        <v>13616</v>
      </c>
      <c r="J179" t="s">
        <v>13616</v>
      </c>
      <c r="K179">
        <v>2</v>
      </c>
    </row>
    <row r="180" spans="1:11" ht="14.4" customHeight="1" x14ac:dyDescent="0.3">
      <c r="A180" s="10" t="s">
        <v>4970</v>
      </c>
      <c r="B180" s="10" t="s">
        <v>708</v>
      </c>
      <c r="C180" s="10" t="s">
        <v>4971</v>
      </c>
      <c r="D180" s="10" t="s">
        <v>43820</v>
      </c>
      <c r="E180" s="10"/>
      <c r="F180" t="str">
        <f t="shared" si="2"/>
        <v>y</v>
      </c>
      <c r="H180" t="s">
        <v>13616</v>
      </c>
      <c r="J180" t="s">
        <v>13616</v>
      </c>
      <c r="K180">
        <v>2</v>
      </c>
    </row>
    <row r="181" spans="1:11" ht="14.4" customHeight="1" x14ac:dyDescent="0.3">
      <c r="A181" s="10" t="s">
        <v>4972</v>
      </c>
      <c r="B181" s="10" t="s">
        <v>708</v>
      </c>
      <c r="C181" s="10" t="s">
        <v>4973</v>
      </c>
      <c r="D181" s="10" t="s">
        <v>43820</v>
      </c>
      <c r="E181" s="10"/>
      <c r="F181" t="str">
        <f t="shared" si="2"/>
        <v>y</v>
      </c>
      <c r="H181" t="s">
        <v>13616</v>
      </c>
      <c r="J181" t="s">
        <v>13616</v>
      </c>
      <c r="K181">
        <v>2</v>
      </c>
    </row>
    <row r="182" spans="1:11" ht="14.4" customHeight="1" x14ac:dyDescent="0.3">
      <c r="A182" s="10" t="s">
        <v>4974</v>
      </c>
      <c r="B182" s="10" t="s">
        <v>708</v>
      </c>
      <c r="C182" s="10" t="s">
        <v>4975</v>
      </c>
      <c r="D182" s="10" t="s">
        <v>43821</v>
      </c>
      <c r="E182" s="10"/>
      <c r="F182" t="str">
        <f t="shared" si="2"/>
        <v>y</v>
      </c>
      <c r="H182" t="s">
        <v>13616</v>
      </c>
      <c r="J182" t="s">
        <v>13616</v>
      </c>
      <c r="K182">
        <v>18</v>
      </c>
    </row>
    <row r="183" spans="1:11" ht="14.4" customHeight="1" x14ac:dyDescent="0.3">
      <c r="A183" s="10" t="s">
        <v>4976</v>
      </c>
      <c r="B183" s="10" t="s">
        <v>708</v>
      </c>
      <c r="C183" s="10" t="s">
        <v>4977</v>
      </c>
      <c r="D183" s="10" t="s">
        <v>43820</v>
      </c>
      <c r="E183" s="10"/>
      <c r="F183" t="str">
        <f t="shared" si="2"/>
        <v>y</v>
      </c>
      <c r="H183" t="s">
        <v>13616</v>
      </c>
      <c r="J183" t="s">
        <v>13616</v>
      </c>
      <c r="K183">
        <v>2</v>
      </c>
    </row>
    <row r="184" spans="1:11" ht="14.4" customHeight="1" x14ac:dyDescent="0.3">
      <c r="A184" s="10" t="s">
        <v>4978</v>
      </c>
      <c r="B184" s="10" t="s">
        <v>708</v>
      </c>
      <c r="C184" s="10" t="s">
        <v>4979</v>
      </c>
      <c r="D184" s="10" t="s">
        <v>43821</v>
      </c>
      <c r="E184" s="10"/>
      <c r="F184" t="str">
        <f t="shared" si="2"/>
        <v>y</v>
      </c>
      <c r="H184" t="s">
        <v>13616</v>
      </c>
      <c r="J184" t="s">
        <v>13616</v>
      </c>
      <c r="K184">
        <v>18</v>
      </c>
    </row>
    <row r="185" spans="1:11" ht="14.4" customHeight="1" x14ac:dyDescent="0.3">
      <c r="A185" s="10" t="s">
        <v>4980</v>
      </c>
      <c r="B185" s="10" t="s">
        <v>708</v>
      </c>
      <c r="C185" s="10" t="s">
        <v>4981</v>
      </c>
      <c r="D185" s="10" t="s">
        <v>43820</v>
      </c>
      <c r="E185" s="10"/>
      <c r="F185" t="str">
        <f t="shared" si="2"/>
        <v>y</v>
      </c>
      <c r="H185" t="s">
        <v>13616</v>
      </c>
      <c r="J185" t="s">
        <v>13616</v>
      </c>
      <c r="K185">
        <v>2</v>
      </c>
    </row>
    <row r="186" spans="1:11" ht="14.4" customHeight="1" x14ac:dyDescent="0.3">
      <c r="A186" s="10" t="s">
        <v>4982</v>
      </c>
      <c r="B186" s="10" t="s">
        <v>708</v>
      </c>
      <c r="C186" s="10" t="s">
        <v>4983</v>
      </c>
      <c r="D186" s="10" t="s">
        <v>43822</v>
      </c>
      <c r="E186" s="10"/>
      <c r="F186" t="str">
        <f t="shared" si="2"/>
        <v>y</v>
      </c>
      <c r="H186" t="s">
        <v>13616</v>
      </c>
      <c r="J186" t="s">
        <v>13616</v>
      </c>
      <c r="K186">
        <v>12</v>
      </c>
    </row>
    <row r="187" spans="1:11" ht="14.4" customHeight="1" x14ac:dyDescent="0.3">
      <c r="A187" s="10" t="s">
        <v>4984</v>
      </c>
      <c r="B187" s="10" t="s">
        <v>708</v>
      </c>
      <c r="C187" s="10" t="s">
        <v>4985</v>
      </c>
      <c r="D187" s="10" t="s">
        <v>43822</v>
      </c>
      <c r="E187" s="10"/>
      <c r="F187" t="str">
        <f t="shared" si="2"/>
        <v>y</v>
      </c>
      <c r="H187" t="s">
        <v>13616</v>
      </c>
      <c r="J187" t="s">
        <v>13616</v>
      </c>
      <c r="K187">
        <v>12</v>
      </c>
    </row>
    <row r="188" spans="1:11" ht="14.4" customHeight="1" x14ac:dyDescent="0.3">
      <c r="A188" s="10" t="s">
        <v>4986</v>
      </c>
      <c r="B188" s="10" t="s">
        <v>708</v>
      </c>
      <c r="C188" s="10" t="s">
        <v>4987</v>
      </c>
      <c r="D188" s="10" t="s">
        <v>43820</v>
      </c>
      <c r="E188" s="10"/>
      <c r="F188" t="str">
        <f t="shared" si="2"/>
        <v>y</v>
      </c>
      <c r="H188" t="s">
        <v>13616</v>
      </c>
      <c r="J188" t="s">
        <v>13616</v>
      </c>
      <c r="K188">
        <v>2</v>
      </c>
    </row>
    <row r="189" spans="1:11" ht="14.4" customHeight="1" x14ac:dyDescent="0.3">
      <c r="A189" s="10" t="s">
        <v>4988</v>
      </c>
      <c r="B189" s="10" t="s">
        <v>708</v>
      </c>
      <c r="C189" s="10" t="s">
        <v>4989</v>
      </c>
      <c r="D189" s="10" t="s">
        <v>43822</v>
      </c>
      <c r="E189" s="10"/>
      <c r="F189" t="str">
        <f t="shared" si="2"/>
        <v>y</v>
      </c>
      <c r="H189" t="s">
        <v>13616</v>
      </c>
      <c r="J189" t="s">
        <v>13616</v>
      </c>
      <c r="K189">
        <v>12</v>
      </c>
    </row>
    <row r="190" spans="1:11" ht="14.4" customHeight="1" x14ac:dyDescent="0.3">
      <c r="A190" s="10" t="s">
        <v>4990</v>
      </c>
      <c r="B190" s="10" t="s">
        <v>708</v>
      </c>
      <c r="C190" s="10" t="s">
        <v>4991</v>
      </c>
      <c r="D190" s="10" t="s">
        <v>43822</v>
      </c>
      <c r="E190" s="10"/>
      <c r="F190" t="str">
        <f t="shared" si="2"/>
        <v>y</v>
      </c>
      <c r="H190" t="s">
        <v>13616</v>
      </c>
      <c r="J190" t="s">
        <v>13616</v>
      </c>
      <c r="K190">
        <v>12</v>
      </c>
    </row>
    <row r="191" spans="1:11" ht="14.4" customHeight="1" x14ac:dyDescent="0.3">
      <c r="A191" s="10" t="s">
        <v>4992</v>
      </c>
      <c r="B191" s="10" t="s">
        <v>708</v>
      </c>
      <c r="C191" s="10" t="s">
        <v>4993</v>
      </c>
      <c r="D191" s="10" t="s">
        <v>43820</v>
      </c>
      <c r="E191" s="10"/>
      <c r="F191" t="str">
        <f t="shared" si="2"/>
        <v>y</v>
      </c>
      <c r="H191" t="s">
        <v>13616</v>
      </c>
      <c r="J191" t="s">
        <v>13616</v>
      </c>
      <c r="K191">
        <v>2</v>
      </c>
    </row>
    <row r="192" spans="1:11" ht="14.4" customHeight="1" x14ac:dyDescent="0.3">
      <c r="A192" s="10" t="s">
        <v>4994</v>
      </c>
      <c r="B192" s="10" t="s">
        <v>708</v>
      </c>
      <c r="C192" s="10" t="s">
        <v>4995</v>
      </c>
      <c r="D192" s="10" t="s">
        <v>43820</v>
      </c>
      <c r="E192" s="10"/>
      <c r="F192" t="str">
        <f t="shared" si="2"/>
        <v>y</v>
      </c>
      <c r="H192" t="s">
        <v>13616</v>
      </c>
      <c r="J192" t="s">
        <v>13616</v>
      </c>
      <c r="K192">
        <v>2</v>
      </c>
    </row>
    <row r="193" spans="1:11" ht="14.4" customHeight="1" x14ac:dyDescent="0.3">
      <c r="A193" s="10" t="s">
        <v>4996</v>
      </c>
      <c r="B193" s="10" t="s">
        <v>708</v>
      </c>
      <c r="C193" s="10" t="s">
        <v>4997</v>
      </c>
      <c r="D193" s="10" t="s">
        <v>43820</v>
      </c>
      <c r="E193" s="10"/>
      <c r="F193" t="str">
        <f t="shared" si="2"/>
        <v>y</v>
      </c>
      <c r="H193" t="s">
        <v>13616</v>
      </c>
      <c r="J193" t="s">
        <v>13616</v>
      </c>
      <c r="K193">
        <v>2</v>
      </c>
    </row>
    <row r="194" spans="1:11" ht="14.4" customHeight="1" x14ac:dyDescent="0.3">
      <c r="A194" s="10" t="s">
        <v>4998</v>
      </c>
      <c r="B194" s="10" t="s">
        <v>708</v>
      </c>
      <c r="C194" s="10" t="s">
        <v>4999</v>
      </c>
      <c r="D194" s="10" t="s">
        <v>43820</v>
      </c>
      <c r="E194" s="10"/>
      <c r="F194" t="str">
        <f t="shared" si="2"/>
        <v>y</v>
      </c>
      <c r="H194" t="s">
        <v>13616</v>
      </c>
      <c r="J194" t="s">
        <v>13616</v>
      </c>
      <c r="K194">
        <v>2</v>
      </c>
    </row>
    <row r="195" spans="1:11" ht="14.4" customHeight="1" x14ac:dyDescent="0.3">
      <c r="A195" s="10" t="s">
        <v>5000</v>
      </c>
      <c r="B195" s="10" t="s">
        <v>708</v>
      </c>
      <c r="C195" s="10" t="s">
        <v>5001</v>
      </c>
      <c r="D195" s="10" t="s">
        <v>43820</v>
      </c>
      <c r="E195" s="10"/>
      <c r="F195" t="str">
        <f t="shared" si="2"/>
        <v>y</v>
      </c>
      <c r="H195" t="s">
        <v>13616</v>
      </c>
      <c r="J195" t="s">
        <v>13616</v>
      </c>
      <c r="K195">
        <v>2</v>
      </c>
    </row>
    <row r="196" spans="1:11" ht="14.4" customHeight="1" x14ac:dyDescent="0.3">
      <c r="A196" s="10" t="s">
        <v>5002</v>
      </c>
      <c r="B196" s="10" t="s">
        <v>708</v>
      </c>
      <c r="C196" s="10" t="s">
        <v>5003</v>
      </c>
      <c r="D196" s="10" t="s">
        <v>43820</v>
      </c>
      <c r="E196" s="10"/>
      <c r="F196" t="str">
        <f t="shared" si="2"/>
        <v>y</v>
      </c>
      <c r="H196" t="s">
        <v>13616</v>
      </c>
      <c r="J196" t="s">
        <v>13616</v>
      </c>
      <c r="K196">
        <v>2</v>
      </c>
    </row>
    <row r="197" spans="1:11" ht="14.4" customHeight="1" x14ac:dyDescent="0.3">
      <c r="A197" s="10" t="s">
        <v>5004</v>
      </c>
      <c r="B197" s="10" t="s">
        <v>708</v>
      </c>
      <c r="C197" s="10" t="s">
        <v>5005</v>
      </c>
      <c r="D197" s="10" t="s">
        <v>43820</v>
      </c>
      <c r="E197" s="10"/>
      <c r="F197" t="str">
        <f t="shared" ref="F197:F260" si="3">IF(COUNTIF(H197:J197,"used")&gt;0,"y","")</f>
        <v>y</v>
      </c>
      <c r="H197" t="s">
        <v>13616</v>
      </c>
      <c r="J197" t="s">
        <v>13616</v>
      </c>
      <c r="K197">
        <v>2</v>
      </c>
    </row>
    <row r="198" spans="1:11" ht="14.4" customHeight="1" x14ac:dyDescent="0.3">
      <c r="A198" s="10" t="s">
        <v>5006</v>
      </c>
      <c r="B198" s="10" t="s">
        <v>708</v>
      </c>
      <c r="C198" s="10" t="s">
        <v>5007</v>
      </c>
      <c r="D198" s="10" t="s">
        <v>43820</v>
      </c>
      <c r="E198" s="10"/>
      <c r="F198" t="str">
        <f t="shared" si="3"/>
        <v>y</v>
      </c>
      <c r="H198" t="s">
        <v>13616</v>
      </c>
      <c r="J198" t="s">
        <v>13616</v>
      </c>
      <c r="K198">
        <v>2</v>
      </c>
    </row>
    <row r="199" spans="1:11" ht="14.4" customHeight="1" x14ac:dyDescent="0.3">
      <c r="A199" s="10" t="s">
        <v>5008</v>
      </c>
      <c r="B199" s="10" t="s">
        <v>708</v>
      </c>
      <c r="C199" s="10" t="s">
        <v>5009</v>
      </c>
      <c r="D199" s="10" t="s">
        <v>43820</v>
      </c>
      <c r="E199" s="10"/>
      <c r="F199" t="str">
        <f t="shared" si="3"/>
        <v>y</v>
      </c>
      <c r="H199" t="s">
        <v>13616</v>
      </c>
      <c r="J199" t="s">
        <v>13616</v>
      </c>
      <c r="K199">
        <v>2</v>
      </c>
    </row>
    <row r="200" spans="1:11" ht="14.4" customHeight="1" x14ac:dyDescent="0.3">
      <c r="A200" s="10" t="s">
        <v>5010</v>
      </c>
      <c r="B200" s="10" t="s">
        <v>708</v>
      </c>
      <c r="C200" s="10" t="s">
        <v>5011</v>
      </c>
      <c r="D200" s="10" t="s">
        <v>43820</v>
      </c>
      <c r="E200" s="10"/>
      <c r="F200" t="str">
        <f t="shared" si="3"/>
        <v>y</v>
      </c>
      <c r="H200" t="s">
        <v>13616</v>
      </c>
      <c r="J200" t="s">
        <v>13616</v>
      </c>
      <c r="K200">
        <v>2</v>
      </c>
    </row>
    <row r="201" spans="1:11" ht="14.4" customHeight="1" x14ac:dyDescent="0.3">
      <c r="A201" s="10" t="s">
        <v>5012</v>
      </c>
      <c r="B201" s="10" t="s">
        <v>708</v>
      </c>
      <c r="C201" s="10" t="s">
        <v>5013</v>
      </c>
      <c r="D201" s="10" t="s">
        <v>43820</v>
      </c>
      <c r="E201" s="10"/>
      <c r="F201" t="str">
        <f t="shared" si="3"/>
        <v>y</v>
      </c>
      <c r="H201" t="s">
        <v>13616</v>
      </c>
      <c r="J201" t="s">
        <v>13616</v>
      </c>
      <c r="K201">
        <v>2</v>
      </c>
    </row>
    <row r="202" spans="1:11" ht="14.4" customHeight="1" x14ac:dyDescent="0.3">
      <c r="A202" s="10" t="s">
        <v>5014</v>
      </c>
      <c r="B202" s="10" t="s">
        <v>708</v>
      </c>
      <c r="C202" s="10" t="s">
        <v>5015</v>
      </c>
      <c r="D202" s="10" t="s">
        <v>43820</v>
      </c>
      <c r="E202" s="10"/>
      <c r="F202" t="str">
        <f t="shared" si="3"/>
        <v>y</v>
      </c>
      <c r="H202" t="s">
        <v>13616</v>
      </c>
      <c r="J202" t="s">
        <v>13616</v>
      </c>
      <c r="K202">
        <v>2</v>
      </c>
    </row>
    <row r="203" spans="1:11" ht="14.4" customHeight="1" x14ac:dyDescent="0.3">
      <c r="A203" s="10" t="s">
        <v>5016</v>
      </c>
      <c r="B203" s="10" t="s">
        <v>708</v>
      </c>
      <c r="C203" s="10" t="s">
        <v>5017</v>
      </c>
      <c r="D203" s="10" t="s">
        <v>43820</v>
      </c>
      <c r="E203" s="10"/>
      <c r="F203" t="str">
        <f t="shared" si="3"/>
        <v>y</v>
      </c>
      <c r="H203" t="s">
        <v>13616</v>
      </c>
      <c r="J203" t="s">
        <v>13616</v>
      </c>
      <c r="K203">
        <v>2</v>
      </c>
    </row>
    <row r="204" spans="1:11" ht="14.4" customHeight="1" x14ac:dyDescent="0.3">
      <c r="A204" s="10" t="s">
        <v>5018</v>
      </c>
      <c r="B204" s="10" t="s">
        <v>708</v>
      </c>
      <c r="C204" s="10" t="s">
        <v>5019</v>
      </c>
      <c r="D204" s="10" t="s">
        <v>43820</v>
      </c>
      <c r="E204" s="10"/>
      <c r="F204" t="str">
        <f t="shared" si="3"/>
        <v>y</v>
      </c>
      <c r="H204" t="s">
        <v>13616</v>
      </c>
      <c r="J204" t="s">
        <v>13616</v>
      </c>
      <c r="K204">
        <v>2</v>
      </c>
    </row>
    <row r="205" spans="1:11" ht="14.4" customHeight="1" x14ac:dyDescent="0.3">
      <c r="A205" s="10" t="s">
        <v>5020</v>
      </c>
      <c r="B205" s="10" t="s">
        <v>708</v>
      </c>
      <c r="C205" s="10" t="s">
        <v>5021</v>
      </c>
      <c r="D205" s="10" t="s">
        <v>43820</v>
      </c>
      <c r="E205" s="10"/>
      <c r="F205" t="str">
        <f t="shared" si="3"/>
        <v>y</v>
      </c>
      <c r="H205" t="s">
        <v>13616</v>
      </c>
      <c r="J205" t="s">
        <v>13616</v>
      </c>
      <c r="K205">
        <v>2</v>
      </c>
    </row>
    <row r="206" spans="1:11" ht="14.4" customHeight="1" x14ac:dyDescent="0.3">
      <c r="A206" s="10" t="s">
        <v>5022</v>
      </c>
      <c r="B206" s="10" t="s">
        <v>3140</v>
      </c>
      <c r="C206" s="10" t="s">
        <v>5023</v>
      </c>
      <c r="D206" s="10" t="s">
        <v>43820</v>
      </c>
      <c r="E206" s="10"/>
      <c r="F206" t="str">
        <f t="shared" si="3"/>
        <v>y</v>
      </c>
      <c r="H206" t="s">
        <v>13616</v>
      </c>
      <c r="J206" t="s">
        <v>13616</v>
      </c>
      <c r="K206">
        <v>2</v>
      </c>
    </row>
    <row r="207" spans="1:11" ht="14.4" customHeight="1" x14ac:dyDescent="0.3">
      <c r="A207" s="10" t="s">
        <v>5024</v>
      </c>
      <c r="B207" s="10" t="s">
        <v>3140</v>
      </c>
      <c r="C207" s="10" t="s">
        <v>5025</v>
      </c>
      <c r="D207" s="10" t="s">
        <v>43820</v>
      </c>
      <c r="E207" s="10"/>
      <c r="F207" t="str">
        <f t="shared" si="3"/>
        <v>y</v>
      </c>
      <c r="H207" t="s">
        <v>13616</v>
      </c>
      <c r="J207" t="s">
        <v>13616</v>
      </c>
      <c r="K207">
        <v>2</v>
      </c>
    </row>
    <row r="208" spans="1:11" ht="14.4" customHeight="1" x14ac:dyDescent="0.3">
      <c r="A208" s="10" t="s">
        <v>5026</v>
      </c>
      <c r="B208" s="10" t="s">
        <v>3140</v>
      </c>
      <c r="C208" s="10" t="s">
        <v>5027</v>
      </c>
      <c r="D208" s="10" t="s">
        <v>43820</v>
      </c>
      <c r="E208" s="10"/>
      <c r="F208" t="str">
        <f t="shared" si="3"/>
        <v>y</v>
      </c>
      <c r="H208" t="s">
        <v>13616</v>
      </c>
      <c r="J208" t="s">
        <v>13616</v>
      </c>
      <c r="K208">
        <v>2</v>
      </c>
    </row>
    <row r="209" spans="1:11" ht="14.4" customHeight="1" x14ac:dyDescent="0.3">
      <c r="A209" s="10" t="s">
        <v>5028</v>
      </c>
      <c r="B209" s="10" t="s">
        <v>3140</v>
      </c>
      <c r="C209" s="10" t="s">
        <v>5029</v>
      </c>
      <c r="D209" s="10" t="s">
        <v>43820</v>
      </c>
      <c r="E209" s="10"/>
      <c r="F209" t="str">
        <f t="shared" si="3"/>
        <v>y</v>
      </c>
      <c r="H209" t="s">
        <v>13616</v>
      </c>
      <c r="J209" t="s">
        <v>13616</v>
      </c>
      <c r="K209">
        <v>2</v>
      </c>
    </row>
    <row r="210" spans="1:11" ht="14.4" customHeight="1" x14ac:dyDescent="0.3">
      <c r="A210" s="10" t="s">
        <v>5030</v>
      </c>
      <c r="B210" s="10" t="s">
        <v>3140</v>
      </c>
      <c r="C210" s="10" t="s">
        <v>5031</v>
      </c>
      <c r="D210" s="10" t="s">
        <v>43820</v>
      </c>
      <c r="E210" s="10"/>
      <c r="F210" t="str">
        <f t="shared" si="3"/>
        <v>y</v>
      </c>
      <c r="H210" t="s">
        <v>13616</v>
      </c>
      <c r="J210" t="s">
        <v>13616</v>
      </c>
      <c r="K210">
        <v>2</v>
      </c>
    </row>
    <row r="211" spans="1:11" ht="14.4" customHeight="1" x14ac:dyDescent="0.3">
      <c r="A211" s="10" t="s">
        <v>5032</v>
      </c>
      <c r="B211" s="10" t="s">
        <v>3140</v>
      </c>
      <c r="C211" s="10" t="s">
        <v>5033</v>
      </c>
      <c r="D211" s="10" t="s">
        <v>43820</v>
      </c>
      <c r="E211" s="10"/>
      <c r="F211" t="str">
        <f t="shared" si="3"/>
        <v>y</v>
      </c>
      <c r="H211" t="s">
        <v>13616</v>
      </c>
      <c r="J211" t="s">
        <v>13616</v>
      </c>
      <c r="K211">
        <v>2</v>
      </c>
    </row>
    <row r="212" spans="1:11" ht="14.4" customHeight="1" x14ac:dyDescent="0.3">
      <c r="A212" s="10" t="s">
        <v>5034</v>
      </c>
      <c r="B212" s="10" t="s">
        <v>3140</v>
      </c>
      <c r="C212" s="10" t="s">
        <v>5035</v>
      </c>
      <c r="D212" s="10" t="s">
        <v>43820</v>
      </c>
      <c r="E212" s="10"/>
      <c r="F212" t="str">
        <f t="shared" si="3"/>
        <v>y</v>
      </c>
      <c r="H212" t="s">
        <v>13616</v>
      </c>
      <c r="J212" t="s">
        <v>13616</v>
      </c>
      <c r="K212">
        <v>2</v>
      </c>
    </row>
    <row r="213" spans="1:11" ht="14.4" customHeight="1" x14ac:dyDescent="0.3">
      <c r="A213" s="10" t="s">
        <v>5036</v>
      </c>
      <c r="B213" s="10" t="s">
        <v>3140</v>
      </c>
      <c r="C213" s="10" t="s">
        <v>5037</v>
      </c>
      <c r="D213" s="10" t="s">
        <v>43820</v>
      </c>
      <c r="E213" s="10"/>
      <c r="F213" t="str">
        <f t="shared" si="3"/>
        <v>y</v>
      </c>
      <c r="H213" t="s">
        <v>13616</v>
      </c>
      <c r="J213" t="s">
        <v>13616</v>
      </c>
      <c r="K213">
        <v>2</v>
      </c>
    </row>
    <row r="214" spans="1:11" ht="14.4" customHeight="1" x14ac:dyDescent="0.3">
      <c r="A214" s="10" t="s">
        <v>5038</v>
      </c>
      <c r="B214" s="10" t="s">
        <v>3140</v>
      </c>
      <c r="C214" s="10" t="s">
        <v>5039</v>
      </c>
      <c r="D214" s="10" t="s">
        <v>43820</v>
      </c>
      <c r="E214" s="10"/>
      <c r="F214" t="str">
        <f t="shared" si="3"/>
        <v>y</v>
      </c>
      <c r="H214" t="s">
        <v>13616</v>
      </c>
      <c r="J214" t="s">
        <v>13616</v>
      </c>
      <c r="K214">
        <v>2</v>
      </c>
    </row>
    <row r="215" spans="1:11" ht="14.4" customHeight="1" x14ac:dyDescent="0.3">
      <c r="A215" s="10" t="s">
        <v>5040</v>
      </c>
      <c r="B215" s="10" t="s">
        <v>3140</v>
      </c>
      <c r="C215" s="10" t="s">
        <v>5041</v>
      </c>
      <c r="D215" s="10" t="s">
        <v>43820</v>
      </c>
      <c r="E215" s="10"/>
      <c r="F215" t="str">
        <f t="shared" si="3"/>
        <v>y</v>
      </c>
      <c r="H215" t="s">
        <v>13616</v>
      </c>
      <c r="J215" t="s">
        <v>13616</v>
      </c>
      <c r="K215">
        <v>2</v>
      </c>
    </row>
    <row r="216" spans="1:11" ht="14.4" customHeight="1" x14ac:dyDescent="0.3">
      <c r="A216" s="10" t="s">
        <v>5042</v>
      </c>
      <c r="B216" s="10" t="s">
        <v>3140</v>
      </c>
      <c r="C216" s="10" t="s">
        <v>5043</v>
      </c>
      <c r="D216" s="10" t="s">
        <v>43820</v>
      </c>
      <c r="E216" s="10"/>
      <c r="F216" t="str">
        <f t="shared" si="3"/>
        <v>y</v>
      </c>
      <c r="H216" t="s">
        <v>13616</v>
      </c>
      <c r="J216" t="s">
        <v>13616</v>
      </c>
      <c r="K216">
        <v>2</v>
      </c>
    </row>
    <row r="217" spans="1:11" ht="14.4" customHeight="1" x14ac:dyDescent="0.3">
      <c r="A217" s="10" t="s">
        <v>5044</v>
      </c>
      <c r="B217" s="10" t="s">
        <v>3140</v>
      </c>
      <c r="C217" s="10" t="s">
        <v>5045</v>
      </c>
      <c r="D217" s="10" t="s">
        <v>43820</v>
      </c>
      <c r="E217" s="10"/>
      <c r="F217" t="str">
        <f t="shared" si="3"/>
        <v>y</v>
      </c>
      <c r="H217" t="s">
        <v>13616</v>
      </c>
      <c r="J217" t="s">
        <v>13616</v>
      </c>
      <c r="K217">
        <v>2</v>
      </c>
    </row>
    <row r="218" spans="1:11" ht="14.4" customHeight="1" x14ac:dyDescent="0.3">
      <c r="A218" s="10" t="s">
        <v>5046</v>
      </c>
      <c r="B218" s="10" t="s">
        <v>3140</v>
      </c>
      <c r="C218" s="10" t="s">
        <v>5047</v>
      </c>
      <c r="D218" s="10" t="s">
        <v>43820</v>
      </c>
      <c r="E218" s="10"/>
      <c r="F218" t="str">
        <f t="shared" si="3"/>
        <v>y</v>
      </c>
      <c r="H218" t="s">
        <v>13616</v>
      </c>
      <c r="J218" t="s">
        <v>13616</v>
      </c>
      <c r="K218">
        <v>2</v>
      </c>
    </row>
    <row r="219" spans="1:11" ht="14.4" customHeight="1" x14ac:dyDescent="0.3">
      <c r="A219" s="10" t="s">
        <v>5048</v>
      </c>
      <c r="B219" s="10" t="s">
        <v>3140</v>
      </c>
      <c r="C219" s="10" t="s">
        <v>5049</v>
      </c>
      <c r="D219" s="10" t="s">
        <v>43820</v>
      </c>
      <c r="E219" s="10"/>
      <c r="F219" t="str">
        <f t="shared" si="3"/>
        <v>y</v>
      </c>
      <c r="H219" t="s">
        <v>13616</v>
      </c>
      <c r="J219" t="s">
        <v>13616</v>
      </c>
      <c r="K219">
        <v>2</v>
      </c>
    </row>
    <row r="220" spans="1:11" ht="14.4" customHeight="1" x14ac:dyDescent="0.3">
      <c r="A220" s="10" t="s">
        <v>5050</v>
      </c>
      <c r="B220" s="10" t="s">
        <v>3140</v>
      </c>
      <c r="C220" s="10" t="s">
        <v>5051</v>
      </c>
      <c r="D220" s="10" t="s">
        <v>43820</v>
      </c>
      <c r="E220" s="10"/>
      <c r="F220" t="str">
        <f t="shared" si="3"/>
        <v>y</v>
      </c>
      <c r="H220" t="s">
        <v>13616</v>
      </c>
      <c r="J220" t="s">
        <v>13616</v>
      </c>
      <c r="K220">
        <v>2</v>
      </c>
    </row>
    <row r="221" spans="1:11" ht="14.4" customHeight="1" x14ac:dyDescent="0.3">
      <c r="A221" s="10" t="s">
        <v>5052</v>
      </c>
      <c r="B221" s="10" t="s">
        <v>3140</v>
      </c>
      <c r="C221" s="10" t="s">
        <v>5053</v>
      </c>
      <c r="D221" s="10" t="s">
        <v>43820</v>
      </c>
      <c r="E221" s="10"/>
      <c r="F221" t="str">
        <f t="shared" si="3"/>
        <v>y</v>
      </c>
      <c r="H221" t="s">
        <v>13616</v>
      </c>
      <c r="J221" t="s">
        <v>13616</v>
      </c>
      <c r="K221">
        <v>2</v>
      </c>
    </row>
    <row r="222" spans="1:11" ht="14.4" customHeight="1" x14ac:dyDescent="0.3">
      <c r="A222" s="10" t="s">
        <v>5054</v>
      </c>
      <c r="B222" s="10" t="s">
        <v>3140</v>
      </c>
      <c r="C222" s="10" t="s">
        <v>5055</v>
      </c>
      <c r="D222" s="10" t="s">
        <v>43820</v>
      </c>
      <c r="E222" s="10"/>
      <c r="F222" t="str">
        <f t="shared" si="3"/>
        <v>y</v>
      </c>
      <c r="H222" t="s">
        <v>13616</v>
      </c>
      <c r="J222" t="s">
        <v>13616</v>
      </c>
      <c r="K222">
        <v>2</v>
      </c>
    </row>
    <row r="223" spans="1:11" ht="14.4" customHeight="1" x14ac:dyDescent="0.3">
      <c r="A223" s="10" t="s">
        <v>5056</v>
      </c>
      <c r="B223" s="10" t="s">
        <v>5057</v>
      </c>
      <c r="C223" s="10" t="s">
        <v>5058</v>
      </c>
      <c r="D223" s="10" t="s">
        <v>43823</v>
      </c>
      <c r="E223" s="10"/>
      <c r="F223" t="str">
        <f t="shared" si="3"/>
        <v>y</v>
      </c>
      <c r="H223" t="s">
        <v>13616</v>
      </c>
      <c r="J223" t="s">
        <v>13616</v>
      </c>
      <c r="K223">
        <v>17</v>
      </c>
    </row>
    <row r="224" spans="1:11" ht="14.4" customHeight="1" x14ac:dyDescent="0.3">
      <c r="A224" s="10" t="s">
        <v>5059</v>
      </c>
      <c r="B224" s="10" t="s">
        <v>5060</v>
      </c>
      <c r="C224" s="10" t="s">
        <v>5061</v>
      </c>
      <c r="D224" s="10" t="s">
        <v>43823</v>
      </c>
      <c r="E224" s="10"/>
      <c r="F224" t="str">
        <f t="shared" si="3"/>
        <v>y</v>
      </c>
      <c r="H224" t="s">
        <v>13616</v>
      </c>
      <c r="J224" t="s">
        <v>13616</v>
      </c>
      <c r="K224">
        <v>17</v>
      </c>
    </row>
    <row r="225" spans="1:11" ht="14.4" customHeight="1" x14ac:dyDescent="0.3">
      <c r="A225" s="10" t="s">
        <v>5062</v>
      </c>
      <c r="B225" s="10" t="s">
        <v>114</v>
      </c>
      <c r="C225" s="10" t="s">
        <v>5063</v>
      </c>
      <c r="D225" s="10" t="s">
        <v>43822</v>
      </c>
      <c r="E225" s="10"/>
      <c r="F225" t="str">
        <f t="shared" si="3"/>
        <v>y</v>
      </c>
      <c r="H225" t="s">
        <v>13616</v>
      </c>
      <c r="J225" t="s">
        <v>13616</v>
      </c>
      <c r="K225">
        <v>12</v>
      </c>
    </row>
    <row r="226" spans="1:11" ht="14.4" customHeight="1" x14ac:dyDescent="0.3">
      <c r="A226" s="10" t="s">
        <v>5064</v>
      </c>
      <c r="B226" s="10" t="s">
        <v>114</v>
      </c>
      <c r="C226" s="10" t="s">
        <v>5065</v>
      </c>
      <c r="D226" s="10" t="s">
        <v>43822</v>
      </c>
      <c r="E226" s="10"/>
      <c r="F226" t="str">
        <f t="shared" si="3"/>
        <v>y</v>
      </c>
      <c r="H226" t="s">
        <v>13616</v>
      </c>
      <c r="J226" t="s">
        <v>13616</v>
      </c>
      <c r="K226">
        <v>12</v>
      </c>
    </row>
    <row r="227" spans="1:11" ht="14.4" customHeight="1" x14ac:dyDescent="0.3">
      <c r="A227" s="10" t="s">
        <v>5066</v>
      </c>
      <c r="B227" s="10" t="s">
        <v>114</v>
      </c>
      <c r="C227" s="10" t="s">
        <v>5067</v>
      </c>
      <c r="D227" s="10" t="s">
        <v>43820</v>
      </c>
      <c r="E227" s="10"/>
      <c r="F227" t="str">
        <f t="shared" si="3"/>
        <v>y</v>
      </c>
      <c r="H227" t="s">
        <v>13616</v>
      </c>
      <c r="J227" t="s">
        <v>13616</v>
      </c>
      <c r="K227">
        <v>2</v>
      </c>
    </row>
    <row r="228" spans="1:11" ht="14.4" customHeight="1" x14ac:dyDescent="0.3">
      <c r="A228" s="10" t="s">
        <v>5068</v>
      </c>
      <c r="B228" s="10" t="s">
        <v>114</v>
      </c>
      <c r="C228" s="10" t="s">
        <v>5069</v>
      </c>
      <c r="D228" s="10" t="s">
        <v>43820</v>
      </c>
      <c r="E228" s="10"/>
      <c r="F228" t="str">
        <f t="shared" si="3"/>
        <v>y</v>
      </c>
      <c r="H228" t="s">
        <v>13616</v>
      </c>
      <c r="J228" t="s">
        <v>13616</v>
      </c>
      <c r="K228">
        <v>2</v>
      </c>
    </row>
    <row r="229" spans="1:11" ht="14.4" customHeight="1" x14ac:dyDescent="0.3">
      <c r="A229" s="10" t="s">
        <v>5070</v>
      </c>
      <c r="B229" s="10" t="s">
        <v>114</v>
      </c>
      <c r="C229" s="10" t="s">
        <v>5071</v>
      </c>
      <c r="D229" s="10" t="s">
        <v>43820</v>
      </c>
      <c r="E229" s="10"/>
      <c r="F229" t="str">
        <f t="shared" si="3"/>
        <v>y</v>
      </c>
      <c r="H229" t="s">
        <v>13616</v>
      </c>
      <c r="J229" t="s">
        <v>13616</v>
      </c>
      <c r="K229">
        <v>2</v>
      </c>
    </row>
    <row r="230" spans="1:11" ht="14.4" customHeight="1" x14ac:dyDescent="0.3">
      <c r="A230" s="10" t="s">
        <v>5072</v>
      </c>
      <c r="B230" s="10" t="s">
        <v>114</v>
      </c>
      <c r="C230" s="10" t="s">
        <v>5073</v>
      </c>
      <c r="D230" s="10" t="s">
        <v>43820</v>
      </c>
      <c r="E230" s="10"/>
      <c r="F230" t="str">
        <f t="shared" si="3"/>
        <v>y</v>
      </c>
      <c r="H230" t="s">
        <v>13616</v>
      </c>
      <c r="J230" t="s">
        <v>13616</v>
      </c>
      <c r="K230">
        <v>2</v>
      </c>
    </row>
    <row r="231" spans="1:11" ht="14.4" customHeight="1" x14ac:dyDescent="0.3">
      <c r="A231" s="10" t="s">
        <v>5074</v>
      </c>
      <c r="B231" s="10" t="s">
        <v>114</v>
      </c>
      <c r="C231" s="10" t="s">
        <v>5075</v>
      </c>
      <c r="D231" s="10" t="s">
        <v>43820</v>
      </c>
      <c r="E231" s="10"/>
      <c r="F231" t="str">
        <f t="shared" si="3"/>
        <v>y</v>
      </c>
      <c r="H231" t="s">
        <v>13616</v>
      </c>
      <c r="J231" t="s">
        <v>13616</v>
      </c>
      <c r="K231">
        <v>2</v>
      </c>
    </row>
    <row r="232" spans="1:11" ht="14.4" customHeight="1" x14ac:dyDescent="0.3">
      <c r="A232" s="10" t="s">
        <v>5076</v>
      </c>
      <c r="B232" s="10" t="s">
        <v>114</v>
      </c>
      <c r="C232" s="10" t="s">
        <v>5077</v>
      </c>
      <c r="D232" s="10" t="s">
        <v>43820</v>
      </c>
      <c r="E232" s="10"/>
      <c r="F232" t="str">
        <f t="shared" si="3"/>
        <v>y</v>
      </c>
      <c r="H232" t="s">
        <v>13616</v>
      </c>
      <c r="J232" t="s">
        <v>13616</v>
      </c>
      <c r="K232">
        <v>2</v>
      </c>
    </row>
    <row r="233" spans="1:11" ht="14.4" customHeight="1" x14ac:dyDescent="0.3">
      <c r="A233" s="10" t="s">
        <v>5078</v>
      </c>
      <c r="B233" s="10" t="s">
        <v>114</v>
      </c>
      <c r="C233" s="10" t="s">
        <v>5079</v>
      </c>
      <c r="D233" s="10" t="s">
        <v>43820</v>
      </c>
      <c r="E233" s="10"/>
      <c r="F233" t="str">
        <f t="shared" si="3"/>
        <v>y</v>
      </c>
      <c r="H233" t="s">
        <v>13616</v>
      </c>
      <c r="J233" t="s">
        <v>13616</v>
      </c>
      <c r="K233">
        <v>2</v>
      </c>
    </row>
    <row r="234" spans="1:11" ht="14.4" customHeight="1" x14ac:dyDescent="0.3">
      <c r="A234" s="10" t="s">
        <v>5080</v>
      </c>
      <c r="B234" s="10" t="s">
        <v>114</v>
      </c>
      <c r="C234" s="10" t="s">
        <v>5081</v>
      </c>
      <c r="D234" s="10" t="s">
        <v>43820</v>
      </c>
      <c r="E234" s="10"/>
      <c r="F234" t="str">
        <f t="shared" si="3"/>
        <v>y</v>
      </c>
      <c r="H234" t="s">
        <v>13616</v>
      </c>
      <c r="J234" t="s">
        <v>13616</v>
      </c>
      <c r="K234">
        <v>2</v>
      </c>
    </row>
    <row r="235" spans="1:11" ht="14.4" customHeight="1" x14ac:dyDescent="0.3">
      <c r="A235" s="10" t="s">
        <v>5082</v>
      </c>
      <c r="B235" s="10" t="s">
        <v>114</v>
      </c>
      <c r="C235" s="10" t="s">
        <v>5083</v>
      </c>
      <c r="D235" s="10" t="s">
        <v>43821</v>
      </c>
      <c r="E235" s="10"/>
      <c r="F235" t="str">
        <f t="shared" si="3"/>
        <v>y</v>
      </c>
      <c r="H235" t="s">
        <v>13616</v>
      </c>
      <c r="J235" t="s">
        <v>13616</v>
      </c>
      <c r="K235">
        <v>18</v>
      </c>
    </row>
    <row r="236" spans="1:11" ht="14.4" customHeight="1" x14ac:dyDescent="0.3">
      <c r="A236" s="10" t="s">
        <v>5084</v>
      </c>
      <c r="B236" s="10" t="s">
        <v>114</v>
      </c>
      <c r="C236" s="10" t="s">
        <v>5085</v>
      </c>
      <c r="D236" s="10" t="s">
        <v>43821</v>
      </c>
      <c r="E236" s="10"/>
      <c r="F236" t="str">
        <f t="shared" si="3"/>
        <v>y</v>
      </c>
      <c r="H236" t="s">
        <v>13616</v>
      </c>
      <c r="J236" t="s">
        <v>13616</v>
      </c>
      <c r="K236">
        <v>18</v>
      </c>
    </row>
    <row r="237" spans="1:11" ht="14.4" customHeight="1" x14ac:dyDescent="0.3">
      <c r="A237" s="10" t="s">
        <v>5086</v>
      </c>
      <c r="B237" s="10" t="s">
        <v>114</v>
      </c>
      <c r="C237" s="10" t="s">
        <v>5087</v>
      </c>
      <c r="D237" s="10" t="s">
        <v>43820</v>
      </c>
      <c r="E237" s="10"/>
      <c r="F237" t="str">
        <f t="shared" si="3"/>
        <v>y</v>
      </c>
      <c r="H237" t="s">
        <v>13616</v>
      </c>
      <c r="J237" t="s">
        <v>13616</v>
      </c>
      <c r="K237">
        <v>2</v>
      </c>
    </row>
    <row r="238" spans="1:11" ht="14.4" customHeight="1" x14ac:dyDescent="0.3">
      <c r="A238" s="10" t="s">
        <v>5088</v>
      </c>
      <c r="B238" s="10" t="s">
        <v>114</v>
      </c>
      <c r="C238" s="10" t="s">
        <v>5089</v>
      </c>
      <c r="D238" s="10" t="s">
        <v>43820</v>
      </c>
      <c r="E238" s="10"/>
      <c r="F238" t="str">
        <f t="shared" si="3"/>
        <v>y</v>
      </c>
      <c r="H238" t="s">
        <v>13616</v>
      </c>
      <c r="J238" t="s">
        <v>13616</v>
      </c>
      <c r="K238">
        <v>2</v>
      </c>
    </row>
    <row r="239" spans="1:11" ht="14.4" customHeight="1" x14ac:dyDescent="0.3">
      <c r="A239" s="10" t="s">
        <v>5090</v>
      </c>
      <c r="B239" s="10" t="s">
        <v>114</v>
      </c>
      <c r="C239" s="10" t="s">
        <v>5091</v>
      </c>
      <c r="D239" s="10" t="s">
        <v>43820</v>
      </c>
      <c r="E239" s="10"/>
      <c r="F239" t="str">
        <f t="shared" si="3"/>
        <v>y</v>
      </c>
      <c r="H239" t="s">
        <v>13616</v>
      </c>
      <c r="J239" t="s">
        <v>13616</v>
      </c>
      <c r="K239">
        <v>2</v>
      </c>
    </row>
    <row r="240" spans="1:11" ht="14.4" customHeight="1" x14ac:dyDescent="0.3">
      <c r="A240" s="10" t="s">
        <v>5092</v>
      </c>
      <c r="B240" s="10" t="s">
        <v>114</v>
      </c>
      <c r="C240" s="10" t="s">
        <v>5093</v>
      </c>
      <c r="D240" s="10" t="s">
        <v>43820</v>
      </c>
      <c r="E240" s="10"/>
      <c r="F240" t="str">
        <f t="shared" si="3"/>
        <v>y</v>
      </c>
      <c r="H240" t="s">
        <v>13616</v>
      </c>
      <c r="J240" t="s">
        <v>13616</v>
      </c>
      <c r="K240">
        <v>2</v>
      </c>
    </row>
    <row r="241" spans="1:11" ht="14.4" customHeight="1" x14ac:dyDescent="0.3">
      <c r="A241" s="10" t="s">
        <v>5094</v>
      </c>
      <c r="B241" s="10" t="s">
        <v>114</v>
      </c>
      <c r="C241" s="10" t="s">
        <v>5095</v>
      </c>
      <c r="D241" s="10" t="s">
        <v>43820</v>
      </c>
      <c r="E241" s="10"/>
      <c r="F241" t="str">
        <f t="shared" si="3"/>
        <v>y</v>
      </c>
      <c r="H241" t="s">
        <v>13616</v>
      </c>
      <c r="J241" t="s">
        <v>13616</v>
      </c>
      <c r="K241">
        <v>2</v>
      </c>
    </row>
    <row r="242" spans="1:11" ht="14.4" customHeight="1" x14ac:dyDescent="0.3">
      <c r="A242" s="10" t="s">
        <v>5096</v>
      </c>
      <c r="B242" s="10" t="s">
        <v>114</v>
      </c>
      <c r="C242" s="10" t="s">
        <v>5097</v>
      </c>
      <c r="D242" s="10" t="s">
        <v>43820</v>
      </c>
      <c r="E242" s="10"/>
      <c r="F242" t="str">
        <f t="shared" si="3"/>
        <v>y</v>
      </c>
      <c r="H242" t="s">
        <v>13616</v>
      </c>
      <c r="J242" t="s">
        <v>13616</v>
      </c>
      <c r="K242">
        <v>2</v>
      </c>
    </row>
    <row r="243" spans="1:11" ht="14.4" customHeight="1" x14ac:dyDescent="0.3">
      <c r="A243" s="10" t="s">
        <v>5098</v>
      </c>
      <c r="B243" s="10" t="s">
        <v>114</v>
      </c>
      <c r="C243" s="10" t="s">
        <v>5099</v>
      </c>
      <c r="D243" s="10" t="s">
        <v>43820</v>
      </c>
      <c r="E243" s="10"/>
      <c r="F243" t="str">
        <f t="shared" si="3"/>
        <v>y</v>
      </c>
      <c r="H243" t="s">
        <v>13616</v>
      </c>
      <c r="J243" t="s">
        <v>13616</v>
      </c>
      <c r="K243">
        <v>2</v>
      </c>
    </row>
    <row r="244" spans="1:11" ht="14.4" customHeight="1" x14ac:dyDescent="0.3">
      <c r="A244" s="10" t="s">
        <v>5100</v>
      </c>
      <c r="B244" s="10" t="s">
        <v>114</v>
      </c>
      <c r="C244" s="10" t="s">
        <v>5101</v>
      </c>
      <c r="D244" s="10" t="s">
        <v>43820</v>
      </c>
      <c r="E244" s="10"/>
      <c r="F244" t="str">
        <f t="shared" si="3"/>
        <v>y</v>
      </c>
      <c r="H244" t="s">
        <v>13616</v>
      </c>
      <c r="J244" t="s">
        <v>13616</v>
      </c>
      <c r="K244">
        <v>2</v>
      </c>
    </row>
    <row r="245" spans="1:11" ht="14.4" customHeight="1" x14ac:dyDescent="0.3">
      <c r="A245" s="10" t="s">
        <v>5102</v>
      </c>
      <c r="B245" s="10" t="s">
        <v>114</v>
      </c>
      <c r="C245" s="10" t="s">
        <v>5103</v>
      </c>
      <c r="D245" s="10" t="s">
        <v>43820</v>
      </c>
      <c r="E245" s="10"/>
      <c r="F245" t="str">
        <f t="shared" si="3"/>
        <v>y</v>
      </c>
      <c r="H245" t="s">
        <v>13616</v>
      </c>
      <c r="J245" t="s">
        <v>13616</v>
      </c>
      <c r="K245">
        <v>2</v>
      </c>
    </row>
    <row r="246" spans="1:11" ht="14.4" customHeight="1" x14ac:dyDescent="0.3">
      <c r="A246" s="10" t="s">
        <v>5104</v>
      </c>
      <c r="B246" s="10" t="s">
        <v>114</v>
      </c>
      <c r="C246" s="10" t="s">
        <v>5105</v>
      </c>
      <c r="D246" s="10" t="s">
        <v>43820</v>
      </c>
      <c r="E246" s="10"/>
      <c r="F246" t="str">
        <f t="shared" si="3"/>
        <v>y</v>
      </c>
      <c r="H246" t="s">
        <v>13616</v>
      </c>
      <c r="J246" t="s">
        <v>13616</v>
      </c>
      <c r="K246">
        <v>2</v>
      </c>
    </row>
    <row r="247" spans="1:11" ht="14.4" customHeight="1" x14ac:dyDescent="0.3">
      <c r="A247" s="10" t="s">
        <v>5106</v>
      </c>
      <c r="B247" s="10" t="s">
        <v>114</v>
      </c>
      <c r="C247" s="10" t="s">
        <v>5107</v>
      </c>
      <c r="D247" s="10" t="s">
        <v>43820</v>
      </c>
      <c r="E247" s="10"/>
      <c r="F247" t="str">
        <f t="shared" si="3"/>
        <v>y</v>
      </c>
      <c r="H247" t="s">
        <v>13616</v>
      </c>
      <c r="J247" t="s">
        <v>13616</v>
      </c>
      <c r="K247">
        <v>2</v>
      </c>
    </row>
    <row r="248" spans="1:11" ht="14.4" customHeight="1" x14ac:dyDescent="0.3">
      <c r="A248" s="10" t="s">
        <v>5108</v>
      </c>
      <c r="B248" s="10" t="s">
        <v>114</v>
      </c>
      <c r="C248" s="10" t="s">
        <v>5109</v>
      </c>
      <c r="D248" s="10" t="s">
        <v>43820</v>
      </c>
      <c r="E248" s="10"/>
      <c r="F248" t="str">
        <f t="shared" si="3"/>
        <v>y</v>
      </c>
      <c r="H248" t="s">
        <v>13616</v>
      </c>
      <c r="J248" t="s">
        <v>13616</v>
      </c>
      <c r="K248">
        <v>2</v>
      </c>
    </row>
    <row r="249" spans="1:11" ht="14.4" customHeight="1" x14ac:dyDescent="0.3">
      <c r="A249" s="10" t="s">
        <v>5110</v>
      </c>
      <c r="B249" s="10" t="s">
        <v>114</v>
      </c>
      <c r="C249" s="10" t="s">
        <v>5111</v>
      </c>
      <c r="D249" s="10" t="s">
        <v>43820</v>
      </c>
      <c r="E249" s="10"/>
      <c r="F249" t="str">
        <f t="shared" si="3"/>
        <v>y</v>
      </c>
      <c r="H249" t="s">
        <v>13616</v>
      </c>
      <c r="J249" t="s">
        <v>13616</v>
      </c>
      <c r="K249">
        <v>2</v>
      </c>
    </row>
    <row r="250" spans="1:11" ht="14.4" customHeight="1" x14ac:dyDescent="0.3">
      <c r="A250" s="10" t="s">
        <v>5112</v>
      </c>
      <c r="B250" s="10" t="s">
        <v>114</v>
      </c>
      <c r="C250" s="10" t="s">
        <v>5113</v>
      </c>
      <c r="D250" s="10" t="s">
        <v>43820</v>
      </c>
      <c r="E250" s="10"/>
      <c r="F250" t="str">
        <f t="shared" si="3"/>
        <v>y</v>
      </c>
      <c r="H250" t="s">
        <v>13616</v>
      </c>
      <c r="J250" t="s">
        <v>13616</v>
      </c>
      <c r="K250">
        <v>2</v>
      </c>
    </row>
    <row r="251" spans="1:11" ht="14.4" customHeight="1" x14ac:dyDescent="0.3">
      <c r="A251" s="10" t="s">
        <v>5114</v>
      </c>
      <c r="B251" s="10" t="s">
        <v>114</v>
      </c>
      <c r="C251" s="10" t="s">
        <v>5115</v>
      </c>
      <c r="D251" s="10" t="s">
        <v>43820</v>
      </c>
      <c r="E251" s="10"/>
      <c r="F251" t="str">
        <f t="shared" si="3"/>
        <v>y</v>
      </c>
      <c r="H251" t="s">
        <v>13616</v>
      </c>
      <c r="J251" t="s">
        <v>13616</v>
      </c>
      <c r="K251">
        <v>2</v>
      </c>
    </row>
    <row r="252" spans="1:11" ht="14.4" customHeight="1" x14ac:dyDescent="0.3">
      <c r="A252" s="10" t="s">
        <v>5116</v>
      </c>
      <c r="B252" s="10" t="s">
        <v>114</v>
      </c>
      <c r="C252" s="10" t="s">
        <v>5117</v>
      </c>
      <c r="D252" s="10" t="s">
        <v>43820</v>
      </c>
      <c r="E252" s="10"/>
      <c r="F252" t="str">
        <f t="shared" si="3"/>
        <v>y</v>
      </c>
      <c r="H252" t="s">
        <v>13616</v>
      </c>
      <c r="J252" t="s">
        <v>13616</v>
      </c>
      <c r="K252">
        <v>2</v>
      </c>
    </row>
    <row r="253" spans="1:11" ht="14.4" customHeight="1" x14ac:dyDescent="0.3">
      <c r="A253" s="10" t="s">
        <v>5118</v>
      </c>
      <c r="B253" s="10" t="s">
        <v>114</v>
      </c>
      <c r="C253" s="10" t="s">
        <v>5119</v>
      </c>
      <c r="D253" s="10" t="s">
        <v>43820</v>
      </c>
      <c r="E253" s="10"/>
      <c r="F253" t="str">
        <f t="shared" si="3"/>
        <v>y</v>
      </c>
      <c r="H253" t="s">
        <v>13616</v>
      </c>
      <c r="J253" t="s">
        <v>13616</v>
      </c>
      <c r="K253">
        <v>2</v>
      </c>
    </row>
    <row r="254" spans="1:11" ht="14.4" customHeight="1" x14ac:dyDescent="0.3">
      <c r="A254" s="10" t="s">
        <v>5120</v>
      </c>
      <c r="B254" s="10" t="s">
        <v>114</v>
      </c>
      <c r="C254" s="10" t="s">
        <v>5121</v>
      </c>
      <c r="D254" s="10" t="s">
        <v>43820</v>
      </c>
      <c r="E254" s="10"/>
      <c r="F254" t="str">
        <f t="shared" si="3"/>
        <v>y</v>
      </c>
      <c r="H254" t="s">
        <v>13616</v>
      </c>
      <c r="J254" t="s">
        <v>13616</v>
      </c>
      <c r="K254">
        <v>2</v>
      </c>
    </row>
    <row r="255" spans="1:11" ht="14.4" customHeight="1" x14ac:dyDescent="0.3">
      <c r="A255" s="10" t="s">
        <v>5122</v>
      </c>
      <c r="B255" s="10" t="s">
        <v>114</v>
      </c>
      <c r="C255" s="10" t="s">
        <v>5123</v>
      </c>
      <c r="D255" s="10" t="s">
        <v>43820</v>
      </c>
      <c r="E255" s="10"/>
      <c r="F255" t="str">
        <f t="shared" si="3"/>
        <v>y</v>
      </c>
      <c r="H255" t="s">
        <v>13616</v>
      </c>
      <c r="J255" t="s">
        <v>13616</v>
      </c>
      <c r="K255">
        <v>2</v>
      </c>
    </row>
    <row r="256" spans="1:11" ht="14.4" customHeight="1" x14ac:dyDescent="0.3">
      <c r="A256" s="10" t="s">
        <v>5124</v>
      </c>
      <c r="B256" s="10" t="s">
        <v>114</v>
      </c>
      <c r="C256" s="10" t="s">
        <v>5125</v>
      </c>
      <c r="D256" s="10" t="s">
        <v>43820</v>
      </c>
      <c r="E256" s="10"/>
      <c r="F256" t="str">
        <f t="shared" si="3"/>
        <v>y</v>
      </c>
      <c r="H256" t="s">
        <v>13616</v>
      </c>
      <c r="J256" t="s">
        <v>13616</v>
      </c>
      <c r="K256">
        <v>2</v>
      </c>
    </row>
    <row r="257" spans="1:11" ht="14.4" customHeight="1" x14ac:dyDescent="0.3">
      <c r="A257" s="10" t="s">
        <v>5126</v>
      </c>
      <c r="B257" s="10" t="s">
        <v>114</v>
      </c>
      <c r="C257" s="10" t="s">
        <v>5127</v>
      </c>
      <c r="D257" s="10" t="s">
        <v>43820</v>
      </c>
      <c r="E257" s="10"/>
      <c r="F257" t="str">
        <f t="shared" si="3"/>
        <v>y</v>
      </c>
      <c r="H257" t="s">
        <v>13616</v>
      </c>
      <c r="J257" t="s">
        <v>13616</v>
      </c>
      <c r="K257">
        <v>2</v>
      </c>
    </row>
    <row r="258" spans="1:11" ht="14.4" customHeight="1" x14ac:dyDescent="0.3">
      <c r="A258" s="10" t="s">
        <v>5128</v>
      </c>
      <c r="B258" s="10" t="s">
        <v>114</v>
      </c>
      <c r="C258" s="10" t="s">
        <v>5129</v>
      </c>
      <c r="D258" s="10" t="s">
        <v>43820</v>
      </c>
      <c r="E258" s="10"/>
      <c r="F258" t="str">
        <f t="shared" si="3"/>
        <v>y</v>
      </c>
      <c r="H258" t="s">
        <v>13616</v>
      </c>
      <c r="J258" t="s">
        <v>13616</v>
      </c>
      <c r="K258">
        <v>2</v>
      </c>
    </row>
    <row r="259" spans="1:11" ht="14.4" customHeight="1" x14ac:dyDescent="0.3">
      <c r="A259" s="10" t="s">
        <v>5130</v>
      </c>
      <c r="B259" s="10" t="s">
        <v>114</v>
      </c>
      <c r="C259" s="10" t="s">
        <v>5131</v>
      </c>
      <c r="D259" s="10" t="s">
        <v>43820</v>
      </c>
      <c r="E259" s="10"/>
      <c r="F259" t="str">
        <f t="shared" si="3"/>
        <v>y</v>
      </c>
      <c r="H259" t="s">
        <v>13616</v>
      </c>
      <c r="J259" t="s">
        <v>13616</v>
      </c>
      <c r="K259">
        <v>2</v>
      </c>
    </row>
    <row r="260" spans="1:11" ht="14.4" customHeight="1" x14ac:dyDescent="0.3">
      <c r="A260" s="10" t="s">
        <v>5132</v>
      </c>
      <c r="B260" s="10" t="s">
        <v>114</v>
      </c>
      <c r="C260" s="10" t="s">
        <v>5133</v>
      </c>
      <c r="D260" s="10" t="s">
        <v>43820</v>
      </c>
      <c r="E260" s="10"/>
      <c r="F260" t="str">
        <f t="shared" si="3"/>
        <v>y</v>
      </c>
      <c r="H260" t="s">
        <v>13616</v>
      </c>
      <c r="J260" t="s">
        <v>13616</v>
      </c>
      <c r="K260">
        <v>2</v>
      </c>
    </row>
    <row r="261" spans="1:11" ht="14.4" customHeight="1" x14ac:dyDescent="0.3">
      <c r="A261" s="10" t="s">
        <v>5134</v>
      </c>
      <c r="B261" s="10" t="s">
        <v>114</v>
      </c>
      <c r="C261" s="10" t="s">
        <v>5135</v>
      </c>
      <c r="D261" s="10" t="s">
        <v>43820</v>
      </c>
      <c r="E261" s="10"/>
      <c r="F261" t="str">
        <f t="shared" ref="F261:F324" si="4">IF(COUNTIF(H261:J261,"used")&gt;0,"y","")</f>
        <v>y</v>
      </c>
      <c r="H261" t="s">
        <v>13616</v>
      </c>
      <c r="J261" t="s">
        <v>13616</v>
      </c>
      <c r="K261">
        <v>2</v>
      </c>
    </row>
    <row r="262" spans="1:11" ht="14.4" customHeight="1" x14ac:dyDescent="0.3">
      <c r="A262" s="10" t="s">
        <v>5136</v>
      </c>
      <c r="B262" s="10" t="s">
        <v>114</v>
      </c>
      <c r="C262" s="10" t="s">
        <v>5137</v>
      </c>
      <c r="D262" s="10" t="s">
        <v>43820</v>
      </c>
      <c r="E262" s="10"/>
      <c r="F262" t="str">
        <f t="shared" si="4"/>
        <v>y</v>
      </c>
      <c r="H262" t="s">
        <v>13616</v>
      </c>
      <c r="J262" t="s">
        <v>13616</v>
      </c>
      <c r="K262">
        <v>2</v>
      </c>
    </row>
    <row r="263" spans="1:11" ht="14.4" customHeight="1" x14ac:dyDescent="0.3">
      <c r="A263" s="10" t="s">
        <v>5138</v>
      </c>
      <c r="B263" s="10" t="s">
        <v>114</v>
      </c>
      <c r="C263" s="10" t="s">
        <v>5139</v>
      </c>
      <c r="D263" s="10" t="s">
        <v>43820</v>
      </c>
      <c r="E263" s="10"/>
      <c r="F263" t="str">
        <f t="shared" si="4"/>
        <v>y</v>
      </c>
      <c r="H263" t="s">
        <v>13616</v>
      </c>
      <c r="J263" t="s">
        <v>13616</v>
      </c>
      <c r="K263">
        <v>2</v>
      </c>
    </row>
    <row r="264" spans="1:11" ht="14.4" customHeight="1" x14ac:dyDescent="0.3">
      <c r="A264" s="10" t="s">
        <v>5140</v>
      </c>
      <c r="B264" s="10" t="s">
        <v>114</v>
      </c>
      <c r="C264" s="10" t="s">
        <v>5141</v>
      </c>
      <c r="D264" s="10" t="s">
        <v>43820</v>
      </c>
      <c r="E264" s="10"/>
      <c r="F264" t="str">
        <f t="shared" si="4"/>
        <v>y</v>
      </c>
      <c r="H264" t="s">
        <v>13616</v>
      </c>
      <c r="J264" t="s">
        <v>13616</v>
      </c>
      <c r="K264">
        <v>2</v>
      </c>
    </row>
    <row r="265" spans="1:11" ht="14.4" customHeight="1" x14ac:dyDescent="0.3">
      <c r="A265" s="10" t="s">
        <v>5142</v>
      </c>
      <c r="B265" s="10" t="s">
        <v>708</v>
      </c>
      <c r="C265" s="10" t="s">
        <v>5143</v>
      </c>
      <c r="D265" s="10" t="s">
        <v>43820</v>
      </c>
      <c r="E265" s="10"/>
      <c r="F265" t="str">
        <f t="shared" si="4"/>
        <v/>
      </c>
      <c r="H265" t="s">
        <v>13568</v>
      </c>
      <c r="J265" t="s">
        <v>13568</v>
      </c>
      <c r="K265">
        <v>2</v>
      </c>
    </row>
    <row r="266" spans="1:11" ht="14.4" customHeight="1" x14ac:dyDescent="0.3">
      <c r="A266" s="10" t="s">
        <v>5144</v>
      </c>
      <c r="B266" s="10" t="s">
        <v>4629</v>
      </c>
      <c r="C266" s="10" t="s">
        <v>5145</v>
      </c>
      <c r="D266" s="10" t="s">
        <v>42219</v>
      </c>
      <c r="E266" s="10"/>
      <c r="F266" t="str">
        <f t="shared" si="4"/>
        <v/>
      </c>
      <c r="H266" t="s">
        <v>13568</v>
      </c>
      <c r="J266" t="s">
        <v>13568</v>
      </c>
      <c r="K266">
        <v>5</v>
      </c>
    </row>
    <row r="267" spans="1:11" ht="14.4" customHeight="1" x14ac:dyDescent="0.3">
      <c r="A267" s="10" t="s">
        <v>2067</v>
      </c>
      <c r="B267" s="10" t="s">
        <v>590</v>
      </c>
      <c r="C267" s="10" t="s">
        <v>5146</v>
      </c>
      <c r="D267" s="10" t="s">
        <v>42219</v>
      </c>
      <c r="E267" s="10"/>
      <c r="F267" t="str">
        <f t="shared" si="4"/>
        <v>y</v>
      </c>
      <c r="H267" t="s">
        <v>13616</v>
      </c>
      <c r="J267" t="s">
        <v>13616</v>
      </c>
      <c r="K267">
        <v>5</v>
      </c>
    </row>
    <row r="268" spans="1:11" ht="14.4" customHeight="1" x14ac:dyDescent="0.3">
      <c r="A268" s="10" t="s">
        <v>5147</v>
      </c>
      <c r="B268" s="10" t="s">
        <v>5148</v>
      </c>
      <c r="C268" s="10" t="s">
        <v>5149</v>
      </c>
      <c r="D268" s="10" t="s">
        <v>43815</v>
      </c>
      <c r="E268" s="10"/>
      <c r="F268" t="str">
        <f t="shared" si="4"/>
        <v>y</v>
      </c>
      <c r="H268" t="s">
        <v>13616</v>
      </c>
      <c r="J268" t="s">
        <v>13616</v>
      </c>
      <c r="K268">
        <v>1</v>
      </c>
    </row>
    <row r="269" spans="1:11" ht="14.4" customHeight="1" x14ac:dyDescent="0.3">
      <c r="A269" s="10" t="s">
        <v>5150</v>
      </c>
      <c r="B269" s="10" t="s">
        <v>4629</v>
      </c>
      <c r="C269" s="10" t="s">
        <v>5151</v>
      </c>
      <c r="D269" s="10" t="s">
        <v>43813</v>
      </c>
      <c r="E269" s="10"/>
      <c r="F269" t="str">
        <f t="shared" si="4"/>
        <v/>
      </c>
      <c r="H269" t="s">
        <v>13568</v>
      </c>
      <c r="J269" t="s">
        <v>13568</v>
      </c>
      <c r="K269">
        <v>16</v>
      </c>
    </row>
    <row r="270" spans="1:11" ht="14.4" customHeight="1" x14ac:dyDescent="0.3">
      <c r="A270" s="10" t="s">
        <v>5152</v>
      </c>
      <c r="B270" s="10" t="s">
        <v>590</v>
      </c>
      <c r="C270" s="10" t="s">
        <v>5153</v>
      </c>
      <c r="D270" s="10" t="s">
        <v>43811</v>
      </c>
      <c r="E270" s="10"/>
      <c r="F270" t="str">
        <f t="shared" si="4"/>
        <v/>
      </c>
      <c r="H270" t="s">
        <v>13568</v>
      </c>
      <c r="J270" t="s">
        <v>13568</v>
      </c>
      <c r="K270">
        <v>21</v>
      </c>
    </row>
    <row r="271" spans="1:11" ht="14.4" customHeight="1" x14ac:dyDescent="0.3">
      <c r="A271" s="10" t="s">
        <v>5154</v>
      </c>
      <c r="B271" s="10" t="s">
        <v>5155</v>
      </c>
      <c r="C271" s="10" t="s">
        <v>5156</v>
      </c>
      <c r="D271" s="10" t="s">
        <v>43824</v>
      </c>
      <c r="E271" s="10"/>
      <c r="F271" t="str">
        <f t="shared" si="4"/>
        <v>y</v>
      </c>
      <c r="H271" t="s">
        <v>13616</v>
      </c>
      <c r="J271" t="s">
        <v>13616</v>
      </c>
      <c r="K271">
        <v>7</v>
      </c>
    </row>
    <row r="272" spans="1:11" ht="14.4" customHeight="1" x14ac:dyDescent="0.3">
      <c r="A272" s="10" t="s">
        <v>5157</v>
      </c>
      <c r="B272" s="10" t="s">
        <v>5158</v>
      </c>
      <c r="C272" s="10" t="s">
        <v>5159</v>
      </c>
      <c r="D272" s="10" t="s">
        <v>43824</v>
      </c>
      <c r="E272" s="10"/>
      <c r="F272" t="str">
        <f t="shared" si="4"/>
        <v/>
      </c>
      <c r="H272" t="s">
        <v>13568</v>
      </c>
      <c r="J272" t="s">
        <v>13568</v>
      </c>
      <c r="K272">
        <v>7</v>
      </c>
    </row>
    <row r="273" spans="1:11" ht="14.4" customHeight="1" x14ac:dyDescent="0.3">
      <c r="A273" s="10" t="s">
        <v>5160</v>
      </c>
      <c r="B273" s="10" t="s">
        <v>5161</v>
      </c>
      <c r="C273" s="10" t="s">
        <v>5162</v>
      </c>
      <c r="D273" s="10" t="s">
        <v>42219</v>
      </c>
      <c r="E273" s="10"/>
      <c r="F273" t="str">
        <f t="shared" si="4"/>
        <v/>
      </c>
      <c r="H273" t="s">
        <v>13568</v>
      </c>
      <c r="J273" t="s">
        <v>13568</v>
      </c>
      <c r="K273">
        <v>5</v>
      </c>
    </row>
    <row r="274" spans="1:11" ht="14.4" customHeight="1" x14ac:dyDescent="0.3">
      <c r="A274" s="10" t="s">
        <v>5163</v>
      </c>
      <c r="B274" s="10" t="s">
        <v>5158</v>
      </c>
      <c r="C274" s="10" t="s">
        <v>5164</v>
      </c>
      <c r="D274" s="10" t="s">
        <v>43815</v>
      </c>
      <c r="E274" s="10"/>
      <c r="F274" t="str">
        <f t="shared" si="4"/>
        <v/>
      </c>
      <c r="H274" t="s">
        <v>13568</v>
      </c>
      <c r="J274" t="s">
        <v>13568</v>
      </c>
      <c r="K274">
        <v>1</v>
      </c>
    </row>
    <row r="275" spans="1:11" ht="14.4" customHeight="1" x14ac:dyDescent="0.3">
      <c r="A275" s="10" t="s">
        <v>5165</v>
      </c>
      <c r="B275" s="10" t="s">
        <v>5158</v>
      </c>
      <c r="C275" s="10" t="s">
        <v>5166</v>
      </c>
      <c r="D275" s="10" t="s">
        <v>43815</v>
      </c>
      <c r="E275" s="10"/>
      <c r="F275" t="str">
        <f t="shared" si="4"/>
        <v/>
      </c>
      <c r="H275" t="s">
        <v>13568</v>
      </c>
      <c r="J275" t="s">
        <v>13568</v>
      </c>
      <c r="K275">
        <v>1</v>
      </c>
    </row>
    <row r="276" spans="1:11" ht="14.4" customHeight="1" x14ac:dyDescent="0.3">
      <c r="A276" s="10" t="s">
        <v>5167</v>
      </c>
      <c r="B276" s="10" t="s">
        <v>5168</v>
      </c>
      <c r="C276" s="10" t="s">
        <v>5169</v>
      </c>
      <c r="D276" s="10" t="s">
        <v>43815</v>
      </c>
      <c r="E276" s="10"/>
      <c r="F276" t="str">
        <f t="shared" si="4"/>
        <v/>
      </c>
      <c r="H276" t="s">
        <v>13568</v>
      </c>
      <c r="J276" t="s">
        <v>13568</v>
      </c>
      <c r="K276">
        <v>1</v>
      </c>
    </row>
    <row r="277" spans="1:11" ht="14.4" customHeight="1" x14ac:dyDescent="0.3">
      <c r="A277" s="10" t="s">
        <v>5170</v>
      </c>
      <c r="B277" s="10" t="s">
        <v>4629</v>
      </c>
      <c r="C277" s="10" t="s">
        <v>5171</v>
      </c>
      <c r="D277" s="10" t="s">
        <v>42219</v>
      </c>
      <c r="E277" s="10"/>
      <c r="F277" t="str">
        <f t="shared" si="4"/>
        <v/>
      </c>
      <c r="H277" t="s">
        <v>13568</v>
      </c>
      <c r="J277" t="s">
        <v>13568</v>
      </c>
      <c r="K277">
        <v>5</v>
      </c>
    </row>
    <row r="278" spans="1:11" ht="14.4" customHeight="1" x14ac:dyDescent="0.3">
      <c r="A278" s="10" t="s">
        <v>5172</v>
      </c>
      <c r="B278" s="10" t="s">
        <v>4629</v>
      </c>
      <c r="C278" s="10" t="s">
        <v>5173</v>
      </c>
      <c r="D278" s="10" t="s">
        <v>42219</v>
      </c>
      <c r="E278" s="10"/>
      <c r="F278" t="str">
        <f t="shared" si="4"/>
        <v/>
      </c>
      <c r="H278" t="s">
        <v>13568</v>
      </c>
      <c r="J278" t="s">
        <v>13568</v>
      </c>
      <c r="K278">
        <v>5</v>
      </c>
    </row>
    <row r="279" spans="1:11" ht="14.4" customHeight="1" x14ac:dyDescent="0.3">
      <c r="A279" s="10" t="s">
        <v>5174</v>
      </c>
      <c r="B279" s="10" t="s">
        <v>590</v>
      </c>
      <c r="C279" s="10" t="s">
        <v>5175</v>
      </c>
      <c r="D279" s="10" t="s">
        <v>43815</v>
      </c>
      <c r="E279" s="10"/>
      <c r="F279" t="str">
        <f t="shared" si="4"/>
        <v>y</v>
      </c>
      <c r="H279" t="s">
        <v>13616</v>
      </c>
      <c r="J279" t="s">
        <v>13616</v>
      </c>
      <c r="K279">
        <v>1</v>
      </c>
    </row>
    <row r="280" spans="1:11" ht="14.4" customHeight="1" x14ac:dyDescent="0.3">
      <c r="A280" s="10" t="s">
        <v>5176</v>
      </c>
      <c r="B280" s="10" t="s">
        <v>5177</v>
      </c>
      <c r="C280" s="10" t="s">
        <v>5178</v>
      </c>
      <c r="D280" s="10" t="s">
        <v>42219</v>
      </c>
      <c r="E280" s="10"/>
      <c r="F280" t="str">
        <f t="shared" si="4"/>
        <v/>
      </c>
      <c r="H280" t="s">
        <v>13568</v>
      </c>
      <c r="J280" t="s">
        <v>13568</v>
      </c>
      <c r="K280">
        <v>5</v>
      </c>
    </row>
    <row r="281" spans="1:11" ht="14.4" customHeight="1" x14ac:dyDescent="0.3">
      <c r="A281" s="10" t="s">
        <v>5179</v>
      </c>
      <c r="B281" s="10" t="s">
        <v>5148</v>
      </c>
      <c r="C281" s="10" t="s">
        <v>5180</v>
      </c>
      <c r="D281" s="10" t="s">
        <v>43815</v>
      </c>
      <c r="E281" s="10"/>
      <c r="F281" t="str">
        <f t="shared" si="4"/>
        <v>y</v>
      </c>
      <c r="H281" t="s">
        <v>13616</v>
      </c>
      <c r="J281" t="s">
        <v>13616</v>
      </c>
      <c r="K281">
        <v>1</v>
      </c>
    </row>
    <row r="282" spans="1:11" ht="14.4" customHeight="1" x14ac:dyDescent="0.3">
      <c r="A282" s="10" t="s">
        <v>5181</v>
      </c>
      <c r="B282" s="10" t="s">
        <v>4629</v>
      </c>
      <c r="C282" s="10" t="s">
        <v>5182</v>
      </c>
      <c r="D282" s="10" t="s">
        <v>43815</v>
      </c>
      <c r="E282" s="10"/>
      <c r="F282" t="str">
        <f t="shared" si="4"/>
        <v/>
      </c>
      <c r="H282" t="s">
        <v>13568</v>
      </c>
      <c r="J282" t="s">
        <v>13568</v>
      </c>
      <c r="K282">
        <v>1</v>
      </c>
    </row>
    <row r="283" spans="1:11" ht="14.4" customHeight="1" x14ac:dyDescent="0.3">
      <c r="A283" s="10" t="s">
        <v>5183</v>
      </c>
      <c r="B283" s="10" t="s">
        <v>5148</v>
      </c>
      <c r="C283" s="10" t="s">
        <v>5184</v>
      </c>
      <c r="D283" s="10" t="s">
        <v>43815</v>
      </c>
      <c r="E283" s="10"/>
      <c r="F283" t="str">
        <f t="shared" si="4"/>
        <v>y</v>
      </c>
      <c r="H283" t="s">
        <v>13616</v>
      </c>
      <c r="J283" t="s">
        <v>13616</v>
      </c>
      <c r="K283">
        <v>1</v>
      </c>
    </row>
    <row r="284" spans="1:11" ht="14.4" customHeight="1" x14ac:dyDescent="0.3">
      <c r="A284" s="10" t="s">
        <v>5185</v>
      </c>
      <c r="B284" s="10" t="s">
        <v>4629</v>
      </c>
      <c r="C284" s="10" t="s">
        <v>5186</v>
      </c>
      <c r="D284" s="10" t="s">
        <v>42219</v>
      </c>
      <c r="E284" s="10"/>
      <c r="F284" t="str">
        <f t="shared" si="4"/>
        <v/>
      </c>
      <c r="H284" t="s">
        <v>13568</v>
      </c>
      <c r="J284" t="s">
        <v>13568</v>
      </c>
      <c r="K284">
        <v>5</v>
      </c>
    </row>
    <row r="285" spans="1:11" ht="14.4" customHeight="1" x14ac:dyDescent="0.3">
      <c r="A285" s="10" t="s">
        <v>5187</v>
      </c>
      <c r="B285" s="10" t="s">
        <v>4629</v>
      </c>
      <c r="C285" s="10" t="s">
        <v>5188</v>
      </c>
      <c r="D285" s="10" t="s">
        <v>43815</v>
      </c>
      <c r="E285" s="10"/>
      <c r="F285" t="str">
        <f t="shared" si="4"/>
        <v/>
      </c>
      <c r="H285" t="s">
        <v>13568</v>
      </c>
      <c r="J285" t="s">
        <v>13568</v>
      </c>
      <c r="K285">
        <v>1</v>
      </c>
    </row>
    <row r="286" spans="1:11" ht="14.4" customHeight="1" x14ac:dyDescent="0.3">
      <c r="A286" s="10" t="s">
        <v>5189</v>
      </c>
      <c r="B286" s="10" t="s">
        <v>590</v>
      </c>
      <c r="C286" s="10" t="s">
        <v>5190</v>
      </c>
      <c r="D286" s="10" t="s">
        <v>43815</v>
      </c>
      <c r="E286" s="10"/>
      <c r="F286" t="str">
        <f t="shared" si="4"/>
        <v>y</v>
      </c>
      <c r="H286" t="s">
        <v>13616</v>
      </c>
      <c r="J286" t="s">
        <v>13616</v>
      </c>
      <c r="K286">
        <v>1</v>
      </c>
    </row>
    <row r="287" spans="1:11" ht="14.4" customHeight="1" x14ac:dyDescent="0.3">
      <c r="A287" s="10" t="s">
        <v>5191</v>
      </c>
      <c r="B287" s="10" t="s">
        <v>4629</v>
      </c>
      <c r="C287" s="10" t="s">
        <v>5192</v>
      </c>
      <c r="D287" s="10" t="s">
        <v>42219</v>
      </c>
      <c r="E287" s="10"/>
      <c r="F287" t="str">
        <f t="shared" si="4"/>
        <v/>
      </c>
      <c r="H287" t="s">
        <v>13568</v>
      </c>
      <c r="J287" t="s">
        <v>13568</v>
      </c>
      <c r="K287">
        <v>5</v>
      </c>
    </row>
    <row r="288" spans="1:11" ht="14.4" customHeight="1" x14ac:dyDescent="0.3">
      <c r="A288" s="10" t="s">
        <v>5193</v>
      </c>
      <c r="B288" s="10" t="s">
        <v>4629</v>
      </c>
      <c r="C288" s="10" t="s">
        <v>5194</v>
      </c>
      <c r="D288" s="10" t="s">
        <v>42219</v>
      </c>
      <c r="E288" s="10"/>
      <c r="F288" t="str">
        <f t="shared" si="4"/>
        <v/>
      </c>
      <c r="H288" t="s">
        <v>13568</v>
      </c>
      <c r="J288" t="s">
        <v>13568</v>
      </c>
      <c r="K288">
        <v>5</v>
      </c>
    </row>
    <row r="289" spans="1:11" ht="14.4" customHeight="1" x14ac:dyDescent="0.3">
      <c r="A289" s="10" t="s">
        <v>5195</v>
      </c>
      <c r="B289" s="10" t="s">
        <v>4629</v>
      </c>
      <c r="C289" s="10" t="s">
        <v>5196</v>
      </c>
      <c r="D289" s="10" t="s">
        <v>43825</v>
      </c>
      <c r="E289" s="10"/>
      <c r="F289" t="str">
        <f t="shared" si="4"/>
        <v/>
      </c>
      <c r="H289" t="s">
        <v>13568</v>
      </c>
      <c r="J289" t="s">
        <v>13568</v>
      </c>
      <c r="K289">
        <v>44</v>
      </c>
    </row>
    <row r="290" spans="1:11" ht="14.4" customHeight="1" x14ac:dyDescent="0.3">
      <c r="A290" s="10" t="s">
        <v>5197</v>
      </c>
      <c r="B290" s="10" t="s">
        <v>4629</v>
      </c>
      <c r="C290" s="10" t="s">
        <v>5198</v>
      </c>
      <c r="D290" s="10" t="s">
        <v>43815</v>
      </c>
      <c r="E290" s="10"/>
      <c r="F290" t="str">
        <f t="shared" si="4"/>
        <v/>
      </c>
      <c r="H290" t="s">
        <v>13568</v>
      </c>
      <c r="J290" t="s">
        <v>13568</v>
      </c>
      <c r="K290">
        <v>1</v>
      </c>
    </row>
    <row r="291" spans="1:11" ht="14.4" customHeight="1" x14ac:dyDescent="0.3">
      <c r="A291" s="10" t="s">
        <v>5199</v>
      </c>
      <c r="B291" s="10" t="s">
        <v>4629</v>
      </c>
      <c r="C291" s="10" t="s">
        <v>5200</v>
      </c>
      <c r="D291" s="10" t="s">
        <v>43815</v>
      </c>
      <c r="E291" s="10"/>
      <c r="F291" t="str">
        <f t="shared" si="4"/>
        <v/>
      </c>
      <c r="H291" t="s">
        <v>13568</v>
      </c>
      <c r="J291" t="s">
        <v>13568</v>
      </c>
      <c r="K291">
        <v>1</v>
      </c>
    </row>
    <row r="292" spans="1:11" ht="14.4" customHeight="1" x14ac:dyDescent="0.3">
      <c r="A292" s="10" t="s">
        <v>5201</v>
      </c>
      <c r="B292" s="10" t="s">
        <v>4629</v>
      </c>
      <c r="C292" s="10" t="s">
        <v>5202</v>
      </c>
      <c r="D292" s="10" t="s">
        <v>42219</v>
      </c>
      <c r="E292" s="10"/>
      <c r="F292" t="str">
        <f t="shared" si="4"/>
        <v/>
      </c>
      <c r="H292" t="s">
        <v>13568</v>
      </c>
      <c r="J292" t="s">
        <v>13568</v>
      </c>
      <c r="K292">
        <v>5</v>
      </c>
    </row>
    <row r="293" spans="1:11" ht="14.4" customHeight="1" x14ac:dyDescent="0.3">
      <c r="A293" s="10" t="s">
        <v>5203</v>
      </c>
      <c r="B293" s="10" t="s">
        <v>4629</v>
      </c>
      <c r="C293" s="10" t="s">
        <v>5204</v>
      </c>
      <c r="D293" s="10" t="s">
        <v>42219</v>
      </c>
      <c r="E293" s="10"/>
      <c r="F293" t="str">
        <f t="shared" si="4"/>
        <v/>
      </c>
      <c r="H293" t="s">
        <v>13568</v>
      </c>
      <c r="J293" t="s">
        <v>13568</v>
      </c>
      <c r="K293">
        <v>5</v>
      </c>
    </row>
    <row r="294" spans="1:11" ht="14.4" customHeight="1" x14ac:dyDescent="0.3">
      <c r="A294" s="10" t="s">
        <v>5205</v>
      </c>
      <c r="B294" s="10" t="s">
        <v>5206</v>
      </c>
      <c r="C294" s="10" t="s">
        <v>5207</v>
      </c>
      <c r="D294" s="10" t="s">
        <v>42219</v>
      </c>
      <c r="E294" s="10"/>
      <c r="F294" t="str">
        <f t="shared" si="4"/>
        <v/>
      </c>
      <c r="H294" t="s">
        <v>13568</v>
      </c>
      <c r="J294" t="s">
        <v>13568</v>
      </c>
      <c r="K294">
        <v>5</v>
      </c>
    </row>
    <row r="295" spans="1:11" ht="14.4" customHeight="1" x14ac:dyDescent="0.3">
      <c r="A295" s="10" t="s">
        <v>5208</v>
      </c>
      <c r="B295" s="10" t="s">
        <v>5209</v>
      </c>
      <c r="C295" s="10" t="s">
        <v>5210</v>
      </c>
      <c r="D295" s="10" t="s">
        <v>43820</v>
      </c>
      <c r="E295" s="10"/>
      <c r="F295" t="str">
        <f t="shared" si="4"/>
        <v/>
      </c>
      <c r="H295" t="s">
        <v>13568</v>
      </c>
      <c r="J295" t="s">
        <v>13568</v>
      </c>
      <c r="K295">
        <v>2</v>
      </c>
    </row>
    <row r="296" spans="1:11" ht="14.4" customHeight="1" x14ac:dyDescent="0.3">
      <c r="A296" s="10" t="s">
        <v>5211</v>
      </c>
      <c r="B296" s="10" t="s">
        <v>1120</v>
      </c>
      <c r="C296" s="10" t="s">
        <v>5212</v>
      </c>
      <c r="D296" s="10" t="s">
        <v>43813</v>
      </c>
      <c r="E296" s="10"/>
      <c r="F296" t="str">
        <f t="shared" si="4"/>
        <v>y</v>
      </c>
      <c r="H296" t="s">
        <v>13616</v>
      </c>
      <c r="J296" t="s">
        <v>13616</v>
      </c>
      <c r="K296">
        <v>16</v>
      </c>
    </row>
    <row r="297" spans="1:11" ht="14.4" customHeight="1" x14ac:dyDescent="0.3">
      <c r="A297" s="10" t="s">
        <v>5213</v>
      </c>
      <c r="B297" s="10" t="s">
        <v>590</v>
      </c>
      <c r="C297" s="10" t="s">
        <v>5214</v>
      </c>
      <c r="D297" s="10" t="s">
        <v>43826</v>
      </c>
      <c r="E297" s="10"/>
      <c r="F297" t="str">
        <f t="shared" si="4"/>
        <v>y</v>
      </c>
      <c r="H297" t="s">
        <v>13616</v>
      </c>
      <c r="J297" t="s">
        <v>13616</v>
      </c>
      <c r="K297">
        <v>46</v>
      </c>
    </row>
    <row r="298" spans="1:11" ht="14.4" customHeight="1" x14ac:dyDescent="0.3">
      <c r="A298" s="10" t="s">
        <v>5215</v>
      </c>
      <c r="B298" s="10" t="s">
        <v>4629</v>
      </c>
      <c r="C298" s="10" t="s">
        <v>5216</v>
      </c>
      <c r="D298" s="10" t="s">
        <v>42219</v>
      </c>
      <c r="E298" s="10"/>
      <c r="F298" t="str">
        <f t="shared" si="4"/>
        <v/>
      </c>
      <c r="H298" t="s">
        <v>13568</v>
      </c>
      <c r="J298" t="s">
        <v>13568</v>
      </c>
      <c r="K298">
        <v>5</v>
      </c>
    </row>
    <row r="299" spans="1:11" ht="14.4" customHeight="1" x14ac:dyDescent="0.3">
      <c r="A299" s="10" t="s">
        <v>5217</v>
      </c>
      <c r="B299" s="10" t="s">
        <v>4629</v>
      </c>
      <c r="C299" s="10" t="s">
        <v>5218</v>
      </c>
      <c r="D299" s="10" t="s">
        <v>42219</v>
      </c>
      <c r="E299" s="10"/>
      <c r="F299" t="str">
        <f t="shared" si="4"/>
        <v/>
      </c>
      <c r="H299" t="s">
        <v>13568</v>
      </c>
      <c r="J299" t="s">
        <v>13568</v>
      </c>
      <c r="K299">
        <v>5</v>
      </c>
    </row>
    <row r="300" spans="1:11" ht="14.4" customHeight="1" x14ac:dyDescent="0.3">
      <c r="A300" s="10" t="s">
        <v>5219</v>
      </c>
      <c r="B300" s="10" t="s">
        <v>5158</v>
      </c>
      <c r="C300" s="10" t="s">
        <v>5220</v>
      </c>
      <c r="D300" s="10" t="s">
        <v>43827</v>
      </c>
      <c r="E300" s="10"/>
      <c r="F300" t="str">
        <f t="shared" si="4"/>
        <v/>
      </c>
      <c r="H300" t="s">
        <v>13568</v>
      </c>
      <c r="J300" t="s">
        <v>13568</v>
      </c>
      <c r="K300">
        <v>29</v>
      </c>
    </row>
    <row r="301" spans="1:11" ht="14.4" customHeight="1" x14ac:dyDescent="0.3">
      <c r="A301" s="10" t="s">
        <v>5221</v>
      </c>
      <c r="B301" s="10" t="s">
        <v>4629</v>
      </c>
      <c r="C301" s="10" t="s">
        <v>5222</v>
      </c>
      <c r="D301" s="10" t="s">
        <v>43815</v>
      </c>
      <c r="E301" s="10"/>
      <c r="F301" t="str">
        <f t="shared" si="4"/>
        <v/>
      </c>
      <c r="H301" t="s">
        <v>13568</v>
      </c>
      <c r="J301" t="s">
        <v>13568</v>
      </c>
      <c r="K301">
        <v>1</v>
      </c>
    </row>
    <row r="302" spans="1:11" ht="14.4" customHeight="1" x14ac:dyDescent="0.3">
      <c r="A302" s="10" t="s">
        <v>5223</v>
      </c>
      <c r="B302" s="10" t="s">
        <v>5224</v>
      </c>
      <c r="C302" s="10" t="s">
        <v>5225</v>
      </c>
      <c r="D302" s="10" t="s">
        <v>43815</v>
      </c>
      <c r="E302" s="10"/>
      <c r="F302" t="str">
        <f t="shared" si="4"/>
        <v/>
      </c>
      <c r="H302" t="s">
        <v>13568</v>
      </c>
      <c r="J302" t="s">
        <v>13568</v>
      </c>
      <c r="K302">
        <v>1</v>
      </c>
    </row>
    <row r="303" spans="1:11" ht="14.4" customHeight="1" x14ac:dyDescent="0.3">
      <c r="A303" s="10" t="s">
        <v>5226</v>
      </c>
      <c r="B303" s="10" t="s">
        <v>5227</v>
      </c>
      <c r="C303" s="10" t="s">
        <v>5228</v>
      </c>
      <c r="D303" s="10" t="s">
        <v>43828</v>
      </c>
      <c r="E303" s="10"/>
      <c r="F303" t="str">
        <f t="shared" si="4"/>
        <v/>
      </c>
      <c r="H303" t="s">
        <v>13568</v>
      </c>
      <c r="J303" t="s">
        <v>13568</v>
      </c>
      <c r="K303">
        <v>10</v>
      </c>
    </row>
    <row r="304" spans="1:11" ht="14.4" customHeight="1" x14ac:dyDescent="0.3">
      <c r="A304" s="10" t="s">
        <v>5229</v>
      </c>
      <c r="B304" s="10" t="s">
        <v>5227</v>
      </c>
      <c r="C304" s="10" t="s">
        <v>5230</v>
      </c>
      <c r="D304" s="10" t="s">
        <v>43828</v>
      </c>
      <c r="E304" s="10"/>
      <c r="F304" t="str">
        <f t="shared" si="4"/>
        <v/>
      </c>
      <c r="H304" t="s">
        <v>13568</v>
      </c>
      <c r="J304" t="s">
        <v>13568</v>
      </c>
      <c r="K304">
        <v>10</v>
      </c>
    </row>
    <row r="305" spans="1:11" ht="14.4" customHeight="1" x14ac:dyDescent="0.3">
      <c r="A305" s="10" t="s">
        <v>5231</v>
      </c>
      <c r="B305" s="10" t="s">
        <v>5227</v>
      </c>
      <c r="C305" s="10" t="s">
        <v>5232</v>
      </c>
      <c r="D305" s="10" t="s">
        <v>43828</v>
      </c>
      <c r="E305" s="10"/>
      <c r="F305" t="str">
        <f t="shared" si="4"/>
        <v/>
      </c>
      <c r="H305" t="s">
        <v>13568</v>
      </c>
      <c r="J305" t="s">
        <v>13568</v>
      </c>
      <c r="K305">
        <v>10</v>
      </c>
    </row>
    <row r="306" spans="1:11" ht="14.4" customHeight="1" x14ac:dyDescent="0.3">
      <c r="A306" s="10" t="s">
        <v>5233</v>
      </c>
      <c r="B306" s="10" t="s">
        <v>5227</v>
      </c>
      <c r="C306" s="10" t="s">
        <v>5234</v>
      </c>
      <c r="D306" s="10" t="s">
        <v>43828</v>
      </c>
      <c r="E306" s="10"/>
      <c r="F306" t="str">
        <f t="shared" si="4"/>
        <v/>
      </c>
      <c r="H306" t="s">
        <v>13568</v>
      </c>
      <c r="J306" t="s">
        <v>13568</v>
      </c>
      <c r="K306">
        <v>10</v>
      </c>
    </row>
    <row r="307" spans="1:11" ht="14.4" customHeight="1" x14ac:dyDescent="0.3">
      <c r="A307" s="10" t="s">
        <v>5235</v>
      </c>
      <c r="B307" s="10" t="s">
        <v>5227</v>
      </c>
      <c r="C307" s="10" t="s">
        <v>5236</v>
      </c>
      <c r="D307" s="10" t="s">
        <v>43828</v>
      </c>
      <c r="E307" s="10"/>
      <c r="F307" t="str">
        <f t="shared" si="4"/>
        <v/>
      </c>
      <c r="H307" t="s">
        <v>13568</v>
      </c>
      <c r="J307" t="s">
        <v>13568</v>
      </c>
      <c r="K307">
        <v>10</v>
      </c>
    </row>
    <row r="308" spans="1:11" ht="14.4" customHeight="1" x14ac:dyDescent="0.3">
      <c r="A308" s="10" t="s">
        <v>5237</v>
      </c>
      <c r="B308" s="10" t="s">
        <v>5238</v>
      </c>
      <c r="C308" s="10" t="s">
        <v>5239</v>
      </c>
      <c r="D308" s="10" t="s">
        <v>43829</v>
      </c>
      <c r="E308" s="10"/>
      <c r="F308" t="str">
        <f t="shared" si="4"/>
        <v/>
      </c>
      <c r="H308" t="s">
        <v>13568</v>
      </c>
      <c r="J308" t="s">
        <v>13568</v>
      </c>
      <c r="K308">
        <v>50</v>
      </c>
    </row>
    <row r="309" spans="1:11" ht="14.4" customHeight="1" x14ac:dyDescent="0.3">
      <c r="A309" s="10" t="s">
        <v>5240</v>
      </c>
      <c r="B309" s="10" t="s">
        <v>5241</v>
      </c>
      <c r="C309" s="10" t="s">
        <v>5242</v>
      </c>
      <c r="D309" s="10" t="s">
        <v>42219</v>
      </c>
      <c r="E309" s="10"/>
      <c r="F309" t="str">
        <f t="shared" si="4"/>
        <v/>
      </c>
      <c r="H309" t="s">
        <v>13568</v>
      </c>
      <c r="J309" t="s">
        <v>13568</v>
      </c>
      <c r="K309">
        <v>5</v>
      </c>
    </row>
    <row r="310" spans="1:11" ht="14.4" customHeight="1" x14ac:dyDescent="0.3">
      <c r="A310" s="10" t="s">
        <v>5243</v>
      </c>
      <c r="B310" s="10" t="s">
        <v>5244</v>
      </c>
      <c r="C310" s="10" t="s">
        <v>5245</v>
      </c>
      <c r="D310" s="10" t="s">
        <v>43815</v>
      </c>
      <c r="E310" s="10"/>
      <c r="F310" t="str">
        <f t="shared" si="4"/>
        <v/>
      </c>
      <c r="H310" t="s">
        <v>13568</v>
      </c>
      <c r="J310" t="s">
        <v>13568</v>
      </c>
      <c r="K310">
        <v>1</v>
      </c>
    </row>
    <row r="311" spans="1:11" ht="14.4" customHeight="1" x14ac:dyDescent="0.3">
      <c r="A311" s="10" t="s">
        <v>5246</v>
      </c>
      <c r="B311" s="10" t="s">
        <v>4629</v>
      </c>
      <c r="C311" s="10" t="s">
        <v>5247</v>
      </c>
      <c r="D311" s="10" t="s">
        <v>43815</v>
      </c>
      <c r="E311" s="10"/>
      <c r="F311" t="str">
        <f t="shared" si="4"/>
        <v/>
      </c>
      <c r="H311" t="s">
        <v>13568</v>
      </c>
      <c r="J311" t="s">
        <v>13568</v>
      </c>
      <c r="K311">
        <v>1</v>
      </c>
    </row>
    <row r="312" spans="1:11" ht="14.4" customHeight="1" x14ac:dyDescent="0.3">
      <c r="A312" s="10" t="s">
        <v>5248</v>
      </c>
      <c r="B312" s="10" t="s">
        <v>4629</v>
      </c>
      <c r="C312" s="10" t="s">
        <v>5249</v>
      </c>
      <c r="D312" s="10" t="s">
        <v>43815</v>
      </c>
      <c r="E312" s="10"/>
      <c r="F312" t="str">
        <f t="shared" si="4"/>
        <v/>
      </c>
      <c r="H312" t="s">
        <v>13568</v>
      </c>
      <c r="J312" t="s">
        <v>13568</v>
      </c>
      <c r="K312">
        <v>1</v>
      </c>
    </row>
    <row r="313" spans="1:11" ht="14.4" customHeight="1" x14ac:dyDescent="0.3">
      <c r="A313" s="10" t="s">
        <v>5250</v>
      </c>
      <c r="B313" s="10" t="s">
        <v>4603</v>
      </c>
      <c r="C313" s="10" t="s">
        <v>5251</v>
      </c>
      <c r="D313" s="10" t="s">
        <v>43805</v>
      </c>
      <c r="E313" s="10"/>
      <c r="F313" t="str">
        <f t="shared" si="4"/>
        <v/>
      </c>
      <c r="H313" t="s">
        <v>13568</v>
      </c>
      <c r="J313" t="s">
        <v>13568</v>
      </c>
      <c r="K313">
        <v>14</v>
      </c>
    </row>
    <row r="314" spans="1:11" ht="14.4" customHeight="1" x14ac:dyDescent="0.3">
      <c r="A314" s="10" t="s">
        <v>5252</v>
      </c>
      <c r="B314" s="10" t="s">
        <v>2082</v>
      </c>
      <c r="C314" s="10" t="s">
        <v>5253</v>
      </c>
      <c r="D314" s="10" t="s">
        <v>43805</v>
      </c>
      <c r="E314" s="10"/>
      <c r="F314" t="str">
        <f t="shared" si="4"/>
        <v/>
      </c>
      <c r="H314" t="s">
        <v>13568</v>
      </c>
      <c r="J314" t="s">
        <v>13568</v>
      </c>
      <c r="K314">
        <v>14</v>
      </c>
    </row>
    <row r="315" spans="1:11" ht="14.4" customHeight="1" x14ac:dyDescent="0.3">
      <c r="A315" s="10" t="s">
        <v>5254</v>
      </c>
      <c r="B315" s="10" t="s">
        <v>2079</v>
      </c>
      <c r="C315" s="10" t="s">
        <v>5255</v>
      </c>
      <c r="D315" s="10" t="s">
        <v>43805</v>
      </c>
      <c r="E315" s="10"/>
      <c r="F315" t="str">
        <f t="shared" si="4"/>
        <v/>
      </c>
      <c r="H315" t="s">
        <v>13568</v>
      </c>
      <c r="J315" t="s">
        <v>13568</v>
      </c>
      <c r="K315">
        <v>14</v>
      </c>
    </row>
    <row r="316" spans="1:11" ht="14.4" customHeight="1" x14ac:dyDescent="0.3">
      <c r="A316" s="10" t="s">
        <v>5256</v>
      </c>
      <c r="B316" s="10" t="s">
        <v>2079</v>
      </c>
      <c r="C316" s="10" t="s">
        <v>5257</v>
      </c>
      <c r="D316" s="10" t="s">
        <v>43805</v>
      </c>
      <c r="E316" s="10"/>
      <c r="F316" t="str">
        <f t="shared" si="4"/>
        <v/>
      </c>
      <c r="H316" t="s">
        <v>13568</v>
      </c>
      <c r="J316" t="s">
        <v>13568</v>
      </c>
      <c r="K316">
        <v>14</v>
      </c>
    </row>
    <row r="317" spans="1:11" ht="14.4" customHeight="1" x14ac:dyDescent="0.3">
      <c r="A317" s="10" t="s">
        <v>5258</v>
      </c>
      <c r="B317" s="10" t="s">
        <v>5259</v>
      </c>
      <c r="C317" s="10" t="s">
        <v>5260</v>
      </c>
      <c r="D317" s="10" t="s">
        <v>43830</v>
      </c>
      <c r="E317" s="10"/>
      <c r="F317" t="str">
        <f t="shared" si="4"/>
        <v/>
      </c>
      <c r="H317" t="s">
        <v>13568</v>
      </c>
      <c r="J317" t="s">
        <v>13568</v>
      </c>
      <c r="K317">
        <v>55</v>
      </c>
    </row>
    <row r="318" spans="1:11" ht="14.4" customHeight="1" x14ac:dyDescent="0.3">
      <c r="A318" s="10" t="s">
        <v>5261</v>
      </c>
      <c r="B318" s="10" t="s">
        <v>2071</v>
      </c>
      <c r="C318" s="10" t="s">
        <v>5262</v>
      </c>
      <c r="D318" s="10" t="s">
        <v>43831</v>
      </c>
      <c r="E318" s="10"/>
      <c r="F318" t="str">
        <f t="shared" si="4"/>
        <v/>
      </c>
      <c r="H318" t="s">
        <v>13568</v>
      </c>
      <c r="J318" t="s">
        <v>13568</v>
      </c>
      <c r="K318">
        <v>61</v>
      </c>
    </row>
    <row r="319" spans="1:11" ht="14.4" customHeight="1" x14ac:dyDescent="0.3">
      <c r="A319" s="10" t="s">
        <v>5263</v>
      </c>
      <c r="B319" s="10" t="s">
        <v>590</v>
      </c>
      <c r="C319" s="10" t="s">
        <v>5264</v>
      </c>
      <c r="D319" s="10" t="s">
        <v>42219</v>
      </c>
      <c r="E319" s="10"/>
      <c r="F319" t="str">
        <f t="shared" si="4"/>
        <v>y</v>
      </c>
      <c r="H319" t="s">
        <v>13616</v>
      </c>
      <c r="J319" t="s">
        <v>13616</v>
      </c>
      <c r="K319">
        <v>5</v>
      </c>
    </row>
    <row r="320" spans="1:11" ht="14.4" customHeight="1" x14ac:dyDescent="0.3">
      <c r="A320" s="10" t="s">
        <v>5265</v>
      </c>
      <c r="B320" s="10" t="s">
        <v>5155</v>
      </c>
      <c r="C320" s="10" t="s">
        <v>5266</v>
      </c>
      <c r="D320" s="10" t="s">
        <v>43820</v>
      </c>
      <c r="E320" s="10"/>
      <c r="F320" t="str">
        <f t="shared" si="4"/>
        <v/>
      </c>
      <c r="H320" t="s">
        <v>13568</v>
      </c>
      <c r="J320" t="s">
        <v>13568</v>
      </c>
      <c r="K320">
        <v>2</v>
      </c>
    </row>
    <row r="321" spans="1:11" ht="14.4" customHeight="1" x14ac:dyDescent="0.3">
      <c r="A321" s="10" t="s">
        <v>5267</v>
      </c>
      <c r="B321" s="10" t="s">
        <v>5268</v>
      </c>
      <c r="C321" s="10" t="s">
        <v>5269</v>
      </c>
      <c r="D321" s="10" t="s">
        <v>43820</v>
      </c>
      <c r="E321" s="10"/>
      <c r="F321" t="str">
        <f t="shared" si="4"/>
        <v/>
      </c>
      <c r="H321" t="s">
        <v>13568</v>
      </c>
      <c r="J321" t="s">
        <v>13568</v>
      </c>
      <c r="K321">
        <v>2</v>
      </c>
    </row>
    <row r="322" spans="1:11" ht="14.4" customHeight="1" x14ac:dyDescent="0.3">
      <c r="A322" s="10" t="s">
        <v>5270</v>
      </c>
      <c r="B322" s="10" t="s">
        <v>5271</v>
      </c>
      <c r="C322" s="10" t="s">
        <v>5272</v>
      </c>
      <c r="D322" s="10" t="s">
        <v>43820</v>
      </c>
      <c r="E322" s="10"/>
      <c r="F322" t="str">
        <f t="shared" si="4"/>
        <v/>
      </c>
      <c r="H322" t="s">
        <v>13568</v>
      </c>
      <c r="J322" t="s">
        <v>13568</v>
      </c>
      <c r="K322">
        <v>2</v>
      </c>
    </row>
    <row r="323" spans="1:11" ht="14.4" customHeight="1" x14ac:dyDescent="0.3">
      <c r="A323" s="10" t="s">
        <v>5273</v>
      </c>
      <c r="B323" s="10" t="s">
        <v>5274</v>
      </c>
      <c r="C323" s="10" t="s">
        <v>5275</v>
      </c>
      <c r="D323" s="10" t="s">
        <v>43820</v>
      </c>
      <c r="E323" s="10"/>
      <c r="F323" t="str">
        <f t="shared" si="4"/>
        <v/>
      </c>
      <c r="H323" t="s">
        <v>13568</v>
      </c>
      <c r="J323" t="s">
        <v>13568</v>
      </c>
      <c r="K323">
        <v>2</v>
      </c>
    </row>
    <row r="324" spans="1:11" ht="14.4" customHeight="1" x14ac:dyDescent="0.3">
      <c r="A324" s="10" t="s">
        <v>5276</v>
      </c>
      <c r="B324" s="10" t="s">
        <v>5238</v>
      </c>
      <c r="C324" s="10" t="s">
        <v>5277</v>
      </c>
      <c r="D324" s="10" t="s">
        <v>43820</v>
      </c>
      <c r="E324" s="10"/>
      <c r="F324" t="str">
        <f t="shared" si="4"/>
        <v/>
      </c>
      <c r="H324" t="s">
        <v>13568</v>
      </c>
      <c r="J324" t="s">
        <v>13568</v>
      </c>
      <c r="K324">
        <v>2</v>
      </c>
    </row>
    <row r="325" spans="1:11" ht="14.4" customHeight="1" x14ac:dyDescent="0.3">
      <c r="A325" s="10" t="s">
        <v>5278</v>
      </c>
      <c r="B325" s="10" t="s">
        <v>3790</v>
      </c>
      <c r="C325" s="10" t="s">
        <v>5279</v>
      </c>
      <c r="D325" s="10" t="s">
        <v>43832</v>
      </c>
      <c r="E325" s="10"/>
      <c r="F325" t="str">
        <f t="shared" ref="F325:F388" si="5">IF(COUNTIF(H325:J325,"used")&gt;0,"y","")</f>
        <v/>
      </c>
      <c r="H325" t="s">
        <v>13568</v>
      </c>
      <c r="J325" t="s">
        <v>13568</v>
      </c>
      <c r="K325">
        <v>64</v>
      </c>
    </row>
    <row r="326" spans="1:11" ht="14.4" customHeight="1" x14ac:dyDescent="0.3">
      <c r="A326" s="10" t="s">
        <v>5280</v>
      </c>
      <c r="B326" s="10" t="s">
        <v>5238</v>
      </c>
      <c r="C326" s="10" t="s">
        <v>5281</v>
      </c>
      <c r="D326" s="10" t="s">
        <v>43820</v>
      </c>
      <c r="E326" s="10"/>
      <c r="F326" t="str">
        <f t="shared" si="5"/>
        <v/>
      </c>
      <c r="H326" t="s">
        <v>13568</v>
      </c>
      <c r="J326" t="s">
        <v>13568</v>
      </c>
      <c r="K326">
        <v>2</v>
      </c>
    </row>
    <row r="327" spans="1:11" ht="14.4" customHeight="1" x14ac:dyDescent="0.3">
      <c r="A327" s="10" t="s">
        <v>5282</v>
      </c>
      <c r="B327" s="10" t="s">
        <v>5283</v>
      </c>
      <c r="C327" s="10" t="s">
        <v>5284</v>
      </c>
      <c r="D327" s="10" t="s">
        <v>43820</v>
      </c>
      <c r="E327" s="10"/>
      <c r="F327" t="str">
        <f t="shared" si="5"/>
        <v/>
      </c>
      <c r="H327" t="s">
        <v>13568</v>
      </c>
      <c r="J327" t="s">
        <v>13568</v>
      </c>
      <c r="K327">
        <v>2</v>
      </c>
    </row>
    <row r="328" spans="1:11" ht="14.4" customHeight="1" x14ac:dyDescent="0.3">
      <c r="A328" s="10" t="s">
        <v>5285</v>
      </c>
      <c r="B328" s="10" t="s">
        <v>590</v>
      </c>
      <c r="C328" s="10" t="s">
        <v>5286</v>
      </c>
      <c r="D328" s="10" t="s">
        <v>43820</v>
      </c>
      <c r="E328" s="10"/>
      <c r="F328" t="str">
        <f t="shared" si="5"/>
        <v>y</v>
      </c>
      <c r="H328" t="s">
        <v>13616</v>
      </c>
      <c r="J328" t="s">
        <v>13616</v>
      </c>
      <c r="K328">
        <v>2</v>
      </c>
    </row>
    <row r="329" spans="1:11" ht="14.4" customHeight="1" x14ac:dyDescent="0.3">
      <c r="A329" s="10" t="s">
        <v>5287</v>
      </c>
      <c r="B329" s="10" t="s">
        <v>5288</v>
      </c>
      <c r="C329" s="10" t="s">
        <v>5289</v>
      </c>
      <c r="D329" s="10" t="s">
        <v>43820</v>
      </c>
      <c r="E329" s="10"/>
      <c r="F329" t="str">
        <f t="shared" si="5"/>
        <v/>
      </c>
      <c r="H329" t="s">
        <v>13568</v>
      </c>
      <c r="J329" t="s">
        <v>13568</v>
      </c>
      <c r="K329">
        <v>2</v>
      </c>
    </row>
    <row r="330" spans="1:11" ht="14.4" customHeight="1" x14ac:dyDescent="0.3">
      <c r="A330" s="10" t="s">
        <v>5290</v>
      </c>
      <c r="B330" s="10" t="s">
        <v>5148</v>
      </c>
      <c r="C330" s="10" t="s">
        <v>5291</v>
      </c>
      <c r="D330" s="10" t="s">
        <v>43814</v>
      </c>
      <c r="E330" s="10"/>
      <c r="F330" t="str">
        <f t="shared" si="5"/>
        <v>y</v>
      </c>
      <c r="H330" t="s">
        <v>13616</v>
      </c>
      <c r="J330" t="s">
        <v>13616</v>
      </c>
      <c r="K330">
        <v>6</v>
      </c>
    </row>
    <row r="331" spans="1:11" ht="14.4" customHeight="1" x14ac:dyDescent="0.3">
      <c r="A331" s="10" t="s">
        <v>5292</v>
      </c>
      <c r="B331" s="10" t="s">
        <v>5293</v>
      </c>
      <c r="C331" s="10" t="s">
        <v>5294</v>
      </c>
      <c r="D331" s="10" t="s">
        <v>43833</v>
      </c>
      <c r="E331" s="10"/>
      <c r="F331" t="str">
        <f t="shared" si="5"/>
        <v>y</v>
      </c>
      <c r="H331" t="s">
        <v>13616</v>
      </c>
      <c r="J331" t="s">
        <v>13616</v>
      </c>
      <c r="K331">
        <v>65</v>
      </c>
    </row>
    <row r="332" spans="1:11" ht="14.4" customHeight="1" x14ac:dyDescent="0.3">
      <c r="A332" s="10" t="s">
        <v>5295</v>
      </c>
      <c r="B332" s="10" t="s">
        <v>590</v>
      </c>
      <c r="C332" s="10" t="s">
        <v>5296</v>
      </c>
      <c r="D332" s="10" t="s">
        <v>43811</v>
      </c>
      <c r="E332" s="10"/>
      <c r="F332" t="str">
        <f t="shared" si="5"/>
        <v/>
      </c>
      <c r="H332" t="s">
        <v>13568</v>
      </c>
      <c r="J332" t="s">
        <v>13568</v>
      </c>
      <c r="K332">
        <v>21</v>
      </c>
    </row>
    <row r="333" spans="1:11" ht="14.4" customHeight="1" x14ac:dyDescent="0.3">
      <c r="A333" s="10" t="s">
        <v>5297</v>
      </c>
      <c r="B333" s="10" t="s">
        <v>5227</v>
      </c>
      <c r="C333" s="10" t="s">
        <v>5298</v>
      </c>
      <c r="D333" s="10" t="s">
        <v>43828</v>
      </c>
      <c r="E333" s="10"/>
      <c r="F333" t="str">
        <f t="shared" si="5"/>
        <v/>
      </c>
      <c r="H333" t="s">
        <v>13568</v>
      </c>
      <c r="J333" t="s">
        <v>13568</v>
      </c>
      <c r="K333">
        <v>10</v>
      </c>
    </row>
    <row r="334" spans="1:11" ht="14.4" customHeight="1" x14ac:dyDescent="0.3">
      <c r="A334" s="10" t="s">
        <v>5299</v>
      </c>
      <c r="B334" s="10" t="s">
        <v>5227</v>
      </c>
      <c r="C334" s="10" t="s">
        <v>5300</v>
      </c>
      <c r="D334" s="10" t="s">
        <v>43834</v>
      </c>
      <c r="E334" s="10"/>
      <c r="F334" t="str">
        <f t="shared" si="5"/>
        <v/>
      </c>
      <c r="H334" t="s">
        <v>13568</v>
      </c>
      <c r="J334" t="s">
        <v>13568</v>
      </c>
      <c r="K334">
        <v>33</v>
      </c>
    </row>
    <row r="335" spans="1:11" ht="14.4" customHeight="1" x14ac:dyDescent="0.3">
      <c r="A335" s="10" t="s">
        <v>5301</v>
      </c>
      <c r="B335" s="10" t="s">
        <v>5227</v>
      </c>
      <c r="C335" s="10" t="s">
        <v>5302</v>
      </c>
      <c r="D335" s="10" t="s">
        <v>43828</v>
      </c>
      <c r="E335" s="10"/>
      <c r="F335" t="str">
        <f t="shared" si="5"/>
        <v/>
      </c>
      <c r="H335" t="s">
        <v>13568</v>
      </c>
      <c r="J335" t="s">
        <v>13568</v>
      </c>
      <c r="K335">
        <v>10</v>
      </c>
    </row>
    <row r="336" spans="1:11" ht="14.4" customHeight="1" x14ac:dyDescent="0.3">
      <c r="A336" s="10" t="s">
        <v>5303</v>
      </c>
      <c r="B336" s="10" t="s">
        <v>5227</v>
      </c>
      <c r="C336" s="10" t="s">
        <v>5304</v>
      </c>
      <c r="D336" s="10" t="s">
        <v>43828</v>
      </c>
      <c r="E336" s="10"/>
      <c r="F336" t="str">
        <f t="shared" si="5"/>
        <v/>
      </c>
      <c r="H336" t="s">
        <v>13568</v>
      </c>
      <c r="J336" t="s">
        <v>13568</v>
      </c>
      <c r="K336">
        <v>10</v>
      </c>
    </row>
    <row r="337" spans="1:11" ht="14.4" customHeight="1" x14ac:dyDescent="0.3">
      <c r="A337" s="10" t="s">
        <v>5305</v>
      </c>
      <c r="B337" s="10" t="s">
        <v>5227</v>
      </c>
      <c r="C337" s="10" t="s">
        <v>5306</v>
      </c>
      <c r="D337" s="10" t="s">
        <v>43828</v>
      </c>
      <c r="E337" s="10"/>
      <c r="F337" t="str">
        <f t="shared" si="5"/>
        <v/>
      </c>
      <c r="H337" t="s">
        <v>13568</v>
      </c>
      <c r="J337" t="s">
        <v>13568</v>
      </c>
      <c r="K337">
        <v>10</v>
      </c>
    </row>
    <row r="338" spans="1:11" ht="14.4" customHeight="1" x14ac:dyDescent="0.3">
      <c r="A338" s="10" t="s">
        <v>5307</v>
      </c>
      <c r="B338" s="10" t="s">
        <v>5238</v>
      </c>
      <c r="C338" s="10" t="s">
        <v>5308</v>
      </c>
      <c r="D338" s="10" t="s">
        <v>43835</v>
      </c>
      <c r="E338" s="10"/>
      <c r="F338" t="str">
        <f t="shared" si="5"/>
        <v/>
      </c>
      <c r="H338" t="s">
        <v>13568</v>
      </c>
      <c r="J338" t="s">
        <v>13568</v>
      </c>
      <c r="K338">
        <v>34</v>
      </c>
    </row>
    <row r="339" spans="1:11" ht="14.4" customHeight="1" x14ac:dyDescent="0.3">
      <c r="A339" s="10" t="s">
        <v>5309</v>
      </c>
      <c r="B339" s="10" t="s">
        <v>5310</v>
      </c>
      <c r="C339" s="10" t="s">
        <v>5311</v>
      </c>
      <c r="D339" s="10" t="s">
        <v>42219</v>
      </c>
      <c r="E339" s="10"/>
      <c r="F339" t="str">
        <f t="shared" si="5"/>
        <v/>
      </c>
      <c r="H339" t="s">
        <v>13568</v>
      </c>
      <c r="J339" t="s">
        <v>13568</v>
      </c>
      <c r="K339">
        <v>5</v>
      </c>
    </row>
    <row r="340" spans="1:11" ht="14.4" customHeight="1" x14ac:dyDescent="0.3">
      <c r="A340" s="10" t="s">
        <v>5312</v>
      </c>
      <c r="B340" s="10" t="s">
        <v>5310</v>
      </c>
      <c r="C340" s="10" t="s">
        <v>5313</v>
      </c>
      <c r="D340" s="10" t="s">
        <v>42219</v>
      </c>
      <c r="E340" s="10"/>
      <c r="F340" t="str">
        <f t="shared" si="5"/>
        <v/>
      </c>
      <c r="H340" t="s">
        <v>13568</v>
      </c>
      <c r="J340" t="s">
        <v>13568</v>
      </c>
      <c r="K340">
        <v>5</v>
      </c>
    </row>
    <row r="341" spans="1:11" ht="14.4" customHeight="1" x14ac:dyDescent="0.3">
      <c r="A341" s="10" t="s">
        <v>5314</v>
      </c>
      <c r="B341" s="10" t="s">
        <v>5315</v>
      </c>
      <c r="C341" s="10" t="s">
        <v>5316</v>
      </c>
      <c r="D341" s="10" t="s">
        <v>43836</v>
      </c>
      <c r="E341" s="10"/>
      <c r="F341" t="str">
        <f t="shared" si="5"/>
        <v/>
      </c>
      <c r="H341" t="s">
        <v>13568</v>
      </c>
      <c r="J341" t="s">
        <v>13568</v>
      </c>
      <c r="K341">
        <v>24</v>
      </c>
    </row>
    <row r="342" spans="1:11" ht="14.4" customHeight="1" x14ac:dyDescent="0.3">
      <c r="A342" s="10" t="s">
        <v>5317</v>
      </c>
      <c r="B342" s="10" t="s">
        <v>5315</v>
      </c>
      <c r="C342" s="10" t="s">
        <v>5318</v>
      </c>
      <c r="D342" s="10" t="s">
        <v>43836</v>
      </c>
      <c r="E342" s="10"/>
      <c r="F342" t="str">
        <f t="shared" si="5"/>
        <v/>
      </c>
      <c r="H342" t="s">
        <v>13568</v>
      </c>
      <c r="J342" t="s">
        <v>13568</v>
      </c>
      <c r="K342">
        <v>24</v>
      </c>
    </row>
    <row r="343" spans="1:11" ht="14.4" customHeight="1" x14ac:dyDescent="0.3">
      <c r="A343" s="10" t="s">
        <v>5319</v>
      </c>
      <c r="B343" s="10" t="s">
        <v>5320</v>
      </c>
      <c r="C343" s="10" t="s">
        <v>5321</v>
      </c>
      <c r="D343" s="10" t="s">
        <v>43837</v>
      </c>
      <c r="E343" s="10"/>
      <c r="F343" t="str">
        <f t="shared" si="5"/>
        <v/>
      </c>
      <c r="H343" t="s">
        <v>13568</v>
      </c>
      <c r="J343" t="s">
        <v>13568</v>
      </c>
      <c r="K343">
        <v>36</v>
      </c>
    </row>
    <row r="344" spans="1:11" ht="14.4" customHeight="1" x14ac:dyDescent="0.3">
      <c r="A344" s="10" t="s">
        <v>5322</v>
      </c>
      <c r="B344" s="10" t="s">
        <v>5323</v>
      </c>
      <c r="C344" s="10" t="s">
        <v>5324</v>
      </c>
      <c r="D344" s="10" t="s">
        <v>43838</v>
      </c>
      <c r="E344" s="10"/>
      <c r="F344" t="str">
        <f t="shared" si="5"/>
        <v/>
      </c>
      <c r="H344" t="s">
        <v>13568</v>
      </c>
      <c r="J344" t="s">
        <v>13568</v>
      </c>
      <c r="K344">
        <v>25</v>
      </c>
    </row>
    <row r="345" spans="1:11" ht="14.4" customHeight="1" x14ac:dyDescent="0.3">
      <c r="A345" s="10" t="s">
        <v>5325</v>
      </c>
      <c r="B345" s="10" t="s">
        <v>5323</v>
      </c>
      <c r="C345" s="10" t="s">
        <v>5326</v>
      </c>
      <c r="D345" s="10" t="s">
        <v>43838</v>
      </c>
      <c r="E345" s="10"/>
      <c r="F345" t="str">
        <f t="shared" si="5"/>
        <v/>
      </c>
      <c r="H345" t="s">
        <v>13568</v>
      </c>
      <c r="J345" t="s">
        <v>13568</v>
      </c>
      <c r="K345">
        <v>25</v>
      </c>
    </row>
    <row r="346" spans="1:11" ht="14.4" customHeight="1" x14ac:dyDescent="0.3">
      <c r="A346" s="10" t="s">
        <v>5327</v>
      </c>
      <c r="B346" s="10" t="s">
        <v>5168</v>
      </c>
      <c r="C346" s="10" t="s">
        <v>5328</v>
      </c>
      <c r="D346" s="10" t="s">
        <v>43815</v>
      </c>
      <c r="E346" s="10"/>
      <c r="F346" t="str">
        <f t="shared" si="5"/>
        <v/>
      </c>
      <c r="H346" t="s">
        <v>13568</v>
      </c>
      <c r="J346" t="s">
        <v>13568</v>
      </c>
      <c r="K346">
        <v>1</v>
      </c>
    </row>
    <row r="347" spans="1:11" ht="14.4" customHeight="1" x14ac:dyDescent="0.3">
      <c r="A347" s="10" t="s">
        <v>5329</v>
      </c>
      <c r="B347" s="10" t="s">
        <v>4629</v>
      </c>
      <c r="C347" s="10" t="s">
        <v>5330</v>
      </c>
      <c r="D347" s="10" t="s">
        <v>43815</v>
      </c>
      <c r="E347" s="10"/>
      <c r="F347" t="str">
        <f t="shared" si="5"/>
        <v/>
      </c>
      <c r="H347" t="s">
        <v>13568</v>
      </c>
      <c r="J347" t="s">
        <v>13568</v>
      </c>
      <c r="K347">
        <v>1</v>
      </c>
    </row>
    <row r="348" spans="1:11" ht="14.4" customHeight="1" x14ac:dyDescent="0.3">
      <c r="A348" s="10" t="s">
        <v>5331</v>
      </c>
      <c r="B348" s="10" t="s">
        <v>590</v>
      </c>
      <c r="C348" s="10" t="s">
        <v>5332</v>
      </c>
      <c r="D348" s="10" t="s">
        <v>43839</v>
      </c>
      <c r="E348" s="10"/>
      <c r="F348" t="str">
        <f t="shared" si="5"/>
        <v/>
      </c>
      <c r="H348" t="s">
        <v>13568</v>
      </c>
      <c r="J348" t="s">
        <v>13568</v>
      </c>
      <c r="K348">
        <v>13</v>
      </c>
    </row>
    <row r="349" spans="1:11" ht="14.4" customHeight="1" x14ac:dyDescent="0.3">
      <c r="A349" s="10" t="s">
        <v>5333</v>
      </c>
      <c r="B349" s="10" t="s">
        <v>5334</v>
      </c>
      <c r="C349" s="10" t="s">
        <v>5335</v>
      </c>
      <c r="D349" s="10" t="s">
        <v>43839</v>
      </c>
      <c r="E349" s="10"/>
      <c r="F349" t="str">
        <f t="shared" si="5"/>
        <v>y</v>
      </c>
      <c r="H349" t="s">
        <v>13616</v>
      </c>
      <c r="J349" t="s">
        <v>13616</v>
      </c>
      <c r="K349">
        <v>13</v>
      </c>
    </row>
    <row r="350" spans="1:11" ht="14.4" customHeight="1" x14ac:dyDescent="0.3">
      <c r="A350" s="10" t="s">
        <v>5336</v>
      </c>
      <c r="B350" s="10" t="s">
        <v>5337</v>
      </c>
      <c r="C350" s="10" t="s">
        <v>5338</v>
      </c>
      <c r="D350" s="10" t="s">
        <v>43839</v>
      </c>
      <c r="E350" s="10"/>
      <c r="F350" t="str">
        <f t="shared" si="5"/>
        <v>y</v>
      </c>
      <c r="H350" t="s">
        <v>13616</v>
      </c>
      <c r="J350" t="s">
        <v>13616</v>
      </c>
      <c r="K350">
        <v>13</v>
      </c>
    </row>
    <row r="351" spans="1:11" ht="14.4" customHeight="1" x14ac:dyDescent="0.3">
      <c r="A351" s="10" t="s">
        <v>5339</v>
      </c>
      <c r="B351" s="10" t="s">
        <v>2029</v>
      </c>
      <c r="C351" s="10" t="s">
        <v>5340</v>
      </c>
      <c r="D351" s="10" t="s">
        <v>43839</v>
      </c>
      <c r="E351" s="10"/>
      <c r="F351" t="str">
        <f t="shared" si="5"/>
        <v/>
      </c>
      <c r="H351" t="s">
        <v>13568</v>
      </c>
      <c r="J351" t="s">
        <v>13568</v>
      </c>
      <c r="K351">
        <v>13</v>
      </c>
    </row>
    <row r="352" spans="1:11" ht="14.4" customHeight="1" x14ac:dyDescent="0.3">
      <c r="A352" s="10" t="s">
        <v>5341</v>
      </c>
      <c r="B352" s="10" t="s">
        <v>5342</v>
      </c>
      <c r="C352" s="10" t="s">
        <v>5343</v>
      </c>
      <c r="D352" s="10" t="s">
        <v>43815</v>
      </c>
      <c r="E352" s="10"/>
      <c r="F352" t="str">
        <f t="shared" si="5"/>
        <v/>
      </c>
      <c r="H352" t="s">
        <v>13568</v>
      </c>
      <c r="J352" t="s">
        <v>13568</v>
      </c>
      <c r="K352">
        <v>1</v>
      </c>
    </row>
    <row r="353" spans="1:11" ht="14.4" customHeight="1" x14ac:dyDescent="0.3">
      <c r="A353" s="10" t="s">
        <v>5344</v>
      </c>
      <c r="B353" s="10" t="s">
        <v>2209</v>
      </c>
      <c r="C353" s="10" t="s">
        <v>5345</v>
      </c>
      <c r="D353" s="10" t="s">
        <v>43839</v>
      </c>
      <c r="E353" s="10"/>
      <c r="F353" t="str">
        <f t="shared" si="5"/>
        <v/>
      </c>
      <c r="H353" t="s">
        <v>13568</v>
      </c>
      <c r="J353" t="s">
        <v>13568</v>
      </c>
      <c r="K353">
        <v>13</v>
      </c>
    </row>
    <row r="354" spans="1:11" ht="14.4" customHeight="1" x14ac:dyDescent="0.3">
      <c r="A354" s="10" t="s">
        <v>5346</v>
      </c>
      <c r="B354" s="10" t="s">
        <v>2192</v>
      </c>
      <c r="C354" s="10" t="s">
        <v>5347</v>
      </c>
      <c r="D354" s="10" t="s">
        <v>43839</v>
      </c>
      <c r="E354" s="10"/>
      <c r="F354" t="str">
        <f t="shared" si="5"/>
        <v/>
      </c>
      <c r="H354" t="s">
        <v>13568</v>
      </c>
      <c r="J354" t="s">
        <v>13568</v>
      </c>
      <c r="K354">
        <v>13</v>
      </c>
    </row>
    <row r="355" spans="1:11" ht="14.4" customHeight="1" x14ac:dyDescent="0.3">
      <c r="A355" s="10" t="s">
        <v>5348</v>
      </c>
      <c r="B355" s="10" t="s">
        <v>5349</v>
      </c>
      <c r="C355" s="10" t="s">
        <v>5350</v>
      </c>
      <c r="D355" s="10" t="s">
        <v>43823</v>
      </c>
      <c r="E355" s="10"/>
      <c r="F355" t="str">
        <f t="shared" si="5"/>
        <v>y</v>
      </c>
      <c r="H355" t="s">
        <v>13616</v>
      </c>
      <c r="J355" t="s">
        <v>13616</v>
      </c>
      <c r="K355">
        <v>17</v>
      </c>
    </row>
    <row r="356" spans="1:11" ht="14.4" customHeight="1" x14ac:dyDescent="0.3">
      <c r="A356" s="10" t="s">
        <v>5351</v>
      </c>
      <c r="B356" s="10" t="s">
        <v>5352</v>
      </c>
      <c r="C356" s="10" t="s">
        <v>5353</v>
      </c>
      <c r="D356" s="10" t="s">
        <v>43840</v>
      </c>
      <c r="E356" s="10"/>
      <c r="F356" t="str">
        <f t="shared" si="5"/>
        <v/>
      </c>
      <c r="H356" t="s">
        <v>13568</v>
      </c>
      <c r="J356" t="s">
        <v>13568</v>
      </c>
      <c r="K356">
        <v>39</v>
      </c>
    </row>
    <row r="357" spans="1:11" ht="14.4" customHeight="1" x14ac:dyDescent="0.3">
      <c r="A357" s="10" t="s">
        <v>5354</v>
      </c>
      <c r="B357" s="10" t="s">
        <v>4629</v>
      </c>
      <c r="C357" s="10" t="s">
        <v>5355</v>
      </c>
      <c r="D357" s="10" t="s">
        <v>42219</v>
      </c>
      <c r="E357" s="10"/>
      <c r="F357" t="str">
        <f t="shared" si="5"/>
        <v/>
      </c>
      <c r="H357" t="s">
        <v>13568</v>
      </c>
      <c r="J357" t="s">
        <v>13568</v>
      </c>
      <c r="K357">
        <v>5</v>
      </c>
    </row>
    <row r="358" spans="1:11" ht="14.4" customHeight="1" x14ac:dyDescent="0.3">
      <c r="A358" s="10" t="s">
        <v>5356</v>
      </c>
      <c r="B358" s="10" t="s">
        <v>4721</v>
      </c>
      <c r="C358" s="10" t="s">
        <v>5357</v>
      </c>
      <c r="D358" s="10" t="s">
        <v>43815</v>
      </c>
      <c r="E358" s="10"/>
      <c r="F358" t="str">
        <f t="shared" si="5"/>
        <v/>
      </c>
      <c r="H358" t="s">
        <v>13568</v>
      </c>
      <c r="J358" t="s">
        <v>13568</v>
      </c>
      <c r="K358">
        <v>1</v>
      </c>
    </row>
    <row r="359" spans="1:11" ht="14.4" customHeight="1" x14ac:dyDescent="0.3">
      <c r="A359" s="10" t="s">
        <v>5358</v>
      </c>
      <c r="B359" s="10" t="s">
        <v>4721</v>
      </c>
      <c r="C359" s="10" t="s">
        <v>5359</v>
      </c>
      <c r="D359" s="10" t="s">
        <v>43815</v>
      </c>
      <c r="E359" s="10"/>
      <c r="F359" t="str">
        <f t="shared" si="5"/>
        <v/>
      </c>
      <c r="H359" t="s">
        <v>13568</v>
      </c>
      <c r="J359" t="s">
        <v>13568</v>
      </c>
      <c r="K359">
        <v>1</v>
      </c>
    </row>
    <row r="360" spans="1:11" ht="14.4" customHeight="1" x14ac:dyDescent="0.3">
      <c r="A360" s="10" t="s">
        <v>5360</v>
      </c>
      <c r="B360" s="10" t="s">
        <v>4687</v>
      </c>
      <c r="C360" s="10" t="s">
        <v>5361</v>
      </c>
      <c r="D360" s="10" t="s">
        <v>43815</v>
      </c>
      <c r="E360" s="10"/>
      <c r="F360" t="str">
        <f t="shared" si="5"/>
        <v>y</v>
      </c>
      <c r="H360" t="s">
        <v>13616</v>
      </c>
      <c r="J360" t="s">
        <v>13616</v>
      </c>
      <c r="K360">
        <v>1</v>
      </c>
    </row>
    <row r="361" spans="1:11" ht="14.4" customHeight="1" x14ac:dyDescent="0.3">
      <c r="A361" s="10" t="s">
        <v>5362</v>
      </c>
      <c r="B361" s="10" t="s">
        <v>4687</v>
      </c>
      <c r="C361" s="10" t="s">
        <v>5363</v>
      </c>
      <c r="D361" s="10" t="s">
        <v>43815</v>
      </c>
      <c r="E361" s="10"/>
      <c r="F361" t="str">
        <f t="shared" si="5"/>
        <v>y</v>
      </c>
      <c r="H361" t="s">
        <v>13616</v>
      </c>
      <c r="J361" t="s">
        <v>13616</v>
      </c>
      <c r="K361">
        <v>1</v>
      </c>
    </row>
    <row r="362" spans="1:11" ht="14.4" customHeight="1" x14ac:dyDescent="0.3">
      <c r="A362" s="10" t="s">
        <v>5364</v>
      </c>
      <c r="B362" s="10" t="s">
        <v>590</v>
      </c>
      <c r="C362" s="10" t="s">
        <v>5365</v>
      </c>
      <c r="D362" s="10" t="s">
        <v>43816</v>
      </c>
      <c r="E362" s="10"/>
      <c r="F362" t="str">
        <f t="shared" si="5"/>
        <v/>
      </c>
      <c r="H362" t="s">
        <v>13568</v>
      </c>
      <c r="J362" t="s">
        <v>13568</v>
      </c>
      <c r="K362">
        <v>27</v>
      </c>
    </row>
    <row r="363" spans="1:11" ht="14.4" customHeight="1" x14ac:dyDescent="0.3">
      <c r="A363" s="10" t="s">
        <v>5366</v>
      </c>
      <c r="B363" s="10" t="s">
        <v>5161</v>
      </c>
      <c r="C363" s="10" t="s">
        <v>5367</v>
      </c>
      <c r="D363" s="10" t="s">
        <v>42219</v>
      </c>
      <c r="E363" s="10"/>
      <c r="F363" t="str">
        <f t="shared" si="5"/>
        <v/>
      </c>
      <c r="H363" t="s">
        <v>13568</v>
      </c>
      <c r="J363" t="s">
        <v>13568</v>
      </c>
      <c r="K363">
        <v>5</v>
      </c>
    </row>
    <row r="364" spans="1:11" ht="14.4" customHeight="1" x14ac:dyDescent="0.3">
      <c r="A364" s="10" t="s">
        <v>5368</v>
      </c>
      <c r="B364" s="10" t="s">
        <v>5158</v>
      </c>
      <c r="C364" s="10" t="s">
        <v>5369</v>
      </c>
      <c r="D364" s="10" t="s">
        <v>43815</v>
      </c>
      <c r="E364" s="10"/>
      <c r="F364" t="str">
        <f t="shared" si="5"/>
        <v/>
      </c>
      <c r="H364" t="s">
        <v>13568</v>
      </c>
      <c r="J364" t="s">
        <v>13568</v>
      </c>
      <c r="K364">
        <v>1</v>
      </c>
    </row>
    <row r="365" spans="1:11" ht="14.4" customHeight="1" x14ac:dyDescent="0.3">
      <c r="A365" s="10" t="s">
        <v>5370</v>
      </c>
      <c r="B365" s="10" t="s">
        <v>4629</v>
      </c>
      <c r="C365" s="10" t="s">
        <v>5371</v>
      </c>
      <c r="D365" s="10" t="s">
        <v>43815</v>
      </c>
      <c r="E365" s="10"/>
      <c r="F365" t="str">
        <f t="shared" si="5"/>
        <v/>
      </c>
      <c r="H365" t="s">
        <v>13568</v>
      </c>
      <c r="J365" t="s">
        <v>13568</v>
      </c>
      <c r="K365">
        <v>1</v>
      </c>
    </row>
    <row r="366" spans="1:11" ht="14.4" customHeight="1" x14ac:dyDescent="0.3">
      <c r="A366" s="10" t="s">
        <v>5372</v>
      </c>
      <c r="B366" s="10" t="s">
        <v>5155</v>
      </c>
      <c r="C366" s="10" t="s">
        <v>5373</v>
      </c>
      <c r="D366" s="10" t="s">
        <v>43824</v>
      </c>
      <c r="E366" s="10"/>
      <c r="F366" t="str">
        <f t="shared" si="5"/>
        <v>y</v>
      </c>
      <c r="H366" t="s">
        <v>13616</v>
      </c>
      <c r="J366" t="s">
        <v>13616</v>
      </c>
      <c r="K366">
        <v>7</v>
      </c>
    </row>
    <row r="367" spans="1:11" ht="14.4" customHeight="1" x14ac:dyDescent="0.3">
      <c r="A367" s="10" t="s">
        <v>5374</v>
      </c>
      <c r="B367" s="10" t="s">
        <v>5158</v>
      </c>
      <c r="C367" s="10" t="s">
        <v>5375</v>
      </c>
      <c r="D367" s="10" t="s">
        <v>43824</v>
      </c>
      <c r="E367" s="10"/>
      <c r="F367" t="str">
        <f t="shared" si="5"/>
        <v/>
      </c>
      <c r="H367" t="s">
        <v>13568</v>
      </c>
      <c r="J367" t="s">
        <v>13568</v>
      </c>
      <c r="K367">
        <v>7</v>
      </c>
    </row>
    <row r="368" spans="1:11" ht="14.4" customHeight="1" x14ac:dyDescent="0.3">
      <c r="A368" s="10" t="s">
        <v>5376</v>
      </c>
      <c r="B368" s="10" t="s">
        <v>2195</v>
      </c>
      <c r="C368" s="10" t="s">
        <v>5377</v>
      </c>
      <c r="D368" s="10" t="s">
        <v>43805</v>
      </c>
      <c r="E368" s="10"/>
      <c r="F368" t="str">
        <f t="shared" si="5"/>
        <v/>
      </c>
      <c r="H368" t="s">
        <v>13568</v>
      </c>
      <c r="J368" t="s">
        <v>13568</v>
      </c>
      <c r="K368">
        <v>14</v>
      </c>
    </row>
    <row r="369" spans="1:11" ht="14.4" customHeight="1" x14ac:dyDescent="0.3">
      <c r="A369" s="10" t="s">
        <v>5378</v>
      </c>
      <c r="B369" s="10" t="s">
        <v>4629</v>
      </c>
      <c r="C369" s="10" t="s">
        <v>5379</v>
      </c>
      <c r="D369" s="10" t="s">
        <v>43815</v>
      </c>
      <c r="E369" s="10"/>
      <c r="F369" t="str">
        <f t="shared" si="5"/>
        <v/>
      </c>
      <c r="H369" t="s">
        <v>13568</v>
      </c>
      <c r="J369" t="s">
        <v>13568</v>
      </c>
      <c r="K369">
        <v>1</v>
      </c>
    </row>
    <row r="370" spans="1:11" ht="14.4" customHeight="1" x14ac:dyDescent="0.3">
      <c r="A370" s="10" t="s">
        <v>5380</v>
      </c>
      <c r="B370" s="10" t="s">
        <v>590</v>
      </c>
      <c r="C370" s="10" t="s">
        <v>5381</v>
      </c>
      <c r="D370" s="10" t="s">
        <v>43815</v>
      </c>
      <c r="E370" s="10"/>
      <c r="F370" t="str">
        <f t="shared" si="5"/>
        <v>y</v>
      </c>
      <c r="H370" t="s">
        <v>13616</v>
      </c>
      <c r="J370" t="s">
        <v>13616</v>
      </c>
      <c r="K370">
        <v>1</v>
      </c>
    </row>
    <row r="371" spans="1:11" ht="14.4" customHeight="1" x14ac:dyDescent="0.3">
      <c r="A371" s="10" t="s">
        <v>5382</v>
      </c>
      <c r="B371" s="10" t="s">
        <v>4629</v>
      </c>
      <c r="C371" s="10" t="s">
        <v>5383</v>
      </c>
      <c r="D371" s="10" t="s">
        <v>43815</v>
      </c>
      <c r="E371" s="10"/>
      <c r="F371" t="str">
        <f t="shared" si="5"/>
        <v/>
      </c>
      <c r="H371" t="s">
        <v>13568</v>
      </c>
      <c r="J371" t="s">
        <v>13568</v>
      </c>
      <c r="K371">
        <v>1</v>
      </c>
    </row>
    <row r="372" spans="1:11" ht="14.4" customHeight="1" x14ac:dyDescent="0.3">
      <c r="A372" s="10" t="s">
        <v>5384</v>
      </c>
      <c r="B372" s="10" t="s">
        <v>4629</v>
      </c>
      <c r="C372" s="10" t="s">
        <v>5385</v>
      </c>
      <c r="D372" s="10" t="s">
        <v>43815</v>
      </c>
      <c r="E372" s="10"/>
      <c r="F372" t="str">
        <f t="shared" si="5"/>
        <v/>
      </c>
      <c r="H372" t="s">
        <v>13568</v>
      </c>
      <c r="J372" t="s">
        <v>13568</v>
      </c>
      <c r="K372">
        <v>1</v>
      </c>
    </row>
    <row r="373" spans="1:11" ht="14.4" customHeight="1" x14ac:dyDescent="0.3">
      <c r="A373" s="10" t="s">
        <v>5386</v>
      </c>
      <c r="B373" s="10" t="s">
        <v>590</v>
      </c>
      <c r="C373" s="10" t="s">
        <v>5387</v>
      </c>
      <c r="D373" s="10" t="s">
        <v>43815</v>
      </c>
      <c r="E373" s="10"/>
      <c r="F373" t="str">
        <f t="shared" si="5"/>
        <v>y</v>
      </c>
      <c r="H373" t="s">
        <v>13616</v>
      </c>
      <c r="J373" t="s">
        <v>13616</v>
      </c>
      <c r="K373">
        <v>1</v>
      </c>
    </row>
    <row r="374" spans="1:11" ht="14.4" customHeight="1" x14ac:dyDescent="0.3">
      <c r="A374" s="10" t="s">
        <v>5388</v>
      </c>
      <c r="B374" s="10" t="s">
        <v>5177</v>
      </c>
      <c r="C374" s="10" t="s">
        <v>5389</v>
      </c>
      <c r="D374" s="10" t="s">
        <v>42219</v>
      </c>
      <c r="E374" s="10"/>
      <c r="F374" t="str">
        <f t="shared" si="5"/>
        <v/>
      </c>
      <c r="H374" t="s">
        <v>13568</v>
      </c>
      <c r="J374" t="s">
        <v>13568</v>
      </c>
      <c r="K374">
        <v>5</v>
      </c>
    </row>
    <row r="375" spans="1:11" ht="14.4" customHeight="1" x14ac:dyDescent="0.3">
      <c r="A375" s="10" t="s">
        <v>5390</v>
      </c>
      <c r="B375" s="10" t="s">
        <v>1120</v>
      </c>
      <c r="C375" s="10" t="s">
        <v>5391</v>
      </c>
      <c r="D375" s="10" t="s">
        <v>43813</v>
      </c>
      <c r="E375" s="10"/>
      <c r="F375" t="str">
        <f t="shared" si="5"/>
        <v>y</v>
      </c>
      <c r="H375" t="s">
        <v>13616</v>
      </c>
      <c r="J375" t="s">
        <v>13616</v>
      </c>
      <c r="K375">
        <v>16</v>
      </c>
    </row>
    <row r="376" spans="1:11" ht="14.4" customHeight="1" x14ac:dyDescent="0.3">
      <c r="A376" s="10" t="s">
        <v>5392</v>
      </c>
      <c r="B376" s="10" t="s">
        <v>5158</v>
      </c>
      <c r="C376" s="10" t="s">
        <v>5393</v>
      </c>
      <c r="D376" s="10" t="s">
        <v>43827</v>
      </c>
      <c r="E376" s="10"/>
      <c r="F376" t="str">
        <f t="shared" si="5"/>
        <v/>
      </c>
      <c r="H376" t="s">
        <v>13568</v>
      </c>
      <c r="J376" t="s">
        <v>13568</v>
      </c>
      <c r="K376">
        <v>29</v>
      </c>
    </row>
    <row r="377" spans="1:11" ht="14.4" customHeight="1" x14ac:dyDescent="0.3">
      <c r="A377" s="10" t="s">
        <v>5394</v>
      </c>
      <c r="B377" s="10" t="s">
        <v>4629</v>
      </c>
      <c r="C377" s="10" t="s">
        <v>5395</v>
      </c>
      <c r="D377" s="10" t="s">
        <v>43818</v>
      </c>
      <c r="E377" s="10"/>
      <c r="F377" t="str">
        <f t="shared" si="5"/>
        <v/>
      </c>
      <c r="H377" t="s">
        <v>13568</v>
      </c>
      <c r="J377" t="s">
        <v>13568</v>
      </c>
      <c r="K377">
        <v>15</v>
      </c>
    </row>
    <row r="378" spans="1:11" ht="14.4" customHeight="1" x14ac:dyDescent="0.3">
      <c r="A378" s="10" t="s">
        <v>5396</v>
      </c>
      <c r="B378" s="10" t="s">
        <v>5158</v>
      </c>
      <c r="C378" s="10" t="s">
        <v>5397</v>
      </c>
      <c r="D378" s="10" t="s">
        <v>43815</v>
      </c>
      <c r="E378" s="10"/>
      <c r="F378" t="str">
        <f t="shared" si="5"/>
        <v/>
      </c>
      <c r="H378" t="s">
        <v>13568</v>
      </c>
      <c r="J378" t="s">
        <v>13568</v>
      </c>
      <c r="K378">
        <v>1</v>
      </c>
    </row>
    <row r="379" spans="1:11" ht="14.4" customHeight="1" x14ac:dyDescent="0.3">
      <c r="A379" s="10" t="s">
        <v>5398</v>
      </c>
      <c r="B379" s="10" t="s">
        <v>5158</v>
      </c>
      <c r="C379" s="10" t="s">
        <v>5399</v>
      </c>
      <c r="D379" s="10" t="s">
        <v>43818</v>
      </c>
      <c r="E379" s="10"/>
      <c r="F379" t="str">
        <f t="shared" si="5"/>
        <v/>
      </c>
      <c r="H379" t="s">
        <v>13568</v>
      </c>
      <c r="J379" t="s">
        <v>13568</v>
      </c>
      <c r="K379">
        <v>15</v>
      </c>
    </row>
    <row r="380" spans="1:11" ht="14.4" customHeight="1" x14ac:dyDescent="0.3">
      <c r="A380" s="10" t="s">
        <v>5400</v>
      </c>
      <c r="B380" s="10" t="s">
        <v>5158</v>
      </c>
      <c r="C380" s="10" t="s">
        <v>5401</v>
      </c>
      <c r="D380" s="10" t="s">
        <v>43815</v>
      </c>
      <c r="E380" s="10"/>
      <c r="F380" t="str">
        <f t="shared" si="5"/>
        <v/>
      </c>
      <c r="H380" t="s">
        <v>13568</v>
      </c>
      <c r="J380" t="s">
        <v>13568</v>
      </c>
      <c r="K380">
        <v>1</v>
      </c>
    </row>
    <row r="381" spans="1:11" ht="14.4" customHeight="1" x14ac:dyDescent="0.3">
      <c r="A381" s="10" t="s">
        <v>5402</v>
      </c>
      <c r="B381" s="10" t="s">
        <v>4629</v>
      </c>
      <c r="C381" s="10" t="s">
        <v>5403</v>
      </c>
      <c r="D381" s="10" t="s">
        <v>43818</v>
      </c>
      <c r="E381" s="10"/>
      <c r="F381" t="str">
        <f t="shared" si="5"/>
        <v/>
      </c>
      <c r="H381" t="s">
        <v>13568</v>
      </c>
      <c r="J381" t="s">
        <v>13568</v>
      </c>
      <c r="K381">
        <v>15</v>
      </c>
    </row>
    <row r="382" spans="1:11" ht="14.4" customHeight="1" x14ac:dyDescent="0.3">
      <c r="A382" s="10" t="s">
        <v>5404</v>
      </c>
      <c r="B382" s="10" t="s">
        <v>4629</v>
      </c>
      <c r="C382" s="10" t="s">
        <v>5405</v>
      </c>
      <c r="D382" s="10" t="s">
        <v>43815</v>
      </c>
      <c r="E382" s="10"/>
      <c r="F382" t="str">
        <f t="shared" si="5"/>
        <v/>
      </c>
      <c r="H382" t="s">
        <v>13568</v>
      </c>
      <c r="J382" t="s">
        <v>13568</v>
      </c>
      <c r="K382">
        <v>1</v>
      </c>
    </row>
    <row r="383" spans="1:11" ht="14.4" customHeight="1" x14ac:dyDescent="0.3">
      <c r="A383" s="10" t="s">
        <v>5406</v>
      </c>
      <c r="B383" s="10" t="s">
        <v>4629</v>
      </c>
      <c r="C383" s="10" t="s">
        <v>5407</v>
      </c>
      <c r="D383" s="10" t="s">
        <v>42219</v>
      </c>
      <c r="E383" s="10"/>
      <c r="F383" t="str">
        <f t="shared" si="5"/>
        <v/>
      </c>
      <c r="H383" t="s">
        <v>13568</v>
      </c>
      <c r="J383" t="s">
        <v>13568</v>
      </c>
      <c r="K383">
        <v>5</v>
      </c>
    </row>
    <row r="384" spans="1:11" ht="14.4" customHeight="1" x14ac:dyDescent="0.3">
      <c r="A384" s="10" t="s">
        <v>43841</v>
      </c>
      <c r="B384" s="10" t="s">
        <v>2195</v>
      </c>
      <c r="C384" s="10" t="s">
        <v>43842</v>
      </c>
      <c r="D384" s="10" t="s">
        <v>43843</v>
      </c>
      <c r="E384" s="10" t="s">
        <v>43844</v>
      </c>
      <c r="F384" t="str">
        <f t="shared" si="5"/>
        <v>y</v>
      </c>
      <c r="H384" t="s">
        <v>13568</v>
      </c>
      <c r="I384" t="s">
        <v>13616</v>
      </c>
      <c r="J384" t="s">
        <v>13568</v>
      </c>
      <c r="K384">
        <v>28</v>
      </c>
    </row>
    <row r="385" spans="1:11" ht="14.4" customHeight="1" x14ac:dyDescent="0.3">
      <c r="A385" s="10" t="s">
        <v>31585</v>
      </c>
      <c r="B385" s="10" t="s">
        <v>2195</v>
      </c>
      <c r="C385" s="10" t="s">
        <v>43845</v>
      </c>
      <c r="D385" s="10" t="s">
        <v>43843</v>
      </c>
      <c r="E385" s="10" t="s">
        <v>43846</v>
      </c>
      <c r="F385" t="str">
        <f t="shared" si="5"/>
        <v>y</v>
      </c>
      <c r="I385" t="s">
        <v>13616</v>
      </c>
      <c r="K385">
        <v>28</v>
      </c>
    </row>
    <row r="386" spans="1:11" ht="14.4" customHeight="1" x14ac:dyDescent="0.3">
      <c r="A386" s="10" t="s">
        <v>43847</v>
      </c>
      <c r="B386" s="10" t="s">
        <v>2079</v>
      </c>
      <c r="C386" s="10" t="s">
        <v>43848</v>
      </c>
      <c r="D386" s="10" t="s">
        <v>43849</v>
      </c>
      <c r="E386" s="10" t="s">
        <v>43850</v>
      </c>
      <c r="F386" t="str">
        <f t="shared" si="5"/>
        <v/>
      </c>
      <c r="I386" t="s">
        <v>13568</v>
      </c>
      <c r="K386">
        <v>19</v>
      </c>
    </row>
    <row r="387" spans="1:11" ht="14.4" customHeight="1" x14ac:dyDescent="0.3">
      <c r="A387" s="10" t="s">
        <v>43851</v>
      </c>
      <c r="B387" s="10" t="s">
        <v>2079</v>
      </c>
      <c r="C387" s="10" t="s">
        <v>43852</v>
      </c>
      <c r="D387" s="10" t="s">
        <v>43849</v>
      </c>
      <c r="E387" s="10" t="s">
        <v>43853</v>
      </c>
      <c r="F387" t="str">
        <f t="shared" si="5"/>
        <v/>
      </c>
      <c r="I387" t="s">
        <v>13568</v>
      </c>
      <c r="K387">
        <v>19</v>
      </c>
    </row>
    <row r="388" spans="1:11" ht="14.4" customHeight="1" x14ac:dyDescent="0.3">
      <c r="A388" s="10" t="s">
        <v>43854</v>
      </c>
      <c r="B388" s="10" t="s">
        <v>2079</v>
      </c>
      <c r="C388" s="10" t="s">
        <v>43855</v>
      </c>
      <c r="D388" s="10" t="s">
        <v>43849</v>
      </c>
      <c r="E388" s="10" t="s">
        <v>43856</v>
      </c>
      <c r="F388" t="str">
        <f t="shared" si="5"/>
        <v/>
      </c>
      <c r="I388" t="s">
        <v>13568</v>
      </c>
      <c r="K388">
        <v>19</v>
      </c>
    </row>
    <row r="389" spans="1:11" ht="14.4" customHeight="1" x14ac:dyDescent="0.3">
      <c r="A389" s="10" t="s">
        <v>43857</v>
      </c>
      <c r="B389" s="10" t="s">
        <v>4687</v>
      </c>
      <c r="C389" s="10" t="s">
        <v>43858</v>
      </c>
      <c r="D389" s="10" t="s">
        <v>43859</v>
      </c>
      <c r="E389" s="10" t="s">
        <v>43860</v>
      </c>
      <c r="F389" t="str">
        <f t="shared" ref="F389:F452" si="6">IF(COUNTIF(H389:J389,"used")&gt;0,"y","")</f>
        <v>y</v>
      </c>
      <c r="I389" t="s">
        <v>13616</v>
      </c>
      <c r="K389">
        <v>4</v>
      </c>
    </row>
    <row r="390" spans="1:11" ht="14.4" customHeight="1" x14ac:dyDescent="0.3">
      <c r="A390" s="10" t="s">
        <v>5147</v>
      </c>
      <c r="B390" s="10" t="s">
        <v>2079</v>
      </c>
      <c r="C390" s="10" t="s">
        <v>43861</v>
      </c>
      <c r="D390" s="10" t="s">
        <v>43862</v>
      </c>
      <c r="E390" s="10" t="s">
        <v>43863</v>
      </c>
      <c r="F390" t="str">
        <f t="shared" si="6"/>
        <v/>
      </c>
      <c r="I390" t="s">
        <v>13568</v>
      </c>
      <c r="K390">
        <v>43</v>
      </c>
    </row>
    <row r="391" spans="1:11" ht="14.4" customHeight="1" x14ac:dyDescent="0.3">
      <c r="A391" s="10" t="s">
        <v>5150</v>
      </c>
      <c r="B391" s="10" t="s">
        <v>2082</v>
      </c>
      <c r="C391" s="10" t="s">
        <v>43864</v>
      </c>
      <c r="D391" s="10" t="s">
        <v>43865</v>
      </c>
      <c r="E391" s="10" t="s">
        <v>43866</v>
      </c>
      <c r="F391" t="str">
        <f t="shared" si="6"/>
        <v/>
      </c>
      <c r="I391" t="s">
        <v>13568</v>
      </c>
      <c r="K391">
        <v>22</v>
      </c>
    </row>
    <row r="392" spans="1:11" ht="14.4" customHeight="1" x14ac:dyDescent="0.3">
      <c r="A392" s="10" t="s">
        <v>31542</v>
      </c>
      <c r="B392" s="10" t="s">
        <v>43867</v>
      </c>
      <c r="C392" s="10" t="s">
        <v>43868</v>
      </c>
      <c r="D392" s="10" t="s">
        <v>43865</v>
      </c>
      <c r="E392" s="10" t="s">
        <v>43869</v>
      </c>
      <c r="F392" t="str">
        <f t="shared" si="6"/>
        <v>y</v>
      </c>
      <c r="I392" t="s">
        <v>13616</v>
      </c>
      <c r="K392">
        <v>22</v>
      </c>
    </row>
    <row r="393" spans="1:11" ht="14.4" customHeight="1" x14ac:dyDescent="0.3">
      <c r="A393" s="10" t="s">
        <v>31575</v>
      </c>
      <c r="B393" s="10" t="s">
        <v>43867</v>
      </c>
      <c r="C393" s="10" t="s">
        <v>43870</v>
      </c>
      <c r="D393" s="10" t="s">
        <v>43865</v>
      </c>
      <c r="E393" s="10" t="s">
        <v>43869</v>
      </c>
      <c r="F393" t="str">
        <f t="shared" si="6"/>
        <v>y</v>
      </c>
      <c r="I393" t="s">
        <v>13616</v>
      </c>
      <c r="K393">
        <v>22</v>
      </c>
    </row>
    <row r="394" spans="1:11" ht="14.4" customHeight="1" x14ac:dyDescent="0.3">
      <c r="A394" s="10" t="s">
        <v>43871</v>
      </c>
      <c r="B394" s="10" t="s">
        <v>4687</v>
      </c>
      <c r="C394" s="10" t="s">
        <v>43872</v>
      </c>
      <c r="D394" s="10" t="s">
        <v>43859</v>
      </c>
      <c r="E394" s="10" t="s">
        <v>43873</v>
      </c>
      <c r="F394" t="str">
        <f t="shared" si="6"/>
        <v>y</v>
      </c>
      <c r="I394" t="s">
        <v>13616</v>
      </c>
      <c r="K394">
        <v>4</v>
      </c>
    </row>
    <row r="395" spans="1:11" ht="14.4" customHeight="1" x14ac:dyDescent="0.3">
      <c r="A395" s="10" t="s">
        <v>43874</v>
      </c>
      <c r="B395" s="10" t="s">
        <v>4687</v>
      </c>
      <c r="C395" s="10" t="s">
        <v>43875</v>
      </c>
      <c r="D395" s="10" t="s">
        <v>43859</v>
      </c>
      <c r="E395" s="10" t="s">
        <v>43876</v>
      </c>
      <c r="F395" t="str">
        <f t="shared" si="6"/>
        <v>y</v>
      </c>
      <c r="I395" t="s">
        <v>13616</v>
      </c>
      <c r="K395">
        <v>4</v>
      </c>
    </row>
    <row r="396" spans="1:11" ht="14.4" customHeight="1" x14ac:dyDescent="0.3">
      <c r="A396" s="10" t="s">
        <v>5160</v>
      </c>
      <c r="B396" s="10" t="s">
        <v>2082</v>
      </c>
      <c r="C396" s="10" t="s">
        <v>43877</v>
      </c>
      <c r="D396" s="10" t="s">
        <v>43878</v>
      </c>
      <c r="E396" s="10" t="s">
        <v>43879</v>
      </c>
      <c r="F396" t="str">
        <f t="shared" si="6"/>
        <v/>
      </c>
      <c r="I396" t="s">
        <v>13568</v>
      </c>
      <c r="K396">
        <v>45</v>
      </c>
    </row>
    <row r="397" spans="1:11" ht="14.4" customHeight="1" x14ac:dyDescent="0.3">
      <c r="A397" s="10" t="s">
        <v>10916</v>
      </c>
      <c r="B397" s="10" t="s">
        <v>7977</v>
      </c>
      <c r="C397" s="10" t="s">
        <v>10917</v>
      </c>
      <c r="D397" s="10" t="s">
        <v>22259</v>
      </c>
      <c r="E397" s="10" t="s">
        <v>43880</v>
      </c>
      <c r="F397" t="str">
        <f t="shared" si="6"/>
        <v>y</v>
      </c>
      <c r="I397" t="s">
        <v>13616</v>
      </c>
      <c r="K397">
        <v>9</v>
      </c>
    </row>
    <row r="398" spans="1:11" ht="14.4" customHeight="1" x14ac:dyDescent="0.3">
      <c r="A398" s="10" t="s">
        <v>43881</v>
      </c>
      <c r="B398" s="10" t="s">
        <v>5227</v>
      </c>
      <c r="C398" s="10" t="s">
        <v>43882</v>
      </c>
      <c r="D398" s="10" t="s">
        <v>43883</v>
      </c>
      <c r="E398" s="10" t="s">
        <v>43884</v>
      </c>
      <c r="F398" t="str">
        <f t="shared" si="6"/>
        <v/>
      </c>
      <c r="I398" t="s">
        <v>13568</v>
      </c>
      <c r="K398">
        <v>26</v>
      </c>
    </row>
    <row r="399" spans="1:11" ht="14.4" customHeight="1" x14ac:dyDescent="0.3">
      <c r="A399" s="10" t="s">
        <v>43885</v>
      </c>
      <c r="B399" s="10" t="s">
        <v>5227</v>
      </c>
      <c r="C399" s="10" t="s">
        <v>43886</v>
      </c>
      <c r="D399" s="10" t="s">
        <v>43883</v>
      </c>
      <c r="E399" s="10" t="s">
        <v>43887</v>
      </c>
      <c r="F399" t="str">
        <f t="shared" si="6"/>
        <v/>
      </c>
      <c r="I399" t="s">
        <v>13568</v>
      </c>
      <c r="K399">
        <v>26</v>
      </c>
    </row>
    <row r="400" spans="1:11" ht="14.4" customHeight="1" x14ac:dyDescent="0.3">
      <c r="A400" s="10" t="s">
        <v>43888</v>
      </c>
      <c r="B400" s="10" t="s">
        <v>5227</v>
      </c>
      <c r="C400" s="10" t="s">
        <v>43889</v>
      </c>
      <c r="D400" s="10" t="s">
        <v>43890</v>
      </c>
      <c r="E400" s="10" t="s">
        <v>43891</v>
      </c>
      <c r="F400" t="str">
        <f t="shared" si="6"/>
        <v/>
      </c>
      <c r="I400" t="s">
        <v>13568</v>
      </c>
      <c r="K400">
        <v>20</v>
      </c>
    </row>
    <row r="401" spans="1:11" ht="14.4" customHeight="1" x14ac:dyDescent="0.3">
      <c r="A401" s="10" t="s">
        <v>43892</v>
      </c>
      <c r="B401" s="10" t="s">
        <v>5227</v>
      </c>
      <c r="C401" s="10" t="s">
        <v>43893</v>
      </c>
      <c r="D401" s="10" t="s">
        <v>43890</v>
      </c>
      <c r="E401" s="10" t="s">
        <v>43894</v>
      </c>
      <c r="F401" t="str">
        <f t="shared" si="6"/>
        <v/>
      </c>
      <c r="I401" t="s">
        <v>13568</v>
      </c>
      <c r="K401">
        <v>20</v>
      </c>
    </row>
    <row r="402" spans="1:11" ht="14.4" customHeight="1" x14ac:dyDescent="0.3">
      <c r="A402" s="10" t="s">
        <v>43895</v>
      </c>
      <c r="B402" s="10" t="s">
        <v>5227</v>
      </c>
      <c r="C402" s="10" t="s">
        <v>43896</v>
      </c>
      <c r="D402" s="10" t="s">
        <v>43897</v>
      </c>
      <c r="E402" s="10" t="s">
        <v>43898</v>
      </c>
      <c r="F402" t="str">
        <f t="shared" si="6"/>
        <v/>
      </c>
      <c r="I402" t="s">
        <v>13568</v>
      </c>
      <c r="K402">
        <v>49</v>
      </c>
    </row>
    <row r="403" spans="1:11" ht="14.4" customHeight="1" x14ac:dyDescent="0.3">
      <c r="A403" s="10" t="s">
        <v>43899</v>
      </c>
      <c r="B403" s="10" t="s">
        <v>5227</v>
      </c>
      <c r="C403" s="10" t="s">
        <v>43900</v>
      </c>
      <c r="D403" s="10" t="s">
        <v>43890</v>
      </c>
      <c r="E403" s="10" t="s">
        <v>43901</v>
      </c>
      <c r="F403" t="str">
        <f t="shared" si="6"/>
        <v/>
      </c>
      <c r="I403" t="s">
        <v>13568</v>
      </c>
      <c r="K403">
        <v>20</v>
      </c>
    </row>
    <row r="404" spans="1:11" ht="14.4" customHeight="1" x14ac:dyDescent="0.3">
      <c r="A404" s="10" t="s">
        <v>43902</v>
      </c>
      <c r="B404" s="10" t="s">
        <v>9240</v>
      </c>
      <c r="C404" s="10" t="s">
        <v>43903</v>
      </c>
      <c r="D404" s="10" t="s">
        <v>43859</v>
      </c>
      <c r="E404" s="10" t="s">
        <v>43904</v>
      </c>
      <c r="F404" t="str">
        <f t="shared" si="6"/>
        <v>y</v>
      </c>
      <c r="I404" t="s">
        <v>13616</v>
      </c>
      <c r="K404">
        <v>4</v>
      </c>
    </row>
    <row r="405" spans="1:11" ht="14.4" customHeight="1" x14ac:dyDescent="0.3">
      <c r="A405" s="10" t="s">
        <v>43905</v>
      </c>
      <c r="B405" s="10" t="s">
        <v>9240</v>
      </c>
      <c r="C405" s="10" t="s">
        <v>43906</v>
      </c>
      <c r="D405" s="10" t="s">
        <v>43859</v>
      </c>
      <c r="E405" s="10" t="s">
        <v>43907</v>
      </c>
      <c r="F405" t="str">
        <f t="shared" si="6"/>
        <v>y</v>
      </c>
      <c r="I405" t="s">
        <v>13616</v>
      </c>
      <c r="K405">
        <v>4</v>
      </c>
    </row>
    <row r="406" spans="1:11" ht="14.4" customHeight="1" x14ac:dyDescent="0.3">
      <c r="A406" s="10" t="s">
        <v>35646</v>
      </c>
      <c r="B406" s="10" t="s">
        <v>9240</v>
      </c>
      <c r="C406" s="10" t="s">
        <v>43908</v>
      </c>
      <c r="D406" s="10" t="s">
        <v>43859</v>
      </c>
      <c r="E406" s="10" t="s">
        <v>43909</v>
      </c>
      <c r="F406" t="str">
        <f t="shared" si="6"/>
        <v>y</v>
      </c>
      <c r="I406" t="s">
        <v>13616</v>
      </c>
      <c r="K406">
        <v>4</v>
      </c>
    </row>
    <row r="407" spans="1:11" ht="14.4" customHeight="1" x14ac:dyDescent="0.3">
      <c r="A407" s="10" t="s">
        <v>43910</v>
      </c>
      <c r="B407" s="10" t="s">
        <v>9240</v>
      </c>
      <c r="C407" s="10" t="s">
        <v>43911</v>
      </c>
      <c r="D407" s="10" t="s">
        <v>43859</v>
      </c>
      <c r="E407" s="10" t="s">
        <v>43912</v>
      </c>
      <c r="F407" t="str">
        <f t="shared" si="6"/>
        <v>y</v>
      </c>
      <c r="I407" t="s">
        <v>13616</v>
      </c>
      <c r="K407">
        <v>4</v>
      </c>
    </row>
    <row r="408" spans="1:11" ht="14.4" customHeight="1" x14ac:dyDescent="0.3">
      <c r="A408" s="10" t="s">
        <v>43913</v>
      </c>
      <c r="B408" s="10" t="s">
        <v>9240</v>
      </c>
      <c r="C408" s="10" t="s">
        <v>43914</v>
      </c>
      <c r="D408" s="10" t="s">
        <v>43859</v>
      </c>
      <c r="E408" s="10" t="s">
        <v>43915</v>
      </c>
      <c r="F408" t="str">
        <f t="shared" si="6"/>
        <v>y</v>
      </c>
      <c r="I408" t="s">
        <v>13616</v>
      </c>
      <c r="K408">
        <v>4</v>
      </c>
    </row>
    <row r="409" spans="1:11" ht="14.4" customHeight="1" x14ac:dyDescent="0.3">
      <c r="A409" s="10" t="s">
        <v>43916</v>
      </c>
      <c r="B409" s="10" t="s">
        <v>9240</v>
      </c>
      <c r="C409" s="10" t="s">
        <v>43917</v>
      </c>
      <c r="D409" s="10" t="s">
        <v>43859</v>
      </c>
      <c r="E409" s="10" t="s">
        <v>43918</v>
      </c>
      <c r="F409" t="str">
        <f t="shared" si="6"/>
        <v>y</v>
      </c>
      <c r="I409" t="s">
        <v>13616</v>
      </c>
      <c r="K409">
        <v>4</v>
      </c>
    </row>
    <row r="410" spans="1:11" ht="14.4" customHeight="1" x14ac:dyDescent="0.3">
      <c r="A410" s="10" t="s">
        <v>43919</v>
      </c>
      <c r="B410" s="10" t="s">
        <v>9240</v>
      </c>
      <c r="C410" s="10" t="s">
        <v>43920</v>
      </c>
      <c r="D410" s="10" t="s">
        <v>43859</v>
      </c>
      <c r="E410" s="10" t="s">
        <v>43921</v>
      </c>
      <c r="F410" t="str">
        <f t="shared" si="6"/>
        <v>y</v>
      </c>
      <c r="I410" t="s">
        <v>13616</v>
      </c>
      <c r="K410">
        <v>4</v>
      </c>
    </row>
    <row r="411" spans="1:11" ht="14.4" customHeight="1" x14ac:dyDescent="0.3">
      <c r="A411" s="10" t="s">
        <v>43922</v>
      </c>
      <c r="B411" s="10" t="s">
        <v>5060</v>
      </c>
      <c r="C411" s="10" t="s">
        <v>43923</v>
      </c>
      <c r="D411" s="10" t="s">
        <v>43823</v>
      </c>
      <c r="E411" s="10" t="s">
        <v>43924</v>
      </c>
      <c r="F411" t="str">
        <f t="shared" si="6"/>
        <v/>
      </c>
      <c r="I411" t="s">
        <v>13568</v>
      </c>
      <c r="K411">
        <v>17</v>
      </c>
    </row>
    <row r="412" spans="1:11" ht="14.4" customHeight="1" x14ac:dyDescent="0.3">
      <c r="A412" s="10" t="s">
        <v>43925</v>
      </c>
      <c r="B412" s="10" t="s">
        <v>708</v>
      </c>
      <c r="C412" s="10" t="s">
        <v>43926</v>
      </c>
      <c r="D412" s="10" t="s">
        <v>43927</v>
      </c>
      <c r="E412" s="10" t="s">
        <v>25235</v>
      </c>
      <c r="F412" t="str">
        <f t="shared" si="6"/>
        <v/>
      </c>
      <c r="I412" t="s">
        <v>13568</v>
      </c>
      <c r="K412">
        <v>3</v>
      </c>
    </row>
    <row r="413" spans="1:11" ht="14.4" customHeight="1" x14ac:dyDescent="0.3">
      <c r="A413" s="10" t="s">
        <v>43928</v>
      </c>
      <c r="B413" s="10" t="s">
        <v>708</v>
      </c>
      <c r="C413" s="10" t="s">
        <v>43929</v>
      </c>
      <c r="D413" s="10" t="s">
        <v>43927</v>
      </c>
      <c r="E413" s="10" t="s">
        <v>25118</v>
      </c>
      <c r="F413" t="str">
        <f t="shared" si="6"/>
        <v/>
      </c>
      <c r="I413" t="s">
        <v>13568</v>
      </c>
      <c r="K413">
        <v>3</v>
      </c>
    </row>
    <row r="414" spans="1:11" ht="14.4" customHeight="1" x14ac:dyDescent="0.3">
      <c r="A414" s="10" t="s">
        <v>43930</v>
      </c>
      <c r="B414" s="10" t="s">
        <v>708</v>
      </c>
      <c r="C414" s="10" t="s">
        <v>43931</v>
      </c>
      <c r="D414" s="10" t="s">
        <v>43927</v>
      </c>
      <c r="E414" s="10" t="s">
        <v>25121</v>
      </c>
      <c r="F414" t="str">
        <f t="shared" si="6"/>
        <v/>
      </c>
      <c r="I414" t="s">
        <v>13568</v>
      </c>
      <c r="K414">
        <v>3</v>
      </c>
    </row>
    <row r="415" spans="1:11" ht="14.4" customHeight="1" x14ac:dyDescent="0.3">
      <c r="A415" s="10" t="s">
        <v>43932</v>
      </c>
      <c r="B415" s="10" t="s">
        <v>708</v>
      </c>
      <c r="C415" s="10" t="s">
        <v>43933</v>
      </c>
      <c r="D415" s="10" t="s">
        <v>43927</v>
      </c>
      <c r="E415" s="10" t="s">
        <v>43934</v>
      </c>
      <c r="F415" t="str">
        <f t="shared" si="6"/>
        <v/>
      </c>
      <c r="I415" t="s">
        <v>13568</v>
      </c>
      <c r="K415">
        <v>3</v>
      </c>
    </row>
    <row r="416" spans="1:11" ht="14.4" customHeight="1" x14ac:dyDescent="0.3">
      <c r="A416" s="10" t="s">
        <v>43935</v>
      </c>
      <c r="B416" s="10" t="s">
        <v>708</v>
      </c>
      <c r="C416" s="10" t="s">
        <v>43936</v>
      </c>
      <c r="D416" s="10" t="s">
        <v>43927</v>
      </c>
      <c r="E416" s="10" t="s">
        <v>25161</v>
      </c>
      <c r="F416" t="str">
        <f t="shared" si="6"/>
        <v/>
      </c>
      <c r="I416" t="s">
        <v>13568</v>
      </c>
      <c r="K416">
        <v>3</v>
      </c>
    </row>
    <row r="417" spans="1:11" ht="14.4" customHeight="1" x14ac:dyDescent="0.3">
      <c r="A417" s="10" t="s">
        <v>43937</v>
      </c>
      <c r="B417" s="10" t="s">
        <v>708</v>
      </c>
      <c r="C417" s="10" t="s">
        <v>43938</v>
      </c>
      <c r="D417" s="10" t="s">
        <v>43927</v>
      </c>
      <c r="E417" s="10" t="s">
        <v>36258</v>
      </c>
      <c r="F417" t="str">
        <f t="shared" si="6"/>
        <v/>
      </c>
      <c r="I417" t="s">
        <v>13568</v>
      </c>
      <c r="K417">
        <v>3</v>
      </c>
    </row>
    <row r="418" spans="1:11" ht="14.4" customHeight="1" x14ac:dyDescent="0.3">
      <c r="A418" s="10" t="s">
        <v>43939</v>
      </c>
      <c r="B418" s="10" t="s">
        <v>708</v>
      </c>
      <c r="C418" s="10" t="s">
        <v>43940</v>
      </c>
      <c r="D418" s="10" t="s">
        <v>43927</v>
      </c>
      <c r="E418" s="10" t="s">
        <v>35396</v>
      </c>
      <c r="F418" t="str">
        <f t="shared" si="6"/>
        <v/>
      </c>
      <c r="I418" t="s">
        <v>13568</v>
      </c>
      <c r="K418">
        <v>3</v>
      </c>
    </row>
    <row r="419" spans="1:11" ht="14.4" customHeight="1" x14ac:dyDescent="0.3">
      <c r="A419" s="10" t="s">
        <v>43941</v>
      </c>
      <c r="B419" s="10" t="s">
        <v>708</v>
      </c>
      <c r="C419" s="10" t="s">
        <v>43942</v>
      </c>
      <c r="D419" s="10" t="s">
        <v>43927</v>
      </c>
      <c r="E419" s="10" t="s">
        <v>36221</v>
      </c>
      <c r="F419" t="str">
        <f t="shared" si="6"/>
        <v/>
      </c>
      <c r="I419" t="s">
        <v>13568</v>
      </c>
      <c r="K419">
        <v>3</v>
      </c>
    </row>
    <row r="420" spans="1:11" ht="14.4" customHeight="1" x14ac:dyDescent="0.3">
      <c r="A420" s="10" t="s">
        <v>43943</v>
      </c>
      <c r="B420" s="10" t="s">
        <v>708</v>
      </c>
      <c r="C420" s="10" t="s">
        <v>43944</v>
      </c>
      <c r="D420" s="10" t="s">
        <v>43927</v>
      </c>
      <c r="E420" s="10" t="s">
        <v>36206</v>
      </c>
      <c r="F420" t="str">
        <f t="shared" si="6"/>
        <v/>
      </c>
      <c r="I420" t="s">
        <v>13568</v>
      </c>
      <c r="K420">
        <v>3</v>
      </c>
    </row>
    <row r="421" spans="1:11" ht="14.4" customHeight="1" x14ac:dyDescent="0.3">
      <c r="A421" s="10" t="s">
        <v>43945</v>
      </c>
      <c r="B421" s="10" t="s">
        <v>708</v>
      </c>
      <c r="C421" s="10" t="s">
        <v>43946</v>
      </c>
      <c r="D421" s="10" t="s">
        <v>43947</v>
      </c>
      <c r="E421" s="10" t="s">
        <v>36218</v>
      </c>
      <c r="F421" t="str">
        <f t="shared" si="6"/>
        <v/>
      </c>
      <c r="I421" t="s">
        <v>13568</v>
      </c>
      <c r="K421">
        <v>51</v>
      </c>
    </row>
    <row r="422" spans="1:11" ht="14.4" customHeight="1" x14ac:dyDescent="0.3">
      <c r="A422" s="10" t="s">
        <v>43948</v>
      </c>
      <c r="B422" s="10" t="s">
        <v>708</v>
      </c>
      <c r="C422" s="10" t="s">
        <v>43949</v>
      </c>
      <c r="D422" s="10" t="s">
        <v>43927</v>
      </c>
      <c r="E422" s="10" t="s">
        <v>36209</v>
      </c>
      <c r="F422" t="str">
        <f t="shared" si="6"/>
        <v/>
      </c>
      <c r="I422" t="s">
        <v>13568</v>
      </c>
      <c r="K422">
        <v>3</v>
      </c>
    </row>
    <row r="423" spans="1:11" ht="14.4" customHeight="1" x14ac:dyDescent="0.3">
      <c r="A423" s="10" t="s">
        <v>43950</v>
      </c>
      <c r="B423" s="10" t="s">
        <v>708</v>
      </c>
      <c r="C423" s="10" t="s">
        <v>43951</v>
      </c>
      <c r="D423" s="10" t="s">
        <v>43927</v>
      </c>
      <c r="E423" s="10" t="s">
        <v>43952</v>
      </c>
      <c r="F423" t="str">
        <f t="shared" si="6"/>
        <v/>
      </c>
      <c r="I423" t="s">
        <v>13568</v>
      </c>
      <c r="K423">
        <v>3</v>
      </c>
    </row>
    <row r="424" spans="1:11" ht="14.4" customHeight="1" x14ac:dyDescent="0.3">
      <c r="A424" s="10" t="s">
        <v>43953</v>
      </c>
      <c r="B424" s="10" t="s">
        <v>708</v>
      </c>
      <c r="C424" s="10" t="s">
        <v>43954</v>
      </c>
      <c r="D424" s="10" t="s">
        <v>43927</v>
      </c>
      <c r="E424" s="10" t="s">
        <v>25136</v>
      </c>
      <c r="F424" t="str">
        <f t="shared" si="6"/>
        <v/>
      </c>
      <c r="I424" t="s">
        <v>13568</v>
      </c>
      <c r="K424">
        <v>3</v>
      </c>
    </row>
    <row r="425" spans="1:11" ht="14.4" customHeight="1" x14ac:dyDescent="0.3">
      <c r="A425" s="10" t="s">
        <v>43955</v>
      </c>
      <c r="B425" s="10" t="s">
        <v>708</v>
      </c>
      <c r="C425" s="10" t="s">
        <v>43956</v>
      </c>
      <c r="D425" s="10" t="s">
        <v>43927</v>
      </c>
      <c r="E425" s="10" t="s">
        <v>25141</v>
      </c>
      <c r="F425" t="str">
        <f t="shared" si="6"/>
        <v/>
      </c>
      <c r="I425" t="s">
        <v>13568</v>
      </c>
      <c r="K425">
        <v>3</v>
      </c>
    </row>
    <row r="426" spans="1:11" ht="14.4" customHeight="1" x14ac:dyDescent="0.3">
      <c r="A426" s="10" t="s">
        <v>43957</v>
      </c>
      <c r="B426" s="10" t="s">
        <v>708</v>
      </c>
      <c r="C426" s="10" t="s">
        <v>43958</v>
      </c>
      <c r="D426" s="10" t="s">
        <v>43927</v>
      </c>
      <c r="E426" s="10" t="s">
        <v>43959</v>
      </c>
      <c r="F426" t="str">
        <f t="shared" si="6"/>
        <v/>
      </c>
      <c r="I426" t="s">
        <v>13568</v>
      </c>
      <c r="K426">
        <v>3</v>
      </c>
    </row>
    <row r="427" spans="1:11" ht="14.4" customHeight="1" x14ac:dyDescent="0.3">
      <c r="A427" s="10" t="s">
        <v>43960</v>
      </c>
      <c r="B427" s="10" t="s">
        <v>708</v>
      </c>
      <c r="C427" s="10" t="s">
        <v>43961</v>
      </c>
      <c r="D427" s="10" t="s">
        <v>43927</v>
      </c>
      <c r="E427" s="10" t="s">
        <v>43962</v>
      </c>
      <c r="F427" t="str">
        <f t="shared" si="6"/>
        <v/>
      </c>
      <c r="I427" t="s">
        <v>13568</v>
      </c>
      <c r="K427">
        <v>3</v>
      </c>
    </row>
    <row r="428" spans="1:11" ht="14.4" customHeight="1" x14ac:dyDescent="0.3">
      <c r="A428" s="10" t="s">
        <v>43963</v>
      </c>
      <c r="B428" s="10" t="s">
        <v>708</v>
      </c>
      <c r="C428" s="10" t="s">
        <v>43964</v>
      </c>
      <c r="D428" s="10" t="s">
        <v>43927</v>
      </c>
      <c r="E428" s="10" t="s">
        <v>36458</v>
      </c>
      <c r="F428" t="str">
        <f t="shared" si="6"/>
        <v/>
      </c>
      <c r="I428" t="s">
        <v>13568</v>
      </c>
      <c r="K428">
        <v>3</v>
      </c>
    </row>
    <row r="429" spans="1:11" ht="14.4" customHeight="1" x14ac:dyDescent="0.3">
      <c r="A429" s="10" t="s">
        <v>43965</v>
      </c>
      <c r="B429" s="10" t="s">
        <v>708</v>
      </c>
      <c r="C429" s="10" t="s">
        <v>43966</v>
      </c>
      <c r="D429" s="10" t="s">
        <v>43927</v>
      </c>
      <c r="E429" s="10" t="s">
        <v>25178</v>
      </c>
      <c r="F429" t="str">
        <f t="shared" si="6"/>
        <v/>
      </c>
      <c r="I429" t="s">
        <v>13568</v>
      </c>
      <c r="K429">
        <v>3</v>
      </c>
    </row>
    <row r="430" spans="1:11" ht="14.4" customHeight="1" x14ac:dyDescent="0.3">
      <c r="A430" s="10" t="s">
        <v>43967</v>
      </c>
      <c r="B430" s="10" t="s">
        <v>708</v>
      </c>
      <c r="C430" s="10" t="s">
        <v>43968</v>
      </c>
      <c r="D430" s="10" t="s">
        <v>43927</v>
      </c>
      <c r="E430" s="10" t="s">
        <v>24694</v>
      </c>
      <c r="F430" t="str">
        <f t="shared" si="6"/>
        <v/>
      </c>
      <c r="I430" t="s">
        <v>13568</v>
      </c>
      <c r="K430">
        <v>3</v>
      </c>
    </row>
    <row r="431" spans="1:11" ht="14.4" customHeight="1" x14ac:dyDescent="0.3">
      <c r="A431" s="10" t="s">
        <v>43969</v>
      </c>
      <c r="B431" s="10" t="s">
        <v>708</v>
      </c>
      <c r="C431" s="10" t="s">
        <v>43970</v>
      </c>
      <c r="D431" s="10" t="s">
        <v>43927</v>
      </c>
      <c r="E431" s="10" t="s">
        <v>24666</v>
      </c>
      <c r="F431" t="str">
        <f t="shared" si="6"/>
        <v/>
      </c>
      <c r="I431" t="s">
        <v>13568</v>
      </c>
      <c r="K431">
        <v>3</v>
      </c>
    </row>
    <row r="432" spans="1:11" ht="14.4" customHeight="1" x14ac:dyDescent="0.3">
      <c r="A432" s="10" t="s">
        <v>43971</v>
      </c>
      <c r="B432" s="10" t="s">
        <v>708</v>
      </c>
      <c r="C432" s="10" t="s">
        <v>43972</v>
      </c>
      <c r="D432" s="10" t="s">
        <v>43927</v>
      </c>
      <c r="E432" s="10" t="s">
        <v>25206</v>
      </c>
      <c r="F432" t="str">
        <f t="shared" si="6"/>
        <v/>
      </c>
      <c r="I432" t="s">
        <v>13568</v>
      </c>
      <c r="K432">
        <v>3</v>
      </c>
    </row>
    <row r="433" spans="1:11" ht="14.4" customHeight="1" x14ac:dyDescent="0.3">
      <c r="A433" s="10" t="s">
        <v>43973</v>
      </c>
      <c r="B433" s="10" t="s">
        <v>708</v>
      </c>
      <c r="C433" s="10" t="s">
        <v>43974</v>
      </c>
      <c r="D433" s="10" t="s">
        <v>43927</v>
      </c>
      <c r="E433" s="10" t="s">
        <v>25261</v>
      </c>
      <c r="F433" t="str">
        <f t="shared" si="6"/>
        <v/>
      </c>
      <c r="I433" t="s">
        <v>13568</v>
      </c>
      <c r="K433">
        <v>3</v>
      </c>
    </row>
    <row r="434" spans="1:11" ht="14.4" customHeight="1" x14ac:dyDescent="0.3">
      <c r="A434" s="10" t="s">
        <v>43975</v>
      </c>
      <c r="B434" s="10" t="s">
        <v>708</v>
      </c>
      <c r="C434" s="10" t="s">
        <v>43976</v>
      </c>
      <c r="D434" s="10" t="s">
        <v>43927</v>
      </c>
      <c r="E434" s="10" t="s">
        <v>24709</v>
      </c>
      <c r="F434" t="str">
        <f t="shared" si="6"/>
        <v/>
      </c>
      <c r="I434" t="s">
        <v>13568</v>
      </c>
      <c r="K434">
        <v>3</v>
      </c>
    </row>
    <row r="435" spans="1:11" ht="14.4" customHeight="1" x14ac:dyDescent="0.3">
      <c r="A435" s="10" t="s">
        <v>43977</v>
      </c>
      <c r="B435" s="10" t="s">
        <v>8012</v>
      </c>
      <c r="C435" s="10" t="s">
        <v>43978</v>
      </c>
      <c r="D435" s="10" t="s">
        <v>43927</v>
      </c>
      <c r="E435" s="10" t="s">
        <v>25150</v>
      </c>
      <c r="F435" t="str">
        <f t="shared" si="6"/>
        <v>y</v>
      </c>
      <c r="I435" t="s">
        <v>13616</v>
      </c>
      <c r="K435">
        <v>3</v>
      </c>
    </row>
    <row r="436" spans="1:11" ht="14.4" customHeight="1" x14ac:dyDescent="0.3">
      <c r="A436" s="10" t="s">
        <v>43979</v>
      </c>
      <c r="B436" s="10" t="s">
        <v>708</v>
      </c>
      <c r="C436" s="10" t="s">
        <v>43980</v>
      </c>
      <c r="D436" s="10" t="s">
        <v>43927</v>
      </c>
      <c r="E436" s="10" t="s">
        <v>24664</v>
      </c>
      <c r="F436" t="str">
        <f t="shared" si="6"/>
        <v/>
      </c>
      <c r="I436" t="s">
        <v>13568</v>
      </c>
      <c r="K436">
        <v>3</v>
      </c>
    </row>
    <row r="437" spans="1:11" ht="14.4" customHeight="1" x14ac:dyDescent="0.3">
      <c r="A437" s="10" t="s">
        <v>43981</v>
      </c>
      <c r="B437" s="10" t="s">
        <v>708</v>
      </c>
      <c r="C437" s="10" t="s">
        <v>43982</v>
      </c>
      <c r="D437" s="10" t="s">
        <v>43927</v>
      </c>
      <c r="E437" s="10" t="s">
        <v>24668</v>
      </c>
      <c r="F437" t="str">
        <f t="shared" si="6"/>
        <v/>
      </c>
      <c r="I437" t="s">
        <v>13568</v>
      </c>
      <c r="K437">
        <v>3</v>
      </c>
    </row>
    <row r="438" spans="1:11" ht="14.4" customHeight="1" x14ac:dyDescent="0.3">
      <c r="A438" s="10" t="s">
        <v>43983</v>
      </c>
      <c r="B438" s="10" t="s">
        <v>708</v>
      </c>
      <c r="C438" s="10" t="s">
        <v>43984</v>
      </c>
      <c r="D438" s="10" t="s">
        <v>43927</v>
      </c>
      <c r="E438" s="10" t="s">
        <v>24670</v>
      </c>
      <c r="F438" t="str">
        <f t="shared" si="6"/>
        <v/>
      </c>
      <c r="I438" t="s">
        <v>13568</v>
      </c>
      <c r="K438">
        <v>3</v>
      </c>
    </row>
    <row r="439" spans="1:11" ht="14.4" customHeight="1" x14ac:dyDescent="0.3">
      <c r="A439" s="10" t="s">
        <v>43985</v>
      </c>
      <c r="B439" s="10" t="s">
        <v>708</v>
      </c>
      <c r="C439" s="10" t="s">
        <v>43986</v>
      </c>
      <c r="D439" s="10" t="s">
        <v>43927</v>
      </c>
      <c r="E439" s="10" t="s">
        <v>35447</v>
      </c>
      <c r="F439" t="str">
        <f t="shared" si="6"/>
        <v/>
      </c>
      <c r="I439" t="s">
        <v>13568</v>
      </c>
      <c r="K439">
        <v>3</v>
      </c>
    </row>
    <row r="440" spans="1:11" ht="14.4" customHeight="1" x14ac:dyDescent="0.3">
      <c r="A440" s="10" t="s">
        <v>43987</v>
      </c>
      <c r="B440" s="10" t="s">
        <v>708</v>
      </c>
      <c r="C440" s="10" t="s">
        <v>43988</v>
      </c>
      <c r="D440" s="10" t="s">
        <v>43927</v>
      </c>
      <c r="E440" s="10" t="s">
        <v>24719</v>
      </c>
      <c r="F440" t="str">
        <f t="shared" si="6"/>
        <v/>
      </c>
      <c r="I440" t="s">
        <v>13568</v>
      </c>
      <c r="K440">
        <v>3</v>
      </c>
    </row>
    <row r="441" spans="1:11" ht="14.4" customHeight="1" x14ac:dyDescent="0.3">
      <c r="A441" s="10" t="s">
        <v>43989</v>
      </c>
      <c r="B441" s="10" t="s">
        <v>708</v>
      </c>
      <c r="C441" s="10" t="s">
        <v>43990</v>
      </c>
      <c r="D441" s="10" t="s">
        <v>43927</v>
      </c>
      <c r="E441" s="10" t="s">
        <v>35453</v>
      </c>
      <c r="F441" t="str">
        <f t="shared" si="6"/>
        <v/>
      </c>
      <c r="I441" t="s">
        <v>13568</v>
      </c>
      <c r="K441">
        <v>3</v>
      </c>
    </row>
    <row r="442" spans="1:11" ht="14.4" customHeight="1" x14ac:dyDescent="0.3">
      <c r="A442" s="10" t="s">
        <v>43991</v>
      </c>
      <c r="B442" s="10" t="s">
        <v>708</v>
      </c>
      <c r="C442" s="10" t="s">
        <v>43992</v>
      </c>
      <c r="D442" s="10" t="s">
        <v>43927</v>
      </c>
      <c r="E442" s="10" t="s">
        <v>25247</v>
      </c>
      <c r="F442" t="str">
        <f t="shared" si="6"/>
        <v/>
      </c>
      <c r="I442" t="s">
        <v>13568</v>
      </c>
      <c r="K442">
        <v>3</v>
      </c>
    </row>
    <row r="443" spans="1:11" ht="14.4" customHeight="1" x14ac:dyDescent="0.3">
      <c r="A443" s="10" t="s">
        <v>43993</v>
      </c>
      <c r="B443" s="10" t="s">
        <v>3140</v>
      </c>
      <c r="C443" s="10" t="s">
        <v>43994</v>
      </c>
      <c r="D443" s="10" t="s">
        <v>43927</v>
      </c>
      <c r="E443" s="10" t="s">
        <v>43995</v>
      </c>
      <c r="F443" t="str">
        <f t="shared" si="6"/>
        <v/>
      </c>
      <c r="I443" t="s">
        <v>13568</v>
      </c>
      <c r="K443">
        <v>3</v>
      </c>
    </row>
    <row r="444" spans="1:11" ht="14.4" customHeight="1" x14ac:dyDescent="0.3">
      <c r="A444" s="10" t="s">
        <v>43996</v>
      </c>
      <c r="B444" s="10" t="s">
        <v>3140</v>
      </c>
      <c r="C444" s="10" t="s">
        <v>43997</v>
      </c>
      <c r="D444" s="10" t="s">
        <v>43927</v>
      </c>
      <c r="E444" s="10" t="s">
        <v>43998</v>
      </c>
      <c r="F444" t="str">
        <f t="shared" si="6"/>
        <v/>
      </c>
      <c r="I444" t="s">
        <v>13568</v>
      </c>
      <c r="K444">
        <v>3</v>
      </c>
    </row>
    <row r="445" spans="1:11" ht="14.4" customHeight="1" x14ac:dyDescent="0.3">
      <c r="A445" s="10" t="s">
        <v>43999</v>
      </c>
      <c r="B445" s="10" t="s">
        <v>3140</v>
      </c>
      <c r="C445" s="10" t="s">
        <v>44000</v>
      </c>
      <c r="D445" s="10" t="s">
        <v>43927</v>
      </c>
      <c r="E445" s="10" t="s">
        <v>43995</v>
      </c>
      <c r="F445" t="str">
        <f t="shared" si="6"/>
        <v/>
      </c>
      <c r="I445" t="s">
        <v>13568</v>
      </c>
      <c r="K445">
        <v>3</v>
      </c>
    </row>
    <row r="446" spans="1:11" ht="14.4" customHeight="1" x14ac:dyDescent="0.3">
      <c r="A446" s="10" t="s">
        <v>44001</v>
      </c>
      <c r="B446" s="10" t="s">
        <v>3140</v>
      </c>
      <c r="C446" s="10" t="s">
        <v>44002</v>
      </c>
      <c r="D446" s="10" t="s">
        <v>43927</v>
      </c>
      <c r="E446" s="10" t="s">
        <v>43998</v>
      </c>
      <c r="F446" t="str">
        <f t="shared" si="6"/>
        <v/>
      </c>
      <c r="I446" t="s">
        <v>13568</v>
      </c>
      <c r="K446">
        <v>3</v>
      </c>
    </row>
    <row r="447" spans="1:11" ht="14.4" customHeight="1" x14ac:dyDescent="0.3">
      <c r="A447" s="10" t="s">
        <v>44003</v>
      </c>
      <c r="B447" s="10" t="s">
        <v>3140</v>
      </c>
      <c r="C447" s="10" t="s">
        <v>44004</v>
      </c>
      <c r="D447" s="10" t="s">
        <v>43927</v>
      </c>
      <c r="E447" s="10" t="s">
        <v>43995</v>
      </c>
      <c r="F447" t="str">
        <f t="shared" si="6"/>
        <v/>
      </c>
      <c r="I447" t="s">
        <v>13568</v>
      </c>
      <c r="K447">
        <v>3</v>
      </c>
    </row>
    <row r="448" spans="1:11" ht="14.4" customHeight="1" x14ac:dyDescent="0.3">
      <c r="A448" s="10" t="s">
        <v>44005</v>
      </c>
      <c r="B448" s="10" t="s">
        <v>3140</v>
      </c>
      <c r="C448" s="10" t="s">
        <v>44006</v>
      </c>
      <c r="D448" s="10" t="s">
        <v>43927</v>
      </c>
      <c r="E448" s="10" t="s">
        <v>43995</v>
      </c>
      <c r="F448" t="str">
        <f t="shared" si="6"/>
        <v/>
      </c>
      <c r="I448" t="s">
        <v>13568</v>
      </c>
      <c r="K448">
        <v>3</v>
      </c>
    </row>
    <row r="449" spans="1:11" ht="14.4" customHeight="1" x14ac:dyDescent="0.3">
      <c r="A449" s="10" t="s">
        <v>44007</v>
      </c>
      <c r="B449" s="10" t="s">
        <v>3140</v>
      </c>
      <c r="C449" s="10" t="s">
        <v>44008</v>
      </c>
      <c r="D449" s="10" t="s">
        <v>43927</v>
      </c>
      <c r="E449" s="10" t="s">
        <v>43998</v>
      </c>
      <c r="F449" t="str">
        <f t="shared" si="6"/>
        <v/>
      </c>
      <c r="I449" t="s">
        <v>13568</v>
      </c>
      <c r="K449">
        <v>3</v>
      </c>
    </row>
    <row r="450" spans="1:11" ht="14.4" customHeight="1" x14ac:dyDescent="0.3">
      <c r="A450" s="10" t="s">
        <v>44009</v>
      </c>
      <c r="B450" s="10" t="s">
        <v>3140</v>
      </c>
      <c r="C450" s="10" t="s">
        <v>44010</v>
      </c>
      <c r="D450" s="10" t="s">
        <v>43927</v>
      </c>
      <c r="E450" s="10" t="s">
        <v>43995</v>
      </c>
      <c r="F450" t="str">
        <f t="shared" si="6"/>
        <v/>
      </c>
      <c r="I450" t="s">
        <v>13568</v>
      </c>
      <c r="K450">
        <v>3</v>
      </c>
    </row>
    <row r="451" spans="1:11" ht="14.4" customHeight="1" x14ac:dyDescent="0.3">
      <c r="A451" s="10" t="s">
        <v>44011</v>
      </c>
      <c r="B451" s="10" t="s">
        <v>3140</v>
      </c>
      <c r="C451" s="10" t="s">
        <v>44012</v>
      </c>
      <c r="D451" s="10" t="s">
        <v>43927</v>
      </c>
      <c r="E451" s="10" t="s">
        <v>43998</v>
      </c>
      <c r="F451" t="str">
        <f t="shared" si="6"/>
        <v/>
      </c>
      <c r="I451" t="s">
        <v>13568</v>
      </c>
      <c r="K451">
        <v>3</v>
      </c>
    </row>
    <row r="452" spans="1:11" ht="14.4" customHeight="1" x14ac:dyDescent="0.3">
      <c r="A452" s="10" t="s">
        <v>44013</v>
      </c>
      <c r="B452" s="10" t="s">
        <v>3140</v>
      </c>
      <c r="C452" s="10" t="s">
        <v>44014</v>
      </c>
      <c r="D452" s="10" t="s">
        <v>43927</v>
      </c>
      <c r="E452" s="10" t="s">
        <v>43995</v>
      </c>
      <c r="F452" t="str">
        <f t="shared" si="6"/>
        <v/>
      </c>
      <c r="I452" t="s">
        <v>13568</v>
      </c>
      <c r="K452">
        <v>3</v>
      </c>
    </row>
    <row r="453" spans="1:11" ht="14.4" customHeight="1" x14ac:dyDescent="0.3">
      <c r="A453" s="10" t="s">
        <v>44015</v>
      </c>
      <c r="B453" s="10" t="s">
        <v>3140</v>
      </c>
      <c r="C453" s="10" t="s">
        <v>44016</v>
      </c>
      <c r="D453" s="10" t="s">
        <v>43927</v>
      </c>
      <c r="E453" s="10" t="s">
        <v>43998</v>
      </c>
      <c r="F453" t="str">
        <f t="shared" ref="F453:F516" si="7">IF(COUNTIF(H453:J453,"used")&gt;0,"y","")</f>
        <v/>
      </c>
      <c r="I453" t="s">
        <v>13568</v>
      </c>
      <c r="K453">
        <v>3</v>
      </c>
    </row>
    <row r="454" spans="1:11" ht="14.4" customHeight="1" x14ac:dyDescent="0.3">
      <c r="A454" s="10" t="s">
        <v>44017</v>
      </c>
      <c r="B454" s="10" t="s">
        <v>3140</v>
      </c>
      <c r="C454" s="10" t="s">
        <v>44018</v>
      </c>
      <c r="D454" s="10" t="s">
        <v>43927</v>
      </c>
      <c r="E454" s="10" t="s">
        <v>43995</v>
      </c>
      <c r="F454" t="str">
        <f t="shared" si="7"/>
        <v/>
      </c>
      <c r="I454" t="s">
        <v>13568</v>
      </c>
      <c r="K454">
        <v>3</v>
      </c>
    </row>
    <row r="455" spans="1:11" ht="14.4" customHeight="1" x14ac:dyDescent="0.3">
      <c r="A455" s="10" t="s">
        <v>44019</v>
      </c>
      <c r="B455" s="10" t="s">
        <v>3140</v>
      </c>
      <c r="C455" s="10" t="s">
        <v>44020</v>
      </c>
      <c r="D455" s="10" t="s">
        <v>43927</v>
      </c>
      <c r="E455" s="10" t="s">
        <v>43998</v>
      </c>
      <c r="F455" t="str">
        <f t="shared" si="7"/>
        <v/>
      </c>
      <c r="I455" t="s">
        <v>13568</v>
      </c>
      <c r="K455">
        <v>3</v>
      </c>
    </row>
    <row r="456" spans="1:11" ht="14.4" customHeight="1" x14ac:dyDescent="0.3">
      <c r="A456" s="10" t="s">
        <v>44021</v>
      </c>
      <c r="B456" s="10" t="s">
        <v>3140</v>
      </c>
      <c r="C456" s="10" t="s">
        <v>44022</v>
      </c>
      <c r="D456" s="10" t="s">
        <v>43927</v>
      </c>
      <c r="E456" s="10" t="s">
        <v>43995</v>
      </c>
      <c r="F456" t="str">
        <f t="shared" si="7"/>
        <v/>
      </c>
      <c r="I456" t="s">
        <v>13568</v>
      </c>
      <c r="K456">
        <v>3</v>
      </c>
    </row>
    <row r="457" spans="1:11" ht="14.4" customHeight="1" x14ac:dyDescent="0.3">
      <c r="A457" s="10" t="s">
        <v>44023</v>
      </c>
      <c r="B457" s="10" t="s">
        <v>3140</v>
      </c>
      <c r="C457" s="10" t="s">
        <v>44024</v>
      </c>
      <c r="D457" s="10" t="s">
        <v>43927</v>
      </c>
      <c r="E457" s="10" t="s">
        <v>43998</v>
      </c>
      <c r="F457" t="str">
        <f t="shared" si="7"/>
        <v/>
      </c>
      <c r="I457" t="s">
        <v>13568</v>
      </c>
      <c r="K457">
        <v>3</v>
      </c>
    </row>
    <row r="458" spans="1:11" ht="14.4" customHeight="1" x14ac:dyDescent="0.3">
      <c r="A458" s="10" t="s">
        <v>44025</v>
      </c>
      <c r="B458" s="10" t="s">
        <v>3140</v>
      </c>
      <c r="C458" s="10" t="s">
        <v>44026</v>
      </c>
      <c r="D458" s="10" t="s">
        <v>43927</v>
      </c>
      <c r="E458" s="10" t="s">
        <v>43995</v>
      </c>
      <c r="F458" t="str">
        <f t="shared" si="7"/>
        <v/>
      </c>
      <c r="I458" t="s">
        <v>13568</v>
      </c>
      <c r="K458">
        <v>3</v>
      </c>
    </row>
    <row r="459" spans="1:11" ht="14.4" customHeight="1" x14ac:dyDescent="0.3">
      <c r="A459" s="10" t="s">
        <v>44027</v>
      </c>
      <c r="B459" s="10" t="s">
        <v>3140</v>
      </c>
      <c r="C459" s="10" t="s">
        <v>44028</v>
      </c>
      <c r="D459" s="10" t="s">
        <v>43927</v>
      </c>
      <c r="E459" s="10" t="s">
        <v>43998</v>
      </c>
      <c r="F459" t="str">
        <f t="shared" si="7"/>
        <v/>
      </c>
      <c r="I459" t="s">
        <v>13568</v>
      </c>
      <c r="K459">
        <v>3</v>
      </c>
    </row>
    <row r="460" spans="1:11" ht="14.4" customHeight="1" x14ac:dyDescent="0.3">
      <c r="A460" s="10" t="s">
        <v>44029</v>
      </c>
      <c r="B460" s="10" t="s">
        <v>3140</v>
      </c>
      <c r="C460" s="10" t="s">
        <v>44030</v>
      </c>
      <c r="D460" s="10" t="s">
        <v>43927</v>
      </c>
      <c r="E460" s="10" t="s">
        <v>43995</v>
      </c>
      <c r="F460" t="str">
        <f t="shared" si="7"/>
        <v/>
      </c>
      <c r="I460" t="s">
        <v>13568</v>
      </c>
      <c r="K460">
        <v>3</v>
      </c>
    </row>
    <row r="461" spans="1:11" ht="14.4" customHeight="1" x14ac:dyDescent="0.3">
      <c r="A461" s="10" t="s">
        <v>44031</v>
      </c>
      <c r="B461" s="10" t="s">
        <v>3140</v>
      </c>
      <c r="C461" s="10" t="s">
        <v>44032</v>
      </c>
      <c r="D461" s="10" t="s">
        <v>43927</v>
      </c>
      <c r="E461" s="10" t="s">
        <v>43998</v>
      </c>
      <c r="F461" t="str">
        <f t="shared" si="7"/>
        <v/>
      </c>
      <c r="I461" t="s">
        <v>13568</v>
      </c>
      <c r="K461">
        <v>3</v>
      </c>
    </row>
    <row r="462" spans="1:11" ht="14.4" customHeight="1" x14ac:dyDescent="0.3">
      <c r="A462" s="10" t="s">
        <v>44033</v>
      </c>
      <c r="B462" s="10" t="s">
        <v>3140</v>
      </c>
      <c r="C462" s="10" t="s">
        <v>44034</v>
      </c>
      <c r="D462" s="10" t="s">
        <v>43927</v>
      </c>
      <c r="E462" s="10" t="s">
        <v>43995</v>
      </c>
      <c r="F462" t="str">
        <f t="shared" si="7"/>
        <v/>
      </c>
      <c r="I462" t="s">
        <v>13568</v>
      </c>
      <c r="K462">
        <v>3</v>
      </c>
    </row>
    <row r="463" spans="1:11" ht="14.4" customHeight="1" x14ac:dyDescent="0.3">
      <c r="A463" s="10" t="s">
        <v>44035</v>
      </c>
      <c r="B463" s="10" t="s">
        <v>3140</v>
      </c>
      <c r="C463" s="10" t="s">
        <v>44036</v>
      </c>
      <c r="D463" s="10" t="s">
        <v>43927</v>
      </c>
      <c r="E463" s="10" t="s">
        <v>43998</v>
      </c>
      <c r="F463" t="str">
        <f t="shared" si="7"/>
        <v/>
      </c>
      <c r="I463" t="s">
        <v>13568</v>
      </c>
      <c r="K463">
        <v>3</v>
      </c>
    </row>
    <row r="464" spans="1:11" ht="14.4" customHeight="1" x14ac:dyDescent="0.3">
      <c r="A464" s="10" t="s">
        <v>44037</v>
      </c>
      <c r="B464" s="10" t="s">
        <v>3140</v>
      </c>
      <c r="C464" s="10" t="s">
        <v>44038</v>
      </c>
      <c r="D464" s="10" t="s">
        <v>43927</v>
      </c>
      <c r="E464" s="10" t="s">
        <v>43995</v>
      </c>
      <c r="F464" t="str">
        <f t="shared" si="7"/>
        <v/>
      </c>
      <c r="I464" t="s">
        <v>13568</v>
      </c>
      <c r="K464">
        <v>3</v>
      </c>
    </row>
    <row r="465" spans="1:11" ht="14.4" customHeight="1" x14ac:dyDescent="0.3">
      <c r="A465" s="10" t="s">
        <v>44039</v>
      </c>
      <c r="B465" s="10" t="s">
        <v>3140</v>
      </c>
      <c r="C465" s="10" t="s">
        <v>44040</v>
      </c>
      <c r="D465" s="10" t="s">
        <v>43927</v>
      </c>
      <c r="E465" s="10" t="s">
        <v>43998</v>
      </c>
      <c r="F465" t="str">
        <f t="shared" si="7"/>
        <v/>
      </c>
      <c r="I465" t="s">
        <v>13568</v>
      </c>
      <c r="K465">
        <v>3</v>
      </c>
    </row>
    <row r="466" spans="1:11" ht="14.4" customHeight="1" x14ac:dyDescent="0.3">
      <c r="A466" s="10" t="s">
        <v>44041</v>
      </c>
      <c r="B466" s="10" t="s">
        <v>3140</v>
      </c>
      <c r="C466" s="10" t="s">
        <v>44042</v>
      </c>
      <c r="D466" s="10" t="s">
        <v>43927</v>
      </c>
      <c r="E466" s="10" t="s">
        <v>43995</v>
      </c>
      <c r="F466" t="str">
        <f t="shared" si="7"/>
        <v/>
      </c>
      <c r="I466" t="s">
        <v>13568</v>
      </c>
      <c r="K466">
        <v>3</v>
      </c>
    </row>
    <row r="467" spans="1:11" ht="14.4" customHeight="1" x14ac:dyDescent="0.3">
      <c r="A467" s="10" t="s">
        <v>44043</v>
      </c>
      <c r="B467" s="10" t="s">
        <v>3140</v>
      </c>
      <c r="C467" s="10" t="s">
        <v>44044</v>
      </c>
      <c r="D467" s="10" t="s">
        <v>43927</v>
      </c>
      <c r="E467" s="10" t="s">
        <v>43998</v>
      </c>
      <c r="F467" t="str">
        <f t="shared" si="7"/>
        <v/>
      </c>
      <c r="I467" t="s">
        <v>13568</v>
      </c>
      <c r="K467">
        <v>3</v>
      </c>
    </row>
    <row r="468" spans="1:11" ht="14.4" customHeight="1" x14ac:dyDescent="0.3">
      <c r="A468" s="10" t="s">
        <v>44045</v>
      </c>
      <c r="B468" s="10" t="s">
        <v>3140</v>
      </c>
      <c r="C468" s="10" t="s">
        <v>44046</v>
      </c>
      <c r="D468" s="10" t="s">
        <v>43927</v>
      </c>
      <c r="E468" s="10" t="s">
        <v>43995</v>
      </c>
      <c r="F468" t="str">
        <f t="shared" si="7"/>
        <v/>
      </c>
      <c r="I468" t="s">
        <v>13568</v>
      </c>
      <c r="K468">
        <v>3</v>
      </c>
    </row>
    <row r="469" spans="1:11" ht="14.4" customHeight="1" x14ac:dyDescent="0.3">
      <c r="A469" s="10" t="s">
        <v>44047</v>
      </c>
      <c r="B469" s="10" t="s">
        <v>3140</v>
      </c>
      <c r="C469" s="10" t="s">
        <v>44048</v>
      </c>
      <c r="D469" s="10" t="s">
        <v>43927</v>
      </c>
      <c r="E469" s="10" t="s">
        <v>43998</v>
      </c>
      <c r="F469" t="str">
        <f t="shared" si="7"/>
        <v/>
      </c>
      <c r="I469" t="s">
        <v>13568</v>
      </c>
      <c r="K469">
        <v>3</v>
      </c>
    </row>
    <row r="470" spans="1:11" ht="14.4" customHeight="1" x14ac:dyDescent="0.3">
      <c r="A470" s="10" t="s">
        <v>44049</v>
      </c>
      <c r="B470" s="10" t="s">
        <v>3140</v>
      </c>
      <c r="C470" s="10" t="s">
        <v>44050</v>
      </c>
      <c r="D470" s="10" t="s">
        <v>43927</v>
      </c>
      <c r="E470" s="10" t="s">
        <v>43995</v>
      </c>
      <c r="F470" t="str">
        <f t="shared" si="7"/>
        <v/>
      </c>
      <c r="I470" t="s">
        <v>13568</v>
      </c>
      <c r="K470">
        <v>3</v>
      </c>
    </row>
    <row r="471" spans="1:11" ht="14.4" customHeight="1" x14ac:dyDescent="0.3">
      <c r="A471" s="10" t="s">
        <v>44051</v>
      </c>
      <c r="B471" s="10" t="s">
        <v>3140</v>
      </c>
      <c r="C471" s="10" t="s">
        <v>44052</v>
      </c>
      <c r="D471" s="10" t="s">
        <v>43927</v>
      </c>
      <c r="E471" s="10" t="s">
        <v>43998</v>
      </c>
      <c r="F471" t="str">
        <f t="shared" si="7"/>
        <v/>
      </c>
      <c r="I471" t="s">
        <v>13568</v>
      </c>
      <c r="K471">
        <v>3</v>
      </c>
    </row>
    <row r="472" spans="1:11" ht="14.4" customHeight="1" x14ac:dyDescent="0.3">
      <c r="A472" s="10" t="s">
        <v>44053</v>
      </c>
      <c r="B472" s="10" t="s">
        <v>3140</v>
      </c>
      <c r="C472" s="10" t="s">
        <v>44054</v>
      </c>
      <c r="D472" s="10" t="s">
        <v>43927</v>
      </c>
      <c r="E472" s="10" t="s">
        <v>43995</v>
      </c>
      <c r="F472" t="str">
        <f t="shared" si="7"/>
        <v/>
      </c>
      <c r="I472" t="s">
        <v>13568</v>
      </c>
      <c r="K472">
        <v>3</v>
      </c>
    </row>
    <row r="473" spans="1:11" ht="14.4" customHeight="1" x14ac:dyDescent="0.3">
      <c r="A473" s="10" t="s">
        <v>44055</v>
      </c>
      <c r="B473" s="10" t="s">
        <v>3140</v>
      </c>
      <c r="C473" s="10" t="s">
        <v>44056</v>
      </c>
      <c r="D473" s="10" t="s">
        <v>43927</v>
      </c>
      <c r="E473" s="10" t="s">
        <v>43998</v>
      </c>
      <c r="F473" t="str">
        <f t="shared" si="7"/>
        <v/>
      </c>
      <c r="I473" t="s">
        <v>13568</v>
      </c>
      <c r="K473">
        <v>3</v>
      </c>
    </row>
    <row r="474" spans="1:11" ht="14.4" customHeight="1" x14ac:dyDescent="0.3">
      <c r="A474" s="10" t="s">
        <v>44057</v>
      </c>
      <c r="B474" s="10" t="s">
        <v>3140</v>
      </c>
      <c r="C474" s="10" t="s">
        <v>44058</v>
      </c>
      <c r="D474" s="10" t="s">
        <v>43927</v>
      </c>
      <c r="E474" s="10" t="s">
        <v>43995</v>
      </c>
      <c r="F474" t="str">
        <f t="shared" si="7"/>
        <v/>
      </c>
      <c r="I474" t="s">
        <v>13568</v>
      </c>
      <c r="K474">
        <v>3</v>
      </c>
    </row>
    <row r="475" spans="1:11" ht="14.4" customHeight="1" x14ac:dyDescent="0.3">
      <c r="A475" s="10" t="s">
        <v>44059</v>
      </c>
      <c r="B475" s="10" t="s">
        <v>3140</v>
      </c>
      <c r="C475" s="10" t="s">
        <v>44060</v>
      </c>
      <c r="D475" s="10" t="s">
        <v>43927</v>
      </c>
      <c r="E475" s="10" t="s">
        <v>43998</v>
      </c>
      <c r="F475" t="str">
        <f t="shared" si="7"/>
        <v/>
      </c>
      <c r="I475" t="s">
        <v>13568</v>
      </c>
      <c r="K475">
        <v>3</v>
      </c>
    </row>
    <row r="476" spans="1:11" ht="14.4" customHeight="1" x14ac:dyDescent="0.3">
      <c r="A476" s="10" t="s">
        <v>44061</v>
      </c>
      <c r="B476" s="10" t="s">
        <v>3140</v>
      </c>
      <c r="C476" s="10" t="s">
        <v>44062</v>
      </c>
      <c r="D476" s="10" t="s">
        <v>43927</v>
      </c>
      <c r="E476" s="10" t="s">
        <v>43995</v>
      </c>
      <c r="F476" t="str">
        <f t="shared" si="7"/>
        <v/>
      </c>
      <c r="I476" t="s">
        <v>13568</v>
      </c>
      <c r="K476">
        <v>3</v>
      </c>
    </row>
    <row r="477" spans="1:11" ht="14.4" customHeight="1" x14ac:dyDescent="0.3">
      <c r="A477" s="10" t="s">
        <v>44063</v>
      </c>
      <c r="B477" s="10" t="s">
        <v>3140</v>
      </c>
      <c r="C477" s="10" t="s">
        <v>44064</v>
      </c>
      <c r="D477" s="10" t="s">
        <v>43927</v>
      </c>
      <c r="E477" s="10" t="s">
        <v>43998</v>
      </c>
      <c r="F477" t="str">
        <f t="shared" si="7"/>
        <v/>
      </c>
      <c r="I477" t="s">
        <v>13568</v>
      </c>
      <c r="K477">
        <v>3</v>
      </c>
    </row>
    <row r="478" spans="1:11" ht="14.4" customHeight="1" x14ac:dyDescent="0.3">
      <c r="A478" s="10" t="s">
        <v>44065</v>
      </c>
      <c r="B478" s="10" t="s">
        <v>3140</v>
      </c>
      <c r="C478" s="10" t="s">
        <v>44066</v>
      </c>
      <c r="D478" s="10" t="s">
        <v>43927</v>
      </c>
      <c r="E478" s="10" t="s">
        <v>43995</v>
      </c>
      <c r="F478" t="str">
        <f t="shared" si="7"/>
        <v/>
      </c>
      <c r="I478" t="s">
        <v>13568</v>
      </c>
      <c r="K478">
        <v>3</v>
      </c>
    </row>
    <row r="479" spans="1:11" ht="14.4" customHeight="1" x14ac:dyDescent="0.3">
      <c r="A479" s="10" t="s">
        <v>44067</v>
      </c>
      <c r="B479" s="10" t="s">
        <v>3140</v>
      </c>
      <c r="C479" s="10" t="s">
        <v>44068</v>
      </c>
      <c r="D479" s="10" t="s">
        <v>43927</v>
      </c>
      <c r="E479" s="10" t="s">
        <v>43998</v>
      </c>
      <c r="F479" t="str">
        <f t="shared" si="7"/>
        <v/>
      </c>
      <c r="I479" t="s">
        <v>13568</v>
      </c>
      <c r="K479">
        <v>3</v>
      </c>
    </row>
    <row r="480" spans="1:11" ht="14.4" customHeight="1" x14ac:dyDescent="0.3">
      <c r="A480" s="10" t="s">
        <v>44069</v>
      </c>
      <c r="B480" s="10" t="s">
        <v>3140</v>
      </c>
      <c r="C480" s="10" t="s">
        <v>44070</v>
      </c>
      <c r="D480" s="10" t="s">
        <v>43927</v>
      </c>
      <c r="E480" s="10" t="s">
        <v>43995</v>
      </c>
      <c r="F480" t="str">
        <f t="shared" si="7"/>
        <v/>
      </c>
      <c r="I480" t="s">
        <v>13568</v>
      </c>
      <c r="K480">
        <v>3</v>
      </c>
    </row>
    <row r="481" spans="1:11" ht="14.4" customHeight="1" x14ac:dyDescent="0.3">
      <c r="A481" s="10" t="s">
        <v>44071</v>
      </c>
      <c r="B481" s="10" t="s">
        <v>3140</v>
      </c>
      <c r="C481" s="10" t="s">
        <v>44072</v>
      </c>
      <c r="D481" s="10" t="s">
        <v>43927</v>
      </c>
      <c r="E481" s="10" t="s">
        <v>43998</v>
      </c>
      <c r="F481" t="str">
        <f t="shared" si="7"/>
        <v/>
      </c>
      <c r="I481" t="s">
        <v>13568</v>
      </c>
      <c r="K481">
        <v>3</v>
      </c>
    </row>
    <row r="482" spans="1:11" ht="14.4" customHeight="1" x14ac:dyDescent="0.3">
      <c r="A482" s="10" t="s">
        <v>44073</v>
      </c>
      <c r="B482" s="10" t="s">
        <v>3140</v>
      </c>
      <c r="C482" s="10" t="s">
        <v>44074</v>
      </c>
      <c r="D482" s="10" t="s">
        <v>43927</v>
      </c>
      <c r="E482" s="10" t="s">
        <v>43995</v>
      </c>
      <c r="F482" t="str">
        <f t="shared" si="7"/>
        <v/>
      </c>
      <c r="I482" t="s">
        <v>13568</v>
      </c>
      <c r="K482">
        <v>3</v>
      </c>
    </row>
    <row r="483" spans="1:11" ht="14.4" customHeight="1" x14ac:dyDescent="0.3">
      <c r="A483" s="10" t="s">
        <v>44075</v>
      </c>
      <c r="B483" s="10" t="s">
        <v>3140</v>
      </c>
      <c r="C483" s="10" t="s">
        <v>44076</v>
      </c>
      <c r="D483" s="10" t="s">
        <v>43927</v>
      </c>
      <c r="E483" s="10" t="s">
        <v>43998</v>
      </c>
      <c r="F483" t="str">
        <f t="shared" si="7"/>
        <v/>
      </c>
      <c r="I483" t="s">
        <v>13568</v>
      </c>
      <c r="K483">
        <v>3</v>
      </c>
    </row>
    <row r="484" spans="1:11" ht="14.4" customHeight="1" x14ac:dyDescent="0.3">
      <c r="A484" s="10" t="s">
        <v>44077</v>
      </c>
      <c r="B484" s="10" t="s">
        <v>3140</v>
      </c>
      <c r="C484" s="10" t="s">
        <v>44078</v>
      </c>
      <c r="D484" s="10" t="s">
        <v>43927</v>
      </c>
      <c r="E484" s="10" t="s">
        <v>43995</v>
      </c>
      <c r="F484" t="str">
        <f t="shared" si="7"/>
        <v/>
      </c>
      <c r="I484" t="s">
        <v>13568</v>
      </c>
      <c r="K484">
        <v>3</v>
      </c>
    </row>
    <row r="485" spans="1:11" ht="14.4" customHeight="1" x14ac:dyDescent="0.3">
      <c r="A485" s="10" t="s">
        <v>44079</v>
      </c>
      <c r="B485" s="10" t="s">
        <v>3140</v>
      </c>
      <c r="C485" s="10" t="s">
        <v>44080</v>
      </c>
      <c r="D485" s="10" t="s">
        <v>43927</v>
      </c>
      <c r="E485" s="10" t="s">
        <v>43998</v>
      </c>
      <c r="F485" t="str">
        <f t="shared" si="7"/>
        <v/>
      </c>
      <c r="I485" t="s">
        <v>13568</v>
      </c>
      <c r="K485">
        <v>3</v>
      </c>
    </row>
    <row r="486" spans="1:11" ht="14.4" customHeight="1" x14ac:dyDescent="0.3">
      <c r="A486" s="10" t="s">
        <v>44081</v>
      </c>
      <c r="B486" s="10" t="s">
        <v>3140</v>
      </c>
      <c r="C486" s="10" t="s">
        <v>44082</v>
      </c>
      <c r="D486" s="10" t="s">
        <v>43927</v>
      </c>
      <c r="E486" s="10" t="s">
        <v>43995</v>
      </c>
      <c r="F486" t="str">
        <f t="shared" si="7"/>
        <v/>
      </c>
      <c r="I486" t="s">
        <v>13568</v>
      </c>
      <c r="K486">
        <v>3</v>
      </c>
    </row>
    <row r="487" spans="1:11" ht="14.4" customHeight="1" x14ac:dyDescent="0.3">
      <c r="A487" s="10" t="s">
        <v>44083</v>
      </c>
      <c r="B487" s="10" t="s">
        <v>3140</v>
      </c>
      <c r="C487" s="10" t="s">
        <v>44084</v>
      </c>
      <c r="D487" s="10" t="s">
        <v>43927</v>
      </c>
      <c r="E487" s="10" t="s">
        <v>43998</v>
      </c>
      <c r="F487" t="str">
        <f t="shared" si="7"/>
        <v/>
      </c>
      <c r="I487" t="s">
        <v>13568</v>
      </c>
      <c r="K487">
        <v>3</v>
      </c>
    </row>
    <row r="488" spans="1:11" ht="14.4" customHeight="1" x14ac:dyDescent="0.3">
      <c r="A488" s="10" t="s">
        <v>44085</v>
      </c>
      <c r="B488" s="10" t="s">
        <v>3140</v>
      </c>
      <c r="C488" s="10" t="s">
        <v>44086</v>
      </c>
      <c r="D488" s="10" t="s">
        <v>43927</v>
      </c>
      <c r="E488" s="10" t="s">
        <v>43995</v>
      </c>
      <c r="F488" t="str">
        <f t="shared" si="7"/>
        <v/>
      </c>
      <c r="I488" t="s">
        <v>13568</v>
      </c>
      <c r="K488">
        <v>3</v>
      </c>
    </row>
    <row r="489" spans="1:11" ht="14.4" customHeight="1" x14ac:dyDescent="0.3">
      <c r="A489" s="10" t="s">
        <v>44087</v>
      </c>
      <c r="B489" s="10" t="s">
        <v>3140</v>
      </c>
      <c r="C489" s="10" t="s">
        <v>44088</v>
      </c>
      <c r="D489" s="10" t="s">
        <v>43927</v>
      </c>
      <c r="E489" s="10" t="s">
        <v>43998</v>
      </c>
      <c r="F489" t="str">
        <f t="shared" si="7"/>
        <v/>
      </c>
      <c r="I489" t="s">
        <v>13568</v>
      </c>
      <c r="K489">
        <v>3</v>
      </c>
    </row>
    <row r="490" spans="1:11" ht="14.4" customHeight="1" x14ac:dyDescent="0.3">
      <c r="A490" s="10" t="s">
        <v>44089</v>
      </c>
      <c r="B490" s="10" t="s">
        <v>44090</v>
      </c>
      <c r="C490" s="10" t="s">
        <v>44091</v>
      </c>
      <c r="D490" s="10" t="s">
        <v>43927</v>
      </c>
      <c r="E490" s="10" t="s">
        <v>44092</v>
      </c>
      <c r="F490" t="str">
        <f t="shared" si="7"/>
        <v>y</v>
      </c>
      <c r="I490" t="s">
        <v>13616</v>
      </c>
      <c r="K490">
        <v>3</v>
      </c>
    </row>
    <row r="491" spans="1:11" ht="14.4" customHeight="1" x14ac:dyDescent="0.3">
      <c r="A491" s="10" t="s">
        <v>44093</v>
      </c>
      <c r="B491" s="10" t="s">
        <v>44090</v>
      </c>
      <c r="C491" s="10" t="s">
        <v>44094</v>
      </c>
      <c r="D491" s="10" t="s">
        <v>43927</v>
      </c>
      <c r="E491" s="10" t="s">
        <v>44095</v>
      </c>
      <c r="F491" t="str">
        <f t="shared" si="7"/>
        <v>y</v>
      </c>
      <c r="I491" t="s">
        <v>13616</v>
      </c>
      <c r="K491">
        <v>3</v>
      </c>
    </row>
    <row r="492" spans="1:11" ht="14.4" customHeight="1" x14ac:dyDescent="0.3">
      <c r="A492" s="10" t="s">
        <v>44096</v>
      </c>
      <c r="B492" s="10" t="s">
        <v>44090</v>
      </c>
      <c r="C492" s="10" t="s">
        <v>44097</v>
      </c>
      <c r="D492" s="10" t="s">
        <v>43927</v>
      </c>
      <c r="E492" s="10" t="s">
        <v>44098</v>
      </c>
      <c r="F492" t="str">
        <f t="shared" si="7"/>
        <v>y</v>
      </c>
      <c r="I492" t="s">
        <v>13616</v>
      </c>
      <c r="K492">
        <v>3</v>
      </c>
    </row>
    <row r="493" spans="1:11" ht="14.4" customHeight="1" x14ac:dyDescent="0.3">
      <c r="A493" s="10" t="s">
        <v>44099</v>
      </c>
      <c r="B493" s="10" t="s">
        <v>114</v>
      </c>
      <c r="C493" s="10" t="s">
        <v>44100</v>
      </c>
      <c r="D493" s="10" t="s">
        <v>43927</v>
      </c>
      <c r="E493" s="10" t="s">
        <v>44101</v>
      </c>
      <c r="F493" t="str">
        <f t="shared" si="7"/>
        <v/>
      </c>
      <c r="I493" t="s">
        <v>13568</v>
      </c>
      <c r="K493">
        <v>3</v>
      </c>
    </row>
    <row r="494" spans="1:11" ht="14.4" customHeight="1" x14ac:dyDescent="0.3">
      <c r="A494" s="10" t="s">
        <v>10919</v>
      </c>
      <c r="B494" s="10" t="s">
        <v>569</v>
      </c>
      <c r="C494" s="10" t="s">
        <v>10920</v>
      </c>
      <c r="D494" s="10" t="s">
        <v>22259</v>
      </c>
      <c r="E494" s="10" t="s">
        <v>44102</v>
      </c>
      <c r="F494" t="str">
        <f t="shared" si="7"/>
        <v>y</v>
      </c>
      <c r="I494" t="s">
        <v>13616</v>
      </c>
      <c r="K494">
        <v>9</v>
      </c>
    </row>
    <row r="495" spans="1:11" ht="14.4" customHeight="1" x14ac:dyDescent="0.3">
      <c r="A495" s="10" t="s">
        <v>10921</v>
      </c>
      <c r="B495" s="10" t="s">
        <v>1049</v>
      </c>
      <c r="C495" s="10" t="s">
        <v>10922</v>
      </c>
      <c r="D495" s="10" t="s">
        <v>22259</v>
      </c>
      <c r="E495" s="10" t="s">
        <v>44103</v>
      </c>
      <c r="F495" t="str">
        <f t="shared" si="7"/>
        <v>y</v>
      </c>
      <c r="I495" t="s">
        <v>13616</v>
      </c>
      <c r="K495">
        <v>9</v>
      </c>
    </row>
    <row r="496" spans="1:11" ht="14.4" customHeight="1" x14ac:dyDescent="0.3">
      <c r="A496" s="10" t="s">
        <v>44104</v>
      </c>
      <c r="B496" s="10" t="s">
        <v>114</v>
      </c>
      <c r="C496" s="10" t="s">
        <v>44105</v>
      </c>
      <c r="D496" s="10" t="s">
        <v>43927</v>
      </c>
      <c r="E496" s="10" t="s">
        <v>44106</v>
      </c>
      <c r="F496" t="str">
        <f t="shared" si="7"/>
        <v/>
      </c>
      <c r="I496" t="s">
        <v>13568</v>
      </c>
      <c r="K496">
        <v>3</v>
      </c>
    </row>
    <row r="497" spans="1:11" ht="14.4" customHeight="1" x14ac:dyDescent="0.3">
      <c r="A497" s="10" t="s">
        <v>44107</v>
      </c>
      <c r="B497" s="10" t="s">
        <v>114</v>
      </c>
      <c r="C497" s="10" t="s">
        <v>44108</v>
      </c>
      <c r="D497" s="10" t="s">
        <v>43927</v>
      </c>
      <c r="E497" s="10" t="s">
        <v>44109</v>
      </c>
      <c r="F497" t="str">
        <f t="shared" si="7"/>
        <v/>
      </c>
      <c r="I497" t="s">
        <v>13568</v>
      </c>
      <c r="K497">
        <v>3</v>
      </c>
    </row>
    <row r="498" spans="1:11" ht="14.4" customHeight="1" x14ac:dyDescent="0.3">
      <c r="A498" s="10" t="s">
        <v>44110</v>
      </c>
      <c r="B498" s="10" t="s">
        <v>114</v>
      </c>
      <c r="C498" s="10" t="s">
        <v>44111</v>
      </c>
      <c r="D498" s="10" t="s">
        <v>43927</v>
      </c>
      <c r="E498" s="10" t="s">
        <v>44112</v>
      </c>
      <c r="F498" t="str">
        <f t="shared" si="7"/>
        <v/>
      </c>
      <c r="I498" t="s">
        <v>13568</v>
      </c>
      <c r="K498">
        <v>3</v>
      </c>
    </row>
    <row r="499" spans="1:11" ht="14.4" customHeight="1" x14ac:dyDescent="0.3">
      <c r="A499" s="10" t="s">
        <v>10923</v>
      </c>
      <c r="B499" s="10" t="s">
        <v>7991</v>
      </c>
      <c r="C499" s="10" t="s">
        <v>10924</v>
      </c>
      <c r="D499" s="10" t="s">
        <v>22259</v>
      </c>
      <c r="E499" s="10" t="s">
        <v>44113</v>
      </c>
      <c r="F499" t="str">
        <f t="shared" si="7"/>
        <v>y</v>
      </c>
      <c r="I499" t="s">
        <v>13616</v>
      </c>
      <c r="K499">
        <v>9</v>
      </c>
    </row>
    <row r="500" spans="1:11" ht="14.4" customHeight="1" x14ac:dyDescent="0.3">
      <c r="A500" s="10" t="s">
        <v>44114</v>
      </c>
      <c r="B500" s="10" t="s">
        <v>10422</v>
      </c>
      <c r="C500" s="10" t="s">
        <v>44115</v>
      </c>
      <c r="D500" s="10" t="s">
        <v>44116</v>
      </c>
      <c r="E500" s="10" t="s">
        <v>44117</v>
      </c>
      <c r="F500" t="str">
        <f t="shared" si="7"/>
        <v>y</v>
      </c>
      <c r="I500" t="s">
        <v>13616</v>
      </c>
      <c r="K500">
        <v>52</v>
      </c>
    </row>
    <row r="501" spans="1:11" ht="14.4" customHeight="1" x14ac:dyDescent="0.3">
      <c r="A501" s="10" t="s">
        <v>44118</v>
      </c>
      <c r="B501" s="10" t="s">
        <v>44119</v>
      </c>
      <c r="C501" s="10" t="s">
        <v>44120</v>
      </c>
      <c r="D501" s="10" t="s">
        <v>44121</v>
      </c>
      <c r="E501" s="10" t="s">
        <v>44122</v>
      </c>
      <c r="F501" t="str">
        <f t="shared" si="7"/>
        <v>y</v>
      </c>
      <c r="I501" t="s">
        <v>13616</v>
      </c>
      <c r="K501">
        <v>53</v>
      </c>
    </row>
    <row r="502" spans="1:11" ht="14.4" customHeight="1" x14ac:dyDescent="0.3">
      <c r="A502" s="10" t="s">
        <v>44123</v>
      </c>
      <c r="B502" s="10" t="s">
        <v>2071</v>
      </c>
      <c r="C502" s="10" t="s">
        <v>44124</v>
      </c>
      <c r="D502" s="10" t="s">
        <v>44125</v>
      </c>
      <c r="E502" s="10" t="s">
        <v>44126</v>
      </c>
      <c r="F502" t="str">
        <f t="shared" si="7"/>
        <v>y</v>
      </c>
      <c r="I502" t="s">
        <v>13616</v>
      </c>
      <c r="K502">
        <v>54</v>
      </c>
    </row>
    <row r="503" spans="1:11" ht="14.4" customHeight="1" x14ac:dyDescent="0.3">
      <c r="A503" s="10" t="s">
        <v>44127</v>
      </c>
      <c r="B503" s="10" t="s">
        <v>114</v>
      </c>
      <c r="C503" s="10" t="s">
        <v>44128</v>
      </c>
      <c r="D503" s="10" t="s">
        <v>43927</v>
      </c>
      <c r="E503" s="10" t="s">
        <v>44129</v>
      </c>
      <c r="F503" t="str">
        <f t="shared" si="7"/>
        <v/>
      </c>
      <c r="I503" t="s">
        <v>13568</v>
      </c>
      <c r="K503">
        <v>3</v>
      </c>
    </row>
    <row r="504" spans="1:11" ht="14.4" customHeight="1" x14ac:dyDescent="0.3">
      <c r="A504" s="10" t="s">
        <v>44130</v>
      </c>
      <c r="B504" s="10" t="s">
        <v>4789</v>
      </c>
      <c r="C504" s="10" t="s">
        <v>44131</v>
      </c>
      <c r="D504" s="10" t="s">
        <v>44132</v>
      </c>
      <c r="E504" s="10" t="s">
        <v>44133</v>
      </c>
      <c r="F504" t="str">
        <f t="shared" si="7"/>
        <v>y</v>
      </c>
      <c r="I504" t="s">
        <v>13616</v>
      </c>
      <c r="K504">
        <v>8</v>
      </c>
    </row>
    <row r="505" spans="1:11" ht="14.4" customHeight="1" x14ac:dyDescent="0.3">
      <c r="A505" s="10" t="s">
        <v>44134</v>
      </c>
      <c r="B505" s="10" t="s">
        <v>4952</v>
      </c>
      <c r="C505" s="10" t="s">
        <v>44135</v>
      </c>
      <c r="D505" s="10" t="s">
        <v>44132</v>
      </c>
      <c r="E505" s="10" t="s">
        <v>44136</v>
      </c>
      <c r="F505" t="str">
        <f t="shared" si="7"/>
        <v>y</v>
      </c>
      <c r="I505" t="s">
        <v>13616</v>
      </c>
      <c r="K505">
        <v>8</v>
      </c>
    </row>
    <row r="506" spans="1:11" ht="14.4" customHeight="1" x14ac:dyDescent="0.3">
      <c r="A506" s="10" t="s">
        <v>44137</v>
      </c>
      <c r="B506" s="10" t="s">
        <v>4789</v>
      </c>
      <c r="C506" s="10" t="s">
        <v>44138</v>
      </c>
      <c r="D506" s="10" t="s">
        <v>44132</v>
      </c>
      <c r="E506" s="10" t="s">
        <v>44139</v>
      </c>
      <c r="F506" t="str">
        <f t="shared" si="7"/>
        <v>y</v>
      </c>
      <c r="I506" t="s">
        <v>13616</v>
      </c>
      <c r="K506">
        <v>8</v>
      </c>
    </row>
    <row r="507" spans="1:11" ht="14.4" customHeight="1" x14ac:dyDescent="0.3">
      <c r="A507" s="10" t="s">
        <v>44140</v>
      </c>
      <c r="B507" s="10" t="s">
        <v>4952</v>
      </c>
      <c r="C507" s="10" t="s">
        <v>44141</v>
      </c>
      <c r="D507" s="10" t="s">
        <v>44132</v>
      </c>
      <c r="E507" s="10" t="s">
        <v>44142</v>
      </c>
      <c r="F507" t="str">
        <f t="shared" si="7"/>
        <v>y</v>
      </c>
      <c r="I507" t="s">
        <v>13616</v>
      </c>
      <c r="K507">
        <v>8</v>
      </c>
    </row>
    <row r="508" spans="1:11" ht="14.4" customHeight="1" x14ac:dyDescent="0.3">
      <c r="A508" s="10" t="s">
        <v>44143</v>
      </c>
      <c r="B508" s="10" t="s">
        <v>4789</v>
      </c>
      <c r="C508" s="10" t="s">
        <v>44144</v>
      </c>
      <c r="D508" s="10" t="s">
        <v>44132</v>
      </c>
      <c r="E508" s="10" t="s">
        <v>44145</v>
      </c>
      <c r="F508" t="str">
        <f t="shared" si="7"/>
        <v>y</v>
      </c>
      <c r="I508" t="s">
        <v>13616</v>
      </c>
      <c r="K508">
        <v>8</v>
      </c>
    </row>
    <row r="509" spans="1:11" ht="14.4" customHeight="1" x14ac:dyDescent="0.3">
      <c r="A509" s="10" t="s">
        <v>44146</v>
      </c>
      <c r="B509" s="10" t="s">
        <v>4789</v>
      </c>
      <c r="C509" s="10" t="s">
        <v>44147</v>
      </c>
      <c r="D509" s="10" t="s">
        <v>44132</v>
      </c>
      <c r="E509" s="10" t="s">
        <v>44148</v>
      </c>
      <c r="F509" t="str">
        <f t="shared" si="7"/>
        <v>y</v>
      </c>
      <c r="I509" t="s">
        <v>13616</v>
      </c>
      <c r="K509">
        <v>8</v>
      </c>
    </row>
    <row r="510" spans="1:11" ht="14.4" customHeight="1" x14ac:dyDescent="0.3">
      <c r="A510" s="10" t="s">
        <v>44149</v>
      </c>
      <c r="B510" s="10" t="s">
        <v>4952</v>
      </c>
      <c r="C510" s="10" t="s">
        <v>44150</v>
      </c>
      <c r="D510" s="10" t="s">
        <v>44132</v>
      </c>
      <c r="E510" s="10" t="s">
        <v>44151</v>
      </c>
      <c r="F510" t="str">
        <f t="shared" si="7"/>
        <v>y</v>
      </c>
      <c r="I510" t="s">
        <v>13616</v>
      </c>
      <c r="K510">
        <v>8</v>
      </c>
    </row>
    <row r="511" spans="1:11" ht="14.4" customHeight="1" x14ac:dyDescent="0.3">
      <c r="A511" s="10" t="s">
        <v>44152</v>
      </c>
      <c r="B511" s="10" t="s">
        <v>4952</v>
      </c>
      <c r="C511" s="10" t="s">
        <v>44153</v>
      </c>
      <c r="D511" s="10" t="s">
        <v>44132</v>
      </c>
      <c r="E511" s="10" t="s">
        <v>44154</v>
      </c>
      <c r="F511" t="str">
        <f t="shared" si="7"/>
        <v>y</v>
      </c>
      <c r="I511" t="s">
        <v>13616</v>
      </c>
      <c r="K511">
        <v>8</v>
      </c>
    </row>
    <row r="512" spans="1:11" ht="14.4" customHeight="1" x14ac:dyDescent="0.3">
      <c r="A512" s="10" t="s">
        <v>44155</v>
      </c>
      <c r="B512" s="10" t="s">
        <v>44156</v>
      </c>
      <c r="C512" s="10" t="s">
        <v>44157</v>
      </c>
      <c r="D512" s="10" t="s">
        <v>44132</v>
      </c>
      <c r="E512" s="10" t="s">
        <v>44158</v>
      </c>
      <c r="F512" t="str">
        <f t="shared" si="7"/>
        <v>y</v>
      </c>
      <c r="I512" t="s">
        <v>13616</v>
      </c>
      <c r="K512">
        <v>8</v>
      </c>
    </row>
    <row r="513" spans="1:11" ht="14.4" customHeight="1" x14ac:dyDescent="0.3">
      <c r="A513" s="10" t="s">
        <v>44159</v>
      </c>
      <c r="B513" s="10" t="s">
        <v>44160</v>
      </c>
      <c r="C513" s="10" t="s">
        <v>44161</v>
      </c>
      <c r="D513" s="10" t="s">
        <v>44132</v>
      </c>
      <c r="E513" s="10" t="s">
        <v>44162</v>
      </c>
      <c r="F513" t="str">
        <f t="shared" si="7"/>
        <v>y</v>
      </c>
      <c r="I513" t="s">
        <v>13616</v>
      </c>
      <c r="K513">
        <v>8</v>
      </c>
    </row>
    <row r="514" spans="1:11" ht="14.4" customHeight="1" x14ac:dyDescent="0.3">
      <c r="A514" s="10" t="s">
        <v>44163</v>
      </c>
      <c r="B514" s="10" t="s">
        <v>44160</v>
      </c>
      <c r="C514" s="10" t="s">
        <v>44164</v>
      </c>
      <c r="D514" s="10" t="s">
        <v>44132</v>
      </c>
      <c r="E514" s="10" t="s">
        <v>44165</v>
      </c>
      <c r="F514" t="str">
        <f t="shared" si="7"/>
        <v>y</v>
      </c>
      <c r="I514" t="s">
        <v>13616</v>
      </c>
      <c r="K514">
        <v>8</v>
      </c>
    </row>
    <row r="515" spans="1:11" ht="14.4" customHeight="1" x14ac:dyDescent="0.3">
      <c r="A515" s="10" t="s">
        <v>44166</v>
      </c>
      <c r="B515" s="10" t="s">
        <v>44160</v>
      </c>
      <c r="C515" s="10" t="s">
        <v>44167</v>
      </c>
      <c r="D515" s="10" t="s">
        <v>44132</v>
      </c>
      <c r="E515" s="10" t="s">
        <v>44168</v>
      </c>
      <c r="F515" t="str">
        <f t="shared" si="7"/>
        <v>y</v>
      </c>
      <c r="I515" t="s">
        <v>13616</v>
      </c>
      <c r="K515">
        <v>8</v>
      </c>
    </row>
    <row r="516" spans="1:11" ht="14.4" customHeight="1" x14ac:dyDescent="0.3">
      <c r="A516" s="10" t="s">
        <v>44169</v>
      </c>
      <c r="B516" s="10" t="s">
        <v>44160</v>
      </c>
      <c r="C516" s="10" t="s">
        <v>44170</v>
      </c>
      <c r="D516" s="10" t="s">
        <v>44132</v>
      </c>
      <c r="E516" s="10" t="s">
        <v>44171</v>
      </c>
      <c r="F516" t="str">
        <f t="shared" si="7"/>
        <v>y</v>
      </c>
      <c r="I516" t="s">
        <v>13616</v>
      </c>
      <c r="K516">
        <v>8</v>
      </c>
    </row>
    <row r="517" spans="1:11" ht="14.4" customHeight="1" x14ac:dyDescent="0.3">
      <c r="A517" s="10" t="s">
        <v>44172</v>
      </c>
      <c r="B517" s="10" t="s">
        <v>5334</v>
      </c>
      <c r="C517" s="10" t="s">
        <v>44173</v>
      </c>
      <c r="D517" s="10" t="s">
        <v>43859</v>
      </c>
      <c r="E517" s="10" t="s">
        <v>44174</v>
      </c>
      <c r="F517" t="str">
        <f t="shared" ref="F517:F580" si="8">IF(COUNTIF(H517:J517,"used")&gt;0,"y","")</f>
        <v>y</v>
      </c>
      <c r="I517" t="s">
        <v>13616</v>
      </c>
      <c r="K517">
        <v>4</v>
      </c>
    </row>
    <row r="518" spans="1:11" ht="14.4" customHeight="1" x14ac:dyDescent="0.3">
      <c r="A518" s="10" t="s">
        <v>44175</v>
      </c>
      <c r="B518" s="10" t="s">
        <v>5337</v>
      </c>
      <c r="C518" s="10" t="s">
        <v>44176</v>
      </c>
      <c r="D518" s="10" t="s">
        <v>43859</v>
      </c>
      <c r="E518" s="10" t="s">
        <v>44177</v>
      </c>
      <c r="F518" t="str">
        <f t="shared" si="8"/>
        <v>y</v>
      </c>
      <c r="I518" t="s">
        <v>13616</v>
      </c>
      <c r="K518">
        <v>4</v>
      </c>
    </row>
    <row r="519" spans="1:11" ht="14.4" customHeight="1" x14ac:dyDescent="0.3">
      <c r="A519" s="10" t="s">
        <v>44178</v>
      </c>
      <c r="B519" s="10" t="s">
        <v>39603</v>
      </c>
      <c r="C519" s="10" t="s">
        <v>44179</v>
      </c>
      <c r="D519" s="10" t="s">
        <v>44180</v>
      </c>
      <c r="E519" s="10" t="s">
        <v>44181</v>
      </c>
      <c r="F519" t="str">
        <f t="shared" si="8"/>
        <v/>
      </c>
      <c r="I519" t="s">
        <v>13568</v>
      </c>
      <c r="K519">
        <v>56</v>
      </c>
    </row>
    <row r="520" spans="1:11" ht="14.4" customHeight="1" x14ac:dyDescent="0.3">
      <c r="A520" s="10" t="s">
        <v>44182</v>
      </c>
      <c r="B520" s="10" t="s">
        <v>44183</v>
      </c>
      <c r="C520" s="10" t="s">
        <v>44184</v>
      </c>
      <c r="D520" s="10" t="s">
        <v>44185</v>
      </c>
      <c r="E520" s="10" t="s">
        <v>44186</v>
      </c>
      <c r="F520" t="str">
        <f t="shared" si="8"/>
        <v>y</v>
      </c>
      <c r="I520" t="s">
        <v>13616</v>
      </c>
      <c r="K520">
        <v>57</v>
      </c>
    </row>
    <row r="521" spans="1:11" ht="14.4" customHeight="1" x14ac:dyDescent="0.3">
      <c r="A521" s="10" t="s">
        <v>44187</v>
      </c>
      <c r="B521" s="10" t="s">
        <v>5206</v>
      </c>
      <c r="C521" s="10" t="s">
        <v>44188</v>
      </c>
      <c r="D521" s="10" t="s">
        <v>44189</v>
      </c>
      <c r="E521" s="10" t="s">
        <v>44190</v>
      </c>
      <c r="F521" t="str">
        <f t="shared" si="8"/>
        <v>y</v>
      </c>
      <c r="I521" t="s">
        <v>13616</v>
      </c>
      <c r="K521">
        <v>58</v>
      </c>
    </row>
    <row r="522" spans="1:11" ht="14.4" customHeight="1" x14ac:dyDescent="0.3">
      <c r="A522" s="10" t="s">
        <v>44191</v>
      </c>
      <c r="B522" s="10" t="s">
        <v>5209</v>
      </c>
      <c r="C522" s="10" t="s">
        <v>44192</v>
      </c>
      <c r="D522" s="10" t="s">
        <v>44193</v>
      </c>
      <c r="E522" s="10" t="s">
        <v>44194</v>
      </c>
      <c r="F522" t="str">
        <f t="shared" si="8"/>
        <v>y</v>
      </c>
      <c r="I522" t="s">
        <v>13616</v>
      </c>
      <c r="K522">
        <v>59</v>
      </c>
    </row>
    <row r="523" spans="1:11" ht="14.4" customHeight="1" x14ac:dyDescent="0.3">
      <c r="A523" s="10" t="s">
        <v>44195</v>
      </c>
      <c r="B523" s="10" t="s">
        <v>5148</v>
      </c>
      <c r="C523" s="10" t="s">
        <v>44196</v>
      </c>
      <c r="D523" s="10" t="s">
        <v>43859</v>
      </c>
      <c r="E523" s="10" t="s">
        <v>44197</v>
      </c>
      <c r="F523" t="str">
        <f t="shared" si="8"/>
        <v>y</v>
      </c>
      <c r="I523" t="s">
        <v>13616</v>
      </c>
      <c r="K523">
        <v>4</v>
      </c>
    </row>
    <row r="524" spans="1:11" ht="14.4" customHeight="1" x14ac:dyDescent="0.3">
      <c r="A524" s="10" t="s">
        <v>44198</v>
      </c>
      <c r="B524" s="10" t="s">
        <v>5148</v>
      </c>
      <c r="C524" s="10" t="s">
        <v>44199</v>
      </c>
      <c r="D524" s="10" t="s">
        <v>43859</v>
      </c>
      <c r="E524" s="10" t="s">
        <v>44200</v>
      </c>
      <c r="F524" t="str">
        <f t="shared" si="8"/>
        <v>y</v>
      </c>
      <c r="I524" t="s">
        <v>13616</v>
      </c>
      <c r="K524">
        <v>4</v>
      </c>
    </row>
    <row r="525" spans="1:11" ht="14.4" customHeight="1" x14ac:dyDescent="0.3">
      <c r="A525" s="10" t="s">
        <v>44201</v>
      </c>
      <c r="B525" s="10" t="s">
        <v>5293</v>
      </c>
      <c r="C525" s="10" t="s">
        <v>44202</v>
      </c>
      <c r="D525" s="10" t="s">
        <v>44203</v>
      </c>
      <c r="E525" s="10" t="s">
        <v>44204</v>
      </c>
      <c r="F525" t="str">
        <f t="shared" si="8"/>
        <v>y</v>
      </c>
      <c r="I525" t="s">
        <v>13616</v>
      </c>
      <c r="K525">
        <v>60</v>
      </c>
    </row>
    <row r="526" spans="1:11" ht="14.4" customHeight="1" x14ac:dyDescent="0.3">
      <c r="A526" s="10" t="s">
        <v>10925</v>
      </c>
      <c r="B526" s="10" t="s">
        <v>7996</v>
      </c>
      <c r="C526" s="10" t="s">
        <v>10926</v>
      </c>
      <c r="D526" s="10" t="s">
        <v>22259</v>
      </c>
      <c r="E526" s="10" t="s">
        <v>44204</v>
      </c>
      <c r="F526" t="str">
        <f t="shared" si="8"/>
        <v>y</v>
      </c>
      <c r="I526" t="s">
        <v>13616</v>
      </c>
      <c r="K526">
        <v>9</v>
      </c>
    </row>
    <row r="527" spans="1:11" ht="14.4" customHeight="1" x14ac:dyDescent="0.3">
      <c r="A527" s="10" t="s">
        <v>44205</v>
      </c>
      <c r="B527" s="10" t="s">
        <v>2082</v>
      </c>
      <c r="C527" s="10" t="s">
        <v>44206</v>
      </c>
      <c r="D527" s="10" t="s">
        <v>44207</v>
      </c>
      <c r="E527" s="10" t="s">
        <v>44208</v>
      </c>
      <c r="F527" t="str">
        <f t="shared" si="8"/>
        <v/>
      </c>
      <c r="I527" t="s">
        <v>13568</v>
      </c>
      <c r="K527">
        <v>30</v>
      </c>
    </row>
    <row r="528" spans="1:11" ht="14.4" customHeight="1" x14ac:dyDescent="0.3">
      <c r="A528" s="10" t="s">
        <v>44209</v>
      </c>
      <c r="B528" s="10" t="s">
        <v>2082</v>
      </c>
      <c r="C528" s="10" t="s">
        <v>44210</v>
      </c>
      <c r="D528" s="10" t="s">
        <v>44207</v>
      </c>
      <c r="E528" s="10" t="s">
        <v>44211</v>
      </c>
      <c r="F528" t="str">
        <f t="shared" si="8"/>
        <v/>
      </c>
      <c r="I528" t="s">
        <v>13568</v>
      </c>
      <c r="K528">
        <v>30</v>
      </c>
    </row>
    <row r="529" spans="1:11" ht="14.4" customHeight="1" x14ac:dyDescent="0.3">
      <c r="A529" s="10" t="s">
        <v>44212</v>
      </c>
      <c r="B529" s="10" t="s">
        <v>44213</v>
      </c>
      <c r="C529" s="10" t="s">
        <v>44214</v>
      </c>
      <c r="D529" s="10" t="s">
        <v>44215</v>
      </c>
      <c r="E529" s="10" t="s">
        <v>44216</v>
      </c>
      <c r="F529" t="str">
        <f t="shared" si="8"/>
        <v>y</v>
      </c>
      <c r="I529" t="s">
        <v>13616</v>
      </c>
      <c r="K529">
        <v>62</v>
      </c>
    </row>
    <row r="530" spans="1:11" ht="14.4" customHeight="1" x14ac:dyDescent="0.3">
      <c r="A530" s="10" t="s">
        <v>44217</v>
      </c>
      <c r="B530" s="10" t="s">
        <v>44218</v>
      </c>
      <c r="C530" s="10" t="s">
        <v>44219</v>
      </c>
      <c r="D530" s="10" t="s">
        <v>43859</v>
      </c>
      <c r="E530" s="10" t="s">
        <v>44220</v>
      </c>
      <c r="F530" t="str">
        <f t="shared" si="8"/>
        <v>y</v>
      </c>
      <c r="I530" t="s">
        <v>13616</v>
      </c>
      <c r="K530">
        <v>4</v>
      </c>
    </row>
    <row r="531" spans="1:11" ht="14.4" customHeight="1" x14ac:dyDescent="0.3">
      <c r="A531" s="10" t="s">
        <v>44221</v>
      </c>
      <c r="B531" s="10" t="s">
        <v>44218</v>
      </c>
      <c r="C531" s="10" t="s">
        <v>44222</v>
      </c>
      <c r="D531" s="10" t="s">
        <v>43859</v>
      </c>
      <c r="E531" s="10" t="s">
        <v>44223</v>
      </c>
      <c r="F531" t="str">
        <f t="shared" si="8"/>
        <v>y</v>
      </c>
      <c r="I531" t="s">
        <v>13616</v>
      </c>
      <c r="K531">
        <v>4</v>
      </c>
    </row>
    <row r="532" spans="1:11" ht="14.4" customHeight="1" x14ac:dyDescent="0.3">
      <c r="A532" s="10" t="s">
        <v>44224</v>
      </c>
      <c r="B532" s="10" t="s">
        <v>4714</v>
      </c>
      <c r="C532" s="10" t="s">
        <v>44225</v>
      </c>
      <c r="D532" s="10" t="s">
        <v>43859</v>
      </c>
      <c r="E532" s="10" t="s">
        <v>44226</v>
      </c>
      <c r="F532" t="str">
        <f t="shared" si="8"/>
        <v>y</v>
      </c>
      <c r="I532" t="s">
        <v>13616</v>
      </c>
      <c r="K532">
        <v>4</v>
      </c>
    </row>
    <row r="533" spans="1:11" ht="14.4" customHeight="1" x14ac:dyDescent="0.3">
      <c r="A533" s="10" t="s">
        <v>44227</v>
      </c>
      <c r="B533" s="10" t="s">
        <v>4714</v>
      </c>
      <c r="C533" s="10" t="s">
        <v>44228</v>
      </c>
      <c r="D533" s="10" t="s">
        <v>43859</v>
      </c>
      <c r="E533" s="10" t="s">
        <v>44229</v>
      </c>
      <c r="F533" t="str">
        <f t="shared" si="8"/>
        <v>y</v>
      </c>
      <c r="I533" t="s">
        <v>13616</v>
      </c>
      <c r="K533">
        <v>4</v>
      </c>
    </row>
    <row r="534" spans="1:11" ht="14.4" customHeight="1" x14ac:dyDescent="0.3">
      <c r="A534" s="10" t="s">
        <v>44230</v>
      </c>
      <c r="B534" s="10" t="s">
        <v>4714</v>
      </c>
      <c r="C534" s="10" t="s">
        <v>44231</v>
      </c>
      <c r="D534" s="10" t="s">
        <v>43859</v>
      </c>
      <c r="E534" s="10" t="s">
        <v>44232</v>
      </c>
      <c r="F534" t="str">
        <f t="shared" si="8"/>
        <v>y</v>
      </c>
      <c r="I534" t="s">
        <v>13616</v>
      </c>
      <c r="K534">
        <v>4</v>
      </c>
    </row>
    <row r="535" spans="1:11" ht="14.4" customHeight="1" x14ac:dyDescent="0.3">
      <c r="A535" s="10" t="s">
        <v>44233</v>
      </c>
      <c r="B535" s="10" t="s">
        <v>4714</v>
      </c>
      <c r="C535" s="10" t="s">
        <v>44234</v>
      </c>
      <c r="D535" s="10" t="s">
        <v>43859</v>
      </c>
      <c r="E535" s="10" t="s">
        <v>44235</v>
      </c>
      <c r="F535" t="str">
        <f t="shared" si="8"/>
        <v>y</v>
      </c>
      <c r="I535" t="s">
        <v>13616</v>
      </c>
      <c r="K535">
        <v>4</v>
      </c>
    </row>
    <row r="536" spans="1:11" ht="14.4" customHeight="1" x14ac:dyDescent="0.3">
      <c r="A536" s="10" t="s">
        <v>44236</v>
      </c>
      <c r="B536" s="10" t="s">
        <v>4714</v>
      </c>
      <c r="C536" s="10" t="s">
        <v>44237</v>
      </c>
      <c r="D536" s="10" t="s">
        <v>43859</v>
      </c>
      <c r="E536" s="10" t="s">
        <v>44235</v>
      </c>
      <c r="F536" t="str">
        <f t="shared" si="8"/>
        <v>y</v>
      </c>
      <c r="I536" t="s">
        <v>13616</v>
      </c>
      <c r="K536">
        <v>4</v>
      </c>
    </row>
    <row r="537" spans="1:11" ht="14.4" customHeight="1" x14ac:dyDescent="0.3">
      <c r="A537" s="10" t="s">
        <v>44238</v>
      </c>
      <c r="B537" s="10" t="s">
        <v>4687</v>
      </c>
      <c r="C537" s="10" t="s">
        <v>44239</v>
      </c>
      <c r="D537" s="10" t="s">
        <v>43859</v>
      </c>
      <c r="E537" s="10" t="s">
        <v>44240</v>
      </c>
      <c r="F537" t="str">
        <f t="shared" si="8"/>
        <v>y</v>
      </c>
      <c r="I537" t="s">
        <v>13616</v>
      </c>
      <c r="K537">
        <v>4</v>
      </c>
    </row>
    <row r="538" spans="1:11" ht="14.4" customHeight="1" x14ac:dyDescent="0.3">
      <c r="A538" s="10" t="s">
        <v>44241</v>
      </c>
      <c r="B538" s="10" t="s">
        <v>4687</v>
      </c>
      <c r="C538" s="10" t="s">
        <v>44242</v>
      </c>
      <c r="D538" s="10" t="s">
        <v>43859</v>
      </c>
      <c r="E538" s="10" t="s">
        <v>44243</v>
      </c>
      <c r="F538" t="str">
        <f t="shared" si="8"/>
        <v>y</v>
      </c>
      <c r="I538" t="s">
        <v>13616</v>
      </c>
      <c r="K538">
        <v>4</v>
      </c>
    </row>
    <row r="539" spans="1:11" ht="14.4" customHeight="1" x14ac:dyDescent="0.3">
      <c r="A539" s="10" t="s">
        <v>44244</v>
      </c>
      <c r="B539" s="10" t="s">
        <v>4714</v>
      </c>
      <c r="C539" s="10" t="s">
        <v>44245</v>
      </c>
      <c r="D539" s="10" t="s">
        <v>43859</v>
      </c>
      <c r="E539" s="10" t="s">
        <v>44246</v>
      </c>
      <c r="F539" t="str">
        <f t="shared" si="8"/>
        <v>y</v>
      </c>
      <c r="I539" t="s">
        <v>13616</v>
      </c>
      <c r="K539">
        <v>4</v>
      </c>
    </row>
    <row r="540" spans="1:11" ht="14.4" customHeight="1" x14ac:dyDescent="0.3">
      <c r="A540" s="10" t="s">
        <v>44247</v>
      </c>
      <c r="B540" s="10" t="s">
        <v>10295</v>
      </c>
      <c r="C540" s="10" t="s">
        <v>44248</v>
      </c>
      <c r="D540" s="10" t="s">
        <v>43859</v>
      </c>
      <c r="E540" s="10" t="s">
        <v>44249</v>
      </c>
      <c r="F540" t="str">
        <f t="shared" si="8"/>
        <v>y</v>
      </c>
      <c r="I540" t="s">
        <v>13616</v>
      </c>
      <c r="K540">
        <v>4</v>
      </c>
    </row>
    <row r="541" spans="1:11" ht="14.4" customHeight="1" x14ac:dyDescent="0.3">
      <c r="A541" s="10" t="s">
        <v>44250</v>
      </c>
      <c r="B541" s="10" t="s">
        <v>10295</v>
      </c>
      <c r="C541" s="10" t="s">
        <v>44251</v>
      </c>
      <c r="D541" s="10" t="s">
        <v>43859</v>
      </c>
      <c r="E541" s="10" t="s">
        <v>44252</v>
      </c>
      <c r="F541" t="str">
        <f t="shared" si="8"/>
        <v>y</v>
      </c>
      <c r="I541" t="s">
        <v>13616</v>
      </c>
      <c r="K541">
        <v>4</v>
      </c>
    </row>
    <row r="542" spans="1:11" ht="14.4" customHeight="1" x14ac:dyDescent="0.3">
      <c r="A542" s="10" t="s">
        <v>44253</v>
      </c>
      <c r="B542" s="10" t="s">
        <v>4687</v>
      </c>
      <c r="C542" s="10" t="s">
        <v>44254</v>
      </c>
      <c r="D542" s="10" t="s">
        <v>43859</v>
      </c>
      <c r="E542" s="10" t="s">
        <v>44255</v>
      </c>
      <c r="F542" t="str">
        <f t="shared" si="8"/>
        <v>y</v>
      </c>
      <c r="I542" t="s">
        <v>13616</v>
      </c>
      <c r="K542">
        <v>4</v>
      </c>
    </row>
    <row r="543" spans="1:11" ht="14.4" customHeight="1" x14ac:dyDescent="0.3">
      <c r="A543" s="10" t="s">
        <v>44256</v>
      </c>
      <c r="B543" s="10" t="s">
        <v>4687</v>
      </c>
      <c r="C543" s="10" t="s">
        <v>44257</v>
      </c>
      <c r="D543" s="10" t="s">
        <v>43859</v>
      </c>
      <c r="E543" s="10" t="s">
        <v>44258</v>
      </c>
      <c r="F543" t="str">
        <f t="shared" si="8"/>
        <v>y</v>
      </c>
      <c r="I543" t="s">
        <v>13616</v>
      </c>
      <c r="K543">
        <v>4</v>
      </c>
    </row>
    <row r="544" spans="1:11" ht="14.4" customHeight="1" x14ac:dyDescent="0.3">
      <c r="A544" s="10" t="s">
        <v>44259</v>
      </c>
      <c r="B544" s="10" t="s">
        <v>4687</v>
      </c>
      <c r="C544" s="10" t="s">
        <v>44260</v>
      </c>
      <c r="D544" s="10" t="s">
        <v>43859</v>
      </c>
      <c r="E544" s="10" t="s">
        <v>44261</v>
      </c>
      <c r="F544" t="str">
        <f t="shared" si="8"/>
        <v>y</v>
      </c>
      <c r="I544" t="s">
        <v>13616</v>
      </c>
      <c r="K544">
        <v>4</v>
      </c>
    </row>
    <row r="545" spans="1:11" ht="14.4" customHeight="1" x14ac:dyDescent="0.3">
      <c r="A545" s="10" t="s">
        <v>44262</v>
      </c>
      <c r="B545" s="10" t="s">
        <v>42660</v>
      </c>
      <c r="C545" s="10" t="s">
        <v>44263</v>
      </c>
      <c r="D545" s="10" t="s">
        <v>43824</v>
      </c>
      <c r="E545" s="10" t="s">
        <v>44264</v>
      </c>
      <c r="F545" t="str">
        <f t="shared" si="8"/>
        <v>y</v>
      </c>
      <c r="I545" t="s">
        <v>13616</v>
      </c>
      <c r="K545">
        <v>7</v>
      </c>
    </row>
    <row r="546" spans="1:11" ht="14.4" customHeight="1" x14ac:dyDescent="0.3">
      <c r="A546" s="10" t="s">
        <v>44265</v>
      </c>
      <c r="B546" s="10" t="s">
        <v>42660</v>
      </c>
      <c r="C546" s="10" t="s">
        <v>44266</v>
      </c>
      <c r="D546" s="10" t="s">
        <v>43824</v>
      </c>
      <c r="E546" s="10" t="s">
        <v>44267</v>
      </c>
      <c r="F546" t="str">
        <f t="shared" si="8"/>
        <v>y</v>
      </c>
      <c r="I546" t="s">
        <v>13616</v>
      </c>
      <c r="K546">
        <v>7</v>
      </c>
    </row>
    <row r="547" spans="1:11" ht="14.4" customHeight="1" x14ac:dyDescent="0.3">
      <c r="A547" s="10" t="s">
        <v>44268</v>
      </c>
      <c r="B547" s="10" t="s">
        <v>42660</v>
      </c>
      <c r="C547" s="10" t="s">
        <v>44269</v>
      </c>
      <c r="D547" s="10" t="s">
        <v>43824</v>
      </c>
      <c r="E547" s="10" t="s">
        <v>44270</v>
      </c>
      <c r="F547" t="str">
        <f t="shared" si="8"/>
        <v>y</v>
      </c>
      <c r="I547" t="s">
        <v>13616</v>
      </c>
      <c r="K547">
        <v>7</v>
      </c>
    </row>
    <row r="548" spans="1:11" ht="14.4" customHeight="1" x14ac:dyDescent="0.3">
      <c r="A548" s="10" t="s">
        <v>44271</v>
      </c>
      <c r="B548" s="10" t="s">
        <v>42660</v>
      </c>
      <c r="C548" s="10" t="s">
        <v>44272</v>
      </c>
      <c r="D548" s="10" t="s">
        <v>43824</v>
      </c>
      <c r="E548" s="10" t="s">
        <v>44273</v>
      </c>
      <c r="F548" t="str">
        <f t="shared" si="8"/>
        <v>y</v>
      </c>
      <c r="I548" t="s">
        <v>13616</v>
      </c>
      <c r="K548">
        <v>7</v>
      </c>
    </row>
    <row r="549" spans="1:11" ht="14.4" customHeight="1" x14ac:dyDescent="0.3">
      <c r="A549" s="10" t="s">
        <v>44274</v>
      </c>
      <c r="B549" s="10" t="s">
        <v>4687</v>
      </c>
      <c r="C549" s="10" t="s">
        <v>44275</v>
      </c>
      <c r="D549" s="10" t="s">
        <v>43859</v>
      </c>
      <c r="E549" s="10" t="s">
        <v>44276</v>
      </c>
      <c r="F549" t="str">
        <f t="shared" si="8"/>
        <v>y</v>
      </c>
      <c r="I549" t="s">
        <v>13616</v>
      </c>
      <c r="K549">
        <v>4</v>
      </c>
    </row>
    <row r="550" spans="1:11" ht="14.4" customHeight="1" x14ac:dyDescent="0.3">
      <c r="A550" s="10" t="s">
        <v>44277</v>
      </c>
      <c r="B550" s="10" t="s">
        <v>42660</v>
      </c>
      <c r="C550" s="10" t="s">
        <v>44278</v>
      </c>
      <c r="D550" s="10" t="s">
        <v>43824</v>
      </c>
      <c r="E550" s="10" t="s">
        <v>44279</v>
      </c>
      <c r="F550" t="str">
        <f t="shared" si="8"/>
        <v>y</v>
      </c>
      <c r="I550" t="s">
        <v>13616</v>
      </c>
      <c r="K550">
        <v>7</v>
      </c>
    </row>
    <row r="551" spans="1:11" ht="14.4" customHeight="1" x14ac:dyDescent="0.3">
      <c r="A551" s="10" t="s">
        <v>44280</v>
      </c>
      <c r="B551" s="10" t="s">
        <v>42660</v>
      </c>
      <c r="C551" s="10" t="s">
        <v>44281</v>
      </c>
      <c r="D551" s="10" t="s">
        <v>43824</v>
      </c>
      <c r="E551" s="10" t="s">
        <v>44282</v>
      </c>
      <c r="F551" t="str">
        <f t="shared" si="8"/>
        <v>y</v>
      </c>
      <c r="I551" t="s">
        <v>13616</v>
      </c>
      <c r="K551">
        <v>7</v>
      </c>
    </row>
    <row r="552" spans="1:11" ht="14.4" customHeight="1" x14ac:dyDescent="0.3">
      <c r="A552" s="10" t="s">
        <v>44283</v>
      </c>
      <c r="B552" s="10" t="s">
        <v>4687</v>
      </c>
      <c r="C552" s="10" t="s">
        <v>44284</v>
      </c>
      <c r="D552" s="10" t="s">
        <v>43859</v>
      </c>
      <c r="E552" s="10" t="s">
        <v>44285</v>
      </c>
      <c r="F552" t="str">
        <f t="shared" si="8"/>
        <v>y</v>
      </c>
      <c r="I552" t="s">
        <v>13616</v>
      </c>
      <c r="K552">
        <v>4</v>
      </c>
    </row>
    <row r="553" spans="1:11" ht="14.4" customHeight="1" x14ac:dyDescent="0.3">
      <c r="A553" s="10" t="s">
        <v>44286</v>
      </c>
      <c r="B553" s="10" t="s">
        <v>42660</v>
      </c>
      <c r="C553" s="10" t="s">
        <v>44287</v>
      </c>
      <c r="D553" s="10" t="s">
        <v>44288</v>
      </c>
      <c r="E553" s="10" t="s">
        <v>44289</v>
      </c>
      <c r="F553" t="str">
        <f t="shared" si="8"/>
        <v>y</v>
      </c>
      <c r="I553" t="s">
        <v>13616</v>
      </c>
      <c r="K553">
        <v>63</v>
      </c>
    </row>
    <row r="554" spans="1:11" ht="14.4" customHeight="1" x14ac:dyDescent="0.3">
      <c r="A554" s="10" t="s">
        <v>10927</v>
      </c>
      <c r="B554" s="10" t="s">
        <v>7998</v>
      </c>
      <c r="C554" s="10" t="s">
        <v>10928</v>
      </c>
      <c r="D554" s="10" t="s">
        <v>22259</v>
      </c>
      <c r="E554" s="10" t="s">
        <v>44290</v>
      </c>
      <c r="F554" t="str">
        <f t="shared" si="8"/>
        <v>y</v>
      </c>
      <c r="I554" t="s">
        <v>13616</v>
      </c>
      <c r="K554">
        <v>9</v>
      </c>
    </row>
    <row r="555" spans="1:11" ht="14.4" customHeight="1" x14ac:dyDescent="0.3">
      <c r="A555" s="10" t="s">
        <v>10929</v>
      </c>
      <c r="B555" s="10" t="s">
        <v>8014</v>
      </c>
      <c r="C555" s="10" t="s">
        <v>10930</v>
      </c>
      <c r="D555" s="10" t="s">
        <v>22259</v>
      </c>
      <c r="E555" s="10" t="s">
        <v>44291</v>
      </c>
      <c r="F555" t="str">
        <f t="shared" si="8"/>
        <v>y</v>
      </c>
      <c r="I555" t="s">
        <v>13616</v>
      </c>
      <c r="K555">
        <v>9</v>
      </c>
    </row>
    <row r="556" spans="1:11" ht="14.4" customHeight="1" x14ac:dyDescent="0.3">
      <c r="A556" s="10" t="s">
        <v>10931</v>
      </c>
      <c r="B556" s="10" t="s">
        <v>7994</v>
      </c>
      <c r="C556" s="10" t="s">
        <v>10932</v>
      </c>
      <c r="D556" s="10" t="s">
        <v>22259</v>
      </c>
      <c r="E556" s="10" t="s">
        <v>44292</v>
      </c>
      <c r="F556" t="str">
        <f t="shared" si="8"/>
        <v>y</v>
      </c>
      <c r="I556" t="s">
        <v>13616</v>
      </c>
      <c r="K556">
        <v>9</v>
      </c>
    </row>
    <row r="557" spans="1:11" ht="14.4" customHeight="1" x14ac:dyDescent="0.3">
      <c r="A557" s="10" t="s">
        <v>44293</v>
      </c>
      <c r="B557" s="10" t="s">
        <v>4687</v>
      </c>
      <c r="C557" s="10" t="s">
        <v>44294</v>
      </c>
      <c r="D557" s="10" t="s">
        <v>43859</v>
      </c>
      <c r="E557" s="10" t="s">
        <v>44295</v>
      </c>
      <c r="F557" t="str">
        <f t="shared" si="8"/>
        <v>y</v>
      </c>
      <c r="I557" t="s">
        <v>13616</v>
      </c>
      <c r="K557">
        <v>4</v>
      </c>
    </row>
    <row r="558" spans="1:11" ht="14.4" customHeight="1" x14ac:dyDescent="0.3">
      <c r="A558" s="10" t="s">
        <v>44296</v>
      </c>
      <c r="B558" s="10" t="s">
        <v>44297</v>
      </c>
      <c r="C558" s="10" t="s">
        <v>44298</v>
      </c>
      <c r="D558" s="10" t="s">
        <v>43859</v>
      </c>
      <c r="E558" s="10" t="s">
        <v>44299</v>
      </c>
      <c r="F558" t="str">
        <f t="shared" si="8"/>
        <v/>
      </c>
      <c r="I558" t="s">
        <v>13568</v>
      </c>
      <c r="K558">
        <v>4</v>
      </c>
    </row>
    <row r="559" spans="1:11" ht="14.4" customHeight="1" x14ac:dyDescent="0.3">
      <c r="A559" s="10" t="s">
        <v>44300</v>
      </c>
      <c r="B559" s="10" t="s">
        <v>4687</v>
      </c>
      <c r="C559" s="10" t="s">
        <v>44301</v>
      </c>
      <c r="D559" s="10" t="s">
        <v>43859</v>
      </c>
      <c r="E559" s="10" t="s">
        <v>44302</v>
      </c>
      <c r="F559" t="str">
        <f t="shared" si="8"/>
        <v>y</v>
      </c>
      <c r="I559" t="s">
        <v>13616</v>
      </c>
      <c r="K559">
        <v>4</v>
      </c>
    </row>
    <row r="560" spans="1:11" ht="14.4" customHeight="1" x14ac:dyDescent="0.3">
      <c r="A560" s="10" t="s">
        <v>10933</v>
      </c>
      <c r="B560" s="10" t="s">
        <v>7971</v>
      </c>
      <c r="C560" s="10" t="s">
        <v>10934</v>
      </c>
      <c r="D560" s="10" t="s">
        <v>22259</v>
      </c>
      <c r="E560" s="10" t="s">
        <v>44303</v>
      </c>
      <c r="F560" t="str">
        <f t="shared" si="8"/>
        <v>y</v>
      </c>
      <c r="I560" t="s">
        <v>13616</v>
      </c>
      <c r="K560">
        <v>9</v>
      </c>
    </row>
    <row r="561" spans="1:11" ht="14.4" customHeight="1" x14ac:dyDescent="0.3">
      <c r="A561" s="10" t="s">
        <v>44304</v>
      </c>
      <c r="B561" s="10" t="s">
        <v>4687</v>
      </c>
      <c r="C561" s="10" t="s">
        <v>44305</v>
      </c>
      <c r="D561" s="10" t="s">
        <v>43859</v>
      </c>
      <c r="E561" s="10" t="s">
        <v>44306</v>
      </c>
      <c r="F561" t="str">
        <f t="shared" si="8"/>
        <v>y</v>
      </c>
      <c r="I561" t="s">
        <v>13616</v>
      </c>
      <c r="K561">
        <v>4</v>
      </c>
    </row>
    <row r="562" spans="1:11" ht="14.4" customHeight="1" x14ac:dyDescent="0.3">
      <c r="A562" s="10" t="s">
        <v>44307</v>
      </c>
      <c r="B562" s="10" t="s">
        <v>4687</v>
      </c>
      <c r="C562" s="10" t="s">
        <v>44308</v>
      </c>
      <c r="D562" s="10" t="s">
        <v>43859</v>
      </c>
      <c r="E562" s="10" t="s">
        <v>44309</v>
      </c>
      <c r="F562" t="str">
        <f t="shared" si="8"/>
        <v>y</v>
      </c>
      <c r="I562" t="s">
        <v>13616</v>
      </c>
      <c r="K562">
        <v>4</v>
      </c>
    </row>
    <row r="563" spans="1:11" ht="14.4" customHeight="1" x14ac:dyDescent="0.3">
      <c r="A563" s="10" t="s">
        <v>44310</v>
      </c>
      <c r="B563" s="10" t="s">
        <v>4687</v>
      </c>
      <c r="C563" s="10" t="s">
        <v>44311</v>
      </c>
      <c r="D563" s="10" t="s">
        <v>43859</v>
      </c>
      <c r="E563" s="10" t="s">
        <v>44312</v>
      </c>
      <c r="F563" t="str">
        <f t="shared" si="8"/>
        <v>y</v>
      </c>
      <c r="I563" t="s">
        <v>13616</v>
      </c>
      <c r="K563">
        <v>4</v>
      </c>
    </row>
    <row r="564" spans="1:11" ht="14.4" customHeight="1" x14ac:dyDescent="0.3">
      <c r="A564" s="10" t="s">
        <v>44313</v>
      </c>
      <c r="B564" s="10" t="s">
        <v>4687</v>
      </c>
      <c r="C564" s="10" t="s">
        <v>44314</v>
      </c>
      <c r="D564" s="10" t="s">
        <v>43859</v>
      </c>
      <c r="E564" s="10" t="s">
        <v>44315</v>
      </c>
      <c r="F564" t="str">
        <f t="shared" si="8"/>
        <v>y</v>
      </c>
      <c r="I564" t="s">
        <v>13616</v>
      </c>
      <c r="K564">
        <v>4</v>
      </c>
    </row>
    <row r="565" spans="1:11" ht="14.4" customHeight="1" x14ac:dyDescent="0.3">
      <c r="A565" s="10" t="s">
        <v>44316</v>
      </c>
      <c r="B565" s="10" t="s">
        <v>7969</v>
      </c>
      <c r="C565" s="10" t="s">
        <v>44317</v>
      </c>
      <c r="D565" s="10" t="s">
        <v>44318</v>
      </c>
      <c r="E565" s="10" t="s">
        <v>44319</v>
      </c>
      <c r="F565" t="str">
        <f t="shared" si="8"/>
        <v>y</v>
      </c>
      <c r="I565" t="s">
        <v>13616</v>
      </c>
      <c r="K565">
        <v>31</v>
      </c>
    </row>
    <row r="566" spans="1:11" ht="14.4" customHeight="1" x14ac:dyDescent="0.3">
      <c r="A566" s="10" t="s">
        <v>44320</v>
      </c>
      <c r="B566" s="10" t="s">
        <v>7988</v>
      </c>
      <c r="C566" s="10" t="s">
        <v>44321</v>
      </c>
      <c r="D566" s="10" t="s">
        <v>44318</v>
      </c>
      <c r="E566" s="10" t="s">
        <v>44322</v>
      </c>
      <c r="F566" t="str">
        <f t="shared" si="8"/>
        <v>y</v>
      </c>
      <c r="I566" t="s">
        <v>13616</v>
      </c>
      <c r="K566">
        <v>31</v>
      </c>
    </row>
    <row r="567" spans="1:11" ht="14.4" customHeight="1" x14ac:dyDescent="0.3">
      <c r="A567" s="10" t="s">
        <v>44323</v>
      </c>
      <c r="B567" s="10" t="s">
        <v>4687</v>
      </c>
      <c r="C567" s="10" t="s">
        <v>44324</v>
      </c>
      <c r="D567" s="10" t="s">
        <v>43859</v>
      </c>
      <c r="E567" s="10" t="s">
        <v>44325</v>
      </c>
      <c r="F567" t="str">
        <f t="shared" si="8"/>
        <v>y</v>
      </c>
      <c r="I567" t="s">
        <v>13616</v>
      </c>
      <c r="K567">
        <v>4</v>
      </c>
    </row>
    <row r="568" spans="1:11" ht="14.4" customHeight="1" x14ac:dyDescent="0.3">
      <c r="A568" s="10" t="s">
        <v>44326</v>
      </c>
      <c r="B568" s="10" t="s">
        <v>4687</v>
      </c>
      <c r="C568" s="10" t="s">
        <v>44327</v>
      </c>
      <c r="D568" s="10" t="s">
        <v>43859</v>
      </c>
      <c r="E568" s="10" t="s">
        <v>44328</v>
      </c>
      <c r="F568" t="str">
        <f t="shared" si="8"/>
        <v>y</v>
      </c>
      <c r="I568" t="s">
        <v>13616</v>
      </c>
      <c r="K568">
        <v>4</v>
      </c>
    </row>
    <row r="569" spans="1:11" ht="14.4" customHeight="1" x14ac:dyDescent="0.3">
      <c r="A569" s="10" t="s">
        <v>10935</v>
      </c>
      <c r="B569" s="10" t="s">
        <v>874</v>
      </c>
      <c r="C569" s="10" t="s">
        <v>10936</v>
      </c>
      <c r="D569" s="10" t="s">
        <v>22259</v>
      </c>
      <c r="E569" s="10" t="s">
        <v>44329</v>
      </c>
      <c r="F569" t="str">
        <f t="shared" si="8"/>
        <v>y</v>
      </c>
      <c r="I569" t="s">
        <v>13616</v>
      </c>
      <c r="K569">
        <v>9</v>
      </c>
    </row>
    <row r="570" spans="1:11" ht="14.4" customHeight="1" x14ac:dyDescent="0.3">
      <c r="A570" s="10" t="s">
        <v>44330</v>
      </c>
      <c r="B570" s="10" t="s">
        <v>4687</v>
      </c>
      <c r="C570" s="10" t="s">
        <v>44331</v>
      </c>
      <c r="D570" s="10" t="s">
        <v>43859</v>
      </c>
      <c r="E570" s="10" t="s">
        <v>44332</v>
      </c>
      <c r="F570" t="str">
        <f t="shared" si="8"/>
        <v>y</v>
      </c>
      <c r="I570" t="s">
        <v>13616</v>
      </c>
      <c r="K570">
        <v>4</v>
      </c>
    </row>
    <row r="571" spans="1:11" ht="14.4" customHeight="1" x14ac:dyDescent="0.3">
      <c r="A571" s="10" t="s">
        <v>44333</v>
      </c>
      <c r="B571" s="10" t="s">
        <v>22435</v>
      </c>
      <c r="C571" s="10" t="s">
        <v>44334</v>
      </c>
      <c r="D571" s="10" t="s">
        <v>44335</v>
      </c>
      <c r="E571" s="10" t="s">
        <v>44336</v>
      </c>
      <c r="F571" t="str">
        <f t="shared" si="8"/>
        <v/>
      </c>
      <c r="I571" t="s">
        <v>13568</v>
      </c>
      <c r="K571">
        <v>23</v>
      </c>
    </row>
    <row r="572" spans="1:11" ht="14.4" customHeight="1" x14ac:dyDescent="0.3">
      <c r="A572" s="10" t="s">
        <v>44337</v>
      </c>
      <c r="B572" s="10" t="s">
        <v>4589</v>
      </c>
      <c r="C572" s="10" t="s">
        <v>44338</v>
      </c>
      <c r="D572" s="10" t="s">
        <v>44335</v>
      </c>
      <c r="E572" s="10" t="s">
        <v>44339</v>
      </c>
      <c r="F572" t="str">
        <f t="shared" si="8"/>
        <v/>
      </c>
      <c r="I572" t="s">
        <v>13568</v>
      </c>
      <c r="K572">
        <v>23</v>
      </c>
    </row>
    <row r="573" spans="1:11" ht="14.4" customHeight="1" x14ac:dyDescent="0.3">
      <c r="A573" s="10" t="s">
        <v>44340</v>
      </c>
      <c r="B573" s="10" t="s">
        <v>5158</v>
      </c>
      <c r="C573" s="10" t="s">
        <v>44341</v>
      </c>
      <c r="D573" s="10" t="s">
        <v>44335</v>
      </c>
      <c r="E573" s="10" t="s">
        <v>44342</v>
      </c>
      <c r="F573" t="str">
        <f t="shared" si="8"/>
        <v/>
      </c>
      <c r="I573" t="s">
        <v>13568</v>
      </c>
      <c r="K573">
        <v>23</v>
      </c>
    </row>
    <row r="574" spans="1:11" ht="14.4" customHeight="1" x14ac:dyDescent="0.3">
      <c r="A574" s="10" t="s">
        <v>44343</v>
      </c>
      <c r="B574" s="10" t="s">
        <v>8000</v>
      </c>
      <c r="C574" s="10" t="s">
        <v>44344</v>
      </c>
      <c r="D574" s="10" t="s">
        <v>44345</v>
      </c>
      <c r="E574" s="10" t="s">
        <v>44346</v>
      </c>
      <c r="F574" t="str">
        <f t="shared" si="8"/>
        <v>y</v>
      </c>
      <c r="I574" t="s">
        <v>13616</v>
      </c>
      <c r="K574">
        <v>66</v>
      </c>
    </row>
    <row r="575" spans="1:11" ht="14.4" customHeight="1" x14ac:dyDescent="0.3">
      <c r="A575" s="10" t="s">
        <v>44347</v>
      </c>
      <c r="B575" s="10" t="s">
        <v>4687</v>
      </c>
      <c r="C575" s="10" t="s">
        <v>44348</v>
      </c>
      <c r="D575" s="10" t="s">
        <v>43859</v>
      </c>
      <c r="E575" s="10" t="s">
        <v>44349</v>
      </c>
      <c r="F575" t="str">
        <f t="shared" si="8"/>
        <v>y</v>
      </c>
      <c r="I575" t="s">
        <v>13616</v>
      </c>
      <c r="K575">
        <v>4</v>
      </c>
    </row>
    <row r="576" spans="1:11" ht="14.4" customHeight="1" x14ac:dyDescent="0.3">
      <c r="A576" s="10" t="s">
        <v>44350</v>
      </c>
      <c r="B576" s="10" t="s">
        <v>4687</v>
      </c>
      <c r="C576" s="10" t="s">
        <v>44351</v>
      </c>
      <c r="D576" s="10" t="s">
        <v>43859</v>
      </c>
      <c r="E576" s="10" t="s">
        <v>44352</v>
      </c>
      <c r="F576" t="str">
        <f t="shared" si="8"/>
        <v>y</v>
      </c>
      <c r="I576" t="s">
        <v>13616</v>
      </c>
      <c r="K576">
        <v>4</v>
      </c>
    </row>
    <row r="577" spans="1:11" ht="14.4" customHeight="1" x14ac:dyDescent="0.3">
      <c r="A577" s="10" t="s">
        <v>44353</v>
      </c>
      <c r="B577" s="10" t="s">
        <v>4687</v>
      </c>
      <c r="C577" s="10" t="s">
        <v>44354</v>
      </c>
      <c r="D577" s="10" t="s">
        <v>43859</v>
      </c>
      <c r="E577" s="10" t="s">
        <v>44355</v>
      </c>
      <c r="F577" t="str">
        <f t="shared" si="8"/>
        <v>y</v>
      </c>
      <c r="I577" t="s">
        <v>13616</v>
      </c>
      <c r="K577">
        <v>4</v>
      </c>
    </row>
    <row r="578" spans="1:11" ht="14.4" customHeight="1" x14ac:dyDescent="0.3">
      <c r="A578" s="10" t="s">
        <v>44356</v>
      </c>
      <c r="B578" s="10" t="s">
        <v>10463</v>
      </c>
      <c r="C578" s="10" t="s">
        <v>44357</v>
      </c>
      <c r="D578" s="10" t="s">
        <v>43859</v>
      </c>
      <c r="E578" s="10" t="s">
        <v>44358</v>
      </c>
      <c r="F578" t="str">
        <f t="shared" si="8"/>
        <v/>
      </c>
      <c r="I578" t="s">
        <v>13568</v>
      </c>
      <c r="K578">
        <v>4</v>
      </c>
    </row>
    <row r="579" spans="1:11" ht="14.4" customHeight="1" x14ac:dyDescent="0.3">
      <c r="A579" s="10" t="s">
        <v>44359</v>
      </c>
      <c r="B579" s="10" t="s">
        <v>4687</v>
      </c>
      <c r="C579" s="10" t="s">
        <v>44360</v>
      </c>
      <c r="D579" s="10" t="s">
        <v>43859</v>
      </c>
      <c r="E579" s="10" t="s">
        <v>44361</v>
      </c>
      <c r="F579" t="str">
        <f t="shared" si="8"/>
        <v>y</v>
      </c>
      <c r="I579" t="s">
        <v>13616</v>
      </c>
      <c r="K579">
        <v>4</v>
      </c>
    </row>
    <row r="580" spans="1:11" ht="14.4" customHeight="1" x14ac:dyDescent="0.3">
      <c r="A580" s="10" t="s">
        <v>44362</v>
      </c>
      <c r="B580" s="10" t="s">
        <v>10463</v>
      </c>
      <c r="C580" s="10" t="s">
        <v>44363</v>
      </c>
      <c r="D580" s="10" t="s">
        <v>43859</v>
      </c>
      <c r="E580" s="10" t="s">
        <v>44364</v>
      </c>
      <c r="F580" t="str">
        <f t="shared" si="8"/>
        <v/>
      </c>
      <c r="I580" t="s">
        <v>13568</v>
      </c>
      <c r="K580">
        <v>4</v>
      </c>
    </row>
    <row r="581" spans="1:11" ht="14.4" customHeight="1" x14ac:dyDescent="0.3">
      <c r="A581" s="10" t="s">
        <v>44365</v>
      </c>
      <c r="B581" s="10" t="s">
        <v>590</v>
      </c>
      <c r="C581" s="10" t="s">
        <v>44366</v>
      </c>
      <c r="D581" s="10" t="s">
        <v>43824</v>
      </c>
      <c r="E581" s="10" t="s">
        <v>44367</v>
      </c>
      <c r="F581" t="str">
        <f t="shared" ref="F581:F592" si="9">IF(COUNTIF(H581:J581,"used")&gt;0,"y","")</f>
        <v>y</v>
      </c>
      <c r="I581" t="s">
        <v>13616</v>
      </c>
      <c r="K581">
        <v>7</v>
      </c>
    </row>
    <row r="582" spans="1:11" ht="14.4" customHeight="1" x14ac:dyDescent="0.3">
      <c r="A582" s="10" t="s">
        <v>44368</v>
      </c>
      <c r="B582" s="10" t="s">
        <v>590</v>
      </c>
      <c r="C582" s="10" t="s">
        <v>44369</v>
      </c>
      <c r="D582" s="10" t="s">
        <v>43824</v>
      </c>
      <c r="E582" s="10" t="s">
        <v>44370</v>
      </c>
      <c r="F582" t="str">
        <f t="shared" si="9"/>
        <v>y</v>
      </c>
      <c r="I582" t="s">
        <v>13616</v>
      </c>
      <c r="K582">
        <v>7</v>
      </c>
    </row>
    <row r="583" spans="1:11" ht="14.4" customHeight="1" x14ac:dyDescent="0.3">
      <c r="A583" s="10" t="s">
        <v>44371</v>
      </c>
      <c r="B583" s="10" t="s">
        <v>590</v>
      </c>
      <c r="C583" s="10" t="s">
        <v>44372</v>
      </c>
      <c r="D583" s="10" t="s">
        <v>43824</v>
      </c>
      <c r="E583" s="10" t="s">
        <v>44373</v>
      </c>
      <c r="F583" t="str">
        <f t="shared" si="9"/>
        <v>y</v>
      </c>
      <c r="I583" t="s">
        <v>13616</v>
      </c>
      <c r="K583">
        <v>7</v>
      </c>
    </row>
    <row r="584" spans="1:11" ht="14.4" customHeight="1" x14ac:dyDescent="0.3">
      <c r="A584" s="10" t="s">
        <v>44374</v>
      </c>
      <c r="B584" s="10" t="s">
        <v>1120</v>
      </c>
      <c r="C584" s="10" t="s">
        <v>44375</v>
      </c>
      <c r="D584" s="10" t="s">
        <v>43824</v>
      </c>
      <c r="E584" s="10" t="s">
        <v>44376</v>
      </c>
      <c r="F584" t="str">
        <f t="shared" si="9"/>
        <v>y</v>
      </c>
      <c r="I584" t="s">
        <v>13616</v>
      </c>
      <c r="K584">
        <v>7</v>
      </c>
    </row>
    <row r="585" spans="1:11" ht="14.4" customHeight="1" x14ac:dyDescent="0.3">
      <c r="A585" s="10" t="s">
        <v>44377</v>
      </c>
      <c r="B585" s="10" t="s">
        <v>4654</v>
      </c>
      <c r="C585" s="10" t="s">
        <v>44378</v>
      </c>
      <c r="D585" s="10" t="s">
        <v>43824</v>
      </c>
      <c r="E585" s="10" t="s">
        <v>44379</v>
      </c>
      <c r="F585" t="str">
        <f t="shared" si="9"/>
        <v>y</v>
      </c>
      <c r="I585" t="s">
        <v>13616</v>
      </c>
      <c r="K585">
        <v>7</v>
      </c>
    </row>
    <row r="586" spans="1:11" ht="14.4" customHeight="1" x14ac:dyDescent="0.3">
      <c r="A586" s="10" t="s">
        <v>44380</v>
      </c>
      <c r="B586" s="10" t="s">
        <v>44381</v>
      </c>
      <c r="C586" s="10" t="s">
        <v>44382</v>
      </c>
      <c r="D586" s="10" t="s">
        <v>43824</v>
      </c>
      <c r="E586" s="10" t="s">
        <v>44383</v>
      </c>
      <c r="F586" t="str">
        <f t="shared" si="9"/>
        <v>y</v>
      </c>
      <c r="I586" t="s">
        <v>13616</v>
      </c>
      <c r="K586">
        <v>7</v>
      </c>
    </row>
    <row r="587" spans="1:11" ht="14.4" customHeight="1" x14ac:dyDescent="0.3">
      <c r="A587" s="10" t="s">
        <v>44384</v>
      </c>
      <c r="B587" s="10" t="s">
        <v>44381</v>
      </c>
      <c r="C587" s="10" t="s">
        <v>44385</v>
      </c>
      <c r="D587" s="10" t="s">
        <v>43824</v>
      </c>
      <c r="E587" s="10" t="s">
        <v>44386</v>
      </c>
      <c r="F587" t="str">
        <f t="shared" si="9"/>
        <v>y</v>
      </c>
      <c r="I587" t="s">
        <v>13616</v>
      </c>
      <c r="K587">
        <v>7</v>
      </c>
    </row>
    <row r="588" spans="1:11" ht="14.4" customHeight="1" x14ac:dyDescent="0.3">
      <c r="A588" s="10" t="s">
        <v>44387</v>
      </c>
      <c r="B588" s="10" t="s">
        <v>44381</v>
      </c>
      <c r="C588" s="10" t="s">
        <v>44388</v>
      </c>
      <c r="D588" s="10" t="s">
        <v>43824</v>
      </c>
      <c r="E588" s="10" t="s">
        <v>44389</v>
      </c>
      <c r="F588" t="str">
        <f t="shared" si="9"/>
        <v>y</v>
      </c>
      <c r="I588" t="s">
        <v>13616</v>
      </c>
      <c r="K588">
        <v>7</v>
      </c>
    </row>
    <row r="589" spans="1:11" ht="14.4" customHeight="1" x14ac:dyDescent="0.3">
      <c r="A589" s="10" t="s">
        <v>44390</v>
      </c>
      <c r="B589" s="10" t="s">
        <v>3787</v>
      </c>
      <c r="C589" s="10" t="s">
        <v>44391</v>
      </c>
      <c r="D589" s="10" t="s">
        <v>44392</v>
      </c>
      <c r="E589" s="10" t="s">
        <v>44393</v>
      </c>
      <c r="F589" t="str">
        <f t="shared" si="9"/>
        <v>y</v>
      </c>
      <c r="I589" t="s">
        <v>13616</v>
      </c>
      <c r="K589">
        <v>67</v>
      </c>
    </row>
    <row r="590" spans="1:11" ht="14.4" customHeight="1" x14ac:dyDescent="0.3">
      <c r="A590" s="10" t="s">
        <v>44394</v>
      </c>
      <c r="B590" s="10" t="s">
        <v>3790</v>
      </c>
      <c r="C590" s="10" t="s">
        <v>44395</v>
      </c>
      <c r="D590" s="10" t="s">
        <v>44396</v>
      </c>
      <c r="E590" s="10" t="s">
        <v>44397</v>
      </c>
      <c r="F590" t="str">
        <f t="shared" si="9"/>
        <v>y</v>
      </c>
      <c r="I590" t="s">
        <v>13616</v>
      </c>
      <c r="K590">
        <v>68</v>
      </c>
    </row>
    <row r="591" spans="1:11" ht="14.4" customHeight="1" x14ac:dyDescent="0.3">
      <c r="A591" s="10" t="s">
        <v>2096</v>
      </c>
      <c r="B591" s="10" t="s">
        <v>2029</v>
      </c>
      <c r="C591" s="10" t="s">
        <v>10937</v>
      </c>
      <c r="D591" s="10" t="s">
        <v>22259</v>
      </c>
      <c r="E591" s="10" t="s">
        <v>13566</v>
      </c>
      <c r="F591" t="str">
        <f t="shared" si="9"/>
        <v>y</v>
      </c>
      <c r="I591" t="s">
        <v>13616</v>
      </c>
      <c r="K591">
        <v>9</v>
      </c>
    </row>
    <row r="592" spans="1:11" ht="14.4" customHeight="1" x14ac:dyDescent="0.3">
      <c r="F592" t="str">
        <f t="shared" si="9"/>
        <v/>
      </c>
      <c r="I592" t="s">
        <v>13568</v>
      </c>
    </row>
  </sheetData>
  <hyperlinks>
    <hyperlink ref="D1" location="'Dashboard'!A1" display="&lt;-- go to dashboard" xr:uid="{210A2B63-35A3-434D-9790-06A27CF5E5A9}"/>
  </hyperlink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89A61-7C88-4133-BF08-253119BE68AF}">
  <sheetPr codeName="Sheet4"/>
  <dimension ref="A1:K697"/>
  <sheetViews>
    <sheetView zoomScaleNormal="100" workbookViewId="0">
      <selection activeCell="D1" sqref="D1"/>
    </sheetView>
  </sheetViews>
  <sheetFormatPr defaultRowHeight="14.4" customHeight="1" x14ac:dyDescent="0.3"/>
  <cols>
    <col min="1" max="1" width="9.6640625" customWidth="1"/>
    <col min="2" max="2" width="19.6640625" customWidth="1"/>
    <col min="3" max="3" width="22.6640625" customWidth="1"/>
    <col min="4" max="4" width="5.6640625" customWidth="1"/>
    <col min="5" max="5" width="9.33203125" customWidth="1"/>
    <col min="6" max="6" width="4.5546875" customWidth="1"/>
    <col min="7" max="7" width="31.5546875" customWidth="1"/>
    <col min="8" max="10" width="10.6640625" customWidth="1"/>
  </cols>
  <sheetData>
    <row r="1" spans="1:11" ht="14.4" customHeight="1" x14ac:dyDescent="0.3">
      <c r="A1" s="35" t="s">
        <v>13546</v>
      </c>
      <c r="B1" t="s">
        <v>2188</v>
      </c>
      <c r="C1" s="1"/>
      <c r="D1" s="17" t="s">
        <v>13548</v>
      </c>
      <c r="E1" s="10" t="s">
        <v>44398</v>
      </c>
      <c r="F1" s="1"/>
      <c r="G1" s="5" t="s">
        <v>2</v>
      </c>
      <c r="H1" s="5">
        <f>COUNTIF(H5:H1048576,"&lt;&gt;" ) - COUNTIF(H5:H1048576,"*NP*")</f>
        <v>693</v>
      </c>
      <c r="I1" s="5">
        <f>COUNTIF(I5:I1048576,"&lt;&gt;" ) - COUNTIF(I5:I1048576,"*NP*")</f>
        <v>693</v>
      </c>
      <c r="J1" s="5">
        <f>COUNTIF(J5:J1048576,"&lt;&gt;" ) - COUNTIF(J5:J1048576,"*NP*")</f>
        <v>693</v>
      </c>
    </row>
    <row r="2" spans="1:11" ht="14.4" customHeight="1" x14ac:dyDescent="0.3">
      <c r="A2" s="35" t="s">
        <v>13550</v>
      </c>
      <c r="B2" t="s">
        <v>2188</v>
      </c>
      <c r="C2" s="1"/>
      <c r="D2" s="1"/>
      <c r="E2" s="1"/>
      <c r="F2" s="1"/>
      <c r="G2" s="5" t="s">
        <v>13552</v>
      </c>
      <c r="H2" s="16">
        <f>IF(H1=0,0,COUNTIF(H5:H1048576,"used")/H1)</f>
        <v>0.78932178932178931</v>
      </c>
      <c r="I2" s="16">
        <f>IF(I1=0,0,COUNTIF(I5:I1048576,"used")/I1)</f>
        <v>0.78932178932178931</v>
      </c>
      <c r="J2" s="16">
        <f>IF(J1=0,0,COUNTIF(J5:J1048576,"used")/J1)</f>
        <v>0.78932178932178931</v>
      </c>
    </row>
    <row r="3" spans="1:11" ht="14.4" customHeight="1" x14ac:dyDescent="0.3">
      <c r="A3" s="36" t="s">
        <v>13553</v>
      </c>
      <c r="B3" t="s">
        <v>2188</v>
      </c>
      <c r="C3" s="1"/>
      <c r="D3" s="1"/>
      <c r="E3" s="1"/>
      <c r="F3" s="1"/>
      <c r="G3" s="1"/>
      <c r="H3" s="1"/>
      <c r="I3" s="1"/>
      <c r="J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10" t="s">
        <v>2262</v>
      </c>
      <c r="B5" s="10" t="s">
        <v>2263</v>
      </c>
      <c r="C5" s="10" t="s">
        <v>2264</v>
      </c>
      <c r="D5" s="10" t="s">
        <v>28259</v>
      </c>
      <c r="E5" s="10" t="s">
        <v>44399</v>
      </c>
      <c r="F5" t="str">
        <f t="shared" ref="F5:F68" si="0">IF(COUNTIF(H5:J5,"used")&gt;0,"y","")</f>
        <v>y</v>
      </c>
      <c r="H5" t="s">
        <v>13616</v>
      </c>
      <c r="I5" t="s">
        <v>13616</v>
      </c>
      <c r="J5" t="s">
        <v>13616</v>
      </c>
      <c r="K5">
        <v>1</v>
      </c>
    </row>
    <row r="6" spans="1:11" ht="14.4" customHeight="1" x14ac:dyDescent="0.3">
      <c r="A6" s="10" t="s">
        <v>3701</v>
      </c>
      <c r="B6" s="10" t="s">
        <v>3702</v>
      </c>
      <c r="C6" s="10" t="s">
        <v>3703</v>
      </c>
      <c r="D6" s="10" t="s">
        <v>28259</v>
      </c>
      <c r="E6" s="10" t="s">
        <v>44400</v>
      </c>
      <c r="F6" t="str">
        <f t="shared" si="0"/>
        <v>y</v>
      </c>
      <c r="H6" t="s">
        <v>13616</v>
      </c>
      <c r="I6" t="s">
        <v>13616</v>
      </c>
      <c r="J6" t="s">
        <v>13616</v>
      </c>
      <c r="K6">
        <v>1</v>
      </c>
    </row>
    <row r="7" spans="1:11" ht="14.4" customHeight="1" x14ac:dyDescent="0.3">
      <c r="A7" s="10" t="s">
        <v>3698</v>
      </c>
      <c r="B7" s="10" t="s">
        <v>3699</v>
      </c>
      <c r="C7" s="10" t="s">
        <v>3700</v>
      </c>
      <c r="D7" s="10" t="s">
        <v>28259</v>
      </c>
      <c r="E7" s="10" t="s">
        <v>44401</v>
      </c>
      <c r="F7" t="str">
        <f t="shared" si="0"/>
        <v>y</v>
      </c>
      <c r="H7" t="s">
        <v>13616</v>
      </c>
      <c r="I7" t="s">
        <v>13616</v>
      </c>
      <c r="J7" t="s">
        <v>13616</v>
      </c>
      <c r="K7">
        <v>1</v>
      </c>
    </row>
    <row r="8" spans="1:11" ht="14.4" customHeight="1" x14ac:dyDescent="0.3">
      <c r="A8" s="10" t="s">
        <v>4009</v>
      </c>
      <c r="B8" s="10" t="s">
        <v>4010</v>
      </c>
      <c r="C8" s="10" t="s">
        <v>4011</v>
      </c>
      <c r="D8" s="10" t="s">
        <v>28259</v>
      </c>
      <c r="E8" s="10" t="s">
        <v>44402</v>
      </c>
      <c r="F8" t="str">
        <f t="shared" si="0"/>
        <v/>
      </c>
      <c r="H8" t="s">
        <v>13568</v>
      </c>
      <c r="I8" t="s">
        <v>13568</v>
      </c>
      <c r="J8" t="s">
        <v>13568</v>
      </c>
      <c r="K8">
        <v>1</v>
      </c>
    </row>
    <row r="9" spans="1:11" ht="14.4" customHeight="1" x14ac:dyDescent="0.3">
      <c r="A9" s="10" t="s">
        <v>4030</v>
      </c>
      <c r="B9" s="10" t="s">
        <v>4031</v>
      </c>
      <c r="C9" s="10" t="s">
        <v>4032</v>
      </c>
      <c r="D9" s="10" t="s">
        <v>44403</v>
      </c>
      <c r="E9" s="10" t="s">
        <v>22259</v>
      </c>
      <c r="F9" t="str">
        <f t="shared" si="0"/>
        <v>y</v>
      </c>
      <c r="H9" t="s">
        <v>13616</v>
      </c>
      <c r="I9" t="s">
        <v>13616</v>
      </c>
      <c r="J9" t="s">
        <v>13616</v>
      </c>
      <c r="K9">
        <v>10</v>
      </c>
    </row>
    <row r="10" spans="1:11" ht="14.4" customHeight="1" x14ac:dyDescent="0.3">
      <c r="A10" s="10" t="s">
        <v>3713</v>
      </c>
      <c r="B10" s="10" t="s">
        <v>3714</v>
      </c>
      <c r="C10" s="10" t="s">
        <v>3715</v>
      </c>
      <c r="D10" s="10" t="s">
        <v>28259</v>
      </c>
      <c r="E10" s="10" t="s">
        <v>44400</v>
      </c>
      <c r="F10" t="str">
        <f t="shared" si="0"/>
        <v>y</v>
      </c>
      <c r="H10" t="s">
        <v>13616</v>
      </c>
      <c r="I10" t="s">
        <v>13616</v>
      </c>
      <c r="J10" t="s">
        <v>13616</v>
      </c>
      <c r="K10">
        <v>1</v>
      </c>
    </row>
    <row r="11" spans="1:11" ht="14.4" customHeight="1" x14ac:dyDescent="0.3">
      <c r="A11" s="10" t="s">
        <v>3710</v>
      </c>
      <c r="B11" s="10" t="s">
        <v>3711</v>
      </c>
      <c r="C11" s="10" t="s">
        <v>3712</v>
      </c>
      <c r="D11" s="10" t="s">
        <v>28259</v>
      </c>
      <c r="E11" s="10" t="s">
        <v>44404</v>
      </c>
      <c r="F11" t="str">
        <f t="shared" si="0"/>
        <v>y</v>
      </c>
      <c r="H11" t="s">
        <v>13616</v>
      </c>
      <c r="I11" t="s">
        <v>13616</v>
      </c>
      <c r="J11" t="s">
        <v>13616</v>
      </c>
      <c r="K11">
        <v>1</v>
      </c>
    </row>
    <row r="12" spans="1:11" ht="14.4" customHeight="1" x14ac:dyDescent="0.3">
      <c r="A12" s="10" t="s">
        <v>3707</v>
      </c>
      <c r="B12" s="10" t="s">
        <v>3708</v>
      </c>
      <c r="C12" s="10" t="s">
        <v>3709</v>
      </c>
      <c r="D12" s="10" t="s">
        <v>28259</v>
      </c>
      <c r="E12" s="10" t="s">
        <v>44405</v>
      </c>
      <c r="F12" t="str">
        <f t="shared" si="0"/>
        <v/>
      </c>
      <c r="H12" t="s">
        <v>13568</v>
      </c>
      <c r="I12" t="s">
        <v>13568</v>
      </c>
      <c r="J12" t="s">
        <v>13568</v>
      </c>
      <c r="K12">
        <v>1</v>
      </c>
    </row>
    <row r="13" spans="1:11" ht="14.4" customHeight="1" x14ac:dyDescent="0.3">
      <c r="A13" s="10" t="s">
        <v>3704</v>
      </c>
      <c r="B13" s="10" t="s">
        <v>3705</v>
      </c>
      <c r="C13" s="10" t="s">
        <v>3706</v>
      </c>
      <c r="D13" s="10" t="s">
        <v>28259</v>
      </c>
      <c r="E13" s="10" t="s">
        <v>44406</v>
      </c>
      <c r="F13" t="str">
        <f t="shared" si="0"/>
        <v/>
      </c>
      <c r="H13" t="s">
        <v>13568</v>
      </c>
      <c r="I13" t="s">
        <v>13568</v>
      </c>
      <c r="J13" t="s">
        <v>13568</v>
      </c>
      <c r="K13">
        <v>1</v>
      </c>
    </row>
    <row r="14" spans="1:11" ht="14.4" customHeight="1" x14ac:dyDescent="0.3">
      <c r="A14" s="10" t="s">
        <v>3719</v>
      </c>
      <c r="B14" s="10" t="s">
        <v>3720</v>
      </c>
      <c r="C14" s="10" t="s">
        <v>3721</v>
      </c>
      <c r="D14" s="10" t="s">
        <v>29650</v>
      </c>
      <c r="E14" s="10" t="s">
        <v>29651</v>
      </c>
      <c r="F14" t="str">
        <f t="shared" si="0"/>
        <v/>
      </c>
      <c r="H14" t="s">
        <v>13568</v>
      </c>
      <c r="I14" t="s">
        <v>13568</v>
      </c>
      <c r="J14" t="s">
        <v>13568</v>
      </c>
      <c r="K14">
        <v>3</v>
      </c>
    </row>
    <row r="15" spans="1:11" ht="14.4" customHeight="1" x14ac:dyDescent="0.3">
      <c r="A15" s="10" t="s">
        <v>3716</v>
      </c>
      <c r="B15" s="10" t="s">
        <v>3717</v>
      </c>
      <c r="C15" s="10" t="s">
        <v>3718</v>
      </c>
      <c r="D15" s="10" t="s">
        <v>28259</v>
      </c>
      <c r="E15" s="10" t="s">
        <v>44406</v>
      </c>
      <c r="F15" t="str">
        <f t="shared" si="0"/>
        <v/>
      </c>
      <c r="H15" t="s">
        <v>13568</v>
      </c>
      <c r="I15" t="s">
        <v>13568</v>
      </c>
      <c r="J15" t="s">
        <v>13568</v>
      </c>
      <c r="K15">
        <v>1</v>
      </c>
    </row>
    <row r="16" spans="1:11" ht="14.4" customHeight="1" x14ac:dyDescent="0.3">
      <c r="A16" s="10" t="s">
        <v>2237</v>
      </c>
      <c r="B16" s="10" t="s">
        <v>2238</v>
      </c>
      <c r="C16" s="10" t="s">
        <v>2239</v>
      </c>
      <c r="D16" s="10" t="s">
        <v>28259</v>
      </c>
      <c r="E16" s="10" t="s">
        <v>22259</v>
      </c>
      <c r="F16" t="str">
        <f t="shared" si="0"/>
        <v>y</v>
      </c>
      <c r="H16" t="s">
        <v>13616</v>
      </c>
      <c r="I16" t="s">
        <v>13616</v>
      </c>
      <c r="J16" t="s">
        <v>13616</v>
      </c>
      <c r="K16">
        <v>1</v>
      </c>
    </row>
    <row r="17" spans="1:11" ht="14.4" customHeight="1" x14ac:dyDescent="0.3">
      <c r="A17" s="10" t="s">
        <v>2234</v>
      </c>
      <c r="B17" s="10" t="s">
        <v>2235</v>
      </c>
      <c r="C17" s="10" t="s">
        <v>2236</v>
      </c>
      <c r="D17" s="10" t="s">
        <v>28259</v>
      </c>
      <c r="E17" s="10" t="s">
        <v>44407</v>
      </c>
      <c r="F17" t="str">
        <f t="shared" si="0"/>
        <v>y</v>
      </c>
      <c r="H17" t="s">
        <v>13616</v>
      </c>
      <c r="I17" t="s">
        <v>13616</v>
      </c>
      <c r="J17" t="s">
        <v>13616</v>
      </c>
      <c r="K17">
        <v>1</v>
      </c>
    </row>
    <row r="18" spans="1:11" ht="14.4" customHeight="1" x14ac:dyDescent="0.3">
      <c r="A18" s="10" t="s">
        <v>2240</v>
      </c>
      <c r="B18" s="10" t="s">
        <v>2241</v>
      </c>
      <c r="C18" s="10" t="s">
        <v>2242</v>
      </c>
      <c r="D18" s="10" t="s">
        <v>28259</v>
      </c>
      <c r="E18" s="10" t="s">
        <v>22259</v>
      </c>
      <c r="F18" t="str">
        <f t="shared" si="0"/>
        <v>y</v>
      </c>
      <c r="H18" t="s">
        <v>13616</v>
      </c>
      <c r="I18" t="s">
        <v>13616</v>
      </c>
      <c r="J18" t="s">
        <v>13616</v>
      </c>
      <c r="K18">
        <v>1</v>
      </c>
    </row>
    <row r="19" spans="1:11" ht="14.4" customHeight="1" x14ac:dyDescent="0.3">
      <c r="A19" s="10" t="s">
        <v>2265</v>
      </c>
      <c r="B19" s="10" t="s">
        <v>2266</v>
      </c>
      <c r="C19" s="10" t="s">
        <v>2267</v>
      </c>
      <c r="D19" s="10" t="s">
        <v>28259</v>
      </c>
      <c r="E19" s="10" t="s">
        <v>44399</v>
      </c>
      <c r="F19" t="str">
        <f t="shared" si="0"/>
        <v/>
      </c>
      <c r="H19" t="s">
        <v>13568</v>
      </c>
      <c r="I19" t="s">
        <v>13568</v>
      </c>
      <c r="J19" t="s">
        <v>13568</v>
      </c>
      <c r="K19">
        <v>1</v>
      </c>
    </row>
    <row r="20" spans="1:11" ht="14.4" customHeight="1" x14ac:dyDescent="0.3">
      <c r="A20" s="10" t="s">
        <v>3922</v>
      </c>
      <c r="B20" s="10" t="s">
        <v>3923</v>
      </c>
      <c r="C20" s="10" t="s">
        <v>3924</v>
      </c>
      <c r="D20" s="10" t="s">
        <v>28259</v>
      </c>
      <c r="E20" s="10" t="s">
        <v>22259</v>
      </c>
      <c r="F20" t="str">
        <f t="shared" si="0"/>
        <v/>
      </c>
      <c r="H20" t="s">
        <v>13568</v>
      </c>
      <c r="I20" t="s">
        <v>13568</v>
      </c>
      <c r="J20" t="s">
        <v>13568</v>
      </c>
      <c r="K20">
        <v>1</v>
      </c>
    </row>
    <row r="21" spans="1:11" ht="14.4" customHeight="1" x14ac:dyDescent="0.3">
      <c r="A21" s="10" t="s">
        <v>3910</v>
      </c>
      <c r="B21" s="10" t="s">
        <v>3911</v>
      </c>
      <c r="C21" s="10" t="s">
        <v>3912</v>
      </c>
      <c r="D21" s="10" t="s">
        <v>28259</v>
      </c>
      <c r="E21" s="10" t="s">
        <v>22259</v>
      </c>
      <c r="F21" t="str">
        <f t="shared" si="0"/>
        <v>y</v>
      </c>
      <c r="H21" t="s">
        <v>13616</v>
      </c>
      <c r="I21" t="s">
        <v>13616</v>
      </c>
      <c r="J21" t="s">
        <v>13616</v>
      </c>
      <c r="K21">
        <v>1</v>
      </c>
    </row>
    <row r="22" spans="1:11" ht="14.4" customHeight="1" x14ac:dyDescent="0.3">
      <c r="A22" s="10" t="s">
        <v>3913</v>
      </c>
      <c r="B22" s="10" t="s">
        <v>3914</v>
      </c>
      <c r="C22" s="10" t="s">
        <v>3915</v>
      </c>
      <c r="D22" s="10" t="s">
        <v>28259</v>
      </c>
      <c r="E22" s="10" t="s">
        <v>44408</v>
      </c>
      <c r="F22" t="str">
        <f t="shared" si="0"/>
        <v>y</v>
      </c>
      <c r="H22" t="s">
        <v>13616</v>
      </c>
      <c r="I22" t="s">
        <v>13616</v>
      </c>
      <c r="J22" t="s">
        <v>13616</v>
      </c>
      <c r="K22">
        <v>1</v>
      </c>
    </row>
    <row r="23" spans="1:11" ht="14.4" customHeight="1" x14ac:dyDescent="0.3">
      <c r="A23" s="10" t="s">
        <v>3925</v>
      </c>
      <c r="B23" s="10" t="s">
        <v>3926</v>
      </c>
      <c r="C23" s="10" t="s">
        <v>3927</v>
      </c>
      <c r="D23" s="10" t="s">
        <v>28259</v>
      </c>
      <c r="E23" s="10" t="s">
        <v>22259</v>
      </c>
      <c r="F23" t="str">
        <f t="shared" si="0"/>
        <v>y</v>
      </c>
      <c r="H23" t="s">
        <v>13616</v>
      </c>
      <c r="I23" t="s">
        <v>13616</v>
      </c>
      <c r="J23" t="s">
        <v>13616</v>
      </c>
      <c r="K23">
        <v>1</v>
      </c>
    </row>
    <row r="24" spans="1:11" ht="14.4" customHeight="1" x14ac:dyDescent="0.3">
      <c r="A24" s="10" t="s">
        <v>3916</v>
      </c>
      <c r="B24" s="10" t="s">
        <v>3917</v>
      </c>
      <c r="C24" s="10" t="s">
        <v>3918</v>
      </c>
      <c r="D24" s="10" t="s">
        <v>28259</v>
      </c>
      <c r="E24" s="10" t="s">
        <v>44408</v>
      </c>
      <c r="F24" t="str">
        <f t="shared" si="0"/>
        <v>y</v>
      </c>
      <c r="H24" t="s">
        <v>13616</v>
      </c>
      <c r="I24" t="s">
        <v>13616</v>
      </c>
      <c r="J24" t="s">
        <v>13616</v>
      </c>
      <c r="K24">
        <v>1</v>
      </c>
    </row>
    <row r="25" spans="1:11" ht="14.4" customHeight="1" x14ac:dyDescent="0.3">
      <c r="A25" s="10" t="s">
        <v>3919</v>
      </c>
      <c r="B25" s="10" t="s">
        <v>3920</v>
      </c>
      <c r="C25" s="10" t="s">
        <v>3921</v>
      </c>
      <c r="D25" s="10" t="s">
        <v>28259</v>
      </c>
      <c r="E25" s="10" t="s">
        <v>44408</v>
      </c>
      <c r="F25" t="str">
        <f t="shared" si="0"/>
        <v>y</v>
      </c>
      <c r="H25" t="s">
        <v>13616</v>
      </c>
      <c r="I25" t="s">
        <v>13616</v>
      </c>
      <c r="J25" t="s">
        <v>13616</v>
      </c>
      <c r="K25">
        <v>1</v>
      </c>
    </row>
    <row r="26" spans="1:11" ht="14.4" customHeight="1" x14ac:dyDescent="0.3">
      <c r="A26" s="10" t="s">
        <v>3940</v>
      </c>
      <c r="B26" s="10" t="s">
        <v>3941</v>
      </c>
      <c r="C26" s="10" t="s">
        <v>3942</v>
      </c>
      <c r="D26" s="10" t="s">
        <v>28259</v>
      </c>
      <c r="E26" s="10" t="s">
        <v>22259</v>
      </c>
      <c r="F26" t="str">
        <f t="shared" si="0"/>
        <v/>
      </c>
      <c r="H26" t="s">
        <v>13568</v>
      </c>
      <c r="I26" t="s">
        <v>13568</v>
      </c>
      <c r="J26" t="s">
        <v>13568</v>
      </c>
      <c r="K26">
        <v>1</v>
      </c>
    </row>
    <row r="27" spans="1:11" ht="14.4" customHeight="1" x14ac:dyDescent="0.3">
      <c r="A27" s="10" t="s">
        <v>3928</v>
      </c>
      <c r="B27" s="10" t="s">
        <v>3929</v>
      </c>
      <c r="C27" s="10" t="s">
        <v>3930</v>
      </c>
      <c r="D27" s="10" t="s">
        <v>28259</v>
      </c>
      <c r="E27" s="10" t="s">
        <v>22259</v>
      </c>
      <c r="F27" t="str">
        <f t="shared" si="0"/>
        <v>y</v>
      </c>
      <c r="H27" t="s">
        <v>13616</v>
      </c>
      <c r="I27" t="s">
        <v>13616</v>
      </c>
      <c r="J27" t="s">
        <v>13616</v>
      </c>
      <c r="K27">
        <v>1</v>
      </c>
    </row>
    <row r="28" spans="1:11" ht="14.4" customHeight="1" x14ac:dyDescent="0.3">
      <c r="A28" s="10" t="s">
        <v>3931</v>
      </c>
      <c r="B28" s="10" t="s">
        <v>3932</v>
      </c>
      <c r="C28" s="10" t="s">
        <v>3933</v>
      </c>
      <c r="D28" s="10" t="s">
        <v>28259</v>
      </c>
      <c r="E28" s="10" t="s">
        <v>44408</v>
      </c>
      <c r="F28" t="str">
        <f t="shared" si="0"/>
        <v>y</v>
      </c>
      <c r="H28" t="s">
        <v>13616</v>
      </c>
      <c r="I28" t="s">
        <v>13616</v>
      </c>
      <c r="J28" t="s">
        <v>13616</v>
      </c>
      <c r="K28">
        <v>1</v>
      </c>
    </row>
    <row r="29" spans="1:11" ht="14.4" customHeight="1" x14ac:dyDescent="0.3">
      <c r="A29" s="10" t="s">
        <v>3943</v>
      </c>
      <c r="B29" s="10" t="s">
        <v>3944</v>
      </c>
      <c r="C29" s="10" t="s">
        <v>3945</v>
      </c>
      <c r="D29" s="10" t="s">
        <v>28259</v>
      </c>
      <c r="E29" s="10" t="s">
        <v>22259</v>
      </c>
      <c r="F29" t="str">
        <f t="shared" si="0"/>
        <v>y</v>
      </c>
      <c r="H29" t="s">
        <v>13616</v>
      </c>
      <c r="I29" t="s">
        <v>13616</v>
      </c>
      <c r="J29" t="s">
        <v>13616</v>
      </c>
      <c r="K29">
        <v>1</v>
      </c>
    </row>
    <row r="30" spans="1:11" ht="14.4" customHeight="1" x14ac:dyDescent="0.3">
      <c r="A30" s="10" t="s">
        <v>3934</v>
      </c>
      <c r="B30" s="10" t="s">
        <v>3935</v>
      </c>
      <c r="C30" s="10" t="s">
        <v>3936</v>
      </c>
      <c r="D30" s="10" t="s">
        <v>28259</v>
      </c>
      <c r="E30" s="10" t="s">
        <v>44409</v>
      </c>
      <c r="F30" t="str">
        <f t="shared" si="0"/>
        <v>y</v>
      </c>
      <c r="H30" t="s">
        <v>13616</v>
      </c>
      <c r="I30" t="s">
        <v>13616</v>
      </c>
      <c r="J30" t="s">
        <v>13616</v>
      </c>
      <c r="K30">
        <v>1</v>
      </c>
    </row>
    <row r="31" spans="1:11" ht="14.4" customHeight="1" x14ac:dyDescent="0.3">
      <c r="A31" s="10" t="s">
        <v>3937</v>
      </c>
      <c r="B31" s="10" t="s">
        <v>3938</v>
      </c>
      <c r="C31" s="10" t="s">
        <v>3939</v>
      </c>
      <c r="D31" s="10" t="s">
        <v>28259</v>
      </c>
      <c r="E31" s="10" t="s">
        <v>44409</v>
      </c>
      <c r="F31" t="str">
        <f t="shared" si="0"/>
        <v>y</v>
      </c>
      <c r="H31" t="s">
        <v>13616</v>
      </c>
      <c r="I31" t="s">
        <v>13616</v>
      </c>
      <c r="J31" t="s">
        <v>13616</v>
      </c>
      <c r="K31">
        <v>1</v>
      </c>
    </row>
    <row r="32" spans="1:11" ht="14.4" customHeight="1" x14ac:dyDescent="0.3">
      <c r="A32" s="10" t="s">
        <v>3853</v>
      </c>
      <c r="B32" s="10" t="s">
        <v>3854</v>
      </c>
      <c r="C32" s="10" t="s">
        <v>3855</v>
      </c>
      <c r="D32" s="10" t="s">
        <v>28259</v>
      </c>
      <c r="E32" s="10" t="s">
        <v>44410</v>
      </c>
      <c r="F32" t="str">
        <f t="shared" si="0"/>
        <v>y</v>
      </c>
      <c r="H32" t="s">
        <v>13616</v>
      </c>
      <c r="I32" t="s">
        <v>13616</v>
      </c>
      <c r="J32" t="s">
        <v>13616</v>
      </c>
      <c r="K32">
        <v>1</v>
      </c>
    </row>
    <row r="33" spans="1:11" ht="14.4" customHeight="1" x14ac:dyDescent="0.3">
      <c r="A33" s="10" t="s">
        <v>3850</v>
      </c>
      <c r="B33" s="10" t="s">
        <v>3851</v>
      </c>
      <c r="C33" s="10" t="s">
        <v>3852</v>
      </c>
      <c r="D33" s="10" t="s">
        <v>28259</v>
      </c>
      <c r="E33" s="10" t="s">
        <v>44410</v>
      </c>
      <c r="F33" t="str">
        <f t="shared" si="0"/>
        <v>y</v>
      </c>
      <c r="H33" t="s">
        <v>13616</v>
      </c>
      <c r="I33" t="s">
        <v>13616</v>
      </c>
      <c r="J33" t="s">
        <v>13616</v>
      </c>
      <c r="K33">
        <v>1</v>
      </c>
    </row>
    <row r="34" spans="1:11" ht="14.4" customHeight="1" x14ac:dyDescent="0.3">
      <c r="A34" s="10" t="s">
        <v>3856</v>
      </c>
      <c r="B34" s="10" t="s">
        <v>3857</v>
      </c>
      <c r="C34" s="10" t="s">
        <v>3858</v>
      </c>
      <c r="D34" s="10" t="s">
        <v>28259</v>
      </c>
      <c r="E34" s="10" t="s">
        <v>44410</v>
      </c>
      <c r="F34" t="str">
        <f t="shared" si="0"/>
        <v>y</v>
      </c>
      <c r="H34" t="s">
        <v>13616</v>
      </c>
      <c r="I34" t="s">
        <v>13616</v>
      </c>
      <c r="J34" t="s">
        <v>13616</v>
      </c>
      <c r="K34">
        <v>1</v>
      </c>
    </row>
    <row r="35" spans="1:11" ht="14.4" customHeight="1" x14ac:dyDescent="0.3">
      <c r="A35" s="10" t="s">
        <v>3859</v>
      </c>
      <c r="B35" s="10" t="s">
        <v>3860</v>
      </c>
      <c r="C35" s="10" t="s">
        <v>3861</v>
      </c>
      <c r="D35" s="10" t="s">
        <v>28259</v>
      </c>
      <c r="E35" s="10" t="s">
        <v>44410</v>
      </c>
      <c r="F35" t="str">
        <f t="shared" si="0"/>
        <v>y</v>
      </c>
      <c r="H35" t="s">
        <v>13616</v>
      </c>
      <c r="I35" t="s">
        <v>13616</v>
      </c>
      <c r="J35" t="s">
        <v>13616</v>
      </c>
      <c r="K35">
        <v>1</v>
      </c>
    </row>
    <row r="36" spans="1:11" ht="14.4" customHeight="1" x14ac:dyDescent="0.3">
      <c r="A36" s="10" t="s">
        <v>3841</v>
      </c>
      <c r="B36" s="10" t="s">
        <v>3842</v>
      </c>
      <c r="C36" s="10" t="s">
        <v>3843</v>
      </c>
      <c r="D36" s="10" t="s">
        <v>28259</v>
      </c>
      <c r="E36" s="10" t="s">
        <v>44410</v>
      </c>
      <c r="F36" t="str">
        <f t="shared" si="0"/>
        <v>y</v>
      </c>
      <c r="H36" t="s">
        <v>13616</v>
      </c>
      <c r="I36" t="s">
        <v>13616</v>
      </c>
      <c r="J36" t="s">
        <v>13616</v>
      </c>
      <c r="K36">
        <v>1</v>
      </c>
    </row>
    <row r="37" spans="1:11" ht="14.4" customHeight="1" x14ac:dyDescent="0.3">
      <c r="A37" s="10" t="s">
        <v>3838</v>
      </c>
      <c r="B37" s="10" t="s">
        <v>3839</v>
      </c>
      <c r="C37" s="10" t="s">
        <v>3840</v>
      </c>
      <c r="D37" s="10" t="s">
        <v>28259</v>
      </c>
      <c r="E37" s="10" t="s">
        <v>44410</v>
      </c>
      <c r="F37" t="str">
        <f t="shared" si="0"/>
        <v>y</v>
      </c>
      <c r="H37" t="s">
        <v>13616</v>
      </c>
      <c r="I37" t="s">
        <v>13616</v>
      </c>
      <c r="J37" t="s">
        <v>13616</v>
      </c>
      <c r="K37">
        <v>1</v>
      </c>
    </row>
    <row r="38" spans="1:11" ht="14.4" customHeight="1" x14ac:dyDescent="0.3">
      <c r="A38" s="10" t="s">
        <v>3844</v>
      </c>
      <c r="B38" s="10" t="s">
        <v>3845</v>
      </c>
      <c r="C38" s="10" t="s">
        <v>3846</v>
      </c>
      <c r="D38" s="10" t="s">
        <v>28259</v>
      </c>
      <c r="E38" s="10" t="s">
        <v>44410</v>
      </c>
      <c r="F38" t="str">
        <f t="shared" si="0"/>
        <v>y</v>
      </c>
      <c r="H38" t="s">
        <v>13616</v>
      </c>
      <c r="I38" t="s">
        <v>13616</v>
      </c>
      <c r="J38" t="s">
        <v>13616</v>
      </c>
      <c r="K38">
        <v>1</v>
      </c>
    </row>
    <row r="39" spans="1:11" ht="14.4" customHeight="1" x14ac:dyDescent="0.3">
      <c r="A39" s="10" t="s">
        <v>3847</v>
      </c>
      <c r="B39" s="10" t="s">
        <v>3848</v>
      </c>
      <c r="C39" s="10" t="s">
        <v>3849</v>
      </c>
      <c r="D39" s="10" t="s">
        <v>28259</v>
      </c>
      <c r="E39" s="10" t="s">
        <v>44410</v>
      </c>
      <c r="F39" t="str">
        <f t="shared" si="0"/>
        <v>y</v>
      </c>
      <c r="H39" t="s">
        <v>13616</v>
      </c>
      <c r="I39" t="s">
        <v>13616</v>
      </c>
      <c r="J39" t="s">
        <v>13616</v>
      </c>
      <c r="K39">
        <v>1</v>
      </c>
    </row>
    <row r="40" spans="1:11" ht="14.4" customHeight="1" x14ac:dyDescent="0.3">
      <c r="A40" s="10" t="s">
        <v>3865</v>
      </c>
      <c r="B40" s="10" t="s">
        <v>3866</v>
      </c>
      <c r="C40" s="10" t="s">
        <v>3867</v>
      </c>
      <c r="D40" s="10" t="s">
        <v>28259</v>
      </c>
      <c r="E40" s="10" t="s">
        <v>44408</v>
      </c>
      <c r="F40" t="str">
        <f t="shared" si="0"/>
        <v>y</v>
      </c>
      <c r="H40" t="s">
        <v>13616</v>
      </c>
      <c r="I40" t="s">
        <v>13616</v>
      </c>
      <c r="J40" t="s">
        <v>13616</v>
      </c>
      <c r="K40">
        <v>1</v>
      </c>
    </row>
    <row r="41" spans="1:11" ht="14.4" customHeight="1" x14ac:dyDescent="0.3">
      <c r="A41" s="10" t="s">
        <v>3862</v>
      </c>
      <c r="B41" s="10" t="s">
        <v>3863</v>
      </c>
      <c r="C41" s="10" t="s">
        <v>3864</v>
      </c>
      <c r="D41" s="10" t="s">
        <v>28259</v>
      </c>
      <c r="E41" s="10" t="s">
        <v>44408</v>
      </c>
      <c r="F41" t="str">
        <f t="shared" si="0"/>
        <v>y</v>
      </c>
      <c r="H41" t="s">
        <v>13616</v>
      </c>
      <c r="I41" t="s">
        <v>13616</v>
      </c>
      <c r="J41" t="s">
        <v>13616</v>
      </c>
      <c r="K41">
        <v>1</v>
      </c>
    </row>
    <row r="42" spans="1:11" ht="14.4" customHeight="1" x14ac:dyDescent="0.3">
      <c r="A42" s="10" t="s">
        <v>3868</v>
      </c>
      <c r="B42" s="10" t="s">
        <v>3869</v>
      </c>
      <c r="C42" s="10" t="s">
        <v>3870</v>
      </c>
      <c r="D42" s="10" t="s">
        <v>28259</v>
      </c>
      <c r="E42" s="10" t="s">
        <v>22259</v>
      </c>
      <c r="F42" t="str">
        <f t="shared" si="0"/>
        <v>y</v>
      </c>
      <c r="H42" t="s">
        <v>13616</v>
      </c>
      <c r="I42" t="s">
        <v>13616</v>
      </c>
      <c r="J42" t="s">
        <v>13616</v>
      </c>
      <c r="K42">
        <v>1</v>
      </c>
    </row>
    <row r="43" spans="1:11" ht="14.4" customHeight="1" x14ac:dyDescent="0.3">
      <c r="A43" s="10" t="s">
        <v>3871</v>
      </c>
      <c r="B43" s="10" t="s">
        <v>3872</v>
      </c>
      <c r="C43" s="10" t="s">
        <v>3873</v>
      </c>
      <c r="D43" s="10" t="s">
        <v>28259</v>
      </c>
      <c r="E43" s="10" t="s">
        <v>22259</v>
      </c>
      <c r="F43" t="str">
        <f t="shared" si="0"/>
        <v>y</v>
      </c>
      <c r="H43" t="s">
        <v>13616</v>
      </c>
      <c r="I43" t="s">
        <v>13616</v>
      </c>
      <c r="J43" t="s">
        <v>13616</v>
      </c>
      <c r="K43">
        <v>1</v>
      </c>
    </row>
    <row r="44" spans="1:11" ht="14.4" customHeight="1" x14ac:dyDescent="0.3">
      <c r="A44" s="10" t="s">
        <v>3725</v>
      </c>
      <c r="B44" s="10" t="s">
        <v>3726</v>
      </c>
      <c r="C44" s="10" t="s">
        <v>3727</v>
      </c>
      <c r="D44" s="10" t="s">
        <v>28259</v>
      </c>
      <c r="E44" s="10" t="s">
        <v>22259</v>
      </c>
      <c r="F44" t="str">
        <f t="shared" si="0"/>
        <v/>
      </c>
      <c r="H44" t="s">
        <v>13568</v>
      </c>
      <c r="I44" t="s">
        <v>13568</v>
      </c>
      <c r="J44" t="s">
        <v>13568</v>
      </c>
      <c r="K44">
        <v>1</v>
      </c>
    </row>
    <row r="45" spans="1:11" ht="14.4" customHeight="1" x14ac:dyDescent="0.3">
      <c r="A45" s="10" t="s">
        <v>3722</v>
      </c>
      <c r="B45" s="10" t="s">
        <v>3723</v>
      </c>
      <c r="C45" s="10" t="s">
        <v>3724</v>
      </c>
      <c r="D45" s="10" t="s">
        <v>28259</v>
      </c>
      <c r="E45" s="10" t="s">
        <v>22259</v>
      </c>
      <c r="F45" t="str">
        <f t="shared" si="0"/>
        <v/>
      </c>
      <c r="H45" t="s">
        <v>13568</v>
      </c>
      <c r="I45" t="s">
        <v>13568</v>
      </c>
      <c r="J45" t="s">
        <v>13568</v>
      </c>
      <c r="K45">
        <v>1</v>
      </c>
    </row>
    <row r="46" spans="1:11" ht="14.4" customHeight="1" x14ac:dyDescent="0.3">
      <c r="A46" s="10" t="s">
        <v>3737</v>
      </c>
      <c r="B46" s="10" t="s">
        <v>3738</v>
      </c>
      <c r="C46" s="10" t="s">
        <v>3739</v>
      </c>
      <c r="D46" s="10" t="s">
        <v>28259</v>
      </c>
      <c r="E46" s="10" t="s">
        <v>22259</v>
      </c>
      <c r="F46" t="str">
        <f t="shared" si="0"/>
        <v/>
      </c>
      <c r="H46" t="s">
        <v>13568</v>
      </c>
      <c r="I46" t="s">
        <v>13568</v>
      </c>
      <c r="J46" t="s">
        <v>13568</v>
      </c>
      <c r="K46">
        <v>1</v>
      </c>
    </row>
    <row r="47" spans="1:11" ht="14.4" customHeight="1" x14ac:dyDescent="0.3">
      <c r="A47" s="10" t="s">
        <v>3734</v>
      </c>
      <c r="B47" s="10" t="s">
        <v>3735</v>
      </c>
      <c r="C47" s="10" t="s">
        <v>3736</v>
      </c>
      <c r="D47" s="10" t="s">
        <v>28259</v>
      </c>
      <c r="E47" s="10" t="s">
        <v>44411</v>
      </c>
      <c r="F47" t="str">
        <f t="shared" si="0"/>
        <v/>
      </c>
      <c r="H47" t="s">
        <v>13568</v>
      </c>
      <c r="I47" t="s">
        <v>13568</v>
      </c>
      <c r="J47" t="s">
        <v>13568</v>
      </c>
      <c r="K47">
        <v>1</v>
      </c>
    </row>
    <row r="48" spans="1:11" ht="14.4" customHeight="1" x14ac:dyDescent="0.3">
      <c r="A48" s="10" t="s">
        <v>3731</v>
      </c>
      <c r="B48" s="10" t="s">
        <v>3732</v>
      </c>
      <c r="C48" s="10" t="s">
        <v>3733</v>
      </c>
      <c r="D48" s="10" t="s">
        <v>28259</v>
      </c>
      <c r="E48" s="10" t="s">
        <v>44411</v>
      </c>
      <c r="F48" t="str">
        <f t="shared" si="0"/>
        <v/>
      </c>
      <c r="H48" t="s">
        <v>13568</v>
      </c>
      <c r="I48" t="s">
        <v>13568</v>
      </c>
      <c r="J48" t="s">
        <v>13568</v>
      </c>
      <c r="K48">
        <v>1</v>
      </c>
    </row>
    <row r="49" spans="1:11" ht="14.4" customHeight="1" x14ac:dyDescent="0.3">
      <c r="A49" s="10" t="s">
        <v>3728</v>
      </c>
      <c r="B49" s="10" t="s">
        <v>3729</v>
      </c>
      <c r="C49" s="10" t="s">
        <v>3730</v>
      </c>
      <c r="D49" s="10" t="s">
        <v>28259</v>
      </c>
      <c r="E49" s="10" t="s">
        <v>22259</v>
      </c>
      <c r="F49" t="str">
        <f t="shared" si="0"/>
        <v/>
      </c>
      <c r="H49" t="s">
        <v>13568</v>
      </c>
      <c r="I49" t="s">
        <v>13568</v>
      </c>
      <c r="J49" t="s">
        <v>13568</v>
      </c>
      <c r="K49">
        <v>1</v>
      </c>
    </row>
    <row r="50" spans="1:11" ht="14.4" customHeight="1" x14ac:dyDescent="0.3">
      <c r="A50" s="10" t="s">
        <v>3743</v>
      </c>
      <c r="B50" s="10" t="s">
        <v>3744</v>
      </c>
      <c r="C50" s="10" t="s">
        <v>3745</v>
      </c>
      <c r="D50" s="10" t="s">
        <v>28259</v>
      </c>
      <c r="E50" s="10" t="s">
        <v>22259</v>
      </c>
      <c r="F50" t="str">
        <f t="shared" si="0"/>
        <v/>
      </c>
      <c r="H50" t="s">
        <v>13568</v>
      </c>
      <c r="I50" t="s">
        <v>13568</v>
      </c>
      <c r="J50" t="s">
        <v>13568</v>
      </c>
      <c r="K50">
        <v>1</v>
      </c>
    </row>
    <row r="51" spans="1:11" ht="14.4" customHeight="1" x14ac:dyDescent="0.3">
      <c r="A51" s="10" t="s">
        <v>3740</v>
      </c>
      <c r="B51" s="10" t="s">
        <v>3741</v>
      </c>
      <c r="C51" s="10" t="s">
        <v>3742</v>
      </c>
      <c r="D51" s="10" t="s">
        <v>28259</v>
      </c>
      <c r="E51" s="10" t="s">
        <v>22259</v>
      </c>
      <c r="F51" t="str">
        <f t="shared" si="0"/>
        <v/>
      </c>
      <c r="H51" t="s">
        <v>13568</v>
      </c>
      <c r="I51" t="s">
        <v>13568</v>
      </c>
      <c r="J51" t="s">
        <v>13568</v>
      </c>
      <c r="K51">
        <v>1</v>
      </c>
    </row>
    <row r="52" spans="1:11" ht="14.4" customHeight="1" x14ac:dyDescent="0.3">
      <c r="A52" s="10" t="s">
        <v>2252</v>
      </c>
      <c r="B52" s="10" t="s">
        <v>2253</v>
      </c>
      <c r="C52" s="10" t="s">
        <v>2254</v>
      </c>
      <c r="D52" s="10" t="s">
        <v>28259</v>
      </c>
      <c r="E52" s="10" t="s">
        <v>44399</v>
      </c>
      <c r="F52" t="str">
        <f t="shared" si="0"/>
        <v>y</v>
      </c>
      <c r="H52" t="s">
        <v>13616</v>
      </c>
      <c r="I52" t="s">
        <v>13616</v>
      </c>
      <c r="J52" t="s">
        <v>13616</v>
      </c>
      <c r="K52">
        <v>1</v>
      </c>
    </row>
    <row r="53" spans="1:11" ht="14.4" customHeight="1" x14ac:dyDescent="0.3">
      <c r="A53" s="10" t="s">
        <v>2249</v>
      </c>
      <c r="B53" s="10" t="s">
        <v>2250</v>
      </c>
      <c r="C53" s="10" t="s">
        <v>2251</v>
      </c>
      <c r="D53" s="10" t="s">
        <v>28259</v>
      </c>
      <c r="E53" s="10" t="s">
        <v>22259</v>
      </c>
      <c r="F53" t="str">
        <f t="shared" si="0"/>
        <v>y</v>
      </c>
      <c r="H53" t="s">
        <v>13616</v>
      </c>
      <c r="I53" t="s">
        <v>13616</v>
      </c>
      <c r="J53" t="s">
        <v>13616</v>
      </c>
      <c r="K53">
        <v>1</v>
      </c>
    </row>
    <row r="54" spans="1:11" ht="14.4" customHeight="1" x14ac:dyDescent="0.3">
      <c r="A54" s="10" t="s">
        <v>2496</v>
      </c>
      <c r="B54" s="10" t="s">
        <v>2497</v>
      </c>
      <c r="C54" s="10" t="s">
        <v>2498</v>
      </c>
      <c r="D54" s="10" t="s">
        <v>28259</v>
      </c>
      <c r="E54" s="10" t="s">
        <v>44399</v>
      </c>
      <c r="F54" t="str">
        <f t="shared" si="0"/>
        <v>y</v>
      </c>
      <c r="H54" t="s">
        <v>13616</v>
      </c>
      <c r="I54" t="s">
        <v>13616</v>
      </c>
      <c r="J54" t="s">
        <v>13616</v>
      </c>
      <c r="K54">
        <v>1</v>
      </c>
    </row>
    <row r="55" spans="1:11" ht="14.4" customHeight="1" x14ac:dyDescent="0.3">
      <c r="A55" s="10" t="s">
        <v>2499</v>
      </c>
      <c r="B55" s="10" t="s">
        <v>2500</v>
      </c>
      <c r="C55" s="10" t="s">
        <v>2501</v>
      </c>
      <c r="D55" s="10" t="s">
        <v>28259</v>
      </c>
      <c r="E55" s="10" t="s">
        <v>44399</v>
      </c>
      <c r="F55" t="str">
        <f t="shared" si="0"/>
        <v>y</v>
      </c>
      <c r="H55" t="s">
        <v>13616</v>
      </c>
      <c r="I55" t="s">
        <v>13616</v>
      </c>
      <c r="J55" t="s">
        <v>13616</v>
      </c>
      <c r="K55">
        <v>1</v>
      </c>
    </row>
    <row r="56" spans="1:11" ht="14.4" customHeight="1" x14ac:dyDescent="0.3">
      <c r="A56" s="10" t="s">
        <v>2493</v>
      </c>
      <c r="B56" s="10" t="s">
        <v>2494</v>
      </c>
      <c r="C56" s="10" t="s">
        <v>2495</v>
      </c>
      <c r="D56" s="10" t="s">
        <v>28259</v>
      </c>
      <c r="E56" s="10" t="s">
        <v>44399</v>
      </c>
      <c r="F56" t="str">
        <f t="shared" si="0"/>
        <v>y</v>
      </c>
      <c r="H56" t="s">
        <v>13616</v>
      </c>
      <c r="I56" t="s">
        <v>13616</v>
      </c>
      <c r="J56" t="s">
        <v>13616</v>
      </c>
      <c r="K56">
        <v>1</v>
      </c>
    </row>
    <row r="57" spans="1:11" ht="14.4" customHeight="1" x14ac:dyDescent="0.3">
      <c r="A57" s="10" t="s">
        <v>2502</v>
      </c>
      <c r="B57" s="10" t="s">
        <v>2503</v>
      </c>
      <c r="C57" s="10" t="s">
        <v>2504</v>
      </c>
      <c r="D57" s="10" t="s">
        <v>28259</v>
      </c>
      <c r="E57" s="10" t="s">
        <v>44399</v>
      </c>
      <c r="F57" t="str">
        <f t="shared" si="0"/>
        <v>y</v>
      </c>
      <c r="H57" t="s">
        <v>13616</v>
      </c>
      <c r="I57" t="s">
        <v>13616</v>
      </c>
      <c r="J57" t="s">
        <v>13616</v>
      </c>
      <c r="K57">
        <v>1</v>
      </c>
    </row>
    <row r="58" spans="1:11" ht="14.4" customHeight="1" x14ac:dyDescent="0.3">
      <c r="A58" s="10" t="s">
        <v>2508</v>
      </c>
      <c r="B58" s="10" t="s">
        <v>2509</v>
      </c>
      <c r="C58" s="10" t="s">
        <v>2510</v>
      </c>
      <c r="D58" s="10" t="s">
        <v>28259</v>
      </c>
      <c r="E58" s="10" t="s">
        <v>44399</v>
      </c>
      <c r="F58" t="str">
        <f t="shared" si="0"/>
        <v>y</v>
      </c>
      <c r="H58" t="s">
        <v>13616</v>
      </c>
      <c r="I58" t="s">
        <v>13616</v>
      </c>
      <c r="J58" t="s">
        <v>13616</v>
      </c>
      <c r="K58">
        <v>1</v>
      </c>
    </row>
    <row r="59" spans="1:11" ht="14.4" customHeight="1" x14ac:dyDescent="0.3">
      <c r="A59" s="10" t="s">
        <v>2511</v>
      </c>
      <c r="B59" s="10" t="s">
        <v>2512</v>
      </c>
      <c r="C59" s="10" t="s">
        <v>2513</v>
      </c>
      <c r="D59" s="10" t="s">
        <v>28259</v>
      </c>
      <c r="E59" s="10" t="s">
        <v>44399</v>
      </c>
      <c r="F59" t="str">
        <f t="shared" si="0"/>
        <v>y</v>
      </c>
      <c r="H59" t="s">
        <v>13616</v>
      </c>
      <c r="I59" t="s">
        <v>13616</v>
      </c>
      <c r="J59" t="s">
        <v>13616</v>
      </c>
      <c r="K59">
        <v>1</v>
      </c>
    </row>
    <row r="60" spans="1:11" ht="14.4" customHeight="1" x14ac:dyDescent="0.3">
      <c r="A60" s="10" t="s">
        <v>2505</v>
      </c>
      <c r="B60" s="10" t="s">
        <v>2506</v>
      </c>
      <c r="C60" s="10" t="s">
        <v>2507</v>
      </c>
      <c r="D60" s="10" t="s">
        <v>28259</v>
      </c>
      <c r="E60" s="10" t="s">
        <v>44399</v>
      </c>
      <c r="F60" t="str">
        <f t="shared" si="0"/>
        <v>y</v>
      </c>
      <c r="H60" t="s">
        <v>13616</v>
      </c>
      <c r="I60" t="s">
        <v>13616</v>
      </c>
      <c r="J60" t="s">
        <v>13616</v>
      </c>
      <c r="K60">
        <v>1</v>
      </c>
    </row>
    <row r="61" spans="1:11" ht="14.4" customHeight="1" x14ac:dyDescent="0.3">
      <c r="A61" s="10" t="s">
        <v>2514</v>
      </c>
      <c r="B61" s="10" t="s">
        <v>2515</v>
      </c>
      <c r="C61" s="10" t="s">
        <v>2516</v>
      </c>
      <c r="D61" s="10" t="s">
        <v>28259</v>
      </c>
      <c r="E61" s="10" t="s">
        <v>44399</v>
      </c>
      <c r="F61" t="str">
        <f t="shared" si="0"/>
        <v>y</v>
      </c>
      <c r="H61" t="s">
        <v>13616</v>
      </c>
      <c r="I61" t="s">
        <v>13616</v>
      </c>
      <c r="J61" t="s">
        <v>13616</v>
      </c>
      <c r="K61">
        <v>1</v>
      </c>
    </row>
    <row r="62" spans="1:11" ht="14.4" customHeight="1" x14ac:dyDescent="0.3">
      <c r="A62" s="10" t="s">
        <v>2844</v>
      </c>
      <c r="B62" s="10" t="s">
        <v>2845</v>
      </c>
      <c r="C62" s="10" t="s">
        <v>2846</v>
      </c>
      <c r="D62" s="10" t="s">
        <v>28259</v>
      </c>
      <c r="E62" s="10" t="s">
        <v>44399</v>
      </c>
      <c r="F62" t="str">
        <f t="shared" si="0"/>
        <v>y</v>
      </c>
      <c r="H62" t="s">
        <v>13616</v>
      </c>
      <c r="I62" t="s">
        <v>13616</v>
      </c>
      <c r="J62" t="s">
        <v>13616</v>
      </c>
      <c r="K62">
        <v>1</v>
      </c>
    </row>
    <row r="63" spans="1:11" ht="14.4" customHeight="1" x14ac:dyDescent="0.3">
      <c r="A63" s="10" t="s">
        <v>2847</v>
      </c>
      <c r="B63" s="10" t="s">
        <v>2848</v>
      </c>
      <c r="C63" s="10" t="s">
        <v>2849</v>
      </c>
      <c r="D63" s="10" t="s">
        <v>28259</v>
      </c>
      <c r="E63" s="10" t="s">
        <v>44399</v>
      </c>
      <c r="F63" t="str">
        <f t="shared" si="0"/>
        <v>y</v>
      </c>
      <c r="H63" t="s">
        <v>13616</v>
      </c>
      <c r="I63" t="s">
        <v>13616</v>
      </c>
      <c r="J63" t="s">
        <v>13616</v>
      </c>
      <c r="K63">
        <v>1</v>
      </c>
    </row>
    <row r="64" spans="1:11" ht="14.4" customHeight="1" x14ac:dyDescent="0.3">
      <c r="A64" s="10" t="s">
        <v>2841</v>
      </c>
      <c r="B64" s="10" t="s">
        <v>2842</v>
      </c>
      <c r="C64" s="10" t="s">
        <v>2843</v>
      </c>
      <c r="D64" s="10" t="s">
        <v>28259</v>
      </c>
      <c r="E64" s="10" t="s">
        <v>44399</v>
      </c>
      <c r="F64" t="str">
        <f t="shared" si="0"/>
        <v>y</v>
      </c>
      <c r="H64" t="s">
        <v>13616</v>
      </c>
      <c r="I64" t="s">
        <v>13616</v>
      </c>
      <c r="J64" t="s">
        <v>13616</v>
      </c>
      <c r="K64">
        <v>1</v>
      </c>
    </row>
    <row r="65" spans="1:11" ht="14.4" customHeight="1" x14ac:dyDescent="0.3">
      <c r="A65" s="10" t="s">
        <v>2850</v>
      </c>
      <c r="B65" s="10" t="s">
        <v>2851</v>
      </c>
      <c r="C65" s="10" t="s">
        <v>2852</v>
      </c>
      <c r="D65" s="10" t="s">
        <v>28259</v>
      </c>
      <c r="E65" s="10" t="s">
        <v>44399</v>
      </c>
      <c r="F65" t="str">
        <f t="shared" si="0"/>
        <v>y</v>
      </c>
      <c r="H65" t="s">
        <v>13616</v>
      </c>
      <c r="I65" t="s">
        <v>13616</v>
      </c>
      <c r="J65" t="s">
        <v>13616</v>
      </c>
      <c r="K65">
        <v>1</v>
      </c>
    </row>
    <row r="66" spans="1:11" ht="14.4" customHeight="1" x14ac:dyDescent="0.3">
      <c r="A66" s="10" t="s">
        <v>3069</v>
      </c>
      <c r="B66" s="10" t="s">
        <v>3070</v>
      </c>
      <c r="C66" s="10" t="s">
        <v>3071</v>
      </c>
      <c r="D66" s="10" t="s">
        <v>28259</v>
      </c>
      <c r="E66" s="10" t="s">
        <v>44402</v>
      </c>
      <c r="F66" t="str">
        <f t="shared" si="0"/>
        <v>y</v>
      </c>
      <c r="H66" t="s">
        <v>13616</v>
      </c>
      <c r="I66" t="s">
        <v>13616</v>
      </c>
      <c r="J66" t="s">
        <v>13616</v>
      </c>
      <c r="K66">
        <v>1</v>
      </c>
    </row>
    <row r="67" spans="1:11" ht="14.4" customHeight="1" x14ac:dyDescent="0.3">
      <c r="A67" s="10" t="s">
        <v>3057</v>
      </c>
      <c r="B67" s="10" t="s">
        <v>3058</v>
      </c>
      <c r="C67" s="10" t="s">
        <v>3059</v>
      </c>
      <c r="D67" s="10" t="s">
        <v>28259</v>
      </c>
      <c r="E67" s="10" t="s">
        <v>44402</v>
      </c>
      <c r="F67" t="str">
        <f t="shared" si="0"/>
        <v>y</v>
      </c>
      <c r="H67" t="s">
        <v>13616</v>
      </c>
      <c r="I67" t="s">
        <v>13616</v>
      </c>
      <c r="J67" t="s">
        <v>13616</v>
      </c>
      <c r="K67">
        <v>1</v>
      </c>
    </row>
    <row r="68" spans="1:11" ht="14.4" customHeight="1" x14ac:dyDescent="0.3">
      <c r="A68" s="10" t="s">
        <v>3054</v>
      </c>
      <c r="B68" s="10" t="s">
        <v>3055</v>
      </c>
      <c r="C68" s="10" t="s">
        <v>3056</v>
      </c>
      <c r="D68" s="10" t="s">
        <v>28259</v>
      </c>
      <c r="E68" s="10" t="s">
        <v>44407</v>
      </c>
      <c r="F68" t="str">
        <f t="shared" si="0"/>
        <v>y</v>
      </c>
      <c r="H68" t="s">
        <v>13616</v>
      </c>
      <c r="I68" t="s">
        <v>13616</v>
      </c>
      <c r="J68" t="s">
        <v>13616</v>
      </c>
      <c r="K68">
        <v>1</v>
      </c>
    </row>
    <row r="69" spans="1:11" ht="14.4" customHeight="1" x14ac:dyDescent="0.3">
      <c r="A69" s="10" t="s">
        <v>3060</v>
      </c>
      <c r="B69" s="10" t="s">
        <v>3061</v>
      </c>
      <c r="C69" s="10" t="s">
        <v>3062</v>
      </c>
      <c r="D69" s="10" t="s">
        <v>28259</v>
      </c>
      <c r="E69" s="10" t="s">
        <v>44402</v>
      </c>
      <c r="F69" t="str">
        <f t="shared" ref="F69:F132" si="1">IF(COUNTIF(H69:J69,"used")&gt;0,"y","")</f>
        <v>y</v>
      </c>
      <c r="H69" t="s">
        <v>13616</v>
      </c>
      <c r="I69" t="s">
        <v>13616</v>
      </c>
      <c r="J69" t="s">
        <v>13616</v>
      </c>
      <c r="K69">
        <v>1</v>
      </c>
    </row>
    <row r="70" spans="1:11" ht="14.4" customHeight="1" x14ac:dyDescent="0.3">
      <c r="A70" s="10" t="s">
        <v>3039</v>
      </c>
      <c r="B70" s="10" t="s">
        <v>3040</v>
      </c>
      <c r="C70" s="10" t="s">
        <v>3041</v>
      </c>
      <c r="D70" s="10" t="s">
        <v>28259</v>
      </c>
      <c r="E70" s="10" t="s">
        <v>22259</v>
      </c>
      <c r="F70" t="str">
        <f t="shared" si="1"/>
        <v>y</v>
      </c>
      <c r="H70" t="s">
        <v>13616</v>
      </c>
      <c r="I70" t="s">
        <v>13616</v>
      </c>
      <c r="J70" t="s">
        <v>13616</v>
      </c>
      <c r="K70">
        <v>1</v>
      </c>
    </row>
    <row r="71" spans="1:11" ht="14.4" customHeight="1" x14ac:dyDescent="0.3">
      <c r="A71" s="10" t="s">
        <v>3749</v>
      </c>
      <c r="B71" s="10" t="s">
        <v>3750</v>
      </c>
      <c r="C71" s="10" t="s">
        <v>3751</v>
      </c>
      <c r="D71" s="10" t="s">
        <v>28259</v>
      </c>
      <c r="E71" s="10" t="s">
        <v>44402</v>
      </c>
      <c r="F71" t="str">
        <f t="shared" si="1"/>
        <v>y</v>
      </c>
      <c r="H71" t="s">
        <v>13616</v>
      </c>
      <c r="I71" t="s">
        <v>13616</v>
      </c>
      <c r="J71" t="s">
        <v>13616</v>
      </c>
      <c r="K71">
        <v>1</v>
      </c>
    </row>
    <row r="72" spans="1:11" ht="14.4" customHeight="1" x14ac:dyDescent="0.3">
      <c r="A72" s="10" t="s">
        <v>3752</v>
      </c>
      <c r="B72" s="10" t="s">
        <v>3753</v>
      </c>
      <c r="C72" s="10" t="s">
        <v>3754</v>
      </c>
      <c r="D72" s="10" t="s">
        <v>28259</v>
      </c>
      <c r="E72" s="10" t="s">
        <v>44402</v>
      </c>
      <c r="F72" t="str">
        <f t="shared" si="1"/>
        <v>y</v>
      </c>
      <c r="H72" t="s">
        <v>13616</v>
      </c>
      <c r="I72" t="s">
        <v>13616</v>
      </c>
      <c r="J72" t="s">
        <v>13616</v>
      </c>
      <c r="K72">
        <v>1</v>
      </c>
    </row>
    <row r="73" spans="1:11" ht="14.4" customHeight="1" x14ac:dyDescent="0.3">
      <c r="A73" s="10" t="s">
        <v>2736</v>
      </c>
      <c r="B73" s="10" t="s">
        <v>2737</v>
      </c>
      <c r="C73" s="10" t="s">
        <v>2738</v>
      </c>
      <c r="D73" s="10" t="s">
        <v>28259</v>
      </c>
      <c r="E73" s="10" t="s">
        <v>44399</v>
      </c>
      <c r="F73" t="str">
        <f t="shared" si="1"/>
        <v>y</v>
      </c>
      <c r="H73" t="s">
        <v>13616</v>
      </c>
      <c r="I73" t="s">
        <v>13616</v>
      </c>
      <c r="J73" t="s">
        <v>13616</v>
      </c>
      <c r="K73">
        <v>1</v>
      </c>
    </row>
    <row r="74" spans="1:11" ht="14.4" customHeight="1" x14ac:dyDescent="0.3">
      <c r="A74" s="10" t="s">
        <v>2739</v>
      </c>
      <c r="B74" s="10" t="s">
        <v>2740</v>
      </c>
      <c r="C74" s="10" t="s">
        <v>2741</v>
      </c>
      <c r="D74" s="10" t="s">
        <v>28259</v>
      </c>
      <c r="E74" s="10" t="s">
        <v>44399</v>
      </c>
      <c r="F74" t="str">
        <f t="shared" si="1"/>
        <v>y</v>
      </c>
      <c r="H74" t="s">
        <v>13616</v>
      </c>
      <c r="I74" t="s">
        <v>13616</v>
      </c>
      <c r="J74" t="s">
        <v>13616</v>
      </c>
      <c r="K74">
        <v>1</v>
      </c>
    </row>
    <row r="75" spans="1:11" ht="14.4" customHeight="1" x14ac:dyDescent="0.3">
      <c r="A75" s="10" t="s">
        <v>2733</v>
      </c>
      <c r="B75" s="10" t="s">
        <v>2734</v>
      </c>
      <c r="C75" s="10" t="s">
        <v>2735</v>
      </c>
      <c r="D75" s="10" t="s">
        <v>28259</v>
      </c>
      <c r="E75" s="10" t="s">
        <v>44399</v>
      </c>
      <c r="F75" t="str">
        <f t="shared" si="1"/>
        <v>y</v>
      </c>
      <c r="H75" t="s">
        <v>13616</v>
      </c>
      <c r="I75" t="s">
        <v>13616</v>
      </c>
      <c r="J75" t="s">
        <v>13616</v>
      </c>
      <c r="K75">
        <v>1</v>
      </c>
    </row>
    <row r="76" spans="1:11" ht="14.4" customHeight="1" x14ac:dyDescent="0.3">
      <c r="A76" s="10" t="s">
        <v>2742</v>
      </c>
      <c r="B76" s="10" t="s">
        <v>2743</v>
      </c>
      <c r="C76" s="10" t="s">
        <v>2744</v>
      </c>
      <c r="D76" s="10" t="s">
        <v>28259</v>
      </c>
      <c r="E76" s="10" t="s">
        <v>44399</v>
      </c>
      <c r="F76" t="str">
        <f t="shared" si="1"/>
        <v>y</v>
      </c>
      <c r="H76" t="s">
        <v>13616</v>
      </c>
      <c r="I76" t="s">
        <v>13616</v>
      </c>
      <c r="J76" t="s">
        <v>13616</v>
      </c>
      <c r="K76">
        <v>1</v>
      </c>
    </row>
    <row r="77" spans="1:11" ht="14.4" customHeight="1" x14ac:dyDescent="0.3">
      <c r="A77" s="10" t="s">
        <v>2748</v>
      </c>
      <c r="B77" s="10" t="s">
        <v>2749</v>
      </c>
      <c r="C77" s="10" t="s">
        <v>2750</v>
      </c>
      <c r="D77" s="10" t="s">
        <v>28259</v>
      </c>
      <c r="E77" s="10" t="s">
        <v>44399</v>
      </c>
      <c r="F77" t="str">
        <f t="shared" si="1"/>
        <v>y</v>
      </c>
      <c r="H77" t="s">
        <v>13616</v>
      </c>
      <c r="I77" t="s">
        <v>13616</v>
      </c>
      <c r="J77" t="s">
        <v>13616</v>
      </c>
      <c r="K77">
        <v>1</v>
      </c>
    </row>
    <row r="78" spans="1:11" ht="14.4" customHeight="1" x14ac:dyDescent="0.3">
      <c r="A78" s="10" t="s">
        <v>2751</v>
      </c>
      <c r="B78" s="10" t="s">
        <v>2752</v>
      </c>
      <c r="C78" s="10" t="s">
        <v>2753</v>
      </c>
      <c r="D78" s="10" t="s">
        <v>28259</v>
      </c>
      <c r="E78" s="10" t="s">
        <v>44399</v>
      </c>
      <c r="F78" t="str">
        <f t="shared" si="1"/>
        <v>y</v>
      </c>
      <c r="H78" t="s">
        <v>13616</v>
      </c>
      <c r="I78" t="s">
        <v>13616</v>
      </c>
      <c r="J78" t="s">
        <v>13616</v>
      </c>
      <c r="K78">
        <v>1</v>
      </c>
    </row>
    <row r="79" spans="1:11" ht="14.4" customHeight="1" x14ac:dyDescent="0.3">
      <c r="A79" s="10" t="s">
        <v>2745</v>
      </c>
      <c r="B79" s="10" t="s">
        <v>2746</v>
      </c>
      <c r="C79" s="10" t="s">
        <v>2747</v>
      </c>
      <c r="D79" s="10" t="s">
        <v>28259</v>
      </c>
      <c r="E79" s="10" t="s">
        <v>44399</v>
      </c>
      <c r="F79" t="str">
        <f t="shared" si="1"/>
        <v>y</v>
      </c>
      <c r="H79" t="s">
        <v>13616</v>
      </c>
      <c r="I79" t="s">
        <v>13616</v>
      </c>
      <c r="J79" t="s">
        <v>13616</v>
      </c>
      <c r="K79">
        <v>1</v>
      </c>
    </row>
    <row r="80" spans="1:11" ht="14.4" customHeight="1" x14ac:dyDescent="0.3">
      <c r="A80" s="10" t="s">
        <v>2754</v>
      </c>
      <c r="B80" s="10" t="s">
        <v>2755</v>
      </c>
      <c r="C80" s="10" t="s">
        <v>2756</v>
      </c>
      <c r="D80" s="10" t="s">
        <v>28259</v>
      </c>
      <c r="E80" s="10" t="s">
        <v>44399</v>
      </c>
      <c r="F80" t="str">
        <f t="shared" si="1"/>
        <v>y</v>
      </c>
      <c r="H80" t="s">
        <v>13616</v>
      </c>
      <c r="I80" t="s">
        <v>13616</v>
      </c>
      <c r="J80" t="s">
        <v>13616</v>
      </c>
      <c r="K80">
        <v>1</v>
      </c>
    </row>
    <row r="81" spans="1:11" ht="14.4" customHeight="1" x14ac:dyDescent="0.3">
      <c r="A81" s="10" t="s">
        <v>2760</v>
      </c>
      <c r="B81" s="10" t="s">
        <v>2761</v>
      </c>
      <c r="C81" s="10" t="s">
        <v>2762</v>
      </c>
      <c r="D81" s="10" t="s">
        <v>28259</v>
      </c>
      <c r="E81" s="10" t="s">
        <v>44399</v>
      </c>
      <c r="F81" t="str">
        <f t="shared" si="1"/>
        <v>y</v>
      </c>
      <c r="H81" t="s">
        <v>13616</v>
      </c>
      <c r="I81" t="s">
        <v>13616</v>
      </c>
      <c r="J81" t="s">
        <v>13616</v>
      </c>
      <c r="K81">
        <v>1</v>
      </c>
    </row>
    <row r="82" spans="1:11" ht="14.4" customHeight="1" x14ac:dyDescent="0.3">
      <c r="A82" s="10" t="s">
        <v>2763</v>
      </c>
      <c r="B82" s="10" t="s">
        <v>2764</v>
      </c>
      <c r="C82" s="10" t="s">
        <v>2765</v>
      </c>
      <c r="D82" s="10" t="s">
        <v>28259</v>
      </c>
      <c r="E82" s="10" t="s">
        <v>44399</v>
      </c>
      <c r="F82" t="str">
        <f t="shared" si="1"/>
        <v>y</v>
      </c>
      <c r="H82" t="s">
        <v>13616</v>
      </c>
      <c r="I82" t="s">
        <v>13616</v>
      </c>
      <c r="J82" t="s">
        <v>13616</v>
      </c>
      <c r="K82">
        <v>1</v>
      </c>
    </row>
    <row r="83" spans="1:11" ht="14.4" customHeight="1" x14ac:dyDescent="0.3">
      <c r="A83" s="10" t="s">
        <v>2757</v>
      </c>
      <c r="B83" s="10" t="s">
        <v>2758</v>
      </c>
      <c r="C83" s="10" t="s">
        <v>2759</v>
      </c>
      <c r="D83" s="10" t="s">
        <v>28259</v>
      </c>
      <c r="E83" s="10" t="s">
        <v>44399</v>
      </c>
      <c r="F83" t="str">
        <f t="shared" si="1"/>
        <v>y</v>
      </c>
      <c r="H83" t="s">
        <v>13616</v>
      </c>
      <c r="I83" t="s">
        <v>13616</v>
      </c>
      <c r="J83" t="s">
        <v>13616</v>
      </c>
      <c r="K83">
        <v>1</v>
      </c>
    </row>
    <row r="84" spans="1:11" ht="14.4" customHeight="1" x14ac:dyDescent="0.3">
      <c r="A84" s="10" t="s">
        <v>2766</v>
      </c>
      <c r="B84" s="10" t="s">
        <v>2767</v>
      </c>
      <c r="C84" s="10" t="s">
        <v>2768</v>
      </c>
      <c r="D84" s="10" t="s">
        <v>28259</v>
      </c>
      <c r="E84" s="10" t="s">
        <v>44399</v>
      </c>
      <c r="F84" t="str">
        <f t="shared" si="1"/>
        <v>y</v>
      </c>
      <c r="H84" t="s">
        <v>13616</v>
      </c>
      <c r="I84" t="s">
        <v>13616</v>
      </c>
      <c r="J84" t="s">
        <v>13616</v>
      </c>
      <c r="K84">
        <v>1</v>
      </c>
    </row>
    <row r="85" spans="1:11" ht="14.4" customHeight="1" x14ac:dyDescent="0.3">
      <c r="A85" s="10" t="s">
        <v>2772</v>
      </c>
      <c r="B85" s="10" t="s">
        <v>2773</v>
      </c>
      <c r="C85" s="10" t="s">
        <v>2774</v>
      </c>
      <c r="D85" s="10" t="s">
        <v>28259</v>
      </c>
      <c r="E85" s="10" t="s">
        <v>44399</v>
      </c>
      <c r="F85" t="str">
        <f t="shared" si="1"/>
        <v>y</v>
      </c>
      <c r="H85" t="s">
        <v>13616</v>
      </c>
      <c r="I85" t="s">
        <v>13616</v>
      </c>
      <c r="J85" t="s">
        <v>13616</v>
      </c>
      <c r="K85">
        <v>1</v>
      </c>
    </row>
    <row r="86" spans="1:11" ht="14.4" customHeight="1" x14ac:dyDescent="0.3">
      <c r="A86" s="10" t="s">
        <v>2775</v>
      </c>
      <c r="B86" s="10" t="s">
        <v>2776</v>
      </c>
      <c r="C86" s="10" t="s">
        <v>2777</v>
      </c>
      <c r="D86" s="10" t="s">
        <v>28259</v>
      </c>
      <c r="E86" s="10" t="s">
        <v>44399</v>
      </c>
      <c r="F86" t="str">
        <f t="shared" si="1"/>
        <v>y</v>
      </c>
      <c r="H86" t="s">
        <v>13616</v>
      </c>
      <c r="I86" t="s">
        <v>13616</v>
      </c>
      <c r="J86" t="s">
        <v>13616</v>
      </c>
      <c r="K86">
        <v>1</v>
      </c>
    </row>
    <row r="87" spans="1:11" ht="14.4" customHeight="1" x14ac:dyDescent="0.3">
      <c r="A87" s="10" t="s">
        <v>2769</v>
      </c>
      <c r="B87" s="10" t="s">
        <v>2770</v>
      </c>
      <c r="C87" s="10" t="s">
        <v>2771</v>
      </c>
      <c r="D87" s="10" t="s">
        <v>28259</v>
      </c>
      <c r="E87" s="10" t="s">
        <v>44399</v>
      </c>
      <c r="F87" t="str">
        <f t="shared" si="1"/>
        <v>y</v>
      </c>
      <c r="H87" t="s">
        <v>13616</v>
      </c>
      <c r="I87" t="s">
        <v>13616</v>
      </c>
      <c r="J87" t="s">
        <v>13616</v>
      </c>
      <c r="K87">
        <v>1</v>
      </c>
    </row>
    <row r="88" spans="1:11" ht="14.4" customHeight="1" x14ac:dyDescent="0.3">
      <c r="A88" s="10" t="s">
        <v>2778</v>
      </c>
      <c r="B88" s="10" t="s">
        <v>2779</v>
      </c>
      <c r="C88" s="10" t="s">
        <v>2780</v>
      </c>
      <c r="D88" s="10" t="s">
        <v>28259</v>
      </c>
      <c r="E88" s="10" t="s">
        <v>44399</v>
      </c>
      <c r="F88" t="str">
        <f t="shared" si="1"/>
        <v>y</v>
      </c>
      <c r="H88" t="s">
        <v>13616</v>
      </c>
      <c r="I88" t="s">
        <v>13616</v>
      </c>
      <c r="J88" t="s">
        <v>13616</v>
      </c>
      <c r="K88">
        <v>1</v>
      </c>
    </row>
    <row r="89" spans="1:11" ht="14.4" customHeight="1" x14ac:dyDescent="0.3">
      <c r="A89" s="10" t="s">
        <v>2784</v>
      </c>
      <c r="B89" s="10" t="s">
        <v>2785</v>
      </c>
      <c r="C89" s="10" t="s">
        <v>2786</v>
      </c>
      <c r="D89" s="10" t="s">
        <v>28259</v>
      </c>
      <c r="E89" s="10" t="s">
        <v>44399</v>
      </c>
      <c r="F89" t="str">
        <f t="shared" si="1"/>
        <v>y</v>
      </c>
      <c r="H89" t="s">
        <v>13616</v>
      </c>
      <c r="I89" t="s">
        <v>13616</v>
      </c>
      <c r="J89" t="s">
        <v>13616</v>
      </c>
      <c r="K89">
        <v>1</v>
      </c>
    </row>
    <row r="90" spans="1:11" ht="14.4" customHeight="1" x14ac:dyDescent="0.3">
      <c r="A90" s="10" t="s">
        <v>2787</v>
      </c>
      <c r="B90" s="10" t="s">
        <v>2788</v>
      </c>
      <c r="C90" s="10" t="s">
        <v>2789</v>
      </c>
      <c r="D90" s="10" t="s">
        <v>28259</v>
      </c>
      <c r="E90" s="10" t="s">
        <v>44399</v>
      </c>
      <c r="F90" t="str">
        <f t="shared" si="1"/>
        <v>y</v>
      </c>
      <c r="H90" t="s">
        <v>13616</v>
      </c>
      <c r="I90" t="s">
        <v>13616</v>
      </c>
      <c r="J90" t="s">
        <v>13616</v>
      </c>
      <c r="K90">
        <v>1</v>
      </c>
    </row>
    <row r="91" spans="1:11" ht="14.4" customHeight="1" x14ac:dyDescent="0.3">
      <c r="A91" s="10" t="s">
        <v>2781</v>
      </c>
      <c r="B91" s="10" t="s">
        <v>2782</v>
      </c>
      <c r="C91" s="10" t="s">
        <v>2783</v>
      </c>
      <c r="D91" s="10" t="s">
        <v>28259</v>
      </c>
      <c r="E91" s="10" t="s">
        <v>44399</v>
      </c>
      <c r="F91" t="str">
        <f t="shared" si="1"/>
        <v>y</v>
      </c>
      <c r="H91" t="s">
        <v>13616</v>
      </c>
      <c r="I91" t="s">
        <v>13616</v>
      </c>
      <c r="J91" t="s">
        <v>13616</v>
      </c>
      <c r="K91">
        <v>1</v>
      </c>
    </row>
    <row r="92" spans="1:11" ht="14.4" customHeight="1" x14ac:dyDescent="0.3">
      <c r="A92" s="10" t="s">
        <v>2790</v>
      </c>
      <c r="B92" s="10" t="s">
        <v>2791</v>
      </c>
      <c r="C92" s="10" t="s">
        <v>2792</v>
      </c>
      <c r="D92" s="10" t="s">
        <v>28259</v>
      </c>
      <c r="E92" s="10" t="s">
        <v>44399</v>
      </c>
      <c r="F92" t="str">
        <f t="shared" si="1"/>
        <v>y</v>
      </c>
      <c r="H92" t="s">
        <v>13616</v>
      </c>
      <c r="I92" t="s">
        <v>13616</v>
      </c>
      <c r="J92" t="s">
        <v>13616</v>
      </c>
      <c r="K92">
        <v>1</v>
      </c>
    </row>
    <row r="93" spans="1:11" ht="14.4" customHeight="1" x14ac:dyDescent="0.3">
      <c r="A93" s="10" t="s">
        <v>2796</v>
      </c>
      <c r="B93" s="10" t="s">
        <v>2797</v>
      </c>
      <c r="C93" s="10" t="s">
        <v>2798</v>
      </c>
      <c r="D93" s="10" t="s">
        <v>28259</v>
      </c>
      <c r="E93" s="10" t="s">
        <v>44399</v>
      </c>
      <c r="F93" t="str">
        <f t="shared" si="1"/>
        <v>y</v>
      </c>
      <c r="H93" t="s">
        <v>13616</v>
      </c>
      <c r="I93" t="s">
        <v>13616</v>
      </c>
      <c r="J93" t="s">
        <v>13616</v>
      </c>
      <c r="K93">
        <v>1</v>
      </c>
    </row>
    <row r="94" spans="1:11" ht="14.4" customHeight="1" x14ac:dyDescent="0.3">
      <c r="A94" s="10" t="s">
        <v>2799</v>
      </c>
      <c r="B94" s="10" t="s">
        <v>2800</v>
      </c>
      <c r="C94" s="10" t="s">
        <v>2801</v>
      </c>
      <c r="D94" s="10" t="s">
        <v>28259</v>
      </c>
      <c r="E94" s="10" t="s">
        <v>44399</v>
      </c>
      <c r="F94" t="str">
        <f t="shared" si="1"/>
        <v>y</v>
      </c>
      <c r="H94" t="s">
        <v>13616</v>
      </c>
      <c r="I94" t="s">
        <v>13616</v>
      </c>
      <c r="J94" t="s">
        <v>13616</v>
      </c>
      <c r="K94">
        <v>1</v>
      </c>
    </row>
    <row r="95" spans="1:11" ht="14.4" customHeight="1" x14ac:dyDescent="0.3">
      <c r="A95" s="10" t="s">
        <v>2793</v>
      </c>
      <c r="B95" s="10" t="s">
        <v>2794</v>
      </c>
      <c r="C95" s="10" t="s">
        <v>2795</v>
      </c>
      <c r="D95" s="10" t="s">
        <v>28259</v>
      </c>
      <c r="E95" s="10" t="s">
        <v>44399</v>
      </c>
      <c r="F95" t="str">
        <f t="shared" si="1"/>
        <v>y</v>
      </c>
      <c r="H95" t="s">
        <v>13616</v>
      </c>
      <c r="I95" t="s">
        <v>13616</v>
      </c>
      <c r="J95" t="s">
        <v>13616</v>
      </c>
      <c r="K95">
        <v>1</v>
      </c>
    </row>
    <row r="96" spans="1:11" ht="14.4" customHeight="1" x14ac:dyDescent="0.3">
      <c r="A96" s="10" t="s">
        <v>2802</v>
      </c>
      <c r="B96" s="10" t="s">
        <v>2803</v>
      </c>
      <c r="C96" s="10" t="s">
        <v>2804</v>
      </c>
      <c r="D96" s="10" t="s">
        <v>28259</v>
      </c>
      <c r="E96" s="10" t="s">
        <v>44399</v>
      </c>
      <c r="F96" t="str">
        <f t="shared" si="1"/>
        <v>y</v>
      </c>
      <c r="H96" t="s">
        <v>13616</v>
      </c>
      <c r="I96" t="s">
        <v>13616</v>
      </c>
      <c r="J96" t="s">
        <v>13616</v>
      </c>
      <c r="K96">
        <v>1</v>
      </c>
    </row>
    <row r="97" spans="1:11" ht="14.4" customHeight="1" x14ac:dyDescent="0.3">
      <c r="A97" s="10" t="s">
        <v>2544</v>
      </c>
      <c r="B97" s="10" t="s">
        <v>2545</v>
      </c>
      <c r="C97" s="10" t="s">
        <v>2546</v>
      </c>
      <c r="D97" s="10" t="s">
        <v>28259</v>
      </c>
      <c r="E97" s="10" t="s">
        <v>44399</v>
      </c>
      <c r="F97" t="str">
        <f t="shared" si="1"/>
        <v>y</v>
      </c>
      <c r="H97" t="s">
        <v>13616</v>
      </c>
      <c r="I97" t="s">
        <v>13616</v>
      </c>
      <c r="J97" t="s">
        <v>13616</v>
      </c>
      <c r="K97">
        <v>1</v>
      </c>
    </row>
    <row r="98" spans="1:11" ht="14.4" customHeight="1" x14ac:dyDescent="0.3">
      <c r="A98" s="10" t="s">
        <v>2547</v>
      </c>
      <c r="B98" s="10" t="s">
        <v>2548</v>
      </c>
      <c r="C98" s="10" t="s">
        <v>2549</v>
      </c>
      <c r="D98" s="10" t="s">
        <v>28259</v>
      </c>
      <c r="E98" s="10" t="s">
        <v>44399</v>
      </c>
      <c r="F98" t="str">
        <f t="shared" si="1"/>
        <v>y</v>
      </c>
      <c r="H98" t="s">
        <v>13616</v>
      </c>
      <c r="I98" t="s">
        <v>13616</v>
      </c>
      <c r="J98" t="s">
        <v>13616</v>
      </c>
      <c r="K98">
        <v>1</v>
      </c>
    </row>
    <row r="99" spans="1:11" ht="14.4" customHeight="1" x14ac:dyDescent="0.3">
      <c r="A99" s="10" t="s">
        <v>2541</v>
      </c>
      <c r="B99" s="10" t="s">
        <v>2542</v>
      </c>
      <c r="C99" s="10" t="s">
        <v>2543</v>
      </c>
      <c r="D99" s="10" t="s">
        <v>28259</v>
      </c>
      <c r="E99" s="10" t="s">
        <v>44399</v>
      </c>
      <c r="F99" t="str">
        <f t="shared" si="1"/>
        <v>y</v>
      </c>
      <c r="H99" t="s">
        <v>13616</v>
      </c>
      <c r="I99" t="s">
        <v>13616</v>
      </c>
      <c r="J99" t="s">
        <v>13616</v>
      </c>
      <c r="K99">
        <v>1</v>
      </c>
    </row>
    <row r="100" spans="1:11" ht="14.4" customHeight="1" x14ac:dyDescent="0.3">
      <c r="A100" s="10" t="s">
        <v>2550</v>
      </c>
      <c r="B100" s="10" t="s">
        <v>2551</v>
      </c>
      <c r="C100" s="10" t="s">
        <v>2552</v>
      </c>
      <c r="D100" s="10" t="s">
        <v>28259</v>
      </c>
      <c r="E100" s="10" t="s">
        <v>44399</v>
      </c>
      <c r="F100" t="str">
        <f t="shared" si="1"/>
        <v>y</v>
      </c>
      <c r="H100" t="s">
        <v>13616</v>
      </c>
      <c r="I100" t="s">
        <v>13616</v>
      </c>
      <c r="J100" t="s">
        <v>13616</v>
      </c>
      <c r="K100">
        <v>1</v>
      </c>
    </row>
    <row r="101" spans="1:11" ht="14.4" customHeight="1" x14ac:dyDescent="0.3">
      <c r="A101" s="10" t="s">
        <v>2556</v>
      </c>
      <c r="B101" s="10" t="s">
        <v>2557</v>
      </c>
      <c r="C101" s="10" t="s">
        <v>2558</v>
      </c>
      <c r="D101" s="10" t="s">
        <v>28259</v>
      </c>
      <c r="E101" s="10" t="s">
        <v>44399</v>
      </c>
      <c r="F101" t="str">
        <f t="shared" si="1"/>
        <v>y</v>
      </c>
      <c r="H101" t="s">
        <v>13616</v>
      </c>
      <c r="I101" t="s">
        <v>13616</v>
      </c>
      <c r="J101" t="s">
        <v>13616</v>
      </c>
      <c r="K101">
        <v>1</v>
      </c>
    </row>
    <row r="102" spans="1:11" ht="14.4" customHeight="1" x14ac:dyDescent="0.3">
      <c r="A102" s="10" t="s">
        <v>2559</v>
      </c>
      <c r="B102" s="10" t="s">
        <v>2560</v>
      </c>
      <c r="C102" s="10" t="s">
        <v>2561</v>
      </c>
      <c r="D102" s="10" t="s">
        <v>28259</v>
      </c>
      <c r="E102" s="10" t="s">
        <v>44399</v>
      </c>
      <c r="F102" t="str">
        <f t="shared" si="1"/>
        <v>y</v>
      </c>
      <c r="H102" t="s">
        <v>13616</v>
      </c>
      <c r="I102" t="s">
        <v>13616</v>
      </c>
      <c r="J102" t="s">
        <v>13616</v>
      </c>
      <c r="K102">
        <v>1</v>
      </c>
    </row>
    <row r="103" spans="1:11" ht="14.4" customHeight="1" x14ac:dyDescent="0.3">
      <c r="A103" s="10" t="s">
        <v>2553</v>
      </c>
      <c r="B103" s="10" t="s">
        <v>2554</v>
      </c>
      <c r="C103" s="10" t="s">
        <v>2555</v>
      </c>
      <c r="D103" s="10" t="s">
        <v>28259</v>
      </c>
      <c r="E103" s="10" t="s">
        <v>44399</v>
      </c>
      <c r="F103" t="str">
        <f t="shared" si="1"/>
        <v>y</v>
      </c>
      <c r="H103" t="s">
        <v>13616</v>
      </c>
      <c r="I103" t="s">
        <v>13616</v>
      </c>
      <c r="J103" t="s">
        <v>13616</v>
      </c>
      <c r="K103">
        <v>1</v>
      </c>
    </row>
    <row r="104" spans="1:11" ht="14.4" customHeight="1" x14ac:dyDescent="0.3">
      <c r="A104" s="10" t="s">
        <v>2562</v>
      </c>
      <c r="B104" s="10" t="s">
        <v>2563</v>
      </c>
      <c r="C104" s="10" t="s">
        <v>2564</v>
      </c>
      <c r="D104" s="10" t="s">
        <v>28259</v>
      </c>
      <c r="E104" s="10" t="s">
        <v>44399</v>
      </c>
      <c r="F104" t="str">
        <f t="shared" si="1"/>
        <v>y</v>
      </c>
      <c r="H104" t="s">
        <v>13616</v>
      </c>
      <c r="I104" t="s">
        <v>13616</v>
      </c>
      <c r="J104" t="s">
        <v>13616</v>
      </c>
      <c r="K104">
        <v>1</v>
      </c>
    </row>
    <row r="105" spans="1:11" ht="14.4" customHeight="1" x14ac:dyDescent="0.3">
      <c r="A105" s="10" t="s">
        <v>2568</v>
      </c>
      <c r="B105" s="10" t="s">
        <v>2569</v>
      </c>
      <c r="C105" s="10" t="s">
        <v>2570</v>
      </c>
      <c r="D105" s="10" t="s">
        <v>28259</v>
      </c>
      <c r="E105" s="10" t="s">
        <v>44399</v>
      </c>
      <c r="F105" t="str">
        <f t="shared" si="1"/>
        <v>y</v>
      </c>
      <c r="H105" t="s">
        <v>13616</v>
      </c>
      <c r="I105" t="s">
        <v>13616</v>
      </c>
      <c r="J105" t="s">
        <v>13616</v>
      </c>
      <c r="K105">
        <v>1</v>
      </c>
    </row>
    <row r="106" spans="1:11" ht="14.4" customHeight="1" x14ac:dyDescent="0.3">
      <c r="A106" s="10" t="s">
        <v>2571</v>
      </c>
      <c r="B106" s="10" t="s">
        <v>2572</v>
      </c>
      <c r="C106" s="10" t="s">
        <v>2573</v>
      </c>
      <c r="D106" s="10" t="s">
        <v>28259</v>
      </c>
      <c r="E106" s="10" t="s">
        <v>44399</v>
      </c>
      <c r="F106" t="str">
        <f t="shared" si="1"/>
        <v>y</v>
      </c>
      <c r="H106" t="s">
        <v>13616</v>
      </c>
      <c r="I106" t="s">
        <v>13616</v>
      </c>
      <c r="J106" t="s">
        <v>13616</v>
      </c>
      <c r="K106">
        <v>1</v>
      </c>
    </row>
    <row r="107" spans="1:11" ht="14.4" customHeight="1" x14ac:dyDescent="0.3">
      <c r="A107" s="10" t="s">
        <v>2565</v>
      </c>
      <c r="B107" s="10" t="s">
        <v>2566</v>
      </c>
      <c r="C107" s="10" t="s">
        <v>2567</v>
      </c>
      <c r="D107" s="10" t="s">
        <v>28259</v>
      </c>
      <c r="E107" s="10" t="s">
        <v>44399</v>
      </c>
      <c r="F107" t="str">
        <f t="shared" si="1"/>
        <v>y</v>
      </c>
      <c r="H107" t="s">
        <v>13616</v>
      </c>
      <c r="I107" t="s">
        <v>13616</v>
      </c>
      <c r="J107" t="s">
        <v>13616</v>
      </c>
      <c r="K107">
        <v>1</v>
      </c>
    </row>
    <row r="108" spans="1:11" ht="14.4" customHeight="1" x14ac:dyDescent="0.3">
      <c r="A108" s="10" t="s">
        <v>2574</v>
      </c>
      <c r="B108" s="10" t="s">
        <v>2575</v>
      </c>
      <c r="C108" s="10" t="s">
        <v>2576</v>
      </c>
      <c r="D108" s="10" t="s">
        <v>28259</v>
      </c>
      <c r="E108" s="10" t="s">
        <v>44399</v>
      </c>
      <c r="F108" t="str">
        <f t="shared" si="1"/>
        <v>y</v>
      </c>
      <c r="H108" t="s">
        <v>13616</v>
      </c>
      <c r="I108" t="s">
        <v>13616</v>
      </c>
      <c r="J108" t="s">
        <v>13616</v>
      </c>
      <c r="K108">
        <v>1</v>
      </c>
    </row>
    <row r="109" spans="1:11" ht="14.4" customHeight="1" x14ac:dyDescent="0.3">
      <c r="A109" s="10" t="s">
        <v>2580</v>
      </c>
      <c r="B109" s="10" t="s">
        <v>2581</v>
      </c>
      <c r="C109" s="10" t="s">
        <v>2582</v>
      </c>
      <c r="D109" s="10" t="s">
        <v>28259</v>
      </c>
      <c r="E109" s="10" t="s">
        <v>44399</v>
      </c>
      <c r="F109" t="str">
        <f t="shared" si="1"/>
        <v>y</v>
      </c>
      <c r="H109" t="s">
        <v>13616</v>
      </c>
      <c r="I109" t="s">
        <v>13616</v>
      </c>
      <c r="J109" t="s">
        <v>13616</v>
      </c>
      <c r="K109">
        <v>1</v>
      </c>
    </row>
    <row r="110" spans="1:11" ht="14.4" customHeight="1" x14ac:dyDescent="0.3">
      <c r="A110" s="10" t="s">
        <v>2583</v>
      </c>
      <c r="B110" s="10" t="s">
        <v>2584</v>
      </c>
      <c r="C110" s="10" t="s">
        <v>2585</v>
      </c>
      <c r="D110" s="10" t="s">
        <v>28259</v>
      </c>
      <c r="E110" s="10" t="s">
        <v>44399</v>
      </c>
      <c r="F110" t="str">
        <f t="shared" si="1"/>
        <v>y</v>
      </c>
      <c r="H110" t="s">
        <v>13616</v>
      </c>
      <c r="I110" t="s">
        <v>13616</v>
      </c>
      <c r="J110" t="s">
        <v>13616</v>
      </c>
      <c r="K110">
        <v>1</v>
      </c>
    </row>
    <row r="111" spans="1:11" ht="14.4" customHeight="1" x14ac:dyDescent="0.3">
      <c r="A111" s="10" t="s">
        <v>2577</v>
      </c>
      <c r="B111" s="10" t="s">
        <v>2578</v>
      </c>
      <c r="C111" s="10" t="s">
        <v>2579</v>
      </c>
      <c r="D111" s="10" t="s">
        <v>28259</v>
      </c>
      <c r="E111" s="10" t="s">
        <v>44399</v>
      </c>
      <c r="F111" t="str">
        <f t="shared" si="1"/>
        <v>y</v>
      </c>
      <c r="H111" t="s">
        <v>13616</v>
      </c>
      <c r="I111" t="s">
        <v>13616</v>
      </c>
      <c r="J111" t="s">
        <v>13616</v>
      </c>
      <c r="K111">
        <v>1</v>
      </c>
    </row>
    <row r="112" spans="1:11" ht="14.4" customHeight="1" x14ac:dyDescent="0.3">
      <c r="A112" s="10" t="s">
        <v>2586</v>
      </c>
      <c r="B112" s="10" t="s">
        <v>2587</v>
      </c>
      <c r="C112" s="10" t="s">
        <v>2588</v>
      </c>
      <c r="D112" s="10" t="s">
        <v>28259</v>
      </c>
      <c r="E112" s="10" t="s">
        <v>44399</v>
      </c>
      <c r="F112" t="str">
        <f t="shared" si="1"/>
        <v>y</v>
      </c>
      <c r="H112" t="s">
        <v>13616</v>
      </c>
      <c r="I112" t="s">
        <v>13616</v>
      </c>
      <c r="J112" t="s">
        <v>13616</v>
      </c>
      <c r="K112">
        <v>1</v>
      </c>
    </row>
    <row r="113" spans="1:11" ht="14.4" customHeight="1" x14ac:dyDescent="0.3">
      <c r="A113" s="10" t="s">
        <v>2808</v>
      </c>
      <c r="B113" s="10" t="s">
        <v>2809</v>
      </c>
      <c r="C113" s="10" t="s">
        <v>2810</v>
      </c>
      <c r="D113" s="10" t="s">
        <v>28259</v>
      </c>
      <c r="E113" s="10" t="s">
        <v>44399</v>
      </c>
      <c r="F113" t="str">
        <f t="shared" si="1"/>
        <v>y</v>
      </c>
      <c r="H113" t="s">
        <v>13616</v>
      </c>
      <c r="I113" t="s">
        <v>13616</v>
      </c>
      <c r="J113" t="s">
        <v>13616</v>
      </c>
      <c r="K113">
        <v>1</v>
      </c>
    </row>
    <row r="114" spans="1:11" ht="14.4" customHeight="1" x14ac:dyDescent="0.3">
      <c r="A114" s="10" t="s">
        <v>2811</v>
      </c>
      <c r="B114" s="10" t="s">
        <v>2812</v>
      </c>
      <c r="C114" s="10" t="s">
        <v>2813</v>
      </c>
      <c r="D114" s="10" t="s">
        <v>28259</v>
      </c>
      <c r="E114" s="10" t="s">
        <v>44399</v>
      </c>
      <c r="F114" t="str">
        <f t="shared" si="1"/>
        <v>y</v>
      </c>
      <c r="H114" t="s">
        <v>13616</v>
      </c>
      <c r="I114" t="s">
        <v>13616</v>
      </c>
      <c r="J114" t="s">
        <v>13616</v>
      </c>
      <c r="K114">
        <v>1</v>
      </c>
    </row>
    <row r="115" spans="1:11" ht="14.4" customHeight="1" x14ac:dyDescent="0.3">
      <c r="A115" s="10" t="s">
        <v>2805</v>
      </c>
      <c r="B115" s="10" t="s">
        <v>2806</v>
      </c>
      <c r="C115" s="10" t="s">
        <v>2807</v>
      </c>
      <c r="D115" s="10" t="s">
        <v>28259</v>
      </c>
      <c r="E115" s="10" t="s">
        <v>44399</v>
      </c>
      <c r="F115" t="str">
        <f t="shared" si="1"/>
        <v>y</v>
      </c>
      <c r="H115" t="s">
        <v>13616</v>
      </c>
      <c r="I115" t="s">
        <v>13616</v>
      </c>
      <c r="J115" t="s">
        <v>13616</v>
      </c>
      <c r="K115">
        <v>1</v>
      </c>
    </row>
    <row r="116" spans="1:11" ht="14.4" customHeight="1" x14ac:dyDescent="0.3">
      <c r="A116" s="10" t="s">
        <v>2814</v>
      </c>
      <c r="B116" s="10" t="s">
        <v>2815</v>
      </c>
      <c r="C116" s="10" t="s">
        <v>2816</v>
      </c>
      <c r="D116" s="10" t="s">
        <v>28259</v>
      </c>
      <c r="E116" s="10" t="s">
        <v>44399</v>
      </c>
      <c r="F116" t="str">
        <f t="shared" si="1"/>
        <v>y</v>
      </c>
      <c r="H116" t="s">
        <v>13616</v>
      </c>
      <c r="I116" t="s">
        <v>13616</v>
      </c>
      <c r="J116" t="s">
        <v>13616</v>
      </c>
      <c r="K116">
        <v>1</v>
      </c>
    </row>
    <row r="117" spans="1:11" ht="14.4" customHeight="1" x14ac:dyDescent="0.3">
      <c r="A117" s="10" t="s">
        <v>2280</v>
      </c>
      <c r="B117" s="10" t="s">
        <v>2281</v>
      </c>
      <c r="C117" s="10" t="s">
        <v>2282</v>
      </c>
      <c r="D117" s="10" t="s">
        <v>28259</v>
      </c>
      <c r="E117" s="10" t="s">
        <v>44399</v>
      </c>
      <c r="F117" t="str">
        <f t="shared" si="1"/>
        <v>y</v>
      </c>
      <c r="H117" t="s">
        <v>13616</v>
      </c>
      <c r="I117" t="s">
        <v>13616</v>
      </c>
      <c r="J117" t="s">
        <v>13616</v>
      </c>
      <c r="K117">
        <v>1</v>
      </c>
    </row>
    <row r="118" spans="1:11" ht="14.4" customHeight="1" x14ac:dyDescent="0.3">
      <c r="A118" s="10" t="s">
        <v>2283</v>
      </c>
      <c r="B118" s="10" t="s">
        <v>2284</v>
      </c>
      <c r="C118" s="10" t="s">
        <v>2285</v>
      </c>
      <c r="D118" s="10" t="s">
        <v>28259</v>
      </c>
      <c r="E118" s="10" t="s">
        <v>44399</v>
      </c>
      <c r="F118" t="str">
        <f t="shared" si="1"/>
        <v>y</v>
      </c>
      <c r="H118" t="s">
        <v>13616</v>
      </c>
      <c r="I118" t="s">
        <v>13616</v>
      </c>
      <c r="J118" t="s">
        <v>13616</v>
      </c>
      <c r="K118">
        <v>1</v>
      </c>
    </row>
    <row r="119" spans="1:11" ht="14.4" customHeight="1" x14ac:dyDescent="0.3">
      <c r="A119" s="10" t="s">
        <v>2277</v>
      </c>
      <c r="B119" s="10" t="s">
        <v>2278</v>
      </c>
      <c r="C119" s="10" t="s">
        <v>2279</v>
      </c>
      <c r="D119" s="10" t="s">
        <v>28259</v>
      </c>
      <c r="E119" s="10" t="s">
        <v>44399</v>
      </c>
      <c r="F119" t="str">
        <f t="shared" si="1"/>
        <v>y</v>
      </c>
      <c r="H119" t="s">
        <v>13616</v>
      </c>
      <c r="I119" t="s">
        <v>13616</v>
      </c>
      <c r="J119" t="s">
        <v>13616</v>
      </c>
      <c r="K119">
        <v>1</v>
      </c>
    </row>
    <row r="120" spans="1:11" ht="14.4" customHeight="1" x14ac:dyDescent="0.3">
      <c r="A120" s="10" t="s">
        <v>2286</v>
      </c>
      <c r="B120" s="10" t="s">
        <v>2287</v>
      </c>
      <c r="C120" s="10" t="s">
        <v>2288</v>
      </c>
      <c r="D120" s="10" t="s">
        <v>28259</v>
      </c>
      <c r="E120" s="10" t="s">
        <v>44399</v>
      </c>
      <c r="F120" t="str">
        <f t="shared" si="1"/>
        <v>y</v>
      </c>
      <c r="H120" t="s">
        <v>13616</v>
      </c>
      <c r="I120" t="s">
        <v>13616</v>
      </c>
      <c r="J120" t="s">
        <v>13616</v>
      </c>
      <c r="K120">
        <v>1</v>
      </c>
    </row>
    <row r="121" spans="1:11" ht="14.4" customHeight="1" x14ac:dyDescent="0.3">
      <c r="A121" s="10" t="s">
        <v>2292</v>
      </c>
      <c r="B121" s="10" t="s">
        <v>2293</v>
      </c>
      <c r="C121" s="10" t="s">
        <v>2294</v>
      </c>
      <c r="D121" s="10" t="s">
        <v>28259</v>
      </c>
      <c r="E121" s="10" t="s">
        <v>44399</v>
      </c>
      <c r="F121" t="str">
        <f t="shared" si="1"/>
        <v>y</v>
      </c>
      <c r="H121" t="s">
        <v>13616</v>
      </c>
      <c r="I121" t="s">
        <v>13616</v>
      </c>
      <c r="J121" t="s">
        <v>13616</v>
      </c>
      <c r="K121">
        <v>1</v>
      </c>
    </row>
    <row r="122" spans="1:11" ht="14.4" customHeight="1" x14ac:dyDescent="0.3">
      <c r="A122" s="10" t="s">
        <v>2295</v>
      </c>
      <c r="B122" s="10" t="s">
        <v>2296</v>
      </c>
      <c r="C122" s="10" t="s">
        <v>2297</v>
      </c>
      <c r="D122" s="10" t="s">
        <v>28259</v>
      </c>
      <c r="E122" s="10" t="s">
        <v>44399</v>
      </c>
      <c r="F122" t="str">
        <f t="shared" si="1"/>
        <v>y</v>
      </c>
      <c r="H122" t="s">
        <v>13616</v>
      </c>
      <c r="I122" t="s">
        <v>13616</v>
      </c>
      <c r="J122" t="s">
        <v>13616</v>
      </c>
      <c r="K122">
        <v>1</v>
      </c>
    </row>
    <row r="123" spans="1:11" ht="14.4" customHeight="1" x14ac:dyDescent="0.3">
      <c r="A123" s="10" t="s">
        <v>2289</v>
      </c>
      <c r="B123" s="10" t="s">
        <v>2290</v>
      </c>
      <c r="C123" s="10" t="s">
        <v>2291</v>
      </c>
      <c r="D123" s="10" t="s">
        <v>28259</v>
      </c>
      <c r="E123" s="10" t="s">
        <v>44399</v>
      </c>
      <c r="F123" t="str">
        <f t="shared" si="1"/>
        <v>y</v>
      </c>
      <c r="H123" t="s">
        <v>13616</v>
      </c>
      <c r="I123" t="s">
        <v>13616</v>
      </c>
      <c r="J123" t="s">
        <v>13616</v>
      </c>
      <c r="K123">
        <v>1</v>
      </c>
    </row>
    <row r="124" spans="1:11" ht="14.4" customHeight="1" x14ac:dyDescent="0.3">
      <c r="A124" s="10" t="s">
        <v>2298</v>
      </c>
      <c r="B124" s="10" t="s">
        <v>2299</v>
      </c>
      <c r="C124" s="10" t="s">
        <v>2300</v>
      </c>
      <c r="D124" s="10" t="s">
        <v>28259</v>
      </c>
      <c r="E124" s="10" t="s">
        <v>44399</v>
      </c>
      <c r="F124" t="str">
        <f t="shared" si="1"/>
        <v>y</v>
      </c>
      <c r="H124" t="s">
        <v>13616</v>
      </c>
      <c r="I124" t="s">
        <v>13616</v>
      </c>
      <c r="J124" t="s">
        <v>13616</v>
      </c>
      <c r="K124">
        <v>1</v>
      </c>
    </row>
    <row r="125" spans="1:11" ht="14.4" customHeight="1" x14ac:dyDescent="0.3">
      <c r="A125" s="10" t="s">
        <v>2832</v>
      </c>
      <c r="B125" s="10" t="s">
        <v>2833</v>
      </c>
      <c r="C125" s="10" t="s">
        <v>2834</v>
      </c>
      <c r="D125" s="10" t="s">
        <v>28259</v>
      </c>
      <c r="E125" s="10" t="s">
        <v>44399</v>
      </c>
      <c r="F125" t="str">
        <f t="shared" si="1"/>
        <v>y</v>
      </c>
      <c r="H125" t="s">
        <v>13616</v>
      </c>
      <c r="I125" t="s">
        <v>13616</v>
      </c>
      <c r="J125" t="s">
        <v>13616</v>
      </c>
      <c r="K125">
        <v>1</v>
      </c>
    </row>
    <row r="126" spans="1:11" ht="14.4" customHeight="1" x14ac:dyDescent="0.3">
      <c r="A126" s="10" t="s">
        <v>2835</v>
      </c>
      <c r="B126" s="10" t="s">
        <v>2836</v>
      </c>
      <c r="C126" s="10" t="s">
        <v>2837</v>
      </c>
      <c r="D126" s="10" t="s">
        <v>28259</v>
      </c>
      <c r="E126" s="10" t="s">
        <v>44399</v>
      </c>
      <c r="F126" t="str">
        <f t="shared" si="1"/>
        <v>y</v>
      </c>
      <c r="H126" t="s">
        <v>13616</v>
      </c>
      <c r="I126" t="s">
        <v>13616</v>
      </c>
      <c r="J126" t="s">
        <v>13616</v>
      </c>
      <c r="K126">
        <v>1</v>
      </c>
    </row>
    <row r="127" spans="1:11" ht="14.4" customHeight="1" x14ac:dyDescent="0.3">
      <c r="A127" s="10" t="s">
        <v>2829</v>
      </c>
      <c r="B127" s="10" t="s">
        <v>2830</v>
      </c>
      <c r="C127" s="10" t="s">
        <v>2831</v>
      </c>
      <c r="D127" s="10" t="s">
        <v>28259</v>
      </c>
      <c r="E127" s="10" t="s">
        <v>44399</v>
      </c>
      <c r="F127" t="str">
        <f t="shared" si="1"/>
        <v>y</v>
      </c>
      <c r="H127" t="s">
        <v>13616</v>
      </c>
      <c r="I127" t="s">
        <v>13616</v>
      </c>
      <c r="J127" t="s">
        <v>13616</v>
      </c>
      <c r="K127">
        <v>1</v>
      </c>
    </row>
    <row r="128" spans="1:11" ht="14.4" customHeight="1" x14ac:dyDescent="0.3">
      <c r="A128" s="10" t="s">
        <v>2838</v>
      </c>
      <c r="B128" s="10" t="s">
        <v>2839</v>
      </c>
      <c r="C128" s="10" t="s">
        <v>2840</v>
      </c>
      <c r="D128" s="10" t="s">
        <v>28259</v>
      </c>
      <c r="E128" s="10" t="s">
        <v>44399</v>
      </c>
      <c r="F128" t="str">
        <f t="shared" si="1"/>
        <v>y</v>
      </c>
      <c r="H128" t="s">
        <v>13616</v>
      </c>
      <c r="I128" t="s">
        <v>13616</v>
      </c>
      <c r="J128" t="s">
        <v>13616</v>
      </c>
      <c r="K128">
        <v>1</v>
      </c>
    </row>
    <row r="129" spans="1:11" ht="14.4" customHeight="1" x14ac:dyDescent="0.3">
      <c r="A129" s="10" t="s">
        <v>2448</v>
      </c>
      <c r="B129" s="10" t="s">
        <v>2449</v>
      </c>
      <c r="C129" s="10" t="s">
        <v>2450</v>
      </c>
      <c r="D129" s="10" t="s">
        <v>28259</v>
      </c>
      <c r="E129" s="10" t="s">
        <v>44399</v>
      </c>
      <c r="F129" t="str">
        <f t="shared" si="1"/>
        <v>y</v>
      </c>
      <c r="H129" t="s">
        <v>13616</v>
      </c>
      <c r="I129" t="s">
        <v>13616</v>
      </c>
      <c r="J129" t="s">
        <v>13616</v>
      </c>
      <c r="K129">
        <v>1</v>
      </c>
    </row>
    <row r="130" spans="1:11" ht="14.4" customHeight="1" x14ac:dyDescent="0.3">
      <c r="A130" s="10" t="s">
        <v>2451</v>
      </c>
      <c r="B130" s="10" t="s">
        <v>2452</v>
      </c>
      <c r="C130" s="10" t="s">
        <v>2453</v>
      </c>
      <c r="D130" s="10" t="s">
        <v>28259</v>
      </c>
      <c r="E130" s="10" t="s">
        <v>44399</v>
      </c>
      <c r="F130" t="str">
        <f t="shared" si="1"/>
        <v>y</v>
      </c>
      <c r="H130" t="s">
        <v>13616</v>
      </c>
      <c r="I130" t="s">
        <v>13616</v>
      </c>
      <c r="J130" t="s">
        <v>13616</v>
      </c>
      <c r="K130">
        <v>1</v>
      </c>
    </row>
    <row r="131" spans="1:11" ht="14.4" customHeight="1" x14ac:dyDescent="0.3">
      <c r="A131" s="10" t="s">
        <v>2445</v>
      </c>
      <c r="B131" s="10" t="s">
        <v>2446</v>
      </c>
      <c r="C131" s="10" t="s">
        <v>2447</v>
      </c>
      <c r="D131" s="10" t="s">
        <v>28259</v>
      </c>
      <c r="E131" s="10" t="s">
        <v>44399</v>
      </c>
      <c r="F131" t="str">
        <f t="shared" si="1"/>
        <v>y</v>
      </c>
      <c r="H131" t="s">
        <v>13616</v>
      </c>
      <c r="I131" t="s">
        <v>13616</v>
      </c>
      <c r="J131" t="s">
        <v>13616</v>
      </c>
      <c r="K131">
        <v>1</v>
      </c>
    </row>
    <row r="132" spans="1:11" ht="14.4" customHeight="1" x14ac:dyDescent="0.3">
      <c r="A132" s="10" t="s">
        <v>2454</v>
      </c>
      <c r="B132" s="10" t="s">
        <v>2455</v>
      </c>
      <c r="C132" s="10" t="s">
        <v>2456</v>
      </c>
      <c r="D132" s="10" t="s">
        <v>28259</v>
      </c>
      <c r="E132" s="10" t="s">
        <v>44399</v>
      </c>
      <c r="F132" t="str">
        <f t="shared" si="1"/>
        <v>y</v>
      </c>
      <c r="H132" t="s">
        <v>13616</v>
      </c>
      <c r="I132" t="s">
        <v>13616</v>
      </c>
      <c r="J132" t="s">
        <v>13616</v>
      </c>
      <c r="K132">
        <v>1</v>
      </c>
    </row>
    <row r="133" spans="1:11" ht="14.4" customHeight="1" x14ac:dyDescent="0.3">
      <c r="A133" s="10" t="s">
        <v>2460</v>
      </c>
      <c r="B133" s="10" t="s">
        <v>2461</v>
      </c>
      <c r="C133" s="10" t="s">
        <v>2462</v>
      </c>
      <c r="D133" s="10" t="s">
        <v>28259</v>
      </c>
      <c r="E133" s="10" t="s">
        <v>44399</v>
      </c>
      <c r="F133" t="str">
        <f t="shared" ref="F133:F196" si="2">IF(COUNTIF(H133:J133,"used")&gt;0,"y","")</f>
        <v>y</v>
      </c>
      <c r="H133" t="s">
        <v>13616</v>
      </c>
      <c r="I133" t="s">
        <v>13616</v>
      </c>
      <c r="J133" t="s">
        <v>13616</v>
      </c>
      <c r="K133">
        <v>1</v>
      </c>
    </row>
    <row r="134" spans="1:11" ht="14.4" customHeight="1" x14ac:dyDescent="0.3">
      <c r="A134" s="10" t="s">
        <v>2463</v>
      </c>
      <c r="B134" s="10" t="s">
        <v>2464</v>
      </c>
      <c r="C134" s="10" t="s">
        <v>2465</v>
      </c>
      <c r="D134" s="10" t="s">
        <v>28259</v>
      </c>
      <c r="E134" s="10" t="s">
        <v>44399</v>
      </c>
      <c r="F134" t="str">
        <f t="shared" si="2"/>
        <v>y</v>
      </c>
      <c r="H134" t="s">
        <v>13616</v>
      </c>
      <c r="I134" t="s">
        <v>13616</v>
      </c>
      <c r="J134" t="s">
        <v>13616</v>
      </c>
      <c r="K134">
        <v>1</v>
      </c>
    </row>
    <row r="135" spans="1:11" ht="14.4" customHeight="1" x14ac:dyDescent="0.3">
      <c r="A135" s="10" t="s">
        <v>2457</v>
      </c>
      <c r="B135" s="10" t="s">
        <v>2458</v>
      </c>
      <c r="C135" s="10" t="s">
        <v>2459</v>
      </c>
      <c r="D135" s="10" t="s">
        <v>28259</v>
      </c>
      <c r="E135" s="10" t="s">
        <v>44399</v>
      </c>
      <c r="F135" t="str">
        <f t="shared" si="2"/>
        <v>y</v>
      </c>
      <c r="H135" t="s">
        <v>13616</v>
      </c>
      <c r="I135" t="s">
        <v>13616</v>
      </c>
      <c r="J135" t="s">
        <v>13616</v>
      </c>
      <c r="K135">
        <v>1</v>
      </c>
    </row>
    <row r="136" spans="1:11" ht="14.4" customHeight="1" x14ac:dyDescent="0.3">
      <c r="A136" s="10" t="s">
        <v>2466</v>
      </c>
      <c r="B136" s="10" t="s">
        <v>2467</v>
      </c>
      <c r="C136" s="10" t="s">
        <v>2468</v>
      </c>
      <c r="D136" s="10" t="s">
        <v>28259</v>
      </c>
      <c r="E136" s="10" t="s">
        <v>44399</v>
      </c>
      <c r="F136" t="str">
        <f t="shared" si="2"/>
        <v>y</v>
      </c>
      <c r="H136" t="s">
        <v>13616</v>
      </c>
      <c r="I136" t="s">
        <v>13616</v>
      </c>
      <c r="J136" t="s">
        <v>13616</v>
      </c>
      <c r="K136">
        <v>1</v>
      </c>
    </row>
    <row r="137" spans="1:11" ht="14.4" customHeight="1" x14ac:dyDescent="0.3">
      <c r="A137" s="10" t="s">
        <v>2520</v>
      </c>
      <c r="B137" s="10" t="s">
        <v>2521</v>
      </c>
      <c r="C137" s="10" t="s">
        <v>2522</v>
      </c>
      <c r="D137" s="10" t="s">
        <v>28259</v>
      </c>
      <c r="E137" s="10" t="s">
        <v>44399</v>
      </c>
      <c r="F137" t="str">
        <f t="shared" si="2"/>
        <v>y</v>
      </c>
      <c r="H137" t="s">
        <v>13616</v>
      </c>
      <c r="I137" t="s">
        <v>13616</v>
      </c>
      <c r="J137" t="s">
        <v>13616</v>
      </c>
      <c r="K137">
        <v>1</v>
      </c>
    </row>
    <row r="138" spans="1:11" ht="14.4" customHeight="1" x14ac:dyDescent="0.3">
      <c r="A138" s="10" t="s">
        <v>2523</v>
      </c>
      <c r="B138" s="10" t="s">
        <v>2524</v>
      </c>
      <c r="C138" s="10" t="s">
        <v>2525</v>
      </c>
      <c r="D138" s="10" t="s">
        <v>28259</v>
      </c>
      <c r="E138" s="10" t="s">
        <v>44399</v>
      </c>
      <c r="F138" t="str">
        <f t="shared" si="2"/>
        <v>y</v>
      </c>
      <c r="H138" t="s">
        <v>13616</v>
      </c>
      <c r="I138" t="s">
        <v>13616</v>
      </c>
      <c r="J138" t="s">
        <v>13616</v>
      </c>
      <c r="K138">
        <v>1</v>
      </c>
    </row>
    <row r="139" spans="1:11" ht="14.4" customHeight="1" x14ac:dyDescent="0.3">
      <c r="A139" s="10" t="s">
        <v>2517</v>
      </c>
      <c r="B139" s="10" t="s">
        <v>2518</v>
      </c>
      <c r="C139" s="10" t="s">
        <v>2519</v>
      </c>
      <c r="D139" s="10" t="s">
        <v>28259</v>
      </c>
      <c r="E139" s="10" t="s">
        <v>44399</v>
      </c>
      <c r="F139" t="str">
        <f t="shared" si="2"/>
        <v>y</v>
      </c>
      <c r="H139" t="s">
        <v>13616</v>
      </c>
      <c r="I139" t="s">
        <v>13616</v>
      </c>
      <c r="J139" t="s">
        <v>13616</v>
      </c>
      <c r="K139">
        <v>1</v>
      </c>
    </row>
    <row r="140" spans="1:11" ht="14.4" customHeight="1" x14ac:dyDescent="0.3">
      <c r="A140" s="10" t="s">
        <v>2526</v>
      </c>
      <c r="B140" s="10" t="s">
        <v>2527</v>
      </c>
      <c r="C140" s="10" t="s">
        <v>2528</v>
      </c>
      <c r="D140" s="10" t="s">
        <v>28259</v>
      </c>
      <c r="E140" s="10" t="s">
        <v>44399</v>
      </c>
      <c r="F140" t="str">
        <f t="shared" si="2"/>
        <v>y</v>
      </c>
      <c r="H140" t="s">
        <v>13616</v>
      </c>
      <c r="I140" t="s">
        <v>13616</v>
      </c>
      <c r="J140" t="s">
        <v>13616</v>
      </c>
      <c r="K140">
        <v>1</v>
      </c>
    </row>
    <row r="141" spans="1:11" ht="14.4" customHeight="1" x14ac:dyDescent="0.3">
      <c r="A141" s="10" t="s">
        <v>2532</v>
      </c>
      <c r="B141" s="10" t="s">
        <v>2533</v>
      </c>
      <c r="C141" s="10" t="s">
        <v>2534</v>
      </c>
      <c r="D141" s="10" t="s">
        <v>28259</v>
      </c>
      <c r="E141" s="10" t="s">
        <v>44399</v>
      </c>
      <c r="F141" t="str">
        <f t="shared" si="2"/>
        <v>y</v>
      </c>
      <c r="H141" t="s">
        <v>13616</v>
      </c>
      <c r="I141" t="s">
        <v>13616</v>
      </c>
      <c r="J141" t="s">
        <v>13616</v>
      </c>
      <c r="K141">
        <v>1</v>
      </c>
    </row>
    <row r="142" spans="1:11" ht="14.4" customHeight="1" x14ac:dyDescent="0.3">
      <c r="A142" s="10" t="s">
        <v>2535</v>
      </c>
      <c r="B142" s="10" t="s">
        <v>2536</v>
      </c>
      <c r="C142" s="10" t="s">
        <v>2537</v>
      </c>
      <c r="D142" s="10" t="s">
        <v>28259</v>
      </c>
      <c r="E142" s="10" t="s">
        <v>44399</v>
      </c>
      <c r="F142" t="str">
        <f t="shared" si="2"/>
        <v>y</v>
      </c>
      <c r="H142" t="s">
        <v>13616</v>
      </c>
      <c r="I142" t="s">
        <v>13616</v>
      </c>
      <c r="J142" t="s">
        <v>13616</v>
      </c>
      <c r="K142">
        <v>1</v>
      </c>
    </row>
    <row r="143" spans="1:11" ht="14.4" customHeight="1" x14ac:dyDescent="0.3">
      <c r="A143" s="10" t="s">
        <v>2529</v>
      </c>
      <c r="B143" s="10" t="s">
        <v>2530</v>
      </c>
      <c r="C143" s="10" t="s">
        <v>2531</v>
      </c>
      <c r="D143" s="10" t="s">
        <v>28259</v>
      </c>
      <c r="E143" s="10" t="s">
        <v>44399</v>
      </c>
      <c r="F143" t="str">
        <f t="shared" si="2"/>
        <v>y</v>
      </c>
      <c r="H143" t="s">
        <v>13616</v>
      </c>
      <c r="I143" t="s">
        <v>13616</v>
      </c>
      <c r="J143" t="s">
        <v>13616</v>
      </c>
      <c r="K143">
        <v>1</v>
      </c>
    </row>
    <row r="144" spans="1:11" ht="14.4" customHeight="1" x14ac:dyDescent="0.3">
      <c r="A144" s="10" t="s">
        <v>2538</v>
      </c>
      <c r="B144" s="10" t="s">
        <v>2539</v>
      </c>
      <c r="C144" s="10" t="s">
        <v>2540</v>
      </c>
      <c r="D144" s="10" t="s">
        <v>28259</v>
      </c>
      <c r="E144" s="10" t="s">
        <v>44399</v>
      </c>
      <c r="F144" t="str">
        <f t="shared" si="2"/>
        <v>y</v>
      </c>
      <c r="H144" t="s">
        <v>13616</v>
      </c>
      <c r="I144" t="s">
        <v>13616</v>
      </c>
      <c r="J144" t="s">
        <v>13616</v>
      </c>
      <c r="K144">
        <v>1</v>
      </c>
    </row>
    <row r="145" spans="1:11" ht="14.4" customHeight="1" x14ac:dyDescent="0.3">
      <c r="A145" s="10" t="s">
        <v>3033</v>
      </c>
      <c r="B145" s="10" t="s">
        <v>3034</v>
      </c>
      <c r="C145" s="10" t="s">
        <v>3035</v>
      </c>
      <c r="D145" s="10" t="s">
        <v>28259</v>
      </c>
      <c r="E145" s="10" t="s">
        <v>22259</v>
      </c>
      <c r="F145" t="str">
        <f t="shared" si="2"/>
        <v>y</v>
      </c>
      <c r="H145" t="s">
        <v>13616</v>
      </c>
      <c r="I145" t="s">
        <v>13616</v>
      </c>
      <c r="J145" t="s">
        <v>13616</v>
      </c>
      <c r="K145">
        <v>1</v>
      </c>
    </row>
    <row r="146" spans="1:11" ht="14.4" customHeight="1" x14ac:dyDescent="0.3">
      <c r="A146" s="10" t="s">
        <v>3030</v>
      </c>
      <c r="B146" s="10" t="s">
        <v>3031</v>
      </c>
      <c r="C146" s="10" t="s">
        <v>3032</v>
      </c>
      <c r="D146" s="10" t="s">
        <v>28259</v>
      </c>
      <c r="E146" s="10" t="s">
        <v>22259</v>
      </c>
      <c r="F146" t="str">
        <f t="shared" si="2"/>
        <v>y</v>
      </c>
      <c r="H146" t="s">
        <v>13616</v>
      </c>
      <c r="I146" t="s">
        <v>13616</v>
      </c>
      <c r="J146" t="s">
        <v>13616</v>
      </c>
      <c r="K146">
        <v>1</v>
      </c>
    </row>
    <row r="147" spans="1:11" ht="14.4" customHeight="1" x14ac:dyDescent="0.3">
      <c r="A147" s="10" t="s">
        <v>3126</v>
      </c>
      <c r="B147" s="10" t="s">
        <v>3127</v>
      </c>
      <c r="C147" s="10" t="s">
        <v>3128</v>
      </c>
      <c r="D147" s="10" t="s">
        <v>28259</v>
      </c>
      <c r="E147" s="10" t="s">
        <v>44412</v>
      </c>
      <c r="F147" t="str">
        <f t="shared" si="2"/>
        <v/>
      </c>
      <c r="H147" t="s">
        <v>13568</v>
      </c>
      <c r="I147" t="s">
        <v>13568</v>
      </c>
      <c r="J147" t="s">
        <v>13568</v>
      </c>
      <c r="K147">
        <v>1</v>
      </c>
    </row>
    <row r="148" spans="1:11" ht="14.4" customHeight="1" x14ac:dyDescent="0.3">
      <c r="A148" s="10" t="s">
        <v>4006</v>
      </c>
      <c r="B148" s="10" t="s">
        <v>4007</v>
      </c>
      <c r="C148" s="10" t="s">
        <v>4008</v>
      </c>
      <c r="D148" s="10" t="s">
        <v>28259</v>
      </c>
      <c r="E148" s="10" t="s">
        <v>44402</v>
      </c>
      <c r="F148" t="str">
        <f t="shared" si="2"/>
        <v/>
      </c>
      <c r="H148" t="s">
        <v>13568</v>
      </c>
      <c r="I148" t="s">
        <v>13568</v>
      </c>
      <c r="J148" t="s">
        <v>13568</v>
      </c>
      <c r="K148">
        <v>1</v>
      </c>
    </row>
    <row r="149" spans="1:11" ht="14.4" customHeight="1" x14ac:dyDescent="0.3">
      <c r="A149" s="10" t="s">
        <v>4012</v>
      </c>
      <c r="B149" s="10" t="s">
        <v>4013</v>
      </c>
      <c r="C149" s="10" t="s">
        <v>4014</v>
      </c>
      <c r="D149" s="10" t="s">
        <v>28259</v>
      </c>
      <c r="E149" s="10" t="s">
        <v>44402</v>
      </c>
      <c r="F149" t="str">
        <f t="shared" si="2"/>
        <v/>
      </c>
      <c r="H149" t="s">
        <v>13568</v>
      </c>
      <c r="I149" t="s">
        <v>13568</v>
      </c>
      <c r="J149" t="s">
        <v>13568</v>
      </c>
      <c r="K149">
        <v>1</v>
      </c>
    </row>
    <row r="150" spans="1:11" ht="14.4" customHeight="1" x14ac:dyDescent="0.3">
      <c r="A150" s="10" t="s">
        <v>4015</v>
      </c>
      <c r="B150" s="10" t="s">
        <v>4016</v>
      </c>
      <c r="C150" s="10" t="s">
        <v>4017</v>
      </c>
      <c r="D150" s="10" t="s">
        <v>28259</v>
      </c>
      <c r="E150" s="10" t="s">
        <v>44402</v>
      </c>
      <c r="F150" t="str">
        <f t="shared" si="2"/>
        <v/>
      </c>
      <c r="H150" t="s">
        <v>13568</v>
      </c>
      <c r="I150" t="s">
        <v>13568</v>
      </c>
      <c r="J150" t="s">
        <v>13568</v>
      </c>
      <c r="K150">
        <v>1</v>
      </c>
    </row>
    <row r="151" spans="1:11" ht="14.4" customHeight="1" x14ac:dyDescent="0.3">
      <c r="A151" s="10" t="s">
        <v>4018</v>
      </c>
      <c r="B151" s="10" t="s">
        <v>4019</v>
      </c>
      <c r="C151" s="10" t="s">
        <v>4020</v>
      </c>
      <c r="D151" s="10" t="s">
        <v>28259</v>
      </c>
      <c r="E151" s="10" t="s">
        <v>44402</v>
      </c>
      <c r="F151" t="str">
        <f t="shared" si="2"/>
        <v/>
      </c>
      <c r="H151" t="s">
        <v>13568</v>
      </c>
      <c r="I151" t="s">
        <v>13568</v>
      </c>
      <c r="J151" t="s">
        <v>13568</v>
      </c>
      <c r="K151">
        <v>1</v>
      </c>
    </row>
    <row r="152" spans="1:11" ht="14.4" customHeight="1" x14ac:dyDescent="0.3">
      <c r="A152" s="10" t="s">
        <v>4021</v>
      </c>
      <c r="B152" s="10" t="s">
        <v>4022</v>
      </c>
      <c r="C152" s="10" t="s">
        <v>4023</v>
      </c>
      <c r="D152" s="10" t="s">
        <v>44413</v>
      </c>
      <c r="E152" s="10" t="s">
        <v>22259</v>
      </c>
      <c r="F152" t="str">
        <f t="shared" si="2"/>
        <v/>
      </c>
      <c r="H152" t="s">
        <v>13568</v>
      </c>
      <c r="I152" t="s">
        <v>13568</v>
      </c>
      <c r="J152" t="s">
        <v>13568</v>
      </c>
      <c r="K152">
        <v>4</v>
      </c>
    </row>
    <row r="153" spans="1:11" ht="14.4" customHeight="1" x14ac:dyDescent="0.3">
      <c r="A153" s="10" t="s">
        <v>4024</v>
      </c>
      <c r="B153" s="10" t="s">
        <v>4025</v>
      </c>
      <c r="C153" s="10" t="s">
        <v>4026</v>
      </c>
      <c r="D153" s="10" t="s">
        <v>44414</v>
      </c>
      <c r="E153" s="10" t="s">
        <v>22259</v>
      </c>
      <c r="F153" t="str">
        <f t="shared" si="2"/>
        <v/>
      </c>
      <c r="H153" t="s">
        <v>13568</v>
      </c>
      <c r="I153" t="s">
        <v>13568</v>
      </c>
      <c r="J153" t="s">
        <v>13568</v>
      </c>
      <c r="K153">
        <v>5</v>
      </c>
    </row>
    <row r="154" spans="1:11" ht="14.4" customHeight="1" x14ac:dyDescent="0.3">
      <c r="A154" s="10" t="s">
        <v>3482</v>
      </c>
      <c r="B154" s="10" t="s">
        <v>3483</v>
      </c>
      <c r="C154" s="10" t="s">
        <v>3484</v>
      </c>
      <c r="D154" s="10" t="s">
        <v>28259</v>
      </c>
      <c r="E154" s="10" t="s">
        <v>22259</v>
      </c>
      <c r="F154" t="str">
        <f t="shared" si="2"/>
        <v>y</v>
      </c>
      <c r="H154" t="s">
        <v>13616</v>
      </c>
      <c r="I154" t="s">
        <v>13616</v>
      </c>
      <c r="J154" t="s">
        <v>13616</v>
      </c>
      <c r="K154">
        <v>1</v>
      </c>
    </row>
    <row r="155" spans="1:11" ht="14.4" customHeight="1" x14ac:dyDescent="0.3">
      <c r="A155" s="10" t="s">
        <v>3476</v>
      </c>
      <c r="B155" s="10" t="s">
        <v>3477</v>
      </c>
      <c r="C155" s="10" t="s">
        <v>3478</v>
      </c>
      <c r="D155" s="10" t="s">
        <v>28259</v>
      </c>
      <c r="E155" s="10" t="s">
        <v>22259</v>
      </c>
      <c r="F155" t="str">
        <f t="shared" si="2"/>
        <v>y</v>
      </c>
      <c r="H155" t="s">
        <v>13616</v>
      </c>
      <c r="I155" t="s">
        <v>13616</v>
      </c>
      <c r="J155" t="s">
        <v>13616</v>
      </c>
      <c r="K155">
        <v>1</v>
      </c>
    </row>
    <row r="156" spans="1:11" ht="14.4" customHeight="1" x14ac:dyDescent="0.3">
      <c r="A156" s="10" t="s">
        <v>3473</v>
      </c>
      <c r="B156" s="10" t="s">
        <v>3474</v>
      </c>
      <c r="C156" s="10" t="s">
        <v>3475</v>
      </c>
      <c r="D156" s="10" t="s">
        <v>28259</v>
      </c>
      <c r="E156" s="10" t="s">
        <v>22259</v>
      </c>
      <c r="F156" t="str">
        <f t="shared" si="2"/>
        <v>y</v>
      </c>
      <c r="H156" t="s">
        <v>13616</v>
      </c>
      <c r="I156" t="s">
        <v>13616</v>
      </c>
      <c r="J156" t="s">
        <v>13616</v>
      </c>
      <c r="K156">
        <v>1</v>
      </c>
    </row>
    <row r="157" spans="1:11" ht="14.4" customHeight="1" x14ac:dyDescent="0.3">
      <c r="A157" s="10" t="s">
        <v>3479</v>
      </c>
      <c r="B157" s="10" t="s">
        <v>3480</v>
      </c>
      <c r="C157" s="10" t="s">
        <v>3481</v>
      </c>
      <c r="D157" s="10" t="s">
        <v>28259</v>
      </c>
      <c r="E157" s="10" t="s">
        <v>22259</v>
      </c>
      <c r="F157" t="str">
        <f t="shared" si="2"/>
        <v>y</v>
      </c>
      <c r="H157" t="s">
        <v>13616</v>
      </c>
      <c r="I157" t="s">
        <v>13616</v>
      </c>
      <c r="J157" t="s">
        <v>13616</v>
      </c>
      <c r="K157">
        <v>1</v>
      </c>
    </row>
    <row r="158" spans="1:11" ht="14.4" customHeight="1" x14ac:dyDescent="0.3">
      <c r="A158" s="10" t="s">
        <v>3485</v>
      </c>
      <c r="B158" s="10" t="s">
        <v>3486</v>
      </c>
      <c r="C158" s="10" t="s">
        <v>3487</v>
      </c>
      <c r="D158" s="10" t="s">
        <v>28259</v>
      </c>
      <c r="E158" s="10" t="s">
        <v>22259</v>
      </c>
      <c r="F158" t="str">
        <f t="shared" si="2"/>
        <v>y</v>
      </c>
      <c r="H158" t="s">
        <v>13616</v>
      </c>
      <c r="I158" t="s">
        <v>13616</v>
      </c>
      <c r="J158" t="s">
        <v>13616</v>
      </c>
      <c r="K158">
        <v>1</v>
      </c>
    </row>
    <row r="159" spans="1:11" ht="14.4" customHeight="1" x14ac:dyDescent="0.3">
      <c r="A159" s="10" t="s">
        <v>2255</v>
      </c>
      <c r="B159" s="10" t="s">
        <v>2256</v>
      </c>
      <c r="C159" s="10" t="s">
        <v>2257</v>
      </c>
      <c r="D159" s="10" t="s">
        <v>28259</v>
      </c>
      <c r="E159" s="10" t="s">
        <v>44399</v>
      </c>
      <c r="F159" t="str">
        <f t="shared" si="2"/>
        <v>y</v>
      </c>
      <c r="H159" t="s">
        <v>13616</v>
      </c>
      <c r="I159" t="s">
        <v>13616</v>
      </c>
      <c r="J159" t="s">
        <v>13616</v>
      </c>
      <c r="K159">
        <v>1</v>
      </c>
    </row>
    <row r="160" spans="1:11" ht="14.4" customHeight="1" x14ac:dyDescent="0.3">
      <c r="A160" s="10" t="s">
        <v>3399</v>
      </c>
      <c r="B160" s="10" t="s">
        <v>3400</v>
      </c>
      <c r="C160" s="10" t="s">
        <v>3401</v>
      </c>
      <c r="D160" s="10" t="s">
        <v>28259</v>
      </c>
      <c r="E160" s="10" t="s">
        <v>22259</v>
      </c>
      <c r="F160" t="str">
        <f t="shared" si="2"/>
        <v>y</v>
      </c>
      <c r="H160" t="s">
        <v>13616</v>
      </c>
      <c r="I160" t="s">
        <v>13616</v>
      </c>
      <c r="J160" t="s">
        <v>13616</v>
      </c>
      <c r="K160">
        <v>1</v>
      </c>
    </row>
    <row r="161" spans="1:11" ht="14.4" customHeight="1" x14ac:dyDescent="0.3">
      <c r="A161" s="10" t="s">
        <v>3396</v>
      </c>
      <c r="B161" s="10" t="s">
        <v>3397</v>
      </c>
      <c r="C161" s="10" t="s">
        <v>3398</v>
      </c>
      <c r="D161" s="10" t="s">
        <v>28259</v>
      </c>
      <c r="E161" s="10" t="s">
        <v>22259</v>
      </c>
      <c r="F161" t="str">
        <f t="shared" si="2"/>
        <v>y</v>
      </c>
      <c r="H161" t="s">
        <v>13616</v>
      </c>
      <c r="I161" t="s">
        <v>13616</v>
      </c>
      <c r="J161" t="s">
        <v>13616</v>
      </c>
      <c r="K161">
        <v>1</v>
      </c>
    </row>
    <row r="162" spans="1:11" ht="14.4" customHeight="1" x14ac:dyDescent="0.3">
      <c r="A162" s="10" t="s">
        <v>3405</v>
      </c>
      <c r="B162" s="10" t="s">
        <v>3406</v>
      </c>
      <c r="C162" s="10" t="s">
        <v>3407</v>
      </c>
      <c r="D162" s="10" t="s">
        <v>28259</v>
      </c>
      <c r="E162" s="10" t="s">
        <v>22259</v>
      </c>
      <c r="F162" t="str">
        <f t="shared" si="2"/>
        <v>y</v>
      </c>
      <c r="H162" t="s">
        <v>13616</v>
      </c>
      <c r="I162" t="s">
        <v>13616</v>
      </c>
      <c r="J162" t="s">
        <v>13616</v>
      </c>
      <c r="K162">
        <v>1</v>
      </c>
    </row>
    <row r="163" spans="1:11" ht="14.4" customHeight="1" x14ac:dyDescent="0.3">
      <c r="A163" s="10" t="s">
        <v>3402</v>
      </c>
      <c r="B163" s="10" t="s">
        <v>3403</v>
      </c>
      <c r="C163" s="10" t="s">
        <v>3404</v>
      </c>
      <c r="D163" s="10" t="s">
        <v>28259</v>
      </c>
      <c r="E163" s="10" t="s">
        <v>22259</v>
      </c>
      <c r="F163" t="str">
        <f t="shared" si="2"/>
        <v>y</v>
      </c>
      <c r="H163" t="s">
        <v>13616</v>
      </c>
      <c r="I163" t="s">
        <v>13616</v>
      </c>
      <c r="J163" t="s">
        <v>13616</v>
      </c>
      <c r="K163">
        <v>1</v>
      </c>
    </row>
    <row r="164" spans="1:11" ht="14.4" customHeight="1" x14ac:dyDescent="0.3">
      <c r="A164" s="10" t="s">
        <v>3390</v>
      </c>
      <c r="B164" s="10" t="s">
        <v>3391</v>
      </c>
      <c r="C164" s="10" t="s">
        <v>3392</v>
      </c>
      <c r="D164" s="10" t="s">
        <v>28259</v>
      </c>
      <c r="E164" s="10" t="s">
        <v>22259</v>
      </c>
      <c r="F164" t="str">
        <f t="shared" si="2"/>
        <v>y</v>
      </c>
      <c r="H164" t="s">
        <v>13616</v>
      </c>
      <c r="I164" t="s">
        <v>13616</v>
      </c>
      <c r="J164" t="s">
        <v>13616</v>
      </c>
      <c r="K164">
        <v>1</v>
      </c>
    </row>
    <row r="165" spans="1:11" ht="14.4" customHeight="1" x14ac:dyDescent="0.3">
      <c r="A165" s="10" t="s">
        <v>3764</v>
      </c>
      <c r="B165" s="10" t="s">
        <v>3765</v>
      </c>
      <c r="C165" s="10" t="s">
        <v>3766</v>
      </c>
      <c r="D165" s="10" t="s">
        <v>28259</v>
      </c>
      <c r="E165" s="10" t="s">
        <v>22259</v>
      </c>
      <c r="F165" t="str">
        <f t="shared" si="2"/>
        <v/>
      </c>
      <c r="H165" t="s">
        <v>13568</v>
      </c>
      <c r="I165" t="s">
        <v>13568</v>
      </c>
      <c r="J165" t="s">
        <v>13568</v>
      </c>
      <c r="K165">
        <v>1</v>
      </c>
    </row>
    <row r="166" spans="1:11" ht="14.4" customHeight="1" x14ac:dyDescent="0.3">
      <c r="A166" s="10" t="s">
        <v>3767</v>
      </c>
      <c r="B166" s="10" t="s">
        <v>3768</v>
      </c>
      <c r="C166" s="10" t="s">
        <v>3769</v>
      </c>
      <c r="D166" s="10" t="s">
        <v>28259</v>
      </c>
      <c r="E166" s="10" t="s">
        <v>22259</v>
      </c>
      <c r="F166" t="str">
        <f t="shared" si="2"/>
        <v/>
      </c>
      <c r="H166" t="s">
        <v>13568</v>
      </c>
      <c r="I166" t="s">
        <v>13568</v>
      </c>
      <c r="J166" t="s">
        <v>13568</v>
      </c>
      <c r="K166">
        <v>1</v>
      </c>
    </row>
    <row r="167" spans="1:11" ht="14.4" customHeight="1" x14ac:dyDescent="0.3">
      <c r="A167" s="10" t="s">
        <v>3426</v>
      </c>
      <c r="B167" s="10" t="s">
        <v>3427</v>
      </c>
      <c r="C167" s="10" t="s">
        <v>3428</v>
      </c>
      <c r="D167" s="10" t="s">
        <v>28259</v>
      </c>
      <c r="E167" s="10" t="s">
        <v>22259</v>
      </c>
      <c r="F167" t="str">
        <f t="shared" si="2"/>
        <v>y</v>
      </c>
      <c r="H167" t="s">
        <v>13616</v>
      </c>
      <c r="I167" t="s">
        <v>13616</v>
      </c>
      <c r="J167" t="s">
        <v>13616</v>
      </c>
      <c r="K167">
        <v>1</v>
      </c>
    </row>
    <row r="168" spans="1:11" ht="14.4" customHeight="1" x14ac:dyDescent="0.3">
      <c r="A168" s="10" t="s">
        <v>3429</v>
      </c>
      <c r="B168" s="10" t="s">
        <v>3430</v>
      </c>
      <c r="C168" s="10" t="s">
        <v>3431</v>
      </c>
      <c r="D168" s="10" t="s">
        <v>28259</v>
      </c>
      <c r="E168" s="10" t="s">
        <v>22259</v>
      </c>
      <c r="F168" t="str">
        <f t="shared" si="2"/>
        <v>y</v>
      </c>
      <c r="H168" t="s">
        <v>13616</v>
      </c>
      <c r="I168" t="s">
        <v>13616</v>
      </c>
      <c r="J168" t="s">
        <v>13616</v>
      </c>
      <c r="K168">
        <v>1</v>
      </c>
    </row>
    <row r="169" spans="1:11" ht="14.4" customHeight="1" x14ac:dyDescent="0.3">
      <c r="A169" s="10" t="s">
        <v>3423</v>
      </c>
      <c r="B169" s="10" t="s">
        <v>3424</v>
      </c>
      <c r="C169" s="10" t="s">
        <v>3425</v>
      </c>
      <c r="D169" s="10" t="s">
        <v>28259</v>
      </c>
      <c r="E169" s="10" t="s">
        <v>22259</v>
      </c>
      <c r="F169" t="str">
        <f t="shared" si="2"/>
        <v/>
      </c>
      <c r="H169" t="s">
        <v>13568</v>
      </c>
      <c r="I169" t="s">
        <v>13568</v>
      </c>
      <c r="J169" t="s">
        <v>13568</v>
      </c>
      <c r="K169">
        <v>1</v>
      </c>
    </row>
    <row r="170" spans="1:11" ht="14.4" customHeight="1" x14ac:dyDescent="0.3">
      <c r="A170" s="10" t="s">
        <v>3420</v>
      </c>
      <c r="B170" s="10" t="s">
        <v>3421</v>
      </c>
      <c r="C170" s="10" t="s">
        <v>3422</v>
      </c>
      <c r="D170" s="10" t="s">
        <v>28259</v>
      </c>
      <c r="E170" s="10" t="s">
        <v>22259</v>
      </c>
      <c r="F170" t="str">
        <f t="shared" si="2"/>
        <v>y</v>
      </c>
      <c r="H170" t="s">
        <v>13616</v>
      </c>
      <c r="I170" t="s">
        <v>13616</v>
      </c>
      <c r="J170" t="s">
        <v>13616</v>
      </c>
      <c r="K170">
        <v>1</v>
      </c>
    </row>
    <row r="171" spans="1:11" ht="14.4" customHeight="1" x14ac:dyDescent="0.3">
      <c r="A171" s="10" t="s">
        <v>3414</v>
      </c>
      <c r="B171" s="10" t="s">
        <v>3415</v>
      </c>
      <c r="C171" s="10" t="s">
        <v>3416</v>
      </c>
      <c r="D171" s="10" t="s">
        <v>28259</v>
      </c>
      <c r="E171" s="10" t="s">
        <v>22259</v>
      </c>
      <c r="F171" t="str">
        <f t="shared" si="2"/>
        <v>y</v>
      </c>
      <c r="H171" t="s">
        <v>13616</v>
      </c>
      <c r="I171" t="s">
        <v>13616</v>
      </c>
      <c r="J171" t="s">
        <v>13616</v>
      </c>
      <c r="K171">
        <v>1</v>
      </c>
    </row>
    <row r="172" spans="1:11" ht="14.4" customHeight="1" x14ac:dyDescent="0.3">
      <c r="A172" s="10" t="s">
        <v>2592</v>
      </c>
      <c r="B172" s="10" t="s">
        <v>2593</v>
      </c>
      <c r="C172" s="10" t="s">
        <v>2594</v>
      </c>
      <c r="D172" s="10" t="s">
        <v>28259</v>
      </c>
      <c r="E172" s="10" t="s">
        <v>44399</v>
      </c>
      <c r="F172" t="str">
        <f t="shared" si="2"/>
        <v>y</v>
      </c>
      <c r="H172" t="s">
        <v>13616</v>
      </c>
      <c r="I172" t="s">
        <v>13616</v>
      </c>
      <c r="J172" t="s">
        <v>13616</v>
      </c>
      <c r="K172">
        <v>1</v>
      </c>
    </row>
    <row r="173" spans="1:11" ht="14.4" customHeight="1" x14ac:dyDescent="0.3">
      <c r="A173" s="10" t="s">
        <v>2595</v>
      </c>
      <c r="B173" s="10" t="s">
        <v>2596</v>
      </c>
      <c r="C173" s="10" t="s">
        <v>2597</v>
      </c>
      <c r="D173" s="10" t="s">
        <v>28259</v>
      </c>
      <c r="E173" s="10" t="s">
        <v>44399</v>
      </c>
      <c r="F173" t="str">
        <f t="shared" si="2"/>
        <v>y</v>
      </c>
      <c r="H173" t="s">
        <v>13616</v>
      </c>
      <c r="I173" t="s">
        <v>13616</v>
      </c>
      <c r="J173" t="s">
        <v>13616</v>
      </c>
      <c r="K173">
        <v>1</v>
      </c>
    </row>
    <row r="174" spans="1:11" ht="14.4" customHeight="1" x14ac:dyDescent="0.3">
      <c r="A174" s="10" t="s">
        <v>2589</v>
      </c>
      <c r="B174" s="10" t="s">
        <v>2590</v>
      </c>
      <c r="C174" s="10" t="s">
        <v>2591</v>
      </c>
      <c r="D174" s="10" t="s">
        <v>28259</v>
      </c>
      <c r="E174" s="10" t="s">
        <v>44399</v>
      </c>
      <c r="F174" t="str">
        <f t="shared" si="2"/>
        <v>y</v>
      </c>
      <c r="H174" t="s">
        <v>13616</v>
      </c>
      <c r="I174" t="s">
        <v>13616</v>
      </c>
      <c r="J174" t="s">
        <v>13616</v>
      </c>
      <c r="K174">
        <v>1</v>
      </c>
    </row>
    <row r="175" spans="1:11" ht="14.4" customHeight="1" x14ac:dyDescent="0.3">
      <c r="A175" s="10" t="s">
        <v>2598</v>
      </c>
      <c r="B175" s="10" t="s">
        <v>2599</v>
      </c>
      <c r="C175" s="10" t="s">
        <v>2600</v>
      </c>
      <c r="D175" s="10" t="s">
        <v>28259</v>
      </c>
      <c r="E175" s="10" t="s">
        <v>44399</v>
      </c>
      <c r="F175" t="str">
        <f t="shared" si="2"/>
        <v>y</v>
      </c>
      <c r="H175" t="s">
        <v>13616</v>
      </c>
      <c r="I175" t="s">
        <v>13616</v>
      </c>
      <c r="J175" t="s">
        <v>13616</v>
      </c>
      <c r="K175">
        <v>1</v>
      </c>
    </row>
    <row r="176" spans="1:11" ht="14.4" customHeight="1" x14ac:dyDescent="0.3">
      <c r="A176" s="10" t="s">
        <v>2604</v>
      </c>
      <c r="B176" s="10" t="s">
        <v>2605</v>
      </c>
      <c r="C176" s="10" t="s">
        <v>2606</v>
      </c>
      <c r="D176" s="10" t="s">
        <v>28259</v>
      </c>
      <c r="E176" s="10" t="s">
        <v>44399</v>
      </c>
      <c r="F176" t="str">
        <f t="shared" si="2"/>
        <v>y</v>
      </c>
      <c r="H176" t="s">
        <v>13616</v>
      </c>
      <c r="I176" t="s">
        <v>13616</v>
      </c>
      <c r="J176" t="s">
        <v>13616</v>
      </c>
      <c r="K176">
        <v>1</v>
      </c>
    </row>
    <row r="177" spans="1:11" ht="14.4" customHeight="1" x14ac:dyDescent="0.3">
      <c r="A177" s="10" t="s">
        <v>2607</v>
      </c>
      <c r="B177" s="10" t="s">
        <v>2608</v>
      </c>
      <c r="C177" s="10" t="s">
        <v>2609</v>
      </c>
      <c r="D177" s="10" t="s">
        <v>28259</v>
      </c>
      <c r="E177" s="10" t="s">
        <v>44399</v>
      </c>
      <c r="F177" t="str">
        <f t="shared" si="2"/>
        <v>y</v>
      </c>
      <c r="H177" t="s">
        <v>13616</v>
      </c>
      <c r="I177" t="s">
        <v>13616</v>
      </c>
      <c r="J177" t="s">
        <v>13616</v>
      </c>
      <c r="K177">
        <v>1</v>
      </c>
    </row>
    <row r="178" spans="1:11" ht="14.4" customHeight="1" x14ac:dyDescent="0.3">
      <c r="A178" s="10" t="s">
        <v>2601</v>
      </c>
      <c r="B178" s="10" t="s">
        <v>2602</v>
      </c>
      <c r="C178" s="10" t="s">
        <v>2603</v>
      </c>
      <c r="D178" s="10" t="s">
        <v>28259</v>
      </c>
      <c r="E178" s="10" t="s">
        <v>44399</v>
      </c>
      <c r="F178" t="str">
        <f t="shared" si="2"/>
        <v>y</v>
      </c>
      <c r="H178" t="s">
        <v>13616</v>
      </c>
      <c r="I178" t="s">
        <v>13616</v>
      </c>
      <c r="J178" t="s">
        <v>13616</v>
      </c>
      <c r="K178">
        <v>1</v>
      </c>
    </row>
    <row r="179" spans="1:11" ht="14.4" customHeight="1" x14ac:dyDescent="0.3">
      <c r="A179" s="10" t="s">
        <v>2610</v>
      </c>
      <c r="B179" s="10" t="s">
        <v>2611</v>
      </c>
      <c r="C179" s="10" t="s">
        <v>2612</v>
      </c>
      <c r="D179" s="10" t="s">
        <v>28259</v>
      </c>
      <c r="E179" s="10" t="s">
        <v>44399</v>
      </c>
      <c r="F179" t="str">
        <f t="shared" si="2"/>
        <v>y</v>
      </c>
      <c r="H179" t="s">
        <v>13616</v>
      </c>
      <c r="I179" t="s">
        <v>13616</v>
      </c>
      <c r="J179" t="s">
        <v>13616</v>
      </c>
      <c r="K179">
        <v>1</v>
      </c>
    </row>
    <row r="180" spans="1:11" ht="14.4" customHeight="1" x14ac:dyDescent="0.3">
      <c r="A180" s="10" t="s">
        <v>2616</v>
      </c>
      <c r="B180" s="10" t="s">
        <v>2617</v>
      </c>
      <c r="C180" s="10" t="s">
        <v>2618</v>
      </c>
      <c r="D180" s="10" t="s">
        <v>28259</v>
      </c>
      <c r="E180" s="10" t="s">
        <v>44399</v>
      </c>
      <c r="F180" t="str">
        <f t="shared" si="2"/>
        <v>y</v>
      </c>
      <c r="H180" t="s">
        <v>13616</v>
      </c>
      <c r="I180" t="s">
        <v>13616</v>
      </c>
      <c r="J180" t="s">
        <v>13616</v>
      </c>
      <c r="K180">
        <v>1</v>
      </c>
    </row>
    <row r="181" spans="1:11" ht="14.4" customHeight="1" x14ac:dyDescent="0.3">
      <c r="A181" s="10" t="s">
        <v>2619</v>
      </c>
      <c r="B181" s="10" t="s">
        <v>2620</v>
      </c>
      <c r="C181" s="10" t="s">
        <v>2621</v>
      </c>
      <c r="D181" s="10" t="s">
        <v>28259</v>
      </c>
      <c r="E181" s="10" t="s">
        <v>44399</v>
      </c>
      <c r="F181" t="str">
        <f t="shared" si="2"/>
        <v>y</v>
      </c>
      <c r="H181" t="s">
        <v>13616</v>
      </c>
      <c r="I181" t="s">
        <v>13616</v>
      </c>
      <c r="J181" t="s">
        <v>13616</v>
      </c>
      <c r="K181">
        <v>1</v>
      </c>
    </row>
    <row r="182" spans="1:11" ht="14.4" customHeight="1" x14ac:dyDescent="0.3">
      <c r="A182" s="10" t="s">
        <v>2613</v>
      </c>
      <c r="B182" s="10" t="s">
        <v>2614</v>
      </c>
      <c r="C182" s="10" t="s">
        <v>2615</v>
      </c>
      <c r="D182" s="10" t="s">
        <v>28259</v>
      </c>
      <c r="E182" s="10" t="s">
        <v>44399</v>
      </c>
      <c r="F182" t="str">
        <f t="shared" si="2"/>
        <v>y</v>
      </c>
      <c r="H182" t="s">
        <v>13616</v>
      </c>
      <c r="I182" t="s">
        <v>13616</v>
      </c>
      <c r="J182" t="s">
        <v>13616</v>
      </c>
      <c r="K182">
        <v>1</v>
      </c>
    </row>
    <row r="183" spans="1:11" ht="14.4" customHeight="1" x14ac:dyDescent="0.3">
      <c r="A183" s="10" t="s">
        <v>2622</v>
      </c>
      <c r="B183" s="10" t="s">
        <v>2623</v>
      </c>
      <c r="C183" s="10" t="s">
        <v>2624</v>
      </c>
      <c r="D183" s="10" t="s">
        <v>28259</v>
      </c>
      <c r="E183" s="10" t="s">
        <v>44399</v>
      </c>
      <c r="F183" t="str">
        <f t="shared" si="2"/>
        <v>y</v>
      </c>
      <c r="H183" t="s">
        <v>13616</v>
      </c>
      <c r="I183" t="s">
        <v>13616</v>
      </c>
      <c r="J183" t="s">
        <v>13616</v>
      </c>
      <c r="K183">
        <v>1</v>
      </c>
    </row>
    <row r="184" spans="1:11" ht="14.4" customHeight="1" x14ac:dyDescent="0.3">
      <c r="A184" s="10" t="s">
        <v>2628</v>
      </c>
      <c r="B184" s="10" t="s">
        <v>2629</v>
      </c>
      <c r="C184" s="10" t="s">
        <v>2630</v>
      </c>
      <c r="D184" s="10" t="s">
        <v>28259</v>
      </c>
      <c r="E184" s="10" t="s">
        <v>44399</v>
      </c>
      <c r="F184" t="str">
        <f t="shared" si="2"/>
        <v>y</v>
      </c>
      <c r="H184" t="s">
        <v>13616</v>
      </c>
      <c r="I184" t="s">
        <v>13616</v>
      </c>
      <c r="J184" t="s">
        <v>13616</v>
      </c>
      <c r="K184">
        <v>1</v>
      </c>
    </row>
    <row r="185" spans="1:11" ht="14.4" customHeight="1" x14ac:dyDescent="0.3">
      <c r="A185" s="10" t="s">
        <v>2631</v>
      </c>
      <c r="B185" s="10" t="s">
        <v>2632</v>
      </c>
      <c r="C185" s="10" t="s">
        <v>2633</v>
      </c>
      <c r="D185" s="10" t="s">
        <v>28259</v>
      </c>
      <c r="E185" s="10" t="s">
        <v>44399</v>
      </c>
      <c r="F185" t="str">
        <f t="shared" si="2"/>
        <v>y</v>
      </c>
      <c r="H185" t="s">
        <v>13616</v>
      </c>
      <c r="I185" t="s">
        <v>13616</v>
      </c>
      <c r="J185" t="s">
        <v>13616</v>
      </c>
      <c r="K185">
        <v>1</v>
      </c>
    </row>
    <row r="186" spans="1:11" ht="14.4" customHeight="1" x14ac:dyDescent="0.3">
      <c r="A186" s="10" t="s">
        <v>2625</v>
      </c>
      <c r="B186" s="10" t="s">
        <v>2626</v>
      </c>
      <c r="C186" s="10" t="s">
        <v>2627</v>
      </c>
      <c r="D186" s="10" t="s">
        <v>28259</v>
      </c>
      <c r="E186" s="10" t="s">
        <v>44399</v>
      </c>
      <c r="F186" t="str">
        <f t="shared" si="2"/>
        <v>y</v>
      </c>
      <c r="H186" t="s">
        <v>13616</v>
      </c>
      <c r="I186" t="s">
        <v>13616</v>
      </c>
      <c r="J186" t="s">
        <v>13616</v>
      </c>
      <c r="K186">
        <v>1</v>
      </c>
    </row>
    <row r="187" spans="1:11" ht="14.4" customHeight="1" x14ac:dyDescent="0.3">
      <c r="A187" s="10" t="s">
        <v>2634</v>
      </c>
      <c r="B187" s="10" t="s">
        <v>2635</v>
      </c>
      <c r="C187" s="10" t="s">
        <v>2636</v>
      </c>
      <c r="D187" s="10" t="s">
        <v>28259</v>
      </c>
      <c r="E187" s="10" t="s">
        <v>44399</v>
      </c>
      <c r="F187" t="str">
        <f t="shared" si="2"/>
        <v>y</v>
      </c>
      <c r="H187" t="s">
        <v>13616</v>
      </c>
      <c r="I187" t="s">
        <v>13616</v>
      </c>
      <c r="J187" t="s">
        <v>13616</v>
      </c>
      <c r="K187">
        <v>1</v>
      </c>
    </row>
    <row r="188" spans="1:11" ht="14.4" customHeight="1" x14ac:dyDescent="0.3">
      <c r="A188" s="10" t="s">
        <v>3488</v>
      </c>
      <c r="B188" s="10" t="s">
        <v>3489</v>
      </c>
      <c r="C188" s="10" t="s">
        <v>3490</v>
      </c>
      <c r="D188" s="10" t="s">
        <v>28259</v>
      </c>
      <c r="E188" s="10" t="s">
        <v>22259</v>
      </c>
      <c r="F188" t="str">
        <f t="shared" si="2"/>
        <v>y</v>
      </c>
      <c r="H188" t="s">
        <v>13616</v>
      </c>
      <c r="I188" t="s">
        <v>13616</v>
      </c>
      <c r="J188" t="s">
        <v>13616</v>
      </c>
      <c r="K188">
        <v>1</v>
      </c>
    </row>
    <row r="189" spans="1:11" ht="14.4" customHeight="1" x14ac:dyDescent="0.3">
      <c r="A189" s="10" t="s">
        <v>3494</v>
      </c>
      <c r="B189" s="10" t="s">
        <v>3495</v>
      </c>
      <c r="C189" s="10" t="s">
        <v>3496</v>
      </c>
      <c r="D189" s="10" t="s">
        <v>28259</v>
      </c>
      <c r="E189" s="10" t="s">
        <v>22259</v>
      </c>
      <c r="F189" t="str">
        <f t="shared" si="2"/>
        <v>y</v>
      </c>
      <c r="H189" t="s">
        <v>13616</v>
      </c>
      <c r="I189" t="s">
        <v>13616</v>
      </c>
      <c r="J189" t="s">
        <v>13616</v>
      </c>
      <c r="K189">
        <v>1</v>
      </c>
    </row>
    <row r="190" spans="1:11" ht="14.4" customHeight="1" x14ac:dyDescent="0.3">
      <c r="A190" s="10" t="s">
        <v>2328</v>
      </c>
      <c r="B190" s="10" t="s">
        <v>2329</v>
      </c>
      <c r="C190" s="10" t="s">
        <v>2330</v>
      </c>
      <c r="D190" s="10" t="s">
        <v>28259</v>
      </c>
      <c r="E190" s="10" t="s">
        <v>44399</v>
      </c>
      <c r="F190" t="str">
        <f t="shared" si="2"/>
        <v>y</v>
      </c>
      <c r="H190" t="s">
        <v>13616</v>
      </c>
      <c r="I190" t="s">
        <v>13616</v>
      </c>
      <c r="J190" t="s">
        <v>13616</v>
      </c>
      <c r="K190">
        <v>1</v>
      </c>
    </row>
    <row r="191" spans="1:11" ht="14.4" customHeight="1" x14ac:dyDescent="0.3">
      <c r="A191" s="10" t="s">
        <v>2331</v>
      </c>
      <c r="B191" s="10" t="s">
        <v>2332</v>
      </c>
      <c r="C191" s="10" t="s">
        <v>2333</v>
      </c>
      <c r="D191" s="10" t="s">
        <v>28259</v>
      </c>
      <c r="E191" s="10" t="s">
        <v>44399</v>
      </c>
      <c r="F191" t="str">
        <f t="shared" si="2"/>
        <v>y</v>
      </c>
      <c r="H191" t="s">
        <v>13616</v>
      </c>
      <c r="I191" t="s">
        <v>13616</v>
      </c>
      <c r="J191" t="s">
        <v>13616</v>
      </c>
      <c r="K191">
        <v>1</v>
      </c>
    </row>
    <row r="192" spans="1:11" ht="14.4" customHeight="1" x14ac:dyDescent="0.3">
      <c r="A192" s="10" t="s">
        <v>2325</v>
      </c>
      <c r="B192" s="10" t="s">
        <v>2326</v>
      </c>
      <c r="C192" s="10" t="s">
        <v>2327</v>
      </c>
      <c r="D192" s="10" t="s">
        <v>28259</v>
      </c>
      <c r="E192" s="10" t="s">
        <v>44399</v>
      </c>
      <c r="F192" t="str">
        <f t="shared" si="2"/>
        <v>y</v>
      </c>
      <c r="H192" t="s">
        <v>13616</v>
      </c>
      <c r="I192" t="s">
        <v>13616</v>
      </c>
      <c r="J192" t="s">
        <v>13616</v>
      </c>
      <c r="K192">
        <v>1</v>
      </c>
    </row>
    <row r="193" spans="1:11" ht="14.4" customHeight="1" x14ac:dyDescent="0.3">
      <c r="A193" s="10" t="s">
        <v>2334</v>
      </c>
      <c r="B193" s="10" t="s">
        <v>2335</v>
      </c>
      <c r="C193" s="10" t="s">
        <v>2336</v>
      </c>
      <c r="D193" s="10" t="s">
        <v>28259</v>
      </c>
      <c r="E193" s="10" t="s">
        <v>44399</v>
      </c>
      <c r="F193" t="str">
        <f t="shared" si="2"/>
        <v>y</v>
      </c>
      <c r="H193" t="s">
        <v>13616</v>
      </c>
      <c r="I193" t="s">
        <v>13616</v>
      </c>
      <c r="J193" t="s">
        <v>13616</v>
      </c>
      <c r="K193">
        <v>1</v>
      </c>
    </row>
    <row r="194" spans="1:11" ht="14.4" customHeight="1" x14ac:dyDescent="0.3">
      <c r="A194" s="10" t="s">
        <v>2352</v>
      </c>
      <c r="B194" s="10" t="s">
        <v>2353</v>
      </c>
      <c r="C194" s="10" t="s">
        <v>2354</v>
      </c>
      <c r="D194" s="10" t="s">
        <v>28259</v>
      </c>
      <c r="E194" s="10" t="s">
        <v>44399</v>
      </c>
      <c r="F194" t="str">
        <f t="shared" si="2"/>
        <v>y</v>
      </c>
      <c r="H194" t="s">
        <v>13616</v>
      </c>
      <c r="I194" t="s">
        <v>13616</v>
      </c>
      <c r="J194" t="s">
        <v>13616</v>
      </c>
      <c r="K194">
        <v>1</v>
      </c>
    </row>
    <row r="195" spans="1:11" ht="14.4" customHeight="1" x14ac:dyDescent="0.3">
      <c r="A195" s="10" t="s">
        <v>2355</v>
      </c>
      <c r="B195" s="10" t="s">
        <v>2356</v>
      </c>
      <c r="C195" s="10" t="s">
        <v>2357</v>
      </c>
      <c r="D195" s="10" t="s">
        <v>28259</v>
      </c>
      <c r="E195" s="10" t="s">
        <v>44399</v>
      </c>
      <c r="F195" t="str">
        <f t="shared" si="2"/>
        <v>y</v>
      </c>
      <c r="H195" t="s">
        <v>13616</v>
      </c>
      <c r="I195" t="s">
        <v>13616</v>
      </c>
      <c r="J195" t="s">
        <v>13616</v>
      </c>
      <c r="K195">
        <v>1</v>
      </c>
    </row>
    <row r="196" spans="1:11" ht="14.4" customHeight="1" x14ac:dyDescent="0.3">
      <c r="A196" s="10" t="s">
        <v>2349</v>
      </c>
      <c r="B196" s="10" t="s">
        <v>2350</v>
      </c>
      <c r="C196" s="10" t="s">
        <v>2351</v>
      </c>
      <c r="D196" s="10" t="s">
        <v>28259</v>
      </c>
      <c r="E196" s="10" t="s">
        <v>44399</v>
      </c>
      <c r="F196" t="str">
        <f t="shared" si="2"/>
        <v>y</v>
      </c>
      <c r="H196" t="s">
        <v>13616</v>
      </c>
      <c r="I196" t="s">
        <v>13616</v>
      </c>
      <c r="J196" t="s">
        <v>13616</v>
      </c>
      <c r="K196">
        <v>1</v>
      </c>
    </row>
    <row r="197" spans="1:11" ht="14.4" customHeight="1" x14ac:dyDescent="0.3">
      <c r="A197" s="10" t="s">
        <v>2358</v>
      </c>
      <c r="B197" s="10" t="s">
        <v>2359</v>
      </c>
      <c r="C197" s="10" t="s">
        <v>2360</v>
      </c>
      <c r="D197" s="10" t="s">
        <v>28259</v>
      </c>
      <c r="E197" s="10" t="s">
        <v>44399</v>
      </c>
      <c r="F197" t="str">
        <f t="shared" ref="F197:F260" si="3">IF(COUNTIF(H197:J197,"used")&gt;0,"y","")</f>
        <v>y</v>
      </c>
      <c r="H197" t="s">
        <v>13616</v>
      </c>
      <c r="I197" t="s">
        <v>13616</v>
      </c>
      <c r="J197" t="s">
        <v>13616</v>
      </c>
      <c r="K197">
        <v>1</v>
      </c>
    </row>
    <row r="198" spans="1:11" ht="14.4" customHeight="1" x14ac:dyDescent="0.3">
      <c r="A198" s="10" t="s">
        <v>2340</v>
      </c>
      <c r="B198" s="10" t="s">
        <v>2341</v>
      </c>
      <c r="C198" s="10" t="s">
        <v>2342</v>
      </c>
      <c r="D198" s="10" t="s">
        <v>28259</v>
      </c>
      <c r="E198" s="10" t="s">
        <v>44399</v>
      </c>
      <c r="F198" t="str">
        <f t="shared" si="3"/>
        <v>y</v>
      </c>
      <c r="H198" t="s">
        <v>13616</v>
      </c>
      <c r="I198" t="s">
        <v>13616</v>
      </c>
      <c r="J198" t="s">
        <v>13616</v>
      </c>
      <c r="K198">
        <v>1</v>
      </c>
    </row>
    <row r="199" spans="1:11" ht="14.4" customHeight="1" x14ac:dyDescent="0.3">
      <c r="A199" s="10" t="s">
        <v>2343</v>
      </c>
      <c r="B199" s="10" t="s">
        <v>2344</v>
      </c>
      <c r="C199" s="10" t="s">
        <v>2345</v>
      </c>
      <c r="D199" s="10" t="s">
        <v>28259</v>
      </c>
      <c r="E199" s="10" t="s">
        <v>44399</v>
      </c>
      <c r="F199" t="str">
        <f t="shared" si="3"/>
        <v>y</v>
      </c>
      <c r="H199" t="s">
        <v>13616</v>
      </c>
      <c r="I199" t="s">
        <v>13616</v>
      </c>
      <c r="J199" t="s">
        <v>13616</v>
      </c>
      <c r="K199">
        <v>1</v>
      </c>
    </row>
    <row r="200" spans="1:11" ht="14.4" customHeight="1" x14ac:dyDescent="0.3">
      <c r="A200" s="10" t="s">
        <v>2337</v>
      </c>
      <c r="B200" s="10" t="s">
        <v>2338</v>
      </c>
      <c r="C200" s="10" t="s">
        <v>2339</v>
      </c>
      <c r="D200" s="10" t="s">
        <v>28259</v>
      </c>
      <c r="E200" s="10" t="s">
        <v>44399</v>
      </c>
      <c r="F200" t="str">
        <f t="shared" si="3"/>
        <v>y</v>
      </c>
      <c r="H200" t="s">
        <v>13616</v>
      </c>
      <c r="I200" t="s">
        <v>13616</v>
      </c>
      <c r="J200" t="s">
        <v>13616</v>
      </c>
      <c r="K200">
        <v>1</v>
      </c>
    </row>
    <row r="201" spans="1:11" ht="14.4" customHeight="1" x14ac:dyDescent="0.3">
      <c r="A201" s="10" t="s">
        <v>2346</v>
      </c>
      <c r="B201" s="10" t="s">
        <v>2347</v>
      </c>
      <c r="C201" s="10" t="s">
        <v>2348</v>
      </c>
      <c r="D201" s="10" t="s">
        <v>28259</v>
      </c>
      <c r="E201" s="10" t="s">
        <v>44399</v>
      </c>
      <c r="F201" t="str">
        <f t="shared" si="3"/>
        <v>y</v>
      </c>
      <c r="H201" t="s">
        <v>13616</v>
      </c>
      <c r="I201" t="s">
        <v>13616</v>
      </c>
      <c r="J201" t="s">
        <v>13616</v>
      </c>
      <c r="K201">
        <v>1</v>
      </c>
    </row>
    <row r="202" spans="1:11" ht="14.4" customHeight="1" x14ac:dyDescent="0.3">
      <c r="A202" s="10" t="s">
        <v>2364</v>
      </c>
      <c r="B202" s="10" t="s">
        <v>2365</v>
      </c>
      <c r="C202" s="10" t="s">
        <v>2366</v>
      </c>
      <c r="D202" s="10" t="s">
        <v>28259</v>
      </c>
      <c r="E202" s="10" t="s">
        <v>44399</v>
      </c>
      <c r="F202" t="str">
        <f t="shared" si="3"/>
        <v>y</v>
      </c>
      <c r="H202" t="s">
        <v>13616</v>
      </c>
      <c r="I202" t="s">
        <v>13616</v>
      </c>
      <c r="J202" t="s">
        <v>13616</v>
      </c>
      <c r="K202">
        <v>1</v>
      </c>
    </row>
    <row r="203" spans="1:11" ht="14.4" customHeight="1" x14ac:dyDescent="0.3">
      <c r="A203" s="10" t="s">
        <v>2367</v>
      </c>
      <c r="B203" s="10" t="s">
        <v>2368</v>
      </c>
      <c r="C203" s="10" t="s">
        <v>2369</v>
      </c>
      <c r="D203" s="10" t="s">
        <v>28259</v>
      </c>
      <c r="E203" s="10" t="s">
        <v>44399</v>
      </c>
      <c r="F203" t="str">
        <f t="shared" si="3"/>
        <v>y</v>
      </c>
      <c r="H203" t="s">
        <v>13616</v>
      </c>
      <c r="I203" t="s">
        <v>13616</v>
      </c>
      <c r="J203" t="s">
        <v>13616</v>
      </c>
      <c r="K203">
        <v>1</v>
      </c>
    </row>
    <row r="204" spans="1:11" ht="14.4" customHeight="1" x14ac:dyDescent="0.3">
      <c r="A204" s="10" t="s">
        <v>2361</v>
      </c>
      <c r="B204" s="10" t="s">
        <v>2362</v>
      </c>
      <c r="C204" s="10" t="s">
        <v>2363</v>
      </c>
      <c r="D204" s="10" t="s">
        <v>28259</v>
      </c>
      <c r="E204" s="10" t="s">
        <v>44399</v>
      </c>
      <c r="F204" t="str">
        <f t="shared" si="3"/>
        <v>y</v>
      </c>
      <c r="H204" t="s">
        <v>13616</v>
      </c>
      <c r="I204" t="s">
        <v>13616</v>
      </c>
      <c r="J204" t="s">
        <v>13616</v>
      </c>
      <c r="K204">
        <v>1</v>
      </c>
    </row>
    <row r="205" spans="1:11" ht="14.4" customHeight="1" x14ac:dyDescent="0.3">
      <c r="A205" s="10" t="s">
        <v>2370</v>
      </c>
      <c r="B205" s="10" t="s">
        <v>2371</v>
      </c>
      <c r="C205" s="10" t="s">
        <v>2372</v>
      </c>
      <c r="D205" s="10" t="s">
        <v>28259</v>
      </c>
      <c r="E205" s="10" t="s">
        <v>44399</v>
      </c>
      <c r="F205" t="str">
        <f t="shared" si="3"/>
        <v>y</v>
      </c>
      <c r="H205" t="s">
        <v>13616</v>
      </c>
      <c r="I205" t="s">
        <v>13616</v>
      </c>
      <c r="J205" t="s">
        <v>13616</v>
      </c>
      <c r="K205">
        <v>1</v>
      </c>
    </row>
    <row r="206" spans="1:11" ht="14.4" customHeight="1" x14ac:dyDescent="0.3">
      <c r="A206" s="10" t="s">
        <v>3441</v>
      </c>
      <c r="B206" s="10" t="s">
        <v>3442</v>
      </c>
      <c r="C206" s="10" t="s">
        <v>3443</v>
      </c>
      <c r="D206" s="10" t="s">
        <v>28259</v>
      </c>
      <c r="E206" s="10" t="s">
        <v>22259</v>
      </c>
      <c r="F206" t="str">
        <f t="shared" si="3"/>
        <v/>
      </c>
      <c r="H206" t="s">
        <v>13568</v>
      </c>
      <c r="I206" t="s">
        <v>13568</v>
      </c>
      <c r="J206" t="s">
        <v>13568</v>
      </c>
      <c r="K206">
        <v>1</v>
      </c>
    </row>
    <row r="207" spans="1:11" ht="14.4" customHeight="1" x14ac:dyDescent="0.3">
      <c r="A207" s="10" t="s">
        <v>3461</v>
      </c>
      <c r="B207" s="10" t="s">
        <v>3462</v>
      </c>
      <c r="C207" s="10" t="s">
        <v>3463</v>
      </c>
      <c r="D207" s="10" t="s">
        <v>28259</v>
      </c>
      <c r="E207" s="10" t="s">
        <v>22259</v>
      </c>
      <c r="F207" t="str">
        <f t="shared" si="3"/>
        <v/>
      </c>
      <c r="H207" t="s">
        <v>13568</v>
      </c>
      <c r="I207" t="s">
        <v>13568</v>
      </c>
      <c r="J207" t="s">
        <v>13568</v>
      </c>
      <c r="K207">
        <v>1</v>
      </c>
    </row>
    <row r="208" spans="1:11" ht="14.4" customHeight="1" x14ac:dyDescent="0.3">
      <c r="A208" s="10" t="s">
        <v>3438</v>
      </c>
      <c r="B208" s="10" t="s">
        <v>3439</v>
      </c>
      <c r="C208" s="10" t="s">
        <v>3440</v>
      </c>
      <c r="D208" s="10" t="s">
        <v>28259</v>
      </c>
      <c r="E208" s="10" t="s">
        <v>22259</v>
      </c>
      <c r="F208" t="str">
        <f t="shared" si="3"/>
        <v/>
      </c>
      <c r="H208" t="s">
        <v>13568</v>
      </c>
      <c r="I208" t="s">
        <v>13568</v>
      </c>
      <c r="J208" t="s">
        <v>13568</v>
      </c>
      <c r="K208">
        <v>1</v>
      </c>
    </row>
    <row r="209" spans="1:11" ht="14.4" customHeight="1" x14ac:dyDescent="0.3">
      <c r="A209" s="10" t="s">
        <v>3432</v>
      </c>
      <c r="B209" s="10" t="s">
        <v>3433</v>
      </c>
      <c r="C209" s="10" t="s">
        <v>3434</v>
      </c>
      <c r="D209" s="10" t="s">
        <v>28259</v>
      </c>
      <c r="E209" s="10" t="s">
        <v>22259</v>
      </c>
      <c r="F209" t="str">
        <f t="shared" si="3"/>
        <v/>
      </c>
      <c r="H209" t="s">
        <v>13568</v>
      </c>
      <c r="I209" t="s">
        <v>13568</v>
      </c>
      <c r="J209" t="s">
        <v>13568</v>
      </c>
      <c r="K209">
        <v>1</v>
      </c>
    </row>
    <row r="210" spans="1:11" ht="14.4" customHeight="1" x14ac:dyDescent="0.3">
      <c r="A210" s="10" t="s">
        <v>2243</v>
      </c>
      <c r="B210" s="10" t="s">
        <v>2244</v>
      </c>
      <c r="C210" s="10" t="s">
        <v>2245</v>
      </c>
      <c r="D210" s="10" t="s">
        <v>28259</v>
      </c>
      <c r="E210" s="10" t="s">
        <v>44415</v>
      </c>
      <c r="F210" t="str">
        <f t="shared" si="3"/>
        <v>y</v>
      </c>
      <c r="H210" t="s">
        <v>13616</v>
      </c>
      <c r="I210" t="s">
        <v>13616</v>
      </c>
      <c r="J210" t="s">
        <v>13616</v>
      </c>
      <c r="K210">
        <v>1</v>
      </c>
    </row>
    <row r="211" spans="1:11" ht="14.4" customHeight="1" x14ac:dyDescent="0.3">
      <c r="A211" s="10" t="s">
        <v>2246</v>
      </c>
      <c r="B211" s="10" t="s">
        <v>2247</v>
      </c>
      <c r="C211" s="10" t="s">
        <v>2248</v>
      </c>
      <c r="D211" s="10" t="s">
        <v>28259</v>
      </c>
      <c r="E211" s="10" t="s">
        <v>22259</v>
      </c>
      <c r="F211" t="str">
        <f t="shared" si="3"/>
        <v>y</v>
      </c>
      <c r="H211" t="s">
        <v>13616</v>
      </c>
      <c r="I211" t="s">
        <v>13616</v>
      </c>
      <c r="J211" t="s">
        <v>13616</v>
      </c>
      <c r="K211">
        <v>1</v>
      </c>
    </row>
    <row r="212" spans="1:11" ht="14.4" customHeight="1" x14ac:dyDescent="0.3">
      <c r="A212" s="10" t="s">
        <v>3027</v>
      </c>
      <c r="B212" s="10" t="s">
        <v>3028</v>
      </c>
      <c r="C212" s="10" t="s">
        <v>3029</v>
      </c>
      <c r="D212" s="10" t="s">
        <v>28259</v>
      </c>
      <c r="E212" s="10" t="s">
        <v>22259</v>
      </c>
      <c r="F212" t="str">
        <f t="shared" si="3"/>
        <v>y</v>
      </c>
      <c r="H212" t="s">
        <v>13616</v>
      </c>
      <c r="I212" t="s">
        <v>13616</v>
      </c>
      <c r="J212" t="s">
        <v>13616</v>
      </c>
      <c r="K212">
        <v>1</v>
      </c>
    </row>
    <row r="213" spans="1:11" ht="14.4" customHeight="1" x14ac:dyDescent="0.3">
      <c r="A213" s="10" t="s">
        <v>3758</v>
      </c>
      <c r="B213" s="10" t="s">
        <v>3759</v>
      </c>
      <c r="C213" s="10" t="s">
        <v>3760</v>
      </c>
      <c r="D213" s="10" t="s">
        <v>28259</v>
      </c>
      <c r="E213" s="10" t="s">
        <v>22259</v>
      </c>
      <c r="F213" t="str">
        <f t="shared" si="3"/>
        <v/>
      </c>
      <c r="H213" t="s">
        <v>13568</v>
      </c>
      <c r="I213" t="s">
        <v>13568</v>
      </c>
      <c r="J213" t="s">
        <v>13568</v>
      </c>
      <c r="K213">
        <v>1</v>
      </c>
    </row>
    <row r="214" spans="1:11" ht="14.4" customHeight="1" x14ac:dyDescent="0.3">
      <c r="A214" s="10" t="s">
        <v>3755</v>
      </c>
      <c r="B214" s="10" t="s">
        <v>3756</v>
      </c>
      <c r="C214" s="10" t="s">
        <v>3757</v>
      </c>
      <c r="D214" s="10" t="s">
        <v>28259</v>
      </c>
      <c r="E214" s="10" t="s">
        <v>22259</v>
      </c>
      <c r="F214" t="str">
        <f t="shared" si="3"/>
        <v/>
      </c>
      <c r="H214" t="s">
        <v>13568</v>
      </c>
      <c r="I214" t="s">
        <v>13568</v>
      </c>
      <c r="J214" t="s">
        <v>13568</v>
      </c>
      <c r="K214">
        <v>1</v>
      </c>
    </row>
    <row r="215" spans="1:11" ht="14.4" customHeight="1" x14ac:dyDescent="0.3">
      <c r="A215" s="10" t="s">
        <v>2376</v>
      </c>
      <c r="B215" s="10" t="s">
        <v>2377</v>
      </c>
      <c r="C215" s="10" t="s">
        <v>2378</v>
      </c>
      <c r="D215" s="10" t="s">
        <v>28259</v>
      </c>
      <c r="E215" s="10" t="s">
        <v>44399</v>
      </c>
      <c r="F215" t="str">
        <f t="shared" si="3"/>
        <v>y</v>
      </c>
      <c r="H215" t="s">
        <v>13616</v>
      </c>
      <c r="I215" t="s">
        <v>13616</v>
      </c>
      <c r="J215" t="s">
        <v>13616</v>
      </c>
      <c r="K215">
        <v>1</v>
      </c>
    </row>
    <row r="216" spans="1:11" ht="14.4" customHeight="1" x14ac:dyDescent="0.3">
      <c r="A216" s="10" t="s">
        <v>2379</v>
      </c>
      <c r="B216" s="10" t="s">
        <v>2380</v>
      </c>
      <c r="C216" s="10" t="s">
        <v>2381</v>
      </c>
      <c r="D216" s="10" t="s">
        <v>28259</v>
      </c>
      <c r="E216" s="10" t="s">
        <v>44399</v>
      </c>
      <c r="F216" t="str">
        <f t="shared" si="3"/>
        <v>y</v>
      </c>
      <c r="H216" t="s">
        <v>13616</v>
      </c>
      <c r="I216" t="s">
        <v>13616</v>
      </c>
      <c r="J216" t="s">
        <v>13616</v>
      </c>
      <c r="K216">
        <v>1</v>
      </c>
    </row>
    <row r="217" spans="1:11" ht="14.4" customHeight="1" x14ac:dyDescent="0.3">
      <c r="A217" s="10" t="s">
        <v>2373</v>
      </c>
      <c r="B217" s="10" t="s">
        <v>2374</v>
      </c>
      <c r="C217" s="10" t="s">
        <v>2375</v>
      </c>
      <c r="D217" s="10" t="s">
        <v>28259</v>
      </c>
      <c r="E217" s="10" t="s">
        <v>44399</v>
      </c>
      <c r="F217" t="str">
        <f t="shared" si="3"/>
        <v>y</v>
      </c>
      <c r="H217" t="s">
        <v>13616</v>
      </c>
      <c r="I217" t="s">
        <v>13616</v>
      </c>
      <c r="J217" t="s">
        <v>13616</v>
      </c>
      <c r="K217">
        <v>1</v>
      </c>
    </row>
    <row r="218" spans="1:11" ht="14.4" customHeight="1" x14ac:dyDescent="0.3">
      <c r="A218" s="10" t="s">
        <v>2382</v>
      </c>
      <c r="B218" s="10" t="s">
        <v>2383</v>
      </c>
      <c r="C218" s="10" t="s">
        <v>2384</v>
      </c>
      <c r="D218" s="10" t="s">
        <v>28259</v>
      </c>
      <c r="E218" s="10" t="s">
        <v>44399</v>
      </c>
      <c r="F218" t="str">
        <f t="shared" si="3"/>
        <v>y</v>
      </c>
      <c r="H218" t="s">
        <v>13616</v>
      </c>
      <c r="I218" t="s">
        <v>13616</v>
      </c>
      <c r="J218" t="s">
        <v>13616</v>
      </c>
      <c r="K218">
        <v>1</v>
      </c>
    </row>
    <row r="219" spans="1:11" ht="14.4" customHeight="1" x14ac:dyDescent="0.3">
      <c r="A219" s="10" t="s">
        <v>2388</v>
      </c>
      <c r="B219" s="10" t="s">
        <v>2389</v>
      </c>
      <c r="C219" s="10" t="s">
        <v>2390</v>
      </c>
      <c r="D219" s="10" t="s">
        <v>28259</v>
      </c>
      <c r="E219" s="10" t="s">
        <v>44399</v>
      </c>
      <c r="F219" t="str">
        <f t="shared" si="3"/>
        <v>y</v>
      </c>
      <c r="H219" t="s">
        <v>13616</v>
      </c>
      <c r="I219" t="s">
        <v>13616</v>
      </c>
      <c r="J219" t="s">
        <v>13616</v>
      </c>
      <c r="K219">
        <v>1</v>
      </c>
    </row>
    <row r="220" spans="1:11" ht="14.4" customHeight="1" x14ac:dyDescent="0.3">
      <c r="A220" s="10" t="s">
        <v>2391</v>
      </c>
      <c r="B220" s="10" t="s">
        <v>2392</v>
      </c>
      <c r="C220" s="10" t="s">
        <v>2393</v>
      </c>
      <c r="D220" s="10" t="s">
        <v>28259</v>
      </c>
      <c r="E220" s="10" t="s">
        <v>44399</v>
      </c>
      <c r="F220" t="str">
        <f t="shared" si="3"/>
        <v>y</v>
      </c>
      <c r="H220" t="s">
        <v>13616</v>
      </c>
      <c r="I220" t="s">
        <v>13616</v>
      </c>
      <c r="J220" t="s">
        <v>13616</v>
      </c>
      <c r="K220">
        <v>1</v>
      </c>
    </row>
    <row r="221" spans="1:11" ht="14.4" customHeight="1" x14ac:dyDescent="0.3">
      <c r="A221" s="10" t="s">
        <v>2385</v>
      </c>
      <c r="B221" s="10" t="s">
        <v>2386</v>
      </c>
      <c r="C221" s="10" t="s">
        <v>2387</v>
      </c>
      <c r="D221" s="10" t="s">
        <v>28259</v>
      </c>
      <c r="E221" s="10" t="s">
        <v>44399</v>
      </c>
      <c r="F221" t="str">
        <f t="shared" si="3"/>
        <v>y</v>
      </c>
      <c r="H221" t="s">
        <v>13616</v>
      </c>
      <c r="I221" t="s">
        <v>13616</v>
      </c>
      <c r="J221" t="s">
        <v>13616</v>
      </c>
      <c r="K221">
        <v>1</v>
      </c>
    </row>
    <row r="222" spans="1:11" ht="14.4" customHeight="1" x14ac:dyDescent="0.3">
      <c r="A222" s="10" t="s">
        <v>2394</v>
      </c>
      <c r="B222" s="10" t="s">
        <v>2395</v>
      </c>
      <c r="C222" s="10" t="s">
        <v>2396</v>
      </c>
      <c r="D222" s="10" t="s">
        <v>28259</v>
      </c>
      <c r="E222" s="10" t="s">
        <v>44399</v>
      </c>
      <c r="F222" t="str">
        <f t="shared" si="3"/>
        <v>y</v>
      </c>
      <c r="H222" t="s">
        <v>13616</v>
      </c>
      <c r="I222" t="s">
        <v>13616</v>
      </c>
      <c r="J222" t="s">
        <v>13616</v>
      </c>
      <c r="K222">
        <v>1</v>
      </c>
    </row>
    <row r="223" spans="1:11" ht="14.4" customHeight="1" x14ac:dyDescent="0.3">
      <c r="A223" s="10" t="s">
        <v>2400</v>
      </c>
      <c r="B223" s="10" t="s">
        <v>2401</v>
      </c>
      <c r="C223" s="10" t="s">
        <v>2402</v>
      </c>
      <c r="D223" s="10" t="s">
        <v>28259</v>
      </c>
      <c r="E223" s="10" t="s">
        <v>44399</v>
      </c>
      <c r="F223" t="str">
        <f t="shared" si="3"/>
        <v>y</v>
      </c>
      <c r="H223" t="s">
        <v>13616</v>
      </c>
      <c r="I223" t="s">
        <v>13616</v>
      </c>
      <c r="J223" t="s">
        <v>13616</v>
      </c>
      <c r="K223">
        <v>1</v>
      </c>
    </row>
    <row r="224" spans="1:11" ht="14.4" customHeight="1" x14ac:dyDescent="0.3">
      <c r="A224" s="10" t="s">
        <v>2403</v>
      </c>
      <c r="B224" s="10" t="s">
        <v>2404</v>
      </c>
      <c r="C224" s="10" t="s">
        <v>2405</v>
      </c>
      <c r="D224" s="10" t="s">
        <v>28259</v>
      </c>
      <c r="E224" s="10" t="s">
        <v>44399</v>
      </c>
      <c r="F224" t="str">
        <f t="shared" si="3"/>
        <v>y</v>
      </c>
      <c r="H224" t="s">
        <v>13616</v>
      </c>
      <c r="I224" t="s">
        <v>13616</v>
      </c>
      <c r="J224" t="s">
        <v>13616</v>
      </c>
      <c r="K224">
        <v>1</v>
      </c>
    </row>
    <row r="225" spans="1:11" ht="14.4" customHeight="1" x14ac:dyDescent="0.3">
      <c r="A225" s="10" t="s">
        <v>2397</v>
      </c>
      <c r="B225" s="10" t="s">
        <v>2398</v>
      </c>
      <c r="C225" s="10" t="s">
        <v>2399</v>
      </c>
      <c r="D225" s="10" t="s">
        <v>28259</v>
      </c>
      <c r="E225" s="10" t="s">
        <v>44399</v>
      </c>
      <c r="F225" t="str">
        <f t="shared" si="3"/>
        <v>y</v>
      </c>
      <c r="H225" t="s">
        <v>13616</v>
      </c>
      <c r="I225" t="s">
        <v>13616</v>
      </c>
      <c r="J225" t="s">
        <v>13616</v>
      </c>
      <c r="K225">
        <v>1</v>
      </c>
    </row>
    <row r="226" spans="1:11" ht="14.4" customHeight="1" x14ac:dyDescent="0.3">
      <c r="A226" s="10" t="s">
        <v>2406</v>
      </c>
      <c r="B226" s="10" t="s">
        <v>2407</v>
      </c>
      <c r="C226" s="10" t="s">
        <v>2408</v>
      </c>
      <c r="D226" s="10" t="s">
        <v>28259</v>
      </c>
      <c r="E226" s="10" t="s">
        <v>44399</v>
      </c>
      <c r="F226" t="str">
        <f t="shared" si="3"/>
        <v>y</v>
      </c>
      <c r="H226" t="s">
        <v>13616</v>
      </c>
      <c r="I226" t="s">
        <v>13616</v>
      </c>
      <c r="J226" t="s">
        <v>13616</v>
      </c>
      <c r="K226">
        <v>1</v>
      </c>
    </row>
    <row r="227" spans="1:11" ht="14.4" customHeight="1" x14ac:dyDescent="0.3">
      <c r="A227" s="10" t="s">
        <v>2412</v>
      </c>
      <c r="B227" s="10" t="s">
        <v>2413</v>
      </c>
      <c r="C227" s="10" t="s">
        <v>2414</v>
      </c>
      <c r="D227" s="10" t="s">
        <v>28259</v>
      </c>
      <c r="E227" s="10" t="s">
        <v>44399</v>
      </c>
      <c r="F227" t="str">
        <f t="shared" si="3"/>
        <v>y</v>
      </c>
      <c r="H227" t="s">
        <v>13616</v>
      </c>
      <c r="I227" t="s">
        <v>13616</v>
      </c>
      <c r="J227" t="s">
        <v>13616</v>
      </c>
      <c r="K227">
        <v>1</v>
      </c>
    </row>
    <row r="228" spans="1:11" ht="14.4" customHeight="1" x14ac:dyDescent="0.3">
      <c r="A228" s="10" t="s">
        <v>2415</v>
      </c>
      <c r="B228" s="10" t="s">
        <v>2416</v>
      </c>
      <c r="C228" s="10" t="s">
        <v>2417</v>
      </c>
      <c r="D228" s="10" t="s">
        <v>28259</v>
      </c>
      <c r="E228" s="10" t="s">
        <v>44399</v>
      </c>
      <c r="F228" t="str">
        <f t="shared" si="3"/>
        <v>y</v>
      </c>
      <c r="H228" t="s">
        <v>13616</v>
      </c>
      <c r="I228" t="s">
        <v>13616</v>
      </c>
      <c r="J228" t="s">
        <v>13616</v>
      </c>
      <c r="K228">
        <v>1</v>
      </c>
    </row>
    <row r="229" spans="1:11" ht="14.4" customHeight="1" x14ac:dyDescent="0.3">
      <c r="A229" s="10" t="s">
        <v>2409</v>
      </c>
      <c r="B229" s="10" t="s">
        <v>2410</v>
      </c>
      <c r="C229" s="10" t="s">
        <v>2411</v>
      </c>
      <c r="D229" s="10" t="s">
        <v>28259</v>
      </c>
      <c r="E229" s="10" t="s">
        <v>44399</v>
      </c>
      <c r="F229" t="str">
        <f t="shared" si="3"/>
        <v>y</v>
      </c>
      <c r="H229" t="s">
        <v>13616</v>
      </c>
      <c r="I229" t="s">
        <v>13616</v>
      </c>
      <c r="J229" t="s">
        <v>13616</v>
      </c>
      <c r="K229">
        <v>1</v>
      </c>
    </row>
    <row r="230" spans="1:11" ht="14.4" customHeight="1" x14ac:dyDescent="0.3">
      <c r="A230" s="10" t="s">
        <v>2418</v>
      </c>
      <c r="B230" s="10" t="s">
        <v>2419</v>
      </c>
      <c r="C230" s="10" t="s">
        <v>2420</v>
      </c>
      <c r="D230" s="10" t="s">
        <v>28259</v>
      </c>
      <c r="E230" s="10" t="s">
        <v>44399</v>
      </c>
      <c r="F230" t="str">
        <f t="shared" si="3"/>
        <v>y</v>
      </c>
      <c r="H230" t="s">
        <v>13616</v>
      </c>
      <c r="I230" t="s">
        <v>13616</v>
      </c>
      <c r="J230" t="s">
        <v>13616</v>
      </c>
      <c r="K230">
        <v>1</v>
      </c>
    </row>
    <row r="231" spans="1:11" ht="14.4" customHeight="1" x14ac:dyDescent="0.3">
      <c r="A231" s="10" t="s">
        <v>2424</v>
      </c>
      <c r="B231" s="10" t="s">
        <v>2425</v>
      </c>
      <c r="C231" s="10" t="s">
        <v>2426</v>
      </c>
      <c r="D231" s="10" t="s">
        <v>28259</v>
      </c>
      <c r="E231" s="10" t="s">
        <v>44399</v>
      </c>
      <c r="F231" t="str">
        <f t="shared" si="3"/>
        <v>y</v>
      </c>
      <c r="H231" t="s">
        <v>13616</v>
      </c>
      <c r="I231" t="s">
        <v>13616</v>
      </c>
      <c r="J231" t="s">
        <v>13616</v>
      </c>
      <c r="K231">
        <v>1</v>
      </c>
    </row>
    <row r="232" spans="1:11" ht="14.4" customHeight="1" x14ac:dyDescent="0.3">
      <c r="A232" s="10" t="s">
        <v>2427</v>
      </c>
      <c r="B232" s="10" t="s">
        <v>2428</v>
      </c>
      <c r="C232" s="10" t="s">
        <v>2429</v>
      </c>
      <c r="D232" s="10" t="s">
        <v>28259</v>
      </c>
      <c r="E232" s="10" t="s">
        <v>44399</v>
      </c>
      <c r="F232" t="str">
        <f t="shared" si="3"/>
        <v>y</v>
      </c>
      <c r="H232" t="s">
        <v>13616</v>
      </c>
      <c r="I232" t="s">
        <v>13616</v>
      </c>
      <c r="J232" t="s">
        <v>13616</v>
      </c>
      <c r="K232">
        <v>1</v>
      </c>
    </row>
    <row r="233" spans="1:11" ht="14.4" customHeight="1" x14ac:dyDescent="0.3">
      <c r="A233" s="10" t="s">
        <v>2421</v>
      </c>
      <c r="B233" s="10" t="s">
        <v>2422</v>
      </c>
      <c r="C233" s="10" t="s">
        <v>2423</v>
      </c>
      <c r="D233" s="10" t="s">
        <v>28259</v>
      </c>
      <c r="E233" s="10" t="s">
        <v>44399</v>
      </c>
      <c r="F233" t="str">
        <f t="shared" si="3"/>
        <v>y</v>
      </c>
      <c r="H233" t="s">
        <v>13616</v>
      </c>
      <c r="I233" t="s">
        <v>13616</v>
      </c>
      <c r="J233" t="s">
        <v>13616</v>
      </c>
      <c r="K233">
        <v>1</v>
      </c>
    </row>
    <row r="234" spans="1:11" ht="14.4" customHeight="1" x14ac:dyDescent="0.3">
      <c r="A234" s="10" t="s">
        <v>2430</v>
      </c>
      <c r="B234" s="10" t="s">
        <v>2431</v>
      </c>
      <c r="C234" s="10" t="s">
        <v>2432</v>
      </c>
      <c r="D234" s="10" t="s">
        <v>28259</v>
      </c>
      <c r="E234" s="10" t="s">
        <v>44399</v>
      </c>
      <c r="F234" t="str">
        <f t="shared" si="3"/>
        <v>y</v>
      </c>
      <c r="H234" t="s">
        <v>13616</v>
      </c>
      <c r="I234" t="s">
        <v>13616</v>
      </c>
      <c r="J234" t="s">
        <v>13616</v>
      </c>
      <c r="K234">
        <v>1</v>
      </c>
    </row>
    <row r="235" spans="1:11" ht="14.4" customHeight="1" x14ac:dyDescent="0.3">
      <c r="A235" s="10" t="s">
        <v>2436</v>
      </c>
      <c r="B235" s="10" t="s">
        <v>2437</v>
      </c>
      <c r="C235" s="10" t="s">
        <v>2438</v>
      </c>
      <c r="D235" s="10" t="s">
        <v>28259</v>
      </c>
      <c r="E235" s="10" t="s">
        <v>44399</v>
      </c>
      <c r="F235" t="str">
        <f t="shared" si="3"/>
        <v>y</v>
      </c>
      <c r="H235" t="s">
        <v>13616</v>
      </c>
      <c r="I235" t="s">
        <v>13616</v>
      </c>
      <c r="J235" t="s">
        <v>13616</v>
      </c>
      <c r="K235">
        <v>1</v>
      </c>
    </row>
    <row r="236" spans="1:11" ht="14.4" customHeight="1" x14ac:dyDescent="0.3">
      <c r="A236" s="10" t="s">
        <v>2439</v>
      </c>
      <c r="B236" s="10" t="s">
        <v>2440</v>
      </c>
      <c r="C236" s="10" t="s">
        <v>2441</v>
      </c>
      <c r="D236" s="10" t="s">
        <v>28259</v>
      </c>
      <c r="E236" s="10" t="s">
        <v>44399</v>
      </c>
      <c r="F236" t="str">
        <f t="shared" si="3"/>
        <v>y</v>
      </c>
      <c r="H236" t="s">
        <v>13616</v>
      </c>
      <c r="I236" t="s">
        <v>13616</v>
      </c>
      <c r="J236" t="s">
        <v>13616</v>
      </c>
      <c r="K236">
        <v>1</v>
      </c>
    </row>
    <row r="237" spans="1:11" ht="14.4" customHeight="1" x14ac:dyDescent="0.3">
      <c r="A237" s="10" t="s">
        <v>2433</v>
      </c>
      <c r="B237" s="10" t="s">
        <v>2434</v>
      </c>
      <c r="C237" s="10" t="s">
        <v>2435</v>
      </c>
      <c r="D237" s="10" t="s">
        <v>28259</v>
      </c>
      <c r="E237" s="10" t="s">
        <v>44399</v>
      </c>
      <c r="F237" t="str">
        <f t="shared" si="3"/>
        <v>y</v>
      </c>
      <c r="H237" t="s">
        <v>13616</v>
      </c>
      <c r="I237" t="s">
        <v>13616</v>
      </c>
      <c r="J237" t="s">
        <v>13616</v>
      </c>
      <c r="K237">
        <v>1</v>
      </c>
    </row>
    <row r="238" spans="1:11" ht="14.4" customHeight="1" x14ac:dyDescent="0.3">
      <c r="A238" s="10" t="s">
        <v>2442</v>
      </c>
      <c r="B238" s="10" t="s">
        <v>2443</v>
      </c>
      <c r="C238" s="10" t="s">
        <v>2444</v>
      </c>
      <c r="D238" s="10" t="s">
        <v>28259</v>
      </c>
      <c r="E238" s="10" t="s">
        <v>44399</v>
      </c>
      <c r="F238" t="str">
        <f t="shared" si="3"/>
        <v>y</v>
      </c>
      <c r="H238" t="s">
        <v>13616</v>
      </c>
      <c r="I238" t="s">
        <v>13616</v>
      </c>
      <c r="J238" t="s">
        <v>13616</v>
      </c>
      <c r="K238">
        <v>1</v>
      </c>
    </row>
    <row r="239" spans="1:11" ht="14.4" customHeight="1" x14ac:dyDescent="0.3">
      <c r="A239" s="10" t="s">
        <v>2472</v>
      </c>
      <c r="B239" s="10" t="s">
        <v>2473</v>
      </c>
      <c r="C239" s="10" t="s">
        <v>2474</v>
      </c>
      <c r="D239" s="10" t="s">
        <v>28259</v>
      </c>
      <c r="E239" s="10" t="s">
        <v>44399</v>
      </c>
      <c r="F239" t="str">
        <f t="shared" si="3"/>
        <v>y</v>
      </c>
      <c r="H239" t="s">
        <v>13616</v>
      </c>
      <c r="I239" t="s">
        <v>13616</v>
      </c>
      <c r="J239" t="s">
        <v>13616</v>
      </c>
      <c r="K239">
        <v>1</v>
      </c>
    </row>
    <row r="240" spans="1:11" ht="14.4" customHeight="1" x14ac:dyDescent="0.3">
      <c r="A240" s="10" t="s">
        <v>2475</v>
      </c>
      <c r="B240" s="10" t="s">
        <v>2476</v>
      </c>
      <c r="C240" s="10" t="s">
        <v>2477</v>
      </c>
      <c r="D240" s="10" t="s">
        <v>28259</v>
      </c>
      <c r="E240" s="10" t="s">
        <v>44399</v>
      </c>
      <c r="F240" t="str">
        <f t="shared" si="3"/>
        <v>y</v>
      </c>
      <c r="H240" t="s">
        <v>13616</v>
      </c>
      <c r="I240" t="s">
        <v>13616</v>
      </c>
      <c r="J240" t="s">
        <v>13616</v>
      </c>
      <c r="K240">
        <v>1</v>
      </c>
    </row>
    <row r="241" spans="1:11" ht="14.4" customHeight="1" x14ac:dyDescent="0.3">
      <c r="A241" s="10" t="s">
        <v>2469</v>
      </c>
      <c r="B241" s="10" t="s">
        <v>2470</v>
      </c>
      <c r="C241" s="10" t="s">
        <v>2471</v>
      </c>
      <c r="D241" s="10" t="s">
        <v>28259</v>
      </c>
      <c r="E241" s="10" t="s">
        <v>44399</v>
      </c>
      <c r="F241" t="str">
        <f t="shared" si="3"/>
        <v>y</v>
      </c>
      <c r="H241" t="s">
        <v>13616</v>
      </c>
      <c r="I241" t="s">
        <v>13616</v>
      </c>
      <c r="J241" t="s">
        <v>13616</v>
      </c>
      <c r="K241">
        <v>1</v>
      </c>
    </row>
    <row r="242" spans="1:11" ht="14.4" customHeight="1" x14ac:dyDescent="0.3">
      <c r="A242" s="10" t="s">
        <v>2478</v>
      </c>
      <c r="B242" s="10" t="s">
        <v>2479</v>
      </c>
      <c r="C242" s="10" t="s">
        <v>2480</v>
      </c>
      <c r="D242" s="10" t="s">
        <v>28259</v>
      </c>
      <c r="E242" s="10" t="s">
        <v>44399</v>
      </c>
      <c r="F242" t="str">
        <f t="shared" si="3"/>
        <v>y</v>
      </c>
      <c r="H242" t="s">
        <v>13616</v>
      </c>
      <c r="I242" t="s">
        <v>13616</v>
      </c>
      <c r="J242" t="s">
        <v>13616</v>
      </c>
      <c r="K242">
        <v>1</v>
      </c>
    </row>
    <row r="243" spans="1:11" ht="14.4" customHeight="1" x14ac:dyDescent="0.3">
      <c r="A243" s="10" t="s">
        <v>2484</v>
      </c>
      <c r="B243" s="10" t="s">
        <v>2485</v>
      </c>
      <c r="C243" s="10" t="s">
        <v>2486</v>
      </c>
      <c r="D243" s="10" t="s">
        <v>28259</v>
      </c>
      <c r="E243" s="10" t="s">
        <v>44399</v>
      </c>
      <c r="F243" t="str">
        <f t="shared" si="3"/>
        <v>y</v>
      </c>
      <c r="H243" t="s">
        <v>13616</v>
      </c>
      <c r="I243" t="s">
        <v>13616</v>
      </c>
      <c r="J243" t="s">
        <v>13616</v>
      </c>
      <c r="K243">
        <v>1</v>
      </c>
    </row>
    <row r="244" spans="1:11" ht="14.4" customHeight="1" x14ac:dyDescent="0.3">
      <c r="A244" s="10" t="s">
        <v>2487</v>
      </c>
      <c r="B244" s="10" t="s">
        <v>2488</v>
      </c>
      <c r="C244" s="10" t="s">
        <v>2489</v>
      </c>
      <c r="D244" s="10" t="s">
        <v>28259</v>
      </c>
      <c r="E244" s="10" t="s">
        <v>44399</v>
      </c>
      <c r="F244" t="str">
        <f t="shared" si="3"/>
        <v>y</v>
      </c>
      <c r="H244" t="s">
        <v>13616</v>
      </c>
      <c r="I244" t="s">
        <v>13616</v>
      </c>
      <c r="J244" t="s">
        <v>13616</v>
      </c>
      <c r="K244">
        <v>1</v>
      </c>
    </row>
    <row r="245" spans="1:11" ht="14.4" customHeight="1" x14ac:dyDescent="0.3">
      <c r="A245" s="10" t="s">
        <v>2481</v>
      </c>
      <c r="B245" s="10" t="s">
        <v>2482</v>
      </c>
      <c r="C245" s="10" t="s">
        <v>2483</v>
      </c>
      <c r="D245" s="10" t="s">
        <v>28259</v>
      </c>
      <c r="E245" s="10" t="s">
        <v>44399</v>
      </c>
      <c r="F245" t="str">
        <f t="shared" si="3"/>
        <v>y</v>
      </c>
      <c r="H245" t="s">
        <v>13616</v>
      </c>
      <c r="I245" t="s">
        <v>13616</v>
      </c>
      <c r="J245" t="s">
        <v>13616</v>
      </c>
      <c r="K245">
        <v>1</v>
      </c>
    </row>
    <row r="246" spans="1:11" ht="14.4" customHeight="1" x14ac:dyDescent="0.3">
      <c r="A246" s="10" t="s">
        <v>2490</v>
      </c>
      <c r="B246" s="10" t="s">
        <v>2491</v>
      </c>
      <c r="C246" s="10" t="s">
        <v>2492</v>
      </c>
      <c r="D246" s="10" t="s">
        <v>28259</v>
      </c>
      <c r="E246" s="10" t="s">
        <v>44399</v>
      </c>
      <c r="F246" t="str">
        <f t="shared" si="3"/>
        <v>y</v>
      </c>
      <c r="H246" t="s">
        <v>13616</v>
      </c>
      <c r="I246" t="s">
        <v>13616</v>
      </c>
      <c r="J246" t="s">
        <v>13616</v>
      </c>
      <c r="K246">
        <v>1</v>
      </c>
    </row>
    <row r="247" spans="1:11" ht="14.4" customHeight="1" x14ac:dyDescent="0.3">
      <c r="A247" s="10" t="s">
        <v>2640</v>
      </c>
      <c r="B247" s="10" t="s">
        <v>2641</v>
      </c>
      <c r="C247" s="10" t="s">
        <v>2642</v>
      </c>
      <c r="D247" s="10" t="s">
        <v>28259</v>
      </c>
      <c r="E247" s="10" t="s">
        <v>44399</v>
      </c>
      <c r="F247" t="str">
        <f t="shared" si="3"/>
        <v>y</v>
      </c>
      <c r="H247" t="s">
        <v>13616</v>
      </c>
      <c r="I247" t="s">
        <v>13616</v>
      </c>
      <c r="J247" t="s">
        <v>13616</v>
      </c>
      <c r="K247">
        <v>1</v>
      </c>
    </row>
    <row r="248" spans="1:11" ht="14.4" customHeight="1" x14ac:dyDescent="0.3">
      <c r="A248" s="10" t="s">
        <v>2643</v>
      </c>
      <c r="B248" s="10" t="s">
        <v>2644</v>
      </c>
      <c r="C248" s="10" t="s">
        <v>2645</v>
      </c>
      <c r="D248" s="10" t="s">
        <v>28259</v>
      </c>
      <c r="E248" s="10" t="s">
        <v>44399</v>
      </c>
      <c r="F248" t="str">
        <f t="shared" si="3"/>
        <v>y</v>
      </c>
      <c r="H248" t="s">
        <v>13616</v>
      </c>
      <c r="I248" t="s">
        <v>13616</v>
      </c>
      <c r="J248" t="s">
        <v>13616</v>
      </c>
      <c r="K248">
        <v>1</v>
      </c>
    </row>
    <row r="249" spans="1:11" ht="14.4" customHeight="1" x14ac:dyDescent="0.3">
      <c r="A249" s="10" t="s">
        <v>2637</v>
      </c>
      <c r="B249" s="10" t="s">
        <v>2638</v>
      </c>
      <c r="C249" s="10" t="s">
        <v>2639</v>
      </c>
      <c r="D249" s="10" t="s">
        <v>28259</v>
      </c>
      <c r="E249" s="10" t="s">
        <v>44399</v>
      </c>
      <c r="F249" t="str">
        <f t="shared" si="3"/>
        <v>y</v>
      </c>
      <c r="H249" t="s">
        <v>13616</v>
      </c>
      <c r="I249" t="s">
        <v>13616</v>
      </c>
      <c r="J249" t="s">
        <v>13616</v>
      </c>
      <c r="K249">
        <v>1</v>
      </c>
    </row>
    <row r="250" spans="1:11" ht="14.4" customHeight="1" x14ac:dyDescent="0.3">
      <c r="A250" s="10" t="s">
        <v>2646</v>
      </c>
      <c r="B250" s="10" t="s">
        <v>2647</v>
      </c>
      <c r="C250" s="10" t="s">
        <v>2648</v>
      </c>
      <c r="D250" s="10" t="s">
        <v>28259</v>
      </c>
      <c r="E250" s="10" t="s">
        <v>44399</v>
      </c>
      <c r="F250" t="str">
        <f t="shared" si="3"/>
        <v>y</v>
      </c>
      <c r="H250" t="s">
        <v>13616</v>
      </c>
      <c r="I250" t="s">
        <v>13616</v>
      </c>
      <c r="J250" t="s">
        <v>13616</v>
      </c>
      <c r="K250">
        <v>1</v>
      </c>
    </row>
    <row r="251" spans="1:11" ht="14.4" customHeight="1" x14ac:dyDescent="0.3">
      <c r="A251" s="10" t="s">
        <v>2652</v>
      </c>
      <c r="B251" s="10" t="s">
        <v>2653</v>
      </c>
      <c r="C251" s="10" t="s">
        <v>2654</v>
      </c>
      <c r="D251" s="10" t="s">
        <v>28259</v>
      </c>
      <c r="E251" s="10" t="s">
        <v>44399</v>
      </c>
      <c r="F251" t="str">
        <f t="shared" si="3"/>
        <v>y</v>
      </c>
      <c r="H251" t="s">
        <v>13616</v>
      </c>
      <c r="I251" t="s">
        <v>13616</v>
      </c>
      <c r="J251" t="s">
        <v>13616</v>
      </c>
      <c r="K251">
        <v>1</v>
      </c>
    </row>
    <row r="252" spans="1:11" ht="14.4" customHeight="1" x14ac:dyDescent="0.3">
      <c r="A252" s="10" t="s">
        <v>2655</v>
      </c>
      <c r="B252" s="10" t="s">
        <v>2656</v>
      </c>
      <c r="C252" s="10" t="s">
        <v>2657</v>
      </c>
      <c r="D252" s="10" t="s">
        <v>28259</v>
      </c>
      <c r="E252" s="10" t="s">
        <v>44399</v>
      </c>
      <c r="F252" t="str">
        <f t="shared" si="3"/>
        <v>y</v>
      </c>
      <c r="H252" t="s">
        <v>13616</v>
      </c>
      <c r="I252" t="s">
        <v>13616</v>
      </c>
      <c r="J252" t="s">
        <v>13616</v>
      </c>
      <c r="K252">
        <v>1</v>
      </c>
    </row>
    <row r="253" spans="1:11" ht="14.4" customHeight="1" x14ac:dyDescent="0.3">
      <c r="A253" s="10" t="s">
        <v>2649</v>
      </c>
      <c r="B253" s="10" t="s">
        <v>2650</v>
      </c>
      <c r="C253" s="10" t="s">
        <v>2651</v>
      </c>
      <c r="D253" s="10" t="s">
        <v>28259</v>
      </c>
      <c r="E253" s="10" t="s">
        <v>44399</v>
      </c>
      <c r="F253" t="str">
        <f t="shared" si="3"/>
        <v>y</v>
      </c>
      <c r="H253" t="s">
        <v>13616</v>
      </c>
      <c r="I253" t="s">
        <v>13616</v>
      </c>
      <c r="J253" t="s">
        <v>13616</v>
      </c>
      <c r="K253">
        <v>1</v>
      </c>
    </row>
    <row r="254" spans="1:11" ht="14.4" customHeight="1" x14ac:dyDescent="0.3">
      <c r="A254" s="10" t="s">
        <v>2658</v>
      </c>
      <c r="B254" s="10" t="s">
        <v>2659</v>
      </c>
      <c r="C254" s="10" t="s">
        <v>2660</v>
      </c>
      <c r="D254" s="10" t="s">
        <v>28259</v>
      </c>
      <c r="E254" s="10" t="s">
        <v>44399</v>
      </c>
      <c r="F254" t="str">
        <f t="shared" si="3"/>
        <v>y</v>
      </c>
      <c r="H254" t="s">
        <v>13616</v>
      </c>
      <c r="I254" t="s">
        <v>13616</v>
      </c>
      <c r="J254" t="s">
        <v>13616</v>
      </c>
      <c r="K254">
        <v>1</v>
      </c>
    </row>
    <row r="255" spans="1:11" ht="14.4" customHeight="1" x14ac:dyDescent="0.3">
      <c r="A255" s="10" t="s">
        <v>2664</v>
      </c>
      <c r="B255" s="10" t="s">
        <v>2665</v>
      </c>
      <c r="C255" s="10" t="s">
        <v>2666</v>
      </c>
      <c r="D255" s="10" t="s">
        <v>28259</v>
      </c>
      <c r="E255" s="10" t="s">
        <v>44399</v>
      </c>
      <c r="F255" t="str">
        <f t="shared" si="3"/>
        <v>y</v>
      </c>
      <c r="H255" t="s">
        <v>13616</v>
      </c>
      <c r="I255" t="s">
        <v>13616</v>
      </c>
      <c r="J255" t="s">
        <v>13616</v>
      </c>
      <c r="K255">
        <v>1</v>
      </c>
    </row>
    <row r="256" spans="1:11" ht="14.4" customHeight="1" x14ac:dyDescent="0.3">
      <c r="A256" s="10" t="s">
        <v>2667</v>
      </c>
      <c r="B256" s="10" t="s">
        <v>2668</v>
      </c>
      <c r="C256" s="10" t="s">
        <v>2669</v>
      </c>
      <c r="D256" s="10" t="s">
        <v>28259</v>
      </c>
      <c r="E256" s="10" t="s">
        <v>44399</v>
      </c>
      <c r="F256" t="str">
        <f t="shared" si="3"/>
        <v>y</v>
      </c>
      <c r="H256" t="s">
        <v>13616</v>
      </c>
      <c r="I256" t="s">
        <v>13616</v>
      </c>
      <c r="J256" t="s">
        <v>13616</v>
      </c>
      <c r="K256">
        <v>1</v>
      </c>
    </row>
    <row r="257" spans="1:11" ht="14.4" customHeight="1" x14ac:dyDescent="0.3">
      <c r="A257" s="10" t="s">
        <v>2661</v>
      </c>
      <c r="B257" s="10" t="s">
        <v>2662</v>
      </c>
      <c r="C257" s="10" t="s">
        <v>2663</v>
      </c>
      <c r="D257" s="10" t="s">
        <v>28259</v>
      </c>
      <c r="E257" s="10" t="s">
        <v>44399</v>
      </c>
      <c r="F257" t="str">
        <f t="shared" si="3"/>
        <v>y</v>
      </c>
      <c r="H257" t="s">
        <v>13616</v>
      </c>
      <c r="I257" t="s">
        <v>13616</v>
      </c>
      <c r="J257" t="s">
        <v>13616</v>
      </c>
      <c r="K257">
        <v>1</v>
      </c>
    </row>
    <row r="258" spans="1:11" ht="14.4" customHeight="1" x14ac:dyDescent="0.3">
      <c r="A258" s="10" t="s">
        <v>2670</v>
      </c>
      <c r="B258" s="10" t="s">
        <v>2671</v>
      </c>
      <c r="C258" s="10" t="s">
        <v>2672</v>
      </c>
      <c r="D258" s="10" t="s">
        <v>28259</v>
      </c>
      <c r="E258" s="10" t="s">
        <v>44399</v>
      </c>
      <c r="F258" t="str">
        <f t="shared" si="3"/>
        <v>y</v>
      </c>
      <c r="H258" t="s">
        <v>13616</v>
      </c>
      <c r="I258" t="s">
        <v>13616</v>
      </c>
      <c r="J258" t="s">
        <v>13616</v>
      </c>
      <c r="K258">
        <v>1</v>
      </c>
    </row>
    <row r="259" spans="1:11" ht="14.4" customHeight="1" x14ac:dyDescent="0.3">
      <c r="A259" s="10" t="s">
        <v>2676</v>
      </c>
      <c r="B259" s="10" t="s">
        <v>2677</v>
      </c>
      <c r="C259" s="10" t="s">
        <v>2678</v>
      </c>
      <c r="D259" s="10" t="s">
        <v>28259</v>
      </c>
      <c r="E259" s="10" t="s">
        <v>44399</v>
      </c>
      <c r="F259" t="str">
        <f t="shared" si="3"/>
        <v>y</v>
      </c>
      <c r="H259" t="s">
        <v>13616</v>
      </c>
      <c r="I259" t="s">
        <v>13616</v>
      </c>
      <c r="J259" t="s">
        <v>13616</v>
      </c>
      <c r="K259">
        <v>1</v>
      </c>
    </row>
    <row r="260" spans="1:11" ht="14.4" customHeight="1" x14ac:dyDescent="0.3">
      <c r="A260" s="10" t="s">
        <v>2679</v>
      </c>
      <c r="B260" s="10" t="s">
        <v>2680</v>
      </c>
      <c r="C260" s="10" t="s">
        <v>2681</v>
      </c>
      <c r="D260" s="10" t="s">
        <v>28259</v>
      </c>
      <c r="E260" s="10" t="s">
        <v>44399</v>
      </c>
      <c r="F260" t="str">
        <f t="shared" si="3"/>
        <v>y</v>
      </c>
      <c r="H260" t="s">
        <v>13616</v>
      </c>
      <c r="I260" t="s">
        <v>13616</v>
      </c>
      <c r="J260" t="s">
        <v>13616</v>
      </c>
      <c r="K260">
        <v>1</v>
      </c>
    </row>
    <row r="261" spans="1:11" ht="14.4" customHeight="1" x14ac:dyDescent="0.3">
      <c r="A261" s="10" t="s">
        <v>2673</v>
      </c>
      <c r="B261" s="10" t="s">
        <v>2674</v>
      </c>
      <c r="C261" s="10" t="s">
        <v>2675</v>
      </c>
      <c r="D261" s="10" t="s">
        <v>28259</v>
      </c>
      <c r="E261" s="10" t="s">
        <v>44399</v>
      </c>
      <c r="F261" t="str">
        <f t="shared" ref="F261:F324" si="4">IF(COUNTIF(H261:J261,"used")&gt;0,"y","")</f>
        <v>y</v>
      </c>
      <c r="H261" t="s">
        <v>13616</v>
      </c>
      <c r="I261" t="s">
        <v>13616</v>
      </c>
      <c r="J261" t="s">
        <v>13616</v>
      </c>
      <c r="K261">
        <v>1</v>
      </c>
    </row>
    <row r="262" spans="1:11" ht="14.4" customHeight="1" x14ac:dyDescent="0.3">
      <c r="A262" s="10" t="s">
        <v>2682</v>
      </c>
      <c r="B262" s="10" t="s">
        <v>2683</v>
      </c>
      <c r="C262" s="10" t="s">
        <v>2684</v>
      </c>
      <c r="D262" s="10" t="s">
        <v>28259</v>
      </c>
      <c r="E262" s="10" t="s">
        <v>44399</v>
      </c>
      <c r="F262" t="str">
        <f t="shared" si="4"/>
        <v>y</v>
      </c>
      <c r="H262" t="s">
        <v>13616</v>
      </c>
      <c r="I262" t="s">
        <v>13616</v>
      </c>
      <c r="J262" t="s">
        <v>13616</v>
      </c>
      <c r="K262">
        <v>1</v>
      </c>
    </row>
    <row r="263" spans="1:11" ht="14.4" customHeight="1" x14ac:dyDescent="0.3">
      <c r="A263" s="10" t="s">
        <v>2304</v>
      </c>
      <c r="B263" s="10" t="s">
        <v>2305</v>
      </c>
      <c r="C263" s="10" t="s">
        <v>2306</v>
      </c>
      <c r="D263" s="10" t="s">
        <v>28259</v>
      </c>
      <c r="E263" s="10" t="s">
        <v>44399</v>
      </c>
      <c r="F263" t="str">
        <f t="shared" si="4"/>
        <v>y</v>
      </c>
      <c r="H263" t="s">
        <v>13616</v>
      </c>
      <c r="I263" t="s">
        <v>13616</v>
      </c>
      <c r="J263" t="s">
        <v>13616</v>
      </c>
      <c r="K263">
        <v>1</v>
      </c>
    </row>
    <row r="264" spans="1:11" ht="14.4" customHeight="1" x14ac:dyDescent="0.3">
      <c r="A264" s="10" t="s">
        <v>2307</v>
      </c>
      <c r="B264" s="10" t="s">
        <v>2308</v>
      </c>
      <c r="C264" s="10" t="s">
        <v>2309</v>
      </c>
      <c r="D264" s="10" t="s">
        <v>28259</v>
      </c>
      <c r="E264" s="10" t="s">
        <v>44399</v>
      </c>
      <c r="F264" t="str">
        <f t="shared" si="4"/>
        <v>y</v>
      </c>
      <c r="H264" t="s">
        <v>13616</v>
      </c>
      <c r="I264" t="s">
        <v>13616</v>
      </c>
      <c r="J264" t="s">
        <v>13616</v>
      </c>
      <c r="K264">
        <v>1</v>
      </c>
    </row>
    <row r="265" spans="1:11" ht="14.4" customHeight="1" x14ac:dyDescent="0.3">
      <c r="A265" s="10" t="s">
        <v>2301</v>
      </c>
      <c r="B265" s="10" t="s">
        <v>2302</v>
      </c>
      <c r="C265" s="10" t="s">
        <v>2303</v>
      </c>
      <c r="D265" s="10" t="s">
        <v>28259</v>
      </c>
      <c r="E265" s="10" t="s">
        <v>44399</v>
      </c>
      <c r="F265" t="str">
        <f t="shared" si="4"/>
        <v>y</v>
      </c>
      <c r="H265" t="s">
        <v>13616</v>
      </c>
      <c r="I265" t="s">
        <v>13616</v>
      </c>
      <c r="J265" t="s">
        <v>13616</v>
      </c>
      <c r="K265">
        <v>1</v>
      </c>
    </row>
    <row r="266" spans="1:11" ht="14.4" customHeight="1" x14ac:dyDescent="0.3">
      <c r="A266" s="10" t="s">
        <v>2310</v>
      </c>
      <c r="B266" s="10" t="s">
        <v>2311</v>
      </c>
      <c r="C266" s="10" t="s">
        <v>2312</v>
      </c>
      <c r="D266" s="10" t="s">
        <v>28259</v>
      </c>
      <c r="E266" s="10" t="s">
        <v>44399</v>
      </c>
      <c r="F266" t="str">
        <f t="shared" si="4"/>
        <v>y</v>
      </c>
      <c r="H266" t="s">
        <v>13616</v>
      </c>
      <c r="I266" t="s">
        <v>13616</v>
      </c>
      <c r="J266" t="s">
        <v>13616</v>
      </c>
      <c r="K266">
        <v>1</v>
      </c>
    </row>
    <row r="267" spans="1:11" ht="14.4" customHeight="1" x14ac:dyDescent="0.3">
      <c r="A267" s="10" t="s">
        <v>2316</v>
      </c>
      <c r="B267" s="10" t="s">
        <v>2317</v>
      </c>
      <c r="C267" s="10" t="s">
        <v>2318</v>
      </c>
      <c r="D267" s="10" t="s">
        <v>28259</v>
      </c>
      <c r="E267" s="10" t="s">
        <v>44399</v>
      </c>
      <c r="F267" t="str">
        <f t="shared" si="4"/>
        <v>y</v>
      </c>
      <c r="H267" t="s">
        <v>13616</v>
      </c>
      <c r="I267" t="s">
        <v>13616</v>
      </c>
      <c r="J267" t="s">
        <v>13616</v>
      </c>
      <c r="K267">
        <v>1</v>
      </c>
    </row>
    <row r="268" spans="1:11" ht="14.4" customHeight="1" x14ac:dyDescent="0.3">
      <c r="A268" s="10" t="s">
        <v>2319</v>
      </c>
      <c r="B268" s="10" t="s">
        <v>2320</v>
      </c>
      <c r="C268" s="10" t="s">
        <v>2321</v>
      </c>
      <c r="D268" s="10" t="s">
        <v>28259</v>
      </c>
      <c r="E268" s="10" t="s">
        <v>44399</v>
      </c>
      <c r="F268" t="str">
        <f t="shared" si="4"/>
        <v>y</v>
      </c>
      <c r="H268" t="s">
        <v>13616</v>
      </c>
      <c r="I268" t="s">
        <v>13616</v>
      </c>
      <c r="J268" t="s">
        <v>13616</v>
      </c>
      <c r="K268">
        <v>1</v>
      </c>
    </row>
    <row r="269" spans="1:11" ht="14.4" customHeight="1" x14ac:dyDescent="0.3">
      <c r="A269" s="10" t="s">
        <v>2313</v>
      </c>
      <c r="B269" s="10" t="s">
        <v>2314</v>
      </c>
      <c r="C269" s="10" t="s">
        <v>2315</v>
      </c>
      <c r="D269" s="10" t="s">
        <v>28259</v>
      </c>
      <c r="E269" s="10" t="s">
        <v>44399</v>
      </c>
      <c r="F269" t="str">
        <f t="shared" si="4"/>
        <v>y</v>
      </c>
      <c r="H269" t="s">
        <v>13616</v>
      </c>
      <c r="I269" t="s">
        <v>13616</v>
      </c>
      <c r="J269" t="s">
        <v>13616</v>
      </c>
      <c r="K269">
        <v>1</v>
      </c>
    </row>
    <row r="270" spans="1:11" ht="14.4" customHeight="1" x14ac:dyDescent="0.3">
      <c r="A270" s="10" t="s">
        <v>2322</v>
      </c>
      <c r="B270" s="10" t="s">
        <v>2323</v>
      </c>
      <c r="C270" s="10" t="s">
        <v>2324</v>
      </c>
      <c r="D270" s="10" t="s">
        <v>28259</v>
      </c>
      <c r="E270" s="10" t="s">
        <v>44399</v>
      </c>
      <c r="F270" t="str">
        <f t="shared" si="4"/>
        <v>y</v>
      </c>
      <c r="H270" t="s">
        <v>13616</v>
      </c>
      <c r="I270" t="s">
        <v>13616</v>
      </c>
      <c r="J270" t="s">
        <v>13616</v>
      </c>
      <c r="K270">
        <v>1</v>
      </c>
    </row>
    <row r="271" spans="1:11" ht="14.4" customHeight="1" x14ac:dyDescent="0.3">
      <c r="A271" s="10" t="s">
        <v>2258</v>
      </c>
      <c r="B271" s="10" t="s">
        <v>2259</v>
      </c>
      <c r="C271" s="10" t="s">
        <v>2260</v>
      </c>
      <c r="D271" s="10" t="s">
        <v>28259</v>
      </c>
      <c r="E271" s="10" t="s">
        <v>44399</v>
      </c>
      <c r="F271" t="str">
        <f t="shared" si="4"/>
        <v>y</v>
      </c>
      <c r="H271" t="s">
        <v>13616</v>
      </c>
      <c r="I271" t="s">
        <v>13616</v>
      </c>
      <c r="J271" t="s">
        <v>13616</v>
      </c>
      <c r="K271">
        <v>1</v>
      </c>
    </row>
    <row r="272" spans="1:11" ht="14.4" customHeight="1" x14ac:dyDescent="0.3">
      <c r="A272" s="10" t="s">
        <v>2261</v>
      </c>
      <c r="B272" s="10" t="s">
        <v>2259</v>
      </c>
      <c r="C272" s="10" t="s">
        <v>2260</v>
      </c>
      <c r="D272" s="10" t="s">
        <v>28259</v>
      </c>
      <c r="E272" s="10" t="s">
        <v>44399</v>
      </c>
      <c r="F272" t="str">
        <f t="shared" si="4"/>
        <v>y</v>
      </c>
      <c r="H272" t="s">
        <v>13616</v>
      </c>
      <c r="I272" t="s">
        <v>13616</v>
      </c>
      <c r="J272" t="s">
        <v>13616</v>
      </c>
      <c r="K272">
        <v>1</v>
      </c>
    </row>
    <row r="273" spans="1:11" ht="14.4" customHeight="1" x14ac:dyDescent="0.3">
      <c r="A273" s="10" t="s">
        <v>2268</v>
      </c>
      <c r="B273" s="10" t="s">
        <v>2269</v>
      </c>
      <c r="C273" s="10" t="s">
        <v>2270</v>
      </c>
      <c r="D273" s="10" t="s">
        <v>28259</v>
      </c>
      <c r="E273" s="10" t="s">
        <v>44399</v>
      </c>
      <c r="F273" t="str">
        <f t="shared" si="4"/>
        <v>y</v>
      </c>
      <c r="H273" t="s">
        <v>13616</v>
      </c>
      <c r="I273" t="s">
        <v>13616</v>
      </c>
      <c r="J273" t="s">
        <v>13616</v>
      </c>
      <c r="K273">
        <v>1</v>
      </c>
    </row>
    <row r="274" spans="1:11" ht="14.4" customHeight="1" x14ac:dyDescent="0.3">
      <c r="A274" s="10" t="s">
        <v>2231</v>
      </c>
      <c r="B274" s="10" t="s">
        <v>2232</v>
      </c>
      <c r="C274" s="10" t="s">
        <v>2233</v>
      </c>
      <c r="D274" s="10" t="s">
        <v>28259</v>
      </c>
      <c r="E274" s="10" t="s">
        <v>22259</v>
      </c>
      <c r="F274" t="str">
        <f t="shared" si="4"/>
        <v/>
      </c>
      <c r="H274" t="s">
        <v>13568</v>
      </c>
      <c r="I274" t="s">
        <v>13568</v>
      </c>
      <c r="J274" t="s">
        <v>13568</v>
      </c>
      <c r="K274">
        <v>1</v>
      </c>
    </row>
    <row r="275" spans="1:11" ht="14.4" customHeight="1" x14ac:dyDescent="0.3">
      <c r="A275" s="10" t="s">
        <v>2228</v>
      </c>
      <c r="B275" s="10" t="s">
        <v>2229</v>
      </c>
      <c r="C275" s="10" t="s">
        <v>2230</v>
      </c>
      <c r="D275" s="10" t="s">
        <v>28259</v>
      </c>
      <c r="E275" s="10" t="s">
        <v>22259</v>
      </c>
      <c r="F275" t="str">
        <f t="shared" si="4"/>
        <v/>
      </c>
      <c r="H275" t="s">
        <v>13568</v>
      </c>
      <c r="I275" t="s">
        <v>13568</v>
      </c>
      <c r="J275" t="s">
        <v>13568</v>
      </c>
      <c r="K275">
        <v>1</v>
      </c>
    </row>
    <row r="276" spans="1:11" ht="14.4" customHeight="1" x14ac:dyDescent="0.3">
      <c r="A276" s="10" t="s">
        <v>3761</v>
      </c>
      <c r="B276" s="10" t="s">
        <v>3762</v>
      </c>
      <c r="C276" s="10" t="s">
        <v>3763</v>
      </c>
      <c r="D276" s="10" t="s">
        <v>28259</v>
      </c>
      <c r="E276" s="10" t="s">
        <v>22259</v>
      </c>
      <c r="F276" t="str">
        <f t="shared" si="4"/>
        <v>y</v>
      </c>
      <c r="H276" t="s">
        <v>13616</v>
      </c>
      <c r="I276" t="s">
        <v>13616</v>
      </c>
      <c r="J276" t="s">
        <v>13616</v>
      </c>
      <c r="K276">
        <v>1</v>
      </c>
    </row>
    <row r="277" spans="1:11" ht="14.4" customHeight="1" x14ac:dyDescent="0.3">
      <c r="A277" s="10" t="s">
        <v>2688</v>
      </c>
      <c r="B277" s="10" t="s">
        <v>2689</v>
      </c>
      <c r="C277" s="10" t="s">
        <v>2690</v>
      </c>
      <c r="D277" s="10" t="s">
        <v>28259</v>
      </c>
      <c r="E277" s="10" t="s">
        <v>44399</v>
      </c>
      <c r="F277" t="str">
        <f t="shared" si="4"/>
        <v>y</v>
      </c>
      <c r="H277" t="s">
        <v>13616</v>
      </c>
      <c r="I277" t="s">
        <v>13616</v>
      </c>
      <c r="J277" t="s">
        <v>13616</v>
      </c>
      <c r="K277">
        <v>1</v>
      </c>
    </row>
    <row r="278" spans="1:11" ht="14.4" customHeight="1" x14ac:dyDescent="0.3">
      <c r="A278" s="10" t="s">
        <v>2691</v>
      </c>
      <c r="B278" s="10" t="s">
        <v>2692</v>
      </c>
      <c r="C278" s="10" t="s">
        <v>2693</v>
      </c>
      <c r="D278" s="10" t="s">
        <v>28259</v>
      </c>
      <c r="E278" s="10" t="s">
        <v>44399</v>
      </c>
      <c r="F278" t="str">
        <f t="shared" si="4"/>
        <v>y</v>
      </c>
      <c r="H278" t="s">
        <v>13616</v>
      </c>
      <c r="I278" t="s">
        <v>13616</v>
      </c>
      <c r="J278" t="s">
        <v>13616</v>
      </c>
      <c r="K278">
        <v>1</v>
      </c>
    </row>
    <row r="279" spans="1:11" ht="14.4" customHeight="1" x14ac:dyDescent="0.3">
      <c r="A279" s="10" t="s">
        <v>2685</v>
      </c>
      <c r="B279" s="10" t="s">
        <v>2686</v>
      </c>
      <c r="C279" s="10" t="s">
        <v>2687</v>
      </c>
      <c r="D279" s="10" t="s">
        <v>28259</v>
      </c>
      <c r="E279" s="10" t="s">
        <v>44399</v>
      </c>
      <c r="F279" t="str">
        <f t="shared" si="4"/>
        <v>y</v>
      </c>
      <c r="H279" t="s">
        <v>13616</v>
      </c>
      <c r="I279" t="s">
        <v>13616</v>
      </c>
      <c r="J279" t="s">
        <v>13616</v>
      </c>
      <c r="K279">
        <v>1</v>
      </c>
    </row>
    <row r="280" spans="1:11" ht="14.4" customHeight="1" x14ac:dyDescent="0.3">
      <c r="A280" s="10" t="s">
        <v>2694</v>
      </c>
      <c r="B280" s="10" t="s">
        <v>2695</v>
      </c>
      <c r="C280" s="10" t="s">
        <v>2696</v>
      </c>
      <c r="D280" s="10" t="s">
        <v>28259</v>
      </c>
      <c r="E280" s="10" t="s">
        <v>44399</v>
      </c>
      <c r="F280" t="str">
        <f t="shared" si="4"/>
        <v>y</v>
      </c>
      <c r="H280" t="s">
        <v>13616</v>
      </c>
      <c r="I280" t="s">
        <v>13616</v>
      </c>
      <c r="J280" t="s">
        <v>13616</v>
      </c>
      <c r="K280">
        <v>1</v>
      </c>
    </row>
    <row r="281" spans="1:11" ht="14.4" customHeight="1" x14ac:dyDescent="0.3">
      <c r="A281" s="10" t="s">
        <v>2700</v>
      </c>
      <c r="B281" s="10" t="s">
        <v>2701</v>
      </c>
      <c r="C281" s="10" t="s">
        <v>2702</v>
      </c>
      <c r="D281" s="10" t="s">
        <v>28259</v>
      </c>
      <c r="E281" s="10" t="s">
        <v>44399</v>
      </c>
      <c r="F281" t="str">
        <f t="shared" si="4"/>
        <v>y</v>
      </c>
      <c r="H281" t="s">
        <v>13616</v>
      </c>
      <c r="I281" t="s">
        <v>13616</v>
      </c>
      <c r="J281" t="s">
        <v>13616</v>
      </c>
      <c r="K281">
        <v>1</v>
      </c>
    </row>
    <row r="282" spans="1:11" ht="14.4" customHeight="1" x14ac:dyDescent="0.3">
      <c r="A282" s="10" t="s">
        <v>2703</v>
      </c>
      <c r="B282" s="10" t="s">
        <v>2704</v>
      </c>
      <c r="C282" s="10" t="s">
        <v>2705</v>
      </c>
      <c r="D282" s="10" t="s">
        <v>28259</v>
      </c>
      <c r="E282" s="10" t="s">
        <v>44399</v>
      </c>
      <c r="F282" t="str">
        <f t="shared" si="4"/>
        <v>y</v>
      </c>
      <c r="H282" t="s">
        <v>13616</v>
      </c>
      <c r="I282" t="s">
        <v>13616</v>
      </c>
      <c r="J282" t="s">
        <v>13616</v>
      </c>
      <c r="K282">
        <v>1</v>
      </c>
    </row>
    <row r="283" spans="1:11" ht="14.4" customHeight="1" x14ac:dyDescent="0.3">
      <c r="A283" s="10" t="s">
        <v>2697</v>
      </c>
      <c r="B283" s="10" t="s">
        <v>2698</v>
      </c>
      <c r="C283" s="10" t="s">
        <v>2699</v>
      </c>
      <c r="D283" s="10" t="s">
        <v>28259</v>
      </c>
      <c r="E283" s="10" t="s">
        <v>44399</v>
      </c>
      <c r="F283" t="str">
        <f t="shared" si="4"/>
        <v>y</v>
      </c>
      <c r="H283" t="s">
        <v>13616</v>
      </c>
      <c r="I283" t="s">
        <v>13616</v>
      </c>
      <c r="J283" t="s">
        <v>13616</v>
      </c>
      <c r="K283">
        <v>1</v>
      </c>
    </row>
    <row r="284" spans="1:11" ht="14.4" customHeight="1" x14ac:dyDescent="0.3">
      <c r="A284" s="10" t="s">
        <v>2706</v>
      </c>
      <c r="B284" s="10" t="s">
        <v>2707</v>
      </c>
      <c r="C284" s="10" t="s">
        <v>2708</v>
      </c>
      <c r="D284" s="10" t="s">
        <v>28259</v>
      </c>
      <c r="E284" s="10" t="s">
        <v>44399</v>
      </c>
      <c r="F284" t="str">
        <f t="shared" si="4"/>
        <v>y</v>
      </c>
      <c r="H284" t="s">
        <v>13616</v>
      </c>
      <c r="I284" t="s">
        <v>13616</v>
      </c>
      <c r="J284" t="s">
        <v>13616</v>
      </c>
      <c r="K284">
        <v>1</v>
      </c>
    </row>
    <row r="285" spans="1:11" ht="14.4" customHeight="1" x14ac:dyDescent="0.3">
      <c r="A285" s="10" t="s">
        <v>2712</v>
      </c>
      <c r="B285" s="10" t="s">
        <v>2713</v>
      </c>
      <c r="C285" s="10" t="s">
        <v>2714</v>
      </c>
      <c r="D285" s="10" t="s">
        <v>28259</v>
      </c>
      <c r="E285" s="10" t="s">
        <v>44399</v>
      </c>
      <c r="F285" t="str">
        <f t="shared" si="4"/>
        <v>y</v>
      </c>
      <c r="H285" t="s">
        <v>13616</v>
      </c>
      <c r="I285" t="s">
        <v>13616</v>
      </c>
      <c r="J285" t="s">
        <v>13616</v>
      </c>
      <c r="K285">
        <v>1</v>
      </c>
    </row>
    <row r="286" spans="1:11" ht="14.4" customHeight="1" x14ac:dyDescent="0.3">
      <c r="A286" s="10" t="s">
        <v>2715</v>
      </c>
      <c r="B286" s="10" t="s">
        <v>2716</v>
      </c>
      <c r="C286" s="10" t="s">
        <v>2717</v>
      </c>
      <c r="D286" s="10" t="s">
        <v>28259</v>
      </c>
      <c r="E286" s="10" t="s">
        <v>44399</v>
      </c>
      <c r="F286" t="str">
        <f t="shared" si="4"/>
        <v>y</v>
      </c>
      <c r="H286" t="s">
        <v>13616</v>
      </c>
      <c r="I286" t="s">
        <v>13616</v>
      </c>
      <c r="J286" t="s">
        <v>13616</v>
      </c>
      <c r="K286">
        <v>1</v>
      </c>
    </row>
    <row r="287" spans="1:11" ht="14.4" customHeight="1" x14ac:dyDescent="0.3">
      <c r="A287" s="10" t="s">
        <v>2709</v>
      </c>
      <c r="B287" s="10" t="s">
        <v>2710</v>
      </c>
      <c r="C287" s="10" t="s">
        <v>2711</v>
      </c>
      <c r="D287" s="10" t="s">
        <v>28259</v>
      </c>
      <c r="E287" s="10" t="s">
        <v>44399</v>
      </c>
      <c r="F287" t="str">
        <f t="shared" si="4"/>
        <v>y</v>
      </c>
      <c r="H287" t="s">
        <v>13616</v>
      </c>
      <c r="I287" t="s">
        <v>13616</v>
      </c>
      <c r="J287" t="s">
        <v>13616</v>
      </c>
      <c r="K287">
        <v>1</v>
      </c>
    </row>
    <row r="288" spans="1:11" ht="14.4" customHeight="1" x14ac:dyDescent="0.3">
      <c r="A288" s="10" t="s">
        <v>2718</v>
      </c>
      <c r="B288" s="10" t="s">
        <v>2719</v>
      </c>
      <c r="C288" s="10" t="s">
        <v>2720</v>
      </c>
      <c r="D288" s="10" t="s">
        <v>28259</v>
      </c>
      <c r="E288" s="10" t="s">
        <v>44399</v>
      </c>
      <c r="F288" t="str">
        <f t="shared" si="4"/>
        <v>y</v>
      </c>
      <c r="H288" t="s">
        <v>13616</v>
      </c>
      <c r="I288" t="s">
        <v>13616</v>
      </c>
      <c r="J288" t="s">
        <v>13616</v>
      </c>
      <c r="K288">
        <v>1</v>
      </c>
    </row>
    <row r="289" spans="1:11" ht="14.4" customHeight="1" x14ac:dyDescent="0.3">
      <c r="A289" s="10" t="s">
        <v>2724</v>
      </c>
      <c r="B289" s="10" t="s">
        <v>2725</v>
      </c>
      <c r="C289" s="10" t="s">
        <v>2726</v>
      </c>
      <c r="D289" s="10" t="s">
        <v>28259</v>
      </c>
      <c r="E289" s="10" t="s">
        <v>44399</v>
      </c>
      <c r="F289" t="str">
        <f t="shared" si="4"/>
        <v>y</v>
      </c>
      <c r="H289" t="s">
        <v>13616</v>
      </c>
      <c r="I289" t="s">
        <v>13616</v>
      </c>
      <c r="J289" t="s">
        <v>13616</v>
      </c>
      <c r="K289">
        <v>1</v>
      </c>
    </row>
    <row r="290" spans="1:11" ht="14.4" customHeight="1" x14ac:dyDescent="0.3">
      <c r="A290" s="10" t="s">
        <v>2727</v>
      </c>
      <c r="B290" s="10" t="s">
        <v>2728</v>
      </c>
      <c r="C290" s="10" t="s">
        <v>2729</v>
      </c>
      <c r="D290" s="10" t="s">
        <v>28259</v>
      </c>
      <c r="E290" s="10" t="s">
        <v>44399</v>
      </c>
      <c r="F290" t="str">
        <f t="shared" si="4"/>
        <v>y</v>
      </c>
      <c r="H290" t="s">
        <v>13616</v>
      </c>
      <c r="I290" t="s">
        <v>13616</v>
      </c>
      <c r="J290" t="s">
        <v>13616</v>
      </c>
      <c r="K290">
        <v>1</v>
      </c>
    </row>
    <row r="291" spans="1:11" ht="14.4" customHeight="1" x14ac:dyDescent="0.3">
      <c r="A291" s="10" t="s">
        <v>2721</v>
      </c>
      <c r="B291" s="10" t="s">
        <v>2722</v>
      </c>
      <c r="C291" s="10" t="s">
        <v>2723</v>
      </c>
      <c r="D291" s="10" t="s">
        <v>28259</v>
      </c>
      <c r="E291" s="10" t="s">
        <v>44399</v>
      </c>
      <c r="F291" t="str">
        <f t="shared" si="4"/>
        <v>y</v>
      </c>
      <c r="H291" t="s">
        <v>13616</v>
      </c>
      <c r="I291" t="s">
        <v>13616</v>
      </c>
      <c r="J291" t="s">
        <v>13616</v>
      </c>
      <c r="K291">
        <v>1</v>
      </c>
    </row>
    <row r="292" spans="1:11" ht="14.4" customHeight="1" x14ac:dyDescent="0.3">
      <c r="A292" s="10" t="s">
        <v>2730</v>
      </c>
      <c r="B292" s="10" t="s">
        <v>2731</v>
      </c>
      <c r="C292" s="10" t="s">
        <v>2732</v>
      </c>
      <c r="D292" s="10" t="s">
        <v>28259</v>
      </c>
      <c r="E292" s="10" t="s">
        <v>44399</v>
      </c>
      <c r="F292" t="str">
        <f t="shared" si="4"/>
        <v>y</v>
      </c>
      <c r="H292" t="s">
        <v>13616</v>
      </c>
      <c r="I292" t="s">
        <v>13616</v>
      </c>
      <c r="J292" t="s">
        <v>13616</v>
      </c>
      <c r="K292">
        <v>1</v>
      </c>
    </row>
    <row r="293" spans="1:11" ht="14.4" customHeight="1" x14ac:dyDescent="0.3">
      <c r="A293" s="10" t="s">
        <v>2820</v>
      </c>
      <c r="B293" s="10" t="s">
        <v>2821</v>
      </c>
      <c r="C293" s="10" t="s">
        <v>2822</v>
      </c>
      <c r="D293" s="10" t="s">
        <v>28259</v>
      </c>
      <c r="E293" s="10" t="s">
        <v>44399</v>
      </c>
      <c r="F293" t="str">
        <f t="shared" si="4"/>
        <v>y</v>
      </c>
      <c r="H293" t="s">
        <v>13616</v>
      </c>
      <c r="I293" t="s">
        <v>13616</v>
      </c>
      <c r="J293" t="s">
        <v>13616</v>
      </c>
      <c r="K293">
        <v>1</v>
      </c>
    </row>
    <row r="294" spans="1:11" ht="14.4" customHeight="1" x14ac:dyDescent="0.3">
      <c r="A294" s="10" t="s">
        <v>2823</v>
      </c>
      <c r="B294" s="10" t="s">
        <v>2824</v>
      </c>
      <c r="C294" s="10" t="s">
        <v>2825</v>
      </c>
      <c r="D294" s="10" t="s">
        <v>28259</v>
      </c>
      <c r="E294" s="10" t="s">
        <v>44399</v>
      </c>
      <c r="F294" t="str">
        <f t="shared" si="4"/>
        <v>y</v>
      </c>
      <c r="H294" t="s">
        <v>13616</v>
      </c>
      <c r="I294" t="s">
        <v>13616</v>
      </c>
      <c r="J294" t="s">
        <v>13616</v>
      </c>
      <c r="K294">
        <v>1</v>
      </c>
    </row>
    <row r="295" spans="1:11" ht="14.4" customHeight="1" x14ac:dyDescent="0.3">
      <c r="A295" s="10" t="s">
        <v>2817</v>
      </c>
      <c r="B295" s="10" t="s">
        <v>2818</v>
      </c>
      <c r="C295" s="10" t="s">
        <v>2819</v>
      </c>
      <c r="D295" s="10" t="s">
        <v>28259</v>
      </c>
      <c r="E295" s="10" t="s">
        <v>44399</v>
      </c>
      <c r="F295" t="str">
        <f t="shared" si="4"/>
        <v>y</v>
      </c>
      <c r="H295" t="s">
        <v>13616</v>
      </c>
      <c r="I295" t="s">
        <v>13616</v>
      </c>
      <c r="J295" t="s">
        <v>13616</v>
      </c>
      <c r="K295">
        <v>1</v>
      </c>
    </row>
    <row r="296" spans="1:11" ht="14.4" customHeight="1" x14ac:dyDescent="0.3">
      <c r="A296" s="10" t="s">
        <v>2826</v>
      </c>
      <c r="B296" s="10" t="s">
        <v>2827</v>
      </c>
      <c r="C296" s="10" t="s">
        <v>2828</v>
      </c>
      <c r="D296" s="10" t="s">
        <v>28259</v>
      </c>
      <c r="E296" s="10" t="s">
        <v>44399</v>
      </c>
      <c r="F296" t="str">
        <f t="shared" si="4"/>
        <v>y</v>
      </c>
      <c r="H296" t="s">
        <v>13616</v>
      </c>
      <c r="I296" t="s">
        <v>13616</v>
      </c>
      <c r="J296" t="s">
        <v>13616</v>
      </c>
      <c r="K296">
        <v>1</v>
      </c>
    </row>
    <row r="297" spans="1:11" ht="14.4" customHeight="1" x14ac:dyDescent="0.3">
      <c r="A297" s="10" t="s">
        <v>3770</v>
      </c>
      <c r="B297" s="10" t="s">
        <v>3771</v>
      </c>
      <c r="C297" s="10" t="s">
        <v>3772</v>
      </c>
      <c r="D297" s="10" t="s">
        <v>28259</v>
      </c>
      <c r="E297" s="10" t="s">
        <v>22259</v>
      </c>
      <c r="F297" t="str">
        <f t="shared" si="4"/>
        <v>y</v>
      </c>
      <c r="H297" t="s">
        <v>13616</v>
      </c>
      <c r="I297" t="s">
        <v>13616</v>
      </c>
      <c r="J297" t="s">
        <v>13616</v>
      </c>
      <c r="K297">
        <v>1</v>
      </c>
    </row>
    <row r="298" spans="1:11" ht="14.4" customHeight="1" x14ac:dyDescent="0.3">
      <c r="A298" s="10" t="s">
        <v>3773</v>
      </c>
      <c r="B298" s="10" t="s">
        <v>3774</v>
      </c>
      <c r="C298" s="10" t="s">
        <v>3775</v>
      </c>
      <c r="D298" s="10" t="s">
        <v>28259</v>
      </c>
      <c r="E298" s="10" t="s">
        <v>22259</v>
      </c>
      <c r="F298" t="str">
        <f t="shared" si="4"/>
        <v>y</v>
      </c>
      <c r="H298" t="s">
        <v>13616</v>
      </c>
      <c r="I298" t="s">
        <v>13616</v>
      </c>
      <c r="J298" t="s">
        <v>13616</v>
      </c>
      <c r="K298">
        <v>1</v>
      </c>
    </row>
    <row r="299" spans="1:11" ht="14.4" customHeight="1" x14ac:dyDescent="0.3">
      <c r="A299" s="10" t="s">
        <v>3776</v>
      </c>
      <c r="B299" s="10" t="s">
        <v>3777</v>
      </c>
      <c r="C299" s="10" t="s">
        <v>3778</v>
      </c>
      <c r="D299" s="10" t="s">
        <v>28259</v>
      </c>
      <c r="E299" s="10" t="s">
        <v>22259</v>
      </c>
      <c r="F299" t="str">
        <f t="shared" si="4"/>
        <v>y</v>
      </c>
      <c r="H299" t="s">
        <v>13616</v>
      </c>
      <c r="I299" t="s">
        <v>13616</v>
      </c>
      <c r="J299" t="s">
        <v>13616</v>
      </c>
      <c r="K299">
        <v>1</v>
      </c>
    </row>
    <row r="300" spans="1:11" ht="14.4" customHeight="1" x14ac:dyDescent="0.3">
      <c r="A300" s="10" t="s">
        <v>3435</v>
      </c>
      <c r="B300" s="10" t="s">
        <v>3436</v>
      </c>
      <c r="C300" s="10" t="s">
        <v>3437</v>
      </c>
      <c r="D300" s="10" t="s">
        <v>28259</v>
      </c>
      <c r="E300" s="10" t="s">
        <v>22259</v>
      </c>
      <c r="F300" t="str">
        <f t="shared" si="4"/>
        <v/>
      </c>
      <c r="H300" t="s">
        <v>13568</v>
      </c>
      <c r="I300" t="s">
        <v>13568</v>
      </c>
      <c r="J300" t="s">
        <v>13568</v>
      </c>
      <c r="K300">
        <v>1</v>
      </c>
    </row>
    <row r="301" spans="1:11" ht="14.4" customHeight="1" x14ac:dyDescent="0.3">
      <c r="A301" s="10" t="s">
        <v>3444</v>
      </c>
      <c r="B301" s="10" t="s">
        <v>3445</v>
      </c>
      <c r="C301" s="10" t="s">
        <v>3446</v>
      </c>
      <c r="D301" s="10" t="s">
        <v>28259</v>
      </c>
      <c r="E301" s="10" t="s">
        <v>22259</v>
      </c>
      <c r="F301" t="str">
        <f t="shared" si="4"/>
        <v/>
      </c>
      <c r="H301" t="s">
        <v>13568</v>
      </c>
      <c r="I301" t="s">
        <v>13568</v>
      </c>
      <c r="J301" t="s">
        <v>13568</v>
      </c>
      <c r="K301">
        <v>1</v>
      </c>
    </row>
    <row r="302" spans="1:11" ht="14.4" customHeight="1" x14ac:dyDescent="0.3">
      <c r="A302" s="10" t="s">
        <v>3458</v>
      </c>
      <c r="B302" s="10" t="s">
        <v>3459</v>
      </c>
      <c r="C302" s="10" t="s">
        <v>3460</v>
      </c>
      <c r="D302" s="10" t="s">
        <v>28259</v>
      </c>
      <c r="E302" s="10" t="s">
        <v>22259</v>
      </c>
      <c r="F302" t="str">
        <f t="shared" si="4"/>
        <v/>
      </c>
      <c r="H302" t="s">
        <v>13568</v>
      </c>
      <c r="I302" t="s">
        <v>13568</v>
      </c>
      <c r="J302" t="s">
        <v>13568</v>
      </c>
      <c r="K302">
        <v>1</v>
      </c>
    </row>
    <row r="303" spans="1:11" ht="14.4" customHeight="1" x14ac:dyDescent="0.3">
      <c r="A303" s="10" t="s">
        <v>3455</v>
      </c>
      <c r="B303" s="10" t="s">
        <v>3456</v>
      </c>
      <c r="C303" s="10" t="s">
        <v>3457</v>
      </c>
      <c r="D303" s="10" t="s">
        <v>28259</v>
      </c>
      <c r="E303" s="10" t="s">
        <v>22259</v>
      </c>
      <c r="F303" t="str">
        <f t="shared" si="4"/>
        <v/>
      </c>
      <c r="H303" t="s">
        <v>13568</v>
      </c>
      <c r="I303" t="s">
        <v>13568</v>
      </c>
      <c r="J303" t="s">
        <v>13568</v>
      </c>
      <c r="K303">
        <v>1</v>
      </c>
    </row>
    <row r="304" spans="1:11" ht="14.4" customHeight="1" x14ac:dyDescent="0.3">
      <c r="A304" s="10" t="s">
        <v>3464</v>
      </c>
      <c r="B304" s="10" t="s">
        <v>3465</v>
      </c>
      <c r="C304" s="10" t="s">
        <v>3466</v>
      </c>
      <c r="D304" s="10" t="s">
        <v>28259</v>
      </c>
      <c r="E304" s="10" t="s">
        <v>22259</v>
      </c>
      <c r="F304" t="str">
        <f t="shared" si="4"/>
        <v/>
      </c>
      <c r="H304" t="s">
        <v>13568</v>
      </c>
      <c r="I304" t="s">
        <v>13568</v>
      </c>
      <c r="J304" t="s">
        <v>13568</v>
      </c>
      <c r="K304">
        <v>1</v>
      </c>
    </row>
    <row r="305" spans="1:11" ht="14.4" customHeight="1" x14ac:dyDescent="0.3">
      <c r="A305" s="10" t="s">
        <v>3491</v>
      </c>
      <c r="B305" s="10" t="s">
        <v>3492</v>
      </c>
      <c r="C305" s="10" t="s">
        <v>3493</v>
      </c>
      <c r="D305" s="10" t="s">
        <v>28259</v>
      </c>
      <c r="E305" s="10" t="s">
        <v>22259</v>
      </c>
      <c r="F305" t="str">
        <f t="shared" si="4"/>
        <v>y</v>
      </c>
      <c r="H305" t="s">
        <v>13616</v>
      </c>
      <c r="I305" t="s">
        <v>13616</v>
      </c>
      <c r="J305" t="s">
        <v>13616</v>
      </c>
      <c r="K305">
        <v>1</v>
      </c>
    </row>
    <row r="306" spans="1:11" ht="14.4" customHeight="1" x14ac:dyDescent="0.3">
      <c r="A306" s="10" t="s">
        <v>3500</v>
      </c>
      <c r="B306" s="10" t="s">
        <v>3501</v>
      </c>
      <c r="C306" s="10" t="s">
        <v>3502</v>
      </c>
      <c r="D306" s="10" t="s">
        <v>28259</v>
      </c>
      <c r="E306" s="10" t="s">
        <v>22259</v>
      </c>
      <c r="F306" t="str">
        <f t="shared" si="4"/>
        <v>y</v>
      </c>
      <c r="H306" t="s">
        <v>13616</v>
      </c>
      <c r="I306" t="s">
        <v>13616</v>
      </c>
      <c r="J306" t="s">
        <v>13616</v>
      </c>
      <c r="K306">
        <v>1</v>
      </c>
    </row>
    <row r="307" spans="1:11" ht="14.4" customHeight="1" x14ac:dyDescent="0.3">
      <c r="A307" s="10" t="s">
        <v>3509</v>
      </c>
      <c r="B307" s="10" t="s">
        <v>3510</v>
      </c>
      <c r="C307" s="10" t="s">
        <v>3511</v>
      </c>
      <c r="D307" s="10" t="s">
        <v>28259</v>
      </c>
      <c r="E307" s="10" t="s">
        <v>22259</v>
      </c>
      <c r="F307" t="str">
        <f t="shared" si="4"/>
        <v>y</v>
      </c>
      <c r="H307" t="s">
        <v>13616</v>
      </c>
      <c r="I307" t="s">
        <v>13616</v>
      </c>
      <c r="J307" t="s">
        <v>13616</v>
      </c>
      <c r="K307">
        <v>1</v>
      </c>
    </row>
    <row r="308" spans="1:11" ht="14.4" customHeight="1" x14ac:dyDescent="0.3">
      <c r="A308" s="10" t="s">
        <v>3506</v>
      </c>
      <c r="B308" s="10" t="s">
        <v>3507</v>
      </c>
      <c r="C308" s="10" t="s">
        <v>3508</v>
      </c>
      <c r="D308" s="10" t="s">
        <v>28259</v>
      </c>
      <c r="E308" s="10" t="s">
        <v>22259</v>
      </c>
      <c r="F308" t="str">
        <f t="shared" si="4"/>
        <v>y</v>
      </c>
      <c r="H308" t="s">
        <v>13616</v>
      </c>
      <c r="I308" t="s">
        <v>13616</v>
      </c>
      <c r="J308" t="s">
        <v>13616</v>
      </c>
      <c r="K308">
        <v>1</v>
      </c>
    </row>
    <row r="309" spans="1:11" ht="14.4" customHeight="1" x14ac:dyDescent="0.3">
      <c r="A309" s="10" t="s">
        <v>3503</v>
      </c>
      <c r="B309" s="10" t="s">
        <v>3504</v>
      </c>
      <c r="C309" s="10" t="s">
        <v>3505</v>
      </c>
      <c r="D309" s="10" t="s">
        <v>28259</v>
      </c>
      <c r="E309" s="10" t="s">
        <v>22259</v>
      </c>
      <c r="F309" t="str">
        <f t="shared" si="4"/>
        <v>y</v>
      </c>
      <c r="H309" t="s">
        <v>13616</v>
      </c>
      <c r="I309" t="s">
        <v>13616</v>
      </c>
      <c r="J309" t="s">
        <v>13616</v>
      </c>
      <c r="K309">
        <v>1</v>
      </c>
    </row>
    <row r="310" spans="1:11" ht="14.4" customHeight="1" x14ac:dyDescent="0.3">
      <c r="A310" s="10" t="s">
        <v>3512</v>
      </c>
      <c r="B310" s="10" t="s">
        <v>3513</v>
      </c>
      <c r="C310" s="10" t="s">
        <v>3514</v>
      </c>
      <c r="D310" s="10" t="s">
        <v>28259</v>
      </c>
      <c r="E310" s="10" t="s">
        <v>22259</v>
      </c>
      <c r="F310" t="str">
        <f t="shared" si="4"/>
        <v>y</v>
      </c>
      <c r="H310" t="s">
        <v>13616</v>
      </c>
      <c r="I310" t="s">
        <v>13616</v>
      </c>
      <c r="J310" t="s">
        <v>13616</v>
      </c>
      <c r="K310">
        <v>1</v>
      </c>
    </row>
    <row r="311" spans="1:11" ht="14.4" customHeight="1" x14ac:dyDescent="0.3">
      <c r="A311" s="10" t="s">
        <v>3518</v>
      </c>
      <c r="B311" s="10" t="s">
        <v>3519</v>
      </c>
      <c r="C311" s="10" t="s">
        <v>3520</v>
      </c>
      <c r="D311" s="10" t="s">
        <v>28259</v>
      </c>
      <c r="E311" s="10" t="s">
        <v>22259</v>
      </c>
      <c r="F311" t="str">
        <f t="shared" si="4"/>
        <v>y</v>
      </c>
      <c r="H311" t="s">
        <v>13616</v>
      </c>
      <c r="I311" t="s">
        <v>13616</v>
      </c>
      <c r="J311" t="s">
        <v>13616</v>
      </c>
      <c r="K311">
        <v>1</v>
      </c>
    </row>
    <row r="312" spans="1:11" ht="14.4" customHeight="1" x14ac:dyDescent="0.3">
      <c r="A312" s="10" t="s">
        <v>3515</v>
      </c>
      <c r="B312" s="10" t="s">
        <v>3516</v>
      </c>
      <c r="C312" s="10" t="s">
        <v>3517</v>
      </c>
      <c r="D312" s="10" t="s">
        <v>28259</v>
      </c>
      <c r="E312" s="10" t="s">
        <v>22259</v>
      </c>
      <c r="F312" t="str">
        <f t="shared" si="4"/>
        <v>y</v>
      </c>
      <c r="H312" t="s">
        <v>13616</v>
      </c>
      <c r="I312" t="s">
        <v>13616</v>
      </c>
      <c r="J312" t="s">
        <v>13616</v>
      </c>
      <c r="K312">
        <v>1</v>
      </c>
    </row>
    <row r="313" spans="1:11" ht="14.4" customHeight="1" x14ac:dyDescent="0.3">
      <c r="A313" s="10" t="s">
        <v>3817</v>
      </c>
      <c r="B313" s="10" t="s">
        <v>3818</v>
      </c>
      <c r="C313" s="10" t="s">
        <v>3819</v>
      </c>
      <c r="D313" s="10" t="s">
        <v>28259</v>
      </c>
      <c r="E313" s="10" t="s">
        <v>44410</v>
      </c>
      <c r="F313" t="str">
        <f t="shared" si="4"/>
        <v>y</v>
      </c>
      <c r="H313" t="s">
        <v>13616</v>
      </c>
      <c r="I313" t="s">
        <v>13616</v>
      </c>
      <c r="J313" t="s">
        <v>13616</v>
      </c>
      <c r="K313">
        <v>1</v>
      </c>
    </row>
    <row r="314" spans="1:11" ht="14.4" customHeight="1" x14ac:dyDescent="0.3">
      <c r="A314" s="10" t="s">
        <v>3814</v>
      </c>
      <c r="B314" s="10" t="s">
        <v>3815</v>
      </c>
      <c r="C314" s="10" t="s">
        <v>3816</v>
      </c>
      <c r="D314" s="10" t="s">
        <v>28259</v>
      </c>
      <c r="E314" s="10" t="s">
        <v>44410</v>
      </c>
      <c r="F314" t="str">
        <f t="shared" si="4"/>
        <v>y</v>
      </c>
      <c r="H314" t="s">
        <v>13616</v>
      </c>
      <c r="I314" t="s">
        <v>13616</v>
      </c>
      <c r="J314" t="s">
        <v>13616</v>
      </c>
      <c r="K314">
        <v>1</v>
      </c>
    </row>
    <row r="315" spans="1:11" ht="14.4" customHeight="1" x14ac:dyDescent="0.3">
      <c r="A315" s="10" t="s">
        <v>3820</v>
      </c>
      <c r="B315" s="10" t="s">
        <v>3821</v>
      </c>
      <c r="C315" s="10" t="s">
        <v>3822</v>
      </c>
      <c r="D315" s="10" t="s">
        <v>28259</v>
      </c>
      <c r="E315" s="10" t="s">
        <v>44410</v>
      </c>
      <c r="F315" t="str">
        <f t="shared" si="4"/>
        <v>y</v>
      </c>
      <c r="H315" t="s">
        <v>13616</v>
      </c>
      <c r="I315" t="s">
        <v>13616</v>
      </c>
      <c r="J315" t="s">
        <v>13616</v>
      </c>
      <c r="K315">
        <v>1</v>
      </c>
    </row>
    <row r="316" spans="1:11" ht="14.4" customHeight="1" x14ac:dyDescent="0.3">
      <c r="A316" s="10" t="s">
        <v>3823</v>
      </c>
      <c r="B316" s="10" t="s">
        <v>3824</v>
      </c>
      <c r="C316" s="10" t="s">
        <v>3825</v>
      </c>
      <c r="D316" s="10" t="s">
        <v>28259</v>
      </c>
      <c r="E316" s="10" t="s">
        <v>44410</v>
      </c>
      <c r="F316" t="str">
        <f t="shared" si="4"/>
        <v>y</v>
      </c>
      <c r="H316" t="s">
        <v>13616</v>
      </c>
      <c r="I316" t="s">
        <v>13616</v>
      </c>
      <c r="J316" t="s">
        <v>13616</v>
      </c>
      <c r="K316">
        <v>1</v>
      </c>
    </row>
    <row r="317" spans="1:11" ht="14.4" customHeight="1" x14ac:dyDescent="0.3">
      <c r="A317" s="10" t="s">
        <v>3829</v>
      </c>
      <c r="B317" s="10" t="s">
        <v>3830</v>
      </c>
      <c r="C317" s="10" t="s">
        <v>3831</v>
      </c>
      <c r="D317" s="10" t="s">
        <v>28259</v>
      </c>
      <c r="E317" s="10" t="s">
        <v>44410</v>
      </c>
      <c r="F317" t="str">
        <f t="shared" si="4"/>
        <v>y</v>
      </c>
      <c r="H317" t="s">
        <v>13616</v>
      </c>
      <c r="I317" t="s">
        <v>13616</v>
      </c>
      <c r="J317" t="s">
        <v>13616</v>
      </c>
      <c r="K317">
        <v>1</v>
      </c>
    </row>
    <row r="318" spans="1:11" ht="14.4" customHeight="1" x14ac:dyDescent="0.3">
      <c r="A318" s="10" t="s">
        <v>3826</v>
      </c>
      <c r="B318" s="10" t="s">
        <v>3827</v>
      </c>
      <c r="C318" s="10" t="s">
        <v>3828</v>
      </c>
      <c r="D318" s="10" t="s">
        <v>28259</v>
      </c>
      <c r="E318" s="10" t="s">
        <v>44410</v>
      </c>
      <c r="F318" t="str">
        <f t="shared" si="4"/>
        <v>y</v>
      </c>
      <c r="H318" t="s">
        <v>13616</v>
      </c>
      <c r="I318" t="s">
        <v>13616</v>
      </c>
      <c r="J318" t="s">
        <v>13616</v>
      </c>
      <c r="K318">
        <v>1</v>
      </c>
    </row>
    <row r="319" spans="1:11" ht="14.4" customHeight="1" x14ac:dyDescent="0.3">
      <c r="A319" s="10" t="s">
        <v>3832</v>
      </c>
      <c r="B319" s="10" t="s">
        <v>3833</v>
      </c>
      <c r="C319" s="10" t="s">
        <v>3834</v>
      </c>
      <c r="D319" s="10" t="s">
        <v>28259</v>
      </c>
      <c r="E319" s="10" t="s">
        <v>44410</v>
      </c>
      <c r="F319" t="str">
        <f t="shared" si="4"/>
        <v>y</v>
      </c>
      <c r="H319" t="s">
        <v>13616</v>
      </c>
      <c r="I319" t="s">
        <v>13616</v>
      </c>
      <c r="J319" t="s">
        <v>13616</v>
      </c>
      <c r="K319">
        <v>1</v>
      </c>
    </row>
    <row r="320" spans="1:11" ht="14.4" customHeight="1" x14ac:dyDescent="0.3">
      <c r="A320" s="10" t="s">
        <v>3835</v>
      </c>
      <c r="B320" s="10" t="s">
        <v>3836</v>
      </c>
      <c r="C320" s="10" t="s">
        <v>3837</v>
      </c>
      <c r="D320" s="10" t="s">
        <v>28259</v>
      </c>
      <c r="E320" s="10" t="s">
        <v>44410</v>
      </c>
      <c r="F320" t="str">
        <f t="shared" si="4"/>
        <v>y</v>
      </c>
      <c r="H320" t="s">
        <v>13616</v>
      </c>
      <c r="I320" t="s">
        <v>13616</v>
      </c>
      <c r="J320" t="s">
        <v>13616</v>
      </c>
      <c r="K320">
        <v>1</v>
      </c>
    </row>
    <row r="321" spans="1:11" ht="14.4" customHeight="1" x14ac:dyDescent="0.3">
      <c r="A321" s="10" t="s">
        <v>3886</v>
      </c>
      <c r="B321" s="10" t="s">
        <v>3887</v>
      </c>
      <c r="C321" s="10" t="s">
        <v>3888</v>
      </c>
      <c r="D321" s="10" t="s">
        <v>28259</v>
      </c>
      <c r="E321" s="10" t="s">
        <v>22259</v>
      </c>
      <c r="F321" t="str">
        <f t="shared" si="4"/>
        <v/>
      </c>
      <c r="H321" t="s">
        <v>13568</v>
      </c>
      <c r="I321" t="s">
        <v>13568</v>
      </c>
      <c r="J321" t="s">
        <v>13568</v>
      </c>
      <c r="K321">
        <v>1</v>
      </c>
    </row>
    <row r="322" spans="1:11" ht="14.4" customHeight="1" x14ac:dyDescent="0.3">
      <c r="A322" s="10" t="s">
        <v>3874</v>
      </c>
      <c r="B322" s="10" t="s">
        <v>3875</v>
      </c>
      <c r="C322" s="10" t="s">
        <v>3876</v>
      </c>
      <c r="D322" s="10" t="s">
        <v>28259</v>
      </c>
      <c r="E322" s="10" t="s">
        <v>22259</v>
      </c>
      <c r="F322" t="str">
        <f t="shared" si="4"/>
        <v>y</v>
      </c>
      <c r="H322" t="s">
        <v>13616</v>
      </c>
      <c r="I322" t="s">
        <v>13616</v>
      </c>
      <c r="J322" t="s">
        <v>13616</v>
      </c>
      <c r="K322">
        <v>1</v>
      </c>
    </row>
    <row r="323" spans="1:11" ht="14.4" customHeight="1" x14ac:dyDescent="0.3">
      <c r="A323" s="10" t="s">
        <v>3877</v>
      </c>
      <c r="B323" s="10" t="s">
        <v>3878</v>
      </c>
      <c r="C323" s="10" t="s">
        <v>3879</v>
      </c>
      <c r="D323" s="10" t="s">
        <v>28259</v>
      </c>
      <c r="E323" s="10" t="s">
        <v>44408</v>
      </c>
      <c r="F323" t="str">
        <f t="shared" si="4"/>
        <v>y</v>
      </c>
      <c r="H323" t="s">
        <v>13616</v>
      </c>
      <c r="I323" t="s">
        <v>13616</v>
      </c>
      <c r="J323" t="s">
        <v>13616</v>
      </c>
      <c r="K323">
        <v>1</v>
      </c>
    </row>
    <row r="324" spans="1:11" ht="14.4" customHeight="1" x14ac:dyDescent="0.3">
      <c r="A324" s="10" t="s">
        <v>3889</v>
      </c>
      <c r="B324" s="10" t="s">
        <v>3890</v>
      </c>
      <c r="C324" s="10" t="s">
        <v>3891</v>
      </c>
      <c r="D324" s="10" t="s">
        <v>28259</v>
      </c>
      <c r="E324" s="10" t="s">
        <v>22259</v>
      </c>
      <c r="F324" t="str">
        <f t="shared" si="4"/>
        <v>y</v>
      </c>
      <c r="H324" t="s">
        <v>13616</v>
      </c>
      <c r="I324" t="s">
        <v>13616</v>
      </c>
      <c r="J324" t="s">
        <v>13616</v>
      </c>
      <c r="K324">
        <v>1</v>
      </c>
    </row>
    <row r="325" spans="1:11" ht="14.4" customHeight="1" x14ac:dyDescent="0.3">
      <c r="A325" s="10" t="s">
        <v>3880</v>
      </c>
      <c r="B325" s="10" t="s">
        <v>3881</v>
      </c>
      <c r="C325" s="10" t="s">
        <v>3882</v>
      </c>
      <c r="D325" s="10" t="s">
        <v>28259</v>
      </c>
      <c r="E325" s="10" t="s">
        <v>44408</v>
      </c>
      <c r="F325" t="str">
        <f t="shared" ref="F325:F388" si="5">IF(COUNTIF(H325:J325,"used")&gt;0,"y","")</f>
        <v>y</v>
      </c>
      <c r="H325" t="s">
        <v>13616</v>
      </c>
      <c r="I325" t="s">
        <v>13616</v>
      </c>
      <c r="J325" t="s">
        <v>13616</v>
      </c>
      <c r="K325">
        <v>1</v>
      </c>
    </row>
    <row r="326" spans="1:11" ht="14.4" customHeight="1" x14ac:dyDescent="0.3">
      <c r="A326" s="10" t="s">
        <v>3883</v>
      </c>
      <c r="B326" s="10" t="s">
        <v>3884</v>
      </c>
      <c r="C326" s="10" t="s">
        <v>3885</v>
      </c>
      <c r="D326" s="10" t="s">
        <v>28259</v>
      </c>
      <c r="E326" s="10" t="s">
        <v>44408</v>
      </c>
      <c r="F326" t="str">
        <f t="shared" si="5"/>
        <v>y</v>
      </c>
      <c r="H326" t="s">
        <v>13616</v>
      </c>
      <c r="I326" t="s">
        <v>13616</v>
      </c>
      <c r="J326" t="s">
        <v>13616</v>
      </c>
      <c r="K326">
        <v>1</v>
      </c>
    </row>
    <row r="327" spans="1:11" ht="14.4" customHeight="1" x14ac:dyDescent="0.3">
      <c r="A327" s="10" t="s">
        <v>3904</v>
      </c>
      <c r="B327" s="10" t="s">
        <v>3905</v>
      </c>
      <c r="C327" s="10" t="s">
        <v>3906</v>
      </c>
      <c r="D327" s="10" t="s">
        <v>28259</v>
      </c>
      <c r="E327" s="10" t="s">
        <v>22259</v>
      </c>
      <c r="F327" t="str">
        <f t="shared" si="5"/>
        <v/>
      </c>
      <c r="H327" t="s">
        <v>13568</v>
      </c>
      <c r="I327" t="s">
        <v>13568</v>
      </c>
      <c r="J327" t="s">
        <v>13568</v>
      </c>
      <c r="K327">
        <v>1</v>
      </c>
    </row>
    <row r="328" spans="1:11" ht="14.4" customHeight="1" x14ac:dyDescent="0.3">
      <c r="A328" s="10" t="s">
        <v>3892</v>
      </c>
      <c r="B328" s="10" t="s">
        <v>3893</v>
      </c>
      <c r="C328" s="10" t="s">
        <v>3894</v>
      </c>
      <c r="D328" s="10" t="s">
        <v>28259</v>
      </c>
      <c r="E328" s="10" t="s">
        <v>22259</v>
      </c>
      <c r="F328" t="str">
        <f t="shared" si="5"/>
        <v>y</v>
      </c>
      <c r="H328" t="s">
        <v>13616</v>
      </c>
      <c r="I328" t="s">
        <v>13616</v>
      </c>
      <c r="J328" t="s">
        <v>13616</v>
      </c>
      <c r="K328">
        <v>1</v>
      </c>
    </row>
    <row r="329" spans="1:11" ht="14.4" customHeight="1" x14ac:dyDescent="0.3">
      <c r="A329" s="10" t="s">
        <v>3895</v>
      </c>
      <c r="B329" s="10" t="s">
        <v>3896</v>
      </c>
      <c r="C329" s="10" t="s">
        <v>3897</v>
      </c>
      <c r="D329" s="10" t="s">
        <v>28259</v>
      </c>
      <c r="E329" s="10" t="s">
        <v>44408</v>
      </c>
      <c r="F329" t="str">
        <f t="shared" si="5"/>
        <v>y</v>
      </c>
      <c r="H329" t="s">
        <v>13616</v>
      </c>
      <c r="I329" t="s">
        <v>13616</v>
      </c>
      <c r="J329" t="s">
        <v>13616</v>
      </c>
      <c r="K329">
        <v>1</v>
      </c>
    </row>
    <row r="330" spans="1:11" ht="14.4" customHeight="1" x14ac:dyDescent="0.3">
      <c r="A330" s="10" t="s">
        <v>3907</v>
      </c>
      <c r="B330" s="10" t="s">
        <v>3908</v>
      </c>
      <c r="C330" s="10" t="s">
        <v>3909</v>
      </c>
      <c r="D330" s="10" t="s">
        <v>28259</v>
      </c>
      <c r="E330" s="10" t="s">
        <v>22259</v>
      </c>
      <c r="F330" t="str">
        <f t="shared" si="5"/>
        <v>y</v>
      </c>
      <c r="H330" t="s">
        <v>13616</v>
      </c>
      <c r="I330" t="s">
        <v>13616</v>
      </c>
      <c r="J330" t="s">
        <v>13616</v>
      </c>
      <c r="K330">
        <v>1</v>
      </c>
    </row>
    <row r="331" spans="1:11" ht="14.4" customHeight="1" x14ac:dyDescent="0.3">
      <c r="A331" s="10" t="s">
        <v>3898</v>
      </c>
      <c r="B331" s="10" t="s">
        <v>3899</v>
      </c>
      <c r="C331" s="10" t="s">
        <v>3900</v>
      </c>
      <c r="D331" s="10" t="s">
        <v>28259</v>
      </c>
      <c r="E331" s="10" t="s">
        <v>44408</v>
      </c>
      <c r="F331" t="str">
        <f t="shared" si="5"/>
        <v>y</v>
      </c>
      <c r="H331" t="s">
        <v>13616</v>
      </c>
      <c r="I331" t="s">
        <v>13616</v>
      </c>
      <c r="J331" t="s">
        <v>13616</v>
      </c>
      <c r="K331">
        <v>1</v>
      </c>
    </row>
    <row r="332" spans="1:11" ht="14.4" customHeight="1" x14ac:dyDescent="0.3">
      <c r="A332" s="10" t="s">
        <v>3901</v>
      </c>
      <c r="B332" s="10" t="s">
        <v>3902</v>
      </c>
      <c r="C332" s="10" t="s">
        <v>3903</v>
      </c>
      <c r="D332" s="10" t="s">
        <v>28259</v>
      </c>
      <c r="E332" s="10" t="s">
        <v>44408</v>
      </c>
      <c r="F332" t="str">
        <f t="shared" si="5"/>
        <v>y</v>
      </c>
      <c r="H332" t="s">
        <v>13616</v>
      </c>
      <c r="I332" t="s">
        <v>13616</v>
      </c>
      <c r="J332" t="s">
        <v>13616</v>
      </c>
      <c r="K332">
        <v>1</v>
      </c>
    </row>
    <row r="333" spans="1:11" ht="14.4" customHeight="1" x14ac:dyDescent="0.3">
      <c r="A333" s="10" t="s">
        <v>3802</v>
      </c>
      <c r="B333" s="10" t="s">
        <v>3803</v>
      </c>
      <c r="C333" s="10" t="s">
        <v>3804</v>
      </c>
      <c r="D333" s="10" t="s">
        <v>28259</v>
      </c>
      <c r="E333" s="10" t="s">
        <v>22259</v>
      </c>
      <c r="F333" t="str">
        <f t="shared" si="5"/>
        <v>y</v>
      </c>
      <c r="H333" t="s">
        <v>13616</v>
      </c>
      <c r="I333" t="s">
        <v>13616</v>
      </c>
      <c r="J333" t="s">
        <v>13616</v>
      </c>
      <c r="K333">
        <v>1</v>
      </c>
    </row>
    <row r="334" spans="1:11" ht="14.4" customHeight="1" x14ac:dyDescent="0.3">
      <c r="A334" s="10" t="s">
        <v>4039</v>
      </c>
      <c r="B334" s="10" t="s">
        <v>4040</v>
      </c>
      <c r="C334" s="10" t="s">
        <v>4041</v>
      </c>
      <c r="D334" s="10" t="s">
        <v>28259</v>
      </c>
      <c r="E334" s="10" t="s">
        <v>22259</v>
      </c>
      <c r="F334" t="str">
        <f t="shared" si="5"/>
        <v>y</v>
      </c>
      <c r="H334" t="s">
        <v>13616</v>
      </c>
      <c r="I334" t="s">
        <v>13616</v>
      </c>
      <c r="J334" t="s">
        <v>13616</v>
      </c>
      <c r="K334">
        <v>1</v>
      </c>
    </row>
    <row r="335" spans="1:11" ht="14.4" customHeight="1" x14ac:dyDescent="0.3">
      <c r="A335" s="10" t="s">
        <v>4033</v>
      </c>
      <c r="B335" s="10" t="s">
        <v>4034</v>
      </c>
      <c r="C335" s="10" t="s">
        <v>4035</v>
      </c>
      <c r="D335" s="10" t="s">
        <v>28259</v>
      </c>
      <c r="E335" s="10" t="s">
        <v>22259</v>
      </c>
      <c r="F335" t="str">
        <f t="shared" si="5"/>
        <v>y</v>
      </c>
      <c r="H335" t="s">
        <v>13616</v>
      </c>
      <c r="I335" t="s">
        <v>13616</v>
      </c>
      <c r="J335" t="s">
        <v>13616</v>
      </c>
      <c r="K335">
        <v>1</v>
      </c>
    </row>
    <row r="336" spans="1:11" ht="14.4" customHeight="1" x14ac:dyDescent="0.3">
      <c r="A336" s="10" t="s">
        <v>4036</v>
      </c>
      <c r="B336" s="10" t="s">
        <v>4037</v>
      </c>
      <c r="C336" s="10" t="s">
        <v>4038</v>
      </c>
      <c r="D336" s="10" t="s">
        <v>28259</v>
      </c>
      <c r="E336" s="10" t="s">
        <v>22259</v>
      </c>
      <c r="F336" t="str">
        <f t="shared" si="5"/>
        <v>y</v>
      </c>
      <c r="H336" t="s">
        <v>13616</v>
      </c>
      <c r="I336" t="s">
        <v>13616</v>
      </c>
      <c r="J336" t="s">
        <v>13616</v>
      </c>
      <c r="K336">
        <v>1</v>
      </c>
    </row>
    <row r="337" spans="1:11" ht="14.4" customHeight="1" x14ac:dyDescent="0.3">
      <c r="A337" s="10" t="s">
        <v>4048</v>
      </c>
      <c r="B337" s="10" t="s">
        <v>4049</v>
      </c>
      <c r="C337" s="10" t="s">
        <v>4050</v>
      </c>
      <c r="D337" s="10" t="s">
        <v>28259</v>
      </c>
      <c r="E337" s="10" t="s">
        <v>22259</v>
      </c>
      <c r="F337" t="str">
        <f t="shared" si="5"/>
        <v>y</v>
      </c>
      <c r="H337" t="s">
        <v>13616</v>
      </c>
      <c r="I337" t="s">
        <v>13616</v>
      </c>
      <c r="J337" t="s">
        <v>13616</v>
      </c>
      <c r="K337">
        <v>1</v>
      </c>
    </row>
    <row r="338" spans="1:11" ht="14.4" customHeight="1" x14ac:dyDescent="0.3">
      <c r="A338" s="10" t="s">
        <v>4042</v>
      </c>
      <c r="B338" s="10" t="s">
        <v>4043</v>
      </c>
      <c r="C338" s="10" t="s">
        <v>4044</v>
      </c>
      <c r="D338" s="10" t="s">
        <v>28259</v>
      </c>
      <c r="E338" s="10" t="s">
        <v>22259</v>
      </c>
      <c r="F338" t="str">
        <f t="shared" si="5"/>
        <v>y</v>
      </c>
      <c r="H338" t="s">
        <v>13616</v>
      </c>
      <c r="I338" t="s">
        <v>13616</v>
      </c>
      <c r="J338" t="s">
        <v>13616</v>
      </c>
      <c r="K338">
        <v>1</v>
      </c>
    </row>
    <row r="339" spans="1:11" ht="14.4" customHeight="1" x14ac:dyDescent="0.3">
      <c r="A339" s="10" t="s">
        <v>4045</v>
      </c>
      <c r="B339" s="10" t="s">
        <v>4046</v>
      </c>
      <c r="C339" s="10" t="s">
        <v>4047</v>
      </c>
      <c r="D339" s="10" t="s">
        <v>28259</v>
      </c>
      <c r="E339" s="10" t="s">
        <v>22259</v>
      </c>
      <c r="F339" t="str">
        <f t="shared" si="5"/>
        <v>y</v>
      </c>
      <c r="H339" t="s">
        <v>13616</v>
      </c>
      <c r="I339" t="s">
        <v>13616</v>
      </c>
      <c r="J339" t="s">
        <v>13616</v>
      </c>
      <c r="K339">
        <v>1</v>
      </c>
    </row>
    <row r="340" spans="1:11" ht="14.4" customHeight="1" x14ac:dyDescent="0.3">
      <c r="A340" s="10" t="s">
        <v>4057</v>
      </c>
      <c r="B340" s="10" t="s">
        <v>4058</v>
      </c>
      <c r="C340" s="10" t="s">
        <v>4059</v>
      </c>
      <c r="D340" s="10" t="s">
        <v>28259</v>
      </c>
      <c r="E340" s="10" t="s">
        <v>22259</v>
      </c>
      <c r="F340" t="str">
        <f t="shared" si="5"/>
        <v>y</v>
      </c>
      <c r="H340" t="s">
        <v>13616</v>
      </c>
      <c r="I340" t="s">
        <v>13616</v>
      </c>
      <c r="J340" t="s">
        <v>13616</v>
      </c>
      <c r="K340">
        <v>1</v>
      </c>
    </row>
    <row r="341" spans="1:11" ht="14.4" customHeight="1" x14ac:dyDescent="0.3">
      <c r="A341" s="10" t="s">
        <v>4051</v>
      </c>
      <c r="B341" s="10" t="s">
        <v>4052</v>
      </c>
      <c r="C341" s="10" t="s">
        <v>4053</v>
      </c>
      <c r="D341" s="10" t="s">
        <v>28259</v>
      </c>
      <c r="E341" s="10" t="s">
        <v>22259</v>
      </c>
      <c r="F341" t="str">
        <f t="shared" si="5"/>
        <v>y</v>
      </c>
      <c r="H341" t="s">
        <v>13616</v>
      </c>
      <c r="I341" t="s">
        <v>13616</v>
      </c>
      <c r="J341" t="s">
        <v>13616</v>
      </c>
      <c r="K341">
        <v>1</v>
      </c>
    </row>
    <row r="342" spans="1:11" ht="14.4" customHeight="1" x14ac:dyDescent="0.3">
      <c r="A342" s="10" t="s">
        <v>4054</v>
      </c>
      <c r="B342" s="10" t="s">
        <v>4055</v>
      </c>
      <c r="C342" s="10" t="s">
        <v>4056</v>
      </c>
      <c r="D342" s="10" t="s">
        <v>28259</v>
      </c>
      <c r="E342" s="10" t="s">
        <v>22259</v>
      </c>
      <c r="F342" t="str">
        <f t="shared" si="5"/>
        <v>y</v>
      </c>
      <c r="H342" t="s">
        <v>13616</v>
      </c>
      <c r="I342" t="s">
        <v>13616</v>
      </c>
      <c r="J342" t="s">
        <v>13616</v>
      </c>
      <c r="K342">
        <v>1</v>
      </c>
    </row>
    <row r="343" spans="1:11" ht="14.4" customHeight="1" x14ac:dyDescent="0.3">
      <c r="A343" s="10" t="s">
        <v>4066</v>
      </c>
      <c r="B343" s="10" t="s">
        <v>4067</v>
      </c>
      <c r="C343" s="10" t="s">
        <v>4068</v>
      </c>
      <c r="D343" s="10" t="s">
        <v>28259</v>
      </c>
      <c r="E343" s="10" t="s">
        <v>22259</v>
      </c>
      <c r="F343" t="str">
        <f t="shared" si="5"/>
        <v>y</v>
      </c>
      <c r="H343" t="s">
        <v>13616</v>
      </c>
      <c r="I343" t="s">
        <v>13616</v>
      </c>
      <c r="J343" t="s">
        <v>13616</v>
      </c>
      <c r="K343">
        <v>1</v>
      </c>
    </row>
    <row r="344" spans="1:11" ht="14.4" customHeight="1" x14ac:dyDescent="0.3">
      <c r="A344" s="10" t="s">
        <v>4060</v>
      </c>
      <c r="B344" s="10" t="s">
        <v>4061</v>
      </c>
      <c r="C344" s="10" t="s">
        <v>4062</v>
      </c>
      <c r="D344" s="10" t="s">
        <v>28259</v>
      </c>
      <c r="E344" s="10" t="s">
        <v>22259</v>
      </c>
      <c r="F344" t="str">
        <f t="shared" si="5"/>
        <v>y</v>
      </c>
      <c r="H344" t="s">
        <v>13616</v>
      </c>
      <c r="I344" t="s">
        <v>13616</v>
      </c>
      <c r="J344" t="s">
        <v>13616</v>
      </c>
      <c r="K344">
        <v>1</v>
      </c>
    </row>
    <row r="345" spans="1:11" ht="14.4" customHeight="1" x14ac:dyDescent="0.3">
      <c r="A345" s="10" t="s">
        <v>4063</v>
      </c>
      <c r="B345" s="10" t="s">
        <v>4064</v>
      </c>
      <c r="C345" s="10" t="s">
        <v>4065</v>
      </c>
      <c r="D345" s="10" t="s">
        <v>28259</v>
      </c>
      <c r="E345" s="10" t="s">
        <v>22259</v>
      </c>
      <c r="F345" t="str">
        <f t="shared" si="5"/>
        <v>y</v>
      </c>
      <c r="H345" t="s">
        <v>13616</v>
      </c>
      <c r="I345" t="s">
        <v>13616</v>
      </c>
      <c r="J345" t="s">
        <v>13616</v>
      </c>
      <c r="K345">
        <v>1</v>
      </c>
    </row>
    <row r="346" spans="1:11" ht="14.4" customHeight="1" x14ac:dyDescent="0.3">
      <c r="A346" s="10" t="s">
        <v>4075</v>
      </c>
      <c r="B346" s="10" t="s">
        <v>4076</v>
      </c>
      <c r="C346" s="10" t="s">
        <v>4077</v>
      </c>
      <c r="D346" s="10" t="s">
        <v>28259</v>
      </c>
      <c r="E346" s="10" t="s">
        <v>22259</v>
      </c>
      <c r="F346" t="str">
        <f t="shared" si="5"/>
        <v>y</v>
      </c>
      <c r="H346" t="s">
        <v>13616</v>
      </c>
      <c r="I346" t="s">
        <v>13616</v>
      </c>
      <c r="J346" t="s">
        <v>13616</v>
      </c>
      <c r="K346">
        <v>1</v>
      </c>
    </row>
    <row r="347" spans="1:11" ht="14.4" customHeight="1" x14ac:dyDescent="0.3">
      <c r="A347" s="10" t="s">
        <v>4069</v>
      </c>
      <c r="B347" s="10" t="s">
        <v>4070</v>
      </c>
      <c r="C347" s="10" t="s">
        <v>4071</v>
      </c>
      <c r="D347" s="10" t="s">
        <v>28259</v>
      </c>
      <c r="E347" s="10" t="s">
        <v>22259</v>
      </c>
      <c r="F347" t="str">
        <f t="shared" si="5"/>
        <v>y</v>
      </c>
      <c r="H347" t="s">
        <v>13616</v>
      </c>
      <c r="I347" t="s">
        <v>13616</v>
      </c>
      <c r="J347" t="s">
        <v>13616</v>
      </c>
      <c r="K347">
        <v>1</v>
      </c>
    </row>
    <row r="348" spans="1:11" ht="14.4" customHeight="1" x14ac:dyDescent="0.3">
      <c r="A348" s="10" t="s">
        <v>4072</v>
      </c>
      <c r="B348" s="10" t="s">
        <v>4073</v>
      </c>
      <c r="C348" s="10" t="s">
        <v>4074</v>
      </c>
      <c r="D348" s="10" t="s">
        <v>28259</v>
      </c>
      <c r="E348" s="10" t="s">
        <v>22259</v>
      </c>
      <c r="F348" t="str">
        <f t="shared" si="5"/>
        <v>y</v>
      </c>
      <c r="H348" t="s">
        <v>13616</v>
      </c>
      <c r="I348" t="s">
        <v>13616</v>
      </c>
      <c r="J348" t="s">
        <v>13616</v>
      </c>
      <c r="K348">
        <v>1</v>
      </c>
    </row>
    <row r="349" spans="1:11" ht="14.4" customHeight="1" x14ac:dyDescent="0.3">
      <c r="A349" s="10" t="s">
        <v>4084</v>
      </c>
      <c r="B349" s="10" t="s">
        <v>4085</v>
      </c>
      <c r="C349" s="10" t="s">
        <v>4086</v>
      </c>
      <c r="D349" s="10" t="s">
        <v>28259</v>
      </c>
      <c r="E349" s="10" t="s">
        <v>22259</v>
      </c>
      <c r="F349" t="str">
        <f t="shared" si="5"/>
        <v>y</v>
      </c>
      <c r="H349" t="s">
        <v>13616</v>
      </c>
      <c r="I349" t="s">
        <v>13616</v>
      </c>
      <c r="J349" t="s">
        <v>13616</v>
      </c>
      <c r="K349">
        <v>1</v>
      </c>
    </row>
    <row r="350" spans="1:11" ht="14.4" customHeight="1" x14ac:dyDescent="0.3">
      <c r="A350" s="10" t="s">
        <v>4078</v>
      </c>
      <c r="B350" s="10" t="s">
        <v>4079</v>
      </c>
      <c r="C350" s="10" t="s">
        <v>4080</v>
      </c>
      <c r="D350" s="10" t="s">
        <v>28259</v>
      </c>
      <c r="E350" s="10" t="s">
        <v>22259</v>
      </c>
      <c r="F350" t="str">
        <f t="shared" si="5"/>
        <v>y</v>
      </c>
      <c r="H350" t="s">
        <v>13616</v>
      </c>
      <c r="I350" t="s">
        <v>13616</v>
      </c>
      <c r="J350" t="s">
        <v>13616</v>
      </c>
      <c r="K350">
        <v>1</v>
      </c>
    </row>
    <row r="351" spans="1:11" ht="14.4" customHeight="1" x14ac:dyDescent="0.3">
      <c r="A351" s="10" t="s">
        <v>4081</v>
      </c>
      <c r="B351" s="10" t="s">
        <v>4082</v>
      </c>
      <c r="C351" s="10" t="s">
        <v>4083</v>
      </c>
      <c r="D351" s="10" t="s">
        <v>28259</v>
      </c>
      <c r="E351" s="10" t="s">
        <v>22259</v>
      </c>
      <c r="F351" t="str">
        <f t="shared" si="5"/>
        <v>y</v>
      </c>
      <c r="H351" t="s">
        <v>13616</v>
      </c>
      <c r="I351" t="s">
        <v>13616</v>
      </c>
      <c r="J351" t="s">
        <v>13616</v>
      </c>
      <c r="K351">
        <v>1</v>
      </c>
    </row>
    <row r="352" spans="1:11" ht="14.4" customHeight="1" x14ac:dyDescent="0.3">
      <c r="A352" s="10" t="s">
        <v>4093</v>
      </c>
      <c r="B352" s="10" t="s">
        <v>4094</v>
      </c>
      <c r="C352" s="10" t="s">
        <v>4095</v>
      </c>
      <c r="D352" s="10" t="s">
        <v>28259</v>
      </c>
      <c r="E352" s="10" t="s">
        <v>22259</v>
      </c>
      <c r="F352" t="str">
        <f t="shared" si="5"/>
        <v>y</v>
      </c>
      <c r="H352" t="s">
        <v>13616</v>
      </c>
      <c r="I352" t="s">
        <v>13616</v>
      </c>
      <c r="J352" t="s">
        <v>13616</v>
      </c>
      <c r="K352">
        <v>1</v>
      </c>
    </row>
    <row r="353" spans="1:11" ht="14.4" customHeight="1" x14ac:dyDescent="0.3">
      <c r="A353" s="10" t="s">
        <v>4087</v>
      </c>
      <c r="B353" s="10" t="s">
        <v>4088</v>
      </c>
      <c r="C353" s="10" t="s">
        <v>4089</v>
      </c>
      <c r="D353" s="10" t="s">
        <v>28259</v>
      </c>
      <c r="E353" s="10" t="s">
        <v>22259</v>
      </c>
      <c r="F353" t="str">
        <f t="shared" si="5"/>
        <v>y</v>
      </c>
      <c r="H353" t="s">
        <v>13616</v>
      </c>
      <c r="I353" t="s">
        <v>13616</v>
      </c>
      <c r="J353" t="s">
        <v>13616</v>
      </c>
      <c r="K353">
        <v>1</v>
      </c>
    </row>
    <row r="354" spans="1:11" ht="14.4" customHeight="1" x14ac:dyDescent="0.3">
      <c r="A354" s="10" t="s">
        <v>4090</v>
      </c>
      <c r="B354" s="10" t="s">
        <v>4091</v>
      </c>
      <c r="C354" s="10" t="s">
        <v>4092</v>
      </c>
      <c r="D354" s="10" t="s">
        <v>28259</v>
      </c>
      <c r="E354" s="10" t="s">
        <v>22259</v>
      </c>
      <c r="F354" t="str">
        <f t="shared" si="5"/>
        <v>y</v>
      </c>
      <c r="H354" t="s">
        <v>13616</v>
      </c>
      <c r="I354" t="s">
        <v>13616</v>
      </c>
      <c r="J354" t="s">
        <v>13616</v>
      </c>
      <c r="K354">
        <v>1</v>
      </c>
    </row>
    <row r="355" spans="1:11" ht="14.4" customHeight="1" x14ac:dyDescent="0.3">
      <c r="A355" s="10" t="s">
        <v>4102</v>
      </c>
      <c r="B355" s="10" t="s">
        <v>4103</v>
      </c>
      <c r="C355" s="10" t="s">
        <v>4104</v>
      </c>
      <c r="D355" s="10" t="s">
        <v>28259</v>
      </c>
      <c r="E355" s="10" t="s">
        <v>22259</v>
      </c>
      <c r="F355" t="str">
        <f t="shared" si="5"/>
        <v>y</v>
      </c>
      <c r="H355" t="s">
        <v>13616</v>
      </c>
      <c r="I355" t="s">
        <v>13616</v>
      </c>
      <c r="J355" t="s">
        <v>13616</v>
      </c>
      <c r="K355">
        <v>1</v>
      </c>
    </row>
    <row r="356" spans="1:11" ht="14.4" customHeight="1" x14ac:dyDescent="0.3">
      <c r="A356" s="10" t="s">
        <v>4096</v>
      </c>
      <c r="B356" s="10" t="s">
        <v>4097</v>
      </c>
      <c r="C356" s="10" t="s">
        <v>4098</v>
      </c>
      <c r="D356" s="10" t="s">
        <v>28259</v>
      </c>
      <c r="E356" s="10" t="s">
        <v>22259</v>
      </c>
      <c r="F356" t="str">
        <f t="shared" si="5"/>
        <v>y</v>
      </c>
      <c r="H356" t="s">
        <v>13616</v>
      </c>
      <c r="I356" t="s">
        <v>13616</v>
      </c>
      <c r="J356" t="s">
        <v>13616</v>
      </c>
      <c r="K356">
        <v>1</v>
      </c>
    </row>
    <row r="357" spans="1:11" ht="14.4" customHeight="1" x14ac:dyDescent="0.3">
      <c r="A357" s="10" t="s">
        <v>4099</v>
      </c>
      <c r="B357" s="10" t="s">
        <v>4100</v>
      </c>
      <c r="C357" s="10" t="s">
        <v>4101</v>
      </c>
      <c r="D357" s="10" t="s">
        <v>28259</v>
      </c>
      <c r="E357" s="10" t="s">
        <v>22259</v>
      </c>
      <c r="F357" t="str">
        <f t="shared" si="5"/>
        <v>y</v>
      </c>
      <c r="H357" t="s">
        <v>13616</v>
      </c>
      <c r="I357" t="s">
        <v>13616</v>
      </c>
      <c r="J357" t="s">
        <v>13616</v>
      </c>
      <c r="K357">
        <v>1</v>
      </c>
    </row>
    <row r="358" spans="1:11" ht="14.4" customHeight="1" x14ac:dyDescent="0.3">
      <c r="A358" s="10" t="s">
        <v>3036</v>
      </c>
      <c r="B358" s="10" t="s">
        <v>3037</v>
      </c>
      <c r="C358" s="10" t="s">
        <v>3038</v>
      </c>
      <c r="D358" s="10" t="s">
        <v>28259</v>
      </c>
      <c r="E358" s="10" t="s">
        <v>22259</v>
      </c>
      <c r="F358" t="str">
        <f t="shared" si="5"/>
        <v>y</v>
      </c>
      <c r="H358" t="s">
        <v>13616</v>
      </c>
      <c r="I358" t="s">
        <v>13616</v>
      </c>
      <c r="J358" t="s">
        <v>13616</v>
      </c>
      <c r="K358">
        <v>1</v>
      </c>
    </row>
    <row r="359" spans="1:11" ht="14.4" customHeight="1" x14ac:dyDescent="0.3">
      <c r="A359" s="10" t="s">
        <v>3417</v>
      </c>
      <c r="B359" s="10" t="s">
        <v>3418</v>
      </c>
      <c r="C359" s="10" t="s">
        <v>3419</v>
      </c>
      <c r="D359" s="10" t="s">
        <v>28259</v>
      </c>
      <c r="E359" s="10" t="s">
        <v>22259</v>
      </c>
      <c r="F359" t="str">
        <f t="shared" si="5"/>
        <v/>
      </c>
      <c r="H359" t="s">
        <v>13568</v>
      </c>
      <c r="I359" t="s">
        <v>13568</v>
      </c>
      <c r="J359" t="s">
        <v>13568</v>
      </c>
      <c r="K359">
        <v>1</v>
      </c>
    </row>
    <row r="360" spans="1:11" ht="14.4" customHeight="1" x14ac:dyDescent="0.3">
      <c r="A360" s="10" t="s">
        <v>4027</v>
      </c>
      <c r="B360" s="10" t="s">
        <v>4028</v>
      </c>
      <c r="C360" s="10" t="s">
        <v>4029</v>
      </c>
      <c r="D360" s="10" t="s">
        <v>28259</v>
      </c>
      <c r="E360" s="10" t="s">
        <v>44415</v>
      </c>
      <c r="F360" t="str">
        <f t="shared" si="5"/>
        <v/>
      </c>
      <c r="H360" t="s">
        <v>13568</v>
      </c>
      <c r="I360" t="s">
        <v>13568</v>
      </c>
      <c r="J360" t="s">
        <v>13568</v>
      </c>
      <c r="K360">
        <v>1</v>
      </c>
    </row>
    <row r="361" spans="1:11" ht="14.4" customHeight="1" x14ac:dyDescent="0.3">
      <c r="A361" s="10" t="s">
        <v>3746</v>
      </c>
      <c r="B361" s="10" t="s">
        <v>3747</v>
      </c>
      <c r="C361" s="10" t="s">
        <v>3748</v>
      </c>
      <c r="D361" s="10" t="s">
        <v>28259</v>
      </c>
      <c r="E361" s="10" t="s">
        <v>22259</v>
      </c>
      <c r="F361" t="str">
        <f t="shared" si="5"/>
        <v>y</v>
      </c>
      <c r="H361" t="s">
        <v>13616</v>
      </c>
      <c r="I361" t="s">
        <v>13616</v>
      </c>
      <c r="J361" t="s">
        <v>13616</v>
      </c>
      <c r="K361">
        <v>1</v>
      </c>
    </row>
    <row r="362" spans="1:11" ht="14.4" customHeight="1" x14ac:dyDescent="0.3">
      <c r="A362" s="10" t="s">
        <v>3063</v>
      </c>
      <c r="B362" s="10" t="s">
        <v>3064</v>
      </c>
      <c r="C362" s="10" t="s">
        <v>3065</v>
      </c>
      <c r="D362" s="10" t="s">
        <v>28259</v>
      </c>
      <c r="E362" s="10" t="s">
        <v>44407</v>
      </c>
      <c r="F362" t="str">
        <f t="shared" si="5"/>
        <v>y</v>
      </c>
      <c r="H362" t="s">
        <v>13616</v>
      </c>
      <c r="I362" t="s">
        <v>13616</v>
      </c>
      <c r="J362" t="s">
        <v>13616</v>
      </c>
      <c r="K362">
        <v>1</v>
      </c>
    </row>
    <row r="363" spans="1:11" ht="14.4" customHeight="1" x14ac:dyDescent="0.3">
      <c r="A363" s="10" t="s">
        <v>3066</v>
      </c>
      <c r="B363" s="10" t="s">
        <v>3067</v>
      </c>
      <c r="C363" s="10" t="s">
        <v>3068</v>
      </c>
      <c r="D363" s="10" t="s">
        <v>28259</v>
      </c>
      <c r="E363" s="10" t="s">
        <v>44407</v>
      </c>
      <c r="F363" t="str">
        <f t="shared" si="5"/>
        <v>y</v>
      </c>
      <c r="H363" t="s">
        <v>13616</v>
      </c>
      <c r="I363" t="s">
        <v>13616</v>
      </c>
      <c r="J363" t="s">
        <v>13616</v>
      </c>
      <c r="K363">
        <v>1</v>
      </c>
    </row>
    <row r="364" spans="1:11" ht="14.4" customHeight="1" x14ac:dyDescent="0.3">
      <c r="A364" s="10" t="s">
        <v>3102</v>
      </c>
      <c r="B364" s="10" t="s">
        <v>3103</v>
      </c>
      <c r="C364" s="10" t="s">
        <v>3104</v>
      </c>
      <c r="D364" s="10" t="s">
        <v>28259</v>
      </c>
      <c r="E364" s="10" t="s">
        <v>22259</v>
      </c>
      <c r="F364" t="str">
        <f t="shared" si="5"/>
        <v>y</v>
      </c>
      <c r="H364" t="s">
        <v>13616</v>
      </c>
      <c r="I364" t="s">
        <v>13616</v>
      </c>
      <c r="J364" t="s">
        <v>13616</v>
      </c>
      <c r="K364">
        <v>1</v>
      </c>
    </row>
    <row r="365" spans="1:11" ht="14.4" customHeight="1" x14ac:dyDescent="0.3">
      <c r="A365" s="10" t="s">
        <v>3994</v>
      </c>
      <c r="B365" s="10" t="s">
        <v>3995</v>
      </c>
      <c r="C365" s="10" t="s">
        <v>3996</v>
      </c>
      <c r="D365" s="10" t="s">
        <v>44416</v>
      </c>
      <c r="E365" s="10" t="s">
        <v>22259</v>
      </c>
      <c r="F365" t="str">
        <f t="shared" si="5"/>
        <v/>
      </c>
      <c r="H365" t="s">
        <v>13568</v>
      </c>
      <c r="I365" t="s">
        <v>13568</v>
      </c>
      <c r="J365" t="s">
        <v>13568</v>
      </c>
      <c r="K365">
        <v>6</v>
      </c>
    </row>
    <row r="366" spans="1:11" ht="14.4" customHeight="1" x14ac:dyDescent="0.3">
      <c r="A366" s="10" t="s">
        <v>3997</v>
      </c>
      <c r="B366" s="10" t="s">
        <v>3998</v>
      </c>
      <c r="C366" s="10" t="s">
        <v>3999</v>
      </c>
      <c r="D366" s="10" t="s">
        <v>28259</v>
      </c>
      <c r="E366" s="10" t="s">
        <v>22259</v>
      </c>
      <c r="F366" t="str">
        <f t="shared" si="5"/>
        <v/>
      </c>
      <c r="H366" t="s">
        <v>13568</v>
      </c>
      <c r="I366" t="s">
        <v>13568</v>
      </c>
      <c r="J366" t="s">
        <v>13568</v>
      </c>
      <c r="K366">
        <v>1</v>
      </c>
    </row>
    <row r="367" spans="1:11" ht="14.4" customHeight="1" x14ac:dyDescent="0.3">
      <c r="A367" s="10" t="s">
        <v>4000</v>
      </c>
      <c r="B367" s="10" t="s">
        <v>4001</v>
      </c>
      <c r="C367" s="10" t="s">
        <v>4002</v>
      </c>
      <c r="D367" s="10" t="s">
        <v>28259</v>
      </c>
      <c r="E367" s="10" t="s">
        <v>44402</v>
      </c>
      <c r="F367" t="str">
        <f t="shared" si="5"/>
        <v/>
      </c>
      <c r="H367" t="s">
        <v>13568</v>
      </c>
      <c r="I367" t="s">
        <v>13568</v>
      </c>
      <c r="J367" t="s">
        <v>13568</v>
      </c>
      <c r="K367">
        <v>1</v>
      </c>
    </row>
    <row r="368" spans="1:11" ht="14.4" customHeight="1" x14ac:dyDescent="0.3">
      <c r="A368" s="10" t="s">
        <v>4003</v>
      </c>
      <c r="B368" s="10" t="s">
        <v>4004</v>
      </c>
      <c r="C368" s="10" t="s">
        <v>4005</v>
      </c>
      <c r="D368" s="10" t="s">
        <v>28259</v>
      </c>
      <c r="E368" s="10" t="s">
        <v>44402</v>
      </c>
      <c r="F368" t="str">
        <f t="shared" si="5"/>
        <v/>
      </c>
      <c r="H368" t="s">
        <v>13568</v>
      </c>
      <c r="I368" t="s">
        <v>13568</v>
      </c>
      <c r="J368" t="s">
        <v>13568</v>
      </c>
      <c r="K368">
        <v>1</v>
      </c>
    </row>
    <row r="369" spans="1:11" ht="14.4" customHeight="1" x14ac:dyDescent="0.3">
      <c r="A369" s="10" t="s">
        <v>3982</v>
      </c>
      <c r="B369" s="10" t="s">
        <v>3983</v>
      </c>
      <c r="C369" s="10" t="s">
        <v>3984</v>
      </c>
      <c r="D369" s="10" t="s">
        <v>28259</v>
      </c>
      <c r="E369" s="10" t="s">
        <v>22259</v>
      </c>
      <c r="F369" t="str">
        <f t="shared" si="5"/>
        <v/>
      </c>
      <c r="H369" t="s">
        <v>13568</v>
      </c>
      <c r="I369" t="s">
        <v>13568</v>
      </c>
      <c r="J369" t="s">
        <v>13568</v>
      </c>
      <c r="K369">
        <v>1</v>
      </c>
    </row>
    <row r="370" spans="1:11" ht="14.4" customHeight="1" x14ac:dyDescent="0.3">
      <c r="A370" s="10" t="s">
        <v>3985</v>
      </c>
      <c r="B370" s="10" t="s">
        <v>3986</v>
      </c>
      <c r="C370" s="10" t="s">
        <v>3987</v>
      </c>
      <c r="D370" s="10" t="s">
        <v>28259</v>
      </c>
      <c r="E370" s="10" t="s">
        <v>22259</v>
      </c>
      <c r="F370" t="str">
        <f t="shared" si="5"/>
        <v/>
      </c>
      <c r="H370" t="s">
        <v>13568</v>
      </c>
      <c r="I370" t="s">
        <v>13568</v>
      </c>
      <c r="J370" t="s">
        <v>13568</v>
      </c>
      <c r="K370">
        <v>1</v>
      </c>
    </row>
    <row r="371" spans="1:11" ht="14.4" customHeight="1" x14ac:dyDescent="0.3">
      <c r="A371" s="10" t="s">
        <v>3988</v>
      </c>
      <c r="B371" s="10" t="s">
        <v>3989</v>
      </c>
      <c r="C371" s="10" t="s">
        <v>3990</v>
      </c>
      <c r="D371" s="10" t="s">
        <v>28259</v>
      </c>
      <c r="E371" s="10" t="s">
        <v>22259</v>
      </c>
      <c r="F371" t="str">
        <f t="shared" si="5"/>
        <v/>
      </c>
      <c r="H371" t="s">
        <v>13568</v>
      </c>
      <c r="I371" t="s">
        <v>13568</v>
      </c>
      <c r="J371" t="s">
        <v>13568</v>
      </c>
      <c r="K371">
        <v>1</v>
      </c>
    </row>
    <row r="372" spans="1:11" ht="14.4" customHeight="1" x14ac:dyDescent="0.3">
      <c r="A372" s="10" t="s">
        <v>3991</v>
      </c>
      <c r="B372" s="10" t="s">
        <v>3992</v>
      </c>
      <c r="C372" s="10" t="s">
        <v>3993</v>
      </c>
      <c r="D372" s="10" t="s">
        <v>28259</v>
      </c>
      <c r="E372" s="10" t="s">
        <v>22259</v>
      </c>
      <c r="F372" t="str">
        <f t="shared" si="5"/>
        <v/>
      </c>
      <c r="H372" t="s">
        <v>13568</v>
      </c>
      <c r="I372" t="s">
        <v>13568</v>
      </c>
      <c r="J372" t="s">
        <v>13568</v>
      </c>
      <c r="K372">
        <v>1</v>
      </c>
    </row>
    <row r="373" spans="1:11" ht="14.4" customHeight="1" x14ac:dyDescent="0.3">
      <c r="A373" s="10" t="s">
        <v>4108</v>
      </c>
      <c r="B373" s="10" t="s">
        <v>4109</v>
      </c>
      <c r="C373" s="10" t="s">
        <v>4110</v>
      </c>
      <c r="D373" s="10" t="s">
        <v>28259</v>
      </c>
      <c r="E373" s="10" t="s">
        <v>44410</v>
      </c>
      <c r="F373" t="str">
        <f t="shared" si="5"/>
        <v/>
      </c>
      <c r="H373" t="s">
        <v>13568</v>
      </c>
      <c r="I373" t="s">
        <v>13568</v>
      </c>
      <c r="J373" t="s">
        <v>13568</v>
      </c>
      <c r="K373">
        <v>1</v>
      </c>
    </row>
    <row r="374" spans="1:11" ht="14.4" customHeight="1" x14ac:dyDescent="0.3">
      <c r="A374" s="10" t="s">
        <v>4105</v>
      </c>
      <c r="B374" s="10" t="s">
        <v>4106</v>
      </c>
      <c r="C374" s="10" t="s">
        <v>4107</v>
      </c>
      <c r="D374" s="10" t="s">
        <v>28259</v>
      </c>
      <c r="E374" s="10" t="s">
        <v>44410</v>
      </c>
      <c r="F374" t="str">
        <f t="shared" si="5"/>
        <v/>
      </c>
      <c r="H374" t="s">
        <v>13568</v>
      </c>
      <c r="I374" t="s">
        <v>13568</v>
      </c>
      <c r="J374" t="s">
        <v>13568</v>
      </c>
      <c r="K374">
        <v>1</v>
      </c>
    </row>
    <row r="375" spans="1:11" ht="14.4" customHeight="1" x14ac:dyDescent="0.3">
      <c r="A375" s="10" t="s">
        <v>3521</v>
      </c>
      <c r="B375" s="10" t="s">
        <v>3522</v>
      </c>
      <c r="C375" s="10" t="s">
        <v>3523</v>
      </c>
      <c r="D375" s="10" t="s">
        <v>28259</v>
      </c>
      <c r="E375" s="10" t="s">
        <v>22259</v>
      </c>
      <c r="F375" t="str">
        <f t="shared" si="5"/>
        <v/>
      </c>
      <c r="H375" t="s">
        <v>13568</v>
      </c>
      <c r="I375" t="s">
        <v>13568</v>
      </c>
      <c r="J375" t="s">
        <v>13568</v>
      </c>
      <c r="K375">
        <v>1</v>
      </c>
    </row>
    <row r="376" spans="1:11" ht="14.4" customHeight="1" x14ac:dyDescent="0.3">
      <c r="A376" s="10" t="s">
        <v>3524</v>
      </c>
      <c r="B376" s="10" t="s">
        <v>3522</v>
      </c>
      <c r="C376" s="10" t="s">
        <v>3523</v>
      </c>
      <c r="D376" s="10" t="s">
        <v>28259</v>
      </c>
      <c r="E376" s="10" t="s">
        <v>22259</v>
      </c>
      <c r="F376" t="str">
        <f t="shared" si="5"/>
        <v/>
      </c>
      <c r="H376" t="s">
        <v>13568</v>
      </c>
      <c r="I376" t="s">
        <v>13568</v>
      </c>
      <c r="J376" t="s">
        <v>13568</v>
      </c>
      <c r="K376">
        <v>1</v>
      </c>
    </row>
    <row r="377" spans="1:11" ht="14.4" customHeight="1" x14ac:dyDescent="0.3">
      <c r="A377" s="10" t="s">
        <v>3525</v>
      </c>
      <c r="B377" s="10" t="s">
        <v>3526</v>
      </c>
      <c r="C377" s="10" t="s">
        <v>3527</v>
      </c>
      <c r="D377" s="10" t="s">
        <v>28259</v>
      </c>
      <c r="E377" s="10" t="s">
        <v>22259</v>
      </c>
      <c r="F377" t="str">
        <f t="shared" si="5"/>
        <v/>
      </c>
      <c r="H377" t="s">
        <v>13568</v>
      </c>
      <c r="I377" t="s">
        <v>13568</v>
      </c>
      <c r="J377" t="s">
        <v>13568</v>
      </c>
      <c r="K377">
        <v>1</v>
      </c>
    </row>
    <row r="378" spans="1:11" ht="14.4" customHeight="1" x14ac:dyDescent="0.3">
      <c r="A378" s="10" t="s">
        <v>3528</v>
      </c>
      <c r="B378" s="10" t="s">
        <v>3529</v>
      </c>
      <c r="C378" s="10" t="s">
        <v>3530</v>
      </c>
      <c r="D378" s="10" t="s">
        <v>28259</v>
      </c>
      <c r="E378" s="10" t="s">
        <v>22259</v>
      </c>
      <c r="F378" t="str">
        <f t="shared" si="5"/>
        <v/>
      </c>
      <c r="H378" t="s">
        <v>13568</v>
      </c>
      <c r="I378" t="s">
        <v>13568</v>
      </c>
      <c r="J378" t="s">
        <v>13568</v>
      </c>
      <c r="K378">
        <v>1</v>
      </c>
    </row>
    <row r="379" spans="1:11" ht="14.4" customHeight="1" x14ac:dyDescent="0.3">
      <c r="A379" s="10" t="s">
        <v>3531</v>
      </c>
      <c r="B379" s="10" t="s">
        <v>3532</v>
      </c>
      <c r="C379" s="10" t="s">
        <v>3533</v>
      </c>
      <c r="D379" s="10" t="s">
        <v>28259</v>
      </c>
      <c r="E379" s="10" t="s">
        <v>22259</v>
      </c>
      <c r="F379" t="str">
        <f t="shared" si="5"/>
        <v/>
      </c>
      <c r="H379" t="s">
        <v>13568</v>
      </c>
      <c r="I379" t="s">
        <v>13568</v>
      </c>
      <c r="J379" t="s">
        <v>13568</v>
      </c>
      <c r="K379">
        <v>1</v>
      </c>
    </row>
    <row r="380" spans="1:11" ht="14.4" customHeight="1" x14ac:dyDescent="0.3">
      <c r="A380" s="10" t="s">
        <v>3534</v>
      </c>
      <c r="B380" s="10" t="s">
        <v>3535</v>
      </c>
      <c r="C380" s="10" t="s">
        <v>3536</v>
      </c>
      <c r="D380" s="10" t="s">
        <v>28259</v>
      </c>
      <c r="E380" s="10" t="s">
        <v>22259</v>
      </c>
      <c r="F380" t="str">
        <f t="shared" si="5"/>
        <v/>
      </c>
      <c r="H380" t="s">
        <v>13568</v>
      </c>
      <c r="I380" t="s">
        <v>13568</v>
      </c>
      <c r="J380" t="s">
        <v>13568</v>
      </c>
      <c r="K380">
        <v>1</v>
      </c>
    </row>
    <row r="381" spans="1:11" ht="14.4" customHeight="1" x14ac:dyDescent="0.3">
      <c r="A381" s="10" t="s">
        <v>3805</v>
      </c>
      <c r="B381" s="10" t="s">
        <v>3806</v>
      </c>
      <c r="C381" s="10" t="s">
        <v>3807</v>
      </c>
      <c r="D381" s="10" t="s">
        <v>28259</v>
      </c>
      <c r="E381" s="10" t="s">
        <v>44410</v>
      </c>
      <c r="F381" t="str">
        <f t="shared" si="5"/>
        <v>y</v>
      </c>
      <c r="H381" t="s">
        <v>13616</v>
      </c>
      <c r="I381" t="s">
        <v>13616</v>
      </c>
      <c r="J381" t="s">
        <v>13616</v>
      </c>
      <c r="K381">
        <v>1</v>
      </c>
    </row>
    <row r="382" spans="1:11" ht="14.4" customHeight="1" x14ac:dyDescent="0.3">
      <c r="A382" s="10" t="s">
        <v>2937</v>
      </c>
      <c r="B382" s="10" t="s">
        <v>2938</v>
      </c>
      <c r="C382" s="10" t="s">
        <v>2939</v>
      </c>
      <c r="D382" s="10" t="s">
        <v>28259</v>
      </c>
      <c r="E382" s="10" t="s">
        <v>44399</v>
      </c>
      <c r="F382" t="str">
        <f t="shared" si="5"/>
        <v/>
      </c>
      <c r="H382" t="s">
        <v>13568</v>
      </c>
      <c r="I382" t="s">
        <v>13568</v>
      </c>
      <c r="J382" t="s">
        <v>13568</v>
      </c>
      <c r="K382">
        <v>1</v>
      </c>
    </row>
    <row r="383" spans="1:11" ht="14.4" customHeight="1" x14ac:dyDescent="0.3">
      <c r="A383" s="10" t="s">
        <v>2916</v>
      </c>
      <c r="B383" s="10" t="s">
        <v>2917</v>
      </c>
      <c r="C383" s="10" t="s">
        <v>2918</v>
      </c>
      <c r="D383" s="10" t="s">
        <v>28259</v>
      </c>
      <c r="E383" s="10" t="s">
        <v>44399</v>
      </c>
      <c r="F383" t="str">
        <f t="shared" si="5"/>
        <v/>
      </c>
      <c r="H383" t="s">
        <v>13568</v>
      </c>
      <c r="I383" t="s">
        <v>13568</v>
      </c>
      <c r="J383" t="s">
        <v>13568</v>
      </c>
      <c r="K383">
        <v>1</v>
      </c>
    </row>
    <row r="384" spans="1:11" ht="14.4" customHeight="1" x14ac:dyDescent="0.3">
      <c r="A384" s="10" t="s">
        <v>2919</v>
      </c>
      <c r="B384" s="10" t="s">
        <v>2920</v>
      </c>
      <c r="C384" s="10" t="s">
        <v>2921</v>
      </c>
      <c r="D384" s="10" t="s">
        <v>28259</v>
      </c>
      <c r="E384" s="10" t="s">
        <v>44399</v>
      </c>
      <c r="F384" t="str">
        <f t="shared" si="5"/>
        <v/>
      </c>
      <c r="H384" t="s">
        <v>13568</v>
      </c>
      <c r="I384" t="s">
        <v>13568</v>
      </c>
      <c r="J384" t="s">
        <v>13568</v>
      </c>
      <c r="K384">
        <v>1</v>
      </c>
    </row>
    <row r="385" spans="1:11" ht="14.4" customHeight="1" x14ac:dyDescent="0.3">
      <c r="A385" s="10" t="s">
        <v>2913</v>
      </c>
      <c r="B385" s="10" t="s">
        <v>2914</v>
      </c>
      <c r="C385" s="10" t="s">
        <v>2915</v>
      </c>
      <c r="D385" s="10" t="s">
        <v>28259</v>
      </c>
      <c r="E385" s="10" t="s">
        <v>44399</v>
      </c>
      <c r="F385" t="str">
        <f t="shared" si="5"/>
        <v/>
      </c>
      <c r="H385" t="s">
        <v>13568</v>
      </c>
      <c r="I385" t="s">
        <v>13568</v>
      </c>
      <c r="J385" t="s">
        <v>13568</v>
      </c>
      <c r="K385">
        <v>1</v>
      </c>
    </row>
    <row r="386" spans="1:11" ht="14.4" customHeight="1" x14ac:dyDescent="0.3">
      <c r="A386" s="10" t="s">
        <v>2922</v>
      </c>
      <c r="B386" s="10" t="s">
        <v>2923</v>
      </c>
      <c r="C386" s="10" t="s">
        <v>2924</v>
      </c>
      <c r="D386" s="10" t="s">
        <v>28259</v>
      </c>
      <c r="E386" s="10" t="s">
        <v>44399</v>
      </c>
      <c r="F386" t="str">
        <f t="shared" si="5"/>
        <v/>
      </c>
      <c r="H386" t="s">
        <v>13568</v>
      </c>
      <c r="I386" t="s">
        <v>13568</v>
      </c>
      <c r="J386" t="s">
        <v>13568</v>
      </c>
      <c r="K386">
        <v>1</v>
      </c>
    </row>
    <row r="387" spans="1:11" ht="14.4" customHeight="1" x14ac:dyDescent="0.3">
      <c r="A387" s="10" t="s">
        <v>2940</v>
      </c>
      <c r="B387" s="10" t="s">
        <v>2941</v>
      </c>
      <c r="C387" s="10" t="s">
        <v>2942</v>
      </c>
      <c r="D387" s="10" t="s">
        <v>28259</v>
      </c>
      <c r="E387" s="10" t="s">
        <v>44399</v>
      </c>
      <c r="F387" t="str">
        <f t="shared" si="5"/>
        <v/>
      </c>
      <c r="H387" t="s">
        <v>13568</v>
      </c>
      <c r="I387" t="s">
        <v>13568</v>
      </c>
      <c r="J387" t="s">
        <v>13568</v>
      </c>
      <c r="K387">
        <v>1</v>
      </c>
    </row>
    <row r="388" spans="1:11" ht="14.4" customHeight="1" x14ac:dyDescent="0.3">
      <c r="A388" s="10" t="s">
        <v>2928</v>
      </c>
      <c r="B388" s="10" t="s">
        <v>2929</v>
      </c>
      <c r="C388" s="10" t="s">
        <v>2930</v>
      </c>
      <c r="D388" s="10" t="s">
        <v>28259</v>
      </c>
      <c r="E388" s="10" t="s">
        <v>44399</v>
      </c>
      <c r="F388" t="str">
        <f t="shared" si="5"/>
        <v/>
      </c>
      <c r="H388" t="s">
        <v>13568</v>
      </c>
      <c r="I388" t="s">
        <v>13568</v>
      </c>
      <c r="J388" t="s">
        <v>13568</v>
      </c>
      <c r="K388">
        <v>1</v>
      </c>
    </row>
    <row r="389" spans="1:11" ht="14.4" customHeight="1" x14ac:dyDescent="0.3">
      <c r="A389" s="10" t="s">
        <v>2931</v>
      </c>
      <c r="B389" s="10" t="s">
        <v>2932</v>
      </c>
      <c r="C389" s="10" t="s">
        <v>2933</v>
      </c>
      <c r="D389" s="10" t="s">
        <v>28259</v>
      </c>
      <c r="E389" s="10" t="s">
        <v>44399</v>
      </c>
      <c r="F389" t="str">
        <f t="shared" ref="F389:F452" si="6">IF(COUNTIF(H389:J389,"used")&gt;0,"y","")</f>
        <v/>
      </c>
      <c r="H389" t="s">
        <v>13568</v>
      </c>
      <c r="I389" t="s">
        <v>13568</v>
      </c>
      <c r="J389" t="s">
        <v>13568</v>
      </c>
      <c r="K389">
        <v>1</v>
      </c>
    </row>
    <row r="390" spans="1:11" ht="14.4" customHeight="1" x14ac:dyDescent="0.3">
      <c r="A390" s="10" t="s">
        <v>2925</v>
      </c>
      <c r="B390" s="10" t="s">
        <v>2926</v>
      </c>
      <c r="C390" s="10" t="s">
        <v>2927</v>
      </c>
      <c r="D390" s="10" t="s">
        <v>28259</v>
      </c>
      <c r="E390" s="10" t="s">
        <v>44399</v>
      </c>
      <c r="F390" t="str">
        <f t="shared" si="6"/>
        <v/>
      </c>
      <c r="H390" t="s">
        <v>13568</v>
      </c>
      <c r="I390" t="s">
        <v>13568</v>
      </c>
      <c r="J390" t="s">
        <v>13568</v>
      </c>
      <c r="K390">
        <v>1</v>
      </c>
    </row>
    <row r="391" spans="1:11" ht="14.4" customHeight="1" x14ac:dyDescent="0.3">
      <c r="A391" s="10" t="s">
        <v>2934</v>
      </c>
      <c r="B391" s="10" t="s">
        <v>2935</v>
      </c>
      <c r="C391" s="10" t="s">
        <v>2936</v>
      </c>
      <c r="D391" s="10" t="s">
        <v>28259</v>
      </c>
      <c r="E391" s="10" t="s">
        <v>44399</v>
      </c>
      <c r="F391" t="str">
        <f t="shared" si="6"/>
        <v/>
      </c>
      <c r="H391" t="s">
        <v>13568</v>
      </c>
      <c r="I391" t="s">
        <v>13568</v>
      </c>
      <c r="J391" t="s">
        <v>13568</v>
      </c>
      <c r="K391">
        <v>1</v>
      </c>
    </row>
    <row r="392" spans="1:11" ht="14.4" customHeight="1" x14ac:dyDescent="0.3">
      <c r="A392" s="10" t="s">
        <v>3540</v>
      </c>
      <c r="B392" s="10" t="s">
        <v>3541</v>
      </c>
      <c r="C392" s="10" t="s">
        <v>3542</v>
      </c>
      <c r="D392" s="10" t="s">
        <v>28259</v>
      </c>
      <c r="E392" s="10" t="s">
        <v>22259</v>
      </c>
      <c r="F392" t="str">
        <f t="shared" si="6"/>
        <v>y</v>
      </c>
      <c r="H392" t="s">
        <v>13616</v>
      </c>
      <c r="I392" t="s">
        <v>13616</v>
      </c>
      <c r="J392" t="s">
        <v>13616</v>
      </c>
      <c r="K392">
        <v>1</v>
      </c>
    </row>
    <row r="393" spans="1:11" ht="14.4" customHeight="1" x14ac:dyDescent="0.3">
      <c r="A393" s="10" t="s">
        <v>2946</v>
      </c>
      <c r="B393" s="10" t="s">
        <v>2947</v>
      </c>
      <c r="C393" s="10" t="s">
        <v>2948</v>
      </c>
      <c r="D393" s="10" t="s">
        <v>28259</v>
      </c>
      <c r="E393" s="10" t="s">
        <v>44399</v>
      </c>
      <c r="F393" t="str">
        <f t="shared" si="6"/>
        <v>y</v>
      </c>
      <c r="H393" t="s">
        <v>13616</v>
      </c>
      <c r="I393" t="s">
        <v>13616</v>
      </c>
      <c r="J393" t="s">
        <v>13616</v>
      </c>
      <c r="K393">
        <v>1</v>
      </c>
    </row>
    <row r="394" spans="1:11" ht="14.4" customHeight="1" x14ac:dyDescent="0.3">
      <c r="A394" s="10" t="s">
        <v>2949</v>
      </c>
      <c r="B394" s="10" t="s">
        <v>2950</v>
      </c>
      <c r="C394" s="10" t="s">
        <v>2951</v>
      </c>
      <c r="D394" s="10" t="s">
        <v>28259</v>
      </c>
      <c r="E394" s="10" t="s">
        <v>44399</v>
      </c>
      <c r="F394" t="str">
        <f t="shared" si="6"/>
        <v>y</v>
      </c>
      <c r="H394" t="s">
        <v>13616</v>
      </c>
      <c r="I394" t="s">
        <v>13616</v>
      </c>
      <c r="J394" t="s">
        <v>13616</v>
      </c>
      <c r="K394">
        <v>1</v>
      </c>
    </row>
    <row r="395" spans="1:11" ht="14.4" customHeight="1" x14ac:dyDescent="0.3">
      <c r="A395" s="10" t="s">
        <v>2943</v>
      </c>
      <c r="B395" s="10" t="s">
        <v>2944</v>
      </c>
      <c r="C395" s="10" t="s">
        <v>2945</v>
      </c>
      <c r="D395" s="10" t="s">
        <v>28259</v>
      </c>
      <c r="E395" s="10" t="s">
        <v>44399</v>
      </c>
      <c r="F395" t="str">
        <f t="shared" si="6"/>
        <v>y</v>
      </c>
      <c r="H395" t="s">
        <v>13616</v>
      </c>
      <c r="I395" t="s">
        <v>13616</v>
      </c>
      <c r="J395" t="s">
        <v>13616</v>
      </c>
      <c r="K395">
        <v>1</v>
      </c>
    </row>
    <row r="396" spans="1:11" ht="14.4" customHeight="1" x14ac:dyDescent="0.3">
      <c r="A396" s="10" t="s">
        <v>2952</v>
      </c>
      <c r="B396" s="10" t="s">
        <v>2953</v>
      </c>
      <c r="C396" s="10" t="s">
        <v>2954</v>
      </c>
      <c r="D396" s="10" t="s">
        <v>28259</v>
      </c>
      <c r="E396" s="10" t="s">
        <v>44399</v>
      </c>
      <c r="F396" t="str">
        <f t="shared" si="6"/>
        <v>y</v>
      </c>
      <c r="H396" t="s">
        <v>13616</v>
      </c>
      <c r="I396" t="s">
        <v>13616</v>
      </c>
      <c r="J396" t="s">
        <v>13616</v>
      </c>
      <c r="K396">
        <v>1</v>
      </c>
    </row>
    <row r="397" spans="1:11" ht="14.4" customHeight="1" x14ac:dyDescent="0.3">
      <c r="A397" s="10" t="s">
        <v>3543</v>
      </c>
      <c r="B397" s="10" t="s">
        <v>3544</v>
      </c>
      <c r="C397" s="10" t="s">
        <v>3545</v>
      </c>
      <c r="D397" s="10" t="s">
        <v>28259</v>
      </c>
      <c r="E397" s="10" t="s">
        <v>22259</v>
      </c>
      <c r="F397" t="str">
        <f t="shared" si="6"/>
        <v>y</v>
      </c>
      <c r="H397" t="s">
        <v>13616</v>
      </c>
      <c r="I397" t="s">
        <v>13616</v>
      </c>
      <c r="J397" t="s">
        <v>13616</v>
      </c>
      <c r="K397">
        <v>1</v>
      </c>
    </row>
    <row r="398" spans="1:11" ht="14.4" customHeight="1" x14ac:dyDescent="0.3">
      <c r="A398" s="10" t="s">
        <v>3546</v>
      </c>
      <c r="B398" s="10" t="s">
        <v>3547</v>
      </c>
      <c r="C398" s="10" t="s">
        <v>3548</v>
      </c>
      <c r="D398" s="10" t="s">
        <v>28259</v>
      </c>
      <c r="E398" s="10" t="s">
        <v>22259</v>
      </c>
      <c r="F398" t="str">
        <f t="shared" si="6"/>
        <v>y</v>
      </c>
      <c r="H398" t="s">
        <v>13616</v>
      </c>
      <c r="I398" t="s">
        <v>13616</v>
      </c>
      <c r="J398" t="s">
        <v>13616</v>
      </c>
      <c r="K398">
        <v>1</v>
      </c>
    </row>
    <row r="399" spans="1:11" ht="14.4" customHeight="1" x14ac:dyDescent="0.3">
      <c r="A399" s="10" t="s">
        <v>3549</v>
      </c>
      <c r="B399" s="10" t="s">
        <v>3550</v>
      </c>
      <c r="C399" s="10" t="s">
        <v>3551</v>
      </c>
      <c r="D399" s="10" t="s">
        <v>28259</v>
      </c>
      <c r="E399" s="10" t="s">
        <v>22259</v>
      </c>
      <c r="F399" t="str">
        <f t="shared" si="6"/>
        <v>y</v>
      </c>
      <c r="H399" t="s">
        <v>13616</v>
      </c>
      <c r="I399" t="s">
        <v>13616</v>
      </c>
      <c r="J399" t="s">
        <v>13616</v>
      </c>
      <c r="K399">
        <v>1</v>
      </c>
    </row>
    <row r="400" spans="1:11" ht="14.4" customHeight="1" x14ac:dyDescent="0.3">
      <c r="A400" s="10" t="s">
        <v>3537</v>
      </c>
      <c r="B400" s="10" t="s">
        <v>3538</v>
      </c>
      <c r="C400" s="10" t="s">
        <v>3539</v>
      </c>
      <c r="D400" s="10" t="s">
        <v>28259</v>
      </c>
      <c r="E400" s="10" t="s">
        <v>22259</v>
      </c>
      <c r="F400" t="str">
        <f t="shared" si="6"/>
        <v>y</v>
      </c>
      <c r="H400" t="s">
        <v>13616</v>
      </c>
      <c r="I400" t="s">
        <v>13616</v>
      </c>
      <c r="J400" t="s">
        <v>13616</v>
      </c>
      <c r="K400">
        <v>1</v>
      </c>
    </row>
    <row r="401" spans="1:11" ht="14.4" customHeight="1" x14ac:dyDescent="0.3">
      <c r="A401" s="10" t="s">
        <v>3552</v>
      </c>
      <c r="B401" s="10" t="s">
        <v>3553</v>
      </c>
      <c r="C401" s="10" t="s">
        <v>3554</v>
      </c>
      <c r="D401" s="10" t="s">
        <v>28259</v>
      </c>
      <c r="E401" s="10" t="s">
        <v>22259</v>
      </c>
      <c r="F401" t="str">
        <f t="shared" si="6"/>
        <v>y</v>
      </c>
      <c r="H401" t="s">
        <v>13616</v>
      </c>
      <c r="I401" t="s">
        <v>13616</v>
      </c>
      <c r="J401" t="s">
        <v>13616</v>
      </c>
      <c r="K401">
        <v>1</v>
      </c>
    </row>
    <row r="402" spans="1:11" ht="14.4" customHeight="1" x14ac:dyDescent="0.3">
      <c r="A402" s="10" t="s">
        <v>3555</v>
      </c>
      <c r="B402" s="10" t="s">
        <v>3556</v>
      </c>
      <c r="C402" s="10" t="s">
        <v>3557</v>
      </c>
      <c r="D402" s="10" t="s">
        <v>28259</v>
      </c>
      <c r="E402" s="10" t="s">
        <v>22259</v>
      </c>
      <c r="F402" t="str">
        <f t="shared" si="6"/>
        <v>y</v>
      </c>
      <c r="H402" t="s">
        <v>13616</v>
      </c>
      <c r="I402" t="s">
        <v>13616</v>
      </c>
      <c r="J402" t="s">
        <v>13616</v>
      </c>
      <c r="K402">
        <v>1</v>
      </c>
    </row>
    <row r="403" spans="1:11" ht="14.4" customHeight="1" x14ac:dyDescent="0.3">
      <c r="A403" s="10" t="s">
        <v>3558</v>
      </c>
      <c r="B403" s="10" t="s">
        <v>3559</v>
      </c>
      <c r="C403" s="10" t="s">
        <v>3560</v>
      </c>
      <c r="D403" s="10" t="s">
        <v>28259</v>
      </c>
      <c r="E403" s="10" t="s">
        <v>22259</v>
      </c>
      <c r="F403" t="str">
        <f t="shared" si="6"/>
        <v>y</v>
      </c>
      <c r="H403" t="s">
        <v>13616</v>
      </c>
      <c r="I403" t="s">
        <v>13616</v>
      </c>
      <c r="J403" t="s">
        <v>13616</v>
      </c>
      <c r="K403">
        <v>1</v>
      </c>
    </row>
    <row r="404" spans="1:11" ht="14.4" customHeight="1" x14ac:dyDescent="0.3">
      <c r="A404" s="10" t="s">
        <v>3561</v>
      </c>
      <c r="B404" s="10" t="s">
        <v>3562</v>
      </c>
      <c r="C404" s="10" t="s">
        <v>3563</v>
      </c>
      <c r="D404" s="10" t="s">
        <v>28259</v>
      </c>
      <c r="E404" s="10" t="s">
        <v>22259</v>
      </c>
      <c r="F404" t="str">
        <f t="shared" si="6"/>
        <v>y</v>
      </c>
      <c r="H404" t="s">
        <v>13616</v>
      </c>
      <c r="I404" t="s">
        <v>13616</v>
      </c>
      <c r="J404" t="s">
        <v>13616</v>
      </c>
      <c r="K404">
        <v>1</v>
      </c>
    </row>
    <row r="405" spans="1:11" ht="14.4" customHeight="1" x14ac:dyDescent="0.3">
      <c r="A405" s="10" t="s">
        <v>3564</v>
      </c>
      <c r="B405" s="10" t="s">
        <v>3565</v>
      </c>
      <c r="C405" s="10" t="s">
        <v>3566</v>
      </c>
      <c r="D405" s="10" t="s">
        <v>28259</v>
      </c>
      <c r="E405" s="10" t="s">
        <v>22259</v>
      </c>
      <c r="F405" t="str">
        <f t="shared" si="6"/>
        <v>y</v>
      </c>
      <c r="H405" t="s">
        <v>13616</v>
      </c>
      <c r="I405" t="s">
        <v>13616</v>
      </c>
      <c r="J405" t="s">
        <v>13616</v>
      </c>
      <c r="K405">
        <v>1</v>
      </c>
    </row>
    <row r="406" spans="1:11" ht="14.4" customHeight="1" x14ac:dyDescent="0.3">
      <c r="A406" s="10" t="s">
        <v>3567</v>
      </c>
      <c r="B406" s="10" t="s">
        <v>3568</v>
      </c>
      <c r="C406" s="10" t="s">
        <v>3569</v>
      </c>
      <c r="D406" s="10" t="s">
        <v>28259</v>
      </c>
      <c r="E406" s="10" t="s">
        <v>22259</v>
      </c>
      <c r="F406" t="str">
        <f t="shared" si="6"/>
        <v>y</v>
      </c>
      <c r="H406" t="s">
        <v>13616</v>
      </c>
      <c r="I406" t="s">
        <v>13616</v>
      </c>
      <c r="J406" t="s">
        <v>13616</v>
      </c>
      <c r="K406">
        <v>1</v>
      </c>
    </row>
    <row r="407" spans="1:11" ht="14.4" customHeight="1" x14ac:dyDescent="0.3">
      <c r="A407" s="10" t="s">
        <v>3570</v>
      </c>
      <c r="B407" s="10" t="s">
        <v>3571</v>
      </c>
      <c r="C407" s="10" t="s">
        <v>3572</v>
      </c>
      <c r="D407" s="10" t="s">
        <v>28259</v>
      </c>
      <c r="E407" s="10" t="s">
        <v>22259</v>
      </c>
      <c r="F407" t="str">
        <f t="shared" si="6"/>
        <v>y</v>
      </c>
      <c r="H407" t="s">
        <v>13616</v>
      </c>
      <c r="I407" t="s">
        <v>13616</v>
      </c>
      <c r="J407" t="s">
        <v>13616</v>
      </c>
      <c r="K407">
        <v>1</v>
      </c>
    </row>
    <row r="408" spans="1:11" ht="14.4" customHeight="1" x14ac:dyDescent="0.3">
      <c r="A408" s="10" t="s">
        <v>3573</v>
      </c>
      <c r="B408" s="10" t="s">
        <v>3574</v>
      </c>
      <c r="C408" s="10" t="s">
        <v>3575</v>
      </c>
      <c r="D408" s="10" t="s">
        <v>28259</v>
      </c>
      <c r="E408" s="10" t="s">
        <v>22259</v>
      </c>
      <c r="F408" t="str">
        <f t="shared" si="6"/>
        <v>y</v>
      </c>
      <c r="H408" t="s">
        <v>13616</v>
      </c>
      <c r="I408" t="s">
        <v>13616</v>
      </c>
      <c r="J408" t="s">
        <v>13616</v>
      </c>
      <c r="K408">
        <v>1</v>
      </c>
    </row>
    <row r="409" spans="1:11" ht="14.4" customHeight="1" x14ac:dyDescent="0.3">
      <c r="A409" s="10" t="s">
        <v>3579</v>
      </c>
      <c r="B409" s="10" t="s">
        <v>3580</v>
      </c>
      <c r="C409" s="10" t="s">
        <v>3581</v>
      </c>
      <c r="D409" s="10" t="s">
        <v>28259</v>
      </c>
      <c r="E409" s="10" t="s">
        <v>22259</v>
      </c>
      <c r="F409" t="str">
        <f t="shared" si="6"/>
        <v>y</v>
      </c>
      <c r="H409" t="s">
        <v>13616</v>
      </c>
      <c r="I409" t="s">
        <v>13616</v>
      </c>
      <c r="J409" t="s">
        <v>13616</v>
      </c>
      <c r="K409">
        <v>1</v>
      </c>
    </row>
    <row r="410" spans="1:11" ht="14.4" customHeight="1" x14ac:dyDescent="0.3">
      <c r="A410" s="10" t="s">
        <v>2958</v>
      </c>
      <c r="B410" s="10" t="s">
        <v>2959</v>
      </c>
      <c r="C410" s="10" t="s">
        <v>2960</v>
      </c>
      <c r="D410" s="10" t="s">
        <v>28259</v>
      </c>
      <c r="E410" s="10" t="s">
        <v>44399</v>
      </c>
      <c r="F410" t="str">
        <f t="shared" si="6"/>
        <v>y</v>
      </c>
      <c r="H410" t="s">
        <v>13616</v>
      </c>
      <c r="I410" t="s">
        <v>13616</v>
      </c>
      <c r="J410" t="s">
        <v>13616</v>
      </c>
      <c r="K410">
        <v>1</v>
      </c>
    </row>
    <row r="411" spans="1:11" ht="14.4" customHeight="1" x14ac:dyDescent="0.3">
      <c r="A411" s="10" t="s">
        <v>2961</v>
      </c>
      <c r="B411" s="10" t="s">
        <v>2962</v>
      </c>
      <c r="C411" s="10" t="s">
        <v>2963</v>
      </c>
      <c r="D411" s="10" t="s">
        <v>28259</v>
      </c>
      <c r="E411" s="10" t="s">
        <v>44399</v>
      </c>
      <c r="F411" t="str">
        <f t="shared" si="6"/>
        <v>y</v>
      </c>
      <c r="H411" t="s">
        <v>13616</v>
      </c>
      <c r="I411" t="s">
        <v>13616</v>
      </c>
      <c r="J411" t="s">
        <v>13616</v>
      </c>
      <c r="K411">
        <v>1</v>
      </c>
    </row>
    <row r="412" spans="1:11" ht="14.4" customHeight="1" x14ac:dyDescent="0.3">
      <c r="A412" s="10" t="s">
        <v>2955</v>
      </c>
      <c r="B412" s="10" t="s">
        <v>2956</v>
      </c>
      <c r="C412" s="10" t="s">
        <v>2957</v>
      </c>
      <c r="D412" s="10" t="s">
        <v>28259</v>
      </c>
      <c r="E412" s="10" t="s">
        <v>44399</v>
      </c>
      <c r="F412" t="str">
        <f t="shared" si="6"/>
        <v>y</v>
      </c>
      <c r="H412" t="s">
        <v>13616</v>
      </c>
      <c r="I412" t="s">
        <v>13616</v>
      </c>
      <c r="J412" t="s">
        <v>13616</v>
      </c>
      <c r="K412">
        <v>1</v>
      </c>
    </row>
    <row r="413" spans="1:11" ht="14.4" customHeight="1" x14ac:dyDescent="0.3">
      <c r="A413" s="10" t="s">
        <v>2964</v>
      </c>
      <c r="B413" s="10" t="s">
        <v>2965</v>
      </c>
      <c r="C413" s="10" t="s">
        <v>2966</v>
      </c>
      <c r="D413" s="10" t="s">
        <v>28259</v>
      </c>
      <c r="E413" s="10" t="s">
        <v>44399</v>
      </c>
      <c r="F413" t="str">
        <f t="shared" si="6"/>
        <v>y</v>
      </c>
      <c r="H413" t="s">
        <v>13616</v>
      </c>
      <c r="I413" t="s">
        <v>13616</v>
      </c>
      <c r="J413" t="s">
        <v>13616</v>
      </c>
      <c r="K413">
        <v>1</v>
      </c>
    </row>
    <row r="414" spans="1:11" ht="14.4" customHeight="1" x14ac:dyDescent="0.3">
      <c r="A414" s="10" t="s">
        <v>3582</v>
      </c>
      <c r="B414" s="10" t="s">
        <v>3583</v>
      </c>
      <c r="C414" s="10" t="s">
        <v>3584</v>
      </c>
      <c r="D414" s="10" t="s">
        <v>28259</v>
      </c>
      <c r="E414" s="10" t="s">
        <v>22259</v>
      </c>
      <c r="F414" t="str">
        <f t="shared" si="6"/>
        <v>y</v>
      </c>
      <c r="H414" t="s">
        <v>13616</v>
      </c>
      <c r="I414" t="s">
        <v>13616</v>
      </c>
      <c r="J414" t="s">
        <v>13616</v>
      </c>
      <c r="K414">
        <v>1</v>
      </c>
    </row>
    <row r="415" spans="1:11" ht="14.4" customHeight="1" x14ac:dyDescent="0.3">
      <c r="A415" s="10" t="s">
        <v>3585</v>
      </c>
      <c r="B415" s="10" t="s">
        <v>3586</v>
      </c>
      <c r="C415" s="10" t="s">
        <v>3587</v>
      </c>
      <c r="D415" s="10" t="s">
        <v>28259</v>
      </c>
      <c r="E415" s="10" t="s">
        <v>22259</v>
      </c>
      <c r="F415" t="str">
        <f t="shared" si="6"/>
        <v>y</v>
      </c>
      <c r="H415" t="s">
        <v>13616</v>
      </c>
      <c r="I415" t="s">
        <v>13616</v>
      </c>
      <c r="J415" t="s">
        <v>13616</v>
      </c>
      <c r="K415">
        <v>1</v>
      </c>
    </row>
    <row r="416" spans="1:11" ht="14.4" customHeight="1" x14ac:dyDescent="0.3">
      <c r="A416" s="10" t="s">
        <v>3588</v>
      </c>
      <c r="B416" s="10" t="s">
        <v>3589</v>
      </c>
      <c r="C416" s="10" t="s">
        <v>3590</v>
      </c>
      <c r="D416" s="10" t="s">
        <v>28259</v>
      </c>
      <c r="E416" s="10" t="s">
        <v>22259</v>
      </c>
      <c r="F416" t="str">
        <f t="shared" si="6"/>
        <v>y</v>
      </c>
      <c r="H416" t="s">
        <v>13616</v>
      </c>
      <c r="I416" t="s">
        <v>13616</v>
      </c>
      <c r="J416" t="s">
        <v>13616</v>
      </c>
      <c r="K416">
        <v>1</v>
      </c>
    </row>
    <row r="417" spans="1:11" ht="14.4" customHeight="1" x14ac:dyDescent="0.3">
      <c r="A417" s="10" t="s">
        <v>3576</v>
      </c>
      <c r="B417" s="10" t="s">
        <v>3577</v>
      </c>
      <c r="C417" s="10" t="s">
        <v>3578</v>
      </c>
      <c r="D417" s="10" t="s">
        <v>28259</v>
      </c>
      <c r="E417" s="10" t="s">
        <v>22259</v>
      </c>
      <c r="F417" t="str">
        <f t="shared" si="6"/>
        <v>y</v>
      </c>
      <c r="H417" t="s">
        <v>13616</v>
      </c>
      <c r="I417" t="s">
        <v>13616</v>
      </c>
      <c r="J417" t="s">
        <v>13616</v>
      </c>
      <c r="K417">
        <v>1</v>
      </c>
    </row>
    <row r="418" spans="1:11" ht="14.4" customHeight="1" x14ac:dyDescent="0.3">
      <c r="A418" s="10" t="s">
        <v>3591</v>
      </c>
      <c r="B418" s="10" t="s">
        <v>3592</v>
      </c>
      <c r="C418" s="10" t="s">
        <v>3593</v>
      </c>
      <c r="D418" s="10" t="s">
        <v>28259</v>
      </c>
      <c r="E418" s="10" t="s">
        <v>22259</v>
      </c>
      <c r="F418" t="str">
        <f t="shared" si="6"/>
        <v>y</v>
      </c>
      <c r="H418" t="s">
        <v>13616</v>
      </c>
      <c r="I418" t="s">
        <v>13616</v>
      </c>
      <c r="J418" t="s">
        <v>13616</v>
      </c>
      <c r="K418">
        <v>1</v>
      </c>
    </row>
    <row r="419" spans="1:11" ht="14.4" customHeight="1" x14ac:dyDescent="0.3">
      <c r="A419" s="10" t="s">
        <v>3594</v>
      </c>
      <c r="B419" s="10" t="s">
        <v>3595</v>
      </c>
      <c r="C419" s="10" t="s">
        <v>3596</v>
      </c>
      <c r="D419" s="10" t="s">
        <v>28259</v>
      </c>
      <c r="E419" s="10" t="s">
        <v>22259</v>
      </c>
      <c r="F419" t="str">
        <f t="shared" si="6"/>
        <v>y</v>
      </c>
      <c r="H419" t="s">
        <v>13616</v>
      </c>
      <c r="I419" t="s">
        <v>13616</v>
      </c>
      <c r="J419" t="s">
        <v>13616</v>
      </c>
      <c r="K419">
        <v>1</v>
      </c>
    </row>
    <row r="420" spans="1:11" ht="14.4" customHeight="1" x14ac:dyDescent="0.3">
      <c r="A420" s="10" t="s">
        <v>3597</v>
      </c>
      <c r="B420" s="10" t="s">
        <v>3598</v>
      </c>
      <c r="C420" s="10" t="s">
        <v>3599</v>
      </c>
      <c r="D420" s="10" t="s">
        <v>28259</v>
      </c>
      <c r="E420" s="10" t="s">
        <v>22259</v>
      </c>
      <c r="F420" t="str">
        <f t="shared" si="6"/>
        <v>y</v>
      </c>
      <c r="H420" t="s">
        <v>13616</v>
      </c>
      <c r="I420" t="s">
        <v>13616</v>
      </c>
      <c r="J420" t="s">
        <v>13616</v>
      </c>
      <c r="K420">
        <v>1</v>
      </c>
    </row>
    <row r="421" spans="1:11" ht="14.4" customHeight="1" x14ac:dyDescent="0.3">
      <c r="A421" s="10" t="s">
        <v>3600</v>
      </c>
      <c r="B421" s="10" t="s">
        <v>3601</v>
      </c>
      <c r="C421" s="10" t="s">
        <v>3602</v>
      </c>
      <c r="D421" s="10" t="s">
        <v>28259</v>
      </c>
      <c r="E421" s="10" t="s">
        <v>22259</v>
      </c>
      <c r="F421" t="str">
        <f t="shared" si="6"/>
        <v>y</v>
      </c>
      <c r="H421" t="s">
        <v>13616</v>
      </c>
      <c r="I421" t="s">
        <v>13616</v>
      </c>
      <c r="J421" t="s">
        <v>13616</v>
      </c>
      <c r="K421">
        <v>1</v>
      </c>
    </row>
    <row r="422" spans="1:11" ht="14.4" customHeight="1" x14ac:dyDescent="0.3">
      <c r="A422" s="10" t="s">
        <v>3603</v>
      </c>
      <c r="B422" s="10" t="s">
        <v>3604</v>
      </c>
      <c r="C422" s="10" t="s">
        <v>3605</v>
      </c>
      <c r="D422" s="10" t="s">
        <v>28259</v>
      </c>
      <c r="E422" s="10" t="s">
        <v>22259</v>
      </c>
      <c r="F422" t="str">
        <f t="shared" si="6"/>
        <v>y</v>
      </c>
      <c r="H422" t="s">
        <v>13616</v>
      </c>
      <c r="I422" t="s">
        <v>13616</v>
      </c>
      <c r="J422" t="s">
        <v>13616</v>
      </c>
      <c r="K422">
        <v>1</v>
      </c>
    </row>
    <row r="423" spans="1:11" ht="14.4" customHeight="1" x14ac:dyDescent="0.3">
      <c r="A423" s="10" t="s">
        <v>3606</v>
      </c>
      <c r="B423" s="10" t="s">
        <v>3607</v>
      </c>
      <c r="C423" s="10" t="s">
        <v>3608</v>
      </c>
      <c r="D423" s="10" t="s">
        <v>28259</v>
      </c>
      <c r="E423" s="10" t="s">
        <v>22259</v>
      </c>
      <c r="F423" t="str">
        <f t="shared" si="6"/>
        <v>y</v>
      </c>
      <c r="H423" t="s">
        <v>13616</v>
      </c>
      <c r="I423" t="s">
        <v>13616</v>
      </c>
      <c r="J423" t="s">
        <v>13616</v>
      </c>
      <c r="K423">
        <v>1</v>
      </c>
    </row>
    <row r="424" spans="1:11" ht="14.4" customHeight="1" x14ac:dyDescent="0.3">
      <c r="A424" s="10" t="s">
        <v>3609</v>
      </c>
      <c r="B424" s="10" t="s">
        <v>3610</v>
      </c>
      <c r="C424" s="10" t="s">
        <v>3611</v>
      </c>
      <c r="D424" s="10" t="s">
        <v>28259</v>
      </c>
      <c r="E424" s="10" t="s">
        <v>22259</v>
      </c>
      <c r="F424" t="str">
        <f t="shared" si="6"/>
        <v>y</v>
      </c>
      <c r="H424" t="s">
        <v>13616</v>
      </c>
      <c r="I424" t="s">
        <v>13616</v>
      </c>
      <c r="J424" t="s">
        <v>13616</v>
      </c>
      <c r="K424">
        <v>1</v>
      </c>
    </row>
    <row r="425" spans="1:11" ht="14.4" customHeight="1" x14ac:dyDescent="0.3">
      <c r="A425" s="10" t="s">
        <v>3612</v>
      </c>
      <c r="B425" s="10" t="s">
        <v>3613</v>
      </c>
      <c r="C425" s="10" t="s">
        <v>3614</v>
      </c>
      <c r="D425" s="10" t="s">
        <v>28259</v>
      </c>
      <c r="E425" s="10" t="s">
        <v>22259</v>
      </c>
      <c r="F425" t="str">
        <f t="shared" si="6"/>
        <v>y</v>
      </c>
      <c r="H425" t="s">
        <v>13616</v>
      </c>
      <c r="I425" t="s">
        <v>13616</v>
      </c>
      <c r="J425" t="s">
        <v>13616</v>
      </c>
      <c r="K425">
        <v>1</v>
      </c>
    </row>
    <row r="426" spans="1:11" ht="14.4" customHeight="1" x14ac:dyDescent="0.3">
      <c r="A426" s="10" t="s">
        <v>3618</v>
      </c>
      <c r="B426" s="10" t="s">
        <v>3619</v>
      </c>
      <c r="C426" s="10" t="s">
        <v>3620</v>
      </c>
      <c r="D426" s="10" t="s">
        <v>28259</v>
      </c>
      <c r="E426" s="10" t="s">
        <v>22259</v>
      </c>
      <c r="F426" t="str">
        <f t="shared" si="6"/>
        <v>y</v>
      </c>
      <c r="H426" t="s">
        <v>13616</v>
      </c>
      <c r="I426" t="s">
        <v>13616</v>
      </c>
      <c r="J426" t="s">
        <v>13616</v>
      </c>
      <c r="K426">
        <v>1</v>
      </c>
    </row>
    <row r="427" spans="1:11" ht="14.4" customHeight="1" x14ac:dyDescent="0.3">
      <c r="A427" s="10" t="s">
        <v>2970</v>
      </c>
      <c r="B427" s="10" t="s">
        <v>2971</v>
      </c>
      <c r="C427" s="10" t="s">
        <v>2972</v>
      </c>
      <c r="D427" s="10" t="s">
        <v>28259</v>
      </c>
      <c r="E427" s="10" t="s">
        <v>44399</v>
      </c>
      <c r="F427" t="str">
        <f t="shared" si="6"/>
        <v>y</v>
      </c>
      <c r="H427" t="s">
        <v>13616</v>
      </c>
      <c r="I427" t="s">
        <v>13616</v>
      </c>
      <c r="J427" t="s">
        <v>13616</v>
      </c>
      <c r="K427">
        <v>1</v>
      </c>
    </row>
    <row r="428" spans="1:11" ht="14.4" customHeight="1" x14ac:dyDescent="0.3">
      <c r="A428" s="10" t="s">
        <v>2973</v>
      </c>
      <c r="B428" s="10" t="s">
        <v>2974</v>
      </c>
      <c r="C428" s="10" t="s">
        <v>2975</v>
      </c>
      <c r="D428" s="10" t="s">
        <v>28259</v>
      </c>
      <c r="E428" s="10" t="s">
        <v>44399</v>
      </c>
      <c r="F428" t="str">
        <f t="shared" si="6"/>
        <v>y</v>
      </c>
      <c r="H428" t="s">
        <v>13616</v>
      </c>
      <c r="I428" t="s">
        <v>13616</v>
      </c>
      <c r="J428" t="s">
        <v>13616</v>
      </c>
      <c r="K428">
        <v>1</v>
      </c>
    </row>
    <row r="429" spans="1:11" ht="14.4" customHeight="1" x14ac:dyDescent="0.3">
      <c r="A429" s="10" t="s">
        <v>2967</v>
      </c>
      <c r="B429" s="10" t="s">
        <v>2968</v>
      </c>
      <c r="C429" s="10" t="s">
        <v>2969</v>
      </c>
      <c r="D429" s="10" t="s">
        <v>28259</v>
      </c>
      <c r="E429" s="10" t="s">
        <v>44399</v>
      </c>
      <c r="F429" t="str">
        <f t="shared" si="6"/>
        <v>y</v>
      </c>
      <c r="H429" t="s">
        <v>13616</v>
      </c>
      <c r="I429" t="s">
        <v>13616</v>
      </c>
      <c r="J429" t="s">
        <v>13616</v>
      </c>
      <c r="K429">
        <v>1</v>
      </c>
    </row>
    <row r="430" spans="1:11" ht="14.4" customHeight="1" x14ac:dyDescent="0.3">
      <c r="A430" s="10" t="s">
        <v>2976</v>
      </c>
      <c r="B430" s="10" t="s">
        <v>2977</v>
      </c>
      <c r="C430" s="10" t="s">
        <v>2978</v>
      </c>
      <c r="D430" s="10" t="s">
        <v>28259</v>
      </c>
      <c r="E430" s="10" t="s">
        <v>44399</v>
      </c>
      <c r="F430" t="str">
        <f t="shared" si="6"/>
        <v>y</v>
      </c>
      <c r="H430" t="s">
        <v>13616</v>
      </c>
      <c r="I430" t="s">
        <v>13616</v>
      </c>
      <c r="J430" t="s">
        <v>13616</v>
      </c>
      <c r="K430">
        <v>1</v>
      </c>
    </row>
    <row r="431" spans="1:11" ht="14.4" customHeight="1" x14ac:dyDescent="0.3">
      <c r="A431" s="10" t="s">
        <v>3621</v>
      </c>
      <c r="B431" s="10" t="s">
        <v>3622</v>
      </c>
      <c r="C431" s="10" t="s">
        <v>3623</v>
      </c>
      <c r="D431" s="10" t="s">
        <v>28259</v>
      </c>
      <c r="E431" s="10" t="s">
        <v>22259</v>
      </c>
      <c r="F431" t="str">
        <f t="shared" si="6"/>
        <v>y</v>
      </c>
      <c r="H431" t="s">
        <v>13616</v>
      </c>
      <c r="I431" t="s">
        <v>13616</v>
      </c>
      <c r="J431" t="s">
        <v>13616</v>
      </c>
      <c r="K431">
        <v>1</v>
      </c>
    </row>
    <row r="432" spans="1:11" ht="14.4" customHeight="1" x14ac:dyDescent="0.3">
      <c r="A432" s="10" t="s">
        <v>3624</v>
      </c>
      <c r="B432" s="10" t="s">
        <v>3625</v>
      </c>
      <c r="C432" s="10" t="s">
        <v>3626</v>
      </c>
      <c r="D432" s="10" t="s">
        <v>28259</v>
      </c>
      <c r="E432" s="10" t="s">
        <v>22259</v>
      </c>
      <c r="F432" t="str">
        <f t="shared" si="6"/>
        <v>y</v>
      </c>
      <c r="H432" t="s">
        <v>13616</v>
      </c>
      <c r="I432" t="s">
        <v>13616</v>
      </c>
      <c r="J432" t="s">
        <v>13616</v>
      </c>
      <c r="K432">
        <v>1</v>
      </c>
    </row>
    <row r="433" spans="1:11" ht="14.4" customHeight="1" x14ac:dyDescent="0.3">
      <c r="A433" s="10" t="s">
        <v>3627</v>
      </c>
      <c r="B433" s="10" t="s">
        <v>3628</v>
      </c>
      <c r="C433" s="10" t="s">
        <v>3629</v>
      </c>
      <c r="D433" s="10" t="s">
        <v>28259</v>
      </c>
      <c r="E433" s="10" t="s">
        <v>22259</v>
      </c>
      <c r="F433" t="str">
        <f t="shared" si="6"/>
        <v>y</v>
      </c>
      <c r="H433" t="s">
        <v>13616</v>
      </c>
      <c r="I433" t="s">
        <v>13616</v>
      </c>
      <c r="J433" t="s">
        <v>13616</v>
      </c>
      <c r="K433">
        <v>1</v>
      </c>
    </row>
    <row r="434" spans="1:11" ht="14.4" customHeight="1" x14ac:dyDescent="0.3">
      <c r="A434" s="10" t="s">
        <v>3615</v>
      </c>
      <c r="B434" s="10" t="s">
        <v>3616</v>
      </c>
      <c r="C434" s="10" t="s">
        <v>3617</v>
      </c>
      <c r="D434" s="10" t="s">
        <v>28259</v>
      </c>
      <c r="E434" s="10" t="s">
        <v>22259</v>
      </c>
      <c r="F434" t="str">
        <f t="shared" si="6"/>
        <v>y</v>
      </c>
      <c r="H434" t="s">
        <v>13616</v>
      </c>
      <c r="I434" t="s">
        <v>13616</v>
      </c>
      <c r="J434" t="s">
        <v>13616</v>
      </c>
      <c r="K434">
        <v>1</v>
      </c>
    </row>
    <row r="435" spans="1:11" ht="14.4" customHeight="1" x14ac:dyDescent="0.3">
      <c r="A435" s="10" t="s">
        <v>3630</v>
      </c>
      <c r="B435" s="10" t="s">
        <v>3631</v>
      </c>
      <c r="C435" s="10" t="s">
        <v>3632</v>
      </c>
      <c r="D435" s="10" t="s">
        <v>28259</v>
      </c>
      <c r="E435" s="10" t="s">
        <v>22259</v>
      </c>
      <c r="F435" t="str">
        <f t="shared" si="6"/>
        <v>y</v>
      </c>
      <c r="H435" t="s">
        <v>13616</v>
      </c>
      <c r="I435" t="s">
        <v>13616</v>
      </c>
      <c r="J435" t="s">
        <v>13616</v>
      </c>
      <c r="K435">
        <v>1</v>
      </c>
    </row>
    <row r="436" spans="1:11" ht="14.4" customHeight="1" x14ac:dyDescent="0.3">
      <c r="A436" s="10" t="s">
        <v>3633</v>
      </c>
      <c r="B436" s="10" t="s">
        <v>3634</v>
      </c>
      <c r="C436" s="10" t="s">
        <v>3635</v>
      </c>
      <c r="D436" s="10" t="s">
        <v>28259</v>
      </c>
      <c r="E436" s="10" t="s">
        <v>22259</v>
      </c>
      <c r="F436" t="str">
        <f t="shared" si="6"/>
        <v>y</v>
      </c>
      <c r="H436" t="s">
        <v>13616</v>
      </c>
      <c r="I436" t="s">
        <v>13616</v>
      </c>
      <c r="J436" t="s">
        <v>13616</v>
      </c>
      <c r="K436">
        <v>1</v>
      </c>
    </row>
    <row r="437" spans="1:11" ht="14.4" customHeight="1" x14ac:dyDescent="0.3">
      <c r="A437" s="10" t="s">
        <v>3636</v>
      </c>
      <c r="B437" s="10" t="s">
        <v>3637</v>
      </c>
      <c r="C437" s="10" t="s">
        <v>3638</v>
      </c>
      <c r="D437" s="10" t="s">
        <v>28259</v>
      </c>
      <c r="E437" s="10" t="s">
        <v>22259</v>
      </c>
      <c r="F437" t="str">
        <f t="shared" si="6"/>
        <v>y</v>
      </c>
      <c r="H437" t="s">
        <v>13616</v>
      </c>
      <c r="I437" t="s">
        <v>13616</v>
      </c>
      <c r="J437" t="s">
        <v>13616</v>
      </c>
      <c r="K437">
        <v>1</v>
      </c>
    </row>
    <row r="438" spans="1:11" ht="14.4" customHeight="1" x14ac:dyDescent="0.3">
      <c r="A438" s="10" t="s">
        <v>3639</v>
      </c>
      <c r="B438" s="10" t="s">
        <v>3640</v>
      </c>
      <c r="C438" s="10" t="s">
        <v>3641</v>
      </c>
      <c r="D438" s="10" t="s">
        <v>28259</v>
      </c>
      <c r="E438" s="10" t="s">
        <v>22259</v>
      </c>
      <c r="F438" t="str">
        <f t="shared" si="6"/>
        <v>y</v>
      </c>
      <c r="H438" t="s">
        <v>13616</v>
      </c>
      <c r="I438" t="s">
        <v>13616</v>
      </c>
      <c r="J438" t="s">
        <v>13616</v>
      </c>
      <c r="K438">
        <v>1</v>
      </c>
    </row>
    <row r="439" spans="1:11" ht="14.4" customHeight="1" x14ac:dyDescent="0.3">
      <c r="A439" s="10" t="s">
        <v>3642</v>
      </c>
      <c r="B439" s="10" t="s">
        <v>3643</v>
      </c>
      <c r="C439" s="10" t="s">
        <v>3644</v>
      </c>
      <c r="D439" s="10" t="s">
        <v>28259</v>
      </c>
      <c r="E439" s="10" t="s">
        <v>22259</v>
      </c>
      <c r="F439" t="str">
        <f t="shared" si="6"/>
        <v>y</v>
      </c>
      <c r="H439" t="s">
        <v>13616</v>
      </c>
      <c r="I439" t="s">
        <v>13616</v>
      </c>
      <c r="J439" t="s">
        <v>13616</v>
      </c>
      <c r="K439">
        <v>1</v>
      </c>
    </row>
    <row r="440" spans="1:11" ht="14.4" customHeight="1" x14ac:dyDescent="0.3">
      <c r="A440" s="10" t="s">
        <v>3645</v>
      </c>
      <c r="B440" s="10" t="s">
        <v>3646</v>
      </c>
      <c r="C440" s="10" t="s">
        <v>3647</v>
      </c>
      <c r="D440" s="10" t="s">
        <v>28259</v>
      </c>
      <c r="E440" s="10" t="s">
        <v>22259</v>
      </c>
      <c r="F440" t="str">
        <f t="shared" si="6"/>
        <v>y</v>
      </c>
      <c r="H440" t="s">
        <v>13616</v>
      </c>
      <c r="I440" t="s">
        <v>13616</v>
      </c>
      <c r="J440" t="s">
        <v>13616</v>
      </c>
      <c r="K440">
        <v>1</v>
      </c>
    </row>
    <row r="441" spans="1:11" ht="14.4" customHeight="1" x14ac:dyDescent="0.3">
      <c r="A441" s="10" t="s">
        <v>3648</v>
      </c>
      <c r="B441" s="10" t="s">
        <v>3649</v>
      </c>
      <c r="C441" s="10" t="s">
        <v>3650</v>
      </c>
      <c r="D441" s="10" t="s">
        <v>28259</v>
      </c>
      <c r="E441" s="10" t="s">
        <v>22259</v>
      </c>
      <c r="F441" t="str">
        <f t="shared" si="6"/>
        <v>y</v>
      </c>
      <c r="H441" t="s">
        <v>13616</v>
      </c>
      <c r="I441" t="s">
        <v>13616</v>
      </c>
      <c r="J441" t="s">
        <v>13616</v>
      </c>
      <c r="K441">
        <v>1</v>
      </c>
    </row>
    <row r="442" spans="1:11" ht="14.4" customHeight="1" x14ac:dyDescent="0.3">
      <c r="A442" s="10" t="s">
        <v>3651</v>
      </c>
      <c r="B442" s="10" t="s">
        <v>3652</v>
      </c>
      <c r="C442" s="10" t="s">
        <v>3653</v>
      </c>
      <c r="D442" s="10" t="s">
        <v>28259</v>
      </c>
      <c r="E442" s="10" t="s">
        <v>22259</v>
      </c>
      <c r="F442" t="str">
        <f t="shared" si="6"/>
        <v>y</v>
      </c>
      <c r="H442" t="s">
        <v>13616</v>
      </c>
      <c r="I442" t="s">
        <v>13616</v>
      </c>
      <c r="J442" t="s">
        <v>13616</v>
      </c>
      <c r="K442">
        <v>1</v>
      </c>
    </row>
    <row r="443" spans="1:11" ht="14.4" customHeight="1" x14ac:dyDescent="0.3">
      <c r="A443" s="10" t="s">
        <v>3657</v>
      </c>
      <c r="B443" s="10" t="s">
        <v>3658</v>
      </c>
      <c r="C443" s="10" t="s">
        <v>3659</v>
      </c>
      <c r="D443" s="10" t="s">
        <v>28259</v>
      </c>
      <c r="E443" s="10" t="s">
        <v>22259</v>
      </c>
      <c r="F443" t="str">
        <f t="shared" si="6"/>
        <v>y</v>
      </c>
      <c r="H443" t="s">
        <v>13616</v>
      </c>
      <c r="I443" t="s">
        <v>13616</v>
      </c>
      <c r="J443" t="s">
        <v>13616</v>
      </c>
      <c r="K443">
        <v>1</v>
      </c>
    </row>
    <row r="444" spans="1:11" ht="14.4" customHeight="1" x14ac:dyDescent="0.3">
      <c r="A444" s="10" t="s">
        <v>2982</v>
      </c>
      <c r="B444" s="10" t="s">
        <v>2983</v>
      </c>
      <c r="C444" s="10" t="s">
        <v>2984</v>
      </c>
      <c r="D444" s="10" t="s">
        <v>28259</v>
      </c>
      <c r="E444" s="10" t="s">
        <v>44399</v>
      </c>
      <c r="F444" t="str">
        <f t="shared" si="6"/>
        <v>y</v>
      </c>
      <c r="H444" t="s">
        <v>13616</v>
      </c>
      <c r="I444" t="s">
        <v>13616</v>
      </c>
      <c r="J444" t="s">
        <v>13616</v>
      </c>
      <c r="K444">
        <v>1</v>
      </c>
    </row>
    <row r="445" spans="1:11" ht="14.4" customHeight="1" x14ac:dyDescent="0.3">
      <c r="A445" s="10" t="s">
        <v>2985</v>
      </c>
      <c r="B445" s="10" t="s">
        <v>2986</v>
      </c>
      <c r="C445" s="10" t="s">
        <v>2987</v>
      </c>
      <c r="D445" s="10" t="s">
        <v>28259</v>
      </c>
      <c r="E445" s="10" t="s">
        <v>44399</v>
      </c>
      <c r="F445" t="str">
        <f t="shared" si="6"/>
        <v>y</v>
      </c>
      <c r="H445" t="s">
        <v>13616</v>
      </c>
      <c r="I445" t="s">
        <v>13616</v>
      </c>
      <c r="J445" t="s">
        <v>13616</v>
      </c>
      <c r="K445">
        <v>1</v>
      </c>
    </row>
    <row r="446" spans="1:11" ht="14.4" customHeight="1" x14ac:dyDescent="0.3">
      <c r="A446" s="10" t="s">
        <v>2979</v>
      </c>
      <c r="B446" s="10" t="s">
        <v>2980</v>
      </c>
      <c r="C446" s="10" t="s">
        <v>2981</v>
      </c>
      <c r="D446" s="10" t="s">
        <v>28259</v>
      </c>
      <c r="E446" s="10" t="s">
        <v>44399</v>
      </c>
      <c r="F446" t="str">
        <f t="shared" si="6"/>
        <v>y</v>
      </c>
      <c r="H446" t="s">
        <v>13616</v>
      </c>
      <c r="I446" t="s">
        <v>13616</v>
      </c>
      <c r="J446" t="s">
        <v>13616</v>
      </c>
      <c r="K446">
        <v>1</v>
      </c>
    </row>
    <row r="447" spans="1:11" ht="14.4" customHeight="1" x14ac:dyDescent="0.3">
      <c r="A447" s="10" t="s">
        <v>2988</v>
      </c>
      <c r="B447" s="10" t="s">
        <v>2989</v>
      </c>
      <c r="C447" s="10" t="s">
        <v>2990</v>
      </c>
      <c r="D447" s="10" t="s">
        <v>28259</v>
      </c>
      <c r="E447" s="10" t="s">
        <v>44399</v>
      </c>
      <c r="F447" t="str">
        <f t="shared" si="6"/>
        <v>y</v>
      </c>
      <c r="H447" t="s">
        <v>13616</v>
      </c>
      <c r="I447" t="s">
        <v>13616</v>
      </c>
      <c r="J447" t="s">
        <v>13616</v>
      </c>
      <c r="K447">
        <v>1</v>
      </c>
    </row>
    <row r="448" spans="1:11" ht="14.4" customHeight="1" x14ac:dyDescent="0.3">
      <c r="A448" s="10" t="s">
        <v>3660</v>
      </c>
      <c r="B448" s="10" t="s">
        <v>3661</v>
      </c>
      <c r="C448" s="10" t="s">
        <v>3662</v>
      </c>
      <c r="D448" s="10" t="s">
        <v>28259</v>
      </c>
      <c r="E448" s="10" t="s">
        <v>22259</v>
      </c>
      <c r="F448" t="str">
        <f t="shared" si="6"/>
        <v>y</v>
      </c>
      <c r="H448" t="s">
        <v>13616</v>
      </c>
      <c r="I448" t="s">
        <v>13616</v>
      </c>
      <c r="J448" t="s">
        <v>13616</v>
      </c>
      <c r="K448">
        <v>1</v>
      </c>
    </row>
    <row r="449" spans="1:11" ht="14.4" customHeight="1" x14ac:dyDescent="0.3">
      <c r="A449" s="10" t="s">
        <v>3663</v>
      </c>
      <c r="B449" s="10" t="s">
        <v>3664</v>
      </c>
      <c r="C449" s="10" t="s">
        <v>3665</v>
      </c>
      <c r="D449" s="10" t="s">
        <v>28259</v>
      </c>
      <c r="E449" s="10" t="s">
        <v>22259</v>
      </c>
      <c r="F449" t="str">
        <f t="shared" si="6"/>
        <v>y</v>
      </c>
      <c r="H449" t="s">
        <v>13616</v>
      </c>
      <c r="I449" t="s">
        <v>13616</v>
      </c>
      <c r="J449" t="s">
        <v>13616</v>
      </c>
      <c r="K449">
        <v>1</v>
      </c>
    </row>
    <row r="450" spans="1:11" ht="14.4" customHeight="1" x14ac:dyDescent="0.3">
      <c r="A450" s="10" t="s">
        <v>3666</v>
      </c>
      <c r="B450" s="10" t="s">
        <v>3667</v>
      </c>
      <c r="C450" s="10" t="s">
        <v>3668</v>
      </c>
      <c r="D450" s="10" t="s">
        <v>28259</v>
      </c>
      <c r="E450" s="10" t="s">
        <v>22259</v>
      </c>
      <c r="F450" t="str">
        <f t="shared" si="6"/>
        <v>y</v>
      </c>
      <c r="H450" t="s">
        <v>13616</v>
      </c>
      <c r="I450" t="s">
        <v>13616</v>
      </c>
      <c r="J450" t="s">
        <v>13616</v>
      </c>
      <c r="K450">
        <v>1</v>
      </c>
    </row>
    <row r="451" spans="1:11" ht="14.4" customHeight="1" x14ac:dyDescent="0.3">
      <c r="A451" s="10" t="s">
        <v>3654</v>
      </c>
      <c r="B451" s="10" t="s">
        <v>3655</v>
      </c>
      <c r="C451" s="10" t="s">
        <v>3656</v>
      </c>
      <c r="D451" s="10" t="s">
        <v>28259</v>
      </c>
      <c r="E451" s="10" t="s">
        <v>22259</v>
      </c>
      <c r="F451" t="str">
        <f t="shared" si="6"/>
        <v>y</v>
      </c>
      <c r="H451" t="s">
        <v>13616</v>
      </c>
      <c r="I451" t="s">
        <v>13616</v>
      </c>
      <c r="J451" t="s">
        <v>13616</v>
      </c>
      <c r="K451">
        <v>1</v>
      </c>
    </row>
    <row r="452" spans="1:11" ht="14.4" customHeight="1" x14ac:dyDescent="0.3">
      <c r="A452" s="10" t="s">
        <v>701</v>
      </c>
      <c r="B452" s="10" t="s">
        <v>3669</v>
      </c>
      <c r="C452" s="10" t="s">
        <v>3670</v>
      </c>
      <c r="D452" s="10" t="s">
        <v>28259</v>
      </c>
      <c r="E452" s="10" t="s">
        <v>22259</v>
      </c>
      <c r="F452" t="str">
        <f t="shared" si="6"/>
        <v>y</v>
      </c>
      <c r="H452" t="s">
        <v>13616</v>
      </c>
      <c r="I452" t="s">
        <v>13616</v>
      </c>
      <c r="J452" t="s">
        <v>13616</v>
      </c>
      <c r="K452">
        <v>1</v>
      </c>
    </row>
    <row r="453" spans="1:11" ht="14.4" customHeight="1" x14ac:dyDescent="0.3">
      <c r="A453" s="10" t="s">
        <v>703</v>
      </c>
      <c r="B453" s="10" t="s">
        <v>3671</v>
      </c>
      <c r="C453" s="10" t="s">
        <v>3672</v>
      </c>
      <c r="D453" s="10" t="s">
        <v>28259</v>
      </c>
      <c r="E453" s="10" t="s">
        <v>22259</v>
      </c>
      <c r="F453" t="str">
        <f t="shared" ref="F453:F516" si="7">IF(COUNTIF(H453:J453,"used")&gt;0,"y","")</f>
        <v>y</v>
      </c>
      <c r="H453" t="s">
        <v>13616</v>
      </c>
      <c r="I453" t="s">
        <v>13616</v>
      </c>
      <c r="J453" t="s">
        <v>13616</v>
      </c>
      <c r="K453">
        <v>1</v>
      </c>
    </row>
    <row r="454" spans="1:11" ht="14.4" customHeight="1" x14ac:dyDescent="0.3">
      <c r="A454" s="10" t="s">
        <v>3673</v>
      </c>
      <c r="B454" s="10" t="s">
        <v>3674</v>
      </c>
      <c r="C454" s="10" t="s">
        <v>3675</v>
      </c>
      <c r="D454" s="10" t="s">
        <v>28259</v>
      </c>
      <c r="E454" s="10" t="s">
        <v>22259</v>
      </c>
      <c r="F454" t="str">
        <f t="shared" si="7"/>
        <v>y</v>
      </c>
      <c r="H454" t="s">
        <v>13616</v>
      </c>
      <c r="I454" t="s">
        <v>13616</v>
      </c>
      <c r="J454" t="s">
        <v>13616</v>
      </c>
      <c r="K454">
        <v>1</v>
      </c>
    </row>
    <row r="455" spans="1:11" ht="14.4" customHeight="1" x14ac:dyDescent="0.3">
      <c r="A455" s="10" t="s">
        <v>693</v>
      </c>
      <c r="B455" s="10" t="s">
        <v>3676</v>
      </c>
      <c r="C455" s="10" t="s">
        <v>3677</v>
      </c>
      <c r="D455" s="10" t="s">
        <v>28259</v>
      </c>
      <c r="E455" s="10" t="s">
        <v>44405</v>
      </c>
      <c r="F455" t="str">
        <f t="shared" si="7"/>
        <v>y</v>
      </c>
      <c r="H455" t="s">
        <v>13616</v>
      </c>
      <c r="I455" t="s">
        <v>13616</v>
      </c>
      <c r="J455" t="s">
        <v>13616</v>
      </c>
      <c r="K455">
        <v>1</v>
      </c>
    </row>
    <row r="456" spans="1:11" ht="14.4" customHeight="1" x14ac:dyDescent="0.3">
      <c r="A456" s="10" t="s">
        <v>3678</v>
      </c>
      <c r="B456" s="10" t="s">
        <v>3679</v>
      </c>
      <c r="C456" s="10" t="s">
        <v>3680</v>
      </c>
      <c r="D456" s="10" t="s">
        <v>28259</v>
      </c>
      <c r="E456" s="10" t="s">
        <v>44401</v>
      </c>
      <c r="F456" t="str">
        <f t="shared" si="7"/>
        <v>y</v>
      </c>
      <c r="H456" t="s">
        <v>13616</v>
      </c>
      <c r="I456" t="s">
        <v>13616</v>
      </c>
      <c r="J456" t="s">
        <v>13616</v>
      </c>
      <c r="K456">
        <v>1</v>
      </c>
    </row>
    <row r="457" spans="1:11" ht="14.4" customHeight="1" x14ac:dyDescent="0.3">
      <c r="A457" s="10" t="s">
        <v>3681</v>
      </c>
      <c r="B457" s="10" t="s">
        <v>3682</v>
      </c>
      <c r="C457" s="10" t="s">
        <v>3683</v>
      </c>
      <c r="D457" s="10" t="s">
        <v>28259</v>
      </c>
      <c r="E457" s="10" t="s">
        <v>44400</v>
      </c>
      <c r="F457" t="str">
        <f t="shared" si="7"/>
        <v>y</v>
      </c>
      <c r="H457" t="s">
        <v>13616</v>
      </c>
      <c r="I457" t="s">
        <v>13616</v>
      </c>
      <c r="J457" t="s">
        <v>13616</v>
      </c>
      <c r="K457">
        <v>1</v>
      </c>
    </row>
    <row r="458" spans="1:11" ht="14.4" customHeight="1" x14ac:dyDescent="0.3">
      <c r="A458" s="10" t="s">
        <v>3684</v>
      </c>
      <c r="B458" s="10" t="s">
        <v>3685</v>
      </c>
      <c r="C458" s="10" t="s">
        <v>3686</v>
      </c>
      <c r="D458" s="10" t="s">
        <v>28259</v>
      </c>
      <c r="E458" s="10" t="s">
        <v>44406</v>
      </c>
      <c r="F458" t="str">
        <f t="shared" si="7"/>
        <v>y</v>
      </c>
      <c r="H458" t="s">
        <v>13616</v>
      </c>
      <c r="I458" t="s">
        <v>13616</v>
      </c>
      <c r="J458" t="s">
        <v>13616</v>
      </c>
      <c r="K458">
        <v>1</v>
      </c>
    </row>
    <row r="459" spans="1:11" ht="14.4" customHeight="1" x14ac:dyDescent="0.3">
      <c r="A459" s="10" t="s">
        <v>3687</v>
      </c>
      <c r="B459" s="10" t="s">
        <v>3688</v>
      </c>
      <c r="C459" s="10" t="s">
        <v>3689</v>
      </c>
      <c r="D459" s="10" t="s">
        <v>28259</v>
      </c>
      <c r="E459" s="10" t="s">
        <v>44405</v>
      </c>
      <c r="F459" t="str">
        <f t="shared" si="7"/>
        <v>y</v>
      </c>
      <c r="H459" t="s">
        <v>13616</v>
      </c>
      <c r="I459" t="s">
        <v>13616</v>
      </c>
      <c r="J459" t="s">
        <v>13616</v>
      </c>
      <c r="K459">
        <v>1</v>
      </c>
    </row>
    <row r="460" spans="1:11" ht="14.4" customHeight="1" x14ac:dyDescent="0.3">
      <c r="A460" s="10" t="s">
        <v>3322</v>
      </c>
      <c r="B460" s="10" t="s">
        <v>3323</v>
      </c>
      <c r="C460" s="10" t="s">
        <v>3324</v>
      </c>
      <c r="D460" s="10" t="s">
        <v>28259</v>
      </c>
      <c r="E460" s="10" t="s">
        <v>22259</v>
      </c>
      <c r="F460" t="str">
        <f t="shared" si="7"/>
        <v>y</v>
      </c>
      <c r="H460" t="s">
        <v>13616</v>
      </c>
      <c r="I460" t="s">
        <v>13616</v>
      </c>
      <c r="J460" t="s">
        <v>13616</v>
      </c>
      <c r="K460">
        <v>1</v>
      </c>
    </row>
    <row r="461" spans="1:11" ht="14.4" customHeight="1" x14ac:dyDescent="0.3">
      <c r="A461" s="10" t="s">
        <v>3319</v>
      </c>
      <c r="B461" s="10" t="s">
        <v>3320</v>
      </c>
      <c r="C461" s="10" t="s">
        <v>3321</v>
      </c>
      <c r="D461" s="10" t="s">
        <v>28259</v>
      </c>
      <c r="E461" s="10" t="s">
        <v>22259</v>
      </c>
      <c r="F461" t="str">
        <f t="shared" si="7"/>
        <v>y</v>
      </c>
      <c r="H461" t="s">
        <v>13616</v>
      </c>
      <c r="I461" t="s">
        <v>13616</v>
      </c>
      <c r="J461" t="s">
        <v>13616</v>
      </c>
      <c r="K461">
        <v>1</v>
      </c>
    </row>
    <row r="462" spans="1:11" ht="14.4" customHeight="1" x14ac:dyDescent="0.3">
      <c r="A462" s="10" t="s">
        <v>3339</v>
      </c>
      <c r="B462" s="10" t="s">
        <v>3340</v>
      </c>
      <c r="C462" s="10" t="s">
        <v>3341</v>
      </c>
      <c r="D462" s="10" t="s">
        <v>28259</v>
      </c>
      <c r="E462" s="10" t="s">
        <v>44417</v>
      </c>
      <c r="F462" t="str">
        <f t="shared" si="7"/>
        <v>y</v>
      </c>
      <c r="H462" t="s">
        <v>13616</v>
      </c>
      <c r="I462" t="s">
        <v>13616</v>
      </c>
      <c r="J462" t="s">
        <v>13616</v>
      </c>
      <c r="K462">
        <v>1</v>
      </c>
    </row>
    <row r="463" spans="1:11" ht="14.4" customHeight="1" x14ac:dyDescent="0.3">
      <c r="A463" s="10" t="s">
        <v>3336</v>
      </c>
      <c r="B463" s="10" t="s">
        <v>3337</v>
      </c>
      <c r="C463" s="10" t="s">
        <v>3338</v>
      </c>
      <c r="D463" s="10" t="s">
        <v>28259</v>
      </c>
      <c r="E463" s="10" t="s">
        <v>44418</v>
      </c>
      <c r="F463" t="str">
        <f t="shared" si="7"/>
        <v>y</v>
      </c>
      <c r="H463" t="s">
        <v>13616</v>
      </c>
      <c r="I463" t="s">
        <v>13616</v>
      </c>
      <c r="J463" t="s">
        <v>13616</v>
      </c>
      <c r="K463">
        <v>1</v>
      </c>
    </row>
    <row r="464" spans="1:11" ht="14.4" customHeight="1" x14ac:dyDescent="0.3">
      <c r="A464" s="10" t="s">
        <v>3325</v>
      </c>
      <c r="B464" s="10" t="s">
        <v>3326</v>
      </c>
      <c r="C464" s="10" t="s">
        <v>3327</v>
      </c>
      <c r="D464" s="10" t="s">
        <v>28259</v>
      </c>
      <c r="E464" s="10" t="s">
        <v>22259</v>
      </c>
      <c r="F464" t="str">
        <f t="shared" si="7"/>
        <v>y</v>
      </c>
      <c r="H464" t="s">
        <v>13616</v>
      </c>
      <c r="I464" t="s">
        <v>13616</v>
      </c>
      <c r="J464" t="s">
        <v>13616</v>
      </c>
      <c r="K464">
        <v>1</v>
      </c>
    </row>
    <row r="465" spans="1:11" ht="14.4" customHeight="1" x14ac:dyDescent="0.3">
      <c r="A465" s="10" t="s">
        <v>3328</v>
      </c>
      <c r="B465" s="10" t="s">
        <v>3329</v>
      </c>
      <c r="C465" s="10" t="s">
        <v>3330</v>
      </c>
      <c r="D465" s="10" t="s">
        <v>28259</v>
      </c>
      <c r="E465" s="10" t="s">
        <v>22259</v>
      </c>
      <c r="F465" t="str">
        <f t="shared" si="7"/>
        <v>y</v>
      </c>
      <c r="H465" t="s">
        <v>13616</v>
      </c>
      <c r="I465" t="s">
        <v>13616</v>
      </c>
      <c r="J465" t="s">
        <v>13616</v>
      </c>
      <c r="K465">
        <v>1</v>
      </c>
    </row>
    <row r="466" spans="1:11" ht="14.4" customHeight="1" x14ac:dyDescent="0.3">
      <c r="A466" s="10" t="s">
        <v>3331</v>
      </c>
      <c r="B466" s="10" t="s">
        <v>3332</v>
      </c>
      <c r="C466" s="10" t="s">
        <v>3333</v>
      </c>
      <c r="D466" s="10" t="s">
        <v>28259</v>
      </c>
      <c r="E466" s="10" t="s">
        <v>22259</v>
      </c>
      <c r="F466" t="str">
        <f t="shared" si="7"/>
        <v>y</v>
      </c>
      <c r="H466" t="s">
        <v>13616</v>
      </c>
      <c r="I466" t="s">
        <v>13616</v>
      </c>
      <c r="J466" t="s">
        <v>13616</v>
      </c>
      <c r="K466">
        <v>1</v>
      </c>
    </row>
    <row r="467" spans="1:11" ht="14.4" customHeight="1" x14ac:dyDescent="0.3">
      <c r="A467" s="10" t="s">
        <v>3342</v>
      </c>
      <c r="B467" s="10" t="s">
        <v>3343</v>
      </c>
      <c r="C467" s="10" t="s">
        <v>3344</v>
      </c>
      <c r="D467" s="10" t="s">
        <v>28259</v>
      </c>
      <c r="E467" s="10" t="s">
        <v>44419</v>
      </c>
      <c r="F467" t="str">
        <f t="shared" si="7"/>
        <v>y</v>
      </c>
      <c r="H467" t="s">
        <v>13616</v>
      </c>
      <c r="I467" t="s">
        <v>13616</v>
      </c>
      <c r="J467" t="s">
        <v>13616</v>
      </c>
      <c r="K467">
        <v>1</v>
      </c>
    </row>
    <row r="468" spans="1:11" ht="14.4" customHeight="1" x14ac:dyDescent="0.3">
      <c r="A468" s="10" t="s">
        <v>3345</v>
      </c>
      <c r="B468" s="10" t="s">
        <v>3346</v>
      </c>
      <c r="C468" s="10" t="s">
        <v>3347</v>
      </c>
      <c r="D468" s="10" t="s">
        <v>28259</v>
      </c>
      <c r="E468" s="10" t="s">
        <v>44420</v>
      </c>
      <c r="F468" t="str">
        <f t="shared" si="7"/>
        <v>y</v>
      </c>
      <c r="H468" t="s">
        <v>13616</v>
      </c>
      <c r="I468" t="s">
        <v>13616</v>
      </c>
      <c r="J468" t="s">
        <v>13616</v>
      </c>
      <c r="K468">
        <v>1</v>
      </c>
    </row>
    <row r="469" spans="1:11" ht="14.4" customHeight="1" x14ac:dyDescent="0.3">
      <c r="A469" s="10" t="s">
        <v>3348</v>
      </c>
      <c r="B469" s="10" t="s">
        <v>3349</v>
      </c>
      <c r="C469" s="10" t="s">
        <v>3350</v>
      </c>
      <c r="D469" s="10" t="s">
        <v>28259</v>
      </c>
      <c r="E469" s="10" t="s">
        <v>44421</v>
      </c>
      <c r="F469" t="str">
        <f t="shared" si="7"/>
        <v>y</v>
      </c>
      <c r="H469" t="s">
        <v>13616</v>
      </c>
      <c r="I469" t="s">
        <v>13616</v>
      </c>
      <c r="J469" t="s">
        <v>13616</v>
      </c>
      <c r="K469">
        <v>1</v>
      </c>
    </row>
    <row r="470" spans="1:11" ht="14.4" customHeight="1" x14ac:dyDescent="0.3">
      <c r="A470" s="10" t="s">
        <v>3351</v>
      </c>
      <c r="B470" s="10" t="s">
        <v>3352</v>
      </c>
      <c r="C470" s="10" t="s">
        <v>3353</v>
      </c>
      <c r="D470" s="10" t="s">
        <v>28259</v>
      </c>
      <c r="E470" s="10" t="s">
        <v>44422</v>
      </c>
      <c r="F470" t="str">
        <f t="shared" si="7"/>
        <v/>
      </c>
      <c r="H470" t="s">
        <v>13568</v>
      </c>
      <c r="I470" t="s">
        <v>13568</v>
      </c>
      <c r="J470" t="s">
        <v>13568</v>
      </c>
      <c r="K470">
        <v>1</v>
      </c>
    </row>
    <row r="471" spans="1:11" ht="14.4" customHeight="1" x14ac:dyDescent="0.3">
      <c r="A471" s="10" t="s">
        <v>3354</v>
      </c>
      <c r="B471" s="10" t="s">
        <v>3355</v>
      </c>
      <c r="C471" s="10" t="s">
        <v>3356</v>
      </c>
      <c r="D471" s="10" t="s">
        <v>28259</v>
      </c>
      <c r="E471" s="10" t="s">
        <v>44418</v>
      </c>
      <c r="F471" t="str">
        <f t="shared" si="7"/>
        <v/>
      </c>
      <c r="H471" t="s">
        <v>13568</v>
      </c>
      <c r="I471" t="s">
        <v>13568</v>
      </c>
      <c r="J471" t="s">
        <v>13568</v>
      </c>
      <c r="K471">
        <v>1</v>
      </c>
    </row>
    <row r="472" spans="1:11" ht="14.4" customHeight="1" x14ac:dyDescent="0.3">
      <c r="A472" s="10" t="s">
        <v>3357</v>
      </c>
      <c r="B472" s="10" t="s">
        <v>3358</v>
      </c>
      <c r="C472" s="10" t="s">
        <v>3359</v>
      </c>
      <c r="D472" s="10" t="s">
        <v>28259</v>
      </c>
      <c r="E472" s="10" t="s">
        <v>44418</v>
      </c>
      <c r="F472" t="str">
        <f t="shared" si="7"/>
        <v/>
      </c>
      <c r="H472" t="s">
        <v>13568</v>
      </c>
      <c r="I472" t="s">
        <v>13568</v>
      </c>
      <c r="J472" t="s">
        <v>13568</v>
      </c>
      <c r="K472">
        <v>1</v>
      </c>
    </row>
    <row r="473" spans="1:11" ht="14.4" customHeight="1" x14ac:dyDescent="0.3">
      <c r="A473" s="10" t="s">
        <v>3360</v>
      </c>
      <c r="B473" s="10" t="s">
        <v>3361</v>
      </c>
      <c r="C473" s="10" t="s">
        <v>3362</v>
      </c>
      <c r="D473" s="10" t="s">
        <v>28259</v>
      </c>
      <c r="E473" s="10" t="s">
        <v>22259</v>
      </c>
      <c r="F473" t="str">
        <f t="shared" si="7"/>
        <v/>
      </c>
      <c r="H473" t="s">
        <v>13568</v>
      </c>
      <c r="I473" t="s">
        <v>13568</v>
      </c>
      <c r="J473" t="s">
        <v>13568</v>
      </c>
      <c r="K473">
        <v>1</v>
      </c>
    </row>
    <row r="474" spans="1:11" ht="14.4" customHeight="1" x14ac:dyDescent="0.3">
      <c r="A474" s="10" t="s">
        <v>3132</v>
      </c>
      <c r="B474" s="10" t="s">
        <v>3133</v>
      </c>
      <c r="C474" s="10" t="s">
        <v>3134</v>
      </c>
      <c r="D474" s="10" t="s">
        <v>28259</v>
      </c>
      <c r="E474" s="10" t="s">
        <v>22259</v>
      </c>
      <c r="F474" t="str">
        <f t="shared" si="7"/>
        <v/>
      </c>
      <c r="H474" t="s">
        <v>13568</v>
      </c>
      <c r="I474" t="s">
        <v>13568</v>
      </c>
      <c r="J474" t="s">
        <v>13568</v>
      </c>
      <c r="K474">
        <v>1</v>
      </c>
    </row>
    <row r="475" spans="1:11" ht="14.4" customHeight="1" x14ac:dyDescent="0.3">
      <c r="A475" s="10" t="s">
        <v>3042</v>
      </c>
      <c r="B475" s="10" t="s">
        <v>3043</v>
      </c>
      <c r="C475" s="10" t="s">
        <v>3044</v>
      </c>
      <c r="D475" s="10" t="s">
        <v>28259</v>
      </c>
      <c r="E475" s="10" t="s">
        <v>22259</v>
      </c>
      <c r="F475" t="str">
        <f t="shared" si="7"/>
        <v>y</v>
      </c>
      <c r="H475" t="s">
        <v>13616</v>
      </c>
      <c r="I475" t="s">
        <v>13616</v>
      </c>
      <c r="J475" t="s">
        <v>13616</v>
      </c>
      <c r="K475">
        <v>1</v>
      </c>
    </row>
    <row r="476" spans="1:11" ht="14.4" customHeight="1" x14ac:dyDescent="0.3">
      <c r="A476" s="10" t="s">
        <v>3051</v>
      </c>
      <c r="B476" s="10" t="s">
        <v>3052</v>
      </c>
      <c r="C476" s="10" t="s">
        <v>3053</v>
      </c>
      <c r="D476" s="10" t="s">
        <v>28259</v>
      </c>
      <c r="E476" s="10" t="s">
        <v>44407</v>
      </c>
      <c r="F476" t="str">
        <f t="shared" si="7"/>
        <v>y</v>
      </c>
      <c r="H476" t="s">
        <v>13616</v>
      </c>
      <c r="I476" t="s">
        <v>13616</v>
      </c>
      <c r="J476" t="s">
        <v>13616</v>
      </c>
      <c r="K476">
        <v>1</v>
      </c>
    </row>
    <row r="477" spans="1:11" ht="14.4" customHeight="1" x14ac:dyDescent="0.3">
      <c r="A477" s="10" t="s">
        <v>3045</v>
      </c>
      <c r="B477" s="10" t="s">
        <v>3046</v>
      </c>
      <c r="C477" s="10" t="s">
        <v>3047</v>
      </c>
      <c r="D477" s="10" t="s">
        <v>28259</v>
      </c>
      <c r="E477" s="10" t="s">
        <v>44402</v>
      </c>
      <c r="F477" t="str">
        <f t="shared" si="7"/>
        <v>y</v>
      </c>
      <c r="H477" t="s">
        <v>13616</v>
      </c>
      <c r="I477" t="s">
        <v>13616</v>
      </c>
      <c r="J477" t="s">
        <v>13616</v>
      </c>
      <c r="K477">
        <v>1</v>
      </c>
    </row>
    <row r="478" spans="1:11" ht="14.4" customHeight="1" x14ac:dyDescent="0.3">
      <c r="A478" s="10" t="s">
        <v>3048</v>
      </c>
      <c r="B478" s="10" t="s">
        <v>3049</v>
      </c>
      <c r="C478" s="10" t="s">
        <v>3050</v>
      </c>
      <c r="D478" s="10" t="s">
        <v>28259</v>
      </c>
      <c r="E478" s="10" t="s">
        <v>44402</v>
      </c>
      <c r="F478" t="str">
        <f t="shared" si="7"/>
        <v>y</v>
      </c>
      <c r="H478" t="s">
        <v>13616</v>
      </c>
      <c r="I478" t="s">
        <v>13616</v>
      </c>
      <c r="J478" t="s">
        <v>13616</v>
      </c>
      <c r="K478">
        <v>1</v>
      </c>
    </row>
    <row r="479" spans="1:11" ht="14.4" customHeight="1" x14ac:dyDescent="0.3">
      <c r="A479" s="10" t="s">
        <v>2271</v>
      </c>
      <c r="B479" s="10" t="s">
        <v>2272</v>
      </c>
      <c r="C479" s="10" t="s">
        <v>2273</v>
      </c>
      <c r="D479" s="10" t="s">
        <v>28259</v>
      </c>
      <c r="E479" s="10" t="s">
        <v>44399</v>
      </c>
      <c r="F479" t="str">
        <f t="shared" si="7"/>
        <v>y</v>
      </c>
      <c r="H479" t="s">
        <v>13616</v>
      </c>
      <c r="I479" t="s">
        <v>13616</v>
      </c>
      <c r="J479" t="s">
        <v>13616</v>
      </c>
      <c r="K479">
        <v>1</v>
      </c>
    </row>
    <row r="480" spans="1:11" ht="14.4" customHeight="1" x14ac:dyDescent="0.3">
      <c r="A480" s="10" t="s">
        <v>2274</v>
      </c>
      <c r="B480" s="10" t="s">
        <v>2275</v>
      </c>
      <c r="C480" s="10" t="s">
        <v>2276</v>
      </c>
      <c r="D480" s="10" t="s">
        <v>28259</v>
      </c>
      <c r="E480" s="10" t="s">
        <v>44399</v>
      </c>
      <c r="F480" t="str">
        <f t="shared" si="7"/>
        <v>y</v>
      </c>
      <c r="H480" t="s">
        <v>13616</v>
      </c>
      <c r="I480" t="s">
        <v>13616</v>
      </c>
      <c r="J480" t="s">
        <v>13616</v>
      </c>
      <c r="K480">
        <v>1</v>
      </c>
    </row>
    <row r="481" spans="1:11" ht="14.4" customHeight="1" x14ac:dyDescent="0.3">
      <c r="A481" s="10" t="s">
        <v>3150</v>
      </c>
      <c r="B481" s="10" t="s">
        <v>3151</v>
      </c>
      <c r="C481" s="10" t="s">
        <v>3152</v>
      </c>
      <c r="D481" s="10" t="s">
        <v>28259</v>
      </c>
      <c r="E481" s="10" t="s">
        <v>44423</v>
      </c>
      <c r="F481" t="str">
        <f t="shared" si="7"/>
        <v>y</v>
      </c>
      <c r="H481" t="s">
        <v>13616</v>
      </c>
      <c r="I481" t="s">
        <v>13616</v>
      </c>
      <c r="J481" t="s">
        <v>13616</v>
      </c>
      <c r="K481">
        <v>1</v>
      </c>
    </row>
    <row r="482" spans="1:11" ht="14.4" customHeight="1" x14ac:dyDescent="0.3">
      <c r="A482" s="10" t="s">
        <v>765</v>
      </c>
      <c r="B482" s="10" t="s">
        <v>2029</v>
      </c>
      <c r="C482" s="10" t="s">
        <v>3808</v>
      </c>
      <c r="D482" s="10" t="s">
        <v>28259</v>
      </c>
      <c r="E482" s="10" t="s">
        <v>44410</v>
      </c>
      <c r="F482" t="str">
        <f t="shared" si="7"/>
        <v>y</v>
      </c>
      <c r="H482" t="s">
        <v>13616</v>
      </c>
      <c r="I482" t="s">
        <v>13616</v>
      </c>
      <c r="J482" t="s">
        <v>13616</v>
      </c>
      <c r="K482">
        <v>1</v>
      </c>
    </row>
    <row r="483" spans="1:11" ht="14.4" customHeight="1" x14ac:dyDescent="0.3">
      <c r="A483" s="10" t="s">
        <v>2880</v>
      </c>
      <c r="B483" s="10" t="s">
        <v>2881</v>
      </c>
      <c r="C483" s="10" t="s">
        <v>2882</v>
      </c>
      <c r="D483" s="10" t="s">
        <v>28259</v>
      </c>
      <c r="E483" s="10" t="s">
        <v>44399</v>
      </c>
      <c r="F483" t="str">
        <f t="shared" si="7"/>
        <v>y</v>
      </c>
      <c r="H483" t="s">
        <v>13616</v>
      </c>
      <c r="I483" t="s">
        <v>13616</v>
      </c>
      <c r="J483" t="s">
        <v>13616</v>
      </c>
      <c r="K483">
        <v>1</v>
      </c>
    </row>
    <row r="484" spans="1:11" ht="14.4" customHeight="1" x14ac:dyDescent="0.3">
      <c r="A484" s="10" t="s">
        <v>2883</v>
      </c>
      <c r="B484" s="10" t="s">
        <v>2884</v>
      </c>
      <c r="C484" s="10" t="s">
        <v>2885</v>
      </c>
      <c r="D484" s="10" t="s">
        <v>28259</v>
      </c>
      <c r="E484" s="10" t="s">
        <v>44399</v>
      </c>
      <c r="F484" t="str">
        <f t="shared" si="7"/>
        <v>y</v>
      </c>
      <c r="H484" t="s">
        <v>13616</v>
      </c>
      <c r="I484" t="s">
        <v>13616</v>
      </c>
      <c r="J484" t="s">
        <v>13616</v>
      </c>
      <c r="K484">
        <v>1</v>
      </c>
    </row>
    <row r="485" spans="1:11" ht="14.4" customHeight="1" x14ac:dyDescent="0.3">
      <c r="A485" s="10" t="s">
        <v>2877</v>
      </c>
      <c r="B485" s="10" t="s">
        <v>2878</v>
      </c>
      <c r="C485" s="10" t="s">
        <v>2879</v>
      </c>
      <c r="D485" s="10" t="s">
        <v>28259</v>
      </c>
      <c r="E485" s="10" t="s">
        <v>44399</v>
      </c>
      <c r="F485" t="str">
        <f t="shared" si="7"/>
        <v>y</v>
      </c>
      <c r="H485" t="s">
        <v>13616</v>
      </c>
      <c r="I485" t="s">
        <v>13616</v>
      </c>
      <c r="J485" t="s">
        <v>13616</v>
      </c>
      <c r="K485">
        <v>1</v>
      </c>
    </row>
    <row r="486" spans="1:11" ht="14.4" customHeight="1" x14ac:dyDescent="0.3">
      <c r="A486" s="10" t="s">
        <v>2886</v>
      </c>
      <c r="B486" s="10" t="s">
        <v>2887</v>
      </c>
      <c r="C486" s="10" t="s">
        <v>2888</v>
      </c>
      <c r="D486" s="10" t="s">
        <v>28259</v>
      </c>
      <c r="E486" s="10" t="s">
        <v>44399</v>
      </c>
      <c r="F486" t="str">
        <f t="shared" si="7"/>
        <v>y</v>
      </c>
      <c r="H486" t="s">
        <v>13616</v>
      </c>
      <c r="I486" t="s">
        <v>13616</v>
      </c>
      <c r="J486" t="s">
        <v>13616</v>
      </c>
      <c r="K486">
        <v>1</v>
      </c>
    </row>
    <row r="487" spans="1:11" ht="14.4" customHeight="1" x14ac:dyDescent="0.3">
      <c r="A487" s="10" t="s">
        <v>2892</v>
      </c>
      <c r="B487" s="10" t="s">
        <v>2893</v>
      </c>
      <c r="C487" s="10" t="s">
        <v>2894</v>
      </c>
      <c r="D487" s="10" t="s">
        <v>28259</v>
      </c>
      <c r="E487" s="10" t="s">
        <v>44399</v>
      </c>
      <c r="F487" t="str">
        <f t="shared" si="7"/>
        <v/>
      </c>
      <c r="H487" t="s">
        <v>13568</v>
      </c>
      <c r="I487" t="s">
        <v>13568</v>
      </c>
      <c r="J487" t="s">
        <v>13568</v>
      </c>
      <c r="K487">
        <v>1</v>
      </c>
    </row>
    <row r="488" spans="1:11" ht="14.4" customHeight="1" x14ac:dyDescent="0.3">
      <c r="A488" s="10" t="s">
        <v>2895</v>
      </c>
      <c r="B488" s="10" t="s">
        <v>2896</v>
      </c>
      <c r="C488" s="10" t="s">
        <v>2897</v>
      </c>
      <c r="D488" s="10" t="s">
        <v>28259</v>
      </c>
      <c r="E488" s="10" t="s">
        <v>44399</v>
      </c>
      <c r="F488" t="str">
        <f t="shared" si="7"/>
        <v/>
      </c>
      <c r="H488" t="s">
        <v>13568</v>
      </c>
      <c r="I488" t="s">
        <v>13568</v>
      </c>
      <c r="J488" t="s">
        <v>13568</v>
      </c>
      <c r="K488">
        <v>1</v>
      </c>
    </row>
    <row r="489" spans="1:11" ht="14.4" customHeight="1" x14ac:dyDescent="0.3">
      <c r="A489" s="10" t="s">
        <v>2889</v>
      </c>
      <c r="B489" s="10" t="s">
        <v>2890</v>
      </c>
      <c r="C489" s="10" t="s">
        <v>2891</v>
      </c>
      <c r="D489" s="10" t="s">
        <v>28259</v>
      </c>
      <c r="E489" s="10" t="s">
        <v>44399</v>
      </c>
      <c r="F489" t="str">
        <f t="shared" si="7"/>
        <v/>
      </c>
      <c r="H489" t="s">
        <v>13568</v>
      </c>
      <c r="I489" t="s">
        <v>13568</v>
      </c>
      <c r="J489" t="s">
        <v>13568</v>
      </c>
      <c r="K489">
        <v>1</v>
      </c>
    </row>
    <row r="490" spans="1:11" ht="14.4" customHeight="1" x14ac:dyDescent="0.3">
      <c r="A490" s="10" t="s">
        <v>2898</v>
      </c>
      <c r="B490" s="10" t="s">
        <v>2899</v>
      </c>
      <c r="C490" s="10" t="s">
        <v>2900</v>
      </c>
      <c r="D490" s="10" t="s">
        <v>28259</v>
      </c>
      <c r="E490" s="10" t="s">
        <v>44399</v>
      </c>
      <c r="F490" t="str">
        <f t="shared" si="7"/>
        <v/>
      </c>
      <c r="H490" t="s">
        <v>13568</v>
      </c>
      <c r="I490" t="s">
        <v>13568</v>
      </c>
      <c r="J490" t="s">
        <v>13568</v>
      </c>
      <c r="K490">
        <v>1</v>
      </c>
    </row>
    <row r="491" spans="1:11" ht="14.4" customHeight="1" x14ac:dyDescent="0.3">
      <c r="A491" s="10" t="s">
        <v>2904</v>
      </c>
      <c r="B491" s="10" t="s">
        <v>2905</v>
      </c>
      <c r="C491" s="10" t="s">
        <v>2906</v>
      </c>
      <c r="D491" s="10" t="s">
        <v>28259</v>
      </c>
      <c r="E491" s="10" t="s">
        <v>44399</v>
      </c>
      <c r="F491" t="str">
        <f t="shared" si="7"/>
        <v/>
      </c>
      <c r="H491" t="s">
        <v>13568</v>
      </c>
      <c r="I491" t="s">
        <v>13568</v>
      </c>
      <c r="J491" t="s">
        <v>13568</v>
      </c>
      <c r="K491">
        <v>1</v>
      </c>
    </row>
    <row r="492" spans="1:11" ht="14.4" customHeight="1" x14ac:dyDescent="0.3">
      <c r="A492" s="10" t="s">
        <v>2907</v>
      </c>
      <c r="B492" s="10" t="s">
        <v>2908</v>
      </c>
      <c r="C492" s="10" t="s">
        <v>2909</v>
      </c>
      <c r="D492" s="10" t="s">
        <v>28259</v>
      </c>
      <c r="E492" s="10" t="s">
        <v>44399</v>
      </c>
      <c r="F492" t="str">
        <f t="shared" si="7"/>
        <v/>
      </c>
      <c r="H492" t="s">
        <v>13568</v>
      </c>
      <c r="I492" t="s">
        <v>13568</v>
      </c>
      <c r="J492" t="s">
        <v>13568</v>
      </c>
      <c r="K492">
        <v>1</v>
      </c>
    </row>
    <row r="493" spans="1:11" ht="14.4" customHeight="1" x14ac:dyDescent="0.3">
      <c r="A493" s="10" t="s">
        <v>2901</v>
      </c>
      <c r="B493" s="10" t="s">
        <v>2902</v>
      </c>
      <c r="C493" s="10" t="s">
        <v>2903</v>
      </c>
      <c r="D493" s="10" t="s">
        <v>28259</v>
      </c>
      <c r="E493" s="10" t="s">
        <v>44399</v>
      </c>
      <c r="F493" t="str">
        <f t="shared" si="7"/>
        <v/>
      </c>
      <c r="H493" t="s">
        <v>13568</v>
      </c>
      <c r="I493" t="s">
        <v>13568</v>
      </c>
      <c r="J493" t="s">
        <v>13568</v>
      </c>
      <c r="K493">
        <v>1</v>
      </c>
    </row>
    <row r="494" spans="1:11" ht="14.4" customHeight="1" x14ac:dyDescent="0.3">
      <c r="A494" s="10" t="s">
        <v>2910</v>
      </c>
      <c r="B494" s="10" t="s">
        <v>2911</v>
      </c>
      <c r="C494" s="10" t="s">
        <v>2912</v>
      </c>
      <c r="D494" s="10" t="s">
        <v>28259</v>
      </c>
      <c r="E494" s="10" t="s">
        <v>44399</v>
      </c>
      <c r="F494" t="str">
        <f t="shared" si="7"/>
        <v/>
      </c>
      <c r="H494" t="s">
        <v>13568</v>
      </c>
      <c r="I494" t="s">
        <v>13568</v>
      </c>
      <c r="J494" t="s">
        <v>13568</v>
      </c>
      <c r="K494">
        <v>1</v>
      </c>
    </row>
    <row r="495" spans="1:11" ht="14.4" customHeight="1" x14ac:dyDescent="0.3">
      <c r="A495" s="10" t="s">
        <v>2994</v>
      </c>
      <c r="B495" s="10" t="s">
        <v>2995</v>
      </c>
      <c r="C495" s="10" t="s">
        <v>2996</v>
      </c>
      <c r="D495" s="10" t="s">
        <v>28259</v>
      </c>
      <c r="E495" s="10" t="s">
        <v>44399</v>
      </c>
      <c r="F495" t="str">
        <f t="shared" si="7"/>
        <v>y</v>
      </c>
      <c r="H495" t="s">
        <v>13616</v>
      </c>
      <c r="I495" t="s">
        <v>13616</v>
      </c>
      <c r="J495" t="s">
        <v>13616</v>
      </c>
      <c r="K495">
        <v>1</v>
      </c>
    </row>
    <row r="496" spans="1:11" ht="14.4" customHeight="1" x14ac:dyDescent="0.3">
      <c r="A496" s="10" t="s">
        <v>2997</v>
      </c>
      <c r="B496" s="10" t="s">
        <v>2998</v>
      </c>
      <c r="C496" s="10" t="s">
        <v>2999</v>
      </c>
      <c r="D496" s="10" t="s">
        <v>28259</v>
      </c>
      <c r="E496" s="10" t="s">
        <v>44399</v>
      </c>
      <c r="F496" t="str">
        <f t="shared" si="7"/>
        <v>y</v>
      </c>
      <c r="H496" t="s">
        <v>13616</v>
      </c>
      <c r="I496" t="s">
        <v>13616</v>
      </c>
      <c r="J496" t="s">
        <v>13616</v>
      </c>
      <c r="K496">
        <v>1</v>
      </c>
    </row>
    <row r="497" spans="1:11" ht="14.4" customHeight="1" x14ac:dyDescent="0.3">
      <c r="A497" s="10" t="s">
        <v>2991</v>
      </c>
      <c r="B497" s="10" t="s">
        <v>2992</v>
      </c>
      <c r="C497" s="10" t="s">
        <v>2993</v>
      </c>
      <c r="D497" s="10" t="s">
        <v>28259</v>
      </c>
      <c r="E497" s="10" t="s">
        <v>44399</v>
      </c>
      <c r="F497" t="str">
        <f t="shared" si="7"/>
        <v>y</v>
      </c>
      <c r="H497" t="s">
        <v>13616</v>
      </c>
      <c r="I497" t="s">
        <v>13616</v>
      </c>
      <c r="J497" t="s">
        <v>13616</v>
      </c>
      <c r="K497">
        <v>1</v>
      </c>
    </row>
    <row r="498" spans="1:11" ht="14.4" customHeight="1" x14ac:dyDescent="0.3">
      <c r="A498" s="10" t="s">
        <v>3000</v>
      </c>
      <c r="B498" s="10" t="s">
        <v>3001</v>
      </c>
      <c r="C498" s="10" t="s">
        <v>3002</v>
      </c>
      <c r="D498" s="10" t="s">
        <v>28259</v>
      </c>
      <c r="E498" s="10" t="s">
        <v>22259</v>
      </c>
      <c r="F498" t="str">
        <f t="shared" si="7"/>
        <v>y</v>
      </c>
      <c r="H498" t="s">
        <v>13616</v>
      </c>
      <c r="I498" t="s">
        <v>13616</v>
      </c>
      <c r="J498" t="s">
        <v>13616</v>
      </c>
      <c r="K498">
        <v>1</v>
      </c>
    </row>
    <row r="499" spans="1:11" ht="14.4" customHeight="1" x14ac:dyDescent="0.3">
      <c r="A499" s="10" t="s">
        <v>3006</v>
      </c>
      <c r="B499" s="10" t="s">
        <v>3007</v>
      </c>
      <c r="C499" s="10" t="s">
        <v>3008</v>
      </c>
      <c r="D499" s="10" t="s">
        <v>28259</v>
      </c>
      <c r="E499" s="10" t="s">
        <v>22259</v>
      </c>
      <c r="F499" t="str">
        <f t="shared" si="7"/>
        <v/>
      </c>
      <c r="H499" t="s">
        <v>13568</v>
      </c>
      <c r="I499" t="s">
        <v>13568</v>
      </c>
      <c r="J499" t="s">
        <v>13568</v>
      </c>
      <c r="K499">
        <v>1</v>
      </c>
    </row>
    <row r="500" spans="1:11" ht="14.4" customHeight="1" x14ac:dyDescent="0.3">
      <c r="A500" s="10" t="s">
        <v>3009</v>
      </c>
      <c r="B500" s="10" t="s">
        <v>3010</v>
      </c>
      <c r="C500" s="10" t="s">
        <v>3011</v>
      </c>
      <c r="D500" s="10" t="s">
        <v>28259</v>
      </c>
      <c r="E500" s="10" t="s">
        <v>44424</v>
      </c>
      <c r="F500" t="str">
        <f t="shared" si="7"/>
        <v/>
      </c>
      <c r="H500" t="s">
        <v>13568</v>
      </c>
      <c r="I500" t="s">
        <v>13568</v>
      </c>
      <c r="J500" t="s">
        <v>13568</v>
      </c>
      <c r="K500">
        <v>1</v>
      </c>
    </row>
    <row r="501" spans="1:11" ht="14.4" customHeight="1" x14ac:dyDescent="0.3">
      <c r="A501" s="10" t="s">
        <v>3003</v>
      </c>
      <c r="B501" s="10" t="s">
        <v>3004</v>
      </c>
      <c r="C501" s="10" t="s">
        <v>3005</v>
      </c>
      <c r="D501" s="10" t="s">
        <v>28259</v>
      </c>
      <c r="E501" s="10" t="s">
        <v>22259</v>
      </c>
      <c r="F501" t="str">
        <f t="shared" si="7"/>
        <v/>
      </c>
      <c r="H501" t="s">
        <v>13568</v>
      </c>
      <c r="I501" t="s">
        <v>13568</v>
      </c>
      <c r="J501" t="s">
        <v>13568</v>
      </c>
      <c r="K501">
        <v>1</v>
      </c>
    </row>
    <row r="502" spans="1:11" ht="14.4" customHeight="1" x14ac:dyDescent="0.3">
      <c r="A502" s="10" t="s">
        <v>3012</v>
      </c>
      <c r="B502" s="10" t="s">
        <v>3013</v>
      </c>
      <c r="C502" s="10" t="s">
        <v>3014</v>
      </c>
      <c r="D502" s="10" t="s">
        <v>28259</v>
      </c>
      <c r="E502" s="10" t="s">
        <v>44424</v>
      </c>
      <c r="F502" t="str">
        <f t="shared" si="7"/>
        <v/>
      </c>
      <c r="H502" t="s">
        <v>13568</v>
      </c>
      <c r="I502" t="s">
        <v>13568</v>
      </c>
      <c r="J502" t="s">
        <v>13568</v>
      </c>
      <c r="K502">
        <v>1</v>
      </c>
    </row>
    <row r="503" spans="1:11" ht="14.4" customHeight="1" x14ac:dyDescent="0.3">
      <c r="A503" s="10" t="s">
        <v>3108</v>
      </c>
      <c r="B503" s="10" t="s">
        <v>3109</v>
      </c>
      <c r="C503" s="10" t="s">
        <v>3110</v>
      </c>
      <c r="D503" s="10" t="s">
        <v>28259</v>
      </c>
      <c r="E503" s="10" t="s">
        <v>44425</v>
      </c>
      <c r="F503" t="str">
        <f t="shared" si="7"/>
        <v/>
      </c>
      <c r="H503" t="s">
        <v>13568</v>
      </c>
      <c r="I503" t="s">
        <v>13568</v>
      </c>
      <c r="J503" t="s">
        <v>13568</v>
      </c>
      <c r="K503">
        <v>1</v>
      </c>
    </row>
    <row r="504" spans="1:11" ht="14.4" customHeight="1" x14ac:dyDescent="0.3">
      <c r="A504" s="10" t="s">
        <v>3105</v>
      </c>
      <c r="B504" s="10" t="s">
        <v>3106</v>
      </c>
      <c r="C504" s="10" t="s">
        <v>3107</v>
      </c>
      <c r="D504" s="10" t="s">
        <v>28259</v>
      </c>
      <c r="E504" s="10" t="s">
        <v>44415</v>
      </c>
      <c r="F504" t="str">
        <f t="shared" si="7"/>
        <v/>
      </c>
      <c r="H504" t="s">
        <v>13568</v>
      </c>
      <c r="I504" t="s">
        <v>13568</v>
      </c>
      <c r="J504" t="s">
        <v>13568</v>
      </c>
      <c r="K504">
        <v>1</v>
      </c>
    </row>
    <row r="505" spans="1:11" ht="14.4" customHeight="1" x14ac:dyDescent="0.3">
      <c r="A505" s="10" t="s">
        <v>3117</v>
      </c>
      <c r="B505" s="10" t="s">
        <v>3118</v>
      </c>
      <c r="C505" s="10" t="s">
        <v>3119</v>
      </c>
      <c r="D505" s="10" t="s">
        <v>28259</v>
      </c>
      <c r="E505" s="10" t="s">
        <v>44412</v>
      </c>
      <c r="F505" t="str">
        <f t="shared" si="7"/>
        <v/>
      </c>
      <c r="H505" t="s">
        <v>13568</v>
      </c>
      <c r="I505" t="s">
        <v>13568</v>
      </c>
      <c r="J505" t="s">
        <v>13568</v>
      </c>
      <c r="K505">
        <v>1</v>
      </c>
    </row>
    <row r="506" spans="1:11" ht="14.4" customHeight="1" x14ac:dyDescent="0.3">
      <c r="A506" s="10" t="s">
        <v>3114</v>
      </c>
      <c r="B506" s="10" t="s">
        <v>3115</v>
      </c>
      <c r="C506" s="10" t="s">
        <v>3116</v>
      </c>
      <c r="D506" s="10" t="s">
        <v>28259</v>
      </c>
      <c r="E506" s="10" t="s">
        <v>44412</v>
      </c>
      <c r="F506" t="str">
        <f t="shared" si="7"/>
        <v/>
      </c>
      <c r="H506" t="s">
        <v>13568</v>
      </c>
      <c r="I506" t="s">
        <v>13568</v>
      </c>
      <c r="J506" t="s">
        <v>13568</v>
      </c>
      <c r="K506">
        <v>1</v>
      </c>
    </row>
    <row r="507" spans="1:11" ht="14.4" customHeight="1" x14ac:dyDescent="0.3">
      <c r="A507" s="10" t="s">
        <v>3111</v>
      </c>
      <c r="B507" s="10" t="s">
        <v>3112</v>
      </c>
      <c r="C507" s="10" t="s">
        <v>3113</v>
      </c>
      <c r="D507" s="10" t="s">
        <v>28259</v>
      </c>
      <c r="E507" s="10" t="s">
        <v>44412</v>
      </c>
      <c r="F507" t="str">
        <f t="shared" si="7"/>
        <v/>
      </c>
      <c r="H507" t="s">
        <v>13568</v>
      </c>
      <c r="I507" t="s">
        <v>13568</v>
      </c>
      <c r="J507" t="s">
        <v>13568</v>
      </c>
      <c r="K507">
        <v>1</v>
      </c>
    </row>
    <row r="508" spans="1:11" ht="14.4" customHeight="1" x14ac:dyDescent="0.3">
      <c r="A508" s="10" t="s">
        <v>3123</v>
      </c>
      <c r="B508" s="10" t="s">
        <v>3124</v>
      </c>
      <c r="C508" s="10" t="s">
        <v>3125</v>
      </c>
      <c r="D508" s="10" t="s">
        <v>28259</v>
      </c>
      <c r="E508" s="10" t="s">
        <v>44412</v>
      </c>
      <c r="F508" t="str">
        <f t="shared" si="7"/>
        <v/>
      </c>
      <c r="H508" t="s">
        <v>13568</v>
      </c>
      <c r="I508" t="s">
        <v>13568</v>
      </c>
      <c r="J508" t="s">
        <v>13568</v>
      </c>
      <c r="K508">
        <v>1</v>
      </c>
    </row>
    <row r="509" spans="1:11" ht="14.4" customHeight="1" x14ac:dyDescent="0.3">
      <c r="A509" s="10" t="s">
        <v>3120</v>
      </c>
      <c r="B509" s="10" t="s">
        <v>3121</v>
      </c>
      <c r="C509" s="10" t="s">
        <v>3122</v>
      </c>
      <c r="D509" s="10" t="s">
        <v>28259</v>
      </c>
      <c r="E509" s="10" t="s">
        <v>44412</v>
      </c>
      <c r="F509" t="str">
        <f t="shared" si="7"/>
        <v/>
      </c>
      <c r="H509" t="s">
        <v>13568</v>
      </c>
      <c r="I509" t="s">
        <v>13568</v>
      </c>
      <c r="J509" t="s">
        <v>13568</v>
      </c>
      <c r="K509">
        <v>1</v>
      </c>
    </row>
    <row r="510" spans="1:11" ht="14.4" customHeight="1" x14ac:dyDescent="0.3">
      <c r="A510" s="10" t="s">
        <v>3129</v>
      </c>
      <c r="B510" s="10" t="s">
        <v>3130</v>
      </c>
      <c r="C510" s="10" t="s">
        <v>3131</v>
      </c>
      <c r="D510" s="10" t="s">
        <v>28259</v>
      </c>
      <c r="E510" s="10" t="s">
        <v>22259</v>
      </c>
      <c r="F510" t="str">
        <f t="shared" si="7"/>
        <v/>
      </c>
      <c r="H510" t="s">
        <v>13568</v>
      </c>
      <c r="I510" t="s">
        <v>13568</v>
      </c>
      <c r="J510" t="s">
        <v>13568</v>
      </c>
      <c r="K510">
        <v>1</v>
      </c>
    </row>
    <row r="511" spans="1:11" ht="14.4" customHeight="1" x14ac:dyDescent="0.3">
      <c r="A511" s="10" t="s">
        <v>2856</v>
      </c>
      <c r="B511" s="10" t="s">
        <v>2857</v>
      </c>
      <c r="C511" s="10" t="s">
        <v>2858</v>
      </c>
      <c r="D511" s="10" t="s">
        <v>28259</v>
      </c>
      <c r="E511" s="10" t="s">
        <v>44399</v>
      </c>
      <c r="F511" t="str">
        <f t="shared" si="7"/>
        <v/>
      </c>
      <c r="H511" t="s">
        <v>13568</v>
      </c>
      <c r="I511" t="s">
        <v>13568</v>
      </c>
      <c r="J511" t="s">
        <v>13568</v>
      </c>
      <c r="K511">
        <v>1</v>
      </c>
    </row>
    <row r="512" spans="1:11" ht="14.4" customHeight="1" x14ac:dyDescent="0.3">
      <c r="A512" s="10" t="s">
        <v>2859</v>
      </c>
      <c r="B512" s="10" t="s">
        <v>2860</v>
      </c>
      <c r="C512" s="10" t="s">
        <v>2861</v>
      </c>
      <c r="D512" s="10" t="s">
        <v>28259</v>
      </c>
      <c r="E512" s="10" t="s">
        <v>44399</v>
      </c>
      <c r="F512" t="str">
        <f t="shared" si="7"/>
        <v/>
      </c>
      <c r="H512" t="s">
        <v>13568</v>
      </c>
      <c r="I512" t="s">
        <v>13568</v>
      </c>
      <c r="J512" t="s">
        <v>13568</v>
      </c>
      <c r="K512">
        <v>1</v>
      </c>
    </row>
    <row r="513" spans="1:11" ht="14.4" customHeight="1" x14ac:dyDescent="0.3">
      <c r="A513" s="10" t="s">
        <v>2853</v>
      </c>
      <c r="B513" s="10" t="s">
        <v>2854</v>
      </c>
      <c r="C513" s="10" t="s">
        <v>2855</v>
      </c>
      <c r="D513" s="10" t="s">
        <v>28259</v>
      </c>
      <c r="E513" s="10" t="s">
        <v>44399</v>
      </c>
      <c r="F513" t="str">
        <f t="shared" si="7"/>
        <v/>
      </c>
      <c r="H513" t="s">
        <v>13568</v>
      </c>
      <c r="I513" t="s">
        <v>13568</v>
      </c>
      <c r="J513" t="s">
        <v>13568</v>
      </c>
      <c r="K513">
        <v>1</v>
      </c>
    </row>
    <row r="514" spans="1:11" ht="14.4" customHeight="1" x14ac:dyDescent="0.3">
      <c r="A514" s="10" t="s">
        <v>2862</v>
      </c>
      <c r="B514" s="10" t="s">
        <v>2863</v>
      </c>
      <c r="C514" s="10" t="s">
        <v>2864</v>
      </c>
      <c r="D514" s="10" t="s">
        <v>28259</v>
      </c>
      <c r="E514" s="10" t="s">
        <v>44399</v>
      </c>
      <c r="F514" t="str">
        <f t="shared" si="7"/>
        <v/>
      </c>
      <c r="H514" t="s">
        <v>13568</v>
      </c>
      <c r="I514" t="s">
        <v>13568</v>
      </c>
      <c r="J514" t="s">
        <v>13568</v>
      </c>
      <c r="K514">
        <v>1</v>
      </c>
    </row>
    <row r="515" spans="1:11" ht="14.4" customHeight="1" x14ac:dyDescent="0.3">
      <c r="A515" s="10" t="s">
        <v>2868</v>
      </c>
      <c r="B515" s="10" t="s">
        <v>2869</v>
      </c>
      <c r="C515" s="10" t="s">
        <v>2870</v>
      </c>
      <c r="D515" s="10" t="s">
        <v>28259</v>
      </c>
      <c r="E515" s="10" t="s">
        <v>44399</v>
      </c>
      <c r="F515" t="str">
        <f t="shared" si="7"/>
        <v/>
      </c>
      <c r="H515" t="s">
        <v>13568</v>
      </c>
      <c r="I515" t="s">
        <v>13568</v>
      </c>
      <c r="J515" t="s">
        <v>13568</v>
      </c>
      <c r="K515">
        <v>1</v>
      </c>
    </row>
    <row r="516" spans="1:11" ht="14.4" customHeight="1" x14ac:dyDescent="0.3">
      <c r="A516" s="10" t="s">
        <v>2871</v>
      </c>
      <c r="B516" s="10" t="s">
        <v>2872</v>
      </c>
      <c r="C516" s="10" t="s">
        <v>2873</v>
      </c>
      <c r="D516" s="10" t="s">
        <v>28259</v>
      </c>
      <c r="E516" s="10" t="s">
        <v>44399</v>
      </c>
      <c r="F516" t="str">
        <f t="shared" si="7"/>
        <v/>
      </c>
      <c r="H516" t="s">
        <v>13568</v>
      </c>
      <c r="I516" t="s">
        <v>13568</v>
      </c>
      <c r="J516" t="s">
        <v>13568</v>
      </c>
      <c r="K516">
        <v>1</v>
      </c>
    </row>
    <row r="517" spans="1:11" ht="14.4" customHeight="1" x14ac:dyDescent="0.3">
      <c r="A517" s="10" t="s">
        <v>2865</v>
      </c>
      <c r="B517" s="10" t="s">
        <v>2866</v>
      </c>
      <c r="C517" s="10" t="s">
        <v>2867</v>
      </c>
      <c r="D517" s="10" t="s">
        <v>28259</v>
      </c>
      <c r="E517" s="10" t="s">
        <v>44399</v>
      </c>
      <c r="F517" t="str">
        <f t="shared" ref="F517:F580" si="8">IF(COUNTIF(H517:J517,"used")&gt;0,"y","")</f>
        <v/>
      </c>
      <c r="H517" t="s">
        <v>13568</v>
      </c>
      <c r="I517" t="s">
        <v>13568</v>
      </c>
      <c r="J517" t="s">
        <v>13568</v>
      </c>
      <c r="K517">
        <v>1</v>
      </c>
    </row>
    <row r="518" spans="1:11" ht="14.4" customHeight="1" x14ac:dyDescent="0.3">
      <c r="A518" s="10" t="s">
        <v>2874</v>
      </c>
      <c r="B518" s="10" t="s">
        <v>2875</v>
      </c>
      <c r="C518" s="10" t="s">
        <v>2876</v>
      </c>
      <c r="D518" s="10" t="s">
        <v>28259</v>
      </c>
      <c r="E518" s="10" t="s">
        <v>44399</v>
      </c>
      <c r="F518" t="str">
        <f t="shared" si="8"/>
        <v/>
      </c>
      <c r="H518" t="s">
        <v>13568</v>
      </c>
      <c r="I518" t="s">
        <v>13568</v>
      </c>
      <c r="J518" t="s">
        <v>13568</v>
      </c>
      <c r="K518">
        <v>1</v>
      </c>
    </row>
    <row r="519" spans="1:11" ht="14.4" customHeight="1" x14ac:dyDescent="0.3">
      <c r="A519" s="10" t="s">
        <v>3958</v>
      </c>
      <c r="B519" s="10" t="s">
        <v>3959</v>
      </c>
      <c r="C519" s="10" t="s">
        <v>3960</v>
      </c>
      <c r="D519" s="10" t="s">
        <v>28259</v>
      </c>
      <c r="E519" s="10" t="s">
        <v>22259</v>
      </c>
      <c r="F519" t="str">
        <f t="shared" si="8"/>
        <v/>
      </c>
      <c r="H519" t="s">
        <v>13568</v>
      </c>
      <c r="I519" t="s">
        <v>13568</v>
      </c>
      <c r="J519" t="s">
        <v>13568</v>
      </c>
      <c r="K519">
        <v>1</v>
      </c>
    </row>
    <row r="520" spans="1:11" ht="14.4" customHeight="1" x14ac:dyDescent="0.3">
      <c r="A520" s="10" t="s">
        <v>3946</v>
      </c>
      <c r="B520" s="10" t="s">
        <v>3947</v>
      </c>
      <c r="C520" s="10" t="s">
        <v>3948</v>
      </c>
      <c r="D520" s="10" t="s">
        <v>28259</v>
      </c>
      <c r="E520" s="10" t="s">
        <v>22259</v>
      </c>
      <c r="F520" t="str">
        <f t="shared" si="8"/>
        <v/>
      </c>
      <c r="H520" t="s">
        <v>13568</v>
      </c>
      <c r="I520" t="s">
        <v>13568</v>
      </c>
      <c r="J520" t="s">
        <v>13568</v>
      </c>
      <c r="K520">
        <v>1</v>
      </c>
    </row>
    <row r="521" spans="1:11" ht="14.4" customHeight="1" x14ac:dyDescent="0.3">
      <c r="A521" s="10" t="s">
        <v>3949</v>
      </c>
      <c r="B521" s="10" t="s">
        <v>3950</v>
      </c>
      <c r="C521" s="10" t="s">
        <v>3951</v>
      </c>
      <c r="D521" s="10" t="s">
        <v>28259</v>
      </c>
      <c r="E521" s="10" t="s">
        <v>44409</v>
      </c>
      <c r="F521" t="str">
        <f t="shared" si="8"/>
        <v/>
      </c>
      <c r="H521" t="s">
        <v>13568</v>
      </c>
      <c r="I521" t="s">
        <v>13568</v>
      </c>
      <c r="J521" t="s">
        <v>13568</v>
      </c>
      <c r="K521">
        <v>1</v>
      </c>
    </row>
    <row r="522" spans="1:11" ht="14.4" customHeight="1" x14ac:dyDescent="0.3">
      <c r="A522" s="10" t="s">
        <v>3961</v>
      </c>
      <c r="B522" s="10" t="s">
        <v>3962</v>
      </c>
      <c r="C522" s="10" t="s">
        <v>3963</v>
      </c>
      <c r="D522" s="10" t="s">
        <v>28259</v>
      </c>
      <c r="E522" s="10" t="s">
        <v>22259</v>
      </c>
      <c r="F522" t="str">
        <f t="shared" si="8"/>
        <v/>
      </c>
      <c r="H522" t="s">
        <v>13568</v>
      </c>
      <c r="I522" t="s">
        <v>13568</v>
      </c>
      <c r="J522" t="s">
        <v>13568</v>
      </c>
      <c r="K522">
        <v>1</v>
      </c>
    </row>
    <row r="523" spans="1:11" ht="14.4" customHeight="1" x14ac:dyDescent="0.3">
      <c r="A523" s="10" t="s">
        <v>3952</v>
      </c>
      <c r="B523" s="10" t="s">
        <v>3953</v>
      </c>
      <c r="C523" s="10" t="s">
        <v>3954</v>
      </c>
      <c r="D523" s="10" t="s">
        <v>28259</v>
      </c>
      <c r="E523" s="10" t="s">
        <v>44409</v>
      </c>
      <c r="F523" t="str">
        <f t="shared" si="8"/>
        <v/>
      </c>
      <c r="H523" t="s">
        <v>13568</v>
      </c>
      <c r="I523" t="s">
        <v>13568</v>
      </c>
      <c r="J523" t="s">
        <v>13568</v>
      </c>
      <c r="K523">
        <v>1</v>
      </c>
    </row>
    <row r="524" spans="1:11" ht="14.4" customHeight="1" x14ac:dyDescent="0.3">
      <c r="A524" s="10" t="s">
        <v>3955</v>
      </c>
      <c r="B524" s="10" t="s">
        <v>3956</v>
      </c>
      <c r="C524" s="10" t="s">
        <v>3957</v>
      </c>
      <c r="D524" s="10" t="s">
        <v>28259</v>
      </c>
      <c r="E524" s="10" t="s">
        <v>44409</v>
      </c>
      <c r="F524" t="str">
        <f t="shared" si="8"/>
        <v/>
      </c>
      <c r="H524" t="s">
        <v>13568</v>
      </c>
      <c r="I524" t="s">
        <v>13568</v>
      </c>
      <c r="J524" t="s">
        <v>13568</v>
      </c>
      <c r="K524">
        <v>1</v>
      </c>
    </row>
    <row r="525" spans="1:11" ht="14.4" customHeight="1" x14ac:dyDescent="0.3">
      <c r="A525" s="10" t="s">
        <v>3976</v>
      </c>
      <c r="B525" s="10" t="s">
        <v>3977</v>
      </c>
      <c r="C525" s="10" t="s">
        <v>3978</v>
      </c>
      <c r="D525" s="10" t="s">
        <v>28259</v>
      </c>
      <c r="E525" s="10" t="s">
        <v>22259</v>
      </c>
      <c r="F525" t="str">
        <f t="shared" si="8"/>
        <v/>
      </c>
      <c r="H525" t="s">
        <v>13568</v>
      </c>
      <c r="I525" t="s">
        <v>13568</v>
      </c>
      <c r="J525" t="s">
        <v>13568</v>
      </c>
      <c r="K525">
        <v>1</v>
      </c>
    </row>
    <row r="526" spans="1:11" ht="14.4" customHeight="1" x14ac:dyDescent="0.3">
      <c r="A526" s="10" t="s">
        <v>3964</v>
      </c>
      <c r="B526" s="10" t="s">
        <v>3965</v>
      </c>
      <c r="C526" s="10" t="s">
        <v>3966</v>
      </c>
      <c r="D526" s="10" t="s">
        <v>28259</v>
      </c>
      <c r="E526" s="10" t="s">
        <v>22259</v>
      </c>
      <c r="F526" t="str">
        <f t="shared" si="8"/>
        <v/>
      </c>
      <c r="H526" t="s">
        <v>13568</v>
      </c>
      <c r="I526" t="s">
        <v>13568</v>
      </c>
      <c r="J526" t="s">
        <v>13568</v>
      </c>
      <c r="K526">
        <v>1</v>
      </c>
    </row>
    <row r="527" spans="1:11" ht="14.4" customHeight="1" x14ac:dyDescent="0.3">
      <c r="A527" s="10" t="s">
        <v>3967</v>
      </c>
      <c r="B527" s="10" t="s">
        <v>3968</v>
      </c>
      <c r="C527" s="10" t="s">
        <v>3969</v>
      </c>
      <c r="D527" s="10" t="s">
        <v>28259</v>
      </c>
      <c r="E527" s="10" t="s">
        <v>44409</v>
      </c>
      <c r="F527" t="str">
        <f t="shared" si="8"/>
        <v/>
      </c>
      <c r="H527" t="s">
        <v>13568</v>
      </c>
      <c r="I527" t="s">
        <v>13568</v>
      </c>
      <c r="J527" t="s">
        <v>13568</v>
      </c>
      <c r="K527">
        <v>1</v>
      </c>
    </row>
    <row r="528" spans="1:11" ht="14.4" customHeight="1" x14ac:dyDescent="0.3">
      <c r="A528" s="10" t="s">
        <v>3979</v>
      </c>
      <c r="B528" s="10" t="s">
        <v>3980</v>
      </c>
      <c r="C528" s="10" t="s">
        <v>3981</v>
      </c>
      <c r="D528" s="10" t="s">
        <v>28259</v>
      </c>
      <c r="E528" s="10" t="s">
        <v>22259</v>
      </c>
      <c r="F528" t="str">
        <f t="shared" si="8"/>
        <v/>
      </c>
      <c r="H528" t="s">
        <v>13568</v>
      </c>
      <c r="I528" t="s">
        <v>13568</v>
      </c>
      <c r="J528" t="s">
        <v>13568</v>
      </c>
      <c r="K528">
        <v>1</v>
      </c>
    </row>
    <row r="529" spans="1:11" ht="14.4" customHeight="1" x14ac:dyDescent="0.3">
      <c r="A529" s="10" t="s">
        <v>3970</v>
      </c>
      <c r="B529" s="10" t="s">
        <v>3971</v>
      </c>
      <c r="C529" s="10" t="s">
        <v>3972</v>
      </c>
      <c r="D529" s="10" t="s">
        <v>28259</v>
      </c>
      <c r="E529" s="10" t="s">
        <v>22259</v>
      </c>
      <c r="F529" t="str">
        <f t="shared" si="8"/>
        <v/>
      </c>
      <c r="H529" t="s">
        <v>13568</v>
      </c>
      <c r="I529" t="s">
        <v>13568</v>
      </c>
      <c r="J529" t="s">
        <v>13568</v>
      </c>
      <c r="K529">
        <v>1</v>
      </c>
    </row>
    <row r="530" spans="1:11" ht="14.4" customHeight="1" x14ac:dyDescent="0.3">
      <c r="A530" s="10" t="s">
        <v>3973</v>
      </c>
      <c r="B530" s="10" t="s">
        <v>3974</v>
      </c>
      <c r="C530" s="10" t="s">
        <v>3975</v>
      </c>
      <c r="D530" s="10" t="s">
        <v>28259</v>
      </c>
      <c r="E530" s="10" t="s">
        <v>22259</v>
      </c>
      <c r="F530" t="str">
        <f t="shared" si="8"/>
        <v/>
      </c>
      <c r="H530" t="s">
        <v>13568</v>
      </c>
      <c r="I530" t="s">
        <v>13568</v>
      </c>
      <c r="J530" t="s">
        <v>13568</v>
      </c>
      <c r="K530">
        <v>1</v>
      </c>
    </row>
    <row r="531" spans="1:11" ht="14.4" customHeight="1" x14ac:dyDescent="0.3">
      <c r="A531" s="10" t="s">
        <v>3018</v>
      </c>
      <c r="B531" s="10" t="s">
        <v>3019</v>
      </c>
      <c r="C531" s="10" t="s">
        <v>3020</v>
      </c>
      <c r="D531" s="10" t="s">
        <v>28259</v>
      </c>
      <c r="E531" s="10" t="s">
        <v>22259</v>
      </c>
      <c r="F531" t="str">
        <f t="shared" si="8"/>
        <v/>
      </c>
      <c r="H531" t="s">
        <v>13568</v>
      </c>
      <c r="I531" t="s">
        <v>13568</v>
      </c>
      <c r="J531" t="s">
        <v>13568</v>
      </c>
      <c r="K531">
        <v>1</v>
      </c>
    </row>
    <row r="532" spans="1:11" ht="14.4" customHeight="1" x14ac:dyDescent="0.3">
      <c r="A532" s="10" t="s">
        <v>3021</v>
      </c>
      <c r="B532" s="10" t="s">
        <v>3022</v>
      </c>
      <c r="C532" s="10" t="s">
        <v>3023</v>
      </c>
      <c r="D532" s="10" t="s">
        <v>28259</v>
      </c>
      <c r="E532" s="10" t="s">
        <v>22259</v>
      </c>
      <c r="F532" t="str">
        <f t="shared" si="8"/>
        <v/>
      </c>
      <c r="H532" t="s">
        <v>13568</v>
      </c>
      <c r="I532" t="s">
        <v>13568</v>
      </c>
      <c r="J532" t="s">
        <v>13568</v>
      </c>
      <c r="K532">
        <v>1</v>
      </c>
    </row>
    <row r="533" spans="1:11" ht="14.4" customHeight="1" x14ac:dyDescent="0.3">
      <c r="A533" s="10" t="s">
        <v>3015</v>
      </c>
      <c r="B533" s="10" t="s">
        <v>3016</v>
      </c>
      <c r="C533" s="10" t="s">
        <v>3017</v>
      </c>
      <c r="D533" s="10" t="s">
        <v>28259</v>
      </c>
      <c r="E533" s="10" t="s">
        <v>22259</v>
      </c>
      <c r="F533" t="str">
        <f t="shared" si="8"/>
        <v/>
      </c>
      <c r="H533" t="s">
        <v>13568</v>
      </c>
      <c r="I533" t="s">
        <v>13568</v>
      </c>
      <c r="J533" t="s">
        <v>13568</v>
      </c>
      <c r="K533">
        <v>1</v>
      </c>
    </row>
    <row r="534" spans="1:11" ht="14.4" customHeight="1" x14ac:dyDescent="0.3">
      <c r="A534" s="10" t="s">
        <v>3024</v>
      </c>
      <c r="B534" s="10" t="s">
        <v>3025</v>
      </c>
      <c r="C534" s="10" t="s">
        <v>3026</v>
      </c>
      <c r="D534" s="10" t="s">
        <v>28259</v>
      </c>
      <c r="E534" s="10" t="s">
        <v>22259</v>
      </c>
      <c r="F534" t="str">
        <f t="shared" si="8"/>
        <v/>
      </c>
      <c r="H534" t="s">
        <v>13568</v>
      </c>
      <c r="I534" t="s">
        <v>13568</v>
      </c>
      <c r="J534" t="s">
        <v>13568</v>
      </c>
      <c r="K534">
        <v>1</v>
      </c>
    </row>
    <row r="535" spans="1:11" ht="14.4" customHeight="1" x14ac:dyDescent="0.3">
      <c r="A535" s="10" t="s">
        <v>774</v>
      </c>
      <c r="B535" s="10" t="s">
        <v>3694</v>
      </c>
      <c r="C535" s="10" t="s">
        <v>3695</v>
      </c>
      <c r="D535" s="10" t="s">
        <v>28259</v>
      </c>
      <c r="E535" s="10" t="s">
        <v>44406</v>
      </c>
      <c r="F535" t="str">
        <f t="shared" si="8"/>
        <v/>
      </c>
      <c r="H535" t="s">
        <v>13568</v>
      </c>
      <c r="I535" t="s">
        <v>13568</v>
      </c>
      <c r="J535" t="s">
        <v>13568</v>
      </c>
      <c r="K535">
        <v>1</v>
      </c>
    </row>
    <row r="536" spans="1:11" ht="14.4" customHeight="1" x14ac:dyDescent="0.3">
      <c r="A536" s="10" t="s">
        <v>771</v>
      </c>
      <c r="B536" s="10" t="s">
        <v>3692</v>
      </c>
      <c r="C536" s="10" t="s">
        <v>3693</v>
      </c>
      <c r="D536" s="10" t="s">
        <v>28259</v>
      </c>
      <c r="E536" s="10" t="s">
        <v>44400</v>
      </c>
      <c r="F536" t="str">
        <f t="shared" si="8"/>
        <v/>
      </c>
      <c r="H536" t="s">
        <v>13568</v>
      </c>
      <c r="I536" t="s">
        <v>13568</v>
      </c>
      <c r="J536" t="s">
        <v>13568</v>
      </c>
      <c r="K536">
        <v>1</v>
      </c>
    </row>
    <row r="537" spans="1:11" ht="14.4" customHeight="1" x14ac:dyDescent="0.3">
      <c r="A537" s="10" t="s">
        <v>777</v>
      </c>
      <c r="B537" s="10" t="s">
        <v>3696</v>
      </c>
      <c r="C537" s="10" t="s">
        <v>3697</v>
      </c>
      <c r="D537" s="10" t="s">
        <v>28259</v>
      </c>
      <c r="E537" s="10" t="s">
        <v>44405</v>
      </c>
      <c r="F537" t="str">
        <f t="shared" si="8"/>
        <v/>
      </c>
      <c r="H537" t="s">
        <v>13568</v>
      </c>
      <c r="I537" t="s">
        <v>13568</v>
      </c>
      <c r="J537" t="s">
        <v>13568</v>
      </c>
      <c r="K537">
        <v>1</v>
      </c>
    </row>
    <row r="538" spans="1:11" ht="14.4" customHeight="1" x14ac:dyDescent="0.3">
      <c r="A538" s="10" t="s">
        <v>768</v>
      </c>
      <c r="B538" s="10" t="s">
        <v>3690</v>
      </c>
      <c r="C538" s="10" t="s">
        <v>3691</v>
      </c>
      <c r="D538" s="10" t="s">
        <v>28259</v>
      </c>
      <c r="E538" s="10" t="s">
        <v>44401</v>
      </c>
      <c r="F538" t="str">
        <f t="shared" si="8"/>
        <v/>
      </c>
      <c r="H538" t="s">
        <v>13568</v>
      </c>
      <c r="I538" t="s">
        <v>13568</v>
      </c>
      <c r="J538" t="s">
        <v>13568</v>
      </c>
      <c r="K538">
        <v>1</v>
      </c>
    </row>
    <row r="539" spans="1:11" ht="14.4" customHeight="1" x14ac:dyDescent="0.3">
      <c r="A539" s="10" t="s">
        <v>2191</v>
      </c>
      <c r="B539" s="10" t="s">
        <v>2192</v>
      </c>
      <c r="C539" s="10" t="s">
        <v>2193</v>
      </c>
      <c r="D539" s="10" t="s">
        <v>28259</v>
      </c>
      <c r="E539" s="10" t="s">
        <v>22259</v>
      </c>
      <c r="F539" t="str">
        <f t="shared" si="8"/>
        <v>y</v>
      </c>
      <c r="H539" t="s">
        <v>13616</v>
      </c>
      <c r="I539" t="s">
        <v>13616</v>
      </c>
      <c r="J539" t="s">
        <v>13616</v>
      </c>
      <c r="K539">
        <v>1</v>
      </c>
    </row>
    <row r="540" spans="1:11" ht="14.4" customHeight="1" x14ac:dyDescent="0.3">
      <c r="A540" s="10" t="s">
        <v>2212</v>
      </c>
      <c r="B540" s="10" t="s">
        <v>2213</v>
      </c>
      <c r="C540" s="10" t="s">
        <v>2193</v>
      </c>
      <c r="D540" s="10" t="s">
        <v>28259</v>
      </c>
      <c r="E540" s="10" t="s">
        <v>22259</v>
      </c>
      <c r="F540" t="str">
        <f t="shared" si="8"/>
        <v>y</v>
      </c>
      <c r="H540" t="s">
        <v>13616</v>
      </c>
      <c r="I540" t="s">
        <v>13616</v>
      </c>
      <c r="J540" t="s">
        <v>13616</v>
      </c>
      <c r="K540">
        <v>1</v>
      </c>
    </row>
    <row r="541" spans="1:11" ht="14.4" customHeight="1" x14ac:dyDescent="0.3">
      <c r="A541" s="10" t="s">
        <v>2215</v>
      </c>
      <c r="B541" s="10" t="s">
        <v>2213</v>
      </c>
      <c r="C541" s="10" t="s">
        <v>2193</v>
      </c>
      <c r="D541" s="10" t="s">
        <v>28259</v>
      </c>
      <c r="E541" s="10" t="s">
        <v>22259</v>
      </c>
      <c r="F541" t="str">
        <f t="shared" si="8"/>
        <v>y</v>
      </c>
      <c r="H541" t="s">
        <v>13616</v>
      </c>
      <c r="I541" t="s">
        <v>13616</v>
      </c>
      <c r="J541" t="s">
        <v>13616</v>
      </c>
      <c r="K541">
        <v>1</v>
      </c>
    </row>
    <row r="542" spans="1:11" ht="14.4" customHeight="1" x14ac:dyDescent="0.3">
      <c r="A542" s="10" t="s">
        <v>2216</v>
      </c>
      <c r="B542" s="10" t="s">
        <v>2213</v>
      </c>
      <c r="C542" s="10" t="s">
        <v>2193</v>
      </c>
      <c r="D542" s="10" t="s">
        <v>28259</v>
      </c>
      <c r="E542" s="10" t="s">
        <v>44415</v>
      </c>
      <c r="F542" t="str">
        <f t="shared" si="8"/>
        <v>y</v>
      </c>
      <c r="H542" t="s">
        <v>13616</v>
      </c>
      <c r="I542" t="s">
        <v>13616</v>
      </c>
      <c r="J542" t="s">
        <v>13616</v>
      </c>
      <c r="K542">
        <v>1</v>
      </c>
    </row>
    <row r="543" spans="1:11" ht="14.4" customHeight="1" x14ac:dyDescent="0.3">
      <c r="A543" s="10" t="s">
        <v>2217</v>
      </c>
      <c r="B543" s="10" t="s">
        <v>2213</v>
      </c>
      <c r="C543" s="10" t="s">
        <v>2193</v>
      </c>
      <c r="D543" s="10" t="s">
        <v>28259</v>
      </c>
      <c r="E543" s="10" t="s">
        <v>44426</v>
      </c>
      <c r="F543" t="str">
        <f t="shared" si="8"/>
        <v>y</v>
      </c>
      <c r="H543" t="s">
        <v>13616</v>
      </c>
      <c r="I543" t="s">
        <v>13616</v>
      </c>
      <c r="J543" t="s">
        <v>13616</v>
      </c>
      <c r="K543">
        <v>1</v>
      </c>
    </row>
    <row r="544" spans="1:11" ht="14.4" customHeight="1" x14ac:dyDescent="0.3">
      <c r="A544" s="10" t="s">
        <v>2218</v>
      </c>
      <c r="B544" s="10" t="s">
        <v>2213</v>
      </c>
      <c r="C544" s="10" t="s">
        <v>2193</v>
      </c>
      <c r="D544" s="10" t="s">
        <v>28259</v>
      </c>
      <c r="E544" s="10" t="s">
        <v>22259</v>
      </c>
      <c r="F544" t="str">
        <f t="shared" si="8"/>
        <v>y</v>
      </c>
      <c r="H544" t="s">
        <v>13616</v>
      </c>
      <c r="I544" t="s">
        <v>13616</v>
      </c>
      <c r="J544" t="s">
        <v>13616</v>
      </c>
      <c r="K544">
        <v>1</v>
      </c>
    </row>
    <row r="545" spans="1:11" ht="14.4" customHeight="1" x14ac:dyDescent="0.3">
      <c r="A545" s="10" t="s">
        <v>2219</v>
      </c>
      <c r="B545" s="10" t="s">
        <v>2213</v>
      </c>
      <c r="C545" s="10" t="s">
        <v>2193</v>
      </c>
      <c r="D545" s="10" t="s">
        <v>28259</v>
      </c>
      <c r="E545" s="10" t="s">
        <v>22259</v>
      </c>
      <c r="F545" t="str">
        <f t="shared" si="8"/>
        <v>y</v>
      </c>
      <c r="H545" t="s">
        <v>13616</v>
      </c>
      <c r="I545" t="s">
        <v>13616</v>
      </c>
      <c r="J545" t="s">
        <v>13616</v>
      </c>
      <c r="K545">
        <v>1</v>
      </c>
    </row>
    <row r="546" spans="1:11" ht="14.4" customHeight="1" x14ac:dyDescent="0.3">
      <c r="A546" s="10" t="s">
        <v>2220</v>
      </c>
      <c r="B546" s="10" t="s">
        <v>2213</v>
      </c>
      <c r="C546" s="10" t="s">
        <v>2193</v>
      </c>
      <c r="D546" s="10" t="s">
        <v>28259</v>
      </c>
      <c r="E546" s="10" t="s">
        <v>22259</v>
      </c>
      <c r="F546" t="str">
        <f t="shared" si="8"/>
        <v>y</v>
      </c>
      <c r="H546" t="s">
        <v>13616</v>
      </c>
      <c r="I546" t="s">
        <v>13616</v>
      </c>
      <c r="J546" t="s">
        <v>13616</v>
      </c>
      <c r="K546">
        <v>1</v>
      </c>
    </row>
    <row r="547" spans="1:11" ht="14.4" customHeight="1" x14ac:dyDescent="0.3">
      <c r="A547" s="10" t="s">
        <v>2221</v>
      </c>
      <c r="B547" s="10" t="s">
        <v>2213</v>
      </c>
      <c r="C547" s="10" t="s">
        <v>2193</v>
      </c>
      <c r="D547" s="10" t="s">
        <v>28259</v>
      </c>
      <c r="E547" s="10" t="s">
        <v>22259</v>
      </c>
      <c r="F547" t="str">
        <f t="shared" si="8"/>
        <v>y</v>
      </c>
      <c r="H547" t="s">
        <v>13616</v>
      </c>
      <c r="I547" t="s">
        <v>13616</v>
      </c>
      <c r="J547" t="s">
        <v>13616</v>
      </c>
      <c r="K547">
        <v>1</v>
      </c>
    </row>
    <row r="548" spans="1:11" ht="14.4" customHeight="1" x14ac:dyDescent="0.3">
      <c r="A548" s="10" t="s">
        <v>2222</v>
      </c>
      <c r="B548" s="10" t="s">
        <v>2213</v>
      </c>
      <c r="C548" s="10" t="s">
        <v>2193</v>
      </c>
      <c r="D548" s="10" t="s">
        <v>28259</v>
      </c>
      <c r="E548" s="10" t="s">
        <v>44427</v>
      </c>
      <c r="F548" t="str">
        <f t="shared" si="8"/>
        <v>y</v>
      </c>
      <c r="H548" t="s">
        <v>13616</v>
      </c>
      <c r="I548" t="s">
        <v>13616</v>
      </c>
      <c r="J548" t="s">
        <v>13616</v>
      </c>
      <c r="K548">
        <v>1</v>
      </c>
    </row>
    <row r="549" spans="1:11" ht="14.4" customHeight="1" x14ac:dyDescent="0.3">
      <c r="A549" s="10" t="s">
        <v>2223</v>
      </c>
      <c r="B549" s="10" t="s">
        <v>2213</v>
      </c>
      <c r="C549" s="10" t="s">
        <v>2193</v>
      </c>
      <c r="D549" s="10" t="s">
        <v>28259</v>
      </c>
      <c r="E549" s="10" t="s">
        <v>44428</v>
      </c>
      <c r="F549" t="str">
        <f t="shared" si="8"/>
        <v>y</v>
      </c>
      <c r="H549" t="s">
        <v>13616</v>
      </c>
      <c r="I549" t="s">
        <v>13616</v>
      </c>
      <c r="J549" t="s">
        <v>13616</v>
      </c>
      <c r="K549">
        <v>1</v>
      </c>
    </row>
    <row r="550" spans="1:11" ht="14.4" customHeight="1" x14ac:dyDescent="0.3">
      <c r="A550" s="10" t="s">
        <v>2226</v>
      </c>
      <c r="B550" s="10" t="s">
        <v>2213</v>
      </c>
      <c r="C550" s="10" t="s">
        <v>2193</v>
      </c>
      <c r="D550" s="10" t="s">
        <v>28259</v>
      </c>
      <c r="E550" s="10" t="s">
        <v>22259</v>
      </c>
      <c r="F550" t="str">
        <f t="shared" si="8"/>
        <v>y</v>
      </c>
      <c r="H550" t="s">
        <v>13616</v>
      </c>
      <c r="I550" t="s">
        <v>13616</v>
      </c>
      <c r="J550" t="s">
        <v>13616</v>
      </c>
      <c r="K550">
        <v>1</v>
      </c>
    </row>
    <row r="551" spans="1:11" ht="14.4" customHeight="1" x14ac:dyDescent="0.3">
      <c r="A551" s="10" t="s">
        <v>2227</v>
      </c>
      <c r="B551" s="10" t="s">
        <v>2213</v>
      </c>
      <c r="C551" s="10" t="s">
        <v>2193</v>
      </c>
      <c r="D551" s="10" t="s">
        <v>28259</v>
      </c>
      <c r="E551" s="10" t="s">
        <v>22259</v>
      </c>
      <c r="F551" t="str">
        <f t="shared" si="8"/>
        <v>y</v>
      </c>
      <c r="H551" t="s">
        <v>13616</v>
      </c>
      <c r="I551" t="s">
        <v>13616</v>
      </c>
      <c r="J551" t="s">
        <v>13616</v>
      </c>
      <c r="K551">
        <v>1</v>
      </c>
    </row>
    <row r="552" spans="1:11" ht="14.4" customHeight="1" x14ac:dyDescent="0.3">
      <c r="A552" s="10" t="s">
        <v>558</v>
      </c>
      <c r="B552" s="10" t="s">
        <v>2207</v>
      </c>
      <c r="C552" s="10" t="s">
        <v>2193</v>
      </c>
      <c r="D552" s="10" t="s">
        <v>28259</v>
      </c>
      <c r="E552" s="10" t="s">
        <v>44429</v>
      </c>
      <c r="F552" t="str">
        <f t="shared" si="8"/>
        <v>y</v>
      </c>
      <c r="H552" t="s">
        <v>13616</v>
      </c>
      <c r="I552" t="s">
        <v>13616</v>
      </c>
      <c r="J552" t="s">
        <v>13616</v>
      </c>
      <c r="K552">
        <v>1</v>
      </c>
    </row>
    <row r="553" spans="1:11" ht="14.4" customHeight="1" x14ac:dyDescent="0.3">
      <c r="A553" s="10" t="s">
        <v>2208</v>
      </c>
      <c r="B553" s="10" t="s">
        <v>2209</v>
      </c>
      <c r="C553" s="10" t="s">
        <v>2193</v>
      </c>
      <c r="D553" s="10" t="s">
        <v>28259</v>
      </c>
      <c r="E553" s="10" t="s">
        <v>22259</v>
      </c>
      <c r="F553" t="str">
        <f t="shared" si="8"/>
        <v>y</v>
      </c>
      <c r="H553" t="s">
        <v>13616</v>
      </c>
      <c r="I553" t="s">
        <v>13616</v>
      </c>
      <c r="J553" t="s">
        <v>13616</v>
      </c>
      <c r="K553">
        <v>1</v>
      </c>
    </row>
    <row r="554" spans="1:11" ht="14.4" customHeight="1" x14ac:dyDescent="0.3">
      <c r="A554" s="10" t="s">
        <v>2210</v>
      </c>
      <c r="B554" s="10" t="s">
        <v>2211</v>
      </c>
      <c r="C554" s="10" t="s">
        <v>2193</v>
      </c>
      <c r="D554" s="10" t="s">
        <v>28259</v>
      </c>
      <c r="E554" s="10" t="s">
        <v>22259</v>
      </c>
      <c r="F554" t="str">
        <f t="shared" si="8"/>
        <v>y</v>
      </c>
      <c r="H554" t="s">
        <v>13616</v>
      </c>
      <c r="I554" t="s">
        <v>13616</v>
      </c>
      <c r="J554" t="s">
        <v>13616</v>
      </c>
      <c r="K554">
        <v>1</v>
      </c>
    </row>
    <row r="555" spans="1:11" ht="14.4" customHeight="1" x14ac:dyDescent="0.3">
      <c r="A555" s="10" t="s">
        <v>562</v>
      </c>
      <c r="B555" s="10" t="s">
        <v>2214</v>
      </c>
      <c r="C555" s="10" t="s">
        <v>2193</v>
      </c>
      <c r="D555" s="10" t="s">
        <v>28259</v>
      </c>
      <c r="E555" s="10" t="s">
        <v>22259</v>
      </c>
      <c r="F555" t="str">
        <f t="shared" si="8"/>
        <v>y</v>
      </c>
      <c r="H555" t="s">
        <v>13616</v>
      </c>
      <c r="I555" t="s">
        <v>13616</v>
      </c>
      <c r="J555" t="s">
        <v>13616</v>
      </c>
      <c r="K555">
        <v>1</v>
      </c>
    </row>
    <row r="556" spans="1:11" ht="14.4" customHeight="1" x14ac:dyDescent="0.3">
      <c r="A556" s="10" t="s">
        <v>2224</v>
      </c>
      <c r="B556" s="10" t="s">
        <v>2225</v>
      </c>
      <c r="C556" s="10" t="s">
        <v>2193</v>
      </c>
      <c r="D556" s="10" t="s">
        <v>28259</v>
      </c>
      <c r="E556" s="10" t="s">
        <v>44430</v>
      </c>
      <c r="F556" t="str">
        <f t="shared" si="8"/>
        <v>y</v>
      </c>
      <c r="H556" t="s">
        <v>13616</v>
      </c>
      <c r="I556" t="s">
        <v>13616</v>
      </c>
      <c r="J556" t="s">
        <v>13616</v>
      </c>
      <c r="K556">
        <v>1</v>
      </c>
    </row>
    <row r="557" spans="1:11" ht="14.4" customHeight="1" x14ac:dyDescent="0.3">
      <c r="A557" s="10" t="s">
        <v>3809</v>
      </c>
      <c r="B557" s="10" t="s">
        <v>3810</v>
      </c>
      <c r="C557" s="10" t="s">
        <v>3811</v>
      </c>
      <c r="D557" s="10" t="s">
        <v>28259</v>
      </c>
      <c r="E557" s="10" t="s">
        <v>44410</v>
      </c>
      <c r="F557" t="str">
        <f t="shared" si="8"/>
        <v>y</v>
      </c>
      <c r="H557" t="s">
        <v>13616</v>
      </c>
      <c r="I557" t="s">
        <v>13616</v>
      </c>
      <c r="J557" t="s">
        <v>13616</v>
      </c>
      <c r="K557">
        <v>1</v>
      </c>
    </row>
    <row r="558" spans="1:11" ht="14.4" customHeight="1" x14ac:dyDescent="0.3">
      <c r="A558" s="10" t="s">
        <v>3812</v>
      </c>
      <c r="B558" s="10" t="s">
        <v>3810</v>
      </c>
      <c r="C558" s="10" t="s">
        <v>3813</v>
      </c>
      <c r="D558" s="10" t="s">
        <v>28259</v>
      </c>
      <c r="E558" s="10" t="s">
        <v>44410</v>
      </c>
      <c r="F558" t="str">
        <f t="shared" si="8"/>
        <v>y</v>
      </c>
      <c r="H558" t="s">
        <v>13616</v>
      </c>
      <c r="I558" t="s">
        <v>13616</v>
      </c>
      <c r="J558" t="s">
        <v>13616</v>
      </c>
      <c r="K558">
        <v>1</v>
      </c>
    </row>
    <row r="559" spans="1:11" ht="14.4" customHeight="1" x14ac:dyDescent="0.3">
      <c r="A559" s="10" t="s">
        <v>3786</v>
      </c>
      <c r="B559" s="10" t="s">
        <v>3787</v>
      </c>
      <c r="C559" s="10" t="s">
        <v>3788</v>
      </c>
      <c r="D559" s="10" t="s">
        <v>28259</v>
      </c>
      <c r="E559" s="10" t="s">
        <v>22259</v>
      </c>
      <c r="F559" t="str">
        <f t="shared" si="8"/>
        <v>y</v>
      </c>
      <c r="H559" t="s">
        <v>13616</v>
      </c>
      <c r="I559" t="s">
        <v>13616</v>
      </c>
      <c r="J559" t="s">
        <v>13616</v>
      </c>
      <c r="K559">
        <v>1</v>
      </c>
    </row>
    <row r="560" spans="1:11" ht="14.4" customHeight="1" x14ac:dyDescent="0.3">
      <c r="A560" s="10" t="s">
        <v>3789</v>
      </c>
      <c r="B560" s="10" t="s">
        <v>3790</v>
      </c>
      <c r="C560" s="10" t="s">
        <v>3791</v>
      </c>
      <c r="D560" s="10" t="s">
        <v>28259</v>
      </c>
      <c r="E560" s="10" t="s">
        <v>44415</v>
      </c>
      <c r="F560" t="str">
        <f t="shared" si="8"/>
        <v>y</v>
      </c>
      <c r="H560" t="s">
        <v>13616</v>
      </c>
      <c r="I560" t="s">
        <v>13616</v>
      </c>
      <c r="J560" t="s">
        <v>13616</v>
      </c>
      <c r="K560">
        <v>1</v>
      </c>
    </row>
    <row r="561" spans="1:11" ht="14.4" customHeight="1" x14ac:dyDescent="0.3">
      <c r="A561" s="10" t="s">
        <v>3792</v>
      </c>
      <c r="B561" s="10" t="s">
        <v>3793</v>
      </c>
      <c r="C561" s="10" t="s">
        <v>3794</v>
      </c>
      <c r="D561" s="10" t="s">
        <v>44431</v>
      </c>
      <c r="E561" s="10" t="s">
        <v>22259</v>
      </c>
      <c r="F561" t="str">
        <f t="shared" si="8"/>
        <v>y</v>
      </c>
      <c r="H561" t="s">
        <v>13616</v>
      </c>
      <c r="I561" t="s">
        <v>13616</v>
      </c>
      <c r="J561" t="s">
        <v>13616</v>
      </c>
      <c r="K561">
        <v>7</v>
      </c>
    </row>
    <row r="562" spans="1:11" ht="14.4" customHeight="1" x14ac:dyDescent="0.3">
      <c r="A562" s="10" t="s">
        <v>3081</v>
      </c>
      <c r="B562" s="10" t="s">
        <v>3082</v>
      </c>
      <c r="C562" s="10" t="s">
        <v>3083</v>
      </c>
      <c r="D562" s="10" t="s">
        <v>28259</v>
      </c>
      <c r="E562" s="10" t="s">
        <v>22259</v>
      </c>
      <c r="F562" t="str">
        <f t="shared" si="8"/>
        <v>y</v>
      </c>
      <c r="H562" t="s">
        <v>13616</v>
      </c>
      <c r="I562" t="s">
        <v>13616</v>
      </c>
      <c r="J562" t="s">
        <v>13616</v>
      </c>
      <c r="K562">
        <v>1</v>
      </c>
    </row>
    <row r="563" spans="1:11" ht="14.4" customHeight="1" x14ac:dyDescent="0.3">
      <c r="A563" s="10" t="s">
        <v>3072</v>
      </c>
      <c r="B563" s="10" t="s">
        <v>3073</v>
      </c>
      <c r="C563" s="10" t="s">
        <v>3074</v>
      </c>
      <c r="D563" s="10" t="s">
        <v>28259</v>
      </c>
      <c r="E563" s="10" t="s">
        <v>44402</v>
      </c>
      <c r="F563" t="str">
        <f t="shared" si="8"/>
        <v>y</v>
      </c>
      <c r="H563" t="s">
        <v>13616</v>
      </c>
      <c r="I563" t="s">
        <v>13616</v>
      </c>
      <c r="J563" t="s">
        <v>13616</v>
      </c>
      <c r="K563">
        <v>1</v>
      </c>
    </row>
    <row r="564" spans="1:11" ht="14.4" customHeight="1" x14ac:dyDescent="0.3">
      <c r="A564" s="10" t="s">
        <v>3075</v>
      </c>
      <c r="B564" s="10" t="s">
        <v>3076</v>
      </c>
      <c r="C564" s="10" t="s">
        <v>3077</v>
      </c>
      <c r="D564" s="10" t="s">
        <v>28259</v>
      </c>
      <c r="E564" s="10" t="s">
        <v>22259</v>
      </c>
      <c r="F564" t="str">
        <f t="shared" si="8"/>
        <v>y</v>
      </c>
      <c r="H564" t="s">
        <v>13616</v>
      </c>
      <c r="I564" t="s">
        <v>13616</v>
      </c>
      <c r="J564" t="s">
        <v>13616</v>
      </c>
      <c r="K564">
        <v>1</v>
      </c>
    </row>
    <row r="565" spans="1:11" ht="14.4" customHeight="1" x14ac:dyDescent="0.3">
      <c r="A565" s="10" t="s">
        <v>3078</v>
      </c>
      <c r="B565" s="10" t="s">
        <v>3079</v>
      </c>
      <c r="C565" s="10" t="s">
        <v>3080</v>
      </c>
      <c r="D565" s="10" t="s">
        <v>28259</v>
      </c>
      <c r="E565" s="10" t="s">
        <v>22259</v>
      </c>
      <c r="F565" t="str">
        <f t="shared" si="8"/>
        <v>y</v>
      </c>
      <c r="H565" t="s">
        <v>13616</v>
      </c>
      <c r="I565" t="s">
        <v>13616</v>
      </c>
      <c r="J565" t="s">
        <v>13616</v>
      </c>
      <c r="K565">
        <v>1</v>
      </c>
    </row>
    <row r="566" spans="1:11" ht="14.4" customHeight="1" x14ac:dyDescent="0.3">
      <c r="A566" s="10" t="s">
        <v>3093</v>
      </c>
      <c r="B566" s="10" t="s">
        <v>3094</v>
      </c>
      <c r="C566" s="10" t="s">
        <v>3095</v>
      </c>
      <c r="D566" s="10" t="s">
        <v>28259</v>
      </c>
      <c r="E566" s="10" t="s">
        <v>22259</v>
      </c>
      <c r="F566" t="str">
        <f t="shared" si="8"/>
        <v>y</v>
      </c>
      <c r="H566" t="s">
        <v>13616</v>
      </c>
      <c r="I566" t="s">
        <v>13616</v>
      </c>
      <c r="J566" t="s">
        <v>13616</v>
      </c>
      <c r="K566">
        <v>1</v>
      </c>
    </row>
    <row r="567" spans="1:11" ht="14.4" customHeight="1" x14ac:dyDescent="0.3">
      <c r="A567" s="10" t="s">
        <v>3084</v>
      </c>
      <c r="B567" s="10" t="s">
        <v>3085</v>
      </c>
      <c r="C567" s="10" t="s">
        <v>3086</v>
      </c>
      <c r="D567" s="10" t="s">
        <v>28259</v>
      </c>
      <c r="E567" s="10" t="s">
        <v>44432</v>
      </c>
      <c r="F567" t="str">
        <f t="shared" si="8"/>
        <v>y</v>
      </c>
      <c r="H567" t="s">
        <v>13616</v>
      </c>
      <c r="I567" t="s">
        <v>13616</v>
      </c>
      <c r="J567" t="s">
        <v>13616</v>
      </c>
      <c r="K567">
        <v>1</v>
      </c>
    </row>
    <row r="568" spans="1:11" ht="14.4" customHeight="1" x14ac:dyDescent="0.3">
      <c r="A568" s="10" t="s">
        <v>3087</v>
      </c>
      <c r="B568" s="10" t="s">
        <v>3088</v>
      </c>
      <c r="C568" s="10" t="s">
        <v>3089</v>
      </c>
      <c r="D568" s="10" t="s">
        <v>28259</v>
      </c>
      <c r="E568" s="10" t="s">
        <v>22259</v>
      </c>
      <c r="F568" t="str">
        <f t="shared" si="8"/>
        <v>y</v>
      </c>
      <c r="H568" t="s">
        <v>13616</v>
      </c>
      <c r="I568" t="s">
        <v>13616</v>
      </c>
      <c r="J568" t="s">
        <v>13616</v>
      </c>
      <c r="K568">
        <v>1</v>
      </c>
    </row>
    <row r="569" spans="1:11" ht="14.4" customHeight="1" x14ac:dyDescent="0.3">
      <c r="A569" s="10" t="s">
        <v>3090</v>
      </c>
      <c r="B569" s="10" t="s">
        <v>3091</v>
      </c>
      <c r="C569" s="10" t="s">
        <v>3092</v>
      </c>
      <c r="D569" s="10" t="s">
        <v>28259</v>
      </c>
      <c r="E569" s="10" t="s">
        <v>22259</v>
      </c>
      <c r="F569" t="str">
        <f t="shared" si="8"/>
        <v>y</v>
      </c>
      <c r="H569" t="s">
        <v>13616</v>
      </c>
      <c r="I569" t="s">
        <v>13616</v>
      </c>
      <c r="J569" t="s">
        <v>13616</v>
      </c>
      <c r="K569">
        <v>1</v>
      </c>
    </row>
    <row r="570" spans="1:11" ht="14.4" customHeight="1" x14ac:dyDescent="0.3">
      <c r="A570" s="10" t="s">
        <v>3096</v>
      </c>
      <c r="B570" s="10" t="s">
        <v>3097</v>
      </c>
      <c r="C570" s="10" t="s">
        <v>3098</v>
      </c>
      <c r="D570" s="10" t="s">
        <v>28259</v>
      </c>
      <c r="E570" s="10" t="s">
        <v>22259</v>
      </c>
      <c r="F570" t="str">
        <f t="shared" si="8"/>
        <v>y</v>
      </c>
      <c r="H570" t="s">
        <v>13616</v>
      </c>
      <c r="I570" t="s">
        <v>13616</v>
      </c>
      <c r="J570" t="s">
        <v>13616</v>
      </c>
      <c r="K570">
        <v>1</v>
      </c>
    </row>
    <row r="571" spans="1:11" ht="14.4" customHeight="1" x14ac:dyDescent="0.3">
      <c r="A571" s="10" t="s">
        <v>3099</v>
      </c>
      <c r="B571" s="10" t="s">
        <v>3100</v>
      </c>
      <c r="C571" s="10" t="s">
        <v>3101</v>
      </c>
      <c r="D571" s="10" t="s">
        <v>28259</v>
      </c>
      <c r="E571" s="10" t="s">
        <v>44433</v>
      </c>
      <c r="F571" t="str">
        <f t="shared" si="8"/>
        <v>y</v>
      </c>
      <c r="H571" t="s">
        <v>13616</v>
      </c>
      <c r="I571" t="s">
        <v>13616</v>
      </c>
      <c r="J571" t="s">
        <v>13616</v>
      </c>
      <c r="K571">
        <v>1</v>
      </c>
    </row>
    <row r="572" spans="1:11" ht="14.4" customHeight="1" x14ac:dyDescent="0.3">
      <c r="A572" s="10" t="s">
        <v>3781</v>
      </c>
      <c r="B572" s="10" t="s">
        <v>566</v>
      </c>
      <c r="C572" s="10" t="s">
        <v>3782</v>
      </c>
      <c r="D572" s="10" t="s">
        <v>30331</v>
      </c>
      <c r="E572" s="10" t="s">
        <v>22259</v>
      </c>
      <c r="F572" t="str">
        <f t="shared" si="8"/>
        <v/>
      </c>
      <c r="H572" t="s">
        <v>13568</v>
      </c>
      <c r="I572" t="s">
        <v>13568</v>
      </c>
      <c r="J572" t="s">
        <v>13568</v>
      </c>
      <c r="K572">
        <v>8</v>
      </c>
    </row>
    <row r="573" spans="1:11" ht="14.4" customHeight="1" x14ac:dyDescent="0.3">
      <c r="A573" s="10" t="s">
        <v>3783</v>
      </c>
      <c r="B573" s="10" t="s">
        <v>3784</v>
      </c>
      <c r="C573" s="10" t="s">
        <v>3785</v>
      </c>
      <c r="D573" s="10" t="s">
        <v>30333</v>
      </c>
      <c r="E573" s="10" t="s">
        <v>22259</v>
      </c>
      <c r="F573" t="str">
        <f t="shared" si="8"/>
        <v/>
      </c>
      <c r="H573" t="s">
        <v>13568</v>
      </c>
      <c r="I573" t="s">
        <v>13568</v>
      </c>
      <c r="J573" t="s">
        <v>13568</v>
      </c>
      <c r="K573">
        <v>9</v>
      </c>
    </row>
    <row r="574" spans="1:11" ht="14.4" customHeight="1" x14ac:dyDescent="0.3">
      <c r="A574" s="10" t="s">
        <v>30271</v>
      </c>
      <c r="B574" s="10" t="s">
        <v>4603</v>
      </c>
      <c r="C574" s="10" t="s">
        <v>44434</v>
      </c>
      <c r="D574" s="10" t="s">
        <v>44435</v>
      </c>
      <c r="E574" s="10" t="s">
        <v>22259</v>
      </c>
      <c r="F574" t="str">
        <f t="shared" si="8"/>
        <v/>
      </c>
      <c r="H574" t="s">
        <v>13568</v>
      </c>
      <c r="I574" t="s">
        <v>13568</v>
      </c>
      <c r="J574" t="s">
        <v>13568</v>
      </c>
      <c r="K574">
        <v>2</v>
      </c>
    </row>
    <row r="575" spans="1:11" ht="14.4" customHeight="1" x14ac:dyDescent="0.3">
      <c r="A575" s="10" t="s">
        <v>30056</v>
      </c>
      <c r="B575" s="10" t="s">
        <v>4599</v>
      </c>
      <c r="C575" s="10" t="s">
        <v>44436</v>
      </c>
      <c r="D575" s="10" t="s">
        <v>44435</v>
      </c>
      <c r="E575" s="10" t="s">
        <v>22259</v>
      </c>
      <c r="F575" t="str">
        <f t="shared" si="8"/>
        <v/>
      </c>
      <c r="H575" t="s">
        <v>13568</v>
      </c>
      <c r="I575" t="s">
        <v>13568</v>
      </c>
      <c r="J575" t="s">
        <v>13568</v>
      </c>
      <c r="K575">
        <v>2</v>
      </c>
    </row>
    <row r="576" spans="1:11" ht="14.4" customHeight="1" x14ac:dyDescent="0.3">
      <c r="A576" s="10" t="s">
        <v>2203</v>
      </c>
      <c r="B576" s="10" t="s">
        <v>2085</v>
      </c>
      <c r="C576" s="10" t="s">
        <v>2204</v>
      </c>
      <c r="D576" s="10" t="s">
        <v>28259</v>
      </c>
      <c r="E576" s="10" t="s">
        <v>22259</v>
      </c>
      <c r="F576" t="str">
        <f t="shared" si="8"/>
        <v>y</v>
      </c>
      <c r="H576" t="s">
        <v>13616</v>
      </c>
      <c r="I576" t="s">
        <v>13616</v>
      </c>
      <c r="J576" t="s">
        <v>13616</v>
      </c>
      <c r="K576">
        <v>1</v>
      </c>
    </row>
    <row r="577" spans="1:11" ht="14.4" customHeight="1" x14ac:dyDescent="0.3">
      <c r="A577" s="10" t="s">
        <v>2205</v>
      </c>
      <c r="B577" s="10" t="s">
        <v>2088</v>
      </c>
      <c r="C577" s="10" t="s">
        <v>2206</v>
      </c>
      <c r="D577" s="10" t="s">
        <v>28259</v>
      </c>
      <c r="E577" s="10" t="s">
        <v>22259</v>
      </c>
      <c r="F577" t="str">
        <f t="shared" si="8"/>
        <v>y</v>
      </c>
      <c r="H577" t="s">
        <v>13616</v>
      </c>
      <c r="I577" t="s">
        <v>13616</v>
      </c>
      <c r="J577" t="s">
        <v>13616</v>
      </c>
      <c r="K577">
        <v>1</v>
      </c>
    </row>
    <row r="578" spans="1:11" ht="14.4" customHeight="1" x14ac:dyDescent="0.3">
      <c r="A578" s="10" t="s">
        <v>3363</v>
      </c>
      <c r="B578" s="10" t="s">
        <v>3364</v>
      </c>
      <c r="C578" s="10" t="s">
        <v>3365</v>
      </c>
      <c r="D578" s="10" t="s">
        <v>28259</v>
      </c>
      <c r="E578" s="10" t="s">
        <v>22259</v>
      </c>
      <c r="F578" t="str">
        <f t="shared" si="8"/>
        <v>y</v>
      </c>
      <c r="H578" t="s">
        <v>13616</v>
      </c>
      <c r="I578" t="s">
        <v>13616</v>
      </c>
      <c r="J578" t="s">
        <v>13616</v>
      </c>
      <c r="K578">
        <v>1</v>
      </c>
    </row>
    <row r="579" spans="1:11" ht="14.4" customHeight="1" x14ac:dyDescent="0.3">
      <c r="A579" s="10" t="s">
        <v>3366</v>
      </c>
      <c r="B579" s="10" t="s">
        <v>3367</v>
      </c>
      <c r="C579" s="10" t="s">
        <v>3368</v>
      </c>
      <c r="D579" s="10" t="s">
        <v>28259</v>
      </c>
      <c r="E579" s="10" t="s">
        <v>22259</v>
      </c>
      <c r="F579" t="str">
        <f t="shared" si="8"/>
        <v>y</v>
      </c>
      <c r="H579" t="s">
        <v>13616</v>
      </c>
      <c r="I579" t="s">
        <v>13616</v>
      </c>
      <c r="J579" t="s">
        <v>13616</v>
      </c>
      <c r="K579">
        <v>1</v>
      </c>
    </row>
    <row r="580" spans="1:11" ht="14.4" customHeight="1" x14ac:dyDescent="0.3">
      <c r="A580" s="10" t="s">
        <v>3381</v>
      </c>
      <c r="B580" s="10" t="s">
        <v>3382</v>
      </c>
      <c r="C580" s="10" t="s">
        <v>3383</v>
      </c>
      <c r="D580" s="10" t="s">
        <v>28259</v>
      </c>
      <c r="E580" s="10" t="s">
        <v>22259</v>
      </c>
      <c r="F580" t="str">
        <f t="shared" si="8"/>
        <v>y</v>
      </c>
      <c r="H580" t="s">
        <v>13616</v>
      </c>
      <c r="I580" t="s">
        <v>13616</v>
      </c>
      <c r="J580" t="s">
        <v>13616</v>
      </c>
      <c r="K580">
        <v>1</v>
      </c>
    </row>
    <row r="581" spans="1:11" ht="14.4" customHeight="1" x14ac:dyDescent="0.3">
      <c r="A581" s="10" t="s">
        <v>3384</v>
      </c>
      <c r="B581" s="10" t="s">
        <v>3385</v>
      </c>
      <c r="C581" s="10" t="s">
        <v>3386</v>
      </c>
      <c r="D581" s="10" t="s">
        <v>28259</v>
      </c>
      <c r="E581" s="10" t="s">
        <v>22259</v>
      </c>
      <c r="F581" t="str">
        <f t="shared" ref="F581:F644" si="9">IF(COUNTIF(H581:J581,"used")&gt;0,"y","")</f>
        <v>y</v>
      </c>
      <c r="H581" t="s">
        <v>13616</v>
      </c>
      <c r="I581" t="s">
        <v>13616</v>
      </c>
      <c r="J581" t="s">
        <v>13616</v>
      </c>
      <c r="K581">
        <v>1</v>
      </c>
    </row>
    <row r="582" spans="1:11" ht="14.4" customHeight="1" x14ac:dyDescent="0.3">
      <c r="A582" s="10" t="s">
        <v>3369</v>
      </c>
      <c r="B582" s="10" t="s">
        <v>3370</v>
      </c>
      <c r="C582" s="10" t="s">
        <v>3371</v>
      </c>
      <c r="D582" s="10" t="s">
        <v>28259</v>
      </c>
      <c r="E582" s="10" t="s">
        <v>22259</v>
      </c>
      <c r="F582" t="str">
        <f t="shared" si="9"/>
        <v>y</v>
      </c>
      <c r="H582" t="s">
        <v>13616</v>
      </c>
      <c r="I582" t="s">
        <v>13616</v>
      </c>
      <c r="J582" t="s">
        <v>13616</v>
      </c>
      <c r="K582">
        <v>1</v>
      </c>
    </row>
    <row r="583" spans="1:11" ht="14.4" customHeight="1" x14ac:dyDescent="0.3">
      <c r="A583" s="10" t="s">
        <v>3372</v>
      </c>
      <c r="B583" s="10" t="s">
        <v>3373</v>
      </c>
      <c r="C583" s="10" t="s">
        <v>3374</v>
      </c>
      <c r="D583" s="10" t="s">
        <v>28259</v>
      </c>
      <c r="E583" s="10" t="s">
        <v>22259</v>
      </c>
      <c r="F583" t="str">
        <f t="shared" si="9"/>
        <v>y</v>
      </c>
      <c r="G583" s="10" t="s">
        <v>44437</v>
      </c>
      <c r="H583" t="s">
        <v>13616</v>
      </c>
      <c r="I583" t="s">
        <v>13616</v>
      </c>
      <c r="J583" t="s">
        <v>13616</v>
      </c>
      <c r="K583">
        <v>1</v>
      </c>
    </row>
    <row r="584" spans="1:11" ht="14.4" customHeight="1" x14ac:dyDescent="0.3">
      <c r="A584" s="10" t="s">
        <v>3387</v>
      </c>
      <c r="B584" s="10" t="s">
        <v>3388</v>
      </c>
      <c r="C584" s="10" t="s">
        <v>3389</v>
      </c>
      <c r="D584" s="10" t="s">
        <v>28259</v>
      </c>
      <c r="E584" s="10" t="s">
        <v>22259</v>
      </c>
      <c r="F584" t="str">
        <f t="shared" si="9"/>
        <v>y</v>
      </c>
      <c r="H584" t="s">
        <v>13616</v>
      </c>
      <c r="I584" t="s">
        <v>13616</v>
      </c>
      <c r="J584" t="s">
        <v>13616</v>
      </c>
      <c r="K584">
        <v>1</v>
      </c>
    </row>
    <row r="585" spans="1:11" ht="14.4" customHeight="1" x14ac:dyDescent="0.3">
      <c r="A585" s="10" t="s">
        <v>3408</v>
      </c>
      <c r="B585" s="10" t="s">
        <v>3409</v>
      </c>
      <c r="C585" s="10" t="s">
        <v>3410</v>
      </c>
      <c r="D585" s="10" t="s">
        <v>28259</v>
      </c>
      <c r="E585" s="10" t="s">
        <v>22259</v>
      </c>
      <c r="F585" t="str">
        <f t="shared" si="9"/>
        <v>y</v>
      </c>
      <c r="H585" t="s">
        <v>13616</v>
      </c>
      <c r="I585" t="s">
        <v>13616</v>
      </c>
      <c r="J585" t="s">
        <v>13616</v>
      </c>
      <c r="K585">
        <v>1</v>
      </c>
    </row>
    <row r="586" spans="1:11" ht="14.4" customHeight="1" x14ac:dyDescent="0.3">
      <c r="A586" s="10" t="s">
        <v>3795</v>
      </c>
      <c r="B586" s="10" t="s">
        <v>3796</v>
      </c>
      <c r="C586" s="10" t="s">
        <v>3797</v>
      </c>
      <c r="D586" s="10" t="s">
        <v>28259</v>
      </c>
      <c r="E586" s="10" t="s">
        <v>22259</v>
      </c>
      <c r="F586" t="str">
        <f t="shared" si="9"/>
        <v/>
      </c>
      <c r="H586" t="s">
        <v>13568</v>
      </c>
      <c r="I586" t="s">
        <v>13568</v>
      </c>
      <c r="J586" t="s">
        <v>13568</v>
      </c>
      <c r="K586">
        <v>1</v>
      </c>
    </row>
    <row r="587" spans="1:11" ht="14.4" customHeight="1" x14ac:dyDescent="0.3">
      <c r="A587" s="10" t="s">
        <v>3779</v>
      </c>
      <c r="B587" s="10" t="s">
        <v>563</v>
      </c>
      <c r="C587" s="10" t="s">
        <v>3780</v>
      </c>
      <c r="D587" s="10" t="s">
        <v>30329</v>
      </c>
      <c r="E587" s="10" t="s">
        <v>22259</v>
      </c>
      <c r="F587" t="str">
        <f t="shared" si="9"/>
        <v/>
      </c>
      <c r="H587" t="s">
        <v>13568</v>
      </c>
      <c r="I587" t="s">
        <v>13568</v>
      </c>
      <c r="J587" t="s">
        <v>13568</v>
      </c>
      <c r="K587">
        <v>11</v>
      </c>
    </row>
    <row r="588" spans="1:11" ht="14.4" customHeight="1" x14ac:dyDescent="0.3">
      <c r="A588" s="10" t="s">
        <v>3801</v>
      </c>
      <c r="B588" s="10" t="s">
        <v>559</v>
      </c>
      <c r="C588" s="10" t="s">
        <v>560</v>
      </c>
      <c r="D588" s="10" t="s">
        <v>28259</v>
      </c>
      <c r="E588" s="10" t="s">
        <v>22259</v>
      </c>
      <c r="F588" t="str">
        <f t="shared" si="9"/>
        <v>y</v>
      </c>
      <c r="H588" t="s">
        <v>13616</v>
      </c>
      <c r="I588" t="s">
        <v>13616</v>
      </c>
      <c r="J588" t="s">
        <v>13616</v>
      </c>
      <c r="K588">
        <v>1</v>
      </c>
    </row>
    <row r="589" spans="1:11" ht="14.4" customHeight="1" x14ac:dyDescent="0.3">
      <c r="A589" s="10" t="s">
        <v>3798</v>
      </c>
      <c r="B589" s="10" t="s">
        <v>3799</v>
      </c>
      <c r="C589" s="10" t="s">
        <v>3800</v>
      </c>
      <c r="D589" s="10" t="s">
        <v>28259</v>
      </c>
      <c r="E589" s="10" t="s">
        <v>13566</v>
      </c>
      <c r="F589" t="str">
        <f t="shared" si="9"/>
        <v/>
      </c>
      <c r="H589" t="s">
        <v>13568</v>
      </c>
      <c r="I589" t="s">
        <v>13568</v>
      </c>
      <c r="J589" t="s">
        <v>13568</v>
      </c>
      <c r="K589">
        <v>1</v>
      </c>
    </row>
    <row r="590" spans="1:11" ht="14.4" customHeight="1" x14ac:dyDescent="0.3">
      <c r="A590" s="10" t="s">
        <v>3135</v>
      </c>
      <c r="B590" s="10" t="s">
        <v>708</v>
      </c>
      <c r="C590" s="10" t="s">
        <v>3136</v>
      </c>
      <c r="D590" s="10" t="s">
        <v>28259</v>
      </c>
      <c r="E590" s="10" t="s">
        <v>30369</v>
      </c>
      <c r="F590" t="str">
        <f t="shared" si="9"/>
        <v>y</v>
      </c>
      <c r="G590" s="10" t="s">
        <v>44438</v>
      </c>
      <c r="H590" t="s">
        <v>13616</v>
      </c>
      <c r="I590" t="s">
        <v>13616</v>
      </c>
      <c r="J590" t="s">
        <v>13616</v>
      </c>
      <c r="K590">
        <v>1</v>
      </c>
    </row>
    <row r="591" spans="1:11" ht="14.4" customHeight="1" x14ac:dyDescent="0.3">
      <c r="A591" s="10" t="s">
        <v>3137</v>
      </c>
      <c r="B591" s="10" t="s">
        <v>708</v>
      </c>
      <c r="C591" s="10" t="s">
        <v>3138</v>
      </c>
      <c r="D591" s="10" t="s">
        <v>28259</v>
      </c>
      <c r="E591" s="10" t="s">
        <v>44439</v>
      </c>
      <c r="F591" t="str">
        <f t="shared" si="9"/>
        <v>y</v>
      </c>
      <c r="G591" s="10" t="s">
        <v>44438</v>
      </c>
      <c r="H591" t="s">
        <v>13616</v>
      </c>
      <c r="I591" t="s">
        <v>13616</v>
      </c>
      <c r="J591" t="s">
        <v>13616</v>
      </c>
      <c r="K591">
        <v>1</v>
      </c>
    </row>
    <row r="592" spans="1:11" ht="14.4" customHeight="1" x14ac:dyDescent="0.3">
      <c r="A592" s="10" t="s">
        <v>3144</v>
      </c>
      <c r="B592" s="10" t="s">
        <v>708</v>
      </c>
      <c r="C592" s="10" t="s">
        <v>3145</v>
      </c>
      <c r="D592" s="10" t="s">
        <v>28259</v>
      </c>
      <c r="E592" s="10" t="s">
        <v>44440</v>
      </c>
      <c r="F592" t="str">
        <f t="shared" si="9"/>
        <v>y</v>
      </c>
      <c r="G592" s="10" t="s">
        <v>44438</v>
      </c>
      <c r="H592" t="s">
        <v>13616</v>
      </c>
      <c r="I592" t="s">
        <v>13616</v>
      </c>
      <c r="J592" t="s">
        <v>13616</v>
      </c>
      <c r="K592">
        <v>1</v>
      </c>
    </row>
    <row r="593" spans="1:11" ht="14.4" customHeight="1" x14ac:dyDescent="0.3">
      <c r="A593" s="10" t="s">
        <v>3153</v>
      </c>
      <c r="B593" s="10" t="s">
        <v>708</v>
      </c>
      <c r="C593" s="10" t="s">
        <v>3154</v>
      </c>
      <c r="D593" s="10" t="s">
        <v>28259</v>
      </c>
      <c r="E593" s="10" t="s">
        <v>44441</v>
      </c>
      <c r="F593" t="str">
        <f t="shared" si="9"/>
        <v>y</v>
      </c>
      <c r="G593" s="10" t="s">
        <v>44438</v>
      </c>
      <c r="H593" t="s">
        <v>13616</v>
      </c>
      <c r="I593" t="s">
        <v>13616</v>
      </c>
      <c r="J593" t="s">
        <v>13616</v>
      </c>
      <c r="K593">
        <v>1</v>
      </c>
    </row>
    <row r="594" spans="1:11" ht="14.4" customHeight="1" x14ac:dyDescent="0.3">
      <c r="A594" s="10" t="s">
        <v>3155</v>
      </c>
      <c r="B594" s="10" t="s">
        <v>708</v>
      </c>
      <c r="C594" s="10" t="s">
        <v>3156</v>
      </c>
      <c r="D594" s="10" t="s">
        <v>28259</v>
      </c>
      <c r="E594" s="10" t="s">
        <v>44412</v>
      </c>
      <c r="F594" t="str">
        <f t="shared" si="9"/>
        <v>y</v>
      </c>
      <c r="G594" s="10" t="s">
        <v>44438</v>
      </c>
      <c r="H594" t="s">
        <v>13616</v>
      </c>
      <c r="I594" t="s">
        <v>13616</v>
      </c>
      <c r="J594" t="s">
        <v>13616</v>
      </c>
      <c r="K594">
        <v>1</v>
      </c>
    </row>
    <row r="595" spans="1:11" ht="14.4" customHeight="1" x14ac:dyDescent="0.3">
      <c r="A595" s="10" t="s">
        <v>3159</v>
      </c>
      <c r="B595" s="10" t="s">
        <v>708</v>
      </c>
      <c r="C595" s="10" t="s">
        <v>3160</v>
      </c>
      <c r="D595" s="10" t="s">
        <v>28259</v>
      </c>
      <c r="E595" s="10" t="s">
        <v>44412</v>
      </c>
      <c r="F595" t="str">
        <f t="shared" si="9"/>
        <v>y</v>
      </c>
      <c r="G595" s="10" t="s">
        <v>44438</v>
      </c>
      <c r="H595" t="s">
        <v>13616</v>
      </c>
      <c r="I595" t="s">
        <v>13616</v>
      </c>
      <c r="J595" t="s">
        <v>13616</v>
      </c>
      <c r="K595">
        <v>1</v>
      </c>
    </row>
    <row r="596" spans="1:11" ht="14.4" customHeight="1" x14ac:dyDescent="0.3">
      <c r="A596" s="10" t="s">
        <v>3161</v>
      </c>
      <c r="B596" s="10" t="s">
        <v>708</v>
      </c>
      <c r="C596" s="10" t="s">
        <v>3162</v>
      </c>
      <c r="D596" s="10" t="s">
        <v>28259</v>
      </c>
      <c r="E596" s="10" t="s">
        <v>44442</v>
      </c>
      <c r="F596" t="str">
        <f t="shared" si="9"/>
        <v>y</v>
      </c>
      <c r="G596" s="10" t="s">
        <v>44438</v>
      </c>
      <c r="H596" t="s">
        <v>13616</v>
      </c>
      <c r="I596" t="s">
        <v>13616</v>
      </c>
      <c r="J596" t="s">
        <v>13616</v>
      </c>
      <c r="K596">
        <v>1</v>
      </c>
    </row>
    <row r="597" spans="1:11" ht="14.4" customHeight="1" x14ac:dyDescent="0.3">
      <c r="A597" s="10" t="s">
        <v>3163</v>
      </c>
      <c r="B597" s="10" t="s">
        <v>708</v>
      </c>
      <c r="C597" s="10" t="s">
        <v>3164</v>
      </c>
      <c r="D597" s="10" t="s">
        <v>28259</v>
      </c>
      <c r="E597" s="10" t="s">
        <v>44443</v>
      </c>
      <c r="F597" t="str">
        <f t="shared" si="9"/>
        <v>y</v>
      </c>
      <c r="G597" s="10" t="s">
        <v>44438</v>
      </c>
      <c r="H597" t="s">
        <v>13616</v>
      </c>
      <c r="I597" t="s">
        <v>13616</v>
      </c>
      <c r="J597" t="s">
        <v>13616</v>
      </c>
      <c r="K597">
        <v>1</v>
      </c>
    </row>
    <row r="598" spans="1:11" ht="14.4" customHeight="1" x14ac:dyDescent="0.3">
      <c r="A598" s="10" t="s">
        <v>3165</v>
      </c>
      <c r="B598" s="10" t="s">
        <v>708</v>
      </c>
      <c r="C598" s="10" t="s">
        <v>3166</v>
      </c>
      <c r="D598" s="10" t="s">
        <v>28259</v>
      </c>
      <c r="E598" s="10" t="s">
        <v>44444</v>
      </c>
      <c r="F598" t="str">
        <f t="shared" si="9"/>
        <v>y</v>
      </c>
      <c r="G598" s="10" t="s">
        <v>44438</v>
      </c>
      <c r="H598" t="s">
        <v>13616</v>
      </c>
      <c r="I598" t="s">
        <v>13616</v>
      </c>
      <c r="J598" t="s">
        <v>13616</v>
      </c>
      <c r="K598">
        <v>1</v>
      </c>
    </row>
    <row r="599" spans="1:11" ht="14.4" customHeight="1" x14ac:dyDescent="0.3">
      <c r="A599" s="10" t="s">
        <v>3167</v>
      </c>
      <c r="B599" s="10" t="s">
        <v>708</v>
      </c>
      <c r="C599" s="10" t="s">
        <v>3168</v>
      </c>
      <c r="D599" s="10" t="s">
        <v>28259</v>
      </c>
      <c r="E599" s="10" t="s">
        <v>44445</v>
      </c>
      <c r="F599" t="str">
        <f t="shared" si="9"/>
        <v>y</v>
      </c>
      <c r="G599" s="10" t="s">
        <v>44438</v>
      </c>
      <c r="H599" t="s">
        <v>13616</v>
      </c>
      <c r="I599" t="s">
        <v>13616</v>
      </c>
      <c r="J599" t="s">
        <v>13616</v>
      </c>
      <c r="K599">
        <v>1</v>
      </c>
    </row>
    <row r="600" spans="1:11" ht="14.4" customHeight="1" x14ac:dyDescent="0.3">
      <c r="A600" s="10" t="s">
        <v>3173</v>
      </c>
      <c r="B600" s="10" t="s">
        <v>708</v>
      </c>
      <c r="C600" s="10" t="s">
        <v>3174</v>
      </c>
      <c r="D600" s="10" t="s">
        <v>28259</v>
      </c>
      <c r="E600" s="10" t="s">
        <v>44446</v>
      </c>
      <c r="F600" t="str">
        <f t="shared" si="9"/>
        <v>y</v>
      </c>
      <c r="G600" s="10" t="s">
        <v>44438</v>
      </c>
      <c r="H600" t="s">
        <v>13616</v>
      </c>
      <c r="I600" t="s">
        <v>13616</v>
      </c>
      <c r="J600" t="s">
        <v>13616</v>
      </c>
      <c r="K600">
        <v>1</v>
      </c>
    </row>
    <row r="601" spans="1:11" ht="14.4" customHeight="1" x14ac:dyDescent="0.3">
      <c r="A601" s="10" t="s">
        <v>3179</v>
      </c>
      <c r="B601" s="10" t="s">
        <v>708</v>
      </c>
      <c r="C601" s="10" t="s">
        <v>3180</v>
      </c>
      <c r="D601" s="10" t="s">
        <v>28259</v>
      </c>
      <c r="E601" s="10" t="s">
        <v>44447</v>
      </c>
      <c r="F601" t="str">
        <f t="shared" si="9"/>
        <v>y</v>
      </c>
      <c r="G601" s="10" t="s">
        <v>44438</v>
      </c>
      <c r="H601" t="s">
        <v>13616</v>
      </c>
      <c r="I601" t="s">
        <v>13616</v>
      </c>
      <c r="J601" t="s">
        <v>13616</v>
      </c>
      <c r="K601">
        <v>1</v>
      </c>
    </row>
    <row r="602" spans="1:11" ht="14.4" customHeight="1" x14ac:dyDescent="0.3">
      <c r="A602" s="10" t="s">
        <v>3181</v>
      </c>
      <c r="B602" s="10" t="s">
        <v>708</v>
      </c>
      <c r="C602" s="10" t="s">
        <v>3182</v>
      </c>
      <c r="D602" s="10" t="s">
        <v>28259</v>
      </c>
      <c r="E602" s="10" t="s">
        <v>44412</v>
      </c>
      <c r="F602" t="str">
        <f t="shared" si="9"/>
        <v>y</v>
      </c>
      <c r="G602" s="10" t="s">
        <v>44438</v>
      </c>
      <c r="H602" t="s">
        <v>13616</v>
      </c>
      <c r="I602" t="s">
        <v>13616</v>
      </c>
      <c r="J602" t="s">
        <v>13616</v>
      </c>
      <c r="K602">
        <v>1</v>
      </c>
    </row>
    <row r="603" spans="1:11" ht="14.4" customHeight="1" x14ac:dyDescent="0.3">
      <c r="A603" s="10" t="s">
        <v>3185</v>
      </c>
      <c r="B603" s="10" t="s">
        <v>708</v>
      </c>
      <c r="C603" s="10" t="s">
        <v>3186</v>
      </c>
      <c r="D603" s="10" t="s">
        <v>28259</v>
      </c>
      <c r="E603" s="10" t="s">
        <v>44412</v>
      </c>
      <c r="F603" t="str">
        <f t="shared" si="9"/>
        <v>y</v>
      </c>
      <c r="G603" s="10" t="s">
        <v>44438</v>
      </c>
      <c r="H603" t="s">
        <v>13616</v>
      </c>
      <c r="I603" t="s">
        <v>13616</v>
      </c>
      <c r="J603" t="s">
        <v>13616</v>
      </c>
      <c r="K603">
        <v>1</v>
      </c>
    </row>
    <row r="604" spans="1:11" ht="14.4" customHeight="1" x14ac:dyDescent="0.3">
      <c r="A604" s="10" t="s">
        <v>3187</v>
      </c>
      <c r="B604" s="10" t="s">
        <v>708</v>
      </c>
      <c r="C604" s="10" t="s">
        <v>3188</v>
      </c>
      <c r="D604" s="10" t="s">
        <v>28259</v>
      </c>
      <c r="E604" s="10" t="s">
        <v>44448</v>
      </c>
      <c r="F604" t="str">
        <f t="shared" si="9"/>
        <v>y</v>
      </c>
      <c r="G604" s="10" t="s">
        <v>44438</v>
      </c>
      <c r="H604" t="s">
        <v>13616</v>
      </c>
      <c r="I604" t="s">
        <v>13616</v>
      </c>
      <c r="J604" t="s">
        <v>13616</v>
      </c>
      <c r="K604">
        <v>1</v>
      </c>
    </row>
    <row r="605" spans="1:11" ht="14.4" customHeight="1" x14ac:dyDescent="0.3">
      <c r="A605" s="10" t="s">
        <v>3189</v>
      </c>
      <c r="B605" s="10" t="s">
        <v>708</v>
      </c>
      <c r="C605" s="10" t="s">
        <v>3190</v>
      </c>
      <c r="D605" s="10" t="s">
        <v>28259</v>
      </c>
      <c r="E605" s="10" t="s">
        <v>30383</v>
      </c>
      <c r="F605" t="str">
        <f t="shared" si="9"/>
        <v>y</v>
      </c>
      <c r="G605" s="10" t="s">
        <v>44438</v>
      </c>
      <c r="H605" t="s">
        <v>13616</v>
      </c>
      <c r="I605" t="s">
        <v>13616</v>
      </c>
      <c r="J605" t="s">
        <v>13616</v>
      </c>
      <c r="K605">
        <v>1</v>
      </c>
    </row>
    <row r="606" spans="1:11" ht="14.4" customHeight="1" x14ac:dyDescent="0.3">
      <c r="A606" s="10" t="s">
        <v>3191</v>
      </c>
      <c r="B606" s="10" t="s">
        <v>708</v>
      </c>
      <c r="C606" s="10" t="s">
        <v>3192</v>
      </c>
      <c r="D606" s="10" t="s">
        <v>28259</v>
      </c>
      <c r="E606" s="10" t="s">
        <v>44449</v>
      </c>
      <c r="F606" t="str">
        <f t="shared" si="9"/>
        <v>y</v>
      </c>
      <c r="G606" s="10" t="s">
        <v>44438</v>
      </c>
      <c r="H606" t="s">
        <v>13616</v>
      </c>
      <c r="I606" t="s">
        <v>13616</v>
      </c>
      <c r="J606" t="s">
        <v>13616</v>
      </c>
      <c r="K606">
        <v>1</v>
      </c>
    </row>
    <row r="607" spans="1:11" ht="14.4" customHeight="1" x14ac:dyDescent="0.3">
      <c r="A607" s="10" t="s">
        <v>3197</v>
      </c>
      <c r="B607" s="10" t="s">
        <v>708</v>
      </c>
      <c r="C607" s="10" t="s">
        <v>3198</v>
      </c>
      <c r="D607" s="10" t="s">
        <v>28259</v>
      </c>
      <c r="E607" s="10" t="s">
        <v>44412</v>
      </c>
      <c r="F607" t="str">
        <f t="shared" si="9"/>
        <v>y</v>
      </c>
      <c r="G607" s="10" t="s">
        <v>44438</v>
      </c>
      <c r="H607" t="s">
        <v>13616</v>
      </c>
      <c r="I607" t="s">
        <v>13616</v>
      </c>
      <c r="J607" t="s">
        <v>13616</v>
      </c>
      <c r="K607">
        <v>1</v>
      </c>
    </row>
    <row r="608" spans="1:11" ht="14.4" customHeight="1" x14ac:dyDescent="0.3">
      <c r="A608" s="10" t="s">
        <v>3199</v>
      </c>
      <c r="B608" s="10" t="s">
        <v>708</v>
      </c>
      <c r="C608" s="10" t="s">
        <v>3200</v>
      </c>
      <c r="D608" s="10" t="s">
        <v>28259</v>
      </c>
      <c r="E608" s="10" t="s">
        <v>44450</v>
      </c>
      <c r="F608" t="str">
        <f t="shared" si="9"/>
        <v>y</v>
      </c>
      <c r="G608" s="10" t="s">
        <v>44438</v>
      </c>
      <c r="H608" t="s">
        <v>13616</v>
      </c>
      <c r="I608" t="s">
        <v>13616</v>
      </c>
      <c r="J608" t="s">
        <v>13616</v>
      </c>
      <c r="K608">
        <v>1</v>
      </c>
    </row>
    <row r="609" spans="1:11" ht="14.4" customHeight="1" x14ac:dyDescent="0.3">
      <c r="A609" s="10" t="s">
        <v>3207</v>
      </c>
      <c r="B609" s="10" t="s">
        <v>708</v>
      </c>
      <c r="C609" s="10" t="s">
        <v>3208</v>
      </c>
      <c r="D609" s="10" t="s">
        <v>28259</v>
      </c>
      <c r="E609" s="10" t="s">
        <v>44451</v>
      </c>
      <c r="F609" t="str">
        <f t="shared" si="9"/>
        <v>y</v>
      </c>
      <c r="G609" s="10" t="s">
        <v>44438</v>
      </c>
      <c r="H609" t="s">
        <v>13616</v>
      </c>
      <c r="I609" t="s">
        <v>13616</v>
      </c>
      <c r="J609" t="s">
        <v>13616</v>
      </c>
      <c r="K609">
        <v>1</v>
      </c>
    </row>
    <row r="610" spans="1:11" ht="14.4" customHeight="1" x14ac:dyDescent="0.3">
      <c r="A610" s="10" t="s">
        <v>3211</v>
      </c>
      <c r="B610" s="10" t="s">
        <v>708</v>
      </c>
      <c r="C610" s="10" t="s">
        <v>3212</v>
      </c>
      <c r="D610" s="10" t="s">
        <v>28259</v>
      </c>
      <c r="E610" s="10" t="s">
        <v>44412</v>
      </c>
      <c r="F610" t="str">
        <f t="shared" si="9"/>
        <v>y</v>
      </c>
      <c r="G610" s="10" t="s">
        <v>44438</v>
      </c>
      <c r="H610" t="s">
        <v>13616</v>
      </c>
      <c r="I610" t="s">
        <v>13616</v>
      </c>
      <c r="J610" t="s">
        <v>13616</v>
      </c>
      <c r="K610">
        <v>1</v>
      </c>
    </row>
    <row r="611" spans="1:11" ht="14.4" customHeight="1" x14ac:dyDescent="0.3">
      <c r="A611" s="10" t="s">
        <v>3219</v>
      </c>
      <c r="B611" s="10" t="s">
        <v>708</v>
      </c>
      <c r="C611" s="10" t="s">
        <v>3220</v>
      </c>
      <c r="D611" s="10" t="s">
        <v>28259</v>
      </c>
      <c r="E611" s="10" t="s">
        <v>44412</v>
      </c>
      <c r="F611" t="str">
        <f t="shared" si="9"/>
        <v>y</v>
      </c>
      <c r="G611" s="10" t="s">
        <v>44438</v>
      </c>
      <c r="H611" t="s">
        <v>13616</v>
      </c>
      <c r="I611" t="s">
        <v>13616</v>
      </c>
      <c r="J611" t="s">
        <v>13616</v>
      </c>
      <c r="K611">
        <v>1</v>
      </c>
    </row>
    <row r="612" spans="1:11" ht="14.4" customHeight="1" x14ac:dyDescent="0.3">
      <c r="A612" s="10" t="s">
        <v>3227</v>
      </c>
      <c r="B612" s="10" t="s">
        <v>708</v>
      </c>
      <c r="C612" s="10" t="s">
        <v>3228</v>
      </c>
      <c r="D612" s="10" t="s">
        <v>28259</v>
      </c>
      <c r="E612" s="10" t="s">
        <v>44452</v>
      </c>
      <c r="F612" t="str">
        <f t="shared" si="9"/>
        <v>y</v>
      </c>
      <c r="G612" s="10" t="s">
        <v>44438</v>
      </c>
      <c r="H612" t="s">
        <v>13616</v>
      </c>
      <c r="I612" t="s">
        <v>13616</v>
      </c>
      <c r="J612" t="s">
        <v>13616</v>
      </c>
      <c r="K612">
        <v>1</v>
      </c>
    </row>
    <row r="613" spans="1:11" ht="14.4" customHeight="1" x14ac:dyDescent="0.3">
      <c r="A613" s="10" t="s">
        <v>3233</v>
      </c>
      <c r="B613" s="10" t="s">
        <v>708</v>
      </c>
      <c r="C613" s="10" t="s">
        <v>3234</v>
      </c>
      <c r="D613" s="10" t="s">
        <v>28259</v>
      </c>
      <c r="E613" s="10" t="s">
        <v>44453</v>
      </c>
      <c r="F613" t="str">
        <f t="shared" si="9"/>
        <v>y</v>
      </c>
      <c r="G613" s="10" t="s">
        <v>44438</v>
      </c>
      <c r="H613" t="s">
        <v>13616</v>
      </c>
      <c r="I613" t="s">
        <v>13616</v>
      </c>
      <c r="J613" t="s">
        <v>13616</v>
      </c>
      <c r="K613">
        <v>1</v>
      </c>
    </row>
    <row r="614" spans="1:11" ht="14.4" customHeight="1" x14ac:dyDescent="0.3">
      <c r="A614" s="10" t="s">
        <v>3241</v>
      </c>
      <c r="B614" s="10" t="s">
        <v>708</v>
      </c>
      <c r="C614" s="10" t="s">
        <v>3242</v>
      </c>
      <c r="D614" s="10" t="s">
        <v>28259</v>
      </c>
      <c r="E614" s="10" t="s">
        <v>44454</v>
      </c>
      <c r="F614" t="str">
        <f t="shared" si="9"/>
        <v>y</v>
      </c>
      <c r="G614" s="10" t="s">
        <v>44438</v>
      </c>
      <c r="H614" t="s">
        <v>13616</v>
      </c>
      <c r="I614" t="s">
        <v>13616</v>
      </c>
      <c r="J614" t="s">
        <v>13616</v>
      </c>
      <c r="K614">
        <v>1</v>
      </c>
    </row>
    <row r="615" spans="1:11" ht="14.4" customHeight="1" x14ac:dyDescent="0.3">
      <c r="A615" s="10" t="s">
        <v>705</v>
      </c>
      <c r="B615" s="10" t="s">
        <v>708</v>
      </c>
      <c r="C615" s="10" t="s">
        <v>3243</v>
      </c>
      <c r="D615" s="10" t="s">
        <v>28259</v>
      </c>
      <c r="E615" s="10" t="s">
        <v>44455</v>
      </c>
      <c r="F615" t="str">
        <f t="shared" si="9"/>
        <v>y</v>
      </c>
      <c r="G615" s="10" t="s">
        <v>44438</v>
      </c>
      <c r="H615" t="s">
        <v>13616</v>
      </c>
      <c r="I615" t="s">
        <v>13616</v>
      </c>
      <c r="J615" t="s">
        <v>13616</v>
      </c>
      <c r="K615">
        <v>1</v>
      </c>
    </row>
    <row r="616" spans="1:11" ht="14.4" customHeight="1" x14ac:dyDescent="0.3">
      <c r="A616" s="10" t="s">
        <v>3252</v>
      </c>
      <c r="B616" s="10" t="s">
        <v>708</v>
      </c>
      <c r="C616" s="10" t="s">
        <v>3253</v>
      </c>
      <c r="D616" s="10" t="s">
        <v>28259</v>
      </c>
      <c r="E616" s="10" t="s">
        <v>44412</v>
      </c>
      <c r="F616" t="str">
        <f t="shared" si="9"/>
        <v>y</v>
      </c>
      <c r="G616" s="10" t="s">
        <v>44438</v>
      </c>
      <c r="H616" t="s">
        <v>13616</v>
      </c>
      <c r="I616" t="s">
        <v>13616</v>
      </c>
      <c r="J616" t="s">
        <v>13616</v>
      </c>
      <c r="K616">
        <v>1</v>
      </c>
    </row>
    <row r="617" spans="1:11" ht="14.4" customHeight="1" x14ac:dyDescent="0.3">
      <c r="A617" s="10" t="s">
        <v>3254</v>
      </c>
      <c r="B617" s="10" t="s">
        <v>708</v>
      </c>
      <c r="C617" s="10" t="s">
        <v>3255</v>
      </c>
      <c r="D617" s="10" t="s">
        <v>28259</v>
      </c>
      <c r="E617" s="10" t="s">
        <v>44412</v>
      </c>
      <c r="F617" t="str">
        <f t="shared" si="9"/>
        <v>y</v>
      </c>
      <c r="G617" s="10" t="s">
        <v>44438</v>
      </c>
      <c r="H617" t="s">
        <v>13616</v>
      </c>
      <c r="I617" t="s">
        <v>13616</v>
      </c>
      <c r="J617" t="s">
        <v>13616</v>
      </c>
      <c r="K617">
        <v>1</v>
      </c>
    </row>
    <row r="618" spans="1:11" ht="14.4" customHeight="1" x14ac:dyDescent="0.3">
      <c r="A618" s="10" t="s">
        <v>3256</v>
      </c>
      <c r="B618" s="10" t="s">
        <v>708</v>
      </c>
      <c r="C618" s="10" t="s">
        <v>3257</v>
      </c>
      <c r="D618" s="10" t="s">
        <v>28259</v>
      </c>
      <c r="E618" s="10" t="s">
        <v>44412</v>
      </c>
      <c r="F618" t="str">
        <f t="shared" si="9"/>
        <v>y</v>
      </c>
      <c r="G618" s="10" t="s">
        <v>44438</v>
      </c>
      <c r="H618" t="s">
        <v>13616</v>
      </c>
      <c r="I618" t="s">
        <v>13616</v>
      </c>
      <c r="J618" t="s">
        <v>13616</v>
      </c>
      <c r="K618">
        <v>1</v>
      </c>
    </row>
    <row r="619" spans="1:11" ht="14.4" customHeight="1" x14ac:dyDescent="0.3">
      <c r="A619" s="10" t="s">
        <v>3258</v>
      </c>
      <c r="B619" s="10" t="s">
        <v>708</v>
      </c>
      <c r="C619" s="10" t="s">
        <v>3259</v>
      </c>
      <c r="D619" s="10" t="s">
        <v>28259</v>
      </c>
      <c r="E619" s="10" t="s">
        <v>44412</v>
      </c>
      <c r="F619" t="str">
        <f t="shared" si="9"/>
        <v>y</v>
      </c>
      <c r="G619" s="10" t="s">
        <v>44438</v>
      </c>
      <c r="H619" t="s">
        <v>13616</v>
      </c>
      <c r="I619" t="s">
        <v>13616</v>
      </c>
      <c r="J619" t="s">
        <v>13616</v>
      </c>
      <c r="K619">
        <v>1</v>
      </c>
    </row>
    <row r="620" spans="1:11" ht="14.4" customHeight="1" x14ac:dyDescent="0.3">
      <c r="A620" s="10" t="s">
        <v>3260</v>
      </c>
      <c r="B620" s="10" t="s">
        <v>708</v>
      </c>
      <c r="C620" s="10" t="s">
        <v>3261</v>
      </c>
      <c r="D620" s="10" t="s">
        <v>28259</v>
      </c>
      <c r="E620" s="10" t="s">
        <v>44456</v>
      </c>
      <c r="F620" t="str">
        <f t="shared" si="9"/>
        <v>y</v>
      </c>
      <c r="G620" s="10" t="s">
        <v>44438</v>
      </c>
      <c r="H620" t="s">
        <v>13616</v>
      </c>
      <c r="I620" t="s">
        <v>13616</v>
      </c>
      <c r="J620" t="s">
        <v>13616</v>
      </c>
      <c r="K620">
        <v>1</v>
      </c>
    </row>
    <row r="621" spans="1:11" ht="14.4" customHeight="1" x14ac:dyDescent="0.3">
      <c r="A621" s="10" t="s">
        <v>3266</v>
      </c>
      <c r="B621" s="10" t="s">
        <v>708</v>
      </c>
      <c r="C621" s="10" t="s">
        <v>3267</v>
      </c>
      <c r="D621" s="10" t="s">
        <v>28259</v>
      </c>
      <c r="E621" s="10" t="s">
        <v>44412</v>
      </c>
      <c r="F621" t="str">
        <f t="shared" si="9"/>
        <v>y</v>
      </c>
      <c r="G621" s="10" t="s">
        <v>44438</v>
      </c>
      <c r="H621" t="s">
        <v>13616</v>
      </c>
      <c r="I621" t="s">
        <v>13616</v>
      </c>
      <c r="J621" t="s">
        <v>13616</v>
      </c>
      <c r="K621">
        <v>1</v>
      </c>
    </row>
    <row r="622" spans="1:11" ht="14.4" customHeight="1" x14ac:dyDescent="0.3">
      <c r="A622" s="10" t="s">
        <v>3272</v>
      </c>
      <c r="B622" s="10" t="s">
        <v>708</v>
      </c>
      <c r="C622" s="10" t="s">
        <v>3273</v>
      </c>
      <c r="D622" s="10" t="s">
        <v>28259</v>
      </c>
      <c r="E622" s="10" t="s">
        <v>44412</v>
      </c>
      <c r="F622" t="str">
        <f t="shared" si="9"/>
        <v>y</v>
      </c>
      <c r="G622" s="10" t="s">
        <v>44438</v>
      </c>
      <c r="H622" t="s">
        <v>13616</v>
      </c>
      <c r="I622" t="s">
        <v>13616</v>
      </c>
      <c r="J622" t="s">
        <v>13616</v>
      </c>
      <c r="K622">
        <v>1</v>
      </c>
    </row>
    <row r="623" spans="1:11" ht="14.4" customHeight="1" x14ac:dyDescent="0.3">
      <c r="A623" s="10" t="s">
        <v>3282</v>
      </c>
      <c r="B623" s="10" t="s">
        <v>708</v>
      </c>
      <c r="C623" s="10" t="s">
        <v>3283</v>
      </c>
      <c r="D623" s="10" t="s">
        <v>28259</v>
      </c>
      <c r="E623" s="10" t="s">
        <v>44457</v>
      </c>
      <c r="F623" t="str">
        <f t="shared" si="9"/>
        <v>y</v>
      </c>
      <c r="G623" s="10" t="s">
        <v>44438</v>
      </c>
      <c r="H623" t="s">
        <v>13616</v>
      </c>
      <c r="I623" t="s">
        <v>13616</v>
      </c>
      <c r="J623" t="s">
        <v>13616</v>
      </c>
      <c r="K623">
        <v>1</v>
      </c>
    </row>
    <row r="624" spans="1:11" ht="14.4" customHeight="1" x14ac:dyDescent="0.3">
      <c r="A624" s="10" t="s">
        <v>3288</v>
      </c>
      <c r="B624" s="10" t="s">
        <v>708</v>
      </c>
      <c r="C624" s="10" t="s">
        <v>3289</v>
      </c>
      <c r="D624" s="10" t="s">
        <v>28259</v>
      </c>
      <c r="E624" s="10" t="s">
        <v>44458</v>
      </c>
      <c r="F624" t="str">
        <f t="shared" si="9"/>
        <v>y</v>
      </c>
      <c r="G624" s="10" t="s">
        <v>44438</v>
      </c>
      <c r="H624" t="s">
        <v>13616</v>
      </c>
      <c r="I624" t="s">
        <v>13616</v>
      </c>
      <c r="J624" t="s">
        <v>13616</v>
      </c>
      <c r="K624">
        <v>1</v>
      </c>
    </row>
    <row r="625" spans="1:11" ht="14.4" customHeight="1" x14ac:dyDescent="0.3">
      <c r="A625" s="10" t="s">
        <v>3290</v>
      </c>
      <c r="B625" s="10" t="s">
        <v>708</v>
      </c>
      <c r="C625" s="10" t="s">
        <v>3291</v>
      </c>
      <c r="D625" s="10" t="s">
        <v>28259</v>
      </c>
      <c r="E625" s="10" t="s">
        <v>44459</v>
      </c>
      <c r="F625" t="str">
        <f t="shared" si="9"/>
        <v>y</v>
      </c>
      <c r="G625" s="10" t="s">
        <v>44438</v>
      </c>
      <c r="H625" t="s">
        <v>13616</v>
      </c>
      <c r="I625" t="s">
        <v>13616</v>
      </c>
      <c r="J625" t="s">
        <v>13616</v>
      </c>
      <c r="K625">
        <v>1</v>
      </c>
    </row>
    <row r="626" spans="1:11" ht="14.4" customHeight="1" x14ac:dyDescent="0.3">
      <c r="A626" s="10" t="s">
        <v>697</v>
      </c>
      <c r="B626" s="10" t="s">
        <v>708</v>
      </c>
      <c r="C626" s="10" t="s">
        <v>3296</v>
      </c>
      <c r="D626" s="10" t="s">
        <v>28259</v>
      </c>
      <c r="E626" s="10" t="s">
        <v>22259</v>
      </c>
      <c r="F626" t="str">
        <f t="shared" si="9"/>
        <v>y</v>
      </c>
      <c r="G626" s="10" t="s">
        <v>44438</v>
      </c>
      <c r="H626" t="s">
        <v>13616</v>
      </c>
      <c r="I626" t="s">
        <v>13616</v>
      </c>
      <c r="J626" t="s">
        <v>13616</v>
      </c>
      <c r="K626">
        <v>1</v>
      </c>
    </row>
    <row r="627" spans="1:11" ht="14.4" customHeight="1" x14ac:dyDescent="0.3">
      <c r="A627" s="10" t="s">
        <v>3297</v>
      </c>
      <c r="B627" s="10" t="s">
        <v>708</v>
      </c>
      <c r="C627" s="10" t="s">
        <v>3298</v>
      </c>
      <c r="D627" s="10" t="s">
        <v>28259</v>
      </c>
      <c r="E627" s="10" t="s">
        <v>22259</v>
      </c>
      <c r="F627" t="str">
        <f t="shared" si="9"/>
        <v>y</v>
      </c>
      <c r="G627" s="10" t="s">
        <v>44438</v>
      </c>
      <c r="H627" t="s">
        <v>13616</v>
      </c>
      <c r="I627" t="s">
        <v>13616</v>
      </c>
      <c r="J627" t="s">
        <v>13616</v>
      </c>
      <c r="K627">
        <v>1</v>
      </c>
    </row>
    <row r="628" spans="1:11" ht="14.4" customHeight="1" x14ac:dyDescent="0.3">
      <c r="A628" s="10" t="s">
        <v>3299</v>
      </c>
      <c r="B628" s="10" t="s">
        <v>708</v>
      </c>
      <c r="C628" s="10" t="s">
        <v>3300</v>
      </c>
      <c r="D628" s="10" t="s">
        <v>28259</v>
      </c>
      <c r="E628" s="10" t="s">
        <v>44460</v>
      </c>
      <c r="F628" t="str">
        <f t="shared" si="9"/>
        <v>y</v>
      </c>
      <c r="G628" s="10" t="s">
        <v>44438</v>
      </c>
      <c r="H628" t="s">
        <v>13616</v>
      </c>
      <c r="I628" t="s">
        <v>13616</v>
      </c>
      <c r="J628" t="s">
        <v>13616</v>
      </c>
      <c r="K628">
        <v>1</v>
      </c>
    </row>
    <row r="629" spans="1:11" ht="14.4" customHeight="1" x14ac:dyDescent="0.3">
      <c r="A629" s="10" t="s">
        <v>695</v>
      </c>
      <c r="B629" s="10" t="s">
        <v>708</v>
      </c>
      <c r="C629" s="10" t="s">
        <v>3301</v>
      </c>
      <c r="D629" s="10" t="s">
        <v>28259</v>
      </c>
      <c r="E629" s="10" t="s">
        <v>22259</v>
      </c>
      <c r="F629" t="str">
        <f t="shared" si="9"/>
        <v>y</v>
      </c>
      <c r="G629" s="10" t="s">
        <v>44438</v>
      </c>
      <c r="H629" t="s">
        <v>13616</v>
      </c>
      <c r="I629" t="s">
        <v>13616</v>
      </c>
      <c r="J629" t="s">
        <v>13616</v>
      </c>
      <c r="K629">
        <v>1</v>
      </c>
    </row>
    <row r="630" spans="1:11" ht="14.4" customHeight="1" x14ac:dyDescent="0.3">
      <c r="A630" s="10" t="s">
        <v>3302</v>
      </c>
      <c r="B630" s="10" t="s">
        <v>708</v>
      </c>
      <c r="C630" s="10" t="s">
        <v>3303</v>
      </c>
      <c r="D630" s="10" t="s">
        <v>28259</v>
      </c>
      <c r="E630" s="10" t="s">
        <v>22259</v>
      </c>
      <c r="F630" t="str">
        <f t="shared" si="9"/>
        <v>y</v>
      </c>
      <c r="G630" s="10" t="s">
        <v>44438</v>
      </c>
      <c r="H630" t="s">
        <v>13616</v>
      </c>
      <c r="I630" t="s">
        <v>13616</v>
      </c>
      <c r="J630" t="s">
        <v>13616</v>
      </c>
      <c r="K630">
        <v>1</v>
      </c>
    </row>
    <row r="631" spans="1:11" ht="14.4" customHeight="1" x14ac:dyDescent="0.3">
      <c r="A631" s="10" t="s">
        <v>3304</v>
      </c>
      <c r="B631" s="10" t="s">
        <v>708</v>
      </c>
      <c r="C631" s="10" t="s">
        <v>3305</v>
      </c>
      <c r="D631" s="10" t="s">
        <v>28259</v>
      </c>
      <c r="E631" s="10" t="s">
        <v>22259</v>
      </c>
      <c r="F631" t="str">
        <f t="shared" si="9"/>
        <v>y</v>
      </c>
      <c r="G631" s="10" t="s">
        <v>44438</v>
      </c>
      <c r="H631" t="s">
        <v>13616</v>
      </c>
      <c r="I631" t="s">
        <v>13616</v>
      </c>
      <c r="J631" t="s">
        <v>13616</v>
      </c>
      <c r="K631">
        <v>1</v>
      </c>
    </row>
    <row r="632" spans="1:11" ht="14.4" customHeight="1" x14ac:dyDescent="0.3">
      <c r="A632" s="10" t="s">
        <v>3306</v>
      </c>
      <c r="B632" s="10" t="s">
        <v>708</v>
      </c>
      <c r="C632" s="10" t="s">
        <v>3307</v>
      </c>
      <c r="D632" s="10" t="s">
        <v>28259</v>
      </c>
      <c r="E632" s="10" t="s">
        <v>22259</v>
      </c>
      <c r="F632" t="str">
        <f t="shared" si="9"/>
        <v>y</v>
      </c>
      <c r="G632" s="10" t="s">
        <v>44438</v>
      </c>
      <c r="H632" t="s">
        <v>13616</v>
      </c>
      <c r="I632" t="s">
        <v>13616</v>
      </c>
      <c r="J632" t="s">
        <v>13616</v>
      </c>
      <c r="K632">
        <v>1</v>
      </c>
    </row>
    <row r="633" spans="1:11" ht="14.4" customHeight="1" x14ac:dyDescent="0.3">
      <c r="A633" s="10" t="s">
        <v>3308</v>
      </c>
      <c r="B633" s="10" t="s">
        <v>708</v>
      </c>
      <c r="C633" s="10" t="s">
        <v>3309</v>
      </c>
      <c r="D633" s="10" t="s">
        <v>28259</v>
      </c>
      <c r="E633" s="10" t="s">
        <v>22259</v>
      </c>
      <c r="F633" t="str">
        <f t="shared" si="9"/>
        <v>y</v>
      </c>
      <c r="G633" s="10" t="s">
        <v>44438</v>
      </c>
      <c r="H633" t="s">
        <v>13616</v>
      </c>
      <c r="I633" t="s">
        <v>13616</v>
      </c>
      <c r="J633" t="s">
        <v>13616</v>
      </c>
      <c r="K633">
        <v>1</v>
      </c>
    </row>
    <row r="634" spans="1:11" ht="14.4" customHeight="1" x14ac:dyDescent="0.3">
      <c r="A634" s="10" t="s">
        <v>3310</v>
      </c>
      <c r="B634" s="10" t="s">
        <v>708</v>
      </c>
      <c r="C634" s="10" t="s">
        <v>3311</v>
      </c>
      <c r="D634" s="10" t="s">
        <v>28259</v>
      </c>
      <c r="E634" s="10" t="s">
        <v>44461</v>
      </c>
      <c r="F634" t="str">
        <f t="shared" si="9"/>
        <v>y</v>
      </c>
      <c r="G634" s="10" t="s">
        <v>44438</v>
      </c>
      <c r="H634" t="s">
        <v>13616</v>
      </c>
      <c r="I634" t="s">
        <v>13616</v>
      </c>
      <c r="J634" t="s">
        <v>13616</v>
      </c>
      <c r="K634">
        <v>1</v>
      </c>
    </row>
    <row r="635" spans="1:11" ht="14.4" customHeight="1" x14ac:dyDescent="0.3">
      <c r="A635" s="10" t="s">
        <v>699</v>
      </c>
      <c r="B635" s="10" t="s">
        <v>708</v>
      </c>
      <c r="C635" s="10" t="s">
        <v>3318</v>
      </c>
      <c r="D635" s="10" t="s">
        <v>28259</v>
      </c>
      <c r="E635" s="10" t="s">
        <v>22259</v>
      </c>
      <c r="F635" t="str">
        <f t="shared" si="9"/>
        <v>y</v>
      </c>
      <c r="G635" s="10" t="s">
        <v>44438</v>
      </c>
      <c r="H635" t="s">
        <v>13616</v>
      </c>
      <c r="I635" t="s">
        <v>13616</v>
      </c>
      <c r="J635" t="s">
        <v>13616</v>
      </c>
      <c r="K635">
        <v>1</v>
      </c>
    </row>
    <row r="636" spans="1:11" ht="14.4" customHeight="1" x14ac:dyDescent="0.3">
      <c r="A636" s="10" t="s">
        <v>3334</v>
      </c>
      <c r="B636" s="10" t="s">
        <v>708</v>
      </c>
      <c r="C636" s="10" t="s">
        <v>3335</v>
      </c>
      <c r="D636" s="10" t="s">
        <v>28259</v>
      </c>
      <c r="E636" s="10" t="s">
        <v>22259</v>
      </c>
      <c r="F636" t="str">
        <f t="shared" si="9"/>
        <v>y</v>
      </c>
      <c r="G636" s="10" t="s">
        <v>44438</v>
      </c>
      <c r="H636" t="s">
        <v>13616</v>
      </c>
      <c r="I636" t="s">
        <v>13616</v>
      </c>
      <c r="J636" t="s">
        <v>13616</v>
      </c>
      <c r="K636">
        <v>1</v>
      </c>
    </row>
    <row r="637" spans="1:11" ht="14.4" customHeight="1" x14ac:dyDescent="0.3">
      <c r="A637" s="10" t="s">
        <v>3139</v>
      </c>
      <c r="B637" s="10" t="s">
        <v>3140</v>
      </c>
      <c r="C637" s="10" t="s">
        <v>3141</v>
      </c>
      <c r="D637" s="10" t="s">
        <v>28259</v>
      </c>
      <c r="E637" s="10" t="s">
        <v>44462</v>
      </c>
      <c r="F637" t="str">
        <f t="shared" si="9"/>
        <v>y</v>
      </c>
      <c r="G637" s="10" t="s">
        <v>44437</v>
      </c>
      <c r="H637" t="s">
        <v>13616</v>
      </c>
      <c r="I637" t="s">
        <v>13616</v>
      </c>
      <c r="J637" t="s">
        <v>13616</v>
      </c>
      <c r="K637">
        <v>1</v>
      </c>
    </row>
    <row r="638" spans="1:11" ht="14.4" customHeight="1" x14ac:dyDescent="0.3">
      <c r="A638" s="10" t="s">
        <v>3142</v>
      </c>
      <c r="B638" s="10" t="s">
        <v>3140</v>
      </c>
      <c r="C638" s="10" t="s">
        <v>3143</v>
      </c>
      <c r="D638" s="10" t="s">
        <v>28259</v>
      </c>
      <c r="E638" s="10" t="s">
        <v>30371</v>
      </c>
      <c r="F638" t="str">
        <f t="shared" si="9"/>
        <v>y</v>
      </c>
      <c r="G638" s="10" t="s">
        <v>44437</v>
      </c>
      <c r="H638" t="s">
        <v>13616</v>
      </c>
      <c r="I638" t="s">
        <v>13616</v>
      </c>
      <c r="J638" t="s">
        <v>13616</v>
      </c>
      <c r="K638">
        <v>1</v>
      </c>
    </row>
    <row r="639" spans="1:11" ht="14.4" customHeight="1" x14ac:dyDescent="0.3">
      <c r="A639" s="10" t="s">
        <v>3146</v>
      </c>
      <c r="B639" s="10" t="s">
        <v>3140</v>
      </c>
      <c r="C639" s="10" t="s">
        <v>3147</v>
      </c>
      <c r="D639" s="10" t="s">
        <v>28259</v>
      </c>
      <c r="E639" s="10" t="s">
        <v>44463</v>
      </c>
      <c r="F639" t="str">
        <f t="shared" si="9"/>
        <v>y</v>
      </c>
      <c r="G639" s="10" t="s">
        <v>44437</v>
      </c>
      <c r="H639" t="s">
        <v>13616</v>
      </c>
      <c r="I639" t="s">
        <v>13616</v>
      </c>
      <c r="J639" t="s">
        <v>13616</v>
      </c>
      <c r="K639">
        <v>1</v>
      </c>
    </row>
    <row r="640" spans="1:11" ht="14.4" customHeight="1" x14ac:dyDescent="0.3">
      <c r="A640" s="10" t="s">
        <v>3148</v>
      </c>
      <c r="B640" s="10" t="s">
        <v>3140</v>
      </c>
      <c r="C640" s="10" t="s">
        <v>3149</v>
      </c>
      <c r="D640" s="10" t="s">
        <v>28259</v>
      </c>
      <c r="E640" s="10" t="s">
        <v>44464</v>
      </c>
      <c r="F640" t="str">
        <f t="shared" si="9"/>
        <v>y</v>
      </c>
      <c r="G640" s="10" t="s">
        <v>44437</v>
      </c>
      <c r="H640" t="s">
        <v>13616</v>
      </c>
      <c r="I640" t="s">
        <v>13616</v>
      </c>
      <c r="J640" t="s">
        <v>13616</v>
      </c>
      <c r="K640">
        <v>1</v>
      </c>
    </row>
    <row r="641" spans="1:11" ht="14.4" customHeight="1" x14ac:dyDescent="0.3">
      <c r="A641" s="10" t="s">
        <v>3169</v>
      </c>
      <c r="B641" s="10" t="s">
        <v>3140</v>
      </c>
      <c r="C641" s="10" t="s">
        <v>3170</v>
      </c>
      <c r="D641" s="10" t="s">
        <v>28259</v>
      </c>
      <c r="E641" s="10" t="s">
        <v>44465</v>
      </c>
      <c r="F641" t="str">
        <f t="shared" si="9"/>
        <v>y</v>
      </c>
      <c r="G641" s="10" t="s">
        <v>44437</v>
      </c>
      <c r="H641" t="s">
        <v>13616</v>
      </c>
      <c r="I641" t="s">
        <v>13616</v>
      </c>
      <c r="J641" t="s">
        <v>13616</v>
      </c>
      <c r="K641">
        <v>1</v>
      </c>
    </row>
    <row r="642" spans="1:11" ht="14.4" customHeight="1" x14ac:dyDescent="0.3">
      <c r="A642" s="10" t="s">
        <v>3171</v>
      </c>
      <c r="B642" s="10" t="s">
        <v>3140</v>
      </c>
      <c r="C642" s="10" t="s">
        <v>3172</v>
      </c>
      <c r="D642" s="10" t="s">
        <v>28259</v>
      </c>
      <c r="E642" s="10" t="s">
        <v>44466</v>
      </c>
      <c r="F642" t="str">
        <f t="shared" si="9"/>
        <v>y</v>
      </c>
      <c r="G642" s="10" t="s">
        <v>44437</v>
      </c>
      <c r="H642" t="s">
        <v>13616</v>
      </c>
      <c r="I642" t="s">
        <v>13616</v>
      </c>
      <c r="J642" t="s">
        <v>13616</v>
      </c>
      <c r="K642">
        <v>1</v>
      </c>
    </row>
    <row r="643" spans="1:11" ht="14.4" customHeight="1" x14ac:dyDescent="0.3">
      <c r="A643" s="10" t="s">
        <v>759</v>
      </c>
      <c r="B643" s="10" t="s">
        <v>3140</v>
      </c>
      <c r="C643" s="10" t="s">
        <v>3175</v>
      </c>
      <c r="D643" s="10" t="s">
        <v>28259</v>
      </c>
      <c r="E643" s="10" t="s">
        <v>44467</v>
      </c>
      <c r="F643" t="str">
        <f t="shared" si="9"/>
        <v>y</v>
      </c>
      <c r="G643" s="10" t="s">
        <v>44437</v>
      </c>
      <c r="H643" t="s">
        <v>13616</v>
      </c>
      <c r="I643" t="s">
        <v>13616</v>
      </c>
      <c r="J643" t="s">
        <v>13616</v>
      </c>
      <c r="K643">
        <v>1</v>
      </c>
    </row>
    <row r="644" spans="1:11" ht="14.4" customHeight="1" x14ac:dyDescent="0.3">
      <c r="A644" s="10" t="s">
        <v>762</v>
      </c>
      <c r="B644" s="10" t="s">
        <v>3140</v>
      </c>
      <c r="C644" s="10" t="s">
        <v>3176</v>
      </c>
      <c r="D644" s="10" t="s">
        <v>28259</v>
      </c>
      <c r="E644" s="10" t="s">
        <v>44468</v>
      </c>
      <c r="F644" t="str">
        <f t="shared" si="9"/>
        <v>y</v>
      </c>
      <c r="G644" s="10" t="s">
        <v>44437</v>
      </c>
      <c r="H644" t="s">
        <v>13616</v>
      </c>
      <c r="I644" t="s">
        <v>13616</v>
      </c>
      <c r="J644" t="s">
        <v>13616</v>
      </c>
      <c r="K644">
        <v>1</v>
      </c>
    </row>
    <row r="645" spans="1:11" ht="14.4" customHeight="1" x14ac:dyDescent="0.3">
      <c r="A645" s="10" t="s">
        <v>3201</v>
      </c>
      <c r="B645" s="10" t="s">
        <v>3140</v>
      </c>
      <c r="C645" s="10" t="s">
        <v>3202</v>
      </c>
      <c r="D645" s="10" t="s">
        <v>28259</v>
      </c>
      <c r="E645" s="10" t="s">
        <v>44412</v>
      </c>
      <c r="F645" t="str">
        <f t="shared" ref="F645:F697" si="10">IF(COUNTIF(H645:J645,"used")&gt;0,"y","")</f>
        <v>y</v>
      </c>
      <c r="G645" s="10" t="s">
        <v>44437</v>
      </c>
      <c r="H645" t="s">
        <v>13616</v>
      </c>
      <c r="I645" t="s">
        <v>13616</v>
      </c>
      <c r="J645" t="s">
        <v>13616</v>
      </c>
      <c r="K645">
        <v>1</v>
      </c>
    </row>
    <row r="646" spans="1:11" ht="14.4" customHeight="1" x14ac:dyDescent="0.3">
      <c r="A646" s="10" t="s">
        <v>3203</v>
      </c>
      <c r="B646" s="10" t="s">
        <v>3140</v>
      </c>
      <c r="C646" s="10" t="s">
        <v>3204</v>
      </c>
      <c r="D646" s="10" t="s">
        <v>28259</v>
      </c>
      <c r="E646" s="10" t="s">
        <v>44412</v>
      </c>
      <c r="F646" t="str">
        <f t="shared" si="10"/>
        <v>y</v>
      </c>
      <c r="G646" s="10" t="s">
        <v>44437</v>
      </c>
      <c r="H646" t="s">
        <v>13616</v>
      </c>
      <c r="I646" t="s">
        <v>13616</v>
      </c>
      <c r="J646" t="s">
        <v>13616</v>
      </c>
      <c r="K646">
        <v>1</v>
      </c>
    </row>
    <row r="647" spans="1:11" ht="14.4" customHeight="1" x14ac:dyDescent="0.3">
      <c r="A647" s="10" t="s">
        <v>3213</v>
      </c>
      <c r="B647" s="10" t="s">
        <v>3140</v>
      </c>
      <c r="C647" s="10" t="s">
        <v>3214</v>
      </c>
      <c r="D647" s="10" t="s">
        <v>28259</v>
      </c>
      <c r="E647" s="10" t="s">
        <v>44412</v>
      </c>
      <c r="F647" t="str">
        <f t="shared" si="10"/>
        <v>y</v>
      </c>
      <c r="G647" s="10" t="s">
        <v>44437</v>
      </c>
      <c r="H647" t="s">
        <v>13616</v>
      </c>
      <c r="I647" t="s">
        <v>13616</v>
      </c>
      <c r="J647" t="s">
        <v>13616</v>
      </c>
      <c r="K647">
        <v>1</v>
      </c>
    </row>
    <row r="648" spans="1:11" ht="14.4" customHeight="1" x14ac:dyDescent="0.3">
      <c r="A648" s="10" t="s">
        <v>3215</v>
      </c>
      <c r="B648" s="10" t="s">
        <v>3140</v>
      </c>
      <c r="C648" s="10" t="s">
        <v>3216</v>
      </c>
      <c r="D648" s="10" t="s">
        <v>28259</v>
      </c>
      <c r="E648" s="10" t="s">
        <v>44412</v>
      </c>
      <c r="F648" t="str">
        <f t="shared" si="10"/>
        <v>y</v>
      </c>
      <c r="G648" s="10" t="s">
        <v>44437</v>
      </c>
      <c r="H648" t="s">
        <v>13616</v>
      </c>
      <c r="I648" t="s">
        <v>13616</v>
      </c>
      <c r="J648" t="s">
        <v>13616</v>
      </c>
      <c r="K648">
        <v>1</v>
      </c>
    </row>
    <row r="649" spans="1:11" ht="14.4" customHeight="1" x14ac:dyDescent="0.3">
      <c r="A649" s="10" t="s">
        <v>3221</v>
      </c>
      <c r="B649" s="10" t="s">
        <v>3140</v>
      </c>
      <c r="C649" s="10" t="s">
        <v>3222</v>
      </c>
      <c r="D649" s="10" t="s">
        <v>28259</v>
      </c>
      <c r="E649" s="10" t="s">
        <v>44469</v>
      </c>
      <c r="F649" t="str">
        <f t="shared" si="10"/>
        <v>y</v>
      </c>
      <c r="G649" s="10" t="s">
        <v>44437</v>
      </c>
      <c r="H649" t="s">
        <v>13616</v>
      </c>
      <c r="I649" t="s">
        <v>13616</v>
      </c>
      <c r="J649" t="s">
        <v>13616</v>
      </c>
      <c r="K649">
        <v>1</v>
      </c>
    </row>
    <row r="650" spans="1:11" ht="14.4" customHeight="1" x14ac:dyDescent="0.3">
      <c r="A650" s="10" t="s">
        <v>3223</v>
      </c>
      <c r="B650" s="10" t="s">
        <v>3140</v>
      </c>
      <c r="C650" s="10" t="s">
        <v>3224</v>
      </c>
      <c r="D650" s="10" t="s">
        <v>28259</v>
      </c>
      <c r="E650" s="10" t="s">
        <v>44470</v>
      </c>
      <c r="F650" t="str">
        <f t="shared" si="10"/>
        <v>y</v>
      </c>
      <c r="G650" s="10" t="s">
        <v>44437</v>
      </c>
      <c r="H650" t="s">
        <v>13616</v>
      </c>
      <c r="I650" t="s">
        <v>13616</v>
      </c>
      <c r="J650" t="s">
        <v>13616</v>
      </c>
      <c r="K650">
        <v>1</v>
      </c>
    </row>
    <row r="651" spans="1:11" ht="14.4" customHeight="1" x14ac:dyDescent="0.3">
      <c r="A651" s="10" t="s">
        <v>3229</v>
      </c>
      <c r="B651" s="10" t="s">
        <v>3140</v>
      </c>
      <c r="C651" s="10" t="s">
        <v>3230</v>
      </c>
      <c r="D651" s="10" t="s">
        <v>28259</v>
      </c>
      <c r="E651" s="10" t="s">
        <v>22259</v>
      </c>
      <c r="F651" t="str">
        <f t="shared" si="10"/>
        <v>y</v>
      </c>
      <c r="G651" s="10" t="s">
        <v>44437</v>
      </c>
      <c r="H651" t="s">
        <v>13616</v>
      </c>
      <c r="I651" t="s">
        <v>13616</v>
      </c>
      <c r="J651" t="s">
        <v>13616</v>
      </c>
      <c r="K651">
        <v>1</v>
      </c>
    </row>
    <row r="652" spans="1:11" ht="14.4" customHeight="1" x14ac:dyDescent="0.3">
      <c r="A652" s="10" t="s">
        <v>3231</v>
      </c>
      <c r="B652" s="10" t="s">
        <v>3140</v>
      </c>
      <c r="C652" s="10" t="s">
        <v>3232</v>
      </c>
      <c r="D652" s="10" t="s">
        <v>28259</v>
      </c>
      <c r="E652" s="10" t="s">
        <v>22259</v>
      </c>
      <c r="F652" t="str">
        <f t="shared" si="10"/>
        <v>y</v>
      </c>
      <c r="G652" s="10" t="s">
        <v>44437</v>
      </c>
      <c r="H652" t="s">
        <v>13616</v>
      </c>
      <c r="I652" t="s">
        <v>13616</v>
      </c>
      <c r="J652" t="s">
        <v>13616</v>
      </c>
      <c r="K652">
        <v>1</v>
      </c>
    </row>
    <row r="653" spans="1:11" ht="14.4" customHeight="1" x14ac:dyDescent="0.3">
      <c r="A653" s="10" t="s">
        <v>3235</v>
      </c>
      <c r="B653" s="10" t="s">
        <v>3140</v>
      </c>
      <c r="C653" s="10" t="s">
        <v>3236</v>
      </c>
      <c r="D653" s="10" t="s">
        <v>28259</v>
      </c>
      <c r="E653" s="10" t="s">
        <v>44471</v>
      </c>
      <c r="F653" t="str">
        <f t="shared" si="10"/>
        <v>y</v>
      </c>
      <c r="G653" s="10" t="s">
        <v>44437</v>
      </c>
      <c r="H653" t="s">
        <v>13616</v>
      </c>
      <c r="I653" t="s">
        <v>13616</v>
      </c>
      <c r="J653" t="s">
        <v>13616</v>
      </c>
      <c r="K653">
        <v>1</v>
      </c>
    </row>
    <row r="654" spans="1:11" ht="14.4" customHeight="1" x14ac:dyDescent="0.3">
      <c r="A654" s="10" t="s">
        <v>3237</v>
      </c>
      <c r="B654" s="10" t="s">
        <v>3140</v>
      </c>
      <c r="C654" s="10" t="s">
        <v>3238</v>
      </c>
      <c r="D654" s="10" t="s">
        <v>28259</v>
      </c>
      <c r="E654" s="10" t="s">
        <v>44472</v>
      </c>
      <c r="F654" t="str">
        <f t="shared" si="10"/>
        <v>y</v>
      </c>
      <c r="G654" s="10" t="s">
        <v>44437</v>
      </c>
      <c r="H654" t="s">
        <v>13616</v>
      </c>
      <c r="I654" t="s">
        <v>13616</v>
      </c>
      <c r="J654" t="s">
        <v>13616</v>
      </c>
      <c r="K654">
        <v>1</v>
      </c>
    </row>
    <row r="655" spans="1:11" ht="14.4" customHeight="1" x14ac:dyDescent="0.3">
      <c r="A655" s="10" t="s">
        <v>3262</v>
      </c>
      <c r="B655" s="10" t="s">
        <v>3140</v>
      </c>
      <c r="C655" s="10" t="s">
        <v>3263</v>
      </c>
      <c r="D655" s="10" t="s">
        <v>28259</v>
      </c>
      <c r="E655" s="10" t="s">
        <v>44473</v>
      </c>
      <c r="F655" t="str">
        <f t="shared" si="10"/>
        <v>y</v>
      </c>
      <c r="G655" s="10" t="s">
        <v>44437</v>
      </c>
      <c r="H655" t="s">
        <v>13616</v>
      </c>
      <c r="I655" t="s">
        <v>13616</v>
      </c>
      <c r="J655" t="s">
        <v>13616</v>
      </c>
      <c r="K655">
        <v>1</v>
      </c>
    </row>
    <row r="656" spans="1:11" ht="14.4" customHeight="1" x14ac:dyDescent="0.3">
      <c r="A656" s="10" t="s">
        <v>3264</v>
      </c>
      <c r="B656" s="10" t="s">
        <v>3140</v>
      </c>
      <c r="C656" s="10" t="s">
        <v>3265</v>
      </c>
      <c r="D656" s="10" t="s">
        <v>28259</v>
      </c>
      <c r="E656" s="10" t="s">
        <v>44412</v>
      </c>
      <c r="F656" t="str">
        <f t="shared" si="10"/>
        <v>y</v>
      </c>
      <c r="G656" s="10" t="s">
        <v>44437</v>
      </c>
      <c r="H656" t="s">
        <v>13616</v>
      </c>
      <c r="I656" t="s">
        <v>13616</v>
      </c>
      <c r="J656" t="s">
        <v>13616</v>
      </c>
      <c r="K656">
        <v>1</v>
      </c>
    </row>
    <row r="657" spans="1:11" ht="14.4" customHeight="1" x14ac:dyDescent="0.3">
      <c r="A657" s="10" t="s">
        <v>3268</v>
      </c>
      <c r="B657" s="10" t="s">
        <v>3140</v>
      </c>
      <c r="C657" s="10" t="s">
        <v>3269</v>
      </c>
      <c r="D657" s="10" t="s">
        <v>28259</v>
      </c>
      <c r="E657" s="10" t="s">
        <v>44412</v>
      </c>
      <c r="F657" t="str">
        <f t="shared" si="10"/>
        <v>y</v>
      </c>
      <c r="G657" s="10" t="s">
        <v>44437</v>
      </c>
      <c r="H657" t="s">
        <v>13616</v>
      </c>
      <c r="I657" t="s">
        <v>13616</v>
      </c>
      <c r="J657" t="s">
        <v>13616</v>
      </c>
      <c r="K657">
        <v>1</v>
      </c>
    </row>
    <row r="658" spans="1:11" ht="14.4" customHeight="1" x14ac:dyDescent="0.3">
      <c r="A658" s="10" t="s">
        <v>3270</v>
      </c>
      <c r="B658" s="10" t="s">
        <v>3140</v>
      </c>
      <c r="C658" s="10" t="s">
        <v>3271</v>
      </c>
      <c r="D658" s="10" t="s">
        <v>28259</v>
      </c>
      <c r="E658" s="10" t="s">
        <v>44474</v>
      </c>
      <c r="F658" t="str">
        <f t="shared" si="10"/>
        <v>y</v>
      </c>
      <c r="G658" s="10" t="s">
        <v>44437</v>
      </c>
      <c r="H658" t="s">
        <v>13616</v>
      </c>
      <c r="I658" t="s">
        <v>13616</v>
      </c>
      <c r="J658" t="s">
        <v>13616</v>
      </c>
      <c r="K658">
        <v>1</v>
      </c>
    </row>
    <row r="659" spans="1:11" ht="14.4" customHeight="1" x14ac:dyDescent="0.3">
      <c r="A659" s="10" t="s">
        <v>3274</v>
      </c>
      <c r="B659" s="10" t="s">
        <v>3140</v>
      </c>
      <c r="C659" s="10" t="s">
        <v>3275</v>
      </c>
      <c r="D659" s="10" t="s">
        <v>28259</v>
      </c>
      <c r="E659" s="10" t="s">
        <v>44412</v>
      </c>
      <c r="F659" t="str">
        <f t="shared" si="10"/>
        <v>y</v>
      </c>
      <c r="G659" s="10" t="s">
        <v>44437</v>
      </c>
      <c r="H659" t="s">
        <v>13616</v>
      </c>
      <c r="I659" t="s">
        <v>13616</v>
      </c>
      <c r="J659" t="s">
        <v>13616</v>
      </c>
      <c r="K659">
        <v>1</v>
      </c>
    </row>
    <row r="660" spans="1:11" ht="14.4" customHeight="1" x14ac:dyDescent="0.3">
      <c r="A660" s="10" t="s">
        <v>3276</v>
      </c>
      <c r="B660" s="10" t="s">
        <v>3140</v>
      </c>
      <c r="C660" s="10" t="s">
        <v>3277</v>
      </c>
      <c r="D660" s="10" t="s">
        <v>28259</v>
      </c>
      <c r="E660" s="10" t="s">
        <v>44412</v>
      </c>
      <c r="F660" t="str">
        <f t="shared" si="10"/>
        <v>y</v>
      </c>
      <c r="G660" s="10" t="s">
        <v>44437</v>
      </c>
      <c r="H660" t="s">
        <v>13616</v>
      </c>
      <c r="I660" t="s">
        <v>13616</v>
      </c>
      <c r="J660" t="s">
        <v>13616</v>
      </c>
      <c r="K660">
        <v>1</v>
      </c>
    </row>
    <row r="661" spans="1:11" ht="14.4" customHeight="1" x14ac:dyDescent="0.3">
      <c r="A661" s="10" t="s">
        <v>3284</v>
      </c>
      <c r="B661" s="10" t="s">
        <v>3140</v>
      </c>
      <c r="C661" s="10" t="s">
        <v>3285</v>
      </c>
      <c r="D661" s="10" t="s">
        <v>28259</v>
      </c>
      <c r="E661" s="10" t="s">
        <v>44475</v>
      </c>
      <c r="F661" t="str">
        <f t="shared" si="10"/>
        <v>y</v>
      </c>
      <c r="G661" s="10" t="s">
        <v>44437</v>
      </c>
      <c r="H661" t="s">
        <v>13616</v>
      </c>
      <c r="I661" t="s">
        <v>13616</v>
      </c>
      <c r="J661" t="s">
        <v>13616</v>
      </c>
      <c r="K661">
        <v>1</v>
      </c>
    </row>
    <row r="662" spans="1:11" ht="14.4" customHeight="1" x14ac:dyDescent="0.3">
      <c r="A662" s="10" t="s">
        <v>3286</v>
      </c>
      <c r="B662" s="10" t="s">
        <v>3140</v>
      </c>
      <c r="C662" s="10" t="s">
        <v>3287</v>
      </c>
      <c r="D662" s="10" t="s">
        <v>28259</v>
      </c>
      <c r="E662" s="10" t="s">
        <v>44476</v>
      </c>
      <c r="F662" t="str">
        <f t="shared" si="10"/>
        <v>y</v>
      </c>
      <c r="G662" s="10" t="s">
        <v>44437</v>
      </c>
      <c r="H662" t="s">
        <v>13616</v>
      </c>
      <c r="I662" t="s">
        <v>13616</v>
      </c>
      <c r="J662" t="s">
        <v>13616</v>
      </c>
      <c r="K662">
        <v>1</v>
      </c>
    </row>
    <row r="663" spans="1:11" ht="14.4" customHeight="1" x14ac:dyDescent="0.3">
      <c r="A663" s="10" t="s">
        <v>3292</v>
      </c>
      <c r="B663" s="10" t="s">
        <v>3140</v>
      </c>
      <c r="C663" s="10" t="s">
        <v>3293</v>
      </c>
      <c r="D663" s="10" t="s">
        <v>28259</v>
      </c>
      <c r="E663" s="10" t="s">
        <v>44477</v>
      </c>
      <c r="F663" t="str">
        <f t="shared" si="10"/>
        <v>y</v>
      </c>
      <c r="G663" s="10" t="s">
        <v>44437</v>
      </c>
      <c r="H663" t="s">
        <v>13616</v>
      </c>
      <c r="I663" t="s">
        <v>13616</v>
      </c>
      <c r="J663" t="s">
        <v>13616</v>
      </c>
      <c r="K663">
        <v>1</v>
      </c>
    </row>
    <row r="664" spans="1:11" ht="14.4" customHeight="1" x14ac:dyDescent="0.3">
      <c r="A664" s="10" t="s">
        <v>3294</v>
      </c>
      <c r="B664" s="10" t="s">
        <v>3140</v>
      </c>
      <c r="C664" s="10" t="s">
        <v>3295</v>
      </c>
      <c r="D664" s="10" t="s">
        <v>28259</v>
      </c>
      <c r="E664" s="10" t="s">
        <v>44478</v>
      </c>
      <c r="F664" t="str">
        <f t="shared" si="10"/>
        <v>y</v>
      </c>
      <c r="G664" s="10" t="s">
        <v>44437</v>
      </c>
      <c r="H664" t="s">
        <v>13616</v>
      </c>
      <c r="I664" t="s">
        <v>13616</v>
      </c>
      <c r="J664" t="s">
        <v>13616</v>
      </c>
      <c r="K664">
        <v>1</v>
      </c>
    </row>
    <row r="665" spans="1:11" ht="14.4" customHeight="1" x14ac:dyDescent="0.3">
      <c r="A665" s="10" t="s">
        <v>3157</v>
      </c>
      <c r="B665" s="10" t="s">
        <v>114</v>
      </c>
      <c r="C665" s="10" t="s">
        <v>3158</v>
      </c>
      <c r="D665" s="10" t="s">
        <v>28259</v>
      </c>
      <c r="E665" s="10" t="s">
        <v>44412</v>
      </c>
      <c r="F665" t="str">
        <f t="shared" si="10"/>
        <v/>
      </c>
      <c r="H665" t="s">
        <v>13568</v>
      </c>
      <c r="I665" t="s">
        <v>13568</v>
      </c>
      <c r="J665" t="s">
        <v>13568</v>
      </c>
      <c r="K665">
        <v>1</v>
      </c>
    </row>
    <row r="666" spans="1:11" ht="14.4" customHeight="1" x14ac:dyDescent="0.3">
      <c r="A666" s="10" t="s">
        <v>3177</v>
      </c>
      <c r="B666" s="10" t="s">
        <v>114</v>
      </c>
      <c r="C666" s="10" t="s">
        <v>3178</v>
      </c>
      <c r="D666" s="10" t="s">
        <v>28259</v>
      </c>
      <c r="E666" s="10" t="s">
        <v>44479</v>
      </c>
      <c r="F666" t="str">
        <f t="shared" si="10"/>
        <v/>
      </c>
      <c r="H666" t="s">
        <v>13568</v>
      </c>
      <c r="I666" t="s">
        <v>13568</v>
      </c>
      <c r="J666" t="s">
        <v>13568</v>
      </c>
      <c r="K666">
        <v>1</v>
      </c>
    </row>
    <row r="667" spans="1:11" ht="14.4" customHeight="1" x14ac:dyDescent="0.3">
      <c r="A667" s="10" t="s">
        <v>3183</v>
      </c>
      <c r="B667" s="10" t="s">
        <v>114</v>
      </c>
      <c r="C667" s="10" t="s">
        <v>3184</v>
      </c>
      <c r="D667" s="10" t="s">
        <v>28259</v>
      </c>
      <c r="E667" s="10" t="s">
        <v>44412</v>
      </c>
      <c r="F667" t="str">
        <f t="shared" si="10"/>
        <v/>
      </c>
      <c r="H667" t="s">
        <v>13568</v>
      </c>
      <c r="I667" t="s">
        <v>13568</v>
      </c>
      <c r="J667" t="s">
        <v>13568</v>
      </c>
      <c r="K667">
        <v>1</v>
      </c>
    </row>
    <row r="668" spans="1:11" ht="14.4" customHeight="1" x14ac:dyDescent="0.3">
      <c r="A668" s="10" t="s">
        <v>3193</v>
      </c>
      <c r="B668" s="10" t="s">
        <v>114</v>
      </c>
      <c r="C668" s="10" t="s">
        <v>3194</v>
      </c>
      <c r="D668" s="10" t="s">
        <v>28259</v>
      </c>
      <c r="E668" s="10" t="s">
        <v>44412</v>
      </c>
      <c r="F668" t="str">
        <f t="shared" si="10"/>
        <v/>
      </c>
      <c r="H668" t="s">
        <v>13568</v>
      </c>
      <c r="I668" t="s">
        <v>13568</v>
      </c>
      <c r="J668" t="s">
        <v>13568</v>
      </c>
      <c r="K668">
        <v>1</v>
      </c>
    </row>
    <row r="669" spans="1:11" ht="14.4" customHeight="1" x14ac:dyDescent="0.3">
      <c r="A669" s="10" t="s">
        <v>3195</v>
      </c>
      <c r="B669" s="10" t="s">
        <v>114</v>
      </c>
      <c r="C669" s="10" t="s">
        <v>3196</v>
      </c>
      <c r="D669" s="10" t="s">
        <v>28259</v>
      </c>
      <c r="E669" s="10" t="s">
        <v>44412</v>
      </c>
      <c r="F669" t="str">
        <f t="shared" si="10"/>
        <v/>
      </c>
      <c r="H669" t="s">
        <v>13568</v>
      </c>
      <c r="I669" t="s">
        <v>13568</v>
      </c>
      <c r="J669" t="s">
        <v>13568</v>
      </c>
      <c r="K669">
        <v>1</v>
      </c>
    </row>
    <row r="670" spans="1:11" ht="14.4" customHeight="1" x14ac:dyDescent="0.3">
      <c r="A670" s="10" t="s">
        <v>3205</v>
      </c>
      <c r="B670" s="10" t="s">
        <v>114</v>
      </c>
      <c r="C670" s="10" t="s">
        <v>3206</v>
      </c>
      <c r="D670" s="10" t="s">
        <v>28259</v>
      </c>
      <c r="E670" s="10" t="s">
        <v>44412</v>
      </c>
      <c r="F670" t="str">
        <f t="shared" si="10"/>
        <v/>
      </c>
      <c r="H670" t="s">
        <v>13568</v>
      </c>
      <c r="I670" t="s">
        <v>13568</v>
      </c>
      <c r="J670" t="s">
        <v>13568</v>
      </c>
      <c r="K670">
        <v>1</v>
      </c>
    </row>
    <row r="671" spans="1:11" ht="14.4" customHeight="1" x14ac:dyDescent="0.3">
      <c r="A671" s="10" t="s">
        <v>3209</v>
      </c>
      <c r="B671" s="10" t="s">
        <v>114</v>
      </c>
      <c r="C671" s="10" t="s">
        <v>3210</v>
      </c>
      <c r="D671" s="10" t="s">
        <v>28259</v>
      </c>
      <c r="E671" s="10" t="s">
        <v>44412</v>
      </c>
      <c r="F671" t="str">
        <f t="shared" si="10"/>
        <v/>
      </c>
      <c r="H671" t="s">
        <v>13568</v>
      </c>
      <c r="I671" t="s">
        <v>13568</v>
      </c>
      <c r="J671" t="s">
        <v>13568</v>
      </c>
      <c r="K671">
        <v>1</v>
      </c>
    </row>
    <row r="672" spans="1:11" ht="14.4" customHeight="1" x14ac:dyDescent="0.3">
      <c r="A672" s="10" t="s">
        <v>3217</v>
      </c>
      <c r="B672" s="10" t="s">
        <v>114</v>
      </c>
      <c r="C672" s="10" t="s">
        <v>3218</v>
      </c>
      <c r="D672" s="10" t="s">
        <v>28259</v>
      </c>
      <c r="E672" s="10" t="s">
        <v>44412</v>
      </c>
      <c r="F672" t="str">
        <f t="shared" si="10"/>
        <v/>
      </c>
      <c r="H672" t="s">
        <v>13568</v>
      </c>
      <c r="I672" t="s">
        <v>13568</v>
      </c>
      <c r="J672" t="s">
        <v>13568</v>
      </c>
      <c r="K672">
        <v>1</v>
      </c>
    </row>
    <row r="673" spans="1:11" ht="14.4" customHeight="1" x14ac:dyDescent="0.3">
      <c r="A673" s="10" t="s">
        <v>3225</v>
      </c>
      <c r="B673" s="10" t="s">
        <v>114</v>
      </c>
      <c r="C673" s="10" t="s">
        <v>3226</v>
      </c>
      <c r="D673" s="10" t="s">
        <v>28259</v>
      </c>
      <c r="E673" s="10" t="s">
        <v>44480</v>
      </c>
      <c r="F673" t="str">
        <f t="shared" si="10"/>
        <v/>
      </c>
      <c r="H673" t="s">
        <v>13568</v>
      </c>
      <c r="I673" t="s">
        <v>13568</v>
      </c>
      <c r="J673" t="s">
        <v>13568</v>
      </c>
      <c r="K673">
        <v>1</v>
      </c>
    </row>
    <row r="674" spans="1:11" ht="14.4" customHeight="1" x14ac:dyDescent="0.3">
      <c r="A674" s="10" t="s">
        <v>3239</v>
      </c>
      <c r="B674" s="10" t="s">
        <v>114</v>
      </c>
      <c r="C674" s="10" t="s">
        <v>3240</v>
      </c>
      <c r="D674" s="10" t="s">
        <v>28259</v>
      </c>
      <c r="E674" s="10" t="s">
        <v>44481</v>
      </c>
      <c r="F674" t="str">
        <f t="shared" si="10"/>
        <v/>
      </c>
      <c r="H674" t="s">
        <v>13568</v>
      </c>
      <c r="I674" t="s">
        <v>13568</v>
      </c>
      <c r="J674" t="s">
        <v>13568</v>
      </c>
      <c r="K674">
        <v>1</v>
      </c>
    </row>
    <row r="675" spans="1:11" ht="14.4" customHeight="1" x14ac:dyDescent="0.3">
      <c r="A675" s="10" t="s">
        <v>3244</v>
      </c>
      <c r="B675" s="10" t="s">
        <v>114</v>
      </c>
      <c r="C675" s="10" t="s">
        <v>3245</v>
      </c>
      <c r="D675" s="10" t="s">
        <v>28259</v>
      </c>
      <c r="E675" s="10" t="s">
        <v>44482</v>
      </c>
      <c r="F675" t="str">
        <f t="shared" si="10"/>
        <v/>
      </c>
      <c r="H675" t="s">
        <v>13568</v>
      </c>
      <c r="I675" t="s">
        <v>13568</v>
      </c>
      <c r="J675" t="s">
        <v>13568</v>
      </c>
      <c r="K675">
        <v>1</v>
      </c>
    </row>
    <row r="676" spans="1:11" ht="14.4" customHeight="1" x14ac:dyDescent="0.3">
      <c r="A676" s="10" t="s">
        <v>3278</v>
      </c>
      <c r="B676" s="10" t="s">
        <v>114</v>
      </c>
      <c r="C676" s="10" t="s">
        <v>3279</v>
      </c>
      <c r="D676" s="10" t="s">
        <v>28259</v>
      </c>
      <c r="E676" s="10" t="s">
        <v>44483</v>
      </c>
      <c r="F676" t="str">
        <f t="shared" si="10"/>
        <v/>
      </c>
      <c r="H676" t="s">
        <v>13568</v>
      </c>
      <c r="I676" t="s">
        <v>13568</v>
      </c>
      <c r="J676" t="s">
        <v>13568</v>
      </c>
      <c r="K676">
        <v>1</v>
      </c>
    </row>
    <row r="677" spans="1:11" ht="14.4" customHeight="1" x14ac:dyDescent="0.3">
      <c r="A677" s="10" t="s">
        <v>3280</v>
      </c>
      <c r="B677" s="10" t="s">
        <v>114</v>
      </c>
      <c r="C677" s="10" t="s">
        <v>3281</v>
      </c>
      <c r="D677" s="10" t="s">
        <v>28259</v>
      </c>
      <c r="E677" s="10" t="s">
        <v>44484</v>
      </c>
      <c r="F677" t="str">
        <f t="shared" si="10"/>
        <v/>
      </c>
      <c r="H677" t="s">
        <v>13568</v>
      </c>
      <c r="I677" t="s">
        <v>13568</v>
      </c>
      <c r="J677" t="s">
        <v>13568</v>
      </c>
      <c r="K677">
        <v>1</v>
      </c>
    </row>
    <row r="678" spans="1:11" ht="14.4" customHeight="1" x14ac:dyDescent="0.3">
      <c r="A678" s="10" t="s">
        <v>3393</v>
      </c>
      <c r="B678" s="10" t="s">
        <v>3394</v>
      </c>
      <c r="C678" s="10" t="s">
        <v>3395</v>
      </c>
      <c r="D678" s="10" t="s">
        <v>28259</v>
      </c>
      <c r="E678" s="10" t="s">
        <v>22259</v>
      </c>
      <c r="F678" t="str">
        <f t="shared" si="10"/>
        <v>y</v>
      </c>
      <c r="H678" t="s">
        <v>13616</v>
      </c>
      <c r="I678" t="s">
        <v>13616</v>
      </c>
      <c r="J678" t="s">
        <v>13616</v>
      </c>
      <c r="K678">
        <v>1</v>
      </c>
    </row>
    <row r="679" spans="1:11" ht="14.4" customHeight="1" x14ac:dyDescent="0.3">
      <c r="A679" s="10" t="s">
        <v>3411</v>
      </c>
      <c r="B679" s="10" t="s">
        <v>3412</v>
      </c>
      <c r="C679" s="10" t="s">
        <v>3413</v>
      </c>
      <c r="D679" s="10" t="s">
        <v>28259</v>
      </c>
      <c r="E679" s="10" t="s">
        <v>22259</v>
      </c>
      <c r="F679" t="str">
        <f t="shared" si="10"/>
        <v>y</v>
      </c>
      <c r="H679" t="s">
        <v>13616</v>
      </c>
      <c r="I679" t="s">
        <v>13616</v>
      </c>
      <c r="J679" t="s">
        <v>13616</v>
      </c>
      <c r="K679">
        <v>1</v>
      </c>
    </row>
    <row r="680" spans="1:11" ht="14.4" customHeight="1" x14ac:dyDescent="0.3">
      <c r="A680" s="10" t="s">
        <v>3447</v>
      </c>
      <c r="B680" s="10" t="s">
        <v>3448</v>
      </c>
      <c r="C680" s="10" t="s">
        <v>3449</v>
      </c>
      <c r="D680" s="10" t="s">
        <v>28259</v>
      </c>
      <c r="E680" s="10" t="s">
        <v>22259</v>
      </c>
      <c r="F680" t="str">
        <f t="shared" si="10"/>
        <v>y</v>
      </c>
      <c r="G680" s="10" t="s">
        <v>44438</v>
      </c>
      <c r="H680" t="s">
        <v>13616</v>
      </c>
      <c r="I680" t="s">
        <v>13616</v>
      </c>
      <c r="J680" t="s">
        <v>13616</v>
      </c>
      <c r="K680">
        <v>1</v>
      </c>
    </row>
    <row r="681" spans="1:11" ht="14.4" customHeight="1" x14ac:dyDescent="0.3">
      <c r="A681" s="10" t="s">
        <v>3450</v>
      </c>
      <c r="B681" s="10" t="s">
        <v>3451</v>
      </c>
      <c r="C681" s="10" t="s">
        <v>3452</v>
      </c>
      <c r="D681" s="10" t="s">
        <v>28259</v>
      </c>
      <c r="E681" s="10" t="s">
        <v>22259</v>
      </c>
      <c r="F681" t="str">
        <f t="shared" si="10"/>
        <v>y</v>
      </c>
      <c r="G681" s="10" t="s">
        <v>44437</v>
      </c>
      <c r="H681" t="s">
        <v>13616</v>
      </c>
      <c r="I681" t="s">
        <v>13616</v>
      </c>
      <c r="J681" t="s">
        <v>13616</v>
      </c>
      <c r="K681">
        <v>1</v>
      </c>
    </row>
    <row r="682" spans="1:11" ht="14.4" customHeight="1" x14ac:dyDescent="0.3">
      <c r="A682" s="10" t="s">
        <v>3453</v>
      </c>
      <c r="B682" s="10" t="s">
        <v>3451</v>
      </c>
      <c r="C682" s="10" t="s">
        <v>3452</v>
      </c>
      <c r="D682" s="10" t="s">
        <v>28259</v>
      </c>
      <c r="E682" s="10" t="s">
        <v>22259</v>
      </c>
      <c r="F682" t="str">
        <f t="shared" si="10"/>
        <v>y</v>
      </c>
      <c r="G682" s="10" t="s">
        <v>44437</v>
      </c>
      <c r="H682" t="s">
        <v>13616</v>
      </c>
      <c r="I682" t="s">
        <v>13616</v>
      </c>
      <c r="J682" t="s">
        <v>13616</v>
      </c>
      <c r="K682">
        <v>1</v>
      </c>
    </row>
    <row r="683" spans="1:11" ht="14.4" customHeight="1" x14ac:dyDescent="0.3">
      <c r="A683" s="10" t="s">
        <v>3454</v>
      </c>
      <c r="B683" s="10" t="s">
        <v>3451</v>
      </c>
      <c r="C683" s="10" t="s">
        <v>3452</v>
      </c>
      <c r="D683" s="10" t="s">
        <v>28259</v>
      </c>
      <c r="E683" s="10" t="s">
        <v>22259</v>
      </c>
      <c r="F683" t="str">
        <f t="shared" si="10"/>
        <v>y</v>
      </c>
      <c r="G683" s="10" t="s">
        <v>44437</v>
      </c>
      <c r="H683" t="s">
        <v>13616</v>
      </c>
      <c r="I683" t="s">
        <v>13616</v>
      </c>
      <c r="J683" t="s">
        <v>13616</v>
      </c>
      <c r="K683">
        <v>1</v>
      </c>
    </row>
    <row r="684" spans="1:11" ht="14.4" customHeight="1" x14ac:dyDescent="0.3">
      <c r="A684" s="10" t="s">
        <v>3467</v>
      </c>
      <c r="B684" s="10" t="s">
        <v>3468</v>
      </c>
      <c r="C684" s="10" t="s">
        <v>3469</v>
      </c>
      <c r="D684" s="10" t="s">
        <v>28259</v>
      </c>
      <c r="E684" s="10" t="s">
        <v>22259</v>
      </c>
      <c r="F684" t="str">
        <f t="shared" si="10"/>
        <v>y</v>
      </c>
      <c r="H684" t="s">
        <v>13616</v>
      </c>
      <c r="I684" t="s">
        <v>13616</v>
      </c>
      <c r="J684" t="s">
        <v>13616</v>
      </c>
      <c r="K684">
        <v>1</v>
      </c>
    </row>
    <row r="685" spans="1:11" ht="14.4" customHeight="1" x14ac:dyDescent="0.3">
      <c r="A685" s="10" t="s">
        <v>3470</v>
      </c>
      <c r="B685" s="10" t="s">
        <v>3471</v>
      </c>
      <c r="C685" s="10" t="s">
        <v>3472</v>
      </c>
      <c r="D685" s="10" t="s">
        <v>28259</v>
      </c>
      <c r="E685" s="10" t="s">
        <v>22259</v>
      </c>
      <c r="F685" t="str">
        <f t="shared" si="10"/>
        <v>y</v>
      </c>
      <c r="H685" t="s">
        <v>13616</v>
      </c>
      <c r="I685" t="s">
        <v>13616</v>
      </c>
      <c r="J685" t="s">
        <v>13616</v>
      </c>
      <c r="K685">
        <v>1</v>
      </c>
    </row>
    <row r="686" spans="1:11" ht="14.4" customHeight="1" x14ac:dyDescent="0.3">
      <c r="A686" s="10" t="s">
        <v>3497</v>
      </c>
      <c r="B686" s="10" t="s">
        <v>3498</v>
      </c>
      <c r="C686" s="10" t="s">
        <v>3499</v>
      </c>
      <c r="D686" s="10" t="s">
        <v>28259</v>
      </c>
      <c r="E686" s="10" t="s">
        <v>22259</v>
      </c>
      <c r="F686" t="str">
        <f t="shared" si="10"/>
        <v>y</v>
      </c>
      <c r="H686" t="s">
        <v>13616</v>
      </c>
      <c r="I686" t="s">
        <v>13616</v>
      </c>
      <c r="J686" t="s">
        <v>13616</v>
      </c>
      <c r="K686">
        <v>1</v>
      </c>
    </row>
    <row r="687" spans="1:11" ht="14.4" customHeight="1" x14ac:dyDescent="0.3">
      <c r="A687" s="10" t="s">
        <v>3249</v>
      </c>
      <c r="B687" s="10" t="s">
        <v>3250</v>
      </c>
      <c r="C687" s="10" t="s">
        <v>3251</v>
      </c>
      <c r="D687" s="10" t="s">
        <v>28259</v>
      </c>
      <c r="E687" s="10" t="s">
        <v>44412</v>
      </c>
      <c r="F687" t="str">
        <f t="shared" si="10"/>
        <v>y</v>
      </c>
      <c r="G687" s="10" t="s">
        <v>44438</v>
      </c>
      <c r="H687" t="s">
        <v>13616</v>
      </c>
      <c r="I687" t="s">
        <v>13616</v>
      </c>
      <c r="J687" t="s">
        <v>13616</v>
      </c>
      <c r="K687">
        <v>1</v>
      </c>
    </row>
    <row r="688" spans="1:11" ht="14.4" customHeight="1" x14ac:dyDescent="0.3">
      <c r="A688" s="10" t="s">
        <v>3246</v>
      </c>
      <c r="B688" s="10" t="s">
        <v>3247</v>
      </c>
      <c r="C688" s="10" t="s">
        <v>3248</v>
      </c>
      <c r="D688" s="10" t="s">
        <v>28259</v>
      </c>
      <c r="E688" s="10" t="s">
        <v>44412</v>
      </c>
      <c r="F688" t="str">
        <f t="shared" si="10"/>
        <v>y</v>
      </c>
      <c r="G688" s="10" t="s">
        <v>44438</v>
      </c>
      <c r="H688" t="s">
        <v>13616</v>
      </c>
      <c r="I688" t="s">
        <v>13616</v>
      </c>
      <c r="J688" t="s">
        <v>13616</v>
      </c>
      <c r="K688">
        <v>1</v>
      </c>
    </row>
    <row r="689" spans="1:11" ht="14.4" customHeight="1" x14ac:dyDescent="0.3">
      <c r="A689" s="10" t="s">
        <v>2189</v>
      </c>
      <c r="B689" s="10" t="s">
        <v>2082</v>
      </c>
      <c r="C689" s="10" t="s">
        <v>2190</v>
      </c>
      <c r="D689" s="10" t="s">
        <v>28259</v>
      </c>
      <c r="E689" s="10" t="s">
        <v>22259</v>
      </c>
      <c r="F689" t="str">
        <f t="shared" si="10"/>
        <v/>
      </c>
      <c r="H689" t="s">
        <v>13568</v>
      </c>
      <c r="I689" t="s">
        <v>13568</v>
      </c>
      <c r="J689" t="s">
        <v>13568</v>
      </c>
      <c r="K689">
        <v>1</v>
      </c>
    </row>
    <row r="690" spans="1:11" ht="14.4" customHeight="1" x14ac:dyDescent="0.3">
      <c r="A690" s="10" t="s">
        <v>2185</v>
      </c>
      <c r="B690" s="10" t="s">
        <v>2079</v>
      </c>
      <c r="C690" s="10" t="s">
        <v>2186</v>
      </c>
      <c r="D690" s="10" t="s">
        <v>28259</v>
      </c>
      <c r="E690" s="10" t="s">
        <v>22259</v>
      </c>
      <c r="F690" t="str">
        <f t="shared" si="10"/>
        <v/>
      </c>
      <c r="H690" t="s">
        <v>13568</v>
      </c>
      <c r="I690" t="s">
        <v>13568</v>
      </c>
      <c r="J690" t="s">
        <v>13568</v>
      </c>
      <c r="K690">
        <v>1</v>
      </c>
    </row>
    <row r="691" spans="1:11" ht="14.4" customHeight="1" x14ac:dyDescent="0.3">
      <c r="A691" s="10" t="s">
        <v>2194</v>
      </c>
      <c r="B691" s="10" t="s">
        <v>2195</v>
      </c>
      <c r="C691" s="10" t="s">
        <v>2196</v>
      </c>
      <c r="D691" s="10" t="s">
        <v>28259</v>
      </c>
      <c r="E691" s="10" t="s">
        <v>22259</v>
      </c>
      <c r="F691" t="str">
        <f t="shared" si="10"/>
        <v>y</v>
      </c>
      <c r="H691" t="s">
        <v>13616</v>
      </c>
      <c r="I691" t="s">
        <v>13616</v>
      </c>
      <c r="J691" t="s">
        <v>13616</v>
      </c>
      <c r="K691">
        <v>1</v>
      </c>
    </row>
    <row r="692" spans="1:11" ht="14.4" customHeight="1" x14ac:dyDescent="0.3">
      <c r="A692" s="10" t="s">
        <v>2197</v>
      </c>
      <c r="B692" s="10" t="s">
        <v>2198</v>
      </c>
      <c r="C692" s="10" t="s">
        <v>2199</v>
      </c>
      <c r="D692" s="10" t="s">
        <v>28259</v>
      </c>
      <c r="E692" s="10" t="s">
        <v>22259</v>
      </c>
      <c r="F692" t="str">
        <f t="shared" si="10"/>
        <v>y</v>
      </c>
      <c r="H692" t="s">
        <v>13616</v>
      </c>
      <c r="I692" t="s">
        <v>13616</v>
      </c>
      <c r="J692" t="s">
        <v>13616</v>
      </c>
      <c r="K692">
        <v>1</v>
      </c>
    </row>
    <row r="693" spans="1:11" ht="14.4" customHeight="1" x14ac:dyDescent="0.3">
      <c r="A693" s="10" t="s">
        <v>2200</v>
      </c>
      <c r="B693" s="10" t="s">
        <v>2201</v>
      </c>
      <c r="C693" s="10" t="s">
        <v>2202</v>
      </c>
      <c r="D693" s="10" t="s">
        <v>28259</v>
      </c>
      <c r="E693" s="10" t="s">
        <v>22259</v>
      </c>
      <c r="F693" t="str">
        <f t="shared" si="10"/>
        <v>y</v>
      </c>
      <c r="H693" t="s">
        <v>13616</v>
      </c>
      <c r="I693" t="s">
        <v>13616</v>
      </c>
      <c r="J693" t="s">
        <v>13616</v>
      </c>
      <c r="K693">
        <v>1</v>
      </c>
    </row>
    <row r="694" spans="1:11" ht="14.4" customHeight="1" x14ac:dyDescent="0.3">
      <c r="A694" s="10" t="s">
        <v>3375</v>
      </c>
      <c r="B694" s="10" t="s">
        <v>3376</v>
      </c>
      <c r="C694" s="10" t="s">
        <v>3377</v>
      </c>
      <c r="D694" s="10" t="s">
        <v>28259</v>
      </c>
      <c r="E694" s="10" t="s">
        <v>22259</v>
      </c>
      <c r="F694" t="str">
        <f t="shared" si="10"/>
        <v/>
      </c>
      <c r="H694" t="s">
        <v>13568</v>
      </c>
      <c r="I694" t="s">
        <v>13568</v>
      </c>
      <c r="J694" t="s">
        <v>13568</v>
      </c>
      <c r="K694">
        <v>1</v>
      </c>
    </row>
    <row r="695" spans="1:11" ht="14.4" customHeight="1" x14ac:dyDescent="0.3">
      <c r="A695" s="10" t="s">
        <v>3378</v>
      </c>
      <c r="B695" s="10" t="s">
        <v>3379</v>
      </c>
      <c r="C695" s="10" t="s">
        <v>3380</v>
      </c>
      <c r="D695" s="10" t="s">
        <v>28259</v>
      </c>
      <c r="E695" s="10" t="s">
        <v>22259</v>
      </c>
      <c r="F695" t="str">
        <f t="shared" si="10"/>
        <v/>
      </c>
      <c r="H695" t="s">
        <v>13568</v>
      </c>
      <c r="I695" t="s">
        <v>13568</v>
      </c>
      <c r="J695" t="s">
        <v>13568</v>
      </c>
      <c r="K695">
        <v>1</v>
      </c>
    </row>
    <row r="696" spans="1:11" ht="14.4" customHeight="1" x14ac:dyDescent="0.3">
      <c r="A696" s="10" t="s">
        <v>3315</v>
      </c>
      <c r="B696" s="10" t="s">
        <v>3316</v>
      </c>
      <c r="C696" s="10" t="s">
        <v>3317</v>
      </c>
      <c r="D696" s="10" t="s">
        <v>28259</v>
      </c>
      <c r="E696" s="10" t="s">
        <v>22259</v>
      </c>
      <c r="F696" t="str">
        <f t="shared" si="10"/>
        <v>y</v>
      </c>
      <c r="H696" t="s">
        <v>13616</v>
      </c>
      <c r="I696" t="s">
        <v>13616</v>
      </c>
      <c r="J696" t="s">
        <v>13616</v>
      </c>
      <c r="K696">
        <v>1</v>
      </c>
    </row>
    <row r="697" spans="1:11" ht="14.4" customHeight="1" x14ac:dyDescent="0.3">
      <c r="A697" s="10" t="s">
        <v>3312</v>
      </c>
      <c r="B697" s="10" t="s">
        <v>3313</v>
      </c>
      <c r="C697" s="10" t="s">
        <v>3314</v>
      </c>
      <c r="D697" s="10" t="s">
        <v>28259</v>
      </c>
      <c r="E697" s="10" t="s">
        <v>22259</v>
      </c>
      <c r="F697" t="str">
        <f t="shared" si="10"/>
        <v>y</v>
      </c>
      <c r="H697" t="s">
        <v>13616</v>
      </c>
      <c r="I697" t="s">
        <v>13616</v>
      </c>
      <c r="J697" t="s">
        <v>13616</v>
      </c>
      <c r="K697">
        <v>1</v>
      </c>
    </row>
  </sheetData>
  <autoFilter ref="A4:J697" xr:uid="{1EB89A61-7C88-4133-BF08-253119BE68AF}">
    <sortState xmlns:xlrd2="http://schemas.microsoft.com/office/spreadsheetml/2017/richdata2" ref="A5:J697">
      <sortCondition ref="B4:B697"/>
    </sortState>
  </autoFilter>
  <hyperlinks>
    <hyperlink ref="D1" location="'Dashboard'!A1" display="&lt;-- go to dashboard" xr:uid="{DFE2E570-51A0-4063-BC27-ACC8FFDFB42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51517E-89E7-4685-A08F-6ED88B92871F}">
  <sheetPr codeName="Sheet7"/>
  <dimension ref="A1:K254"/>
  <sheetViews>
    <sheetView zoomScaleNormal="100" workbookViewId="0">
      <selection activeCell="D1" sqref="D1"/>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s="38"/>
      <c r="C1" s="1"/>
      <c r="D1" s="17" t="s">
        <v>13548</v>
      </c>
      <c r="E1" s="10" t="s">
        <v>44485</v>
      </c>
      <c r="F1" s="1"/>
      <c r="G1" s="5" t="s">
        <v>2</v>
      </c>
      <c r="H1" s="5">
        <f>COUNTIF(H5:H1048576,"&lt;&gt;" ) - COUNTIF(H5:H1048576,"*NP*")</f>
        <v>0</v>
      </c>
      <c r="I1" s="5">
        <f>COUNTIF(I5:I1048576,"&lt;&gt;" ) - COUNTIF(I5:I1048576,"*NP*")</f>
        <v>250</v>
      </c>
      <c r="J1" s="5">
        <f>COUNTIF(J5:J1048576,"&lt;&gt;" ) - COUNTIF(J5:J1048576,"*NP*")</f>
        <v>0</v>
      </c>
    </row>
    <row r="2" spans="1:11" ht="14.4" customHeight="1" x14ac:dyDescent="0.3">
      <c r="A2" s="35" t="s">
        <v>13550</v>
      </c>
      <c r="B2" t="s">
        <v>122</v>
      </c>
      <c r="C2" s="1"/>
      <c r="D2" s="1"/>
      <c r="E2" s="1"/>
      <c r="F2" s="1"/>
      <c r="G2" s="5" t="s">
        <v>13552</v>
      </c>
      <c r="H2" s="16">
        <f>IF(H1=0,0,COUNTIF(H5:H1048576,"used")/H1)</f>
        <v>0</v>
      </c>
      <c r="I2" s="16">
        <f>IF(I1=0,0,COUNTIF(I5:I1048576,"used")/I1)</f>
        <v>0.23200000000000001</v>
      </c>
      <c r="J2" s="16">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10" t="s">
        <v>119</v>
      </c>
      <c r="B5" s="10" t="s">
        <v>120</v>
      </c>
      <c r="C5" s="10" t="s">
        <v>121</v>
      </c>
      <c r="D5" s="10"/>
      <c r="E5" s="10" t="s">
        <v>44486</v>
      </c>
      <c r="F5" t="str">
        <f t="shared" ref="F5:F68" si="0">IF(COUNTIF(H5:J5,"used")&gt;0,"y","")</f>
        <v/>
      </c>
      <c r="I5" t="s">
        <v>13568</v>
      </c>
    </row>
    <row r="6" spans="1:11" ht="14.4" customHeight="1" x14ac:dyDescent="0.3">
      <c r="A6" s="10" t="s">
        <v>123</v>
      </c>
      <c r="B6" s="10" t="s">
        <v>124</v>
      </c>
      <c r="C6" s="10" t="s">
        <v>125</v>
      </c>
      <c r="D6" s="10"/>
      <c r="E6" s="10" t="s">
        <v>44487</v>
      </c>
      <c r="F6" t="str">
        <f t="shared" si="0"/>
        <v/>
      </c>
      <c r="I6" t="s">
        <v>13568</v>
      </c>
    </row>
    <row r="7" spans="1:11" ht="14.4" customHeight="1" x14ac:dyDescent="0.3">
      <c r="A7" s="10" t="s">
        <v>126</v>
      </c>
      <c r="B7" s="10" t="s">
        <v>127</v>
      </c>
      <c r="C7" s="10" t="s">
        <v>128</v>
      </c>
      <c r="D7" s="10"/>
      <c r="E7" s="10" t="s">
        <v>44488</v>
      </c>
      <c r="F7" t="str">
        <f t="shared" si="0"/>
        <v/>
      </c>
      <c r="I7" t="s">
        <v>13568</v>
      </c>
    </row>
    <row r="8" spans="1:11" ht="14.4" customHeight="1" x14ac:dyDescent="0.3">
      <c r="A8" s="10" t="s">
        <v>129</v>
      </c>
      <c r="B8" s="10" t="s">
        <v>130</v>
      </c>
      <c r="C8" s="10" t="s">
        <v>131</v>
      </c>
      <c r="D8" s="10"/>
      <c r="E8" s="10" t="s">
        <v>44489</v>
      </c>
      <c r="F8" t="str">
        <f t="shared" si="0"/>
        <v/>
      </c>
      <c r="I8" t="s">
        <v>13568</v>
      </c>
    </row>
    <row r="9" spans="1:11" ht="14.4" customHeight="1" x14ac:dyDescent="0.3">
      <c r="A9" s="10" t="s">
        <v>132</v>
      </c>
      <c r="B9" s="10" t="s">
        <v>133</v>
      </c>
      <c r="C9" s="10" t="s">
        <v>134</v>
      </c>
      <c r="D9" s="10"/>
      <c r="E9" s="10" t="s">
        <v>44487</v>
      </c>
      <c r="F9" t="str">
        <f t="shared" si="0"/>
        <v/>
      </c>
      <c r="I9" t="s">
        <v>13568</v>
      </c>
    </row>
    <row r="10" spans="1:11" ht="14.4" customHeight="1" x14ac:dyDescent="0.3">
      <c r="A10" s="10" t="s">
        <v>135</v>
      </c>
      <c r="B10" s="10" t="s">
        <v>136</v>
      </c>
      <c r="C10" s="10" t="s">
        <v>137</v>
      </c>
      <c r="D10" s="10"/>
      <c r="E10" s="10" t="s">
        <v>44490</v>
      </c>
      <c r="F10" t="str">
        <f t="shared" si="0"/>
        <v/>
      </c>
      <c r="I10" t="s">
        <v>13568</v>
      </c>
    </row>
    <row r="11" spans="1:11" ht="14.4" customHeight="1" x14ac:dyDescent="0.3">
      <c r="A11" s="10" t="s">
        <v>138</v>
      </c>
      <c r="B11" s="10" t="s">
        <v>139</v>
      </c>
      <c r="C11" s="10" t="s">
        <v>140</v>
      </c>
      <c r="D11" s="10"/>
      <c r="E11" s="10" t="s">
        <v>44490</v>
      </c>
      <c r="F11" t="str">
        <f t="shared" si="0"/>
        <v/>
      </c>
      <c r="I11" t="s">
        <v>13568</v>
      </c>
    </row>
    <row r="12" spans="1:11" ht="14.4" customHeight="1" x14ac:dyDescent="0.3">
      <c r="A12" s="10" t="s">
        <v>141</v>
      </c>
      <c r="B12" s="10" t="s">
        <v>142</v>
      </c>
      <c r="C12" s="10" t="s">
        <v>143</v>
      </c>
      <c r="D12" s="10"/>
      <c r="E12" s="10" t="s">
        <v>44488</v>
      </c>
      <c r="F12" t="str">
        <f t="shared" si="0"/>
        <v/>
      </c>
      <c r="I12" t="s">
        <v>13568</v>
      </c>
    </row>
    <row r="13" spans="1:11" ht="14.4" customHeight="1" x14ac:dyDescent="0.3">
      <c r="A13" s="10" t="s">
        <v>144</v>
      </c>
      <c r="B13" s="10" t="s">
        <v>145</v>
      </c>
      <c r="C13" s="10" t="s">
        <v>146</v>
      </c>
      <c r="D13" s="10"/>
      <c r="E13" s="10" t="s">
        <v>44491</v>
      </c>
      <c r="F13" t="str">
        <f t="shared" si="0"/>
        <v/>
      </c>
      <c r="I13" t="s">
        <v>13568</v>
      </c>
    </row>
    <row r="14" spans="1:11" ht="14.4" customHeight="1" x14ac:dyDescent="0.3">
      <c r="A14" s="10" t="s">
        <v>147</v>
      </c>
      <c r="B14" s="10" t="s">
        <v>148</v>
      </c>
      <c r="C14" s="10" t="s">
        <v>149</v>
      </c>
      <c r="D14" s="10"/>
      <c r="E14" s="10" t="s">
        <v>44492</v>
      </c>
      <c r="F14" t="str">
        <f t="shared" si="0"/>
        <v/>
      </c>
      <c r="I14" t="s">
        <v>13568</v>
      </c>
    </row>
    <row r="15" spans="1:11" ht="14.4" customHeight="1" x14ac:dyDescent="0.3">
      <c r="A15" s="10" t="s">
        <v>150</v>
      </c>
      <c r="B15" s="10" t="s">
        <v>151</v>
      </c>
      <c r="C15" s="10" t="s">
        <v>152</v>
      </c>
      <c r="D15" s="10"/>
      <c r="E15" s="10" t="s">
        <v>44492</v>
      </c>
      <c r="F15" t="str">
        <f t="shared" si="0"/>
        <v/>
      </c>
      <c r="I15" t="s">
        <v>13568</v>
      </c>
    </row>
    <row r="16" spans="1:11" ht="14.4" customHeight="1" x14ac:dyDescent="0.3">
      <c r="A16" s="10" t="s">
        <v>153</v>
      </c>
      <c r="B16" s="10" t="s">
        <v>154</v>
      </c>
      <c r="C16" s="10" t="s">
        <v>155</v>
      </c>
      <c r="D16" s="10"/>
      <c r="E16" s="10" t="s">
        <v>44493</v>
      </c>
      <c r="F16" t="str">
        <f t="shared" si="0"/>
        <v/>
      </c>
      <c r="I16" t="s">
        <v>13568</v>
      </c>
    </row>
    <row r="17" spans="1:9" ht="14.4" customHeight="1" x14ac:dyDescent="0.3">
      <c r="A17" s="10" t="s">
        <v>156</v>
      </c>
      <c r="B17" s="10" t="s">
        <v>157</v>
      </c>
      <c r="C17" s="10" t="s">
        <v>158</v>
      </c>
      <c r="D17" s="10"/>
      <c r="E17" s="10" t="s">
        <v>44491</v>
      </c>
      <c r="F17" t="str">
        <f t="shared" si="0"/>
        <v/>
      </c>
      <c r="I17" t="s">
        <v>13568</v>
      </c>
    </row>
    <row r="18" spans="1:9" ht="14.4" customHeight="1" x14ac:dyDescent="0.3">
      <c r="A18" s="10" t="s">
        <v>159</v>
      </c>
      <c r="B18" s="10" t="s">
        <v>160</v>
      </c>
      <c r="C18" s="10" t="s">
        <v>161</v>
      </c>
      <c r="D18" s="10"/>
      <c r="E18" s="10" t="s">
        <v>44492</v>
      </c>
      <c r="F18" t="str">
        <f t="shared" si="0"/>
        <v/>
      </c>
      <c r="I18" t="s">
        <v>13568</v>
      </c>
    </row>
    <row r="19" spans="1:9" ht="14.4" customHeight="1" x14ac:dyDescent="0.3">
      <c r="A19" s="10" t="s">
        <v>162</v>
      </c>
      <c r="B19" s="10" t="s">
        <v>163</v>
      </c>
      <c r="C19" s="10" t="s">
        <v>164</v>
      </c>
      <c r="D19" s="10"/>
      <c r="E19" s="10" t="s">
        <v>44492</v>
      </c>
      <c r="F19" t="str">
        <f t="shared" si="0"/>
        <v/>
      </c>
      <c r="I19" t="s">
        <v>13568</v>
      </c>
    </row>
    <row r="20" spans="1:9" ht="14.4" customHeight="1" x14ac:dyDescent="0.3">
      <c r="A20" s="10" t="s">
        <v>165</v>
      </c>
      <c r="B20" s="10" t="s">
        <v>166</v>
      </c>
      <c r="C20" s="10" t="s">
        <v>167</v>
      </c>
      <c r="D20" s="10"/>
      <c r="E20" s="10" t="s">
        <v>44493</v>
      </c>
      <c r="F20" t="str">
        <f t="shared" si="0"/>
        <v/>
      </c>
      <c r="I20" t="s">
        <v>13568</v>
      </c>
    </row>
    <row r="21" spans="1:9" ht="14.4" customHeight="1" x14ac:dyDescent="0.3">
      <c r="A21" s="10" t="s">
        <v>168</v>
      </c>
      <c r="B21" s="10" t="s">
        <v>169</v>
      </c>
      <c r="C21" s="10" t="s">
        <v>170</v>
      </c>
      <c r="D21" s="10"/>
      <c r="E21" s="10" t="s">
        <v>44491</v>
      </c>
      <c r="F21" t="str">
        <f t="shared" si="0"/>
        <v/>
      </c>
      <c r="I21" t="s">
        <v>13568</v>
      </c>
    </row>
    <row r="22" spans="1:9" ht="14.4" customHeight="1" x14ac:dyDescent="0.3">
      <c r="A22" s="10" t="s">
        <v>171</v>
      </c>
      <c r="B22" s="10" t="s">
        <v>172</v>
      </c>
      <c r="C22" s="10" t="s">
        <v>173</v>
      </c>
      <c r="D22" s="10"/>
      <c r="E22" s="10" t="s">
        <v>44492</v>
      </c>
      <c r="F22" t="str">
        <f t="shared" si="0"/>
        <v/>
      </c>
      <c r="I22" t="s">
        <v>13568</v>
      </c>
    </row>
    <row r="23" spans="1:9" ht="14.4" customHeight="1" x14ac:dyDescent="0.3">
      <c r="A23" s="10" t="s">
        <v>174</v>
      </c>
      <c r="B23" s="10" t="s">
        <v>175</v>
      </c>
      <c r="C23" s="10" t="s">
        <v>176</v>
      </c>
      <c r="D23" s="10"/>
      <c r="E23" s="10" t="s">
        <v>44492</v>
      </c>
      <c r="F23" t="str">
        <f t="shared" si="0"/>
        <v/>
      </c>
      <c r="I23" t="s">
        <v>13568</v>
      </c>
    </row>
    <row r="24" spans="1:9" ht="14.4" customHeight="1" x14ac:dyDescent="0.3">
      <c r="A24" s="10" t="s">
        <v>177</v>
      </c>
      <c r="B24" s="10" t="s">
        <v>178</v>
      </c>
      <c r="C24" s="10" t="s">
        <v>179</v>
      </c>
      <c r="D24" s="10"/>
      <c r="E24" s="10" t="s">
        <v>44493</v>
      </c>
      <c r="F24" t="str">
        <f t="shared" si="0"/>
        <v/>
      </c>
      <c r="I24" t="s">
        <v>13568</v>
      </c>
    </row>
    <row r="25" spans="1:9" ht="14.4" customHeight="1" x14ac:dyDescent="0.3">
      <c r="A25" s="10" t="s">
        <v>180</v>
      </c>
      <c r="B25" s="10" t="s">
        <v>181</v>
      </c>
      <c r="C25" s="10" t="s">
        <v>182</v>
      </c>
      <c r="D25" s="10"/>
      <c r="E25" s="10" t="s">
        <v>44491</v>
      </c>
      <c r="F25" t="str">
        <f t="shared" si="0"/>
        <v/>
      </c>
      <c r="I25" t="s">
        <v>13568</v>
      </c>
    </row>
    <row r="26" spans="1:9" ht="14.4" customHeight="1" x14ac:dyDescent="0.3">
      <c r="A26" s="10" t="s">
        <v>183</v>
      </c>
      <c r="B26" s="10" t="s">
        <v>184</v>
      </c>
      <c r="C26" s="10" t="s">
        <v>185</v>
      </c>
      <c r="D26" s="10"/>
      <c r="E26" s="10" t="s">
        <v>44492</v>
      </c>
      <c r="F26" t="str">
        <f t="shared" si="0"/>
        <v/>
      </c>
      <c r="I26" t="s">
        <v>13568</v>
      </c>
    </row>
    <row r="27" spans="1:9" ht="14.4" customHeight="1" x14ac:dyDescent="0.3">
      <c r="A27" s="10" t="s">
        <v>186</v>
      </c>
      <c r="B27" s="10" t="s">
        <v>187</v>
      </c>
      <c r="C27" s="10" t="s">
        <v>188</v>
      </c>
      <c r="D27" s="10"/>
      <c r="E27" s="10" t="s">
        <v>44492</v>
      </c>
      <c r="F27" t="str">
        <f t="shared" si="0"/>
        <v/>
      </c>
      <c r="I27" t="s">
        <v>13568</v>
      </c>
    </row>
    <row r="28" spans="1:9" ht="14.4" customHeight="1" x14ac:dyDescent="0.3">
      <c r="A28" s="10" t="s">
        <v>189</v>
      </c>
      <c r="B28" s="10" t="s">
        <v>190</v>
      </c>
      <c r="C28" s="10" t="s">
        <v>191</v>
      </c>
      <c r="D28" s="10"/>
      <c r="E28" s="10" t="s">
        <v>44493</v>
      </c>
      <c r="F28" t="str">
        <f t="shared" si="0"/>
        <v/>
      </c>
      <c r="I28" t="s">
        <v>13568</v>
      </c>
    </row>
    <row r="29" spans="1:9" ht="14.4" customHeight="1" x14ac:dyDescent="0.3">
      <c r="A29" s="10" t="s">
        <v>192</v>
      </c>
      <c r="B29" s="10" t="s">
        <v>193</v>
      </c>
      <c r="C29" s="10" t="s">
        <v>194</v>
      </c>
      <c r="D29" s="10"/>
      <c r="E29" s="10" t="s">
        <v>44491</v>
      </c>
      <c r="F29" t="str">
        <f t="shared" si="0"/>
        <v/>
      </c>
      <c r="I29" t="s">
        <v>13568</v>
      </c>
    </row>
    <row r="30" spans="1:9" ht="14.4" customHeight="1" x14ac:dyDescent="0.3">
      <c r="A30" s="10" t="s">
        <v>195</v>
      </c>
      <c r="B30" s="10" t="s">
        <v>196</v>
      </c>
      <c r="C30" s="10" t="s">
        <v>197</v>
      </c>
      <c r="D30" s="10"/>
      <c r="E30" s="10" t="s">
        <v>44492</v>
      </c>
      <c r="F30" t="str">
        <f t="shared" si="0"/>
        <v/>
      </c>
      <c r="I30" t="s">
        <v>13568</v>
      </c>
    </row>
    <row r="31" spans="1:9" ht="14.4" customHeight="1" x14ac:dyDescent="0.3">
      <c r="A31" s="10" t="s">
        <v>198</v>
      </c>
      <c r="B31" s="10" t="s">
        <v>199</v>
      </c>
      <c r="C31" s="10" t="s">
        <v>200</v>
      </c>
      <c r="D31" s="10"/>
      <c r="E31" s="10" t="s">
        <v>44492</v>
      </c>
      <c r="F31" t="str">
        <f t="shared" si="0"/>
        <v/>
      </c>
      <c r="I31" t="s">
        <v>13568</v>
      </c>
    </row>
    <row r="32" spans="1:9" ht="14.4" customHeight="1" x14ac:dyDescent="0.3">
      <c r="A32" s="10" t="s">
        <v>201</v>
      </c>
      <c r="B32" s="10" t="s">
        <v>202</v>
      </c>
      <c r="C32" s="10" t="s">
        <v>203</v>
      </c>
      <c r="D32" s="10"/>
      <c r="E32" s="10" t="s">
        <v>44493</v>
      </c>
      <c r="F32" t="str">
        <f t="shared" si="0"/>
        <v/>
      </c>
      <c r="I32" t="s">
        <v>13568</v>
      </c>
    </row>
    <row r="33" spans="1:9" ht="14.4" customHeight="1" x14ac:dyDescent="0.3">
      <c r="A33" s="10" t="s">
        <v>204</v>
      </c>
      <c r="B33" s="10" t="s">
        <v>205</v>
      </c>
      <c r="C33" s="10" t="s">
        <v>206</v>
      </c>
      <c r="D33" s="10"/>
      <c r="E33" s="10" t="s">
        <v>44491</v>
      </c>
      <c r="F33" t="str">
        <f t="shared" si="0"/>
        <v/>
      </c>
      <c r="I33" t="s">
        <v>13568</v>
      </c>
    </row>
    <row r="34" spans="1:9" ht="14.4" customHeight="1" x14ac:dyDescent="0.3">
      <c r="A34" s="10" t="s">
        <v>207</v>
      </c>
      <c r="B34" s="10" t="s">
        <v>208</v>
      </c>
      <c r="C34" s="10" t="s">
        <v>209</v>
      </c>
      <c r="D34" s="10"/>
      <c r="E34" s="10" t="s">
        <v>44492</v>
      </c>
      <c r="F34" t="str">
        <f t="shared" si="0"/>
        <v/>
      </c>
      <c r="I34" t="s">
        <v>13568</v>
      </c>
    </row>
    <row r="35" spans="1:9" ht="14.4" customHeight="1" x14ac:dyDescent="0.3">
      <c r="A35" s="10" t="s">
        <v>210</v>
      </c>
      <c r="B35" s="10" t="s">
        <v>211</v>
      </c>
      <c r="C35" s="10" t="s">
        <v>212</v>
      </c>
      <c r="D35" s="10"/>
      <c r="E35" s="10" t="s">
        <v>44492</v>
      </c>
      <c r="F35" t="str">
        <f t="shared" si="0"/>
        <v/>
      </c>
      <c r="I35" t="s">
        <v>13568</v>
      </c>
    </row>
    <row r="36" spans="1:9" ht="14.4" customHeight="1" x14ac:dyDescent="0.3">
      <c r="A36" s="10" t="s">
        <v>213</v>
      </c>
      <c r="B36" s="10" t="s">
        <v>214</v>
      </c>
      <c r="C36" s="10" t="s">
        <v>215</v>
      </c>
      <c r="D36" s="10"/>
      <c r="E36" s="10" t="s">
        <v>44493</v>
      </c>
      <c r="F36" t="str">
        <f t="shared" si="0"/>
        <v/>
      </c>
      <c r="I36" t="s">
        <v>13568</v>
      </c>
    </row>
    <row r="37" spans="1:9" ht="14.4" customHeight="1" x14ac:dyDescent="0.3">
      <c r="A37" s="10" t="s">
        <v>216</v>
      </c>
      <c r="B37" s="10" t="s">
        <v>217</v>
      </c>
      <c r="C37" s="10" t="s">
        <v>218</v>
      </c>
      <c r="D37" s="10"/>
      <c r="E37" s="10" t="s">
        <v>44491</v>
      </c>
      <c r="F37" t="str">
        <f t="shared" si="0"/>
        <v>y</v>
      </c>
      <c r="I37" t="s">
        <v>13616</v>
      </c>
    </row>
    <row r="38" spans="1:9" ht="14.4" customHeight="1" x14ac:dyDescent="0.3">
      <c r="A38" s="10" t="s">
        <v>219</v>
      </c>
      <c r="B38" s="10" t="s">
        <v>220</v>
      </c>
      <c r="C38" s="10" t="s">
        <v>221</v>
      </c>
      <c r="D38" s="10"/>
      <c r="E38" s="10" t="s">
        <v>44492</v>
      </c>
      <c r="F38" t="str">
        <f t="shared" si="0"/>
        <v>y</v>
      </c>
      <c r="I38" t="s">
        <v>13616</v>
      </c>
    </row>
    <row r="39" spans="1:9" ht="14.4" customHeight="1" x14ac:dyDescent="0.3">
      <c r="A39" s="10" t="s">
        <v>222</v>
      </c>
      <c r="B39" s="10" t="s">
        <v>223</v>
      </c>
      <c r="C39" s="10" t="s">
        <v>224</v>
      </c>
      <c r="D39" s="10"/>
      <c r="E39" s="10" t="s">
        <v>44492</v>
      </c>
      <c r="F39" t="str">
        <f t="shared" si="0"/>
        <v>y</v>
      </c>
      <c r="I39" t="s">
        <v>13616</v>
      </c>
    </row>
    <row r="40" spans="1:9" ht="14.4" customHeight="1" x14ac:dyDescent="0.3">
      <c r="A40" s="10" t="s">
        <v>225</v>
      </c>
      <c r="B40" s="10" t="s">
        <v>226</v>
      </c>
      <c r="C40" s="10" t="s">
        <v>227</v>
      </c>
      <c r="D40" s="10"/>
      <c r="E40" s="10" t="s">
        <v>44493</v>
      </c>
      <c r="F40" t="str">
        <f t="shared" si="0"/>
        <v>y</v>
      </c>
      <c r="I40" t="s">
        <v>13616</v>
      </c>
    </row>
    <row r="41" spans="1:9" ht="14.4" customHeight="1" x14ac:dyDescent="0.3">
      <c r="A41" s="10" t="s">
        <v>228</v>
      </c>
      <c r="B41" s="10" t="s">
        <v>229</v>
      </c>
      <c r="C41" s="10" t="s">
        <v>230</v>
      </c>
      <c r="D41" s="10"/>
      <c r="E41" s="10" t="s">
        <v>44491</v>
      </c>
      <c r="F41" t="str">
        <f t="shared" si="0"/>
        <v/>
      </c>
      <c r="I41" t="s">
        <v>13568</v>
      </c>
    </row>
    <row r="42" spans="1:9" ht="14.4" customHeight="1" x14ac:dyDescent="0.3">
      <c r="A42" s="10" t="s">
        <v>231</v>
      </c>
      <c r="B42" s="10" t="s">
        <v>232</v>
      </c>
      <c r="C42" s="10" t="s">
        <v>233</v>
      </c>
      <c r="D42" s="10"/>
      <c r="E42" s="10" t="s">
        <v>44492</v>
      </c>
      <c r="F42" t="str">
        <f t="shared" si="0"/>
        <v/>
      </c>
      <c r="I42" t="s">
        <v>13568</v>
      </c>
    </row>
    <row r="43" spans="1:9" ht="14.4" customHeight="1" x14ac:dyDescent="0.3">
      <c r="A43" s="10" t="s">
        <v>234</v>
      </c>
      <c r="B43" s="10" t="s">
        <v>235</v>
      </c>
      <c r="C43" s="10" t="s">
        <v>236</v>
      </c>
      <c r="D43" s="10"/>
      <c r="E43" s="10" t="s">
        <v>44492</v>
      </c>
      <c r="F43" t="str">
        <f t="shared" si="0"/>
        <v/>
      </c>
      <c r="I43" t="s">
        <v>13568</v>
      </c>
    </row>
    <row r="44" spans="1:9" ht="14.4" customHeight="1" x14ac:dyDescent="0.3">
      <c r="A44" s="10" t="s">
        <v>237</v>
      </c>
      <c r="B44" s="10" t="s">
        <v>238</v>
      </c>
      <c r="C44" s="10" t="s">
        <v>239</v>
      </c>
      <c r="D44" s="10"/>
      <c r="E44" s="10" t="s">
        <v>44493</v>
      </c>
      <c r="F44" t="str">
        <f t="shared" si="0"/>
        <v/>
      </c>
      <c r="I44" t="s">
        <v>13568</v>
      </c>
    </row>
    <row r="45" spans="1:9" ht="14.4" customHeight="1" x14ac:dyDescent="0.3">
      <c r="A45" s="10" t="s">
        <v>240</v>
      </c>
      <c r="B45" s="10" t="s">
        <v>241</v>
      </c>
      <c r="C45" s="10" t="s">
        <v>242</v>
      </c>
      <c r="D45" s="10"/>
      <c r="E45" s="10" t="s">
        <v>44491</v>
      </c>
      <c r="F45" t="str">
        <f t="shared" si="0"/>
        <v>y</v>
      </c>
      <c r="I45" t="s">
        <v>13616</v>
      </c>
    </row>
    <row r="46" spans="1:9" ht="14.4" customHeight="1" x14ac:dyDescent="0.3">
      <c r="A46" s="10" t="s">
        <v>243</v>
      </c>
      <c r="B46" s="10" t="s">
        <v>244</v>
      </c>
      <c r="C46" s="10" t="s">
        <v>245</v>
      </c>
      <c r="D46" s="10"/>
      <c r="E46" s="10" t="s">
        <v>44492</v>
      </c>
      <c r="F46" t="str">
        <f t="shared" si="0"/>
        <v>y</v>
      </c>
      <c r="I46" t="s">
        <v>13616</v>
      </c>
    </row>
    <row r="47" spans="1:9" ht="14.4" customHeight="1" x14ac:dyDescent="0.3">
      <c r="A47" s="10" t="s">
        <v>246</v>
      </c>
      <c r="B47" s="10" t="s">
        <v>247</v>
      </c>
      <c r="C47" s="10" t="s">
        <v>248</v>
      </c>
      <c r="D47" s="10"/>
      <c r="E47" s="10" t="s">
        <v>44492</v>
      </c>
      <c r="F47" t="str">
        <f t="shared" si="0"/>
        <v>y</v>
      </c>
      <c r="I47" t="s">
        <v>13616</v>
      </c>
    </row>
    <row r="48" spans="1:9" ht="14.4" customHeight="1" x14ac:dyDescent="0.3">
      <c r="A48" s="10" t="s">
        <v>249</v>
      </c>
      <c r="B48" s="10" t="s">
        <v>250</v>
      </c>
      <c r="C48" s="10" t="s">
        <v>251</v>
      </c>
      <c r="D48" s="10"/>
      <c r="E48" s="10" t="s">
        <v>44493</v>
      </c>
      <c r="F48" t="str">
        <f t="shared" si="0"/>
        <v>y</v>
      </c>
      <c r="I48" t="s">
        <v>13616</v>
      </c>
    </row>
    <row r="49" spans="1:9" ht="14.4" customHeight="1" x14ac:dyDescent="0.3">
      <c r="A49" s="10" t="s">
        <v>252</v>
      </c>
      <c r="B49" s="10" t="s">
        <v>253</v>
      </c>
      <c r="C49" s="10" t="s">
        <v>254</v>
      </c>
      <c r="D49" s="10"/>
      <c r="E49" s="10" t="s">
        <v>44491</v>
      </c>
      <c r="F49" t="str">
        <f t="shared" si="0"/>
        <v/>
      </c>
      <c r="I49" t="s">
        <v>13568</v>
      </c>
    </row>
    <row r="50" spans="1:9" ht="14.4" customHeight="1" x14ac:dyDescent="0.3">
      <c r="A50" s="10" t="s">
        <v>255</v>
      </c>
      <c r="B50" s="10" t="s">
        <v>256</v>
      </c>
      <c r="C50" s="10" t="s">
        <v>257</v>
      </c>
      <c r="D50" s="10"/>
      <c r="E50" s="10" t="s">
        <v>44492</v>
      </c>
      <c r="F50" t="str">
        <f t="shared" si="0"/>
        <v/>
      </c>
      <c r="I50" t="s">
        <v>13568</v>
      </c>
    </row>
    <row r="51" spans="1:9" ht="14.4" customHeight="1" x14ac:dyDescent="0.3">
      <c r="A51" s="10" t="s">
        <v>258</v>
      </c>
      <c r="B51" s="10" t="s">
        <v>259</v>
      </c>
      <c r="C51" s="10" t="s">
        <v>260</v>
      </c>
      <c r="D51" s="10"/>
      <c r="E51" s="10" t="s">
        <v>44492</v>
      </c>
      <c r="F51" t="str">
        <f t="shared" si="0"/>
        <v/>
      </c>
      <c r="I51" t="s">
        <v>13568</v>
      </c>
    </row>
    <row r="52" spans="1:9" ht="14.4" customHeight="1" x14ac:dyDescent="0.3">
      <c r="A52" s="10" t="s">
        <v>261</v>
      </c>
      <c r="B52" s="10" t="s">
        <v>262</v>
      </c>
      <c r="C52" s="10" t="s">
        <v>263</v>
      </c>
      <c r="D52" s="10"/>
      <c r="E52" s="10" t="s">
        <v>44493</v>
      </c>
      <c r="F52" t="str">
        <f t="shared" si="0"/>
        <v/>
      </c>
      <c r="I52" t="s">
        <v>13568</v>
      </c>
    </row>
    <row r="53" spans="1:9" ht="14.4" customHeight="1" x14ac:dyDescent="0.3">
      <c r="A53" s="10" t="s">
        <v>264</v>
      </c>
      <c r="B53" s="10" t="s">
        <v>265</v>
      </c>
      <c r="C53" s="10" t="s">
        <v>266</v>
      </c>
      <c r="D53" s="10"/>
      <c r="E53" s="10" t="s">
        <v>44491</v>
      </c>
      <c r="F53" t="str">
        <f t="shared" si="0"/>
        <v/>
      </c>
      <c r="I53" t="s">
        <v>13568</v>
      </c>
    </row>
    <row r="54" spans="1:9" ht="14.4" customHeight="1" x14ac:dyDescent="0.3">
      <c r="A54" s="10" t="s">
        <v>267</v>
      </c>
      <c r="B54" s="10" t="s">
        <v>268</v>
      </c>
      <c r="C54" s="10" t="s">
        <v>269</v>
      </c>
      <c r="D54" s="10"/>
      <c r="E54" s="10" t="s">
        <v>44492</v>
      </c>
      <c r="F54" t="str">
        <f t="shared" si="0"/>
        <v/>
      </c>
      <c r="I54" t="s">
        <v>13568</v>
      </c>
    </row>
    <row r="55" spans="1:9" ht="14.4" customHeight="1" x14ac:dyDescent="0.3">
      <c r="A55" s="10" t="s">
        <v>270</v>
      </c>
      <c r="B55" s="10" t="s">
        <v>271</v>
      </c>
      <c r="C55" s="10" t="s">
        <v>272</v>
      </c>
      <c r="D55" s="10"/>
      <c r="E55" s="10" t="s">
        <v>44492</v>
      </c>
      <c r="F55" t="str">
        <f t="shared" si="0"/>
        <v/>
      </c>
      <c r="I55" t="s">
        <v>13568</v>
      </c>
    </row>
    <row r="56" spans="1:9" ht="14.4" customHeight="1" x14ac:dyDescent="0.3">
      <c r="A56" s="10" t="s">
        <v>273</v>
      </c>
      <c r="B56" s="10" t="s">
        <v>274</v>
      </c>
      <c r="C56" s="10" t="s">
        <v>275</v>
      </c>
      <c r="D56" s="10"/>
      <c r="E56" s="10" t="s">
        <v>44493</v>
      </c>
      <c r="F56" t="str">
        <f t="shared" si="0"/>
        <v/>
      </c>
      <c r="I56" t="s">
        <v>13568</v>
      </c>
    </row>
    <row r="57" spans="1:9" ht="14.4" customHeight="1" x14ac:dyDescent="0.3">
      <c r="A57" s="10" t="s">
        <v>276</v>
      </c>
      <c r="B57" s="10" t="s">
        <v>277</v>
      </c>
      <c r="C57" s="10" t="s">
        <v>278</v>
      </c>
      <c r="D57" s="10"/>
      <c r="E57" s="10" t="s">
        <v>44491</v>
      </c>
      <c r="F57" t="str">
        <f t="shared" si="0"/>
        <v/>
      </c>
      <c r="I57" t="s">
        <v>13568</v>
      </c>
    </row>
    <row r="58" spans="1:9" ht="14.4" customHeight="1" x14ac:dyDescent="0.3">
      <c r="A58" s="10" t="s">
        <v>279</v>
      </c>
      <c r="B58" s="10" t="s">
        <v>280</v>
      </c>
      <c r="C58" s="10" t="s">
        <v>281</v>
      </c>
      <c r="D58" s="10"/>
      <c r="E58" s="10" t="s">
        <v>44492</v>
      </c>
      <c r="F58" t="str">
        <f t="shared" si="0"/>
        <v/>
      </c>
      <c r="I58" t="s">
        <v>13568</v>
      </c>
    </row>
    <row r="59" spans="1:9" ht="14.4" customHeight="1" x14ac:dyDescent="0.3">
      <c r="A59" s="10" t="s">
        <v>282</v>
      </c>
      <c r="B59" s="10" t="s">
        <v>283</v>
      </c>
      <c r="C59" s="10" t="s">
        <v>284</v>
      </c>
      <c r="D59" s="10"/>
      <c r="E59" s="10" t="s">
        <v>44492</v>
      </c>
      <c r="F59" t="str">
        <f t="shared" si="0"/>
        <v/>
      </c>
      <c r="I59" t="s">
        <v>13568</v>
      </c>
    </row>
    <row r="60" spans="1:9" ht="14.4" customHeight="1" x14ac:dyDescent="0.3">
      <c r="A60" s="10" t="s">
        <v>285</v>
      </c>
      <c r="B60" s="10" t="s">
        <v>286</v>
      </c>
      <c r="C60" s="10" t="s">
        <v>287</v>
      </c>
      <c r="D60" s="10"/>
      <c r="E60" s="10" t="s">
        <v>44493</v>
      </c>
      <c r="F60" t="str">
        <f t="shared" si="0"/>
        <v/>
      </c>
      <c r="I60" t="s">
        <v>13568</v>
      </c>
    </row>
    <row r="61" spans="1:9" ht="14.4" customHeight="1" x14ac:dyDescent="0.3">
      <c r="A61" s="10" t="s">
        <v>288</v>
      </c>
      <c r="B61" s="10" t="s">
        <v>289</v>
      </c>
      <c r="C61" s="10" t="s">
        <v>290</v>
      </c>
      <c r="D61" s="10"/>
      <c r="E61" s="10" t="s">
        <v>44491</v>
      </c>
      <c r="F61" t="str">
        <f t="shared" si="0"/>
        <v/>
      </c>
      <c r="I61" t="s">
        <v>13568</v>
      </c>
    </row>
    <row r="62" spans="1:9" ht="14.4" customHeight="1" x14ac:dyDescent="0.3">
      <c r="A62" s="10" t="s">
        <v>291</v>
      </c>
      <c r="B62" s="10" t="s">
        <v>292</v>
      </c>
      <c r="C62" s="10" t="s">
        <v>293</v>
      </c>
      <c r="D62" s="10"/>
      <c r="E62" s="10" t="s">
        <v>44492</v>
      </c>
      <c r="F62" t="str">
        <f t="shared" si="0"/>
        <v/>
      </c>
      <c r="I62" t="s">
        <v>13568</v>
      </c>
    </row>
    <row r="63" spans="1:9" ht="14.4" customHeight="1" x14ac:dyDescent="0.3">
      <c r="A63" s="10" t="s">
        <v>294</v>
      </c>
      <c r="B63" s="10" t="s">
        <v>295</v>
      </c>
      <c r="C63" s="10" t="s">
        <v>296</v>
      </c>
      <c r="D63" s="10"/>
      <c r="E63" s="10" t="s">
        <v>44492</v>
      </c>
      <c r="F63" t="str">
        <f t="shared" si="0"/>
        <v/>
      </c>
      <c r="I63" t="s">
        <v>13568</v>
      </c>
    </row>
    <row r="64" spans="1:9" ht="14.4" customHeight="1" x14ac:dyDescent="0.3">
      <c r="A64" s="10" t="s">
        <v>297</v>
      </c>
      <c r="B64" s="10" t="s">
        <v>298</v>
      </c>
      <c r="C64" s="10" t="s">
        <v>299</v>
      </c>
      <c r="D64" s="10"/>
      <c r="E64" s="10" t="s">
        <v>44493</v>
      </c>
      <c r="F64" t="str">
        <f t="shared" si="0"/>
        <v/>
      </c>
      <c r="I64" t="s">
        <v>13568</v>
      </c>
    </row>
    <row r="65" spans="1:11" ht="14.4" customHeight="1" x14ac:dyDescent="0.3">
      <c r="A65" s="10" t="s">
        <v>300</v>
      </c>
      <c r="B65" s="10" t="s">
        <v>301</v>
      </c>
      <c r="C65" s="10" t="s">
        <v>302</v>
      </c>
      <c r="D65" s="10" t="s">
        <v>34708</v>
      </c>
      <c r="E65" s="10" t="s">
        <v>44494</v>
      </c>
      <c r="F65" t="str">
        <f t="shared" si="0"/>
        <v/>
      </c>
      <c r="I65" t="s">
        <v>13568</v>
      </c>
      <c r="K65">
        <v>1</v>
      </c>
    </row>
    <row r="66" spans="1:11" ht="14.4" customHeight="1" x14ac:dyDescent="0.3">
      <c r="A66" s="10" t="s">
        <v>303</v>
      </c>
      <c r="B66" s="10" t="s">
        <v>304</v>
      </c>
      <c r="C66" s="10" t="s">
        <v>305</v>
      </c>
      <c r="D66" s="10" t="s">
        <v>34708</v>
      </c>
      <c r="E66" s="10" t="s">
        <v>44494</v>
      </c>
      <c r="F66" t="str">
        <f t="shared" si="0"/>
        <v/>
      </c>
      <c r="I66" t="s">
        <v>13568</v>
      </c>
      <c r="K66">
        <v>1</v>
      </c>
    </row>
    <row r="67" spans="1:11" ht="14.4" customHeight="1" x14ac:dyDescent="0.3">
      <c r="A67" s="10" t="s">
        <v>306</v>
      </c>
      <c r="B67" s="10" t="s">
        <v>307</v>
      </c>
      <c r="C67" s="10" t="s">
        <v>308</v>
      </c>
      <c r="D67" s="10" t="s">
        <v>34708</v>
      </c>
      <c r="E67" s="10" t="s">
        <v>44494</v>
      </c>
      <c r="F67" t="str">
        <f t="shared" si="0"/>
        <v/>
      </c>
      <c r="I67" t="s">
        <v>13568</v>
      </c>
      <c r="K67">
        <v>1</v>
      </c>
    </row>
    <row r="68" spans="1:11" ht="14.4" customHeight="1" x14ac:dyDescent="0.3">
      <c r="A68" s="10" t="s">
        <v>309</v>
      </c>
      <c r="B68" s="10" t="s">
        <v>307</v>
      </c>
      <c r="C68" s="10" t="s">
        <v>310</v>
      </c>
      <c r="D68" s="10" t="s">
        <v>34708</v>
      </c>
      <c r="E68" s="10" t="s">
        <v>44494</v>
      </c>
      <c r="F68" t="str">
        <f t="shared" si="0"/>
        <v/>
      </c>
      <c r="I68" t="s">
        <v>13568</v>
      </c>
      <c r="K68">
        <v>1</v>
      </c>
    </row>
    <row r="69" spans="1:11" ht="14.4" customHeight="1" x14ac:dyDescent="0.3">
      <c r="A69" s="10" t="s">
        <v>311</v>
      </c>
      <c r="B69" s="10" t="s">
        <v>312</v>
      </c>
      <c r="C69" s="10" t="s">
        <v>313</v>
      </c>
      <c r="D69" s="10" t="s">
        <v>34708</v>
      </c>
      <c r="E69" s="10" t="s">
        <v>44494</v>
      </c>
      <c r="F69" t="str">
        <f t="shared" ref="F69:F132" si="1">IF(COUNTIF(H69:J69,"used")&gt;0,"y","")</f>
        <v/>
      </c>
      <c r="I69" t="s">
        <v>13568</v>
      </c>
      <c r="K69">
        <v>1</v>
      </c>
    </row>
    <row r="70" spans="1:11" ht="14.4" customHeight="1" x14ac:dyDescent="0.3">
      <c r="A70" s="10" t="s">
        <v>314</v>
      </c>
      <c r="B70" s="10" t="s">
        <v>315</v>
      </c>
      <c r="C70" s="10" t="s">
        <v>316</v>
      </c>
      <c r="D70" s="10" t="s">
        <v>34708</v>
      </c>
      <c r="E70" s="10" t="s">
        <v>44494</v>
      </c>
      <c r="F70" t="str">
        <f t="shared" si="1"/>
        <v/>
      </c>
      <c r="I70" t="s">
        <v>13568</v>
      </c>
      <c r="K70">
        <v>1</v>
      </c>
    </row>
    <row r="71" spans="1:11" ht="14.4" customHeight="1" x14ac:dyDescent="0.3">
      <c r="A71" s="10" t="s">
        <v>317</v>
      </c>
      <c r="B71" s="10" t="s">
        <v>318</v>
      </c>
      <c r="C71" s="10" t="s">
        <v>319</v>
      </c>
      <c r="D71" s="10" t="s">
        <v>34708</v>
      </c>
      <c r="E71" s="10" t="s">
        <v>44494</v>
      </c>
      <c r="F71" t="str">
        <f t="shared" si="1"/>
        <v/>
      </c>
      <c r="I71" t="s">
        <v>13568</v>
      </c>
      <c r="K71">
        <v>1</v>
      </c>
    </row>
    <row r="72" spans="1:11" ht="14.4" customHeight="1" x14ac:dyDescent="0.3">
      <c r="A72" s="10" t="s">
        <v>320</v>
      </c>
      <c r="B72" s="10" t="s">
        <v>321</v>
      </c>
      <c r="C72" s="10" t="s">
        <v>322</v>
      </c>
      <c r="D72" s="10" t="s">
        <v>34708</v>
      </c>
      <c r="E72" s="10" t="s">
        <v>44494</v>
      </c>
      <c r="F72" t="str">
        <f t="shared" si="1"/>
        <v/>
      </c>
      <c r="I72" t="s">
        <v>13568</v>
      </c>
      <c r="K72">
        <v>1</v>
      </c>
    </row>
    <row r="73" spans="1:11" ht="14.4" customHeight="1" x14ac:dyDescent="0.3">
      <c r="A73" s="10" t="s">
        <v>323</v>
      </c>
      <c r="B73" s="10" t="s">
        <v>324</v>
      </c>
      <c r="C73" s="10" t="s">
        <v>325</v>
      </c>
      <c r="D73" s="10" t="s">
        <v>34708</v>
      </c>
      <c r="E73" s="10" t="s">
        <v>44494</v>
      </c>
      <c r="F73" t="str">
        <f t="shared" si="1"/>
        <v/>
      </c>
      <c r="I73" t="s">
        <v>13568</v>
      </c>
      <c r="K73">
        <v>1</v>
      </c>
    </row>
    <row r="74" spans="1:11" ht="14.4" customHeight="1" x14ac:dyDescent="0.3">
      <c r="A74" s="10" t="s">
        <v>326</v>
      </c>
      <c r="B74" s="10" t="s">
        <v>324</v>
      </c>
      <c r="C74" s="10" t="s">
        <v>327</v>
      </c>
      <c r="D74" s="10" t="s">
        <v>34708</v>
      </c>
      <c r="E74" s="10" t="s">
        <v>44494</v>
      </c>
      <c r="F74" t="str">
        <f t="shared" si="1"/>
        <v/>
      </c>
      <c r="I74" t="s">
        <v>13568</v>
      </c>
      <c r="K74">
        <v>1</v>
      </c>
    </row>
    <row r="75" spans="1:11" ht="14.4" customHeight="1" x14ac:dyDescent="0.3">
      <c r="A75" s="10" t="s">
        <v>328</v>
      </c>
      <c r="B75" s="10" t="s">
        <v>329</v>
      </c>
      <c r="C75" s="10" t="s">
        <v>330</v>
      </c>
      <c r="D75" s="10" t="s">
        <v>34708</v>
      </c>
      <c r="E75" s="10" t="s">
        <v>44494</v>
      </c>
      <c r="F75" t="str">
        <f t="shared" si="1"/>
        <v/>
      </c>
      <c r="I75" t="s">
        <v>13568</v>
      </c>
      <c r="K75">
        <v>1</v>
      </c>
    </row>
    <row r="76" spans="1:11" ht="14.4" customHeight="1" x14ac:dyDescent="0.3">
      <c r="A76" s="10" t="s">
        <v>331</v>
      </c>
      <c r="B76" s="10" t="s">
        <v>329</v>
      </c>
      <c r="C76" s="10" t="s">
        <v>332</v>
      </c>
      <c r="D76" s="10" t="s">
        <v>34708</v>
      </c>
      <c r="E76" s="10" t="s">
        <v>44494</v>
      </c>
      <c r="F76" t="str">
        <f t="shared" si="1"/>
        <v/>
      </c>
      <c r="I76" t="s">
        <v>13568</v>
      </c>
      <c r="K76">
        <v>1</v>
      </c>
    </row>
    <row r="77" spans="1:11" ht="14.4" customHeight="1" x14ac:dyDescent="0.3">
      <c r="A77" s="10" t="s">
        <v>333</v>
      </c>
      <c r="B77" s="10" t="s">
        <v>334</v>
      </c>
      <c r="C77" s="10" t="s">
        <v>335</v>
      </c>
      <c r="D77" s="10" t="s">
        <v>34708</v>
      </c>
      <c r="E77" s="10" t="s">
        <v>44494</v>
      </c>
      <c r="F77" t="str">
        <f t="shared" si="1"/>
        <v/>
      </c>
      <c r="I77" t="s">
        <v>13568</v>
      </c>
      <c r="K77">
        <v>1</v>
      </c>
    </row>
    <row r="78" spans="1:11" ht="14.4" customHeight="1" x14ac:dyDescent="0.3">
      <c r="A78" s="10" t="s">
        <v>336</v>
      </c>
      <c r="B78" s="10" t="s">
        <v>334</v>
      </c>
      <c r="C78" s="10" t="s">
        <v>337</v>
      </c>
      <c r="D78" s="10" t="s">
        <v>34708</v>
      </c>
      <c r="E78" s="10" t="s">
        <v>44494</v>
      </c>
      <c r="F78" t="str">
        <f t="shared" si="1"/>
        <v/>
      </c>
      <c r="I78" t="s">
        <v>13568</v>
      </c>
      <c r="K78">
        <v>1</v>
      </c>
    </row>
    <row r="79" spans="1:11" ht="14.4" customHeight="1" x14ac:dyDescent="0.3">
      <c r="A79" s="10" t="s">
        <v>338</v>
      </c>
      <c r="B79" s="10" t="s">
        <v>339</v>
      </c>
      <c r="C79" s="10" t="s">
        <v>340</v>
      </c>
      <c r="D79" s="10" t="s">
        <v>34708</v>
      </c>
      <c r="E79" s="10" t="s">
        <v>44494</v>
      </c>
      <c r="F79" t="str">
        <f t="shared" si="1"/>
        <v/>
      </c>
      <c r="I79" t="s">
        <v>13568</v>
      </c>
      <c r="K79">
        <v>1</v>
      </c>
    </row>
    <row r="80" spans="1:11" ht="14.4" customHeight="1" x14ac:dyDescent="0.3">
      <c r="A80" s="10" t="s">
        <v>341</v>
      </c>
      <c r="B80" s="10" t="s">
        <v>342</v>
      </c>
      <c r="C80" s="10" t="s">
        <v>343</v>
      </c>
      <c r="D80" s="10" t="s">
        <v>34708</v>
      </c>
      <c r="E80" s="10" t="s">
        <v>44494</v>
      </c>
      <c r="F80" t="str">
        <f t="shared" si="1"/>
        <v/>
      </c>
      <c r="I80" t="s">
        <v>13568</v>
      </c>
      <c r="K80">
        <v>1</v>
      </c>
    </row>
    <row r="81" spans="1:11" ht="14.4" customHeight="1" x14ac:dyDescent="0.3">
      <c r="A81" s="10" t="s">
        <v>344</v>
      </c>
      <c r="B81" s="10" t="s">
        <v>345</v>
      </c>
      <c r="C81" s="10" t="s">
        <v>346</v>
      </c>
      <c r="D81" s="10" t="s">
        <v>34708</v>
      </c>
      <c r="E81" s="10" t="s">
        <v>44494</v>
      </c>
      <c r="F81" t="str">
        <f t="shared" si="1"/>
        <v>y</v>
      </c>
      <c r="I81" t="s">
        <v>13616</v>
      </c>
      <c r="K81">
        <v>1</v>
      </c>
    </row>
    <row r="82" spans="1:11" ht="14.4" customHeight="1" x14ac:dyDescent="0.3">
      <c r="A82" s="10" t="s">
        <v>347</v>
      </c>
      <c r="B82" s="10" t="s">
        <v>348</v>
      </c>
      <c r="C82" s="10" t="s">
        <v>349</v>
      </c>
      <c r="D82" s="10" t="s">
        <v>34708</v>
      </c>
      <c r="E82" s="10" t="s">
        <v>44494</v>
      </c>
      <c r="F82" t="str">
        <f t="shared" si="1"/>
        <v>y</v>
      </c>
      <c r="I82" t="s">
        <v>13616</v>
      </c>
      <c r="K82">
        <v>1</v>
      </c>
    </row>
    <row r="83" spans="1:11" ht="14.4" customHeight="1" x14ac:dyDescent="0.3">
      <c r="A83" s="10" t="s">
        <v>350</v>
      </c>
      <c r="B83" s="10" t="s">
        <v>351</v>
      </c>
      <c r="C83" s="10" t="s">
        <v>352</v>
      </c>
      <c r="D83" s="10" t="s">
        <v>34708</v>
      </c>
      <c r="E83" s="10" t="s">
        <v>44494</v>
      </c>
      <c r="F83" t="str">
        <f t="shared" si="1"/>
        <v/>
      </c>
      <c r="I83" t="s">
        <v>13568</v>
      </c>
      <c r="K83">
        <v>1</v>
      </c>
    </row>
    <row r="84" spans="1:11" ht="14.4" customHeight="1" x14ac:dyDescent="0.3">
      <c r="A84" s="10" t="s">
        <v>353</v>
      </c>
      <c r="B84" s="10" t="s">
        <v>351</v>
      </c>
      <c r="C84" s="10" t="s">
        <v>354</v>
      </c>
      <c r="D84" s="10" t="s">
        <v>34708</v>
      </c>
      <c r="E84" s="10" t="s">
        <v>44494</v>
      </c>
      <c r="F84" t="str">
        <f t="shared" si="1"/>
        <v/>
      </c>
      <c r="I84" t="s">
        <v>13568</v>
      </c>
      <c r="K84">
        <v>1</v>
      </c>
    </row>
    <row r="85" spans="1:11" ht="14.4" customHeight="1" x14ac:dyDescent="0.3">
      <c r="A85" s="10" t="s">
        <v>355</v>
      </c>
      <c r="B85" s="10" t="s">
        <v>356</v>
      </c>
      <c r="C85" s="10" t="s">
        <v>357</v>
      </c>
      <c r="D85" s="10" t="s">
        <v>34708</v>
      </c>
      <c r="E85" s="10" t="s">
        <v>44494</v>
      </c>
      <c r="F85" t="str">
        <f t="shared" si="1"/>
        <v/>
      </c>
      <c r="I85" t="s">
        <v>13568</v>
      </c>
      <c r="K85">
        <v>1</v>
      </c>
    </row>
    <row r="86" spans="1:11" ht="14.4" customHeight="1" x14ac:dyDescent="0.3">
      <c r="A86" s="10" t="s">
        <v>358</v>
      </c>
      <c r="B86" s="10" t="s">
        <v>356</v>
      </c>
      <c r="C86" s="10" t="s">
        <v>359</v>
      </c>
      <c r="D86" s="10" t="s">
        <v>34708</v>
      </c>
      <c r="E86" s="10" t="s">
        <v>44494</v>
      </c>
      <c r="F86" t="str">
        <f t="shared" si="1"/>
        <v/>
      </c>
      <c r="I86" t="s">
        <v>13568</v>
      </c>
      <c r="K86">
        <v>1</v>
      </c>
    </row>
    <row r="87" spans="1:11" ht="14.4" customHeight="1" x14ac:dyDescent="0.3">
      <c r="A87" s="10" t="s">
        <v>360</v>
      </c>
      <c r="B87" s="10" t="s">
        <v>361</v>
      </c>
      <c r="C87" s="10" t="s">
        <v>362</v>
      </c>
      <c r="D87" s="10" t="s">
        <v>34708</v>
      </c>
      <c r="E87" s="10" t="s">
        <v>44494</v>
      </c>
      <c r="F87" t="str">
        <f t="shared" si="1"/>
        <v/>
      </c>
      <c r="I87" t="s">
        <v>13568</v>
      </c>
      <c r="K87">
        <v>1</v>
      </c>
    </row>
    <row r="88" spans="1:11" ht="14.4" customHeight="1" x14ac:dyDescent="0.3">
      <c r="A88" s="10" t="s">
        <v>363</v>
      </c>
      <c r="B88" s="10" t="s">
        <v>361</v>
      </c>
      <c r="C88" s="10" t="s">
        <v>364</v>
      </c>
      <c r="D88" s="10" t="s">
        <v>34708</v>
      </c>
      <c r="E88" s="10" t="s">
        <v>44494</v>
      </c>
      <c r="F88" t="str">
        <f t="shared" si="1"/>
        <v/>
      </c>
      <c r="I88" t="s">
        <v>13568</v>
      </c>
      <c r="K88">
        <v>1</v>
      </c>
    </row>
    <row r="89" spans="1:11" ht="14.4" customHeight="1" x14ac:dyDescent="0.3">
      <c r="A89" s="10" t="s">
        <v>365</v>
      </c>
      <c r="B89" s="10" t="s">
        <v>366</v>
      </c>
      <c r="C89" s="10" t="s">
        <v>367</v>
      </c>
      <c r="D89" s="10" t="s">
        <v>34708</v>
      </c>
      <c r="E89" s="10" t="s">
        <v>44494</v>
      </c>
      <c r="F89" t="str">
        <f t="shared" si="1"/>
        <v/>
      </c>
      <c r="I89" t="s">
        <v>13568</v>
      </c>
      <c r="K89">
        <v>1</v>
      </c>
    </row>
    <row r="90" spans="1:11" ht="14.4" customHeight="1" x14ac:dyDescent="0.3">
      <c r="A90" s="10" t="s">
        <v>368</v>
      </c>
      <c r="B90" s="10" t="s">
        <v>366</v>
      </c>
      <c r="C90" s="10" t="s">
        <v>369</v>
      </c>
      <c r="D90" s="10" t="s">
        <v>34708</v>
      </c>
      <c r="E90" s="10" t="s">
        <v>44494</v>
      </c>
      <c r="F90" t="str">
        <f t="shared" si="1"/>
        <v/>
      </c>
      <c r="I90" t="s">
        <v>13568</v>
      </c>
      <c r="K90">
        <v>1</v>
      </c>
    </row>
    <row r="91" spans="1:11" ht="14.4" customHeight="1" x14ac:dyDescent="0.3">
      <c r="A91" s="10" t="s">
        <v>370</v>
      </c>
      <c r="B91" s="10" t="s">
        <v>371</v>
      </c>
      <c r="C91" s="10" t="s">
        <v>372</v>
      </c>
      <c r="D91" s="10" t="s">
        <v>34708</v>
      </c>
      <c r="E91" s="10" t="s">
        <v>44494</v>
      </c>
      <c r="F91" t="str">
        <f t="shared" si="1"/>
        <v/>
      </c>
      <c r="I91" t="s">
        <v>13568</v>
      </c>
      <c r="K91">
        <v>1</v>
      </c>
    </row>
    <row r="92" spans="1:11" ht="14.4" customHeight="1" x14ac:dyDescent="0.3">
      <c r="A92" s="10" t="s">
        <v>373</v>
      </c>
      <c r="B92" s="10" t="s">
        <v>371</v>
      </c>
      <c r="C92" s="10" t="s">
        <v>374</v>
      </c>
      <c r="D92" s="10" t="s">
        <v>34708</v>
      </c>
      <c r="E92" s="10" t="s">
        <v>44494</v>
      </c>
      <c r="F92" t="str">
        <f t="shared" si="1"/>
        <v/>
      </c>
      <c r="I92" t="s">
        <v>13568</v>
      </c>
      <c r="K92">
        <v>1</v>
      </c>
    </row>
    <row r="93" spans="1:11" ht="14.4" customHeight="1" x14ac:dyDescent="0.3">
      <c r="A93" s="10" t="s">
        <v>375</v>
      </c>
      <c r="B93" s="10" t="s">
        <v>376</v>
      </c>
      <c r="C93" s="10" t="s">
        <v>377</v>
      </c>
      <c r="D93" s="10" t="s">
        <v>34708</v>
      </c>
      <c r="E93" s="10" t="s">
        <v>44494</v>
      </c>
      <c r="F93" t="str">
        <f t="shared" si="1"/>
        <v/>
      </c>
      <c r="I93" t="s">
        <v>13568</v>
      </c>
      <c r="K93">
        <v>1</v>
      </c>
    </row>
    <row r="94" spans="1:11" ht="14.4" customHeight="1" x14ac:dyDescent="0.3">
      <c r="A94" s="10" t="s">
        <v>378</v>
      </c>
      <c r="B94" s="10" t="s">
        <v>376</v>
      </c>
      <c r="C94" s="10" t="s">
        <v>379</v>
      </c>
      <c r="D94" s="10" t="s">
        <v>34708</v>
      </c>
      <c r="E94" s="10" t="s">
        <v>44494</v>
      </c>
      <c r="F94" t="str">
        <f t="shared" si="1"/>
        <v/>
      </c>
      <c r="I94" t="s">
        <v>13568</v>
      </c>
      <c r="K94">
        <v>1</v>
      </c>
    </row>
    <row r="95" spans="1:11" ht="14.4" customHeight="1" x14ac:dyDescent="0.3">
      <c r="A95" s="10" t="s">
        <v>380</v>
      </c>
      <c r="B95" s="10" t="s">
        <v>381</v>
      </c>
      <c r="C95" s="10" t="s">
        <v>382</v>
      </c>
      <c r="D95" s="10" t="s">
        <v>34708</v>
      </c>
      <c r="E95" s="10" t="s">
        <v>44494</v>
      </c>
      <c r="F95" t="str">
        <f t="shared" si="1"/>
        <v/>
      </c>
      <c r="I95" t="s">
        <v>13568</v>
      </c>
      <c r="K95">
        <v>1</v>
      </c>
    </row>
    <row r="96" spans="1:11" ht="14.4" customHeight="1" x14ac:dyDescent="0.3">
      <c r="A96" s="10" t="s">
        <v>383</v>
      </c>
      <c r="B96" s="10" t="s">
        <v>381</v>
      </c>
      <c r="C96" s="10" t="s">
        <v>384</v>
      </c>
      <c r="D96" s="10" t="s">
        <v>34708</v>
      </c>
      <c r="E96" s="10" t="s">
        <v>44494</v>
      </c>
      <c r="F96" t="str">
        <f t="shared" si="1"/>
        <v/>
      </c>
      <c r="I96" t="s">
        <v>13568</v>
      </c>
      <c r="K96">
        <v>1</v>
      </c>
    </row>
    <row r="97" spans="1:11" ht="14.4" customHeight="1" x14ac:dyDescent="0.3">
      <c r="A97" s="10" t="s">
        <v>385</v>
      </c>
      <c r="B97" s="10" t="s">
        <v>386</v>
      </c>
      <c r="C97" s="10" t="s">
        <v>387</v>
      </c>
      <c r="D97" s="10" t="s">
        <v>34708</v>
      </c>
      <c r="E97" s="10" t="s">
        <v>44495</v>
      </c>
      <c r="F97" t="str">
        <f t="shared" si="1"/>
        <v/>
      </c>
      <c r="I97" t="s">
        <v>13568</v>
      </c>
      <c r="K97">
        <v>1</v>
      </c>
    </row>
    <row r="98" spans="1:11" ht="14.4" customHeight="1" x14ac:dyDescent="0.3">
      <c r="A98" s="10" t="s">
        <v>44496</v>
      </c>
      <c r="B98" s="10" t="s">
        <v>44497</v>
      </c>
      <c r="C98" s="10" t="s">
        <v>44498</v>
      </c>
      <c r="D98" s="10" t="s">
        <v>44499</v>
      </c>
      <c r="E98" s="10" t="s">
        <v>44500</v>
      </c>
      <c r="F98" t="str">
        <f t="shared" si="1"/>
        <v/>
      </c>
      <c r="I98" t="s">
        <v>13568</v>
      </c>
      <c r="K98">
        <v>2</v>
      </c>
    </row>
    <row r="99" spans="1:11" ht="14.4" customHeight="1" x14ac:dyDescent="0.3">
      <c r="A99" s="10" t="s">
        <v>44501</v>
      </c>
      <c r="B99" s="10" t="s">
        <v>44502</v>
      </c>
      <c r="C99" s="10" t="s">
        <v>44503</v>
      </c>
      <c r="D99" s="10" t="s">
        <v>44499</v>
      </c>
      <c r="E99" s="10" t="s">
        <v>44500</v>
      </c>
      <c r="F99" t="str">
        <f t="shared" si="1"/>
        <v/>
      </c>
      <c r="I99" t="s">
        <v>13568</v>
      </c>
      <c r="K99">
        <v>2</v>
      </c>
    </row>
    <row r="100" spans="1:11" ht="14.4" customHeight="1" x14ac:dyDescent="0.3">
      <c r="A100" s="10" t="s">
        <v>44504</v>
      </c>
      <c r="B100" s="10" t="s">
        <v>44505</v>
      </c>
      <c r="C100" s="10" t="s">
        <v>44506</v>
      </c>
      <c r="D100" s="10" t="s">
        <v>44499</v>
      </c>
      <c r="E100" s="10" t="s">
        <v>44500</v>
      </c>
      <c r="F100" t="str">
        <f t="shared" si="1"/>
        <v/>
      </c>
      <c r="I100" t="s">
        <v>13568</v>
      </c>
      <c r="K100">
        <v>2</v>
      </c>
    </row>
    <row r="101" spans="1:11" ht="14.4" customHeight="1" x14ac:dyDescent="0.3">
      <c r="A101" s="10" t="s">
        <v>44507</v>
      </c>
      <c r="B101" s="10" t="s">
        <v>44508</v>
      </c>
      <c r="C101" s="10" t="s">
        <v>44509</v>
      </c>
      <c r="D101" s="10" t="s">
        <v>44499</v>
      </c>
      <c r="E101" s="10" t="s">
        <v>44500</v>
      </c>
      <c r="F101" t="str">
        <f t="shared" si="1"/>
        <v/>
      </c>
      <c r="I101" t="s">
        <v>13568</v>
      </c>
      <c r="K101">
        <v>2</v>
      </c>
    </row>
    <row r="102" spans="1:11" ht="14.4" customHeight="1" x14ac:dyDescent="0.3">
      <c r="A102" s="10" t="s">
        <v>44510</v>
      </c>
      <c r="B102" s="10" t="s">
        <v>44511</v>
      </c>
      <c r="C102" s="10" t="s">
        <v>44512</v>
      </c>
      <c r="D102" s="10" t="s">
        <v>44499</v>
      </c>
      <c r="E102" s="10" t="s">
        <v>44500</v>
      </c>
      <c r="F102" t="str">
        <f t="shared" si="1"/>
        <v/>
      </c>
      <c r="I102" t="s">
        <v>13568</v>
      </c>
      <c r="K102">
        <v>2</v>
      </c>
    </row>
    <row r="103" spans="1:11" ht="14.4" customHeight="1" x14ac:dyDescent="0.3">
      <c r="A103" s="10" t="s">
        <v>44513</v>
      </c>
      <c r="B103" s="10" t="s">
        <v>44514</v>
      </c>
      <c r="C103" s="10" t="s">
        <v>44515</v>
      </c>
      <c r="D103" s="10" t="s">
        <v>44499</v>
      </c>
      <c r="E103" s="10" t="s">
        <v>44500</v>
      </c>
      <c r="F103" t="str">
        <f t="shared" si="1"/>
        <v/>
      </c>
      <c r="I103" t="s">
        <v>13568</v>
      </c>
      <c r="K103">
        <v>2</v>
      </c>
    </row>
    <row r="104" spans="1:11" ht="14.4" customHeight="1" x14ac:dyDescent="0.3">
      <c r="A104" s="10" t="s">
        <v>44516</v>
      </c>
      <c r="B104" s="10" t="s">
        <v>44517</v>
      </c>
      <c r="C104" s="10" t="s">
        <v>44518</v>
      </c>
      <c r="D104" s="10" t="s">
        <v>44499</v>
      </c>
      <c r="E104" s="10" t="s">
        <v>44500</v>
      </c>
      <c r="F104" t="str">
        <f t="shared" si="1"/>
        <v/>
      </c>
      <c r="I104" t="s">
        <v>13568</v>
      </c>
      <c r="K104">
        <v>2</v>
      </c>
    </row>
    <row r="105" spans="1:11" ht="14.4" customHeight="1" x14ac:dyDescent="0.3">
      <c r="A105" s="10" t="s">
        <v>44519</v>
      </c>
      <c r="B105" s="10" t="s">
        <v>44520</v>
      </c>
      <c r="C105" s="10" t="s">
        <v>44521</v>
      </c>
      <c r="D105" s="10" t="s">
        <v>44499</v>
      </c>
      <c r="E105" s="10" t="s">
        <v>44500</v>
      </c>
      <c r="F105" t="str">
        <f t="shared" si="1"/>
        <v/>
      </c>
      <c r="I105" t="s">
        <v>13568</v>
      </c>
      <c r="K105">
        <v>2</v>
      </c>
    </row>
    <row r="106" spans="1:11" ht="14.4" customHeight="1" x14ac:dyDescent="0.3">
      <c r="A106" s="10" t="s">
        <v>44522</v>
      </c>
      <c r="B106" s="10" t="s">
        <v>44523</v>
      </c>
      <c r="C106" s="10" t="s">
        <v>44524</v>
      </c>
      <c r="D106" s="10" t="s">
        <v>44499</v>
      </c>
      <c r="E106" s="10" t="s">
        <v>44500</v>
      </c>
      <c r="F106" t="str">
        <f t="shared" si="1"/>
        <v/>
      </c>
      <c r="I106" t="s">
        <v>13568</v>
      </c>
      <c r="K106">
        <v>2</v>
      </c>
    </row>
    <row r="107" spans="1:11" ht="14.4" customHeight="1" x14ac:dyDescent="0.3">
      <c r="A107" s="10" t="s">
        <v>44525</v>
      </c>
      <c r="B107" s="10" t="s">
        <v>44526</v>
      </c>
      <c r="C107" s="10" t="s">
        <v>44527</v>
      </c>
      <c r="D107" s="10" t="s">
        <v>44499</v>
      </c>
      <c r="E107" s="10" t="s">
        <v>44500</v>
      </c>
      <c r="F107" t="str">
        <f t="shared" si="1"/>
        <v/>
      </c>
      <c r="I107" t="s">
        <v>13568</v>
      </c>
      <c r="K107">
        <v>2</v>
      </c>
    </row>
    <row r="108" spans="1:11" ht="14.4" customHeight="1" x14ac:dyDescent="0.3">
      <c r="A108" s="10" t="s">
        <v>44528</v>
      </c>
      <c r="B108" s="10" t="s">
        <v>44529</v>
      </c>
      <c r="C108" s="10" t="s">
        <v>44530</v>
      </c>
      <c r="D108" s="10" t="s">
        <v>44499</v>
      </c>
      <c r="E108" s="10" t="s">
        <v>44500</v>
      </c>
      <c r="F108" t="str">
        <f t="shared" si="1"/>
        <v/>
      </c>
      <c r="I108" t="s">
        <v>13568</v>
      </c>
      <c r="K108">
        <v>2</v>
      </c>
    </row>
    <row r="109" spans="1:11" ht="14.4" customHeight="1" x14ac:dyDescent="0.3">
      <c r="A109" s="10" t="s">
        <v>388</v>
      </c>
      <c r="B109" s="10" t="s">
        <v>389</v>
      </c>
      <c r="C109" s="10" t="s">
        <v>390</v>
      </c>
      <c r="D109" s="10" t="s">
        <v>34708</v>
      </c>
      <c r="E109" s="10" t="s">
        <v>44531</v>
      </c>
      <c r="F109" t="str">
        <f t="shared" si="1"/>
        <v/>
      </c>
      <c r="I109" t="s">
        <v>13568</v>
      </c>
      <c r="K109">
        <v>1</v>
      </c>
    </row>
    <row r="110" spans="1:11" ht="14.4" customHeight="1" x14ac:dyDescent="0.3">
      <c r="A110" s="10" t="s">
        <v>391</v>
      </c>
      <c r="B110" s="10" t="s">
        <v>392</v>
      </c>
      <c r="C110" s="10" t="s">
        <v>393</v>
      </c>
      <c r="D110" s="10" t="s">
        <v>34708</v>
      </c>
      <c r="E110" s="10" t="s">
        <v>44531</v>
      </c>
      <c r="F110" t="str">
        <f t="shared" si="1"/>
        <v/>
      </c>
      <c r="I110" t="s">
        <v>13568</v>
      </c>
      <c r="K110">
        <v>1</v>
      </c>
    </row>
    <row r="111" spans="1:11" ht="14.4" customHeight="1" x14ac:dyDescent="0.3">
      <c r="A111" s="10" t="s">
        <v>394</v>
      </c>
      <c r="B111" s="10" t="s">
        <v>395</v>
      </c>
      <c r="C111" s="10" t="s">
        <v>396</v>
      </c>
      <c r="D111" s="10" t="s">
        <v>34708</v>
      </c>
      <c r="E111" s="10" t="s">
        <v>44531</v>
      </c>
      <c r="F111" t="str">
        <f t="shared" si="1"/>
        <v/>
      </c>
      <c r="I111" t="s">
        <v>13568</v>
      </c>
      <c r="K111">
        <v>1</v>
      </c>
    </row>
    <row r="112" spans="1:11" ht="14.4" customHeight="1" x14ac:dyDescent="0.3">
      <c r="A112" s="10" t="s">
        <v>397</v>
      </c>
      <c r="B112" s="10" t="s">
        <v>398</v>
      </c>
      <c r="C112" s="10" t="s">
        <v>399</v>
      </c>
      <c r="D112" s="10" t="s">
        <v>34708</v>
      </c>
      <c r="E112" s="10" t="s">
        <v>44531</v>
      </c>
      <c r="F112" t="str">
        <f t="shared" si="1"/>
        <v/>
      </c>
      <c r="I112" t="s">
        <v>13568</v>
      </c>
      <c r="K112">
        <v>1</v>
      </c>
    </row>
    <row r="113" spans="1:11" ht="14.4" customHeight="1" x14ac:dyDescent="0.3">
      <c r="A113" s="10" t="s">
        <v>400</v>
      </c>
      <c r="B113" s="10" t="s">
        <v>401</v>
      </c>
      <c r="C113" s="10" t="s">
        <v>402</v>
      </c>
      <c r="D113" s="10" t="s">
        <v>34708</v>
      </c>
      <c r="E113" s="10" t="s">
        <v>44531</v>
      </c>
      <c r="F113" t="str">
        <f t="shared" si="1"/>
        <v/>
      </c>
      <c r="I113" t="s">
        <v>13568</v>
      </c>
      <c r="K113">
        <v>1</v>
      </c>
    </row>
    <row r="114" spans="1:11" ht="14.4" customHeight="1" x14ac:dyDescent="0.3">
      <c r="A114" s="10" t="s">
        <v>403</v>
      </c>
      <c r="B114" s="10" t="s">
        <v>404</v>
      </c>
      <c r="C114" s="10" t="s">
        <v>405</v>
      </c>
      <c r="D114" s="10" t="s">
        <v>34708</v>
      </c>
      <c r="E114" s="10" t="s">
        <v>44531</v>
      </c>
      <c r="F114" t="str">
        <f t="shared" si="1"/>
        <v/>
      </c>
      <c r="I114" t="s">
        <v>13568</v>
      </c>
      <c r="K114">
        <v>1</v>
      </c>
    </row>
    <row r="115" spans="1:11" ht="14.4" customHeight="1" x14ac:dyDescent="0.3">
      <c r="A115" s="10" t="s">
        <v>406</v>
      </c>
      <c r="B115" s="10" t="s">
        <v>407</v>
      </c>
      <c r="C115" s="10" t="s">
        <v>408</v>
      </c>
      <c r="D115" s="10" t="s">
        <v>34708</v>
      </c>
      <c r="E115" s="10" t="s">
        <v>44531</v>
      </c>
      <c r="F115" t="str">
        <f t="shared" si="1"/>
        <v/>
      </c>
      <c r="I115" t="s">
        <v>13568</v>
      </c>
      <c r="K115">
        <v>1</v>
      </c>
    </row>
    <row r="116" spans="1:11" ht="14.4" customHeight="1" x14ac:dyDescent="0.3">
      <c r="A116" s="10" t="s">
        <v>409</v>
      </c>
      <c r="B116" s="10" t="s">
        <v>410</v>
      </c>
      <c r="C116" s="10" t="s">
        <v>411</v>
      </c>
      <c r="D116" s="10" t="s">
        <v>34708</v>
      </c>
      <c r="E116" s="10" t="s">
        <v>44531</v>
      </c>
      <c r="F116" t="str">
        <f t="shared" si="1"/>
        <v/>
      </c>
      <c r="I116" t="s">
        <v>13568</v>
      </c>
      <c r="K116">
        <v>1</v>
      </c>
    </row>
    <row r="117" spans="1:11" ht="14.4" customHeight="1" x14ac:dyDescent="0.3">
      <c r="A117" s="10" t="s">
        <v>412</v>
      </c>
      <c r="B117" s="10" t="s">
        <v>413</v>
      </c>
      <c r="C117" s="10" t="s">
        <v>414</v>
      </c>
      <c r="D117" s="10" t="s">
        <v>34708</v>
      </c>
      <c r="E117" s="10" t="s">
        <v>44531</v>
      </c>
      <c r="F117" t="str">
        <f t="shared" si="1"/>
        <v/>
      </c>
      <c r="I117" t="s">
        <v>13568</v>
      </c>
      <c r="K117">
        <v>1</v>
      </c>
    </row>
    <row r="118" spans="1:11" ht="14.4" customHeight="1" x14ac:dyDescent="0.3">
      <c r="A118" s="10" t="s">
        <v>415</v>
      </c>
      <c r="B118" s="10" t="s">
        <v>416</v>
      </c>
      <c r="C118" s="10" t="s">
        <v>417</v>
      </c>
      <c r="D118" s="10" t="s">
        <v>34708</v>
      </c>
      <c r="E118" s="10" t="s">
        <v>44531</v>
      </c>
      <c r="F118" t="str">
        <f t="shared" si="1"/>
        <v/>
      </c>
      <c r="I118" t="s">
        <v>13568</v>
      </c>
      <c r="K118">
        <v>1</v>
      </c>
    </row>
    <row r="119" spans="1:11" ht="14.4" customHeight="1" x14ac:dyDescent="0.3">
      <c r="A119" s="10" t="s">
        <v>44532</v>
      </c>
      <c r="B119" s="10" t="s">
        <v>44533</v>
      </c>
      <c r="C119" s="10" t="s">
        <v>44534</v>
      </c>
      <c r="D119" s="10" t="s">
        <v>44499</v>
      </c>
      <c r="E119" s="10" t="s">
        <v>44500</v>
      </c>
      <c r="F119" t="str">
        <f t="shared" si="1"/>
        <v/>
      </c>
      <c r="I119" t="s">
        <v>13568</v>
      </c>
      <c r="K119">
        <v>2</v>
      </c>
    </row>
    <row r="120" spans="1:11" ht="14.4" customHeight="1" x14ac:dyDescent="0.3">
      <c r="A120" s="10" t="s">
        <v>44535</v>
      </c>
      <c r="B120" s="10" t="s">
        <v>44536</v>
      </c>
      <c r="C120" s="10" t="s">
        <v>44537</v>
      </c>
      <c r="D120" s="10" t="s">
        <v>44499</v>
      </c>
      <c r="E120" s="10" t="s">
        <v>44500</v>
      </c>
      <c r="F120" t="str">
        <f t="shared" si="1"/>
        <v/>
      </c>
      <c r="I120" t="s">
        <v>13568</v>
      </c>
      <c r="K120">
        <v>2</v>
      </c>
    </row>
    <row r="121" spans="1:11" ht="14.4" customHeight="1" x14ac:dyDescent="0.3">
      <c r="A121" s="10" t="s">
        <v>44538</v>
      </c>
      <c r="B121" s="10" t="s">
        <v>44539</v>
      </c>
      <c r="C121" s="10" t="s">
        <v>44540</v>
      </c>
      <c r="D121" s="10" t="s">
        <v>44499</v>
      </c>
      <c r="E121" s="10" t="s">
        <v>44500</v>
      </c>
      <c r="F121" t="str">
        <f t="shared" si="1"/>
        <v/>
      </c>
      <c r="I121" t="s">
        <v>13568</v>
      </c>
      <c r="K121">
        <v>2</v>
      </c>
    </row>
    <row r="122" spans="1:11" ht="14.4" customHeight="1" x14ac:dyDescent="0.3">
      <c r="A122" s="10" t="s">
        <v>44541</v>
      </c>
      <c r="B122" s="10" t="s">
        <v>44542</v>
      </c>
      <c r="C122" s="10" t="s">
        <v>44543</v>
      </c>
      <c r="D122" s="10" t="s">
        <v>44499</v>
      </c>
      <c r="E122" s="10" t="s">
        <v>44500</v>
      </c>
      <c r="F122" t="str">
        <f t="shared" si="1"/>
        <v/>
      </c>
      <c r="I122" t="s">
        <v>13568</v>
      </c>
      <c r="K122">
        <v>2</v>
      </c>
    </row>
    <row r="123" spans="1:11" ht="14.4" customHeight="1" x14ac:dyDescent="0.3">
      <c r="A123" s="10" t="s">
        <v>44544</v>
      </c>
      <c r="B123" s="10" t="s">
        <v>44545</v>
      </c>
      <c r="C123" s="10" t="s">
        <v>44546</v>
      </c>
      <c r="D123" s="10" t="s">
        <v>44499</v>
      </c>
      <c r="E123" s="10" t="s">
        <v>44500</v>
      </c>
      <c r="F123" t="str">
        <f t="shared" si="1"/>
        <v/>
      </c>
      <c r="I123" t="s">
        <v>13568</v>
      </c>
      <c r="K123">
        <v>2</v>
      </c>
    </row>
    <row r="124" spans="1:11" ht="14.4" customHeight="1" x14ac:dyDescent="0.3">
      <c r="A124" s="10" t="s">
        <v>44547</v>
      </c>
      <c r="B124" s="10" t="s">
        <v>44548</v>
      </c>
      <c r="C124" s="10" t="s">
        <v>44549</v>
      </c>
      <c r="D124" s="10" t="s">
        <v>44499</v>
      </c>
      <c r="E124" s="10" t="s">
        <v>44500</v>
      </c>
      <c r="F124" t="str">
        <f t="shared" si="1"/>
        <v/>
      </c>
      <c r="I124" t="s">
        <v>13568</v>
      </c>
      <c r="K124">
        <v>2</v>
      </c>
    </row>
    <row r="125" spans="1:11" ht="14.4" customHeight="1" x14ac:dyDescent="0.3">
      <c r="A125" s="10" t="s">
        <v>44550</v>
      </c>
      <c r="B125" s="10" t="s">
        <v>2211</v>
      </c>
      <c r="C125" s="10" t="s">
        <v>44551</v>
      </c>
      <c r="D125" s="10" t="s">
        <v>44499</v>
      </c>
      <c r="E125" s="10" t="s">
        <v>44552</v>
      </c>
      <c r="F125" t="str">
        <f t="shared" si="1"/>
        <v/>
      </c>
      <c r="I125" t="s">
        <v>13568</v>
      </c>
      <c r="K125">
        <v>2</v>
      </c>
    </row>
    <row r="126" spans="1:11" ht="14.4" customHeight="1" x14ac:dyDescent="0.3">
      <c r="A126" s="10" t="s">
        <v>418</v>
      </c>
      <c r="B126" s="10" t="s">
        <v>419</v>
      </c>
      <c r="C126" s="10" t="s">
        <v>420</v>
      </c>
      <c r="D126" s="10" t="s">
        <v>34708</v>
      </c>
      <c r="E126" s="10" t="s">
        <v>44553</v>
      </c>
      <c r="F126" t="str">
        <f t="shared" si="1"/>
        <v/>
      </c>
      <c r="I126" t="s">
        <v>13568</v>
      </c>
      <c r="K126">
        <v>1</v>
      </c>
    </row>
    <row r="127" spans="1:11" ht="14.4" customHeight="1" x14ac:dyDescent="0.3">
      <c r="A127" s="10" t="s">
        <v>44554</v>
      </c>
      <c r="B127" s="10" t="s">
        <v>3787</v>
      </c>
      <c r="C127" s="10" t="s">
        <v>44555</v>
      </c>
      <c r="D127" s="10" t="s">
        <v>44499</v>
      </c>
      <c r="E127" s="10" t="s">
        <v>44499</v>
      </c>
      <c r="F127" t="str">
        <f t="shared" si="1"/>
        <v/>
      </c>
      <c r="I127" t="s">
        <v>13568</v>
      </c>
      <c r="K127">
        <v>2</v>
      </c>
    </row>
    <row r="128" spans="1:11" ht="14.4" customHeight="1" x14ac:dyDescent="0.3">
      <c r="A128" s="10" t="s">
        <v>44556</v>
      </c>
      <c r="B128" s="10" t="s">
        <v>3787</v>
      </c>
      <c r="C128" s="10" t="s">
        <v>44557</v>
      </c>
      <c r="D128" s="10" t="s">
        <v>44499</v>
      </c>
      <c r="E128" s="10" t="s">
        <v>44499</v>
      </c>
      <c r="F128" t="str">
        <f t="shared" si="1"/>
        <v/>
      </c>
      <c r="I128" t="s">
        <v>13568</v>
      </c>
      <c r="K128">
        <v>2</v>
      </c>
    </row>
    <row r="129" spans="1:11" ht="14.4" customHeight="1" x14ac:dyDescent="0.3">
      <c r="A129" s="10" t="s">
        <v>44558</v>
      </c>
      <c r="B129" s="10" t="s">
        <v>3790</v>
      </c>
      <c r="C129" s="10" t="s">
        <v>44559</v>
      </c>
      <c r="D129" s="10" t="s">
        <v>44499</v>
      </c>
      <c r="E129" s="10" t="s">
        <v>44499</v>
      </c>
      <c r="F129" t="str">
        <f t="shared" si="1"/>
        <v/>
      </c>
      <c r="I129" t="s">
        <v>13568</v>
      </c>
      <c r="K129">
        <v>2</v>
      </c>
    </row>
    <row r="130" spans="1:11" ht="14.4" customHeight="1" x14ac:dyDescent="0.3">
      <c r="A130" s="10" t="s">
        <v>44560</v>
      </c>
      <c r="B130" s="10" t="s">
        <v>3790</v>
      </c>
      <c r="C130" s="10" t="s">
        <v>44561</v>
      </c>
      <c r="D130" s="10" t="s">
        <v>44499</v>
      </c>
      <c r="E130" s="10" t="s">
        <v>44499</v>
      </c>
      <c r="F130" t="str">
        <f t="shared" si="1"/>
        <v/>
      </c>
      <c r="I130" t="s">
        <v>13568</v>
      </c>
      <c r="K130">
        <v>2</v>
      </c>
    </row>
    <row r="131" spans="1:11" ht="14.4" customHeight="1" x14ac:dyDescent="0.3">
      <c r="A131" s="10" t="s">
        <v>39482</v>
      </c>
      <c r="B131" s="10" t="s">
        <v>3790</v>
      </c>
      <c r="C131" s="10" t="s">
        <v>44562</v>
      </c>
      <c r="D131" s="10" t="s">
        <v>44563</v>
      </c>
      <c r="E131" s="10" t="s">
        <v>44564</v>
      </c>
      <c r="F131" t="str">
        <f t="shared" si="1"/>
        <v/>
      </c>
      <c r="I131" t="s">
        <v>13568</v>
      </c>
      <c r="K131">
        <v>3</v>
      </c>
    </row>
    <row r="132" spans="1:11" ht="14.4" customHeight="1" x14ac:dyDescent="0.3">
      <c r="A132" s="10" t="s">
        <v>421</v>
      </c>
      <c r="B132" s="10" t="s">
        <v>422</v>
      </c>
      <c r="C132" s="10" t="s">
        <v>423</v>
      </c>
      <c r="D132" s="10"/>
      <c r="E132" s="10" t="s">
        <v>44565</v>
      </c>
      <c r="F132" t="str">
        <f t="shared" si="1"/>
        <v/>
      </c>
      <c r="I132" t="s">
        <v>13568</v>
      </c>
    </row>
    <row r="133" spans="1:11" ht="14.4" customHeight="1" x14ac:dyDescent="0.3">
      <c r="A133" s="10" t="s">
        <v>424</v>
      </c>
      <c r="B133" s="10" t="s">
        <v>307</v>
      </c>
      <c r="C133" s="10" t="s">
        <v>425</v>
      </c>
      <c r="D133" s="10"/>
      <c r="E133" s="10" t="s">
        <v>44566</v>
      </c>
      <c r="F133" t="str">
        <f t="shared" ref="F133:F196" si="2">IF(COUNTIF(H133:J133,"used")&gt;0,"y","")</f>
        <v/>
      </c>
      <c r="I133" t="s">
        <v>13568</v>
      </c>
    </row>
    <row r="134" spans="1:11" ht="14.4" customHeight="1" x14ac:dyDescent="0.3">
      <c r="A134" s="10" t="s">
        <v>426</v>
      </c>
      <c r="B134" s="10" t="s">
        <v>427</v>
      </c>
      <c r="C134" s="10" t="s">
        <v>428</v>
      </c>
      <c r="D134" s="10"/>
      <c r="E134" s="10" t="s">
        <v>44567</v>
      </c>
      <c r="F134" t="str">
        <f t="shared" si="2"/>
        <v/>
      </c>
      <c r="I134" t="s">
        <v>13568</v>
      </c>
    </row>
    <row r="135" spans="1:11" ht="14.4" customHeight="1" x14ac:dyDescent="0.3">
      <c r="A135" s="10" t="s">
        <v>429</v>
      </c>
      <c r="B135" s="10" t="s">
        <v>430</v>
      </c>
      <c r="C135" s="10" t="s">
        <v>431</v>
      </c>
      <c r="D135" s="10"/>
      <c r="E135" s="10" t="s">
        <v>44567</v>
      </c>
      <c r="F135" t="str">
        <f t="shared" si="2"/>
        <v/>
      </c>
      <c r="I135" t="s">
        <v>13568</v>
      </c>
    </row>
    <row r="136" spans="1:11" ht="14.4" customHeight="1" x14ac:dyDescent="0.3">
      <c r="A136" s="10" t="s">
        <v>432</v>
      </c>
      <c r="B136" s="10" t="s">
        <v>324</v>
      </c>
      <c r="C136" s="10" t="s">
        <v>433</v>
      </c>
      <c r="D136" s="10"/>
      <c r="E136" s="10" t="s">
        <v>44567</v>
      </c>
      <c r="F136" t="str">
        <f t="shared" si="2"/>
        <v/>
      </c>
      <c r="I136" t="s">
        <v>13568</v>
      </c>
    </row>
    <row r="137" spans="1:11" ht="14.4" customHeight="1" x14ac:dyDescent="0.3">
      <c r="A137" s="10" t="s">
        <v>434</v>
      </c>
      <c r="B137" s="10" t="s">
        <v>329</v>
      </c>
      <c r="C137" s="10" t="s">
        <v>435</v>
      </c>
      <c r="D137" s="10"/>
      <c r="E137" s="10" t="s">
        <v>44567</v>
      </c>
      <c r="F137" t="str">
        <f t="shared" si="2"/>
        <v/>
      </c>
      <c r="I137" t="s">
        <v>13568</v>
      </c>
    </row>
    <row r="138" spans="1:11" ht="14.4" customHeight="1" x14ac:dyDescent="0.3">
      <c r="A138" s="10" t="s">
        <v>436</v>
      </c>
      <c r="B138" s="10" t="s">
        <v>334</v>
      </c>
      <c r="C138" s="10" t="s">
        <v>437</v>
      </c>
      <c r="D138" s="10"/>
      <c r="E138" s="10" t="s">
        <v>44567</v>
      </c>
      <c r="F138" t="str">
        <f t="shared" si="2"/>
        <v/>
      </c>
      <c r="I138" t="s">
        <v>13568</v>
      </c>
    </row>
    <row r="139" spans="1:11" ht="14.4" customHeight="1" x14ac:dyDescent="0.3">
      <c r="A139" s="10" t="s">
        <v>438</v>
      </c>
      <c r="B139" s="10" t="s">
        <v>439</v>
      </c>
      <c r="C139" s="10" t="s">
        <v>440</v>
      </c>
      <c r="D139" s="10"/>
      <c r="E139" s="10" t="s">
        <v>44567</v>
      </c>
      <c r="F139" t="str">
        <f t="shared" si="2"/>
        <v/>
      </c>
      <c r="I139" t="s">
        <v>13568</v>
      </c>
    </row>
    <row r="140" spans="1:11" ht="14.4" customHeight="1" x14ac:dyDescent="0.3">
      <c r="A140" s="10" t="s">
        <v>441</v>
      </c>
      <c r="B140" s="10" t="s">
        <v>442</v>
      </c>
      <c r="C140" s="10" t="s">
        <v>443</v>
      </c>
      <c r="D140" s="10"/>
      <c r="E140" s="10" t="s">
        <v>44567</v>
      </c>
      <c r="F140" t="str">
        <f t="shared" si="2"/>
        <v/>
      </c>
      <c r="I140" t="s">
        <v>13568</v>
      </c>
    </row>
    <row r="141" spans="1:11" ht="14.4" customHeight="1" x14ac:dyDescent="0.3">
      <c r="A141" s="10" t="s">
        <v>444</v>
      </c>
      <c r="B141" s="10" t="s">
        <v>351</v>
      </c>
      <c r="C141" s="10" t="s">
        <v>445</v>
      </c>
      <c r="D141" s="10"/>
      <c r="E141" s="10" t="s">
        <v>44567</v>
      </c>
      <c r="F141" t="str">
        <f t="shared" si="2"/>
        <v/>
      </c>
      <c r="I141" t="s">
        <v>13568</v>
      </c>
    </row>
    <row r="142" spans="1:11" ht="14.4" customHeight="1" x14ac:dyDescent="0.3">
      <c r="A142" s="10" t="s">
        <v>446</v>
      </c>
      <c r="B142" s="10" t="s">
        <v>356</v>
      </c>
      <c r="C142" s="10" t="s">
        <v>447</v>
      </c>
      <c r="D142" s="10"/>
      <c r="E142" s="10" t="s">
        <v>44567</v>
      </c>
      <c r="F142" t="str">
        <f t="shared" si="2"/>
        <v/>
      </c>
      <c r="I142" t="s">
        <v>13568</v>
      </c>
    </row>
    <row r="143" spans="1:11" ht="14.4" customHeight="1" x14ac:dyDescent="0.3">
      <c r="A143" s="10" t="s">
        <v>448</v>
      </c>
      <c r="B143" s="10" t="s">
        <v>130</v>
      </c>
      <c r="C143" s="10" t="s">
        <v>131</v>
      </c>
      <c r="D143" s="10"/>
      <c r="E143" s="10" t="s">
        <v>44491</v>
      </c>
      <c r="F143" t="str">
        <f t="shared" si="2"/>
        <v/>
      </c>
      <c r="I143" t="s">
        <v>13568</v>
      </c>
    </row>
    <row r="144" spans="1:11" ht="14.4" customHeight="1" x14ac:dyDescent="0.3">
      <c r="A144" s="10" t="s">
        <v>449</v>
      </c>
      <c r="B144" s="10" t="s">
        <v>361</v>
      </c>
      <c r="C144" s="10" t="s">
        <v>450</v>
      </c>
      <c r="D144" s="10"/>
      <c r="E144" s="10" t="s">
        <v>44567</v>
      </c>
      <c r="F144" t="str">
        <f t="shared" si="2"/>
        <v/>
      </c>
      <c r="I144" t="s">
        <v>13568</v>
      </c>
    </row>
    <row r="145" spans="1:11" ht="14.4" customHeight="1" x14ac:dyDescent="0.3">
      <c r="A145" s="10" t="s">
        <v>451</v>
      </c>
      <c r="B145" s="10" t="s">
        <v>136</v>
      </c>
      <c r="C145" s="10" t="s">
        <v>137</v>
      </c>
      <c r="D145" s="10"/>
      <c r="E145" s="10" t="s">
        <v>44492</v>
      </c>
      <c r="F145" t="str">
        <f t="shared" si="2"/>
        <v/>
      </c>
      <c r="I145" t="s">
        <v>13568</v>
      </c>
    </row>
    <row r="146" spans="1:11" ht="14.4" customHeight="1" x14ac:dyDescent="0.3">
      <c r="A146" s="10" t="s">
        <v>452</v>
      </c>
      <c r="B146" s="10" t="s">
        <v>139</v>
      </c>
      <c r="C146" s="10" t="s">
        <v>140</v>
      </c>
      <c r="D146" s="10"/>
      <c r="E146" s="10" t="s">
        <v>44492</v>
      </c>
      <c r="F146" t="str">
        <f t="shared" si="2"/>
        <v/>
      </c>
      <c r="I146" t="s">
        <v>13568</v>
      </c>
    </row>
    <row r="147" spans="1:11" ht="14.4" customHeight="1" x14ac:dyDescent="0.3">
      <c r="A147" s="10" t="s">
        <v>453</v>
      </c>
      <c r="B147" s="10" t="s">
        <v>142</v>
      </c>
      <c r="C147" s="10" t="s">
        <v>143</v>
      </c>
      <c r="D147" s="10"/>
      <c r="E147" s="10" t="s">
        <v>44493</v>
      </c>
      <c r="F147" t="str">
        <f t="shared" si="2"/>
        <v/>
      </c>
      <c r="I147" t="s">
        <v>13568</v>
      </c>
    </row>
    <row r="148" spans="1:11" ht="14.4" customHeight="1" x14ac:dyDescent="0.3">
      <c r="A148" s="10" t="s">
        <v>454</v>
      </c>
      <c r="B148" s="10" t="s">
        <v>366</v>
      </c>
      <c r="C148" s="10" t="s">
        <v>455</v>
      </c>
      <c r="D148" s="10"/>
      <c r="E148" s="10" t="s">
        <v>44567</v>
      </c>
      <c r="F148" t="str">
        <f t="shared" si="2"/>
        <v/>
      </c>
      <c r="I148" t="s">
        <v>13568</v>
      </c>
    </row>
    <row r="149" spans="1:11" ht="14.4" customHeight="1" x14ac:dyDescent="0.3">
      <c r="A149" s="10" t="s">
        <v>456</v>
      </c>
      <c r="B149" s="10" t="s">
        <v>371</v>
      </c>
      <c r="C149" s="10" t="s">
        <v>457</v>
      </c>
      <c r="D149" s="10"/>
      <c r="E149" s="10" t="s">
        <v>44567</v>
      </c>
      <c r="F149" t="str">
        <f t="shared" si="2"/>
        <v/>
      </c>
      <c r="I149" t="s">
        <v>13568</v>
      </c>
    </row>
    <row r="150" spans="1:11" ht="14.4" customHeight="1" x14ac:dyDescent="0.3">
      <c r="A150" s="10" t="s">
        <v>458</v>
      </c>
      <c r="B150" s="10" t="s">
        <v>376</v>
      </c>
      <c r="C150" s="10" t="s">
        <v>459</v>
      </c>
      <c r="D150" s="10"/>
      <c r="E150" s="10" t="s">
        <v>44567</v>
      </c>
      <c r="F150" t="str">
        <f t="shared" si="2"/>
        <v/>
      </c>
      <c r="I150" t="s">
        <v>13568</v>
      </c>
    </row>
    <row r="151" spans="1:11" ht="14.4" customHeight="1" x14ac:dyDescent="0.3">
      <c r="A151" s="10" t="s">
        <v>460</v>
      </c>
      <c r="B151" s="10" t="s">
        <v>381</v>
      </c>
      <c r="C151" s="10" t="s">
        <v>461</v>
      </c>
      <c r="D151" s="10"/>
      <c r="E151" s="10" t="s">
        <v>44567</v>
      </c>
      <c r="F151" t="str">
        <f t="shared" si="2"/>
        <v/>
      </c>
      <c r="I151" t="s">
        <v>13568</v>
      </c>
    </row>
    <row r="152" spans="1:11" ht="14.4" customHeight="1" x14ac:dyDescent="0.3">
      <c r="A152" s="10" t="s">
        <v>44568</v>
      </c>
      <c r="B152" s="10" t="s">
        <v>44569</v>
      </c>
      <c r="C152" s="10" t="s">
        <v>44570</v>
      </c>
      <c r="D152" s="10" t="s">
        <v>44499</v>
      </c>
      <c r="E152" s="10" t="s">
        <v>44500</v>
      </c>
      <c r="F152" t="str">
        <f t="shared" si="2"/>
        <v/>
      </c>
      <c r="I152" t="s">
        <v>13568</v>
      </c>
      <c r="K152">
        <v>2</v>
      </c>
    </row>
    <row r="153" spans="1:11" ht="14.4" customHeight="1" x14ac:dyDescent="0.3">
      <c r="A153" s="10" t="s">
        <v>44571</v>
      </c>
      <c r="B153" s="10" t="s">
        <v>44572</v>
      </c>
      <c r="C153" s="10" t="s">
        <v>44573</v>
      </c>
      <c r="D153" s="10" t="s">
        <v>44499</v>
      </c>
      <c r="E153" s="10" t="s">
        <v>44500</v>
      </c>
      <c r="F153" t="str">
        <f t="shared" si="2"/>
        <v/>
      </c>
      <c r="I153" t="s">
        <v>13568</v>
      </c>
      <c r="K153">
        <v>2</v>
      </c>
    </row>
    <row r="154" spans="1:11" ht="14.4" customHeight="1" x14ac:dyDescent="0.3">
      <c r="A154" s="10" t="s">
        <v>462</v>
      </c>
      <c r="B154" s="10" t="s">
        <v>463</v>
      </c>
      <c r="C154" s="10" t="s">
        <v>464</v>
      </c>
      <c r="D154" s="10"/>
      <c r="E154" s="10" t="s">
        <v>44491</v>
      </c>
      <c r="F154" t="str">
        <f t="shared" si="2"/>
        <v/>
      </c>
      <c r="I154" t="s">
        <v>13568</v>
      </c>
    </row>
    <row r="155" spans="1:11" ht="14.4" customHeight="1" x14ac:dyDescent="0.3">
      <c r="A155" s="10" t="s">
        <v>465</v>
      </c>
      <c r="B155" s="10" t="s">
        <v>466</v>
      </c>
      <c r="C155" s="10" t="s">
        <v>467</v>
      </c>
      <c r="D155" s="10"/>
      <c r="E155" s="10" t="s">
        <v>44492</v>
      </c>
      <c r="F155" t="str">
        <f t="shared" si="2"/>
        <v/>
      </c>
      <c r="I155" t="s">
        <v>13568</v>
      </c>
    </row>
    <row r="156" spans="1:11" ht="14.4" customHeight="1" x14ac:dyDescent="0.3">
      <c r="A156" s="10" t="s">
        <v>468</v>
      </c>
      <c r="B156" s="10" t="s">
        <v>469</v>
      </c>
      <c r="C156" s="10" t="s">
        <v>470</v>
      </c>
      <c r="D156" s="10"/>
      <c r="E156" s="10" t="s">
        <v>44492</v>
      </c>
      <c r="F156" t="str">
        <f t="shared" si="2"/>
        <v/>
      </c>
      <c r="I156" t="s">
        <v>13568</v>
      </c>
    </row>
    <row r="157" spans="1:11" ht="14.4" customHeight="1" x14ac:dyDescent="0.3">
      <c r="A157" s="10" t="s">
        <v>471</v>
      </c>
      <c r="B157" s="10" t="s">
        <v>472</v>
      </c>
      <c r="C157" s="10" t="s">
        <v>473</v>
      </c>
      <c r="D157" s="10"/>
      <c r="E157" s="10" t="s">
        <v>44493</v>
      </c>
      <c r="F157" t="str">
        <f t="shared" si="2"/>
        <v/>
      </c>
      <c r="I157" t="s">
        <v>13568</v>
      </c>
    </row>
    <row r="158" spans="1:11" ht="14.4" customHeight="1" x14ac:dyDescent="0.3">
      <c r="A158" s="10" t="s">
        <v>474</v>
      </c>
      <c r="B158" s="10" t="s">
        <v>475</v>
      </c>
      <c r="C158" s="10" t="s">
        <v>476</v>
      </c>
      <c r="D158" s="10"/>
      <c r="E158" s="10" t="s">
        <v>44491</v>
      </c>
      <c r="F158" t="str">
        <f t="shared" si="2"/>
        <v/>
      </c>
      <c r="I158" t="s">
        <v>13568</v>
      </c>
    </row>
    <row r="159" spans="1:11" ht="14.4" customHeight="1" x14ac:dyDescent="0.3">
      <c r="A159" s="10" t="s">
        <v>477</v>
      </c>
      <c r="B159" s="10" t="s">
        <v>478</v>
      </c>
      <c r="C159" s="10" t="s">
        <v>479</v>
      </c>
      <c r="D159" s="10"/>
      <c r="E159" s="10" t="s">
        <v>44492</v>
      </c>
      <c r="F159" t="str">
        <f t="shared" si="2"/>
        <v/>
      </c>
      <c r="I159" t="s">
        <v>13568</v>
      </c>
    </row>
    <row r="160" spans="1:11" ht="14.4" customHeight="1" x14ac:dyDescent="0.3">
      <c r="A160" s="10" t="s">
        <v>480</v>
      </c>
      <c r="B160" s="10" t="s">
        <v>481</v>
      </c>
      <c r="C160" s="10" t="s">
        <v>482</v>
      </c>
      <c r="D160" s="10"/>
      <c r="E160" s="10" t="s">
        <v>44492</v>
      </c>
      <c r="F160" t="str">
        <f t="shared" si="2"/>
        <v/>
      </c>
      <c r="I160" t="s">
        <v>13568</v>
      </c>
    </row>
    <row r="161" spans="1:9" ht="14.4" customHeight="1" x14ac:dyDescent="0.3">
      <c r="A161" s="10" t="s">
        <v>483</v>
      </c>
      <c r="B161" s="10" t="s">
        <v>484</v>
      </c>
      <c r="C161" s="10" t="s">
        <v>485</v>
      </c>
      <c r="D161" s="10"/>
      <c r="E161" s="10" t="s">
        <v>44493</v>
      </c>
      <c r="F161" t="str">
        <f t="shared" si="2"/>
        <v/>
      </c>
      <c r="I161" t="s">
        <v>13568</v>
      </c>
    </row>
    <row r="162" spans="1:9" ht="14.4" customHeight="1" x14ac:dyDescent="0.3">
      <c r="A162" s="10" t="s">
        <v>486</v>
      </c>
      <c r="B162" s="10" t="s">
        <v>487</v>
      </c>
      <c r="C162" s="10" t="s">
        <v>488</v>
      </c>
      <c r="D162" s="10"/>
      <c r="E162" s="10" t="s">
        <v>44491</v>
      </c>
      <c r="F162" t="str">
        <f t="shared" si="2"/>
        <v/>
      </c>
      <c r="I162" t="s">
        <v>13568</v>
      </c>
    </row>
    <row r="163" spans="1:9" ht="14.4" customHeight="1" x14ac:dyDescent="0.3">
      <c r="A163" s="10" t="s">
        <v>489</v>
      </c>
      <c r="B163" s="10" t="s">
        <v>490</v>
      </c>
      <c r="C163" s="10" t="s">
        <v>491</v>
      </c>
      <c r="D163" s="10"/>
      <c r="E163" s="10" t="s">
        <v>44492</v>
      </c>
      <c r="F163" t="str">
        <f t="shared" si="2"/>
        <v/>
      </c>
      <c r="I163" t="s">
        <v>13568</v>
      </c>
    </row>
    <row r="164" spans="1:9" ht="14.4" customHeight="1" x14ac:dyDescent="0.3">
      <c r="A164" s="10" t="s">
        <v>492</v>
      </c>
      <c r="B164" s="10" t="s">
        <v>493</v>
      </c>
      <c r="C164" s="10" t="s">
        <v>494</v>
      </c>
      <c r="D164" s="10"/>
      <c r="E164" s="10" t="s">
        <v>44492</v>
      </c>
      <c r="F164" t="str">
        <f t="shared" si="2"/>
        <v/>
      </c>
      <c r="I164" t="s">
        <v>13568</v>
      </c>
    </row>
    <row r="165" spans="1:9" ht="14.4" customHeight="1" x14ac:dyDescent="0.3">
      <c r="A165" s="10" t="s">
        <v>495</v>
      </c>
      <c r="B165" s="10" t="s">
        <v>496</v>
      </c>
      <c r="C165" s="10" t="s">
        <v>497</v>
      </c>
      <c r="D165" s="10"/>
      <c r="E165" s="10" t="s">
        <v>44493</v>
      </c>
      <c r="F165" t="str">
        <f t="shared" si="2"/>
        <v/>
      </c>
      <c r="I165" t="s">
        <v>13568</v>
      </c>
    </row>
    <row r="166" spans="1:9" ht="14.4" customHeight="1" x14ac:dyDescent="0.3">
      <c r="A166" s="10" t="s">
        <v>498</v>
      </c>
      <c r="B166" s="10" t="s">
        <v>499</v>
      </c>
      <c r="C166" s="10" t="s">
        <v>500</v>
      </c>
      <c r="D166" s="10"/>
      <c r="E166" s="10" t="s">
        <v>44491</v>
      </c>
      <c r="F166" t="str">
        <f t="shared" si="2"/>
        <v/>
      </c>
      <c r="I166" t="s">
        <v>13568</v>
      </c>
    </row>
    <row r="167" spans="1:9" ht="14.4" customHeight="1" x14ac:dyDescent="0.3">
      <c r="A167" s="10" t="s">
        <v>501</v>
      </c>
      <c r="B167" s="10" t="s">
        <v>502</v>
      </c>
      <c r="C167" s="10" t="s">
        <v>503</v>
      </c>
      <c r="D167" s="10"/>
      <c r="E167" s="10" t="s">
        <v>44492</v>
      </c>
      <c r="F167" t="str">
        <f t="shared" si="2"/>
        <v/>
      </c>
      <c r="I167" t="s">
        <v>13568</v>
      </c>
    </row>
    <row r="168" spans="1:9" ht="14.4" customHeight="1" x14ac:dyDescent="0.3">
      <c r="A168" s="10" t="s">
        <v>504</v>
      </c>
      <c r="B168" s="10" t="s">
        <v>505</v>
      </c>
      <c r="C168" s="10" t="s">
        <v>506</v>
      </c>
      <c r="D168" s="10"/>
      <c r="E168" s="10" t="s">
        <v>44492</v>
      </c>
      <c r="F168" t="str">
        <f t="shared" si="2"/>
        <v/>
      </c>
      <c r="I168" t="s">
        <v>13568</v>
      </c>
    </row>
    <row r="169" spans="1:9" ht="14.4" customHeight="1" x14ac:dyDescent="0.3">
      <c r="A169" s="10" t="s">
        <v>507</v>
      </c>
      <c r="B169" s="10" t="s">
        <v>508</v>
      </c>
      <c r="C169" s="10" t="s">
        <v>509</v>
      </c>
      <c r="D169" s="10"/>
      <c r="E169" s="10" t="s">
        <v>44493</v>
      </c>
      <c r="F169" t="str">
        <f t="shared" si="2"/>
        <v/>
      </c>
      <c r="I169" t="s">
        <v>13568</v>
      </c>
    </row>
    <row r="170" spans="1:9" ht="14.4" customHeight="1" x14ac:dyDescent="0.3">
      <c r="A170" s="10" t="s">
        <v>510</v>
      </c>
      <c r="B170" s="10" t="s">
        <v>511</v>
      </c>
      <c r="C170" s="10" t="s">
        <v>512</v>
      </c>
      <c r="D170" s="10"/>
      <c r="E170" s="10" t="s">
        <v>44492</v>
      </c>
      <c r="F170" t="str">
        <f t="shared" si="2"/>
        <v/>
      </c>
      <c r="I170" t="s">
        <v>13568</v>
      </c>
    </row>
    <row r="171" spans="1:9" ht="14.4" customHeight="1" x14ac:dyDescent="0.3">
      <c r="A171" s="10" t="s">
        <v>513</v>
      </c>
      <c r="B171" s="10" t="s">
        <v>514</v>
      </c>
      <c r="C171" s="10" t="s">
        <v>515</v>
      </c>
      <c r="D171" s="10"/>
      <c r="E171" s="10" t="s">
        <v>44492</v>
      </c>
      <c r="F171" t="str">
        <f t="shared" si="2"/>
        <v/>
      </c>
      <c r="I171" t="s">
        <v>13568</v>
      </c>
    </row>
    <row r="172" spans="1:9" ht="14.4" customHeight="1" x14ac:dyDescent="0.3">
      <c r="A172" s="10" t="s">
        <v>516</v>
      </c>
      <c r="B172" s="10" t="s">
        <v>517</v>
      </c>
      <c r="C172" s="10" t="s">
        <v>518</v>
      </c>
      <c r="D172" s="10"/>
      <c r="E172" s="10" t="s">
        <v>44493</v>
      </c>
      <c r="F172" t="str">
        <f t="shared" si="2"/>
        <v/>
      </c>
      <c r="I172" t="s">
        <v>13568</v>
      </c>
    </row>
    <row r="173" spans="1:9" ht="14.4" customHeight="1" x14ac:dyDescent="0.3">
      <c r="A173" s="10" t="s">
        <v>519</v>
      </c>
      <c r="B173" s="10" t="s">
        <v>520</v>
      </c>
      <c r="C173" s="10" t="s">
        <v>521</v>
      </c>
      <c r="D173" s="10"/>
      <c r="E173" s="10" t="s">
        <v>44491</v>
      </c>
      <c r="F173" t="str">
        <f t="shared" si="2"/>
        <v/>
      </c>
      <c r="I173" t="s">
        <v>13568</v>
      </c>
    </row>
    <row r="174" spans="1:9" ht="14.4" customHeight="1" x14ac:dyDescent="0.3">
      <c r="A174" s="10" t="s">
        <v>522</v>
      </c>
      <c r="B174" s="10" t="s">
        <v>523</v>
      </c>
      <c r="C174" s="10" t="s">
        <v>524</v>
      </c>
      <c r="D174" s="10"/>
      <c r="E174" s="10" t="s">
        <v>44492</v>
      </c>
      <c r="F174" t="str">
        <f t="shared" si="2"/>
        <v/>
      </c>
      <c r="I174" t="s">
        <v>13568</v>
      </c>
    </row>
    <row r="175" spans="1:9" ht="14.4" customHeight="1" x14ac:dyDescent="0.3">
      <c r="A175" s="10" t="s">
        <v>525</v>
      </c>
      <c r="B175" s="10" t="s">
        <v>526</v>
      </c>
      <c r="C175" s="10" t="s">
        <v>527</v>
      </c>
      <c r="D175" s="10"/>
      <c r="E175" s="10" t="s">
        <v>44492</v>
      </c>
      <c r="F175" t="str">
        <f t="shared" si="2"/>
        <v/>
      </c>
      <c r="I175" t="s">
        <v>13568</v>
      </c>
    </row>
    <row r="176" spans="1:9" ht="14.4" customHeight="1" x14ac:dyDescent="0.3">
      <c r="A176" s="10" t="s">
        <v>528</v>
      </c>
      <c r="B176" s="10" t="s">
        <v>529</v>
      </c>
      <c r="C176" s="10" t="s">
        <v>530</v>
      </c>
      <c r="D176" s="10"/>
      <c r="E176" s="10" t="s">
        <v>44493</v>
      </c>
      <c r="F176" t="str">
        <f t="shared" si="2"/>
        <v/>
      </c>
      <c r="I176" t="s">
        <v>13568</v>
      </c>
    </row>
    <row r="177" spans="1:11" ht="14.4" customHeight="1" x14ac:dyDescent="0.3">
      <c r="A177" s="10" t="s">
        <v>531</v>
      </c>
      <c r="B177" s="10" t="s">
        <v>532</v>
      </c>
      <c r="C177" s="10" t="s">
        <v>533</v>
      </c>
      <c r="D177" s="10"/>
      <c r="E177" s="10" t="s">
        <v>44491</v>
      </c>
      <c r="F177" t="str">
        <f t="shared" si="2"/>
        <v/>
      </c>
      <c r="I177" t="s">
        <v>13568</v>
      </c>
    </row>
    <row r="178" spans="1:11" ht="14.4" customHeight="1" x14ac:dyDescent="0.3">
      <c r="A178" s="10" t="s">
        <v>534</v>
      </c>
      <c r="B178" s="10" t="s">
        <v>535</v>
      </c>
      <c r="C178" s="10" t="s">
        <v>536</v>
      </c>
      <c r="D178" s="10"/>
      <c r="E178" s="10" t="s">
        <v>44492</v>
      </c>
      <c r="F178" t="str">
        <f t="shared" si="2"/>
        <v/>
      </c>
      <c r="I178" t="s">
        <v>13568</v>
      </c>
    </row>
    <row r="179" spans="1:11" ht="14.4" customHeight="1" x14ac:dyDescent="0.3">
      <c r="A179" s="10" t="s">
        <v>537</v>
      </c>
      <c r="B179" s="10" t="s">
        <v>538</v>
      </c>
      <c r="C179" s="10" t="s">
        <v>539</v>
      </c>
      <c r="D179" s="10"/>
      <c r="E179" s="10" t="s">
        <v>44492</v>
      </c>
      <c r="F179" t="str">
        <f t="shared" si="2"/>
        <v/>
      </c>
      <c r="I179" t="s">
        <v>13568</v>
      </c>
    </row>
    <row r="180" spans="1:11" ht="14.4" customHeight="1" x14ac:dyDescent="0.3">
      <c r="A180" s="10" t="s">
        <v>540</v>
      </c>
      <c r="B180" s="10" t="s">
        <v>541</v>
      </c>
      <c r="C180" s="10" t="s">
        <v>542</v>
      </c>
      <c r="D180" s="10"/>
      <c r="E180" s="10" t="s">
        <v>44493</v>
      </c>
      <c r="F180" t="str">
        <f t="shared" si="2"/>
        <v/>
      </c>
      <c r="I180" t="s">
        <v>13568</v>
      </c>
    </row>
    <row r="181" spans="1:11" ht="14.4" customHeight="1" x14ac:dyDescent="0.3">
      <c r="A181" s="10" t="s">
        <v>543</v>
      </c>
      <c r="B181" s="10" t="s">
        <v>544</v>
      </c>
      <c r="C181" s="10" t="s">
        <v>545</v>
      </c>
      <c r="D181" s="10"/>
      <c r="E181" s="10" t="s">
        <v>44491</v>
      </c>
      <c r="F181" t="str">
        <f t="shared" si="2"/>
        <v/>
      </c>
      <c r="I181" t="s">
        <v>13568</v>
      </c>
    </row>
    <row r="182" spans="1:11" ht="14.4" customHeight="1" x14ac:dyDescent="0.3">
      <c r="A182" s="10" t="s">
        <v>546</v>
      </c>
      <c r="B182" s="10" t="s">
        <v>547</v>
      </c>
      <c r="C182" s="10" t="s">
        <v>548</v>
      </c>
      <c r="D182" s="10"/>
      <c r="E182" s="10" t="s">
        <v>44492</v>
      </c>
      <c r="F182" t="str">
        <f t="shared" si="2"/>
        <v/>
      </c>
      <c r="I182" t="s">
        <v>13568</v>
      </c>
    </row>
    <row r="183" spans="1:11" ht="14.4" customHeight="1" x14ac:dyDescent="0.3">
      <c r="A183" s="10" t="s">
        <v>549</v>
      </c>
      <c r="B183" s="10" t="s">
        <v>550</v>
      </c>
      <c r="C183" s="10" t="s">
        <v>551</v>
      </c>
      <c r="D183" s="10"/>
      <c r="E183" s="10" t="s">
        <v>44492</v>
      </c>
      <c r="F183" t="str">
        <f t="shared" si="2"/>
        <v/>
      </c>
      <c r="I183" t="s">
        <v>13568</v>
      </c>
    </row>
    <row r="184" spans="1:11" ht="14.4" customHeight="1" x14ac:dyDescent="0.3">
      <c r="A184" s="10" t="s">
        <v>552</v>
      </c>
      <c r="B184" s="10" t="s">
        <v>553</v>
      </c>
      <c r="C184" s="10" t="s">
        <v>554</v>
      </c>
      <c r="D184" s="10"/>
      <c r="E184" s="10" t="s">
        <v>44493</v>
      </c>
      <c r="F184" t="str">
        <f t="shared" si="2"/>
        <v/>
      </c>
      <c r="I184" t="s">
        <v>13568</v>
      </c>
    </row>
    <row r="185" spans="1:11" ht="14.4" customHeight="1" x14ac:dyDescent="0.3">
      <c r="A185" s="10" t="s">
        <v>555</v>
      </c>
      <c r="B185" s="10" t="s">
        <v>556</v>
      </c>
      <c r="C185" s="10" t="s">
        <v>557</v>
      </c>
      <c r="D185" s="10"/>
      <c r="E185" s="10" t="s">
        <v>44491</v>
      </c>
      <c r="F185" t="str">
        <f t="shared" si="2"/>
        <v/>
      </c>
      <c r="I185" t="s">
        <v>13568</v>
      </c>
    </row>
    <row r="186" spans="1:11" ht="14.4" customHeight="1" x14ac:dyDescent="0.3">
      <c r="A186" s="10" t="s">
        <v>13423</v>
      </c>
      <c r="B186" s="10" t="s">
        <v>44574</v>
      </c>
      <c r="C186" s="10" t="s">
        <v>44575</v>
      </c>
      <c r="D186" s="10" t="s">
        <v>34708</v>
      </c>
      <c r="E186" s="10" t="s">
        <v>34708</v>
      </c>
      <c r="F186" t="str">
        <f t="shared" si="2"/>
        <v>y</v>
      </c>
      <c r="I186" t="s">
        <v>13616</v>
      </c>
      <c r="K186">
        <v>1</v>
      </c>
    </row>
    <row r="187" spans="1:11" ht="14.4" customHeight="1" x14ac:dyDescent="0.3">
      <c r="A187" s="10" t="s">
        <v>44576</v>
      </c>
      <c r="B187" s="10" t="s">
        <v>44577</v>
      </c>
      <c r="C187" s="10" t="s">
        <v>44578</v>
      </c>
      <c r="D187" s="10" t="s">
        <v>34708</v>
      </c>
      <c r="E187" s="10" t="s">
        <v>34708</v>
      </c>
      <c r="F187" t="str">
        <f t="shared" si="2"/>
        <v>y</v>
      </c>
      <c r="I187" t="s">
        <v>13616</v>
      </c>
      <c r="K187">
        <v>1</v>
      </c>
    </row>
    <row r="188" spans="1:11" ht="14.4" customHeight="1" x14ac:dyDescent="0.3">
      <c r="A188" s="10" t="s">
        <v>44579</v>
      </c>
      <c r="B188" s="10" t="s">
        <v>44580</v>
      </c>
      <c r="C188" s="10" t="s">
        <v>44581</v>
      </c>
      <c r="D188" s="10" t="s">
        <v>34708</v>
      </c>
      <c r="E188" s="10" t="s">
        <v>34708</v>
      </c>
      <c r="F188" t="str">
        <f t="shared" si="2"/>
        <v>y</v>
      </c>
      <c r="I188" t="s">
        <v>13616</v>
      </c>
      <c r="K188">
        <v>1</v>
      </c>
    </row>
    <row r="189" spans="1:11" ht="14.4" customHeight="1" x14ac:dyDescent="0.3">
      <c r="A189" s="10" t="s">
        <v>119</v>
      </c>
      <c r="B189" s="10" t="s">
        <v>253</v>
      </c>
      <c r="C189" s="10" t="s">
        <v>44582</v>
      </c>
      <c r="D189" s="10" t="s">
        <v>34708</v>
      </c>
      <c r="E189" s="10" t="s">
        <v>44583</v>
      </c>
      <c r="F189" t="str">
        <f t="shared" si="2"/>
        <v>y</v>
      </c>
      <c r="I189" t="s">
        <v>13616</v>
      </c>
      <c r="K189">
        <v>1</v>
      </c>
    </row>
    <row r="190" spans="1:11" ht="14.4" customHeight="1" x14ac:dyDescent="0.3">
      <c r="A190" s="10" t="s">
        <v>132</v>
      </c>
      <c r="B190" s="10" t="s">
        <v>256</v>
      </c>
      <c r="C190" s="10" t="s">
        <v>8063</v>
      </c>
      <c r="D190" s="10" t="s">
        <v>34708</v>
      </c>
      <c r="E190" s="10" t="s">
        <v>44487</v>
      </c>
      <c r="F190" t="str">
        <f t="shared" si="2"/>
        <v>y</v>
      </c>
      <c r="I190" t="s">
        <v>13616</v>
      </c>
      <c r="K190">
        <v>1</v>
      </c>
    </row>
    <row r="191" spans="1:11" ht="14.4" customHeight="1" x14ac:dyDescent="0.3">
      <c r="A191" s="10" t="s">
        <v>123</v>
      </c>
      <c r="B191" s="10" t="s">
        <v>259</v>
      </c>
      <c r="C191" s="10" t="s">
        <v>8065</v>
      </c>
      <c r="D191" s="10" t="s">
        <v>34708</v>
      </c>
      <c r="E191" s="10" t="s">
        <v>44487</v>
      </c>
      <c r="F191" t="str">
        <f t="shared" si="2"/>
        <v>y</v>
      </c>
      <c r="I191" t="s">
        <v>13616</v>
      </c>
      <c r="K191">
        <v>1</v>
      </c>
    </row>
    <row r="192" spans="1:11" ht="14.4" customHeight="1" x14ac:dyDescent="0.3">
      <c r="A192" s="10" t="s">
        <v>126</v>
      </c>
      <c r="B192" s="10" t="s">
        <v>262</v>
      </c>
      <c r="C192" s="10" t="s">
        <v>8067</v>
      </c>
      <c r="D192" s="10" t="s">
        <v>34708</v>
      </c>
      <c r="E192" s="10" t="s">
        <v>44583</v>
      </c>
      <c r="F192" t="str">
        <f t="shared" si="2"/>
        <v>y</v>
      </c>
      <c r="I192" t="s">
        <v>13616</v>
      </c>
      <c r="K192">
        <v>1</v>
      </c>
    </row>
    <row r="193" spans="1:11" ht="14.4" customHeight="1" x14ac:dyDescent="0.3">
      <c r="A193" s="10" t="s">
        <v>129</v>
      </c>
      <c r="B193" s="10" t="s">
        <v>265</v>
      </c>
      <c r="C193" s="10" t="s">
        <v>44584</v>
      </c>
      <c r="D193" s="10" t="s">
        <v>34708</v>
      </c>
      <c r="E193" s="10" t="s">
        <v>44583</v>
      </c>
      <c r="F193" t="str">
        <f t="shared" si="2"/>
        <v>y</v>
      </c>
      <c r="I193" t="s">
        <v>13616</v>
      </c>
      <c r="K193">
        <v>1</v>
      </c>
    </row>
    <row r="194" spans="1:11" ht="14.4" customHeight="1" x14ac:dyDescent="0.3">
      <c r="A194" s="10" t="s">
        <v>135</v>
      </c>
      <c r="B194" s="10" t="s">
        <v>268</v>
      </c>
      <c r="C194" s="10" t="s">
        <v>8071</v>
      </c>
      <c r="D194" s="10" t="s">
        <v>34708</v>
      </c>
      <c r="E194" s="10" t="s">
        <v>44487</v>
      </c>
      <c r="F194" t="str">
        <f t="shared" si="2"/>
        <v>y</v>
      </c>
      <c r="I194" t="s">
        <v>13616</v>
      </c>
      <c r="K194">
        <v>1</v>
      </c>
    </row>
    <row r="195" spans="1:11" ht="14.4" customHeight="1" x14ac:dyDescent="0.3">
      <c r="A195" s="10" t="s">
        <v>138</v>
      </c>
      <c r="B195" s="10" t="s">
        <v>271</v>
      </c>
      <c r="C195" s="10" t="s">
        <v>8073</v>
      </c>
      <c r="D195" s="10" t="s">
        <v>34708</v>
      </c>
      <c r="E195" s="10" t="s">
        <v>44487</v>
      </c>
      <c r="F195" t="str">
        <f t="shared" si="2"/>
        <v>y</v>
      </c>
      <c r="I195" t="s">
        <v>13616</v>
      </c>
      <c r="K195">
        <v>1</v>
      </c>
    </row>
    <row r="196" spans="1:11" ht="14.4" customHeight="1" x14ac:dyDescent="0.3">
      <c r="A196" s="10" t="s">
        <v>141</v>
      </c>
      <c r="B196" s="10" t="s">
        <v>274</v>
      </c>
      <c r="C196" s="10" t="s">
        <v>8075</v>
      </c>
      <c r="D196" s="10" t="s">
        <v>34708</v>
      </c>
      <c r="E196" s="10" t="s">
        <v>34708</v>
      </c>
      <c r="F196" t="str">
        <f t="shared" si="2"/>
        <v>y</v>
      </c>
      <c r="I196" t="s">
        <v>13616</v>
      </c>
      <c r="K196">
        <v>1</v>
      </c>
    </row>
    <row r="197" spans="1:11" ht="14.4" customHeight="1" x14ac:dyDescent="0.3">
      <c r="A197" s="10" t="s">
        <v>144</v>
      </c>
      <c r="B197" s="10" t="s">
        <v>499</v>
      </c>
      <c r="C197" s="10" t="s">
        <v>44585</v>
      </c>
      <c r="D197" s="10" t="s">
        <v>34708</v>
      </c>
      <c r="E197" s="10" t="s">
        <v>44583</v>
      </c>
      <c r="F197" t="str">
        <f t="shared" ref="F197:F254" si="3">IF(COUNTIF(H197:J197,"used")&gt;0,"y","")</f>
        <v/>
      </c>
      <c r="I197" t="s">
        <v>13568</v>
      </c>
      <c r="K197">
        <v>1</v>
      </c>
    </row>
    <row r="198" spans="1:11" ht="14.4" customHeight="1" x14ac:dyDescent="0.3">
      <c r="A198" s="10" t="s">
        <v>147</v>
      </c>
      <c r="B198" s="10" t="s">
        <v>502</v>
      </c>
      <c r="C198" s="10" t="s">
        <v>8079</v>
      </c>
      <c r="D198" s="10" t="s">
        <v>34708</v>
      </c>
      <c r="E198" s="10" t="s">
        <v>44487</v>
      </c>
      <c r="F198" t="str">
        <f t="shared" si="3"/>
        <v/>
      </c>
      <c r="I198" t="s">
        <v>13568</v>
      </c>
      <c r="K198">
        <v>1</v>
      </c>
    </row>
    <row r="199" spans="1:11" ht="14.4" customHeight="1" x14ac:dyDescent="0.3">
      <c r="A199" s="10" t="s">
        <v>150</v>
      </c>
      <c r="B199" s="10" t="s">
        <v>505</v>
      </c>
      <c r="C199" s="10" t="s">
        <v>8081</v>
      </c>
      <c r="D199" s="10" t="s">
        <v>34708</v>
      </c>
      <c r="E199" s="10" t="s">
        <v>44487</v>
      </c>
      <c r="F199" t="str">
        <f t="shared" si="3"/>
        <v/>
      </c>
      <c r="I199" t="s">
        <v>13568</v>
      </c>
      <c r="K199">
        <v>1</v>
      </c>
    </row>
    <row r="200" spans="1:11" ht="14.4" customHeight="1" x14ac:dyDescent="0.3">
      <c r="A200" s="10" t="s">
        <v>153</v>
      </c>
      <c r="B200" s="10" t="s">
        <v>508</v>
      </c>
      <c r="C200" s="10" t="s">
        <v>8083</v>
      </c>
      <c r="D200" s="10" t="s">
        <v>34708</v>
      </c>
      <c r="E200" s="10" t="s">
        <v>34708</v>
      </c>
      <c r="F200" t="str">
        <f t="shared" si="3"/>
        <v/>
      </c>
      <c r="I200" t="s">
        <v>13568</v>
      </c>
      <c r="K200">
        <v>1</v>
      </c>
    </row>
    <row r="201" spans="1:11" ht="14.4" customHeight="1" x14ac:dyDescent="0.3">
      <c r="A201" s="10" t="s">
        <v>156</v>
      </c>
      <c r="B201" s="10" t="s">
        <v>487</v>
      </c>
      <c r="C201" s="10" t="s">
        <v>44586</v>
      </c>
      <c r="D201" s="10" t="s">
        <v>34708</v>
      </c>
      <c r="E201" s="10" t="s">
        <v>44583</v>
      </c>
      <c r="F201" t="str">
        <f t="shared" si="3"/>
        <v/>
      </c>
      <c r="I201" t="s">
        <v>13568</v>
      </c>
      <c r="K201">
        <v>1</v>
      </c>
    </row>
    <row r="202" spans="1:11" ht="14.4" customHeight="1" x14ac:dyDescent="0.3">
      <c r="A202" s="10" t="s">
        <v>159</v>
      </c>
      <c r="B202" s="10" t="s">
        <v>490</v>
      </c>
      <c r="C202" s="10" t="s">
        <v>8087</v>
      </c>
      <c r="D202" s="10" t="s">
        <v>34708</v>
      </c>
      <c r="E202" s="10" t="s">
        <v>44487</v>
      </c>
      <c r="F202" t="str">
        <f t="shared" si="3"/>
        <v/>
      </c>
      <c r="I202" t="s">
        <v>13568</v>
      </c>
      <c r="K202">
        <v>1</v>
      </c>
    </row>
    <row r="203" spans="1:11" ht="14.4" customHeight="1" x14ac:dyDescent="0.3">
      <c r="A203" s="10" t="s">
        <v>162</v>
      </c>
      <c r="B203" s="10" t="s">
        <v>493</v>
      </c>
      <c r="C203" s="10" t="s">
        <v>8089</v>
      </c>
      <c r="D203" s="10" t="s">
        <v>34708</v>
      </c>
      <c r="E203" s="10" t="s">
        <v>44487</v>
      </c>
      <c r="F203" t="str">
        <f t="shared" si="3"/>
        <v/>
      </c>
      <c r="I203" t="s">
        <v>13568</v>
      </c>
      <c r="K203">
        <v>1</v>
      </c>
    </row>
    <row r="204" spans="1:11" ht="14.4" customHeight="1" x14ac:dyDescent="0.3">
      <c r="A204" s="10" t="s">
        <v>165</v>
      </c>
      <c r="B204" s="10" t="s">
        <v>496</v>
      </c>
      <c r="C204" s="10" t="s">
        <v>8091</v>
      </c>
      <c r="D204" s="10" t="s">
        <v>34708</v>
      </c>
      <c r="E204" s="10" t="s">
        <v>34708</v>
      </c>
      <c r="F204" t="str">
        <f t="shared" si="3"/>
        <v/>
      </c>
      <c r="I204" t="s">
        <v>13568</v>
      </c>
      <c r="K204">
        <v>1</v>
      </c>
    </row>
    <row r="205" spans="1:11" ht="14.4" customHeight="1" x14ac:dyDescent="0.3">
      <c r="A205" s="10" t="s">
        <v>168</v>
      </c>
      <c r="B205" s="10" t="s">
        <v>277</v>
      </c>
      <c r="C205" s="10" t="s">
        <v>44587</v>
      </c>
      <c r="D205" s="10" t="s">
        <v>34708</v>
      </c>
      <c r="E205" s="10" t="s">
        <v>44583</v>
      </c>
      <c r="F205" t="str">
        <f t="shared" si="3"/>
        <v>y</v>
      </c>
      <c r="I205" t="s">
        <v>13616</v>
      </c>
      <c r="K205">
        <v>1</v>
      </c>
    </row>
    <row r="206" spans="1:11" ht="14.4" customHeight="1" x14ac:dyDescent="0.3">
      <c r="A206" s="10" t="s">
        <v>171</v>
      </c>
      <c r="B206" s="10" t="s">
        <v>280</v>
      </c>
      <c r="C206" s="10" t="s">
        <v>8330</v>
      </c>
      <c r="D206" s="10" t="s">
        <v>34708</v>
      </c>
      <c r="E206" s="10" t="s">
        <v>44487</v>
      </c>
      <c r="F206" t="str">
        <f t="shared" si="3"/>
        <v>y</v>
      </c>
      <c r="I206" t="s">
        <v>13616</v>
      </c>
      <c r="K206">
        <v>1</v>
      </c>
    </row>
    <row r="207" spans="1:11" ht="14.4" customHeight="1" x14ac:dyDescent="0.3">
      <c r="A207" s="10" t="s">
        <v>174</v>
      </c>
      <c r="B207" s="10" t="s">
        <v>283</v>
      </c>
      <c r="C207" s="10" t="s">
        <v>8331</v>
      </c>
      <c r="D207" s="10" t="s">
        <v>34708</v>
      </c>
      <c r="E207" s="10" t="s">
        <v>44487</v>
      </c>
      <c r="F207" t="str">
        <f t="shared" si="3"/>
        <v>y</v>
      </c>
      <c r="I207" t="s">
        <v>13616</v>
      </c>
      <c r="K207">
        <v>1</v>
      </c>
    </row>
    <row r="208" spans="1:11" ht="14.4" customHeight="1" x14ac:dyDescent="0.3">
      <c r="A208" s="10" t="s">
        <v>177</v>
      </c>
      <c r="B208" s="10" t="s">
        <v>286</v>
      </c>
      <c r="C208" s="10" t="s">
        <v>8332</v>
      </c>
      <c r="D208" s="10" t="s">
        <v>34708</v>
      </c>
      <c r="E208" s="10" t="s">
        <v>34708</v>
      </c>
      <c r="F208" t="str">
        <f t="shared" si="3"/>
        <v>y</v>
      </c>
      <c r="I208" t="s">
        <v>13616</v>
      </c>
      <c r="K208">
        <v>1</v>
      </c>
    </row>
    <row r="209" spans="1:11" ht="14.4" customHeight="1" x14ac:dyDescent="0.3">
      <c r="A209" s="10" t="s">
        <v>180</v>
      </c>
      <c r="B209" s="10" t="s">
        <v>289</v>
      </c>
      <c r="C209" s="10" t="s">
        <v>44588</v>
      </c>
      <c r="D209" s="10" t="s">
        <v>34708</v>
      </c>
      <c r="E209" s="10" t="s">
        <v>44583</v>
      </c>
      <c r="F209" t="str">
        <f t="shared" si="3"/>
        <v>y</v>
      </c>
      <c r="I209" t="s">
        <v>13616</v>
      </c>
      <c r="K209">
        <v>1</v>
      </c>
    </row>
    <row r="210" spans="1:11" ht="14.4" customHeight="1" x14ac:dyDescent="0.3">
      <c r="A210" s="10" t="s">
        <v>183</v>
      </c>
      <c r="B210" s="10" t="s">
        <v>292</v>
      </c>
      <c r="C210" s="10" t="s">
        <v>8334</v>
      </c>
      <c r="D210" s="10" t="s">
        <v>34708</v>
      </c>
      <c r="E210" s="10" t="s">
        <v>44487</v>
      </c>
      <c r="F210" t="str">
        <f t="shared" si="3"/>
        <v>y</v>
      </c>
      <c r="I210" t="s">
        <v>13616</v>
      </c>
      <c r="K210">
        <v>1</v>
      </c>
    </row>
    <row r="211" spans="1:11" ht="14.4" customHeight="1" x14ac:dyDescent="0.3">
      <c r="A211" s="10" t="s">
        <v>186</v>
      </c>
      <c r="B211" s="10" t="s">
        <v>295</v>
      </c>
      <c r="C211" s="10" t="s">
        <v>8335</v>
      </c>
      <c r="D211" s="10" t="s">
        <v>34708</v>
      </c>
      <c r="E211" s="10" t="s">
        <v>44487</v>
      </c>
      <c r="F211" t="str">
        <f t="shared" si="3"/>
        <v>y</v>
      </c>
      <c r="I211" t="s">
        <v>13616</v>
      </c>
      <c r="K211">
        <v>1</v>
      </c>
    </row>
    <row r="212" spans="1:11" ht="14.4" customHeight="1" x14ac:dyDescent="0.3">
      <c r="A212" s="10" t="s">
        <v>189</v>
      </c>
      <c r="B212" s="10" t="s">
        <v>298</v>
      </c>
      <c r="C212" s="10" t="s">
        <v>8336</v>
      </c>
      <c r="D212" s="10" t="s">
        <v>34708</v>
      </c>
      <c r="E212" s="10" t="s">
        <v>34708</v>
      </c>
      <c r="F212" t="str">
        <f t="shared" si="3"/>
        <v>y</v>
      </c>
      <c r="I212" t="s">
        <v>13616</v>
      </c>
      <c r="K212">
        <v>1</v>
      </c>
    </row>
    <row r="213" spans="1:11" ht="14.4" customHeight="1" x14ac:dyDescent="0.3">
      <c r="A213" s="10" t="s">
        <v>192</v>
      </c>
      <c r="B213" s="10" t="s">
        <v>229</v>
      </c>
      <c r="C213" s="10" t="s">
        <v>44589</v>
      </c>
      <c r="D213" s="10" t="s">
        <v>34708</v>
      </c>
      <c r="E213" s="10" t="s">
        <v>44583</v>
      </c>
      <c r="F213" t="str">
        <f t="shared" si="3"/>
        <v>y</v>
      </c>
      <c r="I213" t="s">
        <v>13616</v>
      </c>
      <c r="K213">
        <v>1</v>
      </c>
    </row>
    <row r="214" spans="1:11" ht="14.4" customHeight="1" x14ac:dyDescent="0.3">
      <c r="A214" s="10" t="s">
        <v>195</v>
      </c>
      <c r="B214" s="10" t="s">
        <v>232</v>
      </c>
      <c r="C214" s="10" t="s">
        <v>44590</v>
      </c>
      <c r="D214" s="10" t="s">
        <v>34708</v>
      </c>
      <c r="E214" s="10" t="s">
        <v>44487</v>
      </c>
      <c r="F214" t="str">
        <f t="shared" si="3"/>
        <v>y</v>
      </c>
      <c r="I214" t="s">
        <v>13616</v>
      </c>
      <c r="K214">
        <v>1</v>
      </c>
    </row>
    <row r="215" spans="1:11" ht="14.4" customHeight="1" x14ac:dyDescent="0.3">
      <c r="A215" s="10" t="s">
        <v>198</v>
      </c>
      <c r="B215" s="10" t="s">
        <v>235</v>
      </c>
      <c r="C215" s="10" t="s">
        <v>44591</v>
      </c>
      <c r="D215" s="10" t="s">
        <v>34708</v>
      </c>
      <c r="E215" s="10" t="s">
        <v>44487</v>
      </c>
      <c r="F215" t="str">
        <f t="shared" si="3"/>
        <v>y</v>
      </c>
      <c r="I215" t="s">
        <v>13616</v>
      </c>
      <c r="K215">
        <v>1</v>
      </c>
    </row>
    <row r="216" spans="1:11" ht="14.4" customHeight="1" x14ac:dyDescent="0.3">
      <c r="A216" s="10" t="s">
        <v>201</v>
      </c>
      <c r="B216" s="10" t="s">
        <v>238</v>
      </c>
      <c r="C216" s="10" t="s">
        <v>44592</v>
      </c>
      <c r="D216" s="10" t="s">
        <v>34708</v>
      </c>
      <c r="E216" s="10" t="s">
        <v>34708</v>
      </c>
      <c r="F216" t="str">
        <f t="shared" si="3"/>
        <v>y</v>
      </c>
      <c r="I216" t="s">
        <v>13616</v>
      </c>
      <c r="K216">
        <v>1</v>
      </c>
    </row>
    <row r="217" spans="1:11" ht="14.4" customHeight="1" x14ac:dyDescent="0.3">
      <c r="A217" s="10" t="s">
        <v>228</v>
      </c>
      <c r="B217" s="10" t="s">
        <v>205</v>
      </c>
      <c r="C217" s="10" t="s">
        <v>44593</v>
      </c>
      <c r="D217" s="10" t="s">
        <v>34708</v>
      </c>
      <c r="E217" s="10" t="s">
        <v>44583</v>
      </c>
      <c r="F217" t="str">
        <f t="shared" si="3"/>
        <v>y</v>
      </c>
      <c r="I217" t="s">
        <v>13616</v>
      </c>
      <c r="K217">
        <v>1</v>
      </c>
    </row>
    <row r="218" spans="1:11" ht="14.4" customHeight="1" x14ac:dyDescent="0.3">
      <c r="A218" s="10" t="s">
        <v>231</v>
      </c>
      <c r="B218" s="10" t="s">
        <v>208</v>
      </c>
      <c r="C218" s="10" t="s">
        <v>44594</v>
      </c>
      <c r="D218" s="10" t="s">
        <v>34708</v>
      </c>
      <c r="E218" s="10" t="s">
        <v>44487</v>
      </c>
      <c r="F218" t="str">
        <f t="shared" si="3"/>
        <v>y</v>
      </c>
      <c r="I218" t="s">
        <v>13616</v>
      </c>
      <c r="K218">
        <v>1</v>
      </c>
    </row>
    <row r="219" spans="1:11" ht="14.4" customHeight="1" x14ac:dyDescent="0.3">
      <c r="A219" s="10" t="s">
        <v>234</v>
      </c>
      <c r="B219" s="10" t="s">
        <v>211</v>
      </c>
      <c r="C219" s="10" t="s">
        <v>44595</v>
      </c>
      <c r="D219" s="10" t="s">
        <v>34708</v>
      </c>
      <c r="E219" s="10" t="s">
        <v>44487</v>
      </c>
      <c r="F219" t="str">
        <f t="shared" si="3"/>
        <v>y</v>
      </c>
      <c r="I219" t="s">
        <v>13616</v>
      </c>
      <c r="K219">
        <v>1</v>
      </c>
    </row>
    <row r="220" spans="1:11" ht="14.4" customHeight="1" x14ac:dyDescent="0.3">
      <c r="A220" s="10" t="s">
        <v>237</v>
      </c>
      <c r="B220" s="10" t="s">
        <v>214</v>
      </c>
      <c r="C220" s="10" t="s">
        <v>44596</v>
      </c>
      <c r="D220" s="10" t="s">
        <v>34708</v>
      </c>
      <c r="E220" s="10" t="s">
        <v>34708</v>
      </c>
      <c r="F220" t="str">
        <f t="shared" si="3"/>
        <v>y</v>
      </c>
      <c r="I220" t="s">
        <v>13616</v>
      </c>
      <c r="K220">
        <v>1</v>
      </c>
    </row>
    <row r="221" spans="1:11" ht="14.4" customHeight="1" x14ac:dyDescent="0.3">
      <c r="A221" s="10" t="s">
        <v>252</v>
      </c>
      <c r="B221" s="10" t="s">
        <v>120</v>
      </c>
      <c r="C221" s="10" t="s">
        <v>44597</v>
      </c>
      <c r="D221" s="10" t="s">
        <v>34708</v>
      </c>
      <c r="E221" s="10" t="s">
        <v>44583</v>
      </c>
      <c r="F221" t="str">
        <f t="shared" si="3"/>
        <v>y</v>
      </c>
      <c r="I221" t="s">
        <v>13616</v>
      </c>
      <c r="K221">
        <v>1</v>
      </c>
    </row>
    <row r="222" spans="1:11" ht="14.4" customHeight="1" x14ac:dyDescent="0.3">
      <c r="A222" s="10" t="s">
        <v>255</v>
      </c>
      <c r="B222" s="10" t="s">
        <v>133</v>
      </c>
      <c r="C222" s="10" t="s">
        <v>44598</v>
      </c>
      <c r="D222" s="10" t="s">
        <v>34708</v>
      </c>
      <c r="E222" s="10" t="s">
        <v>44487</v>
      </c>
      <c r="F222" t="str">
        <f t="shared" si="3"/>
        <v>y</v>
      </c>
      <c r="I222" t="s">
        <v>13616</v>
      </c>
      <c r="K222">
        <v>1</v>
      </c>
    </row>
    <row r="223" spans="1:11" ht="14.4" customHeight="1" x14ac:dyDescent="0.3">
      <c r="A223" s="10" t="s">
        <v>258</v>
      </c>
      <c r="B223" s="10" t="s">
        <v>124</v>
      </c>
      <c r="C223" s="10" t="s">
        <v>44599</v>
      </c>
      <c r="D223" s="10" t="s">
        <v>34708</v>
      </c>
      <c r="E223" s="10" t="s">
        <v>44487</v>
      </c>
      <c r="F223" t="str">
        <f t="shared" si="3"/>
        <v>y</v>
      </c>
      <c r="I223" t="s">
        <v>13616</v>
      </c>
      <c r="K223">
        <v>1</v>
      </c>
    </row>
    <row r="224" spans="1:11" ht="14.4" customHeight="1" x14ac:dyDescent="0.3">
      <c r="A224" s="10" t="s">
        <v>261</v>
      </c>
      <c r="B224" s="10" t="s">
        <v>127</v>
      </c>
      <c r="C224" s="10" t="s">
        <v>44600</v>
      </c>
      <c r="D224" s="10" t="s">
        <v>34708</v>
      </c>
      <c r="E224" s="10" t="s">
        <v>34708</v>
      </c>
      <c r="F224" t="str">
        <f t="shared" si="3"/>
        <v>y</v>
      </c>
      <c r="I224" t="s">
        <v>13616</v>
      </c>
      <c r="K224">
        <v>1</v>
      </c>
    </row>
    <row r="225" spans="1:11" ht="14.4" customHeight="1" x14ac:dyDescent="0.3">
      <c r="A225" s="10" t="s">
        <v>264</v>
      </c>
      <c r="B225" s="10" t="s">
        <v>145</v>
      </c>
      <c r="C225" s="10" t="s">
        <v>44601</v>
      </c>
      <c r="D225" s="10" t="s">
        <v>34708</v>
      </c>
      <c r="E225" s="10" t="s">
        <v>44583</v>
      </c>
      <c r="F225" t="str">
        <f t="shared" si="3"/>
        <v>y</v>
      </c>
      <c r="I225" t="s">
        <v>13616</v>
      </c>
      <c r="K225">
        <v>1</v>
      </c>
    </row>
    <row r="226" spans="1:11" ht="14.4" customHeight="1" x14ac:dyDescent="0.3">
      <c r="A226" s="10" t="s">
        <v>267</v>
      </c>
      <c r="B226" s="10" t="s">
        <v>148</v>
      </c>
      <c r="C226" s="10" t="s">
        <v>44602</v>
      </c>
      <c r="D226" s="10" t="s">
        <v>34708</v>
      </c>
      <c r="E226" s="10" t="s">
        <v>44487</v>
      </c>
      <c r="F226" t="str">
        <f t="shared" si="3"/>
        <v>y</v>
      </c>
      <c r="I226" t="s">
        <v>13616</v>
      </c>
      <c r="K226">
        <v>1</v>
      </c>
    </row>
    <row r="227" spans="1:11" ht="14.4" customHeight="1" x14ac:dyDescent="0.3">
      <c r="A227" s="10" t="s">
        <v>270</v>
      </c>
      <c r="B227" s="10" t="s">
        <v>151</v>
      </c>
      <c r="C227" s="10" t="s">
        <v>44603</v>
      </c>
      <c r="D227" s="10" t="s">
        <v>34708</v>
      </c>
      <c r="E227" s="10" t="s">
        <v>44487</v>
      </c>
      <c r="F227" t="str">
        <f t="shared" si="3"/>
        <v>y</v>
      </c>
      <c r="I227" t="s">
        <v>13616</v>
      </c>
      <c r="K227">
        <v>1</v>
      </c>
    </row>
    <row r="228" spans="1:11" ht="14.4" customHeight="1" x14ac:dyDescent="0.3">
      <c r="A228" s="10" t="s">
        <v>273</v>
      </c>
      <c r="B228" s="10" t="s">
        <v>154</v>
      </c>
      <c r="C228" s="10" t="s">
        <v>44604</v>
      </c>
      <c r="D228" s="10" t="s">
        <v>34708</v>
      </c>
      <c r="E228" s="10" t="s">
        <v>34708</v>
      </c>
      <c r="F228" t="str">
        <f t="shared" si="3"/>
        <v>y</v>
      </c>
      <c r="I228" t="s">
        <v>13616</v>
      </c>
      <c r="K228">
        <v>1</v>
      </c>
    </row>
    <row r="229" spans="1:11" ht="14.4" customHeight="1" x14ac:dyDescent="0.3">
      <c r="A229" s="10" t="s">
        <v>276</v>
      </c>
      <c r="B229" s="10" t="s">
        <v>44605</v>
      </c>
      <c r="C229" s="10" t="s">
        <v>44606</v>
      </c>
      <c r="D229" s="10" t="s">
        <v>34708</v>
      </c>
      <c r="E229" s="10" t="s">
        <v>44583</v>
      </c>
      <c r="F229" t="str">
        <f t="shared" si="3"/>
        <v/>
      </c>
      <c r="I229" t="s">
        <v>13568</v>
      </c>
      <c r="K229">
        <v>1</v>
      </c>
    </row>
    <row r="230" spans="1:11" ht="14.4" customHeight="1" x14ac:dyDescent="0.3">
      <c r="A230" s="10" t="s">
        <v>279</v>
      </c>
      <c r="B230" s="10" t="s">
        <v>44607</v>
      </c>
      <c r="C230" s="10" t="s">
        <v>44608</v>
      </c>
      <c r="D230" s="10" t="s">
        <v>34708</v>
      </c>
      <c r="E230" s="10" t="s">
        <v>44487</v>
      </c>
      <c r="F230" t="str">
        <f t="shared" si="3"/>
        <v/>
      </c>
      <c r="I230" t="s">
        <v>13568</v>
      </c>
      <c r="K230">
        <v>1</v>
      </c>
    </row>
    <row r="231" spans="1:11" ht="14.4" customHeight="1" x14ac:dyDescent="0.3">
      <c r="A231" s="10" t="s">
        <v>282</v>
      </c>
      <c r="B231" s="10" t="s">
        <v>44609</v>
      </c>
      <c r="C231" s="10" t="s">
        <v>44610</v>
      </c>
      <c r="D231" s="10" t="s">
        <v>34708</v>
      </c>
      <c r="E231" s="10" t="s">
        <v>44487</v>
      </c>
      <c r="F231" t="str">
        <f t="shared" si="3"/>
        <v/>
      </c>
      <c r="I231" t="s">
        <v>13568</v>
      </c>
      <c r="K231">
        <v>1</v>
      </c>
    </row>
    <row r="232" spans="1:11" ht="14.4" customHeight="1" x14ac:dyDescent="0.3">
      <c r="A232" s="10" t="s">
        <v>285</v>
      </c>
      <c r="B232" s="10" t="s">
        <v>44611</v>
      </c>
      <c r="C232" s="10" t="s">
        <v>44612</v>
      </c>
      <c r="D232" s="10" t="s">
        <v>34708</v>
      </c>
      <c r="E232" s="10" t="s">
        <v>34708</v>
      </c>
      <c r="F232" t="str">
        <f t="shared" si="3"/>
        <v/>
      </c>
      <c r="I232" t="s">
        <v>13568</v>
      </c>
      <c r="K232">
        <v>1</v>
      </c>
    </row>
    <row r="233" spans="1:11" ht="14.4" customHeight="1" x14ac:dyDescent="0.3">
      <c r="A233" s="10" t="s">
        <v>288</v>
      </c>
      <c r="B233" s="10" t="s">
        <v>44613</v>
      </c>
      <c r="C233" s="10" t="s">
        <v>44614</v>
      </c>
      <c r="D233" s="10" t="s">
        <v>34708</v>
      </c>
      <c r="E233" s="10" t="s">
        <v>44583</v>
      </c>
      <c r="F233" t="str">
        <f t="shared" si="3"/>
        <v/>
      </c>
      <c r="I233" t="s">
        <v>13568</v>
      </c>
      <c r="K233">
        <v>1</v>
      </c>
    </row>
    <row r="234" spans="1:11" ht="14.4" customHeight="1" x14ac:dyDescent="0.3">
      <c r="A234" s="10" t="s">
        <v>291</v>
      </c>
      <c r="B234" s="10" t="s">
        <v>44615</v>
      </c>
      <c r="C234" s="10" t="s">
        <v>44616</v>
      </c>
      <c r="D234" s="10" t="s">
        <v>34708</v>
      </c>
      <c r="E234" s="10" t="s">
        <v>44487</v>
      </c>
      <c r="F234" t="str">
        <f t="shared" si="3"/>
        <v/>
      </c>
      <c r="I234" t="s">
        <v>13568</v>
      </c>
      <c r="K234">
        <v>1</v>
      </c>
    </row>
    <row r="235" spans="1:11" ht="14.4" customHeight="1" x14ac:dyDescent="0.3">
      <c r="A235" s="10" t="s">
        <v>294</v>
      </c>
      <c r="B235" s="10" t="s">
        <v>44617</v>
      </c>
      <c r="C235" s="10" t="s">
        <v>44618</v>
      </c>
      <c r="D235" s="10" t="s">
        <v>34708</v>
      </c>
      <c r="E235" s="10" t="s">
        <v>44487</v>
      </c>
      <c r="F235" t="str">
        <f t="shared" si="3"/>
        <v/>
      </c>
      <c r="I235" t="s">
        <v>13568</v>
      </c>
      <c r="K235">
        <v>1</v>
      </c>
    </row>
    <row r="236" spans="1:11" ht="14.4" customHeight="1" x14ac:dyDescent="0.3">
      <c r="A236" s="10" t="s">
        <v>297</v>
      </c>
      <c r="B236" s="10" t="s">
        <v>44619</v>
      </c>
      <c r="C236" s="10" t="s">
        <v>44620</v>
      </c>
      <c r="D236" s="10" t="s">
        <v>34708</v>
      </c>
      <c r="E236" s="10" t="s">
        <v>34708</v>
      </c>
      <c r="F236" t="str">
        <f t="shared" si="3"/>
        <v/>
      </c>
      <c r="I236" t="s">
        <v>13568</v>
      </c>
      <c r="K236">
        <v>1</v>
      </c>
    </row>
    <row r="237" spans="1:11" ht="14.4" customHeight="1" x14ac:dyDescent="0.3">
      <c r="A237" s="10" t="s">
        <v>204</v>
      </c>
      <c r="B237" s="10" t="s">
        <v>193</v>
      </c>
      <c r="C237" s="10" t="s">
        <v>44621</v>
      </c>
      <c r="D237" s="10" t="s">
        <v>34708</v>
      </c>
      <c r="E237" s="10" t="s">
        <v>44583</v>
      </c>
      <c r="F237" t="str">
        <f t="shared" si="3"/>
        <v>y</v>
      </c>
      <c r="I237" t="s">
        <v>13616</v>
      </c>
      <c r="K237">
        <v>1</v>
      </c>
    </row>
    <row r="238" spans="1:11" ht="14.4" customHeight="1" x14ac:dyDescent="0.3">
      <c r="A238" s="10" t="s">
        <v>207</v>
      </c>
      <c r="B238" s="10" t="s">
        <v>196</v>
      </c>
      <c r="C238" s="10" t="s">
        <v>44622</v>
      </c>
      <c r="D238" s="10" t="s">
        <v>34708</v>
      </c>
      <c r="E238" s="10" t="s">
        <v>44487</v>
      </c>
      <c r="F238" t="str">
        <f t="shared" si="3"/>
        <v>y</v>
      </c>
      <c r="I238" t="s">
        <v>13616</v>
      </c>
      <c r="K238">
        <v>1</v>
      </c>
    </row>
    <row r="239" spans="1:11" ht="14.4" customHeight="1" x14ac:dyDescent="0.3">
      <c r="A239" s="10" t="s">
        <v>210</v>
      </c>
      <c r="B239" s="10" t="s">
        <v>199</v>
      </c>
      <c r="C239" s="10" t="s">
        <v>44623</v>
      </c>
      <c r="D239" s="10" t="s">
        <v>34708</v>
      </c>
      <c r="E239" s="10" t="s">
        <v>44487</v>
      </c>
      <c r="F239" t="str">
        <f t="shared" si="3"/>
        <v>y</v>
      </c>
      <c r="I239" t="s">
        <v>13616</v>
      </c>
      <c r="K239">
        <v>1</v>
      </c>
    </row>
    <row r="240" spans="1:11" ht="14.4" customHeight="1" x14ac:dyDescent="0.3">
      <c r="A240" s="10" t="s">
        <v>213</v>
      </c>
      <c r="B240" s="10" t="s">
        <v>202</v>
      </c>
      <c r="C240" s="10" t="s">
        <v>44624</v>
      </c>
      <c r="D240" s="10" t="s">
        <v>34708</v>
      </c>
      <c r="E240" s="10" t="s">
        <v>34708</v>
      </c>
      <c r="F240" t="str">
        <f t="shared" si="3"/>
        <v>y</v>
      </c>
      <c r="I240" t="s">
        <v>13616</v>
      </c>
      <c r="K240">
        <v>1</v>
      </c>
    </row>
    <row r="241" spans="1:11" ht="14.4" customHeight="1" x14ac:dyDescent="0.3">
      <c r="A241" s="10" t="s">
        <v>350</v>
      </c>
      <c r="B241" s="10" t="s">
        <v>339</v>
      </c>
      <c r="C241" s="10" t="s">
        <v>352</v>
      </c>
      <c r="D241" s="10" t="s">
        <v>34708</v>
      </c>
      <c r="E241" s="10" t="s">
        <v>34708</v>
      </c>
      <c r="F241" t="str">
        <f t="shared" si="3"/>
        <v>y</v>
      </c>
      <c r="I241" t="s">
        <v>13616</v>
      </c>
      <c r="K241">
        <v>1</v>
      </c>
    </row>
    <row r="242" spans="1:11" ht="14.4" customHeight="1" x14ac:dyDescent="0.3">
      <c r="A242" s="10" t="s">
        <v>353</v>
      </c>
      <c r="B242" s="10" t="s">
        <v>342</v>
      </c>
      <c r="C242" s="10" t="s">
        <v>354</v>
      </c>
      <c r="D242" s="10" t="s">
        <v>34708</v>
      </c>
      <c r="E242" s="10" t="s">
        <v>34708</v>
      </c>
      <c r="F242" t="str">
        <f t="shared" si="3"/>
        <v>y</v>
      </c>
      <c r="I242" t="s">
        <v>13616</v>
      </c>
      <c r="K242">
        <v>1</v>
      </c>
    </row>
    <row r="243" spans="1:11" ht="14.4" customHeight="1" x14ac:dyDescent="0.3">
      <c r="A243" s="10" t="s">
        <v>365</v>
      </c>
      <c r="B243" s="10" t="s">
        <v>301</v>
      </c>
      <c r="C243" s="10" t="s">
        <v>367</v>
      </c>
      <c r="D243" s="10" t="s">
        <v>34708</v>
      </c>
      <c r="E243" s="10" t="s">
        <v>34708</v>
      </c>
      <c r="F243" t="str">
        <f t="shared" si="3"/>
        <v>y</v>
      </c>
      <c r="I243" t="s">
        <v>13616</v>
      </c>
      <c r="K243">
        <v>1</v>
      </c>
    </row>
    <row r="244" spans="1:11" ht="14.4" customHeight="1" x14ac:dyDescent="0.3">
      <c r="A244" s="10" t="s">
        <v>368</v>
      </c>
      <c r="B244" s="10" t="s">
        <v>304</v>
      </c>
      <c r="C244" s="10" t="s">
        <v>369</v>
      </c>
      <c r="D244" s="10" t="s">
        <v>34708</v>
      </c>
      <c r="E244" s="10" t="s">
        <v>34708</v>
      </c>
      <c r="F244" t="str">
        <f t="shared" si="3"/>
        <v>y</v>
      </c>
      <c r="I244" t="s">
        <v>13616</v>
      </c>
      <c r="K244">
        <v>1</v>
      </c>
    </row>
    <row r="245" spans="1:11" ht="14.4" customHeight="1" x14ac:dyDescent="0.3">
      <c r="A245" s="10" t="s">
        <v>370</v>
      </c>
      <c r="B245" s="10" t="s">
        <v>312</v>
      </c>
      <c r="C245" s="10" t="s">
        <v>372</v>
      </c>
      <c r="D245" s="10" t="s">
        <v>34708</v>
      </c>
      <c r="E245" s="10" t="s">
        <v>34708</v>
      </c>
      <c r="F245" t="str">
        <f t="shared" si="3"/>
        <v>y</v>
      </c>
      <c r="I245" t="s">
        <v>13616</v>
      </c>
      <c r="K245">
        <v>1</v>
      </c>
    </row>
    <row r="246" spans="1:11" ht="14.4" customHeight="1" x14ac:dyDescent="0.3">
      <c r="A246" s="10" t="s">
        <v>373</v>
      </c>
      <c r="B246" s="10" t="s">
        <v>315</v>
      </c>
      <c r="C246" s="10" t="s">
        <v>374</v>
      </c>
      <c r="D246" s="10" t="s">
        <v>34708</v>
      </c>
      <c r="E246" s="10" t="s">
        <v>34708</v>
      </c>
      <c r="F246" t="str">
        <f t="shared" si="3"/>
        <v>y</v>
      </c>
      <c r="I246" t="s">
        <v>13616</v>
      </c>
      <c r="K246">
        <v>1</v>
      </c>
    </row>
    <row r="247" spans="1:11" ht="14.4" customHeight="1" x14ac:dyDescent="0.3">
      <c r="A247" s="10" t="s">
        <v>375</v>
      </c>
      <c r="B247" s="10" t="s">
        <v>44625</v>
      </c>
      <c r="C247" s="10" t="s">
        <v>377</v>
      </c>
      <c r="D247" s="10" t="s">
        <v>34708</v>
      </c>
      <c r="E247" s="10" t="s">
        <v>34708</v>
      </c>
      <c r="F247" t="str">
        <f t="shared" si="3"/>
        <v/>
      </c>
      <c r="I247" t="s">
        <v>13568</v>
      </c>
      <c r="K247">
        <v>1</v>
      </c>
    </row>
    <row r="248" spans="1:11" ht="14.4" customHeight="1" x14ac:dyDescent="0.3">
      <c r="A248" s="10" t="s">
        <v>378</v>
      </c>
      <c r="B248" s="10" t="s">
        <v>44626</v>
      </c>
      <c r="C248" s="10" t="s">
        <v>379</v>
      </c>
      <c r="D248" s="10" t="s">
        <v>34708</v>
      </c>
      <c r="E248" s="10" t="s">
        <v>34708</v>
      </c>
      <c r="F248" t="str">
        <f t="shared" si="3"/>
        <v/>
      </c>
      <c r="I248" t="s">
        <v>13568</v>
      </c>
      <c r="K248">
        <v>1</v>
      </c>
    </row>
    <row r="249" spans="1:11" ht="14.4" customHeight="1" x14ac:dyDescent="0.3">
      <c r="A249" s="10" t="s">
        <v>380</v>
      </c>
      <c r="B249" s="10" t="s">
        <v>44627</v>
      </c>
      <c r="C249" s="10" t="s">
        <v>382</v>
      </c>
      <c r="D249" s="10" t="s">
        <v>34708</v>
      </c>
      <c r="E249" s="10" t="s">
        <v>34708</v>
      </c>
      <c r="F249" t="str">
        <f t="shared" si="3"/>
        <v/>
      </c>
      <c r="I249" t="s">
        <v>13568</v>
      </c>
      <c r="K249">
        <v>1</v>
      </c>
    </row>
    <row r="250" spans="1:11" ht="14.4" customHeight="1" x14ac:dyDescent="0.3">
      <c r="A250" s="10" t="s">
        <v>383</v>
      </c>
      <c r="B250" s="10" t="s">
        <v>44628</v>
      </c>
      <c r="C250" s="10" t="s">
        <v>384</v>
      </c>
      <c r="D250" s="10" t="s">
        <v>34708</v>
      </c>
      <c r="E250" s="10" t="s">
        <v>34708</v>
      </c>
      <c r="F250" t="str">
        <f t="shared" si="3"/>
        <v/>
      </c>
      <c r="I250" t="s">
        <v>13568</v>
      </c>
      <c r="K250">
        <v>1</v>
      </c>
    </row>
    <row r="251" spans="1:11" ht="14.4" customHeight="1" x14ac:dyDescent="0.3">
      <c r="A251" s="10" t="s">
        <v>44629</v>
      </c>
      <c r="B251" s="10" t="s">
        <v>44630</v>
      </c>
      <c r="C251" s="10" t="s">
        <v>44631</v>
      </c>
      <c r="D251" s="10" t="s">
        <v>34708</v>
      </c>
      <c r="E251" s="10" t="s">
        <v>34708</v>
      </c>
      <c r="F251" t="str">
        <f t="shared" si="3"/>
        <v/>
      </c>
      <c r="I251" t="s">
        <v>13568</v>
      </c>
      <c r="K251">
        <v>1</v>
      </c>
    </row>
    <row r="252" spans="1:11" ht="14.4" customHeight="1" x14ac:dyDescent="0.3">
      <c r="A252" s="10" t="s">
        <v>441</v>
      </c>
      <c r="B252" s="10" t="s">
        <v>169</v>
      </c>
      <c r="C252" s="10" t="s">
        <v>170</v>
      </c>
      <c r="D252" s="10" t="s">
        <v>34708</v>
      </c>
      <c r="E252" s="10" t="s">
        <v>44583</v>
      </c>
      <c r="F252" t="str">
        <f t="shared" si="3"/>
        <v>y</v>
      </c>
      <c r="I252" t="s">
        <v>13616</v>
      </c>
      <c r="K252">
        <v>1</v>
      </c>
    </row>
    <row r="253" spans="1:11" ht="14.4" customHeight="1" x14ac:dyDescent="0.3">
      <c r="A253" s="10" t="s">
        <v>444</v>
      </c>
      <c r="B253" s="10" t="s">
        <v>181</v>
      </c>
      <c r="C253" s="10" t="s">
        <v>182</v>
      </c>
      <c r="D253" s="10" t="s">
        <v>34708</v>
      </c>
      <c r="E253" s="10" t="s">
        <v>44583</v>
      </c>
      <c r="F253" t="str">
        <f t="shared" si="3"/>
        <v>y</v>
      </c>
      <c r="I253" t="s">
        <v>13616</v>
      </c>
      <c r="K253">
        <v>1</v>
      </c>
    </row>
    <row r="254" spans="1:11" ht="14.4" customHeight="1" x14ac:dyDescent="0.3">
      <c r="A254" s="10" t="s">
        <v>5813</v>
      </c>
      <c r="B254" s="10" t="s">
        <v>44632</v>
      </c>
      <c r="C254" s="10" t="s">
        <v>44633</v>
      </c>
      <c r="D254" s="10" t="s">
        <v>34708</v>
      </c>
      <c r="E254" s="10" t="s">
        <v>44634</v>
      </c>
      <c r="F254" t="str">
        <f t="shared" si="3"/>
        <v>y</v>
      </c>
      <c r="I254" t="s">
        <v>13616</v>
      </c>
      <c r="K254">
        <v>1</v>
      </c>
    </row>
  </sheetData>
  <hyperlinks>
    <hyperlink ref="D1" location="'Dashboard'!A1" display="&lt;-- go to dashboard" xr:uid="{3499F535-44B0-45BC-83E5-7E62C0A7933E}"/>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1CFC9F-C83E-4A8A-A02F-5ECE658B2530}">
  <sheetPr codeName="Sheet59"/>
  <dimension ref="A1:K347"/>
  <sheetViews>
    <sheetView zoomScaleNormal="100" workbookViewId="0">
      <selection activeCell="C14" sqref="C14"/>
    </sheetView>
  </sheetViews>
  <sheetFormatPr defaultRowHeight="14.4" customHeight="1" x14ac:dyDescent="0.3"/>
  <cols>
    <col min="1" max="1" width="9.6640625" customWidth="1"/>
    <col min="2" max="2" width="19.6640625" customWidth="1"/>
    <col min="3" max="3" width="36.6640625" customWidth="1"/>
    <col min="4" max="4" width="53.6640625" customWidth="1"/>
    <col min="5" max="6" width="33.6640625" customWidth="1"/>
    <col min="7" max="7" width="41.44140625" customWidth="1"/>
    <col min="8" max="10" width="10.6640625" customWidth="1"/>
  </cols>
  <sheetData>
    <row r="1" spans="1:11" ht="14.4" customHeight="1" x14ac:dyDescent="0.3">
      <c r="A1" s="35" t="s">
        <v>13546</v>
      </c>
      <c r="B1" s="38"/>
      <c r="C1" s="1"/>
      <c r="D1" s="34" t="s">
        <v>38834</v>
      </c>
      <c r="E1" s="10" t="s">
        <v>44635</v>
      </c>
      <c r="F1" s="1"/>
      <c r="G1" s="5" t="s">
        <v>2</v>
      </c>
      <c r="H1" s="5">
        <f>COUNTIF(H5:H1048576,"&lt;&gt;" ) - COUNTIF(H5:H1048576,"*NP*")</f>
        <v>0</v>
      </c>
      <c r="I1" s="5">
        <f>COUNTIF(I5:I1048576,"&lt;&gt;" ) - COUNTIF(I5:I1048576,"*NP*")</f>
        <v>343</v>
      </c>
      <c r="J1" s="5">
        <f>COUNTIF(J5:J1048576,"&lt;&gt;" ) - COUNTIF(J5:J1048576,"*NP*")</f>
        <v>0</v>
      </c>
    </row>
    <row r="2" spans="1:11" ht="14.4" customHeight="1" x14ac:dyDescent="0.3">
      <c r="A2" s="35" t="s">
        <v>13550</v>
      </c>
      <c r="B2" t="s">
        <v>44636</v>
      </c>
      <c r="C2" s="1"/>
      <c r="D2" s="1"/>
      <c r="E2" s="1"/>
      <c r="F2" s="1"/>
      <c r="G2" s="5" t="s">
        <v>13552</v>
      </c>
      <c r="H2" s="16">
        <f>IF(H1=0,0,COUNTIF(H5:H1048576,"used")/H1)</f>
        <v>0</v>
      </c>
      <c r="I2" s="16">
        <f>IF(I1=0,0,COUNTIF(I5:I1048576,"used")/I1)</f>
        <v>0.42857142857142855</v>
      </c>
      <c r="J2" s="16">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4598</v>
      </c>
      <c r="B5" s="2" t="s">
        <v>4599</v>
      </c>
      <c r="C5" s="2" t="s">
        <v>26981</v>
      </c>
      <c r="D5" s="2" t="s">
        <v>26901</v>
      </c>
      <c r="E5" s="2" t="s">
        <v>26902</v>
      </c>
      <c r="F5" s="2" t="str">
        <f t="shared" ref="F5:F68" si="0">IF(COUNTIF(H5:J5,"used")&gt;0,"y","")</f>
        <v>y</v>
      </c>
      <c r="I5" t="s">
        <v>13616</v>
      </c>
      <c r="K5">
        <v>13</v>
      </c>
    </row>
    <row r="6" spans="1:11" ht="14.4" customHeight="1" x14ac:dyDescent="0.3">
      <c r="A6" s="2" t="s">
        <v>4602</v>
      </c>
      <c r="B6" s="2" t="s">
        <v>4603</v>
      </c>
      <c r="C6" s="2" t="s">
        <v>26979</v>
      </c>
      <c r="D6" s="2" t="s">
        <v>26901</v>
      </c>
      <c r="E6" s="2" t="s">
        <v>26902</v>
      </c>
      <c r="F6" s="2" t="str">
        <f t="shared" si="0"/>
        <v>y</v>
      </c>
      <c r="I6" t="s">
        <v>13616</v>
      </c>
      <c r="K6">
        <v>13</v>
      </c>
    </row>
    <row r="7" spans="1:11" ht="14.4" customHeight="1" x14ac:dyDescent="0.3">
      <c r="A7" s="2" t="s">
        <v>8355</v>
      </c>
      <c r="B7" s="2" t="s">
        <v>2079</v>
      </c>
      <c r="C7" s="2" t="s">
        <v>27121</v>
      </c>
      <c r="D7" s="2" t="s">
        <v>27120</v>
      </c>
      <c r="E7" s="2" t="s">
        <v>26902</v>
      </c>
      <c r="F7" s="2" t="str">
        <f t="shared" si="0"/>
        <v>y</v>
      </c>
      <c r="I7" t="s">
        <v>13616</v>
      </c>
      <c r="K7">
        <v>16</v>
      </c>
    </row>
    <row r="8" spans="1:11" ht="14.4" customHeight="1" x14ac:dyDescent="0.3">
      <c r="A8" s="2" t="s">
        <v>8357</v>
      </c>
      <c r="B8" s="2" t="s">
        <v>2082</v>
      </c>
      <c r="C8" s="2" t="s">
        <v>27119</v>
      </c>
      <c r="D8" s="2" t="s">
        <v>27120</v>
      </c>
      <c r="E8" s="2" t="s">
        <v>26902</v>
      </c>
      <c r="F8" s="2" t="str">
        <f t="shared" si="0"/>
        <v>y</v>
      </c>
      <c r="I8" t="s">
        <v>13616</v>
      </c>
      <c r="K8">
        <v>16</v>
      </c>
    </row>
    <row r="9" spans="1:11" ht="14.4" customHeight="1" x14ac:dyDescent="0.3">
      <c r="A9" s="2" t="s">
        <v>26277</v>
      </c>
      <c r="B9" s="2" t="s">
        <v>5227</v>
      </c>
      <c r="C9" s="2" t="s">
        <v>26278</v>
      </c>
      <c r="D9" s="2" t="s">
        <v>26279</v>
      </c>
      <c r="E9" s="2" t="s">
        <v>26280</v>
      </c>
      <c r="F9" s="2" t="str">
        <f t="shared" si="0"/>
        <v>y</v>
      </c>
      <c r="I9" t="s">
        <v>13616</v>
      </c>
      <c r="K9">
        <v>22</v>
      </c>
    </row>
    <row r="10" spans="1:11" ht="14.4" customHeight="1" x14ac:dyDescent="0.3">
      <c r="A10" s="2" t="s">
        <v>26969</v>
      </c>
      <c r="B10" s="2" t="s">
        <v>874</v>
      </c>
      <c r="C10" s="2" t="s">
        <v>26970</v>
      </c>
      <c r="D10" s="2" t="s">
        <v>26971</v>
      </c>
      <c r="E10" s="2" t="s">
        <v>26972</v>
      </c>
      <c r="F10" s="2" t="str">
        <f t="shared" si="0"/>
        <v/>
      </c>
      <c r="I10" t="s">
        <v>13568</v>
      </c>
      <c r="K10">
        <v>17</v>
      </c>
    </row>
    <row r="11" spans="1:11" ht="14.4" customHeight="1" x14ac:dyDescent="0.3">
      <c r="A11" s="2" t="s">
        <v>26973</v>
      </c>
      <c r="B11" s="2" t="s">
        <v>572</v>
      </c>
      <c r="C11" s="2" t="s">
        <v>26974</v>
      </c>
      <c r="D11" s="2" t="s">
        <v>26971</v>
      </c>
      <c r="E11" s="2" t="s">
        <v>26972</v>
      </c>
      <c r="F11" s="2" t="str">
        <f t="shared" si="0"/>
        <v/>
      </c>
      <c r="I11" t="s">
        <v>13568</v>
      </c>
      <c r="K11">
        <v>17</v>
      </c>
    </row>
    <row r="12" spans="1:11" ht="14.4" customHeight="1" x14ac:dyDescent="0.3">
      <c r="A12" s="2" t="s">
        <v>26982</v>
      </c>
      <c r="B12" s="2" t="s">
        <v>2085</v>
      </c>
      <c r="C12" s="2" t="s">
        <v>26983</v>
      </c>
      <c r="D12" s="2" t="s">
        <v>26984</v>
      </c>
      <c r="E12" s="2" t="s">
        <v>26985</v>
      </c>
      <c r="F12" s="2" t="str">
        <f t="shared" si="0"/>
        <v>y</v>
      </c>
      <c r="I12" t="s">
        <v>13616</v>
      </c>
      <c r="K12">
        <v>25</v>
      </c>
    </row>
    <row r="13" spans="1:11" ht="14.4" customHeight="1" x14ac:dyDescent="0.3">
      <c r="A13" s="2" t="s">
        <v>26938</v>
      </c>
      <c r="B13" s="2" t="s">
        <v>4687</v>
      </c>
      <c r="C13" s="2" t="s">
        <v>26939</v>
      </c>
      <c r="D13" s="2" t="s">
        <v>15261</v>
      </c>
      <c r="E13" s="2" t="s">
        <v>26940</v>
      </c>
      <c r="F13" s="2" t="str">
        <f t="shared" si="0"/>
        <v>y</v>
      </c>
      <c r="I13" t="s">
        <v>13616</v>
      </c>
      <c r="K13">
        <v>9</v>
      </c>
    </row>
    <row r="14" spans="1:11" ht="14.4" customHeight="1" x14ac:dyDescent="0.3">
      <c r="A14" s="2" t="s">
        <v>26941</v>
      </c>
      <c r="B14" s="2" t="s">
        <v>4687</v>
      </c>
      <c r="C14" s="2" t="s">
        <v>26942</v>
      </c>
      <c r="D14" s="2" t="s">
        <v>15261</v>
      </c>
      <c r="E14" s="2" t="s">
        <v>26943</v>
      </c>
      <c r="F14" s="2" t="str">
        <f t="shared" si="0"/>
        <v>y</v>
      </c>
      <c r="I14" t="s">
        <v>13616</v>
      </c>
      <c r="K14">
        <v>9</v>
      </c>
    </row>
    <row r="15" spans="1:11" ht="14.4" customHeight="1" x14ac:dyDescent="0.3">
      <c r="A15" s="2" t="s">
        <v>26944</v>
      </c>
      <c r="B15" s="2" t="s">
        <v>4687</v>
      </c>
      <c r="C15" s="2" t="s">
        <v>26945</v>
      </c>
      <c r="D15" s="2" t="s">
        <v>15261</v>
      </c>
      <c r="E15" s="2" t="s">
        <v>26946</v>
      </c>
      <c r="F15" s="2" t="str">
        <f t="shared" si="0"/>
        <v>y</v>
      </c>
      <c r="I15" t="s">
        <v>13616</v>
      </c>
      <c r="K15">
        <v>9</v>
      </c>
    </row>
    <row r="16" spans="1:11" ht="14.4" customHeight="1" x14ac:dyDescent="0.3">
      <c r="A16" s="2" t="s">
        <v>26964</v>
      </c>
      <c r="B16" s="2" t="s">
        <v>26965</v>
      </c>
      <c r="C16" s="2" t="s">
        <v>26966</v>
      </c>
      <c r="D16" s="2" t="s">
        <v>15261</v>
      </c>
      <c r="E16" s="2" t="s">
        <v>26946</v>
      </c>
      <c r="F16" s="2" t="str">
        <f t="shared" si="0"/>
        <v>y</v>
      </c>
      <c r="I16" t="s">
        <v>13616</v>
      </c>
      <c r="K16">
        <v>9</v>
      </c>
    </row>
    <row r="17" spans="1:11" ht="14.4" customHeight="1" x14ac:dyDescent="0.3">
      <c r="A17" s="2" t="s">
        <v>26967</v>
      </c>
      <c r="B17" s="2" t="s">
        <v>26965</v>
      </c>
      <c r="C17" s="2" t="s">
        <v>26968</v>
      </c>
      <c r="D17" s="2" t="s">
        <v>15261</v>
      </c>
      <c r="E17" s="2" t="s">
        <v>26946</v>
      </c>
      <c r="F17" s="2" t="str">
        <f t="shared" si="0"/>
        <v>y</v>
      </c>
      <c r="I17" t="s">
        <v>13616</v>
      </c>
      <c r="K17">
        <v>9</v>
      </c>
    </row>
    <row r="18" spans="1:11" ht="14.4" customHeight="1" x14ac:dyDescent="0.3">
      <c r="A18" s="2" t="s">
        <v>27122</v>
      </c>
      <c r="B18" s="2" t="s">
        <v>27123</v>
      </c>
      <c r="C18" s="2" t="s">
        <v>27124</v>
      </c>
      <c r="D18" s="2" t="s">
        <v>15261</v>
      </c>
      <c r="E18" s="2" t="s">
        <v>27125</v>
      </c>
      <c r="F18" s="2" t="str">
        <f t="shared" si="0"/>
        <v>y</v>
      </c>
      <c r="I18" t="s">
        <v>13616</v>
      </c>
      <c r="K18">
        <v>9</v>
      </c>
    </row>
    <row r="19" spans="1:11" ht="14.4" customHeight="1" x14ac:dyDescent="0.3">
      <c r="A19" s="2" t="s">
        <v>26303</v>
      </c>
      <c r="B19" s="2" t="s">
        <v>26304</v>
      </c>
      <c r="C19" s="2" t="s">
        <v>26305</v>
      </c>
      <c r="D19" s="2" t="s">
        <v>26306</v>
      </c>
      <c r="E19" s="2" t="s">
        <v>26307</v>
      </c>
      <c r="F19" s="2" t="str">
        <f t="shared" si="0"/>
        <v>y</v>
      </c>
      <c r="I19" t="s">
        <v>13616</v>
      </c>
      <c r="K19">
        <v>11</v>
      </c>
    </row>
    <row r="20" spans="1:11" ht="14.4" customHeight="1" x14ac:dyDescent="0.3">
      <c r="A20" s="2" t="s">
        <v>26309</v>
      </c>
      <c r="B20" s="2" t="s">
        <v>26310</v>
      </c>
      <c r="C20" s="2" t="s">
        <v>26311</v>
      </c>
      <c r="D20" s="2" t="s">
        <v>26306</v>
      </c>
      <c r="E20" s="2" t="s">
        <v>26307</v>
      </c>
      <c r="F20" s="2" t="str">
        <f t="shared" si="0"/>
        <v>y</v>
      </c>
      <c r="I20" t="s">
        <v>13616</v>
      </c>
      <c r="K20">
        <v>11</v>
      </c>
    </row>
    <row r="21" spans="1:11" ht="14.4" customHeight="1" x14ac:dyDescent="0.3">
      <c r="A21" s="2" t="s">
        <v>26993</v>
      </c>
      <c r="B21" s="2" t="s">
        <v>559</v>
      </c>
      <c r="C21" s="2" t="s">
        <v>26994</v>
      </c>
      <c r="D21" s="2" t="s">
        <v>26995</v>
      </c>
      <c r="E21" s="2" t="s">
        <v>26996</v>
      </c>
      <c r="F21" s="2" t="str">
        <f t="shared" si="0"/>
        <v>y</v>
      </c>
      <c r="I21" t="s">
        <v>13616</v>
      </c>
      <c r="K21">
        <v>26</v>
      </c>
    </row>
    <row r="22" spans="1:11" ht="14.4" customHeight="1" x14ac:dyDescent="0.3">
      <c r="A22" s="2" t="s">
        <v>26947</v>
      </c>
      <c r="B22" s="2" t="s">
        <v>3787</v>
      </c>
      <c r="C22" s="2" t="s">
        <v>26948</v>
      </c>
      <c r="D22" s="2" t="s">
        <v>26949</v>
      </c>
      <c r="E22" s="2" t="s">
        <v>26950</v>
      </c>
      <c r="F22" s="2" t="str">
        <f t="shared" si="0"/>
        <v>y</v>
      </c>
      <c r="I22" t="s">
        <v>13616</v>
      </c>
      <c r="K22">
        <v>27</v>
      </c>
    </row>
    <row r="23" spans="1:11" ht="14.4" customHeight="1" x14ac:dyDescent="0.3">
      <c r="A23" s="2" t="s">
        <v>26952</v>
      </c>
      <c r="B23" s="2" t="s">
        <v>3790</v>
      </c>
      <c r="C23" s="2" t="s">
        <v>26953</v>
      </c>
      <c r="D23" s="2" t="s">
        <v>26954</v>
      </c>
      <c r="E23" s="2" t="s">
        <v>26955</v>
      </c>
      <c r="F23" s="2" t="str">
        <f t="shared" si="0"/>
        <v>y</v>
      </c>
      <c r="I23" t="s">
        <v>13616</v>
      </c>
      <c r="K23">
        <v>28</v>
      </c>
    </row>
    <row r="24" spans="1:11" ht="14.4" customHeight="1" x14ac:dyDescent="0.3">
      <c r="A24" s="2" t="s">
        <v>26956</v>
      </c>
      <c r="B24" s="2" t="s">
        <v>3790</v>
      </c>
      <c r="C24" s="2" t="s">
        <v>26957</v>
      </c>
      <c r="D24" s="2" t="s">
        <v>26958</v>
      </c>
      <c r="E24" s="2" t="s">
        <v>26959</v>
      </c>
      <c r="F24" s="2" t="str">
        <f t="shared" si="0"/>
        <v>y</v>
      </c>
      <c r="I24" t="s">
        <v>13616</v>
      </c>
      <c r="K24">
        <v>29</v>
      </c>
    </row>
    <row r="25" spans="1:11" ht="14.4" customHeight="1" x14ac:dyDescent="0.3">
      <c r="A25" s="2" t="s">
        <v>26960</v>
      </c>
      <c r="B25" s="2" t="s">
        <v>3790</v>
      </c>
      <c r="C25" s="2" t="s">
        <v>26961</v>
      </c>
      <c r="D25" s="2" t="s">
        <v>26962</v>
      </c>
      <c r="E25" s="2" t="s">
        <v>26963</v>
      </c>
      <c r="F25" s="2" t="str">
        <f t="shared" si="0"/>
        <v>y</v>
      </c>
      <c r="I25" t="s">
        <v>13616</v>
      </c>
      <c r="K25">
        <v>21</v>
      </c>
    </row>
    <row r="26" spans="1:11" ht="14.4" customHeight="1" x14ac:dyDescent="0.3">
      <c r="A26" s="2" t="s">
        <v>26282</v>
      </c>
      <c r="B26" s="2" t="s">
        <v>5227</v>
      </c>
      <c r="C26" s="2" t="s">
        <v>26283</v>
      </c>
      <c r="D26" s="2" t="s">
        <v>26284</v>
      </c>
      <c r="E26" s="2" t="s">
        <v>26285</v>
      </c>
      <c r="F26" s="2" t="str">
        <f t="shared" si="0"/>
        <v>y</v>
      </c>
      <c r="I26" t="s">
        <v>13616</v>
      </c>
      <c r="K26">
        <v>19</v>
      </c>
    </row>
    <row r="27" spans="1:11" ht="14.4" customHeight="1" x14ac:dyDescent="0.3">
      <c r="A27" s="2" t="s">
        <v>26286</v>
      </c>
      <c r="B27" s="2" t="s">
        <v>5227</v>
      </c>
      <c r="C27" s="2" t="s">
        <v>26287</v>
      </c>
      <c r="D27" s="2" t="s">
        <v>26284</v>
      </c>
      <c r="E27" s="2" t="s">
        <v>26288</v>
      </c>
      <c r="F27" s="2" t="str">
        <f t="shared" si="0"/>
        <v>y</v>
      </c>
      <c r="I27" t="s">
        <v>13616</v>
      </c>
      <c r="K27">
        <v>19</v>
      </c>
    </row>
    <row r="28" spans="1:11" ht="14.4" customHeight="1" x14ac:dyDescent="0.3">
      <c r="A28" s="2" t="s">
        <v>26988</v>
      </c>
      <c r="B28" s="2" t="s">
        <v>563</v>
      </c>
      <c r="C28" s="2" t="s">
        <v>26989</v>
      </c>
      <c r="D28" s="2" t="s">
        <v>26990</v>
      </c>
      <c r="E28" s="2" t="s">
        <v>26991</v>
      </c>
      <c r="F28" s="2" t="str">
        <f t="shared" si="0"/>
        <v>y</v>
      </c>
      <c r="I28" t="s">
        <v>13616</v>
      </c>
      <c r="K28">
        <v>23</v>
      </c>
    </row>
    <row r="29" spans="1:11" ht="14.4" customHeight="1" x14ac:dyDescent="0.3">
      <c r="A29" s="2" t="s">
        <v>26998</v>
      </c>
      <c r="B29" s="2" t="s">
        <v>8551</v>
      </c>
      <c r="C29" s="2" t="s">
        <v>26999</v>
      </c>
      <c r="D29" s="2" t="s">
        <v>27000</v>
      </c>
      <c r="E29" s="2" t="s">
        <v>22259</v>
      </c>
      <c r="F29" s="2" t="str">
        <f t="shared" si="0"/>
        <v>y</v>
      </c>
      <c r="I29" t="s">
        <v>13616</v>
      </c>
      <c r="K29">
        <v>24</v>
      </c>
    </row>
    <row r="30" spans="1:11" ht="14.4" customHeight="1" x14ac:dyDescent="0.3">
      <c r="A30" s="2" t="s">
        <v>10595</v>
      </c>
      <c r="B30" s="2" t="s">
        <v>575</v>
      </c>
      <c r="C30" s="2" t="s">
        <v>10596</v>
      </c>
      <c r="D30" s="2" t="s">
        <v>22259</v>
      </c>
      <c r="E30" s="2" t="s">
        <v>26975</v>
      </c>
      <c r="F30" s="2" t="str">
        <f t="shared" si="0"/>
        <v/>
      </c>
      <c r="I30" t="s">
        <v>13568</v>
      </c>
      <c r="K30">
        <v>1</v>
      </c>
    </row>
    <row r="31" spans="1:11" ht="14.4" customHeight="1" x14ac:dyDescent="0.3">
      <c r="A31" s="2" t="s">
        <v>10598</v>
      </c>
      <c r="B31" s="2" t="s">
        <v>578</v>
      </c>
      <c r="C31" s="2" t="s">
        <v>10599</v>
      </c>
      <c r="D31" s="2" t="s">
        <v>22259</v>
      </c>
      <c r="E31" s="2" t="s">
        <v>26976</v>
      </c>
      <c r="F31" s="2" t="str">
        <f t="shared" si="0"/>
        <v/>
      </c>
      <c r="I31" t="s">
        <v>13568</v>
      </c>
      <c r="K31">
        <v>1</v>
      </c>
    </row>
    <row r="32" spans="1:11" ht="14.4" customHeight="1" x14ac:dyDescent="0.3">
      <c r="A32" s="2" t="s">
        <v>26359</v>
      </c>
      <c r="B32" s="2" t="s">
        <v>26360</v>
      </c>
      <c r="C32" s="2" t="s">
        <v>26363</v>
      </c>
      <c r="D32" s="2" t="s">
        <v>26315</v>
      </c>
      <c r="E32" s="2" t="s">
        <v>26316</v>
      </c>
      <c r="F32" s="2" t="str">
        <f t="shared" si="0"/>
        <v>y</v>
      </c>
      <c r="I32" t="s">
        <v>13616</v>
      </c>
      <c r="K32">
        <v>2</v>
      </c>
    </row>
    <row r="33" spans="1:11" ht="14.4" customHeight="1" x14ac:dyDescent="0.3">
      <c r="A33" s="2" t="s">
        <v>26362</v>
      </c>
      <c r="B33" s="2" t="s">
        <v>26360</v>
      </c>
      <c r="C33" s="2" t="s">
        <v>26363</v>
      </c>
      <c r="D33" s="2" t="s">
        <v>26315</v>
      </c>
      <c r="E33" s="2" t="s">
        <v>26316</v>
      </c>
      <c r="F33" s="2" t="str">
        <f t="shared" si="0"/>
        <v>y</v>
      </c>
      <c r="I33" t="s">
        <v>13616</v>
      </c>
      <c r="K33">
        <v>2</v>
      </c>
    </row>
    <row r="34" spans="1:11" ht="14.4" customHeight="1" x14ac:dyDescent="0.3">
      <c r="A34" s="2" t="s">
        <v>26364</v>
      </c>
      <c r="B34" s="2" t="s">
        <v>26365</v>
      </c>
      <c r="C34" s="2" t="s">
        <v>26366</v>
      </c>
      <c r="D34" s="2" t="s">
        <v>26321</v>
      </c>
      <c r="E34" s="2" t="s">
        <v>26322</v>
      </c>
      <c r="F34" s="2" t="str">
        <f t="shared" si="0"/>
        <v>y</v>
      </c>
      <c r="I34" t="s">
        <v>13616</v>
      </c>
      <c r="K34">
        <v>4</v>
      </c>
    </row>
    <row r="35" spans="1:11" ht="14.4" customHeight="1" x14ac:dyDescent="0.3">
      <c r="A35" s="2" t="s">
        <v>26367</v>
      </c>
      <c r="B35" s="2" t="s">
        <v>26368</v>
      </c>
      <c r="C35" s="2" t="s">
        <v>26371</v>
      </c>
      <c r="D35" s="2" t="s">
        <v>26315</v>
      </c>
      <c r="E35" s="2" t="s">
        <v>26316</v>
      </c>
      <c r="F35" s="2" t="str">
        <f t="shared" si="0"/>
        <v>y</v>
      </c>
      <c r="I35" t="s">
        <v>13616</v>
      </c>
      <c r="K35">
        <v>2</v>
      </c>
    </row>
    <row r="36" spans="1:11" ht="14.4" customHeight="1" x14ac:dyDescent="0.3">
      <c r="A36" s="2" t="s">
        <v>26370</v>
      </c>
      <c r="B36" s="2" t="s">
        <v>26368</v>
      </c>
      <c r="C36" s="2" t="s">
        <v>26371</v>
      </c>
      <c r="D36" s="2" t="s">
        <v>26315</v>
      </c>
      <c r="E36" s="2" t="s">
        <v>26316</v>
      </c>
      <c r="F36" s="2" t="str">
        <f t="shared" si="0"/>
        <v>y</v>
      </c>
      <c r="I36" t="s">
        <v>13616</v>
      </c>
      <c r="K36">
        <v>2</v>
      </c>
    </row>
    <row r="37" spans="1:11" ht="14.4" customHeight="1" x14ac:dyDescent="0.3">
      <c r="A37" s="2" t="s">
        <v>26372</v>
      </c>
      <c r="B37" s="2" t="s">
        <v>26373</v>
      </c>
      <c r="C37" s="2" t="s">
        <v>26374</v>
      </c>
      <c r="D37" s="2" t="s">
        <v>26321</v>
      </c>
      <c r="E37" s="2" t="s">
        <v>26322</v>
      </c>
      <c r="F37" s="2" t="str">
        <f t="shared" si="0"/>
        <v>y</v>
      </c>
      <c r="I37" t="s">
        <v>13616</v>
      </c>
      <c r="K37">
        <v>4</v>
      </c>
    </row>
    <row r="38" spans="1:11" ht="14.4" customHeight="1" x14ac:dyDescent="0.3">
      <c r="A38" s="2" t="s">
        <v>26350</v>
      </c>
      <c r="B38" s="2" t="s">
        <v>26351</v>
      </c>
      <c r="C38" s="2" t="s">
        <v>26354</v>
      </c>
      <c r="D38" s="2" t="s">
        <v>26315</v>
      </c>
      <c r="E38" s="2" t="s">
        <v>26316</v>
      </c>
      <c r="F38" s="2" t="str">
        <f t="shared" si="0"/>
        <v>y</v>
      </c>
      <c r="I38" t="s">
        <v>13616</v>
      </c>
      <c r="K38">
        <v>2</v>
      </c>
    </row>
    <row r="39" spans="1:11" ht="14.4" customHeight="1" x14ac:dyDescent="0.3">
      <c r="A39" s="2" t="s">
        <v>26353</v>
      </c>
      <c r="B39" s="2" t="s">
        <v>26351</v>
      </c>
      <c r="C39" s="2" t="s">
        <v>26354</v>
      </c>
      <c r="D39" s="2" t="s">
        <v>26315</v>
      </c>
      <c r="E39" s="2" t="s">
        <v>26316</v>
      </c>
      <c r="F39" s="2" t="str">
        <f t="shared" si="0"/>
        <v>y</v>
      </c>
      <c r="I39" t="s">
        <v>13616</v>
      </c>
      <c r="K39">
        <v>2</v>
      </c>
    </row>
    <row r="40" spans="1:11" ht="14.4" customHeight="1" x14ac:dyDescent="0.3">
      <c r="A40" s="2" t="s">
        <v>26355</v>
      </c>
      <c r="B40" s="2" t="s">
        <v>26356</v>
      </c>
      <c r="C40" s="2" t="s">
        <v>26357</v>
      </c>
      <c r="D40" s="2" t="s">
        <v>26321</v>
      </c>
      <c r="E40" s="2" t="s">
        <v>26322</v>
      </c>
      <c r="F40" s="2" t="str">
        <f t="shared" si="0"/>
        <v>y</v>
      </c>
      <c r="I40" t="s">
        <v>13616</v>
      </c>
      <c r="K40">
        <v>4</v>
      </c>
    </row>
    <row r="41" spans="1:11" ht="14.4" customHeight="1" x14ac:dyDescent="0.3">
      <c r="A41" s="2" t="s">
        <v>26341</v>
      </c>
      <c r="B41" s="2" t="s">
        <v>26342</v>
      </c>
      <c r="C41" s="2" t="s">
        <v>26346</v>
      </c>
      <c r="D41" s="2" t="s">
        <v>26315</v>
      </c>
      <c r="E41" s="2" t="s">
        <v>26316</v>
      </c>
      <c r="F41" s="2" t="str">
        <f t="shared" si="0"/>
        <v>y</v>
      </c>
      <c r="I41" t="s">
        <v>13616</v>
      </c>
      <c r="K41">
        <v>2</v>
      </c>
    </row>
    <row r="42" spans="1:11" ht="14.4" customHeight="1" x14ac:dyDescent="0.3">
      <c r="A42" s="2" t="s">
        <v>26345</v>
      </c>
      <c r="B42" s="2" t="s">
        <v>26342</v>
      </c>
      <c r="C42" s="2" t="s">
        <v>26346</v>
      </c>
      <c r="D42" s="2" t="s">
        <v>26315</v>
      </c>
      <c r="E42" s="2" t="s">
        <v>26316</v>
      </c>
      <c r="F42" s="2" t="str">
        <f t="shared" si="0"/>
        <v>y</v>
      </c>
      <c r="I42" t="s">
        <v>13616</v>
      </c>
      <c r="K42">
        <v>2</v>
      </c>
    </row>
    <row r="43" spans="1:11" ht="14.4" customHeight="1" x14ac:dyDescent="0.3">
      <c r="A43" s="2" t="s">
        <v>26347</v>
      </c>
      <c r="B43" s="2" t="s">
        <v>26348</v>
      </c>
      <c r="C43" s="2" t="s">
        <v>26349</v>
      </c>
      <c r="D43" s="2" t="s">
        <v>26321</v>
      </c>
      <c r="E43" s="2" t="s">
        <v>26322</v>
      </c>
      <c r="F43" s="2" t="str">
        <f t="shared" si="0"/>
        <v>y</v>
      </c>
      <c r="I43" t="s">
        <v>13616</v>
      </c>
      <c r="K43">
        <v>4</v>
      </c>
    </row>
    <row r="44" spans="1:11" ht="14.4" customHeight="1" x14ac:dyDescent="0.3">
      <c r="A44" s="2" t="s">
        <v>26631</v>
      </c>
      <c r="B44" s="2" t="s">
        <v>26632</v>
      </c>
      <c r="C44" s="2" t="s">
        <v>26636</v>
      </c>
      <c r="D44" s="2" t="s">
        <v>26315</v>
      </c>
      <c r="E44" s="2" t="s">
        <v>26316</v>
      </c>
      <c r="F44" s="2" t="str">
        <f t="shared" si="0"/>
        <v>y</v>
      </c>
      <c r="I44" t="s">
        <v>13616</v>
      </c>
      <c r="K44">
        <v>2</v>
      </c>
    </row>
    <row r="45" spans="1:11" ht="14.4" customHeight="1" x14ac:dyDescent="0.3">
      <c r="A45" s="2" t="s">
        <v>26635</v>
      </c>
      <c r="B45" s="2" t="s">
        <v>26632</v>
      </c>
      <c r="C45" s="2" t="s">
        <v>26636</v>
      </c>
      <c r="D45" s="2" t="s">
        <v>26315</v>
      </c>
      <c r="E45" s="2" t="s">
        <v>26316</v>
      </c>
      <c r="F45" s="2" t="str">
        <f t="shared" si="0"/>
        <v>y</v>
      </c>
      <c r="I45" t="s">
        <v>13616</v>
      </c>
      <c r="K45">
        <v>2</v>
      </c>
    </row>
    <row r="46" spans="1:11" ht="14.4" customHeight="1" x14ac:dyDescent="0.3">
      <c r="A46" s="2" t="s">
        <v>26637</v>
      </c>
      <c r="B46" s="2" t="s">
        <v>26638</v>
      </c>
      <c r="C46" s="2" t="s">
        <v>26639</v>
      </c>
      <c r="D46" s="2" t="s">
        <v>26321</v>
      </c>
      <c r="E46" s="2" t="s">
        <v>26322</v>
      </c>
      <c r="F46" s="2" t="str">
        <f t="shared" si="0"/>
        <v>y</v>
      </c>
      <c r="I46" t="s">
        <v>13616</v>
      </c>
      <c r="K46">
        <v>4</v>
      </c>
    </row>
    <row r="47" spans="1:11" ht="14.4" customHeight="1" x14ac:dyDescent="0.3">
      <c r="A47" s="2" t="s">
        <v>26876</v>
      </c>
      <c r="B47" s="2" t="s">
        <v>26877</v>
      </c>
      <c r="C47" s="2" t="s">
        <v>26880</v>
      </c>
      <c r="D47" s="2" t="s">
        <v>26315</v>
      </c>
      <c r="E47" s="2" t="s">
        <v>26316</v>
      </c>
      <c r="F47" s="2" t="str">
        <f t="shared" si="0"/>
        <v/>
      </c>
      <c r="I47" t="s">
        <v>13568</v>
      </c>
      <c r="K47">
        <v>2</v>
      </c>
    </row>
    <row r="48" spans="1:11" ht="14.4" customHeight="1" x14ac:dyDescent="0.3">
      <c r="A48" s="2" t="s">
        <v>26879</v>
      </c>
      <c r="B48" s="2" t="s">
        <v>26877</v>
      </c>
      <c r="C48" s="2" t="s">
        <v>26880</v>
      </c>
      <c r="D48" s="2" t="s">
        <v>26315</v>
      </c>
      <c r="E48" s="2" t="s">
        <v>26316</v>
      </c>
      <c r="F48" s="2" t="str">
        <f t="shared" si="0"/>
        <v/>
      </c>
      <c r="I48" t="s">
        <v>13568</v>
      </c>
      <c r="K48">
        <v>2</v>
      </c>
    </row>
    <row r="49" spans="1:11" ht="14.4" customHeight="1" x14ac:dyDescent="0.3">
      <c r="A49" s="2" t="s">
        <v>26881</v>
      </c>
      <c r="B49" s="2" t="s">
        <v>26882</v>
      </c>
      <c r="C49" s="2" t="s">
        <v>26883</v>
      </c>
      <c r="D49" s="2" t="s">
        <v>26321</v>
      </c>
      <c r="E49" s="2" t="s">
        <v>26322</v>
      </c>
      <c r="F49" s="2" t="str">
        <f t="shared" si="0"/>
        <v/>
      </c>
      <c r="I49" t="s">
        <v>13568</v>
      </c>
      <c r="K49">
        <v>4</v>
      </c>
    </row>
    <row r="50" spans="1:11" ht="14.4" customHeight="1" x14ac:dyDescent="0.3">
      <c r="A50" s="2" t="s">
        <v>26868</v>
      </c>
      <c r="B50" s="2" t="s">
        <v>26869</v>
      </c>
      <c r="C50" s="2" t="s">
        <v>26872</v>
      </c>
      <c r="D50" s="2" t="s">
        <v>26315</v>
      </c>
      <c r="E50" s="2" t="s">
        <v>26316</v>
      </c>
      <c r="F50" s="2" t="str">
        <f t="shared" si="0"/>
        <v/>
      </c>
      <c r="I50" t="s">
        <v>13568</v>
      </c>
      <c r="K50">
        <v>2</v>
      </c>
    </row>
    <row r="51" spans="1:11" ht="14.4" customHeight="1" x14ac:dyDescent="0.3">
      <c r="A51" s="2" t="s">
        <v>26871</v>
      </c>
      <c r="B51" s="2" t="s">
        <v>26869</v>
      </c>
      <c r="C51" s="2" t="s">
        <v>26872</v>
      </c>
      <c r="D51" s="2" t="s">
        <v>26315</v>
      </c>
      <c r="E51" s="2" t="s">
        <v>26316</v>
      </c>
      <c r="F51" s="2" t="str">
        <f t="shared" si="0"/>
        <v/>
      </c>
      <c r="I51" t="s">
        <v>13568</v>
      </c>
      <c r="K51">
        <v>2</v>
      </c>
    </row>
    <row r="52" spans="1:11" ht="14.4" customHeight="1" x14ac:dyDescent="0.3">
      <c r="A52" s="2" t="s">
        <v>26873</v>
      </c>
      <c r="B52" s="2" t="s">
        <v>26874</v>
      </c>
      <c r="C52" s="2" t="s">
        <v>26875</v>
      </c>
      <c r="D52" s="2" t="s">
        <v>26321</v>
      </c>
      <c r="E52" s="2" t="s">
        <v>26322</v>
      </c>
      <c r="F52" s="2" t="str">
        <f t="shared" si="0"/>
        <v/>
      </c>
      <c r="I52" t="s">
        <v>13568</v>
      </c>
      <c r="K52">
        <v>4</v>
      </c>
    </row>
    <row r="53" spans="1:11" ht="14.4" customHeight="1" x14ac:dyDescent="0.3">
      <c r="A53" s="2" t="s">
        <v>26623</v>
      </c>
      <c r="B53" s="2" t="s">
        <v>26624</v>
      </c>
      <c r="C53" s="2" t="s">
        <v>26627</v>
      </c>
      <c r="D53" s="2" t="s">
        <v>26315</v>
      </c>
      <c r="E53" s="2" t="s">
        <v>26316</v>
      </c>
      <c r="F53" s="2" t="str">
        <f t="shared" si="0"/>
        <v/>
      </c>
      <c r="I53" t="s">
        <v>13568</v>
      </c>
      <c r="K53">
        <v>2</v>
      </c>
    </row>
    <row r="54" spans="1:11" ht="14.4" customHeight="1" x14ac:dyDescent="0.3">
      <c r="A54" s="2" t="s">
        <v>26626</v>
      </c>
      <c r="B54" s="2" t="s">
        <v>26624</v>
      </c>
      <c r="C54" s="2" t="s">
        <v>26627</v>
      </c>
      <c r="D54" s="2" t="s">
        <v>26315</v>
      </c>
      <c r="E54" s="2" t="s">
        <v>26316</v>
      </c>
      <c r="F54" s="2" t="str">
        <f t="shared" si="0"/>
        <v/>
      </c>
      <c r="I54" t="s">
        <v>13568</v>
      </c>
      <c r="K54">
        <v>2</v>
      </c>
    </row>
    <row r="55" spans="1:11" ht="14.4" customHeight="1" x14ac:dyDescent="0.3">
      <c r="A55" s="2" t="s">
        <v>26628</v>
      </c>
      <c r="B55" s="2" t="s">
        <v>26629</v>
      </c>
      <c r="C55" s="2" t="s">
        <v>26630</v>
      </c>
      <c r="D55" s="2" t="s">
        <v>26321</v>
      </c>
      <c r="E55" s="2" t="s">
        <v>26322</v>
      </c>
      <c r="F55" s="2" t="str">
        <f t="shared" si="0"/>
        <v/>
      </c>
      <c r="I55" t="s">
        <v>13568</v>
      </c>
      <c r="K55">
        <v>4</v>
      </c>
    </row>
    <row r="56" spans="1:11" ht="14.4" customHeight="1" x14ac:dyDescent="0.3">
      <c r="A56" s="2" t="s">
        <v>26721</v>
      </c>
      <c r="B56" s="2" t="s">
        <v>26722</v>
      </c>
      <c r="C56" s="2" t="s">
        <v>26725</v>
      </c>
      <c r="D56" s="2" t="s">
        <v>26315</v>
      </c>
      <c r="E56" s="2" t="s">
        <v>26316</v>
      </c>
      <c r="F56" s="2" t="str">
        <f t="shared" si="0"/>
        <v/>
      </c>
      <c r="I56" t="s">
        <v>13568</v>
      </c>
      <c r="K56">
        <v>2</v>
      </c>
    </row>
    <row r="57" spans="1:11" ht="14.4" customHeight="1" x14ac:dyDescent="0.3">
      <c r="A57" s="2" t="s">
        <v>26724</v>
      </c>
      <c r="B57" s="2" t="s">
        <v>26722</v>
      </c>
      <c r="C57" s="2" t="s">
        <v>26725</v>
      </c>
      <c r="D57" s="2" t="s">
        <v>26315</v>
      </c>
      <c r="E57" s="2" t="s">
        <v>26316</v>
      </c>
      <c r="F57" s="2" t="str">
        <f t="shared" si="0"/>
        <v/>
      </c>
      <c r="I57" t="s">
        <v>13568</v>
      </c>
      <c r="K57">
        <v>2</v>
      </c>
    </row>
    <row r="58" spans="1:11" ht="14.4" customHeight="1" x14ac:dyDescent="0.3">
      <c r="A58" s="2" t="s">
        <v>26726</v>
      </c>
      <c r="B58" s="2" t="s">
        <v>26727</v>
      </c>
      <c r="C58" s="2" t="s">
        <v>26728</v>
      </c>
      <c r="D58" s="2" t="s">
        <v>26321</v>
      </c>
      <c r="E58" s="2" t="s">
        <v>26322</v>
      </c>
      <c r="F58" s="2" t="str">
        <f t="shared" si="0"/>
        <v/>
      </c>
      <c r="I58" t="s">
        <v>13568</v>
      </c>
      <c r="K58">
        <v>4</v>
      </c>
    </row>
    <row r="59" spans="1:11" ht="14.4" customHeight="1" x14ac:dyDescent="0.3">
      <c r="A59" s="2" t="s">
        <v>26693</v>
      </c>
      <c r="B59" s="2" t="s">
        <v>26694</v>
      </c>
      <c r="C59" s="2" t="s">
        <v>26698</v>
      </c>
      <c r="D59" s="2" t="s">
        <v>26315</v>
      </c>
      <c r="E59" s="2" t="s">
        <v>26316</v>
      </c>
      <c r="F59" s="2" t="str">
        <f t="shared" si="0"/>
        <v/>
      </c>
      <c r="I59" t="s">
        <v>13568</v>
      </c>
      <c r="K59">
        <v>2</v>
      </c>
    </row>
    <row r="60" spans="1:11" ht="14.4" customHeight="1" x14ac:dyDescent="0.3">
      <c r="A60" s="2" t="s">
        <v>26697</v>
      </c>
      <c r="B60" s="2" t="s">
        <v>26694</v>
      </c>
      <c r="C60" s="2" t="s">
        <v>26698</v>
      </c>
      <c r="D60" s="2" t="s">
        <v>26315</v>
      </c>
      <c r="E60" s="2" t="s">
        <v>26316</v>
      </c>
      <c r="F60" s="2" t="str">
        <f t="shared" si="0"/>
        <v/>
      </c>
      <c r="I60" t="s">
        <v>13568</v>
      </c>
      <c r="K60">
        <v>2</v>
      </c>
    </row>
    <row r="61" spans="1:11" ht="14.4" customHeight="1" x14ac:dyDescent="0.3">
      <c r="A61" s="2" t="s">
        <v>26699</v>
      </c>
      <c r="B61" s="2" t="s">
        <v>26700</v>
      </c>
      <c r="C61" s="2" t="s">
        <v>26701</v>
      </c>
      <c r="D61" s="2" t="s">
        <v>26321</v>
      </c>
      <c r="E61" s="2" t="s">
        <v>26322</v>
      </c>
      <c r="F61" s="2" t="str">
        <f t="shared" si="0"/>
        <v/>
      </c>
      <c r="I61" t="s">
        <v>13568</v>
      </c>
      <c r="K61">
        <v>4</v>
      </c>
    </row>
    <row r="62" spans="1:11" ht="14.4" customHeight="1" x14ac:dyDescent="0.3">
      <c r="A62" s="2" t="s">
        <v>26702</v>
      </c>
      <c r="B62" s="2" t="s">
        <v>26703</v>
      </c>
      <c r="C62" s="2" t="s">
        <v>26706</v>
      </c>
      <c r="D62" s="2" t="s">
        <v>26315</v>
      </c>
      <c r="E62" s="2" t="s">
        <v>26316</v>
      </c>
      <c r="F62" s="2" t="str">
        <f t="shared" si="0"/>
        <v/>
      </c>
      <c r="I62" t="s">
        <v>13568</v>
      </c>
      <c r="K62">
        <v>2</v>
      </c>
    </row>
    <row r="63" spans="1:11" ht="14.4" customHeight="1" x14ac:dyDescent="0.3">
      <c r="A63" s="2" t="s">
        <v>26705</v>
      </c>
      <c r="B63" s="2" t="s">
        <v>26703</v>
      </c>
      <c r="C63" s="2" t="s">
        <v>26706</v>
      </c>
      <c r="D63" s="2" t="s">
        <v>26315</v>
      </c>
      <c r="E63" s="2" t="s">
        <v>26316</v>
      </c>
      <c r="F63" s="2" t="str">
        <f t="shared" si="0"/>
        <v/>
      </c>
      <c r="I63" t="s">
        <v>13568</v>
      </c>
      <c r="K63">
        <v>2</v>
      </c>
    </row>
    <row r="64" spans="1:11" ht="14.4" customHeight="1" x14ac:dyDescent="0.3">
      <c r="A64" s="2" t="s">
        <v>26707</v>
      </c>
      <c r="B64" s="2" t="s">
        <v>26708</v>
      </c>
      <c r="C64" s="2" t="s">
        <v>26709</v>
      </c>
      <c r="D64" s="2" t="s">
        <v>26321</v>
      </c>
      <c r="E64" s="2" t="s">
        <v>26322</v>
      </c>
      <c r="F64" s="2" t="str">
        <f t="shared" si="0"/>
        <v/>
      </c>
      <c r="I64" t="s">
        <v>13568</v>
      </c>
      <c r="K64">
        <v>4</v>
      </c>
    </row>
    <row r="65" spans="1:11" ht="14.4" customHeight="1" x14ac:dyDescent="0.3">
      <c r="A65" s="2" t="s">
        <v>26751</v>
      </c>
      <c r="B65" s="2" t="s">
        <v>26752</v>
      </c>
      <c r="C65" s="2" t="s">
        <v>26750</v>
      </c>
      <c r="D65" s="2" t="s">
        <v>26315</v>
      </c>
      <c r="E65" s="2" t="s">
        <v>26316</v>
      </c>
      <c r="F65" s="2" t="str">
        <f t="shared" si="0"/>
        <v/>
      </c>
      <c r="I65" t="s">
        <v>13568</v>
      </c>
      <c r="K65">
        <v>2</v>
      </c>
    </row>
    <row r="66" spans="1:11" ht="14.4" customHeight="1" x14ac:dyDescent="0.3">
      <c r="A66" s="2" t="s">
        <v>26748</v>
      </c>
      <c r="B66" s="2" t="s">
        <v>26749</v>
      </c>
      <c r="C66" s="2" t="s">
        <v>26750</v>
      </c>
      <c r="D66" s="2" t="s">
        <v>26315</v>
      </c>
      <c r="E66" s="2" t="s">
        <v>26316</v>
      </c>
      <c r="F66" s="2" t="str">
        <f t="shared" si="0"/>
        <v/>
      </c>
      <c r="I66" t="s">
        <v>13568</v>
      </c>
      <c r="K66">
        <v>2</v>
      </c>
    </row>
    <row r="67" spans="1:11" ht="14.4" customHeight="1" x14ac:dyDescent="0.3">
      <c r="A67" s="2" t="s">
        <v>26745</v>
      </c>
      <c r="B67" s="2" t="s">
        <v>26746</v>
      </c>
      <c r="C67" s="2" t="s">
        <v>26747</v>
      </c>
      <c r="D67" s="2" t="s">
        <v>26321</v>
      </c>
      <c r="E67" s="2" t="s">
        <v>26322</v>
      </c>
      <c r="F67" s="2" t="str">
        <f t="shared" si="0"/>
        <v/>
      </c>
      <c r="I67" t="s">
        <v>13568</v>
      </c>
      <c r="K67">
        <v>4</v>
      </c>
    </row>
    <row r="68" spans="1:11" ht="14.4" customHeight="1" x14ac:dyDescent="0.3">
      <c r="A68" s="2" t="s">
        <v>26742</v>
      </c>
      <c r="B68" s="2" t="s">
        <v>26743</v>
      </c>
      <c r="C68" s="2" t="s">
        <v>26741</v>
      </c>
      <c r="D68" s="2" t="s">
        <v>26315</v>
      </c>
      <c r="E68" s="2" t="s">
        <v>26316</v>
      </c>
      <c r="F68" s="2" t="str">
        <f t="shared" si="0"/>
        <v/>
      </c>
      <c r="I68" t="s">
        <v>13568</v>
      </c>
      <c r="K68">
        <v>2</v>
      </c>
    </row>
    <row r="69" spans="1:11" ht="14.4" customHeight="1" x14ac:dyDescent="0.3">
      <c r="A69" s="2" t="s">
        <v>26739</v>
      </c>
      <c r="B69" s="2" t="s">
        <v>26740</v>
      </c>
      <c r="C69" s="2" t="s">
        <v>26741</v>
      </c>
      <c r="D69" s="2" t="s">
        <v>26315</v>
      </c>
      <c r="E69" s="2" t="s">
        <v>26316</v>
      </c>
      <c r="F69" s="2" t="str">
        <f t="shared" ref="F69:F132" si="1">IF(COUNTIF(H69:J69,"used")&gt;0,"y","")</f>
        <v/>
      </c>
      <c r="I69" t="s">
        <v>13568</v>
      </c>
      <c r="K69">
        <v>2</v>
      </c>
    </row>
    <row r="70" spans="1:11" ht="14.4" customHeight="1" x14ac:dyDescent="0.3">
      <c r="A70" s="2" t="s">
        <v>26736</v>
      </c>
      <c r="B70" s="2" t="s">
        <v>26737</v>
      </c>
      <c r="C70" s="2" t="s">
        <v>26738</v>
      </c>
      <c r="D70" s="2" t="s">
        <v>26321</v>
      </c>
      <c r="E70" s="2" t="s">
        <v>26322</v>
      </c>
      <c r="F70" s="2" t="str">
        <f t="shared" si="1"/>
        <v/>
      </c>
      <c r="I70" t="s">
        <v>13568</v>
      </c>
      <c r="K70">
        <v>4</v>
      </c>
    </row>
    <row r="71" spans="1:11" ht="14.4" customHeight="1" x14ac:dyDescent="0.3">
      <c r="A71" s="2" t="s">
        <v>26335</v>
      </c>
      <c r="B71" s="2" t="s">
        <v>26336</v>
      </c>
      <c r="C71" s="2" t="s">
        <v>26337</v>
      </c>
      <c r="D71" s="2" t="s">
        <v>26315</v>
      </c>
      <c r="E71" s="2" t="s">
        <v>26316</v>
      </c>
      <c r="F71" s="2" t="str">
        <f t="shared" si="1"/>
        <v/>
      </c>
      <c r="I71" t="s">
        <v>13568</v>
      </c>
      <c r="K71">
        <v>2</v>
      </c>
    </row>
    <row r="72" spans="1:11" ht="14.4" customHeight="1" x14ac:dyDescent="0.3">
      <c r="A72" s="2" t="s">
        <v>26329</v>
      </c>
      <c r="B72" s="2" t="s">
        <v>26330</v>
      </c>
      <c r="C72" s="2" t="s">
        <v>26331</v>
      </c>
      <c r="D72" s="2" t="s">
        <v>26315</v>
      </c>
      <c r="E72" s="2" t="s">
        <v>26316</v>
      </c>
      <c r="F72" s="2" t="str">
        <f t="shared" si="1"/>
        <v/>
      </c>
      <c r="I72" t="s">
        <v>13568</v>
      </c>
      <c r="K72">
        <v>2</v>
      </c>
    </row>
    <row r="73" spans="1:11" ht="14.4" customHeight="1" x14ac:dyDescent="0.3">
      <c r="A73" s="2" t="s">
        <v>26323</v>
      </c>
      <c r="B73" s="2" t="s">
        <v>26324</v>
      </c>
      <c r="C73" s="2" t="s">
        <v>26325</v>
      </c>
      <c r="D73" s="2" t="s">
        <v>26315</v>
      </c>
      <c r="E73" s="2" t="s">
        <v>26316</v>
      </c>
      <c r="F73" s="2" t="str">
        <f t="shared" si="1"/>
        <v/>
      </c>
      <c r="I73" t="s">
        <v>13568</v>
      </c>
      <c r="K73">
        <v>2</v>
      </c>
    </row>
    <row r="74" spans="1:11" ht="14.4" customHeight="1" x14ac:dyDescent="0.3">
      <c r="A74" s="2" t="s">
        <v>26312</v>
      </c>
      <c r="B74" s="2" t="s">
        <v>26313</v>
      </c>
      <c r="C74" s="2" t="s">
        <v>26314</v>
      </c>
      <c r="D74" s="2" t="s">
        <v>26315</v>
      </c>
      <c r="E74" s="2" t="s">
        <v>26316</v>
      </c>
      <c r="F74" s="2" t="str">
        <f t="shared" si="1"/>
        <v/>
      </c>
      <c r="I74" t="s">
        <v>13568</v>
      </c>
      <c r="K74">
        <v>2</v>
      </c>
    </row>
    <row r="75" spans="1:11" ht="14.4" customHeight="1" x14ac:dyDescent="0.3">
      <c r="A75" s="2" t="s">
        <v>26338</v>
      </c>
      <c r="B75" s="2" t="s">
        <v>26339</v>
      </c>
      <c r="C75" s="2" t="s">
        <v>26340</v>
      </c>
      <c r="D75" s="2" t="s">
        <v>26321</v>
      </c>
      <c r="E75" s="2" t="s">
        <v>26322</v>
      </c>
      <c r="F75" s="2" t="str">
        <f t="shared" si="1"/>
        <v/>
      </c>
      <c r="I75" t="s">
        <v>13568</v>
      </c>
      <c r="K75">
        <v>4</v>
      </c>
    </row>
    <row r="76" spans="1:11" ht="14.4" customHeight="1" x14ac:dyDescent="0.3">
      <c r="A76" s="2" t="s">
        <v>26332</v>
      </c>
      <c r="B76" s="2" t="s">
        <v>26333</v>
      </c>
      <c r="C76" s="2" t="s">
        <v>26334</v>
      </c>
      <c r="D76" s="2" t="s">
        <v>26321</v>
      </c>
      <c r="E76" s="2" t="s">
        <v>26322</v>
      </c>
      <c r="F76" s="2" t="str">
        <f t="shared" si="1"/>
        <v/>
      </c>
      <c r="I76" t="s">
        <v>13568</v>
      </c>
      <c r="K76">
        <v>4</v>
      </c>
    </row>
    <row r="77" spans="1:11" ht="14.4" customHeight="1" x14ac:dyDescent="0.3">
      <c r="A77" s="2" t="s">
        <v>26326</v>
      </c>
      <c r="B77" s="2" t="s">
        <v>26327</v>
      </c>
      <c r="C77" s="2" t="s">
        <v>26328</v>
      </c>
      <c r="D77" s="2" t="s">
        <v>26321</v>
      </c>
      <c r="E77" s="2" t="s">
        <v>26322</v>
      </c>
      <c r="F77" s="2" t="str">
        <f t="shared" si="1"/>
        <v/>
      </c>
      <c r="I77" t="s">
        <v>13568</v>
      </c>
      <c r="K77">
        <v>4</v>
      </c>
    </row>
    <row r="78" spans="1:11" ht="14.4" customHeight="1" x14ac:dyDescent="0.3">
      <c r="A78" s="2" t="s">
        <v>26318</v>
      </c>
      <c r="B78" s="2" t="s">
        <v>26319</v>
      </c>
      <c r="C78" s="2" t="s">
        <v>26320</v>
      </c>
      <c r="D78" s="2" t="s">
        <v>26321</v>
      </c>
      <c r="E78" s="2" t="s">
        <v>26322</v>
      </c>
      <c r="F78" s="2" t="str">
        <f t="shared" si="1"/>
        <v/>
      </c>
      <c r="I78" t="s">
        <v>13568</v>
      </c>
      <c r="K78">
        <v>4</v>
      </c>
    </row>
    <row r="79" spans="1:11" ht="14.4" customHeight="1" x14ac:dyDescent="0.3">
      <c r="A79" s="2" t="s">
        <v>26710</v>
      </c>
      <c r="B79" s="2" t="s">
        <v>26711</v>
      </c>
      <c r="C79" s="2" t="s">
        <v>26714</v>
      </c>
      <c r="D79" s="2" t="s">
        <v>26315</v>
      </c>
      <c r="E79" s="2" t="s">
        <v>26316</v>
      </c>
      <c r="F79" s="2" t="str">
        <f t="shared" si="1"/>
        <v/>
      </c>
      <c r="I79" t="s">
        <v>13568</v>
      </c>
      <c r="K79">
        <v>2</v>
      </c>
    </row>
    <row r="80" spans="1:11" ht="14.4" customHeight="1" x14ac:dyDescent="0.3">
      <c r="A80" s="2" t="s">
        <v>26713</v>
      </c>
      <c r="B80" s="2" t="s">
        <v>26711</v>
      </c>
      <c r="C80" s="2" t="s">
        <v>26714</v>
      </c>
      <c r="D80" s="2" t="s">
        <v>26315</v>
      </c>
      <c r="E80" s="2" t="s">
        <v>26316</v>
      </c>
      <c r="F80" s="2" t="str">
        <f t="shared" si="1"/>
        <v/>
      </c>
      <c r="I80" t="s">
        <v>13568</v>
      </c>
      <c r="K80">
        <v>2</v>
      </c>
    </row>
    <row r="81" spans="1:11" ht="14.4" customHeight="1" x14ac:dyDescent="0.3">
      <c r="A81" s="2" t="s">
        <v>26375</v>
      </c>
      <c r="B81" s="2" t="s">
        <v>26376</v>
      </c>
      <c r="C81" s="2" t="s">
        <v>26377</v>
      </c>
      <c r="D81" s="2" t="s">
        <v>26315</v>
      </c>
      <c r="E81" s="2" t="s">
        <v>26316</v>
      </c>
      <c r="F81" s="2" t="str">
        <f t="shared" si="1"/>
        <v/>
      </c>
      <c r="I81" t="s">
        <v>13568</v>
      </c>
      <c r="K81">
        <v>2</v>
      </c>
    </row>
    <row r="82" spans="1:11" ht="14.4" customHeight="1" x14ac:dyDescent="0.3">
      <c r="A82" s="2" t="s">
        <v>26715</v>
      </c>
      <c r="B82" s="2" t="s">
        <v>26716</v>
      </c>
      <c r="C82" s="2" t="s">
        <v>26717</v>
      </c>
      <c r="D82" s="2" t="s">
        <v>26321</v>
      </c>
      <c r="E82" s="2" t="s">
        <v>26322</v>
      </c>
      <c r="F82" s="2" t="str">
        <f t="shared" si="1"/>
        <v/>
      </c>
      <c r="I82" t="s">
        <v>13568</v>
      </c>
      <c r="K82">
        <v>4</v>
      </c>
    </row>
    <row r="83" spans="1:11" ht="14.4" customHeight="1" x14ac:dyDescent="0.3">
      <c r="A83" s="2" t="s">
        <v>26379</v>
      </c>
      <c r="B83" s="2" t="s">
        <v>26380</v>
      </c>
      <c r="C83" s="2" t="s">
        <v>26381</v>
      </c>
      <c r="D83" s="2" t="s">
        <v>26321</v>
      </c>
      <c r="E83" s="2" t="s">
        <v>26322</v>
      </c>
      <c r="F83" s="2" t="str">
        <f t="shared" si="1"/>
        <v/>
      </c>
      <c r="I83" t="s">
        <v>13568</v>
      </c>
      <c r="K83">
        <v>4</v>
      </c>
    </row>
    <row r="84" spans="1:11" ht="14.4" customHeight="1" x14ac:dyDescent="0.3">
      <c r="A84" s="2" t="s">
        <v>26457</v>
      </c>
      <c r="B84" s="2" t="s">
        <v>26458</v>
      </c>
      <c r="C84" s="2" t="s">
        <v>26459</v>
      </c>
      <c r="D84" s="2" t="s">
        <v>26401</v>
      </c>
      <c r="E84" s="2" t="s">
        <v>26402</v>
      </c>
      <c r="F84" s="2" t="str">
        <f t="shared" si="1"/>
        <v>y</v>
      </c>
      <c r="I84" t="s">
        <v>13616</v>
      </c>
      <c r="K84">
        <v>8</v>
      </c>
    </row>
    <row r="85" spans="1:11" ht="14.4" customHeight="1" x14ac:dyDescent="0.3">
      <c r="A85" s="2" t="s">
        <v>26447</v>
      </c>
      <c r="B85" s="2" t="s">
        <v>26448</v>
      </c>
      <c r="C85" s="2" t="s">
        <v>26449</v>
      </c>
      <c r="D85" s="2" t="s">
        <v>26385</v>
      </c>
      <c r="E85" s="2" t="s">
        <v>26386</v>
      </c>
      <c r="F85" s="2" t="str">
        <f t="shared" si="1"/>
        <v>y</v>
      </c>
      <c r="I85" t="s">
        <v>13616</v>
      </c>
      <c r="K85">
        <v>5</v>
      </c>
    </row>
    <row r="86" spans="1:11" ht="14.4" customHeight="1" x14ac:dyDescent="0.3">
      <c r="A86" s="2" t="s">
        <v>26451</v>
      </c>
      <c r="B86" s="2" t="s">
        <v>26452</v>
      </c>
      <c r="C86" s="2" t="s">
        <v>26453</v>
      </c>
      <c r="D86" s="2" t="s">
        <v>26391</v>
      </c>
      <c r="E86" s="2" t="s">
        <v>26392</v>
      </c>
      <c r="F86" s="2" t="str">
        <f t="shared" si="1"/>
        <v>y</v>
      </c>
      <c r="I86" t="s">
        <v>13616</v>
      </c>
      <c r="K86">
        <v>6</v>
      </c>
    </row>
    <row r="87" spans="1:11" ht="14.4" customHeight="1" x14ac:dyDescent="0.3">
      <c r="A87" s="2" t="s">
        <v>26454</v>
      </c>
      <c r="B87" s="2" t="s">
        <v>26455</v>
      </c>
      <c r="C87" s="2" t="s">
        <v>26456</v>
      </c>
      <c r="D87" s="2" t="s">
        <v>26396</v>
      </c>
      <c r="E87" s="2" t="s">
        <v>26397</v>
      </c>
      <c r="F87" s="2" t="str">
        <f t="shared" si="1"/>
        <v>y</v>
      </c>
      <c r="I87" t="s">
        <v>13616</v>
      </c>
      <c r="K87">
        <v>7</v>
      </c>
    </row>
    <row r="88" spans="1:11" ht="14.4" customHeight="1" x14ac:dyDescent="0.3">
      <c r="A88" s="2" t="s">
        <v>26471</v>
      </c>
      <c r="B88" s="2" t="s">
        <v>26472</v>
      </c>
      <c r="C88" s="2" t="s">
        <v>26473</v>
      </c>
      <c r="D88" s="2" t="s">
        <v>26401</v>
      </c>
      <c r="E88" s="2" t="s">
        <v>26402</v>
      </c>
      <c r="F88" s="2" t="str">
        <f t="shared" si="1"/>
        <v>y</v>
      </c>
      <c r="I88" t="s">
        <v>13616</v>
      </c>
      <c r="K88">
        <v>8</v>
      </c>
    </row>
    <row r="89" spans="1:11" ht="14.4" customHeight="1" x14ac:dyDescent="0.3">
      <c r="A89" s="2" t="s">
        <v>26461</v>
      </c>
      <c r="B89" s="2" t="s">
        <v>26462</v>
      </c>
      <c r="C89" s="2" t="s">
        <v>26463</v>
      </c>
      <c r="D89" s="2" t="s">
        <v>26385</v>
      </c>
      <c r="E89" s="2" t="s">
        <v>26386</v>
      </c>
      <c r="F89" s="2" t="str">
        <f t="shared" si="1"/>
        <v>y</v>
      </c>
      <c r="I89" t="s">
        <v>13616</v>
      </c>
      <c r="K89">
        <v>5</v>
      </c>
    </row>
    <row r="90" spans="1:11" ht="14.4" customHeight="1" x14ac:dyDescent="0.3">
      <c r="A90" s="2" t="s">
        <v>26465</v>
      </c>
      <c r="B90" s="2" t="s">
        <v>26466</v>
      </c>
      <c r="C90" s="2" t="s">
        <v>26467</v>
      </c>
      <c r="D90" s="2" t="s">
        <v>26391</v>
      </c>
      <c r="E90" s="2" t="s">
        <v>26392</v>
      </c>
      <c r="F90" s="2" t="str">
        <f t="shared" si="1"/>
        <v/>
      </c>
      <c r="I90" t="s">
        <v>13568</v>
      </c>
      <c r="K90">
        <v>6</v>
      </c>
    </row>
    <row r="91" spans="1:11" ht="14.4" customHeight="1" x14ac:dyDescent="0.3">
      <c r="A91" s="2" t="s">
        <v>26468</v>
      </c>
      <c r="B91" s="2" t="s">
        <v>26469</v>
      </c>
      <c r="C91" s="2" t="s">
        <v>26470</v>
      </c>
      <c r="D91" s="2" t="s">
        <v>26396</v>
      </c>
      <c r="E91" s="2" t="s">
        <v>26397</v>
      </c>
      <c r="F91" s="2" t="str">
        <f t="shared" si="1"/>
        <v>y</v>
      </c>
      <c r="I91" t="s">
        <v>13616</v>
      </c>
      <c r="K91">
        <v>7</v>
      </c>
    </row>
    <row r="92" spans="1:11" ht="14.4" customHeight="1" x14ac:dyDescent="0.3">
      <c r="A92" s="2" t="s">
        <v>26443</v>
      </c>
      <c r="B92" s="2" t="s">
        <v>26444</v>
      </c>
      <c r="C92" s="2" t="s">
        <v>26445</v>
      </c>
      <c r="D92" s="2" t="s">
        <v>26401</v>
      </c>
      <c r="E92" s="2" t="s">
        <v>26402</v>
      </c>
      <c r="F92" s="2" t="str">
        <f t="shared" si="1"/>
        <v>y</v>
      </c>
      <c r="I92" t="s">
        <v>13616</v>
      </c>
      <c r="K92">
        <v>8</v>
      </c>
    </row>
    <row r="93" spans="1:11" ht="14.4" customHeight="1" x14ac:dyDescent="0.3">
      <c r="A93" s="2" t="s">
        <v>26432</v>
      </c>
      <c r="B93" s="2" t="s">
        <v>26433</v>
      </c>
      <c r="C93" s="2" t="s">
        <v>26434</v>
      </c>
      <c r="D93" s="2" t="s">
        <v>26385</v>
      </c>
      <c r="E93" s="2" t="s">
        <v>26386</v>
      </c>
      <c r="F93" s="2" t="str">
        <f t="shared" si="1"/>
        <v>y</v>
      </c>
      <c r="I93" t="s">
        <v>13616</v>
      </c>
      <c r="K93">
        <v>5</v>
      </c>
    </row>
    <row r="94" spans="1:11" ht="14.4" customHeight="1" x14ac:dyDescent="0.3">
      <c r="A94" s="2" t="s">
        <v>26437</v>
      </c>
      <c r="B94" s="2" t="s">
        <v>26438</v>
      </c>
      <c r="C94" s="2" t="s">
        <v>26439</v>
      </c>
      <c r="D94" s="2" t="s">
        <v>26391</v>
      </c>
      <c r="E94" s="2" t="s">
        <v>26392</v>
      </c>
      <c r="F94" s="2" t="str">
        <f t="shared" si="1"/>
        <v/>
      </c>
      <c r="I94" t="s">
        <v>13568</v>
      </c>
      <c r="K94">
        <v>6</v>
      </c>
    </row>
    <row r="95" spans="1:11" ht="14.4" customHeight="1" x14ac:dyDescent="0.3">
      <c r="A95" s="2" t="s">
        <v>26440</v>
      </c>
      <c r="B95" s="2" t="s">
        <v>26441</v>
      </c>
      <c r="C95" s="2" t="s">
        <v>26442</v>
      </c>
      <c r="D95" s="2" t="s">
        <v>26396</v>
      </c>
      <c r="E95" s="2" t="s">
        <v>26397</v>
      </c>
      <c r="F95" s="2" t="str">
        <f t="shared" si="1"/>
        <v>y</v>
      </c>
      <c r="I95" t="s">
        <v>13616</v>
      </c>
      <c r="K95">
        <v>7</v>
      </c>
    </row>
    <row r="96" spans="1:11" ht="14.4" customHeight="1" x14ac:dyDescent="0.3">
      <c r="A96" s="2" t="s">
        <v>26428</v>
      </c>
      <c r="B96" s="2" t="s">
        <v>26429</v>
      </c>
      <c r="C96" s="2" t="s">
        <v>26430</v>
      </c>
      <c r="D96" s="2" t="s">
        <v>26401</v>
      </c>
      <c r="E96" s="2" t="s">
        <v>26402</v>
      </c>
      <c r="F96" s="2" t="str">
        <f t="shared" si="1"/>
        <v>y</v>
      </c>
      <c r="I96" t="s">
        <v>13616</v>
      </c>
      <c r="K96">
        <v>8</v>
      </c>
    </row>
    <row r="97" spans="1:11" ht="14.4" customHeight="1" x14ac:dyDescent="0.3">
      <c r="A97" s="2" t="s">
        <v>26418</v>
      </c>
      <c r="B97" s="2" t="s">
        <v>26419</v>
      </c>
      <c r="C97" s="2" t="s">
        <v>26420</v>
      </c>
      <c r="D97" s="2" t="s">
        <v>26385</v>
      </c>
      <c r="E97" s="2" t="s">
        <v>26386</v>
      </c>
      <c r="F97" s="2" t="str">
        <f t="shared" si="1"/>
        <v>y</v>
      </c>
      <c r="I97" t="s">
        <v>13616</v>
      </c>
      <c r="K97">
        <v>5</v>
      </c>
    </row>
    <row r="98" spans="1:11" ht="14.4" customHeight="1" x14ac:dyDescent="0.3">
      <c r="A98" s="2" t="s">
        <v>26422</v>
      </c>
      <c r="B98" s="2" t="s">
        <v>26423</v>
      </c>
      <c r="C98" s="2" t="s">
        <v>26424</v>
      </c>
      <c r="D98" s="2" t="s">
        <v>26391</v>
      </c>
      <c r="E98" s="2" t="s">
        <v>26392</v>
      </c>
      <c r="F98" s="2" t="str">
        <f t="shared" si="1"/>
        <v>y</v>
      </c>
      <c r="I98" t="s">
        <v>13616</v>
      </c>
      <c r="K98">
        <v>6</v>
      </c>
    </row>
    <row r="99" spans="1:11" ht="14.4" customHeight="1" x14ac:dyDescent="0.3">
      <c r="A99" s="2" t="s">
        <v>26425</v>
      </c>
      <c r="B99" s="2" t="s">
        <v>26426</v>
      </c>
      <c r="C99" s="2" t="s">
        <v>26427</v>
      </c>
      <c r="D99" s="2" t="s">
        <v>26396</v>
      </c>
      <c r="E99" s="2" t="s">
        <v>26397</v>
      </c>
      <c r="F99" s="2" t="str">
        <f t="shared" si="1"/>
        <v>y</v>
      </c>
      <c r="I99" t="s">
        <v>13616</v>
      </c>
      <c r="K99">
        <v>7</v>
      </c>
    </row>
    <row r="100" spans="1:11" ht="14.4" customHeight="1" x14ac:dyDescent="0.3">
      <c r="A100" s="2" t="s">
        <v>26661</v>
      </c>
      <c r="B100" s="2" t="s">
        <v>26662</v>
      </c>
      <c r="C100" s="2" t="s">
        <v>26663</v>
      </c>
      <c r="D100" s="2" t="s">
        <v>26401</v>
      </c>
      <c r="E100" s="2" t="s">
        <v>26402</v>
      </c>
      <c r="F100" s="2" t="str">
        <f t="shared" si="1"/>
        <v>y</v>
      </c>
      <c r="I100" t="s">
        <v>13616</v>
      </c>
      <c r="K100">
        <v>8</v>
      </c>
    </row>
    <row r="101" spans="1:11" ht="14.4" customHeight="1" x14ac:dyDescent="0.3">
      <c r="A101" s="2" t="s">
        <v>26652</v>
      </c>
      <c r="B101" s="2" t="s">
        <v>26653</v>
      </c>
      <c r="C101" s="2" t="s">
        <v>26654</v>
      </c>
      <c r="D101" s="2" t="s">
        <v>26385</v>
      </c>
      <c r="E101" s="2" t="s">
        <v>26386</v>
      </c>
      <c r="F101" s="2" t="str">
        <f t="shared" si="1"/>
        <v>y</v>
      </c>
      <c r="I101" t="s">
        <v>13616</v>
      </c>
      <c r="K101">
        <v>5</v>
      </c>
    </row>
    <row r="102" spans="1:11" ht="14.4" customHeight="1" x14ac:dyDescent="0.3">
      <c r="A102" s="2" t="s">
        <v>26655</v>
      </c>
      <c r="B102" s="2" t="s">
        <v>26656</v>
      </c>
      <c r="C102" s="2" t="s">
        <v>26657</v>
      </c>
      <c r="D102" s="2" t="s">
        <v>26391</v>
      </c>
      <c r="E102" s="2" t="s">
        <v>26392</v>
      </c>
      <c r="F102" s="2" t="str">
        <f t="shared" si="1"/>
        <v/>
      </c>
      <c r="I102" t="s">
        <v>13568</v>
      </c>
      <c r="K102">
        <v>6</v>
      </c>
    </row>
    <row r="103" spans="1:11" ht="14.4" customHeight="1" x14ac:dyDescent="0.3">
      <c r="A103" s="2" t="s">
        <v>26658</v>
      </c>
      <c r="B103" s="2" t="s">
        <v>26659</v>
      </c>
      <c r="C103" s="2" t="s">
        <v>26660</v>
      </c>
      <c r="D103" s="2" t="s">
        <v>26396</v>
      </c>
      <c r="E103" s="2" t="s">
        <v>26397</v>
      </c>
      <c r="F103" s="2" t="str">
        <f t="shared" si="1"/>
        <v>y</v>
      </c>
      <c r="I103" t="s">
        <v>13616</v>
      </c>
      <c r="K103">
        <v>7</v>
      </c>
    </row>
    <row r="104" spans="1:11" ht="14.4" customHeight="1" x14ac:dyDescent="0.3">
      <c r="A104" s="2" t="s">
        <v>26865</v>
      </c>
      <c r="B104" s="2" t="s">
        <v>26866</v>
      </c>
      <c r="C104" s="2" t="s">
        <v>26867</v>
      </c>
      <c r="D104" s="2" t="s">
        <v>26401</v>
      </c>
      <c r="E104" s="2" t="s">
        <v>26402</v>
      </c>
      <c r="F104" s="2" t="str">
        <f t="shared" si="1"/>
        <v>y</v>
      </c>
      <c r="I104" t="s">
        <v>13616</v>
      </c>
      <c r="K104">
        <v>8</v>
      </c>
    </row>
    <row r="105" spans="1:11" ht="14.4" customHeight="1" x14ac:dyDescent="0.3">
      <c r="A105" s="2" t="s">
        <v>26856</v>
      </c>
      <c r="B105" s="2" t="s">
        <v>26857</v>
      </c>
      <c r="C105" s="2" t="s">
        <v>26858</v>
      </c>
      <c r="D105" s="2" t="s">
        <v>26385</v>
      </c>
      <c r="E105" s="2" t="s">
        <v>26386</v>
      </c>
      <c r="F105" s="2" t="str">
        <f t="shared" si="1"/>
        <v/>
      </c>
      <c r="I105" t="s">
        <v>13568</v>
      </c>
      <c r="K105">
        <v>5</v>
      </c>
    </row>
    <row r="106" spans="1:11" ht="14.4" customHeight="1" x14ac:dyDescent="0.3">
      <c r="A106" s="2" t="s">
        <v>26859</v>
      </c>
      <c r="B106" s="2" t="s">
        <v>26860</v>
      </c>
      <c r="C106" s="2" t="s">
        <v>26861</v>
      </c>
      <c r="D106" s="2" t="s">
        <v>26391</v>
      </c>
      <c r="E106" s="2" t="s">
        <v>26392</v>
      </c>
      <c r="F106" s="2" t="str">
        <f t="shared" si="1"/>
        <v/>
      </c>
      <c r="I106" t="s">
        <v>13568</v>
      </c>
      <c r="K106">
        <v>6</v>
      </c>
    </row>
    <row r="107" spans="1:11" ht="14.4" customHeight="1" x14ac:dyDescent="0.3">
      <c r="A107" s="2" t="s">
        <v>26862</v>
      </c>
      <c r="B107" s="2" t="s">
        <v>26863</v>
      </c>
      <c r="C107" s="2" t="s">
        <v>26864</v>
      </c>
      <c r="D107" s="2" t="s">
        <v>26396</v>
      </c>
      <c r="E107" s="2" t="s">
        <v>26397</v>
      </c>
      <c r="F107" s="2" t="str">
        <f t="shared" si="1"/>
        <v/>
      </c>
      <c r="I107" t="s">
        <v>13568</v>
      </c>
      <c r="K107">
        <v>7</v>
      </c>
    </row>
    <row r="108" spans="1:11" ht="14.4" customHeight="1" x14ac:dyDescent="0.3">
      <c r="A108" s="2" t="s">
        <v>26853</v>
      </c>
      <c r="B108" s="2" t="s">
        <v>26854</v>
      </c>
      <c r="C108" s="2" t="s">
        <v>26855</v>
      </c>
      <c r="D108" s="2" t="s">
        <v>26401</v>
      </c>
      <c r="E108" s="2" t="s">
        <v>26402</v>
      </c>
      <c r="F108" s="2" t="str">
        <f t="shared" si="1"/>
        <v/>
      </c>
      <c r="I108" t="s">
        <v>13568</v>
      </c>
      <c r="K108">
        <v>8</v>
      </c>
    </row>
    <row r="109" spans="1:11" ht="14.4" customHeight="1" x14ac:dyDescent="0.3">
      <c r="A109" s="2" t="s">
        <v>26844</v>
      </c>
      <c r="B109" s="2" t="s">
        <v>26845</v>
      </c>
      <c r="C109" s="2" t="s">
        <v>26846</v>
      </c>
      <c r="D109" s="2" t="s">
        <v>26385</v>
      </c>
      <c r="E109" s="2" t="s">
        <v>26386</v>
      </c>
      <c r="F109" s="2" t="str">
        <f t="shared" si="1"/>
        <v/>
      </c>
      <c r="I109" t="s">
        <v>13568</v>
      </c>
      <c r="K109">
        <v>5</v>
      </c>
    </row>
    <row r="110" spans="1:11" ht="14.4" customHeight="1" x14ac:dyDescent="0.3">
      <c r="A110" s="2" t="s">
        <v>26847</v>
      </c>
      <c r="B110" s="2" t="s">
        <v>26848</v>
      </c>
      <c r="C110" s="2" t="s">
        <v>26849</v>
      </c>
      <c r="D110" s="2" t="s">
        <v>26391</v>
      </c>
      <c r="E110" s="2" t="s">
        <v>26392</v>
      </c>
      <c r="F110" s="2" t="str">
        <f t="shared" si="1"/>
        <v/>
      </c>
      <c r="I110" t="s">
        <v>13568</v>
      </c>
      <c r="K110">
        <v>6</v>
      </c>
    </row>
    <row r="111" spans="1:11" ht="14.4" customHeight="1" x14ac:dyDescent="0.3">
      <c r="A111" s="2" t="s">
        <v>26850</v>
      </c>
      <c r="B111" s="2" t="s">
        <v>26851</v>
      </c>
      <c r="C111" s="2" t="s">
        <v>26852</v>
      </c>
      <c r="D111" s="2" t="s">
        <v>26396</v>
      </c>
      <c r="E111" s="2" t="s">
        <v>26397</v>
      </c>
      <c r="F111" s="2" t="str">
        <f t="shared" si="1"/>
        <v/>
      </c>
      <c r="I111" t="s">
        <v>13568</v>
      </c>
      <c r="K111">
        <v>7</v>
      </c>
    </row>
    <row r="112" spans="1:11" ht="14.4" customHeight="1" x14ac:dyDescent="0.3">
      <c r="A112" s="2" t="s">
        <v>26649</v>
      </c>
      <c r="B112" s="2" t="s">
        <v>26650</v>
      </c>
      <c r="C112" s="2" t="s">
        <v>26651</v>
      </c>
      <c r="D112" s="2" t="s">
        <v>26401</v>
      </c>
      <c r="E112" s="2" t="s">
        <v>26402</v>
      </c>
      <c r="F112" s="2" t="str">
        <f t="shared" si="1"/>
        <v/>
      </c>
      <c r="I112" t="s">
        <v>13568</v>
      </c>
      <c r="K112">
        <v>8</v>
      </c>
    </row>
    <row r="113" spans="1:11" ht="14.4" customHeight="1" x14ac:dyDescent="0.3">
      <c r="A113" s="2" t="s">
        <v>26640</v>
      </c>
      <c r="B113" s="2" t="s">
        <v>26641</v>
      </c>
      <c r="C113" s="2" t="s">
        <v>26642</v>
      </c>
      <c r="D113" s="2" t="s">
        <v>26385</v>
      </c>
      <c r="E113" s="2" t="s">
        <v>26386</v>
      </c>
      <c r="F113" s="2" t="str">
        <f t="shared" si="1"/>
        <v/>
      </c>
      <c r="I113" t="s">
        <v>13568</v>
      </c>
      <c r="K113">
        <v>5</v>
      </c>
    </row>
    <row r="114" spans="1:11" ht="14.4" customHeight="1" x14ac:dyDescent="0.3">
      <c r="A114" s="2" t="s">
        <v>26643</v>
      </c>
      <c r="B114" s="2" t="s">
        <v>26644</v>
      </c>
      <c r="C114" s="2" t="s">
        <v>26645</v>
      </c>
      <c r="D114" s="2" t="s">
        <v>26391</v>
      </c>
      <c r="E114" s="2" t="s">
        <v>26392</v>
      </c>
      <c r="F114" s="2" t="str">
        <f t="shared" si="1"/>
        <v/>
      </c>
      <c r="I114" t="s">
        <v>13568</v>
      </c>
      <c r="K114">
        <v>6</v>
      </c>
    </row>
    <row r="115" spans="1:11" ht="14.4" customHeight="1" x14ac:dyDescent="0.3">
      <c r="A115" s="2" t="s">
        <v>26646</v>
      </c>
      <c r="B115" s="2" t="s">
        <v>26647</v>
      </c>
      <c r="C115" s="2" t="s">
        <v>26648</v>
      </c>
      <c r="D115" s="2" t="s">
        <v>26396</v>
      </c>
      <c r="E115" s="2" t="s">
        <v>26397</v>
      </c>
      <c r="F115" s="2" t="str">
        <f t="shared" si="1"/>
        <v/>
      </c>
      <c r="I115" t="s">
        <v>13568</v>
      </c>
      <c r="K115">
        <v>7</v>
      </c>
    </row>
    <row r="116" spans="1:11" ht="14.4" customHeight="1" x14ac:dyDescent="0.3">
      <c r="A116" s="2" t="s">
        <v>26495</v>
      </c>
      <c r="B116" s="2" t="s">
        <v>26496</v>
      </c>
      <c r="C116" s="2" t="s">
        <v>26497</v>
      </c>
      <c r="D116" s="2" t="s">
        <v>26401</v>
      </c>
      <c r="E116" s="2" t="s">
        <v>26402</v>
      </c>
      <c r="F116" s="2" t="str">
        <f t="shared" si="1"/>
        <v>y</v>
      </c>
      <c r="I116" t="s">
        <v>13616</v>
      </c>
      <c r="K116">
        <v>8</v>
      </c>
    </row>
    <row r="117" spans="1:11" ht="14.4" customHeight="1" x14ac:dyDescent="0.3">
      <c r="A117" s="2" t="s">
        <v>26486</v>
      </c>
      <c r="B117" s="2" t="s">
        <v>26487</v>
      </c>
      <c r="C117" s="2" t="s">
        <v>26488</v>
      </c>
      <c r="D117" s="2" t="s">
        <v>26385</v>
      </c>
      <c r="E117" s="2" t="s">
        <v>26386</v>
      </c>
      <c r="F117" s="2" t="str">
        <f t="shared" si="1"/>
        <v/>
      </c>
      <c r="I117" t="s">
        <v>13568</v>
      </c>
      <c r="K117">
        <v>5</v>
      </c>
    </row>
    <row r="118" spans="1:11" ht="14.4" customHeight="1" x14ac:dyDescent="0.3">
      <c r="A118" s="2" t="s">
        <v>26489</v>
      </c>
      <c r="B118" s="2" t="s">
        <v>26490</v>
      </c>
      <c r="C118" s="2" t="s">
        <v>26491</v>
      </c>
      <c r="D118" s="2" t="s">
        <v>26391</v>
      </c>
      <c r="E118" s="2" t="s">
        <v>26392</v>
      </c>
      <c r="F118" s="2" t="str">
        <f t="shared" si="1"/>
        <v/>
      </c>
      <c r="I118" t="s">
        <v>13568</v>
      </c>
      <c r="K118">
        <v>6</v>
      </c>
    </row>
    <row r="119" spans="1:11" ht="14.4" customHeight="1" x14ac:dyDescent="0.3">
      <c r="A119" s="2" t="s">
        <v>26492</v>
      </c>
      <c r="B119" s="2" t="s">
        <v>26493</v>
      </c>
      <c r="C119" s="2" t="s">
        <v>26494</v>
      </c>
      <c r="D119" s="2" t="s">
        <v>26396</v>
      </c>
      <c r="E119" s="2" t="s">
        <v>26397</v>
      </c>
      <c r="F119" s="2" t="str">
        <f t="shared" si="1"/>
        <v/>
      </c>
      <c r="I119" t="s">
        <v>13568</v>
      </c>
      <c r="K119">
        <v>7</v>
      </c>
    </row>
    <row r="120" spans="1:11" ht="14.4" customHeight="1" x14ac:dyDescent="0.3">
      <c r="A120" s="2" t="s">
        <v>26398</v>
      </c>
      <c r="B120" s="2" t="s">
        <v>26399</v>
      </c>
      <c r="C120" s="2" t="s">
        <v>26400</v>
      </c>
      <c r="D120" s="2" t="s">
        <v>26401</v>
      </c>
      <c r="E120" s="2" t="s">
        <v>26402</v>
      </c>
      <c r="F120" s="2" t="str">
        <f t="shared" si="1"/>
        <v>y</v>
      </c>
      <c r="I120" t="s">
        <v>13616</v>
      </c>
      <c r="K120">
        <v>8</v>
      </c>
    </row>
    <row r="121" spans="1:11" ht="14.4" customHeight="1" x14ac:dyDescent="0.3">
      <c r="A121" s="2" t="s">
        <v>26382</v>
      </c>
      <c r="B121" s="2" t="s">
        <v>26383</v>
      </c>
      <c r="C121" s="2" t="s">
        <v>26384</v>
      </c>
      <c r="D121" s="2" t="s">
        <v>26385</v>
      </c>
      <c r="E121" s="2" t="s">
        <v>26386</v>
      </c>
      <c r="F121" s="2" t="str">
        <f t="shared" si="1"/>
        <v/>
      </c>
      <c r="I121" t="s">
        <v>13568</v>
      </c>
      <c r="K121">
        <v>5</v>
      </c>
    </row>
    <row r="122" spans="1:11" ht="14.4" customHeight="1" x14ac:dyDescent="0.3">
      <c r="A122" s="2" t="s">
        <v>26388</v>
      </c>
      <c r="B122" s="2" t="s">
        <v>26389</v>
      </c>
      <c r="C122" s="2" t="s">
        <v>26390</v>
      </c>
      <c r="D122" s="2" t="s">
        <v>26391</v>
      </c>
      <c r="E122" s="2" t="s">
        <v>26392</v>
      </c>
      <c r="F122" s="2" t="str">
        <f t="shared" si="1"/>
        <v/>
      </c>
      <c r="I122" t="s">
        <v>13568</v>
      </c>
      <c r="K122">
        <v>6</v>
      </c>
    </row>
    <row r="123" spans="1:11" ht="14.4" customHeight="1" x14ac:dyDescent="0.3">
      <c r="A123" s="2" t="s">
        <v>26393</v>
      </c>
      <c r="B123" s="2" t="s">
        <v>26394</v>
      </c>
      <c r="C123" s="2" t="s">
        <v>26395</v>
      </c>
      <c r="D123" s="2" t="s">
        <v>26396</v>
      </c>
      <c r="E123" s="2" t="s">
        <v>26397</v>
      </c>
      <c r="F123" s="2" t="str">
        <f t="shared" si="1"/>
        <v/>
      </c>
      <c r="I123" t="s">
        <v>13568</v>
      </c>
      <c r="K123">
        <v>7</v>
      </c>
    </row>
    <row r="124" spans="1:11" ht="14.4" customHeight="1" x14ac:dyDescent="0.3">
      <c r="A124" s="2" t="s">
        <v>26414</v>
      </c>
      <c r="B124" s="2" t="s">
        <v>26415</v>
      </c>
      <c r="C124" s="2" t="s">
        <v>26416</v>
      </c>
      <c r="D124" s="2" t="s">
        <v>26401</v>
      </c>
      <c r="E124" s="2" t="s">
        <v>26402</v>
      </c>
      <c r="F124" s="2" t="str">
        <f t="shared" si="1"/>
        <v>y</v>
      </c>
      <c r="I124" t="s">
        <v>13616</v>
      </c>
      <c r="K124">
        <v>8</v>
      </c>
    </row>
    <row r="125" spans="1:11" ht="14.4" customHeight="1" x14ac:dyDescent="0.3">
      <c r="A125" s="2" t="s">
        <v>26404</v>
      </c>
      <c r="B125" s="2" t="s">
        <v>26405</v>
      </c>
      <c r="C125" s="2" t="s">
        <v>26406</v>
      </c>
      <c r="D125" s="2" t="s">
        <v>26385</v>
      </c>
      <c r="E125" s="2" t="s">
        <v>26386</v>
      </c>
      <c r="F125" s="2" t="str">
        <f t="shared" si="1"/>
        <v/>
      </c>
      <c r="I125" t="s">
        <v>13568</v>
      </c>
      <c r="K125">
        <v>5</v>
      </c>
    </row>
    <row r="126" spans="1:11" ht="14.4" customHeight="1" x14ac:dyDescent="0.3">
      <c r="A126" s="2" t="s">
        <v>26408</v>
      </c>
      <c r="B126" s="2" t="s">
        <v>26409</v>
      </c>
      <c r="C126" s="2" t="s">
        <v>26410</v>
      </c>
      <c r="D126" s="2" t="s">
        <v>26391</v>
      </c>
      <c r="E126" s="2" t="s">
        <v>26392</v>
      </c>
      <c r="F126" s="2" t="str">
        <f t="shared" si="1"/>
        <v/>
      </c>
      <c r="I126" t="s">
        <v>13568</v>
      </c>
      <c r="K126">
        <v>6</v>
      </c>
    </row>
    <row r="127" spans="1:11" ht="14.4" customHeight="1" x14ac:dyDescent="0.3">
      <c r="A127" s="2" t="s">
        <v>26411</v>
      </c>
      <c r="B127" s="2" t="s">
        <v>26412</v>
      </c>
      <c r="C127" s="2" t="s">
        <v>26413</v>
      </c>
      <c r="D127" s="2" t="s">
        <v>26396</v>
      </c>
      <c r="E127" s="2" t="s">
        <v>26397</v>
      </c>
      <c r="F127" s="2" t="str">
        <f t="shared" si="1"/>
        <v/>
      </c>
      <c r="I127" t="s">
        <v>13568</v>
      </c>
      <c r="K127">
        <v>7</v>
      </c>
    </row>
    <row r="128" spans="1:11" ht="14.4" customHeight="1" x14ac:dyDescent="0.3">
      <c r="A128" s="2" t="s">
        <v>26534</v>
      </c>
      <c r="B128" s="2" t="s">
        <v>26535</v>
      </c>
      <c r="C128" s="2" t="s">
        <v>26536</v>
      </c>
      <c r="D128" s="2" t="s">
        <v>26501</v>
      </c>
      <c r="E128" s="2" t="s">
        <v>26507</v>
      </c>
      <c r="F128" s="2" t="str">
        <f t="shared" si="1"/>
        <v>y</v>
      </c>
      <c r="I128" t="s">
        <v>13616</v>
      </c>
      <c r="K128">
        <v>3</v>
      </c>
    </row>
    <row r="129" spans="1:11" ht="14.4" customHeight="1" x14ac:dyDescent="0.3">
      <c r="A129" s="2" t="s">
        <v>26530</v>
      </c>
      <c r="B129" s="2" t="s">
        <v>26531</v>
      </c>
      <c r="C129" s="2" t="s">
        <v>26532</v>
      </c>
      <c r="D129" s="2" t="s">
        <v>26501</v>
      </c>
      <c r="E129" s="2" t="s">
        <v>26502</v>
      </c>
      <c r="F129" s="2" t="str">
        <f t="shared" si="1"/>
        <v>y</v>
      </c>
      <c r="I129" t="s">
        <v>13616</v>
      </c>
      <c r="K129">
        <v>3</v>
      </c>
    </row>
    <row r="130" spans="1:11" ht="14.4" customHeight="1" x14ac:dyDescent="0.3">
      <c r="A130" s="2" t="s">
        <v>26541</v>
      </c>
      <c r="B130" s="2" t="s">
        <v>26542</v>
      </c>
      <c r="C130" s="2" t="s">
        <v>26543</v>
      </c>
      <c r="D130" s="2" t="s">
        <v>26501</v>
      </c>
      <c r="E130" s="2" t="s">
        <v>26507</v>
      </c>
      <c r="F130" s="2" t="str">
        <f t="shared" si="1"/>
        <v>y</v>
      </c>
      <c r="I130" t="s">
        <v>13616</v>
      </c>
      <c r="K130">
        <v>3</v>
      </c>
    </row>
    <row r="131" spans="1:11" ht="14.4" customHeight="1" x14ac:dyDescent="0.3">
      <c r="A131" s="2" t="s">
        <v>26537</v>
      </c>
      <c r="B131" s="2" t="s">
        <v>26538</v>
      </c>
      <c r="C131" s="2" t="s">
        <v>26539</v>
      </c>
      <c r="D131" s="2" t="s">
        <v>26501</v>
      </c>
      <c r="E131" s="2" t="s">
        <v>26502</v>
      </c>
      <c r="F131" s="2" t="str">
        <f t="shared" si="1"/>
        <v>y</v>
      </c>
      <c r="I131" t="s">
        <v>13616</v>
      </c>
      <c r="K131">
        <v>3</v>
      </c>
    </row>
    <row r="132" spans="1:11" ht="14.4" customHeight="1" x14ac:dyDescent="0.3">
      <c r="A132" s="2" t="s">
        <v>26526</v>
      </c>
      <c r="B132" s="2" t="s">
        <v>26527</v>
      </c>
      <c r="C132" s="2" t="s">
        <v>26528</v>
      </c>
      <c r="D132" s="2" t="s">
        <v>26501</v>
      </c>
      <c r="E132" s="2" t="s">
        <v>26507</v>
      </c>
      <c r="F132" s="2" t="str">
        <f t="shared" si="1"/>
        <v>y</v>
      </c>
      <c r="I132" t="s">
        <v>13616</v>
      </c>
      <c r="K132">
        <v>3</v>
      </c>
    </row>
    <row r="133" spans="1:11" ht="14.4" customHeight="1" x14ac:dyDescent="0.3">
      <c r="A133" s="2" t="s">
        <v>26522</v>
      </c>
      <c r="B133" s="2" t="s">
        <v>26523</v>
      </c>
      <c r="C133" s="2" t="s">
        <v>26524</v>
      </c>
      <c r="D133" s="2" t="s">
        <v>26501</v>
      </c>
      <c r="E133" s="2" t="s">
        <v>26502</v>
      </c>
      <c r="F133" s="2" t="str">
        <f t="shared" ref="F133:F196" si="2">IF(COUNTIF(H133:J133,"used")&gt;0,"y","")</f>
        <v>y</v>
      </c>
      <c r="I133" t="s">
        <v>13616</v>
      </c>
      <c r="K133">
        <v>3</v>
      </c>
    </row>
    <row r="134" spans="1:11" ht="14.4" customHeight="1" x14ac:dyDescent="0.3">
      <c r="A134" s="2" t="s">
        <v>26519</v>
      </c>
      <c r="B134" s="2" t="s">
        <v>26520</v>
      </c>
      <c r="C134" s="2" t="s">
        <v>26521</v>
      </c>
      <c r="D134" s="2" t="s">
        <v>26501</v>
      </c>
      <c r="E134" s="2" t="s">
        <v>26507</v>
      </c>
      <c r="F134" s="2" t="str">
        <f t="shared" si="2"/>
        <v>y</v>
      </c>
      <c r="I134" t="s">
        <v>13616</v>
      </c>
      <c r="K134">
        <v>3</v>
      </c>
    </row>
    <row r="135" spans="1:11" ht="14.4" customHeight="1" x14ac:dyDescent="0.3">
      <c r="A135" s="2" t="s">
        <v>26515</v>
      </c>
      <c r="B135" s="2" t="s">
        <v>26516</v>
      </c>
      <c r="C135" s="2" t="s">
        <v>26517</v>
      </c>
      <c r="D135" s="2" t="s">
        <v>26501</v>
      </c>
      <c r="E135" s="2" t="s">
        <v>26502</v>
      </c>
      <c r="F135" s="2" t="str">
        <f t="shared" si="2"/>
        <v>y</v>
      </c>
      <c r="I135" t="s">
        <v>13616</v>
      </c>
      <c r="K135">
        <v>3</v>
      </c>
    </row>
    <row r="136" spans="1:11" ht="14.4" customHeight="1" x14ac:dyDescent="0.3">
      <c r="A136" s="2" t="s">
        <v>26675</v>
      </c>
      <c r="B136" s="2" t="s">
        <v>26676</v>
      </c>
      <c r="C136" s="2" t="s">
        <v>26677</v>
      </c>
      <c r="D136" s="2" t="s">
        <v>26501</v>
      </c>
      <c r="E136" s="2" t="s">
        <v>26507</v>
      </c>
      <c r="F136" s="2" t="str">
        <f t="shared" si="2"/>
        <v>y</v>
      </c>
      <c r="I136" t="s">
        <v>13616</v>
      </c>
      <c r="K136">
        <v>3</v>
      </c>
    </row>
    <row r="137" spans="1:11" ht="14.4" customHeight="1" x14ac:dyDescent="0.3">
      <c r="A137" s="2" t="s">
        <v>26671</v>
      </c>
      <c r="B137" s="2" t="s">
        <v>26672</v>
      </c>
      <c r="C137" s="2" t="s">
        <v>26673</v>
      </c>
      <c r="D137" s="2" t="s">
        <v>26501</v>
      </c>
      <c r="E137" s="2" t="s">
        <v>26502</v>
      </c>
      <c r="F137" s="2" t="str">
        <f t="shared" si="2"/>
        <v>y</v>
      </c>
      <c r="I137" t="s">
        <v>13616</v>
      </c>
      <c r="K137">
        <v>3</v>
      </c>
    </row>
    <row r="138" spans="1:11" ht="14.4" customHeight="1" x14ac:dyDescent="0.3">
      <c r="A138" s="2" t="s">
        <v>26841</v>
      </c>
      <c r="B138" s="2" t="s">
        <v>26842</v>
      </c>
      <c r="C138" s="2" t="s">
        <v>26843</v>
      </c>
      <c r="D138" s="2" t="s">
        <v>26501</v>
      </c>
      <c r="E138" s="2" t="s">
        <v>26507</v>
      </c>
      <c r="F138" s="2" t="str">
        <f t="shared" si="2"/>
        <v/>
      </c>
      <c r="I138" t="s">
        <v>13568</v>
      </c>
      <c r="K138">
        <v>3</v>
      </c>
    </row>
    <row r="139" spans="1:11" ht="14.4" customHeight="1" x14ac:dyDescent="0.3">
      <c r="A139" s="2" t="s">
        <v>26838</v>
      </c>
      <c r="B139" s="2" t="s">
        <v>26839</v>
      </c>
      <c r="C139" s="2" t="s">
        <v>26840</v>
      </c>
      <c r="D139" s="2" t="s">
        <v>26501</v>
      </c>
      <c r="E139" s="2" t="s">
        <v>26502</v>
      </c>
      <c r="F139" s="2" t="str">
        <f t="shared" si="2"/>
        <v/>
      </c>
      <c r="I139" t="s">
        <v>13568</v>
      </c>
      <c r="K139">
        <v>3</v>
      </c>
    </row>
    <row r="140" spans="1:11" ht="14.4" customHeight="1" x14ac:dyDescent="0.3">
      <c r="A140" s="2" t="s">
        <v>26835</v>
      </c>
      <c r="B140" s="2" t="s">
        <v>26836</v>
      </c>
      <c r="C140" s="2" t="s">
        <v>26837</v>
      </c>
      <c r="D140" s="2" t="s">
        <v>26501</v>
      </c>
      <c r="E140" s="2" t="s">
        <v>26507</v>
      </c>
      <c r="F140" s="2" t="str">
        <f t="shared" si="2"/>
        <v/>
      </c>
      <c r="I140" t="s">
        <v>13568</v>
      </c>
      <c r="K140">
        <v>3</v>
      </c>
    </row>
    <row r="141" spans="1:11" ht="14.4" customHeight="1" x14ac:dyDescent="0.3">
      <c r="A141" s="2" t="s">
        <v>26832</v>
      </c>
      <c r="B141" s="2" t="s">
        <v>26833</v>
      </c>
      <c r="C141" s="2" t="s">
        <v>26834</v>
      </c>
      <c r="D141" s="2" t="s">
        <v>26501</v>
      </c>
      <c r="E141" s="2" t="s">
        <v>26502</v>
      </c>
      <c r="F141" s="2" t="str">
        <f t="shared" si="2"/>
        <v/>
      </c>
      <c r="I141" t="s">
        <v>13568</v>
      </c>
      <c r="K141">
        <v>3</v>
      </c>
    </row>
    <row r="142" spans="1:11" ht="14.4" customHeight="1" x14ac:dyDescent="0.3">
      <c r="A142" s="2" t="s">
        <v>26668</v>
      </c>
      <c r="B142" s="2" t="s">
        <v>26669</v>
      </c>
      <c r="C142" s="2" t="s">
        <v>26670</v>
      </c>
      <c r="D142" s="2" t="s">
        <v>26501</v>
      </c>
      <c r="E142" s="2" t="s">
        <v>26507</v>
      </c>
      <c r="F142" s="2" t="str">
        <f t="shared" si="2"/>
        <v>y</v>
      </c>
      <c r="I142" t="s">
        <v>13616</v>
      </c>
      <c r="K142">
        <v>3</v>
      </c>
    </row>
    <row r="143" spans="1:11" ht="14.4" customHeight="1" x14ac:dyDescent="0.3">
      <c r="A143" s="2" t="s">
        <v>26664</v>
      </c>
      <c r="B143" s="2" t="s">
        <v>26665</v>
      </c>
      <c r="C143" s="2" t="s">
        <v>26666</v>
      </c>
      <c r="D143" s="2" t="s">
        <v>26501</v>
      </c>
      <c r="E143" s="2" t="s">
        <v>26502</v>
      </c>
      <c r="F143" s="2" t="str">
        <f t="shared" si="2"/>
        <v>y</v>
      </c>
      <c r="I143" t="s">
        <v>13616</v>
      </c>
      <c r="K143">
        <v>3</v>
      </c>
    </row>
    <row r="144" spans="1:11" ht="14.4" customHeight="1" x14ac:dyDescent="0.3">
      <c r="A144" s="2" t="s">
        <v>26554</v>
      </c>
      <c r="B144" s="2" t="s">
        <v>26555</v>
      </c>
      <c r="C144" s="2" t="s">
        <v>26556</v>
      </c>
      <c r="D144" s="2" t="s">
        <v>26501</v>
      </c>
      <c r="E144" s="2" t="s">
        <v>26507</v>
      </c>
      <c r="F144" s="2" t="str">
        <f t="shared" si="2"/>
        <v/>
      </c>
      <c r="I144" t="s">
        <v>13568</v>
      </c>
      <c r="K144">
        <v>3</v>
      </c>
    </row>
    <row r="145" spans="1:11" ht="14.4" customHeight="1" x14ac:dyDescent="0.3">
      <c r="A145" s="2" t="s">
        <v>26551</v>
      </c>
      <c r="B145" s="2" t="s">
        <v>26552</v>
      </c>
      <c r="C145" s="2" t="s">
        <v>26553</v>
      </c>
      <c r="D145" s="2" t="s">
        <v>26501</v>
      </c>
      <c r="E145" s="2" t="s">
        <v>26502</v>
      </c>
      <c r="F145" s="2" t="str">
        <f t="shared" si="2"/>
        <v/>
      </c>
      <c r="I145" t="s">
        <v>13568</v>
      </c>
      <c r="K145">
        <v>3</v>
      </c>
    </row>
    <row r="146" spans="1:11" ht="14.4" customHeight="1" x14ac:dyDescent="0.3">
      <c r="A146" s="2" t="s">
        <v>26504</v>
      </c>
      <c r="B146" s="2" t="s">
        <v>26505</v>
      </c>
      <c r="C146" s="2" t="s">
        <v>26506</v>
      </c>
      <c r="D146" s="2" t="s">
        <v>26501</v>
      </c>
      <c r="E146" s="2" t="s">
        <v>26507</v>
      </c>
      <c r="F146" s="2" t="str">
        <f t="shared" si="2"/>
        <v>y</v>
      </c>
      <c r="I146" t="s">
        <v>13616</v>
      </c>
      <c r="K146">
        <v>3</v>
      </c>
    </row>
    <row r="147" spans="1:11" ht="14.4" customHeight="1" x14ac:dyDescent="0.3">
      <c r="A147" s="2" t="s">
        <v>26498</v>
      </c>
      <c r="B147" s="2" t="s">
        <v>26499</v>
      </c>
      <c r="C147" s="2" t="s">
        <v>26500</v>
      </c>
      <c r="D147" s="2" t="s">
        <v>26501</v>
      </c>
      <c r="E147" s="2" t="s">
        <v>26502</v>
      </c>
      <c r="F147" s="2" t="str">
        <f t="shared" si="2"/>
        <v>y</v>
      </c>
      <c r="I147" t="s">
        <v>13616</v>
      </c>
      <c r="K147">
        <v>3</v>
      </c>
    </row>
    <row r="148" spans="1:11" ht="14.4" customHeight="1" x14ac:dyDescent="0.3">
      <c r="A148" s="2" t="s">
        <v>26512</v>
      </c>
      <c r="B148" s="2" t="s">
        <v>26513</v>
      </c>
      <c r="C148" s="2" t="s">
        <v>26514</v>
      </c>
      <c r="D148" s="2" t="s">
        <v>26501</v>
      </c>
      <c r="E148" s="2" t="s">
        <v>26507</v>
      </c>
      <c r="F148" s="2" t="str">
        <f t="shared" si="2"/>
        <v/>
      </c>
      <c r="I148" t="s">
        <v>13568</v>
      </c>
      <c r="K148">
        <v>3</v>
      </c>
    </row>
    <row r="149" spans="1:11" ht="14.4" customHeight="1" x14ac:dyDescent="0.3">
      <c r="A149" s="2" t="s">
        <v>26508</v>
      </c>
      <c r="B149" s="2" t="s">
        <v>26509</v>
      </c>
      <c r="C149" s="2" t="s">
        <v>26510</v>
      </c>
      <c r="D149" s="2" t="s">
        <v>26501</v>
      </c>
      <c r="E149" s="2" t="s">
        <v>26502</v>
      </c>
      <c r="F149" s="2" t="str">
        <f t="shared" si="2"/>
        <v/>
      </c>
      <c r="I149" t="s">
        <v>13568</v>
      </c>
      <c r="K149">
        <v>3</v>
      </c>
    </row>
    <row r="150" spans="1:11" ht="14.4" customHeight="1" x14ac:dyDescent="0.3">
      <c r="A150" s="2" t="s">
        <v>10600</v>
      </c>
      <c r="B150" s="2" t="s">
        <v>10601</v>
      </c>
      <c r="C150" s="2" t="s">
        <v>10602</v>
      </c>
      <c r="D150" s="2" t="s">
        <v>22259</v>
      </c>
      <c r="E150" s="2" t="s">
        <v>26446</v>
      </c>
      <c r="F150" s="2" t="str">
        <f t="shared" si="2"/>
        <v>y</v>
      </c>
      <c r="I150" t="s">
        <v>13616</v>
      </c>
      <c r="K150">
        <v>1</v>
      </c>
    </row>
    <row r="151" spans="1:11" ht="14.4" customHeight="1" x14ac:dyDescent="0.3">
      <c r="A151" s="2" t="s">
        <v>10603</v>
      </c>
      <c r="B151" s="2" t="s">
        <v>10601</v>
      </c>
      <c r="C151" s="2" t="s">
        <v>10604</v>
      </c>
      <c r="D151" s="2" t="s">
        <v>22259</v>
      </c>
      <c r="E151" s="2" t="s">
        <v>26446</v>
      </c>
      <c r="F151" s="2" t="str">
        <f t="shared" si="2"/>
        <v>y</v>
      </c>
      <c r="I151" t="s">
        <v>13616</v>
      </c>
      <c r="K151">
        <v>1</v>
      </c>
    </row>
    <row r="152" spans="1:11" ht="14.4" customHeight="1" x14ac:dyDescent="0.3">
      <c r="A152" s="2" t="s">
        <v>10605</v>
      </c>
      <c r="B152" s="2" t="s">
        <v>10606</v>
      </c>
      <c r="C152" s="2" t="s">
        <v>10607</v>
      </c>
      <c r="D152" s="2" t="s">
        <v>22259</v>
      </c>
      <c r="E152" s="2" t="s">
        <v>26436</v>
      </c>
      <c r="F152" s="2" t="str">
        <f t="shared" si="2"/>
        <v>y</v>
      </c>
      <c r="I152" t="s">
        <v>13616</v>
      </c>
      <c r="K152">
        <v>1</v>
      </c>
    </row>
    <row r="153" spans="1:11" ht="14.4" customHeight="1" x14ac:dyDescent="0.3">
      <c r="A153" s="2" t="s">
        <v>10608</v>
      </c>
      <c r="B153" s="2" t="s">
        <v>10609</v>
      </c>
      <c r="C153" s="2" t="s">
        <v>10610</v>
      </c>
      <c r="D153" s="2" t="s">
        <v>22259</v>
      </c>
      <c r="E153" s="2" t="s">
        <v>26446</v>
      </c>
      <c r="F153" s="2" t="str">
        <f t="shared" si="2"/>
        <v>y</v>
      </c>
      <c r="I153" t="s">
        <v>13616</v>
      </c>
      <c r="K153">
        <v>1</v>
      </c>
    </row>
    <row r="154" spans="1:11" ht="14.4" customHeight="1" x14ac:dyDescent="0.3">
      <c r="A154" s="2" t="s">
        <v>10611</v>
      </c>
      <c r="B154" s="2" t="s">
        <v>10609</v>
      </c>
      <c r="C154" s="2" t="s">
        <v>10612</v>
      </c>
      <c r="D154" s="2" t="s">
        <v>22259</v>
      </c>
      <c r="E154" s="2" t="s">
        <v>26446</v>
      </c>
      <c r="F154" s="2" t="str">
        <f t="shared" si="2"/>
        <v>y</v>
      </c>
      <c r="I154" t="s">
        <v>13616</v>
      </c>
      <c r="K154">
        <v>1</v>
      </c>
    </row>
    <row r="155" spans="1:11" ht="14.4" customHeight="1" x14ac:dyDescent="0.3">
      <c r="A155" s="2" t="s">
        <v>10613</v>
      </c>
      <c r="B155" s="2" t="s">
        <v>10614</v>
      </c>
      <c r="C155" s="2" t="s">
        <v>10615</v>
      </c>
      <c r="D155" s="2" t="s">
        <v>22259</v>
      </c>
      <c r="E155" s="2" t="s">
        <v>26436</v>
      </c>
      <c r="F155" s="2" t="str">
        <f t="shared" si="2"/>
        <v>y</v>
      </c>
      <c r="I155" t="s">
        <v>13616</v>
      </c>
      <c r="K155">
        <v>1</v>
      </c>
    </row>
    <row r="156" spans="1:11" ht="14.4" customHeight="1" x14ac:dyDescent="0.3">
      <c r="A156" s="2" t="s">
        <v>10616</v>
      </c>
      <c r="B156" s="2" t="s">
        <v>10617</v>
      </c>
      <c r="C156" s="2" t="s">
        <v>10618</v>
      </c>
      <c r="D156" s="2" t="s">
        <v>22259</v>
      </c>
      <c r="E156" s="2" t="s">
        <v>26446</v>
      </c>
      <c r="F156" s="2" t="str">
        <f t="shared" si="2"/>
        <v>y</v>
      </c>
      <c r="I156" t="s">
        <v>13616</v>
      </c>
      <c r="K156">
        <v>1</v>
      </c>
    </row>
    <row r="157" spans="1:11" ht="14.4" customHeight="1" x14ac:dyDescent="0.3">
      <c r="A157" s="2" t="s">
        <v>10619</v>
      </c>
      <c r="B157" s="2" t="s">
        <v>10617</v>
      </c>
      <c r="C157" s="2" t="s">
        <v>10620</v>
      </c>
      <c r="D157" s="2" t="s">
        <v>22259</v>
      </c>
      <c r="E157" s="2" t="s">
        <v>26446</v>
      </c>
      <c r="F157" s="2" t="str">
        <f t="shared" si="2"/>
        <v>y</v>
      </c>
      <c r="I157" t="s">
        <v>13616</v>
      </c>
      <c r="K157">
        <v>1</v>
      </c>
    </row>
    <row r="158" spans="1:11" ht="14.4" customHeight="1" x14ac:dyDescent="0.3">
      <c r="A158" s="2" t="s">
        <v>10621</v>
      </c>
      <c r="B158" s="2" t="s">
        <v>10622</v>
      </c>
      <c r="C158" s="2" t="s">
        <v>10623</v>
      </c>
      <c r="D158" s="2" t="s">
        <v>22259</v>
      </c>
      <c r="E158" s="2" t="s">
        <v>26436</v>
      </c>
      <c r="F158" s="2" t="str">
        <f t="shared" si="2"/>
        <v>y</v>
      </c>
      <c r="I158" t="s">
        <v>13616</v>
      </c>
      <c r="K158">
        <v>1</v>
      </c>
    </row>
    <row r="159" spans="1:11" ht="14.4" customHeight="1" x14ac:dyDescent="0.3">
      <c r="A159" s="2" t="s">
        <v>10632</v>
      </c>
      <c r="B159" s="2" t="s">
        <v>10633</v>
      </c>
      <c r="C159" s="2" t="s">
        <v>10634</v>
      </c>
      <c r="D159" s="2" t="s">
        <v>22259</v>
      </c>
      <c r="E159" s="2" t="s">
        <v>26977</v>
      </c>
      <c r="F159" s="2" t="str">
        <f t="shared" si="2"/>
        <v/>
      </c>
      <c r="I159" t="s">
        <v>13568</v>
      </c>
      <c r="K159">
        <v>1</v>
      </c>
    </row>
    <row r="160" spans="1:11" ht="14.4" customHeight="1" x14ac:dyDescent="0.3">
      <c r="A160" s="2" t="s">
        <v>10635</v>
      </c>
      <c r="B160" s="2" t="s">
        <v>708</v>
      </c>
      <c r="C160" s="2" t="s">
        <v>10636</v>
      </c>
      <c r="D160" s="2" t="s">
        <v>22259</v>
      </c>
      <c r="E160" s="2" t="s">
        <v>27002</v>
      </c>
      <c r="F160" s="2" t="str">
        <f t="shared" si="2"/>
        <v/>
      </c>
      <c r="I160" t="s">
        <v>13568</v>
      </c>
      <c r="K160">
        <v>1</v>
      </c>
    </row>
    <row r="161" spans="1:11" ht="14.4" customHeight="1" x14ac:dyDescent="0.3">
      <c r="A161" s="2" t="s">
        <v>10637</v>
      </c>
      <c r="B161" s="2" t="s">
        <v>3140</v>
      </c>
      <c r="C161" s="2" t="s">
        <v>10638</v>
      </c>
      <c r="D161" s="2" t="s">
        <v>22259</v>
      </c>
      <c r="E161" s="2" t="s">
        <v>27041</v>
      </c>
      <c r="F161" s="2" t="str">
        <f t="shared" si="2"/>
        <v/>
      </c>
      <c r="I161" t="s">
        <v>13568</v>
      </c>
      <c r="K161">
        <v>1</v>
      </c>
    </row>
    <row r="162" spans="1:11" ht="14.4" customHeight="1" x14ac:dyDescent="0.3">
      <c r="A162" s="2" t="s">
        <v>10639</v>
      </c>
      <c r="B162" s="2" t="s">
        <v>114</v>
      </c>
      <c r="C162" s="2" t="s">
        <v>10640</v>
      </c>
      <c r="D162" s="2" t="s">
        <v>22259</v>
      </c>
      <c r="E162" s="2" t="s">
        <v>27080</v>
      </c>
      <c r="F162" s="2" t="str">
        <f t="shared" si="2"/>
        <v>y</v>
      </c>
      <c r="I162" t="s">
        <v>13616</v>
      </c>
      <c r="K162">
        <v>1</v>
      </c>
    </row>
    <row r="163" spans="1:11" ht="14.4" customHeight="1" x14ac:dyDescent="0.3">
      <c r="A163" s="2" t="s">
        <v>10641</v>
      </c>
      <c r="B163" s="2" t="s">
        <v>708</v>
      </c>
      <c r="C163" s="2" t="s">
        <v>10642</v>
      </c>
      <c r="D163" s="2" t="s">
        <v>22259</v>
      </c>
      <c r="E163" s="2" t="s">
        <v>27003</v>
      </c>
      <c r="F163" s="2" t="str">
        <f t="shared" si="2"/>
        <v/>
      </c>
      <c r="I163" t="s">
        <v>13568</v>
      </c>
      <c r="K163">
        <v>1</v>
      </c>
    </row>
    <row r="164" spans="1:11" ht="14.4" customHeight="1" x14ac:dyDescent="0.3">
      <c r="A164" s="2" t="s">
        <v>10643</v>
      </c>
      <c r="B164" s="2" t="s">
        <v>3140</v>
      </c>
      <c r="C164" s="2" t="s">
        <v>10644</v>
      </c>
      <c r="D164" s="2" t="s">
        <v>22259</v>
      </c>
      <c r="E164" s="2" t="s">
        <v>27042</v>
      </c>
      <c r="F164" s="2" t="str">
        <f t="shared" si="2"/>
        <v/>
      </c>
      <c r="I164" t="s">
        <v>13568</v>
      </c>
      <c r="K164">
        <v>1</v>
      </c>
    </row>
    <row r="165" spans="1:11" ht="14.4" customHeight="1" x14ac:dyDescent="0.3">
      <c r="A165" s="2" t="s">
        <v>10645</v>
      </c>
      <c r="B165" s="2" t="s">
        <v>114</v>
      </c>
      <c r="C165" s="2" t="s">
        <v>10646</v>
      </c>
      <c r="D165" s="2" t="s">
        <v>22259</v>
      </c>
      <c r="E165" s="2" t="s">
        <v>27082</v>
      </c>
      <c r="F165" s="2" t="str">
        <f t="shared" si="2"/>
        <v>y</v>
      </c>
      <c r="I165" t="s">
        <v>13616</v>
      </c>
      <c r="K165">
        <v>1</v>
      </c>
    </row>
    <row r="166" spans="1:11" ht="14.4" customHeight="1" x14ac:dyDescent="0.3">
      <c r="A166" s="2" t="s">
        <v>10647</v>
      </c>
      <c r="B166" s="2" t="s">
        <v>708</v>
      </c>
      <c r="C166" s="2" t="s">
        <v>10648</v>
      </c>
      <c r="D166" s="2" t="s">
        <v>22259</v>
      </c>
      <c r="E166" s="2" t="s">
        <v>27004</v>
      </c>
      <c r="F166" s="2" t="str">
        <f t="shared" si="2"/>
        <v/>
      </c>
      <c r="I166" t="s">
        <v>13568</v>
      </c>
      <c r="K166">
        <v>1</v>
      </c>
    </row>
    <row r="167" spans="1:11" ht="14.4" customHeight="1" x14ac:dyDescent="0.3">
      <c r="A167" s="2" t="s">
        <v>10649</v>
      </c>
      <c r="B167" s="2" t="s">
        <v>3140</v>
      </c>
      <c r="C167" s="2" t="s">
        <v>10650</v>
      </c>
      <c r="D167" s="2" t="s">
        <v>22259</v>
      </c>
      <c r="E167" s="2" t="s">
        <v>27043</v>
      </c>
      <c r="F167" s="2" t="str">
        <f t="shared" si="2"/>
        <v/>
      </c>
      <c r="I167" t="s">
        <v>13568</v>
      </c>
      <c r="K167">
        <v>1</v>
      </c>
    </row>
    <row r="168" spans="1:11" ht="14.4" customHeight="1" x14ac:dyDescent="0.3">
      <c r="A168" s="2" t="s">
        <v>10651</v>
      </c>
      <c r="B168" s="2" t="s">
        <v>708</v>
      </c>
      <c r="C168" s="2" t="s">
        <v>10652</v>
      </c>
      <c r="D168" s="2" t="s">
        <v>22259</v>
      </c>
      <c r="E168" s="2" t="s">
        <v>27005</v>
      </c>
      <c r="F168" s="2" t="str">
        <f t="shared" si="2"/>
        <v/>
      </c>
      <c r="I168" t="s">
        <v>13568</v>
      </c>
      <c r="K168">
        <v>1</v>
      </c>
    </row>
    <row r="169" spans="1:11" ht="14.4" customHeight="1" x14ac:dyDescent="0.3">
      <c r="A169" s="2" t="s">
        <v>10653</v>
      </c>
      <c r="B169" s="2" t="s">
        <v>3140</v>
      </c>
      <c r="C169" s="2" t="s">
        <v>10654</v>
      </c>
      <c r="D169" s="2" t="s">
        <v>22259</v>
      </c>
      <c r="E169" s="2" t="s">
        <v>27044</v>
      </c>
      <c r="F169" s="2" t="str">
        <f t="shared" si="2"/>
        <v/>
      </c>
      <c r="I169" t="s">
        <v>13568</v>
      </c>
      <c r="K169">
        <v>1</v>
      </c>
    </row>
    <row r="170" spans="1:11" ht="14.4" customHeight="1" x14ac:dyDescent="0.3">
      <c r="A170" s="2" t="s">
        <v>10655</v>
      </c>
      <c r="B170" s="2" t="s">
        <v>114</v>
      </c>
      <c r="C170" s="2" t="s">
        <v>10656</v>
      </c>
      <c r="D170" s="2" t="s">
        <v>22259</v>
      </c>
      <c r="E170" s="2" t="s">
        <v>27083</v>
      </c>
      <c r="F170" s="2" t="str">
        <f t="shared" si="2"/>
        <v>y</v>
      </c>
      <c r="I170" t="s">
        <v>13616</v>
      </c>
      <c r="K170">
        <v>1</v>
      </c>
    </row>
    <row r="171" spans="1:11" ht="14.4" customHeight="1" x14ac:dyDescent="0.3">
      <c r="A171" s="2" t="s">
        <v>10657</v>
      </c>
      <c r="B171" s="2" t="s">
        <v>708</v>
      </c>
      <c r="C171" s="2" t="s">
        <v>10658</v>
      </c>
      <c r="D171" s="2" t="s">
        <v>22259</v>
      </c>
      <c r="E171" s="2" t="s">
        <v>27006</v>
      </c>
      <c r="F171" s="2" t="str">
        <f t="shared" si="2"/>
        <v/>
      </c>
      <c r="I171" t="s">
        <v>13568</v>
      </c>
      <c r="K171">
        <v>1</v>
      </c>
    </row>
    <row r="172" spans="1:11" ht="14.4" customHeight="1" x14ac:dyDescent="0.3">
      <c r="A172" s="2" t="s">
        <v>10659</v>
      </c>
      <c r="B172" s="2" t="s">
        <v>3140</v>
      </c>
      <c r="C172" s="2" t="s">
        <v>10660</v>
      </c>
      <c r="D172" s="2" t="s">
        <v>22259</v>
      </c>
      <c r="E172" s="2" t="s">
        <v>27045</v>
      </c>
      <c r="F172" s="2" t="str">
        <f t="shared" si="2"/>
        <v/>
      </c>
      <c r="I172" t="s">
        <v>13568</v>
      </c>
      <c r="K172">
        <v>1</v>
      </c>
    </row>
    <row r="173" spans="1:11" ht="14.4" customHeight="1" x14ac:dyDescent="0.3">
      <c r="A173" s="2" t="s">
        <v>10661</v>
      </c>
      <c r="B173" s="2" t="s">
        <v>114</v>
      </c>
      <c r="C173" s="2" t="s">
        <v>10662</v>
      </c>
      <c r="D173" s="2" t="s">
        <v>22259</v>
      </c>
      <c r="E173" s="2" t="s">
        <v>27084</v>
      </c>
      <c r="F173" s="2" t="str">
        <f t="shared" si="2"/>
        <v>y</v>
      </c>
      <c r="I173" t="s">
        <v>13616</v>
      </c>
      <c r="K173">
        <v>1</v>
      </c>
    </row>
    <row r="174" spans="1:11" ht="14.4" customHeight="1" x14ac:dyDescent="0.3">
      <c r="A174" s="2" t="s">
        <v>10663</v>
      </c>
      <c r="B174" s="2" t="s">
        <v>708</v>
      </c>
      <c r="C174" s="2" t="s">
        <v>10664</v>
      </c>
      <c r="D174" s="2" t="s">
        <v>22259</v>
      </c>
      <c r="E174" s="2" t="s">
        <v>27007</v>
      </c>
      <c r="F174" s="2" t="str">
        <f t="shared" si="2"/>
        <v/>
      </c>
      <c r="I174" t="s">
        <v>13568</v>
      </c>
      <c r="K174">
        <v>1</v>
      </c>
    </row>
    <row r="175" spans="1:11" ht="14.4" customHeight="1" x14ac:dyDescent="0.3">
      <c r="A175" s="2" t="s">
        <v>10665</v>
      </c>
      <c r="B175" s="2" t="s">
        <v>3140</v>
      </c>
      <c r="C175" s="2" t="s">
        <v>10666</v>
      </c>
      <c r="D175" s="2" t="s">
        <v>22259</v>
      </c>
      <c r="E175" s="2" t="s">
        <v>27046</v>
      </c>
      <c r="F175" s="2" t="str">
        <f t="shared" si="2"/>
        <v/>
      </c>
      <c r="I175" t="s">
        <v>13568</v>
      </c>
      <c r="K175">
        <v>1</v>
      </c>
    </row>
    <row r="176" spans="1:11" ht="14.4" customHeight="1" x14ac:dyDescent="0.3">
      <c r="A176" s="2" t="s">
        <v>10667</v>
      </c>
      <c r="B176" s="2" t="s">
        <v>114</v>
      </c>
      <c r="C176" s="2" t="s">
        <v>10668</v>
      </c>
      <c r="D176" s="2" t="s">
        <v>22259</v>
      </c>
      <c r="E176" s="2" t="s">
        <v>27085</v>
      </c>
      <c r="F176" s="2" t="str">
        <f t="shared" si="2"/>
        <v>y</v>
      </c>
      <c r="I176" t="s">
        <v>13616</v>
      </c>
      <c r="K176">
        <v>1</v>
      </c>
    </row>
    <row r="177" spans="1:11" ht="14.4" customHeight="1" x14ac:dyDescent="0.3">
      <c r="A177" s="2" t="s">
        <v>10669</v>
      </c>
      <c r="B177" s="2" t="s">
        <v>708</v>
      </c>
      <c r="C177" s="2" t="s">
        <v>10670</v>
      </c>
      <c r="D177" s="2" t="s">
        <v>22259</v>
      </c>
      <c r="E177" s="2" t="s">
        <v>27008</v>
      </c>
      <c r="F177" s="2" t="str">
        <f t="shared" si="2"/>
        <v/>
      </c>
      <c r="I177" t="s">
        <v>13568</v>
      </c>
      <c r="K177">
        <v>1</v>
      </c>
    </row>
    <row r="178" spans="1:11" ht="14.4" customHeight="1" x14ac:dyDescent="0.3">
      <c r="A178" s="2" t="s">
        <v>10671</v>
      </c>
      <c r="B178" s="2" t="s">
        <v>3140</v>
      </c>
      <c r="C178" s="2" t="s">
        <v>10672</v>
      </c>
      <c r="D178" s="2" t="s">
        <v>22259</v>
      </c>
      <c r="E178" s="2" t="s">
        <v>27047</v>
      </c>
      <c r="F178" s="2" t="str">
        <f t="shared" si="2"/>
        <v/>
      </c>
      <c r="I178" t="s">
        <v>13568</v>
      </c>
      <c r="K178">
        <v>1</v>
      </c>
    </row>
    <row r="179" spans="1:11" ht="14.4" customHeight="1" x14ac:dyDescent="0.3">
      <c r="A179" s="2" t="s">
        <v>10673</v>
      </c>
      <c r="B179" s="2" t="s">
        <v>114</v>
      </c>
      <c r="C179" s="2" t="s">
        <v>10674</v>
      </c>
      <c r="D179" s="2" t="s">
        <v>22259</v>
      </c>
      <c r="E179" s="2" t="s">
        <v>27086</v>
      </c>
      <c r="F179" s="2" t="str">
        <f t="shared" si="2"/>
        <v>y</v>
      </c>
      <c r="I179" t="s">
        <v>13616</v>
      </c>
      <c r="K179">
        <v>1</v>
      </c>
    </row>
    <row r="180" spans="1:11" ht="14.4" customHeight="1" x14ac:dyDescent="0.3">
      <c r="A180" s="2" t="s">
        <v>10675</v>
      </c>
      <c r="B180" s="2" t="s">
        <v>708</v>
      </c>
      <c r="C180" s="2" t="s">
        <v>10676</v>
      </c>
      <c r="D180" s="2" t="s">
        <v>22259</v>
      </c>
      <c r="E180" s="2" t="s">
        <v>27009</v>
      </c>
      <c r="F180" s="2" t="str">
        <f t="shared" si="2"/>
        <v/>
      </c>
      <c r="I180" t="s">
        <v>13568</v>
      </c>
      <c r="K180">
        <v>1</v>
      </c>
    </row>
    <row r="181" spans="1:11" ht="14.4" customHeight="1" x14ac:dyDescent="0.3">
      <c r="A181" s="2" t="s">
        <v>10677</v>
      </c>
      <c r="B181" s="2" t="s">
        <v>3140</v>
      </c>
      <c r="C181" s="2" t="s">
        <v>10678</v>
      </c>
      <c r="D181" s="2" t="s">
        <v>22259</v>
      </c>
      <c r="E181" s="2" t="s">
        <v>27048</v>
      </c>
      <c r="F181" s="2" t="str">
        <f t="shared" si="2"/>
        <v/>
      </c>
      <c r="I181" t="s">
        <v>13568</v>
      </c>
      <c r="K181">
        <v>1</v>
      </c>
    </row>
    <row r="182" spans="1:11" ht="14.4" customHeight="1" x14ac:dyDescent="0.3">
      <c r="A182" s="2" t="s">
        <v>10679</v>
      </c>
      <c r="B182" s="2" t="s">
        <v>114</v>
      </c>
      <c r="C182" s="2" t="s">
        <v>10680</v>
      </c>
      <c r="D182" s="2" t="s">
        <v>22259</v>
      </c>
      <c r="E182" s="2" t="s">
        <v>27087</v>
      </c>
      <c r="F182" s="2" t="str">
        <f t="shared" si="2"/>
        <v>y</v>
      </c>
      <c r="I182" t="s">
        <v>13616</v>
      </c>
      <c r="K182">
        <v>1</v>
      </c>
    </row>
    <row r="183" spans="1:11" ht="14.4" customHeight="1" x14ac:dyDescent="0.3">
      <c r="A183" s="2" t="s">
        <v>10681</v>
      </c>
      <c r="B183" s="2" t="s">
        <v>708</v>
      </c>
      <c r="C183" s="2" t="s">
        <v>10682</v>
      </c>
      <c r="D183" s="2" t="s">
        <v>22259</v>
      </c>
      <c r="E183" s="2" t="s">
        <v>27010</v>
      </c>
      <c r="F183" s="2" t="str">
        <f t="shared" si="2"/>
        <v/>
      </c>
      <c r="I183" t="s">
        <v>13568</v>
      </c>
      <c r="K183">
        <v>1</v>
      </c>
    </row>
    <row r="184" spans="1:11" ht="14.4" customHeight="1" x14ac:dyDescent="0.3">
      <c r="A184" s="2" t="s">
        <v>10683</v>
      </c>
      <c r="B184" s="2" t="s">
        <v>3140</v>
      </c>
      <c r="C184" s="2" t="s">
        <v>10684</v>
      </c>
      <c r="D184" s="2" t="s">
        <v>22259</v>
      </c>
      <c r="E184" s="2" t="s">
        <v>27049</v>
      </c>
      <c r="F184" s="2" t="str">
        <f t="shared" si="2"/>
        <v/>
      </c>
      <c r="I184" t="s">
        <v>13568</v>
      </c>
      <c r="K184">
        <v>1</v>
      </c>
    </row>
    <row r="185" spans="1:11" ht="14.4" customHeight="1" x14ac:dyDescent="0.3">
      <c r="A185" s="2" t="s">
        <v>10685</v>
      </c>
      <c r="B185" s="2" t="s">
        <v>114</v>
      </c>
      <c r="C185" s="2" t="s">
        <v>10686</v>
      </c>
      <c r="D185" s="2" t="s">
        <v>22259</v>
      </c>
      <c r="E185" s="2" t="s">
        <v>27088</v>
      </c>
      <c r="F185" s="2" t="str">
        <f t="shared" si="2"/>
        <v>y</v>
      </c>
      <c r="I185" t="s">
        <v>13616</v>
      </c>
      <c r="K185">
        <v>1</v>
      </c>
    </row>
    <row r="186" spans="1:11" ht="14.4" customHeight="1" x14ac:dyDescent="0.3">
      <c r="A186" s="2" t="s">
        <v>10687</v>
      </c>
      <c r="B186" s="2" t="s">
        <v>708</v>
      </c>
      <c r="C186" s="2" t="s">
        <v>10688</v>
      </c>
      <c r="D186" s="2" t="s">
        <v>22259</v>
      </c>
      <c r="E186" s="2" t="s">
        <v>27011</v>
      </c>
      <c r="F186" s="2" t="str">
        <f t="shared" si="2"/>
        <v/>
      </c>
      <c r="I186" t="s">
        <v>13568</v>
      </c>
      <c r="K186">
        <v>1</v>
      </c>
    </row>
    <row r="187" spans="1:11" ht="14.4" customHeight="1" x14ac:dyDescent="0.3">
      <c r="A187" s="2" t="s">
        <v>10689</v>
      </c>
      <c r="B187" s="2" t="s">
        <v>3140</v>
      </c>
      <c r="C187" s="2" t="s">
        <v>10690</v>
      </c>
      <c r="D187" s="2" t="s">
        <v>22259</v>
      </c>
      <c r="E187" s="2" t="s">
        <v>27050</v>
      </c>
      <c r="F187" s="2" t="str">
        <f t="shared" si="2"/>
        <v/>
      </c>
      <c r="I187" t="s">
        <v>13568</v>
      </c>
      <c r="K187">
        <v>1</v>
      </c>
    </row>
    <row r="188" spans="1:11" ht="14.4" customHeight="1" x14ac:dyDescent="0.3">
      <c r="A188" s="2" t="s">
        <v>10691</v>
      </c>
      <c r="B188" s="2" t="s">
        <v>114</v>
      </c>
      <c r="C188" s="2" t="s">
        <v>10692</v>
      </c>
      <c r="D188" s="2" t="s">
        <v>22259</v>
      </c>
      <c r="E188" s="2" t="s">
        <v>27089</v>
      </c>
      <c r="F188" s="2" t="str">
        <f t="shared" si="2"/>
        <v>y</v>
      </c>
      <c r="I188" t="s">
        <v>13616</v>
      </c>
      <c r="K188">
        <v>1</v>
      </c>
    </row>
    <row r="189" spans="1:11" ht="14.4" customHeight="1" x14ac:dyDescent="0.3">
      <c r="A189" s="2" t="s">
        <v>10693</v>
      </c>
      <c r="B189" s="2" t="s">
        <v>708</v>
      </c>
      <c r="C189" s="2" t="s">
        <v>10694</v>
      </c>
      <c r="D189" s="2" t="s">
        <v>22259</v>
      </c>
      <c r="E189" s="2" t="s">
        <v>27012</v>
      </c>
      <c r="F189" s="2" t="str">
        <f t="shared" si="2"/>
        <v/>
      </c>
      <c r="I189" t="s">
        <v>13568</v>
      </c>
      <c r="K189">
        <v>1</v>
      </c>
    </row>
    <row r="190" spans="1:11" ht="14.4" customHeight="1" x14ac:dyDescent="0.3">
      <c r="A190" s="2" t="s">
        <v>10695</v>
      </c>
      <c r="B190" s="2" t="s">
        <v>3140</v>
      </c>
      <c r="C190" s="2" t="s">
        <v>10696</v>
      </c>
      <c r="D190" s="2" t="s">
        <v>22259</v>
      </c>
      <c r="E190" s="2" t="s">
        <v>27051</v>
      </c>
      <c r="F190" s="2" t="str">
        <f t="shared" si="2"/>
        <v/>
      </c>
      <c r="I190" t="s">
        <v>13568</v>
      </c>
      <c r="K190">
        <v>1</v>
      </c>
    </row>
    <row r="191" spans="1:11" ht="14.4" customHeight="1" x14ac:dyDescent="0.3">
      <c r="A191" s="2" t="s">
        <v>10697</v>
      </c>
      <c r="B191" s="2" t="s">
        <v>114</v>
      </c>
      <c r="C191" s="2" t="s">
        <v>10698</v>
      </c>
      <c r="D191" s="2" t="s">
        <v>22259</v>
      </c>
      <c r="E191" s="2" t="s">
        <v>27090</v>
      </c>
      <c r="F191" s="2" t="str">
        <f t="shared" si="2"/>
        <v>y</v>
      </c>
      <c r="I191" t="s">
        <v>13616</v>
      </c>
      <c r="K191">
        <v>1</v>
      </c>
    </row>
    <row r="192" spans="1:11" ht="14.4" customHeight="1" x14ac:dyDescent="0.3">
      <c r="A192" s="2" t="s">
        <v>10699</v>
      </c>
      <c r="B192" s="2" t="s">
        <v>708</v>
      </c>
      <c r="C192" s="2" t="s">
        <v>10700</v>
      </c>
      <c r="D192" s="2" t="s">
        <v>22259</v>
      </c>
      <c r="E192" s="2" t="s">
        <v>27013</v>
      </c>
      <c r="F192" s="2" t="str">
        <f t="shared" si="2"/>
        <v/>
      </c>
      <c r="I192" t="s">
        <v>13568</v>
      </c>
      <c r="K192">
        <v>1</v>
      </c>
    </row>
    <row r="193" spans="1:11" ht="14.4" customHeight="1" x14ac:dyDescent="0.3">
      <c r="A193" s="2" t="s">
        <v>10701</v>
      </c>
      <c r="B193" s="2" t="s">
        <v>3140</v>
      </c>
      <c r="C193" s="2" t="s">
        <v>10702</v>
      </c>
      <c r="D193" s="2" t="s">
        <v>22259</v>
      </c>
      <c r="E193" s="2" t="s">
        <v>27052</v>
      </c>
      <c r="F193" s="2" t="str">
        <f t="shared" si="2"/>
        <v/>
      </c>
      <c r="I193" t="s">
        <v>13568</v>
      </c>
      <c r="K193">
        <v>1</v>
      </c>
    </row>
    <row r="194" spans="1:11" ht="14.4" customHeight="1" x14ac:dyDescent="0.3">
      <c r="A194" s="2" t="s">
        <v>10703</v>
      </c>
      <c r="B194" s="2" t="s">
        <v>114</v>
      </c>
      <c r="C194" s="2" t="s">
        <v>10704</v>
      </c>
      <c r="D194" s="2" t="s">
        <v>22259</v>
      </c>
      <c r="E194" s="2" t="s">
        <v>27091</v>
      </c>
      <c r="F194" s="2" t="str">
        <f t="shared" si="2"/>
        <v>y</v>
      </c>
      <c r="I194" t="s">
        <v>13616</v>
      </c>
      <c r="K194">
        <v>1</v>
      </c>
    </row>
    <row r="195" spans="1:11" ht="14.4" customHeight="1" x14ac:dyDescent="0.3">
      <c r="A195" s="2" t="s">
        <v>10705</v>
      </c>
      <c r="B195" s="2" t="s">
        <v>708</v>
      </c>
      <c r="C195" s="2" t="s">
        <v>10706</v>
      </c>
      <c r="D195" s="2" t="s">
        <v>22259</v>
      </c>
      <c r="E195" s="2" t="s">
        <v>27014</v>
      </c>
      <c r="F195" s="2" t="str">
        <f t="shared" si="2"/>
        <v/>
      </c>
      <c r="I195" t="s">
        <v>13568</v>
      </c>
      <c r="K195">
        <v>1</v>
      </c>
    </row>
    <row r="196" spans="1:11" ht="14.4" customHeight="1" x14ac:dyDescent="0.3">
      <c r="A196" s="2" t="s">
        <v>10707</v>
      </c>
      <c r="B196" s="2" t="s">
        <v>3140</v>
      </c>
      <c r="C196" s="2" t="s">
        <v>10708</v>
      </c>
      <c r="D196" s="2" t="s">
        <v>22259</v>
      </c>
      <c r="E196" s="2" t="s">
        <v>27053</v>
      </c>
      <c r="F196" s="2" t="str">
        <f t="shared" si="2"/>
        <v/>
      </c>
      <c r="I196" t="s">
        <v>13568</v>
      </c>
      <c r="K196">
        <v>1</v>
      </c>
    </row>
    <row r="197" spans="1:11" ht="14.4" customHeight="1" x14ac:dyDescent="0.3">
      <c r="A197" s="2" t="s">
        <v>10709</v>
      </c>
      <c r="B197" s="2" t="s">
        <v>114</v>
      </c>
      <c r="C197" s="2" t="s">
        <v>10710</v>
      </c>
      <c r="D197" s="2" t="s">
        <v>22259</v>
      </c>
      <c r="E197" s="2" t="s">
        <v>27092</v>
      </c>
      <c r="F197" s="2" t="str">
        <f t="shared" ref="F197:F260" si="3">IF(COUNTIF(H197:J197,"used")&gt;0,"y","")</f>
        <v>y</v>
      </c>
      <c r="I197" t="s">
        <v>13616</v>
      </c>
      <c r="K197">
        <v>1</v>
      </c>
    </row>
    <row r="198" spans="1:11" ht="14.4" customHeight="1" x14ac:dyDescent="0.3">
      <c r="A198" s="2" t="s">
        <v>10711</v>
      </c>
      <c r="B198" s="2" t="s">
        <v>708</v>
      </c>
      <c r="C198" s="2" t="s">
        <v>10712</v>
      </c>
      <c r="D198" s="2" t="s">
        <v>22259</v>
      </c>
      <c r="E198" s="2" t="s">
        <v>27015</v>
      </c>
      <c r="F198" s="2" t="str">
        <f t="shared" si="3"/>
        <v/>
      </c>
      <c r="I198" t="s">
        <v>13568</v>
      </c>
      <c r="K198">
        <v>1</v>
      </c>
    </row>
    <row r="199" spans="1:11" ht="14.4" customHeight="1" x14ac:dyDescent="0.3">
      <c r="A199" s="2" t="s">
        <v>10713</v>
      </c>
      <c r="B199" s="2" t="s">
        <v>3140</v>
      </c>
      <c r="C199" s="2" t="s">
        <v>10714</v>
      </c>
      <c r="D199" s="2" t="s">
        <v>22259</v>
      </c>
      <c r="E199" s="2" t="s">
        <v>27054</v>
      </c>
      <c r="F199" s="2" t="str">
        <f t="shared" si="3"/>
        <v/>
      </c>
      <c r="I199" t="s">
        <v>13568</v>
      </c>
      <c r="K199">
        <v>1</v>
      </c>
    </row>
    <row r="200" spans="1:11" ht="14.4" customHeight="1" x14ac:dyDescent="0.3">
      <c r="A200" s="2" t="s">
        <v>10715</v>
      </c>
      <c r="B200" s="2" t="s">
        <v>114</v>
      </c>
      <c r="C200" s="2" t="s">
        <v>10716</v>
      </c>
      <c r="D200" s="2" t="s">
        <v>22259</v>
      </c>
      <c r="E200" s="2" t="s">
        <v>27093</v>
      </c>
      <c r="F200" s="2" t="str">
        <f t="shared" si="3"/>
        <v>y</v>
      </c>
      <c r="I200" t="s">
        <v>13616</v>
      </c>
      <c r="K200">
        <v>1</v>
      </c>
    </row>
    <row r="201" spans="1:11" ht="14.4" customHeight="1" x14ac:dyDescent="0.3">
      <c r="A201" s="2" t="s">
        <v>10717</v>
      </c>
      <c r="B201" s="2" t="s">
        <v>708</v>
      </c>
      <c r="C201" s="2" t="s">
        <v>10718</v>
      </c>
      <c r="D201" s="2" t="s">
        <v>22259</v>
      </c>
      <c r="E201" s="2" t="s">
        <v>27016</v>
      </c>
      <c r="F201" s="2" t="str">
        <f t="shared" si="3"/>
        <v/>
      </c>
      <c r="I201" t="s">
        <v>13568</v>
      </c>
      <c r="K201">
        <v>1</v>
      </c>
    </row>
    <row r="202" spans="1:11" ht="14.4" customHeight="1" x14ac:dyDescent="0.3">
      <c r="A202" s="2" t="s">
        <v>10719</v>
      </c>
      <c r="B202" s="2" t="s">
        <v>3140</v>
      </c>
      <c r="C202" s="2" t="s">
        <v>10720</v>
      </c>
      <c r="D202" s="2" t="s">
        <v>22259</v>
      </c>
      <c r="E202" s="2" t="s">
        <v>27055</v>
      </c>
      <c r="F202" s="2" t="str">
        <f t="shared" si="3"/>
        <v/>
      </c>
      <c r="I202" t="s">
        <v>13568</v>
      </c>
      <c r="K202">
        <v>1</v>
      </c>
    </row>
    <row r="203" spans="1:11" ht="14.4" customHeight="1" x14ac:dyDescent="0.3">
      <c r="A203" s="2" t="s">
        <v>10721</v>
      </c>
      <c r="B203" s="2" t="s">
        <v>114</v>
      </c>
      <c r="C203" s="2" t="s">
        <v>10722</v>
      </c>
      <c r="D203" s="2" t="s">
        <v>22259</v>
      </c>
      <c r="E203" s="2" t="s">
        <v>27094</v>
      </c>
      <c r="F203" s="2" t="str">
        <f t="shared" si="3"/>
        <v>y</v>
      </c>
      <c r="I203" t="s">
        <v>13616</v>
      </c>
      <c r="K203">
        <v>1</v>
      </c>
    </row>
    <row r="204" spans="1:11" ht="14.4" customHeight="1" x14ac:dyDescent="0.3">
      <c r="A204" s="2" t="s">
        <v>10723</v>
      </c>
      <c r="B204" s="2" t="s">
        <v>708</v>
      </c>
      <c r="C204" s="2" t="s">
        <v>10724</v>
      </c>
      <c r="D204" s="2" t="s">
        <v>22259</v>
      </c>
      <c r="E204" s="2" t="s">
        <v>27017</v>
      </c>
      <c r="F204" s="2" t="str">
        <f t="shared" si="3"/>
        <v/>
      </c>
      <c r="I204" t="s">
        <v>13568</v>
      </c>
      <c r="K204">
        <v>1</v>
      </c>
    </row>
    <row r="205" spans="1:11" ht="14.4" customHeight="1" x14ac:dyDescent="0.3">
      <c r="A205" s="2" t="s">
        <v>10725</v>
      </c>
      <c r="B205" s="2" t="s">
        <v>3140</v>
      </c>
      <c r="C205" s="2" t="s">
        <v>10726</v>
      </c>
      <c r="D205" s="2" t="s">
        <v>22259</v>
      </c>
      <c r="E205" s="2" t="s">
        <v>27056</v>
      </c>
      <c r="F205" s="2" t="str">
        <f t="shared" si="3"/>
        <v/>
      </c>
      <c r="I205" t="s">
        <v>13568</v>
      </c>
      <c r="K205">
        <v>1</v>
      </c>
    </row>
    <row r="206" spans="1:11" ht="14.4" customHeight="1" x14ac:dyDescent="0.3">
      <c r="A206" s="2" t="s">
        <v>10727</v>
      </c>
      <c r="B206" s="2" t="s">
        <v>114</v>
      </c>
      <c r="C206" s="2" t="s">
        <v>10728</v>
      </c>
      <c r="D206" s="2" t="s">
        <v>22259</v>
      </c>
      <c r="E206" s="2" t="s">
        <v>27095</v>
      </c>
      <c r="F206" s="2" t="str">
        <f t="shared" si="3"/>
        <v>y</v>
      </c>
      <c r="I206" t="s">
        <v>13616</v>
      </c>
      <c r="K206">
        <v>1</v>
      </c>
    </row>
    <row r="207" spans="1:11" ht="14.4" customHeight="1" x14ac:dyDescent="0.3">
      <c r="A207" s="2" t="s">
        <v>10729</v>
      </c>
      <c r="B207" s="2" t="s">
        <v>708</v>
      </c>
      <c r="C207" s="2" t="s">
        <v>10730</v>
      </c>
      <c r="D207" s="2" t="s">
        <v>22259</v>
      </c>
      <c r="E207" s="2" t="s">
        <v>27018</v>
      </c>
      <c r="F207" s="2" t="str">
        <f t="shared" si="3"/>
        <v/>
      </c>
      <c r="I207" t="s">
        <v>13568</v>
      </c>
      <c r="K207">
        <v>1</v>
      </c>
    </row>
    <row r="208" spans="1:11" ht="14.4" customHeight="1" x14ac:dyDescent="0.3">
      <c r="A208" s="2" t="s">
        <v>10731</v>
      </c>
      <c r="B208" s="2" t="s">
        <v>3140</v>
      </c>
      <c r="C208" s="2" t="s">
        <v>10732</v>
      </c>
      <c r="D208" s="2" t="s">
        <v>22259</v>
      </c>
      <c r="E208" s="2" t="s">
        <v>27057</v>
      </c>
      <c r="F208" s="2" t="str">
        <f t="shared" si="3"/>
        <v/>
      </c>
      <c r="I208" t="s">
        <v>13568</v>
      </c>
      <c r="K208">
        <v>1</v>
      </c>
    </row>
    <row r="209" spans="1:11" ht="14.4" customHeight="1" x14ac:dyDescent="0.3">
      <c r="A209" s="2" t="s">
        <v>10733</v>
      </c>
      <c r="B209" s="2" t="s">
        <v>114</v>
      </c>
      <c r="C209" s="2" t="s">
        <v>10734</v>
      </c>
      <c r="D209" s="2" t="s">
        <v>22259</v>
      </c>
      <c r="E209" s="2" t="s">
        <v>27096</v>
      </c>
      <c r="F209" s="2" t="str">
        <f t="shared" si="3"/>
        <v>y</v>
      </c>
      <c r="I209" t="s">
        <v>13616</v>
      </c>
      <c r="K209">
        <v>1</v>
      </c>
    </row>
    <row r="210" spans="1:11" ht="14.4" customHeight="1" x14ac:dyDescent="0.3">
      <c r="A210" s="2" t="s">
        <v>10735</v>
      </c>
      <c r="B210" s="2" t="s">
        <v>708</v>
      </c>
      <c r="C210" s="2" t="s">
        <v>10736</v>
      </c>
      <c r="D210" s="2" t="s">
        <v>22259</v>
      </c>
      <c r="E210" s="2" t="s">
        <v>27019</v>
      </c>
      <c r="F210" s="2" t="str">
        <f t="shared" si="3"/>
        <v/>
      </c>
      <c r="I210" t="s">
        <v>13568</v>
      </c>
      <c r="K210">
        <v>1</v>
      </c>
    </row>
    <row r="211" spans="1:11" ht="14.4" customHeight="1" x14ac:dyDescent="0.3">
      <c r="A211" s="2" t="s">
        <v>10737</v>
      </c>
      <c r="B211" s="2" t="s">
        <v>3140</v>
      </c>
      <c r="C211" s="2" t="s">
        <v>10738</v>
      </c>
      <c r="D211" s="2" t="s">
        <v>22259</v>
      </c>
      <c r="E211" s="2" t="s">
        <v>27058</v>
      </c>
      <c r="F211" s="2" t="str">
        <f t="shared" si="3"/>
        <v/>
      </c>
      <c r="I211" t="s">
        <v>13568</v>
      </c>
      <c r="K211">
        <v>1</v>
      </c>
    </row>
    <row r="212" spans="1:11" ht="14.4" customHeight="1" x14ac:dyDescent="0.3">
      <c r="A212" s="2" t="s">
        <v>10739</v>
      </c>
      <c r="B212" s="2" t="s">
        <v>114</v>
      </c>
      <c r="C212" s="2" t="s">
        <v>10740</v>
      </c>
      <c r="D212" s="2" t="s">
        <v>22259</v>
      </c>
      <c r="E212" s="2" t="s">
        <v>27097</v>
      </c>
      <c r="F212" s="2" t="str">
        <f t="shared" si="3"/>
        <v>y</v>
      </c>
      <c r="I212" t="s">
        <v>13616</v>
      </c>
      <c r="K212">
        <v>1</v>
      </c>
    </row>
    <row r="213" spans="1:11" ht="14.4" customHeight="1" x14ac:dyDescent="0.3">
      <c r="A213" s="2" t="s">
        <v>10741</v>
      </c>
      <c r="B213" s="2" t="s">
        <v>708</v>
      </c>
      <c r="C213" s="2" t="s">
        <v>10742</v>
      </c>
      <c r="D213" s="2" t="s">
        <v>22259</v>
      </c>
      <c r="E213" s="2" t="s">
        <v>27020</v>
      </c>
      <c r="F213" s="2" t="str">
        <f t="shared" si="3"/>
        <v/>
      </c>
      <c r="I213" t="s">
        <v>13568</v>
      </c>
      <c r="K213">
        <v>1</v>
      </c>
    </row>
    <row r="214" spans="1:11" ht="14.4" customHeight="1" x14ac:dyDescent="0.3">
      <c r="A214" s="2" t="s">
        <v>10743</v>
      </c>
      <c r="B214" s="2" t="s">
        <v>3140</v>
      </c>
      <c r="C214" s="2" t="s">
        <v>10744</v>
      </c>
      <c r="D214" s="2" t="s">
        <v>22259</v>
      </c>
      <c r="E214" s="2" t="s">
        <v>27059</v>
      </c>
      <c r="F214" s="2" t="str">
        <f t="shared" si="3"/>
        <v/>
      </c>
      <c r="I214" t="s">
        <v>13568</v>
      </c>
      <c r="K214">
        <v>1</v>
      </c>
    </row>
    <row r="215" spans="1:11" ht="14.4" customHeight="1" x14ac:dyDescent="0.3">
      <c r="A215" s="2" t="s">
        <v>10745</v>
      </c>
      <c r="B215" s="2" t="s">
        <v>114</v>
      </c>
      <c r="C215" s="2" t="s">
        <v>10746</v>
      </c>
      <c r="D215" s="2" t="s">
        <v>22259</v>
      </c>
      <c r="E215" s="2" t="s">
        <v>27098</v>
      </c>
      <c r="F215" s="2" t="str">
        <f t="shared" si="3"/>
        <v>y</v>
      </c>
      <c r="I215" t="s">
        <v>13616</v>
      </c>
      <c r="K215">
        <v>1</v>
      </c>
    </row>
    <row r="216" spans="1:11" ht="14.4" customHeight="1" x14ac:dyDescent="0.3">
      <c r="A216" s="2" t="s">
        <v>10747</v>
      </c>
      <c r="B216" s="2" t="s">
        <v>708</v>
      </c>
      <c r="C216" s="2" t="s">
        <v>10748</v>
      </c>
      <c r="D216" s="2" t="s">
        <v>22259</v>
      </c>
      <c r="E216" s="2" t="s">
        <v>27021</v>
      </c>
      <c r="F216" s="2" t="str">
        <f t="shared" si="3"/>
        <v/>
      </c>
      <c r="I216" t="s">
        <v>13568</v>
      </c>
      <c r="K216">
        <v>1</v>
      </c>
    </row>
    <row r="217" spans="1:11" ht="14.4" customHeight="1" x14ac:dyDescent="0.3">
      <c r="A217" s="2" t="s">
        <v>10749</v>
      </c>
      <c r="B217" s="2" t="s">
        <v>3140</v>
      </c>
      <c r="C217" s="2" t="s">
        <v>10750</v>
      </c>
      <c r="D217" s="2" t="s">
        <v>22259</v>
      </c>
      <c r="E217" s="2" t="s">
        <v>27060</v>
      </c>
      <c r="F217" s="2" t="str">
        <f t="shared" si="3"/>
        <v/>
      </c>
      <c r="I217" t="s">
        <v>13568</v>
      </c>
      <c r="K217">
        <v>1</v>
      </c>
    </row>
    <row r="218" spans="1:11" ht="14.4" customHeight="1" x14ac:dyDescent="0.3">
      <c r="A218" s="2" t="s">
        <v>10751</v>
      </c>
      <c r="B218" s="2" t="s">
        <v>114</v>
      </c>
      <c r="C218" s="2" t="s">
        <v>10752</v>
      </c>
      <c r="D218" s="2" t="s">
        <v>22259</v>
      </c>
      <c r="E218" s="2" t="s">
        <v>27099</v>
      </c>
      <c r="F218" s="2" t="str">
        <f t="shared" si="3"/>
        <v>y</v>
      </c>
      <c r="I218" t="s">
        <v>13616</v>
      </c>
      <c r="K218">
        <v>1</v>
      </c>
    </row>
    <row r="219" spans="1:11" ht="14.4" customHeight="1" x14ac:dyDescent="0.3">
      <c r="A219" s="2" t="s">
        <v>10753</v>
      </c>
      <c r="B219" s="2" t="s">
        <v>708</v>
      </c>
      <c r="C219" s="2" t="s">
        <v>10754</v>
      </c>
      <c r="D219" s="2" t="s">
        <v>22259</v>
      </c>
      <c r="E219" s="2" t="s">
        <v>27022</v>
      </c>
      <c r="F219" s="2" t="str">
        <f t="shared" si="3"/>
        <v/>
      </c>
      <c r="I219" t="s">
        <v>13568</v>
      </c>
      <c r="K219">
        <v>1</v>
      </c>
    </row>
    <row r="220" spans="1:11" ht="14.4" customHeight="1" x14ac:dyDescent="0.3">
      <c r="A220" s="2" t="s">
        <v>10755</v>
      </c>
      <c r="B220" s="2" t="s">
        <v>3140</v>
      </c>
      <c r="C220" s="2" t="s">
        <v>10756</v>
      </c>
      <c r="D220" s="2" t="s">
        <v>22259</v>
      </c>
      <c r="E220" s="2" t="s">
        <v>27061</v>
      </c>
      <c r="F220" s="2" t="str">
        <f t="shared" si="3"/>
        <v/>
      </c>
      <c r="I220" t="s">
        <v>13568</v>
      </c>
      <c r="K220">
        <v>1</v>
      </c>
    </row>
    <row r="221" spans="1:11" ht="14.4" customHeight="1" x14ac:dyDescent="0.3">
      <c r="A221" s="2" t="s">
        <v>10757</v>
      </c>
      <c r="B221" s="2" t="s">
        <v>114</v>
      </c>
      <c r="C221" s="2" t="s">
        <v>10758</v>
      </c>
      <c r="D221" s="2" t="s">
        <v>22259</v>
      </c>
      <c r="E221" s="2" t="s">
        <v>27100</v>
      </c>
      <c r="F221" s="2" t="str">
        <f t="shared" si="3"/>
        <v>y</v>
      </c>
      <c r="I221" t="s">
        <v>13616</v>
      </c>
      <c r="K221">
        <v>1</v>
      </c>
    </row>
    <row r="222" spans="1:11" ht="14.4" customHeight="1" x14ac:dyDescent="0.3">
      <c r="A222" s="2" t="s">
        <v>10759</v>
      </c>
      <c r="B222" s="2" t="s">
        <v>708</v>
      </c>
      <c r="C222" s="2" t="s">
        <v>10760</v>
      </c>
      <c r="D222" s="2" t="s">
        <v>22259</v>
      </c>
      <c r="E222" s="2" t="s">
        <v>27023</v>
      </c>
      <c r="F222" s="2" t="str">
        <f t="shared" si="3"/>
        <v/>
      </c>
      <c r="I222" t="s">
        <v>13568</v>
      </c>
      <c r="K222">
        <v>1</v>
      </c>
    </row>
    <row r="223" spans="1:11" ht="14.4" customHeight="1" x14ac:dyDescent="0.3">
      <c r="A223" s="2" t="s">
        <v>10761</v>
      </c>
      <c r="B223" s="2" t="s">
        <v>3140</v>
      </c>
      <c r="C223" s="2" t="s">
        <v>10762</v>
      </c>
      <c r="D223" s="2" t="s">
        <v>22259</v>
      </c>
      <c r="E223" s="2" t="s">
        <v>27062</v>
      </c>
      <c r="F223" s="2" t="str">
        <f t="shared" si="3"/>
        <v/>
      </c>
      <c r="I223" t="s">
        <v>13568</v>
      </c>
      <c r="K223">
        <v>1</v>
      </c>
    </row>
    <row r="224" spans="1:11" ht="14.4" customHeight="1" x14ac:dyDescent="0.3">
      <c r="A224" s="2" t="s">
        <v>10763</v>
      </c>
      <c r="B224" s="2" t="s">
        <v>114</v>
      </c>
      <c r="C224" s="2" t="s">
        <v>10764</v>
      </c>
      <c r="D224" s="2" t="s">
        <v>22259</v>
      </c>
      <c r="E224" s="2" t="s">
        <v>27101</v>
      </c>
      <c r="F224" s="2" t="str">
        <f t="shared" si="3"/>
        <v>y</v>
      </c>
      <c r="I224" t="s">
        <v>13616</v>
      </c>
      <c r="K224">
        <v>1</v>
      </c>
    </row>
    <row r="225" spans="1:11" ht="14.4" customHeight="1" x14ac:dyDescent="0.3">
      <c r="A225" s="2" t="s">
        <v>10765</v>
      </c>
      <c r="B225" s="2" t="s">
        <v>708</v>
      </c>
      <c r="C225" s="2" t="s">
        <v>10766</v>
      </c>
      <c r="D225" s="2" t="s">
        <v>22259</v>
      </c>
      <c r="E225" s="2" t="s">
        <v>27024</v>
      </c>
      <c r="F225" s="2" t="str">
        <f t="shared" si="3"/>
        <v/>
      </c>
      <c r="I225" t="s">
        <v>13568</v>
      </c>
      <c r="K225">
        <v>1</v>
      </c>
    </row>
    <row r="226" spans="1:11" ht="14.4" customHeight="1" x14ac:dyDescent="0.3">
      <c r="A226" s="2" t="s">
        <v>10767</v>
      </c>
      <c r="B226" s="2" t="s">
        <v>3140</v>
      </c>
      <c r="C226" s="2" t="s">
        <v>10768</v>
      </c>
      <c r="D226" s="2" t="s">
        <v>22259</v>
      </c>
      <c r="E226" s="2" t="s">
        <v>27063</v>
      </c>
      <c r="F226" s="2" t="str">
        <f t="shared" si="3"/>
        <v/>
      </c>
      <c r="I226" t="s">
        <v>13568</v>
      </c>
      <c r="K226">
        <v>1</v>
      </c>
    </row>
    <row r="227" spans="1:11" ht="14.4" customHeight="1" x14ac:dyDescent="0.3">
      <c r="A227" s="2" t="s">
        <v>10769</v>
      </c>
      <c r="B227" s="2" t="s">
        <v>114</v>
      </c>
      <c r="C227" s="2" t="s">
        <v>10770</v>
      </c>
      <c r="D227" s="2" t="s">
        <v>22259</v>
      </c>
      <c r="E227" s="2" t="s">
        <v>27102</v>
      </c>
      <c r="F227" s="2" t="str">
        <f t="shared" si="3"/>
        <v>y</v>
      </c>
      <c r="I227" t="s">
        <v>13616</v>
      </c>
      <c r="K227">
        <v>1</v>
      </c>
    </row>
    <row r="228" spans="1:11" ht="14.4" customHeight="1" x14ac:dyDescent="0.3">
      <c r="A228" s="2" t="s">
        <v>1830</v>
      </c>
      <c r="B228" s="2" t="s">
        <v>708</v>
      </c>
      <c r="C228" s="2" t="s">
        <v>10771</v>
      </c>
      <c r="D228" s="2" t="s">
        <v>22259</v>
      </c>
      <c r="E228" s="2" t="s">
        <v>27025</v>
      </c>
      <c r="F228" s="2" t="str">
        <f t="shared" si="3"/>
        <v/>
      </c>
      <c r="I228" t="s">
        <v>13568</v>
      </c>
      <c r="K228">
        <v>1</v>
      </c>
    </row>
    <row r="229" spans="1:11" ht="14.4" customHeight="1" x14ac:dyDescent="0.3">
      <c r="A229" s="2" t="s">
        <v>1833</v>
      </c>
      <c r="B229" s="2" t="s">
        <v>3140</v>
      </c>
      <c r="C229" s="2" t="s">
        <v>10772</v>
      </c>
      <c r="D229" s="2" t="s">
        <v>22259</v>
      </c>
      <c r="E229" s="2" t="s">
        <v>27064</v>
      </c>
      <c r="F229" s="2" t="str">
        <f t="shared" si="3"/>
        <v/>
      </c>
      <c r="I229" t="s">
        <v>13568</v>
      </c>
      <c r="K229">
        <v>1</v>
      </c>
    </row>
    <row r="230" spans="1:11" ht="14.4" customHeight="1" x14ac:dyDescent="0.3">
      <c r="A230" s="2" t="s">
        <v>1836</v>
      </c>
      <c r="B230" s="2" t="s">
        <v>114</v>
      </c>
      <c r="C230" s="2" t="s">
        <v>10773</v>
      </c>
      <c r="D230" s="2" t="s">
        <v>22259</v>
      </c>
      <c r="E230" s="2" t="s">
        <v>27103</v>
      </c>
      <c r="F230" s="2" t="str">
        <f t="shared" si="3"/>
        <v>y</v>
      </c>
      <c r="I230" t="s">
        <v>13616</v>
      </c>
      <c r="K230">
        <v>1</v>
      </c>
    </row>
    <row r="231" spans="1:11" ht="14.4" customHeight="1" x14ac:dyDescent="0.3">
      <c r="A231" s="2" t="s">
        <v>10774</v>
      </c>
      <c r="B231" s="2" t="s">
        <v>708</v>
      </c>
      <c r="C231" s="2" t="s">
        <v>10775</v>
      </c>
      <c r="D231" s="2" t="s">
        <v>22259</v>
      </c>
      <c r="E231" s="2" t="s">
        <v>27026</v>
      </c>
      <c r="F231" s="2" t="str">
        <f t="shared" si="3"/>
        <v/>
      </c>
      <c r="I231" t="s">
        <v>13568</v>
      </c>
      <c r="K231">
        <v>1</v>
      </c>
    </row>
    <row r="232" spans="1:11" ht="14.4" customHeight="1" x14ac:dyDescent="0.3">
      <c r="A232" s="2" t="s">
        <v>1824</v>
      </c>
      <c r="B232" s="2" t="s">
        <v>3140</v>
      </c>
      <c r="C232" s="2" t="s">
        <v>10776</v>
      </c>
      <c r="D232" s="2" t="s">
        <v>22259</v>
      </c>
      <c r="E232" s="2" t="s">
        <v>27065</v>
      </c>
      <c r="F232" s="2" t="str">
        <f t="shared" si="3"/>
        <v/>
      </c>
      <c r="I232" t="s">
        <v>13568</v>
      </c>
      <c r="K232">
        <v>1</v>
      </c>
    </row>
    <row r="233" spans="1:11" ht="14.4" customHeight="1" x14ac:dyDescent="0.3">
      <c r="A233" s="2" t="s">
        <v>1827</v>
      </c>
      <c r="B233" s="2" t="s">
        <v>114</v>
      </c>
      <c r="C233" s="2" t="s">
        <v>10777</v>
      </c>
      <c r="D233" s="2" t="s">
        <v>22259</v>
      </c>
      <c r="E233" s="2" t="s">
        <v>27104</v>
      </c>
      <c r="F233" s="2" t="str">
        <f t="shared" si="3"/>
        <v>y</v>
      </c>
      <c r="I233" t="s">
        <v>13616</v>
      </c>
      <c r="K233">
        <v>1</v>
      </c>
    </row>
    <row r="234" spans="1:11" ht="14.4" customHeight="1" x14ac:dyDescent="0.3">
      <c r="A234" s="2" t="s">
        <v>10778</v>
      </c>
      <c r="B234" s="2" t="s">
        <v>708</v>
      </c>
      <c r="C234" s="2" t="s">
        <v>10779</v>
      </c>
      <c r="D234" s="2" t="s">
        <v>22259</v>
      </c>
      <c r="E234" s="2" t="s">
        <v>27027</v>
      </c>
      <c r="F234" s="2" t="str">
        <f t="shared" si="3"/>
        <v/>
      </c>
      <c r="I234" t="s">
        <v>13568</v>
      </c>
      <c r="K234">
        <v>1</v>
      </c>
    </row>
    <row r="235" spans="1:11" ht="14.4" customHeight="1" x14ac:dyDescent="0.3">
      <c r="A235" s="2" t="s">
        <v>10780</v>
      </c>
      <c r="B235" s="2" t="s">
        <v>3140</v>
      </c>
      <c r="C235" s="2" t="s">
        <v>10781</v>
      </c>
      <c r="D235" s="2" t="s">
        <v>22259</v>
      </c>
      <c r="E235" s="2" t="s">
        <v>27066</v>
      </c>
      <c r="F235" s="2" t="str">
        <f t="shared" si="3"/>
        <v/>
      </c>
      <c r="I235" t="s">
        <v>13568</v>
      </c>
      <c r="K235">
        <v>1</v>
      </c>
    </row>
    <row r="236" spans="1:11" ht="14.4" customHeight="1" x14ac:dyDescent="0.3">
      <c r="A236" s="2" t="s">
        <v>10782</v>
      </c>
      <c r="B236" s="2" t="s">
        <v>114</v>
      </c>
      <c r="C236" s="2" t="s">
        <v>10783</v>
      </c>
      <c r="D236" s="2" t="s">
        <v>22259</v>
      </c>
      <c r="E236" s="2" t="s">
        <v>27105</v>
      </c>
      <c r="F236" s="2" t="str">
        <f t="shared" si="3"/>
        <v>y</v>
      </c>
      <c r="I236" t="s">
        <v>13616</v>
      </c>
      <c r="K236">
        <v>1</v>
      </c>
    </row>
    <row r="237" spans="1:11" ht="14.4" customHeight="1" x14ac:dyDescent="0.3">
      <c r="A237" s="2" t="s">
        <v>10784</v>
      </c>
      <c r="B237" s="2" t="s">
        <v>708</v>
      </c>
      <c r="C237" s="2" t="s">
        <v>10785</v>
      </c>
      <c r="D237" s="2" t="s">
        <v>22259</v>
      </c>
      <c r="E237" s="2" t="s">
        <v>27028</v>
      </c>
      <c r="F237" s="2" t="str">
        <f t="shared" si="3"/>
        <v/>
      </c>
      <c r="I237" t="s">
        <v>13568</v>
      </c>
      <c r="K237">
        <v>1</v>
      </c>
    </row>
    <row r="238" spans="1:11" ht="14.4" customHeight="1" x14ac:dyDescent="0.3">
      <c r="A238" s="2" t="s">
        <v>10786</v>
      </c>
      <c r="B238" s="2" t="s">
        <v>3140</v>
      </c>
      <c r="C238" s="2" t="s">
        <v>10787</v>
      </c>
      <c r="D238" s="2" t="s">
        <v>22259</v>
      </c>
      <c r="E238" s="2" t="s">
        <v>27067</v>
      </c>
      <c r="F238" s="2" t="str">
        <f t="shared" si="3"/>
        <v/>
      </c>
      <c r="I238" t="s">
        <v>13568</v>
      </c>
      <c r="K238">
        <v>1</v>
      </c>
    </row>
    <row r="239" spans="1:11" ht="14.4" customHeight="1" x14ac:dyDescent="0.3">
      <c r="A239" s="2" t="s">
        <v>10788</v>
      </c>
      <c r="B239" s="2" t="s">
        <v>114</v>
      </c>
      <c r="C239" s="2" t="s">
        <v>10789</v>
      </c>
      <c r="D239" s="2" t="s">
        <v>22259</v>
      </c>
      <c r="E239" s="2" t="s">
        <v>27106</v>
      </c>
      <c r="F239" s="2" t="str">
        <f t="shared" si="3"/>
        <v>y</v>
      </c>
      <c r="I239" t="s">
        <v>13616</v>
      </c>
      <c r="K239">
        <v>1</v>
      </c>
    </row>
    <row r="240" spans="1:11" ht="14.4" customHeight="1" x14ac:dyDescent="0.3">
      <c r="A240" s="2" t="s">
        <v>10790</v>
      </c>
      <c r="B240" s="2" t="s">
        <v>708</v>
      </c>
      <c r="C240" s="2" t="s">
        <v>10791</v>
      </c>
      <c r="D240" s="2" t="s">
        <v>22259</v>
      </c>
      <c r="E240" s="2" t="s">
        <v>27029</v>
      </c>
      <c r="F240" s="2" t="str">
        <f t="shared" si="3"/>
        <v/>
      </c>
      <c r="I240" t="s">
        <v>13568</v>
      </c>
      <c r="K240">
        <v>1</v>
      </c>
    </row>
    <row r="241" spans="1:11" ht="14.4" customHeight="1" x14ac:dyDescent="0.3">
      <c r="A241" s="2" t="s">
        <v>10792</v>
      </c>
      <c r="B241" s="2" t="s">
        <v>3140</v>
      </c>
      <c r="C241" s="2" t="s">
        <v>10793</v>
      </c>
      <c r="D241" s="2" t="s">
        <v>22259</v>
      </c>
      <c r="E241" s="2" t="s">
        <v>27068</v>
      </c>
      <c r="F241" s="2" t="str">
        <f t="shared" si="3"/>
        <v/>
      </c>
      <c r="I241" t="s">
        <v>13568</v>
      </c>
      <c r="K241">
        <v>1</v>
      </c>
    </row>
    <row r="242" spans="1:11" ht="14.4" customHeight="1" x14ac:dyDescent="0.3">
      <c r="A242" s="2" t="s">
        <v>10794</v>
      </c>
      <c r="B242" s="2" t="s">
        <v>114</v>
      </c>
      <c r="C242" s="2" t="s">
        <v>10795</v>
      </c>
      <c r="D242" s="2" t="s">
        <v>22259</v>
      </c>
      <c r="E242" s="2" t="s">
        <v>27107</v>
      </c>
      <c r="F242" s="2" t="str">
        <f t="shared" si="3"/>
        <v>y</v>
      </c>
      <c r="I242" t="s">
        <v>13616</v>
      </c>
      <c r="K242">
        <v>1</v>
      </c>
    </row>
    <row r="243" spans="1:11" ht="14.4" customHeight="1" x14ac:dyDescent="0.3">
      <c r="A243" s="2" t="s">
        <v>10796</v>
      </c>
      <c r="B243" s="2" t="s">
        <v>708</v>
      </c>
      <c r="C243" s="2" t="s">
        <v>10797</v>
      </c>
      <c r="D243" s="2" t="s">
        <v>22259</v>
      </c>
      <c r="E243" s="2" t="s">
        <v>27030</v>
      </c>
      <c r="F243" s="2" t="str">
        <f t="shared" si="3"/>
        <v/>
      </c>
      <c r="I243" t="s">
        <v>13568</v>
      </c>
      <c r="K243">
        <v>1</v>
      </c>
    </row>
    <row r="244" spans="1:11" ht="14.4" customHeight="1" x14ac:dyDescent="0.3">
      <c r="A244" s="2" t="s">
        <v>10798</v>
      </c>
      <c r="B244" s="2" t="s">
        <v>3140</v>
      </c>
      <c r="C244" s="2" t="s">
        <v>10799</v>
      </c>
      <c r="D244" s="2" t="s">
        <v>22259</v>
      </c>
      <c r="E244" s="2" t="s">
        <v>27069</v>
      </c>
      <c r="F244" s="2" t="str">
        <f t="shared" si="3"/>
        <v/>
      </c>
      <c r="I244" t="s">
        <v>13568</v>
      </c>
      <c r="K244">
        <v>1</v>
      </c>
    </row>
    <row r="245" spans="1:11" ht="14.4" customHeight="1" x14ac:dyDescent="0.3">
      <c r="A245" s="2" t="s">
        <v>10800</v>
      </c>
      <c r="B245" s="2" t="s">
        <v>114</v>
      </c>
      <c r="C245" s="2" t="s">
        <v>10801</v>
      </c>
      <c r="D245" s="2" t="s">
        <v>22259</v>
      </c>
      <c r="E245" s="2" t="s">
        <v>27108</v>
      </c>
      <c r="F245" s="2" t="str">
        <f t="shared" si="3"/>
        <v>y</v>
      </c>
      <c r="I245" t="s">
        <v>13616</v>
      </c>
      <c r="K245">
        <v>1</v>
      </c>
    </row>
    <row r="246" spans="1:11" ht="14.4" customHeight="1" x14ac:dyDescent="0.3">
      <c r="A246" s="2" t="s">
        <v>10802</v>
      </c>
      <c r="B246" s="2" t="s">
        <v>708</v>
      </c>
      <c r="C246" s="2" t="s">
        <v>10803</v>
      </c>
      <c r="D246" s="2" t="s">
        <v>22259</v>
      </c>
      <c r="E246" s="2" t="s">
        <v>27031</v>
      </c>
      <c r="F246" s="2" t="str">
        <f t="shared" si="3"/>
        <v/>
      </c>
      <c r="I246" t="s">
        <v>13568</v>
      </c>
      <c r="K246">
        <v>1</v>
      </c>
    </row>
    <row r="247" spans="1:11" ht="14.4" customHeight="1" x14ac:dyDescent="0.3">
      <c r="A247" s="2" t="s">
        <v>10804</v>
      </c>
      <c r="B247" s="2" t="s">
        <v>3140</v>
      </c>
      <c r="C247" s="2" t="s">
        <v>10805</v>
      </c>
      <c r="D247" s="2" t="s">
        <v>22259</v>
      </c>
      <c r="E247" s="2" t="s">
        <v>27070</v>
      </c>
      <c r="F247" s="2" t="str">
        <f t="shared" si="3"/>
        <v/>
      </c>
      <c r="I247" t="s">
        <v>13568</v>
      </c>
      <c r="K247">
        <v>1</v>
      </c>
    </row>
    <row r="248" spans="1:11" ht="14.4" customHeight="1" x14ac:dyDescent="0.3">
      <c r="A248" s="2" t="s">
        <v>10806</v>
      </c>
      <c r="B248" s="2" t="s">
        <v>114</v>
      </c>
      <c r="C248" s="2" t="s">
        <v>10807</v>
      </c>
      <c r="D248" s="2" t="s">
        <v>22259</v>
      </c>
      <c r="E248" s="2" t="s">
        <v>27109</v>
      </c>
      <c r="F248" s="2" t="str">
        <f t="shared" si="3"/>
        <v>y</v>
      </c>
      <c r="I248" t="s">
        <v>13616</v>
      </c>
      <c r="K248">
        <v>1</v>
      </c>
    </row>
    <row r="249" spans="1:11" ht="14.4" customHeight="1" x14ac:dyDescent="0.3">
      <c r="A249" s="2" t="s">
        <v>10808</v>
      </c>
      <c r="B249" s="2" t="s">
        <v>708</v>
      </c>
      <c r="C249" s="2" t="s">
        <v>10809</v>
      </c>
      <c r="D249" s="2" t="s">
        <v>22259</v>
      </c>
      <c r="E249" s="2" t="s">
        <v>27032</v>
      </c>
      <c r="F249" s="2" t="str">
        <f t="shared" si="3"/>
        <v/>
      </c>
      <c r="I249" t="s">
        <v>13568</v>
      </c>
      <c r="K249">
        <v>1</v>
      </c>
    </row>
    <row r="250" spans="1:11" ht="14.4" customHeight="1" x14ac:dyDescent="0.3">
      <c r="A250" s="2" t="s">
        <v>10810</v>
      </c>
      <c r="B250" s="2" t="s">
        <v>3140</v>
      </c>
      <c r="C250" s="2" t="s">
        <v>10811</v>
      </c>
      <c r="D250" s="2" t="s">
        <v>22259</v>
      </c>
      <c r="E250" s="2" t="s">
        <v>27071</v>
      </c>
      <c r="F250" s="2" t="str">
        <f t="shared" si="3"/>
        <v/>
      </c>
      <c r="I250" t="s">
        <v>13568</v>
      </c>
      <c r="K250">
        <v>1</v>
      </c>
    </row>
    <row r="251" spans="1:11" ht="14.4" customHeight="1" x14ac:dyDescent="0.3">
      <c r="A251" s="2" t="s">
        <v>10812</v>
      </c>
      <c r="B251" s="2" t="s">
        <v>114</v>
      </c>
      <c r="C251" s="2" t="s">
        <v>10813</v>
      </c>
      <c r="D251" s="2" t="s">
        <v>22259</v>
      </c>
      <c r="E251" s="2" t="s">
        <v>27110</v>
      </c>
      <c r="F251" s="2" t="str">
        <f t="shared" si="3"/>
        <v>y</v>
      </c>
      <c r="I251" t="s">
        <v>13616</v>
      </c>
      <c r="K251">
        <v>1</v>
      </c>
    </row>
    <row r="252" spans="1:11" ht="14.4" customHeight="1" x14ac:dyDescent="0.3">
      <c r="A252" s="2" t="s">
        <v>10814</v>
      </c>
      <c r="B252" s="2" t="s">
        <v>708</v>
      </c>
      <c r="C252" s="2" t="s">
        <v>10815</v>
      </c>
      <c r="D252" s="2" t="s">
        <v>22259</v>
      </c>
      <c r="E252" s="2" t="s">
        <v>27033</v>
      </c>
      <c r="F252" s="2" t="str">
        <f t="shared" si="3"/>
        <v/>
      </c>
      <c r="I252" t="s">
        <v>13568</v>
      </c>
      <c r="K252">
        <v>1</v>
      </c>
    </row>
    <row r="253" spans="1:11" ht="14.4" customHeight="1" x14ac:dyDescent="0.3">
      <c r="A253" s="2" t="s">
        <v>10816</v>
      </c>
      <c r="B253" s="2" t="s">
        <v>3140</v>
      </c>
      <c r="C253" s="2" t="s">
        <v>10817</v>
      </c>
      <c r="D253" s="2" t="s">
        <v>22259</v>
      </c>
      <c r="E253" s="2" t="s">
        <v>27072</v>
      </c>
      <c r="F253" s="2" t="str">
        <f t="shared" si="3"/>
        <v/>
      </c>
      <c r="I253" t="s">
        <v>13568</v>
      </c>
      <c r="K253">
        <v>1</v>
      </c>
    </row>
    <row r="254" spans="1:11" ht="14.4" customHeight="1" x14ac:dyDescent="0.3">
      <c r="A254" s="2" t="s">
        <v>10818</v>
      </c>
      <c r="B254" s="2" t="s">
        <v>114</v>
      </c>
      <c r="C254" s="2" t="s">
        <v>10819</v>
      </c>
      <c r="D254" s="2" t="s">
        <v>22259</v>
      </c>
      <c r="E254" s="2" t="s">
        <v>27111</v>
      </c>
      <c r="F254" s="2" t="str">
        <f t="shared" si="3"/>
        <v>y</v>
      </c>
      <c r="I254" t="s">
        <v>13616</v>
      </c>
      <c r="K254">
        <v>1</v>
      </c>
    </row>
    <row r="255" spans="1:11" ht="14.4" customHeight="1" x14ac:dyDescent="0.3">
      <c r="A255" s="2" t="s">
        <v>10820</v>
      </c>
      <c r="B255" s="2" t="s">
        <v>708</v>
      </c>
      <c r="C255" s="2" t="s">
        <v>10821</v>
      </c>
      <c r="D255" s="2" t="s">
        <v>22259</v>
      </c>
      <c r="E255" s="2" t="s">
        <v>27034</v>
      </c>
      <c r="F255" s="2" t="str">
        <f t="shared" si="3"/>
        <v/>
      </c>
      <c r="I255" t="s">
        <v>13568</v>
      </c>
      <c r="K255">
        <v>1</v>
      </c>
    </row>
    <row r="256" spans="1:11" ht="14.4" customHeight="1" x14ac:dyDescent="0.3">
      <c r="A256" s="2" t="s">
        <v>10822</v>
      </c>
      <c r="B256" s="2" t="s">
        <v>3140</v>
      </c>
      <c r="C256" s="2" t="s">
        <v>10823</v>
      </c>
      <c r="D256" s="2" t="s">
        <v>22259</v>
      </c>
      <c r="E256" s="2" t="s">
        <v>27073</v>
      </c>
      <c r="F256" s="2" t="str">
        <f t="shared" si="3"/>
        <v/>
      </c>
      <c r="I256" t="s">
        <v>13568</v>
      </c>
      <c r="K256">
        <v>1</v>
      </c>
    </row>
    <row r="257" spans="1:11" ht="14.4" customHeight="1" x14ac:dyDescent="0.3">
      <c r="A257" s="2" t="s">
        <v>10824</v>
      </c>
      <c r="B257" s="2" t="s">
        <v>114</v>
      </c>
      <c r="C257" s="2" t="s">
        <v>10825</v>
      </c>
      <c r="D257" s="2" t="s">
        <v>22259</v>
      </c>
      <c r="E257" s="2" t="s">
        <v>27112</v>
      </c>
      <c r="F257" s="2" t="str">
        <f t="shared" si="3"/>
        <v>y</v>
      </c>
      <c r="I257" t="s">
        <v>13616</v>
      </c>
      <c r="K257">
        <v>1</v>
      </c>
    </row>
    <row r="258" spans="1:11" ht="14.4" customHeight="1" x14ac:dyDescent="0.3">
      <c r="A258" s="2" t="s">
        <v>10826</v>
      </c>
      <c r="B258" s="2" t="s">
        <v>708</v>
      </c>
      <c r="C258" s="2" t="s">
        <v>10827</v>
      </c>
      <c r="D258" s="2" t="s">
        <v>22259</v>
      </c>
      <c r="E258" s="2" t="s">
        <v>27035</v>
      </c>
      <c r="F258" s="2" t="str">
        <f t="shared" si="3"/>
        <v/>
      </c>
      <c r="I258" t="s">
        <v>13568</v>
      </c>
      <c r="K258">
        <v>1</v>
      </c>
    </row>
    <row r="259" spans="1:11" ht="14.4" customHeight="1" x14ac:dyDescent="0.3">
      <c r="A259" s="2" t="s">
        <v>10828</v>
      </c>
      <c r="B259" s="2" t="s">
        <v>3140</v>
      </c>
      <c r="C259" s="2" t="s">
        <v>10829</v>
      </c>
      <c r="D259" s="2" t="s">
        <v>22259</v>
      </c>
      <c r="E259" s="2" t="s">
        <v>27074</v>
      </c>
      <c r="F259" s="2" t="str">
        <f t="shared" si="3"/>
        <v/>
      </c>
      <c r="I259" t="s">
        <v>13568</v>
      </c>
      <c r="K259">
        <v>1</v>
      </c>
    </row>
    <row r="260" spans="1:11" ht="14.4" customHeight="1" x14ac:dyDescent="0.3">
      <c r="A260" s="2" t="s">
        <v>10830</v>
      </c>
      <c r="B260" s="2" t="s">
        <v>114</v>
      </c>
      <c r="C260" s="2" t="s">
        <v>10831</v>
      </c>
      <c r="D260" s="2" t="s">
        <v>22259</v>
      </c>
      <c r="E260" s="2" t="s">
        <v>27113</v>
      </c>
      <c r="F260" s="2" t="str">
        <f t="shared" si="3"/>
        <v>y</v>
      </c>
      <c r="I260" t="s">
        <v>13616</v>
      </c>
      <c r="K260">
        <v>1</v>
      </c>
    </row>
    <row r="261" spans="1:11" ht="14.4" customHeight="1" x14ac:dyDescent="0.3">
      <c r="A261" s="2" t="s">
        <v>1848</v>
      </c>
      <c r="B261" s="2" t="s">
        <v>708</v>
      </c>
      <c r="C261" s="2" t="s">
        <v>10832</v>
      </c>
      <c r="D261" s="2" t="s">
        <v>22259</v>
      </c>
      <c r="E261" s="2" t="s">
        <v>27036</v>
      </c>
      <c r="F261" s="2" t="str">
        <f t="shared" ref="F261:F324" si="4">IF(COUNTIF(H261:J261,"used")&gt;0,"y","")</f>
        <v/>
      </c>
      <c r="I261" t="s">
        <v>13568</v>
      </c>
      <c r="K261">
        <v>1</v>
      </c>
    </row>
    <row r="262" spans="1:11" ht="14.4" customHeight="1" x14ac:dyDescent="0.3">
      <c r="A262" s="2" t="s">
        <v>10833</v>
      </c>
      <c r="B262" s="2" t="s">
        <v>3140</v>
      </c>
      <c r="C262" s="2" t="s">
        <v>10834</v>
      </c>
      <c r="D262" s="2" t="s">
        <v>22259</v>
      </c>
      <c r="E262" s="2" t="s">
        <v>27075</v>
      </c>
      <c r="F262" s="2" t="str">
        <f t="shared" si="4"/>
        <v/>
      </c>
      <c r="I262" t="s">
        <v>13568</v>
      </c>
      <c r="K262">
        <v>1</v>
      </c>
    </row>
    <row r="263" spans="1:11" ht="14.4" customHeight="1" x14ac:dyDescent="0.3">
      <c r="A263" s="2" t="s">
        <v>1851</v>
      </c>
      <c r="B263" s="2" t="s">
        <v>114</v>
      </c>
      <c r="C263" s="2" t="s">
        <v>10835</v>
      </c>
      <c r="D263" s="2" t="s">
        <v>22259</v>
      </c>
      <c r="E263" s="2" t="s">
        <v>27114</v>
      </c>
      <c r="F263" s="2" t="str">
        <f t="shared" si="4"/>
        <v>y</v>
      </c>
      <c r="I263" t="s">
        <v>13616</v>
      </c>
      <c r="K263">
        <v>1</v>
      </c>
    </row>
    <row r="264" spans="1:11" ht="14.4" customHeight="1" x14ac:dyDescent="0.3">
      <c r="A264" s="2" t="s">
        <v>1854</v>
      </c>
      <c r="B264" s="2" t="s">
        <v>708</v>
      </c>
      <c r="C264" s="2" t="s">
        <v>10836</v>
      </c>
      <c r="D264" s="2" t="s">
        <v>22259</v>
      </c>
      <c r="E264" s="2" t="s">
        <v>27037</v>
      </c>
      <c r="F264" s="2" t="str">
        <f t="shared" si="4"/>
        <v/>
      </c>
      <c r="I264" t="s">
        <v>13568</v>
      </c>
      <c r="K264">
        <v>1</v>
      </c>
    </row>
    <row r="265" spans="1:11" ht="14.4" customHeight="1" x14ac:dyDescent="0.3">
      <c r="A265" s="2" t="s">
        <v>10837</v>
      </c>
      <c r="B265" s="2" t="s">
        <v>3140</v>
      </c>
      <c r="C265" s="2" t="s">
        <v>10838</v>
      </c>
      <c r="D265" s="2" t="s">
        <v>22259</v>
      </c>
      <c r="E265" s="2" t="s">
        <v>27076</v>
      </c>
      <c r="F265" s="2" t="str">
        <f t="shared" si="4"/>
        <v/>
      </c>
      <c r="I265" t="s">
        <v>13568</v>
      </c>
      <c r="K265">
        <v>1</v>
      </c>
    </row>
    <row r="266" spans="1:11" ht="14.4" customHeight="1" x14ac:dyDescent="0.3">
      <c r="A266" s="2" t="s">
        <v>1857</v>
      </c>
      <c r="B266" s="2" t="s">
        <v>114</v>
      </c>
      <c r="C266" s="2" t="s">
        <v>10839</v>
      </c>
      <c r="D266" s="2" t="s">
        <v>22259</v>
      </c>
      <c r="E266" s="2" t="s">
        <v>27115</v>
      </c>
      <c r="F266" s="2" t="str">
        <f t="shared" si="4"/>
        <v>y</v>
      </c>
      <c r="I266" t="s">
        <v>13616</v>
      </c>
      <c r="K266">
        <v>1</v>
      </c>
    </row>
    <row r="267" spans="1:11" ht="14.4" customHeight="1" x14ac:dyDescent="0.3">
      <c r="A267" s="2" t="s">
        <v>1860</v>
      </c>
      <c r="B267" s="2" t="s">
        <v>708</v>
      </c>
      <c r="C267" s="2" t="s">
        <v>10840</v>
      </c>
      <c r="D267" s="2" t="s">
        <v>22259</v>
      </c>
      <c r="E267" s="2" t="s">
        <v>27038</v>
      </c>
      <c r="F267" s="2" t="str">
        <f t="shared" si="4"/>
        <v/>
      </c>
      <c r="I267" t="s">
        <v>13568</v>
      </c>
      <c r="K267">
        <v>1</v>
      </c>
    </row>
    <row r="268" spans="1:11" ht="14.4" customHeight="1" x14ac:dyDescent="0.3">
      <c r="A268" s="2" t="s">
        <v>1863</v>
      </c>
      <c r="B268" s="2" t="s">
        <v>3140</v>
      </c>
      <c r="C268" s="2" t="s">
        <v>10841</v>
      </c>
      <c r="D268" s="2" t="s">
        <v>22259</v>
      </c>
      <c r="E268" s="2" t="s">
        <v>27077</v>
      </c>
      <c r="F268" s="2" t="str">
        <f t="shared" si="4"/>
        <v/>
      </c>
      <c r="I268" t="s">
        <v>13568</v>
      </c>
      <c r="K268">
        <v>1</v>
      </c>
    </row>
    <row r="269" spans="1:11" ht="14.4" customHeight="1" x14ac:dyDescent="0.3">
      <c r="A269" s="2" t="s">
        <v>1866</v>
      </c>
      <c r="B269" s="2" t="s">
        <v>114</v>
      </c>
      <c r="C269" s="2" t="s">
        <v>10842</v>
      </c>
      <c r="D269" s="2" t="s">
        <v>22259</v>
      </c>
      <c r="E269" s="2" t="s">
        <v>27116</v>
      </c>
      <c r="F269" s="2" t="str">
        <f t="shared" si="4"/>
        <v>y</v>
      </c>
      <c r="I269" t="s">
        <v>13616</v>
      </c>
      <c r="K269">
        <v>1</v>
      </c>
    </row>
    <row r="270" spans="1:11" ht="14.4" customHeight="1" x14ac:dyDescent="0.3">
      <c r="A270" s="2" t="s">
        <v>1869</v>
      </c>
      <c r="B270" s="2" t="s">
        <v>708</v>
      </c>
      <c r="C270" s="2" t="s">
        <v>10843</v>
      </c>
      <c r="D270" s="2" t="s">
        <v>22259</v>
      </c>
      <c r="E270" s="2" t="s">
        <v>27039</v>
      </c>
      <c r="F270" s="2" t="str">
        <f t="shared" si="4"/>
        <v/>
      </c>
      <c r="I270" t="s">
        <v>13568</v>
      </c>
      <c r="K270">
        <v>1</v>
      </c>
    </row>
    <row r="271" spans="1:11" ht="14.4" customHeight="1" x14ac:dyDescent="0.3">
      <c r="A271" s="2" t="s">
        <v>1872</v>
      </c>
      <c r="B271" s="2" t="s">
        <v>3140</v>
      </c>
      <c r="C271" s="2" t="s">
        <v>10844</v>
      </c>
      <c r="D271" s="2" t="s">
        <v>22259</v>
      </c>
      <c r="E271" s="2" t="s">
        <v>27078</v>
      </c>
      <c r="F271" s="2" t="str">
        <f t="shared" si="4"/>
        <v/>
      </c>
      <c r="I271" t="s">
        <v>13568</v>
      </c>
      <c r="K271">
        <v>1</v>
      </c>
    </row>
    <row r="272" spans="1:11" ht="14.4" customHeight="1" x14ac:dyDescent="0.3">
      <c r="A272" s="2" t="s">
        <v>10845</v>
      </c>
      <c r="B272" s="2" t="s">
        <v>114</v>
      </c>
      <c r="C272" s="2" t="s">
        <v>10846</v>
      </c>
      <c r="D272" s="2" t="s">
        <v>22259</v>
      </c>
      <c r="E272" s="2" t="s">
        <v>27117</v>
      </c>
      <c r="F272" s="2" t="str">
        <f t="shared" si="4"/>
        <v>y</v>
      </c>
      <c r="I272" t="s">
        <v>13616</v>
      </c>
      <c r="K272">
        <v>1</v>
      </c>
    </row>
    <row r="273" spans="1:11" ht="14.4" customHeight="1" x14ac:dyDescent="0.3">
      <c r="A273" s="2" t="s">
        <v>10847</v>
      </c>
      <c r="B273" s="2" t="s">
        <v>708</v>
      </c>
      <c r="C273" s="2" t="s">
        <v>10848</v>
      </c>
      <c r="D273" s="2" t="s">
        <v>22259</v>
      </c>
      <c r="E273" s="2" t="s">
        <v>27040</v>
      </c>
      <c r="F273" s="2" t="str">
        <f t="shared" si="4"/>
        <v/>
      </c>
      <c r="I273" t="s">
        <v>13568</v>
      </c>
      <c r="K273">
        <v>1</v>
      </c>
    </row>
    <row r="274" spans="1:11" ht="14.4" customHeight="1" x14ac:dyDescent="0.3">
      <c r="A274" s="2" t="s">
        <v>10849</v>
      </c>
      <c r="B274" s="2" t="s">
        <v>3140</v>
      </c>
      <c r="C274" s="2" t="s">
        <v>10850</v>
      </c>
      <c r="D274" s="2" t="s">
        <v>22259</v>
      </c>
      <c r="E274" s="2" t="s">
        <v>27079</v>
      </c>
      <c r="F274" s="2" t="str">
        <f t="shared" si="4"/>
        <v/>
      </c>
      <c r="I274" t="s">
        <v>13568</v>
      </c>
      <c r="K274">
        <v>1</v>
      </c>
    </row>
    <row r="275" spans="1:11" ht="14.4" customHeight="1" x14ac:dyDescent="0.3">
      <c r="A275" s="2" t="s">
        <v>10851</v>
      </c>
      <c r="B275" s="2" t="s">
        <v>114</v>
      </c>
      <c r="C275" s="2" t="s">
        <v>10852</v>
      </c>
      <c r="D275" s="2" t="s">
        <v>22259</v>
      </c>
      <c r="E275" s="2" t="s">
        <v>27118</v>
      </c>
      <c r="F275" s="2" t="str">
        <f t="shared" si="4"/>
        <v>y</v>
      </c>
      <c r="I275" t="s">
        <v>13616</v>
      </c>
      <c r="K275">
        <v>1</v>
      </c>
    </row>
    <row r="276" spans="1:11" ht="14.4" customHeight="1" x14ac:dyDescent="0.3">
      <c r="A276" s="2" t="s">
        <v>10853</v>
      </c>
      <c r="B276" s="2" t="s">
        <v>708</v>
      </c>
      <c r="C276" s="2" t="s">
        <v>10854</v>
      </c>
      <c r="D276" s="2" t="s">
        <v>22259</v>
      </c>
      <c r="E276" s="2" t="s">
        <v>27040</v>
      </c>
      <c r="F276" s="2" t="str">
        <f t="shared" si="4"/>
        <v/>
      </c>
      <c r="I276" t="s">
        <v>13568</v>
      </c>
      <c r="K276">
        <v>1</v>
      </c>
    </row>
    <row r="277" spans="1:11" ht="14.4" customHeight="1" x14ac:dyDescent="0.3">
      <c r="A277" s="2" t="s">
        <v>10855</v>
      </c>
      <c r="B277" s="2" t="s">
        <v>3140</v>
      </c>
      <c r="C277" s="2" t="s">
        <v>10856</v>
      </c>
      <c r="D277" s="2" t="s">
        <v>22259</v>
      </c>
      <c r="E277" s="2" t="s">
        <v>27079</v>
      </c>
      <c r="F277" s="2" t="str">
        <f t="shared" si="4"/>
        <v/>
      </c>
      <c r="I277" t="s">
        <v>13568</v>
      </c>
      <c r="K277">
        <v>1</v>
      </c>
    </row>
    <row r="278" spans="1:11" ht="14.4" customHeight="1" x14ac:dyDescent="0.3">
      <c r="A278" s="2" t="s">
        <v>10857</v>
      </c>
      <c r="B278" s="2" t="s">
        <v>114</v>
      </c>
      <c r="C278" s="2" t="s">
        <v>10858</v>
      </c>
      <c r="D278" s="2" t="s">
        <v>22259</v>
      </c>
      <c r="E278" s="2" t="s">
        <v>27118</v>
      </c>
      <c r="F278" s="2" t="str">
        <f t="shared" si="4"/>
        <v>y</v>
      </c>
      <c r="I278" t="s">
        <v>13616</v>
      </c>
      <c r="K278">
        <v>1</v>
      </c>
    </row>
    <row r="279" spans="1:11" ht="14.4" customHeight="1" x14ac:dyDescent="0.3">
      <c r="A279" s="2" t="s">
        <v>10859</v>
      </c>
      <c r="B279" s="2" t="s">
        <v>708</v>
      </c>
      <c r="C279" s="2" t="s">
        <v>10860</v>
      </c>
      <c r="D279" s="2" t="s">
        <v>22259</v>
      </c>
      <c r="E279" s="2" t="s">
        <v>27040</v>
      </c>
      <c r="F279" s="2" t="str">
        <f t="shared" si="4"/>
        <v/>
      </c>
      <c r="I279" t="s">
        <v>13568</v>
      </c>
      <c r="K279">
        <v>1</v>
      </c>
    </row>
    <row r="280" spans="1:11" ht="14.4" customHeight="1" x14ac:dyDescent="0.3">
      <c r="A280" s="2" t="s">
        <v>10861</v>
      </c>
      <c r="B280" s="2" t="s">
        <v>3140</v>
      </c>
      <c r="C280" s="2" t="s">
        <v>10862</v>
      </c>
      <c r="D280" s="2" t="s">
        <v>22259</v>
      </c>
      <c r="E280" s="2" t="s">
        <v>27079</v>
      </c>
      <c r="F280" s="2" t="str">
        <f t="shared" si="4"/>
        <v/>
      </c>
      <c r="I280" t="s">
        <v>13568</v>
      </c>
      <c r="K280">
        <v>1</v>
      </c>
    </row>
    <row r="281" spans="1:11" ht="14.4" customHeight="1" x14ac:dyDescent="0.3">
      <c r="A281" s="2" t="s">
        <v>10863</v>
      </c>
      <c r="B281" s="2" t="s">
        <v>114</v>
      </c>
      <c r="C281" s="2" t="s">
        <v>10864</v>
      </c>
      <c r="D281" s="2" t="s">
        <v>22259</v>
      </c>
      <c r="E281" s="2" t="s">
        <v>27118</v>
      </c>
      <c r="F281" s="2" t="str">
        <f t="shared" si="4"/>
        <v>y</v>
      </c>
      <c r="I281" t="s">
        <v>13616</v>
      </c>
      <c r="K281">
        <v>1</v>
      </c>
    </row>
    <row r="282" spans="1:11" ht="14.4" customHeight="1" x14ac:dyDescent="0.3">
      <c r="A282" s="2" t="s">
        <v>10865</v>
      </c>
      <c r="B282" s="2" t="s">
        <v>3364</v>
      </c>
      <c r="C282" s="2" t="s">
        <v>10866</v>
      </c>
      <c r="D282" s="2" t="s">
        <v>22259</v>
      </c>
      <c r="E282" s="2" t="s">
        <v>26977</v>
      </c>
      <c r="F282" s="2" t="str">
        <f t="shared" si="4"/>
        <v>y</v>
      </c>
      <c r="I282" t="s">
        <v>13616</v>
      </c>
      <c r="K282">
        <v>1</v>
      </c>
    </row>
    <row r="283" spans="1:11" ht="14.4" customHeight="1" x14ac:dyDescent="0.3">
      <c r="A283" s="2" t="s">
        <v>10867</v>
      </c>
      <c r="B283" s="2" t="s">
        <v>3367</v>
      </c>
      <c r="C283" s="2" t="s">
        <v>10868</v>
      </c>
      <c r="D283" s="2" t="s">
        <v>22259</v>
      </c>
      <c r="E283" s="2" t="s">
        <v>26977</v>
      </c>
      <c r="F283" s="2" t="str">
        <f t="shared" si="4"/>
        <v>y</v>
      </c>
      <c r="I283" t="s">
        <v>13616</v>
      </c>
      <c r="K283">
        <v>1</v>
      </c>
    </row>
    <row r="284" spans="1:11" ht="14.4" customHeight="1" x14ac:dyDescent="0.3">
      <c r="A284" s="2" t="s">
        <v>10869</v>
      </c>
      <c r="B284" s="2" t="s">
        <v>3382</v>
      </c>
      <c r="C284" s="2" t="s">
        <v>10870</v>
      </c>
      <c r="D284" s="2" t="s">
        <v>22259</v>
      </c>
      <c r="E284" s="2" t="s">
        <v>26987</v>
      </c>
      <c r="F284" s="2" t="str">
        <f t="shared" si="4"/>
        <v/>
      </c>
      <c r="I284" t="s">
        <v>13568</v>
      </c>
      <c r="K284">
        <v>1</v>
      </c>
    </row>
    <row r="285" spans="1:11" ht="14.4" customHeight="1" x14ac:dyDescent="0.3">
      <c r="A285" s="2" t="s">
        <v>10871</v>
      </c>
      <c r="B285" s="2" t="s">
        <v>8270</v>
      </c>
      <c r="C285" s="2" t="s">
        <v>10872</v>
      </c>
      <c r="D285" s="2" t="s">
        <v>22259</v>
      </c>
      <c r="E285" s="2" t="s">
        <v>26987</v>
      </c>
      <c r="F285" s="2" t="str">
        <f t="shared" si="4"/>
        <v/>
      </c>
      <c r="I285" t="s">
        <v>13568</v>
      </c>
      <c r="K285">
        <v>1</v>
      </c>
    </row>
    <row r="286" spans="1:11" ht="14.4" customHeight="1" x14ac:dyDescent="0.3">
      <c r="A286" s="2" t="s">
        <v>10873</v>
      </c>
      <c r="B286" s="2" t="s">
        <v>10874</v>
      </c>
      <c r="C286" s="2" t="s">
        <v>10875</v>
      </c>
      <c r="D286" s="2" t="s">
        <v>22259</v>
      </c>
      <c r="E286" s="2" t="s">
        <v>26573</v>
      </c>
      <c r="F286" s="2" t="str">
        <f t="shared" si="4"/>
        <v>y</v>
      </c>
      <c r="I286" t="s">
        <v>13616</v>
      </c>
      <c r="K286">
        <v>1</v>
      </c>
    </row>
    <row r="287" spans="1:11" ht="14.4" customHeight="1" x14ac:dyDescent="0.3">
      <c r="A287" s="2" t="s">
        <v>10876</v>
      </c>
      <c r="B287" s="2" t="s">
        <v>10877</v>
      </c>
      <c r="C287" s="2" t="s">
        <v>10878</v>
      </c>
      <c r="D287" s="2" t="s">
        <v>22259</v>
      </c>
      <c r="E287" s="2" t="s">
        <v>26594</v>
      </c>
      <c r="F287" s="2" t="str">
        <f t="shared" si="4"/>
        <v>y</v>
      </c>
      <c r="I287" t="s">
        <v>13616</v>
      </c>
      <c r="K287">
        <v>1</v>
      </c>
    </row>
    <row r="288" spans="1:11" ht="14.4" customHeight="1" x14ac:dyDescent="0.3">
      <c r="A288" s="2" t="s">
        <v>10879</v>
      </c>
      <c r="B288" s="2" t="s">
        <v>10880</v>
      </c>
      <c r="C288" s="2" t="s">
        <v>10881</v>
      </c>
      <c r="D288" s="2" t="s">
        <v>22259</v>
      </c>
      <c r="E288" s="2" t="s">
        <v>26594</v>
      </c>
      <c r="F288" s="2" t="str">
        <f t="shared" si="4"/>
        <v/>
      </c>
      <c r="I288" t="s">
        <v>13568</v>
      </c>
      <c r="K288">
        <v>1</v>
      </c>
    </row>
    <row r="289" spans="1:11" ht="14.4" customHeight="1" x14ac:dyDescent="0.3">
      <c r="A289" s="2" t="s">
        <v>10882</v>
      </c>
      <c r="B289" s="2" t="s">
        <v>10883</v>
      </c>
      <c r="C289" s="2" t="s">
        <v>10884</v>
      </c>
      <c r="D289" s="2" t="s">
        <v>22259</v>
      </c>
      <c r="E289" s="2" t="s">
        <v>26573</v>
      </c>
      <c r="F289" s="2" t="str">
        <f t="shared" si="4"/>
        <v/>
      </c>
      <c r="I289" t="s">
        <v>13568</v>
      </c>
      <c r="K289">
        <v>1</v>
      </c>
    </row>
    <row r="290" spans="1:11" ht="14.4" customHeight="1" x14ac:dyDescent="0.3">
      <c r="A290" s="2" t="s">
        <v>10885</v>
      </c>
      <c r="B290" s="2" t="s">
        <v>10886</v>
      </c>
      <c r="C290" s="2" t="s">
        <v>10887</v>
      </c>
      <c r="D290" s="2" t="s">
        <v>22259</v>
      </c>
      <c r="E290" s="2" t="s">
        <v>26691</v>
      </c>
      <c r="F290" s="2" t="str">
        <f t="shared" si="4"/>
        <v/>
      </c>
      <c r="I290" t="s">
        <v>13568</v>
      </c>
      <c r="K290">
        <v>1</v>
      </c>
    </row>
    <row r="291" spans="1:11" ht="14.4" customHeight="1" x14ac:dyDescent="0.3">
      <c r="A291" s="2" t="s">
        <v>10888</v>
      </c>
      <c r="B291" s="2" t="s">
        <v>10889</v>
      </c>
      <c r="C291" s="2" t="s">
        <v>22259</v>
      </c>
      <c r="D291" s="2" t="s">
        <v>22259</v>
      </c>
      <c r="E291" s="2" t="s">
        <v>26573</v>
      </c>
      <c r="F291" s="2" t="str">
        <f t="shared" si="4"/>
        <v/>
      </c>
      <c r="I291" t="s">
        <v>13568</v>
      </c>
      <c r="K291">
        <v>1</v>
      </c>
    </row>
    <row r="292" spans="1:11" ht="14.4" customHeight="1" x14ac:dyDescent="0.3">
      <c r="A292" s="2" t="s">
        <v>10891</v>
      </c>
      <c r="B292" s="2" t="s">
        <v>10892</v>
      </c>
      <c r="C292" s="2" t="s">
        <v>22259</v>
      </c>
      <c r="D292" s="2" t="s">
        <v>22259</v>
      </c>
      <c r="E292" s="2" t="s">
        <v>26691</v>
      </c>
      <c r="F292" s="2" t="str">
        <f t="shared" si="4"/>
        <v/>
      </c>
      <c r="I292" t="s">
        <v>13568</v>
      </c>
      <c r="K292">
        <v>1</v>
      </c>
    </row>
    <row r="293" spans="1:11" ht="14.4" customHeight="1" x14ac:dyDescent="0.3">
      <c r="A293" s="2" t="s">
        <v>26298</v>
      </c>
      <c r="B293" s="2" t="s">
        <v>26299</v>
      </c>
      <c r="C293" s="2" t="s">
        <v>26300</v>
      </c>
      <c r="D293" s="2" t="s">
        <v>26296</v>
      </c>
      <c r="E293" s="2" t="s">
        <v>26301</v>
      </c>
      <c r="F293" s="2" t="str">
        <f t="shared" si="4"/>
        <v/>
      </c>
      <c r="I293" t="s">
        <v>13568</v>
      </c>
      <c r="K293">
        <v>15</v>
      </c>
    </row>
    <row r="294" spans="1:11" ht="14.4" customHeight="1" x14ac:dyDescent="0.3">
      <c r="A294" s="2" t="s">
        <v>26557</v>
      </c>
      <c r="B294" s="2" t="s">
        <v>26558</v>
      </c>
      <c r="C294" s="2" t="s">
        <v>26559</v>
      </c>
      <c r="D294" s="2" t="s">
        <v>26296</v>
      </c>
      <c r="E294" s="2" t="s">
        <v>26301</v>
      </c>
      <c r="F294" s="2" t="str">
        <f t="shared" si="4"/>
        <v>y</v>
      </c>
      <c r="I294" t="s">
        <v>13616</v>
      </c>
      <c r="K294">
        <v>15</v>
      </c>
    </row>
    <row r="295" spans="1:11" ht="14.4" customHeight="1" x14ac:dyDescent="0.3">
      <c r="A295" s="2" t="s">
        <v>2967</v>
      </c>
      <c r="B295" s="2" t="s">
        <v>26294</v>
      </c>
      <c r="C295" s="2" t="s">
        <v>26295</v>
      </c>
      <c r="D295" s="2" t="s">
        <v>26296</v>
      </c>
      <c r="E295" s="2" t="s">
        <v>26297</v>
      </c>
      <c r="F295" s="2" t="str">
        <f t="shared" si="4"/>
        <v/>
      </c>
      <c r="I295" t="s">
        <v>13568</v>
      </c>
      <c r="K295">
        <v>15</v>
      </c>
    </row>
    <row r="296" spans="1:11" ht="14.4" customHeight="1" x14ac:dyDescent="0.3">
      <c r="A296" s="2" t="s">
        <v>2970</v>
      </c>
      <c r="B296" s="2" t="s">
        <v>26585</v>
      </c>
      <c r="C296" s="2" t="s">
        <v>26586</v>
      </c>
      <c r="D296" s="2" t="s">
        <v>15261</v>
      </c>
      <c r="E296" s="2" t="s">
        <v>26587</v>
      </c>
      <c r="F296" s="2" t="str">
        <f t="shared" si="4"/>
        <v>y</v>
      </c>
      <c r="I296" t="s">
        <v>13616</v>
      </c>
      <c r="K296">
        <v>9</v>
      </c>
    </row>
    <row r="297" spans="1:11" ht="14.4" customHeight="1" x14ac:dyDescent="0.3">
      <c r="A297" s="2" t="s">
        <v>26605</v>
      </c>
      <c r="B297" s="2" t="s">
        <v>26606</v>
      </c>
      <c r="C297" s="2" t="s">
        <v>26607</v>
      </c>
      <c r="D297" s="2" t="s">
        <v>15261</v>
      </c>
      <c r="E297" s="2" t="s">
        <v>26587</v>
      </c>
      <c r="F297" s="2" t="str">
        <f t="shared" si="4"/>
        <v/>
      </c>
      <c r="I297" t="s">
        <v>13568</v>
      </c>
      <c r="K297">
        <v>9</v>
      </c>
    </row>
    <row r="298" spans="1:11" ht="14.4" customHeight="1" x14ac:dyDescent="0.3">
      <c r="A298" s="2" t="s">
        <v>2973</v>
      </c>
      <c r="B298" s="2" t="s">
        <v>26558</v>
      </c>
      <c r="C298" s="2" t="s">
        <v>26561</v>
      </c>
      <c r="D298" s="2" t="s">
        <v>15261</v>
      </c>
      <c r="E298" s="2" t="s">
        <v>26562</v>
      </c>
      <c r="F298" s="2" t="str">
        <f t="shared" si="4"/>
        <v>y</v>
      </c>
      <c r="I298" t="s">
        <v>13616</v>
      </c>
      <c r="K298">
        <v>9</v>
      </c>
    </row>
    <row r="299" spans="1:11" ht="14.4" customHeight="1" x14ac:dyDescent="0.3">
      <c r="A299" s="2" t="s">
        <v>2976</v>
      </c>
      <c r="B299" s="2" t="s">
        <v>26774</v>
      </c>
      <c r="C299" s="2" t="s">
        <v>26775</v>
      </c>
      <c r="D299" s="2" t="s">
        <v>26757</v>
      </c>
      <c r="E299" s="2" t="s">
        <v>26758</v>
      </c>
      <c r="F299" s="2" t="str">
        <f t="shared" si="4"/>
        <v>y</v>
      </c>
      <c r="I299" t="s">
        <v>13616</v>
      </c>
      <c r="K299">
        <v>10</v>
      </c>
    </row>
    <row r="300" spans="1:11" ht="14.4" customHeight="1" x14ac:dyDescent="0.3">
      <c r="A300" s="2" t="s">
        <v>26771</v>
      </c>
      <c r="B300" s="2" t="s">
        <v>26772</v>
      </c>
      <c r="C300" s="2" t="s">
        <v>26773</v>
      </c>
      <c r="D300" s="2" t="s">
        <v>26757</v>
      </c>
      <c r="E300" s="2" t="s">
        <v>26758</v>
      </c>
      <c r="F300" s="2" t="str">
        <f t="shared" si="4"/>
        <v>y</v>
      </c>
      <c r="I300" t="s">
        <v>13616</v>
      </c>
      <c r="K300">
        <v>10</v>
      </c>
    </row>
    <row r="301" spans="1:11" ht="14.4" customHeight="1" x14ac:dyDescent="0.3">
      <c r="A301" s="2" t="s">
        <v>26768</v>
      </c>
      <c r="B301" s="2" t="s">
        <v>26769</v>
      </c>
      <c r="C301" s="2" t="s">
        <v>26770</v>
      </c>
      <c r="D301" s="2" t="s">
        <v>26757</v>
      </c>
      <c r="E301" s="2" t="s">
        <v>26758</v>
      </c>
      <c r="F301" s="2" t="str">
        <f t="shared" si="4"/>
        <v>y</v>
      </c>
      <c r="I301" t="s">
        <v>13616</v>
      </c>
      <c r="K301">
        <v>10</v>
      </c>
    </row>
    <row r="302" spans="1:11" ht="14.4" customHeight="1" x14ac:dyDescent="0.3">
      <c r="A302" s="2" t="s">
        <v>26765</v>
      </c>
      <c r="B302" s="2" t="s">
        <v>26766</v>
      </c>
      <c r="C302" s="2" t="s">
        <v>26767</v>
      </c>
      <c r="D302" s="2" t="s">
        <v>26757</v>
      </c>
      <c r="E302" s="2" t="s">
        <v>26758</v>
      </c>
      <c r="F302" s="2" t="str">
        <f t="shared" si="4"/>
        <v>y</v>
      </c>
      <c r="I302" t="s">
        <v>13616</v>
      </c>
      <c r="K302">
        <v>10</v>
      </c>
    </row>
    <row r="303" spans="1:11" ht="14.4" customHeight="1" x14ac:dyDescent="0.3">
      <c r="A303" s="2" t="s">
        <v>26762</v>
      </c>
      <c r="B303" s="2" t="s">
        <v>26763</v>
      </c>
      <c r="C303" s="2" t="s">
        <v>26764</v>
      </c>
      <c r="D303" s="2" t="s">
        <v>26757</v>
      </c>
      <c r="E303" s="2" t="s">
        <v>26758</v>
      </c>
      <c r="F303" s="2" t="str">
        <f t="shared" si="4"/>
        <v>y</v>
      </c>
      <c r="I303" t="s">
        <v>13616</v>
      </c>
      <c r="K303">
        <v>10</v>
      </c>
    </row>
    <row r="304" spans="1:11" ht="14.4" customHeight="1" x14ac:dyDescent="0.3">
      <c r="A304" s="2" t="s">
        <v>26759</v>
      </c>
      <c r="B304" s="2" t="s">
        <v>26760</v>
      </c>
      <c r="C304" s="2" t="s">
        <v>26761</v>
      </c>
      <c r="D304" s="2" t="s">
        <v>26757</v>
      </c>
      <c r="E304" s="2" t="s">
        <v>26758</v>
      </c>
      <c r="F304" s="2" t="str">
        <f t="shared" si="4"/>
        <v>y</v>
      </c>
      <c r="I304" t="s">
        <v>13616</v>
      </c>
      <c r="K304">
        <v>10</v>
      </c>
    </row>
    <row r="305" spans="1:11" ht="14.4" customHeight="1" x14ac:dyDescent="0.3">
      <c r="A305" s="2" t="s">
        <v>26754</v>
      </c>
      <c r="B305" s="2" t="s">
        <v>26755</v>
      </c>
      <c r="C305" s="2" t="s">
        <v>26756</v>
      </c>
      <c r="D305" s="2" t="s">
        <v>26757</v>
      </c>
      <c r="E305" s="2" t="s">
        <v>26758</v>
      </c>
      <c r="F305" s="2" t="str">
        <f t="shared" si="4"/>
        <v>y</v>
      </c>
      <c r="I305" t="s">
        <v>13616</v>
      </c>
      <c r="K305">
        <v>10</v>
      </c>
    </row>
    <row r="306" spans="1:11" ht="14.4" customHeight="1" x14ac:dyDescent="0.3">
      <c r="A306" s="2" t="s">
        <v>26811</v>
      </c>
      <c r="B306" s="2" t="s">
        <v>26812</v>
      </c>
      <c r="C306" s="2" t="s">
        <v>26813</v>
      </c>
      <c r="D306" s="2" t="s">
        <v>26757</v>
      </c>
      <c r="E306" s="2" t="s">
        <v>26758</v>
      </c>
      <c r="F306" s="2" t="str">
        <f t="shared" si="4"/>
        <v/>
      </c>
      <c r="I306" t="s">
        <v>13568</v>
      </c>
      <c r="K306">
        <v>10</v>
      </c>
    </row>
    <row r="307" spans="1:11" ht="14.4" customHeight="1" x14ac:dyDescent="0.3">
      <c r="A307" s="2" t="s">
        <v>10893</v>
      </c>
      <c r="B307" s="2" t="s">
        <v>10894</v>
      </c>
      <c r="C307" s="2" t="s">
        <v>10895</v>
      </c>
      <c r="D307" s="2" t="s">
        <v>22259</v>
      </c>
      <c r="E307" s="2" t="s">
        <v>26572</v>
      </c>
      <c r="F307" s="2" t="str">
        <f t="shared" si="4"/>
        <v>y</v>
      </c>
      <c r="I307" t="s">
        <v>13616</v>
      </c>
      <c r="K307">
        <v>1</v>
      </c>
    </row>
    <row r="308" spans="1:11" ht="14.4" customHeight="1" x14ac:dyDescent="0.3">
      <c r="A308" s="2" t="s">
        <v>10896</v>
      </c>
      <c r="B308" s="2" t="s">
        <v>10897</v>
      </c>
      <c r="C308" s="2" t="s">
        <v>10898</v>
      </c>
      <c r="D308" s="2" t="s">
        <v>22259</v>
      </c>
      <c r="E308" s="2" t="s">
        <v>26572</v>
      </c>
      <c r="F308" s="2" t="str">
        <f t="shared" si="4"/>
        <v/>
      </c>
      <c r="I308" t="s">
        <v>13568</v>
      </c>
      <c r="K308">
        <v>1</v>
      </c>
    </row>
    <row r="309" spans="1:11" ht="14.4" customHeight="1" x14ac:dyDescent="0.3">
      <c r="A309" s="2" t="s">
        <v>10899</v>
      </c>
      <c r="B309" s="2" t="s">
        <v>10900</v>
      </c>
      <c r="C309" s="2" t="s">
        <v>10901</v>
      </c>
      <c r="D309" s="2" t="s">
        <v>22259</v>
      </c>
      <c r="E309" s="2" t="s">
        <v>26572</v>
      </c>
      <c r="F309" s="2" t="str">
        <f t="shared" si="4"/>
        <v>y</v>
      </c>
      <c r="I309" t="s">
        <v>13616</v>
      </c>
      <c r="K309">
        <v>1</v>
      </c>
    </row>
    <row r="310" spans="1:11" ht="14.4" customHeight="1" x14ac:dyDescent="0.3">
      <c r="A310" s="2" t="s">
        <v>26563</v>
      </c>
      <c r="B310" s="2" t="s">
        <v>26564</v>
      </c>
      <c r="C310" s="2" t="s">
        <v>26565</v>
      </c>
      <c r="D310" s="2" t="s">
        <v>26566</v>
      </c>
      <c r="E310" s="2" t="s">
        <v>26567</v>
      </c>
      <c r="F310" s="2" t="str">
        <f t="shared" si="4"/>
        <v>y</v>
      </c>
      <c r="I310" t="s">
        <v>13616</v>
      </c>
      <c r="K310">
        <v>12</v>
      </c>
    </row>
    <row r="311" spans="1:11" ht="14.4" customHeight="1" x14ac:dyDescent="0.3">
      <c r="A311" s="2" t="s">
        <v>26588</v>
      </c>
      <c r="B311" s="2" t="s">
        <v>26589</v>
      </c>
      <c r="C311" s="2" t="s">
        <v>26590</v>
      </c>
      <c r="D311" s="2" t="s">
        <v>26566</v>
      </c>
      <c r="E311" s="2" t="s">
        <v>26567</v>
      </c>
      <c r="F311" s="2" t="str">
        <f t="shared" si="4"/>
        <v>y</v>
      </c>
      <c r="I311" t="s">
        <v>13616</v>
      </c>
      <c r="K311">
        <v>12</v>
      </c>
    </row>
    <row r="312" spans="1:11" ht="14.4" customHeight="1" x14ac:dyDescent="0.3">
      <c r="A312" s="2" t="s">
        <v>26608</v>
      </c>
      <c r="B312" s="2" t="s">
        <v>26609</v>
      </c>
      <c r="C312" s="2" t="s">
        <v>26610</v>
      </c>
      <c r="D312" s="2" t="s">
        <v>26566</v>
      </c>
      <c r="E312" s="2" t="s">
        <v>26567</v>
      </c>
      <c r="F312" s="2" t="str">
        <f t="shared" si="4"/>
        <v/>
      </c>
      <c r="I312" t="s">
        <v>13568</v>
      </c>
      <c r="K312">
        <v>12</v>
      </c>
    </row>
    <row r="313" spans="1:11" ht="14.4" customHeight="1" x14ac:dyDescent="0.3">
      <c r="A313" s="2" t="s">
        <v>26568</v>
      </c>
      <c r="B313" s="2" t="s">
        <v>26569</v>
      </c>
      <c r="C313" s="2" t="s">
        <v>26570</v>
      </c>
      <c r="D313" s="2" t="s">
        <v>26566</v>
      </c>
      <c r="E313" s="2" t="s">
        <v>26571</v>
      </c>
      <c r="F313" s="2" t="str">
        <f t="shared" si="4"/>
        <v>y</v>
      </c>
      <c r="I313" t="s">
        <v>13616</v>
      </c>
      <c r="K313">
        <v>12</v>
      </c>
    </row>
    <row r="314" spans="1:11" ht="14.4" customHeight="1" x14ac:dyDescent="0.3">
      <c r="A314" s="2" t="s">
        <v>26591</v>
      </c>
      <c r="B314" s="2" t="s">
        <v>26592</v>
      </c>
      <c r="C314" s="2" t="s">
        <v>26593</v>
      </c>
      <c r="D314" s="2" t="s">
        <v>26566</v>
      </c>
      <c r="E314" s="2" t="s">
        <v>26571</v>
      </c>
      <c r="F314" s="2" t="str">
        <f t="shared" si="4"/>
        <v>y</v>
      </c>
      <c r="I314" t="s">
        <v>13616</v>
      </c>
      <c r="K314">
        <v>12</v>
      </c>
    </row>
    <row r="315" spans="1:11" ht="14.4" customHeight="1" x14ac:dyDescent="0.3">
      <c r="A315" s="2" t="s">
        <v>26611</v>
      </c>
      <c r="B315" s="2" t="s">
        <v>26612</v>
      </c>
      <c r="C315" s="2" t="s">
        <v>26613</v>
      </c>
      <c r="D315" s="2" t="s">
        <v>26566</v>
      </c>
      <c r="E315" s="2" t="s">
        <v>26571</v>
      </c>
      <c r="F315" s="2" t="str">
        <f t="shared" si="4"/>
        <v/>
      </c>
      <c r="I315" t="s">
        <v>13568</v>
      </c>
      <c r="K315">
        <v>12</v>
      </c>
    </row>
    <row r="316" spans="1:11" ht="14.4" customHeight="1" x14ac:dyDescent="0.3">
      <c r="A316" s="2" t="s">
        <v>26577</v>
      </c>
      <c r="B316" s="2" t="s">
        <v>26578</v>
      </c>
      <c r="C316" s="2" t="s">
        <v>26579</v>
      </c>
      <c r="D316" s="2" t="s">
        <v>26580</v>
      </c>
      <c r="E316" s="2" t="s">
        <v>26581</v>
      </c>
      <c r="F316" s="2" t="str">
        <f t="shared" si="4"/>
        <v>y</v>
      </c>
      <c r="I316" t="s">
        <v>13616</v>
      </c>
      <c r="K316">
        <v>18</v>
      </c>
    </row>
    <row r="317" spans="1:11" ht="14.4" customHeight="1" x14ac:dyDescent="0.3">
      <c r="A317" s="2" t="s">
        <v>26582</v>
      </c>
      <c r="B317" s="2" t="s">
        <v>26583</v>
      </c>
      <c r="C317" s="2" t="s">
        <v>26584</v>
      </c>
      <c r="D317" s="2" t="s">
        <v>26580</v>
      </c>
      <c r="E317" s="2" t="s">
        <v>26581</v>
      </c>
      <c r="F317" s="2" t="str">
        <f t="shared" si="4"/>
        <v/>
      </c>
      <c r="I317" t="s">
        <v>13568</v>
      </c>
      <c r="K317">
        <v>18</v>
      </c>
    </row>
    <row r="318" spans="1:11" ht="14.4" customHeight="1" x14ac:dyDescent="0.3">
      <c r="A318" s="2" t="s">
        <v>26595</v>
      </c>
      <c r="B318" s="2" t="s">
        <v>26596</v>
      </c>
      <c r="C318" s="2" t="s">
        <v>26597</v>
      </c>
      <c r="D318" s="2" t="s">
        <v>26598</v>
      </c>
      <c r="E318" s="2" t="s">
        <v>26581</v>
      </c>
      <c r="F318" s="2" t="str">
        <f t="shared" si="4"/>
        <v>y</v>
      </c>
      <c r="I318" t="s">
        <v>13616</v>
      </c>
      <c r="K318">
        <v>14</v>
      </c>
    </row>
    <row r="319" spans="1:11" ht="14.4" customHeight="1" x14ac:dyDescent="0.3">
      <c r="A319" s="2" t="s">
        <v>26599</v>
      </c>
      <c r="B319" s="2" t="s">
        <v>26600</v>
      </c>
      <c r="C319" s="2" t="s">
        <v>26601</v>
      </c>
      <c r="D319" s="2" t="s">
        <v>26598</v>
      </c>
      <c r="E319" s="2" t="s">
        <v>26581</v>
      </c>
      <c r="F319" s="2" t="str">
        <f t="shared" si="4"/>
        <v/>
      </c>
      <c r="I319" t="s">
        <v>13568</v>
      </c>
      <c r="K319">
        <v>14</v>
      </c>
    </row>
    <row r="320" spans="1:11" ht="14.4" customHeight="1" x14ac:dyDescent="0.3">
      <c r="A320" s="2" t="s">
        <v>26614</v>
      </c>
      <c r="B320" s="2" t="s">
        <v>26615</v>
      </c>
      <c r="C320" s="2" t="s">
        <v>26616</v>
      </c>
      <c r="D320" s="2" t="s">
        <v>26598</v>
      </c>
      <c r="E320" s="2" t="s">
        <v>26581</v>
      </c>
      <c r="F320" s="2" t="str">
        <f t="shared" si="4"/>
        <v/>
      </c>
      <c r="I320" t="s">
        <v>13568</v>
      </c>
      <c r="K320">
        <v>14</v>
      </c>
    </row>
    <row r="321" spans="1:11" ht="14.4" customHeight="1" x14ac:dyDescent="0.3">
      <c r="A321" s="2" t="s">
        <v>26617</v>
      </c>
      <c r="B321" s="2" t="s">
        <v>26618</v>
      </c>
      <c r="C321" s="2" t="s">
        <v>26619</v>
      </c>
      <c r="D321" s="2" t="s">
        <v>26598</v>
      </c>
      <c r="E321" s="2" t="s">
        <v>26581</v>
      </c>
      <c r="F321" s="2" t="str">
        <f t="shared" si="4"/>
        <v/>
      </c>
      <c r="I321" t="s">
        <v>13568</v>
      </c>
      <c r="K321">
        <v>14</v>
      </c>
    </row>
    <row r="322" spans="1:11" ht="14.4" customHeight="1" x14ac:dyDescent="0.3">
      <c r="A322" s="2" t="s">
        <v>10902</v>
      </c>
      <c r="B322" s="2" t="s">
        <v>10903</v>
      </c>
      <c r="C322" s="2" t="s">
        <v>10904</v>
      </c>
      <c r="D322" s="2" t="s">
        <v>22259</v>
      </c>
      <c r="E322" s="2" t="s">
        <v>26291</v>
      </c>
      <c r="F322" s="2" t="str">
        <f t="shared" si="4"/>
        <v>y</v>
      </c>
      <c r="I322" t="s">
        <v>13616</v>
      </c>
      <c r="K322">
        <v>1</v>
      </c>
    </row>
    <row r="323" spans="1:11" ht="14.4" customHeight="1" x14ac:dyDescent="0.3">
      <c r="A323" s="2" t="s">
        <v>10905</v>
      </c>
      <c r="B323" s="2" t="s">
        <v>10906</v>
      </c>
      <c r="C323" s="2" t="s">
        <v>10907</v>
      </c>
      <c r="D323" s="2" t="s">
        <v>22259</v>
      </c>
      <c r="E323" s="2" t="s">
        <v>26289</v>
      </c>
      <c r="F323" s="2" t="str">
        <f t="shared" si="4"/>
        <v>y</v>
      </c>
      <c r="I323" t="s">
        <v>13616</v>
      </c>
      <c r="K323">
        <v>1</v>
      </c>
    </row>
    <row r="324" spans="1:11" ht="14.4" customHeight="1" x14ac:dyDescent="0.3">
      <c r="A324" s="2" t="s">
        <v>10908</v>
      </c>
      <c r="B324" s="2" t="s">
        <v>10909</v>
      </c>
      <c r="C324" s="2" t="s">
        <v>10910</v>
      </c>
      <c r="D324" s="2" t="s">
        <v>22259</v>
      </c>
      <c r="E324" s="2" t="s">
        <v>26292</v>
      </c>
      <c r="F324" s="2" t="str">
        <f t="shared" si="4"/>
        <v>y</v>
      </c>
      <c r="I324" t="s">
        <v>13616</v>
      </c>
      <c r="K324">
        <v>1</v>
      </c>
    </row>
    <row r="325" spans="1:11" ht="14.4" customHeight="1" x14ac:dyDescent="0.3">
      <c r="A325" s="2" t="s">
        <v>10911</v>
      </c>
      <c r="B325" s="2" t="s">
        <v>10912</v>
      </c>
      <c r="C325" s="2" t="s">
        <v>10913</v>
      </c>
      <c r="D325" s="2" t="s">
        <v>22259</v>
      </c>
      <c r="E325" s="2" t="s">
        <v>26292</v>
      </c>
      <c r="F325" s="2" t="str">
        <f t="shared" ref="F325:F347" si="5">IF(COUNTIF(H325:J325,"used")&gt;0,"y","")</f>
        <v/>
      </c>
      <c r="I325" t="s">
        <v>13568</v>
      </c>
      <c r="K325">
        <v>1</v>
      </c>
    </row>
    <row r="326" spans="1:11" ht="14.4" customHeight="1" x14ac:dyDescent="0.3">
      <c r="A326" s="2" t="s">
        <v>26574</v>
      </c>
      <c r="B326" s="2" t="s">
        <v>26575</v>
      </c>
      <c r="C326" s="2" t="s">
        <v>26576</v>
      </c>
      <c r="D326" s="2" t="s">
        <v>26306</v>
      </c>
      <c r="E326" s="2" t="s">
        <v>26307</v>
      </c>
      <c r="F326" s="2" t="str">
        <f t="shared" si="5"/>
        <v/>
      </c>
      <c r="I326" t="s">
        <v>13568</v>
      </c>
      <c r="K326">
        <v>11</v>
      </c>
    </row>
    <row r="327" spans="1:11" ht="14.4" customHeight="1" x14ac:dyDescent="0.3">
      <c r="A327" s="2" t="s">
        <v>26602</v>
      </c>
      <c r="B327" s="2" t="s">
        <v>26603</v>
      </c>
      <c r="C327" s="2" t="s">
        <v>26604</v>
      </c>
      <c r="D327" s="2" t="s">
        <v>26306</v>
      </c>
      <c r="E327" s="2" t="s">
        <v>26307</v>
      </c>
      <c r="F327" s="2" t="str">
        <f t="shared" si="5"/>
        <v/>
      </c>
      <c r="I327" t="s">
        <v>13568</v>
      </c>
      <c r="K327">
        <v>11</v>
      </c>
    </row>
    <row r="328" spans="1:11" ht="14.4" customHeight="1" x14ac:dyDescent="0.3">
      <c r="A328" s="2" t="s">
        <v>26620</v>
      </c>
      <c r="B328" s="2" t="s">
        <v>26621</v>
      </c>
      <c r="C328" s="2" t="s">
        <v>26622</v>
      </c>
      <c r="D328" s="2" t="s">
        <v>26306</v>
      </c>
      <c r="E328" s="2" t="s">
        <v>26307</v>
      </c>
      <c r="F328" s="2" t="str">
        <f t="shared" si="5"/>
        <v/>
      </c>
      <c r="I328" t="s">
        <v>13568</v>
      </c>
      <c r="K328">
        <v>11</v>
      </c>
    </row>
    <row r="329" spans="1:11" ht="14.4" customHeight="1" x14ac:dyDescent="0.3">
      <c r="A329" s="2" t="s">
        <v>26687</v>
      </c>
      <c r="B329" s="2" t="s">
        <v>26688</v>
      </c>
      <c r="C329" s="2" t="s">
        <v>26689</v>
      </c>
      <c r="D329" s="2" t="s">
        <v>26685</v>
      </c>
      <c r="E329" s="2" t="s">
        <v>26690</v>
      </c>
      <c r="F329" s="2" t="str">
        <f t="shared" si="5"/>
        <v/>
      </c>
      <c r="I329" t="s">
        <v>13568</v>
      </c>
      <c r="K329">
        <v>20</v>
      </c>
    </row>
    <row r="330" spans="1:11" ht="14.4" customHeight="1" x14ac:dyDescent="0.3">
      <c r="A330" s="2" t="s">
        <v>26682</v>
      </c>
      <c r="B330" s="2" t="s">
        <v>26683</v>
      </c>
      <c r="C330" s="2" t="s">
        <v>26684</v>
      </c>
      <c r="D330" s="2" t="s">
        <v>26685</v>
      </c>
      <c r="E330" s="2" t="s">
        <v>26686</v>
      </c>
      <c r="F330" s="2" t="str">
        <f t="shared" si="5"/>
        <v/>
      </c>
      <c r="I330" t="s">
        <v>13568</v>
      </c>
      <c r="K330">
        <v>20</v>
      </c>
    </row>
    <row r="331" spans="1:11" ht="14.4" customHeight="1" x14ac:dyDescent="0.3">
      <c r="A331" s="2" t="s">
        <v>26678</v>
      </c>
      <c r="B331" s="2" t="s">
        <v>26679</v>
      </c>
      <c r="C331" s="2" t="s">
        <v>26680</v>
      </c>
      <c r="D331" s="2" t="s">
        <v>15261</v>
      </c>
      <c r="E331" s="2" t="s">
        <v>26681</v>
      </c>
      <c r="F331" s="2" t="str">
        <f t="shared" si="5"/>
        <v/>
      </c>
      <c r="I331" t="s">
        <v>13568</v>
      </c>
      <c r="K331">
        <v>9</v>
      </c>
    </row>
    <row r="332" spans="1:11" ht="14.4" customHeight="1" x14ac:dyDescent="0.3">
      <c r="A332" s="2" t="s">
        <v>26718</v>
      </c>
      <c r="B332" s="2" t="s">
        <v>26719</v>
      </c>
      <c r="C332" s="2" t="s">
        <v>26720</v>
      </c>
      <c r="D332" s="2" t="s">
        <v>26315</v>
      </c>
      <c r="E332" s="2" t="s">
        <v>26316</v>
      </c>
      <c r="F332" s="2" t="str">
        <f t="shared" si="5"/>
        <v/>
      </c>
      <c r="I332" t="s">
        <v>13568</v>
      </c>
      <c r="K332">
        <v>2</v>
      </c>
    </row>
    <row r="333" spans="1:11" ht="14.4" customHeight="1" x14ac:dyDescent="0.3">
      <c r="A333" s="2" t="s">
        <v>10914</v>
      </c>
      <c r="B333" s="2" t="s">
        <v>10886</v>
      </c>
      <c r="C333" s="2" t="s">
        <v>10915</v>
      </c>
      <c r="D333" s="2" t="s">
        <v>22259</v>
      </c>
      <c r="E333" s="2" t="s">
        <v>26692</v>
      </c>
      <c r="F333" s="2" t="str">
        <f t="shared" si="5"/>
        <v/>
      </c>
      <c r="I333" t="s">
        <v>13568</v>
      </c>
      <c r="K333">
        <v>1</v>
      </c>
    </row>
    <row r="334" spans="1:11" ht="14.4" customHeight="1" x14ac:dyDescent="0.3">
      <c r="A334" s="2" t="s">
        <v>26895</v>
      </c>
      <c r="B334" s="2" t="s">
        <v>26896</v>
      </c>
      <c r="C334" s="2" t="s">
        <v>26897</v>
      </c>
      <c r="D334" s="2" t="s">
        <v>15261</v>
      </c>
      <c r="E334" s="2" t="s">
        <v>26681</v>
      </c>
      <c r="F334" s="2" t="str">
        <f t="shared" si="5"/>
        <v/>
      </c>
      <c r="I334" t="s">
        <v>13568</v>
      </c>
      <c r="K334">
        <v>9</v>
      </c>
    </row>
    <row r="335" spans="1:11" ht="14.4" customHeight="1" x14ac:dyDescent="0.3">
      <c r="A335" s="2" t="s">
        <v>26903</v>
      </c>
      <c r="B335" s="2" t="s">
        <v>26904</v>
      </c>
      <c r="C335" s="2" t="s">
        <v>26905</v>
      </c>
      <c r="D335" s="2" t="s">
        <v>26306</v>
      </c>
      <c r="E335" s="2" t="s">
        <v>26307</v>
      </c>
      <c r="F335" s="2" t="str">
        <f t="shared" si="5"/>
        <v/>
      </c>
      <c r="I335" t="s">
        <v>13568</v>
      </c>
      <c r="K335">
        <v>11</v>
      </c>
    </row>
    <row r="336" spans="1:11" ht="14.4" customHeight="1" x14ac:dyDescent="0.3">
      <c r="A336" s="2" t="s">
        <v>26898</v>
      </c>
      <c r="B336" s="2" t="s">
        <v>26899</v>
      </c>
      <c r="C336" s="2" t="s">
        <v>26900</v>
      </c>
      <c r="D336" s="2" t="s">
        <v>26901</v>
      </c>
      <c r="E336" s="2" t="s">
        <v>26902</v>
      </c>
      <c r="F336" s="2" t="str">
        <f t="shared" si="5"/>
        <v/>
      </c>
      <c r="I336" t="s">
        <v>13568</v>
      </c>
      <c r="K336">
        <v>13</v>
      </c>
    </row>
    <row r="337" spans="1:11" ht="14.4" customHeight="1" x14ac:dyDescent="0.3">
      <c r="A337" s="2" t="s">
        <v>26906</v>
      </c>
      <c r="B337" s="2" t="s">
        <v>26904</v>
      </c>
      <c r="C337" s="2" t="s">
        <v>26907</v>
      </c>
      <c r="D337" s="2" t="s">
        <v>26901</v>
      </c>
      <c r="E337" s="2" t="s">
        <v>26902</v>
      </c>
      <c r="F337" s="2" t="str">
        <f t="shared" si="5"/>
        <v/>
      </c>
      <c r="I337" t="s">
        <v>13568</v>
      </c>
      <c r="K337">
        <v>13</v>
      </c>
    </row>
    <row r="338" spans="1:11" ht="14.4" customHeight="1" x14ac:dyDescent="0.3">
      <c r="A338" s="2" t="s">
        <v>26914</v>
      </c>
      <c r="B338" s="2" t="s">
        <v>26915</v>
      </c>
      <c r="C338" s="2" t="s">
        <v>26916</v>
      </c>
      <c r="D338" s="2" t="s">
        <v>26401</v>
      </c>
      <c r="E338" s="2" t="s">
        <v>26402</v>
      </c>
      <c r="F338" s="2" t="str">
        <f t="shared" si="5"/>
        <v/>
      </c>
      <c r="I338" t="s">
        <v>13568</v>
      </c>
      <c r="K338">
        <v>8</v>
      </c>
    </row>
    <row r="339" spans="1:11" ht="14.4" customHeight="1" x14ac:dyDescent="0.3">
      <c r="A339" s="2" t="s">
        <v>26908</v>
      </c>
      <c r="B339" s="2" t="s">
        <v>26909</v>
      </c>
      <c r="C339" s="2" t="s">
        <v>26910</v>
      </c>
      <c r="D339" s="2" t="s">
        <v>26391</v>
      </c>
      <c r="E339" s="2" t="s">
        <v>26392</v>
      </c>
      <c r="F339" s="2" t="str">
        <f t="shared" si="5"/>
        <v/>
      </c>
      <c r="I339" t="s">
        <v>13568</v>
      </c>
      <c r="K339">
        <v>6</v>
      </c>
    </row>
    <row r="340" spans="1:11" ht="14.4" customHeight="1" x14ac:dyDescent="0.3">
      <c r="A340" s="2" t="s">
        <v>26917</v>
      </c>
      <c r="B340" s="2" t="s">
        <v>26918</v>
      </c>
      <c r="C340" s="2" t="s">
        <v>26919</v>
      </c>
      <c r="D340" s="2" t="s">
        <v>26396</v>
      </c>
      <c r="E340" s="2" t="s">
        <v>26397</v>
      </c>
      <c r="F340" s="2" t="str">
        <f t="shared" si="5"/>
        <v/>
      </c>
      <c r="I340" t="s">
        <v>13568</v>
      </c>
      <c r="K340">
        <v>7</v>
      </c>
    </row>
    <row r="341" spans="1:11" ht="14.4" customHeight="1" x14ac:dyDescent="0.3">
      <c r="A341" s="2" t="s">
        <v>26911</v>
      </c>
      <c r="B341" s="2" t="s">
        <v>26912</v>
      </c>
      <c r="C341" s="2" t="s">
        <v>26913</v>
      </c>
      <c r="D341" s="2" t="s">
        <v>26385</v>
      </c>
      <c r="E341" s="2" t="s">
        <v>26386</v>
      </c>
      <c r="F341" s="2" t="str">
        <f t="shared" si="5"/>
        <v/>
      </c>
      <c r="I341" t="s">
        <v>13568</v>
      </c>
      <c r="K341">
        <v>5</v>
      </c>
    </row>
    <row r="342" spans="1:11" ht="14.4" customHeight="1" x14ac:dyDescent="0.3">
      <c r="A342" s="2" t="s">
        <v>26929</v>
      </c>
      <c r="B342" s="2" t="s">
        <v>26930</v>
      </c>
      <c r="C342" s="2" t="s">
        <v>26931</v>
      </c>
      <c r="D342" s="2" t="s">
        <v>26321</v>
      </c>
      <c r="E342" s="2" t="s">
        <v>26322</v>
      </c>
      <c r="F342" s="2" t="str">
        <f t="shared" si="5"/>
        <v/>
      </c>
      <c r="I342" t="s">
        <v>13568</v>
      </c>
      <c r="K342">
        <v>4</v>
      </c>
    </row>
    <row r="343" spans="1:11" ht="14.4" customHeight="1" x14ac:dyDescent="0.3">
      <c r="A343" s="2" t="s">
        <v>26926</v>
      </c>
      <c r="B343" s="2" t="s">
        <v>26927</v>
      </c>
      <c r="C343" s="2" t="s">
        <v>26928</v>
      </c>
      <c r="D343" s="2" t="s">
        <v>26315</v>
      </c>
      <c r="E343" s="2" t="s">
        <v>26316</v>
      </c>
      <c r="F343" s="2" t="str">
        <f t="shared" si="5"/>
        <v/>
      </c>
      <c r="I343" t="s">
        <v>13568</v>
      </c>
      <c r="K343">
        <v>2</v>
      </c>
    </row>
    <row r="344" spans="1:11" ht="14.4" customHeight="1" x14ac:dyDescent="0.3">
      <c r="A344" s="2" t="s">
        <v>26935</v>
      </c>
      <c r="B344" s="2" t="s">
        <v>26936</v>
      </c>
      <c r="C344" s="2" t="s">
        <v>26937</v>
      </c>
      <c r="D344" s="2" t="s">
        <v>26321</v>
      </c>
      <c r="E344" s="2" t="s">
        <v>26322</v>
      </c>
      <c r="F344" s="2" t="str">
        <f t="shared" si="5"/>
        <v/>
      </c>
      <c r="I344" t="s">
        <v>13568</v>
      </c>
      <c r="K344">
        <v>4</v>
      </c>
    </row>
    <row r="345" spans="1:11" ht="14.4" customHeight="1" x14ac:dyDescent="0.3">
      <c r="A345" s="2" t="s">
        <v>26932</v>
      </c>
      <c r="B345" s="2" t="s">
        <v>26933</v>
      </c>
      <c r="C345" s="2" t="s">
        <v>26934</v>
      </c>
      <c r="D345" s="2" t="s">
        <v>26315</v>
      </c>
      <c r="E345" s="2" t="s">
        <v>26316</v>
      </c>
      <c r="F345" s="2" t="str">
        <f t="shared" si="5"/>
        <v/>
      </c>
      <c r="I345" t="s">
        <v>13568</v>
      </c>
      <c r="K345">
        <v>2</v>
      </c>
    </row>
    <row r="346" spans="1:11" ht="14.4" customHeight="1" x14ac:dyDescent="0.3">
      <c r="A346" s="2" t="s">
        <v>26923</v>
      </c>
      <c r="B346" s="2" t="s">
        <v>26924</v>
      </c>
      <c r="C346" s="2" t="s">
        <v>26925</v>
      </c>
      <c r="D346" s="2" t="s">
        <v>26501</v>
      </c>
      <c r="E346" s="2" t="s">
        <v>26507</v>
      </c>
      <c r="F346" s="2" t="str">
        <f t="shared" si="5"/>
        <v/>
      </c>
      <c r="I346" t="s">
        <v>13568</v>
      </c>
      <c r="K346">
        <v>3</v>
      </c>
    </row>
    <row r="347" spans="1:11" ht="14.4" customHeight="1" x14ac:dyDescent="0.3">
      <c r="A347" s="2" t="s">
        <v>26920</v>
      </c>
      <c r="B347" s="2" t="s">
        <v>26921</v>
      </c>
      <c r="C347" s="2" t="s">
        <v>26922</v>
      </c>
      <c r="D347" s="2" t="s">
        <v>26501</v>
      </c>
      <c r="E347" s="2" t="s">
        <v>26502</v>
      </c>
      <c r="F347" s="2" t="str">
        <f t="shared" si="5"/>
        <v/>
      </c>
      <c r="I347" t="s">
        <v>13568</v>
      </c>
      <c r="K347">
        <v>3</v>
      </c>
    </row>
  </sheetData>
  <autoFilter ref="A4:J347" xr:uid="{5BF782F9-8D26-4E39-BFDF-6DCDBE7859A6}"/>
  <hyperlinks>
    <hyperlink ref="D1" location="Dashboard!A1" display="&lt;-- to dashboard" xr:uid="{AC4C3FC4-8887-4B68-81EB-12004541B4DA}"/>
  </hyperlink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4B8FE-9119-42C3-808E-0E77E23A18D6}">
  <sheetPr codeName="Sheet24"/>
  <dimension ref="A1:AH1018"/>
  <sheetViews>
    <sheetView topLeftCell="A883" zoomScaleNormal="100" workbookViewId="0">
      <selection activeCell="B909" sqref="B909"/>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34" ht="14.4" customHeight="1" x14ac:dyDescent="0.3">
      <c r="A1" s="35" t="s">
        <v>13546</v>
      </c>
      <c r="B1" t="s">
        <v>44637</v>
      </c>
      <c r="C1" s="1"/>
      <c r="D1" s="17" t="s">
        <v>13548</v>
      </c>
      <c r="E1" s="10" t="s">
        <v>44638</v>
      </c>
      <c r="F1" s="1"/>
      <c r="G1" s="5" t="s">
        <v>2</v>
      </c>
      <c r="H1" s="5">
        <f>COUNTIF(H5:H1048576,"&lt;&gt;" ) - COUNTIF(H5:H1048576,"*NP*")</f>
        <v>435</v>
      </c>
      <c r="I1" s="5">
        <f>COUNTIF(I5:I1048576,"&lt;&gt;" ) - COUNTIF(I5:I1048576,"*NP*")</f>
        <v>666</v>
      </c>
      <c r="J1" s="5">
        <f>COUNTIF(J5:J1048576,"&lt;&gt;" ) - COUNTIF(J5:J1048576,"*NP*")</f>
        <v>374</v>
      </c>
    </row>
    <row r="2" spans="1:34" ht="14.4" customHeight="1" x14ac:dyDescent="0.3">
      <c r="A2" s="35" t="s">
        <v>13550</v>
      </c>
      <c r="B2" t="s">
        <v>44639</v>
      </c>
      <c r="C2" s="1"/>
      <c r="D2" s="1"/>
      <c r="E2" s="1"/>
      <c r="F2" s="1"/>
      <c r="G2" s="5" t="s">
        <v>13552</v>
      </c>
      <c r="H2" s="16">
        <f>IF(H1=0,0,COUNTIF(H5:H1048576,"used")/H1)</f>
        <v>0.51264367816091949</v>
      </c>
      <c r="I2" s="16">
        <f>IF(I1=0,0,COUNTIF(I5:I1048576,"used")/I1)</f>
        <v>0</v>
      </c>
      <c r="J2" s="16">
        <f>IF(J1=0,0,COUNTIF(J5:J1048576,"used")/J1)</f>
        <v>0.5935828877005348</v>
      </c>
    </row>
    <row r="3" spans="1:34" ht="14.4" customHeight="1" x14ac:dyDescent="0.3">
      <c r="A3" s="36" t="s">
        <v>13553</v>
      </c>
      <c r="B3" t="s">
        <v>44640</v>
      </c>
      <c r="C3" s="1"/>
      <c r="D3" s="1"/>
      <c r="E3" s="1"/>
      <c r="F3" s="1"/>
      <c r="G3" s="1"/>
      <c r="H3" s="1"/>
      <c r="I3" s="1"/>
    </row>
    <row r="4" spans="1:34"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34" ht="14.4" customHeight="1" x14ac:dyDescent="0.3">
      <c r="A5" s="10" t="s">
        <v>44641</v>
      </c>
      <c r="B5" s="10" t="s">
        <v>44642</v>
      </c>
      <c r="C5" s="10" t="s">
        <v>44643</v>
      </c>
      <c r="D5" s="10" t="s">
        <v>44644</v>
      </c>
      <c r="E5" s="10" t="s">
        <v>44645</v>
      </c>
      <c r="F5" s="10" t="str">
        <f t="shared" ref="F5:F68" si="0">IF(COUNTIF(H5:J5,"used")&gt;0,"y","")</f>
        <v/>
      </c>
      <c r="G5" s="10"/>
      <c r="H5" s="10"/>
      <c r="I5" s="10" t="s">
        <v>13568</v>
      </c>
      <c r="J5" s="10"/>
      <c r="K5" s="10">
        <v>141</v>
      </c>
      <c r="L5" s="10"/>
      <c r="M5" s="10"/>
      <c r="N5" s="10"/>
      <c r="O5" s="10"/>
      <c r="P5" s="10"/>
      <c r="Q5" s="10"/>
      <c r="R5" s="10"/>
      <c r="S5" s="10"/>
      <c r="T5" s="10"/>
      <c r="U5" s="10"/>
      <c r="V5" s="10"/>
      <c r="W5" s="10"/>
      <c r="X5" s="10"/>
      <c r="Y5" s="10"/>
      <c r="Z5" s="10"/>
      <c r="AA5" s="10"/>
      <c r="AB5" s="10"/>
      <c r="AC5" s="10"/>
      <c r="AD5" s="10"/>
      <c r="AE5" s="10"/>
      <c r="AF5" s="10"/>
      <c r="AG5" s="10"/>
      <c r="AH5" s="10"/>
    </row>
    <row r="6" spans="1:34" ht="14.4" customHeight="1" x14ac:dyDescent="0.3">
      <c r="A6" s="10" t="s">
        <v>44646</v>
      </c>
      <c r="B6" s="10" t="s">
        <v>44642</v>
      </c>
      <c r="C6" s="10" t="s">
        <v>44647</v>
      </c>
      <c r="D6" s="10" t="s">
        <v>44648</v>
      </c>
      <c r="E6" s="10" t="s">
        <v>44645</v>
      </c>
      <c r="F6" s="10" t="str">
        <f t="shared" si="0"/>
        <v/>
      </c>
      <c r="G6" s="10"/>
      <c r="H6" s="10"/>
      <c r="I6" s="10" t="s">
        <v>13568</v>
      </c>
      <c r="J6" s="10"/>
      <c r="K6" s="10">
        <v>164</v>
      </c>
      <c r="L6" s="10"/>
      <c r="M6" s="10"/>
      <c r="N6" s="10"/>
      <c r="O6" s="10"/>
      <c r="P6" s="10"/>
      <c r="Q6" s="10"/>
      <c r="R6" s="10"/>
      <c r="S6" s="10"/>
      <c r="T6" s="10"/>
      <c r="U6" s="10"/>
      <c r="V6" s="10"/>
      <c r="W6" s="10"/>
      <c r="X6" s="10"/>
      <c r="Y6" s="10"/>
      <c r="Z6" s="10"/>
      <c r="AA6" s="10"/>
      <c r="AB6" s="10"/>
      <c r="AC6" s="10"/>
      <c r="AD6" s="10"/>
      <c r="AE6" s="10"/>
      <c r="AF6" s="10"/>
      <c r="AG6" s="10"/>
      <c r="AH6" s="10"/>
    </row>
    <row r="7" spans="1:34" ht="14.4" customHeight="1" x14ac:dyDescent="0.3">
      <c r="A7" s="10" t="s">
        <v>44649</v>
      </c>
      <c r="B7" s="10" t="s">
        <v>44642</v>
      </c>
      <c r="C7" s="10" t="s">
        <v>44650</v>
      </c>
      <c r="D7" s="10" t="s">
        <v>44651</v>
      </c>
      <c r="E7" s="10" t="s">
        <v>44645</v>
      </c>
      <c r="F7" s="10" t="str">
        <f t="shared" si="0"/>
        <v/>
      </c>
      <c r="G7" s="10"/>
      <c r="H7" s="10"/>
      <c r="I7" s="10" t="s">
        <v>13568</v>
      </c>
      <c r="J7" s="10"/>
      <c r="K7" s="10">
        <v>220</v>
      </c>
      <c r="L7" s="10"/>
      <c r="M7" s="10"/>
      <c r="N7" s="10"/>
      <c r="O7" s="10"/>
      <c r="P7" s="10"/>
      <c r="Q7" s="10"/>
      <c r="R7" s="10"/>
      <c r="S7" s="10"/>
      <c r="T7" s="10"/>
      <c r="U7" s="10"/>
      <c r="V7" s="10"/>
      <c r="W7" s="10"/>
      <c r="X7" s="10"/>
      <c r="Y7" s="10"/>
      <c r="Z7" s="10"/>
      <c r="AA7" s="10"/>
      <c r="AB7" s="10"/>
      <c r="AC7" s="10"/>
      <c r="AD7" s="10"/>
      <c r="AE7" s="10"/>
      <c r="AF7" s="10"/>
      <c r="AG7" s="10"/>
      <c r="AH7" s="10"/>
    </row>
    <row r="8" spans="1:34" ht="14.4" customHeight="1" x14ac:dyDescent="0.3">
      <c r="A8" s="10" t="s">
        <v>44652</v>
      </c>
      <c r="B8" s="10" t="s">
        <v>44642</v>
      </c>
      <c r="C8" s="10" t="s">
        <v>44653</v>
      </c>
      <c r="D8" s="10" t="s">
        <v>44654</v>
      </c>
      <c r="E8" s="10" t="s">
        <v>44645</v>
      </c>
      <c r="F8" s="10" t="str">
        <f t="shared" si="0"/>
        <v/>
      </c>
      <c r="G8" s="10"/>
      <c r="H8" s="10"/>
      <c r="I8" s="10" t="s">
        <v>13568</v>
      </c>
      <c r="J8" s="10"/>
      <c r="K8" s="10">
        <v>234</v>
      </c>
      <c r="L8" s="10"/>
      <c r="M8" s="10"/>
      <c r="N8" s="10"/>
      <c r="O8" s="10"/>
      <c r="P8" s="10"/>
      <c r="Q8" s="10"/>
      <c r="R8" s="10"/>
      <c r="S8" s="10"/>
      <c r="T8" s="10"/>
      <c r="U8" s="10"/>
      <c r="V8" s="10"/>
      <c r="W8" s="10"/>
      <c r="X8" s="10"/>
      <c r="Y8" s="10"/>
      <c r="Z8" s="10"/>
      <c r="AA8" s="10"/>
      <c r="AB8" s="10"/>
      <c r="AC8" s="10"/>
      <c r="AD8" s="10"/>
      <c r="AE8" s="10"/>
      <c r="AF8" s="10"/>
      <c r="AG8" s="10"/>
      <c r="AH8" s="10"/>
    </row>
    <row r="9" spans="1:34" ht="14.4" customHeight="1" x14ac:dyDescent="0.3">
      <c r="A9" s="10" t="s">
        <v>44655</v>
      </c>
      <c r="B9" s="10" t="s">
        <v>2029</v>
      </c>
      <c r="C9" s="10" t="s">
        <v>2030</v>
      </c>
      <c r="D9" s="10" t="s">
        <v>44656</v>
      </c>
      <c r="E9" s="10" t="s">
        <v>36144</v>
      </c>
      <c r="F9" s="10" t="str">
        <f t="shared" si="0"/>
        <v/>
      </c>
      <c r="G9" s="10"/>
      <c r="H9" s="10"/>
      <c r="I9" s="10" t="s">
        <v>13568</v>
      </c>
      <c r="J9" s="10"/>
      <c r="K9" s="10">
        <v>101</v>
      </c>
      <c r="L9" s="10"/>
      <c r="M9" s="10"/>
      <c r="N9" s="10"/>
      <c r="O9" s="10"/>
      <c r="P9" s="10"/>
      <c r="Q9" s="10"/>
      <c r="R9" s="10"/>
      <c r="S9" s="10"/>
      <c r="T9" s="10"/>
      <c r="U9" s="10"/>
      <c r="V9" s="10"/>
      <c r="W9" s="10"/>
      <c r="X9" s="10"/>
      <c r="Y9" s="10"/>
      <c r="Z9" s="10"/>
      <c r="AA9" s="10"/>
      <c r="AB9" s="10"/>
      <c r="AC9" s="10"/>
      <c r="AD9" s="10"/>
      <c r="AE9" s="10"/>
      <c r="AF9" s="10"/>
      <c r="AG9" s="10"/>
      <c r="AH9" s="10"/>
    </row>
    <row r="10" spans="1:34" ht="14.4" customHeight="1" x14ac:dyDescent="0.3">
      <c r="A10" s="10" t="s">
        <v>44657</v>
      </c>
      <c r="B10" s="10" t="s">
        <v>2029</v>
      </c>
      <c r="C10" s="10" t="s">
        <v>44658</v>
      </c>
      <c r="D10" s="10" t="s">
        <v>44656</v>
      </c>
      <c r="E10" s="10" t="s">
        <v>44659</v>
      </c>
      <c r="F10" s="10" t="str">
        <f t="shared" si="0"/>
        <v/>
      </c>
      <c r="G10" s="10"/>
      <c r="H10" s="10"/>
      <c r="I10" s="10" t="s">
        <v>13568</v>
      </c>
      <c r="J10" s="10"/>
      <c r="K10" s="10">
        <v>101</v>
      </c>
      <c r="L10" s="10"/>
      <c r="M10" s="10"/>
      <c r="N10" s="10"/>
      <c r="O10" s="10"/>
      <c r="P10" s="10"/>
      <c r="Q10" s="10"/>
      <c r="R10" s="10"/>
      <c r="S10" s="10"/>
      <c r="T10" s="10"/>
      <c r="U10" s="10"/>
      <c r="V10" s="10"/>
      <c r="W10" s="10"/>
      <c r="X10" s="10"/>
      <c r="Y10" s="10"/>
      <c r="Z10" s="10"/>
      <c r="AA10" s="10"/>
      <c r="AB10" s="10"/>
      <c r="AC10" s="10"/>
      <c r="AD10" s="10"/>
      <c r="AE10" s="10"/>
      <c r="AF10" s="10"/>
      <c r="AG10" s="10"/>
      <c r="AH10" s="10"/>
    </row>
    <row r="11" spans="1:34" ht="14.4" customHeight="1" x14ac:dyDescent="0.3">
      <c r="A11" s="10" t="s">
        <v>10368</v>
      </c>
      <c r="B11" s="10" t="s">
        <v>2029</v>
      </c>
      <c r="C11" s="10" t="s">
        <v>4189</v>
      </c>
      <c r="D11" s="10" t="s">
        <v>44660</v>
      </c>
      <c r="E11" s="10" t="s">
        <v>44661</v>
      </c>
      <c r="F11" s="10" t="str">
        <f t="shared" si="0"/>
        <v/>
      </c>
      <c r="G11" s="10"/>
      <c r="H11" s="10" t="s">
        <v>13568</v>
      </c>
      <c r="I11" s="10"/>
      <c r="J11" s="10" t="s">
        <v>13568</v>
      </c>
      <c r="K11" s="10">
        <v>91</v>
      </c>
      <c r="L11" s="10"/>
      <c r="M11" s="10"/>
      <c r="N11" s="10"/>
      <c r="O11" s="10"/>
      <c r="P11" s="10"/>
      <c r="Q11" s="10"/>
      <c r="R11" s="10"/>
      <c r="S11" s="10"/>
      <c r="T11" s="10"/>
      <c r="U11" s="10"/>
      <c r="V11" s="10"/>
      <c r="W11" s="10"/>
      <c r="X11" s="10"/>
      <c r="Y11" s="10"/>
      <c r="Z11" s="10"/>
      <c r="AA11" s="10"/>
      <c r="AB11" s="10"/>
      <c r="AC11" s="10"/>
      <c r="AD11" s="10"/>
      <c r="AE11" s="10"/>
      <c r="AF11" s="10"/>
      <c r="AG11" s="10"/>
      <c r="AH11" s="10"/>
    </row>
    <row r="12" spans="1:34" ht="14.4" customHeight="1" x14ac:dyDescent="0.3">
      <c r="A12" s="10" t="s">
        <v>31521</v>
      </c>
      <c r="B12" s="10" t="s">
        <v>2029</v>
      </c>
      <c r="C12" s="10" t="s">
        <v>4189</v>
      </c>
      <c r="D12" s="10" t="s">
        <v>44660</v>
      </c>
      <c r="E12" s="10" t="s">
        <v>44661</v>
      </c>
      <c r="F12" s="10" t="str">
        <f t="shared" si="0"/>
        <v/>
      </c>
      <c r="G12" s="10"/>
      <c r="H12" s="10" t="s">
        <v>13568</v>
      </c>
      <c r="I12" s="10"/>
      <c r="J12" s="10"/>
      <c r="K12" s="10">
        <v>91</v>
      </c>
      <c r="L12" s="10"/>
      <c r="M12" s="10"/>
      <c r="N12" s="10"/>
      <c r="O12" s="10"/>
      <c r="P12" s="10"/>
      <c r="Q12" s="10"/>
      <c r="R12" s="10"/>
      <c r="S12" s="10"/>
      <c r="T12" s="10"/>
      <c r="U12" s="10"/>
      <c r="V12" s="10"/>
      <c r="W12" s="10"/>
      <c r="X12" s="10"/>
      <c r="Y12" s="10"/>
      <c r="Z12" s="10"/>
      <c r="AA12" s="10"/>
      <c r="AB12" s="10"/>
      <c r="AC12" s="10"/>
      <c r="AD12" s="10"/>
      <c r="AE12" s="10"/>
      <c r="AF12" s="10"/>
      <c r="AG12" s="10"/>
      <c r="AH12" s="10"/>
    </row>
    <row r="13" spans="1:34" ht="14.4" customHeight="1" x14ac:dyDescent="0.3">
      <c r="A13" s="10" t="s">
        <v>44662</v>
      </c>
      <c r="B13" s="10" t="s">
        <v>44663</v>
      </c>
      <c r="C13" s="10" t="s">
        <v>44664</v>
      </c>
      <c r="D13" s="10" t="s">
        <v>44665</v>
      </c>
      <c r="E13" s="10" t="s">
        <v>44666</v>
      </c>
      <c r="F13" s="10" t="str">
        <f t="shared" si="0"/>
        <v/>
      </c>
      <c r="G13" s="10"/>
      <c r="H13" s="10"/>
      <c r="I13" s="10" t="s">
        <v>13568</v>
      </c>
      <c r="J13" s="10"/>
      <c r="K13" s="10">
        <v>169</v>
      </c>
      <c r="L13" s="10"/>
      <c r="M13" s="10"/>
      <c r="N13" s="10"/>
      <c r="O13" s="10"/>
      <c r="P13" s="10"/>
      <c r="Q13" s="10"/>
      <c r="R13" s="10"/>
      <c r="S13" s="10"/>
      <c r="T13" s="10"/>
      <c r="U13" s="10"/>
      <c r="V13" s="10"/>
      <c r="W13" s="10"/>
      <c r="X13" s="10"/>
      <c r="Y13" s="10"/>
      <c r="Z13" s="10"/>
      <c r="AA13" s="10"/>
      <c r="AB13" s="10"/>
      <c r="AC13" s="10"/>
      <c r="AD13" s="10"/>
      <c r="AE13" s="10"/>
      <c r="AF13" s="10"/>
      <c r="AG13" s="10"/>
      <c r="AH13" s="10"/>
    </row>
    <row r="14" spans="1:34" ht="14.4" customHeight="1" x14ac:dyDescent="0.3">
      <c r="A14" s="10" t="s">
        <v>19281</v>
      </c>
      <c r="B14" s="10" t="s">
        <v>874</v>
      </c>
      <c r="C14" s="10" t="s">
        <v>44667</v>
      </c>
      <c r="D14" s="10" t="s">
        <v>44668</v>
      </c>
      <c r="E14" s="10" t="s">
        <v>44669</v>
      </c>
      <c r="F14" s="10" t="str">
        <f t="shared" si="0"/>
        <v/>
      </c>
      <c r="G14" s="10"/>
      <c r="H14" s="10"/>
      <c r="I14" s="10" t="s">
        <v>13568</v>
      </c>
      <c r="J14" s="10"/>
      <c r="K14" s="10">
        <v>208</v>
      </c>
      <c r="L14" s="10"/>
      <c r="M14" s="10"/>
      <c r="N14" s="10"/>
      <c r="O14" s="10"/>
      <c r="P14" s="10"/>
      <c r="Q14" s="10"/>
      <c r="R14" s="10"/>
      <c r="S14" s="10"/>
      <c r="T14" s="10"/>
      <c r="U14" s="10"/>
      <c r="V14" s="10"/>
      <c r="W14" s="10"/>
      <c r="X14" s="10"/>
      <c r="Y14" s="10"/>
      <c r="Z14" s="10"/>
      <c r="AA14" s="10"/>
      <c r="AB14" s="10"/>
      <c r="AC14" s="10"/>
      <c r="AD14" s="10"/>
      <c r="AE14" s="10"/>
      <c r="AF14" s="10"/>
      <c r="AG14" s="10"/>
      <c r="AH14" s="10"/>
    </row>
    <row r="15" spans="1:34" ht="14.4" customHeight="1" x14ac:dyDescent="0.3">
      <c r="A15" s="10" t="s">
        <v>44670</v>
      </c>
      <c r="B15" s="10" t="s">
        <v>44671</v>
      </c>
      <c r="C15" s="10" t="s">
        <v>44672</v>
      </c>
      <c r="D15" s="10" t="s">
        <v>44673</v>
      </c>
      <c r="E15" s="10" t="s">
        <v>19992</v>
      </c>
      <c r="F15" s="10" t="str">
        <f t="shared" si="0"/>
        <v/>
      </c>
      <c r="G15" s="10"/>
      <c r="H15" s="10" t="s">
        <v>13568</v>
      </c>
      <c r="I15" s="10"/>
      <c r="J15" s="10" t="s">
        <v>13568</v>
      </c>
      <c r="K15" s="10">
        <v>213</v>
      </c>
      <c r="L15" s="10"/>
      <c r="M15" s="10"/>
      <c r="N15" s="10"/>
      <c r="O15" s="10"/>
      <c r="P15" s="10"/>
      <c r="Q15" s="10"/>
      <c r="R15" s="10"/>
      <c r="S15" s="10"/>
      <c r="T15" s="10"/>
      <c r="U15" s="10"/>
      <c r="V15" s="10"/>
      <c r="W15" s="10"/>
      <c r="X15" s="10"/>
      <c r="Y15" s="10"/>
      <c r="Z15" s="10"/>
      <c r="AA15" s="10"/>
      <c r="AB15" s="10"/>
      <c r="AC15" s="10"/>
      <c r="AD15" s="10"/>
      <c r="AE15" s="10"/>
      <c r="AF15" s="10"/>
      <c r="AG15" s="10"/>
      <c r="AH15" s="10"/>
    </row>
    <row r="16" spans="1:34" ht="14.4" customHeight="1" x14ac:dyDescent="0.3">
      <c r="A16" s="10" t="s">
        <v>19217</v>
      </c>
      <c r="B16" s="10" t="s">
        <v>9957</v>
      </c>
      <c r="C16" s="10" t="s">
        <v>44674</v>
      </c>
      <c r="D16" s="10" t="s">
        <v>44675</v>
      </c>
      <c r="E16" s="10" t="s">
        <v>44676</v>
      </c>
      <c r="F16" s="10" t="str">
        <f t="shared" si="0"/>
        <v/>
      </c>
      <c r="G16" s="10"/>
      <c r="H16" s="10"/>
      <c r="I16" s="10" t="s">
        <v>13568</v>
      </c>
      <c r="J16" s="10"/>
      <c r="K16" s="10">
        <v>217</v>
      </c>
      <c r="L16" s="10"/>
      <c r="M16" s="10"/>
      <c r="N16" s="10"/>
      <c r="O16" s="10"/>
      <c r="P16" s="10"/>
      <c r="Q16" s="10"/>
      <c r="R16" s="10"/>
      <c r="S16" s="10"/>
      <c r="T16" s="10"/>
      <c r="U16" s="10"/>
      <c r="V16" s="10"/>
      <c r="W16" s="10"/>
      <c r="X16" s="10"/>
      <c r="Y16" s="10"/>
      <c r="Z16" s="10"/>
      <c r="AA16" s="10"/>
      <c r="AB16" s="10"/>
      <c r="AC16" s="10"/>
      <c r="AD16" s="10"/>
      <c r="AE16" s="10"/>
      <c r="AF16" s="10"/>
      <c r="AG16" s="10"/>
      <c r="AH16" s="10"/>
    </row>
    <row r="17" spans="1:34" ht="14.4" customHeight="1" x14ac:dyDescent="0.3">
      <c r="A17" s="10" t="s">
        <v>10366</v>
      </c>
      <c r="B17" s="10" t="s">
        <v>44677</v>
      </c>
      <c r="C17" s="10" t="s">
        <v>44678</v>
      </c>
      <c r="D17" s="10" t="s">
        <v>44679</v>
      </c>
      <c r="E17" s="10" t="s">
        <v>19992</v>
      </c>
      <c r="F17" s="10" t="str">
        <f t="shared" si="0"/>
        <v/>
      </c>
      <c r="G17" s="10"/>
      <c r="H17" s="10" t="s">
        <v>13568</v>
      </c>
      <c r="I17" s="10"/>
      <c r="J17" s="10" t="s">
        <v>13568</v>
      </c>
      <c r="K17" s="10">
        <v>100</v>
      </c>
      <c r="L17" s="10"/>
      <c r="M17" s="10"/>
      <c r="N17" s="10"/>
      <c r="O17" s="10"/>
      <c r="P17" s="10"/>
      <c r="Q17" s="10"/>
      <c r="R17" s="10"/>
      <c r="S17" s="10"/>
      <c r="T17" s="10"/>
      <c r="U17" s="10"/>
      <c r="V17" s="10"/>
      <c r="W17" s="10"/>
      <c r="X17" s="10"/>
      <c r="Y17" s="10"/>
      <c r="Z17" s="10"/>
      <c r="AA17" s="10"/>
      <c r="AB17" s="10"/>
      <c r="AC17" s="10"/>
      <c r="AD17" s="10"/>
      <c r="AE17" s="10"/>
      <c r="AF17" s="10"/>
      <c r="AG17" s="10"/>
      <c r="AH17" s="10"/>
    </row>
    <row r="18" spans="1:34" ht="14.4" customHeight="1" x14ac:dyDescent="0.3">
      <c r="A18" s="10" t="s">
        <v>44680</v>
      </c>
      <c r="B18" s="10" t="s">
        <v>5762</v>
      </c>
      <c r="C18" s="10" t="s">
        <v>44681</v>
      </c>
      <c r="D18" s="10" t="s">
        <v>44682</v>
      </c>
      <c r="E18" s="10" t="s">
        <v>44683</v>
      </c>
      <c r="F18" s="10" t="str">
        <f t="shared" si="0"/>
        <v/>
      </c>
      <c r="G18" s="10"/>
      <c r="H18" s="10"/>
      <c r="I18" s="10" t="s">
        <v>13568</v>
      </c>
      <c r="J18" s="10"/>
      <c r="K18" s="10">
        <v>9</v>
      </c>
      <c r="L18" s="10"/>
      <c r="M18" s="10"/>
      <c r="N18" s="10"/>
      <c r="O18" s="10"/>
      <c r="P18" s="10"/>
      <c r="Q18" s="10"/>
      <c r="R18" s="10"/>
      <c r="S18" s="10"/>
      <c r="T18" s="10"/>
      <c r="U18" s="10"/>
      <c r="V18" s="10"/>
      <c r="W18" s="10"/>
      <c r="X18" s="10"/>
      <c r="Y18" s="10"/>
      <c r="Z18" s="10"/>
      <c r="AA18" s="10"/>
      <c r="AB18" s="10"/>
      <c r="AC18" s="10"/>
      <c r="AD18" s="10"/>
      <c r="AE18" s="10"/>
      <c r="AF18" s="10"/>
      <c r="AG18" s="10"/>
      <c r="AH18" s="10"/>
    </row>
    <row r="19" spans="1:34" ht="14.4" customHeight="1" x14ac:dyDescent="0.3">
      <c r="A19" s="10" t="s">
        <v>44684</v>
      </c>
      <c r="B19" s="10" t="s">
        <v>5762</v>
      </c>
      <c r="C19" s="10" t="s">
        <v>44685</v>
      </c>
      <c r="D19" s="10" t="s">
        <v>44686</v>
      </c>
      <c r="E19" s="10" t="s">
        <v>44687</v>
      </c>
      <c r="F19" s="10" t="str">
        <f t="shared" si="0"/>
        <v/>
      </c>
      <c r="G19" s="10"/>
      <c r="H19" s="10"/>
      <c r="I19" s="10" t="s">
        <v>13568</v>
      </c>
      <c r="J19" s="10"/>
      <c r="K19" s="10">
        <v>9</v>
      </c>
      <c r="L19" s="10"/>
      <c r="M19" s="10"/>
      <c r="N19" s="10"/>
      <c r="O19" s="10"/>
      <c r="P19" s="10"/>
      <c r="Q19" s="10"/>
      <c r="R19" s="10"/>
      <c r="S19" s="10"/>
      <c r="T19" s="10"/>
      <c r="U19" s="10"/>
      <c r="V19" s="10"/>
      <c r="W19" s="10"/>
      <c r="X19" s="10"/>
      <c r="Y19" s="10"/>
      <c r="Z19" s="10"/>
      <c r="AA19" s="10"/>
      <c r="AB19" s="10"/>
      <c r="AC19" s="10"/>
      <c r="AD19" s="10"/>
      <c r="AE19" s="10"/>
      <c r="AF19" s="10"/>
      <c r="AG19" s="10"/>
      <c r="AH19" s="10"/>
    </row>
    <row r="20" spans="1:34" ht="14.4" customHeight="1" x14ac:dyDescent="0.3">
      <c r="A20" s="10" t="s">
        <v>44688</v>
      </c>
      <c r="B20" s="10" t="s">
        <v>5762</v>
      </c>
      <c r="C20" s="10" t="s">
        <v>44689</v>
      </c>
      <c r="D20" s="10" t="s">
        <v>44686</v>
      </c>
      <c r="E20" s="10" t="s">
        <v>44690</v>
      </c>
      <c r="F20" s="10" t="str">
        <f t="shared" si="0"/>
        <v/>
      </c>
      <c r="G20" s="10"/>
      <c r="H20" s="10"/>
      <c r="I20" s="10" t="s">
        <v>13568</v>
      </c>
      <c r="J20" s="10"/>
      <c r="K20" s="10">
        <v>9</v>
      </c>
      <c r="L20" s="10"/>
      <c r="M20" s="10"/>
      <c r="N20" s="10"/>
      <c r="O20" s="10"/>
      <c r="P20" s="10"/>
      <c r="Q20" s="10"/>
      <c r="R20" s="10"/>
      <c r="S20" s="10"/>
      <c r="T20" s="10"/>
      <c r="U20" s="10"/>
      <c r="V20" s="10"/>
      <c r="W20" s="10"/>
      <c r="X20" s="10"/>
      <c r="Y20" s="10"/>
      <c r="Z20" s="10"/>
      <c r="AA20" s="10"/>
      <c r="AB20" s="10"/>
      <c r="AC20" s="10"/>
      <c r="AD20" s="10"/>
      <c r="AE20" s="10"/>
      <c r="AF20" s="10"/>
      <c r="AG20" s="10"/>
      <c r="AH20" s="10"/>
    </row>
    <row r="21" spans="1:34" ht="14.4" customHeight="1" x14ac:dyDescent="0.3">
      <c r="A21" s="10" t="s">
        <v>25688</v>
      </c>
      <c r="B21" s="10" t="s">
        <v>5762</v>
      </c>
      <c r="C21" s="10" t="s">
        <v>44691</v>
      </c>
      <c r="D21" s="10" t="s">
        <v>44692</v>
      </c>
      <c r="E21" s="10" t="s">
        <v>44693</v>
      </c>
      <c r="F21" s="10" t="str">
        <f t="shared" si="0"/>
        <v/>
      </c>
      <c r="G21" s="10"/>
      <c r="H21" s="10" t="s">
        <v>13568</v>
      </c>
      <c r="I21" s="10"/>
      <c r="J21" s="10" t="s">
        <v>13568</v>
      </c>
      <c r="K21" s="10">
        <v>26</v>
      </c>
      <c r="L21" s="10"/>
      <c r="M21" s="10"/>
      <c r="N21" s="10"/>
      <c r="O21" s="10"/>
      <c r="P21" s="10"/>
      <c r="Q21" s="10"/>
      <c r="R21" s="10"/>
      <c r="S21" s="10"/>
      <c r="T21" s="10"/>
      <c r="U21" s="10"/>
      <c r="V21" s="10"/>
      <c r="W21" s="10"/>
      <c r="X21" s="10"/>
      <c r="Y21" s="10"/>
      <c r="Z21" s="10"/>
      <c r="AA21" s="10"/>
      <c r="AB21" s="10"/>
      <c r="AC21" s="10"/>
      <c r="AD21" s="10"/>
      <c r="AE21" s="10"/>
      <c r="AF21" s="10"/>
      <c r="AG21" s="10"/>
      <c r="AH21" s="10"/>
    </row>
    <row r="22" spans="1:34" ht="14.4" customHeight="1" x14ac:dyDescent="0.3">
      <c r="A22" s="10" t="s">
        <v>44694</v>
      </c>
      <c r="B22" s="10" t="s">
        <v>6279</v>
      </c>
      <c r="C22" s="10" t="s">
        <v>44695</v>
      </c>
      <c r="D22" s="10" t="s">
        <v>44682</v>
      </c>
      <c r="E22" s="10" t="s">
        <v>44696</v>
      </c>
      <c r="F22" s="10" t="str">
        <f t="shared" si="0"/>
        <v/>
      </c>
      <c r="G22" s="10"/>
      <c r="H22" s="10"/>
      <c r="I22" s="10" t="s">
        <v>13568</v>
      </c>
      <c r="J22" s="10"/>
      <c r="K22" s="10">
        <v>9</v>
      </c>
      <c r="L22" s="10"/>
      <c r="M22" s="10"/>
      <c r="N22" s="10"/>
      <c r="O22" s="10"/>
      <c r="P22" s="10"/>
      <c r="Q22" s="10"/>
      <c r="R22" s="10"/>
      <c r="S22" s="10"/>
      <c r="T22" s="10"/>
      <c r="U22" s="10"/>
      <c r="V22" s="10"/>
      <c r="W22" s="10"/>
      <c r="X22" s="10"/>
      <c r="Y22" s="10"/>
      <c r="Z22" s="10"/>
      <c r="AA22" s="10"/>
      <c r="AB22" s="10"/>
      <c r="AC22" s="10"/>
      <c r="AD22" s="10"/>
      <c r="AE22" s="10"/>
      <c r="AF22" s="10"/>
      <c r="AG22" s="10"/>
      <c r="AH22" s="10"/>
    </row>
    <row r="23" spans="1:34" ht="14.4" customHeight="1" x14ac:dyDescent="0.3">
      <c r="A23" s="10" t="s">
        <v>44697</v>
      </c>
      <c r="B23" s="10" t="s">
        <v>6279</v>
      </c>
      <c r="C23" s="10" t="s">
        <v>44698</v>
      </c>
      <c r="D23" s="10" t="s">
        <v>44686</v>
      </c>
      <c r="E23" s="10" t="s">
        <v>44699</v>
      </c>
      <c r="F23" s="10" t="str">
        <f t="shared" si="0"/>
        <v/>
      </c>
      <c r="G23" s="10"/>
      <c r="H23" s="10"/>
      <c r="I23" s="10" t="s">
        <v>13568</v>
      </c>
      <c r="J23" s="10"/>
      <c r="K23" s="10">
        <v>9</v>
      </c>
      <c r="L23" s="10"/>
      <c r="M23" s="10"/>
      <c r="N23" s="10"/>
      <c r="O23" s="10"/>
      <c r="P23" s="10"/>
      <c r="Q23" s="10"/>
      <c r="R23" s="10"/>
      <c r="S23" s="10"/>
      <c r="T23" s="10"/>
      <c r="U23" s="10"/>
      <c r="V23" s="10"/>
      <c r="W23" s="10"/>
      <c r="X23" s="10"/>
      <c r="Y23" s="10"/>
      <c r="Z23" s="10"/>
      <c r="AA23" s="10"/>
      <c r="AB23" s="10"/>
      <c r="AC23" s="10"/>
      <c r="AD23" s="10"/>
      <c r="AE23" s="10"/>
      <c r="AF23" s="10"/>
      <c r="AG23" s="10"/>
      <c r="AH23" s="10"/>
    </row>
    <row r="24" spans="1:34" ht="14.4" customHeight="1" x14ac:dyDescent="0.3">
      <c r="A24" s="10" t="s">
        <v>44700</v>
      </c>
      <c r="B24" s="10" t="s">
        <v>6279</v>
      </c>
      <c r="C24" s="10" t="s">
        <v>44701</v>
      </c>
      <c r="D24" s="10" t="s">
        <v>44686</v>
      </c>
      <c r="E24" s="10" t="s">
        <v>44702</v>
      </c>
      <c r="F24" s="10" t="str">
        <f t="shared" si="0"/>
        <v/>
      </c>
      <c r="G24" s="10"/>
      <c r="H24" s="10"/>
      <c r="I24" s="10" t="s">
        <v>13568</v>
      </c>
      <c r="J24" s="10"/>
      <c r="K24" s="10">
        <v>9</v>
      </c>
      <c r="L24" s="10"/>
      <c r="M24" s="10"/>
      <c r="N24" s="10"/>
      <c r="O24" s="10"/>
      <c r="P24" s="10"/>
      <c r="Q24" s="10"/>
      <c r="R24" s="10"/>
      <c r="S24" s="10"/>
      <c r="T24" s="10"/>
      <c r="U24" s="10"/>
      <c r="V24" s="10"/>
      <c r="W24" s="10"/>
      <c r="X24" s="10"/>
      <c r="Y24" s="10"/>
      <c r="Z24" s="10"/>
      <c r="AA24" s="10"/>
      <c r="AB24" s="10"/>
      <c r="AC24" s="10"/>
      <c r="AD24" s="10"/>
      <c r="AE24" s="10"/>
      <c r="AF24" s="10"/>
      <c r="AG24" s="10"/>
      <c r="AH24" s="10"/>
    </row>
    <row r="25" spans="1:34" ht="14.4" customHeight="1" x14ac:dyDescent="0.3">
      <c r="A25" s="10" t="s">
        <v>25519</v>
      </c>
      <c r="B25" s="10" t="s">
        <v>6279</v>
      </c>
      <c r="C25" s="10" t="s">
        <v>44703</v>
      </c>
      <c r="D25" s="10" t="s">
        <v>44692</v>
      </c>
      <c r="E25" s="10" t="s">
        <v>44704</v>
      </c>
      <c r="F25" s="10" t="str">
        <f t="shared" si="0"/>
        <v/>
      </c>
      <c r="G25" s="10"/>
      <c r="H25" s="10" t="s">
        <v>13568</v>
      </c>
      <c r="I25" s="10"/>
      <c r="J25" s="10" t="s">
        <v>13568</v>
      </c>
      <c r="K25" s="10">
        <v>26</v>
      </c>
      <c r="L25" s="10"/>
      <c r="M25" s="10"/>
      <c r="N25" s="10"/>
      <c r="O25" s="10"/>
      <c r="P25" s="10"/>
      <c r="Q25" s="10"/>
      <c r="R25" s="10"/>
      <c r="S25" s="10"/>
      <c r="T25" s="10"/>
      <c r="U25" s="10"/>
      <c r="V25" s="10"/>
      <c r="W25" s="10"/>
      <c r="X25" s="10"/>
      <c r="Y25" s="10"/>
      <c r="Z25" s="10"/>
      <c r="AA25" s="10"/>
      <c r="AB25" s="10"/>
      <c r="AC25" s="10"/>
      <c r="AD25" s="10"/>
      <c r="AE25" s="10"/>
      <c r="AF25" s="10"/>
      <c r="AG25" s="10"/>
      <c r="AH25" s="10"/>
    </row>
    <row r="26" spans="1:34" ht="14.4" customHeight="1" x14ac:dyDescent="0.3">
      <c r="A26" s="10" t="s">
        <v>44705</v>
      </c>
      <c r="B26" s="10" t="s">
        <v>24323</v>
      </c>
      <c r="C26" s="10" t="s">
        <v>44706</v>
      </c>
      <c r="D26" s="10" t="s">
        <v>44707</v>
      </c>
      <c r="E26" s="10" t="s">
        <v>44707</v>
      </c>
      <c r="F26" s="10" t="str">
        <f t="shared" si="0"/>
        <v/>
      </c>
      <c r="G26" s="10"/>
      <c r="H26" s="10"/>
      <c r="I26" s="10" t="s">
        <v>13568</v>
      </c>
      <c r="J26" s="10"/>
      <c r="K26" s="10">
        <v>1</v>
      </c>
      <c r="L26" s="10"/>
      <c r="M26" s="10"/>
      <c r="N26" s="10"/>
      <c r="O26" s="10"/>
      <c r="P26" s="10"/>
      <c r="Q26" s="10"/>
      <c r="R26" s="10"/>
      <c r="S26" s="10"/>
      <c r="T26" s="10"/>
      <c r="U26" s="10"/>
      <c r="V26" s="10"/>
      <c r="W26" s="10"/>
      <c r="X26" s="10"/>
      <c r="Y26" s="10"/>
      <c r="Z26" s="10"/>
      <c r="AA26" s="10"/>
      <c r="AB26" s="10"/>
      <c r="AC26" s="10"/>
      <c r="AD26" s="10"/>
      <c r="AE26" s="10"/>
      <c r="AF26" s="10"/>
      <c r="AG26" s="10"/>
      <c r="AH26" s="10"/>
    </row>
    <row r="27" spans="1:34" ht="14.4" customHeight="1" x14ac:dyDescent="0.3">
      <c r="A27" s="10" t="s">
        <v>20197</v>
      </c>
      <c r="B27" s="10" t="s">
        <v>10949</v>
      </c>
      <c r="C27" s="10" t="s">
        <v>44708</v>
      </c>
      <c r="D27" s="10" t="s">
        <v>44709</v>
      </c>
      <c r="E27" s="10" t="s">
        <v>44710</v>
      </c>
      <c r="F27" s="10" t="str">
        <f t="shared" si="0"/>
        <v/>
      </c>
      <c r="G27" s="10"/>
      <c r="H27" s="10"/>
      <c r="I27" s="10" t="s">
        <v>13568</v>
      </c>
      <c r="J27" s="10"/>
      <c r="K27" s="10">
        <v>165</v>
      </c>
      <c r="L27" s="10"/>
      <c r="M27" s="10"/>
      <c r="N27" s="10"/>
      <c r="O27" s="10"/>
      <c r="P27" s="10"/>
      <c r="Q27" s="10"/>
      <c r="R27" s="10"/>
      <c r="S27" s="10"/>
      <c r="T27" s="10"/>
      <c r="U27" s="10"/>
      <c r="V27" s="10"/>
      <c r="W27" s="10"/>
      <c r="X27" s="10"/>
      <c r="Y27" s="10"/>
      <c r="Z27" s="10"/>
      <c r="AA27" s="10"/>
      <c r="AB27" s="10"/>
      <c r="AC27" s="10"/>
      <c r="AD27" s="10"/>
      <c r="AE27" s="10"/>
      <c r="AF27" s="10"/>
      <c r="AG27" s="10"/>
      <c r="AH27" s="10"/>
    </row>
    <row r="28" spans="1:34" ht="14.4" customHeight="1" x14ac:dyDescent="0.3">
      <c r="A28" s="10" t="s">
        <v>44711</v>
      </c>
      <c r="B28" s="10" t="s">
        <v>5672</v>
      </c>
      <c r="C28" s="10" t="s">
        <v>44712</v>
      </c>
      <c r="D28" s="10" t="s">
        <v>44713</v>
      </c>
      <c r="E28" s="10" t="s">
        <v>44714</v>
      </c>
      <c r="F28" s="10" t="str">
        <f t="shared" si="0"/>
        <v/>
      </c>
      <c r="G28" s="10"/>
      <c r="H28" s="10"/>
      <c r="I28" s="10" t="s">
        <v>13568</v>
      </c>
      <c r="J28" s="10"/>
      <c r="K28" s="10">
        <v>17</v>
      </c>
      <c r="L28" s="10"/>
      <c r="M28" s="10"/>
      <c r="N28" s="10"/>
      <c r="O28" s="10"/>
      <c r="P28" s="10"/>
      <c r="Q28" s="10"/>
      <c r="R28" s="10"/>
      <c r="S28" s="10"/>
      <c r="T28" s="10"/>
      <c r="U28" s="10"/>
      <c r="V28" s="10"/>
      <c r="W28" s="10"/>
      <c r="X28" s="10"/>
      <c r="Y28" s="10"/>
      <c r="Z28" s="10"/>
      <c r="AA28" s="10"/>
      <c r="AB28" s="10"/>
      <c r="AC28" s="10"/>
      <c r="AD28" s="10"/>
      <c r="AE28" s="10"/>
      <c r="AF28" s="10"/>
      <c r="AG28" s="10"/>
      <c r="AH28" s="10"/>
    </row>
    <row r="29" spans="1:34" ht="14.4" customHeight="1" x14ac:dyDescent="0.3">
      <c r="A29" s="10" t="s">
        <v>44715</v>
      </c>
      <c r="B29" s="10" t="s">
        <v>10942</v>
      </c>
      <c r="C29" s="10" t="s">
        <v>44716</v>
      </c>
      <c r="D29" s="10" t="s">
        <v>44713</v>
      </c>
      <c r="E29" s="10" t="s">
        <v>44717</v>
      </c>
      <c r="F29" s="10" t="str">
        <f t="shared" si="0"/>
        <v/>
      </c>
      <c r="G29" s="10"/>
      <c r="H29" s="10"/>
      <c r="I29" s="10" t="s">
        <v>13568</v>
      </c>
      <c r="J29" s="10"/>
      <c r="K29" s="10">
        <v>17</v>
      </c>
      <c r="L29" s="10"/>
      <c r="M29" s="10"/>
      <c r="N29" s="10"/>
      <c r="O29" s="10"/>
      <c r="P29" s="10"/>
      <c r="Q29" s="10"/>
      <c r="R29" s="10"/>
      <c r="S29" s="10"/>
      <c r="T29" s="10"/>
      <c r="U29" s="10"/>
      <c r="V29" s="10"/>
      <c r="W29" s="10"/>
      <c r="X29" s="10"/>
      <c r="Y29" s="10"/>
      <c r="Z29" s="10"/>
      <c r="AA29" s="10"/>
      <c r="AB29" s="10"/>
      <c r="AC29" s="10"/>
      <c r="AD29" s="10"/>
      <c r="AE29" s="10"/>
      <c r="AF29" s="10"/>
      <c r="AG29" s="10"/>
      <c r="AH29" s="10"/>
    </row>
    <row r="30" spans="1:34" ht="14.4" customHeight="1" x14ac:dyDescent="0.3">
      <c r="A30" s="10" t="s">
        <v>19278</v>
      </c>
      <c r="B30" s="10" t="s">
        <v>5896</v>
      </c>
      <c r="C30" s="10" t="s">
        <v>44718</v>
      </c>
      <c r="D30" s="10" t="s">
        <v>44719</v>
      </c>
      <c r="E30" s="10" t="s">
        <v>44720</v>
      </c>
      <c r="F30" s="10" t="str">
        <f t="shared" si="0"/>
        <v>y</v>
      </c>
      <c r="G30" s="10" t="s">
        <v>44721</v>
      </c>
      <c r="H30" s="10" t="s">
        <v>13616</v>
      </c>
      <c r="I30" s="10" t="s">
        <v>13568</v>
      </c>
      <c r="J30" s="10" t="s">
        <v>13616</v>
      </c>
      <c r="K30" s="10">
        <v>171</v>
      </c>
      <c r="L30" s="10"/>
      <c r="M30" s="10"/>
      <c r="N30" s="10"/>
      <c r="O30" s="10"/>
      <c r="P30" s="10"/>
      <c r="Q30" s="10"/>
      <c r="R30" s="10"/>
      <c r="S30" s="10"/>
      <c r="T30" s="10"/>
      <c r="U30" s="10"/>
      <c r="V30" s="10"/>
      <c r="W30" s="10"/>
      <c r="X30" s="10"/>
      <c r="Y30" s="10"/>
      <c r="Z30" s="10"/>
      <c r="AA30" s="10"/>
      <c r="AB30" s="10"/>
      <c r="AC30" s="10"/>
      <c r="AD30" s="10"/>
      <c r="AE30" s="10"/>
      <c r="AF30" s="10"/>
      <c r="AG30" s="10"/>
      <c r="AH30" s="10"/>
    </row>
    <row r="31" spans="1:34" ht="14.4" customHeight="1" x14ac:dyDescent="0.3">
      <c r="A31" s="10" t="s">
        <v>4834</v>
      </c>
      <c r="B31" s="10" t="s">
        <v>5667</v>
      </c>
      <c r="C31" s="10" t="s">
        <v>44722</v>
      </c>
      <c r="D31" s="10" t="s">
        <v>44713</v>
      </c>
      <c r="E31" s="10" t="s">
        <v>44723</v>
      </c>
      <c r="F31" s="10" t="str">
        <f t="shared" si="0"/>
        <v/>
      </c>
      <c r="G31" s="10"/>
      <c r="H31" s="10"/>
      <c r="I31" s="10" t="s">
        <v>13568</v>
      </c>
      <c r="J31" s="10"/>
      <c r="K31" s="10">
        <v>17</v>
      </c>
      <c r="L31" s="10"/>
      <c r="M31" s="10"/>
      <c r="N31" s="10"/>
      <c r="O31" s="10"/>
      <c r="P31" s="10"/>
      <c r="Q31" s="10"/>
      <c r="R31" s="10"/>
      <c r="S31" s="10"/>
      <c r="T31" s="10"/>
      <c r="U31" s="10"/>
      <c r="V31" s="10"/>
      <c r="W31" s="10"/>
      <c r="X31" s="10"/>
      <c r="Y31" s="10"/>
      <c r="Z31" s="10"/>
      <c r="AA31" s="10"/>
      <c r="AB31" s="10"/>
      <c r="AC31" s="10"/>
      <c r="AD31" s="10"/>
      <c r="AE31" s="10"/>
      <c r="AF31" s="10"/>
      <c r="AG31" s="10"/>
      <c r="AH31" s="10"/>
    </row>
    <row r="32" spans="1:34" ht="14.4" customHeight="1" x14ac:dyDescent="0.3">
      <c r="A32" s="10" t="s">
        <v>4936</v>
      </c>
      <c r="B32" s="10" t="s">
        <v>5667</v>
      </c>
      <c r="C32" s="10" t="s">
        <v>44724</v>
      </c>
      <c r="D32" s="10" t="s">
        <v>44725</v>
      </c>
      <c r="E32" s="10" t="s">
        <v>44726</v>
      </c>
      <c r="F32" s="10" t="str">
        <f t="shared" si="0"/>
        <v/>
      </c>
      <c r="G32" s="10"/>
      <c r="H32" s="10"/>
      <c r="I32" s="10" t="s">
        <v>13568</v>
      </c>
      <c r="J32" s="10"/>
      <c r="K32" s="10">
        <v>116</v>
      </c>
      <c r="L32" s="10"/>
      <c r="M32" s="10"/>
      <c r="N32" s="10"/>
      <c r="O32" s="10"/>
      <c r="P32" s="10"/>
      <c r="Q32" s="10"/>
      <c r="R32" s="10"/>
      <c r="S32" s="10"/>
      <c r="T32" s="10"/>
      <c r="U32" s="10"/>
      <c r="V32" s="10"/>
      <c r="W32" s="10"/>
      <c r="X32" s="10"/>
      <c r="Y32" s="10"/>
      <c r="Z32" s="10"/>
      <c r="AA32" s="10"/>
      <c r="AB32" s="10"/>
      <c r="AC32" s="10"/>
      <c r="AD32" s="10"/>
      <c r="AE32" s="10"/>
      <c r="AF32" s="10"/>
      <c r="AG32" s="10"/>
      <c r="AH32" s="10"/>
    </row>
    <row r="33" spans="1:34" ht="14.4" customHeight="1" x14ac:dyDescent="0.3">
      <c r="A33" s="10" t="s">
        <v>4938</v>
      </c>
      <c r="B33" s="10" t="s">
        <v>5667</v>
      </c>
      <c r="C33" s="10" t="s">
        <v>44727</v>
      </c>
      <c r="D33" s="10" t="s">
        <v>44728</v>
      </c>
      <c r="E33" s="10" t="s">
        <v>44729</v>
      </c>
      <c r="F33" s="10" t="str">
        <f t="shared" si="0"/>
        <v/>
      </c>
      <c r="G33" s="10"/>
      <c r="H33" s="10"/>
      <c r="I33" s="10" t="s">
        <v>13568</v>
      </c>
      <c r="J33" s="10"/>
      <c r="K33" s="10">
        <v>122</v>
      </c>
      <c r="L33" s="10"/>
      <c r="M33" s="10"/>
      <c r="N33" s="10"/>
      <c r="O33" s="10"/>
      <c r="P33" s="10"/>
      <c r="Q33" s="10"/>
      <c r="R33" s="10"/>
      <c r="S33" s="10"/>
      <c r="T33" s="10"/>
      <c r="U33" s="10"/>
      <c r="V33" s="10"/>
      <c r="W33" s="10"/>
      <c r="X33" s="10"/>
      <c r="Y33" s="10"/>
      <c r="Z33" s="10"/>
      <c r="AA33" s="10"/>
      <c r="AB33" s="10"/>
      <c r="AC33" s="10"/>
      <c r="AD33" s="10"/>
      <c r="AE33" s="10"/>
      <c r="AF33" s="10"/>
      <c r="AG33" s="10"/>
      <c r="AH33" s="10"/>
    </row>
    <row r="34" spans="1:34" ht="14.4" customHeight="1" x14ac:dyDescent="0.3">
      <c r="A34" s="10" t="s">
        <v>44730</v>
      </c>
      <c r="B34" s="10" t="s">
        <v>5667</v>
      </c>
      <c r="C34" s="10" t="s">
        <v>44731</v>
      </c>
      <c r="D34" s="10" t="s">
        <v>44732</v>
      </c>
      <c r="E34" s="10" t="s">
        <v>44733</v>
      </c>
      <c r="F34" s="10" t="str">
        <f t="shared" si="0"/>
        <v/>
      </c>
      <c r="G34" s="10"/>
      <c r="H34" s="10"/>
      <c r="I34" s="10" t="s">
        <v>13568</v>
      </c>
      <c r="J34" s="10"/>
      <c r="K34" s="10">
        <v>123</v>
      </c>
      <c r="L34" s="10"/>
      <c r="M34" s="10"/>
      <c r="N34" s="10"/>
      <c r="O34" s="10"/>
      <c r="P34" s="10"/>
      <c r="Q34" s="10"/>
      <c r="R34" s="10"/>
      <c r="S34" s="10"/>
      <c r="T34" s="10"/>
      <c r="U34" s="10"/>
      <c r="V34" s="10"/>
      <c r="W34" s="10"/>
      <c r="X34" s="10"/>
      <c r="Y34" s="10"/>
      <c r="Z34" s="10"/>
      <c r="AA34" s="10"/>
      <c r="AB34" s="10"/>
      <c r="AC34" s="10"/>
      <c r="AD34" s="10"/>
      <c r="AE34" s="10"/>
      <c r="AF34" s="10"/>
      <c r="AG34" s="10"/>
      <c r="AH34" s="10"/>
    </row>
    <row r="35" spans="1:34" ht="14.4" customHeight="1" x14ac:dyDescent="0.3">
      <c r="A35" s="10" t="s">
        <v>44734</v>
      </c>
      <c r="B35" s="10" t="s">
        <v>5667</v>
      </c>
      <c r="C35" s="10" t="s">
        <v>44735</v>
      </c>
      <c r="D35" s="10" t="s">
        <v>44736</v>
      </c>
      <c r="E35" s="10" t="s">
        <v>44737</v>
      </c>
      <c r="F35" s="10" t="str">
        <f t="shared" si="0"/>
        <v/>
      </c>
      <c r="G35" s="10"/>
      <c r="H35" s="10"/>
      <c r="I35" s="10" t="s">
        <v>13568</v>
      </c>
      <c r="J35" s="10"/>
      <c r="K35" s="10">
        <v>88</v>
      </c>
      <c r="L35" s="10"/>
      <c r="M35" s="10"/>
      <c r="N35" s="10"/>
      <c r="O35" s="10"/>
      <c r="P35" s="10"/>
      <c r="Q35" s="10"/>
      <c r="R35" s="10"/>
      <c r="S35" s="10"/>
      <c r="T35" s="10"/>
      <c r="U35" s="10"/>
      <c r="V35" s="10"/>
      <c r="W35" s="10"/>
      <c r="X35" s="10"/>
      <c r="Y35" s="10"/>
      <c r="Z35" s="10"/>
      <c r="AA35" s="10"/>
      <c r="AB35" s="10"/>
      <c r="AC35" s="10"/>
      <c r="AD35" s="10"/>
      <c r="AE35" s="10"/>
      <c r="AF35" s="10"/>
      <c r="AG35" s="10"/>
      <c r="AH35" s="10"/>
    </row>
    <row r="36" spans="1:34" ht="14.4" customHeight="1" x14ac:dyDescent="0.3">
      <c r="A36" s="10" t="s">
        <v>4964</v>
      </c>
      <c r="B36" s="10" t="s">
        <v>5667</v>
      </c>
      <c r="C36" s="10" t="s">
        <v>44738</v>
      </c>
      <c r="D36" s="10" t="s">
        <v>44739</v>
      </c>
      <c r="E36" s="10" t="s">
        <v>44740</v>
      </c>
      <c r="F36" s="10" t="str">
        <f t="shared" si="0"/>
        <v/>
      </c>
      <c r="G36" s="10"/>
      <c r="H36" s="10"/>
      <c r="I36" s="10" t="s">
        <v>13568</v>
      </c>
      <c r="J36" s="10"/>
      <c r="K36" s="10">
        <v>5</v>
      </c>
      <c r="L36" s="10"/>
      <c r="M36" s="10"/>
      <c r="N36" s="10"/>
      <c r="O36" s="10"/>
      <c r="P36" s="10"/>
      <c r="Q36" s="10"/>
      <c r="R36" s="10"/>
      <c r="S36" s="10"/>
      <c r="T36" s="10"/>
      <c r="U36" s="10"/>
      <c r="V36" s="10"/>
      <c r="W36" s="10"/>
      <c r="X36" s="10"/>
      <c r="Y36" s="10"/>
      <c r="Z36" s="10"/>
      <c r="AA36" s="10"/>
      <c r="AB36" s="10"/>
      <c r="AC36" s="10"/>
      <c r="AD36" s="10"/>
      <c r="AE36" s="10"/>
      <c r="AF36" s="10"/>
      <c r="AG36" s="10"/>
      <c r="AH36" s="10"/>
    </row>
    <row r="37" spans="1:34" ht="14.4" customHeight="1" x14ac:dyDescent="0.3">
      <c r="A37" s="10" t="s">
        <v>44741</v>
      </c>
      <c r="B37" s="10" t="s">
        <v>5667</v>
      </c>
      <c r="C37" s="10" t="s">
        <v>44724</v>
      </c>
      <c r="D37" s="10" t="s">
        <v>44725</v>
      </c>
      <c r="E37" s="10" t="s">
        <v>44726</v>
      </c>
      <c r="F37" s="10" t="str">
        <f t="shared" si="0"/>
        <v/>
      </c>
      <c r="G37" s="10"/>
      <c r="H37" s="10"/>
      <c r="I37" s="10" t="s">
        <v>13568</v>
      </c>
      <c r="J37" s="10"/>
      <c r="K37" s="10">
        <v>116</v>
      </c>
      <c r="L37" s="10"/>
      <c r="M37" s="10"/>
      <c r="N37" s="10"/>
      <c r="O37" s="10"/>
      <c r="P37" s="10"/>
      <c r="Q37" s="10"/>
      <c r="R37" s="10"/>
      <c r="S37" s="10"/>
      <c r="T37" s="10"/>
      <c r="U37" s="10"/>
      <c r="V37" s="10"/>
      <c r="W37" s="10"/>
      <c r="X37" s="10"/>
      <c r="Y37" s="10"/>
      <c r="Z37" s="10"/>
      <c r="AA37" s="10"/>
      <c r="AB37" s="10"/>
      <c r="AC37" s="10"/>
      <c r="AD37" s="10"/>
      <c r="AE37" s="10"/>
      <c r="AF37" s="10"/>
      <c r="AG37" s="10"/>
      <c r="AH37" s="10"/>
    </row>
    <row r="38" spans="1:34" ht="14.4" customHeight="1" x14ac:dyDescent="0.3">
      <c r="A38" s="10" t="s">
        <v>44742</v>
      </c>
      <c r="B38" s="10" t="s">
        <v>5667</v>
      </c>
      <c r="C38" s="10" t="s">
        <v>44727</v>
      </c>
      <c r="D38" s="10" t="s">
        <v>44728</v>
      </c>
      <c r="E38" s="10" t="s">
        <v>44729</v>
      </c>
      <c r="F38" s="10" t="str">
        <f t="shared" si="0"/>
        <v/>
      </c>
      <c r="G38" s="10"/>
      <c r="H38" s="10"/>
      <c r="I38" s="10" t="s">
        <v>13568</v>
      </c>
      <c r="J38" s="10"/>
      <c r="K38" s="10">
        <v>122</v>
      </c>
      <c r="L38" s="10"/>
      <c r="M38" s="10"/>
      <c r="N38" s="10"/>
      <c r="O38" s="10"/>
      <c r="P38" s="10"/>
      <c r="Q38" s="10"/>
      <c r="R38" s="10"/>
      <c r="S38" s="10"/>
      <c r="T38" s="10"/>
      <c r="U38" s="10"/>
      <c r="V38" s="10"/>
      <c r="W38" s="10"/>
      <c r="X38" s="10"/>
      <c r="Y38" s="10"/>
      <c r="Z38" s="10"/>
      <c r="AA38" s="10"/>
      <c r="AB38" s="10"/>
      <c r="AC38" s="10"/>
      <c r="AD38" s="10"/>
      <c r="AE38" s="10"/>
      <c r="AF38" s="10"/>
      <c r="AG38" s="10"/>
      <c r="AH38" s="10"/>
    </row>
    <row r="39" spans="1:34" ht="14.4" customHeight="1" x14ac:dyDescent="0.3">
      <c r="A39" s="10" t="s">
        <v>44743</v>
      </c>
      <c r="B39" s="10" t="s">
        <v>5667</v>
      </c>
      <c r="C39" s="10" t="s">
        <v>44731</v>
      </c>
      <c r="D39" s="10" t="s">
        <v>44732</v>
      </c>
      <c r="E39" s="10" t="s">
        <v>44733</v>
      </c>
      <c r="F39" s="10" t="str">
        <f t="shared" si="0"/>
        <v/>
      </c>
      <c r="G39" s="10"/>
      <c r="H39" s="10"/>
      <c r="I39" s="10" t="s">
        <v>13568</v>
      </c>
      <c r="J39" s="10"/>
      <c r="K39" s="10">
        <v>123</v>
      </c>
      <c r="L39" s="10"/>
      <c r="M39" s="10"/>
      <c r="N39" s="10"/>
      <c r="O39" s="10"/>
      <c r="P39" s="10"/>
      <c r="Q39" s="10"/>
      <c r="R39" s="10"/>
      <c r="S39" s="10"/>
      <c r="T39" s="10"/>
      <c r="U39" s="10"/>
      <c r="V39" s="10"/>
      <c r="W39" s="10"/>
      <c r="X39" s="10"/>
      <c r="Y39" s="10"/>
      <c r="Z39" s="10"/>
      <c r="AA39" s="10"/>
      <c r="AB39" s="10"/>
      <c r="AC39" s="10"/>
      <c r="AD39" s="10"/>
      <c r="AE39" s="10"/>
      <c r="AF39" s="10"/>
      <c r="AG39" s="10"/>
      <c r="AH39" s="10"/>
    </row>
    <row r="40" spans="1:34" ht="14.4" customHeight="1" x14ac:dyDescent="0.3">
      <c r="A40" s="10" t="s">
        <v>44744</v>
      </c>
      <c r="B40" s="10" t="s">
        <v>5667</v>
      </c>
      <c r="C40" s="10" t="s">
        <v>44735</v>
      </c>
      <c r="D40" s="10" t="s">
        <v>44736</v>
      </c>
      <c r="E40" s="10" t="s">
        <v>44737</v>
      </c>
      <c r="F40" s="10" t="str">
        <f t="shared" si="0"/>
        <v/>
      </c>
      <c r="G40" s="10"/>
      <c r="H40" s="10"/>
      <c r="I40" s="10" t="s">
        <v>13568</v>
      </c>
      <c r="J40" s="10"/>
      <c r="K40" s="10">
        <v>88</v>
      </c>
      <c r="L40" s="10"/>
      <c r="M40" s="10"/>
      <c r="N40" s="10"/>
      <c r="O40" s="10"/>
      <c r="P40" s="10"/>
      <c r="Q40" s="10"/>
      <c r="R40" s="10"/>
      <c r="S40" s="10"/>
      <c r="T40" s="10"/>
      <c r="U40" s="10"/>
      <c r="V40" s="10"/>
      <c r="W40" s="10"/>
      <c r="X40" s="10"/>
      <c r="Y40" s="10"/>
      <c r="Z40" s="10"/>
      <c r="AA40" s="10"/>
      <c r="AB40" s="10"/>
      <c r="AC40" s="10"/>
      <c r="AD40" s="10"/>
      <c r="AE40" s="10"/>
      <c r="AF40" s="10"/>
      <c r="AG40" s="10"/>
      <c r="AH40" s="10"/>
    </row>
    <row r="41" spans="1:34" ht="14.4" customHeight="1" x14ac:dyDescent="0.3">
      <c r="A41" s="10" t="s">
        <v>18758</v>
      </c>
      <c r="B41" s="10" t="s">
        <v>5667</v>
      </c>
      <c r="C41" s="10" t="s">
        <v>44738</v>
      </c>
      <c r="D41" s="10" t="s">
        <v>44739</v>
      </c>
      <c r="E41" s="10" t="s">
        <v>44740</v>
      </c>
      <c r="F41" s="10" t="str">
        <f t="shared" si="0"/>
        <v/>
      </c>
      <c r="G41" s="10"/>
      <c r="H41" s="10"/>
      <c r="I41" s="10" t="s">
        <v>13568</v>
      </c>
      <c r="J41" s="10"/>
      <c r="K41" s="10">
        <v>5</v>
      </c>
      <c r="L41" s="10"/>
      <c r="M41" s="10"/>
      <c r="N41" s="10"/>
      <c r="O41" s="10"/>
      <c r="P41" s="10"/>
      <c r="Q41" s="10"/>
      <c r="R41" s="10"/>
      <c r="S41" s="10"/>
      <c r="T41" s="10"/>
      <c r="U41" s="10"/>
      <c r="V41" s="10"/>
      <c r="W41" s="10"/>
      <c r="X41" s="10"/>
      <c r="Y41" s="10"/>
      <c r="Z41" s="10"/>
      <c r="AA41" s="10"/>
      <c r="AB41" s="10"/>
      <c r="AC41" s="10"/>
      <c r="AD41" s="10"/>
      <c r="AE41" s="10"/>
      <c r="AF41" s="10"/>
      <c r="AG41" s="10"/>
      <c r="AH41" s="10"/>
    </row>
    <row r="42" spans="1:34" ht="14.4" customHeight="1" x14ac:dyDescent="0.3">
      <c r="A42" s="10" t="s">
        <v>44745</v>
      </c>
      <c r="B42" s="10" t="s">
        <v>5667</v>
      </c>
      <c r="C42" s="10" t="s">
        <v>44746</v>
      </c>
      <c r="D42" s="10" t="s">
        <v>44713</v>
      </c>
      <c r="E42" s="10" t="s">
        <v>44747</v>
      </c>
      <c r="F42" s="10" t="str">
        <f t="shared" si="0"/>
        <v/>
      </c>
      <c r="G42" s="10"/>
      <c r="H42" s="10"/>
      <c r="I42" s="10" t="s">
        <v>13568</v>
      </c>
      <c r="J42" s="10"/>
      <c r="K42" s="10">
        <v>17</v>
      </c>
      <c r="L42" s="10"/>
      <c r="M42" s="10"/>
      <c r="N42" s="10"/>
      <c r="O42" s="10"/>
      <c r="P42" s="10"/>
      <c r="Q42" s="10"/>
      <c r="R42" s="10"/>
      <c r="S42" s="10"/>
      <c r="T42" s="10"/>
      <c r="U42" s="10"/>
      <c r="V42" s="10"/>
      <c r="W42" s="10"/>
      <c r="X42" s="10"/>
      <c r="Y42" s="10"/>
      <c r="Z42" s="10"/>
      <c r="AA42" s="10"/>
      <c r="AB42" s="10"/>
      <c r="AC42" s="10"/>
      <c r="AD42" s="10"/>
      <c r="AE42" s="10"/>
      <c r="AF42" s="10"/>
      <c r="AG42" s="10"/>
      <c r="AH42" s="10"/>
    </row>
    <row r="43" spans="1:34" ht="14.4" customHeight="1" x14ac:dyDescent="0.3">
      <c r="A43" s="10" t="s">
        <v>44748</v>
      </c>
      <c r="B43" s="10" t="s">
        <v>5667</v>
      </c>
      <c r="C43" s="10" t="s">
        <v>44722</v>
      </c>
      <c r="D43" s="10" t="s">
        <v>44713</v>
      </c>
      <c r="E43" s="10" t="s">
        <v>44749</v>
      </c>
      <c r="F43" s="10" t="str">
        <f t="shared" si="0"/>
        <v/>
      </c>
      <c r="G43" s="10"/>
      <c r="H43" s="10"/>
      <c r="I43" s="10" t="s">
        <v>13568</v>
      </c>
      <c r="J43" s="10"/>
      <c r="K43" s="10">
        <v>17</v>
      </c>
      <c r="L43" s="10"/>
      <c r="M43" s="10"/>
      <c r="N43" s="10"/>
      <c r="O43" s="10"/>
      <c r="P43" s="10"/>
      <c r="Q43" s="10"/>
      <c r="R43" s="10"/>
      <c r="S43" s="10"/>
      <c r="T43" s="10"/>
      <c r="U43" s="10"/>
      <c r="V43" s="10"/>
      <c r="W43" s="10"/>
      <c r="X43" s="10"/>
      <c r="Y43" s="10"/>
      <c r="Z43" s="10"/>
      <c r="AA43" s="10"/>
      <c r="AB43" s="10"/>
      <c r="AC43" s="10"/>
      <c r="AD43" s="10"/>
      <c r="AE43" s="10"/>
      <c r="AF43" s="10"/>
      <c r="AG43" s="10"/>
      <c r="AH43" s="10"/>
    </row>
    <row r="44" spans="1:34" ht="14.4" customHeight="1" x14ac:dyDescent="0.3">
      <c r="A44" s="10" t="s">
        <v>44750</v>
      </c>
      <c r="B44" s="10" t="s">
        <v>5667</v>
      </c>
      <c r="C44" s="10" t="s">
        <v>44751</v>
      </c>
      <c r="D44" s="10" t="s">
        <v>44713</v>
      </c>
      <c r="E44" s="10" t="s">
        <v>44752</v>
      </c>
      <c r="F44" s="10" t="str">
        <f t="shared" si="0"/>
        <v/>
      </c>
      <c r="G44" s="10"/>
      <c r="H44" s="10"/>
      <c r="I44" s="10" t="s">
        <v>13568</v>
      </c>
      <c r="J44" s="10"/>
      <c r="K44" s="10">
        <v>17</v>
      </c>
      <c r="L44" s="10"/>
      <c r="M44" s="10"/>
      <c r="N44" s="10"/>
      <c r="O44" s="10"/>
      <c r="P44" s="10"/>
      <c r="Q44" s="10"/>
      <c r="R44" s="10"/>
      <c r="S44" s="10"/>
      <c r="T44" s="10"/>
      <c r="U44" s="10"/>
      <c r="V44" s="10"/>
      <c r="W44" s="10"/>
      <c r="X44" s="10"/>
      <c r="Y44" s="10"/>
      <c r="Z44" s="10"/>
      <c r="AA44" s="10"/>
      <c r="AB44" s="10"/>
      <c r="AC44" s="10"/>
      <c r="AD44" s="10"/>
      <c r="AE44" s="10"/>
      <c r="AF44" s="10"/>
      <c r="AG44" s="10"/>
      <c r="AH44" s="10"/>
    </row>
    <row r="45" spans="1:34" ht="14.4" customHeight="1" x14ac:dyDescent="0.3">
      <c r="A45" s="10" t="s">
        <v>44753</v>
      </c>
      <c r="B45" s="10" t="s">
        <v>5667</v>
      </c>
      <c r="C45" s="10" t="s">
        <v>44754</v>
      </c>
      <c r="D45" s="10" t="s">
        <v>44755</v>
      </c>
      <c r="E45" s="10" t="s">
        <v>44756</v>
      </c>
      <c r="F45" s="10" t="str">
        <f t="shared" si="0"/>
        <v/>
      </c>
      <c r="G45" s="10"/>
      <c r="H45" s="10"/>
      <c r="I45" s="10" t="s">
        <v>13568</v>
      </c>
      <c r="J45" s="10"/>
      <c r="K45" s="10">
        <v>137</v>
      </c>
      <c r="L45" s="10"/>
      <c r="M45" s="10"/>
      <c r="N45" s="10"/>
      <c r="O45" s="10"/>
      <c r="P45" s="10"/>
      <c r="Q45" s="10"/>
      <c r="R45" s="10"/>
      <c r="S45" s="10"/>
      <c r="T45" s="10"/>
      <c r="U45" s="10"/>
      <c r="V45" s="10"/>
      <c r="W45" s="10"/>
      <c r="X45" s="10"/>
      <c r="Y45" s="10"/>
      <c r="Z45" s="10"/>
      <c r="AA45" s="10"/>
      <c r="AB45" s="10"/>
      <c r="AC45" s="10"/>
      <c r="AD45" s="10"/>
      <c r="AE45" s="10"/>
      <c r="AF45" s="10"/>
      <c r="AG45" s="10"/>
      <c r="AH45" s="10"/>
    </row>
    <row r="46" spans="1:34" ht="14.4" customHeight="1" x14ac:dyDescent="0.3">
      <c r="A46" s="10" t="s">
        <v>44757</v>
      </c>
      <c r="B46" s="10" t="s">
        <v>5667</v>
      </c>
      <c r="C46" s="10" t="s">
        <v>44758</v>
      </c>
      <c r="D46" s="10" t="s">
        <v>44759</v>
      </c>
      <c r="E46" s="10" t="s">
        <v>44760</v>
      </c>
      <c r="F46" s="10" t="str">
        <f t="shared" si="0"/>
        <v/>
      </c>
      <c r="G46" s="10"/>
      <c r="H46" s="10"/>
      <c r="I46" s="10" t="s">
        <v>13568</v>
      </c>
      <c r="J46" s="10"/>
      <c r="K46" s="10">
        <v>139</v>
      </c>
      <c r="L46" s="10"/>
      <c r="M46" s="10"/>
      <c r="N46" s="10"/>
      <c r="O46" s="10"/>
      <c r="P46" s="10"/>
      <c r="Q46" s="10"/>
      <c r="R46" s="10"/>
      <c r="S46" s="10"/>
      <c r="T46" s="10"/>
      <c r="U46" s="10"/>
      <c r="V46" s="10"/>
      <c r="W46" s="10"/>
      <c r="X46" s="10"/>
      <c r="Y46" s="10"/>
      <c r="Z46" s="10"/>
      <c r="AA46" s="10"/>
      <c r="AB46" s="10"/>
      <c r="AC46" s="10"/>
      <c r="AD46" s="10"/>
      <c r="AE46" s="10"/>
      <c r="AF46" s="10"/>
      <c r="AG46" s="10"/>
      <c r="AH46" s="10"/>
    </row>
    <row r="47" spans="1:34" ht="14.4" customHeight="1" x14ac:dyDescent="0.3">
      <c r="A47" s="10" t="s">
        <v>44761</v>
      </c>
      <c r="B47" s="10" t="s">
        <v>5667</v>
      </c>
      <c r="C47" s="10" t="s">
        <v>44762</v>
      </c>
      <c r="D47" s="10" t="s">
        <v>44739</v>
      </c>
      <c r="E47" s="10" t="s">
        <v>44763</v>
      </c>
      <c r="F47" s="10" t="str">
        <f t="shared" si="0"/>
        <v/>
      </c>
      <c r="G47" s="10"/>
      <c r="H47" s="10"/>
      <c r="I47" s="10" t="s">
        <v>13568</v>
      </c>
      <c r="J47" s="10"/>
      <c r="K47" s="10">
        <v>5</v>
      </c>
      <c r="L47" s="10"/>
      <c r="M47" s="10"/>
      <c r="N47" s="10"/>
      <c r="O47" s="10"/>
      <c r="P47" s="10"/>
      <c r="Q47" s="10"/>
      <c r="R47" s="10"/>
      <c r="S47" s="10"/>
      <c r="T47" s="10"/>
      <c r="U47" s="10"/>
      <c r="V47" s="10"/>
      <c r="W47" s="10"/>
      <c r="X47" s="10"/>
      <c r="Y47" s="10"/>
      <c r="Z47" s="10"/>
      <c r="AA47" s="10"/>
      <c r="AB47" s="10"/>
      <c r="AC47" s="10"/>
      <c r="AD47" s="10"/>
      <c r="AE47" s="10"/>
      <c r="AF47" s="10"/>
      <c r="AG47" s="10"/>
      <c r="AH47" s="10"/>
    </row>
    <row r="48" spans="1:34" ht="14.4" customHeight="1" x14ac:dyDescent="0.3">
      <c r="A48" s="10" t="s">
        <v>44764</v>
      </c>
      <c r="B48" s="10" t="s">
        <v>5667</v>
      </c>
      <c r="C48" s="10" t="s">
        <v>44765</v>
      </c>
      <c r="D48" s="10" t="s">
        <v>44739</v>
      </c>
      <c r="E48" s="10" t="s">
        <v>44766</v>
      </c>
      <c r="F48" s="10" t="str">
        <f t="shared" si="0"/>
        <v/>
      </c>
      <c r="G48" s="10"/>
      <c r="H48" s="10"/>
      <c r="I48" s="10" t="s">
        <v>13568</v>
      </c>
      <c r="J48" s="10"/>
      <c r="K48" s="10">
        <v>5</v>
      </c>
      <c r="L48" s="10"/>
      <c r="M48" s="10"/>
      <c r="N48" s="10"/>
      <c r="O48" s="10"/>
      <c r="P48" s="10"/>
      <c r="Q48" s="10"/>
      <c r="R48" s="10"/>
      <c r="S48" s="10"/>
      <c r="T48" s="10"/>
      <c r="U48" s="10"/>
      <c r="V48" s="10"/>
      <c r="W48" s="10"/>
      <c r="X48" s="10"/>
      <c r="Y48" s="10"/>
      <c r="Z48" s="10"/>
      <c r="AA48" s="10"/>
      <c r="AB48" s="10"/>
      <c r="AC48" s="10"/>
      <c r="AD48" s="10"/>
      <c r="AE48" s="10"/>
      <c r="AF48" s="10"/>
      <c r="AG48" s="10"/>
      <c r="AH48" s="10"/>
    </row>
    <row r="49" spans="1:34" ht="14.4" customHeight="1" x14ac:dyDescent="0.3">
      <c r="A49" s="10" t="s">
        <v>44767</v>
      </c>
      <c r="B49" s="10" t="s">
        <v>5667</v>
      </c>
      <c r="C49" s="10" t="s">
        <v>44768</v>
      </c>
      <c r="D49" s="10" t="s">
        <v>44739</v>
      </c>
      <c r="E49" s="10" t="s">
        <v>44769</v>
      </c>
      <c r="F49" s="10" t="str">
        <f t="shared" si="0"/>
        <v/>
      </c>
      <c r="G49" s="10"/>
      <c r="H49" s="10"/>
      <c r="I49" s="10" t="s">
        <v>13568</v>
      </c>
      <c r="J49" s="10"/>
      <c r="K49" s="10">
        <v>5</v>
      </c>
      <c r="L49" s="10"/>
      <c r="M49" s="10"/>
      <c r="N49" s="10"/>
      <c r="O49" s="10"/>
      <c r="P49" s="10"/>
      <c r="Q49" s="10"/>
      <c r="R49" s="10"/>
      <c r="S49" s="10"/>
      <c r="T49" s="10"/>
      <c r="U49" s="10"/>
      <c r="V49" s="10"/>
      <c r="W49" s="10"/>
      <c r="X49" s="10"/>
      <c r="Y49" s="10"/>
      <c r="Z49" s="10"/>
      <c r="AA49" s="10"/>
      <c r="AB49" s="10"/>
      <c r="AC49" s="10"/>
      <c r="AD49" s="10"/>
      <c r="AE49" s="10"/>
      <c r="AF49" s="10"/>
      <c r="AG49" s="10"/>
      <c r="AH49" s="10"/>
    </row>
    <row r="50" spans="1:34" ht="14.4" customHeight="1" x14ac:dyDescent="0.3">
      <c r="A50" s="10" t="s">
        <v>44770</v>
      </c>
      <c r="B50" s="10" t="s">
        <v>5667</v>
      </c>
      <c r="C50" s="10" t="s">
        <v>44771</v>
      </c>
      <c r="D50" s="10" t="s">
        <v>44739</v>
      </c>
      <c r="E50" s="10" t="s">
        <v>44772</v>
      </c>
      <c r="F50" s="10" t="str">
        <f t="shared" si="0"/>
        <v/>
      </c>
      <c r="G50" s="10"/>
      <c r="H50" s="10"/>
      <c r="I50" s="10" t="s">
        <v>13568</v>
      </c>
      <c r="J50" s="10"/>
      <c r="K50" s="10">
        <v>5</v>
      </c>
      <c r="L50" s="10"/>
      <c r="M50" s="10"/>
      <c r="N50" s="10"/>
      <c r="O50" s="10"/>
      <c r="P50" s="10"/>
      <c r="Q50" s="10"/>
      <c r="R50" s="10"/>
      <c r="S50" s="10"/>
      <c r="T50" s="10"/>
      <c r="U50" s="10"/>
      <c r="V50" s="10"/>
      <c r="W50" s="10"/>
      <c r="X50" s="10"/>
      <c r="Y50" s="10"/>
      <c r="Z50" s="10"/>
      <c r="AA50" s="10"/>
      <c r="AB50" s="10"/>
      <c r="AC50" s="10"/>
      <c r="AD50" s="10"/>
      <c r="AE50" s="10"/>
      <c r="AF50" s="10"/>
      <c r="AG50" s="10"/>
      <c r="AH50" s="10"/>
    </row>
    <row r="51" spans="1:34" ht="14.4" customHeight="1" x14ac:dyDescent="0.3">
      <c r="A51" s="10" t="s">
        <v>44773</v>
      </c>
      <c r="B51" s="10" t="s">
        <v>5667</v>
      </c>
      <c r="C51" s="10" t="s">
        <v>44774</v>
      </c>
      <c r="D51" s="10" t="s">
        <v>44775</v>
      </c>
      <c r="E51" s="10" t="s">
        <v>44776</v>
      </c>
      <c r="F51" s="10" t="str">
        <f t="shared" si="0"/>
        <v/>
      </c>
      <c r="G51" s="10"/>
      <c r="H51" s="10"/>
      <c r="I51" s="10" t="s">
        <v>13568</v>
      </c>
      <c r="J51" s="10"/>
      <c r="K51" s="10">
        <v>71</v>
      </c>
      <c r="L51" s="10"/>
      <c r="M51" s="10"/>
      <c r="N51" s="10"/>
      <c r="O51" s="10"/>
      <c r="P51" s="10"/>
      <c r="Q51" s="10"/>
      <c r="R51" s="10"/>
      <c r="S51" s="10"/>
      <c r="T51" s="10"/>
      <c r="U51" s="10"/>
      <c r="V51" s="10"/>
      <c r="W51" s="10"/>
      <c r="X51" s="10"/>
      <c r="Y51" s="10"/>
      <c r="Z51" s="10"/>
      <c r="AA51" s="10"/>
      <c r="AB51" s="10"/>
      <c r="AC51" s="10"/>
      <c r="AD51" s="10"/>
      <c r="AE51" s="10"/>
      <c r="AF51" s="10"/>
      <c r="AG51" s="10"/>
      <c r="AH51" s="10"/>
    </row>
    <row r="52" spans="1:34" ht="14.4" customHeight="1" x14ac:dyDescent="0.3">
      <c r="A52" s="10" t="s">
        <v>44777</v>
      </c>
      <c r="B52" s="10" t="s">
        <v>5667</v>
      </c>
      <c r="C52" s="10" t="s">
        <v>44778</v>
      </c>
      <c r="D52" s="10" t="s">
        <v>44775</v>
      </c>
      <c r="E52" s="10" t="s">
        <v>44779</v>
      </c>
      <c r="F52" s="10" t="str">
        <f t="shared" si="0"/>
        <v/>
      </c>
      <c r="G52" s="10"/>
      <c r="H52" s="10"/>
      <c r="I52" s="10" t="s">
        <v>13568</v>
      </c>
      <c r="J52" s="10"/>
      <c r="K52" s="10">
        <v>71</v>
      </c>
      <c r="L52" s="10"/>
      <c r="M52" s="10"/>
      <c r="N52" s="10"/>
      <c r="O52" s="10"/>
      <c r="P52" s="10"/>
      <c r="Q52" s="10"/>
      <c r="R52" s="10"/>
      <c r="S52" s="10"/>
      <c r="T52" s="10"/>
      <c r="U52" s="10"/>
      <c r="V52" s="10"/>
      <c r="W52" s="10"/>
      <c r="X52" s="10"/>
      <c r="Y52" s="10"/>
      <c r="Z52" s="10"/>
      <c r="AA52" s="10"/>
      <c r="AB52" s="10"/>
      <c r="AC52" s="10"/>
      <c r="AD52" s="10"/>
      <c r="AE52" s="10"/>
      <c r="AF52" s="10"/>
      <c r="AG52" s="10"/>
      <c r="AH52" s="10"/>
    </row>
    <row r="53" spans="1:34" ht="14.4" customHeight="1" x14ac:dyDescent="0.3">
      <c r="A53" s="10" t="s">
        <v>44780</v>
      </c>
      <c r="B53" s="10" t="s">
        <v>5667</v>
      </c>
      <c r="C53" s="10" t="s">
        <v>44781</v>
      </c>
      <c r="D53" s="10" t="s">
        <v>44775</v>
      </c>
      <c r="E53" s="10" t="s">
        <v>44782</v>
      </c>
      <c r="F53" s="10" t="str">
        <f t="shared" si="0"/>
        <v/>
      </c>
      <c r="G53" s="10"/>
      <c r="H53" s="10"/>
      <c r="I53" s="10" t="s">
        <v>13568</v>
      </c>
      <c r="J53" s="10"/>
      <c r="K53" s="10">
        <v>71</v>
      </c>
      <c r="L53" s="10"/>
      <c r="M53" s="10"/>
      <c r="N53" s="10"/>
      <c r="O53" s="10"/>
      <c r="P53" s="10"/>
      <c r="Q53" s="10"/>
      <c r="R53" s="10"/>
      <c r="S53" s="10"/>
      <c r="T53" s="10"/>
      <c r="U53" s="10"/>
      <c r="V53" s="10"/>
      <c r="W53" s="10"/>
      <c r="X53" s="10"/>
      <c r="Y53" s="10"/>
      <c r="Z53" s="10"/>
      <c r="AA53" s="10"/>
      <c r="AB53" s="10"/>
      <c r="AC53" s="10"/>
      <c r="AD53" s="10"/>
      <c r="AE53" s="10"/>
      <c r="AF53" s="10"/>
      <c r="AG53" s="10"/>
      <c r="AH53" s="10"/>
    </row>
    <row r="54" spans="1:34" ht="14.4" customHeight="1" x14ac:dyDescent="0.3">
      <c r="A54" s="10" t="s">
        <v>44783</v>
      </c>
      <c r="B54" s="10" t="s">
        <v>20519</v>
      </c>
      <c r="C54" s="10" t="s">
        <v>44784</v>
      </c>
      <c r="D54" s="10" t="s">
        <v>44707</v>
      </c>
      <c r="E54" s="10" t="s">
        <v>44707</v>
      </c>
      <c r="F54" s="10" t="str">
        <f t="shared" si="0"/>
        <v/>
      </c>
      <c r="G54" s="10"/>
      <c r="H54" s="10"/>
      <c r="I54" s="10" t="s">
        <v>13568</v>
      </c>
      <c r="J54" s="10"/>
      <c r="K54" s="10">
        <v>1</v>
      </c>
      <c r="L54" s="10"/>
      <c r="M54" s="10"/>
      <c r="N54" s="10"/>
      <c r="O54" s="10"/>
      <c r="P54" s="10"/>
      <c r="Q54" s="10"/>
      <c r="R54" s="10"/>
      <c r="S54" s="10"/>
      <c r="T54" s="10"/>
      <c r="U54" s="10"/>
      <c r="V54" s="10"/>
      <c r="W54" s="10"/>
      <c r="X54" s="10"/>
      <c r="Y54" s="10"/>
      <c r="Z54" s="10"/>
      <c r="AA54" s="10"/>
      <c r="AB54" s="10"/>
      <c r="AC54" s="10"/>
      <c r="AD54" s="10"/>
      <c r="AE54" s="10"/>
      <c r="AF54" s="10"/>
      <c r="AG54" s="10"/>
      <c r="AH54" s="10"/>
    </row>
    <row r="55" spans="1:34" ht="14.4" customHeight="1" x14ac:dyDescent="0.3">
      <c r="A55" s="10" t="s">
        <v>44785</v>
      </c>
      <c r="B55" s="10" t="s">
        <v>20519</v>
      </c>
      <c r="C55" s="10" t="s">
        <v>44786</v>
      </c>
      <c r="D55" s="10" t="s">
        <v>44707</v>
      </c>
      <c r="E55" s="10" t="s">
        <v>44707</v>
      </c>
      <c r="F55" s="10" t="str">
        <f t="shared" si="0"/>
        <v/>
      </c>
      <c r="G55" s="10"/>
      <c r="H55" s="10"/>
      <c r="I55" s="10" t="s">
        <v>13568</v>
      </c>
      <c r="J55" s="10"/>
      <c r="K55" s="10">
        <v>1</v>
      </c>
      <c r="L55" s="10"/>
      <c r="M55" s="10"/>
      <c r="N55" s="10"/>
      <c r="O55" s="10"/>
      <c r="P55" s="10"/>
      <c r="Q55" s="10"/>
      <c r="R55" s="10"/>
      <c r="S55" s="10"/>
      <c r="T55" s="10"/>
      <c r="U55" s="10"/>
      <c r="V55" s="10"/>
      <c r="W55" s="10"/>
      <c r="X55" s="10"/>
      <c r="Y55" s="10"/>
      <c r="Z55" s="10"/>
      <c r="AA55" s="10"/>
      <c r="AB55" s="10"/>
      <c r="AC55" s="10"/>
      <c r="AD55" s="10"/>
      <c r="AE55" s="10"/>
      <c r="AF55" s="10"/>
      <c r="AG55" s="10"/>
      <c r="AH55" s="10"/>
    </row>
    <row r="56" spans="1:34" ht="14.4" customHeight="1" x14ac:dyDescent="0.3">
      <c r="A56" s="10" t="s">
        <v>44787</v>
      </c>
      <c r="B56" s="10" t="s">
        <v>20519</v>
      </c>
      <c r="C56" s="10" t="s">
        <v>44788</v>
      </c>
      <c r="D56" s="10" t="s">
        <v>44789</v>
      </c>
      <c r="E56" s="10" t="s">
        <v>44790</v>
      </c>
      <c r="F56" s="10" t="str">
        <f t="shared" si="0"/>
        <v/>
      </c>
      <c r="G56" s="10"/>
      <c r="H56" s="10"/>
      <c r="I56" s="10" t="s">
        <v>13568</v>
      </c>
      <c r="J56" s="10"/>
      <c r="K56" s="10">
        <v>27</v>
      </c>
      <c r="L56" s="10"/>
      <c r="M56" s="10"/>
      <c r="N56" s="10"/>
      <c r="O56" s="10"/>
      <c r="P56" s="10"/>
      <c r="Q56" s="10"/>
      <c r="R56" s="10"/>
      <c r="S56" s="10"/>
      <c r="T56" s="10"/>
      <c r="U56" s="10"/>
      <c r="V56" s="10"/>
      <c r="W56" s="10"/>
      <c r="X56" s="10"/>
      <c r="Y56" s="10"/>
      <c r="Z56" s="10"/>
      <c r="AA56" s="10"/>
      <c r="AB56" s="10"/>
      <c r="AC56" s="10"/>
      <c r="AD56" s="10"/>
      <c r="AE56" s="10"/>
      <c r="AF56" s="10"/>
      <c r="AG56" s="10"/>
      <c r="AH56" s="10"/>
    </row>
    <row r="57" spans="1:34" ht="14.4" customHeight="1" x14ac:dyDescent="0.3">
      <c r="A57" s="10" t="s">
        <v>44791</v>
      </c>
      <c r="B57" s="10" t="s">
        <v>20519</v>
      </c>
      <c r="C57" s="10" t="s">
        <v>44792</v>
      </c>
      <c r="D57" s="10" t="s">
        <v>44793</v>
      </c>
      <c r="E57" s="10" t="s">
        <v>44794</v>
      </c>
      <c r="F57" s="10" t="str">
        <f t="shared" si="0"/>
        <v/>
      </c>
      <c r="G57" s="10"/>
      <c r="H57" s="10"/>
      <c r="I57" s="10" t="s">
        <v>13568</v>
      </c>
      <c r="J57" s="10"/>
      <c r="K57" s="10">
        <v>103</v>
      </c>
      <c r="L57" s="10"/>
      <c r="M57" s="10"/>
      <c r="N57" s="10"/>
      <c r="O57" s="10"/>
      <c r="P57" s="10"/>
      <c r="Q57" s="10"/>
      <c r="R57" s="10"/>
      <c r="S57" s="10"/>
      <c r="T57" s="10"/>
      <c r="U57" s="10"/>
      <c r="V57" s="10"/>
      <c r="W57" s="10"/>
      <c r="X57" s="10"/>
      <c r="Y57" s="10"/>
      <c r="Z57" s="10"/>
      <c r="AA57" s="10"/>
      <c r="AB57" s="10"/>
      <c r="AC57" s="10"/>
      <c r="AD57" s="10"/>
      <c r="AE57" s="10"/>
      <c r="AF57" s="10"/>
      <c r="AG57" s="10"/>
      <c r="AH57" s="10"/>
    </row>
    <row r="58" spans="1:34" ht="14.4" customHeight="1" x14ac:dyDescent="0.3">
      <c r="A58" s="10" t="s">
        <v>44795</v>
      </c>
      <c r="B58" s="10" t="s">
        <v>20519</v>
      </c>
      <c r="C58" s="10" t="s">
        <v>44796</v>
      </c>
      <c r="D58" s="10" t="s">
        <v>44797</v>
      </c>
      <c r="E58" s="10" t="s">
        <v>44798</v>
      </c>
      <c r="F58" s="10" t="str">
        <f t="shared" si="0"/>
        <v/>
      </c>
      <c r="G58" s="10"/>
      <c r="H58" s="10"/>
      <c r="I58" s="10" t="s">
        <v>13568</v>
      </c>
      <c r="J58" s="10"/>
      <c r="K58" s="10">
        <v>114</v>
      </c>
      <c r="L58" s="10"/>
      <c r="M58" s="10"/>
      <c r="N58" s="10"/>
      <c r="O58" s="10"/>
      <c r="P58" s="10"/>
      <c r="Q58" s="10"/>
      <c r="R58" s="10"/>
      <c r="S58" s="10"/>
      <c r="T58" s="10"/>
      <c r="U58" s="10"/>
      <c r="V58" s="10"/>
      <c r="W58" s="10"/>
      <c r="X58" s="10"/>
      <c r="Y58" s="10"/>
      <c r="Z58" s="10"/>
      <c r="AA58" s="10"/>
      <c r="AB58" s="10"/>
      <c r="AC58" s="10"/>
      <c r="AD58" s="10"/>
      <c r="AE58" s="10"/>
      <c r="AF58" s="10"/>
      <c r="AG58" s="10"/>
      <c r="AH58" s="10"/>
    </row>
    <row r="59" spans="1:34" ht="14.4" customHeight="1" x14ac:dyDescent="0.3">
      <c r="A59" s="10" t="s">
        <v>44799</v>
      </c>
      <c r="B59" s="10" t="s">
        <v>20519</v>
      </c>
      <c r="C59" s="10" t="s">
        <v>44800</v>
      </c>
      <c r="D59" s="10" t="s">
        <v>44739</v>
      </c>
      <c r="E59" s="10" t="s">
        <v>44801</v>
      </c>
      <c r="F59" s="10" t="str">
        <f t="shared" si="0"/>
        <v/>
      </c>
      <c r="G59" s="10"/>
      <c r="H59" s="10"/>
      <c r="I59" s="10" t="s">
        <v>13568</v>
      </c>
      <c r="J59" s="10"/>
      <c r="K59" s="10">
        <v>5</v>
      </c>
      <c r="L59" s="10"/>
      <c r="M59" s="10"/>
      <c r="N59" s="10"/>
      <c r="O59" s="10"/>
      <c r="P59" s="10"/>
      <c r="Q59" s="10"/>
      <c r="R59" s="10"/>
      <c r="S59" s="10"/>
      <c r="T59" s="10"/>
      <c r="U59" s="10"/>
      <c r="V59" s="10"/>
      <c r="W59" s="10"/>
      <c r="X59" s="10"/>
      <c r="Y59" s="10"/>
      <c r="Z59" s="10"/>
      <c r="AA59" s="10"/>
      <c r="AB59" s="10"/>
      <c r="AC59" s="10"/>
      <c r="AD59" s="10"/>
      <c r="AE59" s="10"/>
      <c r="AF59" s="10"/>
      <c r="AG59" s="10"/>
      <c r="AH59" s="10"/>
    </row>
    <row r="60" spans="1:34" ht="14.4" customHeight="1" x14ac:dyDescent="0.3">
      <c r="A60" s="10" t="s">
        <v>44802</v>
      </c>
      <c r="B60" s="10" t="s">
        <v>20519</v>
      </c>
      <c r="C60" s="10" t="s">
        <v>44784</v>
      </c>
      <c r="D60" s="10" t="s">
        <v>44707</v>
      </c>
      <c r="E60" s="10" t="s">
        <v>44707</v>
      </c>
      <c r="F60" s="10" t="str">
        <f t="shared" si="0"/>
        <v/>
      </c>
      <c r="G60" s="10"/>
      <c r="H60" s="10"/>
      <c r="I60" s="10" t="s">
        <v>13568</v>
      </c>
      <c r="J60" s="10"/>
      <c r="K60" s="10">
        <v>1</v>
      </c>
      <c r="L60" s="10"/>
      <c r="M60" s="10"/>
      <c r="N60" s="10"/>
      <c r="O60" s="10"/>
      <c r="P60" s="10"/>
      <c r="Q60" s="10"/>
      <c r="R60" s="10"/>
      <c r="S60" s="10"/>
      <c r="T60" s="10"/>
      <c r="U60" s="10"/>
      <c r="V60" s="10"/>
      <c r="W60" s="10"/>
      <c r="X60" s="10"/>
      <c r="Y60" s="10"/>
      <c r="Z60" s="10"/>
      <c r="AA60" s="10"/>
      <c r="AB60" s="10"/>
      <c r="AC60" s="10"/>
      <c r="AD60" s="10"/>
      <c r="AE60" s="10"/>
      <c r="AF60" s="10"/>
      <c r="AG60" s="10"/>
      <c r="AH60" s="10"/>
    </row>
    <row r="61" spans="1:34" ht="14.4" customHeight="1" x14ac:dyDescent="0.3">
      <c r="A61" s="10" t="s">
        <v>44803</v>
      </c>
      <c r="B61" s="10" t="s">
        <v>20519</v>
      </c>
      <c r="C61" s="10" t="s">
        <v>44786</v>
      </c>
      <c r="D61" s="10" t="s">
        <v>44707</v>
      </c>
      <c r="E61" s="10" t="s">
        <v>44707</v>
      </c>
      <c r="F61" s="10" t="str">
        <f t="shared" si="0"/>
        <v/>
      </c>
      <c r="G61" s="10"/>
      <c r="H61" s="10"/>
      <c r="I61" s="10" t="s">
        <v>13568</v>
      </c>
      <c r="J61" s="10"/>
      <c r="K61" s="10">
        <v>1</v>
      </c>
      <c r="L61" s="10"/>
      <c r="M61" s="10"/>
      <c r="N61" s="10"/>
      <c r="O61" s="10"/>
      <c r="P61" s="10"/>
      <c r="Q61" s="10"/>
      <c r="R61" s="10"/>
      <c r="S61" s="10"/>
      <c r="T61" s="10"/>
      <c r="U61" s="10"/>
      <c r="V61" s="10"/>
      <c r="W61" s="10"/>
      <c r="X61" s="10"/>
      <c r="Y61" s="10"/>
      <c r="Z61" s="10"/>
      <c r="AA61" s="10"/>
      <c r="AB61" s="10"/>
      <c r="AC61" s="10"/>
      <c r="AD61" s="10"/>
      <c r="AE61" s="10"/>
      <c r="AF61" s="10"/>
      <c r="AG61" s="10"/>
      <c r="AH61" s="10"/>
    </row>
    <row r="62" spans="1:34" ht="14.4" customHeight="1" x14ac:dyDescent="0.3">
      <c r="A62" s="10" t="s">
        <v>44804</v>
      </c>
      <c r="B62" s="10" t="s">
        <v>20519</v>
      </c>
      <c r="C62" s="10" t="s">
        <v>44805</v>
      </c>
      <c r="D62" s="10" t="s">
        <v>44806</v>
      </c>
      <c r="E62" s="10" t="s">
        <v>44807</v>
      </c>
      <c r="F62" s="10" t="str">
        <f t="shared" si="0"/>
        <v/>
      </c>
      <c r="G62" s="10"/>
      <c r="H62" s="10"/>
      <c r="I62" s="10" t="s">
        <v>13568</v>
      </c>
      <c r="J62" s="10"/>
      <c r="K62" s="10">
        <v>115</v>
      </c>
      <c r="L62" s="10"/>
      <c r="M62" s="10"/>
      <c r="N62" s="10"/>
      <c r="O62" s="10"/>
      <c r="P62" s="10"/>
      <c r="Q62" s="10"/>
      <c r="R62" s="10"/>
      <c r="S62" s="10"/>
      <c r="T62" s="10"/>
      <c r="U62" s="10"/>
      <c r="V62" s="10"/>
      <c r="W62" s="10"/>
      <c r="X62" s="10"/>
      <c r="Y62" s="10"/>
      <c r="Z62" s="10"/>
      <c r="AA62" s="10"/>
      <c r="AB62" s="10"/>
      <c r="AC62" s="10"/>
      <c r="AD62" s="10"/>
      <c r="AE62" s="10"/>
      <c r="AF62" s="10"/>
      <c r="AG62" s="10"/>
      <c r="AH62" s="10"/>
    </row>
    <row r="63" spans="1:34" ht="14.4" customHeight="1" x14ac:dyDescent="0.3">
      <c r="A63" s="10" t="s">
        <v>44808</v>
      </c>
      <c r="B63" s="10" t="s">
        <v>20519</v>
      </c>
      <c r="C63" s="10" t="s">
        <v>44809</v>
      </c>
      <c r="D63" s="10" t="s">
        <v>44806</v>
      </c>
      <c r="E63" s="10" t="s">
        <v>44810</v>
      </c>
      <c r="F63" s="10" t="str">
        <f t="shared" si="0"/>
        <v/>
      </c>
      <c r="G63" s="10"/>
      <c r="H63" s="10"/>
      <c r="I63" s="10" t="s">
        <v>13568</v>
      </c>
      <c r="J63" s="10"/>
      <c r="K63" s="10">
        <v>115</v>
      </c>
      <c r="L63" s="10"/>
      <c r="M63" s="10"/>
      <c r="N63" s="10"/>
      <c r="O63" s="10"/>
      <c r="P63" s="10"/>
      <c r="Q63" s="10"/>
      <c r="R63" s="10"/>
      <c r="S63" s="10"/>
      <c r="T63" s="10"/>
      <c r="U63" s="10"/>
      <c r="V63" s="10"/>
      <c r="W63" s="10"/>
      <c r="X63" s="10"/>
      <c r="Y63" s="10"/>
      <c r="Z63" s="10"/>
      <c r="AA63" s="10"/>
      <c r="AB63" s="10"/>
      <c r="AC63" s="10"/>
      <c r="AD63" s="10"/>
      <c r="AE63" s="10"/>
      <c r="AF63" s="10"/>
      <c r="AG63" s="10"/>
      <c r="AH63" s="10"/>
    </row>
    <row r="64" spans="1:34" ht="14.4" customHeight="1" x14ac:dyDescent="0.3">
      <c r="A64" s="10" t="s">
        <v>44811</v>
      </c>
      <c r="B64" s="10" t="s">
        <v>20519</v>
      </c>
      <c r="C64" s="10" t="s">
        <v>44812</v>
      </c>
      <c r="D64" s="10" t="s">
        <v>44813</v>
      </c>
      <c r="E64" s="10" t="s">
        <v>44814</v>
      </c>
      <c r="F64" s="10" t="str">
        <f t="shared" si="0"/>
        <v/>
      </c>
      <c r="G64" s="10"/>
      <c r="H64" s="10"/>
      <c r="I64" s="10" t="s">
        <v>13568</v>
      </c>
      <c r="J64" s="10"/>
      <c r="K64" s="10">
        <v>178</v>
      </c>
      <c r="L64" s="10"/>
      <c r="M64" s="10"/>
      <c r="N64" s="10"/>
      <c r="O64" s="10"/>
      <c r="P64" s="10"/>
      <c r="Q64" s="10"/>
      <c r="R64" s="10"/>
      <c r="S64" s="10"/>
      <c r="T64" s="10"/>
      <c r="U64" s="10"/>
      <c r="V64" s="10"/>
      <c r="W64" s="10"/>
      <c r="X64" s="10"/>
      <c r="Y64" s="10"/>
      <c r="Z64" s="10"/>
      <c r="AA64" s="10"/>
      <c r="AB64" s="10"/>
      <c r="AC64" s="10"/>
      <c r="AD64" s="10"/>
      <c r="AE64" s="10"/>
      <c r="AF64" s="10"/>
      <c r="AG64" s="10"/>
      <c r="AH64" s="10"/>
    </row>
    <row r="65" spans="1:34" ht="14.4" customHeight="1" x14ac:dyDescent="0.3">
      <c r="A65" s="10" t="s">
        <v>44815</v>
      </c>
      <c r="B65" s="10" t="s">
        <v>20519</v>
      </c>
      <c r="C65" s="10" t="s">
        <v>44816</v>
      </c>
      <c r="D65" s="10" t="s">
        <v>44739</v>
      </c>
      <c r="E65" s="10" t="s">
        <v>44817</v>
      </c>
      <c r="F65" s="10" t="str">
        <f t="shared" si="0"/>
        <v/>
      </c>
      <c r="G65" s="10"/>
      <c r="H65" s="10"/>
      <c r="I65" s="10" t="s">
        <v>13568</v>
      </c>
      <c r="J65" s="10"/>
      <c r="K65" s="10">
        <v>5</v>
      </c>
      <c r="L65" s="10"/>
      <c r="M65" s="10"/>
      <c r="N65" s="10"/>
      <c r="O65" s="10"/>
      <c r="P65" s="10"/>
      <c r="Q65" s="10"/>
      <c r="R65" s="10"/>
      <c r="S65" s="10"/>
      <c r="T65" s="10"/>
      <c r="U65" s="10"/>
      <c r="V65" s="10"/>
      <c r="W65" s="10"/>
      <c r="X65" s="10"/>
      <c r="Y65" s="10"/>
      <c r="Z65" s="10"/>
      <c r="AA65" s="10"/>
      <c r="AB65" s="10"/>
      <c r="AC65" s="10"/>
      <c r="AD65" s="10"/>
      <c r="AE65" s="10"/>
      <c r="AF65" s="10"/>
      <c r="AG65" s="10"/>
      <c r="AH65" s="10"/>
    </row>
    <row r="66" spans="1:34" ht="14.4" customHeight="1" x14ac:dyDescent="0.3">
      <c r="A66" s="10" t="s">
        <v>44818</v>
      </c>
      <c r="B66" s="10" t="s">
        <v>20519</v>
      </c>
      <c r="C66" s="10" t="s">
        <v>44819</v>
      </c>
      <c r="D66" s="10" t="s">
        <v>44820</v>
      </c>
      <c r="E66" s="10" t="s">
        <v>44821</v>
      </c>
      <c r="F66" s="10" t="str">
        <f t="shared" si="0"/>
        <v/>
      </c>
      <c r="G66" s="10"/>
      <c r="H66" s="10"/>
      <c r="I66" s="10" t="s">
        <v>13568</v>
      </c>
      <c r="J66" s="10"/>
      <c r="K66" s="10">
        <v>5</v>
      </c>
      <c r="L66" s="10"/>
      <c r="M66" s="10"/>
      <c r="N66" s="10"/>
      <c r="O66" s="10"/>
      <c r="P66" s="10"/>
      <c r="Q66" s="10"/>
      <c r="R66" s="10"/>
      <c r="S66" s="10"/>
      <c r="T66" s="10"/>
      <c r="U66" s="10"/>
      <c r="V66" s="10"/>
      <c r="W66" s="10"/>
      <c r="X66" s="10"/>
      <c r="Y66" s="10"/>
      <c r="Z66" s="10"/>
      <c r="AA66" s="10"/>
      <c r="AB66" s="10"/>
      <c r="AC66" s="10"/>
      <c r="AD66" s="10"/>
      <c r="AE66" s="10"/>
      <c r="AF66" s="10"/>
      <c r="AG66" s="10"/>
      <c r="AH66" s="10"/>
    </row>
    <row r="67" spans="1:34" ht="14.4" customHeight="1" x14ac:dyDescent="0.3">
      <c r="A67" s="10" t="s">
        <v>44822</v>
      </c>
      <c r="B67" s="10" t="s">
        <v>20519</v>
      </c>
      <c r="C67" s="10" t="s">
        <v>44823</v>
      </c>
      <c r="D67" s="10" t="s">
        <v>44713</v>
      </c>
      <c r="E67" s="10" t="s">
        <v>44824</v>
      </c>
      <c r="F67" s="10" t="str">
        <f t="shared" si="0"/>
        <v/>
      </c>
      <c r="G67" s="10"/>
      <c r="H67" s="10"/>
      <c r="I67" s="10" t="s">
        <v>13568</v>
      </c>
      <c r="J67" s="10"/>
      <c r="K67" s="10">
        <v>17</v>
      </c>
      <c r="L67" s="10"/>
      <c r="M67" s="10"/>
      <c r="N67" s="10"/>
      <c r="O67" s="10"/>
      <c r="P67" s="10"/>
      <c r="Q67" s="10"/>
      <c r="R67" s="10"/>
      <c r="S67" s="10"/>
      <c r="T67" s="10"/>
      <c r="U67" s="10"/>
      <c r="V67" s="10"/>
      <c r="W67" s="10"/>
      <c r="X67" s="10"/>
      <c r="Y67" s="10"/>
      <c r="Z67" s="10"/>
      <c r="AA67" s="10"/>
      <c r="AB67" s="10"/>
      <c r="AC67" s="10"/>
      <c r="AD67" s="10"/>
      <c r="AE67" s="10"/>
      <c r="AF67" s="10"/>
      <c r="AG67" s="10"/>
      <c r="AH67" s="10"/>
    </row>
    <row r="68" spans="1:34" ht="14.4" customHeight="1" x14ac:dyDescent="0.3">
      <c r="A68" s="10" t="s">
        <v>44825</v>
      </c>
      <c r="B68" s="10" t="s">
        <v>20519</v>
      </c>
      <c r="C68" s="10" t="s">
        <v>44826</v>
      </c>
      <c r="D68" s="10" t="s">
        <v>44739</v>
      </c>
      <c r="E68" s="10" t="s">
        <v>44827</v>
      </c>
      <c r="F68" s="10" t="str">
        <f t="shared" si="0"/>
        <v/>
      </c>
      <c r="G68" s="10"/>
      <c r="H68" s="10"/>
      <c r="I68" s="10" t="s">
        <v>13568</v>
      </c>
      <c r="J68" s="10"/>
      <c r="K68" s="10">
        <v>5</v>
      </c>
      <c r="L68" s="10"/>
      <c r="M68" s="10"/>
      <c r="N68" s="10"/>
      <c r="O68" s="10"/>
      <c r="P68" s="10"/>
      <c r="Q68" s="10"/>
      <c r="R68" s="10"/>
      <c r="S68" s="10"/>
      <c r="T68" s="10"/>
      <c r="U68" s="10"/>
      <c r="V68" s="10"/>
      <c r="W68" s="10"/>
      <c r="X68" s="10"/>
      <c r="Y68" s="10"/>
      <c r="Z68" s="10"/>
      <c r="AA68" s="10"/>
      <c r="AB68" s="10"/>
      <c r="AC68" s="10"/>
      <c r="AD68" s="10"/>
      <c r="AE68" s="10"/>
      <c r="AF68" s="10"/>
      <c r="AG68" s="10"/>
      <c r="AH68" s="10"/>
    </row>
    <row r="69" spans="1:34" ht="14.4" customHeight="1" x14ac:dyDescent="0.3">
      <c r="A69" s="10" t="s">
        <v>44828</v>
      </c>
      <c r="B69" s="10" t="s">
        <v>20519</v>
      </c>
      <c r="C69" s="10" t="s">
        <v>44829</v>
      </c>
      <c r="D69" s="10" t="s">
        <v>44820</v>
      </c>
      <c r="E69" s="10" t="s">
        <v>44830</v>
      </c>
      <c r="F69" s="10" t="str">
        <f t="shared" ref="F69:F132" si="1">IF(COUNTIF(H69:J69,"used")&gt;0,"y","")</f>
        <v/>
      </c>
      <c r="G69" s="10"/>
      <c r="H69" s="10"/>
      <c r="I69" s="10" t="s">
        <v>13568</v>
      </c>
      <c r="J69" s="10"/>
      <c r="K69" s="10">
        <v>5</v>
      </c>
      <c r="L69" s="10"/>
      <c r="M69" s="10"/>
      <c r="N69" s="10"/>
      <c r="O69" s="10"/>
      <c r="P69" s="10"/>
      <c r="Q69" s="10"/>
      <c r="R69" s="10"/>
      <c r="S69" s="10"/>
      <c r="T69" s="10"/>
      <c r="U69" s="10"/>
      <c r="V69" s="10"/>
      <c r="W69" s="10"/>
      <c r="X69" s="10"/>
      <c r="Y69" s="10"/>
      <c r="Z69" s="10"/>
      <c r="AA69" s="10"/>
      <c r="AB69" s="10"/>
      <c r="AC69" s="10"/>
      <c r="AD69" s="10"/>
      <c r="AE69" s="10"/>
      <c r="AF69" s="10"/>
      <c r="AG69" s="10"/>
      <c r="AH69" s="10"/>
    </row>
    <row r="70" spans="1:34" ht="14.4" customHeight="1" x14ac:dyDescent="0.3">
      <c r="A70" s="10" t="s">
        <v>44831</v>
      </c>
      <c r="B70" s="10" t="s">
        <v>20519</v>
      </c>
      <c r="C70" s="10" t="s">
        <v>44832</v>
      </c>
      <c r="D70" s="10" t="s">
        <v>44820</v>
      </c>
      <c r="E70" s="10" t="s">
        <v>44830</v>
      </c>
      <c r="F70" s="10" t="str">
        <f t="shared" si="1"/>
        <v/>
      </c>
      <c r="G70" s="10"/>
      <c r="H70" s="10"/>
      <c r="I70" s="10" t="s">
        <v>13568</v>
      </c>
      <c r="J70" s="10"/>
      <c r="K70" s="10">
        <v>5</v>
      </c>
      <c r="L70" s="10"/>
      <c r="M70" s="10"/>
      <c r="N70" s="10"/>
      <c r="O70" s="10"/>
      <c r="P70" s="10"/>
      <c r="Q70" s="10"/>
      <c r="R70" s="10"/>
      <c r="S70" s="10"/>
      <c r="T70" s="10"/>
      <c r="U70" s="10"/>
      <c r="V70" s="10"/>
      <c r="W70" s="10"/>
      <c r="X70" s="10"/>
      <c r="Y70" s="10"/>
      <c r="Z70" s="10"/>
      <c r="AA70" s="10"/>
      <c r="AB70" s="10"/>
      <c r="AC70" s="10"/>
      <c r="AD70" s="10"/>
      <c r="AE70" s="10"/>
      <c r="AF70" s="10"/>
      <c r="AG70" s="10"/>
      <c r="AH70" s="10"/>
    </row>
    <row r="71" spans="1:34" ht="14.4" customHeight="1" x14ac:dyDescent="0.3">
      <c r="A71" s="10" t="s">
        <v>44833</v>
      </c>
      <c r="B71" s="10" t="s">
        <v>20519</v>
      </c>
      <c r="C71" s="10" t="s">
        <v>44834</v>
      </c>
      <c r="D71" s="10" t="s">
        <v>44820</v>
      </c>
      <c r="E71" s="10" t="s">
        <v>44830</v>
      </c>
      <c r="F71" s="10" t="str">
        <f t="shared" si="1"/>
        <v/>
      </c>
      <c r="G71" s="10"/>
      <c r="H71" s="10"/>
      <c r="I71" s="10" t="s">
        <v>13568</v>
      </c>
      <c r="J71" s="10"/>
      <c r="K71" s="10">
        <v>5</v>
      </c>
      <c r="L71" s="10"/>
      <c r="M71" s="10"/>
      <c r="N71" s="10"/>
      <c r="O71" s="10"/>
      <c r="P71" s="10"/>
      <c r="Q71" s="10"/>
      <c r="R71" s="10"/>
      <c r="S71" s="10"/>
      <c r="T71" s="10"/>
      <c r="U71" s="10"/>
      <c r="V71" s="10"/>
      <c r="W71" s="10"/>
      <c r="X71" s="10"/>
      <c r="Y71" s="10"/>
      <c r="Z71" s="10"/>
      <c r="AA71" s="10"/>
      <c r="AB71" s="10"/>
      <c r="AC71" s="10"/>
      <c r="AD71" s="10"/>
      <c r="AE71" s="10"/>
      <c r="AF71" s="10"/>
      <c r="AG71" s="10"/>
      <c r="AH71" s="10"/>
    </row>
    <row r="72" spans="1:34" ht="14.4" customHeight="1" x14ac:dyDescent="0.3">
      <c r="A72" s="10" t="s">
        <v>44835</v>
      </c>
      <c r="B72" s="10" t="s">
        <v>20519</v>
      </c>
      <c r="C72" s="10" t="s">
        <v>44836</v>
      </c>
      <c r="D72" s="10" t="s">
        <v>44837</v>
      </c>
      <c r="E72" s="10" t="s">
        <v>44838</v>
      </c>
      <c r="F72" s="10" t="str">
        <f t="shared" si="1"/>
        <v/>
      </c>
      <c r="G72" s="10"/>
      <c r="H72" s="10"/>
      <c r="I72" s="10" t="s">
        <v>13568</v>
      </c>
      <c r="J72" s="10"/>
      <c r="K72" s="10">
        <v>17</v>
      </c>
      <c r="L72" s="10"/>
      <c r="M72" s="10"/>
      <c r="N72" s="10"/>
      <c r="O72" s="10"/>
      <c r="P72" s="10"/>
      <c r="Q72" s="10"/>
      <c r="R72" s="10"/>
      <c r="S72" s="10"/>
      <c r="T72" s="10"/>
      <c r="U72" s="10"/>
      <c r="V72" s="10"/>
      <c r="W72" s="10"/>
      <c r="X72" s="10"/>
      <c r="Y72" s="10"/>
      <c r="Z72" s="10"/>
      <c r="AA72" s="10"/>
      <c r="AB72" s="10"/>
      <c r="AC72" s="10"/>
      <c r="AD72" s="10"/>
      <c r="AE72" s="10"/>
      <c r="AF72" s="10"/>
      <c r="AG72" s="10"/>
      <c r="AH72" s="10"/>
    </row>
    <row r="73" spans="1:34" ht="14.4" customHeight="1" x14ac:dyDescent="0.3">
      <c r="A73" s="10" t="s">
        <v>44839</v>
      </c>
      <c r="B73" s="10" t="s">
        <v>20519</v>
      </c>
      <c r="C73" s="10" t="s">
        <v>44840</v>
      </c>
      <c r="D73" s="10" t="s">
        <v>44739</v>
      </c>
      <c r="E73" s="10" t="s">
        <v>44841</v>
      </c>
      <c r="F73" s="10" t="str">
        <f t="shared" si="1"/>
        <v/>
      </c>
      <c r="G73" s="10"/>
      <c r="H73" s="10"/>
      <c r="I73" s="10" t="s">
        <v>13568</v>
      </c>
      <c r="J73" s="10"/>
      <c r="K73" s="10">
        <v>5</v>
      </c>
      <c r="L73" s="10"/>
      <c r="M73" s="10"/>
      <c r="N73" s="10"/>
      <c r="O73" s="10"/>
      <c r="P73" s="10"/>
      <c r="Q73" s="10"/>
      <c r="R73" s="10"/>
      <c r="S73" s="10"/>
      <c r="T73" s="10"/>
      <c r="U73" s="10"/>
      <c r="V73" s="10"/>
      <c r="W73" s="10"/>
      <c r="X73" s="10"/>
      <c r="Y73" s="10"/>
      <c r="Z73" s="10"/>
      <c r="AA73" s="10"/>
      <c r="AB73" s="10"/>
      <c r="AC73" s="10"/>
      <c r="AD73" s="10"/>
      <c r="AE73" s="10"/>
      <c r="AF73" s="10"/>
      <c r="AG73" s="10"/>
      <c r="AH73" s="10"/>
    </row>
    <row r="74" spans="1:34" ht="14.4" customHeight="1" x14ac:dyDescent="0.3">
      <c r="A74" s="10" t="s">
        <v>44842</v>
      </c>
      <c r="B74" s="10" t="s">
        <v>20519</v>
      </c>
      <c r="C74" s="10" t="s">
        <v>44843</v>
      </c>
      <c r="D74" s="10" t="s">
        <v>44739</v>
      </c>
      <c r="E74" s="10" t="s">
        <v>44844</v>
      </c>
      <c r="F74" s="10" t="str">
        <f t="shared" si="1"/>
        <v/>
      </c>
      <c r="G74" s="10"/>
      <c r="H74" s="10"/>
      <c r="I74" s="10" t="s">
        <v>13568</v>
      </c>
      <c r="J74" s="10"/>
      <c r="K74" s="10">
        <v>5</v>
      </c>
      <c r="L74" s="10"/>
      <c r="M74" s="10"/>
      <c r="N74" s="10"/>
      <c r="O74" s="10"/>
      <c r="P74" s="10"/>
      <c r="Q74" s="10"/>
      <c r="R74" s="10"/>
      <c r="S74" s="10"/>
      <c r="T74" s="10"/>
      <c r="U74" s="10"/>
      <c r="V74" s="10"/>
      <c r="W74" s="10"/>
      <c r="X74" s="10"/>
      <c r="Y74" s="10"/>
      <c r="Z74" s="10"/>
      <c r="AA74" s="10"/>
      <c r="AB74" s="10"/>
      <c r="AC74" s="10"/>
      <c r="AD74" s="10"/>
      <c r="AE74" s="10"/>
      <c r="AF74" s="10"/>
      <c r="AG74" s="10"/>
      <c r="AH74" s="10"/>
    </row>
    <row r="75" spans="1:34" ht="14.4" customHeight="1" x14ac:dyDescent="0.3">
      <c r="A75" s="10" t="s">
        <v>44845</v>
      </c>
      <c r="B75" s="10" t="s">
        <v>20519</v>
      </c>
      <c r="C75" s="10" t="s">
        <v>44846</v>
      </c>
      <c r="D75" s="10" t="s">
        <v>44739</v>
      </c>
      <c r="E75" s="10" t="s">
        <v>44847</v>
      </c>
      <c r="F75" s="10" t="str">
        <f t="shared" si="1"/>
        <v/>
      </c>
      <c r="G75" s="10"/>
      <c r="H75" s="10"/>
      <c r="I75" s="10" t="s">
        <v>13568</v>
      </c>
      <c r="J75" s="10"/>
      <c r="K75" s="10">
        <v>5</v>
      </c>
      <c r="L75" s="10"/>
      <c r="M75" s="10"/>
      <c r="N75" s="10"/>
      <c r="O75" s="10"/>
      <c r="P75" s="10"/>
      <c r="Q75" s="10"/>
      <c r="R75" s="10"/>
      <c r="S75" s="10"/>
      <c r="T75" s="10"/>
      <c r="U75" s="10"/>
      <c r="V75" s="10"/>
      <c r="W75" s="10"/>
      <c r="X75" s="10"/>
      <c r="Y75" s="10"/>
      <c r="Z75" s="10"/>
      <c r="AA75" s="10"/>
      <c r="AB75" s="10"/>
      <c r="AC75" s="10"/>
      <c r="AD75" s="10"/>
      <c r="AE75" s="10"/>
      <c r="AF75" s="10"/>
      <c r="AG75" s="10"/>
      <c r="AH75" s="10"/>
    </row>
    <row r="76" spans="1:34" ht="14.4" customHeight="1" x14ac:dyDescent="0.3">
      <c r="A76" s="10" t="s">
        <v>44848</v>
      </c>
      <c r="B76" s="10" t="s">
        <v>20519</v>
      </c>
      <c r="C76" s="10" t="s">
        <v>44788</v>
      </c>
      <c r="D76" s="10" t="s">
        <v>44789</v>
      </c>
      <c r="E76" s="10" t="s">
        <v>44790</v>
      </c>
      <c r="F76" s="10" t="str">
        <f t="shared" si="1"/>
        <v/>
      </c>
      <c r="G76" s="10"/>
      <c r="H76" s="10"/>
      <c r="I76" s="10" t="s">
        <v>13568</v>
      </c>
      <c r="J76" s="10"/>
      <c r="K76" s="10">
        <v>27</v>
      </c>
      <c r="L76" s="10"/>
      <c r="M76" s="10"/>
      <c r="N76" s="10"/>
      <c r="O76" s="10"/>
      <c r="P76" s="10"/>
      <c r="Q76" s="10"/>
      <c r="R76" s="10"/>
      <c r="S76" s="10"/>
      <c r="T76" s="10"/>
      <c r="U76" s="10"/>
      <c r="V76" s="10"/>
      <c r="W76" s="10"/>
      <c r="X76" s="10"/>
      <c r="Y76" s="10"/>
      <c r="Z76" s="10"/>
      <c r="AA76" s="10"/>
      <c r="AB76" s="10"/>
      <c r="AC76" s="10"/>
      <c r="AD76" s="10"/>
      <c r="AE76" s="10"/>
      <c r="AF76" s="10"/>
      <c r="AG76" s="10"/>
      <c r="AH76" s="10"/>
    </row>
    <row r="77" spans="1:34" ht="14.4" customHeight="1" x14ac:dyDescent="0.3">
      <c r="A77" s="10" t="s">
        <v>44849</v>
      </c>
      <c r="B77" s="10" t="s">
        <v>20519</v>
      </c>
      <c r="C77" s="10" t="s">
        <v>44850</v>
      </c>
      <c r="D77" s="10" t="s">
        <v>44851</v>
      </c>
      <c r="E77" s="10" t="s">
        <v>44852</v>
      </c>
      <c r="F77" s="10" t="str">
        <f t="shared" si="1"/>
        <v/>
      </c>
      <c r="G77" s="10"/>
      <c r="H77" s="10"/>
      <c r="I77" s="10" t="s">
        <v>13568</v>
      </c>
      <c r="J77" s="10"/>
      <c r="K77" s="10">
        <v>183</v>
      </c>
      <c r="L77" s="10"/>
      <c r="M77" s="10"/>
      <c r="N77" s="10"/>
      <c r="O77" s="10"/>
      <c r="P77" s="10"/>
      <c r="Q77" s="10"/>
      <c r="R77" s="10"/>
      <c r="S77" s="10"/>
      <c r="T77" s="10"/>
      <c r="U77" s="10"/>
      <c r="V77" s="10"/>
      <c r="W77" s="10"/>
      <c r="X77" s="10"/>
      <c r="Y77" s="10"/>
      <c r="Z77" s="10"/>
      <c r="AA77" s="10"/>
      <c r="AB77" s="10"/>
      <c r="AC77" s="10"/>
      <c r="AD77" s="10"/>
      <c r="AE77" s="10"/>
      <c r="AF77" s="10"/>
      <c r="AG77" s="10"/>
      <c r="AH77" s="10"/>
    </row>
    <row r="78" spans="1:34" ht="14.4" customHeight="1" x14ac:dyDescent="0.3">
      <c r="A78" s="10" t="s">
        <v>44853</v>
      </c>
      <c r="B78" s="10" t="s">
        <v>20519</v>
      </c>
      <c r="C78" s="10" t="s">
        <v>44854</v>
      </c>
      <c r="D78" s="10" t="s">
        <v>44855</v>
      </c>
      <c r="E78" s="10" t="s">
        <v>44856</v>
      </c>
      <c r="F78" s="10" t="str">
        <f t="shared" si="1"/>
        <v/>
      </c>
      <c r="G78" s="10"/>
      <c r="H78" s="10"/>
      <c r="I78" s="10" t="s">
        <v>13568</v>
      </c>
      <c r="J78" s="10"/>
      <c r="K78" s="10">
        <v>187</v>
      </c>
      <c r="L78" s="10"/>
      <c r="M78" s="10"/>
      <c r="N78" s="10"/>
      <c r="O78" s="10"/>
      <c r="P78" s="10"/>
      <c r="Q78" s="10"/>
      <c r="R78" s="10"/>
      <c r="S78" s="10"/>
      <c r="T78" s="10"/>
      <c r="U78" s="10"/>
      <c r="V78" s="10"/>
      <c r="W78" s="10"/>
      <c r="X78" s="10"/>
      <c r="Y78" s="10"/>
      <c r="Z78" s="10"/>
      <c r="AA78" s="10"/>
      <c r="AB78" s="10"/>
      <c r="AC78" s="10"/>
      <c r="AD78" s="10"/>
      <c r="AE78" s="10"/>
      <c r="AF78" s="10"/>
      <c r="AG78" s="10"/>
      <c r="AH78" s="10"/>
    </row>
    <row r="79" spans="1:34" ht="14.4" customHeight="1" x14ac:dyDescent="0.3">
      <c r="A79" s="10" t="s">
        <v>44857</v>
      </c>
      <c r="B79" s="10" t="s">
        <v>20519</v>
      </c>
      <c r="C79" s="10" t="s">
        <v>44858</v>
      </c>
      <c r="D79" s="10" t="s">
        <v>44859</v>
      </c>
      <c r="E79" s="10" t="s">
        <v>44860</v>
      </c>
      <c r="F79" s="10" t="str">
        <f t="shared" si="1"/>
        <v/>
      </c>
      <c r="G79" s="10"/>
      <c r="H79" s="10"/>
      <c r="I79" s="10" t="s">
        <v>13568</v>
      </c>
      <c r="J79" s="10"/>
      <c r="K79" s="10">
        <v>206</v>
      </c>
      <c r="L79" s="10"/>
      <c r="M79" s="10"/>
      <c r="N79" s="10"/>
      <c r="O79" s="10"/>
      <c r="P79" s="10"/>
      <c r="Q79" s="10"/>
      <c r="R79" s="10"/>
      <c r="S79" s="10"/>
      <c r="T79" s="10"/>
      <c r="U79" s="10"/>
      <c r="V79" s="10"/>
      <c r="W79" s="10"/>
      <c r="X79" s="10"/>
      <c r="Y79" s="10"/>
      <c r="Z79" s="10"/>
      <c r="AA79" s="10"/>
      <c r="AB79" s="10"/>
      <c r="AC79" s="10"/>
      <c r="AD79" s="10"/>
      <c r="AE79" s="10"/>
      <c r="AF79" s="10"/>
      <c r="AG79" s="10"/>
      <c r="AH79" s="10"/>
    </row>
    <row r="80" spans="1:34" ht="14.4" customHeight="1" x14ac:dyDescent="0.3">
      <c r="A80" s="10" t="s">
        <v>44861</v>
      </c>
      <c r="B80" s="10" t="s">
        <v>20519</v>
      </c>
      <c r="C80" s="10" t="s">
        <v>44862</v>
      </c>
      <c r="D80" s="10" t="s">
        <v>44739</v>
      </c>
      <c r="E80" s="10" t="s">
        <v>44863</v>
      </c>
      <c r="F80" s="10" t="str">
        <f t="shared" si="1"/>
        <v/>
      </c>
      <c r="G80" s="10"/>
      <c r="H80" s="10"/>
      <c r="I80" s="10" t="s">
        <v>13568</v>
      </c>
      <c r="J80" s="10"/>
      <c r="K80" s="10">
        <v>5</v>
      </c>
      <c r="L80" s="10"/>
      <c r="M80" s="10"/>
      <c r="N80" s="10"/>
      <c r="O80" s="10"/>
      <c r="P80" s="10"/>
      <c r="Q80" s="10"/>
      <c r="R80" s="10"/>
      <c r="S80" s="10"/>
      <c r="T80" s="10"/>
      <c r="U80" s="10"/>
      <c r="V80" s="10"/>
      <c r="W80" s="10"/>
      <c r="X80" s="10"/>
      <c r="Y80" s="10"/>
      <c r="Z80" s="10"/>
      <c r="AA80" s="10"/>
      <c r="AB80" s="10"/>
      <c r="AC80" s="10"/>
      <c r="AD80" s="10"/>
      <c r="AE80" s="10"/>
      <c r="AF80" s="10"/>
      <c r="AG80" s="10"/>
      <c r="AH80" s="10"/>
    </row>
    <row r="81" spans="1:34" ht="14.4" customHeight="1" x14ac:dyDescent="0.3">
      <c r="A81" s="10" t="s">
        <v>44864</v>
      </c>
      <c r="B81" s="10" t="s">
        <v>20519</v>
      </c>
      <c r="C81" s="10" t="s">
        <v>44865</v>
      </c>
      <c r="D81" s="10" t="s">
        <v>44739</v>
      </c>
      <c r="E81" s="10" t="s">
        <v>44866</v>
      </c>
      <c r="F81" s="10" t="str">
        <f t="shared" si="1"/>
        <v/>
      </c>
      <c r="G81" s="10"/>
      <c r="H81" s="10"/>
      <c r="I81" s="10" t="s">
        <v>13568</v>
      </c>
      <c r="J81" s="10"/>
      <c r="K81" s="10">
        <v>5</v>
      </c>
      <c r="L81" s="10"/>
      <c r="M81" s="10"/>
      <c r="N81" s="10"/>
      <c r="O81" s="10"/>
      <c r="P81" s="10"/>
      <c r="Q81" s="10"/>
      <c r="R81" s="10"/>
      <c r="S81" s="10"/>
      <c r="T81" s="10"/>
      <c r="U81" s="10"/>
      <c r="V81" s="10"/>
      <c r="W81" s="10"/>
      <c r="X81" s="10"/>
      <c r="Y81" s="10"/>
      <c r="Z81" s="10"/>
      <c r="AA81" s="10"/>
      <c r="AB81" s="10"/>
      <c r="AC81" s="10"/>
      <c r="AD81" s="10"/>
      <c r="AE81" s="10"/>
      <c r="AF81" s="10"/>
      <c r="AG81" s="10"/>
      <c r="AH81" s="10"/>
    </row>
    <row r="82" spans="1:34" ht="14.4" customHeight="1" x14ac:dyDescent="0.3">
      <c r="A82" s="10" t="s">
        <v>44867</v>
      </c>
      <c r="B82" s="10" t="s">
        <v>20519</v>
      </c>
      <c r="C82" s="10" t="s">
        <v>44868</v>
      </c>
      <c r="D82" s="10" t="s">
        <v>44869</v>
      </c>
      <c r="E82" s="10" t="s">
        <v>44870</v>
      </c>
      <c r="F82" s="10" t="str">
        <f t="shared" si="1"/>
        <v/>
      </c>
      <c r="G82" s="10"/>
      <c r="H82" s="10"/>
      <c r="I82" s="10" t="s">
        <v>13568</v>
      </c>
      <c r="J82" s="10"/>
      <c r="K82" s="10">
        <v>70</v>
      </c>
      <c r="L82" s="10"/>
      <c r="M82" s="10"/>
      <c r="N82" s="10"/>
      <c r="O82" s="10"/>
      <c r="P82" s="10"/>
      <c r="Q82" s="10"/>
      <c r="R82" s="10"/>
      <c r="S82" s="10"/>
      <c r="T82" s="10"/>
      <c r="U82" s="10"/>
      <c r="V82" s="10"/>
      <c r="W82" s="10"/>
      <c r="X82" s="10"/>
      <c r="Y82" s="10"/>
      <c r="Z82" s="10"/>
      <c r="AA82" s="10"/>
      <c r="AB82" s="10"/>
      <c r="AC82" s="10"/>
      <c r="AD82" s="10"/>
      <c r="AE82" s="10"/>
      <c r="AF82" s="10"/>
      <c r="AG82" s="10"/>
      <c r="AH82" s="10"/>
    </row>
    <row r="83" spans="1:34" ht="14.4" customHeight="1" x14ac:dyDescent="0.3">
      <c r="A83" s="10" t="s">
        <v>15357</v>
      </c>
      <c r="B83" s="10" t="s">
        <v>20519</v>
      </c>
      <c r="C83" s="10" t="s">
        <v>44871</v>
      </c>
      <c r="D83" s="10" t="s">
        <v>44872</v>
      </c>
      <c r="E83" s="10" t="s">
        <v>44873</v>
      </c>
      <c r="F83" s="10" t="str">
        <f t="shared" si="1"/>
        <v/>
      </c>
      <c r="G83" s="10"/>
      <c r="H83" s="10"/>
      <c r="I83" s="10" t="s">
        <v>13568</v>
      </c>
      <c r="J83" s="10"/>
      <c r="K83" s="10">
        <v>212</v>
      </c>
      <c r="L83" s="10"/>
      <c r="M83" s="10"/>
      <c r="N83" s="10"/>
      <c r="O83" s="10"/>
      <c r="P83" s="10"/>
      <c r="Q83" s="10"/>
      <c r="R83" s="10"/>
      <c r="S83" s="10"/>
      <c r="T83" s="10"/>
      <c r="U83" s="10"/>
      <c r="V83" s="10"/>
      <c r="W83" s="10"/>
      <c r="X83" s="10"/>
      <c r="Y83" s="10"/>
      <c r="Z83" s="10"/>
      <c r="AA83" s="10"/>
      <c r="AB83" s="10"/>
      <c r="AC83" s="10"/>
      <c r="AD83" s="10"/>
      <c r="AE83" s="10"/>
      <c r="AF83" s="10"/>
      <c r="AG83" s="10"/>
      <c r="AH83" s="10"/>
    </row>
    <row r="84" spans="1:34" ht="14.4" customHeight="1" x14ac:dyDescent="0.3">
      <c r="A84" s="10" t="s">
        <v>44874</v>
      </c>
      <c r="B84" s="10" t="s">
        <v>20519</v>
      </c>
      <c r="C84" s="10" t="s">
        <v>44875</v>
      </c>
      <c r="D84" s="10" t="s">
        <v>44876</v>
      </c>
      <c r="E84" s="10" t="s">
        <v>44877</v>
      </c>
      <c r="F84" s="10" t="str">
        <f t="shared" si="1"/>
        <v/>
      </c>
      <c r="G84" s="10"/>
      <c r="H84" s="10"/>
      <c r="I84" s="10" t="s">
        <v>13568</v>
      </c>
      <c r="J84" s="10"/>
      <c r="K84" s="10">
        <v>48</v>
      </c>
      <c r="L84" s="10"/>
      <c r="M84" s="10"/>
      <c r="N84" s="10"/>
      <c r="O84" s="10"/>
      <c r="P84" s="10"/>
      <c r="Q84" s="10"/>
      <c r="R84" s="10"/>
      <c r="S84" s="10"/>
      <c r="T84" s="10"/>
      <c r="U84" s="10"/>
      <c r="V84" s="10"/>
      <c r="W84" s="10"/>
      <c r="X84" s="10"/>
      <c r="Y84" s="10"/>
      <c r="Z84" s="10"/>
      <c r="AA84" s="10"/>
      <c r="AB84" s="10"/>
      <c r="AC84" s="10"/>
      <c r="AD84" s="10"/>
      <c r="AE84" s="10"/>
      <c r="AF84" s="10"/>
      <c r="AG84" s="10"/>
      <c r="AH84" s="10"/>
    </row>
    <row r="85" spans="1:34" ht="14.4" customHeight="1" x14ac:dyDescent="0.3">
      <c r="A85" s="10" t="s">
        <v>44878</v>
      </c>
      <c r="B85" s="10" t="s">
        <v>20519</v>
      </c>
      <c r="C85" s="10" t="s">
        <v>44879</v>
      </c>
      <c r="D85" s="10" t="s">
        <v>44880</v>
      </c>
      <c r="E85" s="10" t="s">
        <v>44881</v>
      </c>
      <c r="F85" s="10" t="str">
        <f t="shared" si="1"/>
        <v/>
      </c>
      <c r="G85" s="10"/>
      <c r="H85" s="10"/>
      <c r="I85" s="10" t="s">
        <v>13568</v>
      </c>
      <c r="J85" s="10"/>
      <c r="K85" s="10">
        <v>215</v>
      </c>
      <c r="L85" s="10"/>
      <c r="M85" s="10"/>
      <c r="N85" s="10"/>
      <c r="O85" s="10"/>
      <c r="P85" s="10"/>
      <c r="Q85" s="10"/>
      <c r="R85" s="10"/>
      <c r="S85" s="10"/>
      <c r="T85" s="10"/>
      <c r="U85" s="10"/>
      <c r="V85" s="10"/>
      <c r="W85" s="10"/>
      <c r="X85" s="10"/>
      <c r="Y85" s="10"/>
      <c r="Z85" s="10"/>
      <c r="AA85" s="10"/>
      <c r="AB85" s="10"/>
      <c r="AC85" s="10"/>
      <c r="AD85" s="10"/>
      <c r="AE85" s="10"/>
      <c r="AF85" s="10"/>
      <c r="AG85" s="10"/>
      <c r="AH85" s="10"/>
    </row>
    <row r="86" spans="1:34" ht="14.4" customHeight="1" x14ac:dyDescent="0.3">
      <c r="A86" s="10" t="s">
        <v>44882</v>
      </c>
      <c r="B86" s="10" t="s">
        <v>20519</v>
      </c>
      <c r="C86" s="10" t="s">
        <v>44883</v>
      </c>
      <c r="D86" s="10" t="s">
        <v>44739</v>
      </c>
      <c r="E86" s="10" t="s">
        <v>44884</v>
      </c>
      <c r="F86" s="10" t="str">
        <f t="shared" si="1"/>
        <v/>
      </c>
      <c r="G86" s="10"/>
      <c r="H86" s="10"/>
      <c r="I86" s="10" t="s">
        <v>13568</v>
      </c>
      <c r="J86" s="10"/>
      <c r="K86" s="10">
        <v>5</v>
      </c>
      <c r="L86" s="10"/>
      <c r="M86" s="10"/>
      <c r="N86" s="10"/>
      <c r="O86" s="10"/>
      <c r="P86" s="10"/>
      <c r="Q86" s="10"/>
      <c r="R86" s="10"/>
      <c r="S86" s="10"/>
      <c r="T86" s="10"/>
      <c r="U86" s="10"/>
      <c r="V86" s="10"/>
      <c r="W86" s="10"/>
      <c r="X86" s="10"/>
      <c r="Y86" s="10"/>
      <c r="Z86" s="10"/>
      <c r="AA86" s="10"/>
      <c r="AB86" s="10"/>
      <c r="AC86" s="10"/>
      <c r="AD86" s="10"/>
      <c r="AE86" s="10"/>
      <c r="AF86" s="10"/>
      <c r="AG86" s="10"/>
      <c r="AH86" s="10"/>
    </row>
    <row r="87" spans="1:34" ht="14.4" customHeight="1" x14ac:dyDescent="0.3">
      <c r="A87" s="10" t="s">
        <v>44885</v>
      </c>
      <c r="B87" s="10" t="s">
        <v>20519</v>
      </c>
      <c r="C87" s="10" t="s">
        <v>44792</v>
      </c>
      <c r="D87" s="10" t="s">
        <v>44793</v>
      </c>
      <c r="E87" s="10" t="s">
        <v>44794</v>
      </c>
      <c r="F87" s="10" t="str">
        <f t="shared" si="1"/>
        <v/>
      </c>
      <c r="G87" s="10"/>
      <c r="H87" s="10"/>
      <c r="I87" s="10" t="s">
        <v>13568</v>
      </c>
      <c r="J87" s="10"/>
      <c r="K87" s="10">
        <v>103</v>
      </c>
      <c r="L87" s="10"/>
      <c r="M87" s="10"/>
      <c r="N87" s="10"/>
      <c r="O87" s="10"/>
      <c r="P87" s="10"/>
      <c r="Q87" s="10"/>
      <c r="R87" s="10"/>
      <c r="S87" s="10"/>
      <c r="T87" s="10"/>
      <c r="U87" s="10"/>
      <c r="V87" s="10"/>
      <c r="W87" s="10"/>
      <c r="X87" s="10"/>
      <c r="Y87" s="10"/>
      <c r="Z87" s="10"/>
      <c r="AA87" s="10"/>
      <c r="AB87" s="10"/>
      <c r="AC87" s="10"/>
      <c r="AD87" s="10"/>
      <c r="AE87" s="10"/>
      <c r="AF87" s="10"/>
      <c r="AG87" s="10"/>
      <c r="AH87" s="10"/>
    </row>
    <row r="88" spans="1:34" ht="14.4" customHeight="1" x14ac:dyDescent="0.3">
      <c r="A88" s="10" t="s">
        <v>23671</v>
      </c>
      <c r="B88" s="10" t="s">
        <v>20519</v>
      </c>
      <c r="C88" s="10" t="s">
        <v>44886</v>
      </c>
      <c r="D88" s="10" t="s">
        <v>44887</v>
      </c>
      <c r="E88" s="10" t="s">
        <v>44888</v>
      </c>
      <c r="F88" s="10" t="str">
        <f t="shared" si="1"/>
        <v/>
      </c>
      <c r="G88" s="10"/>
      <c r="H88" s="10" t="s">
        <v>13568</v>
      </c>
      <c r="I88" s="10"/>
      <c r="J88" s="10" t="s">
        <v>13568</v>
      </c>
      <c r="K88" s="10">
        <v>2</v>
      </c>
      <c r="L88" s="10"/>
      <c r="M88" s="10"/>
      <c r="N88" s="10"/>
      <c r="O88" s="10"/>
      <c r="P88" s="10"/>
      <c r="Q88" s="10"/>
      <c r="R88" s="10"/>
      <c r="S88" s="10"/>
      <c r="T88" s="10"/>
      <c r="U88" s="10"/>
      <c r="V88" s="10"/>
      <c r="W88" s="10"/>
      <c r="X88" s="10"/>
      <c r="Y88" s="10"/>
      <c r="Z88" s="10"/>
      <c r="AA88" s="10"/>
      <c r="AB88" s="10"/>
      <c r="AC88" s="10"/>
      <c r="AD88" s="10"/>
      <c r="AE88" s="10"/>
      <c r="AF88" s="10"/>
      <c r="AG88" s="10"/>
      <c r="AH88" s="10"/>
    </row>
    <row r="89" spans="1:34" ht="14.4" customHeight="1" x14ac:dyDescent="0.3">
      <c r="A89" s="10" t="s">
        <v>23675</v>
      </c>
      <c r="B89" s="10" t="s">
        <v>20519</v>
      </c>
      <c r="C89" s="10" t="s">
        <v>44889</v>
      </c>
      <c r="D89" s="10" t="s">
        <v>44887</v>
      </c>
      <c r="E89" s="10" t="s">
        <v>44890</v>
      </c>
      <c r="F89" s="10" t="str">
        <f t="shared" si="1"/>
        <v/>
      </c>
      <c r="G89" s="10"/>
      <c r="H89" s="10" t="s">
        <v>13568</v>
      </c>
      <c r="I89" s="10"/>
      <c r="J89" s="10" t="s">
        <v>13568</v>
      </c>
      <c r="K89" s="10">
        <v>2</v>
      </c>
      <c r="L89" s="10"/>
      <c r="M89" s="10"/>
      <c r="N89" s="10"/>
      <c r="O89" s="10"/>
      <c r="P89" s="10"/>
      <c r="Q89" s="10"/>
      <c r="R89" s="10"/>
      <c r="S89" s="10"/>
      <c r="T89" s="10"/>
      <c r="U89" s="10"/>
      <c r="V89" s="10"/>
      <c r="W89" s="10"/>
      <c r="X89" s="10"/>
      <c r="Y89" s="10"/>
      <c r="Z89" s="10"/>
      <c r="AA89" s="10"/>
      <c r="AB89" s="10"/>
      <c r="AC89" s="10"/>
      <c r="AD89" s="10"/>
      <c r="AE89" s="10"/>
      <c r="AF89" s="10"/>
      <c r="AG89" s="10"/>
      <c r="AH89" s="10"/>
    </row>
    <row r="90" spans="1:34" ht="14.4" customHeight="1" x14ac:dyDescent="0.3">
      <c r="A90" s="10" t="s">
        <v>10343</v>
      </c>
      <c r="B90" s="10" t="s">
        <v>20519</v>
      </c>
      <c r="C90" s="10" t="s">
        <v>44891</v>
      </c>
      <c r="D90" s="10" t="s">
        <v>44887</v>
      </c>
      <c r="E90" s="10" t="s">
        <v>44892</v>
      </c>
      <c r="F90" s="10" t="str">
        <f t="shared" si="1"/>
        <v/>
      </c>
      <c r="G90" s="10"/>
      <c r="H90" s="10" t="s">
        <v>13568</v>
      </c>
      <c r="I90" s="10"/>
      <c r="J90" s="10" t="s">
        <v>13568</v>
      </c>
      <c r="K90" s="10">
        <v>2</v>
      </c>
      <c r="L90" s="10"/>
      <c r="M90" s="10"/>
      <c r="N90" s="10"/>
      <c r="O90" s="10"/>
      <c r="P90" s="10"/>
      <c r="Q90" s="10"/>
      <c r="R90" s="10"/>
      <c r="S90" s="10"/>
      <c r="T90" s="10"/>
      <c r="U90" s="10"/>
      <c r="V90" s="10"/>
      <c r="W90" s="10"/>
      <c r="X90" s="10"/>
      <c r="Y90" s="10"/>
      <c r="Z90" s="10"/>
      <c r="AA90" s="10"/>
      <c r="AB90" s="10"/>
      <c r="AC90" s="10"/>
      <c r="AD90" s="10"/>
      <c r="AE90" s="10"/>
      <c r="AF90" s="10"/>
      <c r="AG90" s="10"/>
      <c r="AH90" s="10"/>
    </row>
    <row r="91" spans="1:34" ht="14.4" customHeight="1" x14ac:dyDescent="0.3">
      <c r="A91" s="10" t="s">
        <v>4200</v>
      </c>
      <c r="B91" s="10" t="s">
        <v>20519</v>
      </c>
      <c r="C91" s="10" t="s">
        <v>44893</v>
      </c>
      <c r="D91" s="10" t="s">
        <v>44887</v>
      </c>
      <c r="E91" s="10" t="s">
        <v>19992</v>
      </c>
      <c r="F91" s="10" t="str">
        <f t="shared" si="1"/>
        <v/>
      </c>
      <c r="G91" s="10"/>
      <c r="H91" s="10" t="s">
        <v>13568</v>
      </c>
      <c r="I91" s="10"/>
      <c r="J91" s="10"/>
      <c r="K91" s="10">
        <v>2</v>
      </c>
      <c r="L91" s="10"/>
      <c r="M91" s="10"/>
      <c r="N91" s="10"/>
      <c r="O91" s="10"/>
      <c r="P91" s="10"/>
      <c r="Q91" s="10"/>
      <c r="R91" s="10"/>
      <c r="S91" s="10"/>
      <c r="T91" s="10"/>
      <c r="U91" s="10"/>
      <c r="V91" s="10"/>
      <c r="W91" s="10"/>
      <c r="X91" s="10"/>
      <c r="Y91" s="10"/>
      <c r="Z91" s="10"/>
      <c r="AA91" s="10"/>
      <c r="AB91" s="10"/>
      <c r="AC91" s="10"/>
      <c r="AD91" s="10"/>
      <c r="AE91" s="10"/>
      <c r="AF91" s="10"/>
      <c r="AG91" s="10"/>
      <c r="AH91" s="10"/>
    </row>
    <row r="92" spans="1:34" ht="14.4" customHeight="1" x14ac:dyDescent="0.3">
      <c r="A92" s="10" t="s">
        <v>44894</v>
      </c>
      <c r="B92" s="10" t="s">
        <v>9949</v>
      </c>
      <c r="C92" s="10" t="s">
        <v>44895</v>
      </c>
      <c r="D92" s="10" t="s">
        <v>44713</v>
      </c>
      <c r="E92" s="10" t="s">
        <v>44896</v>
      </c>
      <c r="F92" s="10" t="str">
        <f t="shared" si="1"/>
        <v/>
      </c>
      <c r="G92" s="10"/>
      <c r="H92" s="10"/>
      <c r="I92" s="10" t="s">
        <v>13568</v>
      </c>
      <c r="J92" s="10"/>
      <c r="K92" s="10">
        <v>17</v>
      </c>
      <c r="L92" s="10"/>
      <c r="M92" s="10"/>
      <c r="N92" s="10"/>
      <c r="O92" s="10"/>
      <c r="P92" s="10"/>
      <c r="Q92" s="10"/>
      <c r="R92" s="10"/>
      <c r="S92" s="10"/>
      <c r="T92" s="10"/>
      <c r="U92" s="10"/>
      <c r="V92" s="10"/>
      <c r="W92" s="10"/>
      <c r="X92" s="10"/>
      <c r="Y92" s="10"/>
      <c r="Z92" s="10"/>
      <c r="AA92" s="10"/>
      <c r="AB92" s="10"/>
      <c r="AC92" s="10"/>
      <c r="AD92" s="10"/>
      <c r="AE92" s="10"/>
      <c r="AF92" s="10"/>
      <c r="AG92" s="10"/>
      <c r="AH92" s="10"/>
    </row>
    <row r="93" spans="1:34" ht="14.4" customHeight="1" x14ac:dyDescent="0.3">
      <c r="A93" s="10" t="s">
        <v>44897</v>
      </c>
      <c r="B93" s="10" t="s">
        <v>15978</v>
      </c>
      <c r="C93" s="10" t="s">
        <v>44898</v>
      </c>
      <c r="D93" s="10" t="s">
        <v>44899</v>
      </c>
      <c r="E93" s="10" t="s">
        <v>44900</v>
      </c>
      <c r="F93" s="10" t="str">
        <f t="shared" si="1"/>
        <v/>
      </c>
      <c r="G93" s="10"/>
      <c r="H93" s="10"/>
      <c r="I93" s="10" t="s">
        <v>13568</v>
      </c>
      <c r="J93" s="10"/>
      <c r="K93" s="10">
        <v>219</v>
      </c>
      <c r="L93" s="10"/>
      <c r="M93" s="10"/>
      <c r="N93" s="10"/>
      <c r="O93" s="10"/>
      <c r="P93" s="10"/>
      <c r="Q93" s="10"/>
      <c r="R93" s="10"/>
      <c r="S93" s="10"/>
      <c r="T93" s="10"/>
      <c r="U93" s="10"/>
      <c r="V93" s="10"/>
      <c r="W93" s="10"/>
      <c r="X93" s="10"/>
      <c r="Y93" s="10"/>
      <c r="Z93" s="10"/>
      <c r="AA93" s="10"/>
      <c r="AB93" s="10"/>
      <c r="AC93" s="10"/>
      <c r="AD93" s="10"/>
      <c r="AE93" s="10"/>
      <c r="AF93" s="10"/>
      <c r="AG93" s="10"/>
      <c r="AH93" s="10"/>
    </row>
    <row r="94" spans="1:34" ht="14.4" customHeight="1" x14ac:dyDescent="0.3">
      <c r="A94" s="10" t="s">
        <v>31691</v>
      </c>
      <c r="B94" s="10" t="s">
        <v>15978</v>
      </c>
      <c r="C94" s="10" t="s">
        <v>44886</v>
      </c>
      <c r="D94" s="10" t="s">
        <v>44887</v>
      </c>
      <c r="E94" s="10" t="s">
        <v>44888</v>
      </c>
      <c r="F94" s="10" t="str">
        <f t="shared" si="1"/>
        <v/>
      </c>
      <c r="G94" s="10"/>
      <c r="H94" s="10" t="s">
        <v>13568</v>
      </c>
      <c r="I94" s="10"/>
      <c r="J94" s="10" t="s">
        <v>13568</v>
      </c>
      <c r="K94" s="10">
        <v>2</v>
      </c>
      <c r="L94" s="10"/>
      <c r="M94" s="10"/>
      <c r="N94" s="10"/>
      <c r="O94" s="10"/>
      <c r="P94" s="10"/>
      <c r="Q94" s="10"/>
      <c r="R94" s="10"/>
      <c r="S94" s="10"/>
      <c r="T94" s="10"/>
      <c r="U94" s="10"/>
      <c r="V94" s="10"/>
      <c r="W94" s="10"/>
      <c r="X94" s="10"/>
      <c r="Y94" s="10"/>
      <c r="Z94" s="10"/>
      <c r="AA94" s="10"/>
      <c r="AB94" s="10"/>
      <c r="AC94" s="10"/>
      <c r="AD94" s="10"/>
      <c r="AE94" s="10"/>
      <c r="AF94" s="10"/>
      <c r="AG94" s="10"/>
      <c r="AH94" s="10"/>
    </row>
    <row r="95" spans="1:34" ht="14.4" customHeight="1" x14ac:dyDescent="0.3">
      <c r="A95" s="10" t="s">
        <v>44901</v>
      </c>
      <c r="B95" s="10" t="s">
        <v>15978</v>
      </c>
      <c r="C95" s="10" t="s">
        <v>44889</v>
      </c>
      <c r="D95" s="10" t="s">
        <v>44887</v>
      </c>
      <c r="E95" s="10" t="s">
        <v>44890</v>
      </c>
      <c r="F95" s="10" t="str">
        <f t="shared" si="1"/>
        <v/>
      </c>
      <c r="G95" s="10"/>
      <c r="H95" s="10" t="s">
        <v>13568</v>
      </c>
      <c r="I95" s="10"/>
      <c r="J95" s="10"/>
      <c r="K95" s="10">
        <v>2</v>
      </c>
      <c r="L95" s="10"/>
      <c r="M95" s="10"/>
      <c r="N95" s="10"/>
      <c r="O95" s="10"/>
      <c r="P95" s="10"/>
      <c r="Q95" s="10"/>
      <c r="R95" s="10"/>
      <c r="S95" s="10"/>
      <c r="T95" s="10"/>
      <c r="U95" s="10"/>
      <c r="V95" s="10"/>
      <c r="W95" s="10"/>
      <c r="X95" s="10"/>
      <c r="Y95" s="10"/>
      <c r="Z95" s="10"/>
      <c r="AA95" s="10"/>
      <c r="AB95" s="10"/>
      <c r="AC95" s="10"/>
      <c r="AD95" s="10"/>
      <c r="AE95" s="10"/>
      <c r="AF95" s="10"/>
      <c r="AG95" s="10"/>
      <c r="AH95" s="10"/>
    </row>
    <row r="96" spans="1:34" ht="14.4" customHeight="1" x14ac:dyDescent="0.3">
      <c r="A96" s="10" t="s">
        <v>31697</v>
      </c>
      <c r="B96" s="10" t="s">
        <v>15978</v>
      </c>
      <c r="C96" s="10" t="s">
        <v>44891</v>
      </c>
      <c r="D96" s="10" t="s">
        <v>44887</v>
      </c>
      <c r="E96" s="10" t="s">
        <v>44892</v>
      </c>
      <c r="F96" s="10" t="str">
        <f t="shared" si="1"/>
        <v/>
      </c>
      <c r="G96" s="10"/>
      <c r="H96" s="10" t="s">
        <v>13568</v>
      </c>
      <c r="I96" s="10"/>
      <c r="J96" s="10"/>
      <c r="K96" s="10">
        <v>2</v>
      </c>
      <c r="L96" s="10"/>
      <c r="M96" s="10"/>
      <c r="N96" s="10"/>
      <c r="O96" s="10"/>
      <c r="P96" s="10"/>
      <c r="Q96" s="10"/>
      <c r="R96" s="10"/>
      <c r="S96" s="10"/>
      <c r="T96" s="10"/>
      <c r="U96" s="10"/>
      <c r="V96" s="10"/>
      <c r="W96" s="10"/>
      <c r="X96" s="10"/>
      <c r="Y96" s="10"/>
      <c r="Z96" s="10"/>
      <c r="AA96" s="10"/>
      <c r="AB96" s="10"/>
      <c r="AC96" s="10"/>
      <c r="AD96" s="10"/>
      <c r="AE96" s="10"/>
      <c r="AF96" s="10"/>
      <c r="AG96" s="10"/>
      <c r="AH96" s="10"/>
    </row>
    <row r="97" spans="1:34" ht="14.4" customHeight="1" x14ac:dyDescent="0.3">
      <c r="A97" s="10" t="s">
        <v>44902</v>
      </c>
      <c r="B97" s="10" t="s">
        <v>22065</v>
      </c>
      <c r="C97" s="10" t="s">
        <v>44903</v>
      </c>
      <c r="D97" s="10" t="s">
        <v>44904</v>
      </c>
      <c r="E97" s="10" t="s">
        <v>44905</v>
      </c>
      <c r="F97" s="10" t="str">
        <f t="shared" si="1"/>
        <v/>
      </c>
      <c r="G97" s="10"/>
      <c r="H97" s="10"/>
      <c r="I97" s="10" t="s">
        <v>13568</v>
      </c>
      <c r="J97" s="10"/>
      <c r="K97" s="10">
        <v>125</v>
      </c>
      <c r="L97" s="10"/>
      <c r="M97" s="10"/>
      <c r="N97" s="10"/>
      <c r="O97" s="10"/>
      <c r="P97" s="10"/>
      <c r="Q97" s="10"/>
      <c r="R97" s="10"/>
      <c r="S97" s="10"/>
      <c r="T97" s="10"/>
      <c r="U97" s="10"/>
      <c r="V97" s="10"/>
      <c r="W97" s="10"/>
      <c r="X97" s="10"/>
      <c r="Y97" s="10"/>
      <c r="Z97" s="10"/>
      <c r="AA97" s="10"/>
      <c r="AB97" s="10"/>
      <c r="AC97" s="10"/>
      <c r="AD97" s="10"/>
      <c r="AE97" s="10"/>
      <c r="AF97" s="10"/>
      <c r="AG97" s="10"/>
      <c r="AH97" s="10"/>
    </row>
    <row r="98" spans="1:34" ht="14.4" customHeight="1" x14ac:dyDescent="0.3">
      <c r="A98" s="10" t="s">
        <v>18761</v>
      </c>
      <c r="B98" s="10" t="s">
        <v>22065</v>
      </c>
      <c r="C98" s="10" t="s">
        <v>44906</v>
      </c>
      <c r="D98" s="10" t="s">
        <v>44904</v>
      </c>
      <c r="E98" s="10" t="s">
        <v>44907</v>
      </c>
      <c r="F98" s="10" t="str">
        <f t="shared" si="1"/>
        <v/>
      </c>
      <c r="G98" s="10"/>
      <c r="H98" s="10"/>
      <c r="I98" s="10" t="s">
        <v>13568</v>
      </c>
      <c r="J98" s="10"/>
      <c r="K98" s="10">
        <v>125</v>
      </c>
      <c r="L98" s="10"/>
      <c r="M98" s="10"/>
      <c r="N98" s="10"/>
      <c r="O98" s="10"/>
      <c r="P98" s="10"/>
      <c r="Q98" s="10"/>
      <c r="R98" s="10"/>
      <c r="S98" s="10"/>
      <c r="T98" s="10"/>
      <c r="U98" s="10"/>
      <c r="V98" s="10"/>
      <c r="W98" s="10"/>
      <c r="X98" s="10"/>
      <c r="Y98" s="10"/>
      <c r="Z98" s="10"/>
      <c r="AA98" s="10"/>
      <c r="AB98" s="10"/>
      <c r="AC98" s="10"/>
      <c r="AD98" s="10"/>
      <c r="AE98" s="10"/>
      <c r="AF98" s="10"/>
      <c r="AG98" s="10"/>
      <c r="AH98" s="10"/>
    </row>
    <row r="99" spans="1:34" ht="14.4" customHeight="1" x14ac:dyDescent="0.3">
      <c r="A99" s="10" t="s">
        <v>44908</v>
      </c>
      <c r="B99" s="10" t="s">
        <v>22065</v>
      </c>
      <c r="C99" s="10" t="s">
        <v>44909</v>
      </c>
      <c r="D99" s="10" t="s">
        <v>44797</v>
      </c>
      <c r="E99" s="10" t="s">
        <v>44910</v>
      </c>
      <c r="F99" s="10" t="str">
        <f t="shared" si="1"/>
        <v/>
      </c>
      <c r="G99" s="10"/>
      <c r="H99" s="10"/>
      <c r="I99" s="10" t="s">
        <v>13568</v>
      </c>
      <c r="J99" s="10"/>
      <c r="K99" s="10">
        <v>114</v>
      </c>
      <c r="L99" s="10"/>
      <c r="M99" s="10"/>
      <c r="N99" s="10"/>
      <c r="O99" s="10"/>
      <c r="P99" s="10"/>
      <c r="Q99" s="10"/>
      <c r="R99" s="10"/>
      <c r="S99" s="10"/>
      <c r="T99" s="10"/>
      <c r="U99" s="10"/>
      <c r="V99" s="10"/>
      <c r="W99" s="10"/>
      <c r="X99" s="10"/>
      <c r="Y99" s="10"/>
      <c r="Z99" s="10"/>
      <c r="AA99" s="10"/>
      <c r="AB99" s="10"/>
      <c r="AC99" s="10"/>
      <c r="AD99" s="10"/>
      <c r="AE99" s="10"/>
      <c r="AF99" s="10"/>
      <c r="AG99" s="10"/>
      <c r="AH99" s="10"/>
    </row>
    <row r="100" spans="1:34" ht="14.4" customHeight="1" x14ac:dyDescent="0.3">
      <c r="A100" s="10" t="s">
        <v>44911</v>
      </c>
      <c r="B100" s="10" t="s">
        <v>20966</v>
      </c>
      <c r="C100" s="10" t="s">
        <v>44912</v>
      </c>
      <c r="D100" s="10" t="s">
        <v>44913</v>
      </c>
      <c r="E100" s="10" t="s">
        <v>44914</v>
      </c>
      <c r="F100" s="10" t="str">
        <f t="shared" si="1"/>
        <v/>
      </c>
      <c r="G100" s="10"/>
      <c r="H100" s="10"/>
      <c r="I100" s="10" t="s">
        <v>13568</v>
      </c>
      <c r="J100" s="10"/>
      <c r="K100" s="10">
        <v>53</v>
      </c>
      <c r="L100" s="10"/>
      <c r="M100" s="10"/>
      <c r="N100" s="10"/>
      <c r="O100" s="10"/>
      <c r="P100" s="10"/>
      <c r="Q100" s="10"/>
      <c r="R100" s="10"/>
      <c r="S100" s="10"/>
      <c r="T100" s="10"/>
      <c r="U100" s="10"/>
      <c r="V100" s="10"/>
      <c r="W100" s="10"/>
      <c r="X100" s="10"/>
      <c r="Y100" s="10"/>
      <c r="Z100" s="10"/>
      <c r="AA100" s="10"/>
      <c r="AB100" s="10"/>
      <c r="AC100" s="10"/>
      <c r="AD100" s="10"/>
      <c r="AE100" s="10"/>
      <c r="AF100" s="10"/>
      <c r="AG100" s="10"/>
      <c r="AH100" s="10"/>
    </row>
    <row r="101" spans="1:34" ht="14.4" customHeight="1" x14ac:dyDescent="0.3">
      <c r="A101" s="10" t="s">
        <v>44915</v>
      </c>
      <c r="B101" s="10" t="s">
        <v>20966</v>
      </c>
      <c r="C101" s="10" t="s">
        <v>44916</v>
      </c>
      <c r="D101" s="10" t="s">
        <v>44913</v>
      </c>
      <c r="E101" s="10" t="s">
        <v>44917</v>
      </c>
      <c r="F101" s="10" t="str">
        <f t="shared" si="1"/>
        <v/>
      </c>
      <c r="G101" s="10"/>
      <c r="H101" s="10"/>
      <c r="I101" s="10" t="s">
        <v>13568</v>
      </c>
      <c r="J101" s="10"/>
      <c r="K101" s="10">
        <v>53</v>
      </c>
      <c r="L101" s="10"/>
      <c r="M101" s="10"/>
      <c r="N101" s="10"/>
      <c r="O101" s="10"/>
      <c r="P101" s="10"/>
      <c r="Q101" s="10"/>
      <c r="R101" s="10"/>
      <c r="S101" s="10"/>
      <c r="T101" s="10"/>
      <c r="U101" s="10"/>
      <c r="V101" s="10"/>
      <c r="W101" s="10"/>
      <c r="X101" s="10"/>
      <c r="Y101" s="10"/>
      <c r="Z101" s="10"/>
      <c r="AA101" s="10"/>
      <c r="AB101" s="10"/>
      <c r="AC101" s="10"/>
      <c r="AD101" s="10"/>
      <c r="AE101" s="10"/>
      <c r="AF101" s="10"/>
      <c r="AG101" s="10"/>
      <c r="AH101" s="10"/>
    </row>
    <row r="102" spans="1:34" ht="14.4" customHeight="1" x14ac:dyDescent="0.3">
      <c r="A102" s="10" t="s">
        <v>44918</v>
      </c>
      <c r="B102" s="10" t="s">
        <v>20966</v>
      </c>
      <c r="C102" s="10" t="s">
        <v>44919</v>
      </c>
      <c r="D102" s="10" t="s">
        <v>44920</v>
      </c>
      <c r="E102" s="10" t="s">
        <v>44921</v>
      </c>
      <c r="F102" s="10" t="str">
        <f t="shared" si="1"/>
        <v/>
      </c>
      <c r="G102" s="10"/>
      <c r="H102" s="10"/>
      <c r="I102" s="10" t="s">
        <v>13568</v>
      </c>
      <c r="J102" s="10"/>
      <c r="K102" s="10">
        <v>89</v>
      </c>
      <c r="L102" s="10"/>
      <c r="M102" s="10"/>
      <c r="N102" s="10"/>
      <c r="O102" s="10"/>
      <c r="P102" s="10"/>
      <c r="Q102" s="10"/>
      <c r="R102" s="10"/>
      <c r="S102" s="10"/>
      <c r="T102" s="10"/>
      <c r="U102" s="10"/>
      <c r="V102" s="10"/>
      <c r="W102" s="10"/>
      <c r="X102" s="10"/>
      <c r="Y102" s="10"/>
      <c r="Z102" s="10"/>
      <c r="AA102" s="10"/>
      <c r="AB102" s="10"/>
      <c r="AC102" s="10"/>
      <c r="AD102" s="10"/>
      <c r="AE102" s="10"/>
      <c r="AF102" s="10"/>
      <c r="AG102" s="10"/>
      <c r="AH102" s="10"/>
    </row>
    <row r="103" spans="1:34" ht="14.4" customHeight="1" x14ac:dyDescent="0.3">
      <c r="A103" s="10" t="s">
        <v>44922</v>
      </c>
      <c r="B103" s="10" t="s">
        <v>20966</v>
      </c>
      <c r="C103" s="10" t="s">
        <v>44916</v>
      </c>
      <c r="D103" s="10" t="s">
        <v>44913</v>
      </c>
      <c r="E103" s="10" t="s">
        <v>44917</v>
      </c>
      <c r="F103" s="10" t="str">
        <f t="shared" si="1"/>
        <v/>
      </c>
      <c r="G103" s="10"/>
      <c r="H103" s="10"/>
      <c r="I103" s="10" t="s">
        <v>13568</v>
      </c>
      <c r="J103" s="10"/>
      <c r="K103" s="10">
        <v>53</v>
      </c>
      <c r="L103" s="10"/>
      <c r="M103" s="10"/>
      <c r="N103" s="10"/>
      <c r="O103" s="10"/>
      <c r="P103" s="10"/>
      <c r="Q103" s="10"/>
      <c r="R103" s="10"/>
      <c r="S103" s="10"/>
      <c r="T103" s="10"/>
      <c r="U103" s="10"/>
      <c r="V103" s="10"/>
      <c r="W103" s="10"/>
      <c r="X103" s="10"/>
      <c r="Y103" s="10"/>
      <c r="Z103" s="10"/>
      <c r="AA103" s="10"/>
      <c r="AB103" s="10"/>
      <c r="AC103" s="10"/>
      <c r="AD103" s="10"/>
      <c r="AE103" s="10"/>
      <c r="AF103" s="10"/>
      <c r="AG103" s="10"/>
      <c r="AH103" s="10"/>
    </row>
    <row r="104" spans="1:34" ht="14.4" customHeight="1" x14ac:dyDescent="0.3">
      <c r="A104" s="10" t="s">
        <v>44923</v>
      </c>
      <c r="B104" s="10" t="s">
        <v>20966</v>
      </c>
      <c r="C104" s="10" t="s">
        <v>44912</v>
      </c>
      <c r="D104" s="10" t="s">
        <v>44913</v>
      </c>
      <c r="E104" s="10" t="s">
        <v>44914</v>
      </c>
      <c r="F104" s="10" t="str">
        <f t="shared" si="1"/>
        <v/>
      </c>
      <c r="G104" s="10"/>
      <c r="H104" s="10"/>
      <c r="I104" s="10" t="s">
        <v>13568</v>
      </c>
      <c r="J104" s="10"/>
      <c r="K104" s="10">
        <v>53</v>
      </c>
      <c r="L104" s="10"/>
      <c r="M104" s="10"/>
      <c r="N104" s="10"/>
      <c r="O104" s="10"/>
      <c r="P104" s="10"/>
      <c r="Q104" s="10"/>
      <c r="R104" s="10"/>
      <c r="S104" s="10"/>
      <c r="T104" s="10"/>
      <c r="U104" s="10"/>
      <c r="V104" s="10"/>
      <c r="W104" s="10"/>
      <c r="X104" s="10"/>
      <c r="Y104" s="10"/>
      <c r="Z104" s="10"/>
      <c r="AA104" s="10"/>
      <c r="AB104" s="10"/>
      <c r="AC104" s="10"/>
      <c r="AD104" s="10"/>
      <c r="AE104" s="10"/>
      <c r="AF104" s="10"/>
      <c r="AG104" s="10"/>
      <c r="AH104" s="10"/>
    </row>
    <row r="105" spans="1:34" ht="14.4" customHeight="1" x14ac:dyDescent="0.3">
      <c r="A105" s="10" t="s">
        <v>16529</v>
      </c>
      <c r="B105" s="10" t="s">
        <v>20966</v>
      </c>
      <c r="C105" s="10" t="s">
        <v>44924</v>
      </c>
      <c r="D105" s="10" t="s">
        <v>44876</v>
      </c>
      <c r="E105" s="10" t="s">
        <v>44925</v>
      </c>
      <c r="F105" s="10" t="str">
        <f t="shared" si="1"/>
        <v/>
      </c>
      <c r="G105" s="10"/>
      <c r="H105" s="10"/>
      <c r="I105" s="10" t="s">
        <v>13568</v>
      </c>
      <c r="J105" s="10"/>
      <c r="K105" s="10">
        <v>48</v>
      </c>
      <c r="L105" s="10"/>
      <c r="M105" s="10"/>
      <c r="N105" s="10"/>
      <c r="O105" s="10"/>
      <c r="P105" s="10"/>
      <c r="Q105" s="10"/>
      <c r="R105" s="10"/>
      <c r="S105" s="10"/>
      <c r="T105" s="10"/>
      <c r="U105" s="10"/>
      <c r="V105" s="10"/>
      <c r="W105" s="10"/>
      <c r="X105" s="10"/>
      <c r="Y105" s="10"/>
      <c r="Z105" s="10"/>
      <c r="AA105" s="10"/>
      <c r="AB105" s="10"/>
      <c r="AC105" s="10"/>
      <c r="AD105" s="10"/>
      <c r="AE105" s="10"/>
      <c r="AF105" s="10"/>
      <c r="AG105" s="10"/>
      <c r="AH105" s="10"/>
    </row>
    <row r="106" spans="1:34" ht="14.4" customHeight="1" x14ac:dyDescent="0.3">
      <c r="A106" s="10" t="s">
        <v>18615</v>
      </c>
      <c r="B106" s="10" t="s">
        <v>20966</v>
      </c>
      <c r="C106" s="10" t="s">
        <v>44926</v>
      </c>
      <c r="D106" s="10" t="s">
        <v>44876</v>
      </c>
      <c r="E106" s="10" t="s">
        <v>44927</v>
      </c>
      <c r="F106" s="10" t="str">
        <f t="shared" si="1"/>
        <v/>
      </c>
      <c r="G106" s="10"/>
      <c r="H106" s="10"/>
      <c r="I106" s="10" t="s">
        <v>13568</v>
      </c>
      <c r="J106" s="10"/>
      <c r="K106" s="10">
        <v>48</v>
      </c>
      <c r="L106" s="10"/>
      <c r="M106" s="10"/>
      <c r="N106" s="10"/>
      <c r="O106" s="10"/>
      <c r="P106" s="10"/>
      <c r="Q106" s="10"/>
      <c r="R106" s="10"/>
      <c r="S106" s="10"/>
      <c r="T106" s="10"/>
      <c r="U106" s="10"/>
      <c r="V106" s="10"/>
      <c r="W106" s="10"/>
      <c r="X106" s="10"/>
      <c r="Y106" s="10"/>
      <c r="Z106" s="10"/>
      <c r="AA106" s="10"/>
      <c r="AB106" s="10"/>
      <c r="AC106" s="10"/>
      <c r="AD106" s="10"/>
      <c r="AE106" s="10"/>
      <c r="AF106" s="10"/>
      <c r="AG106" s="10"/>
      <c r="AH106" s="10"/>
    </row>
    <row r="107" spans="1:34" ht="14.4" customHeight="1" x14ac:dyDescent="0.3">
      <c r="A107" s="10" t="s">
        <v>18616</v>
      </c>
      <c r="B107" s="10" t="s">
        <v>20966</v>
      </c>
      <c r="C107" s="10" t="s">
        <v>44928</v>
      </c>
      <c r="D107" s="10" t="s">
        <v>44876</v>
      </c>
      <c r="E107" s="10" t="s">
        <v>44929</v>
      </c>
      <c r="F107" s="10" t="str">
        <f t="shared" si="1"/>
        <v/>
      </c>
      <c r="G107" s="10"/>
      <c r="H107" s="10"/>
      <c r="I107" s="10" t="s">
        <v>13568</v>
      </c>
      <c r="J107" s="10"/>
      <c r="K107" s="10">
        <v>48</v>
      </c>
      <c r="L107" s="10"/>
      <c r="M107" s="10"/>
      <c r="N107" s="10"/>
      <c r="O107" s="10"/>
      <c r="P107" s="10"/>
      <c r="Q107" s="10"/>
      <c r="R107" s="10"/>
      <c r="S107" s="10"/>
      <c r="T107" s="10"/>
      <c r="U107" s="10"/>
      <c r="V107" s="10"/>
      <c r="W107" s="10"/>
      <c r="X107" s="10"/>
      <c r="Y107" s="10"/>
      <c r="Z107" s="10"/>
      <c r="AA107" s="10"/>
      <c r="AB107" s="10"/>
      <c r="AC107" s="10"/>
      <c r="AD107" s="10"/>
      <c r="AE107" s="10"/>
      <c r="AF107" s="10"/>
      <c r="AG107" s="10"/>
      <c r="AH107" s="10"/>
    </row>
    <row r="108" spans="1:34" ht="14.4" customHeight="1" x14ac:dyDescent="0.3">
      <c r="A108" s="10" t="s">
        <v>44930</v>
      </c>
      <c r="B108" s="10" t="s">
        <v>20966</v>
      </c>
      <c r="C108" s="10" t="s">
        <v>44931</v>
      </c>
      <c r="D108" s="10" t="s">
        <v>44876</v>
      </c>
      <c r="E108" s="10" t="s">
        <v>44927</v>
      </c>
      <c r="F108" s="10" t="str">
        <f t="shared" si="1"/>
        <v/>
      </c>
      <c r="G108" s="10"/>
      <c r="H108" s="10"/>
      <c r="I108" s="10" t="s">
        <v>13568</v>
      </c>
      <c r="J108" s="10"/>
      <c r="K108" s="10">
        <v>48</v>
      </c>
      <c r="L108" s="10"/>
      <c r="M108" s="10"/>
      <c r="N108" s="10"/>
      <c r="O108" s="10"/>
      <c r="P108" s="10"/>
      <c r="Q108" s="10"/>
      <c r="R108" s="10"/>
      <c r="S108" s="10"/>
      <c r="T108" s="10"/>
      <c r="U108" s="10"/>
      <c r="V108" s="10"/>
      <c r="W108" s="10"/>
      <c r="X108" s="10"/>
      <c r="Y108" s="10"/>
      <c r="Z108" s="10"/>
      <c r="AA108" s="10"/>
      <c r="AB108" s="10"/>
      <c r="AC108" s="10"/>
      <c r="AD108" s="10"/>
      <c r="AE108" s="10"/>
      <c r="AF108" s="10"/>
      <c r="AG108" s="10"/>
      <c r="AH108" s="10"/>
    </row>
    <row r="109" spans="1:34" ht="14.4" customHeight="1" x14ac:dyDescent="0.3">
      <c r="A109" s="10" t="s">
        <v>44932</v>
      </c>
      <c r="B109" s="10" t="s">
        <v>20966</v>
      </c>
      <c r="C109" s="10" t="s">
        <v>44933</v>
      </c>
      <c r="D109" s="10" t="s">
        <v>44739</v>
      </c>
      <c r="E109" s="10" t="s">
        <v>44934</v>
      </c>
      <c r="F109" s="10" t="str">
        <f t="shared" si="1"/>
        <v/>
      </c>
      <c r="G109" s="10"/>
      <c r="H109" s="10"/>
      <c r="I109" s="10" t="s">
        <v>13568</v>
      </c>
      <c r="J109" s="10"/>
      <c r="K109" s="10">
        <v>5</v>
      </c>
      <c r="L109" s="10"/>
      <c r="M109" s="10"/>
      <c r="N109" s="10"/>
      <c r="O109" s="10"/>
      <c r="P109" s="10"/>
      <c r="Q109" s="10"/>
      <c r="R109" s="10"/>
      <c r="S109" s="10"/>
      <c r="T109" s="10"/>
      <c r="U109" s="10"/>
      <c r="V109" s="10"/>
      <c r="W109" s="10"/>
      <c r="X109" s="10"/>
      <c r="Y109" s="10"/>
      <c r="Z109" s="10"/>
      <c r="AA109" s="10"/>
      <c r="AB109" s="10"/>
      <c r="AC109" s="10"/>
      <c r="AD109" s="10"/>
      <c r="AE109" s="10"/>
      <c r="AF109" s="10"/>
      <c r="AG109" s="10"/>
      <c r="AH109" s="10"/>
    </row>
    <row r="110" spans="1:34" ht="14.4" customHeight="1" x14ac:dyDescent="0.3">
      <c r="A110" s="10" t="s">
        <v>44935</v>
      </c>
      <c r="B110" s="10" t="s">
        <v>20966</v>
      </c>
      <c r="C110" s="10" t="s">
        <v>44919</v>
      </c>
      <c r="D110" s="10" t="s">
        <v>44920</v>
      </c>
      <c r="E110" s="10" t="s">
        <v>44921</v>
      </c>
      <c r="F110" s="10" t="str">
        <f t="shared" si="1"/>
        <v/>
      </c>
      <c r="G110" s="10"/>
      <c r="H110" s="10"/>
      <c r="I110" s="10" t="s">
        <v>13568</v>
      </c>
      <c r="J110" s="10"/>
      <c r="K110" s="10">
        <v>89</v>
      </c>
      <c r="L110" s="10"/>
      <c r="M110" s="10"/>
      <c r="N110" s="10"/>
      <c r="O110" s="10"/>
      <c r="P110" s="10"/>
      <c r="Q110" s="10"/>
      <c r="R110" s="10"/>
      <c r="S110" s="10"/>
      <c r="T110" s="10"/>
      <c r="U110" s="10"/>
      <c r="V110" s="10"/>
      <c r="W110" s="10"/>
      <c r="X110" s="10"/>
      <c r="Y110" s="10"/>
      <c r="Z110" s="10"/>
      <c r="AA110" s="10"/>
      <c r="AB110" s="10"/>
      <c r="AC110" s="10"/>
      <c r="AD110" s="10"/>
      <c r="AE110" s="10"/>
      <c r="AF110" s="10"/>
      <c r="AG110" s="10"/>
      <c r="AH110" s="10"/>
    </row>
    <row r="111" spans="1:34" ht="14.4" customHeight="1" x14ac:dyDescent="0.3">
      <c r="A111" s="10" t="s">
        <v>44936</v>
      </c>
      <c r="B111" s="10" t="s">
        <v>5816</v>
      </c>
      <c r="C111" s="10" t="s">
        <v>44937</v>
      </c>
      <c r="D111" s="10" t="s">
        <v>44713</v>
      </c>
      <c r="E111" s="10" t="s">
        <v>44938</v>
      </c>
      <c r="F111" s="10" t="str">
        <f t="shared" si="1"/>
        <v/>
      </c>
      <c r="G111" s="10"/>
      <c r="H111" s="10"/>
      <c r="I111" s="10" t="s">
        <v>13568</v>
      </c>
      <c r="J111" s="10"/>
      <c r="K111" s="10">
        <v>17</v>
      </c>
      <c r="L111" s="10"/>
      <c r="M111" s="10"/>
      <c r="N111" s="10"/>
      <c r="O111" s="10"/>
      <c r="P111" s="10"/>
      <c r="Q111" s="10"/>
      <c r="R111" s="10"/>
      <c r="S111" s="10"/>
      <c r="T111" s="10"/>
      <c r="U111" s="10"/>
      <c r="V111" s="10"/>
      <c r="W111" s="10"/>
      <c r="X111" s="10"/>
      <c r="Y111" s="10"/>
      <c r="Z111" s="10"/>
      <c r="AA111" s="10"/>
      <c r="AB111" s="10"/>
      <c r="AC111" s="10"/>
      <c r="AD111" s="10"/>
      <c r="AE111" s="10"/>
      <c r="AF111" s="10"/>
      <c r="AG111" s="10"/>
      <c r="AH111" s="10"/>
    </row>
    <row r="112" spans="1:34" ht="14.4" customHeight="1" x14ac:dyDescent="0.3">
      <c r="A112" s="10" t="s">
        <v>31518</v>
      </c>
      <c r="B112" s="10" t="s">
        <v>44939</v>
      </c>
      <c r="C112" s="10" t="s">
        <v>44678</v>
      </c>
      <c r="D112" s="10" t="s">
        <v>44679</v>
      </c>
      <c r="E112" s="10" t="s">
        <v>19992</v>
      </c>
      <c r="F112" s="10" t="str">
        <f t="shared" si="1"/>
        <v/>
      </c>
      <c r="G112" s="10"/>
      <c r="H112" s="10" t="s">
        <v>13568</v>
      </c>
      <c r="I112" s="10"/>
      <c r="J112" s="10" t="s">
        <v>13568</v>
      </c>
      <c r="K112" s="10">
        <v>100</v>
      </c>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row>
    <row r="113" spans="1:34" ht="14.4" customHeight="1" x14ac:dyDescent="0.3">
      <c r="A113" s="10" t="s">
        <v>44940</v>
      </c>
      <c r="B113" s="10" t="s">
        <v>16599</v>
      </c>
      <c r="C113" s="10" t="s">
        <v>44941</v>
      </c>
      <c r="D113" s="10" t="s">
        <v>44942</v>
      </c>
      <c r="E113" s="10" t="s">
        <v>44943</v>
      </c>
      <c r="F113" s="10" t="str">
        <f t="shared" si="1"/>
        <v/>
      </c>
      <c r="G113" s="10"/>
      <c r="H113" s="10"/>
      <c r="I113" s="10" t="s">
        <v>13568</v>
      </c>
      <c r="J113" s="10"/>
      <c r="K113" s="10">
        <v>90</v>
      </c>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row>
    <row r="114" spans="1:34" ht="14.4" customHeight="1" x14ac:dyDescent="0.3">
      <c r="A114" s="10" t="s">
        <v>44944</v>
      </c>
      <c r="B114" s="10" t="s">
        <v>16599</v>
      </c>
      <c r="C114" s="10" t="s">
        <v>44941</v>
      </c>
      <c r="D114" s="10" t="s">
        <v>44942</v>
      </c>
      <c r="E114" s="10" t="s">
        <v>44943</v>
      </c>
      <c r="F114" s="10" t="str">
        <f t="shared" si="1"/>
        <v/>
      </c>
      <c r="G114" s="10"/>
      <c r="H114" s="10"/>
      <c r="I114" s="10" t="s">
        <v>13568</v>
      </c>
      <c r="J114" s="10"/>
      <c r="K114" s="10">
        <v>90</v>
      </c>
      <c r="L114" s="10"/>
      <c r="M114" s="10"/>
      <c r="N114" s="10"/>
      <c r="O114" s="10"/>
      <c r="P114" s="10"/>
      <c r="Q114" s="10"/>
      <c r="R114" s="10"/>
      <c r="S114" s="10"/>
      <c r="T114" s="10"/>
      <c r="U114" s="10"/>
      <c r="V114" s="10"/>
      <c r="W114" s="10"/>
      <c r="X114" s="10"/>
      <c r="Y114" s="10"/>
      <c r="Z114" s="10"/>
      <c r="AA114" s="10"/>
      <c r="AB114" s="10"/>
      <c r="AC114" s="10"/>
      <c r="AD114" s="10"/>
      <c r="AE114" s="10"/>
      <c r="AF114" s="10"/>
      <c r="AG114" s="10"/>
      <c r="AH114" s="10"/>
    </row>
    <row r="115" spans="1:34" ht="14.4" customHeight="1" x14ac:dyDescent="0.3">
      <c r="A115" s="10" t="s">
        <v>10307</v>
      </c>
      <c r="B115" s="10" t="s">
        <v>44945</v>
      </c>
      <c r="C115" s="10" t="s">
        <v>44946</v>
      </c>
      <c r="D115" s="10" t="s">
        <v>44947</v>
      </c>
      <c r="E115" s="10" t="s">
        <v>44948</v>
      </c>
      <c r="F115" s="10" t="str">
        <f t="shared" si="1"/>
        <v/>
      </c>
      <c r="G115" s="10"/>
      <c r="H115" s="10" t="s">
        <v>13568</v>
      </c>
      <c r="I115" s="10"/>
      <c r="J115" s="10" t="s">
        <v>13568</v>
      </c>
      <c r="K115" s="10">
        <v>12</v>
      </c>
      <c r="L115" s="10"/>
      <c r="M115" s="10"/>
      <c r="N115" s="10"/>
      <c r="O115" s="10"/>
      <c r="P115" s="10"/>
      <c r="Q115" s="10"/>
      <c r="R115" s="10"/>
      <c r="S115" s="10"/>
      <c r="T115" s="10"/>
      <c r="U115" s="10"/>
      <c r="V115" s="10"/>
      <c r="W115" s="10"/>
      <c r="X115" s="10"/>
      <c r="Y115" s="10"/>
      <c r="Z115" s="10"/>
      <c r="AA115" s="10"/>
      <c r="AB115" s="10"/>
      <c r="AC115" s="10"/>
      <c r="AD115" s="10"/>
      <c r="AE115" s="10"/>
      <c r="AF115" s="10"/>
      <c r="AG115" s="10"/>
      <c r="AH115" s="10"/>
    </row>
    <row r="116" spans="1:34" ht="14.4" customHeight="1" x14ac:dyDescent="0.3">
      <c r="A116" s="10" t="s">
        <v>44949</v>
      </c>
      <c r="B116" s="10" t="s">
        <v>44950</v>
      </c>
      <c r="C116" s="10" t="s">
        <v>44951</v>
      </c>
      <c r="D116" s="10" t="s">
        <v>44947</v>
      </c>
      <c r="E116" s="10" t="s">
        <v>44948</v>
      </c>
      <c r="F116" s="10" t="str">
        <f t="shared" si="1"/>
        <v/>
      </c>
      <c r="G116" s="10"/>
      <c r="H116" s="10" t="s">
        <v>13568</v>
      </c>
      <c r="I116" s="10"/>
      <c r="J116" s="10" t="s">
        <v>13568</v>
      </c>
      <c r="K116" s="10">
        <v>12</v>
      </c>
      <c r="L116" s="10"/>
      <c r="M116" s="10"/>
      <c r="N116" s="10"/>
      <c r="O116" s="10"/>
      <c r="P116" s="10"/>
      <c r="Q116" s="10"/>
      <c r="R116" s="10"/>
      <c r="S116" s="10"/>
      <c r="T116" s="10"/>
      <c r="U116" s="10"/>
      <c r="V116" s="10"/>
      <c r="W116" s="10"/>
      <c r="X116" s="10"/>
      <c r="Y116" s="10"/>
      <c r="Z116" s="10"/>
      <c r="AA116" s="10"/>
      <c r="AB116" s="10"/>
      <c r="AC116" s="10"/>
      <c r="AD116" s="10"/>
      <c r="AE116" s="10"/>
      <c r="AF116" s="10"/>
      <c r="AG116" s="10"/>
      <c r="AH116" s="10"/>
    </row>
    <row r="117" spans="1:34" ht="14.4" customHeight="1" x14ac:dyDescent="0.3">
      <c r="A117" s="10" t="s">
        <v>44952</v>
      </c>
      <c r="B117" s="10" t="s">
        <v>20297</v>
      </c>
      <c r="C117" s="10" t="s">
        <v>44953</v>
      </c>
      <c r="D117" s="10" t="s">
        <v>44954</v>
      </c>
      <c r="E117" s="10" t="s">
        <v>44955</v>
      </c>
      <c r="F117" s="10" t="str">
        <f t="shared" si="1"/>
        <v/>
      </c>
      <c r="G117" s="10"/>
      <c r="H117" s="10"/>
      <c r="I117" s="10" t="s">
        <v>13568</v>
      </c>
      <c r="J117" s="10"/>
      <c r="K117" s="10">
        <v>17</v>
      </c>
      <c r="L117" s="10"/>
      <c r="M117" s="10"/>
      <c r="N117" s="10"/>
      <c r="O117" s="10"/>
      <c r="P117" s="10"/>
      <c r="Q117" s="10"/>
      <c r="R117" s="10"/>
      <c r="S117" s="10"/>
      <c r="T117" s="10"/>
      <c r="U117" s="10"/>
      <c r="V117" s="10"/>
      <c r="W117" s="10"/>
      <c r="X117" s="10"/>
      <c r="Y117" s="10"/>
      <c r="Z117" s="10"/>
      <c r="AA117" s="10"/>
      <c r="AB117" s="10"/>
      <c r="AC117" s="10"/>
      <c r="AD117" s="10"/>
      <c r="AE117" s="10"/>
      <c r="AF117" s="10"/>
      <c r="AG117" s="10"/>
      <c r="AH117" s="10"/>
    </row>
    <row r="118" spans="1:34" ht="14.4" customHeight="1" x14ac:dyDescent="0.3">
      <c r="A118" s="10" t="s">
        <v>44956</v>
      </c>
      <c r="B118" s="10" t="s">
        <v>44957</v>
      </c>
      <c r="C118" s="10" t="s">
        <v>44958</v>
      </c>
      <c r="D118" s="10" t="s">
        <v>44686</v>
      </c>
      <c r="E118" s="10" t="s">
        <v>44959</v>
      </c>
      <c r="F118" s="10" t="str">
        <f t="shared" si="1"/>
        <v/>
      </c>
      <c r="G118" s="10"/>
      <c r="H118" s="10"/>
      <c r="I118" s="10" t="s">
        <v>13568</v>
      </c>
      <c r="J118" s="10"/>
      <c r="K118" s="10">
        <v>9</v>
      </c>
      <c r="L118" s="10"/>
      <c r="M118" s="10"/>
      <c r="N118" s="10"/>
      <c r="O118" s="10"/>
      <c r="P118" s="10"/>
      <c r="Q118" s="10"/>
      <c r="R118" s="10"/>
      <c r="S118" s="10"/>
      <c r="T118" s="10"/>
      <c r="U118" s="10"/>
      <c r="V118" s="10"/>
      <c r="W118" s="10"/>
      <c r="X118" s="10"/>
      <c r="Y118" s="10"/>
      <c r="Z118" s="10"/>
      <c r="AA118" s="10"/>
      <c r="AB118" s="10"/>
      <c r="AC118" s="10"/>
      <c r="AD118" s="10"/>
      <c r="AE118" s="10"/>
      <c r="AF118" s="10"/>
      <c r="AG118" s="10"/>
      <c r="AH118" s="10"/>
    </row>
    <row r="119" spans="1:34" ht="14.4" customHeight="1" x14ac:dyDescent="0.3">
      <c r="A119" s="10" t="s">
        <v>44960</v>
      </c>
      <c r="B119" s="10" t="s">
        <v>44957</v>
      </c>
      <c r="C119" s="10" t="s">
        <v>44961</v>
      </c>
      <c r="D119" s="10" t="s">
        <v>44686</v>
      </c>
      <c r="E119" s="10" t="s">
        <v>44962</v>
      </c>
      <c r="F119" s="10" t="str">
        <f t="shared" si="1"/>
        <v/>
      </c>
      <c r="G119" s="10"/>
      <c r="H119" s="10"/>
      <c r="I119" s="10" t="s">
        <v>13568</v>
      </c>
      <c r="J119" s="10"/>
      <c r="K119" s="10">
        <v>9</v>
      </c>
      <c r="L119" s="10"/>
      <c r="M119" s="10"/>
      <c r="N119" s="10"/>
      <c r="O119" s="10"/>
      <c r="P119" s="10"/>
      <c r="Q119" s="10"/>
      <c r="R119" s="10"/>
      <c r="S119" s="10"/>
      <c r="T119" s="10"/>
      <c r="U119" s="10"/>
      <c r="V119" s="10"/>
      <c r="W119" s="10"/>
      <c r="X119" s="10"/>
      <c r="Y119" s="10"/>
      <c r="Z119" s="10"/>
      <c r="AA119" s="10"/>
      <c r="AB119" s="10"/>
      <c r="AC119" s="10"/>
      <c r="AD119" s="10"/>
      <c r="AE119" s="10"/>
      <c r="AF119" s="10"/>
      <c r="AG119" s="10"/>
      <c r="AH119" s="10"/>
    </row>
    <row r="120" spans="1:34" ht="14.4" customHeight="1" x14ac:dyDescent="0.3">
      <c r="A120" s="10" t="s">
        <v>44963</v>
      </c>
      <c r="B120" s="10" t="s">
        <v>44957</v>
      </c>
      <c r="C120" s="10" t="s">
        <v>44964</v>
      </c>
      <c r="D120" s="10" t="s">
        <v>44686</v>
      </c>
      <c r="E120" s="10" t="s">
        <v>44965</v>
      </c>
      <c r="F120" s="10" t="str">
        <f t="shared" si="1"/>
        <v/>
      </c>
      <c r="G120" s="10"/>
      <c r="H120" s="10"/>
      <c r="I120" s="10" t="s">
        <v>13568</v>
      </c>
      <c r="J120" s="10"/>
      <c r="K120" s="10">
        <v>9</v>
      </c>
      <c r="L120" s="10"/>
      <c r="M120" s="10"/>
      <c r="N120" s="10"/>
      <c r="O120" s="10"/>
      <c r="P120" s="10"/>
      <c r="Q120" s="10"/>
      <c r="R120" s="10"/>
      <c r="S120" s="10"/>
      <c r="T120" s="10"/>
      <c r="U120" s="10"/>
      <c r="V120" s="10"/>
      <c r="W120" s="10"/>
      <c r="X120" s="10"/>
      <c r="Y120" s="10"/>
      <c r="Z120" s="10"/>
      <c r="AA120" s="10"/>
      <c r="AB120" s="10"/>
      <c r="AC120" s="10"/>
      <c r="AD120" s="10"/>
      <c r="AE120" s="10"/>
      <c r="AF120" s="10"/>
      <c r="AG120" s="10"/>
      <c r="AH120" s="10"/>
    </row>
    <row r="121" spans="1:34" ht="14.4" customHeight="1" x14ac:dyDescent="0.3">
      <c r="A121" s="10" t="s">
        <v>44966</v>
      </c>
      <c r="B121" s="10" t="s">
        <v>44957</v>
      </c>
      <c r="C121" s="10" t="s">
        <v>44967</v>
      </c>
      <c r="D121" s="10" t="s">
        <v>44686</v>
      </c>
      <c r="E121" s="10" t="s">
        <v>44968</v>
      </c>
      <c r="F121" s="10" t="str">
        <f t="shared" si="1"/>
        <v/>
      </c>
      <c r="G121" s="10"/>
      <c r="H121" s="10"/>
      <c r="I121" s="10" t="s">
        <v>13568</v>
      </c>
      <c r="J121" s="10"/>
      <c r="K121" s="10">
        <v>9</v>
      </c>
      <c r="L121" s="10"/>
      <c r="M121" s="10"/>
      <c r="N121" s="10"/>
      <c r="O121" s="10"/>
      <c r="P121" s="10"/>
      <c r="Q121" s="10"/>
      <c r="R121" s="10"/>
      <c r="S121" s="10"/>
      <c r="T121" s="10"/>
      <c r="U121" s="10"/>
      <c r="V121" s="10"/>
      <c r="W121" s="10"/>
      <c r="X121" s="10"/>
      <c r="Y121" s="10"/>
      <c r="Z121" s="10"/>
      <c r="AA121" s="10"/>
      <c r="AB121" s="10"/>
      <c r="AC121" s="10"/>
      <c r="AD121" s="10"/>
      <c r="AE121" s="10"/>
      <c r="AF121" s="10"/>
      <c r="AG121" s="10"/>
      <c r="AH121" s="10"/>
    </row>
    <row r="122" spans="1:34" ht="14.4" customHeight="1" x14ac:dyDescent="0.3">
      <c r="A122" s="10" t="s">
        <v>44969</v>
      </c>
      <c r="B122" s="10" t="s">
        <v>44957</v>
      </c>
      <c r="C122" s="10" t="s">
        <v>44970</v>
      </c>
      <c r="D122" s="10" t="s">
        <v>44686</v>
      </c>
      <c r="E122" s="10" t="s">
        <v>44971</v>
      </c>
      <c r="F122" s="10" t="str">
        <f t="shared" si="1"/>
        <v/>
      </c>
      <c r="G122" s="10"/>
      <c r="H122" s="10"/>
      <c r="I122" s="10" t="s">
        <v>13568</v>
      </c>
      <c r="J122" s="10"/>
      <c r="K122" s="10">
        <v>9</v>
      </c>
      <c r="L122" s="10"/>
      <c r="M122" s="10"/>
      <c r="N122" s="10"/>
      <c r="O122" s="10"/>
      <c r="P122" s="10"/>
      <c r="Q122" s="10"/>
      <c r="R122" s="10"/>
      <c r="S122" s="10"/>
      <c r="T122" s="10"/>
      <c r="U122" s="10"/>
      <c r="V122" s="10"/>
      <c r="W122" s="10"/>
      <c r="X122" s="10"/>
      <c r="Y122" s="10"/>
      <c r="Z122" s="10"/>
      <c r="AA122" s="10"/>
      <c r="AB122" s="10"/>
      <c r="AC122" s="10"/>
      <c r="AD122" s="10"/>
      <c r="AE122" s="10"/>
      <c r="AF122" s="10"/>
      <c r="AG122" s="10"/>
      <c r="AH122" s="10"/>
    </row>
    <row r="123" spans="1:34" ht="14.4" customHeight="1" x14ac:dyDescent="0.3">
      <c r="A123" s="10" t="s">
        <v>44972</v>
      </c>
      <c r="B123" s="10" t="s">
        <v>44957</v>
      </c>
      <c r="C123" s="10" t="s">
        <v>44973</v>
      </c>
      <c r="D123" s="10" t="s">
        <v>44686</v>
      </c>
      <c r="E123" s="10" t="s">
        <v>44974</v>
      </c>
      <c r="F123" s="10" t="str">
        <f t="shared" si="1"/>
        <v/>
      </c>
      <c r="G123" s="10"/>
      <c r="H123" s="10"/>
      <c r="I123" s="10" t="s">
        <v>13568</v>
      </c>
      <c r="J123" s="10"/>
      <c r="K123" s="10">
        <v>9</v>
      </c>
      <c r="L123" s="10"/>
      <c r="M123" s="10"/>
      <c r="N123" s="10"/>
      <c r="O123" s="10"/>
      <c r="P123" s="10"/>
      <c r="Q123" s="10"/>
      <c r="R123" s="10"/>
      <c r="S123" s="10"/>
      <c r="T123" s="10"/>
      <c r="U123" s="10"/>
      <c r="V123" s="10"/>
      <c r="W123" s="10"/>
      <c r="X123" s="10"/>
      <c r="Y123" s="10"/>
      <c r="Z123" s="10"/>
      <c r="AA123" s="10"/>
      <c r="AB123" s="10"/>
      <c r="AC123" s="10"/>
      <c r="AD123" s="10"/>
      <c r="AE123" s="10"/>
      <c r="AF123" s="10"/>
      <c r="AG123" s="10"/>
      <c r="AH123" s="10"/>
    </row>
    <row r="124" spans="1:34" ht="14.4" customHeight="1" x14ac:dyDescent="0.3">
      <c r="A124" s="10" t="s">
        <v>44975</v>
      </c>
      <c r="B124" s="10" t="s">
        <v>44957</v>
      </c>
      <c r="C124" s="10" t="s">
        <v>44976</v>
      </c>
      <c r="D124" s="10" t="s">
        <v>44686</v>
      </c>
      <c r="E124" s="10" t="s">
        <v>44977</v>
      </c>
      <c r="F124" s="10" t="str">
        <f t="shared" si="1"/>
        <v/>
      </c>
      <c r="G124" s="10"/>
      <c r="H124" s="10"/>
      <c r="I124" s="10" t="s">
        <v>13568</v>
      </c>
      <c r="J124" s="10"/>
      <c r="K124" s="10">
        <v>9</v>
      </c>
      <c r="L124" s="10"/>
      <c r="M124" s="10"/>
      <c r="N124" s="10"/>
      <c r="O124" s="10"/>
      <c r="P124" s="10"/>
      <c r="Q124" s="10"/>
      <c r="R124" s="10"/>
      <c r="S124" s="10"/>
      <c r="T124" s="10"/>
      <c r="U124" s="10"/>
      <c r="V124" s="10"/>
      <c r="W124" s="10"/>
      <c r="X124" s="10"/>
      <c r="Y124" s="10"/>
      <c r="Z124" s="10"/>
      <c r="AA124" s="10"/>
      <c r="AB124" s="10"/>
      <c r="AC124" s="10"/>
      <c r="AD124" s="10"/>
      <c r="AE124" s="10"/>
      <c r="AF124" s="10"/>
      <c r="AG124" s="10"/>
      <c r="AH124" s="10"/>
    </row>
    <row r="125" spans="1:34" ht="14.4" customHeight="1" x14ac:dyDescent="0.3">
      <c r="A125" s="10" t="s">
        <v>44978</v>
      </c>
      <c r="B125" s="10" t="s">
        <v>44957</v>
      </c>
      <c r="C125" s="10" t="s">
        <v>44979</v>
      </c>
      <c r="D125" s="10" t="s">
        <v>44686</v>
      </c>
      <c r="E125" s="10" t="s">
        <v>44980</v>
      </c>
      <c r="F125" s="10" t="str">
        <f t="shared" si="1"/>
        <v/>
      </c>
      <c r="G125" s="10"/>
      <c r="H125" s="10"/>
      <c r="I125" s="10" t="s">
        <v>13568</v>
      </c>
      <c r="J125" s="10"/>
      <c r="K125" s="10">
        <v>9</v>
      </c>
      <c r="L125" s="10"/>
      <c r="M125" s="10"/>
      <c r="N125" s="10"/>
      <c r="O125" s="10"/>
      <c r="P125" s="10"/>
      <c r="Q125" s="10"/>
      <c r="R125" s="10"/>
      <c r="S125" s="10"/>
      <c r="T125" s="10"/>
      <c r="U125" s="10"/>
      <c r="V125" s="10"/>
      <c r="W125" s="10"/>
      <c r="X125" s="10"/>
      <c r="Y125" s="10"/>
      <c r="Z125" s="10"/>
      <c r="AA125" s="10"/>
      <c r="AB125" s="10"/>
      <c r="AC125" s="10"/>
      <c r="AD125" s="10"/>
      <c r="AE125" s="10"/>
      <c r="AF125" s="10"/>
      <c r="AG125" s="10"/>
      <c r="AH125" s="10"/>
    </row>
    <row r="126" spans="1:34" ht="14.4" customHeight="1" x14ac:dyDescent="0.3">
      <c r="A126" s="10" t="s">
        <v>44981</v>
      </c>
      <c r="B126" s="10" t="s">
        <v>44957</v>
      </c>
      <c r="C126" s="10" t="s">
        <v>44982</v>
      </c>
      <c r="D126" s="10" t="s">
        <v>44983</v>
      </c>
      <c r="E126" s="10" t="s">
        <v>44984</v>
      </c>
      <c r="F126" s="10" t="str">
        <f t="shared" si="1"/>
        <v/>
      </c>
      <c r="G126" s="10"/>
      <c r="H126" s="10"/>
      <c r="I126" s="10" t="s">
        <v>13568</v>
      </c>
      <c r="J126" s="10"/>
      <c r="K126" s="10">
        <v>145</v>
      </c>
      <c r="L126" s="10"/>
      <c r="M126" s="10"/>
      <c r="N126" s="10"/>
      <c r="O126" s="10"/>
      <c r="P126" s="10"/>
      <c r="Q126" s="10"/>
      <c r="R126" s="10"/>
      <c r="S126" s="10"/>
      <c r="T126" s="10"/>
      <c r="U126" s="10"/>
      <c r="V126" s="10"/>
      <c r="W126" s="10"/>
      <c r="X126" s="10"/>
      <c r="Y126" s="10"/>
      <c r="Z126" s="10"/>
      <c r="AA126" s="10"/>
      <c r="AB126" s="10"/>
      <c r="AC126" s="10"/>
      <c r="AD126" s="10"/>
      <c r="AE126" s="10"/>
      <c r="AF126" s="10"/>
      <c r="AG126" s="10"/>
      <c r="AH126" s="10"/>
    </row>
    <row r="127" spans="1:34" ht="14.4" customHeight="1" x14ac:dyDescent="0.3">
      <c r="A127" s="10" t="s">
        <v>44985</v>
      </c>
      <c r="B127" s="10" t="s">
        <v>44957</v>
      </c>
      <c r="C127" s="10" t="s">
        <v>44986</v>
      </c>
      <c r="D127" s="10" t="s">
        <v>44987</v>
      </c>
      <c r="E127" s="10" t="s">
        <v>44988</v>
      </c>
      <c r="F127" s="10" t="str">
        <f t="shared" si="1"/>
        <v/>
      </c>
      <c r="G127" s="10"/>
      <c r="H127" s="10"/>
      <c r="I127" s="10" t="s">
        <v>13568</v>
      </c>
      <c r="J127" s="10"/>
      <c r="K127" s="10">
        <v>153</v>
      </c>
      <c r="L127" s="10"/>
      <c r="M127" s="10"/>
      <c r="N127" s="10"/>
      <c r="O127" s="10"/>
      <c r="P127" s="10"/>
      <c r="Q127" s="10"/>
      <c r="R127" s="10"/>
      <c r="S127" s="10"/>
      <c r="T127" s="10"/>
      <c r="U127" s="10"/>
      <c r="V127" s="10"/>
      <c r="W127" s="10"/>
      <c r="X127" s="10"/>
      <c r="Y127" s="10"/>
      <c r="Z127" s="10"/>
      <c r="AA127" s="10"/>
      <c r="AB127" s="10"/>
      <c r="AC127" s="10"/>
      <c r="AD127" s="10"/>
      <c r="AE127" s="10"/>
      <c r="AF127" s="10"/>
      <c r="AG127" s="10"/>
      <c r="AH127" s="10"/>
    </row>
    <row r="128" spans="1:34" ht="14.4" customHeight="1" x14ac:dyDescent="0.3">
      <c r="A128" s="10" t="s">
        <v>44989</v>
      </c>
      <c r="B128" s="10" t="s">
        <v>44957</v>
      </c>
      <c r="C128" s="10" t="s">
        <v>44990</v>
      </c>
      <c r="D128" s="10" t="s">
        <v>44991</v>
      </c>
      <c r="E128" s="10" t="s">
        <v>44992</v>
      </c>
      <c r="F128" s="10" t="str">
        <f t="shared" si="1"/>
        <v/>
      </c>
      <c r="G128" s="10"/>
      <c r="H128" s="10"/>
      <c r="I128" s="10" t="s">
        <v>13568</v>
      </c>
      <c r="J128" s="10"/>
      <c r="K128" s="10">
        <v>157</v>
      </c>
      <c r="L128" s="10"/>
      <c r="M128" s="10"/>
      <c r="N128" s="10"/>
      <c r="O128" s="10"/>
      <c r="P128" s="10"/>
      <c r="Q128" s="10"/>
      <c r="R128" s="10"/>
      <c r="S128" s="10"/>
      <c r="T128" s="10"/>
      <c r="U128" s="10"/>
      <c r="V128" s="10"/>
      <c r="W128" s="10"/>
      <c r="X128" s="10"/>
      <c r="Y128" s="10"/>
      <c r="Z128" s="10"/>
      <c r="AA128" s="10"/>
      <c r="AB128" s="10"/>
      <c r="AC128" s="10"/>
      <c r="AD128" s="10"/>
      <c r="AE128" s="10"/>
      <c r="AF128" s="10"/>
      <c r="AG128" s="10"/>
      <c r="AH128" s="10"/>
    </row>
    <row r="129" spans="1:34" ht="14.4" customHeight="1" x14ac:dyDescent="0.3">
      <c r="A129" s="10" t="s">
        <v>44993</v>
      </c>
      <c r="B129" s="10" t="s">
        <v>44957</v>
      </c>
      <c r="C129" s="10" t="s">
        <v>44994</v>
      </c>
      <c r="D129" s="10" t="s">
        <v>44995</v>
      </c>
      <c r="E129" s="10" t="s">
        <v>44996</v>
      </c>
      <c r="F129" s="10" t="str">
        <f t="shared" si="1"/>
        <v/>
      </c>
      <c r="G129" s="10"/>
      <c r="H129" s="10"/>
      <c r="I129" s="10" t="s">
        <v>13568</v>
      </c>
      <c r="J129" s="10"/>
      <c r="K129" s="10">
        <v>159</v>
      </c>
      <c r="L129" s="10"/>
      <c r="M129" s="10"/>
      <c r="N129" s="10"/>
      <c r="O129" s="10"/>
      <c r="P129" s="10"/>
      <c r="Q129" s="10"/>
      <c r="R129" s="10"/>
      <c r="S129" s="10"/>
      <c r="T129" s="10"/>
      <c r="U129" s="10"/>
      <c r="V129" s="10"/>
      <c r="W129" s="10"/>
      <c r="X129" s="10"/>
      <c r="Y129" s="10"/>
      <c r="Z129" s="10"/>
      <c r="AA129" s="10"/>
      <c r="AB129" s="10"/>
      <c r="AC129" s="10"/>
      <c r="AD129" s="10"/>
      <c r="AE129" s="10"/>
      <c r="AF129" s="10"/>
      <c r="AG129" s="10"/>
      <c r="AH129" s="10"/>
    </row>
    <row r="130" spans="1:34" ht="14.4" customHeight="1" x14ac:dyDescent="0.3">
      <c r="A130" s="10" t="s">
        <v>44997</v>
      </c>
      <c r="B130" s="10" t="s">
        <v>44957</v>
      </c>
      <c r="C130" s="10" t="s">
        <v>44998</v>
      </c>
      <c r="D130" s="10" t="s">
        <v>44707</v>
      </c>
      <c r="E130" s="10" t="s">
        <v>44707</v>
      </c>
      <c r="F130" s="10" t="str">
        <f t="shared" si="1"/>
        <v/>
      </c>
      <c r="G130" s="10"/>
      <c r="H130" s="10"/>
      <c r="I130" s="10" t="s">
        <v>13568</v>
      </c>
      <c r="J130" s="10"/>
      <c r="K130" s="10">
        <v>1</v>
      </c>
      <c r="L130" s="10"/>
      <c r="M130" s="10"/>
      <c r="N130" s="10"/>
      <c r="O130" s="10"/>
      <c r="P130" s="10"/>
      <c r="Q130" s="10"/>
      <c r="R130" s="10"/>
      <c r="S130" s="10"/>
      <c r="T130" s="10"/>
      <c r="U130" s="10"/>
      <c r="V130" s="10"/>
      <c r="W130" s="10"/>
      <c r="X130" s="10"/>
      <c r="Y130" s="10"/>
      <c r="Z130" s="10"/>
      <c r="AA130" s="10"/>
      <c r="AB130" s="10"/>
      <c r="AC130" s="10"/>
      <c r="AD130" s="10"/>
      <c r="AE130" s="10"/>
      <c r="AF130" s="10"/>
      <c r="AG130" s="10"/>
      <c r="AH130" s="10"/>
    </row>
    <row r="131" spans="1:34" ht="14.4" customHeight="1" x14ac:dyDescent="0.3">
      <c r="A131" s="10" t="s">
        <v>44999</v>
      </c>
      <c r="B131" s="10" t="s">
        <v>44957</v>
      </c>
      <c r="C131" s="10" t="s">
        <v>45000</v>
      </c>
      <c r="D131" s="10" t="s">
        <v>45001</v>
      </c>
      <c r="E131" s="10" t="s">
        <v>45002</v>
      </c>
      <c r="F131" s="10" t="str">
        <f t="shared" si="1"/>
        <v/>
      </c>
      <c r="G131" s="10"/>
      <c r="H131" s="10"/>
      <c r="I131" s="10" t="s">
        <v>13568</v>
      </c>
      <c r="J131" s="10"/>
      <c r="K131" s="10">
        <v>162</v>
      </c>
      <c r="L131" s="10"/>
      <c r="M131" s="10"/>
      <c r="N131" s="10"/>
      <c r="O131" s="10"/>
      <c r="P131" s="10"/>
      <c r="Q131" s="10"/>
      <c r="R131" s="10"/>
      <c r="S131" s="10"/>
      <c r="T131" s="10"/>
      <c r="U131" s="10"/>
      <c r="V131" s="10"/>
      <c r="W131" s="10"/>
      <c r="X131" s="10"/>
      <c r="Y131" s="10"/>
      <c r="Z131" s="10"/>
      <c r="AA131" s="10"/>
      <c r="AB131" s="10"/>
      <c r="AC131" s="10"/>
      <c r="AD131" s="10"/>
      <c r="AE131" s="10"/>
      <c r="AF131" s="10"/>
      <c r="AG131" s="10"/>
      <c r="AH131" s="10"/>
    </row>
    <row r="132" spans="1:34" ht="14.4" customHeight="1" x14ac:dyDescent="0.3">
      <c r="A132" s="10" t="s">
        <v>45003</v>
      </c>
      <c r="B132" s="10" t="s">
        <v>44957</v>
      </c>
      <c r="C132" s="10" t="s">
        <v>45004</v>
      </c>
      <c r="D132" s="10" t="s">
        <v>45005</v>
      </c>
      <c r="E132" s="10" t="s">
        <v>45006</v>
      </c>
      <c r="F132" s="10" t="str">
        <f t="shared" si="1"/>
        <v/>
      </c>
      <c r="G132" s="10"/>
      <c r="H132" s="10"/>
      <c r="I132" s="10" t="s">
        <v>13568</v>
      </c>
      <c r="J132" s="10"/>
      <c r="K132" s="10">
        <v>163</v>
      </c>
      <c r="L132" s="10"/>
      <c r="M132" s="10"/>
      <c r="N132" s="10"/>
      <c r="O132" s="10"/>
      <c r="P132" s="10"/>
      <c r="Q132" s="10"/>
      <c r="R132" s="10"/>
      <c r="S132" s="10"/>
      <c r="T132" s="10"/>
      <c r="U132" s="10"/>
      <c r="V132" s="10"/>
      <c r="W132" s="10"/>
      <c r="X132" s="10"/>
      <c r="Y132" s="10"/>
      <c r="Z132" s="10"/>
      <c r="AA132" s="10"/>
      <c r="AB132" s="10"/>
      <c r="AC132" s="10"/>
      <c r="AD132" s="10"/>
      <c r="AE132" s="10"/>
      <c r="AF132" s="10"/>
      <c r="AG132" s="10"/>
      <c r="AH132" s="10"/>
    </row>
    <row r="133" spans="1:34" ht="14.4" customHeight="1" x14ac:dyDescent="0.3">
      <c r="A133" s="10" t="s">
        <v>45007</v>
      </c>
      <c r="B133" s="10" t="s">
        <v>44957</v>
      </c>
      <c r="C133" s="10" t="s">
        <v>45008</v>
      </c>
      <c r="D133" s="10" t="s">
        <v>45009</v>
      </c>
      <c r="E133" s="10" t="s">
        <v>45010</v>
      </c>
      <c r="F133" s="10" t="str">
        <f t="shared" ref="F133:F196" si="2">IF(COUNTIF(H133:J133,"used")&gt;0,"y","")</f>
        <v/>
      </c>
      <c r="G133" s="10"/>
      <c r="H133" s="10"/>
      <c r="I133" s="10" t="s">
        <v>13568</v>
      </c>
      <c r="J133" s="10"/>
      <c r="K133" s="10">
        <v>98</v>
      </c>
      <c r="L133" s="10"/>
      <c r="M133" s="10"/>
      <c r="N133" s="10"/>
      <c r="O133" s="10"/>
      <c r="P133" s="10"/>
      <c r="Q133" s="10"/>
      <c r="R133" s="10"/>
      <c r="S133" s="10"/>
      <c r="T133" s="10"/>
      <c r="U133" s="10"/>
      <c r="V133" s="10"/>
      <c r="W133" s="10"/>
      <c r="X133" s="10"/>
      <c r="Y133" s="10"/>
      <c r="Z133" s="10"/>
      <c r="AA133" s="10"/>
      <c r="AB133" s="10"/>
      <c r="AC133" s="10"/>
      <c r="AD133" s="10"/>
      <c r="AE133" s="10"/>
      <c r="AF133" s="10"/>
      <c r="AG133" s="10"/>
      <c r="AH133" s="10"/>
    </row>
    <row r="134" spans="1:34" ht="14.4" customHeight="1" x14ac:dyDescent="0.3">
      <c r="A134" s="10" t="s">
        <v>45011</v>
      </c>
      <c r="B134" s="10" t="s">
        <v>44957</v>
      </c>
      <c r="C134" s="10" t="s">
        <v>45012</v>
      </c>
      <c r="D134" s="10" t="s">
        <v>45009</v>
      </c>
      <c r="E134" s="10" t="s">
        <v>45013</v>
      </c>
      <c r="F134" s="10" t="str">
        <f t="shared" si="2"/>
        <v/>
      </c>
      <c r="G134" s="10"/>
      <c r="H134" s="10"/>
      <c r="I134" s="10" t="s">
        <v>13568</v>
      </c>
      <c r="J134" s="10"/>
      <c r="K134" s="10">
        <v>98</v>
      </c>
      <c r="L134" s="10"/>
      <c r="M134" s="10"/>
      <c r="N134" s="10"/>
      <c r="O134" s="10"/>
      <c r="P134" s="10"/>
      <c r="Q134" s="10"/>
      <c r="R134" s="10"/>
      <c r="S134" s="10"/>
      <c r="T134" s="10"/>
      <c r="U134" s="10"/>
      <c r="V134" s="10"/>
      <c r="W134" s="10"/>
      <c r="X134" s="10"/>
      <c r="Y134" s="10"/>
      <c r="Z134" s="10"/>
      <c r="AA134" s="10"/>
      <c r="AB134" s="10"/>
      <c r="AC134" s="10"/>
      <c r="AD134" s="10"/>
      <c r="AE134" s="10"/>
      <c r="AF134" s="10"/>
      <c r="AG134" s="10"/>
      <c r="AH134" s="10"/>
    </row>
    <row r="135" spans="1:34" ht="14.4" customHeight="1" x14ac:dyDescent="0.3">
      <c r="A135" s="10" t="s">
        <v>45014</v>
      </c>
      <c r="B135" s="10" t="s">
        <v>44957</v>
      </c>
      <c r="C135" s="10" t="s">
        <v>45015</v>
      </c>
      <c r="D135" s="10" t="s">
        <v>44686</v>
      </c>
      <c r="E135" s="10" t="s">
        <v>45016</v>
      </c>
      <c r="F135" s="10" t="str">
        <f t="shared" si="2"/>
        <v/>
      </c>
      <c r="G135" s="10"/>
      <c r="H135" s="10"/>
      <c r="I135" s="10" t="s">
        <v>13568</v>
      </c>
      <c r="J135" s="10"/>
      <c r="K135" s="10">
        <v>9</v>
      </c>
      <c r="L135" s="10"/>
      <c r="M135" s="10"/>
      <c r="N135" s="10"/>
      <c r="O135" s="10"/>
      <c r="P135" s="10"/>
      <c r="Q135" s="10"/>
      <c r="R135" s="10"/>
      <c r="S135" s="10"/>
      <c r="T135" s="10"/>
      <c r="U135" s="10"/>
      <c r="V135" s="10"/>
      <c r="W135" s="10"/>
      <c r="X135" s="10"/>
      <c r="Y135" s="10"/>
      <c r="Z135" s="10"/>
      <c r="AA135" s="10"/>
      <c r="AB135" s="10"/>
      <c r="AC135" s="10"/>
      <c r="AD135" s="10"/>
      <c r="AE135" s="10"/>
      <c r="AF135" s="10"/>
      <c r="AG135" s="10"/>
      <c r="AH135" s="10"/>
    </row>
    <row r="136" spans="1:34" ht="14.4" customHeight="1" x14ac:dyDescent="0.3">
      <c r="A136" s="10" t="s">
        <v>45017</v>
      </c>
      <c r="B136" s="10" t="s">
        <v>44957</v>
      </c>
      <c r="C136" s="10" t="s">
        <v>45018</v>
      </c>
      <c r="D136" s="10" t="s">
        <v>44686</v>
      </c>
      <c r="E136" s="10" t="s">
        <v>45019</v>
      </c>
      <c r="F136" s="10" t="str">
        <f t="shared" si="2"/>
        <v/>
      </c>
      <c r="G136" s="10"/>
      <c r="H136" s="10"/>
      <c r="I136" s="10" t="s">
        <v>13568</v>
      </c>
      <c r="J136" s="10"/>
      <c r="K136" s="10">
        <v>9</v>
      </c>
      <c r="L136" s="10"/>
      <c r="M136" s="10"/>
      <c r="N136" s="10"/>
      <c r="O136" s="10"/>
      <c r="P136" s="10"/>
      <c r="Q136" s="10"/>
      <c r="R136" s="10"/>
      <c r="S136" s="10"/>
      <c r="T136" s="10"/>
      <c r="U136" s="10"/>
      <c r="V136" s="10"/>
      <c r="W136" s="10"/>
      <c r="X136" s="10"/>
      <c r="Y136" s="10"/>
      <c r="Z136" s="10"/>
      <c r="AA136" s="10"/>
      <c r="AB136" s="10"/>
      <c r="AC136" s="10"/>
      <c r="AD136" s="10"/>
      <c r="AE136" s="10"/>
      <c r="AF136" s="10"/>
      <c r="AG136" s="10"/>
      <c r="AH136" s="10"/>
    </row>
    <row r="137" spans="1:34" ht="14.4" customHeight="1" x14ac:dyDescent="0.3">
      <c r="A137" s="10" t="s">
        <v>10377</v>
      </c>
      <c r="B137" s="10" t="s">
        <v>44957</v>
      </c>
      <c r="C137" s="10" t="s">
        <v>45020</v>
      </c>
      <c r="D137" s="10" t="s">
        <v>45021</v>
      </c>
      <c r="E137" s="10" t="s">
        <v>45022</v>
      </c>
      <c r="F137" s="10" t="str">
        <f t="shared" si="2"/>
        <v/>
      </c>
      <c r="G137" s="10"/>
      <c r="H137" s="10" t="s">
        <v>13568</v>
      </c>
      <c r="I137" s="10"/>
      <c r="J137" s="10" t="s">
        <v>13568</v>
      </c>
      <c r="K137" s="10">
        <v>19</v>
      </c>
      <c r="L137" s="10"/>
      <c r="M137" s="10"/>
      <c r="N137" s="10"/>
      <c r="O137" s="10"/>
      <c r="P137" s="10"/>
      <c r="Q137" s="10"/>
      <c r="R137" s="10"/>
      <c r="S137" s="10"/>
      <c r="T137" s="10"/>
      <c r="U137" s="10"/>
      <c r="V137" s="10"/>
      <c r="W137" s="10"/>
      <c r="X137" s="10"/>
      <c r="Y137" s="10"/>
      <c r="Z137" s="10"/>
      <c r="AA137" s="10"/>
      <c r="AB137" s="10"/>
      <c r="AC137" s="10"/>
      <c r="AD137" s="10"/>
      <c r="AE137" s="10"/>
      <c r="AF137" s="10"/>
      <c r="AG137" s="10"/>
      <c r="AH137" s="10"/>
    </row>
    <row r="138" spans="1:34" ht="14.4" customHeight="1" x14ac:dyDescent="0.3">
      <c r="A138" s="10" t="s">
        <v>10379</v>
      </c>
      <c r="B138" s="10" t="s">
        <v>44957</v>
      </c>
      <c r="C138" s="10" t="s">
        <v>45023</v>
      </c>
      <c r="D138" s="10" t="s">
        <v>45021</v>
      </c>
      <c r="E138" s="10" t="s">
        <v>45024</v>
      </c>
      <c r="F138" s="10" t="str">
        <f t="shared" si="2"/>
        <v/>
      </c>
      <c r="G138" s="10"/>
      <c r="H138" s="10" t="s">
        <v>13568</v>
      </c>
      <c r="I138" s="10"/>
      <c r="J138" s="10" t="s">
        <v>13568</v>
      </c>
      <c r="K138" s="10">
        <v>19</v>
      </c>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row>
    <row r="139" spans="1:34" ht="14.4" customHeight="1" x14ac:dyDescent="0.3">
      <c r="A139" s="10" t="s">
        <v>45025</v>
      </c>
      <c r="B139" s="10" t="s">
        <v>44957</v>
      </c>
      <c r="C139" s="10" t="s">
        <v>45026</v>
      </c>
      <c r="D139" s="10" t="s">
        <v>45021</v>
      </c>
      <c r="E139" s="10" t="s">
        <v>45027</v>
      </c>
      <c r="F139" s="10" t="str">
        <f t="shared" si="2"/>
        <v/>
      </c>
      <c r="G139" s="10"/>
      <c r="H139" s="10" t="s">
        <v>13568</v>
      </c>
      <c r="I139" s="10"/>
      <c r="J139" s="10" t="s">
        <v>13568</v>
      </c>
      <c r="K139" s="10">
        <v>19</v>
      </c>
      <c r="L139" s="10"/>
      <c r="M139" s="10"/>
      <c r="N139" s="10"/>
      <c r="O139" s="10"/>
      <c r="P139" s="10"/>
      <c r="Q139" s="10"/>
      <c r="R139" s="10"/>
      <c r="S139" s="10"/>
      <c r="T139" s="10"/>
      <c r="U139" s="10"/>
      <c r="V139" s="10"/>
      <c r="W139" s="10"/>
      <c r="X139" s="10"/>
      <c r="Y139" s="10"/>
      <c r="Z139" s="10"/>
      <c r="AA139" s="10"/>
      <c r="AB139" s="10"/>
      <c r="AC139" s="10"/>
      <c r="AD139" s="10"/>
      <c r="AE139" s="10"/>
      <c r="AF139" s="10"/>
      <c r="AG139" s="10"/>
      <c r="AH139" s="10"/>
    </row>
    <row r="140" spans="1:34" ht="14.4" customHeight="1" x14ac:dyDescent="0.3">
      <c r="A140" s="10" t="s">
        <v>24993</v>
      </c>
      <c r="B140" s="10" t="s">
        <v>44957</v>
      </c>
      <c r="C140" s="10" t="s">
        <v>45028</v>
      </c>
      <c r="D140" s="10" t="s">
        <v>45021</v>
      </c>
      <c r="E140" s="10" t="s">
        <v>45029</v>
      </c>
      <c r="F140" s="10" t="str">
        <f t="shared" si="2"/>
        <v/>
      </c>
      <c r="G140" s="10"/>
      <c r="H140" s="10" t="s">
        <v>13568</v>
      </c>
      <c r="I140" s="10"/>
      <c r="J140" s="10" t="s">
        <v>13568</v>
      </c>
      <c r="K140" s="10">
        <v>19</v>
      </c>
      <c r="L140" s="10"/>
      <c r="M140" s="10"/>
      <c r="N140" s="10"/>
      <c r="O140" s="10"/>
      <c r="P140" s="10"/>
      <c r="Q140" s="10"/>
      <c r="R140" s="10"/>
      <c r="S140" s="10"/>
      <c r="T140" s="10"/>
      <c r="U140" s="10"/>
      <c r="V140" s="10"/>
      <c r="W140" s="10"/>
      <c r="X140" s="10"/>
      <c r="Y140" s="10"/>
      <c r="Z140" s="10"/>
      <c r="AA140" s="10"/>
      <c r="AB140" s="10"/>
      <c r="AC140" s="10"/>
      <c r="AD140" s="10"/>
      <c r="AE140" s="10"/>
      <c r="AF140" s="10"/>
      <c r="AG140" s="10"/>
      <c r="AH140" s="10"/>
    </row>
    <row r="141" spans="1:34" ht="14.4" customHeight="1" x14ac:dyDescent="0.3">
      <c r="A141" s="10" t="s">
        <v>25173</v>
      </c>
      <c r="B141" s="10" t="s">
        <v>44957</v>
      </c>
      <c r="C141" s="10" t="s">
        <v>45030</v>
      </c>
      <c r="D141" s="10" t="s">
        <v>45021</v>
      </c>
      <c r="E141" s="10" t="s">
        <v>45031</v>
      </c>
      <c r="F141" s="10" t="str">
        <f t="shared" si="2"/>
        <v/>
      </c>
      <c r="G141" s="10"/>
      <c r="H141" s="10" t="s">
        <v>13568</v>
      </c>
      <c r="I141" s="10"/>
      <c r="J141" s="10" t="s">
        <v>13568</v>
      </c>
      <c r="K141" s="10">
        <v>19</v>
      </c>
      <c r="L141" s="10"/>
      <c r="M141" s="10"/>
      <c r="N141" s="10"/>
      <c r="O141" s="10"/>
      <c r="P141" s="10"/>
      <c r="Q141" s="10"/>
      <c r="R141" s="10"/>
      <c r="S141" s="10"/>
      <c r="T141" s="10"/>
      <c r="U141" s="10"/>
      <c r="V141" s="10"/>
      <c r="W141" s="10"/>
      <c r="X141" s="10"/>
      <c r="Y141" s="10"/>
      <c r="Z141" s="10"/>
      <c r="AA141" s="10"/>
      <c r="AB141" s="10"/>
      <c r="AC141" s="10"/>
      <c r="AD141" s="10"/>
      <c r="AE141" s="10"/>
      <c r="AF141" s="10"/>
      <c r="AG141" s="10"/>
      <c r="AH141" s="10"/>
    </row>
    <row r="142" spans="1:34" ht="14.4" customHeight="1" x14ac:dyDescent="0.3">
      <c r="A142" s="10" t="s">
        <v>45032</v>
      </c>
      <c r="B142" s="10" t="s">
        <v>45033</v>
      </c>
      <c r="C142" s="10" t="s">
        <v>45034</v>
      </c>
      <c r="D142" s="10" t="s">
        <v>45021</v>
      </c>
      <c r="E142" s="10" t="s">
        <v>45022</v>
      </c>
      <c r="F142" s="10" t="str">
        <f t="shared" si="2"/>
        <v/>
      </c>
      <c r="G142" s="10"/>
      <c r="H142" s="10" t="s">
        <v>13568</v>
      </c>
      <c r="I142" s="10"/>
      <c r="J142" s="10" t="s">
        <v>13568</v>
      </c>
      <c r="K142" s="10">
        <v>19</v>
      </c>
      <c r="L142" s="10"/>
      <c r="M142" s="10"/>
      <c r="N142" s="10"/>
      <c r="O142" s="10"/>
      <c r="P142" s="10"/>
      <c r="Q142" s="10"/>
      <c r="R142" s="10"/>
      <c r="S142" s="10"/>
      <c r="T142" s="10"/>
      <c r="U142" s="10"/>
      <c r="V142" s="10"/>
      <c r="W142" s="10"/>
      <c r="X142" s="10"/>
      <c r="Y142" s="10"/>
      <c r="Z142" s="10"/>
      <c r="AA142" s="10"/>
      <c r="AB142" s="10"/>
      <c r="AC142" s="10"/>
      <c r="AD142" s="10"/>
      <c r="AE142" s="10"/>
      <c r="AF142" s="10"/>
      <c r="AG142" s="10"/>
      <c r="AH142" s="10"/>
    </row>
    <row r="143" spans="1:34" ht="14.4" customHeight="1" x14ac:dyDescent="0.3">
      <c r="A143" s="10" t="s">
        <v>31703</v>
      </c>
      <c r="B143" s="10" t="s">
        <v>45033</v>
      </c>
      <c r="C143" s="10" t="s">
        <v>45023</v>
      </c>
      <c r="D143" s="10" t="s">
        <v>45021</v>
      </c>
      <c r="E143" s="10" t="s">
        <v>45024</v>
      </c>
      <c r="F143" s="10" t="str">
        <f t="shared" si="2"/>
        <v/>
      </c>
      <c r="G143" s="10"/>
      <c r="H143" s="10" t="s">
        <v>13568</v>
      </c>
      <c r="I143" s="10"/>
      <c r="J143" s="10"/>
      <c r="K143" s="10">
        <v>19</v>
      </c>
      <c r="L143" s="10"/>
      <c r="M143" s="10"/>
      <c r="N143" s="10"/>
      <c r="O143" s="10"/>
      <c r="P143" s="10"/>
      <c r="Q143" s="10"/>
      <c r="R143" s="10"/>
      <c r="S143" s="10"/>
      <c r="T143" s="10"/>
      <c r="U143" s="10"/>
      <c r="V143" s="10"/>
      <c r="W143" s="10"/>
      <c r="X143" s="10"/>
      <c r="Y143" s="10"/>
      <c r="Z143" s="10"/>
      <c r="AA143" s="10"/>
      <c r="AB143" s="10"/>
      <c r="AC143" s="10"/>
      <c r="AD143" s="10"/>
      <c r="AE143" s="10"/>
      <c r="AF143" s="10"/>
      <c r="AG143" s="10"/>
      <c r="AH143" s="10"/>
    </row>
    <row r="144" spans="1:34" ht="14.4" customHeight="1" x14ac:dyDescent="0.3">
      <c r="A144" s="10" t="s">
        <v>31712</v>
      </c>
      <c r="B144" s="10" t="s">
        <v>45033</v>
      </c>
      <c r="C144" s="10" t="s">
        <v>45026</v>
      </c>
      <c r="D144" s="10" t="s">
        <v>45021</v>
      </c>
      <c r="E144" s="10" t="s">
        <v>45027</v>
      </c>
      <c r="F144" s="10" t="str">
        <f t="shared" si="2"/>
        <v/>
      </c>
      <c r="G144" s="10"/>
      <c r="H144" s="10" t="s">
        <v>13568</v>
      </c>
      <c r="I144" s="10"/>
      <c r="J144" s="10"/>
      <c r="K144" s="10">
        <v>19</v>
      </c>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row>
    <row r="145" spans="1:34" ht="14.4" customHeight="1" x14ac:dyDescent="0.3">
      <c r="A145" s="10" t="s">
        <v>31715</v>
      </c>
      <c r="B145" s="10" t="s">
        <v>45033</v>
      </c>
      <c r="C145" s="10" t="s">
        <v>45028</v>
      </c>
      <c r="D145" s="10" t="s">
        <v>45021</v>
      </c>
      <c r="E145" s="10" t="s">
        <v>45029</v>
      </c>
      <c r="F145" s="10" t="str">
        <f t="shared" si="2"/>
        <v/>
      </c>
      <c r="G145" s="10"/>
      <c r="H145" s="10" t="s">
        <v>13568</v>
      </c>
      <c r="I145" s="10"/>
      <c r="J145" s="10"/>
      <c r="K145" s="10">
        <v>19</v>
      </c>
      <c r="L145" s="10"/>
      <c r="M145" s="10"/>
      <c r="N145" s="10"/>
      <c r="O145" s="10"/>
      <c r="P145" s="10"/>
      <c r="Q145" s="10"/>
      <c r="R145" s="10"/>
      <c r="S145" s="10"/>
      <c r="T145" s="10"/>
      <c r="U145" s="10"/>
      <c r="V145" s="10"/>
      <c r="W145" s="10"/>
      <c r="X145" s="10"/>
      <c r="Y145" s="10"/>
      <c r="Z145" s="10"/>
      <c r="AA145" s="10"/>
      <c r="AB145" s="10"/>
      <c r="AC145" s="10"/>
      <c r="AD145" s="10"/>
      <c r="AE145" s="10"/>
      <c r="AF145" s="10"/>
      <c r="AG145" s="10"/>
      <c r="AH145" s="10"/>
    </row>
    <row r="146" spans="1:34" ht="14.4" customHeight="1" x14ac:dyDescent="0.3">
      <c r="A146" s="10" t="s">
        <v>45035</v>
      </c>
      <c r="B146" s="10" t="s">
        <v>45033</v>
      </c>
      <c r="C146" s="10" t="s">
        <v>45030</v>
      </c>
      <c r="D146" s="10" t="s">
        <v>45021</v>
      </c>
      <c r="E146" s="10" t="s">
        <v>45031</v>
      </c>
      <c r="F146" s="10" t="str">
        <f t="shared" si="2"/>
        <v/>
      </c>
      <c r="G146" s="10"/>
      <c r="H146" s="10" t="s">
        <v>13568</v>
      </c>
      <c r="I146" s="10"/>
      <c r="J146" s="10"/>
      <c r="K146" s="10">
        <v>19</v>
      </c>
      <c r="L146" s="10"/>
      <c r="M146" s="10"/>
      <c r="N146" s="10"/>
      <c r="O146" s="10"/>
      <c r="P146" s="10"/>
      <c r="Q146" s="10"/>
      <c r="R146" s="10"/>
      <c r="S146" s="10"/>
      <c r="T146" s="10"/>
      <c r="U146" s="10"/>
      <c r="V146" s="10"/>
      <c r="W146" s="10"/>
      <c r="X146" s="10"/>
      <c r="Y146" s="10"/>
      <c r="Z146" s="10"/>
      <c r="AA146" s="10"/>
      <c r="AB146" s="10"/>
      <c r="AC146" s="10"/>
      <c r="AD146" s="10"/>
      <c r="AE146" s="10"/>
      <c r="AF146" s="10"/>
      <c r="AG146" s="10"/>
      <c r="AH146" s="10"/>
    </row>
    <row r="147" spans="1:34" ht="14.4" customHeight="1" x14ac:dyDescent="0.3">
      <c r="A147" s="10" t="s">
        <v>13717</v>
      </c>
      <c r="B147" s="10" t="s">
        <v>45036</v>
      </c>
      <c r="C147" s="10" t="s">
        <v>45037</v>
      </c>
      <c r="D147" s="10" t="s">
        <v>45038</v>
      </c>
      <c r="E147" s="10" t="s">
        <v>45039</v>
      </c>
      <c r="F147" s="10" t="str">
        <f t="shared" si="2"/>
        <v/>
      </c>
      <c r="G147" s="10"/>
      <c r="H147" s="10"/>
      <c r="I147" s="10" t="s">
        <v>13568</v>
      </c>
      <c r="J147" s="10"/>
      <c r="K147" s="10">
        <v>58</v>
      </c>
      <c r="L147" s="10"/>
      <c r="M147" s="10"/>
      <c r="N147" s="10"/>
      <c r="O147" s="10"/>
      <c r="P147" s="10"/>
      <c r="Q147" s="10"/>
      <c r="R147" s="10"/>
      <c r="S147" s="10"/>
      <c r="T147" s="10"/>
      <c r="U147" s="10"/>
      <c r="V147" s="10"/>
      <c r="W147" s="10"/>
      <c r="X147" s="10"/>
      <c r="Y147" s="10"/>
      <c r="Z147" s="10"/>
      <c r="AA147" s="10"/>
      <c r="AB147" s="10"/>
      <c r="AC147" s="10"/>
      <c r="AD147" s="10"/>
      <c r="AE147" s="10"/>
      <c r="AF147" s="10"/>
      <c r="AG147" s="10"/>
      <c r="AH147" s="10"/>
    </row>
    <row r="148" spans="1:34" ht="14.4" customHeight="1" x14ac:dyDescent="0.3">
      <c r="A148" s="10" t="s">
        <v>15718</v>
      </c>
      <c r="B148" s="10" t="s">
        <v>45036</v>
      </c>
      <c r="C148" s="10" t="s">
        <v>45040</v>
      </c>
      <c r="D148" s="10" t="s">
        <v>45038</v>
      </c>
      <c r="E148" s="10" t="s">
        <v>45041</v>
      </c>
      <c r="F148" s="10" t="str">
        <f t="shared" si="2"/>
        <v/>
      </c>
      <c r="G148" s="10"/>
      <c r="H148" s="10"/>
      <c r="I148" s="10" t="s">
        <v>13568</v>
      </c>
      <c r="J148" s="10"/>
      <c r="K148" s="10">
        <v>58</v>
      </c>
      <c r="L148" s="10"/>
      <c r="M148" s="10"/>
      <c r="N148" s="10"/>
      <c r="O148" s="10"/>
      <c r="P148" s="10"/>
      <c r="Q148" s="10"/>
      <c r="R148" s="10"/>
      <c r="S148" s="10"/>
      <c r="T148" s="10"/>
      <c r="U148" s="10"/>
      <c r="V148" s="10"/>
      <c r="W148" s="10"/>
      <c r="X148" s="10"/>
      <c r="Y148" s="10"/>
      <c r="Z148" s="10"/>
      <c r="AA148" s="10"/>
      <c r="AB148" s="10"/>
      <c r="AC148" s="10"/>
      <c r="AD148" s="10"/>
      <c r="AE148" s="10"/>
      <c r="AF148" s="10"/>
      <c r="AG148" s="10"/>
      <c r="AH148" s="10"/>
    </row>
    <row r="149" spans="1:34" ht="14.4" customHeight="1" x14ac:dyDescent="0.3">
      <c r="A149" s="10" t="s">
        <v>18763</v>
      </c>
      <c r="B149" s="10" t="s">
        <v>45036</v>
      </c>
      <c r="C149" s="10" t="s">
        <v>45042</v>
      </c>
      <c r="D149" s="10" t="s">
        <v>45043</v>
      </c>
      <c r="E149" s="10" t="s">
        <v>45044</v>
      </c>
      <c r="F149" s="10" t="str">
        <f t="shared" si="2"/>
        <v/>
      </c>
      <c r="G149" s="10"/>
      <c r="H149" s="10"/>
      <c r="I149" s="10" t="s">
        <v>13568</v>
      </c>
      <c r="J149" s="10"/>
      <c r="K149" s="10">
        <v>170</v>
      </c>
      <c r="L149" s="10"/>
      <c r="M149" s="10"/>
      <c r="N149" s="10"/>
      <c r="O149" s="10"/>
      <c r="P149" s="10"/>
      <c r="Q149" s="10"/>
      <c r="R149" s="10"/>
      <c r="S149" s="10"/>
      <c r="T149" s="10"/>
      <c r="U149" s="10"/>
      <c r="V149" s="10"/>
      <c r="W149" s="10"/>
      <c r="X149" s="10"/>
      <c r="Y149" s="10"/>
      <c r="Z149" s="10"/>
      <c r="AA149" s="10"/>
      <c r="AB149" s="10"/>
      <c r="AC149" s="10"/>
      <c r="AD149" s="10"/>
      <c r="AE149" s="10"/>
      <c r="AF149" s="10"/>
      <c r="AG149" s="10"/>
      <c r="AH149" s="10"/>
    </row>
    <row r="150" spans="1:34" ht="14.4" customHeight="1" x14ac:dyDescent="0.3">
      <c r="A150" s="10" t="s">
        <v>45045</v>
      </c>
      <c r="B150" s="10" t="s">
        <v>45036</v>
      </c>
      <c r="C150" s="10" t="s">
        <v>45037</v>
      </c>
      <c r="D150" s="10" t="s">
        <v>45038</v>
      </c>
      <c r="E150" s="10" t="s">
        <v>45039</v>
      </c>
      <c r="F150" s="10" t="str">
        <f t="shared" si="2"/>
        <v/>
      </c>
      <c r="G150" s="10"/>
      <c r="H150" s="10"/>
      <c r="I150" s="10" t="s">
        <v>13568</v>
      </c>
      <c r="J150" s="10"/>
      <c r="K150" s="10">
        <v>58</v>
      </c>
      <c r="L150" s="10"/>
      <c r="M150" s="10"/>
      <c r="N150" s="10"/>
      <c r="O150" s="10"/>
      <c r="P150" s="10"/>
      <c r="Q150" s="10"/>
      <c r="R150" s="10"/>
      <c r="S150" s="10"/>
      <c r="T150" s="10"/>
      <c r="U150" s="10"/>
      <c r="V150" s="10"/>
      <c r="W150" s="10"/>
      <c r="X150" s="10"/>
      <c r="Y150" s="10"/>
      <c r="Z150" s="10"/>
      <c r="AA150" s="10"/>
      <c r="AB150" s="10"/>
      <c r="AC150" s="10"/>
      <c r="AD150" s="10"/>
      <c r="AE150" s="10"/>
      <c r="AF150" s="10"/>
      <c r="AG150" s="10"/>
      <c r="AH150" s="10"/>
    </row>
    <row r="151" spans="1:34" ht="14.4" customHeight="1" x14ac:dyDescent="0.3">
      <c r="A151" s="10" t="s">
        <v>45046</v>
      </c>
      <c r="B151" s="10" t="s">
        <v>45036</v>
      </c>
      <c r="C151" s="10" t="s">
        <v>45040</v>
      </c>
      <c r="D151" s="10" t="s">
        <v>45038</v>
      </c>
      <c r="E151" s="10" t="s">
        <v>45041</v>
      </c>
      <c r="F151" s="10" t="str">
        <f t="shared" si="2"/>
        <v/>
      </c>
      <c r="G151" s="10"/>
      <c r="H151" s="10"/>
      <c r="I151" s="10" t="s">
        <v>13568</v>
      </c>
      <c r="J151" s="10"/>
      <c r="K151" s="10">
        <v>58</v>
      </c>
      <c r="L151" s="10"/>
      <c r="M151" s="10"/>
      <c r="N151" s="10"/>
      <c r="O151" s="10"/>
      <c r="P151" s="10"/>
      <c r="Q151" s="10"/>
      <c r="R151" s="10"/>
      <c r="S151" s="10"/>
      <c r="T151" s="10"/>
      <c r="U151" s="10"/>
      <c r="V151" s="10"/>
      <c r="W151" s="10"/>
      <c r="X151" s="10"/>
      <c r="Y151" s="10"/>
      <c r="Z151" s="10"/>
      <c r="AA151" s="10"/>
      <c r="AB151" s="10"/>
      <c r="AC151" s="10"/>
      <c r="AD151" s="10"/>
      <c r="AE151" s="10"/>
      <c r="AF151" s="10"/>
      <c r="AG151" s="10"/>
      <c r="AH151" s="10"/>
    </row>
    <row r="152" spans="1:34" ht="14.4" customHeight="1" x14ac:dyDescent="0.3">
      <c r="A152" s="10" t="s">
        <v>45047</v>
      </c>
      <c r="B152" s="10" t="s">
        <v>45048</v>
      </c>
      <c r="C152" s="10" t="s">
        <v>45049</v>
      </c>
      <c r="D152" s="10" t="s">
        <v>45050</v>
      </c>
      <c r="E152" s="10" t="s">
        <v>45051</v>
      </c>
      <c r="F152" s="10" t="str">
        <f t="shared" si="2"/>
        <v/>
      </c>
      <c r="G152" s="10"/>
      <c r="H152" s="10"/>
      <c r="I152" s="10" t="s">
        <v>13568</v>
      </c>
      <c r="J152" s="10"/>
      <c r="K152" s="10">
        <v>29</v>
      </c>
      <c r="L152" s="10"/>
      <c r="M152" s="10"/>
      <c r="N152" s="10"/>
      <c r="O152" s="10"/>
      <c r="P152" s="10"/>
      <c r="Q152" s="10"/>
      <c r="R152" s="10"/>
      <c r="S152" s="10"/>
      <c r="T152" s="10"/>
      <c r="U152" s="10"/>
      <c r="V152" s="10"/>
      <c r="W152" s="10"/>
      <c r="X152" s="10"/>
      <c r="Y152" s="10"/>
      <c r="Z152" s="10"/>
      <c r="AA152" s="10"/>
      <c r="AB152" s="10"/>
      <c r="AC152" s="10"/>
      <c r="AD152" s="10"/>
      <c r="AE152" s="10"/>
      <c r="AF152" s="10"/>
      <c r="AG152" s="10"/>
      <c r="AH152" s="10"/>
    </row>
    <row r="153" spans="1:34" ht="14.4" customHeight="1" x14ac:dyDescent="0.3">
      <c r="A153" s="10" t="s">
        <v>45052</v>
      </c>
      <c r="B153" s="10" t="s">
        <v>45053</v>
      </c>
      <c r="C153" s="10" t="s">
        <v>45054</v>
      </c>
      <c r="D153" s="10" t="s">
        <v>45050</v>
      </c>
      <c r="E153" s="10" t="s">
        <v>45055</v>
      </c>
      <c r="F153" s="10" t="str">
        <f t="shared" si="2"/>
        <v/>
      </c>
      <c r="G153" s="10"/>
      <c r="H153" s="10"/>
      <c r="I153" s="10" t="s">
        <v>13568</v>
      </c>
      <c r="J153" s="10"/>
      <c r="K153" s="10">
        <v>29</v>
      </c>
      <c r="L153" s="10"/>
      <c r="M153" s="10"/>
      <c r="N153" s="10"/>
      <c r="O153" s="10"/>
      <c r="P153" s="10"/>
      <c r="Q153" s="10"/>
      <c r="R153" s="10"/>
      <c r="S153" s="10"/>
      <c r="T153" s="10"/>
      <c r="U153" s="10"/>
      <c r="V153" s="10"/>
      <c r="W153" s="10"/>
      <c r="X153" s="10"/>
      <c r="Y153" s="10"/>
      <c r="Z153" s="10"/>
      <c r="AA153" s="10"/>
      <c r="AB153" s="10"/>
      <c r="AC153" s="10"/>
      <c r="AD153" s="10"/>
      <c r="AE153" s="10"/>
      <c r="AF153" s="10"/>
      <c r="AG153" s="10"/>
      <c r="AH153" s="10"/>
    </row>
    <row r="154" spans="1:34" ht="14.4" customHeight="1" x14ac:dyDescent="0.3">
      <c r="A154" s="10" t="s">
        <v>45056</v>
      </c>
      <c r="B154" s="10" t="s">
        <v>45057</v>
      </c>
      <c r="C154" s="10" t="s">
        <v>45058</v>
      </c>
      <c r="D154" s="10" t="s">
        <v>45059</v>
      </c>
      <c r="E154" s="10" t="s">
        <v>45060</v>
      </c>
      <c r="F154" s="10" t="str">
        <f t="shared" si="2"/>
        <v/>
      </c>
      <c r="G154" s="10"/>
      <c r="H154" s="10"/>
      <c r="I154" s="10" t="s">
        <v>13568</v>
      </c>
      <c r="J154" s="10"/>
      <c r="K154" s="10">
        <v>177</v>
      </c>
      <c r="L154" s="10"/>
      <c r="M154" s="10"/>
      <c r="N154" s="10"/>
      <c r="O154" s="10"/>
      <c r="P154" s="10"/>
      <c r="Q154" s="10"/>
      <c r="R154" s="10"/>
      <c r="S154" s="10"/>
      <c r="T154" s="10"/>
      <c r="U154" s="10"/>
      <c r="V154" s="10"/>
      <c r="W154" s="10"/>
      <c r="X154" s="10"/>
      <c r="Y154" s="10"/>
      <c r="Z154" s="10"/>
      <c r="AA154" s="10"/>
      <c r="AB154" s="10"/>
      <c r="AC154" s="10"/>
      <c r="AD154" s="10"/>
      <c r="AE154" s="10"/>
      <c r="AF154" s="10"/>
      <c r="AG154" s="10"/>
      <c r="AH154" s="10"/>
    </row>
    <row r="155" spans="1:34" ht="14.4" customHeight="1" x14ac:dyDescent="0.3">
      <c r="A155" s="10" t="s">
        <v>45061</v>
      </c>
      <c r="B155" s="10" t="s">
        <v>45062</v>
      </c>
      <c r="C155" s="10" t="s">
        <v>45063</v>
      </c>
      <c r="D155" s="10" t="s">
        <v>45064</v>
      </c>
      <c r="E155" s="10" t="s">
        <v>45065</v>
      </c>
      <c r="F155" s="10" t="str">
        <f t="shared" si="2"/>
        <v/>
      </c>
      <c r="G155" s="10"/>
      <c r="H155" s="10"/>
      <c r="I155" s="10" t="s">
        <v>13568</v>
      </c>
      <c r="J155" s="10"/>
      <c r="K155" s="10">
        <v>112</v>
      </c>
      <c r="L155" s="10"/>
      <c r="M155" s="10"/>
      <c r="N155" s="10"/>
      <c r="O155" s="10"/>
      <c r="P155" s="10"/>
      <c r="Q155" s="10"/>
      <c r="R155" s="10"/>
      <c r="S155" s="10"/>
      <c r="T155" s="10"/>
      <c r="U155" s="10"/>
      <c r="V155" s="10"/>
      <c r="W155" s="10"/>
      <c r="X155" s="10"/>
      <c r="Y155" s="10"/>
      <c r="Z155" s="10"/>
      <c r="AA155" s="10"/>
      <c r="AB155" s="10"/>
      <c r="AC155" s="10"/>
      <c r="AD155" s="10"/>
      <c r="AE155" s="10"/>
      <c r="AF155" s="10"/>
      <c r="AG155" s="10"/>
      <c r="AH155" s="10"/>
    </row>
    <row r="156" spans="1:34" ht="14.4" customHeight="1" x14ac:dyDescent="0.3">
      <c r="A156" s="10" t="s">
        <v>45066</v>
      </c>
      <c r="B156" s="10" t="s">
        <v>45062</v>
      </c>
      <c r="C156" s="10" t="s">
        <v>45067</v>
      </c>
      <c r="D156" s="10" t="s">
        <v>45068</v>
      </c>
      <c r="E156" s="10" t="s">
        <v>45069</v>
      </c>
      <c r="F156" s="10" t="str">
        <f t="shared" si="2"/>
        <v/>
      </c>
      <c r="G156" s="10"/>
      <c r="H156" s="10"/>
      <c r="I156" s="10" t="s">
        <v>13568</v>
      </c>
      <c r="J156" s="10"/>
      <c r="K156" s="10">
        <v>80</v>
      </c>
      <c r="L156" s="10"/>
      <c r="M156" s="10"/>
      <c r="N156" s="10"/>
      <c r="O156" s="10"/>
      <c r="P156" s="10"/>
      <c r="Q156" s="10"/>
      <c r="R156" s="10"/>
      <c r="S156" s="10"/>
      <c r="T156" s="10"/>
      <c r="U156" s="10"/>
      <c r="V156" s="10"/>
      <c r="W156" s="10"/>
      <c r="X156" s="10"/>
      <c r="Y156" s="10"/>
      <c r="Z156" s="10"/>
      <c r="AA156" s="10"/>
      <c r="AB156" s="10"/>
      <c r="AC156" s="10"/>
      <c r="AD156" s="10"/>
      <c r="AE156" s="10"/>
      <c r="AF156" s="10"/>
      <c r="AG156" s="10"/>
      <c r="AH156" s="10"/>
    </row>
    <row r="157" spans="1:34" ht="14.4" customHeight="1" x14ac:dyDescent="0.3">
      <c r="A157" s="10" t="s">
        <v>45070</v>
      </c>
      <c r="B157" s="10" t="s">
        <v>45062</v>
      </c>
      <c r="C157" s="10" t="s">
        <v>45071</v>
      </c>
      <c r="D157" s="10" t="s">
        <v>45072</v>
      </c>
      <c r="E157" s="10" t="s">
        <v>45073</v>
      </c>
      <c r="F157" s="10" t="str">
        <f t="shared" si="2"/>
        <v/>
      </c>
      <c r="G157" s="10"/>
      <c r="H157" s="10"/>
      <c r="I157" s="10" t="s">
        <v>13568</v>
      </c>
      <c r="J157" s="10"/>
      <c r="K157" s="10">
        <v>184</v>
      </c>
      <c r="L157" s="10"/>
      <c r="M157" s="10"/>
      <c r="N157" s="10"/>
      <c r="O157" s="10"/>
      <c r="P157" s="10"/>
      <c r="Q157" s="10"/>
      <c r="R157" s="10"/>
      <c r="S157" s="10"/>
      <c r="T157" s="10"/>
      <c r="U157" s="10"/>
      <c r="V157" s="10"/>
      <c r="W157" s="10"/>
      <c r="X157" s="10"/>
      <c r="Y157" s="10"/>
      <c r="Z157" s="10"/>
      <c r="AA157" s="10"/>
      <c r="AB157" s="10"/>
      <c r="AC157" s="10"/>
      <c r="AD157" s="10"/>
      <c r="AE157" s="10"/>
      <c r="AF157" s="10"/>
      <c r="AG157" s="10"/>
      <c r="AH157" s="10"/>
    </row>
    <row r="158" spans="1:34" ht="14.4" customHeight="1" x14ac:dyDescent="0.3">
      <c r="A158" s="10" t="s">
        <v>45074</v>
      </c>
      <c r="B158" s="10" t="s">
        <v>45062</v>
      </c>
      <c r="C158" s="10" t="s">
        <v>45063</v>
      </c>
      <c r="D158" s="10" t="s">
        <v>45064</v>
      </c>
      <c r="E158" s="10" t="s">
        <v>45065</v>
      </c>
      <c r="F158" s="10" t="str">
        <f t="shared" si="2"/>
        <v/>
      </c>
      <c r="G158" s="10"/>
      <c r="H158" s="10"/>
      <c r="I158" s="10" t="s">
        <v>13568</v>
      </c>
      <c r="J158" s="10"/>
      <c r="K158" s="10">
        <v>112</v>
      </c>
      <c r="L158" s="10"/>
      <c r="M158" s="10"/>
      <c r="N158" s="10"/>
      <c r="O158" s="10"/>
      <c r="P158" s="10"/>
      <c r="Q158" s="10"/>
      <c r="R158" s="10"/>
      <c r="S158" s="10"/>
      <c r="T158" s="10"/>
      <c r="U158" s="10"/>
      <c r="V158" s="10"/>
      <c r="W158" s="10"/>
      <c r="X158" s="10"/>
      <c r="Y158" s="10"/>
      <c r="Z158" s="10"/>
      <c r="AA158" s="10"/>
      <c r="AB158" s="10"/>
      <c r="AC158" s="10"/>
      <c r="AD158" s="10"/>
      <c r="AE158" s="10"/>
      <c r="AF158" s="10"/>
      <c r="AG158" s="10"/>
      <c r="AH158" s="10"/>
    </row>
    <row r="159" spans="1:34" ht="14.4" customHeight="1" x14ac:dyDescent="0.3">
      <c r="A159" s="10" t="s">
        <v>45075</v>
      </c>
      <c r="B159" s="10" t="s">
        <v>45062</v>
      </c>
      <c r="C159" s="10" t="s">
        <v>45076</v>
      </c>
      <c r="D159" s="10" t="s">
        <v>45068</v>
      </c>
      <c r="E159" s="10" t="s">
        <v>45077</v>
      </c>
      <c r="F159" s="10" t="str">
        <f t="shared" si="2"/>
        <v/>
      </c>
      <c r="G159" s="10"/>
      <c r="H159" s="10"/>
      <c r="I159" s="10" t="s">
        <v>13568</v>
      </c>
      <c r="J159" s="10"/>
      <c r="K159" s="10">
        <v>80</v>
      </c>
      <c r="L159" s="10"/>
      <c r="M159" s="10"/>
      <c r="N159" s="10"/>
      <c r="O159" s="10"/>
      <c r="P159" s="10"/>
      <c r="Q159" s="10"/>
      <c r="R159" s="10"/>
      <c r="S159" s="10"/>
      <c r="T159" s="10"/>
      <c r="U159" s="10"/>
      <c r="V159" s="10"/>
      <c r="W159" s="10"/>
      <c r="X159" s="10"/>
      <c r="Y159" s="10"/>
      <c r="Z159" s="10"/>
      <c r="AA159" s="10"/>
      <c r="AB159" s="10"/>
      <c r="AC159" s="10"/>
      <c r="AD159" s="10"/>
      <c r="AE159" s="10"/>
      <c r="AF159" s="10"/>
      <c r="AG159" s="10"/>
      <c r="AH159" s="10"/>
    </row>
    <row r="160" spans="1:34" ht="14.4" customHeight="1" x14ac:dyDescent="0.3">
      <c r="A160" s="10" t="s">
        <v>45078</v>
      </c>
      <c r="B160" s="10" t="s">
        <v>45062</v>
      </c>
      <c r="C160" s="10" t="s">
        <v>45079</v>
      </c>
      <c r="D160" s="10" t="s">
        <v>45068</v>
      </c>
      <c r="E160" s="10" t="s">
        <v>45080</v>
      </c>
      <c r="F160" s="10" t="str">
        <f t="shared" si="2"/>
        <v/>
      </c>
      <c r="G160" s="10"/>
      <c r="H160" s="10"/>
      <c r="I160" s="10" t="s">
        <v>13568</v>
      </c>
      <c r="J160" s="10"/>
      <c r="K160" s="10">
        <v>80</v>
      </c>
      <c r="L160" s="10"/>
      <c r="M160" s="10"/>
      <c r="N160" s="10"/>
      <c r="O160" s="10"/>
      <c r="P160" s="10"/>
      <c r="Q160" s="10"/>
      <c r="R160" s="10"/>
      <c r="S160" s="10"/>
      <c r="T160" s="10"/>
      <c r="U160" s="10"/>
      <c r="V160" s="10"/>
      <c r="W160" s="10"/>
      <c r="X160" s="10"/>
      <c r="Y160" s="10"/>
      <c r="Z160" s="10"/>
      <c r="AA160" s="10"/>
      <c r="AB160" s="10"/>
      <c r="AC160" s="10"/>
      <c r="AD160" s="10"/>
      <c r="AE160" s="10"/>
      <c r="AF160" s="10"/>
      <c r="AG160" s="10"/>
      <c r="AH160" s="10"/>
    </row>
    <row r="161" spans="1:34" ht="14.4" customHeight="1" x14ac:dyDescent="0.3">
      <c r="A161" s="10" t="s">
        <v>10452</v>
      </c>
      <c r="B161" s="10" t="s">
        <v>45062</v>
      </c>
      <c r="C161" s="10" t="s">
        <v>45081</v>
      </c>
      <c r="D161" s="10" t="s">
        <v>45082</v>
      </c>
      <c r="E161" s="10" t="s">
        <v>45083</v>
      </c>
      <c r="F161" s="10" t="str">
        <f t="shared" si="2"/>
        <v/>
      </c>
      <c r="G161" s="10"/>
      <c r="H161" s="10" t="s">
        <v>13568</v>
      </c>
      <c r="I161" s="10"/>
      <c r="J161" s="10" t="s">
        <v>13568</v>
      </c>
      <c r="K161" s="10">
        <v>67</v>
      </c>
      <c r="L161" s="10"/>
      <c r="M161" s="10"/>
      <c r="N161" s="10"/>
      <c r="O161" s="10"/>
      <c r="P161" s="10"/>
      <c r="Q161" s="10"/>
      <c r="R161" s="10"/>
      <c r="S161" s="10"/>
      <c r="T161" s="10"/>
      <c r="U161" s="10"/>
      <c r="V161" s="10"/>
      <c r="W161" s="10"/>
      <c r="X161" s="10"/>
      <c r="Y161" s="10"/>
      <c r="Z161" s="10"/>
      <c r="AA161" s="10"/>
      <c r="AB161" s="10"/>
      <c r="AC161" s="10"/>
      <c r="AD161" s="10"/>
      <c r="AE161" s="10"/>
      <c r="AF161" s="10"/>
      <c r="AG161" s="10"/>
      <c r="AH161" s="10"/>
    </row>
    <row r="162" spans="1:34" ht="14.4" customHeight="1" x14ac:dyDescent="0.3">
      <c r="A162" s="10" t="s">
        <v>10454</v>
      </c>
      <c r="B162" s="10" t="s">
        <v>45062</v>
      </c>
      <c r="C162" s="10" t="s">
        <v>45084</v>
      </c>
      <c r="D162" s="10" t="s">
        <v>45085</v>
      </c>
      <c r="E162" s="10" t="s">
        <v>45086</v>
      </c>
      <c r="F162" s="10" t="str">
        <f t="shared" si="2"/>
        <v/>
      </c>
      <c r="G162" s="10"/>
      <c r="H162" s="10" t="s">
        <v>13568</v>
      </c>
      <c r="I162" s="10"/>
      <c r="J162" s="10" t="s">
        <v>13568</v>
      </c>
      <c r="K162" s="10">
        <v>189</v>
      </c>
      <c r="L162" s="10"/>
      <c r="M162" s="10"/>
      <c r="N162" s="10"/>
      <c r="O162" s="10"/>
      <c r="P162" s="10"/>
      <c r="Q162" s="10"/>
      <c r="R162" s="10"/>
      <c r="S162" s="10"/>
      <c r="T162" s="10"/>
      <c r="U162" s="10"/>
      <c r="V162" s="10"/>
      <c r="W162" s="10"/>
      <c r="X162" s="10"/>
      <c r="Y162" s="10"/>
      <c r="Z162" s="10"/>
      <c r="AA162" s="10"/>
      <c r="AB162" s="10"/>
      <c r="AC162" s="10"/>
      <c r="AD162" s="10"/>
      <c r="AE162" s="10"/>
      <c r="AF162" s="10"/>
      <c r="AG162" s="10"/>
      <c r="AH162" s="10"/>
    </row>
    <row r="163" spans="1:34" ht="14.4" customHeight="1" x14ac:dyDescent="0.3">
      <c r="A163" s="10" t="s">
        <v>45087</v>
      </c>
      <c r="B163" s="10" t="s">
        <v>45088</v>
      </c>
      <c r="C163" s="10" t="s">
        <v>45089</v>
      </c>
      <c r="D163" s="10" t="s">
        <v>45082</v>
      </c>
      <c r="E163" s="10" t="s">
        <v>45083</v>
      </c>
      <c r="F163" s="10" t="str">
        <f t="shared" si="2"/>
        <v/>
      </c>
      <c r="G163" s="10"/>
      <c r="H163" s="10" t="s">
        <v>13568</v>
      </c>
      <c r="I163" s="10"/>
      <c r="J163" s="10" t="s">
        <v>13568</v>
      </c>
      <c r="K163" s="10">
        <v>67</v>
      </c>
      <c r="L163" s="10"/>
      <c r="M163" s="10"/>
      <c r="N163" s="10"/>
      <c r="O163" s="10"/>
      <c r="P163" s="10"/>
      <c r="Q163" s="10"/>
      <c r="R163" s="10"/>
      <c r="S163" s="10"/>
      <c r="T163" s="10"/>
      <c r="U163" s="10"/>
      <c r="V163" s="10"/>
      <c r="W163" s="10"/>
      <c r="X163" s="10"/>
      <c r="Y163" s="10"/>
      <c r="Z163" s="10"/>
      <c r="AA163" s="10"/>
      <c r="AB163" s="10"/>
      <c r="AC163" s="10"/>
      <c r="AD163" s="10"/>
      <c r="AE163" s="10"/>
      <c r="AF163" s="10"/>
      <c r="AG163" s="10"/>
      <c r="AH163" s="10"/>
    </row>
    <row r="164" spans="1:34" ht="14.4" customHeight="1" x14ac:dyDescent="0.3">
      <c r="A164" s="10" t="s">
        <v>31642</v>
      </c>
      <c r="B164" s="10" t="s">
        <v>45088</v>
      </c>
      <c r="C164" s="10" t="s">
        <v>45090</v>
      </c>
      <c r="D164" s="10" t="s">
        <v>45082</v>
      </c>
      <c r="E164" s="10" t="s">
        <v>45086</v>
      </c>
      <c r="F164" s="10" t="str">
        <f t="shared" si="2"/>
        <v/>
      </c>
      <c r="G164" s="10"/>
      <c r="H164" s="10" t="s">
        <v>13568</v>
      </c>
      <c r="I164" s="10"/>
      <c r="J164" s="10"/>
      <c r="K164" s="10">
        <v>67</v>
      </c>
      <c r="L164" s="10"/>
      <c r="M164" s="10"/>
      <c r="N164" s="10"/>
      <c r="O164" s="10"/>
      <c r="P164" s="10"/>
      <c r="Q164" s="10"/>
      <c r="R164" s="10"/>
      <c r="S164" s="10"/>
      <c r="T164" s="10"/>
      <c r="U164" s="10"/>
      <c r="V164" s="10"/>
      <c r="W164" s="10"/>
      <c r="X164" s="10"/>
      <c r="Y164" s="10"/>
      <c r="Z164" s="10"/>
      <c r="AA164" s="10"/>
      <c r="AB164" s="10"/>
      <c r="AC164" s="10"/>
      <c r="AD164" s="10"/>
      <c r="AE164" s="10"/>
      <c r="AF164" s="10"/>
      <c r="AG164" s="10"/>
      <c r="AH164" s="10"/>
    </row>
    <row r="165" spans="1:34" ht="14.4" customHeight="1" x14ac:dyDescent="0.3">
      <c r="A165" s="10" t="s">
        <v>45091</v>
      </c>
      <c r="B165" s="10" t="s">
        <v>45092</v>
      </c>
      <c r="C165" s="10" t="s">
        <v>45093</v>
      </c>
      <c r="D165" s="10" t="s">
        <v>45094</v>
      </c>
      <c r="E165" s="10" t="s">
        <v>45095</v>
      </c>
      <c r="F165" s="10" t="str">
        <f t="shared" si="2"/>
        <v/>
      </c>
      <c r="G165" s="10"/>
      <c r="H165" s="10"/>
      <c r="I165" s="10" t="s">
        <v>13568</v>
      </c>
      <c r="J165" s="10"/>
      <c r="K165" s="10">
        <v>194</v>
      </c>
      <c r="L165" s="10"/>
      <c r="M165" s="10"/>
      <c r="N165" s="10"/>
      <c r="O165" s="10"/>
      <c r="P165" s="10"/>
      <c r="Q165" s="10"/>
      <c r="R165" s="10"/>
      <c r="S165" s="10"/>
      <c r="T165" s="10"/>
      <c r="U165" s="10"/>
      <c r="V165" s="10"/>
      <c r="W165" s="10"/>
      <c r="X165" s="10"/>
      <c r="Y165" s="10"/>
      <c r="Z165" s="10"/>
      <c r="AA165" s="10"/>
      <c r="AB165" s="10"/>
      <c r="AC165" s="10"/>
      <c r="AD165" s="10"/>
      <c r="AE165" s="10"/>
      <c r="AF165" s="10"/>
      <c r="AG165" s="10"/>
      <c r="AH165" s="10"/>
    </row>
    <row r="166" spans="1:34" ht="14.4" customHeight="1" x14ac:dyDescent="0.3">
      <c r="A166" s="10" t="s">
        <v>45096</v>
      </c>
      <c r="B166" s="10" t="s">
        <v>45092</v>
      </c>
      <c r="C166" s="10" t="s">
        <v>45097</v>
      </c>
      <c r="D166" s="10" t="s">
        <v>45098</v>
      </c>
      <c r="E166" s="10" t="s">
        <v>45099</v>
      </c>
      <c r="F166" s="10" t="str">
        <f t="shared" si="2"/>
        <v/>
      </c>
      <c r="G166" s="10"/>
      <c r="H166" s="10"/>
      <c r="I166" s="10" t="s">
        <v>13568</v>
      </c>
      <c r="J166" s="10"/>
      <c r="K166" s="10">
        <v>43</v>
      </c>
      <c r="L166" s="10"/>
      <c r="M166" s="10"/>
      <c r="N166" s="10"/>
      <c r="O166" s="10"/>
      <c r="P166" s="10"/>
      <c r="Q166" s="10"/>
      <c r="R166" s="10"/>
      <c r="S166" s="10"/>
      <c r="T166" s="10"/>
      <c r="U166" s="10"/>
      <c r="V166" s="10"/>
      <c r="W166" s="10"/>
      <c r="X166" s="10"/>
      <c r="Y166" s="10"/>
      <c r="Z166" s="10"/>
      <c r="AA166" s="10"/>
      <c r="AB166" s="10"/>
      <c r="AC166" s="10"/>
      <c r="AD166" s="10"/>
      <c r="AE166" s="10"/>
      <c r="AF166" s="10"/>
      <c r="AG166" s="10"/>
      <c r="AH166" s="10"/>
    </row>
    <row r="167" spans="1:34" ht="14.4" customHeight="1" x14ac:dyDescent="0.3">
      <c r="A167" s="10" t="s">
        <v>45100</v>
      </c>
      <c r="B167" s="10" t="s">
        <v>45092</v>
      </c>
      <c r="C167" s="10" t="s">
        <v>45101</v>
      </c>
      <c r="D167" s="10" t="s">
        <v>45098</v>
      </c>
      <c r="E167" s="10" t="s">
        <v>45102</v>
      </c>
      <c r="F167" s="10" t="str">
        <f t="shared" si="2"/>
        <v/>
      </c>
      <c r="G167" s="10"/>
      <c r="H167" s="10"/>
      <c r="I167" s="10" t="s">
        <v>13568</v>
      </c>
      <c r="J167" s="10"/>
      <c r="K167" s="10">
        <v>43</v>
      </c>
      <c r="L167" s="10"/>
      <c r="M167" s="10"/>
      <c r="N167" s="10"/>
      <c r="O167" s="10"/>
      <c r="P167" s="10"/>
      <c r="Q167" s="10"/>
      <c r="R167" s="10"/>
      <c r="S167" s="10"/>
      <c r="T167" s="10"/>
      <c r="U167" s="10"/>
      <c r="V167" s="10"/>
      <c r="W167" s="10"/>
      <c r="X167" s="10"/>
      <c r="Y167" s="10"/>
      <c r="Z167" s="10"/>
      <c r="AA167" s="10"/>
      <c r="AB167" s="10"/>
      <c r="AC167" s="10"/>
      <c r="AD167" s="10"/>
      <c r="AE167" s="10"/>
      <c r="AF167" s="10"/>
      <c r="AG167" s="10"/>
      <c r="AH167" s="10"/>
    </row>
    <row r="168" spans="1:34" ht="14.4" customHeight="1" x14ac:dyDescent="0.3">
      <c r="A168" s="10" t="s">
        <v>45103</v>
      </c>
      <c r="B168" s="10" t="s">
        <v>45092</v>
      </c>
      <c r="C168" s="10" t="s">
        <v>45104</v>
      </c>
      <c r="D168" s="10" t="s">
        <v>45098</v>
      </c>
      <c r="E168" s="10" t="s">
        <v>45105</v>
      </c>
      <c r="F168" s="10" t="str">
        <f t="shared" si="2"/>
        <v/>
      </c>
      <c r="G168" s="10"/>
      <c r="H168" s="10"/>
      <c r="I168" s="10" t="s">
        <v>13568</v>
      </c>
      <c r="J168" s="10"/>
      <c r="K168" s="10">
        <v>43</v>
      </c>
      <c r="L168" s="10"/>
      <c r="M168" s="10"/>
      <c r="N168" s="10"/>
      <c r="O168" s="10"/>
      <c r="P168" s="10"/>
      <c r="Q168" s="10"/>
      <c r="R168" s="10"/>
      <c r="S168" s="10"/>
      <c r="T168" s="10"/>
      <c r="U168" s="10"/>
      <c r="V168" s="10"/>
      <c r="W168" s="10"/>
      <c r="X168" s="10"/>
      <c r="Y168" s="10"/>
      <c r="Z168" s="10"/>
      <c r="AA168" s="10"/>
      <c r="AB168" s="10"/>
      <c r="AC168" s="10"/>
      <c r="AD168" s="10"/>
      <c r="AE168" s="10"/>
      <c r="AF168" s="10"/>
      <c r="AG168" s="10"/>
      <c r="AH168" s="10"/>
    </row>
    <row r="169" spans="1:34" ht="14.4" customHeight="1" x14ac:dyDescent="0.3">
      <c r="A169" s="10" t="s">
        <v>45106</v>
      </c>
      <c r="B169" s="10" t="s">
        <v>45092</v>
      </c>
      <c r="C169" s="10" t="s">
        <v>45107</v>
      </c>
      <c r="D169" s="10" t="s">
        <v>45098</v>
      </c>
      <c r="E169" s="10" t="s">
        <v>45108</v>
      </c>
      <c r="F169" s="10" t="str">
        <f t="shared" si="2"/>
        <v/>
      </c>
      <c r="G169" s="10"/>
      <c r="H169" s="10"/>
      <c r="I169" s="10" t="s">
        <v>13568</v>
      </c>
      <c r="J169" s="10"/>
      <c r="K169" s="10">
        <v>43</v>
      </c>
      <c r="L169" s="10"/>
      <c r="M169" s="10"/>
      <c r="N169" s="10"/>
      <c r="O169" s="10"/>
      <c r="P169" s="10"/>
      <c r="Q169" s="10"/>
      <c r="R169" s="10"/>
      <c r="S169" s="10"/>
      <c r="T169" s="10"/>
      <c r="U169" s="10"/>
      <c r="V169" s="10"/>
      <c r="W169" s="10"/>
      <c r="X169" s="10"/>
      <c r="Y169" s="10"/>
      <c r="Z169" s="10"/>
      <c r="AA169" s="10"/>
      <c r="AB169" s="10"/>
      <c r="AC169" s="10"/>
      <c r="AD169" s="10"/>
      <c r="AE169" s="10"/>
      <c r="AF169" s="10"/>
      <c r="AG169" s="10"/>
      <c r="AH169" s="10"/>
    </row>
    <row r="170" spans="1:34" ht="14.4" customHeight="1" x14ac:dyDescent="0.3">
      <c r="A170" s="10" t="s">
        <v>45109</v>
      </c>
      <c r="B170" s="10" t="s">
        <v>45092</v>
      </c>
      <c r="C170" s="10" t="s">
        <v>45110</v>
      </c>
      <c r="D170" s="10" t="s">
        <v>45098</v>
      </c>
      <c r="E170" s="10" t="s">
        <v>45111</v>
      </c>
      <c r="F170" s="10" t="str">
        <f t="shared" si="2"/>
        <v/>
      </c>
      <c r="G170" s="10"/>
      <c r="H170" s="10"/>
      <c r="I170" s="10" t="s">
        <v>13568</v>
      </c>
      <c r="J170" s="10"/>
      <c r="K170" s="10">
        <v>43</v>
      </c>
      <c r="L170" s="10"/>
      <c r="M170" s="10"/>
      <c r="N170" s="10"/>
      <c r="O170" s="10"/>
      <c r="P170" s="10"/>
      <c r="Q170" s="10"/>
      <c r="R170" s="10"/>
      <c r="S170" s="10"/>
      <c r="T170" s="10"/>
      <c r="U170" s="10"/>
      <c r="V170" s="10"/>
      <c r="W170" s="10"/>
      <c r="X170" s="10"/>
      <c r="Y170" s="10"/>
      <c r="Z170" s="10"/>
      <c r="AA170" s="10"/>
      <c r="AB170" s="10"/>
      <c r="AC170" s="10"/>
      <c r="AD170" s="10"/>
      <c r="AE170" s="10"/>
      <c r="AF170" s="10"/>
      <c r="AG170" s="10"/>
      <c r="AH170" s="10"/>
    </row>
    <row r="171" spans="1:34" ht="14.4" customHeight="1" x14ac:dyDescent="0.3">
      <c r="A171" s="10" t="s">
        <v>26078</v>
      </c>
      <c r="B171" s="10" t="s">
        <v>45092</v>
      </c>
      <c r="C171" s="10" t="s">
        <v>45112</v>
      </c>
      <c r="D171" s="10" t="s">
        <v>45113</v>
      </c>
      <c r="E171" s="10" t="s">
        <v>45114</v>
      </c>
      <c r="F171" s="10" t="str">
        <f t="shared" si="2"/>
        <v/>
      </c>
      <c r="G171" s="10"/>
      <c r="H171" s="10" t="s">
        <v>13568</v>
      </c>
      <c r="I171" s="10"/>
      <c r="J171" s="10" t="s">
        <v>13568</v>
      </c>
      <c r="K171" s="10">
        <v>18</v>
      </c>
      <c r="L171" s="10"/>
      <c r="M171" s="10"/>
      <c r="N171" s="10"/>
      <c r="O171" s="10"/>
      <c r="P171" s="10"/>
      <c r="Q171" s="10"/>
      <c r="R171" s="10"/>
      <c r="S171" s="10"/>
      <c r="T171" s="10"/>
      <c r="U171" s="10"/>
      <c r="V171" s="10"/>
      <c r="W171" s="10"/>
      <c r="X171" s="10"/>
      <c r="Y171" s="10"/>
      <c r="Z171" s="10"/>
      <c r="AA171" s="10"/>
      <c r="AB171" s="10"/>
      <c r="AC171" s="10"/>
      <c r="AD171" s="10"/>
      <c r="AE171" s="10"/>
      <c r="AF171" s="10"/>
      <c r="AG171" s="10"/>
      <c r="AH171" s="10"/>
    </row>
    <row r="172" spans="1:34" ht="14.4" customHeight="1" x14ac:dyDescent="0.3">
      <c r="A172" s="10" t="s">
        <v>25781</v>
      </c>
      <c r="B172" s="10" t="s">
        <v>45092</v>
      </c>
      <c r="C172" s="10" t="s">
        <v>45115</v>
      </c>
      <c r="D172" s="10" t="s">
        <v>45113</v>
      </c>
      <c r="E172" s="10" t="s">
        <v>45116</v>
      </c>
      <c r="F172" s="10" t="str">
        <f t="shared" si="2"/>
        <v/>
      </c>
      <c r="G172" s="10"/>
      <c r="H172" s="10" t="s">
        <v>13568</v>
      </c>
      <c r="I172" s="10"/>
      <c r="J172" s="10" t="s">
        <v>13568</v>
      </c>
      <c r="K172" s="10">
        <v>18</v>
      </c>
      <c r="L172" s="10"/>
      <c r="M172" s="10"/>
      <c r="N172" s="10"/>
      <c r="O172" s="10"/>
      <c r="P172" s="10"/>
      <c r="Q172" s="10"/>
      <c r="R172" s="10"/>
      <c r="S172" s="10"/>
      <c r="T172" s="10"/>
      <c r="U172" s="10"/>
      <c r="V172" s="10"/>
      <c r="W172" s="10"/>
      <c r="X172" s="10"/>
      <c r="Y172" s="10"/>
      <c r="Z172" s="10"/>
      <c r="AA172" s="10"/>
      <c r="AB172" s="10"/>
      <c r="AC172" s="10"/>
      <c r="AD172" s="10"/>
      <c r="AE172" s="10"/>
      <c r="AF172" s="10"/>
      <c r="AG172" s="10"/>
      <c r="AH172" s="10"/>
    </row>
    <row r="173" spans="1:34" ht="14.4" customHeight="1" x14ac:dyDescent="0.3">
      <c r="A173" s="10" t="s">
        <v>25983</v>
      </c>
      <c r="B173" s="10" t="s">
        <v>45092</v>
      </c>
      <c r="C173" s="10" t="s">
        <v>45117</v>
      </c>
      <c r="D173" s="10" t="s">
        <v>45113</v>
      </c>
      <c r="E173" s="10" t="s">
        <v>45118</v>
      </c>
      <c r="F173" s="10" t="str">
        <f t="shared" si="2"/>
        <v/>
      </c>
      <c r="G173" s="10"/>
      <c r="H173" s="10" t="s">
        <v>13568</v>
      </c>
      <c r="I173" s="10"/>
      <c r="J173" s="10" t="s">
        <v>13568</v>
      </c>
      <c r="K173" s="10">
        <v>18</v>
      </c>
      <c r="L173" s="10"/>
      <c r="M173" s="10"/>
      <c r="N173" s="10"/>
      <c r="O173" s="10"/>
      <c r="P173" s="10"/>
      <c r="Q173" s="10"/>
      <c r="R173" s="10"/>
      <c r="S173" s="10"/>
      <c r="T173" s="10"/>
      <c r="U173" s="10"/>
      <c r="V173" s="10"/>
      <c r="W173" s="10"/>
      <c r="X173" s="10"/>
      <c r="Y173" s="10"/>
      <c r="Z173" s="10"/>
      <c r="AA173" s="10"/>
      <c r="AB173" s="10"/>
      <c r="AC173" s="10"/>
      <c r="AD173" s="10"/>
      <c r="AE173" s="10"/>
      <c r="AF173" s="10"/>
      <c r="AG173" s="10"/>
      <c r="AH173" s="10"/>
    </row>
    <row r="174" spans="1:34" ht="14.4" customHeight="1" x14ac:dyDescent="0.3">
      <c r="A174" s="10" t="s">
        <v>25388</v>
      </c>
      <c r="B174" s="10" t="s">
        <v>45092</v>
      </c>
      <c r="C174" s="10" t="s">
        <v>45119</v>
      </c>
      <c r="D174" s="10" t="s">
        <v>45113</v>
      </c>
      <c r="E174" s="10" t="s">
        <v>45120</v>
      </c>
      <c r="F174" s="10" t="str">
        <f t="shared" si="2"/>
        <v/>
      </c>
      <c r="G174" s="10"/>
      <c r="H174" s="10" t="s">
        <v>13568</v>
      </c>
      <c r="I174" s="10"/>
      <c r="J174" s="10" t="s">
        <v>13568</v>
      </c>
      <c r="K174" s="10">
        <v>18</v>
      </c>
      <c r="L174" s="10"/>
      <c r="M174" s="10"/>
      <c r="N174" s="10"/>
      <c r="O174" s="10"/>
      <c r="P174" s="10"/>
      <c r="Q174" s="10"/>
      <c r="R174" s="10"/>
      <c r="S174" s="10"/>
      <c r="T174" s="10"/>
      <c r="U174" s="10"/>
      <c r="V174" s="10"/>
      <c r="W174" s="10"/>
      <c r="X174" s="10"/>
      <c r="Y174" s="10"/>
      <c r="Z174" s="10"/>
      <c r="AA174" s="10"/>
      <c r="AB174" s="10"/>
      <c r="AC174" s="10"/>
      <c r="AD174" s="10"/>
      <c r="AE174" s="10"/>
      <c r="AF174" s="10"/>
      <c r="AG174" s="10"/>
      <c r="AH174" s="10"/>
    </row>
    <row r="175" spans="1:34" ht="14.4" customHeight="1" x14ac:dyDescent="0.3">
      <c r="A175" s="10" t="s">
        <v>26166</v>
      </c>
      <c r="B175" s="10" t="s">
        <v>45092</v>
      </c>
      <c r="C175" s="10" t="s">
        <v>45121</v>
      </c>
      <c r="D175" s="10" t="s">
        <v>45113</v>
      </c>
      <c r="E175" s="10" t="s">
        <v>45122</v>
      </c>
      <c r="F175" s="10" t="str">
        <f t="shared" si="2"/>
        <v/>
      </c>
      <c r="G175" s="10"/>
      <c r="H175" s="10" t="s">
        <v>13568</v>
      </c>
      <c r="I175" s="10"/>
      <c r="J175" s="10" t="s">
        <v>13568</v>
      </c>
      <c r="K175" s="10">
        <v>18</v>
      </c>
      <c r="L175" s="10"/>
      <c r="M175" s="10"/>
      <c r="N175" s="10"/>
      <c r="O175" s="10"/>
      <c r="P175" s="10"/>
      <c r="Q175" s="10"/>
      <c r="R175" s="10"/>
      <c r="S175" s="10"/>
      <c r="T175" s="10"/>
      <c r="U175" s="10"/>
      <c r="V175" s="10"/>
      <c r="W175" s="10"/>
      <c r="X175" s="10"/>
      <c r="Y175" s="10"/>
      <c r="Z175" s="10"/>
      <c r="AA175" s="10"/>
      <c r="AB175" s="10"/>
      <c r="AC175" s="10"/>
      <c r="AD175" s="10"/>
      <c r="AE175" s="10"/>
      <c r="AF175" s="10"/>
      <c r="AG175" s="10"/>
      <c r="AH175" s="10"/>
    </row>
    <row r="176" spans="1:34" ht="14.4" customHeight="1" x14ac:dyDescent="0.3">
      <c r="A176" s="10" t="s">
        <v>45123</v>
      </c>
      <c r="B176" s="10" t="s">
        <v>45124</v>
      </c>
      <c r="C176" s="10" t="s">
        <v>45125</v>
      </c>
      <c r="D176" s="10" t="s">
        <v>45113</v>
      </c>
      <c r="E176" s="10" t="s">
        <v>45114</v>
      </c>
      <c r="F176" s="10" t="str">
        <f t="shared" si="2"/>
        <v/>
      </c>
      <c r="G176" s="10"/>
      <c r="H176" s="10" t="s">
        <v>13568</v>
      </c>
      <c r="I176" s="10"/>
      <c r="J176" s="10" t="s">
        <v>13568</v>
      </c>
      <c r="K176" s="10">
        <v>18</v>
      </c>
      <c r="L176" s="10"/>
      <c r="M176" s="10"/>
      <c r="N176" s="10"/>
      <c r="O176" s="10"/>
      <c r="P176" s="10"/>
      <c r="Q176" s="10"/>
      <c r="R176" s="10"/>
      <c r="S176" s="10"/>
      <c r="T176" s="10"/>
      <c r="U176" s="10"/>
      <c r="V176" s="10"/>
      <c r="W176" s="10"/>
      <c r="X176" s="10"/>
      <c r="Y176" s="10"/>
      <c r="Z176" s="10"/>
      <c r="AA176" s="10"/>
      <c r="AB176" s="10"/>
      <c r="AC176" s="10"/>
      <c r="AD176" s="10"/>
      <c r="AE176" s="10"/>
      <c r="AF176" s="10"/>
      <c r="AG176" s="10"/>
      <c r="AH176" s="10"/>
    </row>
    <row r="177" spans="1:34" ht="14.4" customHeight="1" x14ac:dyDescent="0.3">
      <c r="A177" s="10" t="s">
        <v>31594</v>
      </c>
      <c r="B177" s="10" t="s">
        <v>45124</v>
      </c>
      <c r="C177" s="10" t="s">
        <v>45126</v>
      </c>
      <c r="D177" s="10" t="s">
        <v>45113</v>
      </c>
      <c r="E177" s="10" t="s">
        <v>45116</v>
      </c>
      <c r="F177" s="10" t="str">
        <f t="shared" si="2"/>
        <v/>
      </c>
      <c r="G177" s="10"/>
      <c r="H177" s="10" t="s">
        <v>13568</v>
      </c>
      <c r="I177" s="10"/>
      <c r="J177" s="10"/>
      <c r="K177" s="10">
        <v>18</v>
      </c>
      <c r="L177" s="10"/>
      <c r="M177" s="10"/>
      <c r="N177" s="10"/>
      <c r="O177" s="10"/>
      <c r="P177" s="10"/>
      <c r="Q177" s="10"/>
      <c r="R177" s="10"/>
      <c r="S177" s="10"/>
      <c r="T177" s="10"/>
      <c r="U177" s="10"/>
      <c r="V177" s="10"/>
      <c r="W177" s="10"/>
      <c r="X177" s="10"/>
      <c r="Y177" s="10"/>
      <c r="Z177" s="10"/>
      <c r="AA177" s="10"/>
      <c r="AB177" s="10"/>
      <c r="AC177" s="10"/>
      <c r="AD177" s="10"/>
      <c r="AE177" s="10"/>
      <c r="AF177" s="10"/>
      <c r="AG177" s="10"/>
      <c r="AH177" s="10"/>
    </row>
    <row r="178" spans="1:34" ht="14.4" customHeight="1" x14ac:dyDescent="0.3">
      <c r="A178" s="10" t="s">
        <v>31603</v>
      </c>
      <c r="B178" s="10" t="s">
        <v>45124</v>
      </c>
      <c r="C178" s="10" t="s">
        <v>45127</v>
      </c>
      <c r="D178" s="10" t="s">
        <v>45113</v>
      </c>
      <c r="E178" s="10" t="s">
        <v>45118</v>
      </c>
      <c r="F178" s="10" t="str">
        <f t="shared" si="2"/>
        <v/>
      </c>
      <c r="G178" s="10"/>
      <c r="H178" s="10" t="s">
        <v>13568</v>
      </c>
      <c r="I178" s="10"/>
      <c r="J178" s="10"/>
      <c r="K178" s="10">
        <v>18</v>
      </c>
      <c r="L178" s="10"/>
      <c r="M178" s="10"/>
      <c r="N178" s="10"/>
      <c r="O178" s="10"/>
      <c r="P178" s="10"/>
      <c r="Q178" s="10"/>
      <c r="R178" s="10"/>
      <c r="S178" s="10"/>
      <c r="T178" s="10"/>
      <c r="U178" s="10"/>
      <c r="V178" s="10"/>
      <c r="W178" s="10"/>
      <c r="X178" s="10"/>
      <c r="Y178" s="10"/>
      <c r="Z178" s="10"/>
      <c r="AA178" s="10"/>
      <c r="AB178" s="10"/>
      <c r="AC178" s="10"/>
      <c r="AD178" s="10"/>
      <c r="AE178" s="10"/>
      <c r="AF178" s="10"/>
      <c r="AG178" s="10"/>
      <c r="AH178" s="10"/>
    </row>
    <row r="179" spans="1:34" ht="14.4" customHeight="1" x14ac:dyDescent="0.3">
      <c r="A179" s="10" t="s">
        <v>31606</v>
      </c>
      <c r="B179" s="10" t="s">
        <v>45124</v>
      </c>
      <c r="C179" s="10" t="s">
        <v>45128</v>
      </c>
      <c r="D179" s="10" t="s">
        <v>45113</v>
      </c>
      <c r="E179" s="10" t="s">
        <v>45120</v>
      </c>
      <c r="F179" s="10" t="str">
        <f t="shared" si="2"/>
        <v/>
      </c>
      <c r="G179" s="10"/>
      <c r="H179" s="10" t="s">
        <v>13568</v>
      </c>
      <c r="I179" s="10"/>
      <c r="J179" s="10"/>
      <c r="K179" s="10">
        <v>18</v>
      </c>
      <c r="L179" s="10"/>
      <c r="M179" s="10"/>
      <c r="N179" s="10"/>
      <c r="O179" s="10"/>
      <c r="P179" s="10"/>
      <c r="Q179" s="10"/>
      <c r="R179" s="10"/>
      <c r="S179" s="10"/>
      <c r="T179" s="10"/>
      <c r="U179" s="10"/>
      <c r="V179" s="10"/>
      <c r="W179" s="10"/>
      <c r="X179" s="10"/>
      <c r="Y179" s="10"/>
      <c r="Z179" s="10"/>
      <c r="AA179" s="10"/>
      <c r="AB179" s="10"/>
      <c r="AC179" s="10"/>
      <c r="AD179" s="10"/>
      <c r="AE179" s="10"/>
      <c r="AF179" s="10"/>
      <c r="AG179" s="10"/>
      <c r="AH179" s="10"/>
    </row>
    <row r="180" spans="1:34" ht="14.4" customHeight="1" x14ac:dyDescent="0.3">
      <c r="A180" s="10" t="s">
        <v>45129</v>
      </c>
      <c r="B180" s="10" t="s">
        <v>45124</v>
      </c>
      <c r="C180" s="10" t="s">
        <v>45130</v>
      </c>
      <c r="D180" s="10" t="s">
        <v>45113</v>
      </c>
      <c r="E180" s="10" t="s">
        <v>45122</v>
      </c>
      <c r="F180" s="10" t="str">
        <f t="shared" si="2"/>
        <v/>
      </c>
      <c r="G180" s="10"/>
      <c r="H180" s="10" t="s">
        <v>13568</v>
      </c>
      <c r="I180" s="10"/>
      <c r="J180" s="10"/>
      <c r="K180" s="10">
        <v>18</v>
      </c>
      <c r="L180" s="10"/>
      <c r="M180" s="10"/>
      <c r="N180" s="10"/>
      <c r="O180" s="10"/>
      <c r="P180" s="10"/>
      <c r="Q180" s="10"/>
      <c r="R180" s="10"/>
      <c r="S180" s="10"/>
      <c r="T180" s="10"/>
      <c r="U180" s="10"/>
      <c r="V180" s="10"/>
      <c r="W180" s="10"/>
      <c r="X180" s="10"/>
      <c r="Y180" s="10"/>
      <c r="Z180" s="10"/>
      <c r="AA180" s="10"/>
      <c r="AB180" s="10"/>
      <c r="AC180" s="10"/>
      <c r="AD180" s="10"/>
      <c r="AE180" s="10"/>
      <c r="AF180" s="10"/>
      <c r="AG180" s="10"/>
      <c r="AH180" s="10"/>
    </row>
    <row r="181" spans="1:34" ht="14.4" customHeight="1" x14ac:dyDescent="0.3">
      <c r="A181" s="10" t="s">
        <v>10297</v>
      </c>
      <c r="B181" s="10" t="s">
        <v>45131</v>
      </c>
      <c r="C181" s="10" t="s">
        <v>45132</v>
      </c>
      <c r="D181" s="10" t="s">
        <v>45133</v>
      </c>
      <c r="E181" s="10" t="s">
        <v>45134</v>
      </c>
      <c r="F181" s="10" t="str">
        <f t="shared" si="2"/>
        <v/>
      </c>
      <c r="G181" s="10"/>
      <c r="H181" s="10" t="s">
        <v>13568</v>
      </c>
      <c r="I181" s="10"/>
      <c r="J181" s="10" t="s">
        <v>13568</v>
      </c>
      <c r="K181" s="10">
        <v>7</v>
      </c>
      <c r="L181" s="10"/>
      <c r="M181" s="10"/>
      <c r="N181" s="10"/>
      <c r="O181" s="10"/>
      <c r="P181" s="10"/>
      <c r="Q181" s="10"/>
      <c r="R181" s="10"/>
      <c r="S181" s="10"/>
      <c r="T181" s="10"/>
      <c r="U181" s="10"/>
      <c r="V181" s="10"/>
      <c r="W181" s="10"/>
      <c r="X181" s="10"/>
      <c r="Y181" s="10"/>
      <c r="Z181" s="10"/>
      <c r="AA181" s="10"/>
      <c r="AB181" s="10"/>
      <c r="AC181" s="10"/>
      <c r="AD181" s="10"/>
      <c r="AE181" s="10"/>
      <c r="AF181" s="10"/>
      <c r="AG181" s="10"/>
      <c r="AH181" s="10"/>
    </row>
    <row r="182" spans="1:34" ht="14.4" customHeight="1" x14ac:dyDescent="0.3">
      <c r="A182" s="10" t="s">
        <v>7217</v>
      </c>
      <c r="B182" s="10" t="s">
        <v>45131</v>
      </c>
      <c r="C182" s="10" t="s">
        <v>45135</v>
      </c>
      <c r="D182" s="10" t="s">
        <v>45133</v>
      </c>
      <c r="E182" s="10" t="s">
        <v>45136</v>
      </c>
      <c r="F182" s="10" t="str">
        <f t="shared" si="2"/>
        <v/>
      </c>
      <c r="G182" s="10"/>
      <c r="H182" s="10" t="s">
        <v>13568</v>
      </c>
      <c r="I182" s="10"/>
      <c r="J182" s="10" t="s">
        <v>13568</v>
      </c>
      <c r="K182" s="10">
        <v>7</v>
      </c>
      <c r="L182" s="10"/>
      <c r="M182" s="10"/>
      <c r="N182" s="10"/>
      <c r="O182" s="10"/>
      <c r="P182" s="10"/>
      <c r="Q182" s="10"/>
      <c r="R182" s="10"/>
      <c r="S182" s="10"/>
      <c r="T182" s="10"/>
      <c r="U182" s="10"/>
      <c r="V182" s="10"/>
      <c r="W182" s="10"/>
      <c r="X182" s="10"/>
      <c r="Y182" s="10"/>
      <c r="Z182" s="10"/>
      <c r="AA182" s="10"/>
      <c r="AB182" s="10"/>
      <c r="AC182" s="10"/>
      <c r="AD182" s="10"/>
      <c r="AE182" s="10"/>
      <c r="AF182" s="10"/>
      <c r="AG182" s="10"/>
      <c r="AH182" s="10"/>
    </row>
    <row r="183" spans="1:34" ht="14.4" customHeight="1" x14ac:dyDescent="0.3">
      <c r="A183" s="10" t="s">
        <v>7219</v>
      </c>
      <c r="B183" s="10" t="s">
        <v>45131</v>
      </c>
      <c r="C183" s="10" t="s">
        <v>45137</v>
      </c>
      <c r="D183" s="10" t="s">
        <v>45133</v>
      </c>
      <c r="E183" s="10" t="s">
        <v>45138</v>
      </c>
      <c r="F183" s="10" t="str">
        <f t="shared" si="2"/>
        <v/>
      </c>
      <c r="G183" s="10"/>
      <c r="H183" s="10" t="s">
        <v>13568</v>
      </c>
      <c r="I183" s="10"/>
      <c r="J183" s="10" t="s">
        <v>13568</v>
      </c>
      <c r="K183" s="10">
        <v>7</v>
      </c>
      <c r="L183" s="10"/>
      <c r="M183" s="10"/>
      <c r="N183" s="10"/>
      <c r="O183" s="10"/>
      <c r="P183" s="10"/>
      <c r="Q183" s="10"/>
      <c r="R183" s="10"/>
      <c r="S183" s="10"/>
      <c r="T183" s="10"/>
      <c r="U183" s="10"/>
      <c r="V183" s="10"/>
      <c r="W183" s="10"/>
      <c r="X183" s="10"/>
      <c r="Y183" s="10"/>
      <c r="Z183" s="10"/>
      <c r="AA183" s="10"/>
      <c r="AB183" s="10"/>
      <c r="AC183" s="10"/>
      <c r="AD183" s="10"/>
      <c r="AE183" s="10"/>
      <c r="AF183" s="10"/>
      <c r="AG183" s="10"/>
      <c r="AH183" s="10"/>
    </row>
    <row r="184" spans="1:34" ht="14.4" customHeight="1" x14ac:dyDescent="0.3">
      <c r="A184" s="10" t="s">
        <v>5813</v>
      </c>
      <c r="B184" s="10" t="s">
        <v>45131</v>
      </c>
      <c r="C184" s="10" t="s">
        <v>45139</v>
      </c>
      <c r="D184" s="10" t="s">
        <v>45140</v>
      </c>
      <c r="E184" s="10" t="s">
        <v>45134</v>
      </c>
      <c r="F184" s="10" t="str">
        <f t="shared" si="2"/>
        <v/>
      </c>
      <c r="G184" s="10"/>
      <c r="H184" s="10" t="s">
        <v>13568</v>
      </c>
      <c r="I184" s="10"/>
      <c r="J184" s="10"/>
      <c r="K184" s="10">
        <v>6</v>
      </c>
      <c r="L184" s="10"/>
      <c r="M184" s="10"/>
      <c r="N184" s="10"/>
      <c r="O184" s="10"/>
      <c r="P184" s="10"/>
      <c r="Q184" s="10"/>
      <c r="R184" s="10"/>
      <c r="S184" s="10"/>
      <c r="T184" s="10"/>
      <c r="U184" s="10"/>
      <c r="V184" s="10"/>
      <c r="W184" s="10"/>
      <c r="X184" s="10"/>
      <c r="Y184" s="10"/>
      <c r="Z184" s="10"/>
      <c r="AA184" s="10"/>
      <c r="AB184" s="10"/>
      <c r="AC184" s="10"/>
      <c r="AD184" s="10"/>
      <c r="AE184" s="10"/>
      <c r="AF184" s="10"/>
      <c r="AG184" s="10"/>
      <c r="AH184" s="10"/>
    </row>
    <row r="185" spans="1:34" ht="14.4" customHeight="1" x14ac:dyDescent="0.3">
      <c r="A185" s="10" t="s">
        <v>10292</v>
      </c>
      <c r="B185" s="10" t="s">
        <v>45131</v>
      </c>
      <c r="C185" s="10" t="s">
        <v>45141</v>
      </c>
      <c r="D185" s="10" t="s">
        <v>45140</v>
      </c>
      <c r="E185" s="10" t="s">
        <v>45136</v>
      </c>
      <c r="F185" s="10" t="str">
        <f t="shared" si="2"/>
        <v/>
      </c>
      <c r="G185" s="10"/>
      <c r="H185" s="10" t="s">
        <v>13568</v>
      </c>
      <c r="I185" s="10"/>
      <c r="J185" s="10"/>
      <c r="K185" s="10">
        <v>6</v>
      </c>
      <c r="L185" s="10"/>
      <c r="M185" s="10"/>
      <c r="N185" s="10"/>
      <c r="O185" s="10"/>
      <c r="P185" s="10"/>
      <c r="Q185" s="10"/>
      <c r="R185" s="10"/>
      <c r="S185" s="10"/>
      <c r="T185" s="10"/>
      <c r="U185" s="10"/>
      <c r="V185" s="10"/>
      <c r="W185" s="10"/>
      <c r="X185" s="10"/>
      <c r="Y185" s="10"/>
      <c r="Z185" s="10"/>
      <c r="AA185" s="10"/>
      <c r="AB185" s="10"/>
      <c r="AC185" s="10"/>
      <c r="AD185" s="10"/>
      <c r="AE185" s="10"/>
      <c r="AF185" s="10"/>
      <c r="AG185" s="10"/>
      <c r="AH185" s="10"/>
    </row>
    <row r="186" spans="1:34" ht="14.4" customHeight="1" x14ac:dyDescent="0.3">
      <c r="A186" s="10" t="s">
        <v>45142</v>
      </c>
      <c r="B186" s="10" t="s">
        <v>45143</v>
      </c>
      <c r="C186" s="10" t="s">
        <v>45144</v>
      </c>
      <c r="D186" s="10" t="s">
        <v>45145</v>
      </c>
      <c r="E186" s="10" t="s">
        <v>45146</v>
      </c>
      <c r="F186" s="10" t="str">
        <f t="shared" si="2"/>
        <v/>
      </c>
      <c r="G186" s="10"/>
      <c r="H186" s="10"/>
      <c r="I186" s="10" t="s">
        <v>13568</v>
      </c>
      <c r="J186" s="10"/>
      <c r="K186" s="10">
        <v>25</v>
      </c>
      <c r="L186" s="10"/>
      <c r="M186" s="10"/>
      <c r="N186" s="10"/>
      <c r="O186" s="10"/>
      <c r="P186" s="10"/>
      <c r="Q186" s="10"/>
      <c r="R186" s="10"/>
      <c r="S186" s="10"/>
      <c r="T186" s="10"/>
      <c r="U186" s="10"/>
      <c r="V186" s="10"/>
      <c r="W186" s="10"/>
      <c r="X186" s="10"/>
      <c r="Y186" s="10"/>
      <c r="Z186" s="10"/>
      <c r="AA186" s="10"/>
      <c r="AB186" s="10"/>
      <c r="AC186" s="10"/>
      <c r="AD186" s="10"/>
      <c r="AE186" s="10"/>
      <c r="AF186" s="10"/>
      <c r="AG186" s="10"/>
      <c r="AH186" s="10"/>
    </row>
    <row r="187" spans="1:34" ht="14.4" customHeight="1" x14ac:dyDescent="0.3">
      <c r="A187" s="10" t="s">
        <v>45147</v>
      </c>
      <c r="B187" s="10" t="s">
        <v>45143</v>
      </c>
      <c r="C187" s="10" t="s">
        <v>45148</v>
      </c>
      <c r="D187" s="10" t="s">
        <v>45145</v>
      </c>
      <c r="E187" s="10" t="s">
        <v>45149</v>
      </c>
      <c r="F187" s="10" t="str">
        <f t="shared" si="2"/>
        <v/>
      </c>
      <c r="G187" s="10"/>
      <c r="H187" s="10"/>
      <c r="I187" s="10" t="s">
        <v>13568</v>
      </c>
      <c r="J187" s="10"/>
      <c r="K187" s="10">
        <v>25</v>
      </c>
      <c r="L187" s="10"/>
      <c r="M187" s="10"/>
      <c r="N187" s="10"/>
      <c r="O187" s="10"/>
      <c r="P187" s="10"/>
      <c r="Q187" s="10"/>
      <c r="R187" s="10"/>
      <c r="S187" s="10"/>
      <c r="T187" s="10"/>
      <c r="U187" s="10"/>
      <c r="V187" s="10"/>
      <c r="W187" s="10"/>
      <c r="X187" s="10"/>
      <c r="Y187" s="10"/>
      <c r="Z187" s="10"/>
      <c r="AA187" s="10"/>
      <c r="AB187" s="10"/>
      <c r="AC187" s="10"/>
      <c r="AD187" s="10"/>
      <c r="AE187" s="10"/>
      <c r="AF187" s="10"/>
      <c r="AG187" s="10"/>
      <c r="AH187" s="10"/>
    </row>
    <row r="188" spans="1:34" ht="14.4" customHeight="1" x14ac:dyDescent="0.3">
      <c r="A188" s="10" t="s">
        <v>5927</v>
      </c>
      <c r="B188" s="10" t="s">
        <v>45143</v>
      </c>
      <c r="C188" s="10" t="s">
        <v>45150</v>
      </c>
      <c r="D188" s="10" t="s">
        <v>45133</v>
      </c>
      <c r="E188" s="10" t="s">
        <v>45151</v>
      </c>
      <c r="F188" s="10" t="str">
        <f t="shared" si="2"/>
        <v/>
      </c>
      <c r="G188" s="10"/>
      <c r="H188" s="10" t="s">
        <v>13568</v>
      </c>
      <c r="I188" s="10"/>
      <c r="J188" s="10" t="s">
        <v>13568</v>
      </c>
      <c r="K188" s="10">
        <v>7</v>
      </c>
      <c r="L188" s="10"/>
      <c r="M188" s="10"/>
      <c r="N188" s="10"/>
      <c r="O188" s="10"/>
      <c r="P188" s="10"/>
      <c r="Q188" s="10"/>
      <c r="R188" s="10"/>
      <c r="S188" s="10"/>
      <c r="T188" s="10"/>
      <c r="U188" s="10"/>
      <c r="V188" s="10"/>
      <c r="W188" s="10"/>
      <c r="X188" s="10"/>
      <c r="Y188" s="10"/>
      <c r="Z188" s="10"/>
      <c r="AA188" s="10"/>
      <c r="AB188" s="10"/>
      <c r="AC188" s="10"/>
      <c r="AD188" s="10"/>
      <c r="AE188" s="10"/>
      <c r="AF188" s="10"/>
      <c r="AG188" s="10"/>
      <c r="AH188" s="10"/>
    </row>
    <row r="189" spans="1:34" ht="14.4" customHeight="1" x14ac:dyDescent="0.3">
      <c r="A189" s="10" t="s">
        <v>10313</v>
      </c>
      <c r="B189" s="10" t="s">
        <v>45143</v>
      </c>
      <c r="C189" s="10" t="s">
        <v>45152</v>
      </c>
      <c r="D189" s="10" t="s">
        <v>45133</v>
      </c>
      <c r="E189" s="10" t="s">
        <v>45153</v>
      </c>
      <c r="F189" s="10" t="str">
        <f t="shared" si="2"/>
        <v/>
      </c>
      <c r="G189" s="10"/>
      <c r="H189" s="10" t="s">
        <v>13568</v>
      </c>
      <c r="I189" s="10"/>
      <c r="J189" s="10" t="s">
        <v>13568</v>
      </c>
      <c r="K189" s="10">
        <v>7</v>
      </c>
      <c r="L189" s="10"/>
      <c r="M189" s="10"/>
      <c r="N189" s="10"/>
      <c r="O189" s="10"/>
      <c r="P189" s="10"/>
      <c r="Q189" s="10"/>
      <c r="R189" s="10"/>
      <c r="S189" s="10"/>
      <c r="T189" s="10"/>
      <c r="U189" s="10"/>
      <c r="V189" s="10"/>
      <c r="W189" s="10"/>
      <c r="X189" s="10"/>
      <c r="Y189" s="10"/>
      <c r="Z189" s="10"/>
      <c r="AA189" s="10"/>
      <c r="AB189" s="10"/>
      <c r="AC189" s="10"/>
      <c r="AD189" s="10"/>
      <c r="AE189" s="10"/>
      <c r="AF189" s="10"/>
      <c r="AG189" s="10"/>
      <c r="AH189" s="10"/>
    </row>
    <row r="190" spans="1:34" ht="14.4" customHeight="1" x14ac:dyDescent="0.3">
      <c r="A190" s="10" t="s">
        <v>10317</v>
      </c>
      <c r="B190" s="10" t="s">
        <v>45143</v>
      </c>
      <c r="C190" s="10" t="s">
        <v>45154</v>
      </c>
      <c r="D190" s="10" t="s">
        <v>45133</v>
      </c>
      <c r="E190" s="10" t="s">
        <v>45155</v>
      </c>
      <c r="F190" s="10" t="str">
        <f t="shared" si="2"/>
        <v/>
      </c>
      <c r="G190" s="10"/>
      <c r="H190" s="10" t="s">
        <v>13568</v>
      </c>
      <c r="I190" s="10"/>
      <c r="J190" s="10" t="s">
        <v>13568</v>
      </c>
      <c r="K190" s="10">
        <v>7</v>
      </c>
      <c r="L190" s="10"/>
      <c r="M190" s="10"/>
      <c r="N190" s="10"/>
      <c r="O190" s="10"/>
      <c r="P190" s="10"/>
      <c r="Q190" s="10"/>
      <c r="R190" s="10"/>
      <c r="S190" s="10"/>
      <c r="T190" s="10"/>
      <c r="U190" s="10"/>
      <c r="V190" s="10"/>
      <c r="W190" s="10"/>
      <c r="X190" s="10"/>
      <c r="Y190" s="10"/>
      <c r="Z190" s="10"/>
      <c r="AA190" s="10"/>
      <c r="AB190" s="10"/>
      <c r="AC190" s="10"/>
      <c r="AD190" s="10"/>
      <c r="AE190" s="10"/>
      <c r="AF190" s="10"/>
      <c r="AG190" s="10"/>
      <c r="AH190" s="10"/>
    </row>
    <row r="191" spans="1:34" ht="14.4" customHeight="1" x14ac:dyDescent="0.3">
      <c r="A191" s="10" t="s">
        <v>45156</v>
      </c>
      <c r="B191" s="10" t="s">
        <v>45143</v>
      </c>
      <c r="C191" s="10" t="s">
        <v>45157</v>
      </c>
      <c r="D191" s="10" t="s">
        <v>45133</v>
      </c>
      <c r="E191" s="10" t="s">
        <v>45158</v>
      </c>
      <c r="F191" s="10" t="str">
        <f t="shared" si="2"/>
        <v/>
      </c>
      <c r="G191" s="10"/>
      <c r="H191" s="10" t="s">
        <v>13568</v>
      </c>
      <c r="I191" s="10"/>
      <c r="J191" s="10" t="s">
        <v>13568</v>
      </c>
      <c r="K191" s="10">
        <v>7</v>
      </c>
      <c r="L191" s="10"/>
      <c r="M191" s="10"/>
      <c r="N191" s="10"/>
      <c r="O191" s="10"/>
      <c r="P191" s="10"/>
      <c r="Q191" s="10"/>
      <c r="R191" s="10"/>
      <c r="S191" s="10"/>
      <c r="T191" s="10"/>
      <c r="U191" s="10"/>
      <c r="V191" s="10"/>
      <c r="W191" s="10"/>
      <c r="X191" s="10"/>
      <c r="Y191" s="10"/>
      <c r="Z191" s="10"/>
      <c r="AA191" s="10"/>
      <c r="AB191" s="10"/>
      <c r="AC191" s="10"/>
      <c r="AD191" s="10"/>
      <c r="AE191" s="10"/>
      <c r="AF191" s="10"/>
      <c r="AG191" s="10"/>
      <c r="AH191" s="10"/>
    </row>
    <row r="192" spans="1:34" ht="14.4" customHeight="1" x14ac:dyDescent="0.3">
      <c r="A192" s="10" t="s">
        <v>7255</v>
      </c>
      <c r="B192" s="10" t="s">
        <v>45143</v>
      </c>
      <c r="C192" s="10" t="s">
        <v>45159</v>
      </c>
      <c r="D192" s="10" t="s">
        <v>45140</v>
      </c>
      <c r="E192" s="10" t="s">
        <v>45151</v>
      </c>
      <c r="F192" s="10" t="str">
        <f t="shared" si="2"/>
        <v/>
      </c>
      <c r="G192" s="10"/>
      <c r="H192" s="10" t="s">
        <v>13568</v>
      </c>
      <c r="I192" s="10"/>
      <c r="J192" s="10"/>
      <c r="K192" s="10">
        <v>6</v>
      </c>
      <c r="L192" s="10"/>
      <c r="M192" s="10"/>
      <c r="N192" s="10"/>
      <c r="O192" s="10"/>
      <c r="P192" s="10"/>
      <c r="Q192" s="10"/>
      <c r="R192" s="10"/>
      <c r="S192" s="10"/>
      <c r="T192" s="10"/>
      <c r="U192" s="10"/>
      <c r="V192" s="10"/>
      <c r="W192" s="10"/>
      <c r="X192" s="10"/>
      <c r="Y192" s="10"/>
      <c r="Z192" s="10"/>
      <c r="AA192" s="10"/>
      <c r="AB192" s="10"/>
      <c r="AC192" s="10"/>
      <c r="AD192" s="10"/>
      <c r="AE192" s="10"/>
      <c r="AF192" s="10"/>
      <c r="AG192" s="10"/>
      <c r="AH192" s="10"/>
    </row>
    <row r="193" spans="1:34" ht="14.4" customHeight="1" x14ac:dyDescent="0.3">
      <c r="A193" s="10" t="s">
        <v>10315</v>
      </c>
      <c r="B193" s="10" t="s">
        <v>45143</v>
      </c>
      <c r="C193" s="10" t="s">
        <v>45160</v>
      </c>
      <c r="D193" s="10" t="s">
        <v>45140</v>
      </c>
      <c r="E193" s="10" t="s">
        <v>45153</v>
      </c>
      <c r="F193" s="10" t="str">
        <f t="shared" si="2"/>
        <v/>
      </c>
      <c r="G193" s="10"/>
      <c r="H193" s="10" t="s">
        <v>13568</v>
      </c>
      <c r="I193" s="10"/>
      <c r="J193" s="10"/>
      <c r="K193" s="10">
        <v>6</v>
      </c>
      <c r="L193" s="10"/>
      <c r="M193" s="10"/>
      <c r="N193" s="10"/>
      <c r="O193" s="10"/>
      <c r="P193" s="10"/>
      <c r="Q193" s="10"/>
      <c r="R193" s="10"/>
      <c r="S193" s="10"/>
      <c r="T193" s="10"/>
      <c r="U193" s="10"/>
      <c r="V193" s="10"/>
      <c r="W193" s="10"/>
      <c r="X193" s="10"/>
      <c r="Y193" s="10"/>
      <c r="Z193" s="10"/>
      <c r="AA193" s="10"/>
      <c r="AB193" s="10"/>
      <c r="AC193" s="10"/>
      <c r="AD193" s="10"/>
      <c r="AE193" s="10"/>
      <c r="AF193" s="10"/>
      <c r="AG193" s="10"/>
      <c r="AH193" s="10"/>
    </row>
    <row r="194" spans="1:34" ht="14.4" customHeight="1" x14ac:dyDescent="0.3">
      <c r="A194" s="10" t="s">
        <v>10289</v>
      </c>
      <c r="B194" s="10" t="s">
        <v>45143</v>
      </c>
      <c r="C194" s="10" t="s">
        <v>45161</v>
      </c>
      <c r="D194" s="10" t="s">
        <v>45140</v>
      </c>
      <c r="E194" s="10" t="s">
        <v>45155</v>
      </c>
      <c r="F194" s="10" t="str">
        <f t="shared" si="2"/>
        <v/>
      </c>
      <c r="G194" s="10"/>
      <c r="H194" s="10" t="s">
        <v>13568</v>
      </c>
      <c r="I194" s="10"/>
      <c r="J194" s="10"/>
      <c r="K194" s="10">
        <v>6</v>
      </c>
      <c r="L194" s="10"/>
      <c r="M194" s="10"/>
      <c r="N194" s="10"/>
      <c r="O194" s="10"/>
      <c r="P194" s="10"/>
      <c r="Q194" s="10"/>
      <c r="R194" s="10"/>
      <c r="S194" s="10"/>
      <c r="T194" s="10"/>
      <c r="U194" s="10"/>
      <c r="V194" s="10"/>
      <c r="W194" s="10"/>
      <c r="X194" s="10"/>
      <c r="Y194" s="10"/>
      <c r="Z194" s="10"/>
      <c r="AA194" s="10"/>
      <c r="AB194" s="10"/>
      <c r="AC194" s="10"/>
      <c r="AD194" s="10"/>
      <c r="AE194" s="10"/>
      <c r="AF194" s="10"/>
      <c r="AG194" s="10"/>
      <c r="AH194" s="10"/>
    </row>
    <row r="195" spans="1:34" ht="14.4" customHeight="1" x14ac:dyDescent="0.3">
      <c r="A195" s="10" t="s">
        <v>10350</v>
      </c>
      <c r="B195" s="10" t="s">
        <v>45143</v>
      </c>
      <c r="C195" s="10" t="s">
        <v>45162</v>
      </c>
      <c r="D195" s="10" t="s">
        <v>45140</v>
      </c>
      <c r="E195" s="10" t="s">
        <v>45158</v>
      </c>
      <c r="F195" s="10" t="str">
        <f t="shared" si="2"/>
        <v/>
      </c>
      <c r="G195" s="10"/>
      <c r="H195" s="10" t="s">
        <v>13568</v>
      </c>
      <c r="I195" s="10"/>
      <c r="J195" s="10"/>
      <c r="K195" s="10">
        <v>6</v>
      </c>
      <c r="L195" s="10"/>
      <c r="M195" s="10"/>
      <c r="N195" s="10"/>
      <c r="O195" s="10"/>
      <c r="P195" s="10"/>
      <c r="Q195" s="10"/>
      <c r="R195" s="10"/>
      <c r="S195" s="10"/>
      <c r="T195" s="10"/>
      <c r="U195" s="10"/>
      <c r="V195" s="10"/>
      <c r="W195" s="10"/>
      <c r="X195" s="10"/>
      <c r="Y195" s="10"/>
      <c r="Z195" s="10"/>
      <c r="AA195" s="10"/>
      <c r="AB195" s="10"/>
      <c r="AC195" s="10"/>
      <c r="AD195" s="10"/>
      <c r="AE195" s="10"/>
      <c r="AF195" s="10"/>
      <c r="AG195" s="10"/>
      <c r="AH195" s="10"/>
    </row>
    <row r="196" spans="1:34" ht="14.4" customHeight="1" x14ac:dyDescent="0.3">
      <c r="A196" s="10" t="s">
        <v>45163</v>
      </c>
      <c r="B196" s="10" t="s">
        <v>45143</v>
      </c>
      <c r="C196" s="10" t="s">
        <v>45164</v>
      </c>
      <c r="D196" s="10" t="s">
        <v>45140</v>
      </c>
      <c r="E196" s="10" t="s">
        <v>45165</v>
      </c>
      <c r="F196" s="10" t="str">
        <f t="shared" si="2"/>
        <v/>
      </c>
      <c r="G196" s="10"/>
      <c r="H196" s="10" t="s">
        <v>13568</v>
      </c>
      <c r="I196" s="10"/>
      <c r="J196" s="10"/>
      <c r="K196" s="10">
        <v>6</v>
      </c>
      <c r="L196" s="10"/>
      <c r="M196" s="10"/>
      <c r="N196" s="10"/>
      <c r="O196" s="10"/>
      <c r="P196" s="10"/>
      <c r="Q196" s="10"/>
      <c r="R196" s="10"/>
      <c r="S196" s="10"/>
      <c r="T196" s="10"/>
      <c r="U196" s="10"/>
      <c r="V196" s="10"/>
      <c r="W196" s="10"/>
      <c r="X196" s="10"/>
      <c r="Y196" s="10"/>
      <c r="Z196" s="10"/>
      <c r="AA196" s="10"/>
      <c r="AB196" s="10"/>
      <c r="AC196" s="10"/>
      <c r="AD196" s="10"/>
      <c r="AE196" s="10"/>
      <c r="AF196" s="10"/>
      <c r="AG196" s="10"/>
      <c r="AH196" s="10"/>
    </row>
    <row r="197" spans="1:34" ht="14.4" customHeight="1" x14ac:dyDescent="0.3">
      <c r="A197" s="10" t="s">
        <v>10481</v>
      </c>
      <c r="B197" s="10" t="s">
        <v>45143</v>
      </c>
      <c r="C197" s="10" t="s">
        <v>45166</v>
      </c>
      <c r="D197" s="10" t="s">
        <v>45140</v>
      </c>
      <c r="E197" s="10" t="s">
        <v>45167</v>
      </c>
      <c r="F197" s="10" t="str">
        <f t="shared" ref="F197:F260" si="3">IF(COUNTIF(H197:J197,"used")&gt;0,"y","")</f>
        <v/>
      </c>
      <c r="G197" s="10"/>
      <c r="H197" s="10" t="s">
        <v>13568</v>
      </c>
      <c r="I197" s="10"/>
      <c r="J197" s="10"/>
      <c r="K197" s="10">
        <v>6</v>
      </c>
      <c r="L197" s="10"/>
      <c r="M197" s="10"/>
      <c r="N197" s="10"/>
      <c r="O197" s="10"/>
      <c r="P197" s="10"/>
      <c r="Q197" s="10"/>
      <c r="R197" s="10"/>
      <c r="S197" s="10"/>
      <c r="T197" s="10"/>
      <c r="U197" s="10"/>
      <c r="V197" s="10"/>
      <c r="W197" s="10"/>
      <c r="X197" s="10"/>
      <c r="Y197" s="10"/>
      <c r="Z197" s="10"/>
      <c r="AA197" s="10"/>
      <c r="AB197" s="10"/>
      <c r="AC197" s="10"/>
      <c r="AD197" s="10"/>
      <c r="AE197" s="10"/>
      <c r="AF197" s="10"/>
      <c r="AG197" s="10"/>
      <c r="AH197" s="10"/>
    </row>
    <row r="198" spans="1:34" ht="14.4" customHeight="1" x14ac:dyDescent="0.3">
      <c r="A198" s="10" t="s">
        <v>45168</v>
      </c>
      <c r="B198" s="10" t="s">
        <v>45143</v>
      </c>
      <c r="C198" s="10" t="s">
        <v>45169</v>
      </c>
      <c r="D198" s="10" t="s">
        <v>45140</v>
      </c>
      <c r="E198" s="10" t="s">
        <v>45170</v>
      </c>
      <c r="F198" s="10" t="str">
        <f t="shared" si="3"/>
        <v/>
      </c>
      <c r="G198" s="10"/>
      <c r="H198" s="10" t="s">
        <v>13568</v>
      </c>
      <c r="I198" s="10"/>
      <c r="J198" s="10"/>
      <c r="K198" s="10">
        <v>6</v>
      </c>
      <c r="L198" s="10"/>
      <c r="M198" s="10"/>
      <c r="N198" s="10"/>
      <c r="O198" s="10"/>
      <c r="P198" s="10"/>
      <c r="Q198" s="10"/>
      <c r="R198" s="10"/>
      <c r="S198" s="10"/>
      <c r="T198" s="10"/>
      <c r="U198" s="10"/>
      <c r="V198" s="10"/>
      <c r="W198" s="10"/>
      <c r="X198" s="10"/>
      <c r="Y198" s="10"/>
      <c r="Z198" s="10"/>
      <c r="AA198" s="10"/>
      <c r="AB198" s="10"/>
      <c r="AC198" s="10"/>
      <c r="AD198" s="10"/>
      <c r="AE198" s="10"/>
      <c r="AF198" s="10"/>
      <c r="AG198" s="10"/>
      <c r="AH198" s="10"/>
    </row>
    <row r="199" spans="1:34" ht="14.4" customHeight="1" x14ac:dyDescent="0.3">
      <c r="A199" s="10" t="s">
        <v>10310</v>
      </c>
      <c r="B199" s="10" t="s">
        <v>45171</v>
      </c>
      <c r="C199" s="10" t="s">
        <v>45172</v>
      </c>
      <c r="D199" s="10" t="s">
        <v>45140</v>
      </c>
      <c r="E199" s="10" t="s">
        <v>45138</v>
      </c>
      <c r="F199" s="10" t="str">
        <f t="shared" si="3"/>
        <v/>
      </c>
      <c r="G199" s="10"/>
      <c r="H199" s="10" t="s">
        <v>13568</v>
      </c>
      <c r="I199" s="10"/>
      <c r="J199" s="10"/>
      <c r="K199" s="10">
        <v>6</v>
      </c>
      <c r="L199" s="10"/>
      <c r="M199" s="10"/>
      <c r="N199" s="10"/>
      <c r="O199" s="10"/>
      <c r="P199" s="10"/>
      <c r="Q199" s="10"/>
      <c r="R199" s="10"/>
      <c r="S199" s="10"/>
      <c r="T199" s="10"/>
      <c r="U199" s="10"/>
      <c r="V199" s="10"/>
      <c r="W199" s="10"/>
      <c r="X199" s="10"/>
      <c r="Y199" s="10"/>
      <c r="Z199" s="10"/>
      <c r="AA199" s="10"/>
      <c r="AB199" s="10"/>
      <c r="AC199" s="10"/>
      <c r="AD199" s="10"/>
      <c r="AE199" s="10"/>
      <c r="AF199" s="10"/>
      <c r="AG199" s="10"/>
      <c r="AH199" s="10"/>
    </row>
    <row r="200" spans="1:34" ht="14.4" customHeight="1" x14ac:dyDescent="0.3">
      <c r="A200" s="10" t="s">
        <v>45173</v>
      </c>
      <c r="B200" s="10" t="s">
        <v>45174</v>
      </c>
      <c r="C200" s="10" t="s">
        <v>45175</v>
      </c>
      <c r="D200" s="10" t="s">
        <v>45176</v>
      </c>
      <c r="E200" s="10" t="s">
        <v>45177</v>
      </c>
      <c r="F200" s="10" t="str">
        <f t="shared" si="3"/>
        <v/>
      </c>
      <c r="G200" s="10"/>
      <c r="H200" s="10"/>
      <c r="I200" s="10" t="s">
        <v>13568</v>
      </c>
      <c r="J200" s="10"/>
      <c r="K200" s="10">
        <v>216</v>
      </c>
      <c r="L200" s="10"/>
      <c r="M200" s="10"/>
      <c r="N200" s="10"/>
      <c r="O200" s="10"/>
      <c r="P200" s="10"/>
      <c r="Q200" s="10"/>
      <c r="R200" s="10"/>
      <c r="S200" s="10"/>
      <c r="T200" s="10"/>
      <c r="U200" s="10"/>
      <c r="V200" s="10"/>
      <c r="W200" s="10"/>
      <c r="X200" s="10"/>
      <c r="Y200" s="10"/>
      <c r="Z200" s="10"/>
      <c r="AA200" s="10"/>
      <c r="AB200" s="10"/>
      <c r="AC200" s="10"/>
      <c r="AD200" s="10"/>
      <c r="AE200" s="10"/>
      <c r="AF200" s="10"/>
      <c r="AG200" s="10"/>
      <c r="AH200" s="10"/>
    </row>
    <row r="201" spans="1:34" ht="14.4" customHeight="1" x14ac:dyDescent="0.3">
      <c r="A201" s="10" t="s">
        <v>25525</v>
      </c>
      <c r="B201" s="10" t="s">
        <v>45174</v>
      </c>
      <c r="C201" s="10" t="s">
        <v>45178</v>
      </c>
      <c r="D201" s="10" t="s">
        <v>45179</v>
      </c>
      <c r="E201" s="10" t="s">
        <v>45180</v>
      </c>
      <c r="F201" s="10" t="str">
        <f t="shared" si="3"/>
        <v>y</v>
      </c>
      <c r="G201" s="10"/>
      <c r="H201" s="10" t="s">
        <v>13616</v>
      </c>
      <c r="I201" s="10"/>
      <c r="J201" s="10" t="s">
        <v>13568</v>
      </c>
      <c r="K201" s="10">
        <v>16</v>
      </c>
      <c r="L201" s="10"/>
      <c r="M201" s="10"/>
      <c r="N201" s="10"/>
      <c r="O201" s="10"/>
      <c r="P201" s="10"/>
      <c r="Q201" s="10"/>
      <c r="R201" s="10"/>
      <c r="S201" s="10"/>
      <c r="T201" s="10"/>
      <c r="U201" s="10"/>
      <c r="V201" s="10"/>
      <c r="W201" s="10"/>
      <c r="X201" s="10"/>
      <c r="Y201" s="10"/>
      <c r="Z201" s="10"/>
      <c r="AA201" s="10"/>
      <c r="AB201" s="10"/>
      <c r="AC201" s="10"/>
      <c r="AD201" s="10"/>
      <c r="AE201" s="10"/>
      <c r="AF201" s="10"/>
      <c r="AG201" s="10"/>
      <c r="AH201" s="10"/>
    </row>
    <row r="202" spans="1:34" ht="14.4" customHeight="1" x14ac:dyDescent="0.3">
      <c r="A202" s="10" t="s">
        <v>45181</v>
      </c>
      <c r="B202" s="10" t="s">
        <v>45182</v>
      </c>
      <c r="C202" s="10" t="s">
        <v>45183</v>
      </c>
      <c r="D202" s="10" t="s">
        <v>45179</v>
      </c>
      <c r="E202" s="10" t="s">
        <v>45180</v>
      </c>
      <c r="F202" s="10" t="str">
        <f t="shared" si="3"/>
        <v/>
      </c>
      <c r="G202" s="10"/>
      <c r="H202" s="10" t="s">
        <v>13568</v>
      </c>
      <c r="I202" s="10"/>
      <c r="J202" s="10" t="s">
        <v>13568</v>
      </c>
      <c r="K202" s="10">
        <v>16</v>
      </c>
      <c r="L202" s="10"/>
      <c r="M202" s="10"/>
      <c r="N202" s="10"/>
      <c r="O202" s="10"/>
      <c r="P202" s="10"/>
      <c r="Q202" s="10"/>
      <c r="R202" s="10"/>
      <c r="S202" s="10"/>
      <c r="T202" s="10"/>
      <c r="U202" s="10"/>
      <c r="V202" s="10"/>
      <c r="W202" s="10"/>
      <c r="X202" s="10"/>
      <c r="Y202" s="10"/>
      <c r="Z202" s="10"/>
      <c r="AA202" s="10"/>
      <c r="AB202" s="10"/>
      <c r="AC202" s="10"/>
      <c r="AD202" s="10"/>
      <c r="AE202" s="10"/>
      <c r="AF202" s="10"/>
      <c r="AG202" s="10"/>
      <c r="AH202" s="10"/>
    </row>
    <row r="203" spans="1:34" ht="14.4" customHeight="1" x14ac:dyDescent="0.3">
      <c r="A203" s="10" t="s">
        <v>45184</v>
      </c>
      <c r="B203" s="10" t="s">
        <v>45185</v>
      </c>
      <c r="C203" s="10" t="s">
        <v>45186</v>
      </c>
      <c r="D203" s="10" t="s">
        <v>45187</v>
      </c>
      <c r="E203" s="10" t="s">
        <v>45188</v>
      </c>
      <c r="F203" s="10" t="str">
        <f t="shared" si="3"/>
        <v/>
      </c>
      <c r="G203" s="10"/>
      <c r="H203" s="10"/>
      <c r="I203" s="10" t="s">
        <v>13568</v>
      </c>
      <c r="J203" s="10"/>
      <c r="K203" s="10">
        <v>11</v>
      </c>
      <c r="L203" s="10"/>
      <c r="M203" s="10"/>
      <c r="N203" s="10"/>
      <c r="O203" s="10"/>
      <c r="P203" s="10"/>
      <c r="Q203" s="10"/>
      <c r="R203" s="10"/>
      <c r="S203" s="10"/>
      <c r="T203" s="10"/>
      <c r="U203" s="10"/>
      <c r="V203" s="10"/>
      <c r="W203" s="10"/>
      <c r="X203" s="10"/>
      <c r="Y203" s="10"/>
      <c r="Z203" s="10"/>
      <c r="AA203" s="10"/>
      <c r="AB203" s="10"/>
      <c r="AC203" s="10"/>
      <c r="AD203" s="10"/>
      <c r="AE203" s="10"/>
      <c r="AF203" s="10"/>
      <c r="AG203" s="10"/>
      <c r="AH203" s="10"/>
    </row>
    <row r="204" spans="1:34" ht="14.4" customHeight="1" x14ac:dyDescent="0.3">
      <c r="A204" s="10" t="s">
        <v>45189</v>
      </c>
      <c r="B204" s="10" t="s">
        <v>45185</v>
      </c>
      <c r="C204" s="10" t="s">
        <v>45190</v>
      </c>
      <c r="D204" s="10" t="s">
        <v>45187</v>
      </c>
      <c r="E204" s="10" t="s">
        <v>45188</v>
      </c>
      <c r="F204" s="10" t="str">
        <f t="shared" si="3"/>
        <v/>
      </c>
      <c r="G204" s="10"/>
      <c r="H204" s="10"/>
      <c r="I204" s="10" t="s">
        <v>13568</v>
      </c>
      <c r="J204" s="10"/>
      <c r="K204" s="10">
        <v>11</v>
      </c>
      <c r="L204" s="10"/>
      <c r="M204" s="10"/>
      <c r="N204" s="10"/>
      <c r="O204" s="10"/>
      <c r="P204" s="10"/>
      <c r="Q204" s="10"/>
      <c r="R204" s="10"/>
      <c r="S204" s="10"/>
      <c r="T204" s="10"/>
      <c r="U204" s="10"/>
      <c r="V204" s="10"/>
      <c r="W204" s="10"/>
      <c r="X204" s="10"/>
      <c r="Y204" s="10"/>
      <c r="Z204" s="10"/>
      <c r="AA204" s="10"/>
      <c r="AB204" s="10"/>
      <c r="AC204" s="10"/>
      <c r="AD204" s="10"/>
      <c r="AE204" s="10"/>
      <c r="AF204" s="10"/>
      <c r="AG204" s="10"/>
      <c r="AH204" s="10"/>
    </row>
    <row r="205" spans="1:34" ht="14.4" customHeight="1" x14ac:dyDescent="0.3">
      <c r="A205" s="10" t="s">
        <v>45191</v>
      </c>
      <c r="B205" s="10" t="s">
        <v>45185</v>
      </c>
      <c r="C205" s="10" t="s">
        <v>45192</v>
      </c>
      <c r="D205" s="10" t="s">
        <v>45193</v>
      </c>
      <c r="E205" s="10" t="s">
        <v>45194</v>
      </c>
      <c r="F205" s="10" t="str">
        <f t="shared" si="3"/>
        <v/>
      </c>
      <c r="G205" s="10"/>
      <c r="H205" s="10"/>
      <c r="I205" s="10" t="s">
        <v>13568</v>
      </c>
      <c r="J205" s="10"/>
      <c r="K205" s="10">
        <v>32</v>
      </c>
      <c r="L205" s="10"/>
      <c r="M205" s="10"/>
      <c r="N205" s="10"/>
      <c r="O205" s="10"/>
      <c r="P205" s="10"/>
      <c r="Q205" s="10"/>
      <c r="R205" s="10"/>
      <c r="S205" s="10"/>
      <c r="T205" s="10"/>
      <c r="U205" s="10"/>
      <c r="V205" s="10"/>
      <c r="W205" s="10"/>
      <c r="X205" s="10"/>
      <c r="Y205" s="10"/>
      <c r="Z205" s="10"/>
      <c r="AA205" s="10"/>
      <c r="AB205" s="10"/>
      <c r="AC205" s="10"/>
      <c r="AD205" s="10"/>
      <c r="AE205" s="10"/>
      <c r="AF205" s="10"/>
      <c r="AG205" s="10"/>
      <c r="AH205" s="10"/>
    </row>
    <row r="206" spans="1:34" ht="14.4" customHeight="1" x14ac:dyDescent="0.3">
      <c r="A206" s="10" t="s">
        <v>45195</v>
      </c>
      <c r="B206" s="10" t="s">
        <v>45185</v>
      </c>
      <c r="C206" s="10" t="s">
        <v>45196</v>
      </c>
      <c r="D206" s="10" t="s">
        <v>45193</v>
      </c>
      <c r="E206" s="10" t="s">
        <v>45197</v>
      </c>
      <c r="F206" s="10" t="str">
        <f t="shared" si="3"/>
        <v/>
      </c>
      <c r="G206" s="10"/>
      <c r="H206" s="10"/>
      <c r="I206" s="10" t="s">
        <v>13568</v>
      </c>
      <c r="J206" s="10"/>
      <c r="K206" s="10">
        <v>32</v>
      </c>
      <c r="L206" s="10"/>
      <c r="M206" s="10"/>
      <c r="N206" s="10"/>
      <c r="O206" s="10"/>
      <c r="P206" s="10"/>
      <c r="Q206" s="10"/>
      <c r="R206" s="10"/>
      <c r="S206" s="10"/>
      <c r="T206" s="10"/>
      <c r="U206" s="10"/>
      <c r="V206" s="10"/>
      <c r="W206" s="10"/>
      <c r="X206" s="10"/>
      <c r="Y206" s="10"/>
      <c r="Z206" s="10"/>
      <c r="AA206" s="10"/>
      <c r="AB206" s="10"/>
      <c r="AC206" s="10"/>
      <c r="AD206" s="10"/>
      <c r="AE206" s="10"/>
      <c r="AF206" s="10"/>
      <c r="AG206" s="10"/>
      <c r="AH206" s="10"/>
    </row>
    <row r="207" spans="1:34" ht="14.4" customHeight="1" x14ac:dyDescent="0.3">
      <c r="A207" s="10" t="s">
        <v>45198</v>
      </c>
      <c r="B207" s="10" t="s">
        <v>45185</v>
      </c>
      <c r="C207" s="10" t="s">
        <v>45186</v>
      </c>
      <c r="D207" s="10" t="s">
        <v>45187</v>
      </c>
      <c r="E207" s="10" t="s">
        <v>45188</v>
      </c>
      <c r="F207" s="10" t="str">
        <f t="shared" si="3"/>
        <v/>
      </c>
      <c r="G207" s="10"/>
      <c r="H207" s="10"/>
      <c r="I207" s="10" t="s">
        <v>13568</v>
      </c>
      <c r="J207" s="10"/>
      <c r="K207" s="10">
        <v>11</v>
      </c>
      <c r="L207" s="10"/>
      <c r="M207" s="10"/>
      <c r="N207" s="10"/>
      <c r="O207" s="10"/>
      <c r="P207" s="10"/>
      <c r="Q207" s="10"/>
      <c r="R207" s="10"/>
      <c r="S207" s="10"/>
      <c r="T207" s="10"/>
      <c r="U207" s="10"/>
      <c r="V207" s="10"/>
      <c r="W207" s="10"/>
      <c r="X207" s="10"/>
      <c r="Y207" s="10"/>
      <c r="Z207" s="10"/>
      <c r="AA207" s="10"/>
      <c r="AB207" s="10"/>
      <c r="AC207" s="10"/>
      <c r="AD207" s="10"/>
      <c r="AE207" s="10"/>
      <c r="AF207" s="10"/>
      <c r="AG207" s="10"/>
      <c r="AH207" s="10"/>
    </row>
    <row r="208" spans="1:34" ht="14.4" customHeight="1" x14ac:dyDescent="0.3">
      <c r="A208" s="10" t="s">
        <v>45199</v>
      </c>
      <c r="B208" s="10" t="s">
        <v>45185</v>
      </c>
      <c r="C208" s="10" t="s">
        <v>45190</v>
      </c>
      <c r="D208" s="10" t="s">
        <v>45187</v>
      </c>
      <c r="E208" s="10" t="s">
        <v>45188</v>
      </c>
      <c r="F208" s="10" t="str">
        <f t="shared" si="3"/>
        <v/>
      </c>
      <c r="G208" s="10"/>
      <c r="H208" s="10"/>
      <c r="I208" s="10" t="s">
        <v>13568</v>
      </c>
      <c r="J208" s="10"/>
      <c r="K208" s="10">
        <v>11</v>
      </c>
      <c r="L208" s="10"/>
      <c r="M208" s="10"/>
      <c r="N208" s="10"/>
      <c r="O208" s="10"/>
      <c r="P208" s="10"/>
      <c r="Q208" s="10"/>
      <c r="R208" s="10"/>
      <c r="S208" s="10"/>
      <c r="T208" s="10"/>
      <c r="U208" s="10"/>
      <c r="V208" s="10"/>
      <c r="W208" s="10"/>
      <c r="X208" s="10"/>
      <c r="Y208" s="10"/>
      <c r="Z208" s="10"/>
      <c r="AA208" s="10"/>
      <c r="AB208" s="10"/>
      <c r="AC208" s="10"/>
      <c r="AD208" s="10"/>
      <c r="AE208" s="10"/>
      <c r="AF208" s="10"/>
      <c r="AG208" s="10"/>
      <c r="AH208" s="10"/>
    </row>
    <row r="209" spans="1:34" ht="14.4" customHeight="1" x14ac:dyDescent="0.3">
      <c r="A209" s="10" t="s">
        <v>45200</v>
      </c>
      <c r="B209" s="10" t="s">
        <v>45185</v>
      </c>
      <c r="C209" s="10" t="s">
        <v>45201</v>
      </c>
      <c r="D209" s="10" t="s">
        <v>44739</v>
      </c>
      <c r="E209" s="10" t="s">
        <v>45202</v>
      </c>
      <c r="F209" s="10" t="str">
        <f t="shared" si="3"/>
        <v/>
      </c>
      <c r="G209" s="10"/>
      <c r="H209" s="10"/>
      <c r="I209" s="10" t="s">
        <v>13568</v>
      </c>
      <c r="J209" s="10"/>
      <c r="K209" s="10">
        <v>5</v>
      </c>
      <c r="L209" s="10"/>
      <c r="M209" s="10"/>
      <c r="N209" s="10"/>
      <c r="O209" s="10"/>
      <c r="P209" s="10"/>
      <c r="Q209" s="10"/>
      <c r="R209" s="10"/>
      <c r="S209" s="10"/>
      <c r="T209" s="10"/>
      <c r="U209" s="10"/>
      <c r="V209" s="10"/>
      <c r="W209" s="10"/>
      <c r="X209" s="10"/>
      <c r="Y209" s="10"/>
      <c r="Z209" s="10"/>
      <c r="AA209" s="10"/>
      <c r="AB209" s="10"/>
      <c r="AC209" s="10"/>
      <c r="AD209" s="10"/>
      <c r="AE209" s="10"/>
      <c r="AF209" s="10"/>
      <c r="AG209" s="10"/>
      <c r="AH209" s="10"/>
    </row>
    <row r="210" spans="1:34" ht="14.4" customHeight="1" x14ac:dyDescent="0.3">
      <c r="A210" s="10" t="s">
        <v>10269</v>
      </c>
      <c r="B210" s="10" t="s">
        <v>45185</v>
      </c>
      <c r="C210" s="10" t="s">
        <v>45203</v>
      </c>
      <c r="D210" s="10" t="s">
        <v>45204</v>
      </c>
      <c r="E210" s="10" t="s">
        <v>45205</v>
      </c>
      <c r="F210" s="10" t="str">
        <f t="shared" si="3"/>
        <v/>
      </c>
      <c r="G210" s="10"/>
      <c r="H210" s="10" t="s">
        <v>13568</v>
      </c>
      <c r="I210" s="10"/>
      <c r="J210" s="10" t="s">
        <v>13568</v>
      </c>
      <c r="K210" s="10">
        <v>26</v>
      </c>
      <c r="L210" s="10"/>
      <c r="M210" s="10"/>
      <c r="N210" s="10"/>
      <c r="O210" s="10"/>
      <c r="P210" s="10"/>
      <c r="Q210" s="10"/>
      <c r="R210" s="10"/>
      <c r="S210" s="10"/>
      <c r="T210" s="10"/>
      <c r="U210" s="10"/>
      <c r="V210" s="10"/>
      <c r="W210" s="10"/>
      <c r="X210" s="10"/>
      <c r="Y210" s="10"/>
      <c r="Z210" s="10"/>
      <c r="AA210" s="10"/>
      <c r="AB210" s="10"/>
      <c r="AC210" s="10"/>
      <c r="AD210" s="10"/>
      <c r="AE210" s="10"/>
      <c r="AF210" s="10"/>
      <c r="AG210" s="10"/>
      <c r="AH210" s="10"/>
    </row>
    <row r="211" spans="1:34" ht="14.4" customHeight="1" x14ac:dyDescent="0.3">
      <c r="A211" s="10" t="s">
        <v>45206</v>
      </c>
      <c r="B211" s="10" t="s">
        <v>45207</v>
      </c>
      <c r="C211" s="10" t="s">
        <v>45208</v>
      </c>
      <c r="D211" s="10" t="s">
        <v>45209</v>
      </c>
      <c r="E211" s="10" t="s">
        <v>45210</v>
      </c>
      <c r="F211" s="10" t="str">
        <f t="shared" si="3"/>
        <v/>
      </c>
      <c r="G211" s="10"/>
      <c r="H211" s="10"/>
      <c r="I211" s="10" t="s">
        <v>13568</v>
      </c>
      <c r="J211" s="10"/>
      <c r="K211" s="10">
        <v>96</v>
      </c>
      <c r="L211" s="10"/>
      <c r="M211" s="10"/>
      <c r="N211" s="10"/>
      <c r="O211" s="10"/>
      <c r="P211" s="10"/>
      <c r="Q211" s="10"/>
      <c r="R211" s="10"/>
      <c r="S211" s="10"/>
      <c r="T211" s="10"/>
      <c r="U211" s="10"/>
      <c r="V211" s="10"/>
      <c r="W211" s="10"/>
      <c r="X211" s="10"/>
      <c r="Y211" s="10"/>
      <c r="Z211" s="10"/>
      <c r="AA211" s="10"/>
      <c r="AB211" s="10"/>
      <c r="AC211" s="10"/>
      <c r="AD211" s="10"/>
      <c r="AE211" s="10"/>
      <c r="AF211" s="10"/>
      <c r="AG211" s="10"/>
      <c r="AH211" s="10"/>
    </row>
    <row r="212" spans="1:34" ht="14.4" customHeight="1" x14ac:dyDescent="0.3">
      <c r="A212" s="10" t="s">
        <v>45211</v>
      </c>
      <c r="B212" s="10" t="s">
        <v>45207</v>
      </c>
      <c r="C212" s="10" t="s">
        <v>45212</v>
      </c>
      <c r="D212" s="10" t="s">
        <v>45209</v>
      </c>
      <c r="E212" s="10" t="s">
        <v>45213</v>
      </c>
      <c r="F212" s="10" t="str">
        <f t="shared" si="3"/>
        <v/>
      </c>
      <c r="G212" s="10"/>
      <c r="H212" s="10"/>
      <c r="I212" s="10" t="s">
        <v>13568</v>
      </c>
      <c r="J212" s="10"/>
      <c r="K212" s="10">
        <v>96</v>
      </c>
      <c r="L212" s="10"/>
      <c r="M212" s="10"/>
      <c r="N212" s="10"/>
      <c r="O212" s="10"/>
      <c r="P212" s="10"/>
      <c r="Q212" s="10"/>
      <c r="R212" s="10"/>
      <c r="S212" s="10"/>
      <c r="T212" s="10"/>
      <c r="U212" s="10"/>
      <c r="V212" s="10"/>
      <c r="W212" s="10"/>
      <c r="X212" s="10"/>
      <c r="Y212" s="10"/>
      <c r="Z212" s="10"/>
      <c r="AA212" s="10"/>
      <c r="AB212" s="10"/>
      <c r="AC212" s="10"/>
      <c r="AD212" s="10"/>
      <c r="AE212" s="10"/>
      <c r="AF212" s="10"/>
      <c r="AG212" s="10"/>
      <c r="AH212" s="10"/>
    </row>
    <row r="213" spans="1:34" ht="14.4" customHeight="1" x14ac:dyDescent="0.3">
      <c r="A213" s="10" t="s">
        <v>10275</v>
      </c>
      <c r="B213" s="10" t="s">
        <v>45207</v>
      </c>
      <c r="C213" s="10" t="s">
        <v>45214</v>
      </c>
      <c r="D213" s="10" t="s">
        <v>45204</v>
      </c>
      <c r="E213" s="10" t="s">
        <v>45215</v>
      </c>
      <c r="F213" s="10" t="str">
        <f t="shared" si="3"/>
        <v/>
      </c>
      <c r="G213" s="10"/>
      <c r="H213" s="10" t="s">
        <v>13568</v>
      </c>
      <c r="I213" s="10"/>
      <c r="J213" s="10" t="s">
        <v>13568</v>
      </c>
      <c r="K213" s="10">
        <v>26</v>
      </c>
      <c r="L213" s="10"/>
      <c r="M213" s="10"/>
      <c r="N213" s="10"/>
      <c r="O213" s="10"/>
      <c r="P213" s="10"/>
      <c r="Q213" s="10"/>
      <c r="R213" s="10"/>
      <c r="S213" s="10"/>
      <c r="T213" s="10"/>
      <c r="U213" s="10"/>
      <c r="V213" s="10"/>
      <c r="W213" s="10"/>
      <c r="X213" s="10"/>
      <c r="Y213" s="10"/>
      <c r="Z213" s="10"/>
      <c r="AA213" s="10"/>
      <c r="AB213" s="10"/>
      <c r="AC213" s="10"/>
      <c r="AD213" s="10"/>
      <c r="AE213" s="10"/>
      <c r="AF213" s="10"/>
      <c r="AG213" s="10"/>
      <c r="AH213" s="10"/>
    </row>
    <row r="214" spans="1:34" ht="14.4" customHeight="1" x14ac:dyDescent="0.3">
      <c r="A214" s="10" t="s">
        <v>45216</v>
      </c>
      <c r="B214" s="10" t="s">
        <v>45217</v>
      </c>
      <c r="C214" s="10" t="s">
        <v>45218</v>
      </c>
      <c r="D214" s="10" t="s">
        <v>45219</v>
      </c>
      <c r="E214" s="10" t="s">
        <v>45210</v>
      </c>
      <c r="F214" s="10" t="str">
        <f t="shared" si="3"/>
        <v/>
      </c>
      <c r="G214" s="10"/>
      <c r="H214" s="10"/>
      <c r="I214" s="10" t="s">
        <v>13568</v>
      </c>
      <c r="J214" s="10"/>
      <c r="K214" s="10">
        <v>97</v>
      </c>
      <c r="L214" s="10"/>
      <c r="M214" s="10"/>
      <c r="N214" s="10"/>
      <c r="O214" s="10"/>
      <c r="P214" s="10"/>
      <c r="Q214" s="10"/>
      <c r="R214" s="10"/>
      <c r="S214" s="10"/>
      <c r="T214" s="10"/>
      <c r="U214" s="10"/>
      <c r="V214" s="10"/>
      <c r="W214" s="10"/>
      <c r="X214" s="10"/>
      <c r="Y214" s="10"/>
      <c r="Z214" s="10"/>
      <c r="AA214" s="10"/>
      <c r="AB214" s="10"/>
      <c r="AC214" s="10"/>
      <c r="AD214" s="10"/>
      <c r="AE214" s="10"/>
      <c r="AF214" s="10"/>
      <c r="AG214" s="10"/>
      <c r="AH214" s="10"/>
    </row>
    <row r="215" spans="1:34" ht="14.4" customHeight="1" x14ac:dyDescent="0.3">
      <c r="A215" s="10" t="s">
        <v>45220</v>
      </c>
      <c r="B215" s="10" t="s">
        <v>45217</v>
      </c>
      <c r="C215" s="10" t="s">
        <v>45221</v>
      </c>
      <c r="D215" s="10" t="s">
        <v>45219</v>
      </c>
      <c r="E215" s="10" t="s">
        <v>45210</v>
      </c>
      <c r="F215" s="10" t="str">
        <f t="shared" si="3"/>
        <v/>
      </c>
      <c r="G215" s="10"/>
      <c r="H215" s="10"/>
      <c r="I215" s="10" t="s">
        <v>13568</v>
      </c>
      <c r="J215" s="10"/>
      <c r="K215" s="10">
        <v>97</v>
      </c>
      <c r="L215" s="10"/>
      <c r="M215" s="10"/>
      <c r="N215" s="10"/>
      <c r="O215" s="10"/>
      <c r="P215" s="10"/>
      <c r="Q215" s="10"/>
      <c r="R215" s="10"/>
      <c r="S215" s="10"/>
      <c r="T215" s="10"/>
      <c r="U215" s="10"/>
      <c r="V215" s="10"/>
      <c r="W215" s="10"/>
      <c r="X215" s="10"/>
      <c r="Y215" s="10"/>
      <c r="Z215" s="10"/>
      <c r="AA215" s="10"/>
      <c r="AB215" s="10"/>
      <c r="AC215" s="10"/>
      <c r="AD215" s="10"/>
      <c r="AE215" s="10"/>
      <c r="AF215" s="10"/>
      <c r="AG215" s="10"/>
      <c r="AH215" s="10"/>
    </row>
    <row r="216" spans="1:34" ht="14.4" customHeight="1" x14ac:dyDescent="0.3">
      <c r="A216" s="10" t="s">
        <v>10305</v>
      </c>
      <c r="B216" s="10" t="s">
        <v>45217</v>
      </c>
      <c r="C216" s="10" t="s">
        <v>45222</v>
      </c>
      <c r="D216" s="10" t="s">
        <v>45179</v>
      </c>
      <c r="E216" s="10" t="s">
        <v>45223</v>
      </c>
      <c r="F216" s="10" t="str">
        <f t="shared" si="3"/>
        <v/>
      </c>
      <c r="G216" s="10"/>
      <c r="H216" s="10" t="s">
        <v>13568</v>
      </c>
      <c r="I216" s="10"/>
      <c r="J216" s="10" t="s">
        <v>13568</v>
      </c>
      <c r="K216" s="10">
        <v>16</v>
      </c>
      <c r="L216" s="10"/>
      <c r="M216" s="10"/>
      <c r="N216" s="10"/>
      <c r="O216" s="10"/>
      <c r="P216" s="10"/>
      <c r="Q216" s="10"/>
      <c r="R216" s="10"/>
      <c r="S216" s="10"/>
      <c r="T216" s="10"/>
      <c r="U216" s="10"/>
      <c r="V216" s="10"/>
      <c r="W216" s="10"/>
      <c r="X216" s="10"/>
      <c r="Y216" s="10"/>
      <c r="Z216" s="10"/>
      <c r="AA216" s="10"/>
      <c r="AB216" s="10"/>
      <c r="AC216" s="10"/>
      <c r="AD216" s="10"/>
      <c r="AE216" s="10"/>
      <c r="AF216" s="10"/>
      <c r="AG216" s="10"/>
      <c r="AH216" s="10"/>
    </row>
    <row r="217" spans="1:34" ht="14.4" customHeight="1" x14ac:dyDescent="0.3">
      <c r="A217" s="10" t="s">
        <v>31530</v>
      </c>
      <c r="B217" s="10" t="s">
        <v>45224</v>
      </c>
      <c r="C217" s="10" t="s">
        <v>45225</v>
      </c>
      <c r="D217" s="10" t="s">
        <v>45204</v>
      </c>
      <c r="E217" s="10" t="s">
        <v>45205</v>
      </c>
      <c r="F217" s="10" t="str">
        <f t="shared" si="3"/>
        <v/>
      </c>
      <c r="G217" s="10"/>
      <c r="H217" s="10" t="s">
        <v>13568</v>
      </c>
      <c r="I217" s="10"/>
      <c r="J217" s="10" t="s">
        <v>13568</v>
      </c>
      <c r="K217" s="10">
        <v>26</v>
      </c>
      <c r="L217" s="10"/>
      <c r="M217" s="10"/>
      <c r="N217" s="10"/>
      <c r="O217" s="10"/>
      <c r="P217" s="10"/>
      <c r="Q217" s="10"/>
      <c r="R217" s="10"/>
      <c r="S217" s="10"/>
      <c r="T217" s="10"/>
      <c r="U217" s="10"/>
      <c r="V217" s="10"/>
      <c r="W217" s="10"/>
      <c r="X217" s="10"/>
      <c r="Y217" s="10"/>
      <c r="Z217" s="10"/>
      <c r="AA217" s="10"/>
      <c r="AB217" s="10"/>
      <c r="AC217" s="10"/>
      <c r="AD217" s="10"/>
      <c r="AE217" s="10"/>
      <c r="AF217" s="10"/>
      <c r="AG217" s="10"/>
      <c r="AH217" s="10"/>
    </row>
    <row r="218" spans="1:34" ht="14.4" customHeight="1" x14ac:dyDescent="0.3">
      <c r="A218" s="10" t="s">
        <v>31536</v>
      </c>
      <c r="B218" s="10" t="s">
        <v>45226</v>
      </c>
      <c r="C218" s="10" t="s">
        <v>45227</v>
      </c>
      <c r="D218" s="10" t="s">
        <v>45204</v>
      </c>
      <c r="E218" s="10" t="s">
        <v>45215</v>
      </c>
      <c r="F218" s="10" t="str">
        <f t="shared" si="3"/>
        <v/>
      </c>
      <c r="G218" s="10"/>
      <c r="H218" s="10" t="s">
        <v>13568</v>
      </c>
      <c r="I218" s="10"/>
      <c r="J218" s="10" t="s">
        <v>13568</v>
      </c>
      <c r="K218" s="10">
        <v>26</v>
      </c>
      <c r="L218" s="10"/>
      <c r="M218" s="10"/>
      <c r="N218" s="10"/>
      <c r="O218" s="10"/>
      <c r="P218" s="10"/>
      <c r="Q218" s="10"/>
      <c r="R218" s="10"/>
      <c r="S218" s="10"/>
      <c r="T218" s="10"/>
      <c r="U218" s="10"/>
      <c r="V218" s="10"/>
      <c r="W218" s="10"/>
      <c r="X218" s="10"/>
      <c r="Y218" s="10"/>
      <c r="Z218" s="10"/>
      <c r="AA218" s="10"/>
      <c r="AB218" s="10"/>
      <c r="AC218" s="10"/>
      <c r="AD218" s="10"/>
      <c r="AE218" s="10"/>
      <c r="AF218" s="10"/>
      <c r="AG218" s="10"/>
      <c r="AH218" s="10"/>
    </row>
    <row r="219" spans="1:34" ht="14.4" customHeight="1" x14ac:dyDescent="0.3">
      <c r="A219" s="10" t="s">
        <v>45228</v>
      </c>
      <c r="B219" s="10" t="s">
        <v>45229</v>
      </c>
      <c r="C219" s="10" t="s">
        <v>45230</v>
      </c>
      <c r="D219" s="10" t="s">
        <v>45179</v>
      </c>
      <c r="E219" s="10" t="s">
        <v>45223</v>
      </c>
      <c r="F219" s="10" t="str">
        <f t="shared" si="3"/>
        <v/>
      </c>
      <c r="G219" s="10"/>
      <c r="H219" s="10" t="s">
        <v>13568</v>
      </c>
      <c r="I219" s="10"/>
      <c r="J219" s="10" t="s">
        <v>13568</v>
      </c>
      <c r="K219" s="10">
        <v>16</v>
      </c>
      <c r="L219" s="10"/>
      <c r="M219" s="10"/>
      <c r="N219" s="10"/>
      <c r="O219" s="10"/>
      <c r="P219" s="10"/>
      <c r="Q219" s="10"/>
      <c r="R219" s="10"/>
      <c r="S219" s="10"/>
      <c r="T219" s="10"/>
      <c r="U219" s="10"/>
      <c r="V219" s="10"/>
      <c r="W219" s="10"/>
      <c r="X219" s="10"/>
      <c r="Y219" s="10"/>
      <c r="Z219" s="10"/>
      <c r="AA219" s="10"/>
      <c r="AB219" s="10"/>
      <c r="AC219" s="10"/>
      <c r="AD219" s="10"/>
      <c r="AE219" s="10"/>
      <c r="AF219" s="10"/>
      <c r="AG219" s="10"/>
      <c r="AH219" s="10"/>
    </row>
    <row r="220" spans="1:34" ht="14.4" customHeight="1" x14ac:dyDescent="0.3">
      <c r="A220" s="10" t="s">
        <v>45231</v>
      </c>
      <c r="B220" s="10" t="s">
        <v>45232</v>
      </c>
      <c r="C220" s="10" t="s">
        <v>45233</v>
      </c>
      <c r="D220" s="10" t="s">
        <v>45234</v>
      </c>
      <c r="E220" s="10" t="s">
        <v>45235</v>
      </c>
      <c r="F220" s="10" t="str">
        <f t="shared" si="3"/>
        <v/>
      </c>
      <c r="G220" s="10"/>
      <c r="H220" s="10"/>
      <c r="I220" s="10" t="s">
        <v>13568</v>
      </c>
      <c r="J220" s="10"/>
      <c r="K220" s="10">
        <v>138</v>
      </c>
      <c r="L220" s="10"/>
      <c r="M220" s="10"/>
      <c r="N220" s="10"/>
      <c r="O220" s="10"/>
      <c r="P220" s="10"/>
      <c r="Q220" s="10"/>
      <c r="R220" s="10"/>
      <c r="S220" s="10"/>
      <c r="T220" s="10"/>
      <c r="U220" s="10"/>
      <c r="V220" s="10"/>
      <c r="W220" s="10"/>
      <c r="X220" s="10"/>
      <c r="Y220" s="10"/>
      <c r="Z220" s="10"/>
      <c r="AA220" s="10"/>
      <c r="AB220" s="10"/>
      <c r="AC220" s="10"/>
      <c r="AD220" s="10"/>
      <c r="AE220" s="10"/>
      <c r="AF220" s="10"/>
      <c r="AG220" s="10"/>
      <c r="AH220" s="10"/>
    </row>
    <row r="221" spans="1:34" ht="14.4" customHeight="1" x14ac:dyDescent="0.3">
      <c r="A221" s="10" t="s">
        <v>45236</v>
      </c>
      <c r="B221" s="10" t="s">
        <v>45232</v>
      </c>
      <c r="C221" s="10" t="s">
        <v>45237</v>
      </c>
      <c r="D221" s="10" t="s">
        <v>45238</v>
      </c>
      <c r="E221" s="10" t="s">
        <v>45239</v>
      </c>
      <c r="F221" s="10" t="str">
        <f t="shared" si="3"/>
        <v/>
      </c>
      <c r="G221" s="10"/>
      <c r="H221" s="10"/>
      <c r="I221" s="10" t="s">
        <v>13568</v>
      </c>
      <c r="J221" s="10"/>
      <c r="K221" s="10">
        <v>68</v>
      </c>
      <c r="L221" s="10"/>
      <c r="M221" s="10"/>
      <c r="N221" s="10"/>
      <c r="O221" s="10"/>
      <c r="P221" s="10"/>
      <c r="Q221" s="10"/>
      <c r="R221" s="10"/>
      <c r="S221" s="10"/>
      <c r="T221" s="10"/>
      <c r="U221" s="10"/>
      <c r="V221" s="10"/>
      <c r="W221" s="10"/>
      <c r="X221" s="10"/>
      <c r="Y221" s="10"/>
      <c r="Z221" s="10"/>
      <c r="AA221" s="10"/>
      <c r="AB221" s="10"/>
      <c r="AC221" s="10"/>
      <c r="AD221" s="10"/>
      <c r="AE221" s="10"/>
      <c r="AF221" s="10"/>
      <c r="AG221" s="10"/>
      <c r="AH221" s="10"/>
    </row>
    <row r="222" spans="1:34" ht="14.4" customHeight="1" x14ac:dyDescent="0.3">
      <c r="A222" s="10" t="s">
        <v>45240</v>
      </c>
      <c r="B222" s="10" t="s">
        <v>45232</v>
      </c>
      <c r="C222" s="10" t="s">
        <v>45241</v>
      </c>
      <c r="D222" s="10" t="s">
        <v>45242</v>
      </c>
      <c r="E222" s="10" t="s">
        <v>45243</v>
      </c>
      <c r="F222" s="10" t="str">
        <f t="shared" si="3"/>
        <v/>
      </c>
      <c r="G222" s="10"/>
      <c r="H222" s="10"/>
      <c r="I222" s="10" t="s">
        <v>13568</v>
      </c>
      <c r="J222" s="10"/>
      <c r="K222" s="10">
        <v>140</v>
      </c>
      <c r="L222" s="10"/>
      <c r="M222" s="10"/>
      <c r="N222" s="10"/>
      <c r="O222" s="10"/>
      <c r="P222" s="10"/>
      <c r="Q222" s="10"/>
      <c r="R222" s="10"/>
      <c r="S222" s="10"/>
      <c r="T222" s="10"/>
      <c r="U222" s="10"/>
      <c r="V222" s="10"/>
      <c r="W222" s="10"/>
      <c r="X222" s="10"/>
      <c r="Y222" s="10"/>
      <c r="Z222" s="10"/>
      <c r="AA222" s="10"/>
      <c r="AB222" s="10"/>
      <c r="AC222" s="10"/>
      <c r="AD222" s="10"/>
      <c r="AE222" s="10"/>
      <c r="AF222" s="10"/>
      <c r="AG222" s="10"/>
      <c r="AH222" s="10"/>
    </row>
    <row r="223" spans="1:34" ht="14.4" customHeight="1" x14ac:dyDescent="0.3">
      <c r="A223" s="10" t="s">
        <v>45244</v>
      </c>
      <c r="B223" s="10" t="s">
        <v>45232</v>
      </c>
      <c r="C223" s="10" t="s">
        <v>45245</v>
      </c>
      <c r="D223" s="10" t="s">
        <v>45246</v>
      </c>
      <c r="E223" s="10" t="s">
        <v>45247</v>
      </c>
      <c r="F223" s="10" t="str">
        <f t="shared" si="3"/>
        <v/>
      </c>
      <c r="G223" s="10"/>
      <c r="H223" s="10"/>
      <c r="I223" s="10" t="s">
        <v>13568</v>
      </c>
      <c r="J223" s="10"/>
      <c r="K223" s="10">
        <v>69</v>
      </c>
      <c r="L223" s="10"/>
      <c r="M223" s="10"/>
      <c r="N223" s="10"/>
      <c r="O223" s="10"/>
      <c r="P223" s="10"/>
      <c r="Q223" s="10"/>
      <c r="R223" s="10"/>
      <c r="S223" s="10"/>
      <c r="T223" s="10"/>
      <c r="U223" s="10"/>
      <c r="V223" s="10"/>
      <c r="W223" s="10"/>
      <c r="X223" s="10"/>
      <c r="Y223" s="10"/>
      <c r="Z223" s="10"/>
      <c r="AA223" s="10"/>
      <c r="AB223" s="10"/>
      <c r="AC223" s="10"/>
      <c r="AD223" s="10"/>
      <c r="AE223" s="10"/>
      <c r="AF223" s="10"/>
      <c r="AG223" s="10"/>
      <c r="AH223" s="10"/>
    </row>
    <row r="224" spans="1:34" ht="14.4" customHeight="1" x14ac:dyDescent="0.3">
      <c r="A224" s="10" t="s">
        <v>45248</v>
      </c>
      <c r="B224" s="10" t="s">
        <v>45249</v>
      </c>
      <c r="C224" s="10" t="s">
        <v>45250</v>
      </c>
      <c r="D224" s="10" t="s">
        <v>45251</v>
      </c>
      <c r="E224" s="10" t="s">
        <v>45252</v>
      </c>
      <c r="F224" s="10" t="str">
        <f t="shared" si="3"/>
        <v/>
      </c>
      <c r="G224" s="10"/>
      <c r="H224" s="10" t="s">
        <v>13568</v>
      </c>
      <c r="I224" s="10"/>
      <c r="J224" s="10" t="s">
        <v>13568</v>
      </c>
      <c r="K224" s="10">
        <v>24</v>
      </c>
      <c r="L224" s="10"/>
      <c r="M224" s="10"/>
      <c r="N224" s="10"/>
      <c r="O224" s="10"/>
      <c r="P224" s="10"/>
      <c r="Q224" s="10"/>
      <c r="R224" s="10"/>
      <c r="S224" s="10"/>
      <c r="T224" s="10"/>
      <c r="U224" s="10"/>
      <c r="V224" s="10"/>
      <c r="W224" s="10"/>
      <c r="X224" s="10"/>
      <c r="Y224" s="10"/>
      <c r="Z224" s="10"/>
      <c r="AA224" s="10"/>
      <c r="AB224" s="10"/>
      <c r="AC224" s="10"/>
      <c r="AD224" s="10"/>
      <c r="AE224" s="10"/>
      <c r="AF224" s="10"/>
      <c r="AG224" s="10"/>
      <c r="AH224" s="10"/>
    </row>
    <row r="225" spans="1:34" ht="14.4" customHeight="1" x14ac:dyDescent="0.3">
      <c r="A225" s="10" t="s">
        <v>45253</v>
      </c>
      <c r="B225" s="10" t="s">
        <v>45254</v>
      </c>
      <c r="C225" s="10" t="s">
        <v>45255</v>
      </c>
      <c r="D225" s="10" t="s">
        <v>45256</v>
      </c>
      <c r="E225" s="10" t="s">
        <v>45257</v>
      </c>
      <c r="F225" s="10" t="str">
        <f t="shared" si="3"/>
        <v/>
      </c>
      <c r="G225" s="10"/>
      <c r="H225" s="10"/>
      <c r="I225" s="10" t="s">
        <v>13568</v>
      </c>
      <c r="J225" s="10"/>
      <c r="K225" s="10">
        <v>146</v>
      </c>
      <c r="L225" s="10"/>
      <c r="M225" s="10"/>
      <c r="N225" s="10"/>
      <c r="O225" s="10"/>
      <c r="P225" s="10"/>
      <c r="Q225" s="10"/>
      <c r="R225" s="10"/>
      <c r="S225" s="10"/>
      <c r="T225" s="10"/>
      <c r="U225" s="10"/>
      <c r="V225" s="10"/>
      <c r="W225" s="10"/>
      <c r="X225" s="10"/>
      <c r="Y225" s="10"/>
      <c r="Z225" s="10"/>
      <c r="AA225" s="10"/>
      <c r="AB225" s="10"/>
      <c r="AC225" s="10"/>
      <c r="AD225" s="10"/>
      <c r="AE225" s="10"/>
      <c r="AF225" s="10"/>
      <c r="AG225" s="10"/>
      <c r="AH225" s="10"/>
    </row>
    <row r="226" spans="1:34" ht="14.4" customHeight="1" x14ac:dyDescent="0.3">
      <c r="A226" s="10" t="s">
        <v>45258</v>
      </c>
      <c r="B226" s="10" t="s">
        <v>45254</v>
      </c>
      <c r="C226" s="10" t="s">
        <v>45259</v>
      </c>
      <c r="D226" s="10" t="s">
        <v>45238</v>
      </c>
      <c r="E226" s="10" t="s">
        <v>45260</v>
      </c>
      <c r="F226" s="10" t="str">
        <f t="shared" si="3"/>
        <v/>
      </c>
      <c r="G226" s="10"/>
      <c r="H226" s="10"/>
      <c r="I226" s="10" t="s">
        <v>13568</v>
      </c>
      <c r="J226" s="10"/>
      <c r="K226" s="10">
        <v>68</v>
      </c>
      <c r="L226" s="10"/>
      <c r="M226" s="10"/>
      <c r="N226" s="10"/>
      <c r="O226" s="10"/>
      <c r="P226" s="10"/>
      <c r="Q226" s="10"/>
      <c r="R226" s="10"/>
      <c r="S226" s="10"/>
      <c r="T226" s="10"/>
      <c r="U226" s="10"/>
      <c r="V226" s="10"/>
      <c r="W226" s="10"/>
      <c r="X226" s="10"/>
      <c r="Y226" s="10"/>
      <c r="Z226" s="10"/>
      <c r="AA226" s="10"/>
      <c r="AB226" s="10"/>
      <c r="AC226" s="10"/>
      <c r="AD226" s="10"/>
      <c r="AE226" s="10"/>
      <c r="AF226" s="10"/>
      <c r="AG226" s="10"/>
      <c r="AH226" s="10"/>
    </row>
    <row r="227" spans="1:34" ht="14.4" customHeight="1" x14ac:dyDescent="0.3">
      <c r="A227" s="10" t="s">
        <v>45261</v>
      </c>
      <c r="B227" s="10" t="s">
        <v>45254</v>
      </c>
      <c r="C227" s="10" t="s">
        <v>45262</v>
      </c>
      <c r="D227" s="10" t="s">
        <v>45263</v>
      </c>
      <c r="E227" s="10" t="s">
        <v>45264</v>
      </c>
      <c r="F227" s="10" t="str">
        <f t="shared" si="3"/>
        <v/>
      </c>
      <c r="G227" s="10"/>
      <c r="H227" s="10"/>
      <c r="I227" s="10" t="s">
        <v>13568</v>
      </c>
      <c r="J227" s="10"/>
      <c r="K227" s="10">
        <v>147</v>
      </c>
      <c r="L227" s="10"/>
      <c r="M227" s="10"/>
      <c r="N227" s="10"/>
      <c r="O227" s="10"/>
      <c r="P227" s="10"/>
      <c r="Q227" s="10"/>
      <c r="R227" s="10"/>
      <c r="S227" s="10"/>
      <c r="T227" s="10"/>
      <c r="U227" s="10"/>
      <c r="V227" s="10"/>
      <c r="W227" s="10"/>
      <c r="X227" s="10"/>
      <c r="Y227" s="10"/>
      <c r="Z227" s="10"/>
      <c r="AA227" s="10"/>
      <c r="AB227" s="10"/>
      <c r="AC227" s="10"/>
      <c r="AD227" s="10"/>
      <c r="AE227" s="10"/>
      <c r="AF227" s="10"/>
      <c r="AG227" s="10"/>
      <c r="AH227" s="10"/>
    </row>
    <row r="228" spans="1:34" ht="14.4" customHeight="1" x14ac:dyDescent="0.3">
      <c r="A228" s="10" t="s">
        <v>45265</v>
      </c>
      <c r="B228" s="10" t="s">
        <v>45254</v>
      </c>
      <c r="C228" s="10" t="s">
        <v>45266</v>
      </c>
      <c r="D228" s="10" t="s">
        <v>45246</v>
      </c>
      <c r="E228" s="10" t="s">
        <v>45267</v>
      </c>
      <c r="F228" s="10" t="str">
        <f t="shared" si="3"/>
        <v/>
      </c>
      <c r="G228" s="10"/>
      <c r="H228" s="10"/>
      <c r="I228" s="10" t="s">
        <v>13568</v>
      </c>
      <c r="J228" s="10"/>
      <c r="K228" s="10">
        <v>69</v>
      </c>
      <c r="L228" s="10"/>
      <c r="M228" s="10"/>
      <c r="N228" s="10"/>
      <c r="O228" s="10"/>
      <c r="P228" s="10"/>
      <c r="Q228" s="10"/>
      <c r="R228" s="10"/>
      <c r="S228" s="10"/>
      <c r="T228" s="10"/>
      <c r="U228" s="10"/>
      <c r="V228" s="10"/>
      <c r="W228" s="10"/>
      <c r="X228" s="10"/>
      <c r="Y228" s="10"/>
      <c r="Z228" s="10"/>
      <c r="AA228" s="10"/>
      <c r="AB228" s="10"/>
      <c r="AC228" s="10"/>
      <c r="AD228" s="10"/>
      <c r="AE228" s="10"/>
      <c r="AF228" s="10"/>
      <c r="AG228" s="10"/>
      <c r="AH228" s="10"/>
    </row>
    <row r="229" spans="1:34" ht="14.4" customHeight="1" x14ac:dyDescent="0.3">
      <c r="A229" s="10" t="s">
        <v>6179</v>
      </c>
      <c r="B229" s="10" t="s">
        <v>45268</v>
      </c>
      <c r="C229" s="10" t="s">
        <v>45269</v>
      </c>
      <c r="D229" s="10" t="s">
        <v>45251</v>
      </c>
      <c r="E229" s="10" t="s">
        <v>45270</v>
      </c>
      <c r="F229" s="10" t="str">
        <f t="shared" si="3"/>
        <v/>
      </c>
      <c r="G229" s="10"/>
      <c r="H229" s="10" t="s">
        <v>13568</v>
      </c>
      <c r="I229" s="10"/>
      <c r="J229" s="10" t="s">
        <v>13568</v>
      </c>
      <c r="K229" s="10">
        <v>24</v>
      </c>
      <c r="L229" s="10"/>
      <c r="M229" s="10"/>
      <c r="N229" s="10"/>
      <c r="O229" s="10"/>
      <c r="P229" s="10"/>
      <c r="Q229" s="10"/>
      <c r="R229" s="10"/>
      <c r="S229" s="10"/>
      <c r="T229" s="10"/>
      <c r="U229" s="10"/>
      <c r="V229" s="10"/>
      <c r="W229" s="10"/>
      <c r="X229" s="10"/>
      <c r="Y229" s="10"/>
      <c r="Z229" s="10"/>
      <c r="AA229" s="10"/>
      <c r="AB229" s="10"/>
      <c r="AC229" s="10"/>
      <c r="AD229" s="10"/>
      <c r="AE229" s="10"/>
      <c r="AF229" s="10"/>
      <c r="AG229" s="10"/>
      <c r="AH229" s="10"/>
    </row>
    <row r="230" spans="1:34" ht="14.4" customHeight="1" x14ac:dyDescent="0.3">
      <c r="A230" s="10" t="s">
        <v>45271</v>
      </c>
      <c r="B230" s="10" t="s">
        <v>45272</v>
      </c>
      <c r="C230" s="10" t="s">
        <v>45273</v>
      </c>
      <c r="D230" s="10" t="s">
        <v>45274</v>
      </c>
      <c r="E230" s="10" t="s">
        <v>45275</v>
      </c>
      <c r="F230" s="10" t="str">
        <f t="shared" si="3"/>
        <v/>
      </c>
      <c r="G230" s="10"/>
      <c r="H230" s="10"/>
      <c r="I230" s="10" t="s">
        <v>13568</v>
      </c>
      <c r="J230" s="10"/>
      <c r="K230" s="10">
        <v>148</v>
      </c>
      <c r="L230" s="10"/>
      <c r="M230" s="10"/>
      <c r="N230" s="10"/>
      <c r="O230" s="10"/>
      <c r="P230" s="10"/>
      <c r="Q230" s="10"/>
      <c r="R230" s="10"/>
      <c r="S230" s="10"/>
      <c r="T230" s="10"/>
      <c r="U230" s="10"/>
      <c r="V230" s="10"/>
      <c r="W230" s="10"/>
      <c r="X230" s="10"/>
      <c r="Y230" s="10"/>
      <c r="Z230" s="10"/>
      <c r="AA230" s="10"/>
      <c r="AB230" s="10"/>
      <c r="AC230" s="10"/>
      <c r="AD230" s="10"/>
      <c r="AE230" s="10"/>
      <c r="AF230" s="10"/>
      <c r="AG230" s="10"/>
      <c r="AH230" s="10"/>
    </row>
    <row r="231" spans="1:34" ht="14.4" customHeight="1" x14ac:dyDescent="0.3">
      <c r="A231" s="10" t="s">
        <v>45276</v>
      </c>
      <c r="B231" s="10" t="s">
        <v>45272</v>
      </c>
      <c r="C231" s="10" t="s">
        <v>45277</v>
      </c>
      <c r="D231" s="10" t="s">
        <v>45238</v>
      </c>
      <c r="E231" s="10" t="s">
        <v>45278</v>
      </c>
      <c r="F231" s="10" t="str">
        <f t="shared" si="3"/>
        <v/>
      </c>
      <c r="G231" s="10"/>
      <c r="H231" s="10"/>
      <c r="I231" s="10" t="s">
        <v>13568</v>
      </c>
      <c r="J231" s="10"/>
      <c r="K231" s="10">
        <v>68</v>
      </c>
      <c r="L231" s="10"/>
      <c r="M231" s="10"/>
      <c r="N231" s="10"/>
      <c r="O231" s="10"/>
      <c r="P231" s="10"/>
      <c r="Q231" s="10"/>
      <c r="R231" s="10"/>
      <c r="S231" s="10"/>
      <c r="T231" s="10"/>
      <c r="U231" s="10"/>
      <c r="V231" s="10"/>
      <c r="W231" s="10"/>
      <c r="X231" s="10"/>
      <c r="Y231" s="10"/>
      <c r="Z231" s="10"/>
      <c r="AA231" s="10"/>
      <c r="AB231" s="10"/>
      <c r="AC231" s="10"/>
      <c r="AD231" s="10"/>
      <c r="AE231" s="10"/>
      <c r="AF231" s="10"/>
      <c r="AG231" s="10"/>
      <c r="AH231" s="10"/>
    </row>
    <row r="232" spans="1:34" ht="14.4" customHeight="1" x14ac:dyDescent="0.3">
      <c r="A232" s="10" t="s">
        <v>45279</v>
      </c>
      <c r="B232" s="10" t="s">
        <v>45272</v>
      </c>
      <c r="C232" s="10" t="s">
        <v>45280</v>
      </c>
      <c r="D232" s="10" t="s">
        <v>45281</v>
      </c>
      <c r="E232" s="10" t="s">
        <v>45282</v>
      </c>
      <c r="F232" s="10" t="str">
        <f t="shared" si="3"/>
        <v/>
      </c>
      <c r="G232" s="10"/>
      <c r="H232" s="10"/>
      <c r="I232" s="10" t="s">
        <v>13568</v>
      </c>
      <c r="J232" s="10"/>
      <c r="K232" s="10">
        <v>149</v>
      </c>
      <c r="L232" s="10"/>
      <c r="M232" s="10"/>
      <c r="N232" s="10"/>
      <c r="O232" s="10"/>
      <c r="P232" s="10"/>
      <c r="Q232" s="10"/>
      <c r="R232" s="10"/>
      <c r="S232" s="10"/>
      <c r="T232" s="10"/>
      <c r="U232" s="10"/>
      <c r="V232" s="10"/>
      <c r="W232" s="10"/>
      <c r="X232" s="10"/>
      <c r="Y232" s="10"/>
      <c r="Z232" s="10"/>
      <c r="AA232" s="10"/>
      <c r="AB232" s="10"/>
      <c r="AC232" s="10"/>
      <c r="AD232" s="10"/>
      <c r="AE232" s="10"/>
      <c r="AF232" s="10"/>
      <c r="AG232" s="10"/>
      <c r="AH232" s="10"/>
    </row>
    <row r="233" spans="1:34" ht="14.4" customHeight="1" x14ac:dyDescent="0.3">
      <c r="A233" s="10" t="s">
        <v>45283</v>
      </c>
      <c r="B233" s="10" t="s">
        <v>45272</v>
      </c>
      <c r="C233" s="10" t="s">
        <v>45284</v>
      </c>
      <c r="D233" s="10" t="s">
        <v>45246</v>
      </c>
      <c r="E233" s="10" t="s">
        <v>45285</v>
      </c>
      <c r="F233" s="10" t="str">
        <f t="shared" si="3"/>
        <v/>
      </c>
      <c r="G233" s="10"/>
      <c r="H233" s="10"/>
      <c r="I233" s="10" t="s">
        <v>13568</v>
      </c>
      <c r="J233" s="10"/>
      <c r="K233" s="10">
        <v>69</v>
      </c>
      <c r="L233" s="10"/>
      <c r="M233" s="10"/>
      <c r="N233" s="10"/>
      <c r="O233" s="10"/>
      <c r="P233" s="10"/>
      <c r="Q233" s="10"/>
      <c r="R233" s="10"/>
      <c r="S233" s="10"/>
      <c r="T233" s="10"/>
      <c r="U233" s="10"/>
      <c r="V233" s="10"/>
      <c r="W233" s="10"/>
      <c r="X233" s="10"/>
      <c r="Y233" s="10"/>
      <c r="Z233" s="10"/>
      <c r="AA233" s="10"/>
      <c r="AB233" s="10"/>
      <c r="AC233" s="10"/>
      <c r="AD233" s="10"/>
      <c r="AE233" s="10"/>
      <c r="AF233" s="10"/>
      <c r="AG233" s="10"/>
      <c r="AH233" s="10"/>
    </row>
    <row r="234" spans="1:34" ht="14.4" customHeight="1" x14ac:dyDescent="0.3">
      <c r="A234" s="10" t="s">
        <v>6177</v>
      </c>
      <c r="B234" s="10" t="s">
        <v>45286</v>
      </c>
      <c r="C234" s="10" t="s">
        <v>45287</v>
      </c>
      <c r="D234" s="10" t="s">
        <v>45251</v>
      </c>
      <c r="E234" s="10" t="s">
        <v>45288</v>
      </c>
      <c r="F234" s="10" t="str">
        <f t="shared" si="3"/>
        <v/>
      </c>
      <c r="G234" s="10"/>
      <c r="H234" s="10" t="s">
        <v>13568</v>
      </c>
      <c r="I234" s="10"/>
      <c r="J234" s="10" t="s">
        <v>13568</v>
      </c>
      <c r="K234" s="10">
        <v>24</v>
      </c>
      <c r="L234" s="10"/>
      <c r="M234" s="10"/>
      <c r="N234" s="10"/>
      <c r="O234" s="10"/>
      <c r="P234" s="10"/>
      <c r="Q234" s="10"/>
      <c r="R234" s="10"/>
      <c r="S234" s="10"/>
      <c r="T234" s="10"/>
      <c r="U234" s="10"/>
      <c r="V234" s="10"/>
      <c r="W234" s="10"/>
      <c r="X234" s="10"/>
      <c r="Y234" s="10"/>
      <c r="Z234" s="10"/>
      <c r="AA234" s="10"/>
      <c r="AB234" s="10"/>
      <c r="AC234" s="10"/>
      <c r="AD234" s="10"/>
      <c r="AE234" s="10"/>
      <c r="AF234" s="10"/>
      <c r="AG234" s="10"/>
      <c r="AH234" s="10"/>
    </row>
    <row r="235" spans="1:34" ht="14.4" customHeight="1" x14ac:dyDescent="0.3">
      <c r="A235" s="10" t="s">
        <v>32696</v>
      </c>
      <c r="B235" s="10" t="s">
        <v>45289</v>
      </c>
      <c r="C235" s="10" t="s">
        <v>45290</v>
      </c>
      <c r="D235" s="10" t="s">
        <v>45251</v>
      </c>
      <c r="E235" s="10" t="s">
        <v>45252</v>
      </c>
      <c r="F235" s="10" t="str">
        <f t="shared" si="3"/>
        <v/>
      </c>
      <c r="G235" s="10"/>
      <c r="H235" s="10" t="s">
        <v>13568</v>
      </c>
      <c r="I235" s="10"/>
      <c r="J235" s="10" t="s">
        <v>13568</v>
      </c>
      <c r="K235" s="10">
        <v>24</v>
      </c>
      <c r="L235" s="10"/>
      <c r="M235" s="10"/>
      <c r="N235" s="10"/>
      <c r="O235" s="10"/>
      <c r="P235" s="10"/>
      <c r="Q235" s="10"/>
      <c r="R235" s="10"/>
      <c r="S235" s="10"/>
      <c r="T235" s="10"/>
      <c r="U235" s="10"/>
      <c r="V235" s="10"/>
      <c r="W235" s="10"/>
      <c r="X235" s="10"/>
      <c r="Y235" s="10"/>
      <c r="Z235" s="10"/>
      <c r="AA235" s="10"/>
      <c r="AB235" s="10"/>
      <c r="AC235" s="10"/>
      <c r="AD235" s="10"/>
      <c r="AE235" s="10"/>
      <c r="AF235" s="10"/>
      <c r="AG235" s="10"/>
      <c r="AH235" s="10"/>
    </row>
    <row r="236" spans="1:34" ht="14.4" customHeight="1" x14ac:dyDescent="0.3">
      <c r="A236" s="10" t="s">
        <v>45291</v>
      </c>
      <c r="B236" s="10" t="s">
        <v>45292</v>
      </c>
      <c r="C236" s="10" t="s">
        <v>45293</v>
      </c>
      <c r="D236" s="10" t="s">
        <v>45251</v>
      </c>
      <c r="E236" s="10" t="s">
        <v>45270</v>
      </c>
      <c r="F236" s="10" t="str">
        <f t="shared" si="3"/>
        <v/>
      </c>
      <c r="G236" s="10"/>
      <c r="H236" s="10" t="s">
        <v>13568</v>
      </c>
      <c r="I236" s="10"/>
      <c r="J236" s="10" t="s">
        <v>13568</v>
      </c>
      <c r="K236" s="10">
        <v>24</v>
      </c>
      <c r="L236" s="10"/>
      <c r="M236" s="10"/>
      <c r="N236" s="10"/>
      <c r="O236" s="10"/>
      <c r="P236" s="10"/>
      <c r="Q236" s="10"/>
      <c r="R236" s="10"/>
      <c r="S236" s="10"/>
      <c r="T236" s="10"/>
      <c r="U236" s="10"/>
      <c r="V236" s="10"/>
      <c r="W236" s="10"/>
      <c r="X236" s="10"/>
      <c r="Y236" s="10"/>
      <c r="Z236" s="10"/>
      <c r="AA236" s="10"/>
      <c r="AB236" s="10"/>
      <c r="AC236" s="10"/>
      <c r="AD236" s="10"/>
      <c r="AE236" s="10"/>
      <c r="AF236" s="10"/>
      <c r="AG236" s="10"/>
      <c r="AH236" s="10"/>
    </row>
    <row r="237" spans="1:34" ht="14.4" customHeight="1" x14ac:dyDescent="0.3">
      <c r="A237" s="10" t="s">
        <v>45294</v>
      </c>
      <c r="B237" s="10" t="s">
        <v>45295</v>
      </c>
      <c r="C237" s="10" t="s">
        <v>45296</v>
      </c>
      <c r="D237" s="10" t="s">
        <v>45251</v>
      </c>
      <c r="E237" s="10" t="s">
        <v>45288</v>
      </c>
      <c r="F237" s="10" t="str">
        <f t="shared" si="3"/>
        <v/>
      </c>
      <c r="G237" s="10"/>
      <c r="H237" s="10" t="s">
        <v>13568</v>
      </c>
      <c r="I237" s="10"/>
      <c r="J237" s="10" t="s">
        <v>13568</v>
      </c>
      <c r="K237" s="10">
        <v>24</v>
      </c>
      <c r="L237" s="10"/>
      <c r="M237" s="10"/>
      <c r="N237" s="10"/>
      <c r="O237" s="10"/>
      <c r="P237" s="10"/>
      <c r="Q237" s="10"/>
      <c r="R237" s="10"/>
      <c r="S237" s="10"/>
      <c r="T237" s="10"/>
      <c r="U237" s="10"/>
      <c r="V237" s="10"/>
      <c r="W237" s="10"/>
      <c r="X237" s="10"/>
      <c r="Y237" s="10"/>
      <c r="Z237" s="10"/>
      <c r="AA237" s="10"/>
      <c r="AB237" s="10"/>
      <c r="AC237" s="10"/>
      <c r="AD237" s="10"/>
      <c r="AE237" s="10"/>
      <c r="AF237" s="10"/>
      <c r="AG237" s="10"/>
      <c r="AH237" s="10"/>
    </row>
    <row r="238" spans="1:34" ht="14.4" customHeight="1" x14ac:dyDescent="0.3">
      <c r="A238" s="10" t="s">
        <v>45297</v>
      </c>
      <c r="B238" s="10" t="s">
        <v>45298</v>
      </c>
      <c r="C238" s="10" t="s">
        <v>45299</v>
      </c>
      <c r="D238" s="10" t="s">
        <v>45300</v>
      </c>
      <c r="E238" s="10" t="s">
        <v>45301</v>
      </c>
      <c r="F238" s="10" t="str">
        <f t="shared" si="3"/>
        <v/>
      </c>
      <c r="G238" s="10"/>
      <c r="H238" s="10"/>
      <c r="I238" s="10" t="s">
        <v>13568</v>
      </c>
      <c r="J238" s="10"/>
      <c r="K238" s="10">
        <v>150</v>
      </c>
      <c r="L238" s="10"/>
      <c r="M238" s="10"/>
      <c r="N238" s="10"/>
      <c r="O238" s="10"/>
      <c r="P238" s="10"/>
      <c r="Q238" s="10"/>
      <c r="R238" s="10"/>
      <c r="S238" s="10"/>
      <c r="T238" s="10"/>
      <c r="U238" s="10"/>
      <c r="V238" s="10"/>
      <c r="W238" s="10"/>
      <c r="X238" s="10"/>
      <c r="Y238" s="10"/>
      <c r="Z238" s="10"/>
      <c r="AA238" s="10"/>
      <c r="AB238" s="10"/>
      <c r="AC238" s="10"/>
      <c r="AD238" s="10"/>
      <c r="AE238" s="10"/>
      <c r="AF238" s="10"/>
      <c r="AG238" s="10"/>
      <c r="AH238" s="10"/>
    </row>
    <row r="239" spans="1:34" ht="14.4" customHeight="1" x14ac:dyDescent="0.3">
      <c r="A239" s="10" t="s">
        <v>24050</v>
      </c>
      <c r="B239" s="10" t="s">
        <v>45298</v>
      </c>
      <c r="C239" s="10" t="s">
        <v>45302</v>
      </c>
      <c r="D239" s="10" t="s">
        <v>45303</v>
      </c>
      <c r="E239" s="10" t="s">
        <v>45304</v>
      </c>
      <c r="F239" s="10" t="str">
        <f t="shared" si="3"/>
        <v/>
      </c>
      <c r="G239" s="10"/>
      <c r="H239" s="10" t="s">
        <v>13568</v>
      </c>
      <c r="I239" s="10"/>
      <c r="J239" s="10" t="s">
        <v>13568</v>
      </c>
      <c r="K239" s="10">
        <v>151</v>
      </c>
      <c r="L239" s="10"/>
      <c r="M239" s="10"/>
      <c r="N239" s="10"/>
      <c r="O239" s="10"/>
      <c r="P239" s="10"/>
      <c r="Q239" s="10"/>
      <c r="R239" s="10"/>
      <c r="S239" s="10"/>
      <c r="T239" s="10"/>
      <c r="U239" s="10"/>
      <c r="V239" s="10"/>
      <c r="W239" s="10"/>
      <c r="X239" s="10"/>
      <c r="Y239" s="10"/>
      <c r="Z239" s="10"/>
      <c r="AA239" s="10"/>
      <c r="AB239" s="10"/>
      <c r="AC239" s="10"/>
      <c r="AD239" s="10"/>
      <c r="AE239" s="10"/>
      <c r="AF239" s="10"/>
      <c r="AG239" s="10"/>
      <c r="AH239" s="10"/>
    </row>
    <row r="240" spans="1:34" ht="14.4" customHeight="1" x14ac:dyDescent="0.3">
      <c r="A240" s="10" t="s">
        <v>45305</v>
      </c>
      <c r="B240" s="10" t="s">
        <v>45306</v>
      </c>
      <c r="C240" s="10" t="s">
        <v>45307</v>
      </c>
      <c r="D240" s="10" t="s">
        <v>45308</v>
      </c>
      <c r="E240" s="10" t="s">
        <v>45304</v>
      </c>
      <c r="F240" s="10" t="str">
        <f t="shared" si="3"/>
        <v/>
      </c>
      <c r="G240" s="10"/>
      <c r="H240" s="10" t="s">
        <v>13568</v>
      </c>
      <c r="I240" s="10"/>
      <c r="J240" s="10" t="s">
        <v>13568</v>
      </c>
      <c r="K240" s="10">
        <v>152</v>
      </c>
      <c r="L240" s="10"/>
      <c r="M240" s="10"/>
      <c r="N240" s="10"/>
      <c r="O240" s="10"/>
      <c r="P240" s="10"/>
      <c r="Q240" s="10"/>
      <c r="R240" s="10"/>
      <c r="S240" s="10"/>
      <c r="T240" s="10"/>
      <c r="U240" s="10"/>
      <c r="V240" s="10"/>
      <c r="W240" s="10"/>
      <c r="X240" s="10"/>
      <c r="Y240" s="10"/>
      <c r="Z240" s="10"/>
      <c r="AA240" s="10"/>
      <c r="AB240" s="10"/>
      <c r="AC240" s="10"/>
      <c r="AD240" s="10"/>
      <c r="AE240" s="10"/>
      <c r="AF240" s="10"/>
      <c r="AG240" s="10"/>
      <c r="AH240" s="10"/>
    </row>
    <row r="241" spans="1:34" ht="14.4" customHeight="1" x14ac:dyDescent="0.3">
      <c r="A241" s="10" t="s">
        <v>45309</v>
      </c>
      <c r="B241" s="10" t="s">
        <v>45310</v>
      </c>
      <c r="C241" s="10" t="s">
        <v>44691</v>
      </c>
      <c r="D241" s="10" t="s">
        <v>44692</v>
      </c>
      <c r="E241" s="10" t="s">
        <v>44693</v>
      </c>
      <c r="F241" s="10" t="str">
        <f t="shared" si="3"/>
        <v>y</v>
      </c>
      <c r="G241" s="10" t="s">
        <v>44721</v>
      </c>
      <c r="H241" s="10" t="s">
        <v>13616</v>
      </c>
      <c r="I241" s="10"/>
      <c r="J241" s="10" t="s">
        <v>13616</v>
      </c>
      <c r="K241" s="10">
        <v>26</v>
      </c>
      <c r="L241" s="10"/>
      <c r="M241" s="10"/>
      <c r="N241" s="10"/>
      <c r="O241" s="10"/>
      <c r="P241" s="10"/>
      <c r="Q241" s="10"/>
      <c r="R241" s="10"/>
      <c r="S241" s="10"/>
      <c r="T241" s="10"/>
      <c r="U241" s="10"/>
      <c r="V241" s="10"/>
      <c r="W241" s="10"/>
      <c r="X241" s="10"/>
      <c r="Y241" s="10"/>
      <c r="Z241" s="10"/>
      <c r="AA241" s="10"/>
      <c r="AB241" s="10"/>
      <c r="AC241" s="10"/>
      <c r="AD241" s="10"/>
      <c r="AE241" s="10"/>
      <c r="AF241" s="10"/>
      <c r="AG241" s="10"/>
      <c r="AH241" s="10"/>
    </row>
    <row r="242" spans="1:34" ht="14.4" customHeight="1" x14ac:dyDescent="0.3">
      <c r="A242" s="10" t="s">
        <v>45311</v>
      </c>
      <c r="B242" s="10" t="s">
        <v>45312</v>
      </c>
      <c r="C242" s="10" t="s">
        <v>44703</v>
      </c>
      <c r="D242" s="10" t="s">
        <v>44692</v>
      </c>
      <c r="E242" s="10" t="s">
        <v>44704</v>
      </c>
      <c r="F242" s="10" t="str">
        <f t="shared" si="3"/>
        <v>y</v>
      </c>
      <c r="G242" s="10" t="s">
        <v>44721</v>
      </c>
      <c r="H242" s="10" t="s">
        <v>13616</v>
      </c>
      <c r="I242" s="10"/>
      <c r="J242" s="10" t="s">
        <v>13616</v>
      </c>
      <c r="K242" s="10">
        <v>26</v>
      </c>
      <c r="L242" s="10"/>
      <c r="M242" s="10"/>
      <c r="N242" s="10"/>
      <c r="O242" s="10"/>
      <c r="P242" s="10"/>
      <c r="Q242" s="10"/>
      <c r="R242" s="10"/>
      <c r="S242" s="10"/>
      <c r="T242" s="10"/>
      <c r="U242" s="10"/>
      <c r="V242" s="10"/>
      <c r="W242" s="10"/>
      <c r="X242" s="10"/>
      <c r="Y242" s="10"/>
      <c r="Z242" s="10"/>
      <c r="AA242" s="10"/>
      <c r="AB242" s="10"/>
      <c r="AC242" s="10"/>
      <c r="AD242" s="10"/>
      <c r="AE242" s="10"/>
      <c r="AF242" s="10"/>
      <c r="AG242" s="10"/>
      <c r="AH242" s="10"/>
    </row>
    <row r="243" spans="1:34" ht="14.4" customHeight="1" x14ac:dyDescent="0.3">
      <c r="A243" s="10" t="s">
        <v>23991</v>
      </c>
      <c r="B243" s="10" t="s">
        <v>16899</v>
      </c>
      <c r="C243" s="10" t="s">
        <v>45313</v>
      </c>
      <c r="D243" s="10" t="s">
        <v>19992</v>
      </c>
      <c r="E243" s="10" t="s">
        <v>45314</v>
      </c>
      <c r="F243" s="10" t="str">
        <f t="shared" si="3"/>
        <v/>
      </c>
      <c r="G243" s="10"/>
      <c r="H243" s="10" t="s">
        <v>13568</v>
      </c>
      <c r="I243" s="10"/>
      <c r="J243" s="10" t="s">
        <v>13568</v>
      </c>
      <c r="K243" s="10">
        <v>4</v>
      </c>
      <c r="L243" s="10"/>
      <c r="M243" s="10"/>
      <c r="N243" s="10"/>
      <c r="O243" s="10"/>
      <c r="P243" s="10"/>
      <c r="Q243" s="10"/>
      <c r="R243" s="10"/>
      <c r="S243" s="10"/>
      <c r="T243" s="10"/>
      <c r="U243" s="10"/>
      <c r="V243" s="10"/>
      <c r="W243" s="10"/>
      <c r="X243" s="10"/>
      <c r="Y243" s="10"/>
      <c r="Z243" s="10"/>
      <c r="AA243" s="10"/>
      <c r="AB243" s="10"/>
      <c r="AC243" s="10"/>
      <c r="AD243" s="10"/>
      <c r="AE243" s="10"/>
      <c r="AF243" s="10"/>
      <c r="AG243" s="10"/>
      <c r="AH243" s="10"/>
    </row>
    <row r="244" spans="1:34" ht="14.4" customHeight="1" x14ac:dyDescent="0.3">
      <c r="A244" s="10" t="s">
        <v>45315</v>
      </c>
      <c r="B244" s="10" t="s">
        <v>45316</v>
      </c>
      <c r="C244" s="10" t="s">
        <v>45317</v>
      </c>
      <c r="D244" s="10" t="s">
        <v>19992</v>
      </c>
      <c r="E244" s="10" t="s">
        <v>45314</v>
      </c>
      <c r="F244" s="10" t="str">
        <f t="shared" si="3"/>
        <v/>
      </c>
      <c r="G244" s="10"/>
      <c r="H244" s="10" t="s">
        <v>13568</v>
      </c>
      <c r="I244" s="10"/>
      <c r="J244" s="10" t="s">
        <v>13568</v>
      </c>
      <c r="K244" s="10">
        <v>4</v>
      </c>
      <c r="L244" s="10"/>
      <c r="M244" s="10"/>
      <c r="N244" s="10"/>
      <c r="O244" s="10"/>
      <c r="P244" s="10"/>
      <c r="Q244" s="10"/>
      <c r="R244" s="10"/>
      <c r="S244" s="10"/>
      <c r="T244" s="10"/>
      <c r="U244" s="10"/>
      <c r="V244" s="10"/>
      <c r="W244" s="10"/>
      <c r="X244" s="10"/>
      <c r="Y244" s="10"/>
      <c r="Z244" s="10"/>
      <c r="AA244" s="10"/>
      <c r="AB244" s="10"/>
      <c r="AC244" s="10"/>
      <c r="AD244" s="10"/>
      <c r="AE244" s="10"/>
      <c r="AF244" s="10"/>
      <c r="AG244" s="10"/>
      <c r="AH244" s="10"/>
    </row>
    <row r="245" spans="1:34" ht="14.4" customHeight="1" x14ac:dyDescent="0.3">
      <c r="A245" s="10" t="s">
        <v>45318</v>
      </c>
      <c r="B245" s="10" t="s">
        <v>45319</v>
      </c>
      <c r="C245" s="10" t="s">
        <v>45320</v>
      </c>
      <c r="D245" s="10" t="s">
        <v>45321</v>
      </c>
      <c r="E245" s="10" t="s">
        <v>45322</v>
      </c>
      <c r="F245" s="10" t="str">
        <f t="shared" si="3"/>
        <v/>
      </c>
      <c r="G245" s="10"/>
      <c r="H245" s="10"/>
      <c r="I245" s="10" t="s">
        <v>13568</v>
      </c>
      <c r="J245" s="10"/>
      <c r="K245" s="10">
        <v>155</v>
      </c>
      <c r="L245" s="10"/>
      <c r="M245" s="10"/>
      <c r="N245" s="10"/>
      <c r="O245" s="10"/>
      <c r="P245" s="10"/>
      <c r="Q245" s="10"/>
      <c r="R245" s="10"/>
      <c r="S245" s="10"/>
      <c r="T245" s="10"/>
      <c r="U245" s="10"/>
      <c r="V245" s="10"/>
      <c r="W245" s="10"/>
      <c r="X245" s="10"/>
      <c r="Y245" s="10"/>
      <c r="Z245" s="10"/>
      <c r="AA245" s="10"/>
      <c r="AB245" s="10"/>
      <c r="AC245" s="10"/>
      <c r="AD245" s="10"/>
      <c r="AE245" s="10"/>
      <c r="AF245" s="10"/>
      <c r="AG245" s="10"/>
      <c r="AH245" s="10"/>
    </row>
    <row r="246" spans="1:34" ht="14.4" customHeight="1" x14ac:dyDescent="0.3">
      <c r="A246" s="10" t="s">
        <v>10517</v>
      </c>
      <c r="B246" s="10" t="s">
        <v>45319</v>
      </c>
      <c r="C246" s="10" t="s">
        <v>45323</v>
      </c>
      <c r="D246" s="10" t="s">
        <v>45324</v>
      </c>
      <c r="E246" s="10" t="s">
        <v>19992</v>
      </c>
      <c r="F246" s="10" t="str">
        <f t="shared" si="3"/>
        <v/>
      </c>
      <c r="G246" s="10"/>
      <c r="H246" s="10" t="s">
        <v>13568</v>
      </c>
      <c r="I246" s="10"/>
      <c r="J246" s="10" t="s">
        <v>13568</v>
      </c>
      <c r="K246" s="10">
        <v>108</v>
      </c>
      <c r="L246" s="10"/>
      <c r="M246" s="10"/>
      <c r="N246" s="10"/>
      <c r="O246" s="10"/>
      <c r="P246" s="10"/>
      <c r="Q246" s="10"/>
      <c r="R246" s="10"/>
      <c r="S246" s="10"/>
      <c r="T246" s="10"/>
      <c r="U246" s="10"/>
      <c r="V246" s="10"/>
      <c r="W246" s="10"/>
      <c r="X246" s="10"/>
      <c r="Y246" s="10"/>
      <c r="Z246" s="10"/>
      <c r="AA246" s="10"/>
      <c r="AB246" s="10"/>
      <c r="AC246" s="10"/>
      <c r="AD246" s="10"/>
      <c r="AE246" s="10"/>
      <c r="AF246" s="10"/>
      <c r="AG246" s="10"/>
      <c r="AH246" s="10"/>
    </row>
    <row r="247" spans="1:34" ht="14.4" customHeight="1" x14ac:dyDescent="0.3">
      <c r="A247" s="10" t="s">
        <v>10345</v>
      </c>
      <c r="B247" s="10" t="s">
        <v>45325</v>
      </c>
      <c r="C247" s="10" t="s">
        <v>45326</v>
      </c>
      <c r="D247" s="10" t="s">
        <v>45327</v>
      </c>
      <c r="E247" s="10" t="s">
        <v>45328</v>
      </c>
      <c r="F247" s="10" t="str">
        <f t="shared" si="3"/>
        <v>y</v>
      </c>
      <c r="G247" s="10" t="s">
        <v>44721</v>
      </c>
      <c r="H247" s="10" t="s">
        <v>13616</v>
      </c>
      <c r="I247" s="10"/>
      <c r="J247" s="10" t="s">
        <v>13616</v>
      </c>
      <c r="K247" s="10">
        <v>10</v>
      </c>
      <c r="L247" s="10"/>
      <c r="M247" s="10"/>
      <c r="N247" s="10"/>
      <c r="O247" s="10"/>
      <c r="P247" s="10"/>
      <c r="Q247" s="10"/>
      <c r="R247" s="10"/>
      <c r="S247" s="10"/>
      <c r="T247" s="10"/>
      <c r="U247" s="10"/>
      <c r="V247" s="10"/>
      <c r="W247" s="10"/>
      <c r="X247" s="10"/>
      <c r="Y247" s="10"/>
      <c r="Z247" s="10"/>
      <c r="AA247" s="10"/>
      <c r="AB247" s="10"/>
      <c r="AC247" s="10"/>
      <c r="AD247" s="10"/>
      <c r="AE247" s="10"/>
      <c r="AF247" s="10"/>
      <c r="AG247" s="10"/>
      <c r="AH247" s="10"/>
    </row>
    <row r="248" spans="1:34" ht="14.4" customHeight="1" x14ac:dyDescent="0.3">
      <c r="A248" s="10" t="s">
        <v>5703</v>
      </c>
      <c r="B248" s="10" t="s">
        <v>45325</v>
      </c>
      <c r="C248" s="10" t="s">
        <v>45329</v>
      </c>
      <c r="D248" s="10" t="s">
        <v>45327</v>
      </c>
      <c r="E248" s="10" t="s">
        <v>45330</v>
      </c>
      <c r="F248" s="10" t="str">
        <f t="shared" si="3"/>
        <v>y</v>
      </c>
      <c r="G248" s="10" t="s">
        <v>44721</v>
      </c>
      <c r="H248" s="10" t="s">
        <v>13616</v>
      </c>
      <c r="I248" s="10"/>
      <c r="J248" s="10" t="s">
        <v>13616</v>
      </c>
      <c r="K248" s="10">
        <v>10</v>
      </c>
      <c r="L248" s="10"/>
      <c r="M248" s="10"/>
      <c r="N248" s="10"/>
      <c r="O248" s="10"/>
      <c r="P248" s="10"/>
      <c r="Q248" s="10"/>
      <c r="R248" s="10"/>
      <c r="S248" s="10"/>
      <c r="T248" s="10"/>
      <c r="U248" s="10"/>
      <c r="V248" s="10"/>
      <c r="W248" s="10"/>
      <c r="X248" s="10"/>
      <c r="Y248" s="10"/>
      <c r="Z248" s="10"/>
      <c r="AA248" s="10"/>
      <c r="AB248" s="10"/>
      <c r="AC248" s="10"/>
      <c r="AD248" s="10"/>
      <c r="AE248" s="10"/>
      <c r="AF248" s="10"/>
      <c r="AG248" s="10"/>
      <c r="AH248" s="10"/>
    </row>
    <row r="249" spans="1:34" ht="14.4" customHeight="1" x14ac:dyDescent="0.3">
      <c r="A249" s="10" t="s">
        <v>5889</v>
      </c>
      <c r="B249" s="10" t="s">
        <v>45325</v>
      </c>
      <c r="C249" s="10" t="s">
        <v>45331</v>
      </c>
      <c r="D249" s="10" t="s">
        <v>45327</v>
      </c>
      <c r="E249" s="10" t="s">
        <v>45332</v>
      </c>
      <c r="F249" s="10" t="str">
        <f t="shared" si="3"/>
        <v>y</v>
      </c>
      <c r="G249" s="10" t="s">
        <v>44721</v>
      </c>
      <c r="H249" s="10" t="s">
        <v>13616</v>
      </c>
      <c r="I249" s="10"/>
      <c r="J249" s="10" t="s">
        <v>13616</v>
      </c>
      <c r="K249" s="10">
        <v>10</v>
      </c>
      <c r="L249" s="10"/>
      <c r="M249" s="10"/>
      <c r="N249" s="10"/>
      <c r="O249" s="10"/>
      <c r="P249" s="10"/>
      <c r="Q249" s="10"/>
      <c r="R249" s="10"/>
      <c r="S249" s="10"/>
      <c r="T249" s="10"/>
      <c r="U249" s="10"/>
      <c r="V249" s="10"/>
      <c r="W249" s="10"/>
      <c r="X249" s="10"/>
      <c r="Y249" s="10"/>
      <c r="Z249" s="10"/>
      <c r="AA249" s="10"/>
      <c r="AB249" s="10"/>
      <c r="AC249" s="10"/>
      <c r="AD249" s="10"/>
      <c r="AE249" s="10"/>
      <c r="AF249" s="10"/>
      <c r="AG249" s="10"/>
      <c r="AH249" s="10"/>
    </row>
    <row r="250" spans="1:34" ht="14.4" customHeight="1" x14ac:dyDescent="0.3">
      <c r="A250" s="10" t="s">
        <v>10355</v>
      </c>
      <c r="B250" s="10" t="s">
        <v>45325</v>
      </c>
      <c r="C250" s="10" t="s">
        <v>45333</v>
      </c>
      <c r="D250" s="10" t="s">
        <v>45327</v>
      </c>
      <c r="E250" s="10" t="s">
        <v>45334</v>
      </c>
      <c r="F250" s="10" t="str">
        <f t="shared" si="3"/>
        <v>y</v>
      </c>
      <c r="G250" s="10" t="s">
        <v>44721</v>
      </c>
      <c r="H250" s="10" t="s">
        <v>13616</v>
      </c>
      <c r="I250" s="10"/>
      <c r="J250" s="10" t="s">
        <v>13616</v>
      </c>
      <c r="K250" s="10">
        <v>10</v>
      </c>
      <c r="L250" s="10"/>
      <c r="M250" s="10"/>
      <c r="N250" s="10"/>
      <c r="O250" s="10"/>
      <c r="P250" s="10"/>
      <c r="Q250" s="10"/>
      <c r="R250" s="10"/>
      <c r="S250" s="10"/>
      <c r="T250" s="10"/>
      <c r="U250" s="10"/>
      <c r="V250" s="10"/>
      <c r="W250" s="10"/>
      <c r="X250" s="10"/>
      <c r="Y250" s="10"/>
      <c r="Z250" s="10"/>
      <c r="AA250" s="10"/>
      <c r="AB250" s="10"/>
      <c r="AC250" s="10"/>
      <c r="AD250" s="10"/>
      <c r="AE250" s="10"/>
      <c r="AF250" s="10"/>
      <c r="AG250" s="10"/>
      <c r="AH250" s="10"/>
    </row>
    <row r="251" spans="1:34" ht="14.4" customHeight="1" x14ac:dyDescent="0.3">
      <c r="A251" s="10" t="s">
        <v>10373</v>
      </c>
      <c r="B251" s="10" t="s">
        <v>45325</v>
      </c>
      <c r="C251" s="10" t="s">
        <v>45335</v>
      </c>
      <c r="D251" s="10" t="s">
        <v>45327</v>
      </c>
      <c r="E251" s="10" t="s">
        <v>45336</v>
      </c>
      <c r="F251" s="10" t="str">
        <f t="shared" si="3"/>
        <v>y</v>
      </c>
      <c r="G251" s="10" t="s">
        <v>44721</v>
      </c>
      <c r="H251" s="10" t="s">
        <v>13616</v>
      </c>
      <c r="I251" s="10"/>
      <c r="J251" s="10" t="s">
        <v>13616</v>
      </c>
      <c r="K251" s="10">
        <v>10</v>
      </c>
      <c r="L251" s="10"/>
      <c r="M251" s="10"/>
      <c r="N251" s="10"/>
      <c r="O251" s="10"/>
      <c r="P251" s="10"/>
      <c r="Q251" s="10"/>
      <c r="R251" s="10"/>
      <c r="S251" s="10"/>
      <c r="T251" s="10"/>
      <c r="U251" s="10"/>
      <c r="V251" s="10"/>
      <c r="W251" s="10"/>
      <c r="X251" s="10"/>
      <c r="Y251" s="10"/>
      <c r="Z251" s="10"/>
      <c r="AA251" s="10"/>
      <c r="AB251" s="10"/>
      <c r="AC251" s="10"/>
      <c r="AD251" s="10"/>
      <c r="AE251" s="10"/>
      <c r="AF251" s="10"/>
      <c r="AG251" s="10"/>
      <c r="AH251" s="10"/>
    </row>
    <row r="252" spans="1:34" ht="14.4" customHeight="1" x14ac:dyDescent="0.3">
      <c r="A252" s="10" t="s">
        <v>42074</v>
      </c>
      <c r="B252" s="10" t="s">
        <v>45325</v>
      </c>
      <c r="C252" s="10" t="s">
        <v>45337</v>
      </c>
      <c r="D252" s="10" t="s">
        <v>45327</v>
      </c>
      <c r="E252" s="10" t="s">
        <v>45338</v>
      </c>
      <c r="F252" s="10" t="str">
        <f t="shared" si="3"/>
        <v>y</v>
      </c>
      <c r="G252" s="10" t="s">
        <v>44721</v>
      </c>
      <c r="H252" s="10" t="s">
        <v>13616</v>
      </c>
      <c r="I252" s="10"/>
      <c r="J252" s="10" t="s">
        <v>13616</v>
      </c>
      <c r="K252" s="10">
        <v>10</v>
      </c>
      <c r="L252" s="10"/>
      <c r="M252" s="10"/>
      <c r="N252" s="10"/>
      <c r="O252" s="10"/>
      <c r="P252" s="10"/>
      <c r="Q252" s="10"/>
      <c r="R252" s="10"/>
      <c r="S252" s="10"/>
      <c r="T252" s="10"/>
      <c r="U252" s="10"/>
      <c r="V252" s="10"/>
      <c r="W252" s="10"/>
      <c r="X252" s="10"/>
      <c r="Y252" s="10"/>
      <c r="Z252" s="10"/>
      <c r="AA252" s="10"/>
      <c r="AB252" s="10"/>
      <c r="AC252" s="10"/>
      <c r="AD252" s="10"/>
      <c r="AE252" s="10"/>
      <c r="AF252" s="10"/>
      <c r="AG252" s="10"/>
      <c r="AH252" s="10"/>
    </row>
    <row r="253" spans="1:34" ht="14.4" customHeight="1" x14ac:dyDescent="0.3">
      <c r="A253" s="10" t="s">
        <v>45339</v>
      </c>
      <c r="B253" s="10" t="s">
        <v>45340</v>
      </c>
      <c r="C253" s="10" t="s">
        <v>45341</v>
      </c>
      <c r="D253" s="10" t="s">
        <v>45050</v>
      </c>
      <c r="E253" s="10" t="s">
        <v>45342</v>
      </c>
      <c r="F253" s="10" t="str">
        <f t="shared" si="3"/>
        <v/>
      </c>
      <c r="G253" s="10"/>
      <c r="H253" s="10"/>
      <c r="I253" s="10" t="s">
        <v>13568</v>
      </c>
      <c r="J253" s="10"/>
      <c r="K253" s="10">
        <v>29</v>
      </c>
      <c r="L253" s="10"/>
      <c r="M253" s="10"/>
      <c r="N253" s="10"/>
      <c r="O253" s="10"/>
      <c r="P253" s="10"/>
      <c r="Q253" s="10"/>
      <c r="R253" s="10"/>
      <c r="S253" s="10"/>
      <c r="T253" s="10"/>
      <c r="U253" s="10"/>
      <c r="V253" s="10"/>
      <c r="W253" s="10"/>
      <c r="X253" s="10"/>
      <c r="Y253" s="10"/>
      <c r="Z253" s="10"/>
      <c r="AA253" s="10"/>
      <c r="AB253" s="10"/>
      <c r="AC253" s="10"/>
      <c r="AD253" s="10"/>
      <c r="AE253" s="10"/>
      <c r="AF253" s="10"/>
      <c r="AG253" s="10"/>
      <c r="AH253" s="10"/>
    </row>
    <row r="254" spans="1:34" ht="14.4" customHeight="1" x14ac:dyDescent="0.3">
      <c r="A254" s="10" t="s">
        <v>45343</v>
      </c>
      <c r="B254" s="10" t="s">
        <v>45340</v>
      </c>
      <c r="C254" s="10" t="s">
        <v>45344</v>
      </c>
      <c r="D254" s="10" t="s">
        <v>45050</v>
      </c>
      <c r="E254" s="10" t="s">
        <v>45345</v>
      </c>
      <c r="F254" s="10" t="str">
        <f t="shared" si="3"/>
        <v/>
      </c>
      <c r="G254" s="10"/>
      <c r="H254" s="10"/>
      <c r="I254" s="10" t="s">
        <v>13568</v>
      </c>
      <c r="J254" s="10"/>
      <c r="K254" s="10">
        <v>29</v>
      </c>
      <c r="L254" s="10"/>
      <c r="M254" s="10"/>
      <c r="N254" s="10"/>
      <c r="O254" s="10"/>
      <c r="P254" s="10"/>
      <c r="Q254" s="10"/>
      <c r="R254" s="10"/>
      <c r="S254" s="10"/>
      <c r="T254" s="10"/>
      <c r="U254" s="10"/>
      <c r="V254" s="10"/>
      <c r="W254" s="10"/>
      <c r="X254" s="10"/>
      <c r="Y254" s="10"/>
      <c r="Z254" s="10"/>
      <c r="AA254" s="10"/>
      <c r="AB254" s="10"/>
      <c r="AC254" s="10"/>
      <c r="AD254" s="10"/>
      <c r="AE254" s="10"/>
      <c r="AF254" s="10"/>
      <c r="AG254" s="10"/>
      <c r="AH254" s="10"/>
    </row>
    <row r="255" spans="1:34" ht="14.4" customHeight="1" x14ac:dyDescent="0.3">
      <c r="A255" s="10" t="s">
        <v>45346</v>
      </c>
      <c r="B255" s="10" t="s">
        <v>45340</v>
      </c>
      <c r="C255" s="10" t="s">
        <v>45347</v>
      </c>
      <c r="D255" s="10" t="s">
        <v>45050</v>
      </c>
      <c r="E255" s="10" t="s">
        <v>45348</v>
      </c>
      <c r="F255" s="10" t="str">
        <f t="shared" si="3"/>
        <v/>
      </c>
      <c r="G255" s="10"/>
      <c r="H255" s="10"/>
      <c r="I255" s="10" t="s">
        <v>13568</v>
      </c>
      <c r="J255" s="10"/>
      <c r="K255" s="10">
        <v>29</v>
      </c>
      <c r="L255" s="10"/>
      <c r="M255" s="10"/>
      <c r="N255" s="10"/>
      <c r="O255" s="10"/>
      <c r="P255" s="10"/>
      <c r="Q255" s="10"/>
      <c r="R255" s="10"/>
      <c r="S255" s="10"/>
      <c r="T255" s="10"/>
      <c r="U255" s="10"/>
      <c r="V255" s="10"/>
      <c r="W255" s="10"/>
      <c r="X255" s="10"/>
      <c r="Y255" s="10"/>
      <c r="Z255" s="10"/>
      <c r="AA255" s="10"/>
      <c r="AB255" s="10"/>
      <c r="AC255" s="10"/>
      <c r="AD255" s="10"/>
      <c r="AE255" s="10"/>
      <c r="AF255" s="10"/>
      <c r="AG255" s="10"/>
      <c r="AH255" s="10"/>
    </row>
    <row r="256" spans="1:34" ht="14.4" customHeight="1" x14ac:dyDescent="0.3">
      <c r="A256" s="10" t="s">
        <v>45349</v>
      </c>
      <c r="B256" s="10" t="s">
        <v>45340</v>
      </c>
      <c r="C256" s="10" t="s">
        <v>45350</v>
      </c>
      <c r="D256" s="10" t="s">
        <v>45050</v>
      </c>
      <c r="E256" s="10" t="s">
        <v>45351</v>
      </c>
      <c r="F256" s="10" t="str">
        <f t="shared" si="3"/>
        <v/>
      </c>
      <c r="G256" s="10"/>
      <c r="H256" s="10"/>
      <c r="I256" s="10" t="s">
        <v>13568</v>
      </c>
      <c r="J256" s="10"/>
      <c r="K256" s="10">
        <v>29</v>
      </c>
      <c r="L256" s="10"/>
      <c r="M256" s="10"/>
      <c r="N256" s="10"/>
      <c r="O256" s="10"/>
      <c r="P256" s="10"/>
      <c r="Q256" s="10"/>
      <c r="R256" s="10"/>
      <c r="S256" s="10"/>
      <c r="T256" s="10"/>
      <c r="U256" s="10"/>
      <c r="V256" s="10"/>
      <c r="W256" s="10"/>
      <c r="X256" s="10"/>
      <c r="Y256" s="10"/>
      <c r="Z256" s="10"/>
      <c r="AA256" s="10"/>
      <c r="AB256" s="10"/>
      <c r="AC256" s="10"/>
      <c r="AD256" s="10"/>
      <c r="AE256" s="10"/>
      <c r="AF256" s="10"/>
      <c r="AG256" s="10"/>
      <c r="AH256" s="10"/>
    </row>
    <row r="257" spans="1:34" ht="14.4" customHeight="1" x14ac:dyDescent="0.3">
      <c r="A257" s="10" t="s">
        <v>45352</v>
      </c>
      <c r="B257" s="10" t="s">
        <v>45340</v>
      </c>
      <c r="C257" s="10" t="s">
        <v>45353</v>
      </c>
      <c r="D257" s="10" t="s">
        <v>45050</v>
      </c>
      <c r="E257" s="10" t="s">
        <v>45354</v>
      </c>
      <c r="F257" s="10" t="str">
        <f t="shared" si="3"/>
        <v/>
      </c>
      <c r="G257" s="10"/>
      <c r="H257" s="10"/>
      <c r="I257" s="10" t="s">
        <v>13568</v>
      </c>
      <c r="J257" s="10"/>
      <c r="K257" s="10">
        <v>29</v>
      </c>
      <c r="L257" s="10"/>
      <c r="M257" s="10"/>
      <c r="N257" s="10"/>
      <c r="O257" s="10"/>
      <c r="P257" s="10"/>
      <c r="Q257" s="10"/>
      <c r="R257" s="10"/>
      <c r="S257" s="10"/>
      <c r="T257" s="10"/>
      <c r="U257" s="10"/>
      <c r="V257" s="10"/>
      <c r="W257" s="10"/>
      <c r="X257" s="10"/>
      <c r="Y257" s="10"/>
      <c r="Z257" s="10"/>
      <c r="AA257" s="10"/>
      <c r="AB257" s="10"/>
      <c r="AC257" s="10"/>
      <c r="AD257" s="10"/>
      <c r="AE257" s="10"/>
      <c r="AF257" s="10"/>
      <c r="AG257" s="10"/>
      <c r="AH257" s="10"/>
    </row>
    <row r="258" spans="1:34" ht="14.4" customHeight="1" x14ac:dyDescent="0.3">
      <c r="A258" s="10" t="s">
        <v>45355</v>
      </c>
      <c r="B258" s="10" t="s">
        <v>45340</v>
      </c>
      <c r="C258" s="10" t="s">
        <v>45356</v>
      </c>
      <c r="D258" s="10" t="s">
        <v>45357</v>
      </c>
      <c r="E258" s="10" t="s">
        <v>45358</v>
      </c>
      <c r="F258" s="10" t="str">
        <f t="shared" si="3"/>
        <v/>
      </c>
      <c r="G258" s="10"/>
      <c r="H258" s="10"/>
      <c r="I258" s="10" t="s">
        <v>13568</v>
      </c>
      <c r="J258" s="10"/>
      <c r="K258" s="10">
        <v>160</v>
      </c>
      <c r="L258" s="10"/>
      <c r="M258" s="10"/>
      <c r="N258" s="10"/>
      <c r="O258" s="10"/>
      <c r="P258" s="10"/>
      <c r="Q258" s="10"/>
      <c r="R258" s="10"/>
      <c r="S258" s="10"/>
      <c r="T258" s="10"/>
      <c r="U258" s="10"/>
      <c r="V258" s="10"/>
      <c r="W258" s="10"/>
      <c r="X258" s="10"/>
      <c r="Y258" s="10"/>
      <c r="Z258" s="10"/>
      <c r="AA258" s="10"/>
      <c r="AB258" s="10"/>
      <c r="AC258" s="10"/>
      <c r="AD258" s="10"/>
      <c r="AE258" s="10"/>
      <c r="AF258" s="10"/>
      <c r="AG258" s="10"/>
      <c r="AH258" s="10"/>
    </row>
    <row r="259" spans="1:34" ht="14.4" customHeight="1" x14ac:dyDescent="0.3">
      <c r="A259" s="10" t="s">
        <v>45359</v>
      </c>
      <c r="B259" s="10" t="s">
        <v>45340</v>
      </c>
      <c r="C259" s="10" t="s">
        <v>45360</v>
      </c>
      <c r="D259" s="10" t="s">
        <v>45361</v>
      </c>
      <c r="E259" s="10" t="s">
        <v>45358</v>
      </c>
      <c r="F259" s="10" t="str">
        <f t="shared" si="3"/>
        <v/>
      </c>
      <c r="G259" s="10"/>
      <c r="H259" s="10"/>
      <c r="I259" s="10" t="s">
        <v>13568</v>
      </c>
      <c r="J259" s="10"/>
      <c r="K259" s="10">
        <v>161</v>
      </c>
      <c r="L259" s="10"/>
      <c r="M259" s="10"/>
      <c r="N259" s="10"/>
      <c r="O259" s="10"/>
      <c r="P259" s="10"/>
      <c r="Q259" s="10"/>
      <c r="R259" s="10"/>
      <c r="S259" s="10"/>
      <c r="T259" s="10"/>
      <c r="U259" s="10"/>
      <c r="V259" s="10"/>
      <c r="W259" s="10"/>
      <c r="X259" s="10"/>
      <c r="Y259" s="10"/>
      <c r="Z259" s="10"/>
      <c r="AA259" s="10"/>
      <c r="AB259" s="10"/>
      <c r="AC259" s="10"/>
      <c r="AD259" s="10"/>
      <c r="AE259" s="10"/>
      <c r="AF259" s="10"/>
      <c r="AG259" s="10"/>
      <c r="AH259" s="10"/>
    </row>
    <row r="260" spans="1:34" ht="14.4" customHeight="1" x14ac:dyDescent="0.3">
      <c r="A260" s="10" t="s">
        <v>10497</v>
      </c>
      <c r="B260" s="10" t="s">
        <v>45340</v>
      </c>
      <c r="C260" s="10" t="s">
        <v>45362</v>
      </c>
      <c r="D260" s="10" t="s">
        <v>19992</v>
      </c>
      <c r="E260" s="10" t="s">
        <v>19992</v>
      </c>
      <c r="F260" s="10" t="str">
        <f t="shared" si="3"/>
        <v>y</v>
      </c>
      <c r="G260" s="10" t="s">
        <v>45363</v>
      </c>
      <c r="H260" s="10" t="s">
        <v>13616</v>
      </c>
      <c r="I260" s="10"/>
      <c r="J260" s="10" t="s">
        <v>13616</v>
      </c>
      <c r="K260" s="10">
        <v>4</v>
      </c>
      <c r="L260" s="10"/>
      <c r="M260" s="10"/>
      <c r="N260" s="10"/>
      <c r="O260" s="10"/>
      <c r="P260" s="10"/>
      <c r="Q260" s="10"/>
      <c r="R260" s="10"/>
      <c r="S260" s="10"/>
      <c r="T260" s="10"/>
      <c r="U260" s="10"/>
      <c r="V260" s="10"/>
      <c r="W260" s="10"/>
      <c r="X260" s="10"/>
      <c r="Y260" s="10"/>
      <c r="Z260" s="10"/>
      <c r="AA260" s="10"/>
      <c r="AB260" s="10"/>
      <c r="AC260" s="10"/>
      <c r="AD260" s="10"/>
      <c r="AE260" s="10"/>
      <c r="AF260" s="10"/>
      <c r="AG260" s="10"/>
      <c r="AH260" s="10"/>
    </row>
    <row r="261" spans="1:34" ht="14.4" customHeight="1" x14ac:dyDescent="0.3">
      <c r="A261" s="10" t="s">
        <v>45364</v>
      </c>
      <c r="B261" s="10" t="s">
        <v>45340</v>
      </c>
      <c r="C261" s="10" t="s">
        <v>45365</v>
      </c>
      <c r="D261" s="10" t="s">
        <v>19992</v>
      </c>
      <c r="E261" s="10" t="s">
        <v>19992</v>
      </c>
      <c r="F261" s="10" t="str">
        <f t="shared" ref="F261:F324" si="4">IF(COUNTIF(H261:J261,"used")&gt;0,"y","")</f>
        <v>y</v>
      </c>
      <c r="G261" s="10" t="s">
        <v>45363</v>
      </c>
      <c r="H261" s="10" t="s">
        <v>13616</v>
      </c>
      <c r="I261" s="10"/>
      <c r="J261" s="10" t="s">
        <v>13616</v>
      </c>
      <c r="K261" s="10">
        <v>4</v>
      </c>
      <c r="L261" s="10"/>
      <c r="M261" s="10"/>
      <c r="N261" s="10"/>
      <c r="O261" s="10"/>
      <c r="P261" s="10"/>
      <c r="Q261" s="10"/>
      <c r="R261" s="10"/>
      <c r="S261" s="10"/>
      <c r="T261" s="10"/>
      <c r="U261" s="10"/>
      <c r="V261" s="10"/>
      <c r="W261" s="10"/>
      <c r="X261" s="10"/>
      <c r="Y261" s="10"/>
      <c r="Z261" s="10"/>
      <c r="AA261" s="10"/>
      <c r="AB261" s="10"/>
      <c r="AC261" s="10"/>
      <c r="AD261" s="10"/>
      <c r="AE261" s="10"/>
      <c r="AF261" s="10"/>
      <c r="AG261" s="10"/>
      <c r="AH261" s="10"/>
    </row>
    <row r="262" spans="1:34" ht="14.4" customHeight="1" x14ac:dyDescent="0.3">
      <c r="A262" s="10" t="s">
        <v>45366</v>
      </c>
      <c r="B262" s="10" t="s">
        <v>45340</v>
      </c>
      <c r="C262" s="10" t="s">
        <v>45367</v>
      </c>
      <c r="D262" s="10" t="s">
        <v>19992</v>
      </c>
      <c r="E262" s="10" t="s">
        <v>19992</v>
      </c>
      <c r="F262" s="10" t="str">
        <f t="shared" si="4"/>
        <v>y</v>
      </c>
      <c r="G262" s="10" t="s">
        <v>45363</v>
      </c>
      <c r="H262" s="10" t="s">
        <v>13616</v>
      </c>
      <c r="I262" s="10"/>
      <c r="J262" s="10" t="s">
        <v>13616</v>
      </c>
      <c r="K262" s="10">
        <v>4</v>
      </c>
      <c r="L262" s="10"/>
      <c r="M262" s="10"/>
      <c r="N262" s="10"/>
      <c r="O262" s="10"/>
      <c r="P262" s="10"/>
      <c r="Q262" s="10"/>
      <c r="R262" s="10"/>
      <c r="S262" s="10"/>
      <c r="T262" s="10"/>
      <c r="U262" s="10"/>
      <c r="V262" s="10"/>
      <c r="W262" s="10"/>
      <c r="X262" s="10"/>
      <c r="Y262" s="10"/>
      <c r="Z262" s="10"/>
      <c r="AA262" s="10"/>
      <c r="AB262" s="10"/>
      <c r="AC262" s="10"/>
      <c r="AD262" s="10"/>
      <c r="AE262" s="10"/>
      <c r="AF262" s="10"/>
      <c r="AG262" s="10"/>
      <c r="AH262" s="10"/>
    </row>
    <row r="263" spans="1:34" ht="14.4" customHeight="1" x14ac:dyDescent="0.3">
      <c r="A263" s="10" t="s">
        <v>10499</v>
      </c>
      <c r="B263" s="10" t="s">
        <v>45340</v>
      </c>
      <c r="C263" s="10" t="s">
        <v>45368</v>
      </c>
      <c r="D263" s="10" t="s">
        <v>19992</v>
      </c>
      <c r="E263" s="10" t="s">
        <v>19992</v>
      </c>
      <c r="F263" s="10" t="str">
        <f t="shared" si="4"/>
        <v>y</v>
      </c>
      <c r="G263" s="10" t="s">
        <v>45363</v>
      </c>
      <c r="H263" s="10" t="s">
        <v>13616</v>
      </c>
      <c r="I263" s="10"/>
      <c r="J263" s="10" t="s">
        <v>13616</v>
      </c>
      <c r="K263" s="10">
        <v>4</v>
      </c>
      <c r="L263" s="10"/>
      <c r="M263" s="10"/>
      <c r="N263" s="10"/>
      <c r="O263" s="10"/>
      <c r="P263" s="10"/>
      <c r="Q263" s="10"/>
      <c r="R263" s="10"/>
      <c r="S263" s="10"/>
      <c r="T263" s="10"/>
      <c r="U263" s="10"/>
      <c r="V263" s="10"/>
      <c r="W263" s="10"/>
      <c r="X263" s="10"/>
      <c r="Y263" s="10"/>
      <c r="Z263" s="10"/>
      <c r="AA263" s="10"/>
      <c r="AB263" s="10"/>
      <c r="AC263" s="10"/>
      <c r="AD263" s="10"/>
      <c r="AE263" s="10"/>
      <c r="AF263" s="10"/>
      <c r="AG263" s="10"/>
      <c r="AH263" s="10"/>
    </row>
    <row r="264" spans="1:34" ht="14.4" customHeight="1" x14ac:dyDescent="0.3">
      <c r="A264" s="10" t="s">
        <v>10547</v>
      </c>
      <c r="B264" s="10" t="s">
        <v>45340</v>
      </c>
      <c r="C264" s="10" t="s">
        <v>45369</v>
      </c>
      <c r="D264" s="10" t="s">
        <v>19992</v>
      </c>
      <c r="E264" s="10" t="s">
        <v>19992</v>
      </c>
      <c r="F264" s="10" t="str">
        <f t="shared" si="4"/>
        <v>y</v>
      </c>
      <c r="G264" s="10" t="s">
        <v>45363</v>
      </c>
      <c r="H264" s="10" t="s">
        <v>13616</v>
      </c>
      <c r="I264" s="10"/>
      <c r="J264" s="10" t="s">
        <v>13616</v>
      </c>
      <c r="K264" s="10">
        <v>4</v>
      </c>
      <c r="L264" s="10"/>
      <c r="M264" s="10"/>
      <c r="N264" s="10"/>
      <c r="O264" s="10"/>
      <c r="P264" s="10"/>
      <c r="Q264" s="10"/>
      <c r="R264" s="10"/>
      <c r="S264" s="10"/>
      <c r="T264" s="10"/>
      <c r="U264" s="10"/>
      <c r="V264" s="10"/>
      <c r="W264" s="10"/>
      <c r="X264" s="10"/>
      <c r="Y264" s="10"/>
      <c r="Z264" s="10"/>
      <c r="AA264" s="10"/>
      <c r="AB264" s="10"/>
      <c r="AC264" s="10"/>
      <c r="AD264" s="10"/>
      <c r="AE264" s="10"/>
      <c r="AF264" s="10"/>
      <c r="AG264" s="10"/>
      <c r="AH264" s="10"/>
    </row>
    <row r="265" spans="1:34" ht="14.4" customHeight="1" x14ac:dyDescent="0.3">
      <c r="A265" s="10" t="s">
        <v>13690</v>
      </c>
      <c r="B265" s="10" t="s">
        <v>45370</v>
      </c>
      <c r="C265" s="10" t="s">
        <v>45371</v>
      </c>
      <c r="D265" s="10" t="s">
        <v>45372</v>
      </c>
      <c r="E265" s="10" t="s">
        <v>45348</v>
      </c>
      <c r="F265" s="10" t="str">
        <f t="shared" si="4"/>
        <v/>
      </c>
      <c r="G265" s="10"/>
      <c r="H265" s="10"/>
      <c r="I265" s="10" t="s">
        <v>13568</v>
      </c>
      <c r="J265" s="10"/>
      <c r="K265" s="10">
        <v>28</v>
      </c>
      <c r="L265" s="10"/>
      <c r="M265" s="10"/>
      <c r="N265" s="10"/>
      <c r="O265" s="10"/>
      <c r="P265" s="10"/>
      <c r="Q265" s="10"/>
      <c r="R265" s="10"/>
      <c r="S265" s="10"/>
      <c r="T265" s="10"/>
      <c r="U265" s="10"/>
      <c r="V265" s="10"/>
      <c r="W265" s="10"/>
      <c r="X265" s="10"/>
      <c r="Y265" s="10"/>
      <c r="Z265" s="10"/>
      <c r="AA265" s="10"/>
      <c r="AB265" s="10"/>
      <c r="AC265" s="10"/>
      <c r="AD265" s="10"/>
      <c r="AE265" s="10"/>
      <c r="AF265" s="10"/>
      <c r="AG265" s="10"/>
      <c r="AH265" s="10"/>
    </row>
    <row r="266" spans="1:34" ht="14.4" customHeight="1" x14ac:dyDescent="0.3">
      <c r="A266" s="10" t="s">
        <v>13697</v>
      </c>
      <c r="B266" s="10" t="s">
        <v>45370</v>
      </c>
      <c r="C266" s="10" t="s">
        <v>45373</v>
      </c>
      <c r="D266" s="10" t="s">
        <v>45372</v>
      </c>
      <c r="E266" s="10" t="s">
        <v>45354</v>
      </c>
      <c r="F266" s="10" t="str">
        <f t="shared" si="4"/>
        <v/>
      </c>
      <c r="G266" s="10"/>
      <c r="H266" s="10"/>
      <c r="I266" s="10" t="s">
        <v>13568</v>
      </c>
      <c r="J266" s="10"/>
      <c r="K266" s="10">
        <v>28</v>
      </c>
      <c r="L266" s="10"/>
      <c r="M266" s="10"/>
      <c r="N266" s="10"/>
      <c r="O266" s="10"/>
      <c r="P266" s="10"/>
      <c r="Q266" s="10"/>
      <c r="R266" s="10"/>
      <c r="S266" s="10"/>
      <c r="T266" s="10"/>
      <c r="U266" s="10"/>
      <c r="V266" s="10"/>
      <c r="W266" s="10"/>
      <c r="X266" s="10"/>
      <c r="Y266" s="10"/>
      <c r="Z266" s="10"/>
      <c r="AA266" s="10"/>
      <c r="AB266" s="10"/>
      <c r="AC266" s="10"/>
      <c r="AD266" s="10"/>
      <c r="AE266" s="10"/>
      <c r="AF266" s="10"/>
      <c r="AG266" s="10"/>
      <c r="AH266" s="10"/>
    </row>
    <row r="267" spans="1:34" ht="14.4" customHeight="1" x14ac:dyDescent="0.3">
      <c r="A267" s="10" t="s">
        <v>45374</v>
      </c>
      <c r="B267" s="10" t="s">
        <v>45370</v>
      </c>
      <c r="C267" s="10" t="s">
        <v>45375</v>
      </c>
      <c r="D267" s="10" t="s">
        <v>44707</v>
      </c>
      <c r="E267" s="10" t="s">
        <v>44707</v>
      </c>
      <c r="F267" s="10" t="str">
        <f t="shared" si="4"/>
        <v/>
      </c>
      <c r="G267" s="10"/>
      <c r="H267" s="10"/>
      <c r="I267" s="10" t="s">
        <v>13568</v>
      </c>
      <c r="J267" s="10"/>
      <c r="K267" s="10">
        <v>1</v>
      </c>
      <c r="L267" s="10"/>
      <c r="M267" s="10"/>
      <c r="N267" s="10"/>
      <c r="O267" s="10"/>
      <c r="P267" s="10"/>
      <c r="Q267" s="10"/>
      <c r="R267" s="10"/>
      <c r="S267" s="10"/>
      <c r="T267" s="10"/>
      <c r="U267" s="10"/>
      <c r="V267" s="10"/>
      <c r="W267" s="10"/>
      <c r="X267" s="10"/>
      <c r="Y267" s="10"/>
      <c r="Z267" s="10"/>
      <c r="AA267" s="10"/>
      <c r="AB267" s="10"/>
      <c r="AC267" s="10"/>
      <c r="AD267" s="10"/>
      <c r="AE267" s="10"/>
      <c r="AF267" s="10"/>
      <c r="AG267" s="10"/>
      <c r="AH267" s="10"/>
    </row>
    <row r="268" spans="1:34" ht="14.4" customHeight="1" x14ac:dyDescent="0.3">
      <c r="A268" s="10" t="s">
        <v>45376</v>
      </c>
      <c r="B268" s="10" t="s">
        <v>45370</v>
      </c>
      <c r="C268" s="10" t="s">
        <v>45371</v>
      </c>
      <c r="D268" s="10" t="s">
        <v>45372</v>
      </c>
      <c r="E268" s="10" t="s">
        <v>45348</v>
      </c>
      <c r="F268" s="10" t="str">
        <f t="shared" si="4"/>
        <v/>
      </c>
      <c r="G268" s="10"/>
      <c r="H268" s="10"/>
      <c r="I268" s="10" t="s">
        <v>13568</v>
      </c>
      <c r="J268" s="10"/>
      <c r="K268" s="10">
        <v>28</v>
      </c>
      <c r="L268" s="10"/>
      <c r="M268" s="10"/>
      <c r="N268" s="10"/>
      <c r="O268" s="10"/>
      <c r="P268" s="10"/>
      <c r="Q268" s="10"/>
      <c r="R268" s="10"/>
      <c r="S268" s="10"/>
      <c r="T268" s="10"/>
      <c r="U268" s="10"/>
      <c r="V268" s="10"/>
      <c r="W268" s="10"/>
      <c r="X268" s="10"/>
      <c r="Y268" s="10"/>
      <c r="Z268" s="10"/>
      <c r="AA268" s="10"/>
      <c r="AB268" s="10"/>
      <c r="AC268" s="10"/>
      <c r="AD268" s="10"/>
      <c r="AE268" s="10"/>
      <c r="AF268" s="10"/>
      <c r="AG268" s="10"/>
      <c r="AH268" s="10"/>
    </row>
    <row r="269" spans="1:34" ht="14.4" customHeight="1" x14ac:dyDescent="0.3">
      <c r="A269" s="10" t="s">
        <v>45377</v>
      </c>
      <c r="B269" s="10" t="s">
        <v>45370</v>
      </c>
      <c r="C269" s="10" t="s">
        <v>45373</v>
      </c>
      <c r="D269" s="10" t="s">
        <v>45372</v>
      </c>
      <c r="E269" s="10" t="s">
        <v>45354</v>
      </c>
      <c r="F269" s="10" t="str">
        <f t="shared" si="4"/>
        <v/>
      </c>
      <c r="G269" s="10"/>
      <c r="H269" s="10"/>
      <c r="I269" s="10" t="s">
        <v>13568</v>
      </c>
      <c r="J269" s="10"/>
      <c r="K269" s="10">
        <v>28</v>
      </c>
      <c r="L269" s="10"/>
      <c r="M269" s="10"/>
      <c r="N269" s="10"/>
      <c r="O269" s="10"/>
      <c r="P269" s="10"/>
      <c r="Q269" s="10"/>
      <c r="R269" s="10"/>
      <c r="S269" s="10"/>
      <c r="T269" s="10"/>
      <c r="U269" s="10"/>
      <c r="V269" s="10"/>
      <c r="W269" s="10"/>
      <c r="X269" s="10"/>
      <c r="Y269" s="10"/>
      <c r="Z269" s="10"/>
      <c r="AA269" s="10"/>
      <c r="AB269" s="10"/>
      <c r="AC269" s="10"/>
      <c r="AD269" s="10"/>
      <c r="AE269" s="10"/>
      <c r="AF269" s="10"/>
      <c r="AG269" s="10"/>
      <c r="AH269" s="10"/>
    </row>
    <row r="270" spans="1:34" ht="14.4" customHeight="1" x14ac:dyDescent="0.3">
      <c r="A270" s="10" t="s">
        <v>13696</v>
      </c>
      <c r="B270" s="10" t="s">
        <v>45378</v>
      </c>
      <c r="C270" s="10" t="s">
        <v>45379</v>
      </c>
      <c r="D270" s="10" t="s">
        <v>45372</v>
      </c>
      <c r="E270" s="10" t="s">
        <v>45351</v>
      </c>
      <c r="F270" s="10" t="str">
        <f t="shared" si="4"/>
        <v/>
      </c>
      <c r="G270" s="10"/>
      <c r="H270" s="10"/>
      <c r="I270" s="10" t="s">
        <v>13568</v>
      </c>
      <c r="J270" s="10"/>
      <c r="K270" s="10">
        <v>28</v>
      </c>
      <c r="L270" s="10"/>
      <c r="M270" s="10"/>
      <c r="N270" s="10"/>
      <c r="O270" s="10"/>
      <c r="P270" s="10"/>
      <c r="Q270" s="10"/>
      <c r="R270" s="10"/>
      <c r="S270" s="10"/>
      <c r="T270" s="10"/>
      <c r="U270" s="10"/>
      <c r="V270" s="10"/>
      <c r="W270" s="10"/>
      <c r="X270" s="10"/>
      <c r="Y270" s="10"/>
      <c r="Z270" s="10"/>
      <c r="AA270" s="10"/>
      <c r="AB270" s="10"/>
      <c r="AC270" s="10"/>
      <c r="AD270" s="10"/>
      <c r="AE270" s="10"/>
      <c r="AF270" s="10"/>
      <c r="AG270" s="10"/>
      <c r="AH270" s="10"/>
    </row>
    <row r="271" spans="1:34" ht="14.4" customHeight="1" x14ac:dyDescent="0.3">
      <c r="A271" s="10" t="s">
        <v>45380</v>
      </c>
      <c r="B271" s="10" t="s">
        <v>45378</v>
      </c>
      <c r="C271" s="10" t="s">
        <v>45381</v>
      </c>
      <c r="D271" s="10" t="s">
        <v>44707</v>
      </c>
      <c r="E271" s="10" t="s">
        <v>44707</v>
      </c>
      <c r="F271" s="10" t="str">
        <f t="shared" si="4"/>
        <v/>
      </c>
      <c r="G271" s="10"/>
      <c r="H271" s="10"/>
      <c r="I271" s="10" t="s">
        <v>13568</v>
      </c>
      <c r="J271" s="10"/>
      <c r="K271" s="10">
        <v>1</v>
      </c>
      <c r="L271" s="10"/>
      <c r="M271" s="10"/>
      <c r="N271" s="10"/>
      <c r="O271" s="10"/>
      <c r="P271" s="10"/>
      <c r="Q271" s="10"/>
      <c r="R271" s="10"/>
      <c r="S271" s="10"/>
      <c r="T271" s="10"/>
      <c r="U271" s="10"/>
      <c r="V271" s="10"/>
      <c r="W271" s="10"/>
      <c r="X271" s="10"/>
      <c r="Y271" s="10"/>
      <c r="Z271" s="10"/>
      <c r="AA271" s="10"/>
      <c r="AB271" s="10"/>
      <c r="AC271" s="10"/>
      <c r="AD271" s="10"/>
      <c r="AE271" s="10"/>
      <c r="AF271" s="10"/>
      <c r="AG271" s="10"/>
      <c r="AH271" s="10"/>
    </row>
    <row r="272" spans="1:34" ht="14.4" customHeight="1" x14ac:dyDescent="0.3">
      <c r="A272" s="10" t="s">
        <v>45382</v>
      </c>
      <c r="B272" s="10" t="s">
        <v>45378</v>
      </c>
      <c r="C272" s="10" t="s">
        <v>45383</v>
      </c>
      <c r="D272" s="10" t="s">
        <v>45372</v>
      </c>
      <c r="E272" s="10" t="s">
        <v>45345</v>
      </c>
      <c r="F272" s="10" t="str">
        <f t="shared" si="4"/>
        <v/>
      </c>
      <c r="G272" s="10"/>
      <c r="H272" s="10"/>
      <c r="I272" s="10" t="s">
        <v>13568</v>
      </c>
      <c r="J272" s="10"/>
      <c r="K272" s="10">
        <v>28</v>
      </c>
      <c r="L272" s="10"/>
      <c r="M272" s="10"/>
      <c r="N272" s="10"/>
      <c r="O272" s="10"/>
      <c r="P272" s="10"/>
      <c r="Q272" s="10"/>
      <c r="R272" s="10"/>
      <c r="S272" s="10"/>
      <c r="T272" s="10"/>
      <c r="U272" s="10"/>
      <c r="V272" s="10"/>
      <c r="W272" s="10"/>
      <c r="X272" s="10"/>
      <c r="Y272" s="10"/>
      <c r="Z272" s="10"/>
      <c r="AA272" s="10"/>
      <c r="AB272" s="10"/>
      <c r="AC272" s="10"/>
      <c r="AD272" s="10"/>
      <c r="AE272" s="10"/>
      <c r="AF272" s="10"/>
      <c r="AG272" s="10"/>
      <c r="AH272" s="10"/>
    </row>
    <row r="273" spans="1:34" ht="14.4" customHeight="1" x14ac:dyDescent="0.3">
      <c r="A273" s="10" t="s">
        <v>45384</v>
      </c>
      <c r="B273" s="10" t="s">
        <v>45378</v>
      </c>
      <c r="C273" s="10" t="s">
        <v>45379</v>
      </c>
      <c r="D273" s="10" t="s">
        <v>45372</v>
      </c>
      <c r="E273" s="10" t="s">
        <v>45351</v>
      </c>
      <c r="F273" s="10" t="str">
        <f t="shared" si="4"/>
        <v/>
      </c>
      <c r="G273" s="10"/>
      <c r="H273" s="10"/>
      <c r="I273" s="10" t="s">
        <v>13568</v>
      </c>
      <c r="J273" s="10"/>
      <c r="K273" s="10">
        <v>28</v>
      </c>
      <c r="L273" s="10"/>
      <c r="M273" s="10"/>
      <c r="N273" s="10"/>
      <c r="O273" s="10"/>
      <c r="P273" s="10"/>
      <c r="Q273" s="10"/>
      <c r="R273" s="10"/>
      <c r="S273" s="10"/>
      <c r="T273" s="10"/>
      <c r="U273" s="10"/>
      <c r="V273" s="10"/>
      <c r="W273" s="10"/>
      <c r="X273" s="10"/>
      <c r="Y273" s="10"/>
      <c r="Z273" s="10"/>
      <c r="AA273" s="10"/>
      <c r="AB273" s="10"/>
      <c r="AC273" s="10"/>
      <c r="AD273" s="10"/>
      <c r="AE273" s="10"/>
      <c r="AF273" s="10"/>
      <c r="AG273" s="10"/>
      <c r="AH273" s="10"/>
    </row>
    <row r="274" spans="1:34" ht="14.4" customHeight="1" x14ac:dyDescent="0.3">
      <c r="A274" s="10" t="s">
        <v>13698</v>
      </c>
      <c r="B274" s="10" t="s">
        <v>45385</v>
      </c>
      <c r="C274" s="10" t="s">
        <v>45386</v>
      </c>
      <c r="D274" s="10" t="s">
        <v>45387</v>
      </c>
      <c r="E274" s="10" t="s">
        <v>45388</v>
      </c>
      <c r="F274" s="10" t="str">
        <f t="shared" si="4"/>
        <v>y</v>
      </c>
      <c r="G274" s="10" t="s">
        <v>44721</v>
      </c>
      <c r="H274" s="10" t="s">
        <v>13616</v>
      </c>
      <c r="I274" s="10" t="s">
        <v>13568</v>
      </c>
      <c r="J274" s="10" t="s">
        <v>13616</v>
      </c>
      <c r="K274" s="10">
        <v>57</v>
      </c>
      <c r="L274" s="10"/>
      <c r="M274" s="10"/>
      <c r="N274" s="10"/>
      <c r="O274" s="10"/>
      <c r="P274" s="10"/>
      <c r="Q274" s="10"/>
      <c r="R274" s="10"/>
      <c r="S274" s="10"/>
      <c r="T274" s="10"/>
      <c r="U274" s="10"/>
      <c r="V274" s="10"/>
      <c r="W274" s="10"/>
      <c r="X274" s="10"/>
      <c r="Y274" s="10"/>
      <c r="Z274" s="10"/>
      <c r="AA274" s="10"/>
      <c r="AB274" s="10"/>
      <c r="AC274" s="10"/>
      <c r="AD274" s="10"/>
      <c r="AE274" s="10"/>
      <c r="AF274" s="10"/>
      <c r="AG274" s="10"/>
      <c r="AH274" s="10"/>
    </row>
    <row r="275" spans="1:34" ht="14.4" customHeight="1" x14ac:dyDescent="0.3">
      <c r="A275" s="10" t="s">
        <v>13705</v>
      </c>
      <c r="B275" s="10" t="s">
        <v>45385</v>
      </c>
      <c r="C275" s="10" t="s">
        <v>45389</v>
      </c>
      <c r="D275" s="10" t="s">
        <v>45387</v>
      </c>
      <c r="E275" s="10" t="s">
        <v>45388</v>
      </c>
      <c r="F275" s="10" t="str">
        <f t="shared" si="4"/>
        <v>y</v>
      </c>
      <c r="G275" s="10" t="s">
        <v>44721</v>
      </c>
      <c r="H275" s="10" t="s">
        <v>13616</v>
      </c>
      <c r="I275" s="10" t="s">
        <v>13568</v>
      </c>
      <c r="J275" s="10" t="s">
        <v>13616</v>
      </c>
      <c r="K275" s="10">
        <v>57</v>
      </c>
      <c r="L275" s="10"/>
      <c r="M275" s="10"/>
      <c r="N275" s="10"/>
      <c r="O275" s="10"/>
      <c r="P275" s="10"/>
      <c r="Q275" s="10"/>
      <c r="R275" s="10"/>
      <c r="S275" s="10"/>
      <c r="T275" s="10"/>
      <c r="U275" s="10"/>
      <c r="V275" s="10"/>
      <c r="W275" s="10"/>
      <c r="X275" s="10"/>
      <c r="Y275" s="10"/>
      <c r="Z275" s="10"/>
      <c r="AA275" s="10"/>
      <c r="AB275" s="10"/>
      <c r="AC275" s="10"/>
      <c r="AD275" s="10"/>
      <c r="AE275" s="10"/>
      <c r="AF275" s="10"/>
      <c r="AG275" s="10"/>
      <c r="AH275" s="10"/>
    </row>
    <row r="276" spans="1:34" ht="14.4" customHeight="1" x14ac:dyDescent="0.3">
      <c r="A276" s="10" t="s">
        <v>45390</v>
      </c>
      <c r="B276" s="10" t="s">
        <v>45385</v>
      </c>
      <c r="C276" s="10" t="s">
        <v>45386</v>
      </c>
      <c r="D276" s="10" t="s">
        <v>45387</v>
      </c>
      <c r="E276" s="10" t="s">
        <v>45388</v>
      </c>
      <c r="F276" s="10" t="str">
        <f t="shared" si="4"/>
        <v>y</v>
      </c>
      <c r="G276" s="10" t="s">
        <v>44721</v>
      </c>
      <c r="H276" s="10" t="s">
        <v>13616</v>
      </c>
      <c r="I276" s="10" t="s">
        <v>13568</v>
      </c>
      <c r="J276" s="10" t="s">
        <v>13616</v>
      </c>
      <c r="K276" s="10">
        <v>57</v>
      </c>
      <c r="L276" s="10"/>
      <c r="M276" s="10"/>
      <c r="N276" s="10"/>
      <c r="O276" s="10"/>
      <c r="P276" s="10"/>
      <c r="Q276" s="10"/>
      <c r="R276" s="10"/>
      <c r="S276" s="10"/>
      <c r="T276" s="10"/>
      <c r="U276" s="10"/>
      <c r="V276" s="10"/>
      <c r="W276" s="10"/>
      <c r="X276" s="10"/>
      <c r="Y276" s="10"/>
      <c r="Z276" s="10"/>
      <c r="AA276" s="10"/>
      <c r="AB276" s="10"/>
      <c r="AC276" s="10"/>
      <c r="AD276" s="10"/>
      <c r="AE276" s="10"/>
      <c r="AF276" s="10"/>
      <c r="AG276" s="10"/>
      <c r="AH276" s="10"/>
    </row>
    <row r="277" spans="1:34" ht="14.4" customHeight="1" x14ac:dyDescent="0.3">
      <c r="A277" s="10" t="s">
        <v>45391</v>
      </c>
      <c r="B277" s="10" t="s">
        <v>45385</v>
      </c>
      <c r="C277" s="10" t="s">
        <v>45389</v>
      </c>
      <c r="D277" s="10" t="s">
        <v>45387</v>
      </c>
      <c r="E277" s="10" t="s">
        <v>45388</v>
      </c>
      <c r="F277" s="10" t="str">
        <f t="shared" si="4"/>
        <v>y</v>
      </c>
      <c r="G277" s="10" t="s">
        <v>44721</v>
      </c>
      <c r="H277" s="10" t="s">
        <v>13616</v>
      </c>
      <c r="I277" s="10" t="s">
        <v>13568</v>
      </c>
      <c r="J277" s="10" t="s">
        <v>13616</v>
      </c>
      <c r="K277" s="10">
        <v>57</v>
      </c>
      <c r="L277" s="10"/>
      <c r="M277" s="10"/>
      <c r="N277" s="10"/>
      <c r="O277" s="10"/>
      <c r="P277" s="10"/>
      <c r="Q277" s="10"/>
      <c r="R277" s="10"/>
      <c r="S277" s="10"/>
      <c r="T277" s="10"/>
      <c r="U277" s="10"/>
      <c r="V277" s="10"/>
      <c r="W277" s="10"/>
      <c r="X277" s="10"/>
      <c r="Y277" s="10"/>
      <c r="Z277" s="10"/>
      <c r="AA277" s="10"/>
      <c r="AB277" s="10"/>
      <c r="AC277" s="10"/>
      <c r="AD277" s="10"/>
      <c r="AE277" s="10"/>
      <c r="AF277" s="10"/>
      <c r="AG277" s="10"/>
      <c r="AH277" s="10"/>
    </row>
    <row r="278" spans="1:34" ht="14.4" customHeight="1" x14ac:dyDescent="0.3">
      <c r="A278" s="10" t="s">
        <v>22264</v>
      </c>
      <c r="B278" s="10" t="s">
        <v>45385</v>
      </c>
      <c r="C278" s="10" t="s">
        <v>45392</v>
      </c>
      <c r="D278" s="10" t="s">
        <v>45327</v>
      </c>
      <c r="E278" s="10" t="s">
        <v>45393</v>
      </c>
      <c r="F278" s="10" t="str">
        <f t="shared" si="4"/>
        <v>y</v>
      </c>
      <c r="G278" s="10" t="s">
        <v>44721</v>
      </c>
      <c r="H278" s="10" t="s">
        <v>13616</v>
      </c>
      <c r="I278" s="10"/>
      <c r="J278" s="10" t="s">
        <v>13616</v>
      </c>
      <c r="K278" s="10">
        <v>10</v>
      </c>
      <c r="L278" s="10"/>
      <c r="M278" s="10"/>
      <c r="N278" s="10"/>
      <c r="O278" s="10"/>
      <c r="P278" s="10"/>
      <c r="Q278" s="10"/>
      <c r="R278" s="10"/>
      <c r="S278" s="10"/>
      <c r="T278" s="10"/>
      <c r="U278" s="10"/>
      <c r="V278" s="10"/>
      <c r="W278" s="10"/>
      <c r="X278" s="10"/>
      <c r="Y278" s="10"/>
      <c r="Z278" s="10"/>
      <c r="AA278" s="10"/>
      <c r="AB278" s="10"/>
      <c r="AC278" s="10"/>
      <c r="AD278" s="10"/>
      <c r="AE278" s="10"/>
      <c r="AF278" s="10"/>
      <c r="AG278" s="10"/>
      <c r="AH278" s="10"/>
    </row>
    <row r="279" spans="1:34" ht="14.4" customHeight="1" x14ac:dyDescent="0.3">
      <c r="A279" s="10" t="s">
        <v>10375</v>
      </c>
      <c r="B279" s="10" t="s">
        <v>45385</v>
      </c>
      <c r="C279" s="10" t="s">
        <v>45394</v>
      </c>
      <c r="D279" s="10" t="s">
        <v>45327</v>
      </c>
      <c r="E279" s="10" t="s">
        <v>45395</v>
      </c>
      <c r="F279" s="10" t="str">
        <f t="shared" si="4"/>
        <v>y</v>
      </c>
      <c r="G279" s="10" t="s">
        <v>44721</v>
      </c>
      <c r="H279" s="10" t="s">
        <v>13616</v>
      </c>
      <c r="I279" s="10"/>
      <c r="J279" s="10" t="s">
        <v>13616</v>
      </c>
      <c r="K279" s="10">
        <v>10</v>
      </c>
      <c r="L279" s="10"/>
      <c r="M279" s="10"/>
      <c r="N279" s="10"/>
      <c r="O279" s="10"/>
      <c r="P279" s="10"/>
      <c r="Q279" s="10"/>
      <c r="R279" s="10"/>
      <c r="S279" s="10"/>
      <c r="T279" s="10"/>
      <c r="U279" s="10"/>
      <c r="V279" s="10"/>
      <c r="W279" s="10"/>
      <c r="X279" s="10"/>
      <c r="Y279" s="10"/>
      <c r="Z279" s="10"/>
      <c r="AA279" s="10"/>
      <c r="AB279" s="10"/>
      <c r="AC279" s="10"/>
      <c r="AD279" s="10"/>
      <c r="AE279" s="10"/>
      <c r="AF279" s="10"/>
      <c r="AG279" s="10"/>
      <c r="AH279" s="10"/>
    </row>
    <row r="280" spans="1:34" ht="14.4" customHeight="1" x14ac:dyDescent="0.3">
      <c r="A280" s="10" t="s">
        <v>45396</v>
      </c>
      <c r="B280" s="10" t="s">
        <v>45397</v>
      </c>
      <c r="C280" s="10" t="s">
        <v>45398</v>
      </c>
      <c r="D280" s="10" t="s">
        <v>45140</v>
      </c>
      <c r="E280" s="10" t="s">
        <v>45399</v>
      </c>
      <c r="F280" s="10" t="str">
        <f t="shared" si="4"/>
        <v>y</v>
      </c>
      <c r="G280" s="10" t="s">
        <v>44721</v>
      </c>
      <c r="H280" s="10" t="s">
        <v>13616</v>
      </c>
      <c r="I280" s="10"/>
      <c r="J280" s="10" t="s">
        <v>13616</v>
      </c>
      <c r="K280" s="10">
        <v>6</v>
      </c>
      <c r="L280" s="10"/>
      <c r="M280" s="10"/>
      <c r="N280" s="10"/>
      <c r="O280" s="10"/>
      <c r="P280" s="10"/>
      <c r="Q280" s="10"/>
      <c r="R280" s="10"/>
      <c r="S280" s="10"/>
      <c r="T280" s="10"/>
      <c r="U280" s="10"/>
      <c r="V280" s="10"/>
      <c r="W280" s="10"/>
      <c r="X280" s="10"/>
      <c r="Y280" s="10"/>
      <c r="Z280" s="10"/>
      <c r="AA280" s="10"/>
      <c r="AB280" s="10"/>
      <c r="AC280" s="10"/>
      <c r="AD280" s="10"/>
      <c r="AE280" s="10"/>
      <c r="AF280" s="10"/>
      <c r="AG280" s="10"/>
      <c r="AH280" s="10"/>
    </row>
    <row r="281" spans="1:34" ht="14.4" customHeight="1" x14ac:dyDescent="0.3">
      <c r="A281" s="10" t="s">
        <v>45400</v>
      </c>
      <c r="B281" s="10" t="s">
        <v>45397</v>
      </c>
      <c r="C281" s="10" t="s">
        <v>45401</v>
      </c>
      <c r="D281" s="10" t="s">
        <v>45140</v>
      </c>
      <c r="E281" s="10" t="s">
        <v>45402</v>
      </c>
      <c r="F281" s="10" t="str">
        <f t="shared" si="4"/>
        <v>y</v>
      </c>
      <c r="G281" s="10" t="s">
        <v>44721</v>
      </c>
      <c r="H281" s="10" t="s">
        <v>13616</v>
      </c>
      <c r="I281" s="10"/>
      <c r="J281" s="10" t="s">
        <v>13616</v>
      </c>
      <c r="K281" s="10">
        <v>6</v>
      </c>
      <c r="L281" s="10"/>
      <c r="M281" s="10"/>
      <c r="N281" s="10"/>
      <c r="O281" s="10"/>
      <c r="P281" s="10"/>
      <c r="Q281" s="10"/>
      <c r="R281" s="10"/>
      <c r="S281" s="10"/>
      <c r="T281" s="10"/>
      <c r="U281" s="10"/>
      <c r="V281" s="10"/>
      <c r="W281" s="10"/>
      <c r="X281" s="10"/>
      <c r="Y281" s="10"/>
      <c r="Z281" s="10"/>
      <c r="AA281" s="10"/>
      <c r="AB281" s="10"/>
      <c r="AC281" s="10"/>
      <c r="AD281" s="10"/>
      <c r="AE281" s="10"/>
      <c r="AF281" s="10"/>
      <c r="AG281" s="10"/>
      <c r="AH281" s="10"/>
    </row>
    <row r="282" spans="1:34" ht="14.4" customHeight="1" x14ac:dyDescent="0.3">
      <c r="A282" s="10" t="s">
        <v>4832</v>
      </c>
      <c r="B282" s="10" t="s">
        <v>45403</v>
      </c>
      <c r="C282" s="10" t="s">
        <v>45404</v>
      </c>
      <c r="D282" s="10" t="s">
        <v>45405</v>
      </c>
      <c r="E282" s="10" t="s">
        <v>45406</v>
      </c>
      <c r="F282" s="10" t="str">
        <f t="shared" si="4"/>
        <v/>
      </c>
      <c r="G282" s="10"/>
      <c r="H282" s="10"/>
      <c r="I282" s="10" t="s">
        <v>13568</v>
      </c>
      <c r="J282" s="10"/>
      <c r="K282" s="10">
        <v>40</v>
      </c>
      <c r="L282" s="10"/>
      <c r="M282" s="10"/>
      <c r="N282" s="10"/>
      <c r="O282" s="10"/>
      <c r="P282" s="10"/>
      <c r="Q282" s="10"/>
      <c r="R282" s="10"/>
      <c r="S282" s="10"/>
      <c r="T282" s="10"/>
      <c r="U282" s="10"/>
      <c r="V282" s="10"/>
      <c r="W282" s="10"/>
      <c r="X282" s="10"/>
      <c r="Y282" s="10"/>
      <c r="Z282" s="10"/>
      <c r="AA282" s="10"/>
      <c r="AB282" s="10"/>
      <c r="AC282" s="10"/>
      <c r="AD282" s="10"/>
      <c r="AE282" s="10"/>
      <c r="AF282" s="10"/>
      <c r="AG282" s="10"/>
      <c r="AH282" s="10"/>
    </row>
    <row r="283" spans="1:34" ht="14.4" customHeight="1" x14ac:dyDescent="0.3">
      <c r="A283" s="10" t="s">
        <v>45407</v>
      </c>
      <c r="B283" s="10" t="s">
        <v>45403</v>
      </c>
      <c r="C283" s="10" t="s">
        <v>45408</v>
      </c>
      <c r="D283" s="10" t="s">
        <v>45405</v>
      </c>
      <c r="E283" s="10" t="s">
        <v>45409</v>
      </c>
      <c r="F283" s="10" t="str">
        <f t="shared" si="4"/>
        <v/>
      </c>
      <c r="G283" s="10"/>
      <c r="H283" s="10"/>
      <c r="I283" s="10" t="s">
        <v>13568</v>
      </c>
      <c r="J283" s="10"/>
      <c r="K283" s="10">
        <v>40</v>
      </c>
      <c r="L283" s="10"/>
      <c r="M283" s="10"/>
      <c r="N283" s="10"/>
      <c r="O283" s="10"/>
      <c r="P283" s="10"/>
      <c r="Q283" s="10"/>
      <c r="R283" s="10"/>
      <c r="S283" s="10"/>
      <c r="T283" s="10"/>
      <c r="U283" s="10"/>
      <c r="V283" s="10"/>
      <c r="W283" s="10"/>
      <c r="X283" s="10"/>
      <c r="Y283" s="10"/>
      <c r="Z283" s="10"/>
      <c r="AA283" s="10"/>
      <c r="AB283" s="10"/>
      <c r="AC283" s="10"/>
      <c r="AD283" s="10"/>
      <c r="AE283" s="10"/>
      <c r="AF283" s="10"/>
      <c r="AG283" s="10"/>
      <c r="AH283" s="10"/>
    </row>
    <row r="284" spans="1:34" ht="14.4" customHeight="1" x14ac:dyDescent="0.3">
      <c r="A284" s="10" t="s">
        <v>18766</v>
      </c>
      <c r="B284" s="10" t="s">
        <v>45403</v>
      </c>
      <c r="C284" s="10" t="s">
        <v>45410</v>
      </c>
      <c r="D284" s="10" t="s">
        <v>44707</v>
      </c>
      <c r="E284" s="10" t="s">
        <v>44707</v>
      </c>
      <c r="F284" s="10" t="str">
        <f t="shared" si="4"/>
        <v/>
      </c>
      <c r="G284" s="10"/>
      <c r="H284" s="10"/>
      <c r="I284" s="10" t="s">
        <v>13568</v>
      </c>
      <c r="J284" s="10"/>
      <c r="K284" s="10">
        <v>1</v>
      </c>
      <c r="L284" s="10"/>
      <c r="M284" s="10"/>
      <c r="N284" s="10"/>
      <c r="O284" s="10"/>
      <c r="P284" s="10"/>
      <c r="Q284" s="10"/>
      <c r="R284" s="10"/>
      <c r="S284" s="10"/>
      <c r="T284" s="10"/>
      <c r="U284" s="10"/>
      <c r="V284" s="10"/>
      <c r="W284" s="10"/>
      <c r="X284" s="10"/>
      <c r="Y284" s="10"/>
      <c r="Z284" s="10"/>
      <c r="AA284" s="10"/>
      <c r="AB284" s="10"/>
      <c r="AC284" s="10"/>
      <c r="AD284" s="10"/>
      <c r="AE284" s="10"/>
      <c r="AF284" s="10"/>
      <c r="AG284" s="10"/>
      <c r="AH284" s="10"/>
    </row>
    <row r="285" spans="1:34" ht="14.4" customHeight="1" x14ac:dyDescent="0.3">
      <c r="A285" s="10" t="s">
        <v>45411</v>
      </c>
      <c r="B285" s="10" t="s">
        <v>45403</v>
      </c>
      <c r="C285" s="10" t="s">
        <v>45412</v>
      </c>
      <c r="D285" s="10" t="s">
        <v>45405</v>
      </c>
      <c r="E285" s="10" t="s">
        <v>45413</v>
      </c>
      <c r="F285" s="10" t="str">
        <f t="shared" si="4"/>
        <v/>
      </c>
      <c r="G285" s="10"/>
      <c r="H285" s="10"/>
      <c r="I285" s="10" t="s">
        <v>13568</v>
      </c>
      <c r="J285" s="10"/>
      <c r="K285" s="10">
        <v>40</v>
      </c>
      <c r="L285" s="10"/>
      <c r="M285" s="10"/>
      <c r="N285" s="10"/>
      <c r="O285" s="10"/>
      <c r="P285" s="10"/>
      <c r="Q285" s="10"/>
      <c r="R285" s="10"/>
      <c r="S285" s="10"/>
      <c r="T285" s="10"/>
      <c r="U285" s="10"/>
      <c r="V285" s="10"/>
      <c r="W285" s="10"/>
      <c r="X285" s="10"/>
      <c r="Y285" s="10"/>
      <c r="Z285" s="10"/>
      <c r="AA285" s="10"/>
      <c r="AB285" s="10"/>
      <c r="AC285" s="10"/>
      <c r="AD285" s="10"/>
      <c r="AE285" s="10"/>
      <c r="AF285" s="10"/>
      <c r="AG285" s="10"/>
      <c r="AH285" s="10"/>
    </row>
    <row r="286" spans="1:34" ht="14.4" customHeight="1" x14ac:dyDescent="0.3">
      <c r="A286" s="10" t="s">
        <v>45414</v>
      </c>
      <c r="B286" s="10" t="s">
        <v>45403</v>
      </c>
      <c r="C286" s="10" t="s">
        <v>45408</v>
      </c>
      <c r="D286" s="10" t="s">
        <v>45405</v>
      </c>
      <c r="E286" s="10" t="s">
        <v>45409</v>
      </c>
      <c r="F286" s="10" t="str">
        <f t="shared" si="4"/>
        <v/>
      </c>
      <c r="G286" s="10"/>
      <c r="H286" s="10"/>
      <c r="I286" s="10" t="s">
        <v>13568</v>
      </c>
      <c r="J286" s="10"/>
      <c r="K286" s="10">
        <v>40</v>
      </c>
      <c r="L286" s="10"/>
      <c r="M286" s="10"/>
      <c r="N286" s="10"/>
      <c r="O286" s="10"/>
      <c r="P286" s="10"/>
      <c r="Q286" s="10"/>
      <c r="R286" s="10"/>
      <c r="S286" s="10"/>
      <c r="T286" s="10"/>
      <c r="U286" s="10"/>
      <c r="V286" s="10"/>
      <c r="W286" s="10"/>
      <c r="X286" s="10"/>
      <c r="Y286" s="10"/>
      <c r="Z286" s="10"/>
      <c r="AA286" s="10"/>
      <c r="AB286" s="10"/>
      <c r="AC286" s="10"/>
      <c r="AD286" s="10"/>
      <c r="AE286" s="10"/>
      <c r="AF286" s="10"/>
      <c r="AG286" s="10"/>
      <c r="AH286" s="10"/>
    </row>
    <row r="287" spans="1:34" ht="14.4" customHeight="1" x14ac:dyDescent="0.3">
      <c r="A287" s="10" t="s">
        <v>45415</v>
      </c>
      <c r="B287" s="10" t="s">
        <v>45403</v>
      </c>
      <c r="C287" s="10" t="s">
        <v>45416</v>
      </c>
      <c r="D287" s="10" t="s">
        <v>44713</v>
      </c>
      <c r="E287" s="10" t="s">
        <v>45417</v>
      </c>
      <c r="F287" s="10" t="str">
        <f t="shared" si="4"/>
        <v/>
      </c>
      <c r="G287" s="10"/>
      <c r="H287" s="10"/>
      <c r="I287" s="10" t="s">
        <v>13568</v>
      </c>
      <c r="J287" s="10"/>
      <c r="K287" s="10">
        <v>17</v>
      </c>
      <c r="L287" s="10"/>
      <c r="M287" s="10"/>
      <c r="N287" s="10"/>
      <c r="O287" s="10"/>
      <c r="P287" s="10"/>
      <c r="Q287" s="10"/>
      <c r="R287" s="10"/>
      <c r="S287" s="10"/>
      <c r="T287" s="10"/>
      <c r="U287" s="10"/>
      <c r="V287" s="10"/>
      <c r="W287" s="10"/>
      <c r="X287" s="10"/>
      <c r="Y287" s="10"/>
      <c r="Z287" s="10"/>
      <c r="AA287" s="10"/>
      <c r="AB287" s="10"/>
      <c r="AC287" s="10"/>
      <c r="AD287" s="10"/>
      <c r="AE287" s="10"/>
      <c r="AF287" s="10"/>
      <c r="AG287" s="10"/>
      <c r="AH287" s="10"/>
    </row>
    <row r="288" spans="1:34" ht="14.4" customHeight="1" x14ac:dyDescent="0.3">
      <c r="A288" s="10" t="s">
        <v>45418</v>
      </c>
      <c r="B288" s="10" t="s">
        <v>45403</v>
      </c>
      <c r="C288" s="10" t="s">
        <v>45404</v>
      </c>
      <c r="D288" s="10" t="s">
        <v>45405</v>
      </c>
      <c r="E288" s="10" t="s">
        <v>45406</v>
      </c>
      <c r="F288" s="10" t="str">
        <f t="shared" si="4"/>
        <v/>
      </c>
      <c r="G288" s="10"/>
      <c r="H288" s="10"/>
      <c r="I288" s="10" t="s">
        <v>13568</v>
      </c>
      <c r="J288" s="10"/>
      <c r="K288" s="10">
        <v>40</v>
      </c>
      <c r="L288" s="10"/>
      <c r="M288" s="10"/>
      <c r="N288" s="10"/>
      <c r="O288" s="10"/>
      <c r="P288" s="10"/>
      <c r="Q288" s="10"/>
      <c r="R288" s="10"/>
      <c r="S288" s="10"/>
      <c r="T288" s="10"/>
      <c r="U288" s="10"/>
      <c r="V288" s="10"/>
      <c r="W288" s="10"/>
      <c r="X288" s="10"/>
      <c r="Y288" s="10"/>
      <c r="Z288" s="10"/>
      <c r="AA288" s="10"/>
      <c r="AB288" s="10"/>
      <c r="AC288" s="10"/>
      <c r="AD288" s="10"/>
      <c r="AE288" s="10"/>
      <c r="AF288" s="10"/>
      <c r="AG288" s="10"/>
      <c r="AH288" s="10"/>
    </row>
    <row r="289" spans="1:34" ht="14.4" customHeight="1" x14ac:dyDescent="0.3">
      <c r="A289" s="10" t="s">
        <v>45419</v>
      </c>
      <c r="B289" s="10" t="s">
        <v>45403</v>
      </c>
      <c r="C289" s="10" t="s">
        <v>45420</v>
      </c>
      <c r="D289" s="10" t="s">
        <v>45140</v>
      </c>
      <c r="E289" s="10" t="s">
        <v>19992</v>
      </c>
      <c r="F289" s="10" t="str">
        <f t="shared" si="4"/>
        <v/>
      </c>
      <c r="G289" s="10"/>
      <c r="H289" s="10" t="s">
        <v>13568</v>
      </c>
      <c r="I289" s="10"/>
      <c r="J289" s="10" t="s">
        <v>13568</v>
      </c>
      <c r="K289" s="10">
        <v>6</v>
      </c>
      <c r="L289" s="10"/>
      <c r="M289" s="10"/>
      <c r="N289" s="10"/>
      <c r="O289" s="10"/>
      <c r="P289" s="10"/>
      <c r="Q289" s="10"/>
      <c r="R289" s="10"/>
      <c r="S289" s="10"/>
      <c r="T289" s="10"/>
      <c r="U289" s="10"/>
      <c r="V289" s="10"/>
      <c r="W289" s="10"/>
      <c r="X289" s="10"/>
      <c r="Y289" s="10"/>
      <c r="Z289" s="10"/>
      <c r="AA289" s="10"/>
      <c r="AB289" s="10"/>
      <c r="AC289" s="10"/>
      <c r="AD289" s="10"/>
      <c r="AE289" s="10"/>
      <c r="AF289" s="10"/>
      <c r="AG289" s="10"/>
      <c r="AH289" s="10"/>
    </row>
    <row r="290" spans="1:34" ht="14.4" customHeight="1" x14ac:dyDescent="0.3">
      <c r="A290" s="10" t="s">
        <v>45421</v>
      </c>
      <c r="B290" s="10" t="s">
        <v>45422</v>
      </c>
      <c r="C290" s="10" t="s">
        <v>45423</v>
      </c>
      <c r="D290" s="10" t="s">
        <v>45424</v>
      </c>
      <c r="E290" s="10" t="s">
        <v>45425</v>
      </c>
      <c r="F290" s="10" t="str">
        <f t="shared" si="4"/>
        <v/>
      </c>
      <c r="G290" s="10"/>
      <c r="H290" s="10"/>
      <c r="I290" s="10" t="s">
        <v>13568</v>
      </c>
      <c r="J290" s="10"/>
      <c r="K290" s="10">
        <v>118</v>
      </c>
      <c r="L290" s="10"/>
      <c r="M290" s="10"/>
      <c r="N290" s="10"/>
      <c r="O290" s="10"/>
      <c r="P290" s="10"/>
      <c r="Q290" s="10"/>
      <c r="R290" s="10"/>
      <c r="S290" s="10"/>
      <c r="T290" s="10"/>
      <c r="U290" s="10"/>
      <c r="V290" s="10"/>
      <c r="W290" s="10"/>
      <c r="X290" s="10"/>
      <c r="Y290" s="10"/>
      <c r="Z290" s="10"/>
      <c r="AA290" s="10"/>
      <c r="AB290" s="10"/>
      <c r="AC290" s="10"/>
      <c r="AD290" s="10"/>
      <c r="AE290" s="10"/>
      <c r="AF290" s="10"/>
      <c r="AG290" s="10"/>
      <c r="AH290" s="10"/>
    </row>
    <row r="291" spans="1:34" ht="14.4" customHeight="1" x14ac:dyDescent="0.3">
      <c r="A291" s="10" t="s">
        <v>45426</v>
      </c>
      <c r="B291" s="10" t="s">
        <v>45427</v>
      </c>
      <c r="C291" s="10" t="s">
        <v>45428</v>
      </c>
      <c r="D291" s="10" t="s">
        <v>45424</v>
      </c>
      <c r="E291" s="10" t="s">
        <v>45429</v>
      </c>
      <c r="F291" s="10" t="str">
        <f t="shared" si="4"/>
        <v/>
      </c>
      <c r="G291" s="10"/>
      <c r="H291" s="10"/>
      <c r="I291" s="10" t="s">
        <v>13568</v>
      </c>
      <c r="J291" s="10"/>
      <c r="K291" s="10">
        <v>118</v>
      </c>
      <c r="L291" s="10"/>
      <c r="M291" s="10"/>
      <c r="N291" s="10"/>
      <c r="O291" s="10"/>
      <c r="P291" s="10"/>
      <c r="Q291" s="10"/>
      <c r="R291" s="10"/>
      <c r="S291" s="10"/>
      <c r="T291" s="10"/>
      <c r="U291" s="10"/>
      <c r="V291" s="10"/>
      <c r="W291" s="10"/>
      <c r="X291" s="10"/>
      <c r="Y291" s="10"/>
      <c r="Z291" s="10"/>
      <c r="AA291" s="10"/>
      <c r="AB291" s="10"/>
      <c r="AC291" s="10"/>
      <c r="AD291" s="10"/>
      <c r="AE291" s="10"/>
      <c r="AF291" s="10"/>
      <c r="AG291" s="10"/>
      <c r="AH291" s="10"/>
    </row>
    <row r="292" spans="1:34" ht="14.4" customHeight="1" x14ac:dyDescent="0.3">
      <c r="A292" s="10" t="s">
        <v>45430</v>
      </c>
      <c r="B292" s="10" t="s">
        <v>45431</v>
      </c>
      <c r="C292" s="10" t="s">
        <v>45432</v>
      </c>
      <c r="D292" s="10" t="s">
        <v>45140</v>
      </c>
      <c r="E292" s="10" t="s">
        <v>45433</v>
      </c>
      <c r="F292" s="10" t="str">
        <f t="shared" si="4"/>
        <v>y</v>
      </c>
      <c r="G292" s="10" t="s">
        <v>44721</v>
      </c>
      <c r="H292" s="10" t="s">
        <v>13616</v>
      </c>
      <c r="I292" s="10"/>
      <c r="J292" s="10" t="s">
        <v>13616</v>
      </c>
      <c r="K292" s="10">
        <v>6</v>
      </c>
      <c r="L292" s="10"/>
      <c r="M292" s="10"/>
      <c r="N292" s="10"/>
      <c r="O292" s="10"/>
      <c r="P292" s="10"/>
      <c r="Q292" s="10"/>
      <c r="R292" s="10"/>
      <c r="S292" s="10"/>
      <c r="T292" s="10"/>
      <c r="U292" s="10"/>
      <c r="V292" s="10"/>
      <c r="W292" s="10"/>
      <c r="X292" s="10"/>
      <c r="Y292" s="10"/>
      <c r="Z292" s="10"/>
      <c r="AA292" s="10"/>
      <c r="AB292" s="10"/>
      <c r="AC292" s="10"/>
      <c r="AD292" s="10"/>
      <c r="AE292" s="10"/>
      <c r="AF292" s="10"/>
      <c r="AG292" s="10"/>
      <c r="AH292" s="10"/>
    </row>
    <row r="293" spans="1:34" ht="14.4" customHeight="1" x14ac:dyDescent="0.3">
      <c r="A293" s="10" t="s">
        <v>45434</v>
      </c>
      <c r="B293" s="10" t="s">
        <v>45435</v>
      </c>
      <c r="C293" s="10" t="s">
        <v>45436</v>
      </c>
      <c r="D293" s="10" t="s">
        <v>45437</v>
      </c>
      <c r="E293" s="10" t="s">
        <v>45438</v>
      </c>
      <c r="F293" s="10" t="str">
        <f t="shared" si="4"/>
        <v/>
      </c>
      <c r="G293" s="10"/>
      <c r="H293" s="10"/>
      <c r="I293" s="10" t="s">
        <v>13568</v>
      </c>
      <c r="J293" s="10"/>
      <c r="K293" s="10">
        <v>166</v>
      </c>
      <c r="L293" s="10"/>
      <c r="M293" s="10"/>
      <c r="N293" s="10"/>
      <c r="O293" s="10"/>
      <c r="P293" s="10"/>
      <c r="Q293" s="10"/>
      <c r="R293" s="10"/>
      <c r="S293" s="10"/>
      <c r="T293" s="10"/>
      <c r="U293" s="10"/>
      <c r="V293" s="10"/>
      <c r="W293" s="10"/>
      <c r="X293" s="10"/>
      <c r="Y293" s="10"/>
      <c r="Z293" s="10"/>
      <c r="AA293" s="10"/>
      <c r="AB293" s="10"/>
      <c r="AC293" s="10"/>
      <c r="AD293" s="10"/>
      <c r="AE293" s="10"/>
      <c r="AF293" s="10"/>
      <c r="AG293" s="10"/>
      <c r="AH293" s="10"/>
    </row>
    <row r="294" spans="1:34" ht="14.4" customHeight="1" x14ac:dyDescent="0.3">
      <c r="A294" s="10" t="s">
        <v>31778</v>
      </c>
      <c r="B294" s="10" t="s">
        <v>45435</v>
      </c>
      <c r="C294" s="10" t="s">
        <v>45439</v>
      </c>
      <c r="D294" s="10" t="s">
        <v>45179</v>
      </c>
      <c r="E294" s="10" t="s">
        <v>45440</v>
      </c>
      <c r="F294" s="10" t="str">
        <f t="shared" si="4"/>
        <v/>
      </c>
      <c r="G294" s="10"/>
      <c r="H294" s="10" t="s">
        <v>13568</v>
      </c>
      <c r="I294" s="10"/>
      <c r="J294" s="10" t="s">
        <v>13568</v>
      </c>
      <c r="K294" s="10">
        <v>16</v>
      </c>
      <c r="L294" s="10"/>
      <c r="M294" s="10"/>
      <c r="N294" s="10"/>
      <c r="O294" s="10"/>
      <c r="P294" s="10"/>
      <c r="Q294" s="10"/>
      <c r="R294" s="10"/>
      <c r="S294" s="10"/>
      <c r="T294" s="10"/>
      <c r="U294" s="10"/>
      <c r="V294" s="10"/>
      <c r="W294" s="10"/>
      <c r="X294" s="10"/>
      <c r="Y294" s="10"/>
      <c r="Z294" s="10"/>
      <c r="AA294" s="10"/>
      <c r="AB294" s="10"/>
      <c r="AC294" s="10"/>
      <c r="AD294" s="10"/>
      <c r="AE294" s="10"/>
      <c r="AF294" s="10"/>
      <c r="AG294" s="10"/>
      <c r="AH294" s="10"/>
    </row>
    <row r="295" spans="1:34" ht="14.4" customHeight="1" x14ac:dyDescent="0.3">
      <c r="A295" s="10" t="s">
        <v>45441</v>
      </c>
      <c r="B295" s="10" t="s">
        <v>45442</v>
      </c>
      <c r="C295" s="10" t="s">
        <v>45443</v>
      </c>
      <c r="D295" s="10" t="s">
        <v>45444</v>
      </c>
      <c r="E295" s="10" t="s">
        <v>45445</v>
      </c>
      <c r="F295" s="10" t="str">
        <f t="shared" si="4"/>
        <v/>
      </c>
      <c r="G295" s="10"/>
      <c r="H295" s="10"/>
      <c r="I295" s="10" t="s">
        <v>13568</v>
      </c>
      <c r="J295" s="10"/>
      <c r="K295" s="10">
        <v>167</v>
      </c>
      <c r="L295" s="10"/>
      <c r="M295" s="10"/>
      <c r="N295" s="10"/>
      <c r="O295" s="10"/>
      <c r="P295" s="10"/>
      <c r="Q295" s="10"/>
      <c r="R295" s="10"/>
      <c r="S295" s="10"/>
      <c r="T295" s="10"/>
      <c r="U295" s="10"/>
      <c r="V295" s="10"/>
      <c r="W295" s="10"/>
      <c r="X295" s="10"/>
      <c r="Y295" s="10"/>
      <c r="Z295" s="10"/>
      <c r="AA295" s="10"/>
      <c r="AB295" s="10"/>
      <c r="AC295" s="10"/>
      <c r="AD295" s="10"/>
      <c r="AE295" s="10"/>
      <c r="AF295" s="10"/>
      <c r="AG295" s="10"/>
      <c r="AH295" s="10"/>
    </row>
    <row r="296" spans="1:34" ht="14.4" customHeight="1" x14ac:dyDescent="0.3">
      <c r="A296" s="10" t="s">
        <v>45446</v>
      </c>
      <c r="B296" s="10" t="s">
        <v>45442</v>
      </c>
      <c r="C296" s="10" t="s">
        <v>45447</v>
      </c>
      <c r="D296" s="10" t="s">
        <v>45448</v>
      </c>
      <c r="E296" s="10" t="s">
        <v>45449</v>
      </c>
      <c r="F296" s="10" t="str">
        <f t="shared" si="4"/>
        <v/>
      </c>
      <c r="G296" s="10"/>
      <c r="H296" s="10"/>
      <c r="I296" s="10" t="s">
        <v>13568</v>
      </c>
      <c r="J296" s="10"/>
      <c r="K296" s="10">
        <v>168</v>
      </c>
      <c r="L296" s="10"/>
      <c r="M296" s="10"/>
      <c r="N296" s="10"/>
      <c r="O296" s="10"/>
      <c r="P296" s="10"/>
      <c r="Q296" s="10"/>
      <c r="R296" s="10"/>
      <c r="S296" s="10"/>
      <c r="T296" s="10"/>
      <c r="U296" s="10"/>
      <c r="V296" s="10"/>
      <c r="W296" s="10"/>
      <c r="X296" s="10"/>
      <c r="Y296" s="10"/>
      <c r="Z296" s="10"/>
      <c r="AA296" s="10"/>
      <c r="AB296" s="10"/>
      <c r="AC296" s="10"/>
      <c r="AD296" s="10"/>
      <c r="AE296" s="10"/>
      <c r="AF296" s="10"/>
      <c r="AG296" s="10"/>
      <c r="AH296" s="10"/>
    </row>
    <row r="297" spans="1:34" ht="14.4" customHeight="1" x14ac:dyDescent="0.3">
      <c r="A297" s="10" t="s">
        <v>31754</v>
      </c>
      <c r="B297" s="10" t="s">
        <v>45450</v>
      </c>
      <c r="C297" s="10" t="s">
        <v>45451</v>
      </c>
      <c r="D297" s="10" t="s">
        <v>45327</v>
      </c>
      <c r="E297" s="10" t="s">
        <v>45328</v>
      </c>
      <c r="F297" s="10" t="str">
        <f t="shared" si="4"/>
        <v>y</v>
      </c>
      <c r="G297" s="10" t="s">
        <v>44721</v>
      </c>
      <c r="H297" s="10" t="s">
        <v>13616</v>
      </c>
      <c r="I297" s="10"/>
      <c r="J297" s="10" t="s">
        <v>13616</v>
      </c>
      <c r="K297" s="10">
        <v>10</v>
      </c>
      <c r="L297" s="10"/>
      <c r="M297" s="10"/>
      <c r="N297" s="10"/>
      <c r="O297" s="10"/>
      <c r="P297" s="10"/>
      <c r="Q297" s="10"/>
      <c r="R297" s="10"/>
      <c r="S297" s="10"/>
      <c r="T297" s="10"/>
      <c r="U297" s="10"/>
      <c r="V297" s="10"/>
      <c r="W297" s="10"/>
      <c r="X297" s="10"/>
      <c r="Y297" s="10"/>
      <c r="Z297" s="10"/>
      <c r="AA297" s="10"/>
      <c r="AB297" s="10"/>
      <c r="AC297" s="10"/>
      <c r="AD297" s="10"/>
      <c r="AE297" s="10"/>
      <c r="AF297" s="10"/>
      <c r="AG297" s="10"/>
      <c r="AH297" s="10"/>
    </row>
    <row r="298" spans="1:34" ht="14.4" customHeight="1" x14ac:dyDescent="0.3">
      <c r="A298" s="10" t="s">
        <v>45452</v>
      </c>
      <c r="B298" s="10" t="s">
        <v>45450</v>
      </c>
      <c r="C298" s="10" t="s">
        <v>45329</v>
      </c>
      <c r="D298" s="10" t="s">
        <v>45327</v>
      </c>
      <c r="E298" s="10" t="s">
        <v>45330</v>
      </c>
      <c r="F298" s="10" t="str">
        <f t="shared" si="4"/>
        <v>y</v>
      </c>
      <c r="G298" s="10" t="s">
        <v>44721</v>
      </c>
      <c r="H298" s="10" t="s">
        <v>13616</v>
      </c>
      <c r="I298" s="10"/>
      <c r="J298" s="10" t="s">
        <v>13616</v>
      </c>
      <c r="K298" s="10">
        <v>10</v>
      </c>
      <c r="L298" s="10"/>
      <c r="M298" s="10"/>
      <c r="N298" s="10"/>
      <c r="O298" s="10"/>
      <c r="P298" s="10"/>
      <c r="Q298" s="10"/>
      <c r="R298" s="10"/>
      <c r="S298" s="10"/>
      <c r="T298" s="10"/>
      <c r="U298" s="10"/>
      <c r="V298" s="10"/>
      <c r="W298" s="10"/>
      <c r="X298" s="10"/>
      <c r="Y298" s="10"/>
      <c r="Z298" s="10"/>
      <c r="AA298" s="10"/>
      <c r="AB298" s="10"/>
      <c r="AC298" s="10"/>
      <c r="AD298" s="10"/>
      <c r="AE298" s="10"/>
      <c r="AF298" s="10"/>
      <c r="AG298" s="10"/>
      <c r="AH298" s="10"/>
    </row>
    <row r="299" spans="1:34" ht="14.4" customHeight="1" x14ac:dyDescent="0.3">
      <c r="A299" s="10" t="s">
        <v>45453</v>
      </c>
      <c r="B299" s="10" t="s">
        <v>45450</v>
      </c>
      <c r="C299" s="10" t="s">
        <v>45331</v>
      </c>
      <c r="D299" s="10" t="s">
        <v>45327</v>
      </c>
      <c r="E299" s="10" t="s">
        <v>45332</v>
      </c>
      <c r="F299" s="10" t="str">
        <f t="shared" si="4"/>
        <v>y</v>
      </c>
      <c r="G299" s="10" t="s">
        <v>44721</v>
      </c>
      <c r="H299" s="10" t="s">
        <v>13616</v>
      </c>
      <c r="I299" s="10"/>
      <c r="J299" s="10" t="s">
        <v>13616</v>
      </c>
      <c r="K299" s="10">
        <v>10</v>
      </c>
      <c r="L299" s="10"/>
      <c r="M299" s="10"/>
      <c r="N299" s="10"/>
      <c r="O299" s="10"/>
      <c r="P299" s="10"/>
      <c r="Q299" s="10"/>
      <c r="R299" s="10"/>
      <c r="S299" s="10"/>
      <c r="T299" s="10"/>
      <c r="U299" s="10"/>
      <c r="V299" s="10"/>
      <c r="W299" s="10"/>
      <c r="X299" s="10"/>
      <c r="Y299" s="10"/>
      <c r="Z299" s="10"/>
      <c r="AA299" s="10"/>
      <c r="AB299" s="10"/>
      <c r="AC299" s="10"/>
      <c r="AD299" s="10"/>
      <c r="AE299" s="10"/>
      <c r="AF299" s="10"/>
      <c r="AG299" s="10"/>
      <c r="AH299" s="10"/>
    </row>
    <row r="300" spans="1:34" ht="14.4" customHeight="1" x14ac:dyDescent="0.3">
      <c r="A300" s="10" t="s">
        <v>45454</v>
      </c>
      <c r="B300" s="10" t="s">
        <v>45450</v>
      </c>
      <c r="C300" s="10" t="s">
        <v>45333</v>
      </c>
      <c r="D300" s="10" t="s">
        <v>45327</v>
      </c>
      <c r="E300" s="10" t="s">
        <v>45334</v>
      </c>
      <c r="F300" s="10" t="str">
        <f t="shared" si="4"/>
        <v>y</v>
      </c>
      <c r="G300" s="10" t="s">
        <v>44721</v>
      </c>
      <c r="H300" s="10" t="s">
        <v>13616</v>
      </c>
      <c r="I300" s="10"/>
      <c r="J300" s="10" t="s">
        <v>13616</v>
      </c>
      <c r="K300" s="10">
        <v>10</v>
      </c>
      <c r="L300" s="10"/>
      <c r="M300" s="10"/>
      <c r="N300" s="10"/>
      <c r="O300" s="10"/>
      <c r="P300" s="10"/>
      <c r="Q300" s="10"/>
      <c r="R300" s="10"/>
      <c r="S300" s="10"/>
      <c r="T300" s="10"/>
      <c r="U300" s="10"/>
      <c r="V300" s="10"/>
      <c r="W300" s="10"/>
      <c r="X300" s="10"/>
      <c r="Y300" s="10"/>
      <c r="Z300" s="10"/>
      <c r="AA300" s="10"/>
      <c r="AB300" s="10"/>
      <c r="AC300" s="10"/>
      <c r="AD300" s="10"/>
      <c r="AE300" s="10"/>
      <c r="AF300" s="10"/>
      <c r="AG300" s="10"/>
      <c r="AH300" s="10"/>
    </row>
    <row r="301" spans="1:34" ht="14.4" customHeight="1" x14ac:dyDescent="0.3">
      <c r="A301" s="10" t="s">
        <v>31757</v>
      </c>
      <c r="B301" s="10" t="s">
        <v>45450</v>
      </c>
      <c r="C301" s="10" t="s">
        <v>45335</v>
      </c>
      <c r="D301" s="10" t="s">
        <v>45327</v>
      </c>
      <c r="E301" s="10" t="s">
        <v>45336</v>
      </c>
      <c r="F301" s="10" t="str">
        <f t="shared" si="4"/>
        <v>y</v>
      </c>
      <c r="G301" s="10" t="s">
        <v>44721</v>
      </c>
      <c r="H301" s="10" t="s">
        <v>13616</v>
      </c>
      <c r="I301" s="10"/>
      <c r="J301" s="10" t="s">
        <v>13616</v>
      </c>
      <c r="K301" s="10">
        <v>10</v>
      </c>
      <c r="L301" s="10"/>
      <c r="M301" s="10"/>
      <c r="N301" s="10"/>
      <c r="O301" s="10"/>
      <c r="P301" s="10"/>
      <c r="Q301" s="10"/>
      <c r="R301" s="10"/>
      <c r="S301" s="10"/>
      <c r="T301" s="10"/>
      <c r="U301" s="10"/>
      <c r="V301" s="10"/>
      <c r="W301" s="10"/>
      <c r="X301" s="10"/>
      <c r="Y301" s="10"/>
      <c r="Z301" s="10"/>
      <c r="AA301" s="10"/>
      <c r="AB301" s="10"/>
      <c r="AC301" s="10"/>
      <c r="AD301" s="10"/>
      <c r="AE301" s="10"/>
      <c r="AF301" s="10"/>
      <c r="AG301" s="10"/>
      <c r="AH301" s="10"/>
    </row>
    <row r="302" spans="1:34" ht="14.4" customHeight="1" x14ac:dyDescent="0.3">
      <c r="A302" s="10" t="s">
        <v>45455</v>
      </c>
      <c r="B302" s="10" t="s">
        <v>45450</v>
      </c>
      <c r="C302" s="10" t="s">
        <v>45337</v>
      </c>
      <c r="D302" s="10" t="s">
        <v>45327</v>
      </c>
      <c r="E302" s="10" t="s">
        <v>45338</v>
      </c>
      <c r="F302" s="10" t="str">
        <f t="shared" si="4"/>
        <v>y</v>
      </c>
      <c r="G302" s="10" t="s">
        <v>44721</v>
      </c>
      <c r="H302" s="10" t="s">
        <v>13616</v>
      </c>
      <c r="I302" s="10"/>
      <c r="J302" s="10" t="s">
        <v>13616</v>
      </c>
      <c r="K302" s="10">
        <v>10</v>
      </c>
      <c r="L302" s="10"/>
      <c r="M302" s="10"/>
      <c r="N302" s="10"/>
      <c r="O302" s="10"/>
      <c r="P302" s="10"/>
      <c r="Q302" s="10"/>
      <c r="R302" s="10"/>
      <c r="S302" s="10"/>
      <c r="T302" s="10"/>
      <c r="U302" s="10"/>
      <c r="V302" s="10"/>
      <c r="W302" s="10"/>
      <c r="X302" s="10"/>
      <c r="Y302" s="10"/>
      <c r="Z302" s="10"/>
      <c r="AA302" s="10"/>
      <c r="AB302" s="10"/>
      <c r="AC302" s="10"/>
      <c r="AD302" s="10"/>
      <c r="AE302" s="10"/>
      <c r="AF302" s="10"/>
      <c r="AG302" s="10"/>
      <c r="AH302" s="10"/>
    </row>
    <row r="303" spans="1:34" ht="14.4" customHeight="1" x14ac:dyDescent="0.3">
      <c r="A303" s="10" t="s">
        <v>31572</v>
      </c>
      <c r="B303" s="10" t="s">
        <v>45456</v>
      </c>
      <c r="C303" s="10" t="s">
        <v>45457</v>
      </c>
      <c r="D303" s="10" t="s">
        <v>19992</v>
      </c>
      <c r="E303" s="10" t="s">
        <v>19992</v>
      </c>
      <c r="F303" s="10" t="str">
        <f t="shared" si="4"/>
        <v/>
      </c>
      <c r="G303" s="10"/>
      <c r="H303" s="10" t="s">
        <v>13568</v>
      </c>
      <c r="I303" s="10"/>
      <c r="J303" s="10" t="s">
        <v>13568</v>
      </c>
      <c r="K303" s="10">
        <v>4</v>
      </c>
      <c r="L303" s="10"/>
      <c r="M303" s="10"/>
      <c r="N303" s="10"/>
      <c r="O303" s="10"/>
      <c r="P303" s="10"/>
      <c r="Q303" s="10"/>
      <c r="R303" s="10"/>
      <c r="S303" s="10"/>
      <c r="T303" s="10"/>
      <c r="U303" s="10"/>
      <c r="V303" s="10"/>
      <c r="W303" s="10"/>
      <c r="X303" s="10"/>
      <c r="Y303" s="10"/>
      <c r="Z303" s="10"/>
      <c r="AA303" s="10"/>
      <c r="AB303" s="10"/>
      <c r="AC303" s="10"/>
      <c r="AD303" s="10"/>
      <c r="AE303" s="10"/>
      <c r="AF303" s="10"/>
      <c r="AG303" s="10"/>
      <c r="AH303" s="10"/>
    </row>
    <row r="304" spans="1:34" ht="14.4" customHeight="1" x14ac:dyDescent="0.3">
      <c r="A304" s="10" t="s">
        <v>45458</v>
      </c>
      <c r="B304" s="10" t="s">
        <v>45456</v>
      </c>
      <c r="C304" s="10" t="s">
        <v>45365</v>
      </c>
      <c r="D304" s="10" t="s">
        <v>19992</v>
      </c>
      <c r="E304" s="10" t="s">
        <v>19992</v>
      </c>
      <c r="F304" s="10" t="str">
        <f t="shared" si="4"/>
        <v/>
      </c>
      <c r="G304" s="10"/>
      <c r="H304" s="10" t="s">
        <v>13568</v>
      </c>
      <c r="I304" s="10"/>
      <c r="J304" s="10"/>
      <c r="K304" s="10">
        <v>4</v>
      </c>
      <c r="L304" s="10"/>
      <c r="M304" s="10"/>
      <c r="N304" s="10"/>
      <c r="O304" s="10"/>
      <c r="P304" s="10"/>
      <c r="Q304" s="10"/>
      <c r="R304" s="10"/>
      <c r="S304" s="10"/>
      <c r="T304" s="10"/>
      <c r="U304" s="10"/>
      <c r="V304" s="10"/>
      <c r="W304" s="10"/>
      <c r="X304" s="10"/>
      <c r="Y304" s="10"/>
      <c r="Z304" s="10"/>
      <c r="AA304" s="10"/>
      <c r="AB304" s="10"/>
      <c r="AC304" s="10"/>
      <c r="AD304" s="10"/>
      <c r="AE304" s="10"/>
      <c r="AF304" s="10"/>
      <c r="AG304" s="10"/>
      <c r="AH304" s="10"/>
    </row>
    <row r="305" spans="1:34" ht="14.4" customHeight="1" x14ac:dyDescent="0.3">
      <c r="A305" s="10" t="s">
        <v>45459</v>
      </c>
      <c r="B305" s="10" t="s">
        <v>45456</v>
      </c>
      <c r="C305" s="10" t="s">
        <v>45367</v>
      </c>
      <c r="D305" s="10" t="s">
        <v>19992</v>
      </c>
      <c r="E305" s="10" t="s">
        <v>19992</v>
      </c>
      <c r="F305" s="10" t="str">
        <f t="shared" si="4"/>
        <v/>
      </c>
      <c r="G305" s="10"/>
      <c r="H305" s="10" t="s">
        <v>13568</v>
      </c>
      <c r="I305" s="10"/>
      <c r="J305" s="10"/>
      <c r="K305" s="10">
        <v>4</v>
      </c>
      <c r="L305" s="10"/>
      <c r="M305" s="10"/>
      <c r="N305" s="10"/>
      <c r="O305" s="10"/>
      <c r="P305" s="10"/>
      <c r="Q305" s="10"/>
      <c r="R305" s="10"/>
      <c r="S305" s="10"/>
      <c r="T305" s="10"/>
      <c r="U305" s="10"/>
      <c r="V305" s="10"/>
      <c r="W305" s="10"/>
      <c r="X305" s="10"/>
      <c r="Y305" s="10"/>
      <c r="Z305" s="10"/>
      <c r="AA305" s="10"/>
      <c r="AB305" s="10"/>
      <c r="AC305" s="10"/>
      <c r="AD305" s="10"/>
      <c r="AE305" s="10"/>
      <c r="AF305" s="10"/>
      <c r="AG305" s="10"/>
      <c r="AH305" s="10"/>
    </row>
    <row r="306" spans="1:34" ht="14.4" customHeight="1" x14ac:dyDescent="0.3">
      <c r="A306" s="10" t="s">
        <v>45460</v>
      </c>
      <c r="B306" s="10" t="s">
        <v>45456</v>
      </c>
      <c r="C306" s="10" t="s">
        <v>45368</v>
      </c>
      <c r="D306" s="10" t="s">
        <v>19992</v>
      </c>
      <c r="E306" s="10" t="s">
        <v>19992</v>
      </c>
      <c r="F306" s="10" t="str">
        <f t="shared" si="4"/>
        <v/>
      </c>
      <c r="G306" s="10"/>
      <c r="H306" s="10" t="s">
        <v>13568</v>
      </c>
      <c r="I306" s="10"/>
      <c r="J306" s="10"/>
      <c r="K306" s="10">
        <v>4</v>
      </c>
      <c r="L306" s="10"/>
      <c r="M306" s="10"/>
      <c r="N306" s="10"/>
      <c r="O306" s="10"/>
      <c r="P306" s="10"/>
      <c r="Q306" s="10"/>
      <c r="R306" s="10"/>
      <c r="S306" s="10"/>
      <c r="T306" s="10"/>
      <c r="U306" s="10"/>
      <c r="V306" s="10"/>
      <c r="W306" s="10"/>
      <c r="X306" s="10"/>
      <c r="Y306" s="10"/>
      <c r="Z306" s="10"/>
      <c r="AA306" s="10"/>
      <c r="AB306" s="10"/>
      <c r="AC306" s="10"/>
      <c r="AD306" s="10"/>
      <c r="AE306" s="10"/>
      <c r="AF306" s="10"/>
      <c r="AG306" s="10"/>
      <c r="AH306" s="10"/>
    </row>
    <row r="307" spans="1:34" ht="14.4" customHeight="1" x14ac:dyDescent="0.3">
      <c r="A307" s="10" t="s">
        <v>45461</v>
      </c>
      <c r="B307" s="10" t="s">
        <v>45456</v>
      </c>
      <c r="C307" s="10" t="s">
        <v>45369</v>
      </c>
      <c r="D307" s="10" t="s">
        <v>19992</v>
      </c>
      <c r="E307" s="10" t="s">
        <v>19992</v>
      </c>
      <c r="F307" s="10" t="str">
        <f t="shared" si="4"/>
        <v/>
      </c>
      <c r="G307" s="10"/>
      <c r="H307" s="10" t="s">
        <v>13568</v>
      </c>
      <c r="I307" s="10"/>
      <c r="J307" s="10"/>
      <c r="K307" s="10">
        <v>4</v>
      </c>
      <c r="L307" s="10"/>
      <c r="M307" s="10"/>
      <c r="N307" s="10"/>
      <c r="O307" s="10"/>
      <c r="P307" s="10"/>
      <c r="Q307" s="10"/>
      <c r="R307" s="10"/>
      <c r="S307" s="10"/>
      <c r="T307" s="10"/>
      <c r="U307" s="10"/>
      <c r="V307" s="10"/>
      <c r="W307" s="10"/>
      <c r="X307" s="10"/>
      <c r="Y307" s="10"/>
      <c r="Z307" s="10"/>
      <c r="AA307" s="10"/>
      <c r="AB307" s="10"/>
      <c r="AC307" s="10"/>
      <c r="AD307" s="10"/>
      <c r="AE307" s="10"/>
      <c r="AF307" s="10"/>
      <c r="AG307" s="10"/>
      <c r="AH307" s="10"/>
    </row>
    <row r="308" spans="1:34" ht="14.4" customHeight="1" x14ac:dyDescent="0.3">
      <c r="A308" s="10" t="s">
        <v>31769</v>
      </c>
      <c r="B308" s="10" t="s">
        <v>45462</v>
      </c>
      <c r="C308" s="10" t="s">
        <v>45463</v>
      </c>
      <c r="D308" s="10" t="s">
        <v>45327</v>
      </c>
      <c r="E308" s="10" t="s">
        <v>45393</v>
      </c>
      <c r="F308" s="10" t="str">
        <f t="shared" si="4"/>
        <v>y</v>
      </c>
      <c r="G308" s="10" t="s">
        <v>44721</v>
      </c>
      <c r="H308" s="10" t="s">
        <v>13616</v>
      </c>
      <c r="I308" s="10"/>
      <c r="J308" s="10" t="s">
        <v>13616</v>
      </c>
      <c r="K308" s="10">
        <v>10</v>
      </c>
      <c r="L308" s="10"/>
      <c r="M308" s="10"/>
      <c r="N308" s="10"/>
      <c r="O308" s="10"/>
      <c r="P308" s="10"/>
      <c r="Q308" s="10"/>
      <c r="R308" s="10"/>
      <c r="S308" s="10"/>
      <c r="T308" s="10"/>
      <c r="U308" s="10"/>
      <c r="V308" s="10"/>
      <c r="W308" s="10"/>
      <c r="X308" s="10"/>
      <c r="Y308" s="10"/>
      <c r="Z308" s="10"/>
      <c r="AA308" s="10"/>
      <c r="AB308" s="10"/>
      <c r="AC308" s="10"/>
      <c r="AD308" s="10"/>
      <c r="AE308" s="10"/>
      <c r="AF308" s="10"/>
      <c r="AG308" s="10"/>
      <c r="AH308" s="10"/>
    </row>
    <row r="309" spans="1:34" ht="14.4" customHeight="1" x14ac:dyDescent="0.3">
      <c r="A309" s="10" t="s">
        <v>31524</v>
      </c>
      <c r="B309" s="10" t="s">
        <v>45462</v>
      </c>
      <c r="C309" s="10" t="s">
        <v>45394</v>
      </c>
      <c r="D309" s="10" t="s">
        <v>45327</v>
      </c>
      <c r="E309" s="10" t="s">
        <v>45395</v>
      </c>
      <c r="F309" s="10" t="str">
        <f t="shared" si="4"/>
        <v>y</v>
      </c>
      <c r="G309" s="10" t="s">
        <v>44721</v>
      </c>
      <c r="H309" s="10" t="s">
        <v>13616</v>
      </c>
      <c r="I309" s="10"/>
      <c r="J309" s="10" t="s">
        <v>13616</v>
      </c>
      <c r="K309" s="10">
        <v>10</v>
      </c>
      <c r="L309" s="10"/>
      <c r="M309" s="10"/>
      <c r="N309" s="10"/>
      <c r="O309" s="10"/>
      <c r="P309" s="10"/>
      <c r="Q309" s="10"/>
      <c r="R309" s="10"/>
      <c r="S309" s="10"/>
      <c r="T309" s="10"/>
      <c r="U309" s="10"/>
      <c r="V309" s="10"/>
      <c r="W309" s="10"/>
      <c r="X309" s="10"/>
      <c r="Y309" s="10"/>
      <c r="Z309" s="10"/>
      <c r="AA309" s="10"/>
      <c r="AB309" s="10"/>
      <c r="AC309" s="10"/>
      <c r="AD309" s="10"/>
      <c r="AE309" s="10"/>
      <c r="AF309" s="10"/>
      <c r="AG309" s="10"/>
      <c r="AH309" s="10"/>
    </row>
    <row r="310" spans="1:34" ht="14.4" customHeight="1" x14ac:dyDescent="0.3">
      <c r="A310" s="10" t="s">
        <v>45464</v>
      </c>
      <c r="B310" s="10" t="s">
        <v>45465</v>
      </c>
      <c r="C310" s="10" t="s">
        <v>45398</v>
      </c>
      <c r="D310" s="10" t="s">
        <v>45140</v>
      </c>
      <c r="E310" s="10" t="s">
        <v>19992</v>
      </c>
      <c r="F310" s="10" t="str">
        <f t="shared" si="4"/>
        <v/>
      </c>
      <c r="G310" s="10"/>
      <c r="H310" s="10" t="s">
        <v>13568</v>
      </c>
      <c r="I310" s="10"/>
      <c r="J310" s="10" t="s">
        <v>13568</v>
      </c>
      <c r="K310" s="10">
        <v>6</v>
      </c>
      <c r="L310" s="10"/>
      <c r="M310" s="10"/>
      <c r="N310" s="10"/>
      <c r="O310" s="10"/>
      <c r="P310" s="10"/>
      <c r="Q310" s="10"/>
      <c r="R310" s="10"/>
      <c r="S310" s="10"/>
      <c r="T310" s="10"/>
      <c r="U310" s="10"/>
      <c r="V310" s="10"/>
      <c r="W310" s="10"/>
      <c r="X310" s="10"/>
      <c r="Y310" s="10"/>
      <c r="Z310" s="10"/>
      <c r="AA310" s="10"/>
      <c r="AB310" s="10"/>
      <c r="AC310" s="10"/>
      <c r="AD310" s="10"/>
      <c r="AE310" s="10"/>
      <c r="AF310" s="10"/>
      <c r="AG310" s="10"/>
      <c r="AH310" s="10"/>
    </row>
    <row r="311" spans="1:34" ht="14.4" customHeight="1" x14ac:dyDescent="0.3">
      <c r="A311" s="10" t="s">
        <v>45466</v>
      </c>
      <c r="B311" s="10" t="s">
        <v>45467</v>
      </c>
      <c r="C311" s="10" t="s">
        <v>45420</v>
      </c>
      <c r="D311" s="10" t="s">
        <v>45140</v>
      </c>
      <c r="E311" s="10" t="s">
        <v>19992</v>
      </c>
      <c r="F311" s="10" t="str">
        <f t="shared" si="4"/>
        <v/>
      </c>
      <c r="G311" s="10"/>
      <c r="H311" s="10" t="s">
        <v>13568</v>
      </c>
      <c r="I311" s="10"/>
      <c r="J311" s="10" t="s">
        <v>13568</v>
      </c>
      <c r="K311" s="10">
        <v>6</v>
      </c>
      <c r="L311" s="10"/>
      <c r="M311" s="10"/>
      <c r="N311" s="10"/>
      <c r="O311" s="10"/>
      <c r="P311" s="10"/>
      <c r="Q311" s="10"/>
      <c r="R311" s="10"/>
      <c r="S311" s="10"/>
      <c r="T311" s="10"/>
      <c r="U311" s="10"/>
      <c r="V311" s="10"/>
      <c r="W311" s="10"/>
      <c r="X311" s="10"/>
      <c r="Y311" s="10"/>
      <c r="Z311" s="10"/>
      <c r="AA311" s="10"/>
      <c r="AB311" s="10"/>
      <c r="AC311" s="10"/>
      <c r="AD311" s="10"/>
      <c r="AE311" s="10"/>
      <c r="AF311" s="10"/>
      <c r="AG311" s="10"/>
      <c r="AH311" s="10"/>
    </row>
    <row r="312" spans="1:34" ht="14.4" customHeight="1" x14ac:dyDescent="0.3">
      <c r="A312" s="10" t="s">
        <v>31597</v>
      </c>
      <c r="B312" s="10" t="s">
        <v>45468</v>
      </c>
      <c r="C312" s="10" t="s">
        <v>45469</v>
      </c>
      <c r="D312" s="10" t="s">
        <v>45140</v>
      </c>
      <c r="E312" s="10" t="s">
        <v>45470</v>
      </c>
      <c r="F312" s="10" t="str">
        <f t="shared" si="4"/>
        <v/>
      </c>
      <c r="G312" s="10"/>
      <c r="H312" s="10" t="s">
        <v>13568</v>
      </c>
      <c r="I312" s="10"/>
      <c r="J312" s="10" t="s">
        <v>13568</v>
      </c>
      <c r="K312" s="10">
        <v>6</v>
      </c>
      <c r="L312" s="10"/>
      <c r="M312" s="10"/>
      <c r="N312" s="10"/>
      <c r="O312" s="10"/>
      <c r="P312" s="10"/>
      <c r="Q312" s="10"/>
      <c r="R312" s="10"/>
      <c r="S312" s="10"/>
      <c r="T312" s="10"/>
      <c r="U312" s="10"/>
      <c r="V312" s="10"/>
      <c r="W312" s="10"/>
      <c r="X312" s="10"/>
      <c r="Y312" s="10"/>
      <c r="Z312" s="10"/>
      <c r="AA312" s="10"/>
      <c r="AB312" s="10"/>
      <c r="AC312" s="10"/>
      <c r="AD312" s="10"/>
      <c r="AE312" s="10"/>
      <c r="AF312" s="10"/>
      <c r="AG312" s="10"/>
      <c r="AH312" s="10"/>
    </row>
    <row r="313" spans="1:34" ht="14.4" customHeight="1" x14ac:dyDescent="0.3">
      <c r="A313" s="10" t="s">
        <v>31600</v>
      </c>
      <c r="B313" s="10" t="s">
        <v>45471</v>
      </c>
      <c r="C313" s="10" t="s">
        <v>45472</v>
      </c>
      <c r="D313" s="10" t="s">
        <v>45140</v>
      </c>
      <c r="E313" s="10" t="s">
        <v>19992</v>
      </c>
      <c r="F313" s="10" t="str">
        <f t="shared" si="4"/>
        <v/>
      </c>
      <c r="G313" s="10"/>
      <c r="H313" s="10" t="s">
        <v>13568</v>
      </c>
      <c r="I313" s="10"/>
      <c r="J313" s="10" t="s">
        <v>13568</v>
      </c>
      <c r="K313" s="10">
        <v>6</v>
      </c>
      <c r="L313" s="10"/>
      <c r="M313" s="10"/>
      <c r="N313" s="10"/>
      <c r="O313" s="10"/>
      <c r="P313" s="10"/>
      <c r="Q313" s="10"/>
      <c r="R313" s="10"/>
      <c r="S313" s="10"/>
      <c r="T313" s="10"/>
      <c r="U313" s="10"/>
      <c r="V313" s="10"/>
      <c r="W313" s="10"/>
      <c r="X313" s="10"/>
      <c r="Y313" s="10"/>
      <c r="Z313" s="10"/>
      <c r="AA313" s="10"/>
      <c r="AB313" s="10"/>
      <c r="AC313" s="10"/>
      <c r="AD313" s="10"/>
      <c r="AE313" s="10"/>
      <c r="AF313" s="10"/>
      <c r="AG313" s="10"/>
      <c r="AH313" s="10"/>
    </row>
    <row r="314" spans="1:34" ht="14.4" customHeight="1" x14ac:dyDescent="0.3">
      <c r="A314" s="10" t="s">
        <v>31609</v>
      </c>
      <c r="B314" s="10" t="s">
        <v>45473</v>
      </c>
      <c r="C314" s="10" t="s">
        <v>45474</v>
      </c>
      <c r="D314" s="10" t="s">
        <v>45140</v>
      </c>
      <c r="E314" s="10" t="s">
        <v>45475</v>
      </c>
      <c r="F314" s="10" t="str">
        <f t="shared" si="4"/>
        <v/>
      </c>
      <c r="G314" s="10"/>
      <c r="H314" s="10" t="s">
        <v>13568</v>
      </c>
      <c r="I314" s="10"/>
      <c r="J314" s="10" t="s">
        <v>13568</v>
      </c>
      <c r="K314" s="10">
        <v>6</v>
      </c>
      <c r="L314" s="10"/>
      <c r="M314" s="10"/>
      <c r="N314" s="10"/>
      <c r="O314" s="10"/>
      <c r="P314" s="10"/>
      <c r="Q314" s="10"/>
      <c r="R314" s="10"/>
      <c r="S314" s="10"/>
      <c r="T314" s="10"/>
      <c r="U314" s="10"/>
      <c r="V314" s="10"/>
      <c r="W314" s="10"/>
      <c r="X314" s="10"/>
      <c r="Y314" s="10"/>
      <c r="Z314" s="10"/>
      <c r="AA314" s="10"/>
      <c r="AB314" s="10"/>
      <c r="AC314" s="10"/>
      <c r="AD314" s="10"/>
      <c r="AE314" s="10"/>
      <c r="AF314" s="10"/>
      <c r="AG314" s="10"/>
      <c r="AH314" s="10"/>
    </row>
    <row r="315" spans="1:34" ht="14.4" customHeight="1" x14ac:dyDescent="0.3">
      <c r="A315" s="10" t="s">
        <v>31612</v>
      </c>
      <c r="B315" s="10" t="s">
        <v>45476</v>
      </c>
      <c r="C315" s="10" t="s">
        <v>45477</v>
      </c>
      <c r="D315" s="10" t="s">
        <v>45140</v>
      </c>
      <c r="E315" s="10" t="s">
        <v>19992</v>
      </c>
      <c r="F315" s="10" t="str">
        <f t="shared" si="4"/>
        <v/>
      </c>
      <c r="G315" s="10"/>
      <c r="H315" s="10" t="s">
        <v>13568</v>
      </c>
      <c r="I315" s="10"/>
      <c r="J315" s="10" t="s">
        <v>13568</v>
      </c>
      <c r="K315" s="10">
        <v>6</v>
      </c>
      <c r="L315" s="10"/>
      <c r="M315" s="10"/>
      <c r="N315" s="10"/>
      <c r="O315" s="10"/>
      <c r="P315" s="10"/>
      <c r="Q315" s="10"/>
      <c r="R315" s="10"/>
      <c r="S315" s="10"/>
      <c r="T315" s="10"/>
      <c r="U315" s="10"/>
      <c r="V315" s="10"/>
      <c r="W315" s="10"/>
      <c r="X315" s="10"/>
      <c r="Y315" s="10"/>
      <c r="Z315" s="10"/>
      <c r="AA315" s="10"/>
      <c r="AB315" s="10"/>
      <c r="AC315" s="10"/>
      <c r="AD315" s="10"/>
      <c r="AE315" s="10"/>
      <c r="AF315" s="10"/>
      <c r="AG315" s="10"/>
      <c r="AH315" s="10"/>
    </row>
    <row r="316" spans="1:34" ht="14.4" customHeight="1" x14ac:dyDescent="0.3">
      <c r="A316" s="10" t="s">
        <v>7227</v>
      </c>
      <c r="B316" s="10" t="s">
        <v>45478</v>
      </c>
      <c r="C316" s="10" t="s">
        <v>45479</v>
      </c>
      <c r="D316" s="10" t="s">
        <v>45480</v>
      </c>
      <c r="E316" s="10" t="s">
        <v>45215</v>
      </c>
      <c r="F316" s="10" t="str">
        <f t="shared" si="4"/>
        <v>y</v>
      </c>
      <c r="G316" s="10" t="s">
        <v>45481</v>
      </c>
      <c r="H316" s="10" t="s">
        <v>13616</v>
      </c>
      <c r="I316" s="10"/>
      <c r="J316" s="10" t="s">
        <v>13616</v>
      </c>
      <c r="K316" s="10">
        <v>14</v>
      </c>
      <c r="L316" s="10"/>
      <c r="M316" s="10"/>
      <c r="N316" s="10"/>
      <c r="O316" s="10"/>
      <c r="P316" s="10"/>
      <c r="Q316" s="10"/>
      <c r="R316" s="10"/>
      <c r="S316" s="10"/>
      <c r="T316" s="10"/>
      <c r="U316" s="10"/>
      <c r="V316" s="10"/>
      <c r="W316" s="10"/>
      <c r="X316" s="10"/>
      <c r="Y316" s="10"/>
      <c r="Z316" s="10"/>
      <c r="AA316" s="10"/>
      <c r="AB316" s="10"/>
      <c r="AC316" s="10"/>
      <c r="AD316" s="10"/>
      <c r="AE316" s="10"/>
      <c r="AF316" s="10"/>
      <c r="AG316" s="10"/>
      <c r="AH316" s="10"/>
    </row>
    <row r="317" spans="1:34" ht="14.4" customHeight="1" x14ac:dyDescent="0.3">
      <c r="A317" s="10" t="s">
        <v>45482</v>
      </c>
      <c r="B317" s="10" t="s">
        <v>45483</v>
      </c>
      <c r="C317" s="10" t="s">
        <v>45484</v>
      </c>
      <c r="D317" s="10" t="s">
        <v>45187</v>
      </c>
      <c r="E317" s="10" t="s">
        <v>45485</v>
      </c>
      <c r="F317" s="10" t="str">
        <f t="shared" si="4"/>
        <v/>
      </c>
      <c r="G317" s="10"/>
      <c r="H317" s="10"/>
      <c r="I317" s="10" t="s">
        <v>13568</v>
      </c>
      <c r="J317" s="10"/>
      <c r="K317" s="10">
        <v>11</v>
      </c>
      <c r="L317" s="10"/>
      <c r="M317" s="10"/>
      <c r="N317" s="10"/>
      <c r="O317" s="10"/>
      <c r="P317" s="10"/>
      <c r="Q317" s="10"/>
      <c r="R317" s="10"/>
      <c r="S317" s="10"/>
      <c r="T317" s="10"/>
      <c r="U317" s="10"/>
      <c r="V317" s="10"/>
      <c r="W317" s="10"/>
      <c r="X317" s="10"/>
      <c r="Y317" s="10"/>
      <c r="Z317" s="10"/>
      <c r="AA317" s="10"/>
      <c r="AB317" s="10"/>
      <c r="AC317" s="10"/>
      <c r="AD317" s="10"/>
      <c r="AE317" s="10"/>
      <c r="AF317" s="10"/>
      <c r="AG317" s="10"/>
      <c r="AH317" s="10"/>
    </row>
    <row r="318" spans="1:34" ht="14.4" customHeight="1" x14ac:dyDescent="0.3">
      <c r="A318" s="10" t="s">
        <v>45486</v>
      </c>
      <c r="B318" s="10" t="s">
        <v>45483</v>
      </c>
      <c r="C318" s="10" t="s">
        <v>45487</v>
      </c>
      <c r="D318" s="10" t="s">
        <v>45187</v>
      </c>
      <c r="E318" s="10" t="s">
        <v>45488</v>
      </c>
      <c r="F318" s="10" t="str">
        <f t="shared" si="4"/>
        <v/>
      </c>
      <c r="G318" s="10"/>
      <c r="H318" s="10"/>
      <c r="I318" s="10" t="s">
        <v>13568</v>
      </c>
      <c r="J318" s="10"/>
      <c r="K318" s="10">
        <v>11</v>
      </c>
      <c r="L318" s="10"/>
      <c r="M318" s="10"/>
      <c r="N318" s="10"/>
      <c r="O318" s="10"/>
      <c r="P318" s="10"/>
      <c r="Q318" s="10"/>
      <c r="R318" s="10"/>
      <c r="S318" s="10"/>
      <c r="T318" s="10"/>
      <c r="U318" s="10"/>
      <c r="V318" s="10"/>
      <c r="W318" s="10"/>
      <c r="X318" s="10"/>
      <c r="Y318" s="10"/>
      <c r="Z318" s="10"/>
      <c r="AA318" s="10"/>
      <c r="AB318" s="10"/>
      <c r="AC318" s="10"/>
      <c r="AD318" s="10"/>
      <c r="AE318" s="10"/>
      <c r="AF318" s="10"/>
      <c r="AG318" s="10"/>
      <c r="AH318" s="10"/>
    </row>
    <row r="319" spans="1:34" ht="14.4" customHeight="1" x14ac:dyDescent="0.3">
      <c r="A319" s="10" t="s">
        <v>19427</v>
      </c>
      <c r="B319" s="10" t="s">
        <v>45483</v>
      </c>
      <c r="C319" s="10" t="s">
        <v>45489</v>
      </c>
      <c r="D319" s="10" t="s">
        <v>45193</v>
      </c>
      <c r="E319" s="10" t="s">
        <v>45490</v>
      </c>
      <c r="F319" s="10" t="str">
        <f t="shared" si="4"/>
        <v/>
      </c>
      <c r="G319" s="10"/>
      <c r="H319" s="10"/>
      <c r="I319" s="10" t="s">
        <v>13568</v>
      </c>
      <c r="J319" s="10"/>
      <c r="K319" s="10">
        <v>32</v>
      </c>
      <c r="L319" s="10"/>
      <c r="M319" s="10"/>
      <c r="N319" s="10"/>
      <c r="O319" s="10"/>
      <c r="P319" s="10"/>
      <c r="Q319" s="10"/>
      <c r="R319" s="10"/>
      <c r="S319" s="10"/>
      <c r="T319" s="10"/>
      <c r="U319" s="10"/>
      <c r="V319" s="10"/>
      <c r="W319" s="10"/>
      <c r="X319" s="10"/>
      <c r="Y319" s="10"/>
      <c r="Z319" s="10"/>
      <c r="AA319" s="10"/>
      <c r="AB319" s="10"/>
      <c r="AC319" s="10"/>
      <c r="AD319" s="10"/>
      <c r="AE319" s="10"/>
      <c r="AF319" s="10"/>
      <c r="AG319" s="10"/>
      <c r="AH319" s="10"/>
    </row>
    <row r="320" spans="1:34" ht="14.4" customHeight="1" x14ac:dyDescent="0.3">
      <c r="A320" s="10" t="s">
        <v>45491</v>
      </c>
      <c r="B320" s="10" t="s">
        <v>45483</v>
      </c>
      <c r="C320" s="10" t="s">
        <v>45484</v>
      </c>
      <c r="D320" s="10" t="s">
        <v>45187</v>
      </c>
      <c r="E320" s="10" t="s">
        <v>45485</v>
      </c>
      <c r="F320" s="10" t="str">
        <f t="shared" si="4"/>
        <v/>
      </c>
      <c r="G320" s="10"/>
      <c r="H320" s="10"/>
      <c r="I320" s="10" t="s">
        <v>13568</v>
      </c>
      <c r="J320" s="10"/>
      <c r="K320" s="10">
        <v>11</v>
      </c>
      <c r="L320" s="10"/>
      <c r="M320" s="10"/>
      <c r="N320" s="10"/>
      <c r="O320" s="10"/>
      <c r="P320" s="10"/>
      <c r="Q320" s="10"/>
      <c r="R320" s="10"/>
      <c r="S320" s="10"/>
      <c r="T320" s="10"/>
      <c r="U320" s="10"/>
      <c r="V320" s="10"/>
      <c r="W320" s="10"/>
      <c r="X320" s="10"/>
      <c r="Y320" s="10"/>
      <c r="Z320" s="10"/>
      <c r="AA320" s="10"/>
      <c r="AB320" s="10"/>
      <c r="AC320" s="10"/>
      <c r="AD320" s="10"/>
      <c r="AE320" s="10"/>
      <c r="AF320" s="10"/>
      <c r="AG320" s="10"/>
      <c r="AH320" s="10"/>
    </row>
    <row r="321" spans="1:34" ht="14.4" customHeight="1" x14ac:dyDescent="0.3">
      <c r="A321" s="10" t="s">
        <v>45492</v>
      </c>
      <c r="B321" s="10" t="s">
        <v>45483</v>
      </c>
      <c r="C321" s="10" t="s">
        <v>45487</v>
      </c>
      <c r="D321" s="10" t="s">
        <v>45187</v>
      </c>
      <c r="E321" s="10" t="s">
        <v>45488</v>
      </c>
      <c r="F321" s="10" t="str">
        <f t="shared" si="4"/>
        <v/>
      </c>
      <c r="G321" s="10"/>
      <c r="H321" s="10"/>
      <c r="I321" s="10" t="s">
        <v>13568</v>
      </c>
      <c r="J321" s="10"/>
      <c r="K321" s="10">
        <v>11</v>
      </c>
      <c r="L321" s="10"/>
      <c r="M321" s="10"/>
      <c r="N321" s="10"/>
      <c r="O321" s="10"/>
      <c r="P321" s="10"/>
      <c r="Q321" s="10"/>
      <c r="R321" s="10"/>
      <c r="S321" s="10"/>
      <c r="T321" s="10"/>
      <c r="U321" s="10"/>
      <c r="V321" s="10"/>
      <c r="W321" s="10"/>
      <c r="X321" s="10"/>
      <c r="Y321" s="10"/>
      <c r="Z321" s="10"/>
      <c r="AA321" s="10"/>
      <c r="AB321" s="10"/>
      <c r="AC321" s="10"/>
      <c r="AD321" s="10"/>
      <c r="AE321" s="10"/>
      <c r="AF321" s="10"/>
      <c r="AG321" s="10"/>
      <c r="AH321" s="10"/>
    </row>
    <row r="322" spans="1:34" ht="14.4" customHeight="1" x14ac:dyDescent="0.3">
      <c r="A322" s="10" t="s">
        <v>10256</v>
      </c>
      <c r="B322" s="10" t="s">
        <v>45483</v>
      </c>
      <c r="C322" s="10" t="s">
        <v>45493</v>
      </c>
      <c r="D322" s="10" t="s">
        <v>45480</v>
      </c>
      <c r="E322" s="10" t="s">
        <v>45494</v>
      </c>
      <c r="F322" s="10" t="str">
        <f t="shared" si="4"/>
        <v>y</v>
      </c>
      <c r="G322" s="10" t="s">
        <v>45481</v>
      </c>
      <c r="H322" s="10" t="s">
        <v>13616</v>
      </c>
      <c r="I322" s="10" t="s">
        <v>13568</v>
      </c>
      <c r="J322" s="10" t="s">
        <v>13616</v>
      </c>
      <c r="K322" s="10">
        <v>14</v>
      </c>
      <c r="L322" s="10"/>
      <c r="M322" s="10"/>
      <c r="N322" s="10"/>
      <c r="O322" s="10"/>
      <c r="P322" s="10"/>
      <c r="Q322" s="10"/>
      <c r="R322" s="10"/>
      <c r="S322" s="10"/>
      <c r="T322" s="10"/>
      <c r="U322" s="10"/>
      <c r="V322" s="10"/>
      <c r="W322" s="10"/>
      <c r="X322" s="10"/>
      <c r="Y322" s="10"/>
      <c r="Z322" s="10"/>
      <c r="AA322" s="10"/>
      <c r="AB322" s="10"/>
      <c r="AC322" s="10"/>
      <c r="AD322" s="10"/>
      <c r="AE322" s="10"/>
      <c r="AF322" s="10"/>
      <c r="AG322" s="10"/>
      <c r="AH322" s="10"/>
    </row>
    <row r="323" spans="1:34" ht="14.4" customHeight="1" x14ac:dyDescent="0.3">
      <c r="A323" s="10" t="s">
        <v>45495</v>
      </c>
      <c r="B323" s="10" t="s">
        <v>45496</v>
      </c>
      <c r="C323" s="10" t="s">
        <v>45497</v>
      </c>
      <c r="D323" s="10" t="s">
        <v>45498</v>
      </c>
      <c r="E323" s="10" t="s">
        <v>45499</v>
      </c>
      <c r="F323" s="10" t="str">
        <f t="shared" si="4"/>
        <v>y</v>
      </c>
      <c r="G323" s="10" t="s">
        <v>44721</v>
      </c>
      <c r="H323" s="10" t="s">
        <v>13616</v>
      </c>
      <c r="I323" s="10" t="s">
        <v>13568</v>
      </c>
      <c r="J323" s="10" t="s">
        <v>13616</v>
      </c>
      <c r="K323" s="10">
        <v>38</v>
      </c>
      <c r="L323" s="10"/>
      <c r="M323" s="10"/>
      <c r="N323" s="10"/>
      <c r="O323" s="10"/>
      <c r="P323" s="10"/>
      <c r="Q323" s="10"/>
      <c r="R323" s="10"/>
      <c r="S323" s="10"/>
      <c r="T323" s="10"/>
      <c r="U323" s="10"/>
      <c r="V323" s="10"/>
      <c r="W323" s="10"/>
      <c r="X323" s="10"/>
      <c r="Y323" s="10"/>
      <c r="Z323" s="10"/>
      <c r="AA323" s="10"/>
      <c r="AB323" s="10"/>
      <c r="AC323" s="10"/>
      <c r="AD323" s="10"/>
      <c r="AE323" s="10"/>
      <c r="AF323" s="10"/>
      <c r="AG323" s="10"/>
      <c r="AH323" s="10"/>
    </row>
    <row r="324" spans="1:34" ht="14.4" customHeight="1" x14ac:dyDescent="0.3">
      <c r="A324" s="10" t="s">
        <v>45500</v>
      </c>
      <c r="B324" s="10" t="s">
        <v>45501</v>
      </c>
      <c r="C324" s="10" t="s">
        <v>45502</v>
      </c>
      <c r="D324" s="10" t="s">
        <v>45498</v>
      </c>
      <c r="E324" s="10" t="s">
        <v>45503</v>
      </c>
      <c r="F324" s="10" t="str">
        <f t="shared" si="4"/>
        <v>y</v>
      </c>
      <c r="G324" s="10" t="s">
        <v>44721</v>
      </c>
      <c r="H324" s="10" t="s">
        <v>13616</v>
      </c>
      <c r="I324" s="10" t="s">
        <v>13568</v>
      </c>
      <c r="J324" s="10" t="s">
        <v>13616</v>
      </c>
      <c r="K324" s="10">
        <v>38</v>
      </c>
      <c r="L324" s="10"/>
      <c r="M324" s="10"/>
      <c r="N324" s="10"/>
      <c r="O324" s="10"/>
      <c r="P324" s="10"/>
      <c r="Q324" s="10"/>
      <c r="R324" s="10"/>
      <c r="S324" s="10"/>
      <c r="T324" s="10"/>
      <c r="U324" s="10"/>
      <c r="V324" s="10"/>
      <c r="W324" s="10"/>
      <c r="X324" s="10"/>
      <c r="Y324" s="10"/>
      <c r="Z324" s="10"/>
      <c r="AA324" s="10"/>
      <c r="AB324" s="10"/>
      <c r="AC324" s="10"/>
      <c r="AD324" s="10"/>
      <c r="AE324" s="10"/>
      <c r="AF324" s="10"/>
      <c r="AG324" s="10"/>
      <c r="AH324" s="10"/>
    </row>
    <row r="325" spans="1:34" ht="14.4" customHeight="1" x14ac:dyDescent="0.3">
      <c r="A325" s="10" t="s">
        <v>7265</v>
      </c>
      <c r="B325" s="10" t="s">
        <v>45504</v>
      </c>
      <c r="C325" s="10" t="s">
        <v>45505</v>
      </c>
      <c r="D325" s="10" t="s">
        <v>45480</v>
      </c>
      <c r="E325" s="10" t="s">
        <v>45215</v>
      </c>
      <c r="F325" s="10" t="str">
        <f t="shared" ref="F325:F388" si="5">IF(COUNTIF(H325:J325,"used")&gt;0,"y","")</f>
        <v>y</v>
      </c>
      <c r="G325" s="10" t="s">
        <v>45481</v>
      </c>
      <c r="H325" s="10" t="s">
        <v>13616</v>
      </c>
      <c r="I325" s="10"/>
      <c r="J325" s="10" t="s">
        <v>13616</v>
      </c>
      <c r="K325" s="10">
        <v>14</v>
      </c>
      <c r="L325" s="10"/>
      <c r="M325" s="10"/>
      <c r="N325" s="10"/>
      <c r="O325" s="10"/>
      <c r="P325" s="10"/>
      <c r="Q325" s="10"/>
      <c r="R325" s="10"/>
      <c r="S325" s="10"/>
      <c r="T325" s="10"/>
      <c r="U325" s="10"/>
      <c r="V325" s="10"/>
      <c r="W325" s="10"/>
      <c r="X325" s="10"/>
      <c r="Y325" s="10"/>
      <c r="Z325" s="10"/>
      <c r="AA325" s="10"/>
      <c r="AB325" s="10"/>
      <c r="AC325" s="10"/>
      <c r="AD325" s="10"/>
      <c r="AE325" s="10"/>
      <c r="AF325" s="10"/>
      <c r="AG325" s="10"/>
      <c r="AH325" s="10"/>
    </row>
    <row r="326" spans="1:34" ht="14.4" customHeight="1" x14ac:dyDescent="0.3">
      <c r="A326" s="10" t="s">
        <v>45506</v>
      </c>
      <c r="B326" s="10" t="s">
        <v>45507</v>
      </c>
      <c r="C326" s="10" t="s">
        <v>45508</v>
      </c>
      <c r="D326" s="10" t="s">
        <v>45187</v>
      </c>
      <c r="E326" s="10" t="s">
        <v>45509</v>
      </c>
      <c r="F326" s="10" t="str">
        <f t="shared" si="5"/>
        <v>y</v>
      </c>
      <c r="G326" s="10" t="s">
        <v>44721</v>
      </c>
      <c r="H326" s="10" t="s">
        <v>13616</v>
      </c>
      <c r="I326" s="10" t="s">
        <v>13568</v>
      </c>
      <c r="J326" s="10" t="s">
        <v>13616</v>
      </c>
      <c r="K326" s="10">
        <v>11</v>
      </c>
      <c r="L326" s="10"/>
      <c r="M326" s="10"/>
      <c r="N326" s="10"/>
      <c r="O326" s="10"/>
      <c r="P326" s="10"/>
      <c r="Q326" s="10"/>
      <c r="R326" s="10"/>
      <c r="S326" s="10"/>
      <c r="T326" s="10"/>
      <c r="U326" s="10"/>
      <c r="V326" s="10"/>
      <c r="W326" s="10"/>
      <c r="X326" s="10"/>
      <c r="Y326" s="10"/>
      <c r="Z326" s="10"/>
      <c r="AA326" s="10"/>
      <c r="AB326" s="10"/>
      <c r="AC326" s="10"/>
      <c r="AD326" s="10"/>
      <c r="AE326" s="10"/>
      <c r="AF326" s="10"/>
      <c r="AG326" s="10"/>
      <c r="AH326" s="10"/>
    </row>
    <row r="327" spans="1:34" ht="14.4" customHeight="1" x14ac:dyDescent="0.3">
      <c r="A327" s="10" t="s">
        <v>45510</v>
      </c>
      <c r="B327" s="10" t="s">
        <v>45507</v>
      </c>
      <c r="C327" s="10" t="s">
        <v>45511</v>
      </c>
      <c r="D327" s="10" t="s">
        <v>45187</v>
      </c>
      <c r="E327" s="10" t="s">
        <v>45512</v>
      </c>
      <c r="F327" s="10" t="str">
        <f t="shared" si="5"/>
        <v>y</v>
      </c>
      <c r="G327" s="10" t="s">
        <v>44721</v>
      </c>
      <c r="H327" s="10" t="s">
        <v>13616</v>
      </c>
      <c r="I327" s="10" t="s">
        <v>13568</v>
      </c>
      <c r="J327" s="10" t="s">
        <v>13616</v>
      </c>
      <c r="K327" s="10">
        <v>11</v>
      </c>
      <c r="L327" s="10"/>
      <c r="M327" s="10"/>
      <c r="N327" s="10"/>
      <c r="O327" s="10"/>
      <c r="P327" s="10"/>
      <c r="Q327" s="10"/>
      <c r="R327" s="10"/>
      <c r="S327" s="10"/>
      <c r="T327" s="10"/>
      <c r="U327" s="10"/>
      <c r="V327" s="10"/>
      <c r="W327" s="10"/>
      <c r="X327" s="10"/>
      <c r="Y327" s="10"/>
      <c r="Z327" s="10"/>
      <c r="AA327" s="10"/>
      <c r="AB327" s="10"/>
      <c r="AC327" s="10"/>
      <c r="AD327" s="10"/>
      <c r="AE327" s="10"/>
      <c r="AF327" s="10"/>
      <c r="AG327" s="10"/>
      <c r="AH327" s="10"/>
    </row>
    <row r="328" spans="1:34" ht="14.4" customHeight="1" x14ac:dyDescent="0.3">
      <c r="A328" s="10" t="s">
        <v>45513</v>
      </c>
      <c r="B328" s="10" t="s">
        <v>45507</v>
      </c>
      <c r="C328" s="10" t="s">
        <v>45514</v>
      </c>
      <c r="D328" s="10" t="s">
        <v>45193</v>
      </c>
      <c r="E328" s="10" t="s">
        <v>45515</v>
      </c>
      <c r="F328" s="10" t="str">
        <f t="shared" si="5"/>
        <v>y</v>
      </c>
      <c r="G328" s="10" t="s">
        <v>44721</v>
      </c>
      <c r="H328" s="10" t="s">
        <v>13616</v>
      </c>
      <c r="I328" s="10" t="s">
        <v>13568</v>
      </c>
      <c r="J328" s="10" t="s">
        <v>13616</v>
      </c>
      <c r="K328" s="10">
        <v>32</v>
      </c>
      <c r="L328" s="10"/>
      <c r="M328" s="10"/>
      <c r="N328" s="10"/>
      <c r="O328" s="10"/>
      <c r="P328" s="10"/>
      <c r="Q328" s="10"/>
      <c r="R328" s="10"/>
      <c r="S328" s="10"/>
      <c r="T328" s="10"/>
      <c r="U328" s="10"/>
      <c r="V328" s="10"/>
      <c r="W328" s="10"/>
      <c r="X328" s="10"/>
      <c r="Y328" s="10"/>
      <c r="Z328" s="10"/>
      <c r="AA328" s="10"/>
      <c r="AB328" s="10"/>
      <c r="AC328" s="10"/>
      <c r="AD328" s="10"/>
      <c r="AE328" s="10"/>
      <c r="AF328" s="10"/>
      <c r="AG328" s="10"/>
      <c r="AH328" s="10"/>
    </row>
    <row r="329" spans="1:34" ht="14.4" customHeight="1" x14ac:dyDescent="0.3">
      <c r="A329" s="10" t="s">
        <v>45516</v>
      </c>
      <c r="B329" s="10" t="s">
        <v>45507</v>
      </c>
      <c r="C329" s="10" t="s">
        <v>45508</v>
      </c>
      <c r="D329" s="10" t="s">
        <v>45187</v>
      </c>
      <c r="E329" s="10" t="s">
        <v>45509</v>
      </c>
      <c r="F329" s="10" t="str">
        <f t="shared" si="5"/>
        <v>y</v>
      </c>
      <c r="G329" s="10" t="s">
        <v>44721</v>
      </c>
      <c r="H329" s="10" t="s">
        <v>13616</v>
      </c>
      <c r="I329" s="10" t="s">
        <v>13568</v>
      </c>
      <c r="J329" s="10" t="s">
        <v>13616</v>
      </c>
      <c r="K329" s="10">
        <v>11</v>
      </c>
      <c r="L329" s="10"/>
      <c r="M329" s="10"/>
      <c r="N329" s="10"/>
      <c r="O329" s="10"/>
      <c r="P329" s="10"/>
      <c r="Q329" s="10"/>
      <c r="R329" s="10"/>
      <c r="S329" s="10"/>
      <c r="T329" s="10"/>
      <c r="U329" s="10"/>
      <c r="V329" s="10"/>
      <c r="W329" s="10"/>
      <c r="X329" s="10"/>
      <c r="Y329" s="10"/>
      <c r="Z329" s="10"/>
      <c r="AA329" s="10"/>
      <c r="AB329" s="10"/>
      <c r="AC329" s="10"/>
      <c r="AD329" s="10"/>
      <c r="AE329" s="10"/>
      <c r="AF329" s="10"/>
      <c r="AG329" s="10"/>
      <c r="AH329" s="10"/>
    </row>
    <row r="330" spans="1:34" ht="14.4" customHeight="1" x14ac:dyDescent="0.3">
      <c r="A330" s="10" t="s">
        <v>45517</v>
      </c>
      <c r="B330" s="10" t="s">
        <v>45507</v>
      </c>
      <c r="C330" s="10" t="s">
        <v>45511</v>
      </c>
      <c r="D330" s="10" t="s">
        <v>45187</v>
      </c>
      <c r="E330" s="10" t="s">
        <v>45512</v>
      </c>
      <c r="F330" s="10" t="str">
        <f t="shared" si="5"/>
        <v>y</v>
      </c>
      <c r="G330" s="10" t="s">
        <v>44721</v>
      </c>
      <c r="H330" s="10" t="s">
        <v>13616</v>
      </c>
      <c r="I330" s="10" t="s">
        <v>13568</v>
      </c>
      <c r="J330" s="10" t="s">
        <v>13616</v>
      </c>
      <c r="K330" s="10">
        <v>11</v>
      </c>
      <c r="L330" s="10"/>
      <c r="M330" s="10"/>
      <c r="N330" s="10"/>
      <c r="O330" s="10"/>
      <c r="P330" s="10"/>
      <c r="Q330" s="10"/>
      <c r="R330" s="10"/>
      <c r="S330" s="10"/>
      <c r="T330" s="10"/>
      <c r="U330" s="10"/>
      <c r="V330" s="10"/>
      <c r="W330" s="10"/>
      <c r="X330" s="10"/>
      <c r="Y330" s="10"/>
      <c r="Z330" s="10"/>
      <c r="AA330" s="10"/>
      <c r="AB330" s="10"/>
      <c r="AC330" s="10"/>
      <c r="AD330" s="10"/>
      <c r="AE330" s="10"/>
      <c r="AF330" s="10"/>
      <c r="AG330" s="10"/>
      <c r="AH330" s="10"/>
    </row>
    <row r="331" spans="1:34" ht="14.4" customHeight="1" x14ac:dyDescent="0.3">
      <c r="A331" s="10" t="s">
        <v>8094</v>
      </c>
      <c r="B331" s="10" t="s">
        <v>45507</v>
      </c>
      <c r="C331" s="10" t="s">
        <v>45518</v>
      </c>
      <c r="D331" s="10" t="s">
        <v>45480</v>
      </c>
      <c r="E331" s="10" t="s">
        <v>45494</v>
      </c>
      <c r="F331" s="10" t="str">
        <f t="shared" si="5"/>
        <v>y</v>
      </c>
      <c r="G331" s="10" t="s">
        <v>45481</v>
      </c>
      <c r="H331" s="10" t="s">
        <v>13616</v>
      </c>
      <c r="I331" s="10"/>
      <c r="J331" s="10" t="s">
        <v>13616</v>
      </c>
      <c r="K331" s="10">
        <v>14</v>
      </c>
      <c r="L331" s="10"/>
      <c r="M331" s="10"/>
      <c r="N331" s="10"/>
      <c r="O331" s="10"/>
      <c r="P331" s="10"/>
      <c r="Q331" s="10"/>
      <c r="R331" s="10"/>
      <c r="S331" s="10"/>
      <c r="T331" s="10"/>
      <c r="U331" s="10"/>
      <c r="V331" s="10"/>
      <c r="W331" s="10"/>
      <c r="X331" s="10"/>
      <c r="Y331" s="10"/>
      <c r="Z331" s="10"/>
      <c r="AA331" s="10"/>
      <c r="AB331" s="10"/>
      <c r="AC331" s="10"/>
      <c r="AD331" s="10"/>
      <c r="AE331" s="10"/>
      <c r="AF331" s="10"/>
      <c r="AG331" s="10"/>
      <c r="AH331" s="10"/>
    </row>
    <row r="332" spans="1:34" ht="14.4" customHeight="1" x14ac:dyDescent="0.3">
      <c r="A332" s="10" t="s">
        <v>45519</v>
      </c>
      <c r="B332" s="10" t="s">
        <v>45520</v>
      </c>
      <c r="C332" s="10" t="s">
        <v>45521</v>
      </c>
      <c r="D332" s="10" t="s">
        <v>45498</v>
      </c>
      <c r="E332" s="10" t="s">
        <v>45522</v>
      </c>
      <c r="F332" s="10" t="str">
        <f t="shared" si="5"/>
        <v>y</v>
      </c>
      <c r="G332" s="10" t="s">
        <v>44721</v>
      </c>
      <c r="H332" s="10" t="s">
        <v>13616</v>
      </c>
      <c r="I332" s="10" t="s">
        <v>13568</v>
      </c>
      <c r="J332" s="10" t="s">
        <v>13616</v>
      </c>
      <c r="K332" s="10">
        <v>38</v>
      </c>
      <c r="L332" s="10"/>
      <c r="M332" s="10"/>
      <c r="N332" s="10"/>
      <c r="O332" s="10"/>
      <c r="P332" s="10"/>
      <c r="Q332" s="10"/>
      <c r="R332" s="10"/>
      <c r="S332" s="10"/>
      <c r="T332" s="10"/>
      <c r="U332" s="10"/>
      <c r="V332" s="10"/>
      <c r="W332" s="10"/>
      <c r="X332" s="10"/>
      <c r="Y332" s="10"/>
      <c r="Z332" s="10"/>
      <c r="AA332" s="10"/>
      <c r="AB332" s="10"/>
      <c r="AC332" s="10"/>
      <c r="AD332" s="10"/>
      <c r="AE332" s="10"/>
      <c r="AF332" s="10"/>
      <c r="AG332" s="10"/>
      <c r="AH332" s="10"/>
    </row>
    <row r="333" spans="1:34" ht="14.4" customHeight="1" x14ac:dyDescent="0.3">
      <c r="A333" s="10" t="s">
        <v>45523</v>
      </c>
      <c r="B333" s="10" t="s">
        <v>45524</v>
      </c>
      <c r="C333" s="10" t="s">
        <v>45525</v>
      </c>
      <c r="D333" s="10" t="s">
        <v>45498</v>
      </c>
      <c r="E333" s="10" t="s">
        <v>45526</v>
      </c>
      <c r="F333" s="10" t="str">
        <f t="shared" si="5"/>
        <v>y</v>
      </c>
      <c r="G333" s="10" t="s">
        <v>44721</v>
      </c>
      <c r="H333" s="10" t="s">
        <v>13616</v>
      </c>
      <c r="I333" s="10" t="s">
        <v>13568</v>
      </c>
      <c r="J333" s="10" t="s">
        <v>13616</v>
      </c>
      <c r="K333" s="10">
        <v>38</v>
      </c>
      <c r="L333" s="10"/>
      <c r="M333" s="10"/>
      <c r="N333" s="10"/>
      <c r="O333" s="10"/>
      <c r="P333" s="10"/>
      <c r="Q333" s="10"/>
      <c r="R333" s="10"/>
      <c r="S333" s="10"/>
      <c r="T333" s="10"/>
      <c r="U333" s="10"/>
      <c r="V333" s="10"/>
      <c r="W333" s="10"/>
      <c r="X333" s="10"/>
      <c r="Y333" s="10"/>
      <c r="Z333" s="10"/>
      <c r="AA333" s="10"/>
      <c r="AB333" s="10"/>
      <c r="AC333" s="10"/>
      <c r="AD333" s="10"/>
      <c r="AE333" s="10"/>
      <c r="AF333" s="10"/>
      <c r="AG333" s="10"/>
      <c r="AH333" s="10"/>
    </row>
    <row r="334" spans="1:34" ht="14.4" customHeight="1" x14ac:dyDescent="0.3">
      <c r="A334" s="10" t="s">
        <v>10279</v>
      </c>
      <c r="B334" s="10" t="s">
        <v>45527</v>
      </c>
      <c r="C334" s="10" t="s">
        <v>45528</v>
      </c>
      <c r="D334" s="10" t="s">
        <v>45480</v>
      </c>
      <c r="E334" s="10" t="s">
        <v>45215</v>
      </c>
      <c r="F334" s="10" t="str">
        <f t="shared" si="5"/>
        <v>y</v>
      </c>
      <c r="G334" s="10" t="s">
        <v>45481</v>
      </c>
      <c r="H334" s="10" t="s">
        <v>13616</v>
      </c>
      <c r="I334" s="10"/>
      <c r="J334" s="10" t="s">
        <v>13616</v>
      </c>
      <c r="K334" s="10">
        <v>14</v>
      </c>
      <c r="L334" s="10"/>
      <c r="M334" s="10"/>
      <c r="N334" s="10"/>
      <c r="O334" s="10"/>
      <c r="P334" s="10"/>
      <c r="Q334" s="10"/>
      <c r="R334" s="10"/>
      <c r="S334" s="10"/>
      <c r="T334" s="10"/>
      <c r="U334" s="10"/>
      <c r="V334" s="10"/>
      <c r="W334" s="10"/>
      <c r="X334" s="10"/>
      <c r="Y334" s="10"/>
      <c r="Z334" s="10"/>
      <c r="AA334" s="10"/>
      <c r="AB334" s="10"/>
      <c r="AC334" s="10"/>
      <c r="AD334" s="10"/>
      <c r="AE334" s="10"/>
      <c r="AF334" s="10"/>
      <c r="AG334" s="10"/>
      <c r="AH334" s="10"/>
    </row>
    <row r="335" spans="1:34" ht="14.4" customHeight="1" x14ac:dyDescent="0.3">
      <c r="A335" s="10" t="s">
        <v>45529</v>
      </c>
      <c r="B335" s="10" t="s">
        <v>45530</v>
      </c>
      <c r="C335" s="10" t="s">
        <v>45531</v>
      </c>
      <c r="D335" s="10" t="s">
        <v>45187</v>
      </c>
      <c r="E335" s="10" t="s">
        <v>45532</v>
      </c>
      <c r="F335" s="10" t="str">
        <f t="shared" si="5"/>
        <v>y</v>
      </c>
      <c r="G335" s="10" t="s">
        <v>44721</v>
      </c>
      <c r="H335" s="10" t="s">
        <v>13616</v>
      </c>
      <c r="I335" s="10" t="s">
        <v>13568</v>
      </c>
      <c r="J335" s="10" t="s">
        <v>13616</v>
      </c>
      <c r="K335" s="10">
        <v>11</v>
      </c>
      <c r="L335" s="10"/>
      <c r="M335" s="10"/>
      <c r="N335" s="10"/>
      <c r="O335" s="10"/>
      <c r="P335" s="10"/>
      <c r="Q335" s="10"/>
      <c r="R335" s="10"/>
      <c r="S335" s="10"/>
      <c r="T335" s="10"/>
      <c r="U335" s="10"/>
      <c r="V335" s="10"/>
      <c r="W335" s="10"/>
      <c r="X335" s="10"/>
      <c r="Y335" s="10"/>
      <c r="Z335" s="10"/>
      <c r="AA335" s="10"/>
      <c r="AB335" s="10"/>
      <c r="AC335" s="10"/>
      <c r="AD335" s="10"/>
      <c r="AE335" s="10"/>
      <c r="AF335" s="10"/>
      <c r="AG335" s="10"/>
      <c r="AH335" s="10"/>
    </row>
    <row r="336" spans="1:34" ht="14.4" customHeight="1" x14ac:dyDescent="0.3">
      <c r="A336" s="10" t="s">
        <v>45533</v>
      </c>
      <c r="B336" s="10" t="s">
        <v>45530</v>
      </c>
      <c r="C336" s="10" t="s">
        <v>45534</v>
      </c>
      <c r="D336" s="10" t="s">
        <v>45187</v>
      </c>
      <c r="E336" s="10" t="s">
        <v>45535</v>
      </c>
      <c r="F336" s="10" t="str">
        <f t="shared" si="5"/>
        <v>y</v>
      </c>
      <c r="G336" s="10" t="s">
        <v>44721</v>
      </c>
      <c r="H336" s="10" t="s">
        <v>13616</v>
      </c>
      <c r="I336" s="10" t="s">
        <v>13568</v>
      </c>
      <c r="J336" s="10" t="s">
        <v>13616</v>
      </c>
      <c r="K336" s="10">
        <v>11</v>
      </c>
      <c r="L336" s="10"/>
      <c r="M336" s="10"/>
      <c r="N336" s="10"/>
      <c r="O336" s="10"/>
      <c r="P336" s="10"/>
      <c r="Q336" s="10"/>
      <c r="R336" s="10"/>
      <c r="S336" s="10"/>
      <c r="T336" s="10"/>
      <c r="U336" s="10"/>
      <c r="V336" s="10"/>
      <c r="W336" s="10"/>
      <c r="X336" s="10"/>
      <c r="Y336" s="10"/>
      <c r="Z336" s="10"/>
      <c r="AA336" s="10"/>
      <c r="AB336" s="10"/>
      <c r="AC336" s="10"/>
      <c r="AD336" s="10"/>
      <c r="AE336" s="10"/>
      <c r="AF336" s="10"/>
      <c r="AG336" s="10"/>
      <c r="AH336" s="10"/>
    </row>
    <row r="337" spans="1:34" ht="14.4" customHeight="1" x14ac:dyDescent="0.3">
      <c r="A337" s="10" t="s">
        <v>45536</v>
      </c>
      <c r="B337" s="10" t="s">
        <v>45530</v>
      </c>
      <c r="C337" s="10" t="s">
        <v>45537</v>
      </c>
      <c r="D337" s="10" t="s">
        <v>45193</v>
      </c>
      <c r="E337" s="10" t="s">
        <v>45538</v>
      </c>
      <c r="F337" s="10" t="str">
        <f t="shared" si="5"/>
        <v>y</v>
      </c>
      <c r="G337" s="10" t="s">
        <v>44721</v>
      </c>
      <c r="H337" s="10" t="s">
        <v>13616</v>
      </c>
      <c r="I337" s="10" t="s">
        <v>13568</v>
      </c>
      <c r="J337" s="10" t="s">
        <v>13616</v>
      </c>
      <c r="K337" s="10">
        <v>32</v>
      </c>
      <c r="L337" s="10"/>
      <c r="M337" s="10"/>
      <c r="N337" s="10"/>
      <c r="O337" s="10"/>
      <c r="P337" s="10"/>
      <c r="Q337" s="10"/>
      <c r="R337" s="10"/>
      <c r="S337" s="10"/>
      <c r="T337" s="10"/>
      <c r="U337" s="10"/>
      <c r="V337" s="10"/>
      <c r="W337" s="10"/>
      <c r="X337" s="10"/>
      <c r="Y337" s="10"/>
      <c r="Z337" s="10"/>
      <c r="AA337" s="10"/>
      <c r="AB337" s="10"/>
      <c r="AC337" s="10"/>
      <c r="AD337" s="10"/>
      <c r="AE337" s="10"/>
      <c r="AF337" s="10"/>
      <c r="AG337" s="10"/>
      <c r="AH337" s="10"/>
    </row>
    <row r="338" spans="1:34" ht="14.4" customHeight="1" x14ac:dyDescent="0.3">
      <c r="A338" s="10" t="s">
        <v>45539</v>
      </c>
      <c r="B338" s="10" t="s">
        <v>45530</v>
      </c>
      <c r="C338" s="10" t="s">
        <v>45531</v>
      </c>
      <c r="D338" s="10" t="s">
        <v>45187</v>
      </c>
      <c r="E338" s="10" t="s">
        <v>45532</v>
      </c>
      <c r="F338" s="10" t="str">
        <f t="shared" si="5"/>
        <v>y</v>
      </c>
      <c r="G338" s="10" t="s">
        <v>44721</v>
      </c>
      <c r="H338" s="10" t="s">
        <v>13616</v>
      </c>
      <c r="I338" s="10" t="s">
        <v>13568</v>
      </c>
      <c r="J338" s="10" t="s">
        <v>13616</v>
      </c>
      <c r="K338" s="10">
        <v>11</v>
      </c>
      <c r="L338" s="10"/>
      <c r="M338" s="10"/>
      <c r="N338" s="10"/>
      <c r="O338" s="10"/>
      <c r="P338" s="10"/>
      <c r="Q338" s="10"/>
      <c r="R338" s="10"/>
      <c r="S338" s="10"/>
      <c r="T338" s="10"/>
      <c r="U338" s="10"/>
      <c r="V338" s="10"/>
      <c r="W338" s="10"/>
      <c r="X338" s="10"/>
      <c r="Y338" s="10"/>
      <c r="Z338" s="10"/>
      <c r="AA338" s="10"/>
      <c r="AB338" s="10"/>
      <c r="AC338" s="10"/>
      <c r="AD338" s="10"/>
      <c r="AE338" s="10"/>
      <c r="AF338" s="10"/>
      <c r="AG338" s="10"/>
      <c r="AH338" s="10"/>
    </row>
    <row r="339" spans="1:34" ht="14.4" customHeight="1" x14ac:dyDescent="0.3">
      <c r="A339" s="10" t="s">
        <v>45540</v>
      </c>
      <c r="B339" s="10" t="s">
        <v>45530</v>
      </c>
      <c r="C339" s="10" t="s">
        <v>45534</v>
      </c>
      <c r="D339" s="10" t="s">
        <v>45187</v>
      </c>
      <c r="E339" s="10" t="s">
        <v>45535</v>
      </c>
      <c r="F339" s="10" t="str">
        <f t="shared" si="5"/>
        <v>y</v>
      </c>
      <c r="G339" s="10" t="s">
        <v>44721</v>
      </c>
      <c r="H339" s="10" t="s">
        <v>13616</v>
      </c>
      <c r="I339" s="10" t="s">
        <v>13568</v>
      </c>
      <c r="J339" s="10" t="s">
        <v>13616</v>
      </c>
      <c r="K339" s="10">
        <v>11</v>
      </c>
      <c r="L339" s="10"/>
      <c r="M339" s="10"/>
      <c r="N339" s="10"/>
      <c r="O339" s="10"/>
      <c r="P339" s="10"/>
      <c r="Q339" s="10"/>
      <c r="R339" s="10"/>
      <c r="S339" s="10"/>
      <c r="T339" s="10"/>
      <c r="U339" s="10"/>
      <c r="V339" s="10"/>
      <c r="W339" s="10"/>
      <c r="X339" s="10"/>
      <c r="Y339" s="10"/>
      <c r="Z339" s="10"/>
      <c r="AA339" s="10"/>
      <c r="AB339" s="10"/>
      <c r="AC339" s="10"/>
      <c r="AD339" s="10"/>
      <c r="AE339" s="10"/>
      <c r="AF339" s="10"/>
      <c r="AG339" s="10"/>
      <c r="AH339" s="10"/>
    </row>
    <row r="340" spans="1:34" ht="14.4" customHeight="1" x14ac:dyDescent="0.3">
      <c r="A340" s="10" t="s">
        <v>10263</v>
      </c>
      <c r="B340" s="10" t="s">
        <v>45530</v>
      </c>
      <c r="C340" s="10" t="s">
        <v>45541</v>
      </c>
      <c r="D340" s="10" t="s">
        <v>45480</v>
      </c>
      <c r="E340" s="10" t="s">
        <v>45494</v>
      </c>
      <c r="F340" s="10" t="str">
        <f t="shared" si="5"/>
        <v>y</v>
      </c>
      <c r="G340" s="10" t="s">
        <v>45481</v>
      </c>
      <c r="H340" s="10" t="s">
        <v>13616</v>
      </c>
      <c r="I340" s="10"/>
      <c r="J340" s="10" t="s">
        <v>13616</v>
      </c>
      <c r="K340" s="10">
        <v>14</v>
      </c>
      <c r="L340" s="10"/>
      <c r="M340" s="10"/>
      <c r="N340" s="10"/>
      <c r="O340" s="10"/>
      <c r="P340" s="10"/>
      <c r="Q340" s="10"/>
      <c r="R340" s="10"/>
      <c r="S340" s="10"/>
      <c r="T340" s="10"/>
      <c r="U340" s="10"/>
      <c r="V340" s="10"/>
      <c r="W340" s="10"/>
      <c r="X340" s="10"/>
      <c r="Y340" s="10"/>
      <c r="Z340" s="10"/>
      <c r="AA340" s="10"/>
      <c r="AB340" s="10"/>
      <c r="AC340" s="10"/>
      <c r="AD340" s="10"/>
      <c r="AE340" s="10"/>
      <c r="AF340" s="10"/>
      <c r="AG340" s="10"/>
      <c r="AH340" s="10"/>
    </row>
    <row r="341" spans="1:34" ht="14.4" customHeight="1" x14ac:dyDescent="0.3">
      <c r="A341" s="10" t="s">
        <v>45542</v>
      </c>
      <c r="B341" s="10" t="s">
        <v>45543</v>
      </c>
      <c r="C341" s="10" t="s">
        <v>45544</v>
      </c>
      <c r="D341" s="10" t="s">
        <v>45498</v>
      </c>
      <c r="E341" s="10" t="s">
        <v>45545</v>
      </c>
      <c r="F341" s="10" t="str">
        <f t="shared" si="5"/>
        <v/>
      </c>
      <c r="G341" s="10"/>
      <c r="H341" s="10"/>
      <c r="I341" s="10" t="s">
        <v>13568</v>
      </c>
      <c r="J341" s="10"/>
      <c r="K341" s="10">
        <v>38</v>
      </c>
      <c r="L341" s="10"/>
      <c r="M341" s="10"/>
      <c r="N341" s="10"/>
      <c r="O341" s="10"/>
      <c r="P341" s="10"/>
      <c r="Q341" s="10"/>
      <c r="R341" s="10"/>
      <c r="S341" s="10"/>
      <c r="T341" s="10"/>
      <c r="U341" s="10"/>
      <c r="V341" s="10"/>
      <c r="W341" s="10"/>
      <c r="X341" s="10"/>
      <c r="Y341" s="10"/>
      <c r="Z341" s="10"/>
      <c r="AA341" s="10"/>
      <c r="AB341" s="10"/>
      <c r="AC341" s="10"/>
      <c r="AD341" s="10"/>
      <c r="AE341" s="10"/>
      <c r="AF341" s="10"/>
      <c r="AG341" s="10"/>
      <c r="AH341" s="10"/>
    </row>
    <row r="342" spans="1:34" ht="14.4" customHeight="1" x14ac:dyDescent="0.3">
      <c r="A342" s="10" t="s">
        <v>45546</v>
      </c>
      <c r="B342" s="10" t="s">
        <v>45547</v>
      </c>
      <c r="C342" s="10" t="s">
        <v>45548</v>
      </c>
      <c r="D342" s="10" t="s">
        <v>45498</v>
      </c>
      <c r="E342" s="10" t="s">
        <v>45549</v>
      </c>
      <c r="F342" s="10" t="str">
        <f t="shared" si="5"/>
        <v>y</v>
      </c>
      <c r="G342" s="10" t="s">
        <v>44721</v>
      </c>
      <c r="H342" s="10" t="s">
        <v>13616</v>
      </c>
      <c r="I342" s="10" t="s">
        <v>13568</v>
      </c>
      <c r="J342" s="10" t="s">
        <v>13616</v>
      </c>
      <c r="K342" s="10">
        <v>38</v>
      </c>
      <c r="L342" s="10"/>
      <c r="M342" s="10"/>
      <c r="N342" s="10"/>
      <c r="O342" s="10"/>
      <c r="P342" s="10"/>
      <c r="Q342" s="10"/>
      <c r="R342" s="10"/>
      <c r="S342" s="10"/>
      <c r="T342" s="10"/>
      <c r="U342" s="10"/>
      <c r="V342" s="10"/>
      <c r="W342" s="10"/>
      <c r="X342" s="10"/>
      <c r="Y342" s="10"/>
      <c r="Z342" s="10"/>
      <c r="AA342" s="10"/>
      <c r="AB342" s="10"/>
      <c r="AC342" s="10"/>
      <c r="AD342" s="10"/>
      <c r="AE342" s="10"/>
      <c r="AF342" s="10"/>
      <c r="AG342" s="10"/>
      <c r="AH342" s="10"/>
    </row>
    <row r="343" spans="1:34" ht="14.4" customHeight="1" x14ac:dyDescent="0.3">
      <c r="A343" s="10" t="s">
        <v>45550</v>
      </c>
      <c r="B343" s="10" t="s">
        <v>45551</v>
      </c>
      <c r="C343" s="10" t="s">
        <v>45552</v>
      </c>
      <c r="D343" s="10" t="s">
        <v>45480</v>
      </c>
      <c r="E343" s="10" t="s">
        <v>45215</v>
      </c>
      <c r="F343" s="10" t="str">
        <f t="shared" si="5"/>
        <v>y</v>
      </c>
      <c r="G343" s="10" t="s">
        <v>44721</v>
      </c>
      <c r="H343" s="10" t="s">
        <v>13616</v>
      </c>
      <c r="I343" s="10"/>
      <c r="J343" s="10" t="s">
        <v>13616</v>
      </c>
      <c r="K343" s="10">
        <v>14</v>
      </c>
      <c r="L343" s="10"/>
      <c r="M343" s="10"/>
      <c r="N343" s="10"/>
      <c r="O343" s="10"/>
      <c r="P343" s="10"/>
      <c r="Q343" s="10"/>
      <c r="R343" s="10"/>
      <c r="S343" s="10"/>
      <c r="T343" s="10"/>
      <c r="U343" s="10"/>
      <c r="V343" s="10"/>
      <c r="W343" s="10"/>
      <c r="X343" s="10"/>
      <c r="Y343" s="10"/>
      <c r="Z343" s="10"/>
      <c r="AA343" s="10"/>
      <c r="AB343" s="10"/>
      <c r="AC343" s="10"/>
      <c r="AD343" s="10"/>
      <c r="AE343" s="10"/>
      <c r="AF343" s="10"/>
      <c r="AG343" s="10"/>
      <c r="AH343" s="10"/>
    </row>
    <row r="344" spans="1:34" ht="14.4" customHeight="1" x14ac:dyDescent="0.3">
      <c r="A344" s="10" t="s">
        <v>45553</v>
      </c>
      <c r="B344" s="10" t="s">
        <v>45554</v>
      </c>
      <c r="C344" s="10" t="s">
        <v>45555</v>
      </c>
      <c r="D344" s="10" t="s">
        <v>45480</v>
      </c>
      <c r="E344" s="10" t="s">
        <v>45494</v>
      </c>
      <c r="F344" s="10" t="str">
        <f t="shared" si="5"/>
        <v/>
      </c>
      <c r="G344" s="10"/>
      <c r="H344" s="10" t="s">
        <v>13568</v>
      </c>
      <c r="I344" s="10"/>
      <c r="J344" s="10" t="s">
        <v>13568</v>
      </c>
      <c r="K344" s="10">
        <v>14</v>
      </c>
      <c r="L344" s="10"/>
      <c r="M344" s="10"/>
      <c r="N344" s="10"/>
      <c r="O344" s="10"/>
      <c r="P344" s="10"/>
      <c r="Q344" s="10"/>
      <c r="R344" s="10"/>
      <c r="S344" s="10"/>
      <c r="T344" s="10"/>
      <c r="U344" s="10"/>
      <c r="V344" s="10"/>
      <c r="W344" s="10"/>
      <c r="X344" s="10"/>
      <c r="Y344" s="10"/>
      <c r="Z344" s="10"/>
      <c r="AA344" s="10"/>
      <c r="AB344" s="10"/>
      <c r="AC344" s="10"/>
      <c r="AD344" s="10"/>
      <c r="AE344" s="10"/>
      <c r="AF344" s="10"/>
      <c r="AG344" s="10"/>
      <c r="AH344" s="10"/>
    </row>
    <row r="345" spans="1:34" ht="14.4" customHeight="1" x14ac:dyDescent="0.3">
      <c r="A345" s="10" t="s">
        <v>45556</v>
      </c>
      <c r="B345" s="10" t="s">
        <v>45554</v>
      </c>
      <c r="C345" s="10" t="s">
        <v>45557</v>
      </c>
      <c r="D345" s="10" t="s">
        <v>45480</v>
      </c>
      <c r="E345" s="10" t="s">
        <v>45494</v>
      </c>
      <c r="F345" s="10" t="str">
        <f t="shared" si="5"/>
        <v/>
      </c>
      <c r="G345" s="10"/>
      <c r="H345" s="10" t="s">
        <v>13568</v>
      </c>
      <c r="I345" s="10"/>
      <c r="J345" s="10"/>
      <c r="K345" s="10">
        <v>14</v>
      </c>
      <c r="L345" s="10"/>
      <c r="M345" s="10"/>
      <c r="N345" s="10"/>
      <c r="O345" s="10"/>
      <c r="P345" s="10"/>
      <c r="Q345" s="10"/>
      <c r="R345" s="10"/>
      <c r="S345" s="10"/>
      <c r="T345" s="10"/>
      <c r="U345" s="10"/>
      <c r="V345" s="10"/>
      <c r="W345" s="10"/>
      <c r="X345" s="10"/>
      <c r="Y345" s="10"/>
      <c r="Z345" s="10"/>
      <c r="AA345" s="10"/>
      <c r="AB345" s="10"/>
      <c r="AC345" s="10"/>
      <c r="AD345" s="10"/>
      <c r="AE345" s="10"/>
      <c r="AF345" s="10"/>
      <c r="AG345" s="10"/>
      <c r="AH345" s="10"/>
    </row>
    <row r="346" spans="1:34" ht="14.4" customHeight="1" x14ac:dyDescent="0.3">
      <c r="A346" s="10" t="s">
        <v>45558</v>
      </c>
      <c r="B346" s="10" t="s">
        <v>45559</v>
      </c>
      <c r="C346" s="10" t="s">
        <v>45560</v>
      </c>
      <c r="D346" s="10" t="s">
        <v>45480</v>
      </c>
      <c r="E346" s="10" t="s">
        <v>45215</v>
      </c>
      <c r="F346" s="10" t="str">
        <f t="shared" si="5"/>
        <v/>
      </c>
      <c r="G346" s="10"/>
      <c r="H346" s="10" t="s">
        <v>13568</v>
      </c>
      <c r="I346" s="10"/>
      <c r="J346" s="10" t="s">
        <v>13568</v>
      </c>
      <c r="K346" s="10">
        <v>14</v>
      </c>
      <c r="L346" s="10"/>
      <c r="M346" s="10"/>
      <c r="N346" s="10"/>
      <c r="O346" s="10"/>
      <c r="P346" s="10"/>
      <c r="Q346" s="10"/>
      <c r="R346" s="10"/>
      <c r="S346" s="10"/>
      <c r="T346" s="10"/>
      <c r="U346" s="10"/>
      <c r="V346" s="10"/>
      <c r="W346" s="10"/>
      <c r="X346" s="10"/>
      <c r="Y346" s="10"/>
      <c r="Z346" s="10"/>
      <c r="AA346" s="10"/>
      <c r="AB346" s="10"/>
      <c r="AC346" s="10"/>
      <c r="AD346" s="10"/>
      <c r="AE346" s="10"/>
      <c r="AF346" s="10"/>
      <c r="AG346" s="10"/>
      <c r="AH346" s="10"/>
    </row>
    <row r="347" spans="1:34" ht="14.4" customHeight="1" x14ac:dyDescent="0.3">
      <c r="A347" s="10" t="s">
        <v>45561</v>
      </c>
      <c r="B347" s="10" t="s">
        <v>45562</v>
      </c>
      <c r="C347" s="10" t="s">
        <v>45563</v>
      </c>
      <c r="D347" s="10" t="s">
        <v>45480</v>
      </c>
      <c r="E347" s="10" t="s">
        <v>45494</v>
      </c>
      <c r="F347" s="10" t="str">
        <f t="shared" si="5"/>
        <v/>
      </c>
      <c r="G347" s="10"/>
      <c r="H347" s="10" t="s">
        <v>13568</v>
      </c>
      <c r="I347" s="10"/>
      <c r="J347" s="10" t="s">
        <v>13568</v>
      </c>
      <c r="K347" s="10">
        <v>14</v>
      </c>
      <c r="L347" s="10"/>
      <c r="M347" s="10"/>
      <c r="N347" s="10"/>
      <c r="O347" s="10"/>
      <c r="P347" s="10"/>
      <c r="Q347" s="10"/>
      <c r="R347" s="10"/>
      <c r="S347" s="10"/>
      <c r="T347" s="10"/>
      <c r="U347" s="10"/>
      <c r="V347" s="10"/>
      <c r="W347" s="10"/>
      <c r="X347" s="10"/>
      <c r="Y347" s="10"/>
      <c r="Z347" s="10"/>
      <c r="AA347" s="10"/>
      <c r="AB347" s="10"/>
      <c r="AC347" s="10"/>
      <c r="AD347" s="10"/>
      <c r="AE347" s="10"/>
      <c r="AF347" s="10"/>
      <c r="AG347" s="10"/>
      <c r="AH347" s="10"/>
    </row>
    <row r="348" spans="1:34" ht="14.4" customHeight="1" x14ac:dyDescent="0.3">
      <c r="A348" s="10" t="s">
        <v>45564</v>
      </c>
      <c r="B348" s="10" t="s">
        <v>45562</v>
      </c>
      <c r="C348" s="10" t="s">
        <v>45563</v>
      </c>
      <c r="D348" s="10" t="s">
        <v>45480</v>
      </c>
      <c r="E348" s="10" t="s">
        <v>45494</v>
      </c>
      <c r="F348" s="10" t="str">
        <f t="shared" si="5"/>
        <v/>
      </c>
      <c r="G348" s="10"/>
      <c r="H348" s="10" t="s">
        <v>13568</v>
      </c>
      <c r="I348" s="10"/>
      <c r="J348" s="10"/>
      <c r="K348" s="10">
        <v>14</v>
      </c>
      <c r="L348" s="10"/>
      <c r="M348" s="10"/>
      <c r="N348" s="10"/>
      <c r="O348" s="10"/>
      <c r="P348" s="10"/>
      <c r="Q348" s="10"/>
      <c r="R348" s="10"/>
      <c r="S348" s="10"/>
      <c r="T348" s="10"/>
      <c r="U348" s="10"/>
      <c r="V348" s="10"/>
      <c r="W348" s="10"/>
      <c r="X348" s="10"/>
      <c r="Y348" s="10"/>
      <c r="Z348" s="10"/>
      <c r="AA348" s="10"/>
      <c r="AB348" s="10"/>
      <c r="AC348" s="10"/>
      <c r="AD348" s="10"/>
      <c r="AE348" s="10"/>
      <c r="AF348" s="10"/>
      <c r="AG348" s="10"/>
      <c r="AH348" s="10"/>
    </row>
    <row r="349" spans="1:34" ht="14.4" customHeight="1" x14ac:dyDescent="0.3">
      <c r="A349" s="10" t="s">
        <v>45565</v>
      </c>
      <c r="B349" s="10" t="s">
        <v>45566</v>
      </c>
      <c r="C349" s="10" t="s">
        <v>45567</v>
      </c>
      <c r="D349" s="10" t="s">
        <v>45480</v>
      </c>
      <c r="E349" s="10" t="s">
        <v>45215</v>
      </c>
      <c r="F349" s="10" t="str">
        <f t="shared" si="5"/>
        <v/>
      </c>
      <c r="G349" s="10"/>
      <c r="H349" s="10" t="s">
        <v>13568</v>
      </c>
      <c r="I349" s="10"/>
      <c r="J349" s="10" t="s">
        <v>13568</v>
      </c>
      <c r="K349" s="10">
        <v>14</v>
      </c>
      <c r="L349" s="10"/>
      <c r="M349" s="10"/>
      <c r="N349" s="10"/>
      <c r="O349" s="10"/>
      <c r="P349" s="10"/>
      <c r="Q349" s="10"/>
      <c r="R349" s="10"/>
      <c r="S349" s="10"/>
      <c r="T349" s="10"/>
      <c r="U349" s="10"/>
      <c r="V349" s="10"/>
      <c r="W349" s="10"/>
      <c r="X349" s="10"/>
      <c r="Y349" s="10"/>
      <c r="Z349" s="10"/>
      <c r="AA349" s="10"/>
      <c r="AB349" s="10"/>
      <c r="AC349" s="10"/>
      <c r="AD349" s="10"/>
      <c r="AE349" s="10"/>
      <c r="AF349" s="10"/>
      <c r="AG349" s="10"/>
      <c r="AH349" s="10"/>
    </row>
    <row r="350" spans="1:34" ht="14.4" customHeight="1" x14ac:dyDescent="0.3">
      <c r="A350" s="10" t="s">
        <v>45568</v>
      </c>
      <c r="B350" s="10" t="s">
        <v>45569</v>
      </c>
      <c r="C350" s="10" t="s">
        <v>45570</v>
      </c>
      <c r="D350" s="10" t="s">
        <v>45480</v>
      </c>
      <c r="E350" s="10" t="s">
        <v>45494</v>
      </c>
      <c r="F350" s="10" t="str">
        <f t="shared" si="5"/>
        <v/>
      </c>
      <c r="G350" s="10"/>
      <c r="H350" s="10" t="s">
        <v>13568</v>
      </c>
      <c r="I350" s="10"/>
      <c r="J350" s="10" t="s">
        <v>13568</v>
      </c>
      <c r="K350" s="10">
        <v>14</v>
      </c>
      <c r="L350" s="10"/>
      <c r="M350" s="10"/>
      <c r="N350" s="10"/>
      <c r="O350" s="10"/>
      <c r="P350" s="10"/>
      <c r="Q350" s="10"/>
      <c r="R350" s="10"/>
      <c r="S350" s="10"/>
      <c r="T350" s="10"/>
      <c r="U350" s="10"/>
      <c r="V350" s="10"/>
      <c r="W350" s="10"/>
      <c r="X350" s="10"/>
      <c r="Y350" s="10"/>
      <c r="Z350" s="10"/>
      <c r="AA350" s="10"/>
      <c r="AB350" s="10"/>
      <c r="AC350" s="10"/>
      <c r="AD350" s="10"/>
      <c r="AE350" s="10"/>
      <c r="AF350" s="10"/>
      <c r="AG350" s="10"/>
      <c r="AH350" s="10"/>
    </row>
    <row r="351" spans="1:34" ht="14.4" customHeight="1" x14ac:dyDescent="0.3">
      <c r="A351" s="10" t="s">
        <v>45571</v>
      </c>
      <c r="B351" s="10" t="s">
        <v>45569</v>
      </c>
      <c r="C351" s="10" t="s">
        <v>45570</v>
      </c>
      <c r="D351" s="10" t="s">
        <v>45480</v>
      </c>
      <c r="E351" s="10" t="s">
        <v>45494</v>
      </c>
      <c r="F351" s="10" t="str">
        <f t="shared" si="5"/>
        <v/>
      </c>
      <c r="G351" s="10"/>
      <c r="H351" s="10" t="s">
        <v>13568</v>
      </c>
      <c r="I351" s="10"/>
      <c r="J351" s="10"/>
      <c r="K351" s="10">
        <v>14</v>
      </c>
      <c r="L351" s="10"/>
      <c r="M351" s="10"/>
      <c r="N351" s="10"/>
      <c r="O351" s="10"/>
      <c r="P351" s="10"/>
      <c r="Q351" s="10"/>
      <c r="R351" s="10"/>
      <c r="S351" s="10"/>
      <c r="T351" s="10"/>
      <c r="U351" s="10"/>
      <c r="V351" s="10"/>
      <c r="W351" s="10"/>
      <c r="X351" s="10"/>
      <c r="Y351" s="10"/>
      <c r="Z351" s="10"/>
      <c r="AA351" s="10"/>
      <c r="AB351" s="10"/>
      <c r="AC351" s="10"/>
      <c r="AD351" s="10"/>
      <c r="AE351" s="10"/>
      <c r="AF351" s="10"/>
      <c r="AG351" s="10"/>
      <c r="AH351" s="10"/>
    </row>
    <row r="352" spans="1:34" ht="14.4" customHeight="1" x14ac:dyDescent="0.3">
      <c r="A352" s="10" t="s">
        <v>45572</v>
      </c>
      <c r="B352" s="10" t="s">
        <v>45573</v>
      </c>
      <c r="C352" s="10" t="s">
        <v>45574</v>
      </c>
      <c r="D352" s="10" t="s">
        <v>45193</v>
      </c>
      <c r="E352" s="10" t="s">
        <v>45575</v>
      </c>
      <c r="F352" s="10" t="str">
        <f t="shared" si="5"/>
        <v>y</v>
      </c>
      <c r="G352" s="10" t="s">
        <v>44721</v>
      </c>
      <c r="H352" s="10" t="s">
        <v>13616</v>
      </c>
      <c r="I352" s="10" t="s">
        <v>13568</v>
      </c>
      <c r="J352" s="10" t="s">
        <v>13616</v>
      </c>
      <c r="K352" s="10">
        <v>32</v>
      </c>
      <c r="L352" s="10"/>
      <c r="M352" s="10"/>
      <c r="N352" s="10"/>
      <c r="O352" s="10"/>
      <c r="P352" s="10"/>
      <c r="Q352" s="10"/>
      <c r="R352" s="10"/>
      <c r="S352" s="10"/>
      <c r="T352" s="10"/>
      <c r="U352" s="10"/>
      <c r="V352" s="10"/>
      <c r="W352" s="10"/>
      <c r="X352" s="10"/>
      <c r="Y352" s="10"/>
      <c r="Z352" s="10"/>
      <c r="AA352" s="10"/>
      <c r="AB352" s="10"/>
      <c r="AC352" s="10"/>
      <c r="AD352" s="10"/>
      <c r="AE352" s="10"/>
      <c r="AF352" s="10"/>
      <c r="AG352" s="10"/>
      <c r="AH352" s="10"/>
    </row>
    <row r="353" spans="1:34" ht="14.4" customHeight="1" x14ac:dyDescent="0.3">
      <c r="A353" s="10" t="s">
        <v>10267</v>
      </c>
      <c r="B353" s="10" t="s">
        <v>45573</v>
      </c>
      <c r="C353" s="10" t="s">
        <v>45576</v>
      </c>
      <c r="D353" s="10" t="s">
        <v>45577</v>
      </c>
      <c r="E353" s="10" t="s">
        <v>45578</v>
      </c>
      <c r="F353" s="10" t="str">
        <f t="shared" si="5"/>
        <v>y</v>
      </c>
      <c r="G353" s="10" t="s">
        <v>44721</v>
      </c>
      <c r="H353" s="10" t="s">
        <v>13616</v>
      </c>
      <c r="I353" s="10"/>
      <c r="J353" s="10" t="s">
        <v>13616</v>
      </c>
      <c r="K353" s="10">
        <v>3</v>
      </c>
      <c r="L353" s="10"/>
      <c r="M353" s="10"/>
      <c r="N353" s="10"/>
      <c r="O353" s="10"/>
      <c r="P353" s="10"/>
      <c r="Q353" s="10"/>
      <c r="R353" s="10"/>
      <c r="S353" s="10"/>
      <c r="T353" s="10"/>
      <c r="U353" s="10"/>
      <c r="V353" s="10"/>
      <c r="W353" s="10"/>
      <c r="X353" s="10"/>
      <c r="Y353" s="10"/>
      <c r="Z353" s="10"/>
      <c r="AA353" s="10"/>
      <c r="AB353" s="10"/>
      <c r="AC353" s="10"/>
      <c r="AD353" s="10"/>
      <c r="AE353" s="10"/>
      <c r="AF353" s="10"/>
      <c r="AG353" s="10"/>
      <c r="AH353" s="10"/>
    </row>
    <row r="354" spans="1:34" ht="14.4" customHeight="1" x14ac:dyDescent="0.3">
      <c r="A354" s="10" t="s">
        <v>45579</v>
      </c>
      <c r="B354" s="10" t="s">
        <v>45580</v>
      </c>
      <c r="C354" s="10" t="s">
        <v>45581</v>
      </c>
      <c r="D354" s="10" t="s">
        <v>45577</v>
      </c>
      <c r="E354" s="10" t="s">
        <v>45578</v>
      </c>
      <c r="F354" s="10" t="str">
        <f t="shared" si="5"/>
        <v/>
      </c>
      <c r="G354" s="10"/>
      <c r="H354" s="10" t="s">
        <v>13568</v>
      </c>
      <c r="I354" s="10"/>
      <c r="J354" s="10" t="s">
        <v>13568</v>
      </c>
      <c r="K354" s="10">
        <v>3</v>
      </c>
      <c r="L354" s="10"/>
      <c r="M354" s="10"/>
      <c r="N354" s="10"/>
      <c r="O354" s="10"/>
      <c r="P354" s="10"/>
      <c r="Q354" s="10"/>
      <c r="R354" s="10"/>
      <c r="S354" s="10"/>
      <c r="T354" s="10"/>
      <c r="U354" s="10"/>
      <c r="V354" s="10"/>
      <c r="W354" s="10"/>
      <c r="X354" s="10"/>
      <c r="Y354" s="10"/>
      <c r="Z354" s="10"/>
      <c r="AA354" s="10"/>
      <c r="AB354" s="10"/>
      <c r="AC354" s="10"/>
      <c r="AD354" s="10"/>
      <c r="AE354" s="10"/>
      <c r="AF354" s="10"/>
      <c r="AG354" s="10"/>
      <c r="AH354" s="10"/>
    </row>
    <row r="355" spans="1:34" ht="14.4" customHeight="1" x14ac:dyDescent="0.3">
      <c r="A355" s="10" t="s">
        <v>45582</v>
      </c>
      <c r="B355" s="10" t="s">
        <v>45580</v>
      </c>
      <c r="C355" s="10" t="s">
        <v>45581</v>
      </c>
      <c r="D355" s="10" t="s">
        <v>45577</v>
      </c>
      <c r="E355" s="10" t="s">
        <v>45578</v>
      </c>
      <c r="F355" s="10" t="str">
        <f t="shared" si="5"/>
        <v/>
      </c>
      <c r="G355" s="10"/>
      <c r="H355" s="10" t="s">
        <v>13568</v>
      </c>
      <c r="I355" s="10"/>
      <c r="J355" s="10"/>
      <c r="K355" s="10">
        <v>3</v>
      </c>
      <c r="L355" s="10"/>
      <c r="M355" s="10"/>
      <c r="N355" s="10"/>
      <c r="O355" s="10"/>
      <c r="P355" s="10"/>
      <c r="Q355" s="10"/>
      <c r="R355" s="10"/>
      <c r="S355" s="10"/>
      <c r="T355" s="10"/>
      <c r="U355" s="10"/>
      <c r="V355" s="10"/>
      <c r="W355" s="10"/>
      <c r="X355" s="10"/>
      <c r="Y355" s="10"/>
      <c r="Z355" s="10"/>
      <c r="AA355" s="10"/>
      <c r="AB355" s="10"/>
      <c r="AC355" s="10"/>
      <c r="AD355" s="10"/>
      <c r="AE355" s="10"/>
      <c r="AF355" s="10"/>
      <c r="AG355" s="10"/>
      <c r="AH355" s="10"/>
    </row>
    <row r="356" spans="1:34" ht="14.4" customHeight="1" x14ac:dyDescent="0.3">
      <c r="A356" s="10" t="s">
        <v>10271</v>
      </c>
      <c r="B356" s="10" t="s">
        <v>45583</v>
      </c>
      <c r="C356" s="10" t="s">
        <v>45584</v>
      </c>
      <c r="D356" s="10" t="s">
        <v>19992</v>
      </c>
      <c r="E356" s="10" t="s">
        <v>45585</v>
      </c>
      <c r="F356" s="10" t="str">
        <f t="shared" si="5"/>
        <v/>
      </c>
      <c r="G356" s="10"/>
      <c r="H356" s="10" t="s">
        <v>13568</v>
      </c>
      <c r="I356" s="10"/>
      <c r="J356" s="10" t="s">
        <v>13568</v>
      </c>
      <c r="K356" s="10">
        <v>4</v>
      </c>
      <c r="L356" s="10"/>
      <c r="M356" s="10"/>
      <c r="N356" s="10"/>
      <c r="O356" s="10"/>
      <c r="P356" s="10"/>
      <c r="Q356" s="10"/>
      <c r="R356" s="10"/>
      <c r="S356" s="10"/>
      <c r="T356" s="10"/>
      <c r="U356" s="10"/>
      <c r="V356" s="10"/>
      <c r="W356" s="10"/>
      <c r="X356" s="10"/>
      <c r="Y356" s="10"/>
      <c r="Z356" s="10"/>
      <c r="AA356" s="10"/>
      <c r="AB356" s="10"/>
      <c r="AC356" s="10"/>
      <c r="AD356" s="10"/>
      <c r="AE356" s="10"/>
      <c r="AF356" s="10"/>
      <c r="AG356" s="10"/>
      <c r="AH356" s="10"/>
    </row>
    <row r="357" spans="1:34" ht="14.4" customHeight="1" x14ac:dyDescent="0.3">
      <c r="A357" s="10" t="s">
        <v>45586</v>
      </c>
      <c r="B357" s="10" t="s">
        <v>45587</v>
      </c>
      <c r="C357" s="10" t="s">
        <v>45588</v>
      </c>
      <c r="D357" s="10" t="s">
        <v>45589</v>
      </c>
      <c r="E357" s="10" t="s">
        <v>45590</v>
      </c>
      <c r="F357" s="10" t="str">
        <f t="shared" si="5"/>
        <v/>
      </c>
      <c r="G357" s="10"/>
      <c r="H357" s="10"/>
      <c r="I357" s="10" t="s">
        <v>13568</v>
      </c>
      <c r="J357" s="10"/>
      <c r="K357" s="10">
        <v>172</v>
      </c>
      <c r="L357" s="10"/>
      <c r="M357" s="10"/>
      <c r="N357" s="10"/>
      <c r="O357" s="10"/>
      <c r="P357" s="10"/>
      <c r="Q357" s="10"/>
      <c r="R357" s="10"/>
      <c r="S357" s="10"/>
      <c r="T357" s="10"/>
      <c r="U357" s="10"/>
      <c r="V357" s="10"/>
      <c r="W357" s="10"/>
      <c r="X357" s="10"/>
      <c r="Y357" s="10"/>
      <c r="Z357" s="10"/>
      <c r="AA357" s="10"/>
      <c r="AB357" s="10"/>
      <c r="AC357" s="10"/>
      <c r="AD357" s="10"/>
      <c r="AE357" s="10"/>
      <c r="AF357" s="10"/>
      <c r="AG357" s="10"/>
      <c r="AH357" s="10"/>
    </row>
    <row r="358" spans="1:34" ht="14.4" customHeight="1" x14ac:dyDescent="0.3">
      <c r="A358" s="10" t="s">
        <v>45591</v>
      </c>
      <c r="B358" s="10" t="s">
        <v>45587</v>
      </c>
      <c r="C358" s="10" t="s">
        <v>45592</v>
      </c>
      <c r="D358" s="10" t="s">
        <v>45251</v>
      </c>
      <c r="E358" s="10" t="s">
        <v>45593</v>
      </c>
      <c r="F358" s="10" t="str">
        <f t="shared" si="5"/>
        <v/>
      </c>
      <c r="G358" s="10"/>
      <c r="H358" s="10" t="s">
        <v>13568</v>
      </c>
      <c r="I358" s="10"/>
      <c r="J358" s="10" t="s">
        <v>13568</v>
      </c>
      <c r="K358" s="10">
        <v>24</v>
      </c>
      <c r="L358" s="10"/>
      <c r="M358" s="10"/>
      <c r="N358" s="10"/>
      <c r="O358" s="10"/>
      <c r="P358" s="10"/>
      <c r="Q358" s="10"/>
      <c r="R358" s="10"/>
      <c r="S358" s="10"/>
      <c r="T358" s="10"/>
      <c r="U358" s="10"/>
      <c r="V358" s="10"/>
      <c r="W358" s="10"/>
      <c r="X358" s="10"/>
      <c r="Y358" s="10"/>
      <c r="Z358" s="10"/>
      <c r="AA358" s="10"/>
      <c r="AB358" s="10"/>
      <c r="AC358" s="10"/>
      <c r="AD358" s="10"/>
      <c r="AE358" s="10"/>
      <c r="AF358" s="10"/>
      <c r="AG358" s="10"/>
      <c r="AH358" s="10"/>
    </row>
    <row r="359" spans="1:34" ht="14.4" customHeight="1" x14ac:dyDescent="0.3">
      <c r="A359" s="10" t="s">
        <v>31533</v>
      </c>
      <c r="B359" s="10" t="s">
        <v>45594</v>
      </c>
      <c r="C359" s="10" t="s">
        <v>45595</v>
      </c>
      <c r="D359" s="10" t="s">
        <v>19992</v>
      </c>
      <c r="E359" s="10" t="s">
        <v>45585</v>
      </c>
      <c r="F359" s="10" t="str">
        <f t="shared" si="5"/>
        <v/>
      </c>
      <c r="G359" s="10"/>
      <c r="H359" s="10" t="s">
        <v>13568</v>
      </c>
      <c r="I359" s="10"/>
      <c r="J359" s="10" t="s">
        <v>13568</v>
      </c>
      <c r="K359" s="10">
        <v>4</v>
      </c>
      <c r="L359" s="10"/>
      <c r="M359" s="10"/>
      <c r="N359" s="10"/>
      <c r="O359" s="10"/>
      <c r="P359" s="10"/>
      <c r="Q359" s="10"/>
      <c r="R359" s="10"/>
      <c r="S359" s="10"/>
      <c r="T359" s="10"/>
      <c r="U359" s="10"/>
      <c r="V359" s="10"/>
      <c r="W359" s="10"/>
      <c r="X359" s="10"/>
      <c r="Y359" s="10"/>
      <c r="Z359" s="10"/>
      <c r="AA359" s="10"/>
      <c r="AB359" s="10"/>
      <c r="AC359" s="10"/>
      <c r="AD359" s="10"/>
      <c r="AE359" s="10"/>
      <c r="AF359" s="10"/>
      <c r="AG359" s="10"/>
      <c r="AH359" s="10"/>
    </row>
    <row r="360" spans="1:34" ht="14.4" customHeight="1" x14ac:dyDescent="0.3">
      <c r="A360" s="10" t="s">
        <v>32349</v>
      </c>
      <c r="B360" s="10" t="s">
        <v>45596</v>
      </c>
      <c r="C360" s="10" t="s">
        <v>45597</v>
      </c>
      <c r="D360" s="10" t="s">
        <v>45251</v>
      </c>
      <c r="E360" s="10" t="s">
        <v>45593</v>
      </c>
      <c r="F360" s="10" t="str">
        <f t="shared" si="5"/>
        <v/>
      </c>
      <c r="G360" s="10"/>
      <c r="H360" s="10" t="s">
        <v>13568</v>
      </c>
      <c r="I360" s="10"/>
      <c r="J360" s="10" t="s">
        <v>13568</v>
      </c>
      <c r="K360" s="10">
        <v>24</v>
      </c>
      <c r="L360" s="10"/>
      <c r="M360" s="10"/>
      <c r="N360" s="10"/>
      <c r="O360" s="10"/>
      <c r="P360" s="10"/>
      <c r="Q360" s="10"/>
      <c r="R360" s="10"/>
      <c r="S360" s="10"/>
      <c r="T360" s="10"/>
      <c r="U360" s="10"/>
      <c r="V360" s="10"/>
      <c r="W360" s="10"/>
      <c r="X360" s="10"/>
      <c r="Y360" s="10"/>
      <c r="Z360" s="10"/>
      <c r="AA360" s="10"/>
      <c r="AB360" s="10"/>
      <c r="AC360" s="10"/>
      <c r="AD360" s="10"/>
      <c r="AE360" s="10"/>
      <c r="AF360" s="10"/>
      <c r="AG360" s="10"/>
      <c r="AH360" s="10"/>
    </row>
    <row r="361" spans="1:34" ht="14.4" customHeight="1" x14ac:dyDescent="0.3">
      <c r="A361" s="10" t="s">
        <v>45598</v>
      </c>
      <c r="B361" s="10" t="s">
        <v>45599</v>
      </c>
      <c r="C361" s="10" t="s">
        <v>45600</v>
      </c>
      <c r="D361" s="10" t="s">
        <v>45601</v>
      </c>
      <c r="E361" s="10" t="s">
        <v>45602</v>
      </c>
      <c r="F361" s="10" t="str">
        <f t="shared" si="5"/>
        <v/>
      </c>
      <c r="G361" s="10"/>
      <c r="H361" s="10"/>
      <c r="I361" s="10" t="s">
        <v>13568</v>
      </c>
      <c r="J361" s="10"/>
      <c r="K361" s="10">
        <v>173</v>
      </c>
      <c r="L361" s="10"/>
      <c r="M361" s="10"/>
      <c r="N361" s="10"/>
      <c r="O361" s="10"/>
      <c r="P361" s="10"/>
      <c r="Q361" s="10"/>
      <c r="R361" s="10"/>
      <c r="S361" s="10"/>
      <c r="T361" s="10"/>
      <c r="U361" s="10"/>
      <c r="V361" s="10"/>
      <c r="W361" s="10"/>
      <c r="X361" s="10"/>
      <c r="Y361" s="10"/>
      <c r="Z361" s="10"/>
      <c r="AA361" s="10"/>
      <c r="AB361" s="10"/>
      <c r="AC361" s="10"/>
      <c r="AD361" s="10"/>
      <c r="AE361" s="10"/>
      <c r="AF361" s="10"/>
      <c r="AG361" s="10"/>
      <c r="AH361" s="10"/>
    </row>
    <row r="362" spans="1:34" ht="14.4" customHeight="1" x14ac:dyDescent="0.3">
      <c r="A362" s="10" t="s">
        <v>10442</v>
      </c>
      <c r="B362" s="10" t="s">
        <v>45599</v>
      </c>
      <c r="C362" s="10" t="s">
        <v>45603</v>
      </c>
      <c r="D362" s="10" t="s">
        <v>45604</v>
      </c>
      <c r="E362" s="10" t="s">
        <v>45605</v>
      </c>
      <c r="F362" s="10" t="str">
        <f t="shared" si="5"/>
        <v/>
      </c>
      <c r="G362" s="10"/>
      <c r="H362" s="10" t="s">
        <v>13568</v>
      </c>
      <c r="I362" s="10"/>
      <c r="J362" s="10" t="s">
        <v>13568</v>
      </c>
      <c r="K362" s="10">
        <v>3</v>
      </c>
      <c r="L362" s="10"/>
      <c r="M362" s="10"/>
      <c r="N362" s="10"/>
      <c r="O362" s="10"/>
      <c r="P362" s="10"/>
      <c r="Q362" s="10"/>
      <c r="R362" s="10"/>
      <c r="S362" s="10"/>
      <c r="T362" s="10"/>
      <c r="U362" s="10"/>
      <c r="V362" s="10"/>
      <c r="W362" s="10"/>
      <c r="X362" s="10"/>
      <c r="Y362" s="10"/>
      <c r="Z362" s="10"/>
      <c r="AA362" s="10"/>
      <c r="AB362" s="10"/>
      <c r="AC362" s="10"/>
      <c r="AD362" s="10"/>
      <c r="AE362" s="10"/>
      <c r="AF362" s="10"/>
      <c r="AG362" s="10"/>
      <c r="AH362" s="10"/>
    </row>
    <row r="363" spans="1:34" ht="14.4" customHeight="1" x14ac:dyDescent="0.3">
      <c r="A363" s="10" t="s">
        <v>45606</v>
      </c>
      <c r="B363" s="10" t="s">
        <v>45607</v>
      </c>
      <c r="C363" s="10" t="s">
        <v>45608</v>
      </c>
      <c r="D363" s="10" t="s">
        <v>45604</v>
      </c>
      <c r="E363" s="10" t="s">
        <v>45605</v>
      </c>
      <c r="F363" s="10" t="str">
        <f t="shared" si="5"/>
        <v/>
      </c>
      <c r="G363" s="10"/>
      <c r="H363" s="10" t="s">
        <v>13568</v>
      </c>
      <c r="I363" s="10"/>
      <c r="J363" s="10" t="s">
        <v>13568</v>
      </c>
      <c r="K363" s="10">
        <v>3</v>
      </c>
      <c r="L363" s="10"/>
      <c r="M363" s="10"/>
      <c r="N363" s="10"/>
      <c r="O363" s="10"/>
      <c r="P363" s="10"/>
      <c r="Q363" s="10"/>
      <c r="R363" s="10"/>
      <c r="S363" s="10"/>
      <c r="T363" s="10"/>
      <c r="U363" s="10"/>
      <c r="V363" s="10"/>
      <c r="W363" s="10"/>
      <c r="X363" s="10"/>
      <c r="Y363" s="10"/>
      <c r="Z363" s="10"/>
      <c r="AA363" s="10"/>
      <c r="AB363" s="10"/>
      <c r="AC363" s="10"/>
      <c r="AD363" s="10"/>
      <c r="AE363" s="10"/>
      <c r="AF363" s="10"/>
      <c r="AG363" s="10"/>
      <c r="AH363" s="10"/>
    </row>
    <row r="364" spans="1:34" ht="14.4" customHeight="1" x14ac:dyDescent="0.3">
      <c r="A364" s="10" t="s">
        <v>6246</v>
      </c>
      <c r="B364" s="10" t="s">
        <v>45609</v>
      </c>
      <c r="C364" s="10" t="s">
        <v>45610</v>
      </c>
      <c r="D364" s="10" t="s">
        <v>44947</v>
      </c>
      <c r="E364" s="10" t="s">
        <v>45611</v>
      </c>
      <c r="F364" s="10" t="str">
        <f t="shared" si="5"/>
        <v/>
      </c>
      <c r="G364" s="10"/>
      <c r="H364" s="10" t="s">
        <v>13568</v>
      </c>
      <c r="I364" s="10"/>
      <c r="J364" s="10" t="s">
        <v>13568</v>
      </c>
      <c r="K364" s="10">
        <v>12</v>
      </c>
      <c r="L364" s="10"/>
      <c r="M364" s="10"/>
      <c r="N364" s="10"/>
      <c r="O364" s="10"/>
      <c r="P364" s="10"/>
      <c r="Q364" s="10"/>
      <c r="R364" s="10"/>
      <c r="S364" s="10"/>
      <c r="T364" s="10"/>
      <c r="U364" s="10"/>
      <c r="V364" s="10"/>
      <c r="W364" s="10"/>
      <c r="X364" s="10"/>
      <c r="Y364" s="10"/>
      <c r="Z364" s="10"/>
      <c r="AA364" s="10"/>
      <c r="AB364" s="10"/>
      <c r="AC364" s="10"/>
      <c r="AD364" s="10"/>
      <c r="AE364" s="10"/>
      <c r="AF364" s="10"/>
      <c r="AG364" s="10"/>
      <c r="AH364" s="10"/>
    </row>
    <row r="365" spans="1:34" ht="14.4" customHeight="1" x14ac:dyDescent="0.3">
      <c r="A365" s="10" t="s">
        <v>5830</v>
      </c>
      <c r="B365" s="10" t="s">
        <v>45612</v>
      </c>
      <c r="C365" s="10" t="s">
        <v>45613</v>
      </c>
      <c r="D365" s="10" t="s">
        <v>44947</v>
      </c>
      <c r="E365" s="10" t="s">
        <v>45614</v>
      </c>
      <c r="F365" s="10" t="str">
        <f t="shared" si="5"/>
        <v/>
      </c>
      <c r="G365" s="10"/>
      <c r="H365" s="10" t="s">
        <v>13568</v>
      </c>
      <c r="I365" s="10"/>
      <c r="J365" s="10" t="s">
        <v>13568</v>
      </c>
      <c r="K365" s="10">
        <v>12</v>
      </c>
      <c r="L365" s="10"/>
      <c r="M365" s="10"/>
      <c r="N365" s="10"/>
      <c r="O365" s="10"/>
      <c r="P365" s="10"/>
      <c r="Q365" s="10"/>
      <c r="R365" s="10"/>
      <c r="S365" s="10"/>
      <c r="T365" s="10"/>
      <c r="U365" s="10"/>
      <c r="V365" s="10"/>
      <c r="W365" s="10"/>
      <c r="X365" s="10"/>
      <c r="Y365" s="10"/>
      <c r="Z365" s="10"/>
      <c r="AA365" s="10"/>
      <c r="AB365" s="10"/>
      <c r="AC365" s="10"/>
      <c r="AD365" s="10"/>
      <c r="AE365" s="10"/>
      <c r="AF365" s="10"/>
      <c r="AG365" s="10"/>
      <c r="AH365" s="10"/>
    </row>
    <row r="366" spans="1:34" ht="14.4" customHeight="1" x14ac:dyDescent="0.3">
      <c r="A366" s="10" t="s">
        <v>45615</v>
      </c>
      <c r="B366" s="10" t="s">
        <v>45616</v>
      </c>
      <c r="C366" s="10" t="s">
        <v>45617</v>
      </c>
      <c r="D366" s="10" t="s">
        <v>44947</v>
      </c>
      <c r="E366" s="10" t="s">
        <v>45611</v>
      </c>
      <c r="F366" s="10" t="str">
        <f t="shared" si="5"/>
        <v/>
      </c>
      <c r="G366" s="10"/>
      <c r="H366" s="10" t="s">
        <v>13568</v>
      </c>
      <c r="I366" s="10"/>
      <c r="J366" s="10" t="s">
        <v>13568</v>
      </c>
      <c r="K366" s="10">
        <v>12</v>
      </c>
      <c r="L366" s="10"/>
      <c r="M366" s="10"/>
      <c r="N366" s="10"/>
      <c r="O366" s="10"/>
      <c r="P366" s="10"/>
      <c r="Q366" s="10"/>
      <c r="R366" s="10"/>
      <c r="S366" s="10"/>
      <c r="T366" s="10"/>
      <c r="U366" s="10"/>
      <c r="V366" s="10"/>
      <c r="W366" s="10"/>
      <c r="X366" s="10"/>
      <c r="Y366" s="10"/>
      <c r="Z366" s="10"/>
      <c r="AA366" s="10"/>
      <c r="AB366" s="10"/>
      <c r="AC366" s="10"/>
      <c r="AD366" s="10"/>
      <c r="AE366" s="10"/>
      <c r="AF366" s="10"/>
      <c r="AG366" s="10"/>
      <c r="AH366" s="10"/>
    </row>
    <row r="367" spans="1:34" ht="14.4" customHeight="1" x14ac:dyDescent="0.3">
      <c r="A367" s="10" t="s">
        <v>45618</v>
      </c>
      <c r="B367" s="10" t="s">
        <v>45619</v>
      </c>
      <c r="C367" s="10" t="s">
        <v>45620</v>
      </c>
      <c r="D367" s="10" t="s">
        <v>44947</v>
      </c>
      <c r="E367" s="10" t="s">
        <v>45614</v>
      </c>
      <c r="F367" s="10" t="str">
        <f t="shared" si="5"/>
        <v/>
      </c>
      <c r="G367" s="10"/>
      <c r="H367" s="10" t="s">
        <v>13568</v>
      </c>
      <c r="I367" s="10"/>
      <c r="J367" s="10" t="s">
        <v>13568</v>
      </c>
      <c r="K367" s="10">
        <v>12</v>
      </c>
      <c r="L367" s="10"/>
      <c r="M367" s="10"/>
      <c r="N367" s="10"/>
      <c r="O367" s="10"/>
      <c r="P367" s="10"/>
      <c r="Q367" s="10"/>
      <c r="R367" s="10"/>
      <c r="S367" s="10"/>
      <c r="T367" s="10"/>
      <c r="U367" s="10"/>
      <c r="V367" s="10"/>
      <c r="W367" s="10"/>
      <c r="X367" s="10"/>
      <c r="Y367" s="10"/>
      <c r="Z367" s="10"/>
      <c r="AA367" s="10"/>
      <c r="AB367" s="10"/>
      <c r="AC367" s="10"/>
      <c r="AD367" s="10"/>
      <c r="AE367" s="10"/>
      <c r="AF367" s="10"/>
      <c r="AG367" s="10"/>
      <c r="AH367" s="10"/>
    </row>
    <row r="368" spans="1:34" ht="14.4" customHeight="1" x14ac:dyDescent="0.3">
      <c r="A368" s="10" t="s">
        <v>45621</v>
      </c>
      <c r="B368" s="10" t="s">
        <v>45622</v>
      </c>
      <c r="C368" s="10" t="s">
        <v>45623</v>
      </c>
      <c r="D368" s="10" t="s">
        <v>45624</v>
      </c>
      <c r="E368" s="10" t="s">
        <v>45625</v>
      </c>
      <c r="F368" s="10" t="str">
        <f t="shared" si="5"/>
        <v/>
      </c>
      <c r="G368" s="10"/>
      <c r="H368" s="10"/>
      <c r="I368" s="10" t="s">
        <v>13568</v>
      </c>
      <c r="J368" s="10"/>
      <c r="K368" s="10">
        <v>174</v>
      </c>
      <c r="L368" s="10"/>
      <c r="M368" s="10"/>
      <c r="N368" s="10"/>
      <c r="O368" s="10"/>
      <c r="P368" s="10"/>
      <c r="Q368" s="10"/>
      <c r="R368" s="10"/>
      <c r="S368" s="10"/>
      <c r="T368" s="10"/>
      <c r="U368" s="10"/>
      <c r="V368" s="10"/>
      <c r="W368" s="10"/>
      <c r="X368" s="10"/>
      <c r="Y368" s="10"/>
      <c r="Z368" s="10"/>
      <c r="AA368" s="10"/>
      <c r="AB368" s="10"/>
      <c r="AC368" s="10"/>
      <c r="AD368" s="10"/>
      <c r="AE368" s="10"/>
      <c r="AF368" s="10"/>
      <c r="AG368" s="10"/>
      <c r="AH368" s="10"/>
    </row>
    <row r="369" spans="1:34" ht="14.4" customHeight="1" x14ac:dyDescent="0.3">
      <c r="A369" s="10" t="s">
        <v>45626</v>
      </c>
      <c r="B369" s="10" t="s">
        <v>45622</v>
      </c>
      <c r="C369" s="10" t="s">
        <v>45627</v>
      </c>
      <c r="D369" s="10" t="s">
        <v>45628</v>
      </c>
      <c r="E369" s="10" t="s">
        <v>45629</v>
      </c>
      <c r="F369" s="10" t="str">
        <f t="shared" si="5"/>
        <v/>
      </c>
      <c r="G369" s="10"/>
      <c r="H369" s="10"/>
      <c r="I369" s="10" t="s">
        <v>13568</v>
      </c>
      <c r="J369" s="10"/>
      <c r="K369" s="10">
        <v>175</v>
      </c>
      <c r="L369" s="10"/>
      <c r="M369" s="10"/>
      <c r="N369" s="10"/>
      <c r="O369" s="10"/>
      <c r="P369" s="10"/>
      <c r="Q369" s="10"/>
      <c r="R369" s="10"/>
      <c r="S369" s="10"/>
      <c r="T369" s="10"/>
      <c r="U369" s="10"/>
      <c r="V369" s="10"/>
      <c r="W369" s="10"/>
      <c r="X369" s="10"/>
      <c r="Y369" s="10"/>
      <c r="Z369" s="10"/>
      <c r="AA369" s="10"/>
      <c r="AB369" s="10"/>
      <c r="AC369" s="10"/>
      <c r="AD369" s="10"/>
      <c r="AE369" s="10"/>
      <c r="AF369" s="10"/>
      <c r="AG369" s="10"/>
      <c r="AH369" s="10"/>
    </row>
    <row r="370" spans="1:34" ht="14.4" customHeight="1" x14ac:dyDescent="0.3">
      <c r="A370" s="10" t="s">
        <v>26161</v>
      </c>
      <c r="B370" s="10" t="s">
        <v>45622</v>
      </c>
      <c r="C370" s="10" t="s">
        <v>45630</v>
      </c>
      <c r="D370" s="10" t="s">
        <v>45631</v>
      </c>
      <c r="E370" s="10" t="s">
        <v>45632</v>
      </c>
      <c r="F370" s="10" t="str">
        <f t="shared" si="5"/>
        <v/>
      </c>
      <c r="G370" s="10"/>
      <c r="H370" s="10" t="s">
        <v>13568</v>
      </c>
      <c r="I370" s="10"/>
      <c r="J370" s="10" t="s">
        <v>13568</v>
      </c>
      <c r="K370" s="10">
        <v>176</v>
      </c>
      <c r="L370" s="10"/>
      <c r="M370" s="10"/>
      <c r="N370" s="10"/>
      <c r="O370" s="10"/>
      <c r="P370" s="10"/>
      <c r="Q370" s="10"/>
      <c r="R370" s="10"/>
      <c r="S370" s="10"/>
      <c r="T370" s="10"/>
      <c r="U370" s="10"/>
      <c r="V370" s="10"/>
      <c r="W370" s="10"/>
      <c r="X370" s="10"/>
      <c r="Y370" s="10"/>
      <c r="Z370" s="10"/>
      <c r="AA370" s="10"/>
      <c r="AB370" s="10"/>
      <c r="AC370" s="10"/>
      <c r="AD370" s="10"/>
      <c r="AE370" s="10"/>
      <c r="AF370" s="10"/>
      <c r="AG370" s="10"/>
      <c r="AH370" s="10"/>
    </row>
    <row r="371" spans="1:34" ht="14.4" customHeight="1" x14ac:dyDescent="0.3">
      <c r="A371" s="2" t="s">
        <v>45633</v>
      </c>
      <c r="B371" s="10" t="s">
        <v>45622</v>
      </c>
      <c r="C371" s="2" t="s">
        <v>45634</v>
      </c>
      <c r="D371" s="2" t="s">
        <v>45635</v>
      </c>
      <c r="E371" s="2" t="s">
        <v>45636</v>
      </c>
      <c r="F371" t="str">
        <f t="shared" si="5"/>
        <v/>
      </c>
      <c r="I371" t="s">
        <v>13568</v>
      </c>
      <c r="K371" s="10">
        <v>127</v>
      </c>
      <c r="L371" s="10"/>
      <c r="M371" s="10"/>
      <c r="N371" s="10"/>
      <c r="O371" s="10"/>
      <c r="P371" s="10"/>
      <c r="Q371" s="10"/>
      <c r="R371" s="10"/>
      <c r="S371" s="10"/>
      <c r="T371" s="10"/>
      <c r="U371" s="10"/>
      <c r="V371" s="10"/>
      <c r="W371" s="10"/>
      <c r="X371" s="10"/>
      <c r="Y371" s="10"/>
      <c r="Z371" s="10"/>
      <c r="AA371" s="10"/>
      <c r="AB371" s="10"/>
      <c r="AC371" s="10"/>
      <c r="AD371" s="10"/>
      <c r="AE371" s="10"/>
      <c r="AF371" s="10"/>
      <c r="AG371" s="10"/>
      <c r="AH371" s="10"/>
    </row>
    <row r="372" spans="1:34" ht="14.4" customHeight="1" x14ac:dyDescent="0.3">
      <c r="A372" s="10" t="s">
        <v>45637</v>
      </c>
      <c r="B372" s="10" t="s">
        <v>45638</v>
      </c>
      <c r="C372" s="10" t="s">
        <v>45639</v>
      </c>
      <c r="D372" s="10" t="s">
        <v>45640</v>
      </c>
      <c r="E372" s="10" t="s">
        <v>45632</v>
      </c>
      <c r="F372" s="10" t="str">
        <f t="shared" si="5"/>
        <v/>
      </c>
      <c r="G372" s="10"/>
      <c r="H372" s="10" t="s">
        <v>13568</v>
      </c>
      <c r="I372" s="10"/>
      <c r="J372" s="10" t="s">
        <v>13568</v>
      </c>
      <c r="K372" s="10">
        <v>128</v>
      </c>
      <c r="L372" s="10"/>
      <c r="M372" s="10"/>
      <c r="N372" s="10"/>
      <c r="O372" s="10"/>
      <c r="P372" s="10"/>
      <c r="Q372" s="10"/>
      <c r="R372" s="10"/>
      <c r="S372" s="10"/>
      <c r="T372" s="10"/>
      <c r="U372" s="10"/>
      <c r="V372" s="10"/>
      <c r="W372" s="10"/>
      <c r="X372" s="10"/>
      <c r="Y372" s="10"/>
      <c r="Z372" s="10"/>
      <c r="AA372" s="10"/>
      <c r="AB372" s="10"/>
      <c r="AC372" s="10"/>
      <c r="AD372" s="10"/>
      <c r="AE372" s="10"/>
      <c r="AF372" s="10"/>
      <c r="AG372" s="10"/>
      <c r="AH372" s="10"/>
    </row>
    <row r="373" spans="1:34" ht="14.4" customHeight="1" x14ac:dyDescent="0.3">
      <c r="A373" s="10" t="s">
        <v>45641</v>
      </c>
      <c r="B373" s="10" t="s">
        <v>45638</v>
      </c>
      <c r="C373" s="10" t="s">
        <v>45642</v>
      </c>
      <c r="D373" s="10" t="s">
        <v>45640</v>
      </c>
      <c r="E373" s="10" t="s">
        <v>19992</v>
      </c>
      <c r="F373" s="10" t="str">
        <f t="shared" si="5"/>
        <v/>
      </c>
      <c r="G373" s="10"/>
      <c r="H373" s="10" t="s">
        <v>13568</v>
      </c>
      <c r="I373" s="10"/>
      <c r="J373" s="10"/>
      <c r="K373" s="10">
        <v>128</v>
      </c>
      <c r="L373" s="10"/>
      <c r="M373" s="10"/>
      <c r="N373" s="10"/>
      <c r="O373" s="10"/>
      <c r="P373" s="10"/>
      <c r="Q373" s="10"/>
      <c r="R373" s="10"/>
      <c r="S373" s="10"/>
      <c r="T373" s="10"/>
      <c r="U373" s="10"/>
      <c r="V373" s="10"/>
      <c r="W373" s="10"/>
      <c r="X373" s="10"/>
      <c r="Y373" s="10"/>
      <c r="Z373" s="10"/>
      <c r="AA373" s="10"/>
      <c r="AB373" s="10"/>
      <c r="AC373" s="10"/>
      <c r="AD373" s="10"/>
      <c r="AE373" s="10"/>
      <c r="AF373" s="10"/>
      <c r="AG373" s="10"/>
      <c r="AH373" s="10"/>
    </row>
    <row r="374" spans="1:34" ht="14.4" customHeight="1" x14ac:dyDescent="0.3">
      <c r="A374" s="10" t="s">
        <v>7196</v>
      </c>
      <c r="B374" s="10" t="s">
        <v>20601</v>
      </c>
      <c r="C374" s="10" t="s">
        <v>45643</v>
      </c>
      <c r="D374" s="10" t="s">
        <v>45604</v>
      </c>
      <c r="E374" s="10" t="s">
        <v>45644</v>
      </c>
      <c r="F374" s="10" t="str">
        <f t="shared" si="5"/>
        <v/>
      </c>
      <c r="G374" s="10"/>
      <c r="H374" s="10" t="s">
        <v>13568</v>
      </c>
      <c r="I374" s="10"/>
      <c r="J374" s="10" t="s">
        <v>13568</v>
      </c>
      <c r="K374" s="10">
        <v>3</v>
      </c>
      <c r="L374" s="10"/>
      <c r="M374" s="10"/>
      <c r="N374" s="10"/>
      <c r="O374" s="10"/>
      <c r="P374" s="10"/>
      <c r="Q374" s="10"/>
      <c r="R374" s="10"/>
      <c r="S374" s="10"/>
      <c r="T374" s="10"/>
      <c r="U374" s="10"/>
      <c r="V374" s="10"/>
      <c r="W374" s="10"/>
      <c r="X374" s="10"/>
      <c r="Y374" s="10"/>
      <c r="Z374" s="10"/>
      <c r="AA374" s="10"/>
      <c r="AB374" s="10"/>
      <c r="AC374" s="10"/>
      <c r="AD374" s="10"/>
      <c r="AE374" s="10"/>
      <c r="AF374" s="10"/>
      <c r="AG374" s="10"/>
      <c r="AH374" s="10"/>
    </row>
    <row r="375" spans="1:34" ht="14.4" customHeight="1" x14ac:dyDescent="0.3">
      <c r="A375" s="10" t="s">
        <v>10519</v>
      </c>
      <c r="B375" s="10" t="s">
        <v>20601</v>
      </c>
      <c r="C375" s="10" t="s">
        <v>45645</v>
      </c>
      <c r="D375" s="10" t="s">
        <v>45179</v>
      </c>
      <c r="E375" s="10" t="s">
        <v>19992</v>
      </c>
      <c r="F375" s="10" t="str">
        <f t="shared" si="5"/>
        <v/>
      </c>
      <c r="G375" s="10"/>
      <c r="H375" s="10" t="s">
        <v>13568</v>
      </c>
      <c r="I375" s="10"/>
      <c r="J375" s="10" t="s">
        <v>13568</v>
      </c>
      <c r="K375" s="10">
        <v>16</v>
      </c>
      <c r="L375" s="10"/>
      <c r="M375" s="10"/>
      <c r="N375" s="10"/>
      <c r="O375" s="10"/>
      <c r="P375" s="10"/>
      <c r="Q375" s="10"/>
      <c r="R375" s="10"/>
      <c r="S375" s="10"/>
      <c r="T375" s="10"/>
      <c r="U375" s="10"/>
      <c r="V375" s="10"/>
      <c r="W375" s="10"/>
      <c r="X375" s="10"/>
      <c r="Y375" s="10"/>
      <c r="Z375" s="10"/>
      <c r="AA375" s="10"/>
      <c r="AB375" s="10"/>
      <c r="AC375" s="10"/>
      <c r="AD375" s="10"/>
      <c r="AE375" s="10"/>
      <c r="AF375" s="10"/>
      <c r="AG375" s="10"/>
      <c r="AH375" s="10"/>
    </row>
    <row r="376" spans="1:34" ht="14.4" customHeight="1" x14ac:dyDescent="0.3">
      <c r="A376" s="10" t="s">
        <v>10533</v>
      </c>
      <c r="B376" s="10" t="s">
        <v>20601</v>
      </c>
      <c r="C376" s="10" t="s">
        <v>45646</v>
      </c>
      <c r="D376" s="10" t="s">
        <v>45604</v>
      </c>
      <c r="E376" s="10" t="s">
        <v>19992</v>
      </c>
      <c r="F376" s="10" t="str">
        <f t="shared" si="5"/>
        <v/>
      </c>
      <c r="G376" s="10"/>
      <c r="H376" s="10" t="s">
        <v>13568</v>
      </c>
      <c r="I376" s="10"/>
      <c r="J376" s="10" t="s">
        <v>13568</v>
      </c>
      <c r="K376" s="10">
        <v>3</v>
      </c>
      <c r="L376" s="10"/>
      <c r="M376" s="10"/>
      <c r="N376" s="10"/>
      <c r="O376" s="10"/>
      <c r="P376" s="10"/>
      <c r="Q376" s="10"/>
      <c r="R376" s="10"/>
      <c r="S376" s="10"/>
      <c r="T376" s="10"/>
      <c r="U376" s="10"/>
      <c r="V376" s="10"/>
      <c r="W376" s="10"/>
      <c r="X376" s="10"/>
      <c r="Y376" s="10"/>
      <c r="Z376" s="10"/>
      <c r="AA376" s="10"/>
      <c r="AB376" s="10"/>
      <c r="AC376" s="10"/>
      <c r="AD376" s="10"/>
      <c r="AE376" s="10"/>
      <c r="AF376" s="10"/>
      <c r="AG376" s="10"/>
      <c r="AH376" s="10"/>
    </row>
    <row r="377" spans="1:34" ht="14.4" customHeight="1" x14ac:dyDescent="0.3">
      <c r="A377" s="10" t="s">
        <v>10538</v>
      </c>
      <c r="B377" s="10" t="s">
        <v>20601</v>
      </c>
      <c r="C377" s="10" t="s">
        <v>45647</v>
      </c>
      <c r="D377" s="10" t="s">
        <v>45604</v>
      </c>
      <c r="E377" s="10" t="s">
        <v>19992</v>
      </c>
      <c r="F377" s="10" t="str">
        <f t="shared" si="5"/>
        <v/>
      </c>
      <c r="G377" s="10"/>
      <c r="H377" s="10" t="s">
        <v>13568</v>
      </c>
      <c r="I377" s="10"/>
      <c r="J377" s="10" t="s">
        <v>13568</v>
      </c>
      <c r="K377" s="10">
        <v>3</v>
      </c>
      <c r="L377" s="10"/>
      <c r="M377" s="10"/>
      <c r="N377" s="10"/>
      <c r="O377" s="10"/>
      <c r="P377" s="10"/>
      <c r="Q377" s="10"/>
      <c r="R377" s="10"/>
      <c r="S377" s="10"/>
      <c r="T377" s="10"/>
      <c r="U377" s="10"/>
      <c r="V377" s="10"/>
      <c r="W377" s="10"/>
      <c r="X377" s="10"/>
      <c r="Y377" s="10"/>
      <c r="Z377" s="10"/>
      <c r="AA377" s="10"/>
      <c r="AB377" s="10"/>
      <c r="AC377" s="10"/>
      <c r="AD377" s="10"/>
      <c r="AE377" s="10"/>
      <c r="AF377" s="10"/>
      <c r="AG377" s="10"/>
      <c r="AH377" s="10"/>
    </row>
    <row r="378" spans="1:34" ht="14.4" customHeight="1" x14ac:dyDescent="0.3">
      <c r="A378" s="10" t="s">
        <v>45648</v>
      </c>
      <c r="B378" s="10" t="s">
        <v>20601</v>
      </c>
      <c r="C378" s="10" t="s">
        <v>45649</v>
      </c>
      <c r="D378" s="10" t="s">
        <v>45604</v>
      </c>
      <c r="E378" s="10" t="s">
        <v>19992</v>
      </c>
      <c r="F378" s="10" t="str">
        <f t="shared" si="5"/>
        <v/>
      </c>
      <c r="G378" s="10"/>
      <c r="H378" s="10" t="s">
        <v>13568</v>
      </c>
      <c r="I378" s="10"/>
      <c r="J378" s="10" t="s">
        <v>13568</v>
      </c>
      <c r="K378" s="10">
        <v>3</v>
      </c>
      <c r="L378" s="10"/>
      <c r="M378" s="10"/>
      <c r="N378" s="10"/>
      <c r="O378" s="10"/>
      <c r="P378" s="10"/>
      <c r="Q378" s="10"/>
      <c r="R378" s="10"/>
      <c r="S378" s="10"/>
      <c r="T378" s="10"/>
      <c r="U378" s="10"/>
      <c r="V378" s="10"/>
      <c r="W378" s="10"/>
      <c r="X378" s="10"/>
      <c r="Y378" s="10"/>
      <c r="Z378" s="10"/>
      <c r="AA378" s="10"/>
      <c r="AB378" s="10"/>
      <c r="AC378" s="10"/>
      <c r="AD378" s="10"/>
      <c r="AE378" s="10"/>
      <c r="AF378" s="10"/>
      <c r="AG378" s="10"/>
      <c r="AH378" s="10"/>
    </row>
    <row r="379" spans="1:34" ht="14.4" customHeight="1" x14ac:dyDescent="0.3">
      <c r="A379" s="10" t="s">
        <v>45650</v>
      </c>
      <c r="B379" s="10" t="s">
        <v>20601</v>
      </c>
      <c r="C379" s="10" t="s">
        <v>45651</v>
      </c>
      <c r="D379" s="10" t="s">
        <v>45604</v>
      </c>
      <c r="E379" s="10" t="s">
        <v>19992</v>
      </c>
      <c r="F379" s="10" t="str">
        <f t="shared" si="5"/>
        <v/>
      </c>
      <c r="G379" s="10"/>
      <c r="H379" s="10" t="s">
        <v>13568</v>
      </c>
      <c r="I379" s="10"/>
      <c r="J379" s="10" t="s">
        <v>13568</v>
      </c>
      <c r="K379" s="10">
        <v>3</v>
      </c>
      <c r="L379" s="10"/>
      <c r="M379" s="10"/>
      <c r="N379" s="10"/>
      <c r="O379" s="10"/>
      <c r="P379" s="10"/>
      <c r="Q379" s="10"/>
      <c r="R379" s="10"/>
      <c r="S379" s="10"/>
      <c r="T379" s="10"/>
      <c r="U379" s="10"/>
      <c r="V379" s="10"/>
      <c r="W379" s="10"/>
      <c r="X379" s="10"/>
      <c r="Y379" s="10"/>
      <c r="Z379" s="10"/>
      <c r="AA379" s="10"/>
      <c r="AB379" s="10"/>
      <c r="AC379" s="10"/>
      <c r="AD379" s="10"/>
      <c r="AE379" s="10"/>
      <c r="AF379" s="10"/>
      <c r="AG379" s="10"/>
      <c r="AH379" s="10"/>
    </row>
    <row r="380" spans="1:34" ht="14.4" customHeight="1" x14ac:dyDescent="0.3">
      <c r="A380" s="10" t="s">
        <v>45652</v>
      </c>
      <c r="B380" s="10" t="s">
        <v>20601</v>
      </c>
      <c r="C380" s="10" t="s">
        <v>45653</v>
      </c>
      <c r="D380" s="10" t="s">
        <v>45604</v>
      </c>
      <c r="E380" s="10" t="s">
        <v>19992</v>
      </c>
      <c r="F380" s="10" t="str">
        <f t="shared" si="5"/>
        <v/>
      </c>
      <c r="G380" s="10"/>
      <c r="H380" s="10" t="s">
        <v>13568</v>
      </c>
      <c r="I380" s="10"/>
      <c r="J380" s="10" t="s">
        <v>13568</v>
      </c>
      <c r="K380" s="10">
        <v>3</v>
      </c>
      <c r="L380" s="10"/>
      <c r="M380" s="10"/>
      <c r="N380" s="10"/>
      <c r="O380" s="10"/>
      <c r="P380" s="10"/>
      <c r="Q380" s="10"/>
      <c r="R380" s="10"/>
      <c r="S380" s="10"/>
      <c r="T380" s="10"/>
      <c r="U380" s="10"/>
      <c r="V380" s="10"/>
      <c r="W380" s="10"/>
      <c r="X380" s="10"/>
      <c r="Y380" s="10"/>
      <c r="Z380" s="10"/>
      <c r="AA380" s="10"/>
      <c r="AB380" s="10"/>
      <c r="AC380" s="10"/>
      <c r="AD380" s="10"/>
      <c r="AE380" s="10"/>
      <c r="AF380" s="10"/>
      <c r="AG380" s="10"/>
      <c r="AH380" s="10"/>
    </row>
    <row r="381" spans="1:34" ht="14.4" customHeight="1" x14ac:dyDescent="0.3">
      <c r="A381" s="10" t="s">
        <v>10521</v>
      </c>
      <c r="B381" s="10" t="s">
        <v>20601</v>
      </c>
      <c r="C381" s="10" t="s">
        <v>45654</v>
      </c>
      <c r="D381" s="10" t="s">
        <v>45604</v>
      </c>
      <c r="E381" s="10" t="s">
        <v>45655</v>
      </c>
      <c r="F381" s="10" t="str">
        <f t="shared" si="5"/>
        <v/>
      </c>
      <c r="G381" s="10"/>
      <c r="H381" s="10" t="s">
        <v>13568</v>
      </c>
      <c r="I381" s="10"/>
      <c r="J381" s="10" t="s">
        <v>13568</v>
      </c>
      <c r="K381" s="10">
        <v>3</v>
      </c>
      <c r="L381" s="10"/>
      <c r="M381" s="10"/>
      <c r="N381" s="10"/>
      <c r="O381" s="10"/>
      <c r="P381" s="10"/>
      <c r="Q381" s="10"/>
      <c r="R381" s="10"/>
      <c r="S381" s="10"/>
      <c r="T381" s="10"/>
      <c r="U381" s="10"/>
      <c r="V381" s="10"/>
      <c r="W381" s="10"/>
      <c r="X381" s="10"/>
      <c r="Y381" s="10"/>
      <c r="Z381" s="10"/>
      <c r="AA381" s="10"/>
      <c r="AB381" s="10"/>
      <c r="AC381" s="10"/>
      <c r="AD381" s="10"/>
      <c r="AE381" s="10"/>
      <c r="AF381" s="10"/>
      <c r="AG381" s="10"/>
      <c r="AH381" s="10"/>
    </row>
    <row r="382" spans="1:34" ht="14.4" customHeight="1" x14ac:dyDescent="0.3">
      <c r="A382" s="10" t="s">
        <v>10523</v>
      </c>
      <c r="B382" s="10" t="s">
        <v>20601</v>
      </c>
      <c r="C382" s="10" t="s">
        <v>45656</v>
      </c>
      <c r="D382" s="10" t="s">
        <v>45604</v>
      </c>
      <c r="E382" s="10" t="s">
        <v>19992</v>
      </c>
      <c r="F382" s="10" t="str">
        <f t="shared" si="5"/>
        <v/>
      </c>
      <c r="G382" s="10"/>
      <c r="H382" s="10" t="s">
        <v>13568</v>
      </c>
      <c r="I382" s="10"/>
      <c r="J382" s="10" t="s">
        <v>13568</v>
      </c>
      <c r="K382" s="10">
        <v>3</v>
      </c>
      <c r="L382" s="10"/>
      <c r="M382" s="10"/>
      <c r="N382" s="10"/>
      <c r="O382" s="10"/>
      <c r="P382" s="10"/>
      <c r="Q382" s="10"/>
      <c r="R382" s="10"/>
      <c r="S382" s="10"/>
      <c r="T382" s="10"/>
      <c r="U382" s="10"/>
      <c r="V382" s="10"/>
      <c r="W382" s="10"/>
      <c r="X382" s="10"/>
      <c r="Y382" s="10"/>
      <c r="Z382" s="10"/>
      <c r="AA382" s="10"/>
      <c r="AB382" s="10"/>
      <c r="AC382" s="10"/>
      <c r="AD382" s="10"/>
      <c r="AE382" s="10"/>
      <c r="AF382" s="10"/>
      <c r="AG382" s="10"/>
      <c r="AH382" s="10"/>
    </row>
    <row r="383" spans="1:34" ht="14.4" customHeight="1" x14ac:dyDescent="0.3">
      <c r="A383" s="10" t="s">
        <v>10525</v>
      </c>
      <c r="B383" s="10" t="s">
        <v>20601</v>
      </c>
      <c r="C383" s="10" t="s">
        <v>45657</v>
      </c>
      <c r="D383" s="10" t="s">
        <v>45604</v>
      </c>
      <c r="E383" s="10" t="s">
        <v>19992</v>
      </c>
      <c r="F383" s="10" t="str">
        <f t="shared" si="5"/>
        <v/>
      </c>
      <c r="G383" s="10"/>
      <c r="H383" s="10" t="s">
        <v>13568</v>
      </c>
      <c r="I383" s="10"/>
      <c r="J383" s="10" t="s">
        <v>13568</v>
      </c>
      <c r="K383" s="10">
        <v>3</v>
      </c>
      <c r="L383" s="10"/>
      <c r="M383" s="10"/>
      <c r="N383" s="10"/>
      <c r="O383" s="10"/>
      <c r="P383" s="10"/>
      <c r="Q383" s="10"/>
      <c r="R383" s="10"/>
      <c r="S383" s="10"/>
      <c r="T383" s="10"/>
      <c r="U383" s="10"/>
      <c r="V383" s="10"/>
      <c r="W383" s="10"/>
      <c r="X383" s="10"/>
      <c r="Y383" s="10"/>
      <c r="Z383" s="10"/>
      <c r="AA383" s="10"/>
      <c r="AB383" s="10"/>
      <c r="AC383" s="10"/>
      <c r="AD383" s="10"/>
      <c r="AE383" s="10"/>
      <c r="AF383" s="10"/>
      <c r="AG383" s="10"/>
      <c r="AH383" s="10"/>
    </row>
    <row r="384" spans="1:34" ht="14.4" customHeight="1" x14ac:dyDescent="0.3">
      <c r="A384" s="10" t="s">
        <v>10527</v>
      </c>
      <c r="B384" s="10" t="s">
        <v>20601</v>
      </c>
      <c r="C384" s="10" t="s">
        <v>45658</v>
      </c>
      <c r="D384" s="10" t="s">
        <v>45604</v>
      </c>
      <c r="E384" s="10" t="s">
        <v>19992</v>
      </c>
      <c r="F384" s="10" t="str">
        <f t="shared" si="5"/>
        <v/>
      </c>
      <c r="G384" s="10"/>
      <c r="H384" s="10" t="s">
        <v>13568</v>
      </c>
      <c r="I384" s="10"/>
      <c r="J384" s="10" t="s">
        <v>13568</v>
      </c>
      <c r="K384" s="10">
        <v>3</v>
      </c>
      <c r="L384" s="10"/>
      <c r="M384" s="10"/>
      <c r="N384" s="10"/>
      <c r="O384" s="10"/>
      <c r="P384" s="10"/>
      <c r="Q384" s="10"/>
      <c r="R384" s="10"/>
      <c r="S384" s="10"/>
      <c r="T384" s="10"/>
      <c r="U384" s="10"/>
      <c r="V384" s="10"/>
      <c r="W384" s="10"/>
      <c r="X384" s="10"/>
      <c r="Y384" s="10"/>
      <c r="Z384" s="10"/>
      <c r="AA384" s="10"/>
      <c r="AB384" s="10"/>
      <c r="AC384" s="10"/>
      <c r="AD384" s="10"/>
      <c r="AE384" s="10"/>
      <c r="AF384" s="10"/>
      <c r="AG384" s="10"/>
      <c r="AH384" s="10"/>
    </row>
    <row r="385" spans="1:34" ht="14.4" customHeight="1" x14ac:dyDescent="0.3">
      <c r="A385" s="10" t="s">
        <v>45659</v>
      </c>
      <c r="B385" s="10" t="s">
        <v>20601</v>
      </c>
      <c r="C385" s="10" t="s">
        <v>45660</v>
      </c>
      <c r="D385" s="10" t="s">
        <v>45604</v>
      </c>
      <c r="E385" s="10" t="s">
        <v>19992</v>
      </c>
      <c r="F385" s="10" t="str">
        <f t="shared" si="5"/>
        <v/>
      </c>
      <c r="G385" s="10"/>
      <c r="H385" s="10" t="s">
        <v>13568</v>
      </c>
      <c r="I385" s="10"/>
      <c r="J385" s="10" t="s">
        <v>13568</v>
      </c>
      <c r="K385" s="10">
        <v>3</v>
      </c>
      <c r="L385" s="10"/>
      <c r="M385" s="10"/>
      <c r="N385" s="10"/>
      <c r="O385" s="10"/>
      <c r="P385" s="10"/>
      <c r="Q385" s="10"/>
      <c r="R385" s="10"/>
      <c r="S385" s="10"/>
      <c r="T385" s="10"/>
      <c r="U385" s="10"/>
      <c r="V385" s="10"/>
      <c r="W385" s="10"/>
      <c r="X385" s="10"/>
      <c r="Y385" s="10"/>
      <c r="Z385" s="10"/>
      <c r="AA385" s="10"/>
      <c r="AB385" s="10"/>
      <c r="AC385" s="10"/>
      <c r="AD385" s="10"/>
      <c r="AE385" s="10"/>
      <c r="AF385" s="10"/>
      <c r="AG385" s="10"/>
      <c r="AH385" s="10"/>
    </row>
    <row r="386" spans="1:34" ht="14.4" customHeight="1" x14ac:dyDescent="0.3">
      <c r="A386" s="10" t="s">
        <v>45661</v>
      </c>
      <c r="B386" s="10" t="s">
        <v>20601</v>
      </c>
      <c r="C386" s="10" t="s">
        <v>45662</v>
      </c>
      <c r="D386" s="10" t="s">
        <v>45604</v>
      </c>
      <c r="E386" s="10" t="s">
        <v>19992</v>
      </c>
      <c r="F386" s="10" t="str">
        <f t="shared" si="5"/>
        <v/>
      </c>
      <c r="G386" s="10"/>
      <c r="H386" s="10" t="s">
        <v>13568</v>
      </c>
      <c r="I386" s="10"/>
      <c r="J386" s="10" t="s">
        <v>13568</v>
      </c>
      <c r="K386" s="10">
        <v>3</v>
      </c>
      <c r="L386" s="10"/>
      <c r="M386" s="10"/>
      <c r="N386" s="10"/>
      <c r="O386" s="10"/>
      <c r="P386" s="10"/>
      <c r="Q386" s="10"/>
      <c r="R386" s="10"/>
      <c r="S386" s="10"/>
      <c r="T386" s="10"/>
      <c r="U386" s="10"/>
      <c r="V386" s="10"/>
      <c r="W386" s="10"/>
      <c r="X386" s="10"/>
      <c r="Y386" s="10"/>
      <c r="Z386" s="10"/>
      <c r="AA386" s="10"/>
      <c r="AB386" s="10"/>
      <c r="AC386" s="10"/>
      <c r="AD386" s="10"/>
      <c r="AE386" s="10"/>
      <c r="AF386" s="10"/>
      <c r="AG386" s="10"/>
      <c r="AH386" s="10"/>
    </row>
    <row r="387" spans="1:34" ht="14.4" customHeight="1" x14ac:dyDescent="0.3">
      <c r="A387" s="10" t="s">
        <v>7199</v>
      </c>
      <c r="B387" s="10" t="s">
        <v>20601</v>
      </c>
      <c r="C387" s="10" t="s">
        <v>45663</v>
      </c>
      <c r="D387" s="10" t="s">
        <v>45604</v>
      </c>
      <c r="E387" s="10" t="s">
        <v>45664</v>
      </c>
      <c r="F387" s="10" t="str">
        <f t="shared" si="5"/>
        <v/>
      </c>
      <c r="G387" s="10"/>
      <c r="H387" s="10" t="s">
        <v>13568</v>
      </c>
      <c r="I387" s="10"/>
      <c r="J387" s="10" t="s">
        <v>13568</v>
      </c>
      <c r="K387" s="10">
        <v>3</v>
      </c>
      <c r="L387" s="10"/>
      <c r="M387" s="10"/>
      <c r="N387" s="10"/>
      <c r="O387" s="10"/>
      <c r="P387" s="10"/>
      <c r="Q387" s="10"/>
      <c r="R387" s="10"/>
      <c r="S387" s="10"/>
      <c r="T387" s="10"/>
      <c r="U387" s="10"/>
      <c r="V387" s="10"/>
      <c r="W387" s="10"/>
      <c r="X387" s="10"/>
      <c r="Y387" s="10"/>
      <c r="Z387" s="10"/>
      <c r="AA387" s="10"/>
      <c r="AB387" s="10"/>
      <c r="AC387" s="10"/>
      <c r="AD387" s="10"/>
      <c r="AE387" s="10"/>
      <c r="AF387" s="10"/>
      <c r="AG387" s="10"/>
      <c r="AH387" s="10"/>
    </row>
    <row r="388" spans="1:34" ht="14.4" customHeight="1" x14ac:dyDescent="0.3">
      <c r="A388" s="10" t="s">
        <v>10462</v>
      </c>
      <c r="B388" s="10" t="s">
        <v>20601</v>
      </c>
      <c r="C388" s="10" t="s">
        <v>45665</v>
      </c>
      <c r="D388" s="10" t="s">
        <v>45604</v>
      </c>
      <c r="E388" s="10" t="s">
        <v>45666</v>
      </c>
      <c r="F388" s="10" t="str">
        <f t="shared" si="5"/>
        <v/>
      </c>
      <c r="G388" s="10"/>
      <c r="H388" s="10" t="s">
        <v>13568</v>
      </c>
      <c r="I388" s="10"/>
      <c r="J388" s="10" t="s">
        <v>13568</v>
      </c>
      <c r="K388" s="10">
        <v>3</v>
      </c>
      <c r="L388" s="10"/>
      <c r="M388" s="10"/>
      <c r="N388" s="10"/>
      <c r="O388" s="10"/>
      <c r="P388" s="10"/>
      <c r="Q388" s="10"/>
      <c r="R388" s="10"/>
      <c r="S388" s="10"/>
      <c r="T388" s="10"/>
      <c r="U388" s="10"/>
      <c r="V388" s="10"/>
      <c r="W388" s="10"/>
      <c r="X388" s="10"/>
      <c r="Y388" s="10"/>
      <c r="Z388" s="10"/>
      <c r="AA388" s="10"/>
      <c r="AB388" s="10"/>
      <c r="AC388" s="10"/>
      <c r="AD388" s="10"/>
      <c r="AE388" s="10"/>
      <c r="AF388" s="10"/>
      <c r="AG388" s="10"/>
      <c r="AH388" s="10"/>
    </row>
    <row r="389" spans="1:34" ht="14.4" customHeight="1" x14ac:dyDescent="0.3">
      <c r="A389" s="10" t="s">
        <v>45667</v>
      </c>
      <c r="B389" s="10" t="s">
        <v>20601</v>
      </c>
      <c r="C389" s="10" t="s">
        <v>45668</v>
      </c>
      <c r="D389" s="10" t="s">
        <v>45604</v>
      </c>
      <c r="E389" s="10" t="s">
        <v>19992</v>
      </c>
      <c r="F389" s="10" t="str">
        <f t="shared" ref="F389:F452" si="6">IF(COUNTIF(H389:J389,"used")&gt;0,"y","")</f>
        <v/>
      </c>
      <c r="G389" s="10"/>
      <c r="H389" s="10" t="s">
        <v>13568</v>
      </c>
      <c r="I389" s="10"/>
      <c r="J389" s="10" t="s">
        <v>13568</v>
      </c>
      <c r="K389" s="10">
        <v>3</v>
      </c>
      <c r="L389" s="10"/>
      <c r="M389" s="10"/>
      <c r="N389" s="10"/>
      <c r="O389" s="10"/>
      <c r="P389" s="10"/>
      <c r="Q389" s="10"/>
      <c r="R389" s="10"/>
      <c r="S389" s="10"/>
      <c r="T389" s="10"/>
      <c r="U389" s="10"/>
      <c r="V389" s="10"/>
      <c r="W389" s="10"/>
      <c r="X389" s="10"/>
      <c r="Y389" s="10"/>
      <c r="Z389" s="10"/>
      <c r="AA389" s="10"/>
      <c r="AB389" s="10"/>
      <c r="AC389" s="10"/>
      <c r="AD389" s="10"/>
      <c r="AE389" s="10"/>
      <c r="AF389" s="10"/>
      <c r="AG389" s="10"/>
      <c r="AH389" s="10"/>
    </row>
    <row r="390" spans="1:34" ht="14.4" customHeight="1" x14ac:dyDescent="0.3">
      <c r="A390" s="10" t="s">
        <v>45669</v>
      </c>
      <c r="B390" s="10" t="s">
        <v>20601</v>
      </c>
      <c r="C390" s="10" t="s">
        <v>45670</v>
      </c>
      <c r="D390" s="10" t="s">
        <v>45604</v>
      </c>
      <c r="E390" s="10" t="s">
        <v>19992</v>
      </c>
      <c r="F390" s="10" t="str">
        <f t="shared" si="6"/>
        <v/>
      </c>
      <c r="G390" s="10"/>
      <c r="H390" s="10" t="s">
        <v>13568</v>
      </c>
      <c r="I390" s="10"/>
      <c r="J390" s="10" t="s">
        <v>13568</v>
      </c>
      <c r="K390" s="10">
        <v>3</v>
      </c>
      <c r="L390" s="10"/>
      <c r="M390" s="10"/>
      <c r="N390" s="10"/>
      <c r="O390" s="10"/>
      <c r="P390" s="10"/>
      <c r="Q390" s="10"/>
      <c r="R390" s="10"/>
      <c r="S390" s="10"/>
      <c r="T390" s="10"/>
      <c r="U390" s="10"/>
      <c r="V390" s="10"/>
      <c r="W390" s="10"/>
      <c r="X390" s="10"/>
      <c r="Y390" s="10"/>
      <c r="Z390" s="10"/>
      <c r="AA390" s="10"/>
      <c r="AB390" s="10"/>
      <c r="AC390" s="10"/>
      <c r="AD390" s="10"/>
      <c r="AE390" s="10"/>
      <c r="AF390" s="10"/>
      <c r="AG390" s="10"/>
      <c r="AH390" s="10"/>
    </row>
    <row r="391" spans="1:34" ht="14.4" customHeight="1" x14ac:dyDescent="0.3">
      <c r="A391" s="10" t="s">
        <v>10501</v>
      </c>
      <c r="B391" s="10" t="s">
        <v>20601</v>
      </c>
      <c r="C391" s="10" t="s">
        <v>45671</v>
      </c>
      <c r="D391" s="10" t="s">
        <v>45604</v>
      </c>
      <c r="E391" s="10" t="s">
        <v>19992</v>
      </c>
      <c r="F391" s="10" t="str">
        <f t="shared" si="6"/>
        <v/>
      </c>
      <c r="G391" s="10"/>
      <c r="H391" s="10" t="s">
        <v>13568</v>
      </c>
      <c r="I391" s="10"/>
      <c r="J391" s="10" t="s">
        <v>13568</v>
      </c>
      <c r="K391" s="10">
        <v>3</v>
      </c>
      <c r="L391" s="10"/>
      <c r="M391" s="10"/>
      <c r="N391" s="10"/>
      <c r="O391" s="10"/>
      <c r="P391" s="10"/>
      <c r="Q391" s="10"/>
      <c r="R391" s="10"/>
      <c r="S391" s="10"/>
      <c r="T391" s="10"/>
      <c r="U391" s="10"/>
      <c r="V391" s="10"/>
      <c r="W391" s="10"/>
      <c r="X391" s="10"/>
      <c r="Y391" s="10"/>
      <c r="Z391" s="10"/>
      <c r="AA391" s="10"/>
      <c r="AB391" s="10"/>
      <c r="AC391" s="10"/>
      <c r="AD391" s="10"/>
      <c r="AE391" s="10"/>
      <c r="AF391" s="10"/>
      <c r="AG391" s="10"/>
      <c r="AH391" s="10"/>
    </row>
    <row r="392" spans="1:34" ht="14.4" customHeight="1" x14ac:dyDescent="0.3">
      <c r="A392" s="10" t="s">
        <v>26098</v>
      </c>
      <c r="B392" s="10" t="s">
        <v>20601</v>
      </c>
      <c r="C392" s="10" t="s">
        <v>45672</v>
      </c>
      <c r="D392" s="10" t="s">
        <v>19992</v>
      </c>
      <c r="E392" s="10" t="s">
        <v>19992</v>
      </c>
      <c r="F392" s="10" t="str">
        <f t="shared" si="6"/>
        <v/>
      </c>
      <c r="G392" s="10"/>
      <c r="H392" s="10" t="s">
        <v>13568</v>
      </c>
      <c r="I392" s="10"/>
      <c r="J392" s="10" t="s">
        <v>13568</v>
      </c>
      <c r="K392" s="10">
        <v>4</v>
      </c>
      <c r="L392" s="10"/>
      <c r="M392" s="10"/>
      <c r="N392" s="10"/>
      <c r="O392" s="10"/>
      <c r="P392" s="10"/>
      <c r="Q392" s="10"/>
      <c r="R392" s="10"/>
      <c r="S392" s="10"/>
      <c r="T392" s="10"/>
      <c r="U392" s="10"/>
      <c r="V392" s="10"/>
      <c r="W392" s="10"/>
      <c r="X392" s="10"/>
      <c r="Y392" s="10"/>
      <c r="Z392" s="10"/>
      <c r="AA392" s="10"/>
      <c r="AB392" s="10"/>
      <c r="AC392" s="10"/>
      <c r="AD392" s="10"/>
      <c r="AE392" s="10"/>
      <c r="AF392" s="10"/>
      <c r="AG392" s="10"/>
      <c r="AH392" s="10"/>
    </row>
    <row r="393" spans="1:34" ht="14.4" customHeight="1" x14ac:dyDescent="0.3">
      <c r="A393" s="10" t="s">
        <v>4193</v>
      </c>
      <c r="B393" s="10" t="s">
        <v>20601</v>
      </c>
      <c r="C393" s="10" t="s">
        <v>45673</v>
      </c>
      <c r="D393" s="10" t="s">
        <v>45604</v>
      </c>
      <c r="E393" s="10" t="s">
        <v>19992</v>
      </c>
      <c r="F393" s="10" t="str">
        <f t="shared" si="6"/>
        <v/>
      </c>
      <c r="G393" s="10"/>
      <c r="H393" s="10" t="s">
        <v>13568</v>
      </c>
      <c r="I393" s="10"/>
      <c r="J393" s="10" t="s">
        <v>13568</v>
      </c>
      <c r="K393" s="10">
        <v>3</v>
      </c>
      <c r="L393" s="10"/>
      <c r="M393" s="10"/>
      <c r="N393" s="10"/>
      <c r="O393" s="10"/>
      <c r="P393" s="10"/>
      <c r="Q393" s="10"/>
      <c r="R393" s="10"/>
      <c r="S393" s="10"/>
      <c r="T393" s="10"/>
      <c r="U393" s="10"/>
      <c r="V393" s="10"/>
      <c r="W393" s="10"/>
      <c r="X393" s="10"/>
      <c r="Y393" s="10"/>
      <c r="Z393" s="10"/>
      <c r="AA393" s="10"/>
      <c r="AB393" s="10"/>
      <c r="AC393" s="10"/>
      <c r="AD393" s="10"/>
      <c r="AE393" s="10"/>
      <c r="AF393" s="10"/>
      <c r="AG393" s="10"/>
      <c r="AH393" s="10"/>
    </row>
    <row r="394" spans="1:34" ht="14.4" customHeight="1" x14ac:dyDescent="0.3">
      <c r="A394" s="10" t="s">
        <v>4196</v>
      </c>
      <c r="B394" s="10" t="s">
        <v>20601</v>
      </c>
      <c r="C394" s="10" t="s">
        <v>45674</v>
      </c>
      <c r="D394" s="10" t="s">
        <v>45604</v>
      </c>
      <c r="E394" s="10" t="s">
        <v>19992</v>
      </c>
      <c r="F394" s="10" t="str">
        <f t="shared" si="6"/>
        <v/>
      </c>
      <c r="G394" s="10"/>
      <c r="H394" s="10" t="s">
        <v>13568</v>
      </c>
      <c r="I394" s="10"/>
      <c r="J394" s="10" t="s">
        <v>13568</v>
      </c>
      <c r="K394" s="10">
        <v>3</v>
      </c>
      <c r="L394" s="10"/>
      <c r="M394" s="10"/>
      <c r="N394" s="10"/>
      <c r="O394" s="10"/>
      <c r="P394" s="10"/>
      <c r="Q394" s="10"/>
      <c r="R394" s="10"/>
      <c r="S394" s="10"/>
      <c r="T394" s="10"/>
      <c r="U394" s="10"/>
      <c r="V394" s="10"/>
      <c r="W394" s="10"/>
      <c r="X394" s="10"/>
      <c r="Y394" s="10"/>
      <c r="Z394" s="10"/>
      <c r="AA394" s="10"/>
      <c r="AB394" s="10"/>
      <c r="AC394" s="10"/>
      <c r="AD394" s="10"/>
      <c r="AE394" s="10"/>
      <c r="AF394" s="10"/>
      <c r="AG394" s="10"/>
      <c r="AH394" s="10"/>
    </row>
    <row r="395" spans="1:34" ht="14.4" customHeight="1" x14ac:dyDescent="0.3">
      <c r="A395" s="10" t="s">
        <v>4198</v>
      </c>
      <c r="B395" s="10" t="s">
        <v>20601</v>
      </c>
      <c r="C395" s="10" t="s">
        <v>45675</v>
      </c>
      <c r="D395" s="10" t="s">
        <v>45604</v>
      </c>
      <c r="E395" s="10" t="s">
        <v>19992</v>
      </c>
      <c r="F395" s="10" t="str">
        <f t="shared" si="6"/>
        <v/>
      </c>
      <c r="G395" s="10"/>
      <c r="H395" s="10" t="s">
        <v>13568</v>
      </c>
      <c r="I395" s="10"/>
      <c r="J395" s="10" t="s">
        <v>13568</v>
      </c>
      <c r="K395" s="10">
        <v>3</v>
      </c>
      <c r="L395" s="10"/>
      <c r="M395" s="10"/>
      <c r="N395" s="10"/>
      <c r="O395" s="10"/>
      <c r="P395" s="10"/>
      <c r="Q395" s="10"/>
      <c r="R395" s="10"/>
      <c r="S395" s="10"/>
      <c r="T395" s="10"/>
      <c r="U395" s="10"/>
      <c r="V395" s="10"/>
      <c r="W395" s="10"/>
      <c r="X395" s="10"/>
      <c r="Y395" s="10"/>
      <c r="Z395" s="10"/>
      <c r="AA395" s="10"/>
      <c r="AB395" s="10"/>
      <c r="AC395" s="10"/>
      <c r="AD395" s="10"/>
      <c r="AE395" s="10"/>
      <c r="AF395" s="10"/>
      <c r="AG395" s="10"/>
      <c r="AH395" s="10"/>
    </row>
    <row r="396" spans="1:34" ht="14.4" customHeight="1" x14ac:dyDescent="0.3">
      <c r="A396" s="10" t="s">
        <v>10553</v>
      </c>
      <c r="B396" s="10" t="s">
        <v>20601</v>
      </c>
      <c r="C396" s="10" t="s">
        <v>45676</v>
      </c>
      <c r="D396" s="10" t="s">
        <v>45604</v>
      </c>
      <c r="E396" s="10" t="s">
        <v>19992</v>
      </c>
      <c r="F396" s="10" t="str">
        <f t="shared" si="6"/>
        <v/>
      </c>
      <c r="G396" s="10"/>
      <c r="H396" s="10" t="s">
        <v>13568</v>
      </c>
      <c r="I396" s="10"/>
      <c r="J396" s="10"/>
      <c r="K396" s="10">
        <v>3</v>
      </c>
      <c r="L396" s="10"/>
      <c r="M396" s="10"/>
      <c r="N396" s="10"/>
      <c r="O396" s="10"/>
      <c r="P396" s="10"/>
      <c r="Q396" s="10"/>
      <c r="R396" s="10"/>
      <c r="S396" s="10"/>
      <c r="T396" s="10"/>
      <c r="U396" s="10"/>
      <c r="V396" s="10"/>
      <c r="W396" s="10"/>
      <c r="X396" s="10"/>
      <c r="Y396" s="10"/>
      <c r="Z396" s="10"/>
      <c r="AA396" s="10"/>
      <c r="AB396" s="10"/>
      <c r="AC396" s="10"/>
      <c r="AD396" s="10"/>
      <c r="AE396" s="10"/>
      <c r="AF396" s="10"/>
      <c r="AG396" s="10"/>
      <c r="AH396" s="10"/>
    </row>
    <row r="397" spans="1:34" ht="14.4" customHeight="1" x14ac:dyDescent="0.3">
      <c r="A397" s="10" t="s">
        <v>10531</v>
      </c>
      <c r="B397" s="10" t="s">
        <v>20601</v>
      </c>
      <c r="C397" s="10" t="s">
        <v>45677</v>
      </c>
      <c r="D397" s="10" t="s">
        <v>45604</v>
      </c>
      <c r="E397" s="10" t="s">
        <v>19992</v>
      </c>
      <c r="F397" s="10" t="str">
        <f t="shared" si="6"/>
        <v/>
      </c>
      <c r="G397" s="10"/>
      <c r="H397" s="10" t="s">
        <v>13568</v>
      </c>
      <c r="I397" s="10"/>
      <c r="J397" s="10"/>
      <c r="K397" s="10">
        <v>3</v>
      </c>
      <c r="L397" s="10"/>
      <c r="M397" s="10"/>
      <c r="N397" s="10"/>
      <c r="O397" s="10"/>
      <c r="P397" s="10"/>
      <c r="Q397" s="10"/>
      <c r="R397" s="10"/>
      <c r="S397" s="10"/>
      <c r="T397" s="10"/>
      <c r="U397" s="10"/>
      <c r="V397" s="10"/>
      <c r="W397" s="10"/>
      <c r="X397" s="10"/>
      <c r="Y397" s="10"/>
      <c r="Z397" s="10"/>
      <c r="AA397" s="10"/>
      <c r="AB397" s="10"/>
      <c r="AC397" s="10"/>
      <c r="AD397" s="10"/>
      <c r="AE397" s="10"/>
      <c r="AF397" s="10"/>
      <c r="AG397" s="10"/>
      <c r="AH397" s="10"/>
    </row>
    <row r="398" spans="1:34" ht="14.4" customHeight="1" x14ac:dyDescent="0.3">
      <c r="A398" s="10" t="s">
        <v>45678</v>
      </c>
      <c r="B398" s="10" t="s">
        <v>20601</v>
      </c>
      <c r="C398" s="10" t="s">
        <v>45679</v>
      </c>
      <c r="D398" s="10" t="s">
        <v>45604</v>
      </c>
      <c r="E398" s="10" t="s">
        <v>19992</v>
      </c>
      <c r="F398" s="10" t="str">
        <f t="shared" si="6"/>
        <v/>
      </c>
      <c r="G398" s="10"/>
      <c r="H398" s="10" t="s">
        <v>13568</v>
      </c>
      <c r="I398" s="10"/>
      <c r="J398" s="10"/>
      <c r="K398" s="10">
        <v>3</v>
      </c>
      <c r="L398" s="10"/>
      <c r="M398" s="10"/>
      <c r="N398" s="10"/>
      <c r="O398" s="10"/>
      <c r="P398" s="10"/>
      <c r="Q398" s="10"/>
      <c r="R398" s="10"/>
      <c r="S398" s="10"/>
      <c r="T398" s="10"/>
      <c r="U398" s="10"/>
      <c r="V398" s="10"/>
      <c r="W398" s="10"/>
      <c r="X398" s="10"/>
      <c r="Y398" s="10"/>
      <c r="Z398" s="10"/>
      <c r="AA398" s="10"/>
      <c r="AB398" s="10"/>
      <c r="AC398" s="10"/>
      <c r="AD398" s="10"/>
      <c r="AE398" s="10"/>
      <c r="AF398" s="10"/>
      <c r="AG398" s="10"/>
      <c r="AH398" s="10"/>
    </row>
    <row r="399" spans="1:34" ht="14.4" customHeight="1" x14ac:dyDescent="0.3">
      <c r="A399" s="10" t="s">
        <v>45680</v>
      </c>
      <c r="B399" s="10" t="s">
        <v>45681</v>
      </c>
      <c r="C399" s="10" t="s">
        <v>45682</v>
      </c>
      <c r="D399" s="10" t="s">
        <v>45604</v>
      </c>
      <c r="E399" s="10" t="s">
        <v>45683</v>
      </c>
      <c r="F399" s="10" t="str">
        <f t="shared" si="6"/>
        <v/>
      </c>
      <c r="G399" s="10"/>
      <c r="H399" s="10" t="s">
        <v>13568</v>
      </c>
      <c r="I399" s="10"/>
      <c r="J399" s="10" t="s">
        <v>13568</v>
      </c>
      <c r="K399" s="10">
        <v>3</v>
      </c>
      <c r="L399" s="10"/>
      <c r="M399" s="10"/>
      <c r="N399" s="10"/>
      <c r="O399" s="10"/>
      <c r="P399" s="10"/>
      <c r="Q399" s="10"/>
      <c r="R399" s="10"/>
      <c r="S399" s="10"/>
      <c r="T399" s="10"/>
      <c r="U399" s="10"/>
      <c r="V399" s="10"/>
      <c r="W399" s="10"/>
      <c r="X399" s="10"/>
      <c r="Y399" s="10"/>
      <c r="Z399" s="10"/>
      <c r="AA399" s="10"/>
      <c r="AB399" s="10"/>
      <c r="AC399" s="10"/>
      <c r="AD399" s="10"/>
      <c r="AE399" s="10"/>
      <c r="AF399" s="10"/>
      <c r="AG399" s="10"/>
      <c r="AH399" s="10"/>
    </row>
    <row r="400" spans="1:34" ht="14.4" customHeight="1" x14ac:dyDescent="0.3">
      <c r="A400" s="10" t="s">
        <v>45684</v>
      </c>
      <c r="B400" s="10" t="s">
        <v>45681</v>
      </c>
      <c r="C400" s="10" t="s">
        <v>45685</v>
      </c>
      <c r="D400" s="10" t="s">
        <v>45604</v>
      </c>
      <c r="E400" s="10" t="s">
        <v>45664</v>
      </c>
      <c r="F400" s="10" t="str">
        <f t="shared" si="6"/>
        <v/>
      </c>
      <c r="G400" s="10"/>
      <c r="H400" s="10" t="s">
        <v>13568</v>
      </c>
      <c r="I400" s="10"/>
      <c r="J400" s="10"/>
      <c r="K400" s="10">
        <v>3</v>
      </c>
      <c r="L400" s="10"/>
      <c r="M400" s="10"/>
      <c r="N400" s="10"/>
      <c r="O400" s="10"/>
      <c r="P400" s="10"/>
      <c r="Q400" s="10"/>
      <c r="R400" s="10"/>
      <c r="S400" s="10"/>
      <c r="T400" s="10"/>
      <c r="U400" s="10"/>
      <c r="V400" s="10"/>
      <c r="W400" s="10"/>
      <c r="X400" s="10"/>
      <c r="Y400" s="10"/>
      <c r="Z400" s="10"/>
      <c r="AA400" s="10"/>
      <c r="AB400" s="10"/>
      <c r="AC400" s="10"/>
      <c r="AD400" s="10"/>
      <c r="AE400" s="10"/>
      <c r="AF400" s="10"/>
      <c r="AG400" s="10"/>
      <c r="AH400" s="10"/>
    </row>
    <row r="401" spans="1:34" ht="14.4" customHeight="1" x14ac:dyDescent="0.3">
      <c r="A401" s="10" t="s">
        <v>45686</v>
      </c>
      <c r="B401" s="10" t="s">
        <v>45681</v>
      </c>
      <c r="C401" s="10" t="s">
        <v>45687</v>
      </c>
      <c r="D401" s="10" t="s">
        <v>45604</v>
      </c>
      <c r="E401" s="10" t="s">
        <v>45666</v>
      </c>
      <c r="F401" s="10" t="str">
        <f t="shared" si="6"/>
        <v/>
      </c>
      <c r="G401" s="10"/>
      <c r="H401" s="10" t="s">
        <v>13568</v>
      </c>
      <c r="I401" s="10"/>
      <c r="J401" s="10"/>
      <c r="K401" s="10">
        <v>3</v>
      </c>
      <c r="L401" s="10"/>
      <c r="M401" s="10"/>
      <c r="N401" s="10"/>
      <c r="O401" s="10"/>
      <c r="P401" s="10"/>
      <c r="Q401" s="10"/>
      <c r="R401" s="10"/>
      <c r="S401" s="10"/>
      <c r="T401" s="10"/>
      <c r="U401" s="10"/>
      <c r="V401" s="10"/>
      <c r="W401" s="10"/>
      <c r="X401" s="10"/>
      <c r="Y401" s="10"/>
      <c r="Z401" s="10"/>
      <c r="AA401" s="10"/>
      <c r="AB401" s="10"/>
      <c r="AC401" s="10"/>
      <c r="AD401" s="10"/>
      <c r="AE401" s="10"/>
      <c r="AF401" s="10"/>
      <c r="AG401" s="10"/>
      <c r="AH401" s="10"/>
    </row>
    <row r="402" spans="1:34" ht="14.4" customHeight="1" x14ac:dyDescent="0.3">
      <c r="A402" s="10" t="s">
        <v>45688</v>
      </c>
      <c r="B402" s="10" t="s">
        <v>45689</v>
      </c>
      <c r="C402" s="10" t="s">
        <v>45690</v>
      </c>
      <c r="D402" s="10" t="s">
        <v>45324</v>
      </c>
      <c r="E402" s="10" t="s">
        <v>19992</v>
      </c>
      <c r="F402" s="10" t="str">
        <f t="shared" si="6"/>
        <v/>
      </c>
      <c r="G402" s="10"/>
      <c r="H402" s="10" t="s">
        <v>13568</v>
      </c>
      <c r="I402" s="10"/>
      <c r="J402" s="10" t="s">
        <v>13568</v>
      </c>
      <c r="K402" s="10">
        <v>108</v>
      </c>
      <c r="L402" s="10"/>
      <c r="M402" s="10"/>
      <c r="N402" s="10"/>
      <c r="O402" s="10"/>
      <c r="P402" s="10"/>
      <c r="Q402" s="10"/>
      <c r="R402" s="10"/>
      <c r="S402" s="10"/>
      <c r="T402" s="10"/>
      <c r="U402" s="10"/>
      <c r="V402" s="10"/>
      <c r="W402" s="10"/>
      <c r="X402" s="10"/>
      <c r="Y402" s="10"/>
      <c r="Z402" s="10"/>
      <c r="AA402" s="10"/>
      <c r="AB402" s="10"/>
      <c r="AC402" s="10"/>
      <c r="AD402" s="10"/>
      <c r="AE402" s="10"/>
      <c r="AF402" s="10"/>
      <c r="AG402" s="10"/>
      <c r="AH402" s="10"/>
    </row>
    <row r="403" spans="1:34" ht="14.4" customHeight="1" x14ac:dyDescent="0.3">
      <c r="A403" s="2" t="s">
        <v>45691</v>
      </c>
      <c r="B403" s="10" t="s">
        <v>45692</v>
      </c>
      <c r="C403" s="2" t="s">
        <v>45693</v>
      </c>
      <c r="D403" s="2" t="s">
        <v>45694</v>
      </c>
      <c r="E403" s="2" t="s">
        <v>45695</v>
      </c>
      <c r="F403" t="str">
        <f t="shared" si="6"/>
        <v/>
      </c>
      <c r="I403" t="s">
        <v>13568</v>
      </c>
      <c r="K403" s="10">
        <v>179</v>
      </c>
      <c r="L403" s="10"/>
      <c r="M403" s="10"/>
      <c r="N403" s="10"/>
      <c r="O403" s="10"/>
      <c r="P403" s="10"/>
      <c r="Q403" s="10"/>
      <c r="R403" s="10"/>
      <c r="S403" s="10"/>
      <c r="T403" s="10"/>
      <c r="U403" s="10"/>
      <c r="V403" s="10"/>
      <c r="W403" s="10"/>
      <c r="X403" s="10"/>
      <c r="Y403" s="10"/>
      <c r="Z403" s="10"/>
      <c r="AA403" s="10"/>
      <c r="AB403" s="10"/>
      <c r="AC403" s="10"/>
      <c r="AD403" s="10"/>
      <c r="AE403" s="10"/>
      <c r="AF403" s="10"/>
      <c r="AG403" s="10"/>
      <c r="AH403" s="10"/>
    </row>
    <row r="404" spans="1:34" ht="14.4" customHeight="1" x14ac:dyDescent="0.3">
      <c r="A404" s="10" t="s">
        <v>14054</v>
      </c>
      <c r="B404" s="10" t="s">
        <v>45696</v>
      </c>
      <c r="C404" s="10" t="s">
        <v>45697</v>
      </c>
      <c r="D404" s="10" t="s">
        <v>44789</v>
      </c>
      <c r="E404" s="10" t="s">
        <v>45698</v>
      </c>
      <c r="F404" s="10" t="str">
        <f t="shared" si="6"/>
        <v/>
      </c>
      <c r="G404" s="10"/>
      <c r="H404" s="10"/>
      <c r="I404" s="10" t="s">
        <v>13568</v>
      </c>
      <c r="J404" s="10"/>
      <c r="K404" s="10">
        <v>27</v>
      </c>
      <c r="L404" s="10"/>
      <c r="M404" s="10"/>
      <c r="N404" s="10"/>
      <c r="O404" s="10"/>
      <c r="P404" s="10"/>
      <c r="Q404" s="10"/>
      <c r="R404" s="10"/>
      <c r="S404" s="10"/>
      <c r="T404" s="10"/>
      <c r="U404" s="10"/>
      <c r="V404" s="10"/>
      <c r="W404" s="10"/>
      <c r="X404" s="10"/>
      <c r="Y404" s="10"/>
      <c r="Z404" s="10"/>
      <c r="AA404" s="10"/>
      <c r="AB404" s="10"/>
      <c r="AC404" s="10"/>
      <c r="AD404" s="10"/>
      <c r="AE404" s="10"/>
      <c r="AF404" s="10"/>
      <c r="AG404" s="10"/>
      <c r="AH404" s="10"/>
    </row>
    <row r="405" spans="1:34" ht="14.4" customHeight="1" x14ac:dyDescent="0.3">
      <c r="A405" s="10" t="s">
        <v>45699</v>
      </c>
      <c r="B405" s="10" t="s">
        <v>45696</v>
      </c>
      <c r="C405" s="10" t="s">
        <v>45700</v>
      </c>
      <c r="D405" s="10" t="s">
        <v>44789</v>
      </c>
      <c r="E405" s="10" t="s">
        <v>45698</v>
      </c>
      <c r="F405" s="10" t="str">
        <f t="shared" si="6"/>
        <v/>
      </c>
      <c r="G405" s="10"/>
      <c r="H405" s="10"/>
      <c r="I405" s="10" t="s">
        <v>13568</v>
      </c>
      <c r="J405" s="10"/>
      <c r="K405" s="10">
        <v>27</v>
      </c>
      <c r="L405" s="10"/>
      <c r="M405" s="10"/>
      <c r="N405" s="10"/>
      <c r="O405" s="10"/>
      <c r="P405" s="10"/>
      <c r="Q405" s="10"/>
      <c r="R405" s="10"/>
      <c r="S405" s="10"/>
      <c r="T405" s="10"/>
      <c r="U405" s="10"/>
      <c r="V405" s="10"/>
      <c r="W405" s="10"/>
      <c r="X405" s="10"/>
      <c r="Y405" s="10"/>
      <c r="Z405" s="10"/>
      <c r="AA405" s="10"/>
      <c r="AB405" s="10"/>
      <c r="AC405" s="10"/>
      <c r="AD405" s="10"/>
      <c r="AE405" s="10"/>
      <c r="AF405" s="10"/>
      <c r="AG405" s="10"/>
      <c r="AH405" s="10"/>
    </row>
    <row r="406" spans="1:34" ht="14.4" customHeight="1" x14ac:dyDescent="0.3">
      <c r="A406" s="10" t="s">
        <v>45701</v>
      </c>
      <c r="B406" s="10" t="s">
        <v>45696</v>
      </c>
      <c r="C406" s="10" t="s">
        <v>45697</v>
      </c>
      <c r="D406" s="10" t="s">
        <v>44789</v>
      </c>
      <c r="E406" s="10" t="s">
        <v>45698</v>
      </c>
      <c r="F406" s="10" t="str">
        <f t="shared" si="6"/>
        <v/>
      </c>
      <c r="G406" s="10"/>
      <c r="H406" s="10"/>
      <c r="I406" s="10" t="s">
        <v>13568</v>
      </c>
      <c r="J406" s="10"/>
      <c r="K406" s="10">
        <v>27</v>
      </c>
      <c r="L406" s="10"/>
      <c r="M406" s="10"/>
      <c r="N406" s="10"/>
      <c r="O406" s="10"/>
      <c r="P406" s="10"/>
      <c r="Q406" s="10"/>
      <c r="R406" s="10"/>
      <c r="S406" s="10"/>
      <c r="T406" s="10"/>
      <c r="U406" s="10"/>
      <c r="V406" s="10"/>
      <c r="W406" s="10"/>
      <c r="X406" s="10"/>
      <c r="Y406" s="10"/>
      <c r="Z406" s="10"/>
      <c r="AA406" s="10"/>
      <c r="AB406" s="10"/>
      <c r="AC406" s="10"/>
      <c r="AD406" s="10"/>
      <c r="AE406" s="10"/>
      <c r="AF406" s="10"/>
      <c r="AG406" s="10"/>
      <c r="AH406" s="10"/>
    </row>
    <row r="407" spans="1:34" ht="14.4" customHeight="1" x14ac:dyDescent="0.3">
      <c r="A407" s="10" t="s">
        <v>45702</v>
      </c>
      <c r="B407" s="10" t="s">
        <v>45696</v>
      </c>
      <c r="C407" s="10" t="s">
        <v>45703</v>
      </c>
      <c r="D407" s="10" t="s">
        <v>44707</v>
      </c>
      <c r="E407" s="10" t="s">
        <v>44707</v>
      </c>
      <c r="F407" s="10" t="str">
        <f t="shared" si="6"/>
        <v/>
      </c>
      <c r="G407" s="10"/>
      <c r="H407" s="10"/>
      <c r="I407" s="10" t="s">
        <v>13568</v>
      </c>
      <c r="J407" s="10"/>
      <c r="K407" s="10">
        <v>1</v>
      </c>
      <c r="L407" s="10"/>
      <c r="M407" s="10"/>
      <c r="N407" s="10"/>
      <c r="O407" s="10"/>
      <c r="P407" s="10"/>
      <c r="Q407" s="10"/>
      <c r="R407" s="10"/>
      <c r="S407" s="10"/>
      <c r="T407" s="10"/>
      <c r="U407" s="10"/>
      <c r="V407" s="10"/>
      <c r="W407" s="10"/>
      <c r="X407" s="10"/>
      <c r="Y407" s="10"/>
      <c r="Z407" s="10"/>
      <c r="AA407" s="10"/>
      <c r="AB407" s="10"/>
      <c r="AC407" s="10"/>
      <c r="AD407" s="10"/>
      <c r="AE407" s="10"/>
      <c r="AF407" s="10"/>
      <c r="AG407" s="10"/>
      <c r="AH407" s="10"/>
    </row>
    <row r="408" spans="1:34" ht="14.4" customHeight="1" x14ac:dyDescent="0.3">
      <c r="A408" s="10" t="s">
        <v>45704</v>
      </c>
      <c r="B408" s="10" t="s">
        <v>45696</v>
      </c>
      <c r="C408" s="10" t="s">
        <v>45705</v>
      </c>
      <c r="D408" s="10" t="s">
        <v>45145</v>
      </c>
      <c r="E408" s="10" t="s">
        <v>45706</v>
      </c>
      <c r="F408" s="10" t="str">
        <f t="shared" si="6"/>
        <v/>
      </c>
      <c r="G408" s="10"/>
      <c r="H408" s="10"/>
      <c r="I408" s="10" t="s">
        <v>13568</v>
      </c>
      <c r="J408" s="10"/>
      <c r="K408" s="10">
        <v>25</v>
      </c>
      <c r="L408" s="10"/>
      <c r="M408" s="10"/>
      <c r="N408" s="10"/>
      <c r="O408" s="10"/>
      <c r="P408" s="10"/>
      <c r="Q408" s="10"/>
      <c r="R408" s="10"/>
      <c r="S408" s="10"/>
      <c r="T408" s="10"/>
      <c r="U408" s="10"/>
      <c r="V408" s="10"/>
      <c r="W408" s="10"/>
      <c r="X408" s="10"/>
      <c r="Y408" s="10"/>
      <c r="Z408" s="10"/>
      <c r="AA408" s="10"/>
      <c r="AB408" s="10"/>
      <c r="AC408" s="10"/>
      <c r="AD408" s="10"/>
      <c r="AE408" s="10"/>
      <c r="AF408" s="10"/>
      <c r="AG408" s="10"/>
      <c r="AH408" s="10"/>
    </row>
    <row r="409" spans="1:34" ht="14.4" customHeight="1" x14ac:dyDescent="0.3">
      <c r="A409" s="10" t="s">
        <v>45707</v>
      </c>
      <c r="B409" s="10" t="s">
        <v>45708</v>
      </c>
      <c r="C409" s="10" t="s">
        <v>45709</v>
      </c>
      <c r="D409" s="10" t="s">
        <v>45145</v>
      </c>
      <c r="E409" s="10" t="s">
        <v>45710</v>
      </c>
      <c r="F409" s="10" t="str">
        <f t="shared" si="6"/>
        <v/>
      </c>
      <c r="G409" s="10"/>
      <c r="H409" s="10"/>
      <c r="I409" s="10" t="s">
        <v>13568</v>
      </c>
      <c r="J409" s="10"/>
      <c r="K409" s="10">
        <v>25</v>
      </c>
      <c r="L409" s="10"/>
      <c r="M409" s="10"/>
      <c r="N409" s="10"/>
      <c r="O409" s="10"/>
      <c r="P409" s="10"/>
      <c r="Q409" s="10"/>
      <c r="R409" s="10"/>
      <c r="S409" s="10"/>
      <c r="T409" s="10"/>
      <c r="U409" s="10"/>
      <c r="V409" s="10"/>
      <c r="W409" s="10"/>
      <c r="X409" s="10"/>
      <c r="Y409" s="10"/>
      <c r="Z409" s="10"/>
      <c r="AA409" s="10"/>
      <c r="AB409" s="10"/>
      <c r="AC409" s="10"/>
      <c r="AD409" s="10"/>
      <c r="AE409" s="10"/>
      <c r="AF409" s="10"/>
      <c r="AG409" s="10"/>
      <c r="AH409" s="10"/>
    </row>
    <row r="410" spans="1:34" ht="14.4" customHeight="1" x14ac:dyDescent="0.3">
      <c r="A410" s="10" t="s">
        <v>45711</v>
      </c>
      <c r="B410" s="10" t="s">
        <v>45712</v>
      </c>
      <c r="C410" s="10" t="s">
        <v>45713</v>
      </c>
      <c r="D410" s="10" t="s">
        <v>45145</v>
      </c>
      <c r="E410" s="10" t="s">
        <v>45714</v>
      </c>
      <c r="F410" s="10" t="str">
        <f t="shared" si="6"/>
        <v/>
      </c>
      <c r="G410" s="10"/>
      <c r="H410" s="10"/>
      <c r="I410" s="10" t="s">
        <v>13568</v>
      </c>
      <c r="J410" s="10"/>
      <c r="K410" s="10">
        <v>25</v>
      </c>
      <c r="L410" s="10"/>
      <c r="M410" s="10"/>
      <c r="N410" s="10"/>
      <c r="O410" s="10"/>
      <c r="P410" s="10"/>
      <c r="Q410" s="10"/>
      <c r="R410" s="10"/>
      <c r="S410" s="10"/>
      <c r="T410" s="10"/>
      <c r="U410" s="10"/>
      <c r="V410" s="10"/>
      <c r="W410" s="10"/>
      <c r="X410" s="10"/>
      <c r="Y410" s="10"/>
      <c r="Z410" s="10"/>
      <c r="AA410" s="10"/>
      <c r="AB410" s="10"/>
      <c r="AC410" s="10"/>
      <c r="AD410" s="10"/>
      <c r="AE410" s="10"/>
      <c r="AF410" s="10"/>
      <c r="AG410" s="10"/>
      <c r="AH410" s="10"/>
    </row>
    <row r="411" spans="1:34" ht="14.4" customHeight="1" x14ac:dyDescent="0.3">
      <c r="A411" s="10" t="s">
        <v>31661</v>
      </c>
      <c r="B411" s="10" t="s">
        <v>45715</v>
      </c>
      <c r="C411" s="10" t="s">
        <v>45716</v>
      </c>
      <c r="D411" s="10" t="s">
        <v>45133</v>
      </c>
      <c r="E411" s="10" t="s">
        <v>45134</v>
      </c>
      <c r="F411" s="10" t="str">
        <f t="shared" si="6"/>
        <v/>
      </c>
      <c r="G411" s="10"/>
      <c r="H411" s="10" t="s">
        <v>13568</v>
      </c>
      <c r="I411" s="10"/>
      <c r="J411" s="10" t="s">
        <v>13568</v>
      </c>
      <c r="K411" s="10">
        <v>7</v>
      </c>
      <c r="L411" s="10"/>
      <c r="M411" s="10"/>
      <c r="N411" s="10"/>
      <c r="O411" s="10"/>
      <c r="P411" s="10"/>
      <c r="Q411" s="10"/>
      <c r="R411" s="10"/>
      <c r="S411" s="10"/>
      <c r="T411" s="10"/>
      <c r="U411" s="10"/>
      <c r="V411" s="10"/>
      <c r="W411" s="10"/>
      <c r="X411" s="10"/>
      <c r="Y411" s="10"/>
      <c r="Z411" s="10"/>
      <c r="AA411" s="10"/>
      <c r="AB411" s="10"/>
      <c r="AC411" s="10"/>
      <c r="AD411" s="10"/>
      <c r="AE411" s="10"/>
      <c r="AF411" s="10"/>
      <c r="AG411" s="10"/>
      <c r="AH411" s="10"/>
    </row>
    <row r="412" spans="1:34" ht="14.4" customHeight="1" x14ac:dyDescent="0.3">
      <c r="A412" s="10" t="s">
        <v>45717</v>
      </c>
      <c r="B412" s="10" t="s">
        <v>45715</v>
      </c>
      <c r="C412" s="10" t="s">
        <v>45135</v>
      </c>
      <c r="D412" s="10" t="s">
        <v>45133</v>
      </c>
      <c r="E412" s="10" t="s">
        <v>45136</v>
      </c>
      <c r="F412" s="10" t="str">
        <f t="shared" si="6"/>
        <v/>
      </c>
      <c r="G412" s="10"/>
      <c r="H412" s="10" t="s">
        <v>13568</v>
      </c>
      <c r="I412" s="10"/>
      <c r="J412" s="10"/>
      <c r="K412" s="10">
        <v>7</v>
      </c>
      <c r="L412" s="10"/>
      <c r="M412" s="10"/>
      <c r="N412" s="10"/>
      <c r="O412" s="10"/>
      <c r="P412" s="10"/>
      <c r="Q412" s="10"/>
      <c r="R412" s="10"/>
      <c r="S412" s="10"/>
      <c r="T412" s="10"/>
      <c r="U412" s="10"/>
      <c r="V412" s="10"/>
      <c r="W412" s="10"/>
      <c r="X412" s="10"/>
      <c r="Y412" s="10"/>
      <c r="Z412" s="10"/>
      <c r="AA412" s="10"/>
      <c r="AB412" s="10"/>
      <c r="AC412" s="10"/>
      <c r="AD412" s="10"/>
      <c r="AE412" s="10"/>
      <c r="AF412" s="10"/>
      <c r="AG412" s="10"/>
      <c r="AH412" s="10"/>
    </row>
    <row r="413" spans="1:34" ht="14.4" customHeight="1" x14ac:dyDescent="0.3">
      <c r="A413" s="10" t="s">
        <v>45718</v>
      </c>
      <c r="B413" s="10" t="s">
        <v>45715</v>
      </c>
      <c r="C413" s="10" t="s">
        <v>45137</v>
      </c>
      <c r="D413" s="10" t="s">
        <v>45133</v>
      </c>
      <c r="E413" s="10" t="s">
        <v>19992</v>
      </c>
      <c r="F413" s="10" t="str">
        <f t="shared" si="6"/>
        <v/>
      </c>
      <c r="G413" s="10"/>
      <c r="H413" s="10" t="s">
        <v>13568</v>
      </c>
      <c r="I413" s="10"/>
      <c r="J413" s="10"/>
      <c r="K413" s="10">
        <v>7</v>
      </c>
      <c r="L413" s="10"/>
      <c r="M413" s="10"/>
      <c r="N413" s="10"/>
      <c r="O413" s="10"/>
      <c r="P413" s="10"/>
      <c r="Q413" s="10"/>
      <c r="R413" s="10"/>
      <c r="S413" s="10"/>
      <c r="T413" s="10"/>
      <c r="U413" s="10"/>
      <c r="V413" s="10"/>
      <c r="W413" s="10"/>
      <c r="X413" s="10"/>
      <c r="Y413" s="10"/>
      <c r="Z413" s="10"/>
      <c r="AA413" s="10"/>
      <c r="AB413" s="10"/>
      <c r="AC413" s="10"/>
      <c r="AD413" s="10"/>
      <c r="AE413" s="10"/>
      <c r="AF413" s="10"/>
      <c r="AG413" s="10"/>
      <c r="AH413" s="10"/>
    </row>
    <row r="414" spans="1:34" ht="14.4" customHeight="1" x14ac:dyDescent="0.3">
      <c r="A414" s="10" t="s">
        <v>45719</v>
      </c>
      <c r="B414" s="10" t="s">
        <v>45720</v>
      </c>
      <c r="C414" s="10" t="s">
        <v>45721</v>
      </c>
      <c r="D414" s="10" t="s">
        <v>45133</v>
      </c>
      <c r="E414" s="10" t="s">
        <v>45722</v>
      </c>
      <c r="F414" s="10" t="str">
        <f t="shared" si="6"/>
        <v/>
      </c>
      <c r="G414" s="10"/>
      <c r="H414" s="10" t="s">
        <v>13568</v>
      </c>
      <c r="I414" s="10"/>
      <c r="J414" s="10" t="s">
        <v>13568</v>
      </c>
      <c r="K414" s="10">
        <v>7</v>
      </c>
      <c r="L414" s="10"/>
      <c r="M414" s="10"/>
      <c r="N414" s="10"/>
      <c r="O414" s="10"/>
      <c r="P414" s="10"/>
      <c r="Q414" s="10"/>
      <c r="R414" s="10"/>
      <c r="S414" s="10"/>
      <c r="T414" s="10"/>
      <c r="U414" s="10"/>
      <c r="V414" s="10"/>
      <c r="W414" s="10"/>
      <c r="X414" s="10"/>
      <c r="Y414" s="10"/>
      <c r="Z414" s="10"/>
      <c r="AA414" s="10"/>
      <c r="AB414" s="10"/>
      <c r="AC414" s="10"/>
      <c r="AD414" s="10"/>
      <c r="AE414" s="10"/>
      <c r="AF414" s="10"/>
      <c r="AG414" s="10"/>
      <c r="AH414" s="10"/>
    </row>
    <row r="415" spans="1:34" ht="14.4" customHeight="1" x14ac:dyDescent="0.3">
      <c r="A415" s="10" t="s">
        <v>45723</v>
      </c>
      <c r="B415" s="10" t="s">
        <v>45720</v>
      </c>
      <c r="C415" s="10" t="s">
        <v>45724</v>
      </c>
      <c r="D415" s="10" t="s">
        <v>45133</v>
      </c>
      <c r="E415" s="10" t="s">
        <v>45155</v>
      </c>
      <c r="F415" s="10" t="str">
        <f t="shared" si="6"/>
        <v/>
      </c>
      <c r="G415" s="10"/>
      <c r="H415" s="10" t="s">
        <v>13568</v>
      </c>
      <c r="I415" s="10"/>
      <c r="J415" s="10"/>
      <c r="K415" s="10">
        <v>7</v>
      </c>
      <c r="L415" s="10"/>
      <c r="M415" s="10"/>
      <c r="N415" s="10"/>
      <c r="O415" s="10"/>
      <c r="P415" s="10"/>
      <c r="Q415" s="10"/>
      <c r="R415" s="10"/>
      <c r="S415" s="10"/>
      <c r="T415" s="10"/>
      <c r="U415" s="10"/>
      <c r="V415" s="10"/>
      <c r="W415" s="10"/>
      <c r="X415" s="10"/>
      <c r="Y415" s="10"/>
      <c r="Z415" s="10"/>
      <c r="AA415" s="10"/>
      <c r="AB415" s="10"/>
      <c r="AC415" s="10"/>
      <c r="AD415" s="10"/>
      <c r="AE415" s="10"/>
      <c r="AF415" s="10"/>
      <c r="AG415" s="10"/>
      <c r="AH415" s="10"/>
    </row>
    <row r="416" spans="1:34" ht="14.4" customHeight="1" x14ac:dyDescent="0.3">
      <c r="A416" s="10" t="s">
        <v>45725</v>
      </c>
      <c r="B416" s="10" t="s">
        <v>45720</v>
      </c>
      <c r="C416" s="10" t="s">
        <v>45726</v>
      </c>
      <c r="D416" s="10" t="s">
        <v>45133</v>
      </c>
      <c r="E416" s="10" t="s">
        <v>45158</v>
      </c>
      <c r="F416" s="10" t="str">
        <f t="shared" si="6"/>
        <v/>
      </c>
      <c r="G416" s="10"/>
      <c r="H416" s="10" t="s">
        <v>13568</v>
      </c>
      <c r="I416" s="10"/>
      <c r="J416" s="10"/>
      <c r="K416" s="10">
        <v>7</v>
      </c>
      <c r="L416" s="10"/>
      <c r="M416" s="10"/>
      <c r="N416" s="10"/>
      <c r="O416" s="10"/>
      <c r="P416" s="10"/>
      <c r="Q416" s="10"/>
      <c r="R416" s="10"/>
      <c r="S416" s="10"/>
      <c r="T416" s="10"/>
      <c r="U416" s="10"/>
      <c r="V416" s="10"/>
      <c r="W416" s="10"/>
      <c r="X416" s="10"/>
      <c r="Y416" s="10"/>
      <c r="Z416" s="10"/>
      <c r="AA416" s="10"/>
      <c r="AB416" s="10"/>
      <c r="AC416" s="10"/>
      <c r="AD416" s="10"/>
      <c r="AE416" s="10"/>
      <c r="AF416" s="10"/>
      <c r="AG416" s="10"/>
      <c r="AH416" s="10"/>
    </row>
    <row r="417" spans="1:34" ht="14.4" customHeight="1" x14ac:dyDescent="0.3">
      <c r="A417" s="10" t="s">
        <v>45727</v>
      </c>
      <c r="B417" s="10" t="s">
        <v>45720</v>
      </c>
      <c r="C417" s="10" t="s">
        <v>45157</v>
      </c>
      <c r="D417" s="10" t="s">
        <v>45133</v>
      </c>
      <c r="E417" s="10" t="s">
        <v>19992</v>
      </c>
      <c r="F417" s="10" t="str">
        <f t="shared" si="6"/>
        <v/>
      </c>
      <c r="G417" s="10"/>
      <c r="H417" s="10" t="s">
        <v>13568</v>
      </c>
      <c r="I417" s="10"/>
      <c r="J417" s="10"/>
      <c r="K417" s="10">
        <v>7</v>
      </c>
      <c r="L417" s="10"/>
      <c r="M417" s="10"/>
      <c r="N417" s="10"/>
      <c r="O417" s="10"/>
      <c r="P417" s="10"/>
      <c r="Q417" s="10"/>
      <c r="R417" s="10"/>
      <c r="S417" s="10"/>
      <c r="T417" s="10"/>
      <c r="U417" s="10"/>
      <c r="V417" s="10"/>
      <c r="W417" s="10"/>
      <c r="X417" s="10"/>
      <c r="Y417" s="10"/>
      <c r="Z417" s="10"/>
      <c r="AA417" s="10"/>
      <c r="AB417" s="10"/>
      <c r="AC417" s="10"/>
      <c r="AD417" s="10"/>
      <c r="AE417" s="10"/>
      <c r="AF417" s="10"/>
      <c r="AG417" s="10"/>
      <c r="AH417" s="10"/>
    </row>
    <row r="418" spans="1:34" ht="14.4" customHeight="1" x14ac:dyDescent="0.3">
      <c r="A418" s="10" t="s">
        <v>15400</v>
      </c>
      <c r="B418" s="10" t="s">
        <v>45728</v>
      </c>
      <c r="C418" s="10" t="s">
        <v>45729</v>
      </c>
      <c r="D418" s="10" t="s">
        <v>44789</v>
      </c>
      <c r="E418" s="10" t="s">
        <v>45730</v>
      </c>
      <c r="F418" s="10" t="str">
        <f t="shared" si="6"/>
        <v/>
      </c>
      <c r="G418" s="10"/>
      <c r="H418" s="10"/>
      <c r="I418" s="10" t="s">
        <v>13568</v>
      </c>
      <c r="J418" s="10"/>
      <c r="K418" s="10">
        <v>27</v>
      </c>
      <c r="L418" s="10"/>
      <c r="M418" s="10"/>
      <c r="N418" s="10"/>
      <c r="O418" s="10"/>
      <c r="P418" s="10"/>
      <c r="Q418" s="10"/>
      <c r="R418" s="10"/>
      <c r="S418" s="10"/>
      <c r="T418" s="10"/>
      <c r="U418" s="10"/>
      <c r="V418" s="10"/>
      <c r="W418" s="10"/>
      <c r="X418" s="10"/>
      <c r="Y418" s="10"/>
      <c r="Z418" s="10"/>
      <c r="AA418" s="10"/>
      <c r="AB418" s="10"/>
      <c r="AC418" s="10"/>
      <c r="AD418" s="10"/>
      <c r="AE418" s="10"/>
      <c r="AF418" s="10"/>
      <c r="AG418" s="10"/>
      <c r="AH418" s="10"/>
    </row>
    <row r="419" spans="1:34" ht="14.4" customHeight="1" x14ac:dyDescent="0.3">
      <c r="A419" s="10" t="s">
        <v>45731</v>
      </c>
      <c r="B419" s="10" t="s">
        <v>45728</v>
      </c>
      <c r="C419" s="10" t="s">
        <v>45732</v>
      </c>
      <c r="D419" s="10" t="s">
        <v>44789</v>
      </c>
      <c r="E419" s="10" t="s">
        <v>45733</v>
      </c>
      <c r="F419" s="10" t="str">
        <f t="shared" si="6"/>
        <v/>
      </c>
      <c r="G419" s="10"/>
      <c r="H419" s="10"/>
      <c r="I419" s="10" t="s">
        <v>13568</v>
      </c>
      <c r="J419" s="10"/>
      <c r="K419" s="10">
        <v>27</v>
      </c>
      <c r="L419" s="10"/>
      <c r="M419" s="10"/>
      <c r="N419" s="10"/>
      <c r="O419" s="10"/>
      <c r="P419" s="10"/>
      <c r="Q419" s="10"/>
      <c r="R419" s="10"/>
      <c r="S419" s="10"/>
      <c r="T419" s="10"/>
      <c r="U419" s="10"/>
      <c r="V419" s="10"/>
      <c r="W419" s="10"/>
      <c r="X419" s="10"/>
      <c r="Y419" s="10"/>
      <c r="Z419" s="10"/>
      <c r="AA419" s="10"/>
      <c r="AB419" s="10"/>
      <c r="AC419" s="10"/>
      <c r="AD419" s="10"/>
      <c r="AE419" s="10"/>
      <c r="AF419" s="10"/>
      <c r="AG419" s="10"/>
      <c r="AH419" s="10"/>
    </row>
    <row r="420" spans="1:34" ht="14.4" customHeight="1" x14ac:dyDescent="0.3">
      <c r="A420" s="10" t="s">
        <v>45734</v>
      </c>
      <c r="B420" s="10" t="s">
        <v>45728</v>
      </c>
      <c r="C420" s="10" t="s">
        <v>45729</v>
      </c>
      <c r="D420" s="10" t="s">
        <v>44789</v>
      </c>
      <c r="E420" s="10" t="s">
        <v>45730</v>
      </c>
      <c r="F420" s="10" t="str">
        <f t="shared" si="6"/>
        <v/>
      </c>
      <c r="G420" s="10"/>
      <c r="H420" s="10"/>
      <c r="I420" s="10" t="s">
        <v>13568</v>
      </c>
      <c r="J420" s="10"/>
      <c r="K420" s="10">
        <v>27</v>
      </c>
      <c r="L420" s="10"/>
      <c r="M420" s="10"/>
      <c r="N420" s="10"/>
      <c r="O420" s="10"/>
      <c r="P420" s="10"/>
      <c r="Q420" s="10"/>
      <c r="R420" s="10"/>
      <c r="S420" s="10"/>
      <c r="T420" s="10"/>
      <c r="U420" s="10"/>
      <c r="V420" s="10"/>
      <c r="W420" s="10"/>
      <c r="X420" s="10"/>
      <c r="Y420" s="10"/>
      <c r="Z420" s="10"/>
      <c r="AA420" s="10"/>
      <c r="AB420" s="10"/>
      <c r="AC420" s="10"/>
      <c r="AD420" s="10"/>
      <c r="AE420" s="10"/>
      <c r="AF420" s="10"/>
      <c r="AG420" s="10"/>
      <c r="AH420" s="10"/>
    </row>
    <row r="421" spans="1:34" ht="14.4" customHeight="1" x14ac:dyDescent="0.3">
      <c r="A421" s="10" t="s">
        <v>45735</v>
      </c>
      <c r="B421" s="10" t="s">
        <v>45728</v>
      </c>
      <c r="C421" s="10" t="s">
        <v>45736</v>
      </c>
      <c r="D421" s="10" t="s">
        <v>44707</v>
      </c>
      <c r="E421" s="10" t="s">
        <v>44707</v>
      </c>
      <c r="F421" s="10" t="str">
        <f t="shared" si="6"/>
        <v/>
      </c>
      <c r="G421" s="10"/>
      <c r="H421" s="10"/>
      <c r="I421" s="10" t="s">
        <v>13568</v>
      </c>
      <c r="J421" s="10"/>
      <c r="K421" s="10">
        <v>1</v>
      </c>
      <c r="L421" s="10"/>
      <c r="M421" s="10"/>
      <c r="N421" s="10"/>
      <c r="O421" s="10"/>
      <c r="P421" s="10"/>
      <c r="Q421" s="10"/>
      <c r="R421" s="10"/>
      <c r="S421" s="10"/>
      <c r="T421" s="10"/>
      <c r="U421" s="10"/>
      <c r="V421" s="10"/>
      <c r="W421" s="10"/>
      <c r="X421" s="10"/>
      <c r="Y421" s="10"/>
      <c r="Z421" s="10"/>
      <c r="AA421" s="10"/>
      <c r="AB421" s="10"/>
      <c r="AC421" s="10"/>
      <c r="AD421" s="10"/>
      <c r="AE421" s="10"/>
      <c r="AF421" s="10"/>
      <c r="AG421" s="10"/>
      <c r="AH421" s="10"/>
    </row>
    <row r="422" spans="1:34" ht="14.4" customHeight="1" x14ac:dyDescent="0.3">
      <c r="A422" s="10" t="s">
        <v>45737</v>
      </c>
      <c r="B422" s="10" t="s">
        <v>45728</v>
      </c>
      <c r="C422" s="10" t="s">
        <v>45738</v>
      </c>
      <c r="D422" s="10" t="s">
        <v>45145</v>
      </c>
      <c r="E422" s="10" t="s">
        <v>45739</v>
      </c>
      <c r="F422" s="10" t="str">
        <f t="shared" si="6"/>
        <v/>
      </c>
      <c r="G422" s="10"/>
      <c r="H422" s="10"/>
      <c r="I422" s="10" t="s">
        <v>13568</v>
      </c>
      <c r="J422" s="10"/>
      <c r="K422" s="10">
        <v>25</v>
      </c>
      <c r="L422" s="10"/>
      <c r="M422" s="10"/>
      <c r="N422" s="10"/>
      <c r="O422" s="10"/>
      <c r="P422" s="10"/>
      <c r="Q422" s="10"/>
      <c r="R422" s="10"/>
      <c r="S422" s="10"/>
      <c r="T422" s="10"/>
      <c r="U422" s="10"/>
      <c r="V422" s="10"/>
      <c r="W422" s="10"/>
      <c r="X422" s="10"/>
      <c r="Y422" s="10"/>
      <c r="Z422" s="10"/>
      <c r="AA422" s="10"/>
      <c r="AB422" s="10"/>
      <c r="AC422" s="10"/>
      <c r="AD422" s="10"/>
      <c r="AE422" s="10"/>
      <c r="AF422" s="10"/>
      <c r="AG422" s="10"/>
      <c r="AH422" s="10"/>
    </row>
    <row r="423" spans="1:34" ht="14.4" customHeight="1" x14ac:dyDescent="0.3">
      <c r="A423" s="10" t="s">
        <v>45740</v>
      </c>
      <c r="B423" s="10" t="s">
        <v>45741</v>
      </c>
      <c r="C423" s="10" t="s">
        <v>45742</v>
      </c>
      <c r="D423" s="10" t="s">
        <v>45145</v>
      </c>
      <c r="E423" s="10" t="s">
        <v>45743</v>
      </c>
      <c r="F423" s="10" t="str">
        <f t="shared" si="6"/>
        <v/>
      </c>
      <c r="G423" s="10"/>
      <c r="H423" s="10"/>
      <c r="I423" s="10" t="s">
        <v>13568</v>
      </c>
      <c r="J423" s="10"/>
      <c r="K423" s="10">
        <v>25</v>
      </c>
      <c r="L423" s="10"/>
      <c r="M423" s="10"/>
      <c r="N423" s="10"/>
      <c r="O423" s="10"/>
      <c r="P423" s="10"/>
      <c r="Q423" s="10"/>
      <c r="R423" s="10"/>
      <c r="S423" s="10"/>
      <c r="T423" s="10"/>
      <c r="U423" s="10"/>
      <c r="V423" s="10"/>
      <c r="W423" s="10"/>
      <c r="X423" s="10"/>
      <c r="Y423" s="10"/>
      <c r="Z423" s="10"/>
      <c r="AA423" s="10"/>
      <c r="AB423" s="10"/>
      <c r="AC423" s="10"/>
      <c r="AD423" s="10"/>
      <c r="AE423" s="10"/>
      <c r="AF423" s="10"/>
      <c r="AG423" s="10"/>
      <c r="AH423" s="10"/>
    </row>
    <row r="424" spans="1:34" ht="14.4" customHeight="1" x14ac:dyDescent="0.3">
      <c r="A424" s="10" t="s">
        <v>45744</v>
      </c>
      <c r="B424" s="10" t="s">
        <v>45745</v>
      </c>
      <c r="C424" s="10" t="s">
        <v>45746</v>
      </c>
      <c r="D424" s="10" t="s">
        <v>45145</v>
      </c>
      <c r="E424" s="10" t="s">
        <v>45747</v>
      </c>
      <c r="F424" s="10" t="str">
        <f t="shared" si="6"/>
        <v/>
      </c>
      <c r="G424" s="10"/>
      <c r="H424" s="10"/>
      <c r="I424" s="10" t="s">
        <v>13568</v>
      </c>
      <c r="J424" s="10"/>
      <c r="K424" s="10">
        <v>25</v>
      </c>
      <c r="L424" s="10"/>
      <c r="M424" s="10"/>
      <c r="N424" s="10"/>
      <c r="O424" s="10"/>
      <c r="P424" s="10"/>
      <c r="Q424" s="10"/>
      <c r="R424" s="10"/>
      <c r="S424" s="10"/>
      <c r="T424" s="10"/>
      <c r="U424" s="10"/>
      <c r="V424" s="10"/>
      <c r="W424" s="10"/>
      <c r="X424" s="10"/>
      <c r="Y424" s="10"/>
      <c r="Z424" s="10"/>
      <c r="AA424" s="10"/>
      <c r="AB424" s="10"/>
      <c r="AC424" s="10"/>
      <c r="AD424" s="10"/>
      <c r="AE424" s="10"/>
      <c r="AF424" s="10"/>
      <c r="AG424" s="10"/>
      <c r="AH424" s="10"/>
    </row>
    <row r="425" spans="1:34" ht="14.4" customHeight="1" x14ac:dyDescent="0.3">
      <c r="A425" s="10" t="s">
        <v>31568</v>
      </c>
      <c r="B425" s="10" t="s">
        <v>45748</v>
      </c>
      <c r="C425" s="10" t="s">
        <v>45749</v>
      </c>
      <c r="D425" s="10" t="s">
        <v>45133</v>
      </c>
      <c r="E425" s="10" t="s">
        <v>45750</v>
      </c>
      <c r="F425" s="10" t="str">
        <f t="shared" si="6"/>
        <v/>
      </c>
      <c r="G425" s="10"/>
      <c r="H425" s="10" t="s">
        <v>13568</v>
      </c>
      <c r="I425" s="10"/>
      <c r="J425" s="10" t="s">
        <v>13568</v>
      </c>
      <c r="K425" s="10">
        <v>7</v>
      </c>
      <c r="L425" s="10"/>
      <c r="M425" s="10"/>
      <c r="N425" s="10"/>
      <c r="O425" s="10"/>
      <c r="P425" s="10"/>
      <c r="Q425" s="10"/>
      <c r="R425" s="10"/>
      <c r="S425" s="10"/>
      <c r="T425" s="10"/>
      <c r="U425" s="10"/>
      <c r="V425" s="10"/>
      <c r="W425" s="10"/>
      <c r="X425" s="10"/>
      <c r="Y425" s="10"/>
      <c r="Z425" s="10"/>
      <c r="AA425" s="10"/>
      <c r="AB425" s="10"/>
      <c r="AC425" s="10"/>
      <c r="AD425" s="10"/>
      <c r="AE425" s="10"/>
      <c r="AF425" s="10"/>
      <c r="AG425" s="10"/>
      <c r="AH425" s="10"/>
    </row>
    <row r="426" spans="1:34" ht="14.4" customHeight="1" x14ac:dyDescent="0.3">
      <c r="A426" s="10" t="s">
        <v>45751</v>
      </c>
      <c r="B426" s="10" t="s">
        <v>45748</v>
      </c>
      <c r="C426" s="10" t="s">
        <v>45752</v>
      </c>
      <c r="D426" s="10" t="s">
        <v>45133</v>
      </c>
      <c r="E426" s="10" t="s">
        <v>45753</v>
      </c>
      <c r="F426" s="10" t="str">
        <f t="shared" si="6"/>
        <v/>
      </c>
      <c r="G426" s="10"/>
      <c r="H426" s="10" t="s">
        <v>13568</v>
      </c>
      <c r="I426" s="10"/>
      <c r="J426" s="10"/>
      <c r="K426" s="10">
        <v>7</v>
      </c>
      <c r="L426" s="10"/>
      <c r="M426" s="10"/>
      <c r="N426" s="10"/>
      <c r="O426" s="10"/>
      <c r="P426" s="10"/>
      <c r="Q426" s="10"/>
      <c r="R426" s="10"/>
      <c r="S426" s="10"/>
      <c r="T426" s="10"/>
      <c r="U426" s="10"/>
      <c r="V426" s="10"/>
      <c r="W426" s="10"/>
      <c r="X426" s="10"/>
      <c r="Y426" s="10"/>
      <c r="Z426" s="10"/>
      <c r="AA426" s="10"/>
      <c r="AB426" s="10"/>
      <c r="AC426" s="10"/>
      <c r="AD426" s="10"/>
      <c r="AE426" s="10"/>
      <c r="AF426" s="10"/>
      <c r="AG426" s="10"/>
      <c r="AH426" s="10"/>
    </row>
    <row r="427" spans="1:34" ht="14.4" customHeight="1" x14ac:dyDescent="0.3">
      <c r="A427" s="10" t="s">
        <v>31581</v>
      </c>
      <c r="B427" s="10" t="s">
        <v>45748</v>
      </c>
      <c r="C427" s="10" t="s">
        <v>45754</v>
      </c>
      <c r="D427" s="10" t="s">
        <v>45133</v>
      </c>
      <c r="E427" s="10" t="s">
        <v>45138</v>
      </c>
      <c r="F427" s="10" t="str">
        <f t="shared" si="6"/>
        <v/>
      </c>
      <c r="G427" s="10"/>
      <c r="H427" s="10" t="s">
        <v>13568</v>
      </c>
      <c r="I427" s="10"/>
      <c r="J427" s="10"/>
      <c r="K427" s="10">
        <v>7</v>
      </c>
      <c r="L427" s="10"/>
      <c r="M427" s="10"/>
      <c r="N427" s="10"/>
      <c r="O427" s="10"/>
      <c r="P427" s="10"/>
      <c r="Q427" s="10"/>
      <c r="R427" s="10"/>
      <c r="S427" s="10"/>
      <c r="T427" s="10"/>
      <c r="U427" s="10"/>
      <c r="V427" s="10"/>
      <c r="W427" s="10"/>
      <c r="X427" s="10"/>
      <c r="Y427" s="10"/>
      <c r="Z427" s="10"/>
      <c r="AA427" s="10"/>
      <c r="AB427" s="10"/>
      <c r="AC427" s="10"/>
      <c r="AD427" s="10"/>
      <c r="AE427" s="10"/>
      <c r="AF427" s="10"/>
      <c r="AG427" s="10"/>
      <c r="AH427" s="10"/>
    </row>
    <row r="428" spans="1:34" ht="14.4" customHeight="1" x14ac:dyDescent="0.3">
      <c r="A428" s="10" t="s">
        <v>31578</v>
      </c>
      <c r="B428" s="10" t="s">
        <v>45755</v>
      </c>
      <c r="C428" s="10" t="s">
        <v>45756</v>
      </c>
      <c r="D428" s="10" t="s">
        <v>45133</v>
      </c>
      <c r="E428" s="10" t="s">
        <v>19992</v>
      </c>
      <c r="F428" s="10" t="str">
        <f t="shared" si="6"/>
        <v/>
      </c>
      <c r="G428" s="10"/>
      <c r="H428" s="10" t="s">
        <v>13568</v>
      </c>
      <c r="I428" s="10"/>
      <c r="J428" s="10" t="s">
        <v>13568</v>
      </c>
      <c r="K428" s="10">
        <v>7</v>
      </c>
      <c r="L428" s="10"/>
      <c r="M428" s="10"/>
      <c r="N428" s="10"/>
      <c r="O428" s="10"/>
      <c r="P428" s="10"/>
      <c r="Q428" s="10"/>
      <c r="R428" s="10"/>
      <c r="S428" s="10"/>
      <c r="T428" s="10"/>
      <c r="U428" s="10"/>
      <c r="V428" s="10"/>
      <c r="W428" s="10"/>
      <c r="X428" s="10"/>
      <c r="Y428" s="10"/>
      <c r="Z428" s="10"/>
      <c r="AA428" s="10"/>
      <c r="AB428" s="10"/>
      <c r="AC428" s="10"/>
      <c r="AD428" s="10"/>
      <c r="AE428" s="10"/>
      <c r="AF428" s="10"/>
      <c r="AG428" s="10"/>
      <c r="AH428" s="10"/>
    </row>
    <row r="429" spans="1:34" ht="14.4" customHeight="1" x14ac:dyDescent="0.3">
      <c r="A429" s="10" t="s">
        <v>45757</v>
      </c>
      <c r="B429" s="10" t="s">
        <v>45755</v>
      </c>
      <c r="C429" s="10" t="s">
        <v>45758</v>
      </c>
      <c r="D429" s="10" t="s">
        <v>45133</v>
      </c>
      <c r="E429" s="10" t="s">
        <v>19992</v>
      </c>
      <c r="F429" s="10" t="str">
        <f t="shared" si="6"/>
        <v/>
      </c>
      <c r="G429" s="10"/>
      <c r="H429" s="10" t="s">
        <v>13568</v>
      </c>
      <c r="I429" s="10"/>
      <c r="J429" s="10"/>
      <c r="K429" s="10">
        <v>7</v>
      </c>
      <c r="L429" s="10"/>
      <c r="M429" s="10"/>
      <c r="N429" s="10"/>
      <c r="O429" s="10"/>
      <c r="P429" s="10"/>
      <c r="Q429" s="10"/>
      <c r="R429" s="10"/>
      <c r="S429" s="10"/>
      <c r="T429" s="10"/>
      <c r="U429" s="10"/>
      <c r="V429" s="10"/>
      <c r="W429" s="10"/>
      <c r="X429" s="10"/>
      <c r="Y429" s="10"/>
      <c r="Z429" s="10"/>
      <c r="AA429" s="10"/>
      <c r="AB429" s="10"/>
      <c r="AC429" s="10"/>
      <c r="AD429" s="10"/>
      <c r="AE429" s="10"/>
      <c r="AF429" s="10"/>
      <c r="AG429" s="10"/>
      <c r="AH429" s="10"/>
    </row>
    <row r="430" spans="1:34" ht="14.4" customHeight="1" x14ac:dyDescent="0.3">
      <c r="A430" s="10" t="s">
        <v>45759</v>
      </c>
      <c r="B430" s="10" t="s">
        <v>45755</v>
      </c>
      <c r="C430" s="10" t="s">
        <v>45760</v>
      </c>
      <c r="D430" s="10" t="s">
        <v>45133</v>
      </c>
      <c r="E430" s="10" t="s">
        <v>19992</v>
      </c>
      <c r="F430" s="10" t="str">
        <f t="shared" si="6"/>
        <v/>
      </c>
      <c r="G430" s="10"/>
      <c r="H430" s="10" t="s">
        <v>13568</v>
      </c>
      <c r="I430" s="10"/>
      <c r="J430" s="10"/>
      <c r="K430" s="10">
        <v>7</v>
      </c>
      <c r="L430" s="10"/>
      <c r="M430" s="10"/>
      <c r="N430" s="10"/>
      <c r="O430" s="10"/>
      <c r="P430" s="10"/>
      <c r="Q430" s="10"/>
      <c r="R430" s="10"/>
      <c r="S430" s="10"/>
      <c r="T430" s="10"/>
      <c r="U430" s="10"/>
      <c r="V430" s="10"/>
      <c r="W430" s="10"/>
      <c r="X430" s="10"/>
      <c r="Y430" s="10"/>
      <c r="Z430" s="10"/>
      <c r="AA430" s="10"/>
      <c r="AB430" s="10"/>
      <c r="AC430" s="10"/>
      <c r="AD430" s="10"/>
      <c r="AE430" s="10"/>
      <c r="AF430" s="10"/>
      <c r="AG430" s="10"/>
      <c r="AH430" s="10"/>
    </row>
    <row r="431" spans="1:34" ht="14.4" customHeight="1" x14ac:dyDescent="0.3">
      <c r="A431" s="10" t="s">
        <v>45761</v>
      </c>
      <c r="B431" s="10" t="s">
        <v>45755</v>
      </c>
      <c r="C431" s="10" t="s">
        <v>45762</v>
      </c>
      <c r="D431" s="10" t="s">
        <v>45133</v>
      </c>
      <c r="E431" s="10" t="s">
        <v>45165</v>
      </c>
      <c r="F431" s="10" t="str">
        <f t="shared" si="6"/>
        <v/>
      </c>
      <c r="G431" s="10"/>
      <c r="H431" s="10" t="s">
        <v>13568</v>
      </c>
      <c r="I431" s="10"/>
      <c r="J431" s="10"/>
      <c r="K431" s="10">
        <v>7</v>
      </c>
      <c r="L431" s="10"/>
      <c r="M431" s="10"/>
      <c r="N431" s="10"/>
      <c r="O431" s="10"/>
      <c r="P431" s="10"/>
      <c r="Q431" s="10"/>
      <c r="R431" s="10"/>
      <c r="S431" s="10"/>
      <c r="T431" s="10"/>
      <c r="U431" s="10"/>
      <c r="V431" s="10"/>
      <c r="W431" s="10"/>
      <c r="X431" s="10"/>
      <c r="Y431" s="10"/>
      <c r="Z431" s="10"/>
      <c r="AA431" s="10"/>
      <c r="AB431" s="10"/>
      <c r="AC431" s="10"/>
      <c r="AD431" s="10"/>
      <c r="AE431" s="10"/>
      <c r="AF431" s="10"/>
      <c r="AG431" s="10"/>
      <c r="AH431" s="10"/>
    </row>
    <row r="432" spans="1:34" ht="14.4" customHeight="1" x14ac:dyDescent="0.3">
      <c r="A432" s="10" t="s">
        <v>25522</v>
      </c>
      <c r="B432" s="10" t="s">
        <v>45763</v>
      </c>
      <c r="C432" s="10" t="s">
        <v>45764</v>
      </c>
      <c r="D432" s="10" t="s">
        <v>45179</v>
      </c>
      <c r="E432" s="10" t="s">
        <v>45765</v>
      </c>
      <c r="F432" s="10" t="str">
        <f t="shared" si="6"/>
        <v/>
      </c>
      <c r="G432" s="10"/>
      <c r="H432" s="10" t="s">
        <v>13568</v>
      </c>
      <c r="I432" s="10"/>
      <c r="J432" s="10" t="s">
        <v>13568</v>
      </c>
      <c r="K432" s="10">
        <v>16</v>
      </c>
      <c r="L432" s="10"/>
      <c r="M432" s="10"/>
      <c r="N432" s="10"/>
      <c r="O432" s="10"/>
      <c r="P432" s="10"/>
      <c r="Q432" s="10"/>
      <c r="R432" s="10"/>
      <c r="S432" s="10"/>
      <c r="T432" s="10"/>
      <c r="U432" s="10"/>
      <c r="V432" s="10"/>
      <c r="W432" s="10"/>
      <c r="X432" s="10"/>
      <c r="Y432" s="10"/>
      <c r="Z432" s="10"/>
      <c r="AA432" s="10"/>
      <c r="AB432" s="10"/>
      <c r="AC432" s="10"/>
      <c r="AD432" s="10"/>
      <c r="AE432" s="10"/>
      <c r="AF432" s="10"/>
      <c r="AG432" s="10"/>
      <c r="AH432" s="10"/>
    </row>
    <row r="433" spans="1:34" ht="14.4" customHeight="1" x14ac:dyDescent="0.3">
      <c r="A433" s="10" t="s">
        <v>45766</v>
      </c>
      <c r="B433" s="10" t="s">
        <v>45767</v>
      </c>
      <c r="C433" s="10" t="s">
        <v>45768</v>
      </c>
      <c r="D433" s="10" t="s">
        <v>45179</v>
      </c>
      <c r="E433" s="10" t="s">
        <v>45765</v>
      </c>
      <c r="F433" s="10" t="str">
        <f t="shared" si="6"/>
        <v/>
      </c>
      <c r="G433" s="10"/>
      <c r="H433" s="10" t="s">
        <v>13568</v>
      </c>
      <c r="I433" s="10"/>
      <c r="J433" s="10" t="s">
        <v>13568</v>
      </c>
      <c r="K433" s="10">
        <v>16</v>
      </c>
      <c r="L433" s="10"/>
      <c r="M433" s="10"/>
      <c r="N433" s="10"/>
      <c r="O433" s="10"/>
      <c r="P433" s="10"/>
      <c r="Q433" s="10"/>
      <c r="R433" s="10"/>
      <c r="S433" s="10"/>
      <c r="T433" s="10"/>
      <c r="U433" s="10"/>
      <c r="V433" s="10"/>
      <c r="W433" s="10"/>
      <c r="X433" s="10"/>
      <c r="Y433" s="10"/>
      <c r="Z433" s="10"/>
      <c r="AA433" s="10"/>
      <c r="AB433" s="10"/>
      <c r="AC433" s="10"/>
      <c r="AD433" s="10"/>
      <c r="AE433" s="10"/>
      <c r="AF433" s="10"/>
      <c r="AG433" s="10"/>
      <c r="AH433" s="10"/>
    </row>
    <row r="434" spans="1:34" ht="14.4" customHeight="1" x14ac:dyDescent="0.3">
      <c r="A434" s="10" t="s">
        <v>45769</v>
      </c>
      <c r="B434" s="10" t="s">
        <v>45770</v>
      </c>
      <c r="C434" s="10" t="s">
        <v>45771</v>
      </c>
      <c r="D434" s="10" t="s">
        <v>45772</v>
      </c>
      <c r="E434" s="10" t="s">
        <v>45773</v>
      </c>
      <c r="F434" s="10" t="str">
        <f t="shared" si="6"/>
        <v/>
      </c>
      <c r="G434" s="10"/>
      <c r="H434" s="10"/>
      <c r="I434" s="10" t="s">
        <v>13568</v>
      </c>
      <c r="J434" s="10"/>
      <c r="K434" s="10">
        <v>180</v>
      </c>
      <c r="L434" s="10"/>
      <c r="M434" s="10"/>
      <c r="N434" s="10"/>
      <c r="O434" s="10"/>
      <c r="P434" s="10"/>
      <c r="Q434" s="10"/>
      <c r="R434" s="10"/>
      <c r="S434" s="10"/>
      <c r="T434" s="10"/>
      <c r="U434" s="10"/>
      <c r="V434" s="10"/>
      <c r="W434" s="10"/>
      <c r="X434" s="10"/>
      <c r="Y434" s="10"/>
      <c r="Z434" s="10"/>
      <c r="AA434" s="10"/>
      <c r="AB434" s="10"/>
      <c r="AC434" s="10"/>
      <c r="AD434" s="10"/>
      <c r="AE434" s="10"/>
      <c r="AF434" s="10"/>
      <c r="AG434" s="10"/>
      <c r="AH434" s="10"/>
    </row>
    <row r="435" spans="1:34" ht="14.4" customHeight="1" x14ac:dyDescent="0.3">
      <c r="A435" s="10" t="s">
        <v>45774</v>
      </c>
      <c r="B435" s="10" t="s">
        <v>45775</v>
      </c>
      <c r="C435" s="10" t="s">
        <v>45776</v>
      </c>
      <c r="D435" s="10" t="s">
        <v>45777</v>
      </c>
      <c r="E435" s="10" t="s">
        <v>19992</v>
      </c>
      <c r="F435" s="10" t="str">
        <f t="shared" si="6"/>
        <v/>
      </c>
      <c r="G435" s="10"/>
      <c r="H435" s="10" t="s">
        <v>13568</v>
      </c>
      <c r="I435" s="10"/>
      <c r="J435" s="10" t="s">
        <v>13568</v>
      </c>
      <c r="K435" s="10">
        <v>182</v>
      </c>
      <c r="L435" s="10"/>
      <c r="M435" s="10"/>
      <c r="N435" s="10"/>
      <c r="O435" s="10"/>
      <c r="P435" s="10"/>
      <c r="Q435" s="10"/>
      <c r="R435" s="10"/>
      <c r="S435" s="10"/>
      <c r="T435" s="10"/>
      <c r="U435" s="10"/>
      <c r="V435" s="10"/>
      <c r="W435" s="10"/>
      <c r="X435" s="10"/>
      <c r="Y435" s="10"/>
      <c r="Z435" s="10"/>
      <c r="AA435" s="10"/>
      <c r="AB435" s="10"/>
      <c r="AC435" s="10"/>
      <c r="AD435" s="10"/>
      <c r="AE435" s="10"/>
      <c r="AF435" s="10"/>
      <c r="AG435" s="10"/>
      <c r="AH435" s="10"/>
    </row>
    <row r="436" spans="1:34" ht="14.4" customHeight="1" x14ac:dyDescent="0.3">
      <c r="A436" s="10" t="s">
        <v>45778</v>
      </c>
      <c r="B436" s="10" t="s">
        <v>45779</v>
      </c>
      <c r="C436" s="10" t="s">
        <v>45780</v>
      </c>
      <c r="D436" s="10" t="s">
        <v>44707</v>
      </c>
      <c r="E436" s="10" t="s">
        <v>44707</v>
      </c>
      <c r="F436" s="10" t="str">
        <f t="shared" si="6"/>
        <v/>
      </c>
      <c r="G436" s="10"/>
      <c r="H436" s="10"/>
      <c r="I436" s="10" t="s">
        <v>13568</v>
      </c>
      <c r="J436" s="10"/>
      <c r="K436" s="10">
        <v>1</v>
      </c>
      <c r="L436" s="10"/>
      <c r="M436" s="10"/>
      <c r="N436" s="10"/>
      <c r="O436" s="10"/>
      <c r="P436" s="10"/>
      <c r="Q436" s="10"/>
      <c r="R436" s="10"/>
      <c r="S436" s="10"/>
      <c r="T436" s="10"/>
      <c r="U436" s="10"/>
      <c r="V436" s="10"/>
      <c r="W436" s="10"/>
      <c r="X436" s="10"/>
      <c r="Y436" s="10"/>
      <c r="Z436" s="10"/>
      <c r="AA436" s="10"/>
      <c r="AB436" s="10"/>
      <c r="AC436" s="10"/>
      <c r="AD436" s="10"/>
      <c r="AE436" s="10"/>
      <c r="AF436" s="10"/>
      <c r="AG436" s="10"/>
      <c r="AH436" s="10"/>
    </row>
    <row r="437" spans="1:34" ht="14.4" customHeight="1" x14ac:dyDescent="0.3">
      <c r="A437" s="10" t="s">
        <v>45781</v>
      </c>
      <c r="B437" s="10" t="s">
        <v>45782</v>
      </c>
      <c r="C437" s="10" t="s">
        <v>45783</v>
      </c>
      <c r="D437" s="10" t="s">
        <v>44869</v>
      </c>
      <c r="E437" s="10" t="s">
        <v>45784</v>
      </c>
      <c r="F437" s="10" t="str">
        <f t="shared" si="6"/>
        <v/>
      </c>
      <c r="G437" s="10"/>
      <c r="H437" s="10"/>
      <c r="I437" s="10" t="s">
        <v>13568</v>
      </c>
      <c r="J437" s="10"/>
      <c r="K437" s="10">
        <v>70</v>
      </c>
      <c r="L437" s="10"/>
      <c r="M437" s="10"/>
      <c r="N437" s="10"/>
      <c r="O437" s="10"/>
      <c r="P437" s="10"/>
      <c r="Q437" s="10"/>
      <c r="R437" s="10"/>
      <c r="S437" s="10"/>
      <c r="T437" s="10"/>
      <c r="U437" s="10"/>
      <c r="V437" s="10"/>
      <c r="W437" s="10"/>
      <c r="X437" s="10"/>
      <c r="Y437" s="10"/>
      <c r="Z437" s="10"/>
      <c r="AA437" s="10"/>
      <c r="AB437" s="10"/>
      <c r="AC437" s="10"/>
      <c r="AD437" s="10"/>
      <c r="AE437" s="10"/>
      <c r="AF437" s="10"/>
      <c r="AG437" s="10"/>
      <c r="AH437" s="10"/>
    </row>
    <row r="438" spans="1:34" ht="14.4" customHeight="1" x14ac:dyDescent="0.3">
      <c r="A438" s="10" t="s">
        <v>45785</v>
      </c>
      <c r="B438" s="10" t="s">
        <v>45782</v>
      </c>
      <c r="C438" s="10" t="s">
        <v>45786</v>
      </c>
      <c r="D438" s="10" t="s">
        <v>44869</v>
      </c>
      <c r="E438" s="10" t="s">
        <v>45787</v>
      </c>
      <c r="F438" s="10" t="str">
        <f t="shared" si="6"/>
        <v/>
      </c>
      <c r="G438" s="10"/>
      <c r="H438" s="10"/>
      <c r="I438" s="10" t="s">
        <v>13568</v>
      </c>
      <c r="J438" s="10"/>
      <c r="K438" s="10">
        <v>70</v>
      </c>
      <c r="L438" s="10"/>
      <c r="M438" s="10"/>
      <c r="N438" s="10"/>
      <c r="O438" s="10"/>
      <c r="P438" s="10"/>
      <c r="Q438" s="10"/>
      <c r="R438" s="10"/>
      <c r="S438" s="10"/>
      <c r="T438" s="10"/>
      <c r="U438" s="10"/>
      <c r="V438" s="10"/>
      <c r="W438" s="10"/>
      <c r="X438" s="10"/>
      <c r="Y438" s="10"/>
      <c r="Z438" s="10"/>
      <c r="AA438" s="10"/>
      <c r="AB438" s="10"/>
      <c r="AC438" s="10"/>
      <c r="AD438" s="10"/>
      <c r="AE438" s="10"/>
      <c r="AF438" s="10"/>
      <c r="AG438" s="10"/>
      <c r="AH438" s="10"/>
    </row>
    <row r="439" spans="1:34" ht="14.4" customHeight="1" x14ac:dyDescent="0.3">
      <c r="A439" s="10" t="s">
        <v>10273</v>
      </c>
      <c r="B439" s="10" t="s">
        <v>45782</v>
      </c>
      <c r="C439" s="10" t="s">
        <v>45788</v>
      </c>
      <c r="D439" s="10" t="s">
        <v>44947</v>
      </c>
      <c r="E439" s="10" t="s">
        <v>45789</v>
      </c>
      <c r="F439" s="10" t="str">
        <f t="shared" si="6"/>
        <v/>
      </c>
      <c r="G439" s="10"/>
      <c r="H439" s="10" t="s">
        <v>13568</v>
      </c>
      <c r="I439" s="10"/>
      <c r="J439" s="10" t="s">
        <v>13568</v>
      </c>
      <c r="K439" s="10">
        <v>12</v>
      </c>
      <c r="L439" s="10"/>
      <c r="M439" s="10"/>
      <c r="N439" s="10"/>
      <c r="O439" s="10"/>
      <c r="P439" s="10"/>
      <c r="Q439" s="10"/>
      <c r="R439" s="10"/>
      <c r="S439" s="10"/>
      <c r="T439" s="10"/>
      <c r="U439" s="10"/>
      <c r="V439" s="10"/>
      <c r="W439" s="10"/>
      <c r="X439" s="10"/>
      <c r="Y439" s="10"/>
      <c r="Z439" s="10"/>
      <c r="AA439" s="10"/>
      <c r="AB439" s="10"/>
      <c r="AC439" s="10"/>
      <c r="AD439" s="10"/>
      <c r="AE439" s="10"/>
      <c r="AF439" s="10"/>
      <c r="AG439" s="10"/>
      <c r="AH439" s="10"/>
    </row>
    <row r="440" spans="1:34" ht="14.4" customHeight="1" x14ac:dyDescent="0.3">
      <c r="A440" s="10" t="s">
        <v>45790</v>
      </c>
      <c r="B440" s="10" t="s">
        <v>45791</v>
      </c>
      <c r="C440" s="10" t="s">
        <v>45792</v>
      </c>
      <c r="D440" s="10" t="s">
        <v>45793</v>
      </c>
      <c r="E440" s="10" t="s">
        <v>45438</v>
      </c>
      <c r="F440" s="10" t="str">
        <f t="shared" si="6"/>
        <v/>
      </c>
      <c r="G440" s="10"/>
      <c r="H440" s="10"/>
      <c r="I440" s="10" t="s">
        <v>13568</v>
      </c>
      <c r="J440" s="10"/>
      <c r="K440" s="10">
        <v>82</v>
      </c>
      <c r="L440" s="10"/>
      <c r="M440" s="10"/>
      <c r="N440" s="10"/>
      <c r="O440" s="10"/>
      <c r="P440" s="10"/>
      <c r="Q440" s="10"/>
      <c r="R440" s="10"/>
      <c r="S440" s="10"/>
      <c r="T440" s="10"/>
      <c r="U440" s="10"/>
      <c r="V440" s="10"/>
      <c r="W440" s="10"/>
      <c r="X440" s="10"/>
      <c r="Y440" s="10"/>
      <c r="Z440" s="10"/>
      <c r="AA440" s="10"/>
      <c r="AB440" s="10"/>
      <c r="AC440" s="10"/>
      <c r="AD440" s="10"/>
      <c r="AE440" s="10"/>
      <c r="AF440" s="10"/>
      <c r="AG440" s="10"/>
      <c r="AH440" s="10"/>
    </row>
    <row r="441" spans="1:34" ht="14.4" customHeight="1" x14ac:dyDescent="0.3">
      <c r="A441" s="10" t="s">
        <v>45794</v>
      </c>
      <c r="B441" s="10" t="s">
        <v>45791</v>
      </c>
      <c r="C441" s="10" t="s">
        <v>45792</v>
      </c>
      <c r="D441" s="10" t="s">
        <v>45793</v>
      </c>
      <c r="E441" s="10" t="s">
        <v>45438</v>
      </c>
      <c r="F441" s="10" t="str">
        <f t="shared" si="6"/>
        <v/>
      </c>
      <c r="G441" s="10"/>
      <c r="H441" s="10"/>
      <c r="I441" s="10" t="s">
        <v>13568</v>
      </c>
      <c r="J441" s="10"/>
      <c r="K441" s="10">
        <v>82</v>
      </c>
      <c r="L441" s="10"/>
      <c r="M441" s="10"/>
      <c r="N441" s="10"/>
      <c r="O441" s="10"/>
      <c r="P441" s="10"/>
      <c r="Q441" s="10"/>
      <c r="R441" s="10"/>
      <c r="S441" s="10"/>
      <c r="T441" s="10"/>
      <c r="U441" s="10"/>
      <c r="V441" s="10"/>
      <c r="W441" s="10"/>
      <c r="X441" s="10"/>
      <c r="Y441" s="10"/>
      <c r="Z441" s="10"/>
      <c r="AA441" s="10"/>
      <c r="AB441" s="10"/>
      <c r="AC441" s="10"/>
      <c r="AD441" s="10"/>
      <c r="AE441" s="10"/>
      <c r="AF441" s="10"/>
      <c r="AG441" s="10"/>
      <c r="AH441" s="10"/>
    </row>
    <row r="442" spans="1:34" ht="14.4" customHeight="1" x14ac:dyDescent="0.3">
      <c r="A442" s="10" t="s">
        <v>10320</v>
      </c>
      <c r="B442" s="10" t="s">
        <v>45791</v>
      </c>
      <c r="C442" s="10" t="s">
        <v>45795</v>
      </c>
      <c r="D442" s="10" t="s">
        <v>44947</v>
      </c>
      <c r="E442" s="10" t="s">
        <v>19992</v>
      </c>
      <c r="F442" s="10" t="str">
        <f t="shared" si="6"/>
        <v/>
      </c>
      <c r="G442" s="10"/>
      <c r="H442" s="10" t="s">
        <v>13568</v>
      </c>
      <c r="I442" s="10"/>
      <c r="J442" s="10" t="s">
        <v>13568</v>
      </c>
      <c r="K442" s="10">
        <v>12</v>
      </c>
      <c r="L442" s="10"/>
      <c r="M442" s="10"/>
      <c r="N442" s="10"/>
      <c r="O442" s="10"/>
      <c r="P442" s="10"/>
      <c r="Q442" s="10"/>
      <c r="R442" s="10"/>
      <c r="S442" s="10"/>
      <c r="T442" s="10"/>
      <c r="U442" s="10"/>
      <c r="V442" s="10"/>
      <c r="W442" s="10"/>
      <c r="X442" s="10"/>
      <c r="Y442" s="10"/>
      <c r="Z442" s="10"/>
      <c r="AA442" s="10"/>
      <c r="AB442" s="10"/>
      <c r="AC442" s="10"/>
      <c r="AD442" s="10"/>
      <c r="AE442" s="10"/>
      <c r="AF442" s="10"/>
      <c r="AG442" s="10"/>
      <c r="AH442" s="10"/>
    </row>
    <row r="443" spans="1:34" ht="14.4" customHeight="1" x14ac:dyDescent="0.3">
      <c r="A443" s="10" t="s">
        <v>45796</v>
      </c>
      <c r="B443" s="10" t="s">
        <v>45797</v>
      </c>
      <c r="C443" s="10" t="s">
        <v>45798</v>
      </c>
      <c r="D443" s="10" t="s">
        <v>45793</v>
      </c>
      <c r="E443" s="10" t="s">
        <v>45799</v>
      </c>
      <c r="F443" s="10" t="str">
        <f t="shared" si="6"/>
        <v/>
      </c>
      <c r="G443" s="10"/>
      <c r="H443" s="10"/>
      <c r="I443" s="10" t="s">
        <v>13568</v>
      </c>
      <c r="J443" s="10"/>
      <c r="K443" s="10">
        <v>82</v>
      </c>
      <c r="L443" s="10"/>
      <c r="M443" s="10"/>
      <c r="N443" s="10"/>
      <c r="O443" s="10"/>
      <c r="P443" s="10"/>
      <c r="Q443" s="10"/>
      <c r="R443" s="10"/>
      <c r="S443" s="10"/>
      <c r="T443" s="10"/>
      <c r="U443" s="10"/>
      <c r="V443" s="10"/>
      <c r="W443" s="10"/>
      <c r="X443" s="10"/>
      <c r="Y443" s="10"/>
      <c r="Z443" s="10"/>
      <c r="AA443" s="10"/>
      <c r="AB443" s="10"/>
      <c r="AC443" s="10"/>
      <c r="AD443" s="10"/>
      <c r="AE443" s="10"/>
      <c r="AF443" s="10"/>
      <c r="AG443" s="10"/>
      <c r="AH443" s="10"/>
    </row>
    <row r="444" spans="1:34" ht="14.4" customHeight="1" x14ac:dyDescent="0.3">
      <c r="A444" s="10" t="s">
        <v>26169</v>
      </c>
      <c r="B444" s="10" t="s">
        <v>45797</v>
      </c>
      <c r="C444" s="10" t="s">
        <v>45800</v>
      </c>
      <c r="D444" s="10" t="s">
        <v>45179</v>
      </c>
      <c r="E444" s="10" t="s">
        <v>45801</v>
      </c>
      <c r="F444" s="10" t="str">
        <f t="shared" si="6"/>
        <v/>
      </c>
      <c r="G444" s="10"/>
      <c r="H444" s="10" t="s">
        <v>13568</v>
      </c>
      <c r="I444" s="10"/>
      <c r="J444" s="10" t="s">
        <v>13568</v>
      </c>
      <c r="K444" s="10">
        <v>16</v>
      </c>
      <c r="L444" s="10"/>
      <c r="M444" s="10"/>
      <c r="N444" s="10"/>
      <c r="O444" s="10"/>
      <c r="P444" s="10"/>
      <c r="Q444" s="10"/>
      <c r="R444" s="10"/>
      <c r="S444" s="10"/>
      <c r="T444" s="10"/>
      <c r="U444" s="10"/>
      <c r="V444" s="10"/>
      <c r="W444" s="10"/>
      <c r="X444" s="10"/>
      <c r="Y444" s="10"/>
      <c r="Z444" s="10"/>
      <c r="AA444" s="10"/>
      <c r="AB444" s="10"/>
      <c r="AC444" s="10"/>
      <c r="AD444" s="10"/>
      <c r="AE444" s="10"/>
      <c r="AF444" s="10"/>
      <c r="AG444" s="10"/>
      <c r="AH444" s="10"/>
    </row>
    <row r="445" spans="1:34" ht="14.4" customHeight="1" x14ac:dyDescent="0.3">
      <c r="A445" s="10" t="s">
        <v>45802</v>
      </c>
      <c r="B445" s="10" t="s">
        <v>45803</v>
      </c>
      <c r="C445" s="10" t="s">
        <v>45804</v>
      </c>
      <c r="D445" s="10" t="s">
        <v>44947</v>
      </c>
      <c r="E445" s="10" t="s">
        <v>45789</v>
      </c>
      <c r="F445" s="10" t="str">
        <f t="shared" si="6"/>
        <v/>
      </c>
      <c r="G445" s="10"/>
      <c r="H445" s="10" t="s">
        <v>13568</v>
      </c>
      <c r="I445" s="10"/>
      <c r="J445" s="10" t="s">
        <v>13568</v>
      </c>
      <c r="K445" s="10">
        <v>12</v>
      </c>
      <c r="L445" s="10"/>
      <c r="M445" s="10"/>
      <c r="N445" s="10"/>
      <c r="O445" s="10"/>
      <c r="P445" s="10"/>
      <c r="Q445" s="10"/>
      <c r="R445" s="10"/>
      <c r="S445" s="10"/>
      <c r="T445" s="10"/>
      <c r="U445" s="10"/>
      <c r="V445" s="10"/>
      <c r="W445" s="10"/>
      <c r="X445" s="10"/>
      <c r="Y445" s="10"/>
      <c r="Z445" s="10"/>
      <c r="AA445" s="10"/>
      <c r="AB445" s="10"/>
      <c r="AC445" s="10"/>
      <c r="AD445" s="10"/>
      <c r="AE445" s="10"/>
      <c r="AF445" s="10"/>
      <c r="AG445" s="10"/>
      <c r="AH445" s="10"/>
    </row>
    <row r="446" spans="1:34" ht="14.4" customHeight="1" x14ac:dyDescent="0.3">
      <c r="A446" s="10" t="s">
        <v>31550</v>
      </c>
      <c r="B446" s="10" t="s">
        <v>45805</v>
      </c>
      <c r="C446" s="10" t="s">
        <v>45806</v>
      </c>
      <c r="D446" s="10" t="s">
        <v>44947</v>
      </c>
      <c r="E446" s="10" t="s">
        <v>19992</v>
      </c>
      <c r="F446" s="10" t="str">
        <f t="shared" si="6"/>
        <v/>
      </c>
      <c r="G446" s="10"/>
      <c r="H446" s="10" t="s">
        <v>13568</v>
      </c>
      <c r="I446" s="10"/>
      <c r="J446" s="10" t="s">
        <v>13568</v>
      </c>
      <c r="K446" s="10">
        <v>12</v>
      </c>
      <c r="L446" s="10"/>
      <c r="M446" s="10"/>
      <c r="N446" s="10"/>
      <c r="O446" s="10"/>
      <c r="P446" s="10"/>
      <c r="Q446" s="10"/>
      <c r="R446" s="10"/>
      <c r="S446" s="10"/>
      <c r="T446" s="10"/>
      <c r="U446" s="10"/>
      <c r="V446" s="10"/>
      <c r="W446" s="10"/>
      <c r="X446" s="10"/>
      <c r="Y446" s="10"/>
      <c r="Z446" s="10"/>
      <c r="AA446" s="10"/>
      <c r="AB446" s="10"/>
      <c r="AC446" s="10"/>
      <c r="AD446" s="10"/>
      <c r="AE446" s="10"/>
      <c r="AF446" s="10"/>
      <c r="AG446" s="10"/>
      <c r="AH446" s="10"/>
    </row>
    <row r="447" spans="1:34" ht="14.4" customHeight="1" x14ac:dyDescent="0.3">
      <c r="A447" s="10" t="s">
        <v>45807</v>
      </c>
      <c r="B447" s="10" t="s">
        <v>45808</v>
      </c>
      <c r="C447" s="10" t="s">
        <v>45809</v>
      </c>
      <c r="D447" s="10" t="s">
        <v>45179</v>
      </c>
      <c r="E447" s="10" t="s">
        <v>45801</v>
      </c>
      <c r="F447" s="10" t="str">
        <f t="shared" si="6"/>
        <v/>
      </c>
      <c r="G447" s="10"/>
      <c r="H447" s="10" t="s">
        <v>13568</v>
      </c>
      <c r="I447" s="10"/>
      <c r="J447" s="10" t="s">
        <v>13568</v>
      </c>
      <c r="K447" s="10">
        <v>16</v>
      </c>
      <c r="L447" s="10"/>
      <c r="M447" s="10"/>
      <c r="N447" s="10"/>
      <c r="O447" s="10"/>
      <c r="P447" s="10"/>
      <c r="Q447" s="10"/>
      <c r="R447" s="10"/>
      <c r="S447" s="10"/>
      <c r="T447" s="10"/>
      <c r="U447" s="10"/>
      <c r="V447" s="10"/>
      <c r="W447" s="10"/>
      <c r="X447" s="10"/>
      <c r="Y447" s="10"/>
      <c r="Z447" s="10"/>
      <c r="AA447" s="10"/>
      <c r="AB447" s="10"/>
      <c r="AC447" s="10"/>
      <c r="AD447" s="10"/>
      <c r="AE447" s="10"/>
      <c r="AF447" s="10"/>
      <c r="AG447" s="10"/>
      <c r="AH447" s="10"/>
    </row>
    <row r="448" spans="1:34" ht="14.4" customHeight="1" x14ac:dyDescent="0.3">
      <c r="A448" s="10" t="s">
        <v>31546</v>
      </c>
      <c r="B448" s="10" t="s">
        <v>45810</v>
      </c>
      <c r="C448" s="10" t="s">
        <v>45811</v>
      </c>
      <c r="D448" s="10" t="s">
        <v>44947</v>
      </c>
      <c r="E448" s="10" t="s">
        <v>45812</v>
      </c>
      <c r="F448" s="10" t="str">
        <f t="shared" si="6"/>
        <v/>
      </c>
      <c r="G448" s="10"/>
      <c r="H448" s="10" t="s">
        <v>13568</v>
      </c>
      <c r="I448" s="10"/>
      <c r="J448" s="10" t="s">
        <v>13568</v>
      </c>
      <c r="K448" s="10">
        <v>12</v>
      </c>
      <c r="L448" s="10"/>
      <c r="M448" s="10"/>
      <c r="N448" s="10"/>
      <c r="O448" s="10"/>
      <c r="P448" s="10"/>
      <c r="Q448" s="10"/>
      <c r="R448" s="10"/>
      <c r="S448" s="10"/>
      <c r="T448" s="10"/>
      <c r="U448" s="10"/>
      <c r="V448" s="10"/>
      <c r="W448" s="10"/>
      <c r="X448" s="10"/>
      <c r="Y448" s="10"/>
      <c r="Z448" s="10"/>
      <c r="AA448" s="10"/>
      <c r="AB448" s="10"/>
      <c r="AC448" s="10"/>
      <c r="AD448" s="10"/>
      <c r="AE448" s="10"/>
      <c r="AF448" s="10"/>
      <c r="AG448" s="10"/>
      <c r="AH448" s="10"/>
    </row>
    <row r="449" spans="1:34" ht="14.4" customHeight="1" x14ac:dyDescent="0.3">
      <c r="A449" s="10" t="s">
        <v>23684</v>
      </c>
      <c r="B449" s="10" t="s">
        <v>45813</v>
      </c>
      <c r="C449" s="10" t="s">
        <v>45814</v>
      </c>
      <c r="D449" s="10" t="s">
        <v>45815</v>
      </c>
      <c r="E449" s="10" t="s">
        <v>45816</v>
      </c>
      <c r="F449" s="10" t="str">
        <f t="shared" si="6"/>
        <v/>
      </c>
      <c r="G449" s="10"/>
      <c r="H449" s="10" t="s">
        <v>13568</v>
      </c>
      <c r="I449" s="10"/>
      <c r="J449" s="10" t="s">
        <v>13568</v>
      </c>
      <c r="K449" s="10">
        <v>64</v>
      </c>
      <c r="L449" s="10"/>
      <c r="M449" s="10"/>
      <c r="N449" s="10"/>
      <c r="O449" s="10"/>
      <c r="P449" s="10"/>
      <c r="Q449" s="10"/>
      <c r="R449" s="10"/>
      <c r="S449" s="10"/>
      <c r="T449" s="10"/>
      <c r="U449" s="10"/>
      <c r="V449" s="10"/>
      <c r="W449" s="10"/>
      <c r="X449" s="10"/>
      <c r="Y449" s="10"/>
      <c r="Z449" s="10"/>
      <c r="AA449" s="10"/>
      <c r="AB449" s="10"/>
      <c r="AC449" s="10"/>
      <c r="AD449" s="10"/>
      <c r="AE449" s="10"/>
      <c r="AF449" s="10"/>
      <c r="AG449" s="10"/>
      <c r="AH449" s="10"/>
    </row>
    <row r="450" spans="1:34" ht="14.4" customHeight="1" x14ac:dyDescent="0.3">
      <c r="A450" s="10" t="s">
        <v>6238</v>
      </c>
      <c r="B450" s="10" t="s">
        <v>45813</v>
      </c>
      <c r="C450" s="10" t="s">
        <v>45817</v>
      </c>
      <c r="D450" s="10" t="s">
        <v>19992</v>
      </c>
      <c r="E450" s="10" t="s">
        <v>45818</v>
      </c>
      <c r="F450" s="10" t="str">
        <f t="shared" si="6"/>
        <v/>
      </c>
      <c r="G450" s="10"/>
      <c r="H450" s="10" t="s">
        <v>13568</v>
      </c>
      <c r="I450" s="10"/>
      <c r="J450" s="10" t="s">
        <v>13568</v>
      </c>
      <c r="K450" s="10">
        <v>4</v>
      </c>
      <c r="L450" s="10"/>
      <c r="M450" s="10"/>
      <c r="N450" s="10"/>
      <c r="O450" s="10"/>
      <c r="P450" s="10"/>
      <c r="Q450" s="10"/>
      <c r="R450" s="10"/>
      <c r="S450" s="10"/>
      <c r="T450" s="10"/>
      <c r="U450" s="10"/>
      <c r="V450" s="10"/>
      <c r="W450" s="10"/>
      <c r="X450" s="10"/>
      <c r="Y450" s="10"/>
      <c r="Z450" s="10"/>
      <c r="AA450" s="10"/>
      <c r="AB450" s="10"/>
      <c r="AC450" s="10"/>
      <c r="AD450" s="10"/>
      <c r="AE450" s="10"/>
      <c r="AF450" s="10"/>
      <c r="AG450" s="10"/>
      <c r="AH450" s="10"/>
    </row>
    <row r="451" spans="1:34" ht="14.4" customHeight="1" x14ac:dyDescent="0.3">
      <c r="A451" s="10" t="s">
        <v>45819</v>
      </c>
      <c r="B451" s="10" t="s">
        <v>45820</v>
      </c>
      <c r="C451" s="10" t="s">
        <v>45821</v>
      </c>
      <c r="D451" s="10" t="s">
        <v>45815</v>
      </c>
      <c r="E451" s="10" t="s">
        <v>45816</v>
      </c>
      <c r="F451" s="10" t="str">
        <f t="shared" si="6"/>
        <v/>
      </c>
      <c r="G451" s="10"/>
      <c r="H451" s="10" t="s">
        <v>13568</v>
      </c>
      <c r="I451" s="10"/>
      <c r="J451" s="10" t="s">
        <v>13568</v>
      </c>
      <c r="K451" s="10">
        <v>64</v>
      </c>
      <c r="L451" s="10"/>
      <c r="M451" s="10"/>
      <c r="N451" s="10"/>
      <c r="O451" s="10"/>
      <c r="P451" s="10"/>
      <c r="Q451" s="10"/>
      <c r="R451" s="10"/>
      <c r="S451" s="10"/>
      <c r="T451" s="10"/>
      <c r="U451" s="10"/>
      <c r="V451" s="10"/>
      <c r="W451" s="10"/>
      <c r="X451" s="10"/>
      <c r="Y451" s="10"/>
      <c r="Z451" s="10"/>
      <c r="AA451" s="10"/>
      <c r="AB451" s="10"/>
      <c r="AC451" s="10"/>
      <c r="AD451" s="10"/>
      <c r="AE451" s="10"/>
      <c r="AF451" s="10"/>
      <c r="AG451" s="10"/>
      <c r="AH451" s="10"/>
    </row>
    <row r="452" spans="1:34" ht="14.4" customHeight="1" x14ac:dyDescent="0.3">
      <c r="A452" s="10" t="s">
        <v>45822</v>
      </c>
      <c r="B452" s="10" t="s">
        <v>45820</v>
      </c>
      <c r="C452" s="10" t="s">
        <v>45823</v>
      </c>
      <c r="D452" s="10" t="s">
        <v>45815</v>
      </c>
      <c r="E452" s="10" t="s">
        <v>45818</v>
      </c>
      <c r="F452" s="10" t="str">
        <f t="shared" si="6"/>
        <v/>
      </c>
      <c r="G452" s="10"/>
      <c r="H452" s="10" t="s">
        <v>13568</v>
      </c>
      <c r="I452" s="10"/>
      <c r="J452" s="10"/>
      <c r="K452" s="10">
        <v>64</v>
      </c>
      <c r="L452" s="10"/>
      <c r="M452" s="10"/>
      <c r="N452" s="10"/>
      <c r="O452" s="10"/>
      <c r="P452" s="10"/>
      <c r="Q452" s="10"/>
      <c r="R452" s="10"/>
      <c r="S452" s="10"/>
      <c r="T452" s="10"/>
      <c r="U452" s="10"/>
      <c r="V452" s="10"/>
      <c r="W452" s="10"/>
      <c r="X452" s="10"/>
      <c r="Y452" s="10"/>
      <c r="Z452" s="10"/>
      <c r="AA452" s="10"/>
      <c r="AB452" s="10"/>
      <c r="AC452" s="10"/>
      <c r="AD452" s="10"/>
      <c r="AE452" s="10"/>
      <c r="AF452" s="10"/>
      <c r="AG452" s="10"/>
      <c r="AH452" s="10"/>
    </row>
    <row r="453" spans="1:34" ht="14.4" customHeight="1" x14ac:dyDescent="0.3">
      <c r="A453" s="10" t="s">
        <v>31615</v>
      </c>
      <c r="B453" s="10" t="s">
        <v>45824</v>
      </c>
      <c r="C453" s="10" t="s">
        <v>45825</v>
      </c>
      <c r="D453" s="10" t="s">
        <v>45140</v>
      </c>
      <c r="E453" s="10" t="s">
        <v>45475</v>
      </c>
      <c r="F453" s="10" t="str">
        <f t="shared" ref="F453:F516" si="7">IF(COUNTIF(H453:J453,"used")&gt;0,"y","")</f>
        <v/>
      </c>
      <c r="G453" s="10"/>
      <c r="H453" s="10" t="s">
        <v>13568</v>
      </c>
      <c r="I453" s="10"/>
      <c r="J453" s="10" t="s">
        <v>13568</v>
      </c>
      <c r="K453" s="10">
        <v>6</v>
      </c>
      <c r="L453" s="10"/>
      <c r="M453" s="10"/>
      <c r="N453" s="10"/>
      <c r="O453" s="10"/>
      <c r="P453" s="10"/>
      <c r="Q453" s="10"/>
      <c r="R453" s="10"/>
      <c r="S453" s="10"/>
      <c r="T453" s="10"/>
      <c r="U453" s="10"/>
      <c r="V453" s="10"/>
      <c r="W453" s="10"/>
      <c r="X453" s="10"/>
      <c r="Y453" s="10"/>
      <c r="Z453" s="10"/>
      <c r="AA453" s="10"/>
      <c r="AB453" s="10"/>
      <c r="AC453" s="10"/>
      <c r="AD453" s="10"/>
      <c r="AE453" s="10"/>
      <c r="AF453" s="10"/>
      <c r="AG453" s="10"/>
      <c r="AH453" s="10"/>
    </row>
    <row r="454" spans="1:34" ht="14.4" customHeight="1" x14ac:dyDescent="0.3">
      <c r="A454" s="10" t="s">
        <v>31618</v>
      </c>
      <c r="B454" s="10" t="s">
        <v>45826</v>
      </c>
      <c r="C454" s="10" t="s">
        <v>45827</v>
      </c>
      <c r="D454" s="10" t="s">
        <v>45140</v>
      </c>
      <c r="E454" s="10" t="s">
        <v>19992</v>
      </c>
      <c r="F454" s="10" t="str">
        <f t="shared" si="7"/>
        <v/>
      </c>
      <c r="G454" s="10"/>
      <c r="H454" s="10" t="s">
        <v>13568</v>
      </c>
      <c r="I454" s="10"/>
      <c r="J454" s="10" t="s">
        <v>13568</v>
      </c>
      <c r="K454" s="10">
        <v>6</v>
      </c>
      <c r="L454" s="10"/>
      <c r="M454" s="10"/>
      <c r="N454" s="10"/>
      <c r="O454" s="10"/>
      <c r="P454" s="10"/>
      <c r="Q454" s="10"/>
      <c r="R454" s="10"/>
      <c r="S454" s="10"/>
      <c r="T454" s="10"/>
      <c r="U454" s="10"/>
      <c r="V454" s="10"/>
      <c r="W454" s="10"/>
      <c r="X454" s="10"/>
      <c r="Y454" s="10"/>
      <c r="Z454" s="10"/>
      <c r="AA454" s="10"/>
      <c r="AB454" s="10"/>
      <c r="AC454" s="10"/>
      <c r="AD454" s="10"/>
      <c r="AE454" s="10"/>
      <c r="AF454" s="10"/>
      <c r="AG454" s="10"/>
      <c r="AH454" s="10"/>
    </row>
    <row r="455" spans="1:34" ht="14.4" customHeight="1" x14ac:dyDescent="0.3">
      <c r="A455" s="10" t="s">
        <v>22312</v>
      </c>
      <c r="B455" s="10" t="s">
        <v>45828</v>
      </c>
      <c r="C455" s="10" t="s">
        <v>45474</v>
      </c>
      <c r="D455" s="10" t="s">
        <v>19992</v>
      </c>
      <c r="E455" s="10" t="s">
        <v>45475</v>
      </c>
      <c r="F455" s="10" t="str">
        <f t="shared" si="7"/>
        <v/>
      </c>
      <c r="G455" s="10"/>
      <c r="H455" s="10" t="s">
        <v>13568</v>
      </c>
      <c r="I455" s="10"/>
      <c r="J455" s="10" t="s">
        <v>13568</v>
      </c>
      <c r="K455" s="10">
        <v>4</v>
      </c>
      <c r="L455" s="10"/>
      <c r="M455" s="10"/>
      <c r="N455" s="10"/>
      <c r="O455" s="10"/>
      <c r="P455" s="10"/>
      <c r="Q455" s="10"/>
      <c r="R455" s="10"/>
      <c r="S455" s="10"/>
      <c r="T455" s="10"/>
      <c r="U455" s="10"/>
      <c r="V455" s="10"/>
      <c r="W455" s="10"/>
      <c r="X455" s="10"/>
      <c r="Y455" s="10"/>
      <c r="Z455" s="10"/>
      <c r="AA455" s="10"/>
      <c r="AB455" s="10"/>
      <c r="AC455" s="10"/>
      <c r="AD455" s="10"/>
      <c r="AE455" s="10"/>
      <c r="AF455" s="10"/>
      <c r="AG455" s="10"/>
      <c r="AH455" s="10"/>
    </row>
    <row r="456" spans="1:34" ht="14.4" customHeight="1" x14ac:dyDescent="0.3">
      <c r="A456" s="10" t="s">
        <v>10325</v>
      </c>
      <c r="B456" s="10" t="s">
        <v>45829</v>
      </c>
      <c r="C456" s="10" t="s">
        <v>45477</v>
      </c>
      <c r="D456" s="10" t="s">
        <v>19992</v>
      </c>
      <c r="E456" s="10" t="s">
        <v>19992</v>
      </c>
      <c r="F456" s="10" t="str">
        <f t="shared" si="7"/>
        <v/>
      </c>
      <c r="G456" s="10"/>
      <c r="H456" s="10" t="s">
        <v>13568</v>
      </c>
      <c r="I456" s="10"/>
      <c r="J456" s="10" t="s">
        <v>13568</v>
      </c>
      <c r="K456" s="10">
        <v>4</v>
      </c>
      <c r="L456" s="10"/>
      <c r="M456" s="10"/>
      <c r="N456" s="10"/>
      <c r="O456" s="10"/>
      <c r="P456" s="10"/>
      <c r="Q456" s="10"/>
      <c r="R456" s="10"/>
      <c r="S456" s="10"/>
      <c r="T456" s="10"/>
      <c r="U456" s="10"/>
      <c r="V456" s="10"/>
      <c r="W456" s="10"/>
      <c r="X456" s="10"/>
      <c r="Y456" s="10"/>
      <c r="Z456" s="10"/>
      <c r="AA456" s="10"/>
      <c r="AB456" s="10"/>
      <c r="AC456" s="10"/>
      <c r="AD456" s="10"/>
      <c r="AE456" s="10"/>
      <c r="AF456" s="10"/>
      <c r="AG456" s="10"/>
      <c r="AH456" s="10"/>
    </row>
    <row r="457" spans="1:34" ht="14.4" customHeight="1" x14ac:dyDescent="0.3">
      <c r="A457" s="10" t="s">
        <v>10370</v>
      </c>
      <c r="B457" s="10" t="s">
        <v>45830</v>
      </c>
      <c r="C457" s="10" t="s">
        <v>45831</v>
      </c>
      <c r="D457" s="10" t="s">
        <v>44947</v>
      </c>
      <c r="E457" s="10" t="s">
        <v>45832</v>
      </c>
      <c r="F457" s="10" t="str">
        <f t="shared" si="7"/>
        <v/>
      </c>
      <c r="G457" s="10"/>
      <c r="H457" s="10" t="s">
        <v>13568</v>
      </c>
      <c r="I457" s="10"/>
      <c r="J457" s="10" t="s">
        <v>13568</v>
      </c>
      <c r="K457" s="10">
        <v>12</v>
      </c>
      <c r="L457" s="10"/>
      <c r="M457" s="10"/>
      <c r="N457" s="10"/>
      <c r="O457" s="10"/>
      <c r="P457" s="10"/>
      <c r="Q457" s="10"/>
      <c r="R457" s="10"/>
      <c r="S457" s="10"/>
      <c r="T457" s="10"/>
      <c r="U457" s="10"/>
      <c r="V457" s="10"/>
      <c r="W457" s="10"/>
      <c r="X457" s="10"/>
      <c r="Y457" s="10"/>
      <c r="Z457" s="10"/>
      <c r="AA457" s="10"/>
      <c r="AB457" s="10"/>
      <c r="AC457" s="10"/>
      <c r="AD457" s="10"/>
      <c r="AE457" s="10"/>
      <c r="AF457" s="10"/>
      <c r="AG457" s="10"/>
      <c r="AH457" s="10"/>
    </row>
    <row r="458" spans="1:34" ht="14.4" customHeight="1" x14ac:dyDescent="0.3">
      <c r="A458" s="10" t="s">
        <v>10323</v>
      </c>
      <c r="B458" s="10" t="s">
        <v>45833</v>
      </c>
      <c r="C458" s="10" t="s">
        <v>45834</v>
      </c>
      <c r="D458" s="10" t="s">
        <v>44947</v>
      </c>
      <c r="E458" s="10" t="s">
        <v>19992</v>
      </c>
      <c r="F458" s="10" t="str">
        <f t="shared" si="7"/>
        <v/>
      </c>
      <c r="G458" s="10"/>
      <c r="H458" s="10" t="s">
        <v>13568</v>
      </c>
      <c r="I458" s="10"/>
      <c r="J458" s="10" t="s">
        <v>13568</v>
      </c>
      <c r="K458" s="10">
        <v>12</v>
      </c>
      <c r="L458" s="10"/>
      <c r="M458" s="10"/>
      <c r="N458" s="10"/>
      <c r="O458" s="10"/>
      <c r="P458" s="10"/>
      <c r="Q458" s="10"/>
      <c r="R458" s="10"/>
      <c r="S458" s="10"/>
      <c r="T458" s="10"/>
      <c r="U458" s="10"/>
      <c r="V458" s="10"/>
      <c r="W458" s="10"/>
      <c r="X458" s="10"/>
      <c r="Y458" s="10"/>
      <c r="Z458" s="10"/>
      <c r="AA458" s="10"/>
      <c r="AB458" s="10"/>
      <c r="AC458" s="10"/>
      <c r="AD458" s="10"/>
      <c r="AE458" s="10"/>
      <c r="AF458" s="10"/>
      <c r="AG458" s="10"/>
      <c r="AH458" s="10"/>
    </row>
    <row r="459" spans="1:34" ht="14.4" customHeight="1" x14ac:dyDescent="0.3">
      <c r="A459" s="10" t="s">
        <v>31539</v>
      </c>
      <c r="B459" s="10" t="s">
        <v>45835</v>
      </c>
      <c r="C459" s="10" t="s">
        <v>45836</v>
      </c>
      <c r="D459" s="10" t="s">
        <v>44947</v>
      </c>
      <c r="E459" s="10" t="s">
        <v>19992</v>
      </c>
      <c r="F459" s="10" t="str">
        <f t="shared" si="7"/>
        <v/>
      </c>
      <c r="G459" s="10"/>
      <c r="H459" s="10" t="s">
        <v>13568</v>
      </c>
      <c r="I459" s="10"/>
      <c r="J459" s="10" t="s">
        <v>13568</v>
      </c>
      <c r="K459" s="10">
        <v>12</v>
      </c>
      <c r="L459" s="10"/>
      <c r="M459" s="10"/>
      <c r="N459" s="10"/>
      <c r="O459" s="10"/>
      <c r="P459" s="10"/>
      <c r="Q459" s="10"/>
      <c r="R459" s="10"/>
      <c r="S459" s="10"/>
      <c r="T459" s="10"/>
      <c r="U459" s="10"/>
      <c r="V459" s="10"/>
      <c r="W459" s="10"/>
      <c r="X459" s="10"/>
      <c r="Y459" s="10"/>
      <c r="Z459" s="10"/>
      <c r="AA459" s="10"/>
      <c r="AB459" s="10"/>
      <c r="AC459" s="10"/>
      <c r="AD459" s="10"/>
      <c r="AE459" s="10"/>
      <c r="AF459" s="10"/>
      <c r="AG459" s="10"/>
      <c r="AH459" s="10"/>
    </row>
    <row r="460" spans="1:34" ht="14.4" customHeight="1" x14ac:dyDescent="0.3">
      <c r="A460" s="10" t="s">
        <v>45837</v>
      </c>
      <c r="B460" s="10" t="s">
        <v>45838</v>
      </c>
      <c r="C460" s="10" t="s">
        <v>45839</v>
      </c>
      <c r="D460" s="10" t="s">
        <v>44947</v>
      </c>
      <c r="E460" s="10" t="s">
        <v>19992</v>
      </c>
      <c r="F460" s="10" t="str">
        <f t="shared" si="7"/>
        <v/>
      </c>
      <c r="G460" s="10"/>
      <c r="H460" s="10" t="s">
        <v>13568</v>
      </c>
      <c r="I460" s="10"/>
      <c r="J460" s="10" t="s">
        <v>13568</v>
      </c>
      <c r="K460" s="10">
        <v>12</v>
      </c>
      <c r="L460" s="10"/>
      <c r="M460" s="10"/>
      <c r="N460" s="10"/>
      <c r="O460" s="10"/>
      <c r="P460" s="10"/>
      <c r="Q460" s="10"/>
      <c r="R460" s="10"/>
      <c r="S460" s="10"/>
      <c r="T460" s="10"/>
      <c r="U460" s="10"/>
      <c r="V460" s="10"/>
      <c r="W460" s="10"/>
      <c r="X460" s="10"/>
      <c r="Y460" s="10"/>
      <c r="Z460" s="10"/>
      <c r="AA460" s="10"/>
      <c r="AB460" s="10"/>
      <c r="AC460" s="10"/>
      <c r="AD460" s="10"/>
      <c r="AE460" s="10"/>
      <c r="AF460" s="10"/>
      <c r="AG460" s="10"/>
      <c r="AH460" s="10"/>
    </row>
    <row r="461" spans="1:34" ht="14.4" customHeight="1" x14ac:dyDescent="0.3">
      <c r="A461" s="10" t="s">
        <v>45840</v>
      </c>
      <c r="B461" s="10" t="s">
        <v>45841</v>
      </c>
      <c r="C461" s="10" t="s">
        <v>45842</v>
      </c>
      <c r="D461" s="10" t="s">
        <v>45179</v>
      </c>
      <c r="E461" s="10" t="s">
        <v>45843</v>
      </c>
      <c r="F461" s="10" t="str">
        <f t="shared" si="7"/>
        <v/>
      </c>
      <c r="G461" s="10"/>
      <c r="H461" s="10" t="s">
        <v>13568</v>
      </c>
      <c r="I461" s="10"/>
      <c r="J461" s="10" t="s">
        <v>13568</v>
      </c>
      <c r="K461" s="10">
        <v>16</v>
      </c>
      <c r="L461" s="10"/>
      <c r="M461" s="10"/>
      <c r="N461" s="10"/>
      <c r="O461" s="10"/>
      <c r="P461" s="10"/>
      <c r="Q461" s="10"/>
      <c r="R461" s="10"/>
      <c r="S461" s="10"/>
      <c r="T461" s="10"/>
      <c r="U461" s="10"/>
      <c r="V461" s="10"/>
      <c r="W461" s="10"/>
      <c r="X461" s="10"/>
      <c r="Y461" s="10"/>
      <c r="Z461" s="10"/>
      <c r="AA461" s="10"/>
      <c r="AB461" s="10"/>
      <c r="AC461" s="10"/>
      <c r="AD461" s="10"/>
      <c r="AE461" s="10"/>
      <c r="AF461" s="10"/>
      <c r="AG461" s="10"/>
      <c r="AH461" s="10"/>
    </row>
    <row r="462" spans="1:34" ht="14.4" customHeight="1" x14ac:dyDescent="0.3">
      <c r="A462" s="10" t="s">
        <v>45844</v>
      </c>
      <c r="B462" s="10" t="s">
        <v>45841</v>
      </c>
      <c r="C462" s="10" t="s">
        <v>45845</v>
      </c>
      <c r="D462" s="10" t="s">
        <v>45179</v>
      </c>
      <c r="E462" s="10" t="s">
        <v>45846</v>
      </c>
      <c r="F462" s="10" t="str">
        <f t="shared" si="7"/>
        <v/>
      </c>
      <c r="G462" s="10"/>
      <c r="H462" s="10" t="s">
        <v>13568</v>
      </c>
      <c r="I462" s="10"/>
      <c r="J462" s="10"/>
      <c r="K462" s="10">
        <v>16</v>
      </c>
      <c r="L462" s="10"/>
      <c r="M462" s="10"/>
      <c r="N462" s="10"/>
      <c r="O462" s="10"/>
      <c r="P462" s="10"/>
      <c r="Q462" s="10"/>
      <c r="R462" s="10"/>
      <c r="S462" s="10"/>
      <c r="T462" s="10"/>
      <c r="U462" s="10"/>
      <c r="V462" s="10"/>
      <c r="W462" s="10"/>
      <c r="X462" s="10"/>
      <c r="Y462" s="10"/>
      <c r="Z462" s="10"/>
      <c r="AA462" s="10"/>
      <c r="AB462" s="10"/>
      <c r="AC462" s="10"/>
      <c r="AD462" s="10"/>
      <c r="AE462" s="10"/>
      <c r="AF462" s="10"/>
      <c r="AG462" s="10"/>
      <c r="AH462" s="10"/>
    </row>
    <row r="463" spans="1:34" ht="14.4" customHeight="1" x14ac:dyDescent="0.3">
      <c r="A463" s="10" t="s">
        <v>45847</v>
      </c>
      <c r="B463" s="10" t="s">
        <v>45848</v>
      </c>
      <c r="C463" s="10" t="s">
        <v>45849</v>
      </c>
      <c r="D463" s="10" t="s">
        <v>45850</v>
      </c>
      <c r="E463" s="10" t="s">
        <v>45851</v>
      </c>
      <c r="F463" s="10" t="str">
        <f t="shared" si="7"/>
        <v/>
      </c>
      <c r="G463" s="10"/>
      <c r="H463" s="10"/>
      <c r="I463" s="10" t="s">
        <v>13568</v>
      </c>
      <c r="J463" s="10"/>
      <c r="K463" s="10">
        <v>185</v>
      </c>
      <c r="L463" s="10"/>
      <c r="M463" s="10"/>
      <c r="N463" s="10"/>
      <c r="O463" s="10"/>
      <c r="P463" s="10"/>
      <c r="Q463" s="10"/>
      <c r="R463" s="10"/>
      <c r="S463" s="10"/>
      <c r="T463" s="10"/>
      <c r="U463" s="10"/>
      <c r="V463" s="10"/>
      <c r="W463" s="10"/>
      <c r="X463" s="10"/>
      <c r="Y463" s="10"/>
      <c r="Z463" s="10"/>
      <c r="AA463" s="10"/>
      <c r="AB463" s="10"/>
      <c r="AC463" s="10"/>
      <c r="AD463" s="10"/>
      <c r="AE463" s="10"/>
      <c r="AF463" s="10"/>
      <c r="AG463" s="10"/>
      <c r="AH463" s="10"/>
    </row>
    <row r="464" spans="1:34" ht="14.4" customHeight="1" x14ac:dyDescent="0.3">
      <c r="A464" s="10" t="s">
        <v>16525</v>
      </c>
      <c r="B464" s="10" t="s">
        <v>17317</v>
      </c>
      <c r="C464" s="10" t="s">
        <v>45852</v>
      </c>
      <c r="D464" s="10" t="s">
        <v>45853</v>
      </c>
      <c r="E464" s="10" t="s">
        <v>45854</v>
      </c>
      <c r="F464" s="10" t="str">
        <f t="shared" si="7"/>
        <v/>
      </c>
      <c r="G464" s="10"/>
      <c r="H464" s="10"/>
      <c r="I464" s="10" t="s">
        <v>13568</v>
      </c>
      <c r="J464" s="10"/>
      <c r="K464" s="10">
        <v>186</v>
      </c>
      <c r="L464" s="10"/>
      <c r="M464" s="10"/>
      <c r="N464" s="10"/>
      <c r="O464" s="10"/>
      <c r="P464" s="10"/>
      <c r="Q464" s="10"/>
      <c r="R464" s="10"/>
      <c r="S464" s="10"/>
      <c r="T464" s="10"/>
      <c r="U464" s="10"/>
      <c r="V464" s="10"/>
      <c r="W464" s="10"/>
      <c r="X464" s="10"/>
      <c r="Y464" s="10"/>
      <c r="Z464" s="10"/>
      <c r="AA464" s="10"/>
      <c r="AB464" s="10"/>
      <c r="AC464" s="10"/>
      <c r="AD464" s="10"/>
      <c r="AE464" s="10"/>
      <c r="AF464" s="10"/>
      <c r="AG464" s="10"/>
      <c r="AH464" s="10"/>
    </row>
    <row r="465" spans="1:34" ht="14.4" customHeight="1" x14ac:dyDescent="0.3">
      <c r="A465" s="10" t="s">
        <v>45633</v>
      </c>
      <c r="B465" s="10" t="s">
        <v>45855</v>
      </c>
      <c r="C465" s="10" t="s">
        <v>45856</v>
      </c>
      <c r="D465" s="10" t="s">
        <v>45635</v>
      </c>
      <c r="E465" s="10" t="s">
        <v>45636</v>
      </c>
      <c r="F465" s="10" t="str">
        <f t="shared" si="7"/>
        <v/>
      </c>
      <c r="G465" s="10"/>
      <c r="H465" s="10"/>
      <c r="I465" s="10" t="s">
        <v>13568</v>
      </c>
      <c r="J465" s="10"/>
      <c r="K465" s="10">
        <v>127</v>
      </c>
      <c r="L465" s="10"/>
      <c r="M465" s="10"/>
      <c r="N465" s="10"/>
      <c r="O465" s="10"/>
      <c r="P465" s="10"/>
      <c r="Q465" s="10"/>
      <c r="R465" s="10"/>
      <c r="S465" s="10"/>
      <c r="T465" s="10"/>
      <c r="U465" s="10"/>
      <c r="V465" s="10"/>
      <c r="W465" s="10"/>
      <c r="X465" s="10"/>
      <c r="Y465" s="10"/>
      <c r="Z465" s="10"/>
      <c r="AA465" s="10"/>
      <c r="AB465" s="10"/>
      <c r="AC465" s="10"/>
      <c r="AD465" s="10"/>
      <c r="AE465" s="10"/>
      <c r="AF465" s="10"/>
      <c r="AG465" s="10"/>
      <c r="AH465" s="10"/>
    </row>
    <row r="466" spans="1:34" ht="14.4" customHeight="1" x14ac:dyDescent="0.3">
      <c r="A466" s="10" t="s">
        <v>31669</v>
      </c>
      <c r="B466" s="10" t="s">
        <v>45857</v>
      </c>
      <c r="C466" s="10" t="s">
        <v>45858</v>
      </c>
      <c r="D466" s="10" t="s">
        <v>45859</v>
      </c>
      <c r="E466" s="10" t="s">
        <v>45860</v>
      </c>
      <c r="F466" s="10" t="str">
        <f t="shared" si="7"/>
        <v/>
      </c>
      <c r="G466" s="10"/>
      <c r="H466" s="10" t="s">
        <v>13568</v>
      </c>
      <c r="I466" s="10"/>
      <c r="J466" s="10" t="s">
        <v>13568</v>
      </c>
      <c r="K466" s="10">
        <v>52</v>
      </c>
      <c r="L466" s="10"/>
      <c r="M466" s="10"/>
      <c r="N466" s="10"/>
      <c r="O466" s="10"/>
      <c r="P466" s="10"/>
      <c r="Q466" s="10"/>
      <c r="R466" s="10"/>
      <c r="S466" s="10"/>
      <c r="T466" s="10"/>
      <c r="U466" s="10"/>
      <c r="V466" s="10"/>
      <c r="W466" s="10"/>
      <c r="X466" s="10"/>
      <c r="Y466" s="10"/>
      <c r="Z466" s="10"/>
      <c r="AA466" s="10"/>
      <c r="AB466" s="10"/>
      <c r="AC466" s="10"/>
      <c r="AD466" s="10"/>
      <c r="AE466" s="10"/>
      <c r="AF466" s="10"/>
      <c r="AG466" s="10"/>
      <c r="AH466" s="10"/>
    </row>
    <row r="467" spans="1:34" ht="14.4" customHeight="1" x14ac:dyDescent="0.3">
      <c r="A467" s="10" t="s">
        <v>7184</v>
      </c>
      <c r="B467" s="10" t="s">
        <v>12146</v>
      </c>
      <c r="C467" s="10" t="s">
        <v>45861</v>
      </c>
      <c r="D467" s="10" t="s">
        <v>19992</v>
      </c>
      <c r="E467" s="10" t="s">
        <v>19992</v>
      </c>
      <c r="F467" s="10" t="str">
        <f t="shared" si="7"/>
        <v>y</v>
      </c>
      <c r="G467" s="10" t="s">
        <v>45862</v>
      </c>
      <c r="H467" s="10" t="s">
        <v>45863</v>
      </c>
      <c r="I467" s="10"/>
      <c r="J467" s="10" t="s">
        <v>45863</v>
      </c>
      <c r="K467" s="10">
        <v>4</v>
      </c>
      <c r="L467" s="10"/>
      <c r="M467" s="10"/>
      <c r="N467" s="10"/>
      <c r="O467" s="10"/>
      <c r="P467" s="10"/>
      <c r="Q467" s="10"/>
      <c r="R467" s="10"/>
      <c r="S467" s="10"/>
      <c r="T467" s="10"/>
      <c r="U467" s="10"/>
      <c r="V467" s="10"/>
      <c r="W467" s="10"/>
      <c r="X467" s="10"/>
      <c r="Y467" s="10"/>
      <c r="Z467" s="10"/>
      <c r="AA467" s="10"/>
      <c r="AB467" s="10"/>
      <c r="AC467" s="10"/>
      <c r="AD467" s="10"/>
      <c r="AE467" s="10"/>
      <c r="AF467" s="10"/>
      <c r="AG467" s="10"/>
      <c r="AH467" s="10"/>
    </row>
    <row r="468" spans="1:34" ht="14.4" customHeight="1" x14ac:dyDescent="0.3">
      <c r="A468" s="10" t="s">
        <v>10472</v>
      </c>
      <c r="B468" s="10" t="s">
        <v>45864</v>
      </c>
      <c r="C468" s="10" t="s">
        <v>45865</v>
      </c>
      <c r="D468" s="10" t="s">
        <v>19992</v>
      </c>
      <c r="E468" s="10" t="s">
        <v>45860</v>
      </c>
      <c r="F468" s="10" t="str">
        <f t="shared" si="7"/>
        <v>y</v>
      </c>
      <c r="G468" s="10" t="s">
        <v>45862</v>
      </c>
      <c r="H468" s="10" t="s">
        <v>45863</v>
      </c>
      <c r="I468" s="10"/>
      <c r="J468" s="10" t="s">
        <v>45863</v>
      </c>
      <c r="K468" s="10">
        <v>4</v>
      </c>
      <c r="L468" s="10"/>
      <c r="M468" s="10"/>
      <c r="N468" s="10"/>
      <c r="O468" s="10"/>
      <c r="P468" s="10"/>
      <c r="Q468" s="10"/>
      <c r="R468" s="10"/>
      <c r="S468" s="10"/>
      <c r="T468" s="10"/>
      <c r="U468" s="10"/>
      <c r="V468" s="10"/>
      <c r="W468" s="10"/>
      <c r="X468" s="10"/>
      <c r="Y468" s="10"/>
      <c r="Z468" s="10"/>
      <c r="AA468" s="10"/>
      <c r="AB468" s="10"/>
      <c r="AC468" s="10"/>
      <c r="AD468" s="10"/>
      <c r="AE468" s="10"/>
      <c r="AF468" s="10"/>
      <c r="AG468" s="10"/>
      <c r="AH468" s="10"/>
    </row>
    <row r="469" spans="1:34" ht="14.4" customHeight="1" x14ac:dyDescent="0.3">
      <c r="A469" s="10" t="s">
        <v>45866</v>
      </c>
      <c r="B469" s="10" t="s">
        <v>45867</v>
      </c>
      <c r="C469" s="10" t="s">
        <v>45868</v>
      </c>
      <c r="D469" s="10" t="s">
        <v>45869</v>
      </c>
      <c r="E469" s="10" t="s">
        <v>45870</v>
      </c>
      <c r="F469" s="10" t="str">
        <f t="shared" si="7"/>
        <v/>
      </c>
      <c r="G469" s="10"/>
      <c r="H469" s="10"/>
      <c r="I469" s="10" t="s">
        <v>13568</v>
      </c>
      <c r="J469" s="10"/>
      <c r="K469" s="10">
        <v>188</v>
      </c>
      <c r="L469" s="10"/>
      <c r="M469" s="10"/>
      <c r="N469" s="10"/>
      <c r="O469" s="10"/>
      <c r="P469" s="10"/>
      <c r="Q469" s="10"/>
      <c r="R469" s="10"/>
      <c r="S469" s="10"/>
      <c r="T469" s="10"/>
      <c r="U469" s="10"/>
      <c r="V469" s="10"/>
      <c r="W469" s="10"/>
      <c r="X469" s="10"/>
      <c r="Y469" s="10"/>
      <c r="Z469" s="10"/>
      <c r="AA469" s="10"/>
      <c r="AB469" s="10"/>
      <c r="AC469" s="10"/>
      <c r="AD469" s="10"/>
      <c r="AE469" s="10"/>
      <c r="AF469" s="10"/>
      <c r="AG469" s="10"/>
      <c r="AH469" s="10"/>
    </row>
    <row r="470" spans="1:34" ht="14.4" customHeight="1" x14ac:dyDescent="0.3">
      <c r="A470" s="10" t="s">
        <v>45871</v>
      </c>
      <c r="B470" s="10" t="s">
        <v>45867</v>
      </c>
      <c r="C470" s="10" t="s">
        <v>45872</v>
      </c>
      <c r="D470" s="10" t="s">
        <v>45873</v>
      </c>
      <c r="E470" s="10" t="s">
        <v>45874</v>
      </c>
      <c r="F470" s="10" t="str">
        <f t="shared" si="7"/>
        <v/>
      </c>
      <c r="G470" s="10"/>
      <c r="H470" s="10"/>
      <c r="I470" s="10" t="s">
        <v>13568</v>
      </c>
      <c r="J470" s="10"/>
      <c r="K470" s="10">
        <v>36</v>
      </c>
      <c r="L470" s="10"/>
      <c r="M470" s="10"/>
      <c r="N470" s="10"/>
      <c r="O470" s="10"/>
      <c r="P470" s="10"/>
      <c r="Q470" s="10"/>
      <c r="R470" s="10"/>
      <c r="S470" s="10"/>
      <c r="T470" s="10"/>
      <c r="U470" s="10"/>
      <c r="V470" s="10"/>
      <c r="W470" s="10"/>
      <c r="X470" s="10"/>
      <c r="Y470" s="10"/>
      <c r="Z470" s="10"/>
      <c r="AA470" s="10"/>
      <c r="AB470" s="10"/>
      <c r="AC470" s="10"/>
      <c r="AD470" s="10"/>
      <c r="AE470" s="10"/>
      <c r="AF470" s="10"/>
      <c r="AG470" s="10"/>
      <c r="AH470" s="10"/>
    </row>
    <row r="471" spans="1:34" ht="14.4" customHeight="1" x14ac:dyDescent="0.3">
      <c r="A471" s="10" t="s">
        <v>45875</v>
      </c>
      <c r="B471" s="10" t="s">
        <v>45867</v>
      </c>
      <c r="C471" s="10" t="s">
        <v>45876</v>
      </c>
      <c r="D471" s="10" t="s">
        <v>45873</v>
      </c>
      <c r="E471" s="10" t="s">
        <v>45877</v>
      </c>
      <c r="F471" s="10" t="str">
        <f t="shared" si="7"/>
        <v/>
      </c>
      <c r="G471" s="10"/>
      <c r="H471" s="10"/>
      <c r="I471" s="10" t="s">
        <v>13568</v>
      </c>
      <c r="J471" s="10"/>
      <c r="K471" s="10">
        <v>36</v>
      </c>
      <c r="L471" s="10"/>
      <c r="M471" s="10"/>
      <c r="N471" s="10"/>
      <c r="O471" s="10"/>
      <c r="P471" s="10"/>
      <c r="Q471" s="10"/>
      <c r="R471" s="10"/>
      <c r="S471" s="10"/>
      <c r="T471" s="10"/>
      <c r="U471" s="10"/>
      <c r="V471" s="10"/>
      <c r="W471" s="10"/>
      <c r="X471" s="10"/>
      <c r="Y471" s="10"/>
      <c r="Z471" s="10"/>
      <c r="AA471" s="10"/>
      <c r="AB471" s="10"/>
      <c r="AC471" s="10"/>
      <c r="AD471" s="10"/>
      <c r="AE471" s="10"/>
      <c r="AF471" s="10"/>
      <c r="AG471" s="10"/>
      <c r="AH471" s="10"/>
    </row>
    <row r="472" spans="1:34" ht="14.4" customHeight="1" x14ac:dyDescent="0.3">
      <c r="A472" s="10" t="s">
        <v>45878</v>
      </c>
      <c r="B472" s="10" t="s">
        <v>45867</v>
      </c>
      <c r="C472" s="10" t="s">
        <v>45879</v>
      </c>
      <c r="D472" s="10" t="s">
        <v>45873</v>
      </c>
      <c r="E472" s="10" t="s">
        <v>45880</v>
      </c>
      <c r="F472" s="10" t="str">
        <f t="shared" si="7"/>
        <v/>
      </c>
      <c r="G472" s="10"/>
      <c r="H472" s="10"/>
      <c r="I472" s="10" t="s">
        <v>13568</v>
      </c>
      <c r="J472" s="10"/>
      <c r="K472" s="10">
        <v>36</v>
      </c>
      <c r="L472" s="10"/>
      <c r="M472" s="10"/>
      <c r="N472" s="10"/>
      <c r="O472" s="10"/>
      <c r="P472" s="10"/>
      <c r="Q472" s="10"/>
      <c r="R472" s="10"/>
      <c r="S472" s="10"/>
      <c r="T472" s="10"/>
      <c r="U472" s="10"/>
      <c r="V472" s="10"/>
      <c r="W472" s="10"/>
      <c r="X472" s="10"/>
      <c r="Y472" s="10"/>
      <c r="Z472" s="10"/>
      <c r="AA472" s="10"/>
      <c r="AB472" s="10"/>
      <c r="AC472" s="10"/>
      <c r="AD472" s="10"/>
      <c r="AE472" s="10"/>
      <c r="AF472" s="10"/>
      <c r="AG472" s="10"/>
      <c r="AH472" s="10"/>
    </row>
    <row r="473" spans="1:34" ht="14.4" customHeight="1" x14ac:dyDescent="0.3">
      <c r="A473" s="10" t="s">
        <v>45881</v>
      </c>
      <c r="B473" s="10" t="s">
        <v>45867</v>
      </c>
      <c r="C473" s="10" t="s">
        <v>45882</v>
      </c>
      <c r="D473" s="10" t="s">
        <v>45883</v>
      </c>
      <c r="E473" s="10" t="s">
        <v>45884</v>
      </c>
      <c r="F473" s="10" t="str">
        <f t="shared" si="7"/>
        <v/>
      </c>
      <c r="G473" s="10"/>
      <c r="H473" s="10"/>
      <c r="I473" s="10" t="s">
        <v>13568</v>
      </c>
      <c r="J473" s="10"/>
      <c r="K473" s="10">
        <v>92</v>
      </c>
      <c r="L473" s="10"/>
      <c r="M473" s="10"/>
      <c r="N473" s="10"/>
      <c r="O473" s="10"/>
      <c r="P473" s="10"/>
      <c r="Q473" s="10"/>
      <c r="R473" s="10"/>
      <c r="S473" s="10"/>
      <c r="T473" s="10"/>
      <c r="U473" s="10"/>
      <c r="V473" s="10"/>
      <c r="W473" s="10"/>
      <c r="X473" s="10"/>
      <c r="Y473" s="10"/>
      <c r="Z473" s="10"/>
      <c r="AA473" s="10"/>
      <c r="AB473" s="10"/>
      <c r="AC473" s="10"/>
      <c r="AD473" s="10"/>
      <c r="AE473" s="10"/>
      <c r="AF473" s="10"/>
      <c r="AG473" s="10"/>
      <c r="AH473" s="10"/>
    </row>
    <row r="474" spans="1:34" ht="14.4" customHeight="1" x14ac:dyDescent="0.3">
      <c r="A474" s="10" t="s">
        <v>45885</v>
      </c>
      <c r="B474" s="10" t="s">
        <v>45867</v>
      </c>
      <c r="C474" s="10" t="s">
        <v>45868</v>
      </c>
      <c r="D474" s="10" t="s">
        <v>44707</v>
      </c>
      <c r="E474" s="10" t="s">
        <v>44707</v>
      </c>
      <c r="F474" s="10" t="str">
        <f t="shared" si="7"/>
        <v/>
      </c>
      <c r="G474" s="10"/>
      <c r="H474" s="10"/>
      <c r="I474" s="10" t="s">
        <v>13568</v>
      </c>
      <c r="J474" s="10"/>
      <c r="K474" s="10">
        <v>1</v>
      </c>
      <c r="L474" s="10"/>
      <c r="M474" s="10"/>
      <c r="N474" s="10"/>
      <c r="O474" s="10"/>
      <c r="P474" s="10"/>
      <c r="Q474" s="10"/>
      <c r="R474" s="10"/>
      <c r="S474" s="10"/>
      <c r="T474" s="10"/>
      <c r="U474" s="10"/>
      <c r="V474" s="10"/>
      <c r="W474" s="10"/>
      <c r="X474" s="10"/>
      <c r="Y474" s="10"/>
      <c r="Z474" s="10"/>
      <c r="AA474" s="10"/>
      <c r="AB474" s="10"/>
      <c r="AC474" s="10"/>
      <c r="AD474" s="10"/>
      <c r="AE474" s="10"/>
      <c r="AF474" s="10"/>
      <c r="AG474" s="10"/>
      <c r="AH474" s="10"/>
    </row>
    <row r="475" spans="1:34" ht="14.4" customHeight="1" x14ac:dyDescent="0.3">
      <c r="A475" s="10" t="s">
        <v>45886</v>
      </c>
      <c r="B475" s="10" t="s">
        <v>45867</v>
      </c>
      <c r="C475" s="10" t="s">
        <v>45872</v>
      </c>
      <c r="D475" s="10" t="s">
        <v>45873</v>
      </c>
      <c r="E475" s="10" t="s">
        <v>45874</v>
      </c>
      <c r="F475" s="10" t="str">
        <f t="shared" si="7"/>
        <v/>
      </c>
      <c r="G475" s="10"/>
      <c r="H475" s="10"/>
      <c r="I475" s="10" t="s">
        <v>13568</v>
      </c>
      <c r="J475" s="10"/>
      <c r="K475" s="10">
        <v>36</v>
      </c>
      <c r="L475" s="10"/>
      <c r="M475" s="10"/>
      <c r="N475" s="10"/>
      <c r="O475" s="10"/>
      <c r="P475" s="10"/>
      <c r="Q475" s="10"/>
      <c r="R475" s="10"/>
      <c r="S475" s="10"/>
      <c r="T475" s="10"/>
      <c r="U475" s="10"/>
      <c r="V475" s="10"/>
      <c r="W475" s="10"/>
      <c r="X475" s="10"/>
      <c r="Y475" s="10"/>
      <c r="Z475" s="10"/>
      <c r="AA475" s="10"/>
      <c r="AB475" s="10"/>
      <c r="AC475" s="10"/>
      <c r="AD475" s="10"/>
      <c r="AE475" s="10"/>
      <c r="AF475" s="10"/>
      <c r="AG475" s="10"/>
      <c r="AH475" s="10"/>
    </row>
    <row r="476" spans="1:34" ht="14.4" customHeight="1" x14ac:dyDescent="0.3">
      <c r="A476" s="10" t="s">
        <v>45887</v>
      </c>
      <c r="B476" s="10" t="s">
        <v>45867</v>
      </c>
      <c r="C476" s="10" t="s">
        <v>45876</v>
      </c>
      <c r="D476" s="10" t="s">
        <v>45873</v>
      </c>
      <c r="E476" s="10" t="s">
        <v>45877</v>
      </c>
      <c r="F476" s="10" t="str">
        <f t="shared" si="7"/>
        <v/>
      </c>
      <c r="G476" s="10"/>
      <c r="H476" s="10"/>
      <c r="I476" s="10" t="s">
        <v>13568</v>
      </c>
      <c r="J476" s="10"/>
      <c r="K476" s="10">
        <v>36</v>
      </c>
      <c r="L476" s="10"/>
      <c r="M476" s="10"/>
      <c r="N476" s="10"/>
      <c r="O476" s="10"/>
      <c r="P476" s="10"/>
      <c r="Q476" s="10"/>
      <c r="R476" s="10"/>
      <c r="S476" s="10"/>
      <c r="T476" s="10"/>
      <c r="U476" s="10"/>
      <c r="V476" s="10"/>
      <c r="W476" s="10"/>
      <c r="X476" s="10"/>
      <c r="Y476" s="10"/>
      <c r="Z476" s="10"/>
      <c r="AA476" s="10"/>
      <c r="AB476" s="10"/>
      <c r="AC476" s="10"/>
      <c r="AD476" s="10"/>
      <c r="AE476" s="10"/>
      <c r="AF476" s="10"/>
      <c r="AG476" s="10"/>
      <c r="AH476" s="10"/>
    </row>
    <row r="477" spans="1:34" ht="14.4" customHeight="1" x14ac:dyDescent="0.3">
      <c r="A477" s="10" t="s">
        <v>45888</v>
      </c>
      <c r="B477" s="10" t="s">
        <v>45867</v>
      </c>
      <c r="C477" s="10" t="s">
        <v>45879</v>
      </c>
      <c r="D477" s="10" t="s">
        <v>45873</v>
      </c>
      <c r="E477" s="10" t="s">
        <v>45880</v>
      </c>
      <c r="F477" s="10" t="str">
        <f t="shared" si="7"/>
        <v/>
      </c>
      <c r="G477" s="10"/>
      <c r="H477" s="10"/>
      <c r="I477" s="10" t="s">
        <v>13568</v>
      </c>
      <c r="J477" s="10"/>
      <c r="K477" s="10">
        <v>36</v>
      </c>
      <c r="L477" s="10"/>
      <c r="M477" s="10"/>
      <c r="N477" s="10"/>
      <c r="O477" s="10"/>
      <c r="P477" s="10"/>
      <c r="Q477" s="10"/>
      <c r="R477" s="10"/>
      <c r="S477" s="10"/>
      <c r="T477" s="10"/>
      <c r="U477" s="10"/>
      <c r="V477" s="10"/>
      <c r="W477" s="10"/>
      <c r="X477" s="10"/>
      <c r="Y477" s="10"/>
      <c r="Z477" s="10"/>
      <c r="AA477" s="10"/>
      <c r="AB477" s="10"/>
      <c r="AC477" s="10"/>
      <c r="AD477" s="10"/>
      <c r="AE477" s="10"/>
      <c r="AF477" s="10"/>
      <c r="AG477" s="10"/>
      <c r="AH477" s="10"/>
    </row>
    <row r="478" spans="1:34" ht="14.4" customHeight="1" x14ac:dyDescent="0.3">
      <c r="A478" s="10" t="s">
        <v>45889</v>
      </c>
      <c r="B478" s="10" t="s">
        <v>45867</v>
      </c>
      <c r="C478" s="10" t="s">
        <v>45882</v>
      </c>
      <c r="D478" s="10" t="s">
        <v>45883</v>
      </c>
      <c r="E478" s="10" t="s">
        <v>45884</v>
      </c>
      <c r="F478" s="10" t="str">
        <f t="shared" si="7"/>
        <v/>
      </c>
      <c r="G478" s="10"/>
      <c r="H478" s="10"/>
      <c r="I478" s="10" t="s">
        <v>13568</v>
      </c>
      <c r="J478" s="10"/>
      <c r="K478" s="10">
        <v>92</v>
      </c>
      <c r="L478" s="10"/>
      <c r="M478" s="10"/>
      <c r="N478" s="10"/>
      <c r="O478" s="10"/>
      <c r="P478" s="10"/>
      <c r="Q478" s="10"/>
      <c r="R478" s="10"/>
      <c r="S478" s="10"/>
      <c r="T478" s="10"/>
      <c r="U478" s="10"/>
      <c r="V478" s="10"/>
      <c r="W478" s="10"/>
      <c r="X478" s="10"/>
      <c r="Y478" s="10"/>
      <c r="Z478" s="10"/>
      <c r="AA478" s="10"/>
      <c r="AB478" s="10"/>
      <c r="AC478" s="10"/>
      <c r="AD478" s="10"/>
      <c r="AE478" s="10"/>
      <c r="AF478" s="10"/>
      <c r="AG478" s="10"/>
      <c r="AH478" s="10"/>
    </row>
    <row r="479" spans="1:34" ht="14.4" customHeight="1" x14ac:dyDescent="0.3">
      <c r="A479" s="10" t="s">
        <v>10474</v>
      </c>
      <c r="B479" s="10" t="s">
        <v>17503</v>
      </c>
      <c r="C479" s="10" t="s">
        <v>45890</v>
      </c>
      <c r="D479" s="10" t="s">
        <v>19992</v>
      </c>
      <c r="E479" s="10" t="s">
        <v>45891</v>
      </c>
      <c r="F479" s="10" t="str">
        <f t="shared" si="7"/>
        <v>y</v>
      </c>
      <c r="G479" s="10" t="s">
        <v>45862</v>
      </c>
      <c r="H479" s="10" t="s">
        <v>45863</v>
      </c>
      <c r="I479" s="10"/>
      <c r="J479" s="10" t="s">
        <v>45863</v>
      </c>
      <c r="K479" s="10">
        <v>4</v>
      </c>
      <c r="L479" s="10"/>
      <c r="M479" s="10"/>
      <c r="N479" s="10"/>
      <c r="O479" s="10"/>
      <c r="P479" s="10"/>
      <c r="Q479" s="10"/>
      <c r="R479" s="10"/>
      <c r="S479" s="10"/>
      <c r="T479" s="10"/>
      <c r="U479" s="10"/>
      <c r="V479" s="10"/>
      <c r="W479" s="10"/>
      <c r="X479" s="10"/>
      <c r="Y479" s="10"/>
      <c r="Z479" s="10"/>
      <c r="AA479" s="10"/>
      <c r="AB479" s="10"/>
      <c r="AC479" s="10"/>
      <c r="AD479" s="10"/>
      <c r="AE479" s="10"/>
      <c r="AF479" s="10"/>
      <c r="AG479" s="10"/>
      <c r="AH479" s="10"/>
    </row>
    <row r="480" spans="1:34" ht="14.4" customHeight="1" x14ac:dyDescent="0.3">
      <c r="A480" s="10" t="s">
        <v>10467</v>
      </c>
      <c r="B480" s="10" t="s">
        <v>12859</v>
      </c>
      <c r="C480" s="10" t="s">
        <v>45892</v>
      </c>
      <c r="D480" s="10" t="s">
        <v>19992</v>
      </c>
      <c r="E480" s="10" t="s">
        <v>45893</v>
      </c>
      <c r="F480" s="10" t="str">
        <f t="shared" si="7"/>
        <v>y</v>
      </c>
      <c r="G480" s="10" t="s">
        <v>45862</v>
      </c>
      <c r="H480" s="10" t="s">
        <v>45863</v>
      </c>
      <c r="I480" s="10"/>
      <c r="J480" s="10" t="s">
        <v>45863</v>
      </c>
      <c r="K480" s="10">
        <v>4</v>
      </c>
      <c r="L480" s="10"/>
      <c r="M480" s="10"/>
      <c r="N480" s="10"/>
      <c r="O480" s="10"/>
      <c r="P480" s="10"/>
      <c r="Q480" s="10"/>
      <c r="R480" s="10"/>
      <c r="S480" s="10"/>
      <c r="T480" s="10"/>
      <c r="U480" s="10"/>
      <c r="V480" s="10"/>
      <c r="W480" s="10"/>
      <c r="X480" s="10"/>
      <c r="Y480" s="10"/>
      <c r="Z480" s="10"/>
      <c r="AA480" s="10"/>
      <c r="AB480" s="10"/>
      <c r="AC480" s="10"/>
      <c r="AD480" s="10"/>
      <c r="AE480" s="10"/>
      <c r="AF480" s="10"/>
      <c r="AG480" s="10"/>
      <c r="AH480" s="10"/>
    </row>
    <row r="481" spans="1:34" ht="14.4" customHeight="1" x14ac:dyDescent="0.3">
      <c r="A481" s="10" t="s">
        <v>10470</v>
      </c>
      <c r="B481" s="10" t="s">
        <v>12865</v>
      </c>
      <c r="C481" s="10" t="s">
        <v>45894</v>
      </c>
      <c r="D481" s="10" t="s">
        <v>19992</v>
      </c>
      <c r="E481" s="10" t="s">
        <v>45895</v>
      </c>
      <c r="F481" s="10" t="str">
        <f t="shared" si="7"/>
        <v>y</v>
      </c>
      <c r="G481" s="10" t="s">
        <v>45862</v>
      </c>
      <c r="H481" s="10" t="s">
        <v>45863</v>
      </c>
      <c r="I481" s="10"/>
      <c r="J481" s="10" t="s">
        <v>45863</v>
      </c>
      <c r="K481" s="10">
        <v>4</v>
      </c>
      <c r="L481" s="10"/>
      <c r="M481" s="10"/>
      <c r="N481" s="10"/>
      <c r="O481" s="10"/>
      <c r="P481" s="10"/>
      <c r="Q481" s="10"/>
      <c r="R481" s="10"/>
      <c r="S481" s="10"/>
      <c r="T481" s="10"/>
      <c r="U481" s="10"/>
      <c r="V481" s="10"/>
      <c r="W481" s="10"/>
      <c r="X481" s="10"/>
      <c r="Y481" s="10"/>
      <c r="Z481" s="10"/>
      <c r="AA481" s="10"/>
      <c r="AB481" s="10"/>
      <c r="AC481" s="10"/>
      <c r="AD481" s="10"/>
      <c r="AE481" s="10"/>
      <c r="AF481" s="10"/>
      <c r="AG481" s="10"/>
      <c r="AH481" s="10"/>
    </row>
    <row r="482" spans="1:34" ht="14.4" customHeight="1" x14ac:dyDescent="0.3">
      <c r="A482" s="10" t="s">
        <v>31636</v>
      </c>
      <c r="B482" s="10" t="s">
        <v>12883</v>
      </c>
      <c r="C482" s="10" t="s">
        <v>45896</v>
      </c>
      <c r="D482" s="10" t="s">
        <v>45859</v>
      </c>
      <c r="E482" s="10" t="s">
        <v>45895</v>
      </c>
      <c r="F482" s="10" t="str">
        <f t="shared" si="7"/>
        <v/>
      </c>
      <c r="G482" s="10"/>
      <c r="H482" s="10" t="s">
        <v>13568</v>
      </c>
      <c r="I482" s="10"/>
      <c r="J482" s="10" t="s">
        <v>13568</v>
      </c>
      <c r="K482" s="10">
        <v>52</v>
      </c>
      <c r="L482" s="10"/>
      <c r="M482" s="10"/>
      <c r="N482" s="10"/>
      <c r="O482" s="10"/>
      <c r="P482" s="10"/>
      <c r="Q482" s="10"/>
      <c r="R482" s="10"/>
      <c r="S482" s="10"/>
      <c r="T482" s="10"/>
      <c r="U482" s="10"/>
      <c r="V482" s="10"/>
      <c r="W482" s="10"/>
      <c r="X482" s="10"/>
      <c r="Y482" s="10"/>
      <c r="Z482" s="10"/>
      <c r="AA482" s="10"/>
      <c r="AB482" s="10"/>
      <c r="AC482" s="10"/>
      <c r="AD482" s="10"/>
      <c r="AE482" s="10"/>
      <c r="AF482" s="10"/>
      <c r="AG482" s="10"/>
      <c r="AH482" s="10"/>
    </row>
    <row r="483" spans="1:34" ht="14.4" customHeight="1" x14ac:dyDescent="0.3">
      <c r="A483" s="10" t="s">
        <v>45897</v>
      </c>
      <c r="B483" s="10" t="s">
        <v>45898</v>
      </c>
      <c r="C483" s="10" t="s">
        <v>45899</v>
      </c>
      <c r="D483" s="10" t="s">
        <v>45859</v>
      </c>
      <c r="E483" s="10" t="s">
        <v>45891</v>
      </c>
      <c r="F483" s="10" t="str">
        <f t="shared" si="7"/>
        <v/>
      </c>
      <c r="G483" s="10"/>
      <c r="H483" s="10" t="s">
        <v>13568</v>
      </c>
      <c r="I483" s="10"/>
      <c r="J483" s="10" t="s">
        <v>13568</v>
      </c>
      <c r="K483" s="10">
        <v>52</v>
      </c>
      <c r="L483" s="10"/>
      <c r="M483" s="10"/>
      <c r="N483" s="10"/>
      <c r="O483" s="10"/>
      <c r="P483" s="10"/>
      <c r="Q483" s="10"/>
      <c r="R483" s="10"/>
      <c r="S483" s="10"/>
      <c r="T483" s="10"/>
      <c r="U483" s="10"/>
      <c r="V483" s="10"/>
      <c r="W483" s="10"/>
      <c r="X483" s="10"/>
      <c r="Y483" s="10"/>
      <c r="Z483" s="10"/>
      <c r="AA483" s="10"/>
      <c r="AB483" s="10"/>
      <c r="AC483" s="10"/>
      <c r="AD483" s="10"/>
      <c r="AE483" s="10"/>
      <c r="AF483" s="10"/>
      <c r="AG483" s="10"/>
      <c r="AH483" s="10"/>
    </row>
    <row r="484" spans="1:34" ht="14.4" customHeight="1" x14ac:dyDescent="0.3">
      <c r="A484" s="10" t="s">
        <v>45900</v>
      </c>
      <c r="B484" s="10" t="s">
        <v>12880</v>
      </c>
      <c r="C484" s="10" t="s">
        <v>45901</v>
      </c>
      <c r="D484" s="10" t="s">
        <v>45859</v>
      </c>
      <c r="E484" s="10" t="s">
        <v>45893</v>
      </c>
      <c r="F484" s="10" t="str">
        <f t="shared" si="7"/>
        <v/>
      </c>
      <c r="G484" s="10"/>
      <c r="H484" s="10" t="s">
        <v>13568</v>
      </c>
      <c r="I484" s="10"/>
      <c r="J484" s="10" t="s">
        <v>13568</v>
      </c>
      <c r="K484" s="10">
        <v>52</v>
      </c>
      <c r="L484" s="10"/>
      <c r="M484" s="10"/>
      <c r="N484" s="10"/>
      <c r="O484" s="10"/>
      <c r="P484" s="10"/>
      <c r="Q484" s="10"/>
      <c r="R484" s="10"/>
      <c r="S484" s="10"/>
      <c r="T484" s="10"/>
      <c r="U484" s="10"/>
      <c r="V484" s="10"/>
      <c r="W484" s="10"/>
      <c r="X484" s="10"/>
      <c r="Y484" s="10"/>
      <c r="Z484" s="10"/>
      <c r="AA484" s="10"/>
      <c r="AB484" s="10"/>
      <c r="AC484" s="10"/>
      <c r="AD484" s="10"/>
      <c r="AE484" s="10"/>
      <c r="AF484" s="10"/>
      <c r="AG484" s="10"/>
      <c r="AH484" s="10"/>
    </row>
    <row r="485" spans="1:34" ht="14.4" customHeight="1" x14ac:dyDescent="0.3">
      <c r="A485" s="10" t="s">
        <v>13711</v>
      </c>
      <c r="B485" s="10" t="s">
        <v>45902</v>
      </c>
      <c r="C485" s="10" t="s">
        <v>45903</v>
      </c>
      <c r="D485" s="10" t="s">
        <v>45904</v>
      </c>
      <c r="E485" s="10" t="s">
        <v>45905</v>
      </c>
      <c r="F485" s="10" t="str">
        <f t="shared" si="7"/>
        <v/>
      </c>
      <c r="G485" s="10"/>
      <c r="H485" s="10"/>
      <c r="I485" s="10" t="s">
        <v>13568</v>
      </c>
      <c r="J485" s="10"/>
      <c r="K485" s="10">
        <v>93</v>
      </c>
      <c r="L485" s="10"/>
      <c r="M485" s="10"/>
      <c r="N485" s="10"/>
      <c r="O485" s="10"/>
      <c r="P485" s="10"/>
      <c r="Q485" s="10"/>
      <c r="R485" s="10"/>
      <c r="S485" s="10"/>
      <c r="T485" s="10"/>
      <c r="U485" s="10"/>
      <c r="V485" s="10"/>
      <c r="W485" s="10"/>
      <c r="X485" s="10"/>
      <c r="Y485" s="10"/>
      <c r="Z485" s="10"/>
      <c r="AA485" s="10"/>
      <c r="AB485" s="10"/>
      <c r="AC485" s="10"/>
      <c r="AD485" s="10"/>
      <c r="AE485" s="10"/>
      <c r="AF485" s="10"/>
      <c r="AG485" s="10"/>
      <c r="AH485" s="10"/>
    </row>
    <row r="486" spans="1:34" ht="14.4" customHeight="1" x14ac:dyDescent="0.3">
      <c r="A486" s="10" t="s">
        <v>45906</v>
      </c>
      <c r="B486" s="10" t="s">
        <v>45902</v>
      </c>
      <c r="C486" s="10" t="s">
        <v>45907</v>
      </c>
      <c r="D486" s="10" t="s">
        <v>45908</v>
      </c>
      <c r="E486" s="10" t="s">
        <v>45909</v>
      </c>
      <c r="F486" s="10" t="str">
        <f t="shared" si="7"/>
        <v/>
      </c>
      <c r="G486" s="10"/>
      <c r="H486" s="10"/>
      <c r="I486" s="10" t="s">
        <v>13568</v>
      </c>
      <c r="J486" s="10"/>
      <c r="K486" s="10">
        <v>207</v>
      </c>
      <c r="L486" s="10"/>
      <c r="M486" s="10"/>
      <c r="N486" s="10"/>
      <c r="O486" s="10"/>
      <c r="P486" s="10"/>
      <c r="Q486" s="10"/>
      <c r="R486" s="10"/>
      <c r="S486" s="10"/>
      <c r="T486" s="10"/>
      <c r="U486" s="10"/>
      <c r="V486" s="10"/>
      <c r="W486" s="10"/>
      <c r="X486" s="10"/>
      <c r="Y486" s="10"/>
      <c r="Z486" s="10"/>
      <c r="AA486" s="10"/>
      <c r="AB486" s="10"/>
      <c r="AC486" s="10"/>
      <c r="AD486" s="10"/>
      <c r="AE486" s="10"/>
      <c r="AF486" s="10"/>
      <c r="AG486" s="10"/>
      <c r="AH486" s="10"/>
    </row>
    <row r="487" spans="1:34" ht="14.4" customHeight="1" x14ac:dyDescent="0.3">
      <c r="A487" s="10" t="s">
        <v>45910</v>
      </c>
      <c r="B487" s="10" t="s">
        <v>45902</v>
      </c>
      <c r="C487" s="10" t="s">
        <v>45903</v>
      </c>
      <c r="D487" s="10" t="s">
        <v>45904</v>
      </c>
      <c r="E487" s="10" t="s">
        <v>45905</v>
      </c>
      <c r="F487" s="10" t="str">
        <f t="shared" si="7"/>
        <v/>
      </c>
      <c r="G487" s="10"/>
      <c r="H487" s="10"/>
      <c r="I487" s="10" t="s">
        <v>13568</v>
      </c>
      <c r="J487" s="10"/>
      <c r="K487" s="10">
        <v>93</v>
      </c>
      <c r="L487" s="10"/>
      <c r="M487" s="10"/>
      <c r="N487" s="10"/>
      <c r="O487" s="10"/>
      <c r="P487" s="10"/>
      <c r="Q487" s="10"/>
      <c r="R487" s="10"/>
      <c r="S487" s="10"/>
      <c r="T487" s="10"/>
      <c r="U487" s="10"/>
      <c r="V487" s="10"/>
      <c r="W487" s="10"/>
      <c r="X487" s="10"/>
      <c r="Y487" s="10"/>
      <c r="Z487" s="10"/>
      <c r="AA487" s="10"/>
      <c r="AB487" s="10"/>
      <c r="AC487" s="10"/>
      <c r="AD487" s="10"/>
      <c r="AE487" s="10"/>
      <c r="AF487" s="10"/>
      <c r="AG487" s="10"/>
      <c r="AH487" s="10"/>
    </row>
    <row r="488" spans="1:34" ht="14.4" customHeight="1" x14ac:dyDescent="0.3">
      <c r="A488" s="10" t="s">
        <v>10458</v>
      </c>
      <c r="B488" s="10" t="s">
        <v>45902</v>
      </c>
      <c r="C488" s="10" t="s">
        <v>45911</v>
      </c>
      <c r="D488" s="10" t="s">
        <v>45179</v>
      </c>
      <c r="E488" s="10" t="s">
        <v>45843</v>
      </c>
      <c r="F488" s="10" t="str">
        <f t="shared" si="7"/>
        <v/>
      </c>
      <c r="G488" s="10"/>
      <c r="H488" s="10" t="s">
        <v>13568</v>
      </c>
      <c r="I488" s="10"/>
      <c r="J488" s="10" t="s">
        <v>13568</v>
      </c>
      <c r="K488" s="10">
        <v>16</v>
      </c>
      <c r="L488" s="10"/>
      <c r="M488" s="10"/>
      <c r="N488" s="10"/>
      <c r="O488" s="10"/>
      <c r="P488" s="10"/>
      <c r="Q488" s="10"/>
      <c r="R488" s="10"/>
      <c r="S488" s="10"/>
      <c r="T488" s="10"/>
      <c r="U488" s="10"/>
      <c r="V488" s="10"/>
      <c r="W488" s="10"/>
      <c r="X488" s="10"/>
      <c r="Y488" s="10"/>
      <c r="Z488" s="10"/>
      <c r="AA488" s="10"/>
      <c r="AB488" s="10"/>
      <c r="AC488" s="10"/>
      <c r="AD488" s="10"/>
      <c r="AE488" s="10"/>
      <c r="AF488" s="10"/>
      <c r="AG488" s="10"/>
      <c r="AH488" s="10"/>
    </row>
    <row r="489" spans="1:34" ht="14.4" customHeight="1" x14ac:dyDescent="0.3">
      <c r="A489" s="10" t="s">
        <v>42145</v>
      </c>
      <c r="B489" s="10" t="s">
        <v>45902</v>
      </c>
      <c r="C489" s="10" t="s">
        <v>45845</v>
      </c>
      <c r="D489" s="10" t="s">
        <v>45179</v>
      </c>
      <c r="E489" s="10" t="s">
        <v>45846</v>
      </c>
      <c r="F489" s="10" t="str">
        <f t="shared" si="7"/>
        <v/>
      </c>
      <c r="G489" s="10"/>
      <c r="H489" s="10" t="s">
        <v>13568</v>
      </c>
      <c r="I489" s="10"/>
      <c r="J489" s="10" t="s">
        <v>13568</v>
      </c>
      <c r="K489" s="10">
        <v>16</v>
      </c>
      <c r="L489" s="10"/>
      <c r="M489" s="10"/>
      <c r="N489" s="10"/>
      <c r="O489" s="10"/>
      <c r="P489" s="10"/>
      <c r="Q489" s="10"/>
      <c r="R489" s="10"/>
      <c r="S489" s="10"/>
      <c r="T489" s="10"/>
      <c r="U489" s="10"/>
      <c r="V489" s="10"/>
      <c r="W489" s="10"/>
      <c r="X489" s="10"/>
      <c r="Y489" s="10"/>
      <c r="Z489" s="10"/>
      <c r="AA489" s="10"/>
      <c r="AB489" s="10"/>
      <c r="AC489" s="10"/>
      <c r="AD489" s="10"/>
      <c r="AE489" s="10"/>
      <c r="AF489" s="10"/>
      <c r="AG489" s="10"/>
      <c r="AH489" s="10"/>
    </row>
    <row r="490" spans="1:34" ht="14.4" customHeight="1" x14ac:dyDescent="0.3">
      <c r="A490" s="10" t="s">
        <v>45912</v>
      </c>
      <c r="B490" s="10" t="s">
        <v>45913</v>
      </c>
      <c r="C490" s="10" t="s">
        <v>45439</v>
      </c>
      <c r="D490" s="10" t="s">
        <v>45179</v>
      </c>
      <c r="E490" s="10" t="s">
        <v>45440</v>
      </c>
      <c r="F490" s="10" t="str">
        <f t="shared" si="7"/>
        <v/>
      </c>
      <c r="G490" s="10"/>
      <c r="H490" s="10" t="s">
        <v>13568</v>
      </c>
      <c r="I490" s="10"/>
      <c r="J490" s="10" t="s">
        <v>13568</v>
      </c>
      <c r="K490" s="10">
        <v>16</v>
      </c>
      <c r="L490" s="10"/>
      <c r="M490" s="10"/>
      <c r="N490" s="10"/>
      <c r="O490" s="10"/>
      <c r="P490" s="10"/>
      <c r="Q490" s="10"/>
      <c r="R490" s="10"/>
      <c r="S490" s="10"/>
      <c r="T490" s="10"/>
      <c r="U490" s="10"/>
      <c r="V490" s="10"/>
      <c r="W490" s="10"/>
      <c r="X490" s="10"/>
      <c r="Y490" s="10"/>
      <c r="Z490" s="10"/>
      <c r="AA490" s="10"/>
      <c r="AB490" s="10"/>
      <c r="AC490" s="10"/>
      <c r="AD490" s="10"/>
      <c r="AE490" s="10"/>
      <c r="AF490" s="10"/>
      <c r="AG490" s="10"/>
      <c r="AH490" s="10"/>
    </row>
    <row r="491" spans="1:34" ht="14.4" customHeight="1" x14ac:dyDescent="0.3">
      <c r="A491" s="10" t="s">
        <v>10327</v>
      </c>
      <c r="B491" s="10" t="s">
        <v>45914</v>
      </c>
      <c r="C491" s="10" t="s">
        <v>45915</v>
      </c>
      <c r="D491" s="10" t="s">
        <v>44887</v>
      </c>
      <c r="E491" s="10" t="s">
        <v>45916</v>
      </c>
      <c r="F491" s="10" t="str">
        <f t="shared" si="7"/>
        <v/>
      </c>
      <c r="G491" s="10"/>
      <c r="H491" s="10" t="s">
        <v>13568</v>
      </c>
      <c r="I491" s="10"/>
      <c r="J491" s="10" t="s">
        <v>13568</v>
      </c>
      <c r="K491" s="10">
        <v>2</v>
      </c>
      <c r="L491" s="10"/>
      <c r="M491" s="10"/>
      <c r="N491" s="10"/>
      <c r="O491" s="10"/>
      <c r="P491" s="10"/>
      <c r="Q491" s="10"/>
      <c r="R491" s="10"/>
      <c r="S491" s="10"/>
      <c r="T491" s="10"/>
      <c r="U491" s="10"/>
      <c r="V491" s="10"/>
      <c r="W491" s="10"/>
      <c r="X491" s="10"/>
      <c r="Y491" s="10"/>
      <c r="Z491" s="10"/>
      <c r="AA491" s="10"/>
      <c r="AB491" s="10"/>
      <c r="AC491" s="10"/>
      <c r="AD491" s="10"/>
      <c r="AE491" s="10"/>
      <c r="AF491" s="10"/>
      <c r="AG491" s="10"/>
      <c r="AH491" s="10"/>
    </row>
    <row r="492" spans="1:34" ht="14.4" customHeight="1" x14ac:dyDescent="0.3">
      <c r="A492" s="10" t="s">
        <v>5898</v>
      </c>
      <c r="B492" s="10" t="s">
        <v>45914</v>
      </c>
      <c r="C492" s="10" t="s">
        <v>45917</v>
      </c>
      <c r="D492" s="10" t="s">
        <v>44887</v>
      </c>
      <c r="E492" s="10" t="s">
        <v>45918</v>
      </c>
      <c r="F492" s="10" t="str">
        <f t="shared" si="7"/>
        <v/>
      </c>
      <c r="G492" s="10"/>
      <c r="H492" s="10" t="s">
        <v>13568</v>
      </c>
      <c r="I492" s="10"/>
      <c r="J492" s="10" t="s">
        <v>13568</v>
      </c>
      <c r="K492" s="10">
        <v>2</v>
      </c>
      <c r="L492" s="10"/>
      <c r="M492" s="10"/>
      <c r="N492" s="10"/>
      <c r="O492" s="10"/>
      <c r="P492" s="10"/>
      <c r="Q492" s="10"/>
      <c r="R492" s="10"/>
      <c r="S492" s="10"/>
      <c r="T492" s="10"/>
      <c r="U492" s="10"/>
      <c r="V492" s="10"/>
      <c r="W492" s="10"/>
      <c r="X492" s="10"/>
      <c r="Y492" s="10"/>
      <c r="Z492" s="10"/>
      <c r="AA492" s="10"/>
      <c r="AB492" s="10"/>
      <c r="AC492" s="10"/>
      <c r="AD492" s="10"/>
      <c r="AE492" s="10"/>
      <c r="AF492" s="10"/>
      <c r="AG492" s="10"/>
      <c r="AH492" s="10"/>
    </row>
    <row r="493" spans="1:34" ht="14.4" customHeight="1" x14ac:dyDescent="0.3">
      <c r="A493" s="10" t="s">
        <v>5904</v>
      </c>
      <c r="B493" s="10" t="s">
        <v>45914</v>
      </c>
      <c r="C493" s="10" t="s">
        <v>45919</v>
      </c>
      <c r="D493" s="10" t="s">
        <v>44887</v>
      </c>
      <c r="E493" s="10" t="s">
        <v>45920</v>
      </c>
      <c r="F493" s="10" t="str">
        <f t="shared" si="7"/>
        <v/>
      </c>
      <c r="G493" s="10"/>
      <c r="H493" s="10" t="s">
        <v>13568</v>
      </c>
      <c r="I493" s="10"/>
      <c r="J493" s="10" t="s">
        <v>13568</v>
      </c>
      <c r="K493" s="10">
        <v>2</v>
      </c>
      <c r="L493" s="10"/>
      <c r="M493" s="10"/>
      <c r="N493" s="10"/>
      <c r="O493" s="10"/>
      <c r="P493" s="10"/>
      <c r="Q493" s="10"/>
      <c r="R493" s="10"/>
      <c r="S493" s="10"/>
      <c r="T493" s="10"/>
      <c r="U493" s="10"/>
      <c r="V493" s="10"/>
      <c r="W493" s="10"/>
      <c r="X493" s="10"/>
      <c r="Y493" s="10"/>
      <c r="Z493" s="10"/>
      <c r="AA493" s="10"/>
      <c r="AB493" s="10"/>
      <c r="AC493" s="10"/>
      <c r="AD493" s="10"/>
      <c r="AE493" s="10"/>
      <c r="AF493" s="10"/>
      <c r="AG493" s="10"/>
      <c r="AH493" s="10"/>
    </row>
    <row r="494" spans="1:34" ht="14.4" customHeight="1" x14ac:dyDescent="0.3">
      <c r="A494" s="10" t="s">
        <v>10331</v>
      </c>
      <c r="B494" s="10" t="s">
        <v>45914</v>
      </c>
      <c r="C494" s="10" t="s">
        <v>45921</v>
      </c>
      <c r="D494" s="10" t="s">
        <v>44887</v>
      </c>
      <c r="E494" s="10" t="s">
        <v>45922</v>
      </c>
      <c r="F494" s="10" t="str">
        <f t="shared" si="7"/>
        <v/>
      </c>
      <c r="G494" s="10"/>
      <c r="H494" s="10" t="s">
        <v>13568</v>
      </c>
      <c r="I494" s="10"/>
      <c r="J494" s="10" t="s">
        <v>13568</v>
      </c>
      <c r="K494" s="10">
        <v>2</v>
      </c>
      <c r="L494" s="10"/>
      <c r="M494" s="10"/>
      <c r="N494" s="10"/>
      <c r="O494" s="10"/>
      <c r="P494" s="10"/>
      <c r="Q494" s="10"/>
      <c r="R494" s="10"/>
      <c r="S494" s="10"/>
      <c r="T494" s="10"/>
      <c r="U494" s="10"/>
      <c r="V494" s="10"/>
      <c r="W494" s="10"/>
      <c r="X494" s="10"/>
      <c r="Y494" s="10"/>
      <c r="Z494" s="10"/>
      <c r="AA494" s="10"/>
      <c r="AB494" s="10"/>
      <c r="AC494" s="10"/>
      <c r="AD494" s="10"/>
      <c r="AE494" s="10"/>
      <c r="AF494" s="10"/>
      <c r="AG494" s="10"/>
      <c r="AH494" s="10"/>
    </row>
    <row r="495" spans="1:34" ht="14.4" customHeight="1" x14ac:dyDescent="0.3">
      <c r="A495" s="10" t="s">
        <v>10333</v>
      </c>
      <c r="B495" s="10" t="s">
        <v>45914</v>
      </c>
      <c r="C495" s="10" t="s">
        <v>45923</v>
      </c>
      <c r="D495" s="10" t="s">
        <v>44887</v>
      </c>
      <c r="E495" s="10" t="s">
        <v>45924</v>
      </c>
      <c r="F495" s="10" t="str">
        <f t="shared" si="7"/>
        <v/>
      </c>
      <c r="G495" s="10"/>
      <c r="H495" s="10" t="s">
        <v>13568</v>
      </c>
      <c r="I495" s="10"/>
      <c r="J495" s="10" t="s">
        <v>13568</v>
      </c>
      <c r="K495" s="10">
        <v>2</v>
      </c>
      <c r="L495" s="10"/>
      <c r="M495" s="10"/>
      <c r="N495" s="10"/>
      <c r="O495" s="10"/>
      <c r="P495" s="10"/>
      <c r="Q495" s="10"/>
      <c r="R495" s="10"/>
      <c r="S495" s="10"/>
      <c r="T495" s="10"/>
      <c r="U495" s="10"/>
      <c r="V495" s="10"/>
      <c r="W495" s="10"/>
      <c r="X495" s="10"/>
      <c r="Y495" s="10"/>
      <c r="Z495" s="10"/>
      <c r="AA495" s="10"/>
      <c r="AB495" s="10"/>
      <c r="AC495" s="10"/>
      <c r="AD495" s="10"/>
      <c r="AE495" s="10"/>
      <c r="AF495" s="10"/>
      <c r="AG495" s="10"/>
      <c r="AH495" s="10"/>
    </row>
    <row r="496" spans="1:34" ht="14.4" customHeight="1" x14ac:dyDescent="0.3">
      <c r="A496" s="10" t="s">
        <v>10335</v>
      </c>
      <c r="B496" s="10" t="s">
        <v>45914</v>
      </c>
      <c r="C496" s="10" t="s">
        <v>45925</v>
      </c>
      <c r="D496" s="10" t="s">
        <v>44887</v>
      </c>
      <c r="E496" s="10" t="s">
        <v>45926</v>
      </c>
      <c r="F496" s="10" t="str">
        <f t="shared" si="7"/>
        <v/>
      </c>
      <c r="G496" s="10"/>
      <c r="H496" s="10" t="s">
        <v>13568</v>
      </c>
      <c r="I496" s="10"/>
      <c r="J496" s="10" t="s">
        <v>13568</v>
      </c>
      <c r="K496" s="10">
        <v>2</v>
      </c>
      <c r="L496" s="10"/>
      <c r="M496" s="10"/>
      <c r="N496" s="10"/>
      <c r="O496" s="10"/>
      <c r="P496" s="10"/>
      <c r="Q496" s="10"/>
      <c r="R496" s="10"/>
      <c r="S496" s="10"/>
      <c r="T496" s="10"/>
      <c r="U496" s="10"/>
      <c r="V496" s="10"/>
      <c r="W496" s="10"/>
      <c r="X496" s="10"/>
      <c r="Y496" s="10"/>
      <c r="Z496" s="10"/>
      <c r="AA496" s="10"/>
      <c r="AB496" s="10"/>
      <c r="AC496" s="10"/>
      <c r="AD496" s="10"/>
      <c r="AE496" s="10"/>
      <c r="AF496" s="10"/>
      <c r="AG496" s="10"/>
      <c r="AH496" s="10"/>
    </row>
    <row r="497" spans="1:34" ht="14.4" customHeight="1" x14ac:dyDescent="0.3">
      <c r="A497" s="10" t="s">
        <v>10337</v>
      </c>
      <c r="B497" s="10" t="s">
        <v>45914</v>
      </c>
      <c r="C497" s="10" t="s">
        <v>45927</v>
      </c>
      <c r="D497" s="10" t="s">
        <v>44887</v>
      </c>
      <c r="E497" s="10" t="s">
        <v>45928</v>
      </c>
      <c r="F497" s="10" t="str">
        <f t="shared" si="7"/>
        <v/>
      </c>
      <c r="G497" s="10"/>
      <c r="H497" s="10" t="s">
        <v>13568</v>
      </c>
      <c r="I497" s="10"/>
      <c r="J497" s="10" t="s">
        <v>13568</v>
      </c>
      <c r="K497" s="10">
        <v>2</v>
      </c>
      <c r="L497" s="10"/>
      <c r="M497" s="10"/>
      <c r="N497" s="10"/>
      <c r="O497" s="10"/>
      <c r="P497" s="10"/>
      <c r="Q497" s="10"/>
      <c r="R497" s="10"/>
      <c r="S497" s="10"/>
      <c r="T497" s="10"/>
      <c r="U497" s="10"/>
      <c r="V497" s="10"/>
      <c r="W497" s="10"/>
      <c r="X497" s="10"/>
      <c r="Y497" s="10"/>
      <c r="Z497" s="10"/>
      <c r="AA497" s="10"/>
      <c r="AB497" s="10"/>
      <c r="AC497" s="10"/>
      <c r="AD497" s="10"/>
      <c r="AE497" s="10"/>
      <c r="AF497" s="10"/>
      <c r="AG497" s="10"/>
      <c r="AH497" s="10"/>
    </row>
    <row r="498" spans="1:34" ht="14.4" customHeight="1" x14ac:dyDescent="0.3">
      <c r="A498" s="10" t="s">
        <v>25241</v>
      </c>
      <c r="B498" s="10" t="s">
        <v>45914</v>
      </c>
      <c r="C498" s="10" t="s">
        <v>45929</v>
      </c>
      <c r="D498" s="10" t="s">
        <v>44887</v>
      </c>
      <c r="E498" s="10" t="s">
        <v>45930</v>
      </c>
      <c r="F498" s="10" t="str">
        <f t="shared" si="7"/>
        <v/>
      </c>
      <c r="G498" s="10"/>
      <c r="H498" s="10" t="s">
        <v>13568</v>
      </c>
      <c r="I498" s="10"/>
      <c r="J498" s="10" t="s">
        <v>13568</v>
      </c>
      <c r="K498" s="10">
        <v>2</v>
      </c>
      <c r="L498" s="10"/>
      <c r="M498" s="10"/>
      <c r="N498" s="10"/>
      <c r="O498" s="10"/>
      <c r="P498" s="10"/>
      <c r="Q498" s="10"/>
      <c r="R498" s="10"/>
      <c r="S498" s="10"/>
      <c r="T498" s="10"/>
      <c r="U498" s="10"/>
      <c r="V498" s="10"/>
      <c r="W498" s="10"/>
      <c r="X498" s="10"/>
      <c r="Y498" s="10"/>
      <c r="Z498" s="10"/>
      <c r="AA498" s="10"/>
      <c r="AB498" s="10"/>
      <c r="AC498" s="10"/>
      <c r="AD498" s="10"/>
      <c r="AE498" s="10"/>
      <c r="AF498" s="10"/>
      <c r="AG498" s="10"/>
      <c r="AH498" s="10"/>
    </row>
    <row r="499" spans="1:34" ht="14.4" customHeight="1" x14ac:dyDescent="0.3">
      <c r="A499" s="10" t="s">
        <v>10339</v>
      </c>
      <c r="B499" s="10" t="s">
        <v>45914</v>
      </c>
      <c r="C499" s="10" t="s">
        <v>45931</v>
      </c>
      <c r="D499" s="10" t="s">
        <v>44887</v>
      </c>
      <c r="E499" s="10" t="s">
        <v>45932</v>
      </c>
      <c r="F499" s="10" t="str">
        <f t="shared" si="7"/>
        <v/>
      </c>
      <c r="G499" s="10"/>
      <c r="H499" s="10" t="s">
        <v>13568</v>
      </c>
      <c r="I499" s="10"/>
      <c r="J499" s="10" t="s">
        <v>13568</v>
      </c>
      <c r="K499" s="10">
        <v>2</v>
      </c>
      <c r="L499" s="10"/>
      <c r="M499" s="10"/>
      <c r="N499" s="10"/>
      <c r="O499" s="10"/>
      <c r="P499" s="10"/>
      <c r="Q499" s="10"/>
      <c r="R499" s="10"/>
      <c r="S499" s="10"/>
      <c r="T499" s="10"/>
      <c r="U499" s="10"/>
      <c r="V499" s="10"/>
      <c r="W499" s="10"/>
      <c r="X499" s="10"/>
      <c r="Y499" s="10"/>
      <c r="Z499" s="10"/>
      <c r="AA499" s="10"/>
      <c r="AB499" s="10"/>
      <c r="AC499" s="10"/>
      <c r="AD499" s="10"/>
      <c r="AE499" s="10"/>
      <c r="AF499" s="10"/>
      <c r="AG499" s="10"/>
      <c r="AH499" s="10"/>
    </row>
    <row r="500" spans="1:34" ht="14.4" customHeight="1" x14ac:dyDescent="0.3">
      <c r="A500" s="10" t="s">
        <v>23725</v>
      </c>
      <c r="B500" s="10" t="s">
        <v>45914</v>
      </c>
      <c r="C500" s="10" t="s">
        <v>45933</v>
      </c>
      <c r="D500" s="10" t="s">
        <v>44887</v>
      </c>
      <c r="E500" s="10" t="s">
        <v>45934</v>
      </c>
      <c r="F500" s="10" t="str">
        <f t="shared" si="7"/>
        <v/>
      </c>
      <c r="G500" s="10"/>
      <c r="H500" s="10" t="s">
        <v>13568</v>
      </c>
      <c r="I500" s="10"/>
      <c r="J500" s="10" t="s">
        <v>13568</v>
      </c>
      <c r="K500" s="10">
        <v>2</v>
      </c>
      <c r="L500" s="10"/>
      <c r="M500" s="10"/>
      <c r="N500" s="10"/>
      <c r="O500" s="10"/>
      <c r="P500" s="10"/>
      <c r="Q500" s="10"/>
      <c r="R500" s="10"/>
      <c r="S500" s="10"/>
      <c r="T500" s="10"/>
      <c r="U500" s="10"/>
      <c r="V500" s="10"/>
      <c r="W500" s="10"/>
      <c r="X500" s="10"/>
      <c r="Y500" s="10"/>
      <c r="Z500" s="10"/>
      <c r="AA500" s="10"/>
      <c r="AB500" s="10"/>
      <c r="AC500" s="10"/>
      <c r="AD500" s="10"/>
      <c r="AE500" s="10"/>
      <c r="AF500" s="10"/>
      <c r="AG500" s="10"/>
      <c r="AH500" s="10"/>
    </row>
    <row r="501" spans="1:34" ht="14.4" customHeight="1" x14ac:dyDescent="0.3">
      <c r="A501" s="10" t="s">
        <v>23728</v>
      </c>
      <c r="B501" s="10" t="s">
        <v>45914</v>
      </c>
      <c r="C501" s="10" t="s">
        <v>45935</v>
      </c>
      <c r="D501" s="10" t="s">
        <v>44887</v>
      </c>
      <c r="E501" s="10" t="s">
        <v>45936</v>
      </c>
      <c r="F501" s="10" t="str">
        <f t="shared" si="7"/>
        <v/>
      </c>
      <c r="G501" s="10"/>
      <c r="H501" s="10" t="s">
        <v>13568</v>
      </c>
      <c r="I501" s="10"/>
      <c r="J501" s="10" t="s">
        <v>13568</v>
      </c>
      <c r="K501" s="10">
        <v>2</v>
      </c>
      <c r="L501" s="10"/>
      <c r="M501" s="10"/>
      <c r="N501" s="10"/>
      <c r="O501" s="10"/>
      <c r="P501" s="10"/>
      <c r="Q501" s="10"/>
      <c r="R501" s="10"/>
      <c r="S501" s="10"/>
      <c r="T501" s="10"/>
      <c r="U501" s="10"/>
      <c r="V501" s="10"/>
      <c r="W501" s="10"/>
      <c r="X501" s="10"/>
      <c r="Y501" s="10"/>
      <c r="Z501" s="10"/>
      <c r="AA501" s="10"/>
      <c r="AB501" s="10"/>
      <c r="AC501" s="10"/>
      <c r="AD501" s="10"/>
      <c r="AE501" s="10"/>
      <c r="AF501" s="10"/>
      <c r="AG501" s="10"/>
      <c r="AH501" s="10"/>
    </row>
    <row r="502" spans="1:34" ht="14.4" customHeight="1" x14ac:dyDescent="0.3">
      <c r="A502" s="10" t="s">
        <v>23731</v>
      </c>
      <c r="B502" s="10" t="s">
        <v>45914</v>
      </c>
      <c r="C502" s="10" t="s">
        <v>45937</v>
      </c>
      <c r="D502" s="10" t="s">
        <v>44887</v>
      </c>
      <c r="E502" s="10" t="s">
        <v>45938</v>
      </c>
      <c r="F502" s="10" t="str">
        <f t="shared" si="7"/>
        <v/>
      </c>
      <c r="G502" s="10"/>
      <c r="H502" s="10" t="s">
        <v>13568</v>
      </c>
      <c r="I502" s="10"/>
      <c r="J502" s="10" t="s">
        <v>13568</v>
      </c>
      <c r="K502" s="10">
        <v>2</v>
      </c>
      <c r="L502" s="10"/>
      <c r="M502" s="10"/>
      <c r="N502" s="10"/>
      <c r="O502" s="10"/>
      <c r="P502" s="10"/>
      <c r="Q502" s="10"/>
      <c r="R502" s="10"/>
      <c r="S502" s="10"/>
      <c r="T502" s="10"/>
      <c r="U502" s="10"/>
      <c r="V502" s="10"/>
      <c r="W502" s="10"/>
      <c r="X502" s="10"/>
      <c r="Y502" s="10"/>
      <c r="Z502" s="10"/>
      <c r="AA502" s="10"/>
      <c r="AB502" s="10"/>
      <c r="AC502" s="10"/>
      <c r="AD502" s="10"/>
      <c r="AE502" s="10"/>
      <c r="AF502" s="10"/>
      <c r="AG502" s="10"/>
      <c r="AH502" s="10"/>
    </row>
    <row r="503" spans="1:34" ht="14.4" customHeight="1" x14ac:dyDescent="0.3">
      <c r="A503" s="10" t="s">
        <v>10341</v>
      </c>
      <c r="B503" s="10" t="s">
        <v>45914</v>
      </c>
      <c r="C503" s="10" t="s">
        <v>45939</v>
      </c>
      <c r="D503" s="10" t="s">
        <v>44887</v>
      </c>
      <c r="E503" s="10" t="s">
        <v>45938</v>
      </c>
      <c r="F503" s="10" t="str">
        <f t="shared" si="7"/>
        <v/>
      </c>
      <c r="G503" s="10"/>
      <c r="H503" s="10" t="s">
        <v>13568</v>
      </c>
      <c r="I503" s="10"/>
      <c r="J503" s="10" t="s">
        <v>13568</v>
      </c>
      <c r="K503" s="10">
        <v>2</v>
      </c>
      <c r="L503" s="10"/>
      <c r="M503" s="10"/>
      <c r="N503" s="10"/>
      <c r="O503" s="10"/>
      <c r="P503" s="10"/>
      <c r="Q503" s="10"/>
      <c r="R503" s="10"/>
      <c r="S503" s="10"/>
      <c r="T503" s="10"/>
      <c r="U503" s="10"/>
      <c r="V503" s="10"/>
      <c r="W503" s="10"/>
      <c r="X503" s="10"/>
      <c r="Y503" s="10"/>
      <c r="Z503" s="10"/>
      <c r="AA503" s="10"/>
      <c r="AB503" s="10"/>
      <c r="AC503" s="10"/>
      <c r="AD503" s="10"/>
      <c r="AE503" s="10"/>
      <c r="AF503" s="10"/>
      <c r="AG503" s="10"/>
      <c r="AH503" s="10"/>
    </row>
    <row r="504" spans="1:34" ht="14.4" customHeight="1" x14ac:dyDescent="0.3">
      <c r="A504" s="10" t="s">
        <v>45940</v>
      </c>
      <c r="B504" s="10" t="s">
        <v>45941</v>
      </c>
      <c r="C504" s="10" t="s">
        <v>45915</v>
      </c>
      <c r="D504" s="10" t="s">
        <v>44887</v>
      </c>
      <c r="E504" s="10" t="s">
        <v>45916</v>
      </c>
      <c r="F504" s="10" t="str">
        <f t="shared" si="7"/>
        <v/>
      </c>
      <c r="G504" s="10"/>
      <c r="H504" s="10" t="s">
        <v>13568</v>
      </c>
      <c r="I504" s="10"/>
      <c r="J504" s="10" t="s">
        <v>13568</v>
      </c>
      <c r="K504" s="10">
        <v>2</v>
      </c>
      <c r="L504" s="10"/>
      <c r="M504" s="10"/>
      <c r="N504" s="10"/>
      <c r="O504" s="10"/>
      <c r="P504" s="10"/>
      <c r="Q504" s="10"/>
      <c r="R504" s="10"/>
      <c r="S504" s="10"/>
      <c r="T504" s="10"/>
      <c r="U504" s="10"/>
      <c r="V504" s="10"/>
      <c r="W504" s="10"/>
      <c r="X504" s="10"/>
      <c r="Y504" s="10"/>
      <c r="Z504" s="10"/>
      <c r="AA504" s="10"/>
      <c r="AB504" s="10"/>
      <c r="AC504" s="10"/>
      <c r="AD504" s="10"/>
      <c r="AE504" s="10"/>
      <c r="AF504" s="10"/>
      <c r="AG504" s="10"/>
      <c r="AH504" s="10"/>
    </row>
    <row r="505" spans="1:34" ht="14.4" customHeight="1" x14ac:dyDescent="0.3">
      <c r="A505" s="10" t="s">
        <v>45942</v>
      </c>
      <c r="B505" s="10" t="s">
        <v>45941</v>
      </c>
      <c r="C505" s="10" t="s">
        <v>45917</v>
      </c>
      <c r="D505" s="10" t="s">
        <v>44887</v>
      </c>
      <c r="E505" s="10" t="s">
        <v>45918</v>
      </c>
      <c r="F505" s="10" t="str">
        <f t="shared" si="7"/>
        <v/>
      </c>
      <c r="G505" s="10"/>
      <c r="H505" s="10" t="s">
        <v>13568</v>
      </c>
      <c r="I505" s="10"/>
      <c r="J505" s="10"/>
      <c r="K505" s="10">
        <v>2</v>
      </c>
      <c r="L505" s="10"/>
      <c r="M505" s="10"/>
      <c r="N505" s="10"/>
      <c r="O505" s="10"/>
      <c r="P505" s="10"/>
      <c r="Q505" s="10"/>
      <c r="R505" s="10"/>
      <c r="S505" s="10"/>
      <c r="T505" s="10"/>
      <c r="U505" s="10"/>
      <c r="V505" s="10"/>
      <c r="W505" s="10"/>
      <c r="X505" s="10"/>
      <c r="Y505" s="10"/>
      <c r="Z505" s="10"/>
      <c r="AA505" s="10"/>
      <c r="AB505" s="10"/>
      <c r="AC505" s="10"/>
      <c r="AD505" s="10"/>
      <c r="AE505" s="10"/>
      <c r="AF505" s="10"/>
      <c r="AG505" s="10"/>
      <c r="AH505" s="10"/>
    </row>
    <row r="506" spans="1:34" ht="14.4" customHeight="1" x14ac:dyDescent="0.3">
      <c r="A506" s="10" t="s">
        <v>45943</v>
      </c>
      <c r="B506" s="10" t="s">
        <v>45941</v>
      </c>
      <c r="C506" s="10" t="s">
        <v>45919</v>
      </c>
      <c r="D506" s="10" t="s">
        <v>44887</v>
      </c>
      <c r="E506" s="10" t="s">
        <v>45920</v>
      </c>
      <c r="F506" s="10" t="str">
        <f t="shared" si="7"/>
        <v/>
      </c>
      <c r="G506" s="10"/>
      <c r="H506" s="10" t="s">
        <v>13568</v>
      </c>
      <c r="I506" s="10"/>
      <c r="J506" s="10"/>
      <c r="K506" s="10">
        <v>2</v>
      </c>
      <c r="L506" s="10"/>
      <c r="M506" s="10"/>
      <c r="N506" s="10"/>
      <c r="O506" s="10"/>
      <c r="P506" s="10"/>
      <c r="Q506" s="10"/>
      <c r="R506" s="10"/>
      <c r="S506" s="10"/>
      <c r="T506" s="10"/>
      <c r="U506" s="10"/>
      <c r="V506" s="10"/>
      <c r="W506" s="10"/>
      <c r="X506" s="10"/>
      <c r="Y506" s="10"/>
      <c r="Z506" s="10"/>
      <c r="AA506" s="10"/>
      <c r="AB506" s="10"/>
      <c r="AC506" s="10"/>
      <c r="AD506" s="10"/>
      <c r="AE506" s="10"/>
      <c r="AF506" s="10"/>
      <c r="AG506" s="10"/>
      <c r="AH506" s="10"/>
    </row>
    <row r="507" spans="1:34" ht="14.4" customHeight="1" x14ac:dyDescent="0.3">
      <c r="A507" s="10" t="s">
        <v>45944</v>
      </c>
      <c r="B507" s="10" t="s">
        <v>45941</v>
      </c>
      <c r="C507" s="10" t="s">
        <v>45921</v>
      </c>
      <c r="D507" s="10" t="s">
        <v>44887</v>
      </c>
      <c r="E507" s="10" t="s">
        <v>45922</v>
      </c>
      <c r="F507" s="10" t="str">
        <f t="shared" si="7"/>
        <v/>
      </c>
      <c r="G507" s="10"/>
      <c r="H507" s="10" t="s">
        <v>13568</v>
      </c>
      <c r="I507" s="10"/>
      <c r="J507" s="10"/>
      <c r="K507" s="10">
        <v>2</v>
      </c>
      <c r="L507" s="10"/>
      <c r="M507" s="10"/>
      <c r="N507" s="10"/>
      <c r="O507" s="10"/>
      <c r="P507" s="10"/>
      <c r="Q507" s="10"/>
      <c r="R507" s="10"/>
      <c r="S507" s="10"/>
      <c r="T507" s="10"/>
      <c r="U507" s="10"/>
      <c r="V507" s="10"/>
      <c r="W507" s="10"/>
      <c r="X507" s="10"/>
      <c r="Y507" s="10"/>
      <c r="Z507" s="10"/>
      <c r="AA507" s="10"/>
      <c r="AB507" s="10"/>
      <c r="AC507" s="10"/>
      <c r="AD507" s="10"/>
      <c r="AE507" s="10"/>
      <c r="AF507" s="10"/>
      <c r="AG507" s="10"/>
      <c r="AH507" s="10"/>
    </row>
    <row r="508" spans="1:34" ht="14.4" customHeight="1" x14ac:dyDescent="0.3">
      <c r="A508" s="10" t="s">
        <v>45945</v>
      </c>
      <c r="B508" s="10" t="s">
        <v>45941</v>
      </c>
      <c r="C508" s="10" t="s">
        <v>45923</v>
      </c>
      <c r="D508" s="10" t="s">
        <v>44887</v>
      </c>
      <c r="E508" s="10" t="s">
        <v>45924</v>
      </c>
      <c r="F508" s="10" t="str">
        <f t="shared" si="7"/>
        <v/>
      </c>
      <c r="G508" s="10"/>
      <c r="H508" s="10" t="s">
        <v>13568</v>
      </c>
      <c r="I508" s="10"/>
      <c r="J508" s="10"/>
      <c r="K508" s="10">
        <v>2</v>
      </c>
      <c r="L508" s="10"/>
      <c r="M508" s="10"/>
      <c r="N508" s="10"/>
      <c r="O508" s="10"/>
      <c r="P508" s="10"/>
      <c r="Q508" s="10"/>
      <c r="R508" s="10"/>
      <c r="S508" s="10"/>
      <c r="T508" s="10"/>
      <c r="U508" s="10"/>
      <c r="V508" s="10"/>
      <c r="W508" s="10"/>
      <c r="X508" s="10"/>
      <c r="Y508" s="10"/>
      <c r="Z508" s="10"/>
      <c r="AA508" s="10"/>
      <c r="AB508" s="10"/>
      <c r="AC508" s="10"/>
      <c r="AD508" s="10"/>
      <c r="AE508" s="10"/>
      <c r="AF508" s="10"/>
      <c r="AG508" s="10"/>
      <c r="AH508" s="10"/>
    </row>
    <row r="509" spans="1:34" ht="14.4" customHeight="1" x14ac:dyDescent="0.3">
      <c r="A509" s="10" t="s">
        <v>31740</v>
      </c>
      <c r="B509" s="10" t="s">
        <v>45941</v>
      </c>
      <c r="C509" s="10" t="s">
        <v>45925</v>
      </c>
      <c r="D509" s="10" t="s">
        <v>44887</v>
      </c>
      <c r="E509" s="10" t="s">
        <v>45926</v>
      </c>
      <c r="F509" s="10" t="str">
        <f t="shared" si="7"/>
        <v/>
      </c>
      <c r="G509" s="10"/>
      <c r="H509" s="10" t="s">
        <v>13568</v>
      </c>
      <c r="I509" s="10"/>
      <c r="J509" s="10"/>
      <c r="K509" s="10">
        <v>2</v>
      </c>
      <c r="L509" s="10"/>
      <c r="M509" s="10"/>
      <c r="N509" s="10"/>
      <c r="O509" s="10"/>
      <c r="P509" s="10"/>
      <c r="Q509" s="10"/>
      <c r="R509" s="10"/>
      <c r="S509" s="10"/>
      <c r="T509" s="10"/>
      <c r="U509" s="10"/>
      <c r="V509" s="10"/>
      <c r="W509" s="10"/>
      <c r="X509" s="10"/>
      <c r="Y509" s="10"/>
      <c r="Z509" s="10"/>
      <c r="AA509" s="10"/>
      <c r="AB509" s="10"/>
      <c r="AC509" s="10"/>
      <c r="AD509" s="10"/>
      <c r="AE509" s="10"/>
      <c r="AF509" s="10"/>
      <c r="AG509" s="10"/>
      <c r="AH509" s="10"/>
    </row>
    <row r="510" spans="1:34" ht="14.4" customHeight="1" x14ac:dyDescent="0.3">
      <c r="A510" s="10" t="s">
        <v>45946</v>
      </c>
      <c r="B510" s="10" t="s">
        <v>45941</v>
      </c>
      <c r="C510" s="10" t="s">
        <v>45927</v>
      </c>
      <c r="D510" s="10" t="s">
        <v>44887</v>
      </c>
      <c r="E510" s="10" t="s">
        <v>45928</v>
      </c>
      <c r="F510" s="10" t="str">
        <f t="shared" si="7"/>
        <v/>
      </c>
      <c r="G510" s="10"/>
      <c r="H510" s="10" t="s">
        <v>13568</v>
      </c>
      <c r="I510" s="10"/>
      <c r="J510" s="10"/>
      <c r="K510" s="10">
        <v>2</v>
      </c>
      <c r="L510" s="10"/>
      <c r="M510" s="10"/>
      <c r="N510" s="10"/>
      <c r="O510" s="10"/>
      <c r="P510" s="10"/>
      <c r="Q510" s="10"/>
      <c r="R510" s="10"/>
      <c r="S510" s="10"/>
      <c r="T510" s="10"/>
      <c r="U510" s="10"/>
      <c r="V510" s="10"/>
      <c r="W510" s="10"/>
      <c r="X510" s="10"/>
      <c r="Y510" s="10"/>
      <c r="Z510" s="10"/>
      <c r="AA510" s="10"/>
      <c r="AB510" s="10"/>
      <c r="AC510" s="10"/>
      <c r="AD510" s="10"/>
      <c r="AE510" s="10"/>
      <c r="AF510" s="10"/>
      <c r="AG510" s="10"/>
      <c r="AH510" s="10"/>
    </row>
    <row r="511" spans="1:34" ht="14.4" customHeight="1" x14ac:dyDescent="0.3">
      <c r="A511" s="10" t="s">
        <v>45947</v>
      </c>
      <c r="B511" s="10" t="s">
        <v>45941</v>
      </c>
      <c r="C511" s="10" t="s">
        <v>45929</v>
      </c>
      <c r="D511" s="10" t="s">
        <v>44887</v>
      </c>
      <c r="E511" s="10" t="s">
        <v>45930</v>
      </c>
      <c r="F511" s="10" t="str">
        <f t="shared" si="7"/>
        <v/>
      </c>
      <c r="G511" s="10"/>
      <c r="H511" s="10" t="s">
        <v>13568</v>
      </c>
      <c r="I511" s="10"/>
      <c r="J511" s="10"/>
      <c r="K511" s="10">
        <v>2</v>
      </c>
      <c r="L511" s="10"/>
      <c r="M511" s="10"/>
      <c r="N511" s="10"/>
      <c r="O511" s="10"/>
      <c r="P511" s="10"/>
      <c r="Q511" s="10"/>
      <c r="R511" s="10"/>
      <c r="S511" s="10"/>
      <c r="T511" s="10"/>
      <c r="U511" s="10"/>
      <c r="V511" s="10"/>
      <c r="W511" s="10"/>
      <c r="X511" s="10"/>
      <c r="Y511" s="10"/>
      <c r="Z511" s="10"/>
      <c r="AA511" s="10"/>
      <c r="AB511" s="10"/>
      <c r="AC511" s="10"/>
      <c r="AD511" s="10"/>
      <c r="AE511" s="10"/>
      <c r="AF511" s="10"/>
      <c r="AG511" s="10"/>
      <c r="AH511" s="10"/>
    </row>
    <row r="512" spans="1:34" ht="14.4" customHeight="1" x14ac:dyDescent="0.3">
      <c r="A512" s="10" t="s">
        <v>45948</v>
      </c>
      <c r="B512" s="10" t="s">
        <v>45941</v>
      </c>
      <c r="C512" s="10" t="s">
        <v>45931</v>
      </c>
      <c r="D512" s="10" t="s">
        <v>44887</v>
      </c>
      <c r="E512" s="10" t="s">
        <v>45932</v>
      </c>
      <c r="F512" s="10" t="str">
        <f t="shared" si="7"/>
        <v/>
      </c>
      <c r="G512" s="10"/>
      <c r="H512" s="10" t="s">
        <v>13568</v>
      </c>
      <c r="I512" s="10"/>
      <c r="J512" s="10"/>
      <c r="K512" s="10">
        <v>2</v>
      </c>
      <c r="L512" s="10"/>
      <c r="M512" s="10"/>
      <c r="N512" s="10"/>
      <c r="O512" s="10"/>
      <c r="P512" s="10"/>
      <c r="Q512" s="10"/>
      <c r="R512" s="10"/>
      <c r="S512" s="10"/>
      <c r="T512" s="10"/>
      <c r="U512" s="10"/>
      <c r="V512" s="10"/>
      <c r="W512" s="10"/>
      <c r="X512" s="10"/>
      <c r="Y512" s="10"/>
      <c r="Z512" s="10"/>
      <c r="AA512" s="10"/>
      <c r="AB512" s="10"/>
      <c r="AC512" s="10"/>
      <c r="AD512" s="10"/>
      <c r="AE512" s="10"/>
      <c r="AF512" s="10"/>
      <c r="AG512" s="10"/>
      <c r="AH512" s="10"/>
    </row>
    <row r="513" spans="1:34" ht="14.4" customHeight="1" x14ac:dyDescent="0.3">
      <c r="A513" s="10" t="s">
        <v>31685</v>
      </c>
      <c r="B513" s="10" t="s">
        <v>45941</v>
      </c>
      <c r="C513" s="10" t="s">
        <v>45933</v>
      </c>
      <c r="D513" s="10" t="s">
        <v>44887</v>
      </c>
      <c r="E513" s="10" t="s">
        <v>45934</v>
      </c>
      <c r="F513" s="10" t="str">
        <f t="shared" si="7"/>
        <v/>
      </c>
      <c r="G513" s="10"/>
      <c r="H513" s="10" t="s">
        <v>13568</v>
      </c>
      <c r="I513" s="10"/>
      <c r="J513" s="10"/>
      <c r="K513" s="10">
        <v>2</v>
      </c>
      <c r="L513" s="10"/>
      <c r="M513" s="10"/>
      <c r="N513" s="10"/>
      <c r="O513" s="10"/>
      <c r="P513" s="10"/>
      <c r="Q513" s="10"/>
      <c r="R513" s="10"/>
      <c r="S513" s="10"/>
      <c r="T513" s="10"/>
      <c r="U513" s="10"/>
      <c r="V513" s="10"/>
      <c r="W513" s="10"/>
      <c r="X513" s="10"/>
      <c r="Y513" s="10"/>
      <c r="Z513" s="10"/>
      <c r="AA513" s="10"/>
      <c r="AB513" s="10"/>
      <c r="AC513" s="10"/>
      <c r="AD513" s="10"/>
      <c r="AE513" s="10"/>
      <c r="AF513" s="10"/>
      <c r="AG513" s="10"/>
      <c r="AH513" s="10"/>
    </row>
    <row r="514" spans="1:34" ht="14.4" customHeight="1" x14ac:dyDescent="0.3">
      <c r="A514" s="10" t="s">
        <v>32684</v>
      </c>
      <c r="B514" s="10" t="s">
        <v>45941</v>
      </c>
      <c r="C514" s="10" t="s">
        <v>45935</v>
      </c>
      <c r="D514" s="10" t="s">
        <v>44887</v>
      </c>
      <c r="E514" s="10" t="s">
        <v>45936</v>
      </c>
      <c r="F514" s="10" t="str">
        <f t="shared" si="7"/>
        <v/>
      </c>
      <c r="G514" s="10"/>
      <c r="H514" s="10" t="s">
        <v>13568</v>
      </c>
      <c r="I514" s="10"/>
      <c r="J514" s="10"/>
      <c r="K514" s="10">
        <v>2</v>
      </c>
      <c r="L514" s="10"/>
      <c r="M514" s="10"/>
      <c r="N514" s="10"/>
      <c r="O514" s="10"/>
      <c r="P514" s="10"/>
      <c r="Q514" s="10"/>
      <c r="R514" s="10"/>
      <c r="S514" s="10"/>
      <c r="T514" s="10"/>
      <c r="U514" s="10"/>
      <c r="V514" s="10"/>
      <c r="W514" s="10"/>
      <c r="X514" s="10"/>
      <c r="Y514" s="10"/>
      <c r="Z514" s="10"/>
      <c r="AA514" s="10"/>
      <c r="AB514" s="10"/>
      <c r="AC514" s="10"/>
      <c r="AD514" s="10"/>
      <c r="AE514" s="10"/>
      <c r="AF514" s="10"/>
      <c r="AG514" s="10"/>
      <c r="AH514" s="10"/>
    </row>
    <row r="515" spans="1:34" ht="14.4" customHeight="1" x14ac:dyDescent="0.3">
      <c r="A515" s="10" t="s">
        <v>32690</v>
      </c>
      <c r="B515" s="10" t="s">
        <v>45941</v>
      </c>
      <c r="C515" s="10" t="s">
        <v>45937</v>
      </c>
      <c r="D515" s="10" t="s">
        <v>44887</v>
      </c>
      <c r="E515" s="10" t="s">
        <v>45938</v>
      </c>
      <c r="F515" s="10" t="str">
        <f t="shared" si="7"/>
        <v/>
      </c>
      <c r="G515" s="10"/>
      <c r="H515" s="10" t="s">
        <v>13568</v>
      </c>
      <c r="I515" s="10"/>
      <c r="J515" s="10"/>
      <c r="K515" s="10">
        <v>2</v>
      </c>
      <c r="L515" s="10"/>
      <c r="M515" s="10"/>
      <c r="N515" s="10"/>
      <c r="O515" s="10"/>
      <c r="P515" s="10"/>
      <c r="Q515" s="10"/>
      <c r="R515" s="10"/>
      <c r="S515" s="10"/>
      <c r="T515" s="10"/>
      <c r="U515" s="10"/>
      <c r="V515" s="10"/>
      <c r="W515" s="10"/>
      <c r="X515" s="10"/>
      <c r="Y515" s="10"/>
      <c r="Z515" s="10"/>
      <c r="AA515" s="10"/>
      <c r="AB515" s="10"/>
      <c r="AC515" s="10"/>
      <c r="AD515" s="10"/>
      <c r="AE515" s="10"/>
      <c r="AF515" s="10"/>
      <c r="AG515" s="10"/>
      <c r="AH515" s="10"/>
    </row>
    <row r="516" spans="1:34" ht="14.4" customHeight="1" x14ac:dyDescent="0.3">
      <c r="A516" s="10" t="s">
        <v>45949</v>
      </c>
      <c r="B516" s="10" t="s">
        <v>45941</v>
      </c>
      <c r="C516" s="10" t="s">
        <v>45939</v>
      </c>
      <c r="D516" s="10" t="s">
        <v>44887</v>
      </c>
      <c r="E516" s="10" t="s">
        <v>45938</v>
      </c>
      <c r="F516" s="10" t="str">
        <f t="shared" si="7"/>
        <v/>
      </c>
      <c r="G516" s="10"/>
      <c r="H516" s="10" t="s">
        <v>13568</v>
      </c>
      <c r="I516" s="10"/>
      <c r="J516" s="10"/>
      <c r="K516" s="10">
        <v>2</v>
      </c>
      <c r="L516" s="10"/>
      <c r="M516" s="10"/>
      <c r="N516" s="10"/>
      <c r="O516" s="10"/>
      <c r="P516" s="10"/>
      <c r="Q516" s="10"/>
      <c r="R516" s="10"/>
      <c r="S516" s="10"/>
      <c r="T516" s="10"/>
      <c r="U516" s="10"/>
      <c r="V516" s="10"/>
      <c r="W516" s="10"/>
      <c r="X516" s="10"/>
      <c r="Y516" s="10"/>
      <c r="Z516" s="10"/>
      <c r="AA516" s="10"/>
      <c r="AB516" s="10"/>
      <c r="AC516" s="10"/>
      <c r="AD516" s="10"/>
      <c r="AE516" s="10"/>
      <c r="AF516" s="10"/>
      <c r="AG516" s="10"/>
      <c r="AH516" s="10"/>
    </row>
    <row r="517" spans="1:34" ht="14.4" customHeight="1" x14ac:dyDescent="0.3">
      <c r="A517" s="10" t="s">
        <v>41780</v>
      </c>
      <c r="B517" s="10" t="s">
        <v>45950</v>
      </c>
      <c r="C517" s="10" t="s">
        <v>45951</v>
      </c>
      <c r="D517" s="10" t="s">
        <v>44947</v>
      </c>
      <c r="E517" s="10" t="s">
        <v>45952</v>
      </c>
      <c r="F517" s="10" t="str">
        <f t="shared" ref="F517:F580" si="8">IF(COUNTIF(H517:J517,"used")&gt;0,"y","")</f>
        <v/>
      </c>
      <c r="G517" s="10"/>
      <c r="H517" s="10" t="s">
        <v>13568</v>
      </c>
      <c r="I517" s="10"/>
      <c r="J517" s="10" t="s">
        <v>13568</v>
      </c>
      <c r="K517" s="10">
        <v>12</v>
      </c>
      <c r="L517" s="10"/>
      <c r="M517" s="10"/>
      <c r="N517" s="10"/>
      <c r="O517" s="10"/>
      <c r="P517" s="10"/>
      <c r="Q517" s="10"/>
      <c r="R517" s="10"/>
      <c r="S517" s="10"/>
      <c r="T517" s="10"/>
      <c r="U517" s="10"/>
      <c r="V517" s="10"/>
      <c r="W517" s="10"/>
      <c r="X517" s="10"/>
      <c r="Y517" s="10"/>
      <c r="Z517" s="10"/>
      <c r="AA517" s="10"/>
      <c r="AB517" s="10"/>
      <c r="AC517" s="10"/>
      <c r="AD517" s="10"/>
      <c r="AE517" s="10"/>
      <c r="AF517" s="10"/>
      <c r="AG517" s="10"/>
      <c r="AH517" s="10"/>
    </row>
    <row r="518" spans="1:34" ht="14.4" customHeight="1" x14ac:dyDescent="0.3">
      <c r="A518" s="10" t="s">
        <v>13676</v>
      </c>
      <c r="B518" s="10" t="s">
        <v>45953</v>
      </c>
      <c r="C518" s="10" t="s">
        <v>45954</v>
      </c>
      <c r="D518" s="10" t="s">
        <v>45955</v>
      </c>
      <c r="E518" s="10" t="s">
        <v>45956</v>
      </c>
      <c r="F518" s="10" t="str">
        <f t="shared" si="8"/>
        <v/>
      </c>
      <c r="G518" s="10"/>
      <c r="H518" s="10"/>
      <c r="I518" s="10" t="s">
        <v>13568</v>
      </c>
      <c r="J518" s="10"/>
      <c r="K518" s="10">
        <v>55</v>
      </c>
      <c r="L518" s="10"/>
      <c r="M518" s="10"/>
      <c r="N518" s="10"/>
      <c r="O518" s="10"/>
      <c r="P518" s="10"/>
      <c r="Q518" s="10"/>
      <c r="R518" s="10"/>
      <c r="S518" s="10"/>
      <c r="T518" s="10"/>
      <c r="U518" s="10"/>
      <c r="V518" s="10"/>
      <c r="W518" s="10"/>
      <c r="X518" s="10"/>
      <c r="Y518" s="10"/>
      <c r="Z518" s="10"/>
      <c r="AA518" s="10"/>
      <c r="AB518" s="10"/>
      <c r="AC518" s="10"/>
      <c r="AD518" s="10"/>
      <c r="AE518" s="10"/>
      <c r="AF518" s="10"/>
      <c r="AG518" s="10"/>
      <c r="AH518" s="10"/>
    </row>
    <row r="519" spans="1:34" ht="14.4" customHeight="1" x14ac:dyDescent="0.3">
      <c r="A519" s="10" t="s">
        <v>13681</v>
      </c>
      <c r="B519" s="10" t="s">
        <v>45953</v>
      </c>
      <c r="C519" s="10" t="s">
        <v>45957</v>
      </c>
      <c r="D519" s="10" t="s">
        <v>45955</v>
      </c>
      <c r="E519" s="10" t="s">
        <v>45958</v>
      </c>
      <c r="F519" s="10" t="str">
        <f t="shared" si="8"/>
        <v/>
      </c>
      <c r="G519" s="10"/>
      <c r="H519" s="10"/>
      <c r="I519" s="10" t="s">
        <v>13568</v>
      </c>
      <c r="J519" s="10"/>
      <c r="K519" s="10">
        <v>55</v>
      </c>
      <c r="L519" s="10"/>
      <c r="M519" s="10"/>
      <c r="N519" s="10"/>
      <c r="O519" s="10"/>
      <c r="P519" s="10"/>
      <c r="Q519" s="10"/>
      <c r="R519" s="10"/>
      <c r="S519" s="10"/>
      <c r="T519" s="10"/>
      <c r="U519" s="10"/>
      <c r="V519" s="10"/>
      <c r="W519" s="10"/>
      <c r="X519" s="10"/>
      <c r="Y519" s="10"/>
      <c r="Z519" s="10"/>
      <c r="AA519" s="10"/>
      <c r="AB519" s="10"/>
      <c r="AC519" s="10"/>
      <c r="AD519" s="10"/>
      <c r="AE519" s="10"/>
      <c r="AF519" s="10"/>
      <c r="AG519" s="10"/>
      <c r="AH519" s="10"/>
    </row>
    <row r="520" spans="1:34" ht="14.4" customHeight="1" x14ac:dyDescent="0.3">
      <c r="A520" s="10" t="s">
        <v>45959</v>
      </c>
      <c r="B520" s="10" t="s">
        <v>45953</v>
      </c>
      <c r="C520" s="10" t="s">
        <v>45960</v>
      </c>
      <c r="D520" s="10" t="s">
        <v>45961</v>
      </c>
      <c r="E520" s="10" t="s">
        <v>45962</v>
      </c>
      <c r="F520" s="10" t="str">
        <f t="shared" si="8"/>
        <v/>
      </c>
      <c r="G520" s="10"/>
      <c r="H520" s="10"/>
      <c r="I520" s="10" t="s">
        <v>13568</v>
      </c>
      <c r="J520" s="10"/>
      <c r="K520" s="10">
        <v>209</v>
      </c>
      <c r="L520" s="10"/>
      <c r="M520" s="10"/>
      <c r="N520" s="10"/>
      <c r="O520" s="10"/>
      <c r="P520" s="10"/>
      <c r="Q520" s="10"/>
      <c r="R520" s="10"/>
      <c r="S520" s="10"/>
      <c r="T520" s="10"/>
      <c r="U520" s="10"/>
      <c r="V520" s="10"/>
      <c r="W520" s="10"/>
      <c r="X520" s="10"/>
      <c r="Y520" s="10"/>
      <c r="Z520" s="10"/>
      <c r="AA520" s="10"/>
      <c r="AB520" s="10"/>
      <c r="AC520" s="10"/>
      <c r="AD520" s="10"/>
      <c r="AE520" s="10"/>
      <c r="AF520" s="10"/>
      <c r="AG520" s="10"/>
      <c r="AH520" s="10"/>
    </row>
    <row r="521" spans="1:34" ht="14.4" customHeight="1" x14ac:dyDescent="0.3">
      <c r="A521" s="10" t="s">
        <v>45963</v>
      </c>
      <c r="B521" s="10" t="s">
        <v>45953</v>
      </c>
      <c r="C521" s="10" t="s">
        <v>45964</v>
      </c>
      <c r="D521" s="10" t="s">
        <v>45965</v>
      </c>
      <c r="E521" s="10" t="s">
        <v>45966</v>
      </c>
      <c r="F521" s="10" t="str">
        <f t="shared" si="8"/>
        <v/>
      </c>
      <c r="G521" s="10"/>
      <c r="H521" s="10"/>
      <c r="I521" s="10" t="s">
        <v>13568</v>
      </c>
      <c r="J521" s="10"/>
      <c r="K521" s="10">
        <v>210</v>
      </c>
      <c r="L521" s="10"/>
      <c r="M521" s="10"/>
      <c r="N521" s="10"/>
      <c r="O521" s="10"/>
      <c r="P521" s="10"/>
      <c r="Q521" s="10"/>
      <c r="R521" s="10"/>
      <c r="S521" s="10"/>
      <c r="T521" s="10"/>
      <c r="U521" s="10"/>
      <c r="V521" s="10"/>
      <c r="W521" s="10"/>
      <c r="X521" s="10"/>
      <c r="Y521" s="10"/>
      <c r="Z521" s="10"/>
      <c r="AA521" s="10"/>
      <c r="AB521" s="10"/>
      <c r="AC521" s="10"/>
      <c r="AD521" s="10"/>
      <c r="AE521" s="10"/>
      <c r="AF521" s="10"/>
      <c r="AG521" s="10"/>
      <c r="AH521" s="10"/>
    </row>
    <row r="522" spans="1:34" ht="14.4" customHeight="1" x14ac:dyDescent="0.3">
      <c r="A522" s="10" t="s">
        <v>45967</v>
      </c>
      <c r="B522" s="10" t="s">
        <v>45953</v>
      </c>
      <c r="C522" s="10" t="s">
        <v>45954</v>
      </c>
      <c r="D522" s="10" t="s">
        <v>45955</v>
      </c>
      <c r="E522" s="10" t="s">
        <v>45956</v>
      </c>
      <c r="F522" s="10" t="str">
        <f t="shared" si="8"/>
        <v/>
      </c>
      <c r="G522" s="10"/>
      <c r="H522" s="10"/>
      <c r="I522" s="10" t="s">
        <v>13568</v>
      </c>
      <c r="J522" s="10"/>
      <c r="K522" s="10">
        <v>55</v>
      </c>
      <c r="L522" s="10"/>
      <c r="M522" s="10"/>
      <c r="N522" s="10"/>
      <c r="O522" s="10"/>
      <c r="P522" s="10"/>
      <c r="Q522" s="10"/>
      <c r="R522" s="10"/>
      <c r="S522" s="10"/>
      <c r="T522" s="10"/>
      <c r="U522" s="10"/>
      <c r="V522" s="10"/>
      <c r="W522" s="10"/>
      <c r="X522" s="10"/>
      <c r="Y522" s="10"/>
      <c r="Z522" s="10"/>
      <c r="AA522" s="10"/>
      <c r="AB522" s="10"/>
      <c r="AC522" s="10"/>
      <c r="AD522" s="10"/>
      <c r="AE522" s="10"/>
      <c r="AF522" s="10"/>
      <c r="AG522" s="10"/>
      <c r="AH522" s="10"/>
    </row>
    <row r="523" spans="1:34" ht="14.4" customHeight="1" x14ac:dyDescent="0.3">
      <c r="A523" s="10" t="s">
        <v>45968</v>
      </c>
      <c r="B523" s="10" t="s">
        <v>45953</v>
      </c>
      <c r="C523" s="10" t="s">
        <v>45957</v>
      </c>
      <c r="D523" s="10" t="s">
        <v>45955</v>
      </c>
      <c r="E523" s="10" t="s">
        <v>45958</v>
      </c>
      <c r="F523" s="10" t="str">
        <f t="shared" si="8"/>
        <v/>
      </c>
      <c r="G523" s="10"/>
      <c r="H523" s="10"/>
      <c r="I523" s="10" t="s">
        <v>13568</v>
      </c>
      <c r="J523" s="10"/>
      <c r="K523" s="10">
        <v>55</v>
      </c>
      <c r="L523" s="10"/>
      <c r="M523" s="10"/>
      <c r="N523" s="10"/>
      <c r="O523" s="10"/>
      <c r="P523" s="10"/>
      <c r="Q523" s="10"/>
      <c r="R523" s="10"/>
      <c r="S523" s="10"/>
      <c r="T523" s="10"/>
      <c r="U523" s="10"/>
      <c r="V523" s="10"/>
      <c r="W523" s="10"/>
      <c r="X523" s="10"/>
      <c r="Y523" s="10"/>
      <c r="Z523" s="10"/>
      <c r="AA523" s="10"/>
      <c r="AB523" s="10"/>
      <c r="AC523" s="10"/>
      <c r="AD523" s="10"/>
      <c r="AE523" s="10"/>
      <c r="AF523" s="10"/>
      <c r="AG523" s="10"/>
      <c r="AH523" s="10"/>
    </row>
    <row r="524" spans="1:34" ht="14.4" customHeight="1" x14ac:dyDescent="0.3">
      <c r="A524" s="10" t="s">
        <v>45969</v>
      </c>
      <c r="B524" s="10" t="s">
        <v>45953</v>
      </c>
      <c r="C524" s="10" t="s">
        <v>45970</v>
      </c>
      <c r="D524" s="10" t="s">
        <v>44707</v>
      </c>
      <c r="E524" s="10" t="s">
        <v>44707</v>
      </c>
      <c r="F524" s="10" t="str">
        <f t="shared" si="8"/>
        <v/>
      </c>
      <c r="G524" s="10"/>
      <c r="H524" s="10"/>
      <c r="I524" s="10" t="s">
        <v>13568</v>
      </c>
      <c r="J524" s="10"/>
      <c r="K524" s="10">
        <v>1</v>
      </c>
      <c r="L524" s="10"/>
      <c r="M524" s="10"/>
      <c r="N524" s="10"/>
      <c r="O524" s="10"/>
      <c r="P524" s="10"/>
      <c r="Q524" s="10"/>
      <c r="R524" s="10"/>
      <c r="S524" s="10"/>
      <c r="T524" s="10"/>
      <c r="U524" s="10"/>
      <c r="V524" s="10"/>
      <c r="W524" s="10"/>
      <c r="X524" s="10"/>
      <c r="Y524" s="10"/>
      <c r="Z524" s="10"/>
      <c r="AA524" s="10"/>
      <c r="AB524" s="10"/>
      <c r="AC524" s="10"/>
      <c r="AD524" s="10"/>
      <c r="AE524" s="10"/>
      <c r="AF524" s="10"/>
      <c r="AG524" s="10"/>
      <c r="AH524" s="10"/>
    </row>
    <row r="525" spans="1:34" ht="14.4" customHeight="1" x14ac:dyDescent="0.3">
      <c r="A525" s="10" t="s">
        <v>10383</v>
      </c>
      <c r="B525" s="10" t="s">
        <v>8537</v>
      </c>
      <c r="C525" s="10" t="s">
        <v>45971</v>
      </c>
      <c r="D525" s="10" t="s">
        <v>45972</v>
      </c>
      <c r="E525" s="10" t="s">
        <v>45973</v>
      </c>
      <c r="F525" s="10" t="str">
        <f t="shared" si="8"/>
        <v>y</v>
      </c>
      <c r="G525" s="10"/>
      <c r="H525" s="10" t="s">
        <v>13616</v>
      </c>
      <c r="I525" s="10"/>
      <c r="J525" s="10" t="s">
        <v>13616</v>
      </c>
      <c r="K525" s="10">
        <v>56</v>
      </c>
      <c r="L525" s="10"/>
      <c r="M525" s="10"/>
      <c r="N525" s="10"/>
      <c r="O525" s="10"/>
      <c r="P525" s="10"/>
      <c r="Q525" s="10"/>
      <c r="R525" s="10"/>
      <c r="S525" s="10"/>
      <c r="T525" s="10"/>
      <c r="U525" s="10"/>
      <c r="V525" s="10"/>
      <c r="W525" s="10"/>
      <c r="X525" s="10"/>
      <c r="Y525" s="10"/>
      <c r="Z525" s="10"/>
      <c r="AA525" s="10"/>
      <c r="AB525" s="10"/>
      <c r="AC525" s="10"/>
      <c r="AD525" s="10"/>
      <c r="AE525" s="10"/>
      <c r="AF525" s="10"/>
      <c r="AG525" s="10"/>
      <c r="AH525" s="10"/>
    </row>
    <row r="526" spans="1:34" ht="14.4" customHeight="1" x14ac:dyDescent="0.3">
      <c r="A526" s="10" t="s">
        <v>10385</v>
      </c>
      <c r="B526" s="10" t="s">
        <v>8540</v>
      </c>
      <c r="C526" s="10" t="s">
        <v>45974</v>
      </c>
      <c r="D526" s="10" t="s">
        <v>45972</v>
      </c>
      <c r="E526" s="10" t="s">
        <v>45975</v>
      </c>
      <c r="F526" s="10" t="str">
        <f t="shared" si="8"/>
        <v>y</v>
      </c>
      <c r="G526" s="10"/>
      <c r="H526" s="10" t="s">
        <v>13616</v>
      </c>
      <c r="I526" s="10"/>
      <c r="J526" s="10" t="s">
        <v>13616</v>
      </c>
      <c r="K526" s="10">
        <v>56</v>
      </c>
      <c r="L526" s="10"/>
      <c r="M526" s="10"/>
      <c r="N526" s="10"/>
      <c r="O526" s="10"/>
      <c r="P526" s="10"/>
      <c r="Q526" s="10"/>
      <c r="R526" s="10"/>
      <c r="S526" s="10"/>
      <c r="T526" s="10"/>
      <c r="U526" s="10"/>
      <c r="V526" s="10"/>
      <c r="W526" s="10"/>
      <c r="X526" s="10"/>
      <c r="Y526" s="10"/>
      <c r="Z526" s="10"/>
      <c r="AA526" s="10"/>
      <c r="AB526" s="10"/>
      <c r="AC526" s="10"/>
      <c r="AD526" s="10"/>
      <c r="AE526" s="10"/>
      <c r="AF526" s="10"/>
      <c r="AG526" s="10"/>
      <c r="AH526" s="10"/>
    </row>
    <row r="527" spans="1:34" ht="14.4" customHeight="1" x14ac:dyDescent="0.3">
      <c r="A527" s="10" t="s">
        <v>45976</v>
      </c>
      <c r="B527" s="10" t="s">
        <v>5978</v>
      </c>
      <c r="C527" s="10" t="s">
        <v>45977</v>
      </c>
      <c r="D527" s="10" t="s">
        <v>45972</v>
      </c>
      <c r="E527" s="10" t="s">
        <v>45973</v>
      </c>
      <c r="F527" s="10" t="str">
        <f t="shared" si="8"/>
        <v>y</v>
      </c>
      <c r="G527" s="10"/>
      <c r="H527" s="10" t="s">
        <v>13616</v>
      </c>
      <c r="I527" s="10"/>
      <c r="J527" s="10" t="s">
        <v>13616</v>
      </c>
      <c r="K527" s="10">
        <v>56</v>
      </c>
      <c r="L527" s="10"/>
      <c r="M527" s="10"/>
      <c r="N527" s="10"/>
      <c r="O527" s="10"/>
      <c r="P527" s="10"/>
      <c r="Q527" s="10"/>
      <c r="R527" s="10"/>
      <c r="S527" s="10"/>
      <c r="T527" s="10"/>
      <c r="U527" s="10"/>
      <c r="V527" s="10"/>
      <c r="W527" s="10"/>
      <c r="X527" s="10"/>
      <c r="Y527" s="10"/>
      <c r="Z527" s="10"/>
      <c r="AA527" s="10"/>
      <c r="AB527" s="10"/>
      <c r="AC527" s="10"/>
      <c r="AD527" s="10"/>
      <c r="AE527" s="10"/>
      <c r="AF527" s="10"/>
      <c r="AG527" s="10"/>
      <c r="AH527" s="10"/>
    </row>
    <row r="528" spans="1:34" ht="14.4" customHeight="1" x14ac:dyDescent="0.3">
      <c r="A528" s="10" t="s">
        <v>45978</v>
      </c>
      <c r="B528" s="10" t="s">
        <v>40761</v>
      </c>
      <c r="C528" s="10" t="s">
        <v>45979</v>
      </c>
      <c r="D528" s="10" t="s">
        <v>45972</v>
      </c>
      <c r="E528" s="10" t="s">
        <v>45975</v>
      </c>
      <c r="F528" s="10" t="str">
        <f t="shared" si="8"/>
        <v>y</v>
      </c>
      <c r="G528" s="10"/>
      <c r="H528" s="10" t="s">
        <v>13616</v>
      </c>
      <c r="I528" s="10"/>
      <c r="J528" s="10" t="s">
        <v>13616</v>
      </c>
      <c r="K528" s="10">
        <v>56</v>
      </c>
      <c r="L528" s="10"/>
      <c r="M528" s="10"/>
      <c r="N528" s="10"/>
      <c r="O528" s="10"/>
      <c r="P528" s="10"/>
      <c r="Q528" s="10"/>
      <c r="R528" s="10"/>
      <c r="S528" s="10"/>
      <c r="T528" s="10"/>
      <c r="U528" s="10"/>
      <c r="V528" s="10"/>
      <c r="W528" s="10"/>
      <c r="X528" s="10"/>
      <c r="Y528" s="10"/>
      <c r="Z528" s="10"/>
      <c r="AA528" s="10"/>
      <c r="AB528" s="10"/>
      <c r="AC528" s="10"/>
      <c r="AD528" s="10"/>
      <c r="AE528" s="10"/>
      <c r="AF528" s="10"/>
      <c r="AG528" s="10"/>
      <c r="AH528" s="10"/>
    </row>
    <row r="529" spans="1:34" ht="14.4" customHeight="1" x14ac:dyDescent="0.3">
      <c r="A529" s="10" t="s">
        <v>5931</v>
      </c>
      <c r="B529" s="10" t="s">
        <v>37208</v>
      </c>
      <c r="C529" s="10" t="s">
        <v>45980</v>
      </c>
      <c r="D529" s="10" t="s">
        <v>45981</v>
      </c>
      <c r="E529" s="10" t="s">
        <v>45982</v>
      </c>
      <c r="F529" s="10" t="str">
        <f t="shared" si="8"/>
        <v>y</v>
      </c>
      <c r="G529" s="10"/>
      <c r="H529" s="10" t="s">
        <v>13616</v>
      </c>
      <c r="I529" s="10"/>
      <c r="J529" s="10" t="s">
        <v>13616</v>
      </c>
      <c r="K529" s="10">
        <v>44</v>
      </c>
      <c r="L529" s="10"/>
      <c r="M529" s="10"/>
      <c r="N529" s="10"/>
      <c r="O529" s="10"/>
      <c r="P529" s="10"/>
      <c r="Q529" s="10"/>
      <c r="R529" s="10"/>
      <c r="S529" s="10"/>
      <c r="T529" s="10"/>
      <c r="U529" s="10"/>
      <c r="V529" s="10"/>
      <c r="W529" s="10"/>
      <c r="X529" s="10"/>
      <c r="Y529" s="10"/>
      <c r="Z529" s="10"/>
      <c r="AA529" s="10"/>
      <c r="AB529" s="10"/>
      <c r="AC529" s="10"/>
      <c r="AD529" s="10"/>
      <c r="AE529" s="10"/>
      <c r="AF529" s="10"/>
      <c r="AG529" s="10"/>
      <c r="AH529" s="10"/>
    </row>
    <row r="530" spans="1:34" ht="14.4" customHeight="1" x14ac:dyDescent="0.3">
      <c r="A530" s="10" t="s">
        <v>10387</v>
      </c>
      <c r="B530" s="10" t="s">
        <v>37211</v>
      </c>
      <c r="C530" s="10" t="s">
        <v>45983</v>
      </c>
      <c r="D530" s="10" t="s">
        <v>45981</v>
      </c>
      <c r="E530" s="10" t="s">
        <v>45984</v>
      </c>
      <c r="F530" s="10" t="str">
        <f t="shared" si="8"/>
        <v>y</v>
      </c>
      <c r="G530" s="10"/>
      <c r="H530" s="10" t="s">
        <v>13616</v>
      </c>
      <c r="I530" s="10"/>
      <c r="J530" s="10" t="s">
        <v>13616</v>
      </c>
      <c r="K530" s="10">
        <v>44</v>
      </c>
      <c r="L530" s="10"/>
      <c r="M530" s="10"/>
      <c r="N530" s="10"/>
      <c r="O530" s="10"/>
      <c r="P530" s="10"/>
      <c r="Q530" s="10"/>
      <c r="R530" s="10"/>
      <c r="S530" s="10"/>
      <c r="T530" s="10"/>
      <c r="U530" s="10"/>
      <c r="V530" s="10"/>
      <c r="W530" s="10"/>
      <c r="X530" s="10"/>
      <c r="Y530" s="10"/>
      <c r="Z530" s="10"/>
      <c r="AA530" s="10"/>
      <c r="AB530" s="10"/>
      <c r="AC530" s="10"/>
      <c r="AD530" s="10"/>
      <c r="AE530" s="10"/>
      <c r="AF530" s="10"/>
      <c r="AG530" s="10"/>
      <c r="AH530" s="10"/>
    </row>
    <row r="531" spans="1:34" ht="14.4" customHeight="1" x14ac:dyDescent="0.3">
      <c r="A531" s="10" t="s">
        <v>45985</v>
      </c>
      <c r="B531" s="10" t="s">
        <v>4574</v>
      </c>
      <c r="C531" s="10" t="s">
        <v>45980</v>
      </c>
      <c r="D531" s="10" t="s">
        <v>45981</v>
      </c>
      <c r="E531" s="10" t="s">
        <v>45982</v>
      </c>
      <c r="F531" s="10" t="str">
        <f t="shared" si="8"/>
        <v>y</v>
      </c>
      <c r="G531" s="10" t="s">
        <v>44721</v>
      </c>
      <c r="H531" s="10" t="s">
        <v>13616</v>
      </c>
      <c r="I531" s="10"/>
      <c r="J531" s="10" t="s">
        <v>13616</v>
      </c>
      <c r="K531" s="10">
        <v>44</v>
      </c>
      <c r="L531" s="10"/>
      <c r="M531" s="10"/>
      <c r="N531" s="10"/>
      <c r="O531" s="10"/>
      <c r="P531" s="10"/>
      <c r="Q531" s="10"/>
      <c r="R531" s="10"/>
      <c r="S531" s="10"/>
      <c r="T531" s="10"/>
      <c r="U531" s="10"/>
      <c r="V531" s="10"/>
      <c r="W531" s="10"/>
      <c r="X531" s="10"/>
      <c r="Y531" s="10"/>
      <c r="Z531" s="10"/>
      <c r="AA531" s="10"/>
      <c r="AB531" s="10"/>
      <c r="AC531" s="10"/>
      <c r="AD531" s="10"/>
      <c r="AE531" s="10"/>
      <c r="AF531" s="10"/>
      <c r="AG531" s="10"/>
      <c r="AH531" s="10"/>
    </row>
    <row r="532" spans="1:34" ht="14.4" customHeight="1" x14ac:dyDescent="0.3">
      <c r="A532" s="10" t="s">
        <v>31733</v>
      </c>
      <c r="B532" s="10" t="s">
        <v>45986</v>
      </c>
      <c r="C532" s="10" t="s">
        <v>45983</v>
      </c>
      <c r="D532" s="10" t="s">
        <v>45981</v>
      </c>
      <c r="E532" s="10" t="s">
        <v>45984</v>
      </c>
      <c r="F532" s="10" t="str">
        <f t="shared" si="8"/>
        <v>y</v>
      </c>
      <c r="G532" s="10" t="s">
        <v>44721</v>
      </c>
      <c r="H532" s="10" t="s">
        <v>13616</v>
      </c>
      <c r="I532" s="10"/>
      <c r="J532" s="10" t="s">
        <v>13616</v>
      </c>
      <c r="K532" s="10">
        <v>44</v>
      </c>
      <c r="L532" s="10"/>
      <c r="M532" s="10"/>
      <c r="N532" s="10"/>
      <c r="O532" s="10"/>
      <c r="P532" s="10"/>
      <c r="Q532" s="10"/>
      <c r="R532" s="10"/>
      <c r="S532" s="10"/>
      <c r="T532" s="10"/>
      <c r="U532" s="10"/>
      <c r="V532" s="10"/>
      <c r="W532" s="10"/>
      <c r="X532" s="10"/>
      <c r="Y532" s="10"/>
      <c r="Z532" s="10"/>
      <c r="AA532" s="10"/>
      <c r="AB532" s="10"/>
      <c r="AC532" s="10"/>
      <c r="AD532" s="10"/>
      <c r="AE532" s="10"/>
      <c r="AF532" s="10"/>
      <c r="AG532" s="10"/>
      <c r="AH532" s="10"/>
    </row>
    <row r="533" spans="1:34" ht="14.4" customHeight="1" x14ac:dyDescent="0.3">
      <c r="A533" s="10" t="s">
        <v>16527</v>
      </c>
      <c r="B533" s="10" t="s">
        <v>5981</v>
      </c>
      <c r="C533" s="10" t="s">
        <v>45987</v>
      </c>
      <c r="D533" s="10" t="s">
        <v>45988</v>
      </c>
      <c r="E533" s="10" t="s">
        <v>45989</v>
      </c>
      <c r="F533" s="10" t="str">
        <f t="shared" si="8"/>
        <v/>
      </c>
      <c r="G533" s="10"/>
      <c r="H533" s="10"/>
      <c r="I533" s="10" t="s">
        <v>13568</v>
      </c>
      <c r="J533" s="10"/>
      <c r="K533" s="10">
        <v>214</v>
      </c>
      <c r="L533" s="10"/>
      <c r="M533" s="10"/>
      <c r="N533" s="10"/>
      <c r="O533" s="10"/>
      <c r="P533" s="10"/>
      <c r="Q533" s="10"/>
      <c r="R533" s="10"/>
      <c r="S533" s="10"/>
      <c r="T533" s="10"/>
      <c r="U533" s="10"/>
      <c r="V533" s="10"/>
      <c r="W533" s="10"/>
      <c r="X533" s="10"/>
      <c r="Y533" s="10"/>
      <c r="Z533" s="10"/>
      <c r="AA533" s="10"/>
      <c r="AB533" s="10"/>
      <c r="AC533" s="10"/>
      <c r="AD533" s="10"/>
      <c r="AE533" s="10"/>
      <c r="AF533" s="10"/>
      <c r="AG533" s="10"/>
      <c r="AH533" s="10"/>
    </row>
    <row r="534" spans="1:34" ht="14.4" customHeight="1" x14ac:dyDescent="0.3">
      <c r="A534" s="10" t="s">
        <v>45990</v>
      </c>
      <c r="B534" s="10" t="s">
        <v>45991</v>
      </c>
      <c r="C534" s="10" t="s">
        <v>45992</v>
      </c>
      <c r="D534" s="10" t="s">
        <v>44707</v>
      </c>
      <c r="E534" s="10" t="s">
        <v>44707</v>
      </c>
      <c r="F534" s="10" t="str">
        <f t="shared" si="8"/>
        <v/>
      </c>
      <c r="G534" s="10"/>
      <c r="H534" s="10"/>
      <c r="I534" s="10" t="s">
        <v>13568</v>
      </c>
      <c r="J534" s="10"/>
      <c r="K534" s="10">
        <v>1</v>
      </c>
      <c r="L534" s="10"/>
      <c r="M534" s="10"/>
      <c r="N534" s="10"/>
      <c r="O534" s="10"/>
      <c r="P534" s="10"/>
      <c r="Q534" s="10"/>
      <c r="R534" s="10"/>
      <c r="S534" s="10"/>
      <c r="T534" s="10"/>
      <c r="U534" s="10"/>
      <c r="V534" s="10"/>
      <c r="W534" s="10"/>
      <c r="X534" s="10"/>
      <c r="Y534" s="10"/>
      <c r="Z534" s="10"/>
      <c r="AA534" s="10"/>
      <c r="AB534" s="10"/>
      <c r="AC534" s="10"/>
      <c r="AD534" s="10"/>
      <c r="AE534" s="10"/>
      <c r="AF534" s="10"/>
      <c r="AG534" s="10"/>
      <c r="AH534" s="10"/>
    </row>
    <row r="535" spans="1:34" ht="14.4" customHeight="1" x14ac:dyDescent="0.3">
      <c r="A535" s="10" t="s">
        <v>45993</v>
      </c>
      <c r="B535" s="10" t="s">
        <v>45991</v>
      </c>
      <c r="C535" s="10" t="s">
        <v>45994</v>
      </c>
      <c r="D535" s="10" t="s">
        <v>44707</v>
      </c>
      <c r="E535" s="10" t="s">
        <v>44707</v>
      </c>
      <c r="F535" s="10" t="str">
        <f t="shared" si="8"/>
        <v/>
      </c>
      <c r="G535" s="10"/>
      <c r="H535" s="10"/>
      <c r="I535" s="10" t="s">
        <v>13568</v>
      </c>
      <c r="J535" s="10"/>
      <c r="K535" s="10">
        <v>1</v>
      </c>
      <c r="L535" s="10"/>
      <c r="M535" s="10"/>
      <c r="N535" s="10"/>
      <c r="O535" s="10"/>
      <c r="P535" s="10"/>
      <c r="Q535" s="10"/>
      <c r="R535" s="10"/>
      <c r="S535" s="10"/>
      <c r="T535" s="10"/>
      <c r="U535" s="10"/>
      <c r="V535" s="10"/>
      <c r="W535" s="10"/>
      <c r="X535" s="10"/>
      <c r="Y535" s="10"/>
      <c r="Z535" s="10"/>
      <c r="AA535" s="10"/>
      <c r="AB535" s="10"/>
      <c r="AC535" s="10"/>
      <c r="AD535" s="10"/>
      <c r="AE535" s="10"/>
      <c r="AF535" s="10"/>
      <c r="AG535" s="10"/>
      <c r="AH535" s="10"/>
    </row>
    <row r="536" spans="1:34" ht="14.4" customHeight="1" x14ac:dyDescent="0.3">
      <c r="A536" s="10" t="s">
        <v>15723</v>
      </c>
      <c r="B536" s="10" t="s">
        <v>4149</v>
      </c>
      <c r="C536" s="10" t="s">
        <v>45995</v>
      </c>
      <c r="D536" s="10" t="s">
        <v>44707</v>
      </c>
      <c r="E536" s="10" t="s">
        <v>44707</v>
      </c>
      <c r="F536" s="10" t="str">
        <f t="shared" si="8"/>
        <v>y</v>
      </c>
      <c r="G536" s="10" t="s">
        <v>44721</v>
      </c>
      <c r="H536" s="10" t="s">
        <v>13616</v>
      </c>
      <c r="I536" s="10" t="s">
        <v>13568</v>
      </c>
      <c r="J536" s="10" t="s">
        <v>13616</v>
      </c>
      <c r="K536" s="10">
        <v>1</v>
      </c>
      <c r="L536" s="10"/>
      <c r="M536" s="10"/>
      <c r="N536" s="10"/>
      <c r="O536" s="10"/>
      <c r="P536" s="10"/>
      <c r="Q536" s="10"/>
      <c r="R536" s="10"/>
      <c r="S536" s="10"/>
      <c r="T536" s="10"/>
      <c r="U536" s="10"/>
      <c r="V536" s="10"/>
      <c r="W536" s="10"/>
      <c r="X536" s="10"/>
      <c r="Y536" s="10"/>
      <c r="Z536" s="10"/>
      <c r="AA536" s="10"/>
      <c r="AB536" s="10"/>
      <c r="AC536" s="10"/>
      <c r="AD536" s="10"/>
      <c r="AE536" s="10"/>
      <c r="AF536" s="10"/>
      <c r="AG536" s="10"/>
      <c r="AH536" s="10"/>
    </row>
    <row r="537" spans="1:34" ht="14.4" customHeight="1" x14ac:dyDescent="0.3">
      <c r="A537" s="10" t="s">
        <v>16672</v>
      </c>
      <c r="B537" s="10" t="s">
        <v>4149</v>
      </c>
      <c r="C537" s="10" t="s">
        <v>45996</v>
      </c>
      <c r="D537" s="10" t="s">
        <v>44707</v>
      </c>
      <c r="E537" s="10" t="s">
        <v>44707</v>
      </c>
      <c r="F537" s="10" t="str">
        <f t="shared" si="8"/>
        <v>y</v>
      </c>
      <c r="G537" s="10" t="s">
        <v>44721</v>
      </c>
      <c r="H537" s="10" t="s">
        <v>13616</v>
      </c>
      <c r="I537" s="10" t="s">
        <v>13568</v>
      </c>
      <c r="J537" s="10" t="s">
        <v>13616</v>
      </c>
      <c r="K537" s="10">
        <v>1</v>
      </c>
      <c r="L537" s="10"/>
      <c r="M537" s="10"/>
      <c r="N537" s="10"/>
      <c r="O537" s="10"/>
      <c r="P537" s="10"/>
      <c r="Q537" s="10"/>
      <c r="R537" s="10"/>
      <c r="S537" s="10"/>
      <c r="T537" s="10"/>
      <c r="U537" s="10"/>
      <c r="V537" s="10"/>
      <c r="W537" s="10"/>
      <c r="X537" s="10"/>
      <c r="Y537" s="10"/>
      <c r="Z537" s="10"/>
      <c r="AA537" s="10"/>
      <c r="AB537" s="10"/>
      <c r="AC537" s="10"/>
      <c r="AD537" s="10"/>
      <c r="AE537" s="10"/>
      <c r="AF537" s="10"/>
      <c r="AG537" s="10"/>
      <c r="AH537" s="10"/>
    </row>
    <row r="538" spans="1:34" ht="14.4" customHeight="1" x14ac:dyDescent="0.3">
      <c r="A538" s="10" t="s">
        <v>45997</v>
      </c>
      <c r="B538" s="10" t="s">
        <v>4149</v>
      </c>
      <c r="C538" s="10" t="s">
        <v>45998</v>
      </c>
      <c r="D538" s="10" t="s">
        <v>44707</v>
      </c>
      <c r="E538" s="10" t="s">
        <v>44707</v>
      </c>
      <c r="F538" s="10" t="str">
        <f t="shared" si="8"/>
        <v>y</v>
      </c>
      <c r="G538" s="10" t="s">
        <v>44721</v>
      </c>
      <c r="H538" s="10" t="s">
        <v>13616</v>
      </c>
      <c r="I538" s="10" t="s">
        <v>13568</v>
      </c>
      <c r="J538" s="10" t="s">
        <v>13616</v>
      </c>
      <c r="K538" s="10">
        <v>1</v>
      </c>
      <c r="L538" s="10"/>
      <c r="M538" s="10"/>
      <c r="N538" s="10"/>
      <c r="O538" s="10"/>
      <c r="P538" s="10"/>
      <c r="Q538" s="10"/>
      <c r="R538" s="10"/>
      <c r="S538" s="10"/>
      <c r="T538" s="10"/>
      <c r="U538" s="10"/>
      <c r="V538" s="10"/>
      <c r="W538" s="10"/>
      <c r="X538" s="10"/>
      <c r="Y538" s="10"/>
      <c r="Z538" s="10"/>
      <c r="AA538" s="10"/>
      <c r="AB538" s="10"/>
      <c r="AC538" s="10"/>
      <c r="AD538" s="10"/>
      <c r="AE538" s="10"/>
      <c r="AF538" s="10"/>
      <c r="AG538" s="10"/>
      <c r="AH538" s="10"/>
    </row>
    <row r="539" spans="1:34" ht="14.4" customHeight="1" x14ac:dyDescent="0.3">
      <c r="A539" s="10" t="s">
        <v>45999</v>
      </c>
      <c r="B539" s="10" t="s">
        <v>4149</v>
      </c>
      <c r="C539" s="10" t="s">
        <v>46000</v>
      </c>
      <c r="D539" s="10" t="s">
        <v>44707</v>
      </c>
      <c r="E539" s="10" t="s">
        <v>44707</v>
      </c>
      <c r="F539" s="10" t="str">
        <f t="shared" si="8"/>
        <v>y</v>
      </c>
      <c r="G539" s="10" t="s">
        <v>44721</v>
      </c>
      <c r="H539" s="10" t="s">
        <v>13616</v>
      </c>
      <c r="I539" s="10" t="s">
        <v>13568</v>
      </c>
      <c r="J539" s="10" t="s">
        <v>13616</v>
      </c>
      <c r="K539" s="10">
        <v>1</v>
      </c>
      <c r="L539" s="10"/>
      <c r="M539" s="10"/>
      <c r="N539" s="10"/>
      <c r="O539" s="10"/>
      <c r="P539" s="10"/>
      <c r="Q539" s="10"/>
      <c r="R539" s="10"/>
      <c r="S539" s="10"/>
      <c r="T539" s="10"/>
      <c r="U539" s="10"/>
      <c r="V539" s="10"/>
      <c r="W539" s="10"/>
      <c r="X539" s="10"/>
      <c r="Y539" s="10"/>
      <c r="Z539" s="10"/>
      <c r="AA539" s="10"/>
      <c r="AB539" s="10"/>
      <c r="AC539" s="10"/>
      <c r="AD539" s="10"/>
      <c r="AE539" s="10"/>
      <c r="AF539" s="10"/>
      <c r="AG539" s="10"/>
      <c r="AH539" s="10"/>
    </row>
    <row r="540" spans="1:34" ht="14.4" customHeight="1" x14ac:dyDescent="0.3">
      <c r="A540" s="10" t="s">
        <v>46001</v>
      </c>
      <c r="B540" s="10" t="s">
        <v>4149</v>
      </c>
      <c r="C540" s="10" t="s">
        <v>46002</v>
      </c>
      <c r="D540" s="10" t="s">
        <v>44707</v>
      </c>
      <c r="E540" s="10" t="s">
        <v>44707</v>
      </c>
      <c r="F540" s="10" t="str">
        <f t="shared" si="8"/>
        <v>y</v>
      </c>
      <c r="G540" s="10" t="s">
        <v>44721</v>
      </c>
      <c r="H540" s="10" t="s">
        <v>13616</v>
      </c>
      <c r="I540" s="10" t="s">
        <v>13568</v>
      </c>
      <c r="J540" s="10" t="s">
        <v>13616</v>
      </c>
      <c r="K540" s="10">
        <v>1</v>
      </c>
      <c r="L540" s="10"/>
      <c r="M540" s="10"/>
      <c r="N540" s="10"/>
      <c r="O540" s="10"/>
      <c r="P540" s="10"/>
      <c r="Q540" s="10"/>
      <c r="R540" s="10"/>
      <c r="S540" s="10"/>
      <c r="T540" s="10"/>
      <c r="U540" s="10"/>
      <c r="V540" s="10"/>
      <c r="W540" s="10"/>
      <c r="X540" s="10"/>
      <c r="Y540" s="10"/>
      <c r="Z540" s="10"/>
      <c r="AA540" s="10"/>
      <c r="AB540" s="10"/>
      <c r="AC540" s="10"/>
      <c r="AD540" s="10"/>
      <c r="AE540" s="10"/>
      <c r="AF540" s="10"/>
      <c r="AG540" s="10"/>
      <c r="AH540" s="10"/>
    </row>
    <row r="541" spans="1:34" ht="14.4" customHeight="1" x14ac:dyDescent="0.3">
      <c r="A541" s="10" t="s">
        <v>46003</v>
      </c>
      <c r="B541" s="10" t="s">
        <v>4149</v>
      </c>
      <c r="C541" s="10" t="s">
        <v>46004</v>
      </c>
      <c r="D541" s="10" t="s">
        <v>44707</v>
      </c>
      <c r="E541" s="10" t="s">
        <v>44707</v>
      </c>
      <c r="F541" s="10" t="str">
        <f t="shared" si="8"/>
        <v>y</v>
      </c>
      <c r="G541" s="10" t="s">
        <v>44721</v>
      </c>
      <c r="H541" s="10" t="s">
        <v>13616</v>
      </c>
      <c r="I541" s="10" t="s">
        <v>13568</v>
      </c>
      <c r="J541" s="10" t="s">
        <v>13616</v>
      </c>
      <c r="K541" s="10">
        <v>1</v>
      </c>
      <c r="L541" s="10"/>
      <c r="M541" s="10"/>
      <c r="N541" s="10"/>
      <c r="O541" s="10"/>
      <c r="P541" s="10"/>
      <c r="Q541" s="10"/>
      <c r="R541" s="10"/>
      <c r="S541" s="10"/>
      <c r="T541" s="10"/>
      <c r="U541" s="10"/>
      <c r="V541" s="10"/>
      <c r="W541" s="10"/>
      <c r="X541" s="10"/>
      <c r="Y541" s="10"/>
      <c r="Z541" s="10"/>
      <c r="AA541" s="10"/>
      <c r="AB541" s="10"/>
      <c r="AC541" s="10"/>
      <c r="AD541" s="10"/>
      <c r="AE541" s="10"/>
      <c r="AF541" s="10"/>
      <c r="AG541" s="10"/>
      <c r="AH541" s="10"/>
    </row>
    <row r="542" spans="1:34" ht="14.4" customHeight="1" x14ac:dyDescent="0.3">
      <c r="A542" s="10" t="s">
        <v>46005</v>
      </c>
      <c r="B542" s="10" t="s">
        <v>4149</v>
      </c>
      <c r="C542" s="10" t="s">
        <v>46006</v>
      </c>
      <c r="D542" s="10" t="s">
        <v>46007</v>
      </c>
      <c r="E542" s="10" t="s">
        <v>46008</v>
      </c>
      <c r="F542" s="10" t="str">
        <f t="shared" si="8"/>
        <v>y</v>
      </c>
      <c r="G542" s="10" t="s">
        <v>44721</v>
      </c>
      <c r="H542" s="10" t="s">
        <v>13616</v>
      </c>
      <c r="I542" s="10" t="s">
        <v>13568</v>
      </c>
      <c r="J542" s="10" t="s">
        <v>13616</v>
      </c>
      <c r="K542" s="10">
        <v>99</v>
      </c>
      <c r="L542" s="10"/>
      <c r="M542" s="10"/>
      <c r="N542" s="10"/>
      <c r="O542" s="10"/>
      <c r="P542" s="10"/>
      <c r="Q542" s="10"/>
      <c r="R542" s="10"/>
      <c r="S542" s="10"/>
      <c r="T542" s="10"/>
      <c r="U542" s="10"/>
      <c r="V542" s="10"/>
      <c r="W542" s="10"/>
      <c r="X542" s="10"/>
      <c r="Y542" s="10"/>
      <c r="Z542" s="10"/>
      <c r="AA542" s="10"/>
      <c r="AB542" s="10"/>
      <c r="AC542" s="10"/>
      <c r="AD542" s="10"/>
      <c r="AE542" s="10"/>
      <c r="AF542" s="10"/>
      <c r="AG542" s="10"/>
      <c r="AH542" s="10"/>
    </row>
    <row r="543" spans="1:34" ht="14.4" customHeight="1" x14ac:dyDescent="0.3">
      <c r="A543" s="10" t="s">
        <v>46009</v>
      </c>
      <c r="B543" s="10" t="s">
        <v>4149</v>
      </c>
      <c r="C543" s="10" t="s">
        <v>46010</v>
      </c>
      <c r="D543" s="10" t="s">
        <v>44707</v>
      </c>
      <c r="E543" s="10" t="s">
        <v>44707</v>
      </c>
      <c r="F543" s="10" t="str">
        <f t="shared" si="8"/>
        <v>y</v>
      </c>
      <c r="G543" s="10" t="s">
        <v>44721</v>
      </c>
      <c r="H543" s="10" t="s">
        <v>13616</v>
      </c>
      <c r="I543" s="10" t="s">
        <v>13568</v>
      </c>
      <c r="J543" s="10" t="s">
        <v>13616</v>
      </c>
      <c r="K543" s="10">
        <v>1</v>
      </c>
      <c r="L543" s="10"/>
      <c r="M543" s="10"/>
      <c r="N543" s="10"/>
      <c r="O543" s="10"/>
      <c r="P543" s="10"/>
      <c r="Q543" s="10"/>
      <c r="R543" s="10"/>
      <c r="S543" s="10"/>
      <c r="T543" s="10"/>
      <c r="U543" s="10"/>
      <c r="V543" s="10"/>
      <c r="W543" s="10"/>
      <c r="X543" s="10"/>
      <c r="Y543" s="10"/>
      <c r="Z543" s="10"/>
      <c r="AA543" s="10"/>
      <c r="AB543" s="10"/>
      <c r="AC543" s="10"/>
      <c r="AD543" s="10"/>
      <c r="AE543" s="10"/>
      <c r="AF543" s="10"/>
      <c r="AG543" s="10"/>
      <c r="AH543" s="10"/>
    </row>
    <row r="544" spans="1:34" ht="14.4" customHeight="1" x14ac:dyDescent="0.3">
      <c r="A544" s="10" t="s">
        <v>46011</v>
      </c>
      <c r="B544" s="10" t="s">
        <v>4149</v>
      </c>
      <c r="C544" s="10" t="s">
        <v>46012</v>
      </c>
      <c r="D544" s="10" t="s">
        <v>44707</v>
      </c>
      <c r="E544" s="10" t="s">
        <v>44707</v>
      </c>
      <c r="F544" s="10" t="str">
        <f t="shared" si="8"/>
        <v>y</v>
      </c>
      <c r="G544" s="10" t="s">
        <v>44721</v>
      </c>
      <c r="H544" s="10" t="s">
        <v>13616</v>
      </c>
      <c r="I544" s="10" t="s">
        <v>13568</v>
      </c>
      <c r="J544" s="10" t="s">
        <v>13616</v>
      </c>
      <c r="K544" s="10">
        <v>1</v>
      </c>
      <c r="L544" s="10"/>
      <c r="M544" s="10"/>
      <c r="N544" s="10"/>
      <c r="O544" s="10"/>
      <c r="P544" s="10"/>
      <c r="Q544" s="10"/>
      <c r="R544" s="10"/>
      <c r="S544" s="10"/>
      <c r="T544" s="10"/>
      <c r="U544" s="10"/>
      <c r="V544" s="10"/>
      <c r="W544" s="10"/>
      <c r="X544" s="10"/>
      <c r="Y544" s="10"/>
      <c r="Z544" s="10"/>
      <c r="AA544" s="10"/>
      <c r="AB544" s="10"/>
      <c r="AC544" s="10"/>
      <c r="AD544" s="10"/>
      <c r="AE544" s="10"/>
      <c r="AF544" s="10"/>
      <c r="AG544" s="10"/>
      <c r="AH544" s="10"/>
    </row>
    <row r="545" spans="1:34" ht="14.4" customHeight="1" x14ac:dyDescent="0.3">
      <c r="A545" s="10" t="s">
        <v>46013</v>
      </c>
      <c r="B545" s="10" t="s">
        <v>4149</v>
      </c>
      <c r="C545" s="10" t="s">
        <v>46014</v>
      </c>
      <c r="D545" s="10" t="s">
        <v>46015</v>
      </c>
      <c r="E545" s="10" t="s">
        <v>46008</v>
      </c>
      <c r="F545" s="10" t="str">
        <f t="shared" si="8"/>
        <v>y</v>
      </c>
      <c r="G545" s="10" t="s">
        <v>44721</v>
      </c>
      <c r="H545" s="10" t="s">
        <v>13616</v>
      </c>
      <c r="I545" s="10" t="s">
        <v>13568</v>
      </c>
      <c r="J545" s="10" t="s">
        <v>13616</v>
      </c>
      <c r="K545" s="10">
        <v>73</v>
      </c>
      <c r="L545" s="10"/>
      <c r="M545" s="10"/>
      <c r="N545" s="10"/>
      <c r="O545" s="10"/>
      <c r="P545" s="10"/>
      <c r="Q545" s="10"/>
      <c r="R545" s="10"/>
      <c r="S545" s="10"/>
      <c r="T545" s="10"/>
      <c r="U545" s="10"/>
      <c r="V545" s="10"/>
      <c r="W545" s="10"/>
      <c r="X545" s="10"/>
      <c r="Y545" s="10"/>
      <c r="Z545" s="10"/>
      <c r="AA545" s="10"/>
      <c r="AB545" s="10"/>
      <c r="AC545" s="10"/>
      <c r="AD545" s="10"/>
      <c r="AE545" s="10"/>
      <c r="AF545" s="10"/>
      <c r="AG545" s="10"/>
      <c r="AH545" s="10"/>
    </row>
    <row r="546" spans="1:34" ht="14.4" customHeight="1" x14ac:dyDescent="0.3">
      <c r="A546" s="10" t="s">
        <v>46016</v>
      </c>
      <c r="B546" s="10" t="s">
        <v>4149</v>
      </c>
      <c r="C546" s="10" t="s">
        <v>46017</v>
      </c>
      <c r="D546" s="10" t="s">
        <v>46018</v>
      </c>
      <c r="E546" s="10" t="s">
        <v>46008</v>
      </c>
      <c r="F546" s="10" t="str">
        <f t="shared" si="8"/>
        <v>y</v>
      </c>
      <c r="G546" s="10" t="s">
        <v>44721</v>
      </c>
      <c r="H546" s="10" t="s">
        <v>13616</v>
      </c>
      <c r="I546" s="10" t="s">
        <v>13568</v>
      </c>
      <c r="J546" s="10" t="s">
        <v>13616</v>
      </c>
      <c r="K546" s="10">
        <v>75</v>
      </c>
      <c r="L546" s="10"/>
      <c r="M546" s="10"/>
      <c r="N546" s="10"/>
      <c r="O546" s="10"/>
      <c r="P546" s="10"/>
      <c r="Q546" s="10"/>
      <c r="R546" s="10"/>
      <c r="S546" s="10"/>
      <c r="T546" s="10"/>
      <c r="U546" s="10"/>
      <c r="V546" s="10"/>
      <c r="W546" s="10"/>
      <c r="X546" s="10"/>
      <c r="Y546" s="10"/>
      <c r="Z546" s="10"/>
      <c r="AA546" s="10"/>
      <c r="AB546" s="10"/>
      <c r="AC546" s="10"/>
      <c r="AD546" s="10"/>
      <c r="AE546" s="10"/>
      <c r="AF546" s="10"/>
      <c r="AG546" s="10"/>
      <c r="AH546" s="10"/>
    </row>
    <row r="547" spans="1:34" ht="14.4" customHeight="1" x14ac:dyDescent="0.3">
      <c r="A547" s="10" t="s">
        <v>46019</v>
      </c>
      <c r="B547" s="10" t="s">
        <v>4149</v>
      </c>
      <c r="C547" s="10" t="s">
        <v>46020</v>
      </c>
      <c r="D547" s="10" t="s">
        <v>44707</v>
      </c>
      <c r="E547" s="10" t="s">
        <v>44707</v>
      </c>
      <c r="F547" s="10" t="str">
        <f t="shared" si="8"/>
        <v>y</v>
      </c>
      <c r="G547" s="10" t="s">
        <v>44721</v>
      </c>
      <c r="H547" s="10" t="s">
        <v>13616</v>
      </c>
      <c r="I547" s="10" t="s">
        <v>13568</v>
      </c>
      <c r="J547" s="10" t="s">
        <v>13616</v>
      </c>
      <c r="K547" s="10">
        <v>1</v>
      </c>
      <c r="L547" s="10"/>
      <c r="M547" s="10"/>
      <c r="N547" s="10"/>
      <c r="O547" s="10"/>
      <c r="P547" s="10"/>
      <c r="Q547" s="10"/>
      <c r="R547" s="10"/>
      <c r="S547" s="10"/>
      <c r="T547" s="10"/>
      <c r="U547" s="10"/>
      <c r="V547" s="10"/>
      <c r="W547" s="10"/>
      <c r="X547" s="10"/>
      <c r="Y547" s="10"/>
      <c r="Z547" s="10"/>
      <c r="AA547" s="10"/>
      <c r="AB547" s="10"/>
      <c r="AC547" s="10"/>
      <c r="AD547" s="10"/>
      <c r="AE547" s="10"/>
      <c r="AF547" s="10"/>
      <c r="AG547" s="10"/>
      <c r="AH547" s="10"/>
    </row>
    <row r="548" spans="1:34" ht="14.4" customHeight="1" x14ac:dyDescent="0.3">
      <c r="A548" s="10" t="s">
        <v>46021</v>
      </c>
      <c r="B548" s="10" t="s">
        <v>4149</v>
      </c>
      <c r="C548" s="10" t="s">
        <v>46022</v>
      </c>
      <c r="D548" s="10" t="s">
        <v>46023</v>
      </c>
      <c r="E548" s="10" t="s">
        <v>46008</v>
      </c>
      <c r="F548" s="10" t="str">
        <f t="shared" si="8"/>
        <v>y</v>
      </c>
      <c r="G548" s="10" t="s">
        <v>44721</v>
      </c>
      <c r="H548" s="10" t="s">
        <v>13616</v>
      </c>
      <c r="I548" s="10" t="s">
        <v>13568</v>
      </c>
      <c r="J548" s="10" t="s">
        <v>13616</v>
      </c>
      <c r="K548" s="10">
        <v>218</v>
      </c>
      <c r="L548" s="10"/>
      <c r="M548" s="10"/>
      <c r="N548" s="10"/>
      <c r="O548" s="10"/>
      <c r="P548" s="10"/>
      <c r="Q548" s="10"/>
      <c r="R548" s="10"/>
      <c r="S548" s="10"/>
      <c r="T548" s="10"/>
      <c r="U548" s="10"/>
      <c r="V548" s="10"/>
      <c r="W548" s="10"/>
      <c r="X548" s="10"/>
      <c r="Y548" s="10"/>
      <c r="Z548" s="10"/>
      <c r="AA548" s="10"/>
      <c r="AB548" s="10"/>
      <c r="AC548" s="10"/>
      <c r="AD548" s="10"/>
      <c r="AE548" s="10"/>
      <c r="AF548" s="10"/>
      <c r="AG548" s="10"/>
      <c r="AH548" s="10"/>
    </row>
    <row r="549" spans="1:34" ht="14.4" customHeight="1" x14ac:dyDescent="0.3">
      <c r="A549" s="10" t="s">
        <v>46024</v>
      </c>
      <c r="B549" s="10" t="s">
        <v>4149</v>
      </c>
      <c r="C549" s="10" t="s">
        <v>46025</v>
      </c>
      <c r="D549" s="10" t="s">
        <v>44707</v>
      </c>
      <c r="E549" s="10" t="s">
        <v>44707</v>
      </c>
      <c r="F549" s="10" t="str">
        <f t="shared" si="8"/>
        <v>y</v>
      </c>
      <c r="G549" s="10" t="s">
        <v>44721</v>
      </c>
      <c r="H549" s="10" t="s">
        <v>13616</v>
      </c>
      <c r="I549" s="10" t="s">
        <v>13568</v>
      </c>
      <c r="J549" s="10" t="s">
        <v>13616</v>
      </c>
      <c r="K549" s="10">
        <v>1</v>
      </c>
      <c r="L549" s="10"/>
      <c r="M549" s="10"/>
      <c r="N549" s="10"/>
      <c r="O549" s="10"/>
      <c r="P549" s="10"/>
      <c r="Q549" s="10"/>
      <c r="R549" s="10"/>
      <c r="S549" s="10"/>
      <c r="T549" s="10"/>
      <c r="U549" s="10"/>
      <c r="V549" s="10"/>
      <c r="W549" s="10"/>
      <c r="X549" s="10"/>
      <c r="Y549" s="10"/>
      <c r="Z549" s="10"/>
      <c r="AA549" s="10"/>
      <c r="AB549" s="10"/>
      <c r="AC549" s="10"/>
      <c r="AD549" s="10"/>
      <c r="AE549" s="10"/>
      <c r="AF549" s="10"/>
      <c r="AG549" s="10"/>
      <c r="AH549" s="10"/>
    </row>
    <row r="550" spans="1:34" ht="14.4" customHeight="1" x14ac:dyDescent="0.3">
      <c r="A550" s="10" t="s">
        <v>19275</v>
      </c>
      <c r="B550" s="10" t="s">
        <v>4149</v>
      </c>
      <c r="C550" s="10" t="s">
        <v>46026</v>
      </c>
      <c r="D550" s="10" t="s">
        <v>44707</v>
      </c>
      <c r="E550" s="10" t="s">
        <v>44707</v>
      </c>
      <c r="F550" s="10" t="str">
        <f t="shared" si="8"/>
        <v>y</v>
      </c>
      <c r="G550" s="10" t="s">
        <v>44721</v>
      </c>
      <c r="H550" s="10" t="s">
        <v>13616</v>
      </c>
      <c r="I550" s="10" t="s">
        <v>13568</v>
      </c>
      <c r="J550" s="10" t="s">
        <v>13616</v>
      </c>
      <c r="K550" s="10">
        <v>1</v>
      </c>
      <c r="L550" s="10"/>
      <c r="M550" s="10"/>
      <c r="N550" s="10"/>
      <c r="O550" s="10"/>
      <c r="P550" s="10"/>
      <c r="Q550" s="10"/>
      <c r="R550" s="10"/>
      <c r="S550" s="10"/>
      <c r="T550" s="10"/>
      <c r="U550" s="10"/>
      <c r="V550" s="10"/>
      <c r="W550" s="10"/>
      <c r="X550" s="10"/>
      <c r="Y550" s="10"/>
      <c r="Z550" s="10"/>
      <c r="AA550" s="10"/>
      <c r="AB550" s="10"/>
      <c r="AC550" s="10"/>
      <c r="AD550" s="10"/>
      <c r="AE550" s="10"/>
      <c r="AF550" s="10"/>
      <c r="AG550" s="10"/>
      <c r="AH550" s="10"/>
    </row>
    <row r="551" spans="1:34" ht="14.4" customHeight="1" x14ac:dyDescent="0.3">
      <c r="A551" s="10" t="s">
        <v>46027</v>
      </c>
      <c r="B551" s="10" t="s">
        <v>4149</v>
      </c>
      <c r="C551" s="10" t="s">
        <v>46028</v>
      </c>
      <c r="D551" s="10" t="s">
        <v>46029</v>
      </c>
      <c r="E551" s="10" t="s">
        <v>46008</v>
      </c>
      <c r="F551" s="10" t="str">
        <f t="shared" si="8"/>
        <v>y</v>
      </c>
      <c r="G551" s="10" t="s">
        <v>44721</v>
      </c>
      <c r="H551" s="10" t="s">
        <v>13616</v>
      </c>
      <c r="I551" s="10" t="s">
        <v>13568</v>
      </c>
      <c r="J551" s="10" t="s">
        <v>13616</v>
      </c>
      <c r="K551" s="10">
        <v>78</v>
      </c>
      <c r="L551" s="10"/>
      <c r="M551" s="10"/>
      <c r="N551" s="10"/>
      <c r="O551" s="10"/>
      <c r="P551" s="10"/>
      <c r="Q551" s="10"/>
      <c r="R551" s="10"/>
      <c r="S551" s="10"/>
      <c r="T551" s="10"/>
      <c r="U551" s="10"/>
      <c r="V551" s="10"/>
      <c r="W551" s="10"/>
      <c r="X551" s="10"/>
      <c r="Y551" s="10"/>
      <c r="Z551" s="10"/>
      <c r="AA551" s="10"/>
      <c r="AB551" s="10"/>
      <c r="AC551" s="10"/>
      <c r="AD551" s="10"/>
      <c r="AE551" s="10"/>
      <c r="AF551" s="10"/>
      <c r="AG551" s="10"/>
      <c r="AH551" s="10"/>
    </row>
    <row r="552" spans="1:34" ht="14.4" customHeight="1" x14ac:dyDescent="0.3">
      <c r="A552" s="10" t="s">
        <v>46030</v>
      </c>
      <c r="B552" s="10" t="s">
        <v>4149</v>
      </c>
      <c r="C552" s="10" t="s">
        <v>46031</v>
      </c>
      <c r="D552" s="10" t="s">
        <v>46032</v>
      </c>
      <c r="E552" s="10" t="s">
        <v>46008</v>
      </c>
      <c r="F552" s="10" t="str">
        <f t="shared" si="8"/>
        <v>y</v>
      </c>
      <c r="G552" s="10" t="s">
        <v>44721</v>
      </c>
      <c r="H552" s="10" t="s">
        <v>13616</v>
      </c>
      <c r="I552" s="10" t="s">
        <v>13568</v>
      </c>
      <c r="J552" s="10" t="s">
        <v>13616</v>
      </c>
      <c r="K552" s="10">
        <v>104</v>
      </c>
      <c r="L552" s="10"/>
      <c r="M552" s="10"/>
      <c r="N552" s="10"/>
      <c r="O552" s="10"/>
      <c r="P552" s="10"/>
      <c r="Q552" s="10"/>
      <c r="R552" s="10"/>
      <c r="S552" s="10"/>
      <c r="T552" s="10"/>
      <c r="U552" s="10"/>
      <c r="V552" s="10"/>
      <c r="W552" s="10"/>
      <c r="X552" s="10"/>
      <c r="Y552" s="10"/>
      <c r="Z552" s="10"/>
      <c r="AA552" s="10"/>
      <c r="AB552" s="10"/>
      <c r="AC552" s="10"/>
      <c r="AD552" s="10"/>
      <c r="AE552" s="10"/>
      <c r="AF552" s="10"/>
      <c r="AG552" s="10"/>
      <c r="AH552" s="10"/>
    </row>
    <row r="553" spans="1:34" ht="14.4" customHeight="1" x14ac:dyDescent="0.3">
      <c r="A553" s="10" t="s">
        <v>46033</v>
      </c>
      <c r="B553" s="10" t="s">
        <v>4149</v>
      </c>
      <c r="C553" s="10" t="s">
        <v>46034</v>
      </c>
      <c r="D553" s="10" t="s">
        <v>46035</v>
      </c>
      <c r="E553" s="10" t="s">
        <v>46008</v>
      </c>
      <c r="F553" s="10" t="str">
        <f t="shared" si="8"/>
        <v>y</v>
      </c>
      <c r="G553" s="10" t="s">
        <v>44721</v>
      </c>
      <c r="H553" s="10" t="s">
        <v>13616</v>
      </c>
      <c r="I553" s="10" t="s">
        <v>13568</v>
      </c>
      <c r="J553" s="10" t="s">
        <v>13616</v>
      </c>
      <c r="K553" s="10">
        <v>221</v>
      </c>
      <c r="L553" s="10"/>
      <c r="M553" s="10"/>
      <c r="N553" s="10"/>
      <c r="O553" s="10"/>
      <c r="P553" s="10"/>
      <c r="Q553" s="10"/>
      <c r="R553" s="10"/>
      <c r="S553" s="10"/>
      <c r="T553" s="10"/>
      <c r="U553" s="10"/>
      <c r="V553" s="10"/>
      <c r="W553" s="10"/>
      <c r="X553" s="10"/>
      <c r="Y553" s="10"/>
      <c r="Z553" s="10"/>
      <c r="AA553" s="10"/>
      <c r="AB553" s="10"/>
      <c r="AC553" s="10"/>
      <c r="AD553" s="10"/>
      <c r="AE553" s="10"/>
      <c r="AF553" s="10"/>
      <c r="AG553" s="10"/>
      <c r="AH553" s="10"/>
    </row>
    <row r="554" spans="1:34" ht="14.4" customHeight="1" x14ac:dyDescent="0.3">
      <c r="A554" s="10" t="s">
        <v>46036</v>
      </c>
      <c r="B554" s="10" t="s">
        <v>4149</v>
      </c>
      <c r="C554" s="10" t="s">
        <v>46037</v>
      </c>
      <c r="D554" s="10" t="s">
        <v>46038</v>
      </c>
      <c r="E554" s="10" t="s">
        <v>46008</v>
      </c>
      <c r="F554" s="10" t="str">
        <f t="shared" si="8"/>
        <v>y</v>
      </c>
      <c r="G554" s="10" t="s">
        <v>44721</v>
      </c>
      <c r="H554" s="10" t="s">
        <v>13616</v>
      </c>
      <c r="I554" s="10" t="s">
        <v>13568</v>
      </c>
      <c r="J554" s="10" t="s">
        <v>13616</v>
      </c>
      <c r="K554" s="10">
        <v>222</v>
      </c>
      <c r="L554" s="10"/>
      <c r="M554" s="10"/>
      <c r="N554" s="10"/>
      <c r="O554" s="10"/>
      <c r="P554" s="10"/>
      <c r="Q554" s="10"/>
      <c r="R554" s="10"/>
      <c r="S554" s="10"/>
      <c r="T554" s="10"/>
      <c r="U554" s="10"/>
      <c r="V554" s="10"/>
      <c r="W554" s="10"/>
      <c r="X554" s="10"/>
      <c r="Y554" s="10"/>
      <c r="Z554" s="10"/>
      <c r="AA554" s="10"/>
      <c r="AB554" s="10"/>
      <c r="AC554" s="10"/>
      <c r="AD554" s="10"/>
      <c r="AE554" s="10"/>
      <c r="AF554" s="10"/>
      <c r="AG554" s="10"/>
      <c r="AH554" s="10"/>
    </row>
    <row r="555" spans="1:34" ht="14.4" customHeight="1" x14ac:dyDescent="0.3">
      <c r="A555" s="10" t="s">
        <v>46039</v>
      </c>
      <c r="B555" s="10" t="s">
        <v>4149</v>
      </c>
      <c r="C555" s="10" t="s">
        <v>46040</v>
      </c>
      <c r="D555" s="10" t="s">
        <v>44707</v>
      </c>
      <c r="E555" s="10" t="s">
        <v>44707</v>
      </c>
      <c r="F555" s="10" t="str">
        <f t="shared" si="8"/>
        <v>y</v>
      </c>
      <c r="G555" s="10" t="s">
        <v>44721</v>
      </c>
      <c r="H555" s="10" t="s">
        <v>13616</v>
      </c>
      <c r="I555" s="10" t="s">
        <v>13568</v>
      </c>
      <c r="J555" s="10" t="s">
        <v>13616</v>
      </c>
      <c r="K555" s="10">
        <v>1</v>
      </c>
      <c r="L555" s="10"/>
      <c r="M555" s="10"/>
      <c r="N555" s="10"/>
      <c r="O555" s="10"/>
      <c r="P555" s="10"/>
      <c r="Q555" s="10"/>
      <c r="R555" s="10"/>
      <c r="S555" s="10"/>
      <c r="T555" s="10"/>
      <c r="U555" s="10"/>
      <c r="V555" s="10"/>
      <c r="W555" s="10"/>
      <c r="X555" s="10"/>
      <c r="Y555" s="10"/>
      <c r="Z555" s="10"/>
      <c r="AA555" s="10"/>
      <c r="AB555" s="10"/>
      <c r="AC555" s="10"/>
      <c r="AD555" s="10"/>
      <c r="AE555" s="10"/>
      <c r="AF555" s="10"/>
      <c r="AG555" s="10"/>
      <c r="AH555" s="10"/>
    </row>
    <row r="556" spans="1:34" ht="14.4" customHeight="1" x14ac:dyDescent="0.3">
      <c r="A556" s="10" t="s">
        <v>46041</v>
      </c>
      <c r="B556" s="10" t="s">
        <v>4149</v>
      </c>
      <c r="C556" s="10" t="s">
        <v>46042</v>
      </c>
      <c r="D556" s="10" t="s">
        <v>46043</v>
      </c>
      <c r="E556" s="10" t="s">
        <v>46008</v>
      </c>
      <c r="F556" s="10" t="str">
        <f t="shared" si="8"/>
        <v>y</v>
      </c>
      <c r="G556" s="10" t="s">
        <v>44721</v>
      </c>
      <c r="H556" s="10" t="s">
        <v>13616</v>
      </c>
      <c r="I556" s="10" t="s">
        <v>13568</v>
      </c>
      <c r="J556" s="10" t="s">
        <v>13616</v>
      </c>
      <c r="K556" s="10">
        <v>47</v>
      </c>
      <c r="L556" s="10"/>
      <c r="M556" s="10"/>
      <c r="N556" s="10"/>
      <c r="O556" s="10"/>
      <c r="P556" s="10"/>
      <c r="Q556" s="10"/>
      <c r="R556" s="10"/>
      <c r="S556" s="10"/>
      <c r="T556" s="10"/>
      <c r="U556" s="10"/>
      <c r="V556" s="10"/>
      <c r="W556" s="10"/>
      <c r="X556" s="10"/>
      <c r="Y556" s="10"/>
      <c r="Z556" s="10"/>
      <c r="AA556" s="10"/>
      <c r="AB556" s="10"/>
      <c r="AC556" s="10"/>
      <c r="AD556" s="10"/>
      <c r="AE556" s="10"/>
      <c r="AF556" s="10"/>
      <c r="AG556" s="10"/>
      <c r="AH556" s="10"/>
    </row>
    <row r="557" spans="1:34" ht="14.4" customHeight="1" x14ac:dyDescent="0.3">
      <c r="A557" s="10" t="s">
        <v>46044</v>
      </c>
      <c r="B557" s="10" t="s">
        <v>4149</v>
      </c>
      <c r="C557" s="10" t="s">
        <v>46045</v>
      </c>
      <c r="D557" s="10" t="s">
        <v>46046</v>
      </c>
      <c r="E557" s="10" t="s">
        <v>46008</v>
      </c>
      <c r="F557" s="10" t="str">
        <f t="shared" si="8"/>
        <v>y</v>
      </c>
      <c r="G557" s="10" t="s">
        <v>44721</v>
      </c>
      <c r="H557" s="10" t="s">
        <v>13616</v>
      </c>
      <c r="I557" s="10" t="s">
        <v>13568</v>
      </c>
      <c r="J557" s="10" t="s">
        <v>13616</v>
      </c>
      <c r="K557" s="10">
        <v>81</v>
      </c>
      <c r="L557" s="10"/>
      <c r="M557" s="10"/>
      <c r="N557" s="10"/>
      <c r="O557" s="10"/>
      <c r="P557" s="10"/>
      <c r="Q557" s="10"/>
      <c r="R557" s="10"/>
      <c r="S557" s="10"/>
      <c r="T557" s="10"/>
      <c r="U557" s="10"/>
      <c r="V557" s="10"/>
      <c r="W557" s="10"/>
      <c r="X557" s="10"/>
      <c r="Y557" s="10"/>
      <c r="Z557" s="10"/>
      <c r="AA557" s="10"/>
      <c r="AB557" s="10"/>
      <c r="AC557" s="10"/>
      <c r="AD557" s="10"/>
      <c r="AE557" s="10"/>
      <c r="AF557" s="10"/>
      <c r="AG557" s="10"/>
      <c r="AH557" s="10"/>
    </row>
    <row r="558" spans="1:34" ht="14.4" customHeight="1" x14ac:dyDescent="0.3">
      <c r="A558" s="10" t="s">
        <v>20200</v>
      </c>
      <c r="B558" s="10" t="s">
        <v>4149</v>
      </c>
      <c r="C558" s="10" t="s">
        <v>46047</v>
      </c>
      <c r="D558" s="10" t="s">
        <v>46048</v>
      </c>
      <c r="E558" s="10" t="s">
        <v>46008</v>
      </c>
      <c r="F558" s="10" t="str">
        <f t="shared" si="8"/>
        <v>y</v>
      </c>
      <c r="G558" s="10" t="s">
        <v>44721</v>
      </c>
      <c r="H558" s="10" t="s">
        <v>13616</v>
      </c>
      <c r="I558" s="10" t="s">
        <v>13568</v>
      </c>
      <c r="J558" s="10" t="s">
        <v>13616</v>
      </c>
      <c r="K558" s="10">
        <v>59</v>
      </c>
      <c r="L558" s="10"/>
      <c r="M558" s="10"/>
      <c r="N558" s="10"/>
      <c r="O558" s="10"/>
      <c r="P558" s="10"/>
      <c r="Q558" s="10"/>
      <c r="R558" s="10"/>
      <c r="S558" s="10"/>
      <c r="T558" s="10"/>
      <c r="U558" s="10"/>
      <c r="V558" s="10"/>
      <c r="W558" s="10"/>
      <c r="X558" s="10"/>
      <c r="Y558" s="10"/>
      <c r="Z558" s="10"/>
      <c r="AA558" s="10"/>
      <c r="AB558" s="10"/>
      <c r="AC558" s="10"/>
      <c r="AD558" s="10"/>
      <c r="AE558" s="10"/>
      <c r="AF558" s="10"/>
      <c r="AG558" s="10"/>
      <c r="AH558" s="10"/>
    </row>
    <row r="559" spans="1:34" ht="14.4" customHeight="1" x14ac:dyDescent="0.3">
      <c r="A559" s="10" t="s">
        <v>46049</v>
      </c>
      <c r="B559" s="10" t="s">
        <v>4149</v>
      </c>
      <c r="C559" s="10" t="s">
        <v>46050</v>
      </c>
      <c r="D559" s="10" t="s">
        <v>46051</v>
      </c>
      <c r="E559" s="10" t="s">
        <v>46008</v>
      </c>
      <c r="F559" s="10" t="str">
        <f t="shared" si="8"/>
        <v>y</v>
      </c>
      <c r="G559" s="10" t="s">
        <v>44721</v>
      </c>
      <c r="H559" s="10" t="s">
        <v>13616</v>
      </c>
      <c r="I559" s="10" t="s">
        <v>13568</v>
      </c>
      <c r="J559" s="10" t="s">
        <v>13616</v>
      </c>
      <c r="K559" s="10">
        <v>61</v>
      </c>
      <c r="L559" s="10"/>
      <c r="M559" s="10"/>
      <c r="N559" s="10"/>
      <c r="O559" s="10"/>
      <c r="P559" s="10"/>
      <c r="Q559" s="10"/>
      <c r="R559" s="10"/>
      <c r="S559" s="10"/>
      <c r="T559" s="10"/>
      <c r="U559" s="10"/>
      <c r="V559" s="10"/>
      <c r="W559" s="10"/>
      <c r="X559" s="10"/>
      <c r="Y559" s="10"/>
      <c r="Z559" s="10"/>
      <c r="AA559" s="10"/>
      <c r="AB559" s="10"/>
      <c r="AC559" s="10"/>
      <c r="AD559" s="10"/>
      <c r="AE559" s="10"/>
      <c r="AF559" s="10"/>
      <c r="AG559" s="10"/>
      <c r="AH559" s="10"/>
    </row>
    <row r="560" spans="1:34" ht="14.4" customHeight="1" x14ac:dyDescent="0.3">
      <c r="A560" s="10" t="s">
        <v>46052</v>
      </c>
      <c r="B560" s="10" t="s">
        <v>4149</v>
      </c>
      <c r="C560" s="10" t="s">
        <v>46053</v>
      </c>
      <c r="D560" s="10" t="s">
        <v>46054</v>
      </c>
      <c r="E560" s="10" t="s">
        <v>46008</v>
      </c>
      <c r="F560" s="10" t="str">
        <f t="shared" si="8"/>
        <v>y</v>
      </c>
      <c r="G560" s="10" t="s">
        <v>44721</v>
      </c>
      <c r="H560" s="10" t="s">
        <v>13616</v>
      </c>
      <c r="I560" s="10" t="s">
        <v>13568</v>
      </c>
      <c r="J560" s="10" t="s">
        <v>13616</v>
      </c>
      <c r="K560" s="10">
        <v>65</v>
      </c>
      <c r="L560" s="10"/>
      <c r="M560" s="10"/>
      <c r="N560" s="10"/>
      <c r="O560" s="10"/>
      <c r="P560" s="10"/>
      <c r="Q560" s="10"/>
      <c r="R560" s="10"/>
      <c r="S560" s="10"/>
      <c r="T560" s="10"/>
      <c r="U560" s="10"/>
      <c r="V560" s="10"/>
      <c r="W560" s="10"/>
      <c r="X560" s="10"/>
      <c r="Y560" s="10"/>
      <c r="Z560" s="10"/>
      <c r="AA560" s="10"/>
      <c r="AB560" s="10"/>
      <c r="AC560" s="10"/>
      <c r="AD560" s="10"/>
      <c r="AE560" s="10"/>
      <c r="AF560" s="10"/>
      <c r="AG560" s="10"/>
      <c r="AH560" s="10"/>
    </row>
    <row r="561" spans="1:34" ht="14.4" customHeight="1" x14ac:dyDescent="0.3">
      <c r="A561" s="10" t="s">
        <v>46055</v>
      </c>
      <c r="B561" s="10" t="s">
        <v>4149</v>
      </c>
      <c r="C561" s="10" t="s">
        <v>46056</v>
      </c>
      <c r="D561" s="10" t="s">
        <v>46057</v>
      </c>
      <c r="E561" s="10" t="s">
        <v>46008</v>
      </c>
      <c r="F561" s="10" t="str">
        <f t="shared" si="8"/>
        <v>y</v>
      </c>
      <c r="G561" s="10" t="s">
        <v>44721</v>
      </c>
      <c r="H561" s="10" t="s">
        <v>13616</v>
      </c>
      <c r="I561" s="10" t="s">
        <v>13568</v>
      </c>
      <c r="J561" s="10" t="s">
        <v>13616</v>
      </c>
      <c r="K561" s="10">
        <v>50</v>
      </c>
      <c r="L561" s="10"/>
      <c r="M561" s="10"/>
      <c r="N561" s="10"/>
      <c r="O561" s="10"/>
      <c r="P561" s="10"/>
      <c r="Q561" s="10"/>
      <c r="R561" s="10"/>
      <c r="S561" s="10"/>
      <c r="T561" s="10"/>
      <c r="U561" s="10"/>
      <c r="V561" s="10"/>
      <c r="W561" s="10"/>
      <c r="X561" s="10"/>
      <c r="Y561" s="10"/>
      <c r="Z561" s="10"/>
      <c r="AA561" s="10"/>
      <c r="AB561" s="10"/>
      <c r="AC561" s="10"/>
      <c r="AD561" s="10"/>
      <c r="AE561" s="10"/>
      <c r="AF561" s="10"/>
      <c r="AG561" s="10"/>
      <c r="AH561" s="10"/>
    </row>
    <row r="562" spans="1:34" ht="14.4" customHeight="1" x14ac:dyDescent="0.3">
      <c r="A562" s="10" t="s">
        <v>46058</v>
      </c>
      <c r="B562" s="10" t="s">
        <v>4149</v>
      </c>
      <c r="C562" s="10" t="s">
        <v>46059</v>
      </c>
      <c r="D562" s="10" t="s">
        <v>46060</v>
      </c>
      <c r="E562" s="10" t="s">
        <v>46008</v>
      </c>
      <c r="F562" s="10" t="str">
        <f t="shared" si="8"/>
        <v>y</v>
      </c>
      <c r="G562" s="10" t="s">
        <v>44721</v>
      </c>
      <c r="H562" s="10" t="s">
        <v>13616</v>
      </c>
      <c r="I562" s="10" t="s">
        <v>13568</v>
      </c>
      <c r="J562" s="10" t="s">
        <v>13616</v>
      </c>
      <c r="K562" s="10">
        <v>142</v>
      </c>
      <c r="L562" s="10"/>
      <c r="M562" s="10"/>
      <c r="N562" s="10"/>
      <c r="O562" s="10"/>
      <c r="P562" s="10"/>
      <c r="Q562" s="10"/>
      <c r="R562" s="10"/>
      <c r="S562" s="10"/>
      <c r="T562" s="10"/>
      <c r="U562" s="10"/>
      <c r="V562" s="10"/>
      <c r="W562" s="10"/>
      <c r="X562" s="10"/>
      <c r="Y562" s="10"/>
      <c r="Z562" s="10"/>
      <c r="AA562" s="10"/>
      <c r="AB562" s="10"/>
      <c r="AC562" s="10"/>
      <c r="AD562" s="10"/>
      <c r="AE562" s="10"/>
      <c r="AF562" s="10"/>
      <c r="AG562" s="10"/>
      <c r="AH562" s="10"/>
    </row>
    <row r="563" spans="1:34" ht="14.4" customHeight="1" x14ac:dyDescent="0.3">
      <c r="A563" s="10" t="s">
        <v>15378</v>
      </c>
      <c r="B563" s="10" t="s">
        <v>4149</v>
      </c>
      <c r="C563" s="10" t="s">
        <v>46061</v>
      </c>
      <c r="D563" s="10" t="s">
        <v>46062</v>
      </c>
      <c r="E563" s="10" t="s">
        <v>46008</v>
      </c>
      <c r="F563" s="10" t="str">
        <f t="shared" si="8"/>
        <v>y</v>
      </c>
      <c r="G563" s="10" t="s">
        <v>44721</v>
      </c>
      <c r="H563" s="10" t="s">
        <v>13616</v>
      </c>
      <c r="I563" s="10" t="s">
        <v>13568</v>
      </c>
      <c r="J563" s="10" t="s">
        <v>13616</v>
      </c>
      <c r="K563" s="10">
        <v>143</v>
      </c>
      <c r="L563" s="10"/>
      <c r="M563" s="10"/>
      <c r="N563" s="10"/>
      <c r="O563" s="10"/>
      <c r="P563" s="10"/>
      <c r="Q563" s="10"/>
      <c r="R563" s="10"/>
      <c r="S563" s="10"/>
      <c r="T563" s="10"/>
      <c r="U563" s="10"/>
      <c r="V563" s="10"/>
      <c r="W563" s="10"/>
      <c r="X563" s="10"/>
      <c r="Y563" s="10"/>
      <c r="Z563" s="10"/>
      <c r="AA563" s="10"/>
      <c r="AB563" s="10"/>
      <c r="AC563" s="10"/>
      <c r="AD563" s="10"/>
      <c r="AE563" s="10"/>
      <c r="AF563" s="10"/>
      <c r="AG563" s="10"/>
      <c r="AH563" s="10"/>
    </row>
    <row r="564" spans="1:34" ht="14.4" customHeight="1" x14ac:dyDescent="0.3">
      <c r="A564" s="10" t="s">
        <v>15374</v>
      </c>
      <c r="B564" s="10" t="s">
        <v>4149</v>
      </c>
      <c r="C564" s="10" t="s">
        <v>46063</v>
      </c>
      <c r="D564" s="10" t="s">
        <v>46064</v>
      </c>
      <c r="E564" s="10" t="s">
        <v>46008</v>
      </c>
      <c r="F564" s="10" t="str">
        <f t="shared" si="8"/>
        <v>y</v>
      </c>
      <c r="G564" s="10" t="s">
        <v>44721</v>
      </c>
      <c r="H564" s="10" t="s">
        <v>13616</v>
      </c>
      <c r="I564" s="10" t="s">
        <v>13568</v>
      </c>
      <c r="J564" s="10" t="s">
        <v>13616</v>
      </c>
      <c r="K564" s="10">
        <v>144</v>
      </c>
      <c r="L564" s="10"/>
      <c r="M564" s="10"/>
      <c r="N564" s="10"/>
      <c r="O564" s="10"/>
      <c r="P564" s="10"/>
      <c r="Q564" s="10"/>
      <c r="R564" s="10"/>
      <c r="S564" s="10"/>
      <c r="T564" s="10"/>
      <c r="U564" s="10"/>
      <c r="V564" s="10"/>
      <c r="W564" s="10"/>
      <c r="X564" s="10"/>
      <c r="Y564" s="10"/>
      <c r="Z564" s="10"/>
      <c r="AA564" s="10"/>
      <c r="AB564" s="10"/>
      <c r="AC564" s="10"/>
      <c r="AD564" s="10"/>
      <c r="AE564" s="10"/>
      <c r="AF564" s="10"/>
      <c r="AG564" s="10"/>
      <c r="AH564" s="10"/>
    </row>
    <row r="565" spans="1:34" ht="14.4" customHeight="1" x14ac:dyDescent="0.3">
      <c r="A565" s="10" t="s">
        <v>15370</v>
      </c>
      <c r="B565" s="10" t="s">
        <v>4149</v>
      </c>
      <c r="C565" s="10" t="s">
        <v>46065</v>
      </c>
      <c r="D565" s="10" t="s">
        <v>46066</v>
      </c>
      <c r="E565" s="10" t="s">
        <v>46008</v>
      </c>
      <c r="F565" s="10" t="str">
        <f t="shared" si="8"/>
        <v>y</v>
      </c>
      <c r="G565" s="10" t="s">
        <v>44721</v>
      </c>
      <c r="H565" s="10" t="s">
        <v>13616</v>
      </c>
      <c r="I565" s="10" t="s">
        <v>13568</v>
      </c>
      <c r="J565" s="10" t="s">
        <v>13616</v>
      </c>
      <c r="K565" s="10">
        <v>121</v>
      </c>
      <c r="L565" s="10"/>
      <c r="M565" s="10"/>
      <c r="N565" s="10"/>
      <c r="O565" s="10"/>
      <c r="P565" s="10"/>
      <c r="Q565" s="10"/>
      <c r="R565" s="10"/>
      <c r="S565" s="10"/>
      <c r="T565" s="10"/>
      <c r="U565" s="10"/>
      <c r="V565" s="10"/>
      <c r="W565" s="10"/>
      <c r="X565" s="10"/>
      <c r="Y565" s="10"/>
      <c r="Z565" s="10"/>
      <c r="AA565" s="10"/>
      <c r="AB565" s="10"/>
      <c r="AC565" s="10"/>
      <c r="AD565" s="10"/>
      <c r="AE565" s="10"/>
      <c r="AF565" s="10"/>
      <c r="AG565" s="10"/>
      <c r="AH565" s="10"/>
    </row>
    <row r="566" spans="1:34" ht="14.4" customHeight="1" x14ac:dyDescent="0.3">
      <c r="A566" s="10" t="s">
        <v>14294</v>
      </c>
      <c r="B566" s="10" t="s">
        <v>4149</v>
      </c>
      <c r="C566" s="10" t="s">
        <v>46067</v>
      </c>
      <c r="D566" s="10" t="s">
        <v>46068</v>
      </c>
      <c r="E566" s="10" t="s">
        <v>46008</v>
      </c>
      <c r="F566" s="10" t="str">
        <f t="shared" si="8"/>
        <v>y</v>
      </c>
      <c r="G566" s="10" t="s">
        <v>44721</v>
      </c>
      <c r="H566" s="10" t="s">
        <v>13616</v>
      </c>
      <c r="I566" s="10" t="s">
        <v>13568</v>
      </c>
      <c r="J566" s="10" t="s">
        <v>13616</v>
      </c>
      <c r="K566" s="10">
        <v>51</v>
      </c>
      <c r="L566" s="10"/>
      <c r="M566" s="10"/>
      <c r="N566" s="10"/>
      <c r="O566" s="10"/>
      <c r="P566" s="10"/>
      <c r="Q566" s="10"/>
      <c r="R566" s="10"/>
      <c r="S566" s="10"/>
      <c r="T566" s="10"/>
      <c r="U566" s="10"/>
      <c r="V566" s="10"/>
      <c r="W566" s="10"/>
      <c r="X566" s="10"/>
      <c r="Y566" s="10"/>
      <c r="Z566" s="10"/>
      <c r="AA566" s="10"/>
      <c r="AB566" s="10"/>
      <c r="AC566" s="10"/>
      <c r="AD566" s="10"/>
      <c r="AE566" s="10"/>
      <c r="AF566" s="10"/>
      <c r="AG566" s="10"/>
      <c r="AH566" s="10"/>
    </row>
    <row r="567" spans="1:34" ht="14.4" customHeight="1" x14ac:dyDescent="0.3">
      <c r="A567" s="10" t="s">
        <v>31554</v>
      </c>
      <c r="B567" s="10" t="s">
        <v>4149</v>
      </c>
      <c r="C567" s="10" t="s">
        <v>46069</v>
      </c>
      <c r="D567" s="10" t="s">
        <v>46070</v>
      </c>
      <c r="E567" s="10" t="s">
        <v>46071</v>
      </c>
      <c r="F567" s="10" t="str">
        <f t="shared" si="8"/>
        <v>y</v>
      </c>
      <c r="G567" s="10" t="s">
        <v>44721</v>
      </c>
      <c r="H567" s="10" t="s">
        <v>13616</v>
      </c>
      <c r="I567" s="10"/>
      <c r="J567" s="10" t="s">
        <v>13616</v>
      </c>
      <c r="K567" s="10">
        <v>8</v>
      </c>
      <c r="L567" s="10"/>
      <c r="M567" s="10"/>
      <c r="N567" s="10"/>
      <c r="O567" s="10"/>
      <c r="P567" s="10"/>
      <c r="Q567" s="10"/>
      <c r="R567" s="10"/>
      <c r="S567" s="10"/>
      <c r="T567" s="10"/>
      <c r="U567" s="10"/>
      <c r="V567" s="10"/>
      <c r="W567" s="10"/>
      <c r="X567" s="10"/>
      <c r="Y567" s="10"/>
      <c r="Z567" s="10"/>
      <c r="AA567" s="10"/>
      <c r="AB567" s="10"/>
      <c r="AC567" s="10"/>
      <c r="AD567" s="10"/>
      <c r="AE567" s="10"/>
      <c r="AF567" s="10"/>
      <c r="AG567" s="10"/>
      <c r="AH567" s="10"/>
    </row>
    <row r="568" spans="1:34" ht="14.4" customHeight="1" x14ac:dyDescent="0.3">
      <c r="A568" s="10" t="s">
        <v>46072</v>
      </c>
      <c r="B568" s="10" t="s">
        <v>4149</v>
      </c>
      <c r="C568" s="10" t="s">
        <v>46073</v>
      </c>
      <c r="D568" s="10" t="s">
        <v>46070</v>
      </c>
      <c r="E568" s="10" t="s">
        <v>46071</v>
      </c>
      <c r="F568" s="10" t="str">
        <f t="shared" si="8"/>
        <v>y</v>
      </c>
      <c r="G568" s="10" t="s">
        <v>44721</v>
      </c>
      <c r="H568" s="10" t="s">
        <v>13616</v>
      </c>
      <c r="I568" s="10"/>
      <c r="J568" s="10" t="s">
        <v>13616</v>
      </c>
      <c r="K568" s="10">
        <v>8</v>
      </c>
      <c r="L568" s="10"/>
      <c r="M568" s="10"/>
      <c r="N568" s="10"/>
      <c r="O568" s="10"/>
      <c r="P568" s="10"/>
      <c r="Q568" s="10"/>
      <c r="R568" s="10"/>
      <c r="S568" s="10"/>
      <c r="T568" s="10"/>
      <c r="U568" s="10"/>
      <c r="V568" s="10"/>
      <c r="W568" s="10"/>
      <c r="X568" s="10"/>
      <c r="Y568" s="10"/>
      <c r="Z568" s="10"/>
      <c r="AA568" s="10"/>
      <c r="AB568" s="10"/>
      <c r="AC568" s="10"/>
      <c r="AD568" s="10"/>
      <c r="AE568" s="10"/>
      <c r="AF568" s="10"/>
      <c r="AG568" s="10"/>
      <c r="AH568" s="10"/>
    </row>
    <row r="569" spans="1:34" ht="14.4" customHeight="1" x14ac:dyDescent="0.3">
      <c r="A569" s="10" t="s">
        <v>46074</v>
      </c>
      <c r="B569" s="10" t="s">
        <v>4149</v>
      </c>
      <c r="C569" s="10" t="s">
        <v>46075</v>
      </c>
      <c r="D569" s="10" t="s">
        <v>46070</v>
      </c>
      <c r="E569" s="10" t="s">
        <v>46071</v>
      </c>
      <c r="F569" s="10" t="str">
        <f t="shared" si="8"/>
        <v>y</v>
      </c>
      <c r="G569" s="10" t="s">
        <v>44721</v>
      </c>
      <c r="H569" s="10" t="s">
        <v>13616</v>
      </c>
      <c r="I569" s="10"/>
      <c r="J569" s="10" t="s">
        <v>13616</v>
      </c>
      <c r="K569" s="10">
        <v>8</v>
      </c>
      <c r="L569" s="10"/>
      <c r="M569" s="10"/>
      <c r="N569" s="10"/>
      <c r="O569" s="10"/>
      <c r="P569" s="10"/>
      <c r="Q569" s="10"/>
      <c r="R569" s="10"/>
      <c r="S569" s="10"/>
      <c r="T569" s="10"/>
      <c r="U569" s="10"/>
      <c r="V569" s="10"/>
      <c r="W569" s="10"/>
      <c r="X569" s="10"/>
      <c r="Y569" s="10"/>
      <c r="Z569" s="10"/>
      <c r="AA569" s="10"/>
      <c r="AB569" s="10"/>
      <c r="AC569" s="10"/>
      <c r="AD569" s="10"/>
      <c r="AE569" s="10"/>
      <c r="AF569" s="10"/>
      <c r="AG569" s="10"/>
      <c r="AH569" s="10"/>
    </row>
    <row r="570" spans="1:34" ht="14.4" customHeight="1" x14ac:dyDescent="0.3">
      <c r="A570" s="10" t="s">
        <v>46076</v>
      </c>
      <c r="B570" s="10" t="s">
        <v>4149</v>
      </c>
      <c r="C570" s="10" t="s">
        <v>46077</v>
      </c>
      <c r="D570" s="10" t="s">
        <v>46070</v>
      </c>
      <c r="E570" s="10" t="s">
        <v>46071</v>
      </c>
      <c r="F570" s="10" t="str">
        <f t="shared" si="8"/>
        <v>y</v>
      </c>
      <c r="G570" s="10" t="s">
        <v>44721</v>
      </c>
      <c r="H570" s="10" t="s">
        <v>13616</v>
      </c>
      <c r="I570" s="10"/>
      <c r="J570" s="10" t="s">
        <v>13616</v>
      </c>
      <c r="K570" s="10">
        <v>8</v>
      </c>
      <c r="L570" s="10"/>
      <c r="M570" s="10"/>
      <c r="N570" s="10"/>
      <c r="O570" s="10"/>
      <c r="P570" s="10"/>
      <c r="Q570" s="10"/>
      <c r="R570" s="10"/>
      <c r="S570" s="10"/>
      <c r="T570" s="10"/>
      <c r="U570" s="10"/>
      <c r="V570" s="10"/>
      <c r="W570" s="10"/>
      <c r="X570" s="10"/>
      <c r="Y570" s="10"/>
      <c r="Z570" s="10"/>
      <c r="AA570" s="10"/>
      <c r="AB570" s="10"/>
      <c r="AC570" s="10"/>
      <c r="AD570" s="10"/>
      <c r="AE570" s="10"/>
      <c r="AF570" s="10"/>
      <c r="AG570" s="10"/>
      <c r="AH570" s="10"/>
    </row>
    <row r="571" spans="1:34" ht="14.4" customHeight="1" x14ac:dyDescent="0.3">
      <c r="A571" s="10" t="s">
        <v>46078</v>
      </c>
      <c r="B571" s="10" t="s">
        <v>4149</v>
      </c>
      <c r="C571" s="10" t="s">
        <v>46079</v>
      </c>
      <c r="D571" s="10" t="s">
        <v>46070</v>
      </c>
      <c r="E571" s="10" t="s">
        <v>46071</v>
      </c>
      <c r="F571" s="10" t="str">
        <f t="shared" si="8"/>
        <v>y</v>
      </c>
      <c r="G571" s="10" t="s">
        <v>44721</v>
      </c>
      <c r="H571" s="10" t="s">
        <v>13616</v>
      </c>
      <c r="I571" s="10"/>
      <c r="J571" s="10" t="s">
        <v>13616</v>
      </c>
      <c r="K571" s="10">
        <v>8</v>
      </c>
      <c r="L571" s="10"/>
      <c r="M571" s="10"/>
      <c r="N571" s="10"/>
      <c r="O571" s="10"/>
      <c r="P571" s="10"/>
      <c r="Q571" s="10"/>
      <c r="R571" s="10"/>
      <c r="S571" s="10"/>
      <c r="T571" s="10"/>
      <c r="U571" s="10"/>
      <c r="V571" s="10"/>
      <c r="W571" s="10"/>
      <c r="X571" s="10"/>
      <c r="Y571" s="10"/>
      <c r="Z571" s="10"/>
      <c r="AA571" s="10"/>
      <c r="AB571" s="10"/>
      <c r="AC571" s="10"/>
      <c r="AD571" s="10"/>
      <c r="AE571" s="10"/>
      <c r="AF571" s="10"/>
      <c r="AG571" s="10"/>
      <c r="AH571" s="10"/>
    </row>
    <row r="572" spans="1:34" ht="14.4" customHeight="1" x14ac:dyDescent="0.3">
      <c r="A572" s="10" t="s">
        <v>31561</v>
      </c>
      <c r="B572" s="10" t="s">
        <v>4149</v>
      </c>
      <c r="C572" s="10" t="s">
        <v>46080</v>
      </c>
      <c r="D572" s="10" t="s">
        <v>46070</v>
      </c>
      <c r="E572" s="10" t="s">
        <v>46071</v>
      </c>
      <c r="F572" s="10" t="str">
        <f t="shared" si="8"/>
        <v>y</v>
      </c>
      <c r="G572" s="10" t="s">
        <v>44721</v>
      </c>
      <c r="H572" s="10" t="s">
        <v>13616</v>
      </c>
      <c r="I572" s="10"/>
      <c r="J572" s="10" t="s">
        <v>13616</v>
      </c>
      <c r="K572" s="10">
        <v>8</v>
      </c>
      <c r="L572" s="10"/>
      <c r="M572" s="10"/>
      <c r="N572" s="10"/>
      <c r="O572" s="10"/>
      <c r="P572" s="10"/>
      <c r="Q572" s="10"/>
      <c r="R572" s="10"/>
      <c r="S572" s="10"/>
      <c r="T572" s="10"/>
      <c r="U572" s="10"/>
      <c r="V572" s="10"/>
      <c r="W572" s="10"/>
      <c r="X572" s="10"/>
      <c r="Y572" s="10"/>
      <c r="Z572" s="10"/>
      <c r="AA572" s="10"/>
      <c r="AB572" s="10"/>
      <c r="AC572" s="10"/>
      <c r="AD572" s="10"/>
      <c r="AE572" s="10"/>
      <c r="AF572" s="10"/>
      <c r="AG572" s="10"/>
      <c r="AH572" s="10"/>
    </row>
    <row r="573" spans="1:34" ht="14.4" customHeight="1" x14ac:dyDescent="0.3">
      <c r="A573" s="10" t="s">
        <v>46081</v>
      </c>
      <c r="B573" s="10" t="s">
        <v>4149</v>
      </c>
      <c r="C573" s="10" t="s">
        <v>46082</v>
      </c>
      <c r="D573" s="10" t="s">
        <v>46070</v>
      </c>
      <c r="E573" s="10" t="s">
        <v>46071</v>
      </c>
      <c r="F573" s="10" t="str">
        <f t="shared" si="8"/>
        <v>y</v>
      </c>
      <c r="G573" s="10" t="s">
        <v>44721</v>
      </c>
      <c r="H573" s="10" t="s">
        <v>13616</v>
      </c>
      <c r="I573" s="10"/>
      <c r="J573" s="10" t="s">
        <v>13616</v>
      </c>
      <c r="K573" s="10">
        <v>8</v>
      </c>
      <c r="L573" s="10"/>
      <c r="M573" s="10"/>
      <c r="N573" s="10"/>
      <c r="O573" s="10"/>
      <c r="P573" s="10"/>
      <c r="Q573" s="10"/>
      <c r="R573" s="10"/>
      <c r="S573" s="10"/>
      <c r="T573" s="10"/>
      <c r="U573" s="10"/>
      <c r="V573" s="10"/>
      <c r="W573" s="10"/>
      <c r="X573" s="10"/>
      <c r="Y573" s="10"/>
      <c r="Z573" s="10"/>
      <c r="AA573" s="10"/>
      <c r="AB573" s="10"/>
      <c r="AC573" s="10"/>
      <c r="AD573" s="10"/>
      <c r="AE573" s="10"/>
      <c r="AF573" s="10"/>
      <c r="AG573" s="10"/>
      <c r="AH573" s="10"/>
    </row>
    <row r="574" spans="1:34" ht="14.4" customHeight="1" x14ac:dyDescent="0.3">
      <c r="A574" s="10" t="s">
        <v>46083</v>
      </c>
      <c r="B574" s="10" t="s">
        <v>4149</v>
      </c>
      <c r="C574" s="10" t="s">
        <v>46084</v>
      </c>
      <c r="D574" s="10" t="s">
        <v>46070</v>
      </c>
      <c r="E574" s="10" t="s">
        <v>46085</v>
      </c>
      <c r="F574" s="10" t="str">
        <f t="shared" si="8"/>
        <v>y</v>
      </c>
      <c r="G574" s="10" t="s">
        <v>44721</v>
      </c>
      <c r="H574" s="10" t="s">
        <v>13616</v>
      </c>
      <c r="I574" s="10"/>
      <c r="J574" s="10" t="s">
        <v>13616</v>
      </c>
      <c r="K574" s="10">
        <v>8</v>
      </c>
      <c r="L574" s="10"/>
      <c r="M574" s="10"/>
      <c r="N574" s="10"/>
      <c r="O574" s="10"/>
      <c r="P574" s="10"/>
      <c r="Q574" s="10"/>
      <c r="R574" s="10"/>
      <c r="S574" s="10"/>
      <c r="T574" s="10"/>
      <c r="U574" s="10"/>
      <c r="V574" s="10"/>
      <c r="W574" s="10"/>
      <c r="X574" s="10"/>
      <c r="Y574" s="10"/>
      <c r="Z574" s="10"/>
      <c r="AA574" s="10"/>
      <c r="AB574" s="10"/>
      <c r="AC574" s="10"/>
      <c r="AD574" s="10"/>
      <c r="AE574" s="10"/>
      <c r="AF574" s="10"/>
      <c r="AG574" s="10"/>
      <c r="AH574" s="10"/>
    </row>
    <row r="575" spans="1:34" ht="14.4" customHeight="1" x14ac:dyDescent="0.3">
      <c r="A575" s="10" t="s">
        <v>31565</v>
      </c>
      <c r="B575" s="10" t="s">
        <v>4149</v>
      </c>
      <c r="C575" s="10" t="s">
        <v>46086</v>
      </c>
      <c r="D575" s="10" t="s">
        <v>46070</v>
      </c>
      <c r="E575" s="10" t="s">
        <v>46085</v>
      </c>
      <c r="F575" s="10" t="str">
        <f t="shared" si="8"/>
        <v>y</v>
      </c>
      <c r="G575" s="10" t="s">
        <v>44721</v>
      </c>
      <c r="H575" s="10" t="s">
        <v>13616</v>
      </c>
      <c r="I575" s="10"/>
      <c r="J575" s="10" t="s">
        <v>13616</v>
      </c>
      <c r="K575" s="10">
        <v>8</v>
      </c>
      <c r="L575" s="10"/>
      <c r="M575" s="10"/>
      <c r="N575" s="10"/>
      <c r="O575" s="10"/>
      <c r="P575" s="10"/>
      <c r="Q575" s="10"/>
      <c r="R575" s="10"/>
      <c r="S575" s="10"/>
      <c r="T575" s="10"/>
      <c r="U575" s="10"/>
      <c r="V575" s="10"/>
      <c r="W575" s="10"/>
      <c r="X575" s="10"/>
      <c r="Y575" s="10"/>
      <c r="Z575" s="10"/>
      <c r="AA575" s="10"/>
      <c r="AB575" s="10"/>
      <c r="AC575" s="10"/>
      <c r="AD575" s="10"/>
      <c r="AE575" s="10"/>
      <c r="AF575" s="10"/>
      <c r="AG575" s="10"/>
      <c r="AH575" s="10"/>
    </row>
    <row r="576" spans="1:34" ht="14.4" customHeight="1" x14ac:dyDescent="0.3">
      <c r="A576" s="10" t="s">
        <v>46087</v>
      </c>
      <c r="B576" s="10" t="s">
        <v>4149</v>
      </c>
      <c r="C576" s="10" t="s">
        <v>46088</v>
      </c>
      <c r="D576" s="10" t="s">
        <v>46070</v>
      </c>
      <c r="E576" s="10" t="s">
        <v>46085</v>
      </c>
      <c r="F576" s="10" t="str">
        <f t="shared" si="8"/>
        <v>y</v>
      </c>
      <c r="G576" s="10" t="s">
        <v>44721</v>
      </c>
      <c r="H576" s="10" t="s">
        <v>13616</v>
      </c>
      <c r="I576" s="10"/>
      <c r="J576" s="10" t="s">
        <v>13616</v>
      </c>
      <c r="K576" s="10">
        <v>8</v>
      </c>
      <c r="L576" s="10"/>
      <c r="M576" s="10"/>
      <c r="N576" s="10"/>
      <c r="O576" s="10"/>
      <c r="P576" s="10"/>
      <c r="Q576" s="10"/>
      <c r="R576" s="10"/>
      <c r="S576" s="10"/>
      <c r="T576" s="10"/>
      <c r="U576" s="10"/>
      <c r="V576" s="10"/>
      <c r="W576" s="10"/>
      <c r="X576" s="10"/>
      <c r="Y576" s="10"/>
      <c r="Z576" s="10"/>
      <c r="AA576" s="10"/>
      <c r="AB576" s="10"/>
      <c r="AC576" s="10"/>
      <c r="AD576" s="10"/>
      <c r="AE576" s="10"/>
      <c r="AF576" s="10"/>
      <c r="AG576" s="10"/>
      <c r="AH576" s="10"/>
    </row>
    <row r="577" spans="1:34" ht="14.4" customHeight="1" x14ac:dyDescent="0.3">
      <c r="A577" s="10" t="s">
        <v>46089</v>
      </c>
      <c r="B577" s="10" t="s">
        <v>4149</v>
      </c>
      <c r="C577" s="10" t="s">
        <v>46090</v>
      </c>
      <c r="D577" s="10" t="s">
        <v>46070</v>
      </c>
      <c r="E577" s="10" t="s">
        <v>46085</v>
      </c>
      <c r="F577" s="10" t="str">
        <f t="shared" si="8"/>
        <v>y</v>
      </c>
      <c r="G577" s="10" t="s">
        <v>44721</v>
      </c>
      <c r="H577" s="10" t="s">
        <v>13616</v>
      </c>
      <c r="I577" s="10"/>
      <c r="J577" s="10" t="s">
        <v>13616</v>
      </c>
      <c r="K577" s="10">
        <v>8</v>
      </c>
      <c r="L577" s="10"/>
      <c r="M577" s="10"/>
      <c r="N577" s="10"/>
      <c r="O577" s="10"/>
      <c r="P577" s="10"/>
      <c r="Q577" s="10"/>
      <c r="R577" s="10"/>
      <c r="S577" s="10"/>
      <c r="T577" s="10"/>
      <c r="U577" s="10"/>
      <c r="V577" s="10"/>
      <c r="W577" s="10"/>
      <c r="X577" s="10"/>
      <c r="Y577" s="10"/>
      <c r="Z577" s="10"/>
      <c r="AA577" s="10"/>
      <c r="AB577" s="10"/>
      <c r="AC577" s="10"/>
      <c r="AD577" s="10"/>
      <c r="AE577" s="10"/>
      <c r="AF577" s="10"/>
      <c r="AG577" s="10"/>
      <c r="AH577" s="10"/>
    </row>
    <row r="578" spans="1:34" ht="14.4" customHeight="1" x14ac:dyDescent="0.3">
      <c r="A578" s="10" t="s">
        <v>46091</v>
      </c>
      <c r="B578" s="10" t="s">
        <v>4149</v>
      </c>
      <c r="C578" s="10" t="s">
        <v>46092</v>
      </c>
      <c r="D578" s="10" t="s">
        <v>46070</v>
      </c>
      <c r="E578" s="10" t="s">
        <v>46085</v>
      </c>
      <c r="F578" s="10" t="str">
        <f t="shared" si="8"/>
        <v>y</v>
      </c>
      <c r="G578" s="10" t="s">
        <v>44721</v>
      </c>
      <c r="H578" s="10" t="s">
        <v>13616</v>
      </c>
      <c r="I578" s="10"/>
      <c r="J578" s="10" t="s">
        <v>13616</v>
      </c>
      <c r="K578" s="10">
        <v>8</v>
      </c>
      <c r="L578" s="10"/>
      <c r="M578" s="10"/>
      <c r="N578" s="10"/>
      <c r="O578" s="10"/>
      <c r="P578" s="10"/>
      <c r="Q578" s="10"/>
      <c r="R578" s="10"/>
      <c r="S578" s="10"/>
      <c r="T578" s="10"/>
      <c r="U578" s="10"/>
      <c r="V578" s="10"/>
      <c r="W578" s="10"/>
      <c r="X578" s="10"/>
      <c r="Y578" s="10"/>
      <c r="Z578" s="10"/>
      <c r="AA578" s="10"/>
      <c r="AB578" s="10"/>
      <c r="AC578" s="10"/>
      <c r="AD578" s="10"/>
      <c r="AE578" s="10"/>
      <c r="AF578" s="10"/>
      <c r="AG578" s="10"/>
      <c r="AH578" s="10"/>
    </row>
    <row r="579" spans="1:34" ht="14.4" customHeight="1" x14ac:dyDescent="0.3">
      <c r="A579" s="10" t="s">
        <v>46093</v>
      </c>
      <c r="B579" s="10" t="s">
        <v>4149</v>
      </c>
      <c r="C579" s="10" t="s">
        <v>46094</v>
      </c>
      <c r="D579" s="10" t="s">
        <v>46070</v>
      </c>
      <c r="E579" s="10" t="s">
        <v>46085</v>
      </c>
      <c r="F579" s="10" t="str">
        <f t="shared" si="8"/>
        <v>y</v>
      </c>
      <c r="G579" s="10" t="s">
        <v>44721</v>
      </c>
      <c r="H579" s="10" t="s">
        <v>13616</v>
      </c>
      <c r="I579" s="10"/>
      <c r="J579" s="10" t="s">
        <v>13616</v>
      </c>
      <c r="K579" s="10">
        <v>8</v>
      </c>
      <c r="L579" s="10"/>
      <c r="M579" s="10"/>
      <c r="N579" s="10"/>
      <c r="O579" s="10"/>
      <c r="P579" s="10"/>
      <c r="Q579" s="10"/>
      <c r="R579" s="10"/>
      <c r="S579" s="10"/>
      <c r="T579" s="10"/>
      <c r="U579" s="10"/>
      <c r="V579" s="10"/>
      <c r="W579" s="10"/>
      <c r="X579" s="10"/>
      <c r="Y579" s="10"/>
      <c r="Z579" s="10"/>
      <c r="AA579" s="10"/>
      <c r="AB579" s="10"/>
      <c r="AC579" s="10"/>
      <c r="AD579" s="10"/>
      <c r="AE579" s="10"/>
      <c r="AF579" s="10"/>
      <c r="AG579" s="10"/>
      <c r="AH579" s="10"/>
    </row>
    <row r="580" spans="1:34" ht="14.4" customHeight="1" x14ac:dyDescent="0.3">
      <c r="A580" s="10" t="s">
        <v>46095</v>
      </c>
      <c r="B580" s="10" t="s">
        <v>4149</v>
      </c>
      <c r="C580" s="10" t="s">
        <v>46096</v>
      </c>
      <c r="D580" s="10" t="s">
        <v>46070</v>
      </c>
      <c r="E580" s="10" t="s">
        <v>46085</v>
      </c>
      <c r="F580" s="10" t="str">
        <f t="shared" si="8"/>
        <v>y</v>
      </c>
      <c r="G580" s="10" t="s">
        <v>44721</v>
      </c>
      <c r="H580" s="10" t="s">
        <v>13616</v>
      </c>
      <c r="I580" s="10"/>
      <c r="J580" s="10" t="s">
        <v>13616</v>
      </c>
      <c r="K580" s="10">
        <v>8</v>
      </c>
      <c r="L580" s="10"/>
      <c r="M580" s="10"/>
      <c r="N580" s="10"/>
      <c r="O580" s="10"/>
      <c r="P580" s="10"/>
      <c r="Q580" s="10"/>
      <c r="R580" s="10"/>
      <c r="S580" s="10"/>
      <c r="T580" s="10"/>
      <c r="U580" s="10"/>
      <c r="V580" s="10"/>
      <c r="W580" s="10"/>
      <c r="X580" s="10"/>
      <c r="Y580" s="10"/>
      <c r="Z580" s="10"/>
      <c r="AA580" s="10"/>
      <c r="AB580" s="10"/>
      <c r="AC580" s="10"/>
      <c r="AD580" s="10"/>
      <c r="AE580" s="10"/>
      <c r="AF580" s="10"/>
      <c r="AG580" s="10"/>
      <c r="AH580" s="10"/>
    </row>
    <row r="581" spans="1:34" ht="14.4" customHeight="1" x14ac:dyDescent="0.3">
      <c r="A581" s="2" t="s">
        <v>46097</v>
      </c>
      <c r="B581" s="10" t="s">
        <v>4149</v>
      </c>
      <c r="C581" s="2" t="s">
        <v>46098</v>
      </c>
      <c r="D581" s="61" t="s">
        <v>46099</v>
      </c>
      <c r="E581" s="2" t="s">
        <v>46008</v>
      </c>
      <c r="F581" t="str">
        <f t="shared" ref="F581:F644" si="9">IF(COUNTIF(H581:J581,"used")&gt;0,"y","")</f>
        <v/>
      </c>
      <c r="I581" t="s">
        <v>13568</v>
      </c>
      <c r="K581" s="10">
        <v>124</v>
      </c>
      <c r="L581" s="10"/>
      <c r="M581" s="10"/>
      <c r="N581" s="10"/>
      <c r="O581" s="10"/>
      <c r="P581" s="10"/>
      <c r="Q581" s="10"/>
      <c r="R581" s="10"/>
      <c r="S581" s="10"/>
      <c r="T581" s="10"/>
      <c r="U581" s="10"/>
      <c r="V581" s="10"/>
      <c r="W581" s="10"/>
      <c r="X581" s="10"/>
      <c r="Y581" s="10"/>
      <c r="Z581" s="10"/>
      <c r="AA581" s="10"/>
      <c r="AB581" s="10"/>
      <c r="AC581" s="10"/>
      <c r="AD581" s="10"/>
      <c r="AE581" s="10"/>
      <c r="AF581" s="10"/>
      <c r="AG581" s="10"/>
      <c r="AH581" s="10"/>
    </row>
    <row r="582" spans="1:34" ht="14.4" customHeight="1" x14ac:dyDescent="0.3">
      <c r="A582" s="10" t="s">
        <v>46100</v>
      </c>
      <c r="B582" s="10" t="s">
        <v>6425</v>
      </c>
      <c r="C582" s="10" t="s">
        <v>46101</v>
      </c>
      <c r="D582" s="10" t="s">
        <v>44707</v>
      </c>
      <c r="E582" s="10" t="s">
        <v>44707</v>
      </c>
      <c r="F582" s="10" t="str">
        <f t="shared" si="9"/>
        <v/>
      </c>
      <c r="G582" s="10"/>
      <c r="H582" s="10"/>
      <c r="I582" s="10" t="s">
        <v>13568</v>
      </c>
      <c r="J582" s="10"/>
      <c r="K582" s="10">
        <v>1</v>
      </c>
      <c r="L582" s="10"/>
      <c r="M582" s="10"/>
      <c r="N582" s="10"/>
      <c r="O582" s="10"/>
      <c r="P582" s="10"/>
      <c r="Q582" s="10"/>
      <c r="R582" s="10"/>
      <c r="S582" s="10"/>
      <c r="T582" s="10"/>
      <c r="U582" s="10"/>
      <c r="V582" s="10"/>
      <c r="W582" s="10"/>
      <c r="X582" s="10"/>
      <c r="Y582" s="10"/>
      <c r="Z582" s="10"/>
      <c r="AA582" s="10"/>
      <c r="AB582" s="10"/>
      <c r="AC582" s="10"/>
      <c r="AD582" s="10"/>
      <c r="AE582" s="10"/>
      <c r="AF582" s="10"/>
      <c r="AG582" s="10"/>
      <c r="AH582" s="10"/>
    </row>
    <row r="583" spans="1:34" ht="14.4" customHeight="1" x14ac:dyDescent="0.3">
      <c r="A583" s="10" t="s">
        <v>46102</v>
      </c>
      <c r="B583" s="10" t="s">
        <v>6425</v>
      </c>
      <c r="C583" s="10" t="s">
        <v>46103</v>
      </c>
      <c r="D583" s="10" t="s">
        <v>44707</v>
      </c>
      <c r="E583" s="10" t="s">
        <v>44707</v>
      </c>
      <c r="F583" s="10" t="str">
        <f t="shared" si="9"/>
        <v/>
      </c>
      <c r="G583" s="10"/>
      <c r="H583" s="10"/>
      <c r="I583" s="10" t="s">
        <v>13568</v>
      </c>
      <c r="J583" s="10"/>
      <c r="K583" s="10">
        <v>1</v>
      </c>
      <c r="L583" s="10"/>
      <c r="M583" s="10"/>
      <c r="N583" s="10"/>
      <c r="O583" s="10"/>
      <c r="P583" s="10"/>
      <c r="Q583" s="10"/>
      <c r="R583" s="10"/>
      <c r="S583" s="10"/>
      <c r="T583" s="10"/>
      <c r="U583" s="10"/>
      <c r="V583" s="10"/>
      <c r="W583" s="10"/>
      <c r="X583" s="10"/>
      <c r="Y583" s="10"/>
      <c r="Z583" s="10"/>
      <c r="AA583" s="10"/>
      <c r="AB583" s="10"/>
      <c r="AC583" s="10"/>
      <c r="AD583" s="10"/>
      <c r="AE583" s="10"/>
      <c r="AF583" s="10"/>
      <c r="AG583" s="10"/>
      <c r="AH583" s="10"/>
    </row>
    <row r="584" spans="1:34" ht="14.4" customHeight="1" x14ac:dyDescent="0.3">
      <c r="A584" s="10" t="s">
        <v>46104</v>
      </c>
      <c r="B584" s="10" t="s">
        <v>6425</v>
      </c>
      <c r="C584" s="10" t="s">
        <v>46105</v>
      </c>
      <c r="D584" s="10" t="s">
        <v>44707</v>
      </c>
      <c r="E584" s="10" t="s">
        <v>44707</v>
      </c>
      <c r="F584" s="10" t="str">
        <f t="shared" si="9"/>
        <v/>
      </c>
      <c r="G584" s="10"/>
      <c r="H584" s="10"/>
      <c r="I584" s="10" t="s">
        <v>13568</v>
      </c>
      <c r="J584" s="10"/>
      <c r="K584" s="10">
        <v>1</v>
      </c>
      <c r="L584" s="10"/>
      <c r="M584" s="10"/>
      <c r="N584" s="10"/>
      <c r="O584" s="10"/>
      <c r="P584" s="10"/>
      <c r="Q584" s="10"/>
      <c r="R584" s="10"/>
      <c r="S584" s="10"/>
      <c r="T584" s="10"/>
      <c r="U584" s="10"/>
      <c r="V584" s="10"/>
      <c r="W584" s="10"/>
      <c r="X584" s="10"/>
      <c r="Y584" s="10"/>
      <c r="Z584" s="10"/>
      <c r="AA584" s="10"/>
      <c r="AB584" s="10"/>
      <c r="AC584" s="10"/>
      <c r="AD584" s="10"/>
      <c r="AE584" s="10"/>
      <c r="AF584" s="10"/>
      <c r="AG584" s="10"/>
      <c r="AH584" s="10"/>
    </row>
    <row r="585" spans="1:34" ht="14.4" customHeight="1" x14ac:dyDescent="0.3">
      <c r="A585" s="10" t="s">
        <v>46106</v>
      </c>
      <c r="B585" s="10" t="s">
        <v>6425</v>
      </c>
      <c r="C585" s="10" t="s">
        <v>46107</v>
      </c>
      <c r="D585" s="10" t="s">
        <v>44707</v>
      </c>
      <c r="E585" s="10" t="s">
        <v>44707</v>
      </c>
      <c r="F585" s="10" t="str">
        <f t="shared" si="9"/>
        <v/>
      </c>
      <c r="G585" s="10"/>
      <c r="H585" s="10"/>
      <c r="I585" s="10" t="s">
        <v>13568</v>
      </c>
      <c r="J585" s="10"/>
      <c r="K585" s="10">
        <v>1</v>
      </c>
      <c r="L585" s="10"/>
      <c r="M585" s="10"/>
      <c r="N585" s="10"/>
      <c r="O585" s="10"/>
      <c r="P585" s="10"/>
      <c r="Q585" s="10"/>
      <c r="R585" s="10"/>
      <c r="S585" s="10"/>
      <c r="T585" s="10"/>
      <c r="U585" s="10"/>
      <c r="V585" s="10"/>
      <c r="W585" s="10"/>
      <c r="X585" s="10"/>
      <c r="Y585" s="10"/>
      <c r="Z585" s="10"/>
      <c r="AA585" s="10"/>
      <c r="AB585" s="10"/>
      <c r="AC585" s="10"/>
      <c r="AD585" s="10"/>
      <c r="AE585" s="10"/>
      <c r="AF585" s="10"/>
      <c r="AG585" s="10"/>
      <c r="AH585" s="10"/>
    </row>
    <row r="586" spans="1:34" ht="14.4" customHeight="1" x14ac:dyDescent="0.3">
      <c r="A586" s="10" t="s">
        <v>46108</v>
      </c>
      <c r="B586" s="10" t="s">
        <v>6425</v>
      </c>
      <c r="C586" s="10" t="s">
        <v>46109</v>
      </c>
      <c r="D586" s="10" t="s">
        <v>44707</v>
      </c>
      <c r="E586" s="10" t="s">
        <v>44707</v>
      </c>
      <c r="F586" s="10" t="str">
        <f t="shared" si="9"/>
        <v/>
      </c>
      <c r="G586" s="10"/>
      <c r="H586" s="10"/>
      <c r="I586" s="10" t="s">
        <v>13568</v>
      </c>
      <c r="J586" s="10"/>
      <c r="K586" s="10">
        <v>1</v>
      </c>
      <c r="L586" s="10"/>
      <c r="M586" s="10"/>
      <c r="N586" s="10"/>
      <c r="O586" s="10"/>
      <c r="P586" s="10"/>
      <c r="Q586" s="10"/>
      <c r="R586" s="10"/>
      <c r="S586" s="10"/>
      <c r="T586" s="10"/>
      <c r="U586" s="10"/>
      <c r="V586" s="10"/>
      <c r="W586" s="10"/>
      <c r="X586" s="10"/>
      <c r="Y586" s="10"/>
      <c r="Z586" s="10"/>
      <c r="AA586" s="10"/>
      <c r="AB586" s="10"/>
      <c r="AC586" s="10"/>
      <c r="AD586" s="10"/>
      <c r="AE586" s="10"/>
      <c r="AF586" s="10"/>
      <c r="AG586" s="10"/>
      <c r="AH586" s="10"/>
    </row>
    <row r="587" spans="1:34" ht="14.4" customHeight="1" x14ac:dyDescent="0.3">
      <c r="A587" s="10" t="s">
        <v>18323</v>
      </c>
      <c r="B587" s="10" t="s">
        <v>6425</v>
      </c>
      <c r="C587" s="10" t="s">
        <v>46110</v>
      </c>
      <c r="D587" s="10" t="s">
        <v>46111</v>
      </c>
      <c r="E587" s="10" t="s">
        <v>46008</v>
      </c>
      <c r="F587" s="10" t="str">
        <f t="shared" si="9"/>
        <v/>
      </c>
      <c r="G587" s="10"/>
      <c r="H587" s="10"/>
      <c r="I587" s="10" t="s">
        <v>13568</v>
      </c>
      <c r="J587" s="10"/>
      <c r="K587" s="10">
        <v>49</v>
      </c>
      <c r="L587" s="10"/>
      <c r="M587" s="10"/>
      <c r="N587" s="10"/>
      <c r="O587" s="10"/>
      <c r="P587" s="10"/>
      <c r="Q587" s="10"/>
      <c r="R587" s="10"/>
      <c r="S587" s="10"/>
      <c r="T587" s="10"/>
      <c r="U587" s="10"/>
      <c r="V587" s="10"/>
      <c r="W587" s="10"/>
      <c r="X587" s="10"/>
      <c r="Y587" s="10"/>
      <c r="Z587" s="10"/>
      <c r="AA587" s="10"/>
      <c r="AB587" s="10"/>
      <c r="AC587" s="10"/>
      <c r="AD587" s="10"/>
      <c r="AE587" s="10"/>
      <c r="AF587" s="10"/>
      <c r="AG587" s="10"/>
      <c r="AH587" s="10"/>
    </row>
    <row r="588" spans="1:34" ht="14.4" customHeight="1" x14ac:dyDescent="0.3">
      <c r="A588" s="10" t="s">
        <v>18315</v>
      </c>
      <c r="B588" s="10" t="s">
        <v>6425</v>
      </c>
      <c r="C588" s="10" t="s">
        <v>46112</v>
      </c>
      <c r="D588" s="10" t="s">
        <v>46113</v>
      </c>
      <c r="E588" s="10" t="s">
        <v>46008</v>
      </c>
      <c r="F588" s="10" t="str">
        <f t="shared" si="9"/>
        <v/>
      </c>
      <c r="G588" s="10"/>
      <c r="H588" s="10"/>
      <c r="I588" s="10" t="s">
        <v>13568</v>
      </c>
      <c r="J588" s="10"/>
      <c r="K588" s="10">
        <v>54</v>
      </c>
      <c r="L588" s="10"/>
      <c r="M588" s="10"/>
      <c r="N588" s="10"/>
      <c r="O588" s="10"/>
      <c r="P588" s="10"/>
      <c r="Q588" s="10"/>
      <c r="R588" s="10"/>
      <c r="S588" s="10"/>
      <c r="T588" s="10"/>
      <c r="U588" s="10"/>
      <c r="V588" s="10"/>
      <c r="W588" s="10"/>
      <c r="X588" s="10"/>
      <c r="Y588" s="10"/>
      <c r="Z588" s="10"/>
      <c r="AA588" s="10"/>
      <c r="AB588" s="10"/>
      <c r="AC588" s="10"/>
      <c r="AD588" s="10"/>
      <c r="AE588" s="10"/>
      <c r="AF588" s="10"/>
      <c r="AG588" s="10"/>
      <c r="AH588" s="10"/>
    </row>
    <row r="589" spans="1:34" ht="14.4" customHeight="1" x14ac:dyDescent="0.3">
      <c r="A589" s="10" t="s">
        <v>18289</v>
      </c>
      <c r="B589" s="10" t="s">
        <v>6425</v>
      </c>
      <c r="C589" s="10" t="s">
        <v>46114</v>
      </c>
      <c r="D589" s="10" t="s">
        <v>46115</v>
      </c>
      <c r="E589" s="10" t="s">
        <v>46008</v>
      </c>
      <c r="F589" s="10" t="str">
        <f t="shared" si="9"/>
        <v/>
      </c>
      <c r="G589" s="10"/>
      <c r="H589" s="10"/>
      <c r="I589" s="10" t="s">
        <v>13568</v>
      </c>
      <c r="J589" s="10"/>
      <c r="K589" s="10">
        <v>72</v>
      </c>
      <c r="L589" s="10"/>
      <c r="M589" s="10"/>
      <c r="N589" s="10"/>
      <c r="O589" s="10"/>
      <c r="P589" s="10"/>
      <c r="Q589" s="10"/>
      <c r="R589" s="10"/>
      <c r="S589" s="10"/>
      <c r="T589" s="10"/>
      <c r="U589" s="10"/>
      <c r="V589" s="10"/>
      <c r="W589" s="10"/>
      <c r="X589" s="10"/>
      <c r="Y589" s="10"/>
      <c r="Z589" s="10"/>
      <c r="AA589" s="10"/>
      <c r="AB589" s="10"/>
      <c r="AC589" s="10"/>
      <c r="AD589" s="10"/>
      <c r="AE589" s="10"/>
      <c r="AF589" s="10"/>
      <c r="AG589" s="10"/>
      <c r="AH589" s="10"/>
    </row>
    <row r="590" spans="1:34" ht="14.4" customHeight="1" x14ac:dyDescent="0.3">
      <c r="A590" s="10" t="s">
        <v>18276</v>
      </c>
      <c r="B590" s="10" t="s">
        <v>6425</v>
      </c>
      <c r="C590" s="10" t="s">
        <v>46116</v>
      </c>
      <c r="D590" s="10" t="s">
        <v>46117</v>
      </c>
      <c r="E590" s="10" t="s">
        <v>46008</v>
      </c>
      <c r="F590" s="10" t="str">
        <f t="shared" si="9"/>
        <v/>
      </c>
      <c r="G590" s="10"/>
      <c r="H590" s="10"/>
      <c r="I590" s="10" t="s">
        <v>13568</v>
      </c>
      <c r="J590" s="10"/>
      <c r="K590" s="10">
        <v>131</v>
      </c>
      <c r="L590" s="10"/>
      <c r="M590" s="10"/>
      <c r="N590" s="10"/>
      <c r="O590" s="10"/>
      <c r="P590" s="10"/>
      <c r="Q590" s="10"/>
      <c r="R590" s="10"/>
      <c r="S590" s="10"/>
      <c r="T590" s="10"/>
      <c r="U590" s="10"/>
      <c r="V590" s="10"/>
      <c r="W590" s="10"/>
      <c r="X590" s="10"/>
      <c r="Y590" s="10"/>
      <c r="Z590" s="10"/>
      <c r="AA590" s="10"/>
      <c r="AB590" s="10"/>
      <c r="AC590" s="10"/>
      <c r="AD590" s="10"/>
      <c r="AE590" s="10"/>
      <c r="AF590" s="10"/>
      <c r="AG590" s="10"/>
      <c r="AH590" s="10"/>
    </row>
    <row r="591" spans="1:34" ht="14.4" customHeight="1" x14ac:dyDescent="0.3">
      <c r="A591" s="10" t="s">
        <v>18265</v>
      </c>
      <c r="B591" s="10" t="s">
        <v>6425</v>
      </c>
      <c r="C591" s="10" t="s">
        <v>46118</v>
      </c>
      <c r="D591" s="10" t="s">
        <v>46119</v>
      </c>
      <c r="E591" s="10" t="s">
        <v>46008</v>
      </c>
      <c r="F591" s="10" t="str">
        <f t="shared" si="9"/>
        <v/>
      </c>
      <c r="G591" s="10"/>
      <c r="H591" s="10"/>
      <c r="I591" s="10" t="s">
        <v>13568</v>
      </c>
      <c r="J591" s="10"/>
      <c r="K591" s="10">
        <v>86</v>
      </c>
      <c r="L591" s="10"/>
      <c r="M591" s="10"/>
      <c r="N591" s="10"/>
      <c r="O591" s="10"/>
      <c r="P591" s="10"/>
      <c r="Q591" s="10"/>
      <c r="R591" s="10"/>
      <c r="S591" s="10"/>
      <c r="T591" s="10"/>
      <c r="U591" s="10"/>
      <c r="V591" s="10"/>
      <c r="W591" s="10"/>
      <c r="X591" s="10"/>
      <c r="Y591" s="10"/>
      <c r="Z591" s="10"/>
      <c r="AA591" s="10"/>
      <c r="AB591" s="10"/>
      <c r="AC591" s="10"/>
      <c r="AD591" s="10"/>
      <c r="AE591" s="10"/>
      <c r="AF591" s="10"/>
      <c r="AG591" s="10"/>
      <c r="AH591" s="10"/>
    </row>
    <row r="592" spans="1:34" ht="14.4" customHeight="1" x14ac:dyDescent="0.3">
      <c r="A592" s="10" t="s">
        <v>46120</v>
      </c>
      <c r="B592" s="10" t="s">
        <v>6425</v>
      </c>
      <c r="C592" s="10" t="s">
        <v>46121</v>
      </c>
      <c r="D592" s="10" t="s">
        <v>44707</v>
      </c>
      <c r="E592" s="10" t="s">
        <v>44707</v>
      </c>
      <c r="F592" s="10" t="str">
        <f t="shared" si="9"/>
        <v/>
      </c>
      <c r="G592" s="10"/>
      <c r="H592" s="10"/>
      <c r="I592" s="10" t="s">
        <v>13568</v>
      </c>
      <c r="J592" s="10"/>
      <c r="K592" s="10">
        <v>1</v>
      </c>
      <c r="L592" s="10"/>
      <c r="M592" s="10"/>
      <c r="N592" s="10"/>
      <c r="O592" s="10"/>
      <c r="P592" s="10"/>
      <c r="Q592" s="10"/>
      <c r="R592" s="10"/>
      <c r="S592" s="10"/>
      <c r="T592" s="10"/>
      <c r="U592" s="10"/>
      <c r="V592" s="10"/>
      <c r="W592" s="10"/>
      <c r="X592" s="10"/>
      <c r="Y592" s="10"/>
      <c r="Z592" s="10"/>
      <c r="AA592" s="10"/>
      <c r="AB592" s="10"/>
      <c r="AC592" s="10"/>
      <c r="AD592" s="10"/>
      <c r="AE592" s="10"/>
      <c r="AF592" s="10"/>
      <c r="AG592" s="10"/>
      <c r="AH592" s="10"/>
    </row>
    <row r="593" spans="1:34" ht="14.4" customHeight="1" x14ac:dyDescent="0.3">
      <c r="A593" s="10" t="s">
        <v>46122</v>
      </c>
      <c r="B593" s="10" t="s">
        <v>6425</v>
      </c>
      <c r="C593" s="10" t="s">
        <v>46123</v>
      </c>
      <c r="D593" s="10" t="s">
        <v>46124</v>
      </c>
      <c r="E593" s="10" t="s">
        <v>46008</v>
      </c>
      <c r="F593" s="10" t="str">
        <f t="shared" si="9"/>
        <v/>
      </c>
      <c r="G593" s="10"/>
      <c r="H593" s="10"/>
      <c r="I593" s="10" t="s">
        <v>13568</v>
      </c>
      <c r="J593" s="10"/>
      <c r="K593" s="10">
        <v>154</v>
      </c>
      <c r="L593" s="10"/>
      <c r="M593" s="10"/>
      <c r="N593" s="10"/>
      <c r="O593" s="10"/>
      <c r="P593" s="10"/>
      <c r="Q593" s="10"/>
      <c r="R593" s="10"/>
      <c r="S593" s="10"/>
      <c r="T593" s="10"/>
      <c r="U593" s="10"/>
      <c r="V593" s="10"/>
      <c r="W593" s="10"/>
      <c r="X593" s="10"/>
      <c r="Y593" s="10"/>
      <c r="Z593" s="10"/>
      <c r="AA593" s="10"/>
      <c r="AB593" s="10"/>
      <c r="AC593" s="10"/>
      <c r="AD593" s="10"/>
      <c r="AE593" s="10"/>
      <c r="AF593" s="10"/>
      <c r="AG593" s="10"/>
      <c r="AH593" s="10"/>
    </row>
    <row r="594" spans="1:34" ht="14.4" customHeight="1" x14ac:dyDescent="0.3">
      <c r="A594" s="10" t="s">
        <v>46125</v>
      </c>
      <c r="B594" s="10" t="s">
        <v>6425</v>
      </c>
      <c r="C594" s="10" t="s">
        <v>46126</v>
      </c>
      <c r="D594" s="10" t="s">
        <v>46127</v>
      </c>
      <c r="E594" s="10" t="s">
        <v>46008</v>
      </c>
      <c r="F594" s="10" t="str">
        <f t="shared" si="9"/>
        <v/>
      </c>
      <c r="G594" s="10"/>
      <c r="H594" s="10"/>
      <c r="I594" s="10" t="s">
        <v>13568</v>
      </c>
      <c r="J594" s="10"/>
      <c r="K594" s="10">
        <v>87</v>
      </c>
      <c r="L594" s="10"/>
      <c r="M594" s="10"/>
      <c r="N594" s="10"/>
      <c r="O594" s="10"/>
      <c r="P594" s="10"/>
      <c r="Q594" s="10"/>
      <c r="R594" s="10"/>
      <c r="S594" s="10"/>
      <c r="T594" s="10"/>
      <c r="U594" s="10"/>
      <c r="V594" s="10"/>
      <c r="W594" s="10"/>
      <c r="X594" s="10"/>
      <c r="Y594" s="10"/>
      <c r="Z594" s="10"/>
      <c r="AA594" s="10"/>
      <c r="AB594" s="10"/>
      <c r="AC594" s="10"/>
      <c r="AD594" s="10"/>
      <c r="AE594" s="10"/>
      <c r="AF594" s="10"/>
      <c r="AG594" s="10"/>
      <c r="AH594" s="10"/>
    </row>
    <row r="595" spans="1:34" ht="14.4" customHeight="1" x14ac:dyDescent="0.3">
      <c r="A595" s="10" t="s">
        <v>46128</v>
      </c>
      <c r="B595" s="10" t="s">
        <v>6425</v>
      </c>
      <c r="C595" s="10" t="s">
        <v>46129</v>
      </c>
      <c r="D595" s="10" t="s">
        <v>46130</v>
      </c>
      <c r="E595" s="10" t="s">
        <v>46008</v>
      </c>
      <c r="F595" s="10" t="str">
        <f t="shared" si="9"/>
        <v/>
      </c>
      <c r="G595" s="10"/>
      <c r="H595" s="10"/>
      <c r="I595" s="10" t="s">
        <v>13568</v>
      </c>
      <c r="J595" s="10"/>
      <c r="K595" s="10">
        <v>156</v>
      </c>
      <c r="L595" s="10"/>
      <c r="M595" s="10"/>
      <c r="N595" s="10"/>
      <c r="O595" s="10"/>
      <c r="P595" s="10"/>
      <c r="Q595" s="10"/>
      <c r="R595" s="10"/>
      <c r="S595" s="10"/>
      <c r="T595" s="10"/>
      <c r="U595" s="10"/>
      <c r="V595" s="10"/>
      <c r="W595" s="10"/>
      <c r="X595" s="10"/>
      <c r="Y595" s="10"/>
      <c r="Z595" s="10"/>
      <c r="AA595" s="10"/>
      <c r="AB595" s="10"/>
      <c r="AC595" s="10"/>
      <c r="AD595" s="10"/>
      <c r="AE595" s="10"/>
      <c r="AF595" s="10"/>
      <c r="AG595" s="10"/>
      <c r="AH595" s="10"/>
    </row>
    <row r="596" spans="1:34" ht="14.4" customHeight="1" x14ac:dyDescent="0.3">
      <c r="A596" s="10" t="s">
        <v>46131</v>
      </c>
      <c r="B596" s="10" t="s">
        <v>6425</v>
      </c>
      <c r="C596" s="10" t="s">
        <v>46132</v>
      </c>
      <c r="D596" s="10" t="s">
        <v>46133</v>
      </c>
      <c r="E596" s="10" t="s">
        <v>46008</v>
      </c>
      <c r="F596" s="10" t="str">
        <f t="shared" si="9"/>
        <v/>
      </c>
      <c r="G596" s="10"/>
      <c r="H596" s="10"/>
      <c r="I596" s="10" t="s">
        <v>13568</v>
      </c>
      <c r="J596" s="10"/>
      <c r="K596" s="10">
        <v>30</v>
      </c>
      <c r="L596" s="10"/>
      <c r="M596" s="10"/>
      <c r="N596" s="10"/>
      <c r="O596" s="10"/>
      <c r="P596" s="10"/>
      <c r="Q596" s="10"/>
      <c r="R596" s="10"/>
      <c r="S596" s="10"/>
      <c r="T596" s="10"/>
      <c r="U596" s="10"/>
      <c r="V596" s="10"/>
      <c r="W596" s="10"/>
      <c r="X596" s="10"/>
      <c r="Y596" s="10"/>
      <c r="Z596" s="10"/>
      <c r="AA596" s="10"/>
      <c r="AB596" s="10"/>
      <c r="AC596" s="10"/>
      <c r="AD596" s="10"/>
      <c r="AE596" s="10"/>
      <c r="AF596" s="10"/>
      <c r="AG596" s="10"/>
      <c r="AH596" s="10"/>
    </row>
    <row r="597" spans="1:34" ht="14.4" customHeight="1" x14ac:dyDescent="0.3">
      <c r="A597" s="10" t="s">
        <v>46134</v>
      </c>
      <c r="B597" s="10" t="s">
        <v>6425</v>
      </c>
      <c r="C597" s="10" t="s">
        <v>46135</v>
      </c>
      <c r="D597" s="10" t="s">
        <v>44707</v>
      </c>
      <c r="E597" s="10" t="s">
        <v>44707</v>
      </c>
      <c r="F597" s="10" t="str">
        <f t="shared" si="9"/>
        <v/>
      </c>
      <c r="G597" s="10"/>
      <c r="H597" s="10"/>
      <c r="I597" s="10" t="s">
        <v>13568</v>
      </c>
      <c r="J597" s="10"/>
      <c r="K597" s="10">
        <v>1</v>
      </c>
      <c r="L597" s="10"/>
      <c r="M597" s="10"/>
      <c r="N597" s="10"/>
      <c r="O597" s="10"/>
      <c r="P597" s="10"/>
      <c r="Q597" s="10"/>
      <c r="R597" s="10"/>
      <c r="S597" s="10"/>
      <c r="T597" s="10"/>
      <c r="U597" s="10"/>
      <c r="V597" s="10"/>
      <c r="W597" s="10"/>
      <c r="X597" s="10"/>
      <c r="Y597" s="10"/>
      <c r="Z597" s="10"/>
      <c r="AA597" s="10"/>
      <c r="AB597" s="10"/>
      <c r="AC597" s="10"/>
      <c r="AD597" s="10"/>
      <c r="AE597" s="10"/>
      <c r="AF597" s="10"/>
      <c r="AG597" s="10"/>
      <c r="AH597" s="10"/>
    </row>
    <row r="598" spans="1:34" ht="14.4" customHeight="1" x14ac:dyDescent="0.3">
      <c r="A598" s="10" t="s">
        <v>18313</v>
      </c>
      <c r="B598" s="10" t="s">
        <v>6425</v>
      </c>
      <c r="C598" s="10" t="s">
        <v>46136</v>
      </c>
      <c r="D598" s="10" t="s">
        <v>46137</v>
      </c>
      <c r="E598" s="10" t="s">
        <v>46008</v>
      </c>
      <c r="F598" s="10" t="str">
        <f t="shared" si="9"/>
        <v/>
      </c>
      <c r="G598" s="10"/>
      <c r="H598" s="10"/>
      <c r="I598" s="10" t="s">
        <v>13568</v>
      </c>
      <c r="J598" s="10"/>
      <c r="K598" s="10">
        <v>158</v>
      </c>
      <c r="L598" s="10"/>
      <c r="M598" s="10"/>
      <c r="N598" s="10"/>
      <c r="O598" s="10"/>
      <c r="P598" s="10"/>
      <c r="Q598" s="10"/>
      <c r="R598" s="10"/>
      <c r="S598" s="10"/>
      <c r="T598" s="10"/>
      <c r="U598" s="10"/>
      <c r="V598" s="10"/>
      <c r="W598" s="10"/>
      <c r="X598" s="10"/>
      <c r="Y598" s="10"/>
      <c r="Z598" s="10"/>
      <c r="AA598" s="10"/>
      <c r="AB598" s="10"/>
      <c r="AC598" s="10"/>
      <c r="AD598" s="10"/>
      <c r="AE598" s="10"/>
      <c r="AF598" s="10"/>
      <c r="AG598" s="10"/>
      <c r="AH598" s="10"/>
    </row>
    <row r="599" spans="1:34" ht="14.4" customHeight="1" x14ac:dyDescent="0.3">
      <c r="A599" s="10" t="s">
        <v>32056</v>
      </c>
      <c r="B599" s="10" t="s">
        <v>21402</v>
      </c>
      <c r="C599" s="10" t="s">
        <v>46138</v>
      </c>
      <c r="D599" s="10" t="s">
        <v>46139</v>
      </c>
      <c r="E599" s="10" t="s">
        <v>46140</v>
      </c>
      <c r="F599" s="10" t="str">
        <f t="shared" si="9"/>
        <v>y</v>
      </c>
      <c r="G599" s="10" t="s">
        <v>44721</v>
      </c>
      <c r="H599" s="10" t="s">
        <v>13616</v>
      </c>
      <c r="I599" s="10"/>
      <c r="J599" s="10" t="s">
        <v>13616</v>
      </c>
      <c r="K599" s="10">
        <v>21</v>
      </c>
      <c r="L599" s="10"/>
      <c r="M599" s="10"/>
      <c r="N599" s="10"/>
      <c r="O599" s="10"/>
      <c r="P599" s="10"/>
      <c r="Q599" s="10"/>
      <c r="R599" s="10"/>
      <c r="S599" s="10"/>
      <c r="T599" s="10"/>
      <c r="U599" s="10"/>
      <c r="V599" s="10"/>
      <c r="W599" s="10"/>
      <c r="X599" s="10"/>
      <c r="Y599" s="10"/>
      <c r="Z599" s="10"/>
      <c r="AA599" s="10"/>
      <c r="AB599" s="10"/>
      <c r="AC599" s="10"/>
      <c r="AD599" s="10"/>
      <c r="AE599" s="10"/>
      <c r="AF599" s="10"/>
      <c r="AG599" s="10"/>
      <c r="AH599" s="10"/>
    </row>
    <row r="600" spans="1:34" ht="14.4" customHeight="1" x14ac:dyDescent="0.3">
      <c r="A600" s="10" t="s">
        <v>46141</v>
      </c>
      <c r="B600" s="10" t="s">
        <v>21402</v>
      </c>
      <c r="C600" s="10" t="s">
        <v>46142</v>
      </c>
      <c r="D600" s="10" t="s">
        <v>46139</v>
      </c>
      <c r="E600" s="10" t="s">
        <v>46143</v>
      </c>
      <c r="F600" s="10" t="str">
        <f t="shared" si="9"/>
        <v>y</v>
      </c>
      <c r="G600" s="10" t="s">
        <v>44721</v>
      </c>
      <c r="H600" s="10" t="s">
        <v>13616</v>
      </c>
      <c r="I600" s="10"/>
      <c r="J600" s="10" t="s">
        <v>13616</v>
      </c>
      <c r="K600" s="10">
        <v>21</v>
      </c>
      <c r="L600" s="10"/>
      <c r="M600" s="10"/>
      <c r="N600" s="10"/>
      <c r="O600" s="10"/>
      <c r="P600" s="10"/>
      <c r="Q600" s="10"/>
      <c r="R600" s="10"/>
      <c r="S600" s="10"/>
      <c r="T600" s="10"/>
      <c r="U600" s="10"/>
      <c r="V600" s="10"/>
      <c r="W600" s="10"/>
      <c r="X600" s="10"/>
      <c r="Y600" s="10"/>
      <c r="Z600" s="10"/>
      <c r="AA600" s="10"/>
      <c r="AB600" s="10"/>
      <c r="AC600" s="10"/>
      <c r="AD600" s="10"/>
      <c r="AE600" s="10"/>
      <c r="AF600" s="10"/>
      <c r="AG600" s="10"/>
      <c r="AH600" s="10"/>
    </row>
    <row r="601" spans="1:34" ht="14.4" customHeight="1" x14ac:dyDescent="0.3">
      <c r="A601" s="10" t="s">
        <v>10536</v>
      </c>
      <c r="B601" s="10" t="s">
        <v>37274</v>
      </c>
      <c r="C601" s="10" t="s">
        <v>46144</v>
      </c>
      <c r="D601" s="10" t="s">
        <v>46145</v>
      </c>
      <c r="E601" s="10" t="s">
        <v>46146</v>
      </c>
      <c r="F601" s="10" t="str">
        <f t="shared" si="9"/>
        <v>y</v>
      </c>
      <c r="G601" s="10"/>
      <c r="H601" s="10" t="s">
        <v>13616</v>
      </c>
      <c r="I601" s="10"/>
      <c r="J601" s="10" t="s">
        <v>13616</v>
      </c>
      <c r="K601" s="10">
        <v>22</v>
      </c>
      <c r="L601" s="10"/>
      <c r="M601" s="10"/>
      <c r="N601" s="10"/>
      <c r="O601" s="10"/>
      <c r="P601" s="10"/>
      <c r="Q601" s="10"/>
      <c r="R601" s="10"/>
      <c r="S601" s="10"/>
      <c r="T601" s="10"/>
      <c r="U601" s="10"/>
      <c r="V601" s="10"/>
      <c r="W601" s="10"/>
      <c r="X601" s="10"/>
      <c r="Y601" s="10"/>
      <c r="Z601" s="10"/>
      <c r="AA601" s="10"/>
      <c r="AB601" s="10"/>
      <c r="AC601" s="10"/>
      <c r="AD601" s="10"/>
      <c r="AE601" s="10"/>
      <c r="AF601" s="10"/>
      <c r="AG601" s="10"/>
      <c r="AH601" s="10"/>
    </row>
    <row r="602" spans="1:34" ht="14.4" customHeight="1" x14ac:dyDescent="0.3">
      <c r="A602" s="10" t="s">
        <v>10436</v>
      </c>
      <c r="B602" s="10" t="s">
        <v>37274</v>
      </c>
      <c r="C602" s="10" t="s">
        <v>46147</v>
      </c>
      <c r="D602" s="10" t="s">
        <v>46145</v>
      </c>
      <c r="E602" s="10" t="s">
        <v>46148</v>
      </c>
      <c r="F602" s="10" t="str">
        <f t="shared" si="9"/>
        <v>y</v>
      </c>
      <c r="G602" s="10"/>
      <c r="H602" s="10" t="s">
        <v>13616</v>
      </c>
      <c r="I602" s="10"/>
      <c r="J602" s="10" t="s">
        <v>13616</v>
      </c>
      <c r="K602" s="10">
        <v>22</v>
      </c>
      <c r="L602" s="10"/>
      <c r="M602" s="10"/>
      <c r="N602" s="10"/>
      <c r="O602" s="10"/>
      <c r="P602" s="10"/>
      <c r="Q602" s="10"/>
      <c r="R602" s="10"/>
      <c r="S602" s="10"/>
      <c r="T602" s="10"/>
      <c r="U602" s="10"/>
      <c r="V602" s="10"/>
      <c r="W602" s="10"/>
      <c r="X602" s="10"/>
      <c r="Y602" s="10"/>
      <c r="Z602" s="10"/>
      <c r="AA602" s="10"/>
      <c r="AB602" s="10"/>
      <c r="AC602" s="10"/>
      <c r="AD602" s="10"/>
      <c r="AE602" s="10"/>
      <c r="AF602" s="10"/>
      <c r="AG602" s="10"/>
      <c r="AH602" s="10"/>
    </row>
    <row r="603" spans="1:34" ht="14.4" customHeight="1" x14ac:dyDescent="0.3">
      <c r="A603" s="10" t="s">
        <v>10544</v>
      </c>
      <c r="B603" s="10" t="s">
        <v>37274</v>
      </c>
      <c r="C603" s="10" t="s">
        <v>46149</v>
      </c>
      <c r="D603" s="10" t="s">
        <v>46145</v>
      </c>
      <c r="E603" s="10" t="s">
        <v>46150</v>
      </c>
      <c r="F603" s="10" t="str">
        <f t="shared" si="9"/>
        <v>y</v>
      </c>
      <c r="G603" s="10"/>
      <c r="H603" s="10" t="s">
        <v>13616</v>
      </c>
      <c r="I603" s="10"/>
      <c r="J603" s="10" t="s">
        <v>13616</v>
      </c>
      <c r="K603" s="10">
        <v>22</v>
      </c>
      <c r="L603" s="10"/>
      <c r="M603" s="10"/>
      <c r="N603" s="10"/>
      <c r="O603" s="10"/>
      <c r="P603" s="10"/>
      <c r="Q603" s="10"/>
      <c r="R603" s="10"/>
      <c r="S603" s="10"/>
      <c r="T603" s="10"/>
      <c r="U603" s="10"/>
      <c r="V603" s="10"/>
      <c r="W603" s="10"/>
      <c r="X603" s="10"/>
      <c r="Y603" s="10"/>
      <c r="Z603" s="10"/>
      <c r="AA603" s="10"/>
      <c r="AB603" s="10"/>
      <c r="AC603" s="10"/>
      <c r="AD603" s="10"/>
      <c r="AE603" s="10"/>
      <c r="AF603" s="10"/>
      <c r="AG603" s="10"/>
      <c r="AH603" s="10"/>
    </row>
    <row r="604" spans="1:34" ht="14.4" customHeight="1" x14ac:dyDescent="0.3">
      <c r="A604" s="10" t="s">
        <v>10438</v>
      </c>
      <c r="B604" s="10" t="s">
        <v>37274</v>
      </c>
      <c r="C604" s="10" t="s">
        <v>46151</v>
      </c>
      <c r="D604" s="10" t="s">
        <v>46145</v>
      </c>
      <c r="E604" s="10" t="s">
        <v>46150</v>
      </c>
      <c r="F604" s="10" t="str">
        <f t="shared" si="9"/>
        <v>y</v>
      </c>
      <c r="G604" s="10"/>
      <c r="H604" s="10" t="s">
        <v>13616</v>
      </c>
      <c r="I604" s="10"/>
      <c r="J604" s="10" t="s">
        <v>13616</v>
      </c>
      <c r="K604" s="10">
        <v>22</v>
      </c>
      <c r="L604" s="10"/>
      <c r="M604" s="10"/>
      <c r="N604" s="10"/>
      <c r="O604" s="10"/>
      <c r="P604" s="10"/>
      <c r="Q604" s="10"/>
      <c r="R604" s="10"/>
      <c r="S604" s="10"/>
      <c r="T604" s="10"/>
      <c r="U604" s="10"/>
      <c r="V604" s="10"/>
      <c r="W604" s="10"/>
      <c r="X604" s="10"/>
      <c r="Y604" s="10"/>
      <c r="Z604" s="10"/>
      <c r="AA604" s="10"/>
      <c r="AB604" s="10"/>
      <c r="AC604" s="10"/>
      <c r="AD604" s="10"/>
      <c r="AE604" s="10"/>
      <c r="AF604" s="10"/>
      <c r="AG604" s="10"/>
      <c r="AH604" s="10"/>
    </row>
    <row r="605" spans="1:34" ht="14.4" customHeight="1" x14ac:dyDescent="0.3">
      <c r="A605" s="10" t="s">
        <v>18567</v>
      </c>
      <c r="B605" s="10" t="s">
        <v>12520</v>
      </c>
      <c r="C605" s="10" t="s">
        <v>46152</v>
      </c>
      <c r="D605" s="10" t="s">
        <v>46153</v>
      </c>
      <c r="E605" s="10" t="s">
        <v>46008</v>
      </c>
      <c r="F605" s="10" t="str">
        <f t="shared" si="9"/>
        <v>y</v>
      </c>
      <c r="G605" s="10" t="s">
        <v>44721</v>
      </c>
      <c r="H605" s="10" t="s">
        <v>13616</v>
      </c>
      <c r="I605" s="10" t="s">
        <v>13568</v>
      </c>
      <c r="J605" s="10" t="s">
        <v>13616</v>
      </c>
      <c r="K605" s="10">
        <v>45</v>
      </c>
      <c r="L605" s="10"/>
      <c r="M605" s="10"/>
      <c r="N605" s="10"/>
      <c r="O605" s="10"/>
      <c r="P605" s="10"/>
      <c r="Q605" s="10"/>
      <c r="R605" s="10"/>
      <c r="S605" s="10"/>
      <c r="T605" s="10"/>
      <c r="U605" s="10"/>
      <c r="V605" s="10"/>
      <c r="W605" s="10"/>
      <c r="X605" s="10"/>
      <c r="Y605" s="10"/>
      <c r="Z605" s="10"/>
      <c r="AA605" s="10"/>
      <c r="AB605" s="10"/>
      <c r="AC605" s="10"/>
      <c r="AD605" s="10"/>
      <c r="AE605" s="10"/>
      <c r="AF605" s="10"/>
      <c r="AG605" s="10"/>
      <c r="AH605" s="10"/>
    </row>
    <row r="606" spans="1:34" ht="14.4" customHeight="1" x14ac:dyDescent="0.3">
      <c r="A606" s="10" t="s">
        <v>19259</v>
      </c>
      <c r="B606" s="10" t="s">
        <v>12520</v>
      </c>
      <c r="C606" s="10" t="s">
        <v>46154</v>
      </c>
      <c r="D606" s="10" t="s">
        <v>46155</v>
      </c>
      <c r="E606" s="10" t="s">
        <v>46008</v>
      </c>
      <c r="F606" s="10" t="str">
        <f t="shared" si="9"/>
        <v>y</v>
      </c>
      <c r="G606" s="10" t="s">
        <v>44721</v>
      </c>
      <c r="H606" s="10" t="s">
        <v>13616</v>
      </c>
      <c r="I606" s="10" t="s">
        <v>13568</v>
      </c>
      <c r="J606" s="10" t="s">
        <v>13616</v>
      </c>
      <c r="K606" s="10">
        <v>39</v>
      </c>
      <c r="L606" s="10"/>
      <c r="M606" s="10"/>
      <c r="N606" s="10"/>
      <c r="O606" s="10"/>
      <c r="P606" s="10"/>
      <c r="Q606" s="10"/>
      <c r="R606" s="10"/>
      <c r="S606" s="10"/>
      <c r="T606" s="10"/>
      <c r="U606" s="10"/>
      <c r="V606" s="10"/>
      <c r="W606" s="10"/>
      <c r="X606" s="10"/>
      <c r="Y606" s="10"/>
      <c r="Z606" s="10"/>
      <c r="AA606" s="10"/>
      <c r="AB606" s="10"/>
      <c r="AC606" s="10"/>
      <c r="AD606" s="10"/>
      <c r="AE606" s="10"/>
      <c r="AF606" s="10"/>
      <c r="AG606" s="10"/>
      <c r="AH606" s="10"/>
    </row>
    <row r="607" spans="1:34" ht="14.4" customHeight="1" x14ac:dyDescent="0.3">
      <c r="A607" s="10" t="s">
        <v>18847</v>
      </c>
      <c r="B607" s="10" t="s">
        <v>12520</v>
      </c>
      <c r="C607" s="10" t="s">
        <v>46156</v>
      </c>
      <c r="D607" s="10" t="s">
        <v>46157</v>
      </c>
      <c r="E607" s="10" t="s">
        <v>46008</v>
      </c>
      <c r="F607" s="10" t="str">
        <f t="shared" si="9"/>
        <v>y</v>
      </c>
      <c r="G607" s="10" t="s">
        <v>44721</v>
      </c>
      <c r="H607" s="10" t="s">
        <v>13616</v>
      </c>
      <c r="I607" s="10" t="s">
        <v>13568</v>
      </c>
      <c r="J607" s="10" t="s">
        <v>13616</v>
      </c>
      <c r="K607" s="10">
        <v>31</v>
      </c>
      <c r="L607" s="10"/>
      <c r="M607" s="10"/>
      <c r="N607" s="10"/>
      <c r="O607" s="10"/>
      <c r="P607" s="10"/>
      <c r="Q607" s="10"/>
      <c r="R607" s="10"/>
      <c r="S607" s="10"/>
      <c r="T607" s="10"/>
      <c r="U607" s="10"/>
      <c r="V607" s="10"/>
      <c r="W607" s="10"/>
      <c r="X607" s="10"/>
      <c r="Y607" s="10"/>
      <c r="Z607" s="10"/>
      <c r="AA607" s="10"/>
      <c r="AB607" s="10"/>
      <c r="AC607" s="10"/>
      <c r="AD607" s="10"/>
      <c r="AE607" s="10"/>
      <c r="AF607" s="10"/>
      <c r="AG607" s="10"/>
      <c r="AH607" s="10"/>
    </row>
    <row r="608" spans="1:34" ht="14.4" customHeight="1" x14ac:dyDescent="0.3">
      <c r="A608" s="10" t="s">
        <v>19268</v>
      </c>
      <c r="B608" s="10" t="s">
        <v>12520</v>
      </c>
      <c r="C608" s="10" t="s">
        <v>46158</v>
      </c>
      <c r="D608" s="10" t="s">
        <v>46159</v>
      </c>
      <c r="E608" s="10" t="s">
        <v>46008</v>
      </c>
      <c r="F608" s="10" t="str">
        <f t="shared" si="9"/>
        <v>y</v>
      </c>
      <c r="G608" s="10" t="s">
        <v>44721</v>
      </c>
      <c r="H608" s="10" t="s">
        <v>13616</v>
      </c>
      <c r="I608" s="10" t="s">
        <v>13568</v>
      </c>
      <c r="J608" s="10" t="s">
        <v>13616</v>
      </c>
      <c r="K608" s="10">
        <v>94</v>
      </c>
      <c r="L608" s="10"/>
      <c r="M608" s="10"/>
      <c r="N608" s="10"/>
      <c r="O608" s="10"/>
      <c r="P608" s="10"/>
      <c r="Q608" s="10"/>
      <c r="R608" s="10"/>
      <c r="S608" s="10"/>
      <c r="T608" s="10"/>
      <c r="U608" s="10"/>
      <c r="V608" s="10"/>
      <c r="W608" s="10"/>
      <c r="X608" s="10"/>
      <c r="Y608" s="10"/>
      <c r="Z608" s="10"/>
      <c r="AA608" s="10"/>
      <c r="AB608" s="10"/>
      <c r="AC608" s="10"/>
      <c r="AD608" s="10"/>
      <c r="AE608" s="10"/>
      <c r="AF608" s="10"/>
      <c r="AG608" s="10"/>
      <c r="AH608" s="10"/>
    </row>
    <row r="609" spans="1:34" ht="14.4" customHeight="1" x14ac:dyDescent="0.3">
      <c r="A609" s="10" t="s">
        <v>19273</v>
      </c>
      <c r="B609" s="10" t="s">
        <v>12520</v>
      </c>
      <c r="C609" s="10" t="s">
        <v>46160</v>
      </c>
      <c r="D609" s="10" t="s">
        <v>46161</v>
      </c>
      <c r="E609" s="10" t="s">
        <v>46008</v>
      </c>
      <c r="F609" s="10" t="str">
        <f t="shared" si="9"/>
        <v>y</v>
      </c>
      <c r="G609" s="10" t="s">
        <v>44721</v>
      </c>
      <c r="H609" s="10" t="s">
        <v>13616</v>
      </c>
      <c r="I609" s="10" t="s">
        <v>13568</v>
      </c>
      <c r="J609" s="10" t="s">
        <v>13616</v>
      </c>
      <c r="K609" s="10">
        <v>95</v>
      </c>
      <c r="L609" s="10"/>
      <c r="M609" s="10"/>
      <c r="N609" s="10"/>
      <c r="O609" s="10"/>
      <c r="P609" s="10"/>
      <c r="Q609" s="10"/>
      <c r="R609" s="10"/>
      <c r="S609" s="10"/>
      <c r="T609" s="10"/>
      <c r="U609" s="10"/>
      <c r="V609" s="10"/>
      <c r="W609" s="10"/>
      <c r="X609" s="10"/>
      <c r="Y609" s="10"/>
      <c r="Z609" s="10"/>
      <c r="AA609" s="10"/>
      <c r="AB609" s="10"/>
      <c r="AC609" s="10"/>
      <c r="AD609" s="10"/>
      <c r="AE609" s="10"/>
      <c r="AF609" s="10"/>
      <c r="AG609" s="10"/>
      <c r="AH609" s="10"/>
    </row>
    <row r="610" spans="1:34" ht="14.4" customHeight="1" x14ac:dyDescent="0.3">
      <c r="A610" s="10" t="s">
        <v>32678</v>
      </c>
      <c r="B610" s="10" t="s">
        <v>12520</v>
      </c>
      <c r="C610" s="10" t="s">
        <v>46162</v>
      </c>
      <c r="D610" s="10" t="s">
        <v>46145</v>
      </c>
      <c r="E610" s="10" t="s">
        <v>46148</v>
      </c>
      <c r="F610" s="10" t="str">
        <f t="shared" si="9"/>
        <v>y</v>
      </c>
      <c r="G610" s="10" t="s">
        <v>44721</v>
      </c>
      <c r="H610" s="10" t="s">
        <v>13616</v>
      </c>
      <c r="I610" s="10"/>
      <c r="J610" s="10" t="s">
        <v>13616</v>
      </c>
      <c r="K610" s="10">
        <v>22</v>
      </c>
      <c r="L610" s="10"/>
      <c r="M610" s="10"/>
      <c r="N610" s="10"/>
      <c r="O610" s="10"/>
      <c r="P610" s="10"/>
      <c r="Q610" s="10"/>
      <c r="R610" s="10"/>
      <c r="S610" s="10"/>
      <c r="T610" s="10"/>
      <c r="U610" s="10"/>
      <c r="V610" s="10"/>
      <c r="W610" s="10"/>
      <c r="X610" s="10"/>
      <c r="Y610" s="10"/>
      <c r="Z610" s="10"/>
      <c r="AA610" s="10"/>
      <c r="AB610" s="10"/>
      <c r="AC610" s="10"/>
      <c r="AD610" s="10"/>
      <c r="AE610" s="10"/>
      <c r="AF610" s="10"/>
      <c r="AG610" s="10"/>
      <c r="AH610" s="10"/>
    </row>
    <row r="611" spans="1:34" ht="14.4" customHeight="1" x14ac:dyDescent="0.3">
      <c r="A611" s="10" t="s">
        <v>46163</v>
      </c>
      <c r="B611" s="10" t="s">
        <v>12520</v>
      </c>
      <c r="C611" s="10" t="s">
        <v>46151</v>
      </c>
      <c r="D611" s="10" t="s">
        <v>46145</v>
      </c>
      <c r="E611" s="10" t="s">
        <v>46150</v>
      </c>
      <c r="F611" s="10" t="str">
        <f t="shared" si="9"/>
        <v>y</v>
      </c>
      <c r="G611" s="10" t="s">
        <v>44721</v>
      </c>
      <c r="H611" s="10" t="s">
        <v>13616</v>
      </c>
      <c r="I611" s="10"/>
      <c r="J611" s="10" t="s">
        <v>13616</v>
      </c>
      <c r="K611" s="10">
        <v>22</v>
      </c>
      <c r="L611" s="10"/>
      <c r="M611" s="10"/>
      <c r="N611" s="10"/>
      <c r="O611" s="10"/>
      <c r="P611" s="10"/>
      <c r="Q611" s="10"/>
      <c r="R611" s="10"/>
      <c r="S611" s="10"/>
      <c r="T611" s="10"/>
      <c r="U611" s="10"/>
      <c r="V611" s="10"/>
      <c r="W611" s="10"/>
      <c r="X611" s="10"/>
      <c r="Y611" s="10"/>
      <c r="Z611" s="10"/>
      <c r="AA611" s="10"/>
      <c r="AB611" s="10"/>
      <c r="AC611" s="10"/>
      <c r="AD611" s="10"/>
      <c r="AE611" s="10"/>
      <c r="AF611" s="10"/>
      <c r="AG611" s="10"/>
      <c r="AH611" s="10"/>
    </row>
    <row r="612" spans="1:34" ht="14.4" customHeight="1" x14ac:dyDescent="0.3">
      <c r="A612" s="10" t="s">
        <v>46164</v>
      </c>
      <c r="B612" s="10" t="s">
        <v>18862</v>
      </c>
      <c r="C612" s="10" t="s">
        <v>46165</v>
      </c>
      <c r="D612" s="10" t="s">
        <v>46166</v>
      </c>
      <c r="E612" s="10" t="s">
        <v>46167</v>
      </c>
      <c r="F612" s="10" t="str">
        <f t="shared" si="9"/>
        <v>y</v>
      </c>
      <c r="G612" s="10"/>
      <c r="H612" s="10" t="s">
        <v>13616</v>
      </c>
      <c r="I612" s="10"/>
      <c r="J612" s="10" t="s">
        <v>13616</v>
      </c>
      <c r="K612" s="10">
        <v>20</v>
      </c>
      <c r="L612" s="10"/>
      <c r="M612" s="10"/>
      <c r="N612" s="10"/>
      <c r="O612" s="10"/>
      <c r="P612" s="10"/>
      <c r="Q612" s="10"/>
      <c r="R612" s="10"/>
      <c r="S612" s="10"/>
      <c r="T612" s="10"/>
      <c r="U612" s="10"/>
      <c r="V612" s="10"/>
      <c r="W612" s="10"/>
      <c r="X612" s="10"/>
      <c r="Y612" s="10"/>
      <c r="Z612" s="10"/>
      <c r="AA612" s="10"/>
      <c r="AB612" s="10"/>
      <c r="AC612" s="10"/>
      <c r="AD612" s="10"/>
      <c r="AE612" s="10"/>
      <c r="AF612" s="10"/>
      <c r="AG612" s="10"/>
      <c r="AH612" s="10"/>
    </row>
    <row r="613" spans="1:34" ht="14.4" customHeight="1" x14ac:dyDescent="0.3">
      <c r="A613" s="10" t="s">
        <v>46168</v>
      </c>
      <c r="B613" s="10" t="s">
        <v>18862</v>
      </c>
      <c r="C613" s="10" t="s">
        <v>46169</v>
      </c>
      <c r="D613" s="10" t="s">
        <v>46166</v>
      </c>
      <c r="E613" s="10" t="s">
        <v>46167</v>
      </c>
      <c r="F613" s="10" t="str">
        <f t="shared" si="9"/>
        <v>y</v>
      </c>
      <c r="G613" s="10"/>
      <c r="H613" s="10" t="s">
        <v>13616</v>
      </c>
      <c r="I613" s="10"/>
      <c r="J613" s="10" t="s">
        <v>13616</v>
      </c>
      <c r="K613" s="10">
        <v>20</v>
      </c>
      <c r="L613" s="10"/>
      <c r="M613" s="10"/>
      <c r="N613" s="10"/>
      <c r="O613" s="10"/>
      <c r="P613" s="10"/>
      <c r="Q613" s="10"/>
      <c r="R613" s="10"/>
      <c r="S613" s="10"/>
      <c r="T613" s="10"/>
      <c r="U613" s="10"/>
      <c r="V613" s="10"/>
      <c r="W613" s="10"/>
      <c r="X613" s="10"/>
      <c r="Y613" s="10"/>
      <c r="Z613" s="10"/>
      <c r="AA613" s="10"/>
      <c r="AB613" s="10"/>
      <c r="AC613" s="10"/>
      <c r="AD613" s="10"/>
      <c r="AE613" s="10"/>
      <c r="AF613" s="10"/>
      <c r="AG613" s="10"/>
      <c r="AH613" s="10"/>
    </row>
    <row r="614" spans="1:34" ht="14.4" customHeight="1" x14ac:dyDescent="0.3">
      <c r="A614" s="10" t="s">
        <v>46170</v>
      </c>
      <c r="B614" s="10" t="s">
        <v>18862</v>
      </c>
      <c r="C614" s="10" t="s">
        <v>46171</v>
      </c>
      <c r="D614" s="10" t="s">
        <v>46166</v>
      </c>
      <c r="E614" s="10" t="s">
        <v>46167</v>
      </c>
      <c r="F614" s="10" t="str">
        <f t="shared" si="9"/>
        <v>y</v>
      </c>
      <c r="G614" s="10"/>
      <c r="H614" s="10" t="s">
        <v>13616</v>
      </c>
      <c r="I614" s="10"/>
      <c r="J614" s="10" t="s">
        <v>13616</v>
      </c>
      <c r="K614" s="10">
        <v>20</v>
      </c>
      <c r="L614" s="10"/>
      <c r="M614" s="10"/>
      <c r="N614" s="10"/>
      <c r="O614" s="10"/>
      <c r="P614" s="10"/>
      <c r="Q614" s="10"/>
      <c r="R614" s="10"/>
      <c r="S614" s="10"/>
      <c r="T614" s="10"/>
      <c r="U614" s="10"/>
      <c r="V614" s="10"/>
      <c r="W614" s="10"/>
      <c r="X614" s="10"/>
      <c r="Y614" s="10"/>
      <c r="Z614" s="10"/>
      <c r="AA614" s="10"/>
      <c r="AB614" s="10"/>
      <c r="AC614" s="10"/>
      <c r="AD614" s="10"/>
      <c r="AE614" s="10"/>
      <c r="AF614" s="10"/>
      <c r="AG614" s="10"/>
      <c r="AH614" s="10"/>
    </row>
    <row r="615" spans="1:34" ht="14.4" customHeight="1" x14ac:dyDescent="0.3">
      <c r="A615" s="10" t="s">
        <v>46172</v>
      </c>
      <c r="B615" s="10" t="s">
        <v>18862</v>
      </c>
      <c r="C615" s="10" t="s">
        <v>46173</v>
      </c>
      <c r="D615" s="10" t="s">
        <v>46166</v>
      </c>
      <c r="E615" s="10" t="s">
        <v>46167</v>
      </c>
      <c r="F615" s="10" t="str">
        <f t="shared" si="9"/>
        <v>y</v>
      </c>
      <c r="G615" s="10"/>
      <c r="H615" s="10" t="s">
        <v>13616</v>
      </c>
      <c r="I615" s="10"/>
      <c r="J615" s="10" t="s">
        <v>13616</v>
      </c>
      <c r="K615" s="10">
        <v>20</v>
      </c>
      <c r="L615" s="10"/>
      <c r="M615" s="10"/>
      <c r="N615" s="10"/>
      <c r="O615" s="10"/>
      <c r="P615" s="10"/>
      <c r="Q615" s="10"/>
      <c r="R615" s="10"/>
      <c r="S615" s="10"/>
      <c r="T615" s="10"/>
      <c r="U615" s="10"/>
      <c r="V615" s="10"/>
      <c r="W615" s="10"/>
      <c r="X615" s="10"/>
      <c r="Y615" s="10"/>
      <c r="Z615" s="10"/>
      <c r="AA615" s="10"/>
      <c r="AB615" s="10"/>
      <c r="AC615" s="10"/>
      <c r="AD615" s="10"/>
      <c r="AE615" s="10"/>
      <c r="AF615" s="10"/>
      <c r="AG615" s="10"/>
      <c r="AH615" s="10"/>
    </row>
    <row r="616" spans="1:34" ht="14.4" customHeight="1" x14ac:dyDescent="0.3">
      <c r="A616" s="10" t="s">
        <v>46174</v>
      </c>
      <c r="B616" s="10" t="s">
        <v>18862</v>
      </c>
      <c r="C616" s="10" t="s">
        <v>46175</v>
      </c>
      <c r="D616" s="10" t="s">
        <v>46166</v>
      </c>
      <c r="E616" s="10" t="s">
        <v>46071</v>
      </c>
      <c r="F616" s="10" t="str">
        <f t="shared" si="9"/>
        <v>y</v>
      </c>
      <c r="G616" s="10"/>
      <c r="H616" s="10" t="s">
        <v>13616</v>
      </c>
      <c r="I616" s="10"/>
      <c r="J616" s="10" t="s">
        <v>13616</v>
      </c>
      <c r="K616" s="10">
        <v>20</v>
      </c>
      <c r="L616" s="10"/>
      <c r="M616" s="10"/>
      <c r="N616" s="10"/>
      <c r="O616" s="10"/>
      <c r="P616" s="10"/>
      <c r="Q616" s="10"/>
      <c r="R616" s="10"/>
      <c r="S616" s="10"/>
      <c r="T616" s="10"/>
      <c r="U616" s="10"/>
      <c r="V616" s="10"/>
      <c r="W616" s="10"/>
      <c r="X616" s="10"/>
      <c r="Y616" s="10"/>
      <c r="Z616" s="10"/>
      <c r="AA616" s="10"/>
      <c r="AB616" s="10"/>
      <c r="AC616" s="10"/>
      <c r="AD616" s="10"/>
      <c r="AE616" s="10"/>
      <c r="AF616" s="10"/>
      <c r="AG616" s="10"/>
      <c r="AH616" s="10"/>
    </row>
    <row r="617" spans="1:34" ht="14.4" customHeight="1" x14ac:dyDescent="0.3">
      <c r="A617" s="10" t="s">
        <v>10513</v>
      </c>
      <c r="B617" s="10" t="s">
        <v>18862</v>
      </c>
      <c r="C617" s="10" t="s">
        <v>46176</v>
      </c>
      <c r="D617" s="10" t="s">
        <v>46166</v>
      </c>
      <c r="E617" s="10" t="s">
        <v>46071</v>
      </c>
      <c r="F617" s="10" t="str">
        <f t="shared" si="9"/>
        <v>y</v>
      </c>
      <c r="G617" s="10"/>
      <c r="H617" s="10" t="s">
        <v>13616</v>
      </c>
      <c r="I617" s="10"/>
      <c r="J617" s="10" t="s">
        <v>13616</v>
      </c>
      <c r="K617" s="10">
        <v>20</v>
      </c>
      <c r="L617" s="10"/>
      <c r="M617" s="10"/>
      <c r="N617" s="10"/>
      <c r="O617" s="10"/>
      <c r="P617" s="10"/>
      <c r="Q617" s="10"/>
      <c r="R617" s="10"/>
      <c r="S617" s="10"/>
      <c r="T617" s="10"/>
      <c r="U617" s="10"/>
      <c r="V617" s="10"/>
      <c r="W617" s="10"/>
      <c r="X617" s="10"/>
      <c r="Y617" s="10"/>
      <c r="Z617" s="10"/>
      <c r="AA617" s="10"/>
      <c r="AB617" s="10"/>
      <c r="AC617" s="10"/>
      <c r="AD617" s="10"/>
      <c r="AE617" s="10"/>
      <c r="AF617" s="10"/>
      <c r="AG617" s="10"/>
      <c r="AH617" s="10"/>
    </row>
    <row r="618" spans="1:34" ht="14.4" customHeight="1" x14ac:dyDescent="0.3">
      <c r="A618" s="10" t="s">
        <v>46177</v>
      </c>
      <c r="B618" s="10" t="s">
        <v>12558</v>
      </c>
      <c r="C618" s="10" t="s">
        <v>46178</v>
      </c>
      <c r="D618" s="10" t="s">
        <v>46179</v>
      </c>
      <c r="E618" s="10" t="s">
        <v>46008</v>
      </c>
      <c r="F618" s="10" t="str">
        <f t="shared" si="9"/>
        <v>y</v>
      </c>
      <c r="G618" s="10" t="s">
        <v>44721</v>
      </c>
      <c r="H618" s="10" t="s">
        <v>13616</v>
      </c>
      <c r="I618" s="10" t="s">
        <v>13568</v>
      </c>
      <c r="J618" s="10" t="s">
        <v>13616</v>
      </c>
      <c r="K618" s="10">
        <v>33</v>
      </c>
      <c r="L618" s="10"/>
      <c r="M618" s="10"/>
      <c r="N618" s="10"/>
      <c r="O618" s="10"/>
      <c r="P618" s="10"/>
      <c r="Q618" s="10"/>
      <c r="R618" s="10"/>
      <c r="S618" s="10"/>
      <c r="T618" s="10"/>
      <c r="U618" s="10"/>
      <c r="V618" s="10"/>
      <c r="W618" s="10"/>
      <c r="X618" s="10"/>
      <c r="Y618" s="10"/>
      <c r="Z618" s="10"/>
      <c r="AA618" s="10"/>
      <c r="AB618" s="10"/>
      <c r="AC618" s="10"/>
      <c r="AD618" s="10"/>
      <c r="AE618" s="10"/>
      <c r="AF618" s="10"/>
      <c r="AG618" s="10"/>
      <c r="AH618" s="10"/>
    </row>
    <row r="619" spans="1:34" ht="14.4" customHeight="1" x14ac:dyDescent="0.3">
      <c r="A619" s="10" t="s">
        <v>46180</v>
      </c>
      <c r="B619" s="10" t="s">
        <v>12558</v>
      </c>
      <c r="C619" s="10" t="s">
        <v>46181</v>
      </c>
      <c r="D619" s="10" t="s">
        <v>44707</v>
      </c>
      <c r="E619" s="10" t="s">
        <v>44707</v>
      </c>
      <c r="F619" s="10" t="str">
        <f t="shared" si="9"/>
        <v>y</v>
      </c>
      <c r="G619" s="10" t="s">
        <v>44721</v>
      </c>
      <c r="H619" s="10" t="s">
        <v>13616</v>
      </c>
      <c r="I619" s="10" t="s">
        <v>13568</v>
      </c>
      <c r="J619" s="10" t="s">
        <v>13616</v>
      </c>
      <c r="K619" s="10">
        <v>1</v>
      </c>
      <c r="L619" s="10"/>
      <c r="M619" s="10"/>
      <c r="N619" s="10"/>
      <c r="O619" s="10"/>
      <c r="P619" s="10"/>
      <c r="Q619" s="10"/>
      <c r="R619" s="10"/>
      <c r="S619" s="10"/>
      <c r="T619" s="10"/>
      <c r="U619" s="10"/>
      <c r="V619" s="10"/>
      <c r="W619" s="10"/>
      <c r="X619" s="10"/>
      <c r="Y619" s="10"/>
      <c r="Z619" s="10"/>
      <c r="AA619" s="10"/>
      <c r="AB619" s="10"/>
      <c r="AC619" s="10"/>
      <c r="AD619" s="10"/>
      <c r="AE619" s="10"/>
      <c r="AF619" s="10"/>
      <c r="AG619" s="10"/>
      <c r="AH619" s="10"/>
    </row>
    <row r="620" spans="1:34" ht="14.4" customHeight="1" x14ac:dyDescent="0.3">
      <c r="A620" s="10" t="s">
        <v>46182</v>
      </c>
      <c r="B620" s="10" t="s">
        <v>12558</v>
      </c>
      <c r="C620" s="10" t="s">
        <v>46183</v>
      </c>
      <c r="D620" s="10" t="s">
        <v>46184</v>
      </c>
      <c r="E620" s="10" t="s">
        <v>46008</v>
      </c>
      <c r="F620" s="10" t="str">
        <f t="shared" si="9"/>
        <v>y</v>
      </c>
      <c r="G620" s="10" t="s">
        <v>44721</v>
      </c>
      <c r="H620" s="10" t="s">
        <v>13616</v>
      </c>
      <c r="I620" s="10" t="s">
        <v>13568</v>
      </c>
      <c r="J620" s="10" t="s">
        <v>13616</v>
      </c>
      <c r="K620" s="10">
        <v>66</v>
      </c>
      <c r="L620" s="10"/>
      <c r="M620" s="10"/>
      <c r="N620" s="10"/>
      <c r="O620" s="10"/>
      <c r="P620" s="10"/>
      <c r="Q620" s="10"/>
      <c r="R620" s="10"/>
      <c r="S620" s="10"/>
      <c r="T620" s="10"/>
      <c r="U620" s="10"/>
      <c r="V620" s="10"/>
      <c r="W620" s="10"/>
      <c r="X620" s="10"/>
      <c r="Y620" s="10"/>
      <c r="Z620" s="10"/>
      <c r="AA620" s="10"/>
      <c r="AB620" s="10"/>
      <c r="AC620" s="10"/>
      <c r="AD620" s="10"/>
      <c r="AE620" s="10"/>
      <c r="AF620" s="10"/>
      <c r="AG620" s="10"/>
      <c r="AH620" s="10"/>
    </row>
    <row r="621" spans="1:34" ht="14.4" customHeight="1" x14ac:dyDescent="0.3">
      <c r="A621" s="10" t="s">
        <v>46185</v>
      </c>
      <c r="B621" s="10" t="s">
        <v>12558</v>
      </c>
      <c r="C621" s="10" t="s">
        <v>46186</v>
      </c>
      <c r="D621" s="10" t="s">
        <v>44707</v>
      </c>
      <c r="E621" s="10" t="s">
        <v>44707</v>
      </c>
      <c r="F621" s="10" t="str">
        <f t="shared" si="9"/>
        <v>y</v>
      </c>
      <c r="G621" s="10" t="s">
        <v>44721</v>
      </c>
      <c r="H621" s="10" t="s">
        <v>13616</v>
      </c>
      <c r="I621" s="10" t="s">
        <v>13568</v>
      </c>
      <c r="J621" s="10" t="s">
        <v>13616</v>
      </c>
      <c r="K621" s="10">
        <v>1</v>
      </c>
      <c r="L621" s="10"/>
      <c r="M621" s="10"/>
      <c r="N621" s="10"/>
      <c r="O621" s="10"/>
      <c r="P621" s="10"/>
      <c r="Q621" s="10"/>
      <c r="R621" s="10"/>
      <c r="S621" s="10"/>
      <c r="T621" s="10"/>
      <c r="U621" s="10"/>
      <c r="V621" s="10"/>
      <c r="W621" s="10"/>
      <c r="X621" s="10"/>
      <c r="Y621" s="10"/>
      <c r="Z621" s="10"/>
      <c r="AA621" s="10"/>
      <c r="AB621" s="10"/>
      <c r="AC621" s="10"/>
      <c r="AD621" s="10"/>
      <c r="AE621" s="10"/>
      <c r="AF621" s="10"/>
      <c r="AG621" s="10"/>
      <c r="AH621" s="10"/>
    </row>
    <row r="622" spans="1:34" ht="14.4" customHeight="1" x14ac:dyDescent="0.3">
      <c r="A622" s="10" t="s">
        <v>46187</v>
      </c>
      <c r="B622" s="10" t="s">
        <v>12558</v>
      </c>
      <c r="C622" s="10" t="s">
        <v>46188</v>
      </c>
      <c r="D622" s="10" t="s">
        <v>46189</v>
      </c>
      <c r="E622" s="10" t="s">
        <v>46008</v>
      </c>
      <c r="F622" s="10" t="str">
        <f t="shared" si="9"/>
        <v>y</v>
      </c>
      <c r="G622" s="10" t="s">
        <v>44721</v>
      </c>
      <c r="H622" s="10" t="s">
        <v>13616</v>
      </c>
      <c r="I622" s="10" t="s">
        <v>13568</v>
      </c>
      <c r="J622" s="10" t="s">
        <v>13616</v>
      </c>
      <c r="K622" s="10">
        <v>41</v>
      </c>
      <c r="L622" s="10"/>
      <c r="M622" s="10"/>
      <c r="N622" s="10"/>
      <c r="O622" s="10"/>
      <c r="P622" s="10"/>
      <c r="Q622" s="10"/>
      <c r="R622" s="10"/>
      <c r="S622" s="10"/>
      <c r="T622" s="10"/>
      <c r="U622" s="10"/>
      <c r="V622" s="10"/>
      <c r="W622" s="10"/>
      <c r="X622" s="10"/>
      <c r="Y622" s="10"/>
      <c r="Z622" s="10"/>
      <c r="AA622" s="10"/>
      <c r="AB622" s="10"/>
      <c r="AC622" s="10"/>
      <c r="AD622" s="10"/>
      <c r="AE622" s="10"/>
      <c r="AF622" s="10"/>
      <c r="AG622" s="10"/>
      <c r="AH622" s="10"/>
    </row>
    <row r="623" spans="1:34" ht="14.4" customHeight="1" x14ac:dyDescent="0.3">
      <c r="A623" s="10" t="s">
        <v>46190</v>
      </c>
      <c r="B623" s="10" t="s">
        <v>12558</v>
      </c>
      <c r="C623" s="10" t="s">
        <v>46191</v>
      </c>
      <c r="D623" s="10" t="s">
        <v>46192</v>
      </c>
      <c r="E623" s="10" t="s">
        <v>46008</v>
      </c>
      <c r="F623" s="10" t="str">
        <f t="shared" si="9"/>
        <v>y</v>
      </c>
      <c r="G623" s="10" t="s">
        <v>44721</v>
      </c>
      <c r="H623" s="10" t="s">
        <v>13616</v>
      </c>
      <c r="I623" s="10" t="s">
        <v>13568</v>
      </c>
      <c r="J623" s="10" t="s">
        <v>13616</v>
      </c>
      <c r="K623" s="10">
        <v>42</v>
      </c>
      <c r="L623" s="10"/>
      <c r="M623" s="10"/>
      <c r="N623" s="10"/>
      <c r="O623" s="10"/>
      <c r="P623" s="10"/>
      <c r="Q623" s="10"/>
      <c r="R623" s="10"/>
      <c r="S623" s="10"/>
      <c r="T623" s="10"/>
      <c r="U623" s="10"/>
      <c r="V623" s="10"/>
      <c r="W623" s="10"/>
      <c r="X623" s="10"/>
      <c r="Y623" s="10"/>
      <c r="Z623" s="10"/>
      <c r="AA623" s="10"/>
      <c r="AB623" s="10"/>
      <c r="AC623" s="10"/>
      <c r="AD623" s="10"/>
      <c r="AE623" s="10"/>
      <c r="AF623" s="10"/>
      <c r="AG623" s="10"/>
      <c r="AH623" s="10"/>
    </row>
    <row r="624" spans="1:34" ht="14.4" customHeight="1" x14ac:dyDescent="0.3">
      <c r="A624" s="10" t="s">
        <v>19286</v>
      </c>
      <c r="B624" s="10" t="s">
        <v>12558</v>
      </c>
      <c r="C624" s="10" t="s">
        <v>46193</v>
      </c>
      <c r="D624" s="10" t="s">
        <v>46194</v>
      </c>
      <c r="E624" s="10" t="s">
        <v>46008</v>
      </c>
      <c r="F624" s="10" t="str">
        <f t="shared" si="9"/>
        <v>y</v>
      </c>
      <c r="G624" s="10" t="s">
        <v>44721</v>
      </c>
      <c r="H624" s="10" t="s">
        <v>13616</v>
      </c>
      <c r="I624" s="10" t="s">
        <v>13568</v>
      </c>
      <c r="J624" s="10" t="s">
        <v>13616</v>
      </c>
      <c r="K624" s="10">
        <v>34</v>
      </c>
      <c r="L624" s="10"/>
      <c r="M624" s="10"/>
      <c r="N624" s="10"/>
      <c r="O624" s="10"/>
      <c r="P624" s="10"/>
      <c r="Q624" s="10"/>
      <c r="R624" s="10"/>
      <c r="S624" s="10"/>
      <c r="T624" s="10"/>
      <c r="U624" s="10"/>
      <c r="V624" s="10"/>
      <c r="W624" s="10"/>
      <c r="X624" s="10"/>
      <c r="Y624" s="10"/>
      <c r="Z624" s="10"/>
      <c r="AA624" s="10"/>
      <c r="AB624" s="10"/>
      <c r="AC624" s="10"/>
      <c r="AD624" s="10"/>
      <c r="AE624" s="10"/>
      <c r="AF624" s="10"/>
      <c r="AG624" s="10"/>
      <c r="AH624" s="10"/>
    </row>
    <row r="625" spans="1:34" ht="14.4" customHeight="1" x14ac:dyDescent="0.3">
      <c r="A625" s="10" t="s">
        <v>19291</v>
      </c>
      <c r="B625" s="10" t="s">
        <v>12558</v>
      </c>
      <c r="C625" s="10" t="s">
        <v>46195</v>
      </c>
      <c r="D625" s="10" t="s">
        <v>46196</v>
      </c>
      <c r="E625" s="10" t="s">
        <v>46008</v>
      </c>
      <c r="F625" s="10" t="str">
        <f t="shared" si="9"/>
        <v>y</v>
      </c>
      <c r="G625" s="10" t="s">
        <v>44721</v>
      </c>
      <c r="H625" s="10" t="s">
        <v>13616</v>
      </c>
      <c r="I625" s="10" t="s">
        <v>13568</v>
      </c>
      <c r="J625" s="10" t="s">
        <v>13616</v>
      </c>
      <c r="K625" s="10">
        <v>102</v>
      </c>
      <c r="L625" s="10"/>
      <c r="M625" s="10"/>
      <c r="N625" s="10"/>
      <c r="O625" s="10"/>
      <c r="P625" s="10"/>
      <c r="Q625" s="10"/>
      <c r="R625" s="10"/>
      <c r="S625" s="10"/>
      <c r="T625" s="10"/>
      <c r="U625" s="10"/>
      <c r="V625" s="10"/>
      <c r="W625" s="10"/>
      <c r="X625" s="10"/>
      <c r="Y625" s="10"/>
      <c r="Z625" s="10"/>
      <c r="AA625" s="10"/>
      <c r="AB625" s="10"/>
      <c r="AC625" s="10"/>
      <c r="AD625" s="10"/>
      <c r="AE625" s="10"/>
      <c r="AF625" s="10"/>
      <c r="AG625" s="10"/>
      <c r="AH625" s="10"/>
    </row>
    <row r="626" spans="1:34" ht="14.4" customHeight="1" x14ac:dyDescent="0.3">
      <c r="A626" s="10" t="s">
        <v>18336</v>
      </c>
      <c r="B626" s="10" t="s">
        <v>12558</v>
      </c>
      <c r="C626" s="10" t="s">
        <v>46197</v>
      </c>
      <c r="D626" s="10" t="s">
        <v>46198</v>
      </c>
      <c r="E626" s="10" t="s">
        <v>46008</v>
      </c>
      <c r="F626" s="10" t="str">
        <f t="shared" si="9"/>
        <v>y</v>
      </c>
      <c r="G626" s="10" t="s">
        <v>44721</v>
      </c>
      <c r="H626" s="10" t="s">
        <v>13616</v>
      </c>
      <c r="I626" s="10" t="s">
        <v>13568</v>
      </c>
      <c r="J626" s="10" t="s">
        <v>13616</v>
      </c>
      <c r="K626" s="10">
        <v>35</v>
      </c>
      <c r="L626" s="10"/>
      <c r="M626" s="10"/>
      <c r="N626" s="10"/>
      <c r="O626" s="10"/>
      <c r="P626" s="10"/>
      <c r="Q626" s="10"/>
      <c r="R626" s="10"/>
      <c r="S626" s="10"/>
      <c r="T626" s="10"/>
      <c r="U626" s="10"/>
      <c r="V626" s="10"/>
      <c r="W626" s="10"/>
      <c r="X626" s="10"/>
      <c r="Y626" s="10"/>
      <c r="Z626" s="10"/>
      <c r="AA626" s="10"/>
      <c r="AB626" s="10"/>
      <c r="AC626" s="10"/>
      <c r="AD626" s="10"/>
      <c r="AE626" s="10"/>
      <c r="AF626" s="10"/>
      <c r="AG626" s="10"/>
      <c r="AH626" s="10"/>
    </row>
    <row r="627" spans="1:34" ht="14.4" customHeight="1" x14ac:dyDescent="0.3">
      <c r="A627" s="10" t="s">
        <v>46199</v>
      </c>
      <c r="B627" s="10" t="s">
        <v>12558</v>
      </c>
      <c r="C627" s="10" t="s">
        <v>46200</v>
      </c>
      <c r="D627" s="10" t="s">
        <v>44707</v>
      </c>
      <c r="E627" s="10" t="s">
        <v>44707</v>
      </c>
      <c r="F627" s="10" t="str">
        <f t="shared" si="9"/>
        <v>y</v>
      </c>
      <c r="G627" s="10" t="s">
        <v>44721</v>
      </c>
      <c r="H627" s="10" t="s">
        <v>13616</v>
      </c>
      <c r="I627" s="10" t="s">
        <v>13568</v>
      </c>
      <c r="J627" s="10" t="s">
        <v>13616</v>
      </c>
      <c r="K627" s="10">
        <v>1</v>
      </c>
      <c r="L627" s="10"/>
      <c r="M627" s="10"/>
      <c r="N627" s="10"/>
      <c r="O627" s="10"/>
      <c r="P627" s="10"/>
      <c r="Q627" s="10"/>
      <c r="R627" s="10"/>
      <c r="S627" s="10"/>
      <c r="T627" s="10"/>
      <c r="U627" s="10"/>
      <c r="V627" s="10"/>
      <c r="W627" s="10"/>
      <c r="X627" s="10"/>
      <c r="Y627" s="10"/>
      <c r="Z627" s="10"/>
      <c r="AA627" s="10"/>
      <c r="AB627" s="10"/>
      <c r="AC627" s="10"/>
      <c r="AD627" s="10"/>
      <c r="AE627" s="10"/>
      <c r="AF627" s="10"/>
      <c r="AG627" s="10"/>
      <c r="AH627" s="10"/>
    </row>
    <row r="628" spans="1:34" ht="14.4" customHeight="1" x14ac:dyDescent="0.3">
      <c r="A628" s="10" t="s">
        <v>31737</v>
      </c>
      <c r="B628" s="10" t="s">
        <v>21256</v>
      </c>
      <c r="C628" s="10" t="s">
        <v>46201</v>
      </c>
      <c r="D628" s="10" t="s">
        <v>46202</v>
      </c>
      <c r="E628" s="10" t="s">
        <v>46203</v>
      </c>
      <c r="F628" s="10" t="str">
        <f t="shared" si="9"/>
        <v>y</v>
      </c>
      <c r="G628" s="10" t="s">
        <v>44721</v>
      </c>
      <c r="H628" s="10" t="s">
        <v>13616</v>
      </c>
      <c r="I628" s="10"/>
      <c r="J628" s="10" t="s">
        <v>13616</v>
      </c>
      <c r="K628" s="10">
        <v>15</v>
      </c>
      <c r="L628" s="10"/>
      <c r="M628" s="10"/>
      <c r="N628" s="10"/>
      <c r="O628" s="10"/>
      <c r="P628" s="10"/>
      <c r="Q628" s="10"/>
      <c r="R628" s="10"/>
      <c r="S628" s="10"/>
      <c r="T628" s="10"/>
      <c r="U628" s="10"/>
      <c r="V628" s="10"/>
      <c r="W628" s="10"/>
      <c r="X628" s="10"/>
      <c r="Y628" s="10"/>
      <c r="Z628" s="10"/>
      <c r="AA628" s="10"/>
      <c r="AB628" s="10"/>
      <c r="AC628" s="10"/>
      <c r="AD628" s="10"/>
      <c r="AE628" s="10"/>
      <c r="AF628" s="10"/>
      <c r="AG628" s="10"/>
      <c r="AH628" s="10"/>
    </row>
    <row r="629" spans="1:34" ht="14.4" customHeight="1" x14ac:dyDescent="0.3">
      <c r="A629" s="10" t="s">
        <v>31795</v>
      </c>
      <c r="B629" s="10" t="s">
        <v>21256</v>
      </c>
      <c r="C629" s="10" t="s">
        <v>46204</v>
      </c>
      <c r="D629" s="10" t="s">
        <v>46202</v>
      </c>
      <c r="E629" s="10" t="s">
        <v>46203</v>
      </c>
      <c r="F629" s="10" t="str">
        <f t="shared" si="9"/>
        <v>y</v>
      </c>
      <c r="G629" s="10" t="s">
        <v>44721</v>
      </c>
      <c r="H629" s="10" t="s">
        <v>13616</v>
      </c>
      <c r="I629" s="10"/>
      <c r="J629" s="10" t="s">
        <v>13616</v>
      </c>
      <c r="K629" s="10">
        <v>15</v>
      </c>
      <c r="L629" s="10"/>
      <c r="M629" s="10"/>
      <c r="N629" s="10"/>
      <c r="O629" s="10"/>
      <c r="P629" s="10"/>
      <c r="Q629" s="10"/>
      <c r="R629" s="10"/>
      <c r="S629" s="10"/>
      <c r="T629" s="10"/>
      <c r="U629" s="10"/>
      <c r="V629" s="10"/>
      <c r="W629" s="10"/>
      <c r="X629" s="10"/>
      <c r="Y629" s="10"/>
      <c r="Z629" s="10"/>
      <c r="AA629" s="10"/>
      <c r="AB629" s="10"/>
      <c r="AC629" s="10"/>
      <c r="AD629" s="10"/>
      <c r="AE629" s="10"/>
      <c r="AF629" s="10"/>
      <c r="AG629" s="10"/>
      <c r="AH629" s="10"/>
    </row>
    <row r="630" spans="1:34" ht="14.4" customHeight="1" x14ac:dyDescent="0.3">
      <c r="A630" s="10" t="s">
        <v>31694</v>
      </c>
      <c r="B630" s="10" t="s">
        <v>21256</v>
      </c>
      <c r="C630" s="10" t="s">
        <v>46205</v>
      </c>
      <c r="D630" s="10" t="s">
        <v>46202</v>
      </c>
      <c r="E630" s="10" t="s">
        <v>46203</v>
      </c>
      <c r="F630" s="10" t="str">
        <f t="shared" si="9"/>
        <v>y</v>
      </c>
      <c r="G630" s="10" t="s">
        <v>44721</v>
      </c>
      <c r="H630" s="10" t="s">
        <v>13616</v>
      </c>
      <c r="I630" s="10"/>
      <c r="J630" s="10" t="s">
        <v>13616</v>
      </c>
      <c r="K630" s="10">
        <v>15</v>
      </c>
      <c r="L630" s="10"/>
      <c r="M630" s="10"/>
      <c r="N630" s="10"/>
      <c r="O630" s="10"/>
      <c r="P630" s="10"/>
      <c r="Q630" s="10"/>
      <c r="R630" s="10"/>
      <c r="S630" s="10"/>
      <c r="T630" s="10"/>
      <c r="U630" s="10"/>
      <c r="V630" s="10"/>
      <c r="W630" s="10"/>
      <c r="X630" s="10"/>
      <c r="Y630" s="10"/>
      <c r="Z630" s="10"/>
      <c r="AA630" s="10"/>
      <c r="AB630" s="10"/>
      <c r="AC630" s="10"/>
      <c r="AD630" s="10"/>
      <c r="AE630" s="10"/>
      <c r="AF630" s="10"/>
      <c r="AG630" s="10"/>
      <c r="AH630" s="10"/>
    </row>
    <row r="631" spans="1:34" ht="14.4" customHeight="1" x14ac:dyDescent="0.3">
      <c r="A631" s="10" t="s">
        <v>31747</v>
      </c>
      <c r="B631" s="10" t="s">
        <v>21256</v>
      </c>
      <c r="C631" s="10" t="s">
        <v>46206</v>
      </c>
      <c r="D631" s="10" t="s">
        <v>46202</v>
      </c>
      <c r="E631" s="10" t="s">
        <v>46203</v>
      </c>
      <c r="F631" s="10" t="str">
        <f t="shared" si="9"/>
        <v>y</v>
      </c>
      <c r="G631" s="10" t="s">
        <v>44721</v>
      </c>
      <c r="H631" s="10" t="s">
        <v>13616</v>
      </c>
      <c r="I631" s="10"/>
      <c r="J631" s="10" t="s">
        <v>13616</v>
      </c>
      <c r="K631" s="10">
        <v>15</v>
      </c>
      <c r="L631" s="10"/>
      <c r="M631" s="10"/>
      <c r="N631" s="10"/>
      <c r="O631" s="10"/>
      <c r="P631" s="10"/>
      <c r="Q631" s="10"/>
      <c r="R631" s="10"/>
      <c r="S631" s="10"/>
      <c r="T631" s="10"/>
      <c r="U631" s="10"/>
      <c r="V631" s="10"/>
      <c r="W631" s="10"/>
      <c r="X631" s="10"/>
      <c r="Y631" s="10"/>
      <c r="Z631" s="10"/>
      <c r="AA631" s="10"/>
      <c r="AB631" s="10"/>
      <c r="AC631" s="10"/>
      <c r="AD631" s="10"/>
      <c r="AE631" s="10"/>
      <c r="AF631" s="10"/>
      <c r="AG631" s="10"/>
      <c r="AH631" s="10"/>
    </row>
    <row r="632" spans="1:34" ht="14.4" customHeight="1" x14ac:dyDescent="0.3">
      <c r="A632" s="10" t="s">
        <v>31751</v>
      </c>
      <c r="B632" s="10" t="s">
        <v>21256</v>
      </c>
      <c r="C632" s="10" t="s">
        <v>46207</v>
      </c>
      <c r="D632" s="10" t="s">
        <v>46202</v>
      </c>
      <c r="E632" s="10" t="s">
        <v>46203</v>
      </c>
      <c r="F632" s="10" t="str">
        <f t="shared" si="9"/>
        <v>y</v>
      </c>
      <c r="G632" s="10" t="s">
        <v>44721</v>
      </c>
      <c r="H632" s="10" t="s">
        <v>13616</v>
      </c>
      <c r="I632" s="10"/>
      <c r="J632" s="10" t="s">
        <v>13616</v>
      </c>
      <c r="K632" s="10">
        <v>15</v>
      </c>
      <c r="L632" s="10"/>
      <c r="M632" s="10"/>
      <c r="N632" s="10"/>
      <c r="O632" s="10"/>
      <c r="P632" s="10"/>
      <c r="Q632" s="10"/>
      <c r="R632" s="10"/>
      <c r="S632" s="10"/>
      <c r="T632" s="10"/>
      <c r="U632" s="10"/>
      <c r="V632" s="10"/>
      <c r="W632" s="10"/>
      <c r="X632" s="10"/>
      <c r="Y632" s="10"/>
      <c r="Z632" s="10"/>
      <c r="AA632" s="10"/>
      <c r="AB632" s="10"/>
      <c r="AC632" s="10"/>
      <c r="AD632" s="10"/>
      <c r="AE632" s="10"/>
      <c r="AF632" s="10"/>
      <c r="AG632" s="10"/>
      <c r="AH632" s="10"/>
    </row>
    <row r="633" spans="1:34" ht="14.4" customHeight="1" x14ac:dyDescent="0.3">
      <c r="A633" s="10" t="s">
        <v>31700</v>
      </c>
      <c r="B633" s="10" t="s">
        <v>21256</v>
      </c>
      <c r="C633" s="10" t="s">
        <v>46208</v>
      </c>
      <c r="D633" s="10" t="s">
        <v>46202</v>
      </c>
      <c r="E633" s="10" t="s">
        <v>46209</v>
      </c>
      <c r="F633" s="10" t="str">
        <f t="shared" si="9"/>
        <v>y</v>
      </c>
      <c r="G633" s="10" t="s">
        <v>44721</v>
      </c>
      <c r="H633" s="10" t="s">
        <v>13616</v>
      </c>
      <c r="I633" s="10"/>
      <c r="J633" s="10" t="s">
        <v>13616</v>
      </c>
      <c r="K633" s="10">
        <v>15</v>
      </c>
      <c r="L633" s="10"/>
      <c r="M633" s="10"/>
      <c r="N633" s="10"/>
      <c r="O633" s="10"/>
      <c r="P633" s="10"/>
      <c r="Q633" s="10"/>
      <c r="R633" s="10"/>
      <c r="S633" s="10"/>
      <c r="T633" s="10"/>
      <c r="U633" s="10"/>
      <c r="V633" s="10"/>
      <c r="W633" s="10"/>
      <c r="X633" s="10"/>
      <c r="Y633" s="10"/>
      <c r="Z633" s="10"/>
      <c r="AA633" s="10"/>
      <c r="AB633" s="10"/>
      <c r="AC633" s="10"/>
      <c r="AD633" s="10"/>
      <c r="AE633" s="10"/>
      <c r="AF633" s="10"/>
      <c r="AG633" s="10"/>
      <c r="AH633" s="10"/>
    </row>
    <row r="634" spans="1:34" ht="14.4" customHeight="1" x14ac:dyDescent="0.3">
      <c r="A634" s="10" t="s">
        <v>46210</v>
      </c>
      <c r="B634" s="10" t="s">
        <v>21256</v>
      </c>
      <c r="C634" s="10" t="s">
        <v>46211</v>
      </c>
      <c r="D634" s="10" t="s">
        <v>46202</v>
      </c>
      <c r="E634" s="10" t="s">
        <v>46209</v>
      </c>
      <c r="F634" s="10" t="str">
        <f t="shared" si="9"/>
        <v>y</v>
      </c>
      <c r="G634" s="10" t="s">
        <v>44721</v>
      </c>
      <c r="H634" s="10" t="s">
        <v>13616</v>
      </c>
      <c r="I634" s="10"/>
      <c r="J634" s="10" t="s">
        <v>13616</v>
      </c>
      <c r="K634" s="10">
        <v>15</v>
      </c>
      <c r="L634" s="10"/>
      <c r="M634" s="10"/>
      <c r="N634" s="10"/>
      <c r="O634" s="10"/>
      <c r="P634" s="10"/>
      <c r="Q634" s="10"/>
      <c r="R634" s="10"/>
      <c r="S634" s="10"/>
      <c r="T634" s="10"/>
      <c r="U634" s="10"/>
      <c r="V634" s="10"/>
      <c r="W634" s="10"/>
      <c r="X634" s="10"/>
      <c r="Y634" s="10"/>
      <c r="Z634" s="10"/>
      <c r="AA634" s="10"/>
      <c r="AB634" s="10"/>
      <c r="AC634" s="10"/>
      <c r="AD634" s="10"/>
      <c r="AE634" s="10"/>
      <c r="AF634" s="10"/>
      <c r="AG634" s="10"/>
      <c r="AH634" s="10"/>
    </row>
    <row r="635" spans="1:34" ht="14.4" customHeight="1" x14ac:dyDescent="0.3">
      <c r="A635" s="10" t="s">
        <v>46212</v>
      </c>
      <c r="B635" s="10" t="s">
        <v>21256</v>
      </c>
      <c r="C635" s="10" t="s">
        <v>46213</v>
      </c>
      <c r="D635" s="10" t="s">
        <v>46202</v>
      </c>
      <c r="E635" s="10" t="s">
        <v>46209</v>
      </c>
      <c r="F635" s="10" t="str">
        <f t="shared" si="9"/>
        <v>y</v>
      </c>
      <c r="G635" s="10" t="s">
        <v>44721</v>
      </c>
      <c r="H635" s="10" t="s">
        <v>13616</v>
      </c>
      <c r="I635" s="10"/>
      <c r="J635" s="10" t="s">
        <v>13616</v>
      </c>
      <c r="K635" s="10">
        <v>15</v>
      </c>
      <c r="L635" s="10"/>
      <c r="M635" s="10"/>
      <c r="N635" s="10"/>
      <c r="O635" s="10"/>
      <c r="P635" s="10"/>
      <c r="Q635" s="10"/>
      <c r="R635" s="10"/>
      <c r="S635" s="10"/>
      <c r="T635" s="10"/>
      <c r="U635" s="10"/>
      <c r="V635" s="10"/>
      <c r="W635" s="10"/>
      <c r="X635" s="10"/>
      <c r="Y635" s="10"/>
      <c r="Z635" s="10"/>
      <c r="AA635" s="10"/>
      <c r="AB635" s="10"/>
      <c r="AC635" s="10"/>
      <c r="AD635" s="10"/>
      <c r="AE635" s="10"/>
      <c r="AF635" s="10"/>
      <c r="AG635" s="10"/>
      <c r="AH635" s="10"/>
    </row>
    <row r="636" spans="1:34" ht="14.4" customHeight="1" x14ac:dyDescent="0.3">
      <c r="A636" s="10" t="s">
        <v>46214</v>
      </c>
      <c r="B636" s="10" t="s">
        <v>21256</v>
      </c>
      <c r="C636" s="10" t="s">
        <v>46215</v>
      </c>
      <c r="D636" s="10" t="s">
        <v>46202</v>
      </c>
      <c r="E636" s="10" t="s">
        <v>46209</v>
      </c>
      <c r="F636" s="10" t="str">
        <f t="shared" si="9"/>
        <v>y</v>
      </c>
      <c r="G636" s="10" t="s">
        <v>44721</v>
      </c>
      <c r="H636" s="10" t="s">
        <v>13616</v>
      </c>
      <c r="I636" s="10"/>
      <c r="J636" s="10" t="s">
        <v>13616</v>
      </c>
      <c r="K636" s="10">
        <v>15</v>
      </c>
      <c r="L636" s="10"/>
      <c r="M636" s="10"/>
      <c r="N636" s="10"/>
      <c r="O636" s="10"/>
      <c r="P636" s="10"/>
      <c r="Q636" s="10"/>
      <c r="R636" s="10"/>
      <c r="S636" s="10"/>
      <c r="T636" s="10"/>
      <c r="U636" s="10"/>
      <c r="V636" s="10"/>
      <c r="W636" s="10"/>
      <c r="X636" s="10"/>
      <c r="Y636" s="10"/>
      <c r="Z636" s="10"/>
      <c r="AA636" s="10"/>
      <c r="AB636" s="10"/>
      <c r="AC636" s="10"/>
      <c r="AD636" s="10"/>
      <c r="AE636" s="10"/>
      <c r="AF636" s="10"/>
      <c r="AG636" s="10"/>
      <c r="AH636" s="10"/>
    </row>
    <row r="637" spans="1:34" ht="14.4" customHeight="1" x14ac:dyDescent="0.3">
      <c r="A637" s="10" t="s">
        <v>46216</v>
      </c>
      <c r="B637" s="10" t="s">
        <v>21256</v>
      </c>
      <c r="C637" s="10" t="s">
        <v>46217</v>
      </c>
      <c r="D637" s="10" t="s">
        <v>46202</v>
      </c>
      <c r="E637" s="10" t="s">
        <v>46209</v>
      </c>
      <c r="F637" s="10" t="str">
        <f t="shared" si="9"/>
        <v>y</v>
      </c>
      <c r="G637" s="10" t="s">
        <v>44721</v>
      </c>
      <c r="H637" s="10" t="s">
        <v>13616</v>
      </c>
      <c r="I637" s="10"/>
      <c r="J637" s="10" t="s">
        <v>13616</v>
      </c>
      <c r="K637" s="10">
        <v>15</v>
      </c>
      <c r="L637" s="10"/>
      <c r="M637" s="10"/>
      <c r="N637" s="10"/>
      <c r="O637" s="10"/>
      <c r="P637" s="10"/>
      <c r="Q637" s="10"/>
      <c r="R637" s="10"/>
      <c r="S637" s="10"/>
      <c r="T637" s="10"/>
      <c r="U637" s="10"/>
      <c r="V637" s="10"/>
      <c r="W637" s="10"/>
      <c r="X637" s="10"/>
      <c r="Y637" s="10"/>
      <c r="Z637" s="10"/>
      <c r="AA637" s="10"/>
      <c r="AB637" s="10"/>
      <c r="AC637" s="10"/>
      <c r="AD637" s="10"/>
      <c r="AE637" s="10"/>
      <c r="AF637" s="10"/>
      <c r="AG637" s="10"/>
      <c r="AH637" s="10"/>
    </row>
    <row r="638" spans="1:34" ht="14.4" customHeight="1" x14ac:dyDescent="0.3">
      <c r="A638" s="10" t="s">
        <v>18574</v>
      </c>
      <c r="B638" s="10" t="s">
        <v>12599</v>
      </c>
      <c r="C638" s="10" t="s">
        <v>46218</v>
      </c>
      <c r="D638" s="10" t="s">
        <v>44707</v>
      </c>
      <c r="E638" s="10" t="s">
        <v>44707</v>
      </c>
      <c r="F638" s="10" t="str">
        <f t="shared" si="9"/>
        <v/>
      </c>
      <c r="G638" s="10"/>
      <c r="H638" s="10"/>
      <c r="I638" s="10" t="s">
        <v>13568</v>
      </c>
      <c r="J638" s="10"/>
      <c r="K638" s="10">
        <v>1</v>
      </c>
      <c r="L638" s="10"/>
      <c r="M638" s="10"/>
      <c r="N638" s="10"/>
      <c r="O638" s="10"/>
      <c r="P638" s="10"/>
      <c r="Q638" s="10"/>
      <c r="R638" s="10"/>
      <c r="S638" s="10"/>
      <c r="T638" s="10"/>
      <c r="U638" s="10"/>
      <c r="V638" s="10"/>
      <c r="W638" s="10"/>
      <c r="X638" s="10"/>
      <c r="Y638" s="10"/>
      <c r="Z638" s="10"/>
      <c r="AA638" s="10"/>
      <c r="AB638" s="10"/>
      <c r="AC638" s="10"/>
      <c r="AD638" s="10"/>
      <c r="AE638" s="10"/>
      <c r="AF638" s="10"/>
      <c r="AG638" s="10"/>
      <c r="AH638" s="10"/>
    </row>
    <row r="639" spans="1:34" ht="14.4" customHeight="1" x14ac:dyDescent="0.3">
      <c r="A639" s="10" t="s">
        <v>46219</v>
      </c>
      <c r="B639" s="10" t="s">
        <v>12599</v>
      </c>
      <c r="C639" s="10" t="s">
        <v>46220</v>
      </c>
      <c r="D639" s="10" t="s">
        <v>46221</v>
      </c>
      <c r="E639" s="10" t="s">
        <v>46008</v>
      </c>
      <c r="F639" s="10" t="str">
        <f t="shared" si="9"/>
        <v/>
      </c>
      <c r="G639" s="10"/>
      <c r="H639" s="10"/>
      <c r="I639" s="10" t="s">
        <v>13568</v>
      </c>
      <c r="J639" s="10"/>
      <c r="K639" s="10">
        <v>105</v>
      </c>
      <c r="L639" s="10"/>
      <c r="M639" s="10"/>
      <c r="N639" s="10"/>
      <c r="O639" s="10"/>
      <c r="P639" s="10"/>
      <c r="Q639" s="10"/>
      <c r="R639" s="10"/>
      <c r="S639" s="10"/>
      <c r="T639" s="10"/>
      <c r="U639" s="10"/>
      <c r="V639" s="10"/>
      <c r="W639" s="10"/>
      <c r="X639" s="10"/>
      <c r="Y639" s="10"/>
      <c r="Z639" s="10"/>
      <c r="AA639" s="10"/>
      <c r="AB639" s="10"/>
      <c r="AC639" s="10"/>
      <c r="AD639" s="10"/>
      <c r="AE639" s="10"/>
      <c r="AF639" s="10"/>
      <c r="AG639" s="10"/>
      <c r="AH639" s="10"/>
    </row>
    <row r="640" spans="1:34" ht="14.4" customHeight="1" x14ac:dyDescent="0.3">
      <c r="A640" s="10" t="s">
        <v>46222</v>
      </c>
      <c r="B640" s="10" t="s">
        <v>6175</v>
      </c>
      <c r="C640" s="10" t="s">
        <v>46223</v>
      </c>
      <c r="D640" s="10" t="s">
        <v>44707</v>
      </c>
      <c r="E640" s="10" t="s">
        <v>44707</v>
      </c>
      <c r="F640" s="10" t="str">
        <f t="shared" si="9"/>
        <v/>
      </c>
      <c r="G640" s="10"/>
      <c r="H640" s="10"/>
      <c r="I640" s="10" t="s">
        <v>13568</v>
      </c>
      <c r="J640" s="10"/>
      <c r="K640" s="10">
        <v>1</v>
      </c>
      <c r="L640" s="10"/>
      <c r="M640" s="10"/>
      <c r="N640" s="10"/>
      <c r="O640" s="10"/>
      <c r="P640" s="10"/>
      <c r="Q640" s="10"/>
      <c r="R640" s="10"/>
      <c r="S640" s="10"/>
      <c r="T640" s="10"/>
      <c r="U640" s="10"/>
      <c r="V640" s="10"/>
      <c r="W640" s="10"/>
      <c r="X640" s="10"/>
      <c r="Y640" s="10"/>
      <c r="Z640" s="10"/>
      <c r="AA640" s="10"/>
      <c r="AB640" s="10"/>
      <c r="AC640" s="10"/>
      <c r="AD640" s="10"/>
      <c r="AE640" s="10"/>
      <c r="AF640" s="10"/>
      <c r="AG640" s="10"/>
      <c r="AH640" s="10"/>
    </row>
    <row r="641" spans="1:34" ht="14.4" customHeight="1" x14ac:dyDescent="0.3">
      <c r="A641" s="10" t="s">
        <v>46224</v>
      </c>
      <c r="B641" s="10" t="s">
        <v>46225</v>
      </c>
      <c r="C641" s="10" t="s">
        <v>46226</v>
      </c>
      <c r="D641" s="10" t="s">
        <v>46227</v>
      </c>
      <c r="E641" s="10" t="s">
        <v>46008</v>
      </c>
      <c r="F641" s="10" t="str">
        <f t="shared" si="9"/>
        <v/>
      </c>
      <c r="G641" s="10"/>
      <c r="H641" s="10"/>
      <c r="I641" s="10" t="s">
        <v>13568</v>
      </c>
      <c r="J641" s="10"/>
      <c r="K641" s="10">
        <v>106</v>
      </c>
      <c r="L641" s="10"/>
      <c r="M641" s="10"/>
      <c r="N641" s="10"/>
      <c r="O641" s="10"/>
      <c r="P641" s="10"/>
      <c r="Q641" s="10"/>
      <c r="R641" s="10"/>
      <c r="S641" s="10"/>
      <c r="T641" s="10"/>
      <c r="U641" s="10"/>
      <c r="V641" s="10"/>
      <c r="W641" s="10"/>
      <c r="X641" s="10"/>
      <c r="Y641" s="10"/>
      <c r="Z641" s="10"/>
      <c r="AA641" s="10"/>
      <c r="AB641" s="10"/>
      <c r="AC641" s="10"/>
      <c r="AD641" s="10"/>
      <c r="AE641" s="10"/>
      <c r="AF641" s="10"/>
      <c r="AG641" s="10"/>
      <c r="AH641" s="10"/>
    </row>
    <row r="642" spans="1:34" ht="14.4" customHeight="1" x14ac:dyDescent="0.3">
      <c r="A642" s="10" t="s">
        <v>46228</v>
      </c>
      <c r="B642" s="10" t="s">
        <v>4487</v>
      </c>
      <c r="C642" s="10" t="s">
        <v>46229</v>
      </c>
      <c r="D642" s="10" t="s">
        <v>44707</v>
      </c>
      <c r="E642" s="10" t="s">
        <v>44707</v>
      </c>
      <c r="F642" s="10" t="str">
        <f t="shared" si="9"/>
        <v/>
      </c>
      <c r="G642" s="10"/>
      <c r="H642" s="10"/>
      <c r="I642" s="10" t="s">
        <v>13568</v>
      </c>
      <c r="J642" s="10"/>
      <c r="K642" s="10">
        <v>1</v>
      </c>
      <c r="L642" s="10"/>
      <c r="M642" s="10"/>
      <c r="N642" s="10"/>
      <c r="O642" s="10"/>
      <c r="P642" s="10"/>
      <c r="Q642" s="10"/>
      <c r="R642" s="10"/>
      <c r="S642" s="10"/>
      <c r="T642" s="10"/>
      <c r="U642" s="10"/>
      <c r="V642" s="10"/>
      <c r="W642" s="10"/>
      <c r="X642" s="10"/>
      <c r="Y642" s="10"/>
      <c r="Z642" s="10"/>
      <c r="AA642" s="10"/>
      <c r="AB642" s="10"/>
      <c r="AC642" s="10"/>
      <c r="AD642" s="10"/>
      <c r="AE642" s="10"/>
      <c r="AF642" s="10"/>
      <c r="AG642" s="10"/>
      <c r="AH642" s="10"/>
    </row>
    <row r="643" spans="1:34" ht="14.4" customHeight="1" x14ac:dyDescent="0.3">
      <c r="A643" s="10" t="s">
        <v>46230</v>
      </c>
      <c r="B643" s="10" t="s">
        <v>4487</v>
      </c>
      <c r="C643" s="10" t="s">
        <v>46231</v>
      </c>
      <c r="D643" s="10" t="s">
        <v>46232</v>
      </c>
      <c r="E643" s="10" t="s">
        <v>46008</v>
      </c>
      <c r="F643" s="10" t="str">
        <f t="shared" si="9"/>
        <v/>
      </c>
      <c r="G643" s="10"/>
      <c r="H643" s="10"/>
      <c r="I643" s="10" t="s">
        <v>13568</v>
      </c>
      <c r="J643" s="10"/>
      <c r="K643" s="10">
        <v>107</v>
      </c>
      <c r="L643" s="10"/>
      <c r="M643" s="10"/>
      <c r="N643" s="10"/>
      <c r="O643" s="10"/>
      <c r="P643" s="10"/>
      <c r="Q643" s="10"/>
      <c r="R643" s="10"/>
      <c r="S643" s="10"/>
      <c r="T643" s="10"/>
      <c r="U643" s="10"/>
      <c r="V643" s="10"/>
      <c r="W643" s="10"/>
      <c r="X643" s="10"/>
      <c r="Y643" s="10"/>
      <c r="Z643" s="10"/>
      <c r="AA643" s="10"/>
      <c r="AB643" s="10"/>
      <c r="AC643" s="10"/>
      <c r="AD643" s="10"/>
      <c r="AE643" s="10"/>
      <c r="AF643" s="10"/>
      <c r="AG643" s="10"/>
      <c r="AH643" s="10"/>
    </row>
    <row r="644" spans="1:34" ht="14.4" customHeight="1" x14ac:dyDescent="0.3">
      <c r="A644" s="10" t="s">
        <v>46233</v>
      </c>
      <c r="B644" s="10" t="s">
        <v>4487</v>
      </c>
      <c r="C644" s="10" t="s">
        <v>46234</v>
      </c>
      <c r="D644" s="10" t="s">
        <v>46235</v>
      </c>
      <c r="E644" s="10" t="s">
        <v>46008</v>
      </c>
      <c r="F644" s="10" t="str">
        <f t="shared" si="9"/>
        <v/>
      </c>
      <c r="G644" s="10"/>
      <c r="H644" s="10"/>
      <c r="I644" s="10" t="s">
        <v>13568</v>
      </c>
      <c r="J644" s="10"/>
      <c r="K644" s="10">
        <v>46</v>
      </c>
      <c r="L644" s="10"/>
      <c r="M644" s="10"/>
      <c r="N644" s="10"/>
      <c r="O644" s="10"/>
      <c r="P644" s="10"/>
      <c r="Q644" s="10"/>
      <c r="R644" s="10"/>
      <c r="S644" s="10"/>
      <c r="T644" s="10"/>
      <c r="U644" s="10"/>
      <c r="V644" s="10"/>
      <c r="W644" s="10"/>
      <c r="X644" s="10"/>
      <c r="Y644" s="10"/>
      <c r="Z644" s="10"/>
      <c r="AA644" s="10"/>
      <c r="AB644" s="10"/>
      <c r="AC644" s="10"/>
      <c r="AD644" s="10"/>
      <c r="AE644" s="10"/>
      <c r="AF644" s="10"/>
      <c r="AG644" s="10"/>
      <c r="AH644" s="10"/>
    </row>
    <row r="645" spans="1:34" ht="14.4" customHeight="1" x14ac:dyDescent="0.3">
      <c r="A645" s="10" t="s">
        <v>46236</v>
      </c>
      <c r="B645" s="10" t="s">
        <v>4487</v>
      </c>
      <c r="C645" s="10" t="s">
        <v>46237</v>
      </c>
      <c r="D645" s="10" t="s">
        <v>46238</v>
      </c>
      <c r="E645" s="10" t="s">
        <v>46008</v>
      </c>
      <c r="F645" s="10" t="str">
        <f t="shared" ref="F645:F708" si="10">IF(COUNTIF(H645:J645,"used")&gt;0,"y","")</f>
        <v/>
      </c>
      <c r="G645" s="10"/>
      <c r="H645" s="10"/>
      <c r="I645" s="10" t="s">
        <v>13568</v>
      </c>
      <c r="J645" s="10"/>
      <c r="K645" s="10">
        <v>109</v>
      </c>
      <c r="L645" s="10"/>
      <c r="M645" s="10"/>
      <c r="N645" s="10"/>
      <c r="O645" s="10"/>
      <c r="P645" s="10"/>
      <c r="Q645" s="10"/>
      <c r="R645" s="10"/>
      <c r="S645" s="10"/>
      <c r="T645" s="10"/>
      <c r="U645" s="10"/>
      <c r="V645" s="10"/>
      <c r="W645" s="10"/>
      <c r="X645" s="10"/>
      <c r="Y645" s="10"/>
      <c r="Z645" s="10"/>
      <c r="AA645" s="10"/>
      <c r="AB645" s="10"/>
      <c r="AC645" s="10"/>
      <c r="AD645" s="10"/>
      <c r="AE645" s="10"/>
      <c r="AF645" s="10"/>
      <c r="AG645" s="10"/>
      <c r="AH645" s="10"/>
    </row>
    <row r="646" spans="1:34" ht="14.4" customHeight="1" x14ac:dyDescent="0.3">
      <c r="A646" s="10" t="s">
        <v>46239</v>
      </c>
      <c r="B646" s="10" t="s">
        <v>4487</v>
      </c>
      <c r="C646" s="10" t="s">
        <v>46240</v>
      </c>
      <c r="D646" s="10" t="s">
        <v>46241</v>
      </c>
      <c r="E646" s="10" t="s">
        <v>46008</v>
      </c>
      <c r="F646" s="10" t="str">
        <f t="shared" si="10"/>
        <v/>
      </c>
      <c r="G646" s="10"/>
      <c r="H646" s="10"/>
      <c r="I646" s="10" t="s">
        <v>13568</v>
      </c>
      <c r="J646" s="10"/>
      <c r="K646" s="10">
        <v>110</v>
      </c>
      <c r="L646" s="10"/>
      <c r="M646" s="10"/>
      <c r="N646" s="10"/>
      <c r="O646" s="10"/>
      <c r="P646" s="10"/>
      <c r="Q646" s="10"/>
      <c r="R646" s="10"/>
      <c r="S646" s="10"/>
      <c r="T646" s="10"/>
      <c r="U646" s="10"/>
      <c r="V646" s="10"/>
      <c r="W646" s="10"/>
      <c r="X646" s="10"/>
      <c r="Y646" s="10"/>
      <c r="Z646" s="10"/>
      <c r="AA646" s="10"/>
      <c r="AB646" s="10"/>
      <c r="AC646" s="10"/>
      <c r="AD646" s="10"/>
      <c r="AE646" s="10"/>
      <c r="AF646" s="10"/>
      <c r="AG646" s="10"/>
      <c r="AH646" s="10"/>
    </row>
    <row r="647" spans="1:34" ht="14.4" customHeight="1" x14ac:dyDescent="0.3">
      <c r="A647" s="10" t="s">
        <v>18355</v>
      </c>
      <c r="B647" s="10" t="s">
        <v>4487</v>
      </c>
      <c r="C647" s="10" t="s">
        <v>46242</v>
      </c>
      <c r="D647" s="10" t="s">
        <v>46243</v>
      </c>
      <c r="E647" s="10" t="s">
        <v>46008</v>
      </c>
      <c r="F647" s="10" t="str">
        <f t="shared" si="10"/>
        <v/>
      </c>
      <c r="G647" s="10"/>
      <c r="H647" s="10"/>
      <c r="I647" s="10" t="s">
        <v>13568</v>
      </c>
      <c r="J647" s="10"/>
      <c r="K647" s="10">
        <v>181</v>
      </c>
      <c r="L647" s="10"/>
      <c r="M647" s="10"/>
      <c r="N647" s="10"/>
      <c r="O647" s="10"/>
      <c r="P647" s="10"/>
      <c r="Q647" s="10"/>
      <c r="R647" s="10"/>
      <c r="S647" s="10"/>
      <c r="T647" s="10"/>
      <c r="U647" s="10"/>
      <c r="V647" s="10"/>
      <c r="W647" s="10"/>
      <c r="X647" s="10"/>
      <c r="Y647" s="10"/>
      <c r="Z647" s="10"/>
      <c r="AA647" s="10"/>
      <c r="AB647" s="10"/>
      <c r="AC647" s="10"/>
      <c r="AD647" s="10"/>
      <c r="AE647" s="10"/>
      <c r="AF647" s="10"/>
      <c r="AG647" s="10"/>
      <c r="AH647" s="10"/>
    </row>
    <row r="648" spans="1:34" ht="14.4" customHeight="1" x14ac:dyDescent="0.3">
      <c r="A648" s="10" t="s">
        <v>46244</v>
      </c>
      <c r="B648" s="10" t="s">
        <v>4487</v>
      </c>
      <c r="C648" s="10" t="s">
        <v>46245</v>
      </c>
      <c r="D648" s="10" t="s">
        <v>46246</v>
      </c>
      <c r="E648" s="10" t="s">
        <v>46008</v>
      </c>
      <c r="F648" s="10" t="str">
        <f t="shared" si="10"/>
        <v/>
      </c>
      <c r="G648" s="10"/>
      <c r="H648" s="10"/>
      <c r="I648" s="10" t="s">
        <v>13568</v>
      </c>
      <c r="J648" s="10"/>
      <c r="K648" s="10">
        <v>111</v>
      </c>
      <c r="L648" s="10"/>
      <c r="M648" s="10"/>
      <c r="N648" s="10"/>
      <c r="O648" s="10"/>
      <c r="P648" s="10"/>
      <c r="Q648" s="10"/>
      <c r="R648" s="10"/>
      <c r="S648" s="10"/>
      <c r="T648" s="10"/>
      <c r="U648" s="10"/>
      <c r="V648" s="10"/>
      <c r="W648" s="10"/>
      <c r="X648" s="10"/>
      <c r="Y648" s="10"/>
      <c r="Z648" s="10"/>
      <c r="AA648" s="10"/>
      <c r="AB648" s="10"/>
      <c r="AC648" s="10"/>
      <c r="AD648" s="10"/>
      <c r="AE648" s="10"/>
      <c r="AF648" s="10"/>
      <c r="AG648" s="10"/>
      <c r="AH648" s="10"/>
    </row>
    <row r="649" spans="1:34" ht="14.4" customHeight="1" x14ac:dyDescent="0.3">
      <c r="A649" s="10" t="s">
        <v>32723</v>
      </c>
      <c r="B649" s="10" t="s">
        <v>4487</v>
      </c>
      <c r="C649" s="10" t="s">
        <v>46247</v>
      </c>
      <c r="D649" s="10" t="s">
        <v>46248</v>
      </c>
      <c r="E649" s="10" t="s">
        <v>46249</v>
      </c>
      <c r="F649" s="10" t="str">
        <f t="shared" si="10"/>
        <v>y</v>
      </c>
      <c r="G649" s="10"/>
      <c r="H649" s="10" t="s">
        <v>13616</v>
      </c>
      <c r="I649" s="10"/>
      <c r="J649" s="10" t="s">
        <v>13616</v>
      </c>
      <c r="K649" s="10">
        <v>37</v>
      </c>
      <c r="L649" s="10"/>
      <c r="M649" s="10"/>
      <c r="N649" s="10"/>
      <c r="O649" s="10"/>
      <c r="P649" s="10"/>
      <c r="Q649" s="10"/>
      <c r="R649" s="10"/>
      <c r="S649" s="10"/>
      <c r="T649" s="10"/>
      <c r="U649" s="10"/>
      <c r="V649" s="10"/>
      <c r="W649" s="10"/>
      <c r="X649" s="10"/>
      <c r="Y649" s="10"/>
      <c r="Z649" s="10"/>
      <c r="AA649" s="10"/>
      <c r="AB649" s="10"/>
      <c r="AC649" s="10"/>
      <c r="AD649" s="10"/>
      <c r="AE649" s="10"/>
      <c r="AF649" s="10"/>
      <c r="AG649" s="10"/>
      <c r="AH649" s="10"/>
    </row>
    <row r="650" spans="1:34" ht="14.4" customHeight="1" x14ac:dyDescent="0.3">
      <c r="A650" s="10" t="s">
        <v>46250</v>
      </c>
      <c r="B650" s="10" t="s">
        <v>4487</v>
      </c>
      <c r="C650" s="10" t="s">
        <v>46251</v>
      </c>
      <c r="D650" s="10" t="s">
        <v>46248</v>
      </c>
      <c r="E650" s="10" t="s">
        <v>46252</v>
      </c>
      <c r="F650" s="10" t="str">
        <f t="shared" si="10"/>
        <v>y</v>
      </c>
      <c r="G650" s="10"/>
      <c r="H650" s="10" t="s">
        <v>13616</v>
      </c>
      <c r="I650" s="10"/>
      <c r="J650" s="10" t="s">
        <v>13616</v>
      </c>
      <c r="K650" s="10">
        <v>37</v>
      </c>
      <c r="L650" s="10"/>
      <c r="M650" s="10"/>
      <c r="N650" s="10"/>
      <c r="O650" s="10"/>
      <c r="P650" s="10"/>
      <c r="Q650" s="10"/>
      <c r="R650" s="10"/>
      <c r="S650" s="10"/>
      <c r="T650" s="10"/>
      <c r="U650" s="10"/>
      <c r="V650" s="10"/>
      <c r="W650" s="10"/>
      <c r="X650" s="10"/>
      <c r="Y650" s="10"/>
      <c r="Z650" s="10"/>
      <c r="AA650" s="10"/>
      <c r="AB650" s="10"/>
      <c r="AC650" s="10"/>
      <c r="AD650" s="10"/>
      <c r="AE650" s="10"/>
      <c r="AF650" s="10"/>
      <c r="AG650" s="10"/>
      <c r="AH650" s="10"/>
    </row>
    <row r="651" spans="1:34" ht="14.4" customHeight="1" x14ac:dyDescent="0.3">
      <c r="A651" s="10" t="s">
        <v>46253</v>
      </c>
      <c r="B651" s="10" t="s">
        <v>46254</v>
      </c>
      <c r="C651" s="10" t="s">
        <v>46255</v>
      </c>
      <c r="D651" s="10" t="s">
        <v>46248</v>
      </c>
      <c r="E651" s="10" t="s">
        <v>46249</v>
      </c>
      <c r="F651" s="10" t="str">
        <f t="shared" si="10"/>
        <v>y</v>
      </c>
      <c r="G651" s="10" t="s">
        <v>44721</v>
      </c>
      <c r="H651" s="10" t="s">
        <v>13616</v>
      </c>
      <c r="I651" s="10"/>
      <c r="J651" s="10" t="s">
        <v>13616</v>
      </c>
      <c r="K651" s="10">
        <v>37</v>
      </c>
      <c r="L651" s="10"/>
      <c r="M651" s="10"/>
      <c r="N651" s="10"/>
      <c r="O651" s="10"/>
      <c r="P651" s="10"/>
      <c r="Q651" s="10"/>
      <c r="R651" s="10"/>
      <c r="S651" s="10"/>
      <c r="T651" s="10"/>
      <c r="U651" s="10"/>
      <c r="V651" s="10"/>
      <c r="W651" s="10"/>
      <c r="X651" s="10"/>
      <c r="Y651" s="10"/>
      <c r="Z651" s="10"/>
      <c r="AA651" s="10"/>
      <c r="AB651" s="10"/>
      <c r="AC651" s="10"/>
      <c r="AD651" s="10"/>
      <c r="AE651" s="10"/>
      <c r="AF651" s="10"/>
      <c r="AG651" s="10"/>
      <c r="AH651" s="10"/>
    </row>
    <row r="652" spans="1:34" ht="14.4" customHeight="1" x14ac:dyDescent="0.3">
      <c r="A652" s="10" t="s">
        <v>31785</v>
      </c>
      <c r="B652" s="10" t="s">
        <v>46254</v>
      </c>
      <c r="C652" s="10" t="s">
        <v>46251</v>
      </c>
      <c r="D652" s="10" t="s">
        <v>46248</v>
      </c>
      <c r="E652" s="10" t="s">
        <v>46252</v>
      </c>
      <c r="F652" s="10" t="str">
        <f t="shared" si="10"/>
        <v>y</v>
      </c>
      <c r="G652" s="10" t="s">
        <v>44721</v>
      </c>
      <c r="H652" s="10" t="s">
        <v>13616</v>
      </c>
      <c r="I652" s="10"/>
      <c r="J652" s="10" t="s">
        <v>13616</v>
      </c>
      <c r="K652" s="10">
        <v>37</v>
      </c>
      <c r="L652" s="10"/>
      <c r="M652" s="10"/>
      <c r="N652" s="10"/>
      <c r="O652" s="10"/>
      <c r="P652" s="10"/>
      <c r="Q652" s="10"/>
      <c r="R652" s="10"/>
      <c r="S652" s="10"/>
      <c r="T652" s="10"/>
      <c r="U652" s="10"/>
      <c r="V652" s="10"/>
      <c r="W652" s="10"/>
      <c r="X652" s="10"/>
      <c r="Y652" s="10"/>
      <c r="Z652" s="10"/>
      <c r="AA652" s="10"/>
      <c r="AB652" s="10"/>
      <c r="AC652" s="10"/>
      <c r="AD652" s="10"/>
      <c r="AE652" s="10"/>
      <c r="AF652" s="10"/>
      <c r="AG652" s="10"/>
      <c r="AH652" s="10"/>
    </row>
    <row r="653" spans="1:34" ht="14.4" customHeight="1" x14ac:dyDescent="0.3">
      <c r="A653" s="10" t="s">
        <v>46256</v>
      </c>
      <c r="B653" s="10" t="s">
        <v>6636</v>
      </c>
      <c r="C653" s="10" t="s">
        <v>46257</v>
      </c>
      <c r="D653" s="10" t="s">
        <v>44707</v>
      </c>
      <c r="E653" s="10" t="s">
        <v>44707</v>
      </c>
      <c r="F653" s="10" t="str">
        <f t="shared" si="10"/>
        <v>y</v>
      </c>
      <c r="G653" s="10" t="s">
        <v>44721</v>
      </c>
      <c r="H653" s="10" t="s">
        <v>13616</v>
      </c>
      <c r="I653" s="10" t="s">
        <v>13568</v>
      </c>
      <c r="J653" s="10" t="s">
        <v>13616</v>
      </c>
      <c r="K653" s="10">
        <v>1</v>
      </c>
      <c r="L653" s="10"/>
      <c r="M653" s="10"/>
      <c r="N653" s="10"/>
      <c r="O653" s="10"/>
      <c r="P653" s="10"/>
      <c r="Q653" s="10"/>
      <c r="R653" s="10"/>
      <c r="S653" s="10"/>
      <c r="T653" s="10"/>
      <c r="U653" s="10"/>
      <c r="V653" s="10"/>
      <c r="W653" s="10"/>
      <c r="X653" s="10"/>
      <c r="Y653" s="10"/>
      <c r="Z653" s="10"/>
      <c r="AA653" s="10"/>
      <c r="AB653" s="10"/>
      <c r="AC653" s="10"/>
      <c r="AD653" s="10"/>
      <c r="AE653" s="10"/>
      <c r="AF653" s="10"/>
      <c r="AG653" s="10"/>
      <c r="AH653" s="10"/>
    </row>
    <row r="654" spans="1:34" ht="14.4" customHeight="1" x14ac:dyDescent="0.3">
      <c r="A654" s="10" t="s">
        <v>46258</v>
      </c>
      <c r="B654" s="10" t="s">
        <v>6636</v>
      </c>
      <c r="C654" s="10" t="s">
        <v>46259</v>
      </c>
      <c r="D654" s="10" t="s">
        <v>46260</v>
      </c>
      <c r="E654" s="10" t="s">
        <v>46008</v>
      </c>
      <c r="F654" s="10" t="str">
        <f t="shared" si="10"/>
        <v>y</v>
      </c>
      <c r="G654" s="10" t="s">
        <v>44721</v>
      </c>
      <c r="H654" s="10" t="s">
        <v>13616</v>
      </c>
      <c r="I654" s="10" t="s">
        <v>13568</v>
      </c>
      <c r="J654" s="10" t="s">
        <v>13616</v>
      </c>
      <c r="K654" s="10">
        <v>113</v>
      </c>
      <c r="L654" s="10"/>
      <c r="M654" s="10"/>
      <c r="N654" s="10"/>
      <c r="O654" s="10"/>
      <c r="P654" s="10"/>
      <c r="Q654" s="10"/>
      <c r="R654" s="10"/>
      <c r="S654" s="10"/>
      <c r="T654" s="10"/>
      <c r="U654" s="10"/>
      <c r="V654" s="10"/>
      <c r="W654" s="10"/>
      <c r="X654" s="10"/>
      <c r="Y654" s="10"/>
      <c r="Z654" s="10"/>
      <c r="AA654" s="10"/>
      <c r="AB654" s="10"/>
      <c r="AC654" s="10"/>
      <c r="AD654" s="10"/>
      <c r="AE654" s="10"/>
      <c r="AF654" s="10"/>
      <c r="AG654" s="10"/>
      <c r="AH654" s="10"/>
    </row>
    <row r="655" spans="1:34" ht="14.4" customHeight="1" x14ac:dyDescent="0.3">
      <c r="A655" s="10" t="s">
        <v>15366</v>
      </c>
      <c r="B655" s="10" t="s">
        <v>6636</v>
      </c>
      <c r="C655" s="10" t="s">
        <v>46261</v>
      </c>
      <c r="D655" s="10" t="s">
        <v>46262</v>
      </c>
      <c r="E655" s="10" t="s">
        <v>46008</v>
      </c>
      <c r="F655" s="10" t="str">
        <f t="shared" si="10"/>
        <v>y</v>
      </c>
      <c r="G655" s="10" t="s">
        <v>44721</v>
      </c>
      <c r="H655" s="10" t="s">
        <v>13616</v>
      </c>
      <c r="I655" s="10" t="s">
        <v>13568</v>
      </c>
      <c r="J655" s="10" t="s">
        <v>13616</v>
      </c>
      <c r="K655" s="10">
        <v>74</v>
      </c>
      <c r="L655" s="10"/>
      <c r="M655" s="10"/>
      <c r="N655" s="10"/>
      <c r="O655" s="10"/>
      <c r="P655" s="10"/>
      <c r="Q655" s="10"/>
      <c r="R655" s="10"/>
      <c r="S655" s="10"/>
      <c r="T655" s="10"/>
      <c r="U655" s="10"/>
      <c r="V655" s="10"/>
      <c r="W655" s="10"/>
      <c r="X655" s="10"/>
      <c r="Y655" s="10"/>
      <c r="Z655" s="10"/>
      <c r="AA655" s="10"/>
      <c r="AB655" s="10"/>
      <c r="AC655" s="10"/>
      <c r="AD655" s="10"/>
      <c r="AE655" s="10"/>
      <c r="AF655" s="10"/>
      <c r="AG655" s="10"/>
      <c r="AH655" s="10"/>
    </row>
    <row r="656" spans="1:34" ht="14.4" customHeight="1" x14ac:dyDescent="0.3">
      <c r="A656" s="10" t="s">
        <v>46263</v>
      </c>
      <c r="B656" s="10" t="s">
        <v>6636</v>
      </c>
      <c r="C656" s="10" t="s">
        <v>46264</v>
      </c>
      <c r="D656" s="10" t="s">
        <v>46139</v>
      </c>
      <c r="E656" s="10" t="s">
        <v>46265</v>
      </c>
      <c r="F656" s="10" t="str">
        <f t="shared" si="10"/>
        <v>y</v>
      </c>
      <c r="G656" s="10" t="s">
        <v>44721</v>
      </c>
      <c r="H656" s="10" t="s">
        <v>13616</v>
      </c>
      <c r="I656" s="10"/>
      <c r="J656" s="10" t="s">
        <v>13616</v>
      </c>
      <c r="K656" s="10">
        <v>21</v>
      </c>
      <c r="L656" s="10"/>
      <c r="M656" s="10"/>
      <c r="N656" s="10"/>
      <c r="O656" s="10"/>
      <c r="P656" s="10"/>
      <c r="Q656" s="10"/>
      <c r="R656" s="10"/>
      <c r="S656" s="10"/>
      <c r="T656" s="10"/>
      <c r="U656" s="10"/>
      <c r="V656" s="10"/>
      <c r="W656" s="10"/>
      <c r="X656" s="10"/>
      <c r="Y656" s="10"/>
      <c r="Z656" s="10"/>
      <c r="AA656" s="10"/>
      <c r="AB656" s="10"/>
      <c r="AC656" s="10"/>
      <c r="AD656" s="10"/>
      <c r="AE656" s="10"/>
      <c r="AF656" s="10"/>
      <c r="AG656" s="10"/>
      <c r="AH656" s="10"/>
    </row>
    <row r="657" spans="1:34" ht="14.4" customHeight="1" x14ac:dyDescent="0.3">
      <c r="A657" s="10" t="s">
        <v>46266</v>
      </c>
      <c r="B657" s="10" t="s">
        <v>6636</v>
      </c>
      <c r="C657" s="10" t="s">
        <v>46267</v>
      </c>
      <c r="D657" s="10" t="s">
        <v>46139</v>
      </c>
      <c r="E657" s="10" t="s">
        <v>46268</v>
      </c>
      <c r="F657" s="10" t="str">
        <f t="shared" si="10"/>
        <v>y</v>
      </c>
      <c r="G657" s="10" t="s">
        <v>44721</v>
      </c>
      <c r="H657" s="10" t="s">
        <v>13616</v>
      </c>
      <c r="I657" s="10"/>
      <c r="J657" s="10" t="s">
        <v>13616</v>
      </c>
      <c r="K657" s="10">
        <v>21</v>
      </c>
      <c r="L657" s="10"/>
      <c r="M657" s="10"/>
      <c r="N657" s="10"/>
      <c r="O657" s="10"/>
      <c r="P657" s="10"/>
      <c r="Q657" s="10"/>
      <c r="R657" s="10"/>
      <c r="S657" s="10"/>
      <c r="T657" s="10"/>
      <c r="U657" s="10"/>
      <c r="V657" s="10"/>
      <c r="W657" s="10"/>
      <c r="X657" s="10"/>
      <c r="Y657" s="10"/>
      <c r="Z657" s="10"/>
      <c r="AA657" s="10"/>
      <c r="AB657" s="10"/>
      <c r="AC657" s="10"/>
      <c r="AD657" s="10"/>
      <c r="AE657" s="10"/>
      <c r="AF657" s="10"/>
      <c r="AG657" s="10"/>
      <c r="AH657" s="10"/>
    </row>
    <row r="658" spans="1:34" ht="14.4" customHeight="1" x14ac:dyDescent="0.3">
      <c r="A658" s="10" t="s">
        <v>46269</v>
      </c>
      <c r="B658" s="10" t="s">
        <v>12498</v>
      </c>
      <c r="C658" s="10" t="s">
        <v>46270</v>
      </c>
      <c r="D658" s="10" t="s">
        <v>46271</v>
      </c>
      <c r="E658" s="10" t="s">
        <v>46272</v>
      </c>
      <c r="F658" s="10" t="str">
        <f t="shared" si="10"/>
        <v>y</v>
      </c>
      <c r="G658" s="10" t="s">
        <v>44721</v>
      </c>
      <c r="H658" s="10" t="s">
        <v>13616</v>
      </c>
      <c r="I658" s="10"/>
      <c r="J658" s="10" t="s">
        <v>13616</v>
      </c>
      <c r="K658" s="10">
        <v>13</v>
      </c>
      <c r="L658" s="10"/>
      <c r="M658" s="10"/>
      <c r="N658" s="10"/>
      <c r="O658" s="10"/>
      <c r="P658" s="10"/>
      <c r="Q658" s="10"/>
      <c r="R658" s="10"/>
      <c r="S658" s="10"/>
      <c r="T658" s="10"/>
      <c r="U658" s="10"/>
      <c r="V658" s="10"/>
      <c r="W658" s="10"/>
      <c r="X658" s="10"/>
      <c r="Y658" s="10"/>
      <c r="Z658" s="10"/>
      <c r="AA658" s="10"/>
      <c r="AB658" s="10"/>
      <c r="AC658" s="10"/>
      <c r="AD658" s="10"/>
      <c r="AE658" s="10"/>
      <c r="AF658" s="10"/>
      <c r="AG658" s="10"/>
      <c r="AH658" s="10"/>
    </row>
    <row r="659" spans="1:34" ht="14.4" customHeight="1" x14ac:dyDescent="0.3">
      <c r="A659" s="10" t="s">
        <v>31639</v>
      </c>
      <c r="B659" s="10" t="s">
        <v>12498</v>
      </c>
      <c r="C659" s="10" t="s">
        <v>46273</v>
      </c>
      <c r="D659" s="10" t="s">
        <v>46271</v>
      </c>
      <c r="E659" s="10" t="s">
        <v>46274</v>
      </c>
      <c r="F659" s="10" t="str">
        <f t="shared" si="10"/>
        <v>y</v>
      </c>
      <c r="G659" s="10" t="s">
        <v>44721</v>
      </c>
      <c r="H659" s="10" t="s">
        <v>13616</v>
      </c>
      <c r="I659" s="10"/>
      <c r="J659" s="10" t="s">
        <v>13616</v>
      </c>
      <c r="K659" s="10">
        <v>13</v>
      </c>
      <c r="L659" s="10"/>
      <c r="M659" s="10"/>
      <c r="N659" s="10"/>
      <c r="O659" s="10"/>
      <c r="P659" s="10"/>
      <c r="Q659" s="10"/>
      <c r="R659" s="10"/>
      <c r="S659" s="10"/>
      <c r="T659" s="10"/>
      <c r="U659" s="10"/>
      <c r="V659" s="10"/>
      <c r="W659" s="10"/>
      <c r="X659" s="10"/>
      <c r="Y659" s="10"/>
      <c r="Z659" s="10"/>
      <c r="AA659" s="10"/>
      <c r="AB659" s="10"/>
      <c r="AC659" s="10"/>
      <c r="AD659" s="10"/>
      <c r="AE659" s="10"/>
      <c r="AF659" s="10"/>
      <c r="AG659" s="10"/>
      <c r="AH659" s="10"/>
    </row>
    <row r="660" spans="1:34" ht="14.4" customHeight="1" x14ac:dyDescent="0.3">
      <c r="A660" s="10" t="s">
        <v>31651</v>
      </c>
      <c r="B660" s="10" t="s">
        <v>12498</v>
      </c>
      <c r="C660" s="10" t="s">
        <v>46275</v>
      </c>
      <c r="D660" s="10" t="s">
        <v>46271</v>
      </c>
      <c r="E660" s="10" t="s">
        <v>46276</v>
      </c>
      <c r="F660" s="10" t="str">
        <f t="shared" si="10"/>
        <v>y</v>
      </c>
      <c r="G660" s="10" t="s">
        <v>44721</v>
      </c>
      <c r="H660" s="10" t="s">
        <v>13616</v>
      </c>
      <c r="I660" s="10"/>
      <c r="J660" s="10" t="s">
        <v>13616</v>
      </c>
      <c r="K660" s="10">
        <v>13</v>
      </c>
      <c r="L660" s="10"/>
      <c r="M660" s="10"/>
      <c r="N660" s="10"/>
      <c r="O660" s="10"/>
      <c r="P660" s="10"/>
      <c r="Q660" s="10"/>
      <c r="R660" s="10"/>
      <c r="S660" s="10"/>
      <c r="T660" s="10"/>
      <c r="U660" s="10"/>
      <c r="V660" s="10"/>
      <c r="W660" s="10"/>
      <c r="X660" s="10"/>
      <c r="Y660" s="10"/>
      <c r="Z660" s="10"/>
      <c r="AA660" s="10"/>
      <c r="AB660" s="10"/>
      <c r="AC660" s="10"/>
      <c r="AD660" s="10"/>
      <c r="AE660" s="10"/>
      <c r="AF660" s="10"/>
      <c r="AG660" s="10"/>
      <c r="AH660" s="10"/>
    </row>
    <row r="661" spans="1:34" ht="14.4" customHeight="1" x14ac:dyDescent="0.3">
      <c r="A661" s="10" t="s">
        <v>31648</v>
      </c>
      <c r="B661" s="10" t="s">
        <v>12498</v>
      </c>
      <c r="C661" s="10" t="s">
        <v>46277</v>
      </c>
      <c r="D661" s="10" t="s">
        <v>46271</v>
      </c>
      <c r="E661" s="10" t="s">
        <v>46278</v>
      </c>
      <c r="F661" s="10" t="str">
        <f t="shared" si="10"/>
        <v>y</v>
      </c>
      <c r="G661" s="10" t="s">
        <v>44721</v>
      </c>
      <c r="H661" s="10" t="s">
        <v>13616</v>
      </c>
      <c r="I661" s="10"/>
      <c r="J661" s="10" t="s">
        <v>13616</v>
      </c>
      <c r="K661" s="10">
        <v>13</v>
      </c>
      <c r="L661" s="10"/>
      <c r="M661" s="10"/>
      <c r="N661" s="10"/>
      <c r="O661" s="10"/>
      <c r="P661" s="10"/>
      <c r="Q661" s="10"/>
      <c r="R661" s="10"/>
      <c r="S661" s="10"/>
      <c r="T661" s="10"/>
      <c r="U661" s="10"/>
      <c r="V661" s="10"/>
      <c r="W661" s="10"/>
      <c r="X661" s="10"/>
      <c r="Y661" s="10"/>
      <c r="Z661" s="10"/>
      <c r="AA661" s="10"/>
      <c r="AB661" s="10"/>
      <c r="AC661" s="10"/>
      <c r="AD661" s="10"/>
      <c r="AE661" s="10"/>
      <c r="AF661" s="10"/>
      <c r="AG661" s="10"/>
      <c r="AH661" s="10"/>
    </row>
    <row r="662" spans="1:34" ht="14.4" customHeight="1" x14ac:dyDescent="0.3">
      <c r="A662" s="10" t="s">
        <v>46279</v>
      </c>
      <c r="B662" s="10" t="s">
        <v>12498</v>
      </c>
      <c r="C662" s="10" t="s">
        <v>46280</v>
      </c>
      <c r="D662" s="10" t="s">
        <v>46271</v>
      </c>
      <c r="E662" s="10" t="s">
        <v>46281</v>
      </c>
      <c r="F662" s="10" t="str">
        <f t="shared" si="10"/>
        <v>y</v>
      </c>
      <c r="G662" s="10" t="s">
        <v>44721</v>
      </c>
      <c r="H662" s="10" t="s">
        <v>13616</v>
      </c>
      <c r="I662" s="10"/>
      <c r="J662" s="10" t="s">
        <v>13616</v>
      </c>
      <c r="K662" s="10">
        <v>13</v>
      </c>
      <c r="L662" s="10"/>
      <c r="M662" s="10"/>
      <c r="N662" s="10"/>
      <c r="O662" s="10"/>
      <c r="P662" s="10"/>
      <c r="Q662" s="10"/>
      <c r="R662" s="10"/>
      <c r="S662" s="10"/>
      <c r="T662" s="10"/>
      <c r="U662" s="10"/>
      <c r="V662" s="10"/>
      <c r="W662" s="10"/>
      <c r="X662" s="10"/>
      <c r="Y662" s="10"/>
      <c r="Z662" s="10"/>
      <c r="AA662" s="10"/>
      <c r="AB662" s="10"/>
      <c r="AC662" s="10"/>
      <c r="AD662" s="10"/>
      <c r="AE662" s="10"/>
      <c r="AF662" s="10"/>
      <c r="AG662" s="10"/>
      <c r="AH662" s="10"/>
    </row>
    <row r="663" spans="1:34" ht="14.4" customHeight="1" x14ac:dyDescent="0.3">
      <c r="A663" s="10" t="s">
        <v>31514</v>
      </c>
      <c r="B663" s="10" t="s">
        <v>12498</v>
      </c>
      <c r="C663" s="10" t="s">
        <v>46282</v>
      </c>
      <c r="D663" s="10" t="s">
        <v>46271</v>
      </c>
      <c r="E663" s="10" t="s">
        <v>46283</v>
      </c>
      <c r="F663" s="10" t="str">
        <f t="shared" si="10"/>
        <v>y</v>
      </c>
      <c r="G663" s="10" t="s">
        <v>44721</v>
      </c>
      <c r="H663" s="10" t="s">
        <v>13616</v>
      </c>
      <c r="I663" s="10"/>
      <c r="J663" s="10" t="s">
        <v>13616</v>
      </c>
      <c r="K663" s="10">
        <v>13</v>
      </c>
      <c r="L663" s="10"/>
      <c r="M663" s="10"/>
      <c r="N663" s="10"/>
      <c r="O663" s="10"/>
      <c r="P663" s="10"/>
      <c r="Q663" s="10"/>
      <c r="R663" s="10"/>
      <c r="S663" s="10"/>
      <c r="T663" s="10"/>
      <c r="U663" s="10"/>
      <c r="V663" s="10"/>
      <c r="W663" s="10"/>
      <c r="X663" s="10"/>
      <c r="Y663" s="10"/>
      <c r="Z663" s="10"/>
      <c r="AA663" s="10"/>
      <c r="AB663" s="10"/>
      <c r="AC663" s="10"/>
      <c r="AD663" s="10"/>
      <c r="AE663" s="10"/>
      <c r="AF663" s="10"/>
      <c r="AG663" s="10"/>
      <c r="AH663" s="10"/>
    </row>
    <row r="664" spans="1:34" ht="14.4" customHeight="1" x14ac:dyDescent="0.3">
      <c r="A664" s="10" t="s">
        <v>10421</v>
      </c>
      <c r="B664" s="10" t="s">
        <v>46284</v>
      </c>
      <c r="C664" s="10" t="s">
        <v>46273</v>
      </c>
      <c r="D664" s="10" t="s">
        <v>46271</v>
      </c>
      <c r="E664" s="10" t="s">
        <v>19992</v>
      </c>
      <c r="F664" s="10" t="str">
        <f t="shared" si="10"/>
        <v>y</v>
      </c>
      <c r="G664" s="10"/>
      <c r="H664" s="10" t="s">
        <v>13616</v>
      </c>
      <c r="I664" s="10"/>
      <c r="J664" s="10" t="s">
        <v>13616</v>
      </c>
      <c r="K664" s="10">
        <v>13</v>
      </c>
      <c r="L664" s="10"/>
      <c r="M664" s="10"/>
      <c r="N664" s="10"/>
      <c r="O664" s="10"/>
      <c r="P664" s="10"/>
      <c r="Q664" s="10"/>
      <c r="R664" s="10"/>
      <c r="S664" s="10"/>
      <c r="T664" s="10"/>
      <c r="U664" s="10"/>
      <c r="V664" s="10"/>
      <c r="W664" s="10"/>
      <c r="X664" s="10"/>
      <c r="Y664" s="10"/>
      <c r="Z664" s="10"/>
      <c r="AA664" s="10"/>
      <c r="AB664" s="10"/>
      <c r="AC664" s="10"/>
      <c r="AD664" s="10"/>
      <c r="AE664" s="10"/>
      <c r="AF664" s="10"/>
      <c r="AG664" s="10"/>
      <c r="AH664" s="10"/>
    </row>
    <row r="665" spans="1:34" ht="14.4" customHeight="1" x14ac:dyDescent="0.3">
      <c r="A665" s="10" t="s">
        <v>10352</v>
      </c>
      <c r="B665" s="10" t="s">
        <v>46284</v>
      </c>
      <c r="C665" s="10" t="s">
        <v>46275</v>
      </c>
      <c r="D665" s="10" t="s">
        <v>46271</v>
      </c>
      <c r="E665" s="10" t="s">
        <v>19992</v>
      </c>
      <c r="F665" s="10" t="str">
        <f t="shared" si="10"/>
        <v>y</v>
      </c>
      <c r="G665" s="10"/>
      <c r="H665" s="10" t="s">
        <v>13616</v>
      </c>
      <c r="I665" s="10"/>
      <c r="J665" s="10" t="s">
        <v>13616</v>
      </c>
      <c r="K665" s="10">
        <v>13</v>
      </c>
      <c r="L665" s="10"/>
      <c r="M665" s="10"/>
      <c r="N665" s="10"/>
      <c r="O665" s="10"/>
      <c r="P665" s="10"/>
      <c r="Q665" s="10"/>
      <c r="R665" s="10"/>
      <c r="S665" s="10"/>
      <c r="T665" s="10"/>
      <c r="U665" s="10"/>
      <c r="V665" s="10"/>
      <c r="W665" s="10"/>
      <c r="X665" s="10"/>
      <c r="Y665" s="10"/>
      <c r="Z665" s="10"/>
      <c r="AA665" s="10"/>
      <c r="AB665" s="10"/>
      <c r="AC665" s="10"/>
      <c r="AD665" s="10"/>
      <c r="AE665" s="10"/>
      <c r="AF665" s="10"/>
      <c r="AG665" s="10"/>
      <c r="AH665" s="10"/>
    </row>
    <row r="666" spans="1:34" ht="14.4" customHeight="1" x14ac:dyDescent="0.3">
      <c r="A666" s="10" t="s">
        <v>10358</v>
      </c>
      <c r="B666" s="10" t="s">
        <v>46284</v>
      </c>
      <c r="C666" s="10" t="s">
        <v>46277</v>
      </c>
      <c r="D666" s="10" t="s">
        <v>46271</v>
      </c>
      <c r="E666" s="10" t="s">
        <v>19992</v>
      </c>
      <c r="F666" s="10" t="str">
        <f t="shared" si="10"/>
        <v>y</v>
      </c>
      <c r="G666" s="10"/>
      <c r="H666" s="10" t="s">
        <v>13616</v>
      </c>
      <c r="I666" s="10"/>
      <c r="J666" s="10" t="s">
        <v>13616</v>
      </c>
      <c r="K666" s="10">
        <v>13</v>
      </c>
      <c r="L666" s="10"/>
      <c r="M666" s="10"/>
      <c r="N666" s="10"/>
      <c r="O666" s="10"/>
      <c r="P666" s="10"/>
      <c r="Q666" s="10"/>
      <c r="R666" s="10"/>
      <c r="S666" s="10"/>
      <c r="T666" s="10"/>
      <c r="U666" s="10"/>
      <c r="V666" s="10"/>
      <c r="W666" s="10"/>
      <c r="X666" s="10"/>
      <c r="Y666" s="10"/>
      <c r="Z666" s="10"/>
      <c r="AA666" s="10"/>
      <c r="AB666" s="10"/>
      <c r="AC666" s="10"/>
      <c r="AD666" s="10"/>
      <c r="AE666" s="10"/>
      <c r="AF666" s="10"/>
      <c r="AG666" s="10"/>
      <c r="AH666" s="10"/>
    </row>
    <row r="667" spans="1:34" ht="14.4" customHeight="1" x14ac:dyDescent="0.3">
      <c r="A667" s="10" t="s">
        <v>10361</v>
      </c>
      <c r="B667" s="10" t="s">
        <v>46284</v>
      </c>
      <c r="C667" s="10" t="s">
        <v>46280</v>
      </c>
      <c r="D667" s="10" t="s">
        <v>46271</v>
      </c>
      <c r="E667" s="10" t="s">
        <v>19992</v>
      </c>
      <c r="F667" s="10" t="str">
        <f t="shared" si="10"/>
        <v>y</v>
      </c>
      <c r="G667" s="10"/>
      <c r="H667" s="10" t="s">
        <v>13616</v>
      </c>
      <c r="I667" s="10"/>
      <c r="J667" s="10" t="s">
        <v>13616</v>
      </c>
      <c r="K667" s="10">
        <v>13</v>
      </c>
      <c r="L667" s="10"/>
      <c r="M667" s="10"/>
      <c r="N667" s="10"/>
      <c r="O667" s="10"/>
      <c r="P667" s="10"/>
      <c r="Q667" s="10"/>
      <c r="R667" s="10"/>
      <c r="S667" s="10"/>
      <c r="T667" s="10"/>
      <c r="U667" s="10"/>
      <c r="V667" s="10"/>
      <c r="W667" s="10"/>
      <c r="X667" s="10"/>
      <c r="Y667" s="10"/>
      <c r="Z667" s="10"/>
      <c r="AA667" s="10"/>
      <c r="AB667" s="10"/>
      <c r="AC667" s="10"/>
      <c r="AD667" s="10"/>
      <c r="AE667" s="10"/>
      <c r="AF667" s="10"/>
      <c r="AG667" s="10"/>
      <c r="AH667" s="10"/>
    </row>
    <row r="668" spans="1:34" ht="14.4" customHeight="1" x14ac:dyDescent="0.3">
      <c r="A668" s="10" t="s">
        <v>10364</v>
      </c>
      <c r="B668" s="10" t="s">
        <v>46284</v>
      </c>
      <c r="C668" s="10" t="s">
        <v>46282</v>
      </c>
      <c r="D668" s="10" t="s">
        <v>46271</v>
      </c>
      <c r="E668" s="10" t="s">
        <v>19992</v>
      </c>
      <c r="F668" s="10" t="str">
        <f t="shared" si="10"/>
        <v>y</v>
      </c>
      <c r="G668" s="10"/>
      <c r="H668" s="10" t="s">
        <v>13616</v>
      </c>
      <c r="I668" s="10"/>
      <c r="J668" s="10" t="s">
        <v>13616</v>
      </c>
      <c r="K668" s="10">
        <v>13</v>
      </c>
      <c r="L668" s="10"/>
      <c r="M668" s="10"/>
      <c r="N668" s="10"/>
      <c r="O668" s="10"/>
      <c r="P668" s="10"/>
      <c r="Q668" s="10"/>
      <c r="R668" s="10"/>
      <c r="S668" s="10"/>
      <c r="T668" s="10"/>
      <c r="U668" s="10"/>
      <c r="V668" s="10"/>
      <c r="W668" s="10"/>
      <c r="X668" s="10"/>
      <c r="Y668" s="10"/>
      <c r="Z668" s="10"/>
      <c r="AA668" s="10"/>
      <c r="AB668" s="10"/>
      <c r="AC668" s="10"/>
      <c r="AD668" s="10"/>
      <c r="AE668" s="10"/>
      <c r="AF668" s="10"/>
      <c r="AG668" s="10"/>
      <c r="AH668" s="10"/>
    </row>
    <row r="669" spans="1:34" ht="14.4" customHeight="1" x14ac:dyDescent="0.3">
      <c r="A669" s="10" t="s">
        <v>46285</v>
      </c>
      <c r="B669" s="10" t="s">
        <v>46286</v>
      </c>
      <c r="C669" s="10" t="s">
        <v>46287</v>
      </c>
      <c r="D669" s="10" t="s">
        <v>46139</v>
      </c>
      <c r="E669" s="10" t="s">
        <v>46265</v>
      </c>
      <c r="F669" s="10" t="str">
        <f t="shared" si="10"/>
        <v>y</v>
      </c>
      <c r="G669" s="10"/>
      <c r="H669" s="10" t="s">
        <v>13616</v>
      </c>
      <c r="I669" s="10"/>
      <c r="J669" s="10" t="s">
        <v>13616</v>
      </c>
      <c r="K669" s="10">
        <v>21</v>
      </c>
      <c r="L669" s="10"/>
      <c r="M669" s="10"/>
      <c r="N669" s="10"/>
      <c r="O669" s="10"/>
      <c r="P669" s="10"/>
      <c r="Q669" s="10"/>
      <c r="R669" s="10"/>
      <c r="S669" s="10"/>
      <c r="T669" s="10"/>
      <c r="U669" s="10"/>
      <c r="V669" s="10"/>
      <c r="W669" s="10"/>
      <c r="X669" s="10"/>
      <c r="Y669" s="10"/>
      <c r="Z669" s="10"/>
      <c r="AA669" s="10"/>
      <c r="AB669" s="10"/>
      <c r="AC669" s="10"/>
      <c r="AD669" s="10"/>
      <c r="AE669" s="10"/>
      <c r="AF669" s="10"/>
      <c r="AG669" s="10"/>
      <c r="AH669" s="10"/>
    </row>
    <row r="670" spans="1:34" ht="14.4" customHeight="1" x14ac:dyDescent="0.3">
      <c r="A670" s="10" t="s">
        <v>46288</v>
      </c>
      <c r="B670" s="10" t="s">
        <v>46286</v>
      </c>
      <c r="C670" s="10" t="s">
        <v>46267</v>
      </c>
      <c r="D670" s="10" t="s">
        <v>46139</v>
      </c>
      <c r="E670" s="10" t="s">
        <v>46268</v>
      </c>
      <c r="F670" s="10" t="str">
        <f t="shared" si="10"/>
        <v>y</v>
      </c>
      <c r="G670" s="10"/>
      <c r="H670" s="10" t="s">
        <v>13616</v>
      </c>
      <c r="I670" s="10"/>
      <c r="J670" s="10" t="s">
        <v>13616</v>
      </c>
      <c r="K670" s="10">
        <v>21</v>
      </c>
      <c r="L670" s="10"/>
      <c r="M670" s="10"/>
      <c r="N670" s="10"/>
      <c r="O670" s="10"/>
      <c r="P670" s="10"/>
      <c r="Q670" s="10"/>
      <c r="R670" s="10"/>
      <c r="S670" s="10"/>
      <c r="T670" s="10"/>
      <c r="U670" s="10"/>
      <c r="V670" s="10"/>
      <c r="W670" s="10"/>
      <c r="X670" s="10"/>
      <c r="Y670" s="10"/>
      <c r="Z670" s="10"/>
      <c r="AA670" s="10"/>
      <c r="AB670" s="10"/>
      <c r="AC670" s="10"/>
      <c r="AD670" s="10"/>
      <c r="AE670" s="10"/>
      <c r="AF670" s="10"/>
      <c r="AG670" s="10"/>
      <c r="AH670" s="10"/>
    </row>
    <row r="671" spans="1:34" ht="14.4" customHeight="1" x14ac:dyDescent="0.3">
      <c r="A671" s="10" t="s">
        <v>7755</v>
      </c>
      <c r="B671" s="10" t="s">
        <v>6373</v>
      </c>
      <c r="C671" s="10" t="s">
        <v>46289</v>
      </c>
      <c r="D671" s="10" t="s">
        <v>45981</v>
      </c>
      <c r="E671" s="10" t="s">
        <v>46290</v>
      </c>
      <c r="F671" s="10" t="str">
        <f t="shared" si="10"/>
        <v>y</v>
      </c>
      <c r="G671" s="10"/>
      <c r="H671" s="10" t="s">
        <v>13616</v>
      </c>
      <c r="I671" s="10"/>
      <c r="J671" s="10" t="s">
        <v>13616</v>
      </c>
      <c r="K671" s="10">
        <v>44</v>
      </c>
      <c r="L671" s="10"/>
      <c r="M671" s="10"/>
      <c r="N671" s="10"/>
      <c r="O671" s="10"/>
      <c r="P671" s="10"/>
      <c r="Q671" s="10"/>
      <c r="R671" s="10"/>
      <c r="S671" s="10"/>
      <c r="T671" s="10"/>
      <c r="U671" s="10"/>
      <c r="V671" s="10"/>
      <c r="W671" s="10"/>
      <c r="X671" s="10"/>
      <c r="Y671" s="10"/>
      <c r="Z671" s="10"/>
      <c r="AA671" s="10"/>
      <c r="AB671" s="10"/>
      <c r="AC671" s="10"/>
      <c r="AD671" s="10"/>
      <c r="AE671" s="10"/>
      <c r="AF671" s="10"/>
      <c r="AG671" s="10"/>
      <c r="AH671" s="10"/>
    </row>
    <row r="672" spans="1:34" ht="14.4" customHeight="1" x14ac:dyDescent="0.3">
      <c r="A672" s="10" t="s">
        <v>10549</v>
      </c>
      <c r="B672" s="10" t="s">
        <v>6373</v>
      </c>
      <c r="C672" s="10" t="s">
        <v>46291</v>
      </c>
      <c r="D672" s="10" t="s">
        <v>46292</v>
      </c>
      <c r="E672" s="10" t="s">
        <v>46293</v>
      </c>
      <c r="F672" s="10" t="str">
        <f t="shared" si="10"/>
        <v>y</v>
      </c>
      <c r="G672" s="10"/>
      <c r="H672" s="10" t="s">
        <v>13616</v>
      </c>
      <c r="I672" s="10"/>
      <c r="J672" s="10" t="s">
        <v>13616</v>
      </c>
      <c r="K672" s="10">
        <v>76</v>
      </c>
      <c r="L672" s="10"/>
      <c r="M672" s="10"/>
      <c r="N672" s="10"/>
      <c r="O672" s="10"/>
      <c r="P672" s="10"/>
      <c r="Q672" s="10"/>
      <c r="R672" s="10"/>
      <c r="S672" s="10"/>
      <c r="T672" s="10"/>
      <c r="U672" s="10"/>
      <c r="V672" s="10"/>
      <c r="W672" s="10"/>
      <c r="X672" s="10"/>
      <c r="Y672" s="10"/>
      <c r="Z672" s="10"/>
      <c r="AA672" s="10"/>
      <c r="AB672" s="10"/>
      <c r="AC672" s="10"/>
      <c r="AD672" s="10"/>
      <c r="AE672" s="10"/>
      <c r="AF672" s="10"/>
      <c r="AG672" s="10"/>
      <c r="AH672" s="10"/>
    </row>
    <row r="673" spans="1:34" ht="14.4" customHeight="1" x14ac:dyDescent="0.3">
      <c r="A673" s="10" t="s">
        <v>10551</v>
      </c>
      <c r="B673" s="10" t="s">
        <v>6373</v>
      </c>
      <c r="C673" s="10" t="s">
        <v>46294</v>
      </c>
      <c r="D673" s="10" t="s">
        <v>46292</v>
      </c>
      <c r="E673" s="10" t="s">
        <v>46295</v>
      </c>
      <c r="F673" s="10" t="str">
        <f t="shared" si="10"/>
        <v>y</v>
      </c>
      <c r="G673" s="10"/>
      <c r="H673" s="10" t="s">
        <v>13616</v>
      </c>
      <c r="I673" s="10"/>
      <c r="J673" s="10" t="s">
        <v>13616</v>
      </c>
      <c r="K673" s="10">
        <v>76</v>
      </c>
      <c r="L673" s="10"/>
      <c r="M673" s="10"/>
      <c r="N673" s="10"/>
      <c r="O673" s="10"/>
      <c r="P673" s="10"/>
      <c r="Q673" s="10"/>
      <c r="R673" s="10"/>
      <c r="S673" s="10"/>
      <c r="T673" s="10"/>
      <c r="U673" s="10"/>
      <c r="V673" s="10"/>
      <c r="W673" s="10"/>
      <c r="X673" s="10"/>
      <c r="Y673" s="10"/>
      <c r="Z673" s="10"/>
      <c r="AA673" s="10"/>
      <c r="AB673" s="10"/>
      <c r="AC673" s="10"/>
      <c r="AD673" s="10"/>
      <c r="AE673" s="10"/>
      <c r="AF673" s="10"/>
      <c r="AG673" s="10"/>
      <c r="AH673" s="10"/>
    </row>
    <row r="674" spans="1:34" ht="14.4" customHeight="1" x14ac:dyDescent="0.3">
      <c r="A674" s="10" t="s">
        <v>46296</v>
      </c>
      <c r="B674" s="10" t="s">
        <v>46297</v>
      </c>
      <c r="C674" s="10" t="s">
        <v>46298</v>
      </c>
      <c r="D674" s="10" t="s">
        <v>46299</v>
      </c>
      <c r="E674" s="10" t="s">
        <v>46008</v>
      </c>
      <c r="F674" s="10" t="str">
        <f t="shared" si="10"/>
        <v/>
      </c>
      <c r="G674" s="10"/>
      <c r="H674" s="10"/>
      <c r="I674" s="10" t="s">
        <v>13568</v>
      </c>
      <c r="J674" s="10"/>
      <c r="K674" s="10">
        <v>117</v>
      </c>
      <c r="L674" s="10"/>
      <c r="M674" s="10"/>
      <c r="N674" s="10"/>
      <c r="O674" s="10"/>
      <c r="P674" s="10"/>
      <c r="Q674" s="10"/>
      <c r="R674" s="10"/>
      <c r="S674" s="10"/>
      <c r="T674" s="10"/>
      <c r="U674" s="10"/>
      <c r="V674" s="10"/>
      <c r="W674" s="10"/>
      <c r="X674" s="10"/>
      <c r="Y674" s="10"/>
      <c r="Z674" s="10"/>
      <c r="AA674" s="10"/>
      <c r="AB674" s="10"/>
      <c r="AC674" s="10"/>
      <c r="AD674" s="10"/>
      <c r="AE674" s="10"/>
      <c r="AF674" s="10"/>
      <c r="AG674" s="10"/>
      <c r="AH674" s="10"/>
    </row>
    <row r="675" spans="1:34" ht="14.4" customHeight="1" x14ac:dyDescent="0.3">
      <c r="A675" s="10" t="s">
        <v>15362</v>
      </c>
      <c r="B675" s="10" t="s">
        <v>46297</v>
      </c>
      <c r="C675" s="10" t="s">
        <v>46300</v>
      </c>
      <c r="D675" s="10" t="s">
        <v>46301</v>
      </c>
      <c r="E675" s="10" t="s">
        <v>46008</v>
      </c>
      <c r="F675" s="10" t="str">
        <f t="shared" si="10"/>
        <v/>
      </c>
      <c r="G675" s="10"/>
      <c r="H675" s="10"/>
      <c r="I675" s="10" t="s">
        <v>13568</v>
      </c>
      <c r="J675" s="10"/>
      <c r="K675" s="10">
        <v>77</v>
      </c>
      <c r="L675" s="10"/>
      <c r="M675" s="10"/>
      <c r="N675" s="10"/>
      <c r="O675" s="10"/>
      <c r="P675" s="10"/>
      <c r="Q675" s="10"/>
      <c r="R675" s="10"/>
      <c r="S675" s="10"/>
      <c r="T675" s="10"/>
      <c r="U675" s="10"/>
      <c r="V675" s="10"/>
      <c r="W675" s="10"/>
      <c r="X675" s="10"/>
      <c r="Y675" s="10"/>
      <c r="Z675" s="10"/>
      <c r="AA675" s="10"/>
      <c r="AB675" s="10"/>
      <c r="AC675" s="10"/>
      <c r="AD675" s="10"/>
      <c r="AE675" s="10"/>
      <c r="AF675" s="10"/>
      <c r="AG675" s="10"/>
      <c r="AH675" s="10"/>
    </row>
    <row r="676" spans="1:34" ht="14.4" customHeight="1" x14ac:dyDescent="0.3">
      <c r="A676" s="10" t="s">
        <v>46302</v>
      </c>
      <c r="B676" s="10" t="s">
        <v>46303</v>
      </c>
      <c r="C676" s="10" t="s">
        <v>46304</v>
      </c>
      <c r="D676" s="10" t="s">
        <v>44707</v>
      </c>
      <c r="E676" s="10" t="s">
        <v>44707</v>
      </c>
      <c r="F676" s="10" t="str">
        <f t="shared" si="10"/>
        <v/>
      </c>
      <c r="G676" s="10"/>
      <c r="H676" s="10"/>
      <c r="I676" s="10" t="s">
        <v>13568</v>
      </c>
      <c r="J676" s="10"/>
      <c r="K676" s="10">
        <v>1</v>
      </c>
      <c r="L676" s="10"/>
      <c r="M676" s="10"/>
      <c r="N676" s="10"/>
      <c r="O676" s="10"/>
      <c r="P676" s="10"/>
      <c r="Q676" s="10"/>
      <c r="R676" s="10"/>
      <c r="S676" s="10"/>
      <c r="T676" s="10"/>
      <c r="U676" s="10"/>
      <c r="V676" s="10"/>
      <c r="W676" s="10"/>
      <c r="X676" s="10"/>
      <c r="Y676" s="10"/>
      <c r="Z676" s="10"/>
      <c r="AA676" s="10"/>
      <c r="AB676" s="10"/>
      <c r="AC676" s="10"/>
      <c r="AD676" s="10"/>
      <c r="AE676" s="10"/>
      <c r="AF676" s="10"/>
      <c r="AG676" s="10"/>
      <c r="AH676" s="10"/>
    </row>
    <row r="677" spans="1:34" ht="14.4" customHeight="1" x14ac:dyDescent="0.3">
      <c r="A677" s="10" t="s">
        <v>46305</v>
      </c>
      <c r="B677" s="10" t="s">
        <v>46303</v>
      </c>
      <c r="C677" s="10" t="s">
        <v>46306</v>
      </c>
      <c r="D677" s="10" t="s">
        <v>46299</v>
      </c>
      <c r="E677" s="10" t="s">
        <v>46307</v>
      </c>
      <c r="F677" s="10" t="str">
        <f t="shared" si="10"/>
        <v/>
      </c>
      <c r="G677" s="10"/>
      <c r="H677" s="10"/>
      <c r="I677" s="10" t="s">
        <v>13568</v>
      </c>
      <c r="J677" s="10"/>
      <c r="K677" s="10">
        <v>117</v>
      </c>
      <c r="L677" s="10"/>
      <c r="M677" s="10"/>
      <c r="N677" s="10"/>
      <c r="O677" s="10"/>
      <c r="P677" s="10"/>
      <c r="Q677" s="10"/>
      <c r="R677" s="10"/>
      <c r="S677" s="10"/>
      <c r="T677" s="10"/>
      <c r="U677" s="10"/>
      <c r="V677" s="10"/>
      <c r="W677" s="10"/>
      <c r="X677" s="10"/>
      <c r="Y677" s="10"/>
      <c r="Z677" s="10"/>
      <c r="AA677" s="10"/>
      <c r="AB677" s="10"/>
      <c r="AC677" s="10"/>
      <c r="AD677" s="10"/>
      <c r="AE677" s="10"/>
      <c r="AF677" s="10"/>
      <c r="AG677" s="10"/>
      <c r="AH677" s="10"/>
    </row>
    <row r="678" spans="1:34" ht="14.4" customHeight="1" x14ac:dyDescent="0.3">
      <c r="A678" s="10" t="s">
        <v>46308</v>
      </c>
      <c r="B678" s="10" t="s">
        <v>46303</v>
      </c>
      <c r="C678" s="10" t="s">
        <v>46309</v>
      </c>
      <c r="D678" s="10" t="s">
        <v>44707</v>
      </c>
      <c r="E678" s="10" t="s">
        <v>44707</v>
      </c>
      <c r="F678" s="10" t="str">
        <f t="shared" si="10"/>
        <v/>
      </c>
      <c r="G678" s="10"/>
      <c r="H678" s="10"/>
      <c r="I678" s="10" t="s">
        <v>13568</v>
      </c>
      <c r="J678" s="10"/>
      <c r="K678" s="10">
        <v>1</v>
      </c>
      <c r="L678" s="10"/>
      <c r="M678" s="10"/>
      <c r="N678" s="10"/>
      <c r="O678" s="10"/>
      <c r="P678" s="10"/>
      <c r="Q678" s="10"/>
      <c r="R678" s="10"/>
      <c r="S678" s="10"/>
      <c r="T678" s="10"/>
      <c r="U678" s="10"/>
      <c r="V678" s="10"/>
      <c r="W678" s="10"/>
      <c r="X678" s="10"/>
      <c r="Y678" s="10"/>
      <c r="Z678" s="10"/>
      <c r="AA678" s="10"/>
      <c r="AB678" s="10"/>
      <c r="AC678" s="10"/>
      <c r="AD678" s="10"/>
      <c r="AE678" s="10"/>
      <c r="AF678" s="10"/>
      <c r="AG678" s="10"/>
      <c r="AH678" s="10"/>
    </row>
    <row r="679" spans="1:34" ht="14.4" customHeight="1" x14ac:dyDescent="0.3">
      <c r="A679" s="10" t="s">
        <v>46310</v>
      </c>
      <c r="B679" s="10" t="s">
        <v>46303</v>
      </c>
      <c r="C679" s="10" t="s">
        <v>46311</v>
      </c>
      <c r="D679" s="10" t="s">
        <v>46301</v>
      </c>
      <c r="E679" s="10" t="s">
        <v>46307</v>
      </c>
      <c r="F679" s="10" t="str">
        <f t="shared" si="10"/>
        <v/>
      </c>
      <c r="G679" s="10"/>
      <c r="H679" s="10"/>
      <c r="I679" s="10" t="s">
        <v>13568</v>
      </c>
      <c r="J679" s="10"/>
      <c r="K679" s="10">
        <v>77</v>
      </c>
      <c r="L679" s="10"/>
      <c r="M679" s="10"/>
      <c r="N679" s="10"/>
      <c r="O679" s="10"/>
      <c r="P679" s="10"/>
      <c r="Q679" s="10"/>
      <c r="R679" s="10"/>
      <c r="S679" s="10"/>
      <c r="T679" s="10"/>
      <c r="U679" s="10"/>
      <c r="V679" s="10"/>
      <c r="W679" s="10"/>
      <c r="X679" s="10"/>
      <c r="Y679" s="10"/>
      <c r="Z679" s="10"/>
      <c r="AA679" s="10"/>
      <c r="AB679" s="10"/>
      <c r="AC679" s="10"/>
      <c r="AD679" s="10"/>
      <c r="AE679" s="10"/>
      <c r="AF679" s="10"/>
      <c r="AG679" s="10"/>
      <c r="AH679" s="10"/>
    </row>
    <row r="680" spans="1:34" ht="14.4" customHeight="1" x14ac:dyDescent="0.3">
      <c r="A680" s="10" t="s">
        <v>14270</v>
      </c>
      <c r="B680" s="10" t="s">
        <v>46303</v>
      </c>
      <c r="C680" s="10" t="s">
        <v>46312</v>
      </c>
      <c r="D680" s="10" t="s">
        <v>46301</v>
      </c>
      <c r="E680" s="10" t="s">
        <v>46307</v>
      </c>
      <c r="F680" s="10" t="str">
        <f t="shared" si="10"/>
        <v/>
      </c>
      <c r="G680" s="10"/>
      <c r="H680" s="10"/>
      <c r="I680" s="10" t="s">
        <v>13568</v>
      </c>
      <c r="J680" s="10"/>
      <c r="K680" s="10">
        <v>77</v>
      </c>
      <c r="L680" s="10"/>
      <c r="M680" s="10"/>
      <c r="N680" s="10"/>
      <c r="O680" s="10"/>
      <c r="P680" s="10"/>
      <c r="Q680" s="10"/>
      <c r="R680" s="10"/>
      <c r="S680" s="10"/>
      <c r="T680" s="10"/>
      <c r="U680" s="10"/>
      <c r="V680" s="10"/>
      <c r="W680" s="10"/>
      <c r="X680" s="10"/>
      <c r="Y680" s="10"/>
      <c r="Z680" s="10"/>
      <c r="AA680" s="10"/>
      <c r="AB680" s="10"/>
      <c r="AC680" s="10"/>
      <c r="AD680" s="10"/>
      <c r="AE680" s="10"/>
      <c r="AF680" s="10"/>
      <c r="AG680" s="10"/>
      <c r="AH680" s="10"/>
    </row>
    <row r="681" spans="1:34" ht="14.4" customHeight="1" x14ac:dyDescent="0.3">
      <c r="A681" s="10" t="s">
        <v>16709</v>
      </c>
      <c r="B681" s="10" t="s">
        <v>4159</v>
      </c>
      <c r="C681" s="10" t="s">
        <v>46313</v>
      </c>
      <c r="D681" s="10" t="s">
        <v>44707</v>
      </c>
      <c r="E681" s="10" t="s">
        <v>44707</v>
      </c>
      <c r="F681" s="10" t="str">
        <f t="shared" si="10"/>
        <v/>
      </c>
      <c r="G681" s="10"/>
      <c r="H681" s="10"/>
      <c r="I681" s="10" t="s">
        <v>13568</v>
      </c>
      <c r="J681" s="10"/>
      <c r="K681" s="10">
        <v>1</v>
      </c>
      <c r="L681" s="10"/>
      <c r="M681" s="10"/>
      <c r="N681" s="10"/>
      <c r="O681" s="10"/>
      <c r="P681" s="10"/>
      <c r="Q681" s="10"/>
      <c r="R681" s="10"/>
      <c r="S681" s="10"/>
      <c r="T681" s="10"/>
      <c r="U681" s="10"/>
      <c r="V681" s="10"/>
      <c r="W681" s="10"/>
      <c r="X681" s="10"/>
      <c r="Y681" s="10"/>
      <c r="Z681" s="10"/>
      <c r="AA681" s="10"/>
      <c r="AB681" s="10"/>
      <c r="AC681" s="10"/>
      <c r="AD681" s="10"/>
      <c r="AE681" s="10"/>
      <c r="AF681" s="10"/>
      <c r="AG681" s="10"/>
      <c r="AH681" s="10"/>
    </row>
    <row r="682" spans="1:34" ht="14.4" customHeight="1" x14ac:dyDescent="0.3">
      <c r="A682" s="10" t="s">
        <v>16668</v>
      </c>
      <c r="B682" s="10" t="s">
        <v>4159</v>
      </c>
      <c r="C682" s="10" t="s">
        <v>46314</v>
      </c>
      <c r="D682" s="10" t="s">
        <v>44707</v>
      </c>
      <c r="E682" s="10" t="s">
        <v>44707</v>
      </c>
      <c r="F682" s="10" t="str">
        <f t="shared" si="10"/>
        <v/>
      </c>
      <c r="G682" s="10"/>
      <c r="H682" s="10"/>
      <c r="I682" s="10" t="s">
        <v>13568</v>
      </c>
      <c r="J682" s="10"/>
      <c r="K682" s="10">
        <v>1</v>
      </c>
      <c r="L682" s="10"/>
      <c r="M682" s="10"/>
      <c r="N682" s="10"/>
      <c r="O682" s="10"/>
      <c r="P682" s="10"/>
      <c r="Q682" s="10"/>
      <c r="R682" s="10"/>
      <c r="S682" s="10"/>
      <c r="T682" s="10"/>
      <c r="U682" s="10"/>
      <c r="V682" s="10"/>
      <c r="W682" s="10"/>
      <c r="X682" s="10"/>
      <c r="Y682" s="10"/>
      <c r="Z682" s="10"/>
      <c r="AA682" s="10"/>
      <c r="AB682" s="10"/>
      <c r="AC682" s="10"/>
      <c r="AD682" s="10"/>
      <c r="AE682" s="10"/>
      <c r="AF682" s="10"/>
      <c r="AG682" s="10"/>
      <c r="AH682" s="10"/>
    </row>
    <row r="683" spans="1:34" ht="14.4" customHeight="1" x14ac:dyDescent="0.3">
      <c r="A683" s="10" t="s">
        <v>46315</v>
      </c>
      <c r="B683" s="10" t="s">
        <v>4159</v>
      </c>
      <c r="C683" s="10" t="s">
        <v>46316</v>
      </c>
      <c r="D683" s="10" t="s">
        <v>44707</v>
      </c>
      <c r="E683" s="10" t="s">
        <v>44707</v>
      </c>
      <c r="F683" s="10" t="str">
        <f t="shared" si="10"/>
        <v/>
      </c>
      <c r="G683" s="10"/>
      <c r="H683" s="10"/>
      <c r="I683" s="10" t="s">
        <v>13568</v>
      </c>
      <c r="J683" s="10"/>
      <c r="K683" s="10">
        <v>1</v>
      </c>
      <c r="L683" s="10"/>
      <c r="M683" s="10"/>
      <c r="N683" s="10"/>
      <c r="O683" s="10"/>
      <c r="P683" s="10"/>
      <c r="Q683" s="10"/>
      <c r="R683" s="10"/>
      <c r="S683" s="10"/>
      <c r="T683" s="10"/>
      <c r="U683" s="10"/>
      <c r="V683" s="10"/>
      <c r="W683" s="10"/>
      <c r="X683" s="10"/>
      <c r="Y683" s="10"/>
      <c r="Z683" s="10"/>
      <c r="AA683" s="10"/>
      <c r="AB683" s="10"/>
      <c r="AC683" s="10"/>
      <c r="AD683" s="10"/>
      <c r="AE683" s="10"/>
      <c r="AF683" s="10"/>
      <c r="AG683" s="10"/>
      <c r="AH683" s="10"/>
    </row>
    <row r="684" spans="1:34" ht="14.4" customHeight="1" x14ac:dyDescent="0.3">
      <c r="A684" s="10" t="s">
        <v>46317</v>
      </c>
      <c r="B684" s="10" t="s">
        <v>4159</v>
      </c>
      <c r="C684" s="10" t="s">
        <v>46318</v>
      </c>
      <c r="D684" s="10" t="s">
        <v>44707</v>
      </c>
      <c r="E684" s="10" t="s">
        <v>44707</v>
      </c>
      <c r="F684" s="10" t="str">
        <f t="shared" si="10"/>
        <v/>
      </c>
      <c r="G684" s="10"/>
      <c r="H684" s="10"/>
      <c r="I684" s="10" t="s">
        <v>13568</v>
      </c>
      <c r="J684" s="10"/>
      <c r="K684" s="10">
        <v>1</v>
      </c>
      <c r="L684" s="10"/>
      <c r="M684" s="10"/>
      <c r="N684" s="10"/>
      <c r="O684" s="10"/>
      <c r="P684" s="10"/>
      <c r="Q684" s="10"/>
      <c r="R684" s="10"/>
      <c r="S684" s="10"/>
      <c r="T684" s="10"/>
      <c r="U684" s="10"/>
      <c r="V684" s="10"/>
      <c r="W684" s="10"/>
      <c r="X684" s="10"/>
      <c r="Y684" s="10"/>
      <c r="Z684" s="10"/>
      <c r="AA684" s="10"/>
      <c r="AB684" s="10"/>
      <c r="AC684" s="10"/>
      <c r="AD684" s="10"/>
      <c r="AE684" s="10"/>
      <c r="AF684" s="10"/>
      <c r="AG684" s="10"/>
      <c r="AH684" s="10"/>
    </row>
    <row r="685" spans="1:34" ht="14.4" customHeight="1" x14ac:dyDescent="0.3">
      <c r="A685" s="10" t="s">
        <v>46319</v>
      </c>
      <c r="B685" s="10" t="s">
        <v>4159</v>
      </c>
      <c r="C685" s="10" t="s">
        <v>46320</v>
      </c>
      <c r="D685" s="10" t="s">
        <v>44707</v>
      </c>
      <c r="E685" s="10" t="s">
        <v>44707</v>
      </c>
      <c r="F685" s="10" t="str">
        <f t="shared" si="10"/>
        <v/>
      </c>
      <c r="G685" s="10"/>
      <c r="H685" s="10"/>
      <c r="I685" s="10" t="s">
        <v>13568</v>
      </c>
      <c r="J685" s="10"/>
      <c r="K685" s="10">
        <v>1</v>
      </c>
      <c r="L685" s="10"/>
      <c r="M685" s="10"/>
      <c r="N685" s="10"/>
      <c r="O685" s="10"/>
      <c r="P685" s="10"/>
      <c r="Q685" s="10"/>
      <c r="R685" s="10"/>
      <c r="S685" s="10"/>
      <c r="T685" s="10"/>
      <c r="U685" s="10"/>
      <c r="V685" s="10"/>
      <c r="W685" s="10"/>
      <c r="X685" s="10"/>
      <c r="Y685" s="10"/>
      <c r="Z685" s="10"/>
      <c r="AA685" s="10"/>
      <c r="AB685" s="10"/>
      <c r="AC685" s="10"/>
      <c r="AD685" s="10"/>
      <c r="AE685" s="10"/>
      <c r="AF685" s="10"/>
      <c r="AG685" s="10"/>
      <c r="AH685" s="10"/>
    </row>
    <row r="686" spans="1:34" ht="14.4" customHeight="1" x14ac:dyDescent="0.3">
      <c r="A686" s="10" t="s">
        <v>46321</v>
      </c>
      <c r="B686" s="10" t="s">
        <v>4159</v>
      </c>
      <c r="C686" s="10" t="s">
        <v>46322</v>
      </c>
      <c r="D686" s="10" t="s">
        <v>46323</v>
      </c>
      <c r="E686" s="10" t="s">
        <v>46324</v>
      </c>
      <c r="F686" s="10" t="str">
        <f t="shared" si="10"/>
        <v/>
      </c>
      <c r="G686" s="10"/>
      <c r="H686" s="10"/>
      <c r="I686" s="10" t="s">
        <v>13568</v>
      </c>
      <c r="J686" s="10"/>
      <c r="K686" s="10">
        <v>190</v>
      </c>
      <c r="L686" s="10"/>
      <c r="M686" s="10"/>
      <c r="N686" s="10"/>
      <c r="O686" s="10"/>
      <c r="P686" s="10"/>
      <c r="Q686" s="10"/>
      <c r="R686" s="10"/>
      <c r="S686" s="10"/>
      <c r="T686" s="10"/>
      <c r="U686" s="10"/>
      <c r="V686" s="10"/>
      <c r="W686" s="10"/>
      <c r="X686" s="10"/>
      <c r="Y686" s="10"/>
      <c r="Z686" s="10"/>
      <c r="AA686" s="10"/>
      <c r="AB686" s="10"/>
      <c r="AC686" s="10"/>
      <c r="AD686" s="10"/>
      <c r="AE686" s="10"/>
      <c r="AF686" s="10"/>
      <c r="AG686" s="10"/>
      <c r="AH686" s="10"/>
    </row>
    <row r="687" spans="1:34" ht="14.4" customHeight="1" x14ac:dyDescent="0.3">
      <c r="A687" s="10" t="s">
        <v>46325</v>
      </c>
      <c r="B687" s="10" t="s">
        <v>4159</v>
      </c>
      <c r="C687" s="10" t="s">
        <v>46326</v>
      </c>
      <c r="D687" s="10" t="s">
        <v>44954</v>
      </c>
      <c r="E687" s="10" t="s">
        <v>46327</v>
      </c>
      <c r="F687" s="10" t="str">
        <f t="shared" si="10"/>
        <v/>
      </c>
      <c r="G687" s="10"/>
      <c r="H687" s="10"/>
      <c r="I687" s="10" t="s">
        <v>13568</v>
      </c>
      <c r="J687" s="10"/>
      <c r="K687" s="10">
        <v>17</v>
      </c>
      <c r="L687" s="10"/>
      <c r="M687" s="10"/>
      <c r="N687" s="10"/>
      <c r="O687" s="10"/>
      <c r="P687" s="10"/>
      <c r="Q687" s="10"/>
      <c r="R687" s="10"/>
      <c r="S687" s="10"/>
      <c r="T687" s="10"/>
      <c r="U687" s="10"/>
      <c r="V687" s="10"/>
      <c r="W687" s="10"/>
      <c r="X687" s="10"/>
      <c r="Y687" s="10"/>
      <c r="Z687" s="10"/>
      <c r="AA687" s="10"/>
      <c r="AB687" s="10"/>
      <c r="AC687" s="10"/>
      <c r="AD687" s="10"/>
      <c r="AE687" s="10"/>
      <c r="AF687" s="10"/>
      <c r="AG687" s="10"/>
      <c r="AH687" s="10"/>
    </row>
    <row r="688" spans="1:34" ht="14.4" customHeight="1" x14ac:dyDescent="0.3">
      <c r="A688" s="10" t="s">
        <v>46328</v>
      </c>
      <c r="B688" s="10" t="s">
        <v>4159</v>
      </c>
      <c r="C688" s="10" t="s">
        <v>46329</v>
      </c>
      <c r="D688" s="10" t="s">
        <v>44707</v>
      </c>
      <c r="E688" s="10" t="s">
        <v>44707</v>
      </c>
      <c r="F688" s="10" t="str">
        <f t="shared" si="10"/>
        <v/>
      </c>
      <c r="G688" s="10"/>
      <c r="H688" s="10"/>
      <c r="I688" s="10" t="s">
        <v>13568</v>
      </c>
      <c r="J688" s="10"/>
      <c r="K688" s="10">
        <v>1</v>
      </c>
      <c r="L688" s="10"/>
      <c r="M688" s="10"/>
      <c r="N688" s="10"/>
      <c r="O688" s="10"/>
      <c r="P688" s="10"/>
      <c r="Q688" s="10"/>
      <c r="R688" s="10"/>
      <c r="S688" s="10"/>
      <c r="T688" s="10"/>
      <c r="U688" s="10"/>
      <c r="V688" s="10"/>
      <c r="W688" s="10"/>
      <c r="X688" s="10"/>
      <c r="Y688" s="10"/>
      <c r="Z688" s="10"/>
      <c r="AA688" s="10"/>
      <c r="AB688" s="10"/>
      <c r="AC688" s="10"/>
      <c r="AD688" s="10"/>
      <c r="AE688" s="10"/>
      <c r="AF688" s="10"/>
      <c r="AG688" s="10"/>
      <c r="AH688" s="10"/>
    </row>
    <row r="689" spans="1:34" ht="14.4" customHeight="1" x14ac:dyDescent="0.3">
      <c r="A689" s="10" t="s">
        <v>46330</v>
      </c>
      <c r="B689" s="10" t="s">
        <v>4159</v>
      </c>
      <c r="C689" s="10" t="s">
        <v>46331</v>
      </c>
      <c r="D689" s="10" t="s">
        <v>44707</v>
      </c>
      <c r="E689" s="10" t="s">
        <v>44707</v>
      </c>
      <c r="F689" s="10" t="str">
        <f t="shared" si="10"/>
        <v/>
      </c>
      <c r="G689" s="10"/>
      <c r="H689" s="10"/>
      <c r="I689" s="10" t="s">
        <v>13568</v>
      </c>
      <c r="J689" s="10"/>
      <c r="K689" s="10">
        <v>1</v>
      </c>
      <c r="L689" s="10"/>
      <c r="M689" s="10"/>
      <c r="N689" s="10"/>
      <c r="O689" s="10"/>
      <c r="P689" s="10"/>
      <c r="Q689" s="10"/>
      <c r="R689" s="10"/>
      <c r="S689" s="10"/>
      <c r="T689" s="10"/>
      <c r="U689" s="10"/>
      <c r="V689" s="10"/>
      <c r="W689" s="10"/>
      <c r="X689" s="10"/>
      <c r="Y689" s="10"/>
      <c r="Z689" s="10"/>
      <c r="AA689" s="10"/>
      <c r="AB689" s="10"/>
      <c r="AC689" s="10"/>
      <c r="AD689" s="10"/>
      <c r="AE689" s="10"/>
      <c r="AF689" s="10"/>
      <c r="AG689" s="10"/>
      <c r="AH689" s="10"/>
    </row>
    <row r="690" spans="1:34" ht="14.4" customHeight="1" x14ac:dyDescent="0.3">
      <c r="A690" s="10" t="s">
        <v>46332</v>
      </c>
      <c r="B690" s="10" t="s">
        <v>4159</v>
      </c>
      <c r="C690" s="10" t="s">
        <v>46333</v>
      </c>
      <c r="D690" s="10" t="s">
        <v>44707</v>
      </c>
      <c r="E690" s="10" t="s">
        <v>44707</v>
      </c>
      <c r="F690" s="10" t="str">
        <f t="shared" si="10"/>
        <v/>
      </c>
      <c r="G690" s="10"/>
      <c r="H690" s="10"/>
      <c r="I690" s="10" t="s">
        <v>13568</v>
      </c>
      <c r="J690" s="10"/>
      <c r="K690" s="10">
        <v>1</v>
      </c>
      <c r="L690" s="10"/>
      <c r="M690" s="10"/>
      <c r="N690" s="10"/>
      <c r="O690" s="10"/>
      <c r="P690" s="10"/>
      <c r="Q690" s="10"/>
      <c r="R690" s="10"/>
      <c r="S690" s="10"/>
      <c r="T690" s="10"/>
      <c r="U690" s="10"/>
      <c r="V690" s="10"/>
      <c r="W690" s="10"/>
      <c r="X690" s="10"/>
      <c r="Y690" s="10"/>
      <c r="Z690" s="10"/>
      <c r="AA690" s="10"/>
      <c r="AB690" s="10"/>
      <c r="AC690" s="10"/>
      <c r="AD690" s="10"/>
      <c r="AE690" s="10"/>
      <c r="AF690" s="10"/>
      <c r="AG690" s="10"/>
      <c r="AH690" s="10"/>
    </row>
    <row r="691" spans="1:34" ht="14.4" customHeight="1" x14ac:dyDescent="0.3">
      <c r="A691" s="10" t="s">
        <v>46334</v>
      </c>
      <c r="B691" s="10" t="s">
        <v>4159</v>
      </c>
      <c r="C691" s="10" t="s">
        <v>46335</v>
      </c>
      <c r="D691" s="10" t="s">
        <v>44707</v>
      </c>
      <c r="E691" s="10" t="s">
        <v>44707</v>
      </c>
      <c r="F691" s="10" t="str">
        <f t="shared" si="10"/>
        <v/>
      </c>
      <c r="G691" s="10"/>
      <c r="H691" s="10"/>
      <c r="I691" s="10" t="s">
        <v>13568</v>
      </c>
      <c r="J691" s="10"/>
      <c r="K691" s="10">
        <v>1</v>
      </c>
      <c r="L691" s="10"/>
      <c r="M691" s="10"/>
      <c r="N691" s="10"/>
      <c r="O691" s="10"/>
      <c r="P691" s="10"/>
      <c r="Q691" s="10"/>
      <c r="R691" s="10"/>
      <c r="S691" s="10"/>
      <c r="T691" s="10"/>
      <c r="U691" s="10"/>
      <c r="V691" s="10"/>
      <c r="W691" s="10"/>
      <c r="X691" s="10"/>
      <c r="Y691" s="10"/>
      <c r="Z691" s="10"/>
      <c r="AA691" s="10"/>
      <c r="AB691" s="10"/>
      <c r="AC691" s="10"/>
      <c r="AD691" s="10"/>
      <c r="AE691" s="10"/>
      <c r="AF691" s="10"/>
      <c r="AG691" s="10"/>
      <c r="AH691" s="10"/>
    </row>
    <row r="692" spans="1:34" ht="14.4" customHeight="1" x14ac:dyDescent="0.3">
      <c r="A692" s="10" t="s">
        <v>46336</v>
      </c>
      <c r="B692" s="10" t="s">
        <v>4159</v>
      </c>
      <c r="C692" s="10" t="s">
        <v>46337</v>
      </c>
      <c r="D692" s="10" t="s">
        <v>44707</v>
      </c>
      <c r="E692" s="10" t="s">
        <v>44707</v>
      </c>
      <c r="F692" s="10" t="str">
        <f t="shared" si="10"/>
        <v/>
      </c>
      <c r="G692" s="10"/>
      <c r="H692" s="10"/>
      <c r="I692" s="10" t="s">
        <v>13568</v>
      </c>
      <c r="J692" s="10"/>
      <c r="K692" s="10">
        <v>1</v>
      </c>
      <c r="L692" s="10"/>
      <c r="M692" s="10"/>
      <c r="N692" s="10"/>
      <c r="O692" s="10"/>
      <c r="P692" s="10"/>
      <c r="Q692" s="10"/>
      <c r="R692" s="10"/>
      <c r="S692" s="10"/>
      <c r="T692" s="10"/>
      <c r="U692" s="10"/>
      <c r="V692" s="10"/>
      <c r="W692" s="10"/>
      <c r="X692" s="10"/>
      <c r="Y692" s="10"/>
      <c r="Z692" s="10"/>
      <c r="AA692" s="10"/>
      <c r="AB692" s="10"/>
      <c r="AC692" s="10"/>
      <c r="AD692" s="10"/>
      <c r="AE692" s="10"/>
      <c r="AF692" s="10"/>
      <c r="AG692" s="10"/>
      <c r="AH692" s="10"/>
    </row>
    <row r="693" spans="1:34" ht="14.4" customHeight="1" x14ac:dyDescent="0.3">
      <c r="A693" s="10" t="s">
        <v>46338</v>
      </c>
      <c r="B693" s="10" t="s">
        <v>4159</v>
      </c>
      <c r="C693" s="10" t="s">
        <v>46339</v>
      </c>
      <c r="D693" s="10" t="s">
        <v>44707</v>
      </c>
      <c r="E693" s="10" t="s">
        <v>44707</v>
      </c>
      <c r="F693" s="10" t="str">
        <f t="shared" si="10"/>
        <v/>
      </c>
      <c r="G693" s="10"/>
      <c r="H693" s="10"/>
      <c r="I693" s="10" t="s">
        <v>13568</v>
      </c>
      <c r="J693" s="10"/>
      <c r="K693" s="10">
        <v>1</v>
      </c>
      <c r="L693" s="10"/>
      <c r="M693" s="10"/>
      <c r="N693" s="10"/>
      <c r="O693" s="10"/>
      <c r="P693" s="10"/>
      <c r="Q693" s="10"/>
      <c r="R693" s="10"/>
      <c r="S693" s="10"/>
      <c r="T693" s="10"/>
      <c r="U693" s="10"/>
      <c r="V693" s="10"/>
      <c r="W693" s="10"/>
      <c r="X693" s="10"/>
      <c r="Y693" s="10"/>
      <c r="Z693" s="10"/>
      <c r="AA693" s="10"/>
      <c r="AB693" s="10"/>
      <c r="AC693" s="10"/>
      <c r="AD693" s="10"/>
      <c r="AE693" s="10"/>
      <c r="AF693" s="10"/>
      <c r="AG693" s="10"/>
      <c r="AH693" s="10"/>
    </row>
    <row r="694" spans="1:34" ht="14.4" customHeight="1" x14ac:dyDescent="0.3">
      <c r="A694" s="10" t="s">
        <v>46340</v>
      </c>
      <c r="B694" s="10" t="s">
        <v>4159</v>
      </c>
      <c r="C694" s="10" t="s">
        <v>46341</v>
      </c>
      <c r="D694" s="10" t="s">
        <v>44707</v>
      </c>
      <c r="E694" s="10" t="s">
        <v>44707</v>
      </c>
      <c r="F694" s="10" t="str">
        <f t="shared" si="10"/>
        <v/>
      </c>
      <c r="G694" s="10"/>
      <c r="H694" s="10"/>
      <c r="I694" s="10" t="s">
        <v>13568</v>
      </c>
      <c r="J694" s="10"/>
      <c r="K694" s="10">
        <v>1</v>
      </c>
      <c r="L694" s="10"/>
      <c r="M694" s="10"/>
      <c r="N694" s="10"/>
      <c r="O694" s="10"/>
      <c r="P694" s="10"/>
      <c r="Q694" s="10"/>
      <c r="R694" s="10"/>
      <c r="S694" s="10"/>
      <c r="T694" s="10"/>
      <c r="U694" s="10"/>
      <c r="V694" s="10"/>
      <c r="W694" s="10"/>
      <c r="X694" s="10"/>
      <c r="Y694" s="10"/>
      <c r="Z694" s="10"/>
      <c r="AA694" s="10"/>
      <c r="AB694" s="10"/>
      <c r="AC694" s="10"/>
      <c r="AD694" s="10"/>
      <c r="AE694" s="10"/>
      <c r="AF694" s="10"/>
      <c r="AG694" s="10"/>
      <c r="AH694" s="10"/>
    </row>
    <row r="695" spans="1:34" ht="14.4" customHeight="1" x14ac:dyDescent="0.3">
      <c r="A695" s="10" t="s">
        <v>46342</v>
      </c>
      <c r="B695" s="10" t="s">
        <v>4159</v>
      </c>
      <c r="C695" s="10" t="s">
        <v>46343</v>
      </c>
      <c r="D695" s="10" t="s">
        <v>44707</v>
      </c>
      <c r="E695" s="10" t="s">
        <v>44707</v>
      </c>
      <c r="F695" s="10" t="str">
        <f t="shared" si="10"/>
        <v/>
      </c>
      <c r="G695" s="10"/>
      <c r="H695" s="10"/>
      <c r="I695" s="10" t="s">
        <v>13568</v>
      </c>
      <c r="J695" s="10"/>
      <c r="K695" s="10">
        <v>1</v>
      </c>
      <c r="L695" s="10"/>
      <c r="M695" s="10"/>
      <c r="N695" s="10"/>
      <c r="O695" s="10"/>
      <c r="P695" s="10"/>
      <c r="Q695" s="10"/>
      <c r="R695" s="10"/>
      <c r="S695" s="10"/>
      <c r="T695" s="10"/>
      <c r="U695" s="10"/>
      <c r="V695" s="10"/>
      <c r="W695" s="10"/>
      <c r="X695" s="10"/>
      <c r="Y695" s="10"/>
      <c r="Z695" s="10"/>
      <c r="AA695" s="10"/>
      <c r="AB695" s="10"/>
      <c r="AC695" s="10"/>
      <c r="AD695" s="10"/>
      <c r="AE695" s="10"/>
      <c r="AF695" s="10"/>
      <c r="AG695" s="10"/>
      <c r="AH695" s="10"/>
    </row>
    <row r="696" spans="1:34" ht="14.4" customHeight="1" x14ac:dyDescent="0.3">
      <c r="A696" s="10" t="s">
        <v>18930</v>
      </c>
      <c r="B696" s="10" t="s">
        <v>4159</v>
      </c>
      <c r="C696" s="10" t="s">
        <v>46344</v>
      </c>
      <c r="D696" s="10" t="s">
        <v>44707</v>
      </c>
      <c r="E696" s="10" t="s">
        <v>44707</v>
      </c>
      <c r="F696" s="10" t="str">
        <f t="shared" si="10"/>
        <v/>
      </c>
      <c r="G696" s="10"/>
      <c r="H696" s="10"/>
      <c r="I696" s="10" t="s">
        <v>13568</v>
      </c>
      <c r="J696" s="10"/>
      <c r="K696" s="10">
        <v>1</v>
      </c>
      <c r="L696" s="10"/>
      <c r="M696" s="10"/>
      <c r="N696" s="10"/>
      <c r="O696" s="10"/>
      <c r="P696" s="10"/>
      <c r="Q696" s="10"/>
      <c r="R696" s="10"/>
      <c r="S696" s="10"/>
      <c r="T696" s="10"/>
      <c r="U696" s="10"/>
      <c r="V696" s="10"/>
      <c r="W696" s="10"/>
      <c r="X696" s="10"/>
      <c r="Y696" s="10"/>
      <c r="Z696" s="10"/>
      <c r="AA696" s="10"/>
      <c r="AB696" s="10"/>
      <c r="AC696" s="10"/>
      <c r="AD696" s="10"/>
      <c r="AE696" s="10"/>
      <c r="AF696" s="10"/>
      <c r="AG696" s="10"/>
      <c r="AH696" s="10"/>
    </row>
    <row r="697" spans="1:34" ht="14.4" customHeight="1" x14ac:dyDescent="0.3">
      <c r="A697" s="10" t="s">
        <v>46345</v>
      </c>
      <c r="B697" s="10" t="s">
        <v>4159</v>
      </c>
      <c r="C697" s="10" t="s">
        <v>46346</v>
      </c>
      <c r="D697" s="10" t="s">
        <v>44707</v>
      </c>
      <c r="E697" s="10" t="s">
        <v>44707</v>
      </c>
      <c r="F697" s="10" t="str">
        <f t="shared" si="10"/>
        <v/>
      </c>
      <c r="G697" s="10"/>
      <c r="H697" s="10"/>
      <c r="I697" s="10" t="s">
        <v>13568</v>
      </c>
      <c r="J697" s="10"/>
      <c r="K697" s="10">
        <v>1</v>
      </c>
      <c r="L697" s="10"/>
      <c r="M697" s="10"/>
      <c r="N697" s="10"/>
      <c r="O697" s="10"/>
      <c r="P697" s="10"/>
      <c r="Q697" s="10"/>
      <c r="R697" s="10"/>
      <c r="S697" s="10"/>
      <c r="T697" s="10"/>
      <c r="U697" s="10"/>
      <c r="V697" s="10"/>
      <c r="W697" s="10"/>
      <c r="X697" s="10"/>
      <c r="Y697" s="10"/>
      <c r="Z697" s="10"/>
      <c r="AA697" s="10"/>
      <c r="AB697" s="10"/>
      <c r="AC697" s="10"/>
      <c r="AD697" s="10"/>
      <c r="AE697" s="10"/>
      <c r="AF697" s="10"/>
      <c r="AG697" s="10"/>
      <c r="AH697" s="10"/>
    </row>
    <row r="698" spans="1:34" ht="14.4" customHeight="1" x14ac:dyDescent="0.3">
      <c r="A698" s="10" t="s">
        <v>18754</v>
      </c>
      <c r="B698" s="10" t="s">
        <v>4159</v>
      </c>
      <c r="C698" s="10" t="s">
        <v>46347</v>
      </c>
      <c r="D698" s="10" t="s">
        <v>44707</v>
      </c>
      <c r="E698" s="10" t="s">
        <v>44707</v>
      </c>
      <c r="F698" s="10" t="str">
        <f t="shared" si="10"/>
        <v/>
      </c>
      <c r="G698" s="10"/>
      <c r="H698" s="10"/>
      <c r="I698" s="10" t="s">
        <v>13568</v>
      </c>
      <c r="J698" s="10"/>
      <c r="K698" s="10">
        <v>1</v>
      </c>
      <c r="L698" s="10"/>
      <c r="M698" s="10"/>
      <c r="N698" s="10"/>
      <c r="O698" s="10"/>
      <c r="P698" s="10"/>
      <c r="Q698" s="10"/>
      <c r="R698" s="10"/>
      <c r="S698" s="10"/>
      <c r="T698" s="10"/>
      <c r="U698" s="10"/>
      <c r="V698" s="10"/>
      <c r="W698" s="10"/>
      <c r="X698" s="10"/>
      <c r="Y698" s="10"/>
      <c r="Z698" s="10"/>
      <c r="AA698" s="10"/>
      <c r="AB698" s="10"/>
      <c r="AC698" s="10"/>
      <c r="AD698" s="10"/>
      <c r="AE698" s="10"/>
      <c r="AF698" s="10"/>
      <c r="AG698" s="10"/>
      <c r="AH698" s="10"/>
    </row>
    <row r="699" spans="1:34" ht="14.4" customHeight="1" x14ac:dyDescent="0.3">
      <c r="A699" s="10" t="s">
        <v>46348</v>
      </c>
      <c r="B699" s="10" t="s">
        <v>4159</v>
      </c>
      <c r="C699" s="10" t="s">
        <v>46349</v>
      </c>
      <c r="D699" s="10" t="s">
        <v>44707</v>
      </c>
      <c r="E699" s="10" t="s">
        <v>44707</v>
      </c>
      <c r="F699" s="10" t="str">
        <f t="shared" si="10"/>
        <v/>
      </c>
      <c r="G699" s="10"/>
      <c r="H699" s="10"/>
      <c r="I699" s="10" t="s">
        <v>13568</v>
      </c>
      <c r="J699" s="10"/>
      <c r="K699" s="10">
        <v>1</v>
      </c>
      <c r="L699" s="10"/>
      <c r="M699" s="10"/>
      <c r="N699" s="10"/>
      <c r="O699" s="10"/>
      <c r="P699" s="10"/>
      <c r="Q699" s="10"/>
      <c r="R699" s="10"/>
      <c r="S699" s="10"/>
      <c r="T699" s="10"/>
      <c r="U699" s="10"/>
      <c r="V699" s="10"/>
      <c r="W699" s="10"/>
      <c r="X699" s="10"/>
      <c r="Y699" s="10"/>
      <c r="Z699" s="10"/>
      <c r="AA699" s="10"/>
      <c r="AB699" s="10"/>
      <c r="AC699" s="10"/>
      <c r="AD699" s="10"/>
      <c r="AE699" s="10"/>
      <c r="AF699" s="10"/>
      <c r="AG699" s="10"/>
      <c r="AH699" s="10"/>
    </row>
    <row r="700" spans="1:34" ht="14.4" customHeight="1" x14ac:dyDescent="0.3">
      <c r="A700" s="10" t="s">
        <v>46350</v>
      </c>
      <c r="B700" s="10" t="s">
        <v>4159</v>
      </c>
      <c r="C700" s="10" t="s">
        <v>46351</v>
      </c>
      <c r="D700" s="10" t="s">
        <v>44707</v>
      </c>
      <c r="E700" s="10" t="s">
        <v>44707</v>
      </c>
      <c r="F700" s="10" t="str">
        <f t="shared" si="10"/>
        <v/>
      </c>
      <c r="G700" s="10"/>
      <c r="H700" s="10"/>
      <c r="I700" s="10" t="s">
        <v>13568</v>
      </c>
      <c r="J700" s="10"/>
      <c r="K700" s="10">
        <v>1</v>
      </c>
      <c r="L700" s="10"/>
      <c r="M700" s="10"/>
      <c r="N700" s="10"/>
      <c r="O700" s="10"/>
      <c r="P700" s="10"/>
      <c r="Q700" s="10"/>
      <c r="R700" s="10"/>
      <c r="S700" s="10"/>
      <c r="T700" s="10"/>
      <c r="U700" s="10"/>
      <c r="V700" s="10"/>
      <c r="W700" s="10"/>
      <c r="X700" s="10"/>
      <c r="Y700" s="10"/>
      <c r="Z700" s="10"/>
      <c r="AA700" s="10"/>
      <c r="AB700" s="10"/>
      <c r="AC700" s="10"/>
      <c r="AD700" s="10"/>
      <c r="AE700" s="10"/>
      <c r="AF700" s="10"/>
      <c r="AG700" s="10"/>
      <c r="AH700" s="10"/>
    </row>
    <row r="701" spans="1:34" ht="14.4" customHeight="1" x14ac:dyDescent="0.3">
      <c r="A701" s="10" t="s">
        <v>46352</v>
      </c>
      <c r="B701" s="10" t="s">
        <v>4159</v>
      </c>
      <c r="C701" s="10" t="s">
        <v>46353</v>
      </c>
      <c r="D701" s="10" t="s">
        <v>44707</v>
      </c>
      <c r="E701" s="10" t="s">
        <v>44707</v>
      </c>
      <c r="F701" s="10" t="str">
        <f t="shared" si="10"/>
        <v/>
      </c>
      <c r="G701" s="10"/>
      <c r="H701" s="10"/>
      <c r="I701" s="10" t="s">
        <v>13568</v>
      </c>
      <c r="J701" s="10"/>
      <c r="K701" s="10">
        <v>1</v>
      </c>
      <c r="L701" s="10"/>
      <c r="M701" s="10"/>
      <c r="N701" s="10"/>
      <c r="O701" s="10"/>
      <c r="P701" s="10"/>
      <c r="Q701" s="10"/>
      <c r="R701" s="10"/>
      <c r="S701" s="10"/>
      <c r="T701" s="10"/>
      <c r="U701" s="10"/>
      <c r="V701" s="10"/>
      <c r="W701" s="10"/>
      <c r="X701" s="10"/>
      <c r="Y701" s="10"/>
      <c r="Z701" s="10"/>
      <c r="AA701" s="10"/>
      <c r="AB701" s="10"/>
      <c r="AC701" s="10"/>
      <c r="AD701" s="10"/>
      <c r="AE701" s="10"/>
      <c r="AF701" s="10"/>
      <c r="AG701" s="10"/>
      <c r="AH701" s="10"/>
    </row>
    <row r="702" spans="1:34" ht="14.4" customHeight="1" x14ac:dyDescent="0.3">
      <c r="A702" s="10" t="s">
        <v>16514</v>
      </c>
      <c r="B702" s="10" t="s">
        <v>4159</v>
      </c>
      <c r="C702" s="10" t="s">
        <v>46354</v>
      </c>
      <c r="D702" s="10" t="s">
        <v>44707</v>
      </c>
      <c r="E702" s="10" t="s">
        <v>44707</v>
      </c>
      <c r="F702" s="10" t="str">
        <f t="shared" si="10"/>
        <v/>
      </c>
      <c r="G702" s="10"/>
      <c r="H702" s="10"/>
      <c r="I702" s="10" t="s">
        <v>13568</v>
      </c>
      <c r="J702" s="10"/>
      <c r="K702" s="10">
        <v>1</v>
      </c>
      <c r="L702" s="10"/>
      <c r="M702" s="10"/>
      <c r="N702" s="10"/>
      <c r="O702" s="10"/>
      <c r="P702" s="10"/>
      <c r="Q702" s="10"/>
      <c r="R702" s="10"/>
      <c r="S702" s="10"/>
      <c r="T702" s="10"/>
      <c r="U702" s="10"/>
      <c r="V702" s="10"/>
      <c r="W702" s="10"/>
      <c r="X702" s="10"/>
      <c r="Y702" s="10"/>
      <c r="Z702" s="10"/>
      <c r="AA702" s="10"/>
      <c r="AB702" s="10"/>
      <c r="AC702" s="10"/>
      <c r="AD702" s="10"/>
      <c r="AE702" s="10"/>
      <c r="AF702" s="10"/>
      <c r="AG702" s="10"/>
      <c r="AH702" s="10"/>
    </row>
    <row r="703" spans="1:34" ht="14.4" customHeight="1" x14ac:dyDescent="0.3">
      <c r="A703" s="10" t="s">
        <v>46355</v>
      </c>
      <c r="B703" s="10" t="s">
        <v>4159</v>
      </c>
      <c r="C703" s="10" t="s">
        <v>46356</v>
      </c>
      <c r="D703" s="10" t="s">
        <v>46066</v>
      </c>
      <c r="E703" s="10" t="s">
        <v>46307</v>
      </c>
      <c r="F703" s="10" t="str">
        <f t="shared" si="10"/>
        <v/>
      </c>
      <c r="G703" s="10"/>
      <c r="H703" s="10"/>
      <c r="I703" s="10" t="s">
        <v>13568</v>
      </c>
      <c r="J703" s="10"/>
      <c r="K703" s="10">
        <v>121</v>
      </c>
      <c r="L703" s="10"/>
      <c r="M703" s="10"/>
      <c r="N703" s="10"/>
      <c r="O703" s="10"/>
      <c r="P703" s="10"/>
      <c r="Q703" s="10"/>
      <c r="R703" s="10"/>
      <c r="S703" s="10"/>
      <c r="T703" s="10"/>
      <c r="U703" s="10"/>
      <c r="V703" s="10"/>
      <c r="W703" s="10"/>
      <c r="X703" s="10"/>
      <c r="Y703" s="10"/>
      <c r="Z703" s="10"/>
      <c r="AA703" s="10"/>
      <c r="AB703" s="10"/>
      <c r="AC703" s="10"/>
      <c r="AD703" s="10"/>
      <c r="AE703" s="10"/>
      <c r="AF703" s="10"/>
      <c r="AG703" s="10"/>
      <c r="AH703" s="10"/>
    </row>
    <row r="704" spans="1:34" ht="14.4" customHeight="1" x14ac:dyDescent="0.3">
      <c r="A704" s="10" t="s">
        <v>46357</v>
      </c>
      <c r="B704" s="10" t="s">
        <v>4159</v>
      </c>
      <c r="C704" s="10" t="s">
        <v>46358</v>
      </c>
      <c r="D704" s="10" t="s">
        <v>44707</v>
      </c>
      <c r="E704" s="10" t="s">
        <v>44707</v>
      </c>
      <c r="F704" s="10" t="str">
        <f t="shared" si="10"/>
        <v/>
      </c>
      <c r="G704" s="10"/>
      <c r="H704" s="10"/>
      <c r="I704" s="10" t="s">
        <v>13568</v>
      </c>
      <c r="J704" s="10"/>
      <c r="K704" s="10">
        <v>1</v>
      </c>
      <c r="L704" s="10"/>
      <c r="M704" s="10"/>
      <c r="N704" s="10"/>
      <c r="O704" s="10"/>
      <c r="P704" s="10"/>
      <c r="Q704" s="10"/>
      <c r="R704" s="10"/>
      <c r="S704" s="10"/>
      <c r="T704" s="10"/>
      <c r="U704" s="10"/>
      <c r="V704" s="10"/>
      <c r="W704" s="10"/>
      <c r="X704" s="10"/>
      <c r="Y704" s="10"/>
      <c r="Z704" s="10"/>
      <c r="AA704" s="10"/>
      <c r="AB704" s="10"/>
      <c r="AC704" s="10"/>
      <c r="AD704" s="10"/>
      <c r="AE704" s="10"/>
      <c r="AF704" s="10"/>
      <c r="AG704" s="10"/>
      <c r="AH704" s="10"/>
    </row>
    <row r="705" spans="1:34" ht="14.4" customHeight="1" x14ac:dyDescent="0.3">
      <c r="A705" s="10" t="s">
        <v>46359</v>
      </c>
      <c r="B705" s="10" t="s">
        <v>4159</v>
      </c>
      <c r="C705" s="10" t="s">
        <v>46360</v>
      </c>
      <c r="D705" s="10" t="s">
        <v>44739</v>
      </c>
      <c r="E705" s="10" t="s">
        <v>46361</v>
      </c>
      <c r="F705" s="10" t="str">
        <f t="shared" si="10"/>
        <v/>
      </c>
      <c r="G705" s="10"/>
      <c r="H705" s="10"/>
      <c r="I705" s="10" t="s">
        <v>13568</v>
      </c>
      <c r="J705" s="10"/>
      <c r="K705" s="10">
        <v>5</v>
      </c>
      <c r="L705" s="10"/>
      <c r="M705" s="10"/>
      <c r="N705" s="10"/>
      <c r="O705" s="10"/>
      <c r="P705" s="10"/>
      <c r="Q705" s="10"/>
      <c r="R705" s="10"/>
      <c r="S705" s="10"/>
      <c r="T705" s="10"/>
      <c r="U705" s="10"/>
      <c r="V705" s="10"/>
      <c r="W705" s="10"/>
      <c r="X705" s="10"/>
      <c r="Y705" s="10"/>
      <c r="Z705" s="10"/>
      <c r="AA705" s="10"/>
      <c r="AB705" s="10"/>
      <c r="AC705" s="10"/>
      <c r="AD705" s="10"/>
      <c r="AE705" s="10"/>
      <c r="AF705" s="10"/>
      <c r="AG705" s="10"/>
      <c r="AH705" s="10"/>
    </row>
    <row r="706" spans="1:34" ht="14.4" customHeight="1" x14ac:dyDescent="0.3">
      <c r="A706" s="10" t="s">
        <v>46362</v>
      </c>
      <c r="B706" s="10" t="s">
        <v>4159</v>
      </c>
      <c r="C706" s="10" t="s">
        <v>46363</v>
      </c>
      <c r="D706" s="10" t="s">
        <v>44739</v>
      </c>
      <c r="E706" s="10" t="s">
        <v>46364</v>
      </c>
      <c r="F706" s="10" t="str">
        <f t="shared" si="10"/>
        <v/>
      </c>
      <c r="G706" s="10"/>
      <c r="H706" s="10"/>
      <c r="I706" s="10" t="s">
        <v>13568</v>
      </c>
      <c r="J706" s="10"/>
      <c r="K706" s="10">
        <v>5</v>
      </c>
      <c r="L706" s="10"/>
      <c r="M706" s="10"/>
      <c r="N706" s="10"/>
      <c r="O706" s="10"/>
      <c r="P706" s="10"/>
      <c r="Q706" s="10"/>
      <c r="R706" s="10"/>
      <c r="S706" s="10"/>
      <c r="T706" s="10"/>
      <c r="U706" s="10"/>
      <c r="V706" s="10"/>
      <c r="W706" s="10"/>
      <c r="X706" s="10"/>
      <c r="Y706" s="10"/>
      <c r="Z706" s="10"/>
      <c r="AA706" s="10"/>
      <c r="AB706" s="10"/>
      <c r="AC706" s="10"/>
      <c r="AD706" s="10"/>
      <c r="AE706" s="10"/>
      <c r="AF706" s="10"/>
      <c r="AG706" s="10"/>
      <c r="AH706" s="10"/>
    </row>
    <row r="707" spans="1:34" ht="14.4" customHeight="1" x14ac:dyDescent="0.3">
      <c r="A707" s="10" t="s">
        <v>46365</v>
      </c>
      <c r="B707" s="10" t="s">
        <v>4159</v>
      </c>
      <c r="C707" s="10" t="s">
        <v>46366</v>
      </c>
      <c r="D707" s="10" t="s">
        <v>46367</v>
      </c>
      <c r="E707" s="10" t="s">
        <v>46368</v>
      </c>
      <c r="F707" s="10" t="str">
        <f t="shared" si="10"/>
        <v/>
      </c>
      <c r="G707" s="10"/>
      <c r="H707" s="10"/>
      <c r="I707" s="10" t="s">
        <v>13568</v>
      </c>
      <c r="J707" s="10"/>
      <c r="K707" s="10">
        <v>191</v>
      </c>
      <c r="L707" s="10"/>
      <c r="M707" s="10"/>
      <c r="N707" s="10"/>
      <c r="O707" s="10"/>
      <c r="P707" s="10"/>
      <c r="Q707" s="10"/>
      <c r="R707" s="10"/>
      <c r="S707" s="10"/>
      <c r="T707" s="10"/>
      <c r="U707" s="10"/>
      <c r="V707" s="10"/>
      <c r="W707" s="10"/>
      <c r="X707" s="10"/>
      <c r="Y707" s="10"/>
      <c r="Z707" s="10"/>
      <c r="AA707" s="10"/>
      <c r="AB707" s="10"/>
      <c r="AC707" s="10"/>
      <c r="AD707" s="10"/>
      <c r="AE707" s="10"/>
      <c r="AF707" s="10"/>
      <c r="AG707" s="10"/>
      <c r="AH707" s="10"/>
    </row>
    <row r="708" spans="1:34" ht="14.4" customHeight="1" x14ac:dyDescent="0.3">
      <c r="A708" s="10" t="s">
        <v>46369</v>
      </c>
      <c r="B708" s="10" t="s">
        <v>4159</v>
      </c>
      <c r="C708" s="10" t="s">
        <v>46370</v>
      </c>
      <c r="D708" s="10" t="s">
        <v>44707</v>
      </c>
      <c r="E708" s="10" t="s">
        <v>44707</v>
      </c>
      <c r="F708" s="10" t="str">
        <f t="shared" si="10"/>
        <v/>
      </c>
      <c r="G708" s="10"/>
      <c r="H708" s="10"/>
      <c r="I708" s="10" t="s">
        <v>13568</v>
      </c>
      <c r="J708" s="10"/>
      <c r="K708" s="10">
        <v>1</v>
      </c>
      <c r="L708" s="10"/>
      <c r="M708" s="10"/>
      <c r="N708" s="10"/>
      <c r="O708" s="10"/>
      <c r="P708" s="10"/>
      <c r="Q708" s="10"/>
      <c r="R708" s="10"/>
      <c r="S708" s="10"/>
      <c r="T708" s="10"/>
      <c r="U708" s="10"/>
      <c r="V708" s="10"/>
      <c r="W708" s="10"/>
      <c r="X708" s="10"/>
      <c r="Y708" s="10"/>
      <c r="Z708" s="10"/>
      <c r="AA708" s="10"/>
      <c r="AB708" s="10"/>
      <c r="AC708" s="10"/>
      <c r="AD708" s="10"/>
      <c r="AE708" s="10"/>
      <c r="AF708" s="10"/>
      <c r="AG708" s="10"/>
      <c r="AH708" s="10"/>
    </row>
    <row r="709" spans="1:34" ht="14.4" customHeight="1" x14ac:dyDescent="0.3">
      <c r="A709" s="10" t="s">
        <v>46371</v>
      </c>
      <c r="B709" s="10" t="s">
        <v>4159</v>
      </c>
      <c r="C709" s="10" t="s">
        <v>46372</v>
      </c>
      <c r="D709" s="10" t="s">
        <v>44707</v>
      </c>
      <c r="E709" s="10" t="s">
        <v>44707</v>
      </c>
      <c r="F709" s="10" t="str">
        <f t="shared" ref="F709:F772" si="11">IF(COUNTIF(H709:J709,"used")&gt;0,"y","")</f>
        <v/>
      </c>
      <c r="G709" s="10"/>
      <c r="H709" s="10"/>
      <c r="I709" s="10" t="s">
        <v>13568</v>
      </c>
      <c r="J709" s="10"/>
      <c r="K709" s="10">
        <v>1</v>
      </c>
      <c r="L709" s="10"/>
      <c r="M709" s="10"/>
      <c r="N709" s="10"/>
      <c r="O709" s="10"/>
      <c r="P709" s="10"/>
      <c r="Q709" s="10"/>
      <c r="R709" s="10"/>
      <c r="S709" s="10"/>
      <c r="T709" s="10"/>
      <c r="U709" s="10"/>
      <c r="V709" s="10"/>
      <c r="W709" s="10"/>
      <c r="X709" s="10"/>
      <c r="Y709" s="10"/>
      <c r="Z709" s="10"/>
      <c r="AA709" s="10"/>
      <c r="AB709" s="10"/>
      <c r="AC709" s="10"/>
      <c r="AD709" s="10"/>
      <c r="AE709" s="10"/>
      <c r="AF709" s="10"/>
      <c r="AG709" s="10"/>
      <c r="AH709" s="10"/>
    </row>
    <row r="710" spans="1:34" ht="14.4" customHeight="1" x14ac:dyDescent="0.3">
      <c r="A710" s="10" t="s">
        <v>46373</v>
      </c>
      <c r="B710" s="10" t="s">
        <v>4159</v>
      </c>
      <c r="C710" s="10" t="s">
        <v>46374</v>
      </c>
      <c r="D710" s="10" t="s">
        <v>44707</v>
      </c>
      <c r="E710" s="10" t="s">
        <v>44707</v>
      </c>
      <c r="F710" s="10" t="str">
        <f t="shared" si="11"/>
        <v/>
      </c>
      <c r="G710" s="10"/>
      <c r="H710" s="10"/>
      <c r="I710" s="10" t="s">
        <v>13568</v>
      </c>
      <c r="J710" s="10"/>
      <c r="K710" s="10">
        <v>1</v>
      </c>
      <c r="L710" s="10"/>
      <c r="M710" s="10"/>
      <c r="N710" s="10"/>
      <c r="O710" s="10"/>
      <c r="P710" s="10"/>
      <c r="Q710" s="10"/>
      <c r="R710" s="10"/>
      <c r="S710" s="10"/>
      <c r="T710" s="10"/>
      <c r="U710" s="10"/>
      <c r="V710" s="10"/>
      <c r="W710" s="10"/>
      <c r="X710" s="10"/>
      <c r="Y710" s="10"/>
      <c r="Z710" s="10"/>
      <c r="AA710" s="10"/>
      <c r="AB710" s="10"/>
      <c r="AC710" s="10"/>
      <c r="AD710" s="10"/>
      <c r="AE710" s="10"/>
      <c r="AF710" s="10"/>
      <c r="AG710" s="10"/>
      <c r="AH710" s="10"/>
    </row>
    <row r="711" spans="1:34" ht="14.4" customHeight="1" x14ac:dyDescent="0.3">
      <c r="A711" s="10" t="s">
        <v>46375</v>
      </c>
      <c r="B711" s="10" t="s">
        <v>4159</v>
      </c>
      <c r="C711" s="10" t="s">
        <v>46376</v>
      </c>
      <c r="D711" s="10" t="s">
        <v>44707</v>
      </c>
      <c r="E711" s="10" t="s">
        <v>44707</v>
      </c>
      <c r="F711" s="10" t="str">
        <f t="shared" si="11"/>
        <v/>
      </c>
      <c r="G711" s="10"/>
      <c r="H711" s="10"/>
      <c r="I711" s="10" t="s">
        <v>13568</v>
      </c>
      <c r="J711" s="10"/>
      <c r="K711" s="10">
        <v>1</v>
      </c>
      <c r="L711" s="10"/>
      <c r="M711" s="10"/>
      <c r="N711" s="10"/>
      <c r="O711" s="10"/>
      <c r="P711" s="10"/>
      <c r="Q711" s="10"/>
      <c r="R711" s="10"/>
      <c r="S711" s="10"/>
      <c r="T711" s="10"/>
      <c r="U711" s="10"/>
      <c r="V711" s="10"/>
      <c r="W711" s="10"/>
      <c r="X711" s="10"/>
      <c r="Y711" s="10"/>
      <c r="Z711" s="10"/>
      <c r="AA711" s="10"/>
      <c r="AB711" s="10"/>
      <c r="AC711" s="10"/>
      <c r="AD711" s="10"/>
      <c r="AE711" s="10"/>
      <c r="AF711" s="10"/>
      <c r="AG711" s="10"/>
      <c r="AH711" s="10"/>
    </row>
    <row r="712" spans="1:34" ht="14.4" customHeight="1" x14ac:dyDescent="0.3">
      <c r="A712" s="10" t="s">
        <v>46377</v>
      </c>
      <c r="B712" s="10" t="s">
        <v>4159</v>
      </c>
      <c r="C712" s="10" t="s">
        <v>46378</v>
      </c>
      <c r="D712" s="10" t="s">
        <v>44707</v>
      </c>
      <c r="E712" s="10" t="s">
        <v>44707</v>
      </c>
      <c r="F712" s="10" t="str">
        <f t="shared" si="11"/>
        <v/>
      </c>
      <c r="G712" s="10"/>
      <c r="H712" s="10"/>
      <c r="I712" s="10" t="s">
        <v>13568</v>
      </c>
      <c r="J712" s="10"/>
      <c r="K712" s="10">
        <v>1</v>
      </c>
      <c r="L712" s="10"/>
      <c r="M712" s="10"/>
      <c r="N712" s="10"/>
      <c r="O712" s="10"/>
      <c r="P712" s="10"/>
      <c r="Q712" s="10"/>
      <c r="R712" s="10"/>
      <c r="S712" s="10"/>
      <c r="T712" s="10"/>
      <c r="U712" s="10"/>
      <c r="V712" s="10"/>
      <c r="W712" s="10"/>
      <c r="X712" s="10"/>
      <c r="Y712" s="10"/>
      <c r="Z712" s="10"/>
      <c r="AA712" s="10"/>
      <c r="AB712" s="10"/>
      <c r="AC712" s="10"/>
      <c r="AD712" s="10"/>
      <c r="AE712" s="10"/>
      <c r="AF712" s="10"/>
      <c r="AG712" s="10"/>
      <c r="AH712" s="10"/>
    </row>
    <row r="713" spans="1:34" ht="14.4" customHeight="1" x14ac:dyDescent="0.3">
      <c r="A713" s="10" t="s">
        <v>46379</v>
      </c>
      <c r="B713" s="10" t="s">
        <v>4159</v>
      </c>
      <c r="C713" s="10" t="s">
        <v>46380</v>
      </c>
      <c r="D713" s="10" t="s">
        <v>44707</v>
      </c>
      <c r="E713" s="10" t="s">
        <v>44707</v>
      </c>
      <c r="F713" s="10" t="str">
        <f t="shared" si="11"/>
        <v/>
      </c>
      <c r="G713" s="10"/>
      <c r="H713" s="10"/>
      <c r="I713" s="10" t="s">
        <v>13568</v>
      </c>
      <c r="J713" s="10"/>
      <c r="K713" s="10">
        <v>1</v>
      </c>
      <c r="L713" s="10"/>
      <c r="M713" s="10"/>
      <c r="N713" s="10"/>
      <c r="O713" s="10"/>
      <c r="P713" s="10"/>
      <c r="Q713" s="10"/>
      <c r="R713" s="10"/>
      <c r="S713" s="10"/>
      <c r="T713" s="10"/>
      <c r="U713" s="10"/>
      <c r="V713" s="10"/>
      <c r="W713" s="10"/>
      <c r="X713" s="10"/>
      <c r="Y713" s="10"/>
      <c r="Z713" s="10"/>
      <c r="AA713" s="10"/>
      <c r="AB713" s="10"/>
      <c r="AC713" s="10"/>
      <c r="AD713" s="10"/>
      <c r="AE713" s="10"/>
      <c r="AF713" s="10"/>
      <c r="AG713" s="10"/>
      <c r="AH713" s="10"/>
    </row>
    <row r="714" spans="1:34" ht="14.4" customHeight="1" x14ac:dyDescent="0.3">
      <c r="A714" s="10" t="s">
        <v>46381</v>
      </c>
      <c r="B714" s="10" t="s">
        <v>4159</v>
      </c>
      <c r="C714" s="10" t="s">
        <v>46382</v>
      </c>
      <c r="D714" s="10" t="s">
        <v>44707</v>
      </c>
      <c r="E714" s="10" t="s">
        <v>44707</v>
      </c>
      <c r="F714" s="10" t="str">
        <f t="shared" si="11"/>
        <v/>
      </c>
      <c r="G714" s="10"/>
      <c r="H714" s="10"/>
      <c r="I714" s="10" t="s">
        <v>13568</v>
      </c>
      <c r="J714" s="10"/>
      <c r="K714" s="10">
        <v>1</v>
      </c>
      <c r="L714" s="10"/>
      <c r="M714" s="10"/>
      <c r="N714" s="10"/>
      <c r="O714" s="10"/>
      <c r="P714" s="10"/>
      <c r="Q714" s="10"/>
      <c r="R714" s="10"/>
      <c r="S714" s="10"/>
      <c r="T714" s="10"/>
      <c r="U714" s="10"/>
      <c r="V714" s="10"/>
      <c r="W714" s="10"/>
      <c r="X714" s="10"/>
      <c r="Y714" s="10"/>
      <c r="Z714" s="10"/>
      <c r="AA714" s="10"/>
      <c r="AB714" s="10"/>
      <c r="AC714" s="10"/>
      <c r="AD714" s="10"/>
      <c r="AE714" s="10"/>
      <c r="AF714" s="10"/>
      <c r="AG714" s="10"/>
      <c r="AH714" s="10"/>
    </row>
    <row r="715" spans="1:34" ht="14.4" customHeight="1" x14ac:dyDescent="0.3">
      <c r="A715" s="10" t="s">
        <v>46383</v>
      </c>
      <c r="B715" s="10" t="s">
        <v>4159</v>
      </c>
      <c r="C715" s="10" t="s">
        <v>46384</v>
      </c>
      <c r="D715" s="10" t="s">
        <v>44707</v>
      </c>
      <c r="E715" s="10" t="s">
        <v>44707</v>
      </c>
      <c r="F715" s="10" t="str">
        <f t="shared" si="11"/>
        <v/>
      </c>
      <c r="G715" s="10"/>
      <c r="H715" s="10"/>
      <c r="I715" s="10" t="s">
        <v>13568</v>
      </c>
      <c r="J715" s="10"/>
      <c r="K715" s="10">
        <v>1</v>
      </c>
      <c r="L715" s="10"/>
      <c r="M715" s="10"/>
      <c r="N715" s="10"/>
      <c r="O715" s="10"/>
      <c r="P715" s="10"/>
      <c r="Q715" s="10"/>
      <c r="R715" s="10"/>
      <c r="S715" s="10"/>
      <c r="T715" s="10"/>
      <c r="U715" s="10"/>
      <c r="V715" s="10"/>
      <c r="W715" s="10"/>
      <c r="X715" s="10"/>
      <c r="Y715" s="10"/>
      <c r="Z715" s="10"/>
      <c r="AA715" s="10"/>
      <c r="AB715" s="10"/>
      <c r="AC715" s="10"/>
      <c r="AD715" s="10"/>
      <c r="AE715" s="10"/>
      <c r="AF715" s="10"/>
      <c r="AG715" s="10"/>
      <c r="AH715" s="10"/>
    </row>
    <row r="716" spans="1:34" ht="14.4" customHeight="1" x14ac:dyDescent="0.3">
      <c r="A716" s="10" t="s">
        <v>46385</v>
      </c>
      <c r="B716" s="10" t="s">
        <v>4159</v>
      </c>
      <c r="C716" s="10" t="s">
        <v>46386</v>
      </c>
      <c r="D716" s="10" t="s">
        <v>44707</v>
      </c>
      <c r="E716" s="10" t="s">
        <v>44707</v>
      </c>
      <c r="F716" s="10" t="str">
        <f t="shared" si="11"/>
        <v/>
      </c>
      <c r="G716" s="10"/>
      <c r="H716" s="10"/>
      <c r="I716" s="10" t="s">
        <v>13568</v>
      </c>
      <c r="J716" s="10"/>
      <c r="K716" s="10">
        <v>1</v>
      </c>
      <c r="L716" s="10"/>
      <c r="M716" s="10"/>
      <c r="N716" s="10"/>
      <c r="O716" s="10"/>
      <c r="P716" s="10"/>
      <c r="Q716" s="10"/>
      <c r="R716" s="10"/>
      <c r="S716" s="10"/>
      <c r="T716" s="10"/>
      <c r="U716" s="10"/>
      <c r="V716" s="10"/>
      <c r="W716" s="10"/>
      <c r="X716" s="10"/>
      <c r="Y716" s="10"/>
      <c r="Z716" s="10"/>
      <c r="AA716" s="10"/>
      <c r="AB716" s="10"/>
      <c r="AC716" s="10"/>
      <c r="AD716" s="10"/>
      <c r="AE716" s="10"/>
      <c r="AF716" s="10"/>
      <c r="AG716" s="10"/>
      <c r="AH716" s="10"/>
    </row>
    <row r="717" spans="1:34" ht="14.4" customHeight="1" x14ac:dyDescent="0.3">
      <c r="A717" s="10" t="s">
        <v>46387</v>
      </c>
      <c r="B717" s="10" t="s">
        <v>4159</v>
      </c>
      <c r="C717" s="10" t="s">
        <v>46388</v>
      </c>
      <c r="D717" s="10" t="s">
        <v>44707</v>
      </c>
      <c r="E717" s="10" t="s">
        <v>44707</v>
      </c>
      <c r="F717" s="10" t="str">
        <f t="shared" si="11"/>
        <v/>
      </c>
      <c r="G717" s="10"/>
      <c r="H717" s="10"/>
      <c r="I717" s="10" t="s">
        <v>13568</v>
      </c>
      <c r="J717" s="10"/>
      <c r="K717" s="10">
        <v>1</v>
      </c>
      <c r="L717" s="10"/>
      <c r="M717" s="10"/>
      <c r="N717" s="10"/>
      <c r="O717" s="10"/>
      <c r="P717" s="10"/>
      <c r="Q717" s="10"/>
      <c r="R717" s="10"/>
      <c r="S717" s="10"/>
      <c r="T717" s="10"/>
      <c r="U717" s="10"/>
      <c r="V717" s="10"/>
      <c r="W717" s="10"/>
      <c r="X717" s="10"/>
      <c r="Y717" s="10"/>
      <c r="Z717" s="10"/>
      <c r="AA717" s="10"/>
      <c r="AB717" s="10"/>
      <c r="AC717" s="10"/>
      <c r="AD717" s="10"/>
      <c r="AE717" s="10"/>
      <c r="AF717" s="10"/>
      <c r="AG717" s="10"/>
      <c r="AH717" s="10"/>
    </row>
    <row r="718" spans="1:34" ht="14.4" customHeight="1" x14ac:dyDescent="0.3">
      <c r="A718" s="10" t="s">
        <v>46389</v>
      </c>
      <c r="B718" s="10" t="s">
        <v>4159</v>
      </c>
      <c r="C718" s="10" t="s">
        <v>46390</v>
      </c>
      <c r="D718" s="10" t="s">
        <v>44707</v>
      </c>
      <c r="E718" s="10" t="s">
        <v>44707</v>
      </c>
      <c r="F718" s="10" t="str">
        <f t="shared" si="11"/>
        <v/>
      </c>
      <c r="G718" s="10"/>
      <c r="H718" s="10"/>
      <c r="I718" s="10" t="s">
        <v>13568</v>
      </c>
      <c r="J718" s="10"/>
      <c r="K718" s="10">
        <v>1</v>
      </c>
      <c r="L718" s="10"/>
      <c r="M718" s="10"/>
      <c r="N718" s="10"/>
      <c r="O718" s="10"/>
      <c r="P718" s="10"/>
      <c r="Q718" s="10"/>
      <c r="R718" s="10"/>
      <c r="S718" s="10"/>
      <c r="T718" s="10"/>
      <c r="U718" s="10"/>
      <c r="V718" s="10"/>
      <c r="W718" s="10"/>
      <c r="X718" s="10"/>
      <c r="Y718" s="10"/>
      <c r="Z718" s="10"/>
      <c r="AA718" s="10"/>
      <c r="AB718" s="10"/>
      <c r="AC718" s="10"/>
      <c r="AD718" s="10"/>
      <c r="AE718" s="10"/>
      <c r="AF718" s="10"/>
      <c r="AG718" s="10"/>
      <c r="AH718" s="10"/>
    </row>
    <row r="719" spans="1:34" ht="14.4" customHeight="1" x14ac:dyDescent="0.3">
      <c r="A719" s="10" t="s">
        <v>46391</v>
      </c>
      <c r="B719" s="10" t="s">
        <v>4159</v>
      </c>
      <c r="C719" s="10" t="s">
        <v>46392</v>
      </c>
      <c r="D719" s="10" t="s">
        <v>44707</v>
      </c>
      <c r="E719" s="10" t="s">
        <v>44707</v>
      </c>
      <c r="F719" s="10" t="str">
        <f t="shared" si="11"/>
        <v/>
      </c>
      <c r="G719" s="10"/>
      <c r="H719" s="10"/>
      <c r="I719" s="10" t="s">
        <v>13568</v>
      </c>
      <c r="J719" s="10"/>
      <c r="K719" s="10">
        <v>1</v>
      </c>
      <c r="L719" s="10"/>
      <c r="M719" s="10"/>
      <c r="N719" s="10"/>
      <c r="O719" s="10"/>
      <c r="P719" s="10"/>
      <c r="Q719" s="10"/>
      <c r="R719" s="10"/>
      <c r="S719" s="10"/>
      <c r="T719" s="10"/>
      <c r="U719" s="10"/>
      <c r="V719" s="10"/>
      <c r="W719" s="10"/>
      <c r="X719" s="10"/>
      <c r="Y719" s="10"/>
      <c r="Z719" s="10"/>
      <c r="AA719" s="10"/>
      <c r="AB719" s="10"/>
      <c r="AC719" s="10"/>
      <c r="AD719" s="10"/>
      <c r="AE719" s="10"/>
      <c r="AF719" s="10"/>
      <c r="AG719" s="10"/>
      <c r="AH719" s="10"/>
    </row>
    <row r="720" spans="1:34" ht="14.4" customHeight="1" x14ac:dyDescent="0.3">
      <c r="A720" s="10" t="s">
        <v>46393</v>
      </c>
      <c r="B720" s="10" t="s">
        <v>4159</v>
      </c>
      <c r="C720" s="10" t="s">
        <v>46394</v>
      </c>
      <c r="D720" s="10" t="s">
        <v>44707</v>
      </c>
      <c r="E720" s="10" t="s">
        <v>44707</v>
      </c>
      <c r="F720" s="10" t="str">
        <f t="shared" si="11"/>
        <v/>
      </c>
      <c r="G720" s="10"/>
      <c r="H720" s="10"/>
      <c r="I720" s="10" t="s">
        <v>13568</v>
      </c>
      <c r="J720" s="10"/>
      <c r="K720" s="10">
        <v>1</v>
      </c>
      <c r="L720" s="10"/>
      <c r="M720" s="10"/>
      <c r="N720" s="10"/>
      <c r="O720" s="10"/>
      <c r="P720" s="10"/>
      <c r="Q720" s="10"/>
      <c r="R720" s="10"/>
      <c r="S720" s="10"/>
      <c r="T720" s="10"/>
      <c r="U720" s="10"/>
      <c r="V720" s="10"/>
      <c r="W720" s="10"/>
      <c r="X720" s="10"/>
      <c r="Y720" s="10"/>
      <c r="Z720" s="10"/>
      <c r="AA720" s="10"/>
      <c r="AB720" s="10"/>
      <c r="AC720" s="10"/>
      <c r="AD720" s="10"/>
      <c r="AE720" s="10"/>
      <c r="AF720" s="10"/>
      <c r="AG720" s="10"/>
      <c r="AH720" s="10"/>
    </row>
    <row r="721" spans="1:34" ht="14.4" customHeight="1" x14ac:dyDescent="0.3">
      <c r="A721" s="10" t="s">
        <v>46395</v>
      </c>
      <c r="B721" s="10" t="s">
        <v>4159</v>
      </c>
      <c r="C721" s="10" t="s">
        <v>46396</v>
      </c>
      <c r="D721" s="10" t="s">
        <v>46043</v>
      </c>
      <c r="E721" s="10" t="s">
        <v>46397</v>
      </c>
      <c r="F721" s="10" t="str">
        <f t="shared" si="11"/>
        <v/>
      </c>
      <c r="G721" s="10"/>
      <c r="H721" s="10"/>
      <c r="I721" s="10" t="s">
        <v>13568</v>
      </c>
      <c r="J721" s="10"/>
      <c r="K721" s="10">
        <v>47</v>
      </c>
      <c r="L721" s="10"/>
      <c r="M721" s="10"/>
      <c r="N721" s="10"/>
      <c r="O721" s="10"/>
      <c r="P721" s="10"/>
      <c r="Q721" s="10"/>
      <c r="R721" s="10"/>
      <c r="S721" s="10"/>
      <c r="T721" s="10"/>
      <c r="U721" s="10"/>
      <c r="V721" s="10"/>
      <c r="W721" s="10"/>
      <c r="X721" s="10"/>
      <c r="Y721" s="10"/>
      <c r="Z721" s="10"/>
      <c r="AA721" s="10"/>
      <c r="AB721" s="10"/>
      <c r="AC721" s="10"/>
      <c r="AD721" s="10"/>
      <c r="AE721" s="10"/>
      <c r="AF721" s="10"/>
      <c r="AG721" s="10"/>
      <c r="AH721" s="10"/>
    </row>
    <row r="722" spans="1:34" ht="14.4" customHeight="1" x14ac:dyDescent="0.3">
      <c r="A722" s="10" t="s">
        <v>46398</v>
      </c>
      <c r="B722" s="10" t="s">
        <v>4159</v>
      </c>
      <c r="C722" s="10" t="s">
        <v>46399</v>
      </c>
      <c r="D722" s="10" t="s">
        <v>46048</v>
      </c>
      <c r="E722" s="10" t="s">
        <v>46397</v>
      </c>
      <c r="F722" s="10" t="str">
        <f t="shared" si="11"/>
        <v/>
      </c>
      <c r="G722" s="10"/>
      <c r="H722" s="10"/>
      <c r="I722" s="10" t="s">
        <v>13568</v>
      </c>
      <c r="J722" s="10"/>
      <c r="K722" s="10">
        <v>59</v>
      </c>
      <c r="L722" s="10"/>
      <c r="M722" s="10"/>
      <c r="N722" s="10"/>
      <c r="O722" s="10"/>
      <c r="P722" s="10"/>
      <c r="Q722" s="10"/>
      <c r="R722" s="10"/>
      <c r="S722" s="10"/>
      <c r="T722" s="10"/>
      <c r="U722" s="10"/>
      <c r="V722" s="10"/>
      <c r="W722" s="10"/>
      <c r="X722" s="10"/>
      <c r="Y722" s="10"/>
      <c r="Z722" s="10"/>
      <c r="AA722" s="10"/>
      <c r="AB722" s="10"/>
      <c r="AC722" s="10"/>
      <c r="AD722" s="10"/>
      <c r="AE722" s="10"/>
      <c r="AF722" s="10"/>
      <c r="AG722" s="10"/>
      <c r="AH722" s="10"/>
    </row>
    <row r="723" spans="1:34" ht="14.4" customHeight="1" x14ac:dyDescent="0.3">
      <c r="A723" s="10" t="s">
        <v>46400</v>
      </c>
      <c r="B723" s="10" t="s">
        <v>4159</v>
      </c>
      <c r="C723" s="10" t="s">
        <v>46401</v>
      </c>
      <c r="D723" s="10" t="s">
        <v>46051</v>
      </c>
      <c r="E723" s="10" t="s">
        <v>46397</v>
      </c>
      <c r="F723" s="10" t="str">
        <f t="shared" si="11"/>
        <v/>
      </c>
      <c r="G723" s="10"/>
      <c r="H723" s="10"/>
      <c r="I723" s="10" t="s">
        <v>13568</v>
      </c>
      <c r="J723" s="10"/>
      <c r="K723" s="10">
        <v>61</v>
      </c>
      <c r="L723" s="10"/>
      <c r="M723" s="10"/>
      <c r="N723" s="10"/>
      <c r="O723" s="10"/>
      <c r="P723" s="10"/>
      <c r="Q723" s="10"/>
      <c r="R723" s="10"/>
      <c r="S723" s="10"/>
      <c r="T723" s="10"/>
      <c r="U723" s="10"/>
      <c r="V723" s="10"/>
      <c r="W723" s="10"/>
      <c r="X723" s="10"/>
      <c r="Y723" s="10"/>
      <c r="Z723" s="10"/>
      <c r="AA723" s="10"/>
      <c r="AB723" s="10"/>
      <c r="AC723" s="10"/>
      <c r="AD723" s="10"/>
      <c r="AE723" s="10"/>
      <c r="AF723" s="10"/>
      <c r="AG723" s="10"/>
      <c r="AH723" s="10"/>
    </row>
    <row r="724" spans="1:34" ht="14.4" customHeight="1" x14ac:dyDescent="0.3">
      <c r="A724" s="10" t="s">
        <v>46402</v>
      </c>
      <c r="B724" s="10" t="s">
        <v>4159</v>
      </c>
      <c r="C724" s="10" t="s">
        <v>46403</v>
      </c>
      <c r="D724" s="10" t="s">
        <v>46054</v>
      </c>
      <c r="E724" s="10" t="s">
        <v>46397</v>
      </c>
      <c r="F724" s="10" t="str">
        <f t="shared" si="11"/>
        <v/>
      </c>
      <c r="G724" s="10"/>
      <c r="H724" s="10"/>
      <c r="I724" s="10" t="s">
        <v>13568</v>
      </c>
      <c r="J724" s="10"/>
      <c r="K724" s="10">
        <v>65</v>
      </c>
      <c r="L724" s="10"/>
      <c r="M724" s="10"/>
      <c r="N724" s="10"/>
      <c r="O724" s="10"/>
      <c r="P724" s="10"/>
      <c r="Q724" s="10"/>
      <c r="R724" s="10"/>
      <c r="S724" s="10"/>
      <c r="T724" s="10"/>
      <c r="U724" s="10"/>
      <c r="V724" s="10"/>
      <c r="W724" s="10"/>
      <c r="X724" s="10"/>
      <c r="Y724" s="10"/>
      <c r="Z724" s="10"/>
      <c r="AA724" s="10"/>
      <c r="AB724" s="10"/>
      <c r="AC724" s="10"/>
      <c r="AD724" s="10"/>
      <c r="AE724" s="10"/>
      <c r="AF724" s="10"/>
      <c r="AG724" s="10"/>
      <c r="AH724" s="10"/>
    </row>
    <row r="725" spans="1:34" ht="14.4" customHeight="1" x14ac:dyDescent="0.3">
      <c r="A725" s="10" t="s">
        <v>46404</v>
      </c>
      <c r="B725" s="10" t="s">
        <v>4159</v>
      </c>
      <c r="C725" s="10" t="s">
        <v>46405</v>
      </c>
      <c r="D725" s="10" t="s">
        <v>46057</v>
      </c>
      <c r="E725" s="10" t="s">
        <v>46397</v>
      </c>
      <c r="F725" s="10" t="str">
        <f t="shared" si="11"/>
        <v/>
      </c>
      <c r="G725" s="10"/>
      <c r="H725" s="10"/>
      <c r="I725" s="10" t="s">
        <v>13568</v>
      </c>
      <c r="J725" s="10"/>
      <c r="K725" s="10">
        <v>50</v>
      </c>
      <c r="L725" s="10"/>
      <c r="M725" s="10"/>
      <c r="N725" s="10"/>
      <c r="O725" s="10"/>
      <c r="P725" s="10"/>
      <c r="Q725" s="10"/>
      <c r="R725" s="10"/>
      <c r="S725" s="10"/>
      <c r="T725" s="10"/>
      <c r="U725" s="10"/>
      <c r="V725" s="10"/>
      <c r="W725" s="10"/>
      <c r="X725" s="10"/>
      <c r="Y725" s="10"/>
      <c r="Z725" s="10"/>
      <c r="AA725" s="10"/>
      <c r="AB725" s="10"/>
      <c r="AC725" s="10"/>
      <c r="AD725" s="10"/>
      <c r="AE725" s="10"/>
      <c r="AF725" s="10"/>
      <c r="AG725" s="10"/>
      <c r="AH725" s="10"/>
    </row>
    <row r="726" spans="1:34" ht="14.4" customHeight="1" x14ac:dyDescent="0.3">
      <c r="A726" s="10" t="s">
        <v>46406</v>
      </c>
      <c r="B726" s="10" t="s">
        <v>4159</v>
      </c>
      <c r="C726" s="10" t="s">
        <v>46407</v>
      </c>
      <c r="D726" s="10" t="s">
        <v>46015</v>
      </c>
      <c r="E726" s="10" t="s">
        <v>46307</v>
      </c>
      <c r="F726" s="10" t="str">
        <f t="shared" si="11"/>
        <v/>
      </c>
      <c r="G726" s="10"/>
      <c r="H726" s="10"/>
      <c r="I726" s="10" t="s">
        <v>13568</v>
      </c>
      <c r="J726" s="10"/>
      <c r="K726" s="10">
        <v>73</v>
      </c>
      <c r="L726" s="10"/>
      <c r="M726" s="10"/>
      <c r="N726" s="10"/>
      <c r="O726" s="10"/>
      <c r="P726" s="10"/>
      <c r="Q726" s="10"/>
      <c r="R726" s="10"/>
      <c r="S726" s="10"/>
      <c r="T726" s="10"/>
      <c r="U726" s="10"/>
      <c r="V726" s="10"/>
      <c r="W726" s="10"/>
      <c r="X726" s="10"/>
      <c r="Y726" s="10"/>
      <c r="Z726" s="10"/>
      <c r="AA726" s="10"/>
      <c r="AB726" s="10"/>
      <c r="AC726" s="10"/>
      <c r="AD726" s="10"/>
      <c r="AE726" s="10"/>
      <c r="AF726" s="10"/>
      <c r="AG726" s="10"/>
      <c r="AH726" s="10"/>
    </row>
    <row r="727" spans="1:34" ht="14.4" customHeight="1" x14ac:dyDescent="0.3">
      <c r="A727" s="10" t="s">
        <v>46408</v>
      </c>
      <c r="B727" s="10" t="s">
        <v>4159</v>
      </c>
      <c r="C727" s="10" t="s">
        <v>46409</v>
      </c>
      <c r="D727" s="10" t="s">
        <v>46015</v>
      </c>
      <c r="E727" s="10" t="s">
        <v>46307</v>
      </c>
      <c r="F727" s="10" t="str">
        <f t="shared" si="11"/>
        <v/>
      </c>
      <c r="G727" s="10"/>
      <c r="H727" s="10"/>
      <c r="I727" s="10" t="s">
        <v>13568</v>
      </c>
      <c r="J727" s="10"/>
      <c r="K727" s="10">
        <v>73</v>
      </c>
      <c r="L727" s="10"/>
      <c r="M727" s="10"/>
      <c r="N727" s="10"/>
      <c r="O727" s="10"/>
      <c r="P727" s="10"/>
      <c r="Q727" s="10"/>
      <c r="R727" s="10"/>
      <c r="S727" s="10"/>
      <c r="T727" s="10"/>
      <c r="U727" s="10"/>
      <c r="V727" s="10"/>
      <c r="W727" s="10"/>
      <c r="X727" s="10"/>
      <c r="Y727" s="10"/>
      <c r="Z727" s="10"/>
      <c r="AA727" s="10"/>
      <c r="AB727" s="10"/>
      <c r="AC727" s="10"/>
      <c r="AD727" s="10"/>
      <c r="AE727" s="10"/>
      <c r="AF727" s="10"/>
      <c r="AG727" s="10"/>
      <c r="AH727" s="10"/>
    </row>
    <row r="728" spans="1:34" ht="14.4" customHeight="1" x14ac:dyDescent="0.3">
      <c r="A728" s="10" t="s">
        <v>46410</v>
      </c>
      <c r="B728" s="10" t="s">
        <v>4159</v>
      </c>
      <c r="C728" s="10" t="s">
        <v>46411</v>
      </c>
      <c r="D728" s="10" t="s">
        <v>46007</v>
      </c>
      <c r="E728" s="10" t="s">
        <v>46307</v>
      </c>
      <c r="F728" s="10" t="str">
        <f t="shared" si="11"/>
        <v/>
      </c>
      <c r="G728" s="10"/>
      <c r="H728" s="10"/>
      <c r="I728" s="10" t="s">
        <v>13568</v>
      </c>
      <c r="J728" s="10"/>
      <c r="K728" s="10">
        <v>99</v>
      </c>
      <c r="L728" s="10"/>
      <c r="M728" s="10"/>
      <c r="N728" s="10"/>
      <c r="O728" s="10"/>
      <c r="P728" s="10"/>
      <c r="Q728" s="10"/>
      <c r="R728" s="10"/>
      <c r="S728" s="10"/>
      <c r="T728" s="10"/>
      <c r="U728" s="10"/>
      <c r="V728" s="10"/>
      <c r="W728" s="10"/>
      <c r="X728" s="10"/>
      <c r="Y728" s="10"/>
      <c r="Z728" s="10"/>
      <c r="AA728" s="10"/>
      <c r="AB728" s="10"/>
      <c r="AC728" s="10"/>
      <c r="AD728" s="10"/>
      <c r="AE728" s="10"/>
      <c r="AF728" s="10"/>
      <c r="AG728" s="10"/>
      <c r="AH728" s="10"/>
    </row>
    <row r="729" spans="1:34" ht="14.4" customHeight="1" x14ac:dyDescent="0.3">
      <c r="A729" s="10" t="s">
        <v>18628</v>
      </c>
      <c r="B729" s="10" t="s">
        <v>4159</v>
      </c>
      <c r="C729" s="10" t="s">
        <v>46412</v>
      </c>
      <c r="D729" s="10" t="s">
        <v>46018</v>
      </c>
      <c r="E729" s="10" t="s">
        <v>46307</v>
      </c>
      <c r="F729" s="10" t="str">
        <f t="shared" si="11"/>
        <v/>
      </c>
      <c r="G729" s="10"/>
      <c r="H729" s="10"/>
      <c r="I729" s="10" t="s">
        <v>13568</v>
      </c>
      <c r="J729" s="10"/>
      <c r="K729" s="10">
        <v>75</v>
      </c>
      <c r="L729" s="10"/>
      <c r="M729" s="10"/>
      <c r="N729" s="10"/>
      <c r="O729" s="10"/>
      <c r="P729" s="10"/>
      <c r="Q729" s="10"/>
      <c r="R729" s="10"/>
      <c r="S729" s="10"/>
      <c r="T729" s="10"/>
      <c r="U729" s="10"/>
      <c r="V729" s="10"/>
      <c r="W729" s="10"/>
      <c r="X729" s="10"/>
      <c r="Y729" s="10"/>
      <c r="Z729" s="10"/>
      <c r="AA729" s="10"/>
      <c r="AB729" s="10"/>
      <c r="AC729" s="10"/>
      <c r="AD729" s="10"/>
      <c r="AE729" s="10"/>
      <c r="AF729" s="10"/>
      <c r="AG729" s="10"/>
      <c r="AH729" s="10"/>
    </row>
    <row r="730" spans="1:34" ht="14.4" customHeight="1" x14ac:dyDescent="0.3">
      <c r="A730" s="10" t="s">
        <v>18637</v>
      </c>
      <c r="B730" s="10" t="s">
        <v>4159</v>
      </c>
      <c r="C730" s="10" t="s">
        <v>46413</v>
      </c>
      <c r="D730" s="10" t="s">
        <v>46414</v>
      </c>
      <c r="E730" s="10" t="s">
        <v>46307</v>
      </c>
      <c r="F730" s="10" t="str">
        <f t="shared" si="11"/>
        <v/>
      </c>
      <c r="G730" s="10"/>
      <c r="H730" s="10"/>
      <c r="I730" s="10" t="s">
        <v>13568</v>
      </c>
      <c r="J730" s="10"/>
      <c r="K730" s="10">
        <v>192</v>
      </c>
      <c r="L730" s="10"/>
      <c r="M730" s="10"/>
      <c r="N730" s="10"/>
      <c r="O730" s="10"/>
      <c r="P730" s="10"/>
      <c r="Q730" s="10"/>
      <c r="R730" s="10"/>
      <c r="S730" s="10"/>
      <c r="T730" s="10"/>
      <c r="U730" s="10"/>
      <c r="V730" s="10"/>
      <c r="W730" s="10"/>
      <c r="X730" s="10"/>
      <c r="Y730" s="10"/>
      <c r="Z730" s="10"/>
      <c r="AA730" s="10"/>
      <c r="AB730" s="10"/>
      <c r="AC730" s="10"/>
      <c r="AD730" s="10"/>
      <c r="AE730" s="10"/>
      <c r="AF730" s="10"/>
      <c r="AG730" s="10"/>
      <c r="AH730" s="10"/>
    </row>
    <row r="731" spans="1:34" ht="14.4" customHeight="1" x14ac:dyDescent="0.3">
      <c r="A731" s="10" t="s">
        <v>46415</v>
      </c>
      <c r="B731" s="10" t="s">
        <v>4159</v>
      </c>
      <c r="C731" s="10" t="s">
        <v>46416</v>
      </c>
      <c r="D731" s="10" t="s">
        <v>46417</v>
      </c>
      <c r="E731" s="10" t="s">
        <v>46307</v>
      </c>
      <c r="F731" s="10" t="str">
        <f t="shared" si="11"/>
        <v/>
      </c>
      <c r="G731" s="10"/>
      <c r="H731" s="10"/>
      <c r="I731" s="10" t="s">
        <v>13568</v>
      </c>
      <c r="J731" s="10"/>
      <c r="K731" s="10">
        <v>193</v>
      </c>
      <c r="L731" s="10"/>
      <c r="M731" s="10"/>
      <c r="N731" s="10"/>
      <c r="O731" s="10"/>
      <c r="P731" s="10"/>
      <c r="Q731" s="10"/>
      <c r="R731" s="10"/>
      <c r="S731" s="10"/>
      <c r="T731" s="10"/>
      <c r="U731" s="10"/>
      <c r="V731" s="10"/>
      <c r="W731" s="10"/>
      <c r="X731" s="10"/>
      <c r="Y731" s="10"/>
      <c r="Z731" s="10"/>
      <c r="AA731" s="10"/>
      <c r="AB731" s="10"/>
      <c r="AC731" s="10"/>
      <c r="AD731" s="10"/>
      <c r="AE731" s="10"/>
      <c r="AF731" s="10"/>
      <c r="AG731" s="10"/>
      <c r="AH731" s="10"/>
    </row>
    <row r="732" spans="1:34" ht="14.4" customHeight="1" x14ac:dyDescent="0.3">
      <c r="A732" s="10" t="s">
        <v>18605</v>
      </c>
      <c r="B732" s="10" t="s">
        <v>4159</v>
      </c>
      <c r="C732" s="10" t="s">
        <v>46418</v>
      </c>
      <c r="D732" s="10" t="s">
        <v>44707</v>
      </c>
      <c r="E732" s="10" t="s">
        <v>44707</v>
      </c>
      <c r="F732" s="10" t="str">
        <f t="shared" si="11"/>
        <v/>
      </c>
      <c r="G732" s="10"/>
      <c r="H732" s="10"/>
      <c r="I732" s="10" t="s">
        <v>13568</v>
      </c>
      <c r="J732" s="10"/>
      <c r="K732" s="10">
        <v>1</v>
      </c>
      <c r="L732" s="10"/>
      <c r="M732" s="10"/>
      <c r="N732" s="10"/>
      <c r="O732" s="10"/>
      <c r="P732" s="10"/>
      <c r="Q732" s="10"/>
      <c r="R732" s="10"/>
      <c r="S732" s="10"/>
      <c r="T732" s="10"/>
      <c r="U732" s="10"/>
      <c r="V732" s="10"/>
      <c r="W732" s="10"/>
      <c r="X732" s="10"/>
      <c r="Y732" s="10"/>
      <c r="Z732" s="10"/>
      <c r="AA732" s="10"/>
      <c r="AB732" s="10"/>
      <c r="AC732" s="10"/>
      <c r="AD732" s="10"/>
      <c r="AE732" s="10"/>
      <c r="AF732" s="10"/>
      <c r="AG732" s="10"/>
      <c r="AH732" s="10"/>
    </row>
    <row r="733" spans="1:34" ht="14.4" customHeight="1" x14ac:dyDescent="0.3">
      <c r="A733" s="10" t="s">
        <v>46419</v>
      </c>
      <c r="B733" s="10" t="s">
        <v>4159</v>
      </c>
      <c r="C733" s="10" t="s">
        <v>46420</v>
      </c>
      <c r="D733" s="10" t="s">
        <v>44707</v>
      </c>
      <c r="E733" s="10" t="s">
        <v>44707</v>
      </c>
      <c r="F733" s="10" t="str">
        <f t="shared" si="11"/>
        <v/>
      </c>
      <c r="G733" s="10"/>
      <c r="H733" s="10"/>
      <c r="I733" s="10" t="s">
        <v>13568</v>
      </c>
      <c r="J733" s="10"/>
      <c r="K733" s="10">
        <v>1</v>
      </c>
      <c r="L733" s="10"/>
      <c r="M733" s="10"/>
      <c r="N733" s="10"/>
      <c r="O733" s="10"/>
      <c r="P733" s="10"/>
      <c r="Q733" s="10"/>
      <c r="R733" s="10"/>
      <c r="S733" s="10"/>
      <c r="T733" s="10"/>
      <c r="U733" s="10"/>
      <c r="V733" s="10"/>
      <c r="W733" s="10"/>
      <c r="X733" s="10"/>
      <c r="Y733" s="10"/>
      <c r="Z733" s="10"/>
      <c r="AA733" s="10"/>
      <c r="AB733" s="10"/>
      <c r="AC733" s="10"/>
      <c r="AD733" s="10"/>
      <c r="AE733" s="10"/>
      <c r="AF733" s="10"/>
      <c r="AG733" s="10"/>
      <c r="AH733" s="10"/>
    </row>
    <row r="734" spans="1:34" ht="14.4" customHeight="1" x14ac:dyDescent="0.3">
      <c r="A734" s="10" t="s">
        <v>18556</v>
      </c>
      <c r="B734" s="10" t="s">
        <v>4159</v>
      </c>
      <c r="C734" s="10" t="s">
        <v>46421</v>
      </c>
      <c r="D734" s="10" t="s">
        <v>44707</v>
      </c>
      <c r="E734" s="10" t="s">
        <v>44707</v>
      </c>
      <c r="F734" s="10" t="str">
        <f t="shared" si="11"/>
        <v/>
      </c>
      <c r="G734" s="10"/>
      <c r="H734" s="10"/>
      <c r="I734" s="10" t="s">
        <v>13568</v>
      </c>
      <c r="J734" s="10"/>
      <c r="K734" s="10">
        <v>1</v>
      </c>
      <c r="L734" s="10"/>
      <c r="M734" s="10"/>
      <c r="N734" s="10"/>
      <c r="O734" s="10"/>
      <c r="P734" s="10"/>
      <c r="Q734" s="10"/>
      <c r="R734" s="10"/>
      <c r="S734" s="10"/>
      <c r="T734" s="10"/>
      <c r="U734" s="10"/>
      <c r="V734" s="10"/>
      <c r="W734" s="10"/>
      <c r="X734" s="10"/>
      <c r="Y734" s="10"/>
      <c r="Z734" s="10"/>
      <c r="AA734" s="10"/>
      <c r="AB734" s="10"/>
      <c r="AC734" s="10"/>
      <c r="AD734" s="10"/>
      <c r="AE734" s="10"/>
      <c r="AF734" s="10"/>
      <c r="AG734" s="10"/>
      <c r="AH734" s="10"/>
    </row>
    <row r="735" spans="1:34" ht="14.4" customHeight="1" x14ac:dyDescent="0.3">
      <c r="A735" s="10" t="s">
        <v>46422</v>
      </c>
      <c r="B735" s="10" t="s">
        <v>4159</v>
      </c>
      <c r="C735" s="10" t="s">
        <v>46423</v>
      </c>
      <c r="D735" s="10" t="s">
        <v>44707</v>
      </c>
      <c r="E735" s="10" t="s">
        <v>44707</v>
      </c>
      <c r="F735" s="10" t="str">
        <f t="shared" si="11"/>
        <v/>
      </c>
      <c r="G735" s="10"/>
      <c r="H735" s="10"/>
      <c r="I735" s="10" t="s">
        <v>13568</v>
      </c>
      <c r="J735" s="10"/>
      <c r="K735" s="10">
        <v>1</v>
      </c>
      <c r="L735" s="10"/>
      <c r="M735" s="10"/>
      <c r="N735" s="10"/>
      <c r="O735" s="10"/>
      <c r="P735" s="10"/>
      <c r="Q735" s="10"/>
      <c r="R735" s="10"/>
      <c r="S735" s="10"/>
      <c r="T735" s="10"/>
      <c r="U735" s="10"/>
      <c r="V735" s="10"/>
      <c r="W735" s="10"/>
      <c r="X735" s="10"/>
      <c r="Y735" s="10"/>
      <c r="Z735" s="10"/>
      <c r="AA735" s="10"/>
      <c r="AB735" s="10"/>
      <c r="AC735" s="10"/>
      <c r="AD735" s="10"/>
      <c r="AE735" s="10"/>
      <c r="AF735" s="10"/>
      <c r="AG735" s="10"/>
      <c r="AH735" s="10"/>
    </row>
    <row r="736" spans="1:34" ht="14.4" customHeight="1" x14ac:dyDescent="0.3">
      <c r="A736" s="10" t="s">
        <v>18551</v>
      </c>
      <c r="B736" s="10" t="s">
        <v>4159</v>
      </c>
      <c r="C736" s="10" t="s">
        <v>46424</v>
      </c>
      <c r="D736" s="10" t="s">
        <v>44707</v>
      </c>
      <c r="E736" s="10" t="s">
        <v>44707</v>
      </c>
      <c r="F736" s="10" t="str">
        <f t="shared" si="11"/>
        <v/>
      </c>
      <c r="G736" s="10"/>
      <c r="H736" s="10"/>
      <c r="I736" s="10" t="s">
        <v>13568</v>
      </c>
      <c r="J736" s="10"/>
      <c r="K736" s="10">
        <v>1</v>
      </c>
      <c r="L736" s="10"/>
      <c r="M736" s="10"/>
      <c r="N736" s="10"/>
      <c r="O736" s="10"/>
      <c r="P736" s="10"/>
      <c r="Q736" s="10"/>
      <c r="R736" s="10"/>
      <c r="S736" s="10"/>
      <c r="T736" s="10"/>
      <c r="U736" s="10"/>
      <c r="V736" s="10"/>
      <c r="W736" s="10"/>
      <c r="X736" s="10"/>
      <c r="Y736" s="10"/>
      <c r="Z736" s="10"/>
      <c r="AA736" s="10"/>
      <c r="AB736" s="10"/>
      <c r="AC736" s="10"/>
      <c r="AD736" s="10"/>
      <c r="AE736" s="10"/>
      <c r="AF736" s="10"/>
      <c r="AG736" s="10"/>
      <c r="AH736" s="10"/>
    </row>
    <row r="737" spans="1:34" ht="14.4" customHeight="1" x14ac:dyDescent="0.3">
      <c r="A737" s="10" t="s">
        <v>18610</v>
      </c>
      <c r="B737" s="10" t="s">
        <v>4159</v>
      </c>
      <c r="C737" s="10" t="s">
        <v>46425</v>
      </c>
      <c r="D737" s="10" t="s">
        <v>44707</v>
      </c>
      <c r="E737" s="10" t="s">
        <v>44707</v>
      </c>
      <c r="F737" s="10" t="str">
        <f t="shared" si="11"/>
        <v/>
      </c>
      <c r="G737" s="10"/>
      <c r="H737" s="10"/>
      <c r="I737" s="10" t="s">
        <v>13568</v>
      </c>
      <c r="J737" s="10"/>
      <c r="K737" s="10">
        <v>1</v>
      </c>
      <c r="L737" s="10"/>
      <c r="M737" s="10"/>
      <c r="N737" s="10"/>
      <c r="O737" s="10"/>
      <c r="P737" s="10"/>
      <c r="Q737" s="10"/>
      <c r="R737" s="10"/>
      <c r="S737" s="10"/>
      <c r="T737" s="10"/>
      <c r="U737" s="10"/>
      <c r="V737" s="10"/>
      <c r="W737" s="10"/>
      <c r="X737" s="10"/>
      <c r="Y737" s="10"/>
      <c r="Z737" s="10"/>
      <c r="AA737" s="10"/>
      <c r="AB737" s="10"/>
      <c r="AC737" s="10"/>
      <c r="AD737" s="10"/>
      <c r="AE737" s="10"/>
      <c r="AF737" s="10"/>
      <c r="AG737" s="10"/>
      <c r="AH737" s="10"/>
    </row>
    <row r="738" spans="1:34" ht="14.4" customHeight="1" x14ac:dyDescent="0.3">
      <c r="A738" s="10" t="s">
        <v>18546</v>
      </c>
      <c r="B738" s="10" t="s">
        <v>4159</v>
      </c>
      <c r="C738" s="10" t="s">
        <v>46426</v>
      </c>
      <c r="D738" s="10" t="s">
        <v>44707</v>
      </c>
      <c r="E738" s="10" t="s">
        <v>44707</v>
      </c>
      <c r="F738" s="10" t="str">
        <f t="shared" si="11"/>
        <v/>
      </c>
      <c r="G738" s="10"/>
      <c r="H738" s="10"/>
      <c r="I738" s="10" t="s">
        <v>13568</v>
      </c>
      <c r="J738" s="10"/>
      <c r="K738" s="10">
        <v>1</v>
      </c>
      <c r="L738" s="10"/>
      <c r="M738" s="10"/>
      <c r="N738" s="10"/>
      <c r="O738" s="10"/>
      <c r="P738" s="10"/>
      <c r="Q738" s="10"/>
      <c r="R738" s="10"/>
      <c r="S738" s="10"/>
      <c r="T738" s="10"/>
      <c r="U738" s="10"/>
      <c r="V738" s="10"/>
      <c r="W738" s="10"/>
      <c r="X738" s="10"/>
      <c r="Y738" s="10"/>
      <c r="Z738" s="10"/>
      <c r="AA738" s="10"/>
      <c r="AB738" s="10"/>
      <c r="AC738" s="10"/>
      <c r="AD738" s="10"/>
      <c r="AE738" s="10"/>
      <c r="AF738" s="10"/>
      <c r="AG738" s="10"/>
      <c r="AH738" s="10"/>
    </row>
    <row r="739" spans="1:34" ht="14.4" customHeight="1" x14ac:dyDescent="0.3">
      <c r="A739" s="10" t="s">
        <v>18625</v>
      </c>
      <c r="B739" s="10" t="s">
        <v>4159</v>
      </c>
      <c r="C739" s="10" t="s">
        <v>46427</v>
      </c>
      <c r="D739" s="10" t="s">
        <v>44707</v>
      </c>
      <c r="E739" s="10" t="s">
        <v>44707</v>
      </c>
      <c r="F739" s="10" t="str">
        <f t="shared" si="11"/>
        <v/>
      </c>
      <c r="G739" s="10"/>
      <c r="H739" s="10"/>
      <c r="I739" s="10" t="s">
        <v>13568</v>
      </c>
      <c r="J739" s="10"/>
      <c r="K739" s="10">
        <v>1</v>
      </c>
      <c r="L739" s="10"/>
      <c r="M739" s="10"/>
      <c r="N739" s="10"/>
      <c r="O739" s="10"/>
      <c r="P739" s="10"/>
      <c r="Q739" s="10"/>
      <c r="R739" s="10"/>
      <c r="S739" s="10"/>
      <c r="T739" s="10"/>
      <c r="U739" s="10"/>
      <c r="V739" s="10"/>
      <c r="W739" s="10"/>
      <c r="X739" s="10"/>
      <c r="Y739" s="10"/>
      <c r="Z739" s="10"/>
      <c r="AA739" s="10"/>
      <c r="AB739" s="10"/>
      <c r="AC739" s="10"/>
      <c r="AD739" s="10"/>
      <c r="AE739" s="10"/>
      <c r="AF739" s="10"/>
      <c r="AG739" s="10"/>
      <c r="AH739" s="10"/>
    </row>
    <row r="740" spans="1:34" ht="14.4" customHeight="1" x14ac:dyDescent="0.3">
      <c r="A740" s="10" t="s">
        <v>46428</v>
      </c>
      <c r="B740" s="10" t="s">
        <v>4159</v>
      </c>
      <c r="C740" s="10" t="s">
        <v>46429</v>
      </c>
      <c r="D740" s="10" t="s">
        <v>44707</v>
      </c>
      <c r="E740" s="10" t="s">
        <v>44707</v>
      </c>
      <c r="F740" s="10" t="str">
        <f t="shared" si="11"/>
        <v/>
      </c>
      <c r="G740" s="10"/>
      <c r="H740" s="10"/>
      <c r="I740" s="10" t="s">
        <v>13568</v>
      </c>
      <c r="J740" s="10"/>
      <c r="K740" s="10">
        <v>1</v>
      </c>
      <c r="L740" s="10"/>
      <c r="M740" s="10"/>
      <c r="N740" s="10"/>
      <c r="O740" s="10"/>
      <c r="P740" s="10"/>
      <c r="Q740" s="10"/>
      <c r="R740" s="10"/>
      <c r="S740" s="10"/>
      <c r="T740" s="10"/>
      <c r="U740" s="10"/>
      <c r="V740" s="10"/>
      <c r="W740" s="10"/>
      <c r="X740" s="10"/>
      <c r="Y740" s="10"/>
      <c r="Z740" s="10"/>
      <c r="AA740" s="10"/>
      <c r="AB740" s="10"/>
      <c r="AC740" s="10"/>
      <c r="AD740" s="10"/>
      <c r="AE740" s="10"/>
      <c r="AF740" s="10"/>
      <c r="AG740" s="10"/>
      <c r="AH740" s="10"/>
    </row>
    <row r="741" spans="1:34" ht="14.4" customHeight="1" x14ac:dyDescent="0.3">
      <c r="A741" s="10" t="s">
        <v>46430</v>
      </c>
      <c r="B741" s="10" t="s">
        <v>4159</v>
      </c>
      <c r="C741" s="10" t="s">
        <v>46431</v>
      </c>
      <c r="D741" s="10" t="s">
        <v>44707</v>
      </c>
      <c r="E741" s="10" t="s">
        <v>44707</v>
      </c>
      <c r="F741" s="10" t="str">
        <f t="shared" si="11"/>
        <v/>
      </c>
      <c r="G741" s="10"/>
      <c r="H741" s="10"/>
      <c r="I741" s="10" t="s">
        <v>13568</v>
      </c>
      <c r="J741" s="10"/>
      <c r="K741" s="10">
        <v>1</v>
      </c>
      <c r="L741" s="10"/>
      <c r="M741" s="10"/>
      <c r="N741" s="10"/>
      <c r="O741" s="10"/>
      <c r="P741" s="10"/>
      <c r="Q741" s="10"/>
      <c r="R741" s="10"/>
      <c r="S741" s="10"/>
      <c r="T741" s="10"/>
      <c r="U741" s="10"/>
      <c r="V741" s="10"/>
      <c r="W741" s="10"/>
      <c r="X741" s="10"/>
      <c r="Y741" s="10"/>
      <c r="Z741" s="10"/>
      <c r="AA741" s="10"/>
      <c r="AB741" s="10"/>
      <c r="AC741" s="10"/>
      <c r="AD741" s="10"/>
      <c r="AE741" s="10"/>
      <c r="AF741" s="10"/>
      <c r="AG741" s="10"/>
      <c r="AH741" s="10"/>
    </row>
    <row r="742" spans="1:34" ht="14.4" customHeight="1" x14ac:dyDescent="0.3">
      <c r="A742" s="10" t="s">
        <v>46432</v>
      </c>
      <c r="B742" s="10" t="s">
        <v>4159</v>
      </c>
      <c r="C742" s="10" t="s">
        <v>46433</v>
      </c>
      <c r="D742" s="10" t="s">
        <v>44707</v>
      </c>
      <c r="E742" s="10" t="s">
        <v>44707</v>
      </c>
      <c r="F742" s="10" t="str">
        <f t="shared" si="11"/>
        <v/>
      </c>
      <c r="G742" s="10"/>
      <c r="H742" s="10"/>
      <c r="I742" s="10" t="s">
        <v>13568</v>
      </c>
      <c r="J742" s="10"/>
      <c r="K742" s="10">
        <v>1</v>
      </c>
      <c r="L742" s="10"/>
      <c r="M742" s="10"/>
      <c r="N742" s="10"/>
      <c r="O742" s="10"/>
      <c r="P742" s="10"/>
      <c r="Q742" s="10"/>
      <c r="R742" s="10"/>
      <c r="S742" s="10"/>
      <c r="T742" s="10"/>
      <c r="U742" s="10"/>
      <c r="V742" s="10"/>
      <c r="W742" s="10"/>
      <c r="X742" s="10"/>
      <c r="Y742" s="10"/>
      <c r="Z742" s="10"/>
      <c r="AA742" s="10"/>
      <c r="AB742" s="10"/>
      <c r="AC742" s="10"/>
      <c r="AD742" s="10"/>
      <c r="AE742" s="10"/>
      <c r="AF742" s="10"/>
      <c r="AG742" s="10"/>
      <c r="AH742" s="10"/>
    </row>
    <row r="743" spans="1:34" ht="14.4" customHeight="1" x14ac:dyDescent="0.3">
      <c r="A743" s="10" t="s">
        <v>46434</v>
      </c>
      <c r="B743" s="10" t="s">
        <v>4159</v>
      </c>
      <c r="C743" s="10" t="s">
        <v>46435</v>
      </c>
      <c r="D743" s="10" t="s">
        <v>46054</v>
      </c>
      <c r="E743" s="10" t="s">
        <v>46307</v>
      </c>
      <c r="F743" s="10" t="str">
        <f t="shared" si="11"/>
        <v/>
      </c>
      <c r="G743" s="10"/>
      <c r="H743" s="10"/>
      <c r="I743" s="10" t="s">
        <v>13568</v>
      </c>
      <c r="J743" s="10"/>
      <c r="K743" s="10">
        <v>65</v>
      </c>
      <c r="L743" s="10"/>
      <c r="M743" s="10"/>
      <c r="N743" s="10"/>
      <c r="O743" s="10"/>
      <c r="P743" s="10"/>
      <c r="Q743" s="10"/>
      <c r="R743" s="10"/>
      <c r="S743" s="10"/>
      <c r="T743" s="10"/>
      <c r="U743" s="10"/>
      <c r="V743" s="10"/>
      <c r="W743" s="10"/>
      <c r="X743" s="10"/>
      <c r="Y743" s="10"/>
      <c r="Z743" s="10"/>
      <c r="AA743" s="10"/>
      <c r="AB743" s="10"/>
      <c r="AC743" s="10"/>
      <c r="AD743" s="10"/>
      <c r="AE743" s="10"/>
      <c r="AF743" s="10"/>
      <c r="AG743" s="10"/>
      <c r="AH743" s="10"/>
    </row>
    <row r="744" spans="1:34" ht="14.4" customHeight="1" x14ac:dyDescent="0.3">
      <c r="A744" s="10" t="s">
        <v>46436</v>
      </c>
      <c r="B744" s="10" t="s">
        <v>4159</v>
      </c>
      <c r="C744" s="10" t="s">
        <v>46437</v>
      </c>
      <c r="D744" s="10" t="s">
        <v>44707</v>
      </c>
      <c r="E744" s="10" t="s">
        <v>44707</v>
      </c>
      <c r="F744" s="10" t="str">
        <f t="shared" si="11"/>
        <v/>
      </c>
      <c r="G744" s="10"/>
      <c r="H744" s="10"/>
      <c r="I744" s="10" t="s">
        <v>13568</v>
      </c>
      <c r="J744" s="10"/>
      <c r="K744" s="10">
        <v>1</v>
      </c>
      <c r="L744" s="10"/>
      <c r="M744" s="10"/>
      <c r="N744" s="10"/>
      <c r="O744" s="10"/>
      <c r="P744" s="10"/>
      <c r="Q744" s="10"/>
      <c r="R744" s="10"/>
      <c r="S744" s="10"/>
      <c r="T744" s="10"/>
      <c r="U744" s="10"/>
      <c r="V744" s="10"/>
      <c r="W744" s="10"/>
      <c r="X744" s="10"/>
      <c r="Y744" s="10"/>
      <c r="Z744" s="10"/>
      <c r="AA744" s="10"/>
      <c r="AB744" s="10"/>
      <c r="AC744" s="10"/>
      <c r="AD744" s="10"/>
      <c r="AE744" s="10"/>
      <c r="AF744" s="10"/>
      <c r="AG744" s="10"/>
      <c r="AH744" s="10"/>
    </row>
    <row r="745" spans="1:34" ht="14.4" customHeight="1" x14ac:dyDescent="0.3">
      <c r="A745" s="10" t="s">
        <v>46438</v>
      </c>
      <c r="B745" s="10" t="s">
        <v>4159</v>
      </c>
      <c r="C745" s="10" t="s">
        <v>46439</v>
      </c>
      <c r="D745" s="10" t="s">
        <v>44707</v>
      </c>
      <c r="E745" s="10" t="s">
        <v>44707</v>
      </c>
      <c r="F745" s="10" t="str">
        <f t="shared" si="11"/>
        <v/>
      </c>
      <c r="G745" s="10"/>
      <c r="H745" s="10"/>
      <c r="I745" s="10" t="s">
        <v>13568</v>
      </c>
      <c r="J745" s="10"/>
      <c r="K745" s="10">
        <v>1</v>
      </c>
      <c r="L745" s="10"/>
      <c r="M745" s="10"/>
      <c r="N745" s="10"/>
      <c r="O745" s="10"/>
      <c r="P745" s="10"/>
      <c r="Q745" s="10"/>
      <c r="R745" s="10"/>
      <c r="S745" s="10"/>
      <c r="T745" s="10"/>
      <c r="U745" s="10"/>
      <c r="V745" s="10"/>
      <c r="W745" s="10"/>
      <c r="X745" s="10"/>
      <c r="Y745" s="10"/>
      <c r="Z745" s="10"/>
      <c r="AA745" s="10"/>
      <c r="AB745" s="10"/>
      <c r="AC745" s="10"/>
      <c r="AD745" s="10"/>
      <c r="AE745" s="10"/>
      <c r="AF745" s="10"/>
      <c r="AG745" s="10"/>
      <c r="AH745" s="10"/>
    </row>
    <row r="746" spans="1:34" ht="14.4" customHeight="1" x14ac:dyDescent="0.3">
      <c r="A746" s="10" t="s">
        <v>14262</v>
      </c>
      <c r="B746" s="10" t="s">
        <v>4159</v>
      </c>
      <c r="C746" s="10" t="s">
        <v>46440</v>
      </c>
      <c r="D746" s="10" t="s">
        <v>44707</v>
      </c>
      <c r="E746" s="10" t="s">
        <v>44707</v>
      </c>
      <c r="F746" s="10" t="str">
        <f t="shared" si="11"/>
        <v/>
      </c>
      <c r="G746" s="10"/>
      <c r="H746" s="10"/>
      <c r="I746" s="10" t="s">
        <v>13568</v>
      </c>
      <c r="J746" s="10"/>
      <c r="K746" s="10">
        <v>1</v>
      </c>
      <c r="L746" s="10"/>
      <c r="M746" s="10"/>
      <c r="N746" s="10"/>
      <c r="O746" s="10"/>
      <c r="P746" s="10"/>
      <c r="Q746" s="10"/>
      <c r="R746" s="10"/>
      <c r="S746" s="10"/>
      <c r="T746" s="10"/>
      <c r="U746" s="10"/>
      <c r="V746" s="10"/>
      <c r="W746" s="10"/>
      <c r="X746" s="10"/>
      <c r="Y746" s="10"/>
      <c r="Z746" s="10"/>
      <c r="AA746" s="10"/>
      <c r="AB746" s="10"/>
      <c r="AC746" s="10"/>
      <c r="AD746" s="10"/>
      <c r="AE746" s="10"/>
      <c r="AF746" s="10"/>
      <c r="AG746" s="10"/>
      <c r="AH746" s="10"/>
    </row>
    <row r="747" spans="1:34" ht="14.4" customHeight="1" x14ac:dyDescent="0.3">
      <c r="A747" s="10" t="s">
        <v>14267</v>
      </c>
      <c r="B747" s="10" t="s">
        <v>4159</v>
      </c>
      <c r="C747" s="10" t="s">
        <v>46441</v>
      </c>
      <c r="D747" s="10" t="s">
        <v>44707</v>
      </c>
      <c r="E747" s="10" t="s">
        <v>44707</v>
      </c>
      <c r="F747" s="10" t="str">
        <f t="shared" si="11"/>
        <v/>
      </c>
      <c r="G747" s="10"/>
      <c r="H747" s="10"/>
      <c r="I747" s="10" t="s">
        <v>13568</v>
      </c>
      <c r="J747" s="10"/>
      <c r="K747" s="10">
        <v>1</v>
      </c>
      <c r="L747" s="10"/>
      <c r="M747" s="10"/>
      <c r="N747" s="10"/>
      <c r="O747" s="10"/>
      <c r="P747" s="10"/>
      <c r="Q747" s="10"/>
      <c r="R747" s="10"/>
      <c r="S747" s="10"/>
      <c r="T747" s="10"/>
      <c r="U747" s="10"/>
      <c r="V747" s="10"/>
      <c r="W747" s="10"/>
      <c r="X747" s="10"/>
      <c r="Y747" s="10"/>
      <c r="Z747" s="10"/>
      <c r="AA747" s="10"/>
      <c r="AB747" s="10"/>
      <c r="AC747" s="10"/>
      <c r="AD747" s="10"/>
      <c r="AE747" s="10"/>
      <c r="AF747" s="10"/>
      <c r="AG747" s="10"/>
      <c r="AH747" s="10"/>
    </row>
    <row r="748" spans="1:34" ht="14.4" customHeight="1" x14ac:dyDescent="0.3">
      <c r="A748" s="10" t="s">
        <v>19251</v>
      </c>
      <c r="B748" s="10" t="s">
        <v>4159</v>
      </c>
      <c r="C748" s="10" t="s">
        <v>46442</v>
      </c>
      <c r="D748" s="10" t="s">
        <v>44707</v>
      </c>
      <c r="E748" s="10" t="s">
        <v>44707</v>
      </c>
      <c r="F748" s="10" t="str">
        <f t="shared" si="11"/>
        <v/>
      </c>
      <c r="G748" s="10"/>
      <c r="H748" s="10"/>
      <c r="I748" s="10" t="s">
        <v>13568</v>
      </c>
      <c r="J748" s="10"/>
      <c r="K748" s="10">
        <v>1</v>
      </c>
      <c r="L748" s="10"/>
      <c r="M748" s="10"/>
      <c r="N748" s="10"/>
      <c r="O748" s="10"/>
      <c r="P748" s="10"/>
      <c r="Q748" s="10"/>
      <c r="R748" s="10"/>
      <c r="S748" s="10"/>
      <c r="T748" s="10"/>
      <c r="U748" s="10"/>
      <c r="V748" s="10"/>
      <c r="W748" s="10"/>
      <c r="X748" s="10"/>
      <c r="Y748" s="10"/>
      <c r="Z748" s="10"/>
      <c r="AA748" s="10"/>
      <c r="AB748" s="10"/>
      <c r="AC748" s="10"/>
      <c r="AD748" s="10"/>
      <c r="AE748" s="10"/>
      <c r="AF748" s="10"/>
      <c r="AG748" s="10"/>
      <c r="AH748" s="10"/>
    </row>
    <row r="749" spans="1:34" ht="14.4" customHeight="1" x14ac:dyDescent="0.3">
      <c r="A749" s="10" t="s">
        <v>46443</v>
      </c>
      <c r="B749" s="10" t="s">
        <v>4159</v>
      </c>
      <c r="C749" s="10" t="s">
        <v>46444</v>
      </c>
      <c r="D749" s="10" t="s">
        <v>46032</v>
      </c>
      <c r="E749" s="10" t="s">
        <v>46397</v>
      </c>
      <c r="F749" s="10" t="str">
        <f t="shared" si="11"/>
        <v/>
      </c>
      <c r="G749" s="10"/>
      <c r="H749" s="10"/>
      <c r="I749" s="10" t="s">
        <v>13568</v>
      </c>
      <c r="J749" s="10"/>
      <c r="K749" s="10">
        <v>104</v>
      </c>
      <c r="L749" s="10"/>
      <c r="M749" s="10"/>
      <c r="N749" s="10"/>
      <c r="O749" s="10"/>
      <c r="P749" s="10"/>
      <c r="Q749" s="10"/>
      <c r="R749" s="10"/>
      <c r="S749" s="10"/>
      <c r="T749" s="10"/>
      <c r="U749" s="10"/>
      <c r="V749" s="10"/>
      <c r="W749" s="10"/>
      <c r="X749" s="10"/>
      <c r="Y749" s="10"/>
      <c r="Z749" s="10"/>
      <c r="AA749" s="10"/>
      <c r="AB749" s="10"/>
      <c r="AC749" s="10"/>
      <c r="AD749" s="10"/>
      <c r="AE749" s="10"/>
      <c r="AF749" s="10"/>
      <c r="AG749" s="10"/>
      <c r="AH749" s="10"/>
    </row>
    <row r="750" spans="1:34" ht="14.4" customHeight="1" x14ac:dyDescent="0.3">
      <c r="A750" s="10" t="s">
        <v>46445</v>
      </c>
      <c r="B750" s="10" t="s">
        <v>4159</v>
      </c>
      <c r="C750" s="10" t="s">
        <v>46446</v>
      </c>
      <c r="D750" s="10" t="s">
        <v>46447</v>
      </c>
      <c r="E750" s="10" t="s">
        <v>46448</v>
      </c>
      <c r="F750" s="10" t="str">
        <f t="shared" si="11"/>
        <v/>
      </c>
      <c r="G750" s="10"/>
      <c r="H750" s="10"/>
      <c r="I750" s="10" t="s">
        <v>13568</v>
      </c>
      <c r="J750" s="10"/>
      <c r="K750" s="10">
        <v>119</v>
      </c>
      <c r="L750" s="10"/>
      <c r="M750" s="10"/>
      <c r="N750" s="10"/>
      <c r="O750" s="10"/>
      <c r="P750" s="10"/>
      <c r="Q750" s="10"/>
      <c r="R750" s="10"/>
      <c r="S750" s="10"/>
      <c r="T750" s="10"/>
      <c r="U750" s="10"/>
      <c r="V750" s="10"/>
      <c r="W750" s="10"/>
      <c r="X750" s="10"/>
      <c r="Y750" s="10"/>
      <c r="Z750" s="10"/>
      <c r="AA750" s="10"/>
      <c r="AB750" s="10"/>
      <c r="AC750" s="10"/>
      <c r="AD750" s="10"/>
      <c r="AE750" s="10"/>
      <c r="AF750" s="10"/>
      <c r="AG750" s="10"/>
      <c r="AH750" s="10"/>
    </row>
    <row r="751" spans="1:34" ht="14.4" customHeight="1" x14ac:dyDescent="0.3">
      <c r="A751" s="10" t="s">
        <v>19818</v>
      </c>
      <c r="B751" s="10" t="s">
        <v>4159</v>
      </c>
      <c r="C751" s="10" t="s">
        <v>46449</v>
      </c>
      <c r="D751" s="10" t="s">
        <v>46447</v>
      </c>
      <c r="E751" s="10" t="s">
        <v>46448</v>
      </c>
      <c r="F751" s="10" t="str">
        <f t="shared" si="11"/>
        <v/>
      </c>
      <c r="G751" s="10"/>
      <c r="H751" s="10"/>
      <c r="I751" s="10" t="s">
        <v>13568</v>
      </c>
      <c r="J751" s="10"/>
      <c r="K751" s="10">
        <v>119</v>
      </c>
      <c r="L751" s="10"/>
      <c r="M751" s="10"/>
      <c r="N751" s="10"/>
      <c r="O751" s="10"/>
      <c r="P751" s="10"/>
      <c r="Q751" s="10"/>
      <c r="R751" s="10"/>
      <c r="S751" s="10"/>
      <c r="T751" s="10"/>
      <c r="U751" s="10"/>
      <c r="V751" s="10"/>
      <c r="W751" s="10"/>
      <c r="X751" s="10"/>
      <c r="Y751" s="10"/>
      <c r="Z751" s="10"/>
      <c r="AA751" s="10"/>
      <c r="AB751" s="10"/>
      <c r="AC751" s="10"/>
      <c r="AD751" s="10"/>
      <c r="AE751" s="10"/>
      <c r="AF751" s="10"/>
      <c r="AG751" s="10"/>
      <c r="AH751" s="10"/>
    </row>
    <row r="752" spans="1:34" ht="14.4" customHeight="1" x14ac:dyDescent="0.3">
      <c r="A752" s="10" t="s">
        <v>19284</v>
      </c>
      <c r="B752" s="10" t="s">
        <v>4159</v>
      </c>
      <c r="C752" s="10" t="s">
        <v>46450</v>
      </c>
      <c r="D752" s="10" t="s">
        <v>46018</v>
      </c>
      <c r="E752" s="10" t="s">
        <v>46307</v>
      </c>
      <c r="F752" s="10" t="str">
        <f t="shared" si="11"/>
        <v/>
      </c>
      <c r="G752" s="10"/>
      <c r="H752" s="10"/>
      <c r="I752" s="10" t="s">
        <v>13568</v>
      </c>
      <c r="J752" s="10"/>
      <c r="K752" s="10">
        <v>75</v>
      </c>
      <c r="L752" s="10"/>
      <c r="M752" s="10"/>
      <c r="N752" s="10"/>
      <c r="O752" s="10"/>
      <c r="P752" s="10"/>
      <c r="Q752" s="10"/>
      <c r="R752" s="10"/>
      <c r="S752" s="10"/>
      <c r="T752" s="10"/>
      <c r="U752" s="10"/>
      <c r="V752" s="10"/>
      <c r="W752" s="10"/>
      <c r="X752" s="10"/>
      <c r="Y752" s="10"/>
      <c r="Z752" s="10"/>
      <c r="AA752" s="10"/>
      <c r="AB752" s="10"/>
      <c r="AC752" s="10"/>
      <c r="AD752" s="10"/>
      <c r="AE752" s="10"/>
      <c r="AF752" s="10"/>
      <c r="AG752" s="10"/>
      <c r="AH752" s="10"/>
    </row>
    <row r="753" spans="1:11" ht="14.4" customHeight="1" x14ac:dyDescent="0.3">
      <c r="A753" s="10" t="s">
        <v>46451</v>
      </c>
      <c r="B753" s="10" t="s">
        <v>4159</v>
      </c>
      <c r="C753" s="10" t="s">
        <v>46452</v>
      </c>
      <c r="D753" s="10" t="s">
        <v>46029</v>
      </c>
      <c r="E753" s="10" t="s">
        <v>46448</v>
      </c>
      <c r="F753" s="10" t="str">
        <f t="shared" si="11"/>
        <v/>
      </c>
      <c r="G753" s="10"/>
      <c r="H753" s="10"/>
      <c r="I753" s="10" t="s">
        <v>13568</v>
      </c>
      <c r="J753" s="10"/>
      <c r="K753">
        <v>78</v>
      </c>
    </row>
    <row r="754" spans="1:11" ht="14.4" customHeight="1" x14ac:dyDescent="0.3">
      <c r="A754" s="10" t="s">
        <v>46453</v>
      </c>
      <c r="B754" s="10" t="s">
        <v>4159</v>
      </c>
      <c r="C754" s="10" t="s">
        <v>46454</v>
      </c>
      <c r="D754" s="10" t="s">
        <v>46029</v>
      </c>
      <c r="E754" s="10" t="s">
        <v>46448</v>
      </c>
      <c r="F754" s="10" t="str">
        <f t="shared" si="11"/>
        <v/>
      </c>
      <c r="G754" s="10"/>
      <c r="H754" s="10"/>
      <c r="I754" s="10" t="s">
        <v>13568</v>
      </c>
      <c r="J754" s="10"/>
      <c r="K754">
        <v>78</v>
      </c>
    </row>
    <row r="755" spans="1:11" ht="14.4" customHeight="1" x14ac:dyDescent="0.3">
      <c r="A755" s="10" t="s">
        <v>19825</v>
      </c>
      <c r="B755" s="10" t="s">
        <v>4159</v>
      </c>
      <c r="C755" s="10" t="s">
        <v>46455</v>
      </c>
      <c r="D755" s="10" t="s">
        <v>46046</v>
      </c>
      <c r="E755" s="10" t="s">
        <v>46448</v>
      </c>
      <c r="F755" s="10" t="str">
        <f t="shared" si="11"/>
        <v/>
      </c>
      <c r="G755" s="10"/>
      <c r="H755" s="10"/>
      <c r="I755" s="10" t="s">
        <v>13568</v>
      </c>
      <c r="J755" s="10"/>
      <c r="K755">
        <v>81</v>
      </c>
    </row>
    <row r="756" spans="1:11" ht="14.4" customHeight="1" x14ac:dyDescent="0.3">
      <c r="A756" s="10" t="s">
        <v>19293</v>
      </c>
      <c r="B756" s="10" t="s">
        <v>4159</v>
      </c>
      <c r="C756" s="10" t="s">
        <v>46456</v>
      </c>
      <c r="D756" s="10" t="s">
        <v>46046</v>
      </c>
      <c r="E756" s="10" t="s">
        <v>46448</v>
      </c>
      <c r="F756" s="10" t="str">
        <f t="shared" si="11"/>
        <v/>
      </c>
      <c r="I756" t="s">
        <v>13568</v>
      </c>
      <c r="K756">
        <v>81</v>
      </c>
    </row>
    <row r="757" spans="1:11" ht="14.4" customHeight="1" x14ac:dyDescent="0.3">
      <c r="A757" s="10" t="s">
        <v>18822</v>
      </c>
      <c r="B757" s="10" t="s">
        <v>4159</v>
      </c>
      <c r="C757" s="10" t="s">
        <v>46457</v>
      </c>
      <c r="D757" s="10" t="s">
        <v>46051</v>
      </c>
      <c r="E757" s="10" t="s">
        <v>46448</v>
      </c>
      <c r="F757" s="10" t="str">
        <f t="shared" si="11"/>
        <v/>
      </c>
      <c r="I757" t="s">
        <v>13568</v>
      </c>
      <c r="K757">
        <v>61</v>
      </c>
    </row>
    <row r="758" spans="1:11" ht="14.4" customHeight="1" x14ac:dyDescent="0.3">
      <c r="A758" s="10" t="s">
        <v>18828</v>
      </c>
      <c r="B758" s="10" t="s">
        <v>4159</v>
      </c>
      <c r="C758" s="10" t="s">
        <v>46458</v>
      </c>
      <c r="D758" s="10" t="s">
        <v>46051</v>
      </c>
      <c r="E758" s="10" t="s">
        <v>46448</v>
      </c>
      <c r="F758" s="10" t="str">
        <f t="shared" si="11"/>
        <v/>
      </c>
      <c r="I758" t="s">
        <v>13568</v>
      </c>
      <c r="K758">
        <v>61</v>
      </c>
    </row>
    <row r="759" spans="1:11" ht="14.4" customHeight="1" x14ac:dyDescent="0.3">
      <c r="A759" s="10" t="s">
        <v>46459</v>
      </c>
      <c r="B759" s="10" t="s">
        <v>4159</v>
      </c>
      <c r="C759" s="10" t="s">
        <v>46460</v>
      </c>
      <c r="D759" s="10" t="s">
        <v>46057</v>
      </c>
      <c r="E759" s="10" t="s">
        <v>46448</v>
      </c>
      <c r="F759" s="10" t="str">
        <f t="shared" si="11"/>
        <v/>
      </c>
      <c r="I759" t="s">
        <v>13568</v>
      </c>
      <c r="K759">
        <v>50</v>
      </c>
    </row>
    <row r="760" spans="1:11" ht="14.4" customHeight="1" x14ac:dyDescent="0.3">
      <c r="A760" s="10" t="s">
        <v>46461</v>
      </c>
      <c r="B760" s="10" t="s">
        <v>4159</v>
      </c>
      <c r="C760" s="10" t="s">
        <v>46462</v>
      </c>
      <c r="D760" s="10" t="s">
        <v>46057</v>
      </c>
      <c r="E760" s="10" t="s">
        <v>46448</v>
      </c>
      <c r="F760" s="10" t="str">
        <f t="shared" si="11"/>
        <v/>
      </c>
      <c r="I760" t="s">
        <v>13568</v>
      </c>
      <c r="K760">
        <v>50</v>
      </c>
    </row>
    <row r="761" spans="1:11" ht="14.4" customHeight="1" x14ac:dyDescent="0.3">
      <c r="A761" s="10" t="s">
        <v>46463</v>
      </c>
      <c r="B761" s="10" t="s">
        <v>4159</v>
      </c>
      <c r="C761" s="10" t="s">
        <v>46464</v>
      </c>
      <c r="D761" s="10" t="s">
        <v>46043</v>
      </c>
      <c r="E761" s="10" t="s">
        <v>46448</v>
      </c>
      <c r="F761" s="10" t="str">
        <f t="shared" si="11"/>
        <v/>
      </c>
      <c r="I761" t="s">
        <v>13568</v>
      </c>
      <c r="K761">
        <v>47</v>
      </c>
    </row>
    <row r="762" spans="1:11" ht="14.4" customHeight="1" x14ac:dyDescent="0.3">
      <c r="A762" s="10" t="s">
        <v>46465</v>
      </c>
      <c r="B762" s="10" t="s">
        <v>4159</v>
      </c>
      <c r="C762" s="10" t="s">
        <v>46466</v>
      </c>
      <c r="D762" s="10" t="s">
        <v>46043</v>
      </c>
      <c r="E762" s="10" t="s">
        <v>46448</v>
      </c>
      <c r="F762" s="10" t="str">
        <f t="shared" si="11"/>
        <v/>
      </c>
      <c r="I762" t="s">
        <v>13568</v>
      </c>
      <c r="K762">
        <v>47</v>
      </c>
    </row>
    <row r="763" spans="1:11" ht="14.4" customHeight="1" x14ac:dyDescent="0.3">
      <c r="A763" s="10" t="s">
        <v>46467</v>
      </c>
      <c r="B763" s="10" t="s">
        <v>4159</v>
      </c>
      <c r="C763" s="10" t="s">
        <v>46468</v>
      </c>
      <c r="D763" s="10" t="s">
        <v>46043</v>
      </c>
      <c r="E763" s="10" t="s">
        <v>46448</v>
      </c>
      <c r="F763" s="10" t="str">
        <f t="shared" si="11"/>
        <v/>
      </c>
      <c r="I763" t="s">
        <v>13568</v>
      </c>
      <c r="K763">
        <v>47</v>
      </c>
    </row>
    <row r="764" spans="1:11" ht="14.4" customHeight="1" x14ac:dyDescent="0.3">
      <c r="A764" s="10" t="s">
        <v>46469</v>
      </c>
      <c r="B764" s="10" t="s">
        <v>4159</v>
      </c>
      <c r="C764" s="10" t="s">
        <v>46470</v>
      </c>
      <c r="D764" s="10" t="s">
        <v>46048</v>
      </c>
      <c r="E764" s="10" t="s">
        <v>46448</v>
      </c>
      <c r="F764" s="10" t="str">
        <f t="shared" si="11"/>
        <v/>
      </c>
      <c r="I764" t="s">
        <v>13568</v>
      </c>
      <c r="K764">
        <v>59</v>
      </c>
    </row>
    <row r="765" spans="1:11" ht="14.4" customHeight="1" x14ac:dyDescent="0.3">
      <c r="A765" s="10" t="s">
        <v>46471</v>
      </c>
      <c r="B765" s="10" t="s">
        <v>4159</v>
      </c>
      <c r="C765" s="10" t="s">
        <v>46472</v>
      </c>
      <c r="D765" s="10" t="s">
        <v>46048</v>
      </c>
      <c r="E765" s="10" t="s">
        <v>46448</v>
      </c>
      <c r="F765" s="10" t="str">
        <f t="shared" si="11"/>
        <v/>
      </c>
      <c r="I765" t="s">
        <v>13568</v>
      </c>
      <c r="K765">
        <v>59</v>
      </c>
    </row>
    <row r="766" spans="1:11" ht="14.4" customHeight="1" x14ac:dyDescent="0.3">
      <c r="A766" s="10" t="s">
        <v>46473</v>
      </c>
      <c r="B766" s="10" t="s">
        <v>4159</v>
      </c>
      <c r="C766" s="10" t="s">
        <v>46474</v>
      </c>
      <c r="D766" s="10" t="s">
        <v>46475</v>
      </c>
      <c r="E766" s="10" t="s">
        <v>46448</v>
      </c>
      <c r="F766" s="10" t="str">
        <f t="shared" si="11"/>
        <v/>
      </c>
      <c r="I766" t="s">
        <v>13568</v>
      </c>
      <c r="K766">
        <v>195</v>
      </c>
    </row>
    <row r="767" spans="1:11" ht="14.4" customHeight="1" x14ac:dyDescent="0.3">
      <c r="A767" s="10" t="s">
        <v>46476</v>
      </c>
      <c r="B767" s="10" t="s">
        <v>4159</v>
      </c>
      <c r="C767" s="10" t="s">
        <v>46477</v>
      </c>
      <c r="D767" s="10" t="s">
        <v>46478</v>
      </c>
      <c r="E767" s="10" t="s">
        <v>46307</v>
      </c>
      <c r="F767" s="10" t="str">
        <f t="shared" si="11"/>
        <v/>
      </c>
      <c r="I767" t="s">
        <v>13568</v>
      </c>
      <c r="K767">
        <v>196</v>
      </c>
    </row>
    <row r="768" spans="1:11" ht="14.4" customHeight="1" x14ac:dyDescent="0.3">
      <c r="A768" s="10" t="s">
        <v>14329</v>
      </c>
      <c r="B768" s="10" t="s">
        <v>4159</v>
      </c>
      <c r="C768" s="10" t="s">
        <v>46479</v>
      </c>
      <c r="D768" s="10" t="s">
        <v>46068</v>
      </c>
      <c r="E768" s="10" t="s">
        <v>46307</v>
      </c>
      <c r="F768" s="10" t="str">
        <f t="shared" si="11"/>
        <v/>
      </c>
      <c r="I768" t="s">
        <v>13568</v>
      </c>
      <c r="K768">
        <v>51</v>
      </c>
    </row>
    <row r="769" spans="1:11" ht="14.4" customHeight="1" x14ac:dyDescent="0.3">
      <c r="A769" s="10" t="s">
        <v>16993</v>
      </c>
      <c r="B769" s="10" t="s">
        <v>4159</v>
      </c>
      <c r="C769" s="10" t="s">
        <v>46480</v>
      </c>
      <c r="D769" s="10" t="s">
        <v>46068</v>
      </c>
      <c r="E769" s="10" t="s">
        <v>46307</v>
      </c>
      <c r="F769" s="10" t="str">
        <f t="shared" si="11"/>
        <v/>
      </c>
      <c r="I769" t="s">
        <v>13568</v>
      </c>
      <c r="K769">
        <v>51</v>
      </c>
    </row>
    <row r="770" spans="1:11" ht="14.4" customHeight="1" x14ac:dyDescent="0.3">
      <c r="A770" s="10" t="s">
        <v>19232</v>
      </c>
      <c r="B770" s="10" t="s">
        <v>4159</v>
      </c>
      <c r="C770" s="10" t="s">
        <v>46481</v>
      </c>
      <c r="D770" s="10" t="s">
        <v>46068</v>
      </c>
      <c r="E770" s="10" t="s">
        <v>46307</v>
      </c>
      <c r="F770" s="10" t="str">
        <f t="shared" si="11"/>
        <v/>
      </c>
      <c r="I770" t="s">
        <v>13568</v>
      </c>
      <c r="K770">
        <v>51</v>
      </c>
    </row>
    <row r="771" spans="1:11" x14ac:dyDescent="0.3">
      <c r="A771" s="10" t="s">
        <v>46482</v>
      </c>
      <c r="B771" s="10" t="s">
        <v>4159</v>
      </c>
      <c r="C771" s="10" t="s">
        <v>46483</v>
      </c>
      <c r="D771" s="10" t="s">
        <v>46070</v>
      </c>
      <c r="E771" s="10" t="s">
        <v>46167</v>
      </c>
      <c r="F771" s="10" t="str">
        <f t="shared" si="11"/>
        <v>y</v>
      </c>
      <c r="H771" t="s">
        <v>13616</v>
      </c>
      <c r="J771" t="s">
        <v>13616</v>
      </c>
      <c r="K771">
        <v>8</v>
      </c>
    </row>
    <row r="772" spans="1:11" ht="14.4" customHeight="1" x14ac:dyDescent="0.3">
      <c r="A772" s="10" t="s">
        <v>46484</v>
      </c>
      <c r="B772" s="10" t="s">
        <v>4159</v>
      </c>
      <c r="C772" s="10" t="s">
        <v>46485</v>
      </c>
      <c r="D772" s="10" t="s">
        <v>46070</v>
      </c>
      <c r="E772" s="10" t="s">
        <v>46167</v>
      </c>
      <c r="F772" s="10" t="str">
        <f t="shared" si="11"/>
        <v>y</v>
      </c>
      <c r="H772" t="s">
        <v>13616</v>
      </c>
      <c r="J772" t="s">
        <v>13616</v>
      </c>
      <c r="K772">
        <v>8</v>
      </c>
    </row>
    <row r="773" spans="1:11" ht="14.4" customHeight="1" x14ac:dyDescent="0.3">
      <c r="A773" s="10" t="s">
        <v>46486</v>
      </c>
      <c r="B773" s="10" t="s">
        <v>4159</v>
      </c>
      <c r="C773" s="10" t="s">
        <v>46487</v>
      </c>
      <c r="D773" s="10" t="s">
        <v>46070</v>
      </c>
      <c r="E773" s="10" t="s">
        <v>46167</v>
      </c>
      <c r="F773" s="10" t="str">
        <f t="shared" ref="F773:F836" si="12">IF(COUNTIF(H773:J773,"used")&gt;0,"y","")</f>
        <v>y</v>
      </c>
      <c r="H773" t="s">
        <v>13616</v>
      </c>
      <c r="J773" t="s">
        <v>13616</v>
      </c>
      <c r="K773">
        <v>8</v>
      </c>
    </row>
    <row r="774" spans="1:11" ht="14.4" customHeight="1" x14ac:dyDescent="0.3">
      <c r="A774" s="10" t="s">
        <v>31527</v>
      </c>
      <c r="B774" s="10" t="s">
        <v>4159</v>
      </c>
      <c r="C774" s="10" t="s">
        <v>46488</v>
      </c>
      <c r="D774" s="10" t="s">
        <v>46070</v>
      </c>
      <c r="E774" s="10" t="s">
        <v>46167</v>
      </c>
      <c r="F774" s="10" t="str">
        <f t="shared" si="12"/>
        <v>y</v>
      </c>
      <c r="H774" t="s">
        <v>13616</v>
      </c>
      <c r="J774" t="s">
        <v>13616</v>
      </c>
      <c r="K774">
        <v>8</v>
      </c>
    </row>
    <row r="775" spans="1:11" ht="14.4" customHeight="1" x14ac:dyDescent="0.3">
      <c r="A775" s="10" t="s">
        <v>31718</v>
      </c>
      <c r="B775" s="10" t="s">
        <v>4159</v>
      </c>
      <c r="C775" s="10" t="s">
        <v>46489</v>
      </c>
      <c r="D775" s="10" t="s">
        <v>46070</v>
      </c>
      <c r="E775" s="10" t="s">
        <v>46167</v>
      </c>
      <c r="F775" s="10" t="str">
        <f t="shared" si="12"/>
        <v>y</v>
      </c>
      <c r="H775" t="s">
        <v>13616</v>
      </c>
      <c r="J775" t="s">
        <v>13616</v>
      </c>
      <c r="K775">
        <v>8</v>
      </c>
    </row>
    <row r="776" spans="1:11" ht="14.4" customHeight="1" x14ac:dyDescent="0.3">
      <c r="A776" s="10" t="s">
        <v>46490</v>
      </c>
      <c r="B776" s="10" t="s">
        <v>4159</v>
      </c>
      <c r="C776" s="10" t="s">
        <v>46491</v>
      </c>
      <c r="D776" s="10" t="s">
        <v>46070</v>
      </c>
      <c r="E776" s="10" t="s">
        <v>46167</v>
      </c>
      <c r="F776" s="10" t="str">
        <f t="shared" si="12"/>
        <v>y</v>
      </c>
      <c r="H776" t="s">
        <v>13616</v>
      </c>
      <c r="J776" t="s">
        <v>13616</v>
      </c>
      <c r="K776">
        <v>8</v>
      </c>
    </row>
    <row r="777" spans="1:11" ht="14.4" customHeight="1" x14ac:dyDescent="0.3">
      <c r="A777" s="10" t="s">
        <v>31630</v>
      </c>
      <c r="B777" s="10" t="s">
        <v>4159</v>
      </c>
      <c r="C777" s="10" t="s">
        <v>46492</v>
      </c>
      <c r="D777" s="10" t="s">
        <v>46070</v>
      </c>
      <c r="E777" s="10" t="s">
        <v>46167</v>
      </c>
      <c r="F777" s="10" t="str">
        <f t="shared" si="12"/>
        <v>y</v>
      </c>
      <c r="H777" t="s">
        <v>13616</v>
      </c>
      <c r="J777" t="s">
        <v>13616</v>
      </c>
      <c r="K777">
        <v>8</v>
      </c>
    </row>
    <row r="778" spans="1:11" ht="14.4" customHeight="1" x14ac:dyDescent="0.3">
      <c r="A778" s="2" t="s">
        <v>46493</v>
      </c>
      <c r="B778" s="10" t="s">
        <v>4159</v>
      </c>
      <c r="C778" s="2" t="s">
        <v>46494</v>
      </c>
      <c r="D778" s="2" t="s">
        <v>46099</v>
      </c>
      <c r="E778" s="2" t="s">
        <v>46307</v>
      </c>
      <c r="F778" t="str">
        <f t="shared" si="12"/>
        <v/>
      </c>
      <c r="I778" t="s">
        <v>13568</v>
      </c>
      <c r="K778">
        <v>124</v>
      </c>
    </row>
    <row r="779" spans="1:11" ht="14.4" customHeight="1" x14ac:dyDescent="0.3">
      <c r="A779" s="10" t="s">
        <v>46495</v>
      </c>
      <c r="B779" s="10" t="s">
        <v>6422</v>
      </c>
      <c r="C779" s="10" t="s">
        <v>46496</v>
      </c>
      <c r="D779" s="10" t="s">
        <v>44707</v>
      </c>
      <c r="E779" s="10" t="s">
        <v>44707</v>
      </c>
      <c r="F779" s="10" t="str">
        <f t="shared" si="12"/>
        <v/>
      </c>
      <c r="I779" t="s">
        <v>13568</v>
      </c>
      <c r="K779">
        <v>1</v>
      </c>
    </row>
    <row r="780" spans="1:11" ht="14.4" customHeight="1" x14ac:dyDescent="0.3">
      <c r="A780" s="10" t="s">
        <v>46497</v>
      </c>
      <c r="B780" s="10" t="s">
        <v>6422</v>
      </c>
      <c r="C780" s="10" t="s">
        <v>46498</v>
      </c>
      <c r="D780" s="10" t="s">
        <v>46115</v>
      </c>
      <c r="E780" s="10" t="s">
        <v>46307</v>
      </c>
      <c r="F780" s="10" t="str">
        <f t="shared" si="12"/>
        <v/>
      </c>
      <c r="I780" t="s">
        <v>13568</v>
      </c>
      <c r="K780">
        <v>72</v>
      </c>
    </row>
    <row r="781" spans="1:11" ht="14.4" customHeight="1" x14ac:dyDescent="0.3">
      <c r="A781" s="10" t="s">
        <v>46499</v>
      </c>
      <c r="B781" s="10" t="s">
        <v>6422</v>
      </c>
      <c r="C781" s="10" t="s">
        <v>46500</v>
      </c>
      <c r="D781" s="10" t="s">
        <v>44707</v>
      </c>
      <c r="E781" s="10" t="s">
        <v>44707</v>
      </c>
      <c r="F781" s="10" t="str">
        <f t="shared" si="12"/>
        <v/>
      </c>
      <c r="I781" t="s">
        <v>13568</v>
      </c>
      <c r="K781">
        <v>1</v>
      </c>
    </row>
    <row r="782" spans="1:11" ht="14.4" customHeight="1" x14ac:dyDescent="0.3">
      <c r="A782" s="10" t="s">
        <v>46501</v>
      </c>
      <c r="B782" s="10" t="s">
        <v>6422</v>
      </c>
      <c r="C782" s="10" t="s">
        <v>46502</v>
      </c>
      <c r="D782" s="10" t="s">
        <v>44707</v>
      </c>
      <c r="E782" s="10" t="s">
        <v>44707</v>
      </c>
      <c r="F782" s="10" t="str">
        <f t="shared" si="12"/>
        <v/>
      </c>
      <c r="I782" t="s">
        <v>13568</v>
      </c>
      <c r="K782">
        <v>1</v>
      </c>
    </row>
    <row r="783" spans="1:11" ht="14.4" customHeight="1" x14ac:dyDescent="0.3">
      <c r="A783" s="10" t="s">
        <v>46503</v>
      </c>
      <c r="B783" s="10" t="s">
        <v>6422</v>
      </c>
      <c r="C783" s="10" t="s">
        <v>46504</v>
      </c>
      <c r="D783" s="10" t="s">
        <v>44707</v>
      </c>
      <c r="E783" s="10" t="s">
        <v>44707</v>
      </c>
      <c r="F783" s="10" t="str">
        <f t="shared" si="12"/>
        <v/>
      </c>
      <c r="I783" t="s">
        <v>13568</v>
      </c>
      <c r="K783">
        <v>1</v>
      </c>
    </row>
    <row r="784" spans="1:11" ht="14.4" customHeight="1" x14ac:dyDescent="0.3">
      <c r="A784" s="10" t="s">
        <v>46505</v>
      </c>
      <c r="B784" s="10" t="s">
        <v>6422</v>
      </c>
      <c r="C784" s="10" t="s">
        <v>46506</v>
      </c>
      <c r="D784" s="10" t="s">
        <v>44707</v>
      </c>
      <c r="E784" s="10" t="s">
        <v>44707</v>
      </c>
      <c r="F784" s="10" t="str">
        <f t="shared" si="12"/>
        <v/>
      </c>
      <c r="I784" t="s">
        <v>13568</v>
      </c>
      <c r="K784">
        <v>1</v>
      </c>
    </row>
    <row r="785" spans="1:11" ht="14.4" customHeight="1" x14ac:dyDescent="0.3">
      <c r="A785" s="10" t="s">
        <v>46507</v>
      </c>
      <c r="B785" s="10" t="s">
        <v>6422</v>
      </c>
      <c r="C785" s="10" t="s">
        <v>46508</v>
      </c>
      <c r="D785" s="10" t="s">
        <v>44707</v>
      </c>
      <c r="E785" s="10" t="s">
        <v>44707</v>
      </c>
      <c r="F785" s="10" t="str">
        <f t="shared" si="12"/>
        <v/>
      </c>
      <c r="I785" t="s">
        <v>13568</v>
      </c>
      <c r="K785">
        <v>1</v>
      </c>
    </row>
    <row r="786" spans="1:11" ht="14.4" customHeight="1" x14ac:dyDescent="0.3">
      <c r="A786" s="10" t="s">
        <v>46509</v>
      </c>
      <c r="B786" s="10" t="s">
        <v>6422</v>
      </c>
      <c r="C786" s="10" t="s">
        <v>46510</v>
      </c>
      <c r="D786" s="10" t="s">
        <v>44707</v>
      </c>
      <c r="E786" s="10" t="s">
        <v>44707</v>
      </c>
      <c r="F786" s="10" t="str">
        <f t="shared" si="12"/>
        <v/>
      </c>
      <c r="I786" t="s">
        <v>13568</v>
      </c>
      <c r="K786">
        <v>1</v>
      </c>
    </row>
    <row r="787" spans="1:11" ht="14.4" customHeight="1" x14ac:dyDescent="0.3">
      <c r="A787" s="10" t="s">
        <v>46511</v>
      </c>
      <c r="B787" s="10" t="s">
        <v>6422</v>
      </c>
      <c r="C787" s="10" t="s">
        <v>46512</v>
      </c>
      <c r="D787" s="10" t="s">
        <v>44707</v>
      </c>
      <c r="E787" s="10" t="s">
        <v>44707</v>
      </c>
      <c r="F787" s="10" t="str">
        <f t="shared" si="12"/>
        <v/>
      </c>
      <c r="I787" t="s">
        <v>13568</v>
      </c>
      <c r="K787">
        <v>1</v>
      </c>
    </row>
    <row r="788" spans="1:11" ht="14.4" customHeight="1" x14ac:dyDescent="0.3">
      <c r="A788" s="10" t="s">
        <v>46513</v>
      </c>
      <c r="B788" s="10" t="s">
        <v>6422</v>
      </c>
      <c r="C788" s="10" t="s">
        <v>46514</v>
      </c>
      <c r="D788" s="10" t="s">
        <v>44707</v>
      </c>
      <c r="E788" s="10" t="s">
        <v>44707</v>
      </c>
      <c r="F788" s="10" t="str">
        <f t="shared" si="12"/>
        <v/>
      </c>
      <c r="I788" t="s">
        <v>13568</v>
      </c>
      <c r="K788">
        <v>1</v>
      </c>
    </row>
    <row r="789" spans="1:11" ht="14.4" customHeight="1" x14ac:dyDescent="0.3">
      <c r="A789" s="10" t="s">
        <v>46515</v>
      </c>
      <c r="B789" s="10" t="s">
        <v>6422</v>
      </c>
      <c r="C789" s="10" t="s">
        <v>46516</v>
      </c>
      <c r="D789" s="10" t="s">
        <v>46111</v>
      </c>
      <c r="E789" s="10" t="s">
        <v>46397</v>
      </c>
      <c r="F789" s="10" t="str">
        <f t="shared" si="12"/>
        <v/>
      </c>
      <c r="I789" t="s">
        <v>13568</v>
      </c>
      <c r="K789">
        <v>49</v>
      </c>
    </row>
    <row r="790" spans="1:11" ht="14.4" customHeight="1" x14ac:dyDescent="0.3">
      <c r="A790" s="10" t="s">
        <v>46517</v>
      </c>
      <c r="B790" s="10" t="s">
        <v>6422</v>
      </c>
      <c r="C790" s="10" t="s">
        <v>46518</v>
      </c>
      <c r="D790" s="10" t="s">
        <v>46113</v>
      </c>
      <c r="E790" s="10" t="s">
        <v>46397</v>
      </c>
      <c r="F790" s="10" t="str">
        <f t="shared" si="12"/>
        <v/>
      </c>
      <c r="I790" t="s">
        <v>13568</v>
      </c>
      <c r="K790">
        <v>54</v>
      </c>
    </row>
    <row r="791" spans="1:11" ht="14.4" customHeight="1" x14ac:dyDescent="0.3">
      <c r="A791" s="10" t="s">
        <v>46519</v>
      </c>
      <c r="B791" s="10" t="s">
        <v>6422</v>
      </c>
      <c r="C791" s="10" t="s">
        <v>46520</v>
      </c>
      <c r="D791" s="10" t="s">
        <v>46111</v>
      </c>
      <c r="E791" s="10" t="s">
        <v>46307</v>
      </c>
      <c r="F791" s="10" t="str">
        <f t="shared" si="12"/>
        <v/>
      </c>
      <c r="I791" t="s">
        <v>13568</v>
      </c>
      <c r="K791">
        <v>49</v>
      </c>
    </row>
    <row r="792" spans="1:11" ht="14.4" customHeight="1" x14ac:dyDescent="0.3">
      <c r="A792" s="10" t="s">
        <v>46521</v>
      </c>
      <c r="B792" s="10" t="s">
        <v>6422</v>
      </c>
      <c r="C792" s="10" t="s">
        <v>46522</v>
      </c>
      <c r="D792" s="10" t="s">
        <v>46111</v>
      </c>
      <c r="E792" s="10" t="s">
        <v>46523</v>
      </c>
      <c r="F792" s="10" t="str">
        <f t="shared" si="12"/>
        <v/>
      </c>
      <c r="I792" t="s">
        <v>13568</v>
      </c>
      <c r="K792">
        <v>49</v>
      </c>
    </row>
    <row r="793" spans="1:11" ht="14.4" customHeight="1" x14ac:dyDescent="0.3">
      <c r="A793" s="10" t="s">
        <v>46524</v>
      </c>
      <c r="B793" s="10" t="s">
        <v>6422</v>
      </c>
      <c r="C793" s="10" t="s">
        <v>46525</v>
      </c>
      <c r="D793" s="10" t="s">
        <v>46111</v>
      </c>
      <c r="E793" s="10" t="s">
        <v>46523</v>
      </c>
      <c r="F793" s="10" t="str">
        <f t="shared" si="12"/>
        <v/>
      </c>
      <c r="I793" t="s">
        <v>13568</v>
      </c>
      <c r="K793">
        <v>49</v>
      </c>
    </row>
    <row r="794" spans="1:11" ht="14.4" customHeight="1" x14ac:dyDescent="0.3">
      <c r="A794" s="10" t="s">
        <v>46526</v>
      </c>
      <c r="B794" s="10" t="s">
        <v>6422</v>
      </c>
      <c r="C794" s="10" t="s">
        <v>46527</v>
      </c>
      <c r="D794" s="10" t="s">
        <v>46113</v>
      </c>
      <c r="E794" s="10" t="s">
        <v>46307</v>
      </c>
      <c r="F794" s="10" t="str">
        <f t="shared" si="12"/>
        <v/>
      </c>
      <c r="I794" t="s">
        <v>13568</v>
      </c>
      <c r="K794">
        <v>54</v>
      </c>
    </row>
    <row r="795" spans="1:11" ht="14.4" customHeight="1" x14ac:dyDescent="0.3">
      <c r="A795" s="10" t="s">
        <v>46528</v>
      </c>
      <c r="B795" s="10" t="s">
        <v>6422</v>
      </c>
      <c r="C795" s="10" t="s">
        <v>46529</v>
      </c>
      <c r="D795" s="10" t="s">
        <v>46113</v>
      </c>
      <c r="E795" s="10" t="s">
        <v>46523</v>
      </c>
      <c r="F795" s="10" t="str">
        <f t="shared" si="12"/>
        <v/>
      </c>
      <c r="I795" t="s">
        <v>13568</v>
      </c>
      <c r="K795">
        <v>54</v>
      </c>
    </row>
    <row r="796" spans="1:11" ht="14.4" customHeight="1" x14ac:dyDescent="0.3">
      <c r="A796" s="10" t="s">
        <v>46530</v>
      </c>
      <c r="B796" s="10" t="s">
        <v>6422</v>
      </c>
      <c r="C796" s="10" t="s">
        <v>46531</v>
      </c>
      <c r="D796" s="10" t="s">
        <v>46115</v>
      </c>
      <c r="E796" s="10" t="s">
        <v>46307</v>
      </c>
      <c r="F796" s="10" t="str">
        <f t="shared" si="12"/>
        <v/>
      </c>
      <c r="I796" t="s">
        <v>13568</v>
      </c>
      <c r="K796">
        <v>72</v>
      </c>
    </row>
    <row r="797" spans="1:11" ht="14.4" customHeight="1" x14ac:dyDescent="0.3">
      <c r="A797" s="10" t="s">
        <v>46532</v>
      </c>
      <c r="B797" s="10" t="s">
        <v>6422</v>
      </c>
      <c r="C797" s="10" t="s">
        <v>46533</v>
      </c>
      <c r="D797" s="10" t="s">
        <v>46117</v>
      </c>
      <c r="E797" s="10" t="s">
        <v>46307</v>
      </c>
      <c r="F797" s="10" t="str">
        <f t="shared" si="12"/>
        <v/>
      </c>
      <c r="I797" t="s">
        <v>13568</v>
      </c>
      <c r="K797">
        <v>131</v>
      </c>
    </row>
    <row r="798" spans="1:11" ht="14.4" customHeight="1" x14ac:dyDescent="0.3">
      <c r="A798" s="10" t="s">
        <v>46534</v>
      </c>
      <c r="B798" s="10" t="s">
        <v>6422</v>
      </c>
      <c r="C798" s="10" t="s">
        <v>46535</v>
      </c>
      <c r="D798" s="10" t="s">
        <v>46119</v>
      </c>
      <c r="E798" s="10" t="s">
        <v>46307</v>
      </c>
      <c r="F798" s="10" t="str">
        <f t="shared" si="12"/>
        <v/>
      </c>
      <c r="I798" t="s">
        <v>13568</v>
      </c>
      <c r="K798">
        <v>86</v>
      </c>
    </row>
    <row r="799" spans="1:11" ht="14.4" customHeight="1" x14ac:dyDescent="0.3">
      <c r="A799" s="10" t="s">
        <v>46536</v>
      </c>
      <c r="B799" s="10" t="s">
        <v>6422</v>
      </c>
      <c r="C799" s="10" t="s">
        <v>46537</v>
      </c>
      <c r="D799" s="10" t="s">
        <v>44707</v>
      </c>
      <c r="E799" s="10" t="s">
        <v>44707</v>
      </c>
      <c r="F799" s="10" t="str">
        <f t="shared" si="12"/>
        <v/>
      </c>
      <c r="I799" t="s">
        <v>13568</v>
      </c>
      <c r="K799">
        <v>1</v>
      </c>
    </row>
    <row r="800" spans="1:11" ht="14.4" customHeight="1" x14ac:dyDescent="0.3">
      <c r="A800" s="10" t="s">
        <v>46538</v>
      </c>
      <c r="B800" s="10" t="s">
        <v>6422</v>
      </c>
      <c r="C800" s="10" t="s">
        <v>46539</v>
      </c>
      <c r="D800" s="10" t="s">
        <v>46127</v>
      </c>
      <c r="E800" s="10" t="s">
        <v>46307</v>
      </c>
      <c r="F800" s="10" t="str">
        <f t="shared" si="12"/>
        <v/>
      </c>
      <c r="I800" t="s">
        <v>13568</v>
      </c>
      <c r="K800">
        <v>87</v>
      </c>
    </row>
    <row r="801" spans="1:11" ht="14.4" customHeight="1" x14ac:dyDescent="0.3">
      <c r="A801" s="10" t="s">
        <v>46540</v>
      </c>
      <c r="B801" s="10" t="s">
        <v>6422</v>
      </c>
      <c r="C801" s="10" t="s">
        <v>46541</v>
      </c>
      <c r="D801" s="10" t="s">
        <v>46133</v>
      </c>
      <c r="E801" s="10" t="s">
        <v>46307</v>
      </c>
      <c r="F801" s="10" t="str">
        <f t="shared" si="12"/>
        <v/>
      </c>
      <c r="I801" t="s">
        <v>13568</v>
      </c>
      <c r="K801">
        <v>30</v>
      </c>
    </row>
    <row r="802" spans="1:11" ht="14.4" customHeight="1" x14ac:dyDescent="0.3">
      <c r="A802" s="10" t="s">
        <v>46542</v>
      </c>
      <c r="B802" s="10" t="s">
        <v>6422</v>
      </c>
      <c r="C802" s="10" t="s">
        <v>46543</v>
      </c>
      <c r="D802" s="10" t="s">
        <v>46133</v>
      </c>
      <c r="E802" s="10" t="s">
        <v>46307</v>
      </c>
      <c r="F802" s="10" t="str">
        <f t="shared" si="12"/>
        <v/>
      </c>
      <c r="I802" t="s">
        <v>13568</v>
      </c>
      <c r="K802">
        <v>30</v>
      </c>
    </row>
    <row r="803" spans="1:11" ht="14.4" customHeight="1" x14ac:dyDescent="0.3">
      <c r="A803" s="10" t="s">
        <v>46544</v>
      </c>
      <c r="B803" s="10" t="s">
        <v>6422</v>
      </c>
      <c r="C803" s="10" t="s">
        <v>46545</v>
      </c>
      <c r="D803" s="10" t="s">
        <v>46133</v>
      </c>
      <c r="E803" s="10" t="s">
        <v>46307</v>
      </c>
      <c r="F803" s="10" t="str">
        <f t="shared" si="12"/>
        <v/>
      </c>
      <c r="I803" t="s">
        <v>13568</v>
      </c>
      <c r="K803">
        <v>30</v>
      </c>
    </row>
    <row r="804" spans="1:11" ht="14.4" customHeight="1" x14ac:dyDescent="0.3">
      <c r="A804" s="10" t="s">
        <v>18633</v>
      </c>
      <c r="B804" s="10" t="s">
        <v>6422</v>
      </c>
      <c r="C804" s="10" t="s">
        <v>46546</v>
      </c>
      <c r="D804" s="10" t="s">
        <v>46133</v>
      </c>
      <c r="E804" s="10" t="s">
        <v>46307</v>
      </c>
      <c r="F804" s="10" t="str">
        <f t="shared" si="12"/>
        <v/>
      </c>
      <c r="I804" t="s">
        <v>13568</v>
      </c>
      <c r="K804">
        <v>30</v>
      </c>
    </row>
    <row r="805" spans="1:11" ht="14.4" customHeight="1" x14ac:dyDescent="0.3">
      <c r="A805" s="10" t="s">
        <v>18635</v>
      </c>
      <c r="B805" s="10" t="s">
        <v>6422</v>
      </c>
      <c r="C805" s="10" t="s">
        <v>46547</v>
      </c>
      <c r="D805" s="10" t="s">
        <v>46133</v>
      </c>
      <c r="E805" s="10" t="s">
        <v>46307</v>
      </c>
      <c r="F805" s="10" t="str">
        <f t="shared" si="12"/>
        <v/>
      </c>
      <c r="I805" t="s">
        <v>13568</v>
      </c>
      <c r="K805">
        <v>30</v>
      </c>
    </row>
    <row r="806" spans="1:11" ht="14.4" customHeight="1" x14ac:dyDescent="0.3">
      <c r="A806" s="10" t="s">
        <v>46548</v>
      </c>
      <c r="B806" s="10" t="s">
        <v>6422</v>
      </c>
      <c r="C806" s="10" t="s">
        <v>46549</v>
      </c>
      <c r="D806" s="10" t="s">
        <v>44707</v>
      </c>
      <c r="E806" s="10" t="s">
        <v>44707</v>
      </c>
      <c r="F806" s="10" t="str">
        <f t="shared" si="12"/>
        <v/>
      </c>
      <c r="I806" t="s">
        <v>13568</v>
      </c>
      <c r="K806">
        <v>1</v>
      </c>
    </row>
    <row r="807" spans="1:11" ht="14.4" customHeight="1" x14ac:dyDescent="0.3">
      <c r="A807" s="10" t="s">
        <v>46550</v>
      </c>
      <c r="B807" s="10" t="s">
        <v>6422</v>
      </c>
      <c r="C807" s="10" t="s">
        <v>46551</v>
      </c>
      <c r="D807" s="10" t="s">
        <v>44707</v>
      </c>
      <c r="E807" s="10" t="s">
        <v>44707</v>
      </c>
      <c r="F807" s="10" t="str">
        <f t="shared" si="12"/>
        <v/>
      </c>
      <c r="I807" t="s">
        <v>13568</v>
      </c>
      <c r="K807">
        <v>1</v>
      </c>
    </row>
    <row r="808" spans="1:11" ht="14.4" customHeight="1" x14ac:dyDescent="0.3">
      <c r="A808" s="10" t="s">
        <v>46552</v>
      </c>
      <c r="B808" s="10" t="s">
        <v>6422</v>
      </c>
      <c r="C808" s="10" t="s">
        <v>46553</v>
      </c>
      <c r="D808" s="10" t="s">
        <v>44707</v>
      </c>
      <c r="E808" s="10" t="s">
        <v>44707</v>
      </c>
      <c r="F808" s="10" t="str">
        <f t="shared" si="12"/>
        <v/>
      </c>
      <c r="I808" t="s">
        <v>13568</v>
      </c>
      <c r="K808">
        <v>1</v>
      </c>
    </row>
    <row r="809" spans="1:11" ht="14.4" customHeight="1" x14ac:dyDescent="0.3">
      <c r="A809" s="10" t="s">
        <v>18282</v>
      </c>
      <c r="B809" s="10" t="s">
        <v>6422</v>
      </c>
      <c r="C809" s="10" t="s">
        <v>46554</v>
      </c>
      <c r="D809" s="10" t="s">
        <v>46555</v>
      </c>
      <c r="E809" s="10" t="s">
        <v>46307</v>
      </c>
      <c r="F809" s="10" t="str">
        <f t="shared" si="12"/>
        <v/>
      </c>
      <c r="I809" t="s">
        <v>13568</v>
      </c>
      <c r="K809">
        <v>197</v>
      </c>
    </row>
    <row r="810" spans="1:11" ht="14.4" customHeight="1" x14ac:dyDescent="0.3">
      <c r="A810" s="10" t="s">
        <v>18273</v>
      </c>
      <c r="B810" s="10" t="s">
        <v>6422</v>
      </c>
      <c r="C810" s="10" t="s">
        <v>46541</v>
      </c>
      <c r="D810" s="10" t="s">
        <v>46133</v>
      </c>
      <c r="E810" s="10" t="s">
        <v>46307</v>
      </c>
      <c r="F810" s="10" t="str">
        <f t="shared" si="12"/>
        <v/>
      </c>
      <c r="I810" t="s">
        <v>13568</v>
      </c>
      <c r="K810">
        <v>30</v>
      </c>
    </row>
    <row r="811" spans="1:11" ht="14.4" customHeight="1" x14ac:dyDescent="0.3">
      <c r="A811" s="10" t="s">
        <v>14321</v>
      </c>
      <c r="B811" s="10" t="s">
        <v>6422</v>
      </c>
      <c r="C811" s="10" t="s">
        <v>46556</v>
      </c>
      <c r="D811" s="10" t="s">
        <v>46557</v>
      </c>
      <c r="E811" s="10" t="s">
        <v>46307</v>
      </c>
      <c r="F811" s="10" t="str">
        <f t="shared" si="12"/>
        <v/>
      </c>
      <c r="I811" t="s">
        <v>13568</v>
      </c>
      <c r="K811">
        <v>198</v>
      </c>
    </row>
    <row r="812" spans="1:11" ht="14.4" customHeight="1" x14ac:dyDescent="0.3">
      <c r="A812" s="10" t="s">
        <v>46558</v>
      </c>
      <c r="B812" s="10" t="s">
        <v>21339</v>
      </c>
      <c r="C812" s="10" t="s">
        <v>46559</v>
      </c>
      <c r="D812" s="10" t="s">
        <v>46139</v>
      </c>
      <c r="E812" s="10" t="s">
        <v>46560</v>
      </c>
      <c r="F812" s="10" t="str">
        <f t="shared" si="12"/>
        <v>y</v>
      </c>
      <c r="G812" s="10" t="s">
        <v>44721</v>
      </c>
      <c r="H812" t="s">
        <v>13616</v>
      </c>
      <c r="J812" t="s">
        <v>13616</v>
      </c>
      <c r="K812">
        <v>21</v>
      </c>
    </row>
    <row r="813" spans="1:11" ht="14.4" customHeight="1" x14ac:dyDescent="0.3">
      <c r="A813" s="10" t="s">
        <v>10529</v>
      </c>
      <c r="B813" s="10" t="s">
        <v>46561</v>
      </c>
      <c r="C813" s="10" t="s">
        <v>46562</v>
      </c>
      <c r="D813" s="10" t="s">
        <v>46145</v>
      </c>
      <c r="E813" s="10" t="s">
        <v>46563</v>
      </c>
      <c r="F813" s="10" t="str">
        <f t="shared" si="12"/>
        <v>y</v>
      </c>
      <c r="H813" t="s">
        <v>13616</v>
      </c>
      <c r="J813" t="s">
        <v>13616</v>
      </c>
      <c r="K813">
        <v>22</v>
      </c>
    </row>
    <row r="814" spans="1:11" ht="14.4" customHeight="1" x14ac:dyDescent="0.3">
      <c r="A814" s="10" t="s">
        <v>46564</v>
      </c>
      <c r="B814" s="10" t="s">
        <v>46561</v>
      </c>
      <c r="C814" s="10" t="s">
        <v>46565</v>
      </c>
      <c r="D814" s="10" t="s">
        <v>46145</v>
      </c>
      <c r="E814" s="10" t="s">
        <v>46563</v>
      </c>
      <c r="F814" s="10" t="str">
        <f t="shared" si="12"/>
        <v>y</v>
      </c>
      <c r="H814" t="s">
        <v>13616</v>
      </c>
      <c r="J814" t="s">
        <v>13616</v>
      </c>
      <c r="K814">
        <v>22</v>
      </c>
    </row>
    <row r="815" spans="1:11" ht="14.4" customHeight="1" x14ac:dyDescent="0.3">
      <c r="A815" s="10" t="s">
        <v>46566</v>
      </c>
      <c r="B815" s="10" t="s">
        <v>12655</v>
      </c>
      <c r="C815" s="10" t="s">
        <v>46567</v>
      </c>
      <c r="D815" s="10" t="s">
        <v>46159</v>
      </c>
      <c r="E815" s="10" t="s">
        <v>46397</v>
      </c>
      <c r="F815" s="10" t="str">
        <f t="shared" si="12"/>
        <v>y</v>
      </c>
      <c r="G815" s="10" t="s">
        <v>44721</v>
      </c>
      <c r="H815" t="s">
        <v>13616</v>
      </c>
      <c r="I815" t="s">
        <v>13568</v>
      </c>
      <c r="J815" t="s">
        <v>13616</v>
      </c>
      <c r="K815">
        <v>94</v>
      </c>
    </row>
    <row r="816" spans="1:11" ht="14.4" customHeight="1" x14ac:dyDescent="0.3">
      <c r="A816" s="10" t="s">
        <v>46568</v>
      </c>
      <c r="B816" s="10" t="s">
        <v>12655</v>
      </c>
      <c r="C816" s="10" t="s">
        <v>46569</v>
      </c>
      <c r="D816" s="10" t="s">
        <v>46155</v>
      </c>
      <c r="E816" s="10" t="s">
        <v>46307</v>
      </c>
      <c r="F816" s="10" t="str">
        <f t="shared" si="12"/>
        <v>y</v>
      </c>
      <c r="G816" s="10" t="s">
        <v>44721</v>
      </c>
      <c r="H816" t="s">
        <v>13616</v>
      </c>
      <c r="I816" t="s">
        <v>13568</v>
      </c>
      <c r="J816" t="s">
        <v>13616</v>
      </c>
      <c r="K816">
        <v>39</v>
      </c>
    </row>
    <row r="817" spans="1:11" ht="14.4" customHeight="1" x14ac:dyDescent="0.3">
      <c r="A817" s="10" t="s">
        <v>46570</v>
      </c>
      <c r="B817" s="10" t="s">
        <v>12655</v>
      </c>
      <c r="C817" s="10" t="s">
        <v>46571</v>
      </c>
      <c r="D817" s="10" t="s">
        <v>46153</v>
      </c>
      <c r="E817" s="10" t="s">
        <v>46397</v>
      </c>
      <c r="F817" s="10" t="str">
        <f t="shared" si="12"/>
        <v>y</v>
      </c>
      <c r="G817" s="10" t="s">
        <v>44721</v>
      </c>
      <c r="H817" t="s">
        <v>13616</v>
      </c>
      <c r="I817" t="s">
        <v>13568</v>
      </c>
      <c r="J817" t="s">
        <v>13616</v>
      </c>
      <c r="K817">
        <v>45</v>
      </c>
    </row>
    <row r="818" spans="1:11" ht="14.4" customHeight="1" x14ac:dyDescent="0.3">
      <c r="A818" s="10" t="s">
        <v>18617</v>
      </c>
      <c r="B818" s="10" t="s">
        <v>12655</v>
      </c>
      <c r="C818" s="10" t="s">
        <v>46572</v>
      </c>
      <c r="D818" s="10" t="s">
        <v>46153</v>
      </c>
      <c r="E818" s="10" t="s">
        <v>46307</v>
      </c>
      <c r="F818" s="10" t="str">
        <f t="shared" si="12"/>
        <v>y</v>
      </c>
      <c r="G818" s="10" t="s">
        <v>44721</v>
      </c>
      <c r="H818" t="s">
        <v>13616</v>
      </c>
      <c r="I818" t="s">
        <v>13568</v>
      </c>
      <c r="J818" t="s">
        <v>13616</v>
      </c>
      <c r="K818">
        <v>45</v>
      </c>
    </row>
    <row r="819" spans="1:11" ht="14.4" customHeight="1" x14ac:dyDescent="0.3">
      <c r="A819" s="10" t="s">
        <v>46573</v>
      </c>
      <c r="B819" s="10" t="s">
        <v>12655</v>
      </c>
      <c r="C819" s="10" t="s">
        <v>46574</v>
      </c>
      <c r="D819" s="10" t="s">
        <v>46153</v>
      </c>
      <c r="E819" s="10" t="s">
        <v>46307</v>
      </c>
      <c r="F819" s="10" t="str">
        <f t="shared" si="12"/>
        <v>y</v>
      </c>
      <c r="G819" s="10" t="s">
        <v>44721</v>
      </c>
      <c r="H819" t="s">
        <v>13616</v>
      </c>
      <c r="I819" t="s">
        <v>13568</v>
      </c>
      <c r="J819" t="s">
        <v>13616</v>
      </c>
      <c r="K819">
        <v>45</v>
      </c>
    </row>
    <row r="820" spans="1:11" ht="14.4" customHeight="1" x14ac:dyDescent="0.3">
      <c r="A820" s="10" t="s">
        <v>46575</v>
      </c>
      <c r="B820" s="10" t="s">
        <v>12655</v>
      </c>
      <c r="C820" s="10" t="s">
        <v>46576</v>
      </c>
      <c r="D820" s="10" t="s">
        <v>46153</v>
      </c>
      <c r="E820" s="10" t="s">
        <v>46307</v>
      </c>
      <c r="F820" s="10" t="str">
        <f t="shared" si="12"/>
        <v>y</v>
      </c>
      <c r="G820" s="10" t="s">
        <v>44721</v>
      </c>
      <c r="H820" t="s">
        <v>13616</v>
      </c>
      <c r="I820" t="s">
        <v>13568</v>
      </c>
      <c r="J820" t="s">
        <v>13616</v>
      </c>
      <c r="K820">
        <v>45</v>
      </c>
    </row>
    <row r="821" spans="1:11" ht="14.4" customHeight="1" x14ac:dyDescent="0.3">
      <c r="A821" s="10" t="s">
        <v>18622</v>
      </c>
      <c r="B821" s="10" t="s">
        <v>12655</v>
      </c>
      <c r="C821" s="10" t="s">
        <v>46577</v>
      </c>
      <c r="D821" s="10" t="s">
        <v>46155</v>
      </c>
      <c r="E821" s="10" t="s">
        <v>46307</v>
      </c>
      <c r="F821" s="10" t="str">
        <f t="shared" si="12"/>
        <v>y</v>
      </c>
      <c r="G821" s="10" t="s">
        <v>44721</v>
      </c>
      <c r="H821" t="s">
        <v>13616</v>
      </c>
      <c r="I821" t="s">
        <v>13568</v>
      </c>
      <c r="J821" t="s">
        <v>13616</v>
      </c>
      <c r="K821">
        <v>39</v>
      </c>
    </row>
    <row r="822" spans="1:11" ht="14.4" customHeight="1" x14ac:dyDescent="0.3">
      <c r="A822" s="10" t="s">
        <v>46578</v>
      </c>
      <c r="B822" s="10" t="s">
        <v>12655</v>
      </c>
      <c r="C822" s="10" t="s">
        <v>46579</v>
      </c>
      <c r="D822" s="10" t="s">
        <v>46155</v>
      </c>
      <c r="E822" s="10" t="s">
        <v>46307</v>
      </c>
      <c r="F822" s="10" t="str">
        <f t="shared" si="12"/>
        <v>y</v>
      </c>
      <c r="G822" s="10" t="s">
        <v>44721</v>
      </c>
      <c r="H822" t="s">
        <v>13616</v>
      </c>
      <c r="I822" t="s">
        <v>13568</v>
      </c>
      <c r="J822" t="s">
        <v>13616</v>
      </c>
      <c r="K822">
        <v>39</v>
      </c>
    </row>
    <row r="823" spans="1:11" ht="14.4" customHeight="1" x14ac:dyDescent="0.3">
      <c r="A823" s="10" t="s">
        <v>46580</v>
      </c>
      <c r="B823" s="10" t="s">
        <v>12655</v>
      </c>
      <c r="C823" s="10" t="s">
        <v>46581</v>
      </c>
      <c r="D823" s="10" t="s">
        <v>46157</v>
      </c>
      <c r="E823" s="10" t="s">
        <v>46307</v>
      </c>
      <c r="F823" s="10" t="str">
        <f t="shared" si="12"/>
        <v>y</v>
      </c>
      <c r="G823" s="10" t="s">
        <v>44721</v>
      </c>
      <c r="H823" t="s">
        <v>13616</v>
      </c>
      <c r="I823" t="s">
        <v>13568</v>
      </c>
      <c r="J823" t="s">
        <v>13616</v>
      </c>
      <c r="K823">
        <v>31</v>
      </c>
    </row>
    <row r="824" spans="1:11" ht="14.4" customHeight="1" x14ac:dyDescent="0.3">
      <c r="A824" s="10" t="s">
        <v>46582</v>
      </c>
      <c r="B824" s="10" t="s">
        <v>12655</v>
      </c>
      <c r="C824" s="10" t="s">
        <v>46583</v>
      </c>
      <c r="D824" s="10" t="s">
        <v>46157</v>
      </c>
      <c r="E824" s="10" t="s">
        <v>46307</v>
      </c>
      <c r="F824" s="10" t="str">
        <f t="shared" si="12"/>
        <v>y</v>
      </c>
      <c r="G824" s="10" t="s">
        <v>44721</v>
      </c>
      <c r="H824" t="s">
        <v>13616</v>
      </c>
      <c r="I824" t="s">
        <v>13568</v>
      </c>
      <c r="J824" t="s">
        <v>13616</v>
      </c>
      <c r="K824">
        <v>31</v>
      </c>
    </row>
    <row r="825" spans="1:11" ht="14.4" customHeight="1" x14ac:dyDescent="0.3">
      <c r="A825" s="10" t="s">
        <v>14673</v>
      </c>
      <c r="B825" s="10" t="s">
        <v>12655</v>
      </c>
      <c r="C825" s="10" t="s">
        <v>46584</v>
      </c>
      <c r="D825" s="10" t="s">
        <v>46157</v>
      </c>
      <c r="E825" s="10" t="s">
        <v>46307</v>
      </c>
      <c r="F825" s="10" t="str">
        <f t="shared" si="12"/>
        <v>y</v>
      </c>
      <c r="G825" s="10" t="s">
        <v>44721</v>
      </c>
      <c r="H825" t="s">
        <v>13616</v>
      </c>
      <c r="I825" t="s">
        <v>13568</v>
      </c>
      <c r="J825" t="s">
        <v>13616</v>
      </c>
      <c r="K825">
        <v>31</v>
      </c>
    </row>
    <row r="826" spans="1:11" ht="14.4" customHeight="1" x14ac:dyDescent="0.3">
      <c r="A826" s="10" t="s">
        <v>46585</v>
      </c>
      <c r="B826" s="10" t="s">
        <v>12655</v>
      </c>
      <c r="C826" s="10" t="s">
        <v>46586</v>
      </c>
      <c r="D826" s="10" t="s">
        <v>46161</v>
      </c>
      <c r="E826" s="10" t="s">
        <v>46307</v>
      </c>
      <c r="F826" s="10" t="str">
        <f t="shared" si="12"/>
        <v>y</v>
      </c>
      <c r="G826" s="10" t="s">
        <v>44721</v>
      </c>
      <c r="H826" t="s">
        <v>13616</v>
      </c>
      <c r="I826" t="s">
        <v>13568</v>
      </c>
      <c r="J826" t="s">
        <v>13616</v>
      </c>
      <c r="K826">
        <v>95</v>
      </c>
    </row>
    <row r="827" spans="1:11" ht="14.4" customHeight="1" x14ac:dyDescent="0.3">
      <c r="A827" s="10" t="s">
        <v>46587</v>
      </c>
      <c r="B827" s="10" t="s">
        <v>12655</v>
      </c>
      <c r="C827" s="10" t="s">
        <v>46588</v>
      </c>
      <c r="D827" s="10" t="s">
        <v>46157</v>
      </c>
      <c r="E827" s="10" t="s">
        <v>46307</v>
      </c>
      <c r="F827" s="10" t="str">
        <f t="shared" si="12"/>
        <v>y</v>
      </c>
      <c r="G827" s="10" t="s">
        <v>44721</v>
      </c>
      <c r="H827" t="s">
        <v>13616</v>
      </c>
      <c r="I827" t="s">
        <v>13568</v>
      </c>
      <c r="J827" t="s">
        <v>13616</v>
      </c>
      <c r="K827">
        <v>31</v>
      </c>
    </row>
    <row r="828" spans="1:11" ht="14.4" customHeight="1" x14ac:dyDescent="0.3">
      <c r="A828" s="10" t="s">
        <v>46589</v>
      </c>
      <c r="B828" s="10" t="s">
        <v>12655</v>
      </c>
      <c r="C828" s="10" t="s">
        <v>46590</v>
      </c>
      <c r="D828" s="10" t="s">
        <v>46155</v>
      </c>
      <c r="E828" s="10" t="s">
        <v>46448</v>
      </c>
      <c r="F828" s="10" t="str">
        <f t="shared" si="12"/>
        <v>y</v>
      </c>
      <c r="G828" s="10" t="s">
        <v>44721</v>
      </c>
      <c r="H828" t="s">
        <v>13616</v>
      </c>
      <c r="I828" t="s">
        <v>13568</v>
      </c>
      <c r="J828" t="s">
        <v>13616</v>
      </c>
      <c r="K828">
        <v>39</v>
      </c>
    </row>
    <row r="829" spans="1:11" ht="14.4" customHeight="1" x14ac:dyDescent="0.3">
      <c r="A829" s="10" t="s">
        <v>46591</v>
      </c>
      <c r="B829" s="10" t="s">
        <v>12655</v>
      </c>
      <c r="C829" s="10" t="s">
        <v>46592</v>
      </c>
      <c r="D829" s="10" t="s">
        <v>46155</v>
      </c>
      <c r="E829" s="10" t="s">
        <v>46448</v>
      </c>
      <c r="F829" s="10" t="str">
        <f t="shared" si="12"/>
        <v>y</v>
      </c>
      <c r="G829" s="10" t="s">
        <v>44721</v>
      </c>
      <c r="H829" t="s">
        <v>13616</v>
      </c>
      <c r="I829" t="s">
        <v>13568</v>
      </c>
      <c r="J829" t="s">
        <v>13616</v>
      </c>
      <c r="K829">
        <v>39</v>
      </c>
    </row>
    <row r="830" spans="1:11" ht="14.4" customHeight="1" x14ac:dyDescent="0.3">
      <c r="A830" s="10" t="s">
        <v>18321</v>
      </c>
      <c r="B830" s="10" t="s">
        <v>12655</v>
      </c>
      <c r="C830" s="10" t="s">
        <v>46593</v>
      </c>
      <c r="D830" s="10" t="s">
        <v>46157</v>
      </c>
      <c r="E830" s="10" t="s">
        <v>46307</v>
      </c>
      <c r="F830" s="10" t="str">
        <f t="shared" si="12"/>
        <v>y</v>
      </c>
      <c r="G830" s="10" t="s">
        <v>44721</v>
      </c>
      <c r="H830" t="s">
        <v>13616</v>
      </c>
      <c r="I830" t="s">
        <v>13568</v>
      </c>
      <c r="J830" t="s">
        <v>13616</v>
      </c>
      <c r="K830">
        <v>31</v>
      </c>
    </row>
    <row r="831" spans="1:11" ht="14.4" customHeight="1" x14ac:dyDescent="0.3">
      <c r="A831" s="10" t="s">
        <v>46594</v>
      </c>
      <c r="B831" s="10" t="s">
        <v>12655</v>
      </c>
      <c r="C831" s="10" t="s">
        <v>46595</v>
      </c>
      <c r="D831" s="10" t="s">
        <v>46145</v>
      </c>
      <c r="E831" s="10" t="s">
        <v>46563</v>
      </c>
      <c r="F831" s="10" t="str">
        <f t="shared" si="12"/>
        <v>y</v>
      </c>
      <c r="G831" s="10" t="s">
        <v>44721</v>
      </c>
      <c r="H831" t="s">
        <v>13616</v>
      </c>
      <c r="J831" t="s">
        <v>13616</v>
      </c>
      <c r="K831">
        <v>22</v>
      </c>
    </row>
    <row r="832" spans="1:11" ht="14.4" customHeight="1" x14ac:dyDescent="0.3">
      <c r="A832" s="10" t="s">
        <v>46596</v>
      </c>
      <c r="B832" s="10" t="s">
        <v>14940</v>
      </c>
      <c r="C832" s="10" t="s">
        <v>46597</v>
      </c>
      <c r="D832" s="10" t="s">
        <v>46202</v>
      </c>
      <c r="E832" s="10" t="s">
        <v>46598</v>
      </c>
      <c r="F832" s="10" t="str">
        <f t="shared" si="12"/>
        <v>y</v>
      </c>
      <c r="H832" t="s">
        <v>13616</v>
      </c>
      <c r="J832" t="s">
        <v>13616</v>
      </c>
      <c r="K832">
        <v>15</v>
      </c>
    </row>
    <row r="833" spans="1:11" ht="14.4" customHeight="1" x14ac:dyDescent="0.3">
      <c r="A833" s="10" t="s">
        <v>46599</v>
      </c>
      <c r="B833" s="10" t="s">
        <v>14940</v>
      </c>
      <c r="C833" s="10" t="s">
        <v>46600</v>
      </c>
      <c r="D833" s="10" t="s">
        <v>46202</v>
      </c>
      <c r="E833" s="10" t="s">
        <v>46598</v>
      </c>
      <c r="F833" s="10" t="str">
        <f t="shared" si="12"/>
        <v>y</v>
      </c>
      <c r="H833" t="s">
        <v>13616</v>
      </c>
      <c r="J833" t="s">
        <v>13616</v>
      </c>
      <c r="K833">
        <v>15</v>
      </c>
    </row>
    <row r="834" spans="1:11" ht="14.4" customHeight="1" x14ac:dyDescent="0.3">
      <c r="A834" s="10" t="s">
        <v>46601</v>
      </c>
      <c r="B834" s="10" t="s">
        <v>14940</v>
      </c>
      <c r="C834" s="10" t="s">
        <v>46602</v>
      </c>
      <c r="D834" s="10" t="s">
        <v>46202</v>
      </c>
      <c r="E834" s="10" t="s">
        <v>46598</v>
      </c>
      <c r="F834" s="10" t="str">
        <f t="shared" si="12"/>
        <v>y</v>
      </c>
      <c r="H834" t="s">
        <v>13616</v>
      </c>
      <c r="J834" t="s">
        <v>13616</v>
      </c>
      <c r="K834">
        <v>15</v>
      </c>
    </row>
    <row r="835" spans="1:11" ht="14.4" customHeight="1" x14ac:dyDescent="0.3">
      <c r="A835" s="10" t="s">
        <v>46603</v>
      </c>
      <c r="B835" s="10" t="s">
        <v>14940</v>
      </c>
      <c r="C835" s="10" t="s">
        <v>46604</v>
      </c>
      <c r="D835" s="10" t="s">
        <v>46202</v>
      </c>
      <c r="E835" s="10" t="s">
        <v>46598</v>
      </c>
      <c r="F835" s="10" t="str">
        <f t="shared" si="12"/>
        <v>y</v>
      </c>
      <c r="H835" t="s">
        <v>13616</v>
      </c>
      <c r="J835" t="s">
        <v>13616</v>
      </c>
      <c r="K835">
        <v>15</v>
      </c>
    </row>
    <row r="836" spans="1:11" ht="14.4" customHeight="1" x14ac:dyDescent="0.3">
      <c r="A836" s="10" t="s">
        <v>31789</v>
      </c>
      <c r="B836" s="10" t="s">
        <v>14940</v>
      </c>
      <c r="C836" s="10" t="s">
        <v>46605</v>
      </c>
      <c r="D836" s="10" t="s">
        <v>46202</v>
      </c>
      <c r="E836" s="10" t="s">
        <v>46598</v>
      </c>
      <c r="F836" s="10" t="str">
        <f t="shared" si="12"/>
        <v>y</v>
      </c>
      <c r="H836" t="s">
        <v>13616</v>
      </c>
      <c r="J836" t="s">
        <v>13616</v>
      </c>
      <c r="K836">
        <v>15</v>
      </c>
    </row>
    <row r="837" spans="1:11" ht="14.4" customHeight="1" x14ac:dyDescent="0.3">
      <c r="A837" s="10" t="s">
        <v>46606</v>
      </c>
      <c r="B837" s="10" t="s">
        <v>4125</v>
      </c>
      <c r="C837" s="10" t="s">
        <v>46607</v>
      </c>
      <c r="D837" s="10" t="s">
        <v>44707</v>
      </c>
      <c r="E837" s="10" t="s">
        <v>44707</v>
      </c>
      <c r="F837" s="10" t="str">
        <f t="shared" ref="F837:F900" si="13">IF(COUNTIF(H837:J837,"used")&gt;0,"y","")</f>
        <v/>
      </c>
      <c r="I837" t="s">
        <v>13568</v>
      </c>
      <c r="K837">
        <v>1</v>
      </c>
    </row>
    <row r="838" spans="1:11" ht="14.4" customHeight="1" x14ac:dyDescent="0.3">
      <c r="A838" s="10" t="s">
        <v>46608</v>
      </c>
      <c r="B838" s="10" t="s">
        <v>4125</v>
      </c>
      <c r="C838" s="10" t="s">
        <v>46609</v>
      </c>
      <c r="D838" s="10" t="s">
        <v>46189</v>
      </c>
      <c r="E838" s="10" t="s">
        <v>46307</v>
      </c>
      <c r="F838" s="10" t="str">
        <f t="shared" si="13"/>
        <v/>
      </c>
      <c r="I838" t="s">
        <v>13568</v>
      </c>
      <c r="K838">
        <v>41</v>
      </c>
    </row>
    <row r="839" spans="1:11" ht="14.4" customHeight="1" x14ac:dyDescent="0.3">
      <c r="A839" s="10" t="s">
        <v>46610</v>
      </c>
      <c r="B839" s="10" t="s">
        <v>4125</v>
      </c>
      <c r="C839" s="10" t="s">
        <v>46611</v>
      </c>
      <c r="D839" s="10" t="s">
        <v>46189</v>
      </c>
      <c r="E839" s="10" t="s">
        <v>46307</v>
      </c>
      <c r="F839" s="10" t="str">
        <f t="shared" si="13"/>
        <v/>
      </c>
      <c r="I839" t="s">
        <v>13568</v>
      </c>
      <c r="K839">
        <v>41</v>
      </c>
    </row>
    <row r="840" spans="1:11" ht="14.4" customHeight="1" x14ac:dyDescent="0.3">
      <c r="A840" s="10" t="s">
        <v>46612</v>
      </c>
      <c r="B840" s="10" t="s">
        <v>4125</v>
      </c>
      <c r="C840" s="10" t="s">
        <v>46613</v>
      </c>
      <c r="D840" s="10" t="s">
        <v>46189</v>
      </c>
      <c r="E840" s="10" t="s">
        <v>46307</v>
      </c>
      <c r="F840" s="10" t="str">
        <f t="shared" si="13"/>
        <v/>
      </c>
      <c r="I840" t="s">
        <v>13568</v>
      </c>
      <c r="K840">
        <v>41</v>
      </c>
    </row>
    <row r="841" spans="1:11" ht="14.4" customHeight="1" x14ac:dyDescent="0.3">
      <c r="A841" s="10" t="s">
        <v>46614</v>
      </c>
      <c r="B841" s="10" t="s">
        <v>4125</v>
      </c>
      <c r="C841" s="10" t="s">
        <v>46615</v>
      </c>
      <c r="D841" s="10" t="s">
        <v>46189</v>
      </c>
      <c r="E841" s="10" t="s">
        <v>46307</v>
      </c>
      <c r="F841" s="10" t="str">
        <f t="shared" si="13"/>
        <v/>
      </c>
      <c r="I841" t="s">
        <v>13568</v>
      </c>
      <c r="K841">
        <v>41</v>
      </c>
    </row>
    <row r="842" spans="1:11" ht="14.4" customHeight="1" x14ac:dyDescent="0.3">
      <c r="A842" s="10" t="s">
        <v>18577</v>
      </c>
      <c r="B842" s="10" t="s">
        <v>4125</v>
      </c>
      <c r="C842" s="10" t="s">
        <v>46616</v>
      </c>
      <c r="D842" s="10" t="s">
        <v>46179</v>
      </c>
      <c r="E842" s="10" t="s">
        <v>46397</v>
      </c>
      <c r="F842" s="10" t="str">
        <f t="shared" si="13"/>
        <v/>
      </c>
      <c r="I842" t="s">
        <v>13568</v>
      </c>
      <c r="K842">
        <v>33</v>
      </c>
    </row>
    <row r="843" spans="1:11" ht="14.4" customHeight="1" x14ac:dyDescent="0.3">
      <c r="A843" s="10" t="s">
        <v>46617</v>
      </c>
      <c r="B843" s="10" t="s">
        <v>4125</v>
      </c>
      <c r="C843" s="10" t="s">
        <v>46618</v>
      </c>
      <c r="D843" s="10" t="s">
        <v>44707</v>
      </c>
      <c r="E843" s="10" t="s">
        <v>44707</v>
      </c>
      <c r="F843" s="10" t="str">
        <f t="shared" si="13"/>
        <v/>
      </c>
      <c r="I843" t="s">
        <v>13568</v>
      </c>
      <c r="K843">
        <v>1</v>
      </c>
    </row>
    <row r="844" spans="1:11" ht="14.4" customHeight="1" x14ac:dyDescent="0.3">
      <c r="A844" s="10" t="s">
        <v>46619</v>
      </c>
      <c r="B844" s="10" t="s">
        <v>4125</v>
      </c>
      <c r="C844" s="10" t="s">
        <v>46620</v>
      </c>
      <c r="D844" s="10" t="s">
        <v>44707</v>
      </c>
      <c r="E844" s="10" t="s">
        <v>44707</v>
      </c>
      <c r="F844" s="10" t="str">
        <f t="shared" si="13"/>
        <v/>
      </c>
      <c r="I844" t="s">
        <v>13568</v>
      </c>
      <c r="K844">
        <v>1</v>
      </c>
    </row>
    <row r="845" spans="1:11" ht="14.4" customHeight="1" x14ac:dyDescent="0.3">
      <c r="A845" s="10" t="s">
        <v>46621</v>
      </c>
      <c r="B845" s="10" t="s">
        <v>4125</v>
      </c>
      <c r="C845" s="10" t="s">
        <v>46622</v>
      </c>
      <c r="D845" s="10" t="s">
        <v>44707</v>
      </c>
      <c r="E845" s="10" t="s">
        <v>44707</v>
      </c>
      <c r="F845" s="10" t="str">
        <f t="shared" si="13"/>
        <v/>
      </c>
      <c r="I845" t="s">
        <v>13568</v>
      </c>
      <c r="K845">
        <v>1</v>
      </c>
    </row>
    <row r="846" spans="1:11" ht="14.4" customHeight="1" x14ac:dyDescent="0.3">
      <c r="A846" s="10" t="s">
        <v>46623</v>
      </c>
      <c r="B846" s="10" t="s">
        <v>4125</v>
      </c>
      <c r="C846" s="10" t="s">
        <v>46624</v>
      </c>
      <c r="D846" s="10" t="s">
        <v>44707</v>
      </c>
      <c r="E846" s="10" t="s">
        <v>44707</v>
      </c>
      <c r="F846" s="10" t="str">
        <f t="shared" si="13"/>
        <v/>
      </c>
      <c r="I846" t="s">
        <v>13568</v>
      </c>
      <c r="K846">
        <v>1</v>
      </c>
    </row>
    <row r="847" spans="1:11" ht="14.4" customHeight="1" x14ac:dyDescent="0.3">
      <c r="A847" s="10" t="s">
        <v>46625</v>
      </c>
      <c r="B847" s="10" t="s">
        <v>4125</v>
      </c>
      <c r="C847" s="10" t="s">
        <v>46626</v>
      </c>
      <c r="D847" s="10" t="s">
        <v>44707</v>
      </c>
      <c r="E847" s="10" t="s">
        <v>44707</v>
      </c>
      <c r="F847" s="10" t="str">
        <f t="shared" si="13"/>
        <v/>
      </c>
      <c r="I847" t="s">
        <v>13568</v>
      </c>
      <c r="K847">
        <v>1</v>
      </c>
    </row>
    <row r="848" spans="1:11" ht="14.4" customHeight="1" x14ac:dyDescent="0.3">
      <c r="A848" s="10" t="s">
        <v>46627</v>
      </c>
      <c r="B848" s="10" t="s">
        <v>4125</v>
      </c>
      <c r="C848" s="10" t="s">
        <v>46628</v>
      </c>
      <c r="D848" s="10" t="s">
        <v>46184</v>
      </c>
      <c r="E848" s="10" t="s">
        <v>46307</v>
      </c>
      <c r="F848" s="10" t="str">
        <f t="shared" si="13"/>
        <v/>
      </c>
      <c r="I848" t="s">
        <v>13568</v>
      </c>
      <c r="K848">
        <v>66</v>
      </c>
    </row>
    <row r="849" spans="1:11" ht="14.4" customHeight="1" x14ac:dyDescent="0.3">
      <c r="A849" s="10" t="s">
        <v>46629</v>
      </c>
      <c r="B849" s="10" t="s">
        <v>4125</v>
      </c>
      <c r="C849" s="10" t="s">
        <v>46630</v>
      </c>
      <c r="D849" s="10" t="s">
        <v>46192</v>
      </c>
      <c r="E849" s="10" t="s">
        <v>46307</v>
      </c>
      <c r="F849" s="10" t="str">
        <f t="shared" si="13"/>
        <v/>
      </c>
      <c r="I849" t="s">
        <v>13568</v>
      </c>
      <c r="K849">
        <v>42</v>
      </c>
    </row>
    <row r="850" spans="1:11" ht="14.4" customHeight="1" x14ac:dyDescent="0.3">
      <c r="A850" s="10" t="s">
        <v>46631</v>
      </c>
      <c r="B850" s="10" t="s">
        <v>4125</v>
      </c>
      <c r="C850" s="10" t="s">
        <v>46632</v>
      </c>
      <c r="D850" s="10" t="s">
        <v>46192</v>
      </c>
      <c r="E850" s="10" t="s">
        <v>46307</v>
      </c>
      <c r="F850" s="10" t="str">
        <f t="shared" si="13"/>
        <v/>
      </c>
      <c r="I850" t="s">
        <v>13568</v>
      </c>
      <c r="K850">
        <v>42</v>
      </c>
    </row>
    <row r="851" spans="1:11" ht="14.4" customHeight="1" x14ac:dyDescent="0.3">
      <c r="A851" s="10" t="s">
        <v>46633</v>
      </c>
      <c r="B851" s="10" t="s">
        <v>4125</v>
      </c>
      <c r="C851" s="10" t="s">
        <v>46634</v>
      </c>
      <c r="D851" s="10" t="s">
        <v>46192</v>
      </c>
      <c r="E851" s="10" t="s">
        <v>46307</v>
      </c>
      <c r="F851" s="10" t="str">
        <f t="shared" si="13"/>
        <v/>
      </c>
      <c r="I851" t="s">
        <v>13568</v>
      </c>
      <c r="K851">
        <v>42</v>
      </c>
    </row>
    <row r="852" spans="1:11" ht="14.4" customHeight="1" x14ac:dyDescent="0.3">
      <c r="A852" s="10" t="s">
        <v>46635</v>
      </c>
      <c r="B852" s="10" t="s">
        <v>4125</v>
      </c>
      <c r="C852" s="10" t="s">
        <v>46636</v>
      </c>
      <c r="D852" s="10" t="s">
        <v>46192</v>
      </c>
      <c r="E852" s="10" t="s">
        <v>46307</v>
      </c>
      <c r="F852" s="10" t="str">
        <f t="shared" si="13"/>
        <v/>
      </c>
      <c r="I852" t="s">
        <v>13568</v>
      </c>
      <c r="K852">
        <v>42</v>
      </c>
    </row>
    <row r="853" spans="1:11" ht="14.4" customHeight="1" x14ac:dyDescent="0.3">
      <c r="A853" s="10" t="s">
        <v>46637</v>
      </c>
      <c r="B853" s="10" t="s">
        <v>4125</v>
      </c>
      <c r="C853" s="10" t="s">
        <v>46638</v>
      </c>
      <c r="D853" s="10" t="s">
        <v>44707</v>
      </c>
      <c r="E853" s="10" t="s">
        <v>44707</v>
      </c>
      <c r="F853" s="10" t="str">
        <f t="shared" si="13"/>
        <v/>
      </c>
      <c r="I853" t="s">
        <v>13568</v>
      </c>
      <c r="K853">
        <v>1</v>
      </c>
    </row>
    <row r="854" spans="1:11" ht="14.4" customHeight="1" x14ac:dyDescent="0.3">
      <c r="A854" s="10" t="s">
        <v>46639</v>
      </c>
      <c r="B854" s="10" t="s">
        <v>4125</v>
      </c>
      <c r="C854" s="10" t="s">
        <v>46640</v>
      </c>
      <c r="D854" s="10" t="s">
        <v>44707</v>
      </c>
      <c r="E854" s="10" t="s">
        <v>44707</v>
      </c>
      <c r="F854" s="10" t="str">
        <f t="shared" si="13"/>
        <v/>
      </c>
      <c r="I854" t="s">
        <v>13568</v>
      </c>
      <c r="K854">
        <v>1</v>
      </c>
    </row>
    <row r="855" spans="1:11" ht="14.4" customHeight="1" x14ac:dyDescent="0.3">
      <c r="A855" s="10" t="s">
        <v>46641</v>
      </c>
      <c r="B855" s="10" t="s">
        <v>4125</v>
      </c>
      <c r="C855" s="10" t="s">
        <v>46642</v>
      </c>
      <c r="D855" s="10" t="s">
        <v>46184</v>
      </c>
      <c r="E855" s="10" t="s">
        <v>46397</v>
      </c>
      <c r="F855" s="10" t="str">
        <f t="shared" si="13"/>
        <v/>
      </c>
      <c r="I855" t="s">
        <v>13568</v>
      </c>
      <c r="K855">
        <v>66</v>
      </c>
    </row>
    <row r="856" spans="1:11" ht="14.4" customHeight="1" x14ac:dyDescent="0.3">
      <c r="A856" s="10" t="s">
        <v>46643</v>
      </c>
      <c r="B856" s="10" t="s">
        <v>4125</v>
      </c>
      <c r="C856" s="10" t="s">
        <v>46644</v>
      </c>
      <c r="D856" s="10" t="s">
        <v>46194</v>
      </c>
      <c r="E856" s="10" t="s">
        <v>46397</v>
      </c>
      <c r="F856" s="10" t="str">
        <f t="shared" si="13"/>
        <v/>
      </c>
      <c r="I856" t="s">
        <v>13568</v>
      </c>
      <c r="K856">
        <v>34</v>
      </c>
    </row>
    <row r="857" spans="1:11" ht="14.4" customHeight="1" x14ac:dyDescent="0.3">
      <c r="A857" s="10" t="s">
        <v>46645</v>
      </c>
      <c r="B857" s="10" t="s">
        <v>4125</v>
      </c>
      <c r="C857" s="10" t="s">
        <v>46646</v>
      </c>
      <c r="D857" s="10" t="s">
        <v>46196</v>
      </c>
      <c r="E857" s="10" t="s">
        <v>46397</v>
      </c>
      <c r="F857" s="10" t="str">
        <f t="shared" si="13"/>
        <v/>
      </c>
      <c r="I857" t="s">
        <v>13568</v>
      </c>
      <c r="K857">
        <v>102</v>
      </c>
    </row>
    <row r="858" spans="1:11" ht="14.4" customHeight="1" x14ac:dyDescent="0.3">
      <c r="A858" s="10" t="s">
        <v>46647</v>
      </c>
      <c r="B858" s="10" t="s">
        <v>4125</v>
      </c>
      <c r="C858" s="10" t="s">
        <v>46648</v>
      </c>
      <c r="D858" s="10" t="s">
        <v>46198</v>
      </c>
      <c r="E858" s="10" t="s">
        <v>46397</v>
      </c>
      <c r="F858" s="10" t="str">
        <f t="shared" si="13"/>
        <v/>
      </c>
      <c r="I858" t="s">
        <v>13568</v>
      </c>
      <c r="K858">
        <v>35</v>
      </c>
    </row>
    <row r="859" spans="1:11" ht="14.4" customHeight="1" x14ac:dyDescent="0.3">
      <c r="A859" s="10" t="s">
        <v>14678</v>
      </c>
      <c r="B859" s="10" t="s">
        <v>4125</v>
      </c>
      <c r="C859" s="10" t="s">
        <v>46649</v>
      </c>
      <c r="D859" s="10" t="s">
        <v>46194</v>
      </c>
      <c r="E859" s="10" t="s">
        <v>46307</v>
      </c>
      <c r="F859" s="10" t="str">
        <f t="shared" si="13"/>
        <v/>
      </c>
      <c r="I859" t="s">
        <v>13568</v>
      </c>
      <c r="K859">
        <v>34</v>
      </c>
    </row>
    <row r="860" spans="1:11" ht="14.4" customHeight="1" x14ac:dyDescent="0.3">
      <c r="A860" s="10" t="s">
        <v>46650</v>
      </c>
      <c r="B860" s="10" t="s">
        <v>4125</v>
      </c>
      <c r="C860" s="10" t="s">
        <v>46651</v>
      </c>
      <c r="D860" s="10" t="s">
        <v>46194</v>
      </c>
      <c r="E860" s="10" t="s">
        <v>46307</v>
      </c>
      <c r="F860" s="10" t="str">
        <f t="shared" si="13"/>
        <v/>
      </c>
      <c r="I860" t="s">
        <v>13568</v>
      </c>
      <c r="K860">
        <v>34</v>
      </c>
    </row>
    <row r="861" spans="1:11" ht="14.4" customHeight="1" x14ac:dyDescent="0.3">
      <c r="A861" s="10" t="s">
        <v>46652</v>
      </c>
      <c r="B861" s="10" t="s">
        <v>4125</v>
      </c>
      <c r="C861" s="10" t="s">
        <v>46653</v>
      </c>
      <c r="D861" s="10" t="s">
        <v>46194</v>
      </c>
      <c r="E861" s="10" t="s">
        <v>46307</v>
      </c>
      <c r="F861" s="10" t="str">
        <f t="shared" si="13"/>
        <v/>
      </c>
      <c r="I861" t="s">
        <v>13568</v>
      </c>
      <c r="K861">
        <v>34</v>
      </c>
    </row>
    <row r="862" spans="1:11" ht="14.4" customHeight="1" x14ac:dyDescent="0.3">
      <c r="A862" s="10" t="s">
        <v>46654</v>
      </c>
      <c r="B862" s="10" t="s">
        <v>4125</v>
      </c>
      <c r="C862" s="10" t="s">
        <v>46655</v>
      </c>
      <c r="D862" s="10" t="s">
        <v>46194</v>
      </c>
      <c r="E862" s="10" t="s">
        <v>46307</v>
      </c>
      <c r="F862" s="10" t="str">
        <f t="shared" si="13"/>
        <v/>
      </c>
      <c r="I862" t="s">
        <v>13568</v>
      </c>
      <c r="K862">
        <v>34</v>
      </c>
    </row>
    <row r="863" spans="1:11" ht="14.4" customHeight="1" x14ac:dyDescent="0.3">
      <c r="A863" s="10" t="s">
        <v>46656</v>
      </c>
      <c r="B863" s="10" t="s">
        <v>4125</v>
      </c>
      <c r="C863" s="10" t="s">
        <v>46657</v>
      </c>
      <c r="D863" s="10" t="s">
        <v>46198</v>
      </c>
      <c r="E863" s="10" t="s">
        <v>46307</v>
      </c>
      <c r="F863" s="10" t="str">
        <f t="shared" si="13"/>
        <v/>
      </c>
      <c r="I863" t="s">
        <v>13568</v>
      </c>
      <c r="K863">
        <v>35</v>
      </c>
    </row>
    <row r="864" spans="1:11" ht="14.4" customHeight="1" x14ac:dyDescent="0.3">
      <c r="A864" s="10" t="s">
        <v>46658</v>
      </c>
      <c r="B864" s="10" t="s">
        <v>4125</v>
      </c>
      <c r="C864" s="10" t="s">
        <v>46659</v>
      </c>
      <c r="D864" s="10" t="s">
        <v>46198</v>
      </c>
      <c r="E864" s="10" t="s">
        <v>46307</v>
      </c>
      <c r="F864" s="10" t="str">
        <f t="shared" si="13"/>
        <v/>
      </c>
      <c r="I864" t="s">
        <v>13568</v>
      </c>
      <c r="K864">
        <v>35</v>
      </c>
    </row>
    <row r="865" spans="1:11" ht="14.4" customHeight="1" x14ac:dyDescent="0.3">
      <c r="A865" s="10" t="s">
        <v>46660</v>
      </c>
      <c r="B865" s="10" t="s">
        <v>4125</v>
      </c>
      <c r="C865" s="10" t="s">
        <v>46661</v>
      </c>
      <c r="D865" s="10" t="s">
        <v>46198</v>
      </c>
      <c r="E865" s="10" t="s">
        <v>46307</v>
      </c>
      <c r="F865" s="10" t="str">
        <f t="shared" si="13"/>
        <v/>
      </c>
      <c r="I865" t="s">
        <v>13568</v>
      </c>
      <c r="K865">
        <v>35</v>
      </c>
    </row>
    <row r="866" spans="1:11" ht="14.4" customHeight="1" x14ac:dyDescent="0.3">
      <c r="A866" s="10" t="s">
        <v>46662</v>
      </c>
      <c r="B866" s="10" t="s">
        <v>4125</v>
      </c>
      <c r="C866" s="10" t="s">
        <v>46663</v>
      </c>
      <c r="D866" s="10" t="s">
        <v>46198</v>
      </c>
      <c r="E866" s="10" t="s">
        <v>46307</v>
      </c>
      <c r="F866" s="10" t="str">
        <f t="shared" si="13"/>
        <v/>
      </c>
      <c r="I866" t="s">
        <v>13568</v>
      </c>
      <c r="K866">
        <v>35</v>
      </c>
    </row>
    <row r="867" spans="1:11" ht="14.4" customHeight="1" x14ac:dyDescent="0.3">
      <c r="A867" s="10" t="s">
        <v>46664</v>
      </c>
      <c r="B867" s="10" t="s">
        <v>4125</v>
      </c>
      <c r="C867" s="10" t="s">
        <v>46665</v>
      </c>
      <c r="D867" s="10" t="s">
        <v>44707</v>
      </c>
      <c r="E867" s="10" t="s">
        <v>44707</v>
      </c>
      <c r="F867" s="10" t="str">
        <f t="shared" si="13"/>
        <v/>
      </c>
      <c r="I867" t="s">
        <v>13568</v>
      </c>
      <c r="K867">
        <v>1</v>
      </c>
    </row>
    <row r="868" spans="1:11" ht="14.4" customHeight="1" x14ac:dyDescent="0.3">
      <c r="A868" s="10" t="s">
        <v>46666</v>
      </c>
      <c r="B868" s="10" t="s">
        <v>4125</v>
      </c>
      <c r="C868" s="10" t="s">
        <v>46667</v>
      </c>
      <c r="D868" s="10" t="s">
        <v>44707</v>
      </c>
      <c r="E868" s="10" t="s">
        <v>44707</v>
      </c>
      <c r="F868" s="10" t="str">
        <f t="shared" si="13"/>
        <v/>
      </c>
      <c r="I868" t="s">
        <v>13568</v>
      </c>
      <c r="K868">
        <v>1</v>
      </c>
    </row>
    <row r="869" spans="1:11" ht="14.4" customHeight="1" x14ac:dyDescent="0.3">
      <c r="A869" s="10" t="s">
        <v>46668</v>
      </c>
      <c r="B869" s="10" t="s">
        <v>4125</v>
      </c>
      <c r="C869" s="10" t="s">
        <v>46669</v>
      </c>
      <c r="D869" s="10" t="s">
        <v>44707</v>
      </c>
      <c r="E869" s="10" t="s">
        <v>44707</v>
      </c>
      <c r="F869" s="10" t="str">
        <f t="shared" si="13"/>
        <v/>
      </c>
      <c r="I869" t="s">
        <v>13568</v>
      </c>
      <c r="K869">
        <v>1</v>
      </c>
    </row>
    <row r="870" spans="1:11" ht="14.4" customHeight="1" x14ac:dyDescent="0.3">
      <c r="A870" s="10" t="s">
        <v>46670</v>
      </c>
      <c r="B870" s="10" t="s">
        <v>4125</v>
      </c>
      <c r="C870" s="10" t="s">
        <v>46671</v>
      </c>
      <c r="D870" s="10" t="s">
        <v>46179</v>
      </c>
      <c r="E870" s="10" t="s">
        <v>46448</v>
      </c>
      <c r="F870" s="10" t="str">
        <f t="shared" si="13"/>
        <v/>
      </c>
      <c r="I870" t="s">
        <v>13568</v>
      </c>
      <c r="K870">
        <v>33</v>
      </c>
    </row>
    <row r="871" spans="1:11" ht="14.4" customHeight="1" x14ac:dyDescent="0.3">
      <c r="A871" s="10" t="s">
        <v>46672</v>
      </c>
      <c r="B871" s="10" t="s">
        <v>4125</v>
      </c>
      <c r="C871" s="10" t="s">
        <v>46673</v>
      </c>
      <c r="D871" s="10" t="s">
        <v>46179</v>
      </c>
      <c r="E871" s="10" t="s">
        <v>46448</v>
      </c>
      <c r="F871" s="10" t="str">
        <f t="shared" si="13"/>
        <v/>
      </c>
      <c r="I871" t="s">
        <v>13568</v>
      </c>
      <c r="K871">
        <v>33</v>
      </c>
    </row>
    <row r="872" spans="1:11" ht="14.4" customHeight="1" x14ac:dyDescent="0.3">
      <c r="A872" s="10" t="s">
        <v>46674</v>
      </c>
      <c r="B872" s="10" t="s">
        <v>4125</v>
      </c>
      <c r="C872" s="10" t="s">
        <v>46675</v>
      </c>
      <c r="D872" s="10" t="s">
        <v>46179</v>
      </c>
      <c r="E872" s="10" t="s">
        <v>46448</v>
      </c>
      <c r="F872" s="10" t="str">
        <f t="shared" si="13"/>
        <v/>
      </c>
      <c r="I872" t="s">
        <v>13568</v>
      </c>
      <c r="K872">
        <v>33</v>
      </c>
    </row>
    <row r="873" spans="1:11" ht="14.4" customHeight="1" x14ac:dyDescent="0.3">
      <c r="A873" s="10" t="s">
        <v>46676</v>
      </c>
      <c r="B873" s="10" t="s">
        <v>4125</v>
      </c>
      <c r="C873" s="10" t="s">
        <v>46677</v>
      </c>
      <c r="D873" s="10" t="s">
        <v>46179</v>
      </c>
      <c r="E873" s="10" t="s">
        <v>46448</v>
      </c>
      <c r="F873" s="10" t="str">
        <f t="shared" si="13"/>
        <v/>
      </c>
      <c r="I873" t="s">
        <v>13568</v>
      </c>
      <c r="K873">
        <v>33</v>
      </c>
    </row>
    <row r="874" spans="1:11" ht="14.4" customHeight="1" x14ac:dyDescent="0.3">
      <c r="A874" s="10" t="s">
        <v>31627</v>
      </c>
      <c r="B874" s="10" t="s">
        <v>11273</v>
      </c>
      <c r="C874" s="10" t="s">
        <v>46678</v>
      </c>
      <c r="D874" s="10" t="s">
        <v>46271</v>
      </c>
      <c r="E874" s="10" t="s">
        <v>46679</v>
      </c>
      <c r="F874" s="10" t="str">
        <f t="shared" si="13"/>
        <v>y</v>
      </c>
      <c r="G874" s="10" t="s">
        <v>44721</v>
      </c>
      <c r="H874" t="s">
        <v>13616</v>
      </c>
      <c r="J874" t="s">
        <v>13616</v>
      </c>
      <c r="K874">
        <v>13</v>
      </c>
    </row>
    <row r="875" spans="1:11" ht="14.4" customHeight="1" x14ac:dyDescent="0.3">
      <c r="A875" s="10" t="s">
        <v>31624</v>
      </c>
      <c r="B875" s="10" t="s">
        <v>11273</v>
      </c>
      <c r="C875" s="10" t="s">
        <v>46680</v>
      </c>
      <c r="D875" s="10" t="s">
        <v>46271</v>
      </c>
      <c r="E875" s="10" t="s">
        <v>46681</v>
      </c>
      <c r="F875" s="10" t="str">
        <f t="shared" si="13"/>
        <v>y</v>
      </c>
      <c r="G875" s="10" t="s">
        <v>44721</v>
      </c>
      <c r="H875" t="s">
        <v>13616</v>
      </c>
      <c r="J875" t="s">
        <v>13616</v>
      </c>
      <c r="K875">
        <v>13</v>
      </c>
    </row>
    <row r="876" spans="1:11" ht="14.4" customHeight="1" x14ac:dyDescent="0.3">
      <c r="A876" s="10" t="s">
        <v>46682</v>
      </c>
      <c r="B876" s="10" t="s">
        <v>11273</v>
      </c>
      <c r="C876" s="10" t="s">
        <v>46683</v>
      </c>
      <c r="D876" s="10" t="s">
        <v>46271</v>
      </c>
      <c r="E876" s="10" t="s">
        <v>46684</v>
      </c>
      <c r="F876" s="10" t="str">
        <f t="shared" si="13"/>
        <v>y</v>
      </c>
      <c r="G876" s="10" t="s">
        <v>44721</v>
      </c>
      <c r="H876" t="s">
        <v>13616</v>
      </c>
      <c r="J876" t="s">
        <v>13616</v>
      </c>
      <c r="K876">
        <v>13</v>
      </c>
    </row>
    <row r="877" spans="1:11" ht="14.4" customHeight="1" x14ac:dyDescent="0.3">
      <c r="A877" s="10" t="s">
        <v>46685</v>
      </c>
      <c r="B877" s="10" t="s">
        <v>12739</v>
      </c>
      <c r="C877" s="10" t="s">
        <v>46686</v>
      </c>
      <c r="D877" s="10" t="s">
        <v>46221</v>
      </c>
      <c r="E877" s="10" t="s">
        <v>46523</v>
      </c>
      <c r="F877" s="10" t="str">
        <f t="shared" si="13"/>
        <v/>
      </c>
      <c r="I877" t="s">
        <v>13568</v>
      </c>
      <c r="K877">
        <v>105</v>
      </c>
    </row>
    <row r="878" spans="1:11" ht="14.4" customHeight="1" x14ac:dyDescent="0.3">
      <c r="A878" s="10" t="s">
        <v>46687</v>
      </c>
      <c r="B878" s="10" t="s">
        <v>19077</v>
      </c>
      <c r="C878" s="10" t="s">
        <v>46688</v>
      </c>
      <c r="D878" s="10" t="s">
        <v>44707</v>
      </c>
      <c r="E878" s="10" t="s">
        <v>44707</v>
      </c>
      <c r="F878" s="10" t="str">
        <f t="shared" si="13"/>
        <v/>
      </c>
      <c r="I878" t="s">
        <v>13568</v>
      </c>
      <c r="K878">
        <v>1</v>
      </c>
    </row>
    <row r="879" spans="1:11" ht="14.4" customHeight="1" x14ac:dyDescent="0.3">
      <c r="A879" s="10" t="s">
        <v>7279</v>
      </c>
      <c r="B879" s="10" t="s">
        <v>46689</v>
      </c>
      <c r="C879" s="10" t="s">
        <v>46690</v>
      </c>
      <c r="D879" s="10" t="s">
        <v>46166</v>
      </c>
      <c r="E879" s="10" t="s">
        <v>46167</v>
      </c>
      <c r="F879" s="10" t="str">
        <f t="shared" si="13"/>
        <v>y</v>
      </c>
      <c r="H879" t="s">
        <v>13616</v>
      </c>
      <c r="J879" t="s">
        <v>13616</v>
      </c>
      <c r="K879">
        <v>20</v>
      </c>
    </row>
    <row r="880" spans="1:11" ht="14.4" customHeight="1" x14ac:dyDescent="0.3">
      <c r="A880" s="10" t="s">
        <v>46691</v>
      </c>
      <c r="B880" s="10" t="s">
        <v>46689</v>
      </c>
      <c r="C880" s="10" t="s">
        <v>46692</v>
      </c>
      <c r="D880" s="10" t="s">
        <v>46166</v>
      </c>
      <c r="E880" s="10" t="s">
        <v>46167</v>
      </c>
      <c r="F880" s="10" t="str">
        <f t="shared" si="13"/>
        <v>y</v>
      </c>
      <c r="H880" t="s">
        <v>13616</v>
      </c>
      <c r="J880" t="s">
        <v>13616</v>
      </c>
      <c r="K880">
        <v>20</v>
      </c>
    </row>
    <row r="881" spans="1:11" ht="14.4" customHeight="1" x14ac:dyDescent="0.3">
      <c r="A881" s="10" t="s">
        <v>46693</v>
      </c>
      <c r="B881" s="10" t="s">
        <v>46689</v>
      </c>
      <c r="C881" s="10" t="s">
        <v>46694</v>
      </c>
      <c r="D881" s="10" t="s">
        <v>46166</v>
      </c>
      <c r="E881" s="10" t="s">
        <v>46167</v>
      </c>
      <c r="F881" s="10" t="str">
        <f t="shared" si="13"/>
        <v>y</v>
      </c>
      <c r="H881" t="s">
        <v>13616</v>
      </c>
      <c r="J881" t="s">
        <v>13616</v>
      </c>
      <c r="K881">
        <v>20</v>
      </c>
    </row>
    <row r="882" spans="1:11" ht="14.4" customHeight="1" x14ac:dyDescent="0.3">
      <c r="A882" s="10" t="s">
        <v>18581</v>
      </c>
      <c r="B882" s="10" t="s">
        <v>15153</v>
      </c>
      <c r="C882" s="10" t="s">
        <v>46695</v>
      </c>
      <c r="D882" s="10" t="s">
        <v>46227</v>
      </c>
      <c r="E882" s="10" t="s">
        <v>46397</v>
      </c>
      <c r="F882" s="10" t="str">
        <f t="shared" si="13"/>
        <v/>
      </c>
      <c r="I882" t="s">
        <v>13568</v>
      </c>
      <c r="K882">
        <v>106</v>
      </c>
    </row>
    <row r="883" spans="1:11" ht="14.4" customHeight="1" x14ac:dyDescent="0.3">
      <c r="A883" s="10" t="s">
        <v>46696</v>
      </c>
      <c r="B883" s="10" t="s">
        <v>7848</v>
      </c>
      <c r="C883" s="10" t="s">
        <v>46697</v>
      </c>
      <c r="D883" s="10" t="s">
        <v>46241</v>
      </c>
      <c r="E883" s="10" t="s">
        <v>46307</v>
      </c>
      <c r="F883" s="10" t="str">
        <f t="shared" si="13"/>
        <v/>
      </c>
      <c r="I883" t="s">
        <v>13568</v>
      </c>
      <c r="K883">
        <v>110</v>
      </c>
    </row>
    <row r="884" spans="1:11" ht="14.4" customHeight="1" x14ac:dyDescent="0.3">
      <c r="A884" s="10" t="s">
        <v>46698</v>
      </c>
      <c r="B884" s="10" t="s">
        <v>7848</v>
      </c>
      <c r="C884" s="10" t="s">
        <v>46699</v>
      </c>
      <c r="D884" s="10" t="s">
        <v>46235</v>
      </c>
      <c r="E884" s="10" t="s">
        <v>46307</v>
      </c>
      <c r="F884" s="10" t="str">
        <f t="shared" si="13"/>
        <v/>
      </c>
      <c r="I884" t="s">
        <v>13568</v>
      </c>
      <c r="K884">
        <v>46</v>
      </c>
    </row>
    <row r="885" spans="1:11" ht="14.4" customHeight="1" x14ac:dyDescent="0.3">
      <c r="A885" s="10" t="s">
        <v>46700</v>
      </c>
      <c r="B885" s="10" t="s">
        <v>7848</v>
      </c>
      <c r="C885" s="10" t="s">
        <v>46701</v>
      </c>
      <c r="D885" s="10" t="s">
        <v>46238</v>
      </c>
      <c r="E885" s="10" t="s">
        <v>46397</v>
      </c>
      <c r="F885" s="10" t="str">
        <f t="shared" si="13"/>
        <v/>
      </c>
      <c r="I885" t="s">
        <v>13568</v>
      </c>
      <c r="K885">
        <v>109</v>
      </c>
    </row>
    <row r="886" spans="1:11" ht="14.4" customHeight="1" x14ac:dyDescent="0.3">
      <c r="A886" s="10" t="s">
        <v>46702</v>
      </c>
      <c r="B886" s="10" t="s">
        <v>7848</v>
      </c>
      <c r="C886" s="10" t="s">
        <v>46703</v>
      </c>
      <c r="D886" s="10" t="s">
        <v>44707</v>
      </c>
      <c r="E886" s="10" t="s">
        <v>44707</v>
      </c>
      <c r="F886" s="10" t="str">
        <f t="shared" si="13"/>
        <v/>
      </c>
      <c r="I886" t="s">
        <v>13568</v>
      </c>
      <c r="K886">
        <v>1</v>
      </c>
    </row>
    <row r="887" spans="1:11" ht="14.4" customHeight="1" x14ac:dyDescent="0.3">
      <c r="A887" s="10" t="s">
        <v>18342</v>
      </c>
      <c r="B887" s="10" t="s">
        <v>7848</v>
      </c>
      <c r="C887" s="10" t="s">
        <v>46704</v>
      </c>
      <c r="D887" s="10" t="s">
        <v>46235</v>
      </c>
      <c r="E887" s="10" t="s">
        <v>46448</v>
      </c>
      <c r="F887" s="10" t="str">
        <f t="shared" si="13"/>
        <v/>
      </c>
      <c r="I887" t="s">
        <v>13568</v>
      </c>
      <c r="K887">
        <v>46</v>
      </c>
    </row>
    <row r="888" spans="1:11" ht="14.4" customHeight="1" x14ac:dyDescent="0.3">
      <c r="A888" s="10" t="s">
        <v>18334</v>
      </c>
      <c r="B888" s="10" t="s">
        <v>7848</v>
      </c>
      <c r="C888" s="10" t="s">
        <v>46705</v>
      </c>
      <c r="D888" s="10" t="s">
        <v>46235</v>
      </c>
      <c r="E888" s="10" t="s">
        <v>46307</v>
      </c>
      <c r="F888" s="10" t="str">
        <f t="shared" si="13"/>
        <v/>
      </c>
      <c r="I888" t="s">
        <v>13568</v>
      </c>
      <c r="K888">
        <v>46</v>
      </c>
    </row>
    <row r="889" spans="1:11" ht="14.4" customHeight="1" x14ac:dyDescent="0.3">
      <c r="A889" s="10" t="s">
        <v>6205</v>
      </c>
      <c r="B889" s="10" t="s">
        <v>7848</v>
      </c>
      <c r="C889" s="10" t="s">
        <v>46706</v>
      </c>
      <c r="D889" s="10" t="s">
        <v>46248</v>
      </c>
      <c r="E889" s="10" t="s">
        <v>46707</v>
      </c>
      <c r="F889" s="10" t="str">
        <f t="shared" si="13"/>
        <v>y</v>
      </c>
      <c r="H889" t="s">
        <v>13616</v>
      </c>
      <c r="J889" t="s">
        <v>13616</v>
      </c>
      <c r="K889">
        <v>37</v>
      </c>
    </row>
    <row r="890" spans="1:11" ht="14.4" customHeight="1" x14ac:dyDescent="0.3">
      <c r="A890" s="10" t="s">
        <v>31782</v>
      </c>
      <c r="B890" s="10" t="s">
        <v>46708</v>
      </c>
      <c r="C890" s="10" t="s">
        <v>46709</v>
      </c>
      <c r="D890" s="10" t="s">
        <v>46248</v>
      </c>
      <c r="E890" s="10" t="s">
        <v>46707</v>
      </c>
      <c r="F890" s="10" t="str">
        <f t="shared" si="13"/>
        <v>y</v>
      </c>
      <c r="G890" s="10" t="s">
        <v>44721</v>
      </c>
      <c r="H890" t="s">
        <v>13616</v>
      </c>
      <c r="J890" t="s">
        <v>13616</v>
      </c>
      <c r="K890">
        <v>37</v>
      </c>
    </row>
    <row r="891" spans="1:11" ht="14.4" customHeight="1" x14ac:dyDescent="0.3">
      <c r="A891" s="10" t="s">
        <v>46710</v>
      </c>
      <c r="B891" s="10" t="s">
        <v>5946</v>
      </c>
      <c r="C891" s="10" t="s">
        <v>46711</v>
      </c>
      <c r="D891" s="10" t="s">
        <v>46262</v>
      </c>
      <c r="E891" s="10" t="s">
        <v>46397</v>
      </c>
      <c r="F891" s="10" t="str">
        <f t="shared" si="13"/>
        <v/>
      </c>
      <c r="I891" t="s">
        <v>13568</v>
      </c>
      <c r="K891">
        <v>74</v>
      </c>
    </row>
    <row r="892" spans="1:11" ht="14.4" customHeight="1" x14ac:dyDescent="0.3">
      <c r="A892" s="10" t="s">
        <v>46712</v>
      </c>
      <c r="B892" s="10" t="s">
        <v>5946</v>
      </c>
      <c r="C892" s="10" t="s">
        <v>46713</v>
      </c>
      <c r="D892" s="10" t="s">
        <v>44707</v>
      </c>
      <c r="E892" s="10" t="s">
        <v>44707</v>
      </c>
      <c r="F892" s="10" t="str">
        <f t="shared" si="13"/>
        <v/>
      </c>
      <c r="I892" t="s">
        <v>13568</v>
      </c>
      <c r="K892">
        <v>1</v>
      </c>
    </row>
    <row r="893" spans="1:11" ht="14.4" customHeight="1" x14ac:dyDescent="0.3">
      <c r="A893" s="10" t="s">
        <v>46714</v>
      </c>
      <c r="B893" s="10" t="s">
        <v>5946</v>
      </c>
      <c r="C893" s="10" t="s">
        <v>46715</v>
      </c>
      <c r="D893" s="10" t="s">
        <v>46260</v>
      </c>
      <c r="E893" s="10" t="s">
        <v>46397</v>
      </c>
      <c r="F893" s="10" t="str">
        <f t="shared" si="13"/>
        <v/>
      </c>
      <c r="I893" t="s">
        <v>13568</v>
      </c>
      <c r="K893">
        <v>113</v>
      </c>
    </row>
    <row r="894" spans="1:11" ht="14.4" customHeight="1" x14ac:dyDescent="0.3">
      <c r="A894" s="10" t="s">
        <v>19256</v>
      </c>
      <c r="B894" s="10" t="s">
        <v>5946</v>
      </c>
      <c r="C894" s="10" t="s">
        <v>46716</v>
      </c>
      <c r="D894" s="10" t="s">
        <v>44707</v>
      </c>
      <c r="E894" s="10" t="s">
        <v>44707</v>
      </c>
      <c r="F894" s="10" t="str">
        <f t="shared" si="13"/>
        <v/>
      </c>
      <c r="I894" t="s">
        <v>13568</v>
      </c>
      <c r="K894">
        <v>1</v>
      </c>
    </row>
    <row r="895" spans="1:11" ht="14.4" customHeight="1" x14ac:dyDescent="0.3">
      <c r="A895" s="10" t="s">
        <v>46717</v>
      </c>
      <c r="B895" s="10" t="s">
        <v>5946</v>
      </c>
      <c r="C895" s="10" t="s">
        <v>46718</v>
      </c>
      <c r="D895" s="10" t="s">
        <v>46262</v>
      </c>
      <c r="E895" s="10" t="s">
        <v>46307</v>
      </c>
      <c r="F895" s="10" t="str">
        <f t="shared" si="13"/>
        <v/>
      </c>
      <c r="I895" t="s">
        <v>13568</v>
      </c>
      <c r="K895">
        <v>74</v>
      </c>
    </row>
    <row r="896" spans="1:11" ht="14.4" customHeight="1" x14ac:dyDescent="0.3">
      <c r="A896" s="10" t="s">
        <v>46719</v>
      </c>
      <c r="B896" s="10" t="s">
        <v>5946</v>
      </c>
      <c r="C896" s="10" t="s">
        <v>46720</v>
      </c>
      <c r="D896" s="10" t="s">
        <v>46139</v>
      </c>
      <c r="E896" s="10" t="s">
        <v>46721</v>
      </c>
      <c r="F896" s="10" t="str">
        <f t="shared" si="13"/>
        <v>y</v>
      </c>
      <c r="H896" t="s">
        <v>13616</v>
      </c>
      <c r="J896" t="s">
        <v>13616</v>
      </c>
      <c r="K896">
        <v>21</v>
      </c>
    </row>
    <row r="897" spans="1:11" ht="14.4" customHeight="1" x14ac:dyDescent="0.3">
      <c r="A897" s="10" t="s">
        <v>46722</v>
      </c>
      <c r="B897" s="10" t="s">
        <v>46723</v>
      </c>
      <c r="C897" s="10" t="s">
        <v>46680</v>
      </c>
      <c r="D897" s="10" t="s">
        <v>46271</v>
      </c>
      <c r="E897" s="10" t="s">
        <v>19992</v>
      </c>
      <c r="F897" s="10" t="str">
        <f t="shared" si="13"/>
        <v>y</v>
      </c>
      <c r="H897" t="s">
        <v>13616</v>
      </c>
      <c r="J897" t="s">
        <v>13616</v>
      </c>
      <c r="K897">
        <v>13</v>
      </c>
    </row>
    <row r="898" spans="1:11" ht="14.4" customHeight="1" x14ac:dyDescent="0.3">
      <c r="A898" s="10" t="s">
        <v>10511</v>
      </c>
      <c r="B898" s="10" t="s">
        <v>46723</v>
      </c>
      <c r="C898" s="10" t="s">
        <v>46683</v>
      </c>
      <c r="D898" s="10" t="s">
        <v>46271</v>
      </c>
      <c r="E898" s="10" t="s">
        <v>19992</v>
      </c>
      <c r="F898" s="10" t="str">
        <f t="shared" si="13"/>
        <v>y</v>
      </c>
      <c r="H898" t="s">
        <v>13616</v>
      </c>
      <c r="J898" t="s">
        <v>13616</v>
      </c>
      <c r="K898">
        <v>13</v>
      </c>
    </row>
    <row r="899" spans="1:11" ht="14.4" customHeight="1" x14ac:dyDescent="0.3">
      <c r="A899" s="10" t="s">
        <v>46724</v>
      </c>
      <c r="B899" s="10" t="s">
        <v>46725</v>
      </c>
      <c r="C899" s="10" t="s">
        <v>46726</v>
      </c>
      <c r="D899" s="10" t="s">
        <v>46139</v>
      </c>
      <c r="E899" s="10" t="s">
        <v>46721</v>
      </c>
      <c r="F899" s="10" t="str">
        <f t="shared" si="13"/>
        <v>y</v>
      </c>
      <c r="H899" t="s">
        <v>13616</v>
      </c>
      <c r="J899" t="s">
        <v>13616</v>
      </c>
      <c r="K899">
        <v>21</v>
      </c>
    </row>
    <row r="900" spans="1:11" ht="14.4" customHeight="1" x14ac:dyDescent="0.3">
      <c r="A900" s="10" t="s">
        <v>46727</v>
      </c>
      <c r="B900" s="10" t="s">
        <v>6370</v>
      </c>
      <c r="C900" s="10" t="s">
        <v>46728</v>
      </c>
      <c r="D900" s="10" t="s">
        <v>44707</v>
      </c>
      <c r="E900" s="10" t="s">
        <v>44707</v>
      </c>
      <c r="F900" s="10" t="str">
        <f t="shared" si="13"/>
        <v/>
      </c>
      <c r="I900" t="s">
        <v>13568</v>
      </c>
      <c r="K900">
        <v>1</v>
      </c>
    </row>
    <row r="901" spans="1:11" ht="14.4" customHeight="1" x14ac:dyDescent="0.3">
      <c r="A901" s="10" t="s">
        <v>10541</v>
      </c>
      <c r="B901" s="10" t="s">
        <v>6370</v>
      </c>
      <c r="C901" s="10" t="s">
        <v>46729</v>
      </c>
      <c r="D901" s="10" t="s">
        <v>46292</v>
      </c>
      <c r="E901" s="10" t="s">
        <v>46730</v>
      </c>
      <c r="F901" s="10" t="str">
        <f t="shared" ref="F901:F964" si="14">IF(COUNTIF(H901:J901,"used")&gt;0,"y","")</f>
        <v>y</v>
      </c>
      <c r="H901" t="s">
        <v>13616</v>
      </c>
      <c r="J901" t="s">
        <v>13616</v>
      </c>
      <c r="K901">
        <v>76</v>
      </c>
    </row>
    <row r="902" spans="1:11" ht="14.4" customHeight="1" x14ac:dyDescent="0.3">
      <c r="A902" s="10" t="s">
        <v>46731</v>
      </c>
      <c r="B902" s="10" t="s">
        <v>5352</v>
      </c>
      <c r="C902" s="10" t="s">
        <v>46732</v>
      </c>
      <c r="D902" s="10" t="s">
        <v>46733</v>
      </c>
      <c r="E902" s="10" t="s">
        <v>46734</v>
      </c>
      <c r="F902" s="10" t="str">
        <f t="shared" si="14"/>
        <v/>
      </c>
      <c r="I902" t="s">
        <v>13568</v>
      </c>
      <c r="K902">
        <v>199</v>
      </c>
    </row>
    <row r="903" spans="1:11" ht="14.4" customHeight="1" x14ac:dyDescent="0.3">
      <c r="A903" s="10" t="s">
        <v>16520</v>
      </c>
      <c r="B903" s="10" t="s">
        <v>19329</v>
      </c>
      <c r="C903" s="10" t="s">
        <v>46735</v>
      </c>
      <c r="D903" s="10" t="s">
        <v>44707</v>
      </c>
      <c r="E903" s="10" t="s">
        <v>44707</v>
      </c>
      <c r="F903" s="10" t="str">
        <f t="shared" si="14"/>
        <v/>
      </c>
      <c r="I903" t="s">
        <v>13568</v>
      </c>
      <c r="K903">
        <v>1</v>
      </c>
    </row>
    <row r="904" spans="1:11" ht="14.4" customHeight="1" x14ac:dyDescent="0.3">
      <c r="A904" s="10" t="s">
        <v>16523</v>
      </c>
      <c r="B904" s="10" t="s">
        <v>19329</v>
      </c>
      <c r="C904" s="10" t="s">
        <v>46736</v>
      </c>
      <c r="D904" s="10" t="s">
        <v>44707</v>
      </c>
      <c r="E904" s="10" t="s">
        <v>44707</v>
      </c>
      <c r="F904" s="10" t="str">
        <f t="shared" si="14"/>
        <v/>
      </c>
      <c r="I904" t="s">
        <v>13568</v>
      </c>
      <c r="K904">
        <v>1</v>
      </c>
    </row>
    <row r="905" spans="1:11" ht="14.4" customHeight="1" x14ac:dyDescent="0.3">
      <c r="A905" s="10" t="s">
        <v>46737</v>
      </c>
      <c r="B905" s="10" t="s">
        <v>3796</v>
      </c>
      <c r="C905" s="10" t="s">
        <v>46738</v>
      </c>
      <c r="D905" s="10" t="s">
        <v>46739</v>
      </c>
      <c r="E905" s="10" t="s">
        <v>46740</v>
      </c>
      <c r="F905" s="10" t="str">
        <f t="shared" si="14"/>
        <v/>
      </c>
      <c r="I905" t="s">
        <v>13568</v>
      </c>
      <c r="K905">
        <v>200</v>
      </c>
    </row>
    <row r="906" spans="1:11" ht="14.4" customHeight="1" x14ac:dyDescent="0.3">
      <c r="A906" s="10" t="s">
        <v>46741</v>
      </c>
      <c r="B906" s="10" t="s">
        <v>9913</v>
      </c>
      <c r="C906" s="10" t="s">
        <v>46742</v>
      </c>
      <c r="D906" s="10" t="s">
        <v>46743</v>
      </c>
      <c r="E906" s="10" t="s">
        <v>46740</v>
      </c>
      <c r="F906" s="10" t="str">
        <f t="shared" si="14"/>
        <v/>
      </c>
      <c r="I906" t="s">
        <v>13568</v>
      </c>
      <c r="K906">
        <v>201</v>
      </c>
    </row>
    <row r="907" spans="1:11" ht="14.4" customHeight="1" x14ac:dyDescent="0.3">
      <c r="A907" s="10" t="s">
        <v>46744</v>
      </c>
      <c r="B907" s="10" t="s">
        <v>9913</v>
      </c>
      <c r="C907" s="10" t="s">
        <v>46745</v>
      </c>
      <c r="D907" s="10" t="s">
        <v>46746</v>
      </c>
      <c r="E907" s="10" t="s">
        <v>46740</v>
      </c>
      <c r="F907" s="10" t="str">
        <f t="shared" si="14"/>
        <v/>
      </c>
      <c r="I907" t="s">
        <v>13568</v>
      </c>
      <c r="K907">
        <v>202</v>
      </c>
    </row>
    <row r="908" spans="1:11" ht="14.4" customHeight="1" x14ac:dyDescent="0.3">
      <c r="A908" s="10" t="s">
        <v>46747</v>
      </c>
      <c r="B908" s="10" t="s">
        <v>9913</v>
      </c>
      <c r="C908" s="10" t="s">
        <v>46748</v>
      </c>
      <c r="D908" s="10" t="s">
        <v>46749</v>
      </c>
      <c r="E908" s="10" t="s">
        <v>46740</v>
      </c>
      <c r="F908" s="10" t="str">
        <f t="shared" si="14"/>
        <v/>
      </c>
      <c r="I908" t="s">
        <v>13568</v>
      </c>
      <c r="K908">
        <v>203</v>
      </c>
    </row>
    <row r="909" spans="1:11" ht="14.4" customHeight="1" x14ac:dyDescent="0.3">
      <c r="A909" s="10" t="s">
        <v>46750</v>
      </c>
      <c r="B909" s="10" t="s">
        <v>563</v>
      </c>
      <c r="C909" s="10" t="s">
        <v>46751</v>
      </c>
      <c r="D909" s="10" t="s">
        <v>46752</v>
      </c>
      <c r="E909" s="10" t="s">
        <v>46753</v>
      </c>
      <c r="F909" s="10" t="str">
        <f t="shared" si="14"/>
        <v/>
      </c>
      <c r="I909" t="s">
        <v>13568</v>
      </c>
      <c r="K909">
        <v>204</v>
      </c>
    </row>
    <row r="910" spans="1:11" ht="14.4" customHeight="1" x14ac:dyDescent="0.3">
      <c r="A910" s="10" t="s">
        <v>46754</v>
      </c>
      <c r="B910" s="10" t="s">
        <v>8240</v>
      </c>
      <c r="C910" s="10" t="s">
        <v>46755</v>
      </c>
      <c r="D910" s="10" t="s">
        <v>44707</v>
      </c>
      <c r="E910" s="10" t="s">
        <v>44707</v>
      </c>
      <c r="F910" s="10" t="str">
        <f t="shared" si="14"/>
        <v/>
      </c>
      <c r="I910" t="s">
        <v>13568</v>
      </c>
      <c r="K910">
        <v>1</v>
      </c>
    </row>
    <row r="911" spans="1:11" ht="14.4" customHeight="1" x14ac:dyDescent="0.3">
      <c r="A911" s="10" t="s">
        <v>46756</v>
      </c>
      <c r="B911" s="10" t="s">
        <v>2082</v>
      </c>
      <c r="C911" s="10" t="s">
        <v>46757</v>
      </c>
      <c r="D911" s="10" t="s">
        <v>44682</v>
      </c>
      <c r="E911" s="10" t="s">
        <v>46758</v>
      </c>
      <c r="F911" s="10" t="str">
        <f t="shared" si="14"/>
        <v/>
      </c>
      <c r="I911" t="s">
        <v>13568</v>
      </c>
      <c r="K911">
        <v>9</v>
      </c>
    </row>
    <row r="912" spans="1:11" ht="14.4" customHeight="1" x14ac:dyDescent="0.3">
      <c r="A912" s="10" t="s">
        <v>46759</v>
      </c>
      <c r="B912" s="10" t="s">
        <v>2079</v>
      </c>
      <c r="C912" s="10" t="s">
        <v>46760</v>
      </c>
      <c r="D912" s="10" t="s">
        <v>44682</v>
      </c>
      <c r="E912" s="10" t="s">
        <v>46761</v>
      </c>
      <c r="F912" s="10" t="str">
        <f t="shared" si="14"/>
        <v/>
      </c>
      <c r="I912" t="s">
        <v>13568</v>
      </c>
      <c r="K912">
        <v>9</v>
      </c>
    </row>
    <row r="913" spans="1:11" ht="14.4" customHeight="1" x14ac:dyDescent="0.3">
      <c r="A913" s="10" t="s">
        <v>46762</v>
      </c>
      <c r="B913" s="10" t="s">
        <v>5177</v>
      </c>
      <c r="C913" s="10" t="s">
        <v>46763</v>
      </c>
      <c r="D913" s="10" t="s">
        <v>46764</v>
      </c>
      <c r="E913" s="10" t="s">
        <v>46765</v>
      </c>
      <c r="F913" s="10" t="str">
        <f t="shared" si="14"/>
        <v/>
      </c>
      <c r="I913" t="s">
        <v>13568</v>
      </c>
      <c r="K913">
        <v>205</v>
      </c>
    </row>
    <row r="914" spans="1:11" ht="14.4" customHeight="1" x14ac:dyDescent="0.3">
      <c r="A914" s="10" t="s">
        <v>46766</v>
      </c>
      <c r="B914" s="10" t="s">
        <v>46767</v>
      </c>
      <c r="C914" s="10" t="s">
        <v>46768</v>
      </c>
      <c r="D914" s="10" t="s">
        <v>44707</v>
      </c>
      <c r="E914" s="10" t="s">
        <v>44707</v>
      </c>
      <c r="F914" s="10" t="str">
        <f t="shared" si="14"/>
        <v/>
      </c>
      <c r="I914" t="s">
        <v>13568</v>
      </c>
      <c r="K914">
        <v>1</v>
      </c>
    </row>
    <row r="915" spans="1:11" ht="14.4" customHeight="1" x14ac:dyDescent="0.3">
      <c r="A915" s="10" t="s">
        <v>46769</v>
      </c>
      <c r="B915" s="10" t="s">
        <v>46767</v>
      </c>
      <c r="C915" s="10" t="s">
        <v>46770</v>
      </c>
      <c r="D915" s="10" t="s">
        <v>44707</v>
      </c>
      <c r="E915" s="10" t="s">
        <v>44707</v>
      </c>
      <c r="F915" s="10" t="str">
        <f t="shared" si="14"/>
        <v/>
      </c>
      <c r="I915" t="s">
        <v>13568</v>
      </c>
      <c r="K915">
        <v>1</v>
      </c>
    </row>
    <row r="916" spans="1:11" ht="14.4" customHeight="1" x14ac:dyDescent="0.3">
      <c r="A916" s="10" t="s">
        <v>46771</v>
      </c>
      <c r="B916" s="10" t="s">
        <v>46767</v>
      </c>
      <c r="C916" s="10" t="s">
        <v>46772</v>
      </c>
      <c r="D916" s="10" t="s">
        <v>44707</v>
      </c>
      <c r="E916" s="10" t="s">
        <v>44707</v>
      </c>
      <c r="F916" s="10" t="str">
        <f t="shared" si="14"/>
        <v/>
      </c>
      <c r="I916" t="s">
        <v>13568</v>
      </c>
      <c r="K916">
        <v>1</v>
      </c>
    </row>
    <row r="917" spans="1:11" ht="14.4" customHeight="1" x14ac:dyDescent="0.3">
      <c r="A917" s="10" t="s">
        <v>46773</v>
      </c>
      <c r="B917" s="10" t="s">
        <v>46767</v>
      </c>
      <c r="C917" s="10" t="s">
        <v>46774</v>
      </c>
      <c r="D917" s="10" t="s">
        <v>44707</v>
      </c>
      <c r="E917" s="10" t="s">
        <v>44707</v>
      </c>
      <c r="F917" s="10" t="str">
        <f t="shared" si="14"/>
        <v/>
      </c>
      <c r="I917" t="s">
        <v>13568</v>
      </c>
      <c r="K917">
        <v>1</v>
      </c>
    </row>
    <row r="918" spans="1:11" ht="14.4" customHeight="1" x14ac:dyDescent="0.3">
      <c r="A918" s="10" t="s">
        <v>46775</v>
      </c>
      <c r="B918" s="10" t="s">
        <v>46767</v>
      </c>
      <c r="C918" s="10" t="s">
        <v>46776</v>
      </c>
      <c r="D918" s="10" t="s">
        <v>44707</v>
      </c>
      <c r="E918" s="10" t="s">
        <v>44707</v>
      </c>
      <c r="F918" s="10" t="str">
        <f t="shared" si="14"/>
        <v/>
      </c>
      <c r="I918" t="s">
        <v>13568</v>
      </c>
      <c r="K918">
        <v>1</v>
      </c>
    </row>
    <row r="919" spans="1:11" ht="14.4" customHeight="1" x14ac:dyDescent="0.3">
      <c r="A919" s="10" t="s">
        <v>46777</v>
      </c>
      <c r="B919" s="10" t="s">
        <v>46767</v>
      </c>
      <c r="C919" s="10" t="s">
        <v>46778</v>
      </c>
      <c r="D919" s="10" t="s">
        <v>44707</v>
      </c>
      <c r="E919" s="10" t="s">
        <v>44707</v>
      </c>
      <c r="F919" s="10" t="str">
        <f t="shared" si="14"/>
        <v/>
      </c>
      <c r="I919" t="s">
        <v>13568</v>
      </c>
      <c r="K919">
        <v>1</v>
      </c>
    </row>
    <row r="920" spans="1:11" ht="14.4" customHeight="1" x14ac:dyDescent="0.3">
      <c r="A920" s="10" t="s">
        <v>46779</v>
      </c>
      <c r="B920" s="10" t="s">
        <v>46767</v>
      </c>
      <c r="C920" s="10" t="s">
        <v>46780</v>
      </c>
      <c r="D920" s="10" t="s">
        <v>44707</v>
      </c>
      <c r="E920" s="10" t="s">
        <v>44707</v>
      </c>
      <c r="F920" s="10" t="str">
        <f t="shared" si="14"/>
        <v/>
      </c>
      <c r="I920" t="s">
        <v>13568</v>
      </c>
      <c r="K920">
        <v>1</v>
      </c>
    </row>
    <row r="921" spans="1:11" ht="14.4" customHeight="1" x14ac:dyDescent="0.3">
      <c r="A921" s="10" t="s">
        <v>46781</v>
      </c>
      <c r="B921" s="10" t="s">
        <v>46767</v>
      </c>
      <c r="C921" s="10" t="s">
        <v>46782</v>
      </c>
      <c r="D921" s="10" t="s">
        <v>44707</v>
      </c>
      <c r="E921" s="10" t="s">
        <v>44707</v>
      </c>
      <c r="F921" s="10" t="str">
        <f t="shared" si="14"/>
        <v/>
      </c>
      <c r="I921" t="s">
        <v>13568</v>
      </c>
      <c r="K921">
        <v>1</v>
      </c>
    </row>
    <row r="922" spans="1:11" ht="14.4" customHeight="1" x14ac:dyDescent="0.3">
      <c r="A922" s="10" t="s">
        <v>46783</v>
      </c>
      <c r="B922" s="10" t="s">
        <v>46767</v>
      </c>
      <c r="C922" s="10" t="s">
        <v>46784</v>
      </c>
      <c r="D922" s="10" t="s">
        <v>44707</v>
      </c>
      <c r="E922" s="10" t="s">
        <v>44707</v>
      </c>
      <c r="F922" s="10" t="str">
        <f t="shared" si="14"/>
        <v/>
      </c>
      <c r="I922" t="s">
        <v>13568</v>
      </c>
      <c r="K922">
        <v>1</v>
      </c>
    </row>
    <row r="923" spans="1:11" ht="14.4" customHeight="1" x14ac:dyDescent="0.3">
      <c r="A923" s="10" t="s">
        <v>46785</v>
      </c>
      <c r="B923" s="10" t="s">
        <v>46767</v>
      </c>
      <c r="C923" s="10" t="s">
        <v>46786</v>
      </c>
      <c r="D923" s="10" t="s">
        <v>44707</v>
      </c>
      <c r="E923" s="10" t="s">
        <v>44707</v>
      </c>
      <c r="F923" s="10" t="str">
        <f t="shared" si="14"/>
        <v/>
      </c>
      <c r="I923" t="s">
        <v>13568</v>
      </c>
      <c r="K923">
        <v>1</v>
      </c>
    </row>
    <row r="924" spans="1:11" ht="14.4" customHeight="1" x14ac:dyDescent="0.3">
      <c r="A924" s="10" t="s">
        <v>46787</v>
      </c>
      <c r="B924" s="10" t="s">
        <v>46767</v>
      </c>
      <c r="C924" s="10" t="s">
        <v>46788</v>
      </c>
      <c r="D924" s="10" t="s">
        <v>44707</v>
      </c>
      <c r="E924" s="10" t="s">
        <v>44707</v>
      </c>
      <c r="F924" s="10" t="str">
        <f t="shared" si="14"/>
        <v/>
      </c>
      <c r="I924" t="s">
        <v>13568</v>
      </c>
      <c r="K924">
        <v>1</v>
      </c>
    </row>
    <row r="925" spans="1:11" ht="14.4" customHeight="1" x14ac:dyDescent="0.3">
      <c r="A925" s="10" t="s">
        <v>46789</v>
      </c>
      <c r="B925" s="10" t="s">
        <v>46767</v>
      </c>
      <c r="C925" s="10" t="s">
        <v>46790</v>
      </c>
      <c r="D925" s="10" t="s">
        <v>44707</v>
      </c>
      <c r="E925" s="10" t="s">
        <v>44707</v>
      </c>
      <c r="F925" s="10" t="str">
        <f t="shared" si="14"/>
        <v/>
      </c>
      <c r="I925" t="s">
        <v>13568</v>
      </c>
      <c r="K925">
        <v>1</v>
      </c>
    </row>
    <row r="926" spans="1:11" ht="14.4" customHeight="1" x14ac:dyDescent="0.3">
      <c r="A926" s="10" t="s">
        <v>46791</v>
      </c>
      <c r="B926" s="10" t="s">
        <v>46767</v>
      </c>
      <c r="C926" s="10" t="s">
        <v>46792</v>
      </c>
      <c r="D926" s="10" t="s">
        <v>44707</v>
      </c>
      <c r="E926" s="10" t="s">
        <v>44707</v>
      </c>
      <c r="F926" s="10" t="str">
        <f t="shared" si="14"/>
        <v/>
      </c>
      <c r="I926" t="s">
        <v>13568</v>
      </c>
      <c r="K926">
        <v>1</v>
      </c>
    </row>
    <row r="927" spans="1:11" ht="14.4" customHeight="1" x14ac:dyDescent="0.3">
      <c r="A927" s="10" t="s">
        <v>46793</v>
      </c>
      <c r="B927" s="10" t="s">
        <v>46767</v>
      </c>
      <c r="C927" s="10" t="s">
        <v>46794</v>
      </c>
      <c r="D927" s="10" t="s">
        <v>44707</v>
      </c>
      <c r="E927" s="10" t="s">
        <v>44707</v>
      </c>
      <c r="F927" s="10" t="str">
        <f t="shared" si="14"/>
        <v/>
      </c>
      <c r="I927" t="s">
        <v>13568</v>
      </c>
      <c r="K927">
        <v>1</v>
      </c>
    </row>
    <row r="928" spans="1:11" ht="14.4" customHeight="1" x14ac:dyDescent="0.3">
      <c r="A928" s="10" t="s">
        <v>46795</v>
      </c>
      <c r="B928" s="10" t="s">
        <v>46767</v>
      </c>
      <c r="C928" s="10" t="s">
        <v>46796</v>
      </c>
      <c r="D928" s="10" t="s">
        <v>44707</v>
      </c>
      <c r="E928" s="10" t="s">
        <v>44707</v>
      </c>
      <c r="F928" s="10" t="str">
        <f t="shared" si="14"/>
        <v/>
      </c>
      <c r="I928" t="s">
        <v>13568</v>
      </c>
      <c r="K928">
        <v>1</v>
      </c>
    </row>
    <row r="929" spans="1:11" ht="14.4" customHeight="1" x14ac:dyDescent="0.3">
      <c r="A929" s="10" t="s">
        <v>46797</v>
      </c>
      <c r="B929" s="10" t="s">
        <v>46767</v>
      </c>
      <c r="C929" s="10" t="s">
        <v>46798</v>
      </c>
      <c r="D929" s="10" t="s">
        <v>44707</v>
      </c>
      <c r="E929" s="10" t="s">
        <v>44707</v>
      </c>
      <c r="F929" s="10" t="str">
        <f t="shared" si="14"/>
        <v/>
      </c>
      <c r="I929" t="s">
        <v>13568</v>
      </c>
      <c r="K929">
        <v>1</v>
      </c>
    </row>
    <row r="930" spans="1:11" ht="14.4" customHeight="1" x14ac:dyDescent="0.3">
      <c r="A930" s="10" t="s">
        <v>46799</v>
      </c>
      <c r="B930" s="10" t="s">
        <v>46767</v>
      </c>
      <c r="C930" s="10" t="s">
        <v>46800</v>
      </c>
      <c r="D930" s="10" t="s">
        <v>44707</v>
      </c>
      <c r="E930" s="10" t="s">
        <v>44707</v>
      </c>
      <c r="F930" s="10" t="str">
        <f t="shared" si="14"/>
        <v/>
      </c>
      <c r="I930" t="s">
        <v>13568</v>
      </c>
      <c r="K930">
        <v>1</v>
      </c>
    </row>
    <row r="931" spans="1:11" ht="14.4" customHeight="1" x14ac:dyDescent="0.3">
      <c r="A931" s="10" t="s">
        <v>46801</v>
      </c>
      <c r="B931" s="10" t="s">
        <v>46767</v>
      </c>
      <c r="C931" s="10" t="s">
        <v>46802</v>
      </c>
      <c r="D931" s="10" t="s">
        <v>44707</v>
      </c>
      <c r="E931" s="10" t="s">
        <v>44707</v>
      </c>
      <c r="F931" s="10" t="str">
        <f t="shared" si="14"/>
        <v/>
      </c>
      <c r="I931" t="s">
        <v>13568</v>
      </c>
      <c r="K931">
        <v>1</v>
      </c>
    </row>
    <row r="932" spans="1:11" ht="14.4" customHeight="1" x14ac:dyDescent="0.3">
      <c r="A932" s="10" t="s">
        <v>46803</v>
      </c>
      <c r="B932" s="10" t="s">
        <v>46767</v>
      </c>
      <c r="C932" s="10" t="s">
        <v>46804</v>
      </c>
      <c r="D932" s="10" t="s">
        <v>46805</v>
      </c>
      <c r="E932" s="10" t="s">
        <v>46397</v>
      </c>
      <c r="F932" s="10" t="str">
        <f t="shared" si="14"/>
        <v/>
      </c>
      <c r="I932" t="s">
        <v>13568</v>
      </c>
      <c r="K932">
        <v>120</v>
      </c>
    </row>
    <row r="933" spans="1:11" ht="14.4" customHeight="1" x14ac:dyDescent="0.3">
      <c r="A933" s="10" t="s">
        <v>46806</v>
      </c>
      <c r="B933" s="10" t="s">
        <v>46767</v>
      </c>
      <c r="C933" s="10" t="s">
        <v>46807</v>
      </c>
      <c r="D933" s="10" t="s">
        <v>46808</v>
      </c>
      <c r="E933" s="10" t="s">
        <v>46397</v>
      </c>
      <c r="F933" s="10" t="str">
        <f t="shared" si="14"/>
        <v/>
      </c>
      <c r="I933" t="s">
        <v>13568</v>
      </c>
      <c r="K933">
        <v>60</v>
      </c>
    </row>
    <row r="934" spans="1:11" ht="14.4" customHeight="1" x14ac:dyDescent="0.3">
      <c r="A934" s="10" t="s">
        <v>46809</v>
      </c>
      <c r="B934" s="10" t="s">
        <v>46767</v>
      </c>
      <c r="C934" s="10" t="s">
        <v>46810</v>
      </c>
      <c r="D934" s="10" t="s">
        <v>46811</v>
      </c>
      <c r="E934" s="10" t="s">
        <v>46397</v>
      </c>
      <c r="F934" s="10" t="str">
        <f t="shared" si="14"/>
        <v/>
      </c>
      <c r="I934" t="s">
        <v>13568</v>
      </c>
      <c r="K934">
        <v>79</v>
      </c>
    </row>
    <row r="935" spans="1:11" ht="14.4" customHeight="1" x14ac:dyDescent="0.3">
      <c r="A935" s="10" t="s">
        <v>46812</v>
      </c>
      <c r="B935" s="10" t="s">
        <v>46767</v>
      </c>
      <c r="C935" s="10" t="s">
        <v>46813</v>
      </c>
      <c r="D935" s="10" t="s">
        <v>46814</v>
      </c>
      <c r="E935" s="10" t="s">
        <v>46397</v>
      </c>
      <c r="F935" s="10" t="str">
        <f t="shared" si="14"/>
        <v/>
      </c>
      <c r="I935" t="s">
        <v>13568</v>
      </c>
      <c r="K935">
        <v>23</v>
      </c>
    </row>
    <row r="936" spans="1:11" ht="14.4" customHeight="1" x14ac:dyDescent="0.3">
      <c r="A936" s="10" t="s">
        <v>46815</v>
      </c>
      <c r="B936" s="10" t="s">
        <v>46767</v>
      </c>
      <c r="C936" s="10" t="s">
        <v>46816</v>
      </c>
      <c r="D936" s="10" t="s">
        <v>46817</v>
      </c>
      <c r="E936" s="10" t="s">
        <v>46397</v>
      </c>
      <c r="F936" s="10" t="str">
        <f t="shared" si="14"/>
        <v/>
      </c>
      <c r="I936" t="s">
        <v>13568</v>
      </c>
      <c r="K936">
        <v>62</v>
      </c>
    </row>
    <row r="937" spans="1:11" ht="14.4" customHeight="1" x14ac:dyDescent="0.3">
      <c r="A937" s="10" t="s">
        <v>46818</v>
      </c>
      <c r="B937" s="10" t="s">
        <v>46767</v>
      </c>
      <c r="C937" s="10" t="s">
        <v>46819</v>
      </c>
      <c r="D937" s="10" t="s">
        <v>46820</v>
      </c>
      <c r="E937" s="10" t="s">
        <v>46397</v>
      </c>
      <c r="F937" s="10" t="str">
        <f t="shared" si="14"/>
        <v/>
      </c>
      <c r="I937" t="s">
        <v>13568</v>
      </c>
      <c r="K937">
        <v>211</v>
      </c>
    </row>
    <row r="938" spans="1:11" ht="14.4" customHeight="1" x14ac:dyDescent="0.3">
      <c r="A938" s="10" t="s">
        <v>46821</v>
      </c>
      <c r="B938" s="10" t="s">
        <v>46767</v>
      </c>
      <c r="C938" s="10" t="s">
        <v>46822</v>
      </c>
      <c r="D938" s="10" t="s">
        <v>46823</v>
      </c>
      <c r="E938" s="10" t="s">
        <v>46397</v>
      </c>
      <c r="F938" s="10" t="str">
        <f t="shared" si="14"/>
        <v/>
      </c>
      <c r="I938" t="s">
        <v>13568</v>
      </c>
      <c r="K938">
        <v>63</v>
      </c>
    </row>
    <row r="939" spans="1:11" ht="14.4" customHeight="1" x14ac:dyDescent="0.3">
      <c r="A939" s="10" t="s">
        <v>46824</v>
      </c>
      <c r="B939" s="10" t="s">
        <v>46767</v>
      </c>
      <c r="C939" s="10" t="s">
        <v>46825</v>
      </c>
      <c r="D939" s="10" t="s">
        <v>46826</v>
      </c>
      <c r="E939" s="10" t="s">
        <v>46397</v>
      </c>
      <c r="F939" s="10" t="str">
        <f t="shared" si="14"/>
        <v/>
      </c>
      <c r="I939" t="s">
        <v>13568</v>
      </c>
      <c r="K939">
        <v>126</v>
      </c>
    </row>
    <row r="940" spans="1:11" ht="14.4" customHeight="1" x14ac:dyDescent="0.3">
      <c r="A940" s="10" t="s">
        <v>46827</v>
      </c>
      <c r="B940" s="10" t="s">
        <v>46767</v>
      </c>
      <c r="C940" s="10" t="s">
        <v>46828</v>
      </c>
      <c r="D940" s="10" t="s">
        <v>46829</v>
      </c>
      <c r="E940" s="10" t="s">
        <v>46397</v>
      </c>
      <c r="F940" s="10" t="str">
        <f t="shared" si="14"/>
        <v/>
      </c>
      <c r="I940" t="s">
        <v>13568</v>
      </c>
      <c r="K940">
        <v>83</v>
      </c>
    </row>
    <row r="941" spans="1:11" ht="14.4" customHeight="1" x14ac:dyDescent="0.3">
      <c r="A941" s="10" t="s">
        <v>46830</v>
      </c>
      <c r="B941" s="10" t="s">
        <v>46767</v>
      </c>
      <c r="C941" s="10" t="s">
        <v>46831</v>
      </c>
      <c r="D941" s="10" t="s">
        <v>46832</v>
      </c>
      <c r="E941" s="10" t="s">
        <v>46397</v>
      </c>
      <c r="F941" s="10" t="str">
        <f t="shared" si="14"/>
        <v/>
      </c>
      <c r="I941" t="s">
        <v>13568</v>
      </c>
      <c r="K941">
        <v>84</v>
      </c>
    </row>
    <row r="942" spans="1:11" ht="14.4" customHeight="1" x14ac:dyDescent="0.3">
      <c r="A942" s="10" t="s">
        <v>46833</v>
      </c>
      <c r="B942" s="10" t="s">
        <v>46767</v>
      </c>
      <c r="C942" s="10" t="s">
        <v>46834</v>
      </c>
      <c r="D942" s="10" t="s">
        <v>44707</v>
      </c>
      <c r="E942" s="10" t="s">
        <v>44707</v>
      </c>
      <c r="F942" s="10" t="str">
        <f t="shared" si="14"/>
        <v/>
      </c>
      <c r="I942" t="s">
        <v>13568</v>
      </c>
      <c r="K942">
        <v>1</v>
      </c>
    </row>
    <row r="943" spans="1:11" ht="14.4" customHeight="1" x14ac:dyDescent="0.3">
      <c r="A943" s="10" t="s">
        <v>46835</v>
      </c>
      <c r="B943" s="10" t="s">
        <v>46767</v>
      </c>
      <c r="C943" s="10" t="s">
        <v>46836</v>
      </c>
      <c r="D943" s="10" t="s">
        <v>46837</v>
      </c>
      <c r="E943" s="10" t="s">
        <v>46307</v>
      </c>
      <c r="F943" s="10" t="str">
        <f t="shared" si="14"/>
        <v/>
      </c>
      <c r="I943" t="s">
        <v>13568</v>
      </c>
      <c r="K943">
        <v>129</v>
      </c>
    </row>
    <row r="944" spans="1:11" ht="14.4" customHeight="1" x14ac:dyDescent="0.3">
      <c r="A944" s="10" t="s">
        <v>46838</v>
      </c>
      <c r="B944" s="10" t="s">
        <v>46767</v>
      </c>
      <c r="C944" s="10" t="s">
        <v>46839</v>
      </c>
      <c r="D944" s="10" t="s">
        <v>44707</v>
      </c>
      <c r="E944" s="10" t="s">
        <v>44707</v>
      </c>
      <c r="F944" s="10" t="str">
        <f t="shared" si="14"/>
        <v/>
      </c>
      <c r="I944" t="s">
        <v>13568</v>
      </c>
      <c r="K944">
        <v>1</v>
      </c>
    </row>
    <row r="945" spans="1:11" ht="14.4" customHeight="1" x14ac:dyDescent="0.3">
      <c r="A945" s="10" t="s">
        <v>46840</v>
      </c>
      <c r="B945" s="10" t="s">
        <v>46767</v>
      </c>
      <c r="C945" s="10" t="s">
        <v>46841</v>
      </c>
      <c r="D945" s="10" t="s">
        <v>46808</v>
      </c>
      <c r="E945" s="10" t="s">
        <v>46307</v>
      </c>
      <c r="F945" s="10" t="str">
        <f t="shared" si="14"/>
        <v/>
      </c>
      <c r="I945" t="s">
        <v>13568</v>
      </c>
      <c r="K945">
        <v>60</v>
      </c>
    </row>
    <row r="946" spans="1:11" ht="14.4" customHeight="1" x14ac:dyDescent="0.3">
      <c r="A946" s="10" t="s">
        <v>46842</v>
      </c>
      <c r="B946" s="10" t="s">
        <v>46767</v>
      </c>
      <c r="C946" s="10" t="s">
        <v>46843</v>
      </c>
      <c r="D946" s="10" t="s">
        <v>46808</v>
      </c>
      <c r="E946" s="10" t="s">
        <v>46307</v>
      </c>
      <c r="F946" s="10" t="str">
        <f t="shared" si="14"/>
        <v/>
      </c>
      <c r="I946" t="s">
        <v>13568</v>
      </c>
      <c r="K946">
        <v>60</v>
      </c>
    </row>
    <row r="947" spans="1:11" ht="14.4" customHeight="1" x14ac:dyDescent="0.3">
      <c r="A947" s="10" t="s">
        <v>46844</v>
      </c>
      <c r="B947" s="10" t="s">
        <v>46767</v>
      </c>
      <c r="C947" s="10" t="s">
        <v>46845</v>
      </c>
      <c r="D947" s="10" t="s">
        <v>46811</v>
      </c>
      <c r="E947" s="10" t="s">
        <v>46307</v>
      </c>
      <c r="F947" s="10" t="str">
        <f t="shared" si="14"/>
        <v/>
      </c>
      <c r="I947" t="s">
        <v>13568</v>
      </c>
      <c r="K947">
        <v>79</v>
      </c>
    </row>
    <row r="948" spans="1:11" ht="14.4" customHeight="1" x14ac:dyDescent="0.3">
      <c r="A948" s="10" t="s">
        <v>46846</v>
      </c>
      <c r="B948" s="10" t="s">
        <v>46767</v>
      </c>
      <c r="C948" s="10" t="s">
        <v>46847</v>
      </c>
      <c r="D948" s="10" t="s">
        <v>46814</v>
      </c>
      <c r="E948" s="10" t="s">
        <v>46307</v>
      </c>
      <c r="F948" s="10" t="str">
        <f t="shared" si="14"/>
        <v/>
      </c>
      <c r="I948" t="s">
        <v>13568</v>
      </c>
      <c r="K948">
        <v>23</v>
      </c>
    </row>
    <row r="949" spans="1:11" ht="14.4" customHeight="1" x14ac:dyDescent="0.3">
      <c r="A949" s="10" t="s">
        <v>46848</v>
      </c>
      <c r="B949" s="10" t="s">
        <v>46767</v>
      </c>
      <c r="C949" s="10" t="s">
        <v>46849</v>
      </c>
      <c r="D949" s="10" t="s">
        <v>46814</v>
      </c>
      <c r="E949" s="10" t="s">
        <v>46307</v>
      </c>
      <c r="F949" s="10" t="str">
        <f t="shared" si="14"/>
        <v/>
      </c>
      <c r="I949" t="s">
        <v>13568</v>
      </c>
      <c r="K949">
        <v>23</v>
      </c>
    </row>
    <row r="950" spans="1:11" ht="14.4" customHeight="1" x14ac:dyDescent="0.3">
      <c r="A950" s="10" t="s">
        <v>46850</v>
      </c>
      <c r="B950" s="10" t="s">
        <v>46767</v>
      </c>
      <c r="C950" s="10" t="s">
        <v>46851</v>
      </c>
      <c r="D950" s="10" t="s">
        <v>46814</v>
      </c>
      <c r="E950" s="10" t="s">
        <v>46307</v>
      </c>
      <c r="F950" s="10" t="str">
        <f t="shared" si="14"/>
        <v/>
      </c>
      <c r="I950" t="s">
        <v>13568</v>
      </c>
      <c r="K950">
        <v>23</v>
      </c>
    </row>
    <row r="951" spans="1:11" ht="14.4" customHeight="1" x14ac:dyDescent="0.3">
      <c r="A951" s="10" t="s">
        <v>46852</v>
      </c>
      <c r="B951" s="10" t="s">
        <v>46767</v>
      </c>
      <c r="C951" s="10" t="s">
        <v>46853</v>
      </c>
      <c r="D951" s="10" t="s">
        <v>46814</v>
      </c>
      <c r="E951" s="10" t="s">
        <v>46307</v>
      </c>
      <c r="F951" s="10" t="str">
        <f t="shared" si="14"/>
        <v/>
      </c>
      <c r="I951" t="s">
        <v>13568</v>
      </c>
      <c r="K951">
        <v>23</v>
      </c>
    </row>
    <row r="952" spans="1:11" ht="14.4" customHeight="1" x14ac:dyDescent="0.3">
      <c r="A952" s="10" t="s">
        <v>46854</v>
      </c>
      <c r="B952" s="10" t="s">
        <v>46767</v>
      </c>
      <c r="C952" s="10" t="s">
        <v>46855</v>
      </c>
      <c r="D952" s="10" t="s">
        <v>46814</v>
      </c>
      <c r="E952" s="10" t="s">
        <v>46307</v>
      </c>
      <c r="F952" s="10" t="str">
        <f t="shared" si="14"/>
        <v/>
      </c>
      <c r="I952" t="s">
        <v>13568</v>
      </c>
      <c r="K952">
        <v>23</v>
      </c>
    </row>
    <row r="953" spans="1:11" ht="14.4" customHeight="1" x14ac:dyDescent="0.3">
      <c r="A953" s="10" t="s">
        <v>46856</v>
      </c>
      <c r="B953" s="10" t="s">
        <v>46767</v>
      </c>
      <c r="C953" s="10" t="s">
        <v>46857</v>
      </c>
      <c r="D953" s="10" t="s">
        <v>46814</v>
      </c>
      <c r="E953" s="10" t="s">
        <v>46307</v>
      </c>
      <c r="F953" s="10" t="str">
        <f t="shared" si="14"/>
        <v/>
      </c>
      <c r="I953" t="s">
        <v>13568</v>
      </c>
      <c r="K953">
        <v>23</v>
      </c>
    </row>
    <row r="954" spans="1:11" ht="14.4" customHeight="1" x14ac:dyDescent="0.3">
      <c r="A954" s="10" t="s">
        <v>46858</v>
      </c>
      <c r="B954" s="10" t="s">
        <v>46767</v>
      </c>
      <c r="C954" s="10" t="s">
        <v>46859</v>
      </c>
      <c r="D954" s="10" t="s">
        <v>46814</v>
      </c>
      <c r="E954" s="10" t="s">
        <v>46307</v>
      </c>
      <c r="F954" s="10" t="str">
        <f t="shared" si="14"/>
        <v/>
      </c>
      <c r="I954" t="s">
        <v>13568</v>
      </c>
      <c r="K954">
        <v>23</v>
      </c>
    </row>
    <row r="955" spans="1:11" ht="14.4" customHeight="1" x14ac:dyDescent="0.3">
      <c r="A955" s="10" t="s">
        <v>46860</v>
      </c>
      <c r="B955" s="10" t="s">
        <v>46767</v>
      </c>
      <c r="C955" s="10" t="s">
        <v>46861</v>
      </c>
      <c r="D955" s="10" t="s">
        <v>46817</v>
      </c>
      <c r="E955" s="10" t="s">
        <v>46307</v>
      </c>
      <c r="F955" s="10" t="str">
        <f t="shared" si="14"/>
        <v/>
      </c>
      <c r="I955" t="s">
        <v>13568</v>
      </c>
      <c r="K955">
        <v>62</v>
      </c>
    </row>
    <row r="956" spans="1:11" ht="14.4" customHeight="1" x14ac:dyDescent="0.3">
      <c r="A956" s="10" t="s">
        <v>46862</v>
      </c>
      <c r="B956" s="10" t="s">
        <v>46767</v>
      </c>
      <c r="C956" s="10" t="s">
        <v>46863</v>
      </c>
      <c r="D956" s="10" t="s">
        <v>46817</v>
      </c>
      <c r="E956" s="10" t="s">
        <v>46307</v>
      </c>
      <c r="F956" s="10" t="str">
        <f t="shared" si="14"/>
        <v/>
      </c>
      <c r="I956" t="s">
        <v>13568</v>
      </c>
      <c r="K956">
        <v>62</v>
      </c>
    </row>
    <row r="957" spans="1:11" ht="14.4" customHeight="1" x14ac:dyDescent="0.3">
      <c r="A957" s="10" t="s">
        <v>46864</v>
      </c>
      <c r="B957" s="10" t="s">
        <v>46767</v>
      </c>
      <c r="C957" s="10" t="s">
        <v>46865</v>
      </c>
      <c r="D957" s="10" t="s">
        <v>46823</v>
      </c>
      <c r="E957" s="10" t="s">
        <v>46307</v>
      </c>
      <c r="F957" s="10" t="str">
        <f t="shared" si="14"/>
        <v/>
      </c>
      <c r="I957" t="s">
        <v>13568</v>
      </c>
      <c r="K957">
        <v>63</v>
      </c>
    </row>
    <row r="958" spans="1:11" ht="14.4" customHeight="1" x14ac:dyDescent="0.3">
      <c r="A958" s="10" t="s">
        <v>46866</v>
      </c>
      <c r="B958" s="10" t="s">
        <v>46767</v>
      </c>
      <c r="C958" s="10" t="s">
        <v>46867</v>
      </c>
      <c r="D958" s="10" t="s">
        <v>46823</v>
      </c>
      <c r="E958" s="10" t="s">
        <v>46307</v>
      </c>
      <c r="F958" s="10" t="str">
        <f t="shared" si="14"/>
        <v/>
      </c>
      <c r="I958" t="s">
        <v>13568</v>
      </c>
      <c r="K958">
        <v>63</v>
      </c>
    </row>
    <row r="959" spans="1:11" ht="14.4" customHeight="1" x14ac:dyDescent="0.3">
      <c r="A959" s="10" t="s">
        <v>46868</v>
      </c>
      <c r="B959" s="10" t="s">
        <v>46767</v>
      </c>
      <c r="C959" s="10" t="s">
        <v>46869</v>
      </c>
      <c r="D959" s="10" t="s">
        <v>44707</v>
      </c>
      <c r="E959" s="10" t="s">
        <v>44707</v>
      </c>
      <c r="F959" s="10" t="str">
        <f t="shared" si="14"/>
        <v/>
      </c>
      <c r="I959" t="s">
        <v>13568</v>
      </c>
      <c r="K959">
        <v>1</v>
      </c>
    </row>
    <row r="960" spans="1:11" ht="14.4" customHeight="1" x14ac:dyDescent="0.3">
      <c r="A960" s="10" t="s">
        <v>46870</v>
      </c>
      <c r="B960" s="10" t="s">
        <v>46767</v>
      </c>
      <c r="C960" s="10" t="s">
        <v>46871</v>
      </c>
      <c r="D960" s="10" t="s">
        <v>46872</v>
      </c>
      <c r="E960" s="10" t="s">
        <v>46307</v>
      </c>
      <c r="F960" s="10" t="str">
        <f t="shared" si="14"/>
        <v/>
      </c>
      <c r="I960" t="s">
        <v>13568</v>
      </c>
      <c r="K960">
        <v>130</v>
      </c>
    </row>
    <row r="961" spans="1:11" ht="14.4" customHeight="1" x14ac:dyDescent="0.3">
      <c r="A961" s="10" t="s">
        <v>46873</v>
      </c>
      <c r="B961" s="10" t="s">
        <v>46767</v>
      </c>
      <c r="C961" s="10" t="s">
        <v>46874</v>
      </c>
      <c r="D961" s="10" t="s">
        <v>46875</v>
      </c>
      <c r="E961" s="10" t="s">
        <v>46307</v>
      </c>
      <c r="F961" s="10" t="str">
        <f t="shared" si="14"/>
        <v/>
      </c>
      <c r="I961" t="s">
        <v>13568</v>
      </c>
      <c r="K961">
        <v>85</v>
      </c>
    </row>
    <row r="962" spans="1:11" ht="14.4" customHeight="1" x14ac:dyDescent="0.3">
      <c r="A962" s="10" t="s">
        <v>46876</v>
      </c>
      <c r="B962" s="10" t="s">
        <v>46767</v>
      </c>
      <c r="C962" s="10" t="s">
        <v>46877</v>
      </c>
      <c r="D962" s="10" t="s">
        <v>46875</v>
      </c>
      <c r="E962" s="10" t="s">
        <v>46307</v>
      </c>
      <c r="F962" s="10" t="str">
        <f t="shared" si="14"/>
        <v/>
      </c>
      <c r="I962" t="s">
        <v>13568</v>
      </c>
      <c r="K962">
        <v>85</v>
      </c>
    </row>
    <row r="963" spans="1:11" ht="14.4" customHeight="1" x14ac:dyDescent="0.3">
      <c r="A963" s="10" t="s">
        <v>46878</v>
      </c>
      <c r="B963" s="10" t="s">
        <v>46767</v>
      </c>
      <c r="C963" s="10" t="s">
        <v>46879</v>
      </c>
      <c r="D963" s="10" t="s">
        <v>46880</v>
      </c>
      <c r="E963" s="10" t="s">
        <v>46307</v>
      </c>
      <c r="F963" s="10" t="str">
        <f t="shared" si="14"/>
        <v/>
      </c>
      <c r="I963" t="s">
        <v>13568</v>
      </c>
      <c r="K963">
        <v>132</v>
      </c>
    </row>
    <row r="964" spans="1:11" ht="14.4" customHeight="1" x14ac:dyDescent="0.3">
      <c r="A964" s="10" t="s">
        <v>46881</v>
      </c>
      <c r="B964" s="10" t="s">
        <v>46767</v>
      </c>
      <c r="C964" s="10" t="s">
        <v>46882</v>
      </c>
      <c r="D964" s="10" t="s">
        <v>46832</v>
      </c>
      <c r="E964" s="10" t="s">
        <v>46307</v>
      </c>
      <c r="F964" s="10" t="str">
        <f t="shared" si="14"/>
        <v/>
      </c>
      <c r="I964" t="s">
        <v>13568</v>
      </c>
      <c r="K964">
        <v>84</v>
      </c>
    </row>
    <row r="965" spans="1:11" ht="14.4" customHeight="1" x14ac:dyDescent="0.3">
      <c r="A965" s="10" t="s">
        <v>46883</v>
      </c>
      <c r="B965" s="10" t="s">
        <v>46767</v>
      </c>
      <c r="C965" s="10" t="s">
        <v>46884</v>
      </c>
      <c r="D965" s="10" t="s">
        <v>44707</v>
      </c>
      <c r="E965" s="10" t="s">
        <v>44707</v>
      </c>
      <c r="F965" s="10" t="str">
        <f t="shared" ref="F965:F1018" si="15">IF(COUNTIF(H965:J965,"used")&gt;0,"y","")</f>
        <v/>
      </c>
      <c r="I965" t="s">
        <v>13568</v>
      </c>
      <c r="K965">
        <v>1</v>
      </c>
    </row>
    <row r="966" spans="1:11" ht="14.4" customHeight="1" x14ac:dyDescent="0.3">
      <c r="A966" s="10" t="s">
        <v>46885</v>
      </c>
      <c r="B966" s="10" t="s">
        <v>46767</v>
      </c>
      <c r="C966" s="10" t="s">
        <v>46886</v>
      </c>
      <c r="D966" s="10" t="s">
        <v>46887</v>
      </c>
      <c r="E966" s="10" t="s">
        <v>46307</v>
      </c>
      <c r="F966" s="10" t="str">
        <f t="shared" si="15"/>
        <v/>
      </c>
      <c r="I966" t="s">
        <v>13568</v>
      </c>
      <c r="K966">
        <v>133</v>
      </c>
    </row>
    <row r="967" spans="1:11" ht="14.4" customHeight="1" x14ac:dyDescent="0.3">
      <c r="A967" s="10" t="s">
        <v>46888</v>
      </c>
      <c r="B967" s="10" t="s">
        <v>46767</v>
      </c>
      <c r="C967" s="10" t="s">
        <v>46889</v>
      </c>
      <c r="D967" s="10" t="s">
        <v>44707</v>
      </c>
      <c r="E967" s="10" t="s">
        <v>44707</v>
      </c>
      <c r="F967" s="10" t="str">
        <f t="shared" si="15"/>
        <v/>
      </c>
      <c r="I967" t="s">
        <v>13568</v>
      </c>
      <c r="K967">
        <v>1</v>
      </c>
    </row>
    <row r="968" spans="1:11" ht="14.4" customHeight="1" x14ac:dyDescent="0.3">
      <c r="A968" s="10" t="s">
        <v>46890</v>
      </c>
      <c r="B968" s="10" t="s">
        <v>46767</v>
      </c>
      <c r="C968" s="10" t="s">
        <v>46891</v>
      </c>
      <c r="D968" s="10" t="s">
        <v>46892</v>
      </c>
      <c r="E968" s="10" t="s">
        <v>46307</v>
      </c>
      <c r="F968" s="10" t="str">
        <f t="shared" si="15"/>
        <v/>
      </c>
      <c r="I968" t="s">
        <v>13568</v>
      </c>
      <c r="K968">
        <v>134</v>
      </c>
    </row>
    <row r="969" spans="1:11" ht="14.4" customHeight="1" x14ac:dyDescent="0.3">
      <c r="A969" s="10" t="s">
        <v>46893</v>
      </c>
      <c r="B969" s="10" t="s">
        <v>46894</v>
      </c>
      <c r="C969" s="10" t="s">
        <v>46895</v>
      </c>
      <c r="D969" s="10" t="s">
        <v>46896</v>
      </c>
      <c r="E969" s="10" t="s">
        <v>46397</v>
      </c>
      <c r="F969" s="10" t="str">
        <f t="shared" si="15"/>
        <v/>
      </c>
      <c r="I969" t="s">
        <v>13568</v>
      </c>
      <c r="K969">
        <v>135</v>
      </c>
    </row>
    <row r="970" spans="1:11" ht="14.4" customHeight="1" x14ac:dyDescent="0.3">
      <c r="A970" s="10" t="s">
        <v>16702</v>
      </c>
      <c r="B970" s="10" t="s">
        <v>46897</v>
      </c>
      <c r="C970" s="10" t="s">
        <v>46898</v>
      </c>
      <c r="D970" s="10" t="s">
        <v>44707</v>
      </c>
      <c r="E970" s="10" t="s">
        <v>44707</v>
      </c>
      <c r="F970" s="10" t="str">
        <f t="shared" si="15"/>
        <v/>
      </c>
      <c r="I970" t="s">
        <v>13568</v>
      </c>
      <c r="K970">
        <v>1</v>
      </c>
    </row>
    <row r="971" spans="1:11" ht="14.4" customHeight="1" x14ac:dyDescent="0.3">
      <c r="A971" s="10" t="s">
        <v>46899</v>
      </c>
      <c r="B971" s="10" t="s">
        <v>46897</v>
      </c>
      <c r="C971" s="10" t="s">
        <v>46900</v>
      </c>
      <c r="D971" s="10" t="s">
        <v>44707</v>
      </c>
      <c r="E971" s="10" t="s">
        <v>44707</v>
      </c>
      <c r="F971" s="10" t="str">
        <f t="shared" si="15"/>
        <v/>
      </c>
      <c r="I971" t="s">
        <v>13568</v>
      </c>
      <c r="K971">
        <v>1</v>
      </c>
    </row>
    <row r="972" spans="1:11" ht="14.4" customHeight="1" x14ac:dyDescent="0.3">
      <c r="A972" s="10" t="s">
        <v>46901</v>
      </c>
      <c r="B972" s="10" t="s">
        <v>46897</v>
      </c>
      <c r="C972" s="10" t="s">
        <v>46902</v>
      </c>
      <c r="D972" s="10" t="s">
        <v>44707</v>
      </c>
      <c r="E972" s="10" t="s">
        <v>44707</v>
      </c>
      <c r="F972" s="10" t="str">
        <f t="shared" si="15"/>
        <v/>
      </c>
      <c r="I972" t="s">
        <v>13568</v>
      </c>
      <c r="K972">
        <v>1</v>
      </c>
    </row>
    <row r="973" spans="1:11" ht="14.4" customHeight="1" x14ac:dyDescent="0.3">
      <c r="A973" s="10" t="s">
        <v>46903</v>
      </c>
      <c r="B973" s="10" t="s">
        <v>46897</v>
      </c>
      <c r="C973" s="10" t="s">
        <v>46904</v>
      </c>
      <c r="D973" s="10" t="s">
        <v>44707</v>
      </c>
      <c r="E973" s="10" t="s">
        <v>44707</v>
      </c>
      <c r="F973" s="10" t="str">
        <f t="shared" si="15"/>
        <v/>
      </c>
      <c r="I973" t="s">
        <v>13568</v>
      </c>
      <c r="K973">
        <v>1</v>
      </c>
    </row>
    <row r="974" spans="1:11" ht="14.4" customHeight="1" x14ac:dyDescent="0.3">
      <c r="A974" s="10" t="s">
        <v>46905</v>
      </c>
      <c r="B974" s="10" t="s">
        <v>46897</v>
      </c>
      <c r="C974" s="10" t="s">
        <v>46906</v>
      </c>
      <c r="D974" s="10" t="s">
        <v>44707</v>
      </c>
      <c r="E974" s="10" t="s">
        <v>44707</v>
      </c>
      <c r="F974" s="10" t="str">
        <f t="shared" si="15"/>
        <v/>
      </c>
      <c r="I974" t="s">
        <v>13568</v>
      </c>
      <c r="K974">
        <v>1</v>
      </c>
    </row>
    <row r="975" spans="1:11" ht="14.4" customHeight="1" x14ac:dyDescent="0.3">
      <c r="A975" s="10" t="s">
        <v>46907</v>
      </c>
      <c r="B975" s="10" t="s">
        <v>46897</v>
      </c>
      <c r="C975" s="10" t="s">
        <v>46908</v>
      </c>
      <c r="D975" s="10" t="s">
        <v>44707</v>
      </c>
      <c r="E975" s="10" t="s">
        <v>44707</v>
      </c>
      <c r="F975" s="10" t="str">
        <f t="shared" si="15"/>
        <v/>
      </c>
      <c r="I975" t="s">
        <v>13568</v>
      </c>
      <c r="K975">
        <v>1</v>
      </c>
    </row>
    <row r="976" spans="1:11" ht="14.4" customHeight="1" x14ac:dyDescent="0.3">
      <c r="A976" s="10" t="s">
        <v>46909</v>
      </c>
      <c r="B976" s="10" t="s">
        <v>46897</v>
      </c>
      <c r="C976" s="10" t="s">
        <v>46910</v>
      </c>
      <c r="D976" s="10" t="s">
        <v>44707</v>
      </c>
      <c r="E976" s="10" t="s">
        <v>44707</v>
      </c>
      <c r="F976" s="10" t="str">
        <f t="shared" si="15"/>
        <v/>
      </c>
      <c r="I976" t="s">
        <v>13568</v>
      </c>
      <c r="K976">
        <v>1</v>
      </c>
    </row>
    <row r="977" spans="1:11" ht="14.4" customHeight="1" x14ac:dyDescent="0.3">
      <c r="A977" s="10" t="s">
        <v>46911</v>
      </c>
      <c r="B977" s="10" t="s">
        <v>46897</v>
      </c>
      <c r="C977" s="10" t="s">
        <v>46912</v>
      </c>
      <c r="D977" s="10" t="s">
        <v>44707</v>
      </c>
      <c r="E977" s="10" t="s">
        <v>44707</v>
      </c>
      <c r="F977" s="10" t="str">
        <f t="shared" si="15"/>
        <v/>
      </c>
      <c r="I977" t="s">
        <v>13568</v>
      </c>
      <c r="K977">
        <v>1</v>
      </c>
    </row>
    <row r="978" spans="1:11" ht="14.4" customHeight="1" x14ac:dyDescent="0.3">
      <c r="A978" s="10" t="s">
        <v>46913</v>
      </c>
      <c r="B978" s="10" t="s">
        <v>46897</v>
      </c>
      <c r="C978" s="10" t="s">
        <v>46914</v>
      </c>
      <c r="D978" s="10" t="s">
        <v>44707</v>
      </c>
      <c r="E978" s="10" t="s">
        <v>44707</v>
      </c>
      <c r="F978" s="10" t="str">
        <f t="shared" si="15"/>
        <v/>
      </c>
      <c r="I978" t="s">
        <v>13568</v>
      </c>
      <c r="K978">
        <v>1</v>
      </c>
    </row>
    <row r="979" spans="1:11" ht="14.4" customHeight="1" x14ac:dyDescent="0.3">
      <c r="A979" s="10" t="s">
        <v>46915</v>
      </c>
      <c r="B979" s="10" t="s">
        <v>46897</v>
      </c>
      <c r="C979" s="10" t="s">
        <v>46916</v>
      </c>
      <c r="D979" s="10" t="s">
        <v>46805</v>
      </c>
      <c r="E979" s="10" t="s">
        <v>46008</v>
      </c>
      <c r="F979" s="10" t="str">
        <f t="shared" si="15"/>
        <v/>
      </c>
      <c r="I979" t="s">
        <v>13568</v>
      </c>
      <c r="K979">
        <v>120</v>
      </c>
    </row>
    <row r="980" spans="1:11" ht="14.4" customHeight="1" x14ac:dyDescent="0.3">
      <c r="A980" s="10" t="s">
        <v>46917</v>
      </c>
      <c r="B980" s="10" t="s">
        <v>46897</v>
      </c>
      <c r="C980" s="10" t="s">
        <v>46918</v>
      </c>
      <c r="D980" s="10" t="s">
        <v>46235</v>
      </c>
      <c r="E980" s="10" t="s">
        <v>46008</v>
      </c>
      <c r="F980" s="10" t="str">
        <f t="shared" si="15"/>
        <v/>
      </c>
      <c r="I980" t="s">
        <v>13568</v>
      </c>
      <c r="K980">
        <v>46</v>
      </c>
    </row>
    <row r="981" spans="1:11" ht="14.4" customHeight="1" x14ac:dyDescent="0.3">
      <c r="A981" s="10" t="s">
        <v>46919</v>
      </c>
      <c r="B981" s="10" t="s">
        <v>46897</v>
      </c>
      <c r="C981" s="10" t="s">
        <v>46920</v>
      </c>
      <c r="D981" s="10" t="s">
        <v>46921</v>
      </c>
      <c r="E981" s="10" t="s">
        <v>46008</v>
      </c>
      <c r="F981" s="10" t="str">
        <f t="shared" si="15"/>
        <v/>
      </c>
      <c r="I981" t="s">
        <v>13568</v>
      </c>
      <c r="K981">
        <v>223</v>
      </c>
    </row>
    <row r="982" spans="1:11" ht="14.4" customHeight="1" x14ac:dyDescent="0.3">
      <c r="A982" s="10" t="s">
        <v>46922</v>
      </c>
      <c r="B982" s="10" t="s">
        <v>46897</v>
      </c>
      <c r="C982" s="10" t="s">
        <v>46923</v>
      </c>
      <c r="D982" s="10" t="s">
        <v>44707</v>
      </c>
      <c r="E982" s="10" t="s">
        <v>44707</v>
      </c>
      <c r="F982" s="10" t="str">
        <f t="shared" si="15"/>
        <v/>
      </c>
      <c r="I982" t="s">
        <v>13568</v>
      </c>
      <c r="K982">
        <v>1</v>
      </c>
    </row>
    <row r="983" spans="1:11" ht="14.4" customHeight="1" x14ac:dyDescent="0.3">
      <c r="A983" s="10" t="s">
        <v>46924</v>
      </c>
      <c r="B983" s="10" t="s">
        <v>46897</v>
      </c>
      <c r="C983" s="10" t="s">
        <v>46925</v>
      </c>
      <c r="D983" s="10" t="s">
        <v>46926</v>
      </c>
      <c r="E983" s="10" t="s">
        <v>46008</v>
      </c>
      <c r="F983" s="10" t="str">
        <f t="shared" si="15"/>
        <v/>
      </c>
      <c r="I983" t="s">
        <v>13568</v>
      </c>
      <c r="K983">
        <v>224</v>
      </c>
    </row>
    <row r="984" spans="1:11" ht="14.4" customHeight="1" x14ac:dyDescent="0.3">
      <c r="A984" s="10" t="s">
        <v>46927</v>
      </c>
      <c r="B984" s="10" t="s">
        <v>46897</v>
      </c>
      <c r="C984" s="10" t="s">
        <v>46928</v>
      </c>
      <c r="D984" s="10" t="s">
        <v>46837</v>
      </c>
      <c r="E984" s="10" t="s">
        <v>46008</v>
      </c>
      <c r="F984" s="10" t="str">
        <f t="shared" si="15"/>
        <v/>
      </c>
      <c r="I984" t="s">
        <v>13568</v>
      </c>
      <c r="K984">
        <v>129</v>
      </c>
    </row>
    <row r="985" spans="1:11" ht="14.4" customHeight="1" x14ac:dyDescent="0.3">
      <c r="A985" s="10" t="s">
        <v>46929</v>
      </c>
      <c r="B985" s="10" t="s">
        <v>46897</v>
      </c>
      <c r="C985" s="10" t="s">
        <v>46930</v>
      </c>
      <c r="D985" s="10" t="s">
        <v>46931</v>
      </c>
      <c r="E985" s="10" t="s">
        <v>46008</v>
      </c>
      <c r="F985" s="10" t="str">
        <f t="shared" si="15"/>
        <v/>
      </c>
      <c r="I985" t="s">
        <v>13568</v>
      </c>
      <c r="K985">
        <v>225</v>
      </c>
    </row>
    <row r="986" spans="1:11" ht="14.4" customHeight="1" x14ac:dyDescent="0.3">
      <c r="A986" s="10" t="s">
        <v>46932</v>
      </c>
      <c r="B986" s="10" t="s">
        <v>46897</v>
      </c>
      <c r="C986" s="10" t="s">
        <v>46933</v>
      </c>
      <c r="D986" s="10" t="s">
        <v>46808</v>
      </c>
      <c r="E986" s="10" t="s">
        <v>46008</v>
      </c>
      <c r="F986" s="10" t="str">
        <f t="shared" si="15"/>
        <v/>
      </c>
      <c r="I986" t="s">
        <v>13568</v>
      </c>
      <c r="K986">
        <v>60</v>
      </c>
    </row>
    <row r="987" spans="1:11" ht="14.4" customHeight="1" x14ac:dyDescent="0.3">
      <c r="A987" s="10" t="s">
        <v>46934</v>
      </c>
      <c r="B987" s="10" t="s">
        <v>46897</v>
      </c>
      <c r="C987" s="10" t="s">
        <v>46935</v>
      </c>
      <c r="D987" s="10" t="s">
        <v>46811</v>
      </c>
      <c r="E987" s="10" t="s">
        <v>46008</v>
      </c>
      <c r="F987" s="10" t="str">
        <f t="shared" si="15"/>
        <v/>
      </c>
      <c r="I987" t="s">
        <v>13568</v>
      </c>
      <c r="K987">
        <v>79</v>
      </c>
    </row>
    <row r="988" spans="1:11" ht="14.4" customHeight="1" x14ac:dyDescent="0.3">
      <c r="A988" s="10" t="s">
        <v>46936</v>
      </c>
      <c r="B988" s="10" t="s">
        <v>46897</v>
      </c>
      <c r="C988" s="10" t="s">
        <v>46937</v>
      </c>
      <c r="D988" s="10" t="s">
        <v>46814</v>
      </c>
      <c r="E988" s="10" t="s">
        <v>46008</v>
      </c>
      <c r="F988" s="10" t="str">
        <f t="shared" si="15"/>
        <v/>
      </c>
      <c r="I988" t="s">
        <v>13568</v>
      </c>
      <c r="K988">
        <v>23</v>
      </c>
    </row>
    <row r="989" spans="1:11" ht="14.4" customHeight="1" x14ac:dyDescent="0.3">
      <c r="A989" s="10" t="s">
        <v>46938</v>
      </c>
      <c r="B989" s="10" t="s">
        <v>46897</v>
      </c>
      <c r="C989" s="10" t="s">
        <v>46939</v>
      </c>
      <c r="D989" s="10" t="s">
        <v>46940</v>
      </c>
      <c r="E989" s="10" t="s">
        <v>46008</v>
      </c>
      <c r="F989" s="10" t="str">
        <f t="shared" si="15"/>
        <v/>
      </c>
      <c r="I989" t="s">
        <v>13568</v>
      </c>
      <c r="K989">
        <v>226</v>
      </c>
    </row>
    <row r="990" spans="1:11" ht="14.4" customHeight="1" x14ac:dyDescent="0.3">
      <c r="A990" s="10" t="s">
        <v>46941</v>
      </c>
      <c r="B990" s="10" t="s">
        <v>46897</v>
      </c>
      <c r="C990" s="10" t="s">
        <v>46942</v>
      </c>
      <c r="D990" s="10" t="s">
        <v>46817</v>
      </c>
      <c r="E990" s="10" t="s">
        <v>46008</v>
      </c>
      <c r="F990" s="10" t="str">
        <f t="shared" si="15"/>
        <v/>
      </c>
      <c r="I990" t="s">
        <v>13568</v>
      </c>
      <c r="K990">
        <v>62</v>
      </c>
    </row>
    <row r="991" spans="1:11" ht="14.4" customHeight="1" x14ac:dyDescent="0.3">
      <c r="A991" s="10" t="s">
        <v>18340</v>
      </c>
      <c r="B991" s="10" t="s">
        <v>46897</v>
      </c>
      <c r="C991" s="10" t="s">
        <v>46943</v>
      </c>
      <c r="D991" s="10" t="s">
        <v>46944</v>
      </c>
      <c r="E991" s="10" t="s">
        <v>46008</v>
      </c>
      <c r="F991" s="10" t="str">
        <f t="shared" si="15"/>
        <v/>
      </c>
      <c r="I991" t="s">
        <v>13568</v>
      </c>
      <c r="K991">
        <v>227</v>
      </c>
    </row>
    <row r="992" spans="1:11" ht="14.4" customHeight="1" x14ac:dyDescent="0.3">
      <c r="A992" s="10" t="s">
        <v>18327</v>
      </c>
      <c r="B992" s="10" t="s">
        <v>46897</v>
      </c>
      <c r="C992" s="10" t="s">
        <v>46945</v>
      </c>
      <c r="D992" s="10" t="s">
        <v>46823</v>
      </c>
      <c r="E992" s="10" t="s">
        <v>46008</v>
      </c>
      <c r="F992" s="10" t="str">
        <f t="shared" si="15"/>
        <v/>
      </c>
      <c r="I992" t="s">
        <v>13568</v>
      </c>
      <c r="K992">
        <v>63</v>
      </c>
    </row>
    <row r="993" spans="1:11" ht="14.4" customHeight="1" x14ac:dyDescent="0.3">
      <c r="A993" s="10" t="s">
        <v>18309</v>
      </c>
      <c r="B993" s="10" t="s">
        <v>46897</v>
      </c>
      <c r="C993" s="10" t="s">
        <v>46946</v>
      </c>
      <c r="D993" s="10" t="s">
        <v>44707</v>
      </c>
      <c r="E993" s="10" t="s">
        <v>44707</v>
      </c>
      <c r="F993" s="10" t="str">
        <f t="shared" si="15"/>
        <v/>
      </c>
      <c r="I993" t="s">
        <v>13568</v>
      </c>
      <c r="K993">
        <v>1</v>
      </c>
    </row>
    <row r="994" spans="1:11" ht="14.4" customHeight="1" x14ac:dyDescent="0.3">
      <c r="A994" s="10" t="s">
        <v>18280</v>
      </c>
      <c r="B994" s="10" t="s">
        <v>46897</v>
      </c>
      <c r="C994" s="10" t="s">
        <v>46947</v>
      </c>
      <c r="D994" s="10" t="s">
        <v>46948</v>
      </c>
      <c r="E994" s="10" t="s">
        <v>46008</v>
      </c>
      <c r="F994" s="10" t="str">
        <f t="shared" si="15"/>
        <v/>
      </c>
      <c r="I994" t="s">
        <v>13568</v>
      </c>
      <c r="K994">
        <v>228</v>
      </c>
    </row>
    <row r="995" spans="1:11" ht="14.4" customHeight="1" x14ac:dyDescent="0.3">
      <c r="A995" s="10" t="s">
        <v>18270</v>
      </c>
      <c r="B995" s="10" t="s">
        <v>46897</v>
      </c>
      <c r="C995" s="10" t="s">
        <v>46949</v>
      </c>
      <c r="D995" s="10" t="s">
        <v>46872</v>
      </c>
      <c r="E995" s="10" t="s">
        <v>46008</v>
      </c>
      <c r="F995" s="10" t="str">
        <f t="shared" si="15"/>
        <v/>
      </c>
      <c r="I995" t="s">
        <v>13568</v>
      </c>
      <c r="K995">
        <v>130</v>
      </c>
    </row>
    <row r="996" spans="1:11" ht="14.4" customHeight="1" x14ac:dyDescent="0.3">
      <c r="A996" s="10" t="s">
        <v>46950</v>
      </c>
      <c r="B996" s="10" t="s">
        <v>46897</v>
      </c>
      <c r="C996" s="10" t="s">
        <v>46951</v>
      </c>
      <c r="D996" s="10" t="s">
        <v>46952</v>
      </c>
      <c r="E996" s="10" t="s">
        <v>46008</v>
      </c>
      <c r="F996" s="10" t="str">
        <f t="shared" si="15"/>
        <v/>
      </c>
      <c r="I996" t="s">
        <v>13568</v>
      </c>
      <c r="K996">
        <v>229</v>
      </c>
    </row>
    <row r="997" spans="1:11" ht="14.4" customHeight="1" x14ac:dyDescent="0.3">
      <c r="A997" s="10" t="s">
        <v>46953</v>
      </c>
      <c r="B997" s="10" t="s">
        <v>46897</v>
      </c>
      <c r="C997" s="10" t="s">
        <v>46954</v>
      </c>
      <c r="D997" s="10" t="s">
        <v>46246</v>
      </c>
      <c r="E997" s="10" t="s">
        <v>46008</v>
      </c>
      <c r="F997" s="10" t="str">
        <f t="shared" si="15"/>
        <v/>
      </c>
      <c r="I997" t="s">
        <v>13568</v>
      </c>
      <c r="K997">
        <v>111</v>
      </c>
    </row>
    <row r="998" spans="1:11" ht="14.4" customHeight="1" x14ac:dyDescent="0.3">
      <c r="A998" s="10" t="s">
        <v>46955</v>
      </c>
      <c r="B998" s="10" t="s">
        <v>46897</v>
      </c>
      <c r="C998" s="10" t="s">
        <v>46956</v>
      </c>
      <c r="D998" s="10" t="s">
        <v>46826</v>
      </c>
      <c r="E998" s="10" t="s">
        <v>46008</v>
      </c>
      <c r="F998" s="10" t="str">
        <f t="shared" si="15"/>
        <v/>
      </c>
      <c r="I998" t="s">
        <v>13568</v>
      </c>
      <c r="K998">
        <v>126</v>
      </c>
    </row>
    <row r="999" spans="1:11" ht="14.4" customHeight="1" x14ac:dyDescent="0.3">
      <c r="A999" s="10" t="s">
        <v>46957</v>
      </c>
      <c r="B999" s="10" t="s">
        <v>46897</v>
      </c>
      <c r="C999" s="10" t="s">
        <v>46958</v>
      </c>
      <c r="D999" s="10" t="s">
        <v>46829</v>
      </c>
      <c r="E999" s="10" t="s">
        <v>46008</v>
      </c>
      <c r="F999" s="10" t="str">
        <f t="shared" si="15"/>
        <v/>
      </c>
      <c r="I999" t="s">
        <v>13568</v>
      </c>
      <c r="K999">
        <v>83</v>
      </c>
    </row>
    <row r="1000" spans="1:11" ht="14.4" customHeight="1" x14ac:dyDescent="0.3">
      <c r="A1000" s="10" t="s">
        <v>46959</v>
      </c>
      <c r="B1000" s="10" t="s">
        <v>46897</v>
      </c>
      <c r="C1000" s="10" t="s">
        <v>46960</v>
      </c>
      <c r="D1000" s="10" t="s">
        <v>46829</v>
      </c>
      <c r="E1000" s="10" t="s">
        <v>46008</v>
      </c>
      <c r="F1000" s="10" t="str">
        <f t="shared" si="15"/>
        <v/>
      </c>
      <c r="I1000" t="s">
        <v>13568</v>
      </c>
      <c r="K1000">
        <v>83</v>
      </c>
    </row>
    <row r="1001" spans="1:11" ht="14.4" customHeight="1" x14ac:dyDescent="0.3">
      <c r="A1001" s="10" t="s">
        <v>46961</v>
      </c>
      <c r="B1001" s="10" t="s">
        <v>46897</v>
      </c>
      <c r="C1001" s="10" t="s">
        <v>46962</v>
      </c>
      <c r="D1001" s="10" t="s">
        <v>46963</v>
      </c>
      <c r="E1001" s="10" t="s">
        <v>46008</v>
      </c>
      <c r="F1001" s="10" t="str">
        <f t="shared" si="15"/>
        <v/>
      </c>
      <c r="I1001" t="s">
        <v>13568</v>
      </c>
      <c r="K1001">
        <v>230</v>
      </c>
    </row>
    <row r="1002" spans="1:11" ht="14.4" customHeight="1" x14ac:dyDescent="0.3">
      <c r="A1002" s="10" t="s">
        <v>46964</v>
      </c>
      <c r="B1002" s="10" t="s">
        <v>46897</v>
      </c>
      <c r="C1002" s="10" t="s">
        <v>46965</v>
      </c>
      <c r="D1002" s="10" t="s">
        <v>44707</v>
      </c>
      <c r="E1002" s="10" t="s">
        <v>44707</v>
      </c>
      <c r="F1002" s="10" t="str">
        <f t="shared" si="15"/>
        <v/>
      </c>
      <c r="I1002" t="s">
        <v>13568</v>
      </c>
      <c r="K1002">
        <v>1</v>
      </c>
    </row>
    <row r="1003" spans="1:11" ht="14.4" customHeight="1" x14ac:dyDescent="0.3">
      <c r="A1003" s="10" t="s">
        <v>46966</v>
      </c>
      <c r="B1003" s="10" t="s">
        <v>46897</v>
      </c>
      <c r="C1003" s="10" t="s">
        <v>46967</v>
      </c>
      <c r="D1003" s="10" t="s">
        <v>46232</v>
      </c>
      <c r="E1003" s="10" t="s">
        <v>46008</v>
      </c>
      <c r="F1003" s="10" t="str">
        <f t="shared" si="15"/>
        <v/>
      </c>
      <c r="I1003" t="s">
        <v>13568</v>
      </c>
      <c r="K1003">
        <v>107</v>
      </c>
    </row>
    <row r="1004" spans="1:11" ht="14.4" customHeight="1" x14ac:dyDescent="0.3">
      <c r="A1004" s="10" t="s">
        <v>46968</v>
      </c>
      <c r="B1004" s="10" t="s">
        <v>46897</v>
      </c>
      <c r="C1004" s="10" t="s">
        <v>46969</v>
      </c>
      <c r="D1004" s="10" t="s">
        <v>46875</v>
      </c>
      <c r="E1004" s="10" t="s">
        <v>46008</v>
      </c>
      <c r="F1004" s="10" t="str">
        <f t="shared" si="15"/>
        <v/>
      </c>
      <c r="I1004" t="s">
        <v>13568</v>
      </c>
      <c r="K1004">
        <v>85</v>
      </c>
    </row>
    <row r="1005" spans="1:11" ht="14.4" customHeight="1" x14ac:dyDescent="0.3">
      <c r="A1005" s="10" t="s">
        <v>46970</v>
      </c>
      <c r="B1005" s="10" t="s">
        <v>46897</v>
      </c>
      <c r="C1005" s="10" t="s">
        <v>46971</v>
      </c>
      <c r="D1005" s="10" t="s">
        <v>46880</v>
      </c>
      <c r="E1005" s="10" t="s">
        <v>46008</v>
      </c>
      <c r="F1005" s="10" t="str">
        <f t="shared" si="15"/>
        <v/>
      </c>
      <c r="I1005" t="s">
        <v>13568</v>
      </c>
      <c r="K1005">
        <v>132</v>
      </c>
    </row>
    <row r="1006" spans="1:11" ht="14.4" customHeight="1" x14ac:dyDescent="0.3">
      <c r="A1006" s="10" t="s">
        <v>46972</v>
      </c>
      <c r="B1006" s="10" t="s">
        <v>46897</v>
      </c>
      <c r="C1006" s="10" t="s">
        <v>46973</v>
      </c>
      <c r="D1006" s="10" t="s">
        <v>46832</v>
      </c>
      <c r="E1006" s="10" t="s">
        <v>46008</v>
      </c>
      <c r="F1006" s="10" t="str">
        <f t="shared" si="15"/>
        <v/>
      </c>
      <c r="I1006" t="s">
        <v>13568</v>
      </c>
      <c r="K1006">
        <v>84</v>
      </c>
    </row>
    <row r="1007" spans="1:11" ht="14.4" customHeight="1" x14ac:dyDescent="0.3">
      <c r="A1007" s="10" t="s">
        <v>46974</v>
      </c>
      <c r="B1007" s="10" t="s">
        <v>46897</v>
      </c>
      <c r="C1007" s="10" t="s">
        <v>46975</v>
      </c>
      <c r="D1007" s="10" t="s">
        <v>46976</v>
      </c>
      <c r="E1007" s="10" t="s">
        <v>46008</v>
      </c>
      <c r="F1007" s="10" t="str">
        <f t="shared" si="15"/>
        <v/>
      </c>
      <c r="I1007" t="s">
        <v>13568</v>
      </c>
      <c r="K1007">
        <v>231</v>
      </c>
    </row>
    <row r="1008" spans="1:11" ht="14.4" customHeight="1" x14ac:dyDescent="0.3">
      <c r="A1008" s="10" t="s">
        <v>46977</v>
      </c>
      <c r="B1008" s="10" t="s">
        <v>46897</v>
      </c>
      <c r="C1008" s="10" t="s">
        <v>46978</v>
      </c>
      <c r="D1008" s="10" t="s">
        <v>46887</v>
      </c>
      <c r="E1008" s="10" t="s">
        <v>46008</v>
      </c>
      <c r="F1008" s="10" t="str">
        <f t="shared" si="15"/>
        <v/>
      </c>
      <c r="I1008" t="s">
        <v>13568</v>
      </c>
      <c r="K1008">
        <v>133</v>
      </c>
    </row>
    <row r="1009" spans="1:11" ht="14.4" customHeight="1" x14ac:dyDescent="0.3">
      <c r="A1009" s="10" t="s">
        <v>46979</v>
      </c>
      <c r="B1009" s="10" t="s">
        <v>46897</v>
      </c>
      <c r="C1009" s="10" t="s">
        <v>46980</v>
      </c>
      <c r="D1009" s="10" t="s">
        <v>44707</v>
      </c>
      <c r="E1009" s="10" t="s">
        <v>44707</v>
      </c>
      <c r="F1009" s="10" t="str">
        <f t="shared" si="15"/>
        <v/>
      </c>
      <c r="I1009" t="s">
        <v>13568</v>
      </c>
      <c r="K1009">
        <v>1</v>
      </c>
    </row>
    <row r="1010" spans="1:11" ht="14.4" customHeight="1" x14ac:dyDescent="0.3">
      <c r="A1010" s="10" t="s">
        <v>14289</v>
      </c>
      <c r="B1010" s="10" t="s">
        <v>46897</v>
      </c>
      <c r="C1010" s="10" t="s">
        <v>46981</v>
      </c>
      <c r="D1010" s="10" t="s">
        <v>46892</v>
      </c>
      <c r="E1010" s="10" t="s">
        <v>46008</v>
      </c>
      <c r="F1010" s="10" t="str">
        <f t="shared" si="15"/>
        <v/>
      </c>
      <c r="I1010" t="s">
        <v>13568</v>
      </c>
      <c r="K1010">
        <v>134</v>
      </c>
    </row>
    <row r="1011" spans="1:11" ht="14.4" customHeight="1" x14ac:dyDescent="0.3">
      <c r="A1011" s="10" t="s">
        <v>14319</v>
      </c>
      <c r="B1011" s="10" t="s">
        <v>46897</v>
      </c>
      <c r="C1011" s="10" t="s">
        <v>46982</v>
      </c>
      <c r="D1011" s="10" t="s">
        <v>46983</v>
      </c>
      <c r="E1011" s="10" t="s">
        <v>46008</v>
      </c>
      <c r="F1011" s="10" t="str">
        <f t="shared" si="15"/>
        <v/>
      </c>
      <c r="I1011" t="s">
        <v>13568</v>
      </c>
      <c r="K1011">
        <v>232</v>
      </c>
    </row>
    <row r="1012" spans="1:11" ht="14.4" customHeight="1" x14ac:dyDescent="0.3">
      <c r="A1012" s="10" t="s">
        <v>18319</v>
      </c>
      <c r="B1012" s="10" t="s">
        <v>46984</v>
      </c>
      <c r="C1012" s="10" t="s">
        <v>46985</v>
      </c>
      <c r="D1012" s="10" t="s">
        <v>46896</v>
      </c>
      <c r="E1012" s="10" t="s">
        <v>46008</v>
      </c>
      <c r="F1012" s="10" t="str">
        <f t="shared" si="15"/>
        <v/>
      </c>
      <c r="I1012" t="s">
        <v>13568</v>
      </c>
      <c r="K1012">
        <v>135</v>
      </c>
    </row>
    <row r="1013" spans="1:11" ht="14.4" customHeight="1" x14ac:dyDescent="0.3">
      <c r="A1013" s="10" t="s">
        <v>46986</v>
      </c>
      <c r="B1013" s="10" t="s">
        <v>4186</v>
      </c>
      <c r="C1013" s="10" t="s">
        <v>46987</v>
      </c>
      <c r="D1013" s="10" t="s">
        <v>46988</v>
      </c>
      <c r="E1013" s="10" t="s">
        <v>46989</v>
      </c>
      <c r="F1013" s="10" t="str">
        <f t="shared" si="15"/>
        <v/>
      </c>
      <c r="I1013" t="s">
        <v>13568</v>
      </c>
      <c r="K1013">
        <v>233</v>
      </c>
    </row>
    <row r="1014" spans="1:11" ht="14.4" customHeight="1" x14ac:dyDescent="0.3">
      <c r="A1014" s="10" t="s">
        <v>46990</v>
      </c>
      <c r="B1014" s="10" t="s">
        <v>46991</v>
      </c>
      <c r="C1014" s="10" t="s">
        <v>46992</v>
      </c>
      <c r="D1014" s="10" t="s">
        <v>46993</v>
      </c>
      <c r="E1014" s="10" t="s">
        <v>46740</v>
      </c>
      <c r="F1014" s="10" t="str">
        <f t="shared" si="15"/>
        <v/>
      </c>
      <c r="I1014" t="s">
        <v>13568</v>
      </c>
      <c r="K1014">
        <v>136</v>
      </c>
    </row>
    <row r="1015" spans="1:11" ht="14.4" customHeight="1" x14ac:dyDescent="0.3">
      <c r="A1015" s="10" t="s">
        <v>46994</v>
      </c>
      <c r="B1015" s="10" t="s">
        <v>46991</v>
      </c>
      <c r="C1015" s="10" t="s">
        <v>46995</v>
      </c>
      <c r="D1015" s="10" t="s">
        <v>46996</v>
      </c>
      <c r="E1015" s="10" t="s">
        <v>46740</v>
      </c>
      <c r="F1015" s="10" t="str">
        <f t="shared" si="15"/>
        <v/>
      </c>
      <c r="I1015" t="s">
        <v>13568</v>
      </c>
      <c r="K1015">
        <v>235</v>
      </c>
    </row>
    <row r="1016" spans="1:11" ht="14.4" customHeight="1" x14ac:dyDescent="0.3">
      <c r="A1016" s="10" t="s">
        <v>46997</v>
      </c>
      <c r="B1016" s="10" t="s">
        <v>46998</v>
      </c>
      <c r="C1016" s="10" t="s">
        <v>46999</v>
      </c>
      <c r="D1016" s="10" t="s">
        <v>46993</v>
      </c>
      <c r="E1016" s="10" t="s">
        <v>46740</v>
      </c>
      <c r="F1016" s="10" t="str">
        <f t="shared" si="15"/>
        <v/>
      </c>
      <c r="I1016" t="s">
        <v>13568</v>
      </c>
      <c r="K1016">
        <v>136</v>
      </c>
    </row>
    <row r="1017" spans="1:11" ht="14.4" customHeight="1" x14ac:dyDescent="0.3">
      <c r="A1017" s="10" t="s">
        <v>47000</v>
      </c>
      <c r="B1017" s="10" t="s">
        <v>47001</v>
      </c>
      <c r="C1017" s="10" t="s">
        <v>47002</v>
      </c>
      <c r="D1017" s="10" t="s">
        <v>47003</v>
      </c>
      <c r="E1017" s="10" t="s">
        <v>46740</v>
      </c>
      <c r="F1017" s="10" t="str">
        <f t="shared" si="15"/>
        <v/>
      </c>
      <c r="I1017" t="s">
        <v>13568</v>
      </c>
      <c r="K1017">
        <v>236</v>
      </c>
    </row>
    <row r="1018" spans="1:11" ht="14.4" customHeight="1" x14ac:dyDescent="0.3">
      <c r="A1018" s="10" t="s">
        <v>47004</v>
      </c>
      <c r="B1018" s="10" t="s">
        <v>5893</v>
      </c>
      <c r="C1018" s="10" t="s">
        <v>47005</v>
      </c>
      <c r="D1018" s="10" t="s">
        <v>47006</v>
      </c>
      <c r="E1018" s="10" t="s">
        <v>47007</v>
      </c>
      <c r="F1018" s="10" t="str">
        <f t="shared" si="15"/>
        <v/>
      </c>
      <c r="I1018" t="s">
        <v>13568</v>
      </c>
      <c r="K1018">
        <v>237</v>
      </c>
    </row>
  </sheetData>
  <autoFilter ref="A4:J1018" xr:uid="{82A4B8FE-9119-42C3-808E-0E77E23A18D6}">
    <sortState xmlns:xlrd2="http://schemas.microsoft.com/office/spreadsheetml/2017/richdata2" ref="A5:J1018">
      <sortCondition ref="B4:B1018"/>
    </sortState>
  </autoFilter>
  <conditionalFormatting sqref="D1015">
    <cfRule type="duplicateValues" dxfId="5" priority="4"/>
  </conditionalFormatting>
  <conditionalFormatting sqref="D1016">
    <cfRule type="duplicateValues" dxfId="4" priority="3"/>
  </conditionalFormatting>
  <conditionalFormatting sqref="D1017">
    <cfRule type="duplicateValues" dxfId="3" priority="2"/>
  </conditionalFormatting>
  <conditionalFormatting sqref="D1018">
    <cfRule type="duplicateValues" dxfId="2" priority="1"/>
  </conditionalFormatting>
  <conditionalFormatting sqref="D1019">
    <cfRule type="duplicateValues" dxfId="1" priority="6"/>
  </conditionalFormatting>
  <conditionalFormatting sqref="D1020">
    <cfRule type="duplicateValues" dxfId="0" priority="5"/>
  </conditionalFormatting>
  <hyperlinks>
    <hyperlink ref="D1" location="'Dashboard'!A1" display="&lt;-- go to dashboard" xr:uid="{79BB2EA1-54A7-4BE5-B025-AD9DEEF600B6}"/>
  </hyperlink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BB499-D79B-4F6F-A1D1-BC3A2ECEBBE5}">
  <sheetPr codeName="Sheet18"/>
  <dimension ref="A1:K133"/>
  <sheetViews>
    <sheetView zoomScaleNormal="100" workbookViewId="0">
      <selection activeCell="B1" sqref="B1:B1048576"/>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t="s">
        <v>4524</v>
      </c>
      <c r="C1" s="1"/>
      <c r="D1" s="17" t="s">
        <v>13548</v>
      </c>
      <c r="E1" s="10" t="s">
        <v>47008</v>
      </c>
      <c r="F1" s="1"/>
      <c r="G1" s="5" t="s">
        <v>2</v>
      </c>
      <c r="H1" s="5">
        <f>COUNTIF(H5:H1048576,"&lt;&gt;" ) - COUNTIF(H5:H1048576,"*NP*")</f>
        <v>129</v>
      </c>
      <c r="I1" s="5">
        <f>COUNTIF(I5:I1048576,"&lt;&gt;" ) - COUNTIF(I5:I1048576,"*NP*")</f>
        <v>129</v>
      </c>
      <c r="J1" s="5">
        <f>COUNTIF(J5:J1048576,"&lt;&gt;" ) - COUNTIF(J5:J1048576,"*NP*")</f>
        <v>129</v>
      </c>
    </row>
    <row r="2" spans="1:11" ht="14.4" customHeight="1" x14ac:dyDescent="0.3">
      <c r="A2" s="35" t="s">
        <v>13550</v>
      </c>
      <c r="B2" t="s">
        <v>4524</v>
      </c>
      <c r="C2" s="1"/>
      <c r="D2" s="1"/>
      <c r="E2" s="1"/>
      <c r="F2" s="1"/>
      <c r="G2" s="5" t="s">
        <v>13552</v>
      </c>
      <c r="H2" s="16">
        <f>IF(H1=0,0,COUNTIF(H5:H1048576,"used")/H1)</f>
        <v>0.27131782945736432</v>
      </c>
      <c r="I2" s="16">
        <f>IF(I1=0,0,COUNTIF(I5:I1048576,"used")/I1)</f>
        <v>0.37209302325581395</v>
      </c>
      <c r="J2" s="16">
        <f>IF(J1=0,0,COUNTIF(J5:J1048576,"used")/J1)</f>
        <v>0.27131782945736432</v>
      </c>
    </row>
    <row r="3" spans="1:11" ht="14.4" customHeight="1" x14ac:dyDescent="0.3">
      <c r="A3" s="36" t="s">
        <v>13553</v>
      </c>
      <c r="B3" t="s">
        <v>4524</v>
      </c>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43344</v>
      </c>
      <c r="B5" s="2" t="s">
        <v>4730</v>
      </c>
      <c r="C5" s="2" t="s">
        <v>43345</v>
      </c>
      <c r="D5" s="2" t="s">
        <v>15261</v>
      </c>
      <c r="E5" s="2" t="s">
        <v>43346</v>
      </c>
      <c r="F5" t="str">
        <f t="shared" ref="F5:F36" si="0">IF(COUNTIF(H5:J5,"used")&gt;0,"y","")</f>
        <v>y</v>
      </c>
      <c r="H5" t="s">
        <v>13568</v>
      </c>
      <c r="I5" t="s">
        <v>13616</v>
      </c>
      <c r="J5" t="s">
        <v>13568</v>
      </c>
      <c r="K5">
        <v>14</v>
      </c>
    </row>
    <row r="6" spans="1:11" ht="14.4" customHeight="1" x14ac:dyDescent="0.3">
      <c r="A6" s="2" t="s">
        <v>43347</v>
      </c>
      <c r="B6" s="2" t="s">
        <v>2085</v>
      </c>
      <c r="C6" s="2" t="s">
        <v>2204</v>
      </c>
      <c r="D6" s="2" t="s">
        <v>43348</v>
      </c>
      <c r="E6" s="2" t="s">
        <v>43349</v>
      </c>
      <c r="F6" t="str">
        <f t="shared" si="0"/>
        <v>y</v>
      </c>
      <c r="H6" t="s">
        <v>13568</v>
      </c>
      <c r="I6" t="s">
        <v>13616</v>
      </c>
      <c r="J6" t="s">
        <v>13568</v>
      </c>
      <c r="K6">
        <v>26</v>
      </c>
    </row>
    <row r="7" spans="1:11" ht="14.4" customHeight="1" x14ac:dyDescent="0.3">
      <c r="A7" s="2" t="s">
        <v>27939</v>
      </c>
      <c r="B7" s="2" t="s">
        <v>3787</v>
      </c>
      <c r="C7" s="2" t="s">
        <v>10960</v>
      </c>
      <c r="D7" s="2" t="s">
        <v>43350</v>
      </c>
      <c r="E7" s="2" t="s">
        <v>43351</v>
      </c>
      <c r="F7" t="str">
        <f t="shared" si="0"/>
        <v>y</v>
      </c>
      <c r="H7" t="s">
        <v>13616</v>
      </c>
      <c r="I7" t="s">
        <v>13616</v>
      </c>
      <c r="J7" t="s">
        <v>13616</v>
      </c>
      <c r="K7">
        <v>8</v>
      </c>
    </row>
    <row r="8" spans="1:11" ht="14.4" customHeight="1" x14ac:dyDescent="0.3">
      <c r="A8" s="2" t="s">
        <v>27141</v>
      </c>
      <c r="B8" s="2" t="s">
        <v>8240</v>
      </c>
      <c r="C8" s="2" t="s">
        <v>47009</v>
      </c>
      <c r="D8" s="2" t="s">
        <v>47010</v>
      </c>
      <c r="E8" s="2" t="s">
        <v>47011</v>
      </c>
      <c r="F8" t="str">
        <f t="shared" si="0"/>
        <v>y</v>
      </c>
      <c r="H8" t="s">
        <v>13616</v>
      </c>
      <c r="I8" t="s">
        <v>13568</v>
      </c>
      <c r="J8" t="s">
        <v>13616</v>
      </c>
      <c r="K8">
        <v>29</v>
      </c>
    </row>
    <row r="9" spans="1:11" ht="14.4" customHeight="1" x14ac:dyDescent="0.3">
      <c r="A9" s="2" t="s">
        <v>27152</v>
      </c>
      <c r="B9" s="2" t="s">
        <v>3382</v>
      </c>
      <c r="C9" s="2" t="s">
        <v>43355</v>
      </c>
      <c r="D9" s="2" t="s">
        <v>43356</v>
      </c>
      <c r="E9" s="2" t="s">
        <v>43357</v>
      </c>
      <c r="F9" t="str">
        <f t="shared" si="0"/>
        <v>y</v>
      </c>
      <c r="H9" t="s">
        <v>13616</v>
      </c>
      <c r="I9" t="s">
        <v>13616</v>
      </c>
      <c r="J9" t="s">
        <v>13616</v>
      </c>
      <c r="K9">
        <v>35</v>
      </c>
    </row>
    <row r="10" spans="1:11" ht="14.4" customHeight="1" x14ac:dyDescent="0.3">
      <c r="A10" s="2" t="s">
        <v>27157</v>
      </c>
      <c r="B10" s="2" t="s">
        <v>3382</v>
      </c>
      <c r="C10" s="2" t="s">
        <v>43358</v>
      </c>
      <c r="D10" s="2" t="s">
        <v>43359</v>
      </c>
      <c r="E10" s="2" t="s">
        <v>43360</v>
      </c>
      <c r="F10" t="str">
        <f t="shared" si="0"/>
        <v>y</v>
      </c>
      <c r="H10" t="s">
        <v>13616</v>
      </c>
      <c r="I10" t="s">
        <v>13616</v>
      </c>
      <c r="J10" t="s">
        <v>13616</v>
      </c>
      <c r="K10">
        <v>22</v>
      </c>
    </row>
    <row r="11" spans="1:11" ht="14.4" customHeight="1" x14ac:dyDescent="0.3">
      <c r="A11" s="2" t="s">
        <v>3375</v>
      </c>
      <c r="B11" s="2" t="s">
        <v>563</v>
      </c>
      <c r="C11" s="2" t="s">
        <v>43367</v>
      </c>
      <c r="D11" s="2" t="s">
        <v>43368</v>
      </c>
      <c r="E11" s="2" t="s">
        <v>43369</v>
      </c>
      <c r="F11" t="str">
        <f t="shared" si="0"/>
        <v>y</v>
      </c>
      <c r="H11" t="s">
        <v>13616</v>
      </c>
      <c r="I11" t="s">
        <v>13568</v>
      </c>
      <c r="J11" t="s">
        <v>13616</v>
      </c>
      <c r="K11">
        <v>23</v>
      </c>
    </row>
    <row r="12" spans="1:11" ht="14.4" customHeight="1" x14ac:dyDescent="0.3">
      <c r="A12" s="2" t="s">
        <v>43370</v>
      </c>
      <c r="B12" s="2" t="s">
        <v>4603</v>
      </c>
      <c r="C12" s="2" t="s">
        <v>43371</v>
      </c>
      <c r="D12" s="2" t="s">
        <v>43372</v>
      </c>
      <c r="E12" s="2" t="s">
        <v>43373</v>
      </c>
      <c r="F12" t="str">
        <f t="shared" si="0"/>
        <v>y</v>
      </c>
      <c r="H12" t="s">
        <v>13568</v>
      </c>
      <c r="I12" t="s">
        <v>13616</v>
      </c>
      <c r="J12" t="s">
        <v>13568</v>
      </c>
      <c r="K12">
        <v>15</v>
      </c>
    </row>
    <row r="13" spans="1:11" ht="14.4" customHeight="1" x14ac:dyDescent="0.3">
      <c r="A13" s="2" t="s">
        <v>43374</v>
      </c>
      <c r="B13" s="2" t="s">
        <v>4599</v>
      </c>
      <c r="C13" s="2" t="s">
        <v>43375</v>
      </c>
      <c r="D13" s="2" t="s">
        <v>43372</v>
      </c>
      <c r="E13" s="2" t="s">
        <v>43376</v>
      </c>
      <c r="F13" t="str">
        <f t="shared" si="0"/>
        <v>y</v>
      </c>
      <c r="H13" t="s">
        <v>13568</v>
      </c>
      <c r="I13" t="s">
        <v>13616</v>
      </c>
      <c r="J13" t="s">
        <v>13568</v>
      </c>
      <c r="K13">
        <v>15</v>
      </c>
    </row>
    <row r="14" spans="1:11" ht="14.4" customHeight="1" x14ac:dyDescent="0.3">
      <c r="A14" s="2" t="s">
        <v>28656</v>
      </c>
      <c r="B14" s="2" t="s">
        <v>43377</v>
      </c>
      <c r="C14" s="2" t="s">
        <v>43378</v>
      </c>
      <c r="D14" s="2" t="s">
        <v>43379</v>
      </c>
      <c r="E14" s="2" t="s">
        <v>17466</v>
      </c>
      <c r="F14" t="str">
        <f t="shared" si="0"/>
        <v>y</v>
      </c>
      <c r="H14" t="s">
        <v>13568</v>
      </c>
      <c r="I14" t="s">
        <v>13616</v>
      </c>
      <c r="J14" t="s">
        <v>13568</v>
      </c>
      <c r="K14">
        <v>18</v>
      </c>
    </row>
    <row r="15" spans="1:11" ht="14.4" customHeight="1" x14ac:dyDescent="0.3">
      <c r="A15" s="2" t="s">
        <v>27991</v>
      </c>
      <c r="B15" s="2" t="s">
        <v>43385</v>
      </c>
      <c r="C15" s="2" t="s">
        <v>43386</v>
      </c>
      <c r="D15" s="2" t="s">
        <v>43387</v>
      </c>
      <c r="E15" s="2" t="s">
        <v>43388</v>
      </c>
      <c r="F15" t="str">
        <f t="shared" si="0"/>
        <v>y</v>
      </c>
      <c r="H15" t="s">
        <v>13568</v>
      </c>
      <c r="I15" t="s">
        <v>13616</v>
      </c>
      <c r="J15" t="s">
        <v>13568</v>
      </c>
      <c r="K15">
        <v>11</v>
      </c>
    </row>
    <row r="16" spans="1:11" ht="14.4" customHeight="1" x14ac:dyDescent="0.3">
      <c r="A16" s="2" t="s">
        <v>27205</v>
      </c>
      <c r="B16" s="2" t="s">
        <v>43389</v>
      </c>
      <c r="C16" s="2" t="s">
        <v>43390</v>
      </c>
      <c r="D16" s="2" t="s">
        <v>43391</v>
      </c>
      <c r="E16" s="2" t="s">
        <v>43392</v>
      </c>
      <c r="F16" t="str">
        <f t="shared" si="0"/>
        <v>y</v>
      </c>
      <c r="H16" t="s">
        <v>13568</v>
      </c>
      <c r="I16" t="s">
        <v>13616</v>
      </c>
      <c r="J16" t="s">
        <v>13568</v>
      </c>
      <c r="K16">
        <v>36</v>
      </c>
    </row>
    <row r="17" spans="1:11" ht="14.4" customHeight="1" x14ac:dyDescent="0.3">
      <c r="A17" s="2" t="s">
        <v>27197</v>
      </c>
      <c r="B17" s="2" t="s">
        <v>43393</v>
      </c>
      <c r="C17" s="2" t="s">
        <v>43394</v>
      </c>
      <c r="D17" s="2" t="s">
        <v>43387</v>
      </c>
      <c r="E17" s="2" t="s">
        <v>43395</v>
      </c>
      <c r="F17" t="str">
        <f t="shared" si="0"/>
        <v>y</v>
      </c>
      <c r="H17" t="s">
        <v>13568</v>
      </c>
      <c r="I17" t="s">
        <v>13616</v>
      </c>
      <c r="J17" t="s">
        <v>13568</v>
      </c>
      <c r="K17">
        <v>11</v>
      </c>
    </row>
    <row r="18" spans="1:11" ht="14.4" customHeight="1" x14ac:dyDescent="0.3">
      <c r="A18" s="2" t="s">
        <v>27193</v>
      </c>
      <c r="B18" s="2" t="s">
        <v>43396</v>
      </c>
      <c r="C18" s="2" t="s">
        <v>43397</v>
      </c>
      <c r="D18" s="2" t="s">
        <v>43398</v>
      </c>
      <c r="E18" s="2" t="s">
        <v>43399</v>
      </c>
      <c r="F18" t="str">
        <f t="shared" si="0"/>
        <v>y</v>
      </c>
      <c r="H18" t="s">
        <v>13616</v>
      </c>
      <c r="I18" t="s">
        <v>13616</v>
      </c>
      <c r="J18" t="s">
        <v>13616</v>
      </c>
      <c r="K18">
        <v>58</v>
      </c>
    </row>
    <row r="19" spans="1:11" ht="14.4" customHeight="1" x14ac:dyDescent="0.3">
      <c r="A19" s="2" t="s">
        <v>27189</v>
      </c>
      <c r="B19" s="2" t="s">
        <v>43400</v>
      </c>
      <c r="C19" s="2" t="s">
        <v>43401</v>
      </c>
      <c r="D19" s="2" t="s">
        <v>43402</v>
      </c>
      <c r="E19" s="2" t="s">
        <v>43403</v>
      </c>
      <c r="F19" t="str">
        <f t="shared" si="0"/>
        <v>y</v>
      </c>
      <c r="H19" t="s">
        <v>13568</v>
      </c>
      <c r="I19" t="s">
        <v>13616</v>
      </c>
      <c r="J19" t="s">
        <v>13568</v>
      </c>
      <c r="K19">
        <v>59</v>
      </c>
    </row>
    <row r="20" spans="1:11" ht="14.4" customHeight="1" x14ac:dyDescent="0.3">
      <c r="A20" s="2" t="s">
        <v>27201</v>
      </c>
      <c r="B20" s="2" t="s">
        <v>43404</v>
      </c>
      <c r="C20" s="2" t="s">
        <v>43405</v>
      </c>
      <c r="D20" s="2" t="s">
        <v>43406</v>
      </c>
      <c r="E20" s="2" t="s">
        <v>43407</v>
      </c>
      <c r="F20" t="str">
        <f t="shared" si="0"/>
        <v>y</v>
      </c>
      <c r="H20" t="s">
        <v>13568</v>
      </c>
      <c r="I20" t="s">
        <v>13616</v>
      </c>
      <c r="J20" t="s">
        <v>13568</v>
      </c>
      <c r="K20">
        <v>69</v>
      </c>
    </row>
    <row r="21" spans="1:11" ht="14.4" customHeight="1" x14ac:dyDescent="0.3">
      <c r="A21" s="2" t="s">
        <v>43408</v>
      </c>
      <c r="B21" s="2" t="s">
        <v>43409</v>
      </c>
      <c r="C21" s="2" t="s">
        <v>43410</v>
      </c>
      <c r="D21" s="2" t="s">
        <v>43411</v>
      </c>
      <c r="E21" s="2" t="s">
        <v>43412</v>
      </c>
      <c r="F21" t="str">
        <f t="shared" si="0"/>
        <v>y</v>
      </c>
      <c r="H21" t="s">
        <v>13568</v>
      </c>
      <c r="I21" t="s">
        <v>13616</v>
      </c>
      <c r="J21" t="s">
        <v>13568</v>
      </c>
      <c r="K21">
        <v>73</v>
      </c>
    </row>
    <row r="22" spans="1:11" ht="14.4" customHeight="1" x14ac:dyDescent="0.3">
      <c r="A22" s="2" t="s">
        <v>27225</v>
      </c>
      <c r="B22" s="2" t="s">
        <v>43416</v>
      </c>
      <c r="C22" s="2" t="s">
        <v>43417</v>
      </c>
      <c r="D22" s="2" t="s">
        <v>43418</v>
      </c>
      <c r="E22" s="2" t="s">
        <v>43419</v>
      </c>
      <c r="F22" t="str">
        <f t="shared" si="0"/>
        <v>y</v>
      </c>
      <c r="H22" t="s">
        <v>13568</v>
      </c>
      <c r="I22" t="s">
        <v>13616</v>
      </c>
      <c r="J22" t="s">
        <v>13568</v>
      </c>
      <c r="K22">
        <v>74</v>
      </c>
    </row>
    <row r="23" spans="1:11" ht="14.4" customHeight="1" x14ac:dyDescent="0.3">
      <c r="A23" s="2" t="s">
        <v>28616</v>
      </c>
      <c r="B23" s="2" t="s">
        <v>43420</v>
      </c>
      <c r="C23" s="2" t="s">
        <v>43421</v>
      </c>
      <c r="D23" s="2" t="s">
        <v>43422</v>
      </c>
      <c r="E23" s="2" t="s">
        <v>43423</v>
      </c>
      <c r="F23" t="str">
        <f t="shared" si="0"/>
        <v>y</v>
      </c>
      <c r="H23" t="s">
        <v>13568</v>
      </c>
      <c r="I23" t="s">
        <v>13616</v>
      </c>
      <c r="J23" t="s">
        <v>13568</v>
      </c>
      <c r="K23">
        <v>78</v>
      </c>
    </row>
    <row r="24" spans="1:11" ht="14.4" customHeight="1" x14ac:dyDescent="0.3">
      <c r="A24" s="2" t="s">
        <v>43424</v>
      </c>
      <c r="B24" s="2" t="s">
        <v>43425</v>
      </c>
      <c r="C24" s="2" t="s">
        <v>43426</v>
      </c>
      <c r="D24" s="2" t="s">
        <v>43427</v>
      </c>
      <c r="E24" s="2" t="s">
        <v>43428</v>
      </c>
      <c r="F24" t="str">
        <f t="shared" si="0"/>
        <v>y</v>
      </c>
      <c r="H24" t="s">
        <v>13568</v>
      </c>
      <c r="I24" t="s">
        <v>13616</v>
      </c>
      <c r="J24" t="s">
        <v>13568</v>
      </c>
      <c r="K24">
        <v>84</v>
      </c>
    </row>
    <row r="25" spans="1:11" ht="14.4" customHeight="1" x14ac:dyDescent="0.3">
      <c r="A25" s="2" t="s">
        <v>43429</v>
      </c>
      <c r="B25" s="2" t="s">
        <v>43425</v>
      </c>
      <c r="C25" s="2" t="s">
        <v>43430</v>
      </c>
      <c r="D25" s="2" t="s">
        <v>43431</v>
      </c>
      <c r="E25" s="2" t="s">
        <v>43432</v>
      </c>
      <c r="F25" t="str">
        <f t="shared" si="0"/>
        <v>y</v>
      </c>
      <c r="H25" t="s">
        <v>13568</v>
      </c>
      <c r="I25" t="s">
        <v>13616</v>
      </c>
      <c r="J25" t="s">
        <v>13568</v>
      </c>
      <c r="K25">
        <v>19</v>
      </c>
    </row>
    <row r="26" spans="1:11" ht="14.4" customHeight="1" x14ac:dyDescent="0.3">
      <c r="A26" s="2" t="s">
        <v>43433</v>
      </c>
      <c r="B26" s="2" t="s">
        <v>43434</v>
      </c>
      <c r="C26" s="2" t="s">
        <v>43435</v>
      </c>
      <c r="D26" s="2" t="s">
        <v>43436</v>
      </c>
      <c r="E26" s="2" t="s">
        <v>43437</v>
      </c>
      <c r="F26" t="str">
        <f t="shared" si="0"/>
        <v>y</v>
      </c>
      <c r="H26" t="s">
        <v>13568</v>
      </c>
      <c r="I26" t="s">
        <v>13616</v>
      </c>
      <c r="J26" t="s">
        <v>13568</v>
      </c>
      <c r="K26">
        <v>20</v>
      </c>
    </row>
    <row r="27" spans="1:11" ht="14.4" customHeight="1" x14ac:dyDescent="0.3">
      <c r="A27" s="2" t="s">
        <v>43438</v>
      </c>
      <c r="B27" s="2" t="s">
        <v>43439</v>
      </c>
      <c r="C27" s="2" t="s">
        <v>43440</v>
      </c>
      <c r="D27" s="2" t="s">
        <v>43441</v>
      </c>
      <c r="E27" s="2" t="s">
        <v>43442</v>
      </c>
      <c r="F27" t="str">
        <f t="shared" si="0"/>
        <v>y</v>
      </c>
      <c r="H27" t="s">
        <v>13568</v>
      </c>
      <c r="I27" t="s">
        <v>13616</v>
      </c>
      <c r="J27" t="s">
        <v>13568</v>
      </c>
      <c r="K27">
        <v>21</v>
      </c>
    </row>
    <row r="28" spans="1:11" ht="14.4" customHeight="1" x14ac:dyDescent="0.3">
      <c r="A28" s="2" t="s">
        <v>43443</v>
      </c>
      <c r="B28" s="2" t="s">
        <v>43444</v>
      </c>
      <c r="C28" s="2" t="s">
        <v>43445</v>
      </c>
      <c r="D28" s="2" t="s">
        <v>43446</v>
      </c>
      <c r="E28" s="2" t="s">
        <v>43447</v>
      </c>
      <c r="F28" t="str">
        <f t="shared" si="0"/>
        <v>y</v>
      </c>
      <c r="H28" t="s">
        <v>13568</v>
      </c>
      <c r="I28" t="s">
        <v>13616</v>
      </c>
      <c r="J28" t="s">
        <v>13568</v>
      </c>
      <c r="K28">
        <v>12</v>
      </c>
    </row>
    <row r="29" spans="1:11" ht="14.4" customHeight="1" x14ac:dyDescent="0.3">
      <c r="A29" s="2" t="s">
        <v>43448</v>
      </c>
      <c r="B29" s="2" t="s">
        <v>43449</v>
      </c>
      <c r="C29" s="2" t="s">
        <v>43450</v>
      </c>
      <c r="D29" s="2" t="s">
        <v>43446</v>
      </c>
      <c r="E29" s="2" t="s">
        <v>43451</v>
      </c>
      <c r="F29" t="str">
        <f t="shared" si="0"/>
        <v>y</v>
      </c>
      <c r="H29" t="s">
        <v>13568</v>
      </c>
      <c r="I29" t="s">
        <v>13616</v>
      </c>
      <c r="J29" t="s">
        <v>13568</v>
      </c>
      <c r="K29">
        <v>12</v>
      </c>
    </row>
    <row r="30" spans="1:11" ht="14.4" customHeight="1" x14ac:dyDescent="0.3">
      <c r="A30" s="2" t="s">
        <v>27217</v>
      </c>
      <c r="B30" s="2" t="s">
        <v>43454</v>
      </c>
      <c r="C30" s="2" t="s">
        <v>43455</v>
      </c>
      <c r="D30" s="2" t="s">
        <v>43363</v>
      </c>
      <c r="E30" s="2" t="s">
        <v>43456</v>
      </c>
      <c r="F30" t="str">
        <f t="shared" si="0"/>
        <v>y</v>
      </c>
      <c r="H30" t="s">
        <v>13568</v>
      </c>
      <c r="I30" t="s">
        <v>13616</v>
      </c>
      <c r="J30" t="s">
        <v>13568</v>
      </c>
      <c r="K30">
        <v>3</v>
      </c>
    </row>
    <row r="31" spans="1:11" ht="14.4" customHeight="1" x14ac:dyDescent="0.3">
      <c r="A31" s="2" t="s">
        <v>27237</v>
      </c>
      <c r="B31" s="2" t="s">
        <v>43460</v>
      </c>
      <c r="C31" s="2" t="s">
        <v>43461</v>
      </c>
      <c r="D31" s="2" t="s">
        <v>43363</v>
      </c>
      <c r="E31" s="2" t="s">
        <v>43364</v>
      </c>
      <c r="F31" t="str">
        <f t="shared" si="0"/>
        <v/>
      </c>
      <c r="H31" t="s">
        <v>13568</v>
      </c>
      <c r="I31" t="s">
        <v>13568</v>
      </c>
      <c r="J31" t="s">
        <v>13568</v>
      </c>
      <c r="K31">
        <v>3</v>
      </c>
    </row>
    <row r="32" spans="1:11" ht="14.4" customHeight="1" x14ac:dyDescent="0.3">
      <c r="A32" s="2" t="s">
        <v>27983</v>
      </c>
      <c r="B32" s="2" t="s">
        <v>43462</v>
      </c>
      <c r="C32" s="2" t="s">
        <v>43463</v>
      </c>
      <c r="D32" s="2" t="s">
        <v>43363</v>
      </c>
      <c r="E32" s="2" t="s">
        <v>43364</v>
      </c>
      <c r="F32" t="str">
        <f t="shared" si="0"/>
        <v/>
      </c>
      <c r="H32" t="s">
        <v>13568</v>
      </c>
      <c r="I32" t="s">
        <v>13568</v>
      </c>
      <c r="J32" t="s">
        <v>13568</v>
      </c>
      <c r="K32">
        <v>3</v>
      </c>
    </row>
    <row r="33" spans="1:11" ht="14.4" customHeight="1" x14ac:dyDescent="0.3">
      <c r="A33" s="2" t="s">
        <v>27967</v>
      </c>
      <c r="B33" s="2" t="s">
        <v>43471</v>
      </c>
      <c r="C33" s="2" t="s">
        <v>43472</v>
      </c>
      <c r="D33" s="2" t="s">
        <v>43473</v>
      </c>
      <c r="E33" s="2" t="s">
        <v>43474</v>
      </c>
      <c r="F33" t="str">
        <f t="shared" si="0"/>
        <v>y</v>
      </c>
      <c r="H33" t="s">
        <v>13568</v>
      </c>
      <c r="I33" t="s">
        <v>13616</v>
      </c>
      <c r="J33" t="s">
        <v>13568</v>
      </c>
      <c r="K33">
        <v>24</v>
      </c>
    </row>
    <row r="34" spans="1:11" ht="14.4" customHeight="1" x14ac:dyDescent="0.3">
      <c r="A34" s="2" t="s">
        <v>27220</v>
      </c>
      <c r="B34" s="2" t="s">
        <v>43475</v>
      </c>
      <c r="C34" s="2" t="s">
        <v>43476</v>
      </c>
      <c r="D34" s="2" t="s">
        <v>43477</v>
      </c>
      <c r="E34" s="2" t="s">
        <v>43478</v>
      </c>
      <c r="F34" t="str">
        <f t="shared" si="0"/>
        <v>y</v>
      </c>
      <c r="H34" t="s">
        <v>13568</v>
      </c>
      <c r="I34" t="s">
        <v>13616</v>
      </c>
      <c r="J34" t="s">
        <v>13568</v>
      </c>
      <c r="K34">
        <v>25</v>
      </c>
    </row>
    <row r="35" spans="1:11" ht="14.4" customHeight="1" x14ac:dyDescent="0.3">
      <c r="A35" s="2" t="s">
        <v>43479</v>
      </c>
      <c r="B35" s="2" t="s">
        <v>43480</v>
      </c>
      <c r="C35" s="2" t="s">
        <v>43481</v>
      </c>
      <c r="D35" s="2" t="s">
        <v>43482</v>
      </c>
      <c r="E35" s="2" t="s">
        <v>43447</v>
      </c>
      <c r="F35" t="str">
        <f t="shared" si="0"/>
        <v>y</v>
      </c>
      <c r="H35" t="s">
        <v>13568</v>
      </c>
      <c r="I35" t="s">
        <v>13616</v>
      </c>
      <c r="J35" t="s">
        <v>13568</v>
      </c>
      <c r="K35">
        <v>9</v>
      </c>
    </row>
    <row r="36" spans="1:11" ht="14.4" customHeight="1" x14ac:dyDescent="0.3">
      <c r="A36" s="2" t="s">
        <v>43483</v>
      </c>
      <c r="B36" s="2" t="s">
        <v>43484</v>
      </c>
      <c r="C36" s="2" t="s">
        <v>43485</v>
      </c>
      <c r="D36" s="2" t="s">
        <v>43482</v>
      </c>
      <c r="E36" s="2" t="s">
        <v>43451</v>
      </c>
      <c r="F36" t="str">
        <f t="shared" si="0"/>
        <v>y</v>
      </c>
      <c r="H36" t="s">
        <v>13568</v>
      </c>
      <c r="I36" t="s">
        <v>13616</v>
      </c>
      <c r="J36" t="s">
        <v>13568</v>
      </c>
      <c r="K36">
        <v>9</v>
      </c>
    </row>
    <row r="37" spans="1:11" ht="14.4" customHeight="1" x14ac:dyDescent="0.3">
      <c r="A37" s="2" t="s">
        <v>28632</v>
      </c>
      <c r="B37" s="2" t="s">
        <v>43486</v>
      </c>
      <c r="C37" s="2" t="s">
        <v>43487</v>
      </c>
      <c r="D37" s="2" t="s">
        <v>43482</v>
      </c>
      <c r="E37" s="2" t="s">
        <v>43488</v>
      </c>
      <c r="F37" t="str">
        <f t="shared" ref="F37:F68" si="1">IF(COUNTIF(H37:J37,"used")&gt;0,"y","")</f>
        <v>y</v>
      </c>
      <c r="H37" t="s">
        <v>13568</v>
      </c>
      <c r="I37" t="s">
        <v>13616</v>
      </c>
      <c r="J37" t="s">
        <v>13568</v>
      </c>
      <c r="K37">
        <v>9</v>
      </c>
    </row>
    <row r="38" spans="1:11" ht="14.4" customHeight="1" x14ac:dyDescent="0.3">
      <c r="A38" s="2" t="s">
        <v>43489</v>
      </c>
      <c r="B38" s="2" t="s">
        <v>43490</v>
      </c>
      <c r="C38" s="2" t="s">
        <v>43491</v>
      </c>
      <c r="D38" s="2" t="s">
        <v>43492</v>
      </c>
      <c r="E38" s="2" t="s">
        <v>17466</v>
      </c>
      <c r="F38" t="str">
        <f t="shared" si="1"/>
        <v>y</v>
      </c>
      <c r="H38" t="s">
        <v>13568</v>
      </c>
      <c r="I38" t="s">
        <v>13616</v>
      </c>
      <c r="J38" t="s">
        <v>13568</v>
      </c>
      <c r="K38">
        <v>27</v>
      </c>
    </row>
    <row r="39" spans="1:11" ht="14.4" customHeight="1" x14ac:dyDescent="0.3">
      <c r="A39" s="2" t="s">
        <v>43493</v>
      </c>
      <c r="B39" s="2" t="s">
        <v>43494</v>
      </c>
      <c r="C39" s="2" t="s">
        <v>43495</v>
      </c>
      <c r="D39" s="2" t="s">
        <v>43496</v>
      </c>
      <c r="E39" s="2" t="s">
        <v>43497</v>
      </c>
      <c r="F39" t="str">
        <f t="shared" si="1"/>
        <v>y</v>
      </c>
      <c r="H39" t="s">
        <v>13568</v>
      </c>
      <c r="I39" t="s">
        <v>13616</v>
      </c>
      <c r="J39" t="s">
        <v>13568</v>
      </c>
      <c r="K39">
        <v>28</v>
      </c>
    </row>
    <row r="40" spans="1:11" ht="14.4" customHeight="1" x14ac:dyDescent="0.3">
      <c r="A40" s="2" t="s">
        <v>27916</v>
      </c>
      <c r="B40" s="2" t="s">
        <v>43498</v>
      </c>
      <c r="C40" s="2" t="s">
        <v>43499</v>
      </c>
      <c r="D40" s="2" t="s">
        <v>43500</v>
      </c>
      <c r="E40" s="2" t="s">
        <v>17466</v>
      </c>
      <c r="F40" t="str">
        <f t="shared" si="1"/>
        <v>y</v>
      </c>
      <c r="H40" t="s">
        <v>13568</v>
      </c>
      <c r="I40" t="s">
        <v>13616</v>
      </c>
      <c r="J40" t="s">
        <v>13568</v>
      </c>
      <c r="K40">
        <v>16</v>
      </c>
    </row>
    <row r="41" spans="1:11" ht="14.4" customHeight="1" x14ac:dyDescent="0.3">
      <c r="A41" s="2" t="s">
        <v>27234</v>
      </c>
      <c r="B41" s="2" t="s">
        <v>43501</v>
      </c>
      <c r="C41" s="2" t="s">
        <v>43502</v>
      </c>
      <c r="D41" s="2" t="s">
        <v>43503</v>
      </c>
      <c r="E41" s="2" t="s">
        <v>43504</v>
      </c>
      <c r="F41" t="str">
        <f t="shared" si="1"/>
        <v>y</v>
      </c>
      <c r="H41" t="s">
        <v>13568</v>
      </c>
      <c r="I41" t="s">
        <v>13616</v>
      </c>
      <c r="J41" t="s">
        <v>13568</v>
      </c>
      <c r="K41">
        <v>30</v>
      </c>
    </row>
    <row r="42" spans="1:11" ht="14.4" customHeight="1" x14ac:dyDescent="0.3">
      <c r="A42" s="2" t="s">
        <v>27951</v>
      </c>
      <c r="B42" s="2" t="s">
        <v>43505</v>
      </c>
      <c r="C42" s="2" t="s">
        <v>43506</v>
      </c>
      <c r="D42" s="2" t="s">
        <v>43507</v>
      </c>
      <c r="E42" s="2" t="s">
        <v>17466</v>
      </c>
      <c r="F42" t="str">
        <f t="shared" si="1"/>
        <v>y</v>
      </c>
      <c r="H42" t="s">
        <v>13568</v>
      </c>
      <c r="I42" t="s">
        <v>13616</v>
      </c>
      <c r="J42" t="s">
        <v>13568</v>
      </c>
      <c r="K42">
        <v>31</v>
      </c>
    </row>
    <row r="43" spans="1:11" ht="14.4" customHeight="1" x14ac:dyDescent="0.3">
      <c r="A43" s="2" t="s">
        <v>43508</v>
      </c>
      <c r="B43" s="2" t="s">
        <v>43509</v>
      </c>
      <c r="C43" s="2" t="s">
        <v>43510</v>
      </c>
      <c r="D43" s="2" t="s">
        <v>43511</v>
      </c>
      <c r="E43" s="2" t="s">
        <v>43497</v>
      </c>
      <c r="F43" t="str">
        <f t="shared" si="1"/>
        <v>y</v>
      </c>
      <c r="H43" t="s">
        <v>13568</v>
      </c>
      <c r="I43" t="s">
        <v>13616</v>
      </c>
      <c r="J43" t="s">
        <v>13568</v>
      </c>
      <c r="K43">
        <v>32</v>
      </c>
    </row>
    <row r="44" spans="1:11" ht="14.4" customHeight="1" x14ac:dyDescent="0.3">
      <c r="A44" s="2" t="s">
        <v>43512</v>
      </c>
      <c r="B44" s="2" t="s">
        <v>43513</v>
      </c>
      <c r="C44" s="2" t="s">
        <v>43514</v>
      </c>
      <c r="D44" s="2" t="s">
        <v>43515</v>
      </c>
      <c r="E44" s="2" t="s">
        <v>43516</v>
      </c>
      <c r="F44" t="str">
        <f t="shared" si="1"/>
        <v>y</v>
      </c>
      <c r="H44" t="s">
        <v>13568</v>
      </c>
      <c r="I44" t="s">
        <v>13616</v>
      </c>
      <c r="J44" t="s">
        <v>13568</v>
      </c>
      <c r="K44">
        <v>33</v>
      </c>
    </row>
    <row r="45" spans="1:11" ht="14.4" customHeight="1" x14ac:dyDescent="0.3">
      <c r="A45" s="2" t="s">
        <v>43517</v>
      </c>
      <c r="B45" s="2" t="s">
        <v>43518</v>
      </c>
      <c r="C45" s="2" t="s">
        <v>43519</v>
      </c>
      <c r="D45" s="2" t="s">
        <v>43520</v>
      </c>
      <c r="E45" s="2" t="s">
        <v>43521</v>
      </c>
      <c r="F45" t="str">
        <f t="shared" si="1"/>
        <v>y</v>
      </c>
      <c r="H45" t="s">
        <v>13568</v>
      </c>
      <c r="I45" t="s">
        <v>13616</v>
      </c>
      <c r="J45" t="s">
        <v>13568</v>
      </c>
      <c r="K45">
        <v>34</v>
      </c>
    </row>
    <row r="46" spans="1:11" ht="14.4" customHeight="1" x14ac:dyDescent="0.3">
      <c r="A46" s="2" t="s">
        <v>1698</v>
      </c>
      <c r="B46" s="2" t="s">
        <v>43522</v>
      </c>
      <c r="C46" s="2" t="s">
        <v>43523</v>
      </c>
      <c r="D46" s="2" t="s">
        <v>43524</v>
      </c>
      <c r="E46" s="2" t="s">
        <v>17466</v>
      </c>
      <c r="F46" t="str">
        <f t="shared" si="1"/>
        <v/>
      </c>
      <c r="H46" t="s">
        <v>13568</v>
      </c>
      <c r="I46" t="s">
        <v>13568</v>
      </c>
      <c r="J46" t="s">
        <v>13568</v>
      </c>
      <c r="K46">
        <v>6</v>
      </c>
    </row>
    <row r="47" spans="1:11" ht="14.4" customHeight="1" x14ac:dyDescent="0.3">
      <c r="A47" s="2" t="s">
        <v>1707</v>
      </c>
      <c r="B47" s="2" t="s">
        <v>43525</v>
      </c>
      <c r="C47" s="2" t="s">
        <v>43526</v>
      </c>
      <c r="D47" s="2" t="s">
        <v>43524</v>
      </c>
      <c r="E47" s="2" t="s">
        <v>17466</v>
      </c>
      <c r="F47" t="str">
        <f t="shared" si="1"/>
        <v/>
      </c>
      <c r="H47" t="s">
        <v>13568</v>
      </c>
      <c r="I47" t="s">
        <v>13568</v>
      </c>
      <c r="J47" t="s">
        <v>13568</v>
      </c>
      <c r="K47">
        <v>6</v>
      </c>
    </row>
    <row r="48" spans="1:11" ht="14.4" customHeight="1" x14ac:dyDescent="0.3">
      <c r="A48" s="2" t="s">
        <v>1716</v>
      </c>
      <c r="B48" s="2" t="s">
        <v>43527</v>
      </c>
      <c r="C48" s="2" t="s">
        <v>43528</v>
      </c>
      <c r="D48" s="2" t="s">
        <v>43524</v>
      </c>
      <c r="E48" s="2" t="s">
        <v>17466</v>
      </c>
      <c r="F48" t="str">
        <f t="shared" si="1"/>
        <v/>
      </c>
      <c r="H48" t="s">
        <v>13568</v>
      </c>
      <c r="I48" t="s">
        <v>13568</v>
      </c>
      <c r="J48" t="s">
        <v>13568</v>
      </c>
      <c r="K48">
        <v>6</v>
      </c>
    </row>
    <row r="49" spans="1:11" ht="14.4" customHeight="1" x14ac:dyDescent="0.3">
      <c r="A49" s="2" t="s">
        <v>1725</v>
      </c>
      <c r="B49" s="2" t="s">
        <v>43529</v>
      </c>
      <c r="C49" s="2" t="s">
        <v>43530</v>
      </c>
      <c r="D49" s="2" t="s">
        <v>43524</v>
      </c>
      <c r="E49" s="2" t="s">
        <v>17466</v>
      </c>
      <c r="F49" t="str">
        <f t="shared" si="1"/>
        <v/>
      </c>
      <c r="H49" t="s">
        <v>13568</v>
      </c>
      <c r="I49" t="s">
        <v>13568</v>
      </c>
      <c r="J49" t="s">
        <v>13568</v>
      </c>
      <c r="K49">
        <v>6</v>
      </c>
    </row>
    <row r="50" spans="1:11" ht="14.4" customHeight="1" x14ac:dyDescent="0.3">
      <c r="A50" s="2" t="s">
        <v>1734</v>
      </c>
      <c r="B50" s="2" t="s">
        <v>43531</v>
      </c>
      <c r="C50" s="2" t="s">
        <v>43532</v>
      </c>
      <c r="D50" s="2" t="s">
        <v>43533</v>
      </c>
      <c r="E50" s="2" t="s">
        <v>43497</v>
      </c>
      <c r="F50" t="str">
        <f t="shared" si="1"/>
        <v/>
      </c>
      <c r="H50" t="s">
        <v>13568</v>
      </c>
      <c r="I50" t="s">
        <v>13568</v>
      </c>
      <c r="J50" t="s">
        <v>13568</v>
      </c>
      <c r="K50">
        <v>5</v>
      </c>
    </row>
    <row r="51" spans="1:11" ht="14.4" customHeight="1" x14ac:dyDescent="0.3">
      <c r="A51" s="2" t="s">
        <v>1743</v>
      </c>
      <c r="B51" s="2" t="s">
        <v>43534</v>
      </c>
      <c r="C51" s="2" t="s">
        <v>43535</v>
      </c>
      <c r="D51" s="2" t="s">
        <v>43533</v>
      </c>
      <c r="E51" s="2" t="s">
        <v>43497</v>
      </c>
      <c r="F51" t="str">
        <f t="shared" si="1"/>
        <v/>
      </c>
      <c r="H51" t="s">
        <v>13568</v>
      </c>
      <c r="I51" t="s">
        <v>13568</v>
      </c>
      <c r="J51" t="s">
        <v>13568</v>
      </c>
      <c r="K51">
        <v>5</v>
      </c>
    </row>
    <row r="52" spans="1:11" ht="14.4" customHeight="1" x14ac:dyDescent="0.3">
      <c r="A52" s="2" t="s">
        <v>1752</v>
      </c>
      <c r="B52" s="2" t="s">
        <v>43536</v>
      </c>
      <c r="C52" s="2" t="s">
        <v>43537</v>
      </c>
      <c r="D52" s="2" t="s">
        <v>43533</v>
      </c>
      <c r="E52" s="2" t="s">
        <v>43497</v>
      </c>
      <c r="F52" t="str">
        <f t="shared" si="1"/>
        <v/>
      </c>
      <c r="H52" t="s">
        <v>13568</v>
      </c>
      <c r="I52" t="s">
        <v>13568</v>
      </c>
      <c r="J52" t="s">
        <v>13568</v>
      </c>
      <c r="K52">
        <v>5</v>
      </c>
    </row>
    <row r="53" spans="1:11" ht="14.4" customHeight="1" x14ac:dyDescent="0.3">
      <c r="A53" s="2" t="s">
        <v>1761</v>
      </c>
      <c r="B53" s="2" t="s">
        <v>43538</v>
      </c>
      <c r="C53" s="2" t="s">
        <v>43539</v>
      </c>
      <c r="D53" s="2" t="s">
        <v>43533</v>
      </c>
      <c r="E53" s="2" t="s">
        <v>43497</v>
      </c>
      <c r="F53" t="str">
        <f t="shared" si="1"/>
        <v/>
      </c>
      <c r="H53" t="s">
        <v>13568</v>
      </c>
      <c r="I53" t="s">
        <v>13568</v>
      </c>
      <c r="J53" t="s">
        <v>13568</v>
      </c>
      <c r="K53">
        <v>5</v>
      </c>
    </row>
    <row r="54" spans="1:11" ht="14.4" customHeight="1" x14ac:dyDescent="0.3">
      <c r="A54" s="2" t="s">
        <v>43540</v>
      </c>
      <c r="B54" s="2" t="s">
        <v>708</v>
      </c>
      <c r="C54" s="2" t="s">
        <v>43541</v>
      </c>
      <c r="D54" s="2" t="s">
        <v>43542</v>
      </c>
      <c r="E54" s="2" t="s">
        <v>43543</v>
      </c>
      <c r="F54" t="str">
        <f t="shared" si="1"/>
        <v>y</v>
      </c>
      <c r="H54" t="s">
        <v>13616</v>
      </c>
      <c r="I54" t="s">
        <v>13568</v>
      </c>
      <c r="J54" t="s">
        <v>13616</v>
      </c>
      <c r="K54">
        <v>37</v>
      </c>
    </row>
    <row r="55" spans="1:11" ht="14.4" customHeight="1" x14ac:dyDescent="0.3">
      <c r="A55" s="2" t="s">
        <v>43544</v>
      </c>
      <c r="B55" s="2" t="s">
        <v>708</v>
      </c>
      <c r="C55" s="2" t="s">
        <v>43545</v>
      </c>
      <c r="D55" s="2" t="s">
        <v>43546</v>
      </c>
      <c r="E55" s="2" t="s">
        <v>43547</v>
      </c>
      <c r="F55" t="str">
        <f t="shared" si="1"/>
        <v>y</v>
      </c>
      <c r="H55" t="s">
        <v>13616</v>
      </c>
      <c r="I55" t="s">
        <v>13568</v>
      </c>
      <c r="J55" t="s">
        <v>13616</v>
      </c>
      <c r="K55">
        <v>38</v>
      </c>
    </row>
    <row r="56" spans="1:11" ht="14.4" customHeight="1" x14ac:dyDescent="0.3">
      <c r="A56" s="2" t="s">
        <v>43548</v>
      </c>
      <c r="B56" s="2" t="s">
        <v>708</v>
      </c>
      <c r="C56" s="2" t="s">
        <v>43549</v>
      </c>
      <c r="D56" s="2" t="s">
        <v>43550</v>
      </c>
      <c r="E56" s="2" t="s">
        <v>43551</v>
      </c>
      <c r="F56" t="str">
        <f t="shared" si="1"/>
        <v>y</v>
      </c>
      <c r="H56" t="s">
        <v>13616</v>
      </c>
      <c r="I56" t="s">
        <v>13568</v>
      </c>
      <c r="J56" t="s">
        <v>13616</v>
      </c>
      <c r="K56">
        <v>39</v>
      </c>
    </row>
    <row r="57" spans="1:11" ht="14.4" customHeight="1" x14ac:dyDescent="0.3">
      <c r="A57" s="2" t="s">
        <v>43552</v>
      </c>
      <c r="B57" s="2" t="s">
        <v>708</v>
      </c>
      <c r="C57" s="2" t="s">
        <v>43553</v>
      </c>
      <c r="D57" s="2" t="s">
        <v>43554</v>
      </c>
      <c r="E57" s="2" t="s">
        <v>43555</v>
      </c>
      <c r="F57" t="str">
        <f t="shared" si="1"/>
        <v>y</v>
      </c>
      <c r="H57" t="s">
        <v>13616</v>
      </c>
      <c r="I57" t="s">
        <v>13568</v>
      </c>
      <c r="J57" t="s">
        <v>13616</v>
      </c>
      <c r="K57">
        <v>40</v>
      </c>
    </row>
    <row r="58" spans="1:11" ht="14.4" customHeight="1" x14ac:dyDescent="0.3">
      <c r="A58" s="2" t="s">
        <v>43556</v>
      </c>
      <c r="B58" s="2" t="s">
        <v>708</v>
      </c>
      <c r="C58" s="2" t="s">
        <v>43557</v>
      </c>
      <c r="D58" s="2" t="s">
        <v>43558</v>
      </c>
      <c r="E58" s="2" t="s">
        <v>43559</v>
      </c>
      <c r="F58" t="str">
        <f t="shared" si="1"/>
        <v>y</v>
      </c>
      <c r="H58" t="s">
        <v>13616</v>
      </c>
      <c r="I58" t="s">
        <v>13568</v>
      </c>
      <c r="J58" t="s">
        <v>13616</v>
      </c>
      <c r="K58">
        <v>41</v>
      </c>
    </row>
    <row r="59" spans="1:11" ht="14.4" customHeight="1" x14ac:dyDescent="0.3">
      <c r="A59" s="2" t="s">
        <v>43560</v>
      </c>
      <c r="B59" s="2" t="s">
        <v>708</v>
      </c>
      <c r="C59" s="2" t="s">
        <v>43561</v>
      </c>
      <c r="D59" s="2" t="s">
        <v>43562</v>
      </c>
      <c r="E59" s="2" t="s">
        <v>43563</v>
      </c>
      <c r="F59" t="str">
        <f t="shared" si="1"/>
        <v>y</v>
      </c>
      <c r="H59" t="s">
        <v>13616</v>
      </c>
      <c r="I59" t="s">
        <v>13568</v>
      </c>
      <c r="J59" t="s">
        <v>13616</v>
      </c>
      <c r="K59">
        <v>42</v>
      </c>
    </row>
    <row r="60" spans="1:11" ht="14.4" customHeight="1" x14ac:dyDescent="0.3">
      <c r="A60" s="2" t="s">
        <v>43564</v>
      </c>
      <c r="B60" s="2" t="s">
        <v>708</v>
      </c>
      <c r="C60" s="2" t="s">
        <v>43565</v>
      </c>
      <c r="D60" s="2" t="s">
        <v>43566</v>
      </c>
      <c r="E60" s="2" t="s">
        <v>43567</v>
      </c>
      <c r="F60" t="str">
        <f t="shared" si="1"/>
        <v>y</v>
      </c>
      <c r="H60" t="s">
        <v>13616</v>
      </c>
      <c r="I60" t="s">
        <v>13568</v>
      </c>
      <c r="J60" t="s">
        <v>13616</v>
      </c>
      <c r="K60">
        <v>43</v>
      </c>
    </row>
    <row r="61" spans="1:11" ht="14.4" customHeight="1" x14ac:dyDescent="0.3">
      <c r="A61" s="2" t="s">
        <v>47012</v>
      </c>
      <c r="B61" s="2" t="s">
        <v>708</v>
      </c>
      <c r="C61" s="2" t="s">
        <v>47013</v>
      </c>
      <c r="D61" s="2" t="s">
        <v>47014</v>
      </c>
      <c r="E61" s="2" t="s">
        <v>47015</v>
      </c>
      <c r="F61" t="str">
        <f t="shared" si="1"/>
        <v>y</v>
      </c>
      <c r="H61" t="s">
        <v>13616</v>
      </c>
      <c r="I61" t="s">
        <v>13568</v>
      </c>
      <c r="J61" t="s">
        <v>13616</v>
      </c>
      <c r="K61">
        <v>44</v>
      </c>
    </row>
    <row r="62" spans="1:11" ht="14.4" customHeight="1" x14ac:dyDescent="0.3">
      <c r="A62" s="2" t="s">
        <v>43568</v>
      </c>
      <c r="B62" s="2" t="s">
        <v>708</v>
      </c>
      <c r="C62" s="2" t="s">
        <v>43569</v>
      </c>
      <c r="D62" s="2" t="s">
        <v>43570</v>
      </c>
      <c r="E62" s="2" t="s">
        <v>43571</v>
      </c>
      <c r="F62" t="str">
        <f t="shared" si="1"/>
        <v>y</v>
      </c>
      <c r="H62" t="s">
        <v>13616</v>
      </c>
      <c r="I62" t="s">
        <v>13568</v>
      </c>
      <c r="J62" t="s">
        <v>13616</v>
      </c>
      <c r="K62">
        <v>45</v>
      </c>
    </row>
    <row r="63" spans="1:11" ht="14.4" customHeight="1" x14ac:dyDescent="0.3">
      <c r="A63" s="2" t="s">
        <v>43572</v>
      </c>
      <c r="B63" s="2" t="s">
        <v>708</v>
      </c>
      <c r="C63" s="2" t="s">
        <v>43573</v>
      </c>
      <c r="D63" s="2" t="s">
        <v>43574</v>
      </c>
      <c r="E63" s="2" t="s">
        <v>43575</v>
      </c>
      <c r="F63" t="str">
        <f t="shared" si="1"/>
        <v>y</v>
      </c>
      <c r="H63" t="s">
        <v>13616</v>
      </c>
      <c r="I63" t="s">
        <v>13568</v>
      </c>
      <c r="J63" t="s">
        <v>13616</v>
      </c>
      <c r="K63">
        <v>46</v>
      </c>
    </row>
    <row r="64" spans="1:11" ht="14.4" customHeight="1" x14ac:dyDescent="0.3">
      <c r="A64" s="2" t="s">
        <v>43576</v>
      </c>
      <c r="B64" s="2" t="s">
        <v>708</v>
      </c>
      <c r="C64" s="2" t="s">
        <v>43577</v>
      </c>
      <c r="D64" s="2" t="s">
        <v>43578</v>
      </c>
      <c r="E64" s="2" t="s">
        <v>43579</v>
      </c>
      <c r="F64" t="str">
        <f t="shared" si="1"/>
        <v>y</v>
      </c>
      <c r="H64" t="s">
        <v>13616</v>
      </c>
      <c r="I64" t="s">
        <v>13568</v>
      </c>
      <c r="J64" t="s">
        <v>13616</v>
      </c>
      <c r="K64">
        <v>47</v>
      </c>
    </row>
    <row r="65" spans="1:11" ht="14.4" customHeight="1" x14ac:dyDescent="0.3">
      <c r="A65" s="2" t="s">
        <v>43580</v>
      </c>
      <c r="B65" s="2" t="s">
        <v>708</v>
      </c>
      <c r="C65" s="2" t="s">
        <v>43581</v>
      </c>
      <c r="D65" s="2" t="s">
        <v>43582</v>
      </c>
      <c r="E65" s="2" t="s">
        <v>43583</v>
      </c>
      <c r="F65" t="str">
        <f t="shared" si="1"/>
        <v>y</v>
      </c>
      <c r="H65" t="s">
        <v>13616</v>
      </c>
      <c r="I65" t="s">
        <v>13568</v>
      </c>
      <c r="J65" t="s">
        <v>13616</v>
      </c>
      <c r="K65">
        <v>48</v>
      </c>
    </row>
    <row r="66" spans="1:11" ht="14.4" customHeight="1" x14ac:dyDescent="0.3">
      <c r="A66" s="2" t="s">
        <v>43584</v>
      </c>
      <c r="B66" s="2" t="s">
        <v>708</v>
      </c>
      <c r="C66" s="2" t="s">
        <v>43585</v>
      </c>
      <c r="D66" s="2" t="s">
        <v>43586</v>
      </c>
      <c r="E66" s="2" t="s">
        <v>43587</v>
      </c>
      <c r="F66" t="str">
        <f t="shared" si="1"/>
        <v>y</v>
      </c>
      <c r="H66" t="s">
        <v>13616</v>
      </c>
      <c r="I66" t="s">
        <v>13568</v>
      </c>
      <c r="J66" t="s">
        <v>13616</v>
      </c>
      <c r="K66">
        <v>49</v>
      </c>
    </row>
    <row r="67" spans="1:11" ht="14.4" customHeight="1" x14ac:dyDescent="0.3">
      <c r="A67" s="2" t="s">
        <v>43588</v>
      </c>
      <c r="B67" s="2" t="s">
        <v>708</v>
      </c>
      <c r="C67" s="2" t="s">
        <v>43589</v>
      </c>
      <c r="D67" s="2" t="s">
        <v>43590</v>
      </c>
      <c r="E67" s="2" t="s">
        <v>43591</v>
      </c>
      <c r="F67" t="str">
        <f t="shared" si="1"/>
        <v>y</v>
      </c>
      <c r="H67" t="s">
        <v>13616</v>
      </c>
      <c r="I67" t="s">
        <v>13568</v>
      </c>
      <c r="J67" t="s">
        <v>13616</v>
      </c>
      <c r="K67">
        <v>50</v>
      </c>
    </row>
    <row r="68" spans="1:11" ht="14.4" customHeight="1" x14ac:dyDescent="0.3">
      <c r="A68" s="2" t="s">
        <v>43592</v>
      </c>
      <c r="B68" s="2" t="s">
        <v>708</v>
      </c>
      <c r="C68" s="2" t="s">
        <v>43593</v>
      </c>
      <c r="D68" s="2" t="s">
        <v>43594</v>
      </c>
      <c r="E68" s="2" t="s">
        <v>43595</v>
      </c>
      <c r="F68" t="str">
        <f t="shared" si="1"/>
        <v>y</v>
      </c>
      <c r="H68" t="s">
        <v>13616</v>
      </c>
      <c r="I68" t="s">
        <v>13568</v>
      </c>
      <c r="J68" t="s">
        <v>13616</v>
      </c>
      <c r="K68">
        <v>51</v>
      </c>
    </row>
    <row r="69" spans="1:11" ht="14.4" customHeight="1" x14ac:dyDescent="0.3">
      <c r="A69" s="2" t="s">
        <v>10621</v>
      </c>
      <c r="B69" s="2" t="s">
        <v>708</v>
      </c>
      <c r="C69" s="2" t="s">
        <v>43596</v>
      </c>
      <c r="D69" s="2" t="s">
        <v>43597</v>
      </c>
      <c r="E69" s="2" t="s">
        <v>43598</v>
      </c>
      <c r="F69" t="str">
        <f t="shared" ref="F69:F100" si="2">IF(COUNTIF(H69:J69,"used")&gt;0,"y","")</f>
        <v>y</v>
      </c>
      <c r="H69" t="s">
        <v>13616</v>
      </c>
      <c r="I69" t="s">
        <v>13568</v>
      </c>
      <c r="J69" t="s">
        <v>13616</v>
      </c>
      <c r="K69">
        <v>52</v>
      </c>
    </row>
    <row r="70" spans="1:11" ht="14.4" customHeight="1" x14ac:dyDescent="0.3">
      <c r="A70" s="2" t="s">
        <v>10608</v>
      </c>
      <c r="B70" s="2" t="s">
        <v>708</v>
      </c>
      <c r="C70" s="2" t="s">
        <v>43599</v>
      </c>
      <c r="D70" s="2" t="s">
        <v>43600</v>
      </c>
      <c r="E70" s="2" t="s">
        <v>43601</v>
      </c>
      <c r="F70" t="str">
        <f t="shared" si="2"/>
        <v>y</v>
      </c>
      <c r="H70" t="s">
        <v>13616</v>
      </c>
      <c r="I70" t="s">
        <v>13568</v>
      </c>
      <c r="J70" t="s">
        <v>13616</v>
      </c>
      <c r="K70">
        <v>53</v>
      </c>
    </row>
    <row r="71" spans="1:11" ht="14.4" customHeight="1" x14ac:dyDescent="0.3">
      <c r="A71" s="2" t="s">
        <v>10600</v>
      </c>
      <c r="B71" s="2" t="s">
        <v>708</v>
      </c>
      <c r="C71" s="2" t="s">
        <v>43602</v>
      </c>
      <c r="D71" s="2" t="s">
        <v>43603</v>
      </c>
      <c r="E71" s="2" t="s">
        <v>43604</v>
      </c>
      <c r="F71" t="str">
        <f t="shared" si="2"/>
        <v>y</v>
      </c>
      <c r="H71" t="s">
        <v>13616</v>
      </c>
      <c r="I71" t="s">
        <v>13568</v>
      </c>
      <c r="J71" t="s">
        <v>13616</v>
      </c>
      <c r="K71">
        <v>54</v>
      </c>
    </row>
    <row r="72" spans="1:11" ht="14.4" customHeight="1" x14ac:dyDescent="0.3">
      <c r="A72" s="2" t="s">
        <v>10616</v>
      </c>
      <c r="B72" s="2" t="s">
        <v>708</v>
      </c>
      <c r="C72" s="2" t="s">
        <v>43605</v>
      </c>
      <c r="D72" s="2" t="s">
        <v>43606</v>
      </c>
      <c r="E72" s="2" t="s">
        <v>43607</v>
      </c>
      <c r="F72" t="str">
        <f t="shared" si="2"/>
        <v>y</v>
      </c>
      <c r="H72" t="s">
        <v>13616</v>
      </c>
      <c r="I72" t="s">
        <v>13568</v>
      </c>
      <c r="J72" t="s">
        <v>13616</v>
      </c>
      <c r="K72">
        <v>55</v>
      </c>
    </row>
    <row r="73" spans="1:11" ht="14.4" customHeight="1" x14ac:dyDescent="0.3">
      <c r="A73" s="2" t="s">
        <v>10624</v>
      </c>
      <c r="B73" s="2" t="s">
        <v>708</v>
      </c>
      <c r="C73" s="2" t="s">
        <v>43608</v>
      </c>
      <c r="D73" s="2" t="s">
        <v>43609</v>
      </c>
      <c r="E73" s="2" t="s">
        <v>43610</v>
      </c>
      <c r="F73" t="str">
        <f t="shared" si="2"/>
        <v>y</v>
      </c>
      <c r="H73" t="s">
        <v>13616</v>
      </c>
      <c r="I73" t="s">
        <v>13568</v>
      </c>
      <c r="J73" t="s">
        <v>13616</v>
      </c>
      <c r="K73">
        <v>56</v>
      </c>
    </row>
    <row r="74" spans="1:11" ht="14.4" customHeight="1" x14ac:dyDescent="0.3">
      <c r="A74" s="2" t="s">
        <v>4500</v>
      </c>
      <c r="B74" s="2" t="s">
        <v>3250</v>
      </c>
      <c r="C74" s="2" t="s">
        <v>4501</v>
      </c>
      <c r="D74" s="2" t="s">
        <v>22259</v>
      </c>
      <c r="E74" s="2" t="s">
        <v>43611</v>
      </c>
      <c r="F74" t="str">
        <f t="shared" si="2"/>
        <v/>
      </c>
      <c r="H74" t="s">
        <v>13568</v>
      </c>
      <c r="I74" t="s">
        <v>13568</v>
      </c>
      <c r="J74" t="s">
        <v>13568</v>
      </c>
      <c r="K74">
        <v>57</v>
      </c>
    </row>
    <row r="75" spans="1:11" ht="14.4" customHeight="1" x14ac:dyDescent="0.3">
      <c r="A75" s="2" t="s">
        <v>43612</v>
      </c>
      <c r="B75" s="2" t="s">
        <v>3140</v>
      </c>
      <c r="C75" s="2" t="s">
        <v>43613</v>
      </c>
      <c r="D75" s="2" t="s">
        <v>43614</v>
      </c>
      <c r="E75" s="2" t="s">
        <v>43543</v>
      </c>
      <c r="F75" t="str">
        <f t="shared" si="2"/>
        <v>y</v>
      </c>
      <c r="H75" t="s">
        <v>13616</v>
      </c>
      <c r="I75" t="s">
        <v>13568</v>
      </c>
      <c r="J75" t="s">
        <v>13616</v>
      </c>
      <c r="K75">
        <v>10</v>
      </c>
    </row>
    <row r="76" spans="1:11" ht="14.4" customHeight="1" x14ac:dyDescent="0.3">
      <c r="A76" s="2" t="s">
        <v>10629</v>
      </c>
      <c r="B76" s="2" t="s">
        <v>3140</v>
      </c>
      <c r="C76" s="2" t="s">
        <v>43615</v>
      </c>
      <c r="D76" s="2" t="s">
        <v>43616</v>
      </c>
      <c r="E76" s="2" t="s">
        <v>43543</v>
      </c>
      <c r="F76" t="str">
        <f t="shared" si="2"/>
        <v>y</v>
      </c>
      <c r="H76" t="s">
        <v>13616</v>
      </c>
      <c r="I76" t="s">
        <v>13568</v>
      </c>
      <c r="J76" t="s">
        <v>13616</v>
      </c>
      <c r="K76">
        <v>13</v>
      </c>
    </row>
    <row r="77" spans="1:11" ht="14.4" customHeight="1" x14ac:dyDescent="0.3">
      <c r="A77" s="2" t="s">
        <v>43617</v>
      </c>
      <c r="B77" s="2" t="s">
        <v>3140</v>
      </c>
      <c r="C77" s="2" t="s">
        <v>43618</v>
      </c>
      <c r="D77" s="2" t="s">
        <v>43614</v>
      </c>
      <c r="E77" s="2" t="s">
        <v>43583</v>
      </c>
      <c r="F77" t="str">
        <f t="shared" si="2"/>
        <v>y</v>
      </c>
      <c r="H77" t="s">
        <v>13616</v>
      </c>
      <c r="I77" t="s">
        <v>13568</v>
      </c>
      <c r="J77" t="s">
        <v>13616</v>
      </c>
      <c r="K77">
        <v>10</v>
      </c>
    </row>
    <row r="78" spans="1:11" ht="14.4" customHeight="1" x14ac:dyDescent="0.3">
      <c r="A78" s="2" t="s">
        <v>43619</v>
      </c>
      <c r="B78" s="2" t="s">
        <v>3140</v>
      </c>
      <c r="C78" s="2" t="s">
        <v>43620</v>
      </c>
      <c r="D78" s="2" t="s">
        <v>43616</v>
      </c>
      <c r="E78" s="2" t="s">
        <v>43583</v>
      </c>
      <c r="F78" t="str">
        <f t="shared" si="2"/>
        <v>y</v>
      </c>
      <c r="H78" t="s">
        <v>13616</v>
      </c>
      <c r="I78" t="s">
        <v>13568</v>
      </c>
      <c r="J78" t="s">
        <v>13616</v>
      </c>
      <c r="K78">
        <v>13</v>
      </c>
    </row>
    <row r="79" spans="1:11" ht="14.4" customHeight="1" x14ac:dyDescent="0.3">
      <c r="A79" s="2" t="s">
        <v>43621</v>
      </c>
      <c r="B79" s="2" t="s">
        <v>708</v>
      </c>
      <c r="C79" s="2" t="s">
        <v>43622</v>
      </c>
      <c r="D79" s="2" t="s">
        <v>43623</v>
      </c>
      <c r="E79" s="2" t="s">
        <v>43624</v>
      </c>
      <c r="F79" t="str">
        <f t="shared" si="2"/>
        <v>y</v>
      </c>
      <c r="H79" t="s">
        <v>13616</v>
      </c>
      <c r="I79" t="s">
        <v>13568</v>
      </c>
      <c r="J79" t="s">
        <v>13616</v>
      </c>
      <c r="K79">
        <v>60</v>
      </c>
    </row>
    <row r="80" spans="1:11" ht="14.4" customHeight="1" x14ac:dyDescent="0.3">
      <c r="A80" s="2" t="s">
        <v>43625</v>
      </c>
      <c r="B80" s="2" t="s">
        <v>3140</v>
      </c>
      <c r="C80" s="2" t="s">
        <v>43626</v>
      </c>
      <c r="D80" s="2" t="s">
        <v>43614</v>
      </c>
      <c r="E80" s="2" t="s">
        <v>43624</v>
      </c>
      <c r="F80" t="str">
        <f t="shared" si="2"/>
        <v>y</v>
      </c>
      <c r="H80" t="s">
        <v>13616</v>
      </c>
      <c r="I80" t="s">
        <v>13568</v>
      </c>
      <c r="J80" t="s">
        <v>13616</v>
      </c>
      <c r="K80">
        <v>10</v>
      </c>
    </row>
    <row r="81" spans="1:11" ht="14.4" customHeight="1" x14ac:dyDescent="0.3">
      <c r="A81" s="2" t="s">
        <v>43627</v>
      </c>
      <c r="B81" s="2" t="s">
        <v>3140</v>
      </c>
      <c r="C81" s="2" t="s">
        <v>43628</v>
      </c>
      <c r="D81" s="2" t="s">
        <v>43629</v>
      </c>
      <c r="E81" s="2" t="s">
        <v>43624</v>
      </c>
      <c r="F81" t="str">
        <f t="shared" si="2"/>
        <v>y</v>
      </c>
      <c r="H81" t="s">
        <v>13616</v>
      </c>
      <c r="I81" t="s">
        <v>13568</v>
      </c>
      <c r="J81" t="s">
        <v>13616</v>
      </c>
      <c r="K81">
        <v>61</v>
      </c>
    </row>
    <row r="82" spans="1:11" ht="14.4" customHeight="1" x14ac:dyDescent="0.3">
      <c r="A82" s="2" t="s">
        <v>5929</v>
      </c>
      <c r="B82" s="2" t="s">
        <v>3382</v>
      </c>
      <c r="C82" s="2" t="s">
        <v>43630</v>
      </c>
      <c r="D82" s="2" t="s">
        <v>43631</v>
      </c>
      <c r="E82" s="2" t="s">
        <v>43632</v>
      </c>
      <c r="F82" t="str">
        <f t="shared" si="2"/>
        <v>y</v>
      </c>
      <c r="H82" t="s">
        <v>13616</v>
      </c>
      <c r="I82" t="s">
        <v>13616</v>
      </c>
      <c r="J82" t="s">
        <v>13616</v>
      </c>
      <c r="K82">
        <v>62</v>
      </c>
    </row>
    <row r="83" spans="1:11" ht="14.4" customHeight="1" x14ac:dyDescent="0.3">
      <c r="A83" s="2" t="s">
        <v>43633</v>
      </c>
      <c r="B83" s="2" t="s">
        <v>43634</v>
      </c>
      <c r="C83" s="2" t="s">
        <v>43635</v>
      </c>
      <c r="D83" s="2" t="s">
        <v>43636</v>
      </c>
      <c r="E83" s="2" t="s">
        <v>43637</v>
      </c>
      <c r="F83" t="str">
        <f t="shared" si="2"/>
        <v/>
      </c>
      <c r="H83" t="s">
        <v>13568</v>
      </c>
      <c r="I83" t="s">
        <v>13568</v>
      </c>
      <c r="J83" t="s">
        <v>13568</v>
      </c>
      <c r="K83">
        <v>63</v>
      </c>
    </row>
    <row r="84" spans="1:11" ht="14.4" customHeight="1" x14ac:dyDescent="0.3">
      <c r="A84" s="2" t="s">
        <v>43638</v>
      </c>
      <c r="B84" s="2" t="s">
        <v>43639</v>
      </c>
      <c r="C84" s="2" t="s">
        <v>43640</v>
      </c>
      <c r="D84" s="2" t="s">
        <v>43641</v>
      </c>
      <c r="E84" s="2" t="s">
        <v>43642</v>
      </c>
      <c r="F84" t="str">
        <f t="shared" si="2"/>
        <v/>
      </c>
      <c r="H84" t="s">
        <v>13568</v>
      </c>
      <c r="I84" t="s">
        <v>13568</v>
      </c>
      <c r="J84" t="s">
        <v>13568</v>
      </c>
      <c r="K84">
        <v>64</v>
      </c>
    </row>
    <row r="85" spans="1:11" ht="14.4" customHeight="1" x14ac:dyDescent="0.3">
      <c r="A85" s="2" t="s">
        <v>27912</v>
      </c>
      <c r="B85" s="2" t="s">
        <v>26339</v>
      </c>
      <c r="C85" s="2" t="s">
        <v>43647</v>
      </c>
      <c r="D85" s="2" t="s">
        <v>43363</v>
      </c>
      <c r="E85" s="2" t="s">
        <v>43364</v>
      </c>
      <c r="F85" t="str">
        <f t="shared" si="2"/>
        <v>y</v>
      </c>
      <c r="H85" t="s">
        <v>13568</v>
      </c>
      <c r="I85" t="s">
        <v>13616</v>
      </c>
      <c r="J85" t="s">
        <v>13568</v>
      </c>
      <c r="K85">
        <v>3</v>
      </c>
    </row>
    <row r="86" spans="1:11" ht="14.4" customHeight="1" x14ac:dyDescent="0.3">
      <c r="A86" s="2" t="s">
        <v>27228</v>
      </c>
      <c r="B86" s="2" t="s">
        <v>43648</v>
      </c>
      <c r="C86" s="2" t="s">
        <v>43649</v>
      </c>
      <c r="D86" s="2" t="s">
        <v>43363</v>
      </c>
      <c r="E86" s="2" t="s">
        <v>43650</v>
      </c>
      <c r="F86" t="str">
        <f t="shared" si="2"/>
        <v>y</v>
      </c>
      <c r="H86" t="s">
        <v>13568</v>
      </c>
      <c r="I86" t="s">
        <v>13616</v>
      </c>
      <c r="J86" t="s">
        <v>13568</v>
      </c>
      <c r="K86">
        <v>3</v>
      </c>
    </row>
    <row r="87" spans="1:11" ht="14.4" customHeight="1" x14ac:dyDescent="0.3">
      <c r="A87" s="2" t="s">
        <v>30729</v>
      </c>
      <c r="B87" s="2" t="s">
        <v>28474</v>
      </c>
      <c r="C87" s="2" t="s">
        <v>43651</v>
      </c>
      <c r="D87" s="2" t="s">
        <v>43645</v>
      </c>
      <c r="E87" s="2" t="s">
        <v>43652</v>
      </c>
      <c r="F87" t="str">
        <f t="shared" si="2"/>
        <v/>
      </c>
      <c r="H87" t="s">
        <v>13568</v>
      </c>
      <c r="I87" t="s">
        <v>13568</v>
      </c>
      <c r="J87" t="s">
        <v>13568</v>
      </c>
      <c r="K87">
        <v>65</v>
      </c>
    </row>
    <row r="88" spans="1:11" ht="14.4" customHeight="1" x14ac:dyDescent="0.3">
      <c r="A88" s="2" t="s">
        <v>30735</v>
      </c>
      <c r="B88" s="2" t="s">
        <v>43653</v>
      </c>
      <c r="C88" s="2" t="s">
        <v>43654</v>
      </c>
      <c r="D88" s="2" t="s">
        <v>43655</v>
      </c>
      <c r="E88" s="2" t="s">
        <v>43656</v>
      </c>
      <c r="F88" t="str">
        <f t="shared" si="2"/>
        <v/>
      </c>
      <c r="H88" t="s">
        <v>13568</v>
      </c>
      <c r="I88" t="s">
        <v>13568</v>
      </c>
      <c r="J88" t="s">
        <v>13568</v>
      </c>
      <c r="K88">
        <v>66</v>
      </c>
    </row>
    <row r="89" spans="1:11" ht="14.4" customHeight="1" x14ac:dyDescent="0.3">
      <c r="A89" s="2" t="s">
        <v>27955</v>
      </c>
      <c r="B89" s="2" t="s">
        <v>3790</v>
      </c>
      <c r="C89" s="2" t="s">
        <v>10968</v>
      </c>
      <c r="D89" s="2" t="s">
        <v>43350</v>
      </c>
      <c r="E89" s="2" t="s">
        <v>30118</v>
      </c>
      <c r="F89" t="str">
        <f t="shared" si="2"/>
        <v>y</v>
      </c>
      <c r="H89" t="s">
        <v>13616</v>
      </c>
      <c r="I89" t="s">
        <v>13616</v>
      </c>
      <c r="J89" t="s">
        <v>13616</v>
      </c>
      <c r="K89">
        <v>8</v>
      </c>
    </row>
    <row r="90" spans="1:11" ht="14.4" customHeight="1" x14ac:dyDescent="0.3">
      <c r="A90" s="2" t="s">
        <v>43661</v>
      </c>
      <c r="B90" s="2" t="s">
        <v>43662</v>
      </c>
      <c r="C90" s="2" t="s">
        <v>43663</v>
      </c>
      <c r="D90" s="2" t="s">
        <v>43664</v>
      </c>
      <c r="E90" s="2" t="s">
        <v>43665</v>
      </c>
      <c r="F90" t="str">
        <f t="shared" si="2"/>
        <v/>
      </c>
      <c r="H90" t="s">
        <v>13568</v>
      </c>
      <c r="I90" t="s">
        <v>13568</v>
      </c>
      <c r="J90" t="s">
        <v>13568</v>
      </c>
      <c r="K90">
        <v>67</v>
      </c>
    </row>
    <row r="91" spans="1:11" ht="14.4" customHeight="1" x14ac:dyDescent="0.3">
      <c r="A91" s="2" t="s">
        <v>27920</v>
      </c>
      <c r="B91" s="2" t="s">
        <v>43666</v>
      </c>
      <c r="C91" s="2" t="s">
        <v>43667</v>
      </c>
      <c r="D91" s="2" t="s">
        <v>43668</v>
      </c>
      <c r="E91" s="2" t="s">
        <v>43669</v>
      </c>
      <c r="F91" t="str">
        <f t="shared" si="2"/>
        <v>y</v>
      </c>
      <c r="H91" t="s">
        <v>13568</v>
      </c>
      <c r="I91" t="s">
        <v>13616</v>
      </c>
      <c r="J91" t="s">
        <v>13568</v>
      </c>
      <c r="K91">
        <v>68</v>
      </c>
    </row>
    <row r="92" spans="1:11" ht="14.4" customHeight="1" x14ac:dyDescent="0.3">
      <c r="A92" s="2" t="s">
        <v>43675</v>
      </c>
      <c r="B92" s="2" t="s">
        <v>43676</v>
      </c>
      <c r="C92" s="2" t="s">
        <v>43677</v>
      </c>
      <c r="D92" s="2" t="s">
        <v>43673</v>
      </c>
      <c r="E92" s="2" t="s">
        <v>43669</v>
      </c>
      <c r="F92" t="str">
        <f t="shared" si="2"/>
        <v/>
      </c>
      <c r="H92" t="s">
        <v>13568</v>
      </c>
      <c r="I92" t="s">
        <v>13568</v>
      </c>
      <c r="J92" t="s">
        <v>13568</v>
      </c>
      <c r="K92">
        <v>7</v>
      </c>
    </row>
    <row r="93" spans="1:11" ht="14.4" customHeight="1" x14ac:dyDescent="0.3">
      <c r="A93" s="2" t="s">
        <v>30749</v>
      </c>
      <c r="B93" s="2" t="s">
        <v>8551</v>
      </c>
      <c r="C93" s="2" t="s">
        <v>43686</v>
      </c>
      <c r="D93" s="2" t="s">
        <v>43687</v>
      </c>
      <c r="E93" s="2" t="s">
        <v>43688</v>
      </c>
      <c r="F93" t="str">
        <f t="shared" si="2"/>
        <v/>
      </c>
      <c r="H93" t="s">
        <v>13568</v>
      </c>
      <c r="I93" t="s">
        <v>13568</v>
      </c>
      <c r="J93" t="s">
        <v>13568</v>
      </c>
      <c r="K93">
        <v>70</v>
      </c>
    </row>
    <row r="94" spans="1:11" ht="14.4" customHeight="1" x14ac:dyDescent="0.3">
      <c r="A94" s="2" t="s">
        <v>1128</v>
      </c>
      <c r="B94" s="2" t="s">
        <v>43689</v>
      </c>
      <c r="C94" s="2" t="s">
        <v>43690</v>
      </c>
      <c r="D94" s="2" t="s">
        <v>43691</v>
      </c>
      <c r="E94" s="2" t="s">
        <v>43669</v>
      </c>
      <c r="F94" t="str">
        <f t="shared" si="2"/>
        <v>y</v>
      </c>
      <c r="H94" t="s">
        <v>13568</v>
      </c>
      <c r="I94" t="s">
        <v>13616</v>
      </c>
      <c r="J94" t="s">
        <v>13568</v>
      </c>
      <c r="K94">
        <v>71</v>
      </c>
    </row>
    <row r="95" spans="1:11" ht="14.4" customHeight="1" x14ac:dyDescent="0.3">
      <c r="A95" s="2" t="s">
        <v>29595</v>
      </c>
      <c r="B95" s="2" t="s">
        <v>43692</v>
      </c>
      <c r="C95" s="2" t="s">
        <v>43693</v>
      </c>
      <c r="D95" s="2" t="s">
        <v>43673</v>
      </c>
      <c r="E95" s="2" t="s">
        <v>43669</v>
      </c>
      <c r="F95" t="str">
        <f t="shared" si="2"/>
        <v>y</v>
      </c>
      <c r="H95" t="s">
        <v>13568</v>
      </c>
      <c r="I95" t="s">
        <v>13616</v>
      </c>
      <c r="J95" t="s">
        <v>13568</v>
      </c>
      <c r="K95">
        <v>7</v>
      </c>
    </row>
    <row r="96" spans="1:11" ht="14.4" customHeight="1" x14ac:dyDescent="0.3">
      <c r="A96" s="2" t="s">
        <v>43694</v>
      </c>
      <c r="B96" s="2" t="s">
        <v>43695</v>
      </c>
      <c r="C96" s="2" t="s">
        <v>43696</v>
      </c>
      <c r="D96" s="2" t="s">
        <v>43673</v>
      </c>
      <c r="E96" s="2" t="s">
        <v>43669</v>
      </c>
      <c r="F96" t="str">
        <f t="shared" si="2"/>
        <v/>
      </c>
      <c r="H96" t="s">
        <v>13568</v>
      </c>
      <c r="I96" t="s">
        <v>13568</v>
      </c>
      <c r="J96" t="s">
        <v>13568</v>
      </c>
      <c r="K96">
        <v>7</v>
      </c>
    </row>
    <row r="97" spans="1:11" ht="14.4" customHeight="1" x14ac:dyDescent="0.3">
      <c r="A97" s="2" t="s">
        <v>43697</v>
      </c>
      <c r="B97" s="2" t="s">
        <v>43698</v>
      </c>
      <c r="C97" s="2" t="s">
        <v>43699</v>
      </c>
      <c r="D97" s="2" t="s">
        <v>43500</v>
      </c>
      <c r="E97" s="2" t="s">
        <v>43700</v>
      </c>
      <c r="F97" t="str">
        <f t="shared" si="2"/>
        <v>y</v>
      </c>
      <c r="H97" t="s">
        <v>13568</v>
      </c>
      <c r="I97" t="s">
        <v>13616</v>
      </c>
      <c r="J97" t="s">
        <v>13568</v>
      </c>
      <c r="K97">
        <v>16</v>
      </c>
    </row>
    <row r="98" spans="1:11" ht="14.4" customHeight="1" x14ac:dyDescent="0.3">
      <c r="A98" s="2" t="s">
        <v>43701</v>
      </c>
      <c r="B98" s="2" t="s">
        <v>43702</v>
      </c>
      <c r="C98" s="2" t="s">
        <v>43703</v>
      </c>
      <c r="D98" s="2" t="s">
        <v>43379</v>
      </c>
      <c r="E98" s="2" t="s">
        <v>43700</v>
      </c>
      <c r="F98" t="str">
        <f t="shared" si="2"/>
        <v>y</v>
      </c>
      <c r="H98" t="s">
        <v>13568</v>
      </c>
      <c r="I98" t="s">
        <v>13616</v>
      </c>
      <c r="J98" t="s">
        <v>13568</v>
      </c>
      <c r="K98">
        <v>18</v>
      </c>
    </row>
    <row r="99" spans="1:11" ht="14.4" customHeight="1" x14ac:dyDescent="0.3">
      <c r="A99" s="2" t="s">
        <v>43704</v>
      </c>
      <c r="B99" s="2" t="s">
        <v>43705</v>
      </c>
      <c r="C99" s="2" t="s">
        <v>43706</v>
      </c>
      <c r="D99" s="2" t="s">
        <v>43363</v>
      </c>
      <c r="E99" s="2" t="s">
        <v>43364</v>
      </c>
      <c r="F99" t="str">
        <f t="shared" si="2"/>
        <v>y</v>
      </c>
      <c r="H99" t="s">
        <v>13568</v>
      </c>
      <c r="I99" t="s">
        <v>13616</v>
      </c>
      <c r="J99" t="s">
        <v>13568</v>
      </c>
      <c r="K99">
        <v>3</v>
      </c>
    </row>
    <row r="100" spans="1:11" ht="14.4" customHeight="1" x14ac:dyDescent="0.3">
      <c r="A100" s="2" t="s">
        <v>30752</v>
      </c>
      <c r="B100" s="2" t="s">
        <v>43707</v>
      </c>
      <c r="C100" s="2" t="s">
        <v>43708</v>
      </c>
      <c r="D100" s="2" t="s">
        <v>43709</v>
      </c>
      <c r="E100" s="2" t="s">
        <v>43710</v>
      </c>
      <c r="F100" t="str">
        <f t="shared" si="2"/>
        <v>y</v>
      </c>
      <c r="H100" t="s">
        <v>13568</v>
      </c>
      <c r="I100" t="s">
        <v>13616</v>
      </c>
      <c r="J100" t="s">
        <v>13568</v>
      </c>
      <c r="K100">
        <v>72</v>
      </c>
    </row>
    <row r="101" spans="1:11" ht="14.4" customHeight="1" x14ac:dyDescent="0.3">
      <c r="A101" s="2" t="s">
        <v>30763</v>
      </c>
      <c r="B101" s="2" t="s">
        <v>43718</v>
      </c>
      <c r="C101" s="2" t="s">
        <v>43719</v>
      </c>
      <c r="D101" s="2" t="s">
        <v>43720</v>
      </c>
      <c r="E101" s="2" t="s">
        <v>43721</v>
      </c>
      <c r="F101" t="str">
        <f t="shared" ref="F101:F133" si="3">IF(COUNTIF(H101:J101,"used")&gt;0,"y","")</f>
        <v/>
      </c>
      <c r="H101" t="s">
        <v>13568</v>
      </c>
      <c r="I101" t="s">
        <v>13568</v>
      </c>
      <c r="J101" t="s">
        <v>13568</v>
      </c>
      <c r="K101">
        <v>2</v>
      </c>
    </row>
    <row r="102" spans="1:11" ht="14.4" customHeight="1" x14ac:dyDescent="0.3">
      <c r="A102" s="2" t="s">
        <v>30337</v>
      </c>
      <c r="B102" s="2" t="s">
        <v>43722</v>
      </c>
      <c r="C102" s="2" t="s">
        <v>43723</v>
      </c>
      <c r="D102" s="2" t="s">
        <v>43720</v>
      </c>
      <c r="E102" s="2" t="s">
        <v>43721</v>
      </c>
      <c r="F102" t="str">
        <f t="shared" si="3"/>
        <v/>
      </c>
      <c r="H102" t="s">
        <v>13568</v>
      </c>
      <c r="I102" t="s">
        <v>13568</v>
      </c>
      <c r="J102" t="s">
        <v>13568</v>
      </c>
      <c r="K102">
        <v>2</v>
      </c>
    </row>
    <row r="103" spans="1:11" ht="14.4" customHeight="1" x14ac:dyDescent="0.3">
      <c r="A103" s="2" t="s">
        <v>30766</v>
      </c>
      <c r="B103" s="2" t="s">
        <v>43724</v>
      </c>
      <c r="C103" s="2" t="s">
        <v>43725</v>
      </c>
      <c r="D103" s="2" t="s">
        <v>43720</v>
      </c>
      <c r="E103" s="2" t="s">
        <v>43721</v>
      </c>
      <c r="F103" t="str">
        <f t="shared" si="3"/>
        <v/>
      </c>
      <c r="H103" t="s">
        <v>13568</v>
      </c>
      <c r="I103" t="s">
        <v>13568</v>
      </c>
      <c r="J103" t="s">
        <v>13568</v>
      </c>
      <c r="K103">
        <v>2</v>
      </c>
    </row>
    <row r="104" spans="1:11" ht="14.4" customHeight="1" x14ac:dyDescent="0.3">
      <c r="A104" s="2" t="s">
        <v>29688</v>
      </c>
      <c r="B104" s="2" t="s">
        <v>43726</v>
      </c>
      <c r="C104" s="2" t="s">
        <v>43727</v>
      </c>
      <c r="D104" s="2" t="s">
        <v>43720</v>
      </c>
      <c r="E104" s="2" t="s">
        <v>43721</v>
      </c>
      <c r="F104" t="str">
        <f t="shared" si="3"/>
        <v/>
      </c>
      <c r="H104" t="s">
        <v>13568</v>
      </c>
      <c r="I104" t="s">
        <v>13568</v>
      </c>
      <c r="J104" t="s">
        <v>13568</v>
      </c>
      <c r="K104">
        <v>2</v>
      </c>
    </row>
    <row r="105" spans="1:11" ht="14.4" customHeight="1" x14ac:dyDescent="0.3">
      <c r="A105" s="2" t="s">
        <v>29694</v>
      </c>
      <c r="B105" s="2" t="s">
        <v>43728</v>
      </c>
      <c r="C105" s="2" t="s">
        <v>43729</v>
      </c>
      <c r="D105" s="2" t="s">
        <v>43720</v>
      </c>
      <c r="E105" s="2" t="s">
        <v>43730</v>
      </c>
      <c r="F105" t="str">
        <f t="shared" si="3"/>
        <v/>
      </c>
      <c r="H105" t="s">
        <v>13568</v>
      </c>
      <c r="I105" t="s">
        <v>13568</v>
      </c>
      <c r="J105" t="s">
        <v>13568</v>
      </c>
      <c r="K105">
        <v>2</v>
      </c>
    </row>
    <row r="106" spans="1:11" ht="14.4" customHeight="1" x14ac:dyDescent="0.3">
      <c r="A106" s="2" t="s">
        <v>29699</v>
      </c>
      <c r="B106" s="2" t="s">
        <v>43731</v>
      </c>
      <c r="C106" s="2" t="s">
        <v>43732</v>
      </c>
      <c r="D106" s="2" t="s">
        <v>43720</v>
      </c>
      <c r="E106" s="2" t="s">
        <v>43700</v>
      </c>
      <c r="F106" t="str">
        <f t="shared" si="3"/>
        <v/>
      </c>
      <c r="H106" t="s">
        <v>13568</v>
      </c>
      <c r="I106" t="s">
        <v>13568</v>
      </c>
      <c r="J106" t="s">
        <v>13568</v>
      </c>
      <c r="K106">
        <v>2</v>
      </c>
    </row>
    <row r="107" spans="1:11" ht="14.4" customHeight="1" x14ac:dyDescent="0.3">
      <c r="A107" s="2" t="s">
        <v>30769</v>
      </c>
      <c r="B107" s="2" t="s">
        <v>43733</v>
      </c>
      <c r="C107" s="2" t="s">
        <v>43734</v>
      </c>
      <c r="D107" s="2" t="s">
        <v>43735</v>
      </c>
      <c r="E107" s="2" t="s">
        <v>43736</v>
      </c>
      <c r="F107" t="str">
        <f t="shared" si="3"/>
        <v/>
      </c>
      <c r="H107" t="s">
        <v>13568</v>
      </c>
      <c r="I107" t="s">
        <v>13568</v>
      </c>
      <c r="J107" t="s">
        <v>13568</v>
      </c>
      <c r="K107">
        <v>4</v>
      </c>
    </row>
    <row r="108" spans="1:11" ht="14.4" customHeight="1" x14ac:dyDescent="0.3">
      <c r="A108" s="2" t="s">
        <v>28007</v>
      </c>
      <c r="B108" s="2" t="s">
        <v>43737</v>
      </c>
      <c r="C108" s="2" t="s">
        <v>43738</v>
      </c>
      <c r="D108" s="2" t="s">
        <v>43735</v>
      </c>
      <c r="E108" s="2" t="s">
        <v>43739</v>
      </c>
      <c r="F108" t="str">
        <f t="shared" si="3"/>
        <v/>
      </c>
      <c r="H108" t="s">
        <v>13568</v>
      </c>
      <c r="I108" t="s">
        <v>13568</v>
      </c>
      <c r="J108" t="s">
        <v>13568</v>
      </c>
      <c r="K108">
        <v>4</v>
      </c>
    </row>
    <row r="109" spans="1:11" ht="14.4" customHeight="1" x14ac:dyDescent="0.3">
      <c r="A109" s="2" t="s">
        <v>27211</v>
      </c>
      <c r="B109" s="2" t="s">
        <v>43740</v>
      </c>
      <c r="C109" s="2" t="s">
        <v>43741</v>
      </c>
      <c r="D109" s="2" t="s">
        <v>43735</v>
      </c>
      <c r="E109" s="2" t="s">
        <v>43742</v>
      </c>
      <c r="F109" t="str">
        <f t="shared" si="3"/>
        <v/>
      </c>
      <c r="H109" t="s">
        <v>13568</v>
      </c>
      <c r="I109" t="s">
        <v>13568</v>
      </c>
      <c r="J109" t="s">
        <v>13568</v>
      </c>
      <c r="K109">
        <v>4</v>
      </c>
    </row>
    <row r="110" spans="1:11" ht="14.4" customHeight="1" x14ac:dyDescent="0.3">
      <c r="A110" s="2" t="s">
        <v>30771</v>
      </c>
      <c r="B110" s="2" t="s">
        <v>43737</v>
      </c>
      <c r="C110" s="2" t="s">
        <v>43743</v>
      </c>
      <c r="D110" s="2" t="s">
        <v>43735</v>
      </c>
      <c r="E110" s="2" t="s">
        <v>43744</v>
      </c>
      <c r="F110" t="str">
        <f t="shared" si="3"/>
        <v/>
      </c>
      <c r="H110" t="s">
        <v>13568</v>
      </c>
      <c r="I110" t="s">
        <v>13568</v>
      </c>
      <c r="J110" t="s">
        <v>13568</v>
      </c>
      <c r="K110">
        <v>4</v>
      </c>
    </row>
    <row r="111" spans="1:11" ht="14.4" customHeight="1" x14ac:dyDescent="0.3">
      <c r="A111" s="2" t="s">
        <v>30774</v>
      </c>
      <c r="B111" s="2" t="s">
        <v>43740</v>
      </c>
      <c r="C111" s="2" t="s">
        <v>43745</v>
      </c>
      <c r="D111" s="2" t="s">
        <v>43735</v>
      </c>
      <c r="E111" s="2" t="s">
        <v>43742</v>
      </c>
      <c r="F111" t="str">
        <f t="shared" si="3"/>
        <v/>
      </c>
      <c r="H111" t="s">
        <v>13568</v>
      </c>
      <c r="I111" t="s">
        <v>13568</v>
      </c>
      <c r="J111" t="s">
        <v>13568</v>
      </c>
      <c r="K111">
        <v>4</v>
      </c>
    </row>
    <row r="112" spans="1:11" ht="14.4" customHeight="1" x14ac:dyDescent="0.3">
      <c r="A112" s="2" t="s">
        <v>1117</v>
      </c>
      <c r="B112" s="2" t="s">
        <v>43746</v>
      </c>
      <c r="C112" s="2" t="s">
        <v>43747</v>
      </c>
      <c r="D112" s="2" t="s">
        <v>43748</v>
      </c>
      <c r="E112" s="2" t="s">
        <v>43749</v>
      </c>
      <c r="F112" t="str">
        <f t="shared" si="3"/>
        <v/>
      </c>
      <c r="H112" t="s">
        <v>13568</v>
      </c>
      <c r="I112" t="s">
        <v>13568</v>
      </c>
      <c r="J112" t="s">
        <v>13568</v>
      </c>
      <c r="K112">
        <v>75</v>
      </c>
    </row>
    <row r="113" spans="1:11" ht="14.4" customHeight="1" x14ac:dyDescent="0.3">
      <c r="A113" s="2" t="s">
        <v>47016</v>
      </c>
      <c r="B113" s="2" t="s">
        <v>47017</v>
      </c>
      <c r="C113" s="2" t="s">
        <v>47018</v>
      </c>
      <c r="D113" s="2" t="s">
        <v>43753</v>
      </c>
      <c r="E113" s="2" t="s">
        <v>43754</v>
      </c>
      <c r="F113" t="str">
        <f t="shared" si="3"/>
        <v/>
      </c>
      <c r="H113" t="s">
        <v>13568</v>
      </c>
      <c r="I113" t="s">
        <v>13568</v>
      </c>
      <c r="J113" t="s">
        <v>13568</v>
      </c>
      <c r="K113">
        <v>76</v>
      </c>
    </row>
    <row r="114" spans="1:11" ht="14.4" customHeight="1" x14ac:dyDescent="0.3">
      <c r="A114" s="2" t="s">
        <v>47019</v>
      </c>
      <c r="B114" s="2" t="s">
        <v>47020</v>
      </c>
      <c r="C114" s="2" t="s">
        <v>47021</v>
      </c>
      <c r="D114" s="2" t="s">
        <v>43758</v>
      </c>
      <c r="E114" s="2" t="s">
        <v>43759</v>
      </c>
      <c r="F114" t="str">
        <f t="shared" si="3"/>
        <v/>
      </c>
      <c r="H114" t="s">
        <v>13568</v>
      </c>
      <c r="I114" t="s">
        <v>13568</v>
      </c>
      <c r="J114" t="s">
        <v>13568</v>
      </c>
      <c r="K114">
        <v>77</v>
      </c>
    </row>
    <row r="115" spans="1:11" ht="14.4" customHeight="1" x14ac:dyDescent="0.3">
      <c r="A115" s="2" t="s">
        <v>47022</v>
      </c>
      <c r="B115" s="2" t="s">
        <v>47023</v>
      </c>
      <c r="C115" s="2" t="s">
        <v>47024</v>
      </c>
      <c r="D115" s="2" t="s">
        <v>43763</v>
      </c>
      <c r="E115" s="2" t="s">
        <v>43764</v>
      </c>
      <c r="F115" t="str">
        <f t="shared" si="3"/>
        <v/>
      </c>
      <c r="H115" t="s">
        <v>13568</v>
      </c>
      <c r="I115" t="s">
        <v>13568</v>
      </c>
      <c r="J115" t="s">
        <v>13568</v>
      </c>
      <c r="K115">
        <v>17</v>
      </c>
    </row>
    <row r="116" spans="1:11" ht="14.4" customHeight="1" x14ac:dyDescent="0.3">
      <c r="A116" s="2" t="s">
        <v>47025</v>
      </c>
      <c r="B116" s="2" t="s">
        <v>47026</v>
      </c>
      <c r="C116" s="2" t="s">
        <v>47027</v>
      </c>
      <c r="D116" s="2" t="s">
        <v>43763</v>
      </c>
      <c r="E116" s="2" t="s">
        <v>43768</v>
      </c>
      <c r="F116" t="str">
        <f t="shared" si="3"/>
        <v/>
      </c>
      <c r="H116" t="s">
        <v>13568</v>
      </c>
      <c r="I116" t="s">
        <v>13568</v>
      </c>
      <c r="J116" t="s">
        <v>13568</v>
      </c>
      <c r="K116">
        <v>17</v>
      </c>
    </row>
    <row r="117" spans="1:11" ht="14.4" customHeight="1" x14ac:dyDescent="0.3">
      <c r="A117" s="2" t="s">
        <v>47028</v>
      </c>
      <c r="B117" s="2" t="s">
        <v>47029</v>
      </c>
      <c r="C117" s="2" t="s">
        <v>47030</v>
      </c>
      <c r="D117" s="2" t="s">
        <v>47031</v>
      </c>
      <c r="E117" s="2" t="s">
        <v>43773</v>
      </c>
      <c r="F117" t="str">
        <f t="shared" si="3"/>
        <v/>
      </c>
      <c r="H117" t="s">
        <v>13568</v>
      </c>
      <c r="I117" t="s">
        <v>13568</v>
      </c>
      <c r="J117" t="s">
        <v>13568</v>
      </c>
      <c r="K117">
        <v>79</v>
      </c>
    </row>
    <row r="118" spans="1:11" ht="14.4" customHeight="1" x14ac:dyDescent="0.3">
      <c r="A118" s="2" t="s">
        <v>47032</v>
      </c>
      <c r="B118" s="2" t="s">
        <v>47033</v>
      </c>
      <c r="C118" s="2" t="s">
        <v>47034</v>
      </c>
      <c r="D118" s="2" t="s">
        <v>15261</v>
      </c>
      <c r="E118" s="2" t="s">
        <v>43777</v>
      </c>
      <c r="F118" t="str">
        <f t="shared" si="3"/>
        <v/>
      </c>
      <c r="H118" t="s">
        <v>13568</v>
      </c>
      <c r="I118" t="s">
        <v>13568</v>
      </c>
      <c r="J118" t="s">
        <v>13568</v>
      </c>
      <c r="K118">
        <v>14</v>
      </c>
    </row>
    <row r="119" spans="1:11" ht="14.4" customHeight="1" x14ac:dyDescent="0.3">
      <c r="A119" s="2" t="s">
        <v>47035</v>
      </c>
      <c r="B119" s="2" t="s">
        <v>47036</v>
      </c>
      <c r="C119" s="2" t="s">
        <v>47037</v>
      </c>
      <c r="D119" s="2" t="s">
        <v>43350</v>
      </c>
      <c r="E119" s="2" t="s">
        <v>43781</v>
      </c>
      <c r="F119" t="str">
        <f t="shared" si="3"/>
        <v/>
      </c>
      <c r="H119" t="s">
        <v>13568</v>
      </c>
      <c r="I119" t="s">
        <v>13568</v>
      </c>
      <c r="J119" t="s">
        <v>13568</v>
      </c>
      <c r="K119">
        <v>8</v>
      </c>
    </row>
    <row r="120" spans="1:11" ht="14.4" customHeight="1" x14ac:dyDescent="0.3">
      <c r="A120" s="2" t="s">
        <v>47038</v>
      </c>
      <c r="B120" s="2" t="s">
        <v>47039</v>
      </c>
      <c r="C120" s="2" t="s">
        <v>47040</v>
      </c>
      <c r="D120" s="2" t="s">
        <v>43790</v>
      </c>
      <c r="E120" s="2" t="s">
        <v>43791</v>
      </c>
      <c r="F120" t="str">
        <f t="shared" si="3"/>
        <v/>
      </c>
      <c r="H120" t="s">
        <v>13568</v>
      </c>
      <c r="I120" t="s">
        <v>13568</v>
      </c>
      <c r="J120" t="s">
        <v>13568</v>
      </c>
      <c r="K120">
        <v>80</v>
      </c>
    </row>
    <row r="121" spans="1:11" ht="14.4" customHeight="1" x14ac:dyDescent="0.3">
      <c r="A121" s="2" t="s">
        <v>47041</v>
      </c>
      <c r="B121" s="2" t="s">
        <v>47042</v>
      </c>
      <c r="C121" s="2" t="s">
        <v>47043</v>
      </c>
      <c r="D121" s="2" t="s">
        <v>43785</v>
      </c>
      <c r="E121" s="2" t="s">
        <v>43786</v>
      </c>
      <c r="F121" t="str">
        <f t="shared" si="3"/>
        <v/>
      </c>
      <c r="H121" t="s">
        <v>13568</v>
      </c>
      <c r="I121" t="s">
        <v>13568</v>
      </c>
      <c r="J121" t="s">
        <v>13568</v>
      </c>
      <c r="K121">
        <v>81</v>
      </c>
    </row>
    <row r="122" spans="1:11" ht="14.4" customHeight="1" x14ac:dyDescent="0.3">
      <c r="A122" s="2" t="s">
        <v>47044</v>
      </c>
      <c r="B122" s="2" t="s">
        <v>47045</v>
      </c>
      <c r="C122" s="2" t="s">
        <v>47046</v>
      </c>
      <c r="D122" s="2" t="s">
        <v>43795</v>
      </c>
      <c r="E122" s="2" t="s">
        <v>43796</v>
      </c>
      <c r="F122" t="str">
        <f t="shared" si="3"/>
        <v/>
      </c>
      <c r="H122" t="s">
        <v>13568</v>
      </c>
      <c r="I122" t="s">
        <v>13568</v>
      </c>
      <c r="J122" t="s">
        <v>13568</v>
      </c>
      <c r="K122">
        <v>82</v>
      </c>
    </row>
    <row r="123" spans="1:11" ht="14.4" customHeight="1" x14ac:dyDescent="0.3">
      <c r="A123" s="2" t="s">
        <v>47047</v>
      </c>
      <c r="B123" s="2" t="s">
        <v>47048</v>
      </c>
      <c r="C123" s="2" t="s">
        <v>47049</v>
      </c>
      <c r="D123" s="2" t="s">
        <v>47050</v>
      </c>
      <c r="E123" s="2" t="s">
        <v>43801</v>
      </c>
      <c r="F123" t="str">
        <f t="shared" si="3"/>
        <v/>
      </c>
      <c r="H123" t="s">
        <v>13568</v>
      </c>
      <c r="I123" t="s">
        <v>13568</v>
      </c>
      <c r="J123" t="s">
        <v>13568</v>
      </c>
      <c r="K123">
        <v>83</v>
      </c>
    </row>
    <row r="124" spans="1:11" ht="14.4" customHeight="1" x14ac:dyDescent="0.3">
      <c r="A124" s="2" t="s">
        <v>4503</v>
      </c>
      <c r="B124" s="2" t="s">
        <v>4504</v>
      </c>
      <c r="C124" s="2" t="s">
        <v>4505</v>
      </c>
      <c r="D124" s="2" t="s">
        <v>34708</v>
      </c>
      <c r="E124" s="2" t="s">
        <v>34708</v>
      </c>
      <c r="F124" t="str">
        <f t="shared" si="3"/>
        <v/>
      </c>
      <c r="H124" t="s">
        <v>13568</v>
      </c>
      <c r="I124" t="s">
        <v>13568</v>
      </c>
      <c r="J124" t="s">
        <v>13568</v>
      </c>
      <c r="K124">
        <v>1</v>
      </c>
    </row>
    <row r="125" spans="1:11" ht="14.4" customHeight="1" x14ac:dyDescent="0.3">
      <c r="A125" s="2" t="s">
        <v>4525</v>
      </c>
      <c r="B125" s="2" t="s">
        <v>4526</v>
      </c>
      <c r="C125" s="2" t="s">
        <v>4527</v>
      </c>
      <c r="D125" s="2" t="s">
        <v>34708</v>
      </c>
      <c r="E125" s="2" t="s">
        <v>34708</v>
      </c>
      <c r="F125" t="str">
        <f t="shared" si="3"/>
        <v/>
      </c>
      <c r="H125" t="s">
        <v>13568</v>
      </c>
      <c r="I125" t="s">
        <v>13568</v>
      </c>
      <c r="J125" t="s">
        <v>13568</v>
      </c>
      <c r="K125">
        <v>1</v>
      </c>
    </row>
    <row r="126" spans="1:11" ht="14.4" customHeight="1" x14ac:dyDescent="0.3">
      <c r="A126" s="2" t="s">
        <v>4528</v>
      </c>
      <c r="B126" s="2" t="s">
        <v>4529</v>
      </c>
      <c r="C126" s="2" t="s">
        <v>4530</v>
      </c>
      <c r="D126" s="2" t="s">
        <v>34708</v>
      </c>
      <c r="E126" s="2" t="s">
        <v>34708</v>
      </c>
      <c r="F126" t="str">
        <f t="shared" si="3"/>
        <v/>
      </c>
      <c r="H126" t="s">
        <v>13568</v>
      </c>
      <c r="I126" t="s">
        <v>13568</v>
      </c>
      <c r="J126" t="s">
        <v>13568</v>
      </c>
      <c r="K126">
        <v>1</v>
      </c>
    </row>
    <row r="127" spans="1:11" ht="14.4" customHeight="1" x14ac:dyDescent="0.3">
      <c r="A127" s="2" t="s">
        <v>4531</v>
      </c>
      <c r="B127" s="2" t="s">
        <v>4532</v>
      </c>
      <c r="C127" s="2" t="s">
        <v>4533</v>
      </c>
      <c r="D127" s="2" t="s">
        <v>34708</v>
      </c>
      <c r="E127" s="2" t="s">
        <v>34708</v>
      </c>
      <c r="F127" t="str">
        <f t="shared" si="3"/>
        <v/>
      </c>
      <c r="H127" t="s">
        <v>13568</v>
      </c>
      <c r="I127" t="s">
        <v>13568</v>
      </c>
      <c r="J127" t="s">
        <v>13568</v>
      </c>
      <c r="K127">
        <v>1</v>
      </c>
    </row>
    <row r="128" spans="1:11" ht="14.4" customHeight="1" x14ac:dyDescent="0.3">
      <c r="A128" s="2" t="s">
        <v>4534</v>
      </c>
      <c r="B128" s="2" t="s">
        <v>4535</v>
      </c>
      <c r="C128" s="2" t="s">
        <v>4536</v>
      </c>
      <c r="D128" s="2" t="s">
        <v>34708</v>
      </c>
      <c r="E128" s="2" t="s">
        <v>34708</v>
      </c>
      <c r="F128" t="str">
        <f t="shared" si="3"/>
        <v/>
      </c>
      <c r="H128" t="s">
        <v>13568</v>
      </c>
      <c r="I128" t="s">
        <v>13568</v>
      </c>
      <c r="J128" t="s">
        <v>13568</v>
      </c>
      <c r="K128">
        <v>1</v>
      </c>
    </row>
    <row r="129" spans="1:11" ht="14.4" customHeight="1" x14ac:dyDescent="0.3">
      <c r="A129" s="2" t="s">
        <v>4537</v>
      </c>
      <c r="B129" s="2" t="s">
        <v>4538</v>
      </c>
      <c r="C129" s="2" t="s">
        <v>4539</v>
      </c>
      <c r="D129" s="2" t="s">
        <v>34708</v>
      </c>
      <c r="E129" s="2" t="s">
        <v>34708</v>
      </c>
      <c r="F129" t="str">
        <f t="shared" si="3"/>
        <v/>
      </c>
      <c r="H129" t="s">
        <v>13568</v>
      </c>
      <c r="I129" t="s">
        <v>13568</v>
      </c>
      <c r="J129" t="s">
        <v>13568</v>
      </c>
      <c r="K129">
        <v>1</v>
      </c>
    </row>
    <row r="130" spans="1:11" ht="14.4" customHeight="1" x14ac:dyDescent="0.3">
      <c r="A130" s="2" t="s">
        <v>4540</v>
      </c>
      <c r="B130" s="2" t="s">
        <v>4541</v>
      </c>
      <c r="C130" s="2" t="s">
        <v>4542</v>
      </c>
      <c r="D130" s="2" t="s">
        <v>34708</v>
      </c>
      <c r="E130" s="2" t="s">
        <v>34708</v>
      </c>
      <c r="F130" t="str">
        <f t="shared" si="3"/>
        <v/>
      </c>
      <c r="H130" t="s">
        <v>13568</v>
      </c>
      <c r="I130" t="s">
        <v>13568</v>
      </c>
      <c r="J130" t="s">
        <v>13568</v>
      </c>
      <c r="K130">
        <v>1</v>
      </c>
    </row>
    <row r="131" spans="1:11" ht="14.4" customHeight="1" x14ac:dyDescent="0.3">
      <c r="A131" s="2" t="s">
        <v>1638</v>
      </c>
      <c r="B131" s="2" t="s">
        <v>4543</v>
      </c>
      <c r="C131" s="2" t="s">
        <v>4544</v>
      </c>
      <c r="D131" s="2" t="s">
        <v>34708</v>
      </c>
      <c r="E131" s="2" t="s">
        <v>34708</v>
      </c>
      <c r="F131" t="str">
        <f t="shared" si="3"/>
        <v/>
      </c>
      <c r="H131" t="s">
        <v>13568</v>
      </c>
      <c r="I131" t="s">
        <v>13568</v>
      </c>
      <c r="J131" t="s">
        <v>13568</v>
      </c>
      <c r="K131">
        <v>1</v>
      </c>
    </row>
    <row r="132" spans="1:11" ht="14.4" customHeight="1" x14ac:dyDescent="0.3">
      <c r="A132" s="2" t="s">
        <v>1641</v>
      </c>
      <c r="B132" s="2" t="s">
        <v>4545</v>
      </c>
      <c r="C132" s="2" t="s">
        <v>4546</v>
      </c>
      <c r="D132" s="2" t="s">
        <v>34708</v>
      </c>
      <c r="E132" s="2" t="s">
        <v>34708</v>
      </c>
      <c r="F132" t="str">
        <f t="shared" si="3"/>
        <v/>
      </c>
      <c r="H132" t="s">
        <v>13568</v>
      </c>
      <c r="I132" t="s">
        <v>13568</v>
      </c>
      <c r="J132" t="s">
        <v>13568</v>
      </c>
      <c r="K132">
        <v>1</v>
      </c>
    </row>
    <row r="133" spans="1:11" ht="14.4" customHeight="1" x14ac:dyDescent="0.3">
      <c r="A133" s="2" t="s">
        <v>1788</v>
      </c>
      <c r="B133" s="2" t="s">
        <v>4547</v>
      </c>
      <c r="C133" s="2" t="s">
        <v>4548</v>
      </c>
      <c r="D133" s="2" t="s">
        <v>34708</v>
      </c>
      <c r="E133" s="2" t="s">
        <v>34708</v>
      </c>
      <c r="F133" t="str">
        <f t="shared" si="3"/>
        <v/>
      </c>
      <c r="H133" t="s">
        <v>13568</v>
      </c>
      <c r="I133" t="s">
        <v>13568</v>
      </c>
      <c r="J133" t="s">
        <v>13568</v>
      </c>
      <c r="K133">
        <v>1</v>
      </c>
    </row>
  </sheetData>
  <hyperlinks>
    <hyperlink ref="D1" location="'Dashboard'!A1" display="&lt;-- go to dashboard" xr:uid="{387D2333-3AE9-45BC-A0B7-2CBF204A6905}"/>
  </hyperlink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35153-FEC9-4AF5-AA87-3C9E5B7DB78B}">
  <sheetPr codeName="Sheet55"/>
  <dimension ref="A1:K27"/>
  <sheetViews>
    <sheetView zoomScaleNormal="100" workbookViewId="0"/>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s="38"/>
      <c r="C1" s="1"/>
      <c r="D1" s="17" t="s">
        <v>13548</v>
      </c>
      <c r="E1" s="10" t="s">
        <v>47051</v>
      </c>
      <c r="F1" s="1"/>
      <c r="G1" s="5" t="s">
        <v>2</v>
      </c>
      <c r="H1" s="5">
        <f>COUNTIF(H5:H1048576,"&lt;&gt;" ) - COUNTIF(H5:H1048576,"*NP*")</f>
        <v>0</v>
      </c>
      <c r="I1" s="5">
        <f>COUNTIF(I5:I1048576,"&lt;&gt;" ) - COUNTIF(I5:I1048576,"*NP*")</f>
        <v>23</v>
      </c>
      <c r="J1" s="5">
        <f>COUNTIF(J5:J1048576,"&lt;&gt;" ) - COUNTIF(J5:J1048576,"*NP*")</f>
        <v>0</v>
      </c>
    </row>
    <row r="2" spans="1:11" ht="14.4" customHeight="1" x14ac:dyDescent="0.3">
      <c r="A2" s="35" t="s">
        <v>13550</v>
      </c>
      <c r="B2" t="s">
        <v>13383</v>
      </c>
      <c r="C2" s="1"/>
      <c r="D2" s="1"/>
      <c r="E2" s="14"/>
      <c r="G2" s="5" t="s">
        <v>13552</v>
      </c>
      <c r="H2" s="16">
        <f>IF(H1=0,0,COUNTIF(H5:H1048576,"used")/H1)</f>
        <v>0</v>
      </c>
      <c r="I2" s="16">
        <f>IF(I1=0,0,COUNTIF(I5:I1048576,"used")/I1)</f>
        <v>0.39130434782608697</v>
      </c>
      <c r="J2" s="16">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13381</v>
      </c>
      <c r="B5" s="2" t="s">
        <v>2209</v>
      </c>
      <c r="C5" s="2" t="s">
        <v>13382</v>
      </c>
      <c r="D5" s="2" t="s">
        <v>28341</v>
      </c>
      <c r="E5" s="2" t="s">
        <v>47052</v>
      </c>
      <c r="F5" t="str">
        <f t="shared" ref="F5:F27" si="0">IF(COUNTIF(H5:J5,"used")&gt;0,"y","")</f>
        <v/>
      </c>
      <c r="I5" t="s">
        <v>13568</v>
      </c>
      <c r="K5">
        <v>1</v>
      </c>
    </row>
    <row r="6" spans="1:11" ht="14.4" customHeight="1" x14ac:dyDescent="0.3">
      <c r="A6" s="2" t="s">
        <v>13384</v>
      </c>
      <c r="B6" s="2" t="s">
        <v>2209</v>
      </c>
      <c r="C6" s="2" t="s">
        <v>13385</v>
      </c>
      <c r="D6" s="2" t="s">
        <v>28341</v>
      </c>
      <c r="E6" s="2" t="s">
        <v>47053</v>
      </c>
      <c r="F6" t="str">
        <f t="shared" si="0"/>
        <v/>
      </c>
      <c r="I6" t="s">
        <v>13568</v>
      </c>
      <c r="K6">
        <v>1</v>
      </c>
    </row>
    <row r="7" spans="1:11" ht="14.4" customHeight="1" x14ac:dyDescent="0.3">
      <c r="A7" s="2" t="s">
        <v>13386</v>
      </c>
      <c r="B7" s="2" t="s">
        <v>2209</v>
      </c>
      <c r="C7" s="2" t="s">
        <v>13387</v>
      </c>
      <c r="D7" s="2" t="s">
        <v>28341</v>
      </c>
      <c r="E7" s="2" t="s">
        <v>47054</v>
      </c>
      <c r="F7" t="str">
        <f t="shared" si="0"/>
        <v/>
      </c>
      <c r="I7" t="s">
        <v>13568</v>
      </c>
      <c r="K7">
        <v>1</v>
      </c>
    </row>
    <row r="8" spans="1:11" ht="14.4" customHeight="1" x14ac:dyDescent="0.3">
      <c r="A8" s="2" t="s">
        <v>13388</v>
      </c>
      <c r="B8" s="2" t="s">
        <v>2211</v>
      </c>
      <c r="C8" s="2" t="s">
        <v>13389</v>
      </c>
      <c r="D8" s="2" t="s">
        <v>28341</v>
      </c>
      <c r="E8" s="2" t="s">
        <v>47055</v>
      </c>
      <c r="F8" t="str">
        <f t="shared" si="0"/>
        <v/>
      </c>
      <c r="I8" t="s">
        <v>13568</v>
      </c>
      <c r="K8">
        <v>1</v>
      </c>
    </row>
    <row r="9" spans="1:11" ht="14.4" customHeight="1" x14ac:dyDescent="0.3">
      <c r="A9" s="2" t="s">
        <v>13390</v>
      </c>
      <c r="B9" s="2" t="s">
        <v>2211</v>
      </c>
      <c r="C9" s="2" t="s">
        <v>13391</v>
      </c>
      <c r="D9" s="2" t="s">
        <v>28341</v>
      </c>
      <c r="E9" s="2" t="s">
        <v>47055</v>
      </c>
      <c r="F9" t="str">
        <f t="shared" si="0"/>
        <v/>
      </c>
      <c r="I9" t="s">
        <v>13568</v>
      </c>
      <c r="K9">
        <v>1</v>
      </c>
    </row>
    <row r="10" spans="1:11" ht="14.4" customHeight="1" x14ac:dyDescent="0.3">
      <c r="A10" s="2" t="s">
        <v>13392</v>
      </c>
      <c r="B10" s="2" t="s">
        <v>2211</v>
      </c>
      <c r="C10" s="2" t="s">
        <v>13393</v>
      </c>
      <c r="D10" s="2" t="s">
        <v>28341</v>
      </c>
      <c r="E10" s="2" t="s">
        <v>47056</v>
      </c>
      <c r="F10" t="str">
        <f t="shared" si="0"/>
        <v/>
      </c>
      <c r="I10" t="s">
        <v>13568</v>
      </c>
      <c r="K10">
        <v>1</v>
      </c>
    </row>
    <row r="11" spans="1:11" ht="14.4" customHeight="1" x14ac:dyDescent="0.3">
      <c r="A11" s="2" t="s">
        <v>13394</v>
      </c>
      <c r="B11" s="2" t="s">
        <v>2211</v>
      </c>
      <c r="C11" s="2" t="s">
        <v>13395</v>
      </c>
      <c r="D11" s="2" t="s">
        <v>28341</v>
      </c>
      <c r="E11" s="2" t="s">
        <v>47057</v>
      </c>
      <c r="F11" t="str">
        <f t="shared" si="0"/>
        <v/>
      </c>
      <c r="I11" t="s">
        <v>13568</v>
      </c>
      <c r="K11">
        <v>1</v>
      </c>
    </row>
    <row r="12" spans="1:11" ht="14.4" customHeight="1" x14ac:dyDescent="0.3">
      <c r="A12" s="2" t="s">
        <v>13396</v>
      </c>
      <c r="B12" s="2" t="s">
        <v>13397</v>
      </c>
      <c r="C12" s="2" t="s">
        <v>13398</v>
      </c>
      <c r="D12" s="2" t="s">
        <v>28341</v>
      </c>
      <c r="E12" s="2" t="s">
        <v>47058</v>
      </c>
      <c r="F12" t="str">
        <f t="shared" si="0"/>
        <v>y</v>
      </c>
      <c r="I12" t="s">
        <v>13616</v>
      </c>
      <c r="K12">
        <v>1</v>
      </c>
    </row>
    <row r="13" spans="1:11" ht="14.4" customHeight="1" x14ac:dyDescent="0.3">
      <c r="A13" s="2" t="s">
        <v>13399</v>
      </c>
      <c r="B13" s="2" t="s">
        <v>13400</v>
      </c>
      <c r="C13" s="2" t="s">
        <v>13401</v>
      </c>
      <c r="D13" s="2" t="s">
        <v>28341</v>
      </c>
      <c r="E13" s="2" t="s">
        <v>47059</v>
      </c>
      <c r="F13" t="str">
        <f t="shared" si="0"/>
        <v>y</v>
      </c>
      <c r="I13" t="s">
        <v>13616</v>
      </c>
      <c r="K13">
        <v>1</v>
      </c>
    </row>
    <row r="14" spans="1:11" ht="14.4" customHeight="1" x14ac:dyDescent="0.3">
      <c r="A14" s="2" t="s">
        <v>13402</v>
      </c>
      <c r="B14" s="2" t="s">
        <v>13403</v>
      </c>
      <c r="C14" s="2" t="s">
        <v>13404</v>
      </c>
      <c r="D14" s="2" t="s">
        <v>28341</v>
      </c>
      <c r="E14" s="2" t="s">
        <v>47060</v>
      </c>
      <c r="F14" t="str">
        <f t="shared" si="0"/>
        <v>y</v>
      </c>
      <c r="I14" t="s">
        <v>13616</v>
      </c>
      <c r="K14">
        <v>1</v>
      </c>
    </row>
    <row r="15" spans="1:11" ht="14.4" customHeight="1" x14ac:dyDescent="0.3">
      <c r="A15" s="2" t="s">
        <v>13405</v>
      </c>
      <c r="B15" s="2" t="s">
        <v>13406</v>
      </c>
      <c r="C15" s="2" t="s">
        <v>13407</v>
      </c>
      <c r="D15" s="2" t="s">
        <v>28341</v>
      </c>
      <c r="E15" s="2" t="s">
        <v>47058</v>
      </c>
      <c r="F15" t="str">
        <f t="shared" si="0"/>
        <v>y</v>
      </c>
      <c r="I15" t="s">
        <v>13616</v>
      </c>
      <c r="K15">
        <v>1</v>
      </c>
    </row>
    <row r="16" spans="1:11" ht="14.4" customHeight="1" x14ac:dyDescent="0.3">
      <c r="A16" s="2" t="s">
        <v>13408</v>
      </c>
      <c r="B16" s="2" t="s">
        <v>13409</v>
      </c>
      <c r="C16" s="2" t="s">
        <v>13410</v>
      </c>
      <c r="D16" s="2" t="s">
        <v>28341</v>
      </c>
      <c r="E16" s="2" t="s">
        <v>47059</v>
      </c>
      <c r="F16" t="str">
        <f t="shared" si="0"/>
        <v>y</v>
      </c>
      <c r="I16" t="s">
        <v>13616</v>
      </c>
      <c r="K16">
        <v>1</v>
      </c>
    </row>
    <row r="17" spans="1:11" ht="14.4" customHeight="1" x14ac:dyDescent="0.3">
      <c r="A17" s="2" t="s">
        <v>13411</v>
      </c>
      <c r="B17" s="2" t="s">
        <v>13412</v>
      </c>
      <c r="C17" s="2" t="s">
        <v>13413</v>
      </c>
      <c r="D17" s="2" t="s">
        <v>28341</v>
      </c>
      <c r="E17" s="2" t="s">
        <v>47060</v>
      </c>
      <c r="F17" t="str">
        <f t="shared" si="0"/>
        <v>y</v>
      </c>
      <c r="I17" t="s">
        <v>13616</v>
      </c>
      <c r="K17">
        <v>1</v>
      </c>
    </row>
    <row r="18" spans="1:11" ht="14.4" customHeight="1" x14ac:dyDescent="0.3">
      <c r="A18" s="2" t="s">
        <v>13414</v>
      </c>
      <c r="B18" s="2" t="s">
        <v>13415</v>
      </c>
      <c r="C18" s="2" t="s">
        <v>13416</v>
      </c>
      <c r="D18" s="2" t="s">
        <v>28341</v>
      </c>
      <c r="E18" s="2" t="s">
        <v>47061</v>
      </c>
      <c r="F18" t="str">
        <f t="shared" si="0"/>
        <v>y</v>
      </c>
      <c r="I18" t="s">
        <v>13616</v>
      </c>
      <c r="K18">
        <v>1</v>
      </c>
    </row>
    <row r="19" spans="1:11" ht="14.4" customHeight="1" x14ac:dyDescent="0.3">
      <c r="A19" s="2" t="s">
        <v>13417</v>
      </c>
      <c r="B19" s="2" t="s">
        <v>13418</v>
      </c>
      <c r="C19" s="2" t="s">
        <v>13419</v>
      </c>
      <c r="D19" s="2" t="s">
        <v>28341</v>
      </c>
      <c r="E19" s="2" t="s">
        <v>47059</v>
      </c>
      <c r="F19" t="str">
        <f t="shared" si="0"/>
        <v>y</v>
      </c>
      <c r="I19" t="s">
        <v>13616</v>
      </c>
      <c r="K19">
        <v>1</v>
      </c>
    </row>
    <row r="20" spans="1:11" ht="14.4" customHeight="1" x14ac:dyDescent="0.3">
      <c r="A20" s="2" t="s">
        <v>13420</v>
      </c>
      <c r="B20" s="2" t="s">
        <v>13421</v>
      </c>
      <c r="C20" s="2" t="s">
        <v>13422</v>
      </c>
      <c r="D20" s="2" t="s">
        <v>28341</v>
      </c>
      <c r="E20" s="2" t="s">
        <v>47060</v>
      </c>
      <c r="F20" t="str">
        <f t="shared" si="0"/>
        <v>y</v>
      </c>
      <c r="I20" t="s">
        <v>13616</v>
      </c>
      <c r="K20">
        <v>1</v>
      </c>
    </row>
    <row r="21" spans="1:11" ht="14.4" customHeight="1" x14ac:dyDescent="0.3">
      <c r="A21" s="2" t="s">
        <v>13423</v>
      </c>
      <c r="B21" s="2" t="s">
        <v>2209</v>
      </c>
      <c r="C21" s="2" t="s">
        <v>13424</v>
      </c>
      <c r="D21" s="2" t="s">
        <v>28341</v>
      </c>
      <c r="E21" s="2" t="s">
        <v>47062</v>
      </c>
      <c r="F21" t="str">
        <f t="shared" si="0"/>
        <v/>
      </c>
      <c r="I21" t="s">
        <v>13568</v>
      </c>
      <c r="K21">
        <v>1</v>
      </c>
    </row>
    <row r="22" spans="1:11" ht="14.4" customHeight="1" x14ac:dyDescent="0.3">
      <c r="A22" s="2" t="s">
        <v>13425</v>
      </c>
      <c r="B22" s="2" t="s">
        <v>13426</v>
      </c>
      <c r="C22" s="2" t="s">
        <v>13427</v>
      </c>
      <c r="D22" s="2" t="s">
        <v>28341</v>
      </c>
      <c r="E22" s="2" t="s">
        <v>47060</v>
      </c>
      <c r="F22" t="str">
        <f t="shared" si="0"/>
        <v/>
      </c>
      <c r="I22" t="s">
        <v>13568</v>
      </c>
      <c r="K22">
        <v>1</v>
      </c>
    </row>
    <row r="23" spans="1:11" ht="14.4" customHeight="1" x14ac:dyDescent="0.3">
      <c r="A23" s="2" t="s">
        <v>13428</v>
      </c>
      <c r="B23" s="2" t="s">
        <v>13429</v>
      </c>
      <c r="C23" s="2" t="s">
        <v>13430</v>
      </c>
      <c r="D23" s="2" t="s">
        <v>28341</v>
      </c>
      <c r="E23" s="2" t="s">
        <v>47060</v>
      </c>
      <c r="F23" t="str">
        <f t="shared" si="0"/>
        <v/>
      </c>
      <c r="I23" t="s">
        <v>13568</v>
      </c>
      <c r="K23">
        <v>1</v>
      </c>
    </row>
    <row r="24" spans="1:11" ht="14.4" customHeight="1" x14ac:dyDescent="0.3">
      <c r="A24" s="2" t="s">
        <v>13431</v>
      </c>
      <c r="B24" s="2" t="s">
        <v>13432</v>
      </c>
      <c r="C24" s="2" t="s">
        <v>13433</v>
      </c>
      <c r="D24" s="2" t="s">
        <v>28341</v>
      </c>
      <c r="E24" s="2" t="s">
        <v>47060</v>
      </c>
      <c r="F24" t="str">
        <f t="shared" si="0"/>
        <v/>
      </c>
      <c r="I24" t="s">
        <v>13568</v>
      </c>
      <c r="K24">
        <v>1</v>
      </c>
    </row>
    <row r="25" spans="1:11" ht="14.4" customHeight="1" x14ac:dyDescent="0.3">
      <c r="A25" s="2" t="s">
        <v>13434</v>
      </c>
      <c r="B25" s="2" t="s">
        <v>13435</v>
      </c>
      <c r="C25" s="2" t="s">
        <v>13436</v>
      </c>
      <c r="D25" s="2" t="s">
        <v>28341</v>
      </c>
      <c r="E25" s="2" t="s">
        <v>47060</v>
      </c>
      <c r="F25" t="str">
        <f t="shared" si="0"/>
        <v/>
      </c>
      <c r="I25" t="s">
        <v>13568</v>
      </c>
      <c r="K25">
        <v>1</v>
      </c>
    </row>
    <row r="26" spans="1:11" ht="14.4" customHeight="1" x14ac:dyDescent="0.3">
      <c r="A26" s="2" t="s">
        <v>13437</v>
      </c>
      <c r="B26" s="2" t="s">
        <v>13438</v>
      </c>
      <c r="C26" s="2" t="s">
        <v>13439</v>
      </c>
      <c r="D26" s="2" t="s">
        <v>28341</v>
      </c>
      <c r="E26" s="2" t="s">
        <v>47060</v>
      </c>
      <c r="F26" t="str">
        <f t="shared" si="0"/>
        <v/>
      </c>
      <c r="I26" t="s">
        <v>13568</v>
      </c>
      <c r="K26">
        <v>1</v>
      </c>
    </row>
    <row r="27" spans="1:11" ht="14.4" customHeight="1" x14ac:dyDescent="0.3">
      <c r="A27" s="2" t="s">
        <v>13440</v>
      </c>
      <c r="B27" s="2" t="s">
        <v>13441</v>
      </c>
      <c r="C27" s="2" t="s">
        <v>13442</v>
      </c>
      <c r="D27" s="2" t="s">
        <v>28341</v>
      </c>
      <c r="E27" s="2" t="s">
        <v>47060</v>
      </c>
      <c r="F27" t="str">
        <f t="shared" si="0"/>
        <v/>
      </c>
      <c r="I27" t="s">
        <v>13568</v>
      </c>
      <c r="K27">
        <v>1</v>
      </c>
    </row>
  </sheetData>
  <hyperlinks>
    <hyperlink ref="D1" location="'Dashboard'!A1" display="&lt;-- go to dashboard" xr:uid="{02E295C1-E3B7-4290-A997-7EF670FA0462}"/>
  </hyperlink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86C3EC-1756-4727-B703-3910A1EB885B}">
  <sheetPr codeName="Sheet60" filterMode="1"/>
  <dimension ref="A1:K347"/>
  <sheetViews>
    <sheetView topLeftCell="A231" zoomScaleNormal="100" workbookViewId="0">
      <selection activeCell="D1" sqref="D1"/>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47063</v>
      </c>
      <c r="B1" s="38"/>
      <c r="C1" s="1"/>
      <c r="D1" s="34" t="s">
        <v>38834</v>
      </c>
      <c r="E1" s="10" t="s">
        <v>47064</v>
      </c>
      <c r="F1" s="1"/>
      <c r="G1" s="5" t="s">
        <v>2</v>
      </c>
      <c r="H1" s="5">
        <f>COUNTIF(H5:H1048576,"&lt;&gt;" ) - COUNTIF(H5:H1048576,"*NP*")</f>
        <v>0</v>
      </c>
      <c r="I1" s="5">
        <f>COUNTIF(I5:I1048576,"&lt;&gt;" ) - COUNTIF(I5:I1048576,"*NP*")</f>
        <v>342</v>
      </c>
      <c r="J1" s="5">
        <f>COUNTIF(J5:J1048576,"&lt;&gt;" ) - COUNTIF(J5:J1048576,"*NP*")</f>
        <v>0</v>
      </c>
    </row>
    <row r="2" spans="1:11" ht="14.4" customHeight="1" x14ac:dyDescent="0.3">
      <c r="A2" s="35" t="s">
        <v>13550</v>
      </c>
      <c r="B2" t="s">
        <v>47065</v>
      </c>
      <c r="C2" s="1"/>
      <c r="D2" s="1"/>
      <c r="E2" s="1"/>
      <c r="F2" s="10"/>
      <c r="G2" s="5" t="s">
        <v>13552</v>
      </c>
      <c r="H2" s="16">
        <f>IF(H1=0,0,COUNTIF(H5:H1048576,"used")/H1)</f>
        <v>0</v>
      </c>
      <c r="I2" s="16">
        <f>IF(I1=0,0,COUNTIF(I5:I1048576,"used")/I1)</f>
        <v>0.45614035087719296</v>
      </c>
      <c r="J2" s="16">
        <f>IF(J1=0,0,COUNTIF(J5:J1048576,"used")/J1)</f>
        <v>0</v>
      </c>
    </row>
    <row r="3" spans="1:11" ht="14.4" customHeight="1" x14ac:dyDescent="0.3">
      <c r="A3" s="36" t="s">
        <v>47066</v>
      </c>
      <c r="B3" s="38"/>
      <c r="C3" s="1"/>
      <c r="D3" s="1"/>
      <c r="E3" s="1"/>
      <c r="F3" s="1"/>
      <c r="G3" s="1"/>
      <c r="H3" s="1"/>
      <c r="I3" s="1"/>
    </row>
    <row r="4" spans="1:11" ht="14.4" customHeight="1" x14ac:dyDescent="0.3">
      <c r="A4" s="35" t="s">
        <v>82</v>
      </c>
      <c r="B4" s="35" t="s">
        <v>83</v>
      </c>
      <c r="C4" s="35" t="s">
        <v>47067</v>
      </c>
      <c r="D4" s="35" t="s">
        <v>13557</v>
      </c>
      <c r="E4" s="35" t="s">
        <v>13558</v>
      </c>
      <c r="F4" s="35" t="s">
        <v>13559</v>
      </c>
      <c r="G4" s="35" t="s">
        <v>13560</v>
      </c>
      <c r="H4" s="35" t="s">
        <v>3</v>
      </c>
      <c r="I4" s="35" t="s">
        <v>4</v>
      </c>
      <c r="J4" s="35" t="s">
        <v>5</v>
      </c>
      <c r="K4" s="53" t="s">
        <v>13562</v>
      </c>
    </row>
    <row r="5" spans="1:11" ht="14.4" hidden="1" customHeight="1" x14ac:dyDescent="0.3">
      <c r="A5" s="2" t="s">
        <v>47068</v>
      </c>
      <c r="B5" s="2" t="s">
        <v>5227</v>
      </c>
      <c r="C5" s="2" t="s">
        <v>26278</v>
      </c>
      <c r="D5" s="2" t="s">
        <v>26279</v>
      </c>
      <c r="E5" s="2" t="s">
        <v>26280</v>
      </c>
      <c r="F5" t="str">
        <f>IF(COUNTIF(H5:J5,"used")&gt;0,"y","")</f>
        <v>y</v>
      </c>
      <c r="I5" t="s">
        <v>13616</v>
      </c>
      <c r="K5">
        <v>24</v>
      </c>
    </row>
    <row r="6" spans="1:11" ht="14.4" hidden="1" customHeight="1" x14ac:dyDescent="0.3">
      <c r="A6" s="2" t="s">
        <v>47069</v>
      </c>
      <c r="B6" s="2" t="s">
        <v>5227</v>
      </c>
      <c r="C6" s="2" t="s">
        <v>26283</v>
      </c>
      <c r="D6" s="2" t="s">
        <v>26284</v>
      </c>
      <c r="E6" s="2" t="s">
        <v>26285</v>
      </c>
      <c r="F6" t="str">
        <f t="shared" ref="F6:F35" si="0">IF(COUNTIF(H6:J6,"used")&gt;0,"y","")</f>
        <v>y</v>
      </c>
      <c r="I6" t="s">
        <v>13616</v>
      </c>
      <c r="K6">
        <v>18</v>
      </c>
    </row>
    <row r="7" spans="1:11" ht="14.4" hidden="1" customHeight="1" x14ac:dyDescent="0.3">
      <c r="A7" s="2" t="s">
        <v>47070</v>
      </c>
      <c r="B7" s="2" t="s">
        <v>5227</v>
      </c>
      <c r="C7" s="2" t="s">
        <v>26287</v>
      </c>
      <c r="D7" s="2" t="s">
        <v>26284</v>
      </c>
      <c r="E7" s="2" t="s">
        <v>26288</v>
      </c>
      <c r="F7" t="str">
        <f t="shared" si="0"/>
        <v>y</v>
      </c>
      <c r="I7" t="s">
        <v>13616</v>
      </c>
      <c r="K7">
        <v>18</v>
      </c>
    </row>
    <row r="8" spans="1:11" ht="14.4" hidden="1" customHeight="1" x14ac:dyDescent="0.3">
      <c r="A8" s="2" t="s">
        <v>47071</v>
      </c>
      <c r="B8" s="2" t="s">
        <v>10906</v>
      </c>
      <c r="C8" s="2" t="s">
        <v>10907</v>
      </c>
      <c r="D8" s="2" t="s">
        <v>22259</v>
      </c>
      <c r="E8" s="2" t="s">
        <v>26289</v>
      </c>
      <c r="F8" t="str">
        <f t="shared" si="0"/>
        <v>y</v>
      </c>
      <c r="I8" t="s">
        <v>13616</v>
      </c>
      <c r="K8">
        <v>1</v>
      </c>
    </row>
    <row r="9" spans="1:11" ht="14.4" hidden="1" customHeight="1" x14ac:dyDescent="0.3">
      <c r="A9" s="2" t="s">
        <v>47072</v>
      </c>
      <c r="B9" s="2" t="s">
        <v>10903</v>
      </c>
      <c r="C9" s="2" t="s">
        <v>10904</v>
      </c>
      <c r="D9" s="2" t="s">
        <v>22259</v>
      </c>
      <c r="E9" s="2" t="s">
        <v>26291</v>
      </c>
      <c r="F9" t="str">
        <f t="shared" si="0"/>
        <v>y</v>
      </c>
      <c r="I9" t="s">
        <v>13616</v>
      </c>
      <c r="K9">
        <v>1</v>
      </c>
    </row>
    <row r="10" spans="1:11" ht="14.4" hidden="1" customHeight="1" x14ac:dyDescent="0.3">
      <c r="A10" s="2" t="s">
        <v>47073</v>
      </c>
      <c r="B10" s="2" t="s">
        <v>10909</v>
      </c>
      <c r="C10" s="2" t="s">
        <v>10910</v>
      </c>
      <c r="D10" s="2" t="s">
        <v>22259</v>
      </c>
      <c r="E10" s="2" t="s">
        <v>26292</v>
      </c>
      <c r="F10" t="str">
        <f t="shared" si="0"/>
        <v>y</v>
      </c>
      <c r="I10" t="s">
        <v>13616</v>
      </c>
      <c r="K10">
        <v>1</v>
      </c>
    </row>
    <row r="11" spans="1:11" ht="14.4" customHeight="1" x14ac:dyDescent="0.3">
      <c r="A11" s="2" t="s">
        <v>47074</v>
      </c>
      <c r="B11" s="2" t="s">
        <v>10912</v>
      </c>
      <c r="C11" s="2" t="s">
        <v>10913</v>
      </c>
      <c r="D11" s="2" t="s">
        <v>22259</v>
      </c>
      <c r="E11" s="2" t="s">
        <v>26292</v>
      </c>
      <c r="F11" t="str">
        <f t="shared" ref="F11:F13" si="1">IF(COUNTIF(H11:J11,"used")&gt;0,"y","")</f>
        <v/>
      </c>
      <c r="I11" t="s">
        <v>13568</v>
      </c>
      <c r="K11">
        <v>1</v>
      </c>
    </row>
    <row r="12" spans="1:11" ht="14.4" customHeight="1" x14ac:dyDescent="0.3">
      <c r="A12" s="2" t="s">
        <v>47075</v>
      </c>
      <c r="B12" s="2" t="s">
        <v>26294</v>
      </c>
      <c r="C12" s="2" t="s">
        <v>26295</v>
      </c>
      <c r="D12" s="2" t="s">
        <v>26296</v>
      </c>
      <c r="E12" s="2" t="s">
        <v>26297</v>
      </c>
      <c r="F12" t="str">
        <f t="shared" si="1"/>
        <v/>
      </c>
      <c r="I12" t="s">
        <v>13568</v>
      </c>
      <c r="K12">
        <v>15</v>
      </c>
    </row>
    <row r="13" spans="1:11" ht="14.4" customHeight="1" x14ac:dyDescent="0.3">
      <c r="A13" s="2" t="s">
        <v>47076</v>
      </c>
      <c r="B13" s="2" t="s">
        <v>26299</v>
      </c>
      <c r="C13" s="2" t="s">
        <v>26300</v>
      </c>
      <c r="D13" s="2" t="s">
        <v>26296</v>
      </c>
      <c r="E13" s="2" t="s">
        <v>26301</v>
      </c>
      <c r="F13" t="str">
        <f t="shared" si="1"/>
        <v/>
      </c>
      <c r="I13" t="s">
        <v>13568</v>
      </c>
      <c r="K13">
        <v>15</v>
      </c>
    </row>
    <row r="14" spans="1:11" ht="14.4" hidden="1" customHeight="1" x14ac:dyDescent="0.3">
      <c r="A14" s="2" t="s">
        <v>47077</v>
      </c>
      <c r="B14" s="2" t="s">
        <v>26304</v>
      </c>
      <c r="C14" s="2" t="s">
        <v>26305</v>
      </c>
      <c r="D14" s="2" t="s">
        <v>26306</v>
      </c>
      <c r="E14" s="2" t="s">
        <v>26307</v>
      </c>
      <c r="F14" t="str">
        <f t="shared" si="0"/>
        <v>y</v>
      </c>
      <c r="I14" t="s">
        <v>13616</v>
      </c>
      <c r="K14">
        <v>12</v>
      </c>
    </row>
    <row r="15" spans="1:11" ht="14.4" hidden="1" customHeight="1" x14ac:dyDescent="0.3">
      <c r="A15" s="2" t="s">
        <v>47078</v>
      </c>
      <c r="B15" s="2" t="s">
        <v>26310</v>
      </c>
      <c r="C15" s="2" t="s">
        <v>26311</v>
      </c>
      <c r="D15" s="2" t="s">
        <v>26306</v>
      </c>
      <c r="E15" s="2" t="s">
        <v>26307</v>
      </c>
      <c r="F15" t="str">
        <f t="shared" si="0"/>
        <v>y</v>
      </c>
      <c r="I15" t="s">
        <v>13616</v>
      </c>
      <c r="K15">
        <v>12</v>
      </c>
    </row>
    <row r="16" spans="1:11" ht="14.4" customHeight="1" x14ac:dyDescent="0.3">
      <c r="A16" s="2" t="s">
        <v>47079</v>
      </c>
      <c r="B16" s="2" t="s">
        <v>26313</v>
      </c>
      <c r="C16" s="2" t="s">
        <v>26314</v>
      </c>
      <c r="D16" s="2" t="s">
        <v>26315</v>
      </c>
      <c r="E16" s="2" t="s">
        <v>26316</v>
      </c>
      <c r="F16" t="str">
        <f t="shared" ref="F16:F23" si="2">IF(COUNTIF(H16:J16,"used")&gt;0,"y","")</f>
        <v/>
      </c>
      <c r="I16" t="s">
        <v>13568</v>
      </c>
      <c r="K16">
        <v>2</v>
      </c>
    </row>
    <row r="17" spans="1:11" ht="14.4" customHeight="1" x14ac:dyDescent="0.3">
      <c r="A17" s="2" t="s">
        <v>47080</v>
      </c>
      <c r="B17" s="2" t="s">
        <v>26319</v>
      </c>
      <c r="C17" s="2" t="s">
        <v>26320</v>
      </c>
      <c r="D17" s="2" t="s">
        <v>26321</v>
      </c>
      <c r="E17" s="2" t="s">
        <v>47081</v>
      </c>
      <c r="F17" t="str">
        <f t="shared" si="2"/>
        <v/>
      </c>
      <c r="I17" t="s">
        <v>13568</v>
      </c>
      <c r="K17">
        <v>4</v>
      </c>
    </row>
    <row r="18" spans="1:11" ht="14.4" customHeight="1" x14ac:dyDescent="0.3">
      <c r="A18" s="2" t="s">
        <v>47082</v>
      </c>
      <c r="B18" s="2" t="s">
        <v>26324</v>
      </c>
      <c r="C18" s="2" t="s">
        <v>26325</v>
      </c>
      <c r="D18" s="2" t="s">
        <v>26315</v>
      </c>
      <c r="E18" s="2" t="s">
        <v>26316</v>
      </c>
      <c r="F18" t="str">
        <f t="shared" si="2"/>
        <v/>
      </c>
      <c r="I18" t="s">
        <v>13568</v>
      </c>
      <c r="K18">
        <v>2</v>
      </c>
    </row>
    <row r="19" spans="1:11" ht="14.4" customHeight="1" x14ac:dyDescent="0.3">
      <c r="A19" s="2" t="s">
        <v>47083</v>
      </c>
      <c r="B19" s="2" t="s">
        <v>26327</v>
      </c>
      <c r="C19" s="2" t="s">
        <v>26328</v>
      </c>
      <c r="D19" s="2" t="s">
        <v>26321</v>
      </c>
      <c r="E19" s="2" t="s">
        <v>47081</v>
      </c>
      <c r="F19" t="str">
        <f t="shared" si="2"/>
        <v/>
      </c>
      <c r="I19" t="s">
        <v>13568</v>
      </c>
      <c r="K19">
        <v>4</v>
      </c>
    </row>
    <row r="20" spans="1:11" ht="14.4" customHeight="1" x14ac:dyDescent="0.3">
      <c r="A20" s="2" t="s">
        <v>47084</v>
      </c>
      <c r="B20" s="2" t="s">
        <v>26330</v>
      </c>
      <c r="C20" s="2" t="s">
        <v>26331</v>
      </c>
      <c r="D20" s="2" t="s">
        <v>26315</v>
      </c>
      <c r="E20" s="2" t="s">
        <v>26316</v>
      </c>
      <c r="F20" t="str">
        <f t="shared" si="2"/>
        <v/>
      </c>
      <c r="I20" t="s">
        <v>13568</v>
      </c>
      <c r="K20">
        <v>2</v>
      </c>
    </row>
    <row r="21" spans="1:11" ht="14.4" customHeight="1" x14ac:dyDescent="0.3">
      <c r="A21" s="2" t="s">
        <v>47085</v>
      </c>
      <c r="B21" s="2" t="s">
        <v>26333</v>
      </c>
      <c r="C21" s="2" t="s">
        <v>26334</v>
      </c>
      <c r="D21" s="2" t="s">
        <v>26321</v>
      </c>
      <c r="E21" s="2" t="s">
        <v>47081</v>
      </c>
      <c r="F21" t="str">
        <f t="shared" si="2"/>
        <v/>
      </c>
      <c r="I21" t="s">
        <v>13568</v>
      </c>
      <c r="K21">
        <v>4</v>
      </c>
    </row>
    <row r="22" spans="1:11" ht="14.4" customHeight="1" x14ac:dyDescent="0.3">
      <c r="A22" s="2" t="s">
        <v>47086</v>
      </c>
      <c r="B22" s="2" t="s">
        <v>26336</v>
      </c>
      <c r="C22" s="2" t="s">
        <v>26337</v>
      </c>
      <c r="D22" s="2" t="s">
        <v>26315</v>
      </c>
      <c r="E22" s="2" t="s">
        <v>26316</v>
      </c>
      <c r="F22" t="str">
        <f t="shared" si="2"/>
        <v/>
      </c>
      <c r="I22" t="s">
        <v>13568</v>
      </c>
      <c r="K22">
        <v>2</v>
      </c>
    </row>
    <row r="23" spans="1:11" ht="14.4" customHeight="1" x14ac:dyDescent="0.3">
      <c r="A23" s="2" t="s">
        <v>47087</v>
      </c>
      <c r="B23" s="2" t="s">
        <v>26339</v>
      </c>
      <c r="C23" s="2" t="s">
        <v>26340</v>
      </c>
      <c r="D23" s="2" t="s">
        <v>26321</v>
      </c>
      <c r="E23" s="2" t="s">
        <v>47081</v>
      </c>
      <c r="F23" t="str">
        <f t="shared" si="2"/>
        <v/>
      </c>
      <c r="I23" t="s">
        <v>13568</v>
      </c>
      <c r="K23">
        <v>4</v>
      </c>
    </row>
    <row r="24" spans="1:11" ht="14.4" hidden="1" customHeight="1" x14ac:dyDescent="0.3">
      <c r="A24" s="2" t="s">
        <v>47088</v>
      </c>
      <c r="B24" s="2" t="s">
        <v>26342</v>
      </c>
      <c r="C24" s="2" t="s">
        <v>26346</v>
      </c>
      <c r="D24" s="2" t="s">
        <v>26315</v>
      </c>
      <c r="E24" s="2" t="s">
        <v>26316</v>
      </c>
      <c r="F24" t="str">
        <f t="shared" si="0"/>
        <v>y</v>
      </c>
      <c r="I24" t="s">
        <v>13616</v>
      </c>
      <c r="K24">
        <v>2</v>
      </c>
    </row>
    <row r="25" spans="1:11" ht="14.4" hidden="1" customHeight="1" x14ac:dyDescent="0.3">
      <c r="A25" s="2" t="s">
        <v>47089</v>
      </c>
      <c r="B25" s="2" t="s">
        <v>26342</v>
      </c>
      <c r="C25" s="2" t="s">
        <v>26346</v>
      </c>
      <c r="D25" s="2" t="s">
        <v>26315</v>
      </c>
      <c r="E25" s="2" t="s">
        <v>26316</v>
      </c>
      <c r="F25" t="str">
        <f t="shared" si="0"/>
        <v>y</v>
      </c>
      <c r="I25" t="s">
        <v>13616</v>
      </c>
      <c r="K25">
        <v>2</v>
      </c>
    </row>
    <row r="26" spans="1:11" ht="14.4" hidden="1" customHeight="1" x14ac:dyDescent="0.3">
      <c r="A26" s="2" t="s">
        <v>47090</v>
      </c>
      <c r="B26" s="2" t="s">
        <v>26348</v>
      </c>
      <c r="C26" s="2" t="s">
        <v>26349</v>
      </c>
      <c r="D26" s="2" t="s">
        <v>26321</v>
      </c>
      <c r="E26" s="2" t="s">
        <v>47081</v>
      </c>
      <c r="F26" t="str">
        <f t="shared" si="0"/>
        <v>y</v>
      </c>
      <c r="I26" t="s">
        <v>13616</v>
      </c>
      <c r="K26">
        <v>4</v>
      </c>
    </row>
    <row r="27" spans="1:11" ht="14.4" hidden="1" customHeight="1" x14ac:dyDescent="0.3">
      <c r="A27" s="2" t="s">
        <v>47091</v>
      </c>
      <c r="B27" s="2" t="s">
        <v>26351</v>
      </c>
      <c r="C27" s="2" t="s">
        <v>26354</v>
      </c>
      <c r="D27" s="2" t="s">
        <v>26315</v>
      </c>
      <c r="E27" s="2" t="s">
        <v>26316</v>
      </c>
      <c r="F27" t="str">
        <f t="shared" si="0"/>
        <v>y</v>
      </c>
      <c r="I27" t="s">
        <v>13616</v>
      </c>
      <c r="K27">
        <v>2</v>
      </c>
    </row>
    <row r="28" spans="1:11" ht="14.4" hidden="1" customHeight="1" x14ac:dyDescent="0.3">
      <c r="A28" s="2" t="s">
        <v>47092</v>
      </c>
      <c r="B28" s="2" t="s">
        <v>26351</v>
      </c>
      <c r="C28" s="2" t="s">
        <v>26354</v>
      </c>
      <c r="D28" s="2" t="s">
        <v>26315</v>
      </c>
      <c r="E28" s="2" t="s">
        <v>26316</v>
      </c>
      <c r="F28" t="str">
        <f t="shared" si="0"/>
        <v>y</v>
      </c>
      <c r="I28" t="s">
        <v>13616</v>
      </c>
      <c r="K28">
        <v>2</v>
      </c>
    </row>
    <row r="29" spans="1:11" ht="14.4" hidden="1" customHeight="1" x14ac:dyDescent="0.3">
      <c r="A29" s="2" t="s">
        <v>47093</v>
      </c>
      <c r="B29" s="2" t="s">
        <v>26356</v>
      </c>
      <c r="C29" s="2" t="s">
        <v>26357</v>
      </c>
      <c r="D29" s="2" t="s">
        <v>26321</v>
      </c>
      <c r="E29" s="2" t="s">
        <v>47081</v>
      </c>
      <c r="F29" t="str">
        <f t="shared" si="0"/>
        <v>y</v>
      </c>
      <c r="I29" t="s">
        <v>13616</v>
      </c>
      <c r="K29">
        <v>4</v>
      </c>
    </row>
    <row r="30" spans="1:11" ht="14.4" hidden="1" customHeight="1" x14ac:dyDescent="0.3">
      <c r="A30" s="2" t="s">
        <v>47094</v>
      </c>
      <c r="B30" s="2" t="s">
        <v>26360</v>
      </c>
      <c r="C30" s="2" t="s">
        <v>26363</v>
      </c>
      <c r="D30" s="2" t="s">
        <v>26315</v>
      </c>
      <c r="E30" s="2" t="s">
        <v>26316</v>
      </c>
      <c r="F30" t="str">
        <f t="shared" si="0"/>
        <v>y</v>
      </c>
      <c r="I30" t="s">
        <v>13616</v>
      </c>
      <c r="K30">
        <v>2</v>
      </c>
    </row>
    <row r="31" spans="1:11" ht="14.4" hidden="1" customHeight="1" x14ac:dyDescent="0.3">
      <c r="A31" s="2" t="s">
        <v>47095</v>
      </c>
      <c r="B31" s="2" t="s">
        <v>26360</v>
      </c>
      <c r="C31" s="2" t="s">
        <v>26363</v>
      </c>
      <c r="D31" s="2" t="s">
        <v>26315</v>
      </c>
      <c r="E31" s="2" t="s">
        <v>26316</v>
      </c>
      <c r="F31" t="str">
        <f t="shared" si="0"/>
        <v>y</v>
      </c>
      <c r="I31" t="s">
        <v>13616</v>
      </c>
      <c r="K31">
        <v>2</v>
      </c>
    </row>
    <row r="32" spans="1:11" ht="14.4" hidden="1" customHeight="1" x14ac:dyDescent="0.3">
      <c r="A32" s="2" t="s">
        <v>47096</v>
      </c>
      <c r="B32" s="2" t="s">
        <v>26365</v>
      </c>
      <c r="C32" s="2" t="s">
        <v>26366</v>
      </c>
      <c r="D32" s="2" t="s">
        <v>26321</v>
      </c>
      <c r="E32" s="2" t="s">
        <v>47081</v>
      </c>
      <c r="F32" t="str">
        <f t="shared" si="0"/>
        <v>y</v>
      </c>
      <c r="I32" t="s">
        <v>13616</v>
      </c>
      <c r="K32">
        <v>4</v>
      </c>
    </row>
    <row r="33" spans="1:11" ht="14.4" hidden="1" customHeight="1" x14ac:dyDescent="0.3">
      <c r="A33" s="2" t="s">
        <v>47097</v>
      </c>
      <c r="B33" s="2" t="s">
        <v>26368</v>
      </c>
      <c r="C33" s="2" t="s">
        <v>26371</v>
      </c>
      <c r="D33" s="2" t="s">
        <v>26315</v>
      </c>
      <c r="E33" s="2" t="s">
        <v>26316</v>
      </c>
      <c r="F33" t="str">
        <f t="shared" si="0"/>
        <v>y</v>
      </c>
      <c r="I33" t="s">
        <v>13616</v>
      </c>
      <c r="K33">
        <v>2</v>
      </c>
    </row>
    <row r="34" spans="1:11" ht="14.4" hidden="1" customHeight="1" x14ac:dyDescent="0.3">
      <c r="A34" s="2" t="s">
        <v>47098</v>
      </c>
      <c r="B34" s="2" t="s">
        <v>26368</v>
      </c>
      <c r="C34" s="2" t="s">
        <v>26371</v>
      </c>
      <c r="D34" s="2" t="s">
        <v>26315</v>
      </c>
      <c r="E34" s="2" t="s">
        <v>26316</v>
      </c>
      <c r="F34" t="str">
        <f t="shared" si="0"/>
        <v>y</v>
      </c>
      <c r="I34" t="s">
        <v>13616</v>
      </c>
      <c r="K34">
        <v>2</v>
      </c>
    </row>
    <row r="35" spans="1:11" ht="14.4" hidden="1" customHeight="1" x14ac:dyDescent="0.3">
      <c r="A35" s="2" t="s">
        <v>47099</v>
      </c>
      <c r="B35" s="2" t="s">
        <v>26373</v>
      </c>
      <c r="C35" s="2" t="s">
        <v>26374</v>
      </c>
      <c r="D35" s="2" t="s">
        <v>26321</v>
      </c>
      <c r="E35" s="2" t="s">
        <v>47081</v>
      </c>
      <c r="F35" t="str">
        <f t="shared" si="0"/>
        <v>y</v>
      </c>
      <c r="I35" t="s">
        <v>13616</v>
      </c>
      <c r="K35">
        <v>4</v>
      </c>
    </row>
    <row r="36" spans="1:11" ht="14.4" customHeight="1" x14ac:dyDescent="0.3">
      <c r="A36" s="2" t="s">
        <v>47100</v>
      </c>
      <c r="B36" s="2" t="s">
        <v>26376</v>
      </c>
      <c r="C36" s="2" t="s">
        <v>26377</v>
      </c>
      <c r="D36" s="2" t="s">
        <v>26315</v>
      </c>
      <c r="E36" s="2" t="s">
        <v>26316</v>
      </c>
      <c r="F36" t="str">
        <f t="shared" ref="F36:F40" si="3">IF(COUNTIF(H36:J36,"used")&gt;0,"y","")</f>
        <v/>
      </c>
      <c r="I36" t="s">
        <v>13568</v>
      </c>
      <c r="K36">
        <v>2</v>
      </c>
    </row>
    <row r="37" spans="1:11" ht="14.4" customHeight="1" x14ac:dyDescent="0.3">
      <c r="A37" s="2" t="s">
        <v>47101</v>
      </c>
      <c r="B37" s="2" t="s">
        <v>26380</v>
      </c>
      <c r="C37" s="2" t="s">
        <v>26381</v>
      </c>
      <c r="D37" s="2" t="s">
        <v>26321</v>
      </c>
      <c r="E37" s="2" t="s">
        <v>47081</v>
      </c>
      <c r="F37" t="str">
        <f t="shared" si="3"/>
        <v/>
      </c>
      <c r="I37" t="s">
        <v>13568</v>
      </c>
      <c r="K37">
        <v>4</v>
      </c>
    </row>
    <row r="38" spans="1:11" ht="14.4" customHeight="1" x14ac:dyDescent="0.3">
      <c r="A38" s="2" t="s">
        <v>47102</v>
      </c>
      <c r="B38" s="2" t="s">
        <v>26383</v>
      </c>
      <c r="C38" s="2" t="s">
        <v>26384</v>
      </c>
      <c r="D38" s="2" t="s">
        <v>26385</v>
      </c>
      <c r="E38" s="2" t="s">
        <v>26386</v>
      </c>
      <c r="F38" t="str">
        <f t="shared" si="3"/>
        <v/>
      </c>
      <c r="I38" t="s">
        <v>13568</v>
      </c>
      <c r="K38">
        <v>8</v>
      </c>
    </row>
    <row r="39" spans="1:11" ht="14.4" customHeight="1" x14ac:dyDescent="0.3">
      <c r="A39" s="2" t="s">
        <v>47103</v>
      </c>
      <c r="B39" s="2" t="s">
        <v>26389</v>
      </c>
      <c r="C39" s="2" t="s">
        <v>26390</v>
      </c>
      <c r="D39" s="2" t="s">
        <v>26391</v>
      </c>
      <c r="E39" s="2" t="s">
        <v>26392</v>
      </c>
      <c r="F39" t="str">
        <f t="shared" si="3"/>
        <v/>
      </c>
      <c r="I39" t="s">
        <v>13568</v>
      </c>
      <c r="K39">
        <v>5</v>
      </c>
    </row>
    <row r="40" spans="1:11" ht="14.4" customHeight="1" x14ac:dyDescent="0.3">
      <c r="A40" s="2" t="s">
        <v>47104</v>
      </c>
      <c r="B40" s="2" t="s">
        <v>26394</v>
      </c>
      <c r="C40" s="2" t="s">
        <v>26395</v>
      </c>
      <c r="D40" s="2" t="s">
        <v>26396</v>
      </c>
      <c r="E40" s="2" t="s">
        <v>26397</v>
      </c>
      <c r="F40" t="str">
        <f t="shared" si="3"/>
        <v/>
      </c>
      <c r="I40" t="s">
        <v>13568</v>
      </c>
      <c r="K40">
        <v>6</v>
      </c>
    </row>
    <row r="41" spans="1:11" ht="14.4" hidden="1" customHeight="1" x14ac:dyDescent="0.3">
      <c r="A41" s="2" t="s">
        <v>47105</v>
      </c>
      <c r="B41" s="2" t="s">
        <v>26399</v>
      </c>
      <c r="C41" s="2" t="s">
        <v>26400</v>
      </c>
      <c r="D41" s="2" t="s">
        <v>26401</v>
      </c>
      <c r="E41" s="2" t="s">
        <v>26402</v>
      </c>
      <c r="F41" t="str">
        <f t="shared" ref="F41:F68" si="4">IF(COUNTIF(H41:J41,"used")&gt;0,"y","")</f>
        <v>y</v>
      </c>
      <c r="I41" t="s">
        <v>13616</v>
      </c>
      <c r="K41">
        <v>7</v>
      </c>
    </row>
    <row r="42" spans="1:11" ht="14.4" customHeight="1" x14ac:dyDescent="0.3">
      <c r="A42" s="2" t="s">
        <v>47106</v>
      </c>
      <c r="B42" s="2" t="s">
        <v>26405</v>
      </c>
      <c r="C42" s="2" t="s">
        <v>26406</v>
      </c>
      <c r="D42" s="2" t="s">
        <v>26385</v>
      </c>
      <c r="E42" s="2" t="s">
        <v>26386</v>
      </c>
      <c r="F42" t="str">
        <f t="shared" ref="F42:F44" si="5">IF(COUNTIF(H42:J42,"used")&gt;0,"y","")</f>
        <v/>
      </c>
      <c r="I42" t="s">
        <v>13568</v>
      </c>
      <c r="K42">
        <v>8</v>
      </c>
    </row>
    <row r="43" spans="1:11" ht="14.4" customHeight="1" x14ac:dyDescent="0.3">
      <c r="A43" s="2" t="s">
        <v>47107</v>
      </c>
      <c r="B43" s="2" t="s">
        <v>26409</v>
      </c>
      <c r="C43" s="2" t="s">
        <v>26410</v>
      </c>
      <c r="D43" s="2" t="s">
        <v>26391</v>
      </c>
      <c r="E43" s="2" t="s">
        <v>26392</v>
      </c>
      <c r="F43" t="str">
        <f t="shared" si="5"/>
        <v/>
      </c>
      <c r="I43" t="s">
        <v>13568</v>
      </c>
      <c r="K43">
        <v>5</v>
      </c>
    </row>
    <row r="44" spans="1:11" ht="14.4" customHeight="1" x14ac:dyDescent="0.3">
      <c r="A44" s="2" t="s">
        <v>47108</v>
      </c>
      <c r="B44" s="2" t="s">
        <v>26412</v>
      </c>
      <c r="C44" s="2" t="s">
        <v>26413</v>
      </c>
      <c r="D44" s="2" t="s">
        <v>26396</v>
      </c>
      <c r="E44" s="2" t="s">
        <v>26397</v>
      </c>
      <c r="F44" t="str">
        <f t="shared" si="5"/>
        <v/>
      </c>
      <c r="I44" t="s">
        <v>13568</v>
      </c>
      <c r="K44">
        <v>6</v>
      </c>
    </row>
    <row r="45" spans="1:11" ht="14.4" hidden="1" customHeight="1" x14ac:dyDescent="0.3">
      <c r="A45" s="2" t="s">
        <v>47109</v>
      </c>
      <c r="B45" s="2" t="s">
        <v>26415</v>
      </c>
      <c r="C45" s="2" t="s">
        <v>26416</v>
      </c>
      <c r="D45" s="2" t="s">
        <v>26401</v>
      </c>
      <c r="E45" s="2" t="s">
        <v>26402</v>
      </c>
      <c r="F45" t="str">
        <f t="shared" si="4"/>
        <v>y</v>
      </c>
      <c r="I45" t="s">
        <v>13616</v>
      </c>
      <c r="K45">
        <v>7</v>
      </c>
    </row>
    <row r="46" spans="1:11" ht="14.4" hidden="1" customHeight="1" x14ac:dyDescent="0.3">
      <c r="A46" s="2" t="s">
        <v>47110</v>
      </c>
      <c r="B46" s="2" t="s">
        <v>26419</v>
      </c>
      <c r="C46" s="2" t="s">
        <v>26420</v>
      </c>
      <c r="D46" s="2" t="s">
        <v>26385</v>
      </c>
      <c r="E46" s="2" t="s">
        <v>26386</v>
      </c>
      <c r="F46" t="str">
        <f t="shared" si="4"/>
        <v>y</v>
      </c>
      <c r="I46" t="s">
        <v>13616</v>
      </c>
      <c r="K46">
        <v>8</v>
      </c>
    </row>
    <row r="47" spans="1:11" ht="14.4" hidden="1" customHeight="1" x14ac:dyDescent="0.3">
      <c r="A47" s="2" t="s">
        <v>47111</v>
      </c>
      <c r="B47" s="2" t="s">
        <v>26423</v>
      </c>
      <c r="C47" s="2" t="s">
        <v>26424</v>
      </c>
      <c r="D47" s="2" t="s">
        <v>26391</v>
      </c>
      <c r="E47" s="2" t="s">
        <v>26392</v>
      </c>
      <c r="F47" t="str">
        <f t="shared" si="4"/>
        <v>y</v>
      </c>
      <c r="I47" t="s">
        <v>13616</v>
      </c>
      <c r="K47">
        <v>5</v>
      </c>
    </row>
    <row r="48" spans="1:11" ht="14.4" hidden="1" customHeight="1" x14ac:dyDescent="0.3">
      <c r="A48" s="2" t="s">
        <v>47112</v>
      </c>
      <c r="B48" s="2" t="s">
        <v>26426</v>
      </c>
      <c r="C48" s="2" t="s">
        <v>26427</v>
      </c>
      <c r="D48" s="2" t="s">
        <v>26396</v>
      </c>
      <c r="E48" s="2" t="s">
        <v>26397</v>
      </c>
      <c r="F48" t="str">
        <f t="shared" si="4"/>
        <v>y</v>
      </c>
      <c r="I48" t="s">
        <v>13616</v>
      </c>
      <c r="K48">
        <v>6</v>
      </c>
    </row>
    <row r="49" spans="1:11" ht="14.4" hidden="1" customHeight="1" x14ac:dyDescent="0.3">
      <c r="A49" s="2" t="s">
        <v>47113</v>
      </c>
      <c r="B49" s="2" t="s">
        <v>26429</v>
      </c>
      <c r="C49" s="2" t="s">
        <v>26430</v>
      </c>
      <c r="D49" s="2" t="s">
        <v>26401</v>
      </c>
      <c r="E49" s="2" t="s">
        <v>26402</v>
      </c>
      <c r="F49" t="str">
        <f t="shared" si="4"/>
        <v>y</v>
      </c>
      <c r="I49" t="s">
        <v>13616</v>
      </c>
      <c r="K49">
        <v>7</v>
      </c>
    </row>
    <row r="50" spans="1:11" ht="14.4" hidden="1" customHeight="1" x14ac:dyDescent="0.3">
      <c r="A50" s="2" t="s">
        <v>47114</v>
      </c>
      <c r="B50" s="2" t="s">
        <v>26433</v>
      </c>
      <c r="C50" s="2" t="s">
        <v>26434</v>
      </c>
      <c r="D50" s="2" t="s">
        <v>26385</v>
      </c>
      <c r="E50" s="2" t="s">
        <v>26386</v>
      </c>
      <c r="F50" t="str">
        <f t="shared" si="4"/>
        <v>y</v>
      </c>
      <c r="I50" t="s">
        <v>13616</v>
      </c>
      <c r="K50">
        <v>8</v>
      </c>
    </row>
    <row r="51" spans="1:11" ht="14.4" hidden="1" customHeight="1" x14ac:dyDescent="0.3">
      <c r="A51" s="2" t="s">
        <v>47115</v>
      </c>
      <c r="B51" s="2" t="s">
        <v>10622</v>
      </c>
      <c r="C51" s="2" t="s">
        <v>47116</v>
      </c>
      <c r="D51" s="2" t="s">
        <v>22259</v>
      </c>
      <c r="E51" s="2" t="s">
        <v>26436</v>
      </c>
      <c r="F51" t="str">
        <f t="shared" si="4"/>
        <v>y</v>
      </c>
      <c r="I51" t="s">
        <v>13616</v>
      </c>
      <c r="K51">
        <v>1</v>
      </c>
    </row>
    <row r="52" spans="1:11" ht="14.4" customHeight="1" x14ac:dyDescent="0.3">
      <c r="A52" s="2" t="s">
        <v>47117</v>
      </c>
      <c r="B52" s="2" t="s">
        <v>26438</v>
      </c>
      <c r="C52" s="2" t="s">
        <v>26439</v>
      </c>
      <c r="D52" s="2" t="s">
        <v>26391</v>
      </c>
      <c r="E52" s="2" t="s">
        <v>26392</v>
      </c>
      <c r="F52" t="str">
        <f>IF(COUNTIF(H52:J52,"used")&gt;0,"y","")</f>
        <v/>
      </c>
      <c r="I52" t="s">
        <v>13568</v>
      </c>
      <c r="K52">
        <v>5</v>
      </c>
    </row>
    <row r="53" spans="1:11" ht="14.4" hidden="1" customHeight="1" x14ac:dyDescent="0.3">
      <c r="A53" s="2" t="s">
        <v>47118</v>
      </c>
      <c r="B53" s="2" t="s">
        <v>26441</v>
      </c>
      <c r="C53" s="2" t="s">
        <v>26442</v>
      </c>
      <c r="D53" s="2" t="s">
        <v>26396</v>
      </c>
      <c r="E53" s="2" t="s">
        <v>26397</v>
      </c>
      <c r="F53" t="str">
        <f t="shared" si="4"/>
        <v>y</v>
      </c>
      <c r="I53" t="s">
        <v>13616</v>
      </c>
      <c r="K53">
        <v>6</v>
      </c>
    </row>
    <row r="54" spans="1:11" ht="14.4" hidden="1" customHeight="1" x14ac:dyDescent="0.3">
      <c r="A54" s="2" t="s">
        <v>47119</v>
      </c>
      <c r="B54" s="2" t="s">
        <v>26444</v>
      </c>
      <c r="C54" s="2" t="s">
        <v>26445</v>
      </c>
      <c r="D54" s="2" t="s">
        <v>26401</v>
      </c>
      <c r="E54" s="2" t="s">
        <v>26402</v>
      </c>
      <c r="F54" t="str">
        <f t="shared" si="4"/>
        <v>y</v>
      </c>
      <c r="I54" t="s">
        <v>13616</v>
      </c>
      <c r="K54">
        <v>7</v>
      </c>
    </row>
    <row r="55" spans="1:11" ht="14.4" hidden="1" customHeight="1" x14ac:dyDescent="0.3">
      <c r="A55" s="2" t="s">
        <v>47120</v>
      </c>
      <c r="B55" s="2" t="s">
        <v>10617</v>
      </c>
      <c r="C55" s="2" t="s">
        <v>10618</v>
      </c>
      <c r="D55" s="2" t="s">
        <v>22259</v>
      </c>
      <c r="E55" s="2" t="s">
        <v>26446</v>
      </c>
      <c r="F55" t="str">
        <f t="shared" si="4"/>
        <v>y</v>
      </c>
      <c r="I55" t="s">
        <v>13616</v>
      </c>
      <c r="K55">
        <v>1</v>
      </c>
    </row>
    <row r="56" spans="1:11" ht="14.4" hidden="1" customHeight="1" x14ac:dyDescent="0.3">
      <c r="A56" s="2" t="s">
        <v>47121</v>
      </c>
      <c r="B56" s="2" t="s">
        <v>10617</v>
      </c>
      <c r="C56" s="2" t="s">
        <v>10620</v>
      </c>
      <c r="D56" s="2" t="s">
        <v>22259</v>
      </c>
      <c r="E56" s="2" t="s">
        <v>26446</v>
      </c>
      <c r="F56" t="str">
        <f t="shared" si="4"/>
        <v>y</v>
      </c>
      <c r="I56" t="s">
        <v>13616</v>
      </c>
      <c r="K56">
        <v>1</v>
      </c>
    </row>
    <row r="57" spans="1:11" ht="14.4" hidden="1" customHeight="1" x14ac:dyDescent="0.3">
      <c r="A57" s="2" t="s">
        <v>47122</v>
      </c>
      <c r="B57" s="2" t="s">
        <v>26448</v>
      </c>
      <c r="C57" s="2" t="s">
        <v>26449</v>
      </c>
      <c r="D57" s="2" t="s">
        <v>26385</v>
      </c>
      <c r="E57" s="2" t="s">
        <v>26386</v>
      </c>
      <c r="F57" t="str">
        <f t="shared" si="4"/>
        <v>y</v>
      </c>
      <c r="I57" t="s">
        <v>13616</v>
      </c>
      <c r="K57">
        <v>8</v>
      </c>
    </row>
    <row r="58" spans="1:11" ht="14.4" hidden="1" customHeight="1" x14ac:dyDescent="0.3">
      <c r="A58" s="2" t="s">
        <v>47123</v>
      </c>
      <c r="B58" s="2" t="s">
        <v>10606</v>
      </c>
      <c r="C58" s="2" t="s">
        <v>47124</v>
      </c>
      <c r="D58" s="2" t="s">
        <v>22259</v>
      </c>
      <c r="E58" s="2" t="s">
        <v>26436</v>
      </c>
      <c r="F58" t="str">
        <f t="shared" si="4"/>
        <v>y</v>
      </c>
      <c r="I58" t="s">
        <v>13616</v>
      </c>
      <c r="K58">
        <v>1</v>
      </c>
    </row>
    <row r="59" spans="1:11" ht="14.4" hidden="1" customHeight="1" x14ac:dyDescent="0.3">
      <c r="A59" s="2" t="s">
        <v>47125</v>
      </c>
      <c r="B59" s="2" t="s">
        <v>26452</v>
      </c>
      <c r="C59" s="2" t="s">
        <v>26453</v>
      </c>
      <c r="D59" s="2" t="s">
        <v>26391</v>
      </c>
      <c r="E59" s="2" t="s">
        <v>26392</v>
      </c>
      <c r="F59" t="str">
        <f t="shared" si="4"/>
        <v>y</v>
      </c>
      <c r="I59" t="s">
        <v>13616</v>
      </c>
      <c r="K59">
        <v>5</v>
      </c>
    </row>
    <row r="60" spans="1:11" ht="14.4" hidden="1" customHeight="1" x14ac:dyDescent="0.3">
      <c r="A60" s="2" t="s">
        <v>47126</v>
      </c>
      <c r="B60" s="2" t="s">
        <v>26455</v>
      </c>
      <c r="C60" s="2" t="s">
        <v>26456</v>
      </c>
      <c r="D60" s="2" t="s">
        <v>26396</v>
      </c>
      <c r="E60" s="2" t="s">
        <v>26397</v>
      </c>
      <c r="F60" t="str">
        <f t="shared" si="4"/>
        <v>y</v>
      </c>
      <c r="I60" t="s">
        <v>13616</v>
      </c>
      <c r="K60">
        <v>6</v>
      </c>
    </row>
    <row r="61" spans="1:11" ht="14.4" hidden="1" customHeight="1" x14ac:dyDescent="0.3">
      <c r="A61" s="2" t="s">
        <v>47127</v>
      </c>
      <c r="B61" s="2" t="s">
        <v>26458</v>
      </c>
      <c r="C61" s="2" t="s">
        <v>26459</v>
      </c>
      <c r="D61" s="2" t="s">
        <v>26401</v>
      </c>
      <c r="E61" s="2" t="s">
        <v>26402</v>
      </c>
      <c r="F61" t="str">
        <f t="shared" si="4"/>
        <v>y</v>
      </c>
      <c r="I61" t="s">
        <v>13616</v>
      </c>
      <c r="K61">
        <v>7</v>
      </c>
    </row>
    <row r="62" spans="1:11" ht="14.4" hidden="1" customHeight="1" x14ac:dyDescent="0.3">
      <c r="A62" s="2" t="s">
        <v>47128</v>
      </c>
      <c r="B62" s="2" t="s">
        <v>10601</v>
      </c>
      <c r="C62" s="2" t="s">
        <v>10602</v>
      </c>
      <c r="D62" s="2" t="s">
        <v>22259</v>
      </c>
      <c r="E62" s="2" t="s">
        <v>26446</v>
      </c>
      <c r="F62" t="str">
        <f t="shared" si="4"/>
        <v>y</v>
      </c>
      <c r="I62" t="s">
        <v>13616</v>
      </c>
      <c r="K62">
        <v>1</v>
      </c>
    </row>
    <row r="63" spans="1:11" ht="14.4" hidden="1" customHeight="1" x14ac:dyDescent="0.3">
      <c r="A63" s="2" t="s">
        <v>47129</v>
      </c>
      <c r="B63" s="2" t="s">
        <v>10601</v>
      </c>
      <c r="C63" s="2" t="s">
        <v>10604</v>
      </c>
      <c r="D63" s="2" t="s">
        <v>22259</v>
      </c>
      <c r="E63" s="2" t="s">
        <v>26446</v>
      </c>
      <c r="F63" t="str">
        <f t="shared" si="4"/>
        <v>y</v>
      </c>
      <c r="I63" t="s">
        <v>13616</v>
      </c>
      <c r="K63">
        <v>1</v>
      </c>
    </row>
    <row r="64" spans="1:11" ht="14.4" hidden="1" customHeight="1" x14ac:dyDescent="0.3">
      <c r="A64" s="2" t="s">
        <v>47130</v>
      </c>
      <c r="B64" s="2" t="s">
        <v>26462</v>
      </c>
      <c r="C64" s="2" t="s">
        <v>26463</v>
      </c>
      <c r="D64" s="2" t="s">
        <v>26385</v>
      </c>
      <c r="E64" s="2" t="s">
        <v>26386</v>
      </c>
      <c r="F64" t="str">
        <f t="shared" si="4"/>
        <v>y</v>
      </c>
      <c r="I64" t="s">
        <v>13616</v>
      </c>
      <c r="K64">
        <v>8</v>
      </c>
    </row>
    <row r="65" spans="1:11" ht="14.4" hidden="1" customHeight="1" x14ac:dyDescent="0.3">
      <c r="A65" s="2" t="s">
        <v>47131</v>
      </c>
      <c r="B65" s="2" t="s">
        <v>10614</v>
      </c>
      <c r="C65" s="2" t="s">
        <v>47132</v>
      </c>
      <c r="D65" s="2" t="s">
        <v>22259</v>
      </c>
      <c r="E65" s="2" t="s">
        <v>26436</v>
      </c>
      <c r="F65" t="str">
        <f t="shared" si="4"/>
        <v>y</v>
      </c>
      <c r="I65" t="s">
        <v>13616</v>
      </c>
      <c r="K65">
        <v>1</v>
      </c>
    </row>
    <row r="66" spans="1:11" ht="14.4" customHeight="1" x14ac:dyDescent="0.3">
      <c r="A66" s="2" t="s">
        <v>47133</v>
      </c>
      <c r="B66" s="2" t="s">
        <v>26466</v>
      </c>
      <c r="C66" s="2" t="s">
        <v>26467</v>
      </c>
      <c r="D66" s="2" t="s">
        <v>26391</v>
      </c>
      <c r="E66" s="2" t="s">
        <v>26392</v>
      </c>
      <c r="F66" t="str">
        <f>IF(COUNTIF(H66:J66,"used")&gt;0,"y","")</f>
        <v/>
      </c>
      <c r="I66" t="s">
        <v>13568</v>
      </c>
      <c r="K66">
        <v>5</v>
      </c>
    </row>
    <row r="67" spans="1:11" ht="14.4" hidden="1" customHeight="1" x14ac:dyDescent="0.3">
      <c r="A67" s="2" t="s">
        <v>47134</v>
      </c>
      <c r="B67" s="2" t="s">
        <v>26469</v>
      </c>
      <c r="C67" s="2" t="s">
        <v>26470</v>
      </c>
      <c r="D67" s="2" t="s">
        <v>26396</v>
      </c>
      <c r="E67" s="2" t="s">
        <v>26397</v>
      </c>
      <c r="F67" t="str">
        <f t="shared" si="4"/>
        <v>y</v>
      </c>
      <c r="I67" t="s">
        <v>13616</v>
      </c>
      <c r="K67">
        <v>6</v>
      </c>
    </row>
    <row r="68" spans="1:11" ht="14.4" hidden="1" customHeight="1" x14ac:dyDescent="0.3">
      <c r="A68" s="2" t="s">
        <v>47135</v>
      </c>
      <c r="B68" s="2" t="s">
        <v>26472</v>
      </c>
      <c r="C68" s="2" t="s">
        <v>26473</v>
      </c>
      <c r="D68" s="2" t="s">
        <v>26401</v>
      </c>
      <c r="E68" s="2" t="s">
        <v>26402</v>
      </c>
      <c r="F68" t="str">
        <f t="shared" si="4"/>
        <v>y</v>
      </c>
      <c r="I68" t="s">
        <v>13616</v>
      </c>
      <c r="K68">
        <v>7</v>
      </c>
    </row>
    <row r="69" spans="1:11" ht="14.4" hidden="1" customHeight="1" x14ac:dyDescent="0.3">
      <c r="A69" s="2" t="s">
        <v>47136</v>
      </c>
      <c r="B69" s="2" t="s">
        <v>10609</v>
      </c>
      <c r="C69" s="2" t="s">
        <v>10610</v>
      </c>
      <c r="D69" s="2" t="s">
        <v>22259</v>
      </c>
      <c r="E69" s="2" t="s">
        <v>26446</v>
      </c>
      <c r="F69" t="str">
        <f t="shared" ref="F69:F100" si="6">IF(COUNTIF(H69:J69,"used")&gt;0,"y","")</f>
        <v>y</v>
      </c>
      <c r="I69" t="s">
        <v>13616</v>
      </c>
      <c r="K69">
        <v>1</v>
      </c>
    </row>
    <row r="70" spans="1:11" ht="14.4" hidden="1" customHeight="1" x14ac:dyDescent="0.3">
      <c r="A70" s="2" t="s">
        <v>47137</v>
      </c>
      <c r="B70" s="2" t="s">
        <v>10609</v>
      </c>
      <c r="C70" s="2" t="s">
        <v>10612</v>
      </c>
      <c r="D70" s="2" t="s">
        <v>22259</v>
      </c>
      <c r="E70" s="2" t="s">
        <v>26446</v>
      </c>
      <c r="F70" t="str">
        <f t="shared" si="6"/>
        <v>y</v>
      </c>
      <c r="I70" t="s">
        <v>13616</v>
      </c>
      <c r="K70">
        <v>1</v>
      </c>
    </row>
    <row r="71" spans="1:11" ht="14.4" customHeight="1" x14ac:dyDescent="0.3">
      <c r="A71" s="2" t="s">
        <v>47138</v>
      </c>
      <c r="B71" s="2" t="s">
        <v>26487</v>
      </c>
      <c r="C71" s="2" t="s">
        <v>26488</v>
      </c>
      <c r="D71" s="2" t="s">
        <v>26385</v>
      </c>
      <c r="E71" s="2" t="s">
        <v>26386</v>
      </c>
      <c r="F71" t="str">
        <f t="shared" ref="F71:F73" si="7">IF(COUNTIF(H71:J71,"used")&gt;0,"y","")</f>
        <v/>
      </c>
      <c r="I71" t="s">
        <v>13568</v>
      </c>
      <c r="K71">
        <v>8</v>
      </c>
    </row>
    <row r="72" spans="1:11" ht="14.4" customHeight="1" x14ac:dyDescent="0.3">
      <c r="A72" s="2" t="s">
        <v>47139</v>
      </c>
      <c r="B72" s="2" t="s">
        <v>26490</v>
      </c>
      <c r="C72" s="2" t="s">
        <v>26491</v>
      </c>
      <c r="D72" s="2" t="s">
        <v>26391</v>
      </c>
      <c r="E72" s="2" t="s">
        <v>26392</v>
      </c>
      <c r="F72" t="str">
        <f t="shared" si="7"/>
        <v/>
      </c>
      <c r="I72" t="s">
        <v>13568</v>
      </c>
      <c r="K72">
        <v>5</v>
      </c>
    </row>
    <row r="73" spans="1:11" ht="14.4" customHeight="1" x14ac:dyDescent="0.3">
      <c r="A73" s="2" t="s">
        <v>47140</v>
      </c>
      <c r="B73" s="2" t="s">
        <v>26493</v>
      </c>
      <c r="C73" s="2" t="s">
        <v>26494</v>
      </c>
      <c r="D73" s="2" t="s">
        <v>26396</v>
      </c>
      <c r="E73" s="2" t="s">
        <v>26397</v>
      </c>
      <c r="F73" t="str">
        <f t="shared" si="7"/>
        <v/>
      </c>
      <c r="I73" t="s">
        <v>13568</v>
      </c>
      <c r="K73">
        <v>6</v>
      </c>
    </row>
    <row r="74" spans="1:11" ht="14.4" hidden="1" customHeight="1" x14ac:dyDescent="0.3">
      <c r="A74" s="2" t="s">
        <v>47141</v>
      </c>
      <c r="B74" s="2" t="s">
        <v>26496</v>
      </c>
      <c r="C74" s="2" t="s">
        <v>26497</v>
      </c>
      <c r="D74" s="2" t="s">
        <v>26401</v>
      </c>
      <c r="E74" s="2" t="s">
        <v>26402</v>
      </c>
      <c r="F74" t="str">
        <f t="shared" si="6"/>
        <v>y</v>
      </c>
      <c r="I74" t="s">
        <v>13616</v>
      </c>
      <c r="K74">
        <v>7</v>
      </c>
    </row>
    <row r="75" spans="1:11" ht="14.4" hidden="1" customHeight="1" x14ac:dyDescent="0.3">
      <c r="A75" s="2" t="s">
        <v>47142</v>
      </c>
      <c r="B75" s="2" t="s">
        <v>26499</v>
      </c>
      <c r="C75" s="2" t="s">
        <v>26500</v>
      </c>
      <c r="D75" s="2" t="s">
        <v>26501</v>
      </c>
      <c r="E75" s="2" t="s">
        <v>26502</v>
      </c>
      <c r="F75" t="str">
        <f t="shared" si="6"/>
        <v>y</v>
      </c>
      <c r="I75" t="s">
        <v>13616</v>
      </c>
      <c r="K75">
        <v>3</v>
      </c>
    </row>
    <row r="76" spans="1:11" ht="14.4" hidden="1" customHeight="1" x14ac:dyDescent="0.3">
      <c r="A76" s="2" t="s">
        <v>47143</v>
      </c>
      <c r="B76" s="2" t="s">
        <v>26505</v>
      </c>
      <c r="C76" s="2" t="s">
        <v>26506</v>
      </c>
      <c r="D76" s="2" t="s">
        <v>26501</v>
      </c>
      <c r="E76" s="2" t="s">
        <v>26507</v>
      </c>
      <c r="F76" t="str">
        <f t="shared" si="6"/>
        <v>y</v>
      </c>
      <c r="I76" t="s">
        <v>13616</v>
      </c>
      <c r="K76">
        <v>3</v>
      </c>
    </row>
    <row r="77" spans="1:11" ht="14.4" customHeight="1" x14ac:dyDescent="0.3">
      <c r="A77" s="2" t="s">
        <v>47144</v>
      </c>
      <c r="B77" s="2" t="s">
        <v>26509</v>
      </c>
      <c r="C77" s="2" t="s">
        <v>26510</v>
      </c>
      <c r="D77" s="2" t="s">
        <v>26501</v>
      </c>
      <c r="E77" s="2" t="s">
        <v>26502</v>
      </c>
      <c r="F77" t="str">
        <f t="shared" ref="F77:F78" si="8">IF(COUNTIF(H77:J77,"used")&gt;0,"y","")</f>
        <v/>
      </c>
      <c r="I77" t="s">
        <v>13568</v>
      </c>
      <c r="K77">
        <v>3</v>
      </c>
    </row>
    <row r="78" spans="1:11" ht="14.4" customHeight="1" x14ac:dyDescent="0.3">
      <c r="A78" s="2" t="s">
        <v>47145</v>
      </c>
      <c r="B78" s="2" t="s">
        <v>26513</v>
      </c>
      <c r="C78" s="2" t="s">
        <v>26514</v>
      </c>
      <c r="D78" s="2" t="s">
        <v>26501</v>
      </c>
      <c r="E78" s="2" t="s">
        <v>26507</v>
      </c>
      <c r="F78" t="str">
        <f t="shared" si="8"/>
        <v/>
      </c>
      <c r="I78" t="s">
        <v>13568</v>
      </c>
      <c r="K78">
        <v>3</v>
      </c>
    </row>
    <row r="79" spans="1:11" ht="14.4" hidden="1" customHeight="1" x14ac:dyDescent="0.3">
      <c r="A79" s="2" t="s">
        <v>47146</v>
      </c>
      <c r="B79" s="2" t="s">
        <v>26516</v>
      </c>
      <c r="C79" s="2" t="s">
        <v>26517</v>
      </c>
      <c r="D79" s="2" t="s">
        <v>26501</v>
      </c>
      <c r="E79" s="2" t="s">
        <v>26502</v>
      </c>
      <c r="F79" t="str">
        <f t="shared" si="6"/>
        <v>y</v>
      </c>
      <c r="I79" t="s">
        <v>13616</v>
      </c>
      <c r="K79">
        <v>3</v>
      </c>
    </row>
    <row r="80" spans="1:11" ht="14.4" hidden="1" customHeight="1" x14ac:dyDescent="0.3">
      <c r="A80" s="2" t="s">
        <v>47147</v>
      </c>
      <c r="B80" s="2" t="s">
        <v>26520</v>
      </c>
      <c r="C80" s="2" t="s">
        <v>26521</v>
      </c>
      <c r="D80" s="2" t="s">
        <v>26501</v>
      </c>
      <c r="E80" s="2" t="s">
        <v>26507</v>
      </c>
      <c r="F80" t="str">
        <f t="shared" si="6"/>
        <v>y</v>
      </c>
      <c r="I80" t="s">
        <v>13616</v>
      </c>
      <c r="K80">
        <v>3</v>
      </c>
    </row>
    <row r="81" spans="1:11" ht="14.4" customHeight="1" x14ac:dyDescent="0.3">
      <c r="A81" s="2" t="s">
        <v>47148</v>
      </c>
      <c r="B81" s="2" t="s">
        <v>26523</v>
      </c>
      <c r="C81" s="2" t="s">
        <v>26524</v>
      </c>
      <c r="D81" s="2" t="s">
        <v>26501</v>
      </c>
      <c r="E81" s="2" t="s">
        <v>26502</v>
      </c>
      <c r="F81" t="str">
        <f>IF(COUNTIF(H81:J81,"used")&gt;0,"y","")</f>
        <v/>
      </c>
      <c r="I81" t="s">
        <v>13568</v>
      </c>
      <c r="K81">
        <v>3</v>
      </c>
    </row>
    <row r="82" spans="1:11" ht="14.4" hidden="1" customHeight="1" x14ac:dyDescent="0.3">
      <c r="A82" s="2" t="s">
        <v>47149</v>
      </c>
      <c r="B82" s="2" t="s">
        <v>26527</v>
      </c>
      <c r="C82" s="2" t="s">
        <v>26528</v>
      </c>
      <c r="D82" s="2" t="s">
        <v>26501</v>
      </c>
      <c r="E82" s="2" t="s">
        <v>26507</v>
      </c>
      <c r="F82" t="str">
        <f t="shared" si="6"/>
        <v>y</v>
      </c>
      <c r="I82" t="s">
        <v>13616</v>
      </c>
      <c r="K82">
        <v>3</v>
      </c>
    </row>
    <row r="83" spans="1:11" ht="14.4" hidden="1" customHeight="1" x14ac:dyDescent="0.3">
      <c r="A83" s="2" t="s">
        <v>47150</v>
      </c>
      <c r="B83" s="2" t="s">
        <v>26531</v>
      </c>
      <c r="C83" s="2" t="s">
        <v>26532</v>
      </c>
      <c r="D83" s="2" t="s">
        <v>26501</v>
      </c>
      <c r="E83" s="2" t="s">
        <v>26502</v>
      </c>
      <c r="F83" t="str">
        <f t="shared" si="6"/>
        <v>y</v>
      </c>
      <c r="I83" t="s">
        <v>13616</v>
      </c>
      <c r="K83">
        <v>3</v>
      </c>
    </row>
    <row r="84" spans="1:11" ht="14.4" hidden="1" customHeight="1" x14ac:dyDescent="0.3">
      <c r="A84" s="2" t="s">
        <v>47151</v>
      </c>
      <c r="B84" s="2" t="s">
        <v>26535</v>
      </c>
      <c r="C84" s="2" t="s">
        <v>26536</v>
      </c>
      <c r="D84" s="2" t="s">
        <v>26501</v>
      </c>
      <c r="E84" s="2" t="s">
        <v>26507</v>
      </c>
      <c r="F84" t="str">
        <f t="shared" si="6"/>
        <v>y</v>
      </c>
      <c r="I84" t="s">
        <v>13616</v>
      </c>
      <c r="K84">
        <v>3</v>
      </c>
    </row>
    <row r="85" spans="1:11" ht="14.4" hidden="1" customHeight="1" x14ac:dyDescent="0.3">
      <c r="A85" s="2" t="s">
        <v>47152</v>
      </c>
      <c r="B85" s="2" t="s">
        <v>26538</v>
      </c>
      <c r="C85" s="2" t="s">
        <v>26539</v>
      </c>
      <c r="D85" s="2" t="s">
        <v>26501</v>
      </c>
      <c r="E85" s="2" t="s">
        <v>26502</v>
      </c>
      <c r="F85" t="str">
        <f t="shared" si="6"/>
        <v>y</v>
      </c>
      <c r="I85" t="s">
        <v>13616</v>
      </c>
      <c r="K85">
        <v>3</v>
      </c>
    </row>
    <row r="86" spans="1:11" ht="14.4" hidden="1" customHeight="1" x14ac:dyDescent="0.3">
      <c r="A86" s="2" t="s">
        <v>47153</v>
      </c>
      <c r="B86" s="2" t="s">
        <v>26542</v>
      </c>
      <c r="C86" s="2" t="s">
        <v>26543</v>
      </c>
      <c r="D86" s="2" t="s">
        <v>26501</v>
      </c>
      <c r="E86" s="2" t="s">
        <v>26507</v>
      </c>
      <c r="F86" t="str">
        <f t="shared" si="6"/>
        <v>y</v>
      </c>
      <c r="I86" t="s">
        <v>13616</v>
      </c>
      <c r="K86">
        <v>3</v>
      </c>
    </row>
    <row r="87" spans="1:11" ht="14.4" customHeight="1" x14ac:dyDescent="0.3">
      <c r="A87" s="2" t="s">
        <v>47154</v>
      </c>
      <c r="B87" s="2" t="s">
        <v>26552</v>
      </c>
      <c r="C87" s="2" t="s">
        <v>26553</v>
      </c>
      <c r="D87" s="2" t="s">
        <v>26501</v>
      </c>
      <c r="E87" s="2" t="s">
        <v>26502</v>
      </c>
      <c r="F87" t="str">
        <f t="shared" ref="F87:F88" si="9">IF(COUNTIF(H87:J87,"used")&gt;0,"y","")</f>
        <v/>
      </c>
      <c r="I87" t="s">
        <v>13568</v>
      </c>
      <c r="K87">
        <v>3</v>
      </c>
    </row>
    <row r="88" spans="1:11" ht="14.4" customHeight="1" x14ac:dyDescent="0.3">
      <c r="A88" s="2" t="s">
        <v>47155</v>
      </c>
      <c r="B88" s="2" t="s">
        <v>26555</v>
      </c>
      <c r="C88" s="2" t="s">
        <v>26556</v>
      </c>
      <c r="D88" s="2" t="s">
        <v>26501</v>
      </c>
      <c r="E88" s="2" t="s">
        <v>26507</v>
      </c>
      <c r="F88" t="str">
        <f t="shared" si="9"/>
        <v/>
      </c>
      <c r="I88" t="s">
        <v>13568</v>
      </c>
      <c r="K88">
        <v>3</v>
      </c>
    </row>
    <row r="89" spans="1:11" ht="14.4" hidden="1" customHeight="1" x14ac:dyDescent="0.3">
      <c r="A89" s="2" t="s">
        <v>47156</v>
      </c>
      <c r="B89" s="2" t="s">
        <v>26558</v>
      </c>
      <c r="C89" s="2" t="s">
        <v>26559</v>
      </c>
      <c r="D89" s="2" t="s">
        <v>26296</v>
      </c>
      <c r="E89" s="2" t="s">
        <v>26301</v>
      </c>
      <c r="F89" t="str">
        <f t="shared" si="6"/>
        <v>y</v>
      </c>
      <c r="I89" t="s">
        <v>13616</v>
      </c>
      <c r="K89">
        <v>15</v>
      </c>
    </row>
    <row r="90" spans="1:11" ht="14.4" hidden="1" customHeight="1" x14ac:dyDescent="0.3">
      <c r="A90" s="2" t="s">
        <v>47157</v>
      </c>
      <c r="B90" s="2" t="s">
        <v>26558</v>
      </c>
      <c r="C90" s="2" t="s">
        <v>26561</v>
      </c>
      <c r="D90" s="2" t="s">
        <v>15261</v>
      </c>
      <c r="E90" s="2" t="s">
        <v>26562</v>
      </c>
      <c r="F90" t="str">
        <f t="shared" si="6"/>
        <v>y</v>
      </c>
      <c r="I90" t="s">
        <v>13616</v>
      </c>
      <c r="K90">
        <v>9</v>
      </c>
    </row>
    <row r="91" spans="1:11" ht="14.4" hidden="1" customHeight="1" x14ac:dyDescent="0.3">
      <c r="A91" s="2" t="s">
        <v>47158</v>
      </c>
      <c r="B91" s="2" t="s">
        <v>26564</v>
      </c>
      <c r="C91" s="2" t="s">
        <v>26565</v>
      </c>
      <c r="D91" s="2" t="s">
        <v>26566</v>
      </c>
      <c r="E91" s="2" t="s">
        <v>26567</v>
      </c>
      <c r="F91" t="str">
        <f t="shared" si="6"/>
        <v>y</v>
      </c>
      <c r="I91" t="s">
        <v>13616</v>
      </c>
      <c r="K91">
        <v>11</v>
      </c>
    </row>
    <row r="92" spans="1:11" ht="14.4" hidden="1" customHeight="1" x14ac:dyDescent="0.3">
      <c r="A92" s="2" t="s">
        <v>47159</v>
      </c>
      <c r="B92" s="2" t="s">
        <v>26569</v>
      </c>
      <c r="C92" s="2" t="s">
        <v>26570</v>
      </c>
      <c r="D92" s="2" t="s">
        <v>26566</v>
      </c>
      <c r="E92" s="2" t="s">
        <v>26571</v>
      </c>
      <c r="F92" t="str">
        <f t="shared" si="6"/>
        <v>y</v>
      </c>
      <c r="I92" t="s">
        <v>13616</v>
      </c>
      <c r="K92">
        <v>11</v>
      </c>
    </row>
    <row r="93" spans="1:11" ht="14.4" hidden="1" customHeight="1" x14ac:dyDescent="0.3">
      <c r="A93" s="2" t="s">
        <v>47160</v>
      </c>
      <c r="B93" s="2" t="s">
        <v>10900</v>
      </c>
      <c r="C93" s="2" t="s">
        <v>10901</v>
      </c>
      <c r="D93" s="2" t="s">
        <v>22259</v>
      </c>
      <c r="E93" s="2" t="s">
        <v>26572</v>
      </c>
      <c r="F93" t="str">
        <f t="shared" si="6"/>
        <v>y</v>
      </c>
      <c r="I93" t="s">
        <v>13616</v>
      </c>
      <c r="K93">
        <v>1</v>
      </c>
    </row>
    <row r="94" spans="1:11" ht="14.4" hidden="1" customHeight="1" x14ac:dyDescent="0.3">
      <c r="A94" s="2" t="s">
        <v>47161</v>
      </c>
      <c r="B94" s="2" t="s">
        <v>10874</v>
      </c>
      <c r="C94" s="2" t="s">
        <v>10875</v>
      </c>
      <c r="D94" s="2" t="s">
        <v>22259</v>
      </c>
      <c r="E94" s="2" t="s">
        <v>26573</v>
      </c>
      <c r="F94" t="str">
        <f t="shared" si="6"/>
        <v>y</v>
      </c>
      <c r="I94" t="s">
        <v>13616</v>
      </c>
      <c r="K94">
        <v>1</v>
      </c>
    </row>
    <row r="95" spans="1:11" ht="14.4" customHeight="1" x14ac:dyDescent="0.3">
      <c r="A95" s="2" t="s">
        <v>47162</v>
      </c>
      <c r="B95" s="2" t="s">
        <v>26575</v>
      </c>
      <c r="C95" s="2" t="s">
        <v>26576</v>
      </c>
      <c r="D95" s="2" t="s">
        <v>26306</v>
      </c>
      <c r="E95" s="2" t="s">
        <v>26307</v>
      </c>
      <c r="F95" t="str">
        <f>IF(COUNTIF(H95:J95,"used")&gt;0,"y","")</f>
        <v/>
      </c>
      <c r="I95" t="s">
        <v>13568</v>
      </c>
      <c r="K95">
        <v>12</v>
      </c>
    </row>
    <row r="96" spans="1:11" ht="14.4" hidden="1" customHeight="1" x14ac:dyDescent="0.3">
      <c r="A96" s="2" t="s">
        <v>47163</v>
      </c>
      <c r="B96" s="2" t="s">
        <v>26578</v>
      </c>
      <c r="C96" s="2" t="s">
        <v>26579</v>
      </c>
      <c r="D96" s="2" t="s">
        <v>26580</v>
      </c>
      <c r="E96" s="2" t="s">
        <v>26581</v>
      </c>
      <c r="F96" t="str">
        <f t="shared" si="6"/>
        <v>y</v>
      </c>
      <c r="I96" t="s">
        <v>13616</v>
      </c>
      <c r="K96">
        <v>17</v>
      </c>
    </row>
    <row r="97" spans="1:11" ht="14.4" customHeight="1" x14ac:dyDescent="0.3">
      <c r="A97" s="2" t="s">
        <v>47164</v>
      </c>
      <c r="B97" s="2" t="s">
        <v>26583</v>
      </c>
      <c r="C97" s="2" t="s">
        <v>26584</v>
      </c>
      <c r="D97" s="2" t="s">
        <v>26580</v>
      </c>
      <c r="E97" s="2" t="s">
        <v>26581</v>
      </c>
      <c r="F97" t="str">
        <f>IF(COUNTIF(H97:J97,"used")&gt;0,"y","")</f>
        <v/>
      </c>
      <c r="I97" t="s">
        <v>13568</v>
      </c>
      <c r="K97">
        <v>17</v>
      </c>
    </row>
    <row r="98" spans="1:11" ht="14.4" hidden="1" customHeight="1" x14ac:dyDescent="0.3">
      <c r="A98" s="2" t="s">
        <v>47165</v>
      </c>
      <c r="B98" s="2" t="s">
        <v>26585</v>
      </c>
      <c r="C98" s="2" t="s">
        <v>26586</v>
      </c>
      <c r="D98" s="2" t="s">
        <v>15261</v>
      </c>
      <c r="E98" s="2" t="s">
        <v>26587</v>
      </c>
      <c r="F98" t="str">
        <f t="shared" si="6"/>
        <v>y</v>
      </c>
      <c r="I98" t="s">
        <v>13616</v>
      </c>
      <c r="K98">
        <v>9</v>
      </c>
    </row>
    <row r="99" spans="1:11" ht="14.4" hidden="1" customHeight="1" x14ac:dyDescent="0.3">
      <c r="A99" s="2" t="s">
        <v>47166</v>
      </c>
      <c r="B99" s="2" t="s">
        <v>26589</v>
      </c>
      <c r="C99" s="2" t="s">
        <v>26590</v>
      </c>
      <c r="D99" s="2" t="s">
        <v>26566</v>
      </c>
      <c r="E99" s="2" t="s">
        <v>26567</v>
      </c>
      <c r="F99" t="str">
        <f t="shared" si="6"/>
        <v>y</v>
      </c>
      <c r="I99" t="s">
        <v>13616</v>
      </c>
      <c r="K99">
        <v>11</v>
      </c>
    </row>
    <row r="100" spans="1:11" ht="14.4" hidden="1" customHeight="1" x14ac:dyDescent="0.3">
      <c r="A100" s="2" t="s">
        <v>47167</v>
      </c>
      <c r="B100" s="2" t="s">
        <v>26592</v>
      </c>
      <c r="C100" s="2" t="s">
        <v>26593</v>
      </c>
      <c r="D100" s="2" t="s">
        <v>26566</v>
      </c>
      <c r="E100" s="2" t="s">
        <v>26571</v>
      </c>
      <c r="F100" t="str">
        <f t="shared" si="6"/>
        <v>y</v>
      </c>
      <c r="I100" t="s">
        <v>13616</v>
      </c>
      <c r="K100">
        <v>11</v>
      </c>
    </row>
    <row r="101" spans="1:11" ht="14.4" hidden="1" customHeight="1" x14ac:dyDescent="0.3">
      <c r="A101" s="2" t="s">
        <v>47168</v>
      </c>
      <c r="B101" s="2" t="s">
        <v>10894</v>
      </c>
      <c r="C101" s="2" t="s">
        <v>10895</v>
      </c>
      <c r="D101" s="2" t="s">
        <v>22259</v>
      </c>
      <c r="E101" s="2" t="s">
        <v>26572</v>
      </c>
      <c r="F101" t="str">
        <f t="shared" ref="F101:F131" si="10">IF(COUNTIF(H101:J101,"used")&gt;0,"y","")</f>
        <v>y</v>
      </c>
      <c r="I101" t="s">
        <v>13616</v>
      </c>
      <c r="K101">
        <v>1</v>
      </c>
    </row>
    <row r="102" spans="1:11" ht="14.4" hidden="1" customHeight="1" x14ac:dyDescent="0.3">
      <c r="A102" s="2" t="s">
        <v>47169</v>
      </c>
      <c r="B102" s="2" t="s">
        <v>10877</v>
      </c>
      <c r="C102" s="2" t="s">
        <v>10878</v>
      </c>
      <c r="D102" s="2" t="s">
        <v>22259</v>
      </c>
      <c r="E102" s="2" t="s">
        <v>26594</v>
      </c>
      <c r="F102" t="str">
        <f t="shared" si="10"/>
        <v>y</v>
      </c>
      <c r="I102" t="s">
        <v>13616</v>
      </c>
      <c r="K102">
        <v>1</v>
      </c>
    </row>
    <row r="103" spans="1:11" ht="14.4" hidden="1" customHeight="1" x14ac:dyDescent="0.3">
      <c r="A103" s="2" t="s">
        <v>47170</v>
      </c>
      <c r="B103" s="2" t="s">
        <v>26596</v>
      </c>
      <c r="C103" s="2" t="s">
        <v>26597</v>
      </c>
      <c r="D103" s="2" t="s">
        <v>26598</v>
      </c>
      <c r="E103" s="2" t="s">
        <v>26581</v>
      </c>
      <c r="F103" t="str">
        <f t="shared" si="10"/>
        <v>y</v>
      </c>
      <c r="I103" t="s">
        <v>13616</v>
      </c>
      <c r="K103">
        <v>13</v>
      </c>
    </row>
    <row r="104" spans="1:11" ht="14.4" customHeight="1" x14ac:dyDescent="0.3">
      <c r="A104" s="2" t="s">
        <v>47171</v>
      </c>
      <c r="B104" s="2" t="s">
        <v>26600</v>
      </c>
      <c r="C104" s="2" t="s">
        <v>26601</v>
      </c>
      <c r="D104" s="2" t="s">
        <v>26598</v>
      </c>
      <c r="E104" s="2" t="s">
        <v>26581</v>
      </c>
      <c r="F104" t="str">
        <f t="shared" ref="F104:F116" si="11">IF(COUNTIF(H104:J104,"used")&gt;0,"y","")</f>
        <v/>
      </c>
      <c r="I104" t="s">
        <v>13568</v>
      </c>
      <c r="K104">
        <v>13</v>
      </c>
    </row>
    <row r="105" spans="1:11" ht="14.4" customHeight="1" x14ac:dyDescent="0.3">
      <c r="A105" s="2" t="s">
        <v>47172</v>
      </c>
      <c r="B105" s="2" t="s">
        <v>26603</v>
      </c>
      <c r="C105" s="2" t="s">
        <v>26604</v>
      </c>
      <c r="D105" s="2" t="s">
        <v>26306</v>
      </c>
      <c r="E105" s="2" t="s">
        <v>26307</v>
      </c>
      <c r="F105" t="str">
        <f t="shared" si="11"/>
        <v/>
      </c>
      <c r="I105" t="s">
        <v>13568</v>
      </c>
      <c r="K105">
        <v>12</v>
      </c>
    </row>
    <row r="106" spans="1:11" ht="14.4" customHeight="1" x14ac:dyDescent="0.3">
      <c r="A106" s="2" t="s">
        <v>47173</v>
      </c>
      <c r="B106" s="2" t="s">
        <v>26606</v>
      </c>
      <c r="C106" s="2" t="s">
        <v>26607</v>
      </c>
      <c r="D106" s="2" t="s">
        <v>15261</v>
      </c>
      <c r="E106" s="2" t="s">
        <v>26587</v>
      </c>
      <c r="F106" t="str">
        <f t="shared" si="11"/>
        <v/>
      </c>
      <c r="I106" t="s">
        <v>13568</v>
      </c>
      <c r="K106">
        <v>9</v>
      </c>
    </row>
    <row r="107" spans="1:11" ht="14.4" customHeight="1" x14ac:dyDescent="0.3">
      <c r="A107" s="2" t="s">
        <v>47174</v>
      </c>
      <c r="B107" s="2" t="s">
        <v>26609</v>
      </c>
      <c r="C107" s="2" t="s">
        <v>26610</v>
      </c>
      <c r="D107" s="2" t="s">
        <v>26566</v>
      </c>
      <c r="E107" s="2" t="s">
        <v>26567</v>
      </c>
      <c r="F107" t="str">
        <f t="shared" si="11"/>
        <v/>
      </c>
      <c r="I107" t="s">
        <v>13568</v>
      </c>
      <c r="K107">
        <v>11</v>
      </c>
    </row>
    <row r="108" spans="1:11" ht="14.4" customHeight="1" x14ac:dyDescent="0.3">
      <c r="A108" s="2" t="s">
        <v>47175</v>
      </c>
      <c r="B108" s="2" t="s">
        <v>26612</v>
      </c>
      <c r="C108" s="2" t="s">
        <v>26613</v>
      </c>
      <c r="D108" s="2" t="s">
        <v>26566</v>
      </c>
      <c r="E108" s="2" t="s">
        <v>26571</v>
      </c>
      <c r="F108" t="str">
        <f t="shared" si="11"/>
        <v/>
      </c>
      <c r="I108" t="s">
        <v>13568</v>
      </c>
      <c r="K108">
        <v>11</v>
      </c>
    </row>
    <row r="109" spans="1:11" ht="14.4" customHeight="1" x14ac:dyDescent="0.3">
      <c r="A109" s="2" t="s">
        <v>47176</v>
      </c>
      <c r="B109" s="2" t="s">
        <v>10897</v>
      </c>
      <c r="C109" s="2" t="s">
        <v>10898</v>
      </c>
      <c r="D109" s="2" t="s">
        <v>22259</v>
      </c>
      <c r="E109" s="2" t="s">
        <v>26572</v>
      </c>
      <c r="F109" t="str">
        <f t="shared" si="11"/>
        <v/>
      </c>
      <c r="I109" t="s">
        <v>13568</v>
      </c>
      <c r="K109">
        <v>1</v>
      </c>
    </row>
    <row r="110" spans="1:11" ht="14.4" customHeight="1" x14ac:dyDescent="0.3">
      <c r="A110" s="2" t="s">
        <v>47177</v>
      </c>
      <c r="B110" s="2" t="s">
        <v>10880</v>
      </c>
      <c r="C110" s="2" t="s">
        <v>10881</v>
      </c>
      <c r="D110" s="2" t="s">
        <v>22259</v>
      </c>
      <c r="E110" s="2" t="s">
        <v>26594</v>
      </c>
      <c r="F110" t="str">
        <f t="shared" si="11"/>
        <v/>
      </c>
      <c r="I110" t="s">
        <v>13568</v>
      </c>
      <c r="K110">
        <v>1</v>
      </c>
    </row>
    <row r="111" spans="1:11" ht="14.4" customHeight="1" x14ac:dyDescent="0.3">
      <c r="A111" s="2" t="s">
        <v>47178</v>
      </c>
      <c r="B111" s="2" t="s">
        <v>26615</v>
      </c>
      <c r="C111" s="2" t="s">
        <v>26616</v>
      </c>
      <c r="D111" s="2" t="s">
        <v>26598</v>
      </c>
      <c r="E111" s="2" t="s">
        <v>26581</v>
      </c>
      <c r="F111" t="str">
        <f t="shared" si="11"/>
        <v/>
      </c>
      <c r="I111" t="s">
        <v>13568</v>
      </c>
      <c r="K111">
        <v>13</v>
      </c>
    </row>
    <row r="112" spans="1:11" ht="14.4" customHeight="1" x14ac:dyDescent="0.3">
      <c r="A112" s="2" t="s">
        <v>47179</v>
      </c>
      <c r="B112" s="2" t="s">
        <v>26618</v>
      </c>
      <c r="C112" s="2" t="s">
        <v>26619</v>
      </c>
      <c r="D112" s="2" t="s">
        <v>26598</v>
      </c>
      <c r="E112" s="2" t="s">
        <v>26581</v>
      </c>
      <c r="F112" t="str">
        <f t="shared" si="11"/>
        <v/>
      </c>
      <c r="I112" t="s">
        <v>13568</v>
      </c>
      <c r="K112">
        <v>13</v>
      </c>
    </row>
    <row r="113" spans="1:11" ht="14.4" customHeight="1" x14ac:dyDescent="0.3">
      <c r="A113" s="2" t="s">
        <v>47180</v>
      </c>
      <c r="B113" s="2" t="s">
        <v>26621</v>
      </c>
      <c r="C113" s="2" t="s">
        <v>26622</v>
      </c>
      <c r="D113" s="2" t="s">
        <v>26306</v>
      </c>
      <c r="E113" s="2" t="s">
        <v>26307</v>
      </c>
      <c r="F113" t="str">
        <f t="shared" si="11"/>
        <v/>
      </c>
      <c r="I113" t="s">
        <v>13568</v>
      </c>
      <c r="K113">
        <v>12</v>
      </c>
    </row>
    <row r="114" spans="1:11" ht="14.4" customHeight="1" x14ac:dyDescent="0.3">
      <c r="A114" s="2" t="s">
        <v>47181</v>
      </c>
      <c r="B114" s="2" t="s">
        <v>26624</v>
      </c>
      <c r="C114" s="2" t="s">
        <v>26627</v>
      </c>
      <c r="D114" s="2" t="s">
        <v>26315</v>
      </c>
      <c r="E114" s="2" t="s">
        <v>26316</v>
      </c>
      <c r="F114" t="str">
        <f t="shared" si="11"/>
        <v/>
      </c>
      <c r="I114" t="s">
        <v>13568</v>
      </c>
      <c r="K114">
        <v>2</v>
      </c>
    </row>
    <row r="115" spans="1:11" ht="14.4" customHeight="1" x14ac:dyDescent="0.3">
      <c r="A115" s="2" t="s">
        <v>47182</v>
      </c>
      <c r="B115" s="2" t="s">
        <v>26624</v>
      </c>
      <c r="C115" s="2" t="s">
        <v>26627</v>
      </c>
      <c r="D115" s="2" t="s">
        <v>26315</v>
      </c>
      <c r="E115" s="2" t="s">
        <v>26316</v>
      </c>
      <c r="F115" t="str">
        <f t="shared" si="11"/>
        <v/>
      </c>
      <c r="I115" t="s">
        <v>13568</v>
      </c>
      <c r="K115">
        <v>2</v>
      </c>
    </row>
    <row r="116" spans="1:11" ht="14.4" customHeight="1" x14ac:dyDescent="0.3">
      <c r="A116" s="2" t="s">
        <v>47183</v>
      </c>
      <c r="B116" s="2" t="s">
        <v>26629</v>
      </c>
      <c r="C116" s="2" t="s">
        <v>26630</v>
      </c>
      <c r="D116" s="2" t="s">
        <v>26321</v>
      </c>
      <c r="E116" s="2" t="s">
        <v>47081</v>
      </c>
      <c r="F116" t="str">
        <f t="shared" si="11"/>
        <v/>
      </c>
      <c r="I116" t="s">
        <v>13568</v>
      </c>
      <c r="K116">
        <v>4</v>
      </c>
    </row>
    <row r="117" spans="1:11" ht="14.4" hidden="1" customHeight="1" x14ac:dyDescent="0.3">
      <c r="A117" s="2" t="s">
        <v>47184</v>
      </c>
      <c r="B117" s="2" t="s">
        <v>26632</v>
      </c>
      <c r="C117" s="2" t="s">
        <v>26636</v>
      </c>
      <c r="D117" s="2" t="s">
        <v>26315</v>
      </c>
      <c r="E117" s="2" t="s">
        <v>26316</v>
      </c>
      <c r="F117" t="str">
        <f t="shared" si="10"/>
        <v>y</v>
      </c>
      <c r="I117" t="s">
        <v>13616</v>
      </c>
      <c r="K117">
        <v>2</v>
      </c>
    </row>
    <row r="118" spans="1:11" ht="14.4" hidden="1" customHeight="1" x14ac:dyDescent="0.3">
      <c r="A118" s="2" t="s">
        <v>47185</v>
      </c>
      <c r="B118" s="2" t="s">
        <v>26632</v>
      </c>
      <c r="C118" s="2" t="s">
        <v>26636</v>
      </c>
      <c r="D118" s="2" t="s">
        <v>26315</v>
      </c>
      <c r="E118" s="2" t="s">
        <v>26316</v>
      </c>
      <c r="F118" t="str">
        <f t="shared" si="10"/>
        <v>y</v>
      </c>
      <c r="I118" t="s">
        <v>13616</v>
      </c>
      <c r="K118">
        <v>2</v>
      </c>
    </row>
    <row r="119" spans="1:11" ht="14.4" hidden="1" customHeight="1" x14ac:dyDescent="0.3">
      <c r="A119" s="2" t="s">
        <v>47186</v>
      </c>
      <c r="B119" s="2" t="s">
        <v>26638</v>
      </c>
      <c r="C119" s="2" t="s">
        <v>26639</v>
      </c>
      <c r="D119" s="2" t="s">
        <v>26321</v>
      </c>
      <c r="E119" s="2" t="s">
        <v>47081</v>
      </c>
      <c r="F119" t="str">
        <f t="shared" si="10"/>
        <v>y</v>
      </c>
      <c r="I119" t="s">
        <v>13616</v>
      </c>
      <c r="K119">
        <v>4</v>
      </c>
    </row>
    <row r="120" spans="1:11" ht="14.4" customHeight="1" x14ac:dyDescent="0.3">
      <c r="A120" s="2" t="s">
        <v>47187</v>
      </c>
      <c r="B120" s="2" t="s">
        <v>26641</v>
      </c>
      <c r="C120" s="2" t="s">
        <v>26642</v>
      </c>
      <c r="D120" s="2" t="s">
        <v>26385</v>
      </c>
      <c r="E120" s="2" t="s">
        <v>26386</v>
      </c>
      <c r="F120" t="str">
        <f t="shared" ref="F120:F123" si="12">IF(COUNTIF(H120:J120,"used")&gt;0,"y","")</f>
        <v/>
      </c>
      <c r="I120" t="s">
        <v>13568</v>
      </c>
      <c r="K120">
        <v>8</v>
      </c>
    </row>
    <row r="121" spans="1:11" ht="14.4" customHeight="1" x14ac:dyDescent="0.3">
      <c r="A121" s="2" t="s">
        <v>47188</v>
      </c>
      <c r="B121" s="2" t="s">
        <v>26644</v>
      </c>
      <c r="C121" s="2" t="s">
        <v>26645</v>
      </c>
      <c r="D121" s="2" t="s">
        <v>26391</v>
      </c>
      <c r="E121" s="2" t="s">
        <v>26392</v>
      </c>
      <c r="F121" t="str">
        <f t="shared" si="12"/>
        <v/>
      </c>
      <c r="I121" t="s">
        <v>13568</v>
      </c>
      <c r="K121">
        <v>5</v>
      </c>
    </row>
    <row r="122" spans="1:11" ht="14.4" customHeight="1" x14ac:dyDescent="0.3">
      <c r="A122" s="2" t="s">
        <v>47189</v>
      </c>
      <c r="B122" s="2" t="s">
        <v>26647</v>
      </c>
      <c r="C122" s="2" t="s">
        <v>26648</v>
      </c>
      <c r="D122" s="2" t="s">
        <v>26396</v>
      </c>
      <c r="E122" s="2" t="s">
        <v>26397</v>
      </c>
      <c r="F122" t="str">
        <f t="shared" si="12"/>
        <v/>
      </c>
      <c r="I122" t="s">
        <v>13568</v>
      </c>
      <c r="K122">
        <v>6</v>
      </c>
    </row>
    <row r="123" spans="1:11" ht="14.4" customHeight="1" x14ac:dyDescent="0.3">
      <c r="A123" s="2" t="s">
        <v>47190</v>
      </c>
      <c r="B123" s="2" t="s">
        <v>26650</v>
      </c>
      <c r="C123" s="2" t="s">
        <v>26651</v>
      </c>
      <c r="D123" s="2" t="s">
        <v>26401</v>
      </c>
      <c r="E123" s="2" t="s">
        <v>26402</v>
      </c>
      <c r="F123" t="str">
        <f t="shared" si="12"/>
        <v/>
      </c>
      <c r="I123" t="s">
        <v>13568</v>
      </c>
      <c r="K123">
        <v>7</v>
      </c>
    </row>
    <row r="124" spans="1:11" ht="14.4" hidden="1" customHeight="1" x14ac:dyDescent="0.3">
      <c r="A124" s="2" t="s">
        <v>47191</v>
      </c>
      <c r="B124" s="2" t="s">
        <v>26653</v>
      </c>
      <c r="C124" s="2" t="s">
        <v>26654</v>
      </c>
      <c r="D124" s="2" t="s">
        <v>26385</v>
      </c>
      <c r="E124" s="2" t="s">
        <v>26386</v>
      </c>
      <c r="F124" t="str">
        <f t="shared" si="10"/>
        <v>y</v>
      </c>
      <c r="I124" t="s">
        <v>13616</v>
      </c>
      <c r="K124">
        <v>8</v>
      </c>
    </row>
    <row r="125" spans="1:11" ht="14.4" customHeight="1" x14ac:dyDescent="0.3">
      <c r="A125" s="2" t="s">
        <v>47192</v>
      </c>
      <c r="B125" s="2" t="s">
        <v>26656</v>
      </c>
      <c r="C125" s="2" t="s">
        <v>26657</v>
      </c>
      <c r="D125" s="2" t="s">
        <v>26391</v>
      </c>
      <c r="E125" s="2" t="s">
        <v>26392</v>
      </c>
      <c r="F125" t="str">
        <f>IF(COUNTIF(H125:J125,"used")&gt;0,"y","")</f>
        <v/>
      </c>
      <c r="I125" t="s">
        <v>13568</v>
      </c>
      <c r="K125">
        <v>5</v>
      </c>
    </row>
    <row r="126" spans="1:11" ht="14.4" hidden="1" customHeight="1" x14ac:dyDescent="0.3">
      <c r="A126" s="2" t="s">
        <v>47193</v>
      </c>
      <c r="B126" s="2" t="s">
        <v>26659</v>
      </c>
      <c r="C126" s="2" t="s">
        <v>26660</v>
      </c>
      <c r="D126" s="2" t="s">
        <v>26396</v>
      </c>
      <c r="E126" s="2" t="s">
        <v>26397</v>
      </c>
      <c r="F126" t="str">
        <f t="shared" si="10"/>
        <v>y</v>
      </c>
      <c r="I126" t="s">
        <v>13616</v>
      </c>
      <c r="K126">
        <v>6</v>
      </c>
    </row>
    <row r="127" spans="1:11" ht="14.4" hidden="1" customHeight="1" x14ac:dyDescent="0.3">
      <c r="A127" s="2" t="s">
        <v>47194</v>
      </c>
      <c r="B127" s="2" t="s">
        <v>26662</v>
      </c>
      <c r="C127" s="2" t="s">
        <v>26663</v>
      </c>
      <c r="D127" s="2" t="s">
        <v>26401</v>
      </c>
      <c r="E127" s="2" t="s">
        <v>26402</v>
      </c>
      <c r="F127" t="str">
        <f t="shared" si="10"/>
        <v>y</v>
      </c>
      <c r="I127" t="s">
        <v>13616</v>
      </c>
      <c r="K127">
        <v>7</v>
      </c>
    </row>
    <row r="128" spans="1:11" ht="14.4" hidden="1" customHeight="1" x14ac:dyDescent="0.3">
      <c r="A128" s="2" t="s">
        <v>47195</v>
      </c>
      <c r="B128" s="2" t="s">
        <v>26665</v>
      </c>
      <c r="C128" s="2" t="s">
        <v>26666</v>
      </c>
      <c r="D128" s="2" t="s">
        <v>26501</v>
      </c>
      <c r="E128" s="2" t="s">
        <v>26502</v>
      </c>
      <c r="F128" t="str">
        <f t="shared" si="10"/>
        <v>y</v>
      </c>
      <c r="I128" t="s">
        <v>13616</v>
      </c>
      <c r="K128">
        <v>3</v>
      </c>
    </row>
    <row r="129" spans="1:11" ht="14.4" hidden="1" customHeight="1" x14ac:dyDescent="0.3">
      <c r="A129" s="2" t="s">
        <v>47196</v>
      </c>
      <c r="B129" s="2" t="s">
        <v>26669</v>
      </c>
      <c r="C129" s="2" t="s">
        <v>26670</v>
      </c>
      <c r="D129" s="2" t="s">
        <v>26501</v>
      </c>
      <c r="E129" s="2" t="s">
        <v>26507</v>
      </c>
      <c r="F129" t="str">
        <f t="shared" si="10"/>
        <v>y</v>
      </c>
      <c r="I129" t="s">
        <v>13616</v>
      </c>
      <c r="K129">
        <v>3</v>
      </c>
    </row>
    <row r="130" spans="1:11" ht="14.4" hidden="1" customHeight="1" x14ac:dyDescent="0.3">
      <c r="A130" s="2" t="s">
        <v>47197</v>
      </c>
      <c r="B130" s="2" t="s">
        <v>26672</v>
      </c>
      <c r="C130" s="2" t="s">
        <v>26673</v>
      </c>
      <c r="D130" s="2" t="s">
        <v>26501</v>
      </c>
      <c r="E130" s="2" t="s">
        <v>26502</v>
      </c>
      <c r="F130" t="str">
        <f t="shared" si="10"/>
        <v>y</v>
      </c>
      <c r="I130" t="s">
        <v>13616</v>
      </c>
      <c r="K130">
        <v>3</v>
      </c>
    </row>
    <row r="131" spans="1:11" ht="14.4" hidden="1" customHeight="1" x14ac:dyDescent="0.3">
      <c r="A131" s="2" t="s">
        <v>47198</v>
      </c>
      <c r="B131" s="2" t="s">
        <v>26676</v>
      </c>
      <c r="C131" s="2" t="s">
        <v>26677</v>
      </c>
      <c r="D131" s="2" t="s">
        <v>26501</v>
      </c>
      <c r="E131" s="2" t="s">
        <v>26507</v>
      </c>
      <c r="F131" t="str">
        <f t="shared" si="10"/>
        <v>y</v>
      </c>
      <c r="I131" t="s">
        <v>13616</v>
      </c>
      <c r="K131">
        <v>3</v>
      </c>
    </row>
    <row r="132" spans="1:11" ht="14.4" customHeight="1" x14ac:dyDescent="0.3">
      <c r="A132" s="2" t="s">
        <v>47199</v>
      </c>
      <c r="B132" s="2" t="s">
        <v>26679</v>
      </c>
      <c r="C132" s="2" t="s">
        <v>26680</v>
      </c>
      <c r="D132" s="2" t="s">
        <v>15261</v>
      </c>
      <c r="E132" s="2" t="s">
        <v>26681</v>
      </c>
      <c r="F132" t="str">
        <f t="shared" ref="F132:F137" si="13">IF(COUNTIF(H132:J132,"used")&gt;0,"y","")</f>
        <v/>
      </c>
      <c r="I132" t="s">
        <v>13568</v>
      </c>
      <c r="K132">
        <v>9</v>
      </c>
    </row>
    <row r="133" spans="1:11" ht="14.4" customHeight="1" x14ac:dyDescent="0.3">
      <c r="A133" s="2" t="s">
        <v>47200</v>
      </c>
      <c r="B133" s="2" t="s">
        <v>26683</v>
      </c>
      <c r="C133" s="2" t="s">
        <v>26684</v>
      </c>
      <c r="D133" s="2" t="s">
        <v>26685</v>
      </c>
      <c r="E133" s="2" t="s">
        <v>26686</v>
      </c>
      <c r="F133" t="str">
        <f t="shared" si="13"/>
        <v/>
      </c>
      <c r="I133" t="s">
        <v>13568</v>
      </c>
      <c r="K133">
        <v>16</v>
      </c>
    </row>
    <row r="134" spans="1:11" ht="14.4" customHeight="1" x14ac:dyDescent="0.3">
      <c r="A134" s="2" t="s">
        <v>47201</v>
      </c>
      <c r="B134" s="2" t="s">
        <v>26688</v>
      </c>
      <c r="C134" s="2" t="s">
        <v>26689</v>
      </c>
      <c r="D134" s="2" t="s">
        <v>26685</v>
      </c>
      <c r="E134" s="2" t="s">
        <v>26690</v>
      </c>
      <c r="F134" t="str">
        <f t="shared" si="13"/>
        <v/>
      </c>
      <c r="I134" t="s">
        <v>13568</v>
      </c>
      <c r="K134">
        <v>16</v>
      </c>
    </row>
    <row r="135" spans="1:11" ht="14.4" customHeight="1" x14ac:dyDescent="0.3">
      <c r="A135" s="2" t="s">
        <v>47202</v>
      </c>
      <c r="B135" s="2" t="s">
        <v>10886</v>
      </c>
      <c r="C135" s="2" t="s">
        <v>10887</v>
      </c>
      <c r="D135" s="2" t="s">
        <v>22259</v>
      </c>
      <c r="E135" s="2" t="s">
        <v>26691</v>
      </c>
      <c r="F135" t="str">
        <f t="shared" si="13"/>
        <v/>
      </c>
      <c r="I135" t="s">
        <v>13568</v>
      </c>
      <c r="K135">
        <v>1</v>
      </c>
    </row>
    <row r="136" spans="1:11" ht="14.4" customHeight="1" x14ac:dyDescent="0.3">
      <c r="A136" s="2" t="s">
        <v>47203</v>
      </c>
      <c r="B136" s="2" t="s">
        <v>10886</v>
      </c>
      <c r="C136" s="2" t="s">
        <v>10915</v>
      </c>
      <c r="D136" s="2" t="s">
        <v>22259</v>
      </c>
      <c r="E136" s="2" t="s">
        <v>26692</v>
      </c>
      <c r="F136" t="str">
        <f t="shared" si="13"/>
        <v/>
      </c>
      <c r="I136" t="s">
        <v>13568</v>
      </c>
      <c r="K136">
        <v>1</v>
      </c>
    </row>
    <row r="137" spans="1:11" ht="14.4" customHeight="1" x14ac:dyDescent="0.3">
      <c r="A137" s="2" t="s">
        <v>47204</v>
      </c>
      <c r="B137" s="2" t="s">
        <v>10883</v>
      </c>
      <c r="C137" s="2" t="s">
        <v>10884</v>
      </c>
      <c r="D137" s="2" t="s">
        <v>22259</v>
      </c>
      <c r="E137" s="2" t="s">
        <v>26573</v>
      </c>
      <c r="F137" t="str">
        <f t="shared" si="13"/>
        <v/>
      </c>
      <c r="I137" t="s">
        <v>13568</v>
      </c>
      <c r="K137">
        <v>1</v>
      </c>
    </row>
    <row r="138" spans="1:11" ht="14.4" hidden="1" customHeight="1" x14ac:dyDescent="0.3">
      <c r="A138" s="2" t="s">
        <v>47205</v>
      </c>
      <c r="B138" s="2" t="s">
        <v>26694</v>
      </c>
      <c r="C138" s="2" t="s">
        <v>26698</v>
      </c>
      <c r="D138" s="2" t="s">
        <v>26315</v>
      </c>
      <c r="E138" s="2" t="s">
        <v>26316</v>
      </c>
      <c r="F138" t="str">
        <f t="shared" ref="F138:F163" si="14">IF(COUNTIF(H138:J138,"used")&gt;0,"y","")</f>
        <v>y</v>
      </c>
      <c r="I138" t="s">
        <v>13616</v>
      </c>
      <c r="K138">
        <v>2</v>
      </c>
    </row>
    <row r="139" spans="1:11" ht="14.4" hidden="1" customHeight="1" x14ac:dyDescent="0.3">
      <c r="A139" s="2" t="s">
        <v>47206</v>
      </c>
      <c r="B139" s="2" t="s">
        <v>26694</v>
      </c>
      <c r="C139" s="2" t="s">
        <v>26698</v>
      </c>
      <c r="D139" s="2" t="s">
        <v>26315</v>
      </c>
      <c r="E139" s="2" t="s">
        <v>26316</v>
      </c>
      <c r="F139" t="str">
        <f t="shared" si="14"/>
        <v>y</v>
      </c>
      <c r="I139" t="s">
        <v>13616</v>
      </c>
      <c r="K139">
        <v>2</v>
      </c>
    </row>
    <row r="140" spans="1:11" ht="14.4" hidden="1" customHeight="1" x14ac:dyDescent="0.3">
      <c r="A140" s="2" t="s">
        <v>47207</v>
      </c>
      <c r="B140" s="2" t="s">
        <v>26700</v>
      </c>
      <c r="C140" s="2" t="s">
        <v>26701</v>
      </c>
      <c r="D140" s="2" t="s">
        <v>26321</v>
      </c>
      <c r="E140" s="2" t="s">
        <v>47081</v>
      </c>
      <c r="F140" t="str">
        <f t="shared" si="14"/>
        <v>y</v>
      </c>
      <c r="I140" t="s">
        <v>13616</v>
      </c>
      <c r="K140">
        <v>4</v>
      </c>
    </row>
    <row r="141" spans="1:11" ht="14.4" hidden="1" customHeight="1" x14ac:dyDescent="0.3">
      <c r="A141" s="2" t="s">
        <v>47208</v>
      </c>
      <c r="B141" s="2" t="s">
        <v>26703</v>
      </c>
      <c r="C141" s="2" t="s">
        <v>26706</v>
      </c>
      <c r="D141" s="2" t="s">
        <v>26315</v>
      </c>
      <c r="E141" s="2" t="s">
        <v>26316</v>
      </c>
      <c r="F141" t="str">
        <f t="shared" si="14"/>
        <v>y</v>
      </c>
      <c r="I141" t="s">
        <v>13616</v>
      </c>
      <c r="K141">
        <v>2</v>
      </c>
    </row>
    <row r="142" spans="1:11" ht="14.4" hidden="1" customHeight="1" x14ac:dyDescent="0.3">
      <c r="A142" s="2" t="s">
        <v>47209</v>
      </c>
      <c r="B142" s="2" t="s">
        <v>26703</v>
      </c>
      <c r="C142" s="2" t="s">
        <v>26706</v>
      </c>
      <c r="D142" s="2" t="s">
        <v>26315</v>
      </c>
      <c r="E142" s="2" t="s">
        <v>26316</v>
      </c>
      <c r="F142" t="str">
        <f t="shared" si="14"/>
        <v>y</v>
      </c>
      <c r="I142" t="s">
        <v>13616</v>
      </c>
      <c r="K142">
        <v>2</v>
      </c>
    </row>
    <row r="143" spans="1:11" ht="14.4" hidden="1" customHeight="1" x14ac:dyDescent="0.3">
      <c r="A143" s="2" t="s">
        <v>47210</v>
      </c>
      <c r="B143" s="2" t="s">
        <v>26708</v>
      </c>
      <c r="C143" s="2" t="s">
        <v>26709</v>
      </c>
      <c r="D143" s="2" t="s">
        <v>26321</v>
      </c>
      <c r="E143" s="2" t="s">
        <v>47081</v>
      </c>
      <c r="F143" t="str">
        <f t="shared" si="14"/>
        <v>y</v>
      </c>
      <c r="I143" t="s">
        <v>13616</v>
      </c>
      <c r="K143">
        <v>4</v>
      </c>
    </row>
    <row r="144" spans="1:11" ht="14.4" hidden="1" customHeight="1" x14ac:dyDescent="0.3">
      <c r="A144" s="2" t="s">
        <v>47211</v>
      </c>
      <c r="B144" s="2" t="s">
        <v>26711</v>
      </c>
      <c r="C144" s="2" t="s">
        <v>26714</v>
      </c>
      <c r="D144" s="2" t="s">
        <v>26315</v>
      </c>
      <c r="E144" s="2" t="s">
        <v>26316</v>
      </c>
      <c r="F144" t="str">
        <f t="shared" si="14"/>
        <v>y</v>
      </c>
      <c r="I144" t="s">
        <v>13616</v>
      </c>
      <c r="K144">
        <v>2</v>
      </c>
    </row>
    <row r="145" spans="1:11" ht="14.4" hidden="1" customHeight="1" x14ac:dyDescent="0.3">
      <c r="A145" s="2" t="s">
        <v>47212</v>
      </c>
      <c r="B145" s="2" t="s">
        <v>26711</v>
      </c>
      <c r="C145" s="2" t="s">
        <v>26714</v>
      </c>
      <c r="D145" s="2" t="s">
        <v>26315</v>
      </c>
      <c r="E145" s="2" t="s">
        <v>26316</v>
      </c>
      <c r="F145" t="str">
        <f t="shared" si="14"/>
        <v>y</v>
      </c>
      <c r="I145" t="s">
        <v>13616</v>
      </c>
      <c r="K145">
        <v>2</v>
      </c>
    </row>
    <row r="146" spans="1:11" ht="14.4" hidden="1" customHeight="1" x14ac:dyDescent="0.3">
      <c r="A146" s="2" t="s">
        <v>47213</v>
      </c>
      <c r="B146" s="2" t="s">
        <v>26716</v>
      </c>
      <c r="C146" s="2" t="s">
        <v>26717</v>
      </c>
      <c r="D146" s="2" t="s">
        <v>26321</v>
      </c>
      <c r="E146" s="2" t="s">
        <v>47081</v>
      </c>
      <c r="F146" t="str">
        <f t="shared" si="14"/>
        <v>y</v>
      </c>
      <c r="I146" t="s">
        <v>13616</v>
      </c>
      <c r="K146">
        <v>4</v>
      </c>
    </row>
    <row r="147" spans="1:11" ht="14.4" hidden="1" customHeight="1" x14ac:dyDescent="0.3">
      <c r="A147" s="2" t="s">
        <v>47214</v>
      </c>
      <c r="B147" s="2" t="s">
        <v>26719</v>
      </c>
      <c r="C147" s="2" t="s">
        <v>26720</v>
      </c>
      <c r="D147" s="2" t="s">
        <v>26315</v>
      </c>
      <c r="E147" s="2" t="s">
        <v>26316</v>
      </c>
      <c r="F147" t="str">
        <f t="shared" si="14"/>
        <v>y</v>
      </c>
      <c r="I147" t="s">
        <v>13616</v>
      </c>
      <c r="K147">
        <v>2</v>
      </c>
    </row>
    <row r="148" spans="1:11" ht="14.4" customHeight="1" x14ac:dyDescent="0.3">
      <c r="A148" s="2" t="s">
        <v>47215</v>
      </c>
      <c r="B148" s="2" t="s">
        <v>26722</v>
      </c>
      <c r="C148" s="2" t="s">
        <v>26725</v>
      </c>
      <c r="D148" s="2" t="s">
        <v>26315</v>
      </c>
      <c r="E148" s="2" t="s">
        <v>26316</v>
      </c>
      <c r="F148" t="str">
        <f t="shared" ref="F148:F156" si="15">IF(COUNTIF(H148:J148,"used")&gt;0,"y","")</f>
        <v/>
      </c>
      <c r="I148" t="s">
        <v>13568</v>
      </c>
      <c r="K148">
        <v>2</v>
      </c>
    </row>
    <row r="149" spans="1:11" ht="14.4" customHeight="1" x14ac:dyDescent="0.3">
      <c r="A149" s="2" t="s">
        <v>47216</v>
      </c>
      <c r="B149" s="2" t="s">
        <v>26722</v>
      </c>
      <c r="C149" s="2" t="s">
        <v>26725</v>
      </c>
      <c r="D149" s="2" t="s">
        <v>26315</v>
      </c>
      <c r="E149" s="2" t="s">
        <v>26316</v>
      </c>
      <c r="F149" t="str">
        <f t="shared" si="15"/>
        <v/>
      </c>
      <c r="I149" t="s">
        <v>13568</v>
      </c>
      <c r="K149">
        <v>2</v>
      </c>
    </row>
    <row r="150" spans="1:11" ht="14.4" customHeight="1" x14ac:dyDescent="0.3">
      <c r="A150" s="2" t="s">
        <v>47217</v>
      </c>
      <c r="B150" s="2" t="s">
        <v>26727</v>
      </c>
      <c r="C150" s="2" t="s">
        <v>26728</v>
      </c>
      <c r="D150" s="2" t="s">
        <v>26321</v>
      </c>
      <c r="E150" s="2" t="s">
        <v>47081</v>
      </c>
      <c r="F150" t="str">
        <f t="shared" si="15"/>
        <v/>
      </c>
      <c r="I150" t="s">
        <v>13568</v>
      </c>
      <c r="K150">
        <v>4</v>
      </c>
    </row>
    <row r="151" spans="1:11" ht="14.4" customHeight="1" x14ac:dyDescent="0.3">
      <c r="A151" s="2" t="s">
        <v>47218</v>
      </c>
      <c r="B151" s="2" t="s">
        <v>26737</v>
      </c>
      <c r="C151" s="2" t="s">
        <v>26738</v>
      </c>
      <c r="D151" s="2" t="s">
        <v>26321</v>
      </c>
      <c r="E151" s="2" t="s">
        <v>47081</v>
      </c>
      <c r="F151" t="str">
        <f t="shared" si="15"/>
        <v/>
      </c>
      <c r="I151" t="s">
        <v>13568</v>
      </c>
      <c r="K151">
        <v>4</v>
      </c>
    </row>
    <row r="152" spans="1:11" ht="14.4" customHeight="1" x14ac:dyDescent="0.3">
      <c r="A152" s="2" t="s">
        <v>47219</v>
      </c>
      <c r="B152" s="2" t="s">
        <v>26740</v>
      </c>
      <c r="C152" s="2" t="s">
        <v>26741</v>
      </c>
      <c r="D152" s="2" t="s">
        <v>26315</v>
      </c>
      <c r="E152" s="2" t="s">
        <v>26316</v>
      </c>
      <c r="F152" t="str">
        <f t="shared" si="15"/>
        <v/>
      </c>
      <c r="I152" t="s">
        <v>13568</v>
      </c>
      <c r="K152">
        <v>2</v>
      </c>
    </row>
    <row r="153" spans="1:11" ht="14.4" customHeight="1" x14ac:dyDescent="0.3">
      <c r="A153" s="2" t="s">
        <v>47220</v>
      </c>
      <c r="B153" s="2" t="s">
        <v>26743</v>
      </c>
      <c r="C153" s="2" t="s">
        <v>26741</v>
      </c>
      <c r="D153" s="2" t="s">
        <v>26315</v>
      </c>
      <c r="E153" s="2" t="s">
        <v>26316</v>
      </c>
      <c r="F153" t="str">
        <f t="shared" si="15"/>
        <v/>
      </c>
      <c r="I153" t="s">
        <v>13568</v>
      </c>
      <c r="K153">
        <v>2</v>
      </c>
    </row>
    <row r="154" spans="1:11" ht="14.4" customHeight="1" x14ac:dyDescent="0.3">
      <c r="A154" s="2" t="s">
        <v>47221</v>
      </c>
      <c r="B154" s="2" t="s">
        <v>26746</v>
      </c>
      <c r="C154" s="2" t="s">
        <v>26747</v>
      </c>
      <c r="D154" s="2" t="s">
        <v>26321</v>
      </c>
      <c r="E154" s="2" t="s">
        <v>47081</v>
      </c>
      <c r="F154" t="str">
        <f t="shared" si="15"/>
        <v/>
      </c>
      <c r="I154" t="s">
        <v>13568</v>
      </c>
      <c r="K154">
        <v>4</v>
      </c>
    </row>
    <row r="155" spans="1:11" ht="14.4" customHeight="1" x14ac:dyDescent="0.3">
      <c r="A155" s="2" t="s">
        <v>47222</v>
      </c>
      <c r="B155" s="2" t="s">
        <v>26749</v>
      </c>
      <c r="C155" s="2" t="s">
        <v>26750</v>
      </c>
      <c r="D155" s="2" t="s">
        <v>26315</v>
      </c>
      <c r="E155" s="2" t="s">
        <v>26316</v>
      </c>
      <c r="F155" t="str">
        <f t="shared" si="15"/>
        <v/>
      </c>
      <c r="I155" t="s">
        <v>13568</v>
      </c>
      <c r="K155">
        <v>2</v>
      </c>
    </row>
    <row r="156" spans="1:11" ht="14.4" customHeight="1" x14ac:dyDescent="0.3">
      <c r="A156" s="2" t="s">
        <v>47223</v>
      </c>
      <c r="B156" s="2" t="s">
        <v>26752</v>
      </c>
      <c r="C156" s="2" t="s">
        <v>26750</v>
      </c>
      <c r="D156" s="2" t="s">
        <v>26315</v>
      </c>
      <c r="E156" s="2" t="s">
        <v>26316</v>
      </c>
      <c r="F156" t="str">
        <f t="shared" si="15"/>
        <v/>
      </c>
      <c r="I156" t="s">
        <v>13568</v>
      </c>
      <c r="K156">
        <v>2</v>
      </c>
    </row>
    <row r="157" spans="1:11" ht="14.4" hidden="1" customHeight="1" x14ac:dyDescent="0.3">
      <c r="A157" s="2" t="s">
        <v>47224</v>
      </c>
      <c r="B157" s="2" t="s">
        <v>26755</v>
      </c>
      <c r="C157" s="2" t="s">
        <v>26756</v>
      </c>
      <c r="D157" s="2" t="s">
        <v>26757</v>
      </c>
      <c r="E157" s="2" t="s">
        <v>26758</v>
      </c>
      <c r="F157" t="str">
        <f t="shared" si="14"/>
        <v>y</v>
      </c>
      <c r="I157" t="s">
        <v>13616</v>
      </c>
      <c r="K157">
        <v>10</v>
      </c>
    </row>
    <row r="158" spans="1:11" ht="14.4" hidden="1" customHeight="1" x14ac:dyDescent="0.3">
      <c r="A158" s="2" t="s">
        <v>47225</v>
      </c>
      <c r="B158" s="2" t="s">
        <v>26760</v>
      </c>
      <c r="C158" s="2" t="s">
        <v>26761</v>
      </c>
      <c r="D158" s="2" t="s">
        <v>26757</v>
      </c>
      <c r="E158" s="2" t="s">
        <v>26758</v>
      </c>
      <c r="F158" t="str">
        <f t="shared" si="14"/>
        <v>y</v>
      </c>
      <c r="I158" t="s">
        <v>13616</v>
      </c>
      <c r="K158">
        <v>10</v>
      </c>
    </row>
    <row r="159" spans="1:11" ht="14.4" hidden="1" customHeight="1" x14ac:dyDescent="0.3">
      <c r="A159" s="2" t="s">
        <v>47226</v>
      </c>
      <c r="B159" s="2" t="s">
        <v>26763</v>
      </c>
      <c r="C159" s="2" t="s">
        <v>26764</v>
      </c>
      <c r="D159" s="2" t="s">
        <v>26757</v>
      </c>
      <c r="E159" s="2" t="s">
        <v>26758</v>
      </c>
      <c r="F159" t="str">
        <f t="shared" si="14"/>
        <v>y</v>
      </c>
      <c r="I159" t="s">
        <v>13616</v>
      </c>
      <c r="K159">
        <v>10</v>
      </c>
    </row>
    <row r="160" spans="1:11" ht="14.4" hidden="1" customHeight="1" x14ac:dyDescent="0.3">
      <c r="A160" s="2" t="s">
        <v>47227</v>
      </c>
      <c r="B160" s="2" t="s">
        <v>26766</v>
      </c>
      <c r="C160" s="2" t="s">
        <v>26767</v>
      </c>
      <c r="D160" s="2" t="s">
        <v>26757</v>
      </c>
      <c r="E160" s="2" t="s">
        <v>26758</v>
      </c>
      <c r="F160" t="str">
        <f t="shared" si="14"/>
        <v>y</v>
      </c>
      <c r="I160" t="s">
        <v>13616</v>
      </c>
      <c r="K160">
        <v>10</v>
      </c>
    </row>
    <row r="161" spans="1:11" ht="14.4" hidden="1" customHeight="1" x14ac:dyDescent="0.3">
      <c r="A161" s="2" t="s">
        <v>47228</v>
      </c>
      <c r="B161" s="2" t="s">
        <v>26769</v>
      </c>
      <c r="C161" s="2" t="s">
        <v>26770</v>
      </c>
      <c r="D161" s="2" t="s">
        <v>26757</v>
      </c>
      <c r="E161" s="2" t="s">
        <v>26758</v>
      </c>
      <c r="F161" t="str">
        <f t="shared" si="14"/>
        <v>y</v>
      </c>
      <c r="I161" t="s">
        <v>13616</v>
      </c>
      <c r="K161">
        <v>10</v>
      </c>
    </row>
    <row r="162" spans="1:11" ht="14.4" hidden="1" customHeight="1" x14ac:dyDescent="0.3">
      <c r="A162" s="2" t="s">
        <v>47229</v>
      </c>
      <c r="B162" s="2" t="s">
        <v>26772</v>
      </c>
      <c r="C162" s="2" t="s">
        <v>26773</v>
      </c>
      <c r="D162" s="2" t="s">
        <v>26757</v>
      </c>
      <c r="E162" s="2" t="s">
        <v>26758</v>
      </c>
      <c r="F162" t="str">
        <f t="shared" si="14"/>
        <v>y</v>
      </c>
      <c r="I162" t="s">
        <v>13616</v>
      </c>
      <c r="K162">
        <v>10</v>
      </c>
    </row>
    <row r="163" spans="1:11" ht="14.4" hidden="1" customHeight="1" x14ac:dyDescent="0.3">
      <c r="A163" s="2" t="s">
        <v>47230</v>
      </c>
      <c r="B163" s="2" t="s">
        <v>26774</v>
      </c>
      <c r="C163" s="2" t="s">
        <v>26775</v>
      </c>
      <c r="D163" s="2" t="s">
        <v>26757</v>
      </c>
      <c r="E163" s="2" t="s">
        <v>26758</v>
      </c>
      <c r="F163" t="str">
        <f t="shared" si="14"/>
        <v>y</v>
      </c>
      <c r="I163" t="s">
        <v>13616</v>
      </c>
      <c r="K163">
        <v>10</v>
      </c>
    </row>
    <row r="164" spans="1:11" ht="14.4" customHeight="1" x14ac:dyDescent="0.3">
      <c r="A164" s="2" t="s">
        <v>47231</v>
      </c>
      <c r="B164" s="2" t="s">
        <v>26812</v>
      </c>
      <c r="C164" s="2" t="s">
        <v>26813</v>
      </c>
      <c r="D164" s="2" t="s">
        <v>26757</v>
      </c>
      <c r="E164" s="2" t="s">
        <v>26758</v>
      </c>
      <c r="F164" t="str">
        <f t="shared" ref="F164:F171" si="16">IF(COUNTIF(H164:J164,"used")&gt;0,"y","")</f>
        <v/>
      </c>
      <c r="I164" t="s">
        <v>13568</v>
      </c>
      <c r="K164">
        <v>10</v>
      </c>
    </row>
    <row r="165" spans="1:11" ht="14.4" customHeight="1" x14ac:dyDescent="0.3">
      <c r="A165" s="2" t="s">
        <v>47232</v>
      </c>
      <c r="B165" s="2" t="s">
        <v>26833</v>
      </c>
      <c r="C165" s="2" t="s">
        <v>26834</v>
      </c>
      <c r="D165" s="2" t="s">
        <v>26501</v>
      </c>
      <c r="E165" s="2" t="s">
        <v>26502</v>
      </c>
      <c r="F165" t="str">
        <f t="shared" si="16"/>
        <v/>
      </c>
      <c r="I165" t="s">
        <v>13568</v>
      </c>
      <c r="K165">
        <v>3</v>
      </c>
    </row>
    <row r="166" spans="1:11" ht="14.4" customHeight="1" x14ac:dyDescent="0.3">
      <c r="A166" s="2" t="s">
        <v>47233</v>
      </c>
      <c r="B166" s="2" t="s">
        <v>26836</v>
      </c>
      <c r="C166" s="2" t="s">
        <v>26837</v>
      </c>
      <c r="D166" s="2" t="s">
        <v>26501</v>
      </c>
      <c r="E166" s="2" t="s">
        <v>26507</v>
      </c>
      <c r="F166" t="str">
        <f t="shared" si="16"/>
        <v/>
      </c>
      <c r="I166" t="s">
        <v>13568</v>
      </c>
      <c r="K166">
        <v>3</v>
      </c>
    </row>
    <row r="167" spans="1:11" ht="14.4" customHeight="1" x14ac:dyDescent="0.3">
      <c r="A167" s="2" t="s">
        <v>47234</v>
      </c>
      <c r="B167" s="2" t="s">
        <v>26839</v>
      </c>
      <c r="C167" s="2" t="s">
        <v>47235</v>
      </c>
      <c r="D167" s="2" t="s">
        <v>26501</v>
      </c>
      <c r="E167" s="2" t="s">
        <v>26502</v>
      </c>
      <c r="F167" t="str">
        <f t="shared" si="16"/>
        <v/>
      </c>
      <c r="I167" t="s">
        <v>13568</v>
      </c>
      <c r="K167">
        <v>3</v>
      </c>
    </row>
    <row r="168" spans="1:11" ht="14.4" customHeight="1" x14ac:dyDescent="0.3">
      <c r="A168" s="2" t="s">
        <v>47236</v>
      </c>
      <c r="B168" s="2" t="s">
        <v>26842</v>
      </c>
      <c r="C168" s="2" t="s">
        <v>47237</v>
      </c>
      <c r="D168" s="2" t="s">
        <v>26501</v>
      </c>
      <c r="E168" s="2" t="s">
        <v>26507</v>
      </c>
      <c r="F168" t="str">
        <f t="shared" si="16"/>
        <v/>
      </c>
      <c r="I168" t="s">
        <v>13568</v>
      </c>
      <c r="K168">
        <v>3</v>
      </c>
    </row>
    <row r="169" spans="1:11" ht="14.4" customHeight="1" x14ac:dyDescent="0.3">
      <c r="A169" s="2" t="s">
        <v>47238</v>
      </c>
      <c r="B169" s="2" t="s">
        <v>26845</v>
      </c>
      <c r="C169" s="2" t="s">
        <v>26846</v>
      </c>
      <c r="D169" s="2" t="s">
        <v>26385</v>
      </c>
      <c r="E169" s="2" t="s">
        <v>26386</v>
      </c>
      <c r="F169" t="str">
        <f t="shared" si="16"/>
        <v/>
      </c>
      <c r="I169" t="s">
        <v>13568</v>
      </c>
      <c r="K169">
        <v>8</v>
      </c>
    </row>
    <row r="170" spans="1:11" ht="14.4" customHeight="1" x14ac:dyDescent="0.3">
      <c r="A170" s="2" t="s">
        <v>47239</v>
      </c>
      <c r="B170" s="2" t="s">
        <v>26848</v>
      </c>
      <c r="C170" s="2" t="s">
        <v>26849</v>
      </c>
      <c r="D170" s="2" t="s">
        <v>26391</v>
      </c>
      <c r="E170" s="2" t="s">
        <v>26392</v>
      </c>
      <c r="F170" t="str">
        <f t="shared" si="16"/>
        <v/>
      </c>
      <c r="I170" t="s">
        <v>13568</v>
      </c>
      <c r="K170">
        <v>5</v>
      </c>
    </row>
    <row r="171" spans="1:11" ht="14.4" customHeight="1" x14ac:dyDescent="0.3">
      <c r="A171" s="2" t="s">
        <v>47240</v>
      </c>
      <c r="B171" s="2" t="s">
        <v>26851</v>
      </c>
      <c r="C171" s="2" t="s">
        <v>26852</v>
      </c>
      <c r="D171" s="2" t="s">
        <v>26396</v>
      </c>
      <c r="E171" s="2" t="s">
        <v>26397</v>
      </c>
      <c r="F171" t="str">
        <f t="shared" si="16"/>
        <v/>
      </c>
      <c r="I171" t="s">
        <v>13568</v>
      </c>
      <c r="K171">
        <v>6</v>
      </c>
    </row>
    <row r="172" spans="1:11" ht="14.4" hidden="1" customHeight="1" x14ac:dyDescent="0.3">
      <c r="A172" s="2" t="s">
        <v>47241</v>
      </c>
      <c r="B172" s="2" t="s">
        <v>26854</v>
      </c>
      <c r="C172" s="2" t="s">
        <v>26855</v>
      </c>
      <c r="D172" s="2" t="s">
        <v>26401</v>
      </c>
      <c r="E172" s="2" t="s">
        <v>26402</v>
      </c>
      <c r="F172" t="str">
        <f t="shared" ref="F172:F176" si="17">IF(COUNTIF(H172:J172,"used")&gt;0,"y","")</f>
        <v>y</v>
      </c>
      <c r="I172" t="s">
        <v>13616</v>
      </c>
      <c r="K172">
        <v>7</v>
      </c>
    </row>
    <row r="173" spans="1:11" ht="14.4" customHeight="1" x14ac:dyDescent="0.3">
      <c r="A173" s="2" t="s">
        <v>47242</v>
      </c>
      <c r="B173" s="2" t="s">
        <v>26857</v>
      </c>
      <c r="C173" s="2" t="s">
        <v>47243</v>
      </c>
      <c r="D173" s="2" t="s">
        <v>26385</v>
      </c>
      <c r="E173" s="2" t="s">
        <v>26386</v>
      </c>
      <c r="F173" t="str">
        <f t="shared" ref="F173:F175" si="18">IF(COUNTIF(H173:J173,"used")&gt;0,"y","")</f>
        <v/>
      </c>
      <c r="I173" t="s">
        <v>13568</v>
      </c>
      <c r="K173">
        <v>8</v>
      </c>
    </row>
    <row r="174" spans="1:11" ht="14.4" customHeight="1" x14ac:dyDescent="0.3">
      <c r="A174" s="2" t="s">
        <v>47244</v>
      </c>
      <c r="B174" s="2" t="s">
        <v>26860</v>
      </c>
      <c r="C174" s="2" t="s">
        <v>47245</v>
      </c>
      <c r="D174" s="2" t="s">
        <v>26391</v>
      </c>
      <c r="E174" s="2" t="s">
        <v>26392</v>
      </c>
      <c r="F174" t="str">
        <f t="shared" si="18"/>
        <v/>
      </c>
      <c r="I174" t="s">
        <v>13568</v>
      </c>
      <c r="K174">
        <v>5</v>
      </c>
    </row>
    <row r="175" spans="1:11" ht="14.4" customHeight="1" x14ac:dyDescent="0.3">
      <c r="A175" s="2" t="s">
        <v>47246</v>
      </c>
      <c r="B175" s="2" t="s">
        <v>26863</v>
      </c>
      <c r="C175" s="2" t="s">
        <v>47247</v>
      </c>
      <c r="D175" s="2" t="s">
        <v>26396</v>
      </c>
      <c r="E175" s="2" t="s">
        <v>26397</v>
      </c>
      <c r="F175" t="str">
        <f t="shared" si="18"/>
        <v/>
      </c>
      <c r="I175" t="s">
        <v>13568</v>
      </c>
      <c r="K175">
        <v>6</v>
      </c>
    </row>
    <row r="176" spans="1:11" ht="14.4" hidden="1" customHeight="1" x14ac:dyDescent="0.3">
      <c r="A176" s="2" t="s">
        <v>47248</v>
      </c>
      <c r="B176" s="2" t="s">
        <v>26866</v>
      </c>
      <c r="C176" s="2" t="s">
        <v>47249</v>
      </c>
      <c r="D176" s="2" t="s">
        <v>26401</v>
      </c>
      <c r="E176" s="2" t="s">
        <v>26402</v>
      </c>
      <c r="F176" t="str">
        <f t="shared" si="17"/>
        <v>y</v>
      </c>
      <c r="I176" t="s">
        <v>13616</v>
      </c>
      <c r="K176">
        <v>7</v>
      </c>
    </row>
    <row r="177" spans="1:11" ht="14.4" customHeight="1" x14ac:dyDescent="0.3">
      <c r="A177" s="2" t="s">
        <v>47250</v>
      </c>
      <c r="B177" s="2" t="s">
        <v>26869</v>
      </c>
      <c r="C177" s="2" t="s">
        <v>26872</v>
      </c>
      <c r="D177" s="2" t="s">
        <v>26315</v>
      </c>
      <c r="E177" s="2" t="s">
        <v>26316</v>
      </c>
      <c r="F177" t="str">
        <f t="shared" ref="F177:F198" si="19">IF(COUNTIF(H177:J177,"used")&gt;0,"y","")</f>
        <v/>
      </c>
      <c r="I177" t="s">
        <v>13568</v>
      </c>
      <c r="K177">
        <v>2</v>
      </c>
    </row>
    <row r="178" spans="1:11" ht="14.4" customHeight="1" x14ac:dyDescent="0.3">
      <c r="A178" s="2" t="s">
        <v>47251</v>
      </c>
      <c r="B178" s="2" t="s">
        <v>26869</v>
      </c>
      <c r="C178" s="2" t="s">
        <v>26872</v>
      </c>
      <c r="D178" s="2" t="s">
        <v>26315</v>
      </c>
      <c r="E178" s="2" t="s">
        <v>26316</v>
      </c>
      <c r="F178" t="str">
        <f t="shared" si="19"/>
        <v/>
      </c>
      <c r="I178" t="s">
        <v>13568</v>
      </c>
      <c r="K178">
        <v>2</v>
      </c>
    </row>
    <row r="179" spans="1:11" ht="14.4" customHeight="1" x14ac:dyDescent="0.3">
      <c r="A179" s="2" t="s">
        <v>47252</v>
      </c>
      <c r="B179" s="2" t="s">
        <v>26874</v>
      </c>
      <c r="C179" s="2" t="s">
        <v>26875</v>
      </c>
      <c r="D179" s="2" t="s">
        <v>26321</v>
      </c>
      <c r="E179" s="2" t="s">
        <v>47081</v>
      </c>
      <c r="F179" t="str">
        <f t="shared" si="19"/>
        <v/>
      </c>
      <c r="I179" t="s">
        <v>13568</v>
      </c>
      <c r="K179">
        <v>4</v>
      </c>
    </row>
    <row r="180" spans="1:11" ht="14.4" customHeight="1" x14ac:dyDescent="0.3">
      <c r="A180" s="2" t="s">
        <v>47253</v>
      </c>
      <c r="B180" s="2" t="s">
        <v>26877</v>
      </c>
      <c r="C180" s="2" t="s">
        <v>47254</v>
      </c>
      <c r="D180" s="2" t="s">
        <v>26315</v>
      </c>
      <c r="E180" s="2" t="s">
        <v>26316</v>
      </c>
      <c r="F180" t="str">
        <f t="shared" si="19"/>
        <v/>
      </c>
      <c r="I180" t="s">
        <v>13568</v>
      </c>
      <c r="K180">
        <v>2</v>
      </c>
    </row>
    <row r="181" spans="1:11" ht="14.4" customHeight="1" x14ac:dyDescent="0.3">
      <c r="A181" s="2" t="s">
        <v>47255</v>
      </c>
      <c r="B181" s="2" t="s">
        <v>26877</v>
      </c>
      <c r="C181" s="2" t="s">
        <v>47254</v>
      </c>
      <c r="D181" s="2" t="s">
        <v>26315</v>
      </c>
      <c r="E181" s="2" t="s">
        <v>26316</v>
      </c>
      <c r="F181" t="str">
        <f t="shared" si="19"/>
        <v/>
      </c>
      <c r="I181" t="s">
        <v>13568</v>
      </c>
      <c r="K181">
        <v>2</v>
      </c>
    </row>
    <row r="182" spans="1:11" ht="14.4" customHeight="1" x14ac:dyDescent="0.3">
      <c r="A182" s="2" t="s">
        <v>47256</v>
      </c>
      <c r="B182" s="2" t="s">
        <v>26882</v>
      </c>
      <c r="C182" s="2" t="s">
        <v>47257</v>
      </c>
      <c r="D182" s="2" t="s">
        <v>26321</v>
      </c>
      <c r="E182" s="2" t="s">
        <v>47081</v>
      </c>
      <c r="F182" t="str">
        <f t="shared" si="19"/>
        <v/>
      </c>
      <c r="I182" t="s">
        <v>13568</v>
      </c>
      <c r="K182">
        <v>4</v>
      </c>
    </row>
    <row r="183" spans="1:11" ht="14.4" customHeight="1" x14ac:dyDescent="0.3">
      <c r="A183" s="2" t="s">
        <v>47258</v>
      </c>
      <c r="B183" s="2" t="s">
        <v>26896</v>
      </c>
      <c r="C183" s="2" t="s">
        <v>26897</v>
      </c>
      <c r="D183" s="2" t="s">
        <v>15261</v>
      </c>
      <c r="E183" s="2" t="s">
        <v>26681</v>
      </c>
      <c r="F183" t="str">
        <f t="shared" si="19"/>
        <v/>
      </c>
      <c r="I183" t="s">
        <v>13568</v>
      </c>
      <c r="K183">
        <v>9</v>
      </c>
    </row>
    <row r="184" spans="1:11" ht="14.4" customHeight="1" x14ac:dyDescent="0.3">
      <c r="A184" s="2" t="s">
        <v>47259</v>
      </c>
      <c r="B184" s="2" t="s">
        <v>26899</v>
      </c>
      <c r="C184" s="2" t="s">
        <v>26900</v>
      </c>
      <c r="D184" s="2" t="s">
        <v>26901</v>
      </c>
      <c r="E184" s="2" t="s">
        <v>26902</v>
      </c>
      <c r="F184" t="str">
        <f t="shared" si="19"/>
        <v/>
      </c>
      <c r="I184" t="s">
        <v>13568</v>
      </c>
      <c r="K184">
        <v>14</v>
      </c>
    </row>
    <row r="185" spans="1:11" ht="14.4" customHeight="1" x14ac:dyDescent="0.3">
      <c r="A185" s="2" t="s">
        <v>47260</v>
      </c>
      <c r="B185" s="2" t="s">
        <v>10892</v>
      </c>
      <c r="C185" s="2" t="s">
        <v>22259</v>
      </c>
      <c r="D185" s="2" t="s">
        <v>22259</v>
      </c>
      <c r="E185" s="2" t="s">
        <v>26691</v>
      </c>
      <c r="F185" t="str">
        <f t="shared" si="19"/>
        <v/>
      </c>
      <c r="I185" t="s">
        <v>13568</v>
      </c>
      <c r="K185">
        <v>1</v>
      </c>
    </row>
    <row r="186" spans="1:11" ht="14.4" customHeight="1" x14ac:dyDescent="0.3">
      <c r="A186" s="2" t="s">
        <v>47261</v>
      </c>
      <c r="B186" s="2" t="s">
        <v>10889</v>
      </c>
      <c r="C186" s="2" t="s">
        <v>22259</v>
      </c>
      <c r="D186" s="2" t="s">
        <v>22259</v>
      </c>
      <c r="E186" s="2" t="s">
        <v>26573</v>
      </c>
      <c r="F186" t="str">
        <f t="shared" si="19"/>
        <v/>
      </c>
      <c r="I186" t="s">
        <v>13568</v>
      </c>
      <c r="K186">
        <v>1</v>
      </c>
    </row>
    <row r="187" spans="1:11" ht="14.4" customHeight="1" x14ac:dyDescent="0.3">
      <c r="A187" s="2" t="s">
        <v>47262</v>
      </c>
      <c r="B187" s="2" t="s">
        <v>26904</v>
      </c>
      <c r="C187" s="2" t="s">
        <v>26905</v>
      </c>
      <c r="D187" s="2" t="s">
        <v>26306</v>
      </c>
      <c r="E187" s="2" t="s">
        <v>26307</v>
      </c>
      <c r="F187" t="str">
        <f t="shared" si="19"/>
        <v/>
      </c>
      <c r="I187" t="s">
        <v>13568</v>
      </c>
      <c r="K187">
        <v>12</v>
      </c>
    </row>
    <row r="188" spans="1:11" ht="14.4" customHeight="1" x14ac:dyDescent="0.3">
      <c r="A188" s="2" t="s">
        <v>47263</v>
      </c>
      <c r="B188" s="2" t="s">
        <v>26904</v>
      </c>
      <c r="C188" s="2" t="s">
        <v>26907</v>
      </c>
      <c r="D188" s="2" t="s">
        <v>26901</v>
      </c>
      <c r="E188" s="2" t="s">
        <v>26902</v>
      </c>
      <c r="F188" t="str">
        <f t="shared" si="19"/>
        <v/>
      </c>
      <c r="I188" t="s">
        <v>13568</v>
      </c>
      <c r="K188">
        <v>14</v>
      </c>
    </row>
    <row r="189" spans="1:11" ht="14.4" customHeight="1" x14ac:dyDescent="0.3">
      <c r="A189" s="2" t="s">
        <v>47264</v>
      </c>
      <c r="B189" s="2" t="s">
        <v>26909</v>
      </c>
      <c r="C189" s="2" t="s">
        <v>26910</v>
      </c>
      <c r="D189" s="2" t="s">
        <v>26391</v>
      </c>
      <c r="E189" s="2" t="s">
        <v>26392</v>
      </c>
      <c r="F189" t="str">
        <f t="shared" si="19"/>
        <v/>
      </c>
      <c r="I189" t="s">
        <v>13568</v>
      </c>
      <c r="K189">
        <v>5</v>
      </c>
    </row>
    <row r="190" spans="1:11" ht="14.4" customHeight="1" x14ac:dyDescent="0.3">
      <c r="A190" s="2" t="s">
        <v>47265</v>
      </c>
      <c r="B190" s="2" t="s">
        <v>26912</v>
      </c>
      <c r="C190" s="2" t="s">
        <v>26913</v>
      </c>
      <c r="D190" s="2" t="s">
        <v>26385</v>
      </c>
      <c r="E190" s="2" t="s">
        <v>26386</v>
      </c>
      <c r="F190" t="str">
        <f t="shared" si="19"/>
        <v/>
      </c>
      <c r="I190" t="s">
        <v>13568</v>
      </c>
      <c r="K190">
        <v>8</v>
      </c>
    </row>
    <row r="191" spans="1:11" ht="14.4" customHeight="1" x14ac:dyDescent="0.3">
      <c r="A191" s="2" t="s">
        <v>47266</v>
      </c>
      <c r="B191" s="2" t="s">
        <v>26915</v>
      </c>
      <c r="C191" s="2" t="s">
        <v>26916</v>
      </c>
      <c r="D191" s="2" t="s">
        <v>26401</v>
      </c>
      <c r="E191" s="2" t="s">
        <v>26402</v>
      </c>
      <c r="F191" t="str">
        <f t="shared" si="19"/>
        <v/>
      </c>
      <c r="I191" t="s">
        <v>13568</v>
      </c>
      <c r="K191">
        <v>7</v>
      </c>
    </row>
    <row r="192" spans="1:11" ht="14.4" customHeight="1" x14ac:dyDescent="0.3">
      <c r="A192" s="2" t="s">
        <v>47267</v>
      </c>
      <c r="B192" s="2" t="s">
        <v>26918</v>
      </c>
      <c r="C192" s="2" t="s">
        <v>26919</v>
      </c>
      <c r="D192" s="2" t="s">
        <v>26396</v>
      </c>
      <c r="E192" s="2" t="s">
        <v>26397</v>
      </c>
      <c r="F192" t="str">
        <f t="shared" si="19"/>
        <v/>
      </c>
      <c r="I192" t="s">
        <v>13568</v>
      </c>
      <c r="K192">
        <v>6</v>
      </c>
    </row>
    <row r="193" spans="1:11" ht="14.4" customHeight="1" x14ac:dyDescent="0.3">
      <c r="A193" s="2" t="s">
        <v>47268</v>
      </c>
      <c r="B193" s="2" t="s">
        <v>26921</v>
      </c>
      <c r="C193" s="2" t="s">
        <v>26922</v>
      </c>
      <c r="D193" s="2" t="s">
        <v>26501</v>
      </c>
      <c r="E193" s="2" t="s">
        <v>26502</v>
      </c>
      <c r="F193" t="str">
        <f t="shared" si="19"/>
        <v/>
      </c>
      <c r="K193">
        <v>3</v>
      </c>
    </row>
    <row r="194" spans="1:11" ht="14.4" customHeight="1" x14ac:dyDescent="0.3">
      <c r="A194" s="2" t="s">
        <v>47269</v>
      </c>
      <c r="B194" s="2" t="s">
        <v>26924</v>
      </c>
      <c r="C194" s="2" t="s">
        <v>26925</v>
      </c>
      <c r="D194" s="2" t="s">
        <v>26501</v>
      </c>
      <c r="E194" s="2" t="s">
        <v>26507</v>
      </c>
      <c r="F194" t="str">
        <f t="shared" si="19"/>
        <v/>
      </c>
      <c r="I194" t="s">
        <v>13568</v>
      </c>
      <c r="K194">
        <v>3</v>
      </c>
    </row>
    <row r="195" spans="1:11" ht="14.4" customHeight="1" x14ac:dyDescent="0.3">
      <c r="A195" s="2" t="s">
        <v>47270</v>
      </c>
      <c r="B195" s="2" t="s">
        <v>26927</v>
      </c>
      <c r="C195" s="2" t="s">
        <v>26928</v>
      </c>
      <c r="D195" s="2" t="s">
        <v>26315</v>
      </c>
      <c r="E195" s="2" t="s">
        <v>26316</v>
      </c>
      <c r="F195" t="str">
        <f t="shared" si="19"/>
        <v/>
      </c>
      <c r="I195" t="s">
        <v>13568</v>
      </c>
      <c r="K195">
        <v>2</v>
      </c>
    </row>
    <row r="196" spans="1:11" ht="14.4" customHeight="1" x14ac:dyDescent="0.3">
      <c r="A196" s="2" t="s">
        <v>47271</v>
      </c>
      <c r="B196" s="2" t="s">
        <v>26930</v>
      </c>
      <c r="C196" s="2" t="s">
        <v>26931</v>
      </c>
      <c r="D196" s="2" t="s">
        <v>26321</v>
      </c>
      <c r="E196" s="2" t="s">
        <v>47081</v>
      </c>
      <c r="F196" t="str">
        <f t="shared" si="19"/>
        <v/>
      </c>
      <c r="I196" t="s">
        <v>13568</v>
      </c>
      <c r="K196">
        <v>4</v>
      </c>
    </row>
    <row r="197" spans="1:11" ht="14.4" customHeight="1" x14ac:dyDescent="0.3">
      <c r="A197" s="2" t="s">
        <v>47272</v>
      </c>
      <c r="B197" s="2" t="s">
        <v>26933</v>
      </c>
      <c r="C197" s="2" t="s">
        <v>26934</v>
      </c>
      <c r="D197" s="2" t="s">
        <v>26315</v>
      </c>
      <c r="E197" s="2" t="s">
        <v>26316</v>
      </c>
      <c r="F197" t="str">
        <f t="shared" si="19"/>
        <v/>
      </c>
      <c r="I197" t="s">
        <v>13568</v>
      </c>
      <c r="K197">
        <v>2</v>
      </c>
    </row>
    <row r="198" spans="1:11" ht="14.4" customHeight="1" x14ac:dyDescent="0.3">
      <c r="A198" s="2" t="s">
        <v>47273</v>
      </c>
      <c r="B198" s="2" t="s">
        <v>26936</v>
      </c>
      <c r="C198" s="2" t="s">
        <v>26937</v>
      </c>
      <c r="D198" s="2" t="s">
        <v>26321</v>
      </c>
      <c r="E198" s="2" t="s">
        <v>47081</v>
      </c>
      <c r="F198" t="str">
        <f t="shared" si="19"/>
        <v/>
      </c>
      <c r="I198" t="s">
        <v>13568</v>
      </c>
      <c r="K198">
        <v>4</v>
      </c>
    </row>
    <row r="199" spans="1:11" ht="14.4" hidden="1" customHeight="1" x14ac:dyDescent="0.3">
      <c r="A199" s="2" t="s">
        <v>47274</v>
      </c>
      <c r="B199" s="2" t="s">
        <v>4687</v>
      </c>
      <c r="C199" s="2" t="s">
        <v>26939</v>
      </c>
      <c r="D199" s="2" t="s">
        <v>15261</v>
      </c>
      <c r="E199" s="2" t="s">
        <v>26940</v>
      </c>
      <c r="F199" t="str">
        <f t="shared" ref="F199:F222" si="20">IF(COUNTIF(H199:J199,"used")&gt;0,"y","")</f>
        <v>y</v>
      </c>
      <c r="I199" t="s">
        <v>13616</v>
      </c>
      <c r="K199">
        <v>9</v>
      </c>
    </row>
    <row r="200" spans="1:11" ht="14.4" hidden="1" customHeight="1" x14ac:dyDescent="0.3">
      <c r="A200" s="2" t="s">
        <v>47275</v>
      </c>
      <c r="B200" s="2" t="s">
        <v>4687</v>
      </c>
      <c r="C200" s="2" t="s">
        <v>26942</v>
      </c>
      <c r="D200" s="2" t="s">
        <v>15261</v>
      </c>
      <c r="E200" s="2" t="s">
        <v>26943</v>
      </c>
      <c r="F200" t="str">
        <f t="shared" si="20"/>
        <v>y</v>
      </c>
      <c r="I200" t="s">
        <v>13616</v>
      </c>
      <c r="K200">
        <v>9</v>
      </c>
    </row>
    <row r="201" spans="1:11" ht="14.4" hidden="1" customHeight="1" x14ac:dyDescent="0.3">
      <c r="A201" s="2" t="s">
        <v>47276</v>
      </c>
      <c r="B201" s="2" t="s">
        <v>4687</v>
      </c>
      <c r="C201" s="2" t="s">
        <v>26945</v>
      </c>
      <c r="D201" s="2" t="s">
        <v>15261</v>
      </c>
      <c r="E201" s="2" t="s">
        <v>26946</v>
      </c>
      <c r="F201" t="str">
        <f t="shared" si="20"/>
        <v>y</v>
      </c>
      <c r="I201" t="s">
        <v>13616</v>
      </c>
      <c r="K201">
        <v>9</v>
      </c>
    </row>
    <row r="202" spans="1:11" ht="14.4" hidden="1" customHeight="1" x14ac:dyDescent="0.3">
      <c r="A202" s="2" t="s">
        <v>47277</v>
      </c>
      <c r="B202" s="2" t="s">
        <v>3787</v>
      </c>
      <c r="C202" s="2" t="s">
        <v>26948</v>
      </c>
      <c r="D202" s="2" t="s">
        <v>26949</v>
      </c>
      <c r="E202" s="2" t="s">
        <v>26950</v>
      </c>
      <c r="F202" t="str">
        <f t="shared" si="20"/>
        <v>y</v>
      </c>
      <c r="I202" t="s">
        <v>13616</v>
      </c>
      <c r="K202">
        <v>20</v>
      </c>
    </row>
    <row r="203" spans="1:11" ht="14.4" hidden="1" customHeight="1" x14ac:dyDescent="0.3">
      <c r="A203" s="2" t="s">
        <v>47278</v>
      </c>
      <c r="B203" s="2" t="s">
        <v>3790</v>
      </c>
      <c r="C203" s="2" t="s">
        <v>26953</v>
      </c>
      <c r="D203" s="2" t="s">
        <v>26954</v>
      </c>
      <c r="E203" s="2" t="s">
        <v>26955</v>
      </c>
      <c r="F203" t="str">
        <f t="shared" si="20"/>
        <v>y</v>
      </c>
      <c r="I203" t="s">
        <v>13616</v>
      </c>
      <c r="K203">
        <v>21</v>
      </c>
    </row>
    <row r="204" spans="1:11" ht="14.4" hidden="1" customHeight="1" x14ac:dyDescent="0.3">
      <c r="A204" s="2" t="s">
        <v>47279</v>
      </c>
      <c r="B204" s="2" t="s">
        <v>3790</v>
      </c>
      <c r="C204" s="2" t="s">
        <v>26957</v>
      </c>
      <c r="D204" s="2" t="s">
        <v>26958</v>
      </c>
      <c r="E204" s="2" t="s">
        <v>26959</v>
      </c>
      <c r="F204" t="str">
        <f t="shared" si="20"/>
        <v>y</v>
      </c>
      <c r="I204" t="s">
        <v>13616</v>
      </c>
      <c r="K204">
        <v>22</v>
      </c>
    </row>
    <row r="205" spans="1:11" ht="14.4" hidden="1" customHeight="1" x14ac:dyDescent="0.3">
      <c r="A205" s="2" t="s">
        <v>47280</v>
      </c>
      <c r="B205" s="2" t="s">
        <v>3790</v>
      </c>
      <c r="C205" s="2" t="s">
        <v>26961</v>
      </c>
      <c r="D205" s="2" t="s">
        <v>26962</v>
      </c>
      <c r="E205" s="2" t="s">
        <v>26963</v>
      </c>
      <c r="F205" t="str">
        <f t="shared" si="20"/>
        <v>y</v>
      </c>
      <c r="I205" t="s">
        <v>13616</v>
      </c>
      <c r="K205">
        <v>23</v>
      </c>
    </row>
    <row r="206" spans="1:11" ht="14.4" hidden="1" customHeight="1" x14ac:dyDescent="0.3">
      <c r="A206" s="2" t="s">
        <v>47281</v>
      </c>
      <c r="B206" s="2" t="s">
        <v>26965</v>
      </c>
      <c r="C206" s="2" t="s">
        <v>26966</v>
      </c>
      <c r="D206" s="2" t="s">
        <v>15261</v>
      </c>
      <c r="E206" s="2" t="s">
        <v>26946</v>
      </c>
      <c r="F206" t="str">
        <f t="shared" si="20"/>
        <v>y</v>
      </c>
      <c r="I206" t="s">
        <v>13616</v>
      </c>
      <c r="K206">
        <v>9</v>
      </c>
    </row>
    <row r="207" spans="1:11" ht="14.4" hidden="1" customHeight="1" x14ac:dyDescent="0.3">
      <c r="A207" s="2" t="s">
        <v>47282</v>
      </c>
      <c r="B207" s="2" t="s">
        <v>26965</v>
      </c>
      <c r="C207" s="2" t="s">
        <v>26968</v>
      </c>
      <c r="D207" s="2" t="s">
        <v>15261</v>
      </c>
      <c r="E207" s="2" t="s">
        <v>26946</v>
      </c>
      <c r="F207" t="str">
        <f t="shared" si="20"/>
        <v>y</v>
      </c>
      <c r="I207" t="s">
        <v>13616</v>
      </c>
      <c r="K207">
        <v>9</v>
      </c>
    </row>
    <row r="208" spans="1:11" ht="14.4" customHeight="1" x14ac:dyDescent="0.3">
      <c r="A208" s="2" t="s">
        <v>47283</v>
      </c>
      <c r="B208" s="2" t="s">
        <v>874</v>
      </c>
      <c r="C208" s="2" t="s">
        <v>26970</v>
      </c>
      <c r="D208" s="2" t="s">
        <v>26971</v>
      </c>
      <c r="E208" s="2" t="s">
        <v>26972</v>
      </c>
      <c r="F208" t="str">
        <f t="shared" ref="F208:F212" si="21">IF(COUNTIF(H208:J208,"used")&gt;0,"y","")</f>
        <v/>
      </c>
      <c r="I208" t="s">
        <v>13568</v>
      </c>
      <c r="K208">
        <v>19</v>
      </c>
    </row>
    <row r="209" spans="1:11" ht="14.4" customHeight="1" x14ac:dyDescent="0.3">
      <c r="A209" s="2" t="s">
        <v>47284</v>
      </c>
      <c r="B209" s="2" t="s">
        <v>572</v>
      </c>
      <c r="C209" s="2" t="s">
        <v>26974</v>
      </c>
      <c r="D209" s="2" t="s">
        <v>26971</v>
      </c>
      <c r="E209" s="2" t="s">
        <v>26972</v>
      </c>
      <c r="F209" t="str">
        <f t="shared" si="21"/>
        <v/>
      </c>
      <c r="I209" t="s">
        <v>13568</v>
      </c>
      <c r="K209">
        <v>19</v>
      </c>
    </row>
    <row r="210" spans="1:11" ht="14.4" customHeight="1" x14ac:dyDescent="0.3">
      <c r="A210" s="2" t="s">
        <v>47285</v>
      </c>
      <c r="B210" s="2" t="s">
        <v>575</v>
      </c>
      <c r="C210" s="2" t="s">
        <v>10596</v>
      </c>
      <c r="D210" s="2" t="s">
        <v>22259</v>
      </c>
      <c r="E210" s="2" t="s">
        <v>26975</v>
      </c>
      <c r="F210" t="str">
        <f t="shared" si="21"/>
        <v/>
      </c>
      <c r="I210" t="s">
        <v>13568</v>
      </c>
      <c r="K210">
        <v>1</v>
      </c>
    </row>
    <row r="211" spans="1:11" ht="14.4" customHeight="1" x14ac:dyDescent="0.3">
      <c r="A211" s="2" t="s">
        <v>47286</v>
      </c>
      <c r="B211" s="2" t="s">
        <v>578</v>
      </c>
      <c r="C211" s="2" t="s">
        <v>47287</v>
      </c>
      <c r="D211" s="2" t="s">
        <v>22259</v>
      </c>
      <c r="E211" s="2" t="s">
        <v>26976</v>
      </c>
      <c r="F211" t="str">
        <f t="shared" si="21"/>
        <v/>
      </c>
      <c r="I211" t="s">
        <v>13568</v>
      </c>
      <c r="K211">
        <v>1</v>
      </c>
    </row>
    <row r="212" spans="1:11" ht="14.4" customHeight="1" x14ac:dyDescent="0.3">
      <c r="A212" s="2" t="s">
        <v>47288</v>
      </c>
      <c r="B212" s="2" t="s">
        <v>10633</v>
      </c>
      <c r="C212" s="2" t="s">
        <v>10634</v>
      </c>
      <c r="D212" s="2" t="s">
        <v>22259</v>
      </c>
      <c r="E212" s="2" t="s">
        <v>26977</v>
      </c>
      <c r="F212" t="str">
        <f t="shared" si="21"/>
        <v/>
      </c>
      <c r="I212" t="s">
        <v>13568</v>
      </c>
      <c r="K212">
        <v>1</v>
      </c>
    </row>
    <row r="213" spans="1:11" ht="14.4" hidden="1" customHeight="1" x14ac:dyDescent="0.3">
      <c r="A213" s="2" t="s">
        <v>47289</v>
      </c>
      <c r="B213" s="2" t="s">
        <v>4603</v>
      </c>
      <c r="C213" s="2" t="s">
        <v>26979</v>
      </c>
      <c r="D213" s="2" t="s">
        <v>26901</v>
      </c>
      <c r="E213" s="2" t="s">
        <v>26902</v>
      </c>
      <c r="F213" t="str">
        <f t="shared" si="20"/>
        <v>y</v>
      </c>
      <c r="I213" t="s">
        <v>13616</v>
      </c>
      <c r="K213">
        <v>14</v>
      </c>
    </row>
    <row r="214" spans="1:11" ht="14.4" hidden="1" customHeight="1" x14ac:dyDescent="0.3">
      <c r="A214" s="2" t="s">
        <v>47290</v>
      </c>
      <c r="B214" s="2" t="s">
        <v>4599</v>
      </c>
      <c r="C214" s="2" t="s">
        <v>26981</v>
      </c>
      <c r="D214" s="2" t="s">
        <v>26901</v>
      </c>
      <c r="E214" s="2" t="s">
        <v>26902</v>
      </c>
      <c r="F214" t="str">
        <f t="shared" si="20"/>
        <v>y</v>
      </c>
      <c r="I214" t="s">
        <v>13616</v>
      </c>
      <c r="K214">
        <v>14</v>
      </c>
    </row>
    <row r="215" spans="1:11" ht="14.4" hidden="1" customHeight="1" x14ac:dyDescent="0.3">
      <c r="A215" s="2" t="s">
        <v>47291</v>
      </c>
      <c r="B215" s="2" t="s">
        <v>2085</v>
      </c>
      <c r="C215" s="2" t="s">
        <v>26983</v>
      </c>
      <c r="D215" s="2" t="s">
        <v>26984</v>
      </c>
      <c r="E215" s="2" t="s">
        <v>26985</v>
      </c>
      <c r="F215" t="str">
        <f t="shared" si="20"/>
        <v>y</v>
      </c>
      <c r="I215" t="s">
        <v>13616</v>
      </c>
      <c r="K215">
        <v>25</v>
      </c>
    </row>
    <row r="216" spans="1:11" ht="14.4" hidden="1" customHeight="1" x14ac:dyDescent="0.3">
      <c r="A216" s="2" t="s">
        <v>47292</v>
      </c>
      <c r="B216" s="2" t="s">
        <v>3364</v>
      </c>
      <c r="C216" s="2" t="s">
        <v>10866</v>
      </c>
      <c r="D216" s="2" t="s">
        <v>22259</v>
      </c>
      <c r="E216" s="2" t="s">
        <v>26977</v>
      </c>
      <c r="F216" t="str">
        <f t="shared" si="20"/>
        <v>y</v>
      </c>
      <c r="I216" t="s">
        <v>13616</v>
      </c>
      <c r="K216">
        <v>1</v>
      </c>
    </row>
    <row r="217" spans="1:11" ht="14.4" customHeight="1" x14ac:dyDescent="0.3">
      <c r="A217" s="2" t="s">
        <v>47293</v>
      </c>
      <c r="B217" s="2" t="s">
        <v>3367</v>
      </c>
      <c r="C217" s="2" t="s">
        <v>10868</v>
      </c>
      <c r="D217" s="2" t="s">
        <v>22259</v>
      </c>
      <c r="E217" s="2" t="s">
        <v>26977</v>
      </c>
      <c r="F217" t="str">
        <f t="shared" ref="F217:F219" si="22">IF(COUNTIF(H217:J217,"used")&gt;0,"y","")</f>
        <v/>
      </c>
      <c r="I217" t="s">
        <v>13568</v>
      </c>
      <c r="K217">
        <v>1</v>
      </c>
    </row>
    <row r="218" spans="1:11" ht="14.4" customHeight="1" x14ac:dyDescent="0.3">
      <c r="A218" s="2" t="s">
        <v>47294</v>
      </c>
      <c r="B218" s="2" t="s">
        <v>3382</v>
      </c>
      <c r="C218" s="2" t="s">
        <v>10870</v>
      </c>
      <c r="D218" s="2" t="s">
        <v>22259</v>
      </c>
      <c r="E218" s="2" t="s">
        <v>26987</v>
      </c>
      <c r="F218" t="str">
        <f t="shared" si="22"/>
        <v/>
      </c>
      <c r="I218" t="s">
        <v>13568</v>
      </c>
      <c r="K218">
        <v>1</v>
      </c>
    </row>
    <row r="219" spans="1:11" ht="14.4" customHeight="1" x14ac:dyDescent="0.3">
      <c r="A219" s="2" t="s">
        <v>47295</v>
      </c>
      <c r="B219" s="2" t="s">
        <v>8270</v>
      </c>
      <c r="C219" s="2" t="s">
        <v>10872</v>
      </c>
      <c r="D219" s="2" t="s">
        <v>22259</v>
      </c>
      <c r="E219" s="2" t="s">
        <v>26987</v>
      </c>
      <c r="F219" t="str">
        <f t="shared" si="22"/>
        <v/>
      </c>
      <c r="I219" t="s">
        <v>13568</v>
      </c>
      <c r="K219">
        <v>1</v>
      </c>
    </row>
    <row r="220" spans="1:11" ht="14.4" hidden="1" customHeight="1" x14ac:dyDescent="0.3">
      <c r="A220" s="2" t="s">
        <v>47296</v>
      </c>
      <c r="B220" s="2" t="s">
        <v>563</v>
      </c>
      <c r="C220" s="2" t="s">
        <v>26989</v>
      </c>
      <c r="D220" s="2" t="s">
        <v>47297</v>
      </c>
      <c r="E220" s="2" t="s">
        <v>26991</v>
      </c>
      <c r="F220" t="str">
        <f t="shared" si="20"/>
        <v>y</v>
      </c>
      <c r="I220" t="s">
        <v>13616</v>
      </c>
      <c r="K220">
        <v>26</v>
      </c>
    </row>
    <row r="221" spans="1:11" ht="14.4" hidden="1" customHeight="1" x14ac:dyDescent="0.3">
      <c r="A221" s="2" t="s">
        <v>47298</v>
      </c>
      <c r="B221" s="2" t="s">
        <v>559</v>
      </c>
      <c r="C221" s="2" t="s">
        <v>26994</v>
      </c>
      <c r="D221" s="2" t="s">
        <v>47299</v>
      </c>
      <c r="E221" s="2" t="s">
        <v>47300</v>
      </c>
      <c r="F221" t="str">
        <f t="shared" si="20"/>
        <v>y</v>
      </c>
      <c r="I221" t="s">
        <v>13616</v>
      </c>
      <c r="K221">
        <v>27</v>
      </c>
    </row>
    <row r="222" spans="1:11" ht="14.4" hidden="1" customHeight="1" x14ac:dyDescent="0.3">
      <c r="A222" s="2" t="s">
        <v>47301</v>
      </c>
      <c r="B222" s="2" t="s">
        <v>8551</v>
      </c>
      <c r="C222" s="2" t="s">
        <v>26999</v>
      </c>
      <c r="D222" s="2" t="s">
        <v>27000</v>
      </c>
      <c r="E222" s="2" t="s">
        <v>22259</v>
      </c>
      <c r="F222" t="str">
        <f t="shared" si="20"/>
        <v>y</v>
      </c>
      <c r="I222" t="s">
        <v>13616</v>
      </c>
      <c r="K222">
        <v>28</v>
      </c>
    </row>
    <row r="223" spans="1:11" ht="14.4" customHeight="1" x14ac:dyDescent="0.3">
      <c r="A223" s="2" t="s">
        <v>47302</v>
      </c>
      <c r="B223" s="2" t="s">
        <v>708</v>
      </c>
      <c r="C223" s="2" t="s">
        <v>10636</v>
      </c>
      <c r="D223" s="2" t="s">
        <v>22259</v>
      </c>
      <c r="E223" s="2" t="s">
        <v>47303</v>
      </c>
      <c r="F223" t="str">
        <f t="shared" ref="F223:F254" si="23">IF(COUNTIF(H223:J223,"used")&gt;0,"y","")</f>
        <v/>
      </c>
      <c r="I223" t="s">
        <v>13568</v>
      </c>
      <c r="K223">
        <v>1</v>
      </c>
    </row>
    <row r="224" spans="1:11" ht="14.4" customHeight="1" x14ac:dyDescent="0.3">
      <c r="A224" s="2" t="s">
        <v>47304</v>
      </c>
      <c r="B224" s="2" t="s">
        <v>708</v>
      </c>
      <c r="C224" s="2" t="s">
        <v>10642</v>
      </c>
      <c r="D224" s="2" t="s">
        <v>22259</v>
      </c>
      <c r="E224" s="2" t="s">
        <v>47305</v>
      </c>
      <c r="F224" t="str">
        <f t="shared" si="23"/>
        <v/>
      </c>
      <c r="I224" t="s">
        <v>13568</v>
      </c>
      <c r="K224">
        <v>1</v>
      </c>
    </row>
    <row r="225" spans="1:11" ht="14.4" customHeight="1" x14ac:dyDescent="0.3">
      <c r="A225" s="2" t="s">
        <v>47306</v>
      </c>
      <c r="B225" s="2" t="s">
        <v>708</v>
      </c>
      <c r="C225" s="2" t="s">
        <v>10648</v>
      </c>
      <c r="D225" s="2" t="s">
        <v>22259</v>
      </c>
      <c r="E225" s="2" t="s">
        <v>27004</v>
      </c>
      <c r="F225" t="str">
        <f t="shared" si="23"/>
        <v/>
      </c>
      <c r="I225" t="s">
        <v>13568</v>
      </c>
      <c r="K225">
        <v>1</v>
      </c>
    </row>
    <row r="226" spans="1:11" ht="14.4" customHeight="1" x14ac:dyDescent="0.3">
      <c r="A226" s="2" t="s">
        <v>47307</v>
      </c>
      <c r="B226" s="2" t="s">
        <v>708</v>
      </c>
      <c r="C226" s="2" t="s">
        <v>10652</v>
      </c>
      <c r="D226" s="2" t="s">
        <v>22259</v>
      </c>
      <c r="E226" s="2" t="s">
        <v>47308</v>
      </c>
      <c r="F226" t="str">
        <f t="shared" si="23"/>
        <v/>
      </c>
      <c r="I226" t="s">
        <v>13568</v>
      </c>
      <c r="K226">
        <v>1</v>
      </c>
    </row>
    <row r="227" spans="1:11" ht="14.4" customHeight="1" x14ac:dyDescent="0.3">
      <c r="A227" s="2" t="s">
        <v>47309</v>
      </c>
      <c r="B227" s="2" t="s">
        <v>708</v>
      </c>
      <c r="C227" s="2" t="s">
        <v>10658</v>
      </c>
      <c r="D227" s="2" t="s">
        <v>22259</v>
      </c>
      <c r="E227" s="2" t="s">
        <v>47310</v>
      </c>
      <c r="F227" t="str">
        <f t="shared" si="23"/>
        <v/>
      </c>
      <c r="I227" t="s">
        <v>13568</v>
      </c>
      <c r="K227">
        <v>1</v>
      </c>
    </row>
    <row r="228" spans="1:11" ht="14.4" customHeight="1" x14ac:dyDescent="0.3">
      <c r="A228" s="2" t="s">
        <v>47311</v>
      </c>
      <c r="B228" s="2" t="s">
        <v>708</v>
      </c>
      <c r="C228" s="2" t="s">
        <v>10664</v>
      </c>
      <c r="D228" s="2" t="s">
        <v>22259</v>
      </c>
      <c r="E228" s="2" t="s">
        <v>47312</v>
      </c>
      <c r="F228" t="str">
        <f t="shared" si="23"/>
        <v/>
      </c>
      <c r="I228" t="s">
        <v>13568</v>
      </c>
      <c r="K228">
        <v>1</v>
      </c>
    </row>
    <row r="229" spans="1:11" ht="14.4" customHeight="1" x14ac:dyDescent="0.3">
      <c r="A229" s="2" t="s">
        <v>47313</v>
      </c>
      <c r="B229" s="2" t="s">
        <v>708</v>
      </c>
      <c r="C229" s="2" t="s">
        <v>10670</v>
      </c>
      <c r="D229" s="2" t="s">
        <v>22259</v>
      </c>
      <c r="E229" s="2" t="s">
        <v>47314</v>
      </c>
      <c r="F229" t="str">
        <f t="shared" si="23"/>
        <v/>
      </c>
      <c r="I229" t="s">
        <v>13568</v>
      </c>
      <c r="K229">
        <v>1</v>
      </c>
    </row>
    <row r="230" spans="1:11" ht="14.4" customHeight="1" x14ac:dyDescent="0.3">
      <c r="A230" s="2" t="s">
        <v>47315</v>
      </c>
      <c r="B230" s="2" t="s">
        <v>708</v>
      </c>
      <c r="C230" s="2" t="s">
        <v>10676</v>
      </c>
      <c r="D230" s="2" t="s">
        <v>22259</v>
      </c>
      <c r="E230" s="2" t="s">
        <v>47316</v>
      </c>
      <c r="F230" t="str">
        <f t="shared" si="23"/>
        <v/>
      </c>
      <c r="I230" t="s">
        <v>13568</v>
      </c>
      <c r="K230">
        <v>1</v>
      </c>
    </row>
    <row r="231" spans="1:11" ht="14.4" customHeight="1" x14ac:dyDescent="0.3">
      <c r="A231" s="2" t="s">
        <v>47317</v>
      </c>
      <c r="B231" s="2" t="s">
        <v>708</v>
      </c>
      <c r="C231" s="2" t="s">
        <v>10682</v>
      </c>
      <c r="D231" s="2" t="s">
        <v>22259</v>
      </c>
      <c r="E231" s="2" t="s">
        <v>47318</v>
      </c>
      <c r="F231" t="str">
        <f t="shared" si="23"/>
        <v/>
      </c>
      <c r="I231" t="s">
        <v>13568</v>
      </c>
      <c r="K231">
        <v>1</v>
      </c>
    </row>
    <row r="232" spans="1:11" ht="14.4" customHeight="1" x14ac:dyDescent="0.3">
      <c r="A232" s="2" t="s">
        <v>47319</v>
      </c>
      <c r="B232" s="2" t="s">
        <v>708</v>
      </c>
      <c r="C232" s="2" t="s">
        <v>10688</v>
      </c>
      <c r="D232" s="2" t="s">
        <v>22259</v>
      </c>
      <c r="E232" s="2" t="s">
        <v>47320</v>
      </c>
      <c r="F232" t="str">
        <f t="shared" si="23"/>
        <v/>
      </c>
      <c r="I232" t="s">
        <v>13568</v>
      </c>
      <c r="K232">
        <v>1</v>
      </c>
    </row>
    <row r="233" spans="1:11" ht="14.4" customHeight="1" x14ac:dyDescent="0.3">
      <c r="A233" s="2" t="s">
        <v>47321</v>
      </c>
      <c r="B233" s="2" t="s">
        <v>708</v>
      </c>
      <c r="C233" s="2" t="s">
        <v>10694</v>
      </c>
      <c r="D233" s="2" t="s">
        <v>22259</v>
      </c>
      <c r="E233" s="2" t="s">
        <v>47322</v>
      </c>
      <c r="F233" t="str">
        <f t="shared" si="23"/>
        <v/>
      </c>
      <c r="I233" t="s">
        <v>13568</v>
      </c>
      <c r="K233">
        <v>1</v>
      </c>
    </row>
    <row r="234" spans="1:11" ht="14.4" customHeight="1" x14ac:dyDescent="0.3">
      <c r="A234" s="2" t="s">
        <v>47323</v>
      </c>
      <c r="B234" s="2" t="s">
        <v>708</v>
      </c>
      <c r="C234" s="2" t="s">
        <v>10700</v>
      </c>
      <c r="D234" s="2" t="s">
        <v>22259</v>
      </c>
      <c r="E234" s="2" t="s">
        <v>47324</v>
      </c>
      <c r="F234" t="str">
        <f t="shared" si="23"/>
        <v/>
      </c>
      <c r="I234" t="s">
        <v>13568</v>
      </c>
      <c r="K234">
        <v>1</v>
      </c>
    </row>
    <row r="235" spans="1:11" ht="14.4" customHeight="1" x14ac:dyDescent="0.3">
      <c r="A235" s="2" t="s">
        <v>47325</v>
      </c>
      <c r="B235" s="2" t="s">
        <v>708</v>
      </c>
      <c r="C235" s="2" t="s">
        <v>10706</v>
      </c>
      <c r="D235" s="2" t="s">
        <v>22259</v>
      </c>
      <c r="E235" s="2" t="s">
        <v>47326</v>
      </c>
      <c r="F235" t="str">
        <f t="shared" si="23"/>
        <v/>
      </c>
      <c r="I235" t="s">
        <v>13568</v>
      </c>
      <c r="K235">
        <v>1</v>
      </c>
    </row>
    <row r="236" spans="1:11" ht="14.4" customHeight="1" x14ac:dyDescent="0.3">
      <c r="A236" s="2" t="s">
        <v>47327</v>
      </c>
      <c r="B236" s="2" t="s">
        <v>708</v>
      </c>
      <c r="C236" s="2" t="s">
        <v>10712</v>
      </c>
      <c r="D236" s="2" t="s">
        <v>22259</v>
      </c>
      <c r="E236" s="2" t="s">
        <v>47328</v>
      </c>
      <c r="F236" t="str">
        <f t="shared" si="23"/>
        <v/>
      </c>
      <c r="I236" t="s">
        <v>13568</v>
      </c>
      <c r="K236">
        <v>1</v>
      </c>
    </row>
    <row r="237" spans="1:11" ht="14.4" customHeight="1" x14ac:dyDescent="0.3">
      <c r="A237" s="2" t="s">
        <v>47329</v>
      </c>
      <c r="B237" s="2" t="s">
        <v>708</v>
      </c>
      <c r="C237" s="2" t="s">
        <v>10718</v>
      </c>
      <c r="D237" s="2" t="s">
        <v>22259</v>
      </c>
      <c r="E237" s="2" t="s">
        <v>47330</v>
      </c>
      <c r="F237" t="str">
        <f t="shared" si="23"/>
        <v/>
      </c>
      <c r="I237" t="s">
        <v>13568</v>
      </c>
      <c r="K237">
        <v>1</v>
      </c>
    </row>
    <row r="238" spans="1:11" ht="14.4" customHeight="1" x14ac:dyDescent="0.3">
      <c r="A238" s="2" t="s">
        <v>47331</v>
      </c>
      <c r="B238" s="2" t="s">
        <v>708</v>
      </c>
      <c r="C238" s="2" t="s">
        <v>10724</v>
      </c>
      <c r="D238" s="2" t="s">
        <v>22259</v>
      </c>
      <c r="E238" s="2" t="s">
        <v>47332</v>
      </c>
      <c r="F238" t="str">
        <f t="shared" si="23"/>
        <v/>
      </c>
      <c r="I238" t="s">
        <v>13568</v>
      </c>
      <c r="K238">
        <v>1</v>
      </c>
    </row>
    <row r="239" spans="1:11" ht="14.4" customHeight="1" x14ac:dyDescent="0.3">
      <c r="A239" s="2" t="s">
        <v>47333</v>
      </c>
      <c r="B239" s="2" t="s">
        <v>708</v>
      </c>
      <c r="C239" s="2" t="s">
        <v>10730</v>
      </c>
      <c r="D239" s="2" t="s">
        <v>22259</v>
      </c>
      <c r="E239" s="2" t="s">
        <v>47334</v>
      </c>
      <c r="F239" t="str">
        <f t="shared" si="23"/>
        <v/>
      </c>
      <c r="I239" t="s">
        <v>13568</v>
      </c>
      <c r="K239">
        <v>1</v>
      </c>
    </row>
    <row r="240" spans="1:11" ht="14.4" customHeight="1" x14ac:dyDescent="0.3">
      <c r="A240" s="2" t="s">
        <v>47335</v>
      </c>
      <c r="B240" s="2" t="s">
        <v>708</v>
      </c>
      <c r="C240" s="2" t="s">
        <v>10736</v>
      </c>
      <c r="D240" s="2" t="s">
        <v>22259</v>
      </c>
      <c r="E240" s="2" t="s">
        <v>47336</v>
      </c>
      <c r="F240" t="str">
        <f t="shared" si="23"/>
        <v/>
      </c>
      <c r="I240" t="s">
        <v>13568</v>
      </c>
      <c r="K240">
        <v>1</v>
      </c>
    </row>
    <row r="241" spans="1:11" ht="14.4" customHeight="1" x14ac:dyDescent="0.3">
      <c r="A241" s="2" t="s">
        <v>47337</v>
      </c>
      <c r="B241" s="2" t="s">
        <v>708</v>
      </c>
      <c r="C241" s="2" t="s">
        <v>10742</v>
      </c>
      <c r="D241" s="2" t="s">
        <v>22259</v>
      </c>
      <c r="E241" s="2" t="s">
        <v>47338</v>
      </c>
      <c r="F241" t="str">
        <f t="shared" si="23"/>
        <v/>
      </c>
      <c r="I241" t="s">
        <v>13568</v>
      </c>
      <c r="K241">
        <v>1</v>
      </c>
    </row>
    <row r="242" spans="1:11" ht="14.4" customHeight="1" x14ac:dyDescent="0.3">
      <c r="A242" s="2" t="s">
        <v>47339</v>
      </c>
      <c r="B242" s="2" t="s">
        <v>708</v>
      </c>
      <c r="C242" s="2" t="s">
        <v>10748</v>
      </c>
      <c r="D242" s="2" t="s">
        <v>22259</v>
      </c>
      <c r="E242" s="2" t="s">
        <v>47340</v>
      </c>
      <c r="F242" t="str">
        <f t="shared" si="23"/>
        <v/>
      </c>
      <c r="I242" t="s">
        <v>13568</v>
      </c>
      <c r="K242">
        <v>1</v>
      </c>
    </row>
    <row r="243" spans="1:11" ht="14.4" customHeight="1" x14ac:dyDescent="0.3">
      <c r="A243" s="2" t="s">
        <v>47341</v>
      </c>
      <c r="B243" s="2" t="s">
        <v>708</v>
      </c>
      <c r="C243" s="2" t="s">
        <v>10754</v>
      </c>
      <c r="D243" s="2" t="s">
        <v>22259</v>
      </c>
      <c r="E243" s="2" t="s">
        <v>47342</v>
      </c>
      <c r="F243" t="str">
        <f t="shared" si="23"/>
        <v/>
      </c>
      <c r="I243" t="s">
        <v>13568</v>
      </c>
      <c r="K243">
        <v>1</v>
      </c>
    </row>
    <row r="244" spans="1:11" ht="14.4" customHeight="1" x14ac:dyDescent="0.3">
      <c r="A244" s="2" t="s">
        <v>47343</v>
      </c>
      <c r="B244" s="2" t="s">
        <v>708</v>
      </c>
      <c r="C244" s="2" t="s">
        <v>10760</v>
      </c>
      <c r="D244" s="2" t="s">
        <v>22259</v>
      </c>
      <c r="E244" s="2" t="s">
        <v>47344</v>
      </c>
      <c r="F244" t="str">
        <f t="shared" si="23"/>
        <v/>
      </c>
      <c r="I244" t="s">
        <v>13568</v>
      </c>
      <c r="K244">
        <v>1</v>
      </c>
    </row>
    <row r="245" spans="1:11" ht="14.4" customHeight="1" x14ac:dyDescent="0.3">
      <c r="A245" s="2" t="s">
        <v>47345</v>
      </c>
      <c r="B245" s="2" t="s">
        <v>708</v>
      </c>
      <c r="C245" s="2" t="s">
        <v>10766</v>
      </c>
      <c r="D245" s="2" t="s">
        <v>22259</v>
      </c>
      <c r="E245" s="2" t="s">
        <v>47346</v>
      </c>
      <c r="F245" t="str">
        <f t="shared" si="23"/>
        <v/>
      </c>
      <c r="I245" t="s">
        <v>13568</v>
      </c>
      <c r="K245">
        <v>1</v>
      </c>
    </row>
    <row r="246" spans="1:11" ht="14.4" customHeight="1" x14ac:dyDescent="0.3">
      <c r="A246" s="2" t="s">
        <v>47347</v>
      </c>
      <c r="B246" s="2" t="s">
        <v>708</v>
      </c>
      <c r="C246" s="2" t="s">
        <v>10771</v>
      </c>
      <c r="D246" s="2" t="s">
        <v>22259</v>
      </c>
      <c r="E246" s="2" t="s">
        <v>47348</v>
      </c>
      <c r="F246" t="str">
        <f t="shared" si="23"/>
        <v/>
      </c>
      <c r="I246" t="s">
        <v>13568</v>
      </c>
      <c r="K246">
        <v>1</v>
      </c>
    </row>
    <row r="247" spans="1:11" ht="14.4" customHeight="1" x14ac:dyDescent="0.3">
      <c r="A247" s="2" t="s">
        <v>47349</v>
      </c>
      <c r="B247" s="2" t="s">
        <v>708</v>
      </c>
      <c r="C247" s="2" t="s">
        <v>10775</v>
      </c>
      <c r="D247" s="2" t="s">
        <v>22259</v>
      </c>
      <c r="E247" s="2" t="s">
        <v>47350</v>
      </c>
      <c r="F247" t="str">
        <f t="shared" si="23"/>
        <v/>
      </c>
      <c r="I247" t="s">
        <v>13568</v>
      </c>
      <c r="K247">
        <v>1</v>
      </c>
    </row>
    <row r="248" spans="1:11" ht="14.4" customHeight="1" x14ac:dyDescent="0.3">
      <c r="A248" s="2" t="s">
        <v>47351</v>
      </c>
      <c r="B248" s="2" t="s">
        <v>708</v>
      </c>
      <c r="C248" s="2" t="s">
        <v>10779</v>
      </c>
      <c r="D248" s="2" t="s">
        <v>22259</v>
      </c>
      <c r="E248" s="2" t="s">
        <v>47352</v>
      </c>
      <c r="F248" t="str">
        <f t="shared" si="23"/>
        <v/>
      </c>
      <c r="I248" t="s">
        <v>13568</v>
      </c>
      <c r="K248">
        <v>1</v>
      </c>
    </row>
    <row r="249" spans="1:11" ht="14.4" customHeight="1" x14ac:dyDescent="0.3">
      <c r="A249" s="2" t="s">
        <v>47353</v>
      </c>
      <c r="B249" s="2" t="s">
        <v>708</v>
      </c>
      <c r="C249" s="2" t="s">
        <v>10785</v>
      </c>
      <c r="D249" s="2" t="s">
        <v>22259</v>
      </c>
      <c r="E249" s="2" t="s">
        <v>47354</v>
      </c>
      <c r="F249" t="str">
        <f t="shared" si="23"/>
        <v/>
      </c>
      <c r="I249" t="s">
        <v>13568</v>
      </c>
      <c r="K249">
        <v>1</v>
      </c>
    </row>
    <row r="250" spans="1:11" ht="14.4" customHeight="1" x14ac:dyDescent="0.3">
      <c r="A250" s="2" t="s">
        <v>47355</v>
      </c>
      <c r="B250" s="2" t="s">
        <v>708</v>
      </c>
      <c r="C250" s="2" t="s">
        <v>10791</v>
      </c>
      <c r="D250" s="2" t="s">
        <v>22259</v>
      </c>
      <c r="E250" s="2" t="s">
        <v>47356</v>
      </c>
      <c r="F250" t="str">
        <f t="shared" si="23"/>
        <v/>
      </c>
      <c r="I250" t="s">
        <v>13568</v>
      </c>
      <c r="K250">
        <v>1</v>
      </c>
    </row>
    <row r="251" spans="1:11" ht="14.4" customHeight="1" x14ac:dyDescent="0.3">
      <c r="A251" s="2" t="s">
        <v>47357</v>
      </c>
      <c r="B251" s="2" t="s">
        <v>708</v>
      </c>
      <c r="C251" s="2" t="s">
        <v>10797</v>
      </c>
      <c r="D251" s="2" t="s">
        <v>22259</v>
      </c>
      <c r="E251" s="2" t="s">
        <v>47358</v>
      </c>
      <c r="F251" t="str">
        <f t="shared" si="23"/>
        <v/>
      </c>
      <c r="I251" t="s">
        <v>13568</v>
      </c>
      <c r="K251">
        <v>1</v>
      </c>
    </row>
    <row r="252" spans="1:11" ht="14.4" customHeight="1" x14ac:dyDescent="0.3">
      <c r="A252" s="2" t="s">
        <v>47359</v>
      </c>
      <c r="B252" s="2" t="s">
        <v>708</v>
      </c>
      <c r="C252" s="2" t="s">
        <v>10803</v>
      </c>
      <c r="D252" s="2" t="s">
        <v>22259</v>
      </c>
      <c r="E252" s="2" t="s">
        <v>47360</v>
      </c>
      <c r="F252" t="str">
        <f t="shared" si="23"/>
        <v/>
      </c>
      <c r="I252" t="s">
        <v>13568</v>
      </c>
      <c r="K252">
        <v>1</v>
      </c>
    </row>
    <row r="253" spans="1:11" ht="14.4" customHeight="1" x14ac:dyDescent="0.3">
      <c r="A253" s="2" t="s">
        <v>47361</v>
      </c>
      <c r="B253" s="2" t="s">
        <v>708</v>
      </c>
      <c r="C253" s="2" t="s">
        <v>10809</v>
      </c>
      <c r="D253" s="2" t="s">
        <v>22259</v>
      </c>
      <c r="E253" s="2" t="s">
        <v>47362</v>
      </c>
      <c r="F253" t="str">
        <f t="shared" si="23"/>
        <v/>
      </c>
      <c r="I253" t="s">
        <v>13568</v>
      </c>
      <c r="K253">
        <v>1</v>
      </c>
    </row>
    <row r="254" spans="1:11" ht="14.4" customHeight="1" x14ac:dyDescent="0.3">
      <c r="A254" s="2" t="s">
        <v>47363</v>
      </c>
      <c r="B254" s="2" t="s">
        <v>708</v>
      </c>
      <c r="C254" s="2" t="s">
        <v>10815</v>
      </c>
      <c r="D254" s="2" t="s">
        <v>22259</v>
      </c>
      <c r="E254" s="2" t="s">
        <v>47364</v>
      </c>
      <c r="F254" t="str">
        <f t="shared" si="23"/>
        <v/>
      </c>
      <c r="I254" t="s">
        <v>13568</v>
      </c>
      <c r="K254">
        <v>1</v>
      </c>
    </row>
    <row r="255" spans="1:11" ht="14.4" customHeight="1" x14ac:dyDescent="0.3">
      <c r="A255" s="2" t="s">
        <v>47365</v>
      </c>
      <c r="B255" s="2" t="s">
        <v>708</v>
      </c>
      <c r="C255" s="2" t="s">
        <v>10821</v>
      </c>
      <c r="D255" s="2" t="s">
        <v>22259</v>
      </c>
      <c r="E255" s="2" t="s">
        <v>47366</v>
      </c>
      <c r="F255" t="str">
        <f t="shared" ref="F255:F286" si="24">IF(COUNTIF(H255:J255,"used")&gt;0,"y","")</f>
        <v/>
      </c>
      <c r="I255" t="s">
        <v>13568</v>
      </c>
      <c r="K255">
        <v>1</v>
      </c>
    </row>
    <row r="256" spans="1:11" ht="14.4" customHeight="1" x14ac:dyDescent="0.3">
      <c r="A256" s="2" t="s">
        <v>47367</v>
      </c>
      <c r="B256" s="2" t="s">
        <v>708</v>
      </c>
      <c r="C256" s="2" t="s">
        <v>10827</v>
      </c>
      <c r="D256" s="2" t="s">
        <v>22259</v>
      </c>
      <c r="E256" s="2" t="s">
        <v>47368</v>
      </c>
      <c r="F256" t="str">
        <f t="shared" si="24"/>
        <v/>
      </c>
      <c r="I256" t="s">
        <v>13568</v>
      </c>
      <c r="K256">
        <v>1</v>
      </c>
    </row>
    <row r="257" spans="1:11" ht="14.4" customHeight="1" x14ac:dyDescent="0.3">
      <c r="A257" s="2" t="s">
        <v>47369</v>
      </c>
      <c r="B257" s="2" t="s">
        <v>708</v>
      </c>
      <c r="C257" s="2" t="s">
        <v>10832</v>
      </c>
      <c r="D257" s="2" t="s">
        <v>22259</v>
      </c>
      <c r="E257" s="2" t="s">
        <v>47370</v>
      </c>
      <c r="F257" t="str">
        <f t="shared" si="24"/>
        <v/>
      </c>
      <c r="I257" t="s">
        <v>13568</v>
      </c>
      <c r="K257">
        <v>1</v>
      </c>
    </row>
    <row r="258" spans="1:11" ht="14.4" customHeight="1" x14ac:dyDescent="0.3">
      <c r="A258" s="2" t="s">
        <v>47371</v>
      </c>
      <c r="B258" s="2" t="s">
        <v>708</v>
      </c>
      <c r="C258" s="2" t="s">
        <v>10836</v>
      </c>
      <c r="D258" s="2" t="s">
        <v>22259</v>
      </c>
      <c r="E258" s="2" t="s">
        <v>47372</v>
      </c>
      <c r="F258" t="str">
        <f t="shared" si="24"/>
        <v/>
      </c>
      <c r="I258" t="s">
        <v>13568</v>
      </c>
      <c r="K258">
        <v>1</v>
      </c>
    </row>
    <row r="259" spans="1:11" ht="14.4" customHeight="1" x14ac:dyDescent="0.3">
      <c r="A259" s="2" t="s">
        <v>47373</v>
      </c>
      <c r="B259" s="2" t="s">
        <v>708</v>
      </c>
      <c r="C259" s="2" t="s">
        <v>10840</v>
      </c>
      <c r="D259" s="2" t="s">
        <v>22259</v>
      </c>
      <c r="E259" s="2" t="s">
        <v>47374</v>
      </c>
      <c r="F259" t="str">
        <f t="shared" si="24"/>
        <v/>
      </c>
      <c r="I259" t="s">
        <v>13568</v>
      </c>
      <c r="K259">
        <v>1</v>
      </c>
    </row>
    <row r="260" spans="1:11" ht="14.4" customHeight="1" x14ac:dyDescent="0.3">
      <c r="A260" s="2" t="s">
        <v>47375</v>
      </c>
      <c r="B260" s="2" t="s">
        <v>708</v>
      </c>
      <c r="C260" s="2" t="s">
        <v>10843</v>
      </c>
      <c r="D260" s="2" t="s">
        <v>22259</v>
      </c>
      <c r="E260" s="2" t="s">
        <v>47376</v>
      </c>
      <c r="F260" t="str">
        <f t="shared" si="24"/>
        <v/>
      </c>
      <c r="I260" t="s">
        <v>13568</v>
      </c>
      <c r="K260">
        <v>1</v>
      </c>
    </row>
    <row r="261" spans="1:11" ht="14.4" customHeight="1" x14ac:dyDescent="0.3">
      <c r="A261" s="2" t="s">
        <v>47377</v>
      </c>
      <c r="B261" s="2" t="s">
        <v>708</v>
      </c>
      <c r="C261" s="2" t="s">
        <v>10848</v>
      </c>
      <c r="D261" s="2" t="s">
        <v>22259</v>
      </c>
      <c r="E261" s="2" t="s">
        <v>47378</v>
      </c>
      <c r="F261" t="str">
        <f t="shared" si="24"/>
        <v/>
      </c>
      <c r="I261" t="s">
        <v>13568</v>
      </c>
      <c r="K261">
        <v>1</v>
      </c>
    </row>
    <row r="262" spans="1:11" ht="14.4" customHeight="1" x14ac:dyDescent="0.3">
      <c r="A262" s="2" t="s">
        <v>47379</v>
      </c>
      <c r="B262" s="2" t="s">
        <v>708</v>
      </c>
      <c r="C262" s="2" t="s">
        <v>10854</v>
      </c>
      <c r="D262" s="2" t="s">
        <v>22259</v>
      </c>
      <c r="E262" s="2" t="s">
        <v>47378</v>
      </c>
      <c r="F262" t="str">
        <f t="shared" si="24"/>
        <v/>
      </c>
      <c r="I262" t="s">
        <v>13568</v>
      </c>
      <c r="K262">
        <v>1</v>
      </c>
    </row>
    <row r="263" spans="1:11" ht="14.4" customHeight="1" x14ac:dyDescent="0.3">
      <c r="A263" s="2" t="s">
        <v>47380</v>
      </c>
      <c r="B263" s="2" t="s">
        <v>708</v>
      </c>
      <c r="C263" s="2" t="s">
        <v>10860</v>
      </c>
      <c r="D263" s="2" t="s">
        <v>22259</v>
      </c>
      <c r="E263" s="2" t="s">
        <v>47378</v>
      </c>
      <c r="F263" t="str">
        <f t="shared" si="24"/>
        <v/>
      </c>
      <c r="I263" t="s">
        <v>13568</v>
      </c>
      <c r="K263">
        <v>1</v>
      </c>
    </row>
    <row r="264" spans="1:11" ht="14.4" customHeight="1" x14ac:dyDescent="0.3">
      <c r="A264" s="2" t="s">
        <v>47381</v>
      </c>
      <c r="B264" s="2" t="s">
        <v>3140</v>
      </c>
      <c r="C264" s="2" t="s">
        <v>10638</v>
      </c>
      <c r="D264" s="2" t="s">
        <v>22259</v>
      </c>
      <c r="E264" s="2" t="s">
        <v>47382</v>
      </c>
      <c r="F264" t="str">
        <f t="shared" si="24"/>
        <v/>
      </c>
      <c r="I264" t="s">
        <v>13568</v>
      </c>
      <c r="K264">
        <v>1</v>
      </c>
    </row>
    <row r="265" spans="1:11" ht="14.4" customHeight="1" x14ac:dyDescent="0.3">
      <c r="A265" s="2" t="s">
        <v>47383</v>
      </c>
      <c r="B265" s="2" t="s">
        <v>3140</v>
      </c>
      <c r="C265" s="2" t="s">
        <v>10644</v>
      </c>
      <c r="D265" s="2" t="s">
        <v>22259</v>
      </c>
      <c r="E265" s="2" t="s">
        <v>47384</v>
      </c>
      <c r="F265" t="str">
        <f t="shared" si="24"/>
        <v/>
      </c>
      <c r="I265" t="s">
        <v>13568</v>
      </c>
      <c r="K265">
        <v>1</v>
      </c>
    </row>
    <row r="266" spans="1:11" ht="14.4" customHeight="1" x14ac:dyDescent="0.3">
      <c r="A266" s="2" t="s">
        <v>47385</v>
      </c>
      <c r="B266" s="2" t="s">
        <v>3140</v>
      </c>
      <c r="C266" s="2" t="s">
        <v>10650</v>
      </c>
      <c r="D266" s="2" t="s">
        <v>22259</v>
      </c>
      <c r="E266" s="2" t="s">
        <v>27043</v>
      </c>
      <c r="F266" t="str">
        <f t="shared" si="24"/>
        <v/>
      </c>
      <c r="I266" t="s">
        <v>13568</v>
      </c>
      <c r="K266">
        <v>1</v>
      </c>
    </row>
    <row r="267" spans="1:11" ht="14.4" customHeight="1" x14ac:dyDescent="0.3">
      <c r="A267" s="2" t="s">
        <v>47386</v>
      </c>
      <c r="B267" s="2" t="s">
        <v>3140</v>
      </c>
      <c r="C267" s="2" t="s">
        <v>10654</v>
      </c>
      <c r="D267" s="2" t="s">
        <v>22259</v>
      </c>
      <c r="E267" s="2" t="s">
        <v>47387</v>
      </c>
      <c r="F267" t="str">
        <f t="shared" si="24"/>
        <v/>
      </c>
      <c r="I267" t="s">
        <v>13568</v>
      </c>
      <c r="K267">
        <v>1</v>
      </c>
    </row>
    <row r="268" spans="1:11" ht="14.4" customHeight="1" x14ac:dyDescent="0.3">
      <c r="A268" s="2" t="s">
        <v>47388</v>
      </c>
      <c r="B268" s="2" t="s">
        <v>3140</v>
      </c>
      <c r="C268" s="2" t="s">
        <v>10660</v>
      </c>
      <c r="D268" s="2" t="s">
        <v>22259</v>
      </c>
      <c r="E268" s="2" t="s">
        <v>47389</v>
      </c>
      <c r="F268" t="str">
        <f t="shared" si="24"/>
        <v/>
      </c>
      <c r="I268" t="s">
        <v>13568</v>
      </c>
      <c r="K268">
        <v>1</v>
      </c>
    </row>
    <row r="269" spans="1:11" ht="14.4" customHeight="1" x14ac:dyDescent="0.3">
      <c r="A269" s="2" t="s">
        <v>47390</v>
      </c>
      <c r="B269" s="2" t="s">
        <v>3140</v>
      </c>
      <c r="C269" s="2" t="s">
        <v>10666</v>
      </c>
      <c r="D269" s="2" t="s">
        <v>22259</v>
      </c>
      <c r="E269" s="2" t="s">
        <v>47391</v>
      </c>
      <c r="F269" t="str">
        <f t="shared" si="24"/>
        <v/>
      </c>
      <c r="I269" t="s">
        <v>13568</v>
      </c>
      <c r="K269">
        <v>1</v>
      </c>
    </row>
    <row r="270" spans="1:11" ht="14.4" customHeight="1" x14ac:dyDescent="0.3">
      <c r="A270" s="2" t="s">
        <v>47392</v>
      </c>
      <c r="B270" s="2" t="s">
        <v>3140</v>
      </c>
      <c r="C270" s="2" t="s">
        <v>10672</v>
      </c>
      <c r="D270" s="2" t="s">
        <v>22259</v>
      </c>
      <c r="E270" s="2" t="s">
        <v>47393</v>
      </c>
      <c r="F270" t="str">
        <f t="shared" si="24"/>
        <v/>
      </c>
      <c r="I270" t="s">
        <v>13568</v>
      </c>
      <c r="K270">
        <v>1</v>
      </c>
    </row>
    <row r="271" spans="1:11" ht="14.4" customHeight="1" x14ac:dyDescent="0.3">
      <c r="A271" s="2" t="s">
        <v>47394</v>
      </c>
      <c r="B271" s="2" t="s">
        <v>3140</v>
      </c>
      <c r="C271" s="2" t="s">
        <v>10678</v>
      </c>
      <c r="D271" s="2" t="s">
        <v>22259</v>
      </c>
      <c r="E271" s="2" t="s">
        <v>47395</v>
      </c>
      <c r="F271" t="str">
        <f t="shared" si="24"/>
        <v/>
      </c>
      <c r="I271" t="s">
        <v>13568</v>
      </c>
      <c r="K271">
        <v>1</v>
      </c>
    </row>
    <row r="272" spans="1:11" ht="14.4" customHeight="1" x14ac:dyDescent="0.3">
      <c r="A272" s="2" t="s">
        <v>47396</v>
      </c>
      <c r="B272" s="2" t="s">
        <v>3140</v>
      </c>
      <c r="C272" s="2" t="s">
        <v>10684</v>
      </c>
      <c r="D272" s="2" t="s">
        <v>22259</v>
      </c>
      <c r="E272" s="2" t="s">
        <v>47397</v>
      </c>
      <c r="F272" t="str">
        <f t="shared" si="24"/>
        <v/>
      </c>
      <c r="I272" t="s">
        <v>13568</v>
      </c>
      <c r="K272">
        <v>1</v>
      </c>
    </row>
    <row r="273" spans="1:11" ht="14.4" customHeight="1" x14ac:dyDescent="0.3">
      <c r="A273" s="2" t="s">
        <v>47398</v>
      </c>
      <c r="B273" s="2" t="s">
        <v>3140</v>
      </c>
      <c r="C273" s="2" t="s">
        <v>10690</v>
      </c>
      <c r="D273" s="2" t="s">
        <v>22259</v>
      </c>
      <c r="E273" s="2" t="s">
        <v>47399</v>
      </c>
      <c r="F273" t="str">
        <f t="shared" si="24"/>
        <v/>
      </c>
      <c r="I273" t="s">
        <v>13568</v>
      </c>
      <c r="K273">
        <v>1</v>
      </c>
    </row>
    <row r="274" spans="1:11" ht="14.4" customHeight="1" x14ac:dyDescent="0.3">
      <c r="A274" s="2" t="s">
        <v>47400</v>
      </c>
      <c r="B274" s="2" t="s">
        <v>3140</v>
      </c>
      <c r="C274" s="2" t="s">
        <v>10696</v>
      </c>
      <c r="D274" s="2" t="s">
        <v>22259</v>
      </c>
      <c r="E274" s="2" t="s">
        <v>47401</v>
      </c>
      <c r="F274" t="str">
        <f t="shared" si="24"/>
        <v/>
      </c>
      <c r="I274" t="s">
        <v>13568</v>
      </c>
      <c r="K274">
        <v>1</v>
      </c>
    </row>
    <row r="275" spans="1:11" ht="14.4" customHeight="1" x14ac:dyDescent="0.3">
      <c r="A275" s="2" t="s">
        <v>47402</v>
      </c>
      <c r="B275" s="2" t="s">
        <v>3140</v>
      </c>
      <c r="C275" s="2" t="s">
        <v>10702</v>
      </c>
      <c r="D275" s="2" t="s">
        <v>22259</v>
      </c>
      <c r="E275" s="2" t="s">
        <v>47403</v>
      </c>
      <c r="F275" t="str">
        <f t="shared" si="24"/>
        <v/>
      </c>
      <c r="I275" t="s">
        <v>13568</v>
      </c>
      <c r="K275">
        <v>1</v>
      </c>
    </row>
    <row r="276" spans="1:11" ht="14.4" customHeight="1" x14ac:dyDescent="0.3">
      <c r="A276" s="2" t="s">
        <v>47404</v>
      </c>
      <c r="B276" s="2" t="s">
        <v>3140</v>
      </c>
      <c r="C276" s="2" t="s">
        <v>10708</v>
      </c>
      <c r="D276" s="2" t="s">
        <v>22259</v>
      </c>
      <c r="E276" s="2" t="s">
        <v>47405</v>
      </c>
      <c r="F276" t="str">
        <f t="shared" si="24"/>
        <v/>
      </c>
      <c r="I276" t="s">
        <v>13568</v>
      </c>
      <c r="K276">
        <v>1</v>
      </c>
    </row>
    <row r="277" spans="1:11" ht="14.4" customHeight="1" x14ac:dyDescent="0.3">
      <c r="A277" s="2" t="s">
        <v>47406</v>
      </c>
      <c r="B277" s="2" t="s">
        <v>3140</v>
      </c>
      <c r="C277" s="2" t="s">
        <v>10714</v>
      </c>
      <c r="D277" s="2" t="s">
        <v>22259</v>
      </c>
      <c r="E277" s="2" t="s">
        <v>47407</v>
      </c>
      <c r="F277" t="str">
        <f t="shared" si="24"/>
        <v/>
      </c>
      <c r="I277" t="s">
        <v>13568</v>
      </c>
      <c r="K277">
        <v>1</v>
      </c>
    </row>
    <row r="278" spans="1:11" ht="14.4" customHeight="1" x14ac:dyDescent="0.3">
      <c r="A278" s="2" t="s">
        <v>47408</v>
      </c>
      <c r="B278" s="2" t="s">
        <v>3140</v>
      </c>
      <c r="C278" s="2" t="s">
        <v>10720</v>
      </c>
      <c r="D278" s="2" t="s">
        <v>22259</v>
      </c>
      <c r="E278" s="2" t="s">
        <v>47409</v>
      </c>
      <c r="F278" t="str">
        <f t="shared" si="24"/>
        <v/>
      </c>
      <c r="I278" t="s">
        <v>13568</v>
      </c>
      <c r="K278">
        <v>1</v>
      </c>
    </row>
    <row r="279" spans="1:11" ht="14.4" customHeight="1" x14ac:dyDescent="0.3">
      <c r="A279" s="2" t="s">
        <v>47410</v>
      </c>
      <c r="B279" s="2" t="s">
        <v>3140</v>
      </c>
      <c r="C279" s="2" t="s">
        <v>10726</v>
      </c>
      <c r="D279" s="2" t="s">
        <v>22259</v>
      </c>
      <c r="E279" s="2" t="s">
        <v>47411</v>
      </c>
      <c r="F279" t="str">
        <f t="shared" si="24"/>
        <v/>
      </c>
      <c r="I279" t="s">
        <v>13568</v>
      </c>
      <c r="K279">
        <v>1</v>
      </c>
    </row>
    <row r="280" spans="1:11" ht="14.4" customHeight="1" x14ac:dyDescent="0.3">
      <c r="A280" s="2" t="s">
        <v>47412</v>
      </c>
      <c r="B280" s="2" t="s">
        <v>3140</v>
      </c>
      <c r="C280" s="2" t="s">
        <v>10732</v>
      </c>
      <c r="D280" s="2" t="s">
        <v>22259</v>
      </c>
      <c r="E280" s="2" t="s">
        <v>47413</v>
      </c>
      <c r="F280" t="str">
        <f t="shared" si="24"/>
        <v/>
      </c>
      <c r="I280" t="s">
        <v>13568</v>
      </c>
      <c r="K280">
        <v>1</v>
      </c>
    </row>
    <row r="281" spans="1:11" ht="14.4" customHeight="1" x14ac:dyDescent="0.3">
      <c r="A281" s="2" t="s">
        <v>47414</v>
      </c>
      <c r="B281" s="2" t="s">
        <v>3140</v>
      </c>
      <c r="C281" s="2" t="s">
        <v>10738</v>
      </c>
      <c r="D281" s="2" t="s">
        <v>22259</v>
      </c>
      <c r="E281" s="2" t="s">
        <v>47415</v>
      </c>
      <c r="F281" t="str">
        <f t="shared" si="24"/>
        <v/>
      </c>
      <c r="I281" t="s">
        <v>13568</v>
      </c>
      <c r="K281">
        <v>1</v>
      </c>
    </row>
    <row r="282" spans="1:11" ht="14.4" customHeight="1" x14ac:dyDescent="0.3">
      <c r="A282" s="2" t="s">
        <v>47416</v>
      </c>
      <c r="B282" s="2" t="s">
        <v>3140</v>
      </c>
      <c r="C282" s="2" t="s">
        <v>10744</v>
      </c>
      <c r="D282" s="2" t="s">
        <v>22259</v>
      </c>
      <c r="E282" s="2" t="s">
        <v>47417</v>
      </c>
      <c r="F282" t="str">
        <f t="shared" si="24"/>
        <v/>
      </c>
      <c r="I282" t="s">
        <v>13568</v>
      </c>
      <c r="K282">
        <v>1</v>
      </c>
    </row>
    <row r="283" spans="1:11" ht="14.4" customHeight="1" x14ac:dyDescent="0.3">
      <c r="A283" s="2" t="s">
        <v>47418</v>
      </c>
      <c r="B283" s="2" t="s">
        <v>3140</v>
      </c>
      <c r="C283" s="2" t="s">
        <v>10750</v>
      </c>
      <c r="D283" s="2" t="s">
        <v>22259</v>
      </c>
      <c r="E283" s="2" t="s">
        <v>47419</v>
      </c>
      <c r="F283" t="str">
        <f t="shared" si="24"/>
        <v/>
      </c>
      <c r="I283" t="s">
        <v>13568</v>
      </c>
      <c r="K283">
        <v>1</v>
      </c>
    </row>
    <row r="284" spans="1:11" ht="14.4" customHeight="1" x14ac:dyDescent="0.3">
      <c r="A284" s="2" t="s">
        <v>47420</v>
      </c>
      <c r="B284" s="2" t="s">
        <v>3140</v>
      </c>
      <c r="C284" s="2" t="s">
        <v>10756</v>
      </c>
      <c r="D284" s="2" t="s">
        <v>22259</v>
      </c>
      <c r="E284" s="2" t="s">
        <v>47421</v>
      </c>
      <c r="F284" t="str">
        <f t="shared" si="24"/>
        <v/>
      </c>
      <c r="I284" t="s">
        <v>13568</v>
      </c>
      <c r="K284">
        <v>1</v>
      </c>
    </row>
    <row r="285" spans="1:11" ht="14.4" customHeight="1" x14ac:dyDescent="0.3">
      <c r="A285" s="2" t="s">
        <v>47422</v>
      </c>
      <c r="B285" s="2" t="s">
        <v>3140</v>
      </c>
      <c r="C285" s="2" t="s">
        <v>10762</v>
      </c>
      <c r="D285" s="2" t="s">
        <v>22259</v>
      </c>
      <c r="E285" s="2" t="s">
        <v>47423</v>
      </c>
      <c r="F285" t="str">
        <f t="shared" si="24"/>
        <v/>
      </c>
      <c r="I285" t="s">
        <v>13568</v>
      </c>
      <c r="K285">
        <v>1</v>
      </c>
    </row>
    <row r="286" spans="1:11" ht="14.4" customHeight="1" x14ac:dyDescent="0.3">
      <c r="A286" s="2" t="s">
        <v>47424</v>
      </c>
      <c r="B286" s="2" t="s">
        <v>3140</v>
      </c>
      <c r="C286" s="2" t="s">
        <v>10768</v>
      </c>
      <c r="D286" s="2" t="s">
        <v>22259</v>
      </c>
      <c r="E286" s="2" t="s">
        <v>47425</v>
      </c>
      <c r="F286" t="str">
        <f t="shared" si="24"/>
        <v/>
      </c>
      <c r="I286" t="s">
        <v>13568</v>
      </c>
      <c r="K286">
        <v>1</v>
      </c>
    </row>
    <row r="287" spans="1:11" ht="14.4" customHeight="1" x14ac:dyDescent="0.3">
      <c r="A287" s="2" t="s">
        <v>47426</v>
      </c>
      <c r="B287" s="2" t="s">
        <v>3140</v>
      </c>
      <c r="C287" s="2" t="s">
        <v>10772</v>
      </c>
      <c r="D287" s="2" t="s">
        <v>22259</v>
      </c>
      <c r="E287" s="2" t="s">
        <v>47427</v>
      </c>
      <c r="F287" t="str">
        <f t="shared" ref="F287:F304" si="25">IF(COUNTIF(H287:J287,"used")&gt;0,"y","")</f>
        <v/>
      </c>
      <c r="I287" t="s">
        <v>13568</v>
      </c>
      <c r="K287">
        <v>1</v>
      </c>
    </row>
    <row r="288" spans="1:11" ht="14.4" customHeight="1" x14ac:dyDescent="0.3">
      <c r="A288" s="2" t="s">
        <v>47428</v>
      </c>
      <c r="B288" s="2" t="s">
        <v>3140</v>
      </c>
      <c r="C288" s="2" t="s">
        <v>10776</v>
      </c>
      <c r="D288" s="2" t="s">
        <v>22259</v>
      </c>
      <c r="E288" s="2" t="s">
        <v>47429</v>
      </c>
      <c r="F288" t="str">
        <f t="shared" si="25"/>
        <v/>
      </c>
      <c r="I288" t="s">
        <v>13568</v>
      </c>
      <c r="K288">
        <v>1</v>
      </c>
    </row>
    <row r="289" spans="1:11" ht="14.4" customHeight="1" x14ac:dyDescent="0.3">
      <c r="A289" s="2" t="s">
        <v>47430</v>
      </c>
      <c r="B289" s="2" t="s">
        <v>3140</v>
      </c>
      <c r="C289" s="2" t="s">
        <v>10781</v>
      </c>
      <c r="D289" s="2" t="s">
        <v>22259</v>
      </c>
      <c r="E289" s="2" t="s">
        <v>47431</v>
      </c>
      <c r="F289" t="str">
        <f t="shared" si="25"/>
        <v/>
      </c>
      <c r="I289" t="s">
        <v>13568</v>
      </c>
      <c r="K289">
        <v>1</v>
      </c>
    </row>
    <row r="290" spans="1:11" ht="14.4" customHeight="1" x14ac:dyDescent="0.3">
      <c r="A290" s="2" t="s">
        <v>47432</v>
      </c>
      <c r="B290" s="2" t="s">
        <v>3140</v>
      </c>
      <c r="C290" s="2" t="s">
        <v>10787</v>
      </c>
      <c r="D290" s="2" t="s">
        <v>22259</v>
      </c>
      <c r="E290" s="2" t="s">
        <v>47433</v>
      </c>
      <c r="F290" t="str">
        <f t="shared" si="25"/>
        <v/>
      </c>
      <c r="I290" t="s">
        <v>13568</v>
      </c>
      <c r="K290">
        <v>1</v>
      </c>
    </row>
    <row r="291" spans="1:11" ht="14.4" customHeight="1" x14ac:dyDescent="0.3">
      <c r="A291" s="2" t="s">
        <v>47434</v>
      </c>
      <c r="B291" s="2" t="s">
        <v>3140</v>
      </c>
      <c r="C291" s="2" t="s">
        <v>10793</v>
      </c>
      <c r="D291" s="2" t="s">
        <v>22259</v>
      </c>
      <c r="E291" s="2" t="s">
        <v>47435</v>
      </c>
      <c r="F291" t="str">
        <f t="shared" si="25"/>
        <v/>
      </c>
      <c r="I291" t="s">
        <v>13568</v>
      </c>
      <c r="K291">
        <v>1</v>
      </c>
    </row>
    <row r="292" spans="1:11" ht="14.4" customHeight="1" x14ac:dyDescent="0.3">
      <c r="A292" s="2" t="s">
        <v>47436</v>
      </c>
      <c r="B292" s="2" t="s">
        <v>3140</v>
      </c>
      <c r="C292" s="2" t="s">
        <v>10799</v>
      </c>
      <c r="D292" s="2" t="s">
        <v>22259</v>
      </c>
      <c r="E292" s="2" t="s">
        <v>47437</v>
      </c>
      <c r="F292" t="str">
        <f t="shared" si="25"/>
        <v/>
      </c>
      <c r="I292" t="s">
        <v>13568</v>
      </c>
      <c r="K292">
        <v>1</v>
      </c>
    </row>
    <row r="293" spans="1:11" ht="14.4" customHeight="1" x14ac:dyDescent="0.3">
      <c r="A293" s="2" t="s">
        <v>47438</v>
      </c>
      <c r="B293" s="2" t="s">
        <v>3140</v>
      </c>
      <c r="C293" s="2" t="s">
        <v>10805</v>
      </c>
      <c r="D293" s="2" t="s">
        <v>22259</v>
      </c>
      <c r="E293" s="2" t="s">
        <v>47439</v>
      </c>
      <c r="F293" t="str">
        <f t="shared" si="25"/>
        <v/>
      </c>
      <c r="I293" t="s">
        <v>13568</v>
      </c>
      <c r="K293">
        <v>1</v>
      </c>
    </row>
    <row r="294" spans="1:11" ht="14.4" customHeight="1" x14ac:dyDescent="0.3">
      <c r="A294" s="2" t="s">
        <v>47440</v>
      </c>
      <c r="B294" s="2" t="s">
        <v>3140</v>
      </c>
      <c r="C294" s="2" t="s">
        <v>10811</v>
      </c>
      <c r="D294" s="2" t="s">
        <v>22259</v>
      </c>
      <c r="E294" s="2" t="s">
        <v>47441</v>
      </c>
      <c r="F294" t="str">
        <f t="shared" si="25"/>
        <v/>
      </c>
      <c r="I294" t="s">
        <v>13568</v>
      </c>
      <c r="K294">
        <v>1</v>
      </c>
    </row>
    <row r="295" spans="1:11" ht="14.4" customHeight="1" x14ac:dyDescent="0.3">
      <c r="A295" s="2" t="s">
        <v>47442</v>
      </c>
      <c r="B295" s="2" t="s">
        <v>3140</v>
      </c>
      <c r="C295" s="2" t="s">
        <v>10817</v>
      </c>
      <c r="D295" s="2" t="s">
        <v>22259</v>
      </c>
      <c r="E295" s="2" t="s">
        <v>47443</v>
      </c>
      <c r="F295" t="str">
        <f t="shared" si="25"/>
        <v/>
      </c>
      <c r="I295" t="s">
        <v>13568</v>
      </c>
      <c r="K295">
        <v>1</v>
      </c>
    </row>
    <row r="296" spans="1:11" ht="14.4" customHeight="1" x14ac:dyDescent="0.3">
      <c r="A296" s="2" t="s">
        <v>47444</v>
      </c>
      <c r="B296" s="2" t="s">
        <v>3140</v>
      </c>
      <c r="C296" s="2" t="s">
        <v>10823</v>
      </c>
      <c r="D296" s="2" t="s">
        <v>22259</v>
      </c>
      <c r="E296" s="2" t="s">
        <v>47445</v>
      </c>
      <c r="F296" t="str">
        <f t="shared" si="25"/>
        <v/>
      </c>
      <c r="I296" t="s">
        <v>13568</v>
      </c>
      <c r="K296">
        <v>1</v>
      </c>
    </row>
    <row r="297" spans="1:11" ht="14.4" customHeight="1" x14ac:dyDescent="0.3">
      <c r="A297" s="2" t="s">
        <v>47446</v>
      </c>
      <c r="B297" s="2" t="s">
        <v>3140</v>
      </c>
      <c r="C297" s="2" t="s">
        <v>10829</v>
      </c>
      <c r="D297" s="2" t="s">
        <v>22259</v>
      </c>
      <c r="E297" s="2" t="s">
        <v>47447</v>
      </c>
      <c r="F297" t="str">
        <f t="shared" si="25"/>
        <v/>
      </c>
      <c r="I297" t="s">
        <v>13568</v>
      </c>
      <c r="K297">
        <v>1</v>
      </c>
    </row>
    <row r="298" spans="1:11" ht="14.4" customHeight="1" x14ac:dyDescent="0.3">
      <c r="A298" s="2" t="s">
        <v>47448</v>
      </c>
      <c r="B298" s="2" t="s">
        <v>3140</v>
      </c>
      <c r="C298" s="2" t="s">
        <v>10834</v>
      </c>
      <c r="D298" s="2" t="s">
        <v>22259</v>
      </c>
      <c r="E298" s="2" t="s">
        <v>47449</v>
      </c>
      <c r="F298" t="str">
        <f t="shared" si="25"/>
        <v/>
      </c>
      <c r="I298" t="s">
        <v>13568</v>
      </c>
      <c r="K298">
        <v>1</v>
      </c>
    </row>
    <row r="299" spans="1:11" ht="14.4" customHeight="1" x14ac:dyDescent="0.3">
      <c r="A299" s="2" t="s">
        <v>47450</v>
      </c>
      <c r="B299" s="2" t="s">
        <v>3140</v>
      </c>
      <c r="C299" s="2" t="s">
        <v>10838</v>
      </c>
      <c r="D299" s="2" t="s">
        <v>22259</v>
      </c>
      <c r="E299" s="2" t="s">
        <v>47451</v>
      </c>
      <c r="F299" t="str">
        <f t="shared" si="25"/>
        <v/>
      </c>
      <c r="I299" t="s">
        <v>13568</v>
      </c>
      <c r="K299">
        <v>1</v>
      </c>
    </row>
    <row r="300" spans="1:11" ht="14.4" customHeight="1" x14ac:dyDescent="0.3">
      <c r="A300" s="2" t="s">
        <v>47452</v>
      </c>
      <c r="B300" s="2" t="s">
        <v>3140</v>
      </c>
      <c r="C300" s="2" t="s">
        <v>10841</v>
      </c>
      <c r="D300" s="2" t="s">
        <v>22259</v>
      </c>
      <c r="E300" s="2" t="s">
        <v>47453</v>
      </c>
      <c r="F300" t="str">
        <f t="shared" si="25"/>
        <v/>
      </c>
      <c r="I300" t="s">
        <v>13568</v>
      </c>
      <c r="K300">
        <v>1</v>
      </c>
    </row>
    <row r="301" spans="1:11" ht="14.4" customHeight="1" x14ac:dyDescent="0.3">
      <c r="A301" s="2" t="s">
        <v>47454</v>
      </c>
      <c r="B301" s="2" t="s">
        <v>3140</v>
      </c>
      <c r="C301" s="2" t="s">
        <v>10844</v>
      </c>
      <c r="D301" s="2" t="s">
        <v>22259</v>
      </c>
      <c r="E301" s="2" t="s">
        <v>47455</v>
      </c>
      <c r="F301" t="str">
        <f t="shared" si="25"/>
        <v/>
      </c>
      <c r="I301" t="s">
        <v>13568</v>
      </c>
      <c r="K301">
        <v>1</v>
      </c>
    </row>
    <row r="302" spans="1:11" ht="14.4" customHeight="1" x14ac:dyDescent="0.3">
      <c r="A302" s="2" t="s">
        <v>47456</v>
      </c>
      <c r="B302" s="2" t="s">
        <v>3140</v>
      </c>
      <c r="C302" s="2" t="s">
        <v>10850</v>
      </c>
      <c r="D302" s="2" t="s">
        <v>22259</v>
      </c>
      <c r="E302" s="2" t="s">
        <v>47457</v>
      </c>
      <c r="F302" t="str">
        <f t="shared" si="25"/>
        <v/>
      </c>
      <c r="I302" t="s">
        <v>13568</v>
      </c>
      <c r="K302">
        <v>1</v>
      </c>
    </row>
    <row r="303" spans="1:11" ht="14.4" customHeight="1" x14ac:dyDescent="0.3">
      <c r="A303" s="2" t="s">
        <v>47458</v>
      </c>
      <c r="B303" s="2" t="s">
        <v>3140</v>
      </c>
      <c r="C303" s="2" t="s">
        <v>10856</v>
      </c>
      <c r="D303" s="2" t="s">
        <v>22259</v>
      </c>
      <c r="E303" s="2" t="s">
        <v>47457</v>
      </c>
      <c r="F303" t="str">
        <f t="shared" si="25"/>
        <v/>
      </c>
      <c r="I303" t="s">
        <v>13568</v>
      </c>
      <c r="K303">
        <v>1</v>
      </c>
    </row>
    <row r="304" spans="1:11" ht="14.4" customHeight="1" x14ac:dyDescent="0.3">
      <c r="A304" s="2" t="s">
        <v>47459</v>
      </c>
      <c r="B304" s="2" t="s">
        <v>3140</v>
      </c>
      <c r="C304" s="2" t="s">
        <v>10862</v>
      </c>
      <c r="D304" s="2" t="s">
        <v>22259</v>
      </c>
      <c r="E304" s="2" t="s">
        <v>47457</v>
      </c>
      <c r="F304" t="str">
        <f t="shared" si="25"/>
        <v/>
      </c>
      <c r="I304" t="s">
        <v>13568</v>
      </c>
      <c r="K304">
        <v>1</v>
      </c>
    </row>
    <row r="305" spans="1:9" ht="14.4" hidden="1" customHeight="1" x14ac:dyDescent="0.3">
      <c r="A305" s="2" t="s">
        <v>47460</v>
      </c>
      <c r="B305" s="2" t="s">
        <v>114</v>
      </c>
      <c r="C305" s="2" t="s">
        <v>10640</v>
      </c>
      <c r="D305" s="2" t="s">
        <v>22259</v>
      </c>
      <c r="E305" s="2" t="s">
        <v>47461</v>
      </c>
      <c r="F305" t="str">
        <f t="shared" ref="F305:F321" si="26">IF(COUNTIF(H305:J305,"used")&gt;0,"y","")</f>
        <v>y</v>
      </c>
      <c r="I305" t="s">
        <v>13616</v>
      </c>
    </row>
    <row r="306" spans="1:9" ht="14.4" hidden="1" customHeight="1" x14ac:dyDescent="0.3">
      <c r="A306" s="2" t="s">
        <v>47462</v>
      </c>
      <c r="B306" s="2" t="s">
        <v>114</v>
      </c>
      <c r="C306" s="2" t="s">
        <v>10646</v>
      </c>
      <c r="D306" s="2" t="s">
        <v>22259</v>
      </c>
      <c r="E306" s="2" t="s">
        <v>47463</v>
      </c>
      <c r="F306" t="str">
        <f t="shared" si="26"/>
        <v>y</v>
      </c>
      <c r="I306" t="s">
        <v>13616</v>
      </c>
    </row>
    <row r="307" spans="1:9" ht="14.4" hidden="1" customHeight="1" x14ac:dyDescent="0.3">
      <c r="A307" s="2" t="s">
        <v>47464</v>
      </c>
      <c r="B307" s="2" t="s">
        <v>114</v>
      </c>
      <c r="C307" s="2" t="s">
        <v>10656</v>
      </c>
      <c r="D307" s="2" t="s">
        <v>22259</v>
      </c>
      <c r="E307" s="2" t="s">
        <v>47465</v>
      </c>
      <c r="F307" t="str">
        <f t="shared" si="26"/>
        <v>y</v>
      </c>
      <c r="I307" t="s">
        <v>13616</v>
      </c>
    </row>
    <row r="308" spans="1:9" ht="14.4" hidden="1" customHeight="1" x14ac:dyDescent="0.3">
      <c r="A308" s="2" t="s">
        <v>47466</v>
      </c>
      <c r="B308" s="2" t="s">
        <v>114</v>
      </c>
      <c r="C308" s="2" t="s">
        <v>10662</v>
      </c>
      <c r="D308" s="2" t="s">
        <v>22259</v>
      </c>
      <c r="E308" s="2" t="s">
        <v>47467</v>
      </c>
      <c r="F308" t="str">
        <f t="shared" si="26"/>
        <v>y</v>
      </c>
      <c r="I308" t="s">
        <v>13616</v>
      </c>
    </row>
    <row r="309" spans="1:9" ht="14.4" hidden="1" customHeight="1" x14ac:dyDescent="0.3">
      <c r="A309" s="2" t="s">
        <v>47468</v>
      </c>
      <c r="B309" s="2" t="s">
        <v>114</v>
      </c>
      <c r="C309" s="2" t="s">
        <v>10668</v>
      </c>
      <c r="D309" s="2" t="s">
        <v>22259</v>
      </c>
      <c r="E309" s="2" t="s">
        <v>47469</v>
      </c>
      <c r="F309" t="str">
        <f t="shared" si="26"/>
        <v>y</v>
      </c>
      <c r="I309" t="s">
        <v>13616</v>
      </c>
    </row>
    <row r="310" spans="1:9" ht="14.4" hidden="1" customHeight="1" x14ac:dyDescent="0.3">
      <c r="A310" s="2" t="s">
        <v>47470</v>
      </c>
      <c r="B310" s="2" t="s">
        <v>114</v>
      </c>
      <c r="C310" s="2" t="s">
        <v>10674</v>
      </c>
      <c r="D310" s="2" t="s">
        <v>22259</v>
      </c>
      <c r="E310" s="2" t="s">
        <v>47471</v>
      </c>
      <c r="F310" t="str">
        <f t="shared" si="26"/>
        <v>y</v>
      </c>
      <c r="I310" t="s">
        <v>13616</v>
      </c>
    </row>
    <row r="311" spans="1:9" ht="14.4" hidden="1" customHeight="1" x14ac:dyDescent="0.3">
      <c r="A311" s="2" t="s">
        <v>47472</v>
      </c>
      <c r="B311" s="2" t="s">
        <v>114</v>
      </c>
      <c r="C311" s="2" t="s">
        <v>10680</v>
      </c>
      <c r="D311" s="2" t="s">
        <v>22259</v>
      </c>
      <c r="E311" s="2" t="s">
        <v>47473</v>
      </c>
      <c r="F311" t="str">
        <f t="shared" si="26"/>
        <v>y</v>
      </c>
      <c r="I311" t="s">
        <v>13616</v>
      </c>
    </row>
    <row r="312" spans="1:9" ht="14.4" hidden="1" customHeight="1" x14ac:dyDescent="0.3">
      <c r="A312" s="2" t="s">
        <v>47474</v>
      </c>
      <c r="B312" s="2" t="s">
        <v>114</v>
      </c>
      <c r="C312" s="2" t="s">
        <v>10686</v>
      </c>
      <c r="D312" s="2" t="s">
        <v>22259</v>
      </c>
      <c r="E312" s="2" t="s">
        <v>47475</v>
      </c>
      <c r="F312" t="str">
        <f t="shared" si="26"/>
        <v>y</v>
      </c>
      <c r="I312" t="s">
        <v>13616</v>
      </c>
    </row>
    <row r="313" spans="1:9" ht="14.4" hidden="1" customHeight="1" x14ac:dyDescent="0.3">
      <c r="A313" s="2" t="s">
        <v>47476</v>
      </c>
      <c r="B313" s="2" t="s">
        <v>114</v>
      </c>
      <c r="C313" s="2" t="s">
        <v>10692</v>
      </c>
      <c r="D313" s="2" t="s">
        <v>22259</v>
      </c>
      <c r="E313" s="2" t="s">
        <v>47477</v>
      </c>
      <c r="F313" t="str">
        <f t="shared" si="26"/>
        <v>y</v>
      </c>
      <c r="I313" t="s">
        <v>13616</v>
      </c>
    </row>
    <row r="314" spans="1:9" ht="14.4" hidden="1" customHeight="1" x14ac:dyDescent="0.3">
      <c r="A314" s="2" t="s">
        <v>47478</v>
      </c>
      <c r="B314" s="2" t="s">
        <v>114</v>
      </c>
      <c r="C314" s="2" t="s">
        <v>10698</v>
      </c>
      <c r="D314" s="2" t="s">
        <v>22259</v>
      </c>
      <c r="E314" s="2" t="s">
        <v>47479</v>
      </c>
      <c r="F314" t="str">
        <f t="shared" si="26"/>
        <v>y</v>
      </c>
      <c r="I314" t="s">
        <v>13616</v>
      </c>
    </row>
    <row r="315" spans="1:9" ht="14.4" hidden="1" customHeight="1" x14ac:dyDescent="0.3">
      <c r="A315" s="2" t="s">
        <v>47480</v>
      </c>
      <c r="B315" s="2" t="s">
        <v>114</v>
      </c>
      <c r="C315" s="2" t="s">
        <v>10704</v>
      </c>
      <c r="D315" s="2" t="s">
        <v>22259</v>
      </c>
      <c r="E315" s="2" t="s">
        <v>47481</v>
      </c>
      <c r="F315" t="str">
        <f t="shared" si="26"/>
        <v>y</v>
      </c>
      <c r="I315" t="s">
        <v>13616</v>
      </c>
    </row>
    <row r="316" spans="1:9" ht="14.4" hidden="1" customHeight="1" x14ac:dyDescent="0.3">
      <c r="A316" s="2" t="s">
        <v>47482</v>
      </c>
      <c r="B316" s="2" t="s">
        <v>114</v>
      </c>
      <c r="C316" s="2" t="s">
        <v>10710</v>
      </c>
      <c r="D316" s="2" t="s">
        <v>22259</v>
      </c>
      <c r="E316" s="2" t="s">
        <v>47483</v>
      </c>
      <c r="F316" t="str">
        <f t="shared" si="26"/>
        <v>y</v>
      </c>
      <c r="I316" t="s">
        <v>13616</v>
      </c>
    </row>
    <row r="317" spans="1:9" ht="14.4" hidden="1" customHeight="1" x14ac:dyDescent="0.3">
      <c r="A317" s="2" t="s">
        <v>47484</v>
      </c>
      <c r="B317" s="2" t="s">
        <v>114</v>
      </c>
      <c r="C317" s="2" t="s">
        <v>10716</v>
      </c>
      <c r="D317" s="2" t="s">
        <v>22259</v>
      </c>
      <c r="E317" s="2" t="s">
        <v>47485</v>
      </c>
      <c r="F317" t="str">
        <f t="shared" si="26"/>
        <v>y</v>
      </c>
      <c r="I317" t="s">
        <v>13616</v>
      </c>
    </row>
    <row r="318" spans="1:9" ht="14.4" hidden="1" customHeight="1" x14ac:dyDescent="0.3">
      <c r="A318" s="2" t="s">
        <v>47486</v>
      </c>
      <c r="B318" s="2" t="s">
        <v>114</v>
      </c>
      <c r="C318" s="2" t="s">
        <v>10722</v>
      </c>
      <c r="D318" s="2" t="s">
        <v>22259</v>
      </c>
      <c r="E318" s="2" t="s">
        <v>47487</v>
      </c>
      <c r="F318" t="str">
        <f t="shared" si="26"/>
        <v>y</v>
      </c>
      <c r="I318" t="s">
        <v>13616</v>
      </c>
    </row>
    <row r="319" spans="1:9" ht="14.4" hidden="1" customHeight="1" x14ac:dyDescent="0.3">
      <c r="A319" s="2" t="s">
        <v>47488</v>
      </c>
      <c r="B319" s="2" t="s">
        <v>114</v>
      </c>
      <c r="C319" s="2" t="s">
        <v>10728</v>
      </c>
      <c r="D319" s="2" t="s">
        <v>22259</v>
      </c>
      <c r="E319" s="2" t="s">
        <v>47489</v>
      </c>
      <c r="F319" t="str">
        <f t="shared" si="26"/>
        <v>y</v>
      </c>
      <c r="I319" t="s">
        <v>13616</v>
      </c>
    </row>
    <row r="320" spans="1:9" ht="14.4" hidden="1" customHeight="1" x14ac:dyDescent="0.3">
      <c r="A320" s="2" t="s">
        <v>47490</v>
      </c>
      <c r="B320" s="2" t="s">
        <v>114</v>
      </c>
      <c r="C320" s="2" t="s">
        <v>10734</v>
      </c>
      <c r="D320" s="2" t="s">
        <v>22259</v>
      </c>
      <c r="E320" s="2" t="s">
        <v>47491</v>
      </c>
      <c r="F320" t="str">
        <f t="shared" si="26"/>
        <v>y</v>
      </c>
      <c r="I320" t="s">
        <v>13616</v>
      </c>
    </row>
    <row r="321" spans="1:9" ht="14.4" hidden="1" customHeight="1" x14ac:dyDescent="0.3">
      <c r="A321" s="2" t="s">
        <v>47492</v>
      </c>
      <c r="B321" s="2" t="s">
        <v>114</v>
      </c>
      <c r="C321" s="2" t="s">
        <v>10740</v>
      </c>
      <c r="D321" s="2" t="s">
        <v>22259</v>
      </c>
      <c r="E321" s="2" t="s">
        <v>47493</v>
      </c>
      <c r="F321" t="str">
        <f t="shared" si="26"/>
        <v>y</v>
      </c>
      <c r="I321" t="s">
        <v>13616</v>
      </c>
    </row>
    <row r="322" spans="1:9" ht="14.4" hidden="1" customHeight="1" x14ac:dyDescent="0.3">
      <c r="A322" s="2" t="s">
        <v>47494</v>
      </c>
      <c r="B322" s="2" t="s">
        <v>114</v>
      </c>
      <c r="C322" s="2" t="s">
        <v>10746</v>
      </c>
      <c r="D322" s="2" t="s">
        <v>22259</v>
      </c>
      <c r="E322" s="2" t="s">
        <v>47495</v>
      </c>
      <c r="F322" t="str">
        <f t="shared" ref="F322:F347" si="27">IF(COUNTIF(H322:J322,"used")&gt;0,"y","")</f>
        <v>y</v>
      </c>
      <c r="I322" t="s">
        <v>13616</v>
      </c>
    </row>
    <row r="323" spans="1:9" ht="14.4" hidden="1" customHeight="1" x14ac:dyDescent="0.3">
      <c r="A323" s="2" t="s">
        <v>47496</v>
      </c>
      <c r="B323" s="2" t="s">
        <v>114</v>
      </c>
      <c r="C323" s="2" t="s">
        <v>10752</v>
      </c>
      <c r="D323" s="2" t="s">
        <v>22259</v>
      </c>
      <c r="E323" s="2" t="s">
        <v>47497</v>
      </c>
      <c r="F323" t="str">
        <f t="shared" si="27"/>
        <v>y</v>
      </c>
      <c r="I323" t="s">
        <v>13616</v>
      </c>
    </row>
    <row r="324" spans="1:9" ht="14.4" hidden="1" customHeight="1" x14ac:dyDescent="0.3">
      <c r="A324" s="2" t="s">
        <v>47498</v>
      </c>
      <c r="B324" s="2" t="s">
        <v>114</v>
      </c>
      <c r="C324" s="2" t="s">
        <v>10758</v>
      </c>
      <c r="D324" s="2" t="s">
        <v>22259</v>
      </c>
      <c r="E324" s="2" t="s">
        <v>47499</v>
      </c>
      <c r="F324" t="str">
        <f t="shared" si="27"/>
        <v>y</v>
      </c>
      <c r="I324" t="s">
        <v>13616</v>
      </c>
    </row>
    <row r="325" spans="1:9" ht="14.4" hidden="1" customHeight="1" x14ac:dyDescent="0.3">
      <c r="A325" s="2" t="s">
        <v>47500</v>
      </c>
      <c r="B325" s="2" t="s">
        <v>114</v>
      </c>
      <c r="C325" s="2" t="s">
        <v>10764</v>
      </c>
      <c r="D325" s="2" t="s">
        <v>22259</v>
      </c>
      <c r="E325" s="2" t="s">
        <v>47501</v>
      </c>
      <c r="F325" t="str">
        <f t="shared" si="27"/>
        <v>y</v>
      </c>
      <c r="I325" t="s">
        <v>13616</v>
      </c>
    </row>
    <row r="326" spans="1:9" ht="14.4" hidden="1" customHeight="1" x14ac:dyDescent="0.3">
      <c r="A326" s="2" t="s">
        <v>47502</v>
      </c>
      <c r="B326" s="2" t="s">
        <v>114</v>
      </c>
      <c r="C326" s="2" t="s">
        <v>10770</v>
      </c>
      <c r="D326" s="2" t="s">
        <v>22259</v>
      </c>
      <c r="E326" s="2" t="s">
        <v>47503</v>
      </c>
      <c r="F326" t="str">
        <f t="shared" si="27"/>
        <v>y</v>
      </c>
      <c r="I326" t="s">
        <v>13616</v>
      </c>
    </row>
    <row r="327" spans="1:9" ht="14.4" hidden="1" customHeight="1" x14ac:dyDescent="0.3">
      <c r="A327" s="2" t="s">
        <v>47504</v>
      </c>
      <c r="B327" s="2" t="s">
        <v>114</v>
      </c>
      <c r="C327" s="2" t="s">
        <v>10773</v>
      </c>
      <c r="D327" s="2" t="s">
        <v>22259</v>
      </c>
      <c r="E327" s="2" t="s">
        <v>47505</v>
      </c>
      <c r="F327" t="str">
        <f t="shared" si="27"/>
        <v>y</v>
      </c>
      <c r="I327" t="s">
        <v>13616</v>
      </c>
    </row>
    <row r="328" spans="1:9" ht="14.4" hidden="1" customHeight="1" x14ac:dyDescent="0.3">
      <c r="A328" s="2" t="s">
        <v>47506</v>
      </c>
      <c r="B328" s="2" t="s">
        <v>114</v>
      </c>
      <c r="C328" s="2" t="s">
        <v>10777</v>
      </c>
      <c r="D328" s="2" t="s">
        <v>22259</v>
      </c>
      <c r="E328" s="2" t="s">
        <v>47507</v>
      </c>
      <c r="F328" t="str">
        <f t="shared" si="27"/>
        <v>y</v>
      </c>
      <c r="I328" t="s">
        <v>13616</v>
      </c>
    </row>
    <row r="329" spans="1:9" ht="14.4" hidden="1" customHeight="1" x14ac:dyDescent="0.3">
      <c r="A329" s="2" t="s">
        <v>47508</v>
      </c>
      <c r="B329" s="2" t="s">
        <v>114</v>
      </c>
      <c r="C329" s="2" t="s">
        <v>10783</v>
      </c>
      <c r="D329" s="2" t="s">
        <v>22259</v>
      </c>
      <c r="E329" s="2" t="s">
        <v>47509</v>
      </c>
      <c r="F329" t="str">
        <f t="shared" si="27"/>
        <v>y</v>
      </c>
      <c r="I329" t="s">
        <v>13616</v>
      </c>
    </row>
    <row r="330" spans="1:9" ht="14.4" hidden="1" customHeight="1" x14ac:dyDescent="0.3">
      <c r="A330" s="2" t="s">
        <v>47510</v>
      </c>
      <c r="B330" s="2" t="s">
        <v>114</v>
      </c>
      <c r="C330" s="2" t="s">
        <v>10789</v>
      </c>
      <c r="D330" s="2" t="s">
        <v>22259</v>
      </c>
      <c r="E330" s="2" t="s">
        <v>47511</v>
      </c>
      <c r="F330" t="str">
        <f t="shared" si="27"/>
        <v>y</v>
      </c>
      <c r="I330" t="s">
        <v>13616</v>
      </c>
    </row>
    <row r="331" spans="1:9" ht="14.4" hidden="1" customHeight="1" x14ac:dyDescent="0.3">
      <c r="A331" s="2" t="s">
        <v>47512</v>
      </c>
      <c r="B331" s="2" t="s">
        <v>114</v>
      </c>
      <c r="C331" s="2" t="s">
        <v>10795</v>
      </c>
      <c r="D331" s="2" t="s">
        <v>22259</v>
      </c>
      <c r="E331" s="2" t="s">
        <v>47513</v>
      </c>
      <c r="F331" t="str">
        <f t="shared" si="27"/>
        <v>y</v>
      </c>
      <c r="I331" t="s">
        <v>13616</v>
      </c>
    </row>
    <row r="332" spans="1:9" ht="14.4" hidden="1" customHeight="1" x14ac:dyDescent="0.3">
      <c r="A332" s="2" t="s">
        <v>47514</v>
      </c>
      <c r="B332" s="2" t="s">
        <v>114</v>
      </c>
      <c r="C332" s="2" t="s">
        <v>10801</v>
      </c>
      <c r="D332" s="2" t="s">
        <v>22259</v>
      </c>
      <c r="E332" s="2" t="s">
        <v>47515</v>
      </c>
      <c r="F332" t="str">
        <f t="shared" si="27"/>
        <v>y</v>
      </c>
      <c r="I332" t="s">
        <v>13616</v>
      </c>
    </row>
    <row r="333" spans="1:9" ht="14.4" hidden="1" customHeight="1" x14ac:dyDescent="0.3">
      <c r="A333" s="2" t="s">
        <v>47516</v>
      </c>
      <c r="B333" s="2" t="s">
        <v>114</v>
      </c>
      <c r="C333" s="2" t="s">
        <v>10807</v>
      </c>
      <c r="D333" s="2" t="s">
        <v>22259</v>
      </c>
      <c r="E333" s="2" t="s">
        <v>47517</v>
      </c>
      <c r="F333" t="str">
        <f t="shared" si="27"/>
        <v>y</v>
      </c>
      <c r="I333" t="s">
        <v>13616</v>
      </c>
    </row>
    <row r="334" spans="1:9" ht="14.4" hidden="1" customHeight="1" x14ac:dyDescent="0.3">
      <c r="A334" s="2" t="s">
        <v>47518</v>
      </c>
      <c r="B334" s="2" t="s">
        <v>114</v>
      </c>
      <c r="C334" s="2" t="s">
        <v>10813</v>
      </c>
      <c r="D334" s="2" t="s">
        <v>22259</v>
      </c>
      <c r="E334" s="2" t="s">
        <v>47519</v>
      </c>
      <c r="F334" t="str">
        <f t="shared" si="27"/>
        <v>y</v>
      </c>
      <c r="I334" t="s">
        <v>13616</v>
      </c>
    </row>
    <row r="335" spans="1:9" ht="14.4" hidden="1" customHeight="1" x14ac:dyDescent="0.3">
      <c r="A335" s="2" t="s">
        <v>47520</v>
      </c>
      <c r="B335" s="2" t="s">
        <v>114</v>
      </c>
      <c r="C335" s="2" t="s">
        <v>10819</v>
      </c>
      <c r="D335" s="2" t="s">
        <v>22259</v>
      </c>
      <c r="E335" s="2" t="s">
        <v>47521</v>
      </c>
      <c r="F335" t="str">
        <f t="shared" si="27"/>
        <v>y</v>
      </c>
      <c r="I335" t="s">
        <v>13616</v>
      </c>
    </row>
    <row r="336" spans="1:9" ht="14.4" hidden="1" customHeight="1" x14ac:dyDescent="0.3">
      <c r="A336" s="2" t="s">
        <v>47522</v>
      </c>
      <c r="B336" s="2" t="s">
        <v>114</v>
      </c>
      <c r="C336" s="2" t="s">
        <v>10825</v>
      </c>
      <c r="D336" s="2" t="s">
        <v>22259</v>
      </c>
      <c r="E336" s="2" t="s">
        <v>47523</v>
      </c>
      <c r="F336" t="str">
        <f t="shared" si="27"/>
        <v>y</v>
      </c>
      <c r="I336" t="s">
        <v>13616</v>
      </c>
    </row>
    <row r="337" spans="1:9" ht="14.4" hidden="1" customHeight="1" x14ac:dyDescent="0.3">
      <c r="A337" s="2" t="s">
        <v>47524</v>
      </c>
      <c r="B337" s="2" t="s">
        <v>114</v>
      </c>
      <c r="C337" s="2" t="s">
        <v>10831</v>
      </c>
      <c r="D337" s="2" t="s">
        <v>22259</v>
      </c>
      <c r="E337" s="2" t="s">
        <v>47525</v>
      </c>
      <c r="F337" t="str">
        <f t="shared" si="27"/>
        <v>y</v>
      </c>
      <c r="I337" t="s">
        <v>13616</v>
      </c>
    </row>
    <row r="338" spans="1:9" ht="14.4" hidden="1" customHeight="1" x14ac:dyDescent="0.3">
      <c r="A338" s="2" t="s">
        <v>47526</v>
      </c>
      <c r="B338" s="2" t="s">
        <v>114</v>
      </c>
      <c r="C338" s="2" t="s">
        <v>10835</v>
      </c>
      <c r="D338" s="2" t="s">
        <v>22259</v>
      </c>
      <c r="E338" s="2" t="s">
        <v>47527</v>
      </c>
      <c r="F338" t="str">
        <f t="shared" si="27"/>
        <v>y</v>
      </c>
      <c r="I338" t="s">
        <v>13616</v>
      </c>
    </row>
    <row r="339" spans="1:9" ht="14.4" hidden="1" customHeight="1" x14ac:dyDescent="0.3">
      <c r="A339" s="2" t="s">
        <v>47528</v>
      </c>
      <c r="B339" s="2" t="s">
        <v>114</v>
      </c>
      <c r="C339" s="2" t="s">
        <v>10839</v>
      </c>
      <c r="D339" s="2" t="s">
        <v>22259</v>
      </c>
      <c r="E339" s="2" t="s">
        <v>47529</v>
      </c>
      <c r="F339" t="str">
        <f t="shared" si="27"/>
        <v>y</v>
      </c>
      <c r="I339" t="s">
        <v>13616</v>
      </c>
    </row>
    <row r="340" spans="1:9" ht="14.4" hidden="1" customHeight="1" x14ac:dyDescent="0.3">
      <c r="A340" s="2" t="s">
        <v>47530</v>
      </c>
      <c r="B340" s="2" t="s">
        <v>114</v>
      </c>
      <c r="C340" s="2" t="s">
        <v>10842</v>
      </c>
      <c r="D340" s="2" t="s">
        <v>22259</v>
      </c>
      <c r="E340" s="2" t="s">
        <v>47531</v>
      </c>
      <c r="F340" t="str">
        <f t="shared" si="27"/>
        <v>y</v>
      </c>
      <c r="I340" t="s">
        <v>13616</v>
      </c>
    </row>
    <row r="341" spans="1:9" ht="14.4" hidden="1" customHeight="1" x14ac:dyDescent="0.3">
      <c r="A341" s="2" t="s">
        <v>47532</v>
      </c>
      <c r="B341" s="2" t="s">
        <v>114</v>
      </c>
      <c r="C341" s="2" t="s">
        <v>10846</v>
      </c>
      <c r="D341" s="2" t="s">
        <v>22259</v>
      </c>
      <c r="E341" s="2" t="s">
        <v>47533</v>
      </c>
      <c r="F341" t="str">
        <f t="shared" si="27"/>
        <v>y</v>
      </c>
      <c r="I341" t="s">
        <v>13616</v>
      </c>
    </row>
    <row r="342" spans="1:9" ht="14.4" hidden="1" customHeight="1" x14ac:dyDescent="0.3">
      <c r="A342" s="2" t="s">
        <v>47534</v>
      </c>
      <c r="B342" s="2" t="s">
        <v>114</v>
      </c>
      <c r="C342" s="2" t="s">
        <v>10852</v>
      </c>
      <c r="D342" s="2" t="s">
        <v>22259</v>
      </c>
      <c r="E342" s="2" t="s">
        <v>47535</v>
      </c>
      <c r="F342" t="str">
        <f t="shared" si="27"/>
        <v>y</v>
      </c>
      <c r="I342" t="s">
        <v>13616</v>
      </c>
    </row>
    <row r="343" spans="1:9" ht="14.4" hidden="1" customHeight="1" x14ac:dyDescent="0.3">
      <c r="A343" s="2" t="s">
        <v>47536</v>
      </c>
      <c r="B343" s="2" t="s">
        <v>114</v>
      </c>
      <c r="C343" s="2" t="s">
        <v>10858</v>
      </c>
      <c r="D343" s="2" t="s">
        <v>22259</v>
      </c>
      <c r="E343" s="2" t="s">
        <v>47535</v>
      </c>
      <c r="F343" t="str">
        <f t="shared" si="27"/>
        <v>y</v>
      </c>
      <c r="I343" t="s">
        <v>13616</v>
      </c>
    </row>
    <row r="344" spans="1:9" ht="14.4" hidden="1" customHeight="1" x14ac:dyDescent="0.3">
      <c r="A344" s="2" t="s">
        <v>47537</v>
      </c>
      <c r="B344" s="2" t="s">
        <v>114</v>
      </c>
      <c r="C344" s="2" t="s">
        <v>10864</v>
      </c>
      <c r="D344" s="2" t="s">
        <v>22259</v>
      </c>
      <c r="E344" s="2" t="s">
        <v>47535</v>
      </c>
      <c r="F344" t="str">
        <f t="shared" si="27"/>
        <v>y</v>
      </c>
      <c r="I344" t="s">
        <v>13616</v>
      </c>
    </row>
    <row r="345" spans="1:9" ht="14.4" hidden="1" customHeight="1" x14ac:dyDescent="0.3">
      <c r="A345" s="2" t="s">
        <v>47538</v>
      </c>
      <c r="B345" s="2" t="s">
        <v>2082</v>
      </c>
      <c r="C345" s="2" t="s">
        <v>27119</v>
      </c>
      <c r="D345" s="2" t="s">
        <v>27120</v>
      </c>
      <c r="E345" s="2" t="s">
        <v>26902</v>
      </c>
      <c r="F345" t="str">
        <f t="shared" si="27"/>
        <v>y</v>
      </c>
      <c r="I345" t="s">
        <v>13616</v>
      </c>
    </row>
    <row r="346" spans="1:9" ht="14.4" hidden="1" customHeight="1" x14ac:dyDescent="0.3">
      <c r="A346" s="2" t="s">
        <v>47539</v>
      </c>
      <c r="B346" s="2" t="s">
        <v>2079</v>
      </c>
      <c r="C346" s="2" t="s">
        <v>27121</v>
      </c>
      <c r="D346" s="2" t="s">
        <v>27120</v>
      </c>
      <c r="E346" s="2" t="s">
        <v>26902</v>
      </c>
      <c r="F346" t="str">
        <f t="shared" si="27"/>
        <v>y</v>
      </c>
      <c r="I346" t="s">
        <v>13616</v>
      </c>
    </row>
    <row r="347" spans="1:9" ht="14.4" hidden="1" customHeight="1" x14ac:dyDescent="0.3">
      <c r="A347" s="2" t="s">
        <v>47540</v>
      </c>
      <c r="B347" s="2" t="s">
        <v>27123</v>
      </c>
      <c r="C347" s="2" t="s">
        <v>27124</v>
      </c>
      <c r="D347" s="2" t="s">
        <v>15261</v>
      </c>
      <c r="E347" s="2" t="s">
        <v>27125</v>
      </c>
      <c r="F347" t="str">
        <f t="shared" si="27"/>
        <v>y</v>
      </c>
      <c r="I347" t="s">
        <v>13616</v>
      </c>
    </row>
  </sheetData>
  <autoFilter ref="A4:J347" xr:uid="{0A5E2AD2-E1DB-451E-AF1F-607980C095B8}">
    <filterColumn colId="8">
      <filters blank="1">
        <filter val="x"/>
      </filters>
    </filterColumn>
    <sortState xmlns:xlrd2="http://schemas.microsoft.com/office/spreadsheetml/2017/richdata2" ref="A5:J347">
      <sortCondition ref="B4:B347"/>
    </sortState>
  </autoFilter>
  <hyperlinks>
    <hyperlink ref="D1" location="Dashboard!A1" display="&lt;-- to dashboard" xr:uid="{18FF9494-5DF2-403F-85FB-8FB00DA061BA}"/>
  </hyperlink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A9096-72A6-4290-A352-35F1FBF39C58}">
  <sheetPr codeName="Sheet41" filterMode="1"/>
  <dimension ref="A1:K158"/>
  <sheetViews>
    <sheetView zoomScaleNormal="100" workbookViewId="0">
      <selection activeCell="D1" sqref="D1"/>
    </sheetView>
  </sheetViews>
  <sheetFormatPr defaultRowHeight="14.4" customHeight="1" x14ac:dyDescent="0.3"/>
  <cols>
    <col min="1" max="1" width="9.6640625" customWidth="1"/>
    <col min="2" max="2" width="19.6640625" customWidth="1"/>
    <col min="3" max="3" width="53.5546875" customWidth="1"/>
    <col min="4" max="4" width="87.109375" customWidth="1"/>
    <col min="5" max="5" width="62.109375" customWidth="1"/>
    <col min="6" max="6" width="17.6640625" customWidth="1"/>
    <col min="7" max="7" width="53.6640625" customWidth="1"/>
    <col min="8" max="10" width="10.6640625" customWidth="1"/>
  </cols>
  <sheetData>
    <row r="1" spans="1:11" ht="14.4" customHeight="1" x14ac:dyDescent="0.3">
      <c r="A1" s="35" t="s">
        <v>13546</v>
      </c>
      <c r="B1" t="s">
        <v>8060</v>
      </c>
      <c r="C1" s="1"/>
      <c r="D1" s="17" t="s">
        <v>13548</v>
      </c>
      <c r="E1" s="1" t="s">
        <v>47541</v>
      </c>
      <c r="F1" s="1" t="s">
        <v>47542</v>
      </c>
      <c r="G1" s="5" t="s">
        <v>2</v>
      </c>
      <c r="H1" s="5">
        <f>COUNTIF(H5:H1048576,"&lt;&gt;" ) - COUNTIF(H5:H1048576,"*NP*")</f>
        <v>142</v>
      </c>
      <c r="I1" s="5">
        <f>COUNTIF(I5:I1048576,"&lt;&gt;" ) - COUNTIF(I5:I1048576,"*NP*")</f>
        <v>42</v>
      </c>
      <c r="J1" s="5">
        <f>COUNTIF(J5:J1048576,"&lt;&gt;" ) - COUNTIF(J5:J1048576,"*NP*")</f>
        <v>142</v>
      </c>
    </row>
    <row r="2" spans="1:11" ht="14.4" customHeight="1" x14ac:dyDescent="0.3">
      <c r="A2" s="35" t="s">
        <v>13550</v>
      </c>
      <c r="B2" t="s">
        <v>8328</v>
      </c>
      <c r="C2" s="1"/>
      <c r="D2" s="1"/>
      <c r="E2" s="1" t="s">
        <v>47543</v>
      </c>
      <c r="F2" s="10" t="s">
        <v>47544</v>
      </c>
      <c r="G2" s="5" t="s">
        <v>13552</v>
      </c>
      <c r="H2" s="16">
        <f>IF(H1=0,0,COUNTIF(H5:H1048576,"used")/H1)</f>
        <v>0.29577464788732394</v>
      </c>
      <c r="I2" s="16">
        <f>IF(I1=0,0,COUNTIF(I5:I1048576,"used")/I1)</f>
        <v>0.52380952380952384</v>
      </c>
      <c r="J2" s="16">
        <f>IF(J1=0,0,COUNTIF(J5:J1048576,"used")/J1)</f>
        <v>0.29577464788732394</v>
      </c>
    </row>
    <row r="3" spans="1:11" ht="14.4" customHeight="1" x14ac:dyDescent="0.3">
      <c r="A3" s="36" t="s">
        <v>13553</v>
      </c>
      <c r="B3" t="s">
        <v>8060</v>
      </c>
      <c r="C3" s="1"/>
      <c r="D3" s="1"/>
      <c r="E3" s="1" t="s">
        <v>47541</v>
      </c>
      <c r="F3" s="1" t="s">
        <v>47542</v>
      </c>
      <c r="G3" s="1"/>
      <c r="H3" s="1"/>
      <c r="I3" s="1"/>
    </row>
    <row r="4" spans="1:11" ht="14.4" customHeight="1" x14ac:dyDescent="0.3">
      <c r="A4" s="35" t="s">
        <v>82</v>
      </c>
      <c r="B4" s="35" t="s">
        <v>83</v>
      </c>
      <c r="C4" s="35">
        <v>0</v>
      </c>
      <c r="D4" s="35" t="s">
        <v>13557</v>
      </c>
      <c r="E4" s="35" t="s">
        <v>13558</v>
      </c>
      <c r="F4" s="35" t="s">
        <v>13559</v>
      </c>
      <c r="G4" s="35" t="s">
        <v>13560</v>
      </c>
      <c r="H4" s="35" t="s">
        <v>3</v>
      </c>
      <c r="I4" s="35" t="s">
        <v>4</v>
      </c>
      <c r="J4" s="35" t="s">
        <v>5</v>
      </c>
      <c r="K4" s="53" t="s">
        <v>13562</v>
      </c>
    </row>
    <row r="5" spans="1:11" ht="14.4" customHeight="1" x14ac:dyDescent="0.3">
      <c r="A5" s="10" t="s">
        <v>144</v>
      </c>
      <c r="B5" s="10" t="s">
        <v>120</v>
      </c>
      <c r="C5" s="10" t="s">
        <v>8076</v>
      </c>
      <c r="D5" s="10"/>
      <c r="E5" s="10" t="s">
        <v>44491</v>
      </c>
      <c r="F5" t="str">
        <f t="shared" ref="F5:F36" si="0">IF(COUNTIF(H5:J5,"used")&gt;0,"y","")</f>
        <v>y</v>
      </c>
      <c r="H5" t="s">
        <v>13568</v>
      </c>
      <c r="I5" t="s">
        <v>13616</v>
      </c>
      <c r="J5" t="s">
        <v>13568</v>
      </c>
    </row>
    <row r="6" spans="1:11" ht="14.4" customHeight="1" x14ac:dyDescent="0.3">
      <c r="A6" s="10" t="s">
        <v>426</v>
      </c>
      <c r="B6" s="10" t="s">
        <v>277</v>
      </c>
      <c r="C6" s="10" t="s">
        <v>8077</v>
      </c>
      <c r="D6" s="10"/>
      <c r="E6" s="10" t="s">
        <v>44567</v>
      </c>
      <c r="F6" t="str">
        <f t="shared" si="0"/>
        <v>y</v>
      </c>
      <c r="H6" t="s">
        <v>13568</v>
      </c>
      <c r="I6" t="s">
        <v>13616</v>
      </c>
      <c r="J6" t="s">
        <v>13568</v>
      </c>
    </row>
    <row r="7" spans="1:11" ht="14.4" customHeight="1" x14ac:dyDescent="0.3">
      <c r="A7" s="10" t="s">
        <v>129</v>
      </c>
      <c r="B7" s="10" t="s">
        <v>145</v>
      </c>
      <c r="C7" s="10" t="s">
        <v>8068</v>
      </c>
      <c r="D7" s="10"/>
      <c r="E7" s="10" t="s">
        <v>44489</v>
      </c>
      <c r="F7" t="str">
        <f t="shared" si="0"/>
        <v>y</v>
      </c>
      <c r="H7" t="s">
        <v>13568</v>
      </c>
      <c r="I7" t="s">
        <v>13616</v>
      </c>
      <c r="J7" t="s">
        <v>13568</v>
      </c>
    </row>
    <row r="8" spans="1:11" ht="14.4" customHeight="1" x14ac:dyDescent="0.3">
      <c r="A8" s="10" t="s">
        <v>424</v>
      </c>
      <c r="B8" s="10" t="s">
        <v>289</v>
      </c>
      <c r="C8" s="10" t="s">
        <v>8069</v>
      </c>
      <c r="D8" s="10"/>
      <c r="E8" s="10" t="s">
        <v>44566</v>
      </c>
      <c r="F8" t="str">
        <f t="shared" si="0"/>
        <v>y</v>
      </c>
      <c r="H8" t="s">
        <v>13568</v>
      </c>
      <c r="I8" t="s">
        <v>13616</v>
      </c>
      <c r="J8" t="s">
        <v>13568</v>
      </c>
    </row>
    <row r="9" spans="1:11" ht="14.4" customHeight="1" x14ac:dyDescent="0.3">
      <c r="A9" s="10" t="s">
        <v>156</v>
      </c>
      <c r="B9" s="10" t="s">
        <v>217</v>
      </c>
      <c r="C9" s="10" t="s">
        <v>8084</v>
      </c>
      <c r="D9" s="10"/>
      <c r="E9" s="10" t="s">
        <v>44491</v>
      </c>
      <c r="F9" t="str">
        <f t="shared" si="0"/>
        <v>y</v>
      </c>
      <c r="H9" t="s">
        <v>13568</v>
      </c>
      <c r="I9" t="s">
        <v>13616</v>
      </c>
      <c r="J9" t="s">
        <v>13568</v>
      </c>
    </row>
    <row r="10" spans="1:11" ht="14.4" customHeight="1" x14ac:dyDescent="0.3">
      <c r="A10" s="10" t="s">
        <v>429</v>
      </c>
      <c r="B10" s="10" t="s">
        <v>169</v>
      </c>
      <c r="C10" s="10" t="s">
        <v>8085</v>
      </c>
      <c r="D10" s="10"/>
      <c r="E10" s="10" t="s">
        <v>44567</v>
      </c>
      <c r="F10" t="str">
        <f t="shared" si="0"/>
        <v>y</v>
      </c>
      <c r="H10" t="s">
        <v>13568</v>
      </c>
      <c r="I10" t="s">
        <v>13616</v>
      </c>
      <c r="J10" t="s">
        <v>13568</v>
      </c>
    </row>
    <row r="11" spans="1:11" ht="14.4" customHeight="1" x14ac:dyDescent="0.3">
      <c r="A11" s="10" t="s">
        <v>119</v>
      </c>
      <c r="B11" s="10" t="s">
        <v>205</v>
      </c>
      <c r="C11" s="10" t="s">
        <v>8059</v>
      </c>
      <c r="D11" s="10"/>
      <c r="E11" s="10" t="s">
        <v>44486</v>
      </c>
      <c r="F11" t="str">
        <f t="shared" si="0"/>
        <v>y</v>
      </c>
      <c r="H11" t="s">
        <v>13568</v>
      </c>
      <c r="I11" t="s">
        <v>13616</v>
      </c>
      <c r="J11" t="s">
        <v>13568</v>
      </c>
    </row>
    <row r="12" spans="1:11" ht="14.4" customHeight="1" x14ac:dyDescent="0.3">
      <c r="A12" s="10" t="s">
        <v>421</v>
      </c>
      <c r="B12" s="10" t="s">
        <v>181</v>
      </c>
      <c r="C12" s="10" t="s">
        <v>8061</v>
      </c>
      <c r="D12" s="10"/>
      <c r="E12" s="10" t="s">
        <v>44565</v>
      </c>
      <c r="F12" t="str">
        <f t="shared" si="0"/>
        <v>y</v>
      </c>
      <c r="H12" t="s">
        <v>13568</v>
      </c>
      <c r="I12" t="s">
        <v>13616</v>
      </c>
      <c r="J12" t="s">
        <v>13568</v>
      </c>
    </row>
    <row r="13" spans="1:11" ht="14.4" customHeight="1" x14ac:dyDescent="0.3">
      <c r="A13" s="2" t="s">
        <v>183</v>
      </c>
      <c r="B13" s="2" t="s">
        <v>244</v>
      </c>
      <c r="C13" s="2" t="s">
        <v>8334</v>
      </c>
      <c r="D13" s="2"/>
      <c r="E13" s="2" t="s">
        <v>44492</v>
      </c>
      <c r="F13" t="str">
        <f t="shared" si="0"/>
        <v/>
      </c>
      <c r="I13" t="s">
        <v>13568</v>
      </c>
    </row>
    <row r="14" spans="1:11" ht="14.4" customHeight="1" x14ac:dyDescent="0.3">
      <c r="A14" s="2" t="s">
        <v>186</v>
      </c>
      <c r="B14" s="2" t="s">
        <v>247</v>
      </c>
      <c r="C14" s="2" t="s">
        <v>8335</v>
      </c>
      <c r="D14" s="2"/>
      <c r="E14" s="2" t="s">
        <v>44492</v>
      </c>
      <c r="F14" t="str">
        <f t="shared" si="0"/>
        <v/>
      </c>
      <c r="I14" t="s">
        <v>13568</v>
      </c>
    </row>
    <row r="15" spans="1:11" ht="14.4" customHeight="1" x14ac:dyDescent="0.3">
      <c r="A15" s="2" t="s">
        <v>180</v>
      </c>
      <c r="B15" s="2" t="s">
        <v>241</v>
      </c>
      <c r="C15" s="2" t="s">
        <v>8333</v>
      </c>
      <c r="D15" s="2"/>
      <c r="E15" s="2" t="s">
        <v>44491</v>
      </c>
      <c r="F15" t="str">
        <f t="shared" si="0"/>
        <v/>
      </c>
      <c r="I15" t="s">
        <v>13568</v>
      </c>
    </row>
    <row r="16" spans="1:11" ht="14.4" customHeight="1" x14ac:dyDescent="0.3">
      <c r="A16" s="2" t="s">
        <v>189</v>
      </c>
      <c r="B16" s="2" t="s">
        <v>250</v>
      </c>
      <c r="C16" s="2" t="s">
        <v>8336</v>
      </c>
      <c r="D16" s="2"/>
      <c r="E16" s="2" t="s">
        <v>44493</v>
      </c>
      <c r="F16" t="str">
        <f t="shared" si="0"/>
        <v/>
      </c>
      <c r="I16" t="s">
        <v>13568</v>
      </c>
    </row>
    <row r="17" spans="1:11" ht="14.4" customHeight="1" x14ac:dyDescent="0.3">
      <c r="A17" s="2" t="s">
        <v>171</v>
      </c>
      <c r="B17" s="2" t="s">
        <v>160</v>
      </c>
      <c r="C17" s="2" t="s">
        <v>8330</v>
      </c>
      <c r="D17" s="2"/>
      <c r="E17" s="2" t="s">
        <v>44492</v>
      </c>
      <c r="F17" t="str">
        <f t="shared" si="0"/>
        <v/>
      </c>
      <c r="I17" t="s">
        <v>13568</v>
      </c>
    </row>
    <row r="18" spans="1:11" ht="14.4" customHeight="1" x14ac:dyDescent="0.3">
      <c r="A18" s="2" t="s">
        <v>174</v>
      </c>
      <c r="B18" s="2" t="s">
        <v>163</v>
      </c>
      <c r="C18" s="2" t="s">
        <v>8331</v>
      </c>
      <c r="D18" s="2"/>
      <c r="E18" s="2" t="s">
        <v>44492</v>
      </c>
      <c r="F18" t="str">
        <f t="shared" si="0"/>
        <v/>
      </c>
      <c r="I18" t="s">
        <v>13568</v>
      </c>
    </row>
    <row r="19" spans="1:11" ht="14.4" customHeight="1" x14ac:dyDescent="0.3">
      <c r="A19" s="2" t="s">
        <v>168</v>
      </c>
      <c r="B19" s="2" t="s">
        <v>157</v>
      </c>
      <c r="C19" s="2" t="s">
        <v>8329</v>
      </c>
      <c r="D19" s="2"/>
      <c r="E19" s="2" t="s">
        <v>44491</v>
      </c>
      <c r="F19" t="str">
        <f t="shared" si="0"/>
        <v/>
      </c>
      <c r="I19" t="s">
        <v>13568</v>
      </c>
    </row>
    <row r="20" spans="1:11" ht="14.4" customHeight="1" x14ac:dyDescent="0.3">
      <c r="A20" s="2" t="s">
        <v>177</v>
      </c>
      <c r="B20" s="2" t="s">
        <v>166</v>
      </c>
      <c r="C20" s="2" t="s">
        <v>8332</v>
      </c>
      <c r="D20" s="2"/>
      <c r="E20" s="2" t="s">
        <v>44493</v>
      </c>
      <c r="F20" t="str">
        <f t="shared" si="0"/>
        <v/>
      </c>
      <c r="I20" t="s">
        <v>13568</v>
      </c>
    </row>
    <row r="21" spans="1:11" ht="14.4" customHeight="1" x14ac:dyDescent="0.3">
      <c r="A21" s="10" t="s">
        <v>8276</v>
      </c>
      <c r="B21" s="10" t="s">
        <v>8277</v>
      </c>
      <c r="C21" s="10" t="s">
        <v>8278</v>
      </c>
      <c r="D21" s="10" t="s">
        <v>34708</v>
      </c>
      <c r="E21" s="10" t="s">
        <v>34708</v>
      </c>
      <c r="F21" t="str">
        <f t="shared" si="0"/>
        <v>y</v>
      </c>
      <c r="H21" t="s">
        <v>13568</v>
      </c>
      <c r="I21" t="s">
        <v>13616</v>
      </c>
      <c r="J21" t="s">
        <v>13568</v>
      </c>
      <c r="K21">
        <v>1</v>
      </c>
    </row>
    <row r="22" spans="1:11" ht="14.4" customHeight="1" x14ac:dyDescent="0.3">
      <c r="A22" s="10" t="s">
        <v>8264</v>
      </c>
      <c r="B22" s="10" t="s">
        <v>8265</v>
      </c>
      <c r="C22" s="10" t="s">
        <v>8266</v>
      </c>
      <c r="D22" s="10" t="s">
        <v>34708</v>
      </c>
      <c r="E22" s="10" t="s">
        <v>34708</v>
      </c>
      <c r="F22" t="str">
        <f t="shared" si="0"/>
        <v>y</v>
      </c>
      <c r="H22" t="s">
        <v>13616</v>
      </c>
      <c r="J22" t="s">
        <v>13616</v>
      </c>
      <c r="K22">
        <v>1</v>
      </c>
    </row>
    <row r="23" spans="1:11" ht="14.4" customHeight="1" x14ac:dyDescent="0.3">
      <c r="A23" s="10" t="s">
        <v>147</v>
      </c>
      <c r="B23" s="10" t="s">
        <v>8078</v>
      </c>
      <c r="C23" s="10" t="s">
        <v>8079</v>
      </c>
      <c r="D23" s="10"/>
      <c r="E23" s="10" t="s">
        <v>44492</v>
      </c>
      <c r="F23" t="str">
        <f t="shared" si="0"/>
        <v/>
      </c>
      <c r="H23" t="s">
        <v>13568</v>
      </c>
      <c r="I23" t="s">
        <v>13568</v>
      </c>
      <c r="J23" t="s">
        <v>13568</v>
      </c>
    </row>
    <row r="24" spans="1:11" ht="14.4" customHeight="1" x14ac:dyDescent="0.3">
      <c r="A24" s="10" t="s">
        <v>150</v>
      </c>
      <c r="B24" s="10" t="s">
        <v>8080</v>
      </c>
      <c r="C24" s="10" t="s">
        <v>8081</v>
      </c>
      <c r="D24" s="10"/>
      <c r="E24" s="10" t="s">
        <v>44492</v>
      </c>
      <c r="F24" t="str">
        <f t="shared" si="0"/>
        <v/>
      </c>
      <c r="H24" t="s">
        <v>13568</v>
      </c>
      <c r="I24" t="s">
        <v>13568</v>
      </c>
      <c r="J24" t="s">
        <v>13568</v>
      </c>
    </row>
    <row r="25" spans="1:11" ht="14.4" customHeight="1" x14ac:dyDescent="0.3">
      <c r="A25" s="10" t="s">
        <v>153</v>
      </c>
      <c r="B25" s="10" t="s">
        <v>8082</v>
      </c>
      <c r="C25" s="10" t="s">
        <v>8083</v>
      </c>
      <c r="D25" s="10"/>
      <c r="E25" s="10" t="s">
        <v>44493</v>
      </c>
      <c r="F25" t="str">
        <f t="shared" si="0"/>
        <v/>
      </c>
      <c r="H25" t="s">
        <v>13568</v>
      </c>
      <c r="I25" t="s">
        <v>13568</v>
      </c>
      <c r="J25" t="s">
        <v>13568</v>
      </c>
    </row>
    <row r="26" spans="1:11" ht="14.4" customHeight="1" x14ac:dyDescent="0.3">
      <c r="A26" s="10" t="s">
        <v>135</v>
      </c>
      <c r="B26" s="10" t="s">
        <v>8070</v>
      </c>
      <c r="C26" s="10" t="s">
        <v>8071</v>
      </c>
      <c r="D26" s="10"/>
      <c r="E26" s="10" t="s">
        <v>44490</v>
      </c>
      <c r="F26" t="str">
        <f t="shared" si="0"/>
        <v>y</v>
      </c>
      <c r="H26" t="s">
        <v>13568</v>
      </c>
      <c r="I26" t="s">
        <v>13616</v>
      </c>
      <c r="J26" t="s">
        <v>13568</v>
      </c>
    </row>
    <row r="27" spans="1:11" ht="14.4" customHeight="1" x14ac:dyDescent="0.3">
      <c r="A27" s="10" t="s">
        <v>138</v>
      </c>
      <c r="B27" s="10" t="s">
        <v>8072</v>
      </c>
      <c r="C27" s="10" t="s">
        <v>8073</v>
      </c>
      <c r="D27" s="10"/>
      <c r="E27" s="10" t="s">
        <v>44490</v>
      </c>
      <c r="F27" t="str">
        <f t="shared" si="0"/>
        <v>y</v>
      </c>
      <c r="H27" t="s">
        <v>13568</v>
      </c>
      <c r="I27" t="s">
        <v>13616</v>
      </c>
      <c r="J27" t="s">
        <v>13568</v>
      </c>
    </row>
    <row r="28" spans="1:11" ht="14.4" customHeight="1" x14ac:dyDescent="0.3">
      <c r="A28" s="10" t="s">
        <v>141</v>
      </c>
      <c r="B28" s="10" t="s">
        <v>8074</v>
      </c>
      <c r="C28" s="10" t="s">
        <v>8075</v>
      </c>
      <c r="D28" s="10"/>
      <c r="E28" s="10" t="s">
        <v>44488</v>
      </c>
      <c r="F28" t="str">
        <f t="shared" si="0"/>
        <v>y</v>
      </c>
      <c r="H28" t="s">
        <v>13568</v>
      </c>
      <c r="I28" t="s">
        <v>13616</v>
      </c>
      <c r="J28" t="s">
        <v>13568</v>
      </c>
    </row>
    <row r="29" spans="1:11" ht="14.4" customHeight="1" x14ac:dyDescent="0.3">
      <c r="A29" s="10" t="s">
        <v>132</v>
      </c>
      <c r="B29" s="10" t="s">
        <v>8062</v>
      </c>
      <c r="C29" s="10" t="s">
        <v>8063</v>
      </c>
      <c r="D29" s="10"/>
      <c r="E29" s="10" t="s">
        <v>44487</v>
      </c>
      <c r="F29" t="str">
        <f t="shared" si="0"/>
        <v/>
      </c>
      <c r="H29" t="s">
        <v>13568</v>
      </c>
      <c r="I29" t="s">
        <v>13568</v>
      </c>
      <c r="J29" t="s">
        <v>13568</v>
      </c>
    </row>
    <row r="30" spans="1:11" ht="14.4" customHeight="1" x14ac:dyDescent="0.3">
      <c r="A30" s="10" t="s">
        <v>123</v>
      </c>
      <c r="B30" s="10" t="s">
        <v>8064</v>
      </c>
      <c r="C30" s="10" t="s">
        <v>8065</v>
      </c>
      <c r="D30" s="10"/>
      <c r="E30" s="10" t="s">
        <v>44487</v>
      </c>
      <c r="F30" t="str">
        <f t="shared" si="0"/>
        <v>y</v>
      </c>
      <c r="H30" t="s">
        <v>13568</v>
      </c>
      <c r="I30" t="s">
        <v>13616</v>
      </c>
      <c r="J30" t="s">
        <v>13568</v>
      </c>
    </row>
    <row r="31" spans="1:11" ht="14.4" customHeight="1" x14ac:dyDescent="0.3">
      <c r="A31" s="10" t="s">
        <v>126</v>
      </c>
      <c r="B31" s="10" t="s">
        <v>8066</v>
      </c>
      <c r="C31" s="10" t="s">
        <v>8067</v>
      </c>
      <c r="D31" s="10"/>
      <c r="E31" s="10" t="s">
        <v>44488</v>
      </c>
      <c r="F31" t="str">
        <f t="shared" si="0"/>
        <v>y</v>
      </c>
      <c r="H31" t="s">
        <v>13568</v>
      </c>
      <c r="I31" t="s">
        <v>13616</v>
      </c>
      <c r="J31" t="s">
        <v>13568</v>
      </c>
    </row>
    <row r="32" spans="1:11" ht="14.4" customHeight="1" x14ac:dyDescent="0.3">
      <c r="A32" s="10" t="s">
        <v>159</v>
      </c>
      <c r="B32" s="10" t="s">
        <v>8086</v>
      </c>
      <c r="C32" s="10" t="s">
        <v>8087</v>
      </c>
      <c r="D32" s="10"/>
      <c r="E32" s="10" t="s">
        <v>44492</v>
      </c>
      <c r="F32" t="str">
        <f t="shared" si="0"/>
        <v/>
      </c>
      <c r="H32" t="s">
        <v>13568</v>
      </c>
      <c r="I32" t="s">
        <v>13568</v>
      </c>
      <c r="J32" t="s">
        <v>13568</v>
      </c>
    </row>
    <row r="33" spans="1:11" ht="14.4" customHeight="1" x14ac:dyDescent="0.3">
      <c r="A33" s="10" t="s">
        <v>162</v>
      </c>
      <c r="B33" s="10" t="s">
        <v>8088</v>
      </c>
      <c r="C33" s="10" t="s">
        <v>8089</v>
      </c>
      <c r="D33" s="10"/>
      <c r="E33" s="10" t="s">
        <v>44492</v>
      </c>
      <c r="F33" t="str">
        <f t="shared" si="0"/>
        <v/>
      </c>
      <c r="H33" t="s">
        <v>13568</v>
      </c>
      <c r="I33" t="s">
        <v>13568</v>
      </c>
      <c r="J33" t="s">
        <v>13568</v>
      </c>
    </row>
    <row r="34" spans="1:11" ht="14.4" customHeight="1" x14ac:dyDescent="0.3">
      <c r="A34" s="10" t="s">
        <v>165</v>
      </c>
      <c r="B34" s="10" t="s">
        <v>8090</v>
      </c>
      <c r="C34" s="10" t="s">
        <v>8091</v>
      </c>
      <c r="D34" s="10"/>
      <c r="E34" s="10" t="s">
        <v>44493</v>
      </c>
      <c r="F34" t="str">
        <f t="shared" si="0"/>
        <v/>
      </c>
      <c r="H34" t="s">
        <v>13568</v>
      </c>
      <c r="I34" t="s">
        <v>13568</v>
      </c>
      <c r="J34" t="s">
        <v>13568</v>
      </c>
    </row>
    <row r="35" spans="1:11" ht="14.4" customHeight="1" x14ac:dyDescent="0.3">
      <c r="A35" s="10" t="s">
        <v>8325</v>
      </c>
      <c r="B35" s="10" t="s">
        <v>8326</v>
      </c>
      <c r="C35" s="10" t="s">
        <v>8327</v>
      </c>
      <c r="D35" s="10" t="s">
        <v>34708</v>
      </c>
      <c r="E35" s="10" t="s">
        <v>34708</v>
      </c>
      <c r="F35" t="str">
        <f t="shared" si="0"/>
        <v/>
      </c>
      <c r="H35" t="s">
        <v>13568</v>
      </c>
      <c r="J35" t="s">
        <v>13568</v>
      </c>
      <c r="K35">
        <v>1</v>
      </c>
    </row>
    <row r="36" spans="1:11" ht="14.4" customHeight="1" x14ac:dyDescent="0.3">
      <c r="A36" s="10" t="s">
        <v>8292</v>
      </c>
      <c r="B36" s="10" t="s">
        <v>8293</v>
      </c>
      <c r="C36" s="10" t="s">
        <v>8294</v>
      </c>
      <c r="D36" s="10" t="s">
        <v>34708</v>
      </c>
      <c r="E36" s="10" t="s">
        <v>34708</v>
      </c>
      <c r="F36" t="str">
        <f t="shared" si="0"/>
        <v>y</v>
      </c>
      <c r="H36" t="s">
        <v>13568</v>
      </c>
      <c r="I36" t="s">
        <v>13616</v>
      </c>
      <c r="J36" t="s">
        <v>13568</v>
      </c>
      <c r="K36">
        <v>1</v>
      </c>
    </row>
    <row r="37" spans="1:11" ht="14.4" customHeight="1" x14ac:dyDescent="0.3">
      <c r="A37" s="10" t="s">
        <v>8224</v>
      </c>
      <c r="B37" s="10" t="s">
        <v>8225</v>
      </c>
      <c r="C37" s="10" t="s">
        <v>8226</v>
      </c>
      <c r="D37" s="10" t="s">
        <v>34708</v>
      </c>
      <c r="E37" s="10" t="s">
        <v>34708</v>
      </c>
      <c r="F37" t="str">
        <f t="shared" ref="F37:F68" si="1">IF(COUNTIF(H37:J37,"used")&gt;0,"y","")</f>
        <v/>
      </c>
      <c r="H37" t="s">
        <v>13568</v>
      </c>
      <c r="J37" t="s">
        <v>13568</v>
      </c>
      <c r="K37">
        <v>1</v>
      </c>
    </row>
    <row r="38" spans="1:11" ht="14.4" customHeight="1" x14ac:dyDescent="0.3">
      <c r="A38" s="10" t="s">
        <v>8106</v>
      </c>
      <c r="B38" s="10" t="s">
        <v>8107</v>
      </c>
      <c r="C38" s="10" t="s">
        <v>8108</v>
      </c>
      <c r="D38" s="10" t="s">
        <v>34708</v>
      </c>
      <c r="E38" s="10" t="s">
        <v>34708</v>
      </c>
      <c r="F38" t="str">
        <f t="shared" si="1"/>
        <v/>
      </c>
      <c r="H38" t="s">
        <v>13568</v>
      </c>
      <c r="J38" t="s">
        <v>13568</v>
      </c>
      <c r="K38">
        <v>1</v>
      </c>
    </row>
    <row r="39" spans="1:11" ht="14.4" customHeight="1" x14ac:dyDescent="0.3">
      <c r="A39" s="10" t="s">
        <v>8103</v>
      </c>
      <c r="B39" s="10" t="s">
        <v>8104</v>
      </c>
      <c r="C39" s="10" t="s">
        <v>8105</v>
      </c>
      <c r="D39" s="10" t="s">
        <v>34708</v>
      </c>
      <c r="E39" s="10" t="s">
        <v>34708</v>
      </c>
      <c r="F39" t="str">
        <f t="shared" si="1"/>
        <v/>
      </c>
      <c r="H39" t="s">
        <v>13568</v>
      </c>
      <c r="J39" t="s">
        <v>13568</v>
      </c>
      <c r="K39">
        <v>1</v>
      </c>
    </row>
    <row r="40" spans="1:11" ht="14.4" customHeight="1" x14ac:dyDescent="0.3">
      <c r="A40" s="10" t="s">
        <v>8227</v>
      </c>
      <c r="B40" s="10" t="s">
        <v>8228</v>
      </c>
      <c r="C40" s="10" t="s">
        <v>8229</v>
      </c>
      <c r="D40" s="10" t="s">
        <v>34708</v>
      </c>
      <c r="E40" s="10" t="s">
        <v>34708</v>
      </c>
      <c r="F40" t="str">
        <f t="shared" si="1"/>
        <v/>
      </c>
      <c r="H40" t="s">
        <v>13568</v>
      </c>
      <c r="J40" t="s">
        <v>13568</v>
      </c>
      <c r="K40">
        <v>1</v>
      </c>
    </row>
    <row r="41" spans="1:11" ht="14.4" customHeight="1" x14ac:dyDescent="0.3">
      <c r="A41" s="10" t="s">
        <v>8230</v>
      </c>
      <c r="B41" s="10" t="s">
        <v>8231</v>
      </c>
      <c r="C41" s="10" t="s">
        <v>8232</v>
      </c>
      <c r="D41" s="10" t="s">
        <v>34708</v>
      </c>
      <c r="E41" s="10" t="s">
        <v>34708</v>
      </c>
      <c r="F41" t="str">
        <f t="shared" si="1"/>
        <v/>
      </c>
      <c r="H41" t="s">
        <v>13568</v>
      </c>
      <c r="J41" t="s">
        <v>13568</v>
      </c>
      <c r="K41">
        <v>1</v>
      </c>
    </row>
    <row r="42" spans="1:11" ht="14.4" customHeight="1" x14ac:dyDescent="0.3">
      <c r="A42" s="10" t="s">
        <v>8233</v>
      </c>
      <c r="B42" s="10" t="s">
        <v>8234</v>
      </c>
      <c r="C42" s="10" t="s">
        <v>8235</v>
      </c>
      <c r="D42" s="10" t="s">
        <v>34708</v>
      </c>
      <c r="E42" s="10" t="s">
        <v>34708</v>
      </c>
      <c r="F42" t="str">
        <f t="shared" si="1"/>
        <v/>
      </c>
      <c r="H42" t="s">
        <v>13568</v>
      </c>
      <c r="J42" t="s">
        <v>13568</v>
      </c>
      <c r="K42">
        <v>1</v>
      </c>
    </row>
    <row r="43" spans="1:11" ht="14.4" customHeight="1" x14ac:dyDescent="0.3">
      <c r="A43" s="10" t="s">
        <v>8221</v>
      </c>
      <c r="B43" s="10" t="s">
        <v>8222</v>
      </c>
      <c r="C43" s="10" t="s">
        <v>8223</v>
      </c>
      <c r="D43" s="10" t="s">
        <v>34708</v>
      </c>
      <c r="E43" s="10" t="s">
        <v>34708</v>
      </c>
      <c r="F43" t="str">
        <f t="shared" si="1"/>
        <v/>
      </c>
      <c r="H43" t="s">
        <v>13568</v>
      </c>
      <c r="J43" t="s">
        <v>13568</v>
      </c>
      <c r="K43">
        <v>1</v>
      </c>
    </row>
    <row r="44" spans="1:11" ht="14.4" customHeight="1" x14ac:dyDescent="0.3">
      <c r="A44" s="2" t="s">
        <v>432</v>
      </c>
      <c r="B44" s="2" t="s">
        <v>324</v>
      </c>
      <c r="C44" s="2" t="s">
        <v>8337</v>
      </c>
      <c r="D44" s="2"/>
      <c r="E44" s="2" t="s">
        <v>44567</v>
      </c>
      <c r="F44" t="str">
        <f t="shared" si="1"/>
        <v/>
      </c>
      <c r="I44" t="s">
        <v>13568</v>
      </c>
    </row>
    <row r="45" spans="1:11" ht="14.4" customHeight="1" x14ac:dyDescent="0.3">
      <c r="A45" s="2" t="s">
        <v>434</v>
      </c>
      <c r="B45" s="2" t="s">
        <v>329</v>
      </c>
      <c r="C45" s="2" t="s">
        <v>8338</v>
      </c>
      <c r="D45" s="2"/>
      <c r="E45" s="2" t="s">
        <v>44567</v>
      </c>
      <c r="F45" t="str">
        <f t="shared" si="1"/>
        <v/>
      </c>
      <c r="I45" t="s">
        <v>13568</v>
      </c>
    </row>
    <row r="46" spans="1:11" ht="14.4" customHeight="1" x14ac:dyDescent="0.3">
      <c r="A46" s="10" t="s">
        <v>8279</v>
      </c>
      <c r="B46" s="10" t="s">
        <v>8280</v>
      </c>
      <c r="C46" s="10" t="s">
        <v>8281</v>
      </c>
      <c r="D46" s="10" t="s">
        <v>34708</v>
      </c>
      <c r="E46" s="10" t="s">
        <v>34708</v>
      </c>
      <c r="F46" t="str">
        <f t="shared" si="1"/>
        <v>y</v>
      </c>
      <c r="H46" t="s">
        <v>13616</v>
      </c>
      <c r="J46" t="s">
        <v>13616</v>
      </c>
      <c r="K46">
        <v>1</v>
      </c>
    </row>
    <row r="47" spans="1:11" ht="14.4" customHeight="1" x14ac:dyDescent="0.3">
      <c r="A47" s="10" t="s">
        <v>8282</v>
      </c>
      <c r="B47" s="10" t="s">
        <v>8283</v>
      </c>
      <c r="C47" s="10" t="s">
        <v>8284</v>
      </c>
      <c r="D47" s="10" t="s">
        <v>34708</v>
      </c>
      <c r="E47" s="10" t="s">
        <v>34708</v>
      </c>
      <c r="F47" t="str">
        <f t="shared" si="1"/>
        <v>y</v>
      </c>
      <c r="H47" t="s">
        <v>13616</v>
      </c>
      <c r="J47" t="s">
        <v>13616</v>
      </c>
      <c r="K47">
        <v>1</v>
      </c>
    </row>
    <row r="48" spans="1:11" ht="14.4" customHeight="1" x14ac:dyDescent="0.3">
      <c r="A48" s="10" t="s">
        <v>8273</v>
      </c>
      <c r="B48" s="10" t="s">
        <v>8274</v>
      </c>
      <c r="C48" s="10" t="s">
        <v>8275</v>
      </c>
      <c r="D48" s="10" t="s">
        <v>34708</v>
      </c>
      <c r="E48" s="10" t="s">
        <v>34708</v>
      </c>
      <c r="F48" t="str">
        <f t="shared" si="1"/>
        <v/>
      </c>
      <c r="H48" t="s">
        <v>13568</v>
      </c>
      <c r="J48" t="s">
        <v>13568</v>
      </c>
      <c r="K48">
        <v>1</v>
      </c>
    </row>
    <row r="49" spans="1:11" ht="14.4" customHeight="1" x14ac:dyDescent="0.3">
      <c r="A49" s="10" t="s">
        <v>8100</v>
      </c>
      <c r="B49" s="10" t="s">
        <v>8101</v>
      </c>
      <c r="C49" s="10" t="s">
        <v>8102</v>
      </c>
      <c r="D49" s="10" t="s">
        <v>34708</v>
      </c>
      <c r="E49" s="10" t="s">
        <v>34708</v>
      </c>
      <c r="F49" t="str">
        <f t="shared" si="1"/>
        <v/>
      </c>
      <c r="H49" t="s">
        <v>13568</v>
      </c>
      <c r="J49" t="s">
        <v>13568</v>
      </c>
      <c r="K49">
        <v>1</v>
      </c>
    </row>
    <row r="50" spans="1:11" ht="14.4" customHeight="1" x14ac:dyDescent="0.3">
      <c r="A50" s="10" t="s">
        <v>8144</v>
      </c>
      <c r="B50" s="10" t="s">
        <v>8145</v>
      </c>
      <c r="C50" s="10" t="s">
        <v>8146</v>
      </c>
      <c r="D50" s="10" t="s">
        <v>34708</v>
      </c>
      <c r="E50" s="10" t="s">
        <v>34708</v>
      </c>
      <c r="F50" t="str">
        <f t="shared" si="1"/>
        <v/>
      </c>
      <c r="H50" t="s">
        <v>13568</v>
      </c>
      <c r="J50" t="s">
        <v>13568</v>
      </c>
      <c r="K50">
        <v>1</v>
      </c>
    </row>
    <row r="51" spans="1:11" ht="14.4" customHeight="1" x14ac:dyDescent="0.3">
      <c r="A51" s="10" t="s">
        <v>8127</v>
      </c>
      <c r="B51" s="10" t="s">
        <v>8128</v>
      </c>
      <c r="C51" s="10" t="s">
        <v>8129</v>
      </c>
      <c r="D51" s="10" t="s">
        <v>34708</v>
      </c>
      <c r="E51" s="10" t="s">
        <v>34708</v>
      </c>
      <c r="F51" t="str">
        <f t="shared" si="1"/>
        <v>y</v>
      </c>
      <c r="H51" t="s">
        <v>13616</v>
      </c>
      <c r="J51" t="s">
        <v>13616</v>
      </c>
      <c r="K51">
        <v>1</v>
      </c>
    </row>
    <row r="52" spans="1:11" ht="14.4" customHeight="1" x14ac:dyDescent="0.3">
      <c r="A52" s="10" t="s">
        <v>8124</v>
      </c>
      <c r="B52" s="10" t="s">
        <v>8125</v>
      </c>
      <c r="C52" s="10" t="s">
        <v>8126</v>
      </c>
      <c r="D52" s="10" t="s">
        <v>34708</v>
      </c>
      <c r="E52" s="10" t="s">
        <v>34708</v>
      </c>
      <c r="F52" t="str">
        <f t="shared" si="1"/>
        <v>y</v>
      </c>
      <c r="H52" t="s">
        <v>13616</v>
      </c>
      <c r="J52" t="s">
        <v>13616</v>
      </c>
      <c r="K52">
        <v>1</v>
      </c>
    </row>
    <row r="53" spans="1:11" ht="14.4" customHeight="1" x14ac:dyDescent="0.3">
      <c r="A53" s="10" t="s">
        <v>8115</v>
      </c>
      <c r="B53" s="10" t="s">
        <v>8116</v>
      </c>
      <c r="C53" s="10" t="s">
        <v>8117</v>
      </c>
      <c r="D53" s="10" t="s">
        <v>34708</v>
      </c>
      <c r="E53" s="10" t="s">
        <v>34708</v>
      </c>
      <c r="F53" t="str">
        <f t="shared" si="1"/>
        <v>y</v>
      </c>
      <c r="H53" t="s">
        <v>13616</v>
      </c>
      <c r="J53" t="s">
        <v>13616</v>
      </c>
      <c r="K53">
        <v>1</v>
      </c>
    </row>
    <row r="54" spans="1:11" ht="14.4" customHeight="1" x14ac:dyDescent="0.3">
      <c r="A54" s="10" t="s">
        <v>8118</v>
      </c>
      <c r="B54" s="10" t="s">
        <v>8119</v>
      </c>
      <c r="C54" s="10" t="s">
        <v>8120</v>
      </c>
      <c r="D54" s="10" t="s">
        <v>34708</v>
      </c>
      <c r="E54" s="10" t="s">
        <v>34708</v>
      </c>
      <c r="F54" t="str">
        <f t="shared" si="1"/>
        <v>y</v>
      </c>
      <c r="H54" t="s">
        <v>13616</v>
      </c>
      <c r="J54" t="s">
        <v>13616</v>
      </c>
      <c r="K54">
        <v>1</v>
      </c>
    </row>
    <row r="55" spans="1:11" ht="14.4" customHeight="1" x14ac:dyDescent="0.3">
      <c r="A55" s="10" t="s">
        <v>8121</v>
      </c>
      <c r="B55" s="10" t="s">
        <v>8122</v>
      </c>
      <c r="C55" s="10" t="s">
        <v>8123</v>
      </c>
      <c r="D55" s="10" t="s">
        <v>34708</v>
      </c>
      <c r="E55" s="10" t="s">
        <v>34708</v>
      </c>
      <c r="F55" t="str">
        <f t="shared" si="1"/>
        <v>y</v>
      </c>
      <c r="H55" t="s">
        <v>13616</v>
      </c>
      <c r="J55" t="s">
        <v>13616</v>
      </c>
      <c r="K55">
        <v>1</v>
      </c>
    </row>
    <row r="56" spans="1:11" ht="14.4" customHeight="1" x14ac:dyDescent="0.3">
      <c r="A56" s="10" t="s">
        <v>8133</v>
      </c>
      <c r="B56" s="10" t="s">
        <v>8134</v>
      </c>
      <c r="C56" s="10" t="s">
        <v>8135</v>
      </c>
      <c r="D56" s="10" t="s">
        <v>34708</v>
      </c>
      <c r="E56" s="10" t="s">
        <v>34708</v>
      </c>
      <c r="F56" t="str">
        <f t="shared" si="1"/>
        <v>y</v>
      </c>
      <c r="H56" t="s">
        <v>13616</v>
      </c>
      <c r="J56" t="s">
        <v>13616</v>
      </c>
      <c r="K56">
        <v>1</v>
      </c>
    </row>
    <row r="57" spans="1:11" ht="14.4" customHeight="1" x14ac:dyDescent="0.3">
      <c r="A57" s="10" t="s">
        <v>8130</v>
      </c>
      <c r="B57" s="10" t="s">
        <v>8131</v>
      </c>
      <c r="C57" s="10" t="s">
        <v>8132</v>
      </c>
      <c r="D57" s="10" t="s">
        <v>34708</v>
      </c>
      <c r="E57" s="10" t="s">
        <v>34708</v>
      </c>
      <c r="F57" t="str">
        <f t="shared" si="1"/>
        <v>y</v>
      </c>
      <c r="H57" t="s">
        <v>13616</v>
      </c>
      <c r="J57" t="s">
        <v>13616</v>
      </c>
      <c r="K57">
        <v>1</v>
      </c>
    </row>
    <row r="58" spans="1:11" ht="14.4" customHeight="1" x14ac:dyDescent="0.3">
      <c r="A58" s="10" t="s">
        <v>8157</v>
      </c>
      <c r="B58" s="10" t="s">
        <v>8158</v>
      </c>
      <c r="C58" s="10" t="s">
        <v>8159</v>
      </c>
      <c r="D58" s="10" t="s">
        <v>34708</v>
      </c>
      <c r="E58" s="10" t="s">
        <v>34708</v>
      </c>
      <c r="F58" t="str">
        <f t="shared" si="1"/>
        <v/>
      </c>
      <c r="H58" t="s">
        <v>13568</v>
      </c>
      <c r="J58" t="s">
        <v>13568</v>
      </c>
      <c r="K58">
        <v>1</v>
      </c>
    </row>
    <row r="59" spans="1:11" ht="14.4" customHeight="1" x14ac:dyDescent="0.3">
      <c r="A59" s="10" t="s">
        <v>8160</v>
      </c>
      <c r="B59" s="10" t="s">
        <v>8161</v>
      </c>
      <c r="C59" s="10" t="s">
        <v>8162</v>
      </c>
      <c r="D59" s="10" t="s">
        <v>34708</v>
      </c>
      <c r="E59" s="10" t="s">
        <v>34708</v>
      </c>
      <c r="F59" t="str">
        <f t="shared" si="1"/>
        <v/>
      </c>
      <c r="H59" t="s">
        <v>13568</v>
      </c>
      <c r="J59" t="s">
        <v>13568</v>
      </c>
      <c r="K59">
        <v>1</v>
      </c>
    </row>
    <row r="60" spans="1:11" ht="14.4" customHeight="1" x14ac:dyDescent="0.3">
      <c r="A60" s="10" t="s">
        <v>8163</v>
      </c>
      <c r="B60" s="10" t="s">
        <v>8164</v>
      </c>
      <c r="C60" s="10" t="s">
        <v>8165</v>
      </c>
      <c r="D60" s="10" t="s">
        <v>34708</v>
      </c>
      <c r="E60" s="10" t="s">
        <v>34708</v>
      </c>
      <c r="F60" t="str">
        <f t="shared" si="1"/>
        <v/>
      </c>
      <c r="H60" t="s">
        <v>13568</v>
      </c>
      <c r="J60" t="s">
        <v>13568</v>
      </c>
      <c r="K60">
        <v>1</v>
      </c>
    </row>
    <row r="61" spans="1:11" ht="14.4" customHeight="1" x14ac:dyDescent="0.3">
      <c r="A61" s="10" t="s">
        <v>8166</v>
      </c>
      <c r="B61" s="10" t="s">
        <v>8167</v>
      </c>
      <c r="C61" s="10" t="s">
        <v>8168</v>
      </c>
      <c r="D61" s="10" t="s">
        <v>34708</v>
      </c>
      <c r="E61" s="10" t="s">
        <v>34708</v>
      </c>
      <c r="F61" t="str">
        <f t="shared" si="1"/>
        <v/>
      </c>
      <c r="H61" t="s">
        <v>13568</v>
      </c>
      <c r="J61" t="s">
        <v>13568</v>
      </c>
      <c r="K61">
        <v>1</v>
      </c>
    </row>
    <row r="62" spans="1:11" ht="14.4" customHeight="1" x14ac:dyDescent="0.3">
      <c r="A62" s="10" t="s">
        <v>8151</v>
      </c>
      <c r="B62" s="10" t="s">
        <v>8152</v>
      </c>
      <c r="C62" s="10" t="s">
        <v>8153</v>
      </c>
      <c r="D62" s="10" t="s">
        <v>34708</v>
      </c>
      <c r="E62" s="10" t="s">
        <v>34708</v>
      </c>
      <c r="F62" t="str">
        <f t="shared" si="1"/>
        <v/>
      </c>
      <c r="H62" t="s">
        <v>13568</v>
      </c>
      <c r="J62" t="s">
        <v>13568</v>
      </c>
      <c r="K62">
        <v>1</v>
      </c>
    </row>
    <row r="63" spans="1:11" ht="14.4" customHeight="1" x14ac:dyDescent="0.3">
      <c r="A63" s="10" t="s">
        <v>8169</v>
      </c>
      <c r="B63" s="10" t="s">
        <v>8170</v>
      </c>
      <c r="C63" s="10" t="s">
        <v>8171</v>
      </c>
      <c r="D63" s="10" t="s">
        <v>34708</v>
      </c>
      <c r="E63" s="10" t="s">
        <v>34708</v>
      </c>
      <c r="F63" t="str">
        <f t="shared" si="1"/>
        <v/>
      </c>
      <c r="H63" t="s">
        <v>13568</v>
      </c>
      <c r="J63" t="s">
        <v>13568</v>
      </c>
      <c r="K63">
        <v>1</v>
      </c>
    </row>
    <row r="64" spans="1:11" ht="14.4" customHeight="1" x14ac:dyDescent="0.3">
      <c r="A64" s="10" t="s">
        <v>8154</v>
      </c>
      <c r="B64" s="10" t="s">
        <v>8155</v>
      </c>
      <c r="C64" s="10" t="s">
        <v>8156</v>
      </c>
      <c r="D64" s="10" t="s">
        <v>34708</v>
      </c>
      <c r="E64" s="10" t="s">
        <v>34708</v>
      </c>
      <c r="F64" t="str">
        <f t="shared" si="1"/>
        <v/>
      </c>
      <c r="H64" t="s">
        <v>13568</v>
      </c>
      <c r="J64" t="s">
        <v>13568</v>
      </c>
      <c r="K64">
        <v>1</v>
      </c>
    </row>
    <row r="65" spans="1:11" ht="14.4" customHeight="1" x14ac:dyDescent="0.3">
      <c r="A65" s="10" t="s">
        <v>8172</v>
      </c>
      <c r="B65" s="10" t="s">
        <v>8173</v>
      </c>
      <c r="C65" s="10" t="s">
        <v>8174</v>
      </c>
      <c r="D65" s="10" t="s">
        <v>34708</v>
      </c>
      <c r="E65" s="10" t="s">
        <v>34708</v>
      </c>
      <c r="F65" t="str">
        <f t="shared" si="1"/>
        <v/>
      </c>
      <c r="H65" t="s">
        <v>13568</v>
      </c>
      <c r="J65" t="s">
        <v>13568</v>
      </c>
      <c r="K65">
        <v>1</v>
      </c>
    </row>
    <row r="66" spans="1:11" ht="14.4" customHeight="1" x14ac:dyDescent="0.3">
      <c r="A66" s="10" t="s">
        <v>8181</v>
      </c>
      <c r="B66" s="10" t="s">
        <v>8182</v>
      </c>
      <c r="C66" s="10" t="s">
        <v>8183</v>
      </c>
      <c r="D66" s="10" t="s">
        <v>34708</v>
      </c>
      <c r="E66" s="10" t="s">
        <v>34708</v>
      </c>
      <c r="F66" t="str">
        <f t="shared" si="1"/>
        <v/>
      </c>
      <c r="H66" t="s">
        <v>13568</v>
      </c>
      <c r="J66" t="s">
        <v>13568</v>
      </c>
      <c r="K66">
        <v>1</v>
      </c>
    </row>
    <row r="67" spans="1:11" ht="14.4" customHeight="1" x14ac:dyDescent="0.3">
      <c r="A67" s="10" t="s">
        <v>8184</v>
      </c>
      <c r="B67" s="10" t="s">
        <v>8185</v>
      </c>
      <c r="C67" s="10" t="s">
        <v>8186</v>
      </c>
      <c r="D67" s="10" t="s">
        <v>34708</v>
      </c>
      <c r="E67" s="10" t="s">
        <v>34708</v>
      </c>
      <c r="F67" t="str">
        <f t="shared" si="1"/>
        <v/>
      </c>
      <c r="H67" t="s">
        <v>13568</v>
      </c>
      <c r="J67" t="s">
        <v>13568</v>
      </c>
      <c r="K67">
        <v>1</v>
      </c>
    </row>
    <row r="68" spans="1:11" ht="14.4" customHeight="1" x14ac:dyDescent="0.3">
      <c r="A68" s="10" t="s">
        <v>8187</v>
      </c>
      <c r="B68" s="10" t="s">
        <v>8188</v>
      </c>
      <c r="C68" s="10" t="s">
        <v>8189</v>
      </c>
      <c r="D68" s="10" t="s">
        <v>34708</v>
      </c>
      <c r="E68" s="10" t="s">
        <v>34708</v>
      </c>
      <c r="F68" t="str">
        <f t="shared" si="1"/>
        <v/>
      </c>
      <c r="H68" t="s">
        <v>13568</v>
      </c>
      <c r="J68" t="s">
        <v>13568</v>
      </c>
      <c r="K68">
        <v>1</v>
      </c>
    </row>
    <row r="69" spans="1:11" ht="14.4" customHeight="1" x14ac:dyDescent="0.3">
      <c r="A69" s="10" t="s">
        <v>8190</v>
      </c>
      <c r="B69" s="10" t="s">
        <v>8191</v>
      </c>
      <c r="C69" s="10" t="s">
        <v>8192</v>
      </c>
      <c r="D69" s="10" t="s">
        <v>34708</v>
      </c>
      <c r="E69" s="10" t="s">
        <v>34708</v>
      </c>
      <c r="F69" t="str">
        <f t="shared" ref="F69:F100" si="2">IF(COUNTIF(H69:J69,"used")&gt;0,"y","")</f>
        <v/>
      </c>
      <c r="H69" t="s">
        <v>13568</v>
      </c>
      <c r="J69" t="s">
        <v>13568</v>
      </c>
      <c r="K69">
        <v>1</v>
      </c>
    </row>
    <row r="70" spans="1:11" ht="14.4" customHeight="1" x14ac:dyDescent="0.3">
      <c r="A70" s="10" t="s">
        <v>8175</v>
      </c>
      <c r="B70" s="10" t="s">
        <v>8176</v>
      </c>
      <c r="C70" s="10" t="s">
        <v>8177</v>
      </c>
      <c r="D70" s="10" t="s">
        <v>34708</v>
      </c>
      <c r="E70" s="10" t="s">
        <v>34708</v>
      </c>
      <c r="F70" t="str">
        <f t="shared" si="2"/>
        <v/>
      </c>
      <c r="H70" t="s">
        <v>13568</v>
      </c>
      <c r="J70" t="s">
        <v>13568</v>
      </c>
      <c r="K70">
        <v>1</v>
      </c>
    </row>
    <row r="71" spans="1:11" ht="14.4" customHeight="1" x14ac:dyDescent="0.3">
      <c r="A71" s="10" t="s">
        <v>8193</v>
      </c>
      <c r="B71" s="10" t="s">
        <v>8194</v>
      </c>
      <c r="C71" s="10" t="s">
        <v>8195</v>
      </c>
      <c r="D71" s="10" t="s">
        <v>34708</v>
      </c>
      <c r="E71" s="10" t="s">
        <v>34708</v>
      </c>
      <c r="F71" t="str">
        <f t="shared" si="2"/>
        <v/>
      </c>
      <c r="H71" t="s">
        <v>13568</v>
      </c>
      <c r="J71" t="s">
        <v>13568</v>
      </c>
      <c r="K71">
        <v>1</v>
      </c>
    </row>
    <row r="72" spans="1:11" ht="14.4" customHeight="1" x14ac:dyDescent="0.3">
      <c r="A72" s="10" t="s">
        <v>8178</v>
      </c>
      <c r="B72" s="10" t="s">
        <v>8179</v>
      </c>
      <c r="C72" s="10" t="s">
        <v>8180</v>
      </c>
      <c r="D72" s="10" t="s">
        <v>34708</v>
      </c>
      <c r="E72" s="10" t="s">
        <v>34708</v>
      </c>
      <c r="F72" t="str">
        <f t="shared" si="2"/>
        <v/>
      </c>
      <c r="H72" t="s">
        <v>13568</v>
      </c>
      <c r="J72" t="s">
        <v>13568</v>
      </c>
      <c r="K72">
        <v>1</v>
      </c>
    </row>
    <row r="73" spans="1:11" ht="14.4" customHeight="1" x14ac:dyDescent="0.3">
      <c r="A73" s="10" t="s">
        <v>8196</v>
      </c>
      <c r="B73" s="10" t="s">
        <v>8197</v>
      </c>
      <c r="C73" s="10" t="s">
        <v>8198</v>
      </c>
      <c r="D73" s="10" t="s">
        <v>34708</v>
      </c>
      <c r="E73" s="10" t="s">
        <v>34708</v>
      </c>
      <c r="F73" t="str">
        <f t="shared" si="2"/>
        <v/>
      </c>
      <c r="H73" t="s">
        <v>13568</v>
      </c>
      <c r="J73" t="s">
        <v>13568</v>
      </c>
      <c r="K73">
        <v>1</v>
      </c>
    </row>
    <row r="74" spans="1:11" ht="14.4" hidden="1" customHeight="1" x14ac:dyDescent="0.3">
      <c r="A74" s="10" t="s">
        <v>47545</v>
      </c>
      <c r="B74" s="10" t="s">
        <v>47546</v>
      </c>
      <c r="C74" s="10" t="s">
        <v>47547</v>
      </c>
      <c r="D74" s="10" t="s">
        <v>47548</v>
      </c>
      <c r="E74" s="10" t="s">
        <v>47549</v>
      </c>
      <c r="F74" t="str">
        <f t="shared" si="2"/>
        <v/>
      </c>
      <c r="H74" t="s">
        <v>13568</v>
      </c>
      <c r="J74" t="s">
        <v>13568</v>
      </c>
      <c r="K74">
        <v>2</v>
      </c>
    </row>
    <row r="75" spans="1:11" ht="14.4" hidden="1" customHeight="1" x14ac:dyDescent="0.3">
      <c r="A75" s="10" t="s">
        <v>47550</v>
      </c>
      <c r="B75" s="10" t="s">
        <v>47551</v>
      </c>
      <c r="C75" s="10" t="s">
        <v>47547</v>
      </c>
      <c r="D75" s="10" t="s">
        <v>47548</v>
      </c>
      <c r="E75" s="10" t="s">
        <v>47552</v>
      </c>
      <c r="F75" t="str">
        <f t="shared" si="2"/>
        <v/>
      </c>
      <c r="H75" t="s">
        <v>13568</v>
      </c>
      <c r="J75" t="s">
        <v>13568</v>
      </c>
      <c r="K75">
        <v>2</v>
      </c>
    </row>
    <row r="76" spans="1:11" ht="14.4" hidden="1" customHeight="1" x14ac:dyDescent="0.3">
      <c r="A76" s="10" t="s">
        <v>47553</v>
      </c>
      <c r="B76" s="10" t="s">
        <v>47554</v>
      </c>
      <c r="C76" s="10" t="s">
        <v>47547</v>
      </c>
      <c r="D76" s="10" t="s">
        <v>47548</v>
      </c>
      <c r="E76" s="10" t="s">
        <v>47555</v>
      </c>
      <c r="F76" t="str">
        <f t="shared" si="2"/>
        <v/>
      </c>
      <c r="H76" t="s">
        <v>13568</v>
      </c>
      <c r="J76" t="s">
        <v>13568</v>
      </c>
      <c r="K76">
        <v>2</v>
      </c>
    </row>
    <row r="77" spans="1:11" ht="14.4" hidden="1" customHeight="1" x14ac:dyDescent="0.3">
      <c r="A77" s="10" t="s">
        <v>47556</v>
      </c>
      <c r="B77" s="10" t="s">
        <v>47557</v>
      </c>
      <c r="C77" s="10" t="s">
        <v>47547</v>
      </c>
      <c r="D77" s="10" t="s">
        <v>47548</v>
      </c>
      <c r="E77" s="10" t="s">
        <v>47558</v>
      </c>
      <c r="F77" t="str">
        <f t="shared" si="2"/>
        <v/>
      </c>
      <c r="H77" t="s">
        <v>13568</v>
      </c>
      <c r="J77" t="s">
        <v>13568</v>
      </c>
      <c r="K77">
        <v>2</v>
      </c>
    </row>
    <row r="78" spans="1:11" ht="14.4" hidden="1" customHeight="1" x14ac:dyDescent="0.3">
      <c r="A78" s="10" t="s">
        <v>47559</v>
      </c>
      <c r="B78" s="10" t="s">
        <v>47560</v>
      </c>
      <c r="C78" s="10" t="s">
        <v>47547</v>
      </c>
      <c r="D78" s="10" t="s">
        <v>47548</v>
      </c>
      <c r="E78" s="10" t="s">
        <v>47561</v>
      </c>
      <c r="F78" t="str">
        <f t="shared" si="2"/>
        <v/>
      </c>
      <c r="H78" t="s">
        <v>13568</v>
      </c>
      <c r="J78" t="s">
        <v>13568</v>
      </c>
      <c r="K78">
        <v>2</v>
      </c>
    </row>
    <row r="79" spans="1:11" ht="14.4" hidden="1" customHeight="1" x14ac:dyDescent="0.3">
      <c r="A79" s="10" t="s">
        <v>47562</v>
      </c>
      <c r="B79" s="10" t="s">
        <v>47563</v>
      </c>
      <c r="C79" s="10" t="s">
        <v>47547</v>
      </c>
      <c r="D79" s="10" t="s">
        <v>47548</v>
      </c>
      <c r="E79" s="10" t="s">
        <v>47564</v>
      </c>
      <c r="F79" t="str">
        <f t="shared" si="2"/>
        <v/>
      </c>
      <c r="H79" t="s">
        <v>13568</v>
      </c>
      <c r="J79" t="s">
        <v>13568</v>
      </c>
      <c r="K79">
        <v>2</v>
      </c>
    </row>
    <row r="80" spans="1:11" ht="14.4" hidden="1" customHeight="1" x14ac:dyDescent="0.3">
      <c r="A80" s="10" t="s">
        <v>47565</v>
      </c>
      <c r="B80" s="10" t="s">
        <v>47566</v>
      </c>
      <c r="C80" s="10" t="s">
        <v>47547</v>
      </c>
      <c r="D80" s="10" t="s">
        <v>47548</v>
      </c>
      <c r="E80" s="10" t="s">
        <v>47567</v>
      </c>
      <c r="F80" t="str">
        <f t="shared" si="2"/>
        <v/>
      </c>
      <c r="H80" t="s">
        <v>13568</v>
      </c>
      <c r="J80" t="s">
        <v>13568</v>
      </c>
      <c r="K80">
        <v>2</v>
      </c>
    </row>
    <row r="81" spans="1:11" ht="14.4" hidden="1" customHeight="1" x14ac:dyDescent="0.3">
      <c r="A81" s="10" t="s">
        <v>47568</v>
      </c>
      <c r="B81" s="10" t="s">
        <v>47569</v>
      </c>
      <c r="C81" s="10" t="s">
        <v>47547</v>
      </c>
      <c r="D81" s="10" t="s">
        <v>47548</v>
      </c>
      <c r="E81" s="10" t="s">
        <v>47570</v>
      </c>
      <c r="F81" t="str">
        <f t="shared" si="2"/>
        <v/>
      </c>
      <c r="H81" t="s">
        <v>13568</v>
      </c>
      <c r="J81" t="s">
        <v>13568</v>
      </c>
      <c r="K81">
        <v>2</v>
      </c>
    </row>
    <row r="82" spans="1:11" ht="14.4" customHeight="1" x14ac:dyDescent="0.3">
      <c r="A82" s="10" t="s">
        <v>8249</v>
      </c>
      <c r="B82" s="10" t="s">
        <v>8250</v>
      </c>
      <c r="C82" s="10" t="s">
        <v>8251</v>
      </c>
      <c r="D82" s="10" t="s">
        <v>34708</v>
      </c>
      <c r="E82" s="10" t="s">
        <v>34708</v>
      </c>
      <c r="F82" t="str">
        <f t="shared" si="2"/>
        <v/>
      </c>
      <c r="H82" t="s">
        <v>13568</v>
      </c>
      <c r="J82" t="s">
        <v>13568</v>
      </c>
      <c r="K82">
        <v>1</v>
      </c>
    </row>
    <row r="83" spans="1:11" ht="14.4" customHeight="1" x14ac:dyDescent="0.3">
      <c r="A83" s="10" t="s">
        <v>8252</v>
      </c>
      <c r="B83" s="10" t="s">
        <v>8253</v>
      </c>
      <c r="C83" s="10" t="s">
        <v>8254</v>
      </c>
      <c r="D83" s="10" t="s">
        <v>34708</v>
      </c>
      <c r="E83" s="10" t="s">
        <v>34708</v>
      </c>
      <c r="F83" t="str">
        <f t="shared" si="2"/>
        <v/>
      </c>
      <c r="H83" t="s">
        <v>13568</v>
      </c>
      <c r="J83" t="s">
        <v>13568</v>
      </c>
      <c r="K83">
        <v>1</v>
      </c>
    </row>
    <row r="84" spans="1:11" ht="14.4" customHeight="1" x14ac:dyDescent="0.3">
      <c r="A84" s="10" t="s">
        <v>8255</v>
      </c>
      <c r="B84" s="10" t="s">
        <v>8256</v>
      </c>
      <c r="C84" s="10" t="s">
        <v>8257</v>
      </c>
      <c r="D84" s="10" t="s">
        <v>34708</v>
      </c>
      <c r="E84" s="10" t="s">
        <v>34708</v>
      </c>
      <c r="F84" t="str">
        <f t="shared" si="2"/>
        <v/>
      </c>
      <c r="H84" t="s">
        <v>13568</v>
      </c>
      <c r="J84" t="s">
        <v>13568</v>
      </c>
      <c r="K84">
        <v>1</v>
      </c>
    </row>
    <row r="85" spans="1:11" ht="14.4" customHeight="1" x14ac:dyDescent="0.3">
      <c r="A85" s="10" t="s">
        <v>8246</v>
      </c>
      <c r="B85" s="10" t="s">
        <v>8247</v>
      </c>
      <c r="C85" s="10" t="s">
        <v>8248</v>
      </c>
      <c r="D85" s="10" t="s">
        <v>34708</v>
      </c>
      <c r="E85" s="10" t="s">
        <v>34708</v>
      </c>
      <c r="F85" t="str">
        <f t="shared" si="2"/>
        <v/>
      </c>
      <c r="H85" t="s">
        <v>13568</v>
      </c>
      <c r="J85" t="s">
        <v>13568</v>
      </c>
      <c r="K85">
        <v>1</v>
      </c>
    </row>
    <row r="86" spans="1:11" ht="14.4" customHeight="1" x14ac:dyDescent="0.3">
      <c r="A86" s="10" t="s">
        <v>8136</v>
      </c>
      <c r="B86" s="10" t="s">
        <v>8137</v>
      </c>
      <c r="C86" s="10" t="s">
        <v>8138</v>
      </c>
      <c r="D86" s="10" t="s">
        <v>34708</v>
      </c>
      <c r="E86" s="10" t="s">
        <v>34708</v>
      </c>
      <c r="F86" t="str">
        <f t="shared" si="2"/>
        <v/>
      </c>
      <c r="H86" t="s">
        <v>13568</v>
      </c>
      <c r="J86" t="s">
        <v>13568</v>
      </c>
      <c r="K86">
        <v>1</v>
      </c>
    </row>
    <row r="87" spans="1:11" ht="14.4" customHeight="1" x14ac:dyDescent="0.3">
      <c r="A87" s="10" t="s">
        <v>8094</v>
      </c>
      <c r="B87" s="10" t="s">
        <v>8095</v>
      </c>
      <c r="C87" s="10" t="s">
        <v>8096</v>
      </c>
      <c r="D87" s="10" t="s">
        <v>34708</v>
      </c>
      <c r="E87" s="10" t="s">
        <v>34708</v>
      </c>
      <c r="F87" t="str">
        <f t="shared" si="2"/>
        <v/>
      </c>
      <c r="H87" t="s">
        <v>13568</v>
      </c>
      <c r="I87" t="s">
        <v>13568</v>
      </c>
      <c r="J87" t="s">
        <v>13568</v>
      </c>
      <c r="K87">
        <v>1</v>
      </c>
    </row>
    <row r="88" spans="1:11" ht="14.4" customHeight="1" x14ac:dyDescent="0.3">
      <c r="A88" s="10" t="s">
        <v>7265</v>
      </c>
      <c r="B88" s="10" t="s">
        <v>8095</v>
      </c>
      <c r="C88" s="10" t="s">
        <v>8097</v>
      </c>
      <c r="D88" s="10" t="s">
        <v>34708</v>
      </c>
      <c r="E88" s="10" t="s">
        <v>34708</v>
      </c>
      <c r="F88" t="str">
        <f t="shared" si="2"/>
        <v/>
      </c>
      <c r="H88" t="s">
        <v>13568</v>
      </c>
      <c r="J88" t="s">
        <v>13568</v>
      </c>
      <c r="K88">
        <v>1</v>
      </c>
    </row>
    <row r="89" spans="1:11" ht="14.4" customHeight="1" x14ac:dyDescent="0.3">
      <c r="A89" s="10" t="s">
        <v>8098</v>
      </c>
      <c r="B89" s="10" t="s">
        <v>8095</v>
      </c>
      <c r="C89" s="10" t="s">
        <v>8099</v>
      </c>
      <c r="D89" s="10" t="s">
        <v>34708</v>
      </c>
      <c r="E89" s="10" t="s">
        <v>34708</v>
      </c>
      <c r="F89" t="str">
        <f t="shared" si="2"/>
        <v/>
      </c>
      <c r="H89" t="s">
        <v>13568</v>
      </c>
      <c r="J89" t="s">
        <v>13568</v>
      </c>
      <c r="K89">
        <v>1</v>
      </c>
    </row>
    <row r="90" spans="1:11" ht="14.4" customHeight="1" x14ac:dyDescent="0.3">
      <c r="A90" s="10" t="s">
        <v>8236</v>
      </c>
      <c r="B90" s="10" t="s">
        <v>8237</v>
      </c>
      <c r="C90" s="10" t="s">
        <v>8238</v>
      </c>
      <c r="D90" s="10" t="s">
        <v>34708</v>
      </c>
      <c r="E90" s="10" t="s">
        <v>34708</v>
      </c>
      <c r="F90" t="str">
        <f t="shared" si="2"/>
        <v/>
      </c>
      <c r="H90" t="s">
        <v>13568</v>
      </c>
      <c r="J90" t="s">
        <v>13568</v>
      </c>
      <c r="K90">
        <v>1</v>
      </c>
    </row>
    <row r="91" spans="1:11" ht="14.4" customHeight="1" x14ac:dyDescent="0.3">
      <c r="A91" s="10" t="s">
        <v>8295</v>
      </c>
      <c r="B91" s="10" t="s">
        <v>8296</v>
      </c>
      <c r="C91" s="10" t="s">
        <v>8297</v>
      </c>
      <c r="D91" s="10" t="s">
        <v>34708</v>
      </c>
      <c r="E91" s="10" t="s">
        <v>34708</v>
      </c>
      <c r="F91" t="str">
        <f t="shared" si="2"/>
        <v/>
      </c>
      <c r="H91" t="s">
        <v>13568</v>
      </c>
      <c r="J91" t="s">
        <v>13568</v>
      </c>
      <c r="K91">
        <v>1</v>
      </c>
    </row>
    <row r="92" spans="1:11" ht="14.4" hidden="1" customHeight="1" x14ac:dyDescent="0.3">
      <c r="A92" s="10" t="s">
        <v>47571</v>
      </c>
      <c r="B92" s="10" t="s">
        <v>47572</v>
      </c>
      <c r="C92" s="10" t="s">
        <v>47573</v>
      </c>
      <c r="D92" s="10" t="s">
        <v>47574</v>
      </c>
      <c r="E92" s="10" t="s">
        <v>47573</v>
      </c>
      <c r="F92" t="str">
        <f t="shared" si="2"/>
        <v>y</v>
      </c>
      <c r="H92" t="s">
        <v>13616</v>
      </c>
      <c r="J92" t="s">
        <v>13616</v>
      </c>
      <c r="K92">
        <v>10</v>
      </c>
    </row>
    <row r="93" spans="1:11" ht="14.4" hidden="1" customHeight="1" x14ac:dyDescent="0.3">
      <c r="A93" s="10" t="s">
        <v>47575</v>
      </c>
      <c r="B93" s="10" t="s">
        <v>47576</v>
      </c>
      <c r="C93" s="10" t="s">
        <v>47577</v>
      </c>
      <c r="D93" s="10" t="s">
        <v>47574</v>
      </c>
      <c r="E93" s="10" t="s">
        <v>47577</v>
      </c>
      <c r="F93" t="str">
        <f t="shared" si="2"/>
        <v>y</v>
      </c>
      <c r="H93" t="s">
        <v>13616</v>
      </c>
      <c r="J93" t="s">
        <v>13616</v>
      </c>
      <c r="K93">
        <v>10</v>
      </c>
    </row>
    <row r="94" spans="1:11" ht="14.4" customHeight="1" x14ac:dyDescent="0.3">
      <c r="A94" s="10" t="s">
        <v>8307</v>
      </c>
      <c r="B94" s="10" t="s">
        <v>8308</v>
      </c>
      <c r="C94" s="10" t="s">
        <v>8309</v>
      </c>
      <c r="D94" s="10" t="s">
        <v>34708</v>
      </c>
      <c r="E94" s="10" t="s">
        <v>47578</v>
      </c>
      <c r="F94" t="str">
        <f t="shared" si="2"/>
        <v/>
      </c>
      <c r="H94" t="s">
        <v>13568</v>
      </c>
      <c r="J94" t="s">
        <v>13568</v>
      </c>
      <c r="K94">
        <v>1</v>
      </c>
    </row>
    <row r="95" spans="1:11" ht="14.4" hidden="1" customHeight="1" x14ac:dyDescent="0.3">
      <c r="A95" s="10" t="s">
        <v>47579</v>
      </c>
      <c r="B95" s="10" t="s">
        <v>47580</v>
      </c>
      <c r="C95" s="10" t="s">
        <v>47581</v>
      </c>
      <c r="D95" s="10" t="s">
        <v>47582</v>
      </c>
      <c r="E95" s="10" t="s">
        <v>47581</v>
      </c>
      <c r="F95" t="str">
        <f t="shared" si="2"/>
        <v>y</v>
      </c>
      <c r="H95" t="s">
        <v>13616</v>
      </c>
      <c r="J95" t="s">
        <v>13616</v>
      </c>
      <c r="K95">
        <v>4</v>
      </c>
    </row>
    <row r="96" spans="1:11" ht="14.4" hidden="1" customHeight="1" x14ac:dyDescent="0.3">
      <c r="A96" s="10" t="s">
        <v>47583</v>
      </c>
      <c r="B96" s="10" t="s">
        <v>47580</v>
      </c>
      <c r="C96" s="10" t="s">
        <v>47584</v>
      </c>
      <c r="D96" s="10" t="s">
        <v>47582</v>
      </c>
      <c r="E96" s="10" t="s">
        <v>47584</v>
      </c>
      <c r="F96" t="str">
        <f t="shared" si="2"/>
        <v>y</v>
      </c>
      <c r="H96" t="s">
        <v>13616</v>
      </c>
      <c r="J96" t="s">
        <v>13616</v>
      </c>
      <c r="K96">
        <v>4</v>
      </c>
    </row>
    <row r="97" spans="1:11" ht="14.4" customHeight="1" x14ac:dyDescent="0.3">
      <c r="A97" s="10" t="s">
        <v>8310</v>
      </c>
      <c r="B97" s="10" t="s">
        <v>8311</v>
      </c>
      <c r="C97" s="10" t="s">
        <v>8312</v>
      </c>
      <c r="D97" s="10" t="s">
        <v>34708</v>
      </c>
      <c r="E97" s="10" t="s">
        <v>47585</v>
      </c>
      <c r="F97" t="str">
        <f t="shared" si="2"/>
        <v/>
      </c>
      <c r="H97" t="s">
        <v>13568</v>
      </c>
      <c r="J97" t="s">
        <v>13568</v>
      </c>
      <c r="K97">
        <v>1</v>
      </c>
    </row>
    <row r="98" spans="1:11" ht="14.4" hidden="1" customHeight="1" x14ac:dyDescent="0.3">
      <c r="A98" s="10" t="s">
        <v>47586</v>
      </c>
      <c r="B98" s="10" t="s">
        <v>47587</v>
      </c>
      <c r="C98" s="10" t="s">
        <v>8312</v>
      </c>
      <c r="D98" s="10" t="s">
        <v>47588</v>
      </c>
      <c r="E98" s="10" t="s">
        <v>47589</v>
      </c>
      <c r="F98" t="str">
        <f t="shared" si="2"/>
        <v/>
      </c>
      <c r="H98" t="s">
        <v>13568</v>
      </c>
      <c r="J98" t="s">
        <v>13568</v>
      </c>
      <c r="K98">
        <v>11</v>
      </c>
    </row>
    <row r="99" spans="1:11" ht="14.4" hidden="1" customHeight="1" x14ac:dyDescent="0.3">
      <c r="A99" s="10" t="s">
        <v>47590</v>
      </c>
      <c r="B99" s="10" t="s">
        <v>47591</v>
      </c>
      <c r="C99" s="10" t="s">
        <v>47592</v>
      </c>
      <c r="D99" s="10" t="s">
        <v>47593</v>
      </c>
      <c r="E99" s="10" t="s">
        <v>47592</v>
      </c>
      <c r="F99" t="str">
        <f t="shared" si="2"/>
        <v>y</v>
      </c>
      <c r="H99" t="s">
        <v>13616</v>
      </c>
      <c r="J99" t="s">
        <v>13616</v>
      </c>
      <c r="K99">
        <v>5</v>
      </c>
    </row>
    <row r="100" spans="1:11" ht="14.4" hidden="1" customHeight="1" x14ac:dyDescent="0.3">
      <c r="A100" s="10" t="s">
        <v>47594</v>
      </c>
      <c r="B100" s="10" t="s">
        <v>47595</v>
      </c>
      <c r="C100" s="10" t="s">
        <v>47596</v>
      </c>
      <c r="D100" s="10" t="s">
        <v>47593</v>
      </c>
      <c r="E100" s="10" t="s">
        <v>47596</v>
      </c>
      <c r="F100" t="str">
        <f t="shared" si="2"/>
        <v>y</v>
      </c>
      <c r="H100" t="s">
        <v>13616</v>
      </c>
      <c r="J100" t="s">
        <v>13616</v>
      </c>
      <c r="K100">
        <v>5</v>
      </c>
    </row>
    <row r="101" spans="1:11" ht="14.4" customHeight="1" x14ac:dyDescent="0.3">
      <c r="A101" s="10" t="s">
        <v>8313</v>
      </c>
      <c r="B101" s="10" t="s">
        <v>8314</v>
      </c>
      <c r="C101" s="10" t="s">
        <v>8315</v>
      </c>
      <c r="D101" s="10" t="s">
        <v>34708</v>
      </c>
      <c r="E101" s="10" t="s">
        <v>47597</v>
      </c>
      <c r="F101" t="str">
        <f t="shared" ref="F101:F132" si="3">IF(COUNTIF(H101:J101,"used")&gt;0,"y","")</f>
        <v/>
      </c>
      <c r="H101" t="s">
        <v>13568</v>
      </c>
      <c r="J101" t="s">
        <v>13568</v>
      </c>
      <c r="K101">
        <v>1</v>
      </c>
    </row>
    <row r="102" spans="1:11" ht="14.4" hidden="1" customHeight="1" x14ac:dyDescent="0.3">
      <c r="A102" s="10" t="s">
        <v>47598</v>
      </c>
      <c r="B102" s="10" t="s">
        <v>47599</v>
      </c>
      <c r="C102" s="10" t="s">
        <v>47600</v>
      </c>
      <c r="D102" s="10" t="s">
        <v>47601</v>
      </c>
      <c r="E102" s="10" t="s">
        <v>47600</v>
      </c>
      <c r="F102" t="str">
        <f t="shared" si="3"/>
        <v>y</v>
      </c>
      <c r="H102" t="s">
        <v>13616</v>
      </c>
      <c r="J102" t="s">
        <v>13616</v>
      </c>
      <c r="K102">
        <v>6</v>
      </c>
    </row>
    <row r="103" spans="1:11" ht="14.4" hidden="1" customHeight="1" x14ac:dyDescent="0.3">
      <c r="A103" s="10" t="s">
        <v>47602</v>
      </c>
      <c r="B103" s="10" t="s">
        <v>47599</v>
      </c>
      <c r="C103" s="10" t="s">
        <v>47603</v>
      </c>
      <c r="D103" s="10" t="s">
        <v>47601</v>
      </c>
      <c r="E103" s="10" t="s">
        <v>47603</v>
      </c>
      <c r="F103" t="str">
        <f t="shared" si="3"/>
        <v>y</v>
      </c>
      <c r="H103" t="s">
        <v>13616</v>
      </c>
      <c r="J103" t="s">
        <v>13616</v>
      </c>
      <c r="K103">
        <v>6</v>
      </c>
    </row>
    <row r="104" spans="1:11" ht="14.4" customHeight="1" x14ac:dyDescent="0.3">
      <c r="A104" s="10" t="s">
        <v>8316</v>
      </c>
      <c r="B104" s="10" t="s">
        <v>8317</v>
      </c>
      <c r="C104" s="10" t="s">
        <v>8318</v>
      </c>
      <c r="D104" s="10" t="s">
        <v>34708</v>
      </c>
      <c r="E104" s="10" t="s">
        <v>47604</v>
      </c>
      <c r="F104" t="str">
        <f t="shared" si="3"/>
        <v/>
      </c>
      <c r="H104" t="s">
        <v>13568</v>
      </c>
      <c r="J104" t="s">
        <v>13568</v>
      </c>
      <c r="K104">
        <v>1</v>
      </c>
    </row>
    <row r="105" spans="1:11" ht="14.4" hidden="1" customHeight="1" x14ac:dyDescent="0.3">
      <c r="A105" s="10" t="s">
        <v>47605</v>
      </c>
      <c r="B105" s="10" t="s">
        <v>47606</v>
      </c>
      <c r="C105" s="10" t="s">
        <v>8318</v>
      </c>
      <c r="D105" s="10" t="s">
        <v>47607</v>
      </c>
      <c r="E105" s="10" t="s">
        <v>47608</v>
      </c>
      <c r="F105" t="str">
        <f t="shared" si="3"/>
        <v>y</v>
      </c>
      <c r="H105" t="s">
        <v>13616</v>
      </c>
      <c r="J105" t="s">
        <v>13616</v>
      </c>
      <c r="K105">
        <v>13</v>
      </c>
    </row>
    <row r="106" spans="1:11" ht="14.4" hidden="1" customHeight="1" x14ac:dyDescent="0.3">
      <c r="A106" s="10" t="s">
        <v>47609</v>
      </c>
      <c r="B106" s="10" t="s">
        <v>47610</v>
      </c>
      <c r="C106" s="10" t="s">
        <v>47611</v>
      </c>
      <c r="D106" s="10" t="s">
        <v>47612</v>
      </c>
      <c r="E106" s="10" t="s">
        <v>47611</v>
      </c>
      <c r="F106" t="str">
        <f t="shared" si="3"/>
        <v>y</v>
      </c>
      <c r="H106" t="s">
        <v>13616</v>
      </c>
      <c r="J106" t="s">
        <v>13616</v>
      </c>
      <c r="K106">
        <v>16</v>
      </c>
    </row>
    <row r="107" spans="1:11" ht="14.4" hidden="1" customHeight="1" x14ac:dyDescent="0.3">
      <c r="A107" s="10" t="s">
        <v>47613</v>
      </c>
      <c r="B107" s="10" t="s">
        <v>47614</v>
      </c>
      <c r="C107" s="10" t="s">
        <v>47615</v>
      </c>
      <c r="D107" s="10" t="s">
        <v>47616</v>
      </c>
      <c r="E107" s="10" t="s">
        <v>47615</v>
      </c>
      <c r="F107" t="str">
        <f t="shared" si="3"/>
        <v>y</v>
      </c>
      <c r="H107" t="s">
        <v>13616</v>
      </c>
      <c r="J107" t="s">
        <v>13616</v>
      </c>
      <c r="K107">
        <v>20</v>
      </c>
    </row>
    <row r="108" spans="1:11" ht="14.4" customHeight="1" x14ac:dyDescent="0.3">
      <c r="A108" s="10" t="s">
        <v>8319</v>
      </c>
      <c r="B108" s="10" t="s">
        <v>8320</v>
      </c>
      <c r="C108" s="10" t="s">
        <v>8321</v>
      </c>
      <c r="D108" s="10" t="s">
        <v>34708</v>
      </c>
      <c r="E108" s="10" t="s">
        <v>47617</v>
      </c>
      <c r="F108" t="str">
        <f t="shared" si="3"/>
        <v/>
      </c>
      <c r="H108" t="s">
        <v>13568</v>
      </c>
      <c r="J108" t="s">
        <v>13568</v>
      </c>
      <c r="K108">
        <v>1</v>
      </c>
    </row>
    <row r="109" spans="1:11" ht="14.4" hidden="1" customHeight="1" x14ac:dyDescent="0.3">
      <c r="A109" s="10" t="s">
        <v>47618</v>
      </c>
      <c r="B109" s="10" t="s">
        <v>47619</v>
      </c>
      <c r="C109" s="10" t="s">
        <v>47620</v>
      </c>
      <c r="D109" s="10" t="s">
        <v>47621</v>
      </c>
      <c r="E109" s="10" t="s">
        <v>47620</v>
      </c>
      <c r="F109" t="str">
        <f t="shared" si="3"/>
        <v>y</v>
      </c>
      <c r="H109" t="s">
        <v>13616</v>
      </c>
      <c r="J109" t="s">
        <v>13616</v>
      </c>
      <c r="K109">
        <v>7</v>
      </c>
    </row>
    <row r="110" spans="1:11" ht="14.4" hidden="1" customHeight="1" x14ac:dyDescent="0.3">
      <c r="A110" s="10" t="s">
        <v>47622</v>
      </c>
      <c r="B110" s="10" t="s">
        <v>47619</v>
      </c>
      <c r="C110" s="10" t="s">
        <v>47623</v>
      </c>
      <c r="D110" s="10" t="s">
        <v>47621</v>
      </c>
      <c r="E110" s="10" t="s">
        <v>47623</v>
      </c>
      <c r="F110" t="str">
        <f t="shared" si="3"/>
        <v>y</v>
      </c>
      <c r="H110" t="s">
        <v>13616</v>
      </c>
      <c r="J110" t="s">
        <v>13616</v>
      </c>
      <c r="K110">
        <v>7</v>
      </c>
    </row>
    <row r="111" spans="1:11" ht="14.4" customHeight="1" x14ac:dyDescent="0.3">
      <c r="A111" s="10" t="s">
        <v>8322</v>
      </c>
      <c r="B111" s="10" t="s">
        <v>8323</v>
      </c>
      <c r="C111" s="10" t="s">
        <v>8324</v>
      </c>
      <c r="D111" s="10" t="s">
        <v>34708</v>
      </c>
      <c r="E111" s="10" t="s">
        <v>47624</v>
      </c>
      <c r="F111" t="str">
        <f t="shared" si="3"/>
        <v/>
      </c>
      <c r="H111" t="s">
        <v>13568</v>
      </c>
      <c r="J111" t="s">
        <v>13568</v>
      </c>
      <c r="K111">
        <v>1</v>
      </c>
    </row>
    <row r="112" spans="1:11" ht="14.4" hidden="1" customHeight="1" x14ac:dyDescent="0.3">
      <c r="A112" s="10" t="s">
        <v>47625</v>
      </c>
      <c r="B112" s="10" t="s">
        <v>47626</v>
      </c>
      <c r="C112" s="10" t="s">
        <v>8324</v>
      </c>
      <c r="D112" s="10" t="s">
        <v>47627</v>
      </c>
      <c r="E112" s="10" t="s">
        <v>47628</v>
      </c>
      <c r="F112" t="str">
        <f t="shared" si="3"/>
        <v>y</v>
      </c>
      <c r="H112" t="s">
        <v>13616</v>
      </c>
      <c r="J112" t="s">
        <v>13616</v>
      </c>
      <c r="K112">
        <v>12</v>
      </c>
    </row>
    <row r="113" spans="1:11" ht="14.4" customHeight="1" x14ac:dyDescent="0.3">
      <c r="A113" s="10" t="s">
        <v>8244</v>
      </c>
      <c r="B113" s="10" t="s">
        <v>4490</v>
      </c>
      <c r="C113" s="10" t="s">
        <v>8245</v>
      </c>
      <c r="D113" s="10" t="s">
        <v>34708</v>
      </c>
      <c r="E113" s="10" t="s">
        <v>34708</v>
      </c>
      <c r="F113" t="str">
        <f t="shared" si="3"/>
        <v>y</v>
      </c>
      <c r="H113" t="s">
        <v>13568</v>
      </c>
      <c r="I113" t="s">
        <v>13616</v>
      </c>
      <c r="J113" t="s">
        <v>13568</v>
      </c>
      <c r="K113">
        <v>1</v>
      </c>
    </row>
    <row r="114" spans="1:11" ht="14.4" customHeight="1" x14ac:dyDescent="0.3">
      <c r="A114" s="10" t="s">
        <v>8272</v>
      </c>
      <c r="B114" s="10" t="s">
        <v>4490</v>
      </c>
      <c r="C114" s="10" t="s">
        <v>8245</v>
      </c>
      <c r="D114" s="10" t="s">
        <v>34708</v>
      </c>
      <c r="E114" s="10" t="s">
        <v>34708</v>
      </c>
      <c r="F114" t="str">
        <f t="shared" si="3"/>
        <v>y</v>
      </c>
      <c r="H114" t="s">
        <v>13568</v>
      </c>
      <c r="I114" t="s">
        <v>13616</v>
      </c>
      <c r="J114" t="s">
        <v>13568</v>
      </c>
      <c r="K114">
        <v>1</v>
      </c>
    </row>
    <row r="115" spans="1:11" ht="14.4" customHeight="1" x14ac:dyDescent="0.3">
      <c r="A115" s="10" t="s">
        <v>8285</v>
      </c>
      <c r="B115" s="10" t="s">
        <v>4490</v>
      </c>
      <c r="C115" s="10" t="s">
        <v>8286</v>
      </c>
      <c r="D115" s="10" t="s">
        <v>34708</v>
      </c>
      <c r="E115" s="10" t="s">
        <v>34708</v>
      </c>
      <c r="F115" t="str">
        <f t="shared" si="3"/>
        <v>y</v>
      </c>
      <c r="H115" t="s">
        <v>13568</v>
      </c>
      <c r="I115" t="s">
        <v>13616</v>
      </c>
      <c r="J115" t="s">
        <v>13568</v>
      </c>
      <c r="K115">
        <v>1</v>
      </c>
    </row>
    <row r="116" spans="1:11" ht="14.4" customHeight="1" x14ac:dyDescent="0.3">
      <c r="A116" s="10" t="s">
        <v>8205</v>
      </c>
      <c r="B116" s="10" t="s">
        <v>3787</v>
      </c>
      <c r="C116" s="10" t="s">
        <v>8206</v>
      </c>
      <c r="D116" s="10" t="s">
        <v>34708</v>
      </c>
      <c r="E116" s="10" t="s">
        <v>34708</v>
      </c>
      <c r="F116" t="str">
        <f t="shared" si="3"/>
        <v/>
      </c>
      <c r="H116" t="s">
        <v>13568</v>
      </c>
      <c r="J116" t="s">
        <v>13568</v>
      </c>
      <c r="K116">
        <v>1</v>
      </c>
    </row>
    <row r="117" spans="1:11" ht="14.4" customHeight="1" x14ac:dyDescent="0.3">
      <c r="A117" s="10" t="s">
        <v>8207</v>
      </c>
      <c r="B117" s="10" t="s">
        <v>3787</v>
      </c>
      <c r="C117" s="10" t="s">
        <v>8208</v>
      </c>
      <c r="D117" s="10" t="s">
        <v>34708</v>
      </c>
      <c r="E117" s="10" t="s">
        <v>34708</v>
      </c>
      <c r="F117" t="str">
        <f t="shared" si="3"/>
        <v/>
      </c>
      <c r="H117" t="s">
        <v>13568</v>
      </c>
      <c r="J117" t="s">
        <v>13568</v>
      </c>
      <c r="K117">
        <v>1</v>
      </c>
    </row>
    <row r="118" spans="1:11" ht="14.4" customHeight="1" x14ac:dyDescent="0.3">
      <c r="A118" s="10" t="s">
        <v>8209</v>
      </c>
      <c r="B118" s="10" t="s">
        <v>3787</v>
      </c>
      <c r="C118" s="10" t="s">
        <v>8210</v>
      </c>
      <c r="D118" s="10" t="s">
        <v>34708</v>
      </c>
      <c r="E118" s="10" t="s">
        <v>34708</v>
      </c>
      <c r="F118" t="str">
        <f t="shared" si="3"/>
        <v/>
      </c>
      <c r="H118" t="s">
        <v>13568</v>
      </c>
      <c r="J118" t="s">
        <v>13568</v>
      </c>
      <c r="K118">
        <v>1</v>
      </c>
    </row>
    <row r="119" spans="1:11" ht="14.4" customHeight="1" x14ac:dyDescent="0.3">
      <c r="A119" s="10" t="s">
        <v>8213</v>
      </c>
      <c r="B119" s="10" t="s">
        <v>3787</v>
      </c>
      <c r="C119" s="10" t="s">
        <v>8214</v>
      </c>
      <c r="D119" s="10" t="s">
        <v>34708</v>
      </c>
      <c r="E119" s="10" t="s">
        <v>34708</v>
      </c>
      <c r="F119" t="str">
        <f t="shared" si="3"/>
        <v/>
      </c>
      <c r="H119" t="s">
        <v>13568</v>
      </c>
      <c r="J119" t="s">
        <v>13568</v>
      </c>
      <c r="K119">
        <v>1</v>
      </c>
    </row>
    <row r="120" spans="1:11" ht="14.4" customHeight="1" x14ac:dyDescent="0.3">
      <c r="A120" s="10" t="s">
        <v>8215</v>
      </c>
      <c r="B120" s="10" t="s">
        <v>3787</v>
      </c>
      <c r="C120" s="10" t="s">
        <v>8216</v>
      </c>
      <c r="D120" s="10" t="s">
        <v>34708</v>
      </c>
      <c r="E120" s="10" t="s">
        <v>34708</v>
      </c>
      <c r="F120" t="str">
        <f t="shared" si="3"/>
        <v/>
      </c>
      <c r="H120" t="s">
        <v>13568</v>
      </c>
      <c r="J120" t="s">
        <v>13568</v>
      </c>
      <c r="K120">
        <v>1</v>
      </c>
    </row>
    <row r="121" spans="1:11" ht="14.4" customHeight="1" x14ac:dyDescent="0.3">
      <c r="A121" s="10" t="s">
        <v>8217</v>
      </c>
      <c r="B121" s="10" t="s">
        <v>3787</v>
      </c>
      <c r="C121" s="10" t="s">
        <v>8218</v>
      </c>
      <c r="D121" s="10" t="s">
        <v>34708</v>
      </c>
      <c r="E121" s="10" t="s">
        <v>34708</v>
      </c>
      <c r="F121" t="str">
        <f t="shared" si="3"/>
        <v/>
      </c>
      <c r="H121" t="s">
        <v>13568</v>
      </c>
      <c r="J121" t="s">
        <v>13568</v>
      </c>
      <c r="K121">
        <v>1</v>
      </c>
    </row>
    <row r="122" spans="1:11" ht="14.4" customHeight="1" x14ac:dyDescent="0.3">
      <c r="A122" s="10" t="s">
        <v>8211</v>
      </c>
      <c r="B122" s="10" t="s">
        <v>3790</v>
      </c>
      <c r="C122" s="10" t="s">
        <v>8212</v>
      </c>
      <c r="D122" s="10" t="s">
        <v>34708</v>
      </c>
      <c r="E122" s="10" t="s">
        <v>34708</v>
      </c>
      <c r="F122" t="str">
        <f t="shared" si="3"/>
        <v/>
      </c>
      <c r="H122" t="s">
        <v>13568</v>
      </c>
      <c r="J122" t="s">
        <v>13568</v>
      </c>
      <c r="K122">
        <v>1</v>
      </c>
    </row>
    <row r="123" spans="1:11" ht="14.4" customHeight="1" x14ac:dyDescent="0.3">
      <c r="A123" s="10" t="s">
        <v>8219</v>
      </c>
      <c r="B123" s="10" t="s">
        <v>3790</v>
      </c>
      <c r="C123" s="10" t="s">
        <v>8220</v>
      </c>
      <c r="D123" s="10" t="s">
        <v>34708</v>
      </c>
      <c r="E123" s="10" t="s">
        <v>34708</v>
      </c>
      <c r="F123" t="str">
        <f t="shared" si="3"/>
        <v/>
      </c>
      <c r="H123" t="s">
        <v>13568</v>
      </c>
      <c r="J123" t="s">
        <v>13568</v>
      </c>
      <c r="K123">
        <v>1</v>
      </c>
    </row>
    <row r="124" spans="1:11" ht="14.4" hidden="1" customHeight="1" x14ac:dyDescent="0.3">
      <c r="A124" s="10" t="s">
        <v>47629</v>
      </c>
      <c r="B124" s="10" t="s">
        <v>47630</v>
      </c>
      <c r="C124" s="10" t="s">
        <v>47631</v>
      </c>
      <c r="D124" s="10" t="s">
        <v>47632</v>
      </c>
      <c r="E124" s="10" t="s">
        <v>47633</v>
      </c>
      <c r="F124" t="str">
        <f t="shared" si="3"/>
        <v>y</v>
      </c>
      <c r="H124" t="s">
        <v>13616</v>
      </c>
      <c r="J124" t="s">
        <v>13616</v>
      </c>
      <c r="K124">
        <v>8</v>
      </c>
    </row>
    <row r="125" spans="1:11" ht="14.4" hidden="1" customHeight="1" x14ac:dyDescent="0.3">
      <c r="A125" s="10" t="s">
        <v>47634</v>
      </c>
      <c r="B125" s="10" t="s">
        <v>47635</v>
      </c>
      <c r="C125" s="10" t="s">
        <v>47631</v>
      </c>
      <c r="D125" s="10" t="s">
        <v>47632</v>
      </c>
      <c r="E125" s="10" t="s">
        <v>47636</v>
      </c>
      <c r="F125" t="str">
        <f t="shared" si="3"/>
        <v>y</v>
      </c>
      <c r="H125" t="s">
        <v>13616</v>
      </c>
      <c r="J125" t="s">
        <v>13616</v>
      </c>
      <c r="K125">
        <v>8</v>
      </c>
    </row>
    <row r="126" spans="1:11" ht="14.4" hidden="1" customHeight="1" x14ac:dyDescent="0.3">
      <c r="A126" s="10" t="s">
        <v>47637</v>
      </c>
      <c r="B126" s="10" t="s">
        <v>47638</v>
      </c>
      <c r="C126" s="10" t="s">
        <v>47639</v>
      </c>
      <c r="D126" s="10" t="s">
        <v>47640</v>
      </c>
      <c r="E126" s="10" t="s">
        <v>47641</v>
      </c>
      <c r="F126" t="str">
        <f t="shared" si="3"/>
        <v>y</v>
      </c>
      <c r="H126" t="s">
        <v>13616</v>
      </c>
      <c r="J126" t="s">
        <v>13616</v>
      </c>
      <c r="K126">
        <v>14</v>
      </c>
    </row>
    <row r="127" spans="1:11" ht="14.4" hidden="1" customHeight="1" x14ac:dyDescent="0.3">
      <c r="A127" s="10" t="s">
        <v>47642</v>
      </c>
      <c r="B127" s="10" t="s">
        <v>47643</v>
      </c>
      <c r="C127" s="10" t="s">
        <v>47644</v>
      </c>
      <c r="D127" s="10" t="s">
        <v>47645</v>
      </c>
      <c r="E127" s="10" t="s">
        <v>47646</v>
      </c>
      <c r="F127" t="str">
        <f t="shared" si="3"/>
        <v/>
      </c>
      <c r="H127" t="s">
        <v>13568</v>
      </c>
      <c r="J127" t="s">
        <v>13568</v>
      </c>
      <c r="K127">
        <v>15</v>
      </c>
    </row>
    <row r="128" spans="1:11" ht="14.4" customHeight="1" x14ac:dyDescent="0.3">
      <c r="A128" s="10" t="s">
        <v>8304</v>
      </c>
      <c r="B128" s="10" t="s">
        <v>8305</v>
      </c>
      <c r="C128" s="10" t="s">
        <v>8306</v>
      </c>
      <c r="D128" s="10"/>
      <c r="E128" s="10" t="s">
        <v>47647</v>
      </c>
      <c r="F128" t="str">
        <f t="shared" si="3"/>
        <v>y</v>
      </c>
      <c r="H128" t="s">
        <v>13616</v>
      </c>
      <c r="J128" t="s">
        <v>13616</v>
      </c>
    </row>
    <row r="129" spans="1:11" ht="14.4" customHeight="1" x14ac:dyDescent="0.3">
      <c r="A129" s="10" t="s">
        <v>8301</v>
      </c>
      <c r="B129" s="10" t="s">
        <v>8302</v>
      </c>
      <c r="C129" s="10" t="s">
        <v>8303</v>
      </c>
      <c r="D129" s="10" t="s">
        <v>34708</v>
      </c>
      <c r="E129" s="10" t="s">
        <v>47648</v>
      </c>
      <c r="F129" t="str">
        <f t="shared" si="3"/>
        <v/>
      </c>
      <c r="H129" t="s">
        <v>13568</v>
      </c>
      <c r="J129" t="s">
        <v>13568</v>
      </c>
      <c r="K129">
        <v>1</v>
      </c>
    </row>
    <row r="130" spans="1:11" ht="14.4" customHeight="1" x14ac:dyDescent="0.3">
      <c r="A130" s="10" t="s">
        <v>8298</v>
      </c>
      <c r="B130" s="10" t="s">
        <v>8299</v>
      </c>
      <c r="C130" s="10" t="s">
        <v>8300</v>
      </c>
      <c r="D130" s="10" t="s">
        <v>34708</v>
      </c>
      <c r="E130" s="10" t="s">
        <v>47649</v>
      </c>
      <c r="F130" t="str">
        <f t="shared" si="3"/>
        <v/>
      </c>
      <c r="H130" t="s">
        <v>13568</v>
      </c>
      <c r="J130" t="s">
        <v>13568</v>
      </c>
      <c r="K130">
        <v>1</v>
      </c>
    </row>
    <row r="131" spans="1:11" ht="14.4" hidden="1" customHeight="1" x14ac:dyDescent="0.3">
      <c r="A131" s="10" t="s">
        <v>47650</v>
      </c>
      <c r="B131" s="10" t="s">
        <v>47651</v>
      </c>
      <c r="C131" s="10" t="s">
        <v>47652</v>
      </c>
      <c r="D131" s="10" t="s">
        <v>47653</v>
      </c>
      <c r="E131" s="10" t="s">
        <v>47652</v>
      </c>
      <c r="F131" t="str">
        <f t="shared" si="3"/>
        <v>y</v>
      </c>
      <c r="H131" t="s">
        <v>13616</v>
      </c>
      <c r="J131" t="s">
        <v>13616</v>
      </c>
      <c r="K131">
        <v>9</v>
      </c>
    </row>
    <row r="132" spans="1:11" ht="14.4" hidden="1" customHeight="1" x14ac:dyDescent="0.3">
      <c r="A132" s="10" t="s">
        <v>47654</v>
      </c>
      <c r="B132" s="10" t="s">
        <v>47651</v>
      </c>
      <c r="C132" s="10" t="s">
        <v>47655</v>
      </c>
      <c r="D132" s="10" t="s">
        <v>47653</v>
      </c>
      <c r="E132" s="10" t="s">
        <v>47656</v>
      </c>
      <c r="F132" t="str">
        <f t="shared" si="3"/>
        <v>y</v>
      </c>
      <c r="H132" t="s">
        <v>13616</v>
      </c>
      <c r="J132" t="s">
        <v>13616</v>
      </c>
      <c r="K132">
        <v>9</v>
      </c>
    </row>
    <row r="133" spans="1:11" ht="14.4" hidden="1" customHeight="1" x14ac:dyDescent="0.3">
      <c r="A133" s="10" t="s">
        <v>47657</v>
      </c>
      <c r="B133" s="10" t="s">
        <v>47658</v>
      </c>
      <c r="C133" s="10" t="s">
        <v>47659</v>
      </c>
      <c r="D133" s="10" t="s">
        <v>47660</v>
      </c>
      <c r="E133" s="10" t="s">
        <v>47659</v>
      </c>
      <c r="F133" t="str">
        <f t="shared" ref="F133:F158" si="4">IF(COUNTIF(H133:J133,"used")&gt;0,"y","")</f>
        <v>y</v>
      </c>
      <c r="H133" t="s">
        <v>13616</v>
      </c>
      <c r="J133" t="s">
        <v>13616</v>
      </c>
      <c r="K133">
        <v>17</v>
      </c>
    </row>
    <row r="134" spans="1:11" ht="14.4" hidden="1" customHeight="1" x14ac:dyDescent="0.3">
      <c r="A134" s="10" t="s">
        <v>47661</v>
      </c>
      <c r="B134" s="10" t="s">
        <v>47662</v>
      </c>
      <c r="C134" s="10" t="s">
        <v>47663</v>
      </c>
      <c r="D134" s="10" t="s">
        <v>47664</v>
      </c>
      <c r="E134" s="10" t="s">
        <v>47663</v>
      </c>
      <c r="F134" t="str">
        <f t="shared" si="4"/>
        <v>y</v>
      </c>
      <c r="H134" t="s">
        <v>13616</v>
      </c>
      <c r="J134" t="s">
        <v>13616</v>
      </c>
      <c r="K134">
        <v>18</v>
      </c>
    </row>
    <row r="135" spans="1:11" ht="14.4" customHeight="1" x14ac:dyDescent="0.3">
      <c r="A135" s="10" t="s">
        <v>8261</v>
      </c>
      <c r="B135" s="10" t="s">
        <v>8262</v>
      </c>
      <c r="C135" s="10" t="s">
        <v>8263</v>
      </c>
      <c r="D135" s="10" t="s">
        <v>34708</v>
      </c>
      <c r="E135" s="10" t="s">
        <v>34708</v>
      </c>
      <c r="F135" t="str">
        <f t="shared" si="4"/>
        <v/>
      </c>
      <c r="H135" t="s">
        <v>13568</v>
      </c>
      <c r="J135" t="s">
        <v>13568</v>
      </c>
      <c r="K135">
        <v>1</v>
      </c>
    </row>
    <row r="136" spans="1:11" ht="14.4" customHeight="1" x14ac:dyDescent="0.3">
      <c r="A136" s="2" t="s">
        <v>8339</v>
      </c>
      <c r="B136" s="2" t="s">
        <v>8340</v>
      </c>
      <c r="C136" s="2" t="s">
        <v>8341</v>
      </c>
      <c r="D136" s="2"/>
      <c r="E136" s="2"/>
      <c r="F136" t="str">
        <f t="shared" si="4"/>
        <v/>
      </c>
      <c r="I136" t="s">
        <v>13568</v>
      </c>
    </row>
    <row r="137" spans="1:11" ht="14.4" customHeight="1" x14ac:dyDescent="0.3">
      <c r="A137" s="10" t="s">
        <v>8139</v>
      </c>
      <c r="B137" s="10" t="s">
        <v>3382</v>
      </c>
      <c r="C137" s="10" t="s">
        <v>8140</v>
      </c>
      <c r="D137" s="10" t="s">
        <v>34708</v>
      </c>
      <c r="E137" s="10" t="s">
        <v>34708</v>
      </c>
      <c r="F137" t="str">
        <f t="shared" si="4"/>
        <v>y</v>
      </c>
      <c r="H137" t="s">
        <v>13616</v>
      </c>
      <c r="I137" t="s">
        <v>13616</v>
      </c>
      <c r="J137" t="s">
        <v>13616</v>
      </c>
      <c r="K137">
        <v>1</v>
      </c>
    </row>
    <row r="138" spans="1:11" ht="14.4" customHeight="1" x14ac:dyDescent="0.3">
      <c r="A138" s="10" t="s">
        <v>8267</v>
      </c>
      <c r="B138" s="10" t="s">
        <v>3382</v>
      </c>
      <c r="C138" s="10" t="s">
        <v>8268</v>
      </c>
      <c r="D138" s="10" t="s">
        <v>34708</v>
      </c>
      <c r="E138" s="10" t="s">
        <v>34708</v>
      </c>
      <c r="F138" t="str">
        <f t="shared" si="4"/>
        <v>y</v>
      </c>
      <c r="H138" t="s">
        <v>13616</v>
      </c>
      <c r="I138" t="s">
        <v>13616</v>
      </c>
      <c r="J138" t="s">
        <v>13616</v>
      </c>
      <c r="K138">
        <v>1</v>
      </c>
    </row>
    <row r="139" spans="1:11" ht="14.4" customHeight="1" x14ac:dyDescent="0.3">
      <c r="A139" s="2" t="s">
        <v>8342</v>
      </c>
      <c r="B139" s="2" t="s">
        <v>3382</v>
      </c>
      <c r="C139" s="2" t="s">
        <v>8343</v>
      </c>
      <c r="D139" s="2"/>
      <c r="E139" s="2"/>
      <c r="F139" t="str">
        <f t="shared" si="4"/>
        <v/>
      </c>
      <c r="I139" t="s">
        <v>13568</v>
      </c>
    </row>
    <row r="140" spans="1:11" ht="14.4" customHeight="1" x14ac:dyDescent="0.3">
      <c r="A140" s="10" t="s">
        <v>8269</v>
      </c>
      <c r="B140" s="10" t="s">
        <v>8270</v>
      </c>
      <c r="C140" s="10" t="s">
        <v>8271</v>
      </c>
      <c r="D140" s="10" t="s">
        <v>34708</v>
      </c>
      <c r="E140" s="10" t="s">
        <v>34708</v>
      </c>
      <c r="F140" t="str">
        <f t="shared" si="4"/>
        <v>y</v>
      </c>
      <c r="H140" t="s">
        <v>13616</v>
      </c>
      <c r="J140" t="s">
        <v>13616</v>
      </c>
      <c r="K140">
        <v>1</v>
      </c>
    </row>
    <row r="141" spans="1:11" ht="14.4" customHeight="1" x14ac:dyDescent="0.3">
      <c r="A141" s="10" t="s">
        <v>8287</v>
      </c>
      <c r="B141" s="10" t="s">
        <v>8288</v>
      </c>
      <c r="C141" s="10" t="s">
        <v>8289</v>
      </c>
      <c r="D141" s="10" t="s">
        <v>34708</v>
      </c>
      <c r="E141" s="10" t="s">
        <v>34708</v>
      </c>
      <c r="F141" t="str">
        <f t="shared" si="4"/>
        <v>y</v>
      </c>
      <c r="H141" t="s">
        <v>13568</v>
      </c>
      <c r="I141" t="s">
        <v>13616</v>
      </c>
      <c r="J141" t="s">
        <v>13568</v>
      </c>
      <c r="K141">
        <v>1</v>
      </c>
    </row>
    <row r="142" spans="1:11" ht="14.4" customHeight="1" x14ac:dyDescent="0.3">
      <c r="A142" s="10" t="s">
        <v>8239</v>
      </c>
      <c r="B142" s="10" t="s">
        <v>8240</v>
      </c>
      <c r="C142" s="10" t="s">
        <v>8241</v>
      </c>
      <c r="D142" s="10" t="s">
        <v>34708</v>
      </c>
      <c r="E142" s="10" t="s">
        <v>34708</v>
      </c>
      <c r="F142" t="str">
        <f t="shared" si="4"/>
        <v/>
      </c>
      <c r="H142" t="s">
        <v>13568</v>
      </c>
      <c r="J142" t="s">
        <v>13568</v>
      </c>
      <c r="K142">
        <v>1</v>
      </c>
    </row>
    <row r="143" spans="1:11" ht="14.4" customHeight="1" x14ac:dyDescent="0.3">
      <c r="A143" s="10" t="s">
        <v>8242</v>
      </c>
      <c r="B143" s="10" t="s">
        <v>8240</v>
      </c>
      <c r="C143" s="10" t="s">
        <v>8243</v>
      </c>
      <c r="D143" s="10" t="s">
        <v>34708</v>
      </c>
      <c r="E143" s="10" t="s">
        <v>34708</v>
      </c>
      <c r="F143" t="str">
        <f t="shared" si="4"/>
        <v/>
      </c>
      <c r="H143" t="s">
        <v>13568</v>
      </c>
      <c r="J143" t="s">
        <v>13568</v>
      </c>
      <c r="K143">
        <v>1</v>
      </c>
    </row>
    <row r="144" spans="1:11" ht="14.4" customHeight="1" x14ac:dyDescent="0.3">
      <c r="A144" s="10" t="s">
        <v>8199</v>
      </c>
      <c r="B144" s="10" t="s">
        <v>8200</v>
      </c>
      <c r="C144" s="10" t="s">
        <v>8201</v>
      </c>
      <c r="D144" s="10" t="s">
        <v>34708</v>
      </c>
      <c r="E144" s="10" t="s">
        <v>34708</v>
      </c>
      <c r="F144" t="str">
        <f t="shared" si="4"/>
        <v/>
      </c>
      <c r="H144" t="s">
        <v>13568</v>
      </c>
      <c r="J144" t="s">
        <v>13568</v>
      </c>
      <c r="K144">
        <v>1</v>
      </c>
    </row>
    <row r="145" spans="1:11" ht="14.4" customHeight="1" x14ac:dyDescent="0.3">
      <c r="A145" s="10" t="s">
        <v>4982</v>
      </c>
      <c r="B145" s="10" t="s">
        <v>8147</v>
      </c>
      <c r="C145" s="10" t="s">
        <v>8148</v>
      </c>
      <c r="D145" s="10" t="s">
        <v>34708</v>
      </c>
      <c r="E145" s="10" t="s">
        <v>34708</v>
      </c>
      <c r="F145" t="str">
        <f t="shared" si="4"/>
        <v/>
      </c>
      <c r="H145" t="s">
        <v>13568</v>
      </c>
      <c r="J145" t="s">
        <v>13568</v>
      </c>
      <c r="K145">
        <v>1</v>
      </c>
    </row>
    <row r="146" spans="1:11" ht="14.4" customHeight="1" x14ac:dyDescent="0.3">
      <c r="A146" s="10" t="s">
        <v>4988</v>
      </c>
      <c r="B146" s="10" t="s">
        <v>8149</v>
      </c>
      <c r="C146" s="10" t="s">
        <v>8150</v>
      </c>
      <c r="D146" s="10" t="s">
        <v>34708</v>
      </c>
      <c r="E146" s="10" t="s">
        <v>34708</v>
      </c>
      <c r="F146" t="str">
        <f t="shared" si="4"/>
        <v/>
      </c>
      <c r="H146" t="s">
        <v>13568</v>
      </c>
      <c r="J146" t="s">
        <v>13568</v>
      </c>
      <c r="K146">
        <v>1</v>
      </c>
    </row>
    <row r="147" spans="1:11" ht="14.4" customHeight="1" x14ac:dyDescent="0.3">
      <c r="A147" s="10" t="s">
        <v>8092</v>
      </c>
      <c r="B147" s="10" t="s">
        <v>3250</v>
      </c>
      <c r="C147" s="10" t="s">
        <v>8093</v>
      </c>
      <c r="D147" s="10"/>
      <c r="E147" s="10"/>
      <c r="F147" t="str">
        <f t="shared" si="4"/>
        <v>y</v>
      </c>
      <c r="H147" t="s">
        <v>13568</v>
      </c>
      <c r="I147" t="s">
        <v>13616</v>
      </c>
      <c r="J147" t="s">
        <v>13568</v>
      </c>
    </row>
    <row r="148" spans="1:11" ht="14.4" customHeight="1" x14ac:dyDescent="0.3">
      <c r="A148" s="10" t="s">
        <v>8290</v>
      </c>
      <c r="B148" s="10" t="s">
        <v>3247</v>
      </c>
      <c r="C148" s="10" t="s">
        <v>8291</v>
      </c>
      <c r="D148" s="10" t="s">
        <v>34708</v>
      </c>
      <c r="E148" s="10" t="s">
        <v>34708</v>
      </c>
      <c r="F148" t="str">
        <f t="shared" si="4"/>
        <v/>
      </c>
      <c r="H148" t="s">
        <v>13568</v>
      </c>
      <c r="J148" t="s">
        <v>13568</v>
      </c>
      <c r="K148">
        <v>1</v>
      </c>
    </row>
    <row r="149" spans="1:11" ht="14.4" customHeight="1" x14ac:dyDescent="0.3">
      <c r="A149" s="10" t="s">
        <v>8258</v>
      </c>
      <c r="B149" s="10" t="s">
        <v>8259</v>
      </c>
      <c r="C149" s="10" t="s">
        <v>8260</v>
      </c>
      <c r="D149" s="10" t="s">
        <v>34708</v>
      </c>
      <c r="E149" s="10" t="s">
        <v>34708</v>
      </c>
      <c r="F149" t="str">
        <f t="shared" si="4"/>
        <v/>
      </c>
      <c r="H149" t="s">
        <v>13568</v>
      </c>
      <c r="J149" t="s">
        <v>13568</v>
      </c>
      <c r="K149">
        <v>1</v>
      </c>
    </row>
    <row r="150" spans="1:11" ht="14.4" customHeight="1" x14ac:dyDescent="0.3">
      <c r="A150" s="10" t="s">
        <v>8202</v>
      </c>
      <c r="B150" s="10" t="s">
        <v>8203</v>
      </c>
      <c r="C150" s="10" t="s">
        <v>8204</v>
      </c>
      <c r="D150" s="10" t="s">
        <v>34708</v>
      </c>
      <c r="E150" s="10" t="s">
        <v>34708</v>
      </c>
      <c r="F150" t="str">
        <f t="shared" si="4"/>
        <v/>
      </c>
      <c r="H150" t="s">
        <v>13568</v>
      </c>
      <c r="J150" t="s">
        <v>13568</v>
      </c>
      <c r="K150">
        <v>1</v>
      </c>
    </row>
    <row r="151" spans="1:11" ht="14.4" customHeight="1" x14ac:dyDescent="0.3">
      <c r="A151" s="10" t="s">
        <v>8109</v>
      </c>
      <c r="B151" s="10" t="s">
        <v>8110</v>
      </c>
      <c r="C151" s="10" t="s">
        <v>8111</v>
      </c>
      <c r="D151" s="10" t="s">
        <v>34708</v>
      </c>
      <c r="E151" s="10" t="s">
        <v>34708</v>
      </c>
      <c r="F151" t="str">
        <f t="shared" si="4"/>
        <v/>
      </c>
      <c r="H151" t="s">
        <v>13568</v>
      </c>
      <c r="J151" t="s">
        <v>13568</v>
      </c>
      <c r="K151">
        <v>1</v>
      </c>
    </row>
    <row r="152" spans="1:11" ht="14.4" customHeight="1" x14ac:dyDescent="0.3">
      <c r="A152" s="10" t="s">
        <v>8112</v>
      </c>
      <c r="B152" s="10" t="s">
        <v>8113</v>
      </c>
      <c r="C152" s="10" t="s">
        <v>8114</v>
      </c>
      <c r="D152" s="10" t="s">
        <v>34708</v>
      </c>
      <c r="E152" s="10" t="s">
        <v>34708</v>
      </c>
      <c r="F152" t="str">
        <f t="shared" si="4"/>
        <v>y</v>
      </c>
      <c r="H152" t="s">
        <v>13616</v>
      </c>
      <c r="J152" t="s">
        <v>13616</v>
      </c>
      <c r="K152">
        <v>1</v>
      </c>
    </row>
    <row r="153" spans="1:11" ht="14.4" customHeight="1" x14ac:dyDescent="0.3">
      <c r="A153" s="10" t="s">
        <v>8141</v>
      </c>
      <c r="B153" s="10" t="s">
        <v>8142</v>
      </c>
      <c r="C153" s="10" t="s">
        <v>8143</v>
      </c>
      <c r="D153" s="10" t="s">
        <v>34708</v>
      </c>
      <c r="E153" s="10" t="s">
        <v>34708</v>
      </c>
      <c r="F153" t="str">
        <f t="shared" si="4"/>
        <v>y</v>
      </c>
      <c r="H153" t="s">
        <v>13616</v>
      </c>
      <c r="J153" t="s">
        <v>13616</v>
      </c>
      <c r="K153">
        <v>1</v>
      </c>
    </row>
    <row r="154" spans="1:11" ht="14.4" hidden="1" customHeight="1" x14ac:dyDescent="0.3">
      <c r="A154" s="10" t="s">
        <v>47665</v>
      </c>
      <c r="B154" s="10" t="s">
        <v>47666</v>
      </c>
      <c r="C154" s="10" t="s">
        <v>47667</v>
      </c>
      <c r="D154" s="10" t="s">
        <v>47668</v>
      </c>
      <c r="E154" s="10" t="s">
        <v>34708</v>
      </c>
      <c r="F154" t="str">
        <f t="shared" si="4"/>
        <v>y</v>
      </c>
      <c r="H154" t="s">
        <v>13616</v>
      </c>
      <c r="J154" t="s">
        <v>13616</v>
      </c>
      <c r="K154">
        <v>19</v>
      </c>
    </row>
    <row r="155" spans="1:11" ht="14.4" hidden="1" customHeight="1" x14ac:dyDescent="0.3">
      <c r="A155" s="10" t="s">
        <v>47669</v>
      </c>
      <c r="B155" s="10" t="s">
        <v>47670</v>
      </c>
      <c r="C155" s="10" t="s">
        <v>47671</v>
      </c>
      <c r="D155" s="10" t="s">
        <v>47672</v>
      </c>
      <c r="E155" s="10" t="s">
        <v>47671</v>
      </c>
      <c r="F155" t="str">
        <f t="shared" si="4"/>
        <v>y</v>
      </c>
      <c r="H155" t="s">
        <v>13616</v>
      </c>
      <c r="J155" t="s">
        <v>13616</v>
      </c>
      <c r="K155">
        <v>3</v>
      </c>
    </row>
    <row r="156" spans="1:11" ht="14.4" hidden="1" customHeight="1" x14ac:dyDescent="0.3">
      <c r="A156" s="10" t="s">
        <v>47673</v>
      </c>
      <c r="B156" s="10" t="s">
        <v>47670</v>
      </c>
      <c r="C156" s="10" t="s">
        <v>47674</v>
      </c>
      <c r="D156" s="10" t="s">
        <v>47672</v>
      </c>
      <c r="E156" s="10" t="s">
        <v>47674</v>
      </c>
      <c r="F156" t="str">
        <f t="shared" si="4"/>
        <v>y</v>
      </c>
      <c r="H156" t="s">
        <v>13616</v>
      </c>
      <c r="J156" t="s">
        <v>13616</v>
      </c>
      <c r="K156">
        <v>3</v>
      </c>
    </row>
    <row r="157" spans="1:11" ht="14.4" hidden="1" customHeight="1" x14ac:dyDescent="0.3">
      <c r="A157" s="10" t="s">
        <v>47675</v>
      </c>
      <c r="B157" s="10" t="s">
        <v>47670</v>
      </c>
      <c r="C157" s="10" t="s">
        <v>47676</v>
      </c>
      <c r="D157" s="10" t="s">
        <v>47672</v>
      </c>
      <c r="E157" s="10" t="s">
        <v>47676</v>
      </c>
      <c r="F157" t="str">
        <f t="shared" si="4"/>
        <v>y</v>
      </c>
      <c r="H157" t="s">
        <v>13616</v>
      </c>
      <c r="J157" t="s">
        <v>13616</v>
      </c>
      <c r="K157">
        <v>3</v>
      </c>
    </row>
    <row r="158" spans="1:11" ht="14.4" hidden="1" customHeight="1" x14ac:dyDescent="0.3">
      <c r="A158" s="10" t="s">
        <v>47677</v>
      </c>
      <c r="B158" s="10" t="s">
        <v>47678</v>
      </c>
      <c r="C158" s="10" t="s">
        <v>47679</v>
      </c>
      <c r="D158" s="10" t="s">
        <v>47680</v>
      </c>
      <c r="E158" s="10" t="s">
        <v>47679</v>
      </c>
      <c r="F158" t="str">
        <f t="shared" si="4"/>
        <v>y</v>
      </c>
      <c r="H158" t="s">
        <v>13616</v>
      </c>
      <c r="J158" t="s">
        <v>13616</v>
      </c>
      <c r="K158">
        <v>21</v>
      </c>
    </row>
  </sheetData>
  <autoFilter ref="A4:J158" xr:uid="{5F7A9096-72A6-4290-A352-35F1FBF39C58}">
    <filterColumn colId="3">
      <filters blank="1">
        <filter val="keine / nicht zutreffend"/>
      </filters>
    </filterColumn>
    <sortState xmlns:xlrd2="http://schemas.microsoft.com/office/spreadsheetml/2017/richdata2" ref="A5:J158">
      <sortCondition ref="B4"/>
    </sortState>
  </autoFilter>
  <hyperlinks>
    <hyperlink ref="D1" location="'Dashboard'!A1" display="&lt;-- go to dashboard" xr:uid="{E2BCA176-08AE-4C51-8D92-70578F781970}"/>
  </hyperlink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3A0E57-6FE2-46B5-ACA0-5DBBC5F475A2}">
  <sheetPr codeName="Sheet45"/>
  <dimension ref="A1:K76"/>
  <sheetViews>
    <sheetView zoomScaleNormal="100" workbookViewId="0">
      <selection activeCell="D1" sqref="D1"/>
    </sheetView>
  </sheetViews>
  <sheetFormatPr defaultRowHeight="14.4" customHeight="1" x14ac:dyDescent="0.3"/>
  <cols>
    <col min="1" max="1" width="9.6640625" customWidth="1"/>
    <col min="2" max="2" width="8.5546875" customWidth="1"/>
    <col min="3" max="3" width="21.5546875" customWidth="1"/>
    <col min="4" max="4" width="11.5546875" customWidth="1"/>
    <col min="5" max="5" width="4.6640625" customWidth="1"/>
    <col min="6" max="6" width="2" customWidth="1"/>
    <col min="7" max="7" width="47.6640625" customWidth="1"/>
    <col min="8" max="10" width="10.6640625" customWidth="1"/>
  </cols>
  <sheetData>
    <row r="1" spans="1:11" ht="14.4" customHeight="1" x14ac:dyDescent="0.3">
      <c r="A1" s="35" t="s">
        <v>13546</v>
      </c>
      <c r="B1" t="s">
        <v>10242</v>
      </c>
      <c r="C1" s="1"/>
      <c r="D1" s="17" t="s">
        <v>13548</v>
      </c>
      <c r="E1" s="1" t="s">
        <v>47681</v>
      </c>
      <c r="F1" s="10" t="s">
        <v>47682</v>
      </c>
      <c r="G1" s="5" t="s">
        <v>2</v>
      </c>
      <c r="H1" s="5">
        <f>COUNTIF(H5:H1048576,"&lt;&gt;" ) - COUNTIF(H5:H1048576,"*NP*")</f>
        <v>72</v>
      </c>
      <c r="I1" s="5">
        <f>COUNTIF(I5:I1048576,"&lt;&gt;" ) - COUNTIF(I5:I1048576,"*NP*")</f>
        <v>72</v>
      </c>
      <c r="J1" s="5">
        <f>COUNTIF(J5:J1048576,"&lt;&gt;" ) - COUNTIF(J5:J1048576,"*NP*")</f>
        <v>72</v>
      </c>
    </row>
    <row r="2" spans="1:11" ht="14.4" customHeight="1" x14ac:dyDescent="0.3">
      <c r="A2" s="35" t="s">
        <v>13550</v>
      </c>
      <c r="B2" t="s">
        <v>10242</v>
      </c>
      <c r="C2" s="1"/>
      <c r="D2" s="1"/>
      <c r="E2" s="1" t="s">
        <v>47681</v>
      </c>
      <c r="F2" s="10" t="s">
        <v>47682</v>
      </c>
      <c r="G2" s="5" t="s">
        <v>13552</v>
      </c>
      <c r="H2" s="16">
        <f>IF(H1=0,0,COUNTIF(H5:H1048576,"used")/H1)</f>
        <v>0.90277777777777779</v>
      </c>
      <c r="I2" s="16">
        <f>IF(I1=0,0,COUNTIF(I5:I1048576,"used")/I1)</f>
        <v>0.90277777777777779</v>
      </c>
      <c r="J2" s="16">
        <f>IF(J1=0,0,COUNTIF(J5:J1048576,"used")/J1)</f>
        <v>0.90277777777777779</v>
      </c>
    </row>
    <row r="3" spans="1:11" ht="14.4" customHeight="1" x14ac:dyDescent="0.3">
      <c r="A3" s="36" t="s">
        <v>13553</v>
      </c>
      <c r="B3" t="s">
        <v>10242</v>
      </c>
      <c r="C3" s="1"/>
      <c r="D3" s="1"/>
      <c r="E3" s="1" t="s">
        <v>47681</v>
      </c>
      <c r="F3" s="10" t="s">
        <v>47682</v>
      </c>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47683</v>
      </c>
      <c r="B5" s="2" t="s">
        <v>4599</v>
      </c>
      <c r="C5" s="2" t="s">
        <v>47684</v>
      </c>
      <c r="D5" s="2" t="s">
        <v>47685</v>
      </c>
      <c r="E5" s="2" t="s">
        <v>47686</v>
      </c>
      <c r="F5" t="str">
        <f t="shared" ref="F5:F36" si="0">IF(COUNTIF(H5:J5,"used")&gt;0,"y","")</f>
        <v>y</v>
      </c>
      <c r="G5" t="s">
        <v>47687</v>
      </c>
      <c r="H5" t="s">
        <v>13616</v>
      </c>
      <c r="I5" t="s">
        <v>13616</v>
      </c>
      <c r="J5" t="s">
        <v>13616</v>
      </c>
      <c r="K5">
        <v>26</v>
      </c>
    </row>
    <row r="6" spans="1:11" ht="14.4" customHeight="1" x14ac:dyDescent="0.3">
      <c r="A6" s="2" t="s">
        <v>47688</v>
      </c>
      <c r="B6" s="2" t="s">
        <v>4603</v>
      </c>
      <c r="C6" s="2" t="s">
        <v>47689</v>
      </c>
      <c r="D6" s="2" t="s">
        <v>47690</v>
      </c>
      <c r="E6" s="2" t="s">
        <v>47691</v>
      </c>
      <c r="F6" t="str">
        <f t="shared" si="0"/>
        <v>y</v>
      </c>
      <c r="G6" t="s">
        <v>47687</v>
      </c>
      <c r="H6" t="s">
        <v>13616</v>
      </c>
      <c r="I6" t="s">
        <v>13616</v>
      </c>
      <c r="J6" t="s">
        <v>13616</v>
      </c>
      <c r="K6">
        <v>25</v>
      </c>
    </row>
    <row r="7" spans="1:11" ht="14.4" customHeight="1" x14ac:dyDescent="0.3">
      <c r="A7" s="2" t="s">
        <v>36178</v>
      </c>
      <c r="B7" s="2" t="s">
        <v>10318</v>
      </c>
      <c r="C7" s="2" t="s">
        <v>47692</v>
      </c>
      <c r="D7" s="2" t="s">
        <v>47693</v>
      </c>
      <c r="E7" s="2" t="s">
        <v>47694</v>
      </c>
      <c r="F7" t="str">
        <f t="shared" si="0"/>
        <v>y</v>
      </c>
      <c r="G7" t="s">
        <v>47687</v>
      </c>
      <c r="H7" t="s">
        <v>13616</v>
      </c>
      <c r="I7" t="s">
        <v>13616</v>
      </c>
      <c r="J7" t="s">
        <v>13616</v>
      </c>
      <c r="K7">
        <v>10</v>
      </c>
    </row>
    <row r="8" spans="1:11" ht="14.4" customHeight="1" x14ac:dyDescent="0.3">
      <c r="A8" s="2" t="s">
        <v>47695</v>
      </c>
      <c r="B8" s="2" t="s">
        <v>2225</v>
      </c>
      <c r="C8" s="2" t="s">
        <v>47696</v>
      </c>
      <c r="D8" s="2" t="s">
        <v>47693</v>
      </c>
      <c r="E8" s="2" t="s">
        <v>47697</v>
      </c>
      <c r="F8" t="str">
        <f t="shared" si="0"/>
        <v>y</v>
      </c>
      <c r="G8" t="s">
        <v>47687</v>
      </c>
      <c r="H8" t="s">
        <v>13616</v>
      </c>
      <c r="I8" t="s">
        <v>13616</v>
      </c>
      <c r="J8" t="s">
        <v>13616</v>
      </c>
      <c r="K8">
        <v>10</v>
      </c>
    </row>
    <row r="9" spans="1:11" ht="14.4" customHeight="1" x14ac:dyDescent="0.3">
      <c r="A9" s="2" t="s">
        <v>47698</v>
      </c>
      <c r="B9" s="2" t="s">
        <v>3810</v>
      </c>
      <c r="C9" s="2" t="s">
        <v>47699</v>
      </c>
      <c r="D9" s="2" t="s">
        <v>47693</v>
      </c>
      <c r="E9" s="2" t="s">
        <v>47700</v>
      </c>
      <c r="F9" t="str">
        <f t="shared" si="0"/>
        <v>y</v>
      </c>
      <c r="G9" t="s">
        <v>47687</v>
      </c>
      <c r="H9" t="s">
        <v>13616</v>
      </c>
      <c r="I9" t="s">
        <v>13616</v>
      </c>
      <c r="J9" t="s">
        <v>13616</v>
      </c>
      <c r="K9">
        <v>10</v>
      </c>
    </row>
    <row r="10" spans="1:11" ht="14.4" customHeight="1" x14ac:dyDescent="0.3">
      <c r="A10" s="2" t="s">
        <v>47701</v>
      </c>
      <c r="B10" s="2" t="s">
        <v>47702</v>
      </c>
      <c r="C10" s="2" t="s">
        <v>47703</v>
      </c>
      <c r="D10" s="2" t="s">
        <v>47704</v>
      </c>
      <c r="E10" s="2" t="s">
        <v>47705</v>
      </c>
      <c r="F10" t="str">
        <f t="shared" si="0"/>
        <v>y</v>
      </c>
      <c r="G10" t="s">
        <v>47687</v>
      </c>
      <c r="H10" t="s">
        <v>13616</v>
      </c>
      <c r="I10" t="s">
        <v>13616</v>
      </c>
      <c r="J10" t="s">
        <v>13616</v>
      </c>
      <c r="K10">
        <v>27</v>
      </c>
    </row>
    <row r="11" spans="1:11" ht="14.4" customHeight="1" x14ac:dyDescent="0.3">
      <c r="A11" s="2" t="s">
        <v>47706</v>
      </c>
      <c r="B11" s="2" t="s">
        <v>47707</v>
      </c>
      <c r="C11" s="2" t="s">
        <v>47708</v>
      </c>
      <c r="D11" s="2" t="s">
        <v>47709</v>
      </c>
      <c r="E11" s="2" t="s">
        <v>47710</v>
      </c>
      <c r="F11" t="str">
        <f t="shared" si="0"/>
        <v>y</v>
      </c>
      <c r="G11" t="s">
        <v>47687</v>
      </c>
      <c r="H11" t="s">
        <v>13616</v>
      </c>
      <c r="I11" t="s">
        <v>13616</v>
      </c>
      <c r="J11" t="s">
        <v>13616</v>
      </c>
      <c r="K11">
        <v>29</v>
      </c>
    </row>
    <row r="12" spans="1:11" ht="14.4" customHeight="1" x14ac:dyDescent="0.3">
      <c r="A12" s="2" t="s">
        <v>47711</v>
      </c>
      <c r="B12" s="2" t="s">
        <v>47707</v>
      </c>
      <c r="C12" s="2" t="s">
        <v>47712</v>
      </c>
      <c r="D12" s="2" t="s">
        <v>47713</v>
      </c>
      <c r="E12" s="2" t="s">
        <v>47710</v>
      </c>
      <c r="F12" t="str">
        <f t="shared" si="0"/>
        <v>y</v>
      </c>
      <c r="G12" t="s">
        <v>47687</v>
      </c>
      <c r="H12" t="s">
        <v>13616</v>
      </c>
      <c r="I12" t="s">
        <v>13616</v>
      </c>
      <c r="J12" t="s">
        <v>13616</v>
      </c>
      <c r="K12">
        <v>12</v>
      </c>
    </row>
    <row r="13" spans="1:11" ht="14.4" customHeight="1" x14ac:dyDescent="0.3">
      <c r="A13" s="2" t="s">
        <v>47714</v>
      </c>
      <c r="B13" s="2" t="s">
        <v>47707</v>
      </c>
      <c r="C13" s="2" t="s">
        <v>47715</v>
      </c>
      <c r="D13" s="2" t="s">
        <v>47716</v>
      </c>
      <c r="E13" s="2" t="s">
        <v>47710</v>
      </c>
      <c r="F13" t="str">
        <f t="shared" si="0"/>
        <v>y</v>
      </c>
      <c r="G13" t="s">
        <v>47687</v>
      </c>
      <c r="H13" t="s">
        <v>13616</v>
      </c>
      <c r="I13" t="s">
        <v>13616</v>
      </c>
      <c r="J13" t="s">
        <v>13616</v>
      </c>
      <c r="K13">
        <v>14</v>
      </c>
    </row>
    <row r="14" spans="1:11" ht="14.4" customHeight="1" x14ac:dyDescent="0.3">
      <c r="A14" s="2" t="s">
        <v>47717</v>
      </c>
      <c r="B14" s="2" t="s">
        <v>47718</v>
      </c>
      <c r="C14" s="2" t="s">
        <v>47719</v>
      </c>
      <c r="D14" s="2" t="s">
        <v>47720</v>
      </c>
      <c r="E14" s="2" t="s">
        <v>47721</v>
      </c>
      <c r="F14" t="str">
        <f t="shared" si="0"/>
        <v>y</v>
      </c>
      <c r="G14" t="s">
        <v>47687</v>
      </c>
      <c r="H14" t="s">
        <v>13616</v>
      </c>
      <c r="I14" t="s">
        <v>13616</v>
      </c>
      <c r="J14" t="s">
        <v>13616</v>
      </c>
      <c r="K14">
        <v>3</v>
      </c>
    </row>
    <row r="15" spans="1:11" ht="14.4" customHeight="1" x14ac:dyDescent="0.3">
      <c r="A15" s="2" t="s">
        <v>47722</v>
      </c>
      <c r="B15" s="2" t="s">
        <v>47723</v>
      </c>
      <c r="C15" s="2" t="s">
        <v>47724</v>
      </c>
      <c r="D15" s="2" t="s">
        <v>47725</v>
      </c>
      <c r="E15" s="2" t="s">
        <v>47726</v>
      </c>
      <c r="F15" t="str">
        <f t="shared" si="0"/>
        <v>y</v>
      </c>
      <c r="G15" t="s">
        <v>47727</v>
      </c>
      <c r="H15" t="s">
        <v>13616</v>
      </c>
      <c r="I15" t="s">
        <v>13616</v>
      </c>
      <c r="J15" t="s">
        <v>13616</v>
      </c>
      <c r="K15">
        <v>7</v>
      </c>
    </row>
    <row r="16" spans="1:11" ht="14.4" customHeight="1" x14ac:dyDescent="0.3">
      <c r="A16" s="2" t="s">
        <v>47728</v>
      </c>
      <c r="B16" s="2" t="s">
        <v>47729</v>
      </c>
      <c r="C16" s="2" t="s">
        <v>47730</v>
      </c>
      <c r="D16" s="2" t="s">
        <v>47725</v>
      </c>
      <c r="E16" s="2" t="s">
        <v>47710</v>
      </c>
      <c r="F16" t="str">
        <f t="shared" si="0"/>
        <v>y</v>
      </c>
      <c r="G16" t="s">
        <v>47727</v>
      </c>
      <c r="H16" t="s">
        <v>13616</v>
      </c>
      <c r="I16" t="s">
        <v>13616</v>
      </c>
      <c r="J16" t="s">
        <v>13616</v>
      </c>
      <c r="K16">
        <v>7</v>
      </c>
    </row>
    <row r="17" spans="1:11" ht="14.4" customHeight="1" x14ac:dyDescent="0.3">
      <c r="A17" s="2" t="s">
        <v>47731</v>
      </c>
      <c r="B17" s="2" t="s">
        <v>47729</v>
      </c>
      <c r="C17" s="2" t="s">
        <v>47732</v>
      </c>
      <c r="D17" s="2" t="s">
        <v>47725</v>
      </c>
      <c r="E17" s="2" t="s">
        <v>47710</v>
      </c>
      <c r="F17" t="str">
        <f t="shared" si="0"/>
        <v>y</v>
      </c>
      <c r="G17" t="s">
        <v>47727</v>
      </c>
      <c r="H17" t="s">
        <v>13616</v>
      </c>
      <c r="I17" t="s">
        <v>13616</v>
      </c>
      <c r="J17" t="s">
        <v>13616</v>
      </c>
      <c r="K17">
        <v>7</v>
      </c>
    </row>
    <row r="18" spans="1:11" ht="14.4" customHeight="1" x14ac:dyDescent="0.3">
      <c r="A18" s="2" t="s">
        <v>47733</v>
      </c>
      <c r="B18" s="2" t="s">
        <v>47729</v>
      </c>
      <c r="C18" s="2" t="s">
        <v>47734</v>
      </c>
      <c r="D18" s="2" t="s">
        <v>47725</v>
      </c>
      <c r="E18" s="2" t="s">
        <v>47710</v>
      </c>
      <c r="F18" t="str">
        <f t="shared" si="0"/>
        <v>y</v>
      </c>
      <c r="G18" t="s">
        <v>47727</v>
      </c>
      <c r="H18" t="s">
        <v>13616</v>
      </c>
      <c r="I18" t="s">
        <v>13616</v>
      </c>
      <c r="J18" t="s">
        <v>13616</v>
      </c>
      <c r="K18">
        <v>7</v>
      </c>
    </row>
    <row r="19" spans="1:11" ht="14.4" customHeight="1" x14ac:dyDescent="0.3">
      <c r="A19" s="2" t="s">
        <v>47735</v>
      </c>
      <c r="B19" s="2" t="s">
        <v>47736</v>
      </c>
      <c r="C19" s="2" t="s">
        <v>47737</v>
      </c>
      <c r="D19" s="2" t="s">
        <v>47720</v>
      </c>
      <c r="E19" s="2" t="s">
        <v>47738</v>
      </c>
      <c r="F19" t="str">
        <f t="shared" si="0"/>
        <v>y</v>
      </c>
      <c r="G19" t="s">
        <v>47727</v>
      </c>
      <c r="H19" t="s">
        <v>13616</v>
      </c>
      <c r="I19" t="s">
        <v>13616</v>
      </c>
      <c r="J19" t="s">
        <v>13616</v>
      </c>
      <c r="K19">
        <v>3</v>
      </c>
    </row>
    <row r="20" spans="1:11" ht="14.4" customHeight="1" x14ac:dyDescent="0.3">
      <c r="A20" s="2" t="s">
        <v>47739</v>
      </c>
      <c r="B20" s="2" t="s">
        <v>47740</v>
      </c>
      <c r="C20" s="2" t="s">
        <v>47741</v>
      </c>
      <c r="D20" s="2" t="s">
        <v>47742</v>
      </c>
      <c r="E20" s="2" t="s">
        <v>47743</v>
      </c>
      <c r="F20" t="str">
        <f t="shared" si="0"/>
        <v>y</v>
      </c>
      <c r="G20" t="s">
        <v>47744</v>
      </c>
      <c r="H20" t="s">
        <v>13616</v>
      </c>
      <c r="I20" t="s">
        <v>13616</v>
      </c>
      <c r="J20" t="s">
        <v>13616</v>
      </c>
      <c r="K20">
        <v>8</v>
      </c>
    </row>
    <row r="21" spans="1:11" ht="14.4" customHeight="1" x14ac:dyDescent="0.3">
      <c r="A21" s="2" t="s">
        <v>47745</v>
      </c>
      <c r="B21" s="2" t="s">
        <v>47746</v>
      </c>
      <c r="C21" s="2" t="s">
        <v>47747</v>
      </c>
      <c r="D21" s="2" t="s">
        <v>47742</v>
      </c>
      <c r="E21" s="2" t="s">
        <v>47710</v>
      </c>
      <c r="F21" t="str">
        <f t="shared" si="0"/>
        <v>y</v>
      </c>
      <c r="G21" t="s">
        <v>47744</v>
      </c>
      <c r="H21" t="s">
        <v>13616</v>
      </c>
      <c r="I21" t="s">
        <v>13616</v>
      </c>
      <c r="J21" t="s">
        <v>13616</v>
      </c>
      <c r="K21">
        <v>8</v>
      </c>
    </row>
    <row r="22" spans="1:11" ht="14.4" customHeight="1" x14ac:dyDescent="0.3">
      <c r="A22" s="2" t="s">
        <v>47748</v>
      </c>
      <c r="B22" s="2" t="s">
        <v>47746</v>
      </c>
      <c r="C22" s="2" t="s">
        <v>47749</v>
      </c>
      <c r="D22" s="2" t="s">
        <v>47742</v>
      </c>
      <c r="E22" s="2" t="s">
        <v>47710</v>
      </c>
      <c r="F22" t="str">
        <f t="shared" si="0"/>
        <v>y</v>
      </c>
      <c r="G22" t="s">
        <v>47744</v>
      </c>
      <c r="H22" t="s">
        <v>13616</v>
      </c>
      <c r="I22" t="s">
        <v>13616</v>
      </c>
      <c r="J22" t="s">
        <v>13616</v>
      </c>
      <c r="K22">
        <v>8</v>
      </c>
    </row>
    <row r="23" spans="1:11" ht="14.4" customHeight="1" x14ac:dyDescent="0.3">
      <c r="A23" s="2" t="s">
        <v>47750</v>
      </c>
      <c r="B23" s="2" t="s">
        <v>47746</v>
      </c>
      <c r="C23" s="2" t="s">
        <v>47751</v>
      </c>
      <c r="D23" s="2" t="s">
        <v>47742</v>
      </c>
      <c r="E23" s="2" t="s">
        <v>47710</v>
      </c>
      <c r="F23" t="str">
        <f t="shared" si="0"/>
        <v>y</v>
      </c>
      <c r="G23" t="s">
        <v>47744</v>
      </c>
      <c r="H23" t="s">
        <v>13616</v>
      </c>
      <c r="I23" t="s">
        <v>13616</v>
      </c>
      <c r="J23" t="s">
        <v>13616</v>
      </c>
      <c r="K23">
        <v>8</v>
      </c>
    </row>
    <row r="24" spans="1:11" ht="14.4" customHeight="1" x14ac:dyDescent="0.3">
      <c r="A24" s="2" t="s">
        <v>47752</v>
      </c>
      <c r="B24" s="2" t="s">
        <v>47753</v>
      </c>
      <c r="C24" s="2" t="s">
        <v>47754</v>
      </c>
      <c r="D24" s="2" t="s">
        <v>47720</v>
      </c>
      <c r="E24" s="2" t="s">
        <v>47738</v>
      </c>
      <c r="F24" t="str">
        <f t="shared" si="0"/>
        <v>y</v>
      </c>
      <c r="G24" t="s">
        <v>47744</v>
      </c>
      <c r="H24" t="s">
        <v>13616</v>
      </c>
      <c r="I24" t="s">
        <v>13616</v>
      </c>
      <c r="J24" t="s">
        <v>13616</v>
      </c>
      <c r="K24">
        <v>3</v>
      </c>
    </row>
    <row r="25" spans="1:11" ht="14.4" customHeight="1" x14ac:dyDescent="0.3">
      <c r="A25" s="2" t="s">
        <v>47755</v>
      </c>
      <c r="B25" s="2" t="s">
        <v>47756</v>
      </c>
      <c r="C25" s="2" t="s">
        <v>47757</v>
      </c>
      <c r="D25" s="2" t="s">
        <v>47758</v>
      </c>
      <c r="E25" s="2" t="s">
        <v>47759</v>
      </c>
      <c r="F25" t="str">
        <f t="shared" si="0"/>
        <v>y</v>
      </c>
      <c r="G25" t="s">
        <v>47760</v>
      </c>
      <c r="H25" t="s">
        <v>13616</v>
      </c>
      <c r="I25" t="s">
        <v>13616</v>
      </c>
      <c r="J25" t="s">
        <v>13616</v>
      </c>
      <c r="K25">
        <v>9</v>
      </c>
    </row>
    <row r="26" spans="1:11" ht="14.4" customHeight="1" x14ac:dyDescent="0.3">
      <c r="A26" s="2" t="s">
        <v>47761</v>
      </c>
      <c r="B26" s="2" t="s">
        <v>47762</v>
      </c>
      <c r="C26" s="2" t="s">
        <v>47763</v>
      </c>
      <c r="D26" s="2" t="s">
        <v>47758</v>
      </c>
      <c r="E26" s="2" t="s">
        <v>47710</v>
      </c>
      <c r="F26" t="str">
        <f t="shared" si="0"/>
        <v>y</v>
      </c>
      <c r="G26" t="s">
        <v>47760</v>
      </c>
      <c r="H26" t="s">
        <v>13616</v>
      </c>
      <c r="I26" t="s">
        <v>13616</v>
      </c>
      <c r="J26" t="s">
        <v>13616</v>
      </c>
      <c r="K26">
        <v>9</v>
      </c>
    </row>
    <row r="27" spans="1:11" ht="14.4" customHeight="1" x14ac:dyDescent="0.3">
      <c r="A27" s="2" t="s">
        <v>47764</v>
      </c>
      <c r="B27" s="2" t="s">
        <v>47762</v>
      </c>
      <c r="C27" s="2" t="s">
        <v>47765</v>
      </c>
      <c r="D27" s="2" t="s">
        <v>47758</v>
      </c>
      <c r="E27" s="2" t="s">
        <v>47710</v>
      </c>
      <c r="F27" t="str">
        <f t="shared" si="0"/>
        <v>y</v>
      </c>
      <c r="G27" t="s">
        <v>47760</v>
      </c>
      <c r="H27" t="s">
        <v>13616</v>
      </c>
      <c r="I27" t="s">
        <v>13616</v>
      </c>
      <c r="J27" t="s">
        <v>13616</v>
      </c>
      <c r="K27">
        <v>9</v>
      </c>
    </row>
    <row r="28" spans="1:11" ht="14.4" customHeight="1" x14ac:dyDescent="0.3">
      <c r="A28" s="2" t="s">
        <v>47766</v>
      </c>
      <c r="B28" s="2" t="s">
        <v>47762</v>
      </c>
      <c r="C28" s="2" t="s">
        <v>47767</v>
      </c>
      <c r="D28" s="2" t="s">
        <v>47758</v>
      </c>
      <c r="E28" s="2" t="s">
        <v>47710</v>
      </c>
      <c r="F28" t="str">
        <f t="shared" si="0"/>
        <v>y</v>
      </c>
      <c r="G28" t="s">
        <v>47760</v>
      </c>
      <c r="H28" t="s">
        <v>13616</v>
      </c>
      <c r="I28" t="s">
        <v>13616</v>
      </c>
      <c r="J28" t="s">
        <v>13616</v>
      </c>
      <c r="K28">
        <v>9</v>
      </c>
    </row>
    <row r="29" spans="1:11" ht="14.4" customHeight="1" x14ac:dyDescent="0.3">
      <c r="A29" s="2" t="s">
        <v>47768</v>
      </c>
      <c r="B29" s="2" t="s">
        <v>47769</v>
      </c>
      <c r="C29" s="2" t="s">
        <v>47770</v>
      </c>
      <c r="D29" s="2" t="s">
        <v>47720</v>
      </c>
      <c r="E29" s="2" t="s">
        <v>47738</v>
      </c>
      <c r="F29" t="str">
        <f t="shared" si="0"/>
        <v>y</v>
      </c>
      <c r="G29" t="s">
        <v>47760</v>
      </c>
      <c r="H29" t="s">
        <v>13616</v>
      </c>
      <c r="I29" t="s">
        <v>13616</v>
      </c>
      <c r="J29" t="s">
        <v>13616</v>
      </c>
      <c r="K29">
        <v>3</v>
      </c>
    </row>
    <row r="30" spans="1:11" ht="14.4" customHeight="1" x14ac:dyDescent="0.3">
      <c r="A30" s="2" t="s">
        <v>47771</v>
      </c>
      <c r="B30" s="2" t="s">
        <v>47772</v>
      </c>
      <c r="C30" s="2" t="s">
        <v>47773</v>
      </c>
      <c r="D30" s="2" t="s">
        <v>47774</v>
      </c>
      <c r="E30" s="2" t="s">
        <v>47775</v>
      </c>
      <c r="F30" t="str">
        <f t="shared" si="0"/>
        <v>y</v>
      </c>
      <c r="G30" t="s">
        <v>47776</v>
      </c>
      <c r="H30" t="s">
        <v>13616</v>
      </c>
      <c r="I30" t="s">
        <v>13616</v>
      </c>
      <c r="J30" t="s">
        <v>13616</v>
      </c>
      <c r="K30">
        <v>5</v>
      </c>
    </row>
    <row r="31" spans="1:11" ht="14.4" customHeight="1" x14ac:dyDescent="0.3">
      <c r="A31" s="2" t="s">
        <v>47777</v>
      </c>
      <c r="B31" s="2" t="s">
        <v>47778</v>
      </c>
      <c r="C31" s="2" t="s">
        <v>47779</v>
      </c>
      <c r="D31" s="2" t="s">
        <v>47774</v>
      </c>
      <c r="E31" s="2" t="s">
        <v>47710</v>
      </c>
      <c r="F31" t="str">
        <f t="shared" si="0"/>
        <v>y</v>
      </c>
      <c r="G31" t="s">
        <v>47776</v>
      </c>
      <c r="H31" t="s">
        <v>13616</v>
      </c>
      <c r="I31" t="s">
        <v>13616</v>
      </c>
      <c r="J31" t="s">
        <v>13616</v>
      </c>
      <c r="K31">
        <v>5</v>
      </c>
    </row>
    <row r="32" spans="1:11" ht="14.4" customHeight="1" x14ac:dyDescent="0.3">
      <c r="A32" s="2" t="s">
        <v>47780</v>
      </c>
      <c r="B32" s="2" t="s">
        <v>47778</v>
      </c>
      <c r="C32" s="2" t="s">
        <v>47781</v>
      </c>
      <c r="D32" s="2" t="s">
        <v>47774</v>
      </c>
      <c r="E32" s="2" t="s">
        <v>47710</v>
      </c>
      <c r="F32" t="str">
        <f t="shared" si="0"/>
        <v>y</v>
      </c>
      <c r="G32" t="s">
        <v>47776</v>
      </c>
      <c r="H32" t="s">
        <v>13616</v>
      </c>
      <c r="I32" t="s">
        <v>13616</v>
      </c>
      <c r="J32" t="s">
        <v>13616</v>
      </c>
      <c r="K32">
        <v>5</v>
      </c>
    </row>
    <row r="33" spans="1:11" ht="14.4" customHeight="1" x14ac:dyDescent="0.3">
      <c r="A33" s="2" t="s">
        <v>47782</v>
      </c>
      <c r="B33" s="2" t="s">
        <v>47778</v>
      </c>
      <c r="C33" s="2" t="s">
        <v>47783</v>
      </c>
      <c r="D33" s="2" t="s">
        <v>47774</v>
      </c>
      <c r="E33" s="2" t="s">
        <v>47710</v>
      </c>
      <c r="F33" t="str">
        <f t="shared" si="0"/>
        <v>y</v>
      </c>
      <c r="G33" t="s">
        <v>47776</v>
      </c>
      <c r="H33" t="s">
        <v>13616</v>
      </c>
      <c r="I33" t="s">
        <v>13616</v>
      </c>
      <c r="J33" t="s">
        <v>13616</v>
      </c>
      <c r="K33">
        <v>5</v>
      </c>
    </row>
    <row r="34" spans="1:11" ht="14.4" customHeight="1" x14ac:dyDescent="0.3">
      <c r="A34" s="2" t="s">
        <v>47784</v>
      </c>
      <c r="B34" s="2" t="s">
        <v>47785</v>
      </c>
      <c r="C34" s="2" t="s">
        <v>47786</v>
      </c>
      <c r="D34" s="2" t="s">
        <v>47720</v>
      </c>
      <c r="E34" s="2" t="s">
        <v>47738</v>
      </c>
      <c r="F34" t="str">
        <f t="shared" si="0"/>
        <v>y</v>
      </c>
      <c r="G34" t="s">
        <v>47776</v>
      </c>
      <c r="H34" t="s">
        <v>13616</v>
      </c>
      <c r="I34" t="s">
        <v>13616</v>
      </c>
      <c r="J34" t="s">
        <v>13616</v>
      </c>
      <c r="K34">
        <v>3</v>
      </c>
    </row>
    <row r="35" spans="1:11" ht="14.4" customHeight="1" x14ac:dyDescent="0.3">
      <c r="A35" s="2" t="s">
        <v>47787</v>
      </c>
      <c r="B35" s="2" t="s">
        <v>3250</v>
      </c>
      <c r="C35" s="2" t="s">
        <v>47788</v>
      </c>
      <c r="D35" s="2" t="s">
        <v>47789</v>
      </c>
      <c r="E35" s="2" t="s">
        <v>47790</v>
      </c>
      <c r="F35" t="str">
        <f t="shared" si="0"/>
        <v>y</v>
      </c>
      <c r="G35" t="s">
        <v>47791</v>
      </c>
      <c r="H35" t="s">
        <v>13616</v>
      </c>
      <c r="I35" t="s">
        <v>13616</v>
      </c>
      <c r="J35" t="s">
        <v>13616</v>
      </c>
      <c r="K35">
        <v>13</v>
      </c>
    </row>
    <row r="36" spans="1:11" ht="14.4" customHeight="1" x14ac:dyDescent="0.3">
      <c r="A36" s="2" t="s">
        <v>47792</v>
      </c>
      <c r="B36" s="2" t="s">
        <v>708</v>
      </c>
      <c r="C36" s="2" t="s">
        <v>47793</v>
      </c>
      <c r="D36" s="2" t="s">
        <v>47794</v>
      </c>
      <c r="E36" s="2" t="s">
        <v>47795</v>
      </c>
      <c r="F36" t="str">
        <f t="shared" si="0"/>
        <v>y</v>
      </c>
      <c r="G36" t="s">
        <v>47796</v>
      </c>
      <c r="H36" t="s">
        <v>13616</v>
      </c>
      <c r="I36" t="s">
        <v>13616</v>
      </c>
      <c r="J36" t="s">
        <v>13616</v>
      </c>
      <c r="K36">
        <v>6</v>
      </c>
    </row>
    <row r="37" spans="1:11" ht="14.4" customHeight="1" x14ac:dyDescent="0.3">
      <c r="A37" s="2" t="s">
        <v>47797</v>
      </c>
      <c r="B37" s="2" t="s">
        <v>114</v>
      </c>
      <c r="C37" s="2" t="s">
        <v>47798</v>
      </c>
      <c r="D37" s="2" t="s">
        <v>47799</v>
      </c>
      <c r="E37" s="2" t="s">
        <v>47800</v>
      </c>
      <c r="F37" t="str">
        <f t="shared" ref="F37:F68" si="1">IF(COUNTIF(H37:J37,"used")&gt;0,"y","")</f>
        <v>y</v>
      </c>
      <c r="G37" t="s">
        <v>47796</v>
      </c>
      <c r="H37" t="s">
        <v>13616</v>
      </c>
      <c r="I37" t="s">
        <v>13616</v>
      </c>
      <c r="J37" t="s">
        <v>13616</v>
      </c>
      <c r="K37">
        <v>15</v>
      </c>
    </row>
    <row r="38" spans="1:11" ht="14.4" customHeight="1" x14ac:dyDescent="0.3">
      <c r="A38" s="2" t="s">
        <v>47801</v>
      </c>
      <c r="B38" s="2" t="s">
        <v>708</v>
      </c>
      <c r="C38" s="2" t="s">
        <v>47802</v>
      </c>
      <c r="D38" s="2" t="s">
        <v>47794</v>
      </c>
      <c r="E38" s="2" t="s">
        <v>47803</v>
      </c>
      <c r="F38" t="str">
        <f t="shared" si="1"/>
        <v>y</v>
      </c>
      <c r="G38" t="s">
        <v>47796</v>
      </c>
      <c r="H38" t="s">
        <v>13616</v>
      </c>
      <c r="I38" t="s">
        <v>13616</v>
      </c>
      <c r="J38" t="s">
        <v>13616</v>
      </c>
      <c r="K38">
        <v>6</v>
      </c>
    </row>
    <row r="39" spans="1:11" ht="14.4" customHeight="1" x14ac:dyDescent="0.3">
      <c r="A39" s="2" t="s">
        <v>47804</v>
      </c>
      <c r="B39" s="2" t="s">
        <v>114</v>
      </c>
      <c r="C39" s="2" t="s">
        <v>47805</v>
      </c>
      <c r="D39" s="2" t="s">
        <v>47806</v>
      </c>
      <c r="E39" s="2" t="s">
        <v>47807</v>
      </c>
      <c r="F39" t="str">
        <f t="shared" si="1"/>
        <v>y</v>
      </c>
      <c r="G39" t="s">
        <v>47796</v>
      </c>
      <c r="H39" t="s">
        <v>13616</v>
      </c>
      <c r="I39" t="s">
        <v>13616</v>
      </c>
      <c r="J39" t="s">
        <v>13616</v>
      </c>
      <c r="K39">
        <v>16</v>
      </c>
    </row>
    <row r="40" spans="1:11" ht="14.4" customHeight="1" x14ac:dyDescent="0.3">
      <c r="A40" s="2" t="s">
        <v>47808</v>
      </c>
      <c r="B40" s="2" t="s">
        <v>708</v>
      </c>
      <c r="C40" s="2" t="s">
        <v>47809</v>
      </c>
      <c r="D40" s="2" t="s">
        <v>47794</v>
      </c>
      <c r="E40" s="2" t="s">
        <v>47810</v>
      </c>
      <c r="F40" t="str">
        <f t="shared" si="1"/>
        <v>y</v>
      </c>
      <c r="G40" t="s">
        <v>47796</v>
      </c>
      <c r="H40" t="s">
        <v>13616</v>
      </c>
      <c r="I40" t="s">
        <v>13616</v>
      </c>
      <c r="J40" t="s">
        <v>13616</v>
      </c>
      <c r="K40">
        <v>6</v>
      </c>
    </row>
    <row r="41" spans="1:11" ht="14.4" customHeight="1" x14ac:dyDescent="0.3">
      <c r="A41" s="2" t="s">
        <v>47811</v>
      </c>
      <c r="B41" s="2" t="s">
        <v>708</v>
      </c>
      <c r="C41" s="2" t="s">
        <v>47812</v>
      </c>
      <c r="D41" s="2" t="s">
        <v>47794</v>
      </c>
      <c r="E41" s="2" t="s">
        <v>47813</v>
      </c>
      <c r="F41" t="str">
        <f t="shared" si="1"/>
        <v>y</v>
      </c>
      <c r="G41" t="s">
        <v>47796</v>
      </c>
      <c r="H41" t="s">
        <v>13616</v>
      </c>
      <c r="I41" t="s">
        <v>13616</v>
      </c>
      <c r="J41" t="s">
        <v>13616</v>
      </c>
      <c r="K41">
        <v>6</v>
      </c>
    </row>
    <row r="42" spans="1:11" ht="14.4" customHeight="1" x14ac:dyDescent="0.3">
      <c r="A42" s="2" t="s">
        <v>47814</v>
      </c>
      <c r="B42" s="2" t="s">
        <v>559</v>
      </c>
      <c r="C42" s="2" t="s">
        <v>47815</v>
      </c>
      <c r="D42" s="2" t="s">
        <v>47816</v>
      </c>
      <c r="E42" s="2" t="s">
        <v>47817</v>
      </c>
      <c r="F42" t="str">
        <f t="shared" si="1"/>
        <v>y</v>
      </c>
      <c r="G42" t="s">
        <v>47796</v>
      </c>
      <c r="H42" t="s">
        <v>13616</v>
      </c>
      <c r="I42" t="s">
        <v>13616</v>
      </c>
      <c r="J42" t="s">
        <v>13616</v>
      </c>
      <c r="K42">
        <v>17</v>
      </c>
    </row>
    <row r="43" spans="1:11" ht="14.4" customHeight="1" x14ac:dyDescent="0.3">
      <c r="A43" s="2" t="s">
        <v>47818</v>
      </c>
      <c r="B43" s="2" t="s">
        <v>47819</v>
      </c>
      <c r="C43" s="2" t="s">
        <v>47820</v>
      </c>
      <c r="D43" s="2" t="s">
        <v>47821</v>
      </c>
      <c r="E43" s="2" t="s">
        <v>47822</v>
      </c>
      <c r="F43" t="str">
        <f t="shared" si="1"/>
        <v>y</v>
      </c>
      <c r="G43" t="s">
        <v>47823</v>
      </c>
      <c r="H43" t="s">
        <v>13616</v>
      </c>
      <c r="I43" t="s">
        <v>13616</v>
      </c>
      <c r="J43" t="s">
        <v>13616</v>
      </c>
      <c r="K43">
        <v>18</v>
      </c>
    </row>
    <row r="44" spans="1:11" ht="14.4" customHeight="1" x14ac:dyDescent="0.3">
      <c r="A44" s="2" t="s">
        <v>47824</v>
      </c>
      <c r="B44" s="2" t="s">
        <v>47825</v>
      </c>
      <c r="C44" s="2" t="s">
        <v>47826</v>
      </c>
      <c r="D44" s="2" t="s">
        <v>47827</v>
      </c>
      <c r="E44" s="2" t="s">
        <v>47828</v>
      </c>
      <c r="F44" t="str">
        <f t="shared" si="1"/>
        <v>y</v>
      </c>
      <c r="G44" t="s">
        <v>47829</v>
      </c>
      <c r="H44" t="s">
        <v>13616</v>
      </c>
      <c r="I44" t="s">
        <v>13616</v>
      </c>
      <c r="J44" t="s">
        <v>13616</v>
      </c>
      <c r="K44">
        <v>19</v>
      </c>
    </row>
    <row r="45" spans="1:11" ht="14.4" customHeight="1" x14ac:dyDescent="0.3">
      <c r="A45" s="2" t="s">
        <v>47830</v>
      </c>
      <c r="B45" s="2" t="s">
        <v>47831</v>
      </c>
      <c r="C45" s="2" t="s">
        <v>47832</v>
      </c>
      <c r="D45" s="2" t="s">
        <v>47833</v>
      </c>
      <c r="E45" s="2" t="s">
        <v>47834</v>
      </c>
      <c r="F45" t="str">
        <f t="shared" si="1"/>
        <v>y</v>
      </c>
      <c r="G45" t="s">
        <v>47796</v>
      </c>
      <c r="H45" t="s">
        <v>13616</v>
      </c>
      <c r="I45" t="s">
        <v>13616</v>
      </c>
      <c r="J45" t="s">
        <v>13616</v>
      </c>
      <c r="K45">
        <v>20</v>
      </c>
    </row>
    <row r="46" spans="1:11" ht="14.4" customHeight="1" x14ac:dyDescent="0.3">
      <c r="A46" s="2" t="s">
        <v>47835</v>
      </c>
      <c r="B46" s="2" t="s">
        <v>47836</v>
      </c>
      <c r="C46" s="2" t="s">
        <v>47837</v>
      </c>
      <c r="D46" s="2" t="s">
        <v>47838</v>
      </c>
      <c r="E46" s="2" t="s">
        <v>47839</v>
      </c>
      <c r="F46" t="str">
        <f t="shared" si="1"/>
        <v>y</v>
      </c>
      <c r="G46" t="s">
        <v>47829</v>
      </c>
      <c r="H46" t="s">
        <v>13616</v>
      </c>
      <c r="I46" t="s">
        <v>13616</v>
      </c>
      <c r="J46" t="s">
        <v>13616</v>
      </c>
      <c r="K46">
        <v>21</v>
      </c>
    </row>
    <row r="47" spans="1:11" ht="14.4" customHeight="1" x14ac:dyDescent="0.3">
      <c r="A47" s="2" t="s">
        <v>47840</v>
      </c>
      <c r="B47" s="2" t="s">
        <v>47841</v>
      </c>
      <c r="C47" s="2" t="s">
        <v>47842</v>
      </c>
      <c r="D47" s="2" t="s">
        <v>47843</v>
      </c>
      <c r="E47" s="2" t="s">
        <v>47844</v>
      </c>
      <c r="F47" t="str">
        <f t="shared" si="1"/>
        <v>y</v>
      </c>
      <c r="G47" t="s">
        <v>47845</v>
      </c>
      <c r="H47" t="s">
        <v>13616</v>
      </c>
      <c r="I47" t="s">
        <v>13616</v>
      </c>
      <c r="J47" t="s">
        <v>13616</v>
      </c>
      <c r="K47">
        <v>22</v>
      </c>
    </row>
    <row r="48" spans="1:11" ht="14.4" customHeight="1" x14ac:dyDescent="0.3">
      <c r="A48" s="2" t="s">
        <v>36181</v>
      </c>
      <c r="B48" s="2" t="s">
        <v>3787</v>
      </c>
      <c r="C48" s="2" t="s">
        <v>26948</v>
      </c>
      <c r="D48" s="2" t="s">
        <v>47846</v>
      </c>
      <c r="E48" s="2" t="s">
        <v>47847</v>
      </c>
      <c r="F48" t="str">
        <f t="shared" si="1"/>
        <v>y</v>
      </c>
      <c r="G48" t="s">
        <v>47848</v>
      </c>
      <c r="H48" t="s">
        <v>13616</v>
      </c>
      <c r="I48" t="s">
        <v>13616</v>
      </c>
      <c r="J48" t="s">
        <v>13616</v>
      </c>
      <c r="K48">
        <v>23</v>
      </c>
    </row>
    <row r="49" spans="1:11" ht="14.4" customHeight="1" x14ac:dyDescent="0.3">
      <c r="A49" s="2" t="s">
        <v>36185</v>
      </c>
      <c r="B49" s="2" t="s">
        <v>3790</v>
      </c>
      <c r="C49" s="2" t="s">
        <v>26953</v>
      </c>
      <c r="D49" s="2" t="s">
        <v>47849</v>
      </c>
      <c r="E49" s="2" t="s">
        <v>30118</v>
      </c>
      <c r="F49" t="str">
        <f t="shared" si="1"/>
        <v>y</v>
      </c>
      <c r="G49" t="s">
        <v>47848</v>
      </c>
      <c r="H49" t="s">
        <v>13616</v>
      </c>
      <c r="I49" t="s">
        <v>13616</v>
      </c>
      <c r="J49" t="s">
        <v>13616</v>
      </c>
      <c r="K49">
        <v>24</v>
      </c>
    </row>
    <row r="50" spans="1:11" ht="14.4" customHeight="1" x14ac:dyDescent="0.3">
      <c r="A50" s="2" t="s">
        <v>47850</v>
      </c>
      <c r="B50" s="2" t="s">
        <v>39391</v>
      </c>
      <c r="C50" s="2" t="s">
        <v>47851</v>
      </c>
      <c r="D50" s="2" t="s">
        <v>15261</v>
      </c>
      <c r="E50" s="2" t="s">
        <v>47852</v>
      </c>
      <c r="F50" t="str">
        <f t="shared" si="1"/>
        <v>y</v>
      </c>
      <c r="G50" t="s">
        <v>47687</v>
      </c>
      <c r="H50" t="s">
        <v>13616</v>
      </c>
      <c r="I50" t="s">
        <v>13616</v>
      </c>
      <c r="J50" t="s">
        <v>13616</v>
      </c>
      <c r="K50">
        <v>2</v>
      </c>
    </row>
    <row r="51" spans="1:11" ht="14.4" customHeight="1" x14ac:dyDescent="0.3">
      <c r="A51" s="2" t="s">
        <v>47853</v>
      </c>
      <c r="B51" s="2" t="s">
        <v>2207</v>
      </c>
      <c r="C51" s="2" t="s">
        <v>47854</v>
      </c>
      <c r="D51" s="2" t="s">
        <v>15261</v>
      </c>
      <c r="E51" s="2" t="s">
        <v>47855</v>
      </c>
      <c r="F51" t="str">
        <f t="shared" si="1"/>
        <v>y</v>
      </c>
      <c r="G51" t="s">
        <v>47687</v>
      </c>
      <c r="H51" t="s">
        <v>13616</v>
      </c>
      <c r="I51" t="s">
        <v>13616</v>
      </c>
      <c r="J51" t="s">
        <v>13616</v>
      </c>
      <c r="K51">
        <v>2</v>
      </c>
    </row>
    <row r="52" spans="1:11" ht="14.4" customHeight="1" x14ac:dyDescent="0.3">
      <c r="A52" s="2" t="s">
        <v>47856</v>
      </c>
      <c r="B52" s="2" t="s">
        <v>2209</v>
      </c>
      <c r="C52" s="2" t="s">
        <v>47857</v>
      </c>
      <c r="D52" s="2" t="s">
        <v>15261</v>
      </c>
      <c r="E52" s="2" t="s">
        <v>47858</v>
      </c>
      <c r="F52" t="str">
        <f t="shared" si="1"/>
        <v>y</v>
      </c>
      <c r="G52" t="s">
        <v>47687</v>
      </c>
      <c r="H52" t="s">
        <v>13616</v>
      </c>
      <c r="I52" t="s">
        <v>13616</v>
      </c>
      <c r="J52" t="s">
        <v>13616</v>
      </c>
      <c r="K52">
        <v>2</v>
      </c>
    </row>
    <row r="53" spans="1:11" ht="14.4" customHeight="1" x14ac:dyDescent="0.3">
      <c r="A53" s="2" t="s">
        <v>47859</v>
      </c>
      <c r="B53" s="2" t="s">
        <v>2211</v>
      </c>
      <c r="C53" s="2" t="s">
        <v>47860</v>
      </c>
      <c r="D53" s="2" t="s">
        <v>15261</v>
      </c>
      <c r="E53" s="2" t="s">
        <v>47861</v>
      </c>
      <c r="F53" t="str">
        <f t="shared" si="1"/>
        <v>y</v>
      </c>
      <c r="G53" t="s">
        <v>47687</v>
      </c>
      <c r="H53" t="s">
        <v>13616</v>
      </c>
      <c r="I53" t="s">
        <v>13616</v>
      </c>
      <c r="J53" t="s">
        <v>13616</v>
      </c>
      <c r="K53">
        <v>2</v>
      </c>
    </row>
    <row r="54" spans="1:11" ht="14.4" customHeight="1" x14ac:dyDescent="0.3">
      <c r="A54" s="2" t="s">
        <v>47862</v>
      </c>
      <c r="B54" s="2" t="s">
        <v>2211</v>
      </c>
      <c r="C54" s="2" t="s">
        <v>47860</v>
      </c>
      <c r="D54" s="2" t="s">
        <v>15261</v>
      </c>
      <c r="E54" s="2" t="s">
        <v>47863</v>
      </c>
      <c r="F54" t="str">
        <f t="shared" si="1"/>
        <v>y</v>
      </c>
      <c r="G54" t="s">
        <v>47687</v>
      </c>
      <c r="H54" t="s">
        <v>13616</v>
      </c>
      <c r="I54" t="s">
        <v>13616</v>
      </c>
      <c r="J54" t="s">
        <v>13616</v>
      </c>
      <c r="K54">
        <v>2</v>
      </c>
    </row>
    <row r="55" spans="1:11" ht="14.4" customHeight="1" x14ac:dyDescent="0.3">
      <c r="A55" s="2" t="s">
        <v>47864</v>
      </c>
      <c r="B55" s="2" t="s">
        <v>2214</v>
      </c>
      <c r="C55" s="2" t="s">
        <v>47865</v>
      </c>
      <c r="D55" s="2" t="s">
        <v>15261</v>
      </c>
      <c r="E55" s="2" t="s">
        <v>47866</v>
      </c>
      <c r="F55" t="str">
        <f t="shared" si="1"/>
        <v>y</v>
      </c>
      <c r="G55" t="s">
        <v>47687</v>
      </c>
      <c r="H55" t="s">
        <v>13616</v>
      </c>
      <c r="I55" t="s">
        <v>13616</v>
      </c>
      <c r="J55" t="s">
        <v>13616</v>
      </c>
      <c r="K55">
        <v>2</v>
      </c>
    </row>
    <row r="56" spans="1:11" ht="14.4" customHeight="1" x14ac:dyDescent="0.3">
      <c r="A56" s="2" t="s">
        <v>10240</v>
      </c>
      <c r="B56" s="2" t="s">
        <v>874</v>
      </c>
      <c r="C56" s="2" t="s">
        <v>10241</v>
      </c>
      <c r="D56" s="2" t="s">
        <v>22259</v>
      </c>
      <c r="E56" s="2" t="s">
        <v>47867</v>
      </c>
      <c r="F56" t="str">
        <f t="shared" si="1"/>
        <v>y</v>
      </c>
      <c r="G56" t="s">
        <v>47868</v>
      </c>
      <c r="H56" t="s">
        <v>13616</v>
      </c>
      <c r="I56" t="s">
        <v>13616</v>
      </c>
      <c r="J56" t="s">
        <v>13616</v>
      </c>
      <c r="K56">
        <v>11</v>
      </c>
    </row>
    <row r="57" spans="1:11" ht="14.4" customHeight="1" x14ac:dyDescent="0.3">
      <c r="A57" s="2" t="s">
        <v>47869</v>
      </c>
      <c r="B57" s="2" t="s">
        <v>47870</v>
      </c>
      <c r="C57" s="2" t="s">
        <v>47871</v>
      </c>
      <c r="D57" s="2" t="s">
        <v>47872</v>
      </c>
      <c r="E57" s="2" t="s">
        <v>47873</v>
      </c>
      <c r="F57" t="str">
        <f t="shared" si="1"/>
        <v>y</v>
      </c>
      <c r="G57" t="s">
        <v>47687</v>
      </c>
      <c r="H57" t="s">
        <v>13616</v>
      </c>
      <c r="I57" t="s">
        <v>13616</v>
      </c>
      <c r="J57" t="s">
        <v>13616</v>
      </c>
      <c r="K57">
        <v>1</v>
      </c>
    </row>
    <row r="58" spans="1:11" ht="14.4" customHeight="1" x14ac:dyDescent="0.3">
      <c r="A58" s="2" t="s">
        <v>47874</v>
      </c>
      <c r="B58" s="2" t="s">
        <v>47875</v>
      </c>
      <c r="C58" s="2" t="s">
        <v>47876</v>
      </c>
      <c r="D58" s="2" t="s">
        <v>47872</v>
      </c>
      <c r="E58" s="2" t="s">
        <v>47877</v>
      </c>
      <c r="F58" t="str">
        <f t="shared" si="1"/>
        <v>y</v>
      </c>
      <c r="G58" t="s">
        <v>47878</v>
      </c>
      <c r="H58" t="s">
        <v>13616</v>
      </c>
      <c r="I58" t="s">
        <v>13616</v>
      </c>
      <c r="J58" t="s">
        <v>13616</v>
      </c>
      <c r="K58">
        <v>1</v>
      </c>
    </row>
    <row r="59" spans="1:11" ht="14.4" customHeight="1" x14ac:dyDescent="0.3">
      <c r="A59" s="2" t="s">
        <v>47879</v>
      </c>
      <c r="B59" s="2" t="s">
        <v>47880</v>
      </c>
      <c r="C59" s="2" t="s">
        <v>47881</v>
      </c>
      <c r="D59" s="2" t="s">
        <v>47872</v>
      </c>
      <c r="E59" s="2" t="s">
        <v>47882</v>
      </c>
      <c r="F59" t="str">
        <f t="shared" si="1"/>
        <v>y</v>
      </c>
      <c r="G59" t="s">
        <v>47878</v>
      </c>
      <c r="H59" t="s">
        <v>13616</v>
      </c>
      <c r="I59" t="s">
        <v>13616</v>
      </c>
      <c r="J59" t="s">
        <v>13616</v>
      </c>
      <c r="K59">
        <v>1</v>
      </c>
    </row>
    <row r="60" spans="1:11" ht="14.4" customHeight="1" x14ac:dyDescent="0.3">
      <c r="A60" s="2" t="s">
        <v>47883</v>
      </c>
      <c r="B60" s="2" t="s">
        <v>47884</v>
      </c>
      <c r="C60" s="2" t="s">
        <v>47885</v>
      </c>
      <c r="D60" s="2" t="s">
        <v>47872</v>
      </c>
      <c r="E60" s="2" t="s">
        <v>47877</v>
      </c>
      <c r="F60" t="str">
        <f t="shared" si="1"/>
        <v>y</v>
      </c>
      <c r="G60" t="s">
        <v>47878</v>
      </c>
      <c r="H60" t="s">
        <v>13616</v>
      </c>
      <c r="I60" t="s">
        <v>13616</v>
      </c>
      <c r="J60" t="s">
        <v>13616</v>
      </c>
      <c r="K60">
        <v>1</v>
      </c>
    </row>
    <row r="61" spans="1:11" ht="14.4" customHeight="1" x14ac:dyDescent="0.3">
      <c r="A61" s="2" t="s">
        <v>47886</v>
      </c>
      <c r="B61" s="2" t="s">
        <v>47887</v>
      </c>
      <c r="C61" s="2" t="s">
        <v>47888</v>
      </c>
      <c r="D61" s="2" t="s">
        <v>47872</v>
      </c>
      <c r="E61" s="2" t="s">
        <v>47882</v>
      </c>
      <c r="F61" t="str">
        <f t="shared" si="1"/>
        <v>y</v>
      </c>
      <c r="G61" t="s">
        <v>47878</v>
      </c>
      <c r="H61" t="s">
        <v>13616</v>
      </c>
      <c r="I61" t="s">
        <v>13616</v>
      </c>
      <c r="J61" t="s">
        <v>13616</v>
      </c>
      <c r="K61">
        <v>1</v>
      </c>
    </row>
    <row r="62" spans="1:11" ht="14.4" customHeight="1" x14ac:dyDescent="0.3">
      <c r="A62" s="2" t="s">
        <v>47889</v>
      </c>
      <c r="B62" s="2" t="s">
        <v>47890</v>
      </c>
      <c r="C62" s="2" t="s">
        <v>47891</v>
      </c>
      <c r="D62" s="2" t="s">
        <v>47872</v>
      </c>
      <c r="E62" s="2" t="s">
        <v>47877</v>
      </c>
      <c r="F62" t="str">
        <f t="shared" si="1"/>
        <v>y</v>
      </c>
      <c r="G62" t="s">
        <v>47878</v>
      </c>
      <c r="H62" t="s">
        <v>13616</v>
      </c>
      <c r="I62" t="s">
        <v>13616</v>
      </c>
      <c r="J62" t="s">
        <v>13616</v>
      </c>
      <c r="K62">
        <v>1</v>
      </c>
    </row>
    <row r="63" spans="1:11" ht="14.4" customHeight="1" x14ac:dyDescent="0.3">
      <c r="A63" s="2" t="s">
        <v>47892</v>
      </c>
      <c r="B63" s="2" t="s">
        <v>47893</v>
      </c>
      <c r="C63" s="2" t="s">
        <v>47894</v>
      </c>
      <c r="D63" s="2" t="s">
        <v>47872</v>
      </c>
      <c r="E63" s="2" t="s">
        <v>47882</v>
      </c>
      <c r="F63" t="str">
        <f t="shared" si="1"/>
        <v>y</v>
      </c>
      <c r="G63" t="s">
        <v>47878</v>
      </c>
      <c r="H63" t="s">
        <v>13616</v>
      </c>
      <c r="I63" t="s">
        <v>13616</v>
      </c>
      <c r="J63" t="s">
        <v>13616</v>
      </c>
      <c r="K63">
        <v>1</v>
      </c>
    </row>
    <row r="64" spans="1:11" ht="14.4" customHeight="1" x14ac:dyDescent="0.3">
      <c r="A64" s="2" t="s">
        <v>47895</v>
      </c>
      <c r="B64" s="2" t="s">
        <v>47896</v>
      </c>
      <c r="C64" s="2" t="s">
        <v>47897</v>
      </c>
      <c r="D64" s="2" t="s">
        <v>47872</v>
      </c>
      <c r="E64" s="2" t="s">
        <v>47877</v>
      </c>
      <c r="F64" t="str">
        <f t="shared" si="1"/>
        <v>y</v>
      </c>
      <c r="G64" t="s">
        <v>47878</v>
      </c>
      <c r="H64" t="s">
        <v>13616</v>
      </c>
      <c r="I64" t="s">
        <v>13616</v>
      </c>
      <c r="J64" t="s">
        <v>13616</v>
      </c>
      <c r="K64">
        <v>1</v>
      </c>
    </row>
    <row r="65" spans="1:11" ht="14.4" customHeight="1" x14ac:dyDescent="0.3">
      <c r="A65" s="2" t="s">
        <v>47898</v>
      </c>
      <c r="B65" s="2" t="s">
        <v>47899</v>
      </c>
      <c r="C65" s="2" t="s">
        <v>47900</v>
      </c>
      <c r="D65" s="2" t="s">
        <v>47872</v>
      </c>
      <c r="E65" s="2" t="s">
        <v>47882</v>
      </c>
      <c r="F65" t="str">
        <f t="shared" si="1"/>
        <v>y</v>
      </c>
      <c r="G65" t="s">
        <v>47878</v>
      </c>
      <c r="H65" t="s">
        <v>13616</v>
      </c>
      <c r="I65" t="s">
        <v>13616</v>
      </c>
      <c r="J65" t="s">
        <v>13616</v>
      </c>
      <c r="K65">
        <v>1</v>
      </c>
    </row>
    <row r="66" spans="1:11" ht="14.4" customHeight="1" x14ac:dyDescent="0.3">
      <c r="A66" s="2" t="s">
        <v>47901</v>
      </c>
      <c r="B66" s="2" t="s">
        <v>47902</v>
      </c>
      <c r="C66" s="2" t="s">
        <v>47903</v>
      </c>
      <c r="D66" s="2" t="s">
        <v>47872</v>
      </c>
      <c r="E66" s="2" t="s">
        <v>47904</v>
      </c>
      <c r="F66" t="str">
        <f t="shared" si="1"/>
        <v>y</v>
      </c>
      <c r="G66" t="s">
        <v>47878</v>
      </c>
      <c r="H66" t="s">
        <v>13616</v>
      </c>
      <c r="I66" t="s">
        <v>13616</v>
      </c>
      <c r="J66" t="s">
        <v>13616</v>
      </c>
      <c r="K66">
        <v>1</v>
      </c>
    </row>
    <row r="67" spans="1:11" ht="14.4" customHeight="1" x14ac:dyDescent="0.3">
      <c r="A67" s="2" t="s">
        <v>47905</v>
      </c>
      <c r="B67" s="2" t="s">
        <v>47906</v>
      </c>
      <c r="C67" s="2" t="s">
        <v>47907</v>
      </c>
      <c r="D67" s="2" t="s">
        <v>47872</v>
      </c>
      <c r="E67" s="2" t="s">
        <v>47908</v>
      </c>
      <c r="F67" t="str">
        <f t="shared" si="1"/>
        <v>y</v>
      </c>
      <c r="G67" t="s">
        <v>47878</v>
      </c>
      <c r="H67" t="s">
        <v>13616</v>
      </c>
      <c r="I67" t="s">
        <v>13616</v>
      </c>
      <c r="J67" t="s">
        <v>13616</v>
      </c>
      <c r="K67">
        <v>1</v>
      </c>
    </row>
    <row r="68" spans="1:11" ht="14.4" customHeight="1" x14ac:dyDescent="0.3">
      <c r="A68" s="2" t="s">
        <v>47909</v>
      </c>
      <c r="B68" s="2" t="s">
        <v>47910</v>
      </c>
      <c r="C68" s="2" t="s">
        <v>47911</v>
      </c>
      <c r="D68" s="2" t="s">
        <v>47872</v>
      </c>
      <c r="E68" s="2" t="s">
        <v>47912</v>
      </c>
      <c r="F68" t="str">
        <f t="shared" si="1"/>
        <v>y</v>
      </c>
      <c r="G68" t="s">
        <v>47878</v>
      </c>
      <c r="H68" t="s">
        <v>13616</v>
      </c>
      <c r="I68" t="s">
        <v>13616</v>
      </c>
      <c r="J68" t="s">
        <v>13616</v>
      </c>
      <c r="K68">
        <v>1</v>
      </c>
    </row>
    <row r="69" spans="1:11" ht="14.4" customHeight="1" x14ac:dyDescent="0.3">
      <c r="A69" s="2" t="s">
        <v>47913</v>
      </c>
      <c r="B69" s="2" t="s">
        <v>47914</v>
      </c>
      <c r="C69" s="2" t="s">
        <v>47915</v>
      </c>
      <c r="D69" s="2" t="s">
        <v>47872</v>
      </c>
      <c r="E69" s="2" t="s">
        <v>47916</v>
      </c>
      <c r="F69" t="str">
        <f t="shared" ref="F69:F76" si="2">IF(COUNTIF(H69:J69,"used")&gt;0,"y","")</f>
        <v>y</v>
      </c>
      <c r="G69" t="s">
        <v>47878</v>
      </c>
      <c r="H69" t="s">
        <v>13616</v>
      </c>
      <c r="I69" t="s">
        <v>13616</v>
      </c>
      <c r="J69" t="s">
        <v>13616</v>
      </c>
      <c r="K69">
        <v>1</v>
      </c>
    </row>
    <row r="70" spans="1:11" ht="14.4" customHeight="1" x14ac:dyDescent="0.3">
      <c r="A70" s="2" t="s">
        <v>47917</v>
      </c>
      <c r="B70" s="2" t="s">
        <v>47918</v>
      </c>
      <c r="C70" s="2" t="s">
        <v>47919</v>
      </c>
      <c r="D70" s="2" t="s">
        <v>47920</v>
      </c>
      <c r="E70" s="2" t="s">
        <v>47921</v>
      </c>
      <c r="F70" t="str">
        <f t="shared" si="2"/>
        <v/>
      </c>
      <c r="H70" t="s">
        <v>13568</v>
      </c>
      <c r="I70" t="s">
        <v>13568</v>
      </c>
      <c r="J70" t="s">
        <v>13568</v>
      </c>
      <c r="K70">
        <v>28</v>
      </c>
    </row>
    <row r="71" spans="1:11" ht="14.4" customHeight="1" x14ac:dyDescent="0.3">
      <c r="A71" s="2" t="s">
        <v>10243</v>
      </c>
      <c r="B71" s="2" t="s">
        <v>10244</v>
      </c>
      <c r="C71" s="2" t="s">
        <v>10245</v>
      </c>
      <c r="D71" s="2" t="s">
        <v>22259</v>
      </c>
      <c r="E71" s="2" t="s">
        <v>47922</v>
      </c>
      <c r="F71" t="str">
        <f t="shared" si="2"/>
        <v/>
      </c>
      <c r="H71" t="s">
        <v>13568</v>
      </c>
      <c r="I71" t="s">
        <v>13568</v>
      </c>
      <c r="J71" t="s">
        <v>13568</v>
      </c>
      <c r="K71">
        <v>11</v>
      </c>
    </row>
    <row r="72" spans="1:11" ht="14.4" customHeight="1" x14ac:dyDescent="0.3">
      <c r="A72" s="2" t="s">
        <v>47923</v>
      </c>
      <c r="B72" s="2" t="s">
        <v>47924</v>
      </c>
      <c r="C72" s="2" t="s">
        <v>47925</v>
      </c>
      <c r="D72" s="2" t="s">
        <v>47926</v>
      </c>
      <c r="E72" s="2" t="s">
        <v>47927</v>
      </c>
      <c r="F72" t="str">
        <f t="shared" si="2"/>
        <v/>
      </c>
      <c r="H72" t="s">
        <v>13568</v>
      </c>
      <c r="I72" t="s">
        <v>13568</v>
      </c>
      <c r="J72" t="s">
        <v>13568</v>
      </c>
      <c r="K72">
        <v>4</v>
      </c>
    </row>
    <row r="73" spans="1:11" ht="14.4" customHeight="1" x14ac:dyDescent="0.3">
      <c r="A73" s="2" t="s">
        <v>47928</v>
      </c>
      <c r="B73" s="2" t="s">
        <v>47929</v>
      </c>
      <c r="C73" s="2" t="s">
        <v>47930</v>
      </c>
      <c r="D73" s="2" t="s">
        <v>47926</v>
      </c>
      <c r="E73" s="2" t="s">
        <v>47927</v>
      </c>
      <c r="F73" t="str">
        <f t="shared" si="2"/>
        <v/>
      </c>
      <c r="H73" t="s">
        <v>13568</v>
      </c>
      <c r="I73" t="s">
        <v>13568</v>
      </c>
      <c r="J73" t="s">
        <v>13568</v>
      </c>
      <c r="K73">
        <v>4</v>
      </c>
    </row>
    <row r="74" spans="1:11" ht="14.4" customHeight="1" x14ac:dyDescent="0.3">
      <c r="A74" s="2" t="s">
        <v>47931</v>
      </c>
      <c r="B74" s="2" t="s">
        <v>47932</v>
      </c>
      <c r="C74" s="2" t="s">
        <v>47933</v>
      </c>
      <c r="D74" s="2" t="s">
        <v>47926</v>
      </c>
      <c r="E74" s="2" t="s">
        <v>47927</v>
      </c>
      <c r="F74" t="str">
        <f t="shared" si="2"/>
        <v/>
      </c>
      <c r="H74" t="s">
        <v>13568</v>
      </c>
      <c r="I74" t="s">
        <v>13568</v>
      </c>
      <c r="J74" t="s">
        <v>13568</v>
      </c>
      <c r="K74">
        <v>4</v>
      </c>
    </row>
    <row r="75" spans="1:11" ht="14.4" customHeight="1" x14ac:dyDescent="0.3">
      <c r="A75" s="2" t="s">
        <v>47934</v>
      </c>
      <c r="B75" s="2" t="s">
        <v>47935</v>
      </c>
      <c r="C75" s="2" t="s">
        <v>47936</v>
      </c>
      <c r="D75" s="2" t="s">
        <v>47926</v>
      </c>
      <c r="E75" s="2" t="s">
        <v>47927</v>
      </c>
      <c r="F75" t="str">
        <f t="shared" si="2"/>
        <v/>
      </c>
      <c r="H75" t="s">
        <v>13568</v>
      </c>
      <c r="I75" t="s">
        <v>13568</v>
      </c>
      <c r="J75" t="s">
        <v>13568</v>
      </c>
      <c r="K75">
        <v>4</v>
      </c>
    </row>
    <row r="76" spans="1:11" ht="14.4" customHeight="1" x14ac:dyDescent="0.3">
      <c r="A76" s="2" t="s">
        <v>47937</v>
      </c>
      <c r="B76" s="2" t="s">
        <v>47938</v>
      </c>
      <c r="C76" s="2" t="s">
        <v>47939</v>
      </c>
      <c r="D76" s="2" t="s">
        <v>47926</v>
      </c>
      <c r="E76" s="2" t="s">
        <v>47940</v>
      </c>
      <c r="F76" t="str">
        <f t="shared" si="2"/>
        <v/>
      </c>
      <c r="H76" t="s">
        <v>13568</v>
      </c>
      <c r="I76" t="s">
        <v>13568</v>
      </c>
      <c r="J76" t="s">
        <v>13568</v>
      </c>
      <c r="K76">
        <v>4</v>
      </c>
    </row>
  </sheetData>
  <autoFilter ref="A4:J76" xr:uid="{1E3A0E57-6FE2-46B5-ACA0-5DBBC5F475A2}"/>
  <hyperlinks>
    <hyperlink ref="D1" location="'Dashboard'!A1" display="&lt;-- go to dashboard" xr:uid="{B854B266-3C40-4971-A88A-4055499E726A}"/>
  </hyperlink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96BFC2-F6F6-4705-810F-8653EC026A87}">
  <sheetPr codeName="Sheet54"/>
  <dimension ref="A1:K116"/>
  <sheetViews>
    <sheetView zoomScaleNormal="100" workbookViewId="0"/>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s="38"/>
      <c r="C1" s="1"/>
      <c r="D1" s="17" t="s">
        <v>13548</v>
      </c>
      <c r="E1" s="1"/>
      <c r="F1" s="1"/>
      <c r="G1" s="5" t="s">
        <v>2</v>
      </c>
      <c r="H1" s="5">
        <f>COUNTIF(H5:H1048576,"&lt;&gt;" ) - COUNTIF(H5:H1048576,"*NP*")</f>
        <v>0</v>
      </c>
      <c r="I1" s="5">
        <f>COUNTIF(I5:I1048576,"&lt;&gt;" ) - COUNTIF(I5:I1048576,"*NP*")</f>
        <v>112</v>
      </c>
      <c r="J1" s="5">
        <f>COUNTIF(J5:J1048576,"&lt;&gt;" ) - COUNTIF(J5:J1048576,"*NP*")</f>
        <v>0</v>
      </c>
    </row>
    <row r="2" spans="1:11" ht="14.4" customHeight="1" x14ac:dyDescent="0.3">
      <c r="A2" s="35" t="s">
        <v>13550</v>
      </c>
      <c r="B2" t="s">
        <v>13311</v>
      </c>
      <c r="C2" s="1"/>
      <c r="D2" s="1"/>
      <c r="E2" s="14">
        <v>45697.47315972222</v>
      </c>
      <c r="F2" s="10" t="s">
        <v>47941</v>
      </c>
      <c r="G2" s="5" t="s">
        <v>13552</v>
      </c>
      <c r="H2" s="16">
        <f>IF(H1=0,0,COUNTIF(H5:H1048576,"used")/H1)</f>
        <v>0</v>
      </c>
      <c r="I2" s="16">
        <f>IF(I1=0,0,COUNTIF(I5:I1048576,"used")/I1)</f>
        <v>0</v>
      </c>
      <c r="J2" s="16">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13309</v>
      </c>
      <c r="B5" s="2" t="s">
        <v>4599</v>
      </c>
      <c r="C5" s="2" t="s">
        <v>13310</v>
      </c>
      <c r="D5" s="2" t="s">
        <v>34708</v>
      </c>
      <c r="E5" s="2" t="s">
        <v>34708</v>
      </c>
      <c r="F5" t="str">
        <f t="shared" ref="F5:F36" si="0">IF(COUNTIF(H5:J5,"used")&gt;0,"y","")</f>
        <v/>
      </c>
      <c r="I5" t="s">
        <v>13568</v>
      </c>
      <c r="K5">
        <v>1</v>
      </c>
    </row>
    <row r="6" spans="1:11" ht="14.4" customHeight="1" x14ac:dyDescent="0.3">
      <c r="A6" s="2" t="s">
        <v>13312</v>
      </c>
      <c r="B6" s="2" t="s">
        <v>4603</v>
      </c>
      <c r="C6" s="2" t="s">
        <v>13313</v>
      </c>
      <c r="D6" s="2" t="s">
        <v>34708</v>
      </c>
      <c r="E6" s="2" t="s">
        <v>34708</v>
      </c>
      <c r="F6" t="str">
        <f t="shared" si="0"/>
        <v/>
      </c>
      <c r="I6" t="s">
        <v>13568</v>
      </c>
      <c r="K6">
        <v>1</v>
      </c>
    </row>
    <row r="7" spans="1:11" ht="14.4" customHeight="1" x14ac:dyDescent="0.3">
      <c r="A7" s="2" t="s">
        <v>13314</v>
      </c>
      <c r="B7" s="2" t="s">
        <v>10990</v>
      </c>
      <c r="C7" s="2" t="s">
        <v>13315</v>
      </c>
      <c r="D7" s="2" t="s">
        <v>34708</v>
      </c>
      <c r="E7" s="2" t="s">
        <v>34708</v>
      </c>
      <c r="F7" t="str">
        <f t="shared" si="0"/>
        <v/>
      </c>
      <c r="I7" t="s">
        <v>13568</v>
      </c>
      <c r="K7">
        <v>1</v>
      </c>
    </row>
    <row r="8" spans="1:11" ht="14.4" customHeight="1" x14ac:dyDescent="0.3">
      <c r="A8" s="2" t="s">
        <v>47942</v>
      </c>
      <c r="B8" s="2" t="s">
        <v>28408</v>
      </c>
      <c r="C8" s="2" t="s">
        <v>47943</v>
      </c>
      <c r="D8" s="2" t="s">
        <v>47944</v>
      </c>
      <c r="E8" s="2" t="s">
        <v>47945</v>
      </c>
      <c r="F8" t="str">
        <f t="shared" si="0"/>
        <v/>
      </c>
      <c r="I8" t="s">
        <v>13568</v>
      </c>
      <c r="K8">
        <v>17</v>
      </c>
    </row>
    <row r="9" spans="1:11" ht="14.4" customHeight="1" x14ac:dyDescent="0.3">
      <c r="A9" s="2" t="s">
        <v>47946</v>
      </c>
      <c r="B9" s="2" t="s">
        <v>28412</v>
      </c>
      <c r="C9" s="2" t="s">
        <v>47947</v>
      </c>
      <c r="D9" s="2" t="s">
        <v>47948</v>
      </c>
      <c r="E9" s="2" t="s">
        <v>47949</v>
      </c>
      <c r="F9" t="str">
        <f t="shared" si="0"/>
        <v/>
      </c>
      <c r="I9" t="s">
        <v>13568</v>
      </c>
      <c r="K9">
        <v>19</v>
      </c>
    </row>
    <row r="10" spans="1:11" ht="14.4" customHeight="1" x14ac:dyDescent="0.3">
      <c r="A10" s="2" t="s">
        <v>47950</v>
      </c>
      <c r="B10" s="2" t="s">
        <v>47951</v>
      </c>
      <c r="C10" s="2" t="s">
        <v>47952</v>
      </c>
      <c r="D10" s="2" t="s">
        <v>47953</v>
      </c>
      <c r="E10" s="2" t="s">
        <v>47954</v>
      </c>
      <c r="F10" t="str">
        <f t="shared" si="0"/>
        <v/>
      </c>
      <c r="I10" t="s">
        <v>13568</v>
      </c>
      <c r="K10">
        <v>22</v>
      </c>
    </row>
    <row r="11" spans="1:11" ht="14.4" customHeight="1" x14ac:dyDescent="0.3">
      <c r="A11" s="2" t="s">
        <v>47955</v>
      </c>
      <c r="B11" s="2" t="s">
        <v>47956</v>
      </c>
      <c r="C11" s="2" t="s">
        <v>47952</v>
      </c>
      <c r="D11" s="2" t="s">
        <v>47957</v>
      </c>
      <c r="E11" s="2" t="s">
        <v>47958</v>
      </c>
      <c r="F11" t="str">
        <f t="shared" si="0"/>
        <v/>
      </c>
      <c r="I11" t="s">
        <v>13568</v>
      </c>
      <c r="K11">
        <v>14</v>
      </c>
    </row>
    <row r="12" spans="1:11" ht="14.4" customHeight="1" x14ac:dyDescent="0.3">
      <c r="A12" s="2" t="s">
        <v>47959</v>
      </c>
      <c r="B12" s="2" t="s">
        <v>47960</v>
      </c>
      <c r="C12" s="2" t="s">
        <v>47952</v>
      </c>
      <c r="D12" s="2" t="s">
        <v>47961</v>
      </c>
      <c r="E12" s="2" t="s">
        <v>47962</v>
      </c>
      <c r="F12" t="str">
        <f t="shared" si="0"/>
        <v/>
      </c>
      <c r="I12" t="s">
        <v>13568</v>
      </c>
      <c r="K12">
        <v>16</v>
      </c>
    </row>
    <row r="13" spans="1:11" ht="14.4" customHeight="1" x14ac:dyDescent="0.3">
      <c r="A13" s="2" t="s">
        <v>47963</v>
      </c>
      <c r="B13" s="2" t="s">
        <v>2082</v>
      </c>
      <c r="C13" s="2" t="s">
        <v>47964</v>
      </c>
      <c r="D13" s="2" t="s">
        <v>47965</v>
      </c>
      <c r="E13" s="2" t="s">
        <v>47966</v>
      </c>
      <c r="F13" t="str">
        <f t="shared" si="0"/>
        <v/>
      </c>
      <c r="I13" t="s">
        <v>13568</v>
      </c>
      <c r="K13">
        <v>9</v>
      </c>
    </row>
    <row r="14" spans="1:11" ht="14.4" customHeight="1" x14ac:dyDescent="0.3">
      <c r="A14" s="2" t="s">
        <v>47967</v>
      </c>
      <c r="B14" s="2" t="s">
        <v>47968</v>
      </c>
      <c r="C14" s="2" t="s">
        <v>28341</v>
      </c>
      <c r="D14" s="2" t="s">
        <v>47969</v>
      </c>
      <c r="E14" s="2" t="s">
        <v>28341</v>
      </c>
      <c r="F14" t="str">
        <f t="shared" si="0"/>
        <v/>
      </c>
      <c r="I14" t="s">
        <v>13568</v>
      </c>
      <c r="K14">
        <v>5</v>
      </c>
    </row>
    <row r="15" spans="1:11" ht="14.4" customHeight="1" x14ac:dyDescent="0.3">
      <c r="A15" s="2" t="s">
        <v>47970</v>
      </c>
      <c r="B15" s="2" t="s">
        <v>47971</v>
      </c>
      <c r="C15" s="2" t="s">
        <v>28341</v>
      </c>
      <c r="D15" s="2" t="s">
        <v>47969</v>
      </c>
      <c r="E15" s="2" t="s">
        <v>28341</v>
      </c>
      <c r="F15" t="str">
        <f t="shared" si="0"/>
        <v/>
      </c>
      <c r="I15" t="s">
        <v>13568</v>
      </c>
      <c r="K15">
        <v>5</v>
      </c>
    </row>
    <row r="16" spans="1:11" ht="14.4" customHeight="1" x14ac:dyDescent="0.3">
      <c r="A16" s="2" t="s">
        <v>47972</v>
      </c>
      <c r="B16" s="2" t="s">
        <v>47973</v>
      </c>
      <c r="C16" s="2" t="s">
        <v>28341</v>
      </c>
      <c r="D16" s="2" t="s">
        <v>47969</v>
      </c>
      <c r="E16" s="2" t="s">
        <v>28341</v>
      </c>
      <c r="F16" t="str">
        <f t="shared" si="0"/>
        <v/>
      </c>
      <c r="I16" t="s">
        <v>13568</v>
      </c>
      <c r="K16">
        <v>5</v>
      </c>
    </row>
    <row r="17" spans="1:11" ht="14.4" customHeight="1" x14ac:dyDescent="0.3">
      <c r="A17" s="2" t="s">
        <v>47974</v>
      </c>
      <c r="B17" s="2" t="s">
        <v>47975</v>
      </c>
      <c r="C17" s="2" t="s">
        <v>28341</v>
      </c>
      <c r="D17" s="2" t="s">
        <v>47969</v>
      </c>
      <c r="E17" s="2" t="s">
        <v>28341</v>
      </c>
      <c r="F17" t="str">
        <f t="shared" si="0"/>
        <v/>
      </c>
      <c r="I17" t="s">
        <v>13568</v>
      </c>
      <c r="K17">
        <v>5</v>
      </c>
    </row>
    <row r="18" spans="1:11" ht="14.4" customHeight="1" x14ac:dyDescent="0.3">
      <c r="A18" s="2" t="s">
        <v>47976</v>
      </c>
      <c r="B18" s="2" t="s">
        <v>47977</v>
      </c>
      <c r="C18" s="2" t="s">
        <v>28341</v>
      </c>
      <c r="D18" s="2" t="s">
        <v>47969</v>
      </c>
      <c r="E18" s="2" t="s">
        <v>47978</v>
      </c>
      <c r="F18" t="str">
        <f t="shared" si="0"/>
        <v/>
      </c>
      <c r="I18" t="s">
        <v>13568</v>
      </c>
      <c r="K18">
        <v>5</v>
      </c>
    </row>
    <row r="19" spans="1:11" ht="14.4" customHeight="1" x14ac:dyDescent="0.3">
      <c r="A19" s="2" t="s">
        <v>13316</v>
      </c>
      <c r="B19" s="2" t="s">
        <v>2079</v>
      </c>
      <c r="C19" s="2" t="s">
        <v>13317</v>
      </c>
      <c r="D19" s="2" t="s">
        <v>34708</v>
      </c>
      <c r="E19" s="2" t="s">
        <v>34708</v>
      </c>
      <c r="F19" t="str">
        <f t="shared" si="0"/>
        <v/>
      </c>
      <c r="I19" t="s">
        <v>13568</v>
      </c>
      <c r="K19">
        <v>1</v>
      </c>
    </row>
    <row r="20" spans="1:11" ht="14.4" customHeight="1" x14ac:dyDescent="0.3">
      <c r="A20" s="2" t="s">
        <v>47979</v>
      </c>
      <c r="B20" s="2" t="s">
        <v>47980</v>
      </c>
      <c r="C20" s="2" t="s">
        <v>28341</v>
      </c>
      <c r="D20" s="2" t="s">
        <v>47969</v>
      </c>
      <c r="E20" s="2" t="s">
        <v>47981</v>
      </c>
      <c r="F20" t="str">
        <f t="shared" si="0"/>
        <v/>
      </c>
      <c r="I20" t="s">
        <v>13568</v>
      </c>
      <c r="K20">
        <v>5</v>
      </c>
    </row>
    <row r="21" spans="1:11" ht="14.4" customHeight="1" x14ac:dyDescent="0.3">
      <c r="A21" s="2" t="s">
        <v>47982</v>
      </c>
      <c r="B21" s="2" t="s">
        <v>47983</v>
      </c>
      <c r="C21" s="2" t="s">
        <v>28341</v>
      </c>
      <c r="D21" s="2" t="s">
        <v>47969</v>
      </c>
      <c r="E21" s="2" t="s">
        <v>47984</v>
      </c>
      <c r="F21" t="str">
        <f t="shared" si="0"/>
        <v/>
      </c>
      <c r="I21" t="s">
        <v>13568</v>
      </c>
      <c r="K21">
        <v>5</v>
      </c>
    </row>
    <row r="22" spans="1:11" ht="14.4" customHeight="1" x14ac:dyDescent="0.3">
      <c r="A22" s="2" t="s">
        <v>47985</v>
      </c>
      <c r="B22" s="2" t="s">
        <v>47986</v>
      </c>
      <c r="C22" s="2" t="s">
        <v>28341</v>
      </c>
      <c r="D22" s="2" t="s">
        <v>47965</v>
      </c>
      <c r="E22" s="2" t="s">
        <v>47987</v>
      </c>
      <c r="F22" t="str">
        <f t="shared" si="0"/>
        <v/>
      </c>
      <c r="I22" t="s">
        <v>13568</v>
      </c>
      <c r="K22">
        <v>9</v>
      </c>
    </row>
    <row r="23" spans="1:11" ht="14.4" customHeight="1" x14ac:dyDescent="0.3">
      <c r="A23" s="2" t="s">
        <v>47988</v>
      </c>
      <c r="B23" s="2" t="s">
        <v>47989</v>
      </c>
      <c r="C23" s="2" t="s">
        <v>28341</v>
      </c>
      <c r="D23" s="2" t="s">
        <v>47969</v>
      </c>
      <c r="E23" s="2" t="s">
        <v>47990</v>
      </c>
      <c r="F23" t="str">
        <f t="shared" si="0"/>
        <v/>
      </c>
      <c r="I23" t="s">
        <v>13568</v>
      </c>
      <c r="K23">
        <v>5</v>
      </c>
    </row>
    <row r="24" spans="1:11" ht="14.4" customHeight="1" x14ac:dyDescent="0.3">
      <c r="A24" s="2" t="s">
        <v>47991</v>
      </c>
      <c r="B24" s="2" t="s">
        <v>47992</v>
      </c>
      <c r="C24" s="2" t="s">
        <v>28341</v>
      </c>
      <c r="D24" s="2" t="s">
        <v>47969</v>
      </c>
      <c r="E24" s="2" t="s">
        <v>47978</v>
      </c>
      <c r="F24" t="str">
        <f t="shared" si="0"/>
        <v/>
      </c>
      <c r="I24" t="s">
        <v>13568</v>
      </c>
      <c r="K24">
        <v>5</v>
      </c>
    </row>
    <row r="25" spans="1:11" ht="14.4" customHeight="1" x14ac:dyDescent="0.3">
      <c r="A25" s="2" t="s">
        <v>47993</v>
      </c>
      <c r="B25" s="2" t="s">
        <v>708</v>
      </c>
      <c r="C25" s="2" t="s">
        <v>47994</v>
      </c>
      <c r="D25" s="2" t="s">
        <v>47995</v>
      </c>
      <c r="E25" s="2" t="s">
        <v>47996</v>
      </c>
      <c r="F25" t="str">
        <f t="shared" si="0"/>
        <v/>
      </c>
      <c r="I25" t="s">
        <v>13568</v>
      </c>
      <c r="K25">
        <v>20</v>
      </c>
    </row>
    <row r="26" spans="1:11" ht="14.4" customHeight="1" x14ac:dyDescent="0.3">
      <c r="A26" s="2" t="s">
        <v>13318</v>
      </c>
      <c r="B26" s="2" t="s">
        <v>708</v>
      </c>
      <c r="C26" s="2" t="s">
        <v>13319</v>
      </c>
      <c r="D26" s="2" t="s">
        <v>34708</v>
      </c>
      <c r="E26" s="2" t="s">
        <v>34708</v>
      </c>
      <c r="F26" t="str">
        <f t="shared" si="0"/>
        <v/>
      </c>
      <c r="I26" t="s">
        <v>13568</v>
      </c>
      <c r="K26">
        <v>1</v>
      </c>
    </row>
    <row r="27" spans="1:11" ht="14.4" customHeight="1" x14ac:dyDescent="0.3">
      <c r="A27" s="2" t="s">
        <v>47997</v>
      </c>
      <c r="B27" s="2" t="s">
        <v>12648</v>
      </c>
      <c r="C27" s="2" t="s">
        <v>47998</v>
      </c>
      <c r="D27" s="2" t="s">
        <v>47999</v>
      </c>
      <c r="E27" s="2" t="s">
        <v>48000</v>
      </c>
      <c r="F27" t="str">
        <f t="shared" si="0"/>
        <v/>
      </c>
      <c r="I27" t="s">
        <v>13568</v>
      </c>
      <c r="K27">
        <v>6</v>
      </c>
    </row>
    <row r="28" spans="1:11" ht="14.4" customHeight="1" x14ac:dyDescent="0.3">
      <c r="A28" s="2" t="s">
        <v>48001</v>
      </c>
      <c r="B28" s="2" t="s">
        <v>114</v>
      </c>
      <c r="C28" s="2" t="s">
        <v>48002</v>
      </c>
      <c r="D28" s="2" t="s">
        <v>48003</v>
      </c>
      <c r="E28" s="2" t="s">
        <v>48004</v>
      </c>
      <c r="F28" t="str">
        <f t="shared" si="0"/>
        <v/>
      </c>
      <c r="I28" t="s">
        <v>13568</v>
      </c>
      <c r="K28">
        <v>23</v>
      </c>
    </row>
    <row r="29" spans="1:11" ht="14.4" customHeight="1" x14ac:dyDescent="0.3">
      <c r="A29" s="2" t="s">
        <v>13320</v>
      </c>
      <c r="B29" s="2" t="s">
        <v>708</v>
      </c>
      <c r="C29" s="2" t="s">
        <v>13321</v>
      </c>
      <c r="D29" s="2" t="s">
        <v>34708</v>
      </c>
      <c r="E29" s="2" t="s">
        <v>34708</v>
      </c>
      <c r="F29" t="str">
        <f t="shared" si="0"/>
        <v/>
      </c>
      <c r="I29" t="s">
        <v>13568</v>
      </c>
      <c r="K29">
        <v>1</v>
      </c>
    </row>
    <row r="30" spans="1:11" ht="14.4" customHeight="1" x14ac:dyDescent="0.3">
      <c r="A30" s="2" t="s">
        <v>48005</v>
      </c>
      <c r="B30" s="2" t="s">
        <v>708</v>
      </c>
      <c r="C30" s="2" t="s">
        <v>48006</v>
      </c>
      <c r="D30" s="2" t="s">
        <v>48007</v>
      </c>
      <c r="E30" s="2" t="s">
        <v>48008</v>
      </c>
      <c r="F30" t="str">
        <f t="shared" si="0"/>
        <v/>
      </c>
      <c r="I30" t="s">
        <v>13568</v>
      </c>
      <c r="K30">
        <v>27</v>
      </c>
    </row>
    <row r="31" spans="1:11" ht="14.4" customHeight="1" x14ac:dyDescent="0.3">
      <c r="A31" s="2" t="s">
        <v>48009</v>
      </c>
      <c r="B31" s="2" t="s">
        <v>19077</v>
      </c>
      <c r="C31" s="2" t="s">
        <v>48010</v>
      </c>
      <c r="D31" s="2" t="s">
        <v>47999</v>
      </c>
      <c r="E31" s="2" t="s">
        <v>48011</v>
      </c>
      <c r="F31" t="str">
        <f t="shared" si="0"/>
        <v/>
      </c>
      <c r="I31" t="s">
        <v>13568</v>
      </c>
      <c r="K31">
        <v>6</v>
      </c>
    </row>
    <row r="32" spans="1:11" ht="14.4" customHeight="1" x14ac:dyDescent="0.3">
      <c r="A32" s="2" t="s">
        <v>48012</v>
      </c>
      <c r="B32" s="2" t="s">
        <v>708</v>
      </c>
      <c r="C32" s="2" t="s">
        <v>48013</v>
      </c>
      <c r="D32" s="2" t="s">
        <v>48014</v>
      </c>
      <c r="E32" s="2" t="s">
        <v>48015</v>
      </c>
      <c r="F32" t="str">
        <f t="shared" si="0"/>
        <v/>
      </c>
      <c r="I32" t="s">
        <v>13568</v>
      </c>
      <c r="K32">
        <v>28</v>
      </c>
    </row>
    <row r="33" spans="1:11" ht="14.4" customHeight="1" x14ac:dyDescent="0.3">
      <c r="A33" s="2" t="s">
        <v>13322</v>
      </c>
      <c r="B33" s="2" t="s">
        <v>12651</v>
      </c>
      <c r="C33" s="2" t="s">
        <v>13323</v>
      </c>
      <c r="D33" s="2" t="s">
        <v>34708</v>
      </c>
      <c r="E33" s="2" t="s">
        <v>34708</v>
      </c>
      <c r="F33" t="str">
        <f t="shared" si="0"/>
        <v/>
      </c>
      <c r="I33" t="s">
        <v>13568</v>
      </c>
      <c r="K33">
        <v>1</v>
      </c>
    </row>
    <row r="34" spans="1:11" ht="14.4" customHeight="1" x14ac:dyDescent="0.3">
      <c r="A34" s="2" t="s">
        <v>48016</v>
      </c>
      <c r="B34" s="2" t="s">
        <v>12651</v>
      </c>
      <c r="C34" s="2" t="s">
        <v>13323</v>
      </c>
      <c r="D34" s="2" t="s">
        <v>48017</v>
      </c>
      <c r="E34" s="2" t="s">
        <v>48018</v>
      </c>
      <c r="F34" t="str">
        <f t="shared" si="0"/>
        <v/>
      </c>
      <c r="I34" t="s">
        <v>13568</v>
      </c>
      <c r="K34">
        <v>13</v>
      </c>
    </row>
    <row r="35" spans="1:11" ht="14.4" customHeight="1" x14ac:dyDescent="0.3">
      <c r="A35" s="2" t="s">
        <v>48019</v>
      </c>
      <c r="B35" s="2" t="s">
        <v>12651</v>
      </c>
      <c r="C35" s="2" t="s">
        <v>48020</v>
      </c>
      <c r="D35" s="2" t="s">
        <v>48017</v>
      </c>
      <c r="E35" s="2" t="s">
        <v>48021</v>
      </c>
      <c r="F35" t="str">
        <f t="shared" si="0"/>
        <v/>
      </c>
      <c r="I35" t="s">
        <v>13568</v>
      </c>
      <c r="K35">
        <v>13</v>
      </c>
    </row>
    <row r="36" spans="1:11" ht="14.4" customHeight="1" x14ac:dyDescent="0.3">
      <c r="A36" s="2" t="s">
        <v>48022</v>
      </c>
      <c r="B36" s="2" t="s">
        <v>12651</v>
      </c>
      <c r="C36" s="2" t="s">
        <v>48023</v>
      </c>
      <c r="D36" s="2" t="s">
        <v>47999</v>
      </c>
      <c r="E36" s="2" t="s">
        <v>48011</v>
      </c>
      <c r="F36" t="str">
        <f t="shared" si="0"/>
        <v/>
      </c>
      <c r="I36" t="s">
        <v>13568</v>
      </c>
      <c r="K36">
        <v>6</v>
      </c>
    </row>
    <row r="37" spans="1:11" ht="14.4" customHeight="1" x14ac:dyDescent="0.3">
      <c r="A37" s="2" t="s">
        <v>48024</v>
      </c>
      <c r="B37" s="2" t="s">
        <v>2071</v>
      </c>
      <c r="C37" s="2" t="s">
        <v>48025</v>
      </c>
      <c r="D37" s="2" t="s">
        <v>48026</v>
      </c>
      <c r="E37" s="2" t="s">
        <v>48027</v>
      </c>
      <c r="F37" t="str">
        <f t="shared" ref="F37:F68" si="1">IF(COUNTIF(H37:J37,"used")&gt;0,"y","")</f>
        <v/>
      </c>
      <c r="I37" t="s">
        <v>13568</v>
      </c>
      <c r="K37">
        <v>15</v>
      </c>
    </row>
    <row r="38" spans="1:11" ht="14.4" customHeight="1" x14ac:dyDescent="0.3">
      <c r="A38" s="2" t="s">
        <v>48028</v>
      </c>
      <c r="B38" s="2" t="s">
        <v>8551</v>
      </c>
      <c r="C38" s="2" t="s">
        <v>48029</v>
      </c>
      <c r="D38" s="2" t="s">
        <v>15261</v>
      </c>
      <c r="E38" s="2" t="s">
        <v>48030</v>
      </c>
      <c r="F38" t="str">
        <f t="shared" si="1"/>
        <v/>
      </c>
      <c r="I38" t="s">
        <v>13568</v>
      </c>
      <c r="K38">
        <v>4</v>
      </c>
    </row>
    <row r="39" spans="1:11" ht="14.4" customHeight="1" x14ac:dyDescent="0.3">
      <c r="A39" s="2" t="s">
        <v>48031</v>
      </c>
      <c r="B39" s="2" t="s">
        <v>10633</v>
      </c>
      <c r="C39" s="2" t="s">
        <v>48032</v>
      </c>
      <c r="D39" s="2" t="s">
        <v>48033</v>
      </c>
      <c r="E39" s="2" t="s">
        <v>48034</v>
      </c>
      <c r="F39" t="str">
        <f t="shared" si="1"/>
        <v/>
      </c>
      <c r="I39" t="s">
        <v>13568</v>
      </c>
      <c r="K39">
        <v>10</v>
      </c>
    </row>
    <row r="40" spans="1:11" ht="14.4" customHeight="1" x14ac:dyDescent="0.3">
      <c r="A40" s="2" t="s">
        <v>48035</v>
      </c>
      <c r="B40" s="2" t="s">
        <v>30262</v>
      </c>
      <c r="C40" s="2" t="s">
        <v>48036</v>
      </c>
      <c r="D40" s="2" t="s">
        <v>48033</v>
      </c>
      <c r="E40" s="2" t="s">
        <v>48037</v>
      </c>
      <c r="F40" t="str">
        <f t="shared" si="1"/>
        <v/>
      </c>
      <c r="I40" t="s">
        <v>13568</v>
      </c>
      <c r="K40">
        <v>10</v>
      </c>
    </row>
    <row r="41" spans="1:11" ht="14.4" customHeight="1" x14ac:dyDescent="0.3">
      <c r="A41" s="2" t="s">
        <v>48038</v>
      </c>
      <c r="B41" s="2" t="s">
        <v>19976</v>
      </c>
      <c r="C41" s="2" t="s">
        <v>48039</v>
      </c>
      <c r="D41" s="2" t="s">
        <v>48040</v>
      </c>
      <c r="E41" s="2" t="s">
        <v>48027</v>
      </c>
      <c r="F41" t="str">
        <f t="shared" si="1"/>
        <v/>
      </c>
      <c r="I41" t="s">
        <v>13568</v>
      </c>
      <c r="K41">
        <v>18</v>
      </c>
    </row>
    <row r="42" spans="1:11" ht="14.4" customHeight="1" x14ac:dyDescent="0.3">
      <c r="A42" s="2" t="s">
        <v>13324</v>
      </c>
      <c r="B42" s="2" t="s">
        <v>13325</v>
      </c>
      <c r="C42" s="2" t="s">
        <v>13326</v>
      </c>
      <c r="D42" s="2" t="s">
        <v>34708</v>
      </c>
      <c r="E42" s="2" t="s">
        <v>34708</v>
      </c>
      <c r="F42" t="str">
        <f t="shared" si="1"/>
        <v/>
      </c>
      <c r="I42" t="s">
        <v>13568</v>
      </c>
      <c r="K42">
        <v>1</v>
      </c>
    </row>
    <row r="43" spans="1:11" ht="14.4" customHeight="1" x14ac:dyDescent="0.3">
      <c r="A43" s="2" t="s">
        <v>48041</v>
      </c>
      <c r="B43" s="2" t="s">
        <v>48042</v>
      </c>
      <c r="C43" s="2" t="s">
        <v>13326</v>
      </c>
      <c r="D43" s="2" t="s">
        <v>48043</v>
      </c>
      <c r="E43" s="2" t="s">
        <v>48044</v>
      </c>
      <c r="F43" t="str">
        <f t="shared" si="1"/>
        <v/>
      </c>
      <c r="I43" t="s">
        <v>13568</v>
      </c>
      <c r="K43">
        <v>2</v>
      </c>
    </row>
    <row r="44" spans="1:11" ht="14.4" customHeight="1" x14ac:dyDescent="0.3">
      <c r="A44" s="2" t="s">
        <v>48045</v>
      </c>
      <c r="B44" s="2" t="s">
        <v>48046</v>
      </c>
      <c r="C44" s="2" t="s">
        <v>48047</v>
      </c>
      <c r="D44" s="2" t="s">
        <v>48043</v>
      </c>
      <c r="E44" s="2" t="s">
        <v>48048</v>
      </c>
      <c r="F44" t="str">
        <f t="shared" si="1"/>
        <v/>
      </c>
      <c r="I44" t="s">
        <v>13568</v>
      </c>
      <c r="K44">
        <v>2</v>
      </c>
    </row>
    <row r="45" spans="1:11" ht="14.4" customHeight="1" x14ac:dyDescent="0.3">
      <c r="A45" s="2" t="s">
        <v>48049</v>
      </c>
      <c r="B45" s="2" t="s">
        <v>48050</v>
      </c>
      <c r="C45" s="2" t="s">
        <v>48051</v>
      </c>
      <c r="D45" s="2" t="s">
        <v>48043</v>
      </c>
      <c r="E45" s="2" t="s">
        <v>48044</v>
      </c>
      <c r="F45" t="str">
        <f t="shared" si="1"/>
        <v/>
      </c>
      <c r="I45" t="s">
        <v>13568</v>
      </c>
      <c r="K45">
        <v>2</v>
      </c>
    </row>
    <row r="46" spans="1:11" ht="14.4" customHeight="1" x14ac:dyDescent="0.3">
      <c r="A46" s="2" t="s">
        <v>48052</v>
      </c>
      <c r="B46" s="2" t="s">
        <v>48053</v>
      </c>
      <c r="C46" s="2" t="s">
        <v>48054</v>
      </c>
      <c r="D46" s="2" t="s">
        <v>48043</v>
      </c>
      <c r="E46" s="2" t="s">
        <v>48055</v>
      </c>
      <c r="F46" t="str">
        <f t="shared" si="1"/>
        <v/>
      </c>
      <c r="I46" t="s">
        <v>13568</v>
      </c>
      <c r="K46">
        <v>2</v>
      </c>
    </row>
    <row r="47" spans="1:11" ht="14.4" customHeight="1" x14ac:dyDescent="0.3">
      <c r="A47" s="2" t="s">
        <v>48056</v>
      </c>
      <c r="B47" s="2" t="s">
        <v>48057</v>
      </c>
      <c r="C47" s="2" t="s">
        <v>48058</v>
      </c>
      <c r="D47" s="2" t="s">
        <v>48043</v>
      </c>
      <c r="E47" s="2" t="s">
        <v>48044</v>
      </c>
      <c r="F47" t="str">
        <f t="shared" si="1"/>
        <v/>
      </c>
      <c r="I47" t="s">
        <v>13568</v>
      </c>
      <c r="K47">
        <v>2</v>
      </c>
    </row>
    <row r="48" spans="1:11" ht="14.4" customHeight="1" x14ac:dyDescent="0.3">
      <c r="A48" s="2" t="s">
        <v>48059</v>
      </c>
      <c r="B48" s="2" t="s">
        <v>48060</v>
      </c>
      <c r="C48" s="2" t="s">
        <v>48061</v>
      </c>
      <c r="D48" s="2" t="s">
        <v>48043</v>
      </c>
      <c r="E48" s="2" t="s">
        <v>48055</v>
      </c>
      <c r="F48" t="str">
        <f t="shared" si="1"/>
        <v/>
      </c>
      <c r="I48" t="s">
        <v>13568</v>
      </c>
      <c r="K48">
        <v>2</v>
      </c>
    </row>
    <row r="49" spans="1:11" ht="14.4" customHeight="1" x14ac:dyDescent="0.3">
      <c r="A49" s="2" t="s">
        <v>13327</v>
      </c>
      <c r="B49" s="2" t="s">
        <v>13328</v>
      </c>
      <c r="C49" s="2" t="s">
        <v>13329</v>
      </c>
      <c r="D49" s="2" t="s">
        <v>34708</v>
      </c>
      <c r="E49" s="2" t="s">
        <v>34708</v>
      </c>
      <c r="F49" t="str">
        <f t="shared" si="1"/>
        <v/>
      </c>
      <c r="I49" t="s">
        <v>13568</v>
      </c>
      <c r="K49">
        <v>1</v>
      </c>
    </row>
    <row r="50" spans="1:11" ht="14.4" customHeight="1" x14ac:dyDescent="0.3">
      <c r="A50" s="2" t="s">
        <v>48062</v>
      </c>
      <c r="B50" s="2" t="s">
        <v>48063</v>
      </c>
      <c r="C50" s="2" t="s">
        <v>48064</v>
      </c>
      <c r="D50" s="2" t="s">
        <v>48043</v>
      </c>
      <c r="E50" s="2" t="s">
        <v>48065</v>
      </c>
      <c r="F50" t="str">
        <f t="shared" si="1"/>
        <v/>
      </c>
      <c r="I50" t="s">
        <v>13568</v>
      </c>
      <c r="K50">
        <v>2</v>
      </c>
    </row>
    <row r="51" spans="1:11" ht="14.4" customHeight="1" x14ac:dyDescent="0.3">
      <c r="A51" s="2" t="s">
        <v>13330</v>
      </c>
      <c r="B51" s="2" t="s">
        <v>13331</v>
      </c>
      <c r="C51" s="2" t="s">
        <v>13332</v>
      </c>
      <c r="D51" s="2" t="s">
        <v>34708</v>
      </c>
      <c r="E51" s="2" t="s">
        <v>34708</v>
      </c>
      <c r="F51" t="str">
        <f t="shared" si="1"/>
        <v/>
      </c>
      <c r="I51" t="s">
        <v>13568</v>
      </c>
      <c r="K51">
        <v>1</v>
      </c>
    </row>
    <row r="52" spans="1:11" ht="14.4" customHeight="1" x14ac:dyDescent="0.3">
      <c r="A52" s="2" t="s">
        <v>48066</v>
      </c>
      <c r="B52" s="2" t="s">
        <v>48067</v>
      </c>
      <c r="C52" s="2" t="s">
        <v>48068</v>
      </c>
      <c r="D52" s="2" t="s">
        <v>48043</v>
      </c>
      <c r="E52" s="2" t="s">
        <v>48065</v>
      </c>
      <c r="F52" t="str">
        <f t="shared" si="1"/>
        <v/>
      </c>
      <c r="I52" t="s">
        <v>13568</v>
      </c>
      <c r="K52">
        <v>2</v>
      </c>
    </row>
    <row r="53" spans="1:11" ht="14.4" customHeight="1" x14ac:dyDescent="0.3">
      <c r="A53" s="2" t="s">
        <v>48069</v>
      </c>
      <c r="B53" s="2" t="s">
        <v>48070</v>
      </c>
      <c r="C53" s="2" t="s">
        <v>48071</v>
      </c>
      <c r="D53" s="2" t="s">
        <v>48043</v>
      </c>
      <c r="E53" s="2" t="s">
        <v>48072</v>
      </c>
      <c r="F53" t="str">
        <f t="shared" si="1"/>
        <v/>
      </c>
      <c r="I53" t="s">
        <v>13568</v>
      </c>
      <c r="K53">
        <v>2</v>
      </c>
    </row>
    <row r="54" spans="1:11" ht="14.4" customHeight="1" x14ac:dyDescent="0.3">
      <c r="A54" s="2" t="s">
        <v>48073</v>
      </c>
      <c r="B54" s="2" t="s">
        <v>48074</v>
      </c>
      <c r="C54" s="2" t="s">
        <v>48075</v>
      </c>
      <c r="D54" s="2" t="s">
        <v>48043</v>
      </c>
      <c r="E54" s="2" t="s">
        <v>48065</v>
      </c>
      <c r="F54" t="str">
        <f t="shared" si="1"/>
        <v/>
      </c>
      <c r="I54" t="s">
        <v>13568</v>
      </c>
      <c r="K54">
        <v>2</v>
      </c>
    </row>
    <row r="55" spans="1:11" ht="14.4" customHeight="1" x14ac:dyDescent="0.3">
      <c r="A55" s="2" t="s">
        <v>13333</v>
      </c>
      <c r="B55" s="2" t="s">
        <v>13334</v>
      </c>
      <c r="C55" s="2" t="s">
        <v>13335</v>
      </c>
      <c r="D55" s="2" t="s">
        <v>34708</v>
      </c>
      <c r="E55" s="2" t="s">
        <v>34708</v>
      </c>
      <c r="F55" t="str">
        <f t="shared" si="1"/>
        <v/>
      </c>
      <c r="I55" t="s">
        <v>13568</v>
      </c>
      <c r="K55">
        <v>1</v>
      </c>
    </row>
    <row r="56" spans="1:11" ht="14.4" customHeight="1" x14ac:dyDescent="0.3">
      <c r="A56" s="2" t="s">
        <v>13336</v>
      </c>
      <c r="B56" s="2" t="s">
        <v>13337</v>
      </c>
      <c r="C56" s="2" t="s">
        <v>13338</v>
      </c>
      <c r="D56" s="2" t="s">
        <v>34708</v>
      </c>
      <c r="E56" s="2" t="s">
        <v>34708</v>
      </c>
      <c r="F56" t="str">
        <f t="shared" si="1"/>
        <v/>
      </c>
      <c r="I56" t="s">
        <v>13568</v>
      </c>
      <c r="K56">
        <v>1</v>
      </c>
    </row>
    <row r="57" spans="1:11" ht="14.4" customHeight="1" x14ac:dyDescent="0.3">
      <c r="A57" s="2" t="s">
        <v>48076</v>
      </c>
      <c r="B57" s="2" t="s">
        <v>48077</v>
      </c>
      <c r="C57" s="2" t="s">
        <v>48078</v>
      </c>
      <c r="D57" s="2" t="s">
        <v>48043</v>
      </c>
      <c r="E57" s="2" t="s">
        <v>48065</v>
      </c>
      <c r="F57" t="str">
        <f t="shared" si="1"/>
        <v/>
      </c>
      <c r="I57" t="s">
        <v>13568</v>
      </c>
      <c r="K57">
        <v>2</v>
      </c>
    </row>
    <row r="58" spans="1:11" ht="14.4" customHeight="1" x14ac:dyDescent="0.3">
      <c r="A58" s="2" t="s">
        <v>13339</v>
      </c>
      <c r="B58" s="2" t="s">
        <v>13340</v>
      </c>
      <c r="C58" s="2" t="s">
        <v>13341</v>
      </c>
      <c r="D58" s="2" t="s">
        <v>34708</v>
      </c>
      <c r="E58" s="2" t="s">
        <v>34708</v>
      </c>
      <c r="F58" t="str">
        <f t="shared" si="1"/>
        <v/>
      </c>
      <c r="I58" t="s">
        <v>13568</v>
      </c>
      <c r="K58">
        <v>1</v>
      </c>
    </row>
    <row r="59" spans="1:11" ht="14.4" customHeight="1" x14ac:dyDescent="0.3">
      <c r="A59" s="2" t="s">
        <v>48079</v>
      </c>
      <c r="B59" s="2" t="s">
        <v>48080</v>
      </c>
      <c r="C59" s="2" t="s">
        <v>48081</v>
      </c>
      <c r="D59" s="2" t="s">
        <v>48043</v>
      </c>
      <c r="E59" s="2" t="s">
        <v>48065</v>
      </c>
      <c r="F59" t="str">
        <f t="shared" si="1"/>
        <v/>
      </c>
      <c r="I59" t="s">
        <v>13568</v>
      </c>
      <c r="K59">
        <v>2</v>
      </c>
    </row>
    <row r="60" spans="1:11" ht="14.4" customHeight="1" x14ac:dyDescent="0.3">
      <c r="A60" s="2" t="s">
        <v>48082</v>
      </c>
      <c r="B60" s="2" t="s">
        <v>48083</v>
      </c>
      <c r="C60" s="2" t="s">
        <v>48084</v>
      </c>
      <c r="D60" s="2" t="s">
        <v>48043</v>
      </c>
      <c r="E60" s="2" t="s">
        <v>48044</v>
      </c>
      <c r="F60" t="str">
        <f t="shared" si="1"/>
        <v/>
      </c>
      <c r="I60" t="s">
        <v>13568</v>
      </c>
      <c r="K60">
        <v>2</v>
      </c>
    </row>
    <row r="61" spans="1:11" ht="14.4" customHeight="1" x14ac:dyDescent="0.3">
      <c r="A61" s="2" t="s">
        <v>48085</v>
      </c>
      <c r="B61" s="2" t="s">
        <v>48086</v>
      </c>
      <c r="C61" s="2" t="s">
        <v>48087</v>
      </c>
      <c r="D61" s="2" t="s">
        <v>48043</v>
      </c>
      <c r="E61" s="2" t="s">
        <v>48088</v>
      </c>
      <c r="F61" t="str">
        <f t="shared" si="1"/>
        <v/>
      </c>
      <c r="I61" t="s">
        <v>13568</v>
      </c>
      <c r="K61">
        <v>2</v>
      </c>
    </row>
    <row r="62" spans="1:11" ht="14.4" customHeight="1" x14ac:dyDescent="0.3">
      <c r="A62" s="2" t="s">
        <v>48089</v>
      </c>
      <c r="B62" s="2" t="s">
        <v>48090</v>
      </c>
      <c r="C62" s="2" t="s">
        <v>48091</v>
      </c>
      <c r="D62" s="2" t="s">
        <v>48092</v>
      </c>
      <c r="E62" s="2" t="s">
        <v>48093</v>
      </c>
      <c r="F62" t="str">
        <f t="shared" si="1"/>
        <v/>
      </c>
      <c r="I62" t="s">
        <v>13568</v>
      </c>
      <c r="K62">
        <v>3</v>
      </c>
    </row>
    <row r="63" spans="1:11" ht="14.4" customHeight="1" x14ac:dyDescent="0.3">
      <c r="A63" s="2" t="s">
        <v>48094</v>
      </c>
      <c r="B63" s="2" t="s">
        <v>48095</v>
      </c>
      <c r="C63" s="2" t="s">
        <v>48096</v>
      </c>
      <c r="D63" s="2" t="s">
        <v>48092</v>
      </c>
      <c r="E63" s="2" t="s">
        <v>48097</v>
      </c>
      <c r="F63" t="str">
        <f t="shared" si="1"/>
        <v/>
      </c>
      <c r="I63" t="s">
        <v>13568</v>
      </c>
      <c r="K63">
        <v>3</v>
      </c>
    </row>
    <row r="64" spans="1:11" ht="14.4" customHeight="1" x14ac:dyDescent="0.3">
      <c r="A64" s="2" t="s">
        <v>48098</v>
      </c>
      <c r="B64" s="2" t="s">
        <v>48099</v>
      </c>
      <c r="C64" s="2" t="s">
        <v>48100</v>
      </c>
      <c r="D64" s="2" t="s">
        <v>48092</v>
      </c>
      <c r="E64" s="2" t="s">
        <v>48101</v>
      </c>
      <c r="F64" t="str">
        <f t="shared" si="1"/>
        <v/>
      </c>
      <c r="I64" t="s">
        <v>13568</v>
      </c>
      <c r="K64">
        <v>3</v>
      </c>
    </row>
    <row r="65" spans="1:11" ht="14.4" customHeight="1" x14ac:dyDescent="0.3">
      <c r="A65" s="2" t="s">
        <v>48102</v>
      </c>
      <c r="B65" s="2" t="s">
        <v>48103</v>
      </c>
      <c r="C65" s="2" t="s">
        <v>48104</v>
      </c>
      <c r="D65" s="2" t="s">
        <v>48092</v>
      </c>
      <c r="E65" s="2" t="s">
        <v>48105</v>
      </c>
      <c r="F65" t="str">
        <f t="shared" si="1"/>
        <v/>
      </c>
      <c r="I65" t="s">
        <v>13568</v>
      </c>
      <c r="K65">
        <v>3</v>
      </c>
    </row>
    <row r="66" spans="1:11" ht="14.4" customHeight="1" x14ac:dyDescent="0.3">
      <c r="A66" s="2" t="s">
        <v>48106</v>
      </c>
      <c r="B66" s="2" t="s">
        <v>48107</v>
      </c>
      <c r="C66" s="2" t="s">
        <v>48108</v>
      </c>
      <c r="D66" s="2" t="s">
        <v>48092</v>
      </c>
      <c r="E66" s="2" t="s">
        <v>48109</v>
      </c>
      <c r="F66" t="str">
        <f t="shared" si="1"/>
        <v/>
      </c>
      <c r="I66" t="s">
        <v>13568</v>
      </c>
      <c r="K66">
        <v>3</v>
      </c>
    </row>
    <row r="67" spans="1:11" ht="14.4" customHeight="1" x14ac:dyDescent="0.3">
      <c r="A67" s="2" t="s">
        <v>48110</v>
      </c>
      <c r="B67" s="2" t="s">
        <v>48111</v>
      </c>
      <c r="C67" s="2" t="s">
        <v>48112</v>
      </c>
      <c r="D67" s="2" t="s">
        <v>48113</v>
      </c>
      <c r="E67" s="2" t="s">
        <v>48114</v>
      </c>
      <c r="F67" t="str">
        <f t="shared" si="1"/>
        <v/>
      </c>
      <c r="I67" t="s">
        <v>13568</v>
      </c>
      <c r="K67">
        <v>21</v>
      </c>
    </row>
    <row r="68" spans="1:11" ht="14.4" customHeight="1" x14ac:dyDescent="0.3">
      <c r="A68" s="2" t="s">
        <v>48115</v>
      </c>
      <c r="B68" s="2" t="s">
        <v>48090</v>
      </c>
      <c r="C68" s="2" t="s">
        <v>48091</v>
      </c>
      <c r="D68" s="2" t="s">
        <v>48092</v>
      </c>
      <c r="E68" s="2" t="s">
        <v>48116</v>
      </c>
      <c r="F68" t="str">
        <f t="shared" si="1"/>
        <v/>
      </c>
      <c r="I68" t="s">
        <v>13568</v>
      </c>
      <c r="K68">
        <v>3</v>
      </c>
    </row>
    <row r="69" spans="1:11" ht="14.4" customHeight="1" x14ac:dyDescent="0.3">
      <c r="A69" s="2" t="s">
        <v>48117</v>
      </c>
      <c r="B69" s="2" t="s">
        <v>48118</v>
      </c>
      <c r="C69" s="2" t="s">
        <v>48119</v>
      </c>
      <c r="D69" s="2" t="s">
        <v>48120</v>
      </c>
      <c r="E69" s="2" t="s">
        <v>48121</v>
      </c>
      <c r="F69" t="str">
        <f t="shared" ref="F69:F100" si="2">IF(COUNTIF(H69:J69,"used")&gt;0,"y","")</f>
        <v/>
      </c>
      <c r="I69" t="s">
        <v>13568</v>
      </c>
      <c r="K69">
        <v>7</v>
      </c>
    </row>
    <row r="70" spans="1:11" ht="14.4" customHeight="1" x14ac:dyDescent="0.3">
      <c r="A70" s="2" t="s">
        <v>48122</v>
      </c>
      <c r="B70" s="2" t="s">
        <v>48123</v>
      </c>
      <c r="C70" s="2" t="s">
        <v>48124</v>
      </c>
      <c r="D70" s="2" t="s">
        <v>29410</v>
      </c>
      <c r="E70" s="2" t="s">
        <v>48125</v>
      </c>
      <c r="F70" t="str">
        <f t="shared" si="2"/>
        <v/>
      </c>
      <c r="I70" t="s">
        <v>13568</v>
      </c>
      <c r="K70">
        <v>11</v>
      </c>
    </row>
    <row r="71" spans="1:11" ht="14.4" customHeight="1" x14ac:dyDescent="0.3">
      <c r="A71" s="2" t="s">
        <v>48126</v>
      </c>
      <c r="B71" s="2" t="s">
        <v>48127</v>
      </c>
      <c r="C71" s="2" t="s">
        <v>48128</v>
      </c>
      <c r="D71" s="2" t="s">
        <v>29410</v>
      </c>
      <c r="E71" s="2" t="s">
        <v>48129</v>
      </c>
      <c r="F71" t="str">
        <f t="shared" si="2"/>
        <v/>
      </c>
      <c r="I71" t="s">
        <v>13568</v>
      </c>
      <c r="K71">
        <v>11</v>
      </c>
    </row>
    <row r="72" spans="1:11" ht="14.4" customHeight="1" x14ac:dyDescent="0.3">
      <c r="A72" s="2" t="s">
        <v>48130</v>
      </c>
      <c r="B72" s="2" t="s">
        <v>48131</v>
      </c>
      <c r="C72" s="2" t="s">
        <v>48132</v>
      </c>
      <c r="D72" s="2" t="s">
        <v>48120</v>
      </c>
      <c r="E72" s="2" t="s">
        <v>48133</v>
      </c>
      <c r="F72" t="str">
        <f t="shared" si="2"/>
        <v/>
      </c>
      <c r="I72" t="s">
        <v>13568</v>
      </c>
      <c r="K72">
        <v>7</v>
      </c>
    </row>
    <row r="73" spans="1:11" ht="14.4" customHeight="1" x14ac:dyDescent="0.3">
      <c r="A73" s="2" t="s">
        <v>48134</v>
      </c>
      <c r="B73" s="2" t="s">
        <v>48135</v>
      </c>
      <c r="C73" s="2" t="s">
        <v>48136</v>
      </c>
      <c r="D73" s="2" t="s">
        <v>48120</v>
      </c>
      <c r="E73" s="2" t="s">
        <v>48137</v>
      </c>
      <c r="F73" t="str">
        <f t="shared" si="2"/>
        <v/>
      </c>
      <c r="I73" t="s">
        <v>13568</v>
      </c>
      <c r="K73">
        <v>7</v>
      </c>
    </row>
    <row r="74" spans="1:11" ht="14.4" customHeight="1" x14ac:dyDescent="0.3">
      <c r="A74" s="2" t="s">
        <v>48138</v>
      </c>
      <c r="B74" s="2" t="s">
        <v>48139</v>
      </c>
      <c r="C74" s="2" t="s">
        <v>48140</v>
      </c>
      <c r="D74" s="2" t="s">
        <v>48092</v>
      </c>
      <c r="E74" s="2" t="s">
        <v>48141</v>
      </c>
      <c r="F74" t="str">
        <f t="shared" si="2"/>
        <v/>
      </c>
      <c r="I74" t="s">
        <v>13568</v>
      </c>
      <c r="K74">
        <v>3</v>
      </c>
    </row>
    <row r="75" spans="1:11" ht="14.4" customHeight="1" x14ac:dyDescent="0.3">
      <c r="A75" s="2" t="s">
        <v>48142</v>
      </c>
      <c r="B75" s="2" t="s">
        <v>48143</v>
      </c>
      <c r="C75" s="2" t="s">
        <v>48144</v>
      </c>
      <c r="D75" s="2" t="s">
        <v>48092</v>
      </c>
      <c r="E75" s="2" t="s">
        <v>48145</v>
      </c>
      <c r="F75" t="str">
        <f t="shared" si="2"/>
        <v/>
      </c>
      <c r="I75" t="s">
        <v>13568</v>
      </c>
      <c r="K75">
        <v>3</v>
      </c>
    </row>
    <row r="76" spans="1:11" ht="14.4" customHeight="1" x14ac:dyDescent="0.3">
      <c r="A76" s="2" t="s">
        <v>48146</v>
      </c>
      <c r="B76" s="2" t="s">
        <v>48147</v>
      </c>
      <c r="C76" s="2" t="s">
        <v>48148</v>
      </c>
      <c r="D76" s="2" t="s">
        <v>48092</v>
      </c>
      <c r="E76" s="2" t="s">
        <v>48149</v>
      </c>
      <c r="F76" t="str">
        <f t="shared" si="2"/>
        <v/>
      </c>
      <c r="I76" t="s">
        <v>13568</v>
      </c>
      <c r="K76">
        <v>3</v>
      </c>
    </row>
    <row r="77" spans="1:11" ht="14.4" customHeight="1" x14ac:dyDescent="0.3">
      <c r="A77" s="2" t="s">
        <v>48150</v>
      </c>
      <c r="B77" s="2" t="s">
        <v>48151</v>
      </c>
      <c r="C77" s="2" t="s">
        <v>48152</v>
      </c>
      <c r="D77" s="2" t="s">
        <v>48092</v>
      </c>
      <c r="E77" s="2" t="s">
        <v>48153</v>
      </c>
      <c r="F77" t="str">
        <f t="shared" si="2"/>
        <v/>
      </c>
      <c r="I77" t="s">
        <v>13568</v>
      </c>
      <c r="K77">
        <v>3</v>
      </c>
    </row>
    <row r="78" spans="1:11" ht="14.4" customHeight="1" x14ac:dyDescent="0.3">
      <c r="A78" s="2" t="s">
        <v>48154</v>
      </c>
      <c r="B78" s="2" t="s">
        <v>48155</v>
      </c>
      <c r="C78" s="2" t="s">
        <v>48156</v>
      </c>
      <c r="D78" s="2" t="s">
        <v>48092</v>
      </c>
      <c r="E78" s="2" t="s">
        <v>48157</v>
      </c>
      <c r="F78" t="str">
        <f t="shared" si="2"/>
        <v/>
      </c>
      <c r="I78" t="s">
        <v>13568</v>
      </c>
      <c r="K78">
        <v>3</v>
      </c>
    </row>
    <row r="79" spans="1:11" ht="14.4" customHeight="1" x14ac:dyDescent="0.3">
      <c r="A79" s="2" t="s">
        <v>48158</v>
      </c>
      <c r="B79" s="2" t="s">
        <v>48159</v>
      </c>
      <c r="C79" s="2" t="s">
        <v>48160</v>
      </c>
      <c r="D79" s="2" t="s">
        <v>48092</v>
      </c>
      <c r="E79" s="2" t="s">
        <v>48161</v>
      </c>
      <c r="F79" t="str">
        <f t="shared" si="2"/>
        <v/>
      </c>
      <c r="I79" t="s">
        <v>13568</v>
      </c>
      <c r="K79">
        <v>3</v>
      </c>
    </row>
    <row r="80" spans="1:11" ht="14.4" customHeight="1" x14ac:dyDescent="0.3">
      <c r="A80" s="2" t="s">
        <v>48162</v>
      </c>
      <c r="B80" s="2" t="s">
        <v>48163</v>
      </c>
      <c r="C80" s="2" t="s">
        <v>48164</v>
      </c>
      <c r="D80" s="2" t="s">
        <v>48092</v>
      </c>
      <c r="E80" s="2" t="s">
        <v>48129</v>
      </c>
      <c r="F80" t="str">
        <f t="shared" si="2"/>
        <v/>
      </c>
      <c r="I80" t="s">
        <v>13568</v>
      </c>
      <c r="K80">
        <v>3</v>
      </c>
    </row>
    <row r="81" spans="1:11" ht="14.4" customHeight="1" x14ac:dyDescent="0.3">
      <c r="A81" s="2" t="s">
        <v>48165</v>
      </c>
      <c r="B81" s="2" t="s">
        <v>48166</v>
      </c>
      <c r="C81" s="2" t="s">
        <v>48167</v>
      </c>
      <c r="D81" s="2" t="s">
        <v>48168</v>
      </c>
      <c r="E81" s="2" t="s">
        <v>48021</v>
      </c>
      <c r="F81" t="str">
        <f t="shared" si="2"/>
        <v/>
      </c>
      <c r="I81" t="s">
        <v>13568</v>
      </c>
      <c r="K81">
        <v>24</v>
      </c>
    </row>
    <row r="82" spans="1:11" ht="14.4" customHeight="1" x14ac:dyDescent="0.3">
      <c r="A82" s="2" t="s">
        <v>48169</v>
      </c>
      <c r="B82" s="2" t="s">
        <v>48170</v>
      </c>
      <c r="C82" s="2" t="s">
        <v>48171</v>
      </c>
      <c r="D82" s="2" t="s">
        <v>48172</v>
      </c>
      <c r="E82" s="2" t="s">
        <v>48021</v>
      </c>
      <c r="F82" t="str">
        <f t="shared" si="2"/>
        <v/>
      </c>
      <c r="I82" t="s">
        <v>13568</v>
      </c>
      <c r="K82">
        <v>25</v>
      </c>
    </row>
    <row r="83" spans="1:11" ht="14.4" customHeight="1" x14ac:dyDescent="0.3">
      <c r="A83" s="2" t="s">
        <v>48173</v>
      </c>
      <c r="B83" s="2" t="s">
        <v>48174</v>
      </c>
      <c r="C83" s="2" t="s">
        <v>48175</v>
      </c>
      <c r="D83" s="2" t="s">
        <v>48176</v>
      </c>
      <c r="E83" s="2" t="s">
        <v>48021</v>
      </c>
      <c r="F83" t="str">
        <f t="shared" si="2"/>
        <v/>
      </c>
      <c r="I83" t="s">
        <v>13568</v>
      </c>
      <c r="K83">
        <v>26</v>
      </c>
    </row>
    <row r="84" spans="1:11" ht="14.4" customHeight="1" x14ac:dyDescent="0.3">
      <c r="A84" s="2" t="s">
        <v>48177</v>
      </c>
      <c r="B84" s="2" t="s">
        <v>48178</v>
      </c>
      <c r="C84" s="2" t="s">
        <v>48179</v>
      </c>
      <c r="D84" s="2" t="s">
        <v>48180</v>
      </c>
      <c r="E84" s="2" t="s">
        <v>48021</v>
      </c>
      <c r="F84" t="str">
        <f t="shared" si="2"/>
        <v/>
      </c>
      <c r="I84" t="s">
        <v>13568</v>
      </c>
      <c r="K84">
        <v>12</v>
      </c>
    </row>
    <row r="85" spans="1:11" ht="14.4" customHeight="1" x14ac:dyDescent="0.3">
      <c r="A85" s="2" t="s">
        <v>48181</v>
      </c>
      <c r="B85" s="2" t="s">
        <v>48182</v>
      </c>
      <c r="C85" s="2" t="s">
        <v>48183</v>
      </c>
      <c r="D85" s="2" t="s">
        <v>48180</v>
      </c>
      <c r="E85" s="2" t="s">
        <v>48184</v>
      </c>
      <c r="F85" t="str">
        <f t="shared" si="2"/>
        <v/>
      </c>
      <c r="I85" t="s">
        <v>13568</v>
      </c>
      <c r="K85">
        <v>12</v>
      </c>
    </row>
    <row r="86" spans="1:11" ht="14.4" customHeight="1" x14ac:dyDescent="0.3">
      <c r="A86" s="2" t="s">
        <v>48185</v>
      </c>
      <c r="B86" s="2" t="s">
        <v>48186</v>
      </c>
      <c r="C86" s="2" t="s">
        <v>48187</v>
      </c>
      <c r="D86" s="2" t="s">
        <v>48188</v>
      </c>
      <c r="E86" s="2" t="s">
        <v>48021</v>
      </c>
      <c r="F86" t="str">
        <f t="shared" si="2"/>
        <v/>
      </c>
      <c r="I86" t="s">
        <v>13568</v>
      </c>
      <c r="K86">
        <v>8</v>
      </c>
    </row>
    <row r="87" spans="1:11" ht="14.4" customHeight="1" x14ac:dyDescent="0.3">
      <c r="A87" s="2" t="s">
        <v>48189</v>
      </c>
      <c r="B87" s="2" t="s">
        <v>48190</v>
      </c>
      <c r="C87" s="2" t="s">
        <v>48191</v>
      </c>
      <c r="D87" s="2" t="s">
        <v>48188</v>
      </c>
      <c r="E87" s="2" t="s">
        <v>48021</v>
      </c>
      <c r="F87" t="str">
        <f t="shared" si="2"/>
        <v/>
      </c>
      <c r="I87" t="s">
        <v>13568</v>
      </c>
      <c r="K87">
        <v>8</v>
      </c>
    </row>
    <row r="88" spans="1:11" ht="14.4" customHeight="1" x14ac:dyDescent="0.3">
      <c r="A88" s="2" t="s">
        <v>48192</v>
      </c>
      <c r="B88" s="2" t="s">
        <v>48193</v>
      </c>
      <c r="C88" s="2" t="s">
        <v>48194</v>
      </c>
      <c r="D88" s="2" t="s">
        <v>48188</v>
      </c>
      <c r="E88" s="2" t="s">
        <v>48195</v>
      </c>
      <c r="F88" t="str">
        <f t="shared" si="2"/>
        <v/>
      </c>
      <c r="I88" t="s">
        <v>13568</v>
      </c>
      <c r="K88">
        <v>8</v>
      </c>
    </row>
    <row r="89" spans="1:11" ht="14.4" customHeight="1" x14ac:dyDescent="0.3">
      <c r="A89" s="2" t="s">
        <v>13342</v>
      </c>
      <c r="B89" s="2" t="s">
        <v>13343</v>
      </c>
      <c r="C89" s="2" t="s">
        <v>13344</v>
      </c>
      <c r="D89" s="2" t="s">
        <v>34708</v>
      </c>
      <c r="E89" s="2" t="s">
        <v>48021</v>
      </c>
      <c r="F89" t="str">
        <f t="shared" si="2"/>
        <v/>
      </c>
      <c r="I89" t="s">
        <v>13568</v>
      </c>
      <c r="K89">
        <v>1</v>
      </c>
    </row>
    <row r="90" spans="1:11" ht="14.4" customHeight="1" x14ac:dyDescent="0.3">
      <c r="A90" s="2" t="s">
        <v>13345</v>
      </c>
      <c r="B90" s="2" t="s">
        <v>13346</v>
      </c>
      <c r="C90" s="2" t="s">
        <v>13347</v>
      </c>
      <c r="D90" s="2" t="s">
        <v>34708</v>
      </c>
      <c r="E90" s="2" t="s">
        <v>48021</v>
      </c>
      <c r="F90" t="str">
        <f t="shared" si="2"/>
        <v/>
      </c>
      <c r="I90" t="s">
        <v>13568</v>
      </c>
      <c r="K90">
        <v>1</v>
      </c>
    </row>
    <row r="91" spans="1:11" ht="14.4" customHeight="1" x14ac:dyDescent="0.3">
      <c r="A91" s="2" t="s">
        <v>13348</v>
      </c>
      <c r="B91" s="2" t="s">
        <v>13349</v>
      </c>
      <c r="C91" s="2" t="s">
        <v>13350</v>
      </c>
      <c r="D91" s="2" t="s">
        <v>34708</v>
      </c>
      <c r="E91" s="2" t="s">
        <v>48184</v>
      </c>
      <c r="F91" t="str">
        <f t="shared" si="2"/>
        <v/>
      </c>
      <c r="I91" t="s">
        <v>13568</v>
      </c>
      <c r="K91">
        <v>1</v>
      </c>
    </row>
    <row r="92" spans="1:11" ht="14.4" customHeight="1" x14ac:dyDescent="0.3">
      <c r="A92" s="2" t="s">
        <v>13351</v>
      </c>
      <c r="B92" s="2" t="s">
        <v>13352</v>
      </c>
      <c r="C92" s="2" t="s">
        <v>13353</v>
      </c>
      <c r="D92" s="2" t="s">
        <v>34708</v>
      </c>
      <c r="E92" s="2" t="s">
        <v>48021</v>
      </c>
      <c r="F92" t="str">
        <f t="shared" si="2"/>
        <v/>
      </c>
      <c r="I92" t="s">
        <v>13568</v>
      </c>
      <c r="K92">
        <v>1</v>
      </c>
    </row>
    <row r="93" spans="1:11" ht="14.4" customHeight="1" x14ac:dyDescent="0.3">
      <c r="A93" s="2" t="s">
        <v>13354</v>
      </c>
      <c r="B93" s="2" t="s">
        <v>13355</v>
      </c>
      <c r="C93" s="2" t="s">
        <v>13356</v>
      </c>
      <c r="D93" s="2" t="s">
        <v>34708</v>
      </c>
      <c r="E93" s="2" t="s">
        <v>48021</v>
      </c>
      <c r="F93" t="str">
        <f t="shared" si="2"/>
        <v/>
      </c>
      <c r="I93" t="s">
        <v>13568</v>
      </c>
      <c r="K93">
        <v>1</v>
      </c>
    </row>
    <row r="94" spans="1:11" ht="14.4" customHeight="1" x14ac:dyDescent="0.3">
      <c r="A94" s="2" t="s">
        <v>13357</v>
      </c>
      <c r="B94" s="2" t="s">
        <v>13358</v>
      </c>
      <c r="C94" s="2" t="s">
        <v>13359</v>
      </c>
      <c r="D94" s="2" t="s">
        <v>34708</v>
      </c>
      <c r="E94" s="2" t="s">
        <v>48195</v>
      </c>
      <c r="F94" t="str">
        <f t="shared" si="2"/>
        <v/>
      </c>
      <c r="I94" t="s">
        <v>13568</v>
      </c>
      <c r="K94">
        <v>1</v>
      </c>
    </row>
    <row r="95" spans="1:11" ht="14.4" customHeight="1" x14ac:dyDescent="0.3">
      <c r="A95" s="2" t="s">
        <v>13360</v>
      </c>
      <c r="B95" s="2" t="s">
        <v>13361</v>
      </c>
      <c r="C95" s="2" t="s">
        <v>13362</v>
      </c>
      <c r="D95" s="2" t="s">
        <v>34708</v>
      </c>
      <c r="E95" s="2" t="s">
        <v>48021</v>
      </c>
      <c r="F95" t="str">
        <f t="shared" si="2"/>
        <v/>
      </c>
      <c r="I95" t="s">
        <v>13568</v>
      </c>
      <c r="K95">
        <v>1</v>
      </c>
    </row>
    <row r="96" spans="1:11" ht="14.4" customHeight="1" x14ac:dyDescent="0.3">
      <c r="A96" s="2" t="s">
        <v>13363</v>
      </c>
      <c r="B96" s="2" t="s">
        <v>13364</v>
      </c>
      <c r="C96" s="2" t="s">
        <v>13365</v>
      </c>
      <c r="D96" s="2" t="s">
        <v>34708</v>
      </c>
      <c r="E96" s="2" t="s">
        <v>48021</v>
      </c>
      <c r="F96" t="str">
        <f t="shared" si="2"/>
        <v/>
      </c>
      <c r="I96" t="s">
        <v>13568</v>
      </c>
      <c r="K96">
        <v>1</v>
      </c>
    </row>
    <row r="97" spans="1:11" ht="14.4" customHeight="1" x14ac:dyDescent="0.3">
      <c r="A97" s="2" t="s">
        <v>13366</v>
      </c>
      <c r="B97" s="2" t="s">
        <v>13367</v>
      </c>
      <c r="C97" s="2" t="s">
        <v>13368</v>
      </c>
      <c r="D97" s="2" t="s">
        <v>34708</v>
      </c>
      <c r="E97" s="2" t="s">
        <v>48021</v>
      </c>
      <c r="F97" t="str">
        <f t="shared" si="2"/>
        <v/>
      </c>
      <c r="I97" t="s">
        <v>13568</v>
      </c>
      <c r="K97">
        <v>1</v>
      </c>
    </row>
    <row r="98" spans="1:11" ht="14.4" customHeight="1" x14ac:dyDescent="0.3">
      <c r="A98" s="2" t="s">
        <v>13369</v>
      </c>
      <c r="B98" s="2" t="s">
        <v>13370</v>
      </c>
      <c r="C98" s="2" t="s">
        <v>13371</v>
      </c>
      <c r="D98" s="2" t="s">
        <v>34708</v>
      </c>
      <c r="E98" s="2" t="s">
        <v>48196</v>
      </c>
      <c r="F98" t="str">
        <f t="shared" si="2"/>
        <v/>
      </c>
      <c r="I98" t="s">
        <v>13568</v>
      </c>
      <c r="K98">
        <v>1</v>
      </c>
    </row>
    <row r="99" spans="1:11" ht="14.4" customHeight="1" x14ac:dyDescent="0.3">
      <c r="A99" s="2" t="s">
        <v>13372</v>
      </c>
      <c r="B99" s="2" t="s">
        <v>13373</v>
      </c>
      <c r="C99" s="2" t="s">
        <v>13374</v>
      </c>
      <c r="D99" s="2" t="s">
        <v>34708</v>
      </c>
      <c r="E99" s="2" t="s">
        <v>48196</v>
      </c>
      <c r="F99" t="str">
        <f t="shared" si="2"/>
        <v/>
      </c>
      <c r="I99" t="s">
        <v>13568</v>
      </c>
      <c r="K99">
        <v>1</v>
      </c>
    </row>
    <row r="100" spans="1:11" ht="14.4" customHeight="1" x14ac:dyDescent="0.3">
      <c r="A100" s="2" t="s">
        <v>13375</v>
      </c>
      <c r="B100" s="2" t="s">
        <v>13376</v>
      </c>
      <c r="C100" s="2" t="s">
        <v>13377</v>
      </c>
      <c r="D100" s="2" t="s">
        <v>28341</v>
      </c>
      <c r="E100" s="2" t="s">
        <v>28341</v>
      </c>
      <c r="F100" t="str">
        <f t="shared" si="2"/>
        <v/>
      </c>
      <c r="I100" t="s">
        <v>13568</v>
      </c>
      <c r="K100">
        <v>29</v>
      </c>
    </row>
    <row r="101" spans="1:11" ht="14.4" customHeight="1" x14ac:dyDescent="0.3">
      <c r="A101" s="2" t="s">
        <v>48197</v>
      </c>
      <c r="B101" s="2" t="s">
        <v>48198</v>
      </c>
      <c r="C101" s="2" t="s">
        <v>48199</v>
      </c>
      <c r="D101" s="2" t="s">
        <v>48200</v>
      </c>
      <c r="E101" s="2" t="s">
        <v>48201</v>
      </c>
      <c r="F101" t="str">
        <f t="shared" ref="F101:F116" si="3">IF(COUNTIF(H101:J101,"used")&gt;0,"y","")</f>
        <v/>
      </c>
      <c r="I101" t="s">
        <v>13568</v>
      </c>
      <c r="K101">
        <v>30</v>
      </c>
    </row>
    <row r="102" spans="1:11" ht="14.4" customHeight="1" x14ac:dyDescent="0.3">
      <c r="A102" s="2" t="s">
        <v>48202</v>
      </c>
      <c r="B102" s="2" t="s">
        <v>48203</v>
      </c>
      <c r="C102" s="2" t="s">
        <v>48204</v>
      </c>
      <c r="D102" s="2" t="s">
        <v>48205</v>
      </c>
      <c r="E102" s="2" t="s">
        <v>48206</v>
      </c>
      <c r="F102" t="str">
        <f t="shared" si="3"/>
        <v/>
      </c>
      <c r="I102" t="s">
        <v>13568</v>
      </c>
      <c r="K102">
        <v>31</v>
      </c>
    </row>
    <row r="103" spans="1:11" ht="14.4" customHeight="1" x14ac:dyDescent="0.3">
      <c r="A103" s="2" t="s">
        <v>48207</v>
      </c>
      <c r="B103" s="2" t="s">
        <v>2214</v>
      </c>
      <c r="C103" s="2" t="s">
        <v>48208</v>
      </c>
      <c r="D103" s="2" t="s">
        <v>15261</v>
      </c>
      <c r="E103" s="2" t="s">
        <v>48209</v>
      </c>
      <c r="F103" t="str">
        <f t="shared" si="3"/>
        <v/>
      </c>
      <c r="I103" t="s">
        <v>13568</v>
      </c>
      <c r="K103">
        <v>4</v>
      </c>
    </row>
    <row r="104" spans="1:11" ht="14.4" customHeight="1" x14ac:dyDescent="0.3">
      <c r="A104" s="2" t="s">
        <v>48210</v>
      </c>
      <c r="B104" s="2" t="s">
        <v>4687</v>
      </c>
      <c r="C104" s="2" t="s">
        <v>48211</v>
      </c>
      <c r="D104" s="2" t="s">
        <v>15261</v>
      </c>
      <c r="E104" s="2" t="s">
        <v>48212</v>
      </c>
      <c r="F104" t="str">
        <f t="shared" si="3"/>
        <v/>
      </c>
      <c r="I104" t="s">
        <v>13568</v>
      </c>
      <c r="K104">
        <v>4</v>
      </c>
    </row>
    <row r="105" spans="1:11" ht="14.4" customHeight="1" x14ac:dyDescent="0.3">
      <c r="A105" s="2" t="s">
        <v>48213</v>
      </c>
      <c r="B105" s="2" t="s">
        <v>2211</v>
      </c>
      <c r="C105" s="2" t="s">
        <v>48214</v>
      </c>
      <c r="D105" s="2" t="s">
        <v>15261</v>
      </c>
      <c r="E105" s="2" t="s">
        <v>48215</v>
      </c>
      <c r="F105" t="str">
        <f t="shared" si="3"/>
        <v/>
      </c>
      <c r="I105" t="s">
        <v>13568</v>
      </c>
      <c r="K105">
        <v>4</v>
      </c>
    </row>
    <row r="106" spans="1:11" ht="14.4" customHeight="1" x14ac:dyDescent="0.3">
      <c r="A106" s="2" t="s">
        <v>48216</v>
      </c>
      <c r="B106" s="2" t="s">
        <v>2209</v>
      </c>
      <c r="C106" s="2" t="s">
        <v>48217</v>
      </c>
      <c r="D106" s="2" t="s">
        <v>15261</v>
      </c>
      <c r="E106" s="2" t="s">
        <v>48218</v>
      </c>
      <c r="F106" t="str">
        <f t="shared" si="3"/>
        <v/>
      </c>
      <c r="I106" t="s">
        <v>13568</v>
      </c>
      <c r="K106">
        <v>4</v>
      </c>
    </row>
    <row r="107" spans="1:11" ht="14.4" customHeight="1" x14ac:dyDescent="0.3">
      <c r="A107" s="2" t="s">
        <v>48219</v>
      </c>
      <c r="B107" s="2" t="s">
        <v>2207</v>
      </c>
      <c r="C107" s="2" t="s">
        <v>48220</v>
      </c>
      <c r="D107" s="2" t="s">
        <v>15261</v>
      </c>
      <c r="E107" s="2" t="s">
        <v>48221</v>
      </c>
      <c r="F107" t="str">
        <f t="shared" si="3"/>
        <v/>
      </c>
      <c r="I107" t="s">
        <v>13568</v>
      </c>
      <c r="K107">
        <v>4</v>
      </c>
    </row>
    <row r="108" spans="1:11" ht="14.4" customHeight="1" x14ac:dyDescent="0.3">
      <c r="A108" s="2" t="s">
        <v>48222</v>
      </c>
      <c r="B108" s="2" t="s">
        <v>3810</v>
      </c>
      <c r="C108" s="2" t="s">
        <v>48223</v>
      </c>
      <c r="D108" s="2" t="s">
        <v>15261</v>
      </c>
      <c r="E108" s="2" t="s">
        <v>48224</v>
      </c>
      <c r="F108" t="str">
        <f t="shared" si="3"/>
        <v/>
      </c>
      <c r="I108" t="s">
        <v>13568</v>
      </c>
      <c r="K108">
        <v>4</v>
      </c>
    </row>
    <row r="109" spans="1:11" ht="14.4" customHeight="1" x14ac:dyDescent="0.3">
      <c r="A109" s="2" t="s">
        <v>48225</v>
      </c>
      <c r="B109" s="2" t="s">
        <v>10321</v>
      </c>
      <c r="C109" s="2" t="s">
        <v>48226</v>
      </c>
      <c r="D109" s="2" t="s">
        <v>15261</v>
      </c>
      <c r="E109" s="2" t="s">
        <v>48227</v>
      </c>
      <c r="F109" t="str">
        <f t="shared" si="3"/>
        <v/>
      </c>
      <c r="I109" t="s">
        <v>13568</v>
      </c>
      <c r="K109">
        <v>4</v>
      </c>
    </row>
    <row r="110" spans="1:11" ht="14.4" customHeight="1" x14ac:dyDescent="0.3">
      <c r="A110" s="2" t="s">
        <v>48228</v>
      </c>
      <c r="B110" s="2" t="s">
        <v>10321</v>
      </c>
      <c r="C110" s="2" t="s">
        <v>48226</v>
      </c>
      <c r="D110" s="2" t="s">
        <v>15261</v>
      </c>
      <c r="E110" s="2" t="s">
        <v>48229</v>
      </c>
      <c r="F110" t="str">
        <f t="shared" si="3"/>
        <v/>
      </c>
      <c r="I110" t="s">
        <v>13568</v>
      </c>
      <c r="K110">
        <v>4</v>
      </c>
    </row>
    <row r="111" spans="1:11" ht="14.4" customHeight="1" x14ac:dyDescent="0.3">
      <c r="A111" s="2" t="s">
        <v>48230</v>
      </c>
      <c r="B111" s="2" t="s">
        <v>10321</v>
      </c>
      <c r="C111" s="2" t="s">
        <v>48226</v>
      </c>
      <c r="D111" s="2" t="s">
        <v>15261</v>
      </c>
      <c r="E111" s="2" t="s">
        <v>48231</v>
      </c>
      <c r="F111" t="str">
        <f t="shared" si="3"/>
        <v/>
      </c>
      <c r="I111" t="s">
        <v>13568</v>
      </c>
      <c r="K111">
        <v>4</v>
      </c>
    </row>
    <row r="112" spans="1:11" ht="14.4" customHeight="1" x14ac:dyDescent="0.3">
      <c r="A112" s="2" t="s">
        <v>40832</v>
      </c>
      <c r="B112" s="2" t="s">
        <v>2085</v>
      </c>
      <c r="C112" s="2" t="s">
        <v>48232</v>
      </c>
      <c r="D112" s="2" t="s">
        <v>39538</v>
      </c>
      <c r="E112" s="2" t="s">
        <v>48233</v>
      </c>
      <c r="F112" t="str">
        <f t="shared" si="3"/>
        <v/>
      </c>
      <c r="I112" t="s">
        <v>13568</v>
      </c>
      <c r="K112">
        <v>32</v>
      </c>
    </row>
    <row r="113" spans="1:11" ht="14.4" customHeight="1" x14ac:dyDescent="0.3">
      <c r="A113" s="2" t="s">
        <v>48234</v>
      </c>
      <c r="B113" s="2" t="s">
        <v>3787</v>
      </c>
      <c r="C113" s="2" t="s">
        <v>48235</v>
      </c>
      <c r="D113" s="2" t="s">
        <v>48236</v>
      </c>
      <c r="E113" s="2" t="s">
        <v>48237</v>
      </c>
      <c r="F113" t="str">
        <f t="shared" si="3"/>
        <v/>
      </c>
      <c r="I113" t="s">
        <v>13568</v>
      </c>
      <c r="K113">
        <v>33</v>
      </c>
    </row>
    <row r="114" spans="1:11" ht="14.4" customHeight="1" x14ac:dyDescent="0.3">
      <c r="A114" s="2" t="s">
        <v>13379</v>
      </c>
      <c r="B114" s="2" t="s">
        <v>3790</v>
      </c>
      <c r="C114" s="2" t="s">
        <v>13380</v>
      </c>
      <c r="D114" s="2" t="s">
        <v>34708</v>
      </c>
      <c r="E114" s="2" t="s">
        <v>34708</v>
      </c>
      <c r="F114" t="str">
        <f t="shared" si="3"/>
        <v/>
      </c>
      <c r="I114" t="s">
        <v>13568</v>
      </c>
      <c r="K114">
        <v>1</v>
      </c>
    </row>
    <row r="115" spans="1:11" ht="14.4" customHeight="1" x14ac:dyDescent="0.3">
      <c r="A115" s="2" t="s">
        <v>48238</v>
      </c>
      <c r="B115" s="2" t="s">
        <v>5227</v>
      </c>
      <c r="C115" s="2" t="s">
        <v>48239</v>
      </c>
      <c r="D115" s="2" t="s">
        <v>48240</v>
      </c>
      <c r="E115" s="2" t="s">
        <v>48241</v>
      </c>
      <c r="F115" t="str">
        <f t="shared" si="3"/>
        <v/>
      </c>
      <c r="I115" t="s">
        <v>13568</v>
      </c>
      <c r="K115">
        <v>34</v>
      </c>
    </row>
    <row r="116" spans="1:11" ht="14.4" customHeight="1" x14ac:dyDescent="0.3">
      <c r="A116" s="2" t="s">
        <v>48242</v>
      </c>
      <c r="B116" s="2" t="s">
        <v>5227</v>
      </c>
      <c r="C116" s="2" t="s">
        <v>48243</v>
      </c>
      <c r="D116" s="2" t="s">
        <v>48244</v>
      </c>
      <c r="E116" s="2" t="s">
        <v>48245</v>
      </c>
      <c r="F116" t="str">
        <f t="shared" si="3"/>
        <v/>
      </c>
      <c r="I116" t="s">
        <v>13568</v>
      </c>
      <c r="K116">
        <v>35</v>
      </c>
    </row>
  </sheetData>
  <hyperlinks>
    <hyperlink ref="D1" location="'Dashboard'!A1" display="&lt;-- go to dashboard" xr:uid="{0B8C5E65-5127-450A-BC19-35E16B54AE25}"/>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DB41E-817C-44A4-8037-57A01BD00825}">
  <sheetPr codeName="Sheet14" filterMode="1"/>
  <dimension ref="A1:K1179"/>
  <sheetViews>
    <sheetView zoomScaleNormal="100" workbookViewId="0">
      <selection activeCell="D1" sqref="D1"/>
    </sheetView>
  </sheetViews>
  <sheetFormatPr defaultRowHeight="14.4" customHeight="1" x14ac:dyDescent="0.3"/>
  <cols>
    <col min="1" max="1" width="9.6640625" customWidth="1"/>
    <col min="2" max="2" width="10.33203125" customWidth="1"/>
    <col min="3" max="3" width="15.6640625" customWidth="1"/>
    <col min="4" max="4" width="35.109375" customWidth="1"/>
    <col min="5" max="5" width="16.5546875" customWidth="1"/>
    <col min="6" max="6" width="3.6640625" customWidth="1"/>
    <col min="7" max="7" width="53.6640625" customWidth="1"/>
    <col min="8" max="10" width="10.6640625" customWidth="1"/>
  </cols>
  <sheetData>
    <row r="1" spans="1:11" ht="14.4" customHeight="1" x14ac:dyDescent="0.3">
      <c r="A1" s="35" t="s">
        <v>13546</v>
      </c>
      <c r="B1" t="s">
        <v>7821</v>
      </c>
      <c r="C1" s="1"/>
      <c r="D1" s="17" t="s">
        <v>13548</v>
      </c>
      <c r="E1" s="14" t="s">
        <v>48246</v>
      </c>
      <c r="F1" s="10" t="s">
        <v>48247</v>
      </c>
      <c r="G1" s="5" t="s">
        <v>2</v>
      </c>
      <c r="H1" s="5">
        <f>COUNTIF(H5:H1048576,"&lt;&gt;" ) - COUNTIF(H5:H1048576,"*NP*")</f>
        <v>342</v>
      </c>
      <c r="I1" s="5">
        <f>COUNTIF(I5:I1048576,"&lt;&gt;" ) - COUNTIF(I5:I1048576,"*NP*")</f>
        <v>833</v>
      </c>
      <c r="J1" s="5">
        <f>COUNTIF(J5:J1048576,"&lt;&gt;" ) - COUNTIF(J5:J1048576,"*NP*")</f>
        <v>342</v>
      </c>
    </row>
    <row r="2" spans="1:11" ht="14.4" customHeight="1" x14ac:dyDescent="0.3">
      <c r="A2" s="35" t="s">
        <v>13550</v>
      </c>
      <c r="B2" t="s">
        <v>4204</v>
      </c>
      <c r="C2" s="1"/>
      <c r="D2" s="1"/>
      <c r="E2" s="1"/>
      <c r="F2" s="10"/>
      <c r="G2" s="5" t="s">
        <v>13552</v>
      </c>
      <c r="H2" s="16">
        <f>IF(H1=0,0,COUNTIF(H5:H1048576,"used")/H1)</f>
        <v>0.47660818713450293</v>
      </c>
      <c r="I2" s="16">
        <f>IF(I1=0,0,COUNTIF(I5:I1048576,"used")/I1)</f>
        <v>0.48619447779111646</v>
      </c>
      <c r="J2" s="16">
        <f>IF(J1=0,0,COUNTIF(J5:J1048576,"used")/J1)</f>
        <v>0.47076023391812866</v>
      </c>
    </row>
    <row r="3" spans="1:11" ht="14.4" customHeight="1" x14ac:dyDescent="0.3">
      <c r="A3" s="36" t="s">
        <v>13553</v>
      </c>
      <c r="B3" t="s">
        <v>7821</v>
      </c>
      <c r="C3" s="1"/>
      <c r="D3" s="1"/>
      <c r="E3" s="1" t="s">
        <v>48246</v>
      </c>
      <c r="F3" s="10" t="s">
        <v>48247</v>
      </c>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hidden="1" customHeight="1" x14ac:dyDescent="0.3">
      <c r="A5" s="10" t="s">
        <v>7219</v>
      </c>
      <c r="B5" s="10" t="s">
        <v>48248</v>
      </c>
      <c r="C5" s="10" t="s">
        <v>48249</v>
      </c>
      <c r="D5" s="10" t="s">
        <v>48250</v>
      </c>
      <c r="E5" s="10" t="s">
        <v>48251</v>
      </c>
      <c r="F5" t="str">
        <f>IF(COUNTIF(H5:J5,"used")&gt;0,"y","")</f>
        <v>y</v>
      </c>
      <c r="G5" t="s">
        <v>48252</v>
      </c>
      <c r="H5" t="s">
        <v>13616</v>
      </c>
      <c r="J5" t="s">
        <v>13616</v>
      </c>
      <c r="K5">
        <v>2</v>
      </c>
    </row>
    <row r="6" spans="1:11" ht="14.4" hidden="1" customHeight="1" x14ac:dyDescent="0.3">
      <c r="A6" s="10" t="s">
        <v>7255</v>
      </c>
      <c r="B6" s="10" t="s">
        <v>48248</v>
      </c>
      <c r="C6" s="10" t="s">
        <v>48253</v>
      </c>
      <c r="D6" s="10" t="s">
        <v>48250</v>
      </c>
      <c r="E6" s="10" t="s">
        <v>48254</v>
      </c>
      <c r="F6" t="str">
        <f t="shared" ref="F6:F68" si="0">IF(COUNTIF(H6:J6,"used")&gt;0,"y","")</f>
        <v>y</v>
      </c>
      <c r="G6" t="s">
        <v>48252</v>
      </c>
      <c r="H6" t="s">
        <v>13616</v>
      </c>
      <c r="J6" t="s">
        <v>13616</v>
      </c>
      <c r="K6">
        <v>2</v>
      </c>
    </row>
    <row r="7" spans="1:11" ht="14.4" hidden="1" customHeight="1" x14ac:dyDescent="0.3">
      <c r="A7" s="10" t="s">
        <v>10297</v>
      </c>
      <c r="B7" s="10" t="s">
        <v>48255</v>
      </c>
      <c r="C7" s="10" t="s">
        <v>48256</v>
      </c>
      <c r="D7" s="10" t="s">
        <v>48257</v>
      </c>
      <c r="E7" s="10" t="s">
        <v>48258</v>
      </c>
      <c r="F7" t="str">
        <f t="shared" si="0"/>
        <v/>
      </c>
      <c r="H7" t="s">
        <v>13568</v>
      </c>
      <c r="J7" t="s">
        <v>13568</v>
      </c>
      <c r="K7">
        <v>11</v>
      </c>
    </row>
    <row r="8" spans="1:11" ht="14.4" hidden="1" customHeight="1" x14ac:dyDescent="0.3">
      <c r="A8" s="10" t="s">
        <v>7217</v>
      </c>
      <c r="B8" s="10" t="s">
        <v>48255</v>
      </c>
      <c r="C8" s="10" t="s">
        <v>48259</v>
      </c>
      <c r="D8" s="10" t="s">
        <v>48257</v>
      </c>
      <c r="E8" s="10" t="s">
        <v>48260</v>
      </c>
      <c r="F8" t="str">
        <f t="shared" si="0"/>
        <v/>
      </c>
      <c r="H8" t="s">
        <v>13568</v>
      </c>
      <c r="J8" t="s">
        <v>13568</v>
      </c>
      <c r="K8">
        <v>11</v>
      </c>
    </row>
    <row r="9" spans="1:11" ht="14.4" hidden="1" customHeight="1" x14ac:dyDescent="0.3">
      <c r="A9" s="10" t="s">
        <v>7913</v>
      </c>
      <c r="B9" s="10" t="s">
        <v>7914</v>
      </c>
      <c r="C9" s="10" t="s">
        <v>7915</v>
      </c>
      <c r="D9" s="10" t="s">
        <v>34708</v>
      </c>
      <c r="E9" s="10" t="s">
        <v>34708</v>
      </c>
      <c r="F9" t="str">
        <f t="shared" si="0"/>
        <v/>
      </c>
      <c r="H9" t="s">
        <v>13568</v>
      </c>
      <c r="J9" t="s">
        <v>13568</v>
      </c>
      <c r="K9">
        <v>1</v>
      </c>
    </row>
    <row r="10" spans="1:11" ht="14.4" hidden="1" customHeight="1" x14ac:dyDescent="0.3">
      <c r="A10" s="10" t="s">
        <v>7916</v>
      </c>
      <c r="B10" s="10" t="s">
        <v>7914</v>
      </c>
      <c r="C10" s="10" t="s">
        <v>7917</v>
      </c>
      <c r="D10" s="10" t="s">
        <v>34708</v>
      </c>
      <c r="E10" s="10" t="s">
        <v>34708</v>
      </c>
      <c r="F10" t="str">
        <f t="shared" si="0"/>
        <v/>
      </c>
      <c r="H10" t="s">
        <v>13568</v>
      </c>
      <c r="J10" t="s">
        <v>13568</v>
      </c>
      <c r="K10">
        <v>1</v>
      </c>
    </row>
    <row r="11" spans="1:11" ht="14.4" hidden="1" customHeight="1" x14ac:dyDescent="0.3">
      <c r="A11" s="10" t="s">
        <v>48261</v>
      </c>
      <c r="B11" s="10" t="s">
        <v>48262</v>
      </c>
      <c r="C11" s="10" t="s">
        <v>48263</v>
      </c>
      <c r="D11" s="10" t="s">
        <v>48264</v>
      </c>
      <c r="E11" s="10" t="s">
        <v>48265</v>
      </c>
      <c r="F11" t="str">
        <f t="shared" si="0"/>
        <v/>
      </c>
      <c r="I11" t="s">
        <v>13568</v>
      </c>
      <c r="K11">
        <v>13</v>
      </c>
    </row>
    <row r="12" spans="1:11" ht="14.4" hidden="1" customHeight="1" x14ac:dyDescent="0.3">
      <c r="A12" s="10" t="s">
        <v>25525</v>
      </c>
      <c r="B12" s="10" t="s">
        <v>48266</v>
      </c>
      <c r="C12" s="10" t="s">
        <v>48267</v>
      </c>
      <c r="D12" s="10" t="s">
        <v>48268</v>
      </c>
      <c r="E12" s="10" t="s">
        <v>48269</v>
      </c>
      <c r="F12" t="str">
        <f t="shared" si="0"/>
        <v/>
      </c>
      <c r="H12" t="s">
        <v>13568</v>
      </c>
      <c r="J12" t="s">
        <v>13568</v>
      </c>
      <c r="K12">
        <v>14</v>
      </c>
    </row>
    <row r="13" spans="1:11" ht="14.4" hidden="1" customHeight="1" x14ac:dyDescent="0.3">
      <c r="A13" s="10" t="s">
        <v>26169</v>
      </c>
      <c r="B13" s="10" t="s">
        <v>48266</v>
      </c>
      <c r="C13" s="10" t="s">
        <v>48270</v>
      </c>
      <c r="D13" s="10" t="s">
        <v>48271</v>
      </c>
      <c r="E13" s="10" t="s">
        <v>48272</v>
      </c>
      <c r="F13" t="str">
        <f t="shared" si="0"/>
        <v/>
      </c>
      <c r="H13" t="s">
        <v>13568</v>
      </c>
      <c r="J13" t="s">
        <v>13568</v>
      </c>
      <c r="K13">
        <v>16</v>
      </c>
    </row>
    <row r="14" spans="1:11" ht="14.4" hidden="1" customHeight="1" x14ac:dyDescent="0.3">
      <c r="A14" s="10" t="s">
        <v>25522</v>
      </c>
      <c r="B14" s="10" t="s">
        <v>48266</v>
      </c>
      <c r="C14" s="10" t="s">
        <v>48273</v>
      </c>
      <c r="D14" s="10" t="s">
        <v>48274</v>
      </c>
      <c r="E14" s="10" t="s">
        <v>48275</v>
      </c>
      <c r="F14" t="str">
        <f t="shared" si="0"/>
        <v/>
      </c>
      <c r="H14" t="s">
        <v>13568</v>
      </c>
      <c r="J14" t="s">
        <v>13568</v>
      </c>
      <c r="K14">
        <v>18</v>
      </c>
    </row>
    <row r="15" spans="1:11" ht="14.4" hidden="1" customHeight="1" x14ac:dyDescent="0.3">
      <c r="A15" s="10" t="s">
        <v>10305</v>
      </c>
      <c r="B15" s="10" t="s">
        <v>48276</v>
      </c>
      <c r="C15" s="10" t="s">
        <v>48277</v>
      </c>
      <c r="D15" s="10" t="s">
        <v>48278</v>
      </c>
      <c r="E15" s="10" t="s">
        <v>48279</v>
      </c>
      <c r="F15" t="str">
        <f t="shared" si="0"/>
        <v/>
      </c>
      <c r="H15" t="s">
        <v>13568</v>
      </c>
      <c r="J15" t="s">
        <v>13568</v>
      </c>
      <c r="K15">
        <v>19</v>
      </c>
    </row>
    <row r="16" spans="1:11" ht="14.4" hidden="1" customHeight="1" x14ac:dyDescent="0.3">
      <c r="A16" s="10" t="s">
        <v>144</v>
      </c>
      <c r="B16" s="10" t="s">
        <v>8016</v>
      </c>
      <c r="C16" s="10" t="s">
        <v>8017</v>
      </c>
      <c r="D16" s="10" t="s">
        <v>34708</v>
      </c>
      <c r="E16" s="10" t="s">
        <v>34708</v>
      </c>
      <c r="F16" t="str">
        <f t="shared" si="0"/>
        <v/>
      </c>
      <c r="H16" t="s">
        <v>13568</v>
      </c>
      <c r="J16" t="s">
        <v>13568</v>
      </c>
      <c r="K16">
        <v>1</v>
      </c>
    </row>
    <row r="17" spans="1:11" ht="14.4" hidden="1" customHeight="1" x14ac:dyDescent="0.3">
      <c r="A17" s="10" t="s">
        <v>426</v>
      </c>
      <c r="B17" s="10" t="s">
        <v>8016</v>
      </c>
      <c r="C17" s="10" t="s">
        <v>8018</v>
      </c>
      <c r="D17" s="10" t="s">
        <v>34708</v>
      </c>
      <c r="E17" s="10" t="s">
        <v>34708</v>
      </c>
      <c r="F17" t="str">
        <f t="shared" si="0"/>
        <v/>
      </c>
      <c r="H17" t="s">
        <v>13568</v>
      </c>
      <c r="J17" t="s">
        <v>13568</v>
      </c>
      <c r="K17">
        <v>1</v>
      </c>
    </row>
    <row r="18" spans="1:11" ht="14.4" hidden="1" customHeight="1" x14ac:dyDescent="0.3">
      <c r="A18" s="10" t="s">
        <v>7844</v>
      </c>
      <c r="B18" s="10" t="s">
        <v>7845</v>
      </c>
      <c r="C18" s="10" t="s">
        <v>7846</v>
      </c>
      <c r="D18" s="10" t="s">
        <v>34708</v>
      </c>
      <c r="E18" s="10" t="s">
        <v>34708</v>
      </c>
      <c r="F18" t="str">
        <f t="shared" si="0"/>
        <v/>
      </c>
      <c r="H18" t="s">
        <v>13568</v>
      </c>
      <c r="J18" t="s">
        <v>13568</v>
      </c>
      <c r="K18">
        <v>1</v>
      </c>
    </row>
    <row r="19" spans="1:11" ht="14.4" hidden="1" customHeight="1" x14ac:dyDescent="0.3">
      <c r="A19" s="10" t="s">
        <v>7892</v>
      </c>
      <c r="B19" s="10" t="s">
        <v>7893</v>
      </c>
      <c r="C19" s="10" t="s">
        <v>7894</v>
      </c>
      <c r="D19" s="10" t="s">
        <v>34708</v>
      </c>
      <c r="E19" s="10" t="s">
        <v>34708</v>
      </c>
      <c r="F19" t="str">
        <f t="shared" si="0"/>
        <v/>
      </c>
      <c r="H19" t="s">
        <v>13568</v>
      </c>
      <c r="J19" t="s">
        <v>13568</v>
      </c>
      <c r="K19">
        <v>1</v>
      </c>
    </row>
    <row r="20" spans="1:11" ht="14.4" hidden="1" customHeight="1" x14ac:dyDescent="0.3">
      <c r="A20" s="10" t="s">
        <v>7895</v>
      </c>
      <c r="B20" s="10" t="s">
        <v>7893</v>
      </c>
      <c r="C20" s="10" t="s">
        <v>7896</v>
      </c>
      <c r="D20" s="10" t="s">
        <v>34708</v>
      </c>
      <c r="E20" s="10" t="s">
        <v>34708</v>
      </c>
      <c r="F20" t="str">
        <f t="shared" si="0"/>
        <v/>
      </c>
      <c r="H20" t="s">
        <v>13568</v>
      </c>
      <c r="J20" t="s">
        <v>13568</v>
      </c>
      <c r="K20">
        <v>1</v>
      </c>
    </row>
    <row r="21" spans="1:11" ht="14.4" hidden="1" customHeight="1" x14ac:dyDescent="0.3">
      <c r="A21" s="10" t="s">
        <v>7881</v>
      </c>
      <c r="B21" s="10" t="s">
        <v>7882</v>
      </c>
      <c r="C21" s="10" t="s">
        <v>7883</v>
      </c>
      <c r="D21" s="10" t="s">
        <v>34708</v>
      </c>
      <c r="E21" s="10" t="s">
        <v>34708</v>
      </c>
      <c r="F21" t="str">
        <f t="shared" si="0"/>
        <v/>
      </c>
      <c r="H21" t="s">
        <v>13568</v>
      </c>
      <c r="J21" t="s">
        <v>13568</v>
      </c>
      <c r="K21">
        <v>1</v>
      </c>
    </row>
    <row r="22" spans="1:11" ht="14.4" hidden="1" customHeight="1" x14ac:dyDescent="0.3">
      <c r="A22" s="10" t="s">
        <v>7884</v>
      </c>
      <c r="B22" s="10" t="s">
        <v>7882</v>
      </c>
      <c r="C22" s="10" t="s">
        <v>7885</v>
      </c>
      <c r="D22" s="10" t="s">
        <v>34708</v>
      </c>
      <c r="E22" s="10" t="s">
        <v>34708</v>
      </c>
      <c r="F22" t="str">
        <f t="shared" si="0"/>
        <v/>
      </c>
      <c r="H22" t="s">
        <v>13568</v>
      </c>
      <c r="J22" t="s">
        <v>13568</v>
      </c>
      <c r="K22">
        <v>1</v>
      </c>
    </row>
    <row r="23" spans="1:11" ht="14.4" hidden="1" customHeight="1" x14ac:dyDescent="0.3">
      <c r="A23" s="10" t="s">
        <v>7902</v>
      </c>
      <c r="B23" s="10" t="s">
        <v>7903</v>
      </c>
      <c r="C23" s="10" t="s">
        <v>7904</v>
      </c>
      <c r="D23" s="10" t="s">
        <v>34708</v>
      </c>
      <c r="E23" s="10" t="s">
        <v>34708</v>
      </c>
      <c r="F23" t="str">
        <f t="shared" si="0"/>
        <v/>
      </c>
      <c r="H23" t="s">
        <v>13568</v>
      </c>
      <c r="J23" t="s">
        <v>13568</v>
      </c>
      <c r="K23">
        <v>1</v>
      </c>
    </row>
    <row r="24" spans="1:11" ht="14.4" hidden="1" customHeight="1" x14ac:dyDescent="0.3">
      <c r="A24" s="10" t="s">
        <v>7905</v>
      </c>
      <c r="B24" s="10" t="s">
        <v>7903</v>
      </c>
      <c r="C24" s="10" t="s">
        <v>7906</v>
      </c>
      <c r="D24" s="10" t="s">
        <v>34708</v>
      </c>
      <c r="E24" s="10" t="s">
        <v>34708</v>
      </c>
      <c r="F24" t="str">
        <f t="shared" si="0"/>
        <v/>
      </c>
      <c r="H24" t="s">
        <v>13568</v>
      </c>
      <c r="J24" t="s">
        <v>13568</v>
      </c>
      <c r="K24">
        <v>1</v>
      </c>
    </row>
    <row r="25" spans="1:11" ht="14.4" hidden="1" customHeight="1" x14ac:dyDescent="0.3">
      <c r="A25" s="10" t="s">
        <v>7927</v>
      </c>
      <c r="B25" s="10" t="s">
        <v>7903</v>
      </c>
      <c r="C25" s="10" t="s">
        <v>7928</v>
      </c>
      <c r="D25" s="10" t="s">
        <v>34708</v>
      </c>
      <c r="E25" s="10" t="s">
        <v>34708</v>
      </c>
      <c r="F25" t="str">
        <f t="shared" si="0"/>
        <v/>
      </c>
      <c r="H25" t="s">
        <v>13568</v>
      </c>
      <c r="J25" t="s">
        <v>13568</v>
      </c>
      <c r="K25">
        <v>1</v>
      </c>
    </row>
    <row r="26" spans="1:11" ht="14.4" hidden="1" customHeight="1" x14ac:dyDescent="0.3">
      <c r="A26" s="10" t="s">
        <v>7875</v>
      </c>
      <c r="B26" s="10" t="s">
        <v>7876</v>
      </c>
      <c r="C26" s="10" t="s">
        <v>7877</v>
      </c>
      <c r="D26" s="10" t="s">
        <v>34708</v>
      </c>
      <c r="E26" s="10" t="s">
        <v>34708</v>
      </c>
      <c r="F26" t="str">
        <f t="shared" si="0"/>
        <v/>
      </c>
      <c r="H26" t="s">
        <v>13568</v>
      </c>
      <c r="J26" t="s">
        <v>13568</v>
      </c>
      <c r="K26">
        <v>1</v>
      </c>
    </row>
    <row r="27" spans="1:11" ht="14.4" hidden="1" customHeight="1" x14ac:dyDescent="0.3">
      <c r="A27" s="10" t="s">
        <v>7878</v>
      </c>
      <c r="B27" s="10" t="s">
        <v>7879</v>
      </c>
      <c r="C27" s="10" t="s">
        <v>7880</v>
      </c>
      <c r="D27" s="10" t="s">
        <v>34708</v>
      </c>
      <c r="E27" s="10" t="s">
        <v>34708</v>
      </c>
      <c r="F27" t="str">
        <f t="shared" si="0"/>
        <v/>
      </c>
      <c r="H27" t="s">
        <v>13568</v>
      </c>
      <c r="J27" t="s">
        <v>13568</v>
      </c>
      <c r="K27">
        <v>1</v>
      </c>
    </row>
    <row r="28" spans="1:11" ht="14.4" hidden="1" customHeight="1" x14ac:dyDescent="0.3">
      <c r="A28" s="10" t="s">
        <v>147</v>
      </c>
      <c r="B28" s="10" t="s">
        <v>8019</v>
      </c>
      <c r="C28" s="10" t="s">
        <v>8020</v>
      </c>
      <c r="D28" s="10" t="s">
        <v>34708</v>
      </c>
      <c r="E28" s="10" t="s">
        <v>34708</v>
      </c>
      <c r="F28" t="str">
        <f t="shared" si="0"/>
        <v/>
      </c>
      <c r="H28" t="s">
        <v>13568</v>
      </c>
      <c r="J28" t="s">
        <v>13568</v>
      </c>
      <c r="K28">
        <v>1</v>
      </c>
    </row>
    <row r="29" spans="1:11" ht="14.4" hidden="1" customHeight="1" x14ac:dyDescent="0.3">
      <c r="A29" s="10" t="s">
        <v>150</v>
      </c>
      <c r="B29" s="10" t="s">
        <v>8019</v>
      </c>
      <c r="C29" s="10" t="s">
        <v>8021</v>
      </c>
      <c r="D29" s="10" t="s">
        <v>34708</v>
      </c>
      <c r="E29" s="10" t="s">
        <v>34708</v>
      </c>
      <c r="F29" t="str">
        <f t="shared" si="0"/>
        <v/>
      </c>
      <c r="H29" t="s">
        <v>13568</v>
      </c>
      <c r="J29" t="s">
        <v>13568</v>
      </c>
      <c r="K29">
        <v>1</v>
      </c>
    </row>
    <row r="30" spans="1:11" ht="14.4" hidden="1" customHeight="1" x14ac:dyDescent="0.3">
      <c r="A30" s="10" t="s">
        <v>153</v>
      </c>
      <c r="B30" s="10" t="s">
        <v>8019</v>
      </c>
      <c r="C30" s="10" t="s">
        <v>8022</v>
      </c>
      <c r="D30" s="10" t="s">
        <v>34708</v>
      </c>
      <c r="E30" s="10" t="s">
        <v>34708</v>
      </c>
      <c r="F30" t="str">
        <f t="shared" si="0"/>
        <v/>
      </c>
      <c r="H30" t="s">
        <v>13568</v>
      </c>
      <c r="J30" t="s">
        <v>13568</v>
      </c>
      <c r="K30">
        <v>1</v>
      </c>
    </row>
    <row r="31" spans="1:11" ht="14.4" hidden="1" customHeight="1" x14ac:dyDescent="0.3">
      <c r="A31" s="10" t="s">
        <v>156</v>
      </c>
      <c r="B31" s="10" t="s">
        <v>8019</v>
      </c>
      <c r="C31" s="10" t="s">
        <v>8023</v>
      </c>
      <c r="D31" s="10" t="s">
        <v>34708</v>
      </c>
      <c r="E31" s="10" t="s">
        <v>34708</v>
      </c>
      <c r="F31" t="str">
        <f t="shared" si="0"/>
        <v/>
      </c>
      <c r="H31" t="s">
        <v>13568</v>
      </c>
      <c r="J31" t="s">
        <v>13568</v>
      </c>
      <c r="K31">
        <v>1</v>
      </c>
    </row>
    <row r="32" spans="1:11" ht="14.4" hidden="1" customHeight="1" x14ac:dyDescent="0.3">
      <c r="A32" s="10" t="s">
        <v>429</v>
      </c>
      <c r="B32" s="10" t="s">
        <v>8019</v>
      </c>
      <c r="C32" s="10" t="s">
        <v>8024</v>
      </c>
      <c r="D32" s="10" t="s">
        <v>34708</v>
      </c>
      <c r="E32" s="10" t="s">
        <v>34708</v>
      </c>
      <c r="F32" t="str">
        <f t="shared" si="0"/>
        <v/>
      </c>
      <c r="H32" t="s">
        <v>13568</v>
      </c>
      <c r="J32" t="s">
        <v>13568</v>
      </c>
      <c r="K32">
        <v>1</v>
      </c>
    </row>
    <row r="33" spans="1:11" ht="14.4" hidden="1" customHeight="1" x14ac:dyDescent="0.3">
      <c r="A33" s="10" t="s">
        <v>159</v>
      </c>
      <c r="B33" s="10" t="s">
        <v>8019</v>
      </c>
      <c r="C33" s="10" t="s">
        <v>8025</v>
      </c>
      <c r="D33" s="10" t="s">
        <v>34708</v>
      </c>
      <c r="E33" s="10" t="s">
        <v>34708</v>
      </c>
      <c r="F33" t="str">
        <f t="shared" si="0"/>
        <v/>
      </c>
      <c r="H33" t="s">
        <v>13568</v>
      </c>
      <c r="J33" t="s">
        <v>13568</v>
      </c>
      <c r="K33">
        <v>1</v>
      </c>
    </row>
    <row r="34" spans="1:11" ht="14.4" hidden="1" customHeight="1" x14ac:dyDescent="0.3">
      <c r="A34" s="10" t="s">
        <v>162</v>
      </c>
      <c r="B34" s="10" t="s">
        <v>8019</v>
      </c>
      <c r="C34" s="10" t="s">
        <v>8026</v>
      </c>
      <c r="D34" s="10" t="s">
        <v>34708</v>
      </c>
      <c r="E34" s="10" t="s">
        <v>34708</v>
      </c>
      <c r="F34" t="str">
        <f t="shared" si="0"/>
        <v/>
      </c>
      <c r="H34" t="s">
        <v>13568</v>
      </c>
      <c r="J34" t="s">
        <v>13568</v>
      </c>
      <c r="K34">
        <v>1</v>
      </c>
    </row>
    <row r="35" spans="1:11" ht="14.4" hidden="1" customHeight="1" x14ac:dyDescent="0.3">
      <c r="A35" s="10" t="s">
        <v>165</v>
      </c>
      <c r="B35" s="10" t="s">
        <v>8019</v>
      </c>
      <c r="C35" s="10" t="s">
        <v>8027</v>
      </c>
      <c r="D35" s="10" t="s">
        <v>34708</v>
      </c>
      <c r="E35" s="10" t="s">
        <v>34708</v>
      </c>
      <c r="F35" t="str">
        <f t="shared" si="0"/>
        <v/>
      </c>
      <c r="H35" t="s">
        <v>13568</v>
      </c>
      <c r="J35" t="s">
        <v>13568</v>
      </c>
      <c r="K35">
        <v>1</v>
      </c>
    </row>
    <row r="36" spans="1:11" ht="14.4" hidden="1" customHeight="1" x14ac:dyDescent="0.3">
      <c r="A36" s="10" t="s">
        <v>168</v>
      </c>
      <c r="B36" s="10" t="s">
        <v>8019</v>
      </c>
      <c r="C36" s="10" t="s">
        <v>8028</v>
      </c>
      <c r="D36" s="10" t="s">
        <v>34708</v>
      </c>
      <c r="E36" s="10" t="s">
        <v>34708</v>
      </c>
      <c r="F36" t="str">
        <f t="shared" si="0"/>
        <v/>
      </c>
      <c r="H36" t="s">
        <v>13568</v>
      </c>
      <c r="J36" t="s">
        <v>13568</v>
      </c>
      <c r="K36">
        <v>1</v>
      </c>
    </row>
    <row r="37" spans="1:11" ht="14.4" hidden="1" customHeight="1" x14ac:dyDescent="0.3">
      <c r="A37" s="10" t="s">
        <v>432</v>
      </c>
      <c r="B37" s="10" t="s">
        <v>8019</v>
      </c>
      <c r="C37" s="10" t="s">
        <v>8029</v>
      </c>
      <c r="D37" s="10" t="s">
        <v>34708</v>
      </c>
      <c r="E37" s="10" t="s">
        <v>34708</v>
      </c>
      <c r="F37" t="str">
        <f t="shared" si="0"/>
        <v/>
      </c>
      <c r="H37" t="s">
        <v>13568</v>
      </c>
      <c r="J37" t="s">
        <v>13568</v>
      </c>
      <c r="K37">
        <v>1</v>
      </c>
    </row>
    <row r="38" spans="1:11" ht="14.4" hidden="1" customHeight="1" x14ac:dyDescent="0.3">
      <c r="A38" s="10" t="s">
        <v>7853</v>
      </c>
      <c r="B38" s="10" t="s">
        <v>7854</v>
      </c>
      <c r="C38" s="10" t="s">
        <v>7855</v>
      </c>
      <c r="D38" s="10" t="s">
        <v>34708</v>
      </c>
      <c r="E38" s="10" t="s">
        <v>34708</v>
      </c>
      <c r="F38" t="str">
        <f t="shared" si="0"/>
        <v/>
      </c>
      <c r="H38" t="s">
        <v>13568</v>
      </c>
      <c r="J38" t="s">
        <v>13568</v>
      </c>
      <c r="K38">
        <v>1</v>
      </c>
    </row>
    <row r="39" spans="1:11" ht="14.4" hidden="1" customHeight="1" x14ac:dyDescent="0.3">
      <c r="A39" s="10" t="s">
        <v>7856</v>
      </c>
      <c r="B39" s="10" t="s">
        <v>7854</v>
      </c>
      <c r="C39" s="10" t="s">
        <v>7857</v>
      </c>
      <c r="D39" s="10" t="s">
        <v>34708</v>
      </c>
      <c r="E39" s="10" t="s">
        <v>34708</v>
      </c>
      <c r="F39" t="str">
        <f t="shared" si="0"/>
        <v/>
      </c>
      <c r="H39" t="s">
        <v>13568</v>
      </c>
      <c r="J39" t="s">
        <v>13568</v>
      </c>
      <c r="K39">
        <v>1</v>
      </c>
    </row>
    <row r="40" spans="1:11" ht="14.4" hidden="1" customHeight="1" x14ac:dyDescent="0.3">
      <c r="A40" s="10" t="s">
        <v>7862</v>
      </c>
      <c r="B40" s="10" t="s">
        <v>7854</v>
      </c>
      <c r="C40" s="10" t="s">
        <v>7863</v>
      </c>
      <c r="D40" s="10" t="s">
        <v>34708</v>
      </c>
      <c r="E40" s="10" t="s">
        <v>34708</v>
      </c>
      <c r="F40" t="str">
        <f t="shared" si="0"/>
        <v/>
      </c>
      <c r="H40" t="s">
        <v>13568</v>
      </c>
      <c r="J40" t="s">
        <v>13568</v>
      </c>
      <c r="K40">
        <v>1</v>
      </c>
    </row>
    <row r="41" spans="1:11" ht="14.4" hidden="1" customHeight="1" x14ac:dyDescent="0.3">
      <c r="A41" s="10" t="s">
        <v>7864</v>
      </c>
      <c r="B41" s="10" t="s">
        <v>7854</v>
      </c>
      <c r="C41" s="10" t="s">
        <v>7865</v>
      </c>
      <c r="D41" s="10" t="s">
        <v>34708</v>
      </c>
      <c r="E41" s="10" t="s">
        <v>34708</v>
      </c>
      <c r="F41" t="str">
        <f t="shared" si="0"/>
        <v/>
      </c>
      <c r="H41" t="s">
        <v>13568</v>
      </c>
      <c r="J41" t="s">
        <v>13568</v>
      </c>
      <c r="K41">
        <v>1</v>
      </c>
    </row>
    <row r="42" spans="1:11" ht="14.4" hidden="1" customHeight="1" x14ac:dyDescent="0.3">
      <c r="A42" s="10" t="s">
        <v>7841</v>
      </c>
      <c r="B42" s="10" t="s">
        <v>7842</v>
      </c>
      <c r="C42" s="10" t="s">
        <v>7843</v>
      </c>
      <c r="D42" s="10" t="s">
        <v>34708</v>
      </c>
      <c r="E42" s="10" t="s">
        <v>34708</v>
      </c>
      <c r="F42" t="str">
        <f t="shared" si="0"/>
        <v/>
      </c>
      <c r="H42" t="s">
        <v>13568</v>
      </c>
      <c r="J42" t="s">
        <v>13568</v>
      </c>
      <c r="K42">
        <v>1</v>
      </c>
    </row>
    <row r="43" spans="1:11" ht="14.4" hidden="1" customHeight="1" x14ac:dyDescent="0.3">
      <c r="A43" s="10" t="s">
        <v>7923</v>
      </c>
      <c r="B43" s="10" t="s">
        <v>7842</v>
      </c>
      <c r="C43" s="10" t="s">
        <v>7924</v>
      </c>
      <c r="D43" s="10" t="s">
        <v>34708</v>
      </c>
      <c r="E43" s="10" t="s">
        <v>34708</v>
      </c>
      <c r="F43" t="str">
        <f t="shared" si="0"/>
        <v/>
      </c>
      <c r="H43" t="s">
        <v>13568</v>
      </c>
      <c r="J43" t="s">
        <v>13568</v>
      </c>
      <c r="K43">
        <v>1</v>
      </c>
    </row>
    <row r="44" spans="1:11" ht="14.4" hidden="1" customHeight="1" x14ac:dyDescent="0.3">
      <c r="A44" s="10" t="s">
        <v>7925</v>
      </c>
      <c r="B44" s="10" t="s">
        <v>7842</v>
      </c>
      <c r="C44" s="10" t="s">
        <v>7926</v>
      </c>
      <c r="D44" s="10" t="s">
        <v>34708</v>
      </c>
      <c r="E44" s="10" t="s">
        <v>34708</v>
      </c>
      <c r="F44" t="str">
        <f t="shared" si="0"/>
        <v/>
      </c>
      <c r="H44" t="s">
        <v>13568</v>
      </c>
      <c r="J44" t="s">
        <v>13568</v>
      </c>
      <c r="K44">
        <v>1</v>
      </c>
    </row>
    <row r="45" spans="1:11" ht="14.4" hidden="1" customHeight="1" x14ac:dyDescent="0.3">
      <c r="A45" s="10" t="s">
        <v>10452</v>
      </c>
      <c r="B45" s="10" t="s">
        <v>48280</v>
      </c>
      <c r="C45" s="10" t="s">
        <v>48281</v>
      </c>
      <c r="D45" s="10" t="s">
        <v>48282</v>
      </c>
      <c r="E45" s="10" t="s">
        <v>48283</v>
      </c>
      <c r="F45" t="str">
        <f t="shared" si="0"/>
        <v/>
      </c>
      <c r="H45" t="s">
        <v>13568</v>
      </c>
      <c r="J45" t="s">
        <v>13568</v>
      </c>
      <c r="K45">
        <v>21</v>
      </c>
    </row>
    <row r="46" spans="1:11" ht="14.4" hidden="1" customHeight="1" x14ac:dyDescent="0.3">
      <c r="A46" s="10" t="s">
        <v>7918</v>
      </c>
      <c r="B46" s="10" t="s">
        <v>7919</v>
      </c>
      <c r="C46" s="10" t="s">
        <v>7920</v>
      </c>
      <c r="D46" s="10" t="s">
        <v>34708</v>
      </c>
      <c r="E46" s="10" t="s">
        <v>34708</v>
      </c>
      <c r="F46" t="str">
        <f t="shared" si="0"/>
        <v/>
      </c>
      <c r="H46" t="s">
        <v>13568</v>
      </c>
      <c r="J46" t="s">
        <v>13568</v>
      </c>
      <c r="K46">
        <v>1</v>
      </c>
    </row>
    <row r="47" spans="1:11" ht="14.4" hidden="1" customHeight="1" x14ac:dyDescent="0.3">
      <c r="A47" s="10" t="s">
        <v>7921</v>
      </c>
      <c r="B47" s="10" t="s">
        <v>7919</v>
      </c>
      <c r="C47" s="10" t="s">
        <v>7922</v>
      </c>
      <c r="D47" s="10" t="s">
        <v>34708</v>
      </c>
      <c r="E47" s="10" t="s">
        <v>34708</v>
      </c>
      <c r="F47" t="str">
        <f t="shared" si="0"/>
        <v/>
      </c>
      <c r="H47" t="s">
        <v>13568</v>
      </c>
      <c r="J47" t="s">
        <v>13568</v>
      </c>
      <c r="K47">
        <v>1</v>
      </c>
    </row>
    <row r="48" spans="1:11" ht="14.4" hidden="1" customHeight="1" x14ac:dyDescent="0.3">
      <c r="A48" s="10" t="s">
        <v>7897</v>
      </c>
      <c r="B48" s="10" t="s">
        <v>7898</v>
      </c>
      <c r="C48" s="10" t="s">
        <v>7899</v>
      </c>
      <c r="D48" s="10" t="s">
        <v>34708</v>
      </c>
      <c r="E48" s="10" t="s">
        <v>34708</v>
      </c>
      <c r="F48" t="str">
        <f t="shared" si="0"/>
        <v/>
      </c>
      <c r="H48" t="s">
        <v>13568</v>
      </c>
      <c r="J48" t="s">
        <v>13568</v>
      </c>
      <c r="K48">
        <v>1</v>
      </c>
    </row>
    <row r="49" spans="1:11" ht="14.4" hidden="1" customHeight="1" x14ac:dyDescent="0.3">
      <c r="A49" s="10" t="s">
        <v>7907</v>
      </c>
      <c r="B49" s="10" t="s">
        <v>7898</v>
      </c>
      <c r="C49" s="10" t="s">
        <v>7908</v>
      </c>
      <c r="D49" s="10" t="s">
        <v>34708</v>
      </c>
      <c r="E49" s="10" t="s">
        <v>34708</v>
      </c>
      <c r="F49" t="str">
        <f t="shared" si="0"/>
        <v/>
      </c>
      <c r="H49" t="s">
        <v>13568</v>
      </c>
      <c r="J49" t="s">
        <v>13568</v>
      </c>
      <c r="K49">
        <v>1</v>
      </c>
    </row>
    <row r="50" spans="1:11" ht="14.4" hidden="1" customHeight="1" x14ac:dyDescent="0.3">
      <c r="A50" s="10" t="s">
        <v>7909</v>
      </c>
      <c r="B50" s="10" t="s">
        <v>7898</v>
      </c>
      <c r="C50" s="10" t="s">
        <v>7910</v>
      </c>
      <c r="D50" s="10" t="s">
        <v>34708</v>
      </c>
      <c r="E50" s="10" t="s">
        <v>34708</v>
      </c>
      <c r="F50" t="str">
        <f t="shared" si="0"/>
        <v/>
      </c>
      <c r="H50" t="s">
        <v>13568</v>
      </c>
      <c r="J50" t="s">
        <v>13568</v>
      </c>
      <c r="K50">
        <v>1</v>
      </c>
    </row>
    <row r="51" spans="1:11" ht="14.4" hidden="1" customHeight="1" x14ac:dyDescent="0.3">
      <c r="A51" s="10" t="s">
        <v>23675</v>
      </c>
      <c r="B51" s="10" t="s">
        <v>48284</v>
      </c>
      <c r="C51" s="10" t="s">
        <v>48285</v>
      </c>
      <c r="D51" s="10" t="s">
        <v>48250</v>
      </c>
      <c r="E51" s="10" t="s">
        <v>48286</v>
      </c>
      <c r="F51" t="str">
        <f t="shared" si="0"/>
        <v>y</v>
      </c>
      <c r="G51" t="s">
        <v>48252</v>
      </c>
      <c r="H51" t="s">
        <v>13616</v>
      </c>
      <c r="J51" t="s">
        <v>13616</v>
      </c>
      <c r="K51">
        <v>2</v>
      </c>
    </row>
    <row r="52" spans="1:11" ht="14.4" hidden="1" customHeight="1" x14ac:dyDescent="0.3">
      <c r="A52" s="10" t="s">
        <v>10355</v>
      </c>
      <c r="B52" s="10" t="s">
        <v>48284</v>
      </c>
      <c r="C52" s="10" t="s">
        <v>48287</v>
      </c>
      <c r="D52" s="10" t="s">
        <v>48250</v>
      </c>
      <c r="E52" s="10" t="s">
        <v>48288</v>
      </c>
      <c r="F52" t="str">
        <f t="shared" si="0"/>
        <v>y</v>
      </c>
      <c r="G52" t="s">
        <v>48252</v>
      </c>
      <c r="H52" t="s">
        <v>13616</v>
      </c>
      <c r="J52" t="s">
        <v>13616</v>
      </c>
      <c r="K52">
        <v>2</v>
      </c>
    </row>
    <row r="53" spans="1:11" ht="14.4" hidden="1" customHeight="1" x14ac:dyDescent="0.3">
      <c r="A53" s="10" t="s">
        <v>7886</v>
      </c>
      <c r="B53" s="10" t="s">
        <v>7887</v>
      </c>
      <c r="C53" s="10" t="s">
        <v>7888</v>
      </c>
      <c r="D53" s="10" t="s">
        <v>34708</v>
      </c>
      <c r="E53" s="10" t="s">
        <v>34708</v>
      </c>
      <c r="F53" t="str">
        <f t="shared" si="0"/>
        <v/>
      </c>
      <c r="H53" t="s">
        <v>13568</v>
      </c>
      <c r="J53" t="s">
        <v>13568</v>
      </c>
      <c r="K53">
        <v>1</v>
      </c>
    </row>
    <row r="54" spans="1:11" ht="14.4" hidden="1" customHeight="1" x14ac:dyDescent="0.3">
      <c r="A54" s="10" t="s">
        <v>7889</v>
      </c>
      <c r="B54" s="10" t="s">
        <v>7890</v>
      </c>
      <c r="C54" s="10" t="s">
        <v>7891</v>
      </c>
      <c r="D54" s="10" t="s">
        <v>34708</v>
      </c>
      <c r="E54" s="10" t="s">
        <v>34708</v>
      </c>
      <c r="F54" t="str">
        <f t="shared" si="0"/>
        <v/>
      </c>
      <c r="H54" t="s">
        <v>13568</v>
      </c>
      <c r="J54" t="s">
        <v>13568</v>
      </c>
      <c r="K54">
        <v>1</v>
      </c>
    </row>
    <row r="55" spans="1:11" ht="14.4" hidden="1" customHeight="1" x14ac:dyDescent="0.3">
      <c r="A55" s="10" t="s">
        <v>6171</v>
      </c>
      <c r="B55" s="10" t="s">
        <v>7839</v>
      </c>
      <c r="C55" s="10" t="s">
        <v>48289</v>
      </c>
      <c r="D55" s="10" t="s">
        <v>48290</v>
      </c>
      <c r="E55" s="10" t="s">
        <v>48269</v>
      </c>
      <c r="F55" t="str">
        <f t="shared" si="0"/>
        <v/>
      </c>
      <c r="H55" t="s">
        <v>13568</v>
      </c>
      <c r="J55" t="s">
        <v>13568</v>
      </c>
      <c r="K55">
        <v>23</v>
      </c>
    </row>
    <row r="56" spans="1:11" ht="14.4" hidden="1" customHeight="1" x14ac:dyDescent="0.3">
      <c r="A56" s="10" t="s">
        <v>6177</v>
      </c>
      <c r="B56" s="10" t="s">
        <v>7839</v>
      </c>
      <c r="C56" s="10" t="s">
        <v>48291</v>
      </c>
      <c r="D56" s="10" t="s">
        <v>48292</v>
      </c>
      <c r="E56" s="10" t="s">
        <v>48293</v>
      </c>
      <c r="F56" t="str">
        <f t="shared" si="0"/>
        <v/>
      </c>
      <c r="H56" t="s">
        <v>13568</v>
      </c>
      <c r="J56" t="s">
        <v>13568</v>
      </c>
      <c r="K56">
        <v>28</v>
      </c>
    </row>
    <row r="57" spans="1:11" ht="14.4" hidden="1" customHeight="1" x14ac:dyDescent="0.3">
      <c r="A57" s="10" t="s">
        <v>2028</v>
      </c>
      <c r="B57" s="10" t="s">
        <v>7839</v>
      </c>
      <c r="C57" s="10" t="s">
        <v>48294</v>
      </c>
      <c r="D57" s="10" t="s">
        <v>48295</v>
      </c>
      <c r="E57" s="10" t="s">
        <v>48296</v>
      </c>
      <c r="F57" t="str">
        <f t="shared" si="0"/>
        <v/>
      </c>
      <c r="H57" t="s">
        <v>13568</v>
      </c>
      <c r="J57" t="s">
        <v>13568</v>
      </c>
      <c r="K57">
        <v>12</v>
      </c>
    </row>
    <row r="58" spans="1:11" ht="14.4" hidden="1" customHeight="1" x14ac:dyDescent="0.3">
      <c r="A58" s="10" t="s">
        <v>10442</v>
      </c>
      <c r="B58" s="10" t="s">
        <v>7839</v>
      </c>
      <c r="C58" s="10" t="s">
        <v>48297</v>
      </c>
      <c r="D58" s="10" t="s">
        <v>48298</v>
      </c>
      <c r="E58" s="10" t="s">
        <v>48299</v>
      </c>
      <c r="F58" t="str">
        <f t="shared" si="0"/>
        <v/>
      </c>
      <c r="H58" t="s">
        <v>13568</v>
      </c>
      <c r="J58" t="s">
        <v>13568</v>
      </c>
      <c r="K58">
        <v>10</v>
      </c>
    </row>
    <row r="59" spans="1:11" ht="14.4" hidden="1" customHeight="1" x14ac:dyDescent="0.3">
      <c r="A59" s="10" t="s">
        <v>26161</v>
      </c>
      <c r="B59" s="10" t="s">
        <v>7839</v>
      </c>
      <c r="C59" s="10" t="s">
        <v>48300</v>
      </c>
      <c r="D59" s="10" t="s">
        <v>48298</v>
      </c>
      <c r="E59" s="10" t="s">
        <v>48301</v>
      </c>
      <c r="F59" t="str">
        <f t="shared" si="0"/>
        <v/>
      </c>
      <c r="H59" t="s">
        <v>13568</v>
      </c>
      <c r="J59" t="s">
        <v>13568</v>
      </c>
      <c r="K59">
        <v>10</v>
      </c>
    </row>
    <row r="60" spans="1:11" ht="14.4" hidden="1" customHeight="1" x14ac:dyDescent="0.3">
      <c r="A60" s="10" t="s">
        <v>7838</v>
      </c>
      <c r="B60" s="10" t="s">
        <v>7839</v>
      </c>
      <c r="C60" s="10" t="s">
        <v>7840</v>
      </c>
      <c r="D60" s="10" t="s">
        <v>34708</v>
      </c>
      <c r="E60" s="10" t="s">
        <v>34708</v>
      </c>
      <c r="F60" t="str">
        <f t="shared" si="0"/>
        <v/>
      </c>
      <c r="H60" t="s">
        <v>13568</v>
      </c>
      <c r="J60" t="s">
        <v>13568</v>
      </c>
      <c r="K60">
        <v>1</v>
      </c>
    </row>
    <row r="61" spans="1:11" ht="14.4" hidden="1" customHeight="1" x14ac:dyDescent="0.3">
      <c r="A61" s="10" t="s">
        <v>7858</v>
      </c>
      <c r="B61" s="10" t="s">
        <v>7839</v>
      </c>
      <c r="C61" s="10" t="s">
        <v>7859</v>
      </c>
      <c r="D61" s="10" t="s">
        <v>34708</v>
      </c>
      <c r="E61" s="10" t="s">
        <v>34708</v>
      </c>
      <c r="F61" t="str">
        <f t="shared" si="0"/>
        <v/>
      </c>
      <c r="H61" t="s">
        <v>13568</v>
      </c>
      <c r="J61" t="s">
        <v>13568</v>
      </c>
      <c r="K61">
        <v>1</v>
      </c>
    </row>
    <row r="62" spans="1:11" ht="14.4" hidden="1" customHeight="1" x14ac:dyDescent="0.3">
      <c r="A62" s="10" t="s">
        <v>7868</v>
      </c>
      <c r="B62" s="10" t="s">
        <v>7839</v>
      </c>
      <c r="C62" s="10" t="s">
        <v>7869</v>
      </c>
      <c r="D62" s="10" t="s">
        <v>34708</v>
      </c>
      <c r="E62" s="10" t="s">
        <v>34708</v>
      </c>
      <c r="F62" t="str">
        <f t="shared" si="0"/>
        <v/>
      </c>
      <c r="H62" t="s">
        <v>13568</v>
      </c>
      <c r="J62" t="s">
        <v>13568</v>
      </c>
      <c r="K62">
        <v>1</v>
      </c>
    </row>
    <row r="63" spans="1:11" ht="14.4" hidden="1" customHeight="1" x14ac:dyDescent="0.3">
      <c r="A63" s="10" t="s">
        <v>48302</v>
      </c>
      <c r="B63" s="10" t="s">
        <v>2192</v>
      </c>
      <c r="C63" s="10" t="s">
        <v>43345</v>
      </c>
      <c r="D63" s="10" t="s">
        <v>15261</v>
      </c>
      <c r="E63" s="10" t="s">
        <v>48303</v>
      </c>
      <c r="F63" t="str">
        <f t="shared" si="0"/>
        <v>y</v>
      </c>
      <c r="G63" t="s">
        <v>48252</v>
      </c>
      <c r="I63" t="s">
        <v>13616</v>
      </c>
      <c r="K63">
        <v>8</v>
      </c>
    </row>
    <row r="64" spans="1:11" ht="14.4" hidden="1" customHeight="1" x14ac:dyDescent="0.3">
      <c r="A64" s="10" t="s">
        <v>48304</v>
      </c>
      <c r="B64" s="10" t="s">
        <v>2192</v>
      </c>
      <c r="C64" s="10" t="s">
        <v>43345</v>
      </c>
      <c r="D64" s="10" t="s">
        <v>15261</v>
      </c>
      <c r="E64" s="10" t="s">
        <v>48305</v>
      </c>
      <c r="F64" t="str">
        <f t="shared" si="0"/>
        <v>y</v>
      </c>
      <c r="G64" t="s">
        <v>48252</v>
      </c>
      <c r="I64" t="s">
        <v>13616</v>
      </c>
      <c r="K64">
        <v>8</v>
      </c>
    </row>
    <row r="65" spans="1:11" ht="14.4" hidden="1" customHeight="1" x14ac:dyDescent="0.3">
      <c r="A65" s="10" t="s">
        <v>48306</v>
      </c>
      <c r="B65" s="10" t="s">
        <v>2192</v>
      </c>
      <c r="C65" s="10" t="s">
        <v>48307</v>
      </c>
      <c r="D65" s="10" t="s">
        <v>15261</v>
      </c>
      <c r="E65" s="10" t="s">
        <v>48308</v>
      </c>
      <c r="F65" t="str">
        <f t="shared" si="0"/>
        <v>y</v>
      </c>
      <c r="G65" t="s">
        <v>48252</v>
      </c>
      <c r="I65" t="s">
        <v>13616</v>
      </c>
      <c r="K65">
        <v>8</v>
      </c>
    </row>
    <row r="66" spans="1:11" ht="14.4" hidden="1" customHeight="1" x14ac:dyDescent="0.3">
      <c r="A66" s="10" t="s">
        <v>48309</v>
      </c>
      <c r="B66" s="10" t="s">
        <v>2192</v>
      </c>
      <c r="C66" s="10" t="s">
        <v>48310</v>
      </c>
      <c r="D66" s="10" t="s">
        <v>15261</v>
      </c>
      <c r="E66" s="10" t="s">
        <v>48311</v>
      </c>
      <c r="F66" t="str">
        <f t="shared" si="0"/>
        <v>y</v>
      </c>
      <c r="G66" t="s">
        <v>48252</v>
      </c>
      <c r="I66" t="s">
        <v>13616</v>
      </c>
      <c r="K66">
        <v>8</v>
      </c>
    </row>
    <row r="67" spans="1:11" ht="14.4" hidden="1" customHeight="1" x14ac:dyDescent="0.3">
      <c r="A67" s="10" t="s">
        <v>48312</v>
      </c>
      <c r="B67" s="10" t="s">
        <v>2192</v>
      </c>
      <c r="C67" s="10" t="s">
        <v>48313</v>
      </c>
      <c r="D67" s="10" t="s">
        <v>15261</v>
      </c>
      <c r="E67" s="10" t="s">
        <v>48314</v>
      </c>
      <c r="F67" t="str">
        <f t="shared" si="0"/>
        <v>y</v>
      </c>
      <c r="G67" t="s">
        <v>48252</v>
      </c>
      <c r="I67" t="s">
        <v>13616</v>
      </c>
      <c r="K67">
        <v>8</v>
      </c>
    </row>
    <row r="68" spans="1:11" ht="14.4" hidden="1" customHeight="1" x14ac:dyDescent="0.3">
      <c r="A68" s="10" t="s">
        <v>48315</v>
      </c>
      <c r="B68" s="10" t="s">
        <v>2192</v>
      </c>
      <c r="C68" s="10" t="s">
        <v>48316</v>
      </c>
      <c r="D68" s="10" t="s">
        <v>15261</v>
      </c>
      <c r="E68" s="10" t="s">
        <v>48317</v>
      </c>
      <c r="F68" t="str">
        <f t="shared" si="0"/>
        <v>y</v>
      </c>
      <c r="G68" t="s">
        <v>48252</v>
      </c>
      <c r="I68" t="s">
        <v>13616</v>
      </c>
      <c r="K68">
        <v>8</v>
      </c>
    </row>
    <row r="69" spans="1:11" ht="14.4" hidden="1" customHeight="1" x14ac:dyDescent="0.3">
      <c r="A69" s="10" t="s">
        <v>48318</v>
      </c>
      <c r="B69" s="10" t="s">
        <v>2192</v>
      </c>
      <c r="C69" s="10" t="s">
        <v>48319</v>
      </c>
      <c r="D69" s="10" t="s">
        <v>15261</v>
      </c>
      <c r="E69" s="10" t="s">
        <v>48320</v>
      </c>
      <c r="F69" t="str">
        <f t="shared" ref="F69:F132" si="1">IF(COUNTIF(H69:J69,"used")&gt;0,"y","")</f>
        <v>y</v>
      </c>
      <c r="G69" t="s">
        <v>48252</v>
      </c>
      <c r="I69" t="s">
        <v>13616</v>
      </c>
      <c r="K69">
        <v>8</v>
      </c>
    </row>
    <row r="70" spans="1:11" ht="14.4" hidden="1" customHeight="1" x14ac:dyDescent="0.3">
      <c r="A70" s="10" t="s">
        <v>4412</v>
      </c>
      <c r="B70" s="10" t="s">
        <v>2192</v>
      </c>
      <c r="C70" s="10" t="s">
        <v>48321</v>
      </c>
      <c r="D70" s="10" t="s">
        <v>48250</v>
      </c>
      <c r="E70" s="10" t="s">
        <v>48322</v>
      </c>
      <c r="F70" t="str">
        <f t="shared" si="1"/>
        <v>y</v>
      </c>
      <c r="G70" t="s">
        <v>48252</v>
      </c>
      <c r="H70" t="s">
        <v>13616</v>
      </c>
      <c r="J70" t="s">
        <v>13616</v>
      </c>
      <c r="K70">
        <v>2</v>
      </c>
    </row>
    <row r="71" spans="1:11" ht="14.4" hidden="1" customHeight="1" x14ac:dyDescent="0.3">
      <c r="A71" s="10" t="s">
        <v>6246</v>
      </c>
      <c r="B71" s="10" t="s">
        <v>2192</v>
      </c>
      <c r="C71" s="10" t="s">
        <v>48323</v>
      </c>
      <c r="D71" s="10" t="s">
        <v>48250</v>
      </c>
      <c r="E71" s="10" t="s">
        <v>48324</v>
      </c>
      <c r="F71" t="str">
        <f t="shared" si="1"/>
        <v>y</v>
      </c>
      <c r="G71" t="s">
        <v>48252</v>
      </c>
      <c r="H71" t="s">
        <v>13616</v>
      </c>
      <c r="J71" t="s">
        <v>13616</v>
      </c>
      <c r="K71">
        <v>2</v>
      </c>
    </row>
    <row r="72" spans="1:11" ht="14.4" hidden="1" customHeight="1" x14ac:dyDescent="0.3">
      <c r="A72" s="10" t="s">
        <v>5811</v>
      </c>
      <c r="B72" s="10" t="s">
        <v>2192</v>
      </c>
      <c r="C72" s="10" t="s">
        <v>48325</v>
      </c>
      <c r="D72" s="10" t="s">
        <v>48250</v>
      </c>
      <c r="E72" s="10" t="s">
        <v>48326</v>
      </c>
      <c r="F72" t="str">
        <f t="shared" si="1"/>
        <v>y</v>
      </c>
      <c r="G72" t="s">
        <v>48252</v>
      </c>
      <c r="H72" t="s">
        <v>13616</v>
      </c>
      <c r="J72" t="s">
        <v>13616</v>
      </c>
      <c r="K72">
        <v>2</v>
      </c>
    </row>
    <row r="73" spans="1:11" ht="14.4" hidden="1" customHeight="1" x14ac:dyDescent="0.3">
      <c r="A73" s="10" t="s">
        <v>5813</v>
      </c>
      <c r="B73" s="10" t="s">
        <v>2192</v>
      </c>
      <c r="C73" s="10" t="s">
        <v>48327</v>
      </c>
      <c r="D73" s="10" t="s">
        <v>48250</v>
      </c>
      <c r="E73" s="10" t="s">
        <v>48328</v>
      </c>
      <c r="F73" t="str">
        <f t="shared" si="1"/>
        <v>y</v>
      </c>
      <c r="G73" t="s">
        <v>48252</v>
      </c>
      <c r="H73" t="s">
        <v>13616</v>
      </c>
      <c r="J73" t="s">
        <v>13616</v>
      </c>
      <c r="K73">
        <v>2</v>
      </c>
    </row>
    <row r="74" spans="1:11" ht="14.4" hidden="1" customHeight="1" x14ac:dyDescent="0.3">
      <c r="A74" s="10" t="s">
        <v>10292</v>
      </c>
      <c r="B74" s="10" t="s">
        <v>2192</v>
      </c>
      <c r="C74" s="10" t="s">
        <v>48329</v>
      </c>
      <c r="D74" s="10" t="s">
        <v>48250</v>
      </c>
      <c r="E74" s="10" t="s">
        <v>48330</v>
      </c>
      <c r="F74" t="str">
        <f t="shared" si="1"/>
        <v>y</v>
      </c>
      <c r="G74" t="s">
        <v>48252</v>
      </c>
      <c r="H74" t="s">
        <v>13616</v>
      </c>
      <c r="J74" t="s">
        <v>13616</v>
      </c>
      <c r="K74">
        <v>2</v>
      </c>
    </row>
    <row r="75" spans="1:11" ht="14.4" hidden="1" customHeight="1" x14ac:dyDescent="0.3">
      <c r="A75" s="10" t="s">
        <v>10294</v>
      </c>
      <c r="B75" s="10" t="s">
        <v>2192</v>
      </c>
      <c r="C75" s="10" t="s">
        <v>48331</v>
      </c>
      <c r="D75" s="10" t="s">
        <v>48250</v>
      </c>
      <c r="E75" s="10" t="s">
        <v>48332</v>
      </c>
      <c r="F75" t="str">
        <f t="shared" si="1"/>
        <v>y</v>
      </c>
      <c r="G75" t="s">
        <v>48252</v>
      </c>
      <c r="H75" t="s">
        <v>13616</v>
      </c>
      <c r="J75" t="s">
        <v>13616</v>
      </c>
      <c r="K75">
        <v>2</v>
      </c>
    </row>
    <row r="76" spans="1:11" ht="14.4" hidden="1" customHeight="1" x14ac:dyDescent="0.3">
      <c r="A76" s="10" t="s">
        <v>10313</v>
      </c>
      <c r="B76" s="10" t="s">
        <v>2192</v>
      </c>
      <c r="C76" s="10" t="s">
        <v>48333</v>
      </c>
      <c r="D76" s="10" t="s">
        <v>48250</v>
      </c>
      <c r="E76" s="10" t="s">
        <v>48334</v>
      </c>
      <c r="F76" t="str">
        <f t="shared" si="1"/>
        <v>y</v>
      </c>
      <c r="G76" t="s">
        <v>48252</v>
      </c>
      <c r="H76" t="s">
        <v>13616</v>
      </c>
      <c r="J76" t="s">
        <v>13616</v>
      </c>
      <c r="K76">
        <v>2</v>
      </c>
    </row>
    <row r="77" spans="1:11" ht="14.4" hidden="1" customHeight="1" x14ac:dyDescent="0.3">
      <c r="A77" s="10" t="s">
        <v>10317</v>
      </c>
      <c r="B77" s="10" t="s">
        <v>2192</v>
      </c>
      <c r="C77" s="10" t="s">
        <v>48335</v>
      </c>
      <c r="D77" s="10" t="s">
        <v>48250</v>
      </c>
      <c r="E77" s="10" t="s">
        <v>48336</v>
      </c>
      <c r="F77" t="str">
        <f t="shared" si="1"/>
        <v>y</v>
      </c>
      <c r="G77" t="s">
        <v>48252</v>
      </c>
      <c r="H77" t="s">
        <v>13616</v>
      </c>
      <c r="J77" t="s">
        <v>13616</v>
      </c>
      <c r="K77">
        <v>2</v>
      </c>
    </row>
    <row r="78" spans="1:11" ht="14.4" hidden="1" customHeight="1" x14ac:dyDescent="0.3">
      <c r="A78" s="10" t="s">
        <v>45156</v>
      </c>
      <c r="B78" s="10" t="s">
        <v>2192</v>
      </c>
      <c r="C78" s="10" t="s">
        <v>48337</v>
      </c>
      <c r="D78" s="10" t="s">
        <v>48250</v>
      </c>
      <c r="E78" s="10" t="s">
        <v>48338</v>
      </c>
      <c r="F78" t="str">
        <f t="shared" si="1"/>
        <v>y</v>
      </c>
      <c r="G78" t="s">
        <v>48252</v>
      </c>
      <c r="H78" t="s">
        <v>13616</v>
      </c>
      <c r="J78" t="s">
        <v>13616</v>
      </c>
      <c r="K78">
        <v>2</v>
      </c>
    </row>
    <row r="79" spans="1:11" ht="14.4" hidden="1" customHeight="1" x14ac:dyDescent="0.3">
      <c r="A79" s="10" t="s">
        <v>22312</v>
      </c>
      <c r="B79" s="10" t="s">
        <v>2192</v>
      </c>
      <c r="C79" s="10" t="s">
        <v>48339</v>
      </c>
      <c r="D79" s="10" t="s">
        <v>48250</v>
      </c>
      <c r="E79" s="10" t="s">
        <v>48340</v>
      </c>
      <c r="F79" t="str">
        <f t="shared" si="1"/>
        <v>y</v>
      </c>
      <c r="G79" t="s">
        <v>48252</v>
      </c>
      <c r="H79" t="s">
        <v>13616</v>
      </c>
      <c r="J79" t="s">
        <v>13616</v>
      </c>
      <c r="K79">
        <v>2</v>
      </c>
    </row>
    <row r="80" spans="1:11" ht="14.4" hidden="1" customHeight="1" x14ac:dyDescent="0.3">
      <c r="A80" s="10" t="s">
        <v>10325</v>
      </c>
      <c r="B80" s="10" t="s">
        <v>2192</v>
      </c>
      <c r="C80" s="10" t="s">
        <v>48341</v>
      </c>
      <c r="D80" s="10" t="s">
        <v>48250</v>
      </c>
      <c r="E80" s="10" t="s">
        <v>48342</v>
      </c>
      <c r="F80" t="str">
        <f t="shared" si="1"/>
        <v>y</v>
      </c>
      <c r="G80" t="s">
        <v>48252</v>
      </c>
      <c r="H80" t="s">
        <v>13616</v>
      </c>
      <c r="J80" t="s">
        <v>13616</v>
      </c>
      <c r="K80">
        <v>2</v>
      </c>
    </row>
    <row r="81" spans="1:11" ht="14.4" hidden="1" customHeight="1" x14ac:dyDescent="0.3">
      <c r="A81" s="10" t="s">
        <v>10327</v>
      </c>
      <c r="B81" s="10" t="s">
        <v>2192</v>
      </c>
      <c r="C81" s="10" t="s">
        <v>48343</v>
      </c>
      <c r="D81" s="10" t="s">
        <v>48250</v>
      </c>
      <c r="E81" s="10" t="s">
        <v>48344</v>
      </c>
      <c r="F81" t="str">
        <f t="shared" si="1"/>
        <v>y</v>
      </c>
      <c r="G81" t="s">
        <v>48252</v>
      </c>
      <c r="H81" t="s">
        <v>13616</v>
      </c>
      <c r="J81" t="s">
        <v>13616</v>
      </c>
      <c r="K81">
        <v>2</v>
      </c>
    </row>
    <row r="82" spans="1:11" ht="14.4" hidden="1" customHeight="1" x14ac:dyDescent="0.3">
      <c r="A82" s="10" t="s">
        <v>5898</v>
      </c>
      <c r="B82" s="10" t="s">
        <v>2192</v>
      </c>
      <c r="C82" s="10" t="s">
        <v>48345</v>
      </c>
      <c r="D82" s="10" t="s">
        <v>48250</v>
      </c>
      <c r="E82" s="10" t="s">
        <v>48346</v>
      </c>
      <c r="F82" t="str">
        <f t="shared" si="1"/>
        <v>y</v>
      </c>
      <c r="G82" t="s">
        <v>48252</v>
      </c>
      <c r="H82" t="s">
        <v>13616</v>
      </c>
      <c r="J82" t="s">
        <v>13616</v>
      </c>
      <c r="K82">
        <v>2</v>
      </c>
    </row>
    <row r="83" spans="1:11" ht="14.4" hidden="1" customHeight="1" x14ac:dyDescent="0.3">
      <c r="A83" s="10" t="s">
        <v>5904</v>
      </c>
      <c r="B83" s="10" t="s">
        <v>2192</v>
      </c>
      <c r="C83" s="10" t="s">
        <v>48347</v>
      </c>
      <c r="D83" s="10" t="s">
        <v>48250</v>
      </c>
      <c r="E83" s="10" t="s">
        <v>48348</v>
      </c>
      <c r="F83" t="str">
        <f t="shared" si="1"/>
        <v>y</v>
      </c>
      <c r="G83" t="s">
        <v>48252</v>
      </c>
      <c r="H83" t="s">
        <v>13616</v>
      </c>
      <c r="J83" t="s">
        <v>13616</v>
      </c>
      <c r="K83">
        <v>2</v>
      </c>
    </row>
    <row r="84" spans="1:11" ht="14.4" hidden="1" customHeight="1" x14ac:dyDescent="0.3">
      <c r="A84" s="10" t="s">
        <v>10331</v>
      </c>
      <c r="B84" s="10" t="s">
        <v>2192</v>
      </c>
      <c r="C84" s="10" t="s">
        <v>48349</v>
      </c>
      <c r="D84" s="10" t="s">
        <v>48250</v>
      </c>
      <c r="E84" s="10" t="s">
        <v>48350</v>
      </c>
      <c r="F84" t="str">
        <f t="shared" si="1"/>
        <v>y</v>
      </c>
      <c r="G84" t="s">
        <v>48252</v>
      </c>
      <c r="H84" t="s">
        <v>13616</v>
      </c>
      <c r="J84" t="s">
        <v>13616</v>
      </c>
      <c r="K84">
        <v>2</v>
      </c>
    </row>
    <row r="85" spans="1:11" ht="14.4" hidden="1" customHeight="1" x14ac:dyDescent="0.3">
      <c r="A85" s="10" t="s">
        <v>10333</v>
      </c>
      <c r="B85" s="10" t="s">
        <v>2192</v>
      </c>
      <c r="C85" s="10" t="s">
        <v>48351</v>
      </c>
      <c r="D85" s="10" t="s">
        <v>48250</v>
      </c>
      <c r="E85" s="10" t="s">
        <v>48352</v>
      </c>
      <c r="F85" t="str">
        <f t="shared" si="1"/>
        <v>y</v>
      </c>
      <c r="G85" t="s">
        <v>48252</v>
      </c>
      <c r="H85" t="s">
        <v>13616</v>
      </c>
      <c r="J85" t="s">
        <v>13616</v>
      </c>
      <c r="K85">
        <v>2</v>
      </c>
    </row>
    <row r="86" spans="1:11" ht="14.4" hidden="1" customHeight="1" x14ac:dyDescent="0.3">
      <c r="A86" s="10" t="s">
        <v>10337</v>
      </c>
      <c r="B86" s="10" t="s">
        <v>2192</v>
      </c>
      <c r="C86" s="10" t="s">
        <v>48353</v>
      </c>
      <c r="D86" s="10" t="s">
        <v>48250</v>
      </c>
      <c r="E86" s="10" t="s">
        <v>48354</v>
      </c>
      <c r="F86" t="str">
        <f t="shared" si="1"/>
        <v>y</v>
      </c>
      <c r="G86" t="s">
        <v>48252</v>
      </c>
      <c r="H86" t="s">
        <v>13616</v>
      </c>
      <c r="J86" t="s">
        <v>13616</v>
      </c>
      <c r="K86">
        <v>2</v>
      </c>
    </row>
    <row r="87" spans="1:11" ht="14.4" hidden="1" customHeight="1" x14ac:dyDescent="0.3">
      <c r="A87" s="10" t="s">
        <v>23991</v>
      </c>
      <c r="B87" s="10" t="s">
        <v>2192</v>
      </c>
      <c r="C87" s="10" t="s">
        <v>48355</v>
      </c>
      <c r="D87" s="10" t="s">
        <v>48250</v>
      </c>
      <c r="E87" s="10" t="s">
        <v>48356</v>
      </c>
      <c r="F87" t="str">
        <f t="shared" si="1"/>
        <v>y</v>
      </c>
      <c r="G87" t="s">
        <v>48252</v>
      </c>
      <c r="H87" t="s">
        <v>13616</v>
      </c>
      <c r="J87" t="s">
        <v>13616</v>
      </c>
      <c r="K87">
        <v>2</v>
      </c>
    </row>
    <row r="88" spans="1:11" ht="14.4" hidden="1" customHeight="1" x14ac:dyDescent="0.3">
      <c r="A88" s="10" t="s">
        <v>10460</v>
      </c>
      <c r="B88" s="10" t="s">
        <v>2192</v>
      </c>
      <c r="C88" s="10" t="s">
        <v>48357</v>
      </c>
      <c r="D88" s="10" t="s">
        <v>48250</v>
      </c>
      <c r="E88" s="10" t="s">
        <v>48358</v>
      </c>
      <c r="F88" t="str">
        <f t="shared" si="1"/>
        <v>y</v>
      </c>
      <c r="G88" t="s">
        <v>48252</v>
      </c>
      <c r="H88" t="s">
        <v>13616</v>
      </c>
      <c r="J88" t="s">
        <v>13616</v>
      </c>
      <c r="K88">
        <v>2</v>
      </c>
    </row>
    <row r="89" spans="1:11" ht="14.4" hidden="1" customHeight="1" x14ac:dyDescent="0.3">
      <c r="A89" s="10" t="s">
        <v>24050</v>
      </c>
      <c r="B89" s="10" t="s">
        <v>2192</v>
      </c>
      <c r="C89" s="10" t="s">
        <v>48359</v>
      </c>
      <c r="D89" s="10" t="s">
        <v>48250</v>
      </c>
      <c r="E89" s="10" t="s">
        <v>48360</v>
      </c>
      <c r="F89" t="str">
        <f t="shared" si="1"/>
        <v>y</v>
      </c>
      <c r="G89" t="s">
        <v>48252</v>
      </c>
      <c r="H89" t="s">
        <v>13616</v>
      </c>
      <c r="J89" t="s">
        <v>13616</v>
      </c>
      <c r="K89">
        <v>2</v>
      </c>
    </row>
    <row r="90" spans="1:11" ht="14.4" hidden="1" customHeight="1" x14ac:dyDescent="0.3">
      <c r="A90" s="10" t="s">
        <v>24039</v>
      </c>
      <c r="B90" s="10" t="s">
        <v>2192</v>
      </c>
      <c r="C90" s="10" t="s">
        <v>48361</v>
      </c>
      <c r="D90" s="10" t="s">
        <v>48250</v>
      </c>
      <c r="E90" s="10" t="s">
        <v>48362</v>
      </c>
      <c r="F90" t="str">
        <f t="shared" si="1"/>
        <v>y</v>
      </c>
      <c r="G90" t="s">
        <v>48252</v>
      </c>
      <c r="H90" t="s">
        <v>13616</v>
      </c>
      <c r="J90" t="s">
        <v>13616</v>
      </c>
      <c r="K90">
        <v>2</v>
      </c>
    </row>
    <row r="91" spans="1:11" ht="14.4" hidden="1" customHeight="1" x14ac:dyDescent="0.3">
      <c r="A91" s="10" t="s">
        <v>10462</v>
      </c>
      <c r="B91" s="10" t="s">
        <v>2192</v>
      </c>
      <c r="C91" s="10" t="s">
        <v>48363</v>
      </c>
      <c r="D91" s="10" t="s">
        <v>48250</v>
      </c>
      <c r="E91" s="10" t="s">
        <v>48364</v>
      </c>
      <c r="F91" t="str">
        <f t="shared" si="1"/>
        <v>y</v>
      </c>
      <c r="G91" t="s">
        <v>48252</v>
      </c>
      <c r="H91" t="s">
        <v>13616</v>
      </c>
      <c r="J91" t="s">
        <v>13616</v>
      </c>
      <c r="K91">
        <v>2</v>
      </c>
    </row>
    <row r="92" spans="1:11" ht="14.4" hidden="1" customHeight="1" x14ac:dyDescent="0.3">
      <c r="A92" s="10" t="s">
        <v>4196</v>
      </c>
      <c r="B92" s="10" t="s">
        <v>2192</v>
      </c>
      <c r="C92" s="10" t="s">
        <v>48355</v>
      </c>
      <c r="D92" s="10" t="s">
        <v>48250</v>
      </c>
      <c r="E92" s="10" t="s">
        <v>48365</v>
      </c>
      <c r="F92" t="str">
        <f t="shared" si="1"/>
        <v>y</v>
      </c>
      <c r="G92" t="s">
        <v>48252</v>
      </c>
      <c r="H92" t="s">
        <v>13616</v>
      </c>
      <c r="J92" t="s">
        <v>13616</v>
      </c>
      <c r="K92">
        <v>2</v>
      </c>
    </row>
    <row r="93" spans="1:11" ht="14.4" hidden="1" customHeight="1" x14ac:dyDescent="0.3">
      <c r="A93" s="10" t="s">
        <v>4198</v>
      </c>
      <c r="B93" s="10" t="s">
        <v>2192</v>
      </c>
      <c r="C93" s="10" t="s">
        <v>48366</v>
      </c>
      <c r="D93" s="10" t="s">
        <v>48367</v>
      </c>
      <c r="E93" s="10" t="s">
        <v>48368</v>
      </c>
      <c r="F93" t="str">
        <f t="shared" si="1"/>
        <v>y</v>
      </c>
      <c r="G93" t="s">
        <v>48252</v>
      </c>
      <c r="H93" t="s">
        <v>13616</v>
      </c>
      <c r="J93" t="s">
        <v>13616</v>
      </c>
      <c r="K93">
        <v>15</v>
      </c>
    </row>
    <row r="94" spans="1:11" ht="14.4" hidden="1" customHeight="1" x14ac:dyDescent="0.3">
      <c r="A94" s="10" t="s">
        <v>4200</v>
      </c>
      <c r="B94" s="10" t="s">
        <v>2192</v>
      </c>
      <c r="C94" s="10" t="s">
        <v>48369</v>
      </c>
      <c r="D94" s="10" t="s">
        <v>48250</v>
      </c>
      <c r="E94" s="10" t="s">
        <v>48370</v>
      </c>
      <c r="F94" t="str">
        <f t="shared" si="1"/>
        <v>y</v>
      </c>
      <c r="G94" t="s">
        <v>48252</v>
      </c>
      <c r="H94" t="s">
        <v>13616</v>
      </c>
      <c r="J94" t="s">
        <v>13616</v>
      </c>
      <c r="K94">
        <v>2</v>
      </c>
    </row>
    <row r="95" spans="1:11" ht="14.4" hidden="1" customHeight="1" x14ac:dyDescent="0.3">
      <c r="A95" s="10" t="s">
        <v>23961</v>
      </c>
      <c r="B95" s="10" t="s">
        <v>2192</v>
      </c>
      <c r="C95" s="10" t="s">
        <v>48371</v>
      </c>
      <c r="D95" s="10" t="s">
        <v>48250</v>
      </c>
      <c r="E95" s="10" t="s">
        <v>48372</v>
      </c>
      <c r="F95" t="str">
        <f t="shared" si="1"/>
        <v>y</v>
      </c>
      <c r="G95" t="s">
        <v>48252</v>
      </c>
      <c r="H95" t="s">
        <v>13616</v>
      </c>
      <c r="J95" t="s">
        <v>13616</v>
      </c>
      <c r="K95">
        <v>2</v>
      </c>
    </row>
    <row r="96" spans="1:11" ht="14.4" hidden="1" customHeight="1" x14ac:dyDescent="0.3">
      <c r="A96" s="10" t="s">
        <v>24042</v>
      </c>
      <c r="B96" s="10" t="s">
        <v>2192</v>
      </c>
      <c r="C96" s="10" t="s">
        <v>48373</v>
      </c>
      <c r="D96" s="10" t="s">
        <v>48250</v>
      </c>
      <c r="E96" s="10" t="s">
        <v>48374</v>
      </c>
      <c r="F96" t="str">
        <f t="shared" si="1"/>
        <v>y</v>
      </c>
      <c r="G96" t="s">
        <v>48252</v>
      </c>
      <c r="H96" t="s">
        <v>13616</v>
      </c>
      <c r="J96" t="s">
        <v>13616</v>
      </c>
      <c r="K96">
        <v>2</v>
      </c>
    </row>
    <row r="97" spans="1:11" ht="14.4" hidden="1" customHeight="1" x14ac:dyDescent="0.3">
      <c r="A97" s="10" t="s">
        <v>9874</v>
      </c>
      <c r="B97" s="10" t="s">
        <v>48375</v>
      </c>
      <c r="C97" s="10" t="s">
        <v>48376</v>
      </c>
      <c r="D97" s="10" t="s">
        <v>48377</v>
      </c>
      <c r="E97" s="10" t="s">
        <v>48378</v>
      </c>
      <c r="F97" t="str">
        <f t="shared" si="1"/>
        <v>y</v>
      </c>
      <c r="G97" t="s">
        <v>48379</v>
      </c>
      <c r="I97" t="s">
        <v>13616</v>
      </c>
      <c r="K97">
        <v>9</v>
      </c>
    </row>
    <row r="98" spans="1:11" ht="14.4" hidden="1" customHeight="1" x14ac:dyDescent="0.3">
      <c r="A98" s="10" t="s">
        <v>48380</v>
      </c>
      <c r="B98" s="10" t="s">
        <v>48375</v>
      </c>
      <c r="C98" s="10" t="s">
        <v>48381</v>
      </c>
      <c r="D98" s="10" t="s">
        <v>48377</v>
      </c>
      <c r="E98" s="10" t="s">
        <v>48382</v>
      </c>
      <c r="F98" t="str">
        <f t="shared" si="1"/>
        <v>y</v>
      </c>
      <c r="G98" t="s">
        <v>48379</v>
      </c>
      <c r="I98" t="s">
        <v>13616</v>
      </c>
      <c r="K98">
        <v>9</v>
      </c>
    </row>
    <row r="99" spans="1:11" ht="14.4" hidden="1" customHeight="1" x14ac:dyDescent="0.3">
      <c r="A99" s="10" t="s">
        <v>48383</v>
      </c>
      <c r="B99" s="10" t="s">
        <v>48375</v>
      </c>
      <c r="C99" s="10" t="s">
        <v>48384</v>
      </c>
      <c r="D99" s="10" t="s">
        <v>48377</v>
      </c>
      <c r="E99" s="10" t="s">
        <v>48385</v>
      </c>
      <c r="F99" t="str">
        <f t="shared" si="1"/>
        <v>y</v>
      </c>
      <c r="G99" t="s">
        <v>48379</v>
      </c>
      <c r="I99" t="s">
        <v>13616</v>
      </c>
      <c r="K99">
        <v>9</v>
      </c>
    </row>
    <row r="100" spans="1:11" ht="14.4" hidden="1" customHeight="1" x14ac:dyDescent="0.3">
      <c r="A100" s="10" t="s">
        <v>9879</v>
      </c>
      <c r="B100" s="10" t="s">
        <v>48375</v>
      </c>
      <c r="C100" s="10" t="s">
        <v>48386</v>
      </c>
      <c r="D100" s="10" t="s">
        <v>48377</v>
      </c>
      <c r="E100" s="10" t="s">
        <v>48387</v>
      </c>
      <c r="F100" t="str">
        <f t="shared" si="1"/>
        <v>y</v>
      </c>
      <c r="G100" t="s">
        <v>48379</v>
      </c>
      <c r="I100" t="s">
        <v>13616</v>
      </c>
      <c r="K100">
        <v>9</v>
      </c>
    </row>
    <row r="101" spans="1:11" ht="14.4" hidden="1" customHeight="1" x14ac:dyDescent="0.3">
      <c r="A101" s="10" t="s">
        <v>48388</v>
      </c>
      <c r="B101" s="10" t="s">
        <v>48375</v>
      </c>
      <c r="C101" s="10" t="s">
        <v>48389</v>
      </c>
      <c r="D101" s="10" t="s">
        <v>48377</v>
      </c>
      <c r="E101" s="10" t="s">
        <v>48390</v>
      </c>
      <c r="F101" t="str">
        <f t="shared" si="1"/>
        <v>y</v>
      </c>
      <c r="G101" t="s">
        <v>48379</v>
      </c>
      <c r="I101" t="s">
        <v>13616</v>
      </c>
      <c r="K101">
        <v>9</v>
      </c>
    </row>
    <row r="102" spans="1:11" ht="14.4" hidden="1" customHeight="1" x14ac:dyDescent="0.3">
      <c r="A102" s="10" t="s">
        <v>9869</v>
      </c>
      <c r="B102" s="10" t="s">
        <v>48375</v>
      </c>
      <c r="C102" s="10" t="s">
        <v>48391</v>
      </c>
      <c r="D102" s="10" t="s">
        <v>48377</v>
      </c>
      <c r="E102" s="10" t="s">
        <v>48392</v>
      </c>
      <c r="F102" t="str">
        <f t="shared" si="1"/>
        <v>y</v>
      </c>
      <c r="G102" t="s">
        <v>48379</v>
      </c>
      <c r="I102" t="s">
        <v>13616</v>
      </c>
      <c r="K102">
        <v>9</v>
      </c>
    </row>
    <row r="103" spans="1:11" ht="14.4" hidden="1" customHeight="1" x14ac:dyDescent="0.3">
      <c r="A103" s="10" t="s">
        <v>48393</v>
      </c>
      <c r="B103" s="10" t="s">
        <v>3787</v>
      </c>
      <c r="C103" s="10" t="s">
        <v>48394</v>
      </c>
      <c r="D103" s="10" t="s">
        <v>48395</v>
      </c>
      <c r="E103" s="10" t="s">
        <v>48396</v>
      </c>
      <c r="F103" t="str">
        <f t="shared" si="1"/>
        <v/>
      </c>
      <c r="H103" t="s">
        <v>13568</v>
      </c>
      <c r="J103" t="s">
        <v>13568</v>
      </c>
      <c r="K103">
        <v>17</v>
      </c>
    </row>
    <row r="104" spans="1:11" ht="14.4" hidden="1" customHeight="1" x14ac:dyDescent="0.3">
      <c r="A104" s="10" t="s">
        <v>48397</v>
      </c>
      <c r="B104" s="10" t="s">
        <v>590</v>
      </c>
      <c r="C104" s="10" t="s">
        <v>48398</v>
      </c>
      <c r="D104" s="10" t="s">
        <v>48399</v>
      </c>
      <c r="E104" s="10" t="s">
        <v>48400</v>
      </c>
      <c r="F104" t="str">
        <f t="shared" si="1"/>
        <v>y</v>
      </c>
      <c r="G104" t="s">
        <v>48401</v>
      </c>
      <c r="I104" t="s">
        <v>13616</v>
      </c>
      <c r="K104">
        <v>5</v>
      </c>
    </row>
    <row r="105" spans="1:11" ht="14.4" hidden="1" customHeight="1" x14ac:dyDescent="0.3">
      <c r="A105" s="10" t="s">
        <v>48402</v>
      </c>
      <c r="B105" s="10" t="s">
        <v>590</v>
      </c>
      <c r="C105" s="10" t="s">
        <v>48403</v>
      </c>
      <c r="D105" s="10" t="s">
        <v>48399</v>
      </c>
      <c r="E105" s="10" t="s">
        <v>48404</v>
      </c>
      <c r="F105" t="str">
        <f t="shared" si="1"/>
        <v>y</v>
      </c>
      <c r="G105" t="s">
        <v>48401</v>
      </c>
      <c r="I105" t="s">
        <v>13616</v>
      </c>
      <c r="K105">
        <v>5</v>
      </c>
    </row>
    <row r="106" spans="1:11" ht="14.4" hidden="1" customHeight="1" x14ac:dyDescent="0.3">
      <c r="A106" s="10" t="s">
        <v>48405</v>
      </c>
      <c r="B106" s="10" t="s">
        <v>590</v>
      </c>
      <c r="C106" s="10" t="s">
        <v>48406</v>
      </c>
      <c r="D106" s="10" t="s">
        <v>48399</v>
      </c>
      <c r="E106" s="10" t="s">
        <v>48407</v>
      </c>
      <c r="F106" t="str">
        <f t="shared" si="1"/>
        <v>y</v>
      </c>
      <c r="G106" t="s">
        <v>48401</v>
      </c>
      <c r="I106" t="s">
        <v>13616</v>
      </c>
      <c r="K106">
        <v>5</v>
      </c>
    </row>
    <row r="107" spans="1:11" ht="14.4" hidden="1" customHeight="1" x14ac:dyDescent="0.3">
      <c r="A107" s="10" t="s">
        <v>48408</v>
      </c>
      <c r="B107" s="10" t="s">
        <v>590</v>
      </c>
      <c r="C107" s="10" t="s">
        <v>48409</v>
      </c>
      <c r="D107" s="10" t="s">
        <v>48399</v>
      </c>
      <c r="E107" s="10" t="s">
        <v>48410</v>
      </c>
      <c r="F107" t="str">
        <f t="shared" si="1"/>
        <v>y</v>
      </c>
      <c r="G107" t="s">
        <v>48401</v>
      </c>
      <c r="I107" t="s">
        <v>13616</v>
      </c>
      <c r="K107">
        <v>5</v>
      </c>
    </row>
    <row r="108" spans="1:11" ht="14.4" hidden="1" customHeight="1" x14ac:dyDescent="0.3">
      <c r="A108" s="10" t="s">
        <v>48411</v>
      </c>
      <c r="B108" s="10" t="s">
        <v>590</v>
      </c>
      <c r="C108" s="10" t="s">
        <v>48412</v>
      </c>
      <c r="D108" s="10" t="s">
        <v>48413</v>
      </c>
      <c r="E108" s="10" t="s">
        <v>48414</v>
      </c>
      <c r="F108" t="str">
        <f t="shared" si="1"/>
        <v>y</v>
      </c>
      <c r="G108" t="s">
        <v>48401</v>
      </c>
      <c r="I108" t="s">
        <v>13616</v>
      </c>
      <c r="K108">
        <v>7</v>
      </c>
    </row>
    <row r="109" spans="1:11" ht="14.4" hidden="1" customHeight="1" x14ac:dyDescent="0.3">
      <c r="A109" s="10" t="s">
        <v>48415</v>
      </c>
      <c r="B109" s="10" t="s">
        <v>590</v>
      </c>
      <c r="C109" s="10" t="s">
        <v>48416</v>
      </c>
      <c r="D109" s="10" t="s">
        <v>48413</v>
      </c>
      <c r="E109" s="10" t="s">
        <v>48417</v>
      </c>
      <c r="F109" t="str">
        <f t="shared" si="1"/>
        <v>y</v>
      </c>
      <c r="G109" t="s">
        <v>48401</v>
      </c>
      <c r="I109" t="s">
        <v>13616</v>
      </c>
      <c r="K109">
        <v>7</v>
      </c>
    </row>
    <row r="110" spans="1:11" ht="14.4" hidden="1" customHeight="1" x14ac:dyDescent="0.3">
      <c r="A110" s="10" t="s">
        <v>2151</v>
      </c>
      <c r="B110" s="10" t="s">
        <v>590</v>
      </c>
      <c r="C110" s="10" t="s">
        <v>48418</v>
      </c>
      <c r="D110" s="10" t="s">
        <v>48413</v>
      </c>
      <c r="E110" s="10" t="s">
        <v>48419</v>
      </c>
      <c r="F110" t="str">
        <f t="shared" si="1"/>
        <v>y</v>
      </c>
      <c r="G110" t="s">
        <v>48401</v>
      </c>
      <c r="I110" t="s">
        <v>13616</v>
      </c>
      <c r="K110">
        <v>7</v>
      </c>
    </row>
    <row r="111" spans="1:11" ht="14.4" hidden="1" customHeight="1" x14ac:dyDescent="0.3">
      <c r="A111" s="10" t="s">
        <v>48420</v>
      </c>
      <c r="B111" s="10" t="s">
        <v>590</v>
      </c>
      <c r="C111" s="10" t="s">
        <v>48421</v>
      </c>
      <c r="D111" s="10" t="s">
        <v>48413</v>
      </c>
      <c r="E111" s="10" t="s">
        <v>48422</v>
      </c>
      <c r="F111" t="str">
        <f t="shared" si="1"/>
        <v>y</v>
      </c>
      <c r="G111" t="s">
        <v>48401</v>
      </c>
      <c r="I111" t="s">
        <v>13616</v>
      </c>
      <c r="K111">
        <v>7</v>
      </c>
    </row>
    <row r="112" spans="1:11" ht="14.4" hidden="1" customHeight="1" x14ac:dyDescent="0.3">
      <c r="A112" s="10" t="s">
        <v>48423</v>
      </c>
      <c r="B112" s="10" t="s">
        <v>590</v>
      </c>
      <c r="C112" s="10" t="s">
        <v>48424</v>
      </c>
      <c r="D112" s="10" t="s">
        <v>48413</v>
      </c>
      <c r="E112" s="10" t="s">
        <v>48425</v>
      </c>
      <c r="F112" t="str">
        <f t="shared" si="1"/>
        <v>y</v>
      </c>
      <c r="G112" t="s">
        <v>48401</v>
      </c>
      <c r="I112" t="s">
        <v>13616</v>
      </c>
      <c r="K112">
        <v>7</v>
      </c>
    </row>
    <row r="113" spans="1:11" ht="14.4" hidden="1" customHeight="1" x14ac:dyDescent="0.3">
      <c r="A113" s="10" t="s">
        <v>48426</v>
      </c>
      <c r="B113" s="10" t="s">
        <v>590</v>
      </c>
      <c r="C113" s="10" t="s">
        <v>48427</v>
      </c>
      <c r="D113" s="10" t="s">
        <v>48413</v>
      </c>
      <c r="E113" s="10" t="s">
        <v>48428</v>
      </c>
      <c r="F113" t="str">
        <f t="shared" si="1"/>
        <v>y</v>
      </c>
      <c r="G113" t="s">
        <v>48401</v>
      </c>
      <c r="I113" t="s">
        <v>13616</v>
      </c>
      <c r="K113">
        <v>7</v>
      </c>
    </row>
    <row r="114" spans="1:11" ht="14.4" hidden="1" customHeight="1" x14ac:dyDescent="0.3">
      <c r="A114" s="10" t="s">
        <v>48429</v>
      </c>
      <c r="B114" s="10" t="s">
        <v>590</v>
      </c>
      <c r="C114" s="10" t="s">
        <v>48430</v>
      </c>
      <c r="D114" s="10" t="s">
        <v>48413</v>
      </c>
      <c r="E114" s="10" t="s">
        <v>48431</v>
      </c>
      <c r="F114" t="str">
        <f t="shared" si="1"/>
        <v>y</v>
      </c>
      <c r="G114" t="s">
        <v>48401</v>
      </c>
      <c r="I114" t="s">
        <v>13616</v>
      </c>
      <c r="K114">
        <v>7</v>
      </c>
    </row>
    <row r="115" spans="1:11" ht="14.4" hidden="1" customHeight="1" x14ac:dyDescent="0.3">
      <c r="A115" s="10" t="s">
        <v>48432</v>
      </c>
      <c r="B115" s="10" t="s">
        <v>590</v>
      </c>
      <c r="C115" s="10" t="s">
        <v>48433</v>
      </c>
      <c r="D115" s="10" t="s">
        <v>48413</v>
      </c>
      <c r="E115" s="10" t="s">
        <v>48434</v>
      </c>
      <c r="F115" t="str">
        <f t="shared" si="1"/>
        <v>y</v>
      </c>
      <c r="G115" t="s">
        <v>48401</v>
      </c>
      <c r="I115" t="s">
        <v>13616</v>
      </c>
      <c r="K115">
        <v>7</v>
      </c>
    </row>
    <row r="116" spans="1:11" ht="14.4" hidden="1" customHeight="1" x14ac:dyDescent="0.3">
      <c r="A116" s="10" t="s">
        <v>48435</v>
      </c>
      <c r="B116" s="10" t="s">
        <v>590</v>
      </c>
      <c r="C116" s="10" t="s">
        <v>48436</v>
      </c>
      <c r="D116" s="10" t="s">
        <v>48399</v>
      </c>
      <c r="E116" s="10" t="s">
        <v>48437</v>
      </c>
      <c r="F116" t="str">
        <f t="shared" si="1"/>
        <v>y</v>
      </c>
      <c r="G116" t="s">
        <v>48401</v>
      </c>
      <c r="I116" t="s">
        <v>13616</v>
      </c>
      <c r="K116">
        <v>5</v>
      </c>
    </row>
    <row r="117" spans="1:11" ht="14.4" hidden="1" customHeight="1" x14ac:dyDescent="0.3">
      <c r="A117" s="10" t="s">
        <v>48438</v>
      </c>
      <c r="B117" s="10" t="s">
        <v>590</v>
      </c>
      <c r="C117" s="10" t="s">
        <v>48439</v>
      </c>
      <c r="D117" s="10" t="s">
        <v>48399</v>
      </c>
      <c r="E117" s="10" t="s">
        <v>48440</v>
      </c>
      <c r="F117" t="str">
        <f t="shared" si="1"/>
        <v>y</v>
      </c>
      <c r="G117" t="s">
        <v>48401</v>
      </c>
      <c r="I117" t="s">
        <v>13616</v>
      </c>
      <c r="K117">
        <v>5</v>
      </c>
    </row>
    <row r="118" spans="1:11" ht="14.4" hidden="1" customHeight="1" x14ac:dyDescent="0.3">
      <c r="A118" s="10" t="s">
        <v>48441</v>
      </c>
      <c r="B118" s="10" t="s">
        <v>590</v>
      </c>
      <c r="C118" s="10" t="s">
        <v>48442</v>
      </c>
      <c r="D118" s="10" t="s">
        <v>48399</v>
      </c>
      <c r="E118" s="10" t="s">
        <v>48443</v>
      </c>
      <c r="F118" t="str">
        <f t="shared" si="1"/>
        <v>y</v>
      </c>
      <c r="G118" t="s">
        <v>48401</v>
      </c>
      <c r="I118" t="s">
        <v>13616</v>
      </c>
      <c r="K118">
        <v>5</v>
      </c>
    </row>
    <row r="119" spans="1:11" ht="14.4" hidden="1" customHeight="1" x14ac:dyDescent="0.3">
      <c r="A119" s="10" t="s">
        <v>6572</v>
      </c>
      <c r="B119" s="10" t="s">
        <v>590</v>
      </c>
      <c r="C119" s="10" t="s">
        <v>48444</v>
      </c>
      <c r="D119" s="10" t="s">
        <v>48399</v>
      </c>
      <c r="E119" s="10" t="s">
        <v>48445</v>
      </c>
      <c r="F119" t="str">
        <f t="shared" si="1"/>
        <v>y</v>
      </c>
      <c r="G119" t="s">
        <v>48401</v>
      </c>
      <c r="I119" t="s">
        <v>13616</v>
      </c>
      <c r="K119">
        <v>5</v>
      </c>
    </row>
    <row r="120" spans="1:11" ht="14.4" hidden="1" customHeight="1" x14ac:dyDescent="0.3">
      <c r="A120" s="10" t="s">
        <v>6566</v>
      </c>
      <c r="B120" s="10" t="s">
        <v>590</v>
      </c>
      <c r="C120" s="10" t="s">
        <v>48446</v>
      </c>
      <c r="D120" s="10" t="s">
        <v>48399</v>
      </c>
      <c r="E120" s="10" t="s">
        <v>48447</v>
      </c>
      <c r="F120" t="str">
        <f t="shared" si="1"/>
        <v>y</v>
      </c>
      <c r="G120" t="s">
        <v>48401</v>
      </c>
      <c r="I120" t="s">
        <v>13616</v>
      </c>
      <c r="K120">
        <v>5</v>
      </c>
    </row>
    <row r="121" spans="1:11" ht="14.4" hidden="1" customHeight="1" x14ac:dyDescent="0.3">
      <c r="A121" s="10" t="s">
        <v>6544</v>
      </c>
      <c r="B121" s="10" t="s">
        <v>590</v>
      </c>
      <c r="C121" s="10" t="s">
        <v>48448</v>
      </c>
      <c r="D121" s="10" t="s">
        <v>48399</v>
      </c>
      <c r="E121" s="10" t="s">
        <v>48449</v>
      </c>
      <c r="F121" t="str">
        <f t="shared" si="1"/>
        <v>y</v>
      </c>
      <c r="G121" t="s">
        <v>48401</v>
      </c>
      <c r="I121" t="s">
        <v>13616</v>
      </c>
      <c r="K121">
        <v>5</v>
      </c>
    </row>
    <row r="122" spans="1:11" ht="14.4" hidden="1" customHeight="1" x14ac:dyDescent="0.3">
      <c r="A122" s="10" t="s">
        <v>6532</v>
      </c>
      <c r="B122" s="10" t="s">
        <v>590</v>
      </c>
      <c r="C122" s="10" t="s">
        <v>48450</v>
      </c>
      <c r="D122" s="10" t="s">
        <v>48399</v>
      </c>
      <c r="E122" s="10" t="s">
        <v>48451</v>
      </c>
      <c r="F122" t="str">
        <f t="shared" si="1"/>
        <v>y</v>
      </c>
      <c r="G122" t="s">
        <v>48401</v>
      </c>
      <c r="I122" t="s">
        <v>13616</v>
      </c>
      <c r="K122">
        <v>5</v>
      </c>
    </row>
    <row r="123" spans="1:11" ht="14.4" hidden="1" customHeight="1" x14ac:dyDescent="0.3">
      <c r="A123" s="10" t="s">
        <v>6538</v>
      </c>
      <c r="B123" s="10" t="s">
        <v>590</v>
      </c>
      <c r="C123" s="10" t="s">
        <v>48452</v>
      </c>
      <c r="D123" s="10" t="s">
        <v>48399</v>
      </c>
      <c r="E123" s="10" t="s">
        <v>48453</v>
      </c>
      <c r="F123" t="str">
        <f t="shared" si="1"/>
        <v>y</v>
      </c>
      <c r="G123" t="s">
        <v>48401</v>
      </c>
      <c r="I123" t="s">
        <v>13616</v>
      </c>
      <c r="K123">
        <v>5</v>
      </c>
    </row>
    <row r="124" spans="1:11" ht="14.4" hidden="1" customHeight="1" x14ac:dyDescent="0.3">
      <c r="A124" s="10" t="s">
        <v>6588</v>
      </c>
      <c r="B124" s="10" t="s">
        <v>590</v>
      </c>
      <c r="C124" s="10" t="s">
        <v>48454</v>
      </c>
      <c r="D124" s="10" t="s">
        <v>48399</v>
      </c>
      <c r="E124" s="10" t="s">
        <v>48455</v>
      </c>
      <c r="F124" t="str">
        <f t="shared" si="1"/>
        <v>y</v>
      </c>
      <c r="G124" t="s">
        <v>48401</v>
      </c>
      <c r="I124" t="s">
        <v>13616</v>
      </c>
      <c r="K124">
        <v>5</v>
      </c>
    </row>
    <row r="125" spans="1:11" ht="14.4" hidden="1" customHeight="1" x14ac:dyDescent="0.3">
      <c r="A125" s="10" t="s">
        <v>48456</v>
      </c>
      <c r="B125" s="10" t="s">
        <v>590</v>
      </c>
      <c r="C125" s="10" t="s">
        <v>48457</v>
      </c>
      <c r="D125" s="10" t="s">
        <v>48399</v>
      </c>
      <c r="E125" s="10" t="s">
        <v>48458</v>
      </c>
      <c r="F125" t="str">
        <f t="shared" si="1"/>
        <v>y</v>
      </c>
      <c r="G125" t="s">
        <v>48401</v>
      </c>
      <c r="I125" t="s">
        <v>13616</v>
      </c>
      <c r="K125">
        <v>5</v>
      </c>
    </row>
    <row r="126" spans="1:11" ht="14.4" hidden="1" customHeight="1" x14ac:dyDescent="0.3">
      <c r="A126" s="10" t="s">
        <v>48459</v>
      </c>
      <c r="B126" s="10" t="s">
        <v>590</v>
      </c>
      <c r="C126" s="10" t="s">
        <v>48460</v>
      </c>
      <c r="D126" s="10" t="s">
        <v>48461</v>
      </c>
      <c r="E126" s="10" t="s">
        <v>48462</v>
      </c>
      <c r="F126" t="str">
        <f t="shared" si="1"/>
        <v>y</v>
      </c>
      <c r="G126" t="s">
        <v>48401</v>
      </c>
      <c r="I126" t="s">
        <v>13616</v>
      </c>
      <c r="K126">
        <v>20</v>
      </c>
    </row>
    <row r="127" spans="1:11" ht="14.4" hidden="1" customHeight="1" x14ac:dyDescent="0.3">
      <c r="A127" s="10" t="s">
        <v>26664</v>
      </c>
      <c r="B127" s="10" t="s">
        <v>590</v>
      </c>
      <c r="C127" s="10" t="s">
        <v>48463</v>
      </c>
      <c r="D127" s="10" t="s">
        <v>48399</v>
      </c>
      <c r="E127" s="10" t="s">
        <v>48464</v>
      </c>
      <c r="F127" t="str">
        <f t="shared" si="1"/>
        <v>y</v>
      </c>
      <c r="G127" t="s">
        <v>48401</v>
      </c>
      <c r="I127" t="s">
        <v>13616</v>
      </c>
      <c r="K127">
        <v>5</v>
      </c>
    </row>
    <row r="128" spans="1:11" ht="14.4" hidden="1" customHeight="1" x14ac:dyDescent="0.3">
      <c r="A128" s="10" t="s">
        <v>48465</v>
      </c>
      <c r="B128" s="10" t="s">
        <v>1120</v>
      </c>
      <c r="C128" s="10" t="s">
        <v>48466</v>
      </c>
      <c r="D128" s="10" t="s">
        <v>48467</v>
      </c>
      <c r="E128" s="10" t="s">
        <v>48468</v>
      </c>
      <c r="F128" t="str">
        <f t="shared" si="1"/>
        <v>y</v>
      </c>
      <c r="G128" t="s">
        <v>48401</v>
      </c>
      <c r="I128" t="s">
        <v>13616</v>
      </c>
      <c r="K128">
        <v>3</v>
      </c>
    </row>
    <row r="129" spans="1:11" ht="14.4" hidden="1" customHeight="1" x14ac:dyDescent="0.3">
      <c r="A129" s="10" t="s">
        <v>48469</v>
      </c>
      <c r="B129" s="10" t="s">
        <v>1120</v>
      </c>
      <c r="C129" s="10" t="s">
        <v>48470</v>
      </c>
      <c r="D129" s="10" t="s">
        <v>48467</v>
      </c>
      <c r="E129" s="10" t="s">
        <v>48471</v>
      </c>
      <c r="F129" t="str">
        <f t="shared" si="1"/>
        <v>y</v>
      </c>
      <c r="G129" t="s">
        <v>48401</v>
      </c>
      <c r="I129" t="s">
        <v>13616</v>
      </c>
      <c r="K129">
        <v>3</v>
      </c>
    </row>
    <row r="130" spans="1:11" ht="14.4" hidden="1" customHeight="1" x14ac:dyDescent="0.3">
      <c r="A130" s="10" t="s">
        <v>48472</v>
      </c>
      <c r="B130" s="10" t="s">
        <v>1120</v>
      </c>
      <c r="C130" s="10" t="s">
        <v>48473</v>
      </c>
      <c r="D130" s="10" t="s">
        <v>48399</v>
      </c>
      <c r="E130" s="10" t="s">
        <v>48474</v>
      </c>
      <c r="F130" t="str">
        <f t="shared" si="1"/>
        <v>y</v>
      </c>
      <c r="G130" t="s">
        <v>48401</v>
      </c>
      <c r="I130" t="s">
        <v>13616</v>
      </c>
      <c r="K130">
        <v>5</v>
      </c>
    </row>
    <row r="131" spans="1:11" ht="14.4" hidden="1" customHeight="1" x14ac:dyDescent="0.3">
      <c r="A131" s="10" t="s">
        <v>48475</v>
      </c>
      <c r="B131" s="10" t="s">
        <v>1120</v>
      </c>
      <c r="C131" s="10" t="s">
        <v>48476</v>
      </c>
      <c r="D131" s="10" t="s">
        <v>48399</v>
      </c>
      <c r="E131" s="10" t="s">
        <v>48477</v>
      </c>
      <c r="F131" t="str">
        <f t="shared" si="1"/>
        <v>y</v>
      </c>
      <c r="G131" t="s">
        <v>48401</v>
      </c>
      <c r="I131" t="s">
        <v>13616</v>
      </c>
      <c r="K131">
        <v>5</v>
      </c>
    </row>
    <row r="132" spans="1:11" ht="14.4" hidden="1" customHeight="1" x14ac:dyDescent="0.3">
      <c r="A132" s="10" t="s">
        <v>48478</v>
      </c>
      <c r="B132" s="10" t="s">
        <v>1120</v>
      </c>
      <c r="C132" s="10" t="s">
        <v>48479</v>
      </c>
      <c r="D132" s="10" t="s">
        <v>48399</v>
      </c>
      <c r="E132" s="10" t="s">
        <v>48480</v>
      </c>
      <c r="F132" t="str">
        <f t="shared" si="1"/>
        <v>y</v>
      </c>
      <c r="G132" t="s">
        <v>48401</v>
      </c>
      <c r="I132" t="s">
        <v>13616</v>
      </c>
      <c r="K132">
        <v>5</v>
      </c>
    </row>
    <row r="133" spans="1:11" ht="14.4" hidden="1" customHeight="1" x14ac:dyDescent="0.3">
      <c r="A133" s="10" t="s">
        <v>48481</v>
      </c>
      <c r="B133" s="10" t="s">
        <v>1120</v>
      </c>
      <c r="C133" s="10" t="s">
        <v>48482</v>
      </c>
      <c r="D133" s="10" t="s">
        <v>48467</v>
      </c>
      <c r="E133" s="10" t="s">
        <v>48483</v>
      </c>
      <c r="F133" t="str">
        <f t="shared" ref="F133:F195" si="2">IF(COUNTIF(H133:J133,"used")&gt;0,"y","")</f>
        <v>y</v>
      </c>
      <c r="G133" t="s">
        <v>48401</v>
      </c>
      <c r="I133" t="s">
        <v>13616</v>
      </c>
      <c r="K133">
        <v>3</v>
      </c>
    </row>
    <row r="134" spans="1:11" ht="14.4" hidden="1" customHeight="1" x14ac:dyDescent="0.3">
      <c r="A134" s="10" t="s">
        <v>48484</v>
      </c>
      <c r="B134" s="10" t="s">
        <v>1120</v>
      </c>
      <c r="C134" s="10" t="s">
        <v>48485</v>
      </c>
      <c r="D134" s="10" t="s">
        <v>48467</v>
      </c>
      <c r="E134" s="10" t="s">
        <v>48486</v>
      </c>
      <c r="F134" t="str">
        <f t="shared" si="2"/>
        <v>y</v>
      </c>
      <c r="G134" t="s">
        <v>48401</v>
      </c>
      <c r="I134" t="s">
        <v>13616</v>
      </c>
      <c r="K134">
        <v>3</v>
      </c>
    </row>
    <row r="135" spans="1:11" ht="14.4" hidden="1" customHeight="1" x14ac:dyDescent="0.3">
      <c r="A135" s="10" t="s">
        <v>48487</v>
      </c>
      <c r="B135" s="10" t="s">
        <v>1120</v>
      </c>
      <c r="C135" s="10" t="s">
        <v>48488</v>
      </c>
      <c r="D135" s="10" t="s">
        <v>48467</v>
      </c>
      <c r="E135" s="10" t="s">
        <v>48489</v>
      </c>
      <c r="F135" t="str">
        <f t="shared" si="2"/>
        <v>y</v>
      </c>
      <c r="G135" t="s">
        <v>48401</v>
      </c>
      <c r="I135" t="s">
        <v>13616</v>
      </c>
      <c r="K135">
        <v>3</v>
      </c>
    </row>
    <row r="136" spans="1:11" ht="14.4" hidden="1" customHeight="1" x14ac:dyDescent="0.3">
      <c r="A136" s="10" t="s">
        <v>48490</v>
      </c>
      <c r="B136" s="10" t="s">
        <v>1120</v>
      </c>
      <c r="C136" s="10" t="s">
        <v>48491</v>
      </c>
      <c r="D136" s="10" t="s">
        <v>48467</v>
      </c>
      <c r="E136" s="10" t="s">
        <v>48492</v>
      </c>
      <c r="F136" t="str">
        <f t="shared" si="2"/>
        <v>y</v>
      </c>
      <c r="G136" t="s">
        <v>48401</v>
      </c>
      <c r="I136" t="s">
        <v>13616</v>
      </c>
      <c r="K136">
        <v>3</v>
      </c>
    </row>
    <row r="137" spans="1:11" ht="14.4" hidden="1" customHeight="1" x14ac:dyDescent="0.3">
      <c r="A137" s="10" t="s">
        <v>48493</v>
      </c>
      <c r="B137" s="10" t="s">
        <v>1120</v>
      </c>
      <c r="C137" s="10" t="s">
        <v>48494</v>
      </c>
      <c r="D137" s="10" t="s">
        <v>48467</v>
      </c>
      <c r="E137" s="10" t="s">
        <v>48495</v>
      </c>
      <c r="F137" t="str">
        <f t="shared" si="2"/>
        <v>y</v>
      </c>
      <c r="G137" t="s">
        <v>48401</v>
      </c>
      <c r="I137" t="s">
        <v>13616</v>
      </c>
      <c r="K137">
        <v>3</v>
      </c>
    </row>
    <row r="138" spans="1:11" ht="14.4" hidden="1" customHeight="1" x14ac:dyDescent="0.3">
      <c r="A138" s="10" t="s">
        <v>48496</v>
      </c>
      <c r="B138" s="10" t="s">
        <v>1120</v>
      </c>
      <c r="C138" s="10" t="s">
        <v>48497</v>
      </c>
      <c r="D138" s="10" t="s">
        <v>48467</v>
      </c>
      <c r="E138" s="10" t="s">
        <v>48498</v>
      </c>
      <c r="F138" t="str">
        <f t="shared" si="2"/>
        <v>y</v>
      </c>
      <c r="G138" t="s">
        <v>48401</v>
      </c>
      <c r="I138" t="s">
        <v>13616</v>
      </c>
      <c r="K138">
        <v>3</v>
      </c>
    </row>
    <row r="139" spans="1:11" ht="14.4" hidden="1" customHeight="1" x14ac:dyDescent="0.3">
      <c r="A139" s="10" t="s">
        <v>48499</v>
      </c>
      <c r="B139" s="10" t="s">
        <v>1120</v>
      </c>
      <c r="C139" s="10" t="s">
        <v>48500</v>
      </c>
      <c r="D139" s="10" t="s">
        <v>48467</v>
      </c>
      <c r="E139" s="10" t="s">
        <v>48501</v>
      </c>
      <c r="F139" t="str">
        <f t="shared" si="2"/>
        <v>y</v>
      </c>
      <c r="G139" t="s">
        <v>48401</v>
      </c>
      <c r="I139" t="s">
        <v>13616</v>
      </c>
      <c r="K139">
        <v>3</v>
      </c>
    </row>
    <row r="140" spans="1:11" ht="14.4" hidden="1" customHeight="1" x14ac:dyDescent="0.3">
      <c r="A140" s="10" t="s">
        <v>48502</v>
      </c>
      <c r="B140" s="10" t="s">
        <v>1120</v>
      </c>
      <c r="C140" s="10" t="s">
        <v>48503</v>
      </c>
      <c r="D140" s="10" t="s">
        <v>48467</v>
      </c>
      <c r="E140" s="10" t="s">
        <v>48504</v>
      </c>
      <c r="F140" t="str">
        <f t="shared" si="2"/>
        <v>y</v>
      </c>
      <c r="G140" t="s">
        <v>48401</v>
      </c>
      <c r="I140" t="s">
        <v>13616</v>
      </c>
      <c r="K140">
        <v>3</v>
      </c>
    </row>
    <row r="141" spans="1:11" ht="14.4" hidden="1" customHeight="1" x14ac:dyDescent="0.3">
      <c r="A141" s="10" t="s">
        <v>48505</v>
      </c>
      <c r="B141" s="10" t="s">
        <v>1120</v>
      </c>
      <c r="C141" s="10" t="s">
        <v>48506</v>
      </c>
      <c r="D141" s="10" t="s">
        <v>48467</v>
      </c>
      <c r="E141" s="10" t="s">
        <v>48507</v>
      </c>
      <c r="F141" t="str">
        <f t="shared" si="2"/>
        <v>y</v>
      </c>
      <c r="G141" t="s">
        <v>48401</v>
      </c>
      <c r="I141" t="s">
        <v>13616</v>
      </c>
      <c r="K141">
        <v>3</v>
      </c>
    </row>
    <row r="142" spans="1:11" ht="14.4" hidden="1" customHeight="1" x14ac:dyDescent="0.3">
      <c r="A142" s="10" t="s">
        <v>48508</v>
      </c>
      <c r="B142" s="10" t="s">
        <v>1120</v>
      </c>
      <c r="C142" s="10" t="s">
        <v>48509</v>
      </c>
      <c r="D142" s="10" t="s">
        <v>48467</v>
      </c>
      <c r="E142" s="10" t="s">
        <v>48510</v>
      </c>
      <c r="F142" t="str">
        <f t="shared" si="2"/>
        <v>y</v>
      </c>
      <c r="G142" t="s">
        <v>48401</v>
      </c>
      <c r="I142" t="s">
        <v>13616</v>
      </c>
      <c r="K142">
        <v>3</v>
      </c>
    </row>
    <row r="143" spans="1:11" ht="14.4" hidden="1" customHeight="1" x14ac:dyDescent="0.3">
      <c r="A143" s="10" t="s">
        <v>48511</v>
      </c>
      <c r="B143" s="10" t="s">
        <v>1120</v>
      </c>
      <c r="C143" s="10" t="s">
        <v>48512</v>
      </c>
      <c r="D143" s="10" t="s">
        <v>48467</v>
      </c>
      <c r="E143" s="10" t="s">
        <v>48513</v>
      </c>
      <c r="F143" t="str">
        <f t="shared" si="2"/>
        <v>y</v>
      </c>
      <c r="G143" t="s">
        <v>48401</v>
      </c>
      <c r="I143" t="s">
        <v>13616</v>
      </c>
      <c r="K143">
        <v>3</v>
      </c>
    </row>
    <row r="144" spans="1:11" ht="14.4" hidden="1" customHeight="1" x14ac:dyDescent="0.3">
      <c r="A144" s="10" t="s">
        <v>48514</v>
      </c>
      <c r="B144" s="10" t="s">
        <v>1120</v>
      </c>
      <c r="C144" s="10" t="s">
        <v>48515</v>
      </c>
      <c r="D144" s="10" t="s">
        <v>48467</v>
      </c>
      <c r="E144" s="10" t="s">
        <v>48516</v>
      </c>
      <c r="F144" t="str">
        <f t="shared" si="2"/>
        <v>y</v>
      </c>
      <c r="G144" t="s">
        <v>48401</v>
      </c>
      <c r="I144" t="s">
        <v>13616</v>
      </c>
      <c r="K144">
        <v>3</v>
      </c>
    </row>
    <row r="145" spans="1:11" ht="14.4" hidden="1" customHeight="1" x14ac:dyDescent="0.3">
      <c r="A145" s="10" t="s">
        <v>48517</v>
      </c>
      <c r="B145" s="10" t="s">
        <v>1120</v>
      </c>
      <c r="C145" s="10" t="s">
        <v>48518</v>
      </c>
      <c r="D145" s="10" t="s">
        <v>48467</v>
      </c>
      <c r="E145" s="10" t="s">
        <v>48519</v>
      </c>
      <c r="F145" t="str">
        <f t="shared" si="2"/>
        <v>y</v>
      </c>
      <c r="G145" t="s">
        <v>48401</v>
      </c>
      <c r="I145" t="s">
        <v>13616</v>
      </c>
      <c r="K145">
        <v>3</v>
      </c>
    </row>
    <row r="146" spans="1:11" ht="14.4" hidden="1" customHeight="1" x14ac:dyDescent="0.3">
      <c r="A146" s="10" t="s">
        <v>48520</v>
      </c>
      <c r="B146" s="10" t="s">
        <v>1120</v>
      </c>
      <c r="C146" s="10" t="s">
        <v>48521</v>
      </c>
      <c r="D146" s="10" t="s">
        <v>48467</v>
      </c>
      <c r="E146" s="10" t="s">
        <v>48522</v>
      </c>
      <c r="F146" t="str">
        <f t="shared" si="2"/>
        <v>y</v>
      </c>
      <c r="G146" t="s">
        <v>48401</v>
      </c>
      <c r="I146" t="s">
        <v>13616</v>
      </c>
      <c r="K146">
        <v>3</v>
      </c>
    </row>
    <row r="147" spans="1:11" ht="14.4" hidden="1" customHeight="1" x14ac:dyDescent="0.3">
      <c r="A147" s="10" t="s">
        <v>48523</v>
      </c>
      <c r="B147" s="10" t="s">
        <v>1120</v>
      </c>
      <c r="C147" s="10" t="s">
        <v>48524</v>
      </c>
      <c r="D147" s="10" t="s">
        <v>48467</v>
      </c>
      <c r="E147" s="10" t="s">
        <v>48525</v>
      </c>
      <c r="F147" t="str">
        <f t="shared" si="2"/>
        <v>y</v>
      </c>
      <c r="G147" t="s">
        <v>48401</v>
      </c>
      <c r="I147" t="s">
        <v>13616</v>
      </c>
      <c r="K147">
        <v>3</v>
      </c>
    </row>
    <row r="148" spans="1:11" ht="14.4" hidden="1" customHeight="1" x14ac:dyDescent="0.3">
      <c r="A148" s="10" t="s">
        <v>48526</v>
      </c>
      <c r="B148" s="10" t="s">
        <v>1120</v>
      </c>
      <c r="C148" s="10" t="s">
        <v>48527</v>
      </c>
      <c r="D148" s="10" t="s">
        <v>48467</v>
      </c>
      <c r="E148" s="10" t="s">
        <v>48528</v>
      </c>
      <c r="F148" t="str">
        <f t="shared" si="2"/>
        <v>y</v>
      </c>
      <c r="G148" t="s">
        <v>48401</v>
      </c>
      <c r="I148" t="s">
        <v>13616</v>
      </c>
      <c r="K148">
        <v>3</v>
      </c>
    </row>
    <row r="149" spans="1:11" ht="14.4" hidden="1" customHeight="1" x14ac:dyDescent="0.3">
      <c r="A149" s="10" t="s">
        <v>48529</v>
      </c>
      <c r="B149" s="10" t="s">
        <v>1120</v>
      </c>
      <c r="C149" s="10" t="s">
        <v>48530</v>
      </c>
      <c r="D149" s="10" t="s">
        <v>48467</v>
      </c>
      <c r="E149" s="10" t="s">
        <v>48531</v>
      </c>
      <c r="F149" t="str">
        <f t="shared" si="2"/>
        <v>y</v>
      </c>
      <c r="G149" t="s">
        <v>48401</v>
      </c>
      <c r="I149" t="s">
        <v>13616</v>
      </c>
      <c r="K149">
        <v>3</v>
      </c>
    </row>
    <row r="150" spans="1:11" ht="14.4" hidden="1" customHeight="1" x14ac:dyDescent="0.3">
      <c r="A150" s="10" t="s">
        <v>48532</v>
      </c>
      <c r="B150" s="10" t="s">
        <v>1120</v>
      </c>
      <c r="C150" s="10" t="s">
        <v>48533</v>
      </c>
      <c r="D150" s="10" t="s">
        <v>48467</v>
      </c>
      <c r="E150" s="10" t="s">
        <v>48534</v>
      </c>
      <c r="F150" t="str">
        <f t="shared" si="2"/>
        <v>y</v>
      </c>
      <c r="G150" t="s">
        <v>48401</v>
      </c>
      <c r="I150" t="s">
        <v>13616</v>
      </c>
      <c r="K150">
        <v>3</v>
      </c>
    </row>
    <row r="151" spans="1:11" ht="14.4" hidden="1" customHeight="1" x14ac:dyDescent="0.3">
      <c r="A151" s="10" t="s">
        <v>48535</v>
      </c>
      <c r="B151" s="10" t="s">
        <v>1120</v>
      </c>
      <c r="C151" s="10" t="s">
        <v>48536</v>
      </c>
      <c r="D151" s="10" t="s">
        <v>48467</v>
      </c>
      <c r="E151" s="10" t="s">
        <v>48537</v>
      </c>
      <c r="F151" t="str">
        <f t="shared" si="2"/>
        <v>y</v>
      </c>
      <c r="G151" t="s">
        <v>48401</v>
      </c>
      <c r="I151" t="s">
        <v>13616</v>
      </c>
      <c r="K151">
        <v>3</v>
      </c>
    </row>
    <row r="152" spans="1:11" ht="14.4" hidden="1" customHeight="1" x14ac:dyDescent="0.3">
      <c r="A152" s="10" t="s">
        <v>48538</v>
      </c>
      <c r="B152" s="10" t="s">
        <v>1120</v>
      </c>
      <c r="C152" s="10" t="s">
        <v>48539</v>
      </c>
      <c r="D152" s="10" t="s">
        <v>48467</v>
      </c>
      <c r="E152" s="10" t="s">
        <v>48540</v>
      </c>
      <c r="F152" t="str">
        <f t="shared" si="2"/>
        <v>y</v>
      </c>
      <c r="G152" t="s">
        <v>48401</v>
      </c>
      <c r="I152" t="s">
        <v>13616</v>
      </c>
      <c r="K152">
        <v>3</v>
      </c>
    </row>
    <row r="153" spans="1:11" ht="14.4" hidden="1" customHeight="1" x14ac:dyDescent="0.3">
      <c r="A153" s="10" t="s">
        <v>48541</v>
      </c>
      <c r="B153" s="10" t="s">
        <v>1120</v>
      </c>
      <c r="C153" s="10" t="s">
        <v>48542</v>
      </c>
      <c r="D153" s="10" t="s">
        <v>48467</v>
      </c>
      <c r="E153" s="10" t="s">
        <v>48543</v>
      </c>
      <c r="F153" t="str">
        <f t="shared" si="2"/>
        <v>y</v>
      </c>
      <c r="G153" t="s">
        <v>48401</v>
      </c>
      <c r="I153" t="s">
        <v>13616</v>
      </c>
      <c r="K153">
        <v>3</v>
      </c>
    </row>
    <row r="154" spans="1:11" ht="14.4" hidden="1" customHeight="1" x14ac:dyDescent="0.3">
      <c r="A154" s="10" t="s">
        <v>48544</v>
      </c>
      <c r="B154" s="10" t="s">
        <v>1120</v>
      </c>
      <c r="C154" s="10" t="s">
        <v>48545</v>
      </c>
      <c r="D154" s="10" t="s">
        <v>48467</v>
      </c>
      <c r="E154" s="10" t="s">
        <v>48546</v>
      </c>
      <c r="F154" t="str">
        <f t="shared" si="2"/>
        <v>y</v>
      </c>
      <c r="G154" t="s">
        <v>48401</v>
      </c>
      <c r="I154" t="s">
        <v>13616</v>
      </c>
      <c r="K154">
        <v>3</v>
      </c>
    </row>
    <row r="155" spans="1:11" ht="14.4" hidden="1" customHeight="1" x14ac:dyDescent="0.3">
      <c r="A155" s="10" t="s">
        <v>48547</v>
      </c>
      <c r="B155" s="10" t="s">
        <v>1120</v>
      </c>
      <c r="C155" s="10" t="s">
        <v>48548</v>
      </c>
      <c r="D155" s="10" t="s">
        <v>48467</v>
      </c>
      <c r="E155" s="10" t="s">
        <v>48549</v>
      </c>
      <c r="F155" t="str">
        <f t="shared" si="2"/>
        <v>y</v>
      </c>
      <c r="G155" t="s">
        <v>48401</v>
      </c>
      <c r="I155" t="s">
        <v>13616</v>
      </c>
      <c r="K155">
        <v>3</v>
      </c>
    </row>
    <row r="156" spans="1:11" ht="14.4" hidden="1" customHeight="1" x14ac:dyDescent="0.3">
      <c r="A156" s="10" t="s">
        <v>48550</v>
      </c>
      <c r="B156" s="10" t="s">
        <v>1120</v>
      </c>
      <c r="C156" s="10" t="s">
        <v>48551</v>
      </c>
      <c r="D156" s="10" t="s">
        <v>48467</v>
      </c>
      <c r="E156" s="10" t="s">
        <v>48552</v>
      </c>
      <c r="F156" t="str">
        <f t="shared" si="2"/>
        <v>y</v>
      </c>
      <c r="G156" t="s">
        <v>48401</v>
      </c>
      <c r="I156" t="s">
        <v>13616</v>
      </c>
      <c r="K156">
        <v>3</v>
      </c>
    </row>
    <row r="157" spans="1:11" ht="14.4" hidden="1" customHeight="1" x14ac:dyDescent="0.3">
      <c r="A157" s="10" t="s">
        <v>48553</v>
      </c>
      <c r="B157" s="10" t="s">
        <v>1120</v>
      </c>
      <c r="C157" s="10" t="s">
        <v>48554</v>
      </c>
      <c r="D157" s="10" t="s">
        <v>48467</v>
      </c>
      <c r="E157" s="10" t="s">
        <v>48555</v>
      </c>
      <c r="F157" t="str">
        <f t="shared" si="2"/>
        <v>y</v>
      </c>
      <c r="G157" t="s">
        <v>48401</v>
      </c>
      <c r="I157" t="s">
        <v>13616</v>
      </c>
      <c r="K157">
        <v>3</v>
      </c>
    </row>
    <row r="158" spans="1:11" ht="14.4" hidden="1" customHeight="1" x14ac:dyDescent="0.3">
      <c r="A158" s="10" t="s">
        <v>48556</v>
      </c>
      <c r="B158" s="10" t="s">
        <v>1120</v>
      </c>
      <c r="C158" s="10" t="s">
        <v>48557</v>
      </c>
      <c r="D158" s="10" t="s">
        <v>48467</v>
      </c>
      <c r="E158" s="10" t="s">
        <v>48558</v>
      </c>
      <c r="F158" t="str">
        <f t="shared" si="2"/>
        <v>y</v>
      </c>
      <c r="G158" t="s">
        <v>48401</v>
      </c>
      <c r="I158" t="s">
        <v>13616</v>
      </c>
      <c r="K158">
        <v>3</v>
      </c>
    </row>
    <row r="159" spans="1:11" ht="14.4" hidden="1" customHeight="1" x14ac:dyDescent="0.3">
      <c r="A159" s="10" t="s">
        <v>48559</v>
      </c>
      <c r="B159" s="10" t="s">
        <v>1120</v>
      </c>
      <c r="C159" s="10" t="s">
        <v>48560</v>
      </c>
      <c r="D159" s="10" t="s">
        <v>48467</v>
      </c>
      <c r="E159" s="10" t="s">
        <v>48561</v>
      </c>
      <c r="F159" t="str">
        <f t="shared" si="2"/>
        <v>y</v>
      </c>
      <c r="G159" t="s">
        <v>48401</v>
      </c>
      <c r="I159" t="s">
        <v>13616</v>
      </c>
      <c r="K159">
        <v>3</v>
      </c>
    </row>
    <row r="160" spans="1:11" ht="14.4" hidden="1" customHeight="1" x14ac:dyDescent="0.3">
      <c r="A160" s="10" t="s">
        <v>48562</v>
      </c>
      <c r="B160" s="10" t="s">
        <v>1120</v>
      </c>
      <c r="C160" s="10" t="s">
        <v>48563</v>
      </c>
      <c r="D160" s="10" t="s">
        <v>48564</v>
      </c>
      <c r="E160" s="10" t="s">
        <v>48565</v>
      </c>
      <c r="F160" t="str">
        <f t="shared" si="2"/>
        <v>y</v>
      </c>
      <c r="G160" t="s">
        <v>48401</v>
      </c>
      <c r="I160" t="s">
        <v>13616</v>
      </c>
      <c r="K160">
        <v>22</v>
      </c>
    </row>
    <row r="161" spans="1:11" ht="14.4" hidden="1" customHeight="1" x14ac:dyDescent="0.3">
      <c r="A161" s="10" t="s">
        <v>48566</v>
      </c>
      <c r="B161" s="10" t="s">
        <v>4654</v>
      </c>
      <c r="C161" s="10" t="s">
        <v>48567</v>
      </c>
      <c r="D161" s="10" t="s">
        <v>48568</v>
      </c>
      <c r="E161" s="10" t="s">
        <v>48569</v>
      </c>
      <c r="F161" t="str">
        <f t="shared" si="2"/>
        <v>y</v>
      </c>
      <c r="G161" t="s">
        <v>48401</v>
      </c>
      <c r="I161" t="s">
        <v>13616</v>
      </c>
      <c r="K161">
        <v>4</v>
      </c>
    </row>
    <row r="162" spans="1:11" ht="14.4" hidden="1" customHeight="1" x14ac:dyDescent="0.3">
      <c r="A162" s="10" t="s">
        <v>48570</v>
      </c>
      <c r="B162" s="10" t="s">
        <v>4654</v>
      </c>
      <c r="C162" s="10" t="s">
        <v>48571</v>
      </c>
      <c r="D162" s="10" t="s">
        <v>48568</v>
      </c>
      <c r="E162" s="10" t="s">
        <v>48569</v>
      </c>
      <c r="F162" t="str">
        <f t="shared" si="2"/>
        <v>y</v>
      </c>
      <c r="G162" t="s">
        <v>48401</v>
      </c>
      <c r="I162" t="s">
        <v>13616</v>
      </c>
      <c r="K162">
        <v>4</v>
      </c>
    </row>
    <row r="163" spans="1:11" ht="14.4" hidden="1" customHeight="1" x14ac:dyDescent="0.3">
      <c r="A163" s="10" t="s">
        <v>48572</v>
      </c>
      <c r="B163" s="10" t="s">
        <v>4654</v>
      </c>
      <c r="C163" s="10" t="s">
        <v>48573</v>
      </c>
      <c r="D163" s="10" t="s">
        <v>48568</v>
      </c>
      <c r="E163" s="10" t="s">
        <v>48569</v>
      </c>
      <c r="F163" t="str">
        <f t="shared" si="2"/>
        <v>y</v>
      </c>
      <c r="G163" t="s">
        <v>48401</v>
      </c>
      <c r="I163" t="s">
        <v>13616</v>
      </c>
      <c r="K163">
        <v>4</v>
      </c>
    </row>
    <row r="164" spans="1:11" ht="14.4" hidden="1" customHeight="1" x14ac:dyDescent="0.3">
      <c r="A164" s="10" t="s">
        <v>48574</v>
      </c>
      <c r="B164" s="10" t="s">
        <v>4654</v>
      </c>
      <c r="C164" s="10" t="s">
        <v>48575</v>
      </c>
      <c r="D164" s="10" t="s">
        <v>48568</v>
      </c>
      <c r="E164" s="10" t="s">
        <v>48569</v>
      </c>
      <c r="F164" t="str">
        <f t="shared" si="2"/>
        <v>y</v>
      </c>
      <c r="G164" t="s">
        <v>48401</v>
      </c>
      <c r="I164" t="s">
        <v>13616</v>
      </c>
      <c r="K164">
        <v>4</v>
      </c>
    </row>
    <row r="165" spans="1:11" ht="14.4" hidden="1" customHeight="1" x14ac:dyDescent="0.3">
      <c r="A165" s="10" t="s">
        <v>48576</v>
      </c>
      <c r="B165" s="10" t="s">
        <v>4654</v>
      </c>
      <c r="C165" s="10" t="s">
        <v>48577</v>
      </c>
      <c r="D165" s="10" t="s">
        <v>48568</v>
      </c>
      <c r="E165" s="10" t="s">
        <v>48569</v>
      </c>
      <c r="F165" t="str">
        <f t="shared" si="2"/>
        <v>y</v>
      </c>
      <c r="G165" t="s">
        <v>48401</v>
      </c>
      <c r="I165" t="s">
        <v>13616</v>
      </c>
      <c r="K165">
        <v>4</v>
      </c>
    </row>
    <row r="166" spans="1:11" ht="14.4" hidden="1" customHeight="1" x14ac:dyDescent="0.3">
      <c r="A166" s="10" t="s">
        <v>48578</v>
      </c>
      <c r="B166" s="10" t="s">
        <v>4654</v>
      </c>
      <c r="C166" s="10" t="s">
        <v>48579</v>
      </c>
      <c r="D166" s="10" t="s">
        <v>48568</v>
      </c>
      <c r="E166" s="10" t="s">
        <v>48569</v>
      </c>
      <c r="F166" t="str">
        <f t="shared" si="2"/>
        <v>y</v>
      </c>
      <c r="G166" t="s">
        <v>48401</v>
      </c>
      <c r="I166" t="s">
        <v>13616</v>
      </c>
      <c r="K166">
        <v>4</v>
      </c>
    </row>
    <row r="167" spans="1:11" ht="14.4" hidden="1" customHeight="1" x14ac:dyDescent="0.3">
      <c r="A167" s="10" t="s">
        <v>48580</v>
      </c>
      <c r="B167" s="10" t="s">
        <v>4654</v>
      </c>
      <c r="C167" s="10" t="s">
        <v>48581</v>
      </c>
      <c r="D167" s="10" t="s">
        <v>48568</v>
      </c>
      <c r="E167" s="10" t="s">
        <v>48569</v>
      </c>
      <c r="F167" t="str">
        <f t="shared" si="2"/>
        <v>y</v>
      </c>
      <c r="G167" t="s">
        <v>48401</v>
      </c>
      <c r="I167" t="s">
        <v>13616</v>
      </c>
      <c r="K167">
        <v>4</v>
      </c>
    </row>
    <row r="168" spans="1:11" ht="14.4" hidden="1" customHeight="1" x14ac:dyDescent="0.3">
      <c r="A168" s="10" t="s">
        <v>48582</v>
      </c>
      <c r="B168" s="10" t="s">
        <v>4654</v>
      </c>
      <c r="C168" s="10" t="s">
        <v>48583</v>
      </c>
      <c r="D168" s="10" t="s">
        <v>48568</v>
      </c>
      <c r="E168" s="10" t="s">
        <v>48569</v>
      </c>
      <c r="F168" t="str">
        <f t="shared" si="2"/>
        <v>y</v>
      </c>
      <c r="G168" t="s">
        <v>48401</v>
      </c>
      <c r="I168" t="s">
        <v>13616</v>
      </c>
      <c r="K168">
        <v>4</v>
      </c>
    </row>
    <row r="169" spans="1:11" ht="14.4" hidden="1" customHeight="1" x14ac:dyDescent="0.3">
      <c r="A169" s="10" t="s">
        <v>48584</v>
      </c>
      <c r="B169" s="10" t="s">
        <v>4654</v>
      </c>
      <c r="C169" s="10" t="s">
        <v>48585</v>
      </c>
      <c r="D169" s="10" t="s">
        <v>48568</v>
      </c>
      <c r="E169" s="10" t="s">
        <v>48569</v>
      </c>
      <c r="F169" t="str">
        <f t="shared" si="2"/>
        <v>y</v>
      </c>
      <c r="G169" t="s">
        <v>48401</v>
      </c>
      <c r="I169" t="s">
        <v>13616</v>
      </c>
      <c r="K169">
        <v>4</v>
      </c>
    </row>
    <row r="170" spans="1:11" ht="14.4" hidden="1" customHeight="1" x14ac:dyDescent="0.3">
      <c r="A170" s="10" t="s">
        <v>48586</v>
      </c>
      <c r="B170" s="10" t="s">
        <v>4654</v>
      </c>
      <c r="C170" s="10" t="s">
        <v>48587</v>
      </c>
      <c r="D170" s="10" t="s">
        <v>48568</v>
      </c>
      <c r="E170" s="10" t="s">
        <v>48569</v>
      </c>
      <c r="F170" t="str">
        <f t="shared" si="2"/>
        <v>y</v>
      </c>
      <c r="G170" t="s">
        <v>48401</v>
      </c>
      <c r="I170" t="s">
        <v>13616</v>
      </c>
      <c r="K170">
        <v>4</v>
      </c>
    </row>
    <row r="171" spans="1:11" ht="14.4" hidden="1" customHeight="1" x14ac:dyDescent="0.3">
      <c r="A171" s="10" t="s">
        <v>48588</v>
      </c>
      <c r="B171" s="10" t="s">
        <v>4654</v>
      </c>
      <c r="C171" s="10" t="s">
        <v>48589</v>
      </c>
      <c r="D171" s="10" t="s">
        <v>48399</v>
      </c>
      <c r="E171" s="10" t="s">
        <v>48569</v>
      </c>
      <c r="F171" t="str">
        <f t="shared" si="2"/>
        <v>y</v>
      </c>
      <c r="G171" t="s">
        <v>48401</v>
      </c>
      <c r="I171" t="s">
        <v>13616</v>
      </c>
      <c r="K171">
        <v>5</v>
      </c>
    </row>
    <row r="172" spans="1:11" ht="14.4" hidden="1" customHeight="1" x14ac:dyDescent="0.3">
      <c r="A172" s="10" t="s">
        <v>48590</v>
      </c>
      <c r="B172" s="10" t="s">
        <v>4654</v>
      </c>
      <c r="C172" s="10" t="s">
        <v>48591</v>
      </c>
      <c r="D172" s="10" t="s">
        <v>48399</v>
      </c>
      <c r="E172" s="10" t="s">
        <v>48569</v>
      </c>
      <c r="F172" t="str">
        <f t="shared" si="2"/>
        <v>y</v>
      </c>
      <c r="G172" t="s">
        <v>48401</v>
      </c>
      <c r="I172" t="s">
        <v>13616</v>
      </c>
      <c r="K172">
        <v>5</v>
      </c>
    </row>
    <row r="173" spans="1:11" ht="14.4" hidden="1" customHeight="1" x14ac:dyDescent="0.3">
      <c r="A173" s="10" t="s">
        <v>48592</v>
      </c>
      <c r="B173" s="10" t="s">
        <v>5155</v>
      </c>
      <c r="C173" s="10" t="s">
        <v>48593</v>
      </c>
      <c r="D173" s="10" t="s">
        <v>48594</v>
      </c>
      <c r="E173" s="10" t="s">
        <v>48595</v>
      </c>
      <c r="F173" t="str">
        <f t="shared" si="2"/>
        <v>y</v>
      </c>
      <c r="G173" t="s">
        <v>48401</v>
      </c>
      <c r="I173" t="s">
        <v>13616</v>
      </c>
      <c r="K173">
        <v>24</v>
      </c>
    </row>
    <row r="174" spans="1:11" ht="14.4" hidden="1" customHeight="1" x14ac:dyDescent="0.3">
      <c r="A174" s="10" t="s">
        <v>48596</v>
      </c>
      <c r="B174" s="10" t="s">
        <v>5155</v>
      </c>
      <c r="C174" s="10" t="s">
        <v>48597</v>
      </c>
      <c r="D174" s="10" t="s">
        <v>48399</v>
      </c>
      <c r="E174" s="10" t="s">
        <v>48598</v>
      </c>
      <c r="F174" t="str">
        <f t="shared" si="2"/>
        <v>y</v>
      </c>
      <c r="G174" t="s">
        <v>48401</v>
      </c>
      <c r="I174" t="s">
        <v>13616</v>
      </c>
      <c r="K174">
        <v>5</v>
      </c>
    </row>
    <row r="175" spans="1:11" ht="14.4" hidden="1" customHeight="1" x14ac:dyDescent="0.3">
      <c r="A175" s="10" t="s">
        <v>48599</v>
      </c>
      <c r="B175" s="10" t="s">
        <v>5155</v>
      </c>
      <c r="C175" s="10" t="s">
        <v>48600</v>
      </c>
      <c r="D175" s="10" t="s">
        <v>48399</v>
      </c>
      <c r="E175" s="10" t="s">
        <v>48601</v>
      </c>
      <c r="F175" t="str">
        <f t="shared" si="2"/>
        <v>y</v>
      </c>
      <c r="G175" t="s">
        <v>48401</v>
      </c>
      <c r="I175" t="s">
        <v>13616</v>
      </c>
      <c r="K175">
        <v>5</v>
      </c>
    </row>
    <row r="176" spans="1:11" ht="14.4" hidden="1" customHeight="1" x14ac:dyDescent="0.3">
      <c r="A176" s="10" t="s">
        <v>48602</v>
      </c>
      <c r="B176" s="10" t="s">
        <v>5155</v>
      </c>
      <c r="C176" s="10" t="s">
        <v>48603</v>
      </c>
      <c r="D176" s="10" t="s">
        <v>48604</v>
      </c>
      <c r="E176" s="10" t="s">
        <v>48605</v>
      </c>
      <c r="F176" t="str">
        <f t="shared" si="2"/>
        <v>y</v>
      </c>
      <c r="G176" t="s">
        <v>48401</v>
      </c>
      <c r="I176" t="s">
        <v>13616</v>
      </c>
      <c r="K176">
        <v>25</v>
      </c>
    </row>
    <row r="177" spans="1:11" ht="14.4" hidden="1" customHeight="1" x14ac:dyDescent="0.3">
      <c r="A177" s="10" t="s">
        <v>48606</v>
      </c>
      <c r="B177" s="10" t="s">
        <v>5158</v>
      </c>
      <c r="C177" s="10" t="s">
        <v>48607</v>
      </c>
      <c r="D177" s="10" t="s">
        <v>48568</v>
      </c>
      <c r="E177" s="10" t="s">
        <v>48608</v>
      </c>
      <c r="F177" t="str">
        <f t="shared" si="2"/>
        <v>y</v>
      </c>
      <c r="G177" t="s">
        <v>48401</v>
      </c>
      <c r="I177" t="s">
        <v>13616</v>
      </c>
      <c r="K177">
        <v>4</v>
      </c>
    </row>
    <row r="178" spans="1:11" ht="14.4" hidden="1" customHeight="1" x14ac:dyDescent="0.3">
      <c r="A178" s="10" t="s">
        <v>48609</v>
      </c>
      <c r="B178" s="10" t="s">
        <v>5158</v>
      </c>
      <c r="C178" s="10" t="s">
        <v>48610</v>
      </c>
      <c r="D178" s="10" t="s">
        <v>48568</v>
      </c>
      <c r="E178" s="10" t="s">
        <v>48611</v>
      </c>
      <c r="F178" t="str">
        <f t="shared" si="2"/>
        <v>y</v>
      </c>
      <c r="G178" t="s">
        <v>48401</v>
      </c>
      <c r="I178" t="s">
        <v>13616</v>
      </c>
      <c r="K178">
        <v>4</v>
      </c>
    </row>
    <row r="179" spans="1:11" ht="14.4" hidden="1" customHeight="1" x14ac:dyDescent="0.3">
      <c r="A179" s="10" t="s">
        <v>48612</v>
      </c>
      <c r="B179" s="10" t="s">
        <v>5158</v>
      </c>
      <c r="C179" s="10" t="s">
        <v>48613</v>
      </c>
      <c r="D179" s="10" t="s">
        <v>48568</v>
      </c>
      <c r="E179" s="10" t="s">
        <v>48614</v>
      </c>
      <c r="F179" t="str">
        <f t="shared" si="2"/>
        <v>y</v>
      </c>
      <c r="G179" t="s">
        <v>48401</v>
      </c>
      <c r="I179" t="s">
        <v>13616</v>
      </c>
      <c r="K179">
        <v>4</v>
      </c>
    </row>
    <row r="180" spans="1:11" ht="14.4" hidden="1" customHeight="1" x14ac:dyDescent="0.3">
      <c r="A180" s="10" t="s">
        <v>48615</v>
      </c>
      <c r="B180" s="10" t="s">
        <v>5158</v>
      </c>
      <c r="C180" s="10" t="s">
        <v>48616</v>
      </c>
      <c r="D180" s="10" t="s">
        <v>48568</v>
      </c>
      <c r="E180" s="10" t="s">
        <v>48617</v>
      </c>
      <c r="F180" t="str">
        <f t="shared" si="2"/>
        <v>y</v>
      </c>
      <c r="G180" t="s">
        <v>48401</v>
      </c>
      <c r="I180" t="s">
        <v>13616</v>
      </c>
      <c r="K180">
        <v>4</v>
      </c>
    </row>
    <row r="181" spans="1:11" ht="14.4" hidden="1" customHeight="1" x14ac:dyDescent="0.3">
      <c r="A181" s="10" t="s">
        <v>48618</v>
      </c>
      <c r="B181" s="10" t="s">
        <v>5158</v>
      </c>
      <c r="C181" s="10" t="s">
        <v>48619</v>
      </c>
      <c r="D181" s="10" t="s">
        <v>48568</v>
      </c>
      <c r="E181" s="10" t="s">
        <v>48620</v>
      </c>
      <c r="F181" t="str">
        <f t="shared" si="2"/>
        <v>y</v>
      </c>
      <c r="G181" t="s">
        <v>48401</v>
      </c>
      <c r="I181" t="s">
        <v>13616</v>
      </c>
      <c r="K181">
        <v>4</v>
      </c>
    </row>
    <row r="182" spans="1:11" ht="14.4" hidden="1" customHeight="1" x14ac:dyDescent="0.3">
      <c r="A182" s="10" t="s">
        <v>48621</v>
      </c>
      <c r="B182" s="10" t="s">
        <v>5158</v>
      </c>
      <c r="C182" s="10" t="s">
        <v>48622</v>
      </c>
      <c r="D182" s="10" t="s">
        <v>48568</v>
      </c>
      <c r="E182" s="10" t="s">
        <v>48623</v>
      </c>
      <c r="F182" t="str">
        <f t="shared" si="2"/>
        <v>y</v>
      </c>
      <c r="G182" t="s">
        <v>48401</v>
      </c>
      <c r="I182" t="s">
        <v>13616</v>
      </c>
      <c r="K182">
        <v>4</v>
      </c>
    </row>
    <row r="183" spans="1:11" ht="14.4" hidden="1" customHeight="1" x14ac:dyDescent="0.3">
      <c r="A183" s="10" t="s">
        <v>48624</v>
      </c>
      <c r="B183" s="10" t="s">
        <v>5158</v>
      </c>
      <c r="C183" s="10" t="s">
        <v>48625</v>
      </c>
      <c r="D183" s="10" t="s">
        <v>48568</v>
      </c>
      <c r="E183" s="10" t="s">
        <v>48626</v>
      </c>
      <c r="F183" t="str">
        <f t="shared" si="2"/>
        <v>y</v>
      </c>
      <c r="G183" t="s">
        <v>48401</v>
      </c>
      <c r="I183" t="s">
        <v>13616</v>
      </c>
      <c r="K183">
        <v>4</v>
      </c>
    </row>
    <row r="184" spans="1:11" ht="14.4" hidden="1" customHeight="1" x14ac:dyDescent="0.3">
      <c r="A184" s="10" t="s">
        <v>48627</v>
      </c>
      <c r="B184" s="10" t="s">
        <v>5158</v>
      </c>
      <c r="C184" s="10" t="s">
        <v>48628</v>
      </c>
      <c r="D184" s="10" t="s">
        <v>48568</v>
      </c>
      <c r="E184" s="10" t="s">
        <v>48629</v>
      </c>
      <c r="F184" t="str">
        <f t="shared" si="2"/>
        <v>y</v>
      </c>
      <c r="G184" t="s">
        <v>48401</v>
      </c>
      <c r="I184" t="s">
        <v>13616</v>
      </c>
      <c r="K184">
        <v>4</v>
      </c>
    </row>
    <row r="185" spans="1:11" ht="14.4" hidden="1" customHeight="1" x14ac:dyDescent="0.3">
      <c r="A185" s="10" t="s">
        <v>48630</v>
      </c>
      <c r="B185" s="10" t="s">
        <v>5158</v>
      </c>
      <c r="C185" s="10" t="s">
        <v>48631</v>
      </c>
      <c r="D185" s="10" t="s">
        <v>48568</v>
      </c>
      <c r="E185" s="10" t="s">
        <v>48632</v>
      </c>
      <c r="F185" t="str">
        <f t="shared" si="2"/>
        <v>y</v>
      </c>
      <c r="G185" t="s">
        <v>48401</v>
      </c>
      <c r="I185" t="s">
        <v>13616</v>
      </c>
      <c r="K185">
        <v>4</v>
      </c>
    </row>
    <row r="186" spans="1:11" ht="14.4" hidden="1" customHeight="1" x14ac:dyDescent="0.3">
      <c r="A186" s="10" t="s">
        <v>48633</v>
      </c>
      <c r="B186" s="10" t="s">
        <v>5158</v>
      </c>
      <c r="C186" s="10" t="s">
        <v>48634</v>
      </c>
      <c r="D186" s="10" t="s">
        <v>48635</v>
      </c>
      <c r="E186" s="10" t="s">
        <v>48636</v>
      </c>
      <c r="F186" t="str">
        <f t="shared" si="2"/>
        <v>y</v>
      </c>
      <c r="G186" t="s">
        <v>48401</v>
      </c>
      <c r="I186" t="s">
        <v>13616</v>
      </c>
      <c r="K186">
        <v>26</v>
      </c>
    </row>
    <row r="187" spans="1:11" ht="14.4" hidden="1" customHeight="1" x14ac:dyDescent="0.3">
      <c r="A187" s="10" t="s">
        <v>48637</v>
      </c>
      <c r="B187" s="10" t="s">
        <v>5158</v>
      </c>
      <c r="C187" s="10" t="s">
        <v>48638</v>
      </c>
      <c r="D187" s="10" t="s">
        <v>48568</v>
      </c>
      <c r="E187" s="10" t="s">
        <v>48639</v>
      </c>
      <c r="F187" t="str">
        <f t="shared" si="2"/>
        <v>y</v>
      </c>
      <c r="G187" t="s">
        <v>48401</v>
      </c>
      <c r="I187" t="s">
        <v>13616</v>
      </c>
      <c r="K187">
        <v>4</v>
      </c>
    </row>
    <row r="188" spans="1:11" ht="14.4" hidden="1" customHeight="1" x14ac:dyDescent="0.3">
      <c r="A188" s="10" t="s">
        <v>48640</v>
      </c>
      <c r="B188" s="10" t="s">
        <v>5158</v>
      </c>
      <c r="C188" s="10" t="s">
        <v>48641</v>
      </c>
      <c r="D188" s="10" t="s">
        <v>48568</v>
      </c>
      <c r="E188" s="10" t="s">
        <v>48642</v>
      </c>
      <c r="F188" t="str">
        <f t="shared" si="2"/>
        <v>y</v>
      </c>
      <c r="G188" t="s">
        <v>48401</v>
      </c>
      <c r="I188" t="s">
        <v>13616</v>
      </c>
      <c r="K188">
        <v>4</v>
      </c>
    </row>
    <row r="189" spans="1:11" ht="14.4" hidden="1" customHeight="1" x14ac:dyDescent="0.3">
      <c r="A189" s="10" t="s">
        <v>48643</v>
      </c>
      <c r="B189" s="10" t="s">
        <v>5158</v>
      </c>
      <c r="C189" s="10" t="s">
        <v>48644</v>
      </c>
      <c r="D189" s="10" t="s">
        <v>48568</v>
      </c>
      <c r="E189" s="10" t="s">
        <v>48645</v>
      </c>
      <c r="F189" t="str">
        <f t="shared" si="2"/>
        <v>y</v>
      </c>
      <c r="G189" t="s">
        <v>48401</v>
      </c>
      <c r="I189" t="s">
        <v>13616</v>
      </c>
      <c r="K189">
        <v>4</v>
      </c>
    </row>
    <row r="190" spans="1:11" ht="14.4" hidden="1" customHeight="1" x14ac:dyDescent="0.3">
      <c r="A190" s="10" t="s">
        <v>48646</v>
      </c>
      <c r="B190" s="10" t="s">
        <v>5158</v>
      </c>
      <c r="C190" s="10" t="s">
        <v>48647</v>
      </c>
      <c r="D190" s="10" t="s">
        <v>48568</v>
      </c>
      <c r="E190" s="10" t="s">
        <v>48648</v>
      </c>
      <c r="F190" t="str">
        <f t="shared" si="2"/>
        <v>y</v>
      </c>
      <c r="G190" t="s">
        <v>48401</v>
      </c>
      <c r="I190" t="s">
        <v>13616</v>
      </c>
      <c r="K190">
        <v>4</v>
      </c>
    </row>
    <row r="191" spans="1:11" ht="14.4" hidden="1" customHeight="1" x14ac:dyDescent="0.3">
      <c r="A191" s="10" t="s">
        <v>48649</v>
      </c>
      <c r="B191" s="10" t="s">
        <v>5158</v>
      </c>
      <c r="C191" s="10" t="s">
        <v>48650</v>
      </c>
      <c r="D191" s="10" t="s">
        <v>48568</v>
      </c>
      <c r="E191" s="10" t="s">
        <v>48651</v>
      </c>
      <c r="F191" t="str">
        <f t="shared" si="2"/>
        <v>y</v>
      </c>
      <c r="G191" t="s">
        <v>48401</v>
      </c>
      <c r="I191" t="s">
        <v>13616</v>
      </c>
      <c r="K191">
        <v>4</v>
      </c>
    </row>
    <row r="192" spans="1:11" ht="14.4" hidden="1" customHeight="1" x14ac:dyDescent="0.3">
      <c r="A192" s="10" t="s">
        <v>48652</v>
      </c>
      <c r="B192" s="10" t="s">
        <v>4646</v>
      </c>
      <c r="C192" s="10" t="s">
        <v>48653</v>
      </c>
      <c r="D192" s="10" t="s">
        <v>48568</v>
      </c>
      <c r="E192" s="10" t="s">
        <v>48654</v>
      </c>
      <c r="F192" t="str">
        <f t="shared" si="2"/>
        <v>y</v>
      </c>
      <c r="G192" t="s">
        <v>48401</v>
      </c>
      <c r="I192" t="s">
        <v>13616</v>
      </c>
      <c r="K192">
        <v>4</v>
      </c>
    </row>
    <row r="193" spans="1:11" ht="14.4" hidden="1" customHeight="1" x14ac:dyDescent="0.3">
      <c r="A193" s="10" t="s">
        <v>48655</v>
      </c>
      <c r="B193" s="10" t="s">
        <v>4646</v>
      </c>
      <c r="C193" s="10" t="s">
        <v>48656</v>
      </c>
      <c r="D193" s="10" t="s">
        <v>48399</v>
      </c>
      <c r="E193" s="10" t="s">
        <v>48569</v>
      </c>
      <c r="F193" t="str">
        <f t="shared" si="2"/>
        <v>y</v>
      </c>
      <c r="G193" t="s">
        <v>48401</v>
      </c>
      <c r="I193" t="s">
        <v>13616</v>
      </c>
      <c r="K193">
        <v>5</v>
      </c>
    </row>
    <row r="194" spans="1:11" ht="14.4" hidden="1" customHeight="1" x14ac:dyDescent="0.3">
      <c r="A194" s="10" t="s">
        <v>48657</v>
      </c>
      <c r="B194" s="10" t="s">
        <v>4646</v>
      </c>
      <c r="C194" s="10" t="s">
        <v>48658</v>
      </c>
      <c r="D194" s="10" t="s">
        <v>48399</v>
      </c>
      <c r="E194" s="10" t="s">
        <v>48659</v>
      </c>
      <c r="F194" t="str">
        <f t="shared" si="2"/>
        <v>y</v>
      </c>
      <c r="G194" t="s">
        <v>48401</v>
      </c>
      <c r="I194" t="s">
        <v>13616</v>
      </c>
      <c r="K194">
        <v>5</v>
      </c>
    </row>
    <row r="195" spans="1:11" ht="14.4" hidden="1" customHeight="1" x14ac:dyDescent="0.3">
      <c r="A195" s="10" t="s">
        <v>26793</v>
      </c>
      <c r="B195" s="10" t="s">
        <v>4646</v>
      </c>
      <c r="C195" s="10" t="s">
        <v>48660</v>
      </c>
      <c r="D195" s="10" t="s">
        <v>48661</v>
      </c>
      <c r="E195" s="10" t="s">
        <v>48662</v>
      </c>
      <c r="F195" t="str">
        <f t="shared" si="2"/>
        <v>y</v>
      </c>
      <c r="G195" t="s">
        <v>48401</v>
      </c>
      <c r="I195" t="s">
        <v>13616</v>
      </c>
      <c r="K195">
        <v>27</v>
      </c>
    </row>
    <row r="196" spans="1:11" ht="14.4" customHeight="1" x14ac:dyDescent="0.3">
      <c r="A196" s="10" t="s">
        <v>48663</v>
      </c>
      <c r="B196" s="10" t="s">
        <v>3790</v>
      </c>
      <c r="C196" s="10" t="s">
        <v>48664</v>
      </c>
      <c r="D196" s="10" t="s">
        <v>48665</v>
      </c>
      <c r="E196" s="10" t="s">
        <v>48666</v>
      </c>
      <c r="F196" t="str">
        <f t="shared" ref="F196:F226" si="3">IF(COUNTIF(H196:J196,"used")&gt;0,"y","")</f>
        <v>y</v>
      </c>
      <c r="G196" t="s">
        <v>48667</v>
      </c>
      <c r="I196" t="s">
        <v>13616</v>
      </c>
      <c r="K196">
        <v>6</v>
      </c>
    </row>
    <row r="197" spans="1:11" ht="14.4" customHeight="1" x14ac:dyDescent="0.3">
      <c r="A197" s="10" t="s">
        <v>48668</v>
      </c>
      <c r="B197" s="10" t="s">
        <v>3790</v>
      </c>
      <c r="C197" s="10" t="s">
        <v>48669</v>
      </c>
      <c r="D197" s="10" t="s">
        <v>48665</v>
      </c>
      <c r="E197" s="10" t="s">
        <v>48670</v>
      </c>
      <c r="F197" t="str">
        <f t="shared" si="3"/>
        <v>y</v>
      </c>
      <c r="G197" t="s">
        <v>48667</v>
      </c>
      <c r="I197" t="s">
        <v>13616</v>
      </c>
      <c r="K197">
        <v>6</v>
      </c>
    </row>
    <row r="198" spans="1:11" ht="14.4" customHeight="1" x14ac:dyDescent="0.3">
      <c r="A198" s="10" t="s">
        <v>48671</v>
      </c>
      <c r="B198" s="10" t="s">
        <v>3790</v>
      </c>
      <c r="C198" s="10" t="s">
        <v>10968</v>
      </c>
      <c r="D198" s="10" t="s">
        <v>48672</v>
      </c>
      <c r="E198" s="10" t="s">
        <v>48673</v>
      </c>
      <c r="F198" t="str">
        <f t="shared" si="3"/>
        <v>y</v>
      </c>
      <c r="G198" t="s">
        <v>48667</v>
      </c>
      <c r="I198" t="s">
        <v>13616</v>
      </c>
      <c r="K198">
        <v>29</v>
      </c>
    </row>
    <row r="199" spans="1:11" ht="14.4" customHeight="1" x14ac:dyDescent="0.3">
      <c r="A199" s="10" t="s">
        <v>30341</v>
      </c>
      <c r="B199" s="10" t="s">
        <v>3790</v>
      </c>
      <c r="C199" s="10" t="s">
        <v>10968</v>
      </c>
      <c r="D199" s="10" t="s">
        <v>48674</v>
      </c>
      <c r="E199" s="10" t="s">
        <v>48675</v>
      </c>
      <c r="F199" t="str">
        <f t="shared" si="3"/>
        <v>y</v>
      </c>
      <c r="G199" t="s">
        <v>48667</v>
      </c>
      <c r="I199" t="s">
        <v>13616</v>
      </c>
      <c r="K199">
        <v>30</v>
      </c>
    </row>
    <row r="200" spans="1:11" ht="14.4" customHeight="1" x14ac:dyDescent="0.3">
      <c r="A200" s="10" t="s">
        <v>23550</v>
      </c>
      <c r="B200" s="10" t="s">
        <v>3790</v>
      </c>
      <c r="C200" s="10" t="s">
        <v>48676</v>
      </c>
      <c r="D200" s="10" t="s">
        <v>48665</v>
      </c>
      <c r="E200" s="10" t="s">
        <v>48677</v>
      </c>
      <c r="F200" t="str">
        <f t="shared" si="3"/>
        <v>y</v>
      </c>
      <c r="G200" t="s">
        <v>48667</v>
      </c>
      <c r="I200" t="s">
        <v>13616</v>
      </c>
      <c r="K200">
        <v>6</v>
      </c>
    </row>
    <row r="201" spans="1:11" ht="14.4" customHeight="1" x14ac:dyDescent="0.3">
      <c r="A201" s="10" t="s">
        <v>48678</v>
      </c>
      <c r="B201" s="10" t="s">
        <v>3790</v>
      </c>
      <c r="C201" s="10" t="s">
        <v>48679</v>
      </c>
      <c r="D201" s="10" t="s">
        <v>48665</v>
      </c>
      <c r="E201" s="10" t="s">
        <v>48680</v>
      </c>
      <c r="F201" t="str">
        <f t="shared" si="3"/>
        <v>y</v>
      </c>
      <c r="G201" t="s">
        <v>48667</v>
      </c>
      <c r="I201" t="s">
        <v>13616</v>
      </c>
      <c r="K201">
        <v>6</v>
      </c>
    </row>
    <row r="202" spans="1:11" ht="14.4" customHeight="1" x14ac:dyDescent="0.3">
      <c r="A202" s="10" t="s">
        <v>48681</v>
      </c>
      <c r="B202" s="10" t="s">
        <v>3790</v>
      </c>
      <c r="C202" s="10" t="s">
        <v>48682</v>
      </c>
      <c r="D202" s="10" t="s">
        <v>48665</v>
      </c>
      <c r="E202" s="10" t="s">
        <v>48683</v>
      </c>
      <c r="F202" t="str">
        <f t="shared" si="3"/>
        <v>y</v>
      </c>
      <c r="G202" t="s">
        <v>48667</v>
      </c>
      <c r="I202" t="s">
        <v>13616</v>
      </c>
      <c r="K202">
        <v>6</v>
      </c>
    </row>
    <row r="203" spans="1:11" ht="14.4" customHeight="1" x14ac:dyDescent="0.3">
      <c r="A203" s="10" t="s">
        <v>48684</v>
      </c>
      <c r="B203" s="10" t="s">
        <v>3790</v>
      </c>
      <c r="C203" s="10" t="s">
        <v>48682</v>
      </c>
      <c r="D203" s="10" t="s">
        <v>48665</v>
      </c>
      <c r="E203" s="10" t="s">
        <v>48683</v>
      </c>
      <c r="F203" t="str">
        <f t="shared" si="3"/>
        <v>y</v>
      </c>
      <c r="G203" t="s">
        <v>48667</v>
      </c>
      <c r="I203" t="s">
        <v>13616</v>
      </c>
      <c r="K203">
        <v>6</v>
      </c>
    </row>
    <row r="204" spans="1:11" ht="14.4" customHeight="1" x14ac:dyDescent="0.3">
      <c r="A204" s="10" t="s">
        <v>48685</v>
      </c>
      <c r="B204" s="10" t="s">
        <v>3790</v>
      </c>
      <c r="C204" s="10" t="s">
        <v>48686</v>
      </c>
      <c r="D204" s="10" t="s">
        <v>48665</v>
      </c>
      <c r="E204" s="10" t="s">
        <v>48687</v>
      </c>
      <c r="F204" t="str">
        <f t="shared" si="3"/>
        <v>y</v>
      </c>
      <c r="G204" t="s">
        <v>48667</v>
      </c>
      <c r="I204" t="s">
        <v>13616</v>
      </c>
      <c r="K204">
        <v>6</v>
      </c>
    </row>
    <row r="205" spans="1:11" ht="14.4" customHeight="1" x14ac:dyDescent="0.3">
      <c r="A205" s="10" t="s">
        <v>48688</v>
      </c>
      <c r="B205" s="10" t="s">
        <v>3790</v>
      </c>
      <c r="C205" s="10" t="s">
        <v>48689</v>
      </c>
      <c r="D205" s="10" t="s">
        <v>48665</v>
      </c>
      <c r="E205" s="10" t="s">
        <v>48690</v>
      </c>
      <c r="F205" t="str">
        <f t="shared" si="3"/>
        <v>y</v>
      </c>
      <c r="G205" t="s">
        <v>48667</v>
      </c>
      <c r="I205" t="s">
        <v>13616</v>
      </c>
      <c r="K205">
        <v>6</v>
      </c>
    </row>
    <row r="206" spans="1:11" ht="14.4" customHeight="1" x14ac:dyDescent="0.3">
      <c r="A206" s="10" t="s">
        <v>48691</v>
      </c>
      <c r="B206" s="10" t="s">
        <v>3790</v>
      </c>
      <c r="C206" s="10" t="s">
        <v>48692</v>
      </c>
      <c r="D206" s="10" t="s">
        <v>48665</v>
      </c>
      <c r="E206" s="10" t="s">
        <v>48693</v>
      </c>
      <c r="F206" t="str">
        <f t="shared" si="3"/>
        <v>y</v>
      </c>
      <c r="G206" t="s">
        <v>48667</v>
      </c>
      <c r="I206" t="s">
        <v>13616</v>
      </c>
      <c r="K206">
        <v>6</v>
      </c>
    </row>
    <row r="207" spans="1:11" ht="14.4" customHeight="1" x14ac:dyDescent="0.3">
      <c r="A207" s="10" t="s">
        <v>48694</v>
      </c>
      <c r="B207" s="10" t="s">
        <v>3790</v>
      </c>
      <c r="C207" s="10" t="s">
        <v>48695</v>
      </c>
      <c r="D207" s="10" t="s">
        <v>48665</v>
      </c>
      <c r="E207" s="10" t="s">
        <v>48696</v>
      </c>
      <c r="F207" t="str">
        <f t="shared" si="3"/>
        <v>y</v>
      </c>
      <c r="G207" t="s">
        <v>48667</v>
      </c>
      <c r="I207" t="s">
        <v>13616</v>
      </c>
      <c r="K207">
        <v>6</v>
      </c>
    </row>
    <row r="208" spans="1:11" ht="14.4" customHeight="1" x14ac:dyDescent="0.3">
      <c r="A208" s="10" t="s">
        <v>48697</v>
      </c>
      <c r="B208" s="10" t="s">
        <v>3790</v>
      </c>
      <c r="C208" s="10" t="s">
        <v>48698</v>
      </c>
      <c r="D208" s="10" t="s">
        <v>48665</v>
      </c>
      <c r="E208" s="10" t="s">
        <v>48699</v>
      </c>
      <c r="F208" t="str">
        <f t="shared" si="3"/>
        <v>y</v>
      </c>
      <c r="G208" t="s">
        <v>48667</v>
      </c>
      <c r="I208" t="s">
        <v>13616</v>
      </c>
      <c r="K208">
        <v>6</v>
      </c>
    </row>
    <row r="209" spans="1:11" ht="14.4" customHeight="1" x14ac:dyDescent="0.3">
      <c r="A209" s="10" t="s">
        <v>48700</v>
      </c>
      <c r="B209" s="10" t="s">
        <v>3790</v>
      </c>
      <c r="C209" s="10" t="s">
        <v>48701</v>
      </c>
      <c r="D209" s="10" t="s">
        <v>48665</v>
      </c>
      <c r="E209" s="10" t="s">
        <v>48702</v>
      </c>
      <c r="F209" t="str">
        <f t="shared" si="3"/>
        <v>y</v>
      </c>
      <c r="G209" t="s">
        <v>48667</v>
      </c>
      <c r="I209" t="s">
        <v>13616</v>
      </c>
      <c r="K209">
        <v>6</v>
      </c>
    </row>
    <row r="210" spans="1:11" ht="14.4" customHeight="1" x14ac:dyDescent="0.3">
      <c r="A210" s="10" t="s">
        <v>48703</v>
      </c>
      <c r="B210" s="10" t="s">
        <v>3790</v>
      </c>
      <c r="C210" s="10" t="s">
        <v>48704</v>
      </c>
      <c r="D210" s="10" t="s">
        <v>48665</v>
      </c>
      <c r="E210" s="10" t="s">
        <v>48705</v>
      </c>
      <c r="F210" t="str">
        <f t="shared" si="3"/>
        <v>y</v>
      </c>
      <c r="G210" t="s">
        <v>48667</v>
      </c>
      <c r="I210" t="s">
        <v>13616</v>
      </c>
      <c r="K210">
        <v>6</v>
      </c>
    </row>
    <row r="211" spans="1:11" ht="14.4" customHeight="1" x14ac:dyDescent="0.3">
      <c r="A211" s="10" t="s">
        <v>48706</v>
      </c>
      <c r="B211" s="10" t="s">
        <v>3790</v>
      </c>
      <c r="C211" s="10" t="s">
        <v>48707</v>
      </c>
      <c r="D211" s="10" t="s">
        <v>48665</v>
      </c>
      <c r="E211" s="10" t="s">
        <v>48708</v>
      </c>
      <c r="F211" t="str">
        <f t="shared" si="3"/>
        <v>y</v>
      </c>
      <c r="G211" t="s">
        <v>48667</v>
      </c>
      <c r="I211" t="s">
        <v>13616</v>
      </c>
      <c r="K211">
        <v>6</v>
      </c>
    </row>
    <row r="212" spans="1:11" ht="14.4" customHeight="1" x14ac:dyDescent="0.3">
      <c r="A212" s="10" t="s">
        <v>48709</v>
      </c>
      <c r="B212" s="10" t="s">
        <v>3790</v>
      </c>
      <c r="C212" s="10" t="s">
        <v>48710</v>
      </c>
      <c r="D212" s="10" t="s">
        <v>48665</v>
      </c>
      <c r="E212" s="10" t="s">
        <v>48711</v>
      </c>
      <c r="F212" t="str">
        <f t="shared" si="3"/>
        <v>y</v>
      </c>
      <c r="G212" t="s">
        <v>48667</v>
      </c>
      <c r="I212" t="s">
        <v>13616</v>
      </c>
      <c r="K212">
        <v>6</v>
      </c>
    </row>
    <row r="213" spans="1:11" ht="14.4" customHeight="1" x14ac:dyDescent="0.3">
      <c r="A213" s="10" t="s">
        <v>48712</v>
      </c>
      <c r="B213" s="10" t="s">
        <v>3790</v>
      </c>
      <c r="C213" s="10" t="s">
        <v>48713</v>
      </c>
      <c r="D213" s="10" t="s">
        <v>48665</v>
      </c>
      <c r="E213" s="10" t="s">
        <v>48714</v>
      </c>
      <c r="F213" t="str">
        <f t="shared" si="3"/>
        <v>y</v>
      </c>
      <c r="G213" t="s">
        <v>48667</v>
      </c>
      <c r="I213" t="s">
        <v>13616</v>
      </c>
      <c r="K213">
        <v>6</v>
      </c>
    </row>
    <row r="214" spans="1:11" ht="14.4" customHeight="1" x14ac:dyDescent="0.3">
      <c r="A214" s="10" t="s">
        <v>48715</v>
      </c>
      <c r="B214" s="10" t="s">
        <v>3790</v>
      </c>
      <c r="C214" s="10" t="s">
        <v>48716</v>
      </c>
      <c r="D214" s="10" t="s">
        <v>48717</v>
      </c>
      <c r="E214" s="10" t="s">
        <v>48718</v>
      </c>
      <c r="F214" t="str">
        <f t="shared" si="3"/>
        <v/>
      </c>
      <c r="H214" t="s">
        <v>13568</v>
      </c>
      <c r="J214" t="s">
        <v>13568</v>
      </c>
      <c r="K214">
        <v>31</v>
      </c>
    </row>
    <row r="215" spans="1:11" ht="14.4" customHeight="1" x14ac:dyDescent="0.3">
      <c r="A215" s="10" t="s">
        <v>48719</v>
      </c>
      <c r="B215" s="10" t="s">
        <v>3790</v>
      </c>
      <c r="C215" s="10" t="s">
        <v>48720</v>
      </c>
      <c r="D215" s="10" t="s">
        <v>48721</v>
      </c>
      <c r="E215" s="10" t="s">
        <v>48718</v>
      </c>
      <c r="F215" t="str">
        <f t="shared" si="3"/>
        <v/>
      </c>
      <c r="H215" t="s">
        <v>13568</v>
      </c>
      <c r="J215" t="s">
        <v>13568</v>
      </c>
      <c r="K215">
        <v>32</v>
      </c>
    </row>
    <row r="216" spans="1:11" ht="14.4" customHeight="1" x14ac:dyDescent="0.3">
      <c r="A216" s="10" t="s">
        <v>48722</v>
      </c>
      <c r="B216" s="10" t="s">
        <v>3790</v>
      </c>
      <c r="C216" s="10" t="s">
        <v>48723</v>
      </c>
      <c r="D216" s="10" t="s">
        <v>48724</v>
      </c>
      <c r="E216" s="10" t="s">
        <v>48718</v>
      </c>
      <c r="F216" t="str">
        <f t="shared" si="3"/>
        <v/>
      </c>
      <c r="H216" t="s">
        <v>13568</v>
      </c>
      <c r="J216" t="s">
        <v>13568</v>
      </c>
      <c r="K216">
        <v>33</v>
      </c>
    </row>
    <row r="217" spans="1:11" ht="14.4" customHeight="1" x14ac:dyDescent="0.3">
      <c r="A217" s="10" t="s">
        <v>48725</v>
      </c>
      <c r="B217" s="10" t="s">
        <v>3790</v>
      </c>
      <c r="C217" s="10" t="s">
        <v>48726</v>
      </c>
      <c r="D217" s="10" t="s">
        <v>48727</v>
      </c>
      <c r="E217" s="10" t="s">
        <v>48718</v>
      </c>
      <c r="F217" t="str">
        <f t="shared" si="3"/>
        <v/>
      </c>
      <c r="H217" t="s">
        <v>13568</v>
      </c>
      <c r="J217" t="s">
        <v>13568</v>
      </c>
      <c r="K217">
        <v>34</v>
      </c>
    </row>
    <row r="218" spans="1:11" ht="14.4" customHeight="1" x14ac:dyDescent="0.3">
      <c r="A218" s="10" t="s">
        <v>48728</v>
      </c>
      <c r="B218" s="10" t="s">
        <v>3790</v>
      </c>
      <c r="C218" s="10" t="s">
        <v>48729</v>
      </c>
      <c r="D218" s="10" t="s">
        <v>48730</v>
      </c>
      <c r="E218" s="10" t="s">
        <v>48718</v>
      </c>
      <c r="F218" t="str">
        <f t="shared" si="3"/>
        <v/>
      </c>
      <c r="H218" t="s">
        <v>13568</v>
      </c>
      <c r="J218" t="s">
        <v>13568</v>
      </c>
      <c r="K218">
        <v>35</v>
      </c>
    </row>
    <row r="219" spans="1:11" ht="14.4" customHeight="1" x14ac:dyDescent="0.3">
      <c r="A219" s="10" t="s">
        <v>48731</v>
      </c>
      <c r="B219" s="10" t="s">
        <v>3790</v>
      </c>
      <c r="C219" s="10" t="s">
        <v>48732</v>
      </c>
      <c r="D219" s="10" t="s">
        <v>48733</v>
      </c>
      <c r="E219" s="10" t="s">
        <v>48718</v>
      </c>
      <c r="F219" t="str">
        <f t="shared" si="3"/>
        <v/>
      </c>
      <c r="H219" t="s">
        <v>13568</v>
      </c>
      <c r="J219" t="s">
        <v>13568</v>
      </c>
      <c r="K219">
        <v>36</v>
      </c>
    </row>
    <row r="220" spans="1:11" ht="14.4" customHeight="1" x14ac:dyDescent="0.3">
      <c r="A220" s="10" t="s">
        <v>48734</v>
      </c>
      <c r="B220" s="10" t="s">
        <v>3790</v>
      </c>
      <c r="C220" s="10" t="s">
        <v>48735</v>
      </c>
      <c r="D220" s="10" t="s">
        <v>48736</v>
      </c>
      <c r="E220" s="10" t="s">
        <v>48718</v>
      </c>
      <c r="F220" t="str">
        <f t="shared" si="3"/>
        <v/>
      </c>
      <c r="H220" t="s">
        <v>13568</v>
      </c>
      <c r="J220" t="s">
        <v>13568</v>
      </c>
      <c r="K220">
        <v>37</v>
      </c>
    </row>
    <row r="221" spans="1:11" ht="14.4" customHeight="1" x14ac:dyDescent="0.3">
      <c r="A221" s="10" t="s">
        <v>48737</v>
      </c>
      <c r="B221" s="10" t="s">
        <v>3790</v>
      </c>
      <c r="C221" s="10" t="s">
        <v>48738</v>
      </c>
      <c r="D221" s="10" t="s">
        <v>48739</v>
      </c>
      <c r="E221" s="10" t="s">
        <v>48718</v>
      </c>
      <c r="F221" t="str">
        <f t="shared" si="3"/>
        <v/>
      </c>
      <c r="H221" t="s">
        <v>13568</v>
      </c>
      <c r="J221" t="s">
        <v>13568</v>
      </c>
      <c r="K221">
        <v>38</v>
      </c>
    </row>
    <row r="222" spans="1:11" ht="14.4" customHeight="1" x14ac:dyDescent="0.3">
      <c r="A222" s="10" t="s">
        <v>48740</v>
      </c>
      <c r="B222" s="10" t="s">
        <v>3790</v>
      </c>
      <c r="C222" s="10" t="s">
        <v>48741</v>
      </c>
      <c r="D222" s="10" t="s">
        <v>48742</v>
      </c>
      <c r="E222" s="10" t="s">
        <v>48718</v>
      </c>
      <c r="F222" t="str">
        <f t="shared" si="3"/>
        <v/>
      </c>
      <c r="H222" t="s">
        <v>13568</v>
      </c>
      <c r="J222" t="s">
        <v>13568</v>
      </c>
      <c r="K222">
        <v>39</v>
      </c>
    </row>
    <row r="223" spans="1:11" ht="14.4" customHeight="1" x14ac:dyDescent="0.3">
      <c r="A223" s="10" t="s">
        <v>48743</v>
      </c>
      <c r="B223" s="10" t="s">
        <v>3790</v>
      </c>
      <c r="C223" s="10" t="s">
        <v>48744</v>
      </c>
      <c r="D223" s="10" t="s">
        <v>48745</v>
      </c>
      <c r="E223" s="10" t="s">
        <v>48718</v>
      </c>
      <c r="F223" t="str">
        <f t="shared" si="3"/>
        <v/>
      </c>
      <c r="H223" t="s">
        <v>13568</v>
      </c>
      <c r="J223" t="s">
        <v>13568</v>
      </c>
      <c r="K223">
        <v>40</v>
      </c>
    </row>
    <row r="224" spans="1:11" ht="14.4" customHeight="1" x14ac:dyDescent="0.3">
      <c r="A224" s="10" t="s">
        <v>48746</v>
      </c>
      <c r="B224" s="10" t="s">
        <v>3790</v>
      </c>
      <c r="C224" s="10" t="s">
        <v>48747</v>
      </c>
      <c r="D224" s="10" t="s">
        <v>48748</v>
      </c>
      <c r="E224" s="10" t="s">
        <v>48718</v>
      </c>
      <c r="F224" t="str">
        <f t="shared" si="3"/>
        <v/>
      </c>
      <c r="H224" t="s">
        <v>13568</v>
      </c>
      <c r="J224" t="s">
        <v>13568</v>
      </c>
      <c r="K224">
        <v>41</v>
      </c>
    </row>
    <row r="225" spans="1:11" ht="14.4" customHeight="1" x14ac:dyDescent="0.3">
      <c r="A225" s="10" t="s">
        <v>48749</v>
      </c>
      <c r="B225" s="10" t="s">
        <v>3790</v>
      </c>
      <c r="C225" s="10" t="s">
        <v>48750</v>
      </c>
      <c r="D225" s="10" t="s">
        <v>48751</v>
      </c>
      <c r="E225" s="10" t="s">
        <v>48718</v>
      </c>
      <c r="F225" t="str">
        <f t="shared" si="3"/>
        <v/>
      </c>
      <c r="H225" t="s">
        <v>13568</v>
      </c>
      <c r="J225" t="s">
        <v>13568</v>
      </c>
      <c r="K225">
        <v>42</v>
      </c>
    </row>
    <row r="226" spans="1:11" ht="14.4" customHeight="1" x14ac:dyDescent="0.3">
      <c r="A226" s="10" t="s">
        <v>48752</v>
      </c>
      <c r="B226" s="10" t="s">
        <v>3790</v>
      </c>
      <c r="C226" s="10" t="s">
        <v>48753</v>
      </c>
      <c r="D226" s="10" t="s">
        <v>48754</v>
      </c>
      <c r="E226" s="10" t="s">
        <v>48718</v>
      </c>
      <c r="F226" t="str">
        <f t="shared" si="3"/>
        <v/>
      </c>
      <c r="H226" t="s">
        <v>13568</v>
      </c>
      <c r="J226" t="s">
        <v>13568</v>
      </c>
      <c r="K226">
        <v>43</v>
      </c>
    </row>
    <row r="227" spans="1:11" ht="14.4" hidden="1" customHeight="1" x14ac:dyDescent="0.3">
      <c r="A227" s="10" t="s">
        <v>48755</v>
      </c>
      <c r="B227" s="10" t="s">
        <v>36161</v>
      </c>
      <c r="C227" s="10" t="s">
        <v>48756</v>
      </c>
      <c r="D227" s="10" t="s">
        <v>48757</v>
      </c>
      <c r="E227" s="10" t="s">
        <v>48758</v>
      </c>
      <c r="F227" t="str">
        <f t="shared" ref="F227:F260" si="4">IF(COUNTIF(H227:J227,"used")&gt;0,"y","")</f>
        <v>y</v>
      </c>
      <c r="I227" t="s">
        <v>13616</v>
      </c>
    </row>
    <row r="228" spans="1:11" ht="14.4" hidden="1" customHeight="1" x14ac:dyDescent="0.3">
      <c r="A228" s="10" t="s">
        <v>48759</v>
      </c>
      <c r="B228" s="10" t="s">
        <v>874</v>
      </c>
      <c r="C228" s="10" t="s">
        <v>48760</v>
      </c>
      <c r="D228" s="10" t="s">
        <v>48761</v>
      </c>
      <c r="E228" s="10" t="s">
        <v>48762</v>
      </c>
      <c r="F228" t="str">
        <f t="shared" si="4"/>
        <v>y</v>
      </c>
      <c r="G228" t="s">
        <v>48667</v>
      </c>
      <c r="I228" t="s">
        <v>13616</v>
      </c>
    </row>
    <row r="229" spans="1:11" ht="14.4" hidden="1" customHeight="1" x14ac:dyDescent="0.3">
      <c r="A229" s="10" t="s">
        <v>48763</v>
      </c>
      <c r="B229" s="10" t="s">
        <v>874</v>
      </c>
      <c r="C229" s="10" t="s">
        <v>48764</v>
      </c>
      <c r="D229" s="10" t="s">
        <v>48765</v>
      </c>
      <c r="E229" s="10" t="s">
        <v>48766</v>
      </c>
      <c r="F229" t="str">
        <f t="shared" si="4"/>
        <v>y</v>
      </c>
      <c r="G229" t="s">
        <v>48667</v>
      </c>
      <c r="I229" t="s">
        <v>13616</v>
      </c>
    </row>
    <row r="230" spans="1:11" ht="14.4" hidden="1" customHeight="1" x14ac:dyDescent="0.3">
      <c r="A230" s="10" t="s">
        <v>48767</v>
      </c>
      <c r="B230" s="10" t="s">
        <v>874</v>
      </c>
      <c r="C230" s="10" t="s">
        <v>48768</v>
      </c>
      <c r="D230" s="10" t="s">
        <v>48765</v>
      </c>
      <c r="E230" s="10" t="s">
        <v>48769</v>
      </c>
      <c r="F230" t="str">
        <f t="shared" si="4"/>
        <v>y</v>
      </c>
      <c r="G230" t="s">
        <v>48667</v>
      </c>
      <c r="I230" t="s">
        <v>13616</v>
      </c>
    </row>
    <row r="231" spans="1:11" ht="14.4" hidden="1" customHeight="1" x14ac:dyDescent="0.3">
      <c r="A231" s="10" t="s">
        <v>48770</v>
      </c>
      <c r="B231" s="10" t="s">
        <v>874</v>
      </c>
      <c r="C231" s="10" t="s">
        <v>48771</v>
      </c>
      <c r="D231" s="10" t="s">
        <v>48765</v>
      </c>
      <c r="E231" s="10" t="s">
        <v>48772</v>
      </c>
      <c r="F231" t="str">
        <f t="shared" si="4"/>
        <v>y</v>
      </c>
      <c r="G231" t="s">
        <v>48667</v>
      </c>
      <c r="I231" t="s">
        <v>13616</v>
      </c>
    </row>
    <row r="232" spans="1:11" ht="14.4" hidden="1" customHeight="1" x14ac:dyDescent="0.3">
      <c r="A232" s="10" t="s">
        <v>48773</v>
      </c>
      <c r="B232" s="10" t="s">
        <v>874</v>
      </c>
      <c r="C232" s="10" t="s">
        <v>48774</v>
      </c>
      <c r="D232" s="10" t="s">
        <v>48775</v>
      </c>
      <c r="E232" s="10" t="s">
        <v>48776</v>
      </c>
      <c r="F232" t="str">
        <f t="shared" si="4"/>
        <v>y</v>
      </c>
      <c r="G232" t="s">
        <v>48667</v>
      </c>
      <c r="I232" t="s">
        <v>13616</v>
      </c>
    </row>
    <row r="233" spans="1:11" ht="14.4" hidden="1" customHeight="1" x14ac:dyDescent="0.3">
      <c r="A233" s="10" t="s">
        <v>48777</v>
      </c>
      <c r="B233" s="10" t="s">
        <v>874</v>
      </c>
      <c r="C233" s="10" t="s">
        <v>48778</v>
      </c>
      <c r="D233" s="10" t="s">
        <v>48779</v>
      </c>
      <c r="E233" s="10" t="s">
        <v>48780</v>
      </c>
      <c r="F233" t="str">
        <f t="shared" si="4"/>
        <v>y</v>
      </c>
      <c r="G233" t="s">
        <v>48667</v>
      </c>
      <c r="I233" t="s">
        <v>13616</v>
      </c>
    </row>
    <row r="234" spans="1:11" ht="14.4" hidden="1" customHeight="1" x14ac:dyDescent="0.3">
      <c r="A234" s="10" t="s">
        <v>4202</v>
      </c>
      <c r="B234" s="10" t="s">
        <v>874</v>
      </c>
      <c r="C234" s="10" t="s">
        <v>4203</v>
      </c>
      <c r="D234" s="10" t="s">
        <v>22259</v>
      </c>
      <c r="E234" s="10" t="s">
        <v>48781</v>
      </c>
      <c r="F234" t="str">
        <f t="shared" si="4"/>
        <v>y</v>
      </c>
      <c r="G234" t="s">
        <v>48667</v>
      </c>
      <c r="I234" t="s">
        <v>13616</v>
      </c>
    </row>
    <row r="235" spans="1:11" ht="14.4" hidden="1" customHeight="1" x14ac:dyDescent="0.3">
      <c r="A235" s="10" t="s">
        <v>48782</v>
      </c>
      <c r="B235" s="10" t="s">
        <v>874</v>
      </c>
      <c r="C235" s="10" t="s">
        <v>48783</v>
      </c>
      <c r="D235" s="10" t="s">
        <v>48784</v>
      </c>
      <c r="E235" s="10" t="s">
        <v>48785</v>
      </c>
      <c r="F235" t="str">
        <f t="shared" si="4"/>
        <v>y</v>
      </c>
      <c r="G235" t="s">
        <v>48667</v>
      </c>
      <c r="I235" t="s">
        <v>13616</v>
      </c>
    </row>
    <row r="236" spans="1:11" ht="14.4" hidden="1" customHeight="1" x14ac:dyDescent="0.3">
      <c r="A236" s="10" t="s">
        <v>48786</v>
      </c>
      <c r="B236" s="10" t="s">
        <v>874</v>
      </c>
      <c r="C236" s="10" t="s">
        <v>48787</v>
      </c>
      <c r="D236" s="10" t="s">
        <v>48788</v>
      </c>
      <c r="E236" s="10" t="s">
        <v>48789</v>
      </c>
      <c r="F236" t="str">
        <f t="shared" si="4"/>
        <v>y</v>
      </c>
      <c r="G236" t="s">
        <v>48667</v>
      </c>
      <c r="I236" t="s">
        <v>13616</v>
      </c>
    </row>
    <row r="237" spans="1:11" ht="14.4" hidden="1" customHeight="1" x14ac:dyDescent="0.3">
      <c r="A237" s="10" t="s">
        <v>48790</v>
      </c>
      <c r="B237" s="10" t="s">
        <v>874</v>
      </c>
      <c r="C237" s="10" t="s">
        <v>48791</v>
      </c>
      <c r="D237" s="10" t="s">
        <v>48792</v>
      </c>
      <c r="E237" s="10" t="s">
        <v>48793</v>
      </c>
      <c r="F237" t="str">
        <f t="shared" si="4"/>
        <v>y</v>
      </c>
      <c r="G237" t="s">
        <v>48667</v>
      </c>
      <c r="I237" t="s">
        <v>13616</v>
      </c>
    </row>
    <row r="238" spans="1:11" ht="14.4" hidden="1" customHeight="1" x14ac:dyDescent="0.3">
      <c r="A238" s="10" t="s">
        <v>4205</v>
      </c>
      <c r="B238" s="10" t="s">
        <v>874</v>
      </c>
      <c r="C238" s="10" t="s">
        <v>4206</v>
      </c>
      <c r="D238" s="10" t="s">
        <v>22259</v>
      </c>
      <c r="E238" s="10" t="s">
        <v>48794</v>
      </c>
      <c r="F238" t="str">
        <f t="shared" si="4"/>
        <v>y</v>
      </c>
      <c r="G238" t="s">
        <v>48667</v>
      </c>
      <c r="I238" t="s">
        <v>13616</v>
      </c>
    </row>
    <row r="239" spans="1:11" ht="14.4" hidden="1" customHeight="1" x14ac:dyDescent="0.3">
      <c r="A239" s="10" t="s">
        <v>7953</v>
      </c>
      <c r="B239" s="10" t="s">
        <v>587</v>
      </c>
      <c r="C239" s="10" t="s">
        <v>7954</v>
      </c>
      <c r="D239" s="10" t="s">
        <v>34708</v>
      </c>
      <c r="E239" s="10" t="s">
        <v>34708</v>
      </c>
      <c r="F239" t="str">
        <f t="shared" si="4"/>
        <v/>
      </c>
      <c r="H239" t="s">
        <v>13568</v>
      </c>
      <c r="J239" t="s">
        <v>13568</v>
      </c>
    </row>
    <row r="240" spans="1:11" ht="14.4" hidden="1" customHeight="1" x14ac:dyDescent="0.3">
      <c r="A240" s="10" t="s">
        <v>7955</v>
      </c>
      <c r="B240" s="10" t="s">
        <v>587</v>
      </c>
      <c r="C240" s="10" t="s">
        <v>7956</v>
      </c>
      <c r="D240" s="10" t="s">
        <v>34708</v>
      </c>
      <c r="E240" s="10" t="s">
        <v>34708</v>
      </c>
      <c r="F240" t="str">
        <f t="shared" si="4"/>
        <v/>
      </c>
      <c r="H240" t="s">
        <v>13568</v>
      </c>
      <c r="J240" t="s">
        <v>13568</v>
      </c>
    </row>
    <row r="241" spans="1:10" ht="14.4" hidden="1" customHeight="1" x14ac:dyDescent="0.3">
      <c r="A241" s="10" t="s">
        <v>7957</v>
      </c>
      <c r="B241" s="10" t="s">
        <v>569</v>
      </c>
      <c r="C241" s="10" t="s">
        <v>7958</v>
      </c>
      <c r="D241" s="10" t="s">
        <v>34708</v>
      </c>
      <c r="E241" s="10" t="s">
        <v>34708</v>
      </c>
      <c r="F241" t="str">
        <f t="shared" si="4"/>
        <v/>
      </c>
      <c r="H241" t="s">
        <v>13568</v>
      </c>
      <c r="J241" t="s">
        <v>13568</v>
      </c>
    </row>
    <row r="242" spans="1:10" ht="14.4" hidden="1" customHeight="1" x14ac:dyDescent="0.3">
      <c r="A242" s="10" t="s">
        <v>7959</v>
      </c>
      <c r="B242" s="10" t="s">
        <v>569</v>
      </c>
      <c r="C242" s="10" t="s">
        <v>7960</v>
      </c>
      <c r="D242" s="10" t="s">
        <v>34708</v>
      </c>
      <c r="E242" s="10" t="s">
        <v>34708</v>
      </c>
      <c r="F242" t="str">
        <f t="shared" si="4"/>
        <v/>
      </c>
      <c r="H242" t="s">
        <v>13568</v>
      </c>
      <c r="J242" t="s">
        <v>13568</v>
      </c>
    </row>
    <row r="243" spans="1:10" ht="14.4" hidden="1" customHeight="1" x14ac:dyDescent="0.3">
      <c r="A243" s="10" t="s">
        <v>7961</v>
      </c>
      <c r="B243" s="10" t="s">
        <v>1049</v>
      </c>
      <c r="C243" s="10" t="s">
        <v>7962</v>
      </c>
      <c r="D243" s="10" t="s">
        <v>34708</v>
      </c>
      <c r="E243" s="10" t="s">
        <v>34708</v>
      </c>
      <c r="F243" t="str">
        <f t="shared" si="4"/>
        <v/>
      </c>
      <c r="H243" t="s">
        <v>13568</v>
      </c>
      <c r="J243" t="s">
        <v>13568</v>
      </c>
    </row>
    <row r="244" spans="1:10" ht="14.4" hidden="1" customHeight="1" x14ac:dyDescent="0.3">
      <c r="A244" s="10" t="s">
        <v>7963</v>
      </c>
      <c r="B244" s="10" t="s">
        <v>1049</v>
      </c>
      <c r="C244" s="10" t="s">
        <v>7964</v>
      </c>
      <c r="D244" s="10" t="s">
        <v>34708</v>
      </c>
      <c r="E244" s="10" t="s">
        <v>34708</v>
      </c>
      <c r="F244" t="str">
        <f t="shared" si="4"/>
        <v/>
      </c>
      <c r="H244" t="s">
        <v>13568</v>
      </c>
      <c r="J244" t="s">
        <v>13568</v>
      </c>
    </row>
    <row r="245" spans="1:10" ht="14.4" hidden="1" customHeight="1" x14ac:dyDescent="0.3">
      <c r="A245" s="10" t="s">
        <v>6707</v>
      </c>
      <c r="B245" s="10" t="s">
        <v>7965</v>
      </c>
      <c r="C245" s="10" t="s">
        <v>7966</v>
      </c>
      <c r="D245" s="10" t="s">
        <v>34708</v>
      </c>
      <c r="E245" s="10" t="s">
        <v>34708</v>
      </c>
      <c r="F245" t="str">
        <f t="shared" si="4"/>
        <v/>
      </c>
      <c r="H245" t="s">
        <v>13568</v>
      </c>
      <c r="J245" t="s">
        <v>13568</v>
      </c>
    </row>
    <row r="246" spans="1:10" ht="14.4" hidden="1" customHeight="1" x14ac:dyDescent="0.3">
      <c r="A246" s="10" t="s">
        <v>6710</v>
      </c>
      <c r="B246" s="10" t="s">
        <v>7967</v>
      </c>
      <c r="C246" s="10" t="s">
        <v>7968</v>
      </c>
      <c r="D246" s="10" t="s">
        <v>34708</v>
      </c>
      <c r="E246" s="10" t="s">
        <v>34708</v>
      </c>
      <c r="F246" t="str">
        <f t="shared" si="4"/>
        <v/>
      </c>
      <c r="H246" t="s">
        <v>13568</v>
      </c>
      <c r="J246" t="s">
        <v>13568</v>
      </c>
    </row>
    <row r="247" spans="1:10" ht="14.4" hidden="1" customHeight="1" x14ac:dyDescent="0.3">
      <c r="A247" s="10" t="s">
        <v>6714</v>
      </c>
      <c r="B247" s="10" t="s">
        <v>7969</v>
      </c>
      <c r="C247" s="10" t="s">
        <v>7970</v>
      </c>
      <c r="D247" s="10" t="s">
        <v>34708</v>
      </c>
      <c r="E247" s="10" t="s">
        <v>34708</v>
      </c>
      <c r="F247" t="str">
        <f t="shared" si="4"/>
        <v/>
      </c>
      <c r="H247" t="s">
        <v>13568</v>
      </c>
      <c r="J247" t="s">
        <v>13568</v>
      </c>
    </row>
    <row r="248" spans="1:10" ht="14.4" hidden="1" customHeight="1" x14ac:dyDescent="0.3">
      <c r="A248" s="10" t="s">
        <v>6717</v>
      </c>
      <c r="B248" s="10" t="s">
        <v>7971</v>
      </c>
      <c r="C248" s="10" t="s">
        <v>7972</v>
      </c>
      <c r="D248" s="10" t="s">
        <v>34708</v>
      </c>
      <c r="E248" s="10" t="s">
        <v>34708</v>
      </c>
      <c r="F248" t="str">
        <f t="shared" si="4"/>
        <v/>
      </c>
      <c r="H248" t="s">
        <v>13568</v>
      </c>
      <c r="J248" t="s">
        <v>13568</v>
      </c>
    </row>
    <row r="249" spans="1:10" ht="14.4" hidden="1" customHeight="1" x14ac:dyDescent="0.3">
      <c r="A249" s="10" t="s">
        <v>7976</v>
      </c>
      <c r="B249" s="10" t="s">
        <v>7977</v>
      </c>
      <c r="C249" s="10" t="s">
        <v>7978</v>
      </c>
      <c r="D249" s="10" t="s">
        <v>34708</v>
      </c>
      <c r="E249" s="10" t="s">
        <v>34708</v>
      </c>
      <c r="F249" t="str">
        <f t="shared" si="4"/>
        <v/>
      </c>
      <c r="H249" t="s">
        <v>13568</v>
      </c>
      <c r="J249" t="s">
        <v>13568</v>
      </c>
    </row>
    <row r="250" spans="1:10" ht="14.4" hidden="1" customHeight="1" x14ac:dyDescent="0.3">
      <c r="A250" s="10" t="s">
        <v>7979</v>
      </c>
      <c r="B250" s="10" t="s">
        <v>7980</v>
      </c>
      <c r="C250" s="10" t="s">
        <v>7981</v>
      </c>
      <c r="D250" s="10" t="s">
        <v>34708</v>
      </c>
      <c r="E250" s="10" t="s">
        <v>34708</v>
      </c>
      <c r="F250" t="str">
        <f t="shared" si="4"/>
        <v/>
      </c>
      <c r="H250" t="s">
        <v>13568</v>
      </c>
      <c r="J250" t="s">
        <v>13568</v>
      </c>
    </row>
    <row r="251" spans="1:10" ht="14.4" hidden="1" customHeight="1" x14ac:dyDescent="0.3">
      <c r="A251" s="10" t="s">
        <v>7982</v>
      </c>
      <c r="B251" s="10" t="s">
        <v>7983</v>
      </c>
      <c r="C251" s="10" t="s">
        <v>7981</v>
      </c>
      <c r="D251" s="10" t="s">
        <v>34708</v>
      </c>
      <c r="E251" s="10" t="s">
        <v>34708</v>
      </c>
      <c r="F251" t="str">
        <f t="shared" si="4"/>
        <v/>
      </c>
      <c r="H251" t="s">
        <v>13568</v>
      </c>
      <c r="J251" t="s">
        <v>13568</v>
      </c>
    </row>
    <row r="252" spans="1:10" ht="14.4" hidden="1" customHeight="1" x14ac:dyDescent="0.3">
      <c r="A252" s="10" t="s">
        <v>7984</v>
      </c>
      <c r="B252" s="10" t="s">
        <v>7985</v>
      </c>
      <c r="C252" s="10" t="s">
        <v>7986</v>
      </c>
      <c r="D252" s="10" t="s">
        <v>34708</v>
      </c>
      <c r="E252" s="10" t="s">
        <v>34708</v>
      </c>
      <c r="F252" t="str">
        <f t="shared" si="4"/>
        <v/>
      </c>
      <c r="H252" t="s">
        <v>13568</v>
      </c>
      <c r="J252" t="s">
        <v>13568</v>
      </c>
    </row>
    <row r="253" spans="1:10" ht="14.4" hidden="1" customHeight="1" x14ac:dyDescent="0.3">
      <c r="A253" s="10" t="s">
        <v>7987</v>
      </c>
      <c r="B253" s="10" t="s">
        <v>7988</v>
      </c>
      <c r="C253" s="10" t="s">
        <v>7989</v>
      </c>
      <c r="D253" s="10" t="s">
        <v>34708</v>
      </c>
      <c r="E253" s="10" t="s">
        <v>34708</v>
      </c>
      <c r="F253" t="str">
        <f t="shared" si="4"/>
        <v/>
      </c>
      <c r="H253" t="s">
        <v>13568</v>
      </c>
      <c r="J253" t="s">
        <v>13568</v>
      </c>
    </row>
    <row r="254" spans="1:10" ht="14.4" hidden="1" customHeight="1" x14ac:dyDescent="0.3">
      <c r="A254" s="10" t="s">
        <v>7990</v>
      </c>
      <c r="B254" s="10" t="s">
        <v>7991</v>
      </c>
      <c r="C254" s="10" t="s">
        <v>7992</v>
      </c>
      <c r="D254" s="10" t="s">
        <v>34708</v>
      </c>
      <c r="E254" s="10" t="s">
        <v>34708</v>
      </c>
      <c r="F254" t="str">
        <f t="shared" si="4"/>
        <v/>
      </c>
      <c r="H254" t="s">
        <v>13568</v>
      </c>
      <c r="J254" t="s">
        <v>13568</v>
      </c>
    </row>
    <row r="255" spans="1:10" ht="14.4" hidden="1" customHeight="1" x14ac:dyDescent="0.3">
      <c r="A255" s="10" t="s">
        <v>7993</v>
      </c>
      <c r="B255" s="10" t="s">
        <v>7994</v>
      </c>
      <c r="C255" s="10" t="s">
        <v>7995</v>
      </c>
      <c r="D255" s="10" t="s">
        <v>34708</v>
      </c>
      <c r="E255" s="10" t="s">
        <v>34708</v>
      </c>
      <c r="F255" t="str">
        <f t="shared" si="4"/>
        <v/>
      </c>
      <c r="H255" t="s">
        <v>13568</v>
      </c>
      <c r="J255" t="s">
        <v>13568</v>
      </c>
    </row>
    <row r="256" spans="1:10" ht="14.4" hidden="1" customHeight="1" x14ac:dyDescent="0.3">
      <c r="A256" s="10" t="s">
        <v>119</v>
      </c>
      <c r="B256" s="10" t="s">
        <v>7996</v>
      </c>
      <c r="C256" s="10" t="s">
        <v>7997</v>
      </c>
      <c r="D256" s="10" t="s">
        <v>34708</v>
      </c>
      <c r="E256" s="10" t="s">
        <v>34708</v>
      </c>
      <c r="F256" t="str">
        <f t="shared" si="4"/>
        <v/>
      </c>
      <c r="H256" t="s">
        <v>13568</v>
      </c>
      <c r="J256" t="s">
        <v>13568</v>
      </c>
    </row>
    <row r="257" spans="1:10" ht="14.4" hidden="1" customHeight="1" x14ac:dyDescent="0.3">
      <c r="A257" s="10" t="s">
        <v>421</v>
      </c>
      <c r="B257" s="10" t="s">
        <v>7998</v>
      </c>
      <c r="C257" s="10" t="s">
        <v>7999</v>
      </c>
      <c r="D257" s="10" t="s">
        <v>34708</v>
      </c>
      <c r="E257" s="10" t="s">
        <v>34708</v>
      </c>
      <c r="F257" t="str">
        <f t="shared" si="4"/>
        <v/>
      </c>
      <c r="H257" t="s">
        <v>13568</v>
      </c>
      <c r="J257" t="s">
        <v>13568</v>
      </c>
    </row>
    <row r="258" spans="1:10" ht="14.4" hidden="1" customHeight="1" x14ac:dyDescent="0.3">
      <c r="A258" s="10" t="s">
        <v>132</v>
      </c>
      <c r="B258" s="10" t="s">
        <v>8000</v>
      </c>
      <c r="C258" s="10" t="s">
        <v>8001</v>
      </c>
      <c r="D258" s="10" t="s">
        <v>34708</v>
      </c>
      <c r="E258" s="10" t="s">
        <v>34708</v>
      </c>
      <c r="F258" t="str">
        <f t="shared" si="4"/>
        <v/>
      </c>
      <c r="H258" t="s">
        <v>13568</v>
      </c>
      <c r="J258" t="s">
        <v>13568</v>
      </c>
    </row>
    <row r="259" spans="1:10" ht="14.4" hidden="1" customHeight="1" x14ac:dyDescent="0.3">
      <c r="A259" s="10" t="s">
        <v>123</v>
      </c>
      <c r="B259" s="10" t="s">
        <v>8002</v>
      </c>
      <c r="C259" s="10" t="s">
        <v>8003</v>
      </c>
      <c r="D259" s="10" t="s">
        <v>34708</v>
      </c>
      <c r="E259" s="10" t="s">
        <v>34708</v>
      </c>
      <c r="F259" t="str">
        <f t="shared" si="4"/>
        <v/>
      </c>
      <c r="H259" t="s">
        <v>13568</v>
      </c>
      <c r="J259" t="s">
        <v>13568</v>
      </c>
    </row>
    <row r="260" spans="1:10" ht="14.4" hidden="1" customHeight="1" x14ac:dyDescent="0.3">
      <c r="A260" s="10" t="s">
        <v>126</v>
      </c>
      <c r="B260" s="10" t="s">
        <v>8004</v>
      </c>
      <c r="C260" s="10" t="s">
        <v>8005</v>
      </c>
      <c r="D260" s="10" t="s">
        <v>34708</v>
      </c>
      <c r="E260" s="10" t="s">
        <v>34708</v>
      </c>
      <c r="F260" t="str">
        <f t="shared" si="4"/>
        <v/>
      </c>
      <c r="H260" t="s">
        <v>13568</v>
      </c>
      <c r="J260" t="s">
        <v>13568</v>
      </c>
    </row>
    <row r="261" spans="1:10" ht="14.4" hidden="1" customHeight="1" x14ac:dyDescent="0.3">
      <c r="A261" s="10" t="s">
        <v>129</v>
      </c>
      <c r="B261" s="10" t="s">
        <v>8006</v>
      </c>
      <c r="C261" s="10" t="s">
        <v>8007</v>
      </c>
      <c r="D261" s="10" t="s">
        <v>34708</v>
      </c>
      <c r="E261" s="10" t="s">
        <v>34708</v>
      </c>
      <c r="F261" t="str">
        <f t="shared" ref="F261:F324" si="5">IF(COUNTIF(H261:J261,"used")&gt;0,"y","")</f>
        <v/>
      </c>
      <c r="H261" t="s">
        <v>13568</v>
      </c>
      <c r="J261" t="s">
        <v>13568</v>
      </c>
    </row>
    <row r="262" spans="1:10" ht="14.4" hidden="1" customHeight="1" x14ac:dyDescent="0.3">
      <c r="A262" s="10" t="s">
        <v>424</v>
      </c>
      <c r="B262" s="10" t="s">
        <v>8008</v>
      </c>
      <c r="C262" s="10" t="s">
        <v>8009</v>
      </c>
      <c r="D262" s="10" t="s">
        <v>34708</v>
      </c>
      <c r="E262" s="10" t="s">
        <v>34708</v>
      </c>
      <c r="F262" t="str">
        <f t="shared" si="5"/>
        <v/>
      </c>
      <c r="H262" t="s">
        <v>13568</v>
      </c>
      <c r="J262" t="s">
        <v>13568</v>
      </c>
    </row>
    <row r="263" spans="1:10" ht="14.4" hidden="1" customHeight="1" x14ac:dyDescent="0.3">
      <c r="A263" s="10" t="s">
        <v>135</v>
      </c>
      <c r="B263" s="10" t="s">
        <v>8010</v>
      </c>
      <c r="C263" s="10" t="s">
        <v>8011</v>
      </c>
      <c r="D263" s="10" t="s">
        <v>34708</v>
      </c>
      <c r="E263" s="10" t="s">
        <v>34708</v>
      </c>
      <c r="F263" t="str">
        <f t="shared" si="5"/>
        <v/>
      </c>
      <c r="H263" t="s">
        <v>13568</v>
      </c>
      <c r="J263" t="s">
        <v>13568</v>
      </c>
    </row>
    <row r="264" spans="1:10" ht="14.4" hidden="1" customHeight="1" x14ac:dyDescent="0.3">
      <c r="A264" s="10" t="s">
        <v>138</v>
      </c>
      <c r="B264" s="10" t="s">
        <v>8012</v>
      </c>
      <c r="C264" s="10" t="s">
        <v>8013</v>
      </c>
      <c r="D264" s="10" t="s">
        <v>34708</v>
      </c>
      <c r="E264" s="10" t="s">
        <v>34708</v>
      </c>
      <c r="F264" t="str">
        <f t="shared" si="5"/>
        <v/>
      </c>
      <c r="H264" t="s">
        <v>13568</v>
      </c>
      <c r="J264" t="s">
        <v>13568</v>
      </c>
    </row>
    <row r="265" spans="1:10" ht="14.4" hidden="1" customHeight="1" x14ac:dyDescent="0.3">
      <c r="A265" s="10" t="s">
        <v>141</v>
      </c>
      <c r="B265" s="10" t="s">
        <v>8014</v>
      </c>
      <c r="C265" s="10" t="s">
        <v>8015</v>
      </c>
      <c r="D265" s="10" t="s">
        <v>34708</v>
      </c>
      <c r="E265" s="10" t="s">
        <v>34708</v>
      </c>
      <c r="F265" t="str">
        <f t="shared" si="5"/>
        <v/>
      </c>
      <c r="H265" t="s">
        <v>13568</v>
      </c>
      <c r="J265" t="s">
        <v>13568</v>
      </c>
    </row>
    <row r="266" spans="1:10" ht="14.4" hidden="1" customHeight="1" x14ac:dyDescent="0.3">
      <c r="A266" s="10" t="s">
        <v>7870</v>
      </c>
      <c r="B266" s="10" t="s">
        <v>7871</v>
      </c>
      <c r="C266" s="10" t="s">
        <v>7872</v>
      </c>
      <c r="D266" s="10" t="s">
        <v>34708</v>
      </c>
      <c r="E266" s="10" t="s">
        <v>34708</v>
      </c>
      <c r="F266" t="str">
        <f t="shared" si="5"/>
        <v/>
      </c>
      <c r="H266" t="s">
        <v>13568</v>
      </c>
      <c r="J266" t="s">
        <v>13568</v>
      </c>
    </row>
    <row r="267" spans="1:10" ht="14.4" hidden="1" customHeight="1" x14ac:dyDescent="0.3">
      <c r="A267" s="10" t="s">
        <v>7873</v>
      </c>
      <c r="B267" s="10" t="s">
        <v>7871</v>
      </c>
      <c r="C267" s="10" t="s">
        <v>7874</v>
      </c>
      <c r="D267" s="10" t="s">
        <v>34708</v>
      </c>
      <c r="E267" s="10" t="s">
        <v>34708</v>
      </c>
      <c r="F267" t="str">
        <f t="shared" si="5"/>
        <v/>
      </c>
      <c r="H267" t="s">
        <v>13568</v>
      </c>
      <c r="J267" t="s">
        <v>13568</v>
      </c>
    </row>
    <row r="268" spans="1:10" ht="14.4" hidden="1" customHeight="1" x14ac:dyDescent="0.3">
      <c r="A268" s="10" t="s">
        <v>10343</v>
      </c>
      <c r="B268" s="10" t="s">
        <v>48795</v>
      </c>
      <c r="C268" s="10" t="s">
        <v>48796</v>
      </c>
      <c r="D268" s="10" t="s">
        <v>48250</v>
      </c>
      <c r="E268" s="10" t="s">
        <v>48797</v>
      </c>
      <c r="F268" t="str">
        <f t="shared" si="5"/>
        <v>y</v>
      </c>
      <c r="G268" t="s">
        <v>48252</v>
      </c>
      <c r="H268" t="s">
        <v>13616</v>
      </c>
      <c r="J268" t="s">
        <v>13616</v>
      </c>
    </row>
    <row r="269" spans="1:10" ht="14.4" hidden="1" customHeight="1" x14ac:dyDescent="0.3">
      <c r="A269" s="10" t="s">
        <v>10434</v>
      </c>
      <c r="B269" s="10" t="s">
        <v>48795</v>
      </c>
      <c r="C269" s="10" t="s">
        <v>48798</v>
      </c>
      <c r="D269" s="10" t="s">
        <v>48250</v>
      </c>
      <c r="E269" s="10" t="s">
        <v>48799</v>
      </c>
      <c r="F269" t="str">
        <f t="shared" si="5"/>
        <v>y</v>
      </c>
      <c r="G269" t="s">
        <v>48252</v>
      </c>
      <c r="H269" t="s">
        <v>13616</v>
      </c>
      <c r="J269" t="s">
        <v>13616</v>
      </c>
    </row>
    <row r="270" spans="1:10" ht="14.4" hidden="1" customHeight="1" x14ac:dyDescent="0.3">
      <c r="A270" s="10" t="s">
        <v>45591</v>
      </c>
      <c r="B270" s="10" t="s">
        <v>48795</v>
      </c>
      <c r="C270" s="10" t="s">
        <v>48800</v>
      </c>
      <c r="D270" s="10" t="s">
        <v>48250</v>
      </c>
      <c r="E270" s="10" t="s">
        <v>48801</v>
      </c>
      <c r="F270" t="str">
        <f t="shared" si="5"/>
        <v>y</v>
      </c>
      <c r="G270" t="s">
        <v>48252</v>
      </c>
      <c r="H270" t="s">
        <v>13616</v>
      </c>
      <c r="J270" t="s">
        <v>13616</v>
      </c>
    </row>
    <row r="271" spans="1:10" ht="14.4" hidden="1" customHeight="1" x14ac:dyDescent="0.3">
      <c r="A271" s="10" t="s">
        <v>48802</v>
      </c>
      <c r="B271" s="10" t="s">
        <v>48803</v>
      </c>
      <c r="C271" s="10" t="s">
        <v>48804</v>
      </c>
      <c r="D271" s="10" t="s">
        <v>48805</v>
      </c>
      <c r="E271" s="10" t="s">
        <v>48806</v>
      </c>
      <c r="F271" t="str">
        <f t="shared" si="5"/>
        <v>y</v>
      </c>
      <c r="G271" t="s">
        <v>48379</v>
      </c>
      <c r="I271" t="s">
        <v>13616</v>
      </c>
    </row>
    <row r="272" spans="1:10" ht="14.4" hidden="1" customHeight="1" x14ac:dyDescent="0.3">
      <c r="A272" s="10" t="s">
        <v>48807</v>
      </c>
      <c r="B272" s="10" t="s">
        <v>35308</v>
      </c>
      <c r="C272" s="10" t="s">
        <v>48808</v>
      </c>
      <c r="D272" s="10" t="s">
        <v>48604</v>
      </c>
      <c r="E272" s="10" t="s">
        <v>48809</v>
      </c>
      <c r="F272" t="str">
        <f t="shared" si="5"/>
        <v>y</v>
      </c>
      <c r="I272" t="s">
        <v>13616</v>
      </c>
    </row>
    <row r="273" spans="1:9" ht="14.4" hidden="1" customHeight="1" x14ac:dyDescent="0.3">
      <c r="A273" s="10" t="s">
        <v>48810</v>
      </c>
      <c r="B273" s="10" t="s">
        <v>35313</v>
      </c>
      <c r="C273" s="10" t="s">
        <v>48811</v>
      </c>
      <c r="D273" s="10" t="s">
        <v>48812</v>
      </c>
      <c r="E273" s="10" t="s">
        <v>48813</v>
      </c>
      <c r="F273" t="str">
        <f t="shared" si="5"/>
        <v>y</v>
      </c>
      <c r="I273" t="s">
        <v>13616</v>
      </c>
    </row>
    <row r="274" spans="1:9" ht="14.4" hidden="1" customHeight="1" x14ac:dyDescent="0.3">
      <c r="A274" s="10" t="s">
        <v>48814</v>
      </c>
      <c r="B274" s="10" t="s">
        <v>35313</v>
      </c>
      <c r="C274" s="10" t="s">
        <v>7975</v>
      </c>
      <c r="D274" s="10" t="s">
        <v>48812</v>
      </c>
      <c r="E274" s="10" t="s">
        <v>48815</v>
      </c>
      <c r="F274" t="str">
        <f t="shared" si="5"/>
        <v>y</v>
      </c>
      <c r="I274" t="s">
        <v>13616</v>
      </c>
    </row>
    <row r="275" spans="1:9" ht="14.4" hidden="1" customHeight="1" x14ac:dyDescent="0.3">
      <c r="A275" s="10" t="s">
        <v>6668</v>
      </c>
      <c r="B275" s="10" t="s">
        <v>35313</v>
      </c>
      <c r="C275" s="10" t="s">
        <v>48816</v>
      </c>
      <c r="D275" s="10" t="s">
        <v>48812</v>
      </c>
      <c r="E275" s="10" t="s">
        <v>48817</v>
      </c>
      <c r="F275" t="str">
        <f t="shared" si="5"/>
        <v>y</v>
      </c>
      <c r="I275" t="s">
        <v>13616</v>
      </c>
    </row>
    <row r="276" spans="1:9" ht="14.4" hidden="1" customHeight="1" x14ac:dyDescent="0.3">
      <c r="A276" s="10" t="s">
        <v>6666</v>
      </c>
      <c r="B276" s="10" t="s">
        <v>35313</v>
      </c>
      <c r="C276" s="10" t="s">
        <v>48818</v>
      </c>
      <c r="D276" s="10" t="s">
        <v>48812</v>
      </c>
      <c r="E276" s="10" t="s">
        <v>48819</v>
      </c>
      <c r="F276" t="str">
        <f t="shared" si="5"/>
        <v>y</v>
      </c>
      <c r="I276" t="s">
        <v>13616</v>
      </c>
    </row>
    <row r="277" spans="1:9" ht="14.4" hidden="1" customHeight="1" x14ac:dyDescent="0.3">
      <c r="A277" s="10" t="s">
        <v>48820</v>
      </c>
      <c r="B277" s="10" t="s">
        <v>35316</v>
      </c>
      <c r="C277" s="10" t="s">
        <v>48821</v>
      </c>
      <c r="D277" s="10" t="s">
        <v>48604</v>
      </c>
      <c r="E277" s="10" t="s">
        <v>48822</v>
      </c>
      <c r="F277" t="str">
        <f t="shared" si="5"/>
        <v>y</v>
      </c>
      <c r="I277" t="s">
        <v>13616</v>
      </c>
    </row>
    <row r="278" spans="1:9" ht="14.4" hidden="1" customHeight="1" x14ac:dyDescent="0.3">
      <c r="A278" s="10" t="s">
        <v>48823</v>
      </c>
      <c r="B278" s="10" t="s">
        <v>35319</v>
      </c>
      <c r="C278" s="10" t="s">
        <v>48824</v>
      </c>
      <c r="D278" s="10" t="s">
        <v>48812</v>
      </c>
      <c r="E278" s="10" t="s">
        <v>48825</v>
      </c>
      <c r="F278" t="str">
        <f t="shared" si="5"/>
        <v>y</v>
      </c>
      <c r="I278" t="s">
        <v>13616</v>
      </c>
    </row>
    <row r="279" spans="1:9" ht="14.4" hidden="1" customHeight="1" x14ac:dyDescent="0.3">
      <c r="A279" s="10" t="s">
        <v>48826</v>
      </c>
      <c r="B279" s="10" t="s">
        <v>35319</v>
      </c>
      <c r="C279" s="10" t="s">
        <v>48827</v>
      </c>
      <c r="D279" s="10" t="s">
        <v>48812</v>
      </c>
      <c r="E279" s="10" t="s">
        <v>48828</v>
      </c>
      <c r="F279" t="str">
        <f t="shared" si="5"/>
        <v>y</v>
      </c>
      <c r="I279" t="s">
        <v>13616</v>
      </c>
    </row>
    <row r="280" spans="1:9" ht="14.4" hidden="1" customHeight="1" x14ac:dyDescent="0.3">
      <c r="A280" s="10" t="s">
        <v>48829</v>
      </c>
      <c r="B280" s="10" t="s">
        <v>35319</v>
      </c>
      <c r="C280" s="10" t="s">
        <v>48830</v>
      </c>
      <c r="D280" s="10" t="s">
        <v>48812</v>
      </c>
      <c r="E280" s="10" t="s">
        <v>48831</v>
      </c>
      <c r="F280" t="str">
        <f t="shared" si="5"/>
        <v>y</v>
      </c>
      <c r="I280" t="s">
        <v>13616</v>
      </c>
    </row>
    <row r="281" spans="1:9" ht="14.4" hidden="1" customHeight="1" x14ac:dyDescent="0.3">
      <c r="A281" s="10" t="s">
        <v>48832</v>
      </c>
      <c r="B281" s="10" t="s">
        <v>35319</v>
      </c>
      <c r="C281" s="10" t="s">
        <v>48833</v>
      </c>
      <c r="D281" s="10" t="s">
        <v>48812</v>
      </c>
      <c r="E281" s="10" t="s">
        <v>48834</v>
      </c>
      <c r="F281" t="str">
        <f t="shared" si="5"/>
        <v>y</v>
      </c>
      <c r="I281" t="s">
        <v>13616</v>
      </c>
    </row>
    <row r="282" spans="1:9" ht="14.4" hidden="1" customHeight="1" x14ac:dyDescent="0.3">
      <c r="A282" s="10" t="s">
        <v>48835</v>
      </c>
      <c r="B282" s="10" t="s">
        <v>23602</v>
      </c>
      <c r="C282" s="10" t="s">
        <v>48836</v>
      </c>
      <c r="D282" s="10" t="s">
        <v>48837</v>
      </c>
      <c r="E282" s="10" t="s">
        <v>48838</v>
      </c>
      <c r="F282" t="str">
        <f t="shared" si="5"/>
        <v>y</v>
      </c>
      <c r="I282" t="s">
        <v>13616</v>
      </c>
    </row>
    <row r="283" spans="1:9" ht="14.4" hidden="1" customHeight="1" x14ac:dyDescent="0.3">
      <c r="A283" s="10" t="s">
        <v>48839</v>
      </c>
      <c r="B283" s="10" t="s">
        <v>48840</v>
      </c>
      <c r="C283" s="10" t="s">
        <v>48841</v>
      </c>
      <c r="D283" s="10" t="s">
        <v>48842</v>
      </c>
      <c r="E283" s="10" t="s">
        <v>48843</v>
      </c>
      <c r="F283" t="str">
        <f t="shared" si="5"/>
        <v>y</v>
      </c>
      <c r="I283" t="s">
        <v>13616</v>
      </c>
    </row>
    <row r="284" spans="1:9" ht="14.4" hidden="1" customHeight="1" x14ac:dyDescent="0.3">
      <c r="A284" s="10" t="s">
        <v>48844</v>
      </c>
      <c r="B284" s="10" t="s">
        <v>48845</v>
      </c>
      <c r="C284" s="10" t="s">
        <v>48846</v>
      </c>
      <c r="D284" s="10" t="s">
        <v>48842</v>
      </c>
      <c r="E284" s="10" t="s">
        <v>48847</v>
      </c>
      <c r="F284" t="str">
        <f t="shared" si="5"/>
        <v>y</v>
      </c>
      <c r="I284" t="s">
        <v>13616</v>
      </c>
    </row>
    <row r="285" spans="1:9" ht="14.4" hidden="1" customHeight="1" x14ac:dyDescent="0.3">
      <c r="A285" s="10" t="s">
        <v>9763</v>
      </c>
      <c r="B285" s="10" t="s">
        <v>48848</v>
      </c>
      <c r="C285" s="10" t="s">
        <v>48849</v>
      </c>
      <c r="D285" s="10" t="s">
        <v>48850</v>
      </c>
      <c r="E285" s="10" t="s">
        <v>48851</v>
      </c>
      <c r="F285" t="str">
        <f t="shared" si="5"/>
        <v>y</v>
      </c>
      <c r="I285" t="s">
        <v>13616</v>
      </c>
    </row>
    <row r="286" spans="1:9" ht="14.4" hidden="1" customHeight="1" x14ac:dyDescent="0.3">
      <c r="A286" s="10" t="s">
        <v>9696</v>
      </c>
      <c r="B286" s="10" t="s">
        <v>48852</v>
      </c>
      <c r="C286" s="10" t="s">
        <v>48853</v>
      </c>
      <c r="D286" s="10" t="s">
        <v>48854</v>
      </c>
      <c r="E286" s="10" t="s">
        <v>48855</v>
      </c>
      <c r="F286" t="str">
        <f t="shared" si="5"/>
        <v>y</v>
      </c>
      <c r="I286" t="s">
        <v>13616</v>
      </c>
    </row>
    <row r="287" spans="1:9" ht="14.4" hidden="1" customHeight="1" x14ac:dyDescent="0.3">
      <c r="A287" s="10" t="s">
        <v>9729</v>
      </c>
      <c r="B287" s="10" t="s">
        <v>48856</v>
      </c>
      <c r="C287" s="10" t="s">
        <v>48857</v>
      </c>
      <c r="D287" s="10" t="s">
        <v>48858</v>
      </c>
      <c r="E287" s="10" t="s">
        <v>48859</v>
      </c>
      <c r="F287" t="str">
        <f t="shared" si="5"/>
        <v>y</v>
      </c>
      <c r="I287" t="s">
        <v>13616</v>
      </c>
    </row>
    <row r="288" spans="1:9" ht="14.4" hidden="1" customHeight="1" x14ac:dyDescent="0.3">
      <c r="A288" s="10" t="s">
        <v>9694</v>
      </c>
      <c r="B288" s="10" t="s">
        <v>48860</v>
      </c>
      <c r="C288" s="10" t="s">
        <v>48861</v>
      </c>
      <c r="D288" s="10" t="s">
        <v>48858</v>
      </c>
      <c r="E288" s="10" t="s">
        <v>48862</v>
      </c>
      <c r="F288" t="str">
        <f t="shared" si="5"/>
        <v>y</v>
      </c>
      <c r="I288" t="s">
        <v>13616</v>
      </c>
    </row>
    <row r="289" spans="1:10" ht="14.4" hidden="1" customHeight="1" x14ac:dyDescent="0.3">
      <c r="A289" s="10" t="s">
        <v>8610</v>
      </c>
      <c r="B289" s="10" t="s">
        <v>48863</v>
      </c>
      <c r="C289" s="10" t="s">
        <v>48864</v>
      </c>
      <c r="D289" s="10" t="s">
        <v>48865</v>
      </c>
      <c r="E289" s="10" t="s">
        <v>48866</v>
      </c>
      <c r="F289" t="str">
        <f t="shared" si="5"/>
        <v>y</v>
      </c>
      <c r="I289" t="s">
        <v>13616</v>
      </c>
    </row>
    <row r="290" spans="1:10" ht="14.4" hidden="1" customHeight="1" x14ac:dyDescent="0.3">
      <c r="A290" s="10" t="s">
        <v>8599</v>
      </c>
      <c r="B290" s="10" t="s">
        <v>48867</v>
      </c>
      <c r="C290" s="10" t="s">
        <v>48868</v>
      </c>
      <c r="D290" s="10" t="s">
        <v>48865</v>
      </c>
      <c r="E290" s="10" t="s">
        <v>48869</v>
      </c>
      <c r="F290" t="str">
        <f t="shared" si="5"/>
        <v>y</v>
      </c>
      <c r="I290" t="s">
        <v>13616</v>
      </c>
    </row>
    <row r="291" spans="1:10" ht="14.4" hidden="1" customHeight="1" x14ac:dyDescent="0.3">
      <c r="A291" s="10" t="s">
        <v>8602</v>
      </c>
      <c r="B291" s="10" t="s">
        <v>48870</v>
      </c>
      <c r="C291" s="10" t="s">
        <v>48871</v>
      </c>
      <c r="D291" s="10" t="s">
        <v>48865</v>
      </c>
      <c r="E291" s="10" t="s">
        <v>48872</v>
      </c>
      <c r="F291" t="str">
        <f t="shared" si="5"/>
        <v>y</v>
      </c>
      <c r="I291" t="s">
        <v>13616</v>
      </c>
    </row>
    <row r="292" spans="1:10" ht="14.4" hidden="1" customHeight="1" x14ac:dyDescent="0.3">
      <c r="A292" s="10" t="s">
        <v>8605</v>
      </c>
      <c r="B292" s="10" t="s">
        <v>48873</v>
      </c>
      <c r="C292" s="10" t="s">
        <v>48874</v>
      </c>
      <c r="D292" s="10" t="s">
        <v>48865</v>
      </c>
      <c r="E292" s="10" t="s">
        <v>48875</v>
      </c>
      <c r="F292" t="str">
        <f t="shared" si="5"/>
        <v>y</v>
      </c>
      <c r="I292" t="s">
        <v>13616</v>
      </c>
    </row>
    <row r="293" spans="1:10" ht="14.4" hidden="1" customHeight="1" x14ac:dyDescent="0.3">
      <c r="A293" s="10" t="s">
        <v>8608</v>
      </c>
      <c r="B293" s="10" t="s">
        <v>48876</v>
      </c>
      <c r="C293" s="10" t="s">
        <v>48877</v>
      </c>
      <c r="D293" s="10" t="s">
        <v>48865</v>
      </c>
      <c r="E293" s="10" t="s">
        <v>48878</v>
      </c>
      <c r="F293" t="str">
        <f t="shared" si="5"/>
        <v>y</v>
      </c>
      <c r="I293" t="s">
        <v>13616</v>
      </c>
    </row>
    <row r="294" spans="1:10" ht="14.4" hidden="1" customHeight="1" x14ac:dyDescent="0.3">
      <c r="A294" s="10" t="s">
        <v>48879</v>
      </c>
      <c r="B294" s="10" t="s">
        <v>3082</v>
      </c>
      <c r="C294" s="10" t="s">
        <v>48880</v>
      </c>
      <c r="D294" s="10" t="s">
        <v>48881</v>
      </c>
      <c r="E294" s="10" t="s">
        <v>48882</v>
      </c>
      <c r="F294" t="str">
        <f t="shared" si="5"/>
        <v/>
      </c>
      <c r="H294" t="s">
        <v>13568</v>
      </c>
      <c r="J294" t="s">
        <v>13568</v>
      </c>
    </row>
    <row r="295" spans="1:10" ht="14.4" hidden="1" customHeight="1" x14ac:dyDescent="0.3">
      <c r="A295" s="10" t="s">
        <v>10957</v>
      </c>
      <c r="B295" s="10" t="s">
        <v>48883</v>
      </c>
      <c r="C295" s="10" t="s">
        <v>48884</v>
      </c>
      <c r="D295" s="10" t="s">
        <v>48885</v>
      </c>
      <c r="E295" s="10" t="s">
        <v>48886</v>
      </c>
      <c r="F295" t="str">
        <f t="shared" si="5"/>
        <v>y</v>
      </c>
      <c r="I295" t="s">
        <v>13616</v>
      </c>
    </row>
    <row r="296" spans="1:10" ht="14.4" hidden="1" customHeight="1" x14ac:dyDescent="0.3">
      <c r="A296" s="10" t="s">
        <v>21900</v>
      </c>
      <c r="B296" s="10" t="s">
        <v>48883</v>
      </c>
      <c r="C296" s="10" t="s">
        <v>48887</v>
      </c>
      <c r="D296" s="10" t="s">
        <v>48888</v>
      </c>
      <c r="E296" s="10" t="s">
        <v>48889</v>
      </c>
      <c r="F296" t="str">
        <f t="shared" si="5"/>
        <v>y</v>
      </c>
      <c r="I296" t="s">
        <v>13616</v>
      </c>
    </row>
    <row r="297" spans="1:10" ht="14.4" hidden="1" customHeight="1" x14ac:dyDescent="0.3">
      <c r="A297" s="10" t="s">
        <v>48890</v>
      </c>
      <c r="B297" s="10" t="s">
        <v>48883</v>
      </c>
      <c r="C297" s="10" t="s">
        <v>48891</v>
      </c>
      <c r="D297" s="10" t="s">
        <v>48888</v>
      </c>
      <c r="E297" s="10" t="s">
        <v>48892</v>
      </c>
      <c r="F297" t="str">
        <f t="shared" si="5"/>
        <v>y</v>
      </c>
      <c r="I297" t="s">
        <v>13616</v>
      </c>
    </row>
    <row r="298" spans="1:10" ht="14.4" hidden="1" customHeight="1" x14ac:dyDescent="0.3">
      <c r="A298" s="10" t="s">
        <v>2197</v>
      </c>
      <c r="B298" s="10" t="s">
        <v>48883</v>
      </c>
      <c r="C298" s="10" t="s">
        <v>48887</v>
      </c>
      <c r="D298" s="10" t="s">
        <v>48888</v>
      </c>
      <c r="E298" s="10" t="s">
        <v>48893</v>
      </c>
      <c r="F298" t="str">
        <f t="shared" si="5"/>
        <v>y</v>
      </c>
      <c r="I298" t="s">
        <v>13616</v>
      </c>
    </row>
    <row r="299" spans="1:10" ht="14.4" hidden="1" customHeight="1" x14ac:dyDescent="0.3">
      <c r="A299" s="10" t="s">
        <v>48894</v>
      </c>
      <c r="B299" s="10" t="s">
        <v>48883</v>
      </c>
      <c r="C299" s="10" t="s">
        <v>48895</v>
      </c>
      <c r="D299" s="10" t="s">
        <v>48881</v>
      </c>
      <c r="E299" s="10" t="s">
        <v>48896</v>
      </c>
      <c r="F299" t="str">
        <f t="shared" si="5"/>
        <v>y</v>
      </c>
      <c r="G299" t="s">
        <v>48897</v>
      </c>
      <c r="H299" t="s">
        <v>13616</v>
      </c>
      <c r="J299" t="s">
        <v>13616</v>
      </c>
    </row>
    <row r="300" spans="1:10" ht="14.4" hidden="1" customHeight="1" x14ac:dyDescent="0.3">
      <c r="A300" s="10" t="s">
        <v>10256</v>
      </c>
      <c r="B300" s="10" t="s">
        <v>3073</v>
      </c>
      <c r="C300" s="10" t="s">
        <v>48898</v>
      </c>
      <c r="D300" s="10" t="s">
        <v>48899</v>
      </c>
      <c r="E300" s="10" t="s">
        <v>48900</v>
      </c>
      <c r="F300" t="str">
        <f t="shared" si="5"/>
        <v>y</v>
      </c>
      <c r="I300" t="s">
        <v>13616</v>
      </c>
    </row>
    <row r="301" spans="1:10" ht="14.4" hidden="1" customHeight="1" x14ac:dyDescent="0.3">
      <c r="A301" s="10" t="s">
        <v>10373</v>
      </c>
      <c r="B301" s="10" t="s">
        <v>3073</v>
      </c>
      <c r="C301" s="10" t="s">
        <v>48898</v>
      </c>
      <c r="D301" s="10" t="s">
        <v>48901</v>
      </c>
      <c r="E301" s="10" t="s">
        <v>48258</v>
      </c>
      <c r="F301" t="str">
        <f t="shared" si="5"/>
        <v>y</v>
      </c>
      <c r="G301" t="s">
        <v>48897</v>
      </c>
      <c r="H301" t="s">
        <v>13616</v>
      </c>
      <c r="J301" t="s">
        <v>13616</v>
      </c>
    </row>
    <row r="302" spans="1:10" ht="14.4" hidden="1" customHeight="1" x14ac:dyDescent="0.3">
      <c r="A302" s="10" t="s">
        <v>5911</v>
      </c>
      <c r="B302" s="10" t="s">
        <v>3076</v>
      </c>
      <c r="C302" s="10" t="s">
        <v>48902</v>
      </c>
      <c r="D302" s="10" t="s">
        <v>48899</v>
      </c>
      <c r="E302" s="10" t="s">
        <v>48903</v>
      </c>
      <c r="F302" t="str">
        <f t="shared" si="5"/>
        <v>y</v>
      </c>
      <c r="I302" t="s">
        <v>13616</v>
      </c>
    </row>
    <row r="303" spans="1:10" ht="14.4" hidden="1" customHeight="1" x14ac:dyDescent="0.3">
      <c r="A303" s="10" t="s">
        <v>22264</v>
      </c>
      <c r="B303" s="10" t="s">
        <v>3076</v>
      </c>
      <c r="C303" s="10" t="s">
        <v>48902</v>
      </c>
      <c r="D303" s="10" t="s">
        <v>48901</v>
      </c>
      <c r="E303" s="10" t="s">
        <v>48904</v>
      </c>
      <c r="F303" t="str">
        <f t="shared" si="5"/>
        <v>y</v>
      </c>
      <c r="G303" t="s">
        <v>48897</v>
      </c>
      <c r="H303" t="s">
        <v>13616</v>
      </c>
      <c r="J303" t="s">
        <v>13616</v>
      </c>
    </row>
    <row r="304" spans="1:10" ht="14.4" hidden="1" customHeight="1" x14ac:dyDescent="0.3">
      <c r="A304" s="10" t="s">
        <v>30056</v>
      </c>
      <c r="B304" s="10" t="s">
        <v>3079</v>
      </c>
      <c r="C304" s="10" t="s">
        <v>48905</v>
      </c>
      <c r="D304" s="10" t="s">
        <v>48413</v>
      </c>
      <c r="E304" s="10" t="s">
        <v>48906</v>
      </c>
      <c r="F304" t="str">
        <f t="shared" si="5"/>
        <v>y</v>
      </c>
      <c r="I304" t="s">
        <v>13616</v>
      </c>
    </row>
    <row r="305" spans="1:10" ht="14.4" hidden="1" customHeight="1" x14ac:dyDescent="0.3">
      <c r="A305" s="10" t="s">
        <v>30271</v>
      </c>
      <c r="B305" s="10" t="s">
        <v>3079</v>
      </c>
      <c r="C305" s="10" t="s">
        <v>48905</v>
      </c>
      <c r="D305" s="10" t="s">
        <v>48413</v>
      </c>
      <c r="E305" s="10" t="s">
        <v>48907</v>
      </c>
      <c r="F305" t="str">
        <f t="shared" si="5"/>
        <v>y</v>
      </c>
      <c r="I305" t="s">
        <v>13616</v>
      </c>
    </row>
    <row r="306" spans="1:10" ht="14.4" hidden="1" customHeight="1" x14ac:dyDescent="0.3">
      <c r="A306" s="10" t="s">
        <v>2185</v>
      </c>
      <c r="B306" s="10" t="s">
        <v>3079</v>
      </c>
      <c r="C306" s="10" t="s">
        <v>48905</v>
      </c>
      <c r="D306" s="10" t="s">
        <v>48413</v>
      </c>
      <c r="E306" s="10" t="s">
        <v>48908</v>
      </c>
      <c r="F306" t="str">
        <f t="shared" si="5"/>
        <v>y</v>
      </c>
      <c r="I306" t="s">
        <v>13616</v>
      </c>
    </row>
    <row r="307" spans="1:10" ht="14.4" hidden="1" customHeight="1" x14ac:dyDescent="0.3">
      <c r="A307" s="10" t="s">
        <v>2189</v>
      </c>
      <c r="B307" s="10" t="s">
        <v>3079</v>
      </c>
      <c r="C307" s="10" t="s">
        <v>48905</v>
      </c>
      <c r="D307" s="10" t="s">
        <v>48413</v>
      </c>
      <c r="E307" s="10" t="s">
        <v>48909</v>
      </c>
      <c r="F307" t="str">
        <f t="shared" si="5"/>
        <v>y</v>
      </c>
      <c r="I307" t="s">
        <v>13616</v>
      </c>
    </row>
    <row r="308" spans="1:10" ht="14.4" hidden="1" customHeight="1" x14ac:dyDescent="0.3">
      <c r="A308" s="10" t="s">
        <v>24195</v>
      </c>
      <c r="B308" s="10" t="s">
        <v>3079</v>
      </c>
      <c r="C308" s="10" t="s">
        <v>48910</v>
      </c>
      <c r="D308" s="10" t="s">
        <v>48911</v>
      </c>
      <c r="E308" s="10" t="s">
        <v>48912</v>
      </c>
      <c r="F308" t="str">
        <f t="shared" si="5"/>
        <v>y</v>
      </c>
      <c r="G308" t="s">
        <v>48897</v>
      </c>
      <c r="H308" t="s">
        <v>13616</v>
      </c>
      <c r="J308" t="s">
        <v>13616</v>
      </c>
    </row>
    <row r="309" spans="1:10" ht="14.4" hidden="1" customHeight="1" x14ac:dyDescent="0.3">
      <c r="A309" s="10" t="s">
        <v>48913</v>
      </c>
      <c r="B309" s="10" t="s">
        <v>48914</v>
      </c>
      <c r="C309" s="10" t="s">
        <v>48915</v>
      </c>
      <c r="D309" s="10" t="s">
        <v>48916</v>
      </c>
      <c r="E309" s="10" t="s">
        <v>48917</v>
      </c>
      <c r="F309" t="str">
        <f t="shared" si="5"/>
        <v/>
      </c>
      <c r="H309" t="s">
        <v>13568</v>
      </c>
      <c r="J309" t="s">
        <v>13568</v>
      </c>
    </row>
    <row r="310" spans="1:10" ht="14.4" hidden="1" customHeight="1" x14ac:dyDescent="0.3">
      <c r="A310" s="10" t="s">
        <v>48918</v>
      </c>
      <c r="B310" s="10" t="s">
        <v>48919</v>
      </c>
      <c r="C310" s="10" t="s">
        <v>48920</v>
      </c>
      <c r="D310" s="10" t="s">
        <v>48921</v>
      </c>
      <c r="E310" s="10" t="s">
        <v>48922</v>
      </c>
      <c r="F310" t="str">
        <f t="shared" si="5"/>
        <v>y</v>
      </c>
      <c r="I310" t="s">
        <v>13616</v>
      </c>
    </row>
    <row r="311" spans="1:10" ht="14.4" hidden="1" customHeight="1" x14ac:dyDescent="0.3">
      <c r="A311" s="10" t="s">
        <v>48923</v>
      </c>
      <c r="B311" s="10" t="s">
        <v>48924</v>
      </c>
      <c r="C311" s="10" t="s">
        <v>48925</v>
      </c>
      <c r="D311" s="10" t="s">
        <v>48926</v>
      </c>
      <c r="E311" s="10" t="s">
        <v>48882</v>
      </c>
      <c r="F311" t="str">
        <f t="shared" si="5"/>
        <v/>
      </c>
      <c r="H311" t="s">
        <v>13568</v>
      </c>
      <c r="J311" t="s">
        <v>13568</v>
      </c>
    </row>
    <row r="312" spans="1:10" ht="14.4" hidden="1" customHeight="1" x14ac:dyDescent="0.3">
      <c r="A312" s="10" t="s">
        <v>48927</v>
      </c>
      <c r="B312" s="10" t="s">
        <v>48928</v>
      </c>
      <c r="C312" s="10" t="s">
        <v>48929</v>
      </c>
      <c r="D312" s="10" t="s">
        <v>48930</v>
      </c>
      <c r="E312" s="10" t="s">
        <v>48931</v>
      </c>
      <c r="F312" t="str">
        <f t="shared" si="5"/>
        <v>y</v>
      </c>
      <c r="I312" t="s">
        <v>13616</v>
      </c>
    </row>
    <row r="313" spans="1:10" ht="14.4" hidden="1" customHeight="1" x14ac:dyDescent="0.3">
      <c r="A313" s="10" t="s">
        <v>48932</v>
      </c>
      <c r="B313" s="10" t="s">
        <v>48928</v>
      </c>
      <c r="C313" s="10" t="s">
        <v>48933</v>
      </c>
      <c r="D313" s="10" t="s">
        <v>48930</v>
      </c>
      <c r="E313" s="10" t="s">
        <v>48934</v>
      </c>
      <c r="F313" t="str">
        <f t="shared" si="5"/>
        <v>y</v>
      </c>
      <c r="I313" t="s">
        <v>13616</v>
      </c>
    </row>
    <row r="314" spans="1:10" ht="14.4" hidden="1" customHeight="1" x14ac:dyDescent="0.3">
      <c r="A314" s="10" t="s">
        <v>2240</v>
      </c>
      <c r="B314" s="10" t="s">
        <v>48928</v>
      </c>
      <c r="C314" s="10" t="s">
        <v>48929</v>
      </c>
      <c r="D314" s="10" t="s">
        <v>48930</v>
      </c>
      <c r="E314" s="10" t="s">
        <v>48935</v>
      </c>
      <c r="F314" t="str">
        <f t="shared" si="5"/>
        <v>y</v>
      </c>
      <c r="I314" t="s">
        <v>13616</v>
      </c>
    </row>
    <row r="315" spans="1:10" ht="14.4" hidden="1" customHeight="1" x14ac:dyDescent="0.3">
      <c r="A315" s="10" t="s">
        <v>6205</v>
      </c>
      <c r="B315" s="10" t="s">
        <v>48928</v>
      </c>
      <c r="C315" s="10" t="s">
        <v>48895</v>
      </c>
      <c r="D315" s="10" t="s">
        <v>48926</v>
      </c>
      <c r="E315" s="10" t="s">
        <v>48936</v>
      </c>
      <c r="F315" t="str">
        <f t="shared" si="5"/>
        <v>y</v>
      </c>
      <c r="G315" t="s">
        <v>48937</v>
      </c>
      <c r="H315" t="s">
        <v>13616</v>
      </c>
      <c r="J315" t="s">
        <v>13616</v>
      </c>
    </row>
    <row r="316" spans="1:10" ht="14.4" hidden="1" customHeight="1" x14ac:dyDescent="0.3">
      <c r="A316" s="10" t="s">
        <v>10279</v>
      </c>
      <c r="B316" s="10" t="s">
        <v>48938</v>
      </c>
      <c r="C316" s="10" t="s">
        <v>48939</v>
      </c>
      <c r="D316" s="10" t="s">
        <v>48899</v>
      </c>
      <c r="E316" s="10" t="s">
        <v>48940</v>
      </c>
      <c r="F316" t="str">
        <f t="shared" si="5"/>
        <v>y</v>
      </c>
      <c r="I316" t="s">
        <v>13616</v>
      </c>
    </row>
    <row r="317" spans="1:10" ht="14.4" hidden="1" customHeight="1" x14ac:dyDescent="0.3">
      <c r="A317" s="10" t="s">
        <v>10375</v>
      </c>
      <c r="B317" s="10" t="s">
        <v>48938</v>
      </c>
      <c r="C317" s="10" t="s">
        <v>48939</v>
      </c>
      <c r="D317" s="10" t="s">
        <v>48941</v>
      </c>
      <c r="E317" s="10" t="s">
        <v>48258</v>
      </c>
      <c r="F317" t="str">
        <f t="shared" si="5"/>
        <v>y</v>
      </c>
      <c r="G317" t="s">
        <v>48937</v>
      </c>
      <c r="H317" t="s">
        <v>13616</v>
      </c>
      <c r="J317" t="s">
        <v>13616</v>
      </c>
    </row>
    <row r="318" spans="1:10" ht="14.4" hidden="1" customHeight="1" x14ac:dyDescent="0.3">
      <c r="A318" s="10" t="s">
        <v>8098</v>
      </c>
      <c r="B318" s="10" t="s">
        <v>48942</v>
      </c>
      <c r="C318" s="10" t="s">
        <v>48943</v>
      </c>
      <c r="D318" s="10" t="s">
        <v>48899</v>
      </c>
      <c r="E318" s="10" t="s">
        <v>48944</v>
      </c>
      <c r="F318" t="str">
        <f t="shared" si="5"/>
        <v>y</v>
      </c>
      <c r="I318" t="s">
        <v>13616</v>
      </c>
    </row>
    <row r="319" spans="1:10" ht="14.4" hidden="1" customHeight="1" x14ac:dyDescent="0.3">
      <c r="A319" s="10" t="s">
        <v>42074</v>
      </c>
      <c r="B319" s="10" t="s">
        <v>48942</v>
      </c>
      <c r="C319" s="10" t="s">
        <v>48943</v>
      </c>
      <c r="D319" s="10" t="s">
        <v>48941</v>
      </c>
      <c r="E319" s="10" t="s">
        <v>48904</v>
      </c>
      <c r="F319" t="str">
        <f t="shared" si="5"/>
        <v>y</v>
      </c>
      <c r="G319" t="s">
        <v>48937</v>
      </c>
      <c r="H319" t="s">
        <v>13616</v>
      </c>
      <c r="J319" t="s">
        <v>13616</v>
      </c>
    </row>
    <row r="320" spans="1:10" ht="14.4" hidden="1" customHeight="1" x14ac:dyDescent="0.3">
      <c r="A320" s="10" t="s">
        <v>562</v>
      </c>
      <c r="B320" s="10" t="s">
        <v>48945</v>
      </c>
      <c r="C320" s="10" t="s">
        <v>48946</v>
      </c>
      <c r="D320" s="10" t="s">
        <v>48413</v>
      </c>
      <c r="E320" s="10" t="s">
        <v>48947</v>
      </c>
      <c r="F320" t="str">
        <f t="shared" si="5"/>
        <v>y</v>
      </c>
      <c r="I320" t="s">
        <v>13616</v>
      </c>
    </row>
    <row r="321" spans="1:10" ht="14.4" hidden="1" customHeight="1" x14ac:dyDescent="0.3">
      <c r="A321" s="10" t="s">
        <v>2215</v>
      </c>
      <c r="B321" s="10" t="s">
        <v>48945</v>
      </c>
      <c r="C321" s="10" t="s">
        <v>48946</v>
      </c>
      <c r="D321" s="10" t="s">
        <v>48413</v>
      </c>
      <c r="E321" s="10" t="s">
        <v>48948</v>
      </c>
      <c r="F321" t="str">
        <f t="shared" si="5"/>
        <v>y</v>
      </c>
      <c r="I321" t="s">
        <v>13616</v>
      </c>
    </row>
    <row r="322" spans="1:10" ht="14.4" hidden="1" customHeight="1" x14ac:dyDescent="0.3">
      <c r="A322" s="10" t="s">
        <v>2228</v>
      </c>
      <c r="B322" s="10" t="s">
        <v>48945</v>
      </c>
      <c r="C322" s="10" t="s">
        <v>48946</v>
      </c>
      <c r="D322" s="10" t="s">
        <v>48413</v>
      </c>
      <c r="E322" s="10" t="s">
        <v>48949</v>
      </c>
      <c r="F322" t="str">
        <f t="shared" si="5"/>
        <v>y</v>
      </c>
      <c r="I322" t="s">
        <v>13616</v>
      </c>
    </row>
    <row r="323" spans="1:10" ht="14.4" hidden="1" customHeight="1" x14ac:dyDescent="0.3">
      <c r="A323" s="10" t="s">
        <v>2231</v>
      </c>
      <c r="B323" s="10" t="s">
        <v>48945</v>
      </c>
      <c r="C323" s="10" t="s">
        <v>48946</v>
      </c>
      <c r="D323" s="10" t="s">
        <v>48413</v>
      </c>
      <c r="E323" s="10" t="s">
        <v>48950</v>
      </c>
      <c r="F323" t="str">
        <f t="shared" si="5"/>
        <v>y</v>
      </c>
      <c r="I323" t="s">
        <v>13616</v>
      </c>
    </row>
    <row r="324" spans="1:10" ht="14.4" hidden="1" customHeight="1" x14ac:dyDescent="0.3">
      <c r="A324" s="10" t="s">
        <v>25393</v>
      </c>
      <c r="B324" s="10" t="s">
        <v>48945</v>
      </c>
      <c r="C324" s="10" t="s">
        <v>48951</v>
      </c>
      <c r="D324" s="10" t="s">
        <v>48952</v>
      </c>
      <c r="E324" s="10" t="s">
        <v>48912</v>
      </c>
      <c r="F324" t="str">
        <f t="shared" si="5"/>
        <v>y</v>
      </c>
      <c r="G324" t="s">
        <v>48937</v>
      </c>
      <c r="H324" t="s">
        <v>13616</v>
      </c>
      <c r="J324" t="s">
        <v>13616</v>
      </c>
    </row>
    <row r="325" spans="1:10" ht="14.4" hidden="1" customHeight="1" x14ac:dyDescent="0.3">
      <c r="A325" s="10" t="s">
        <v>48953</v>
      </c>
      <c r="B325" s="10" t="s">
        <v>48954</v>
      </c>
      <c r="C325" s="10" t="s">
        <v>48955</v>
      </c>
      <c r="D325" s="10" t="s">
        <v>48956</v>
      </c>
      <c r="E325" s="10" t="s">
        <v>48957</v>
      </c>
      <c r="F325" t="str">
        <f t="shared" ref="F325:F388" si="6">IF(COUNTIF(H325:J325,"used")&gt;0,"y","")</f>
        <v/>
      </c>
      <c r="H325" t="s">
        <v>13568</v>
      </c>
      <c r="J325" t="s">
        <v>13568</v>
      </c>
    </row>
    <row r="326" spans="1:10" ht="14.4" hidden="1" customHeight="1" x14ac:dyDescent="0.3">
      <c r="A326" s="10" t="s">
        <v>48958</v>
      </c>
      <c r="B326" s="10" t="s">
        <v>48959</v>
      </c>
      <c r="C326" s="10" t="s">
        <v>48960</v>
      </c>
      <c r="D326" s="10" t="s">
        <v>48921</v>
      </c>
      <c r="E326" s="10" t="s">
        <v>48961</v>
      </c>
      <c r="F326" t="str">
        <f t="shared" si="6"/>
        <v>y</v>
      </c>
      <c r="I326" t="s">
        <v>13616</v>
      </c>
    </row>
    <row r="327" spans="1:10" ht="14.4" hidden="1" customHeight="1" x14ac:dyDescent="0.3">
      <c r="A327" s="10" t="s">
        <v>48962</v>
      </c>
      <c r="B327" s="10" t="s">
        <v>3094</v>
      </c>
      <c r="C327" s="10" t="s">
        <v>48963</v>
      </c>
      <c r="D327" s="10" t="s">
        <v>48964</v>
      </c>
      <c r="E327" s="10" t="s">
        <v>48882</v>
      </c>
      <c r="F327" t="str">
        <f t="shared" si="6"/>
        <v/>
      </c>
      <c r="H327" t="s">
        <v>13568</v>
      </c>
      <c r="J327" t="s">
        <v>13568</v>
      </c>
    </row>
    <row r="328" spans="1:10" ht="14.4" hidden="1" customHeight="1" x14ac:dyDescent="0.3">
      <c r="A328" s="10" t="s">
        <v>48965</v>
      </c>
      <c r="B328" s="10" t="s">
        <v>48966</v>
      </c>
      <c r="C328" s="10" t="s">
        <v>48967</v>
      </c>
      <c r="D328" s="10" t="s">
        <v>48968</v>
      </c>
      <c r="E328" s="10" t="s">
        <v>48969</v>
      </c>
      <c r="F328" t="str">
        <f t="shared" si="6"/>
        <v>y</v>
      </c>
      <c r="I328" t="s">
        <v>13616</v>
      </c>
    </row>
    <row r="329" spans="1:10" ht="14.4" hidden="1" customHeight="1" x14ac:dyDescent="0.3">
      <c r="A329" s="10" t="s">
        <v>48970</v>
      </c>
      <c r="B329" s="10" t="s">
        <v>48966</v>
      </c>
      <c r="C329" s="10" t="s">
        <v>48971</v>
      </c>
      <c r="D329" s="10" t="s">
        <v>48972</v>
      </c>
      <c r="E329" s="10" t="s">
        <v>48973</v>
      </c>
      <c r="F329" t="str">
        <f t="shared" si="6"/>
        <v>y</v>
      </c>
      <c r="I329" t="s">
        <v>13616</v>
      </c>
    </row>
    <row r="330" spans="1:10" ht="14.4" hidden="1" customHeight="1" x14ac:dyDescent="0.3">
      <c r="A330" s="10" t="s">
        <v>48974</v>
      </c>
      <c r="B330" s="10" t="s">
        <v>48966</v>
      </c>
      <c r="C330" s="10" t="s">
        <v>48975</v>
      </c>
      <c r="D330" s="10" t="s">
        <v>48972</v>
      </c>
      <c r="E330" s="10" t="s">
        <v>48976</v>
      </c>
      <c r="F330" t="str">
        <f t="shared" si="6"/>
        <v>y</v>
      </c>
      <c r="I330" t="s">
        <v>13616</v>
      </c>
    </row>
    <row r="331" spans="1:10" ht="14.4" hidden="1" customHeight="1" x14ac:dyDescent="0.3">
      <c r="A331" s="10" t="s">
        <v>3177</v>
      </c>
      <c r="B331" s="10" t="s">
        <v>48966</v>
      </c>
      <c r="C331" s="10" t="s">
        <v>48971</v>
      </c>
      <c r="D331" s="10" t="s">
        <v>48972</v>
      </c>
      <c r="E331" s="10" t="s">
        <v>48977</v>
      </c>
      <c r="F331" t="str">
        <f t="shared" si="6"/>
        <v>y</v>
      </c>
      <c r="I331" t="s">
        <v>13616</v>
      </c>
    </row>
    <row r="332" spans="1:10" ht="14.4" hidden="1" customHeight="1" x14ac:dyDescent="0.3">
      <c r="A332" s="10" t="s">
        <v>32723</v>
      </c>
      <c r="B332" s="10" t="s">
        <v>48966</v>
      </c>
      <c r="C332" s="10" t="s">
        <v>48978</v>
      </c>
      <c r="D332" s="10" t="s">
        <v>48964</v>
      </c>
      <c r="E332" s="10" t="s">
        <v>48979</v>
      </c>
      <c r="F332" t="str">
        <f t="shared" si="6"/>
        <v>y</v>
      </c>
      <c r="G332" t="s">
        <v>48980</v>
      </c>
      <c r="H332" t="s">
        <v>13616</v>
      </c>
      <c r="J332" t="s">
        <v>13616</v>
      </c>
    </row>
    <row r="333" spans="1:10" ht="14.4" hidden="1" customHeight="1" x14ac:dyDescent="0.3">
      <c r="A333" s="10" t="s">
        <v>5900</v>
      </c>
      <c r="B333" s="10" t="s">
        <v>3085</v>
      </c>
      <c r="C333" s="10" t="s">
        <v>48981</v>
      </c>
      <c r="D333" s="10" t="s">
        <v>48899</v>
      </c>
      <c r="E333" s="10" t="s">
        <v>48982</v>
      </c>
      <c r="F333" t="str">
        <f t="shared" si="6"/>
        <v>y</v>
      </c>
      <c r="I333" t="s">
        <v>13616</v>
      </c>
    </row>
    <row r="334" spans="1:10" ht="14.4" hidden="1" customHeight="1" x14ac:dyDescent="0.3">
      <c r="A334" s="10" t="s">
        <v>10379</v>
      </c>
      <c r="B334" s="10" t="s">
        <v>3085</v>
      </c>
      <c r="C334" s="10" t="s">
        <v>48981</v>
      </c>
      <c r="D334" s="10" t="s">
        <v>48983</v>
      </c>
      <c r="E334" s="10" t="s">
        <v>48258</v>
      </c>
      <c r="F334" t="str">
        <f t="shared" si="6"/>
        <v>y</v>
      </c>
      <c r="G334" t="s">
        <v>48980</v>
      </c>
      <c r="H334" t="s">
        <v>13616</v>
      </c>
      <c r="J334" t="s">
        <v>13616</v>
      </c>
    </row>
    <row r="335" spans="1:10" ht="14.4" hidden="1" customHeight="1" x14ac:dyDescent="0.3">
      <c r="A335" s="10" t="s">
        <v>6229</v>
      </c>
      <c r="B335" s="10" t="s">
        <v>3088</v>
      </c>
      <c r="C335" s="10" t="s">
        <v>48984</v>
      </c>
      <c r="D335" s="10" t="s">
        <v>48899</v>
      </c>
      <c r="E335" s="10" t="s">
        <v>48985</v>
      </c>
      <c r="F335" t="str">
        <f t="shared" si="6"/>
        <v>y</v>
      </c>
      <c r="I335" t="s">
        <v>13616</v>
      </c>
    </row>
    <row r="336" spans="1:10" ht="14.4" hidden="1" customHeight="1" x14ac:dyDescent="0.3">
      <c r="A336" s="10" t="s">
        <v>10377</v>
      </c>
      <c r="B336" s="10" t="s">
        <v>3088</v>
      </c>
      <c r="C336" s="10" t="s">
        <v>48984</v>
      </c>
      <c r="D336" s="10" t="s">
        <v>48983</v>
      </c>
      <c r="E336" s="10" t="s">
        <v>48904</v>
      </c>
      <c r="F336" t="str">
        <f t="shared" si="6"/>
        <v>y</v>
      </c>
      <c r="G336" t="s">
        <v>48980</v>
      </c>
      <c r="H336" t="s">
        <v>13616</v>
      </c>
      <c r="J336" t="s">
        <v>13616</v>
      </c>
    </row>
    <row r="337" spans="1:10" ht="14.4" hidden="1" customHeight="1" x14ac:dyDescent="0.3">
      <c r="A337" s="10" t="s">
        <v>3163</v>
      </c>
      <c r="B337" s="10" t="s">
        <v>3091</v>
      </c>
      <c r="C337" s="10" t="s">
        <v>48986</v>
      </c>
      <c r="D337" s="10" t="s">
        <v>48413</v>
      </c>
      <c r="E337" s="10" t="s">
        <v>48987</v>
      </c>
      <c r="F337" t="str">
        <f t="shared" si="6"/>
        <v>y</v>
      </c>
      <c r="I337" t="s">
        <v>13616</v>
      </c>
    </row>
    <row r="338" spans="1:10" ht="14.4" hidden="1" customHeight="1" x14ac:dyDescent="0.3">
      <c r="A338" s="10" t="s">
        <v>3165</v>
      </c>
      <c r="B338" s="10" t="s">
        <v>3091</v>
      </c>
      <c r="C338" s="10" t="s">
        <v>48986</v>
      </c>
      <c r="D338" s="10" t="s">
        <v>48413</v>
      </c>
      <c r="E338" s="10" t="s">
        <v>48988</v>
      </c>
      <c r="F338" t="str">
        <f t="shared" si="6"/>
        <v>y</v>
      </c>
      <c r="I338" t="s">
        <v>13616</v>
      </c>
    </row>
    <row r="339" spans="1:10" ht="14.4" hidden="1" customHeight="1" x14ac:dyDescent="0.3">
      <c r="A339" s="10" t="s">
        <v>3167</v>
      </c>
      <c r="B339" s="10" t="s">
        <v>3091</v>
      </c>
      <c r="C339" s="10" t="s">
        <v>48986</v>
      </c>
      <c r="D339" s="10" t="s">
        <v>48413</v>
      </c>
      <c r="E339" s="10" t="s">
        <v>48989</v>
      </c>
      <c r="F339" t="str">
        <f t="shared" si="6"/>
        <v>y</v>
      </c>
      <c r="I339" t="s">
        <v>13616</v>
      </c>
    </row>
    <row r="340" spans="1:10" ht="14.4" hidden="1" customHeight="1" x14ac:dyDescent="0.3">
      <c r="A340" s="10" t="s">
        <v>3169</v>
      </c>
      <c r="B340" s="10" t="s">
        <v>3091</v>
      </c>
      <c r="C340" s="10" t="s">
        <v>48986</v>
      </c>
      <c r="D340" s="10" t="s">
        <v>48413</v>
      </c>
      <c r="E340" s="10" t="s">
        <v>48990</v>
      </c>
      <c r="F340" t="str">
        <f t="shared" si="6"/>
        <v>y</v>
      </c>
      <c r="I340" t="s">
        <v>13616</v>
      </c>
    </row>
    <row r="341" spans="1:10" ht="14.4" hidden="1" customHeight="1" x14ac:dyDescent="0.3">
      <c r="A341" s="10" t="s">
        <v>26065</v>
      </c>
      <c r="B341" s="10" t="s">
        <v>3091</v>
      </c>
      <c r="C341" s="10" t="s">
        <v>48991</v>
      </c>
      <c r="D341" s="10" t="s">
        <v>48992</v>
      </c>
      <c r="E341" s="10" t="s">
        <v>48912</v>
      </c>
      <c r="F341" t="str">
        <f t="shared" si="6"/>
        <v>y</v>
      </c>
      <c r="G341" t="s">
        <v>48980</v>
      </c>
      <c r="H341" t="s">
        <v>13616</v>
      </c>
      <c r="J341" t="s">
        <v>13616</v>
      </c>
    </row>
    <row r="342" spans="1:10" ht="14.4" hidden="1" customHeight="1" x14ac:dyDescent="0.3">
      <c r="A342" s="10" t="s">
        <v>48993</v>
      </c>
      <c r="B342" s="10" t="s">
        <v>48994</v>
      </c>
      <c r="C342" s="10" t="s">
        <v>48995</v>
      </c>
      <c r="D342" s="10" t="s">
        <v>48996</v>
      </c>
      <c r="E342" s="10" t="s">
        <v>48997</v>
      </c>
      <c r="F342" t="str">
        <f t="shared" si="6"/>
        <v/>
      </c>
      <c r="H342" t="s">
        <v>13568</v>
      </c>
      <c r="J342" t="s">
        <v>13568</v>
      </c>
    </row>
    <row r="343" spans="1:10" ht="14.4" hidden="1" customHeight="1" x14ac:dyDescent="0.3">
      <c r="A343" s="10" t="s">
        <v>48998</v>
      </c>
      <c r="B343" s="10" t="s">
        <v>48999</v>
      </c>
      <c r="C343" s="10" t="s">
        <v>49000</v>
      </c>
      <c r="D343" s="10" t="s">
        <v>48921</v>
      </c>
      <c r="E343" s="10" t="s">
        <v>49001</v>
      </c>
      <c r="F343" t="str">
        <f t="shared" si="6"/>
        <v>y</v>
      </c>
      <c r="I343" t="s">
        <v>13616</v>
      </c>
    </row>
    <row r="344" spans="1:10" ht="14.4" hidden="1" customHeight="1" x14ac:dyDescent="0.3">
      <c r="A344" s="10" t="s">
        <v>23811</v>
      </c>
      <c r="B344" s="10" t="s">
        <v>49002</v>
      </c>
      <c r="C344" s="10" t="s">
        <v>49003</v>
      </c>
      <c r="D344" s="10" t="s">
        <v>49004</v>
      </c>
      <c r="E344" s="10" t="s">
        <v>48882</v>
      </c>
      <c r="F344" t="str">
        <f t="shared" si="6"/>
        <v/>
      </c>
      <c r="H344" t="s">
        <v>13568</v>
      </c>
      <c r="J344" t="s">
        <v>13568</v>
      </c>
    </row>
    <row r="345" spans="1:10" ht="14.4" hidden="1" customHeight="1" x14ac:dyDescent="0.3">
      <c r="A345" s="10" t="s">
        <v>49005</v>
      </c>
      <c r="B345" s="10" t="s">
        <v>49006</v>
      </c>
      <c r="C345" s="10" t="s">
        <v>49007</v>
      </c>
      <c r="D345" s="10" t="s">
        <v>49008</v>
      </c>
      <c r="E345" s="10" t="s">
        <v>49009</v>
      </c>
      <c r="F345" t="str">
        <f t="shared" si="6"/>
        <v>y</v>
      </c>
      <c r="I345" t="s">
        <v>13616</v>
      </c>
    </row>
    <row r="346" spans="1:10" ht="14.4" hidden="1" customHeight="1" x14ac:dyDescent="0.3">
      <c r="A346" s="10" t="s">
        <v>49010</v>
      </c>
      <c r="B346" s="10" t="s">
        <v>49006</v>
      </c>
      <c r="C346" s="10" t="s">
        <v>49011</v>
      </c>
      <c r="D346" s="10" t="s">
        <v>49008</v>
      </c>
      <c r="E346" s="10" t="s">
        <v>49012</v>
      </c>
      <c r="F346" t="str">
        <f t="shared" si="6"/>
        <v>y</v>
      </c>
      <c r="I346" t="s">
        <v>13616</v>
      </c>
    </row>
    <row r="347" spans="1:10" ht="14.4" hidden="1" customHeight="1" x14ac:dyDescent="0.3">
      <c r="A347" s="10" t="s">
        <v>3027</v>
      </c>
      <c r="B347" s="10" t="s">
        <v>49006</v>
      </c>
      <c r="C347" s="10" t="s">
        <v>49007</v>
      </c>
      <c r="D347" s="10" t="s">
        <v>49008</v>
      </c>
      <c r="E347" s="10" t="s">
        <v>49013</v>
      </c>
      <c r="F347" t="str">
        <f t="shared" si="6"/>
        <v>y</v>
      </c>
      <c r="I347" t="s">
        <v>13616</v>
      </c>
    </row>
    <row r="348" spans="1:10" ht="14.4" hidden="1" customHeight="1" x14ac:dyDescent="0.3">
      <c r="A348" s="10" t="s">
        <v>46250</v>
      </c>
      <c r="B348" s="10" t="s">
        <v>49006</v>
      </c>
      <c r="C348" s="10" t="s">
        <v>49014</v>
      </c>
      <c r="D348" s="10" t="s">
        <v>49004</v>
      </c>
      <c r="E348" s="10" t="s">
        <v>49015</v>
      </c>
      <c r="F348" t="str">
        <f t="shared" si="6"/>
        <v>y</v>
      </c>
      <c r="G348" t="s">
        <v>49016</v>
      </c>
      <c r="H348" t="s">
        <v>13616</v>
      </c>
      <c r="J348" t="s">
        <v>13616</v>
      </c>
    </row>
    <row r="349" spans="1:10" ht="14.4" hidden="1" customHeight="1" x14ac:dyDescent="0.3">
      <c r="A349" s="10" t="s">
        <v>10333</v>
      </c>
      <c r="B349" s="10" t="s">
        <v>49017</v>
      </c>
      <c r="C349" s="10" t="s">
        <v>49018</v>
      </c>
      <c r="D349" s="10" t="s">
        <v>48899</v>
      </c>
      <c r="E349" s="10" t="s">
        <v>49019</v>
      </c>
      <c r="F349" t="str">
        <f t="shared" si="6"/>
        <v>y</v>
      </c>
      <c r="I349" t="s">
        <v>13616</v>
      </c>
    </row>
    <row r="350" spans="1:10" ht="14.4" hidden="1" customHeight="1" x14ac:dyDescent="0.3">
      <c r="A350" s="10" t="s">
        <v>45025</v>
      </c>
      <c r="B350" s="10" t="s">
        <v>49017</v>
      </c>
      <c r="C350" s="10" t="s">
        <v>49018</v>
      </c>
      <c r="D350" s="10" t="s">
        <v>49020</v>
      </c>
      <c r="E350" s="10" t="s">
        <v>48258</v>
      </c>
      <c r="F350" t="str">
        <f t="shared" si="6"/>
        <v>y</v>
      </c>
      <c r="G350" t="s">
        <v>49016</v>
      </c>
      <c r="H350" t="s">
        <v>13616</v>
      </c>
      <c r="J350" t="s">
        <v>13616</v>
      </c>
    </row>
    <row r="351" spans="1:10" ht="14.4" hidden="1" customHeight="1" x14ac:dyDescent="0.3">
      <c r="A351" s="10" t="s">
        <v>10335</v>
      </c>
      <c r="B351" s="10" t="s">
        <v>49021</v>
      </c>
      <c r="C351" s="10" t="s">
        <v>49022</v>
      </c>
      <c r="D351" s="10" t="s">
        <v>48899</v>
      </c>
      <c r="E351" s="10" t="s">
        <v>49023</v>
      </c>
      <c r="F351" t="str">
        <f t="shared" si="6"/>
        <v>y</v>
      </c>
      <c r="I351" t="s">
        <v>13616</v>
      </c>
    </row>
    <row r="352" spans="1:10" ht="14.4" hidden="1" customHeight="1" x14ac:dyDescent="0.3">
      <c r="A352" s="10" t="s">
        <v>10381</v>
      </c>
      <c r="B352" s="10" t="s">
        <v>49021</v>
      </c>
      <c r="C352" s="10" t="s">
        <v>49022</v>
      </c>
      <c r="D352" s="10" t="s">
        <v>49020</v>
      </c>
      <c r="E352" s="10" t="s">
        <v>48904</v>
      </c>
      <c r="F352" t="str">
        <f t="shared" si="6"/>
        <v>y</v>
      </c>
      <c r="G352" t="s">
        <v>49016</v>
      </c>
      <c r="H352" t="s">
        <v>13616</v>
      </c>
      <c r="J352" t="s">
        <v>13616</v>
      </c>
    </row>
    <row r="353" spans="1:10" ht="14.4" hidden="1" customHeight="1" x14ac:dyDescent="0.3">
      <c r="A353" s="10" t="s">
        <v>28135</v>
      </c>
      <c r="B353" s="10" t="s">
        <v>49024</v>
      </c>
      <c r="C353" s="10" t="s">
        <v>49025</v>
      </c>
      <c r="D353" s="10" t="s">
        <v>48413</v>
      </c>
      <c r="E353" s="10" t="s">
        <v>49026</v>
      </c>
      <c r="F353" t="str">
        <f t="shared" si="6"/>
        <v>y</v>
      </c>
      <c r="I353" t="s">
        <v>13616</v>
      </c>
    </row>
    <row r="354" spans="1:10" ht="14.4" hidden="1" customHeight="1" x14ac:dyDescent="0.3">
      <c r="A354" s="10" t="s">
        <v>3199</v>
      </c>
      <c r="B354" s="10" t="s">
        <v>49024</v>
      </c>
      <c r="C354" s="10" t="s">
        <v>49025</v>
      </c>
      <c r="D354" s="10" t="s">
        <v>48413</v>
      </c>
      <c r="E354" s="10" t="s">
        <v>49027</v>
      </c>
      <c r="F354" t="str">
        <f t="shared" si="6"/>
        <v>y</v>
      </c>
      <c r="I354" t="s">
        <v>13616</v>
      </c>
    </row>
    <row r="355" spans="1:10" ht="14.4" hidden="1" customHeight="1" x14ac:dyDescent="0.3">
      <c r="A355" s="10" t="s">
        <v>28311</v>
      </c>
      <c r="B355" s="10" t="s">
        <v>49024</v>
      </c>
      <c r="C355" s="10" t="s">
        <v>49025</v>
      </c>
      <c r="D355" s="10" t="s">
        <v>48413</v>
      </c>
      <c r="E355" s="10" t="s">
        <v>49028</v>
      </c>
      <c r="F355" t="str">
        <f t="shared" si="6"/>
        <v>y</v>
      </c>
      <c r="I355" t="s">
        <v>13616</v>
      </c>
    </row>
    <row r="356" spans="1:10" ht="14.4" hidden="1" customHeight="1" x14ac:dyDescent="0.3">
      <c r="A356" s="10" t="s">
        <v>2255</v>
      </c>
      <c r="B356" s="10" t="s">
        <v>49024</v>
      </c>
      <c r="C356" s="10" t="s">
        <v>49025</v>
      </c>
      <c r="D356" s="10" t="s">
        <v>48413</v>
      </c>
      <c r="E356" s="10" t="s">
        <v>49029</v>
      </c>
      <c r="F356" t="str">
        <f t="shared" si="6"/>
        <v>y</v>
      </c>
      <c r="I356" t="s">
        <v>13616</v>
      </c>
    </row>
    <row r="357" spans="1:10" ht="14.4" hidden="1" customHeight="1" x14ac:dyDescent="0.3">
      <c r="A357" s="10" t="s">
        <v>6721</v>
      </c>
      <c r="B357" s="10" t="s">
        <v>49024</v>
      </c>
      <c r="C357" s="10" t="s">
        <v>49030</v>
      </c>
      <c r="D357" s="10" t="s">
        <v>49031</v>
      </c>
      <c r="E357" s="10" t="s">
        <v>48912</v>
      </c>
      <c r="F357" t="str">
        <f t="shared" si="6"/>
        <v>y</v>
      </c>
      <c r="G357" t="s">
        <v>49016</v>
      </c>
      <c r="H357" t="s">
        <v>13616</v>
      </c>
      <c r="J357" t="s">
        <v>13616</v>
      </c>
    </row>
    <row r="358" spans="1:10" ht="14.4" hidden="1" customHeight="1" x14ac:dyDescent="0.3">
      <c r="A358" s="10" t="s">
        <v>49032</v>
      </c>
      <c r="B358" s="10" t="s">
        <v>49033</v>
      </c>
      <c r="C358" s="10" t="s">
        <v>49034</v>
      </c>
      <c r="D358" s="10" t="s">
        <v>49035</v>
      </c>
      <c r="E358" s="10" t="s">
        <v>49036</v>
      </c>
      <c r="F358" t="str">
        <f t="shared" si="6"/>
        <v/>
      </c>
      <c r="H358" t="s">
        <v>13568</v>
      </c>
      <c r="J358" t="s">
        <v>13568</v>
      </c>
    </row>
    <row r="359" spans="1:10" ht="14.4" hidden="1" customHeight="1" x14ac:dyDescent="0.3">
      <c r="A359" s="10" t="s">
        <v>49037</v>
      </c>
      <c r="B359" s="10" t="s">
        <v>49038</v>
      </c>
      <c r="C359" s="10" t="s">
        <v>49039</v>
      </c>
      <c r="D359" s="10" t="s">
        <v>48921</v>
      </c>
      <c r="E359" s="10" t="s">
        <v>49040</v>
      </c>
      <c r="F359" t="str">
        <f t="shared" si="6"/>
        <v>y</v>
      </c>
      <c r="I359" t="s">
        <v>13616</v>
      </c>
    </row>
    <row r="360" spans="1:10" ht="14.4" hidden="1" customHeight="1" x14ac:dyDescent="0.3">
      <c r="A360" s="10" t="s">
        <v>49041</v>
      </c>
      <c r="B360" s="10" t="s">
        <v>49042</v>
      </c>
      <c r="C360" s="10" t="s">
        <v>49043</v>
      </c>
      <c r="D360" s="10" t="s">
        <v>49044</v>
      </c>
      <c r="E360" s="10" t="s">
        <v>49045</v>
      </c>
      <c r="F360" t="str">
        <f t="shared" si="6"/>
        <v>y</v>
      </c>
      <c r="I360" t="s">
        <v>13616</v>
      </c>
    </row>
    <row r="361" spans="1:10" ht="14.4" hidden="1" customHeight="1" x14ac:dyDescent="0.3">
      <c r="A361" s="10" t="s">
        <v>49046</v>
      </c>
      <c r="B361" s="10" t="s">
        <v>49047</v>
      </c>
      <c r="C361" s="10" t="s">
        <v>49048</v>
      </c>
      <c r="D361" s="10" t="s">
        <v>49044</v>
      </c>
      <c r="E361" s="10" t="s">
        <v>49049</v>
      </c>
      <c r="F361" t="str">
        <f t="shared" si="6"/>
        <v>y</v>
      </c>
      <c r="I361" t="s">
        <v>13616</v>
      </c>
    </row>
    <row r="362" spans="1:10" ht="14.4" hidden="1" customHeight="1" x14ac:dyDescent="0.3">
      <c r="A362" s="10" t="s">
        <v>49050</v>
      </c>
      <c r="B362" s="10" t="s">
        <v>49047</v>
      </c>
      <c r="C362" s="10" t="s">
        <v>49048</v>
      </c>
      <c r="D362" s="10" t="s">
        <v>49044</v>
      </c>
      <c r="E362" s="10" t="s">
        <v>49051</v>
      </c>
      <c r="F362" t="str">
        <f t="shared" si="6"/>
        <v>y</v>
      </c>
      <c r="I362" t="s">
        <v>13616</v>
      </c>
    </row>
    <row r="363" spans="1:10" ht="14.4" hidden="1" customHeight="1" x14ac:dyDescent="0.3">
      <c r="A363" s="10" t="s">
        <v>49052</v>
      </c>
      <c r="B363" s="10" t="s">
        <v>49053</v>
      </c>
      <c r="C363" s="10" t="s">
        <v>49054</v>
      </c>
      <c r="D363" s="10" t="s">
        <v>49044</v>
      </c>
      <c r="E363" s="10" t="s">
        <v>49055</v>
      </c>
      <c r="F363" t="str">
        <f t="shared" si="6"/>
        <v>y</v>
      </c>
      <c r="I363" t="s">
        <v>13616</v>
      </c>
    </row>
    <row r="364" spans="1:10" ht="14.4" hidden="1" customHeight="1" x14ac:dyDescent="0.3">
      <c r="A364" s="10" t="s">
        <v>49056</v>
      </c>
      <c r="B364" s="10" t="s">
        <v>49057</v>
      </c>
      <c r="C364" s="10" t="s">
        <v>49058</v>
      </c>
      <c r="D364" s="10" t="s">
        <v>49044</v>
      </c>
      <c r="E364" s="10" t="s">
        <v>49059</v>
      </c>
      <c r="F364" t="str">
        <f t="shared" si="6"/>
        <v>y</v>
      </c>
      <c r="I364" t="s">
        <v>13616</v>
      </c>
    </row>
    <row r="365" spans="1:10" ht="14.4" hidden="1" customHeight="1" x14ac:dyDescent="0.3">
      <c r="A365" s="10" t="s">
        <v>49060</v>
      </c>
      <c r="B365" s="10" t="s">
        <v>49061</v>
      </c>
      <c r="C365" s="10" t="s">
        <v>49062</v>
      </c>
      <c r="D365" s="10" t="s">
        <v>49044</v>
      </c>
      <c r="E365" s="10" t="s">
        <v>49063</v>
      </c>
      <c r="F365" t="str">
        <f t="shared" si="6"/>
        <v>y</v>
      </c>
      <c r="I365" t="s">
        <v>13616</v>
      </c>
    </row>
    <row r="366" spans="1:10" ht="14.4" hidden="1" customHeight="1" x14ac:dyDescent="0.3">
      <c r="A366" s="10" t="s">
        <v>49064</v>
      </c>
      <c r="B366" s="10" t="s">
        <v>49065</v>
      </c>
      <c r="C366" s="10" t="s">
        <v>49043</v>
      </c>
      <c r="D366" s="10" t="s">
        <v>49066</v>
      </c>
      <c r="E366" s="10" t="s">
        <v>49067</v>
      </c>
      <c r="F366" t="str">
        <f t="shared" si="6"/>
        <v>y</v>
      </c>
      <c r="I366" t="s">
        <v>13616</v>
      </c>
    </row>
    <row r="367" spans="1:10" ht="14.4" hidden="1" customHeight="1" x14ac:dyDescent="0.3">
      <c r="A367" s="10" t="s">
        <v>49068</v>
      </c>
      <c r="B367" s="10" t="s">
        <v>49065</v>
      </c>
      <c r="C367" s="10" t="s">
        <v>49043</v>
      </c>
      <c r="D367" s="10" t="s">
        <v>49044</v>
      </c>
      <c r="E367" s="10" t="s">
        <v>49069</v>
      </c>
      <c r="F367" t="str">
        <f t="shared" si="6"/>
        <v>y</v>
      </c>
      <c r="I367" t="s">
        <v>13616</v>
      </c>
    </row>
    <row r="368" spans="1:10" ht="14.4" hidden="1" customHeight="1" x14ac:dyDescent="0.3">
      <c r="A368" s="10" t="s">
        <v>49070</v>
      </c>
      <c r="B368" s="10" t="s">
        <v>49071</v>
      </c>
      <c r="C368" s="10" t="s">
        <v>49072</v>
      </c>
      <c r="D368" s="10" t="s">
        <v>49044</v>
      </c>
      <c r="E368" s="10" t="s">
        <v>49073</v>
      </c>
      <c r="F368" t="str">
        <f t="shared" si="6"/>
        <v>y</v>
      </c>
      <c r="I368" t="s">
        <v>13616</v>
      </c>
    </row>
    <row r="369" spans="1:9" ht="14.4" hidden="1" customHeight="1" x14ac:dyDescent="0.3">
      <c r="A369" s="10" t="s">
        <v>49074</v>
      </c>
      <c r="B369" s="10" t="s">
        <v>49075</v>
      </c>
      <c r="C369" s="10" t="s">
        <v>49076</v>
      </c>
      <c r="D369" s="10" t="s">
        <v>49044</v>
      </c>
      <c r="E369" s="10" t="s">
        <v>49077</v>
      </c>
      <c r="F369" t="str">
        <f t="shared" si="6"/>
        <v>y</v>
      </c>
      <c r="I369" t="s">
        <v>13616</v>
      </c>
    </row>
    <row r="370" spans="1:9" ht="14.4" hidden="1" customHeight="1" x14ac:dyDescent="0.3">
      <c r="A370" s="10" t="s">
        <v>49078</v>
      </c>
      <c r="B370" s="10" t="s">
        <v>49079</v>
      </c>
      <c r="C370" s="10" t="s">
        <v>49080</v>
      </c>
      <c r="D370" s="10" t="s">
        <v>49044</v>
      </c>
      <c r="E370" s="10" t="s">
        <v>49081</v>
      </c>
      <c r="F370" t="str">
        <f t="shared" si="6"/>
        <v>y</v>
      </c>
      <c r="I370" t="s">
        <v>13616</v>
      </c>
    </row>
    <row r="371" spans="1:9" ht="14.4" hidden="1" customHeight="1" x14ac:dyDescent="0.3">
      <c r="A371" s="10" t="s">
        <v>49082</v>
      </c>
      <c r="B371" s="10" t="s">
        <v>49083</v>
      </c>
      <c r="C371" s="10" t="s">
        <v>49084</v>
      </c>
      <c r="D371" s="10" t="s">
        <v>49066</v>
      </c>
      <c r="E371" s="10" t="s">
        <v>49085</v>
      </c>
      <c r="F371" t="str">
        <f t="shared" si="6"/>
        <v>y</v>
      </c>
      <c r="I371" t="s">
        <v>13616</v>
      </c>
    </row>
    <row r="372" spans="1:9" ht="14.4" hidden="1" customHeight="1" x14ac:dyDescent="0.3">
      <c r="A372" s="10" t="s">
        <v>49086</v>
      </c>
      <c r="B372" s="10" t="s">
        <v>49083</v>
      </c>
      <c r="C372" s="10" t="s">
        <v>49084</v>
      </c>
      <c r="D372" s="10" t="s">
        <v>49044</v>
      </c>
      <c r="E372" s="10" t="s">
        <v>49087</v>
      </c>
      <c r="F372" t="str">
        <f t="shared" si="6"/>
        <v>y</v>
      </c>
      <c r="I372" t="s">
        <v>13616</v>
      </c>
    </row>
    <row r="373" spans="1:9" ht="14.4" hidden="1" customHeight="1" x14ac:dyDescent="0.3">
      <c r="A373" s="10" t="s">
        <v>49088</v>
      </c>
      <c r="B373" s="10" t="s">
        <v>49089</v>
      </c>
      <c r="C373" s="10" t="s">
        <v>49090</v>
      </c>
      <c r="D373" s="10" t="s">
        <v>49044</v>
      </c>
      <c r="E373" s="10" t="s">
        <v>49091</v>
      </c>
      <c r="F373" t="str">
        <f t="shared" si="6"/>
        <v>y</v>
      </c>
      <c r="I373" t="s">
        <v>13616</v>
      </c>
    </row>
    <row r="374" spans="1:9" ht="14.4" hidden="1" customHeight="1" x14ac:dyDescent="0.3">
      <c r="A374" s="10" t="s">
        <v>49092</v>
      </c>
      <c r="B374" s="10" t="s">
        <v>49093</v>
      </c>
      <c r="C374" s="10" t="s">
        <v>49094</v>
      </c>
      <c r="D374" s="10" t="s">
        <v>49044</v>
      </c>
      <c r="E374" s="10" t="s">
        <v>49095</v>
      </c>
      <c r="F374" t="str">
        <f t="shared" si="6"/>
        <v>y</v>
      </c>
      <c r="I374" t="s">
        <v>13616</v>
      </c>
    </row>
    <row r="375" spans="1:9" ht="14.4" hidden="1" customHeight="1" x14ac:dyDescent="0.3">
      <c r="A375" s="10" t="s">
        <v>49096</v>
      </c>
      <c r="B375" s="10" t="s">
        <v>49097</v>
      </c>
      <c r="C375" s="10" t="s">
        <v>49098</v>
      </c>
      <c r="D375" s="10" t="s">
        <v>49044</v>
      </c>
      <c r="E375" s="10" t="s">
        <v>49099</v>
      </c>
      <c r="F375" t="str">
        <f t="shared" si="6"/>
        <v>y</v>
      </c>
      <c r="I375" t="s">
        <v>13616</v>
      </c>
    </row>
    <row r="376" spans="1:9" ht="14.4" hidden="1" customHeight="1" x14ac:dyDescent="0.3">
      <c r="A376" s="10" t="s">
        <v>49100</v>
      </c>
      <c r="B376" s="10" t="s">
        <v>49101</v>
      </c>
      <c r="C376" s="10" t="s">
        <v>49102</v>
      </c>
      <c r="D376" s="10" t="s">
        <v>49103</v>
      </c>
      <c r="E376" s="10" t="s">
        <v>49104</v>
      </c>
      <c r="F376" t="str">
        <f t="shared" si="6"/>
        <v>y</v>
      </c>
      <c r="I376" t="s">
        <v>13616</v>
      </c>
    </row>
    <row r="377" spans="1:9" ht="14.4" hidden="1" customHeight="1" x14ac:dyDescent="0.3">
      <c r="A377" s="10" t="s">
        <v>49105</v>
      </c>
      <c r="B377" s="10" t="s">
        <v>49106</v>
      </c>
      <c r="C377" s="10" t="s">
        <v>49107</v>
      </c>
      <c r="D377" s="10" t="s">
        <v>49066</v>
      </c>
      <c r="E377" s="10" t="s">
        <v>49108</v>
      </c>
      <c r="F377" t="str">
        <f t="shared" si="6"/>
        <v>y</v>
      </c>
      <c r="I377" t="s">
        <v>13616</v>
      </c>
    </row>
    <row r="378" spans="1:9" ht="14.4" hidden="1" customHeight="1" x14ac:dyDescent="0.3">
      <c r="A378" s="10" t="s">
        <v>49109</v>
      </c>
      <c r="B378" s="10" t="s">
        <v>49106</v>
      </c>
      <c r="C378" s="10" t="s">
        <v>49107</v>
      </c>
      <c r="D378" s="10" t="s">
        <v>49044</v>
      </c>
      <c r="E378" s="10" t="s">
        <v>49110</v>
      </c>
      <c r="F378" t="str">
        <f t="shared" si="6"/>
        <v>y</v>
      </c>
      <c r="I378" t="s">
        <v>13616</v>
      </c>
    </row>
    <row r="379" spans="1:9" ht="14.4" hidden="1" customHeight="1" x14ac:dyDescent="0.3">
      <c r="A379" s="10" t="s">
        <v>49111</v>
      </c>
      <c r="B379" s="10" t="s">
        <v>49112</v>
      </c>
      <c r="C379" s="10" t="s">
        <v>49113</v>
      </c>
      <c r="D379" s="10" t="s">
        <v>49044</v>
      </c>
      <c r="E379" s="10" t="s">
        <v>49114</v>
      </c>
      <c r="F379" t="str">
        <f t="shared" si="6"/>
        <v>y</v>
      </c>
      <c r="I379" t="s">
        <v>13616</v>
      </c>
    </row>
    <row r="380" spans="1:9" ht="14.4" hidden="1" customHeight="1" x14ac:dyDescent="0.3">
      <c r="A380" s="10" t="s">
        <v>49115</v>
      </c>
      <c r="B380" s="10" t="s">
        <v>49116</v>
      </c>
      <c r="C380" s="10" t="s">
        <v>49117</v>
      </c>
      <c r="D380" s="10" t="s">
        <v>49044</v>
      </c>
      <c r="E380" s="10" t="s">
        <v>49118</v>
      </c>
      <c r="F380" t="str">
        <f t="shared" si="6"/>
        <v>y</v>
      </c>
      <c r="I380" t="s">
        <v>13616</v>
      </c>
    </row>
    <row r="381" spans="1:9" ht="14.4" hidden="1" customHeight="1" x14ac:dyDescent="0.3">
      <c r="A381" s="10" t="s">
        <v>49119</v>
      </c>
      <c r="B381" s="10" t="s">
        <v>49120</v>
      </c>
      <c r="C381" s="10" t="s">
        <v>49121</v>
      </c>
      <c r="D381" s="10" t="s">
        <v>49044</v>
      </c>
      <c r="E381" s="10" t="s">
        <v>49099</v>
      </c>
      <c r="F381" t="str">
        <f t="shared" si="6"/>
        <v>y</v>
      </c>
      <c r="I381" t="s">
        <v>13616</v>
      </c>
    </row>
    <row r="382" spans="1:9" ht="14.4" hidden="1" customHeight="1" x14ac:dyDescent="0.3">
      <c r="A382" s="10" t="s">
        <v>49122</v>
      </c>
      <c r="B382" s="10" t="s">
        <v>49123</v>
      </c>
      <c r="C382" s="10" t="s">
        <v>49124</v>
      </c>
      <c r="D382" s="10" t="s">
        <v>49103</v>
      </c>
      <c r="E382" s="10" t="s">
        <v>49125</v>
      </c>
      <c r="F382" t="str">
        <f t="shared" si="6"/>
        <v>y</v>
      </c>
      <c r="I382" t="s">
        <v>13616</v>
      </c>
    </row>
    <row r="383" spans="1:9" ht="14.4" hidden="1" customHeight="1" x14ac:dyDescent="0.3">
      <c r="A383" s="10" t="s">
        <v>49126</v>
      </c>
      <c r="B383" s="10" t="s">
        <v>49127</v>
      </c>
      <c r="C383" s="10" t="s">
        <v>49128</v>
      </c>
      <c r="D383" s="10" t="s">
        <v>49066</v>
      </c>
      <c r="E383" s="10" t="s">
        <v>49129</v>
      </c>
      <c r="F383" t="str">
        <f t="shared" si="6"/>
        <v>y</v>
      </c>
      <c r="I383" t="s">
        <v>13616</v>
      </c>
    </row>
    <row r="384" spans="1:9" ht="14.4" hidden="1" customHeight="1" x14ac:dyDescent="0.3">
      <c r="A384" s="10" t="s">
        <v>49130</v>
      </c>
      <c r="B384" s="10" t="s">
        <v>49127</v>
      </c>
      <c r="C384" s="10" t="s">
        <v>49128</v>
      </c>
      <c r="D384" s="10" t="s">
        <v>49044</v>
      </c>
      <c r="E384" s="10" t="s">
        <v>49131</v>
      </c>
      <c r="F384" t="str">
        <f t="shared" si="6"/>
        <v>y</v>
      </c>
      <c r="I384" t="s">
        <v>13616</v>
      </c>
    </row>
    <row r="385" spans="1:10" ht="14.4" hidden="1" customHeight="1" x14ac:dyDescent="0.3">
      <c r="A385" s="10" t="s">
        <v>49132</v>
      </c>
      <c r="B385" s="10" t="s">
        <v>49133</v>
      </c>
      <c r="C385" s="10" t="s">
        <v>49134</v>
      </c>
      <c r="D385" s="10" t="s">
        <v>49044</v>
      </c>
      <c r="E385" s="10" t="s">
        <v>49135</v>
      </c>
      <c r="F385" t="str">
        <f t="shared" si="6"/>
        <v>y</v>
      </c>
      <c r="I385" t="s">
        <v>13616</v>
      </c>
    </row>
    <row r="386" spans="1:10" ht="14.4" hidden="1" customHeight="1" x14ac:dyDescent="0.3">
      <c r="A386" s="10" t="s">
        <v>49136</v>
      </c>
      <c r="B386" s="10" t="s">
        <v>49137</v>
      </c>
      <c r="C386" s="10" t="s">
        <v>49138</v>
      </c>
      <c r="D386" s="10" t="s">
        <v>49044</v>
      </c>
      <c r="E386" s="10" t="s">
        <v>49139</v>
      </c>
      <c r="F386" t="str">
        <f t="shared" si="6"/>
        <v>y</v>
      </c>
      <c r="I386" t="s">
        <v>13616</v>
      </c>
    </row>
    <row r="387" spans="1:10" ht="14.4" hidden="1" customHeight="1" x14ac:dyDescent="0.3">
      <c r="A387" s="10" t="s">
        <v>49140</v>
      </c>
      <c r="B387" s="10" t="s">
        <v>49141</v>
      </c>
      <c r="C387" s="10" t="s">
        <v>49142</v>
      </c>
      <c r="D387" s="10" t="s">
        <v>49044</v>
      </c>
      <c r="E387" s="10" t="s">
        <v>49099</v>
      </c>
      <c r="F387" t="str">
        <f t="shared" si="6"/>
        <v>y</v>
      </c>
      <c r="I387" t="s">
        <v>13616</v>
      </c>
    </row>
    <row r="388" spans="1:10" ht="14.4" hidden="1" customHeight="1" x14ac:dyDescent="0.3">
      <c r="A388" s="10" t="s">
        <v>49143</v>
      </c>
      <c r="B388" s="10" t="s">
        <v>49144</v>
      </c>
      <c r="C388" s="10" t="s">
        <v>49145</v>
      </c>
      <c r="D388" s="10" t="s">
        <v>49103</v>
      </c>
      <c r="E388" s="10" t="s">
        <v>49146</v>
      </c>
      <c r="F388" t="str">
        <f t="shared" si="6"/>
        <v>y</v>
      </c>
      <c r="I388" t="s">
        <v>13616</v>
      </c>
    </row>
    <row r="389" spans="1:10" ht="14.4" hidden="1" customHeight="1" x14ac:dyDescent="0.3">
      <c r="A389" s="10" t="s">
        <v>49147</v>
      </c>
      <c r="B389" s="10" t="s">
        <v>49148</v>
      </c>
      <c r="C389" s="10" t="s">
        <v>49149</v>
      </c>
      <c r="D389" s="10" t="s">
        <v>49066</v>
      </c>
      <c r="E389" s="10" t="s">
        <v>49150</v>
      </c>
      <c r="F389" t="str">
        <f t="shared" ref="F389:F452" si="7">IF(COUNTIF(H389:J389,"used")&gt;0,"y","")</f>
        <v>y</v>
      </c>
      <c r="I389" t="s">
        <v>13616</v>
      </c>
    </row>
    <row r="390" spans="1:10" ht="14.4" hidden="1" customHeight="1" x14ac:dyDescent="0.3">
      <c r="A390" s="10" t="s">
        <v>49151</v>
      </c>
      <c r="B390" s="10" t="s">
        <v>49148</v>
      </c>
      <c r="C390" s="10" t="s">
        <v>49149</v>
      </c>
      <c r="D390" s="10" t="s">
        <v>49044</v>
      </c>
      <c r="E390" s="10" t="s">
        <v>49152</v>
      </c>
      <c r="F390" t="str">
        <f t="shared" si="7"/>
        <v>y</v>
      </c>
      <c r="I390" t="s">
        <v>13616</v>
      </c>
    </row>
    <row r="391" spans="1:10" ht="14.4" hidden="1" customHeight="1" x14ac:dyDescent="0.3">
      <c r="A391" s="10" t="s">
        <v>49153</v>
      </c>
      <c r="B391" s="10" t="s">
        <v>49154</v>
      </c>
      <c r="C391" s="10" t="s">
        <v>49155</v>
      </c>
      <c r="D391" s="10" t="s">
        <v>49044</v>
      </c>
      <c r="E391" s="10" t="s">
        <v>49156</v>
      </c>
      <c r="F391" t="str">
        <f t="shared" si="7"/>
        <v>y</v>
      </c>
      <c r="I391" t="s">
        <v>13616</v>
      </c>
    </row>
    <row r="392" spans="1:10" ht="14.4" hidden="1" customHeight="1" x14ac:dyDescent="0.3">
      <c r="A392" s="10" t="s">
        <v>49157</v>
      </c>
      <c r="B392" s="10" t="s">
        <v>49158</v>
      </c>
      <c r="C392" s="10" t="s">
        <v>49159</v>
      </c>
      <c r="D392" s="10" t="s">
        <v>49044</v>
      </c>
      <c r="E392" s="10" t="s">
        <v>49160</v>
      </c>
      <c r="F392" t="str">
        <f t="shared" si="7"/>
        <v>y</v>
      </c>
      <c r="I392" t="s">
        <v>13616</v>
      </c>
    </row>
    <row r="393" spans="1:10" ht="14.4" hidden="1" customHeight="1" x14ac:dyDescent="0.3">
      <c r="A393" s="10" t="s">
        <v>49161</v>
      </c>
      <c r="B393" s="10" t="s">
        <v>49162</v>
      </c>
      <c r="C393" s="10" t="s">
        <v>49163</v>
      </c>
      <c r="D393" s="10" t="s">
        <v>49044</v>
      </c>
      <c r="E393" s="10" t="s">
        <v>49099</v>
      </c>
      <c r="F393" t="str">
        <f t="shared" si="7"/>
        <v>y</v>
      </c>
      <c r="I393" t="s">
        <v>13616</v>
      </c>
    </row>
    <row r="394" spans="1:10" ht="14.4" hidden="1" customHeight="1" x14ac:dyDescent="0.3">
      <c r="A394" s="10" t="s">
        <v>49164</v>
      </c>
      <c r="B394" s="10" t="s">
        <v>49165</v>
      </c>
      <c r="C394" s="10" t="s">
        <v>49166</v>
      </c>
      <c r="D394" s="10" t="s">
        <v>49103</v>
      </c>
      <c r="E394" s="10" t="s">
        <v>49167</v>
      </c>
      <c r="F394" t="str">
        <f t="shared" si="7"/>
        <v>y</v>
      </c>
      <c r="I394" t="s">
        <v>13616</v>
      </c>
    </row>
    <row r="395" spans="1:10" ht="14.4" hidden="1" customHeight="1" x14ac:dyDescent="0.3">
      <c r="A395" s="10" t="s">
        <v>49168</v>
      </c>
      <c r="B395" s="10" t="s">
        <v>49169</v>
      </c>
      <c r="C395" s="10" t="s">
        <v>49170</v>
      </c>
      <c r="D395" s="10" t="s">
        <v>49171</v>
      </c>
      <c r="E395" s="10" t="s">
        <v>49172</v>
      </c>
      <c r="F395" t="str">
        <f t="shared" si="7"/>
        <v>y</v>
      </c>
      <c r="I395" t="s">
        <v>13616</v>
      </c>
    </row>
    <row r="396" spans="1:10" ht="14.4" hidden="1" customHeight="1" x14ac:dyDescent="0.3">
      <c r="A396" s="10" t="s">
        <v>49173</v>
      </c>
      <c r="B396" s="10" t="s">
        <v>49169</v>
      </c>
      <c r="C396" s="10" t="s">
        <v>49174</v>
      </c>
      <c r="D396" s="10" t="s">
        <v>49175</v>
      </c>
      <c r="E396" s="10" t="s">
        <v>49176</v>
      </c>
      <c r="F396" t="str">
        <f t="shared" si="7"/>
        <v>y</v>
      </c>
      <c r="I396" t="s">
        <v>13616</v>
      </c>
    </row>
    <row r="397" spans="1:10" ht="14.4" hidden="1" customHeight="1" x14ac:dyDescent="0.3">
      <c r="A397" s="10" t="s">
        <v>49177</v>
      </c>
      <c r="B397" s="10" t="s">
        <v>49178</v>
      </c>
      <c r="C397" s="10" t="s">
        <v>49179</v>
      </c>
      <c r="D397" s="10" t="s">
        <v>49180</v>
      </c>
      <c r="E397" s="10" t="s">
        <v>49181</v>
      </c>
      <c r="F397" t="str">
        <f t="shared" si="7"/>
        <v>y</v>
      </c>
      <c r="I397" t="s">
        <v>13616</v>
      </c>
    </row>
    <row r="398" spans="1:10" ht="14.4" hidden="1" customHeight="1" x14ac:dyDescent="0.3">
      <c r="A398" s="10" t="s">
        <v>24167</v>
      </c>
      <c r="B398" s="10" t="s">
        <v>49178</v>
      </c>
      <c r="C398" s="10" t="s">
        <v>49182</v>
      </c>
      <c r="D398" s="10" t="s">
        <v>49183</v>
      </c>
      <c r="E398" s="10" t="s">
        <v>49184</v>
      </c>
      <c r="F398" t="str">
        <f t="shared" si="7"/>
        <v/>
      </c>
      <c r="H398" t="s">
        <v>13568</v>
      </c>
      <c r="J398" t="s">
        <v>13568</v>
      </c>
    </row>
    <row r="399" spans="1:10" ht="14.4" hidden="1" customHeight="1" x14ac:dyDescent="0.3">
      <c r="A399" s="10" t="s">
        <v>49185</v>
      </c>
      <c r="B399" s="10" t="s">
        <v>49186</v>
      </c>
      <c r="C399" s="10" t="s">
        <v>49187</v>
      </c>
      <c r="D399" s="10" t="s">
        <v>49188</v>
      </c>
      <c r="E399" s="10" t="s">
        <v>49189</v>
      </c>
      <c r="F399" t="str">
        <f t="shared" si="7"/>
        <v>y</v>
      </c>
      <c r="I399" t="s">
        <v>13616</v>
      </c>
    </row>
    <row r="400" spans="1:10" ht="14.4" hidden="1" customHeight="1" x14ac:dyDescent="0.3">
      <c r="A400" s="10" t="s">
        <v>22450</v>
      </c>
      <c r="B400" s="10" t="s">
        <v>49186</v>
      </c>
      <c r="C400" s="10" t="s">
        <v>49190</v>
      </c>
      <c r="D400" s="10" t="s">
        <v>49183</v>
      </c>
      <c r="E400" s="10" t="s">
        <v>49191</v>
      </c>
      <c r="F400" t="str">
        <f t="shared" si="7"/>
        <v/>
      </c>
      <c r="H400" t="s">
        <v>13568</v>
      </c>
      <c r="J400" t="s">
        <v>13568</v>
      </c>
    </row>
    <row r="401" spans="1:10" ht="14.4" hidden="1" customHeight="1" x14ac:dyDescent="0.3">
      <c r="A401" s="10" t="s">
        <v>49192</v>
      </c>
      <c r="B401" s="10" t="s">
        <v>49193</v>
      </c>
      <c r="C401" s="10" t="s">
        <v>49194</v>
      </c>
      <c r="D401" s="10" t="s">
        <v>49195</v>
      </c>
      <c r="E401" s="10" t="s">
        <v>49196</v>
      </c>
      <c r="F401" t="str">
        <f t="shared" si="7"/>
        <v>y</v>
      </c>
      <c r="I401" t="s">
        <v>13616</v>
      </c>
    </row>
    <row r="402" spans="1:10" ht="14.4" hidden="1" customHeight="1" x14ac:dyDescent="0.3">
      <c r="A402" s="10" t="s">
        <v>10275</v>
      </c>
      <c r="B402" s="10" t="s">
        <v>49193</v>
      </c>
      <c r="C402" s="10" t="s">
        <v>49197</v>
      </c>
      <c r="D402" s="10" t="s">
        <v>48250</v>
      </c>
      <c r="E402" s="10" t="s">
        <v>49198</v>
      </c>
      <c r="F402" t="str">
        <f t="shared" si="7"/>
        <v>y</v>
      </c>
      <c r="G402" t="s">
        <v>48252</v>
      </c>
      <c r="H402" t="s">
        <v>13616</v>
      </c>
      <c r="J402" t="s">
        <v>13616</v>
      </c>
    </row>
    <row r="403" spans="1:10" ht="14.4" hidden="1" customHeight="1" x14ac:dyDescent="0.3">
      <c r="A403" s="10" t="s">
        <v>10456</v>
      </c>
      <c r="B403" s="10" t="s">
        <v>49193</v>
      </c>
      <c r="C403" s="10" t="s">
        <v>49199</v>
      </c>
      <c r="D403" s="10" t="s">
        <v>49183</v>
      </c>
      <c r="E403" s="10" t="s">
        <v>49200</v>
      </c>
      <c r="F403" t="str">
        <f t="shared" si="7"/>
        <v/>
      </c>
      <c r="H403" t="s">
        <v>13568</v>
      </c>
      <c r="J403" t="s">
        <v>13568</v>
      </c>
    </row>
    <row r="404" spans="1:10" ht="14.4" hidden="1" customHeight="1" x14ac:dyDescent="0.3">
      <c r="A404" s="10" t="s">
        <v>10256</v>
      </c>
      <c r="B404" s="10" t="s">
        <v>49201</v>
      </c>
      <c r="C404" s="10" t="s">
        <v>49202</v>
      </c>
      <c r="D404" s="10" t="s">
        <v>48250</v>
      </c>
      <c r="E404" s="10" t="s">
        <v>49203</v>
      </c>
      <c r="F404" t="str">
        <f t="shared" si="7"/>
        <v>y</v>
      </c>
      <c r="G404" t="s">
        <v>48252</v>
      </c>
      <c r="H404" t="s">
        <v>13616</v>
      </c>
      <c r="J404" t="s">
        <v>13616</v>
      </c>
    </row>
    <row r="405" spans="1:10" ht="14.4" hidden="1" customHeight="1" x14ac:dyDescent="0.3">
      <c r="A405" s="10" t="s">
        <v>5911</v>
      </c>
      <c r="B405" s="10" t="s">
        <v>49201</v>
      </c>
      <c r="C405" s="10" t="s">
        <v>49204</v>
      </c>
      <c r="D405" s="10" t="s">
        <v>48250</v>
      </c>
      <c r="E405" s="10" t="s">
        <v>49205</v>
      </c>
      <c r="F405" t="str">
        <f t="shared" si="7"/>
        <v>y</v>
      </c>
      <c r="G405" t="s">
        <v>48252</v>
      </c>
      <c r="H405" t="s">
        <v>13616</v>
      </c>
      <c r="J405" t="s">
        <v>13616</v>
      </c>
    </row>
    <row r="406" spans="1:10" ht="14.4" hidden="1" customHeight="1" x14ac:dyDescent="0.3">
      <c r="A406" s="10" t="s">
        <v>10271</v>
      </c>
      <c r="B406" s="10" t="s">
        <v>49201</v>
      </c>
      <c r="C406" s="10" t="s">
        <v>49190</v>
      </c>
      <c r="D406" s="10" t="s">
        <v>48250</v>
      </c>
      <c r="E406" s="10" t="s">
        <v>49206</v>
      </c>
      <c r="F406" t="str">
        <f t="shared" si="7"/>
        <v>y</v>
      </c>
      <c r="G406" t="s">
        <v>48252</v>
      </c>
      <c r="H406" t="s">
        <v>13616</v>
      </c>
      <c r="J406" t="s">
        <v>13616</v>
      </c>
    </row>
    <row r="407" spans="1:10" ht="14.4" hidden="1" customHeight="1" x14ac:dyDescent="0.3">
      <c r="A407" s="10" t="s">
        <v>24871</v>
      </c>
      <c r="B407" s="10" t="s">
        <v>49207</v>
      </c>
      <c r="C407" s="10" t="s">
        <v>49208</v>
      </c>
      <c r="D407" s="10" t="s">
        <v>49209</v>
      </c>
      <c r="E407" s="10" t="s">
        <v>49210</v>
      </c>
      <c r="F407" t="str">
        <f t="shared" si="7"/>
        <v/>
      </c>
      <c r="H407" t="s">
        <v>13568</v>
      </c>
      <c r="J407" t="s">
        <v>13568</v>
      </c>
    </row>
    <row r="408" spans="1:10" ht="14.4" hidden="1" customHeight="1" x14ac:dyDescent="0.3">
      <c r="A408" s="10" t="s">
        <v>49211</v>
      </c>
      <c r="B408" s="10" t="s">
        <v>49207</v>
      </c>
      <c r="C408" s="10" t="s">
        <v>49212</v>
      </c>
      <c r="D408" s="10" t="s">
        <v>49209</v>
      </c>
      <c r="E408" s="10" t="s">
        <v>49213</v>
      </c>
      <c r="F408" t="str">
        <f t="shared" si="7"/>
        <v/>
      </c>
      <c r="H408" t="s">
        <v>13568</v>
      </c>
      <c r="J408" t="s">
        <v>13568</v>
      </c>
    </row>
    <row r="409" spans="1:10" ht="14.4" hidden="1" customHeight="1" x14ac:dyDescent="0.3">
      <c r="A409" s="10" t="s">
        <v>25693</v>
      </c>
      <c r="B409" s="10" t="s">
        <v>49214</v>
      </c>
      <c r="C409" s="10" t="s">
        <v>49215</v>
      </c>
      <c r="D409" s="10" t="s">
        <v>49209</v>
      </c>
      <c r="E409" s="10" t="s">
        <v>49216</v>
      </c>
      <c r="F409" t="str">
        <f t="shared" si="7"/>
        <v/>
      </c>
      <c r="H409" t="s">
        <v>13568</v>
      </c>
      <c r="J409" t="s">
        <v>13568</v>
      </c>
    </row>
    <row r="410" spans="1:10" ht="14.4" hidden="1" customHeight="1" x14ac:dyDescent="0.3">
      <c r="A410" s="10" t="s">
        <v>24078</v>
      </c>
      <c r="B410" s="10" t="s">
        <v>49214</v>
      </c>
      <c r="C410" s="10" t="s">
        <v>49217</v>
      </c>
      <c r="D410" s="10" t="s">
        <v>49209</v>
      </c>
      <c r="E410" s="10" t="s">
        <v>49218</v>
      </c>
      <c r="F410" t="str">
        <f t="shared" si="7"/>
        <v/>
      </c>
      <c r="H410" t="s">
        <v>13568</v>
      </c>
      <c r="J410" t="s">
        <v>13568</v>
      </c>
    </row>
    <row r="411" spans="1:10" ht="14.4" hidden="1" customHeight="1" x14ac:dyDescent="0.3">
      <c r="A411" s="10" t="s">
        <v>8098</v>
      </c>
      <c r="B411" s="10" t="s">
        <v>49219</v>
      </c>
      <c r="C411" s="10" t="s">
        <v>49220</v>
      </c>
      <c r="D411" s="10" t="s">
        <v>48250</v>
      </c>
      <c r="E411" s="10" t="s">
        <v>49221</v>
      </c>
      <c r="F411" t="str">
        <f t="shared" si="7"/>
        <v>y</v>
      </c>
      <c r="G411" t="s">
        <v>48252</v>
      </c>
      <c r="H411" t="s">
        <v>13616</v>
      </c>
      <c r="J411" t="s">
        <v>13616</v>
      </c>
    </row>
    <row r="412" spans="1:10" ht="14.4" hidden="1" customHeight="1" x14ac:dyDescent="0.3">
      <c r="A412" s="10" t="s">
        <v>8899</v>
      </c>
      <c r="B412" s="10" t="s">
        <v>49222</v>
      </c>
      <c r="C412" s="10" t="s">
        <v>49223</v>
      </c>
      <c r="D412" s="10" t="s">
        <v>49171</v>
      </c>
      <c r="E412" s="10" t="s">
        <v>49224</v>
      </c>
      <c r="F412" t="str">
        <f t="shared" si="7"/>
        <v>y</v>
      </c>
      <c r="I412" t="s">
        <v>13616</v>
      </c>
    </row>
    <row r="413" spans="1:10" ht="14.4" hidden="1" customHeight="1" x14ac:dyDescent="0.3">
      <c r="A413" s="10" t="s">
        <v>8901</v>
      </c>
      <c r="B413" s="10" t="s">
        <v>49222</v>
      </c>
      <c r="C413" s="10" t="s">
        <v>49225</v>
      </c>
      <c r="D413" s="10" t="s">
        <v>49175</v>
      </c>
      <c r="E413" s="10" t="s">
        <v>49176</v>
      </c>
      <c r="F413" t="str">
        <f t="shared" si="7"/>
        <v>y</v>
      </c>
      <c r="I413" t="s">
        <v>13616</v>
      </c>
    </row>
    <row r="414" spans="1:10" ht="14.4" hidden="1" customHeight="1" x14ac:dyDescent="0.3">
      <c r="A414" s="10" t="s">
        <v>8882</v>
      </c>
      <c r="B414" s="10" t="s">
        <v>49226</v>
      </c>
      <c r="C414" s="10" t="s">
        <v>49227</v>
      </c>
      <c r="D414" s="10" t="s">
        <v>49180</v>
      </c>
      <c r="E414" s="10" t="s">
        <v>49228</v>
      </c>
      <c r="F414" t="str">
        <f t="shared" si="7"/>
        <v>y</v>
      </c>
      <c r="I414" t="s">
        <v>13616</v>
      </c>
    </row>
    <row r="415" spans="1:10" ht="14.4" hidden="1" customHeight="1" x14ac:dyDescent="0.3">
      <c r="A415" s="10" t="s">
        <v>22455</v>
      </c>
      <c r="B415" s="10" t="s">
        <v>49226</v>
      </c>
      <c r="C415" s="10" t="s">
        <v>49229</v>
      </c>
      <c r="D415" s="10" t="s">
        <v>49230</v>
      </c>
      <c r="E415" s="10" t="s">
        <v>49184</v>
      </c>
      <c r="F415" t="str">
        <f t="shared" si="7"/>
        <v/>
      </c>
      <c r="H415" t="s">
        <v>13568</v>
      </c>
      <c r="J415" t="s">
        <v>13568</v>
      </c>
    </row>
    <row r="416" spans="1:10" ht="14.4" hidden="1" customHeight="1" x14ac:dyDescent="0.3">
      <c r="A416" s="10" t="s">
        <v>8895</v>
      </c>
      <c r="B416" s="10" t="s">
        <v>49231</v>
      </c>
      <c r="C416" s="10" t="s">
        <v>49232</v>
      </c>
      <c r="D416" s="10" t="s">
        <v>49188</v>
      </c>
      <c r="E416" s="10" t="s">
        <v>49233</v>
      </c>
      <c r="F416" t="str">
        <f t="shared" si="7"/>
        <v>y</v>
      </c>
      <c r="I416" t="s">
        <v>13616</v>
      </c>
    </row>
    <row r="417" spans="1:10" ht="14.4" hidden="1" customHeight="1" x14ac:dyDescent="0.3">
      <c r="A417" s="10" t="s">
        <v>36698</v>
      </c>
      <c r="B417" s="10" t="s">
        <v>49231</v>
      </c>
      <c r="C417" s="10" t="s">
        <v>49234</v>
      </c>
      <c r="D417" s="10" t="s">
        <v>49230</v>
      </c>
      <c r="E417" s="10" t="s">
        <v>49191</v>
      </c>
      <c r="F417" t="str">
        <f t="shared" si="7"/>
        <v/>
      </c>
      <c r="H417" t="s">
        <v>13568</v>
      </c>
      <c r="J417" t="s">
        <v>13568</v>
      </c>
    </row>
    <row r="418" spans="1:10" ht="14.4" hidden="1" customHeight="1" x14ac:dyDescent="0.3">
      <c r="A418" s="10" t="s">
        <v>8897</v>
      </c>
      <c r="B418" s="10" t="s">
        <v>49235</v>
      </c>
      <c r="C418" s="10" t="s">
        <v>49236</v>
      </c>
      <c r="D418" s="10" t="s">
        <v>49195</v>
      </c>
      <c r="E418" s="10" t="s">
        <v>49237</v>
      </c>
      <c r="F418" t="str">
        <f t="shared" si="7"/>
        <v>y</v>
      </c>
      <c r="I418" t="s">
        <v>13616</v>
      </c>
    </row>
    <row r="419" spans="1:10" ht="14.4" hidden="1" customHeight="1" x14ac:dyDescent="0.3">
      <c r="A419" s="10" t="s">
        <v>7227</v>
      </c>
      <c r="B419" s="10" t="s">
        <v>49235</v>
      </c>
      <c r="C419" s="10" t="s">
        <v>49238</v>
      </c>
      <c r="D419" s="10" t="s">
        <v>48250</v>
      </c>
      <c r="E419" s="10" t="s">
        <v>49198</v>
      </c>
      <c r="F419" t="str">
        <f t="shared" si="7"/>
        <v>y</v>
      </c>
      <c r="G419" t="s">
        <v>48252</v>
      </c>
      <c r="H419" t="s">
        <v>13616</v>
      </c>
      <c r="J419" t="s">
        <v>13616</v>
      </c>
    </row>
    <row r="420" spans="1:10" ht="14.4" hidden="1" customHeight="1" x14ac:dyDescent="0.3">
      <c r="A420" s="10" t="s">
        <v>26098</v>
      </c>
      <c r="B420" s="10" t="s">
        <v>49235</v>
      </c>
      <c r="C420" s="10" t="s">
        <v>49239</v>
      </c>
      <c r="D420" s="10" t="s">
        <v>49230</v>
      </c>
      <c r="E420" s="10" t="s">
        <v>49200</v>
      </c>
      <c r="F420" t="str">
        <f t="shared" si="7"/>
        <v/>
      </c>
      <c r="H420" t="s">
        <v>13568</v>
      </c>
      <c r="J420" t="s">
        <v>13568</v>
      </c>
    </row>
    <row r="421" spans="1:10" ht="14.4" hidden="1" customHeight="1" x14ac:dyDescent="0.3">
      <c r="A421" s="10" t="s">
        <v>8094</v>
      </c>
      <c r="B421" s="10" t="s">
        <v>49240</v>
      </c>
      <c r="C421" s="10" t="s">
        <v>49241</v>
      </c>
      <c r="D421" s="10" t="s">
        <v>48250</v>
      </c>
      <c r="E421" s="10" t="s">
        <v>49203</v>
      </c>
      <c r="F421" t="str">
        <f t="shared" si="7"/>
        <v>y</v>
      </c>
      <c r="G421" t="s">
        <v>48252</v>
      </c>
      <c r="H421" t="s">
        <v>13616</v>
      </c>
      <c r="J421" t="s">
        <v>13616</v>
      </c>
    </row>
    <row r="422" spans="1:10" ht="14.4" hidden="1" customHeight="1" x14ac:dyDescent="0.3">
      <c r="A422" s="10" t="s">
        <v>10261</v>
      </c>
      <c r="B422" s="10" t="s">
        <v>49240</v>
      </c>
      <c r="C422" s="10" t="s">
        <v>49242</v>
      </c>
      <c r="D422" s="10" t="s">
        <v>48250</v>
      </c>
      <c r="E422" s="10" t="s">
        <v>49205</v>
      </c>
      <c r="F422" t="str">
        <f t="shared" si="7"/>
        <v>y</v>
      </c>
      <c r="G422" t="s">
        <v>48252</v>
      </c>
      <c r="H422" t="s">
        <v>13616</v>
      </c>
      <c r="J422" t="s">
        <v>13616</v>
      </c>
    </row>
    <row r="423" spans="1:10" ht="14.4" hidden="1" customHeight="1" x14ac:dyDescent="0.3">
      <c r="A423" s="10" t="s">
        <v>10273</v>
      </c>
      <c r="B423" s="10" t="s">
        <v>49240</v>
      </c>
      <c r="C423" s="10" t="s">
        <v>49234</v>
      </c>
      <c r="D423" s="10" t="s">
        <v>48250</v>
      </c>
      <c r="E423" s="10" t="s">
        <v>49206</v>
      </c>
      <c r="F423" t="str">
        <f t="shared" si="7"/>
        <v>y</v>
      </c>
      <c r="G423" t="s">
        <v>48252</v>
      </c>
      <c r="H423" t="s">
        <v>13616</v>
      </c>
      <c r="J423" t="s">
        <v>13616</v>
      </c>
    </row>
    <row r="424" spans="1:10" ht="14.4" hidden="1" customHeight="1" x14ac:dyDescent="0.3">
      <c r="A424" s="10" t="s">
        <v>24876</v>
      </c>
      <c r="B424" s="10" t="s">
        <v>49243</v>
      </c>
      <c r="C424" s="10" t="s">
        <v>49244</v>
      </c>
      <c r="D424" s="10" t="s">
        <v>49245</v>
      </c>
      <c r="E424" s="10" t="s">
        <v>49246</v>
      </c>
      <c r="F424" t="str">
        <f t="shared" si="7"/>
        <v/>
      </c>
      <c r="H424" t="s">
        <v>13568</v>
      </c>
      <c r="J424" t="s">
        <v>13568</v>
      </c>
    </row>
    <row r="425" spans="1:10" ht="14.4" hidden="1" customHeight="1" x14ac:dyDescent="0.3">
      <c r="A425" s="10" t="s">
        <v>49247</v>
      </c>
      <c r="B425" s="10" t="s">
        <v>49243</v>
      </c>
      <c r="C425" s="10" t="s">
        <v>49248</v>
      </c>
      <c r="D425" s="10" t="s">
        <v>49245</v>
      </c>
      <c r="E425" s="10" t="s">
        <v>49249</v>
      </c>
      <c r="F425" t="str">
        <f t="shared" si="7"/>
        <v/>
      </c>
      <c r="H425" t="s">
        <v>13568</v>
      </c>
      <c r="J425" t="s">
        <v>13568</v>
      </c>
    </row>
    <row r="426" spans="1:10" ht="14.4" hidden="1" customHeight="1" x14ac:dyDescent="0.3">
      <c r="A426" s="10" t="s">
        <v>25696</v>
      </c>
      <c r="B426" s="10" t="s">
        <v>49250</v>
      </c>
      <c r="C426" s="10" t="s">
        <v>49251</v>
      </c>
      <c r="D426" s="10" t="s">
        <v>49245</v>
      </c>
      <c r="E426" s="10" t="s">
        <v>49252</v>
      </c>
      <c r="F426" t="str">
        <f t="shared" si="7"/>
        <v/>
      </c>
      <c r="H426" t="s">
        <v>13568</v>
      </c>
      <c r="J426" t="s">
        <v>13568</v>
      </c>
    </row>
    <row r="427" spans="1:10" ht="14.4" hidden="1" customHeight="1" x14ac:dyDescent="0.3">
      <c r="A427" s="10" t="s">
        <v>23803</v>
      </c>
      <c r="B427" s="10" t="s">
        <v>49250</v>
      </c>
      <c r="C427" s="10" t="s">
        <v>49253</v>
      </c>
      <c r="D427" s="10" t="s">
        <v>49245</v>
      </c>
      <c r="E427" s="10" t="s">
        <v>49254</v>
      </c>
      <c r="F427" t="str">
        <f t="shared" si="7"/>
        <v/>
      </c>
      <c r="H427" t="s">
        <v>13568</v>
      </c>
      <c r="J427" t="s">
        <v>13568</v>
      </c>
    </row>
    <row r="428" spans="1:10" ht="14.4" hidden="1" customHeight="1" x14ac:dyDescent="0.3">
      <c r="A428" s="10" t="s">
        <v>7774</v>
      </c>
      <c r="B428" s="10" t="s">
        <v>49255</v>
      </c>
      <c r="C428" s="10" t="s">
        <v>49256</v>
      </c>
      <c r="D428" s="10" t="s">
        <v>48250</v>
      </c>
      <c r="E428" s="10" t="s">
        <v>49221</v>
      </c>
      <c r="F428" t="str">
        <f t="shared" si="7"/>
        <v>y</v>
      </c>
      <c r="G428" t="s">
        <v>48252</v>
      </c>
      <c r="H428" t="s">
        <v>13616</v>
      </c>
      <c r="J428" t="s">
        <v>13616</v>
      </c>
    </row>
    <row r="429" spans="1:10" ht="14.4" hidden="1" customHeight="1" x14ac:dyDescent="0.3">
      <c r="A429" s="10" t="s">
        <v>49257</v>
      </c>
      <c r="B429" s="10" t="s">
        <v>49258</v>
      </c>
      <c r="C429" s="10" t="s">
        <v>49259</v>
      </c>
      <c r="D429" s="10" t="s">
        <v>49171</v>
      </c>
      <c r="E429" s="10" t="s">
        <v>49260</v>
      </c>
      <c r="F429" t="str">
        <f t="shared" si="7"/>
        <v>y</v>
      </c>
      <c r="I429" t="s">
        <v>13616</v>
      </c>
    </row>
    <row r="430" spans="1:10" ht="14.4" hidden="1" customHeight="1" x14ac:dyDescent="0.3">
      <c r="A430" s="10" t="s">
        <v>49261</v>
      </c>
      <c r="B430" s="10" t="s">
        <v>49258</v>
      </c>
      <c r="C430" s="10" t="s">
        <v>49262</v>
      </c>
      <c r="D430" s="10" t="s">
        <v>49175</v>
      </c>
      <c r="E430" s="10" t="s">
        <v>49176</v>
      </c>
      <c r="F430" t="str">
        <f t="shared" si="7"/>
        <v>y</v>
      </c>
      <c r="I430" t="s">
        <v>13616</v>
      </c>
    </row>
    <row r="431" spans="1:10" ht="14.4" hidden="1" customHeight="1" x14ac:dyDescent="0.3">
      <c r="A431" s="10" t="s">
        <v>49263</v>
      </c>
      <c r="B431" s="10" t="s">
        <v>49264</v>
      </c>
      <c r="C431" s="10" t="s">
        <v>49265</v>
      </c>
      <c r="D431" s="10" t="s">
        <v>49180</v>
      </c>
      <c r="E431" s="10" t="s">
        <v>49266</v>
      </c>
      <c r="F431" t="str">
        <f t="shared" si="7"/>
        <v>y</v>
      </c>
      <c r="I431" t="s">
        <v>13616</v>
      </c>
    </row>
    <row r="432" spans="1:10" ht="14.4" hidden="1" customHeight="1" x14ac:dyDescent="0.3">
      <c r="A432" s="10" t="s">
        <v>5410</v>
      </c>
      <c r="B432" s="10" t="s">
        <v>49264</v>
      </c>
      <c r="C432" s="10" t="s">
        <v>49267</v>
      </c>
      <c r="D432" s="10" t="s">
        <v>49268</v>
      </c>
      <c r="E432" s="10" t="s">
        <v>49184</v>
      </c>
      <c r="F432" t="str">
        <f t="shared" si="7"/>
        <v/>
      </c>
      <c r="H432" t="s">
        <v>13568</v>
      </c>
      <c r="J432" t="s">
        <v>13568</v>
      </c>
    </row>
    <row r="433" spans="1:10" ht="14.4" hidden="1" customHeight="1" x14ac:dyDescent="0.3">
      <c r="A433" s="10" t="s">
        <v>49269</v>
      </c>
      <c r="B433" s="10" t="s">
        <v>49270</v>
      </c>
      <c r="C433" s="10" t="s">
        <v>49271</v>
      </c>
      <c r="D433" s="10" t="s">
        <v>49188</v>
      </c>
      <c r="E433" s="10" t="s">
        <v>49272</v>
      </c>
      <c r="F433" t="str">
        <f t="shared" si="7"/>
        <v>y</v>
      </c>
      <c r="I433" t="s">
        <v>13616</v>
      </c>
    </row>
    <row r="434" spans="1:10" ht="14.4" hidden="1" customHeight="1" x14ac:dyDescent="0.3">
      <c r="A434" s="10" t="s">
        <v>5412</v>
      </c>
      <c r="B434" s="10" t="s">
        <v>49270</v>
      </c>
      <c r="C434" s="10" t="s">
        <v>49273</v>
      </c>
      <c r="D434" s="10" t="s">
        <v>49268</v>
      </c>
      <c r="E434" s="10" t="s">
        <v>49191</v>
      </c>
      <c r="F434" t="str">
        <f t="shared" si="7"/>
        <v/>
      </c>
      <c r="H434" t="s">
        <v>13568</v>
      </c>
      <c r="J434" t="s">
        <v>13568</v>
      </c>
    </row>
    <row r="435" spans="1:10" ht="14.4" hidden="1" customHeight="1" x14ac:dyDescent="0.3">
      <c r="A435" s="10" t="s">
        <v>49274</v>
      </c>
      <c r="B435" s="10" t="s">
        <v>49275</v>
      </c>
      <c r="C435" s="10" t="s">
        <v>49276</v>
      </c>
      <c r="D435" s="10" t="s">
        <v>49195</v>
      </c>
      <c r="E435" s="10" t="s">
        <v>49277</v>
      </c>
      <c r="F435" t="str">
        <f t="shared" si="7"/>
        <v>y</v>
      </c>
      <c r="I435" t="s">
        <v>13616</v>
      </c>
    </row>
    <row r="436" spans="1:10" ht="14.4" hidden="1" customHeight="1" x14ac:dyDescent="0.3">
      <c r="A436" s="10" t="s">
        <v>7265</v>
      </c>
      <c r="B436" s="10" t="s">
        <v>49275</v>
      </c>
      <c r="C436" s="10" t="s">
        <v>49278</v>
      </c>
      <c r="D436" s="10" t="s">
        <v>48250</v>
      </c>
      <c r="E436" s="10" t="s">
        <v>49198</v>
      </c>
      <c r="F436" t="str">
        <f t="shared" si="7"/>
        <v>y</v>
      </c>
      <c r="G436" t="s">
        <v>48252</v>
      </c>
      <c r="H436" t="s">
        <v>13616</v>
      </c>
      <c r="J436" t="s">
        <v>13616</v>
      </c>
    </row>
    <row r="437" spans="1:10" ht="14.4" hidden="1" customHeight="1" x14ac:dyDescent="0.3">
      <c r="A437" s="10" t="s">
        <v>25756</v>
      </c>
      <c r="B437" s="10" t="s">
        <v>49275</v>
      </c>
      <c r="C437" s="10" t="s">
        <v>49279</v>
      </c>
      <c r="D437" s="10" t="s">
        <v>49268</v>
      </c>
      <c r="E437" s="10" t="s">
        <v>49200</v>
      </c>
      <c r="F437" t="str">
        <f t="shared" si="7"/>
        <v/>
      </c>
      <c r="H437" t="s">
        <v>13568</v>
      </c>
      <c r="J437" t="s">
        <v>13568</v>
      </c>
    </row>
    <row r="438" spans="1:10" ht="14.4" hidden="1" customHeight="1" x14ac:dyDescent="0.3">
      <c r="A438" s="10" t="s">
        <v>10263</v>
      </c>
      <c r="B438" s="10" t="s">
        <v>49280</v>
      </c>
      <c r="C438" s="10" t="s">
        <v>49281</v>
      </c>
      <c r="D438" s="10" t="s">
        <v>48250</v>
      </c>
      <c r="E438" s="10" t="s">
        <v>49203</v>
      </c>
      <c r="F438" t="str">
        <f t="shared" si="7"/>
        <v>y</v>
      </c>
      <c r="G438" t="s">
        <v>48252</v>
      </c>
      <c r="H438" t="s">
        <v>13616</v>
      </c>
      <c r="J438" t="s">
        <v>13616</v>
      </c>
    </row>
    <row r="439" spans="1:10" ht="14.4" hidden="1" customHeight="1" x14ac:dyDescent="0.3">
      <c r="A439" s="10" t="s">
        <v>10265</v>
      </c>
      <c r="B439" s="10" t="s">
        <v>49280</v>
      </c>
      <c r="C439" s="10" t="s">
        <v>49282</v>
      </c>
      <c r="D439" s="10" t="s">
        <v>48250</v>
      </c>
      <c r="E439" s="10" t="s">
        <v>49205</v>
      </c>
      <c r="F439" t="str">
        <f t="shared" si="7"/>
        <v>y</v>
      </c>
      <c r="G439" t="s">
        <v>48252</v>
      </c>
      <c r="H439" t="s">
        <v>13616</v>
      </c>
      <c r="J439" t="s">
        <v>13616</v>
      </c>
    </row>
    <row r="440" spans="1:10" ht="14.4" hidden="1" customHeight="1" x14ac:dyDescent="0.3">
      <c r="A440" s="10" t="s">
        <v>49283</v>
      </c>
      <c r="B440" s="10" t="s">
        <v>49280</v>
      </c>
      <c r="C440" s="10" t="s">
        <v>49273</v>
      </c>
      <c r="D440" s="10" t="s">
        <v>48250</v>
      </c>
      <c r="E440" s="10" t="s">
        <v>49206</v>
      </c>
      <c r="F440" t="str">
        <f t="shared" si="7"/>
        <v>y</v>
      </c>
      <c r="G440" t="s">
        <v>48252</v>
      </c>
      <c r="H440" t="s">
        <v>13616</v>
      </c>
      <c r="J440" t="s">
        <v>13616</v>
      </c>
    </row>
    <row r="441" spans="1:10" ht="14.4" hidden="1" customHeight="1" x14ac:dyDescent="0.3">
      <c r="A441" s="10" t="s">
        <v>49284</v>
      </c>
      <c r="B441" s="10" t="s">
        <v>49285</v>
      </c>
      <c r="C441" s="10" t="s">
        <v>49286</v>
      </c>
      <c r="D441" s="10" t="s">
        <v>49287</v>
      </c>
      <c r="E441" s="10" t="s">
        <v>49288</v>
      </c>
      <c r="F441" t="str">
        <f t="shared" si="7"/>
        <v/>
      </c>
      <c r="H441" t="s">
        <v>13568</v>
      </c>
      <c r="J441" t="s">
        <v>13568</v>
      </c>
    </row>
    <row r="442" spans="1:10" ht="14.4" hidden="1" customHeight="1" x14ac:dyDescent="0.3">
      <c r="A442" s="10" t="s">
        <v>49289</v>
      </c>
      <c r="B442" s="10" t="s">
        <v>49285</v>
      </c>
      <c r="C442" s="10" t="s">
        <v>49290</v>
      </c>
      <c r="D442" s="10" t="s">
        <v>49287</v>
      </c>
      <c r="E442" s="10" t="s">
        <v>49291</v>
      </c>
      <c r="F442" t="str">
        <f t="shared" si="7"/>
        <v/>
      </c>
      <c r="H442" t="s">
        <v>13568</v>
      </c>
      <c r="J442" t="s">
        <v>13568</v>
      </c>
    </row>
    <row r="443" spans="1:10" ht="14.4" hidden="1" customHeight="1" x14ac:dyDescent="0.3">
      <c r="A443" s="10" t="s">
        <v>25204</v>
      </c>
      <c r="B443" s="10" t="s">
        <v>49292</v>
      </c>
      <c r="C443" s="10" t="s">
        <v>49293</v>
      </c>
      <c r="D443" s="10" t="s">
        <v>49287</v>
      </c>
      <c r="E443" s="10" t="s">
        <v>49294</v>
      </c>
      <c r="F443" t="str">
        <f t="shared" si="7"/>
        <v/>
      </c>
      <c r="H443" t="s">
        <v>13568</v>
      </c>
      <c r="J443" t="s">
        <v>13568</v>
      </c>
    </row>
    <row r="444" spans="1:10" ht="14.4" hidden="1" customHeight="1" x14ac:dyDescent="0.3">
      <c r="A444" s="10" t="s">
        <v>24035</v>
      </c>
      <c r="B444" s="10" t="s">
        <v>49292</v>
      </c>
      <c r="C444" s="10" t="s">
        <v>49295</v>
      </c>
      <c r="D444" s="10" t="s">
        <v>49287</v>
      </c>
      <c r="E444" s="10" t="s">
        <v>49296</v>
      </c>
      <c r="F444" t="str">
        <f t="shared" si="7"/>
        <v/>
      </c>
      <c r="H444" t="s">
        <v>13568</v>
      </c>
      <c r="J444" t="s">
        <v>13568</v>
      </c>
    </row>
    <row r="445" spans="1:10" ht="14.4" hidden="1" customHeight="1" x14ac:dyDescent="0.3">
      <c r="A445" s="10" t="s">
        <v>10283</v>
      </c>
      <c r="B445" s="10" t="s">
        <v>49297</v>
      </c>
      <c r="C445" s="10" t="s">
        <v>49298</v>
      </c>
      <c r="D445" s="10" t="s">
        <v>48250</v>
      </c>
      <c r="E445" s="10" t="s">
        <v>49221</v>
      </c>
      <c r="F445" t="str">
        <f t="shared" si="7"/>
        <v>y</v>
      </c>
      <c r="G445" t="s">
        <v>48252</v>
      </c>
      <c r="H445" t="s">
        <v>13616</v>
      </c>
      <c r="J445" t="s">
        <v>13616</v>
      </c>
    </row>
    <row r="446" spans="1:10" ht="14.4" hidden="1" customHeight="1" x14ac:dyDescent="0.3">
      <c r="A446" s="10" t="s">
        <v>49299</v>
      </c>
      <c r="B446" s="10" t="s">
        <v>49300</v>
      </c>
      <c r="C446" s="10" t="s">
        <v>49301</v>
      </c>
      <c r="D446" s="10" t="s">
        <v>49171</v>
      </c>
      <c r="E446" s="10" t="s">
        <v>49302</v>
      </c>
      <c r="F446" t="str">
        <f t="shared" si="7"/>
        <v>y</v>
      </c>
      <c r="I446" t="s">
        <v>13616</v>
      </c>
    </row>
    <row r="447" spans="1:10" ht="14.4" hidden="1" customHeight="1" x14ac:dyDescent="0.3">
      <c r="A447" s="10" t="s">
        <v>49303</v>
      </c>
      <c r="B447" s="10" t="s">
        <v>49300</v>
      </c>
      <c r="C447" s="10" t="s">
        <v>49304</v>
      </c>
      <c r="D447" s="10" t="s">
        <v>49175</v>
      </c>
      <c r="E447" s="10" t="s">
        <v>49176</v>
      </c>
      <c r="F447" t="str">
        <f t="shared" si="7"/>
        <v>y</v>
      </c>
      <c r="I447" t="s">
        <v>13616</v>
      </c>
    </row>
    <row r="448" spans="1:10" ht="14.4" hidden="1" customHeight="1" x14ac:dyDescent="0.3">
      <c r="A448" s="10" t="s">
        <v>49305</v>
      </c>
      <c r="B448" s="10" t="s">
        <v>49306</v>
      </c>
      <c r="C448" s="10" t="s">
        <v>49307</v>
      </c>
      <c r="D448" s="10" t="s">
        <v>49180</v>
      </c>
      <c r="E448" s="10" t="s">
        <v>49308</v>
      </c>
      <c r="F448" t="str">
        <f t="shared" si="7"/>
        <v>y</v>
      </c>
      <c r="I448" t="s">
        <v>13616</v>
      </c>
    </row>
    <row r="449" spans="1:10" ht="14.4" hidden="1" customHeight="1" x14ac:dyDescent="0.3">
      <c r="A449" s="10" t="s">
        <v>36702</v>
      </c>
      <c r="B449" s="10" t="s">
        <v>49306</v>
      </c>
      <c r="C449" s="10" t="s">
        <v>49309</v>
      </c>
      <c r="D449" s="10" t="s">
        <v>49310</v>
      </c>
      <c r="E449" s="10" t="s">
        <v>49184</v>
      </c>
      <c r="F449" t="str">
        <f t="shared" si="7"/>
        <v/>
      </c>
      <c r="H449" t="s">
        <v>13568</v>
      </c>
      <c r="J449" t="s">
        <v>13568</v>
      </c>
    </row>
    <row r="450" spans="1:10" ht="14.4" hidden="1" customHeight="1" x14ac:dyDescent="0.3">
      <c r="A450" s="10" t="s">
        <v>49311</v>
      </c>
      <c r="B450" s="10" t="s">
        <v>49312</v>
      </c>
      <c r="C450" s="10" t="s">
        <v>49313</v>
      </c>
      <c r="D450" s="10" t="s">
        <v>49188</v>
      </c>
      <c r="E450" s="10" t="s">
        <v>49314</v>
      </c>
      <c r="F450" t="str">
        <f t="shared" si="7"/>
        <v>y</v>
      </c>
      <c r="I450" t="s">
        <v>13616</v>
      </c>
    </row>
    <row r="451" spans="1:10" ht="14.4" hidden="1" customHeight="1" x14ac:dyDescent="0.3">
      <c r="A451" s="10" t="s">
        <v>49315</v>
      </c>
      <c r="B451" s="10" t="s">
        <v>49312</v>
      </c>
      <c r="C451" s="10" t="s">
        <v>49316</v>
      </c>
      <c r="D451" s="10" t="s">
        <v>49310</v>
      </c>
      <c r="E451" s="10" t="s">
        <v>49191</v>
      </c>
      <c r="F451" t="str">
        <f t="shared" si="7"/>
        <v/>
      </c>
      <c r="H451" t="s">
        <v>13568</v>
      </c>
      <c r="J451" t="s">
        <v>13568</v>
      </c>
    </row>
    <row r="452" spans="1:10" ht="14.4" hidden="1" customHeight="1" x14ac:dyDescent="0.3">
      <c r="A452" s="10" t="s">
        <v>49317</v>
      </c>
      <c r="B452" s="10" t="s">
        <v>49318</v>
      </c>
      <c r="C452" s="10" t="s">
        <v>49319</v>
      </c>
      <c r="D452" s="10" t="s">
        <v>49195</v>
      </c>
      <c r="E452" s="10" t="s">
        <v>49320</v>
      </c>
      <c r="F452" t="str">
        <f t="shared" si="7"/>
        <v>y</v>
      </c>
      <c r="I452" t="s">
        <v>13616</v>
      </c>
    </row>
    <row r="453" spans="1:10" ht="14.4" hidden="1" customHeight="1" x14ac:dyDescent="0.3">
      <c r="A453" s="10" t="s">
        <v>10279</v>
      </c>
      <c r="B453" s="10" t="s">
        <v>49318</v>
      </c>
      <c r="C453" s="10" t="s">
        <v>49321</v>
      </c>
      <c r="D453" s="10" t="s">
        <v>48250</v>
      </c>
      <c r="E453" s="10" t="s">
        <v>49198</v>
      </c>
      <c r="F453" t="str">
        <f t="shared" ref="F453:F516" si="8">IF(COUNTIF(H453:J453,"used")&gt;0,"y","")</f>
        <v>y</v>
      </c>
      <c r="G453" t="s">
        <v>48252</v>
      </c>
      <c r="H453" t="s">
        <v>13616</v>
      </c>
      <c r="J453" t="s">
        <v>13616</v>
      </c>
    </row>
    <row r="454" spans="1:10" ht="14.4" hidden="1" customHeight="1" x14ac:dyDescent="0.3">
      <c r="A454" s="10" t="s">
        <v>10458</v>
      </c>
      <c r="B454" s="10" t="s">
        <v>49318</v>
      </c>
      <c r="C454" s="10" t="s">
        <v>49322</v>
      </c>
      <c r="D454" s="10" t="s">
        <v>49310</v>
      </c>
      <c r="E454" s="10" t="s">
        <v>49200</v>
      </c>
      <c r="F454" t="str">
        <f t="shared" si="8"/>
        <v/>
      </c>
      <c r="H454" t="s">
        <v>13568</v>
      </c>
      <c r="J454" t="s">
        <v>13568</v>
      </c>
    </row>
    <row r="455" spans="1:10" ht="14.4" hidden="1" customHeight="1" x14ac:dyDescent="0.3">
      <c r="A455" s="10" t="s">
        <v>10267</v>
      </c>
      <c r="B455" s="10" t="s">
        <v>49323</v>
      </c>
      <c r="C455" s="10" t="s">
        <v>49324</v>
      </c>
      <c r="D455" s="10" t="s">
        <v>48250</v>
      </c>
      <c r="E455" s="10" t="s">
        <v>49203</v>
      </c>
      <c r="F455" t="str">
        <f t="shared" si="8"/>
        <v>y</v>
      </c>
      <c r="G455" t="s">
        <v>48252</v>
      </c>
      <c r="H455" t="s">
        <v>13616</v>
      </c>
      <c r="J455" t="s">
        <v>13616</v>
      </c>
    </row>
    <row r="456" spans="1:10" ht="14.4" hidden="1" customHeight="1" x14ac:dyDescent="0.3">
      <c r="A456" s="10" t="s">
        <v>10269</v>
      </c>
      <c r="B456" s="10" t="s">
        <v>49323</v>
      </c>
      <c r="C456" s="10" t="s">
        <v>49325</v>
      </c>
      <c r="D456" s="10" t="s">
        <v>48250</v>
      </c>
      <c r="E456" s="10" t="s">
        <v>49205</v>
      </c>
      <c r="F456" t="str">
        <f t="shared" si="8"/>
        <v>y</v>
      </c>
      <c r="G456" t="s">
        <v>48252</v>
      </c>
      <c r="H456" t="s">
        <v>13616</v>
      </c>
      <c r="J456" t="s">
        <v>13616</v>
      </c>
    </row>
    <row r="457" spans="1:10" ht="14.4" hidden="1" customHeight="1" x14ac:dyDescent="0.3">
      <c r="A457" s="10" t="s">
        <v>41780</v>
      </c>
      <c r="B457" s="10" t="s">
        <v>49323</v>
      </c>
      <c r="C457" s="10" t="s">
        <v>49316</v>
      </c>
      <c r="D457" s="10" t="s">
        <v>48250</v>
      </c>
      <c r="E457" s="10" t="s">
        <v>49206</v>
      </c>
      <c r="F457" t="str">
        <f t="shared" si="8"/>
        <v>y</v>
      </c>
      <c r="G457" t="s">
        <v>48252</v>
      </c>
      <c r="H457" t="s">
        <v>13616</v>
      </c>
      <c r="J457" t="s">
        <v>13616</v>
      </c>
    </row>
    <row r="458" spans="1:10" ht="14.4" hidden="1" customHeight="1" x14ac:dyDescent="0.3">
      <c r="A458" s="10" t="s">
        <v>49326</v>
      </c>
      <c r="B458" s="10" t="s">
        <v>49327</v>
      </c>
      <c r="C458" s="10" t="s">
        <v>49328</v>
      </c>
      <c r="D458" s="10" t="s">
        <v>49329</v>
      </c>
      <c r="E458" s="10" t="s">
        <v>49330</v>
      </c>
      <c r="F458" t="str">
        <f t="shared" si="8"/>
        <v/>
      </c>
      <c r="H458" t="s">
        <v>13568</v>
      </c>
      <c r="J458" t="s">
        <v>13568</v>
      </c>
    </row>
    <row r="459" spans="1:10" ht="14.4" hidden="1" customHeight="1" x14ac:dyDescent="0.3">
      <c r="A459" s="10" t="s">
        <v>49331</v>
      </c>
      <c r="B459" s="10" t="s">
        <v>49327</v>
      </c>
      <c r="C459" s="10" t="s">
        <v>49332</v>
      </c>
      <c r="D459" s="10" t="s">
        <v>49329</v>
      </c>
      <c r="E459" s="10" t="s">
        <v>49333</v>
      </c>
      <c r="F459" t="str">
        <f t="shared" si="8"/>
        <v/>
      </c>
      <c r="H459" t="s">
        <v>13568</v>
      </c>
      <c r="J459" t="s">
        <v>13568</v>
      </c>
    </row>
    <row r="460" spans="1:10" ht="14.4" hidden="1" customHeight="1" x14ac:dyDescent="0.3">
      <c r="A460" s="10" t="s">
        <v>24073</v>
      </c>
      <c r="B460" s="10" t="s">
        <v>49334</v>
      </c>
      <c r="C460" s="10" t="s">
        <v>49335</v>
      </c>
      <c r="D460" s="10" t="s">
        <v>49329</v>
      </c>
      <c r="E460" s="10" t="s">
        <v>49336</v>
      </c>
      <c r="F460" t="str">
        <f t="shared" si="8"/>
        <v/>
      </c>
      <c r="H460" t="s">
        <v>13568</v>
      </c>
      <c r="J460" t="s">
        <v>13568</v>
      </c>
    </row>
    <row r="461" spans="1:10" ht="14.4" hidden="1" customHeight="1" x14ac:dyDescent="0.3">
      <c r="A461" s="10" t="s">
        <v>22730</v>
      </c>
      <c r="B461" s="10" t="s">
        <v>49334</v>
      </c>
      <c r="C461" s="10" t="s">
        <v>49337</v>
      </c>
      <c r="D461" s="10" t="s">
        <v>49329</v>
      </c>
      <c r="E461" s="10" t="s">
        <v>49338</v>
      </c>
      <c r="F461" t="str">
        <f t="shared" si="8"/>
        <v/>
      </c>
      <c r="H461" t="s">
        <v>13568</v>
      </c>
      <c r="J461" t="s">
        <v>13568</v>
      </c>
    </row>
    <row r="462" spans="1:10" ht="14.4" hidden="1" customHeight="1" x14ac:dyDescent="0.3">
      <c r="A462" s="10" t="s">
        <v>5830</v>
      </c>
      <c r="B462" s="10" t="s">
        <v>49339</v>
      </c>
      <c r="C462" s="10" t="s">
        <v>49340</v>
      </c>
      <c r="D462" s="10" t="s">
        <v>48250</v>
      </c>
      <c r="E462" s="10" t="s">
        <v>49221</v>
      </c>
      <c r="F462" t="str">
        <f t="shared" si="8"/>
        <v>y</v>
      </c>
      <c r="G462" t="s">
        <v>48252</v>
      </c>
      <c r="H462" t="s">
        <v>13616</v>
      </c>
      <c r="J462" t="s">
        <v>13616</v>
      </c>
    </row>
    <row r="463" spans="1:10" ht="14.4" hidden="1" customHeight="1" x14ac:dyDescent="0.3">
      <c r="A463" s="10" t="s">
        <v>43344</v>
      </c>
      <c r="B463" s="10" t="s">
        <v>49341</v>
      </c>
      <c r="C463" s="10" t="s">
        <v>49342</v>
      </c>
      <c r="D463" s="10" t="s">
        <v>49343</v>
      </c>
      <c r="E463" s="10" t="s">
        <v>49344</v>
      </c>
      <c r="F463" t="str">
        <f t="shared" si="8"/>
        <v>y</v>
      </c>
      <c r="G463" t="s">
        <v>48401</v>
      </c>
      <c r="I463" t="s">
        <v>13616</v>
      </c>
    </row>
    <row r="464" spans="1:10" ht="14.4" hidden="1" customHeight="1" x14ac:dyDescent="0.3">
      <c r="A464" s="10" t="s">
        <v>10449</v>
      </c>
      <c r="B464" s="10" t="s">
        <v>49341</v>
      </c>
      <c r="C464" s="10" t="s">
        <v>49345</v>
      </c>
      <c r="D464" s="10" t="s">
        <v>49346</v>
      </c>
      <c r="E464" s="10" t="s">
        <v>49347</v>
      </c>
      <c r="F464" t="str">
        <f t="shared" si="8"/>
        <v>y</v>
      </c>
      <c r="G464" t="s">
        <v>48401</v>
      </c>
      <c r="H464" t="s">
        <v>13616</v>
      </c>
      <c r="J464" t="s">
        <v>13616</v>
      </c>
    </row>
    <row r="465" spans="1:10" ht="14.4" hidden="1" customHeight="1" x14ac:dyDescent="0.3">
      <c r="A465" s="10" t="s">
        <v>23678</v>
      </c>
      <c r="B465" s="10" t="s">
        <v>49341</v>
      </c>
      <c r="C465" s="10" t="s">
        <v>49348</v>
      </c>
      <c r="D465" s="10" t="s">
        <v>49349</v>
      </c>
      <c r="E465" s="10" t="s">
        <v>49350</v>
      </c>
      <c r="F465" t="str">
        <f t="shared" si="8"/>
        <v>y</v>
      </c>
      <c r="G465" t="s">
        <v>48401</v>
      </c>
      <c r="H465" t="s">
        <v>13616</v>
      </c>
      <c r="J465" t="s">
        <v>13616</v>
      </c>
    </row>
    <row r="466" spans="1:10" ht="14.4" hidden="1" customHeight="1" x14ac:dyDescent="0.3">
      <c r="A466" s="10" t="s">
        <v>23720</v>
      </c>
      <c r="B466" s="10" t="s">
        <v>49341</v>
      </c>
      <c r="C466" s="10" t="s">
        <v>49351</v>
      </c>
      <c r="D466" s="10" t="s">
        <v>49349</v>
      </c>
      <c r="E466" s="10" t="s">
        <v>49352</v>
      </c>
      <c r="F466" t="str">
        <f t="shared" si="8"/>
        <v>y</v>
      </c>
      <c r="G466" t="s">
        <v>48401</v>
      </c>
      <c r="H466" t="s">
        <v>13616</v>
      </c>
      <c r="J466" t="s">
        <v>13616</v>
      </c>
    </row>
    <row r="467" spans="1:10" ht="14.4" hidden="1" customHeight="1" x14ac:dyDescent="0.3">
      <c r="A467" s="10" t="s">
        <v>49353</v>
      </c>
      <c r="B467" s="10" t="s">
        <v>49354</v>
      </c>
      <c r="C467" s="10" t="s">
        <v>49355</v>
      </c>
      <c r="D467" s="10" t="s">
        <v>48865</v>
      </c>
      <c r="E467" s="10" t="s">
        <v>49356</v>
      </c>
      <c r="F467" t="str">
        <f t="shared" si="8"/>
        <v>y</v>
      </c>
      <c r="I467" t="s">
        <v>13616</v>
      </c>
    </row>
    <row r="468" spans="1:10" ht="14.4" hidden="1" customHeight="1" x14ac:dyDescent="0.3">
      <c r="A468" s="10" t="s">
        <v>9872</v>
      </c>
      <c r="B468" s="10" t="s">
        <v>49357</v>
      </c>
      <c r="C468" s="10" t="s">
        <v>49358</v>
      </c>
      <c r="D468" s="10" t="s">
        <v>49359</v>
      </c>
      <c r="E468" s="10" t="s">
        <v>49360</v>
      </c>
      <c r="F468" t="str">
        <f t="shared" si="8"/>
        <v>y</v>
      </c>
      <c r="I468" t="s">
        <v>13616</v>
      </c>
    </row>
    <row r="469" spans="1:10" ht="14.4" hidden="1" customHeight="1" x14ac:dyDescent="0.3">
      <c r="A469" s="10" t="s">
        <v>49361</v>
      </c>
      <c r="B469" s="10" t="s">
        <v>49362</v>
      </c>
      <c r="C469" s="10" t="s">
        <v>49363</v>
      </c>
      <c r="D469" s="10" t="s">
        <v>49364</v>
      </c>
      <c r="E469" s="10" t="s">
        <v>49365</v>
      </c>
      <c r="F469" t="str">
        <f t="shared" si="8"/>
        <v>y</v>
      </c>
      <c r="I469" t="s">
        <v>13616</v>
      </c>
    </row>
    <row r="470" spans="1:10" ht="14.4" hidden="1" customHeight="1" x14ac:dyDescent="0.3">
      <c r="A470" s="10" t="s">
        <v>49366</v>
      </c>
      <c r="B470" s="10" t="s">
        <v>49367</v>
      </c>
      <c r="C470" s="10" t="s">
        <v>49368</v>
      </c>
      <c r="D470" s="10" t="s">
        <v>49369</v>
      </c>
      <c r="E470" s="10" t="s">
        <v>49370</v>
      </c>
      <c r="F470" t="str">
        <f t="shared" si="8"/>
        <v>y</v>
      </c>
      <c r="I470" t="s">
        <v>13616</v>
      </c>
    </row>
    <row r="471" spans="1:10" ht="14.4" hidden="1" customHeight="1" x14ac:dyDescent="0.3">
      <c r="A471" s="10" t="s">
        <v>10339</v>
      </c>
      <c r="B471" s="10" t="s">
        <v>49371</v>
      </c>
      <c r="C471" s="10" t="s">
        <v>49372</v>
      </c>
      <c r="D471" s="10" t="s">
        <v>48250</v>
      </c>
      <c r="E471" s="10" t="s">
        <v>49373</v>
      </c>
      <c r="F471" t="str">
        <f t="shared" si="8"/>
        <v>y</v>
      </c>
      <c r="G471" t="s">
        <v>48252</v>
      </c>
      <c r="H471" t="s">
        <v>13616</v>
      </c>
      <c r="J471" t="s">
        <v>13616</v>
      </c>
    </row>
    <row r="472" spans="1:10" ht="14.4" hidden="1" customHeight="1" x14ac:dyDescent="0.3">
      <c r="A472" s="10" t="s">
        <v>23667</v>
      </c>
      <c r="B472" s="10" t="s">
        <v>49371</v>
      </c>
      <c r="C472" s="10" t="s">
        <v>49374</v>
      </c>
      <c r="D472" s="10" t="s">
        <v>48250</v>
      </c>
      <c r="E472" s="10" t="s">
        <v>49373</v>
      </c>
      <c r="F472" t="str">
        <f t="shared" si="8"/>
        <v>y</v>
      </c>
      <c r="G472" t="s">
        <v>48252</v>
      </c>
      <c r="H472" t="s">
        <v>13616</v>
      </c>
      <c r="J472" t="s">
        <v>13616</v>
      </c>
    </row>
    <row r="473" spans="1:10" ht="14.4" hidden="1" customHeight="1" x14ac:dyDescent="0.3">
      <c r="A473" s="10" t="s">
        <v>42145</v>
      </c>
      <c r="B473" s="10" t="s">
        <v>49371</v>
      </c>
      <c r="C473" s="10" t="s">
        <v>49375</v>
      </c>
      <c r="D473" s="10" t="s">
        <v>48250</v>
      </c>
      <c r="E473" s="10" t="s">
        <v>49376</v>
      </c>
      <c r="F473" t="str">
        <f t="shared" si="8"/>
        <v>y</v>
      </c>
      <c r="G473" t="s">
        <v>48252</v>
      </c>
      <c r="H473" t="s">
        <v>13616</v>
      </c>
      <c r="J473" t="s">
        <v>13616</v>
      </c>
    </row>
    <row r="474" spans="1:10" ht="14.4" hidden="1" customHeight="1" x14ac:dyDescent="0.3">
      <c r="A474" s="10" t="s">
        <v>4193</v>
      </c>
      <c r="B474" s="10" t="s">
        <v>49371</v>
      </c>
      <c r="C474" s="10" t="s">
        <v>49377</v>
      </c>
      <c r="D474" s="10" t="s">
        <v>48250</v>
      </c>
      <c r="E474" s="10" t="s">
        <v>49378</v>
      </c>
      <c r="F474" t="str">
        <f t="shared" si="8"/>
        <v>y</v>
      </c>
      <c r="G474" t="s">
        <v>48252</v>
      </c>
      <c r="H474" t="s">
        <v>13616</v>
      </c>
      <c r="J474" t="s">
        <v>13616</v>
      </c>
    </row>
    <row r="475" spans="1:10" ht="14.4" hidden="1" customHeight="1" x14ac:dyDescent="0.3">
      <c r="A475" s="10" t="s">
        <v>24162</v>
      </c>
      <c r="B475" s="10" t="s">
        <v>49371</v>
      </c>
      <c r="C475" s="10" t="s">
        <v>49379</v>
      </c>
      <c r="D475" s="10" t="s">
        <v>48250</v>
      </c>
      <c r="E475" s="10" t="s">
        <v>49380</v>
      </c>
      <c r="F475" t="str">
        <f t="shared" si="8"/>
        <v>y</v>
      </c>
      <c r="G475" t="s">
        <v>48252</v>
      </c>
      <c r="H475" t="s">
        <v>13616</v>
      </c>
      <c r="J475" t="s">
        <v>13616</v>
      </c>
    </row>
    <row r="476" spans="1:10" ht="14.4" hidden="1" customHeight="1" x14ac:dyDescent="0.3">
      <c r="A476" s="10" t="s">
        <v>10454</v>
      </c>
      <c r="B476" s="10" t="s">
        <v>6186</v>
      </c>
      <c r="C476" s="10" t="s">
        <v>49381</v>
      </c>
      <c r="D476" s="10" t="s">
        <v>49382</v>
      </c>
      <c r="E476" s="10" t="s">
        <v>49383</v>
      </c>
      <c r="F476" t="str">
        <f t="shared" si="8"/>
        <v/>
      </c>
      <c r="H476" t="s">
        <v>13568</v>
      </c>
      <c r="J476" t="s">
        <v>13568</v>
      </c>
    </row>
    <row r="477" spans="1:10" ht="14.4" hidden="1" customHeight="1" x14ac:dyDescent="0.3">
      <c r="A477" s="10" t="s">
        <v>38982</v>
      </c>
      <c r="B477" s="10" t="s">
        <v>49384</v>
      </c>
      <c r="C477" s="10" t="s">
        <v>49385</v>
      </c>
      <c r="D477" s="10" t="s">
        <v>48812</v>
      </c>
      <c r="E477" s="10" t="s">
        <v>49386</v>
      </c>
      <c r="F477" t="str">
        <f t="shared" si="8"/>
        <v>y</v>
      </c>
      <c r="I477" t="s">
        <v>13616</v>
      </c>
    </row>
    <row r="478" spans="1:10" ht="14.4" hidden="1" customHeight="1" x14ac:dyDescent="0.3">
      <c r="A478" s="10" t="s">
        <v>49387</v>
      </c>
      <c r="B478" s="10" t="s">
        <v>49384</v>
      </c>
      <c r="C478" s="10" t="s">
        <v>49388</v>
      </c>
      <c r="D478" s="10" t="s">
        <v>48812</v>
      </c>
      <c r="E478" s="10" t="s">
        <v>49389</v>
      </c>
      <c r="F478" t="str">
        <f t="shared" si="8"/>
        <v>y</v>
      </c>
      <c r="I478" t="s">
        <v>13616</v>
      </c>
    </row>
    <row r="479" spans="1:10" ht="14.4" hidden="1" customHeight="1" x14ac:dyDescent="0.3">
      <c r="A479" s="10" t="s">
        <v>49390</v>
      </c>
      <c r="B479" s="10" t="s">
        <v>49384</v>
      </c>
      <c r="C479" s="10" t="s">
        <v>49391</v>
      </c>
      <c r="D479" s="10" t="s">
        <v>48812</v>
      </c>
      <c r="E479" s="10" t="s">
        <v>49389</v>
      </c>
      <c r="F479" t="str">
        <f t="shared" si="8"/>
        <v>y</v>
      </c>
      <c r="I479" t="s">
        <v>13616</v>
      </c>
    </row>
    <row r="480" spans="1:10" ht="14.4" hidden="1" customHeight="1" x14ac:dyDescent="0.3">
      <c r="A480" s="10" t="s">
        <v>49392</v>
      </c>
      <c r="B480" s="10" t="s">
        <v>49384</v>
      </c>
      <c r="C480" s="10" t="s">
        <v>49393</v>
      </c>
      <c r="D480" s="10" t="s">
        <v>48812</v>
      </c>
      <c r="E480" s="10" t="s">
        <v>49394</v>
      </c>
      <c r="F480" t="str">
        <f t="shared" si="8"/>
        <v>y</v>
      </c>
      <c r="I480" t="s">
        <v>13616</v>
      </c>
    </row>
    <row r="481" spans="1:10" ht="14.4" hidden="1" customHeight="1" x14ac:dyDescent="0.3">
      <c r="A481" s="10" t="s">
        <v>49395</v>
      </c>
      <c r="B481" s="10" t="s">
        <v>49384</v>
      </c>
      <c r="C481" s="10" t="s">
        <v>49396</v>
      </c>
      <c r="D481" s="10" t="s">
        <v>48812</v>
      </c>
      <c r="E481" s="10" t="s">
        <v>49397</v>
      </c>
      <c r="F481" t="str">
        <f t="shared" si="8"/>
        <v>y</v>
      </c>
      <c r="I481" t="s">
        <v>13616</v>
      </c>
    </row>
    <row r="482" spans="1:10" ht="14.4" hidden="1" customHeight="1" x14ac:dyDescent="0.3">
      <c r="A482" s="10" t="s">
        <v>49398</v>
      </c>
      <c r="B482" s="10" t="s">
        <v>49384</v>
      </c>
      <c r="C482" s="10" t="s">
        <v>49399</v>
      </c>
      <c r="D482" s="10" t="s">
        <v>48812</v>
      </c>
      <c r="E482" s="10" t="s">
        <v>49400</v>
      </c>
      <c r="F482" t="str">
        <f t="shared" si="8"/>
        <v>y</v>
      </c>
      <c r="I482" t="s">
        <v>13616</v>
      </c>
    </row>
    <row r="483" spans="1:10" ht="14.4" hidden="1" customHeight="1" x14ac:dyDescent="0.3">
      <c r="A483" s="10" t="s">
        <v>49401</v>
      </c>
      <c r="B483" s="10" t="s">
        <v>49384</v>
      </c>
      <c r="C483" s="10" t="s">
        <v>49402</v>
      </c>
      <c r="D483" s="10" t="s">
        <v>48812</v>
      </c>
      <c r="E483" s="10" t="s">
        <v>49386</v>
      </c>
      <c r="F483" t="str">
        <f t="shared" si="8"/>
        <v>y</v>
      </c>
      <c r="I483" t="s">
        <v>13616</v>
      </c>
    </row>
    <row r="484" spans="1:10" ht="14.4" hidden="1" customHeight="1" x14ac:dyDescent="0.3">
      <c r="A484" s="10" t="s">
        <v>49403</v>
      </c>
      <c r="B484" s="10" t="s">
        <v>49384</v>
      </c>
      <c r="C484" s="10" t="s">
        <v>49404</v>
      </c>
      <c r="D484" s="10" t="s">
        <v>48812</v>
      </c>
      <c r="E484" s="10" t="s">
        <v>49397</v>
      </c>
      <c r="F484" t="str">
        <f t="shared" si="8"/>
        <v>y</v>
      </c>
      <c r="I484" t="s">
        <v>13616</v>
      </c>
    </row>
    <row r="485" spans="1:10" ht="14.4" hidden="1" customHeight="1" x14ac:dyDescent="0.3">
      <c r="A485" s="10" t="s">
        <v>49405</v>
      </c>
      <c r="B485" s="10" t="s">
        <v>49384</v>
      </c>
      <c r="C485" s="10" t="s">
        <v>49406</v>
      </c>
      <c r="D485" s="10" t="s">
        <v>48812</v>
      </c>
      <c r="E485" s="10" t="s">
        <v>49400</v>
      </c>
      <c r="F485" t="str">
        <f t="shared" si="8"/>
        <v>y</v>
      </c>
      <c r="I485" t="s">
        <v>13616</v>
      </c>
    </row>
    <row r="486" spans="1:10" ht="14.4" hidden="1" customHeight="1" x14ac:dyDescent="0.3">
      <c r="A486" s="10" t="s">
        <v>3207</v>
      </c>
      <c r="B486" s="10" t="s">
        <v>49384</v>
      </c>
      <c r="C486" s="10" t="s">
        <v>49407</v>
      </c>
      <c r="D486" s="10" t="s">
        <v>48812</v>
      </c>
      <c r="E486" s="10" t="s">
        <v>49408</v>
      </c>
      <c r="F486" t="str">
        <f t="shared" si="8"/>
        <v>y</v>
      </c>
      <c r="I486" t="s">
        <v>13616</v>
      </c>
    </row>
    <row r="487" spans="1:10" ht="14.4" hidden="1" customHeight="1" x14ac:dyDescent="0.3">
      <c r="A487" s="10" t="s">
        <v>3209</v>
      </c>
      <c r="B487" s="10" t="s">
        <v>49384</v>
      </c>
      <c r="C487" s="10" t="s">
        <v>49409</v>
      </c>
      <c r="D487" s="10" t="s">
        <v>48812</v>
      </c>
      <c r="E487" s="10" t="s">
        <v>49410</v>
      </c>
      <c r="F487" t="str">
        <f t="shared" si="8"/>
        <v>y</v>
      </c>
      <c r="I487" t="s">
        <v>13616</v>
      </c>
    </row>
    <row r="488" spans="1:10" ht="14.4" hidden="1" customHeight="1" x14ac:dyDescent="0.3">
      <c r="A488" s="10" t="s">
        <v>3219</v>
      </c>
      <c r="B488" s="10" t="s">
        <v>49384</v>
      </c>
      <c r="C488" s="10" t="s">
        <v>49411</v>
      </c>
      <c r="D488" s="10" t="s">
        <v>48812</v>
      </c>
      <c r="E488" s="10" t="s">
        <v>49412</v>
      </c>
      <c r="F488" t="str">
        <f t="shared" si="8"/>
        <v>y</v>
      </c>
      <c r="I488" t="s">
        <v>13616</v>
      </c>
    </row>
    <row r="489" spans="1:10" ht="14.4" hidden="1" customHeight="1" x14ac:dyDescent="0.3">
      <c r="A489" s="10" t="s">
        <v>23684</v>
      </c>
      <c r="B489" s="10" t="s">
        <v>49413</v>
      </c>
      <c r="C489" s="10" t="s">
        <v>49414</v>
      </c>
      <c r="D489" s="10" t="s">
        <v>48250</v>
      </c>
      <c r="E489" s="10" t="s">
        <v>49415</v>
      </c>
      <c r="F489" t="str">
        <f t="shared" si="8"/>
        <v>y</v>
      </c>
      <c r="G489" t="s">
        <v>48252</v>
      </c>
      <c r="H489" t="s">
        <v>13616</v>
      </c>
      <c r="J489" t="s">
        <v>13616</v>
      </c>
    </row>
    <row r="490" spans="1:10" ht="14.4" hidden="1" customHeight="1" x14ac:dyDescent="0.3">
      <c r="A490" s="10" t="s">
        <v>49416</v>
      </c>
      <c r="B490" s="10" t="s">
        <v>49413</v>
      </c>
      <c r="C490" s="10" t="s">
        <v>49417</v>
      </c>
      <c r="D490" s="10" t="s">
        <v>48250</v>
      </c>
      <c r="E490" s="10" t="s">
        <v>49418</v>
      </c>
      <c r="F490" t="str">
        <f t="shared" si="8"/>
        <v>y</v>
      </c>
      <c r="G490" t="s">
        <v>48252</v>
      </c>
      <c r="H490" t="s">
        <v>13616</v>
      </c>
      <c r="J490" t="s">
        <v>13616</v>
      </c>
    </row>
    <row r="491" spans="1:10" ht="14.4" hidden="1" customHeight="1" x14ac:dyDescent="0.3">
      <c r="A491" s="10" t="s">
        <v>49419</v>
      </c>
      <c r="B491" s="10" t="s">
        <v>49413</v>
      </c>
      <c r="C491" s="10" t="s">
        <v>49420</v>
      </c>
      <c r="D491" s="10" t="s">
        <v>48250</v>
      </c>
      <c r="E491" s="10" t="s">
        <v>49421</v>
      </c>
      <c r="F491" t="str">
        <f t="shared" si="8"/>
        <v>y</v>
      </c>
      <c r="G491" t="s">
        <v>48252</v>
      </c>
      <c r="H491" t="s">
        <v>13616</v>
      </c>
      <c r="J491" t="s">
        <v>13616</v>
      </c>
    </row>
    <row r="492" spans="1:10" ht="14.4" hidden="1" customHeight="1" x14ac:dyDescent="0.3">
      <c r="A492" s="10" t="s">
        <v>49422</v>
      </c>
      <c r="B492" s="10" t="s">
        <v>566</v>
      </c>
      <c r="C492" s="10" t="s">
        <v>3782</v>
      </c>
      <c r="D492" s="10" t="s">
        <v>49423</v>
      </c>
      <c r="E492" s="10" t="s">
        <v>49424</v>
      </c>
      <c r="F492" t="str">
        <f t="shared" si="8"/>
        <v/>
      </c>
      <c r="I492" t="s">
        <v>13568</v>
      </c>
    </row>
    <row r="493" spans="1:10" ht="14.4" hidden="1" customHeight="1" x14ac:dyDescent="0.3">
      <c r="A493" s="10" t="s">
        <v>49425</v>
      </c>
      <c r="B493" s="10" t="s">
        <v>49426</v>
      </c>
      <c r="C493" s="10" t="s">
        <v>49427</v>
      </c>
      <c r="D493" s="10" t="s">
        <v>49428</v>
      </c>
      <c r="E493" s="10" t="s">
        <v>49429</v>
      </c>
      <c r="F493" t="str">
        <f t="shared" si="8"/>
        <v>y</v>
      </c>
      <c r="I493" t="s">
        <v>13616</v>
      </c>
    </row>
    <row r="494" spans="1:10" ht="14.4" hidden="1" customHeight="1" x14ac:dyDescent="0.3">
      <c r="A494" s="10" t="s">
        <v>49430</v>
      </c>
      <c r="B494" s="10" t="s">
        <v>49431</v>
      </c>
      <c r="C494" s="10" t="s">
        <v>49432</v>
      </c>
      <c r="D494" s="10" t="s">
        <v>48812</v>
      </c>
      <c r="E494" s="10" t="s">
        <v>49433</v>
      </c>
      <c r="F494" t="str">
        <f t="shared" si="8"/>
        <v>y</v>
      </c>
      <c r="I494" t="s">
        <v>13616</v>
      </c>
    </row>
    <row r="495" spans="1:10" ht="14.4" hidden="1" customHeight="1" x14ac:dyDescent="0.3">
      <c r="A495" s="10" t="s">
        <v>49434</v>
      </c>
      <c r="B495" s="10" t="s">
        <v>49431</v>
      </c>
      <c r="C495" s="10" t="s">
        <v>49435</v>
      </c>
      <c r="D495" s="10" t="s">
        <v>48812</v>
      </c>
      <c r="E495" s="10" t="s">
        <v>49436</v>
      </c>
      <c r="F495" t="str">
        <f t="shared" si="8"/>
        <v>y</v>
      </c>
      <c r="I495" t="s">
        <v>13616</v>
      </c>
    </row>
    <row r="496" spans="1:10" ht="14.4" hidden="1" customHeight="1" x14ac:dyDescent="0.3">
      <c r="A496" s="10" t="s">
        <v>49437</v>
      </c>
      <c r="B496" s="10" t="s">
        <v>49431</v>
      </c>
      <c r="C496" s="10" t="s">
        <v>49438</v>
      </c>
      <c r="D496" s="10" t="s">
        <v>48812</v>
      </c>
      <c r="E496" s="10" t="s">
        <v>49439</v>
      </c>
      <c r="F496" t="str">
        <f t="shared" si="8"/>
        <v>y</v>
      </c>
      <c r="I496" t="s">
        <v>13616</v>
      </c>
    </row>
    <row r="497" spans="1:10" ht="14.4" hidden="1" customHeight="1" x14ac:dyDescent="0.3">
      <c r="A497" s="10" t="s">
        <v>49440</v>
      </c>
      <c r="B497" s="10" t="s">
        <v>49431</v>
      </c>
      <c r="C497" s="10" t="s">
        <v>49432</v>
      </c>
      <c r="D497" s="10" t="s">
        <v>48812</v>
      </c>
      <c r="E497" s="10" t="s">
        <v>49441</v>
      </c>
      <c r="F497" t="str">
        <f t="shared" si="8"/>
        <v>y</v>
      </c>
      <c r="I497" t="s">
        <v>13616</v>
      </c>
    </row>
    <row r="498" spans="1:10" ht="14.4" hidden="1" customHeight="1" x14ac:dyDescent="0.3">
      <c r="A498" s="10" t="s">
        <v>3181</v>
      </c>
      <c r="B498" s="10" t="s">
        <v>49431</v>
      </c>
      <c r="C498" s="10" t="s">
        <v>49442</v>
      </c>
      <c r="D498" s="10" t="s">
        <v>48812</v>
      </c>
      <c r="E498" s="10" t="s">
        <v>49443</v>
      </c>
      <c r="F498" t="str">
        <f t="shared" si="8"/>
        <v>y</v>
      </c>
      <c r="I498" t="s">
        <v>13616</v>
      </c>
    </row>
    <row r="499" spans="1:10" ht="14.4" hidden="1" customHeight="1" x14ac:dyDescent="0.3">
      <c r="A499" s="10" t="s">
        <v>23688</v>
      </c>
      <c r="B499" s="10" t="s">
        <v>49431</v>
      </c>
      <c r="C499" s="10" t="s">
        <v>49444</v>
      </c>
      <c r="D499" s="10" t="s">
        <v>48250</v>
      </c>
      <c r="E499" s="10" t="s">
        <v>49445</v>
      </c>
      <c r="F499" t="str">
        <f t="shared" si="8"/>
        <v>y</v>
      </c>
      <c r="G499" s="15" t="s">
        <v>49446</v>
      </c>
      <c r="H499" t="s">
        <v>13616</v>
      </c>
      <c r="J499" t="s">
        <v>13616</v>
      </c>
    </row>
    <row r="500" spans="1:10" ht="14.4" hidden="1" customHeight="1" x14ac:dyDescent="0.3">
      <c r="A500" s="10" t="s">
        <v>46564</v>
      </c>
      <c r="B500" s="10" t="s">
        <v>49431</v>
      </c>
      <c r="C500" s="10" t="s">
        <v>49435</v>
      </c>
      <c r="D500" s="10" t="s">
        <v>48250</v>
      </c>
      <c r="E500" s="10" t="s">
        <v>49447</v>
      </c>
      <c r="F500" t="str">
        <f t="shared" si="8"/>
        <v>y</v>
      </c>
      <c r="G500" s="15" t="s">
        <v>49446</v>
      </c>
      <c r="H500" t="s">
        <v>13616</v>
      </c>
      <c r="J500" t="s">
        <v>13616</v>
      </c>
    </row>
    <row r="501" spans="1:10" ht="14.4" hidden="1" customHeight="1" x14ac:dyDescent="0.3">
      <c r="A501" s="10" t="s">
        <v>45248</v>
      </c>
      <c r="B501" s="10" t="s">
        <v>49431</v>
      </c>
      <c r="C501" s="10" t="s">
        <v>49432</v>
      </c>
      <c r="D501" s="10" t="s">
        <v>48250</v>
      </c>
      <c r="E501" s="10" t="s">
        <v>49448</v>
      </c>
      <c r="F501" t="str">
        <f t="shared" si="8"/>
        <v>y</v>
      </c>
      <c r="G501" s="15" t="s">
        <v>49446</v>
      </c>
      <c r="H501" t="s">
        <v>13616</v>
      </c>
      <c r="J501" t="s">
        <v>13616</v>
      </c>
    </row>
    <row r="502" spans="1:10" ht="14.4" hidden="1" customHeight="1" x14ac:dyDescent="0.3">
      <c r="A502" s="10" t="s">
        <v>49449</v>
      </c>
      <c r="B502" s="10" t="s">
        <v>49450</v>
      </c>
      <c r="C502" s="10" t="s">
        <v>49451</v>
      </c>
      <c r="D502" s="10" t="s">
        <v>48812</v>
      </c>
      <c r="E502" s="10" t="s">
        <v>49452</v>
      </c>
      <c r="F502" t="str">
        <f t="shared" si="8"/>
        <v>y</v>
      </c>
      <c r="I502" t="s">
        <v>13616</v>
      </c>
    </row>
    <row r="503" spans="1:10" ht="14.4" hidden="1" customHeight="1" x14ac:dyDescent="0.3">
      <c r="A503" s="10" t="s">
        <v>49453</v>
      </c>
      <c r="B503" s="10" t="s">
        <v>49450</v>
      </c>
      <c r="C503" s="10" t="s">
        <v>49454</v>
      </c>
      <c r="D503" s="10" t="s">
        <v>48812</v>
      </c>
      <c r="E503" s="10" t="s">
        <v>49455</v>
      </c>
      <c r="F503" t="str">
        <f t="shared" si="8"/>
        <v>y</v>
      </c>
      <c r="I503" t="s">
        <v>13616</v>
      </c>
    </row>
    <row r="504" spans="1:10" ht="14.4" hidden="1" customHeight="1" x14ac:dyDescent="0.3">
      <c r="A504" s="10" t="s">
        <v>49456</v>
      </c>
      <c r="B504" s="10" t="s">
        <v>49450</v>
      </c>
      <c r="C504" s="10" t="s">
        <v>49457</v>
      </c>
      <c r="D504" s="10" t="s">
        <v>48812</v>
      </c>
      <c r="E504" s="10" t="s">
        <v>49458</v>
      </c>
      <c r="F504" t="str">
        <f t="shared" si="8"/>
        <v>y</v>
      </c>
      <c r="I504" t="s">
        <v>13616</v>
      </c>
    </row>
    <row r="505" spans="1:10" ht="14.4" hidden="1" customHeight="1" x14ac:dyDescent="0.3">
      <c r="A505" s="10" t="s">
        <v>10345</v>
      </c>
      <c r="B505" s="10" t="s">
        <v>49450</v>
      </c>
      <c r="C505" s="10" t="s">
        <v>49459</v>
      </c>
      <c r="D505" s="10" t="s">
        <v>48250</v>
      </c>
      <c r="E505" s="10" t="s">
        <v>49460</v>
      </c>
      <c r="F505" t="str">
        <f t="shared" si="8"/>
        <v>y</v>
      </c>
      <c r="G505" s="15" t="s">
        <v>49446</v>
      </c>
      <c r="H505" t="s">
        <v>13616</v>
      </c>
      <c r="J505" t="s">
        <v>13616</v>
      </c>
    </row>
    <row r="506" spans="1:10" ht="14.4" hidden="1" customHeight="1" x14ac:dyDescent="0.3">
      <c r="A506" s="10" t="s">
        <v>10436</v>
      </c>
      <c r="B506" s="10" t="s">
        <v>49450</v>
      </c>
      <c r="C506" s="10" t="s">
        <v>49461</v>
      </c>
      <c r="D506" s="10" t="s">
        <v>48250</v>
      </c>
      <c r="E506" s="10" t="s">
        <v>49462</v>
      </c>
      <c r="F506" t="str">
        <f t="shared" si="8"/>
        <v>y</v>
      </c>
      <c r="G506" s="15" t="s">
        <v>49446</v>
      </c>
      <c r="H506" t="s">
        <v>13616</v>
      </c>
      <c r="J506" t="s">
        <v>13616</v>
      </c>
    </row>
    <row r="507" spans="1:10" ht="14.4" hidden="1" customHeight="1" x14ac:dyDescent="0.3">
      <c r="A507" s="10" t="s">
        <v>10440</v>
      </c>
      <c r="B507" s="10" t="s">
        <v>49450</v>
      </c>
      <c r="C507" s="10" t="s">
        <v>49451</v>
      </c>
      <c r="D507" s="10" t="s">
        <v>48250</v>
      </c>
      <c r="E507" s="10" t="s">
        <v>49463</v>
      </c>
      <c r="F507" t="str">
        <f t="shared" si="8"/>
        <v>y</v>
      </c>
      <c r="G507" s="15" t="s">
        <v>49446</v>
      </c>
      <c r="H507" t="s">
        <v>13616</v>
      </c>
      <c r="J507" t="s">
        <v>13616</v>
      </c>
    </row>
    <row r="508" spans="1:10" ht="14.4" hidden="1" customHeight="1" x14ac:dyDescent="0.3">
      <c r="A508" s="10" t="s">
        <v>49464</v>
      </c>
      <c r="B508" s="10" t="s">
        <v>49465</v>
      </c>
      <c r="C508" s="10" t="s">
        <v>49466</v>
      </c>
      <c r="D508" s="10" t="s">
        <v>48812</v>
      </c>
      <c r="E508" s="10" t="s">
        <v>49467</v>
      </c>
      <c r="F508" t="str">
        <f t="shared" si="8"/>
        <v>y</v>
      </c>
      <c r="I508" t="s">
        <v>13616</v>
      </c>
    </row>
    <row r="509" spans="1:10" ht="14.4" hidden="1" customHeight="1" x14ac:dyDescent="0.3">
      <c r="A509" s="10" t="s">
        <v>49468</v>
      </c>
      <c r="B509" s="10" t="s">
        <v>49469</v>
      </c>
      <c r="C509" s="10" t="s">
        <v>49470</v>
      </c>
      <c r="D509" s="10" t="s">
        <v>48812</v>
      </c>
      <c r="E509" s="10" t="s">
        <v>49471</v>
      </c>
      <c r="F509" t="str">
        <f t="shared" si="8"/>
        <v>y</v>
      </c>
      <c r="I509" t="s">
        <v>13616</v>
      </c>
    </row>
    <row r="510" spans="1:10" ht="14.4" hidden="1" customHeight="1" x14ac:dyDescent="0.3">
      <c r="A510" s="10" t="s">
        <v>49472</v>
      </c>
      <c r="B510" s="10" t="s">
        <v>49469</v>
      </c>
      <c r="C510" s="10" t="s">
        <v>49473</v>
      </c>
      <c r="D510" s="10" t="s">
        <v>48812</v>
      </c>
      <c r="E510" s="10" t="s">
        <v>49474</v>
      </c>
      <c r="F510" t="str">
        <f t="shared" si="8"/>
        <v>y</v>
      </c>
      <c r="I510" t="s">
        <v>13616</v>
      </c>
    </row>
    <row r="511" spans="1:10" ht="14.4" hidden="1" customHeight="1" x14ac:dyDescent="0.3">
      <c r="A511" s="10" t="s">
        <v>49475</v>
      </c>
      <c r="B511" s="10" t="s">
        <v>49469</v>
      </c>
      <c r="C511" s="10" t="s">
        <v>49476</v>
      </c>
      <c r="D511" s="10" t="s">
        <v>48812</v>
      </c>
      <c r="E511" s="10" t="s">
        <v>49477</v>
      </c>
      <c r="F511" t="str">
        <f t="shared" si="8"/>
        <v>y</v>
      </c>
      <c r="I511" t="s">
        <v>13616</v>
      </c>
    </row>
    <row r="512" spans="1:10" ht="14.4" hidden="1" customHeight="1" x14ac:dyDescent="0.3">
      <c r="A512" s="10" t="s">
        <v>5703</v>
      </c>
      <c r="B512" s="10" t="s">
        <v>49469</v>
      </c>
      <c r="C512" s="10" t="s">
        <v>49478</v>
      </c>
      <c r="D512" s="10" t="s">
        <v>48250</v>
      </c>
      <c r="E512" s="10" t="s">
        <v>49479</v>
      </c>
      <c r="F512" t="str">
        <f t="shared" si="8"/>
        <v>y</v>
      </c>
      <c r="G512" s="15" t="s">
        <v>49446</v>
      </c>
      <c r="H512" t="s">
        <v>13616</v>
      </c>
      <c r="J512" t="s">
        <v>13616</v>
      </c>
    </row>
    <row r="513" spans="1:10" ht="14.4" hidden="1" customHeight="1" x14ac:dyDescent="0.3">
      <c r="A513" s="10" t="s">
        <v>10438</v>
      </c>
      <c r="B513" s="10" t="s">
        <v>49469</v>
      </c>
      <c r="C513" s="10" t="s">
        <v>49473</v>
      </c>
      <c r="D513" s="10" t="s">
        <v>48250</v>
      </c>
      <c r="E513" s="10" t="s">
        <v>49480</v>
      </c>
      <c r="F513" t="str">
        <f t="shared" si="8"/>
        <v>y</v>
      </c>
      <c r="G513" s="15" t="s">
        <v>49446</v>
      </c>
      <c r="H513" t="s">
        <v>13616</v>
      </c>
      <c r="J513" t="s">
        <v>13616</v>
      </c>
    </row>
    <row r="514" spans="1:10" ht="14.4" hidden="1" customHeight="1" x14ac:dyDescent="0.3">
      <c r="A514" s="10" t="s">
        <v>6179</v>
      </c>
      <c r="B514" s="10" t="s">
        <v>49469</v>
      </c>
      <c r="C514" s="10" t="s">
        <v>49470</v>
      </c>
      <c r="D514" s="10" t="s">
        <v>48250</v>
      </c>
      <c r="E514" s="10" t="s">
        <v>49481</v>
      </c>
      <c r="F514" t="str">
        <f t="shared" si="8"/>
        <v>y</v>
      </c>
      <c r="G514" s="15" t="s">
        <v>49446</v>
      </c>
      <c r="H514" t="s">
        <v>13616</v>
      </c>
      <c r="J514" t="s">
        <v>13616</v>
      </c>
    </row>
    <row r="515" spans="1:10" ht="14.4" hidden="1" customHeight="1" x14ac:dyDescent="0.3">
      <c r="A515" s="10" t="s">
        <v>49482</v>
      </c>
      <c r="B515" s="10" t="s">
        <v>49483</v>
      </c>
      <c r="C515" s="10" t="s">
        <v>49484</v>
      </c>
      <c r="D515" s="10" t="s">
        <v>48812</v>
      </c>
      <c r="E515" s="10" t="s">
        <v>49485</v>
      </c>
      <c r="F515" t="str">
        <f t="shared" si="8"/>
        <v>y</v>
      </c>
      <c r="I515" t="s">
        <v>13616</v>
      </c>
    </row>
    <row r="516" spans="1:10" ht="14.4" hidden="1" customHeight="1" x14ac:dyDescent="0.3">
      <c r="A516" s="10" t="s">
        <v>49486</v>
      </c>
      <c r="B516" s="10" t="s">
        <v>4208</v>
      </c>
      <c r="C516" s="10" t="s">
        <v>49487</v>
      </c>
      <c r="D516" s="10" t="s">
        <v>49488</v>
      </c>
      <c r="E516" s="10" t="s">
        <v>49489</v>
      </c>
      <c r="F516" t="str">
        <f t="shared" si="8"/>
        <v>y</v>
      </c>
      <c r="G516" t="s">
        <v>48379</v>
      </c>
      <c r="I516" t="s">
        <v>13616</v>
      </c>
    </row>
    <row r="517" spans="1:10" ht="14.4" hidden="1" customHeight="1" x14ac:dyDescent="0.3">
      <c r="A517" s="10" t="s">
        <v>49490</v>
      </c>
      <c r="B517" s="10" t="s">
        <v>4208</v>
      </c>
      <c r="C517" s="10" t="s">
        <v>49491</v>
      </c>
      <c r="D517" s="10" t="s">
        <v>49492</v>
      </c>
      <c r="E517" s="10" t="s">
        <v>49493</v>
      </c>
      <c r="F517" t="str">
        <f t="shared" ref="F517:F580" si="9">IF(COUNTIF(H517:J517,"used")&gt;0,"y","")</f>
        <v>y</v>
      </c>
      <c r="G517" t="s">
        <v>48379</v>
      </c>
      <c r="I517" t="s">
        <v>13616</v>
      </c>
    </row>
    <row r="518" spans="1:10" ht="14.4" hidden="1" customHeight="1" x14ac:dyDescent="0.3">
      <c r="A518" s="10" t="s">
        <v>4207</v>
      </c>
      <c r="B518" s="10" t="s">
        <v>4208</v>
      </c>
      <c r="C518" s="10" t="s">
        <v>4209</v>
      </c>
      <c r="D518" s="10" t="s">
        <v>18311</v>
      </c>
      <c r="E518" s="10" t="s">
        <v>49494</v>
      </c>
      <c r="F518" t="str">
        <f t="shared" si="9"/>
        <v>y</v>
      </c>
      <c r="G518" t="s">
        <v>48379</v>
      </c>
      <c r="I518" t="s">
        <v>13616</v>
      </c>
    </row>
    <row r="519" spans="1:10" ht="14.4" hidden="1" customHeight="1" x14ac:dyDescent="0.3">
      <c r="A519" s="10" t="s">
        <v>28647</v>
      </c>
      <c r="B519" s="10" t="s">
        <v>49495</v>
      </c>
      <c r="C519" s="10" t="s">
        <v>49496</v>
      </c>
      <c r="D519" s="10" t="s">
        <v>49497</v>
      </c>
      <c r="E519" s="10" t="s">
        <v>49498</v>
      </c>
      <c r="F519" t="str">
        <f t="shared" si="9"/>
        <v>y</v>
      </c>
      <c r="G519" t="s">
        <v>48401</v>
      </c>
      <c r="I519" t="s">
        <v>13616</v>
      </c>
    </row>
    <row r="520" spans="1:10" ht="14.4" hidden="1" customHeight="1" x14ac:dyDescent="0.3">
      <c r="A520" s="10" t="s">
        <v>10446</v>
      </c>
      <c r="B520" s="10" t="s">
        <v>49495</v>
      </c>
      <c r="C520" s="10" t="s">
        <v>49499</v>
      </c>
      <c r="D520" s="10" t="s">
        <v>49500</v>
      </c>
      <c r="E520" s="10" t="s">
        <v>49501</v>
      </c>
      <c r="F520" t="str">
        <f t="shared" si="9"/>
        <v>y</v>
      </c>
      <c r="G520" t="s">
        <v>48401</v>
      </c>
      <c r="H520" t="s">
        <v>13616</v>
      </c>
      <c r="J520" t="s">
        <v>13616</v>
      </c>
    </row>
    <row r="521" spans="1:10" ht="14.4" hidden="1" customHeight="1" x14ac:dyDescent="0.3">
      <c r="A521" s="10" t="s">
        <v>9877</v>
      </c>
      <c r="B521" s="10" t="s">
        <v>49502</v>
      </c>
      <c r="C521" s="10" t="s">
        <v>49503</v>
      </c>
      <c r="D521" s="10" t="s">
        <v>49504</v>
      </c>
      <c r="E521" s="10" t="s">
        <v>49505</v>
      </c>
      <c r="F521" t="str">
        <f t="shared" si="9"/>
        <v>y</v>
      </c>
      <c r="G521" t="s">
        <v>48379</v>
      </c>
      <c r="I521" t="s">
        <v>13616</v>
      </c>
    </row>
    <row r="522" spans="1:10" ht="14.4" hidden="1" customHeight="1" x14ac:dyDescent="0.3">
      <c r="A522" s="10" t="s">
        <v>49506</v>
      </c>
      <c r="B522" s="10" t="s">
        <v>5209</v>
      </c>
      <c r="C522" s="10" t="s">
        <v>49507</v>
      </c>
      <c r="D522" s="10" t="s">
        <v>49508</v>
      </c>
      <c r="E522" s="10" t="s">
        <v>49509</v>
      </c>
      <c r="F522" t="str">
        <f t="shared" si="9"/>
        <v/>
      </c>
      <c r="I522" t="s">
        <v>13568</v>
      </c>
    </row>
    <row r="523" spans="1:10" ht="14.4" hidden="1" customHeight="1" x14ac:dyDescent="0.3">
      <c r="A523" s="10" t="s">
        <v>49510</v>
      </c>
      <c r="B523" s="10" t="s">
        <v>49511</v>
      </c>
      <c r="C523" s="10" t="s">
        <v>49512</v>
      </c>
      <c r="D523" s="10" t="s">
        <v>48921</v>
      </c>
      <c r="E523" s="10" t="s">
        <v>49513</v>
      </c>
      <c r="F523" t="str">
        <f t="shared" si="9"/>
        <v>y</v>
      </c>
      <c r="I523" t="s">
        <v>13616</v>
      </c>
    </row>
    <row r="524" spans="1:10" ht="14.4" hidden="1" customHeight="1" x14ac:dyDescent="0.3">
      <c r="A524" s="10" t="s">
        <v>49514</v>
      </c>
      <c r="B524" s="10" t="s">
        <v>49515</v>
      </c>
      <c r="C524" s="10" t="s">
        <v>49516</v>
      </c>
      <c r="D524" s="10" t="s">
        <v>48921</v>
      </c>
      <c r="E524" s="10" t="s">
        <v>49517</v>
      </c>
      <c r="F524" t="str">
        <f t="shared" si="9"/>
        <v>y</v>
      </c>
      <c r="I524" t="s">
        <v>13616</v>
      </c>
    </row>
    <row r="525" spans="1:10" ht="14.4" hidden="1" customHeight="1" x14ac:dyDescent="0.3">
      <c r="A525" s="10" t="s">
        <v>49518</v>
      </c>
      <c r="B525" s="10" t="s">
        <v>49519</v>
      </c>
      <c r="C525" s="10" t="s">
        <v>49520</v>
      </c>
      <c r="D525" s="10" t="s">
        <v>49066</v>
      </c>
      <c r="E525" s="10" t="s">
        <v>49521</v>
      </c>
      <c r="F525" t="str">
        <f t="shared" si="9"/>
        <v>y</v>
      </c>
      <c r="I525" t="s">
        <v>13616</v>
      </c>
    </row>
    <row r="526" spans="1:10" ht="14.4" hidden="1" customHeight="1" x14ac:dyDescent="0.3">
      <c r="A526" s="10" t="s">
        <v>49522</v>
      </c>
      <c r="B526" s="10" t="s">
        <v>49519</v>
      </c>
      <c r="C526" s="10" t="s">
        <v>49520</v>
      </c>
      <c r="D526" s="10" t="s">
        <v>49044</v>
      </c>
      <c r="E526" s="10" t="s">
        <v>49523</v>
      </c>
      <c r="F526" t="str">
        <f t="shared" si="9"/>
        <v>y</v>
      </c>
      <c r="I526" t="s">
        <v>13616</v>
      </c>
    </row>
    <row r="527" spans="1:10" ht="14.4" hidden="1" customHeight="1" x14ac:dyDescent="0.3">
      <c r="A527" s="10" t="s">
        <v>49524</v>
      </c>
      <c r="B527" s="10" t="s">
        <v>49525</v>
      </c>
      <c r="C527" s="10" t="s">
        <v>49526</v>
      </c>
      <c r="D527" s="10" t="s">
        <v>49527</v>
      </c>
      <c r="E527" s="10" t="s">
        <v>49528</v>
      </c>
      <c r="F527" t="str">
        <f t="shared" si="9"/>
        <v>y</v>
      </c>
      <c r="I527" t="s">
        <v>13616</v>
      </c>
    </row>
    <row r="528" spans="1:10" ht="14.4" hidden="1" customHeight="1" x14ac:dyDescent="0.3">
      <c r="A528" s="10" t="s">
        <v>8613</v>
      </c>
      <c r="B528" s="10" t="s">
        <v>49525</v>
      </c>
      <c r="C528" s="10" t="s">
        <v>49526</v>
      </c>
      <c r="D528" s="10" t="s">
        <v>49529</v>
      </c>
      <c r="E528" s="10" t="s">
        <v>49530</v>
      </c>
      <c r="F528" t="str">
        <f t="shared" si="9"/>
        <v>y</v>
      </c>
      <c r="I528" t="s">
        <v>13616</v>
      </c>
    </row>
    <row r="529" spans="1:10" ht="14.4" hidden="1" customHeight="1" x14ac:dyDescent="0.3">
      <c r="A529" s="10" t="s">
        <v>49531</v>
      </c>
      <c r="B529" s="10" t="s">
        <v>49532</v>
      </c>
      <c r="C529" s="10" t="s">
        <v>49533</v>
      </c>
      <c r="D529" s="10" t="s">
        <v>49044</v>
      </c>
      <c r="E529" s="10" t="s">
        <v>49534</v>
      </c>
      <c r="F529" t="str">
        <f t="shared" si="9"/>
        <v>y</v>
      </c>
      <c r="I529" t="s">
        <v>13616</v>
      </c>
    </row>
    <row r="530" spans="1:10" ht="14.4" hidden="1" customHeight="1" x14ac:dyDescent="0.3">
      <c r="A530" s="10" t="s">
        <v>49535</v>
      </c>
      <c r="B530" s="10" t="s">
        <v>49536</v>
      </c>
      <c r="C530" s="10" t="s">
        <v>49537</v>
      </c>
      <c r="D530" s="10" t="s">
        <v>49103</v>
      </c>
      <c r="E530" s="10" t="s">
        <v>49538</v>
      </c>
      <c r="F530" t="str">
        <f t="shared" si="9"/>
        <v>y</v>
      </c>
      <c r="I530" t="s">
        <v>13616</v>
      </c>
    </row>
    <row r="531" spans="1:10" ht="14.4" hidden="1" customHeight="1" x14ac:dyDescent="0.3">
      <c r="A531" s="10" t="s">
        <v>49539</v>
      </c>
      <c r="B531" s="10" t="s">
        <v>49540</v>
      </c>
      <c r="C531" s="10" t="s">
        <v>49541</v>
      </c>
      <c r="D531" s="10" t="s">
        <v>49542</v>
      </c>
      <c r="E531" s="10" t="s">
        <v>49543</v>
      </c>
      <c r="F531" t="str">
        <f t="shared" si="9"/>
        <v/>
      </c>
      <c r="I531" t="s">
        <v>13568</v>
      </c>
    </row>
    <row r="532" spans="1:10" ht="14.4" hidden="1" customHeight="1" x14ac:dyDescent="0.3">
      <c r="A532" s="10" t="s">
        <v>8594</v>
      </c>
      <c r="B532" s="10" t="s">
        <v>49544</v>
      </c>
      <c r="C532" s="10" t="s">
        <v>49545</v>
      </c>
      <c r="D532" s="10" t="s">
        <v>49546</v>
      </c>
      <c r="E532" s="10" t="s">
        <v>49547</v>
      </c>
      <c r="F532" t="str">
        <f t="shared" si="9"/>
        <v>y</v>
      </c>
      <c r="G532" t="s">
        <v>49548</v>
      </c>
      <c r="I532" t="s">
        <v>13616</v>
      </c>
    </row>
    <row r="533" spans="1:10" ht="14.4" hidden="1" customHeight="1" x14ac:dyDescent="0.3">
      <c r="A533" s="10" t="s">
        <v>49549</v>
      </c>
      <c r="B533" s="10" t="s">
        <v>49550</v>
      </c>
      <c r="C533" s="10" t="s">
        <v>49551</v>
      </c>
      <c r="D533" s="10" t="s">
        <v>49546</v>
      </c>
      <c r="E533" s="10" t="s">
        <v>49552</v>
      </c>
      <c r="F533" t="str">
        <f t="shared" si="9"/>
        <v>y</v>
      </c>
      <c r="G533" t="s">
        <v>49548</v>
      </c>
      <c r="I533" t="s">
        <v>13616</v>
      </c>
    </row>
    <row r="534" spans="1:10" ht="14.4" hidden="1" customHeight="1" x14ac:dyDescent="0.3">
      <c r="A534" s="10" t="s">
        <v>49553</v>
      </c>
      <c r="B534" s="10" t="s">
        <v>49554</v>
      </c>
      <c r="C534" s="10" t="s">
        <v>49555</v>
      </c>
      <c r="D534" s="10" t="s">
        <v>49546</v>
      </c>
      <c r="E534" s="10" t="s">
        <v>49556</v>
      </c>
      <c r="F534" t="str">
        <f t="shared" si="9"/>
        <v>y</v>
      </c>
      <c r="G534" t="s">
        <v>49548</v>
      </c>
      <c r="I534" t="s">
        <v>13616</v>
      </c>
    </row>
    <row r="535" spans="1:10" ht="14.4" hidden="1" customHeight="1" x14ac:dyDescent="0.3">
      <c r="A535" s="10" t="s">
        <v>49557</v>
      </c>
      <c r="B535" s="10" t="s">
        <v>49558</v>
      </c>
      <c r="C535" s="10" t="s">
        <v>49559</v>
      </c>
      <c r="D535" s="10" t="s">
        <v>49546</v>
      </c>
      <c r="E535" s="10" t="s">
        <v>49560</v>
      </c>
      <c r="F535" t="str">
        <f t="shared" si="9"/>
        <v>y</v>
      </c>
      <c r="G535" t="s">
        <v>49548</v>
      </c>
      <c r="I535" t="s">
        <v>13616</v>
      </c>
    </row>
    <row r="536" spans="1:10" ht="14.4" hidden="1" customHeight="1" x14ac:dyDescent="0.3">
      <c r="A536" s="10" t="s">
        <v>8581</v>
      </c>
      <c r="B536" s="10" t="s">
        <v>49561</v>
      </c>
      <c r="C536" s="10" t="s">
        <v>49545</v>
      </c>
      <c r="D536" s="10" t="s">
        <v>49546</v>
      </c>
      <c r="E536" s="10" t="s">
        <v>49562</v>
      </c>
      <c r="F536" t="str">
        <f t="shared" si="9"/>
        <v>y</v>
      </c>
      <c r="G536" t="s">
        <v>49548</v>
      </c>
      <c r="I536" t="s">
        <v>13616</v>
      </c>
    </row>
    <row r="537" spans="1:10" ht="14.4" hidden="1" customHeight="1" x14ac:dyDescent="0.3">
      <c r="A537" s="10" t="s">
        <v>8584</v>
      </c>
      <c r="B537" s="10" t="s">
        <v>49563</v>
      </c>
      <c r="C537" s="10" t="s">
        <v>49551</v>
      </c>
      <c r="D537" s="10" t="s">
        <v>49546</v>
      </c>
      <c r="E537" s="10" t="s">
        <v>49564</v>
      </c>
      <c r="F537" t="str">
        <f t="shared" si="9"/>
        <v>y</v>
      </c>
      <c r="G537" t="s">
        <v>49548</v>
      </c>
      <c r="I537" t="s">
        <v>13616</v>
      </c>
    </row>
    <row r="538" spans="1:10" ht="14.4" hidden="1" customHeight="1" x14ac:dyDescent="0.3">
      <c r="A538" s="10" t="s">
        <v>8587</v>
      </c>
      <c r="B538" s="10" t="s">
        <v>49565</v>
      </c>
      <c r="C538" s="10" t="s">
        <v>49555</v>
      </c>
      <c r="D538" s="10" t="s">
        <v>49546</v>
      </c>
      <c r="E538" s="10" t="s">
        <v>49566</v>
      </c>
      <c r="F538" t="str">
        <f t="shared" si="9"/>
        <v>y</v>
      </c>
      <c r="G538" t="s">
        <v>49548</v>
      </c>
      <c r="I538" t="s">
        <v>13616</v>
      </c>
    </row>
    <row r="539" spans="1:10" ht="14.4" hidden="1" customHeight="1" x14ac:dyDescent="0.3">
      <c r="A539" s="10" t="s">
        <v>8589</v>
      </c>
      <c r="B539" s="10" t="s">
        <v>49567</v>
      </c>
      <c r="C539" s="10" t="s">
        <v>49559</v>
      </c>
      <c r="D539" s="10" t="s">
        <v>49546</v>
      </c>
      <c r="E539" s="10" t="s">
        <v>49568</v>
      </c>
      <c r="F539" t="str">
        <f t="shared" si="9"/>
        <v>y</v>
      </c>
      <c r="G539" t="s">
        <v>49548</v>
      </c>
      <c r="I539" t="s">
        <v>13616</v>
      </c>
    </row>
    <row r="540" spans="1:10" ht="14.4" hidden="1" customHeight="1" x14ac:dyDescent="0.3">
      <c r="A540" s="10" t="s">
        <v>25388</v>
      </c>
      <c r="B540" s="10" t="s">
        <v>8030</v>
      </c>
      <c r="C540" s="10" t="s">
        <v>49569</v>
      </c>
      <c r="D540" s="10" t="s">
        <v>49570</v>
      </c>
      <c r="E540" s="10" t="s">
        <v>49571</v>
      </c>
      <c r="F540" t="str">
        <f t="shared" si="9"/>
        <v/>
      </c>
      <c r="H540" t="s">
        <v>13568</v>
      </c>
      <c r="J540" t="s">
        <v>13568</v>
      </c>
    </row>
    <row r="541" spans="1:10" ht="14.4" hidden="1" customHeight="1" x14ac:dyDescent="0.3">
      <c r="A541" s="10" t="s">
        <v>26166</v>
      </c>
      <c r="B541" s="10" t="s">
        <v>8030</v>
      </c>
      <c r="C541" s="10" t="s">
        <v>49572</v>
      </c>
      <c r="D541" s="10" t="s">
        <v>49573</v>
      </c>
      <c r="E541" s="10" t="s">
        <v>49574</v>
      </c>
      <c r="F541" t="str">
        <f t="shared" si="9"/>
        <v/>
      </c>
      <c r="H541" t="s">
        <v>13568</v>
      </c>
      <c r="J541" t="s">
        <v>13568</v>
      </c>
    </row>
    <row r="542" spans="1:10" ht="14.4" hidden="1" customHeight="1" x14ac:dyDescent="0.3">
      <c r="A542" s="10" t="s">
        <v>22283</v>
      </c>
      <c r="B542" s="10" t="s">
        <v>8030</v>
      </c>
      <c r="C542" s="10" t="s">
        <v>49575</v>
      </c>
      <c r="D542" s="10" t="s">
        <v>49576</v>
      </c>
      <c r="E542" s="10" t="s">
        <v>49577</v>
      </c>
      <c r="F542" t="str">
        <f t="shared" si="9"/>
        <v/>
      </c>
      <c r="H542" t="s">
        <v>13568</v>
      </c>
      <c r="J542" t="s">
        <v>13568</v>
      </c>
    </row>
    <row r="543" spans="1:10" ht="14.4" hidden="1" customHeight="1" x14ac:dyDescent="0.3">
      <c r="A543" s="10" t="s">
        <v>10444</v>
      </c>
      <c r="B543" s="10" t="s">
        <v>8030</v>
      </c>
      <c r="C543" s="10" t="s">
        <v>49578</v>
      </c>
      <c r="D543" s="10" t="s">
        <v>49579</v>
      </c>
      <c r="E543" s="10" t="s">
        <v>49580</v>
      </c>
      <c r="F543" t="str">
        <f t="shared" si="9"/>
        <v/>
      </c>
      <c r="H543" t="s">
        <v>13568</v>
      </c>
      <c r="J543" t="s">
        <v>13568</v>
      </c>
    </row>
    <row r="544" spans="1:10" ht="14.4" hidden="1" customHeight="1" x14ac:dyDescent="0.3">
      <c r="A544" s="10" t="s">
        <v>171</v>
      </c>
      <c r="B544" s="10" t="s">
        <v>8030</v>
      </c>
      <c r="C544" s="10" t="s">
        <v>8031</v>
      </c>
      <c r="D544" s="10" t="s">
        <v>34708</v>
      </c>
      <c r="E544" s="10" t="s">
        <v>49581</v>
      </c>
      <c r="F544" t="str">
        <f t="shared" si="9"/>
        <v/>
      </c>
      <c r="H544" t="s">
        <v>13568</v>
      </c>
      <c r="J544" t="s">
        <v>13568</v>
      </c>
    </row>
    <row r="545" spans="1:10" ht="14.4" hidden="1" customHeight="1" x14ac:dyDescent="0.3">
      <c r="A545" s="10" t="s">
        <v>6079</v>
      </c>
      <c r="B545" s="10" t="s">
        <v>49582</v>
      </c>
      <c r="C545" s="10" t="s">
        <v>49583</v>
      </c>
      <c r="D545" s="10" t="s">
        <v>49584</v>
      </c>
      <c r="E545" s="10" t="s">
        <v>49585</v>
      </c>
      <c r="F545" t="str">
        <f t="shared" si="9"/>
        <v>y</v>
      </c>
      <c r="G545" t="s">
        <v>48379</v>
      </c>
      <c r="I545" t="s">
        <v>13616</v>
      </c>
    </row>
    <row r="546" spans="1:10" ht="14.4" hidden="1" customHeight="1" x14ac:dyDescent="0.3">
      <c r="A546" s="10" t="s">
        <v>49586</v>
      </c>
      <c r="B546" s="10" t="s">
        <v>49587</v>
      </c>
      <c r="C546" s="10" t="s">
        <v>49588</v>
      </c>
      <c r="D546" s="10" t="s">
        <v>49589</v>
      </c>
      <c r="E546" s="10" t="s">
        <v>49590</v>
      </c>
      <c r="F546" t="str">
        <f t="shared" si="9"/>
        <v>y</v>
      </c>
      <c r="I546" t="s">
        <v>13616</v>
      </c>
    </row>
    <row r="547" spans="1:10" ht="14.4" hidden="1" customHeight="1" x14ac:dyDescent="0.3">
      <c r="A547" s="10" t="s">
        <v>8592</v>
      </c>
      <c r="B547" s="10" t="s">
        <v>49591</v>
      </c>
      <c r="C547" s="10" t="s">
        <v>49592</v>
      </c>
      <c r="D547" s="10" t="s">
        <v>49589</v>
      </c>
      <c r="E547" s="10" t="s">
        <v>49593</v>
      </c>
      <c r="F547" t="str">
        <f t="shared" si="9"/>
        <v>y</v>
      </c>
      <c r="I547" t="s">
        <v>13616</v>
      </c>
    </row>
    <row r="548" spans="1:10" ht="14.4" hidden="1" customHeight="1" x14ac:dyDescent="0.3">
      <c r="A548" s="10" t="s">
        <v>8575</v>
      </c>
      <c r="B548" s="10" t="s">
        <v>49594</v>
      </c>
      <c r="C548" s="10" t="s">
        <v>49595</v>
      </c>
      <c r="D548" s="10" t="s">
        <v>49589</v>
      </c>
      <c r="E548" s="10" t="s">
        <v>49596</v>
      </c>
      <c r="F548" t="str">
        <f t="shared" si="9"/>
        <v>y</v>
      </c>
      <c r="I548" t="s">
        <v>13616</v>
      </c>
    </row>
    <row r="549" spans="1:10" ht="14.4" hidden="1" customHeight="1" x14ac:dyDescent="0.3">
      <c r="A549" s="10" t="s">
        <v>8578</v>
      </c>
      <c r="B549" s="10" t="s">
        <v>49597</v>
      </c>
      <c r="C549" s="10" t="s">
        <v>49598</v>
      </c>
      <c r="D549" s="10" t="s">
        <v>49589</v>
      </c>
      <c r="E549" s="10" t="s">
        <v>49599</v>
      </c>
      <c r="F549" t="str">
        <f t="shared" si="9"/>
        <v>y</v>
      </c>
      <c r="I549" t="s">
        <v>13616</v>
      </c>
    </row>
    <row r="550" spans="1:10" ht="14.4" hidden="1" customHeight="1" x14ac:dyDescent="0.3">
      <c r="A550" s="10" t="s">
        <v>3426</v>
      </c>
      <c r="B550" s="10" t="s">
        <v>49600</v>
      </c>
      <c r="C550" s="10" t="s">
        <v>49601</v>
      </c>
      <c r="D550" s="10" t="s">
        <v>49602</v>
      </c>
      <c r="E550" s="10" t="s">
        <v>49603</v>
      </c>
      <c r="F550" t="str">
        <f t="shared" si="9"/>
        <v>y</v>
      </c>
      <c r="I550" t="s">
        <v>13616</v>
      </c>
    </row>
    <row r="551" spans="1:10" ht="14.4" hidden="1" customHeight="1" x14ac:dyDescent="0.3">
      <c r="A551" s="10" t="s">
        <v>49604</v>
      </c>
      <c r="B551" s="10" t="s">
        <v>49605</v>
      </c>
      <c r="C551" s="10" t="s">
        <v>49606</v>
      </c>
      <c r="D551" s="10" t="s">
        <v>48921</v>
      </c>
      <c r="E551" s="10" t="s">
        <v>49607</v>
      </c>
      <c r="F551" t="str">
        <f t="shared" si="9"/>
        <v>y</v>
      </c>
      <c r="I551" t="s">
        <v>13616</v>
      </c>
    </row>
    <row r="552" spans="1:10" ht="14.4" hidden="1" customHeight="1" x14ac:dyDescent="0.3">
      <c r="A552" s="10" t="s">
        <v>28299</v>
      </c>
      <c r="B552" s="10" t="s">
        <v>49608</v>
      </c>
      <c r="C552" s="10" t="s">
        <v>49609</v>
      </c>
      <c r="D552" s="10" t="s">
        <v>49610</v>
      </c>
      <c r="E552" s="10" t="s">
        <v>49611</v>
      </c>
      <c r="F552" t="str">
        <f t="shared" si="9"/>
        <v>y</v>
      </c>
      <c r="I552" t="s">
        <v>13616</v>
      </c>
    </row>
    <row r="553" spans="1:10" ht="14.4" hidden="1" customHeight="1" x14ac:dyDescent="0.3">
      <c r="A553" s="10" t="s">
        <v>49612</v>
      </c>
      <c r="B553" s="10" t="s">
        <v>49613</v>
      </c>
      <c r="C553" s="10" t="s">
        <v>49614</v>
      </c>
      <c r="D553" s="10" t="s">
        <v>48921</v>
      </c>
      <c r="E553" s="10" t="s">
        <v>49615</v>
      </c>
      <c r="F553" t="str">
        <f t="shared" si="9"/>
        <v>y</v>
      </c>
      <c r="I553" t="s">
        <v>13616</v>
      </c>
    </row>
    <row r="554" spans="1:10" ht="14.4" hidden="1" customHeight="1" x14ac:dyDescent="0.3">
      <c r="A554" s="10" t="s">
        <v>24025</v>
      </c>
      <c r="B554" s="10" t="s">
        <v>49616</v>
      </c>
      <c r="C554" s="10" t="s">
        <v>49617</v>
      </c>
      <c r="D554" s="10" t="s">
        <v>49618</v>
      </c>
      <c r="E554" s="10" t="s">
        <v>49347</v>
      </c>
      <c r="F554" t="str">
        <f t="shared" si="9"/>
        <v>y</v>
      </c>
      <c r="H554" t="s">
        <v>13616</v>
      </c>
      <c r="J554" t="s">
        <v>13568</v>
      </c>
    </row>
    <row r="555" spans="1:10" ht="14.4" hidden="1" customHeight="1" x14ac:dyDescent="0.3">
      <c r="A555" s="10" t="s">
        <v>26195</v>
      </c>
      <c r="B555" s="10" t="s">
        <v>49616</v>
      </c>
      <c r="C555" s="10" t="s">
        <v>49619</v>
      </c>
      <c r="D555" s="10" t="s">
        <v>49618</v>
      </c>
      <c r="E555" s="10" t="s">
        <v>49347</v>
      </c>
      <c r="F555" t="str">
        <f t="shared" si="9"/>
        <v>y</v>
      </c>
      <c r="H555" t="s">
        <v>13616</v>
      </c>
      <c r="J555" t="s">
        <v>13568</v>
      </c>
    </row>
    <row r="556" spans="1:10" ht="14.4" hidden="1" customHeight="1" x14ac:dyDescent="0.3">
      <c r="A556" s="10" t="s">
        <v>49620</v>
      </c>
      <c r="B556" s="10" t="s">
        <v>49621</v>
      </c>
      <c r="C556" s="10" t="s">
        <v>49622</v>
      </c>
      <c r="D556" s="10" t="s">
        <v>49623</v>
      </c>
      <c r="E556" s="10" t="s">
        <v>49624</v>
      </c>
      <c r="F556" t="str">
        <f t="shared" si="9"/>
        <v/>
      </c>
      <c r="I556" t="s">
        <v>13568</v>
      </c>
    </row>
    <row r="557" spans="1:10" ht="14.4" hidden="1" customHeight="1" x14ac:dyDescent="0.3">
      <c r="A557" s="10" t="s">
        <v>49625</v>
      </c>
      <c r="B557" s="10" t="s">
        <v>49621</v>
      </c>
      <c r="C557" s="10" t="s">
        <v>49626</v>
      </c>
      <c r="D557" s="10" t="s">
        <v>49623</v>
      </c>
      <c r="E557" s="10" t="s">
        <v>49627</v>
      </c>
      <c r="F557" t="str">
        <f t="shared" si="9"/>
        <v/>
      </c>
      <c r="I557" t="s">
        <v>13568</v>
      </c>
    </row>
    <row r="558" spans="1:10" ht="14.4" hidden="1" customHeight="1" x14ac:dyDescent="0.3">
      <c r="A558" s="10" t="s">
        <v>49628</v>
      </c>
      <c r="B558" s="10" t="s">
        <v>49621</v>
      </c>
      <c r="C558" s="10" t="s">
        <v>49629</v>
      </c>
      <c r="D558" s="10" t="s">
        <v>49623</v>
      </c>
      <c r="E558" s="10" t="s">
        <v>49630</v>
      </c>
      <c r="F558" t="str">
        <f t="shared" si="9"/>
        <v/>
      </c>
      <c r="I558" t="s">
        <v>13568</v>
      </c>
    </row>
    <row r="559" spans="1:10" ht="14.4" hidden="1" customHeight="1" x14ac:dyDescent="0.3">
      <c r="A559" s="10" t="s">
        <v>49631</v>
      </c>
      <c r="B559" s="10" t="s">
        <v>49621</v>
      </c>
      <c r="C559" s="10" t="s">
        <v>49632</v>
      </c>
      <c r="D559" s="10" t="s">
        <v>49623</v>
      </c>
      <c r="E559" s="10" t="s">
        <v>49633</v>
      </c>
      <c r="F559" t="str">
        <f t="shared" si="9"/>
        <v/>
      </c>
      <c r="I559" t="s">
        <v>13568</v>
      </c>
    </row>
    <row r="560" spans="1:10" ht="14.4" hidden="1" customHeight="1" x14ac:dyDescent="0.3">
      <c r="A560" s="10" t="s">
        <v>49634</v>
      </c>
      <c r="B560" s="10" t="s">
        <v>49621</v>
      </c>
      <c r="C560" s="10" t="s">
        <v>49635</v>
      </c>
      <c r="D560" s="10" t="s">
        <v>49623</v>
      </c>
      <c r="E560" s="10" t="s">
        <v>49636</v>
      </c>
      <c r="F560" t="str">
        <f t="shared" si="9"/>
        <v/>
      </c>
      <c r="I560" t="s">
        <v>13568</v>
      </c>
    </row>
    <row r="561" spans="1:10" ht="14.4" hidden="1" customHeight="1" x14ac:dyDescent="0.3">
      <c r="A561" s="10" t="s">
        <v>5889</v>
      </c>
      <c r="B561" s="10" t="s">
        <v>49637</v>
      </c>
      <c r="C561" s="10" t="s">
        <v>49638</v>
      </c>
      <c r="D561" s="10" t="s">
        <v>48250</v>
      </c>
      <c r="E561" s="10" t="s">
        <v>49639</v>
      </c>
      <c r="F561" t="str">
        <f t="shared" si="9"/>
        <v>y</v>
      </c>
      <c r="G561" t="s">
        <v>48252</v>
      </c>
      <c r="H561" t="s">
        <v>13616</v>
      </c>
      <c r="J561" t="s">
        <v>13616</v>
      </c>
    </row>
    <row r="562" spans="1:10" ht="14.4" hidden="1" customHeight="1" x14ac:dyDescent="0.3">
      <c r="A562" s="10" t="s">
        <v>6742</v>
      </c>
      <c r="B562" s="10" t="s">
        <v>35329</v>
      </c>
      <c r="C562" s="10" t="s">
        <v>49640</v>
      </c>
      <c r="D562" s="10" t="s">
        <v>49641</v>
      </c>
      <c r="E562" s="10" t="s">
        <v>49642</v>
      </c>
      <c r="F562" t="str">
        <f t="shared" si="9"/>
        <v>y</v>
      </c>
      <c r="I562" t="s">
        <v>13616</v>
      </c>
    </row>
    <row r="563" spans="1:10" ht="14.4" hidden="1" customHeight="1" x14ac:dyDescent="0.3">
      <c r="A563" s="10" t="s">
        <v>30825</v>
      </c>
      <c r="B563" s="10" t="s">
        <v>9957</v>
      </c>
      <c r="C563" s="10" t="s">
        <v>49643</v>
      </c>
      <c r="D563" s="10" t="s">
        <v>49644</v>
      </c>
      <c r="E563" s="10" t="s">
        <v>49645</v>
      </c>
      <c r="F563" t="str">
        <f t="shared" si="9"/>
        <v>y</v>
      </c>
      <c r="G563" t="s">
        <v>48667</v>
      </c>
      <c r="I563" t="s">
        <v>13616</v>
      </c>
    </row>
    <row r="564" spans="1:10" ht="14.4" hidden="1" customHeight="1" x14ac:dyDescent="0.3">
      <c r="A564" s="10" t="s">
        <v>49646</v>
      </c>
      <c r="B564" s="10" t="s">
        <v>49647</v>
      </c>
      <c r="C564" s="10" t="s">
        <v>49648</v>
      </c>
      <c r="D564" s="10" t="s">
        <v>49649</v>
      </c>
      <c r="E564" s="10" t="s">
        <v>49650</v>
      </c>
      <c r="F564" t="str">
        <f t="shared" si="9"/>
        <v>y</v>
      </c>
      <c r="I564" t="s">
        <v>13616</v>
      </c>
    </row>
    <row r="565" spans="1:10" ht="14.4" hidden="1" customHeight="1" x14ac:dyDescent="0.3">
      <c r="A565" s="10" t="s">
        <v>7257</v>
      </c>
      <c r="B565" s="10" t="s">
        <v>49651</v>
      </c>
      <c r="C565" s="10" t="s">
        <v>49652</v>
      </c>
      <c r="D565" s="10" t="s">
        <v>49653</v>
      </c>
      <c r="E565" s="10" t="s">
        <v>48260</v>
      </c>
      <c r="F565" t="str">
        <f t="shared" si="9"/>
        <v/>
      </c>
      <c r="H565" t="s">
        <v>13568</v>
      </c>
      <c r="J565" t="s">
        <v>13568</v>
      </c>
    </row>
    <row r="566" spans="1:10" ht="14.4" hidden="1" customHeight="1" x14ac:dyDescent="0.3">
      <c r="A566" s="10" t="s">
        <v>49654</v>
      </c>
      <c r="B566" s="10" t="s">
        <v>49655</v>
      </c>
      <c r="C566" s="10" t="s">
        <v>49656</v>
      </c>
      <c r="D566" s="10" t="s">
        <v>49649</v>
      </c>
      <c r="E566" s="10" t="s">
        <v>49657</v>
      </c>
      <c r="F566" t="str">
        <f t="shared" si="9"/>
        <v>y</v>
      </c>
      <c r="I566" t="s">
        <v>13616</v>
      </c>
    </row>
    <row r="567" spans="1:10" ht="14.4" hidden="1" customHeight="1" x14ac:dyDescent="0.3">
      <c r="A567" s="10" t="s">
        <v>9704</v>
      </c>
      <c r="B567" s="10" t="s">
        <v>49658</v>
      </c>
      <c r="C567" s="10" t="s">
        <v>49659</v>
      </c>
      <c r="D567" s="10" t="s">
        <v>49660</v>
      </c>
      <c r="E567" s="10" t="s">
        <v>49661</v>
      </c>
      <c r="F567" t="str">
        <f t="shared" si="9"/>
        <v>y</v>
      </c>
      <c r="I567" t="s">
        <v>13616</v>
      </c>
    </row>
    <row r="568" spans="1:10" ht="14.4" hidden="1" customHeight="1" x14ac:dyDescent="0.3">
      <c r="A568" s="10" t="s">
        <v>9799</v>
      </c>
      <c r="B568" s="10" t="s">
        <v>49658</v>
      </c>
      <c r="C568" s="10" t="s">
        <v>49662</v>
      </c>
      <c r="D568" s="10" t="s">
        <v>49663</v>
      </c>
      <c r="E568" s="10" t="s">
        <v>49664</v>
      </c>
      <c r="F568" t="str">
        <f t="shared" si="9"/>
        <v>y</v>
      </c>
      <c r="I568" t="s">
        <v>13616</v>
      </c>
    </row>
    <row r="569" spans="1:10" ht="14.4" hidden="1" customHeight="1" x14ac:dyDescent="0.3">
      <c r="A569" s="10" t="s">
        <v>49665</v>
      </c>
      <c r="B569" s="10" t="s">
        <v>49666</v>
      </c>
      <c r="C569" s="10" t="s">
        <v>49667</v>
      </c>
      <c r="D569" s="10" t="s">
        <v>49663</v>
      </c>
      <c r="E569" s="10" t="s">
        <v>49668</v>
      </c>
      <c r="F569" t="str">
        <f t="shared" si="9"/>
        <v>y</v>
      </c>
      <c r="I569" t="s">
        <v>13616</v>
      </c>
    </row>
    <row r="570" spans="1:10" ht="14.4" hidden="1" customHeight="1" x14ac:dyDescent="0.3">
      <c r="A570" s="10" t="s">
        <v>49669</v>
      </c>
      <c r="B570" s="10" t="s">
        <v>49666</v>
      </c>
      <c r="C570" s="10" t="s">
        <v>49670</v>
      </c>
      <c r="D570" s="10" t="s">
        <v>49663</v>
      </c>
      <c r="E570" s="10" t="s">
        <v>49671</v>
      </c>
      <c r="F570" t="str">
        <f t="shared" si="9"/>
        <v>y</v>
      </c>
      <c r="I570" t="s">
        <v>13616</v>
      </c>
    </row>
    <row r="571" spans="1:10" ht="14.4" hidden="1" customHeight="1" x14ac:dyDescent="0.3">
      <c r="A571" s="10" t="s">
        <v>9791</v>
      </c>
      <c r="B571" s="10" t="s">
        <v>49672</v>
      </c>
      <c r="C571" s="10" t="s">
        <v>49673</v>
      </c>
      <c r="D571" s="10" t="s">
        <v>49674</v>
      </c>
      <c r="E571" s="10" t="s">
        <v>49675</v>
      </c>
      <c r="F571" t="str">
        <f t="shared" si="9"/>
        <v>y</v>
      </c>
      <c r="I571" t="s">
        <v>13616</v>
      </c>
    </row>
    <row r="572" spans="1:10" ht="14.4" hidden="1" customHeight="1" x14ac:dyDescent="0.3">
      <c r="A572" s="10" t="s">
        <v>9739</v>
      </c>
      <c r="B572" s="10" t="s">
        <v>49676</v>
      </c>
      <c r="C572" s="10" t="s">
        <v>49677</v>
      </c>
      <c r="D572" s="10" t="s">
        <v>49678</v>
      </c>
      <c r="E572" s="10" t="s">
        <v>49679</v>
      </c>
      <c r="F572" t="str">
        <f t="shared" si="9"/>
        <v>y</v>
      </c>
      <c r="I572" t="s">
        <v>13616</v>
      </c>
    </row>
    <row r="573" spans="1:10" ht="14.4" hidden="1" customHeight="1" x14ac:dyDescent="0.3">
      <c r="A573" s="10" t="s">
        <v>49680</v>
      </c>
      <c r="B573" s="10" t="s">
        <v>49681</v>
      </c>
      <c r="C573" s="10" t="s">
        <v>49682</v>
      </c>
      <c r="D573" s="10" t="s">
        <v>49683</v>
      </c>
      <c r="E573" s="10" t="s">
        <v>49684</v>
      </c>
      <c r="F573" t="str">
        <f t="shared" si="9"/>
        <v>y</v>
      </c>
      <c r="I573" t="s">
        <v>13616</v>
      </c>
    </row>
    <row r="574" spans="1:10" ht="14.4" hidden="1" customHeight="1" x14ac:dyDescent="0.3">
      <c r="A574" s="10" t="s">
        <v>49685</v>
      </c>
      <c r="B574" s="10" t="s">
        <v>49686</v>
      </c>
      <c r="C574" s="10" t="s">
        <v>49687</v>
      </c>
      <c r="D574" s="10" t="s">
        <v>49688</v>
      </c>
      <c r="E574" s="10" t="s">
        <v>49689</v>
      </c>
      <c r="F574" t="str">
        <f t="shared" si="9"/>
        <v>y</v>
      </c>
      <c r="I574" t="s">
        <v>13616</v>
      </c>
    </row>
    <row r="575" spans="1:10" ht="14.4" hidden="1" customHeight="1" x14ac:dyDescent="0.3">
      <c r="A575" s="10" t="s">
        <v>49690</v>
      </c>
      <c r="B575" s="10" t="s">
        <v>49691</v>
      </c>
      <c r="C575" s="10" t="s">
        <v>49692</v>
      </c>
      <c r="D575" s="10" t="s">
        <v>49649</v>
      </c>
      <c r="E575" s="10" t="s">
        <v>49693</v>
      </c>
      <c r="F575" t="str">
        <f t="shared" si="9"/>
        <v>y</v>
      </c>
      <c r="I575" t="s">
        <v>13616</v>
      </c>
    </row>
    <row r="576" spans="1:10" ht="14.4" hidden="1" customHeight="1" x14ac:dyDescent="0.3">
      <c r="A576" s="10" t="s">
        <v>49694</v>
      </c>
      <c r="B576" s="10" t="s">
        <v>49695</v>
      </c>
      <c r="C576" s="10" t="s">
        <v>49696</v>
      </c>
      <c r="D576" s="10" t="s">
        <v>49697</v>
      </c>
      <c r="E576" s="10" t="s">
        <v>49698</v>
      </c>
      <c r="F576" t="str">
        <f t="shared" si="9"/>
        <v>y</v>
      </c>
      <c r="I576" t="s">
        <v>13616</v>
      </c>
    </row>
    <row r="577" spans="1:9" ht="14.4" hidden="1" customHeight="1" x14ac:dyDescent="0.3">
      <c r="A577" s="10" t="s">
        <v>43977</v>
      </c>
      <c r="B577" s="10" t="s">
        <v>49699</v>
      </c>
      <c r="C577" s="10" t="s">
        <v>49700</v>
      </c>
      <c r="D577" s="10" t="s">
        <v>49649</v>
      </c>
      <c r="E577" s="10" t="s">
        <v>49701</v>
      </c>
      <c r="F577" t="str">
        <f t="shared" si="9"/>
        <v>y</v>
      </c>
      <c r="I577" t="s">
        <v>13616</v>
      </c>
    </row>
    <row r="578" spans="1:9" ht="14.4" hidden="1" customHeight="1" x14ac:dyDescent="0.3">
      <c r="A578" s="10" t="s">
        <v>49702</v>
      </c>
      <c r="B578" s="10" t="s">
        <v>49703</v>
      </c>
      <c r="C578" s="10" t="s">
        <v>49704</v>
      </c>
      <c r="D578" s="10" t="s">
        <v>49066</v>
      </c>
      <c r="E578" s="10" t="s">
        <v>49705</v>
      </c>
      <c r="F578" t="str">
        <f t="shared" si="9"/>
        <v>y</v>
      </c>
      <c r="I578" t="s">
        <v>13616</v>
      </c>
    </row>
    <row r="579" spans="1:9" ht="14.4" hidden="1" customHeight="1" x14ac:dyDescent="0.3">
      <c r="A579" s="10" t="s">
        <v>49706</v>
      </c>
      <c r="B579" s="10" t="s">
        <v>49707</v>
      </c>
      <c r="C579" s="10" t="s">
        <v>49708</v>
      </c>
      <c r="D579" s="10" t="s">
        <v>49709</v>
      </c>
      <c r="E579" s="10" t="s">
        <v>49710</v>
      </c>
      <c r="F579" t="str">
        <f t="shared" si="9"/>
        <v>y</v>
      </c>
      <c r="I579" t="s">
        <v>13616</v>
      </c>
    </row>
    <row r="580" spans="1:9" ht="14.4" hidden="1" customHeight="1" x14ac:dyDescent="0.3">
      <c r="A580" s="10" t="s">
        <v>49711</v>
      </c>
      <c r="B580" s="10" t="s">
        <v>49707</v>
      </c>
      <c r="C580" s="10" t="s">
        <v>49708</v>
      </c>
      <c r="D580" s="10" t="s">
        <v>49709</v>
      </c>
      <c r="E580" s="10" t="s">
        <v>49712</v>
      </c>
      <c r="F580" t="str">
        <f t="shared" si="9"/>
        <v>y</v>
      </c>
      <c r="I580" t="s">
        <v>13616</v>
      </c>
    </row>
    <row r="581" spans="1:9" ht="14.4" hidden="1" customHeight="1" x14ac:dyDescent="0.3">
      <c r="A581" s="10" t="s">
        <v>49713</v>
      </c>
      <c r="B581" s="10" t="s">
        <v>49714</v>
      </c>
      <c r="C581" s="10" t="s">
        <v>49715</v>
      </c>
      <c r="D581" s="10" t="s">
        <v>49044</v>
      </c>
      <c r="E581" s="10" t="s">
        <v>49716</v>
      </c>
      <c r="F581" t="str">
        <f t="shared" ref="F581:F644" si="10">IF(COUNTIF(H581:J581,"used")&gt;0,"y","")</f>
        <v>y</v>
      </c>
      <c r="I581" t="s">
        <v>13616</v>
      </c>
    </row>
    <row r="582" spans="1:9" ht="14.4" hidden="1" customHeight="1" x14ac:dyDescent="0.3">
      <c r="A582" s="10" t="s">
        <v>49717</v>
      </c>
      <c r="B582" s="10" t="s">
        <v>49718</v>
      </c>
      <c r="C582" s="10" t="s">
        <v>49719</v>
      </c>
      <c r="D582" s="10" t="s">
        <v>49044</v>
      </c>
      <c r="E582" s="10" t="s">
        <v>49081</v>
      </c>
      <c r="F582" t="str">
        <f t="shared" si="10"/>
        <v>y</v>
      </c>
      <c r="I582" t="s">
        <v>13616</v>
      </c>
    </row>
    <row r="583" spans="1:9" ht="14.4" hidden="1" customHeight="1" x14ac:dyDescent="0.3">
      <c r="A583" s="10" t="s">
        <v>49720</v>
      </c>
      <c r="B583" s="10" t="s">
        <v>49721</v>
      </c>
      <c r="C583" s="10" t="s">
        <v>49722</v>
      </c>
      <c r="D583" s="10" t="s">
        <v>49103</v>
      </c>
      <c r="E583" s="10" t="s">
        <v>49723</v>
      </c>
      <c r="F583" t="str">
        <f t="shared" si="10"/>
        <v>y</v>
      </c>
      <c r="I583" t="s">
        <v>13616</v>
      </c>
    </row>
    <row r="584" spans="1:9" ht="14.4" hidden="1" customHeight="1" x14ac:dyDescent="0.3">
      <c r="A584" s="10" t="s">
        <v>49724</v>
      </c>
      <c r="B584" s="10" t="s">
        <v>49725</v>
      </c>
      <c r="C584" s="10" t="s">
        <v>49726</v>
      </c>
      <c r="D584" s="10" t="s">
        <v>48812</v>
      </c>
      <c r="E584" s="10" t="s">
        <v>49727</v>
      </c>
      <c r="F584" t="str">
        <f t="shared" si="10"/>
        <v>y</v>
      </c>
      <c r="I584" t="s">
        <v>13616</v>
      </c>
    </row>
    <row r="585" spans="1:9" ht="14.4" hidden="1" customHeight="1" x14ac:dyDescent="0.3">
      <c r="A585" s="10" t="s">
        <v>49728</v>
      </c>
      <c r="B585" s="10" t="s">
        <v>49729</v>
      </c>
      <c r="C585" s="10" t="s">
        <v>49730</v>
      </c>
      <c r="D585" s="10" t="s">
        <v>49731</v>
      </c>
      <c r="E585" s="10" t="s">
        <v>49732</v>
      </c>
      <c r="F585" t="str">
        <f t="shared" si="10"/>
        <v>y</v>
      </c>
      <c r="I585" t="s">
        <v>13616</v>
      </c>
    </row>
    <row r="586" spans="1:9" ht="14.4" hidden="1" customHeight="1" x14ac:dyDescent="0.3">
      <c r="A586" s="10" t="s">
        <v>49733</v>
      </c>
      <c r="B586" s="10" t="s">
        <v>49734</v>
      </c>
      <c r="C586" s="10" t="s">
        <v>49735</v>
      </c>
      <c r="D586" s="10" t="s">
        <v>49736</v>
      </c>
      <c r="E586" s="10" t="s">
        <v>49737</v>
      </c>
      <c r="F586" t="str">
        <f t="shared" si="10"/>
        <v>y</v>
      </c>
      <c r="I586" t="s">
        <v>13616</v>
      </c>
    </row>
    <row r="587" spans="1:9" ht="14.4" hidden="1" customHeight="1" x14ac:dyDescent="0.3">
      <c r="A587" s="10" t="s">
        <v>49738</v>
      </c>
      <c r="B587" s="10" t="s">
        <v>49734</v>
      </c>
      <c r="C587" s="10" t="s">
        <v>49735</v>
      </c>
      <c r="D587" s="10" t="s">
        <v>49739</v>
      </c>
      <c r="E587" s="10" t="s">
        <v>49740</v>
      </c>
      <c r="F587" t="str">
        <f t="shared" si="10"/>
        <v>y</v>
      </c>
      <c r="I587" t="s">
        <v>13616</v>
      </c>
    </row>
    <row r="588" spans="1:9" ht="14.4" hidden="1" customHeight="1" x14ac:dyDescent="0.3">
      <c r="A588" s="10" t="s">
        <v>8596</v>
      </c>
      <c r="B588" s="10" t="s">
        <v>49734</v>
      </c>
      <c r="C588" s="10" t="s">
        <v>49363</v>
      </c>
      <c r="D588" s="10" t="s">
        <v>49741</v>
      </c>
      <c r="E588" s="10" t="s">
        <v>49742</v>
      </c>
      <c r="F588" t="str">
        <f t="shared" si="10"/>
        <v>y</v>
      </c>
      <c r="I588" t="s">
        <v>13616</v>
      </c>
    </row>
    <row r="589" spans="1:9" ht="14.4" hidden="1" customHeight="1" x14ac:dyDescent="0.3">
      <c r="A589" s="10" t="s">
        <v>49743</v>
      </c>
      <c r="B589" s="10" t="s">
        <v>49744</v>
      </c>
      <c r="C589" s="10" t="s">
        <v>49745</v>
      </c>
      <c r="D589" s="10" t="s">
        <v>49746</v>
      </c>
      <c r="E589" s="10" t="s">
        <v>49747</v>
      </c>
      <c r="F589" t="str">
        <f t="shared" si="10"/>
        <v>y</v>
      </c>
      <c r="I589" t="s">
        <v>13616</v>
      </c>
    </row>
    <row r="590" spans="1:9" ht="14.4" hidden="1" customHeight="1" x14ac:dyDescent="0.3">
      <c r="A590" s="10" t="s">
        <v>49748</v>
      </c>
      <c r="B590" s="10" t="s">
        <v>49749</v>
      </c>
      <c r="C590" s="10" t="s">
        <v>49750</v>
      </c>
      <c r="D590" s="10" t="s">
        <v>49044</v>
      </c>
      <c r="E590" s="10" t="s">
        <v>49751</v>
      </c>
      <c r="F590" t="str">
        <f t="shared" si="10"/>
        <v>y</v>
      </c>
      <c r="I590" t="s">
        <v>13616</v>
      </c>
    </row>
    <row r="591" spans="1:9" ht="14.4" hidden="1" customHeight="1" x14ac:dyDescent="0.3">
      <c r="A591" s="10" t="s">
        <v>49752</v>
      </c>
      <c r="B591" s="10" t="s">
        <v>49753</v>
      </c>
      <c r="C591" s="10" t="s">
        <v>49754</v>
      </c>
      <c r="D591" s="10" t="s">
        <v>49044</v>
      </c>
      <c r="E591" s="10" t="s">
        <v>49755</v>
      </c>
      <c r="F591" t="str">
        <f t="shared" si="10"/>
        <v>y</v>
      </c>
      <c r="I591" t="s">
        <v>13616</v>
      </c>
    </row>
    <row r="592" spans="1:9" ht="14.4" hidden="1" customHeight="1" x14ac:dyDescent="0.3">
      <c r="A592" s="10" t="s">
        <v>8615</v>
      </c>
      <c r="B592" s="10" t="s">
        <v>49756</v>
      </c>
      <c r="C592" s="10" t="s">
        <v>49757</v>
      </c>
      <c r="D592" s="10" t="s">
        <v>49758</v>
      </c>
      <c r="E592" s="10" t="s">
        <v>49759</v>
      </c>
      <c r="F592" t="str">
        <f t="shared" si="10"/>
        <v>y</v>
      </c>
      <c r="I592" t="s">
        <v>13616</v>
      </c>
    </row>
    <row r="593" spans="1:10" ht="14.4" hidden="1" customHeight="1" x14ac:dyDescent="0.3">
      <c r="A593" s="10" t="s">
        <v>28641</v>
      </c>
      <c r="B593" s="10" t="s">
        <v>49760</v>
      </c>
      <c r="C593" s="10" t="s">
        <v>49761</v>
      </c>
      <c r="D593" s="10" t="s">
        <v>49762</v>
      </c>
      <c r="E593" s="10" t="s">
        <v>49763</v>
      </c>
      <c r="F593" t="str">
        <f t="shared" si="10"/>
        <v>y</v>
      </c>
      <c r="I593" t="s">
        <v>13616</v>
      </c>
    </row>
    <row r="594" spans="1:10" ht="14.4" hidden="1" customHeight="1" x14ac:dyDescent="0.3">
      <c r="A594" s="10" t="s">
        <v>43512</v>
      </c>
      <c r="B594" s="10" t="s">
        <v>49760</v>
      </c>
      <c r="C594" s="10" t="s">
        <v>49764</v>
      </c>
      <c r="D594" s="10" t="s">
        <v>49765</v>
      </c>
      <c r="E594" s="10" t="s">
        <v>49766</v>
      </c>
      <c r="F594" t="str">
        <f t="shared" si="10"/>
        <v>y</v>
      </c>
      <c r="I594" t="s">
        <v>13616</v>
      </c>
    </row>
    <row r="595" spans="1:10" ht="14.4" hidden="1" customHeight="1" x14ac:dyDescent="0.3">
      <c r="A595" s="10" t="s">
        <v>49767</v>
      </c>
      <c r="B595" s="10" t="s">
        <v>49768</v>
      </c>
      <c r="C595" s="10" t="s">
        <v>49769</v>
      </c>
      <c r="D595" s="10" t="s">
        <v>49731</v>
      </c>
      <c r="E595" s="10" t="s">
        <v>49770</v>
      </c>
      <c r="F595" t="str">
        <f t="shared" si="10"/>
        <v>y</v>
      </c>
      <c r="I595" t="s">
        <v>13616</v>
      </c>
    </row>
    <row r="596" spans="1:10" ht="14.4" hidden="1" customHeight="1" x14ac:dyDescent="0.3">
      <c r="A596" s="10" t="s">
        <v>9542</v>
      </c>
      <c r="B596" s="10" t="s">
        <v>49768</v>
      </c>
      <c r="C596" s="10" t="s">
        <v>49771</v>
      </c>
      <c r="D596" s="10" t="s">
        <v>49731</v>
      </c>
      <c r="E596" s="10" t="s">
        <v>49772</v>
      </c>
      <c r="F596" t="str">
        <f t="shared" si="10"/>
        <v>y</v>
      </c>
      <c r="I596" t="s">
        <v>13616</v>
      </c>
    </row>
    <row r="597" spans="1:10" ht="14.4" hidden="1" customHeight="1" x14ac:dyDescent="0.3">
      <c r="A597" s="10" t="s">
        <v>9773</v>
      </c>
      <c r="B597" s="10" t="s">
        <v>49773</v>
      </c>
      <c r="C597" s="10" t="s">
        <v>49774</v>
      </c>
      <c r="D597" s="10" t="s">
        <v>49663</v>
      </c>
      <c r="E597" s="10" t="s">
        <v>49775</v>
      </c>
      <c r="F597" t="str">
        <f t="shared" si="10"/>
        <v>y</v>
      </c>
      <c r="I597" t="s">
        <v>13616</v>
      </c>
    </row>
    <row r="598" spans="1:10" ht="14.4" hidden="1" customHeight="1" x14ac:dyDescent="0.3">
      <c r="A598" s="10" t="s">
        <v>49776</v>
      </c>
      <c r="B598" s="10" t="s">
        <v>49777</v>
      </c>
      <c r="C598" s="10" t="s">
        <v>49778</v>
      </c>
      <c r="D598" s="10" t="s">
        <v>49779</v>
      </c>
      <c r="E598" s="10" t="s">
        <v>49780</v>
      </c>
      <c r="F598" t="str">
        <f t="shared" si="10"/>
        <v>y</v>
      </c>
      <c r="I598" t="s">
        <v>13616</v>
      </c>
    </row>
    <row r="599" spans="1:10" ht="14.4" hidden="1" customHeight="1" x14ac:dyDescent="0.3">
      <c r="A599" s="10" t="s">
        <v>1263</v>
      </c>
      <c r="B599" s="10" t="s">
        <v>49781</v>
      </c>
      <c r="C599" s="10" t="s">
        <v>49782</v>
      </c>
      <c r="D599" s="10" t="s">
        <v>49783</v>
      </c>
      <c r="E599" s="10" t="s">
        <v>49784</v>
      </c>
      <c r="F599" t="str">
        <f t="shared" si="10"/>
        <v/>
      </c>
      <c r="I599" t="s">
        <v>13568</v>
      </c>
    </row>
    <row r="600" spans="1:10" ht="14.4" hidden="1" customHeight="1" x14ac:dyDescent="0.3">
      <c r="A600" s="10" t="s">
        <v>23725</v>
      </c>
      <c r="B600" s="10" t="s">
        <v>49785</v>
      </c>
      <c r="C600" s="10" t="s">
        <v>49786</v>
      </c>
      <c r="D600" s="10" t="s">
        <v>49787</v>
      </c>
      <c r="E600" s="10" t="s">
        <v>49788</v>
      </c>
      <c r="F600" t="str">
        <f t="shared" si="10"/>
        <v/>
      </c>
      <c r="H600" t="s">
        <v>13568</v>
      </c>
      <c r="J600" t="s">
        <v>13568</v>
      </c>
    </row>
    <row r="601" spans="1:10" ht="14.4" hidden="1" customHeight="1" x14ac:dyDescent="0.3">
      <c r="A601" s="10" t="s">
        <v>23728</v>
      </c>
      <c r="B601" s="10" t="s">
        <v>49785</v>
      </c>
      <c r="C601" s="10" t="s">
        <v>49789</v>
      </c>
      <c r="D601" s="10" t="s">
        <v>49787</v>
      </c>
      <c r="E601" s="10" t="s">
        <v>49790</v>
      </c>
      <c r="F601" t="str">
        <f t="shared" si="10"/>
        <v/>
      </c>
      <c r="H601" t="s">
        <v>13568</v>
      </c>
      <c r="J601" t="s">
        <v>13568</v>
      </c>
    </row>
    <row r="602" spans="1:10" ht="14.4" hidden="1" customHeight="1" x14ac:dyDescent="0.3">
      <c r="A602" s="10" t="s">
        <v>23731</v>
      </c>
      <c r="B602" s="10" t="s">
        <v>49785</v>
      </c>
      <c r="C602" s="10" t="s">
        <v>49791</v>
      </c>
      <c r="D602" s="10" t="s">
        <v>49787</v>
      </c>
      <c r="E602" s="10" t="s">
        <v>49792</v>
      </c>
      <c r="F602" t="str">
        <f t="shared" si="10"/>
        <v/>
      </c>
      <c r="H602" t="s">
        <v>13568</v>
      </c>
      <c r="J602" t="s">
        <v>13568</v>
      </c>
    </row>
    <row r="603" spans="1:10" ht="14.4" hidden="1" customHeight="1" x14ac:dyDescent="0.3">
      <c r="A603" s="10" t="s">
        <v>10341</v>
      </c>
      <c r="B603" s="10" t="s">
        <v>49785</v>
      </c>
      <c r="C603" s="10" t="s">
        <v>49793</v>
      </c>
      <c r="D603" s="10" t="s">
        <v>49787</v>
      </c>
      <c r="E603" s="10" t="s">
        <v>49794</v>
      </c>
      <c r="F603" t="str">
        <f t="shared" si="10"/>
        <v/>
      </c>
      <c r="H603" t="s">
        <v>13568</v>
      </c>
      <c r="J603" t="s">
        <v>13568</v>
      </c>
    </row>
    <row r="604" spans="1:10" ht="14.4" hidden="1" customHeight="1" x14ac:dyDescent="0.3">
      <c r="A604" s="10" t="s">
        <v>23671</v>
      </c>
      <c r="B604" s="10" t="s">
        <v>49785</v>
      </c>
      <c r="C604" s="10" t="s">
        <v>49795</v>
      </c>
      <c r="D604" s="10" t="s">
        <v>49787</v>
      </c>
      <c r="E604" s="10" t="s">
        <v>49796</v>
      </c>
      <c r="F604" t="str">
        <f t="shared" si="10"/>
        <v/>
      </c>
      <c r="H604" t="s">
        <v>13568</v>
      </c>
      <c r="J604" t="s">
        <v>13568</v>
      </c>
    </row>
    <row r="605" spans="1:10" ht="14.4" hidden="1" customHeight="1" x14ac:dyDescent="0.3">
      <c r="A605" s="10" t="s">
        <v>23807</v>
      </c>
      <c r="B605" s="10" t="s">
        <v>40547</v>
      </c>
      <c r="C605" s="10" t="s">
        <v>49797</v>
      </c>
      <c r="D605" s="10" t="s">
        <v>49798</v>
      </c>
      <c r="E605" s="10" t="s">
        <v>49799</v>
      </c>
      <c r="F605" t="str">
        <f t="shared" si="10"/>
        <v/>
      </c>
      <c r="H605" t="s">
        <v>13568</v>
      </c>
      <c r="J605" t="s">
        <v>13568</v>
      </c>
    </row>
    <row r="606" spans="1:10" ht="14.4" hidden="1" customHeight="1" x14ac:dyDescent="0.3">
      <c r="A606" s="10" t="s">
        <v>49800</v>
      </c>
      <c r="B606" s="10" t="s">
        <v>49801</v>
      </c>
      <c r="C606" s="10" t="s">
        <v>49802</v>
      </c>
      <c r="D606" s="10" t="s">
        <v>49803</v>
      </c>
      <c r="E606" s="10" t="s">
        <v>49804</v>
      </c>
      <c r="F606" t="str">
        <f t="shared" si="10"/>
        <v/>
      </c>
      <c r="I606" t="s">
        <v>13568</v>
      </c>
    </row>
    <row r="607" spans="1:10" ht="14.4" hidden="1" customHeight="1" x14ac:dyDescent="0.3">
      <c r="A607" s="10" t="s">
        <v>49805</v>
      </c>
      <c r="B607" s="10" t="s">
        <v>49806</v>
      </c>
      <c r="C607" s="10" t="s">
        <v>49807</v>
      </c>
      <c r="D607" s="10" t="s">
        <v>49808</v>
      </c>
      <c r="E607" s="10" t="s">
        <v>49809</v>
      </c>
      <c r="F607" t="str">
        <f t="shared" si="10"/>
        <v/>
      </c>
      <c r="I607" t="s">
        <v>13568</v>
      </c>
    </row>
    <row r="608" spans="1:10" ht="14.4" hidden="1" customHeight="1" x14ac:dyDescent="0.3">
      <c r="A608" s="10" t="s">
        <v>49810</v>
      </c>
      <c r="B608" s="10" t="s">
        <v>49806</v>
      </c>
      <c r="C608" s="10" t="s">
        <v>49811</v>
      </c>
      <c r="D608" s="10" t="s">
        <v>49808</v>
      </c>
      <c r="E608" s="10" t="s">
        <v>49812</v>
      </c>
      <c r="F608" t="str">
        <f t="shared" si="10"/>
        <v/>
      </c>
      <c r="I608" t="s">
        <v>13568</v>
      </c>
    </row>
    <row r="609" spans="1:9" ht="14.4" hidden="1" customHeight="1" x14ac:dyDescent="0.3">
      <c r="A609" s="10" t="s">
        <v>49813</v>
      </c>
      <c r="B609" s="10" t="s">
        <v>49806</v>
      </c>
      <c r="C609" s="10" t="s">
        <v>49814</v>
      </c>
      <c r="D609" s="10" t="s">
        <v>49808</v>
      </c>
      <c r="E609" s="10" t="s">
        <v>49815</v>
      </c>
      <c r="F609" t="str">
        <f t="shared" si="10"/>
        <v/>
      </c>
      <c r="I609" t="s">
        <v>13568</v>
      </c>
    </row>
    <row r="610" spans="1:9" ht="14.4" hidden="1" customHeight="1" x14ac:dyDescent="0.3">
      <c r="A610" s="10" t="s">
        <v>49816</v>
      </c>
      <c r="B610" s="10" t="s">
        <v>49806</v>
      </c>
      <c r="C610" s="10" t="s">
        <v>49817</v>
      </c>
      <c r="D610" s="10" t="s">
        <v>49808</v>
      </c>
      <c r="E610" s="10" t="s">
        <v>49818</v>
      </c>
      <c r="F610" t="str">
        <f t="shared" si="10"/>
        <v/>
      </c>
      <c r="I610" t="s">
        <v>13568</v>
      </c>
    </row>
    <row r="611" spans="1:9" ht="14.4" hidden="1" customHeight="1" x14ac:dyDescent="0.3">
      <c r="A611" s="10" t="s">
        <v>49819</v>
      </c>
      <c r="B611" s="10" t="s">
        <v>49806</v>
      </c>
      <c r="C611" s="10" t="s">
        <v>49820</v>
      </c>
      <c r="D611" s="10" t="s">
        <v>49808</v>
      </c>
      <c r="E611" s="10" t="s">
        <v>49821</v>
      </c>
      <c r="F611" t="str">
        <f t="shared" si="10"/>
        <v/>
      </c>
      <c r="I611" t="s">
        <v>13568</v>
      </c>
    </row>
    <row r="612" spans="1:9" ht="14.4" hidden="1" customHeight="1" x14ac:dyDescent="0.3">
      <c r="A612" s="10" t="s">
        <v>49822</v>
      </c>
      <c r="B612" s="10" t="s">
        <v>49806</v>
      </c>
      <c r="C612" s="10" t="s">
        <v>49823</v>
      </c>
      <c r="D612" s="10" t="s">
        <v>49808</v>
      </c>
      <c r="E612" s="10" t="s">
        <v>49824</v>
      </c>
      <c r="F612" t="str">
        <f t="shared" si="10"/>
        <v/>
      </c>
      <c r="I612" t="s">
        <v>13568</v>
      </c>
    </row>
    <row r="613" spans="1:9" ht="14.4" hidden="1" customHeight="1" x14ac:dyDescent="0.3">
      <c r="A613" s="10" t="s">
        <v>49825</v>
      </c>
      <c r="B613" s="10" t="s">
        <v>49806</v>
      </c>
      <c r="C613" s="10" t="s">
        <v>49826</v>
      </c>
      <c r="D613" s="10" t="s">
        <v>49808</v>
      </c>
      <c r="E613" s="10" t="s">
        <v>49827</v>
      </c>
      <c r="F613" t="str">
        <f t="shared" si="10"/>
        <v/>
      </c>
      <c r="I613" t="s">
        <v>13568</v>
      </c>
    </row>
    <row r="614" spans="1:9" ht="14.4" hidden="1" customHeight="1" x14ac:dyDescent="0.3">
      <c r="A614" s="10" t="s">
        <v>49828</v>
      </c>
      <c r="B614" s="10" t="s">
        <v>49806</v>
      </c>
      <c r="C614" s="10" t="s">
        <v>49829</v>
      </c>
      <c r="D614" s="10" t="s">
        <v>49808</v>
      </c>
      <c r="E614" s="10" t="s">
        <v>49830</v>
      </c>
      <c r="F614" t="str">
        <f t="shared" si="10"/>
        <v/>
      </c>
      <c r="I614" t="s">
        <v>13568</v>
      </c>
    </row>
    <row r="615" spans="1:9" ht="14.4" hidden="1" customHeight="1" x14ac:dyDescent="0.3">
      <c r="A615" s="10" t="s">
        <v>49831</v>
      </c>
      <c r="B615" s="10" t="s">
        <v>49832</v>
      </c>
      <c r="C615" s="10" t="s">
        <v>49833</v>
      </c>
      <c r="D615" s="10" t="s">
        <v>49834</v>
      </c>
      <c r="E615" s="10" t="s">
        <v>49835</v>
      </c>
      <c r="F615" t="str">
        <f t="shared" si="10"/>
        <v/>
      </c>
      <c r="I615" t="s">
        <v>13568</v>
      </c>
    </row>
    <row r="616" spans="1:9" ht="14.4" hidden="1" customHeight="1" x14ac:dyDescent="0.3">
      <c r="A616" s="10" t="s">
        <v>49836</v>
      </c>
      <c r="B616" s="10" t="s">
        <v>49832</v>
      </c>
      <c r="C616" s="10" t="s">
        <v>49837</v>
      </c>
      <c r="D616" s="10" t="s">
        <v>49834</v>
      </c>
      <c r="E616" s="10" t="s">
        <v>49838</v>
      </c>
      <c r="F616" t="str">
        <f t="shared" si="10"/>
        <v/>
      </c>
      <c r="I616" t="s">
        <v>13568</v>
      </c>
    </row>
    <row r="617" spans="1:9" ht="14.4" hidden="1" customHeight="1" x14ac:dyDescent="0.3">
      <c r="A617" s="10" t="s">
        <v>30795</v>
      </c>
      <c r="B617" s="10" t="s">
        <v>49839</v>
      </c>
      <c r="C617" s="10" t="s">
        <v>49840</v>
      </c>
      <c r="D617" s="10" t="s">
        <v>49841</v>
      </c>
      <c r="E617" s="10" t="s">
        <v>49842</v>
      </c>
      <c r="F617" t="str">
        <f t="shared" si="10"/>
        <v/>
      </c>
      <c r="I617" t="s">
        <v>13568</v>
      </c>
    </row>
    <row r="618" spans="1:9" ht="14.4" hidden="1" customHeight="1" x14ac:dyDescent="0.3">
      <c r="A618" s="10" t="s">
        <v>30797</v>
      </c>
      <c r="B618" s="10" t="s">
        <v>49843</v>
      </c>
      <c r="C618" s="10" t="s">
        <v>49844</v>
      </c>
      <c r="D618" s="10" t="s">
        <v>49841</v>
      </c>
      <c r="E618" s="10" t="s">
        <v>49845</v>
      </c>
      <c r="F618" t="str">
        <f t="shared" si="10"/>
        <v/>
      </c>
      <c r="I618" t="s">
        <v>13568</v>
      </c>
    </row>
    <row r="619" spans="1:9" ht="14.4" hidden="1" customHeight="1" x14ac:dyDescent="0.3">
      <c r="A619" s="10" t="s">
        <v>30799</v>
      </c>
      <c r="B619" s="10" t="s">
        <v>49846</v>
      </c>
      <c r="C619" s="10" t="s">
        <v>49847</v>
      </c>
      <c r="D619" s="10" t="s">
        <v>49841</v>
      </c>
      <c r="E619" s="10" t="s">
        <v>49848</v>
      </c>
      <c r="F619" t="str">
        <f t="shared" si="10"/>
        <v/>
      </c>
      <c r="I619" t="s">
        <v>13568</v>
      </c>
    </row>
    <row r="620" spans="1:9" ht="14.4" hidden="1" customHeight="1" x14ac:dyDescent="0.3">
      <c r="A620" s="10" t="s">
        <v>30801</v>
      </c>
      <c r="B620" s="10" t="s">
        <v>49849</v>
      </c>
      <c r="C620" s="10" t="s">
        <v>49850</v>
      </c>
      <c r="D620" s="10" t="s">
        <v>49841</v>
      </c>
      <c r="E620" s="10" t="s">
        <v>49851</v>
      </c>
      <c r="F620" t="str">
        <f t="shared" si="10"/>
        <v/>
      </c>
      <c r="I620" t="s">
        <v>13568</v>
      </c>
    </row>
    <row r="621" spans="1:9" ht="14.4" hidden="1" customHeight="1" x14ac:dyDescent="0.3">
      <c r="A621" s="10" t="s">
        <v>49852</v>
      </c>
      <c r="B621" s="10" t="s">
        <v>49853</v>
      </c>
      <c r="C621" s="10" t="s">
        <v>49854</v>
      </c>
      <c r="D621" s="10" t="s">
        <v>49855</v>
      </c>
      <c r="E621" s="10" t="s">
        <v>49856</v>
      </c>
      <c r="F621" t="str">
        <f t="shared" si="10"/>
        <v/>
      </c>
      <c r="I621" t="s">
        <v>13568</v>
      </c>
    </row>
    <row r="622" spans="1:9" ht="14.4" hidden="1" customHeight="1" x14ac:dyDescent="0.3">
      <c r="A622" s="10" t="s">
        <v>49857</v>
      </c>
      <c r="B622" s="10" t="s">
        <v>49858</v>
      </c>
      <c r="C622" s="10" t="s">
        <v>49859</v>
      </c>
      <c r="D622" s="10" t="s">
        <v>49860</v>
      </c>
      <c r="E622" s="10" t="s">
        <v>49861</v>
      </c>
      <c r="F622" t="str">
        <f t="shared" si="10"/>
        <v/>
      </c>
      <c r="I622" t="s">
        <v>13568</v>
      </c>
    </row>
    <row r="623" spans="1:9" ht="14.4" hidden="1" customHeight="1" x14ac:dyDescent="0.3">
      <c r="A623" s="10" t="s">
        <v>49862</v>
      </c>
      <c r="B623" s="10" t="s">
        <v>49863</v>
      </c>
      <c r="C623" s="10" t="s">
        <v>49864</v>
      </c>
      <c r="D623" s="10" t="s">
        <v>48761</v>
      </c>
      <c r="E623" s="10" t="s">
        <v>49865</v>
      </c>
      <c r="F623" t="str">
        <f t="shared" si="10"/>
        <v/>
      </c>
      <c r="I623" t="s">
        <v>13568</v>
      </c>
    </row>
    <row r="624" spans="1:9" ht="14.4" hidden="1" customHeight="1" x14ac:dyDescent="0.3">
      <c r="A624" s="10" t="s">
        <v>49866</v>
      </c>
      <c r="B624" s="10" t="s">
        <v>49867</v>
      </c>
      <c r="C624" s="10" t="s">
        <v>49868</v>
      </c>
      <c r="D624" s="10" t="s">
        <v>48761</v>
      </c>
      <c r="E624" s="10" t="s">
        <v>49869</v>
      </c>
      <c r="F624" t="str">
        <f t="shared" si="10"/>
        <v/>
      </c>
      <c r="I624" t="s">
        <v>13568</v>
      </c>
    </row>
    <row r="625" spans="1:10" ht="14.4" hidden="1" customHeight="1" x14ac:dyDescent="0.3">
      <c r="A625" s="10" t="s">
        <v>49870</v>
      </c>
      <c r="B625" s="10" t="s">
        <v>49871</v>
      </c>
      <c r="C625" s="10" t="s">
        <v>49872</v>
      </c>
      <c r="D625" s="10" t="s">
        <v>48761</v>
      </c>
      <c r="E625" s="10" t="s">
        <v>49873</v>
      </c>
      <c r="F625" t="str">
        <f t="shared" si="10"/>
        <v/>
      </c>
      <c r="I625" t="s">
        <v>13568</v>
      </c>
    </row>
    <row r="626" spans="1:10" ht="14.4" hidden="1" customHeight="1" x14ac:dyDescent="0.3">
      <c r="A626" s="10" t="s">
        <v>49874</v>
      </c>
      <c r="B626" s="10" t="s">
        <v>49875</v>
      </c>
      <c r="C626" s="10" t="s">
        <v>49876</v>
      </c>
      <c r="D626" s="10" t="s">
        <v>48761</v>
      </c>
      <c r="E626" s="10" t="s">
        <v>49877</v>
      </c>
      <c r="F626" t="str">
        <f t="shared" si="10"/>
        <v/>
      </c>
      <c r="I626" t="s">
        <v>13568</v>
      </c>
    </row>
    <row r="627" spans="1:10" ht="14.4" hidden="1" customHeight="1" x14ac:dyDescent="0.3">
      <c r="A627" s="10" t="s">
        <v>49878</v>
      </c>
      <c r="B627" s="10" t="s">
        <v>49879</v>
      </c>
      <c r="C627" s="10" t="s">
        <v>49880</v>
      </c>
      <c r="D627" s="10" t="s">
        <v>48761</v>
      </c>
      <c r="E627" s="10" t="s">
        <v>49881</v>
      </c>
      <c r="F627" t="str">
        <f t="shared" si="10"/>
        <v/>
      </c>
      <c r="I627" t="s">
        <v>13568</v>
      </c>
    </row>
    <row r="628" spans="1:10" ht="14.4" hidden="1" customHeight="1" x14ac:dyDescent="0.3">
      <c r="A628" s="10" t="s">
        <v>49882</v>
      </c>
      <c r="B628" s="10" t="s">
        <v>49883</v>
      </c>
      <c r="C628" s="10" t="s">
        <v>49884</v>
      </c>
      <c r="D628" s="10" t="s">
        <v>48761</v>
      </c>
      <c r="E628" s="10" t="s">
        <v>49885</v>
      </c>
      <c r="F628" t="str">
        <f t="shared" si="10"/>
        <v/>
      </c>
      <c r="I628" t="s">
        <v>13568</v>
      </c>
    </row>
    <row r="629" spans="1:10" ht="14.4" hidden="1" customHeight="1" x14ac:dyDescent="0.3">
      <c r="A629" s="10" t="s">
        <v>49886</v>
      </c>
      <c r="B629" s="10" t="s">
        <v>49887</v>
      </c>
      <c r="C629" s="10" t="s">
        <v>49888</v>
      </c>
      <c r="D629" s="10" t="s">
        <v>48761</v>
      </c>
      <c r="E629" s="10" t="s">
        <v>49889</v>
      </c>
      <c r="F629" t="str">
        <f t="shared" si="10"/>
        <v/>
      </c>
      <c r="I629" t="s">
        <v>13568</v>
      </c>
    </row>
    <row r="630" spans="1:10" ht="14.4" hidden="1" customHeight="1" x14ac:dyDescent="0.3">
      <c r="A630" s="10" t="s">
        <v>49890</v>
      </c>
      <c r="B630" s="10" t="s">
        <v>49891</v>
      </c>
      <c r="C630" s="10" t="s">
        <v>49892</v>
      </c>
      <c r="D630" s="10" t="s">
        <v>48761</v>
      </c>
      <c r="E630" s="10" t="s">
        <v>49893</v>
      </c>
      <c r="F630" t="str">
        <f t="shared" si="10"/>
        <v/>
      </c>
      <c r="I630" t="s">
        <v>13568</v>
      </c>
    </row>
    <row r="631" spans="1:10" ht="14.4" hidden="1" customHeight="1" x14ac:dyDescent="0.3">
      <c r="A631" s="10" t="s">
        <v>49894</v>
      </c>
      <c r="B631" s="10" t="s">
        <v>49895</v>
      </c>
      <c r="C631" s="10" t="s">
        <v>49896</v>
      </c>
      <c r="D631" s="10" t="s">
        <v>48761</v>
      </c>
      <c r="E631" s="10" t="s">
        <v>49897</v>
      </c>
      <c r="F631" t="str">
        <f t="shared" si="10"/>
        <v/>
      </c>
      <c r="I631" t="s">
        <v>13568</v>
      </c>
    </row>
    <row r="632" spans="1:10" ht="14.4" hidden="1" customHeight="1" x14ac:dyDescent="0.3">
      <c r="A632" s="10" t="s">
        <v>49898</v>
      </c>
      <c r="B632" s="10" t="s">
        <v>49899</v>
      </c>
      <c r="C632" s="10" t="s">
        <v>49900</v>
      </c>
      <c r="D632" s="10" t="s">
        <v>48761</v>
      </c>
      <c r="E632" s="10" t="s">
        <v>49901</v>
      </c>
      <c r="F632" t="str">
        <f t="shared" si="10"/>
        <v/>
      </c>
      <c r="I632" t="s">
        <v>13568</v>
      </c>
    </row>
    <row r="633" spans="1:10" ht="14.4" hidden="1" customHeight="1" x14ac:dyDescent="0.3">
      <c r="A633" s="10" t="s">
        <v>49902</v>
      </c>
      <c r="B633" s="10" t="s">
        <v>49903</v>
      </c>
      <c r="C633" s="10" t="s">
        <v>49904</v>
      </c>
      <c r="D633" s="10" t="s">
        <v>49905</v>
      </c>
      <c r="E633" s="10" t="s">
        <v>49906</v>
      </c>
      <c r="F633" t="str">
        <f t="shared" si="10"/>
        <v/>
      </c>
      <c r="I633" t="s">
        <v>13568</v>
      </c>
    </row>
    <row r="634" spans="1:10" ht="14.4" hidden="1" customHeight="1" x14ac:dyDescent="0.3">
      <c r="A634" s="10" t="s">
        <v>49907</v>
      </c>
      <c r="B634" s="10" t="s">
        <v>49908</v>
      </c>
      <c r="C634" s="10" t="s">
        <v>49909</v>
      </c>
      <c r="D634" s="10" t="s">
        <v>49910</v>
      </c>
      <c r="E634" s="10" t="s">
        <v>49911</v>
      </c>
      <c r="F634" t="str">
        <f t="shared" si="10"/>
        <v/>
      </c>
      <c r="I634" t="s">
        <v>13568</v>
      </c>
    </row>
    <row r="635" spans="1:10" ht="14.4" hidden="1" customHeight="1" x14ac:dyDescent="0.3">
      <c r="A635" s="10" t="s">
        <v>10432</v>
      </c>
      <c r="B635" s="10" t="s">
        <v>49912</v>
      </c>
      <c r="C635" s="10" t="s">
        <v>49913</v>
      </c>
      <c r="D635" s="10" t="s">
        <v>48268</v>
      </c>
      <c r="E635" s="10" t="s">
        <v>48269</v>
      </c>
      <c r="F635" t="str">
        <f t="shared" si="10"/>
        <v/>
      </c>
      <c r="H635" t="s">
        <v>13568</v>
      </c>
      <c r="J635" t="s">
        <v>13568</v>
      </c>
    </row>
    <row r="636" spans="1:10" ht="14.4" hidden="1" customHeight="1" x14ac:dyDescent="0.3">
      <c r="A636" s="10" t="s">
        <v>7973</v>
      </c>
      <c r="B636" s="10" t="s">
        <v>7974</v>
      </c>
      <c r="C636" s="10" t="s">
        <v>7975</v>
      </c>
      <c r="D636" s="10" t="s">
        <v>34708</v>
      </c>
      <c r="E636" s="10" t="s">
        <v>34708</v>
      </c>
      <c r="F636" t="str">
        <f t="shared" si="10"/>
        <v/>
      </c>
      <c r="H636" t="s">
        <v>13568</v>
      </c>
      <c r="J636" t="s">
        <v>13568</v>
      </c>
    </row>
    <row r="637" spans="1:10" ht="14.4" hidden="1" customHeight="1" x14ac:dyDescent="0.3">
      <c r="A637" s="10" t="s">
        <v>45912</v>
      </c>
      <c r="B637" s="10" t="s">
        <v>49914</v>
      </c>
      <c r="C637" s="10" t="s">
        <v>49915</v>
      </c>
      <c r="D637" s="10" t="s">
        <v>48268</v>
      </c>
      <c r="E637" s="10" t="s">
        <v>48269</v>
      </c>
      <c r="F637" t="str">
        <f t="shared" si="10"/>
        <v/>
      </c>
      <c r="H637" t="s">
        <v>13568</v>
      </c>
      <c r="J637" t="s">
        <v>13568</v>
      </c>
    </row>
    <row r="638" spans="1:10" ht="14.4" hidden="1" customHeight="1" x14ac:dyDescent="0.3">
      <c r="A638" s="10" t="s">
        <v>25519</v>
      </c>
      <c r="B638" s="10" t="s">
        <v>49914</v>
      </c>
      <c r="C638" s="10" t="s">
        <v>49916</v>
      </c>
      <c r="D638" s="10" t="s">
        <v>49917</v>
      </c>
      <c r="E638" s="10" t="s">
        <v>49918</v>
      </c>
      <c r="F638" t="str">
        <f t="shared" si="10"/>
        <v/>
      </c>
      <c r="H638" t="s">
        <v>13568</v>
      </c>
      <c r="J638" t="s">
        <v>13568</v>
      </c>
    </row>
    <row r="639" spans="1:10" ht="14.4" hidden="1" customHeight="1" x14ac:dyDescent="0.3">
      <c r="A639" s="10" t="s">
        <v>25688</v>
      </c>
      <c r="B639" s="10" t="s">
        <v>49914</v>
      </c>
      <c r="C639" s="10" t="s">
        <v>49919</v>
      </c>
      <c r="D639" s="10" t="s">
        <v>49917</v>
      </c>
      <c r="E639" s="10" t="s">
        <v>49920</v>
      </c>
      <c r="F639" t="str">
        <f t="shared" si="10"/>
        <v/>
      </c>
      <c r="H639" t="s">
        <v>13568</v>
      </c>
      <c r="J639" t="s">
        <v>13568</v>
      </c>
    </row>
    <row r="640" spans="1:10" ht="14.4" hidden="1" customHeight="1" x14ac:dyDescent="0.3">
      <c r="A640" s="10" t="s">
        <v>49921</v>
      </c>
      <c r="B640" s="10" t="s">
        <v>49922</v>
      </c>
      <c r="C640" s="10" t="s">
        <v>49923</v>
      </c>
      <c r="D640" s="10" t="s">
        <v>48268</v>
      </c>
      <c r="E640" s="10" t="s">
        <v>48269</v>
      </c>
      <c r="F640" t="str">
        <f t="shared" si="10"/>
        <v/>
      </c>
      <c r="H640" t="s">
        <v>13568</v>
      </c>
      <c r="J640" t="s">
        <v>13568</v>
      </c>
    </row>
    <row r="641" spans="1:10" ht="14.4" hidden="1" customHeight="1" x14ac:dyDescent="0.3">
      <c r="A641" s="10" t="s">
        <v>46724</v>
      </c>
      <c r="B641" s="10" t="s">
        <v>49924</v>
      </c>
      <c r="C641" s="10" t="s">
        <v>49925</v>
      </c>
      <c r="D641" s="10" t="s">
        <v>48250</v>
      </c>
      <c r="E641" s="10" t="s">
        <v>49926</v>
      </c>
      <c r="F641" t="str">
        <f t="shared" si="10"/>
        <v>y</v>
      </c>
      <c r="G641" t="s">
        <v>48252</v>
      </c>
      <c r="H641" t="s">
        <v>13616</v>
      </c>
      <c r="J641" t="s">
        <v>13616</v>
      </c>
    </row>
    <row r="642" spans="1:10" ht="14.4" hidden="1" customHeight="1" x14ac:dyDescent="0.3">
      <c r="A642" s="10" t="s">
        <v>46285</v>
      </c>
      <c r="B642" s="10" t="s">
        <v>49924</v>
      </c>
      <c r="C642" s="10" t="s">
        <v>49927</v>
      </c>
      <c r="D642" s="10" t="s">
        <v>49928</v>
      </c>
      <c r="E642" s="10" t="s">
        <v>49929</v>
      </c>
      <c r="F642" t="str">
        <f t="shared" si="10"/>
        <v/>
      </c>
      <c r="H642" t="s">
        <v>13568</v>
      </c>
      <c r="J642" t="s">
        <v>13568</v>
      </c>
    </row>
    <row r="643" spans="1:10" ht="14.4" hidden="1" customHeight="1" x14ac:dyDescent="0.3">
      <c r="A643" s="10" t="s">
        <v>46288</v>
      </c>
      <c r="B643" s="10" t="s">
        <v>49930</v>
      </c>
      <c r="C643" s="10" t="s">
        <v>49931</v>
      </c>
      <c r="D643" s="10" t="s">
        <v>49932</v>
      </c>
      <c r="E643" s="10" t="s">
        <v>49933</v>
      </c>
      <c r="F643" t="str">
        <f t="shared" si="10"/>
        <v/>
      </c>
      <c r="H643" t="s">
        <v>13568</v>
      </c>
      <c r="J643" t="s">
        <v>13568</v>
      </c>
    </row>
    <row r="644" spans="1:10" ht="14.4" hidden="1" customHeight="1" x14ac:dyDescent="0.3">
      <c r="A644" s="10" t="s">
        <v>49934</v>
      </c>
      <c r="B644" s="10" t="s">
        <v>6818</v>
      </c>
      <c r="C644" s="10" t="s">
        <v>49935</v>
      </c>
      <c r="D644" s="10" t="s">
        <v>49936</v>
      </c>
      <c r="E644" s="10" t="s">
        <v>49937</v>
      </c>
      <c r="F644" t="str">
        <f t="shared" si="10"/>
        <v/>
      </c>
      <c r="I644" t="s">
        <v>13568</v>
      </c>
    </row>
    <row r="645" spans="1:10" ht="14.4" hidden="1" customHeight="1" x14ac:dyDescent="0.3">
      <c r="A645" s="10" t="s">
        <v>49938</v>
      </c>
      <c r="B645" s="10" t="s">
        <v>6818</v>
      </c>
      <c r="C645" s="10" t="s">
        <v>49939</v>
      </c>
      <c r="D645" s="10" t="s">
        <v>49936</v>
      </c>
      <c r="E645" s="10" t="s">
        <v>49940</v>
      </c>
      <c r="F645" t="str">
        <f t="shared" ref="F645:F650" si="11">IF(COUNTIF(H645:J645,"used")&gt;0,"y","")</f>
        <v/>
      </c>
      <c r="I645" t="s">
        <v>13568</v>
      </c>
    </row>
    <row r="646" spans="1:10" ht="14.4" hidden="1" customHeight="1" x14ac:dyDescent="0.3">
      <c r="A646" s="10" t="s">
        <v>49941</v>
      </c>
      <c r="B646" s="10" t="s">
        <v>6818</v>
      </c>
      <c r="C646" s="10" t="s">
        <v>49942</v>
      </c>
      <c r="D646" s="10" t="s">
        <v>49936</v>
      </c>
      <c r="E646" s="10" t="s">
        <v>49943</v>
      </c>
      <c r="F646" t="str">
        <f t="shared" si="11"/>
        <v/>
      </c>
      <c r="I646" t="s">
        <v>13568</v>
      </c>
    </row>
    <row r="647" spans="1:10" ht="14.4" hidden="1" customHeight="1" x14ac:dyDescent="0.3">
      <c r="A647" s="10" t="s">
        <v>49944</v>
      </c>
      <c r="B647" s="10" t="s">
        <v>6818</v>
      </c>
      <c r="C647" s="10" t="s">
        <v>49945</v>
      </c>
      <c r="D647" s="10" t="s">
        <v>49936</v>
      </c>
      <c r="E647" s="10" t="s">
        <v>49946</v>
      </c>
      <c r="F647" t="str">
        <f t="shared" si="11"/>
        <v/>
      </c>
      <c r="I647" t="s">
        <v>13568</v>
      </c>
    </row>
    <row r="648" spans="1:10" ht="14.4" hidden="1" customHeight="1" x14ac:dyDescent="0.3">
      <c r="A648" s="10" t="s">
        <v>49947</v>
      </c>
      <c r="B648" s="10" t="s">
        <v>6818</v>
      </c>
      <c r="C648" s="10" t="s">
        <v>49948</v>
      </c>
      <c r="D648" s="10" t="s">
        <v>49936</v>
      </c>
      <c r="E648" s="10" t="s">
        <v>49949</v>
      </c>
      <c r="F648" t="str">
        <f t="shared" si="11"/>
        <v/>
      </c>
      <c r="I648" t="s">
        <v>13568</v>
      </c>
    </row>
    <row r="649" spans="1:10" ht="14.4" hidden="1" customHeight="1" x14ac:dyDescent="0.3">
      <c r="A649" s="10" t="s">
        <v>25241</v>
      </c>
      <c r="B649" s="10" t="s">
        <v>16642</v>
      </c>
      <c r="C649" s="10" t="s">
        <v>49950</v>
      </c>
      <c r="D649" s="10" t="s">
        <v>48250</v>
      </c>
      <c r="E649" s="10" t="s">
        <v>49951</v>
      </c>
      <c r="F649" t="str">
        <f t="shared" si="11"/>
        <v>y</v>
      </c>
      <c r="G649" t="s">
        <v>48252</v>
      </c>
      <c r="H649" t="s">
        <v>13616</v>
      </c>
      <c r="J649" t="s">
        <v>13616</v>
      </c>
    </row>
    <row r="650" spans="1:10" ht="14.4" hidden="1" customHeight="1" x14ac:dyDescent="0.3">
      <c r="A650" s="10" t="s">
        <v>22277</v>
      </c>
      <c r="B650" s="10" t="s">
        <v>49952</v>
      </c>
      <c r="C650" s="10" t="s">
        <v>49953</v>
      </c>
      <c r="D650" s="10" t="s">
        <v>48250</v>
      </c>
      <c r="E650" s="10" t="s">
        <v>49951</v>
      </c>
      <c r="F650" t="str">
        <f t="shared" si="11"/>
        <v>y</v>
      </c>
      <c r="G650" t="s">
        <v>48252</v>
      </c>
      <c r="H650" t="s">
        <v>13616</v>
      </c>
      <c r="J650" t="s">
        <v>13616</v>
      </c>
    </row>
    <row r="651" spans="1:10" ht="14.4" hidden="1" customHeight="1" x14ac:dyDescent="0.3">
      <c r="A651" s="10" t="s">
        <v>49954</v>
      </c>
      <c r="B651" s="10" t="s">
        <v>49955</v>
      </c>
      <c r="C651" s="10" t="s">
        <v>49956</v>
      </c>
      <c r="D651" s="10" t="s">
        <v>49044</v>
      </c>
      <c r="E651" s="10" t="s">
        <v>49957</v>
      </c>
      <c r="F651" t="str">
        <f t="shared" ref="F651:F708" si="12">IF(COUNTIF(H651:J651,"used")&gt;0,"y","")</f>
        <v>y</v>
      </c>
      <c r="I651" t="s">
        <v>13616</v>
      </c>
    </row>
    <row r="652" spans="1:10" ht="14.4" hidden="1" customHeight="1" x14ac:dyDescent="0.3">
      <c r="A652" s="10" t="s">
        <v>49958</v>
      </c>
      <c r="B652" s="10" t="s">
        <v>49955</v>
      </c>
      <c r="C652" s="10" t="s">
        <v>49959</v>
      </c>
      <c r="D652" s="10" t="s">
        <v>49044</v>
      </c>
      <c r="E652" s="10" t="s">
        <v>49960</v>
      </c>
      <c r="F652" t="str">
        <f t="shared" si="12"/>
        <v>y</v>
      </c>
      <c r="I652" t="s">
        <v>13616</v>
      </c>
    </row>
    <row r="653" spans="1:10" ht="14.4" hidden="1" customHeight="1" x14ac:dyDescent="0.3">
      <c r="A653" s="10" t="s">
        <v>26078</v>
      </c>
      <c r="B653" s="10" t="s">
        <v>49961</v>
      </c>
      <c r="C653" s="10" t="s">
        <v>49962</v>
      </c>
      <c r="D653" s="10" t="s">
        <v>49917</v>
      </c>
      <c r="E653" s="10" t="s">
        <v>49963</v>
      </c>
      <c r="F653" t="str">
        <f t="shared" si="12"/>
        <v/>
      </c>
      <c r="H653" t="s">
        <v>13568</v>
      </c>
      <c r="J653" t="s">
        <v>13568</v>
      </c>
    </row>
    <row r="654" spans="1:10" ht="14.4" hidden="1" customHeight="1" x14ac:dyDescent="0.3">
      <c r="A654" s="10" t="s">
        <v>25781</v>
      </c>
      <c r="B654" s="10" t="s">
        <v>49961</v>
      </c>
      <c r="C654" s="10" t="s">
        <v>49964</v>
      </c>
      <c r="D654" s="10" t="s">
        <v>49917</v>
      </c>
      <c r="E654" s="10" t="s">
        <v>49965</v>
      </c>
      <c r="F654" t="str">
        <f t="shared" si="12"/>
        <v/>
      </c>
      <c r="H654" t="s">
        <v>13568</v>
      </c>
      <c r="J654" t="s">
        <v>13568</v>
      </c>
    </row>
    <row r="655" spans="1:10" ht="14.4" hidden="1" customHeight="1" x14ac:dyDescent="0.3">
      <c r="A655" s="10" t="s">
        <v>7835</v>
      </c>
      <c r="B655" s="10" t="s">
        <v>7836</v>
      </c>
      <c r="C655" s="10" t="s">
        <v>7837</v>
      </c>
      <c r="D655" s="10" t="s">
        <v>34708</v>
      </c>
      <c r="E655" s="10" t="s">
        <v>34708</v>
      </c>
      <c r="F655" t="str">
        <f t="shared" si="12"/>
        <v/>
      </c>
      <c r="H655" t="s">
        <v>13568</v>
      </c>
      <c r="J655" t="s">
        <v>13568</v>
      </c>
    </row>
    <row r="656" spans="1:10" ht="14.4" hidden="1" customHeight="1" x14ac:dyDescent="0.3">
      <c r="A656" s="10" t="s">
        <v>29330</v>
      </c>
      <c r="B656" s="10" t="s">
        <v>17342</v>
      </c>
      <c r="C656" s="10" t="s">
        <v>49966</v>
      </c>
      <c r="D656" s="10" t="s">
        <v>49967</v>
      </c>
      <c r="E656" s="10" t="s">
        <v>49968</v>
      </c>
      <c r="F656" t="str">
        <f t="shared" si="12"/>
        <v>y</v>
      </c>
      <c r="I656" t="s">
        <v>13616</v>
      </c>
    </row>
    <row r="657" spans="1:10" ht="14.4" hidden="1" customHeight="1" x14ac:dyDescent="0.3">
      <c r="A657" s="10" t="s">
        <v>9718</v>
      </c>
      <c r="B657" s="10" t="s">
        <v>5938</v>
      </c>
      <c r="C657" s="10" t="s">
        <v>49969</v>
      </c>
      <c r="D657" s="10" t="s">
        <v>49970</v>
      </c>
      <c r="E657" s="10" t="s">
        <v>49971</v>
      </c>
      <c r="F657" t="str">
        <f t="shared" si="12"/>
        <v>y</v>
      </c>
      <c r="I657" t="s">
        <v>13616</v>
      </c>
    </row>
    <row r="658" spans="1:10" ht="14.4" hidden="1" customHeight="1" x14ac:dyDescent="0.3">
      <c r="A658" s="10" t="s">
        <v>5900</v>
      </c>
      <c r="B658" s="10" t="s">
        <v>7818</v>
      </c>
      <c r="C658" s="10" t="s">
        <v>7819</v>
      </c>
      <c r="D658" s="10" t="s">
        <v>49972</v>
      </c>
      <c r="E658" s="10" t="s">
        <v>49972</v>
      </c>
      <c r="F658" t="str">
        <f t="shared" si="12"/>
        <v/>
      </c>
      <c r="H658" t="s">
        <v>13568</v>
      </c>
      <c r="J658" t="s">
        <v>13568</v>
      </c>
    </row>
    <row r="659" spans="1:10" ht="14.4" hidden="1" customHeight="1" x14ac:dyDescent="0.3">
      <c r="A659" s="10" t="s">
        <v>6229</v>
      </c>
      <c r="B659" s="10" t="s">
        <v>7818</v>
      </c>
      <c r="C659" s="10" t="s">
        <v>7822</v>
      </c>
      <c r="D659" s="10" t="s">
        <v>49972</v>
      </c>
      <c r="E659" s="10" t="s">
        <v>49972</v>
      </c>
      <c r="F659" t="str">
        <f t="shared" si="12"/>
        <v/>
      </c>
      <c r="H659" t="s">
        <v>13568</v>
      </c>
      <c r="J659" t="s">
        <v>13568</v>
      </c>
    </row>
    <row r="660" spans="1:10" ht="14.4" hidden="1" customHeight="1" x14ac:dyDescent="0.3">
      <c r="A660" s="10" t="s">
        <v>6242</v>
      </c>
      <c r="B660" s="10" t="s">
        <v>7818</v>
      </c>
      <c r="C660" s="10" t="s">
        <v>7823</v>
      </c>
      <c r="D660" s="10" t="s">
        <v>49972</v>
      </c>
      <c r="E660" s="10" t="s">
        <v>49972</v>
      </c>
      <c r="F660" t="str">
        <f t="shared" si="12"/>
        <v/>
      </c>
      <c r="H660" t="s">
        <v>13568</v>
      </c>
      <c r="J660" t="s">
        <v>13568</v>
      </c>
    </row>
    <row r="661" spans="1:10" ht="14.4" hidden="1" customHeight="1" x14ac:dyDescent="0.3">
      <c r="A661" s="10" t="s">
        <v>7824</v>
      </c>
      <c r="B661" s="10" t="s">
        <v>7818</v>
      </c>
      <c r="C661" s="10" t="s">
        <v>7825</v>
      </c>
      <c r="D661" s="10" t="s">
        <v>49972</v>
      </c>
      <c r="E661" s="10" t="s">
        <v>49972</v>
      </c>
      <c r="F661" t="str">
        <f t="shared" si="12"/>
        <v/>
      </c>
      <c r="H661" t="s">
        <v>13568</v>
      </c>
      <c r="J661" t="s">
        <v>13568</v>
      </c>
    </row>
    <row r="662" spans="1:10" ht="14.4" hidden="1" customHeight="1" x14ac:dyDescent="0.3">
      <c r="A662" s="10" t="s">
        <v>24172</v>
      </c>
      <c r="B662" s="10" t="s">
        <v>7818</v>
      </c>
      <c r="C662" s="10" t="s">
        <v>8032</v>
      </c>
      <c r="D662" s="10" t="s">
        <v>49973</v>
      </c>
      <c r="E662" s="10" t="s">
        <v>49974</v>
      </c>
      <c r="F662" t="str">
        <f t="shared" si="12"/>
        <v/>
      </c>
      <c r="H662" t="s">
        <v>13568</v>
      </c>
      <c r="J662" t="s">
        <v>13568</v>
      </c>
    </row>
    <row r="663" spans="1:10" ht="14.4" hidden="1" customHeight="1" x14ac:dyDescent="0.3">
      <c r="A663" s="10" t="s">
        <v>174</v>
      </c>
      <c r="B663" s="10" t="s">
        <v>7818</v>
      </c>
      <c r="C663" s="10" t="s">
        <v>7822</v>
      </c>
      <c r="D663" s="10" t="s">
        <v>34708</v>
      </c>
      <c r="E663" s="10" t="s">
        <v>34708</v>
      </c>
      <c r="F663" t="str">
        <f t="shared" si="12"/>
        <v/>
      </c>
      <c r="H663" t="s">
        <v>13568</v>
      </c>
      <c r="J663" t="s">
        <v>13568</v>
      </c>
    </row>
    <row r="664" spans="1:10" ht="14.4" hidden="1" customHeight="1" x14ac:dyDescent="0.3">
      <c r="A664" s="10" t="s">
        <v>177</v>
      </c>
      <c r="B664" s="10" t="s">
        <v>7818</v>
      </c>
      <c r="C664" s="10" t="s">
        <v>8032</v>
      </c>
      <c r="D664" s="10" t="s">
        <v>34708</v>
      </c>
      <c r="E664" s="10" t="s">
        <v>34708</v>
      </c>
      <c r="F664" t="str">
        <f t="shared" si="12"/>
        <v/>
      </c>
      <c r="H664" t="s">
        <v>13568</v>
      </c>
      <c r="J664" t="s">
        <v>13568</v>
      </c>
    </row>
    <row r="665" spans="1:10" ht="14.4" hidden="1" customHeight="1" x14ac:dyDescent="0.3">
      <c r="A665" s="10" t="s">
        <v>180</v>
      </c>
      <c r="B665" s="10" t="s">
        <v>7818</v>
      </c>
      <c r="C665" s="10" t="s">
        <v>7823</v>
      </c>
      <c r="D665" s="10" t="s">
        <v>34708</v>
      </c>
      <c r="E665" s="10" t="s">
        <v>34708</v>
      </c>
      <c r="F665" t="str">
        <f t="shared" si="12"/>
        <v/>
      </c>
      <c r="H665" t="s">
        <v>13568</v>
      </c>
      <c r="J665" t="s">
        <v>13568</v>
      </c>
    </row>
    <row r="666" spans="1:10" ht="14.4" hidden="1" customHeight="1" x14ac:dyDescent="0.3">
      <c r="A666" s="10" t="s">
        <v>5806</v>
      </c>
      <c r="B666" s="10" t="s">
        <v>7818</v>
      </c>
      <c r="C666" s="10" t="s">
        <v>7825</v>
      </c>
      <c r="D666" s="10" t="s">
        <v>34708</v>
      </c>
      <c r="E666" s="10" t="s">
        <v>34708</v>
      </c>
      <c r="F666" t="str">
        <f t="shared" si="12"/>
        <v/>
      </c>
      <c r="H666" t="s">
        <v>13568</v>
      </c>
      <c r="J666" t="s">
        <v>13568</v>
      </c>
    </row>
    <row r="667" spans="1:10" ht="14.4" hidden="1" customHeight="1" x14ac:dyDescent="0.3">
      <c r="A667" s="10" t="s">
        <v>49975</v>
      </c>
      <c r="B667" s="10" t="s">
        <v>49976</v>
      </c>
      <c r="C667" s="10" t="s">
        <v>49977</v>
      </c>
      <c r="D667" s="10" t="s">
        <v>49978</v>
      </c>
      <c r="E667" s="10" t="s">
        <v>49979</v>
      </c>
      <c r="F667" t="str">
        <f t="shared" si="12"/>
        <v/>
      </c>
      <c r="I667" t="s">
        <v>13568</v>
      </c>
    </row>
    <row r="668" spans="1:10" ht="14.4" hidden="1" customHeight="1" x14ac:dyDescent="0.3">
      <c r="A668" s="10" t="s">
        <v>49980</v>
      </c>
      <c r="B668" s="10" t="s">
        <v>49976</v>
      </c>
      <c r="C668" s="10" t="s">
        <v>49981</v>
      </c>
      <c r="D668" s="10" t="s">
        <v>49978</v>
      </c>
      <c r="E668" s="10" t="s">
        <v>49982</v>
      </c>
      <c r="F668" t="str">
        <f t="shared" si="12"/>
        <v/>
      </c>
      <c r="I668" t="s">
        <v>13568</v>
      </c>
    </row>
    <row r="669" spans="1:10" ht="14.4" hidden="1" customHeight="1" x14ac:dyDescent="0.3">
      <c r="A669" s="10" t="s">
        <v>49983</v>
      </c>
      <c r="B669" s="10" t="s">
        <v>49984</v>
      </c>
      <c r="C669" s="10" t="s">
        <v>49985</v>
      </c>
      <c r="D669" s="10" t="s">
        <v>49986</v>
      </c>
      <c r="E669" s="10" t="s">
        <v>49987</v>
      </c>
      <c r="F669" t="str">
        <f t="shared" si="12"/>
        <v/>
      </c>
      <c r="I669" t="s">
        <v>13568</v>
      </c>
    </row>
    <row r="670" spans="1:10" ht="14.4" hidden="1" customHeight="1" x14ac:dyDescent="0.3">
      <c r="A670" s="10" t="s">
        <v>49988</v>
      </c>
      <c r="B670" s="10" t="s">
        <v>4159</v>
      </c>
      <c r="C670" s="10" t="s">
        <v>49989</v>
      </c>
      <c r="D670" s="10" t="s">
        <v>49990</v>
      </c>
      <c r="E670" s="10" t="s">
        <v>49991</v>
      </c>
      <c r="F670" t="str">
        <f t="shared" si="12"/>
        <v/>
      </c>
      <c r="I670" t="s">
        <v>13568</v>
      </c>
    </row>
    <row r="671" spans="1:10" ht="14.4" hidden="1" customHeight="1" x14ac:dyDescent="0.3">
      <c r="A671" s="10" t="s">
        <v>49992</v>
      </c>
      <c r="B671" s="10" t="s">
        <v>4159</v>
      </c>
      <c r="C671" s="10" t="s">
        <v>49993</v>
      </c>
      <c r="D671" s="10" t="s">
        <v>49990</v>
      </c>
      <c r="E671" s="10" t="s">
        <v>49994</v>
      </c>
      <c r="F671" t="str">
        <f t="shared" si="12"/>
        <v/>
      </c>
      <c r="I671" t="s">
        <v>13568</v>
      </c>
    </row>
    <row r="672" spans="1:10" ht="14.4" hidden="1" customHeight="1" x14ac:dyDescent="0.3">
      <c r="A672" s="10" t="s">
        <v>49995</v>
      </c>
      <c r="B672" s="10" t="s">
        <v>4159</v>
      </c>
      <c r="C672" s="10" t="s">
        <v>49996</v>
      </c>
      <c r="D672" s="10" t="s">
        <v>49990</v>
      </c>
      <c r="E672" s="10" t="s">
        <v>49997</v>
      </c>
      <c r="F672" t="str">
        <f t="shared" si="12"/>
        <v/>
      </c>
      <c r="I672" t="s">
        <v>13568</v>
      </c>
    </row>
    <row r="673" spans="1:10" ht="14.4" hidden="1" customHeight="1" x14ac:dyDescent="0.3">
      <c r="A673" s="10" t="s">
        <v>49998</v>
      </c>
      <c r="B673" s="10" t="s">
        <v>4159</v>
      </c>
      <c r="C673" s="10" t="s">
        <v>49999</v>
      </c>
      <c r="D673" s="10" t="s">
        <v>49990</v>
      </c>
      <c r="E673" s="10" t="s">
        <v>50000</v>
      </c>
      <c r="F673" t="str">
        <f t="shared" si="12"/>
        <v/>
      </c>
      <c r="I673" t="s">
        <v>13568</v>
      </c>
    </row>
    <row r="674" spans="1:10" ht="14.4" hidden="1" customHeight="1" x14ac:dyDescent="0.3">
      <c r="A674" s="10" t="s">
        <v>50001</v>
      </c>
      <c r="B674" s="10" t="s">
        <v>4159</v>
      </c>
      <c r="C674" s="10" t="s">
        <v>50002</v>
      </c>
      <c r="D674" s="10" t="s">
        <v>49990</v>
      </c>
      <c r="E674" s="10" t="s">
        <v>50003</v>
      </c>
      <c r="F674" t="str">
        <f t="shared" si="12"/>
        <v/>
      </c>
      <c r="I674" t="s">
        <v>13568</v>
      </c>
    </row>
    <row r="675" spans="1:10" ht="14.4" hidden="1" customHeight="1" x14ac:dyDescent="0.3">
      <c r="A675" s="10" t="s">
        <v>50004</v>
      </c>
      <c r="B675" s="10" t="s">
        <v>4159</v>
      </c>
      <c r="C675" s="10" t="s">
        <v>50005</v>
      </c>
      <c r="D675" s="10" t="s">
        <v>49990</v>
      </c>
      <c r="E675" s="10" t="s">
        <v>50006</v>
      </c>
      <c r="F675" t="str">
        <f t="shared" si="12"/>
        <v/>
      </c>
      <c r="I675" t="s">
        <v>13568</v>
      </c>
    </row>
    <row r="676" spans="1:10" ht="14.4" hidden="1" customHeight="1" x14ac:dyDescent="0.3">
      <c r="A676" s="10" t="s">
        <v>50007</v>
      </c>
      <c r="B676" s="10" t="s">
        <v>4159</v>
      </c>
      <c r="C676" s="10" t="s">
        <v>50008</v>
      </c>
      <c r="D676" s="10" t="s">
        <v>49990</v>
      </c>
      <c r="E676" s="10" t="s">
        <v>50009</v>
      </c>
      <c r="F676" t="str">
        <f t="shared" si="12"/>
        <v/>
      </c>
      <c r="I676" t="s">
        <v>13568</v>
      </c>
    </row>
    <row r="677" spans="1:10" ht="14.4" hidden="1" customHeight="1" x14ac:dyDescent="0.3">
      <c r="A677" s="10" t="s">
        <v>50010</v>
      </c>
      <c r="B677" s="10" t="s">
        <v>4159</v>
      </c>
      <c r="C677" s="10" t="s">
        <v>50008</v>
      </c>
      <c r="D677" s="10" t="s">
        <v>49990</v>
      </c>
      <c r="E677" s="10" t="s">
        <v>50011</v>
      </c>
      <c r="F677" t="str">
        <f t="shared" si="12"/>
        <v/>
      </c>
      <c r="I677" t="s">
        <v>13568</v>
      </c>
    </row>
    <row r="678" spans="1:10" ht="14.4" hidden="1" customHeight="1" x14ac:dyDescent="0.3">
      <c r="A678" s="10" t="s">
        <v>50012</v>
      </c>
      <c r="B678" s="10" t="s">
        <v>4159</v>
      </c>
      <c r="C678" s="10" t="s">
        <v>50008</v>
      </c>
      <c r="D678" s="10" t="s">
        <v>49990</v>
      </c>
      <c r="E678" s="10" t="s">
        <v>50013</v>
      </c>
      <c r="F678" t="str">
        <f t="shared" si="12"/>
        <v/>
      </c>
      <c r="I678" t="s">
        <v>13568</v>
      </c>
    </row>
    <row r="679" spans="1:10" ht="14.4" hidden="1" customHeight="1" x14ac:dyDescent="0.3">
      <c r="A679" s="10" t="s">
        <v>50014</v>
      </c>
      <c r="B679" s="10" t="s">
        <v>4159</v>
      </c>
      <c r="C679" s="10" t="s">
        <v>50008</v>
      </c>
      <c r="D679" s="10" t="s">
        <v>49990</v>
      </c>
      <c r="E679" s="10" t="s">
        <v>50015</v>
      </c>
      <c r="F679" t="str">
        <f t="shared" si="12"/>
        <v/>
      </c>
      <c r="I679" t="s">
        <v>13568</v>
      </c>
    </row>
    <row r="680" spans="1:10" ht="14.4" hidden="1" customHeight="1" x14ac:dyDescent="0.3">
      <c r="A680" s="10" t="s">
        <v>50016</v>
      </c>
      <c r="B680" s="10" t="s">
        <v>4159</v>
      </c>
      <c r="C680" s="10" t="s">
        <v>50008</v>
      </c>
      <c r="D680" s="10" t="s">
        <v>49990</v>
      </c>
      <c r="E680" s="10" t="s">
        <v>50017</v>
      </c>
      <c r="F680" t="str">
        <f t="shared" si="12"/>
        <v/>
      </c>
      <c r="I680" t="s">
        <v>13568</v>
      </c>
    </row>
    <row r="681" spans="1:10" ht="14.4" hidden="1" customHeight="1" x14ac:dyDescent="0.3">
      <c r="A681" s="10" t="s">
        <v>50018</v>
      </c>
      <c r="B681" s="10" t="s">
        <v>4159</v>
      </c>
      <c r="C681" s="10" t="s">
        <v>50008</v>
      </c>
      <c r="D681" s="10" t="s">
        <v>49990</v>
      </c>
      <c r="E681" s="10" t="s">
        <v>50019</v>
      </c>
      <c r="F681" t="str">
        <f t="shared" si="12"/>
        <v/>
      </c>
      <c r="I681" t="s">
        <v>13568</v>
      </c>
    </row>
    <row r="682" spans="1:10" ht="14.4" hidden="1" customHeight="1" x14ac:dyDescent="0.3">
      <c r="A682" s="10" t="s">
        <v>50020</v>
      </c>
      <c r="B682" s="10" t="s">
        <v>4159</v>
      </c>
      <c r="C682" s="10" t="s">
        <v>50008</v>
      </c>
      <c r="D682" s="10" t="s">
        <v>49990</v>
      </c>
      <c r="E682" s="10" t="s">
        <v>50019</v>
      </c>
      <c r="F682" t="str">
        <f t="shared" si="12"/>
        <v/>
      </c>
      <c r="I682" t="s">
        <v>13568</v>
      </c>
    </row>
    <row r="683" spans="1:10" ht="14.4" hidden="1" customHeight="1" x14ac:dyDescent="0.3">
      <c r="A683" s="10" t="s">
        <v>50021</v>
      </c>
      <c r="B683" s="10" t="s">
        <v>4159</v>
      </c>
      <c r="C683" s="10" t="s">
        <v>50008</v>
      </c>
      <c r="D683" s="10" t="s">
        <v>49990</v>
      </c>
      <c r="E683" s="10" t="s">
        <v>50019</v>
      </c>
      <c r="F683" t="str">
        <f t="shared" si="12"/>
        <v/>
      </c>
      <c r="I683" t="s">
        <v>13568</v>
      </c>
    </row>
    <row r="684" spans="1:10" ht="14.4" hidden="1" customHeight="1" x14ac:dyDescent="0.3">
      <c r="A684" s="10" t="s">
        <v>50022</v>
      </c>
      <c r="B684" s="10" t="s">
        <v>4159</v>
      </c>
      <c r="C684" s="10" t="s">
        <v>50008</v>
      </c>
      <c r="D684" s="10" t="s">
        <v>49990</v>
      </c>
      <c r="E684" s="10" t="s">
        <v>50019</v>
      </c>
      <c r="F684" t="str">
        <f t="shared" si="12"/>
        <v/>
      </c>
      <c r="I684" t="s">
        <v>13568</v>
      </c>
    </row>
    <row r="685" spans="1:10" ht="14.4" hidden="1" customHeight="1" x14ac:dyDescent="0.3">
      <c r="A685" s="10" t="s">
        <v>7860</v>
      </c>
      <c r="B685" s="10" t="s">
        <v>4159</v>
      </c>
      <c r="C685" s="10" t="s">
        <v>7861</v>
      </c>
      <c r="D685" s="10" t="s">
        <v>34708</v>
      </c>
      <c r="E685" s="10" t="s">
        <v>34708</v>
      </c>
      <c r="F685" t="str">
        <f t="shared" si="12"/>
        <v/>
      </c>
      <c r="H685" t="s">
        <v>13568</v>
      </c>
      <c r="J685" t="s">
        <v>13568</v>
      </c>
    </row>
    <row r="686" spans="1:10" ht="14.4" hidden="1" customHeight="1" x14ac:dyDescent="0.3">
      <c r="A686" s="10" t="s">
        <v>7866</v>
      </c>
      <c r="B686" s="10" t="s">
        <v>4159</v>
      </c>
      <c r="C686" s="10" t="s">
        <v>7867</v>
      </c>
      <c r="D686" s="10" t="s">
        <v>34708</v>
      </c>
      <c r="E686" s="10" t="s">
        <v>34708</v>
      </c>
      <c r="F686" t="str">
        <f t="shared" si="12"/>
        <v/>
      </c>
      <c r="H686" t="s">
        <v>13568</v>
      </c>
      <c r="J686" t="s">
        <v>13568</v>
      </c>
    </row>
    <row r="687" spans="1:10" ht="14.4" hidden="1" customHeight="1" x14ac:dyDescent="0.3">
      <c r="A687" s="10" t="s">
        <v>50023</v>
      </c>
      <c r="B687" s="10" t="s">
        <v>6422</v>
      </c>
      <c r="C687" s="10" t="s">
        <v>50008</v>
      </c>
      <c r="D687" s="10" t="s">
        <v>50024</v>
      </c>
      <c r="E687" s="10" t="s">
        <v>50025</v>
      </c>
      <c r="F687" t="str">
        <f t="shared" si="12"/>
        <v/>
      </c>
      <c r="I687" t="s">
        <v>13568</v>
      </c>
    </row>
    <row r="688" spans="1:10" ht="14.4" hidden="1" customHeight="1" x14ac:dyDescent="0.3">
      <c r="A688" s="10" t="s">
        <v>7900</v>
      </c>
      <c r="B688" s="10" t="s">
        <v>6422</v>
      </c>
      <c r="C688" s="10" t="s">
        <v>7901</v>
      </c>
      <c r="D688" s="10" t="s">
        <v>34708</v>
      </c>
      <c r="E688" s="10" t="s">
        <v>34708</v>
      </c>
      <c r="F688" t="str">
        <f t="shared" si="12"/>
        <v/>
      </c>
      <c r="H688" t="s">
        <v>13568</v>
      </c>
      <c r="J688" t="s">
        <v>13568</v>
      </c>
    </row>
    <row r="689" spans="1:9" ht="14.4" hidden="1" customHeight="1" x14ac:dyDescent="0.3">
      <c r="A689" s="10" t="s">
        <v>50026</v>
      </c>
      <c r="B689" s="10" t="s">
        <v>5512</v>
      </c>
      <c r="C689" s="10" t="s">
        <v>50008</v>
      </c>
      <c r="D689" s="10" t="s">
        <v>50027</v>
      </c>
      <c r="E689" s="10" t="s">
        <v>50028</v>
      </c>
      <c r="F689" t="str">
        <f t="shared" si="12"/>
        <v/>
      </c>
      <c r="I689" t="s">
        <v>13568</v>
      </c>
    </row>
    <row r="690" spans="1:9" ht="14.4" hidden="1" customHeight="1" x14ac:dyDescent="0.3">
      <c r="A690" s="10" t="s">
        <v>50029</v>
      </c>
      <c r="B690" s="10" t="s">
        <v>5512</v>
      </c>
      <c r="C690" s="10" t="s">
        <v>50008</v>
      </c>
      <c r="D690" s="10" t="s">
        <v>50027</v>
      </c>
      <c r="E690" s="10" t="s">
        <v>50030</v>
      </c>
      <c r="F690" t="str">
        <f t="shared" si="12"/>
        <v/>
      </c>
      <c r="I690" t="s">
        <v>13568</v>
      </c>
    </row>
    <row r="691" spans="1:9" ht="14.4" hidden="1" customHeight="1" x14ac:dyDescent="0.3">
      <c r="A691" s="10" t="s">
        <v>50031</v>
      </c>
      <c r="B691" s="10" t="s">
        <v>5512</v>
      </c>
      <c r="C691" s="10" t="s">
        <v>50008</v>
      </c>
      <c r="D691" s="10" t="s">
        <v>50027</v>
      </c>
      <c r="E691" s="10" t="s">
        <v>50032</v>
      </c>
      <c r="F691" t="str">
        <f t="shared" si="12"/>
        <v/>
      </c>
      <c r="I691" t="s">
        <v>13568</v>
      </c>
    </row>
    <row r="692" spans="1:9" ht="14.4" hidden="1" customHeight="1" x14ac:dyDescent="0.3">
      <c r="A692" s="10" t="s">
        <v>50033</v>
      </c>
      <c r="B692" s="10" t="s">
        <v>5512</v>
      </c>
      <c r="C692" s="10" t="s">
        <v>50008</v>
      </c>
      <c r="D692" s="10" t="s">
        <v>50027</v>
      </c>
      <c r="E692" s="10" t="s">
        <v>50034</v>
      </c>
      <c r="F692" t="str">
        <f t="shared" si="12"/>
        <v/>
      </c>
      <c r="I692" t="s">
        <v>13568</v>
      </c>
    </row>
    <row r="693" spans="1:9" ht="14.4" hidden="1" customHeight="1" x14ac:dyDescent="0.3">
      <c r="A693" s="10" t="s">
        <v>50035</v>
      </c>
      <c r="B693" s="10" t="s">
        <v>12648</v>
      </c>
      <c r="C693" s="10" t="s">
        <v>50036</v>
      </c>
      <c r="D693" s="10" t="s">
        <v>50037</v>
      </c>
      <c r="E693" s="10" t="s">
        <v>50038</v>
      </c>
      <c r="F693" t="str">
        <f t="shared" si="12"/>
        <v/>
      </c>
      <c r="I693" t="s">
        <v>13568</v>
      </c>
    </row>
    <row r="694" spans="1:9" ht="14.4" hidden="1" customHeight="1" x14ac:dyDescent="0.3">
      <c r="A694" s="10" t="s">
        <v>50039</v>
      </c>
      <c r="B694" s="10" t="s">
        <v>12648</v>
      </c>
      <c r="C694" s="10" t="s">
        <v>50040</v>
      </c>
      <c r="D694" s="10" t="s">
        <v>50037</v>
      </c>
      <c r="E694" s="10" t="s">
        <v>50041</v>
      </c>
      <c r="F694" t="str">
        <f t="shared" si="12"/>
        <v/>
      </c>
      <c r="I694" t="s">
        <v>13568</v>
      </c>
    </row>
    <row r="695" spans="1:9" ht="14.4" hidden="1" customHeight="1" x14ac:dyDescent="0.3">
      <c r="A695" s="10" t="s">
        <v>50042</v>
      </c>
      <c r="B695" s="10" t="s">
        <v>12648</v>
      </c>
      <c r="C695" s="10" t="s">
        <v>50043</v>
      </c>
      <c r="D695" s="10" t="s">
        <v>50037</v>
      </c>
      <c r="E695" s="10" t="s">
        <v>50044</v>
      </c>
      <c r="F695" t="str">
        <f t="shared" si="12"/>
        <v/>
      </c>
      <c r="I695" t="s">
        <v>13568</v>
      </c>
    </row>
    <row r="696" spans="1:9" ht="14.4" hidden="1" customHeight="1" x14ac:dyDescent="0.3">
      <c r="A696" s="10" t="s">
        <v>50045</v>
      </c>
      <c r="B696" s="10" t="s">
        <v>12648</v>
      </c>
      <c r="C696" s="10" t="s">
        <v>50046</v>
      </c>
      <c r="D696" s="10" t="s">
        <v>50037</v>
      </c>
      <c r="E696" s="10" t="s">
        <v>50047</v>
      </c>
      <c r="F696" t="str">
        <f t="shared" si="12"/>
        <v/>
      </c>
      <c r="I696" t="s">
        <v>13568</v>
      </c>
    </row>
    <row r="697" spans="1:9" ht="14.4" hidden="1" customHeight="1" x14ac:dyDescent="0.3">
      <c r="A697" s="10" t="s">
        <v>50048</v>
      </c>
      <c r="B697" s="10" t="s">
        <v>12648</v>
      </c>
      <c r="C697" s="10" t="s">
        <v>50049</v>
      </c>
      <c r="D697" s="10" t="s">
        <v>50037</v>
      </c>
      <c r="E697" s="10" t="s">
        <v>50050</v>
      </c>
      <c r="F697" t="str">
        <f t="shared" si="12"/>
        <v/>
      </c>
      <c r="I697" t="s">
        <v>13568</v>
      </c>
    </row>
    <row r="698" spans="1:9" ht="14.4" hidden="1" customHeight="1" x14ac:dyDescent="0.3">
      <c r="A698" s="10" t="s">
        <v>50051</v>
      </c>
      <c r="B698" s="10" t="s">
        <v>12648</v>
      </c>
      <c r="C698" s="10" t="s">
        <v>50052</v>
      </c>
      <c r="D698" s="10" t="s">
        <v>50037</v>
      </c>
      <c r="E698" s="10" t="s">
        <v>50053</v>
      </c>
      <c r="F698" t="str">
        <f t="shared" si="12"/>
        <v/>
      </c>
      <c r="I698" t="s">
        <v>13568</v>
      </c>
    </row>
    <row r="699" spans="1:9" ht="14.4" hidden="1" customHeight="1" x14ac:dyDescent="0.3">
      <c r="A699" s="10" t="s">
        <v>50054</v>
      </c>
      <c r="B699" s="10" t="s">
        <v>12648</v>
      </c>
      <c r="C699" s="10" t="s">
        <v>50055</v>
      </c>
      <c r="D699" s="10" t="s">
        <v>50037</v>
      </c>
      <c r="E699" s="10" t="s">
        <v>50056</v>
      </c>
      <c r="F699" t="str">
        <f t="shared" si="12"/>
        <v/>
      </c>
      <c r="I699" t="s">
        <v>13568</v>
      </c>
    </row>
    <row r="700" spans="1:9" ht="14.4" hidden="1" customHeight="1" x14ac:dyDescent="0.3">
      <c r="A700" s="10" t="s">
        <v>50057</v>
      </c>
      <c r="B700" s="10" t="s">
        <v>12648</v>
      </c>
      <c r="C700" s="10" t="s">
        <v>50058</v>
      </c>
      <c r="D700" s="10" t="s">
        <v>50037</v>
      </c>
      <c r="E700" s="10" t="s">
        <v>50059</v>
      </c>
      <c r="F700" t="str">
        <f t="shared" si="12"/>
        <v/>
      </c>
      <c r="I700" t="s">
        <v>13568</v>
      </c>
    </row>
    <row r="701" spans="1:9" ht="14.4" hidden="1" customHeight="1" x14ac:dyDescent="0.3">
      <c r="A701" s="10" t="s">
        <v>50060</v>
      </c>
      <c r="B701" s="10" t="s">
        <v>12648</v>
      </c>
      <c r="C701" s="10" t="s">
        <v>50061</v>
      </c>
      <c r="D701" s="10" t="s">
        <v>50037</v>
      </c>
      <c r="E701" s="10" t="s">
        <v>50062</v>
      </c>
      <c r="F701" t="str">
        <f t="shared" si="12"/>
        <v/>
      </c>
      <c r="I701" t="s">
        <v>13568</v>
      </c>
    </row>
    <row r="702" spans="1:9" ht="14.4" hidden="1" customHeight="1" x14ac:dyDescent="0.3">
      <c r="A702" s="10" t="s">
        <v>50063</v>
      </c>
      <c r="B702" s="10" t="s">
        <v>12648</v>
      </c>
      <c r="C702" s="10" t="s">
        <v>50064</v>
      </c>
      <c r="D702" s="10" t="s">
        <v>50037</v>
      </c>
      <c r="E702" s="10" t="s">
        <v>50065</v>
      </c>
      <c r="F702" t="str">
        <f t="shared" si="12"/>
        <v/>
      </c>
      <c r="I702" t="s">
        <v>13568</v>
      </c>
    </row>
    <row r="703" spans="1:9" ht="14.4" hidden="1" customHeight="1" x14ac:dyDescent="0.3">
      <c r="A703" s="10" t="s">
        <v>50066</v>
      </c>
      <c r="B703" s="10" t="s">
        <v>12648</v>
      </c>
      <c r="C703" s="10" t="s">
        <v>50067</v>
      </c>
      <c r="D703" s="10" t="s">
        <v>50037</v>
      </c>
      <c r="E703" s="10" t="s">
        <v>50068</v>
      </c>
      <c r="F703" t="str">
        <f t="shared" si="12"/>
        <v/>
      </c>
      <c r="I703" t="s">
        <v>13568</v>
      </c>
    </row>
    <row r="704" spans="1:9" ht="14.4" hidden="1" customHeight="1" x14ac:dyDescent="0.3">
      <c r="A704" s="10" t="s">
        <v>50069</v>
      </c>
      <c r="B704" s="10" t="s">
        <v>12648</v>
      </c>
      <c r="C704" s="10" t="s">
        <v>50070</v>
      </c>
      <c r="D704" s="10" t="s">
        <v>50037</v>
      </c>
      <c r="E704" s="10" t="s">
        <v>50071</v>
      </c>
      <c r="F704" t="str">
        <f t="shared" si="12"/>
        <v/>
      </c>
      <c r="I704" t="s">
        <v>13568</v>
      </c>
    </row>
    <row r="705" spans="1:10" ht="14.4" hidden="1" customHeight="1" x14ac:dyDescent="0.3">
      <c r="A705" s="10" t="s">
        <v>50072</v>
      </c>
      <c r="B705" s="10" t="s">
        <v>12648</v>
      </c>
      <c r="C705" s="10" t="s">
        <v>50073</v>
      </c>
      <c r="D705" s="10" t="s">
        <v>50037</v>
      </c>
      <c r="E705" s="10" t="s">
        <v>50074</v>
      </c>
      <c r="F705" t="str">
        <f t="shared" si="12"/>
        <v/>
      </c>
      <c r="I705" t="s">
        <v>13568</v>
      </c>
    </row>
    <row r="706" spans="1:10" ht="14.4" hidden="1" customHeight="1" x14ac:dyDescent="0.3">
      <c r="A706" s="10" t="s">
        <v>50075</v>
      </c>
      <c r="B706" s="10" t="s">
        <v>12648</v>
      </c>
      <c r="C706" s="10" t="s">
        <v>50076</v>
      </c>
      <c r="D706" s="10" t="s">
        <v>50037</v>
      </c>
      <c r="E706" s="10" t="s">
        <v>50077</v>
      </c>
      <c r="F706" t="str">
        <f t="shared" si="12"/>
        <v/>
      </c>
      <c r="I706" t="s">
        <v>13568</v>
      </c>
    </row>
    <row r="707" spans="1:10" ht="14.4" hidden="1" customHeight="1" x14ac:dyDescent="0.3">
      <c r="A707" s="10" t="s">
        <v>50078</v>
      </c>
      <c r="B707" s="10" t="s">
        <v>12648</v>
      </c>
      <c r="C707" s="10" t="s">
        <v>50079</v>
      </c>
      <c r="D707" s="10" t="s">
        <v>50037</v>
      </c>
      <c r="E707" s="10" t="s">
        <v>50080</v>
      </c>
      <c r="F707" t="str">
        <f t="shared" si="12"/>
        <v/>
      </c>
      <c r="I707" t="s">
        <v>13568</v>
      </c>
    </row>
    <row r="708" spans="1:10" ht="14.4" hidden="1" customHeight="1" x14ac:dyDescent="0.3">
      <c r="A708" s="10" t="s">
        <v>50081</v>
      </c>
      <c r="B708" s="10" t="s">
        <v>12648</v>
      </c>
      <c r="C708" s="10" t="s">
        <v>50082</v>
      </c>
      <c r="D708" s="10" t="s">
        <v>50037</v>
      </c>
      <c r="E708" s="10" t="s">
        <v>50083</v>
      </c>
      <c r="F708" t="str">
        <f t="shared" si="12"/>
        <v/>
      </c>
      <c r="I708" t="s">
        <v>13568</v>
      </c>
    </row>
    <row r="709" spans="1:10" ht="14.4" hidden="1" customHeight="1" x14ac:dyDescent="0.3">
      <c r="A709" s="10" t="s">
        <v>50084</v>
      </c>
      <c r="B709" s="10" t="s">
        <v>12648</v>
      </c>
      <c r="C709" s="10" t="s">
        <v>50085</v>
      </c>
      <c r="D709" s="10" t="s">
        <v>50037</v>
      </c>
      <c r="E709" s="10" t="s">
        <v>50086</v>
      </c>
      <c r="F709" t="str">
        <f t="shared" ref="F709:F772" si="13">IF(COUNTIF(H709:J709,"used")&gt;0,"y","")</f>
        <v/>
      </c>
      <c r="I709" t="s">
        <v>13568</v>
      </c>
    </row>
    <row r="710" spans="1:10" ht="14.4" hidden="1" customHeight="1" x14ac:dyDescent="0.3">
      <c r="A710" s="10" t="s">
        <v>50087</v>
      </c>
      <c r="B710" s="10" t="s">
        <v>12648</v>
      </c>
      <c r="C710" s="10" t="s">
        <v>50088</v>
      </c>
      <c r="D710" s="10" t="s">
        <v>50037</v>
      </c>
      <c r="E710" s="10" t="s">
        <v>50089</v>
      </c>
      <c r="F710" t="str">
        <f t="shared" si="13"/>
        <v/>
      </c>
      <c r="I710" t="s">
        <v>13568</v>
      </c>
    </row>
    <row r="711" spans="1:10" ht="14.4" hidden="1" customHeight="1" x14ac:dyDescent="0.3">
      <c r="A711" s="10" t="s">
        <v>50090</v>
      </c>
      <c r="B711" s="10" t="s">
        <v>12648</v>
      </c>
      <c r="C711" s="10" t="s">
        <v>50008</v>
      </c>
      <c r="D711" s="10" t="s">
        <v>50037</v>
      </c>
      <c r="E711" s="10" t="s">
        <v>50091</v>
      </c>
      <c r="F711" t="str">
        <f t="shared" si="13"/>
        <v/>
      </c>
      <c r="I711" t="s">
        <v>13568</v>
      </c>
    </row>
    <row r="712" spans="1:10" ht="14.4" hidden="1" customHeight="1" x14ac:dyDescent="0.3">
      <c r="A712" s="10" t="s">
        <v>50092</v>
      </c>
      <c r="B712" s="10" t="s">
        <v>12648</v>
      </c>
      <c r="C712" s="10" t="s">
        <v>50008</v>
      </c>
      <c r="D712" s="10" t="s">
        <v>50037</v>
      </c>
      <c r="E712" s="10" t="s">
        <v>50093</v>
      </c>
      <c r="F712" t="str">
        <f t="shared" si="13"/>
        <v/>
      </c>
      <c r="I712" t="s">
        <v>13568</v>
      </c>
    </row>
    <row r="713" spans="1:10" ht="14.4" hidden="1" customHeight="1" x14ac:dyDescent="0.3">
      <c r="A713" s="10" t="s">
        <v>50094</v>
      </c>
      <c r="B713" s="10" t="s">
        <v>12648</v>
      </c>
      <c r="C713" s="10" t="s">
        <v>50008</v>
      </c>
      <c r="D713" s="10" t="s">
        <v>50037</v>
      </c>
      <c r="E713" s="10" t="s">
        <v>50095</v>
      </c>
      <c r="F713" t="str">
        <f t="shared" si="13"/>
        <v/>
      </c>
      <c r="I713" t="s">
        <v>13568</v>
      </c>
    </row>
    <row r="714" spans="1:10" ht="14.4" hidden="1" customHeight="1" x14ac:dyDescent="0.3">
      <c r="A714" s="10" t="s">
        <v>50096</v>
      </c>
      <c r="B714" s="10" t="s">
        <v>12648</v>
      </c>
      <c r="C714" s="10" t="s">
        <v>50008</v>
      </c>
      <c r="D714" s="10" t="s">
        <v>50037</v>
      </c>
      <c r="E714" s="10" t="s">
        <v>50097</v>
      </c>
      <c r="F714" t="str">
        <f t="shared" si="13"/>
        <v/>
      </c>
      <c r="I714" t="s">
        <v>13568</v>
      </c>
    </row>
    <row r="715" spans="1:10" ht="14.4" hidden="1" customHeight="1" x14ac:dyDescent="0.3">
      <c r="A715" s="10" t="s">
        <v>50098</v>
      </c>
      <c r="B715" s="10" t="s">
        <v>12648</v>
      </c>
      <c r="C715" s="10" t="s">
        <v>50008</v>
      </c>
      <c r="D715" s="10" t="s">
        <v>50037</v>
      </c>
      <c r="E715" s="10" t="s">
        <v>50099</v>
      </c>
      <c r="F715" t="str">
        <f t="shared" si="13"/>
        <v/>
      </c>
      <c r="I715" t="s">
        <v>13568</v>
      </c>
    </row>
    <row r="716" spans="1:10" ht="14.4" hidden="1" customHeight="1" x14ac:dyDescent="0.3">
      <c r="A716" s="10" t="s">
        <v>50100</v>
      </c>
      <c r="B716" s="10" t="s">
        <v>12648</v>
      </c>
      <c r="C716" s="10" t="s">
        <v>50008</v>
      </c>
      <c r="D716" s="10" t="s">
        <v>50037</v>
      </c>
      <c r="E716" s="10" t="s">
        <v>50101</v>
      </c>
      <c r="F716" t="str">
        <f t="shared" si="13"/>
        <v/>
      </c>
      <c r="I716" t="s">
        <v>13568</v>
      </c>
    </row>
    <row r="717" spans="1:10" ht="14.4" hidden="1" customHeight="1" x14ac:dyDescent="0.3">
      <c r="A717" s="10" t="s">
        <v>25983</v>
      </c>
      <c r="B717" s="10" t="s">
        <v>4125</v>
      </c>
      <c r="C717" s="10" t="s">
        <v>50102</v>
      </c>
      <c r="D717" s="10" t="s">
        <v>50103</v>
      </c>
      <c r="E717" s="10" t="s">
        <v>50104</v>
      </c>
      <c r="F717" t="str">
        <f t="shared" si="13"/>
        <v/>
      </c>
      <c r="H717" t="s">
        <v>13568</v>
      </c>
      <c r="J717" t="s">
        <v>13568</v>
      </c>
    </row>
    <row r="718" spans="1:10" ht="14.4" hidden="1" customHeight="1" x14ac:dyDescent="0.3">
      <c r="A718" s="10" t="s">
        <v>50105</v>
      </c>
      <c r="B718" s="10" t="s">
        <v>15698</v>
      </c>
      <c r="C718" s="10" t="s">
        <v>50106</v>
      </c>
      <c r="D718" s="10" t="s">
        <v>50107</v>
      </c>
      <c r="E718" s="10" t="s">
        <v>50108</v>
      </c>
      <c r="F718" t="str">
        <f t="shared" si="13"/>
        <v/>
      </c>
      <c r="I718" t="s">
        <v>13568</v>
      </c>
    </row>
    <row r="719" spans="1:10" ht="14.4" hidden="1" customHeight="1" x14ac:dyDescent="0.3">
      <c r="A719" s="10" t="s">
        <v>50109</v>
      </c>
      <c r="B719" s="10" t="s">
        <v>15698</v>
      </c>
      <c r="C719" s="10" t="s">
        <v>50110</v>
      </c>
      <c r="D719" s="10" t="s">
        <v>50107</v>
      </c>
      <c r="E719" s="10" t="s">
        <v>50111</v>
      </c>
      <c r="F719" t="str">
        <f t="shared" si="13"/>
        <v/>
      </c>
      <c r="I719" t="s">
        <v>13568</v>
      </c>
    </row>
    <row r="720" spans="1:10" ht="14.4" hidden="1" customHeight="1" x14ac:dyDescent="0.3">
      <c r="A720" s="10" t="s">
        <v>50112</v>
      </c>
      <c r="B720" s="10" t="s">
        <v>15698</v>
      </c>
      <c r="C720" s="10" t="s">
        <v>50113</v>
      </c>
      <c r="D720" s="10" t="s">
        <v>50114</v>
      </c>
      <c r="E720" s="10" t="s">
        <v>50115</v>
      </c>
      <c r="F720" t="str">
        <f t="shared" si="13"/>
        <v/>
      </c>
      <c r="I720" t="s">
        <v>13568</v>
      </c>
    </row>
    <row r="721" spans="1:10" ht="14.4" hidden="1" customHeight="1" x14ac:dyDescent="0.3">
      <c r="A721" s="10" t="s">
        <v>6564</v>
      </c>
      <c r="B721" s="10" t="s">
        <v>15698</v>
      </c>
      <c r="C721" s="10" t="s">
        <v>50116</v>
      </c>
      <c r="D721" s="10" t="s">
        <v>50114</v>
      </c>
      <c r="E721" s="10" t="s">
        <v>50117</v>
      </c>
      <c r="F721" t="str">
        <f t="shared" si="13"/>
        <v/>
      </c>
      <c r="I721" t="s">
        <v>13568</v>
      </c>
    </row>
    <row r="722" spans="1:10" ht="14.4" hidden="1" customHeight="1" x14ac:dyDescent="0.3">
      <c r="A722" s="10" t="s">
        <v>50118</v>
      </c>
      <c r="B722" s="10" t="s">
        <v>15698</v>
      </c>
      <c r="C722" s="10" t="s">
        <v>50119</v>
      </c>
      <c r="D722" s="10" t="s">
        <v>50114</v>
      </c>
      <c r="E722" s="10" t="s">
        <v>50120</v>
      </c>
      <c r="F722" t="str">
        <f t="shared" si="13"/>
        <v/>
      </c>
      <c r="I722" t="s">
        <v>13568</v>
      </c>
    </row>
    <row r="723" spans="1:10" ht="14.4" hidden="1" customHeight="1" x14ac:dyDescent="0.3">
      <c r="A723" s="10" t="s">
        <v>50121</v>
      </c>
      <c r="B723" s="10" t="s">
        <v>7848</v>
      </c>
      <c r="C723" s="10" t="s">
        <v>50122</v>
      </c>
      <c r="D723" s="10" t="s">
        <v>50123</v>
      </c>
      <c r="E723" s="10" t="s">
        <v>50124</v>
      </c>
      <c r="F723" t="str">
        <f t="shared" si="13"/>
        <v/>
      </c>
      <c r="I723" t="s">
        <v>13568</v>
      </c>
    </row>
    <row r="724" spans="1:10" ht="14.4" hidden="1" customHeight="1" x14ac:dyDescent="0.3">
      <c r="A724" s="10" t="s">
        <v>50125</v>
      </c>
      <c r="B724" s="10" t="s">
        <v>7848</v>
      </c>
      <c r="C724" s="10" t="s">
        <v>50126</v>
      </c>
      <c r="D724" s="10" t="s">
        <v>50123</v>
      </c>
      <c r="E724" s="10" t="s">
        <v>50127</v>
      </c>
      <c r="F724" t="str">
        <f t="shared" si="13"/>
        <v/>
      </c>
      <c r="I724" t="s">
        <v>13568</v>
      </c>
    </row>
    <row r="725" spans="1:10" ht="14.4" hidden="1" customHeight="1" x14ac:dyDescent="0.3">
      <c r="A725" s="10" t="s">
        <v>50128</v>
      </c>
      <c r="B725" s="10" t="s">
        <v>7848</v>
      </c>
      <c r="C725" s="10" t="s">
        <v>50129</v>
      </c>
      <c r="D725" s="10" t="s">
        <v>50123</v>
      </c>
      <c r="E725" s="10" t="s">
        <v>50130</v>
      </c>
      <c r="F725" t="str">
        <f t="shared" si="13"/>
        <v/>
      </c>
      <c r="I725" t="s">
        <v>13568</v>
      </c>
    </row>
    <row r="726" spans="1:10" ht="14.4" hidden="1" customHeight="1" x14ac:dyDescent="0.3">
      <c r="A726" s="10" t="s">
        <v>50131</v>
      </c>
      <c r="B726" s="10" t="s">
        <v>7848</v>
      </c>
      <c r="C726" s="10" t="s">
        <v>50132</v>
      </c>
      <c r="D726" s="10" t="s">
        <v>50123</v>
      </c>
      <c r="E726" s="10" t="s">
        <v>50133</v>
      </c>
      <c r="F726" t="str">
        <f t="shared" si="13"/>
        <v/>
      </c>
      <c r="I726" t="s">
        <v>13568</v>
      </c>
    </row>
    <row r="727" spans="1:10" ht="14.4" hidden="1" customHeight="1" x14ac:dyDescent="0.3">
      <c r="A727" s="10" t="s">
        <v>50134</v>
      </c>
      <c r="B727" s="10" t="s">
        <v>7848</v>
      </c>
      <c r="C727" s="10" t="s">
        <v>50135</v>
      </c>
      <c r="D727" s="10" t="s">
        <v>50123</v>
      </c>
      <c r="E727" s="10" t="s">
        <v>50136</v>
      </c>
      <c r="F727" t="str">
        <f t="shared" si="13"/>
        <v/>
      </c>
      <c r="I727" t="s">
        <v>13568</v>
      </c>
    </row>
    <row r="728" spans="1:10" ht="14.4" hidden="1" customHeight="1" x14ac:dyDescent="0.3">
      <c r="A728" s="10" t="s">
        <v>50137</v>
      </c>
      <c r="B728" s="10" t="s">
        <v>7848</v>
      </c>
      <c r="C728" s="10" t="s">
        <v>50138</v>
      </c>
      <c r="D728" s="10" t="s">
        <v>50123</v>
      </c>
      <c r="E728" s="10" t="s">
        <v>50139</v>
      </c>
      <c r="F728" t="str">
        <f t="shared" si="13"/>
        <v/>
      </c>
      <c r="I728" t="s">
        <v>13568</v>
      </c>
    </row>
    <row r="729" spans="1:10" ht="14.4" hidden="1" customHeight="1" x14ac:dyDescent="0.3">
      <c r="A729" s="10" t="s">
        <v>50140</v>
      </c>
      <c r="B729" s="10" t="s">
        <v>7848</v>
      </c>
      <c r="C729" s="10" t="s">
        <v>50141</v>
      </c>
      <c r="D729" s="10" t="s">
        <v>50123</v>
      </c>
      <c r="E729" s="10" t="s">
        <v>50142</v>
      </c>
      <c r="F729" t="str">
        <f t="shared" si="13"/>
        <v/>
      </c>
      <c r="I729" t="s">
        <v>13568</v>
      </c>
    </row>
    <row r="730" spans="1:10" ht="14.4" hidden="1" customHeight="1" x14ac:dyDescent="0.3">
      <c r="A730" s="10" t="s">
        <v>7847</v>
      </c>
      <c r="B730" s="10" t="s">
        <v>7848</v>
      </c>
      <c r="C730" s="10" t="s">
        <v>7849</v>
      </c>
      <c r="D730" s="10" t="s">
        <v>34708</v>
      </c>
      <c r="E730" s="10" t="s">
        <v>34708</v>
      </c>
      <c r="F730" t="str">
        <f t="shared" si="13"/>
        <v/>
      </c>
      <c r="H730" t="s">
        <v>13568</v>
      </c>
      <c r="J730" t="s">
        <v>13568</v>
      </c>
    </row>
    <row r="731" spans="1:10" ht="14.4" hidden="1" customHeight="1" x14ac:dyDescent="0.3">
      <c r="A731" s="10" t="s">
        <v>38877</v>
      </c>
      <c r="B731" s="10" t="s">
        <v>5946</v>
      </c>
      <c r="C731" s="10" t="s">
        <v>50143</v>
      </c>
      <c r="D731" s="10" t="s">
        <v>50144</v>
      </c>
      <c r="E731" s="10" t="s">
        <v>50145</v>
      </c>
      <c r="F731" t="str">
        <f t="shared" si="13"/>
        <v/>
      </c>
      <c r="I731" t="s">
        <v>13568</v>
      </c>
    </row>
    <row r="732" spans="1:10" ht="14.4" hidden="1" customHeight="1" x14ac:dyDescent="0.3">
      <c r="A732" s="10" t="s">
        <v>50146</v>
      </c>
      <c r="B732" s="10" t="s">
        <v>5946</v>
      </c>
      <c r="C732" s="10" t="s">
        <v>50147</v>
      </c>
      <c r="D732" s="10" t="s">
        <v>50144</v>
      </c>
      <c r="E732" s="10" t="s">
        <v>50148</v>
      </c>
      <c r="F732" t="str">
        <f t="shared" si="13"/>
        <v/>
      </c>
      <c r="I732" t="s">
        <v>13568</v>
      </c>
    </row>
    <row r="733" spans="1:10" ht="14.4" hidden="1" customHeight="1" x14ac:dyDescent="0.3">
      <c r="A733" s="10" t="s">
        <v>50149</v>
      </c>
      <c r="B733" s="10" t="s">
        <v>5946</v>
      </c>
      <c r="C733" s="10" t="s">
        <v>50150</v>
      </c>
      <c r="D733" s="10" t="s">
        <v>50144</v>
      </c>
      <c r="E733" s="10" t="s">
        <v>50151</v>
      </c>
      <c r="F733" t="str">
        <f t="shared" si="13"/>
        <v/>
      </c>
      <c r="I733" t="s">
        <v>13568</v>
      </c>
    </row>
    <row r="734" spans="1:10" ht="14.4" hidden="1" customHeight="1" x14ac:dyDescent="0.3">
      <c r="A734" s="10" t="s">
        <v>50152</v>
      </c>
      <c r="B734" s="10" t="s">
        <v>5946</v>
      </c>
      <c r="C734" s="10" t="s">
        <v>50153</v>
      </c>
      <c r="D734" s="10" t="s">
        <v>50144</v>
      </c>
      <c r="E734" s="10" t="s">
        <v>50154</v>
      </c>
      <c r="F734" t="str">
        <f t="shared" si="13"/>
        <v/>
      </c>
      <c r="I734" t="s">
        <v>13568</v>
      </c>
    </row>
    <row r="735" spans="1:10" ht="14.4" hidden="1" customHeight="1" x14ac:dyDescent="0.3">
      <c r="A735" s="10" t="s">
        <v>50155</v>
      </c>
      <c r="B735" s="10" t="s">
        <v>5946</v>
      </c>
      <c r="C735" s="10" t="s">
        <v>50156</v>
      </c>
      <c r="D735" s="10" t="s">
        <v>50144</v>
      </c>
      <c r="E735" s="10" t="s">
        <v>50157</v>
      </c>
      <c r="F735" t="str">
        <f t="shared" si="13"/>
        <v/>
      </c>
      <c r="I735" t="s">
        <v>13568</v>
      </c>
    </row>
    <row r="736" spans="1:10" ht="14.4" hidden="1" customHeight="1" x14ac:dyDescent="0.3">
      <c r="A736" s="10" t="s">
        <v>50158</v>
      </c>
      <c r="B736" s="10" t="s">
        <v>5946</v>
      </c>
      <c r="C736" s="10" t="s">
        <v>50159</v>
      </c>
      <c r="D736" s="10" t="s">
        <v>50144</v>
      </c>
      <c r="E736" s="10" t="s">
        <v>50160</v>
      </c>
      <c r="F736" t="str">
        <f t="shared" si="13"/>
        <v/>
      </c>
      <c r="I736" t="s">
        <v>13568</v>
      </c>
    </row>
    <row r="737" spans="1:10" ht="14.4" hidden="1" customHeight="1" x14ac:dyDescent="0.3">
      <c r="A737" s="10" t="s">
        <v>50161</v>
      </c>
      <c r="B737" s="10" t="s">
        <v>6370</v>
      </c>
      <c r="C737" s="10" t="s">
        <v>50008</v>
      </c>
      <c r="D737" s="10" t="s">
        <v>50162</v>
      </c>
      <c r="E737" s="10" t="s">
        <v>50163</v>
      </c>
      <c r="F737" t="str">
        <f t="shared" si="13"/>
        <v/>
      </c>
      <c r="I737" t="s">
        <v>13568</v>
      </c>
    </row>
    <row r="738" spans="1:10" ht="14.4" hidden="1" customHeight="1" x14ac:dyDescent="0.3">
      <c r="A738" s="10" t="s">
        <v>50164</v>
      </c>
      <c r="B738" s="10" t="s">
        <v>6370</v>
      </c>
      <c r="C738" s="10" t="s">
        <v>50008</v>
      </c>
      <c r="D738" s="10" t="s">
        <v>50162</v>
      </c>
      <c r="E738" s="10" t="s">
        <v>50165</v>
      </c>
      <c r="F738" t="str">
        <f t="shared" si="13"/>
        <v/>
      </c>
      <c r="I738" t="s">
        <v>13568</v>
      </c>
    </row>
    <row r="739" spans="1:10" ht="14.4" hidden="1" customHeight="1" x14ac:dyDescent="0.3">
      <c r="A739" s="10" t="s">
        <v>50166</v>
      </c>
      <c r="B739" s="10" t="s">
        <v>6370</v>
      </c>
      <c r="C739" s="10" t="s">
        <v>50008</v>
      </c>
      <c r="D739" s="10" t="s">
        <v>50162</v>
      </c>
      <c r="E739" s="10" t="s">
        <v>50167</v>
      </c>
      <c r="F739" t="str">
        <f t="shared" si="13"/>
        <v/>
      </c>
      <c r="I739" t="s">
        <v>13568</v>
      </c>
    </row>
    <row r="740" spans="1:10" ht="14.4" hidden="1" customHeight="1" x14ac:dyDescent="0.3">
      <c r="A740" s="10" t="s">
        <v>50168</v>
      </c>
      <c r="B740" s="10" t="s">
        <v>6370</v>
      </c>
      <c r="C740" s="10" t="s">
        <v>50008</v>
      </c>
      <c r="D740" s="10" t="s">
        <v>50162</v>
      </c>
      <c r="E740" s="10" t="s">
        <v>50169</v>
      </c>
      <c r="F740" t="str">
        <f t="shared" si="13"/>
        <v/>
      </c>
      <c r="I740" t="s">
        <v>13568</v>
      </c>
    </row>
    <row r="741" spans="1:10" ht="14.4" hidden="1" customHeight="1" x14ac:dyDescent="0.3">
      <c r="A741" s="10" t="s">
        <v>50170</v>
      </c>
      <c r="B741" s="10" t="s">
        <v>12744</v>
      </c>
      <c r="C741" s="10" t="s">
        <v>50008</v>
      </c>
      <c r="D741" s="10" t="s">
        <v>50171</v>
      </c>
      <c r="E741" s="10" t="s">
        <v>50172</v>
      </c>
      <c r="F741" t="str">
        <f t="shared" si="13"/>
        <v/>
      </c>
      <c r="I741" t="s">
        <v>13568</v>
      </c>
    </row>
    <row r="742" spans="1:10" ht="14.4" hidden="1" customHeight="1" x14ac:dyDescent="0.3">
      <c r="A742" s="10" t="s">
        <v>50173</v>
      </c>
      <c r="B742" s="10" t="s">
        <v>12744</v>
      </c>
      <c r="C742" s="10" t="s">
        <v>50008</v>
      </c>
      <c r="D742" s="10" t="s">
        <v>50171</v>
      </c>
      <c r="E742" s="10" t="s">
        <v>50174</v>
      </c>
      <c r="F742" t="str">
        <f t="shared" si="13"/>
        <v/>
      </c>
      <c r="I742" t="s">
        <v>13568</v>
      </c>
    </row>
    <row r="743" spans="1:10" ht="14.4" hidden="1" customHeight="1" x14ac:dyDescent="0.3">
      <c r="A743" s="10" t="s">
        <v>50175</v>
      </c>
      <c r="B743" s="10" t="s">
        <v>12744</v>
      </c>
      <c r="C743" s="10" t="s">
        <v>50008</v>
      </c>
      <c r="D743" s="10" t="s">
        <v>50171</v>
      </c>
      <c r="E743" s="10" t="s">
        <v>50176</v>
      </c>
      <c r="F743" t="str">
        <f t="shared" si="13"/>
        <v/>
      </c>
      <c r="I743" t="s">
        <v>13568</v>
      </c>
    </row>
    <row r="744" spans="1:10" ht="14.4" hidden="1" customHeight="1" x14ac:dyDescent="0.3">
      <c r="A744" s="10" t="s">
        <v>50177</v>
      </c>
      <c r="B744" s="10" t="s">
        <v>12744</v>
      </c>
      <c r="C744" s="10" t="s">
        <v>50008</v>
      </c>
      <c r="D744" s="10" t="s">
        <v>50171</v>
      </c>
      <c r="E744" s="10" t="s">
        <v>50178</v>
      </c>
      <c r="F744" t="str">
        <f t="shared" si="13"/>
        <v/>
      </c>
      <c r="I744" t="s">
        <v>13568</v>
      </c>
    </row>
    <row r="745" spans="1:10" ht="14.4" hidden="1" customHeight="1" x14ac:dyDescent="0.3">
      <c r="A745" s="10" t="s">
        <v>30816</v>
      </c>
      <c r="B745" s="10" t="s">
        <v>4603</v>
      </c>
      <c r="C745" s="10" t="s">
        <v>43371</v>
      </c>
      <c r="D745" s="10" t="s">
        <v>50179</v>
      </c>
      <c r="E745" s="10" t="s">
        <v>50180</v>
      </c>
      <c r="F745" t="str">
        <f t="shared" si="13"/>
        <v/>
      </c>
      <c r="I745" t="s">
        <v>13568</v>
      </c>
    </row>
    <row r="746" spans="1:10" ht="14.4" hidden="1" customHeight="1" x14ac:dyDescent="0.3">
      <c r="A746" s="10" t="s">
        <v>5927</v>
      </c>
      <c r="B746" s="10" t="s">
        <v>4603</v>
      </c>
      <c r="C746" s="10" t="s">
        <v>50181</v>
      </c>
      <c r="D746" s="10" t="s">
        <v>50182</v>
      </c>
      <c r="E746" s="10" t="s">
        <v>50183</v>
      </c>
      <c r="F746" t="str">
        <f t="shared" si="13"/>
        <v/>
      </c>
      <c r="H746" t="s">
        <v>13568</v>
      </c>
      <c r="J746" t="s">
        <v>13568</v>
      </c>
    </row>
    <row r="747" spans="1:10" ht="14.4" hidden="1" customHeight="1" x14ac:dyDescent="0.3">
      <c r="A747" s="10" t="s">
        <v>30819</v>
      </c>
      <c r="B747" s="10" t="s">
        <v>4599</v>
      </c>
      <c r="C747" s="10" t="s">
        <v>43375</v>
      </c>
      <c r="D747" s="10" t="s">
        <v>50179</v>
      </c>
      <c r="E747" s="10" t="s">
        <v>50184</v>
      </c>
      <c r="F747" t="str">
        <f t="shared" si="13"/>
        <v/>
      </c>
      <c r="I747" t="s">
        <v>13568</v>
      </c>
    </row>
    <row r="748" spans="1:10" ht="14.4" hidden="1" customHeight="1" x14ac:dyDescent="0.3">
      <c r="A748" s="10" t="s">
        <v>6190</v>
      </c>
      <c r="B748" s="10" t="s">
        <v>4599</v>
      </c>
      <c r="C748" s="10" t="s">
        <v>50185</v>
      </c>
      <c r="D748" s="10" t="s">
        <v>50182</v>
      </c>
      <c r="E748" s="10" t="s">
        <v>50186</v>
      </c>
      <c r="F748" t="str">
        <f t="shared" si="13"/>
        <v/>
      </c>
      <c r="H748" t="s">
        <v>13568</v>
      </c>
      <c r="J748" t="s">
        <v>13568</v>
      </c>
    </row>
    <row r="749" spans="1:10" ht="14.4" hidden="1" customHeight="1" x14ac:dyDescent="0.3">
      <c r="A749" s="10" t="s">
        <v>6192</v>
      </c>
      <c r="B749" s="10" t="s">
        <v>4599</v>
      </c>
      <c r="C749" s="10" t="s">
        <v>50187</v>
      </c>
      <c r="D749" s="10" t="s">
        <v>50182</v>
      </c>
      <c r="E749" s="10" t="s">
        <v>50186</v>
      </c>
      <c r="F749" t="str">
        <f t="shared" si="13"/>
        <v/>
      </c>
      <c r="H749" t="s">
        <v>13568</v>
      </c>
      <c r="J749" t="s">
        <v>13568</v>
      </c>
    </row>
    <row r="750" spans="1:10" ht="14.4" hidden="1" customHeight="1" x14ac:dyDescent="0.3">
      <c r="A750" s="10" t="s">
        <v>50188</v>
      </c>
      <c r="B750" s="10" t="s">
        <v>2085</v>
      </c>
      <c r="C750" s="10" t="s">
        <v>2204</v>
      </c>
      <c r="D750" s="10" t="s">
        <v>50189</v>
      </c>
      <c r="E750" s="10" t="s">
        <v>50190</v>
      </c>
      <c r="F750" t="str">
        <f t="shared" si="13"/>
        <v>y</v>
      </c>
      <c r="G750" t="s">
        <v>48401</v>
      </c>
      <c r="I750" t="s">
        <v>13616</v>
      </c>
    </row>
    <row r="751" spans="1:10" ht="14.4" hidden="1" customHeight="1" x14ac:dyDescent="0.3">
      <c r="A751" s="10" t="s">
        <v>22280</v>
      </c>
      <c r="B751" s="10" t="s">
        <v>2085</v>
      </c>
      <c r="C751" s="10" t="s">
        <v>2204</v>
      </c>
      <c r="D751" s="10" t="s">
        <v>50191</v>
      </c>
      <c r="E751" s="10" t="s">
        <v>50192</v>
      </c>
      <c r="F751" t="str">
        <f t="shared" si="13"/>
        <v/>
      </c>
      <c r="H751" t="s">
        <v>13568</v>
      </c>
      <c r="J751" t="s">
        <v>13568</v>
      </c>
    </row>
    <row r="752" spans="1:10" ht="14.4" hidden="1" customHeight="1" x14ac:dyDescent="0.3">
      <c r="A752" s="10" t="s">
        <v>50193</v>
      </c>
      <c r="B752" s="10" t="s">
        <v>2088</v>
      </c>
      <c r="C752" s="10" t="s">
        <v>50194</v>
      </c>
      <c r="D752" s="10" t="s">
        <v>50195</v>
      </c>
      <c r="E752" s="10" t="s">
        <v>50196</v>
      </c>
      <c r="F752" t="str">
        <f t="shared" si="13"/>
        <v>y</v>
      </c>
      <c r="G752" t="s">
        <v>48401</v>
      </c>
      <c r="I752" t="s">
        <v>13616</v>
      </c>
    </row>
    <row r="753" spans="1:9" ht="14.4" hidden="1" customHeight="1" x14ac:dyDescent="0.3">
      <c r="A753" s="10" t="s">
        <v>50197</v>
      </c>
      <c r="B753" s="10" t="s">
        <v>2088</v>
      </c>
      <c r="C753" s="10" t="s">
        <v>50198</v>
      </c>
      <c r="D753" s="10" t="s">
        <v>50199</v>
      </c>
      <c r="E753" s="10" t="s">
        <v>50200</v>
      </c>
      <c r="F753" t="str">
        <f t="shared" si="13"/>
        <v>y</v>
      </c>
      <c r="G753" t="s">
        <v>48401</v>
      </c>
      <c r="I753" t="s">
        <v>13616</v>
      </c>
    </row>
    <row r="754" spans="1:9" ht="14.4" hidden="1" customHeight="1" x14ac:dyDescent="0.3">
      <c r="A754" s="10" t="s">
        <v>50201</v>
      </c>
      <c r="B754" s="10" t="s">
        <v>2088</v>
      </c>
      <c r="C754" s="10" t="s">
        <v>50202</v>
      </c>
      <c r="D754" s="10" t="s">
        <v>50199</v>
      </c>
      <c r="E754" s="10" t="s">
        <v>50203</v>
      </c>
      <c r="F754" t="str">
        <f t="shared" si="13"/>
        <v>y</v>
      </c>
      <c r="G754" t="s">
        <v>48401</v>
      </c>
      <c r="I754" t="s">
        <v>13616</v>
      </c>
    </row>
    <row r="755" spans="1:9" ht="14.4" hidden="1" customHeight="1" x14ac:dyDescent="0.3">
      <c r="A755" s="10" t="s">
        <v>50204</v>
      </c>
      <c r="B755" s="10" t="s">
        <v>2088</v>
      </c>
      <c r="C755" s="10" t="s">
        <v>50205</v>
      </c>
      <c r="D755" s="10" t="s">
        <v>50199</v>
      </c>
      <c r="E755" s="10" t="s">
        <v>50206</v>
      </c>
      <c r="F755" t="str">
        <f t="shared" si="13"/>
        <v>y</v>
      </c>
      <c r="G755" t="s">
        <v>48401</v>
      </c>
      <c r="I755" t="s">
        <v>13616</v>
      </c>
    </row>
    <row r="756" spans="1:9" ht="14.4" hidden="1" customHeight="1" x14ac:dyDescent="0.3">
      <c r="A756" s="10" t="s">
        <v>50207</v>
      </c>
      <c r="B756" s="10" t="s">
        <v>2088</v>
      </c>
      <c r="C756" s="10" t="s">
        <v>50205</v>
      </c>
      <c r="D756" s="10" t="s">
        <v>50208</v>
      </c>
      <c r="E756" s="10" t="s">
        <v>50209</v>
      </c>
      <c r="F756" t="str">
        <f t="shared" si="13"/>
        <v>y</v>
      </c>
      <c r="G756" t="s">
        <v>48401</v>
      </c>
      <c r="I756" t="s">
        <v>13616</v>
      </c>
    </row>
    <row r="757" spans="1:9" ht="14.4" hidden="1" customHeight="1" x14ac:dyDescent="0.3">
      <c r="A757" s="10" t="s">
        <v>50210</v>
      </c>
      <c r="B757" s="10" t="s">
        <v>2088</v>
      </c>
      <c r="C757" s="10" t="s">
        <v>50211</v>
      </c>
      <c r="D757" s="10" t="s">
        <v>50199</v>
      </c>
      <c r="E757" s="10" t="s">
        <v>50212</v>
      </c>
      <c r="F757" t="str">
        <f t="shared" si="13"/>
        <v>y</v>
      </c>
      <c r="G757" t="s">
        <v>48401</v>
      </c>
      <c r="I757" t="s">
        <v>13616</v>
      </c>
    </row>
    <row r="758" spans="1:9" ht="14.4" hidden="1" customHeight="1" x14ac:dyDescent="0.3">
      <c r="A758" s="10" t="s">
        <v>50213</v>
      </c>
      <c r="B758" s="10" t="s">
        <v>2088</v>
      </c>
      <c r="C758" s="10" t="s">
        <v>50214</v>
      </c>
      <c r="D758" s="10" t="s">
        <v>50199</v>
      </c>
      <c r="E758" s="10" t="s">
        <v>50215</v>
      </c>
      <c r="F758" t="str">
        <f t="shared" si="13"/>
        <v>y</v>
      </c>
      <c r="G758" t="s">
        <v>48401</v>
      </c>
      <c r="I758" t="s">
        <v>13616</v>
      </c>
    </row>
    <row r="759" spans="1:9" ht="14.4" hidden="1" customHeight="1" x14ac:dyDescent="0.3">
      <c r="A759" s="10" t="s">
        <v>50216</v>
      </c>
      <c r="B759" s="10" t="s">
        <v>2088</v>
      </c>
      <c r="C759" s="10" t="s">
        <v>50217</v>
      </c>
      <c r="D759" s="10" t="s">
        <v>50199</v>
      </c>
      <c r="E759" s="10" t="s">
        <v>50218</v>
      </c>
      <c r="F759" t="str">
        <f t="shared" si="13"/>
        <v>y</v>
      </c>
      <c r="G759" t="s">
        <v>48401</v>
      </c>
      <c r="I759" t="s">
        <v>13616</v>
      </c>
    </row>
    <row r="760" spans="1:9" ht="14.4" hidden="1" customHeight="1" x14ac:dyDescent="0.3">
      <c r="A760" s="10" t="s">
        <v>50219</v>
      </c>
      <c r="B760" s="10" t="s">
        <v>2088</v>
      </c>
      <c r="C760" s="10" t="s">
        <v>50220</v>
      </c>
      <c r="D760" s="10" t="s">
        <v>50199</v>
      </c>
      <c r="E760" s="10" t="s">
        <v>50221</v>
      </c>
      <c r="F760" t="str">
        <f t="shared" si="13"/>
        <v>y</v>
      </c>
      <c r="G760" t="s">
        <v>48401</v>
      </c>
      <c r="I760" t="s">
        <v>13616</v>
      </c>
    </row>
    <row r="761" spans="1:9" ht="14.4" hidden="1" customHeight="1" x14ac:dyDescent="0.3">
      <c r="A761" s="10" t="s">
        <v>50222</v>
      </c>
      <c r="B761" s="10" t="s">
        <v>2088</v>
      </c>
      <c r="C761" s="10" t="s">
        <v>50220</v>
      </c>
      <c r="D761" s="10" t="s">
        <v>50199</v>
      </c>
      <c r="E761" s="10" t="s">
        <v>50223</v>
      </c>
      <c r="F761" t="str">
        <f t="shared" si="13"/>
        <v>y</v>
      </c>
      <c r="G761" t="s">
        <v>48401</v>
      </c>
      <c r="I761" t="s">
        <v>13616</v>
      </c>
    </row>
    <row r="762" spans="1:9" ht="14.4" hidden="1" customHeight="1" x14ac:dyDescent="0.3">
      <c r="A762" s="10" t="s">
        <v>50224</v>
      </c>
      <c r="B762" s="10" t="s">
        <v>2088</v>
      </c>
      <c r="C762" s="10" t="s">
        <v>50225</v>
      </c>
      <c r="D762" s="10" t="s">
        <v>50199</v>
      </c>
      <c r="E762" s="10" t="s">
        <v>50226</v>
      </c>
      <c r="F762" t="str">
        <f t="shared" si="13"/>
        <v>y</v>
      </c>
      <c r="G762" t="s">
        <v>48401</v>
      </c>
      <c r="I762" t="s">
        <v>13616</v>
      </c>
    </row>
    <row r="763" spans="1:9" ht="14.4" hidden="1" customHeight="1" x14ac:dyDescent="0.3">
      <c r="A763" s="10" t="s">
        <v>50227</v>
      </c>
      <c r="B763" s="10" t="s">
        <v>2088</v>
      </c>
      <c r="C763" s="10" t="s">
        <v>50228</v>
      </c>
      <c r="D763" s="10" t="s">
        <v>50229</v>
      </c>
      <c r="E763" s="10" t="s">
        <v>50230</v>
      </c>
      <c r="F763" t="str">
        <f t="shared" si="13"/>
        <v>y</v>
      </c>
      <c r="G763" t="s">
        <v>48401</v>
      </c>
      <c r="I763" t="s">
        <v>13616</v>
      </c>
    </row>
    <row r="764" spans="1:9" ht="14.4" hidden="1" customHeight="1" x14ac:dyDescent="0.3">
      <c r="A764" s="10" t="s">
        <v>50231</v>
      </c>
      <c r="B764" s="10" t="s">
        <v>2088</v>
      </c>
      <c r="C764" s="10" t="s">
        <v>50232</v>
      </c>
      <c r="D764" s="10" t="s">
        <v>50229</v>
      </c>
      <c r="E764" s="10" t="s">
        <v>50233</v>
      </c>
      <c r="F764" t="str">
        <f t="shared" si="13"/>
        <v>y</v>
      </c>
      <c r="G764" t="s">
        <v>48401</v>
      </c>
      <c r="I764" t="s">
        <v>13616</v>
      </c>
    </row>
    <row r="765" spans="1:9" ht="14.4" hidden="1" customHeight="1" x14ac:dyDescent="0.3">
      <c r="A765" s="10" t="s">
        <v>50234</v>
      </c>
      <c r="B765" s="10" t="s">
        <v>2088</v>
      </c>
      <c r="C765" s="10" t="s">
        <v>50235</v>
      </c>
      <c r="D765" s="10" t="s">
        <v>50229</v>
      </c>
      <c r="E765" s="10" t="s">
        <v>50236</v>
      </c>
      <c r="F765" t="str">
        <f t="shared" si="13"/>
        <v>y</v>
      </c>
      <c r="G765" t="s">
        <v>48401</v>
      </c>
      <c r="I765" t="s">
        <v>13616</v>
      </c>
    </row>
    <row r="766" spans="1:9" ht="14.4" hidden="1" customHeight="1" x14ac:dyDescent="0.3">
      <c r="A766" s="10" t="s">
        <v>50237</v>
      </c>
      <c r="B766" s="10" t="s">
        <v>2088</v>
      </c>
      <c r="C766" s="10" t="s">
        <v>50238</v>
      </c>
      <c r="D766" s="10" t="s">
        <v>50229</v>
      </c>
      <c r="E766" s="10" t="s">
        <v>50239</v>
      </c>
      <c r="F766" t="str">
        <f t="shared" si="13"/>
        <v>y</v>
      </c>
      <c r="G766" t="s">
        <v>48401</v>
      </c>
      <c r="I766" t="s">
        <v>13616</v>
      </c>
    </row>
    <row r="767" spans="1:9" ht="14.4" hidden="1" customHeight="1" x14ac:dyDescent="0.3">
      <c r="A767" s="10" t="s">
        <v>50240</v>
      </c>
      <c r="B767" s="10" t="s">
        <v>2088</v>
      </c>
      <c r="C767" s="10" t="s">
        <v>50241</v>
      </c>
      <c r="D767" s="10" t="s">
        <v>50229</v>
      </c>
      <c r="E767" s="10" t="s">
        <v>50242</v>
      </c>
      <c r="F767" t="str">
        <f t="shared" si="13"/>
        <v>y</v>
      </c>
      <c r="G767" t="s">
        <v>48401</v>
      </c>
      <c r="I767" t="s">
        <v>13616</v>
      </c>
    </row>
    <row r="768" spans="1:9" ht="14.4" hidden="1" customHeight="1" x14ac:dyDescent="0.3">
      <c r="A768" s="10" t="s">
        <v>50243</v>
      </c>
      <c r="B768" s="10" t="s">
        <v>2088</v>
      </c>
      <c r="C768" s="10" t="s">
        <v>50244</v>
      </c>
      <c r="D768" s="10" t="s">
        <v>50245</v>
      </c>
      <c r="E768" s="10" t="s">
        <v>50246</v>
      </c>
      <c r="F768" t="str">
        <f t="shared" si="13"/>
        <v>y</v>
      </c>
      <c r="G768" t="s">
        <v>48401</v>
      </c>
      <c r="I768" t="s">
        <v>13616</v>
      </c>
    </row>
    <row r="769" spans="1:10" ht="14.4" hidden="1" customHeight="1" x14ac:dyDescent="0.3">
      <c r="A769" s="10" t="s">
        <v>50247</v>
      </c>
      <c r="B769" s="10" t="s">
        <v>2088</v>
      </c>
      <c r="C769" s="10" t="s">
        <v>50248</v>
      </c>
      <c r="D769" s="10" t="s">
        <v>50245</v>
      </c>
      <c r="E769" s="10" t="s">
        <v>50249</v>
      </c>
      <c r="F769" t="str">
        <f t="shared" si="13"/>
        <v>y</v>
      </c>
      <c r="G769" t="s">
        <v>48401</v>
      </c>
      <c r="I769" t="s">
        <v>13616</v>
      </c>
    </row>
    <row r="770" spans="1:10" ht="14.4" hidden="1" customHeight="1" x14ac:dyDescent="0.3">
      <c r="A770" s="10" t="s">
        <v>50250</v>
      </c>
      <c r="B770" s="10" t="s">
        <v>5060</v>
      </c>
      <c r="C770" s="10" t="s">
        <v>50251</v>
      </c>
      <c r="D770" s="10" t="s">
        <v>50252</v>
      </c>
      <c r="E770" s="10" t="s">
        <v>50253</v>
      </c>
      <c r="F770" t="str">
        <f t="shared" si="13"/>
        <v/>
      </c>
      <c r="I770" t="s">
        <v>13568</v>
      </c>
    </row>
    <row r="771" spans="1:10" ht="14.4" hidden="1" customHeight="1" x14ac:dyDescent="0.3">
      <c r="A771" s="10" t="s">
        <v>25173</v>
      </c>
      <c r="B771" s="10" t="s">
        <v>5060</v>
      </c>
      <c r="C771" s="10" t="s">
        <v>50254</v>
      </c>
      <c r="D771" s="10" t="s">
        <v>49973</v>
      </c>
      <c r="E771" s="10" t="s">
        <v>50255</v>
      </c>
      <c r="F771" t="str">
        <f t="shared" si="13"/>
        <v>y</v>
      </c>
      <c r="H771" t="s">
        <v>13616</v>
      </c>
      <c r="J771" t="s">
        <v>13616</v>
      </c>
    </row>
    <row r="772" spans="1:10" ht="14.4" hidden="1" customHeight="1" x14ac:dyDescent="0.3">
      <c r="A772" s="10" t="s">
        <v>24993</v>
      </c>
      <c r="B772" s="10" t="s">
        <v>5349</v>
      </c>
      <c r="C772" s="10" t="s">
        <v>50256</v>
      </c>
      <c r="D772" s="10" t="s">
        <v>49973</v>
      </c>
      <c r="E772" s="10" t="s">
        <v>50257</v>
      </c>
      <c r="F772" t="str">
        <f t="shared" si="13"/>
        <v>y</v>
      </c>
      <c r="H772" t="s">
        <v>13616</v>
      </c>
      <c r="J772" t="s">
        <v>13616</v>
      </c>
    </row>
    <row r="773" spans="1:10" ht="14.4" hidden="1" customHeight="1" x14ac:dyDescent="0.3">
      <c r="A773" s="10" t="s">
        <v>50258</v>
      </c>
      <c r="B773" s="10" t="s">
        <v>50259</v>
      </c>
      <c r="C773" s="10" t="s">
        <v>50260</v>
      </c>
      <c r="D773" s="10" t="s">
        <v>50261</v>
      </c>
      <c r="E773" s="10" t="s">
        <v>50262</v>
      </c>
      <c r="F773" t="str">
        <f t="shared" ref="F773:F836" si="14">IF(COUNTIF(H773:J773,"used")&gt;0,"y","")</f>
        <v/>
      </c>
      <c r="I773" t="s">
        <v>13568</v>
      </c>
    </row>
    <row r="774" spans="1:10" ht="14.4" hidden="1" customHeight="1" x14ac:dyDescent="0.3">
      <c r="A774" s="10" t="s">
        <v>50263</v>
      </c>
      <c r="B774" s="10" t="s">
        <v>50264</v>
      </c>
      <c r="C774" s="10" t="s">
        <v>50265</v>
      </c>
      <c r="D774" s="10" t="s">
        <v>50266</v>
      </c>
      <c r="E774" s="10" t="s">
        <v>50267</v>
      </c>
      <c r="F774" t="str">
        <f t="shared" si="14"/>
        <v/>
      </c>
      <c r="I774" t="s">
        <v>13568</v>
      </c>
    </row>
    <row r="775" spans="1:10" ht="14.4" hidden="1" customHeight="1" x14ac:dyDescent="0.3">
      <c r="A775" s="10" t="s">
        <v>3795</v>
      </c>
      <c r="B775" s="10" t="s">
        <v>3796</v>
      </c>
      <c r="C775" s="10" t="s">
        <v>50268</v>
      </c>
      <c r="D775" s="10" t="s">
        <v>50269</v>
      </c>
      <c r="E775" s="10" t="s">
        <v>50270</v>
      </c>
      <c r="F775" t="str">
        <f t="shared" si="14"/>
        <v/>
      </c>
      <c r="I775" t="s">
        <v>13568</v>
      </c>
    </row>
    <row r="776" spans="1:10" ht="14.4" hidden="1" customHeight="1" x14ac:dyDescent="0.3">
      <c r="A776" s="10" t="s">
        <v>9912</v>
      </c>
      <c r="B776" s="10" t="s">
        <v>9913</v>
      </c>
      <c r="C776" s="10" t="s">
        <v>30328</v>
      </c>
      <c r="D776" s="10" t="s">
        <v>30329</v>
      </c>
      <c r="E776" s="10" t="s">
        <v>50271</v>
      </c>
      <c r="F776" t="str">
        <f t="shared" si="14"/>
        <v/>
      </c>
      <c r="I776" t="s">
        <v>13568</v>
      </c>
    </row>
    <row r="777" spans="1:10" ht="14.4" hidden="1" customHeight="1" x14ac:dyDescent="0.3">
      <c r="A777" s="10" t="s">
        <v>9915</v>
      </c>
      <c r="B777" s="10" t="s">
        <v>9913</v>
      </c>
      <c r="C777" s="10" t="s">
        <v>30328</v>
      </c>
      <c r="D777" s="10" t="s">
        <v>50272</v>
      </c>
      <c r="E777" s="10" t="s">
        <v>50273</v>
      </c>
      <c r="F777" t="str">
        <f t="shared" si="14"/>
        <v/>
      </c>
      <c r="I777" t="s">
        <v>13568</v>
      </c>
    </row>
    <row r="778" spans="1:10" ht="14.4" hidden="1" customHeight="1" x14ac:dyDescent="0.3">
      <c r="A778" s="10" t="s">
        <v>9917</v>
      </c>
      <c r="B778" s="10" t="s">
        <v>9913</v>
      </c>
      <c r="C778" s="10" t="s">
        <v>30328</v>
      </c>
      <c r="D778" s="10" t="s">
        <v>30333</v>
      </c>
      <c r="E778" s="10" t="s">
        <v>50274</v>
      </c>
      <c r="F778" t="str">
        <f t="shared" si="14"/>
        <v/>
      </c>
      <c r="I778" t="s">
        <v>13568</v>
      </c>
    </row>
    <row r="779" spans="1:10" ht="14.4" hidden="1" customHeight="1" x14ac:dyDescent="0.3">
      <c r="A779" s="10" t="s">
        <v>50275</v>
      </c>
      <c r="B779" s="10" t="s">
        <v>563</v>
      </c>
      <c r="C779" s="10" t="s">
        <v>41548</v>
      </c>
      <c r="D779" s="10" t="s">
        <v>50276</v>
      </c>
      <c r="E779" s="10" t="s">
        <v>50277</v>
      </c>
      <c r="F779" t="str">
        <f t="shared" si="14"/>
        <v/>
      </c>
      <c r="I779" t="s">
        <v>13568</v>
      </c>
    </row>
    <row r="780" spans="1:10" ht="14.4" hidden="1" customHeight="1" x14ac:dyDescent="0.3">
      <c r="A780" s="10" t="s">
        <v>50278</v>
      </c>
      <c r="B780" s="10" t="s">
        <v>559</v>
      </c>
      <c r="C780" s="10" t="s">
        <v>560</v>
      </c>
      <c r="D780" s="10" t="s">
        <v>50279</v>
      </c>
      <c r="E780" s="10" t="s">
        <v>50280</v>
      </c>
      <c r="F780" t="str">
        <f t="shared" si="14"/>
        <v>y</v>
      </c>
      <c r="I780" t="s">
        <v>13616</v>
      </c>
    </row>
    <row r="781" spans="1:10" ht="14.4" hidden="1" customHeight="1" x14ac:dyDescent="0.3">
      <c r="A781" s="10" t="s">
        <v>3798</v>
      </c>
      <c r="B781" s="10" t="s">
        <v>3799</v>
      </c>
      <c r="C781" s="10" t="s">
        <v>50281</v>
      </c>
      <c r="D781" s="10" t="s">
        <v>50269</v>
      </c>
      <c r="E781" s="10" t="s">
        <v>50282</v>
      </c>
      <c r="F781" t="str">
        <f t="shared" si="14"/>
        <v/>
      </c>
      <c r="I781" t="s">
        <v>13568</v>
      </c>
    </row>
    <row r="782" spans="1:10" ht="14.4" hidden="1" customHeight="1" x14ac:dyDescent="0.3">
      <c r="A782" s="10" t="s">
        <v>8199</v>
      </c>
      <c r="B782" s="10" t="s">
        <v>8200</v>
      </c>
      <c r="C782" s="10" t="s">
        <v>50283</v>
      </c>
      <c r="D782" s="10" t="s">
        <v>50269</v>
      </c>
      <c r="E782" s="10" t="s">
        <v>50284</v>
      </c>
      <c r="F782" t="str">
        <f t="shared" si="14"/>
        <v/>
      </c>
      <c r="I782" t="s">
        <v>13568</v>
      </c>
    </row>
    <row r="783" spans="1:10" ht="14.4" hidden="1" customHeight="1" x14ac:dyDescent="0.3">
      <c r="A783" s="10" t="s">
        <v>50285</v>
      </c>
      <c r="B783" s="10" t="s">
        <v>4593</v>
      </c>
      <c r="C783" s="10" t="s">
        <v>50286</v>
      </c>
      <c r="D783" s="10" t="s">
        <v>50287</v>
      </c>
      <c r="E783" s="10" t="s">
        <v>50288</v>
      </c>
      <c r="F783" t="str">
        <f t="shared" si="14"/>
        <v>y</v>
      </c>
      <c r="G783" t="s">
        <v>48667</v>
      </c>
      <c r="I783" t="s">
        <v>13616</v>
      </c>
    </row>
    <row r="784" spans="1:10" ht="14.4" hidden="1" customHeight="1" x14ac:dyDescent="0.3">
      <c r="A784" s="10" t="s">
        <v>50289</v>
      </c>
      <c r="B784" s="10" t="s">
        <v>4593</v>
      </c>
      <c r="C784" s="10" t="s">
        <v>50290</v>
      </c>
      <c r="D784" s="10" t="s">
        <v>50291</v>
      </c>
      <c r="E784" s="10" t="s">
        <v>50292</v>
      </c>
      <c r="F784" t="str">
        <f t="shared" si="14"/>
        <v>y</v>
      </c>
      <c r="G784" t="s">
        <v>48667</v>
      </c>
      <c r="I784" t="s">
        <v>13616</v>
      </c>
    </row>
    <row r="785" spans="1:9" ht="14.4" hidden="1" customHeight="1" x14ac:dyDescent="0.3">
      <c r="A785" s="10" t="s">
        <v>22527</v>
      </c>
      <c r="B785" s="10" t="s">
        <v>4593</v>
      </c>
      <c r="C785" s="10" t="s">
        <v>50293</v>
      </c>
      <c r="D785" s="10" t="s">
        <v>50294</v>
      </c>
      <c r="E785" s="10" t="s">
        <v>50295</v>
      </c>
      <c r="F785" t="str">
        <f t="shared" si="14"/>
        <v>y</v>
      </c>
      <c r="G785" t="s">
        <v>48667</v>
      </c>
      <c r="I785" t="s">
        <v>13616</v>
      </c>
    </row>
    <row r="786" spans="1:9" ht="14.4" hidden="1" customHeight="1" x14ac:dyDescent="0.3">
      <c r="A786" s="10" t="s">
        <v>7572</v>
      </c>
      <c r="B786" s="10" t="s">
        <v>4593</v>
      </c>
      <c r="C786" s="10" t="s">
        <v>50293</v>
      </c>
      <c r="D786" s="10" t="s">
        <v>50294</v>
      </c>
      <c r="E786" s="10" t="s">
        <v>50295</v>
      </c>
      <c r="F786" t="str">
        <f t="shared" si="14"/>
        <v>y</v>
      </c>
      <c r="G786" t="s">
        <v>48667</v>
      </c>
      <c r="I786" t="s">
        <v>13616</v>
      </c>
    </row>
    <row r="787" spans="1:9" ht="14.4" hidden="1" customHeight="1" x14ac:dyDescent="0.3">
      <c r="A787" s="10" t="s">
        <v>38880</v>
      </c>
      <c r="B787" s="10" t="s">
        <v>4593</v>
      </c>
      <c r="C787" s="10" t="s">
        <v>50296</v>
      </c>
      <c r="D787" s="10" t="s">
        <v>50297</v>
      </c>
      <c r="E787" s="10" t="s">
        <v>50298</v>
      </c>
      <c r="F787" t="str">
        <f t="shared" si="14"/>
        <v>y</v>
      </c>
      <c r="G787" t="s">
        <v>48667</v>
      </c>
      <c r="I787" t="s">
        <v>13616</v>
      </c>
    </row>
    <row r="788" spans="1:9" ht="14.4" hidden="1" customHeight="1" x14ac:dyDescent="0.3">
      <c r="A788" s="10" t="s">
        <v>50299</v>
      </c>
      <c r="B788" s="10" t="s">
        <v>4593</v>
      </c>
      <c r="C788" s="10" t="s">
        <v>50300</v>
      </c>
      <c r="D788" s="10" t="s">
        <v>50301</v>
      </c>
      <c r="E788" s="10" t="s">
        <v>50302</v>
      </c>
      <c r="F788" t="str">
        <f t="shared" si="14"/>
        <v>y</v>
      </c>
      <c r="G788" t="s">
        <v>48667</v>
      </c>
      <c r="I788" t="s">
        <v>13616</v>
      </c>
    </row>
    <row r="789" spans="1:9" ht="14.4" hidden="1" customHeight="1" x14ac:dyDescent="0.3">
      <c r="A789" s="10" t="s">
        <v>50303</v>
      </c>
      <c r="B789" s="10" t="s">
        <v>4593</v>
      </c>
      <c r="C789" s="10" t="s">
        <v>50304</v>
      </c>
      <c r="D789" s="10" t="s">
        <v>50305</v>
      </c>
      <c r="E789" s="10" t="s">
        <v>50306</v>
      </c>
      <c r="F789" t="str">
        <f t="shared" si="14"/>
        <v>y</v>
      </c>
      <c r="G789" t="s">
        <v>48667</v>
      </c>
      <c r="I789" t="s">
        <v>13616</v>
      </c>
    </row>
    <row r="790" spans="1:9" ht="14.4" hidden="1" customHeight="1" x14ac:dyDescent="0.3">
      <c r="A790" s="10" t="s">
        <v>50307</v>
      </c>
      <c r="B790" s="10" t="s">
        <v>4593</v>
      </c>
      <c r="C790" s="10" t="s">
        <v>50308</v>
      </c>
      <c r="D790" s="10" t="s">
        <v>50309</v>
      </c>
      <c r="E790" s="10" t="s">
        <v>50310</v>
      </c>
      <c r="F790" t="str">
        <f t="shared" si="14"/>
        <v>y</v>
      </c>
      <c r="G790" t="s">
        <v>48667</v>
      </c>
      <c r="I790" t="s">
        <v>13616</v>
      </c>
    </row>
    <row r="791" spans="1:9" ht="14.4" hidden="1" customHeight="1" x14ac:dyDescent="0.3">
      <c r="A791" s="10" t="s">
        <v>50311</v>
      </c>
      <c r="B791" s="10" t="s">
        <v>4593</v>
      </c>
      <c r="C791" s="10" t="s">
        <v>50312</v>
      </c>
      <c r="D791" s="10" t="s">
        <v>50313</v>
      </c>
      <c r="E791" s="10" t="s">
        <v>50314</v>
      </c>
      <c r="F791" t="str">
        <f t="shared" si="14"/>
        <v>y</v>
      </c>
      <c r="G791" t="s">
        <v>48667</v>
      </c>
      <c r="I791" t="s">
        <v>13616</v>
      </c>
    </row>
    <row r="792" spans="1:9" ht="14.4" hidden="1" customHeight="1" x14ac:dyDescent="0.3">
      <c r="A792" s="10" t="s">
        <v>50315</v>
      </c>
      <c r="B792" s="10" t="s">
        <v>4593</v>
      </c>
      <c r="C792" s="10" t="s">
        <v>50316</v>
      </c>
      <c r="D792" s="10" t="s">
        <v>50317</v>
      </c>
      <c r="E792" s="10" t="s">
        <v>50318</v>
      </c>
      <c r="F792" t="str">
        <f t="shared" si="14"/>
        <v>y</v>
      </c>
      <c r="G792" t="s">
        <v>48667</v>
      </c>
      <c r="I792" t="s">
        <v>13616</v>
      </c>
    </row>
    <row r="793" spans="1:9" ht="14.4" hidden="1" customHeight="1" x14ac:dyDescent="0.3">
      <c r="A793" s="10" t="s">
        <v>50319</v>
      </c>
      <c r="B793" s="10" t="s">
        <v>4593</v>
      </c>
      <c r="C793" s="10" t="s">
        <v>50320</v>
      </c>
      <c r="D793" s="10" t="s">
        <v>50287</v>
      </c>
      <c r="E793" s="10" t="s">
        <v>50321</v>
      </c>
      <c r="F793" t="str">
        <f t="shared" si="14"/>
        <v>y</v>
      </c>
      <c r="G793" t="s">
        <v>48667</v>
      </c>
      <c r="I793" t="s">
        <v>13616</v>
      </c>
    </row>
    <row r="794" spans="1:9" ht="14.4" hidden="1" customHeight="1" x14ac:dyDescent="0.3">
      <c r="A794" s="10" t="s">
        <v>50322</v>
      </c>
      <c r="B794" s="10" t="s">
        <v>4593</v>
      </c>
      <c r="C794" s="10" t="s">
        <v>50323</v>
      </c>
      <c r="D794" s="10" t="s">
        <v>50287</v>
      </c>
      <c r="E794" s="10" t="s">
        <v>50324</v>
      </c>
      <c r="F794" t="str">
        <f t="shared" si="14"/>
        <v>y</v>
      </c>
      <c r="G794" t="s">
        <v>48667</v>
      </c>
      <c r="I794" t="s">
        <v>13616</v>
      </c>
    </row>
    <row r="795" spans="1:9" ht="14.4" hidden="1" customHeight="1" x14ac:dyDescent="0.3">
      <c r="A795" s="10" t="s">
        <v>50325</v>
      </c>
      <c r="B795" s="10" t="s">
        <v>4593</v>
      </c>
      <c r="C795" s="10" t="s">
        <v>50326</v>
      </c>
      <c r="D795" s="10" t="s">
        <v>50287</v>
      </c>
      <c r="E795" s="10" t="s">
        <v>50327</v>
      </c>
      <c r="F795" t="str">
        <f t="shared" si="14"/>
        <v>y</v>
      </c>
      <c r="G795" t="s">
        <v>48667</v>
      </c>
      <c r="I795" t="s">
        <v>13616</v>
      </c>
    </row>
    <row r="796" spans="1:9" ht="14.4" hidden="1" customHeight="1" x14ac:dyDescent="0.3">
      <c r="A796" s="10" t="s">
        <v>50328</v>
      </c>
      <c r="B796" s="10" t="s">
        <v>4593</v>
      </c>
      <c r="C796" s="10" t="s">
        <v>50329</v>
      </c>
      <c r="D796" s="10" t="s">
        <v>50330</v>
      </c>
      <c r="E796" s="10" t="s">
        <v>50331</v>
      </c>
      <c r="F796" t="str">
        <f t="shared" si="14"/>
        <v>y</v>
      </c>
      <c r="G796" t="s">
        <v>48667</v>
      </c>
      <c r="I796" t="s">
        <v>13616</v>
      </c>
    </row>
    <row r="797" spans="1:9" ht="14.4" hidden="1" customHeight="1" x14ac:dyDescent="0.3">
      <c r="A797" s="10" t="s">
        <v>50332</v>
      </c>
      <c r="B797" s="10" t="s">
        <v>4593</v>
      </c>
      <c r="C797" s="10" t="s">
        <v>50333</v>
      </c>
      <c r="D797" s="10" t="s">
        <v>50334</v>
      </c>
      <c r="E797" s="10" t="s">
        <v>50335</v>
      </c>
      <c r="F797" t="str">
        <f t="shared" si="14"/>
        <v>y</v>
      </c>
      <c r="G797" t="s">
        <v>48667</v>
      </c>
      <c r="I797" t="s">
        <v>13616</v>
      </c>
    </row>
    <row r="798" spans="1:9" ht="14.4" hidden="1" customHeight="1" x14ac:dyDescent="0.3">
      <c r="A798" s="10" t="s">
        <v>30777</v>
      </c>
      <c r="B798" s="10" t="s">
        <v>4593</v>
      </c>
      <c r="C798" s="10" t="s">
        <v>50336</v>
      </c>
      <c r="D798" s="10" t="s">
        <v>50337</v>
      </c>
      <c r="E798" s="10" t="s">
        <v>50338</v>
      </c>
      <c r="F798" t="str">
        <f t="shared" si="14"/>
        <v>y</v>
      </c>
      <c r="G798" t="s">
        <v>48667</v>
      </c>
      <c r="I798" t="s">
        <v>13616</v>
      </c>
    </row>
    <row r="799" spans="1:9" ht="14.4" hidden="1" customHeight="1" x14ac:dyDescent="0.3">
      <c r="A799" s="10" t="s">
        <v>30779</v>
      </c>
      <c r="B799" s="10" t="s">
        <v>4593</v>
      </c>
      <c r="C799" s="10" t="s">
        <v>50339</v>
      </c>
      <c r="D799" s="10" t="s">
        <v>50340</v>
      </c>
      <c r="E799" s="10" t="s">
        <v>50341</v>
      </c>
      <c r="F799" t="str">
        <f t="shared" si="14"/>
        <v>y</v>
      </c>
      <c r="G799" t="s">
        <v>48667</v>
      </c>
      <c r="I799" t="s">
        <v>13616</v>
      </c>
    </row>
    <row r="800" spans="1:9" ht="14.4" hidden="1" customHeight="1" x14ac:dyDescent="0.3">
      <c r="A800" s="10" t="s">
        <v>30781</v>
      </c>
      <c r="B800" s="10" t="s">
        <v>4593</v>
      </c>
      <c r="C800" s="10" t="s">
        <v>50342</v>
      </c>
      <c r="D800" s="10" t="s">
        <v>50343</v>
      </c>
      <c r="E800" s="10" t="s">
        <v>50344</v>
      </c>
      <c r="F800" t="str">
        <f t="shared" si="14"/>
        <v>y</v>
      </c>
      <c r="G800" t="s">
        <v>48667</v>
      </c>
      <c r="I800" t="s">
        <v>13616</v>
      </c>
    </row>
    <row r="801" spans="1:9" ht="14.4" hidden="1" customHeight="1" x14ac:dyDescent="0.3">
      <c r="A801" s="10" t="s">
        <v>4180</v>
      </c>
      <c r="B801" s="10" t="s">
        <v>708</v>
      </c>
      <c r="C801" s="10" t="s">
        <v>50345</v>
      </c>
      <c r="D801" s="10" t="s">
        <v>50346</v>
      </c>
      <c r="E801" s="10" t="s">
        <v>50347</v>
      </c>
      <c r="F801" t="str">
        <f t="shared" si="14"/>
        <v/>
      </c>
      <c r="I801" t="s">
        <v>13568</v>
      </c>
    </row>
    <row r="802" spans="1:9" ht="14.4" hidden="1" customHeight="1" x14ac:dyDescent="0.3">
      <c r="A802" s="10" t="s">
        <v>30281</v>
      </c>
      <c r="B802" s="10" t="s">
        <v>708</v>
      </c>
      <c r="C802" s="10" t="s">
        <v>50348</v>
      </c>
      <c r="D802" s="10" t="s">
        <v>50349</v>
      </c>
      <c r="E802" s="10" t="s">
        <v>50350</v>
      </c>
      <c r="F802" t="str">
        <f t="shared" si="14"/>
        <v/>
      </c>
      <c r="I802" t="s">
        <v>13568</v>
      </c>
    </row>
    <row r="803" spans="1:9" ht="14.4" hidden="1" customHeight="1" x14ac:dyDescent="0.3">
      <c r="A803" s="10" t="s">
        <v>1131</v>
      </c>
      <c r="B803" s="10" t="s">
        <v>708</v>
      </c>
      <c r="C803" s="10" t="s">
        <v>50351</v>
      </c>
      <c r="D803" s="10" t="s">
        <v>50037</v>
      </c>
      <c r="E803" s="10" t="s">
        <v>50352</v>
      </c>
      <c r="F803" t="str">
        <f t="shared" si="14"/>
        <v/>
      </c>
      <c r="I803" t="s">
        <v>13568</v>
      </c>
    </row>
    <row r="804" spans="1:9" ht="14.4" hidden="1" customHeight="1" x14ac:dyDescent="0.3">
      <c r="A804" s="10" t="s">
        <v>1134</v>
      </c>
      <c r="B804" s="10" t="s">
        <v>708</v>
      </c>
      <c r="C804" s="10" t="s">
        <v>50353</v>
      </c>
      <c r="D804" s="10" t="s">
        <v>50037</v>
      </c>
      <c r="E804" s="10" t="s">
        <v>50354</v>
      </c>
      <c r="F804" t="str">
        <f t="shared" si="14"/>
        <v/>
      </c>
      <c r="I804" t="s">
        <v>13568</v>
      </c>
    </row>
    <row r="805" spans="1:9" ht="14.4" hidden="1" customHeight="1" x14ac:dyDescent="0.3">
      <c r="A805" s="10" t="s">
        <v>1305</v>
      </c>
      <c r="B805" s="10" t="s">
        <v>708</v>
      </c>
      <c r="C805" s="10" t="s">
        <v>50355</v>
      </c>
      <c r="D805" s="10" t="s">
        <v>50037</v>
      </c>
      <c r="E805" s="10" t="s">
        <v>50356</v>
      </c>
      <c r="F805" t="str">
        <f t="shared" si="14"/>
        <v/>
      </c>
      <c r="I805" t="s">
        <v>13568</v>
      </c>
    </row>
    <row r="806" spans="1:9" ht="14.4" hidden="1" customHeight="1" x14ac:dyDescent="0.3">
      <c r="A806" s="10" t="s">
        <v>1140</v>
      </c>
      <c r="B806" s="10" t="s">
        <v>708</v>
      </c>
      <c r="C806" s="10" t="s">
        <v>50357</v>
      </c>
      <c r="D806" s="10" t="s">
        <v>50037</v>
      </c>
      <c r="E806" s="10" t="s">
        <v>50358</v>
      </c>
      <c r="F806" t="str">
        <f t="shared" si="14"/>
        <v/>
      </c>
      <c r="I806" t="s">
        <v>13568</v>
      </c>
    </row>
    <row r="807" spans="1:9" ht="14.4" hidden="1" customHeight="1" x14ac:dyDescent="0.3">
      <c r="A807" s="10" t="s">
        <v>1143</v>
      </c>
      <c r="B807" s="10" t="s">
        <v>708</v>
      </c>
      <c r="C807" s="10" t="s">
        <v>50359</v>
      </c>
      <c r="D807" s="10" t="s">
        <v>50037</v>
      </c>
      <c r="E807" s="10" t="s">
        <v>50360</v>
      </c>
      <c r="F807" t="str">
        <f t="shared" si="14"/>
        <v/>
      </c>
      <c r="I807" t="s">
        <v>13568</v>
      </c>
    </row>
    <row r="808" spans="1:9" ht="14.4" hidden="1" customHeight="1" x14ac:dyDescent="0.3">
      <c r="A808" s="10" t="s">
        <v>1167</v>
      </c>
      <c r="B808" s="10" t="s">
        <v>708</v>
      </c>
      <c r="C808" s="10" t="s">
        <v>50361</v>
      </c>
      <c r="D808" s="10" t="s">
        <v>50037</v>
      </c>
      <c r="E808" s="10" t="s">
        <v>50362</v>
      </c>
      <c r="F808" t="str">
        <f t="shared" si="14"/>
        <v/>
      </c>
      <c r="I808" t="s">
        <v>13568</v>
      </c>
    </row>
    <row r="809" spans="1:9" ht="14.4" hidden="1" customHeight="1" x14ac:dyDescent="0.3">
      <c r="A809" s="10" t="s">
        <v>1170</v>
      </c>
      <c r="B809" s="10" t="s">
        <v>708</v>
      </c>
      <c r="C809" s="10" t="s">
        <v>50363</v>
      </c>
      <c r="D809" s="10" t="s">
        <v>50037</v>
      </c>
      <c r="E809" s="10" t="s">
        <v>50364</v>
      </c>
      <c r="F809" t="str">
        <f t="shared" si="14"/>
        <v/>
      </c>
      <c r="I809" t="s">
        <v>13568</v>
      </c>
    </row>
    <row r="810" spans="1:9" ht="14.4" hidden="1" customHeight="1" x14ac:dyDescent="0.3">
      <c r="A810" s="10" t="s">
        <v>50365</v>
      </c>
      <c r="B810" s="10" t="s">
        <v>708</v>
      </c>
      <c r="C810" s="10" t="s">
        <v>50366</v>
      </c>
      <c r="D810" s="10" t="s">
        <v>50037</v>
      </c>
      <c r="E810" s="10" t="s">
        <v>50367</v>
      </c>
      <c r="F810" t="str">
        <f t="shared" si="14"/>
        <v/>
      </c>
      <c r="I810" t="s">
        <v>13568</v>
      </c>
    </row>
    <row r="811" spans="1:9" ht="14.4" hidden="1" customHeight="1" x14ac:dyDescent="0.3">
      <c r="A811" s="10" t="s">
        <v>50368</v>
      </c>
      <c r="B811" s="10" t="s">
        <v>708</v>
      </c>
      <c r="C811" s="10" t="s">
        <v>50369</v>
      </c>
      <c r="D811" s="10" t="s">
        <v>50037</v>
      </c>
      <c r="E811" s="10" t="s">
        <v>50370</v>
      </c>
      <c r="F811" t="str">
        <f t="shared" si="14"/>
        <v/>
      </c>
      <c r="I811" t="s">
        <v>13568</v>
      </c>
    </row>
    <row r="812" spans="1:9" ht="14.4" hidden="1" customHeight="1" x14ac:dyDescent="0.3">
      <c r="A812" s="10" t="s">
        <v>50371</v>
      </c>
      <c r="B812" s="10" t="s">
        <v>708</v>
      </c>
      <c r="C812" s="10" t="s">
        <v>50372</v>
      </c>
      <c r="D812" s="10" t="s">
        <v>50037</v>
      </c>
      <c r="E812" s="10" t="s">
        <v>50373</v>
      </c>
      <c r="F812" t="str">
        <f t="shared" si="14"/>
        <v/>
      </c>
      <c r="I812" t="s">
        <v>13568</v>
      </c>
    </row>
    <row r="813" spans="1:9" ht="14.4" hidden="1" customHeight="1" x14ac:dyDescent="0.3">
      <c r="A813" s="10" t="s">
        <v>50374</v>
      </c>
      <c r="B813" s="10" t="s">
        <v>708</v>
      </c>
      <c r="C813" s="10" t="s">
        <v>50375</v>
      </c>
      <c r="D813" s="10" t="s">
        <v>50376</v>
      </c>
      <c r="E813" s="10" t="s">
        <v>50377</v>
      </c>
      <c r="F813" t="str">
        <f t="shared" si="14"/>
        <v/>
      </c>
      <c r="I813" t="s">
        <v>13568</v>
      </c>
    </row>
    <row r="814" spans="1:9" ht="14.4" hidden="1" customHeight="1" x14ac:dyDescent="0.3">
      <c r="A814" s="10" t="s">
        <v>50378</v>
      </c>
      <c r="B814" s="10" t="s">
        <v>708</v>
      </c>
      <c r="C814" s="10" t="s">
        <v>50379</v>
      </c>
      <c r="D814" s="10" t="s">
        <v>50380</v>
      </c>
      <c r="E814" s="10" t="s">
        <v>50381</v>
      </c>
      <c r="F814" t="str">
        <f t="shared" si="14"/>
        <v/>
      </c>
      <c r="I814" t="s">
        <v>13568</v>
      </c>
    </row>
    <row r="815" spans="1:9" ht="14.4" hidden="1" customHeight="1" x14ac:dyDescent="0.3">
      <c r="A815" s="10" t="s">
        <v>1179</v>
      </c>
      <c r="B815" s="10" t="s">
        <v>708</v>
      </c>
      <c r="C815" s="10" t="s">
        <v>50382</v>
      </c>
      <c r="D815" s="10" t="s">
        <v>50383</v>
      </c>
      <c r="E815" s="10" t="s">
        <v>50384</v>
      </c>
      <c r="F815" t="str">
        <f t="shared" si="14"/>
        <v/>
      </c>
      <c r="I815" t="s">
        <v>13568</v>
      </c>
    </row>
    <row r="816" spans="1:9" ht="14.4" hidden="1" customHeight="1" x14ac:dyDescent="0.3">
      <c r="A816" s="10" t="s">
        <v>1185</v>
      </c>
      <c r="B816" s="10" t="s">
        <v>708</v>
      </c>
      <c r="C816" s="10" t="s">
        <v>50385</v>
      </c>
      <c r="D816" s="10" t="s">
        <v>50383</v>
      </c>
      <c r="E816" s="10" t="s">
        <v>50386</v>
      </c>
      <c r="F816" t="str">
        <f t="shared" si="14"/>
        <v/>
      </c>
      <c r="I816" t="s">
        <v>13568</v>
      </c>
    </row>
    <row r="817" spans="1:9" ht="14.4" hidden="1" customHeight="1" x14ac:dyDescent="0.3">
      <c r="A817" s="10" t="s">
        <v>1188</v>
      </c>
      <c r="B817" s="10" t="s">
        <v>708</v>
      </c>
      <c r="C817" s="10" t="s">
        <v>50387</v>
      </c>
      <c r="D817" s="10" t="s">
        <v>50383</v>
      </c>
      <c r="E817" s="10" t="s">
        <v>50388</v>
      </c>
      <c r="F817" t="str">
        <f t="shared" si="14"/>
        <v/>
      </c>
      <c r="I817" t="s">
        <v>13568</v>
      </c>
    </row>
    <row r="818" spans="1:9" ht="14.4" hidden="1" customHeight="1" x14ac:dyDescent="0.3">
      <c r="A818" s="10" t="s">
        <v>1194</v>
      </c>
      <c r="B818" s="10" t="s">
        <v>708</v>
      </c>
      <c r="C818" s="10" t="s">
        <v>50389</v>
      </c>
      <c r="D818" s="10" t="s">
        <v>50383</v>
      </c>
      <c r="E818" s="10" t="s">
        <v>50390</v>
      </c>
      <c r="F818" t="str">
        <f t="shared" si="14"/>
        <v/>
      </c>
      <c r="I818" t="s">
        <v>13568</v>
      </c>
    </row>
    <row r="819" spans="1:9" ht="14.4" hidden="1" customHeight="1" x14ac:dyDescent="0.3">
      <c r="A819" s="10" t="s">
        <v>1197</v>
      </c>
      <c r="B819" s="10" t="s">
        <v>708</v>
      </c>
      <c r="C819" s="10" t="s">
        <v>50391</v>
      </c>
      <c r="D819" s="10" t="s">
        <v>50383</v>
      </c>
      <c r="E819" s="10" t="s">
        <v>50392</v>
      </c>
      <c r="F819" t="str">
        <f t="shared" si="14"/>
        <v/>
      </c>
      <c r="I819" t="s">
        <v>13568</v>
      </c>
    </row>
    <row r="820" spans="1:9" ht="14.4" hidden="1" customHeight="1" x14ac:dyDescent="0.3">
      <c r="A820" s="10" t="s">
        <v>1239</v>
      </c>
      <c r="B820" s="10" t="s">
        <v>708</v>
      </c>
      <c r="C820" s="10" t="s">
        <v>50393</v>
      </c>
      <c r="D820" s="10" t="s">
        <v>50383</v>
      </c>
      <c r="E820" s="10" t="s">
        <v>50394</v>
      </c>
      <c r="F820" t="str">
        <f t="shared" si="14"/>
        <v/>
      </c>
      <c r="I820" t="s">
        <v>13568</v>
      </c>
    </row>
    <row r="821" spans="1:9" ht="14.4" hidden="1" customHeight="1" x14ac:dyDescent="0.3">
      <c r="A821" s="10" t="s">
        <v>1242</v>
      </c>
      <c r="B821" s="10" t="s">
        <v>708</v>
      </c>
      <c r="C821" s="10" t="s">
        <v>50395</v>
      </c>
      <c r="D821" s="10" t="s">
        <v>50383</v>
      </c>
      <c r="E821" s="10" t="s">
        <v>50396</v>
      </c>
      <c r="F821" t="str">
        <f t="shared" si="14"/>
        <v/>
      </c>
      <c r="I821" t="s">
        <v>13568</v>
      </c>
    </row>
    <row r="822" spans="1:9" ht="14.4" hidden="1" customHeight="1" x14ac:dyDescent="0.3">
      <c r="A822" s="10" t="s">
        <v>1248</v>
      </c>
      <c r="B822" s="10" t="s">
        <v>708</v>
      </c>
      <c r="C822" s="10" t="s">
        <v>50397</v>
      </c>
      <c r="D822" s="10" t="s">
        <v>50383</v>
      </c>
      <c r="E822" s="10" t="s">
        <v>50398</v>
      </c>
      <c r="F822" t="str">
        <f t="shared" si="14"/>
        <v/>
      </c>
      <c r="I822" t="s">
        <v>13568</v>
      </c>
    </row>
    <row r="823" spans="1:9" ht="14.4" hidden="1" customHeight="1" x14ac:dyDescent="0.3">
      <c r="A823" s="10" t="s">
        <v>1257</v>
      </c>
      <c r="B823" s="10" t="s">
        <v>708</v>
      </c>
      <c r="C823" s="10" t="s">
        <v>50399</v>
      </c>
      <c r="D823" s="10" t="s">
        <v>50144</v>
      </c>
      <c r="E823" s="10" t="s">
        <v>50400</v>
      </c>
      <c r="F823" t="str">
        <f t="shared" si="14"/>
        <v/>
      </c>
      <c r="I823" t="s">
        <v>13568</v>
      </c>
    </row>
    <row r="824" spans="1:9" ht="14.4" hidden="1" customHeight="1" x14ac:dyDescent="0.3">
      <c r="A824" s="10" t="s">
        <v>50401</v>
      </c>
      <c r="B824" s="10" t="s">
        <v>708</v>
      </c>
      <c r="C824" s="10" t="s">
        <v>50402</v>
      </c>
      <c r="D824" s="10" t="s">
        <v>50144</v>
      </c>
      <c r="E824" s="10" t="s">
        <v>50403</v>
      </c>
      <c r="F824" t="str">
        <f t="shared" si="14"/>
        <v/>
      </c>
      <c r="I824" t="s">
        <v>13568</v>
      </c>
    </row>
    <row r="825" spans="1:9" ht="14.4" hidden="1" customHeight="1" x14ac:dyDescent="0.3">
      <c r="A825" s="10" t="s">
        <v>50404</v>
      </c>
      <c r="B825" s="10" t="s">
        <v>708</v>
      </c>
      <c r="C825" s="10" t="s">
        <v>50405</v>
      </c>
      <c r="D825" s="10" t="s">
        <v>50107</v>
      </c>
      <c r="E825" s="10" t="s">
        <v>50406</v>
      </c>
      <c r="F825" t="str">
        <f t="shared" si="14"/>
        <v/>
      </c>
      <c r="I825" t="s">
        <v>13568</v>
      </c>
    </row>
    <row r="826" spans="1:9" ht="14.4" hidden="1" customHeight="1" x14ac:dyDescent="0.3">
      <c r="A826" s="10" t="s">
        <v>50407</v>
      </c>
      <c r="B826" s="10" t="s">
        <v>708</v>
      </c>
      <c r="C826" s="10" t="s">
        <v>50408</v>
      </c>
      <c r="D826" s="10" t="s">
        <v>50376</v>
      </c>
      <c r="E826" s="10" t="s">
        <v>50409</v>
      </c>
      <c r="F826" t="str">
        <f t="shared" si="14"/>
        <v/>
      </c>
      <c r="I826" t="s">
        <v>13568</v>
      </c>
    </row>
    <row r="827" spans="1:9" ht="14.4" hidden="1" customHeight="1" x14ac:dyDescent="0.3">
      <c r="A827" s="10" t="s">
        <v>50410</v>
      </c>
      <c r="B827" s="10" t="s">
        <v>708</v>
      </c>
      <c r="C827" s="10" t="s">
        <v>50411</v>
      </c>
      <c r="D827" s="10" t="s">
        <v>50024</v>
      </c>
      <c r="E827" s="10" t="s">
        <v>50412</v>
      </c>
      <c r="F827" t="str">
        <f t="shared" si="14"/>
        <v/>
      </c>
      <c r="I827" t="s">
        <v>13568</v>
      </c>
    </row>
    <row r="828" spans="1:9" ht="14.4" hidden="1" customHeight="1" x14ac:dyDescent="0.3">
      <c r="A828" s="10" t="s">
        <v>1260</v>
      </c>
      <c r="B828" s="10" t="s">
        <v>708</v>
      </c>
      <c r="C828" s="10" t="s">
        <v>50413</v>
      </c>
      <c r="D828" s="10" t="s">
        <v>50414</v>
      </c>
      <c r="E828" s="10" t="s">
        <v>50415</v>
      </c>
      <c r="F828" t="str">
        <f t="shared" si="14"/>
        <v/>
      </c>
      <c r="I828" t="s">
        <v>13568</v>
      </c>
    </row>
    <row r="829" spans="1:9" ht="14.4" hidden="1" customHeight="1" x14ac:dyDescent="0.3">
      <c r="A829" s="10" t="s">
        <v>1302</v>
      </c>
      <c r="B829" s="10" t="s">
        <v>708</v>
      </c>
      <c r="C829" s="10" t="s">
        <v>50416</v>
      </c>
      <c r="D829" s="10" t="s">
        <v>50417</v>
      </c>
      <c r="E829" s="10" t="s">
        <v>50418</v>
      </c>
      <c r="F829" t="str">
        <f t="shared" si="14"/>
        <v/>
      </c>
      <c r="I829" t="s">
        <v>13568</v>
      </c>
    </row>
    <row r="830" spans="1:9" ht="14.4" hidden="1" customHeight="1" x14ac:dyDescent="0.3">
      <c r="A830" s="10" t="s">
        <v>1311</v>
      </c>
      <c r="B830" s="10" t="s">
        <v>708</v>
      </c>
      <c r="C830" s="10" t="s">
        <v>50419</v>
      </c>
      <c r="D830" s="10" t="s">
        <v>50420</v>
      </c>
      <c r="E830" s="10" t="s">
        <v>50421</v>
      </c>
      <c r="F830" t="str">
        <f t="shared" si="14"/>
        <v/>
      </c>
      <c r="I830" t="s">
        <v>13568</v>
      </c>
    </row>
    <row r="831" spans="1:9" ht="14.4" hidden="1" customHeight="1" x14ac:dyDescent="0.3">
      <c r="A831" s="10" t="s">
        <v>1386</v>
      </c>
      <c r="B831" s="10" t="s">
        <v>708</v>
      </c>
      <c r="C831" s="10" t="s">
        <v>50422</v>
      </c>
      <c r="D831" s="10" t="s">
        <v>50420</v>
      </c>
      <c r="E831" s="10" t="s">
        <v>50423</v>
      </c>
      <c r="F831" t="str">
        <f t="shared" si="14"/>
        <v/>
      </c>
      <c r="I831" t="s">
        <v>13568</v>
      </c>
    </row>
    <row r="832" spans="1:9" ht="14.4" hidden="1" customHeight="1" x14ac:dyDescent="0.3">
      <c r="A832" s="10" t="s">
        <v>1392</v>
      </c>
      <c r="B832" s="10" t="s">
        <v>708</v>
      </c>
      <c r="C832" s="10" t="s">
        <v>50424</v>
      </c>
      <c r="D832" s="10" t="s">
        <v>50420</v>
      </c>
      <c r="E832" s="10" t="s">
        <v>50425</v>
      </c>
      <c r="F832" t="str">
        <f t="shared" si="14"/>
        <v/>
      </c>
      <c r="I832" t="s">
        <v>13568</v>
      </c>
    </row>
    <row r="833" spans="1:9" ht="14.4" hidden="1" customHeight="1" x14ac:dyDescent="0.3">
      <c r="A833" s="10" t="s">
        <v>1395</v>
      </c>
      <c r="B833" s="10" t="s">
        <v>708</v>
      </c>
      <c r="C833" s="10" t="s">
        <v>50426</v>
      </c>
      <c r="D833" s="10" t="s">
        <v>50420</v>
      </c>
      <c r="E833" s="10" t="s">
        <v>50427</v>
      </c>
      <c r="F833" t="str">
        <f t="shared" si="14"/>
        <v/>
      </c>
      <c r="I833" t="s">
        <v>13568</v>
      </c>
    </row>
    <row r="834" spans="1:9" ht="14.4" hidden="1" customHeight="1" x14ac:dyDescent="0.3">
      <c r="A834" s="10" t="s">
        <v>1314</v>
      </c>
      <c r="B834" s="10" t="s">
        <v>708</v>
      </c>
      <c r="C834" s="10" t="s">
        <v>50428</v>
      </c>
      <c r="D834" s="10" t="s">
        <v>50429</v>
      </c>
      <c r="E834" s="10" t="s">
        <v>50430</v>
      </c>
      <c r="F834" t="str">
        <f t="shared" si="14"/>
        <v/>
      </c>
      <c r="I834" t="s">
        <v>13568</v>
      </c>
    </row>
    <row r="835" spans="1:9" ht="14.4" hidden="1" customHeight="1" x14ac:dyDescent="0.3">
      <c r="A835" s="10" t="s">
        <v>1320</v>
      </c>
      <c r="B835" s="10" t="s">
        <v>708</v>
      </c>
      <c r="C835" s="10" t="s">
        <v>50431</v>
      </c>
      <c r="D835" s="10" t="s">
        <v>50383</v>
      </c>
      <c r="E835" s="10" t="s">
        <v>50432</v>
      </c>
      <c r="F835" t="str">
        <f t="shared" si="14"/>
        <v/>
      </c>
      <c r="I835" t="s">
        <v>13568</v>
      </c>
    </row>
    <row r="836" spans="1:9" ht="14.4" hidden="1" customHeight="1" x14ac:dyDescent="0.3">
      <c r="A836" s="10" t="s">
        <v>1323</v>
      </c>
      <c r="B836" s="10" t="s">
        <v>708</v>
      </c>
      <c r="C836" s="10" t="s">
        <v>50433</v>
      </c>
      <c r="D836" s="10" t="s">
        <v>50383</v>
      </c>
      <c r="E836" s="10" t="s">
        <v>50434</v>
      </c>
      <c r="F836" t="str">
        <f t="shared" si="14"/>
        <v/>
      </c>
      <c r="I836" t="s">
        <v>13568</v>
      </c>
    </row>
    <row r="837" spans="1:9" ht="14.4" hidden="1" customHeight="1" x14ac:dyDescent="0.3">
      <c r="A837" s="10" t="s">
        <v>1329</v>
      </c>
      <c r="B837" s="10" t="s">
        <v>708</v>
      </c>
      <c r="C837" s="10" t="s">
        <v>50435</v>
      </c>
      <c r="D837" s="10" t="s">
        <v>50383</v>
      </c>
      <c r="E837" s="10" t="s">
        <v>50436</v>
      </c>
      <c r="F837" t="str">
        <f t="shared" ref="F837:F900" si="15">IF(COUNTIF(H837:J837,"used")&gt;0,"y","")</f>
        <v/>
      </c>
      <c r="I837" t="s">
        <v>13568</v>
      </c>
    </row>
    <row r="838" spans="1:9" ht="14.4" hidden="1" customHeight="1" x14ac:dyDescent="0.3">
      <c r="A838" s="10" t="s">
        <v>1332</v>
      </c>
      <c r="B838" s="10" t="s">
        <v>708</v>
      </c>
      <c r="C838" s="10" t="s">
        <v>50437</v>
      </c>
      <c r="D838" s="10" t="s">
        <v>50037</v>
      </c>
      <c r="E838" s="10" t="s">
        <v>50438</v>
      </c>
      <c r="F838" t="str">
        <f t="shared" si="15"/>
        <v/>
      </c>
      <c r="I838" t="s">
        <v>13568</v>
      </c>
    </row>
    <row r="839" spans="1:9" ht="14.4" hidden="1" customHeight="1" x14ac:dyDescent="0.3">
      <c r="A839" s="10" t="s">
        <v>1374</v>
      </c>
      <c r="B839" s="10" t="s">
        <v>708</v>
      </c>
      <c r="C839" s="10" t="s">
        <v>50439</v>
      </c>
      <c r="D839" s="10" t="s">
        <v>50037</v>
      </c>
      <c r="E839" s="10" t="s">
        <v>50440</v>
      </c>
      <c r="F839" t="str">
        <f t="shared" si="15"/>
        <v/>
      </c>
      <c r="I839" t="s">
        <v>13568</v>
      </c>
    </row>
    <row r="840" spans="1:9" ht="14.4" hidden="1" customHeight="1" x14ac:dyDescent="0.3">
      <c r="A840" s="10" t="s">
        <v>50441</v>
      </c>
      <c r="B840" s="10" t="s">
        <v>708</v>
      </c>
      <c r="C840" s="10" t="s">
        <v>50442</v>
      </c>
      <c r="D840" s="10" t="s">
        <v>50037</v>
      </c>
      <c r="E840" s="10" t="s">
        <v>50443</v>
      </c>
      <c r="F840" t="str">
        <f t="shared" si="15"/>
        <v/>
      </c>
      <c r="I840" t="s">
        <v>13568</v>
      </c>
    </row>
    <row r="841" spans="1:9" ht="14.4" hidden="1" customHeight="1" x14ac:dyDescent="0.3">
      <c r="A841" s="10" t="s">
        <v>50444</v>
      </c>
      <c r="B841" s="10" t="s">
        <v>708</v>
      </c>
      <c r="C841" s="10" t="s">
        <v>50445</v>
      </c>
      <c r="D841" s="10" t="s">
        <v>50144</v>
      </c>
      <c r="E841" s="10" t="s">
        <v>50446</v>
      </c>
      <c r="F841" t="str">
        <f t="shared" si="15"/>
        <v/>
      </c>
      <c r="I841" t="s">
        <v>13568</v>
      </c>
    </row>
    <row r="842" spans="1:9" ht="14.4" hidden="1" customHeight="1" x14ac:dyDescent="0.3">
      <c r="A842" s="10" t="s">
        <v>50447</v>
      </c>
      <c r="B842" s="10" t="s">
        <v>708</v>
      </c>
      <c r="C842" s="10" t="s">
        <v>50448</v>
      </c>
      <c r="D842" s="10" t="s">
        <v>50449</v>
      </c>
      <c r="E842" s="10" t="s">
        <v>50450</v>
      </c>
      <c r="F842" t="str">
        <f t="shared" si="15"/>
        <v/>
      </c>
      <c r="I842" t="s">
        <v>13568</v>
      </c>
    </row>
    <row r="843" spans="1:9" ht="14.4" hidden="1" customHeight="1" x14ac:dyDescent="0.3">
      <c r="A843" s="10" t="s">
        <v>50451</v>
      </c>
      <c r="B843" s="10" t="s">
        <v>708</v>
      </c>
      <c r="C843" s="10" t="s">
        <v>50452</v>
      </c>
      <c r="D843" s="10" t="s">
        <v>50453</v>
      </c>
      <c r="E843" s="10" t="s">
        <v>50454</v>
      </c>
      <c r="F843" t="str">
        <f t="shared" si="15"/>
        <v/>
      </c>
      <c r="I843" t="s">
        <v>13568</v>
      </c>
    </row>
    <row r="844" spans="1:9" ht="14.4" hidden="1" customHeight="1" x14ac:dyDescent="0.3">
      <c r="A844" s="10" t="s">
        <v>50455</v>
      </c>
      <c r="B844" s="10" t="s">
        <v>708</v>
      </c>
      <c r="C844" s="10" t="s">
        <v>50456</v>
      </c>
      <c r="D844" s="10" t="s">
        <v>50453</v>
      </c>
      <c r="E844" s="10" t="s">
        <v>50457</v>
      </c>
      <c r="F844" t="str">
        <f t="shared" si="15"/>
        <v/>
      </c>
      <c r="I844" t="s">
        <v>13568</v>
      </c>
    </row>
    <row r="845" spans="1:9" ht="14.4" hidden="1" customHeight="1" x14ac:dyDescent="0.3">
      <c r="A845" s="10" t="s">
        <v>1377</v>
      </c>
      <c r="B845" s="10" t="s">
        <v>708</v>
      </c>
      <c r="C845" s="10" t="s">
        <v>50458</v>
      </c>
      <c r="D845" s="10" t="s">
        <v>50453</v>
      </c>
      <c r="E845" s="10" t="s">
        <v>50459</v>
      </c>
      <c r="F845" t="str">
        <f t="shared" si="15"/>
        <v/>
      </c>
      <c r="I845" t="s">
        <v>13568</v>
      </c>
    </row>
    <row r="846" spans="1:9" ht="14.4" hidden="1" customHeight="1" x14ac:dyDescent="0.3">
      <c r="A846" s="10" t="s">
        <v>1383</v>
      </c>
      <c r="B846" s="10" t="s">
        <v>708</v>
      </c>
      <c r="C846" s="10" t="s">
        <v>50460</v>
      </c>
      <c r="D846" s="10" t="s">
        <v>50453</v>
      </c>
      <c r="E846" s="10" t="s">
        <v>50461</v>
      </c>
      <c r="F846" t="str">
        <f t="shared" si="15"/>
        <v/>
      </c>
      <c r="I846" t="s">
        <v>13568</v>
      </c>
    </row>
    <row r="847" spans="1:9" ht="14.4" hidden="1" customHeight="1" x14ac:dyDescent="0.3">
      <c r="A847" s="10" t="s">
        <v>1401</v>
      </c>
      <c r="B847" s="10" t="s">
        <v>708</v>
      </c>
      <c r="C847" s="10" t="s">
        <v>50462</v>
      </c>
      <c r="D847" s="10" t="s">
        <v>50453</v>
      </c>
      <c r="E847" s="10" t="s">
        <v>50463</v>
      </c>
      <c r="F847" t="str">
        <f t="shared" si="15"/>
        <v/>
      </c>
      <c r="I847" t="s">
        <v>13568</v>
      </c>
    </row>
    <row r="848" spans="1:9" ht="14.4" hidden="1" customHeight="1" x14ac:dyDescent="0.3">
      <c r="A848" s="10" t="s">
        <v>1404</v>
      </c>
      <c r="B848" s="10" t="s">
        <v>708</v>
      </c>
      <c r="C848" s="10" t="s">
        <v>50464</v>
      </c>
      <c r="D848" s="10" t="s">
        <v>50453</v>
      </c>
      <c r="E848" s="10" t="s">
        <v>50465</v>
      </c>
      <c r="F848" t="str">
        <f t="shared" si="15"/>
        <v/>
      </c>
      <c r="I848" t="s">
        <v>13568</v>
      </c>
    </row>
    <row r="849" spans="1:9" ht="14.4" hidden="1" customHeight="1" x14ac:dyDescent="0.3">
      <c r="A849" s="10" t="s">
        <v>50466</v>
      </c>
      <c r="B849" s="10" t="s">
        <v>708</v>
      </c>
      <c r="C849" s="10" t="s">
        <v>50467</v>
      </c>
      <c r="D849" s="10" t="s">
        <v>50024</v>
      </c>
      <c r="E849" s="10" t="s">
        <v>50468</v>
      </c>
      <c r="F849" t="str">
        <f t="shared" si="15"/>
        <v/>
      </c>
      <c r="I849" t="s">
        <v>13568</v>
      </c>
    </row>
    <row r="850" spans="1:9" ht="14.4" hidden="1" customHeight="1" x14ac:dyDescent="0.3">
      <c r="A850" s="10" t="s">
        <v>1308</v>
      </c>
      <c r="B850" s="10" t="s">
        <v>708</v>
      </c>
      <c r="C850" s="10" t="s">
        <v>50469</v>
      </c>
      <c r="D850" s="10" t="s">
        <v>50470</v>
      </c>
      <c r="E850" s="10" t="s">
        <v>50471</v>
      </c>
      <c r="F850" t="str">
        <f t="shared" si="15"/>
        <v/>
      </c>
      <c r="I850" t="s">
        <v>13568</v>
      </c>
    </row>
    <row r="851" spans="1:9" ht="14.4" hidden="1" customHeight="1" x14ac:dyDescent="0.3">
      <c r="A851" s="10" t="s">
        <v>1317</v>
      </c>
      <c r="B851" s="10" t="s">
        <v>708</v>
      </c>
      <c r="C851" s="10" t="s">
        <v>50472</v>
      </c>
      <c r="D851" s="10" t="s">
        <v>50470</v>
      </c>
      <c r="E851" s="10" t="s">
        <v>50473</v>
      </c>
      <c r="F851" t="str">
        <f t="shared" si="15"/>
        <v/>
      </c>
      <c r="I851" t="s">
        <v>13568</v>
      </c>
    </row>
    <row r="852" spans="1:9" ht="14.4" hidden="1" customHeight="1" x14ac:dyDescent="0.3">
      <c r="A852" s="10" t="s">
        <v>1326</v>
      </c>
      <c r="B852" s="10" t="s">
        <v>708</v>
      </c>
      <c r="C852" s="10" t="s">
        <v>50474</v>
      </c>
      <c r="D852" s="10" t="s">
        <v>50475</v>
      </c>
      <c r="E852" s="10" t="s">
        <v>50476</v>
      </c>
      <c r="F852" t="str">
        <f t="shared" si="15"/>
        <v/>
      </c>
      <c r="I852" t="s">
        <v>13568</v>
      </c>
    </row>
    <row r="853" spans="1:9" ht="14.4" hidden="1" customHeight="1" x14ac:dyDescent="0.3">
      <c r="A853" s="10" t="s">
        <v>1335</v>
      </c>
      <c r="B853" s="10" t="s">
        <v>708</v>
      </c>
      <c r="C853" s="10" t="s">
        <v>50477</v>
      </c>
      <c r="D853" s="10" t="s">
        <v>50475</v>
      </c>
      <c r="E853" s="10" t="s">
        <v>50478</v>
      </c>
      <c r="F853" t="str">
        <f t="shared" si="15"/>
        <v/>
      </c>
      <c r="I853" t="s">
        <v>13568</v>
      </c>
    </row>
    <row r="854" spans="1:9" ht="14.4" hidden="1" customHeight="1" x14ac:dyDescent="0.3">
      <c r="A854" s="10" t="s">
        <v>50479</v>
      </c>
      <c r="B854" s="10" t="s">
        <v>708</v>
      </c>
      <c r="C854" s="10" t="s">
        <v>50480</v>
      </c>
      <c r="D854" s="10" t="s">
        <v>50037</v>
      </c>
      <c r="E854" s="10" t="s">
        <v>50481</v>
      </c>
      <c r="F854" t="str">
        <f t="shared" si="15"/>
        <v/>
      </c>
      <c r="I854" t="s">
        <v>13568</v>
      </c>
    </row>
    <row r="855" spans="1:9" ht="14.4" hidden="1" customHeight="1" x14ac:dyDescent="0.3">
      <c r="A855" s="10" t="s">
        <v>50482</v>
      </c>
      <c r="B855" s="10" t="s">
        <v>708</v>
      </c>
      <c r="C855" s="10" t="s">
        <v>50483</v>
      </c>
      <c r="D855" s="10" t="s">
        <v>50484</v>
      </c>
      <c r="E855" s="10" t="s">
        <v>50485</v>
      </c>
      <c r="F855" t="str">
        <f t="shared" si="15"/>
        <v/>
      </c>
      <c r="I855" t="s">
        <v>13568</v>
      </c>
    </row>
    <row r="856" spans="1:9" ht="14.4" hidden="1" customHeight="1" x14ac:dyDescent="0.3">
      <c r="A856" s="10" t="s">
        <v>50486</v>
      </c>
      <c r="B856" s="10" t="s">
        <v>708</v>
      </c>
      <c r="C856" s="10" t="s">
        <v>50487</v>
      </c>
      <c r="D856" s="10" t="s">
        <v>50488</v>
      </c>
      <c r="E856" s="10" t="s">
        <v>50489</v>
      </c>
      <c r="F856" t="str">
        <f t="shared" si="15"/>
        <v/>
      </c>
      <c r="I856" t="s">
        <v>13568</v>
      </c>
    </row>
    <row r="857" spans="1:9" ht="14.4" hidden="1" customHeight="1" x14ac:dyDescent="0.3">
      <c r="A857" s="10" t="s">
        <v>50490</v>
      </c>
      <c r="B857" s="10" t="s">
        <v>708</v>
      </c>
      <c r="C857" s="10" t="s">
        <v>50491</v>
      </c>
      <c r="D857" s="10" t="s">
        <v>50492</v>
      </c>
      <c r="E857" s="10" t="s">
        <v>50493</v>
      </c>
      <c r="F857" t="str">
        <f t="shared" si="15"/>
        <v/>
      </c>
      <c r="I857" t="s">
        <v>13568</v>
      </c>
    </row>
    <row r="858" spans="1:9" ht="14.4" hidden="1" customHeight="1" x14ac:dyDescent="0.3">
      <c r="A858" s="10" t="s">
        <v>50494</v>
      </c>
      <c r="B858" s="10" t="s">
        <v>708</v>
      </c>
      <c r="C858" s="10" t="s">
        <v>50495</v>
      </c>
      <c r="D858" s="10" t="s">
        <v>50496</v>
      </c>
      <c r="E858" s="10" t="s">
        <v>50497</v>
      </c>
      <c r="F858" t="str">
        <f t="shared" si="15"/>
        <v/>
      </c>
      <c r="I858" t="s">
        <v>13568</v>
      </c>
    </row>
    <row r="859" spans="1:9" ht="14.4" hidden="1" customHeight="1" x14ac:dyDescent="0.3">
      <c r="A859" s="10" t="s">
        <v>50498</v>
      </c>
      <c r="B859" s="10" t="s">
        <v>708</v>
      </c>
      <c r="C859" s="10" t="s">
        <v>50499</v>
      </c>
      <c r="D859" s="10" t="s">
        <v>50496</v>
      </c>
      <c r="E859" s="10" t="s">
        <v>50500</v>
      </c>
      <c r="F859" t="str">
        <f t="shared" si="15"/>
        <v/>
      </c>
      <c r="I859" t="s">
        <v>13568</v>
      </c>
    </row>
    <row r="860" spans="1:9" ht="14.4" hidden="1" customHeight="1" x14ac:dyDescent="0.3">
      <c r="A860" s="10" t="s">
        <v>50501</v>
      </c>
      <c r="B860" s="10" t="s">
        <v>708</v>
      </c>
      <c r="C860" s="10" t="s">
        <v>50502</v>
      </c>
      <c r="D860" s="10" t="s">
        <v>50496</v>
      </c>
      <c r="E860" s="10" t="s">
        <v>50503</v>
      </c>
      <c r="F860" t="str">
        <f t="shared" si="15"/>
        <v/>
      </c>
      <c r="I860" t="s">
        <v>13568</v>
      </c>
    </row>
    <row r="861" spans="1:9" ht="14.4" hidden="1" customHeight="1" x14ac:dyDescent="0.3">
      <c r="A861" s="10" t="s">
        <v>50504</v>
      </c>
      <c r="B861" s="10" t="s">
        <v>708</v>
      </c>
      <c r="C861" s="10" t="s">
        <v>50505</v>
      </c>
      <c r="D861" s="10" t="s">
        <v>50496</v>
      </c>
      <c r="E861" s="10" t="s">
        <v>50506</v>
      </c>
      <c r="F861" t="str">
        <f t="shared" si="15"/>
        <v/>
      </c>
      <c r="I861" t="s">
        <v>13568</v>
      </c>
    </row>
    <row r="862" spans="1:9" ht="14.4" hidden="1" customHeight="1" x14ac:dyDescent="0.3">
      <c r="A862" s="10" t="s">
        <v>50507</v>
      </c>
      <c r="B862" s="10" t="s">
        <v>708</v>
      </c>
      <c r="C862" s="10" t="s">
        <v>50508</v>
      </c>
      <c r="D862" s="10" t="s">
        <v>50509</v>
      </c>
      <c r="E862" s="10" t="s">
        <v>50510</v>
      </c>
      <c r="F862" t="str">
        <f t="shared" si="15"/>
        <v/>
      </c>
      <c r="I862" t="s">
        <v>13568</v>
      </c>
    </row>
    <row r="863" spans="1:9" ht="14.4" hidden="1" customHeight="1" x14ac:dyDescent="0.3">
      <c r="A863" s="10" t="s">
        <v>50511</v>
      </c>
      <c r="B863" s="10" t="s">
        <v>708</v>
      </c>
      <c r="C863" s="10" t="s">
        <v>50512</v>
      </c>
      <c r="D863" s="10" t="s">
        <v>50509</v>
      </c>
      <c r="E863" s="10" t="s">
        <v>50513</v>
      </c>
      <c r="F863" t="str">
        <f t="shared" si="15"/>
        <v/>
      </c>
      <c r="I863" t="s">
        <v>13568</v>
      </c>
    </row>
    <row r="864" spans="1:9" ht="14.4" hidden="1" customHeight="1" x14ac:dyDescent="0.3">
      <c r="A864" s="10" t="s">
        <v>50514</v>
      </c>
      <c r="B864" s="10" t="s">
        <v>708</v>
      </c>
      <c r="C864" s="10" t="s">
        <v>50515</v>
      </c>
      <c r="D864" s="10" t="s">
        <v>50509</v>
      </c>
      <c r="E864" s="10" t="s">
        <v>50516</v>
      </c>
      <c r="F864" t="str">
        <f t="shared" si="15"/>
        <v/>
      </c>
      <c r="I864" t="s">
        <v>13568</v>
      </c>
    </row>
    <row r="865" spans="1:9" ht="14.4" hidden="1" customHeight="1" x14ac:dyDescent="0.3">
      <c r="A865" s="10" t="s">
        <v>50517</v>
      </c>
      <c r="B865" s="10" t="s">
        <v>708</v>
      </c>
      <c r="C865" s="10" t="s">
        <v>50518</v>
      </c>
      <c r="D865" s="10" t="s">
        <v>50509</v>
      </c>
      <c r="E865" s="10" t="s">
        <v>50519</v>
      </c>
      <c r="F865" t="str">
        <f t="shared" si="15"/>
        <v/>
      </c>
      <c r="I865" t="s">
        <v>13568</v>
      </c>
    </row>
    <row r="866" spans="1:9" ht="14.4" hidden="1" customHeight="1" x14ac:dyDescent="0.3">
      <c r="A866" s="10" t="s">
        <v>50520</v>
      </c>
      <c r="B866" s="10" t="s">
        <v>708</v>
      </c>
      <c r="C866" s="10" t="s">
        <v>50521</v>
      </c>
      <c r="D866" s="10" t="s">
        <v>50453</v>
      </c>
      <c r="E866" s="10" t="s">
        <v>50522</v>
      </c>
      <c r="F866" t="str">
        <f t="shared" si="15"/>
        <v/>
      </c>
      <c r="I866" t="s">
        <v>13568</v>
      </c>
    </row>
    <row r="867" spans="1:9" ht="14.4" hidden="1" customHeight="1" x14ac:dyDescent="0.3">
      <c r="A867" s="10" t="s">
        <v>50523</v>
      </c>
      <c r="B867" s="10" t="s">
        <v>708</v>
      </c>
      <c r="C867" s="10" t="s">
        <v>50524</v>
      </c>
      <c r="D867" s="10" t="s">
        <v>50525</v>
      </c>
      <c r="E867" s="10" t="s">
        <v>50526</v>
      </c>
      <c r="F867" t="str">
        <f t="shared" si="15"/>
        <v/>
      </c>
      <c r="I867" t="s">
        <v>13568</v>
      </c>
    </row>
    <row r="868" spans="1:9" ht="14.4" hidden="1" customHeight="1" x14ac:dyDescent="0.3">
      <c r="A868" s="10" t="s">
        <v>50527</v>
      </c>
      <c r="B868" s="10" t="s">
        <v>708</v>
      </c>
      <c r="C868" s="10" t="s">
        <v>50528</v>
      </c>
      <c r="D868" s="10" t="s">
        <v>50529</v>
      </c>
      <c r="E868" s="10" t="s">
        <v>50530</v>
      </c>
      <c r="F868" t="str">
        <f t="shared" si="15"/>
        <v/>
      </c>
      <c r="I868" t="s">
        <v>13568</v>
      </c>
    </row>
    <row r="869" spans="1:9" ht="14.4" hidden="1" customHeight="1" x14ac:dyDescent="0.3">
      <c r="A869" s="10" t="s">
        <v>1431</v>
      </c>
      <c r="B869" s="10" t="s">
        <v>708</v>
      </c>
      <c r="C869" s="10" t="s">
        <v>50531</v>
      </c>
      <c r="D869" s="10" t="s">
        <v>50376</v>
      </c>
      <c r="E869" s="10" t="s">
        <v>50532</v>
      </c>
      <c r="F869" t="str">
        <f t="shared" si="15"/>
        <v/>
      </c>
      <c r="I869" t="s">
        <v>13568</v>
      </c>
    </row>
    <row r="870" spans="1:9" ht="14.4" hidden="1" customHeight="1" x14ac:dyDescent="0.3">
      <c r="A870" s="10" t="s">
        <v>1536</v>
      </c>
      <c r="B870" s="10" t="s">
        <v>708</v>
      </c>
      <c r="C870" s="10" t="s">
        <v>50533</v>
      </c>
      <c r="D870" s="10" t="s">
        <v>50453</v>
      </c>
      <c r="E870" s="10" t="s">
        <v>50534</v>
      </c>
      <c r="F870" t="str">
        <f t="shared" si="15"/>
        <v/>
      </c>
      <c r="I870" t="s">
        <v>13568</v>
      </c>
    </row>
    <row r="871" spans="1:9" ht="14.4" hidden="1" customHeight="1" x14ac:dyDescent="0.3">
      <c r="A871" s="10" t="s">
        <v>1539</v>
      </c>
      <c r="B871" s="10" t="s">
        <v>708</v>
      </c>
      <c r="C871" s="10" t="s">
        <v>50535</v>
      </c>
      <c r="D871" s="10" t="s">
        <v>50414</v>
      </c>
      <c r="E871" s="10" t="s">
        <v>50536</v>
      </c>
      <c r="F871" t="str">
        <f t="shared" si="15"/>
        <v/>
      </c>
      <c r="I871" t="s">
        <v>13568</v>
      </c>
    </row>
    <row r="872" spans="1:9" ht="14.4" hidden="1" customHeight="1" x14ac:dyDescent="0.3">
      <c r="A872" s="10" t="s">
        <v>1545</v>
      </c>
      <c r="B872" s="10" t="s">
        <v>708</v>
      </c>
      <c r="C872" s="10" t="s">
        <v>50537</v>
      </c>
      <c r="D872" s="10" t="s">
        <v>50414</v>
      </c>
      <c r="E872" s="10" t="s">
        <v>50538</v>
      </c>
      <c r="F872" t="str">
        <f t="shared" si="15"/>
        <v/>
      </c>
      <c r="I872" t="s">
        <v>13568</v>
      </c>
    </row>
    <row r="873" spans="1:9" ht="14.4" hidden="1" customHeight="1" x14ac:dyDescent="0.3">
      <c r="A873" s="10" t="s">
        <v>1548</v>
      </c>
      <c r="B873" s="10" t="s">
        <v>708</v>
      </c>
      <c r="C873" s="10" t="s">
        <v>50539</v>
      </c>
      <c r="D873" s="10" t="s">
        <v>50449</v>
      </c>
      <c r="E873" s="10" t="s">
        <v>50540</v>
      </c>
      <c r="F873" t="str">
        <f t="shared" si="15"/>
        <v/>
      </c>
      <c r="I873" t="s">
        <v>13568</v>
      </c>
    </row>
    <row r="874" spans="1:9" ht="14.4" hidden="1" customHeight="1" x14ac:dyDescent="0.3">
      <c r="A874" s="10" t="s">
        <v>1554</v>
      </c>
      <c r="B874" s="10" t="s">
        <v>708</v>
      </c>
      <c r="C874" s="10" t="s">
        <v>50541</v>
      </c>
      <c r="D874" s="10" t="s">
        <v>50449</v>
      </c>
      <c r="E874" s="10" t="s">
        <v>50542</v>
      </c>
      <c r="F874" t="str">
        <f t="shared" si="15"/>
        <v/>
      </c>
      <c r="I874" t="s">
        <v>13568</v>
      </c>
    </row>
    <row r="875" spans="1:9" ht="14.4" hidden="1" customHeight="1" x14ac:dyDescent="0.3">
      <c r="A875" s="10" t="s">
        <v>1557</v>
      </c>
      <c r="B875" s="10" t="s">
        <v>708</v>
      </c>
      <c r="C875" s="10" t="s">
        <v>50543</v>
      </c>
      <c r="D875" s="10" t="s">
        <v>50449</v>
      </c>
      <c r="E875" s="10" t="s">
        <v>50544</v>
      </c>
      <c r="F875" t="str">
        <f t="shared" si="15"/>
        <v/>
      </c>
      <c r="I875" t="s">
        <v>13568</v>
      </c>
    </row>
    <row r="876" spans="1:9" ht="14.4" hidden="1" customHeight="1" x14ac:dyDescent="0.3">
      <c r="A876" s="10" t="s">
        <v>1563</v>
      </c>
      <c r="B876" s="10" t="s">
        <v>708</v>
      </c>
      <c r="C876" s="10" t="s">
        <v>50545</v>
      </c>
      <c r="D876" s="10" t="s">
        <v>50546</v>
      </c>
      <c r="E876" s="10" t="s">
        <v>50547</v>
      </c>
      <c r="F876" t="str">
        <f t="shared" si="15"/>
        <v/>
      </c>
      <c r="I876" t="s">
        <v>13568</v>
      </c>
    </row>
    <row r="877" spans="1:9" ht="14.4" hidden="1" customHeight="1" x14ac:dyDescent="0.3">
      <c r="A877" s="10" t="s">
        <v>50548</v>
      </c>
      <c r="B877" s="10" t="s">
        <v>708</v>
      </c>
      <c r="C877" s="10" t="s">
        <v>50549</v>
      </c>
      <c r="D877" s="10" t="s">
        <v>50546</v>
      </c>
      <c r="E877" s="10" t="s">
        <v>50550</v>
      </c>
      <c r="F877" t="str">
        <f t="shared" si="15"/>
        <v/>
      </c>
      <c r="I877" t="s">
        <v>13568</v>
      </c>
    </row>
    <row r="878" spans="1:9" ht="14.4" hidden="1" customHeight="1" x14ac:dyDescent="0.3">
      <c r="A878" s="10" t="s">
        <v>50551</v>
      </c>
      <c r="B878" s="10" t="s">
        <v>708</v>
      </c>
      <c r="C878" s="10" t="s">
        <v>50552</v>
      </c>
      <c r="D878" s="10" t="s">
        <v>50107</v>
      </c>
      <c r="E878" s="10" t="s">
        <v>50553</v>
      </c>
      <c r="F878" t="str">
        <f t="shared" si="15"/>
        <v/>
      </c>
      <c r="I878" t="s">
        <v>13568</v>
      </c>
    </row>
    <row r="879" spans="1:9" ht="14.4" hidden="1" customHeight="1" x14ac:dyDescent="0.3">
      <c r="A879" s="10" t="s">
        <v>50554</v>
      </c>
      <c r="B879" s="10" t="s">
        <v>708</v>
      </c>
      <c r="C879" s="10" t="s">
        <v>50555</v>
      </c>
      <c r="D879" s="10" t="s">
        <v>50546</v>
      </c>
      <c r="E879" s="10" t="s">
        <v>50556</v>
      </c>
      <c r="F879" t="str">
        <f t="shared" si="15"/>
        <v/>
      </c>
      <c r="I879" t="s">
        <v>13568</v>
      </c>
    </row>
    <row r="880" spans="1:9" ht="14.4" hidden="1" customHeight="1" x14ac:dyDescent="0.3">
      <c r="A880" s="10" t="s">
        <v>50557</v>
      </c>
      <c r="B880" s="10" t="s">
        <v>708</v>
      </c>
      <c r="C880" s="10" t="s">
        <v>50558</v>
      </c>
      <c r="D880" s="10" t="s">
        <v>50107</v>
      </c>
      <c r="E880" s="10" t="s">
        <v>50559</v>
      </c>
      <c r="F880" t="str">
        <f t="shared" si="15"/>
        <v/>
      </c>
      <c r="I880" t="s">
        <v>13568</v>
      </c>
    </row>
    <row r="881" spans="1:9" ht="14.4" hidden="1" customHeight="1" x14ac:dyDescent="0.3">
      <c r="A881" s="10" t="s">
        <v>50560</v>
      </c>
      <c r="B881" s="10" t="s">
        <v>708</v>
      </c>
      <c r="C881" s="10" t="s">
        <v>50561</v>
      </c>
      <c r="D881" s="10" t="s">
        <v>50525</v>
      </c>
      <c r="E881" s="10" t="s">
        <v>50562</v>
      </c>
      <c r="F881" t="str">
        <f t="shared" si="15"/>
        <v/>
      </c>
      <c r="I881" t="s">
        <v>13568</v>
      </c>
    </row>
    <row r="882" spans="1:9" ht="14.4" hidden="1" customHeight="1" x14ac:dyDescent="0.3">
      <c r="A882" s="10" t="s">
        <v>50563</v>
      </c>
      <c r="B882" s="10" t="s">
        <v>708</v>
      </c>
      <c r="C882" s="10" t="s">
        <v>50564</v>
      </c>
      <c r="D882" s="10" t="s">
        <v>50453</v>
      </c>
      <c r="E882" s="10" t="s">
        <v>50565</v>
      </c>
      <c r="F882" t="str">
        <f t="shared" si="15"/>
        <v/>
      </c>
      <c r="I882" t="s">
        <v>13568</v>
      </c>
    </row>
    <row r="883" spans="1:9" ht="14.4" hidden="1" customHeight="1" x14ac:dyDescent="0.3">
      <c r="A883" s="10" t="s">
        <v>1566</v>
      </c>
      <c r="B883" s="10" t="s">
        <v>708</v>
      </c>
      <c r="C883" s="10" t="s">
        <v>50566</v>
      </c>
      <c r="D883" s="10" t="s">
        <v>50453</v>
      </c>
      <c r="E883" s="10" t="s">
        <v>50567</v>
      </c>
      <c r="F883" t="str">
        <f t="shared" si="15"/>
        <v/>
      </c>
      <c r="I883" t="s">
        <v>13568</v>
      </c>
    </row>
    <row r="884" spans="1:9" ht="14.4" hidden="1" customHeight="1" x14ac:dyDescent="0.3">
      <c r="A884" s="10" t="s">
        <v>1575</v>
      </c>
      <c r="B884" s="10" t="s">
        <v>708</v>
      </c>
      <c r="C884" s="10" t="s">
        <v>50568</v>
      </c>
      <c r="D884" s="10" t="s">
        <v>50569</v>
      </c>
      <c r="E884" s="10" t="s">
        <v>50570</v>
      </c>
      <c r="F884" t="str">
        <f t="shared" si="15"/>
        <v/>
      </c>
      <c r="I884" t="s">
        <v>13568</v>
      </c>
    </row>
    <row r="885" spans="1:9" ht="14.4" hidden="1" customHeight="1" x14ac:dyDescent="0.3">
      <c r="A885" s="10" t="s">
        <v>1581</v>
      </c>
      <c r="B885" s="10" t="s">
        <v>708</v>
      </c>
      <c r="C885" s="10" t="s">
        <v>50571</v>
      </c>
      <c r="D885" s="10" t="s">
        <v>50569</v>
      </c>
      <c r="E885" s="10" t="s">
        <v>50572</v>
      </c>
      <c r="F885" t="str">
        <f t="shared" si="15"/>
        <v/>
      </c>
      <c r="I885" t="s">
        <v>13568</v>
      </c>
    </row>
    <row r="886" spans="1:9" ht="14.4" hidden="1" customHeight="1" x14ac:dyDescent="0.3">
      <c r="A886" s="10" t="s">
        <v>1584</v>
      </c>
      <c r="B886" s="10" t="s">
        <v>708</v>
      </c>
      <c r="C886" s="10" t="s">
        <v>50573</v>
      </c>
      <c r="D886" s="10" t="s">
        <v>50569</v>
      </c>
      <c r="E886" s="10" t="s">
        <v>50574</v>
      </c>
      <c r="F886" t="str">
        <f t="shared" si="15"/>
        <v/>
      </c>
      <c r="I886" t="s">
        <v>13568</v>
      </c>
    </row>
    <row r="887" spans="1:9" ht="14.4" hidden="1" customHeight="1" x14ac:dyDescent="0.3">
      <c r="A887" s="10" t="s">
        <v>1590</v>
      </c>
      <c r="B887" s="10" t="s">
        <v>708</v>
      </c>
      <c r="C887" s="10" t="s">
        <v>50575</v>
      </c>
      <c r="D887" s="10" t="s">
        <v>50569</v>
      </c>
      <c r="E887" s="10" t="s">
        <v>50576</v>
      </c>
      <c r="F887" t="str">
        <f t="shared" si="15"/>
        <v/>
      </c>
      <c r="I887" t="s">
        <v>13568</v>
      </c>
    </row>
    <row r="888" spans="1:9" ht="14.4" hidden="1" customHeight="1" x14ac:dyDescent="0.3">
      <c r="A888" s="10" t="s">
        <v>1593</v>
      </c>
      <c r="B888" s="10" t="s">
        <v>708</v>
      </c>
      <c r="C888" s="10" t="s">
        <v>50577</v>
      </c>
      <c r="D888" s="10" t="s">
        <v>50569</v>
      </c>
      <c r="E888" s="10" t="s">
        <v>50578</v>
      </c>
      <c r="F888" t="str">
        <f t="shared" si="15"/>
        <v/>
      </c>
      <c r="I888" t="s">
        <v>13568</v>
      </c>
    </row>
    <row r="889" spans="1:9" ht="14.4" hidden="1" customHeight="1" x14ac:dyDescent="0.3">
      <c r="A889" s="10" t="s">
        <v>1599</v>
      </c>
      <c r="B889" s="10" t="s">
        <v>708</v>
      </c>
      <c r="C889" s="10" t="s">
        <v>50579</v>
      </c>
      <c r="D889" s="10" t="s">
        <v>50569</v>
      </c>
      <c r="E889" s="10" t="s">
        <v>50580</v>
      </c>
      <c r="F889" t="str">
        <f t="shared" si="15"/>
        <v/>
      </c>
      <c r="I889" t="s">
        <v>13568</v>
      </c>
    </row>
    <row r="890" spans="1:9" ht="14.4" hidden="1" customHeight="1" x14ac:dyDescent="0.3">
      <c r="A890" s="10" t="s">
        <v>1602</v>
      </c>
      <c r="B890" s="10" t="s">
        <v>708</v>
      </c>
      <c r="C890" s="10" t="s">
        <v>50581</v>
      </c>
      <c r="D890" s="10" t="s">
        <v>50569</v>
      </c>
      <c r="E890" s="10" t="s">
        <v>50582</v>
      </c>
      <c r="F890" t="str">
        <f t="shared" si="15"/>
        <v/>
      </c>
      <c r="I890" t="s">
        <v>13568</v>
      </c>
    </row>
    <row r="891" spans="1:9" ht="14.4" hidden="1" customHeight="1" x14ac:dyDescent="0.3">
      <c r="A891" s="10" t="s">
        <v>1644</v>
      </c>
      <c r="B891" s="10" t="s">
        <v>708</v>
      </c>
      <c r="C891" s="10" t="s">
        <v>50583</v>
      </c>
      <c r="D891" s="10" t="s">
        <v>50569</v>
      </c>
      <c r="E891" s="10" t="s">
        <v>50584</v>
      </c>
      <c r="F891" t="str">
        <f t="shared" si="15"/>
        <v/>
      </c>
      <c r="I891" t="s">
        <v>13568</v>
      </c>
    </row>
    <row r="892" spans="1:9" ht="14.4" hidden="1" customHeight="1" x14ac:dyDescent="0.3">
      <c r="A892" s="10" t="s">
        <v>50585</v>
      </c>
      <c r="B892" s="10" t="s">
        <v>708</v>
      </c>
      <c r="C892" s="10" t="s">
        <v>50586</v>
      </c>
      <c r="D892" s="10" t="s">
        <v>50569</v>
      </c>
      <c r="E892" s="10" t="s">
        <v>50587</v>
      </c>
      <c r="F892" t="str">
        <f t="shared" si="15"/>
        <v/>
      </c>
      <c r="I892" t="s">
        <v>13568</v>
      </c>
    </row>
    <row r="893" spans="1:9" ht="14.4" hidden="1" customHeight="1" x14ac:dyDescent="0.3">
      <c r="A893" s="10" t="s">
        <v>50588</v>
      </c>
      <c r="B893" s="10" t="s">
        <v>708</v>
      </c>
      <c r="C893" s="10" t="s">
        <v>50589</v>
      </c>
      <c r="D893" s="10" t="s">
        <v>50569</v>
      </c>
      <c r="E893" s="10" t="s">
        <v>50590</v>
      </c>
      <c r="F893" t="str">
        <f t="shared" si="15"/>
        <v/>
      </c>
      <c r="I893" t="s">
        <v>13568</v>
      </c>
    </row>
    <row r="894" spans="1:9" ht="14.4" hidden="1" customHeight="1" x14ac:dyDescent="0.3">
      <c r="A894" s="10" t="s">
        <v>50591</v>
      </c>
      <c r="B894" s="10" t="s">
        <v>708</v>
      </c>
      <c r="C894" s="10" t="s">
        <v>50592</v>
      </c>
      <c r="D894" s="10" t="s">
        <v>50569</v>
      </c>
      <c r="E894" s="10" t="s">
        <v>50593</v>
      </c>
      <c r="F894" t="str">
        <f t="shared" si="15"/>
        <v/>
      </c>
      <c r="I894" t="s">
        <v>13568</v>
      </c>
    </row>
    <row r="895" spans="1:9" ht="14.4" hidden="1" customHeight="1" x14ac:dyDescent="0.3">
      <c r="A895" s="10" t="s">
        <v>50594</v>
      </c>
      <c r="B895" s="10" t="s">
        <v>708</v>
      </c>
      <c r="C895" s="10" t="s">
        <v>50595</v>
      </c>
      <c r="D895" s="10" t="s">
        <v>50569</v>
      </c>
      <c r="E895" s="10" t="s">
        <v>50596</v>
      </c>
      <c r="F895" t="str">
        <f t="shared" si="15"/>
        <v/>
      </c>
      <c r="I895" t="s">
        <v>13568</v>
      </c>
    </row>
    <row r="896" spans="1:9" ht="14.4" hidden="1" customHeight="1" x14ac:dyDescent="0.3">
      <c r="A896" s="10" t="s">
        <v>50597</v>
      </c>
      <c r="B896" s="10" t="s">
        <v>708</v>
      </c>
      <c r="C896" s="10" t="s">
        <v>50598</v>
      </c>
      <c r="D896" s="10" t="s">
        <v>50037</v>
      </c>
      <c r="E896" s="10" t="s">
        <v>50599</v>
      </c>
      <c r="F896" t="str">
        <f t="shared" si="15"/>
        <v/>
      </c>
      <c r="I896" t="s">
        <v>13568</v>
      </c>
    </row>
    <row r="897" spans="1:9" ht="14.4" hidden="1" customHeight="1" x14ac:dyDescent="0.3">
      <c r="A897" s="10" t="s">
        <v>50600</v>
      </c>
      <c r="B897" s="10" t="s">
        <v>708</v>
      </c>
      <c r="C897" s="10" t="s">
        <v>50601</v>
      </c>
      <c r="D897" s="10" t="s">
        <v>50037</v>
      </c>
      <c r="E897" s="10" t="s">
        <v>50602</v>
      </c>
      <c r="F897" t="str">
        <f t="shared" si="15"/>
        <v/>
      </c>
      <c r="I897" t="s">
        <v>13568</v>
      </c>
    </row>
    <row r="898" spans="1:9" ht="14.4" hidden="1" customHeight="1" x14ac:dyDescent="0.3">
      <c r="A898" s="10" t="s">
        <v>1647</v>
      </c>
      <c r="B898" s="10" t="s">
        <v>708</v>
      </c>
      <c r="C898" s="10" t="s">
        <v>50603</v>
      </c>
      <c r="D898" s="10" t="s">
        <v>50037</v>
      </c>
      <c r="E898" s="10" t="s">
        <v>50604</v>
      </c>
      <c r="F898" t="str">
        <f t="shared" si="15"/>
        <v/>
      </c>
      <c r="I898" t="s">
        <v>13568</v>
      </c>
    </row>
    <row r="899" spans="1:9" ht="14.4" hidden="1" customHeight="1" x14ac:dyDescent="0.3">
      <c r="A899" s="10" t="s">
        <v>1653</v>
      </c>
      <c r="B899" s="10" t="s">
        <v>708</v>
      </c>
      <c r="C899" s="10" t="s">
        <v>50605</v>
      </c>
      <c r="D899" s="10" t="s">
        <v>50037</v>
      </c>
      <c r="E899" s="10" t="s">
        <v>50606</v>
      </c>
      <c r="F899" t="str">
        <f t="shared" si="15"/>
        <v/>
      </c>
      <c r="I899" t="s">
        <v>13568</v>
      </c>
    </row>
    <row r="900" spans="1:9" ht="14.4" hidden="1" customHeight="1" x14ac:dyDescent="0.3">
      <c r="A900" s="10" t="s">
        <v>1656</v>
      </c>
      <c r="B900" s="10" t="s">
        <v>708</v>
      </c>
      <c r="C900" s="10" t="s">
        <v>50607</v>
      </c>
      <c r="D900" s="10" t="s">
        <v>50037</v>
      </c>
      <c r="E900" s="10" t="s">
        <v>50608</v>
      </c>
      <c r="F900" t="str">
        <f t="shared" si="15"/>
        <v/>
      </c>
      <c r="I900" t="s">
        <v>13568</v>
      </c>
    </row>
    <row r="901" spans="1:9" ht="14.4" hidden="1" customHeight="1" x14ac:dyDescent="0.3">
      <c r="A901" s="10" t="s">
        <v>1662</v>
      </c>
      <c r="B901" s="10" t="s">
        <v>708</v>
      </c>
      <c r="C901" s="10" t="s">
        <v>50609</v>
      </c>
      <c r="D901" s="10" t="s">
        <v>50610</v>
      </c>
      <c r="E901" s="10" t="s">
        <v>50611</v>
      </c>
      <c r="F901" t="str">
        <f t="shared" ref="F901:F964" si="16">IF(COUNTIF(H901:J901,"used")&gt;0,"y","")</f>
        <v/>
      </c>
      <c r="I901" t="s">
        <v>13568</v>
      </c>
    </row>
    <row r="902" spans="1:9" ht="14.4" hidden="1" customHeight="1" x14ac:dyDescent="0.3">
      <c r="A902" s="10" t="s">
        <v>1665</v>
      </c>
      <c r="B902" s="10" t="s">
        <v>708</v>
      </c>
      <c r="C902" s="10" t="s">
        <v>50612</v>
      </c>
      <c r="D902" s="10" t="s">
        <v>50610</v>
      </c>
      <c r="E902" s="10" t="s">
        <v>50613</v>
      </c>
      <c r="F902" t="str">
        <f t="shared" si="16"/>
        <v/>
      </c>
      <c r="I902" t="s">
        <v>13568</v>
      </c>
    </row>
    <row r="903" spans="1:9" ht="14.4" hidden="1" customHeight="1" x14ac:dyDescent="0.3">
      <c r="A903" s="10" t="s">
        <v>1674</v>
      </c>
      <c r="B903" s="10" t="s">
        <v>708</v>
      </c>
      <c r="C903" s="10" t="s">
        <v>50614</v>
      </c>
      <c r="D903" s="10" t="s">
        <v>50107</v>
      </c>
      <c r="E903" s="10" t="s">
        <v>50615</v>
      </c>
      <c r="F903" t="str">
        <f t="shared" si="16"/>
        <v/>
      </c>
      <c r="I903" t="s">
        <v>13568</v>
      </c>
    </row>
    <row r="904" spans="1:9" ht="14.4" hidden="1" customHeight="1" x14ac:dyDescent="0.3">
      <c r="A904" s="10" t="s">
        <v>1680</v>
      </c>
      <c r="B904" s="10" t="s">
        <v>708</v>
      </c>
      <c r="C904" s="10" t="s">
        <v>50616</v>
      </c>
      <c r="D904" s="10" t="s">
        <v>50617</v>
      </c>
      <c r="E904" s="10" t="s">
        <v>50618</v>
      </c>
      <c r="F904" t="str">
        <f t="shared" si="16"/>
        <v/>
      </c>
      <c r="I904" t="s">
        <v>13568</v>
      </c>
    </row>
    <row r="905" spans="1:9" ht="14.4" hidden="1" customHeight="1" x14ac:dyDescent="0.3">
      <c r="A905" s="10" t="s">
        <v>1683</v>
      </c>
      <c r="B905" s="10" t="s">
        <v>708</v>
      </c>
      <c r="C905" s="10" t="s">
        <v>50619</v>
      </c>
      <c r="D905" s="10" t="s">
        <v>50617</v>
      </c>
      <c r="E905" s="10" t="s">
        <v>50620</v>
      </c>
      <c r="F905" t="str">
        <f t="shared" si="16"/>
        <v/>
      </c>
      <c r="I905" t="s">
        <v>13568</v>
      </c>
    </row>
    <row r="906" spans="1:9" ht="14.4" hidden="1" customHeight="1" x14ac:dyDescent="0.3">
      <c r="A906" s="10" t="s">
        <v>1689</v>
      </c>
      <c r="B906" s="10" t="s">
        <v>708</v>
      </c>
      <c r="C906" s="10" t="s">
        <v>50621</v>
      </c>
      <c r="D906" s="10" t="s">
        <v>50525</v>
      </c>
      <c r="E906" s="10" t="s">
        <v>50622</v>
      </c>
      <c r="F906" t="str">
        <f t="shared" si="16"/>
        <v/>
      </c>
      <c r="I906" t="s">
        <v>13568</v>
      </c>
    </row>
    <row r="907" spans="1:9" ht="14.4" hidden="1" customHeight="1" x14ac:dyDescent="0.3">
      <c r="A907" s="10" t="s">
        <v>50623</v>
      </c>
      <c r="B907" s="10" t="s">
        <v>708</v>
      </c>
      <c r="C907" s="10" t="s">
        <v>50624</v>
      </c>
      <c r="D907" s="10" t="s">
        <v>50625</v>
      </c>
      <c r="E907" s="10" t="s">
        <v>50626</v>
      </c>
      <c r="F907" t="str">
        <f t="shared" si="16"/>
        <v/>
      </c>
      <c r="I907" t="s">
        <v>13568</v>
      </c>
    </row>
    <row r="908" spans="1:9" ht="14.4" hidden="1" customHeight="1" x14ac:dyDescent="0.3">
      <c r="A908" s="10" t="s">
        <v>50627</v>
      </c>
      <c r="B908" s="10" t="s">
        <v>708</v>
      </c>
      <c r="C908" s="10" t="s">
        <v>50628</v>
      </c>
      <c r="D908" s="10" t="s">
        <v>50625</v>
      </c>
      <c r="E908" s="10" t="s">
        <v>50629</v>
      </c>
      <c r="F908" t="str">
        <f t="shared" si="16"/>
        <v/>
      </c>
      <c r="I908" t="s">
        <v>13568</v>
      </c>
    </row>
    <row r="909" spans="1:9" ht="14.4" hidden="1" customHeight="1" x14ac:dyDescent="0.3">
      <c r="A909" s="10" t="s">
        <v>50630</v>
      </c>
      <c r="B909" s="10" t="s">
        <v>708</v>
      </c>
      <c r="C909" s="10" t="s">
        <v>50631</v>
      </c>
      <c r="D909" s="10" t="s">
        <v>50632</v>
      </c>
      <c r="E909" s="10" t="s">
        <v>50633</v>
      </c>
      <c r="F909" t="str">
        <f t="shared" si="16"/>
        <v/>
      </c>
      <c r="I909" t="s">
        <v>13568</v>
      </c>
    </row>
    <row r="910" spans="1:9" ht="14.4" hidden="1" customHeight="1" x14ac:dyDescent="0.3">
      <c r="A910" s="10" t="s">
        <v>50634</v>
      </c>
      <c r="B910" s="10" t="s">
        <v>708</v>
      </c>
      <c r="C910" s="10" t="s">
        <v>50635</v>
      </c>
      <c r="D910" s="10" t="s">
        <v>50632</v>
      </c>
      <c r="E910" s="10" t="s">
        <v>50636</v>
      </c>
      <c r="F910" t="str">
        <f t="shared" si="16"/>
        <v/>
      </c>
      <c r="I910" t="s">
        <v>13568</v>
      </c>
    </row>
    <row r="911" spans="1:9" ht="14.4" hidden="1" customHeight="1" x14ac:dyDescent="0.3">
      <c r="A911" s="10" t="s">
        <v>50637</v>
      </c>
      <c r="B911" s="10" t="s">
        <v>708</v>
      </c>
      <c r="C911" s="10" t="s">
        <v>50638</v>
      </c>
      <c r="D911" s="10" t="s">
        <v>50632</v>
      </c>
      <c r="E911" s="10" t="s">
        <v>50639</v>
      </c>
      <c r="F911" t="str">
        <f t="shared" si="16"/>
        <v/>
      </c>
      <c r="I911" t="s">
        <v>13568</v>
      </c>
    </row>
    <row r="912" spans="1:9" ht="14.4" hidden="1" customHeight="1" x14ac:dyDescent="0.3">
      <c r="A912" s="10" t="s">
        <v>50640</v>
      </c>
      <c r="B912" s="10" t="s">
        <v>708</v>
      </c>
      <c r="C912" s="10" t="s">
        <v>50641</v>
      </c>
      <c r="D912" s="10" t="s">
        <v>50632</v>
      </c>
      <c r="E912" s="10" t="s">
        <v>50642</v>
      </c>
      <c r="F912" t="str">
        <f t="shared" si="16"/>
        <v/>
      </c>
      <c r="I912" t="s">
        <v>13568</v>
      </c>
    </row>
    <row r="913" spans="1:10" ht="14.4" hidden="1" customHeight="1" x14ac:dyDescent="0.3">
      <c r="A913" s="10" t="s">
        <v>10396</v>
      </c>
      <c r="B913" s="10" t="s">
        <v>708</v>
      </c>
      <c r="C913" s="10" t="s">
        <v>50643</v>
      </c>
      <c r="D913" s="10" t="s">
        <v>49973</v>
      </c>
      <c r="E913" s="10" t="s">
        <v>50644</v>
      </c>
      <c r="F913" t="str">
        <f t="shared" si="16"/>
        <v>y</v>
      </c>
      <c r="G913" t="s">
        <v>50645</v>
      </c>
      <c r="H913" t="s">
        <v>13616</v>
      </c>
      <c r="J913" t="s">
        <v>13616</v>
      </c>
    </row>
    <row r="914" spans="1:10" ht="14.4" hidden="1" customHeight="1" x14ac:dyDescent="0.3">
      <c r="A914" s="10" t="s">
        <v>10400</v>
      </c>
      <c r="B914" s="10" t="s">
        <v>708</v>
      </c>
      <c r="C914" s="10" t="s">
        <v>50646</v>
      </c>
      <c r="D914" s="10" t="s">
        <v>49973</v>
      </c>
      <c r="E914" s="10" t="s">
        <v>50647</v>
      </c>
      <c r="F914" t="str">
        <f t="shared" si="16"/>
        <v>y</v>
      </c>
      <c r="G914" t="s">
        <v>50645</v>
      </c>
      <c r="H914" t="s">
        <v>13616</v>
      </c>
      <c r="J914" t="s">
        <v>13616</v>
      </c>
    </row>
    <row r="915" spans="1:10" ht="14.4" hidden="1" customHeight="1" x14ac:dyDescent="0.3">
      <c r="A915" s="10" t="s">
        <v>10406</v>
      </c>
      <c r="B915" s="10" t="s">
        <v>708</v>
      </c>
      <c r="C915" s="10" t="s">
        <v>50648</v>
      </c>
      <c r="D915" s="10" t="s">
        <v>49973</v>
      </c>
      <c r="E915" s="10" t="s">
        <v>50649</v>
      </c>
      <c r="F915" t="str">
        <f t="shared" si="16"/>
        <v>y</v>
      </c>
      <c r="G915" t="s">
        <v>50645</v>
      </c>
      <c r="H915" t="s">
        <v>13616</v>
      </c>
      <c r="J915" t="s">
        <v>13616</v>
      </c>
    </row>
    <row r="916" spans="1:10" ht="14.4" hidden="1" customHeight="1" x14ac:dyDescent="0.3">
      <c r="A916" s="10" t="s">
        <v>10411</v>
      </c>
      <c r="B916" s="10" t="s">
        <v>708</v>
      </c>
      <c r="C916" s="10" t="s">
        <v>50650</v>
      </c>
      <c r="D916" s="10" t="s">
        <v>49973</v>
      </c>
      <c r="E916" s="10" t="s">
        <v>50651</v>
      </c>
      <c r="F916" t="str">
        <f t="shared" si="16"/>
        <v>y</v>
      </c>
      <c r="G916" t="s">
        <v>50645</v>
      </c>
      <c r="H916" t="s">
        <v>13616</v>
      </c>
      <c r="J916" t="s">
        <v>13616</v>
      </c>
    </row>
    <row r="917" spans="1:10" ht="14.4" hidden="1" customHeight="1" x14ac:dyDescent="0.3">
      <c r="A917" s="10" t="s">
        <v>10424</v>
      </c>
      <c r="B917" s="10" t="s">
        <v>708</v>
      </c>
      <c r="C917" s="10" t="s">
        <v>50652</v>
      </c>
      <c r="D917" s="10" t="s">
        <v>49973</v>
      </c>
      <c r="E917" s="10" t="s">
        <v>50653</v>
      </c>
      <c r="F917" t="str">
        <f t="shared" si="16"/>
        <v>y</v>
      </c>
      <c r="G917" t="s">
        <v>50645</v>
      </c>
      <c r="H917" t="s">
        <v>13616</v>
      </c>
      <c r="J917" t="s">
        <v>13616</v>
      </c>
    </row>
    <row r="918" spans="1:10" ht="14.4" hidden="1" customHeight="1" x14ac:dyDescent="0.3">
      <c r="A918" s="10" t="s">
        <v>10428</v>
      </c>
      <c r="B918" s="10" t="s">
        <v>708</v>
      </c>
      <c r="C918" s="10" t="s">
        <v>50654</v>
      </c>
      <c r="D918" s="10" t="s">
        <v>49973</v>
      </c>
      <c r="E918" s="10" t="s">
        <v>50655</v>
      </c>
      <c r="F918" t="str">
        <f t="shared" si="16"/>
        <v>y</v>
      </c>
      <c r="G918" t="s">
        <v>50645</v>
      </c>
      <c r="H918" t="s">
        <v>13616</v>
      </c>
      <c r="J918" t="s">
        <v>13616</v>
      </c>
    </row>
    <row r="919" spans="1:10" ht="14.4" hidden="1" customHeight="1" x14ac:dyDescent="0.3">
      <c r="A919" s="10" t="s">
        <v>6244</v>
      </c>
      <c r="B919" s="10" t="s">
        <v>708</v>
      </c>
      <c r="C919" s="10" t="s">
        <v>50656</v>
      </c>
      <c r="D919" s="10" t="s">
        <v>49973</v>
      </c>
      <c r="E919" s="10" t="s">
        <v>50657</v>
      </c>
      <c r="F919" t="str">
        <f t="shared" si="16"/>
        <v>y</v>
      </c>
      <c r="G919" t="s">
        <v>50645</v>
      </c>
      <c r="H919" t="s">
        <v>13616</v>
      </c>
      <c r="J919" t="s">
        <v>13616</v>
      </c>
    </row>
    <row r="920" spans="1:10" ht="14.4" hidden="1" customHeight="1" x14ac:dyDescent="0.3">
      <c r="A920" s="10" t="s">
        <v>36716</v>
      </c>
      <c r="B920" s="10" t="s">
        <v>708</v>
      </c>
      <c r="C920" s="10" t="s">
        <v>50658</v>
      </c>
      <c r="D920" s="10" t="s">
        <v>49973</v>
      </c>
      <c r="E920" s="10" t="s">
        <v>50659</v>
      </c>
      <c r="F920" t="str">
        <f t="shared" si="16"/>
        <v>y</v>
      </c>
      <c r="G920" t="s">
        <v>50645</v>
      </c>
      <c r="H920" t="s">
        <v>13616</v>
      </c>
      <c r="J920" t="s">
        <v>13616</v>
      </c>
    </row>
    <row r="921" spans="1:10" ht="14.4" hidden="1" customHeight="1" x14ac:dyDescent="0.3">
      <c r="A921" s="10" t="s">
        <v>24157</v>
      </c>
      <c r="B921" s="10" t="s">
        <v>708</v>
      </c>
      <c r="C921" s="10" t="s">
        <v>50660</v>
      </c>
      <c r="D921" s="10" t="s">
        <v>49973</v>
      </c>
      <c r="E921" s="10" t="s">
        <v>50661</v>
      </c>
      <c r="F921" t="str">
        <f t="shared" si="16"/>
        <v>y</v>
      </c>
      <c r="G921" t="s">
        <v>50645</v>
      </c>
      <c r="H921" t="s">
        <v>13616</v>
      </c>
      <c r="J921" t="s">
        <v>13616</v>
      </c>
    </row>
    <row r="922" spans="1:10" ht="14.4" hidden="1" customHeight="1" x14ac:dyDescent="0.3">
      <c r="A922" s="10" t="s">
        <v>24160</v>
      </c>
      <c r="B922" s="10" t="s">
        <v>708</v>
      </c>
      <c r="C922" s="10" t="s">
        <v>50662</v>
      </c>
      <c r="D922" s="10" t="s">
        <v>49973</v>
      </c>
      <c r="E922" s="10" t="s">
        <v>50663</v>
      </c>
      <c r="F922" t="str">
        <f t="shared" si="16"/>
        <v>y</v>
      </c>
      <c r="G922" t="s">
        <v>50645</v>
      </c>
      <c r="H922" t="s">
        <v>13616</v>
      </c>
      <c r="J922" t="s">
        <v>13616</v>
      </c>
    </row>
    <row r="923" spans="1:10" ht="14.4" hidden="1" customHeight="1" x14ac:dyDescent="0.3">
      <c r="A923" s="10" t="s">
        <v>24185</v>
      </c>
      <c r="B923" s="10" t="s">
        <v>708</v>
      </c>
      <c r="C923" s="10" t="s">
        <v>50664</v>
      </c>
      <c r="D923" s="10" t="s">
        <v>49973</v>
      </c>
      <c r="E923" s="10" t="s">
        <v>50665</v>
      </c>
      <c r="F923" t="str">
        <f t="shared" si="16"/>
        <v>y</v>
      </c>
      <c r="G923" t="s">
        <v>50645</v>
      </c>
      <c r="H923" t="s">
        <v>13616</v>
      </c>
      <c r="J923" t="s">
        <v>13616</v>
      </c>
    </row>
    <row r="924" spans="1:10" ht="14.4" hidden="1" customHeight="1" x14ac:dyDescent="0.3">
      <c r="A924" s="10" t="s">
        <v>24068</v>
      </c>
      <c r="B924" s="10" t="s">
        <v>708</v>
      </c>
      <c r="C924" s="10" t="s">
        <v>50666</v>
      </c>
      <c r="D924" s="10" t="s">
        <v>49973</v>
      </c>
      <c r="E924" s="10" t="s">
        <v>50667</v>
      </c>
      <c r="F924" t="str">
        <f t="shared" si="16"/>
        <v>y</v>
      </c>
      <c r="G924" t="s">
        <v>50645</v>
      </c>
      <c r="H924" t="s">
        <v>13616</v>
      </c>
      <c r="J924" t="s">
        <v>13616</v>
      </c>
    </row>
    <row r="925" spans="1:10" ht="14.4" hidden="1" customHeight="1" x14ac:dyDescent="0.3">
      <c r="A925" s="10" t="s">
        <v>24054</v>
      </c>
      <c r="B925" s="10" t="s">
        <v>708</v>
      </c>
      <c r="C925" s="10" t="s">
        <v>50668</v>
      </c>
      <c r="D925" s="10" t="s">
        <v>49973</v>
      </c>
      <c r="E925" s="10" t="s">
        <v>50669</v>
      </c>
      <c r="F925" t="str">
        <f t="shared" si="16"/>
        <v>y</v>
      </c>
      <c r="G925" t="s">
        <v>50645</v>
      </c>
      <c r="H925" t="s">
        <v>13616</v>
      </c>
      <c r="J925" t="s">
        <v>13616</v>
      </c>
    </row>
    <row r="926" spans="1:10" ht="14.4" hidden="1" customHeight="1" x14ac:dyDescent="0.3">
      <c r="A926" s="10" t="s">
        <v>5723</v>
      </c>
      <c r="B926" s="10" t="s">
        <v>708</v>
      </c>
      <c r="C926" s="10" t="s">
        <v>50670</v>
      </c>
      <c r="D926" s="10" t="s">
        <v>49973</v>
      </c>
      <c r="E926" s="10" t="s">
        <v>50671</v>
      </c>
      <c r="F926" t="str">
        <f t="shared" si="16"/>
        <v>y</v>
      </c>
      <c r="G926" t="s">
        <v>50645</v>
      </c>
      <c r="H926" t="s">
        <v>13616</v>
      </c>
      <c r="J926" t="s">
        <v>13616</v>
      </c>
    </row>
    <row r="927" spans="1:10" ht="14.4" hidden="1" customHeight="1" x14ac:dyDescent="0.3">
      <c r="A927" s="10" t="s">
        <v>25308</v>
      </c>
      <c r="B927" s="10" t="s">
        <v>708</v>
      </c>
      <c r="C927" s="10" t="s">
        <v>50672</v>
      </c>
      <c r="D927" s="10" t="s">
        <v>49973</v>
      </c>
      <c r="E927" s="10" t="s">
        <v>50673</v>
      </c>
      <c r="F927" t="str">
        <f t="shared" si="16"/>
        <v>y</v>
      </c>
      <c r="G927" t="s">
        <v>50645</v>
      </c>
      <c r="H927" t="s">
        <v>13616</v>
      </c>
      <c r="J927" t="s">
        <v>13616</v>
      </c>
    </row>
    <row r="928" spans="1:10" ht="14.4" hidden="1" customHeight="1" x14ac:dyDescent="0.3">
      <c r="A928" s="10" t="s">
        <v>24793</v>
      </c>
      <c r="B928" s="10" t="s">
        <v>708</v>
      </c>
      <c r="C928" s="10" t="s">
        <v>50674</v>
      </c>
      <c r="D928" s="10" t="s">
        <v>49973</v>
      </c>
      <c r="E928" s="10" t="s">
        <v>50675</v>
      </c>
      <c r="F928" t="str">
        <f t="shared" si="16"/>
        <v>y</v>
      </c>
      <c r="G928" t="s">
        <v>50645</v>
      </c>
      <c r="H928" t="s">
        <v>13616</v>
      </c>
      <c r="J928" t="s">
        <v>13616</v>
      </c>
    </row>
    <row r="929" spans="1:10" ht="14.4" hidden="1" customHeight="1" x14ac:dyDescent="0.3">
      <c r="A929" s="10" t="s">
        <v>23734</v>
      </c>
      <c r="B929" s="10" t="s">
        <v>708</v>
      </c>
      <c r="C929" s="10" t="s">
        <v>50676</v>
      </c>
      <c r="D929" s="10" t="s">
        <v>49973</v>
      </c>
      <c r="E929" s="10" t="s">
        <v>50677</v>
      </c>
      <c r="F929" t="str">
        <f t="shared" si="16"/>
        <v>y</v>
      </c>
      <c r="G929" t="s">
        <v>50645</v>
      </c>
      <c r="H929" t="s">
        <v>13616</v>
      </c>
      <c r="J929" t="s">
        <v>13616</v>
      </c>
    </row>
    <row r="930" spans="1:10" ht="14.4" hidden="1" customHeight="1" x14ac:dyDescent="0.3">
      <c r="A930" s="10" t="s">
        <v>26185</v>
      </c>
      <c r="B930" s="10" t="s">
        <v>708</v>
      </c>
      <c r="C930" s="10" t="s">
        <v>50678</v>
      </c>
      <c r="D930" s="10" t="s">
        <v>49973</v>
      </c>
      <c r="E930" s="10" t="s">
        <v>50679</v>
      </c>
      <c r="F930" t="str">
        <f t="shared" si="16"/>
        <v>y</v>
      </c>
      <c r="G930" t="s">
        <v>50645</v>
      </c>
      <c r="H930" t="s">
        <v>13616</v>
      </c>
      <c r="J930" t="s">
        <v>13616</v>
      </c>
    </row>
    <row r="931" spans="1:10" ht="14.4" hidden="1" customHeight="1" x14ac:dyDescent="0.3">
      <c r="A931" s="10" t="s">
        <v>7929</v>
      </c>
      <c r="B931" s="10" t="s">
        <v>708</v>
      </c>
      <c r="C931" s="10" t="s">
        <v>7930</v>
      </c>
      <c r="D931" s="10" t="s">
        <v>34708</v>
      </c>
      <c r="E931" s="10" t="s">
        <v>34708</v>
      </c>
      <c r="F931" t="str">
        <f t="shared" si="16"/>
        <v>y</v>
      </c>
      <c r="G931" t="s">
        <v>50645</v>
      </c>
      <c r="H931" t="s">
        <v>13616</v>
      </c>
      <c r="J931" t="s">
        <v>13616</v>
      </c>
    </row>
    <row r="932" spans="1:10" ht="14.4" hidden="1" customHeight="1" x14ac:dyDescent="0.3">
      <c r="A932" s="10" t="s">
        <v>7935</v>
      </c>
      <c r="B932" s="10" t="s">
        <v>708</v>
      </c>
      <c r="C932" s="10" t="s">
        <v>7936</v>
      </c>
      <c r="D932" s="10" t="s">
        <v>34708</v>
      </c>
      <c r="E932" s="10" t="s">
        <v>34708</v>
      </c>
      <c r="F932" t="str">
        <f t="shared" si="16"/>
        <v>y</v>
      </c>
      <c r="G932" t="s">
        <v>50645</v>
      </c>
      <c r="H932" t="s">
        <v>13616</v>
      </c>
      <c r="J932" t="s">
        <v>13616</v>
      </c>
    </row>
    <row r="933" spans="1:10" ht="14.4" hidden="1" customHeight="1" x14ac:dyDescent="0.3">
      <c r="A933" s="10" t="s">
        <v>7941</v>
      </c>
      <c r="B933" s="10" t="s">
        <v>708</v>
      </c>
      <c r="C933" s="10" t="s">
        <v>7942</v>
      </c>
      <c r="D933" s="10" t="s">
        <v>34708</v>
      </c>
      <c r="E933" s="10" t="s">
        <v>34708</v>
      </c>
      <c r="F933" t="str">
        <f t="shared" si="16"/>
        <v>y</v>
      </c>
      <c r="G933" t="s">
        <v>50645</v>
      </c>
      <c r="H933" t="s">
        <v>13616</v>
      </c>
      <c r="J933" t="s">
        <v>13616</v>
      </c>
    </row>
    <row r="934" spans="1:10" ht="14.4" hidden="1" customHeight="1" x14ac:dyDescent="0.3">
      <c r="A934" s="10" t="s">
        <v>7947</v>
      </c>
      <c r="B934" s="10" t="s">
        <v>708</v>
      </c>
      <c r="C934" s="10" t="s">
        <v>7948</v>
      </c>
      <c r="D934" s="10" t="s">
        <v>34708</v>
      </c>
      <c r="E934" s="10" t="s">
        <v>34708</v>
      </c>
      <c r="F934" t="str">
        <f t="shared" si="16"/>
        <v>y</v>
      </c>
      <c r="G934" t="s">
        <v>50645</v>
      </c>
      <c r="H934" t="s">
        <v>13616</v>
      </c>
      <c r="J934" t="s">
        <v>13616</v>
      </c>
    </row>
    <row r="935" spans="1:10" ht="14.4" hidden="1" customHeight="1" x14ac:dyDescent="0.3">
      <c r="A935" s="10" t="s">
        <v>50680</v>
      </c>
      <c r="B935" s="10" t="s">
        <v>3140</v>
      </c>
      <c r="C935" s="10" t="s">
        <v>50681</v>
      </c>
      <c r="D935" s="10" t="s">
        <v>49488</v>
      </c>
      <c r="E935" s="10" t="s">
        <v>50682</v>
      </c>
      <c r="F935" t="str">
        <f t="shared" si="16"/>
        <v/>
      </c>
      <c r="I935" t="s">
        <v>13568</v>
      </c>
    </row>
    <row r="936" spans="1:10" ht="14.4" hidden="1" customHeight="1" x14ac:dyDescent="0.3">
      <c r="A936" s="10" t="s">
        <v>50683</v>
      </c>
      <c r="B936" s="10" t="s">
        <v>3140</v>
      </c>
      <c r="C936" s="10" t="s">
        <v>50684</v>
      </c>
      <c r="D936" s="10" t="s">
        <v>49492</v>
      </c>
      <c r="E936" s="10" t="s">
        <v>50685</v>
      </c>
      <c r="F936" t="str">
        <f t="shared" si="16"/>
        <v/>
      </c>
      <c r="I936" t="s">
        <v>13568</v>
      </c>
    </row>
    <row r="937" spans="1:10" ht="14.4" hidden="1" customHeight="1" x14ac:dyDescent="0.3">
      <c r="A937" s="10" t="s">
        <v>50686</v>
      </c>
      <c r="B937" s="10" t="s">
        <v>3140</v>
      </c>
      <c r="C937" s="10" t="s">
        <v>50687</v>
      </c>
      <c r="D937" s="10" t="s">
        <v>50037</v>
      </c>
      <c r="E937" s="10" t="s">
        <v>50688</v>
      </c>
      <c r="F937" t="str">
        <f t="shared" si="16"/>
        <v/>
      </c>
      <c r="I937" t="s">
        <v>13568</v>
      </c>
    </row>
    <row r="938" spans="1:10" ht="14.4" hidden="1" customHeight="1" x14ac:dyDescent="0.3">
      <c r="A938" s="10" t="s">
        <v>50689</v>
      </c>
      <c r="B938" s="10" t="s">
        <v>3140</v>
      </c>
      <c r="C938" s="10" t="s">
        <v>50690</v>
      </c>
      <c r="D938" s="10" t="s">
        <v>50037</v>
      </c>
      <c r="E938" s="10" t="s">
        <v>50691</v>
      </c>
      <c r="F938" t="str">
        <f t="shared" si="16"/>
        <v/>
      </c>
      <c r="I938" t="s">
        <v>13568</v>
      </c>
    </row>
    <row r="939" spans="1:10" ht="14.4" hidden="1" customHeight="1" x14ac:dyDescent="0.3">
      <c r="A939" s="10" t="s">
        <v>50692</v>
      </c>
      <c r="B939" s="10" t="s">
        <v>3140</v>
      </c>
      <c r="C939" s="10" t="s">
        <v>50693</v>
      </c>
      <c r="D939" s="10" t="s">
        <v>50037</v>
      </c>
      <c r="E939" s="10" t="s">
        <v>50694</v>
      </c>
      <c r="F939" t="str">
        <f t="shared" si="16"/>
        <v/>
      </c>
      <c r="I939" t="s">
        <v>13568</v>
      </c>
    </row>
    <row r="940" spans="1:10" ht="14.4" hidden="1" customHeight="1" x14ac:dyDescent="0.3">
      <c r="A940" s="10" t="s">
        <v>50695</v>
      </c>
      <c r="B940" s="10" t="s">
        <v>3140</v>
      </c>
      <c r="C940" s="10" t="s">
        <v>50696</v>
      </c>
      <c r="D940" s="10" t="s">
        <v>50037</v>
      </c>
      <c r="E940" s="10" t="s">
        <v>50697</v>
      </c>
      <c r="F940" t="str">
        <f t="shared" si="16"/>
        <v/>
      </c>
      <c r="I940" t="s">
        <v>13568</v>
      </c>
    </row>
    <row r="941" spans="1:10" ht="14.4" hidden="1" customHeight="1" x14ac:dyDescent="0.3">
      <c r="A941" s="10" t="s">
        <v>50698</v>
      </c>
      <c r="B941" s="10" t="s">
        <v>3140</v>
      </c>
      <c r="C941" s="10" t="s">
        <v>50699</v>
      </c>
      <c r="D941" s="10" t="s">
        <v>50037</v>
      </c>
      <c r="E941" s="10" t="s">
        <v>50700</v>
      </c>
      <c r="F941" t="str">
        <f t="shared" si="16"/>
        <v/>
      </c>
      <c r="I941" t="s">
        <v>13568</v>
      </c>
    </row>
    <row r="942" spans="1:10" ht="14.4" hidden="1" customHeight="1" x14ac:dyDescent="0.3">
      <c r="A942" s="10" t="s">
        <v>50701</v>
      </c>
      <c r="B942" s="10" t="s">
        <v>3140</v>
      </c>
      <c r="C942" s="10" t="s">
        <v>50702</v>
      </c>
      <c r="D942" s="10" t="s">
        <v>50037</v>
      </c>
      <c r="E942" s="10" t="s">
        <v>50703</v>
      </c>
      <c r="F942" t="str">
        <f t="shared" si="16"/>
        <v/>
      </c>
      <c r="I942" t="s">
        <v>13568</v>
      </c>
    </row>
    <row r="943" spans="1:10" ht="14.4" hidden="1" customHeight="1" x14ac:dyDescent="0.3">
      <c r="A943" s="10" t="s">
        <v>50704</v>
      </c>
      <c r="B943" s="10" t="s">
        <v>3140</v>
      </c>
      <c r="C943" s="10" t="s">
        <v>50705</v>
      </c>
      <c r="D943" s="10" t="s">
        <v>50380</v>
      </c>
      <c r="E943" s="10" t="s">
        <v>50706</v>
      </c>
      <c r="F943" t="str">
        <f t="shared" si="16"/>
        <v/>
      </c>
      <c r="I943" t="s">
        <v>13568</v>
      </c>
    </row>
    <row r="944" spans="1:10" ht="14.4" hidden="1" customHeight="1" x14ac:dyDescent="0.3">
      <c r="A944" s="10" t="s">
        <v>50707</v>
      </c>
      <c r="B944" s="10" t="s">
        <v>3140</v>
      </c>
      <c r="C944" s="10" t="s">
        <v>50708</v>
      </c>
      <c r="D944" s="10" t="s">
        <v>50376</v>
      </c>
      <c r="E944" s="10" t="s">
        <v>50709</v>
      </c>
      <c r="F944" t="str">
        <f t="shared" si="16"/>
        <v/>
      </c>
      <c r="I944" t="s">
        <v>13568</v>
      </c>
    </row>
    <row r="945" spans="1:9" ht="14.4" hidden="1" customHeight="1" x14ac:dyDescent="0.3">
      <c r="A945" s="10" t="s">
        <v>50710</v>
      </c>
      <c r="B945" s="10" t="s">
        <v>3140</v>
      </c>
      <c r="C945" s="10" t="s">
        <v>50711</v>
      </c>
      <c r="D945" s="10" t="s">
        <v>50037</v>
      </c>
      <c r="E945" s="10" t="s">
        <v>50712</v>
      </c>
      <c r="F945" t="str">
        <f t="shared" si="16"/>
        <v/>
      </c>
      <c r="I945" t="s">
        <v>13568</v>
      </c>
    </row>
    <row r="946" spans="1:9" ht="14.4" hidden="1" customHeight="1" x14ac:dyDescent="0.3">
      <c r="A946" s="10" t="s">
        <v>50713</v>
      </c>
      <c r="B946" s="10" t="s">
        <v>3140</v>
      </c>
      <c r="C946" s="10" t="s">
        <v>50714</v>
      </c>
      <c r="D946" s="10" t="s">
        <v>50037</v>
      </c>
      <c r="E946" s="10" t="s">
        <v>50715</v>
      </c>
      <c r="F946" t="str">
        <f t="shared" si="16"/>
        <v/>
      </c>
      <c r="I946" t="s">
        <v>13568</v>
      </c>
    </row>
    <row r="947" spans="1:9" ht="14.4" hidden="1" customHeight="1" x14ac:dyDescent="0.3">
      <c r="A947" s="10" t="s">
        <v>50716</v>
      </c>
      <c r="B947" s="10" t="s">
        <v>3140</v>
      </c>
      <c r="C947" s="10" t="s">
        <v>50717</v>
      </c>
      <c r="D947" s="10" t="s">
        <v>50037</v>
      </c>
      <c r="E947" s="10" t="s">
        <v>50718</v>
      </c>
      <c r="F947" t="str">
        <f t="shared" si="16"/>
        <v/>
      </c>
      <c r="I947" t="s">
        <v>13568</v>
      </c>
    </row>
    <row r="948" spans="1:9" ht="14.4" hidden="1" customHeight="1" x14ac:dyDescent="0.3">
      <c r="A948" s="10" t="s">
        <v>50719</v>
      </c>
      <c r="B948" s="10" t="s">
        <v>3140</v>
      </c>
      <c r="C948" s="10" t="s">
        <v>50720</v>
      </c>
      <c r="D948" s="10" t="s">
        <v>50037</v>
      </c>
      <c r="E948" s="10" t="s">
        <v>50721</v>
      </c>
      <c r="F948" t="str">
        <f t="shared" si="16"/>
        <v/>
      </c>
      <c r="I948" t="s">
        <v>13568</v>
      </c>
    </row>
    <row r="949" spans="1:9" ht="14.4" hidden="1" customHeight="1" x14ac:dyDescent="0.3">
      <c r="A949" s="10" t="s">
        <v>50722</v>
      </c>
      <c r="B949" s="10" t="s">
        <v>3140</v>
      </c>
      <c r="C949" s="10" t="s">
        <v>50723</v>
      </c>
      <c r="D949" s="10" t="s">
        <v>50383</v>
      </c>
      <c r="E949" s="10" t="s">
        <v>50724</v>
      </c>
      <c r="F949" t="str">
        <f t="shared" si="16"/>
        <v/>
      </c>
      <c r="I949" t="s">
        <v>13568</v>
      </c>
    </row>
    <row r="950" spans="1:9" ht="14.4" hidden="1" customHeight="1" x14ac:dyDescent="0.3">
      <c r="A950" s="10" t="s">
        <v>50725</v>
      </c>
      <c r="B950" s="10" t="s">
        <v>3140</v>
      </c>
      <c r="C950" s="10" t="s">
        <v>50726</v>
      </c>
      <c r="D950" s="10" t="s">
        <v>50383</v>
      </c>
      <c r="E950" s="10" t="s">
        <v>50727</v>
      </c>
      <c r="F950" t="str">
        <f t="shared" si="16"/>
        <v/>
      </c>
      <c r="I950" t="s">
        <v>13568</v>
      </c>
    </row>
    <row r="951" spans="1:9" ht="14.4" hidden="1" customHeight="1" x14ac:dyDescent="0.3">
      <c r="A951" s="10" t="s">
        <v>50728</v>
      </c>
      <c r="B951" s="10" t="s">
        <v>3140</v>
      </c>
      <c r="C951" s="10" t="s">
        <v>50729</v>
      </c>
      <c r="D951" s="10" t="s">
        <v>50383</v>
      </c>
      <c r="E951" s="10" t="s">
        <v>50730</v>
      </c>
      <c r="F951" t="str">
        <f t="shared" si="16"/>
        <v/>
      </c>
      <c r="I951" t="s">
        <v>13568</v>
      </c>
    </row>
    <row r="952" spans="1:9" ht="14.4" hidden="1" customHeight="1" x14ac:dyDescent="0.3">
      <c r="A952" s="10" t="s">
        <v>50731</v>
      </c>
      <c r="B952" s="10" t="s">
        <v>3140</v>
      </c>
      <c r="C952" s="10" t="s">
        <v>50732</v>
      </c>
      <c r="D952" s="10" t="s">
        <v>50383</v>
      </c>
      <c r="E952" s="10" t="s">
        <v>50733</v>
      </c>
      <c r="F952" t="str">
        <f t="shared" si="16"/>
        <v/>
      </c>
      <c r="I952" t="s">
        <v>13568</v>
      </c>
    </row>
    <row r="953" spans="1:9" ht="14.4" hidden="1" customHeight="1" x14ac:dyDescent="0.3">
      <c r="A953" s="10" t="s">
        <v>50734</v>
      </c>
      <c r="B953" s="10" t="s">
        <v>3140</v>
      </c>
      <c r="C953" s="10" t="s">
        <v>50735</v>
      </c>
      <c r="D953" s="10" t="s">
        <v>50383</v>
      </c>
      <c r="E953" s="10" t="s">
        <v>50736</v>
      </c>
      <c r="F953" t="str">
        <f t="shared" si="16"/>
        <v/>
      </c>
      <c r="I953" t="s">
        <v>13568</v>
      </c>
    </row>
    <row r="954" spans="1:9" ht="14.4" hidden="1" customHeight="1" x14ac:dyDescent="0.3">
      <c r="A954" s="10" t="s">
        <v>50737</v>
      </c>
      <c r="B954" s="10" t="s">
        <v>3140</v>
      </c>
      <c r="C954" s="10" t="s">
        <v>50738</v>
      </c>
      <c r="D954" s="10" t="s">
        <v>50144</v>
      </c>
      <c r="E954" s="10" t="s">
        <v>50739</v>
      </c>
      <c r="F954" t="str">
        <f t="shared" si="16"/>
        <v/>
      </c>
      <c r="I954" t="s">
        <v>13568</v>
      </c>
    </row>
    <row r="955" spans="1:9" ht="14.4" hidden="1" customHeight="1" x14ac:dyDescent="0.3">
      <c r="A955" s="10" t="s">
        <v>50740</v>
      </c>
      <c r="B955" s="10" t="s">
        <v>3140</v>
      </c>
      <c r="C955" s="10" t="s">
        <v>50741</v>
      </c>
      <c r="D955" s="10" t="s">
        <v>50144</v>
      </c>
      <c r="E955" s="10" t="s">
        <v>50742</v>
      </c>
      <c r="F955" t="str">
        <f t="shared" si="16"/>
        <v/>
      </c>
      <c r="I955" t="s">
        <v>13568</v>
      </c>
    </row>
    <row r="956" spans="1:9" ht="14.4" hidden="1" customHeight="1" x14ac:dyDescent="0.3">
      <c r="A956" s="10" t="s">
        <v>50743</v>
      </c>
      <c r="B956" s="10" t="s">
        <v>3140</v>
      </c>
      <c r="C956" s="10" t="s">
        <v>50744</v>
      </c>
      <c r="D956" s="10" t="s">
        <v>50107</v>
      </c>
      <c r="E956" s="10" t="s">
        <v>50745</v>
      </c>
      <c r="F956" t="str">
        <f t="shared" si="16"/>
        <v/>
      </c>
      <c r="I956" t="s">
        <v>13568</v>
      </c>
    </row>
    <row r="957" spans="1:9" ht="14.4" hidden="1" customHeight="1" x14ac:dyDescent="0.3">
      <c r="A957" s="10" t="s">
        <v>50746</v>
      </c>
      <c r="B957" s="10" t="s">
        <v>3140</v>
      </c>
      <c r="C957" s="10" t="s">
        <v>50747</v>
      </c>
      <c r="D957" s="10" t="s">
        <v>50024</v>
      </c>
      <c r="E957" s="10" t="s">
        <v>50748</v>
      </c>
      <c r="F957" t="str">
        <f t="shared" si="16"/>
        <v/>
      </c>
      <c r="I957" t="s">
        <v>13568</v>
      </c>
    </row>
    <row r="958" spans="1:9" ht="14.4" hidden="1" customHeight="1" x14ac:dyDescent="0.3">
      <c r="A958" s="10" t="s">
        <v>50749</v>
      </c>
      <c r="B958" s="10" t="s">
        <v>3140</v>
      </c>
      <c r="C958" s="10" t="s">
        <v>50750</v>
      </c>
      <c r="D958" s="10" t="s">
        <v>50414</v>
      </c>
      <c r="E958" s="10" t="s">
        <v>50751</v>
      </c>
      <c r="F958" t="str">
        <f t="shared" si="16"/>
        <v/>
      </c>
      <c r="I958" t="s">
        <v>13568</v>
      </c>
    </row>
    <row r="959" spans="1:9" ht="14.4" hidden="1" customHeight="1" x14ac:dyDescent="0.3">
      <c r="A959" s="10" t="s">
        <v>50752</v>
      </c>
      <c r="B959" s="10" t="s">
        <v>3140</v>
      </c>
      <c r="C959" s="10" t="s">
        <v>50753</v>
      </c>
      <c r="D959" s="10" t="s">
        <v>50037</v>
      </c>
      <c r="E959" s="10" t="s">
        <v>50754</v>
      </c>
      <c r="F959" t="str">
        <f t="shared" si="16"/>
        <v/>
      </c>
      <c r="I959" t="s">
        <v>13568</v>
      </c>
    </row>
    <row r="960" spans="1:9" ht="14.4" hidden="1" customHeight="1" x14ac:dyDescent="0.3">
      <c r="A960" s="10" t="s">
        <v>50755</v>
      </c>
      <c r="B960" s="10" t="s">
        <v>3140</v>
      </c>
      <c r="C960" s="10" t="s">
        <v>50756</v>
      </c>
      <c r="D960" s="10" t="s">
        <v>50429</v>
      </c>
      <c r="E960" s="10" t="s">
        <v>50757</v>
      </c>
      <c r="F960" t="str">
        <f t="shared" si="16"/>
        <v/>
      </c>
      <c r="I960" t="s">
        <v>13568</v>
      </c>
    </row>
    <row r="961" spans="1:9" ht="14.4" hidden="1" customHeight="1" x14ac:dyDescent="0.3">
      <c r="A961" s="10" t="s">
        <v>50758</v>
      </c>
      <c r="B961" s="10" t="s">
        <v>3140</v>
      </c>
      <c r="C961" s="10" t="s">
        <v>50759</v>
      </c>
      <c r="D961" s="10" t="s">
        <v>50144</v>
      </c>
      <c r="E961" s="10" t="s">
        <v>50760</v>
      </c>
      <c r="F961" t="str">
        <f t="shared" si="16"/>
        <v/>
      </c>
      <c r="I961" t="s">
        <v>13568</v>
      </c>
    </row>
    <row r="962" spans="1:9" ht="14.4" hidden="1" customHeight="1" x14ac:dyDescent="0.3">
      <c r="A962" s="10" t="s">
        <v>50761</v>
      </c>
      <c r="B962" s="10" t="s">
        <v>3140</v>
      </c>
      <c r="C962" s="10" t="s">
        <v>50762</v>
      </c>
      <c r="D962" s="10" t="s">
        <v>50024</v>
      </c>
      <c r="E962" s="10" t="s">
        <v>50763</v>
      </c>
      <c r="F962" t="str">
        <f t="shared" si="16"/>
        <v/>
      </c>
      <c r="I962" t="s">
        <v>13568</v>
      </c>
    </row>
    <row r="963" spans="1:9" ht="14.4" hidden="1" customHeight="1" x14ac:dyDescent="0.3">
      <c r="A963" s="10" t="s">
        <v>50764</v>
      </c>
      <c r="B963" s="10" t="s">
        <v>3140</v>
      </c>
      <c r="C963" s="10" t="s">
        <v>50765</v>
      </c>
      <c r="D963" s="10" t="s">
        <v>50383</v>
      </c>
      <c r="E963" s="10" t="s">
        <v>50766</v>
      </c>
      <c r="F963" t="str">
        <f t="shared" si="16"/>
        <v/>
      </c>
      <c r="I963" t="s">
        <v>13568</v>
      </c>
    </row>
    <row r="964" spans="1:9" ht="14.4" hidden="1" customHeight="1" x14ac:dyDescent="0.3">
      <c r="A964" s="10" t="s">
        <v>50767</v>
      </c>
      <c r="B964" s="10" t="s">
        <v>3140</v>
      </c>
      <c r="C964" s="10" t="s">
        <v>50768</v>
      </c>
      <c r="D964" s="10" t="s">
        <v>50383</v>
      </c>
      <c r="E964" s="10" t="s">
        <v>50769</v>
      </c>
      <c r="F964" t="str">
        <f t="shared" si="16"/>
        <v/>
      </c>
      <c r="I964" t="s">
        <v>13568</v>
      </c>
    </row>
    <row r="965" spans="1:9" ht="14.4" hidden="1" customHeight="1" x14ac:dyDescent="0.3">
      <c r="A965" s="10" t="s">
        <v>50770</v>
      </c>
      <c r="B965" s="10" t="s">
        <v>3140</v>
      </c>
      <c r="C965" s="10" t="s">
        <v>50771</v>
      </c>
      <c r="D965" s="10" t="s">
        <v>50037</v>
      </c>
      <c r="E965" s="10" t="s">
        <v>50772</v>
      </c>
      <c r="F965" t="str">
        <f t="shared" ref="F965:F1028" si="17">IF(COUNTIF(H965:J965,"used")&gt;0,"y","")</f>
        <v/>
      </c>
      <c r="I965" t="s">
        <v>13568</v>
      </c>
    </row>
    <row r="966" spans="1:9" ht="14.4" hidden="1" customHeight="1" x14ac:dyDescent="0.3">
      <c r="A966" s="10" t="s">
        <v>50773</v>
      </c>
      <c r="B966" s="10" t="s">
        <v>3140</v>
      </c>
      <c r="C966" s="10" t="s">
        <v>50774</v>
      </c>
      <c r="D966" s="10" t="s">
        <v>50470</v>
      </c>
      <c r="E966" s="10" t="s">
        <v>50775</v>
      </c>
      <c r="F966" t="str">
        <f t="shared" si="17"/>
        <v/>
      </c>
      <c r="I966" t="s">
        <v>13568</v>
      </c>
    </row>
    <row r="967" spans="1:9" ht="14.4" hidden="1" customHeight="1" x14ac:dyDescent="0.3">
      <c r="A967" s="10" t="s">
        <v>50776</v>
      </c>
      <c r="B967" s="10" t="s">
        <v>3140</v>
      </c>
      <c r="C967" s="10" t="s">
        <v>50777</v>
      </c>
      <c r="D967" s="10" t="s">
        <v>50470</v>
      </c>
      <c r="E967" s="10" t="s">
        <v>50778</v>
      </c>
      <c r="F967" t="str">
        <f t="shared" si="17"/>
        <v/>
      </c>
      <c r="I967" t="s">
        <v>13568</v>
      </c>
    </row>
    <row r="968" spans="1:9" ht="14.4" hidden="1" customHeight="1" x14ac:dyDescent="0.3">
      <c r="A968" s="10" t="s">
        <v>50779</v>
      </c>
      <c r="B968" s="10" t="s">
        <v>3140</v>
      </c>
      <c r="C968" s="10" t="s">
        <v>50780</v>
      </c>
      <c r="D968" s="10" t="s">
        <v>50475</v>
      </c>
      <c r="E968" s="10" t="s">
        <v>50781</v>
      </c>
      <c r="F968" t="str">
        <f t="shared" si="17"/>
        <v/>
      </c>
      <c r="I968" t="s">
        <v>13568</v>
      </c>
    </row>
    <row r="969" spans="1:9" ht="14.4" hidden="1" customHeight="1" x14ac:dyDescent="0.3">
      <c r="A969" s="10" t="s">
        <v>50782</v>
      </c>
      <c r="B969" s="10" t="s">
        <v>3140</v>
      </c>
      <c r="C969" s="10" t="s">
        <v>50783</v>
      </c>
      <c r="D969" s="10" t="s">
        <v>50475</v>
      </c>
      <c r="E969" s="10" t="s">
        <v>50784</v>
      </c>
      <c r="F969" t="str">
        <f t="shared" si="17"/>
        <v/>
      </c>
      <c r="I969" t="s">
        <v>13568</v>
      </c>
    </row>
    <row r="970" spans="1:9" ht="14.4" hidden="1" customHeight="1" x14ac:dyDescent="0.3">
      <c r="A970" s="10" t="s">
        <v>50785</v>
      </c>
      <c r="B970" s="10" t="s">
        <v>3140</v>
      </c>
      <c r="C970" s="10" t="s">
        <v>50786</v>
      </c>
      <c r="D970" s="10" t="s">
        <v>50037</v>
      </c>
      <c r="E970" s="10" t="s">
        <v>50787</v>
      </c>
      <c r="F970" t="str">
        <f t="shared" si="17"/>
        <v/>
      </c>
      <c r="I970" t="s">
        <v>13568</v>
      </c>
    </row>
    <row r="971" spans="1:9" ht="14.4" hidden="1" customHeight="1" x14ac:dyDescent="0.3">
      <c r="A971" s="10" t="s">
        <v>50788</v>
      </c>
      <c r="B971" s="10" t="s">
        <v>3140</v>
      </c>
      <c r="C971" s="10" t="s">
        <v>50789</v>
      </c>
      <c r="D971" s="10" t="s">
        <v>50496</v>
      </c>
      <c r="E971" s="10" t="s">
        <v>50790</v>
      </c>
      <c r="F971" t="str">
        <f t="shared" si="17"/>
        <v/>
      </c>
      <c r="I971" t="s">
        <v>13568</v>
      </c>
    </row>
    <row r="972" spans="1:9" ht="14.4" hidden="1" customHeight="1" x14ac:dyDescent="0.3">
      <c r="A972" s="10" t="s">
        <v>50791</v>
      </c>
      <c r="B972" s="10" t="s">
        <v>3140</v>
      </c>
      <c r="C972" s="10" t="s">
        <v>50792</v>
      </c>
      <c r="D972" s="10" t="s">
        <v>50496</v>
      </c>
      <c r="E972" s="10" t="s">
        <v>50793</v>
      </c>
      <c r="F972" t="str">
        <f t="shared" si="17"/>
        <v/>
      </c>
      <c r="I972" t="s">
        <v>13568</v>
      </c>
    </row>
    <row r="973" spans="1:9" ht="14.4" hidden="1" customHeight="1" x14ac:dyDescent="0.3">
      <c r="A973" s="10" t="s">
        <v>50794</v>
      </c>
      <c r="B973" s="10" t="s">
        <v>3140</v>
      </c>
      <c r="C973" s="10" t="s">
        <v>50795</v>
      </c>
      <c r="D973" s="10" t="s">
        <v>50496</v>
      </c>
      <c r="E973" s="10" t="s">
        <v>50796</v>
      </c>
      <c r="F973" t="str">
        <f t="shared" si="17"/>
        <v/>
      </c>
      <c r="I973" t="s">
        <v>13568</v>
      </c>
    </row>
    <row r="974" spans="1:9" ht="14.4" hidden="1" customHeight="1" x14ac:dyDescent="0.3">
      <c r="A974" s="10" t="s">
        <v>50797</v>
      </c>
      <c r="B974" s="10" t="s">
        <v>3140</v>
      </c>
      <c r="C974" s="10" t="s">
        <v>50798</v>
      </c>
      <c r="D974" s="10" t="s">
        <v>50496</v>
      </c>
      <c r="E974" s="10" t="s">
        <v>50799</v>
      </c>
      <c r="F974" t="str">
        <f t="shared" si="17"/>
        <v/>
      </c>
      <c r="I974" t="s">
        <v>13568</v>
      </c>
    </row>
    <row r="975" spans="1:9" ht="14.4" hidden="1" customHeight="1" x14ac:dyDescent="0.3">
      <c r="A975" s="10" t="s">
        <v>50800</v>
      </c>
      <c r="B975" s="10" t="s">
        <v>3140</v>
      </c>
      <c r="C975" s="10" t="s">
        <v>50801</v>
      </c>
      <c r="D975" s="10" t="s">
        <v>50509</v>
      </c>
      <c r="E975" s="10" t="s">
        <v>50802</v>
      </c>
      <c r="F975" t="str">
        <f t="shared" si="17"/>
        <v/>
      </c>
      <c r="I975" t="s">
        <v>13568</v>
      </c>
    </row>
    <row r="976" spans="1:9" ht="14.4" hidden="1" customHeight="1" x14ac:dyDescent="0.3">
      <c r="A976" s="10" t="s">
        <v>50803</v>
      </c>
      <c r="B976" s="10" t="s">
        <v>3140</v>
      </c>
      <c r="C976" s="10" t="s">
        <v>50804</v>
      </c>
      <c r="D976" s="10" t="s">
        <v>50509</v>
      </c>
      <c r="E976" s="10" t="s">
        <v>50805</v>
      </c>
      <c r="F976" t="str">
        <f t="shared" si="17"/>
        <v/>
      </c>
      <c r="I976" t="s">
        <v>13568</v>
      </c>
    </row>
    <row r="977" spans="1:9" ht="14.4" hidden="1" customHeight="1" x14ac:dyDescent="0.3">
      <c r="A977" s="10" t="s">
        <v>50806</v>
      </c>
      <c r="B977" s="10" t="s">
        <v>3140</v>
      </c>
      <c r="C977" s="10" t="s">
        <v>50807</v>
      </c>
      <c r="D977" s="10" t="s">
        <v>50509</v>
      </c>
      <c r="E977" s="10" t="s">
        <v>50808</v>
      </c>
      <c r="F977" t="str">
        <f t="shared" si="17"/>
        <v/>
      </c>
      <c r="I977" t="s">
        <v>13568</v>
      </c>
    </row>
    <row r="978" spans="1:9" ht="14.4" hidden="1" customHeight="1" x14ac:dyDescent="0.3">
      <c r="A978" s="10" t="s">
        <v>50809</v>
      </c>
      <c r="B978" s="10" t="s">
        <v>3140</v>
      </c>
      <c r="C978" s="10" t="s">
        <v>50810</v>
      </c>
      <c r="D978" s="10" t="s">
        <v>50509</v>
      </c>
      <c r="E978" s="10" t="s">
        <v>50811</v>
      </c>
      <c r="F978" t="str">
        <f t="shared" si="17"/>
        <v/>
      </c>
      <c r="I978" t="s">
        <v>13568</v>
      </c>
    </row>
    <row r="979" spans="1:9" ht="14.4" hidden="1" customHeight="1" x14ac:dyDescent="0.3">
      <c r="A979" s="10" t="s">
        <v>50812</v>
      </c>
      <c r="B979" s="10" t="s">
        <v>3140</v>
      </c>
      <c r="C979" s="10" t="s">
        <v>50813</v>
      </c>
      <c r="D979" s="10" t="s">
        <v>50814</v>
      </c>
      <c r="E979" s="10" t="s">
        <v>50815</v>
      </c>
      <c r="F979" t="str">
        <f t="shared" si="17"/>
        <v/>
      </c>
      <c r="I979" t="s">
        <v>13568</v>
      </c>
    </row>
    <row r="980" spans="1:9" ht="14.4" hidden="1" customHeight="1" x14ac:dyDescent="0.3">
      <c r="A980" s="10" t="s">
        <v>50816</v>
      </c>
      <c r="B980" s="10" t="s">
        <v>3140</v>
      </c>
      <c r="C980" s="10" t="s">
        <v>50817</v>
      </c>
      <c r="D980" s="10" t="s">
        <v>50814</v>
      </c>
      <c r="E980" s="10" t="s">
        <v>50818</v>
      </c>
      <c r="F980" t="str">
        <f t="shared" si="17"/>
        <v/>
      </c>
      <c r="I980" t="s">
        <v>13568</v>
      </c>
    </row>
    <row r="981" spans="1:9" ht="14.4" hidden="1" customHeight="1" x14ac:dyDescent="0.3">
      <c r="A981" s="10" t="s">
        <v>50819</v>
      </c>
      <c r="B981" s="10" t="s">
        <v>3140</v>
      </c>
      <c r="C981" s="10" t="s">
        <v>50820</v>
      </c>
      <c r="D981" s="10" t="s">
        <v>50449</v>
      </c>
      <c r="E981" s="10" t="s">
        <v>50821</v>
      </c>
      <c r="F981" t="str">
        <f t="shared" si="17"/>
        <v/>
      </c>
      <c r="I981" t="s">
        <v>13568</v>
      </c>
    </row>
    <row r="982" spans="1:9" ht="14.4" hidden="1" customHeight="1" x14ac:dyDescent="0.3">
      <c r="A982" s="10" t="s">
        <v>50822</v>
      </c>
      <c r="B982" s="10" t="s">
        <v>3140</v>
      </c>
      <c r="C982" s="10" t="s">
        <v>50823</v>
      </c>
      <c r="D982" s="10" t="s">
        <v>50449</v>
      </c>
      <c r="E982" s="10" t="s">
        <v>50824</v>
      </c>
      <c r="F982" t="str">
        <f t="shared" si="17"/>
        <v/>
      </c>
      <c r="I982" t="s">
        <v>13568</v>
      </c>
    </row>
    <row r="983" spans="1:9" ht="14.4" hidden="1" customHeight="1" x14ac:dyDescent="0.3">
      <c r="A983" s="10" t="s">
        <v>50825</v>
      </c>
      <c r="B983" s="10" t="s">
        <v>3140</v>
      </c>
      <c r="C983" s="10" t="s">
        <v>50826</v>
      </c>
      <c r="D983" s="10" t="s">
        <v>50107</v>
      </c>
      <c r="E983" s="10" t="s">
        <v>50827</v>
      </c>
      <c r="F983" t="str">
        <f t="shared" si="17"/>
        <v/>
      </c>
      <c r="I983" t="s">
        <v>13568</v>
      </c>
    </row>
    <row r="984" spans="1:9" ht="14.4" hidden="1" customHeight="1" x14ac:dyDescent="0.3">
      <c r="A984" s="10" t="s">
        <v>50828</v>
      </c>
      <c r="B984" s="10" t="s">
        <v>3140</v>
      </c>
      <c r="C984" s="10" t="s">
        <v>50829</v>
      </c>
      <c r="D984" s="10" t="s">
        <v>50546</v>
      </c>
      <c r="E984" s="10" t="s">
        <v>50830</v>
      </c>
      <c r="F984" t="str">
        <f t="shared" si="17"/>
        <v/>
      </c>
      <c r="I984" t="s">
        <v>13568</v>
      </c>
    </row>
    <row r="985" spans="1:9" ht="14.4" hidden="1" customHeight="1" x14ac:dyDescent="0.3">
      <c r="A985" s="10" t="s">
        <v>50831</v>
      </c>
      <c r="B985" s="10" t="s">
        <v>3140</v>
      </c>
      <c r="C985" s="10" t="s">
        <v>50832</v>
      </c>
      <c r="D985" s="10" t="s">
        <v>50037</v>
      </c>
      <c r="E985" s="10" t="s">
        <v>50833</v>
      </c>
      <c r="F985" t="str">
        <f t="shared" si="17"/>
        <v/>
      </c>
      <c r="I985" t="s">
        <v>13568</v>
      </c>
    </row>
    <row r="986" spans="1:9" ht="14.4" hidden="1" customHeight="1" x14ac:dyDescent="0.3">
      <c r="A986" s="10" t="s">
        <v>50834</v>
      </c>
      <c r="B986" s="10" t="s">
        <v>3140</v>
      </c>
      <c r="C986" s="10" t="s">
        <v>50835</v>
      </c>
      <c r="D986" s="10" t="s">
        <v>50525</v>
      </c>
      <c r="E986" s="10" t="s">
        <v>50836</v>
      </c>
      <c r="F986" t="str">
        <f t="shared" si="17"/>
        <v/>
      </c>
      <c r="I986" t="s">
        <v>13568</v>
      </c>
    </row>
    <row r="987" spans="1:9" ht="14.4" hidden="1" customHeight="1" x14ac:dyDescent="0.3">
      <c r="A987" s="10" t="s">
        <v>50837</v>
      </c>
      <c r="B987" s="10" t="s">
        <v>3140</v>
      </c>
      <c r="C987" s="10" t="s">
        <v>50838</v>
      </c>
      <c r="D987" s="10" t="s">
        <v>50107</v>
      </c>
      <c r="E987" s="10" t="s">
        <v>50839</v>
      </c>
      <c r="F987" t="str">
        <f t="shared" si="17"/>
        <v/>
      </c>
      <c r="I987" t="s">
        <v>13568</v>
      </c>
    </row>
    <row r="988" spans="1:9" ht="14.4" hidden="1" customHeight="1" x14ac:dyDescent="0.3">
      <c r="A988" s="10" t="s">
        <v>50840</v>
      </c>
      <c r="B988" s="10" t="s">
        <v>3140</v>
      </c>
      <c r="C988" s="10" t="s">
        <v>50841</v>
      </c>
      <c r="D988" s="10" t="s">
        <v>50569</v>
      </c>
      <c r="E988" s="10" t="s">
        <v>50842</v>
      </c>
      <c r="F988" t="str">
        <f t="shared" si="17"/>
        <v/>
      </c>
      <c r="I988" t="s">
        <v>13568</v>
      </c>
    </row>
    <row r="989" spans="1:9" ht="14.4" hidden="1" customHeight="1" x14ac:dyDescent="0.3">
      <c r="A989" s="10" t="s">
        <v>50843</v>
      </c>
      <c r="B989" s="10" t="s">
        <v>3140</v>
      </c>
      <c r="C989" s="10" t="s">
        <v>50844</v>
      </c>
      <c r="D989" s="10" t="s">
        <v>50569</v>
      </c>
      <c r="E989" s="10" t="s">
        <v>50845</v>
      </c>
      <c r="F989" t="str">
        <f t="shared" si="17"/>
        <v/>
      </c>
      <c r="I989" t="s">
        <v>13568</v>
      </c>
    </row>
    <row r="990" spans="1:9" ht="14.4" hidden="1" customHeight="1" x14ac:dyDescent="0.3">
      <c r="A990" s="10" t="s">
        <v>50846</v>
      </c>
      <c r="B990" s="10" t="s">
        <v>3140</v>
      </c>
      <c r="C990" s="10" t="s">
        <v>50847</v>
      </c>
      <c r="D990" s="10" t="s">
        <v>50569</v>
      </c>
      <c r="E990" s="10" t="s">
        <v>50848</v>
      </c>
      <c r="F990" t="str">
        <f t="shared" si="17"/>
        <v/>
      </c>
      <c r="I990" t="s">
        <v>13568</v>
      </c>
    </row>
    <row r="991" spans="1:9" ht="14.4" hidden="1" customHeight="1" x14ac:dyDescent="0.3">
      <c r="A991" s="10" t="s">
        <v>50849</v>
      </c>
      <c r="B991" s="10" t="s">
        <v>3140</v>
      </c>
      <c r="C991" s="10" t="s">
        <v>50850</v>
      </c>
      <c r="D991" s="10" t="s">
        <v>50569</v>
      </c>
      <c r="E991" s="10" t="s">
        <v>50851</v>
      </c>
      <c r="F991" t="str">
        <f t="shared" si="17"/>
        <v/>
      </c>
      <c r="I991" t="s">
        <v>13568</v>
      </c>
    </row>
    <row r="992" spans="1:9" ht="14.4" hidden="1" customHeight="1" x14ac:dyDescent="0.3">
      <c r="A992" s="10" t="s">
        <v>50852</v>
      </c>
      <c r="B992" s="10" t="s">
        <v>3140</v>
      </c>
      <c r="C992" s="10" t="s">
        <v>50853</v>
      </c>
      <c r="D992" s="10" t="s">
        <v>50383</v>
      </c>
      <c r="E992" s="10" t="s">
        <v>50854</v>
      </c>
      <c r="F992" t="str">
        <f t="shared" si="17"/>
        <v/>
      </c>
      <c r="I992" t="s">
        <v>13568</v>
      </c>
    </row>
    <row r="993" spans="1:9" ht="14.4" hidden="1" customHeight="1" x14ac:dyDescent="0.3">
      <c r="A993" s="10" t="s">
        <v>50855</v>
      </c>
      <c r="B993" s="10" t="s">
        <v>3140</v>
      </c>
      <c r="C993" s="10" t="s">
        <v>50856</v>
      </c>
      <c r="D993" s="10" t="s">
        <v>50632</v>
      </c>
      <c r="E993" s="10" t="s">
        <v>50857</v>
      </c>
      <c r="F993" t="str">
        <f t="shared" si="17"/>
        <v/>
      </c>
      <c r="I993" t="s">
        <v>13568</v>
      </c>
    </row>
    <row r="994" spans="1:9" ht="14.4" hidden="1" customHeight="1" x14ac:dyDescent="0.3">
      <c r="A994" s="10" t="s">
        <v>50858</v>
      </c>
      <c r="B994" s="10" t="s">
        <v>3140</v>
      </c>
      <c r="C994" s="10" t="s">
        <v>50859</v>
      </c>
      <c r="D994" s="10" t="s">
        <v>50860</v>
      </c>
      <c r="E994" s="10" t="s">
        <v>50861</v>
      </c>
      <c r="F994" t="str">
        <f t="shared" si="17"/>
        <v/>
      </c>
      <c r="I994" t="s">
        <v>13568</v>
      </c>
    </row>
    <row r="995" spans="1:9" ht="14.4" hidden="1" customHeight="1" x14ac:dyDescent="0.3">
      <c r="A995" s="10" t="s">
        <v>50862</v>
      </c>
      <c r="B995" s="10" t="s">
        <v>3140</v>
      </c>
      <c r="C995" s="10" t="s">
        <v>50863</v>
      </c>
      <c r="D995" s="10" t="s">
        <v>50860</v>
      </c>
      <c r="E995" s="10" t="s">
        <v>50864</v>
      </c>
      <c r="F995" t="str">
        <f t="shared" si="17"/>
        <v/>
      </c>
      <c r="I995" t="s">
        <v>13568</v>
      </c>
    </row>
    <row r="996" spans="1:9" ht="14.4" hidden="1" customHeight="1" x14ac:dyDescent="0.3">
      <c r="A996" s="10" t="s">
        <v>50865</v>
      </c>
      <c r="B996" s="10" t="s">
        <v>3140</v>
      </c>
      <c r="C996" s="10" t="s">
        <v>50866</v>
      </c>
      <c r="D996" s="10" t="s">
        <v>50610</v>
      </c>
      <c r="E996" s="10" t="s">
        <v>50867</v>
      </c>
      <c r="F996" t="str">
        <f t="shared" si="17"/>
        <v/>
      </c>
      <c r="I996" t="s">
        <v>13568</v>
      </c>
    </row>
    <row r="997" spans="1:9" ht="14.4" hidden="1" customHeight="1" x14ac:dyDescent="0.3">
      <c r="A997" s="10" t="s">
        <v>50868</v>
      </c>
      <c r="B997" s="10" t="s">
        <v>3140</v>
      </c>
      <c r="C997" s="10" t="s">
        <v>50869</v>
      </c>
      <c r="D997" s="10" t="s">
        <v>50037</v>
      </c>
      <c r="E997" s="10" t="s">
        <v>50870</v>
      </c>
      <c r="F997" t="str">
        <f t="shared" si="17"/>
        <v/>
      </c>
      <c r="I997" t="s">
        <v>13568</v>
      </c>
    </row>
    <row r="998" spans="1:9" ht="14.4" hidden="1" customHeight="1" x14ac:dyDescent="0.3">
      <c r="A998" s="10" t="s">
        <v>50871</v>
      </c>
      <c r="B998" s="10" t="s">
        <v>3140</v>
      </c>
      <c r="C998" s="10" t="s">
        <v>50872</v>
      </c>
      <c r="D998" s="10" t="s">
        <v>50037</v>
      </c>
      <c r="E998" s="10" t="s">
        <v>50873</v>
      </c>
      <c r="F998" t="str">
        <f t="shared" si="17"/>
        <v/>
      </c>
      <c r="I998" t="s">
        <v>13568</v>
      </c>
    </row>
    <row r="999" spans="1:9" ht="14.4" hidden="1" customHeight="1" x14ac:dyDescent="0.3">
      <c r="A999" s="10" t="s">
        <v>50874</v>
      </c>
      <c r="B999" s="10" t="s">
        <v>3140</v>
      </c>
      <c r="C999" s="10" t="s">
        <v>50875</v>
      </c>
      <c r="D999" s="10" t="s">
        <v>50037</v>
      </c>
      <c r="E999" s="10" t="s">
        <v>50876</v>
      </c>
      <c r="F999" t="str">
        <f t="shared" si="17"/>
        <v/>
      </c>
      <c r="I999" t="s">
        <v>13568</v>
      </c>
    </row>
    <row r="1000" spans="1:9" ht="14.4" hidden="1" customHeight="1" x14ac:dyDescent="0.3">
      <c r="A1000" s="10" t="s">
        <v>50877</v>
      </c>
      <c r="B1000" s="10" t="s">
        <v>3140</v>
      </c>
      <c r="C1000" s="10" t="s">
        <v>50878</v>
      </c>
      <c r="D1000" s="10" t="s">
        <v>50037</v>
      </c>
      <c r="E1000" s="10" t="s">
        <v>50879</v>
      </c>
      <c r="F1000" t="str">
        <f t="shared" si="17"/>
        <v/>
      </c>
      <c r="I1000" t="s">
        <v>13568</v>
      </c>
    </row>
    <row r="1001" spans="1:9" ht="14.4" hidden="1" customHeight="1" x14ac:dyDescent="0.3">
      <c r="A1001" s="10" t="s">
        <v>50880</v>
      </c>
      <c r="B1001" s="10" t="s">
        <v>3140</v>
      </c>
      <c r="C1001" s="10" t="s">
        <v>50881</v>
      </c>
      <c r="D1001" s="10" t="s">
        <v>50610</v>
      </c>
      <c r="E1001" s="10" t="s">
        <v>50882</v>
      </c>
      <c r="F1001" t="str">
        <f t="shared" si="17"/>
        <v/>
      </c>
      <c r="I1001" t="s">
        <v>13568</v>
      </c>
    </row>
    <row r="1002" spans="1:9" ht="14.4" hidden="1" customHeight="1" x14ac:dyDescent="0.3">
      <c r="A1002" s="10" t="s">
        <v>50883</v>
      </c>
      <c r="B1002" s="10" t="s">
        <v>3140</v>
      </c>
      <c r="C1002" s="10" t="s">
        <v>50884</v>
      </c>
      <c r="D1002" s="10" t="s">
        <v>50037</v>
      </c>
      <c r="E1002" s="10" t="s">
        <v>50885</v>
      </c>
      <c r="F1002" t="str">
        <f t="shared" si="17"/>
        <v/>
      </c>
      <c r="I1002" t="s">
        <v>13568</v>
      </c>
    </row>
    <row r="1003" spans="1:9" ht="14.4" hidden="1" customHeight="1" x14ac:dyDescent="0.3">
      <c r="A1003" s="10" t="s">
        <v>50886</v>
      </c>
      <c r="B1003" s="10" t="s">
        <v>3140</v>
      </c>
      <c r="C1003" s="10" t="s">
        <v>50887</v>
      </c>
      <c r="D1003" s="10" t="s">
        <v>50037</v>
      </c>
      <c r="E1003" s="10" t="s">
        <v>50888</v>
      </c>
      <c r="F1003" t="str">
        <f t="shared" si="17"/>
        <v/>
      </c>
      <c r="I1003" t="s">
        <v>13568</v>
      </c>
    </row>
    <row r="1004" spans="1:9" ht="14.4" hidden="1" customHeight="1" x14ac:dyDescent="0.3">
      <c r="A1004" s="10" t="s">
        <v>50889</v>
      </c>
      <c r="B1004" s="10" t="s">
        <v>3140</v>
      </c>
      <c r="C1004" s="10" t="s">
        <v>50890</v>
      </c>
      <c r="D1004" s="10" t="s">
        <v>50037</v>
      </c>
      <c r="E1004" s="10" t="s">
        <v>50891</v>
      </c>
      <c r="F1004" t="str">
        <f t="shared" si="17"/>
        <v/>
      </c>
      <c r="I1004" t="s">
        <v>13568</v>
      </c>
    </row>
    <row r="1005" spans="1:9" ht="14.4" hidden="1" customHeight="1" x14ac:dyDescent="0.3">
      <c r="A1005" s="10" t="s">
        <v>50892</v>
      </c>
      <c r="B1005" s="10" t="s">
        <v>3140</v>
      </c>
      <c r="C1005" s="10" t="s">
        <v>50893</v>
      </c>
      <c r="D1005" s="10" t="s">
        <v>50037</v>
      </c>
      <c r="E1005" s="10" t="s">
        <v>50894</v>
      </c>
      <c r="F1005" t="str">
        <f t="shared" si="17"/>
        <v/>
      </c>
      <c r="I1005" t="s">
        <v>13568</v>
      </c>
    </row>
    <row r="1006" spans="1:9" ht="14.4" hidden="1" customHeight="1" x14ac:dyDescent="0.3">
      <c r="A1006" s="10" t="s">
        <v>50895</v>
      </c>
      <c r="B1006" s="10" t="s">
        <v>3140</v>
      </c>
      <c r="C1006" s="10" t="s">
        <v>50896</v>
      </c>
      <c r="D1006" s="10" t="s">
        <v>50037</v>
      </c>
      <c r="E1006" s="10" t="s">
        <v>50897</v>
      </c>
      <c r="F1006" t="str">
        <f t="shared" si="17"/>
        <v/>
      </c>
      <c r="I1006" t="s">
        <v>13568</v>
      </c>
    </row>
    <row r="1007" spans="1:9" ht="14.4" hidden="1" customHeight="1" x14ac:dyDescent="0.3">
      <c r="A1007" s="10" t="s">
        <v>50898</v>
      </c>
      <c r="B1007" s="10" t="s">
        <v>3140</v>
      </c>
      <c r="C1007" s="10" t="s">
        <v>50899</v>
      </c>
      <c r="D1007" s="10" t="s">
        <v>50037</v>
      </c>
      <c r="E1007" s="10" t="s">
        <v>50900</v>
      </c>
      <c r="F1007" t="str">
        <f t="shared" si="17"/>
        <v/>
      </c>
      <c r="I1007" t="s">
        <v>13568</v>
      </c>
    </row>
    <row r="1008" spans="1:9" ht="14.4" hidden="1" customHeight="1" x14ac:dyDescent="0.3">
      <c r="A1008" s="10" t="s">
        <v>50901</v>
      </c>
      <c r="B1008" s="10" t="s">
        <v>3140</v>
      </c>
      <c r="C1008" s="10" t="s">
        <v>50902</v>
      </c>
      <c r="D1008" s="10" t="s">
        <v>50037</v>
      </c>
      <c r="E1008" s="10" t="s">
        <v>50903</v>
      </c>
      <c r="F1008" t="str">
        <f t="shared" si="17"/>
        <v/>
      </c>
      <c r="I1008" t="s">
        <v>13568</v>
      </c>
    </row>
    <row r="1009" spans="1:9" ht="14.4" hidden="1" customHeight="1" x14ac:dyDescent="0.3">
      <c r="A1009" s="10" t="s">
        <v>50904</v>
      </c>
      <c r="B1009" s="10" t="s">
        <v>3140</v>
      </c>
      <c r="C1009" s="10" t="s">
        <v>50905</v>
      </c>
      <c r="D1009" s="10" t="s">
        <v>50037</v>
      </c>
      <c r="E1009" s="10" t="s">
        <v>50906</v>
      </c>
      <c r="F1009" t="str">
        <f t="shared" si="17"/>
        <v/>
      </c>
      <c r="I1009" t="s">
        <v>13568</v>
      </c>
    </row>
    <row r="1010" spans="1:9" ht="14.4" hidden="1" customHeight="1" x14ac:dyDescent="0.3">
      <c r="A1010" s="10" t="s">
        <v>50907</v>
      </c>
      <c r="B1010" s="10" t="s">
        <v>3140</v>
      </c>
      <c r="C1010" s="10" t="s">
        <v>50908</v>
      </c>
      <c r="D1010" s="10" t="s">
        <v>50024</v>
      </c>
      <c r="E1010" s="10" t="s">
        <v>50909</v>
      </c>
      <c r="F1010" t="str">
        <f t="shared" si="17"/>
        <v/>
      </c>
      <c r="I1010" t="s">
        <v>13568</v>
      </c>
    </row>
    <row r="1011" spans="1:9" ht="14.4" hidden="1" customHeight="1" x14ac:dyDescent="0.3">
      <c r="A1011" s="10" t="s">
        <v>50910</v>
      </c>
      <c r="B1011" s="10" t="s">
        <v>3140</v>
      </c>
      <c r="C1011" s="10" t="s">
        <v>50911</v>
      </c>
      <c r="D1011" s="10" t="s">
        <v>50376</v>
      </c>
      <c r="E1011" s="10" t="s">
        <v>50912</v>
      </c>
      <c r="F1011" t="str">
        <f t="shared" si="17"/>
        <v/>
      </c>
      <c r="I1011" t="s">
        <v>13568</v>
      </c>
    </row>
    <row r="1012" spans="1:9" ht="14.4" hidden="1" customHeight="1" x14ac:dyDescent="0.3">
      <c r="A1012" s="10" t="s">
        <v>50913</v>
      </c>
      <c r="B1012" s="10" t="s">
        <v>3140</v>
      </c>
      <c r="C1012" s="10" t="s">
        <v>50914</v>
      </c>
      <c r="D1012" s="10" t="s">
        <v>50383</v>
      </c>
      <c r="E1012" s="10" t="s">
        <v>50915</v>
      </c>
      <c r="F1012" t="str">
        <f t="shared" si="17"/>
        <v/>
      </c>
      <c r="I1012" t="s">
        <v>13568</v>
      </c>
    </row>
    <row r="1013" spans="1:9" ht="14.4" hidden="1" customHeight="1" x14ac:dyDescent="0.3">
      <c r="A1013" s="10" t="s">
        <v>50916</v>
      </c>
      <c r="B1013" s="10" t="s">
        <v>3140</v>
      </c>
      <c r="C1013" s="10" t="s">
        <v>50917</v>
      </c>
      <c r="D1013" s="10" t="s">
        <v>50383</v>
      </c>
      <c r="E1013" s="10" t="s">
        <v>50918</v>
      </c>
      <c r="F1013" t="str">
        <f t="shared" si="17"/>
        <v/>
      </c>
      <c r="I1013" t="s">
        <v>13568</v>
      </c>
    </row>
    <row r="1014" spans="1:9" ht="14.4" hidden="1" customHeight="1" x14ac:dyDescent="0.3">
      <c r="A1014" s="10" t="s">
        <v>50919</v>
      </c>
      <c r="B1014" s="10" t="s">
        <v>3140</v>
      </c>
      <c r="C1014" s="10" t="s">
        <v>50920</v>
      </c>
      <c r="D1014" s="10" t="s">
        <v>50383</v>
      </c>
      <c r="E1014" s="10" t="s">
        <v>50921</v>
      </c>
      <c r="F1014" t="str">
        <f t="shared" si="17"/>
        <v/>
      </c>
      <c r="I1014" t="s">
        <v>13568</v>
      </c>
    </row>
    <row r="1015" spans="1:9" ht="14.4" hidden="1" customHeight="1" x14ac:dyDescent="0.3">
      <c r="A1015" s="10" t="s">
        <v>50922</v>
      </c>
      <c r="B1015" s="10" t="s">
        <v>3140</v>
      </c>
      <c r="C1015" s="10" t="s">
        <v>50923</v>
      </c>
      <c r="D1015" s="10" t="s">
        <v>50383</v>
      </c>
      <c r="E1015" s="10" t="s">
        <v>50924</v>
      </c>
      <c r="F1015" t="str">
        <f t="shared" si="17"/>
        <v/>
      </c>
      <c r="I1015" t="s">
        <v>13568</v>
      </c>
    </row>
    <row r="1016" spans="1:9" ht="14.4" hidden="1" customHeight="1" x14ac:dyDescent="0.3">
      <c r="A1016" s="10" t="s">
        <v>50925</v>
      </c>
      <c r="B1016" s="10" t="s">
        <v>3140</v>
      </c>
      <c r="C1016" s="10" t="s">
        <v>50926</v>
      </c>
      <c r="D1016" s="10" t="s">
        <v>50383</v>
      </c>
      <c r="E1016" s="10" t="s">
        <v>50927</v>
      </c>
      <c r="F1016" t="str">
        <f t="shared" si="17"/>
        <v/>
      </c>
      <c r="I1016" t="s">
        <v>13568</v>
      </c>
    </row>
    <row r="1017" spans="1:9" ht="14.4" hidden="1" customHeight="1" x14ac:dyDescent="0.3">
      <c r="A1017" s="10" t="s">
        <v>50928</v>
      </c>
      <c r="B1017" s="10" t="s">
        <v>3140</v>
      </c>
      <c r="C1017" s="10" t="s">
        <v>50929</v>
      </c>
      <c r="D1017" s="10" t="s">
        <v>50144</v>
      </c>
      <c r="E1017" s="10" t="s">
        <v>50930</v>
      </c>
      <c r="F1017" t="str">
        <f t="shared" si="17"/>
        <v/>
      </c>
      <c r="I1017" t="s">
        <v>13568</v>
      </c>
    </row>
    <row r="1018" spans="1:9" ht="14.4" hidden="1" customHeight="1" x14ac:dyDescent="0.3">
      <c r="A1018" s="10" t="s">
        <v>50931</v>
      </c>
      <c r="B1018" s="10" t="s">
        <v>3140</v>
      </c>
      <c r="C1018" s="10" t="s">
        <v>50932</v>
      </c>
      <c r="D1018" s="10" t="s">
        <v>50107</v>
      </c>
      <c r="E1018" s="10" t="s">
        <v>50933</v>
      </c>
      <c r="F1018" t="str">
        <f t="shared" si="17"/>
        <v/>
      </c>
      <c r="I1018" t="s">
        <v>13568</v>
      </c>
    </row>
    <row r="1019" spans="1:9" ht="14.4" hidden="1" customHeight="1" x14ac:dyDescent="0.3">
      <c r="A1019" s="10" t="s">
        <v>50934</v>
      </c>
      <c r="B1019" s="10" t="s">
        <v>3140</v>
      </c>
      <c r="C1019" s="10" t="s">
        <v>50935</v>
      </c>
      <c r="D1019" s="10" t="s">
        <v>50037</v>
      </c>
      <c r="E1019" s="10" t="s">
        <v>50936</v>
      </c>
      <c r="F1019" t="str">
        <f t="shared" si="17"/>
        <v/>
      </c>
      <c r="I1019" t="s">
        <v>13568</v>
      </c>
    </row>
    <row r="1020" spans="1:9" ht="14.4" hidden="1" customHeight="1" x14ac:dyDescent="0.3">
      <c r="A1020" s="10" t="s">
        <v>50937</v>
      </c>
      <c r="B1020" s="10" t="s">
        <v>3140</v>
      </c>
      <c r="C1020" s="10" t="s">
        <v>50938</v>
      </c>
      <c r="D1020" s="10" t="s">
        <v>50037</v>
      </c>
      <c r="E1020" s="10" t="s">
        <v>50939</v>
      </c>
      <c r="F1020" t="str">
        <f t="shared" si="17"/>
        <v/>
      </c>
      <c r="I1020" t="s">
        <v>13568</v>
      </c>
    </row>
    <row r="1021" spans="1:9" ht="14.4" hidden="1" customHeight="1" x14ac:dyDescent="0.3">
      <c r="A1021" s="10" t="s">
        <v>50940</v>
      </c>
      <c r="B1021" s="10" t="s">
        <v>3140</v>
      </c>
      <c r="C1021" s="10" t="s">
        <v>50941</v>
      </c>
      <c r="D1021" s="10" t="s">
        <v>50380</v>
      </c>
      <c r="E1021" s="10" t="s">
        <v>50942</v>
      </c>
      <c r="F1021" t="str">
        <f t="shared" si="17"/>
        <v/>
      </c>
      <c r="I1021" t="s">
        <v>13568</v>
      </c>
    </row>
    <row r="1022" spans="1:9" ht="14.4" hidden="1" customHeight="1" x14ac:dyDescent="0.3">
      <c r="A1022" s="10" t="s">
        <v>50943</v>
      </c>
      <c r="B1022" s="10" t="s">
        <v>3140</v>
      </c>
      <c r="C1022" s="10" t="s">
        <v>50944</v>
      </c>
      <c r="D1022" s="10" t="s">
        <v>50144</v>
      </c>
      <c r="E1022" s="10" t="s">
        <v>50945</v>
      </c>
      <c r="F1022" t="str">
        <f t="shared" si="17"/>
        <v/>
      </c>
      <c r="I1022" t="s">
        <v>13568</v>
      </c>
    </row>
    <row r="1023" spans="1:9" ht="14.4" hidden="1" customHeight="1" x14ac:dyDescent="0.3">
      <c r="A1023" s="10" t="s">
        <v>50946</v>
      </c>
      <c r="B1023" s="10" t="s">
        <v>3140</v>
      </c>
      <c r="C1023" s="10" t="s">
        <v>50947</v>
      </c>
      <c r="D1023" s="10" t="s">
        <v>50414</v>
      </c>
      <c r="E1023" s="10" t="s">
        <v>50948</v>
      </c>
      <c r="F1023" t="str">
        <f t="shared" si="17"/>
        <v/>
      </c>
      <c r="I1023" t="s">
        <v>13568</v>
      </c>
    </row>
    <row r="1024" spans="1:9" ht="14.4" hidden="1" customHeight="1" x14ac:dyDescent="0.3">
      <c r="A1024" s="10" t="s">
        <v>50949</v>
      </c>
      <c r="B1024" s="10" t="s">
        <v>3140</v>
      </c>
      <c r="C1024" s="10" t="s">
        <v>50950</v>
      </c>
      <c r="D1024" s="10" t="s">
        <v>50037</v>
      </c>
      <c r="E1024" s="10" t="s">
        <v>50951</v>
      </c>
      <c r="F1024" t="str">
        <f t="shared" si="17"/>
        <v/>
      </c>
      <c r="I1024" t="s">
        <v>13568</v>
      </c>
    </row>
    <row r="1025" spans="1:9" ht="14.4" hidden="1" customHeight="1" x14ac:dyDescent="0.3">
      <c r="A1025" s="10" t="s">
        <v>50952</v>
      </c>
      <c r="B1025" s="10" t="s">
        <v>3140</v>
      </c>
      <c r="C1025" s="10" t="s">
        <v>50953</v>
      </c>
      <c r="D1025" s="10" t="s">
        <v>50429</v>
      </c>
      <c r="E1025" s="10" t="s">
        <v>50954</v>
      </c>
      <c r="F1025" t="str">
        <f t="shared" si="17"/>
        <v/>
      </c>
      <c r="I1025" t="s">
        <v>13568</v>
      </c>
    </row>
    <row r="1026" spans="1:9" ht="14.4" hidden="1" customHeight="1" x14ac:dyDescent="0.3">
      <c r="A1026" s="10" t="s">
        <v>50955</v>
      </c>
      <c r="B1026" s="10" t="s">
        <v>3140</v>
      </c>
      <c r="C1026" s="10" t="s">
        <v>50956</v>
      </c>
      <c r="D1026" s="10" t="s">
        <v>50144</v>
      </c>
      <c r="E1026" s="10" t="s">
        <v>50957</v>
      </c>
      <c r="F1026" t="str">
        <f t="shared" si="17"/>
        <v/>
      </c>
      <c r="I1026" t="s">
        <v>13568</v>
      </c>
    </row>
    <row r="1027" spans="1:9" ht="14.4" hidden="1" customHeight="1" x14ac:dyDescent="0.3">
      <c r="A1027" s="10" t="s">
        <v>50958</v>
      </c>
      <c r="B1027" s="10" t="s">
        <v>3140</v>
      </c>
      <c r="C1027" s="10" t="s">
        <v>50959</v>
      </c>
      <c r="D1027" s="10" t="s">
        <v>50024</v>
      </c>
      <c r="E1027" s="10" t="s">
        <v>50960</v>
      </c>
      <c r="F1027" t="str">
        <f t="shared" si="17"/>
        <v/>
      </c>
      <c r="I1027" t="s">
        <v>13568</v>
      </c>
    </row>
    <row r="1028" spans="1:9" ht="14.4" hidden="1" customHeight="1" x14ac:dyDescent="0.3">
      <c r="A1028" s="10" t="s">
        <v>50961</v>
      </c>
      <c r="B1028" s="10" t="s">
        <v>3140</v>
      </c>
      <c r="C1028" s="10" t="s">
        <v>50962</v>
      </c>
      <c r="D1028" s="10" t="s">
        <v>50383</v>
      </c>
      <c r="E1028" s="10" t="s">
        <v>50963</v>
      </c>
      <c r="F1028" t="str">
        <f t="shared" si="17"/>
        <v/>
      </c>
      <c r="I1028" t="s">
        <v>13568</v>
      </c>
    </row>
    <row r="1029" spans="1:9" ht="14.4" hidden="1" customHeight="1" x14ac:dyDescent="0.3">
      <c r="A1029" s="10" t="s">
        <v>50964</v>
      </c>
      <c r="B1029" s="10" t="s">
        <v>3140</v>
      </c>
      <c r="C1029" s="10" t="s">
        <v>50965</v>
      </c>
      <c r="D1029" s="10" t="s">
        <v>50383</v>
      </c>
      <c r="E1029" s="10" t="s">
        <v>50966</v>
      </c>
      <c r="F1029" t="str">
        <f t="shared" ref="F1029:F1092" si="18">IF(COUNTIF(H1029:J1029,"used")&gt;0,"y","")</f>
        <v/>
      </c>
      <c r="I1029" t="s">
        <v>13568</v>
      </c>
    </row>
    <row r="1030" spans="1:9" ht="14.4" hidden="1" customHeight="1" x14ac:dyDescent="0.3">
      <c r="A1030" s="10" t="s">
        <v>50967</v>
      </c>
      <c r="B1030" s="10" t="s">
        <v>3140</v>
      </c>
      <c r="C1030" s="10" t="s">
        <v>50968</v>
      </c>
      <c r="D1030" s="10" t="s">
        <v>50383</v>
      </c>
      <c r="E1030" s="10" t="s">
        <v>50969</v>
      </c>
      <c r="F1030" t="str">
        <f t="shared" si="18"/>
        <v/>
      </c>
      <c r="I1030" t="s">
        <v>13568</v>
      </c>
    </row>
    <row r="1031" spans="1:9" ht="14.4" hidden="1" customHeight="1" x14ac:dyDescent="0.3">
      <c r="A1031" s="10" t="s">
        <v>50970</v>
      </c>
      <c r="B1031" s="10" t="s">
        <v>3140</v>
      </c>
      <c r="C1031" s="10" t="s">
        <v>50971</v>
      </c>
      <c r="D1031" s="10" t="s">
        <v>50037</v>
      </c>
      <c r="E1031" s="10" t="s">
        <v>50972</v>
      </c>
      <c r="F1031" t="str">
        <f t="shared" si="18"/>
        <v/>
      </c>
      <c r="I1031" t="s">
        <v>13568</v>
      </c>
    </row>
    <row r="1032" spans="1:9" ht="14.4" hidden="1" customHeight="1" x14ac:dyDescent="0.3">
      <c r="A1032" s="10" t="s">
        <v>50973</v>
      </c>
      <c r="B1032" s="10" t="s">
        <v>3140</v>
      </c>
      <c r="C1032" s="10" t="s">
        <v>50974</v>
      </c>
      <c r="D1032" s="10" t="s">
        <v>50470</v>
      </c>
      <c r="E1032" s="10" t="s">
        <v>50975</v>
      </c>
      <c r="F1032" t="str">
        <f t="shared" si="18"/>
        <v/>
      </c>
      <c r="I1032" t="s">
        <v>13568</v>
      </c>
    </row>
    <row r="1033" spans="1:9" ht="14.4" hidden="1" customHeight="1" x14ac:dyDescent="0.3">
      <c r="A1033" s="10" t="s">
        <v>50976</v>
      </c>
      <c r="B1033" s="10" t="s">
        <v>3140</v>
      </c>
      <c r="C1033" s="10" t="s">
        <v>50977</v>
      </c>
      <c r="D1033" s="10" t="s">
        <v>50470</v>
      </c>
      <c r="E1033" s="10" t="s">
        <v>50978</v>
      </c>
      <c r="F1033" t="str">
        <f t="shared" si="18"/>
        <v/>
      </c>
      <c r="I1033" t="s">
        <v>13568</v>
      </c>
    </row>
    <row r="1034" spans="1:9" ht="14.4" hidden="1" customHeight="1" x14ac:dyDescent="0.3">
      <c r="A1034" s="10" t="s">
        <v>50979</v>
      </c>
      <c r="B1034" s="10" t="s">
        <v>3140</v>
      </c>
      <c r="C1034" s="10" t="s">
        <v>50980</v>
      </c>
      <c r="D1034" s="10" t="s">
        <v>50475</v>
      </c>
      <c r="E1034" s="10" t="s">
        <v>50981</v>
      </c>
      <c r="F1034" t="str">
        <f t="shared" si="18"/>
        <v/>
      </c>
      <c r="I1034" t="s">
        <v>13568</v>
      </c>
    </row>
    <row r="1035" spans="1:9" ht="14.4" hidden="1" customHeight="1" x14ac:dyDescent="0.3">
      <c r="A1035" s="10" t="s">
        <v>50982</v>
      </c>
      <c r="B1035" s="10" t="s">
        <v>3140</v>
      </c>
      <c r="C1035" s="10" t="s">
        <v>50983</v>
      </c>
      <c r="D1035" s="10" t="s">
        <v>50475</v>
      </c>
      <c r="E1035" s="10" t="s">
        <v>50984</v>
      </c>
      <c r="F1035" t="str">
        <f t="shared" si="18"/>
        <v/>
      </c>
      <c r="I1035" t="s">
        <v>13568</v>
      </c>
    </row>
    <row r="1036" spans="1:9" ht="14.4" hidden="1" customHeight="1" x14ac:dyDescent="0.3">
      <c r="A1036" s="10" t="s">
        <v>50985</v>
      </c>
      <c r="B1036" s="10" t="s">
        <v>3140</v>
      </c>
      <c r="C1036" s="10" t="s">
        <v>50986</v>
      </c>
      <c r="D1036" s="10" t="s">
        <v>50037</v>
      </c>
      <c r="E1036" s="10" t="s">
        <v>50987</v>
      </c>
      <c r="F1036" t="str">
        <f t="shared" si="18"/>
        <v/>
      </c>
      <c r="I1036" t="s">
        <v>13568</v>
      </c>
    </row>
    <row r="1037" spans="1:9" ht="14.4" hidden="1" customHeight="1" x14ac:dyDescent="0.3">
      <c r="A1037" s="10" t="s">
        <v>50988</v>
      </c>
      <c r="B1037" s="10" t="s">
        <v>3140</v>
      </c>
      <c r="C1037" s="10" t="s">
        <v>50989</v>
      </c>
      <c r="D1037" s="10" t="s">
        <v>50990</v>
      </c>
      <c r="E1037" s="10" t="s">
        <v>50991</v>
      </c>
      <c r="F1037" t="str">
        <f t="shared" si="18"/>
        <v/>
      </c>
      <c r="I1037" t="s">
        <v>13568</v>
      </c>
    </row>
    <row r="1038" spans="1:9" ht="14.4" hidden="1" customHeight="1" x14ac:dyDescent="0.3">
      <c r="A1038" s="10" t="s">
        <v>50992</v>
      </c>
      <c r="B1038" s="10" t="s">
        <v>3140</v>
      </c>
      <c r="C1038" s="10" t="s">
        <v>50993</v>
      </c>
      <c r="D1038" s="10" t="s">
        <v>50990</v>
      </c>
      <c r="E1038" s="10" t="s">
        <v>50994</v>
      </c>
      <c r="F1038" t="str">
        <f t="shared" si="18"/>
        <v/>
      </c>
      <c r="I1038" t="s">
        <v>13568</v>
      </c>
    </row>
    <row r="1039" spans="1:9" ht="14.4" hidden="1" customHeight="1" x14ac:dyDescent="0.3">
      <c r="A1039" s="10" t="s">
        <v>50995</v>
      </c>
      <c r="B1039" s="10" t="s">
        <v>3140</v>
      </c>
      <c r="C1039" s="10" t="s">
        <v>50996</v>
      </c>
      <c r="D1039" s="10" t="s">
        <v>50990</v>
      </c>
      <c r="E1039" s="10" t="s">
        <v>50997</v>
      </c>
      <c r="F1039" t="str">
        <f t="shared" si="18"/>
        <v/>
      </c>
      <c r="I1039" t="s">
        <v>13568</v>
      </c>
    </row>
    <row r="1040" spans="1:9" ht="14.4" hidden="1" customHeight="1" x14ac:dyDescent="0.3">
      <c r="A1040" s="10" t="s">
        <v>50998</v>
      </c>
      <c r="B1040" s="10" t="s">
        <v>3140</v>
      </c>
      <c r="C1040" s="10" t="s">
        <v>50999</v>
      </c>
      <c r="D1040" s="10" t="s">
        <v>50990</v>
      </c>
      <c r="E1040" s="10" t="s">
        <v>51000</v>
      </c>
      <c r="F1040" t="str">
        <f t="shared" si="18"/>
        <v/>
      </c>
      <c r="I1040" t="s">
        <v>13568</v>
      </c>
    </row>
    <row r="1041" spans="1:9" ht="14.4" hidden="1" customHeight="1" x14ac:dyDescent="0.3">
      <c r="A1041" s="10" t="s">
        <v>51001</v>
      </c>
      <c r="B1041" s="10" t="s">
        <v>3140</v>
      </c>
      <c r="C1041" s="10" t="s">
        <v>51002</v>
      </c>
      <c r="D1041" s="10" t="s">
        <v>50509</v>
      </c>
      <c r="E1041" s="10" t="s">
        <v>51003</v>
      </c>
      <c r="F1041" t="str">
        <f t="shared" si="18"/>
        <v/>
      </c>
      <c r="I1041" t="s">
        <v>13568</v>
      </c>
    </row>
    <row r="1042" spans="1:9" ht="14.4" hidden="1" customHeight="1" x14ac:dyDescent="0.3">
      <c r="A1042" s="10" t="s">
        <v>51004</v>
      </c>
      <c r="B1042" s="10" t="s">
        <v>3140</v>
      </c>
      <c r="C1042" s="10" t="s">
        <v>51005</v>
      </c>
      <c r="D1042" s="10" t="s">
        <v>50509</v>
      </c>
      <c r="E1042" s="10" t="s">
        <v>51006</v>
      </c>
      <c r="F1042" t="str">
        <f t="shared" si="18"/>
        <v/>
      </c>
      <c r="I1042" t="s">
        <v>13568</v>
      </c>
    </row>
    <row r="1043" spans="1:9" ht="14.4" hidden="1" customHeight="1" x14ac:dyDescent="0.3">
      <c r="A1043" s="10" t="s">
        <v>51007</v>
      </c>
      <c r="B1043" s="10" t="s">
        <v>3140</v>
      </c>
      <c r="C1043" s="10" t="s">
        <v>51008</v>
      </c>
      <c r="D1043" s="10" t="s">
        <v>50509</v>
      </c>
      <c r="E1043" s="10" t="s">
        <v>51009</v>
      </c>
      <c r="F1043" t="str">
        <f t="shared" si="18"/>
        <v/>
      </c>
      <c r="I1043" t="s">
        <v>13568</v>
      </c>
    </row>
    <row r="1044" spans="1:9" ht="14.4" hidden="1" customHeight="1" x14ac:dyDescent="0.3">
      <c r="A1044" s="10" t="s">
        <v>51010</v>
      </c>
      <c r="B1044" s="10" t="s">
        <v>3140</v>
      </c>
      <c r="C1044" s="10" t="s">
        <v>51011</v>
      </c>
      <c r="D1044" s="10" t="s">
        <v>50509</v>
      </c>
      <c r="E1044" s="10" t="s">
        <v>51012</v>
      </c>
      <c r="F1044" t="str">
        <f t="shared" si="18"/>
        <v/>
      </c>
      <c r="I1044" t="s">
        <v>13568</v>
      </c>
    </row>
    <row r="1045" spans="1:9" ht="14.4" hidden="1" customHeight="1" x14ac:dyDescent="0.3">
      <c r="A1045" s="10" t="s">
        <v>51013</v>
      </c>
      <c r="B1045" s="10" t="s">
        <v>3140</v>
      </c>
      <c r="C1045" s="10" t="s">
        <v>51014</v>
      </c>
      <c r="D1045" s="10" t="s">
        <v>50814</v>
      </c>
      <c r="E1045" s="10" t="s">
        <v>51015</v>
      </c>
      <c r="F1045" t="str">
        <f t="shared" si="18"/>
        <v/>
      </c>
      <c r="I1045" t="s">
        <v>13568</v>
      </c>
    </row>
    <row r="1046" spans="1:9" ht="14.4" hidden="1" customHeight="1" x14ac:dyDescent="0.3">
      <c r="A1046" s="10" t="s">
        <v>51016</v>
      </c>
      <c r="B1046" s="10" t="s">
        <v>3140</v>
      </c>
      <c r="C1046" s="10" t="s">
        <v>51017</v>
      </c>
      <c r="D1046" s="10" t="s">
        <v>50814</v>
      </c>
      <c r="E1046" s="10" t="s">
        <v>51018</v>
      </c>
      <c r="F1046" t="str">
        <f t="shared" si="18"/>
        <v/>
      </c>
      <c r="I1046" t="s">
        <v>13568</v>
      </c>
    </row>
    <row r="1047" spans="1:9" ht="14.4" hidden="1" customHeight="1" x14ac:dyDescent="0.3">
      <c r="A1047" s="10" t="s">
        <v>51019</v>
      </c>
      <c r="B1047" s="10" t="s">
        <v>3140</v>
      </c>
      <c r="C1047" s="10" t="s">
        <v>51020</v>
      </c>
      <c r="D1047" s="10" t="s">
        <v>50449</v>
      </c>
      <c r="E1047" s="10" t="s">
        <v>51021</v>
      </c>
      <c r="F1047" t="str">
        <f t="shared" si="18"/>
        <v/>
      </c>
      <c r="I1047" t="s">
        <v>13568</v>
      </c>
    </row>
    <row r="1048" spans="1:9" ht="14.4" hidden="1" customHeight="1" x14ac:dyDescent="0.3">
      <c r="A1048" s="10" t="s">
        <v>51022</v>
      </c>
      <c r="B1048" s="10" t="s">
        <v>3140</v>
      </c>
      <c r="C1048" s="10" t="s">
        <v>51023</v>
      </c>
      <c r="D1048" s="10" t="s">
        <v>50449</v>
      </c>
      <c r="E1048" s="10" t="s">
        <v>51024</v>
      </c>
      <c r="F1048" t="str">
        <f t="shared" si="18"/>
        <v/>
      </c>
      <c r="I1048" t="s">
        <v>13568</v>
      </c>
    </row>
    <row r="1049" spans="1:9" ht="14.4" hidden="1" customHeight="1" x14ac:dyDescent="0.3">
      <c r="A1049" s="10" t="s">
        <v>51025</v>
      </c>
      <c r="B1049" s="10" t="s">
        <v>3140</v>
      </c>
      <c r="C1049" s="10" t="s">
        <v>51026</v>
      </c>
      <c r="D1049" s="10" t="s">
        <v>50107</v>
      </c>
      <c r="E1049" s="10" t="s">
        <v>51027</v>
      </c>
      <c r="F1049" t="str">
        <f t="shared" si="18"/>
        <v/>
      </c>
      <c r="I1049" t="s">
        <v>13568</v>
      </c>
    </row>
    <row r="1050" spans="1:9" ht="14.4" hidden="1" customHeight="1" x14ac:dyDescent="0.3">
      <c r="A1050" s="10" t="s">
        <v>51028</v>
      </c>
      <c r="B1050" s="10" t="s">
        <v>3140</v>
      </c>
      <c r="C1050" s="10" t="s">
        <v>51029</v>
      </c>
      <c r="D1050" s="10" t="s">
        <v>50546</v>
      </c>
      <c r="E1050" s="10" t="s">
        <v>51030</v>
      </c>
      <c r="F1050" t="str">
        <f t="shared" si="18"/>
        <v/>
      </c>
      <c r="I1050" t="s">
        <v>13568</v>
      </c>
    </row>
    <row r="1051" spans="1:9" ht="14.4" hidden="1" customHeight="1" x14ac:dyDescent="0.3">
      <c r="A1051" s="10" t="s">
        <v>51031</v>
      </c>
      <c r="B1051" s="10" t="s">
        <v>3140</v>
      </c>
      <c r="C1051" s="10" t="s">
        <v>51032</v>
      </c>
      <c r="D1051" s="10" t="s">
        <v>50037</v>
      </c>
      <c r="E1051" s="10" t="s">
        <v>51033</v>
      </c>
      <c r="F1051" t="str">
        <f t="shared" si="18"/>
        <v/>
      </c>
      <c r="I1051" t="s">
        <v>13568</v>
      </c>
    </row>
    <row r="1052" spans="1:9" ht="14.4" hidden="1" customHeight="1" x14ac:dyDescent="0.3">
      <c r="A1052" s="10" t="s">
        <v>51034</v>
      </c>
      <c r="B1052" s="10" t="s">
        <v>3140</v>
      </c>
      <c r="C1052" s="10" t="s">
        <v>51035</v>
      </c>
      <c r="D1052" s="10" t="s">
        <v>50525</v>
      </c>
      <c r="E1052" s="10" t="s">
        <v>51036</v>
      </c>
      <c r="F1052" t="str">
        <f t="shared" si="18"/>
        <v/>
      </c>
      <c r="I1052" t="s">
        <v>13568</v>
      </c>
    </row>
    <row r="1053" spans="1:9" ht="14.4" hidden="1" customHeight="1" x14ac:dyDescent="0.3">
      <c r="A1053" s="10" t="s">
        <v>51037</v>
      </c>
      <c r="B1053" s="10" t="s">
        <v>3140</v>
      </c>
      <c r="C1053" s="10" t="s">
        <v>51038</v>
      </c>
      <c r="D1053" s="10" t="s">
        <v>50107</v>
      </c>
      <c r="E1053" s="10" t="s">
        <v>51039</v>
      </c>
      <c r="F1053" t="str">
        <f t="shared" si="18"/>
        <v/>
      </c>
      <c r="I1053" t="s">
        <v>13568</v>
      </c>
    </row>
    <row r="1054" spans="1:9" ht="14.4" hidden="1" customHeight="1" x14ac:dyDescent="0.3">
      <c r="A1054" s="10" t="s">
        <v>51040</v>
      </c>
      <c r="B1054" s="10" t="s">
        <v>3140</v>
      </c>
      <c r="C1054" s="10" t="s">
        <v>51041</v>
      </c>
      <c r="D1054" s="10" t="s">
        <v>50569</v>
      </c>
      <c r="E1054" s="10" t="s">
        <v>51042</v>
      </c>
      <c r="F1054" t="str">
        <f t="shared" si="18"/>
        <v/>
      </c>
      <c r="I1054" t="s">
        <v>13568</v>
      </c>
    </row>
    <row r="1055" spans="1:9" ht="14.4" hidden="1" customHeight="1" x14ac:dyDescent="0.3">
      <c r="A1055" s="10" t="s">
        <v>51043</v>
      </c>
      <c r="B1055" s="10" t="s">
        <v>3140</v>
      </c>
      <c r="C1055" s="10" t="s">
        <v>51044</v>
      </c>
      <c r="D1055" s="10" t="s">
        <v>50569</v>
      </c>
      <c r="E1055" s="10" t="s">
        <v>51045</v>
      </c>
      <c r="F1055" t="str">
        <f t="shared" si="18"/>
        <v/>
      </c>
      <c r="I1055" t="s">
        <v>13568</v>
      </c>
    </row>
    <row r="1056" spans="1:9" ht="14.4" hidden="1" customHeight="1" x14ac:dyDescent="0.3">
      <c r="A1056" s="10" t="s">
        <v>51046</v>
      </c>
      <c r="B1056" s="10" t="s">
        <v>3140</v>
      </c>
      <c r="C1056" s="10" t="s">
        <v>51047</v>
      </c>
      <c r="D1056" s="10" t="s">
        <v>50569</v>
      </c>
      <c r="E1056" s="10" t="s">
        <v>51048</v>
      </c>
      <c r="F1056" t="str">
        <f t="shared" si="18"/>
        <v/>
      </c>
      <c r="I1056" t="s">
        <v>13568</v>
      </c>
    </row>
    <row r="1057" spans="1:10" ht="14.4" hidden="1" customHeight="1" x14ac:dyDescent="0.3">
      <c r="A1057" s="10" t="s">
        <v>51049</v>
      </c>
      <c r="B1057" s="10" t="s">
        <v>3140</v>
      </c>
      <c r="C1057" s="10" t="s">
        <v>51050</v>
      </c>
      <c r="D1057" s="10" t="s">
        <v>50569</v>
      </c>
      <c r="E1057" s="10" t="s">
        <v>51051</v>
      </c>
      <c r="F1057" t="str">
        <f t="shared" si="18"/>
        <v/>
      </c>
      <c r="I1057" t="s">
        <v>13568</v>
      </c>
    </row>
    <row r="1058" spans="1:10" ht="14.4" hidden="1" customHeight="1" x14ac:dyDescent="0.3">
      <c r="A1058" s="10" t="s">
        <v>51052</v>
      </c>
      <c r="B1058" s="10" t="s">
        <v>3140</v>
      </c>
      <c r="C1058" s="10" t="s">
        <v>51053</v>
      </c>
      <c r="D1058" s="10" t="s">
        <v>50632</v>
      </c>
      <c r="E1058" s="10" t="s">
        <v>51054</v>
      </c>
      <c r="F1058" t="str">
        <f t="shared" si="18"/>
        <v/>
      </c>
      <c r="I1058" t="s">
        <v>13568</v>
      </c>
    </row>
    <row r="1059" spans="1:10" ht="14.4" hidden="1" customHeight="1" x14ac:dyDescent="0.3">
      <c r="A1059" s="10" t="s">
        <v>51055</v>
      </c>
      <c r="B1059" s="10" t="s">
        <v>3140</v>
      </c>
      <c r="C1059" s="10" t="s">
        <v>51056</v>
      </c>
      <c r="D1059" s="10" t="s">
        <v>50860</v>
      </c>
      <c r="E1059" s="10" t="s">
        <v>51057</v>
      </c>
      <c r="F1059" t="str">
        <f t="shared" si="18"/>
        <v/>
      </c>
      <c r="I1059" t="s">
        <v>13568</v>
      </c>
    </row>
    <row r="1060" spans="1:10" ht="14.4" hidden="1" customHeight="1" x14ac:dyDescent="0.3">
      <c r="A1060" s="10" t="s">
        <v>51058</v>
      </c>
      <c r="B1060" s="10" t="s">
        <v>3140</v>
      </c>
      <c r="C1060" s="10" t="s">
        <v>51059</v>
      </c>
      <c r="D1060" s="10" t="s">
        <v>50860</v>
      </c>
      <c r="E1060" s="10" t="s">
        <v>51060</v>
      </c>
      <c r="F1060" t="str">
        <f t="shared" si="18"/>
        <v/>
      </c>
      <c r="I1060" t="s">
        <v>13568</v>
      </c>
    </row>
    <row r="1061" spans="1:10" ht="14.4" hidden="1" customHeight="1" x14ac:dyDescent="0.3">
      <c r="A1061" s="10" t="s">
        <v>51061</v>
      </c>
      <c r="B1061" s="10" t="s">
        <v>3140</v>
      </c>
      <c r="C1061" s="10" t="s">
        <v>51062</v>
      </c>
      <c r="D1061" s="10" t="s">
        <v>50610</v>
      </c>
      <c r="E1061" s="10" t="s">
        <v>51063</v>
      </c>
      <c r="F1061" t="str">
        <f t="shared" si="18"/>
        <v/>
      </c>
      <c r="I1061" t="s">
        <v>13568</v>
      </c>
    </row>
    <row r="1062" spans="1:10" ht="14.4" hidden="1" customHeight="1" x14ac:dyDescent="0.3">
      <c r="A1062" s="10" t="s">
        <v>51064</v>
      </c>
      <c r="B1062" s="10" t="s">
        <v>3140</v>
      </c>
      <c r="C1062" s="10" t="s">
        <v>51065</v>
      </c>
      <c r="D1062" s="10" t="s">
        <v>50037</v>
      </c>
      <c r="E1062" s="10" t="s">
        <v>51066</v>
      </c>
      <c r="F1062" t="str">
        <f t="shared" si="18"/>
        <v/>
      </c>
      <c r="I1062" t="s">
        <v>13568</v>
      </c>
    </row>
    <row r="1063" spans="1:10" ht="14.4" hidden="1" customHeight="1" x14ac:dyDescent="0.3">
      <c r="A1063" s="10" t="s">
        <v>51067</v>
      </c>
      <c r="B1063" s="10" t="s">
        <v>3140</v>
      </c>
      <c r="C1063" s="10" t="s">
        <v>51068</v>
      </c>
      <c r="D1063" s="10" t="s">
        <v>50037</v>
      </c>
      <c r="E1063" s="10" t="s">
        <v>51069</v>
      </c>
      <c r="F1063" t="str">
        <f t="shared" si="18"/>
        <v/>
      </c>
      <c r="I1063" t="s">
        <v>13568</v>
      </c>
    </row>
    <row r="1064" spans="1:10" ht="14.4" hidden="1" customHeight="1" x14ac:dyDescent="0.3">
      <c r="A1064" s="10" t="s">
        <v>51070</v>
      </c>
      <c r="B1064" s="10" t="s">
        <v>3140</v>
      </c>
      <c r="C1064" s="10" t="s">
        <v>51071</v>
      </c>
      <c r="D1064" s="10" t="s">
        <v>50037</v>
      </c>
      <c r="E1064" s="10" t="s">
        <v>51072</v>
      </c>
      <c r="F1064" t="str">
        <f t="shared" si="18"/>
        <v/>
      </c>
      <c r="I1064" t="s">
        <v>13568</v>
      </c>
    </row>
    <row r="1065" spans="1:10" ht="14.4" hidden="1" customHeight="1" x14ac:dyDescent="0.3">
      <c r="A1065" s="10" t="s">
        <v>51073</v>
      </c>
      <c r="B1065" s="10" t="s">
        <v>3140</v>
      </c>
      <c r="C1065" s="10" t="s">
        <v>51074</v>
      </c>
      <c r="D1065" s="10" t="s">
        <v>50037</v>
      </c>
      <c r="E1065" s="10" t="s">
        <v>51075</v>
      </c>
      <c r="F1065" t="str">
        <f t="shared" si="18"/>
        <v/>
      </c>
      <c r="I1065" t="s">
        <v>13568</v>
      </c>
    </row>
    <row r="1066" spans="1:10" ht="14.4" hidden="1" customHeight="1" x14ac:dyDescent="0.3">
      <c r="A1066" s="10" t="s">
        <v>51076</v>
      </c>
      <c r="B1066" s="10" t="s">
        <v>3140</v>
      </c>
      <c r="C1066" s="10" t="s">
        <v>51077</v>
      </c>
      <c r="D1066" s="10" t="s">
        <v>50610</v>
      </c>
      <c r="E1066" s="10" t="s">
        <v>51078</v>
      </c>
      <c r="F1066" t="str">
        <f t="shared" si="18"/>
        <v/>
      </c>
      <c r="I1066" t="s">
        <v>13568</v>
      </c>
    </row>
    <row r="1067" spans="1:10" ht="14.4" hidden="1" customHeight="1" x14ac:dyDescent="0.3">
      <c r="A1067" s="10" t="s">
        <v>10390</v>
      </c>
      <c r="B1067" s="10" t="s">
        <v>3140</v>
      </c>
      <c r="C1067" s="10" t="s">
        <v>51079</v>
      </c>
      <c r="D1067" s="10" t="s">
        <v>51080</v>
      </c>
      <c r="E1067" s="10" t="s">
        <v>51081</v>
      </c>
      <c r="F1067" t="str">
        <f t="shared" si="18"/>
        <v>y</v>
      </c>
      <c r="G1067" t="s">
        <v>50645</v>
      </c>
      <c r="H1067" t="s">
        <v>13616</v>
      </c>
      <c r="J1067" t="s">
        <v>13616</v>
      </c>
    </row>
    <row r="1068" spans="1:10" ht="14.4" hidden="1" customHeight="1" x14ac:dyDescent="0.3">
      <c r="A1068" s="10" t="s">
        <v>10392</v>
      </c>
      <c r="B1068" s="10" t="s">
        <v>3140</v>
      </c>
      <c r="C1068" s="10" t="s">
        <v>51082</v>
      </c>
      <c r="D1068" s="10" t="s">
        <v>51080</v>
      </c>
      <c r="E1068" s="10" t="s">
        <v>51083</v>
      </c>
      <c r="F1068" t="str">
        <f t="shared" si="18"/>
        <v>y</v>
      </c>
      <c r="G1068" t="s">
        <v>50645</v>
      </c>
      <c r="H1068" t="s">
        <v>13616</v>
      </c>
      <c r="J1068" t="s">
        <v>13616</v>
      </c>
    </row>
    <row r="1069" spans="1:10" ht="14.4" hidden="1" customHeight="1" x14ac:dyDescent="0.3">
      <c r="A1069" s="10" t="s">
        <v>5964</v>
      </c>
      <c r="B1069" s="10" t="s">
        <v>3140</v>
      </c>
      <c r="C1069" s="10" t="s">
        <v>51084</v>
      </c>
      <c r="D1069" s="10" t="s">
        <v>51085</v>
      </c>
      <c r="E1069" s="10" t="s">
        <v>51086</v>
      </c>
      <c r="F1069" t="str">
        <f t="shared" si="18"/>
        <v>y</v>
      </c>
      <c r="G1069" t="s">
        <v>50645</v>
      </c>
      <c r="H1069" t="s">
        <v>13616</v>
      </c>
      <c r="J1069" t="s">
        <v>13616</v>
      </c>
    </row>
    <row r="1070" spans="1:10" ht="14.4" hidden="1" customHeight="1" x14ac:dyDescent="0.3">
      <c r="A1070" s="10" t="s">
        <v>6699</v>
      </c>
      <c r="B1070" s="10" t="s">
        <v>3140</v>
      </c>
      <c r="C1070" s="10" t="s">
        <v>51087</v>
      </c>
      <c r="D1070" s="10" t="s">
        <v>51085</v>
      </c>
      <c r="E1070" s="10" t="s">
        <v>51088</v>
      </c>
      <c r="F1070" t="str">
        <f t="shared" si="18"/>
        <v>y</v>
      </c>
      <c r="G1070" t="s">
        <v>50645</v>
      </c>
      <c r="H1070" t="s">
        <v>13616</v>
      </c>
      <c r="J1070" t="s">
        <v>13616</v>
      </c>
    </row>
    <row r="1071" spans="1:10" ht="14.4" hidden="1" customHeight="1" x14ac:dyDescent="0.3">
      <c r="A1071" s="10" t="s">
        <v>10402</v>
      </c>
      <c r="B1071" s="10" t="s">
        <v>3140</v>
      </c>
      <c r="C1071" s="10" t="s">
        <v>51089</v>
      </c>
      <c r="D1071" s="10" t="s">
        <v>51080</v>
      </c>
      <c r="E1071" s="10" t="s">
        <v>51090</v>
      </c>
      <c r="F1071" t="str">
        <f t="shared" si="18"/>
        <v>y</v>
      </c>
      <c r="G1071" t="s">
        <v>50645</v>
      </c>
      <c r="H1071" t="s">
        <v>13616</v>
      </c>
      <c r="J1071" t="s">
        <v>13616</v>
      </c>
    </row>
    <row r="1072" spans="1:10" ht="14.4" hidden="1" customHeight="1" x14ac:dyDescent="0.3">
      <c r="A1072" s="10" t="s">
        <v>10404</v>
      </c>
      <c r="B1072" s="10" t="s">
        <v>3140</v>
      </c>
      <c r="C1072" s="10" t="s">
        <v>51091</v>
      </c>
      <c r="D1072" s="10" t="s">
        <v>51080</v>
      </c>
      <c r="E1072" s="10" t="s">
        <v>51092</v>
      </c>
      <c r="F1072" t="str">
        <f t="shared" si="18"/>
        <v>y</v>
      </c>
      <c r="G1072" t="s">
        <v>50645</v>
      </c>
      <c r="H1072" t="s">
        <v>13616</v>
      </c>
      <c r="J1072" t="s">
        <v>13616</v>
      </c>
    </row>
    <row r="1073" spans="1:10" ht="14.4" hidden="1" customHeight="1" x14ac:dyDescent="0.3">
      <c r="A1073" s="10" t="s">
        <v>6152</v>
      </c>
      <c r="B1073" s="10" t="s">
        <v>3140</v>
      </c>
      <c r="C1073" s="10" t="s">
        <v>51093</v>
      </c>
      <c r="D1073" s="10" t="s">
        <v>51094</v>
      </c>
      <c r="E1073" s="10" t="s">
        <v>51095</v>
      </c>
      <c r="F1073" t="str">
        <f t="shared" si="18"/>
        <v>y</v>
      </c>
      <c r="G1073" t="s">
        <v>50645</v>
      </c>
      <c r="H1073" t="s">
        <v>13616</v>
      </c>
      <c r="J1073" t="s">
        <v>13616</v>
      </c>
    </row>
    <row r="1074" spans="1:10" ht="14.4" hidden="1" customHeight="1" x14ac:dyDescent="0.3">
      <c r="A1074" s="10" t="s">
        <v>10409</v>
      </c>
      <c r="B1074" s="10" t="s">
        <v>3140</v>
      </c>
      <c r="C1074" s="10" t="s">
        <v>51096</v>
      </c>
      <c r="D1074" s="10" t="s">
        <v>51094</v>
      </c>
      <c r="E1074" s="10" t="s">
        <v>51097</v>
      </c>
      <c r="F1074" t="str">
        <f t="shared" si="18"/>
        <v>y</v>
      </c>
      <c r="G1074" t="s">
        <v>50645</v>
      </c>
      <c r="H1074" t="s">
        <v>13616</v>
      </c>
      <c r="J1074" t="s">
        <v>13616</v>
      </c>
    </row>
    <row r="1075" spans="1:10" ht="14.4" hidden="1" customHeight="1" x14ac:dyDescent="0.3">
      <c r="A1075" s="10" t="s">
        <v>10413</v>
      </c>
      <c r="B1075" s="10" t="s">
        <v>3140</v>
      </c>
      <c r="C1075" s="10" t="s">
        <v>51098</v>
      </c>
      <c r="D1075" s="10" t="s">
        <v>51094</v>
      </c>
      <c r="E1075" s="10" t="s">
        <v>51099</v>
      </c>
      <c r="F1075" t="str">
        <f t="shared" si="18"/>
        <v>y</v>
      </c>
      <c r="G1075" t="s">
        <v>50645</v>
      </c>
      <c r="H1075" t="s">
        <v>13616</v>
      </c>
      <c r="J1075" t="s">
        <v>13616</v>
      </c>
    </row>
    <row r="1076" spans="1:10" ht="14.4" hidden="1" customHeight="1" x14ac:dyDescent="0.3">
      <c r="A1076" s="10" t="s">
        <v>10415</v>
      </c>
      <c r="B1076" s="10" t="s">
        <v>3140</v>
      </c>
      <c r="C1076" s="10" t="s">
        <v>51100</v>
      </c>
      <c r="D1076" s="10" t="s">
        <v>51094</v>
      </c>
      <c r="E1076" s="10" t="s">
        <v>51101</v>
      </c>
      <c r="F1076" t="str">
        <f t="shared" si="18"/>
        <v>y</v>
      </c>
      <c r="G1076" t="s">
        <v>50645</v>
      </c>
      <c r="H1076" t="s">
        <v>13616</v>
      </c>
      <c r="J1076" t="s">
        <v>13616</v>
      </c>
    </row>
    <row r="1077" spans="1:10" ht="14.4" hidden="1" customHeight="1" x14ac:dyDescent="0.3">
      <c r="A1077" s="10" t="s">
        <v>51102</v>
      </c>
      <c r="B1077" s="10" t="s">
        <v>3140</v>
      </c>
      <c r="C1077" s="10" t="s">
        <v>51103</v>
      </c>
      <c r="D1077" s="10" t="s">
        <v>51104</v>
      </c>
      <c r="E1077" s="10" t="s">
        <v>51105</v>
      </c>
      <c r="F1077" t="str">
        <f t="shared" si="18"/>
        <v>y</v>
      </c>
      <c r="G1077" t="s">
        <v>50645</v>
      </c>
      <c r="H1077" t="s">
        <v>13616</v>
      </c>
      <c r="J1077" t="s">
        <v>13616</v>
      </c>
    </row>
    <row r="1078" spans="1:10" ht="14.4" hidden="1" customHeight="1" x14ac:dyDescent="0.3">
      <c r="A1078" s="10" t="s">
        <v>51106</v>
      </c>
      <c r="B1078" s="10" t="s">
        <v>3140</v>
      </c>
      <c r="C1078" s="10" t="s">
        <v>51107</v>
      </c>
      <c r="D1078" s="10" t="s">
        <v>51104</v>
      </c>
      <c r="E1078" s="10" t="s">
        <v>51108</v>
      </c>
      <c r="F1078" t="str">
        <f t="shared" si="18"/>
        <v>y</v>
      </c>
      <c r="G1078" t="s">
        <v>50645</v>
      </c>
      <c r="H1078" t="s">
        <v>13616</v>
      </c>
      <c r="J1078" t="s">
        <v>13616</v>
      </c>
    </row>
    <row r="1079" spans="1:10" ht="14.4" hidden="1" customHeight="1" x14ac:dyDescent="0.3">
      <c r="A1079" s="10" t="s">
        <v>5983</v>
      </c>
      <c r="B1079" s="10" t="s">
        <v>3140</v>
      </c>
      <c r="C1079" s="10" t="s">
        <v>51109</v>
      </c>
      <c r="D1079" s="10" t="s">
        <v>51110</v>
      </c>
      <c r="E1079" s="10" t="s">
        <v>51111</v>
      </c>
      <c r="F1079" t="str">
        <f t="shared" si="18"/>
        <v>y</v>
      </c>
      <c r="G1079" t="s">
        <v>50645</v>
      </c>
      <c r="H1079" t="s">
        <v>13616</v>
      </c>
      <c r="J1079" t="s">
        <v>13616</v>
      </c>
    </row>
    <row r="1080" spans="1:10" ht="14.4" hidden="1" customHeight="1" x14ac:dyDescent="0.3">
      <c r="A1080" s="10" t="s">
        <v>5980</v>
      </c>
      <c r="B1080" s="10" t="s">
        <v>3140</v>
      </c>
      <c r="C1080" s="10" t="s">
        <v>51112</v>
      </c>
      <c r="D1080" s="10" t="s">
        <v>51110</v>
      </c>
      <c r="E1080" s="10" t="s">
        <v>51113</v>
      </c>
      <c r="F1080" t="str">
        <f t="shared" si="18"/>
        <v>y</v>
      </c>
      <c r="G1080" t="s">
        <v>50645</v>
      </c>
      <c r="H1080" t="s">
        <v>13616</v>
      </c>
      <c r="J1080" t="s">
        <v>13616</v>
      </c>
    </row>
    <row r="1081" spans="1:10" ht="14.4" hidden="1" customHeight="1" x14ac:dyDescent="0.3">
      <c r="A1081" s="10" t="s">
        <v>24176</v>
      </c>
      <c r="B1081" s="10" t="s">
        <v>3140</v>
      </c>
      <c r="C1081" s="10" t="s">
        <v>51114</v>
      </c>
      <c r="D1081" s="10" t="s">
        <v>51115</v>
      </c>
      <c r="E1081" s="10" t="s">
        <v>51116</v>
      </c>
      <c r="F1081" t="str">
        <f t="shared" si="18"/>
        <v>y</v>
      </c>
      <c r="G1081" t="s">
        <v>50645</v>
      </c>
      <c r="H1081" t="s">
        <v>13616</v>
      </c>
      <c r="J1081" t="s">
        <v>13616</v>
      </c>
    </row>
    <row r="1082" spans="1:10" ht="14.4" hidden="1" customHeight="1" x14ac:dyDescent="0.3">
      <c r="A1082" s="10" t="s">
        <v>24180</v>
      </c>
      <c r="B1082" s="10" t="s">
        <v>3140</v>
      </c>
      <c r="C1082" s="10" t="s">
        <v>51117</v>
      </c>
      <c r="D1082" s="10" t="s">
        <v>51115</v>
      </c>
      <c r="E1082" s="10" t="s">
        <v>51118</v>
      </c>
      <c r="F1082" t="str">
        <f t="shared" si="18"/>
        <v>y</v>
      </c>
      <c r="G1082" t="s">
        <v>50645</v>
      </c>
      <c r="H1082" t="s">
        <v>13616</v>
      </c>
      <c r="J1082" t="s">
        <v>13616</v>
      </c>
    </row>
    <row r="1083" spans="1:10" ht="14.4" hidden="1" customHeight="1" x14ac:dyDescent="0.3">
      <c r="A1083" s="10" t="s">
        <v>24029</v>
      </c>
      <c r="B1083" s="10" t="s">
        <v>3140</v>
      </c>
      <c r="C1083" s="10" t="s">
        <v>51119</v>
      </c>
      <c r="D1083" s="10" t="s">
        <v>51120</v>
      </c>
      <c r="E1083" s="10" t="s">
        <v>51121</v>
      </c>
      <c r="F1083" t="str">
        <f t="shared" si="18"/>
        <v>y</v>
      </c>
      <c r="G1083" t="s">
        <v>50645</v>
      </c>
      <c r="H1083" t="s">
        <v>13616</v>
      </c>
      <c r="J1083" t="s">
        <v>13616</v>
      </c>
    </row>
    <row r="1084" spans="1:10" ht="14.4" hidden="1" customHeight="1" x14ac:dyDescent="0.3">
      <c r="A1084" s="10" t="s">
        <v>23995</v>
      </c>
      <c r="B1084" s="10" t="s">
        <v>3140</v>
      </c>
      <c r="C1084" s="10" t="s">
        <v>51122</v>
      </c>
      <c r="D1084" s="10" t="s">
        <v>51120</v>
      </c>
      <c r="E1084" s="10" t="s">
        <v>51123</v>
      </c>
      <c r="F1084" t="str">
        <f t="shared" si="18"/>
        <v>y</v>
      </c>
      <c r="G1084" t="s">
        <v>50645</v>
      </c>
      <c r="H1084" t="s">
        <v>13616</v>
      </c>
      <c r="J1084" t="s">
        <v>13616</v>
      </c>
    </row>
    <row r="1085" spans="1:10" ht="14.4" hidden="1" customHeight="1" x14ac:dyDescent="0.3">
      <c r="A1085" s="10" t="s">
        <v>24032</v>
      </c>
      <c r="B1085" s="10" t="s">
        <v>3140</v>
      </c>
      <c r="C1085" s="10" t="s">
        <v>51124</v>
      </c>
      <c r="D1085" s="10" t="s">
        <v>51080</v>
      </c>
      <c r="E1085" s="10" t="s">
        <v>51125</v>
      </c>
      <c r="F1085" t="str">
        <f t="shared" si="18"/>
        <v>y</v>
      </c>
      <c r="G1085" t="s">
        <v>50645</v>
      </c>
      <c r="H1085" t="s">
        <v>13616</v>
      </c>
      <c r="J1085" t="s">
        <v>13616</v>
      </c>
    </row>
    <row r="1086" spans="1:10" ht="14.4" hidden="1" customHeight="1" x14ac:dyDescent="0.3">
      <c r="A1086" s="10" t="s">
        <v>24014</v>
      </c>
      <c r="B1086" s="10" t="s">
        <v>3140</v>
      </c>
      <c r="C1086" s="10" t="s">
        <v>51126</v>
      </c>
      <c r="D1086" s="10" t="s">
        <v>51080</v>
      </c>
      <c r="E1086" s="10" t="s">
        <v>51127</v>
      </c>
      <c r="F1086" t="str">
        <f t="shared" si="18"/>
        <v>y</v>
      </c>
      <c r="G1086" t="s">
        <v>50645</v>
      </c>
      <c r="H1086" t="s">
        <v>13616</v>
      </c>
      <c r="J1086" t="s">
        <v>13616</v>
      </c>
    </row>
    <row r="1087" spans="1:10" ht="14.4" hidden="1" customHeight="1" x14ac:dyDescent="0.3">
      <c r="A1087" s="10" t="s">
        <v>24057</v>
      </c>
      <c r="B1087" s="10" t="s">
        <v>3140</v>
      </c>
      <c r="C1087" s="10" t="s">
        <v>51128</v>
      </c>
      <c r="D1087" s="10" t="s">
        <v>51080</v>
      </c>
      <c r="E1087" s="10" t="s">
        <v>51129</v>
      </c>
      <c r="F1087" t="str">
        <f t="shared" si="18"/>
        <v>y</v>
      </c>
      <c r="G1087" t="s">
        <v>50645</v>
      </c>
      <c r="H1087" t="s">
        <v>13616</v>
      </c>
      <c r="J1087" t="s">
        <v>13616</v>
      </c>
    </row>
    <row r="1088" spans="1:10" ht="14.4" hidden="1" customHeight="1" x14ac:dyDescent="0.3">
      <c r="A1088" s="10" t="s">
        <v>23785</v>
      </c>
      <c r="B1088" s="10" t="s">
        <v>3140</v>
      </c>
      <c r="C1088" s="10" t="s">
        <v>51130</v>
      </c>
      <c r="D1088" s="10" t="s">
        <v>51080</v>
      </c>
      <c r="E1088" s="10" t="s">
        <v>51131</v>
      </c>
      <c r="F1088" t="str">
        <f t="shared" si="18"/>
        <v>y</v>
      </c>
      <c r="G1088" t="s">
        <v>50645</v>
      </c>
      <c r="H1088" t="s">
        <v>13616</v>
      </c>
      <c r="J1088" t="s">
        <v>13616</v>
      </c>
    </row>
    <row r="1089" spans="1:10" ht="14.4" hidden="1" customHeight="1" x14ac:dyDescent="0.3">
      <c r="A1089" s="10" t="s">
        <v>25122</v>
      </c>
      <c r="B1089" s="10" t="s">
        <v>3140</v>
      </c>
      <c r="C1089" s="10" t="s">
        <v>51132</v>
      </c>
      <c r="D1089" s="10" t="s">
        <v>51080</v>
      </c>
      <c r="E1089" s="10" t="s">
        <v>51133</v>
      </c>
      <c r="F1089" t="str">
        <f t="shared" si="18"/>
        <v>y</v>
      </c>
      <c r="G1089" t="s">
        <v>50645</v>
      </c>
      <c r="H1089" t="s">
        <v>13616</v>
      </c>
      <c r="J1089" t="s">
        <v>13616</v>
      </c>
    </row>
    <row r="1090" spans="1:10" ht="14.4" hidden="1" customHeight="1" x14ac:dyDescent="0.3">
      <c r="A1090" s="10" t="s">
        <v>25305</v>
      </c>
      <c r="B1090" s="10" t="s">
        <v>3140</v>
      </c>
      <c r="C1090" s="10" t="s">
        <v>51134</v>
      </c>
      <c r="D1090" s="10" t="s">
        <v>51080</v>
      </c>
      <c r="E1090" s="10" t="s">
        <v>51135</v>
      </c>
      <c r="F1090" t="str">
        <f t="shared" si="18"/>
        <v>y</v>
      </c>
      <c r="G1090" t="s">
        <v>50645</v>
      </c>
      <c r="H1090" t="s">
        <v>13616</v>
      </c>
      <c r="J1090" t="s">
        <v>13616</v>
      </c>
    </row>
    <row r="1091" spans="1:10" ht="14.4" hidden="1" customHeight="1" x14ac:dyDescent="0.3">
      <c r="A1091" s="10" t="s">
        <v>25865</v>
      </c>
      <c r="B1091" s="10" t="s">
        <v>3140</v>
      </c>
      <c r="C1091" s="10" t="s">
        <v>51136</v>
      </c>
      <c r="D1091" s="10" t="s">
        <v>51080</v>
      </c>
      <c r="E1091" s="10" t="s">
        <v>51137</v>
      </c>
      <c r="F1091" t="str">
        <f t="shared" si="18"/>
        <v>y</v>
      </c>
      <c r="G1091" t="s">
        <v>50645</v>
      </c>
      <c r="H1091" t="s">
        <v>13616</v>
      </c>
      <c r="J1091" t="s">
        <v>13616</v>
      </c>
    </row>
    <row r="1092" spans="1:10" ht="14.4" hidden="1" customHeight="1" x14ac:dyDescent="0.3">
      <c r="A1092" s="10" t="s">
        <v>25598</v>
      </c>
      <c r="B1092" s="10" t="s">
        <v>3140</v>
      </c>
      <c r="C1092" s="10" t="s">
        <v>51138</v>
      </c>
      <c r="D1092" s="10" t="s">
        <v>51080</v>
      </c>
      <c r="E1092" s="10" t="s">
        <v>51139</v>
      </c>
      <c r="F1092" t="str">
        <f t="shared" si="18"/>
        <v>y</v>
      </c>
      <c r="G1092" t="s">
        <v>50645</v>
      </c>
      <c r="H1092" t="s">
        <v>13616</v>
      </c>
      <c r="J1092" t="s">
        <v>13616</v>
      </c>
    </row>
    <row r="1093" spans="1:10" ht="14.4" hidden="1" customHeight="1" x14ac:dyDescent="0.3">
      <c r="A1093" s="10" t="s">
        <v>51140</v>
      </c>
      <c r="B1093" s="10" t="s">
        <v>3140</v>
      </c>
      <c r="C1093" s="10" t="s">
        <v>51141</v>
      </c>
      <c r="D1093" s="10" t="s">
        <v>51094</v>
      </c>
      <c r="E1093" s="10" t="s">
        <v>51142</v>
      </c>
      <c r="F1093" t="str">
        <f t="shared" ref="F1093:F1156" si="19">IF(COUNTIF(H1093:J1093,"used")&gt;0,"y","")</f>
        <v>y</v>
      </c>
      <c r="G1093" t="s">
        <v>50645</v>
      </c>
      <c r="H1093" t="s">
        <v>13616</v>
      </c>
      <c r="J1093" t="s">
        <v>13616</v>
      </c>
    </row>
    <row r="1094" spans="1:10" ht="14.4" hidden="1" customHeight="1" x14ac:dyDescent="0.3">
      <c r="A1094" s="10" t="s">
        <v>23798</v>
      </c>
      <c r="B1094" s="10" t="s">
        <v>3140</v>
      </c>
      <c r="C1094" s="10" t="s">
        <v>51143</v>
      </c>
      <c r="D1094" s="10" t="s">
        <v>51094</v>
      </c>
      <c r="E1094" s="10" t="s">
        <v>51144</v>
      </c>
      <c r="F1094" t="str">
        <f t="shared" si="19"/>
        <v>y</v>
      </c>
      <c r="G1094" t="s">
        <v>50645</v>
      </c>
      <c r="H1094" t="s">
        <v>13616</v>
      </c>
      <c r="J1094" t="s">
        <v>13616</v>
      </c>
    </row>
    <row r="1095" spans="1:10" ht="14.4" hidden="1" customHeight="1" x14ac:dyDescent="0.3">
      <c r="A1095" s="10" t="s">
        <v>7931</v>
      </c>
      <c r="B1095" s="10" t="s">
        <v>3140</v>
      </c>
      <c r="C1095" s="10" t="s">
        <v>7932</v>
      </c>
      <c r="D1095" s="10" t="s">
        <v>34708</v>
      </c>
      <c r="E1095" s="10" t="s">
        <v>34708</v>
      </c>
      <c r="F1095" t="str">
        <f t="shared" si="19"/>
        <v>y</v>
      </c>
      <c r="G1095" t="s">
        <v>50645</v>
      </c>
      <c r="H1095" t="s">
        <v>13616</v>
      </c>
      <c r="J1095" t="s">
        <v>13616</v>
      </c>
    </row>
    <row r="1096" spans="1:10" ht="14.4" hidden="1" customHeight="1" x14ac:dyDescent="0.3">
      <c r="A1096" s="10" t="s">
        <v>7933</v>
      </c>
      <c r="B1096" s="10" t="s">
        <v>3140</v>
      </c>
      <c r="C1096" s="10" t="s">
        <v>7934</v>
      </c>
      <c r="D1096" s="10" t="s">
        <v>34708</v>
      </c>
      <c r="E1096" s="10" t="s">
        <v>34708</v>
      </c>
      <c r="F1096" t="str">
        <f t="shared" si="19"/>
        <v>y</v>
      </c>
      <c r="G1096" t="s">
        <v>50645</v>
      </c>
      <c r="H1096" t="s">
        <v>13616</v>
      </c>
      <c r="J1096" t="s">
        <v>13616</v>
      </c>
    </row>
    <row r="1097" spans="1:10" ht="14.4" hidden="1" customHeight="1" x14ac:dyDescent="0.3">
      <c r="A1097" s="10" t="s">
        <v>7937</v>
      </c>
      <c r="B1097" s="10" t="s">
        <v>3140</v>
      </c>
      <c r="C1097" s="10" t="s">
        <v>7938</v>
      </c>
      <c r="D1097" s="10" t="s">
        <v>34708</v>
      </c>
      <c r="E1097" s="10" t="s">
        <v>34708</v>
      </c>
      <c r="F1097" t="str">
        <f t="shared" si="19"/>
        <v>y</v>
      </c>
      <c r="G1097" t="s">
        <v>50645</v>
      </c>
      <c r="H1097" t="s">
        <v>13616</v>
      </c>
      <c r="J1097" t="s">
        <v>13616</v>
      </c>
    </row>
    <row r="1098" spans="1:10" ht="14.4" hidden="1" customHeight="1" x14ac:dyDescent="0.3">
      <c r="A1098" s="10" t="s">
        <v>7939</v>
      </c>
      <c r="B1098" s="10" t="s">
        <v>3140</v>
      </c>
      <c r="C1098" s="10" t="s">
        <v>7940</v>
      </c>
      <c r="D1098" s="10" t="s">
        <v>34708</v>
      </c>
      <c r="E1098" s="10" t="s">
        <v>34708</v>
      </c>
      <c r="F1098" t="str">
        <f t="shared" si="19"/>
        <v>y</v>
      </c>
      <c r="G1098" t="s">
        <v>50645</v>
      </c>
      <c r="H1098" t="s">
        <v>13616</v>
      </c>
      <c r="J1098" t="s">
        <v>13616</v>
      </c>
    </row>
    <row r="1099" spans="1:10" ht="14.4" hidden="1" customHeight="1" x14ac:dyDescent="0.3">
      <c r="A1099" s="10" t="s">
        <v>7943</v>
      </c>
      <c r="B1099" s="10" t="s">
        <v>3140</v>
      </c>
      <c r="C1099" s="10" t="s">
        <v>7944</v>
      </c>
      <c r="D1099" s="10" t="s">
        <v>34708</v>
      </c>
      <c r="E1099" s="10" t="s">
        <v>34708</v>
      </c>
      <c r="F1099" t="str">
        <f t="shared" si="19"/>
        <v>y</v>
      </c>
      <c r="G1099" t="s">
        <v>50645</v>
      </c>
      <c r="H1099" t="s">
        <v>13616</v>
      </c>
      <c r="J1099" t="s">
        <v>13616</v>
      </c>
    </row>
    <row r="1100" spans="1:10" ht="14.4" hidden="1" customHeight="1" x14ac:dyDescent="0.3">
      <c r="A1100" s="10" t="s">
        <v>7945</v>
      </c>
      <c r="B1100" s="10" t="s">
        <v>3140</v>
      </c>
      <c r="C1100" s="10" t="s">
        <v>7946</v>
      </c>
      <c r="D1100" s="10" t="s">
        <v>34708</v>
      </c>
      <c r="E1100" s="10" t="s">
        <v>34708</v>
      </c>
      <c r="F1100" t="str">
        <f t="shared" si="19"/>
        <v>y</v>
      </c>
      <c r="G1100" t="s">
        <v>50645</v>
      </c>
      <c r="H1100" t="s">
        <v>13616</v>
      </c>
      <c r="J1100" t="s">
        <v>13616</v>
      </c>
    </row>
    <row r="1101" spans="1:10" ht="14.4" hidden="1" customHeight="1" x14ac:dyDescent="0.3">
      <c r="A1101" s="10" t="s">
        <v>7949</v>
      </c>
      <c r="B1101" s="10" t="s">
        <v>3140</v>
      </c>
      <c r="C1101" s="10" t="s">
        <v>7950</v>
      </c>
      <c r="D1101" s="10" t="s">
        <v>34708</v>
      </c>
      <c r="E1101" s="10" t="s">
        <v>34708</v>
      </c>
      <c r="F1101" t="str">
        <f t="shared" si="19"/>
        <v>y</v>
      </c>
      <c r="G1101" t="s">
        <v>50645</v>
      </c>
      <c r="H1101" t="s">
        <v>13616</v>
      </c>
      <c r="J1101" t="s">
        <v>13616</v>
      </c>
    </row>
    <row r="1102" spans="1:10" ht="14.4" hidden="1" customHeight="1" x14ac:dyDescent="0.3">
      <c r="A1102" s="10" t="s">
        <v>7951</v>
      </c>
      <c r="B1102" s="10" t="s">
        <v>3140</v>
      </c>
      <c r="C1102" s="10" t="s">
        <v>7952</v>
      </c>
      <c r="D1102" s="10" t="s">
        <v>34708</v>
      </c>
      <c r="E1102" s="10" t="s">
        <v>34708</v>
      </c>
      <c r="F1102" t="str">
        <f t="shared" si="19"/>
        <v>y</v>
      </c>
      <c r="G1102" t="s">
        <v>50645</v>
      </c>
      <c r="H1102" t="s">
        <v>13616</v>
      </c>
      <c r="J1102" t="s">
        <v>13616</v>
      </c>
    </row>
    <row r="1103" spans="1:10" ht="14.4" hidden="1" customHeight="1" x14ac:dyDescent="0.3">
      <c r="A1103" s="10" t="s">
        <v>51145</v>
      </c>
      <c r="B1103" s="10" t="s">
        <v>114</v>
      </c>
      <c r="C1103" s="10" t="s">
        <v>51146</v>
      </c>
      <c r="D1103" s="10" t="s">
        <v>48399</v>
      </c>
      <c r="E1103" s="10" t="s">
        <v>51147</v>
      </c>
      <c r="F1103" t="str">
        <f t="shared" si="19"/>
        <v>y</v>
      </c>
      <c r="I1103" t="s">
        <v>13616</v>
      </c>
    </row>
    <row r="1104" spans="1:10" ht="14.4" hidden="1" customHeight="1" x14ac:dyDescent="0.3">
      <c r="A1104" s="10" t="s">
        <v>51148</v>
      </c>
      <c r="B1104" s="10" t="s">
        <v>114</v>
      </c>
      <c r="C1104" s="10" t="s">
        <v>51149</v>
      </c>
      <c r="D1104" s="10" t="s">
        <v>51150</v>
      </c>
      <c r="E1104" s="10" t="s">
        <v>51151</v>
      </c>
      <c r="F1104" t="str">
        <f t="shared" si="19"/>
        <v>y</v>
      </c>
      <c r="I1104" t="s">
        <v>13616</v>
      </c>
    </row>
    <row r="1105" spans="1:10" ht="14.4" hidden="1" customHeight="1" x14ac:dyDescent="0.3">
      <c r="A1105" s="10" t="s">
        <v>51152</v>
      </c>
      <c r="B1105" s="10" t="s">
        <v>114</v>
      </c>
      <c r="C1105" s="10" t="s">
        <v>51153</v>
      </c>
      <c r="D1105" s="10" t="s">
        <v>51154</v>
      </c>
      <c r="E1105" s="10" t="s">
        <v>50011</v>
      </c>
      <c r="F1105" t="str">
        <f t="shared" si="19"/>
        <v>y</v>
      </c>
      <c r="I1105" t="s">
        <v>13616</v>
      </c>
    </row>
    <row r="1106" spans="1:10" ht="14.4" hidden="1" customHeight="1" x14ac:dyDescent="0.3">
      <c r="A1106" s="10" t="s">
        <v>51155</v>
      </c>
      <c r="B1106" s="10" t="s">
        <v>114</v>
      </c>
      <c r="C1106" s="10" t="s">
        <v>51156</v>
      </c>
      <c r="D1106" s="10" t="s">
        <v>51154</v>
      </c>
      <c r="E1106" s="10" t="s">
        <v>51157</v>
      </c>
      <c r="F1106" t="str">
        <f t="shared" si="19"/>
        <v>y</v>
      </c>
      <c r="I1106" t="s">
        <v>13616</v>
      </c>
    </row>
    <row r="1107" spans="1:10" ht="14.4" hidden="1" customHeight="1" x14ac:dyDescent="0.3">
      <c r="A1107" s="10" t="s">
        <v>51158</v>
      </c>
      <c r="B1107" s="10" t="s">
        <v>114</v>
      </c>
      <c r="C1107" s="10" t="s">
        <v>51159</v>
      </c>
      <c r="D1107" s="10" t="s">
        <v>51154</v>
      </c>
      <c r="E1107" s="10" t="s">
        <v>51160</v>
      </c>
      <c r="F1107" t="str">
        <f t="shared" si="19"/>
        <v>y</v>
      </c>
      <c r="I1107" t="s">
        <v>13616</v>
      </c>
    </row>
    <row r="1108" spans="1:10" ht="14.4" hidden="1" customHeight="1" x14ac:dyDescent="0.3">
      <c r="A1108" s="10" t="s">
        <v>51161</v>
      </c>
      <c r="B1108" s="10" t="s">
        <v>114</v>
      </c>
      <c r="C1108" s="10" t="s">
        <v>51162</v>
      </c>
      <c r="D1108" s="10" t="s">
        <v>51154</v>
      </c>
      <c r="E1108" s="10" t="s">
        <v>51163</v>
      </c>
      <c r="F1108" t="str">
        <f t="shared" si="19"/>
        <v>y</v>
      </c>
      <c r="I1108" t="s">
        <v>13616</v>
      </c>
    </row>
    <row r="1109" spans="1:10" ht="14.4" hidden="1" customHeight="1" x14ac:dyDescent="0.3">
      <c r="A1109" s="10" t="s">
        <v>51164</v>
      </c>
      <c r="B1109" s="10" t="s">
        <v>114</v>
      </c>
      <c r="C1109" s="10" t="s">
        <v>51165</v>
      </c>
      <c r="D1109" s="10" t="s">
        <v>51154</v>
      </c>
      <c r="E1109" s="10" t="s">
        <v>51166</v>
      </c>
      <c r="F1109" t="str">
        <f t="shared" si="19"/>
        <v>y</v>
      </c>
      <c r="I1109" t="s">
        <v>13616</v>
      </c>
    </row>
    <row r="1110" spans="1:10" ht="14.4" hidden="1" customHeight="1" x14ac:dyDescent="0.3">
      <c r="A1110" s="10" t="s">
        <v>51167</v>
      </c>
      <c r="B1110" s="10" t="s">
        <v>114</v>
      </c>
      <c r="C1110" s="10" t="s">
        <v>51168</v>
      </c>
      <c r="D1110" s="10" t="s">
        <v>51154</v>
      </c>
      <c r="E1110" s="10" t="s">
        <v>51169</v>
      </c>
      <c r="F1110" t="str">
        <f t="shared" si="19"/>
        <v>y</v>
      </c>
      <c r="I1110" t="s">
        <v>13616</v>
      </c>
    </row>
    <row r="1111" spans="1:10" ht="14.4" hidden="1" customHeight="1" x14ac:dyDescent="0.3">
      <c r="A1111" s="10" t="s">
        <v>51170</v>
      </c>
      <c r="B1111" s="10" t="s">
        <v>114</v>
      </c>
      <c r="C1111" s="10" t="s">
        <v>51171</v>
      </c>
      <c r="D1111" s="10" t="s">
        <v>51172</v>
      </c>
      <c r="E1111" s="10" t="s">
        <v>51173</v>
      </c>
      <c r="F1111" t="str">
        <f t="shared" si="19"/>
        <v>y</v>
      </c>
      <c r="I1111" t="s">
        <v>13616</v>
      </c>
    </row>
    <row r="1112" spans="1:10" ht="14.4" hidden="1" customHeight="1" x14ac:dyDescent="0.3">
      <c r="A1112" s="10" t="s">
        <v>51174</v>
      </c>
      <c r="B1112" s="10" t="s">
        <v>114</v>
      </c>
      <c r="C1112" s="10" t="s">
        <v>51175</v>
      </c>
      <c r="D1112" s="10" t="s">
        <v>51172</v>
      </c>
      <c r="E1112" s="10" t="s">
        <v>51176</v>
      </c>
      <c r="F1112" t="str">
        <f t="shared" si="19"/>
        <v>y</v>
      </c>
      <c r="I1112" t="s">
        <v>13616</v>
      </c>
    </row>
    <row r="1113" spans="1:10" ht="14.4" hidden="1" customHeight="1" x14ac:dyDescent="0.3">
      <c r="A1113" s="10" t="s">
        <v>7830</v>
      </c>
      <c r="B1113" s="10" t="s">
        <v>7831</v>
      </c>
      <c r="C1113" s="10" t="s">
        <v>7832</v>
      </c>
      <c r="D1113" s="10" t="s">
        <v>34708</v>
      </c>
      <c r="E1113" s="10" t="s">
        <v>34708</v>
      </c>
      <c r="F1113" t="str">
        <f t="shared" si="19"/>
        <v/>
      </c>
      <c r="H1113" t="s">
        <v>13568</v>
      </c>
      <c r="J1113" t="s">
        <v>13568</v>
      </c>
    </row>
    <row r="1114" spans="1:10" ht="14.4" hidden="1" customHeight="1" x14ac:dyDescent="0.3">
      <c r="A1114" s="10" t="s">
        <v>7833</v>
      </c>
      <c r="B1114" s="10" t="s">
        <v>7831</v>
      </c>
      <c r="C1114" s="10" t="s">
        <v>7834</v>
      </c>
      <c r="D1114" s="10" t="s">
        <v>34708</v>
      </c>
      <c r="E1114" s="10" t="s">
        <v>34708</v>
      </c>
      <c r="F1114" t="str">
        <f t="shared" si="19"/>
        <v/>
      </c>
      <c r="H1114" t="s">
        <v>13568</v>
      </c>
      <c r="J1114" t="s">
        <v>13568</v>
      </c>
    </row>
    <row r="1115" spans="1:10" ht="14.4" hidden="1" customHeight="1" x14ac:dyDescent="0.3">
      <c r="A1115" s="10" t="s">
        <v>7911</v>
      </c>
      <c r="B1115" s="10" t="s">
        <v>7831</v>
      </c>
      <c r="C1115" s="10" t="s">
        <v>7912</v>
      </c>
      <c r="D1115" s="10" t="s">
        <v>34708</v>
      </c>
      <c r="E1115" s="10" t="s">
        <v>34708</v>
      </c>
      <c r="F1115" t="str">
        <f t="shared" si="19"/>
        <v/>
      </c>
      <c r="H1115" t="s">
        <v>13568</v>
      </c>
      <c r="J1115" t="s">
        <v>13568</v>
      </c>
    </row>
    <row r="1116" spans="1:10" ht="14.4" hidden="1" customHeight="1" x14ac:dyDescent="0.3">
      <c r="A1116" s="10" t="s">
        <v>51177</v>
      </c>
      <c r="B1116" s="10" t="s">
        <v>3250</v>
      </c>
      <c r="C1116" s="10" t="s">
        <v>51178</v>
      </c>
      <c r="D1116" s="10" t="s">
        <v>51179</v>
      </c>
      <c r="E1116" s="10" t="s">
        <v>51180</v>
      </c>
      <c r="F1116" t="str">
        <f t="shared" si="19"/>
        <v/>
      </c>
      <c r="I1116" t="s">
        <v>13568</v>
      </c>
    </row>
    <row r="1117" spans="1:10" ht="14.4" hidden="1" customHeight="1" x14ac:dyDescent="0.3">
      <c r="A1117" s="10" t="s">
        <v>10383</v>
      </c>
      <c r="B1117" s="10" t="s">
        <v>3250</v>
      </c>
      <c r="C1117" s="10" t="s">
        <v>51181</v>
      </c>
      <c r="D1117" s="10" t="s">
        <v>49973</v>
      </c>
      <c r="E1117" s="10" t="s">
        <v>51182</v>
      </c>
      <c r="F1117" t="str">
        <f t="shared" si="19"/>
        <v>y</v>
      </c>
      <c r="H1117" t="s">
        <v>13616</v>
      </c>
      <c r="J1117" t="s">
        <v>13616</v>
      </c>
    </row>
    <row r="1118" spans="1:10" ht="14.4" hidden="1" customHeight="1" x14ac:dyDescent="0.3">
      <c r="A1118" s="10" t="s">
        <v>10387</v>
      </c>
      <c r="B1118" s="10" t="s">
        <v>3250</v>
      </c>
      <c r="C1118" s="10" t="s">
        <v>51183</v>
      </c>
      <c r="D1118" s="10" t="s">
        <v>49973</v>
      </c>
      <c r="E1118" s="10" t="s">
        <v>51184</v>
      </c>
      <c r="F1118" t="str">
        <f t="shared" si="19"/>
        <v>y</v>
      </c>
      <c r="H1118" t="s">
        <v>13616</v>
      </c>
      <c r="J1118" t="s">
        <v>13616</v>
      </c>
    </row>
    <row r="1119" spans="1:10" ht="14.4" hidden="1" customHeight="1" x14ac:dyDescent="0.3">
      <c r="A1119" s="10" t="s">
        <v>7826</v>
      </c>
      <c r="B1119" s="10" t="s">
        <v>3250</v>
      </c>
      <c r="C1119" s="10" t="s">
        <v>7827</v>
      </c>
      <c r="D1119" s="10" t="s">
        <v>34708</v>
      </c>
      <c r="E1119" s="10" t="s">
        <v>34708</v>
      </c>
      <c r="F1119" t="str">
        <f t="shared" si="19"/>
        <v>y</v>
      </c>
      <c r="H1119" t="s">
        <v>13616</v>
      </c>
      <c r="J1119" t="s">
        <v>13616</v>
      </c>
    </row>
    <row r="1120" spans="1:10" ht="14.4" hidden="1" customHeight="1" x14ac:dyDescent="0.3">
      <c r="A1120" s="10" t="s">
        <v>7828</v>
      </c>
      <c r="B1120" s="10" t="s">
        <v>3250</v>
      </c>
      <c r="C1120" s="10" t="s">
        <v>7829</v>
      </c>
      <c r="D1120" s="10" t="s">
        <v>34708</v>
      </c>
      <c r="E1120" s="10" t="s">
        <v>34708</v>
      </c>
      <c r="F1120" t="str">
        <f t="shared" si="19"/>
        <v>y</v>
      </c>
      <c r="H1120" t="s">
        <v>13616</v>
      </c>
      <c r="J1120" t="s">
        <v>13616</v>
      </c>
    </row>
    <row r="1121" spans="1:10" ht="14.4" hidden="1" customHeight="1" x14ac:dyDescent="0.3">
      <c r="A1121" s="10" t="s">
        <v>10385</v>
      </c>
      <c r="B1121" s="10" t="s">
        <v>3247</v>
      </c>
      <c r="C1121" s="10" t="s">
        <v>51185</v>
      </c>
      <c r="D1121" s="10" t="s">
        <v>49973</v>
      </c>
      <c r="E1121" s="10" t="s">
        <v>51186</v>
      </c>
      <c r="F1121" t="str">
        <f t="shared" si="19"/>
        <v>y</v>
      </c>
      <c r="H1121" t="s">
        <v>13616</v>
      </c>
      <c r="J1121" t="s">
        <v>13616</v>
      </c>
    </row>
    <row r="1122" spans="1:10" ht="14.4" hidden="1" customHeight="1" x14ac:dyDescent="0.3">
      <c r="A1122" s="10" t="s">
        <v>5931</v>
      </c>
      <c r="B1122" s="10" t="s">
        <v>3247</v>
      </c>
      <c r="C1122" s="10" t="s">
        <v>51187</v>
      </c>
      <c r="D1122" s="10" t="s">
        <v>49973</v>
      </c>
      <c r="E1122" s="10" t="s">
        <v>51188</v>
      </c>
      <c r="F1122" t="str">
        <f t="shared" si="19"/>
        <v>y</v>
      </c>
      <c r="H1122" t="s">
        <v>13616</v>
      </c>
      <c r="J1122" t="s">
        <v>13616</v>
      </c>
    </row>
    <row r="1123" spans="1:10" ht="14.4" hidden="1" customHeight="1" x14ac:dyDescent="0.3">
      <c r="A1123" s="10" t="s">
        <v>51189</v>
      </c>
      <c r="B1123" s="10" t="s">
        <v>6788</v>
      </c>
      <c r="C1123" s="10" t="s">
        <v>51190</v>
      </c>
      <c r="D1123" s="10" t="s">
        <v>51191</v>
      </c>
      <c r="E1123" s="10" t="s">
        <v>51192</v>
      </c>
      <c r="F1123" t="str">
        <f t="shared" si="19"/>
        <v/>
      </c>
      <c r="I1123" t="s">
        <v>13568</v>
      </c>
    </row>
    <row r="1124" spans="1:10" ht="14.4" hidden="1" customHeight="1" x14ac:dyDescent="0.3">
      <c r="A1124" s="10" t="s">
        <v>51193</v>
      </c>
      <c r="B1124" s="10" t="s">
        <v>6788</v>
      </c>
      <c r="C1124" s="10" t="s">
        <v>51194</v>
      </c>
      <c r="D1124" s="10" t="s">
        <v>51191</v>
      </c>
      <c r="E1124" s="10" t="s">
        <v>51195</v>
      </c>
      <c r="F1124" t="str">
        <f t="shared" si="19"/>
        <v/>
      </c>
      <c r="I1124" t="s">
        <v>13568</v>
      </c>
    </row>
    <row r="1125" spans="1:10" ht="14.4" hidden="1" customHeight="1" x14ac:dyDescent="0.3">
      <c r="A1125" s="10" t="s">
        <v>51196</v>
      </c>
      <c r="B1125" s="10" t="s">
        <v>26073</v>
      </c>
      <c r="C1125" s="10" t="s">
        <v>51197</v>
      </c>
      <c r="D1125" s="10" t="s">
        <v>51198</v>
      </c>
      <c r="E1125" s="10" t="s">
        <v>51199</v>
      </c>
      <c r="F1125" t="str">
        <f t="shared" si="19"/>
        <v/>
      </c>
      <c r="I1125" t="s">
        <v>13568</v>
      </c>
    </row>
    <row r="1126" spans="1:10" ht="14.4" hidden="1" customHeight="1" x14ac:dyDescent="0.3">
      <c r="A1126" s="10" t="s">
        <v>6580</v>
      </c>
      <c r="B1126" s="10" t="s">
        <v>26073</v>
      </c>
      <c r="C1126" s="10" t="s">
        <v>51200</v>
      </c>
      <c r="D1126" s="10" t="s">
        <v>49936</v>
      </c>
      <c r="E1126" s="10" t="s">
        <v>51201</v>
      </c>
      <c r="F1126" t="str">
        <f t="shared" si="19"/>
        <v/>
      </c>
      <c r="I1126" t="s">
        <v>13568</v>
      </c>
    </row>
    <row r="1127" spans="1:10" ht="14.4" hidden="1" customHeight="1" x14ac:dyDescent="0.3">
      <c r="A1127" s="10" t="s">
        <v>6568</v>
      </c>
      <c r="B1127" s="10" t="s">
        <v>26073</v>
      </c>
      <c r="C1127" s="10" t="s">
        <v>51202</v>
      </c>
      <c r="D1127" s="10" t="s">
        <v>49936</v>
      </c>
      <c r="E1127" s="10" t="s">
        <v>51203</v>
      </c>
      <c r="F1127" t="str">
        <f t="shared" si="19"/>
        <v/>
      </c>
      <c r="I1127" t="s">
        <v>13568</v>
      </c>
    </row>
    <row r="1128" spans="1:10" ht="14.4" hidden="1" customHeight="1" x14ac:dyDescent="0.3">
      <c r="A1128" s="10" t="s">
        <v>51204</v>
      </c>
      <c r="B1128" s="10" t="s">
        <v>19393</v>
      </c>
      <c r="C1128" s="10" t="s">
        <v>51205</v>
      </c>
      <c r="D1128" s="10" t="s">
        <v>51206</v>
      </c>
      <c r="E1128" s="10" t="s">
        <v>51207</v>
      </c>
      <c r="F1128" t="str">
        <f t="shared" si="19"/>
        <v/>
      </c>
      <c r="I1128" t="s">
        <v>13568</v>
      </c>
    </row>
    <row r="1129" spans="1:10" ht="14.4" hidden="1" customHeight="1" x14ac:dyDescent="0.3">
      <c r="A1129" s="10" t="s">
        <v>51208</v>
      </c>
      <c r="B1129" s="10" t="s">
        <v>19393</v>
      </c>
      <c r="C1129" s="10" t="s">
        <v>51209</v>
      </c>
      <c r="D1129" s="10" t="s">
        <v>51206</v>
      </c>
      <c r="E1129" s="10" t="s">
        <v>51210</v>
      </c>
      <c r="F1129" t="str">
        <f t="shared" si="19"/>
        <v/>
      </c>
      <c r="I1129" t="s">
        <v>13568</v>
      </c>
    </row>
    <row r="1130" spans="1:10" ht="14.4" hidden="1" customHeight="1" x14ac:dyDescent="0.3">
      <c r="A1130" s="10" t="s">
        <v>51211</v>
      </c>
      <c r="B1130" s="10" t="s">
        <v>19393</v>
      </c>
      <c r="C1130" s="10" t="s">
        <v>51212</v>
      </c>
      <c r="D1130" s="10" t="s">
        <v>51206</v>
      </c>
      <c r="E1130" s="10" t="s">
        <v>51213</v>
      </c>
      <c r="F1130" t="str">
        <f t="shared" si="19"/>
        <v/>
      </c>
      <c r="I1130" t="s">
        <v>13568</v>
      </c>
    </row>
    <row r="1131" spans="1:10" ht="14.4" hidden="1" customHeight="1" x14ac:dyDescent="0.3">
      <c r="A1131" s="10" t="s">
        <v>51214</v>
      </c>
      <c r="B1131" s="10" t="s">
        <v>19393</v>
      </c>
      <c r="C1131" s="10" t="s">
        <v>51215</v>
      </c>
      <c r="D1131" s="10" t="s">
        <v>51206</v>
      </c>
      <c r="E1131" s="10" t="s">
        <v>51216</v>
      </c>
      <c r="F1131" t="str">
        <f t="shared" si="19"/>
        <v/>
      </c>
      <c r="I1131" t="s">
        <v>13568</v>
      </c>
    </row>
    <row r="1132" spans="1:10" ht="14.4" hidden="1" customHeight="1" x14ac:dyDescent="0.3">
      <c r="A1132" s="10" t="s">
        <v>51217</v>
      </c>
      <c r="B1132" s="10" t="s">
        <v>19393</v>
      </c>
      <c r="C1132" s="10" t="s">
        <v>51218</v>
      </c>
      <c r="D1132" s="10" t="s">
        <v>51206</v>
      </c>
      <c r="E1132" s="10" t="s">
        <v>51219</v>
      </c>
      <c r="F1132" t="str">
        <f t="shared" si="19"/>
        <v/>
      </c>
      <c r="I1132" t="s">
        <v>13568</v>
      </c>
    </row>
    <row r="1133" spans="1:10" ht="14.4" hidden="1" customHeight="1" x14ac:dyDescent="0.3">
      <c r="A1133" s="10" t="s">
        <v>51220</v>
      </c>
      <c r="B1133" s="10" t="s">
        <v>19393</v>
      </c>
      <c r="C1133" s="10" t="s">
        <v>51221</v>
      </c>
      <c r="D1133" s="10" t="s">
        <v>51206</v>
      </c>
      <c r="E1133" s="10" t="s">
        <v>51222</v>
      </c>
      <c r="F1133" t="str">
        <f t="shared" si="19"/>
        <v/>
      </c>
      <c r="I1133" t="s">
        <v>13568</v>
      </c>
    </row>
    <row r="1134" spans="1:10" ht="14.4" hidden="1" customHeight="1" x14ac:dyDescent="0.3">
      <c r="A1134" s="10" t="s">
        <v>51223</v>
      </c>
      <c r="B1134" s="10" t="s">
        <v>19393</v>
      </c>
      <c r="C1134" s="10" t="s">
        <v>51224</v>
      </c>
      <c r="D1134" s="10" t="s">
        <v>51206</v>
      </c>
      <c r="E1134" s="10" t="s">
        <v>51225</v>
      </c>
      <c r="F1134" t="str">
        <f t="shared" si="19"/>
        <v/>
      </c>
      <c r="I1134" t="s">
        <v>13568</v>
      </c>
    </row>
    <row r="1135" spans="1:10" ht="14.4" hidden="1" customHeight="1" x14ac:dyDescent="0.3">
      <c r="A1135" s="10" t="s">
        <v>51226</v>
      </c>
      <c r="B1135" s="10" t="s">
        <v>19393</v>
      </c>
      <c r="C1135" s="10" t="s">
        <v>51227</v>
      </c>
      <c r="D1135" s="10" t="s">
        <v>51206</v>
      </c>
      <c r="E1135" s="10" t="s">
        <v>51228</v>
      </c>
      <c r="F1135" t="str">
        <f t="shared" si="19"/>
        <v/>
      </c>
      <c r="I1135" t="s">
        <v>13568</v>
      </c>
    </row>
    <row r="1136" spans="1:10" ht="14.4" hidden="1" customHeight="1" x14ac:dyDescent="0.3">
      <c r="A1136" s="10" t="s">
        <v>51229</v>
      </c>
      <c r="B1136" s="10" t="s">
        <v>19393</v>
      </c>
      <c r="C1136" s="10" t="s">
        <v>51230</v>
      </c>
      <c r="D1136" s="10" t="s">
        <v>51206</v>
      </c>
      <c r="E1136" s="10" t="s">
        <v>51231</v>
      </c>
      <c r="F1136" t="str">
        <f t="shared" si="19"/>
        <v/>
      </c>
      <c r="I1136" t="s">
        <v>13568</v>
      </c>
    </row>
    <row r="1137" spans="1:9" ht="14.4" hidden="1" customHeight="1" x14ac:dyDescent="0.3">
      <c r="A1137" s="10" t="s">
        <v>51232</v>
      </c>
      <c r="B1137" s="10" t="s">
        <v>19393</v>
      </c>
      <c r="C1137" s="10" t="s">
        <v>51233</v>
      </c>
      <c r="D1137" s="10" t="s">
        <v>51206</v>
      </c>
      <c r="E1137" s="10" t="s">
        <v>51234</v>
      </c>
      <c r="F1137" t="str">
        <f t="shared" si="19"/>
        <v/>
      </c>
      <c r="I1137" t="s">
        <v>13568</v>
      </c>
    </row>
    <row r="1138" spans="1:9" ht="14.4" hidden="1" customHeight="1" x14ac:dyDescent="0.3">
      <c r="A1138" s="10" t="s">
        <v>51235</v>
      </c>
      <c r="B1138" s="10" t="s">
        <v>19393</v>
      </c>
      <c r="C1138" s="10" t="s">
        <v>51236</v>
      </c>
      <c r="D1138" s="10" t="s">
        <v>51206</v>
      </c>
      <c r="E1138" s="10" t="s">
        <v>51237</v>
      </c>
      <c r="F1138" t="str">
        <f t="shared" si="19"/>
        <v/>
      </c>
      <c r="I1138" t="s">
        <v>13568</v>
      </c>
    </row>
    <row r="1139" spans="1:9" ht="14.4" hidden="1" customHeight="1" x14ac:dyDescent="0.3">
      <c r="A1139" s="10" t="s">
        <v>51238</v>
      </c>
      <c r="B1139" s="10" t="s">
        <v>4182</v>
      </c>
      <c r="C1139" s="10" t="s">
        <v>51239</v>
      </c>
      <c r="D1139" s="10" t="s">
        <v>51240</v>
      </c>
      <c r="E1139" s="10" t="s">
        <v>51241</v>
      </c>
      <c r="F1139" t="str">
        <f t="shared" si="19"/>
        <v/>
      </c>
      <c r="I1139" t="s">
        <v>13568</v>
      </c>
    </row>
    <row r="1140" spans="1:9" ht="14.4" hidden="1" customHeight="1" x14ac:dyDescent="0.3">
      <c r="A1140" s="10" t="s">
        <v>51242</v>
      </c>
      <c r="B1140" s="10" t="s">
        <v>51243</v>
      </c>
      <c r="C1140" s="10" t="s">
        <v>51244</v>
      </c>
      <c r="D1140" s="10" t="s">
        <v>51245</v>
      </c>
      <c r="E1140" s="10" t="s">
        <v>51246</v>
      </c>
      <c r="F1140" t="str">
        <f t="shared" si="19"/>
        <v/>
      </c>
      <c r="I1140" t="s">
        <v>13568</v>
      </c>
    </row>
    <row r="1141" spans="1:9" ht="14.4" hidden="1" customHeight="1" x14ac:dyDescent="0.3">
      <c r="A1141" s="10" t="s">
        <v>51247</v>
      </c>
      <c r="B1141" s="10" t="s">
        <v>51243</v>
      </c>
      <c r="C1141" s="10" t="s">
        <v>51248</v>
      </c>
      <c r="D1141" s="10" t="s">
        <v>51245</v>
      </c>
      <c r="E1141" s="10" t="s">
        <v>51249</v>
      </c>
      <c r="F1141" t="str">
        <f t="shared" si="19"/>
        <v/>
      </c>
      <c r="I1141" t="s">
        <v>13568</v>
      </c>
    </row>
    <row r="1142" spans="1:9" ht="14.4" hidden="1" customHeight="1" x14ac:dyDescent="0.3">
      <c r="A1142" s="10" t="s">
        <v>51250</v>
      </c>
      <c r="B1142" s="10" t="s">
        <v>51243</v>
      </c>
      <c r="C1142" s="10" t="s">
        <v>51251</v>
      </c>
      <c r="D1142" s="10" t="s">
        <v>50496</v>
      </c>
      <c r="E1142" s="10" t="s">
        <v>51252</v>
      </c>
      <c r="F1142" t="str">
        <f t="shared" si="19"/>
        <v/>
      </c>
      <c r="I1142" t="s">
        <v>13568</v>
      </c>
    </row>
    <row r="1143" spans="1:9" ht="14.4" hidden="1" customHeight="1" x14ac:dyDescent="0.3">
      <c r="A1143" s="10" t="s">
        <v>51253</v>
      </c>
      <c r="B1143" s="10" t="s">
        <v>51243</v>
      </c>
      <c r="C1143" s="10" t="s">
        <v>51254</v>
      </c>
      <c r="D1143" s="10" t="s">
        <v>50496</v>
      </c>
      <c r="E1143" s="10" t="s">
        <v>51255</v>
      </c>
      <c r="F1143" t="str">
        <f t="shared" si="19"/>
        <v/>
      </c>
      <c r="I1143" t="s">
        <v>13568</v>
      </c>
    </row>
    <row r="1144" spans="1:9" ht="14.4" hidden="1" customHeight="1" x14ac:dyDescent="0.3">
      <c r="A1144" s="10" t="s">
        <v>51256</v>
      </c>
      <c r="B1144" s="10" t="s">
        <v>51243</v>
      </c>
      <c r="C1144" s="10" t="s">
        <v>51257</v>
      </c>
      <c r="D1144" s="10" t="s">
        <v>50496</v>
      </c>
      <c r="E1144" s="10" t="s">
        <v>51258</v>
      </c>
      <c r="F1144" t="str">
        <f t="shared" si="19"/>
        <v/>
      </c>
      <c r="I1144" t="s">
        <v>13568</v>
      </c>
    </row>
    <row r="1145" spans="1:9" ht="14.4" hidden="1" customHeight="1" x14ac:dyDescent="0.3">
      <c r="A1145" s="10" t="s">
        <v>51259</v>
      </c>
      <c r="B1145" s="10" t="s">
        <v>51243</v>
      </c>
      <c r="C1145" s="10" t="s">
        <v>51260</v>
      </c>
      <c r="D1145" s="10" t="s">
        <v>50496</v>
      </c>
      <c r="E1145" s="10" t="s">
        <v>51261</v>
      </c>
      <c r="F1145" t="str">
        <f t="shared" si="19"/>
        <v/>
      </c>
      <c r="I1145" t="s">
        <v>13568</v>
      </c>
    </row>
    <row r="1146" spans="1:9" ht="14.4" hidden="1" customHeight="1" x14ac:dyDescent="0.3">
      <c r="A1146" s="10" t="s">
        <v>51262</v>
      </c>
      <c r="B1146" s="10" t="s">
        <v>51243</v>
      </c>
      <c r="C1146" s="10" t="s">
        <v>51263</v>
      </c>
      <c r="D1146" s="10" t="s">
        <v>50496</v>
      </c>
      <c r="E1146" s="10" t="s">
        <v>51264</v>
      </c>
      <c r="F1146" t="str">
        <f t="shared" si="19"/>
        <v/>
      </c>
      <c r="I1146" t="s">
        <v>13568</v>
      </c>
    </row>
    <row r="1147" spans="1:9" ht="14.4" hidden="1" customHeight="1" x14ac:dyDescent="0.3">
      <c r="A1147" s="10" t="s">
        <v>51265</v>
      </c>
      <c r="B1147" s="10" t="s">
        <v>51243</v>
      </c>
      <c r="C1147" s="10" t="s">
        <v>51266</v>
      </c>
      <c r="D1147" s="10" t="s">
        <v>50496</v>
      </c>
      <c r="E1147" s="10" t="s">
        <v>51267</v>
      </c>
      <c r="F1147" t="str">
        <f t="shared" si="19"/>
        <v/>
      </c>
      <c r="I1147" t="s">
        <v>13568</v>
      </c>
    </row>
    <row r="1148" spans="1:9" ht="14.4" hidden="1" customHeight="1" x14ac:dyDescent="0.3">
      <c r="A1148" s="10" t="s">
        <v>51268</v>
      </c>
      <c r="B1148" s="10" t="s">
        <v>51243</v>
      </c>
      <c r="C1148" s="10" t="s">
        <v>51269</v>
      </c>
      <c r="D1148" s="10" t="s">
        <v>50496</v>
      </c>
      <c r="E1148" s="10" t="s">
        <v>51270</v>
      </c>
      <c r="F1148" t="str">
        <f t="shared" si="19"/>
        <v/>
      </c>
      <c r="I1148" t="s">
        <v>13568</v>
      </c>
    </row>
    <row r="1149" spans="1:9" ht="14.4" hidden="1" customHeight="1" x14ac:dyDescent="0.3">
      <c r="A1149" s="10" t="s">
        <v>51271</v>
      </c>
      <c r="B1149" s="10" t="s">
        <v>51243</v>
      </c>
      <c r="C1149" s="10" t="s">
        <v>51272</v>
      </c>
      <c r="D1149" s="10" t="s">
        <v>50496</v>
      </c>
      <c r="E1149" s="10" t="s">
        <v>51273</v>
      </c>
      <c r="F1149" t="str">
        <f t="shared" si="19"/>
        <v/>
      </c>
      <c r="I1149" t="s">
        <v>13568</v>
      </c>
    </row>
    <row r="1150" spans="1:9" ht="14.4" hidden="1" customHeight="1" x14ac:dyDescent="0.3">
      <c r="A1150" s="10" t="s">
        <v>51274</v>
      </c>
      <c r="B1150" s="10" t="s">
        <v>51243</v>
      </c>
      <c r="C1150" s="10" t="s">
        <v>51275</v>
      </c>
      <c r="D1150" s="10" t="s">
        <v>50496</v>
      </c>
      <c r="E1150" s="10" t="s">
        <v>51276</v>
      </c>
      <c r="F1150" t="str">
        <f t="shared" si="19"/>
        <v/>
      </c>
      <c r="I1150" t="s">
        <v>13568</v>
      </c>
    </row>
    <row r="1151" spans="1:9" ht="14.4" hidden="1" customHeight="1" x14ac:dyDescent="0.3">
      <c r="A1151" s="10" t="s">
        <v>51277</v>
      </c>
      <c r="B1151" s="10" t="s">
        <v>51243</v>
      </c>
      <c r="C1151" s="10" t="s">
        <v>51278</v>
      </c>
      <c r="D1151" s="10" t="s">
        <v>50496</v>
      </c>
      <c r="E1151" s="10" t="s">
        <v>51279</v>
      </c>
      <c r="F1151" t="str">
        <f t="shared" si="19"/>
        <v/>
      </c>
      <c r="I1151" t="s">
        <v>13568</v>
      </c>
    </row>
    <row r="1152" spans="1:9" ht="14.4" hidden="1" customHeight="1" x14ac:dyDescent="0.3">
      <c r="A1152" s="10" t="s">
        <v>51280</v>
      </c>
      <c r="B1152" s="10" t="s">
        <v>51281</v>
      </c>
      <c r="C1152" s="10" t="s">
        <v>51282</v>
      </c>
      <c r="D1152" s="10" t="s">
        <v>51283</v>
      </c>
      <c r="E1152" s="10" t="s">
        <v>51284</v>
      </c>
      <c r="F1152" t="str">
        <f t="shared" si="19"/>
        <v/>
      </c>
      <c r="I1152" t="s">
        <v>13568</v>
      </c>
    </row>
    <row r="1153" spans="1:9" ht="14.4" hidden="1" customHeight="1" x14ac:dyDescent="0.3">
      <c r="A1153" s="10" t="s">
        <v>51285</v>
      </c>
      <c r="B1153" s="10" t="s">
        <v>51281</v>
      </c>
      <c r="C1153" s="10" t="s">
        <v>51286</v>
      </c>
      <c r="D1153" s="10" t="s">
        <v>51283</v>
      </c>
      <c r="E1153" s="10" t="s">
        <v>51287</v>
      </c>
      <c r="F1153" t="str">
        <f t="shared" si="19"/>
        <v/>
      </c>
      <c r="I1153" t="s">
        <v>13568</v>
      </c>
    </row>
    <row r="1154" spans="1:9" ht="14.4" hidden="1" customHeight="1" x14ac:dyDescent="0.3">
      <c r="A1154" s="10" t="s">
        <v>51288</v>
      </c>
      <c r="B1154" s="10" t="s">
        <v>51281</v>
      </c>
      <c r="C1154" s="10" t="s">
        <v>51289</v>
      </c>
      <c r="D1154" s="10" t="s">
        <v>50509</v>
      </c>
      <c r="E1154" s="10" t="s">
        <v>51290</v>
      </c>
      <c r="F1154" t="str">
        <f t="shared" si="19"/>
        <v/>
      </c>
      <c r="I1154" t="s">
        <v>13568</v>
      </c>
    </row>
    <row r="1155" spans="1:9" ht="14.4" hidden="1" customHeight="1" x14ac:dyDescent="0.3">
      <c r="A1155" s="10" t="s">
        <v>51291</v>
      </c>
      <c r="B1155" s="10" t="s">
        <v>51281</v>
      </c>
      <c r="C1155" s="10" t="s">
        <v>51292</v>
      </c>
      <c r="D1155" s="10" t="s">
        <v>50509</v>
      </c>
      <c r="E1155" s="10" t="s">
        <v>51293</v>
      </c>
      <c r="F1155" t="str">
        <f t="shared" si="19"/>
        <v/>
      </c>
      <c r="I1155" t="s">
        <v>13568</v>
      </c>
    </row>
    <row r="1156" spans="1:9" ht="14.4" hidden="1" customHeight="1" x14ac:dyDescent="0.3">
      <c r="A1156" s="10" t="s">
        <v>51294</v>
      </c>
      <c r="B1156" s="10" t="s">
        <v>51281</v>
      </c>
      <c r="C1156" s="10" t="s">
        <v>51295</v>
      </c>
      <c r="D1156" s="10" t="s">
        <v>50509</v>
      </c>
      <c r="E1156" s="10" t="s">
        <v>51296</v>
      </c>
      <c r="F1156" t="str">
        <f t="shared" si="19"/>
        <v/>
      </c>
      <c r="I1156" t="s">
        <v>13568</v>
      </c>
    </row>
    <row r="1157" spans="1:9" ht="14.4" hidden="1" customHeight="1" x14ac:dyDescent="0.3">
      <c r="A1157" s="10" t="s">
        <v>51297</v>
      </c>
      <c r="B1157" s="10" t="s">
        <v>51281</v>
      </c>
      <c r="C1157" s="10" t="s">
        <v>51298</v>
      </c>
      <c r="D1157" s="10" t="s">
        <v>50509</v>
      </c>
      <c r="E1157" s="10" t="s">
        <v>51299</v>
      </c>
      <c r="F1157" t="str">
        <f t="shared" ref="F1157:F1179" si="20">IF(COUNTIF(H1157:J1157,"used")&gt;0,"y","")</f>
        <v/>
      </c>
      <c r="I1157" t="s">
        <v>13568</v>
      </c>
    </row>
    <row r="1158" spans="1:9" ht="14.4" hidden="1" customHeight="1" x14ac:dyDescent="0.3">
      <c r="A1158" s="10" t="s">
        <v>51300</v>
      </c>
      <c r="B1158" s="10" t="s">
        <v>51281</v>
      </c>
      <c r="C1158" s="10" t="s">
        <v>51301</v>
      </c>
      <c r="D1158" s="10" t="s">
        <v>50509</v>
      </c>
      <c r="E1158" s="10" t="s">
        <v>51302</v>
      </c>
      <c r="F1158" t="str">
        <f t="shared" si="20"/>
        <v/>
      </c>
      <c r="I1158" t="s">
        <v>13568</v>
      </c>
    </row>
    <row r="1159" spans="1:9" ht="14.4" hidden="1" customHeight="1" x14ac:dyDescent="0.3">
      <c r="A1159" s="10" t="s">
        <v>51303</v>
      </c>
      <c r="B1159" s="10" t="s">
        <v>51281</v>
      </c>
      <c r="C1159" s="10" t="s">
        <v>51304</v>
      </c>
      <c r="D1159" s="10" t="s">
        <v>50509</v>
      </c>
      <c r="E1159" s="10" t="s">
        <v>51305</v>
      </c>
      <c r="F1159" t="str">
        <f t="shared" si="20"/>
        <v/>
      </c>
      <c r="I1159" t="s">
        <v>13568</v>
      </c>
    </row>
    <row r="1160" spans="1:9" ht="14.4" hidden="1" customHeight="1" x14ac:dyDescent="0.3">
      <c r="A1160" s="10" t="s">
        <v>51306</v>
      </c>
      <c r="B1160" s="10" t="s">
        <v>51281</v>
      </c>
      <c r="C1160" s="10" t="s">
        <v>51307</v>
      </c>
      <c r="D1160" s="10" t="s">
        <v>50509</v>
      </c>
      <c r="E1160" s="10" t="s">
        <v>51308</v>
      </c>
      <c r="F1160" t="str">
        <f t="shared" si="20"/>
        <v/>
      </c>
      <c r="I1160" t="s">
        <v>13568</v>
      </c>
    </row>
    <row r="1161" spans="1:9" ht="14.4" hidden="1" customHeight="1" x14ac:dyDescent="0.3">
      <c r="A1161" s="10" t="s">
        <v>51309</v>
      </c>
      <c r="B1161" s="10" t="s">
        <v>51281</v>
      </c>
      <c r="C1161" s="10" t="s">
        <v>51310</v>
      </c>
      <c r="D1161" s="10" t="s">
        <v>50509</v>
      </c>
      <c r="E1161" s="10" t="s">
        <v>51311</v>
      </c>
      <c r="F1161" t="str">
        <f t="shared" si="20"/>
        <v/>
      </c>
      <c r="I1161" t="s">
        <v>13568</v>
      </c>
    </row>
    <row r="1162" spans="1:9" ht="14.4" hidden="1" customHeight="1" x14ac:dyDescent="0.3">
      <c r="A1162" s="10" t="s">
        <v>51312</v>
      </c>
      <c r="B1162" s="10" t="s">
        <v>51281</v>
      </c>
      <c r="C1162" s="10" t="s">
        <v>51313</v>
      </c>
      <c r="D1162" s="10" t="s">
        <v>50509</v>
      </c>
      <c r="E1162" s="10" t="s">
        <v>51314</v>
      </c>
      <c r="F1162" t="str">
        <f t="shared" si="20"/>
        <v/>
      </c>
      <c r="I1162" t="s">
        <v>13568</v>
      </c>
    </row>
    <row r="1163" spans="1:9" ht="14.4" hidden="1" customHeight="1" x14ac:dyDescent="0.3">
      <c r="A1163" s="10" t="s">
        <v>51315</v>
      </c>
      <c r="B1163" s="10" t="s">
        <v>51281</v>
      </c>
      <c r="C1163" s="10" t="s">
        <v>51316</v>
      </c>
      <c r="D1163" s="10" t="s">
        <v>50509</v>
      </c>
      <c r="E1163" s="10" t="s">
        <v>51317</v>
      </c>
      <c r="F1163" t="str">
        <f t="shared" si="20"/>
        <v/>
      </c>
      <c r="I1163" t="s">
        <v>13568</v>
      </c>
    </row>
    <row r="1164" spans="1:9" ht="14.4" hidden="1" customHeight="1" x14ac:dyDescent="0.3">
      <c r="A1164" s="10" t="s">
        <v>9753</v>
      </c>
      <c r="B1164" s="10" t="s">
        <v>2082</v>
      </c>
      <c r="C1164" s="10" t="s">
        <v>51318</v>
      </c>
      <c r="D1164" s="10" t="s">
        <v>51319</v>
      </c>
      <c r="E1164" s="10" t="s">
        <v>51320</v>
      </c>
      <c r="F1164" t="str">
        <f t="shared" si="20"/>
        <v/>
      </c>
      <c r="I1164" t="s">
        <v>13568</v>
      </c>
    </row>
    <row r="1165" spans="1:9" ht="14.4" hidden="1" customHeight="1" x14ac:dyDescent="0.3">
      <c r="A1165" s="10" t="s">
        <v>9757</v>
      </c>
      <c r="B1165" s="10" t="s">
        <v>2082</v>
      </c>
      <c r="C1165" s="10" t="s">
        <v>51321</v>
      </c>
      <c r="D1165" s="10" t="s">
        <v>51322</v>
      </c>
      <c r="E1165" s="10" t="s">
        <v>51323</v>
      </c>
      <c r="F1165" t="str">
        <f t="shared" si="20"/>
        <v/>
      </c>
      <c r="I1165" t="s">
        <v>13568</v>
      </c>
    </row>
    <row r="1166" spans="1:9" ht="14.4" hidden="1" customHeight="1" x14ac:dyDescent="0.3">
      <c r="A1166" s="10" t="s">
        <v>9795</v>
      </c>
      <c r="B1166" s="10" t="s">
        <v>2082</v>
      </c>
      <c r="C1166" s="10" t="s">
        <v>51324</v>
      </c>
      <c r="D1166" s="10" t="s">
        <v>51325</v>
      </c>
      <c r="E1166" s="10" t="s">
        <v>51326</v>
      </c>
      <c r="F1166" t="str">
        <f t="shared" si="20"/>
        <v/>
      </c>
      <c r="I1166" t="s">
        <v>13568</v>
      </c>
    </row>
    <row r="1167" spans="1:9" ht="14.4" hidden="1" customHeight="1" x14ac:dyDescent="0.3">
      <c r="A1167" s="10" t="s">
        <v>9815</v>
      </c>
      <c r="B1167" s="10" t="s">
        <v>2082</v>
      </c>
      <c r="C1167" s="10" t="s">
        <v>51327</v>
      </c>
      <c r="D1167" s="10" t="s">
        <v>51325</v>
      </c>
      <c r="E1167" s="10" t="s">
        <v>51328</v>
      </c>
      <c r="F1167" t="str">
        <f t="shared" si="20"/>
        <v/>
      </c>
      <c r="I1167" t="s">
        <v>13568</v>
      </c>
    </row>
    <row r="1168" spans="1:9" ht="14.4" hidden="1" customHeight="1" x14ac:dyDescent="0.3">
      <c r="A1168" s="10" t="s">
        <v>9817</v>
      </c>
      <c r="B1168" s="10" t="s">
        <v>2082</v>
      </c>
      <c r="C1168" s="10" t="s">
        <v>51329</v>
      </c>
      <c r="D1168" s="10" t="s">
        <v>51325</v>
      </c>
      <c r="E1168" s="10" t="s">
        <v>51330</v>
      </c>
      <c r="F1168" t="str">
        <f t="shared" si="20"/>
        <v/>
      </c>
      <c r="I1168" t="s">
        <v>13568</v>
      </c>
    </row>
    <row r="1169" spans="1:10" ht="14.4" hidden="1" customHeight="1" x14ac:dyDescent="0.3">
      <c r="A1169" s="10" t="s">
        <v>9819</v>
      </c>
      <c r="B1169" s="10" t="s">
        <v>2082</v>
      </c>
      <c r="C1169" s="10" t="s">
        <v>51331</v>
      </c>
      <c r="D1169" s="10" t="s">
        <v>51325</v>
      </c>
      <c r="E1169" s="10" t="s">
        <v>51332</v>
      </c>
      <c r="F1169" t="str">
        <f t="shared" si="20"/>
        <v/>
      </c>
      <c r="I1169" t="s">
        <v>13568</v>
      </c>
    </row>
    <row r="1170" spans="1:10" ht="14.4" hidden="1" customHeight="1" x14ac:dyDescent="0.3">
      <c r="A1170" s="10" t="s">
        <v>51333</v>
      </c>
      <c r="B1170" s="10" t="s">
        <v>2082</v>
      </c>
      <c r="C1170" s="10" t="s">
        <v>51334</v>
      </c>
      <c r="D1170" s="10" t="s">
        <v>51335</v>
      </c>
      <c r="E1170" s="10" t="s">
        <v>50180</v>
      </c>
      <c r="F1170" t="str">
        <f t="shared" si="20"/>
        <v/>
      </c>
      <c r="I1170" t="s">
        <v>13568</v>
      </c>
    </row>
    <row r="1171" spans="1:10" ht="14.4" hidden="1" customHeight="1" x14ac:dyDescent="0.3">
      <c r="A1171" s="10" t="s">
        <v>9759</v>
      </c>
      <c r="B1171" s="10" t="s">
        <v>2079</v>
      </c>
      <c r="C1171" s="10" t="s">
        <v>51336</v>
      </c>
      <c r="D1171" s="10" t="s">
        <v>51325</v>
      </c>
      <c r="E1171" s="10" t="s">
        <v>51337</v>
      </c>
      <c r="F1171" t="str">
        <f t="shared" si="20"/>
        <v/>
      </c>
      <c r="I1171" t="s">
        <v>13568</v>
      </c>
    </row>
    <row r="1172" spans="1:10" ht="14.4" hidden="1" customHeight="1" x14ac:dyDescent="0.3">
      <c r="A1172" s="10" t="s">
        <v>9793</v>
      </c>
      <c r="B1172" s="10" t="s">
        <v>2079</v>
      </c>
      <c r="C1172" s="10" t="s">
        <v>51338</v>
      </c>
      <c r="D1172" s="10" t="s">
        <v>51325</v>
      </c>
      <c r="E1172" s="10" t="s">
        <v>51339</v>
      </c>
      <c r="F1172" t="str">
        <f t="shared" si="20"/>
        <v/>
      </c>
      <c r="I1172" t="s">
        <v>13568</v>
      </c>
    </row>
    <row r="1173" spans="1:10" ht="14.4" hidden="1" customHeight="1" x14ac:dyDescent="0.3">
      <c r="A1173" s="10" t="s">
        <v>9727</v>
      </c>
      <c r="B1173" s="10" t="s">
        <v>2079</v>
      </c>
      <c r="C1173" s="10" t="s">
        <v>51340</v>
      </c>
      <c r="D1173" s="10" t="s">
        <v>51325</v>
      </c>
      <c r="E1173" s="10" t="s">
        <v>51341</v>
      </c>
      <c r="F1173" t="str">
        <f t="shared" si="20"/>
        <v/>
      </c>
      <c r="I1173" t="s">
        <v>13568</v>
      </c>
    </row>
    <row r="1174" spans="1:10" ht="14.4" hidden="1" customHeight="1" x14ac:dyDescent="0.3">
      <c r="A1174" s="10" t="s">
        <v>9761</v>
      </c>
      <c r="B1174" s="10" t="s">
        <v>2079</v>
      </c>
      <c r="C1174" s="10" t="s">
        <v>51342</v>
      </c>
      <c r="D1174" s="10" t="s">
        <v>51325</v>
      </c>
      <c r="E1174" s="10" t="s">
        <v>51343</v>
      </c>
      <c r="F1174" t="str">
        <f t="shared" si="20"/>
        <v/>
      </c>
      <c r="I1174" t="s">
        <v>13568</v>
      </c>
    </row>
    <row r="1175" spans="1:10" ht="14.4" hidden="1" customHeight="1" x14ac:dyDescent="0.3">
      <c r="A1175" s="10" t="s">
        <v>51344</v>
      </c>
      <c r="B1175" s="10" t="s">
        <v>2079</v>
      </c>
      <c r="C1175" s="10" t="s">
        <v>51345</v>
      </c>
      <c r="D1175" s="10" t="s">
        <v>51335</v>
      </c>
      <c r="E1175" s="10" t="s">
        <v>51346</v>
      </c>
      <c r="F1175" t="str">
        <f t="shared" si="20"/>
        <v/>
      </c>
      <c r="I1175" t="s">
        <v>13568</v>
      </c>
    </row>
    <row r="1176" spans="1:10" ht="14.4" hidden="1" customHeight="1" x14ac:dyDescent="0.3">
      <c r="A1176" s="10" t="s">
        <v>3366</v>
      </c>
      <c r="B1176" s="10" t="s">
        <v>2071</v>
      </c>
      <c r="C1176" s="10" t="s">
        <v>51347</v>
      </c>
      <c r="D1176" s="10" t="s">
        <v>51348</v>
      </c>
      <c r="E1176" s="10" t="s">
        <v>51349</v>
      </c>
      <c r="F1176" t="str">
        <f t="shared" si="20"/>
        <v>y</v>
      </c>
      <c r="I1176" t="s">
        <v>13616</v>
      </c>
    </row>
    <row r="1177" spans="1:10" ht="14.4" hidden="1" customHeight="1" x14ac:dyDescent="0.3">
      <c r="A1177" s="10" t="s">
        <v>51350</v>
      </c>
      <c r="B1177" s="10" t="s">
        <v>51351</v>
      </c>
      <c r="C1177" s="10" t="s">
        <v>51352</v>
      </c>
      <c r="D1177" s="10" t="s">
        <v>51353</v>
      </c>
      <c r="E1177" s="10" t="s">
        <v>51354</v>
      </c>
      <c r="F1177" t="str">
        <f t="shared" si="20"/>
        <v/>
      </c>
      <c r="I1177" t="s">
        <v>13568</v>
      </c>
    </row>
    <row r="1178" spans="1:10" ht="14.4" hidden="1" customHeight="1" x14ac:dyDescent="0.3">
      <c r="A1178" s="10" t="s">
        <v>7850</v>
      </c>
      <c r="B1178" s="10" t="s">
        <v>7851</v>
      </c>
      <c r="C1178" s="10" t="s">
        <v>7852</v>
      </c>
      <c r="D1178" s="10" t="s">
        <v>34708</v>
      </c>
      <c r="E1178" s="10" t="s">
        <v>34708</v>
      </c>
      <c r="F1178" t="str">
        <f t="shared" si="20"/>
        <v/>
      </c>
      <c r="H1178" t="s">
        <v>13568</v>
      </c>
      <c r="J1178" t="s">
        <v>13568</v>
      </c>
    </row>
    <row r="1179" spans="1:10" ht="14.4" hidden="1" customHeight="1" x14ac:dyDescent="0.3">
      <c r="F1179" t="str">
        <f t="shared" si="20"/>
        <v/>
      </c>
      <c r="H1179" t="s">
        <v>13568</v>
      </c>
      <c r="J1179" t="s">
        <v>13568</v>
      </c>
    </row>
  </sheetData>
  <autoFilter ref="A4:J1179" xr:uid="{53EDB41E-817C-44A4-8037-57A01BD00825}">
    <filterColumn colId="1">
      <filters>
        <filter val="B201200"/>
      </filters>
    </filterColumn>
    <sortState xmlns:xlrd2="http://schemas.microsoft.com/office/spreadsheetml/2017/richdata2" ref="A196:J226">
      <sortCondition ref="B4:B1179"/>
    </sortState>
  </autoFilter>
  <hyperlinks>
    <hyperlink ref="D1" location="'Dashboard'!A1" display="&lt;-- go to dashboard" xr:uid="{98C24046-CF29-4555-ACDC-D7726ACA9FBB}"/>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640BE-182A-4ACA-8998-7C0F5A0D91DC}">
  <sheetPr codeName="Sheet6" filterMode="1"/>
  <dimension ref="A1:K81"/>
  <sheetViews>
    <sheetView zoomScaleNormal="100" workbookViewId="0">
      <selection activeCell="D4" sqref="A4:XFD4"/>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28.109375" bestFit="1" customWidth="1"/>
    <col min="8" max="10" width="10.6640625" customWidth="1"/>
  </cols>
  <sheetData>
    <row r="1" spans="1:11" ht="14.4" customHeight="1" x14ac:dyDescent="0.3">
      <c r="A1" s="35" t="s">
        <v>13546</v>
      </c>
      <c r="B1" s="38"/>
      <c r="C1" s="1"/>
      <c r="D1" s="17" t="s">
        <v>13548</v>
      </c>
      <c r="E1" s="1"/>
      <c r="F1" s="1"/>
      <c r="G1" s="5" t="s">
        <v>2</v>
      </c>
      <c r="H1" s="5">
        <f>COUNTIF(H5:H1048576,"&lt;&gt;" ) - COUNTIF(H5:H1048576,"*NP*")</f>
        <v>0</v>
      </c>
      <c r="I1" s="5">
        <f>COUNTIF(I5:I1048576,"&lt;&gt;" ) - COUNTIF(I5:I1048576,"*NP*")</f>
        <v>77</v>
      </c>
      <c r="J1" s="5">
        <f>COUNTIF(J5:J1048576,"&lt;&gt;" ) - COUNTIF(J5:J1048576,"*NP*")</f>
        <v>0</v>
      </c>
    </row>
    <row r="2" spans="1:11" ht="14.4" customHeight="1" x14ac:dyDescent="0.3">
      <c r="A2" s="35" t="s">
        <v>13550</v>
      </c>
      <c r="B2" t="s">
        <v>8345</v>
      </c>
      <c r="C2" s="1"/>
      <c r="D2" s="1"/>
      <c r="E2" s="1" t="s">
        <v>51355</v>
      </c>
      <c r="F2" s="10" t="s">
        <v>51356</v>
      </c>
      <c r="G2" s="5" t="s">
        <v>13552</v>
      </c>
      <c r="H2" s="16">
        <f>IF(H1=0,0,COUNTIF(H5:H1048576,"used")/H1)</f>
        <v>0</v>
      </c>
      <c r="I2" s="16">
        <f>IF(I1=0,0,COUNTIF(I5:I1048576,"used")/I1)</f>
        <v>0.41558441558441561</v>
      </c>
      <c r="J2" s="16">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hidden="1" customHeight="1" x14ac:dyDescent="0.3">
      <c r="A5" s="2" t="s">
        <v>51357</v>
      </c>
      <c r="B5" s="2" t="s">
        <v>51358</v>
      </c>
      <c r="C5" s="2" t="s">
        <v>51359</v>
      </c>
      <c r="D5" s="2" t="s">
        <v>51360</v>
      </c>
      <c r="E5" s="2" t="s">
        <v>51361</v>
      </c>
      <c r="F5" t="str">
        <f>IF(COUNTIF(H5:J5,"used")&gt;0,"y","")</f>
        <v/>
      </c>
      <c r="G5" t="str">
        <f t="shared" ref="G5:G36" si="0">IF(COUNTA(H5:J5)&gt;0,"y","")</f>
        <v>y</v>
      </c>
      <c r="I5" t="s">
        <v>13568</v>
      </c>
      <c r="K5">
        <v>4</v>
      </c>
    </row>
    <row r="6" spans="1:11" ht="14.4" hidden="1" customHeight="1" x14ac:dyDescent="0.3">
      <c r="A6" s="2" t="s">
        <v>4633</v>
      </c>
      <c r="B6" s="2" t="s">
        <v>4603</v>
      </c>
      <c r="C6" s="2" t="s">
        <v>51362</v>
      </c>
      <c r="D6" s="2" t="s">
        <v>51363</v>
      </c>
      <c r="E6" s="2" t="s">
        <v>51364</v>
      </c>
      <c r="F6" t="str">
        <f t="shared" ref="F6:F36" si="1">IF(COUNTIF(H6:J6,"used")&gt;0,"y","")</f>
        <v>y</v>
      </c>
      <c r="G6" t="str">
        <f t="shared" si="0"/>
        <v>y</v>
      </c>
      <c r="I6" t="s">
        <v>13616</v>
      </c>
      <c r="K6">
        <v>2</v>
      </c>
    </row>
    <row r="7" spans="1:11" ht="14.4" hidden="1" customHeight="1" x14ac:dyDescent="0.3">
      <c r="A7" s="2" t="s">
        <v>4656</v>
      </c>
      <c r="B7" s="2" t="s">
        <v>51365</v>
      </c>
      <c r="C7" s="2" t="s">
        <v>51366</v>
      </c>
      <c r="D7" s="2" t="s">
        <v>51367</v>
      </c>
      <c r="E7" s="2" t="s">
        <v>51368</v>
      </c>
      <c r="F7" t="str">
        <f t="shared" si="1"/>
        <v/>
      </c>
      <c r="G7" t="str">
        <f t="shared" si="0"/>
        <v>y</v>
      </c>
      <c r="I7" t="s">
        <v>13568</v>
      </c>
      <c r="K7">
        <v>3</v>
      </c>
    </row>
    <row r="8" spans="1:11" ht="14.4" hidden="1" customHeight="1" x14ac:dyDescent="0.3">
      <c r="A8" s="2" t="s">
        <v>4637</v>
      </c>
      <c r="B8" s="2" t="s">
        <v>4599</v>
      </c>
      <c r="C8" s="2" t="s">
        <v>51369</v>
      </c>
      <c r="D8" s="2" t="s">
        <v>51363</v>
      </c>
      <c r="E8" s="2" t="s">
        <v>51370</v>
      </c>
      <c r="F8" t="str">
        <f t="shared" si="1"/>
        <v>y</v>
      </c>
      <c r="G8" t="str">
        <f t="shared" si="0"/>
        <v>y</v>
      </c>
      <c r="I8" t="s">
        <v>13616</v>
      </c>
      <c r="K8">
        <v>2</v>
      </c>
    </row>
    <row r="9" spans="1:11" ht="14.4" customHeight="1" x14ac:dyDescent="0.3">
      <c r="A9" s="2" t="s">
        <v>4648</v>
      </c>
      <c r="B9" s="2" t="s">
        <v>51371</v>
      </c>
      <c r="C9" s="2" t="s">
        <v>51372</v>
      </c>
      <c r="D9" s="2" t="s">
        <v>43812</v>
      </c>
      <c r="E9" s="2" t="s">
        <v>51373</v>
      </c>
      <c r="F9" t="str">
        <f t="shared" ref="F9:F12" si="2">IF(COUNTIF(H9:J9,"used")&gt;0,"y","")</f>
        <v>y</v>
      </c>
      <c r="G9" t="str">
        <f>IF(COUNTA(H9:J9)&gt;0,"y","")</f>
        <v>y</v>
      </c>
      <c r="I9" t="s">
        <v>13616</v>
      </c>
      <c r="K9">
        <v>1</v>
      </c>
    </row>
    <row r="10" spans="1:11" ht="14.4" customHeight="1" x14ac:dyDescent="0.3">
      <c r="A10" s="2" t="s">
        <v>4645</v>
      </c>
      <c r="B10" s="2" t="s">
        <v>2214</v>
      </c>
      <c r="C10" s="2" t="s">
        <v>51374</v>
      </c>
      <c r="D10" s="2" t="s">
        <v>43812</v>
      </c>
      <c r="E10" s="2" t="s">
        <v>51375</v>
      </c>
      <c r="F10" t="str">
        <f t="shared" si="2"/>
        <v>y</v>
      </c>
      <c r="G10" t="str">
        <f>IF(COUNTA(H10:J10)&gt;0,"y","")</f>
        <v>y</v>
      </c>
      <c r="I10" t="s">
        <v>13616</v>
      </c>
      <c r="K10">
        <v>1</v>
      </c>
    </row>
    <row r="11" spans="1:11" ht="14.4" customHeight="1" x14ac:dyDescent="0.3">
      <c r="A11" s="2" t="s">
        <v>4639</v>
      </c>
      <c r="B11" s="2" t="s">
        <v>10318</v>
      </c>
      <c r="C11" s="2" t="s">
        <v>51376</v>
      </c>
      <c r="D11" s="2" t="s">
        <v>43812</v>
      </c>
      <c r="E11" s="2" t="s">
        <v>51377</v>
      </c>
      <c r="F11" t="str">
        <f t="shared" si="2"/>
        <v>y</v>
      </c>
      <c r="G11" t="str">
        <f>IF(COUNTA(H11:J11)&gt;0,"y","")</f>
        <v>y</v>
      </c>
      <c r="I11" t="s">
        <v>13616</v>
      </c>
      <c r="K11">
        <v>1</v>
      </c>
    </row>
    <row r="12" spans="1:11" ht="14.4" customHeight="1" x14ac:dyDescent="0.3">
      <c r="A12" s="2" t="s">
        <v>4641</v>
      </c>
      <c r="B12" s="2" t="s">
        <v>5342</v>
      </c>
      <c r="C12" s="2" t="s">
        <v>51378</v>
      </c>
      <c r="D12" s="2" t="s">
        <v>43812</v>
      </c>
      <c r="E12" s="2" t="s">
        <v>51379</v>
      </c>
      <c r="F12" t="str">
        <f t="shared" si="2"/>
        <v>y</v>
      </c>
      <c r="G12" t="str">
        <f>IF(COUNTA(H12:J12)&gt;0,"y","")</f>
        <v>y</v>
      </c>
      <c r="I12" t="s">
        <v>13616</v>
      </c>
      <c r="K12">
        <v>1</v>
      </c>
    </row>
    <row r="13" spans="1:11" ht="14.4" hidden="1" customHeight="1" x14ac:dyDescent="0.3">
      <c r="A13" s="2" t="s">
        <v>17971</v>
      </c>
      <c r="B13" s="2" t="s">
        <v>2085</v>
      </c>
      <c r="C13" s="2" t="s">
        <v>51380</v>
      </c>
      <c r="D13" s="2" t="s">
        <v>51381</v>
      </c>
      <c r="E13" s="2" t="s">
        <v>51382</v>
      </c>
      <c r="F13" t="str">
        <f t="shared" si="1"/>
        <v>y</v>
      </c>
      <c r="G13" t="str">
        <f t="shared" si="0"/>
        <v>y</v>
      </c>
      <c r="I13" t="s">
        <v>13616</v>
      </c>
      <c r="K13">
        <f t="shared" ref="K13:K36" si="3">_xlfn.IFS(AND($F13="y",H13="used",$F13="y",I13="used",$F13="y",J13="used"),123,AND($F13="y",H13="used",$F13="y",I13="used",$F13="y",OR(J13="",J13="x")),12,AND($F13="y",H13="used",$F13="y",OR(I13="x",I13=""),$F13="y",J13="used"),13,AND($F13="y",OR(H13="x",H13=""),$F13="y",I13="used",$F13="y",J13="used"),23,AND($F13="y",H13="used",$F13="y",OR(I13="x",I13=""),$F13="y",OR(J13="x",J13="")),1,AND($F13="y",OR(H13="x",H13=""),$F13="y",I13="used",$F13="y",OR(J13="x",J13="")),2,AND($F13="y",OR(H13="x",H13=""),$F13="y",OR(I13="x",I13=""),$F13="y",J13="used"),3,TRUE,-2)</f>
        <v>2</v>
      </c>
    </row>
    <row r="14" spans="1:11" ht="14.4" hidden="1" customHeight="1" x14ac:dyDescent="0.3">
      <c r="A14" s="2" t="s">
        <v>39894</v>
      </c>
      <c r="B14" s="2" t="s">
        <v>42624</v>
      </c>
      <c r="C14" s="2" t="s">
        <v>51383</v>
      </c>
      <c r="D14" s="2" t="s">
        <v>51384</v>
      </c>
      <c r="E14" s="2" t="s">
        <v>51385</v>
      </c>
      <c r="F14" t="str">
        <f t="shared" si="1"/>
        <v>y</v>
      </c>
      <c r="G14" t="str">
        <f t="shared" si="0"/>
        <v>y</v>
      </c>
      <c r="I14" t="s">
        <v>13616</v>
      </c>
      <c r="K14">
        <f t="shared" si="3"/>
        <v>2</v>
      </c>
    </row>
    <row r="15" spans="1:11" ht="14.4" hidden="1" customHeight="1" x14ac:dyDescent="0.3">
      <c r="A15" s="2" t="s">
        <v>39897</v>
      </c>
      <c r="B15" s="2" t="s">
        <v>51386</v>
      </c>
      <c r="C15" s="2" t="s">
        <v>51387</v>
      </c>
      <c r="D15" s="2" t="s">
        <v>51388</v>
      </c>
      <c r="E15" s="2" t="s">
        <v>51389</v>
      </c>
      <c r="F15" t="str">
        <f t="shared" si="1"/>
        <v>y</v>
      </c>
      <c r="G15" t="str">
        <f t="shared" si="0"/>
        <v>y</v>
      </c>
      <c r="I15" t="s">
        <v>13616</v>
      </c>
      <c r="K15">
        <f t="shared" si="3"/>
        <v>2</v>
      </c>
    </row>
    <row r="16" spans="1:11" ht="14.4" hidden="1" customHeight="1" x14ac:dyDescent="0.3">
      <c r="A16" s="2" t="s">
        <v>18042</v>
      </c>
      <c r="B16" s="2" t="s">
        <v>51390</v>
      </c>
      <c r="C16" s="2" t="s">
        <v>51391</v>
      </c>
      <c r="D16" s="2" t="s">
        <v>51392</v>
      </c>
      <c r="E16" s="2" t="s">
        <v>51393</v>
      </c>
      <c r="F16" t="str">
        <f t="shared" si="1"/>
        <v>y</v>
      </c>
      <c r="G16" t="str">
        <f t="shared" si="0"/>
        <v>y</v>
      </c>
      <c r="I16" t="s">
        <v>13616</v>
      </c>
      <c r="K16">
        <f t="shared" si="3"/>
        <v>2</v>
      </c>
    </row>
    <row r="17" spans="1:11" ht="14.4" hidden="1" customHeight="1" x14ac:dyDescent="0.3">
      <c r="A17" s="2" t="s">
        <v>13469</v>
      </c>
      <c r="B17" s="2" t="s">
        <v>51394</v>
      </c>
      <c r="C17" s="2" t="s">
        <v>51395</v>
      </c>
      <c r="D17" s="2" t="s">
        <v>51396</v>
      </c>
      <c r="E17" s="2" t="s">
        <v>51397</v>
      </c>
      <c r="F17" t="str">
        <f t="shared" si="1"/>
        <v/>
      </c>
      <c r="G17" t="str">
        <f t="shared" si="0"/>
        <v>y</v>
      </c>
      <c r="I17" t="s">
        <v>13568</v>
      </c>
      <c r="K17">
        <f t="shared" si="3"/>
        <v>-2</v>
      </c>
    </row>
    <row r="18" spans="1:11" ht="14.4" hidden="1" customHeight="1" x14ac:dyDescent="0.3">
      <c r="A18" s="2" t="s">
        <v>4664</v>
      </c>
      <c r="B18" s="2" t="s">
        <v>51398</v>
      </c>
      <c r="C18" s="2" t="s">
        <v>51399</v>
      </c>
      <c r="D18" s="2" t="s">
        <v>51400</v>
      </c>
      <c r="E18" s="2" t="s">
        <v>51401</v>
      </c>
      <c r="F18" t="str">
        <f t="shared" si="1"/>
        <v/>
      </c>
      <c r="G18" t="str">
        <f t="shared" si="0"/>
        <v>y</v>
      </c>
      <c r="I18" t="s">
        <v>13568</v>
      </c>
      <c r="K18">
        <f t="shared" si="3"/>
        <v>-2</v>
      </c>
    </row>
    <row r="19" spans="1:11" ht="14.4" hidden="1" customHeight="1" x14ac:dyDescent="0.3">
      <c r="A19" s="2" t="s">
        <v>4651</v>
      </c>
      <c r="B19" s="2" t="s">
        <v>51402</v>
      </c>
      <c r="C19" s="2" t="s">
        <v>51403</v>
      </c>
      <c r="D19" s="2" t="s">
        <v>51404</v>
      </c>
      <c r="E19" s="2" t="s">
        <v>51405</v>
      </c>
      <c r="F19" t="str">
        <f t="shared" si="1"/>
        <v>y</v>
      </c>
      <c r="G19" t="str">
        <f t="shared" si="0"/>
        <v>y</v>
      </c>
      <c r="I19" t="s">
        <v>13616</v>
      </c>
      <c r="K19">
        <f t="shared" si="3"/>
        <v>2</v>
      </c>
    </row>
    <row r="20" spans="1:11" ht="14.4" hidden="1" customHeight="1" x14ac:dyDescent="0.3">
      <c r="A20" s="2" t="s">
        <v>4653</v>
      </c>
      <c r="B20" s="2" t="s">
        <v>51406</v>
      </c>
      <c r="C20" s="2" t="s">
        <v>51407</v>
      </c>
      <c r="D20" s="2" t="s">
        <v>51404</v>
      </c>
      <c r="E20" s="2" t="s">
        <v>51405</v>
      </c>
      <c r="F20" t="str">
        <f t="shared" si="1"/>
        <v>y</v>
      </c>
      <c r="G20" t="str">
        <f t="shared" si="0"/>
        <v>y</v>
      </c>
      <c r="I20" t="s">
        <v>13616</v>
      </c>
      <c r="K20">
        <f t="shared" si="3"/>
        <v>2</v>
      </c>
    </row>
    <row r="21" spans="1:11" ht="14.4" hidden="1" customHeight="1" x14ac:dyDescent="0.3">
      <c r="A21" s="2" t="s">
        <v>18046</v>
      </c>
      <c r="B21" s="2" t="s">
        <v>590</v>
      </c>
      <c r="C21" s="2" t="s">
        <v>51408</v>
      </c>
      <c r="D21" s="2" t="s">
        <v>51409</v>
      </c>
      <c r="E21" s="2" t="s">
        <v>51410</v>
      </c>
      <c r="F21" t="str">
        <f t="shared" si="1"/>
        <v/>
      </c>
      <c r="G21" t="str">
        <f t="shared" si="0"/>
        <v>y</v>
      </c>
      <c r="I21" t="s">
        <v>13568</v>
      </c>
      <c r="K21">
        <f t="shared" si="3"/>
        <v>-2</v>
      </c>
    </row>
    <row r="22" spans="1:11" ht="14.4" hidden="1" customHeight="1" x14ac:dyDescent="0.3">
      <c r="A22" s="2" t="s">
        <v>4658</v>
      </c>
      <c r="B22" s="2" t="s">
        <v>51411</v>
      </c>
      <c r="C22" s="2" t="s">
        <v>51412</v>
      </c>
      <c r="D22" s="2" t="s">
        <v>51400</v>
      </c>
      <c r="E22" s="2" t="s">
        <v>51413</v>
      </c>
      <c r="F22" t="str">
        <f t="shared" si="1"/>
        <v>y</v>
      </c>
      <c r="G22" t="str">
        <f t="shared" si="0"/>
        <v>y</v>
      </c>
      <c r="I22" t="s">
        <v>13616</v>
      </c>
      <c r="K22">
        <f t="shared" si="3"/>
        <v>2</v>
      </c>
    </row>
    <row r="23" spans="1:11" ht="14.4" hidden="1" customHeight="1" x14ac:dyDescent="0.3">
      <c r="A23" s="2" t="s">
        <v>4660</v>
      </c>
      <c r="B23" s="2" t="s">
        <v>51414</v>
      </c>
      <c r="C23" s="2" t="s">
        <v>51415</v>
      </c>
      <c r="D23" s="2" t="s">
        <v>51416</v>
      </c>
      <c r="E23" s="2" t="s">
        <v>51417</v>
      </c>
      <c r="F23" t="str">
        <f t="shared" si="1"/>
        <v>y</v>
      </c>
      <c r="G23" t="str">
        <f t="shared" si="0"/>
        <v>y</v>
      </c>
      <c r="I23" t="s">
        <v>13616</v>
      </c>
      <c r="K23">
        <f t="shared" si="3"/>
        <v>2</v>
      </c>
    </row>
    <row r="24" spans="1:11" ht="14.4" hidden="1" customHeight="1" x14ac:dyDescent="0.3">
      <c r="A24" s="2" t="s">
        <v>4662</v>
      </c>
      <c r="B24" s="2" t="s">
        <v>51418</v>
      </c>
      <c r="C24" s="2" t="s">
        <v>51419</v>
      </c>
      <c r="D24" s="2" t="s">
        <v>51400</v>
      </c>
      <c r="E24" s="2" t="s">
        <v>51420</v>
      </c>
      <c r="F24" t="str">
        <f t="shared" si="1"/>
        <v>y</v>
      </c>
      <c r="G24" t="str">
        <f t="shared" si="0"/>
        <v>y</v>
      </c>
      <c r="I24" t="s">
        <v>13616</v>
      </c>
      <c r="K24">
        <f t="shared" si="3"/>
        <v>2</v>
      </c>
    </row>
    <row r="25" spans="1:11" ht="14.4" hidden="1" customHeight="1" x14ac:dyDescent="0.3">
      <c r="A25" s="2" t="s">
        <v>5150</v>
      </c>
      <c r="B25" s="2" t="s">
        <v>7967</v>
      </c>
      <c r="C25" s="2" t="s">
        <v>8344</v>
      </c>
      <c r="D25" s="2" t="s">
        <v>22259</v>
      </c>
      <c r="E25" s="2" t="s">
        <v>51421</v>
      </c>
      <c r="F25" t="str">
        <f t="shared" si="1"/>
        <v/>
      </c>
      <c r="G25" t="str">
        <f t="shared" si="0"/>
        <v>y</v>
      </c>
      <c r="I25" t="s">
        <v>13568</v>
      </c>
      <c r="K25">
        <f t="shared" si="3"/>
        <v>-2</v>
      </c>
    </row>
    <row r="26" spans="1:11" ht="14.4" hidden="1" customHeight="1" x14ac:dyDescent="0.3">
      <c r="A26" s="2" t="s">
        <v>4666</v>
      </c>
      <c r="B26" s="2" t="s">
        <v>51422</v>
      </c>
      <c r="C26" s="2" t="s">
        <v>51423</v>
      </c>
      <c r="D26" s="2" t="s">
        <v>51400</v>
      </c>
      <c r="E26" s="2" t="s">
        <v>51424</v>
      </c>
      <c r="F26" t="str">
        <f t="shared" si="1"/>
        <v>y</v>
      </c>
      <c r="G26" t="str">
        <f t="shared" si="0"/>
        <v>y</v>
      </c>
      <c r="I26" t="s">
        <v>13616</v>
      </c>
      <c r="K26">
        <f t="shared" si="3"/>
        <v>2</v>
      </c>
    </row>
    <row r="27" spans="1:11" ht="14.4" hidden="1" customHeight="1" x14ac:dyDescent="0.3">
      <c r="A27" s="2" t="s">
        <v>51425</v>
      </c>
      <c r="B27" s="2" t="s">
        <v>37205</v>
      </c>
      <c r="C27" s="2" t="s">
        <v>51426</v>
      </c>
      <c r="D27" s="2" t="s">
        <v>51427</v>
      </c>
      <c r="E27" s="2" t="s">
        <v>51428</v>
      </c>
      <c r="F27" t="str">
        <f t="shared" si="1"/>
        <v/>
      </c>
      <c r="G27" t="str">
        <f t="shared" si="0"/>
        <v>y</v>
      </c>
      <c r="I27" t="s">
        <v>13568</v>
      </c>
      <c r="K27">
        <f t="shared" si="3"/>
        <v>-2</v>
      </c>
    </row>
    <row r="28" spans="1:11" ht="14.4" hidden="1" customHeight="1" x14ac:dyDescent="0.3">
      <c r="A28" s="2" t="s">
        <v>3795</v>
      </c>
      <c r="B28" s="2" t="s">
        <v>3796</v>
      </c>
      <c r="C28" s="2" t="s">
        <v>51429</v>
      </c>
      <c r="D28" s="2" t="s">
        <v>51430</v>
      </c>
      <c r="E28" s="2" t="s">
        <v>30326</v>
      </c>
      <c r="F28" t="str">
        <f t="shared" si="1"/>
        <v/>
      </c>
      <c r="G28" t="str">
        <f t="shared" si="0"/>
        <v>y</v>
      </c>
      <c r="I28" t="s">
        <v>13568</v>
      </c>
      <c r="K28">
        <f t="shared" si="3"/>
        <v>-2</v>
      </c>
    </row>
    <row r="29" spans="1:11" ht="14.4" hidden="1" customHeight="1" x14ac:dyDescent="0.3">
      <c r="A29" s="2" t="s">
        <v>9912</v>
      </c>
      <c r="B29" s="2" t="s">
        <v>9913</v>
      </c>
      <c r="C29" s="2" t="s">
        <v>51431</v>
      </c>
      <c r="D29" s="2" t="s">
        <v>51432</v>
      </c>
      <c r="E29" s="2" t="s">
        <v>51433</v>
      </c>
      <c r="F29" t="str">
        <f t="shared" si="1"/>
        <v/>
      </c>
      <c r="G29" t="str">
        <f t="shared" si="0"/>
        <v>y</v>
      </c>
      <c r="I29" t="s">
        <v>13568</v>
      </c>
      <c r="K29">
        <f t="shared" si="3"/>
        <v>-2</v>
      </c>
    </row>
    <row r="30" spans="1:11" ht="14.4" hidden="1" customHeight="1" x14ac:dyDescent="0.3">
      <c r="A30" s="2" t="s">
        <v>9915</v>
      </c>
      <c r="B30" s="2" t="s">
        <v>9913</v>
      </c>
      <c r="C30" s="2" t="s">
        <v>51431</v>
      </c>
      <c r="D30" s="2" t="s">
        <v>51432</v>
      </c>
      <c r="E30" s="2" t="s">
        <v>51434</v>
      </c>
      <c r="F30" t="str">
        <f t="shared" si="1"/>
        <v/>
      </c>
      <c r="G30" t="str">
        <f t="shared" si="0"/>
        <v>y</v>
      </c>
      <c r="I30" t="s">
        <v>13568</v>
      </c>
      <c r="K30">
        <f t="shared" si="3"/>
        <v>-2</v>
      </c>
    </row>
    <row r="31" spans="1:11" ht="14.4" hidden="1" customHeight="1" x14ac:dyDescent="0.3">
      <c r="A31" s="2" t="s">
        <v>51435</v>
      </c>
      <c r="B31" s="2" t="s">
        <v>114</v>
      </c>
      <c r="C31" s="2" t="s">
        <v>51436</v>
      </c>
      <c r="D31" s="2" t="s">
        <v>51437</v>
      </c>
      <c r="E31" s="2" t="s">
        <v>51438</v>
      </c>
      <c r="F31" t="str">
        <f t="shared" si="1"/>
        <v>y</v>
      </c>
      <c r="G31" t="str">
        <f t="shared" si="0"/>
        <v>y</v>
      </c>
      <c r="I31" t="s">
        <v>13616</v>
      </c>
      <c r="K31">
        <f t="shared" si="3"/>
        <v>2</v>
      </c>
    </row>
    <row r="32" spans="1:11" ht="14.4" hidden="1" customHeight="1" x14ac:dyDescent="0.3">
      <c r="A32" s="2" t="s">
        <v>39966</v>
      </c>
      <c r="B32" s="2" t="s">
        <v>114</v>
      </c>
      <c r="C32" s="2" t="s">
        <v>51439</v>
      </c>
      <c r="D32" s="2" t="s">
        <v>51437</v>
      </c>
      <c r="E32" s="2" t="s">
        <v>51440</v>
      </c>
      <c r="F32" t="str">
        <f t="shared" si="1"/>
        <v>y</v>
      </c>
      <c r="G32" t="str">
        <f t="shared" si="0"/>
        <v>y</v>
      </c>
      <c r="I32" t="s">
        <v>13616</v>
      </c>
      <c r="K32">
        <f t="shared" si="3"/>
        <v>2</v>
      </c>
    </row>
    <row r="33" spans="1:11" ht="14.4" hidden="1" customHeight="1" x14ac:dyDescent="0.3">
      <c r="A33" s="2" t="s">
        <v>9917</v>
      </c>
      <c r="B33" s="2" t="s">
        <v>9913</v>
      </c>
      <c r="C33" s="2" t="s">
        <v>51431</v>
      </c>
      <c r="D33" s="2" t="s">
        <v>51432</v>
      </c>
      <c r="E33" s="2" t="s">
        <v>51441</v>
      </c>
      <c r="F33" t="str">
        <f t="shared" si="1"/>
        <v/>
      </c>
      <c r="G33" t="str">
        <f t="shared" si="0"/>
        <v>y</v>
      </c>
      <c r="I33" t="s">
        <v>13568</v>
      </c>
      <c r="K33">
        <f t="shared" si="3"/>
        <v>-2</v>
      </c>
    </row>
    <row r="34" spans="1:11" ht="14.4" hidden="1" customHeight="1" x14ac:dyDescent="0.3">
      <c r="A34" s="2" t="s">
        <v>51442</v>
      </c>
      <c r="B34" s="2" t="s">
        <v>114</v>
      </c>
      <c r="C34" s="2" t="s">
        <v>51443</v>
      </c>
      <c r="D34" s="2" t="s">
        <v>51444</v>
      </c>
      <c r="E34" s="2" t="s">
        <v>51445</v>
      </c>
      <c r="F34" t="str">
        <f t="shared" si="1"/>
        <v>y</v>
      </c>
      <c r="G34" t="str">
        <f t="shared" si="0"/>
        <v>y</v>
      </c>
      <c r="I34" t="s">
        <v>13616</v>
      </c>
      <c r="K34">
        <f t="shared" si="3"/>
        <v>2</v>
      </c>
    </row>
    <row r="35" spans="1:11" ht="14.4" hidden="1" customHeight="1" x14ac:dyDescent="0.3">
      <c r="A35" s="2" t="s">
        <v>8037</v>
      </c>
      <c r="B35" s="2" t="s">
        <v>114</v>
      </c>
      <c r="C35" s="2" t="s">
        <v>51443</v>
      </c>
      <c r="D35" s="2" t="s">
        <v>51444</v>
      </c>
      <c r="E35" s="2" t="s">
        <v>51446</v>
      </c>
      <c r="F35" t="str">
        <f t="shared" si="1"/>
        <v>y</v>
      </c>
      <c r="G35" t="str">
        <f t="shared" si="0"/>
        <v>y</v>
      </c>
      <c r="I35" t="s">
        <v>13616</v>
      </c>
      <c r="K35">
        <f t="shared" si="3"/>
        <v>2</v>
      </c>
    </row>
    <row r="36" spans="1:11" ht="14.4" hidden="1" customHeight="1" x14ac:dyDescent="0.3">
      <c r="A36" s="2" t="s">
        <v>37747</v>
      </c>
      <c r="B36" s="2" t="s">
        <v>563</v>
      </c>
      <c r="C36" s="2" t="s">
        <v>43367</v>
      </c>
      <c r="D36" s="2" t="s">
        <v>51447</v>
      </c>
      <c r="E36" s="2" t="s">
        <v>51448</v>
      </c>
      <c r="F36" t="str">
        <f t="shared" si="1"/>
        <v/>
      </c>
      <c r="G36" t="str">
        <f t="shared" si="0"/>
        <v>y</v>
      </c>
      <c r="I36" t="s">
        <v>13568</v>
      </c>
      <c r="K36">
        <f t="shared" si="3"/>
        <v>-2</v>
      </c>
    </row>
    <row r="37" spans="1:11" ht="14.4" hidden="1" customHeight="1" x14ac:dyDescent="0.3">
      <c r="A37" s="2" t="s">
        <v>2067</v>
      </c>
      <c r="B37" s="2" t="s">
        <v>559</v>
      </c>
      <c r="C37" s="2" t="s">
        <v>51449</v>
      </c>
      <c r="D37" s="2" t="s">
        <v>51450</v>
      </c>
      <c r="E37" s="2" t="s">
        <v>51451</v>
      </c>
      <c r="F37" t="str">
        <f t="shared" ref="F37:F68" si="4">IF(COUNTIF(H37:J37,"used")&gt;0,"y","")</f>
        <v/>
      </c>
      <c r="G37" t="str">
        <f t="shared" ref="G37:G68" si="5">IF(COUNTA(H37:J37)&gt;0,"y","")</f>
        <v>y</v>
      </c>
      <c r="I37" t="s">
        <v>13568</v>
      </c>
      <c r="K37">
        <f t="shared" ref="K37:K68" si="6">_xlfn.IFS(AND($F37="y",H37="used",$F37="y",I37="used",$F37="y",J37="used"),123,AND($F37="y",H37="used",$F37="y",I37="used",$F37="y",OR(J37="",J37="x")),12,AND($F37="y",H37="used",$F37="y",OR(I37="x",I37=""),$F37="y",J37="used"),13,AND($F37="y",OR(H37="x",H37=""),$F37="y",I37="used",$F37="y",J37="used"),23,AND($F37="y",H37="used",$F37="y",OR(I37="x",I37=""),$F37="y",OR(J37="x",J37="")),1,AND($F37="y",OR(H37="x",H37=""),$F37="y",I37="used",$F37="y",OR(J37="x",J37="")),2,AND($F37="y",OR(H37="x",H37=""),$F37="y",OR(I37="x",I37=""),$F37="y",J37="used"),3,TRUE,-2)</f>
        <v>-2</v>
      </c>
    </row>
    <row r="38" spans="1:11" ht="14.4" hidden="1" customHeight="1" x14ac:dyDescent="0.3">
      <c r="A38" s="2" t="s">
        <v>19996</v>
      </c>
      <c r="B38" s="2" t="s">
        <v>8551</v>
      </c>
      <c r="C38" s="2" t="s">
        <v>51452</v>
      </c>
      <c r="D38" s="2" t="s">
        <v>15261</v>
      </c>
      <c r="E38" s="2" t="s">
        <v>51453</v>
      </c>
      <c r="F38" t="str">
        <f t="shared" si="4"/>
        <v/>
      </c>
      <c r="G38" t="str">
        <f t="shared" si="5"/>
        <v>y</v>
      </c>
      <c r="I38" t="s">
        <v>13568</v>
      </c>
      <c r="K38">
        <f t="shared" si="6"/>
        <v>-2</v>
      </c>
    </row>
    <row r="39" spans="1:11" ht="14.4" hidden="1" customHeight="1" x14ac:dyDescent="0.3">
      <c r="A39" s="2" t="s">
        <v>8056</v>
      </c>
      <c r="B39" s="2" t="s">
        <v>114</v>
      </c>
      <c r="C39" s="2" t="s">
        <v>51454</v>
      </c>
      <c r="D39" s="2" t="s">
        <v>51455</v>
      </c>
      <c r="E39" s="2" t="s">
        <v>51456</v>
      </c>
      <c r="F39" t="str">
        <f t="shared" si="4"/>
        <v>y</v>
      </c>
      <c r="G39" t="str">
        <f t="shared" si="5"/>
        <v>y</v>
      </c>
      <c r="I39" t="s">
        <v>13616</v>
      </c>
      <c r="K39">
        <f t="shared" si="6"/>
        <v>2</v>
      </c>
    </row>
    <row r="40" spans="1:11" ht="14.4" hidden="1" customHeight="1" x14ac:dyDescent="0.3">
      <c r="A40" s="2" t="s">
        <v>41237</v>
      </c>
      <c r="B40" s="2" t="s">
        <v>708</v>
      </c>
      <c r="C40" s="2" t="s">
        <v>51457</v>
      </c>
      <c r="D40" s="2" t="s">
        <v>51458</v>
      </c>
      <c r="E40" s="2" t="s">
        <v>51459</v>
      </c>
      <c r="F40" t="str">
        <f t="shared" si="4"/>
        <v/>
      </c>
      <c r="G40" t="str">
        <f t="shared" si="5"/>
        <v>y</v>
      </c>
      <c r="I40" t="s">
        <v>13568</v>
      </c>
      <c r="K40">
        <f t="shared" si="6"/>
        <v>-2</v>
      </c>
    </row>
    <row r="41" spans="1:11" ht="14.4" hidden="1" customHeight="1" x14ac:dyDescent="0.3">
      <c r="A41" s="2" t="s">
        <v>19963</v>
      </c>
      <c r="B41" s="2" t="s">
        <v>708</v>
      </c>
      <c r="C41" s="2" t="s">
        <v>51460</v>
      </c>
      <c r="D41" s="2" t="s">
        <v>51458</v>
      </c>
      <c r="E41" s="2" t="s">
        <v>51461</v>
      </c>
      <c r="F41" t="str">
        <f t="shared" si="4"/>
        <v/>
      </c>
      <c r="G41" t="str">
        <f t="shared" si="5"/>
        <v>y</v>
      </c>
      <c r="I41" t="s">
        <v>13568</v>
      </c>
      <c r="K41">
        <f t="shared" si="6"/>
        <v>-2</v>
      </c>
    </row>
    <row r="42" spans="1:11" ht="14.4" hidden="1" customHeight="1" x14ac:dyDescent="0.3">
      <c r="A42" s="2" t="s">
        <v>51462</v>
      </c>
      <c r="B42" s="2" t="s">
        <v>708</v>
      </c>
      <c r="C42" s="2" t="s">
        <v>51457</v>
      </c>
      <c r="D42" s="2" t="s">
        <v>51458</v>
      </c>
      <c r="E42" s="2" t="s">
        <v>51463</v>
      </c>
      <c r="F42" t="str">
        <f t="shared" si="4"/>
        <v/>
      </c>
      <c r="G42" t="str">
        <f t="shared" si="5"/>
        <v>y</v>
      </c>
      <c r="I42" t="s">
        <v>13568</v>
      </c>
      <c r="K42">
        <f t="shared" si="6"/>
        <v>-2</v>
      </c>
    </row>
    <row r="43" spans="1:11" ht="14.4" hidden="1" customHeight="1" x14ac:dyDescent="0.3">
      <c r="A43" s="2" t="s">
        <v>19966</v>
      </c>
      <c r="B43" s="2" t="s">
        <v>708</v>
      </c>
      <c r="C43" s="2" t="s">
        <v>51464</v>
      </c>
      <c r="D43" s="2" t="s">
        <v>51465</v>
      </c>
      <c r="E43" s="2" t="s">
        <v>51466</v>
      </c>
      <c r="F43" t="str">
        <f t="shared" si="4"/>
        <v/>
      </c>
      <c r="G43" t="str">
        <f t="shared" si="5"/>
        <v>y</v>
      </c>
      <c r="I43" t="s">
        <v>13568</v>
      </c>
      <c r="K43">
        <f t="shared" si="6"/>
        <v>-2</v>
      </c>
    </row>
    <row r="44" spans="1:11" ht="14.4" hidden="1" customHeight="1" x14ac:dyDescent="0.3">
      <c r="A44" s="2" t="s">
        <v>51467</v>
      </c>
      <c r="B44" s="2" t="s">
        <v>708</v>
      </c>
      <c r="C44" s="2" t="s">
        <v>51468</v>
      </c>
      <c r="D44" s="2" t="s">
        <v>51437</v>
      </c>
      <c r="E44" s="2" t="s">
        <v>51469</v>
      </c>
      <c r="F44" t="str">
        <f t="shared" si="4"/>
        <v/>
      </c>
      <c r="G44" t="str">
        <f t="shared" si="5"/>
        <v>y</v>
      </c>
      <c r="I44" t="s">
        <v>13568</v>
      </c>
      <c r="K44">
        <f t="shared" si="6"/>
        <v>-2</v>
      </c>
    </row>
    <row r="45" spans="1:11" ht="14.4" hidden="1" customHeight="1" x14ac:dyDescent="0.3">
      <c r="A45" s="2" t="s">
        <v>51470</v>
      </c>
      <c r="B45" s="2" t="s">
        <v>708</v>
      </c>
      <c r="C45" s="2" t="s">
        <v>51471</v>
      </c>
      <c r="D45" s="2" t="s">
        <v>51437</v>
      </c>
      <c r="E45" s="2" t="s">
        <v>51472</v>
      </c>
      <c r="F45" t="str">
        <f t="shared" si="4"/>
        <v/>
      </c>
      <c r="G45" t="str">
        <f t="shared" si="5"/>
        <v>y</v>
      </c>
      <c r="I45" t="s">
        <v>13568</v>
      </c>
      <c r="K45">
        <f t="shared" si="6"/>
        <v>-2</v>
      </c>
    </row>
    <row r="46" spans="1:11" ht="14.4" hidden="1" customHeight="1" x14ac:dyDescent="0.3">
      <c r="A46" s="2" t="s">
        <v>51473</v>
      </c>
      <c r="B46" s="2" t="s">
        <v>114</v>
      </c>
      <c r="C46" s="2" t="s">
        <v>51474</v>
      </c>
      <c r="D46" s="2" t="s">
        <v>51475</v>
      </c>
      <c r="E46" s="2" t="s">
        <v>51476</v>
      </c>
      <c r="F46" t="str">
        <f t="shared" si="4"/>
        <v>y</v>
      </c>
      <c r="G46" t="str">
        <f t="shared" si="5"/>
        <v>y</v>
      </c>
      <c r="I46" t="s">
        <v>13616</v>
      </c>
      <c r="K46">
        <f t="shared" si="6"/>
        <v>2</v>
      </c>
    </row>
    <row r="47" spans="1:11" ht="14.4" hidden="1" customHeight="1" x14ac:dyDescent="0.3">
      <c r="A47" s="2" t="s">
        <v>51477</v>
      </c>
      <c r="B47" s="2" t="s">
        <v>708</v>
      </c>
      <c r="C47" s="2" t="s">
        <v>51478</v>
      </c>
      <c r="D47" s="2" t="s">
        <v>51437</v>
      </c>
      <c r="E47" s="2" t="s">
        <v>51479</v>
      </c>
      <c r="F47" t="str">
        <f t="shared" si="4"/>
        <v/>
      </c>
      <c r="G47" t="str">
        <f t="shared" si="5"/>
        <v>y</v>
      </c>
      <c r="I47" t="s">
        <v>13568</v>
      </c>
      <c r="K47">
        <f t="shared" si="6"/>
        <v>-2</v>
      </c>
    </row>
    <row r="48" spans="1:11" ht="14.4" hidden="1" customHeight="1" x14ac:dyDescent="0.3">
      <c r="A48" s="2" t="s">
        <v>51480</v>
      </c>
      <c r="B48" s="2" t="s">
        <v>708</v>
      </c>
      <c r="C48" s="2" t="s">
        <v>51481</v>
      </c>
      <c r="D48" s="2" t="s">
        <v>51437</v>
      </c>
      <c r="E48" s="2" t="s">
        <v>51482</v>
      </c>
      <c r="F48" t="str">
        <f t="shared" si="4"/>
        <v/>
      </c>
      <c r="G48" t="str">
        <f t="shared" si="5"/>
        <v>y</v>
      </c>
      <c r="I48" t="s">
        <v>13568</v>
      </c>
      <c r="K48">
        <f t="shared" si="6"/>
        <v>-2</v>
      </c>
    </row>
    <row r="49" spans="1:11" ht="14.4" hidden="1" customHeight="1" x14ac:dyDescent="0.3">
      <c r="A49" s="2" t="s">
        <v>2064</v>
      </c>
      <c r="B49" s="2" t="s">
        <v>114</v>
      </c>
      <c r="C49" s="2" t="s">
        <v>51483</v>
      </c>
      <c r="D49" s="2" t="s">
        <v>51437</v>
      </c>
      <c r="E49" s="2" t="s">
        <v>51484</v>
      </c>
      <c r="F49" t="str">
        <f t="shared" si="4"/>
        <v>y</v>
      </c>
      <c r="G49" t="str">
        <f t="shared" si="5"/>
        <v>y</v>
      </c>
      <c r="I49" t="s">
        <v>13616</v>
      </c>
      <c r="K49">
        <f t="shared" si="6"/>
        <v>2</v>
      </c>
    </row>
    <row r="50" spans="1:11" ht="14.4" hidden="1" customHeight="1" x14ac:dyDescent="0.3">
      <c r="A50" s="2" t="s">
        <v>51485</v>
      </c>
      <c r="B50" s="2" t="s">
        <v>708</v>
      </c>
      <c r="C50" s="2" t="s">
        <v>51486</v>
      </c>
      <c r="D50" s="2" t="s">
        <v>51437</v>
      </c>
      <c r="E50" s="2" t="s">
        <v>51487</v>
      </c>
      <c r="F50" t="str">
        <f t="shared" si="4"/>
        <v/>
      </c>
      <c r="G50" t="str">
        <f t="shared" si="5"/>
        <v>y</v>
      </c>
      <c r="I50" t="s">
        <v>13568</v>
      </c>
      <c r="K50">
        <f t="shared" si="6"/>
        <v>-2</v>
      </c>
    </row>
    <row r="51" spans="1:11" ht="14.4" hidden="1" customHeight="1" x14ac:dyDescent="0.3">
      <c r="A51" s="2" t="s">
        <v>51488</v>
      </c>
      <c r="B51" s="2" t="s">
        <v>708</v>
      </c>
      <c r="C51" s="2" t="s">
        <v>51489</v>
      </c>
      <c r="D51" s="2" t="s">
        <v>51437</v>
      </c>
      <c r="E51" s="2" t="s">
        <v>51490</v>
      </c>
      <c r="F51" t="str">
        <f t="shared" si="4"/>
        <v/>
      </c>
      <c r="G51" t="str">
        <f t="shared" si="5"/>
        <v>y</v>
      </c>
      <c r="I51" t="s">
        <v>13568</v>
      </c>
      <c r="K51">
        <f t="shared" si="6"/>
        <v>-2</v>
      </c>
    </row>
    <row r="52" spans="1:11" ht="14.4" hidden="1" customHeight="1" x14ac:dyDescent="0.3">
      <c r="A52" s="2" t="s">
        <v>41476</v>
      </c>
      <c r="B52" s="2" t="s">
        <v>708</v>
      </c>
      <c r="C52" s="2" t="s">
        <v>51491</v>
      </c>
      <c r="D52" s="2" t="s">
        <v>51437</v>
      </c>
      <c r="E52" s="2" t="s">
        <v>51492</v>
      </c>
      <c r="F52" t="str">
        <f t="shared" si="4"/>
        <v/>
      </c>
      <c r="G52" t="str">
        <f t="shared" si="5"/>
        <v>y</v>
      </c>
      <c r="I52" t="s">
        <v>13568</v>
      </c>
      <c r="K52">
        <f t="shared" si="6"/>
        <v>-2</v>
      </c>
    </row>
    <row r="53" spans="1:11" ht="14.4" hidden="1" customHeight="1" x14ac:dyDescent="0.3">
      <c r="A53" s="2" t="s">
        <v>51493</v>
      </c>
      <c r="B53" s="2" t="s">
        <v>708</v>
      </c>
      <c r="C53" s="2" t="s">
        <v>51494</v>
      </c>
      <c r="D53" s="2" t="s">
        <v>51437</v>
      </c>
      <c r="E53" s="2" t="s">
        <v>51495</v>
      </c>
      <c r="F53" t="str">
        <f t="shared" si="4"/>
        <v/>
      </c>
      <c r="G53" t="str">
        <f t="shared" si="5"/>
        <v>y</v>
      </c>
      <c r="I53" t="s">
        <v>13568</v>
      </c>
      <c r="K53">
        <f t="shared" si="6"/>
        <v>-2</v>
      </c>
    </row>
    <row r="54" spans="1:11" ht="14.4" hidden="1" customHeight="1" x14ac:dyDescent="0.3">
      <c r="A54" s="2" t="s">
        <v>51496</v>
      </c>
      <c r="B54" s="2" t="s">
        <v>708</v>
      </c>
      <c r="C54" s="2" t="s">
        <v>51497</v>
      </c>
      <c r="D54" s="2" t="s">
        <v>51475</v>
      </c>
      <c r="E54" s="2" t="s">
        <v>51498</v>
      </c>
      <c r="F54" t="str">
        <f t="shared" si="4"/>
        <v/>
      </c>
      <c r="G54" t="str">
        <f t="shared" si="5"/>
        <v>y</v>
      </c>
      <c r="I54" t="s">
        <v>13568</v>
      </c>
      <c r="K54">
        <f t="shared" si="6"/>
        <v>-2</v>
      </c>
    </row>
    <row r="55" spans="1:11" ht="14.4" hidden="1" customHeight="1" x14ac:dyDescent="0.3">
      <c r="A55" s="2" t="s">
        <v>2061</v>
      </c>
      <c r="B55" s="2" t="s">
        <v>708</v>
      </c>
      <c r="C55" s="2" t="s">
        <v>51499</v>
      </c>
      <c r="D55" s="2" t="s">
        <v>51500</v>
      </c>
      <c r="E55" s="2" t="s">
        <v>51501</v>
      </c>
      <c r="F55" t="str">
        <f t="shared" si="4"/>
        <v/>
      </c>
      <c r="G55" t="str">
        <f t="shared" si="5"/>
        <v>y</v>
      </c>
      <c r="I55" t="s">
        <v>13568</v>
      </c>
      <c r="K55">
        <f t="shared" si="6"/>
        <v>-2</v>
      </c>
    </row>
    <row r="56" spans="1:11" ht="14.4" hidden="1" customHeight="1" x14ac:dyDescent="0.3">
      <c r="A56" s="2" t="s">
        <v>19986</v>
      </c>
      <c r="B56" s="2" t="s">
        <v>708</v>
      </c>
      <c r="C56" s="2" t="s">
        <v>51502</v>
      </c>
      <c r="D56" s="2" t="s">
        <v>51437</v>
      </c>
      <c r="E56" s="2" t="s">
        <v>51503</v>
      </c>
      <c r="F56" t="str">
        <f t="shared" si="4"/>
        <v/>
      </c>
      <c r="G56" t="str">
        <f t="shared" si="5"/>
        <v>y</v>
      </c>
      <c r="I56" t="s">
        <v>13568</v>
      </c>
      <c r="K56">
        <f t="shared" si="6"/>
        <v>-2</v>
      </c>
    </row>
    <row r="57" spans="1:11" ht="14.4" hidden="1" customHeight="1" x14ac:dyDescent="0.3">
      <c r="A57" s="2" t="s">
        <v>51504</v>
      </c>
      <c r="B57" s="2" t="s">
        <v>708</v>
      </c>
      <c r="C57" s="2" t="s">
        <v>51505</v>
      </c>
      <c r="D57" s="2" t="s">
        <v>51437</v>
      </c>
      <c r="E57" s="2" t="s">
        <v>51506</v>
      </c>
      <c r="F57" t="str">
        <f t="shared" si="4"/>
        <v/>
      </c>
      <c r="G57" t="str">
        <f t="shared" si="5"/>
        <v>y</v>
      </c>
      <c r="I57" t="s">
        <v>13568</v>
      </c>
      <c r="K57">
        <f t="shared" si="6"/>
        <v>-2</v>
      </c>
    </row>
    <row r="58" spans="1:11" ht="14.4" hidden="1" customHeight="1" x14ac:dyDescent="0.3">
      <c r="A58" s="2" t="s">
        <v>51507</v>
      </c>
      <c r="B58" s="2" t="s">
        <v>708</v>
      </c>
      <c r="C58" s="2" t="s">
        <v>51508</v>
      </c>
      <c r="D58" s="2" t="s">
        <v>51509</v>
      </c>
      <c r="E58" s="2" t="s">
        <v>51510</v>
      </c>
      <c r="F58" t="str">
        <f t="shared" si="4"/>
        <v/>
      </c>
      <c r="G58" t="str">
        <f t="shared" si="5"/>
        <v>y</v>
      </c>
      <c r="I58" t="s">
        <v>13568</v>
      </c>
      <c r="K58">
        <f t="shared" si="6"/>
        <v>-2</v>
      </c>
    </row>
    <row r="59" spans="1:11" ht="14.4" hidden="1" customHeight="1" x14ac:dyDescent="0.3">
      <c r="A59" s="2" t="s">
        <v>51511</v>
      </c>
      <c r="B59" s="2" t="s">
        <v>708</v>
      </c>
      <c r="C59" s="2" t="s">
        <v>51512</v>
      </c>
      <c r="D59" s="2" t="s">
        <v>51509</v>
      </c>
      <c r="E59" s="2" t="s">
        <v>51513</v>
      </c>
      <c r="F59" t="str">
        <f t="shared" si="4"/>
        <v/>
      </c>
      <c r="G59" t="str">
        <f t="shared" si="5"/>
        <v>y</v>
      </c>
      <c r="I59" t="s">
        <v>13568</v>
      </c>
      <c r="K59">
        <f t="shared" si="6"/>
        <v>-2</v>
      </c>
    </row>
    <row r="60" spans="1:11" ht="14.4" hidden="1" customHeight="1" x14ac:dyDescent="0.3">
      <c r="A60" s="2" t="s">
        <v>51514</v>
      </c>
      <c r="B60" s="2" t="s">
        <v>708</v>
      </c>
      <c r="C60" s="2" t="s">
        <v>51515</v>
      </c>
      <c r="D60" s="2" t="s">
        <v>51437</v>
      </c>
      <c r="E60" s="2" t="s">
        <v>51516</v>
      </c>
      <c r="F60" t="str">
        <f t="shared" si="4"/>
        <v/>
      </c>
      <c r="G60" t="str">
        <f t="shared" si="5"/>
        <v>y</v>
      </c>
      <c r="I60" t="s">
        <v>13568</v>
      </c>
      <c r="K60">
        <f t="shared" si="6"/>
        <v>-2</v>
      </c>
    </row>
    <row r="61" spans="1:11" ht="14.4" hidden="1" customHeight="1" x14ac:dyDescent="0.3">
      <c r="A61" s="2" t="s">
        <v>51517</v>
      </c>
      <c r="B61" s="2" t="s">
        <v>708</v>
      </c>
      <c r="C61" s="2" t="s">
        <v>51518</v>
      </c>
      <c r="D61" s="2" t="s">
        <v>51437</v>
      </c>
      <c r="E61" s="2" t="s">
        <v>51519</v>
      </c>
      <c r="F61" t="str">
        <f t="shared" si="4"/>
        <v/>
      </c>
      <c r="G61" t="str">
        <f t="shared" si="5"/>
        <v>y</v>
      </c>
      <c r="I61" t="s">
        <v>13568</v>
      </c>
      <c r="K61">
        <f t="shared" si="6"/>
        <v>-2</v>
      </c>
    </row>
    <row r="62" spans="1:11" ht="14.4" hidden="1" customHeight="1" x14ac:dyDescent="0.3">
      <c r="A62" s="2" t="s">
        <v>51520</v>
      </c>
      <c r="B62" s="2" t="s">
        <v>708</v>
      </c>
      <c r="C62" s="2" t="s">
        <v>51521</v>
      </c>
      <c r="D62" s="2" t="s">
        <v>51437</v>
      </c>
      <c r="E62" s="2" t="s">
        <v>51522</v>
      </c>
      <c r="F62" t="str">
        <f t="shared" si="4"/>
        <v/>
      </c>
      <c r="G62" t="str">
        <f t="shared" si="5"/>
        <v>y</v>
      </c>
      <c r="I62" t="s">
        <v>13568</v>
      </c>
      <c r="K62">
        <f t="shared" si="6"/>
        <v>-2</v>
      </c>
    </row>
    <row r="63" spans="1:11" ht="14.4" hidden="1" customHeight="1" x14ac:dyDescent="0.3">
      <c r="A63" s="2" t="s">
        <v>51523</v>
      </c>
      <c r="B63" s="2" t="s">
        <v>708</v>
      </c>
      <c r="C63" s="2" t="s">
        <v>51524</v>
      </c>
      <c r="D63" s="2" t="s">
        <v>51437</v>
      </c>
      <c r="E63" s="2" t="s">
        <v>51525</v>
      </c>
      <c r="F63" t="str">
        <f t="shared" si="4"/>
        <v/>
      </c>
      <c r="G63" t="str">
        <f t="shared" si="5"/>
        <v>y</v>
      </c>
      <c r="I63" t="s">
        <v>13568</v>
      </c>
      <c r="K63">
        <f t="shared" si="6"/>
        <v>-2</v>
      </c>
    </row>
    <row r="64" spans="1:11" ht="14.4" hidden="1" customHeight="1" x14ac:dyDescent="0.3">
      <c r="A64" s="2" t="s">
        <v>4974</v>
      </c>
      <c r="B64" s="2" t="s">
        <v>51526</v>
      </c>
      <c r="C64" s="2" t="s">
        <v>51527</v>
      </c>
      <c r="D64" s="2" t="s">
        <v>51528</v>
      </c>
      <c r="E64" s="2" t="s">
        <v>51529</v>
      </c>
      <c r="F64" t="str">
        <f t="shared" si="4"/>
        <v>y</v>
      </c>
      <c r="G64" t="str">
        <f t="shared" si="5"/>
        <v>y</v>
      </c>
      <c r="I64" t="s">
        <v>13616</v>
      </c>
      <c r="K64">
        <f t="shared" si="6"/>
        <v>2</v>
      </c>
    </row>
    <row r="65" spans="1:11" ht="14.4" hidden="1" customHeight="1" x14ac:dyDescent="0.3">
      <c r="A65" s="2" t="s">
        <v>40256</v>
      </c>
      <c r="B65" s="2" t="s">
        <v>51530</v>
      </c>
      <c r="C65" s="2" t="s">
        <v>51531</v>
      </c>
      <c r="D65" s="2" t="s">
        <v>51528</v>
      </c>
      <c r="E65" s="2" t="s">
        <v>51532</v>
      </c>
      <c r="F65" t="str">
        <f t="shared" si="4"/>
        <v>y</v>
      </c>
      <c r="G65" t="str">
        <f t="shared" si="5"/>
        <v>y</v>
      </c>
      <c r="I65" t="s">
        <v>13616</v>
      </c>
      <c r="K65">
        <f t="shared" si="6"/>
        <v>2</v>
      </c>
    </row>
    <row r="66" spans="1:11" ht="14.4" hidden="1" customHeight="1" x14ac:dyDescent="0.3">
      <c r="A66" s="2" t="s">
        <v>51533</v>
      </c>
      <c r="B66" s="2" t="s">
        <v>51534</v>
      </c>
      <c r="C66" s="2" t="s">
        <v>51535</v>
      </c>
      <c r="D66" s="2" t="s">
        <v>51536</v>
      </c>
      <c r="E66" s="2" t="s">
        <v>51537</v>
      </c>
      <c r="F66" t="str">
        <f t="shared" si="4"/>
        <v>y</v>
      </c>
      <c r="G66" t="str">
        <f t="shared" si="5"/>
        <v>y</v>
      </c>
      <c r="I66" t="s">
        <v>13616</v>
      </c>
      <c r="K66">
        <f t="shared" si="6"/>
        <v>2</v>
      </c>
    </row>
    <row r="67" spans="1:11" ht="14.4" hidden="1" customHeight="1" x14ac:dyDescent="0.3">
      <c r="A67" s="2" t="s">
        <v>51538</v>
      </c>
      <c r="B67" s="2" t="s">
        <v>708</v>
      </c>
      <c r="C67" s="2" t="s">
        <v>51539</v>
      </c>
      <c r="D67" s="2" t="s">
        <v>51437</v>
      </c>
      <c r="E67" s="2" t="s">
        <v>51540</v>
      </c>
      <c r="F67" t="str">
        <f t="shared" si="4"/>
        <v/>
      </c>
      <c r="G67" t="str">
        <f t="shared" si="5"/>
        <v>y</v>
      </c>
      <c r="I67" t="s">
        <v>13568</v>
      </c>
      <c r="K67">
        <f t="shared" si="6"/>
        <v>-2</v>
      </c>
    </row>
    <row r="68" spans="1:11" ht="14.4" hidden="1" customHeight="1" x14ac:dyDescent="0.3">
      <c r="A68" s="2" t="s">
        <v>5062</v>
      </c>
      <c r="B68" s="2" t="s">
        <v>51541</v>
      </c>
      <c r="C68" s="2" t="s">
        <v>51542</v>
      </c>
      <c r="D68" s="2" t="s">
        <v>51543</v>
      </c>
      <c r="E68" s="2" t="s">
        <v>51544</v>
      </c>
      <c r="F68" t="str">
        <f t="shared" si="4"/>
        <v>y</v>
      </c>
      <c r="G68" t="str">
        <f t="shared" si="5"/>
        <v>y</v>
      </c>
      <c r="I68" t="s">
        <v>13616</v>
      </c>
      <c r="K68">
        <f t="shared" si="6"/>
        <v>2</v>
      </c>
    </row>
    <row r="69" spans="1:11" ht="14.4" hidden="1" customHeight="1" x14ac:dyDescent="0.3">
      <c r="A69" s="2" t="s">
        <v>51545</v>
      </c>
      <c r="B69" s="2" t="s">
        <v>708</v>
      </c>
      <c r="C69" s="2" t="s">
        <v>51546</v>
      </c>
      <c r="D69" s="2" t="s">
        <v>51437</v>
      </c>
      <c r="E69" s="2" t="s">
        <v>51547</v>
      </c>
      <c r="F69" t="str">
        <f t="shared" ref="F69:F77" si="7">IF(COUNTIF(H69:J69,"used")&gt;0,"y","")</f>
        <v/>
      </c>
      <c r="G69" t="str">
        <f t="shared" ref="G69:G77" si="8">IF(COUNTA(H69:J69)&gt;0,"y","")</f>
        <v>y</v>
      </c>
      <c r="I69" t="s">
        <v>13568</v>
      </c>
      <c r="K69">
        <f t="shared" ref="K69:K77" si="9">_xlfn.IFS(AND($F69="y",H69="used",$F69="y",I69="used",$F69="y",J69="used"),123,AND($F69="y",H69="used",$F69="y",I69="used",$F69="y",OR(J69="",J69="x")),12,AND($F69="y",H69="used",$F69="y",OR(I69="x",I69=""),$F69="y",J69="used"),13,AND($F69="y",OR(H69="x",H69=""),$F69="y",I69="used",$F69="y",J69="used"),23,AND($F69="y",H69="used",$F69="y",OR(I69="x",I69=""),$F69="y",OR(J69="x",J69="")),1,AND($F69="y",OR(H69="x",H69=""),$F69="y",I69="used",$F69="y",OR(J69="x",J69="")),2,AND($F69="y",OR(H69="x",H69=""),$F69="y",OR(I69="x",I69=""),$F69="y",J69="used"),3,TRUE,-2)</f>
        <v>-2</v>
      </c>
    </row>
    <row r="70" spans="1:11" ht="14.4" hidden="1" customHeight="1" x14ac:dyDescent="0.3">
      <c r="A70" s="2" t="s">
        <v>51548</v>
      </c>
      <c r="B70" s="2" t="s">
        <v>708</v>
      </c>
      <c r="C70" s="2" t="s">
        <v>51549</v>
      </c>
      <c r="D70" s="2" t="s">
        <v>51437</v>
      </c>
      <c r="E70" s="2" t="s">
        <v>51550</v>
      </c>
      <c r="F70" t="str">
        <f t="shared" si="7"/>
        <v/>
      </c>
      <c r="G70" t="str">
        <f t="shared" si="8"/>
        <v>y</v>
      </c>
      <c r="I70" t="s">
        <v>13568</v>
      </c>
      <c r="K70">
        <f t="shared" si="9"/>
        <v>-2</v>
      </c>
    </row>
    <row r="71" spans="1:11" ht="14.4" hidden="1" customHeight="1" x14ac:dyDescent="0.3">
      <c r="A71" s="2" t="s">
        <v>51551</v>
      </c>
      <c r="B71" s="2" t="s">
        <v>708</v>
      </c>
      <c r="C71" s="2" t="s">
        <v>51552</v>
      </c>
      <c r="D71" s="2" t="s">
        <v>51437</v>
      </c>
      <c r="E71" s="2" t="s">
        <v>51553</v>
      </c>
      <c r="F71" t="str">
        <f t="shared" si="7"/>
        <v/>
      </c>
      <c r="G71" t="str">
        <f t="shared" si="8"/>
        <v>y</v>
      </c>
      <c r="I71" t="s">
        <v>13568</v>
      </c>
      <c r="K71">
        <f t="shared" si="9"/>
        <v>-2</v>
      </c>
    </row>
    <row r="72" spans="1:11" ht="14.4" hidden="1" customHeight="1" x14ac:dyDescent="0.3">
      <c r="A72" s="2" t="s">
        <v>51554</v>
      </c>
      <c r="B72" s="2" t="s">
        <v>708</v>
      </c>
      <c r="C72" s="2" t="s">
        <v>51555</v>
      </c>
      <c r="D72" s="2" t="s">
        <v>51437</v>
      </c>
      <c r="E72" s="2" t="s">
        <v>51556</v>
      </c>
      <c r="F72" t="str">
        <f t="shared" si="7"/>
        <v/>
      </c>
      <c r="G72" t="str">
        <f t="shared" si="8"/>
        <v>y</v>
      </c>
      <c r="I72" t="s">
        <v>13568</v>
      </c>
      <c r="K72">
        <f t="shared" si="9"/>
        <v>-2</v>
      </c>
    </row>
    <row r="73" spans="1:11" ht="14.4" hidden="1" customHeight="1" x14ac:dyDescent="0.3">
      <c r="A73" s="2" t="s">
        <v>51557</v>
      </c>
      <c r="B73" s="2" t="s">
        <v>708</v>
      </c>
      <c r="C73" s="2" t="s">
        <v>51558</v>
      </c>
      <c r="D73" s="2" t="s">
        <v>51437</v>
      </c>
      <c r="E73" s="2" t="s">
        <v>51559</v>
      </c>
      <c r="F73" t="str">
        <f t="shared" si="7"/>
        <v/>
      </c>
      <c r="G73" t="str">
        <f t="shared" si="8"/>
        <v>y</v>
      </c>
      <c r="I73" t="s">
        <v>13568</v>
      </c>
      <c r="K73">
        <f t="shared" si="9"/>
        <v>-2</v>
      </c>
    </row>
    <row r="74" spans="1:11" ht="14.4" hidden="1" customHeight="1" x14ac:dyDescent="0.3">
      <c r="A74" s="2" t="s">
        <v>4631</v>
      </c>
      <c r="B74" s="2" t="s">
        <v>2082</v>
      </c>
      <c r="C74" s="2" t="s">
        <v>51560</v>
      </c>
      <c r="D74" s="2" t="s">
        <v>51363</v>
      </c>
      <c r="E74" s="2" t="s">
        <v>51364</v>
      </c>
      <c r="F74" t="str">
        <f t="shared" si="7"/>
        <v/>
      </c>
      <c r="G74" t="str">
        <f t="shared" si="8"/>
        <v>y</v>
      </c>
      <c r="I74" t="s">
        <v>13568</v>
      </c>
      <c r="K74">
        <f t="shared" si="9"/>
        <v>-2</v>
      </c>
    </row>
    <row r="75" spans="1:11" ht="14.4" hidden="1" customHeight="1" x14ac:dyDescent="0.3">
      <c r="A75" s="2" t="s">
        <v>4635</v>
      </c>
      <c r="B75" s="2" t="s">
        <v>2079</v>
      </c>
      <c r="C75" s="2" t="s">
        <v>51561</v>
      </c>
      <c r="D75" s="2" t="s">
        <v>51363</v>
      </c>
      <c r="E75" s="2" t="s">
        <v>51562</v>
      </c>
      <c r="F75" t="str">
        <f t="shared" si="7"/>
        <v/>
      </c>
      <c r="G75" t="str">
        <f t="shared" si="8"/>
        <v>y</v>
      </c>
      <c r="I75" t="s">
        <v>13568</v>
      </c>
      <c r="K75">
        <f t="shared" si="9"/>
        <v>-2</v>
      </c>
    </row>
    <row r="76" spans="1:11" ht="14.4" hidden="1" customHeight="1" x14ac:dyDescent="0.3">
      <c r="A76" s="2" t="s">
        <v>5147</v>
      </c>
      <c r="B76" s="2" t="s">
        <v>5650</v>
      </c>
      <c r="C76" s="2" t="s">
        <v>8344</v>
      </c>
      <c r="D76" s="2" t="s">
        <v>51563</v>
      </c>
      <c r="E76" s="2" t="s">
        <v>36632</v>
      </c>
      <c r="F76" t="str">
        <f t="shared" si="7"/>
        <v>y</v>
      </c>
      <c r="G76" t="str">
        <f t="shared" si="8"/>
        <v>y</v>
      </c>
      <c r="I76" t="s">
        <v>13616</v>
      </c>
      <c r="K76">
        <f t="shared" si="9"/>
        <v>2</v>
      </c>
    </row>
    <row r="77" spans="1:11" ht="14.4" hidden="1" customHeight="1" x14ac:dyDescent="0.3">
      <c r="A77" s="2" t="s">
        <v>40355</v>
      </c>
      <c r="B77" s="2" t="s">
        <v>2071</v>
      </c>
      <c r="C77" s="2" t="s">
        <v>51564</v>
      </c>
      <c r="D77" s="2" t="s">
        <v>51565</v>
      </c>
      <c r="E77" s="2" t="s">
        <v>51566</v>
      </c>
      <c r="F77" t="str">
        <f t="shared" si="7"/>
        <v/>
      </c>
      <c r="G77" t="str">
        <f t="shared" si="8"/>
        <v>y</v>
      </c>
      <c r="I77" t="s">
        <v>13568</v>
      </c>
      <c r="K77">
        <f t="shared" si="9"/>
        <v>-2</v>
      </c>
    </row>
    <row r="78" spans="1:11" ht="14.4" hidden="1" customHeight="1" x14ac:dyDescent="0.3">
      <c r="A78" s="2" t="s">
        <v>5152</v>
      </c>
      <c r="B78" s="2" t="s">
        <v>114</v>
      </c>
      <c r="C78" s="2" t="s">
        <v>51567</v>
      </c>
      <c r="D78" s="2" t="s">
        <v>51568</v>
      </c>
      <c r="E78" s="2" t="s">
        <v>38174</v>
      </c>
      <c r="F78" t="str">
        <f t="shared" ref="F78:F81" si="10">IF(COUNTIF(H78:J78,"used")&gt;0,"y","")</f>
        <v>y</v>
      </c>
      <c r="G78" t="str">
        <f t="shared" ref="G78:G81" si="11">IF(COUNTA(H78:J78)&gt;0,"y","")</f>
        <v>y</v>
      </c>
      <c r="I78" t="s">
        <v>13616</v>
      </c>
      <c r="K78">
        <f t="shared" ref="K78:K81" si="12">_xlfn.IFS(AND($F78="y",H78="used",$F78="y",I78="used",$F78="y",J78="used"),123,AND($F78="y",H78="used",$F78="y",I78="used",$F78="y",OR(J78="",J78="x")),12,AND($F78="y",H78="used",$F78="y",OR(I78="x",I78=""),$F78="y",J78="used"),13,AND($F78="y",OR(H78="x",H78=""),$F78="y",I78="used",$F78="y",J78="used"),23,AND($F78="y",H78="used",$F78="y",OR(I78="x",I78=""),$F78="y",OR(J78="x",J78="")),1,AND($F78="y",OR(H78="x",H78=""),$F78="y",I78="used",$F78="y",OR(J78="x",J78="")),2,AND($F78="y",OR(H78="x",H78=""),$F78="y",OR(I78="x",I78=""),$F78="y",J78="used"),3,TRUE,-2)</f>
        <v>2</v>
      </c>
    </row>
    <row r="79" spans="1:11" ht="14.4" hidden="1" customHeight="1" x14ac:dyDescent="0.3">
      <c r="A79" s="2" t="s">
        <v>40399</v>
      </c>
      <c r="B79" s="2" t="s">
        <v>5650</v>
      </c>
      <c r="C79" s="2" t="s">
        <v>8344</v>
      </c>
      <c r="D79" s="2" t="s">
        <v>51569</v>
      </c>
      <c r="E79" s="2" t="s">
        <v>36634</v>
      </c>
      <c r="F79" t="str">
        <f t="shared" si="10"/>
        <v>y</v>
      </c>
      <c r="G79" t="str">
        <f t="shared" si="11"/>
        <v>y</v>
      </c>
      <c r="I79" t="s">
        <v>13616</v>
      </c>
      <c r="K79">
        <f t="shared" si="12"/>
        <v>2</v>
      </c>
    </row>
    <row r="80" spans="1:11" ht="14.4" hidden="1" customHeight="1" x14ac:dyDescent="0.3">
      <c r="A80" s="2" t="s">
        <v>51570</v>
      </c>
      <c r="B80" s="2" t="s">
        <v>5650</v>
      </c>
      <c r="C80" s="2" t="s">
        <v>8344</v>
      </c>
      <c r="D80" s="2" t="s">
        <v>51563</v>
      </c>
      <c r="E80" s="2" t="s">
        <v>36635</v>
      </c>
      <c r="F80" t="str">
        <f t="shared" si="10"/>
        <v>y</v>
      </c>
      <c r="G80" t="str">
        <f t="shared" si="11"/>
        <v>y</v>
      </c>
      <c r="I80" t="s">
        <v>13616</v>
      </c>
      <c r="K80">
        <f t="shared" si="12"/>
        <v>2</v>
      </c>
    </row>
    <row r="81" spans="1:11" ht="14.4" hidden="1" customHeight="1" x14ac:dyDescent="0.3">
      <c r="A81" s="2" t="s">
        <v>51571</v>
      </c>
      <c r="B81" s="2" t="s">
        <v>5650</v>
      </c>
      <c r="C81" s="2" t="s">
        <v>8344</v>
      </c>
      <c r="D81" s="2" t="s">
        <v>51563</v>
      </c>
      <c r="E81" s="2" t="s">
        <v>36636</v>
      </c>
      <c r="F81" t="str">
        <f t="shared" si="10"/>
        <v>y</v>
      </c>
      <c r="G81" t="str">
        <f t="shared" si="11"/>
        <v>y</v>
      </c>
      <c r="I81" t="s">
        <v>13616</v>
      </c>
      <c r="K81">
        <f t="shared" si="12"/>
        <v>2</v>
      </c>
    </row>
  </sheetData>
  <autoFilter ref="A4:K81" xr:uid="{D64640BE-182A-4ACA-8998-7C0F5A0D91DC}">
    <filterColumn colId="1">
      <filters>
        <filter val="B200005"/>
        <filter val="B200047"/>
        <filter val="B2000F0"/>
        <filter val="B2000F2"/>
      </filters>
    </filterColumn>
    <sortState xmlns:xlrd2="http://schemas.microsoft.com/office/spreadsheetml/2017/richdata2" ref="A9:K12">
      <sortCondition ref="B4:B81"/>
    </sortState>
  </autoFilter>
  <hyperlinks>
    <hyperlink ref="D1" location="'Dashboard'!A1" display="&lt;-- go to dashboard" xr:uid="{C8DF8A86-BF40-47DA-B069-F6A6062F87F7}"/>
  </hyperlinks>
  <pageMargins left="0.7" right="0.7" top="0.75" bottom="0.75" header="0.3" footer="0.3"/>
  <headerFooter>
    <oddHeader>&amp;L&amp;"Arial"&amp;8&amp;K000000 INTERNAL&amp;1#_x000D_</oddHead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235C89-FF9D-4CFD-8C81-EB37BE88BAB0}">
  <sheetPr codeName="Sheet11"/>
  <dimension ref="A1:K50"/>
  <sheetViews>
    <sheetView zoomScaleNormal="100" workbookViewId="0">
      <selection activeCell="D1" sqref="D1"/>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37.109375" customWidth="1"/>
    <col min="8" max="10" width="10.6640625" customWidth="1"/>
  </cols>
  <sheetData>
    <row r="1" spans="1:11" ht="14.4" customHeight="1" x14ac:dyDescent="0.3">
      <c r="A1" s="35" t="s">
        <v>13546</v>
      </c>
      <c r="B1" s="38"/>
      <c r="C1" s="1"/>
      <c r="D1" s="17" t="s">
        <v>13548</v>
      </c>
      <c r="E1" s="10" t="s">
        <v>51572</v>
      </c>
      <c r="F1" s="1"/>
      <c r="G1" s="5" t="s">
        <v>2</v>
      </c>
      <c r="H1" s="5">
        <f>COUNTIF(H5:H1048576,"&lt;&gt;" ) - COUNTIF(H5:H1048576,"*NP*")</f>
        <v>0</v>
      </c>
      <c r="I1" s="5">
        <f>COUNTIF(I5:I1048576,"&lt;&gt;" ) - COUNTIF(I5:I1048576,"*NP*")</f>
        <v>46</v>
      </c>
      <c r="J1" s="35">
        <f>COUNTIF(J5:J1048576,"&lt;&gt;" ) - COUNTIF(J5:J1048576,"*NP*")</f>
        <v>0</v>
      </c>
    </row>
    <row r="2" spans="1:11" ht="14.4" customHeight="1" x14ac:dyDescent="0.3">
      <c r="A2" s="35" t="s">
        <v>13550</v>
      </c>
      <c r="B2" t="s">
        <v>51573</v>
      </c>
      <c r="C2" s="1"/>
      <c r="D2" s="1"/>
      <c r="E2" s="1"/>
      <c r="F2" s="1"/>
      <c r="G2" s="5" t="s">
        <v>13552</v>
      </c>
      <c r="H2" s="16">
        <f>IF(H1=0,0,COUNTIF(H5:H1048576,"used")/H1)</f>
        <v>0</v>
      </c>
      <c r="I2" s="16">
        <f>IF(I1=0,0,COUNTIF(I5:I1048576,"used")/I1)</f>
        <v>0.28260869565217389</v>
      </c>
      <c r="J2" s="45">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35263</v>
      </c>
      <c r="B5" s="2" t="s">
        <v>51574</v>
      </c>
      <c r="C5" s="2" t="s">
        <v>39370</v>
      </c>
      <c r="D5" s="2" t="s">
        <v>15261</v>
      </c>
      <c r="E5" s="2" t="s">
        <v>51575</v>
      </c>
      <c r="F5" t="str">
        <f>IF(COUNTIF(H5:J5,"used")&gt;0,"y","")</f>
        <v>y</v>
      </c>
      <c r="I5" t="s">
        <v>13616</v>
      </c>
      <c r="K5">
        <v>4</v>
      </c>
    </row>
    <row r="6" spans="1:11" ht="14.4" customHeight="1" x14ac:dyDescent="0.3">
      <c r="A6" s="2" t="s">
        <v>39390</v>
      </c>
      <c r="B6" s="2" t="s">
        <v>39391</v>
      </c>
      <c r="C6" s="2" t="s">
        <v>51576</v>
      </c>
      <c r="D6" s="2" t="s">
        <v>15261</v>
      </c>
      <c r="E6" s="2" t="s">
        <v>39374</v>
      </c>
      <c r="F6" t="str">
        <f t="shared" ref="F6:F10" si="0">IF(COUNTIF(H6:J6,"used")&gt;0,"y","")</f>
        <v>y</v>
      </c>
      <c r="I6" t="s">
        <v>13616</v>
      </c>
      <c r="K6">
        <v>4</v>
      </c>
    </row>
    <row r="7" spans="1:11" ht="14.4" customHeight="1" x14ac:dyDescent="0.3">
      <c r="A7" s="2" t="s">
        <v>26938</v>
      </c>
      <c r="B7" s="2" t="s">
        <v>39369</v>
      </c>
      <c r="C7" s="2" t="s">
        <v>51577</v>
      </c>
      <c r="D7" s="2" t="s">
        <v>15261</v>
      </c>
      <c r="E7" s="2" t="s">
        <v>22259</v>
      </c>
      <c r="F7" t="str">
        <f t="shared" si="0"/>
        <v>y</v>
      </c>
      <c r="I7" t="s">
        <v>13616</v>
      </c>
      <c r="K7">
        <v>4</v>
      </c>
    </row>
    <row r="8" spans="1:11" ht="14.4" customHeight="1" x14ac:dyDescent="0.3">
      <c r="A8" s="2" t="s">
        <v>26941</v>
      </c>
      <c r="B8" s="2" t="s">
        <v>10321</v>
      </c>
      <c r="C8" s="2" t="s">
        <v>51578</v>
      </c>
      <c r="D8" s="2" t="s">
        <v>15261</v>
      </c>
      <c r="E8" s="2" t="s">
        <v>51579</v>
      </c>
      <c r="F8" t="str">
        <f t="shared" si="0"/>
        <v>y</v>
      </c>
      <c r="I8" t="s">
        <v>13616</v>
      </c>
      <c r="K8">
        <v>4</v>
      </c>
    </row>
    <row r="9" spans="1:11" ht="14.4" customHeight="1" x14ac:dyDescent="0.3">
      <c r="A9" s="2" t="s">
        <v>51580</v>
      </c>
      <c r="B9" s="2" t="s">
        <v>2211</v>
      </c>
      <c r="C9" s="2" t="s">
        <v>51581</v>
      </c>
      <c r="D9" s="2" t="s">
        <v>15261</v>
      </c>
      <c r="E9" s="2" t="s">
        <v>51582</v>
      </c>
      <c r="F9" t="str">
        <f t="shared" si="0"/>
        <v>y</v>
      </c>
      <c r="I9" t="s">
        <v>13616</v>
      </c>
      <c r="K9">
        <v>4</v>
      </c>
    </row>
    <row r="10" spans="1:11" ht="14.4" customHeight="1" x14ac:dyDescent="0.3">
      <c r="A10" s="2" t="s">
        <v>51583</v>
      </c>
      <c r="B10" s="2" t="s">
        <v>10318</v>
      </c>
      <c r="C10" s="2" t="s">
        <v>51584</v>
      </c>
      <c r="D10" s="2" t="s">
        <v>15261</v>
      </c>
      <c r="E10" s="2" t="s">
        <v>51585</v>
      </c>
      <c r="F10" t="str">
        <f t="shared" si="0"/>
        <v>y</v>
      </c>
      <c r="I10" t="s">
        <v>13616</v>
      </c>
      <c r="K10">
        <v>4</v>
      </c>
    </row>
    <row r="11" spans="1:11" ht="14.4" customHeight="1" x14ac:dyDescent="0.3">
      <c r="A11" s="2" t="s">
        <v>51586</v>
      </c>
      <c r="B11" s="2" t="s">
        <v>51587</v>
      </c>
      <c r="C11" s="2" t="s">
        <v>51588</v>
      </c>
      <c r="D11" s="2" t="s">
        <v>51589</v>
      </c>
      <c r="E11" s="2" t="s">
        <v>51590</v>
      </c>
      <c r="F11" t="str">
        <f>IF(COUNTIF(H11:J11,"used")&gt;0,"y","")</f>
        <v/>
      </c>
      <c r="I11" t="s">
        <v>13568</v>
      </c>
      <c r="K11">
        <v>8</v>
      </c>
    </row>
    <row r="12" spans="1:11" ht="14.4" customHeight="1" x14ac:dyDescent="0.3">
      <c r="A12" s="2" t="s">
        <v>36874</v>
      </c>
      <c r="B12" s="2" t="s">
        <v>51591</v>
      </c>
      <c r="C12" s="2" t="s">
        <v>51592</v>
      </c>
      <c r="D12" s="2" t="s">
        <v>15261</v>
      </c>
      <c r="E12" s="2" t="s">
        <v>51593</v>
      </c>
      <c r="F12" t="str">
        <f t="shared" ref="F12:F18" si="1">IF(COUNTIF(H12:J12,"used")&gt;0,"y","")</f>
        <v>y</v>
      </c>
      <c r="I12" t="s">
        <v>13616</v>
      </c>
      <c r="K12">
        <v>4</v>
      </c>
    </row>
    <row r="13" spans="1:11" ht="14.4" customHeight="1" x14ac:dyDescent="0.3">
      <c r="A13" s="2" t="s">
        <v>51594</v>
      </c>
      <c r="B13" s="2" t="s">
        <v>5227</v>
      </c>
      <c r="C13" s="2" t="s">
        <v>51595</v>
      </c>
      <c r="D13" s="2" t="s">
        <v>51596</v>
      </c>
      <c r="E13" s="2" t="s">
        <v>51597</v>
      </c>
      <c r="F13" t="str">
        <f t="shared" si="1"/>
        <v>y</v>
      </c>
      <c r="I13" t="s">
        <v>13616</v>
      </c>
      <c r="K13">
        <v>9</v>
      </c>
    </row>
    <row r="14" spans="1:11" ht="14.4" customHeight="1" x14ac:dyDescent="0.3">
      <c r="A14" s="2" t="s">
        <v>39598</v>
      </c>
      <c r="B14" s="2" t="s">
        <v>559</v>
      </c>
      <c r="C14" s="2" t="s">
        <v>39599</v>
      </c>
      <c r="D14" s="2" t="s">
        <v>39600</v>
      </c>
      <c r="E14" s="2" t="s">
        <v>51598</v>
      </c>
      <c r="F14" t="str">
        <f t="shared" si="1"/>
        <v>y</v>
      </c>
      <c r="I14" t="s">
        <v>13616</v>
      </c>
      <c r="K14">
        <v>10</v>
      </c>
    </row>
    <row r="15" spans="1:11" ht="14.4" customHeight="1" x14ac:dyDescent="0.3">
      <c r="A15" s="2" t="s">
        <v>4602</v>
      </c>
      <c r="B15" s="2" t="s">
        <v>4603</v>
      </c>
      <c r="C15" s="2" t="s">
        <v>39532</v>
      </c>
      <c r="D15" s="2" t="s">
        <v>36096</v>
      </c>
      <c r="E15" s="2" t="s">
        <v>51599</v>
      </c>
      <c r="F15" t="str">
        <f t="shared" si="1"/>
        <v>y</v>
      </c>
      <c r="I15" t="s">
        <v>13616</v>
      </c>
      <c r="K15">
        <v>5</v>
      </c>
    </row>
    <row r="16" spans="1:11" ht="14.4" customHeight="1" x14ac:dyDescent="0.3">
      <c r="A16" s="2" t="s">
        <v>4598</v>
      </c>
      <c r="B16" s="2" t="s">
        <v>4599</v>
      </c>
      <c r="C16" s="2" t="s">
        <v>39536</v>
      </c>
      <c r="D16" s="2" t="s">
        <v>36096</v>
      </c>
      <c r="E16" s="2" t="s">
        <v>51600</v>
      </c>
      <c r="F16" t="str">
        <f t="shared" si="1"/>
        <v>y</v>
      </c>
      <c r="I16" t="s">
        <v>13616</v>
      </c>
      <c r="K16">
        <v>5</v>
      </c>
    </row>
    <row r="17" spans="1:11" ht="14.4" customHeight="1" x14ac:dyDescent="0.3">
      <c r="A17" s="2" t="s">
        <v>8357</v>
      </c>
      <c r="B17" s="2" t="s">
        <v>2082</v>
      </c>
      <c r="C17" s="2" t="s">
        <v>51601</v>
      </c>
      <c r="D17" s="2" t="s">
        <v>36096</v>
      </c>
      <c r="E17" s="2" t="s">
        <v>51602</v>
      </c>
      <c r="F17" t="str">
        <f t="shared" si="1"/>
        <v>y</v>
      </c>
      <c r="I17" t="s">
        <v>13616</v>
      </c>
      <c r="K17">
        <v>5</v>
      </c>
    </row>
    <row r="18" spans="1:11" ht="14.4" customHeight="1" x14ac:dyDescent="0.3">
      <c r="A18" s="2" t="s">
        <v>8355</v>
      </c>
      <c r="B18" s="2" t="s">
        <v>2079</v>
      </c>
      <c r="C18" s="2" t="s">
        <v>39751</v>
      </c>
      <c r="D18" s="2" t="s">
        <v>36096</v>
      </c>
      <c r="E18" s="2" t="s">
        <v>51603</v>
      </c>
      <c r="F18" t="str">
        <f t="shared" si="1"/>
        <v>y</v>
      </c>
      <c r="I18" t="s">
        <v>13616</v>
      </c>
      <c r="K18">
        <v>5</v>
      </c>
    </row>
    <row r="19" spans="1:11" ht="14.4" customHeight="1" x14ac:dyDescent="0.3">
      <c r="A19" s="2" t="s">
        <v>39446</v>
      </c>
      <c r="B19" s="2" t="s">
        <v>4490</v>
      </c>
      <c r="C19" s="2" t="s">
        <v>51604</v>
      </c>
      <c r="D19" s="2" t="s">
        <v>51605</v>
      </c>
      <c r="E19" s="2" t="s">
        <v>51606</v>
      </c>
      <c r="F19" t="str">
        <f t="shared" ref="F19:F50" si="2">IF(COUNTIF(H19:J19,"used")&gt;0,"y","")</f>
        <v/>
      </c>
      <c r="I19" t="s">
        <v>13568</v>
      </c>
      <c r="K19">
        <v>6</v>
      </c>
    </row>
    <row r="20" spans="1:11" ht="14.4" customHeight="1" x14ac:dyDescent="0.3">
      <c r="A20" s="2" t="s">
        <v>51607</v>
      </c>
      <c r="B20" s="2" t="s">
        <v>4490</v>
      </c>
      <c r="C20" s="2" t="s">
        <v>51608</v>
      </c>
      <c r="D20" s="2" t="s">
        <v>51605</v>
      </c>
      <c r="E20" s="2" t="s">
        <v>51609</v>
      </c>
      <c r="F20" t="str">
        <f t="shared" si="2"/>
        <v/>
      </c>
      <c r="I20" t="s">
        <v>13568</v>
      </c>
      <c r="K20">
        <v>6</v>
      </c>
    </row>
    <row r="21" spans="1:11" ht="14.4" customHeight="1" x14ac:dyDescent="0.3">
      <c r="A21" s="2" t="s">
        <v>39422</v>
      </c>
      <c r="B21" s="2" t="s">
        <v>4490</v>
      </c>
      <c r="C21" s="2" t="s">
        <v>39423</v>
      </c>
      <c r="D21" s="2" t="s">
        <v>39404</v>
      </c>
      <c r="E21" s="2" t="s">
        <v>39424</v>
      </c>
      <c r="F21" t="str">
        <f t="shared" si="2"/>
        <v/>
      </c>
      <c r="I21" t="s">
        <v>13568</v>
      </c>
      <c r="K21">
        <v>2</v>
      </c>
    </row>
    <row r="22" spans="1:11" ht="14.4" customHeight="1" x14ac:dyDescent="0.3">
      <c r="A22" s="2" t="s">
        <v>51610</v>
      </c>
      <c r="B22" s="2" t="s">
        <v>4490</v>
      </c>
      <c r="C22" s="2" t="s">
        <v>39420</v>
      </c>
      <c r="D22" s="2" t="s">
        <v>39404</v>
      </c>
      <c r="E22" s="2" t="s">
        <v>39421</v>
      </c>
      <c r="F22" t="str">
        <f t="shared" si="2"/>
        <v/>
      </c>
      <c r="I22" t="s">
        <v>13568</v>
      </c>
      <c r="K22">
        <v>2</v>
      </c>
    </row>
    <row r="23" spans="1:11" ht="14.4" customHeight="1" x14ac:dyDescent="0.3">
      <c r="A23" s="2" t="s">
        <v>39449</v>
      </c>
      <c r="B23" s="2" t="s">
        <v>4490</v>
      </c>
      <c r="C23" s="2" t="s">
        <v>39441</v>
      </c>
      <c r="D23" s="2" t="s">
        <v>39404</v>
      </c>
      <c r="E23" s="2" t="s">
        <v>39442</v>
      </c>
      <c r="F23" t="str">
        <f t="shared" si="2"/>
        <v/>
      </c>
      <c r="I23" t="s">
        <v>13568</v>
      </c>
      <c r="K23">
        <v>2</v>
      </c>
    </row>
    <row r="24" spans="1:11" ht="14.4" customHeight="1" x14ac:dyDescent="0.3">
      <c r="A24" s="2" t="s">
        <v>39452</v>
      </c>
      <c r="B24" s="2" t="s">
        <v>4490</v>
      </c>
      <c r="C24" s="2" t="s">
        <v>51611</v>
      </c>
      <c r="D24" s="2" t="s">
        <v>39404</v>
      </c>
      <c r="E24" s="2" t="s">
        <v>51612</v>
      </c>
      <c r="F24" t="str">
        <f t="shared" si="2"/>
        <v/>
      </c>
      <c r="I24" t="s">
        <v>13568</v>
      </c>
      <c r="K24">
        <v>2</v>
      </c>
    </row>
    <row r="25" spans="1:11" ht="14.4" customHeight="1" x14ac:dyDescent="0.3">
      <c r="A25" s="2" t="s">
        <v>4498</v>
      </c>
      <c r="B25" s="2" t="s">
        <v>4490</v>
      </c>
      <c r="C25" s="2" t="s">
        <v>51613</v>
      </c>
      <c r="D25" s="2" t="s">
        <v>39404</v>
      </c>
      <c r="E25" s="2" t="s">
        <v>51614</v>
      </c>
      <c r="F25" t="str">
        <f t="shared" si="2"/>
        <v/>
      </c>
      <c r="I25" t="s">
        <v>13568</v>
      </c>
      <c r="K25">
        <v>2</v>
      </c>
    </row>
    <row r="26" spans="1:11" ht="14.4" customHeight="1" x14ac:dyDescent="0.3">
      <c r="A26" s="2" t="s">
        <v>51615</v>
      </c>
      <c r="B26" s="2" t="s">
        <v>4490</v>
      </c>
      <c r="C26" s="2" t="s">
        <v>51616</v>
      </c>
      <c r="D26" s="2" t="s">
        <v>39404</v>
      </c>
      <c r="E26" s="2" t="s">
        <v>39436</v>
      </c>
      <c r="F26" t="str">
        <f t="shared" si="2"/>
        <v/>
      </c>
      <c r="I26" t="s">
        <v>13568</v>
      </c>
      <c r="K26">
        <v>2</v>
      </c>
    </row>
    <row r="27" spans="1:11" ht="14.4" customHeight="1" x14ac:dyDescent="0.3">
      <c r="A27" s="2" t="s">
        <v>39455</v>
      </c>
      <c r="B27" s="2" t="s">
        <v>4490</v>
      </c>
      <c r="C27" s="2" t="s">
        <v>51617</v>
      </c>
      <c r="D27" s="2" t="s">
        <v>39404</v>
      </c>
      <c r="E27" s="2" t="s">
        <v>51618</v>
      </c>
      <c r="F27" t="str">
        <f t="shared" si="2"/>
        <v/>
      </c>
      <c r="I27" t="s">
        <v>13568</v>
      </c>
      <c r="K27">
        <v>2</v>
      </c>
    </row>
    <row r="28" spans="1:11" ht="14.4" customHeight="1" x14ac:dyDescent="0.3">
      <c r="A28" s="2" t="s">
        <v>39569</v>
      </c>
      <c r="B28" s="2" t="s">
        <v>51619</v>
      </c>
      <c r="C28" s="2" t="s">
        <v>51620</v>
      </c>
      <c r="D28" s="2" t="s">
        <v>51621</v>
      </c>
      <c r="E28" s="2" t="s">
        <v>51622</v>
      </c>
      <c r="F28" t="str">
        <f t="shared" si="2"/>
        <v/>
      </c>
      <c r="I28" t="s">
        <v>13568</v>
      </c>
      <c r="K28">
        <v>7</v>
      </c>
    </row>
    <row r="29" spans="1:11" ht="14.4" customHeight="1" x14ac:dyDescent="0.3">
      <c r="A29" s="2" t="s">
        <v>51623</v>
      </c>
      <c r="B29" s="2" t="s">
        <v>51619</v>
      </c>
      <c r="C29" s="2" t="s">
        <v>51624</v>
      </c>
      <c r="D29" s="2" t="s">
        <v>51621</v>
      </c>
      <c r="E29" s="2" t="s">
        <v>51625</v>
      </c>
      <c r="F29" t="str">
        <f t="shared" si="2"/>
        <v/>
      </c>
      <c r="I29" t="s">
        <v>13568</v>
      </c>
      <c r="K29">
        <v>7</v>
      </c>
    </row>
    <row r="30" spans="1:11" ht="14.4" customHeight="1" x14ac:dyDescent="0.3">
      <c r="A30" s="2" t="s">
        <v>39551</v>
      </c>
      <c r="B30" s="2" t="s">
        <v>51619</v>
      </c>
      <c r="C30" s="2" t="s">
        <v>39552</v>
      </c>
      <c r="D30" s="2" t="s">
        <v>39506</v>
      </c>
      <c r="E30" s="2" t="s">
        <v>39553</v>
      </c>
      <c r="F30" t="str">
        <f t="shared" si="2"/>
        <v/>
      </c>
      <c r="I30" t="s">
        <v>13568</v>
      </c>
      <c r="K30">
        <v>3</v>
      </c>
    </row>
    <row r="31" spans="1:11" ht="14.4" customHeight="1" x14ac:dyDescent="0.3">
      <c r="A31" s="2" t="s">
        <v>51626</v>
      </c>
      <c r="B31" s="2" t="s">
        <v>51619</v>
      </c>
      <c r="C31" s="2" t="s">
        <v>39549</v>
      </c>
      <c r="D31" s="2" t="s">
        <v>39506</v>
      </c>
      <c r="E31" s="2" t="s">
        <v>39550</v>
      </c>
      <c r="F31" t="str">
        <f t="shared" si="2"/>
        <v/>
      </c>
      <c r="I31" t="s">
        <v>13568</v>
      </c>
      <c r="K31">
        <v>3</v>
      </c>
    </row>
    <row r="32" spans="1:11" ht="14.4" customHeight="1" x14ac:dyDescent="0.3">
      <c r="A32" s="2" t="s">
        <v>39725</v>
      </c>
      <c r="B32" s="2" t="s">
        <v>51619</v>
      </c>
      <c r="C32" s="2" t="s">
        <v>39515</v>
      </c>
      <c r="D32" s="2" t="s">
        <v>39506</v>
      </c>
      <c r="E32" s="2" t="s">
        <v>39516</v>
      </c>
      <c r="F32" t="str">
        <f t="shared" si="2"/>
        <v/>
      </c>
      <c r="I32" t="s">
        <v>13568</v>
      </c>
      <c r="K32">
        <v>3</v>
      </c>
    </row>
    <row r="33" spans="1:11" ht="14.4" customHeight="1" x14ac:dyDescent="0.3">
      <c r="A33" s="2" t="s">
        <v>39508</v>
      </c>
      <c r="B33" s="2" t="s">
        <v>51619</v>
      </c>
      <c r="C33" s="2" t="s">
        <v>51627</v>
      </c>
      <c r="D33" s="2" t="s">
        <v>39506</v>
      </c>
      <c r="E33" s="2" t="s">
        <v>51628</v>
      </c>
      <c r="F33" t="str">
        <f t="shared" si="2"/>
        <v/>
      </c>
      <c r="I33" t="s">
        <v>13568</v>
      </c>
      <c r="K33">
        <v>3</v>
      </c>
    </row>
    <row r="34" spans="1:11" ht="14.4" customHeight="1" x14ac:dyDescent="0.3">
      <c r="A34" s="2" t="s">
        <v>4495</v>
      </c>
      <c r="B34" s="2" t="s">
        <v>51619</v>
      </c>
      <c r="C34" s="2" t="s">
        <v>51629</v>
      </c>
      <c r="D34" s="2" t="s">
        <v>39506</v>
      </c>
      <c r="E34" s="2" t="s">
        <v>51630</v>
      </c>
      <c r="F34" t="str">
        <f t="shared" si="2"/>
        <v/>
      </c>
      <c r="I34" t="s">
        <v>13568</v>
      </c>
      <c r="K34">
        <v>3</v>
      </c>
    </row>
    <row r="35" spans="1:11" ht="14.4" customHeight="1" x14ac:dyDescent="0.3">
      <c r="A35" s="2" t="s">
        <v>51631</v>
      </c>
      <c r="B35" s="2" t="s">
        <v>51619</v>
      </c>
      <c r="C35" s="2" t="s">
        <v>51632</v>
      </c>
      <c r="D35" s="2" t="s">
        <v>39506</v>
      </c>
      <c r="E35" s="2" t="s">
        <v>39562</v>
      </c>
      <c r="F35" t="str">
        <f t="shared" si="2"/>
        <v/>
      </c>
      <c r="I35" t="s">
        <v>13568</v>
      </c>
      <c r="K35">
        <v>3</v>
      </c>
    </row>
    <row r="36" spans="1:11" ht="14.4" customHeight="1" x14ac:dyDescent="0.3">
      <c r="A36" s="2" t="s">
        <v>39572</v>
      </c>
      <c r="B36" s="2" t="s">
        <v>51619</v>
      </c>
      <c r="C36" s="2" t="s">
        <v>51633</v>
      </c>
      <c r="D36" s="2" t="s">
        <v>39506</v>
      </c>
      <c r="E36" s="2" t="s">
        <v>51634</v>
      </c>
      <c r="F36" t="str">
        <f t="shared" si="2"/>
        <v/>
      </c>
      <c r="I36" t="s">
        <v>13568</v>
      </c>
      <c r="K36">
        <v>3</v>
      </c>
    </row>
    <row r="37" spans="1:11" ht="14.4" customHeight="1" x14ac:dyDescent="0.3">
      <c r="A37" s="2" t="s">
        <v>51635</v>
      </c>
      <c r="B37" s="2" t="s">
        <v>708</v>
      </c>
      <c r="C37" s="2" t="s">
        <v>4325</v>
      </c>
      <c r="D37" s="2" t="s">
        <v>51636</v>
      </c>
      <c r="E37" s="2" t="s">
        <v>51637</v>
      </c>
      <c r="F37" t="str">
        <f t="shared" si="2"/>
        <v/>
      </c>
      <c r="I37" t="s">
        <v>13568</v>
      </c>
      <c r="K37">
        <v>1</v>
      </c>
    </row>
    <row r="38" spans="1:11" ht="14.4" customHeight="1" x14ac:dyDescent="0.3">
      <c r="A38" s="2" t="s">
        <v>51638</v>
      </c>
      <c r="B38" s="2" t="s">
        <v>708</v>
      </c>
      <c r="C38" s="2" t="s">
        <v>4261</v>
      </c>
      <c r="D38" s="2" t="s">
        <v>51636</v>
      </c>
      <c r="E38" s="2" t="s">
        <v>51639</v>
      </c>
      <c r="F38" t="str">
        <f t="shared" si="2"/>
        <v/>
      </c>
      <c r="I38" t="s">
        <v>13568</v>
      </c>
      <c r="K38">
        <v>1</v>
      </c>
    </row>
    <row r="39" spans="1:11" ht="14.4" customHeight="1" x14ac:dyDescent="0.3">
      <c r="A39" s="2" t="s">
        <v>4228</v>
      </c>
      <c r="B39" s="2" t="s">
        <v>708</v>
      </c>
      <c r="C39" s="2" t="s">
        <v>51640</v>
      </c>
      <c r="D39" s="2" t="s">
        <v>51636</v>
      </c>
      <c r="E39" s="2" t="s">
        <v>51641</v>
      </c>
      <c r="F39" t="str">
        <f t="shared" si="2"/>
        <v/>
      </c>
      <c r="I39" t="s">
        <v>13568</v>
      </c>
      <c r="K39">
        <v>1</v>
      </c>
    </row>
    <row r="40" spans="1:11" ht="14.4" customHeight="1" x14ac:dyDescent="0.3">
      <c r="A40" s="2" t="s">
        <v>4232</v>
      </c>
      <c r="B40" s="2" t="s">
        <v>708</v>
      </c>
      <c r="C40" s="2" t="s">
        <v>51642</v>
      </c>
      <c r="D40" s="2" t="s">
        <v>51636</v>
      </c>
      <c r="E40" s="2" t="s">
        <v>51643</v>
      </c>
      <c r="F40" t="str">
        <f t="shared" si="2"/>
        <v/>
      </c>
      <c r="I40" t="s">
        <v>13568</v>
      </c>
      <c r="K40">
        <v>1</v>
      </c>
    </row>
    <row r="41" spans="1:11" ht="14.4" customHeight="1" x14ac:dyDescent="0.3">
      <c r="A41" s="2" t="s">
        <v>39545</v>
      </c>
      <c r="B41" s="2" t="s">
        <v>708</v>
      </c>
      <c r="C41" s="2" t="s">
        <v>51644</v>
      </c>
      <c r="D41" s="2" t="s">
        <v>51636</v>
      </c>
      <c r="E41" s="2" t="s">
        <v>51645</v>
      </c>
      <c r="F41" t="str">
        <f t="shared" si="2"/>
        <v/>
      </c>
      <c r="I41" t="s">
        <v>13568</v>
      </c>
      <c r="K41">
        <v>1</v>
      </c>
    </row>
    <row r="42" spans="1:11" ht="14.4" customHeight="1" x14ac:dyDescent="0.3">
      <c r="A42" s="2" t="s">
        <v>39402</v>
      </c>
      <c r="B42" s="2" t="s">
        <v>708</v>
      </c>
      <c r="C42" s="2" t="s">
        <v>51646</v>
      </c>
      <c r="D42" s="2" t="s">
        <v>51636</v>
      </c>
      <c r="E42" s="2" t="s">
        <v>51647</v>
      </c>
      <c r="F42" t="str">
        <f t="shared" si="2"/>
        <v/>
      </c>
      <c r="I42" t="s">
        <v>13568</v>
      </c>
      <c r="K42">
        <v>1</v>
      </c>
    </row>
    <row r="43" spans="1:11" ht="14.4" customHeight="1" x14ac:dyDescent="0.3">
      <c r="A43" s="2" t="s">
        <v>39583</v>
      </c>
      <c r="B43" s="2" t="s">
        <v>708</v>
      </c>
      <c r="C43" s="2" t="s">
        <v>4255</v>
      </c>
      <c r="D43" s="2" t="s">
        <v>51636</v>
      </c>
      <c r="E43" s="2" t="s">
        <v>51648</v>
      </c>
      <c r="F43" t="str">
        <f t="shared" si="2"/>
        <v/>
      </c>
      <c r="I43" t="s">
        <v>13568</v>
      </c>
      <c r="K43">
        <v>1</v>
      </c>
    </row>
    <row r="44" spans="1:11" ht="14.4" customHeight="1" x14ac:dyDescent="0.3">
      <c r="A44" s="2" t="s">
        <v>39410</v>
      </c>
      <c r="B44" s="2" t="s">
        <v>708</v>
      </c>
      <c r="C44" s="2" t="s">
        <v>4233</v>
      </c>
      <c r="D44" s="2" t="s">
        <v>51636</v>
      </c>
      <c r="E44" s="2" t="s">
        <v>51649</v>
      </c>
      <c r="F44" t="str">
        <f t="shared" si="2"/>
        <v/>
      </c>
      <c r="I44" t="s">
        <v>13568</v>
      </c>
      <c r="K44">
        <v>1</v>
      </c>
    </row>
    <row r="45" spans="1:11" ht="14.4" customHeight="1" x14ac:dyDescent="0.3">
      <c r="A45" s="2" t="s">
        <v>51650</v>
      </c>
      <c r="B45" s="2" t="s">
        <v>708</v>
      </c>
      <c r="C45" s="2" t="s">
        <v>51651</v>
      </c>
      <c r="D45" s="2" t="s">
        <v>51636</v>
      </c>
      <c r="E45" s="2" t="s">
        <v>51652</v>
      </c>
      <c r="F45" t="str">
        <f t="shared" si="2"/>
        <v/>
      </c>
      <c r="I45" t="s">
        <v>13568</v>
      </c>
      <c r="K45">
        <v>1</v>
      </c>
    </row>
    <row r="46" spans="1:11" ht="14.4" customHeight="1" x14ac:dyDescent="0.3">
      <c r="A46" s="2" t="s">
        <v>51653</v>
      </c>
      <c r="B46" s="2" t="s">
        <v>708</v>
      </c>
      <c r="C46" s="2" t="s">
        <v>4229</v>
      </c>
      <c r="D46" s="2" t="s">
        <v>51636</v>
      </c>
      <c r="E46" s="2" t="s">
        <v>51654</v>
      </c>
      <c r="F46" t="str">
        <f t="shared" si="2"/>
        <v/>
      </c>
      <c r="I46" t="s">
        <v>13568</v>
      </c>
      <c r="K46">
        <v>1</v>
      </c>
    </row>
    <row r="47" spans="1:11" ht="14.4" customHeight="1" x14ac:dyDescent="0.3">
      <c r="A47" s="2" t="s">
        <v>39511</v>
      </c>
      <c r="B47" s="2" t="s">
        <v>708</v>
      </c>
      <c r="C47" s="2" t="s">
        <v>4243</v>
      </c>
      <c r="D47" s="2" t="s">
        <v>51636</v>
      </c>
      <c r="E47" s="2" t="s">
        <v>51655</v>
      </c>
      <c r="F47" t="str">
        <f t="shared" si="2"/>
        <v/>
      </c>
      <c r="I47" t="s">
        <v>13568</v>
      </c>
      <c r="K47">
        <v>1</v>
      </c>
    </row>
    <row r="48" spans="1:11" ht="14.4" customHeight="1" x14ac:dyDescent="0.3">
      <c r="A48" s="2" t="s">
        <v>39504</v>
      </c>
      <c r="B48" s="2" t="s">
        <v>708</v>
      </c>
      <c r="C48" s="2" t="s">
        <v>51656</v>
      </c>
      <c r="D48" s="2" t="s">
        <v>51636</v>
      </c>
      <c r="E48" s="2" t="s">
        <v>51657</v>
      </c>
      <c r="F48" t="str">
        <f t="shared" si="2"/>
        <v/>
      </c>
      <c r="I48" t="s">
        <v>13568</v>
      </c>
      <c r="K48">
        <v>1</v>
      </c>
    </row>
    <row r="49" spans="1:11" ht="14.4" customHeight="1" x14ac:dyDescent="0.3">
      <c r="A49" s="2" t="s">
        <v>39416</v>
      </c>
      <c r="B49" s="2" t="s">
        <v>708</v>
      </c>
      <c r="C49" s="2" t="s">
        <v>51658</v>
      </c>
      <c r="D49" s="2" t="s">
        <v>51636</v>
      </c>
      <c r="E49" s="2" t="s">
        <v>51659</v>
      </c>
      <c r="F49" t="str">
        <f t="shared" si="2"/>
        <v/>
      </c>
      <c r="I49" t="s">
        <v>13568</v>
      </c>
      <c r="K49">
        <v>1</v>
      </c>
    </row>
    <row r="50" spans="1:11" ht="14.4" customHeight="1" x14ac:dyDescent="0.3">
      <c r="A50" s="2" t="s">
        <v>51660</v>
      </c>
      <c r="B50" s="2" t="s">
        <v>3250</v>
      </c>
      <c r="C50" s="2" t="s">
        <v>39729</v>
      </c>
      <c r="D50" s="2" t="s">
        <v>51661</v>
      </c>
      <c r="E50" s="2" t="s">
        <v>51662</v>
      </c>
      <c r="F50" t="str">
        <f t="shared" si="2"/>
        <v/>
      </c>
      <c r="I50" t="s">
        <v>13568</v>
      </c>
      <c r="K50">
        <v>11</v>
      </c>
    </row>
  </sheetData>
  <autoFilter ref="A4:J50" xr:uid="{42235C89-FF9D-4CFD-8C81-EB37BE88BAB0}">
    <sortState xmlns:xlrd2="http://schemas.microsoft.com/office/spreadsheetml/2017/richdata2" ref="A11:J50">
      <sortCondition ref="B4:B50"/>
    </sortState>
  </autoFilter>
  <hyperlinks>
    <hyperlink ref="D1" location="'Dashboard'!A1" display="&lt;-- go to dashboard" xr:uid="{7004EBB6-9B7F-488C-85AC-2FC79ED62843}"/>
  </hyperlinks>
  <pageMargins left="0.7" right="0.7" top="0.75" bottom="0.75" header="0.3" footer="0.3"/>
  <headerFooter>
    <oddHeader>&amp;L&amp;"Arial"&amp;8&amp;K000000 INTERNAL&amp;1#_x000D_</oddHead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36CC80-7182-436B-B709-54E4D4A7BD6C}">
  <sheetPr codeName="Sheet13" filterMode="1"/>
  <dimension ref="A1:K101"/>
  <sheetViews>
    <sheetView topLeftCell="D1" zoomScaleNormal="100" workbookViewId="0">
      <selection activeCell="D35" sqref="D35"/>
    </sheetView>
  </sheetViews>
  <sheetFormatPr defaultRowHeight="14.4" customHeight="1" x14ac:dyDescent="0.3"/>
  <cols>
    <col min="1" max="1" width="9.6640625" customWidth="1"/>
    <col min="2" max="2" width="19.6640625" customWidth="1"/>
    <col min="3" max="3" width="36.6640625" customWidth="1"/>
    <col min="4" max="4" width="53.6640625" customWidth="1"/>
    <col min="5" max="5" width="46.6640625" customWidth="1"/>
    <col min="6" max="6" width="17.6640625" customWidth="1"/>
    <col min="7" max="7" width="53.6640625" customWidth="1"/>
    <col min="8" max="10" width="10.6640625" customWidth="1"/>
  </cols>
  <sheetData>
    <row r="1" spans="1:11" ht="14.4" customHeight="1" x14ac:dyDescent="0.3">
      <c r="A1" s="35" t="s">
        <v>13546</v>
      </c>
      <c r="B1" s="38"/>
      <c r="C1" s="1"/>
      <c r="D1" s="17" t="s">
        <v>13548</v>
      </c>
      <c r="E1" s="10" t="s">
        <v>51663</v>
      </c>
      <c r="F1" s="1"/>
      <c r="G1" s="5" t="s">
        <v>2</v>
      </c>
      <c r="H1" s="5">
        <f>COUNTIF(H5:H1048576,"&lt;&gt;" ) - COUNTIF(H5:H1048576,"*NP*")</f>
        <v>0</v>
      </c>
      <c r="I1" s="5">
        <f>COUNTIF(I5:I1048576,"&lt;&gt;" ) - COUNTIF(I5:I1048576,"*NP*")</f>
        <v>97</v>
      </c>
      <c r="J1" s="35">
        <f>COUNTIF(J5:J1048576,"&lt;&gt;" ) - COUNTIF(J5:J1048576,"*NP*")</f>
        <v>0</v>
      </c>
    </row>
    <row r="2" spans="1:11" ht="14.4" customHeight="1" x14ac:dyDescent="0.3">
      <c r="A2" s="35" t="s">
        <v>13550</v>
      </c>
      <c r="B2" t="s">
        <v>51664</v>
      </c>
      <c r="C2" s="1"/>
      <c r="D2" s="1"/>
      <c r="E2" s="1"/>
      <c r="F2" s="1"/>
      <c r="G2" s="5" t="s">
        <v>13552</v>
      </c>
      <c r="H2" s="16">
        <f>IF(H1=0,0,COUNTIF(H5:H1048576,"used")/H1)</f>
        <v>0</v>
      </c>
      <c r="I2" s="16">
        <f>IF(I1=0,0,COUNTIF(I5:I1048576,"used")/I1)</f>
        <v>0.78350515463917525</v>
      </c>
      <c r="J2" s="45">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hidden="1" customHeight="1" x14ac:dyDescent="0.3">
      <c r="A5" s="2" t="s">
        <v>51665</v>
      </c>
      <c r="B5" s="2" t="s">
        <v>4603</v>
      </c>
      <c r="C5" s="2" t="s">
        <v>42463</v>
      </c>
      <c r="D5" s="2" t="s">
        <v>51666</v>
      </c>
      <c r="E5" s="2" t="s">
        <v>51667</v>
      </c>
      <c r="F5" t="str">
        <f>IF(COUNTIF(H5:J5,"used")&gt;0,"y","")</f>
        <v>y</v>
      </c>
      <c r="G5" t="str">
        <f t="shared" ref="G5" si="0">IF(COUNTA(H5:J5)&gt;0,"y","")</f>
        <v>y</v>
      </c>
      <c r="I5" t="s">
        <v>13616</v>
      </c>
      <c r="K5">
        <v>16</v>
      </c>
    </row>
    <row r="6" spans="1:11" ht="14.4" customHeight="1" x14ac:dyDescent="0.3">
      <c r="A6" s="2" t="s">
        <v>51668</v>
      </c>
      <c r="B6" s="2" t="s">
        <v>2192</v>
      </c>
      <c r="C6" s="2" t="s">
        <v>13779</v>
      </c>
      <c r="D6" s="2" t="s">
        <v>51669</v>
      </c>
      <c r="E6" s="2" t="s">
        <v>51670</v>
      </c>
      <c r="F6" t="str">
        <f>IF(COUNTIF(H6:J6,"used")&gt;0,"y","")</f>
        <v/>
      </c>
      <c r="G6" t="str">
        <f t="shared" ref="G6:G37" si="1">IF(COUNTA(H6:J6)&gt;0,"y","")</f>
        <v>y</v>
      </c>
      <c r="I6" t="s">
        <v>13568</v>
      </c>
      <c r="K6">
        <v>1</v>
      </c>
    </row>
    <row r="7" spans="1:11" ht="14.4" hidden="1" customHeight="1" x14ac:dyDescent="0.3">
      <c r="A7" s="2" t="s">
        <v>51671</v>
      </c>
      <c r="B7" s="2" t="s">
        <v>51619</v>
      </c>
      <c r="C7" s="2" t="s">
        <v>50036</v>
      </c>
      <c r="D7" s="2" t="s">
        <v>51672</v>
      </c>
      <c r="E7" s="2" t="s">
        <v>51673</v>
      </c>
      <c r="F7" t="str">
        <f t="shared" ref="F7:F32" si="2">IF(COUNTIF(H7:J7,"used")&gt;0,"y","")</f>
        <v>y</v>
      </c>
      <c r="G7" t="str">
        <f t="shared" si="1"/>
        <v>y</v>
      </c>
      <c r="I7" t="s">
        <v>13616</v>
      </c>
      <c r="K7">
        <v>33</v>
      </c>
    </row>
    <row r="8" spans="1:11" ht="14.4" hidden="1" customHeight="1" x14ac:dyDescent="0.3">
      <c r="A8" s="2" t="s">
        <v>51674</v>
      </c>
      <c r="B8" s="2" t="s">
        <v>51675</v>
      </c>
      <c r="C8" s="2" t="s">
        <v>51676</v>
      </c>
      <c r="D8" s="2" t="s">
        <v>51677</v>
      </c>
      <c r="E8" s="2" t="s">
        <v>51678</v>
      </c>
      <c r="F8" t="str">
        <f t="shared" si="2"/>
        <v>y</v>
      </c>
      <c r="G8" t="str">
        <f t="shared" si="1"/>
        <v>y</v>
      </c>
      <c r="I8" t="s">
        <v>13616</v>
      </c>
      <c r="K8">
        <v>34</v>
      </c>
    </row>
    <row r="9" spans="1:11" ht="14.4" customHeight="1" x14ac:dyDescent="0.3">
      <c r="A9" s="2" t="s">
        <v>51679</v>
      </c>
      <c r="B9" s="2" t="s">
        <v>5161</v>
      </c>
      <c r="C9" s="2" t="s">
        <v>51680</v>
      </c>
      <c r="D9" s="2" t="s">
        <v>51681</v>
      </c>
      <c r="E9" s="2" t="s">
        <v>51682</v>
      </c>
      <c r="F9" t="str">
        <f>IF(COUNTIF(H9:J9,"used")&gt;0,"y","")</f>
        <v/>
      </c>
      <c r="G9" t="str">
        <f t="shared" si="1"/>
        <v>y</v>
      </c>
      <c r="I9" t="s">
        <v>13568</v>
      </c>
      <c r="K9">
        <v>17</v>
      </c>
    </row>
    <row r="10" spans="1:11" ht="14.4" hidden="1" customHeight="1" x14ac:dyDescent="0.3">
      <c r="A10" s="2" t="s">
        <v>51683</v>
      </c>
      <c r="B10" s="2" t="s">
        <v>3140</v>
      </c>
      <c r="C10" s="2" t="s">
        <v>42673</v>
      </c>
      <c r="D10" s="2" t="s">
        <v>51684</v>
      </c>
      <c r="E10" s="2" t="s">
        <v>51685</v>
      </c>
      <c r="F10" t="str">
        <f t="shared" si="2"/>
        <v>y</v>
      </c>
      <c r="G10" t="str">
        <f t="shared" si="1"/>
        <v>y</v>
      </c>
      <c r="I10" t="s">
        <v>13616</v>
      </c>
      <c r="K10">
        <v>21</v>
      </c>
    </row>
    <row r="11" spans="1:11" ht="14.4" hidden="1" customHeight="1" x14ac:dyDescent="0.3">
      <c r="A11" s="2" t="s">
        <v>51686</v>
      </c>
      <c r="B11" s="2" t="s">
        <v>2033</v>
      </c>
      <c r="C11" s="2" t="s">
        <v>51687</v>
      </c>
      <c r="D11" s="2" t="s">
        <v>51669</v>
      </c>
      <c r="E11" s="2" t="s">
        <v>51688</v>
      </c>
      <c r="F11" t="str">
        <f t="shared" si="2"/>
        <v>y</v>
      </c>
      <c r="G11" t="str">
        <f t="shared" si="1"/>
        <v>y</v>
      </c>
      <c r="I11" t="s">
        <v>13616</v>
      </c>
      <c r="K11">
        <v>1</v>
      </c>
    </row>
    <row r="12" spans="1:11" ht="14.4" hidden="1" customHeight="1" x14ac:dyDescent="0.3">
      <c r="A12" s="2" t="s">
        <v>51689</v>
      </c>
      <c r="B12" s="2" t="s">
        <v>51690</v>
      </c>
      <c r="C12" s="2" t="s">
        <v>51691</v>
      </c>
      <c r="D12" s="2" t="s">
        <v>51669</v>
      </c>
      <c r="E12" s="2" t="s">
        <v>51692</v>
      </c>
      <c r="F12" t="str">
        <f t="shared" si="2"/>
        <v>y</v>
      </c>
      <c r="G12" t="str">
        <f t="shared" si="1"/>
        <v>y</v>
      </c>
      <c r="I12" t="s">
        <v>13616</v>
      </c>
      <c r="K12">
        <v>1</v>
      </c>
    </row>
    <row r="13" spans="1:11" ht="14.4" hidden="1" customHeight="1" x14ac:dyDescent="0.3">
      <c r="A13" s="2" t="s">
        <v>51693</v>
      </c>
      <c r="B13" s="2" t="s">
        <v>51694</v>
      </c>
      <c r="C13" s="2" t="s">
        <v>51695</v>
      </c>
      <c r="D13" s="2" t="s">
        <v>51669</v>
      </c>
      <c r="E13" s="2" t="s">
        <v>51696</v>
      </c>
      <c r="F13" t="str">
        <f t="shared" si="2"/>
        <v>y</v>
      </c>
      <c r="G13" t="str">
        <f t="shared" si="1"/>
        <v>y</v>
      </c>
      <c r="I13" t="s">
        <v>13616</v>
      </c>
      <c r="K13">
        <v>1</v>
      </c>
    </row>
    <row r="14" spans="1:11" ht="14.4" customHeight="1" x14ac:dyDescent="0.3">
      <c r="A14" s="2" t="s">
        <v>51697</v>
      </c>
      <c r="B14" s="2" t="s">
        <v>51698</v>
      </c>
      <c r="C14" s="2" t="s">
        <v>51699</v>
      </c>
      <c r="D14" s="2" t="s">
        <v>51700</v>
      </c>
      <c r="E14" s="2" t="s">
        <v>51701</v>
      </c>
      <c r="F14" t="str">
        <f>IF(COUNTIF(H14:J14,"used")&gt;0,"y","")</f>
        <v/>
      </c>
      <c r="G14" t="str">
        <f t="shared" si="1"/>
        <v>y</v>
      </c>
      <c r="I14" t="s">
        <v>13568</v>
      </c>
      <c r="K14">
        <v>25</v>
      </c>
    </row>
    <row r="15" spans="1:11" ht="14.4" hidden="1" customHeight="1" x14ac:dyDescent="0.3">
      <c r="A15" s="2" t="s">
        <v>51702</v>
      </c>
      <c r="B15" s="2" t="s">
        <v>51703</v>
      </c>
      <c r="C15" s="2" t="s">
        <v>51704</v>
      </c>
      <c r="D15" s="2" t="s">
        <v>51669</v>
      </c>
      <c r="E15" s="2" t="s">
        <v>51696</v>
      </c>
      <c r="F15" t="str">
        <f t="shared" si="2"/>
        <v>y</v>
      </c>
      <c r="G15" t="str">
        <f t="shared" si="1"/>
        <v>y</v>
      </c>
      <c r="I15" t="s">
        <v>13616</v>
      </c>
      <c r="K15">
        <v>1</v>
      </c>
    </row>
    <row r="16" spans="1:11" ht="14.4" customHeight="1" x14ac:dyDescent="0.3">
      <c r="A16" s="2" t="s">
        <v>51705</v>
      </c>
      <c r="B16" s="2" t="s">
        <v>51706</v>
      </c>
      <c r="C16" s="2" t="s">
        <v>51707</v>
      </c>
      <c r="D16" s="2" t="s">
        <v>51708</v>
      </c>
      <c r="E16" s="2" t="s">
        <v>51709</v>
      </c>
      <c r="F16" t="str">
        <f>IF(COUNTIF(H16:J16,"used")&gt;0,"y","")</f>
        <v/>
      </c>
      <c r="G16" t="str">
        <f t="shared" si="1"/>
        <v>y</v>
      </c>
      <c r="I16" t="s">
        <v>13568</v>
      </c>
      <c r="K16">
        <v>9</v>
      </c>
    </row>
    <row r="17" spans="1:11" ht="14.4" hidden="1" customHeight="1" x14ac:dyDescent="0.3">
      <c r="A17" s="2" t="s">
        <v>51710</v>
      </c>
      <c r="B17" s="2" t="s">
        <v>51703</v>
      </c>
      <c r="C17" s="2" t="s">
        <v>51704</v>
      </c>
      <c r="D17" s="2" t="s">
        <v>51669</v>
      </c>
      <c r="E17" s="2" t="s">
        <v>51696</v>
      </c>
      <c r="F17" t="str">
        <f t="shared" si="2"/>
        <v>y</v>
      </c>
      <c r="G17" t="str">
        <f t="shared" si="1"/>
        <v>y</v>
      </c>
      <c r="I17" t="s">
        <v>13616</v>
      </c>
      <c r="K17">
        <v>1</v>
      </c>
    </row>
    <row r="18" spans="1:11" ht="14.4" customHeight="1" x14ac:dyDescent="0.3">
      <c r="A18" s="2" t="s">
        <v>51711</v>
      </c>
      <c r="B18" s="2" t="s">
        <v>51712</v>
      </c>
      <c r="C18" s="2" t="s">
        <v>51713</v>
      </c>
      <c r="D18" s="2" t="s">
        <v>51714</v>
      </c>
      <c r="E18" s="2" t="s">
        <v>51715</v>
      </c>
      <c r="F18" t="str">
        <f>IF(COUNTIF(H18:J18,"used")&gt;0,"y","")</f>
        <v/>
      </c>
      <c r="G18" t="str">
        <f t="shared" si="1"/>
        <v>y</v>
      </c>
      <c r="I18" t="s">
        <v>13568</v>
      </c>
      <c r="K18">
        <v>6</v>
      </c>
    </row>
    <row r="19" spans="1:11" ht="14.4" hidden="1" customHeight="1" x14ac:dyDescent="0.3">
      <c r="A19" s="2" t="s">
        <v>51716</v>
      </c>
      <c r="B19" s="2" t="s">
        <v>51703</v>
      </c>
      <c r="C19" s="2" t="s">
        <v>51704</v>
      </c>
      <c r="D19" s="2" t="s">
        <v>51669</v>
      </c>
      <c r="E19" s="2" t="s">
        <v>51696</v>
      </c>
      <c r="F19" t="str">
        <f t="shared" si="2"/>
        <v>y</v>
      </c>
      <c r="G19" t="str">
        <f t="shared" si="1"/>
        <v>y</v>
      </c>
      <c r="I19" t="s">
        <v>13616</v>
      </c>
      <c r="K19">
        <v>1</v>
      </c>
    </row>
    <row r="20" spans="1:11" ht="14.4" customHeight="1" x14ac:dyDescent="0.3">
      <c r="A20" s="2" t="s">
        <v>51717</v>
      </c>
      <c r="B20" s="2" t="s">
        <v>51718</v>
      </c>
      <c r="C20" s="2" t="s">
        <v>51719</v>
      </c>
      <c r="D20" s="2" t="s">
        <v>51720</v>
      </c>
      <c r="E20" s="2" t="s">
        <v>51715</v>
      </c>
      <c r="F20" t="str">
        <f>IF(COUNTIF(H20:J20,"used")&gt;0,"y","")</f>
        <v/>
      </c>
      <c r="G20" t="str">
        <f t="shared" si="1"/>
        <v>y</v>
      </c>
      <c r="I20" t="s">
        <v>13568</v>
      </c>
      <c r="K20">
        <v>8</v>
      </c>
    </row>
    <row r="21" spans="1:11" ht="14.4" hidden="1" customHeight="1" x14ac:dyDescent="0.3">
      <c r="A21" s="2" t="s">
        <v>51721</v>
      </c>
      <c r="B21" s="2" t="s">
        <v>51703</v>
      </c>
      <c r="C21" s="2" t="s">
        <v>51704</v>
      </c>
      <c r="D21" s="2" t="s">
        <v>51669</v>
      </c>
      <c r="E21" s="2" t="s">
        <v>51696</v>
      </c>
      <c r="F21" t="str">
        <f t="shared" si="2"/>
        <v>y</v>
      </c>
      <c r="G21" t="str">
        <f t="shared" si="1"/>
        <v>y</v>
      </c>
      <c r="I21" t="s">
        <v>13616</v>
      </c>
      <c r="K21">
        <v>1</v>
      </c>
    </row>
    <row r="22" spans="1:11" ht="14.4" customHeight="1" x14ac:dyDescent="0.3">
      <c r="A22" s="2" t="s">
        <v>51722</v>
      </c>
      <c r="B22" s="2" t="s">
        <v>51723</v>
      </c>
      <c r="C22" s="2" t="s">
        <v>51724</v>
      </c>
      <c r="D22" s="2" t="s">
        <v>51720</v>
      </c>
      <c r="E22" s="2" t="s">
        <v>51725</v>
      </c>
      <c r="F22" t="str">
        <f>IF(COUNTIF(H22:J22,"used")&gt;0,"y","")</f>
        <v/>
      </c>
      <c r="G22" t="str">
        <f t="shared" si="1"/>
        <v>y</v>
      </c>
      <c r="I22" t="s">
        <v>13568</v>
      </c>
      <c r="K22">
        <v>8</v>
      </c>
    </row>
    <row r="23" spans="1:11" ht="14.4" hidden="1" customHeight="1" x14ac:dyDescent="0.3">
      <c r="A23" s="2" t="s">
        <v>51726</v>
      </c>
      <c r="B23" s="2" t="s">
        <v>51703</v>
      </c>
      <c r="C23" s="2" t="s">
        <v>51704</v>
      </c>
      <c r="D23" s="2" t="s">
        <v>51669</v>
      </c>
      <c r="E23" s="2" t="s">
        <v>51696</v>
      </c>
      <c r="F23" t="str">
        <f t="shared" si="2"/>
        <v>y</v>
      </c>
      <c r="G23" t="str">
        <f t="shared" si="1"/>
        <v>y</v>
      </c>
      <c r="I23" t="s">
        <v>13616</v>
      </c>
      <c r="K23">
        <v>1</v>
      </c>
    </row>
    <row r="24" spans="1:11" ht="14.4" hidden="1" customHeight="1" x14ac:dyDescent="0.3">
      <c r="A24" s="2" t="s">
        <v>51727</v>
      </c>
      <c r="B24" s="2" t="s">
        <v>51728</v>
      </c>
      <c r="C24" s="2" t="s">
        <v>51729</v>
      </c>
      <c r="D24" s="2" t="s">
        <v>51669</v>
      </c>
      <c r="E24" s="2" t="s">
        <v>51730</v>
      </c>
      <c r="F24" t="str">
        <f t="shared" si="2"/>
        <v>y</v>
      </c>
      <c r="G24" t="str">
        <f t="shared" si="1"/>
        <v>y</v>
      </c>
      <c r="I24" t="s">
        <v>13616</v>
      </c>
      <c r="K24">
        <v>1</v>
      </c>
    </row>
    <row r="25" spans="1:11" ht="14.4" hidden="1" customHeight="1" x14ac:dyDescent="0.3">
      <c r="A25" s="2" t="s">
        <v>51731</v>
      </c>
      <c r="B25" s="2" t="s">
        <v>51675</v>
      </c>
      <c r="C25" s="2" t="s">
        <v>51676</v>
      </c>
      <c r="D25" s="2" t="s">
        <v>51732</v>
      </c>
      <c r="E25" s="2" t="s">
        <v>51733</v>
      </c>
      <c r="F25" t="str">
        <f t="shared" si="2"/>
        <v>y</v>
      </c>
      <c r="G25" t="str">
        <f t="shared" si="1"/>
        <v>y</v>
      </c>
      <c r="I25" t="s">
        <v>13616</v>
      </c>
      <c r="K25">
        <v>18</v>
      </c>
    </row>
    <row r="26" spans="1:11" ht="14.4" hidden="1" customHeight="1" x14ac:dyDescent="0.3">
      <c r="A26" s="2" t="s">
        <v>51734</v>
      </c>
      <c r="B26" s="2" t="s">
        <v>51735</v>
      </c>
      <c r="C26" s="2" t="s">
        <v>51736</v>
      </c>
      <c r="D26" s="2" t="s">
        <v>51737</v>
      </c>
      <c r="E26" s="2" t="s">
        <v>51738</v>
      </c>
      <c r="F26" t="str">
        <f t="shared" si="2"/>
        <v>y</v>
      </c>
      <c r="G26" t="str">
        <f t="shared" si="1"/>
        <v>y</v>
      </c>
      <c r="I26" t="s">
        <v>13616</v>
      </c>
      <c r="K26">
        <v>13</v>
      </c>
    </row>
    <row r="27" spans="1:11" ht="14.4" hidden="1" customHeight="1" x14ac:dyDescent="0.3">
      <c r="A27" s="2" t="s">
        <v>51739</v>
      </c>
      <c r="B27" s="2" t="s">
        <v>51740</v>
      </c>
      <c r="C27" s="2" t="s">
        <v>51741</v>
      </c>
      <c r="D27" s="2" t="s">
        <v>51742</v>
      </c>
      <c r="E27" s="2" t="s">
        <v>51743</v>
      </c>
      <c r="F27" t="str">
        <f t="shared" si="2"/>
        <v>y</v>
      </c>
      <c r="G27" t="str">
        <f t="shared" si="1"/>
        <v>y</v>
      </c>
      <c r="I27" t="s">
        <v>13616</v>
      </c>
      <c r="K27">
        <v>14</v>
      </c>
    </row>
    <row r="28" spans="1:11" ht="14.4" hidden="1" customHeight="1" x14ac:dyDescent="0.3">
      <c r="A28" s="2" t="s">
        <v>51744</v>
      </c>
      <c r="B28" s="2" t="s">
        <v>51675</v>
      </c>
      <c r="C28" s="2" t="s">
        <v>51676</v>
      </c>
      <c r="D28" s="2" t="s">
        <v>51745</v>
      </c>
      <c r="E28" s="2" t="s">
        <v>51733</v>
      </c>
      <c r="F28" t="str">
        <f t="shared" si="2"/>
        <v>y</v>
      </c>
      <c r="G28" t="str">
        <f t="shared" si="1"/>
        <v>y</v>
      </c>
      <c r="I28" t="s">
        <v>13616</v>
      </c>
      <c r="K28">
        <v>32</v>
      </c>
    </row>
    <row r="29" spans="1:11" ht="14.4" hidden="1" customHeight="1" x14ac:dyDescent="0.3">
      <c r="A29" s="2" t="s">
        <v>51746</v>
      </c>
      <c r="B29" s="2" t="s">
        <v>51735</v>
      </c>
      <c r="C29" s="2" t="s">
        <v>51736</v>
      </c>
      <c r="D29" s="2" t="s">
        <v>51737</v>
      </c>
      <c r="E29" s="2" t="s">
        <v>51747</v>
      </c>
      <c r="F29" t="str">
        <f t="shared" si="2"/>
        <v>y</v>
      </c>
      <c r="G29" t="str">
        <f t="shared" si="1"/>
        <v>y</v>
      </c>
      <c r="I29" t="s">
        <v>13616</v>
      </c>
      <c r="K29">
        <v>13</v>
      </c>
    </row>
    <row r="30" spans="1:11" ht="14.4" hidden="1" customHeight="1" x14ac:dyDescent="0.3">
      <c r="A30" s="2" t="s">
        <v>51748</v>
      </c>
      <c r="B30" s="2" t="s">
        <v>51740</v>
      </c>
      <c r="C30" s="2" t="s">
        <v>51741</v>
      </c>
      <c r="D30" s="2" t="s">
        <v>51742</v>
      </c>
      <c r="E30" s="2" t="s">
        <v>51749</v>
      </c>
      <c r="F30" t="str">
        <f t="shared" si="2"/>
        <v>y</v>
      </c>
      <c r="G30" t="str">
        <f t="shared" si="1"/>
        <v>y</v>
      </c>
      <c r="I30" t="s">
        <v>13616</v>
      </c>
      <c r="K30">
        <v>14</v>
      </c>
    </row>
    <row r="31" spans="1:11" ht="14.4" hidden="1" customHeight="1" x14ac:dyDescent="0.3">
      <c r="A31" s="2" t="s">
        <v>51750</v>
      </c>
      <c r="B31" s="2" t="s">
        <v>21203</v>
      </c>
      <c r="C31" s="2" t="s">
        <v>21204</v>
      </c>
      <c r="D31" s="2" t="s">
        <v>51669</v>
      </c>
      <c r="E31" s="2" t="s">
        <v>51751</v>
      </c>
      <c r="F31" t="str">
        <f t="shared" si="2"/>
        <v>y</v>
      </c>
      <c r="G31" t="str">
        <f t="shared" si="1"/>
        <v>y</v>
      </c>
      <c r="I31" t="s">
        <v>13616</v>
      </c>
      <c r="K31">
        <v>1</v>
      </c>
    </row>
    <row r="32" spans="1:11" ht="14.4" hidden="1" customHeight="1" x14ac:dyDescent="0.3">
      <c r="A32" s="2" t="s">
        <v>51752</v>
      </c>
      <c r="B32" s="2" t="s">
        <v>21203</v>
      </c>
      <c r="C32" s="2" t="s">
        <v>21204</v>
      </c>
      <c r="D32" s="2" t="s">
        <v>51669</v>
      </c>
      <c r="E32" s="2" t="s">
        <v>51753</v>
      </c>
      <c r="F32" t="str">
        <f t="shared" si="2"/>
        <v>y</v>
      </c>
      <c r="G32" t="str">
        <f t="shared" si="1"/>
        <v>y</v>
      </c>
      <c r="I32" t="s">
        <v>13616</v>
      </c>
      <c r="K32">
        <v>1</v>
      </c>
    </row>
    <row r="33" spans="1:11" ht="14.4" customHeight="1" x14ac:dyDescent="0.3">
      <c r="A33" s="2" t="s">
        <v>51754</v>
      </c>
      <c r="B33" s="2" t="s">
        <v>51755</v>
      </c>
      <c r="C33" s="2" t="s">
        <v>51756</v>
      </c>
      <c r="D33" s="2" t="s">
        <v>51669</v>
      </c>
      <c r="E33" s="2" t="s">
        <v>51692</v>
      </c>
      <c r="F33" t="str">
        <f t="shared" ref="F33:F37" si="3">IF(COUNTIF(H33:J33,"used")&gt;0,"y","")</f>
        <v/>
      </c>
      <c r="G33" t="str">
        <f t="shared" si="1"/>
        <v>y</v>
      </c>
      <c r="I33" t="s">
        <v>13568</v>
      </c>
      <c r="K33">
        <v>1</v>
      </c>
    </row>
    <row r="34" spans="1:11" ht="14.4" customHeight="1" x14ac:dyDescent="0.3">
      <c r="A34" s="2" t="s">
        <v>51757</v>
      </c>
      <c r="B34" s="2" t="s">
        <v>51755</v>
      </c>
      <c r="C34" s="2" t="s">
        <v>51756</v>
      </c>
      <c r="D34" s="2" t="s">
        <v>51669</v>
      </c>
      <c r="E34" s="2" t="s">
        <v>51692</v>
      </c>
      <c r="F34" t="str">
        <f t="shared" si="3"/>
        <v/>
      </c>
      <c r="G34" t="str">
        <f t="shared" si="1"/>
        <v>y</v>
      </c>
      <c r="I34" t="s">
        <v>13568</v>
      </c>
      <c r="K34">
        <v>1</v>
      </c>
    </row>
    <row r="35" spans="1:11" ht="14.4" customHeight="1" x14ac:dyDescent="0.3">
      <c r="A35" s="2" t="s">
        <v>51758</v>
      </c>
      <c r="B35" s="2" t="s">
        <v>51755</v>
      </c>
      <c r="C35" s="2" t="s">
        <v>51756</v>
      </c>
      <c r="D35" s="2" t="s">
        <v>51669</v>
      </c>
      <c r="E35" s="2" t="s">
        <v>51692</v>
      </c>
      <c r="F35" t="str">
        <f t="shared" si="3"/>
        <v/>
      </c>
      <c r="G35" t="str">
        <f t="shared" si="1"/>
        <v>y</v>
      </c>
      <c r="I35" t="s">
        <v>13568</v>
      </c>
      <c r="K35">
        <v>1</v>
      </c>
    </row>
    <row r="36" spans="1:11" ht="14.4" customHeight="1" x14ac:dyDescent="0.3">
      <c r="A36" s="2" t="s">
        <v>51759</v>
      </c>
      <c r="B36" s="2" t="s">
        <v>51755</v>
      </c>
      <c r="C36" s="2" t="s">
        <v>51756</v>
      </c>
      <c r="D36" s="2" t="s">
        <v>51669</v>
      </c>
      <c r="E36" s="2" t="s">
        <v>51692</v>
      </c>
      <c r="F36" t="str">
        <f t="shared" si="3"/>
        <v/>
      </c>
      <c r="G36" t="str">
        <f t="shared" si="1"/>
        <v>y</v>
      </c>
      <c r="I36" t="s">
        <v>13568</v>
      </c>
      <c r="K36">
        <v>1</v>
      </c>
    </row>
    <row r="37" spans="1:11" ht="14.4" customHeight="1" x14ac:dyDescent="0.3">
      <c r="A37" s="2" t="s">
        <v>51760</v>
      </c>
      <c r="B37" s="2" t="s">
        <v>51755</v>
      </c>
      <c r="C37" s="2" t="s">
        <v>51756</v>
      </c>
      <c r="D37" s="2" t="s">
        <v>51669</v>
      </c>
      <c r="E37" s="2" t="s">
        <v>51692</v>
      </c>
      <c r="F37" t="str">
        <f t="shared" si="3"/>
        <v/>
      </c>
      <c r="G37" t="str">
        <f t="shared" si="1"/>
        <v>y</v>
      </c>
      <c r="I37" t="s">
        <v>13568</v>
      </c>
      <c r="K37">
        <v>1</v>
      </c>
    </row>
    <row r="38" spans="1:11" ht="14.4" hidden="1" customHeight="1" x14ac:dyDescent="0.3">
      <c r="A38" s="2" t="s">
        <v>51761</v>
      </c>
      <c r="B38" s="2" t="s">
        <v>51762</v>
      </c>
      <c r="C38" s="2" t="s">
        <v>51763</v>
      </c>
      <c r="D38" s="2" t="s">
        <v>51764</v>
      </c>
      <c r="E38" s="2" t="s">
        <v>51765</v>
      </c>
      <c r="F38" t="str">
        <f t="shared" ref="F38:F68" si="4">IF(COUNTIF(H38:J38,"used")&gt;0,"y","")</f>
        <v>y</v>
      </c>
      <c r="G38" t="str">
        <f t="shared" ref="G38:G69" si="5">IF(COUNTA(H38:J38)&gt;0,"y","")</f>
        <v>y</v>
      </c>
      <c r="I38" t="s">
        <v>13616</v>
      </c>
      <c r="K38">
        <v>2</v>
      </c>
    </row>
    <row r="39" spans="1:11" ht="14.4" hidden="1" customHeight="1" x14ac:dyDescent="0.3">
      <c r="A39" s="2" t="s">
        <v>51766</v>
      </c>
      <c r="B39" s="2" t="s">
        <v>51762</v>
      </c>
      <c r="C39" s="2" t="s">
        <v>51763</v>
      </c>
      <c r="D39" s="2" t="s">
        <v>51764</v>
      </c>
      <c r="E39" s="2" t="s">
        <v>51767</v>
      </c>
      <c r="F39" t="str">
        <f t="shared" si="4"/>
        <v>y</v>
      </c>
      <c r="G39" t="str">
        <f t="shared" si="5"/>
        <v>y</v>
      </c>
      <c r="I39" t="s">
        <v>13616</v>
      </c>
      <c r="K39">
        <v>2</v>
      </c>
    </row>
    <row r="40" spans="1:11" ht="14.4" customHeight="1" x14ac:dyDescent="0.3">
      <c r="A40" s="2" t="s">
        <v>51768</v>
      </c>
      <c r="B40" s="2" t="s">
        <v>51769</v>
      </c>
      <c r="C40" s="2" t="s">
        <v>51770</v>
      </c>
      <c r="D40" s="2" t="s">
        <v>51771</v>
      </c>
      <c r="E40" s="2" t="s">
        <v>51772</v>
      </c>
      <c r="F40" t="str">
        <f t="shared" ref="F40:F41" si="6">IF(COUNTIF(H40:J40,"used")&gt;0,"y","")</f>
        <v/>
      </c>
      <c r="G40" t="str">
        <f t="shared" si="5"/>
        <v>y</v>
      </c>
      <c r="I40" t="s">
        <v>13568</v>
      </c>
      <c r="K40">
        <v>7</v>
      </c>
    </row>
    <row r="41" spans="1:11" ht="14.4" customHeight="1" x14ac:dyDescent="0.3">
      <c r="A41" s="2" t="s">
        <v>51773</v>
      </c>
      <c r="B41" s="2" t="s">
        <v>51774</v>
      </c>
      <c r="C41" s="2" t="s">
        <v>51775</v>
      </c>
      <c r="D41" s="2" t="s">
        <v>51771</v>
      </c>
      <c r="E41" s="2" t="s">
        <v>51772</v>
      </c>
      <c r="F41" t="str">
        <f t="shared" si="6"/>
        <v/>
      </c>
      <c r="G41" t="str">
        <f t="shared" si="5"/>
        <v>y</v>
      </c>
      <c r="I41" t="s">
        <v>13568</v>
      </c>
      <c r="K41">
        <v>7</v>
      </c>
    </row>
    <row r="42" spans="1:11" ht="14.4" hidden="1" customHeight="1" x14ac:dyDescent="0.3">
      <c r="A42" s="2" t="s">
        <v>51776</v>
      </c>
      <c r="B42" s="2" t="s">
        <v>51777</v>
      </c>
      <c r="C42" s="2" t="s">
        <v>51778</v>
      </c>
      <c r="D42" s="2" t="s">
        <v>51779</v>
      </c>
      <c r="E42" s="2" t="s">
        <v>51780</v>
      </c>
      <c r="F42" t="str">
        <f t="shared" si="4"/>
        <v>y</v>
      </c>
      <c r="G42" t="str">
        <f t="shared" si="5"/>
        <v>y</v>
      </c>
      <c r="I42" t="s">
        <v>13616</v>
      </c>
      <c r="K42">
        <v>10</v>
      </c>
    </row>
    <row r="43" spans="1:11" ht="14.4" hidden="1" customHeight="1" x14ac:dyDescent="0.3">
      <c r="A43" s="2" t="s">
        <v>51781</v>
      </c>
      <c r="B43" s="2" t="s">
        <v>51782</v>
      </c>
      <c r="C43" s="2" t="s">
        <v>51783</v>
      </c>
      <c r="D43" s="2" t="s">
        <v>51764</v>
      </c>
      <c r="E43" s="2" t="s">
        <v>51784</v>
      </c>
      <c r="F43" t="str">
        <f t="shared" si="4"/>
        <v>y</v>
      </c>
      <c r="G43" t="str">
        <f t="shared" si="5"/>
        <v>y</v>
      </c>
      <c r="I43" t="s">
        <v>13616</v>
      </c>
      <c r="K43">
        <v>2</v>
      </c>
    </row>
    <row r="44" spans="1:11" ht="14.4" hidden="1" customHeight="1" x14ac:dyDescent="0.3">
      <c r="A44" s="2" t="s">
        <v>51785</v>
      </c>
      <c r="B44" s="2" t="s">
        <v>51786</v>
      </c>
      <c r="C44" s="2" t="s">
        <v>51787</v>
      </c>
      <c r="D44" s="2" t="s">
        <v>51764</v>
      </c>
      <c r="E44" s="2" t="s">
        <v>51788</v>
      </c>
      <c r="F44" t="str">
        <f t="shared" si="4"/>
        <v>y</v>
      </c>
      <c r="G44" t="str">
        <f t="shared" si="5"/>
        <v>y</v>
      </c>
      <c r="I44" t="s">
        <v>13616</v>
      </c>
      <c r="K44">
        <v>2</v>
      </c>
    </row>
    <row r="45" spans="1:11" ht="14.4" customHeight="1" x14ac:dyDescent="0.3">
      <c r="A45" s="2" t="s">
        <v>51789</v>
      </c>
      <c r="B45" s="2" t="s">
        <v>51790</v>
      </c>
      <c r="C45" s="2" t="s">
        <v>51791</v>
      </c>
      <c r="D45" s="2" t="s">
        <v>51771</v>
      </c>
      <c r="E45" s="2" t="s">
        <v>51772</v>
      </c>
      <c r="F45" t="str">
        <f t="shared" ref="F45:F46" si="7">IF(COUNTIF(H45:J45,"used")&gt;0,"y","")</f>
        <v/>
      </c>
      <c r="G45" t="str">
        <f t="shared" si="5"/>
        <v>y</v>
      </c>
      <c r="I45" t="s">
        <v>13568</v>
      </c>
      <c r="K45">
        <v>7</v>
      </c>
    </row>
    <row r="46" spans="1:11" ht="14.4" customHeight="1" x14ac:dyDescent="0.3">
      <c r="A46" s="2" t="s">
        <v>51792</v>
      </c>
      <c r="B46" s="2" t="s">
        <v>51793</v>
      </c>
      <c r="C46" s="2" t="s">
        <v>51794</v>
      </c>
      <c r="D46" s="2" t="s">
        <v>51795</v>
      </c>
      <c r="E46" s="2" t="s">
        <v>51772</v>
      </c>
      <c r="F46" t="str">
        <f t="shared" si="7"/>
        <v/>
      </c>
      <c r="G46" t="str">
        <f t="shared" si="5"/>
        <v>y</v>
      </c>
      <c r="I46" t="s">
        <v>13568</v>
      </c>
      <c r="K46">
        <v>11</v>
      </c>
    </row>
    <row r="47" spans="1:11" ht="14.4" hidden="1" customHeight="1" x14ac:dyDescent="0.3">
      <c r="A47" s="2" t="s">
        <v>51796</v>
      </c>
      <c r="B47" s="2" t="s">
        <v>51782</v>
      </c>
      <c r="C47" s="2" t="s">
        <v>51783</v>
      </c>
      <c r="D47" s="2" t="s">
        <v>51779</v>
      </c>
      <c r="E47" s="2" t="s">
        <v>51780</v>
      </c>
      <c r="F47" t="str">
        <f t="shared" si="4"/>
        <v>y</v>
      </c>
      <c r="G47" t="str">
        <f t="shared" si="5"/>
        <v>y</v>
      </c>
      <c r="I47" t="s">
        <v>13616</v>
      </c>
      <c r="K47">
        <v>10</v>
      </c>
    </row>
    <row r="48" spans="1:11" ht="14.4" customHeight="1" x14ac:dyDescent="0.3">
      <c r="A48" s="2" t="s">
        <v>51797</v>
      </c>
      <c r="B48" s="2" t="s">
        <v>51798</v>
      </c>
      <c r="C48" s="2" t="s">
        <v>51799</v>
      </c>
      <c r="D48" s="2" t="s">
        <v>51795</v>
      </c>
      <c r="E48" s="2" t="s">
        <v>51800</v>
      </c>
      <c r="F48" t="str">
        <f t="shared" ref="F48:F49" si="8">IF(COUNTIF(H48:J48,"used")&gt;0,"y","")</f>
        <v/>
      </c>
      <c r="G48" t="str">
        <f t="shared" si="5"/>
        <v>y</v>
      </c>
      <c r="I48" t="s">
        <v>13568</v>
      </c>
      <c r="K48">
        <v>11</v>
      </c>
    </row>
    <row r="49" spans="1:11" ht="14.4" customHeight="1" x14ac:dyDescent="0.3">
      <c r="A49" s="2" t="s">
        <v>51801</v>
      </c>
      <c r="B49" s="2" t="s">
        <v>19935</v>
      </c>
      <c r="C49" s="2" t="s">
        <v>51802</v>
      </c>
      <c r="D49" s="2" t="s">
        <v>51764</v>
      </c>
      <c r="E49" s="2" t="s">
        <v>51803</v>
      </c>
      <c r="F49" t="str">
        <f t="shared" si="8"/>
        <v/>
      </c>
      <c r="G49" t="str">
        <f t="shared" si="5"/>
        <v>y</v>
      </c>
      <c r="I49" t="s">
        <v>13568</v>
      </c>
      <c r="K49">
        <v>2</v>
      </c>
    </row>
    <row r="50" spans="1:11" ht="14.4" hidden="1" customHeight="1" x14ac:dyDescent="0.3">
      <c r="A50" s="2" t="s">
        <v>51804</v>
      </c>
      <c r="B50" s="2" t="s">
        <v>51675</v>
      </c>
      <c r="C50" s="2" t="s">
        <v>51676</v>
      </c>
      <c r="D50" s="2" t="s">
        <v>51720</v>
      </c>
      <c r="E50" s="2" t="s">
        <v>51805</v>
      </c>
      <c r="F50" t="str">
        <f t="shared" si="4"/>
        <v>y</v>
      </c>
      <c r="G50" t="str">
        <f t="shared" si="5"/>
        <v>y</v>
      </c>
      <c r="I50" t="s">
        <v>13616</v>
      </c>
      <c r="K50">
        <v>8</v>
      </c>
    </row>
    <row r="51" spans="1:11" ht="14.4" hidden="1" customHeight="1" x14ac:dyDescent="0.3">
      <c r="A51" s="2" t="s">
        <v>51806</v>
      </c>
      <c r="B51" s="2" t="s">
        <v>51675</v>
      </c>
      <c r="C51" s="2" t="s">
        <v>51676</v>
      </c>
      <c r="D51" s="2" t="s">
        <v>51807</v>
      </c>
      <c r="E51" s="2" t="s">
        <v>51808</v>
      </c>
      <c r="F51" t="str">
        <f t="shared" si="4"/>
        <v>y</v>
      </c>
      <c r="G51" t="str">
        <f t="shared" si="5"/>
        <v>y</v>
      </c>
      <c r="I51" t="s">
        <v>13616</v>
      </c>
      <c r="K51">
        <v>19</v>
      </c>
    </row>
    <row r="52" spans="1:11" ht="14.4" hidden="1" customHeight="1" x14ac:dyDescent="0.3">
      <c r="A52" s="2" t="s">
        <v>51809</v>
      </c>
      <c r="B52" s="2" t="s">
        <v>51675</v>
      </c>
      <c r="C52" s="2" t="s">
        <v>51676</v>
      </c>
      <c r="D52" s="2" t="s">
        <v>51810</v>
      </c>
      <c r="E52" s="2" t="s">
        <v>51811</v>
      </c>
      <c r="F52" t="str">
        <f t="shared" si="4"/>
        <v>y</v>
      </c>
      <c r="G52" t="str">
        <f t="shared" si="5"/>
        <v>y</v>
      </c>
      <c r="I52" t="s">
        <v>13616</v>
      </c>
      <c r="K52">
        <v>20</v>
      </c>
    </row>
    <row r="53" spans="1:11" ht="14.4" hidden="1" customHeight="1" x14ac:dyDescent="0.3">
      <c r="A53" s="2" t="s">
        <v>51812</v>
      </c>
      <c r="B53" s="2" t="s">
        <v>51675</v>
      </c>
      <c r="C53" s="2" t="s">
        <v>51676</v>
      </c>
      <c r="D53" s="2" t="s">
        <v>51813</v>
      </c>
      <c r="E53" s="2" t="s">
        <v>51814</v>
      </c>
      <c r="F53" t="str">
        <f t="shared" si="4"/>
        <v>y</v>
      </c>
      <c r="G53" t="str">
        <f t="shared" si="5"/>
        <v>y</v>
      </c>
      <c r="I53" t="s">
        <v>13616</v>
      </c>
      <c r="K53">
        <v>12</v>
      </c>
    </row>
    <row r="54" spans="1:11" ht="14.4" hidden="1" customHeight="1" x14ac:dyDescent="0.3">
      <c r="A54" s="2" t="s">
        <v>51815</v>
      </c>
      <c r="B54" s="2" t="s">
        <v>51675</v>
      </c>
      <c r="C54" s="2" t="s">
        <v>51676</v>
      </c>
      <c r="D54" s="2" t="s">
        <v>51813</v>
      </c>
      <c r="E54" s="2" t="s">
        <v>51816</v>
      </c>
      <c r="F54" t="str">
        <f t="shared" si="4"/>
        <v>y</v>
      </c>
      <c r="G54" t="str">
        <f t="shared" si="5"/>
        <v>y</v>
      </c>
      <c r="I54" t="s">
        <v>13616</v>
      </c>
      <c r="K54">
        <v>12</v>
      </c>
    </row>
    <row r="55" spans="1:11" ht="14.4" customHeight="1" x14ac:dyDescent="0.3">
      <c r="A55" s="2" t="s">
        <v>51817</v>
      </c>
      <c r="B55" s="2" t="s">
        <v>19911</v>
      </c>
      <c r="C55" s="2" t="s">
        <v>51818</v>
      </c>
      <c r="D55" s="2" t="s">
        <v>51764</v>
      </c>
      <c r="E55" s="2" t="s">
        <v>51819</v>
      </c>
      <c r="F55" t="str">
        <f t="shared" ref="F55:F56" si="9">IF(COUNTIF(H55:J55,"used")&gt;0,"y","")</f>
        <v/>
      </c>
      <c r="G55" t="str">
        <f t="shared" si="5"/>
        <v>y</v>
      </c>
      <c r="I55" t="s">
        <v>13568</v>
      </c>
      <c r="K55">
        <v>2</v>
      </c>
    </row>
    <row r="56" spans="1:11" ht="14.4" customHeight="1" x14ac:dyDescent="0.3">
      <c r="A56" s="2" t="s">
        <v>51820</v>
      </c>
      <c r="B56" s="2" t="s">
        <v>19931</v>
      </c>
      <c r="C56" s="2" t="s">
        <v>51821</v>
      </c>
      <c r="D56" s="2" t="s">
        <v>51764</v>
      </c>
      <c r="E56" s="2" t="s">
        <v>51822</v>
      </c>
      <c r="F56" t="str">
        <f t="shared" si="9"/>
        <v/>
      </c>
      <c r="G56" t="str">
        <f t="shared" si="5"/>
        <v>y</v>
      </c>
      <c r="I56" t="s">
        <v>13568</v>
      </c>
      <c r="K56">
        <v>2</v>
      </c>
    </row>
    <row r="57" spans="1:11" ht="14.4" hidden="1" customHeight="1" x14ac:dyDescent="0.3">
      <c r="A57" s="2" t="s">
        <v>51823</v>
      </c>
      <c r="B57" s="2" t="s">
        <v>51735</v>
      </c>
      <c r="C57" s="2" t="s">
        <v>51736</v>
      </c>
      <c r="D57" s="2" t="s">
        <v>51714</v>
      </c>
      <c r="E57" s="2" t="s">
        <v>51824</v>
      </c>
      <c r="F57" t="str">
        <f t="shared" si="4"/>
        <v>y</v>
      </c>
      <c r="G57" t="str">
        <f t="shared" si="5"/>
        <v>y</v>
      </c>
      <c r="I57" t="s">
        <v>13616</v>
      </c>
      <c r="K57">
        <v>6</v>
      </c>
    </row>
    <row r="58" spans="1:11" ht="14.4" hidden="1" customHeight="1" x14ac:dyDescent="0.3">
      <c r="A58" s="2" t="s">
        <v>51825</v>
      </c>
      <c r="B58" s="2" t="s">
        <v>51735</v>
      </c>
      <c r="C58" s="2" t="s">
        <v>51736</v>
      </c>
      <c r="D58" s="2" t="s">
        <v>51714</v>
      </c>
      <c r="E58" s="2" t="s">
        <v>51805</v>
      </c>
      <c r="F58" t="str">
        <f t="shared" si="4"/>
        <v>y</v>
      </c>
      <c r="G58" t="str">
        <f t="shared" si="5"/>
        <v>y</v>
      </c>
      <c r="I58" t="s">
        <v>13616</v>
      </c>
      <c r="K58">
        <v>6</v>
      </c>
    </row>
    <row r="59" spans="1:11" ht="14.4" hidden="1" customHeight="1" x14ac:dyDescent="0.3">
      <c r="A59" s="2" t="s">
        <v>51826</v>
      </c>
      <c r="B59" s="2" t="s">
        <v>51735</v>
      </c>
      <c r="C59" s="2" t="s">
        <v>51736</v>
      </c>
      <c r="D59" s="2" t="s">
        <v>51714</v>
      </c>
      <c r="E59" s="2" t="s">
        <v>51808</v>
      </c>
      <c r="F59" t="str">
        <f t="shared" si="4"/>
        <v>y</v>
      </c>
      <c r="G59" t="str">
        <f t="shared" si="5"/>
        <v>y</v>
      </c>
      <c r="I59" t="s">
        <v>13616</v>
      </c>
      <c r="K59">
        <v>6</v>
      </c>
    </row>
    <row r="60" spans="1:11" ht="14.4" hidden="1" customHeight="1" x14ac:dyDescent="0.3">
      <c r="A60" s="2" t="s">
        <v>51827</v>
      </c>
      <c r="B60" s="2" t="s">
        <v>51735</v>
      </c>
      <c r="C60" s="2" t="s">
        <v>51736</v>
      </c>
      <c r="D60" s="2" t="s">
        <v>51828</v>
      </c>
      <c r="E60" s="2" t="s">
        <v>51811</v>
      </c>
      <c r="F60" t="str">
        <f t="shared" si="4"/>
        <v>y</v>
      </c>
      <c r="G60" t="str">
        <f t="shared" si="5"/>
        <v>y</v>
      </c>
      <c r="I60" t="s">
        <v>13616</v>
      </c>
      <c r="K60">
        <v>22</v>
      </c>
    </row>
    <row r="61" spans="1:11" ht="14.4" hidden="1" customHeight="1" x14ac:dyDescent="0.3">
      <c r="A61" s="2" t="s">
        <v>51829</v>
      </c>
      <c r="B61" s="2" t="s">
        <v>51735</v>
      </c>
      <c r="C61" s="2" t="s">
        <v>51736</v>
      </c>
      <c r="D61" s="2" t="s">
        <v>51830</v>
      </c>
      <c r="E61" s="2" t="s">
        <v>51831</v>
      </c>
      <c r="F61" t="str">
        <f t="shared" si="4"/>
        <v>y</v>
      </c>
      <c r="G61" t="str">
        <f t="shared" si="5"/>
        <v>y</v>
      </c>
      <c r="I61" t="s">
        <v>13616</v>
      </c>
      <c r="K61">
        <v>23</v>
      </c>
    </row>
    <row r="62" spans="1:11" ht="14.4" hidden="1" customHeight="1" x14ac:dyDescent="0.3">
      <c r="A62" s="2" t="s">
        <v>51832</v>
      </c>
      <c r="B62" s="2" t="s">
        <v>51735</v>
      </c>
      <c r="C62" s="2" t="s">
        <v>51736</v>
      </c>
      <c r="D62" s="2" t="s">
        <v>51833</v>
      </c>
      <c r="E62" s="2" t="s">
        <v>51834</v>
      </c>
      <c r="F62" t="str">
        <f t="shared" si="4"/>
        <v>y</v>
      </c>
      <c r="G62" t="str">
        <f t="shared" si="5"/>
        <v>y</v>
      </c>
      <c r="I62" t="s">
        <v>13616</v>
      </c>
      <c r="K62">
        <v>24</v>
      </c>
    </row>
    <row r="63" spans="1:11" ht="14.4" hidden="1" customHeight="1" x14ac:dyDescent="0.3">
      <c r="A63" s="2" t="s">
        <v>51835</v>
      </c>
      <c r="B63" s="2" t="s">
        <v>51836</v>
      </c>
      <c r="C63" s="2" t="s">
        <v>51837</v>
      </c>
      <c r="D63" s="2" t="s">
        <v>51838</v>
      </c>
      <c r="E63" s="2" t="s">
        <v>51709</v>
      </c>
      <c r="F63" t="str">
        <f t="shared" si="4"/>
        <v>y</v>
      </c>
      <c r="G63" t="str">
        <f t="shared" si="5"/>
        <v>y</v>
      </c>
      <c r="I63" t="s">
        <v>13616</v>
      </c>
      <c r="K63">
        <v>9</v>
      </c>
    </row>
    <row r="64" spans="1:11" ht="14.4" hidden="1" customHeight="1" x14ac:dyDescent="0.3">
      <c r="A64" s="2" t="s">
        <v>51839</v>
      </c>
      <c r="B64" s="2" t="s">
        <v>51840</v>
      </c>
      <c r="C64" s="2" t="s">
        <v>51841</v>
      </c>
      <c r="D64" s="2" t="s">
        <v>51842</v>
      </c>
      <c r="E64" s="2" t="s">
        <v>51843</v>
      </c>
      <c r="F64" t="str">
        <f t="shared" si="4"/>
        <v>y</v>
      </c>
      <c r="G64" t="str">
        <f t="shared" si="5"/>
        <v>y</v>
      </c>
      <c r="I64" t="s">
        <v>13616</v>
      </c>
      <c r="K64">
        <v>4</v>
      </c>
    </row>
    <row r="65" spans="1:11" ht="14.4" hidden="1" customHeight="1" x14ac:dyDescent="0.3">
      <c r="A65" s="2" t="s">
        <v>51844</v>
      </c>
      <c r="B65" s="2" t="s">
        <v>51845</v>
      </c>
      <c r="C65" s="2" t="s">
        <v>51846</v>
      </c>
      <c r="D65" s="2" t="s">
        <v>51842</v>
      </c>
      <c r="E65" s="2" t="s">
        <v>51847</v>
      </c>
      <c r="F65" t="str">
        <f t="shared" si="4"/>
        <v>y</v>
      </c>
      <c r="G65" t="str">
        <f t="shared" si="5"/>
        <v>y</v>
      </c>
      <c r="I65" t="s">
        <v>13616</v>
      </c>
      <c r="K65">
        <v>4</v>
      </c>
    </row>
    <row r="66" spans="1:11" ht="14.4" hidden="1" customHeight="1" x14ac:dyDescent="0.3">
      <c r="A66" s="2" t="s">
        <v>51848</v>
      </c>
      <c r="B66" s="2" t="s">
        <v>51740</v>
      </c>
      <c r="C66" s="2" t="s">
        <v>51741</v>
      </c>
      <c r="D66" s="2" t="s">
        <v>51842</v>
      </c>
      <c r="E66" s="2" t="s">
        <v>51849</v>
      </c>
      <c r="F66" t="str">
        <f t="shared" si="4"/>
        <v>y</v>
      </c>
      <c r="G66" t="str">
        <f t="shared" si="5"/>
        <v>y</v>
      </c>
      <c r="I66" t="s">
        <v>13616</v>
      </c>
      <c r="K66">
        <v>4</v>
      </c>
    </row>
    <row r="67" spans="1:11" ht="14.4" hidden="1" customHeight="1" x14ac:dyDescent="0.3">
      <c r="A67" s="2" t="s">
        <v>51850</v>
      </c>
      <c r="B67" s="2" t="s">
        <v>51740</v>
      </c>
      <c r="C67" s="2" t="s">
        <v>51741</v>
      </c>
      <c r="D67" s="2" t="s">
        <v>51842</v>
      </c>
      <c r="E67" s="2" t="s">
        <v>51851</v>
      </c>
      <c r="F67" t="str">
        <f t="shared" si="4"/>
        <v>y</v>
      </c>
      <c r="G67" t="str">
        <f t="shared" si="5"/>
        <v>y</v>
      </c>
      <c r="I67" t="s">
        <v>13616</v>
      </c>
      <c r="K67">
        <v>4</v>
      </c>
    </row>
    <row r="68" spans="1:11" ht="14.4" hidden="1" customHeight="1" x14ac:dyDescent="0.3">
      <c r="A68" s="2" t="s">
        <v>51852</v>
      </c>
      <c r="B68" s="2" t="s">
        <v>51740</v>
      </c>
      <c r="C68" s="2" t="s">
        <v>51741</v>
      </c>
      <c r="D68" s="2" t="s">
        <v>51842</v>
      </c>
      <c r="E68" s="2" t="s">
        <v>51853</v>
      </c>
      <c r="F68" t="str">
        <f t="shared" si="4"/>
        <v>y</v>
      </c>
      <c r="G68" t="str">
        <f t="shared" si="5"/>
        <v>y</v>
      </c>
      <c r="I68" t="s">
        <v>13616</v>
      </c>
      <c r="K68">
        <v>4</v>
      </c>
    </row>
    <row r="69" spans="1:11" ht="14.4" hidden="1" customHeight="1" x14ac:dyDescent="0.3">
      <c r="A69" s="2" t="s">
        <v>51854</v>
      </c>
      <c r="B69" s="2" t="s">
        <v>51740</v>
      </c>
      <c r="C69" s="2" t="s">
        <v>51741</v>
      </c>
      <c r="D69" s="2" t="s">
        <v>51855</v>
      </c>
      <c r="E69" s="2" t="s">
        <v>51856</v>
      </c>
      <c r="F69" t="str">
        <f t="shared" ref="F69:F99" si="10">IF(COUNTIF(H69:J69,"used")&gt;0,"y","")</f>
        <v>y</v>
      </c>
      <c r="G69" t="str">
        <f t="shared" si="5"/>
        <v>y</v>
      </c>
      <c r="I69" t="s">
        <v>13616</v>
      </c>
      <c r="K69">
        <v>26</v>
      </c>
    </row>
    <row r="70" spans="1:11" ht="14.4" hidden="1" customHeight="1" x14ac:dyDescent="0.3">
      <c r="A70" s="2" t="s">
        <v>51857</v>
      </c>
      <c r="B70" s="2" t="s">
        <v>51740</v>
      </c>
      <c r="C70" s="2" t="s">
        <v>51741</v>
      </c>
      <c r="D70" s="2" t="s">
        <v>51858</v>
      </c>
      <c r="E70" s="2" t="s">
        <v>51859</v>
      </c>
      <c r="F70" t="str">
        <f t="shared" si="10"/>
        <v>y</v>
      </c>
      <c r="G70" t="str">
        <f t="shared" ref="G70:G100" si="11">IF(COUNTA(H70:J70)&gt;0,"y","")</f>
        <v>y</v>
      </c>
      <c r="I70" t="s">
        <v>13616</v>
      </c>
      <c r="K70">
        <v>27</v>
      </c>
    </row>
    <row r="71" spans="1:11" ht="14.4" hidden="1" customHeight="1" x14ac:dyDescent="0.3">
      <c r="A71" s="2" t="s">
        <v>51860</v>
      </c>
      <c r="B71" s="2" t="s">
        <v>51861</v>
      </c>
      <c r="C71" s="2" t="s">
        <v>51862</v>
      </c>
      <c r="D71" s="2" t="s">
        <v>51863</v>
      </c>
      <c r="E71" s="2" t="s">
        <v>51864</v>
      </c>
      <c r="F71" t="str">
        <f t="shared" si="10"/>
        <v>y</v>
      </c>
      <c r="G71" t="str">
        <f t="shared" si="11"/>
        <v>y</v>
      </c>
      <c r="I71" t="s">
        <v>13616</v>
      </c>
      <c r="K71">
        <v>28</v>
      </c>
    </row>
    <row r="72" spans="1:11" ht="14.4" hidden="1" customHeight="1" x14ac:dyDescent="0.3">
      <c r="A72" s="2" t="s">
        <v>51865</v>
      </c>
      <c r="B72" s="2" t="s">
        <v>21372</v>
      </c>
      <c r="C72" s="2" t="s">
        <v>21373</v>
      </c>
      <c r="D72" s="2" t="s">
        <v>51866</v>
      </c>
      <c r="E72" s="2" t="s">
        <v>51867</v>
      </c>
      <c r="F72" t="str">
        <f t="shared" si="10"/>
        <v>y</v>
      </c>
      <c r="G72" t="str">
        <f t="shared" si="11"/>
        <v>y</v>
      </c>
      <c r="I72" t="s">
        <v>13616</v>
      </c>
      <c r="K72">
        <v>29</v>
      </c>
    </row>
    <row r="73" spans="1:11" ht="14.4" hidden="1" customHeight="1" x14ac:dyDescent="0.3">
      <c r="A73" s="2" t="s">
        <v>51868</v>
      </c>
      <c r="B73" s="2" t="s">
        <v>21203</v>
      </c>
      <c r="C73" s="2" t="s">
        <v>21204</v>
      </c>
      <c r="D73" s="2" t="s">
        <v>51869</v>
      </c>
      <c r="E73" s="2" t="s">
        <v>51870</v>
      </c>
      <c r="F73" t="str">
        <f t="shared" si="10"/>
        <v>y</v>
      </c>
      <c r="G73" t="str">
        <f t="shared" si="11"/>
        <v>y</v>
      </c>
      <c r="I73" t="s">
        <v>13616</v>
      </c>
      <c r="K73">
        <v>30</v>
      </c>
    </row>
    <row r="74" spans="1:11" ht="14.4" hidden="1" customHeight="1" x14ac:dyDescent="0.3">
      <c r="A74" s="2" t="s">
        <v>51871</v>
      </c>
      <c r="B74" s="2" t="s">
        <v>51728</v>
      </c>
      <c r="C74" s="2" t="s">
        <v>51729</v>
      </c>
      <c r="D74" s="2" t="s">
        <v>51669</v>
      </c>
      <c r="E74" s="2" t="s">
        <v>51872</v>
      </c>
      <c r="F74" t="str">
        <f t="shared" si="10"/>
        <v>y</v>
      </c>
      <c r="G74" t="str">
        <f t="shared" si="11"/>
        <v>y</v>
      </c>
      <c r="I74" t="s">
        <v>13616</v>
      </c>
      <c r="K74">
        <v>1</v>
      </c>
    </row>
    <row r="75" spans="1:11" ht="14.4" hidden="1" customHeight="1" x14ac:dyDescent="0.3">
      <c r="A75" s="2" t="s">
        <v>51873</v>
      </c>
      <c r="B75" s="2" t="s">
        <v>114</v>
      </c>
      <c r="C75" s="2" t="s">
        <v>12623</v>
      </c>
      <c r="D75" s="2" t="s">
        <v>51874</v>
      </c>
      <c r="E75" s="2" t="s">
        <v>51875</v>
      </c>
      <c r="F75" t="str">
        <f t="shared" si="10"/>
        <v>y</v>
      </c>
      <c r="G75" t="str">
        <f t="shared" si="11"/>
        <v>y</v>
      </c>
      <c r="I75" t="s">
        <v>13616</v>
      </c>
      <c r="K75">
        <v>31</v>
      </c>
    </row>
    <row r="76" spans="1:11" ht="14.4" hidden="1" customHeight="1" x14ac:dyDescent="0.3">
      <c r="A76" s="2" t="s">
        <v>51876</v>
      </c>
      <c r="B76" s="2" t="s">
        <v>708</v>
      </c>
      <c r="C76" s="2" t="s">
        <v>12555</v>
      </c>
      <c r="D76" s="2" t="s">
        <v>51877</v>
      </c>
      <c r="E76" s="2" t="s">
        <v>51878</v>
      </c>
      <c r="F76" t="str">
        <f t="shared" si="10"/>
        <v>y</v>
      </c>
      <c r="G76" t="str">
        <f t="shared" si="11"/>
        <v>y</v>
      </c>
      <c r="I76" t="s">
        <v>13616</v>
      </c>
      <c r="K76">
        <v>3</v>
      </c>
    </row>
    <row r="77" spans="1:11" ht="14.4" hidden="1" customHeight="1" x14ac:dyDescent="0.3">
      <c r="A77" s="2" t="s">
        <v>586</v>
      </c>
      <c r="B77" s="2" t="s">
        <v>708</v>
      </c>
      <c r="C77" s="2" t="s">
        <v>12555</v>
      </c>
      <c r="D77" s="2" t="s">
        <v>51877</v>
      </c>
      <c r="E77" s="2" t="s">
        <v>51879</v>
      </c>
      <c r="F77" t="str">
        <f t="shared" si="10"/>
        <v>y</v>
      </c>
      <c r="G77" t="str">
        <f t="shared" si="11"/>
        <v>y</v>
      </c>
      <c r="I77" t="s">
        <v>13616</v>
      </c>
      <c r="K77">
        <v>3</v>
      </c>
    </row>
    <row r="78" spans="1:11" ht="14.4" hidden="1" customHeight="1" x14ac:dyDescent="0.3">
      <c r="A78" s="2" t="s">
        <v>568</v>
      </c>
      <c r="B78" s="2" t="s">
        <v>114</v>
      </c>
      <c r="C78" s="2" t="s">
        <v>12623</v>
      </c>
      <c r="D78" s="2" t="s">
        <v>51880</v>
      </c>
      <c r="E78" s="2" t="s">
        <v>51881</v>
      </c>
      <c r="F78" t="str">
        <f t="shared" si="10"/>
        <v>y</v>
      </c>
      <c r="G78" t="str">
        <f t="shared" si="11"/>
        <v>y</v>
      </c>
      <c r="I78" t="s">
        <v>13616</v>
      </c>
      <c r="K78">
        <v>15</v>
      </c>
    </row>
    <row r="79" spans="1:11" ht="14.4" hidden="1" customHeight="1" x14ac:dyDescent="0.3">
      <c r="A79" s="2" t="s">
        <v>29658</v>
      </c>
      <c r="B79" s="2" t="s">
        <v>708</v>
      </c>
      <c r="C79" s="2" t="s">
        <v>12555</v>
      </c>
      <c r="D79" s="2" t="s">
        <v>51877</v>
      </c>
      <c r="E79" s="2" t="s">
        <v>51882</v>
      </c>
      <c r="F79" t="str">
        <f t="shared" si="10"/>
        <v>y</v>
      </c>
      <c r="G79" t="str">
        <f t="shared" si="11"/>
        <v>y</v>
      </c>
      <c r="I79" t="s">
        <v>13616</v>
      </c>
      <c r="K79">
        <v>3</v>
      </c>
    </row>
    <row r="80" spans="1:11" ht="14.4" hidden="1" customHeight="1" x14ac:dyDescent="0.3">
      <c r="A80" s="2" t="s">
        <v>29663</v>
      </c>
      <c r="B80" s="2" t="s">
        <v>3140</v>
      </c>
      <c r="C80" s="2" t="s">
        <v>42673</v>
      </c>
      <c r="D80" s="2" t="s">
        <v>51883</v>
      </c>
      <c r="E80" s="2" t="s">
        <v>51884</v>
      </c>
      <c r="F80" t="str">
        <f t="shared" si="10"/>
        <v>y</v>
      </c>
      <c r="G80" t="str">
        <f t="shared" si="11"/>
        <v>y</v>
      </c>
      <c r="I80" t="s">
        <v>13616</v>
      </c>
      <c r="K80">
        <v>5</v>
      </c>
    </row>
    <row r="81" spans="1:11" ht="14.4" hidden="1" customHeight="1" x14ac:dyDescent="0.3">
      <c r="A81" s="2" t="s">
        <v>29671</v>
      </c>
      <c r="B81" s="2" t="s">
        <v>3140</v>
      </c>
      <c r="C81" s="2" t="s">
        <v>42673</v>
      </c>
      <c r="D81" s="2" t="s">
        <v>51883</v>
      </c>
      <c r="E81" s="2" t="s">
        <v>51885</v>
      </c>
      <c r="F81" t="str">
        <f t="shared" si="10"/>
        <v>y</v>
      </c>
      <c r="G81" t="str">
        <f t="shared" si="11"/>
        <v>y</v>
      </c>
      <c r="I81" t="s">
        <v>13616</v>
      </c>
      <c r="K81">
        <v>5</v>
      </c>
    </row>
    <row r="82" spans="1:11" ht="14.4" hidden="1" customHeight="1" x14ac:dyDescent="0.3">
      <c r="A82" s="2" t="s">
        <v>29674</v>
      </c>
      <c r="B82" s="2" t="s">
        <v>708</v>
      </c>
      <c r="C82" s="2" t="s">
        <v>12555</v>
      </c>
      <c r="D82" s="2" t="s">
        <v>51877</v>
      </c>
      <c r="E82" s="2" t="s">
        <v>51886</v>
      </c>
      <c r="F82" t="str">
        <f t="shared" si="10"/>
        <v>y</v>
      </c>
      <c r="G82" t="str">
        <f t="shared" si="11"/>
        <v>y</v>
      </c>
      <c r="I82" t="s">
        <v>13616</v>
      </c>
      <c r="K82">
        <v>3</v>
      </c>
    </row>
    <row r="83" spans="1:11" ht="14.4" hidden="1" customHeight="1" x14ac:dyDescent="0.3">
      <c r="A83" s="2" t="s">
        <v>822</v>
      </c>
      <c r="B83" s="2" t="s">
        <v>708</v>
      </c>
      <c r="C83" s="2" t="s">
        <v>12555</v>
      </c>
      <c r="D83" s="2" t="s">
        <v>51877</v>
      </c>
      <c r="E83" s="2" t="s">
        <v>51887</v>
      </c>
      <c r="F83" t="str">
        <f t="shared" si="10"/>
        <v>y</v>
      </c>
      <c r="G83" t="str">
        <f t="shared" si="11"/>
        <v>y</v>
      </c>
      <c r="I83" t="s">
        <v>13616</v>
      </c>
      <c r="K83">
        <v>3</v>
      </c>
    </row>
    <row r="84" spans="1:11" ht="14.4" hidden="1" customHeight="1" x14ac:dyDescent="0.3">
      <c r="A84" s="2" t="s">
        <v>825</v>
      </c>
      <c r="B84" s="2" t="s">
        <v>114</v>
      </c>
      <c r="C84" s="2" t="s">
        <v>12623</v>
      </c>
      <c r="D84" s="2" t="s">
        <v>51880</v>
      </c>
      <c r="E84" s="2" t="s">
        <v>51888</v>
      </c>
      <c r="F84" t="str">
        <f t="shared" si="10"/>
        <v>y</v>
      </c>
      <c r="G84" t="str">
        <f t="shared" si="11"/>
        <v>y</v>
      </c>
      <c r="I84" t="s">
        <v>13616</v>
      </c>
      <c r="K84">
        <v>15</v>
      </c>
    </row>
    <row r="85" spans="1:11" ht="14.4" hidden="1" customHeight="1" x14ac:dyDescent="0.3">
      <c r="A85" s="2" t="s">
        <v>37605</v>
      </c>
      <c r="B85" s="2" t="s">
        <v>3140</v>
      </c>
      <c r="C85" s="2" t="s">
        <v>42673</v>
      </c>
      <c r="D85" s="2" t="s">
        <v>51883</v>
      </c>
      <c r="E85" s="2" t="s">
        <v>51889</v>
      </c>
      <c r="F85" t="str">
        <f t="shared" si="10"/>
        <v>y</v>
      </c>
      <c r="G85" t="str">
        <f t="shared" si="11"/>
        <v>y</v>
      </c>
      <c r="I85" t="s">
        <v>13616</v>
      </c>
      <c r="K85">
        <v>5</v>
      </c>
    </row>
    <row r="86" spans="1:11" ht="14.4" hidden="1" customHeight="1" x14ac:dyDescent="0.3">
      <c r="A86" s="2" t="s">
        <v>51890</v>
      </c>
      <c r="B86" s="2" t="s">
        <v>3140</v>
      </c>
      <c r="C86" s="2" t="s">
        <v>42673</v>
      </c>
      <c r="D86" s="2" t="s">
        <v>51883</v>
      </c>
      <c r="E86" s="2" t="s">
        <v>51891</v>
      </c>
      <c r="F86" t="str">
        <f t="shared" si="10"/>
        <v>y</v>
      </c>
      <c r="G86" t="str">
        <f t="shared" si="11"/>
        <v>y</v>
      </c>
      <c r="I86" t="s">
        <v>13616</v>
      </c>
      <c r="K86">
        <v>5</v>
      </c>
    </row>
    <row r="87" spans="1:11" ht="14.4" hidden="1" customHeight="1" x14ac:dyDescent="0.3">
      <c r="A87" s="2" t="s">
        <v>51892</v>
      </c>
      <c r="B87" s="2" t="s">
        <v>3140</v>
      </c>
      <c r="C87" s="2" t="s">
        <v>42673</v>
      </c>
      <c r="D87" s="2" t="s">
        <v>51883</v>
      </c>
      <c r="E87" s="2" t="s">
        <v>51893</v>
      </c>
      <c r="F87" t="str">
        <f t="shared" si="10"/>
        <v>y</v>
      </c>
      <c r="G87" t="str">
        <f t="shared" si="11"/>
        <v>y</v>
      </c>
      <c r="I87" t="s">
        <v>13616</v>
      </c>
      <c r="K87">
        <v>5</v>
      </c>
    </row>
    <row r="88" spans="1:11" ht="14.4" hidden="1" customHeight="1" x14ac:dyDescent="0.3">
      <c r="A88" s="2" t="s">
        <v>51894</v>
      </c>
      <c r="B88" s="2" t="s">
        <v>708</v>
      </c>
      <c r="C88" s="2" t="s">
        <v>12555</v>
      </c>
      <c r="D88" s="2" t="s">
        <v>51877</v>
      </c>
      <c r="E88" s="2" t="s">
        <v>51895</v>
      </c>
      <c r="F88" t="str">
        <f t="shared" si="10"/>
        <v>y</v>
      </c>
      <c r="G88" t="str">
        <f t="shared" si="11"/>
        <v>y</v>
      </c>
      <c r="I88" t="s">
        <v>13616</v>
      </c>
      <c r="K88">
        <v>3</v>
      </c>
    </row>
    <row r="89" spans="1:11" ht="14.4" hidden="1" customHeight="1" x14ac:dyDescent="0.3">
      <c r="A89" s="2" t="s">
        <v>51896</v>
      </c>
      <c r="B89" s="2" t="s">
        <v>3247</v>
      </c>
      <c r="C89" s="2" t="s">
        <v>51897</v>
      </c>
      <c r="D89" s="2" t="s">
        <v>51877</v>
      </c>
      <c r="E89" s="2" t="s">
        <v>51898</v>
      </c>
      <c r="F89" t="str">
        <f t="shared" si="10"/>
        <v>y</v>
      </c>
      <c r="G89" t="str">
        <f t="shared" si="11"/>
        <v>y</v>
      </c>
      <c r="I89" t="s">
        <v>13616</v>
      </c>
      <c r="K89">
        <v>3</v>
      </c>
    </row>
    <row r="90" spans="1:11" ht="14.4" hidden="1" customHeight="1" x14ac:dyDescent="0.3">
      <c r="A90" s="2" t="s">
        <v>51899</v>
      </c>
      <c r="B90" s="2" t="s">
        <v>3250</v>
      </c>
      <c r="C90" s="2" t="s">
        <v>51900</v>
      </c>
      <c r="D90" s="2" t="s">
        <v>51901</v>
      </c>
      <c r="E90" s="2" t="s">
        <v>51902</v>
      </c>
      <c r="F90" t="str">
        <f t="shared" si="10"/>
        <v>y</v>
      </c>
      <c r="G90" t="str">
        <f t="shared" si="11"/>
        <v>y</v>
      </c>
      <c r="I90" t="s">
        <v>13616</v>
      </c>
      <c r="K90">
        <v>35</v>
      </c>
    </row>
    <row r="91" spans="1:11" ht="14.4" hidden="1" customHeight="1" x14ac:dyDescent="0.3">
      <c r="A91" s="2" t="s">
        <v>828</v>
      </c>
      <c r="B91" s="2" t="s">
        <v>2033</v>
      </c>
      <c r="C91" s="2" t="s">
        <v>51687</v>
      </c>
      <c r="D91" s="2" t="s">
        <v>51669</v>
      </c>
      <c r="E91" s="2" t="s">
        <v>51903</v>
      </c>
      <c r="F91" t="str">
        <f t="shared" si="10"/>
        <v>y</v>
      </c>
      <c r="G91" t="str">
        <f t="shared" si="11"/>
        <v>y</v>
      </c>
      <c r="I91" t="s">
        <v>13616</v>
      </c>
      <c r="K91">
        <v>1</v>
      </c>
    </row>
    <row r="92" spans="1:11" ht="14.4" hidden="1" customHeight="1" x14ac:dyDescent="0.3">
      <c r="A92" s="2" t="s">
        <v>831</v>
      </c>
      <c r="B92" s="2" t="s">
        <v>15978</v>
      </c>
      <c r="C92" s="2" t="s">
        <v>15979</v>
      </c>
      <c r="D92" s="2" t="s">
        <v>51669</v>
      </c>
      <c r="E92" s="2" t="s">
        <v>51904</v>
      </c>
      <c r="F92" t="str">
        <f t="shared" si="10"/>
        <v>y</v>
      </c>
      <c r="G92" t="str">
        <f t="shared" si="11"/>
        <v>y</v>
      </c>
      <c r="I92" t="s">
        <v>13616</v>
      </c>
      <c r="K92">
        <v>1</v>
      </c>
    </row>
    <row r="93" spans="1:11" ht="14.4" hidden="1" customHeight="1" x14ac:dyDescent="0.3">
      <c r="A93" s="2" t="s">
        <v>834</v>
      </c>
      <c r="B93" s="2" t="s">
        <v>2033</v>
      </c>
      <c r="C93" s="2" t="s">
        <v>51687</v>
      </c>
      <c r="D93" s="2" t="s">
        <v>51669</v>
      </c>
      <c r="E93" s="2" t="s">
        <v>51905</v>
      </c>
      <c r="F93" t="str">
        <f t="shared" si="10"/>
        <v>y</v>
      </c>
      <c r="G93" t="str">
        <f t="shared" si="11"/>
        <v>y</v>
      </c>
      <c r="I93" t="s">
        <v>13616</v>
      </c>
      <c r="K93">
        <v>1</v>
      </c>
    </row>
    <row r="94" spans="1:11" ht="14.4" hidden="1" customHeight="1" x14ac:dyDescent="0.3">
      <c r="A94" s="2" t="s">
        <v>837</v>
      </c>
      <c r="B94" s="2" t="s">
        <v>9949</v>
      </c>
      <c r="C94" s="2" t="s">
        <v>21140</v>
      </c>
      <c r="D94" s="2" t="s">
        <v>51669</v>
      </c>
      <c r="E94" s="2" t="s">
        <v>51906</v>
      </c>
      <c r="F94" t="str">
        <f t="shared" si="10"/>
        <v>y</v>
      </c>
      <c r="G94" t="str">
        <f t="shared" si="11"/>
        <v>y</v>
      </c>
      <c r="I94" t="s">
        <v>13616</v>
      </c>
      <c r="K94">
        <v>1</v>
      </c>
    </row>
    <row r="95" spans="1:11" ht="14.4" hidden="1" customHeight="1" x14ac:dyDescent="0.3">
      <c r="A95" s="2" t="s">
        <v>28361</v>
      </c>
      <c r="B95" s="2" t="s">
        <v>15978</v>
      </c>
      <c r="C95" s="2" t="s">
        <v>15979</v>
      </c>
      <c r="D95" s="2" t="s">
        <v>51669</v>
      </c>
      <c r="E95" s="2" t="s">
        <v>51907</v>
      </c>
      <c r="F95" t="str">
        <f t="shared" si="10"/>
        <v>y</v>
      </c>
      <c r="G95" t="str">
        <f t="shared" si="11"/>
        <v>y</v>
      </c>
      <c r="I95" t="s">
        <v>13616</v>
      </c>
      <c r="K95">
        <v>1</v>
      </c>
    </row>
    <row r="96" spans="1:11" ht="14.4" hidden="1" customHeight="1" x14ac:dyDescent="0.3">
      <c r="A96" s="2" t="s">
        <v>28365</v>
      </c>
      <c r="B96" s="2" t="s">
        <v>10942</v>
      </c>
      <c r="C96" s="2" t="s">
        <v>10943</v>
      </c>
      <c r="D96" s="2" t="s">
        <v>51669</v>
      </c>
      <c r="E96" s="2" t="s">
        <v>51908</v>
      </c>
      <c r="F96" t="str">
        <f t="shared" si="10"/>
        <v>y</v>
      </c>
      <c r="G96" t="str">
        <f t="shared" si="11"/>
        <v>y</v>
      </c>
      <c r="I96" t="s">
        <v>13616</v>
      </c>
      <c r="K96">
        <v>1</v>
      </c>
    </row>
    <row r="97" spans="1:11" ht="14.4" hidden="1" customHeight="1" x14ac:dyDescent="0.3">
      <c r="A97" s="2" t="s">
        <v>780</v>
      </c>
      <c r="B97" s="2" t="s">
        <v>5672</v>
      </c>
      <c r="C97" s="2" t="s">
        <v>51909</v>
      </c>
      <c r="D97" s="2" t="s">
        <v>51669</v>
      </c>
      <c r="E97" s="2" t="s">
        <v>51910</v>
      </c>
      <c r="F97" t="str">
        <f t="shared" si="10"/>
        <v>y</v>
      </c>
      <c r="G97" t="str">
        <f t="shared" si="11"/>
        <v>y</v>
      </c>
      <c r="I97" t="s">
        <v>13616</v>
      </c>
      <c r="K97">
        <v>1</v>
      </c>
    </row>
    <row r="98" spans="1:11" ht="14.4" hidden="1" customHeight="1" x14ac:dyDescent="0.3">
      <c r="A98" s="2" t="s">
        <v>783</v>
      </c>
      <c r="B98" s="2" t="s">
        <v>4599</v>
      </c>
      <c r="C98" s="2" t="s">
        <v>42467</v>
      </c>
      <c r="D98" s="2" t="s">
        <v>51666</v>
      </c>
      <c r="E98" s="2" t="s">
        <v>51911</v>
      </c>
      <c r="F98" t="str">
        <f t="shared" si="10"/>
        <v>y</v>
      </c>
      <c r="G98" t="str">
        <f t="shared" si="11"/>
        <v>y</v>
      </c>
      <c r="I98" t="s">
        <v>13616</v>
      </c>
      <c r="K98">
        <v>16</v>
      </c>
    </row>
    <row r="99" spans="1:11" ht="14.4" hidden="1" customHeight="1" x14ac:dyDescent="0.3">
      <c r="A99" s="2" t="s">
        <v>789</v>
      </c>
      <c r="B99" s="2" t="s">
        <v>4490</v>
      </c>
      <c r="C99" s="2" t="s">
        <v>51912</v>
      </c>
      <c r="D99" s="2" t="s">
        <v>51913</v>
      </c>
      <c r="E99" s="2" t="s">
        <v>51914</v>
      </c>
      <c r="F99" t="str">
        <f t="shared" si="10"/>
        <v>y</v>
      </c>
      <c r="G99" t="str">
        <f t="shared" si="11"/>
        <v>y</v>
      </c>
      <c r="I99" t="s">
        <v>13616</v>
      </c>
      <c r="K99">
        <v>36</v>
      </c>
    </row>
    <row r="100" spans="1:11" ht="14.4" customHeight="1" x14ac:dyDescent="0.3">
      <c r="A100" s="2" t="s">
        <v>51915</v>
      </c>
      <c r="B100" s="2" t="s">
        <v>19907</v>
      </c>
      <c r="C100" s="2" t="s">
        <v>51916</v>
      </c>
      <c r="D100" s="2" t="s">
        <v>51764</v>
      </c>
      <c r="E100" s="2" t="s">
        <v>51917</v>
      </c>
      <c r="F100" t="str">
        <f>IF(COUNTIF(H100:J100,"used")&gt;0,"y","")</f>
        <v/>
      </c>
      <c r="G100" t="str">
        <f t="shared" si="11"/>
        <v>y</v>
      </c>
      <c r="I100" t="s">
        <v>13568</v>
      </c>
      <c r="K100">
        <v>2</v>
      </c>
    </row>
    <row r="101" spans="1:11" ht="14.4" hidden="1" customHeight="1" x14ac:dyDescent="0.3">
      <c r="A101" s="2" t="s">
        <v>51918</v>
      </c>
      <c r="B101" s="2" t="s">
        <v>708</v>
      </c>
      <c r="C101" s="2" t="s">
        <v>12555</v>
      </c>
      <c r="D101" s="2" t="s">
        <v>51877</v>
      </c>
      <c r="E101" s="2" t="s">
        <v>51919</v>
      </c>
      <c r="F101" t="str">
        <f t="shared" ref="F101" si="12">IF(COUNTIF(H101:J101,"used")&gt;0,"y","")</f>
        <v>y</v>
      </c>
      <c r="G101" t="str">
        <f t="shared" ref="G101" si="13">IF(COUNTA(H101:J101)&gt;0,"y","")</f>
        <v>y</v>
      </c>
      <c r="I101" t="s">
        <v>13616</v>
      </c>
      <c r="K101">
        <f t="shared" ref="K101" si="14">_xlfn.IFS(AND($F101="y",H101="used",$F101="y",I101="used",$F101="y",J101="used"),123,AND($F101="y",H101="used",$F101="y",I101="used",$F101="y",OR(J101="",J101="x")),12,AND($F101="y",H101="used",$F101="y",OR(I101="x",I101=""),$F101="y",J101="used"),13,AND($F101="y",OR(H101="x",H101=""),$F101="y",I101="used",$F101="y",J101="used"),23,AND($F101="y",H101="used",$F101="y",OR(I101="x",I101=""),$F101="y",OR(J101="x",J101="")),1,AND($F101="y",OR(H101="x",H101=""),$F101="y",I101="used",$F101="y",OR(J101="x",J101="")),2,AND($F101="y",OR(H101="x",H101=""),$F101="y",OR(I101="x",I101=""),$F101="y",J101="used"),3,TRUE,-2)</f>
        <v>2</v>
      </c>
    </row>
  </sheetData>
  <autoFilter ref="A4:K101" xr:uid="{6836CC80-7182-436B-B709-54E4D4A7BD6C}">
    <filterColumn colId="8">
      <filters>
        <filter val="x"/>
      </filters>
    </filterColumn>
    <sortState xmlns:xlrd2="http://schemas.microsoft.com/office/spreadsheetml/2017/richdata2" ref="A6:K100">
      <sortCondition ref="B4:B101"/>
    </sortState>
  </autoFilter>
  <hyperlinks>
    <hyperlink ref="D1" location="'Dashboard'!A1" display="&lt;-- go to dashboard" xr:uid="{CB3B0942-80B1-4BBF-81C9-A0CA023225DC}"/>
  </hyperlinks>
  <pageMargins left="0.7" right="0.7" top="0.75" bottom="0.75" header="0.3" footer="0.3"/>
  <headerFooter>
    <oddHeader>&amp;L&amp;"Arial"&amp;8&amp;K000000 INTERNAL&amp;1#_x000D_</oddHead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8BE17-CA4C-4922-B8AF-A722F9E76593}">
  <sheetPr codeName="Sheet67" filterMode="1"/>
  <dimension ref="A1:Q1612"/>
  <sheetViews>
    <sheetView topLeftCell="B153" zoomScaleNormal="100" workbookViewId="0">
      <selection activeCell="H80" sqref="H80:J86"/>
    </sheetView>
  </sheetViews>
  <sheetFormatPr defaultColWidth="7.5546875" defaultRowHeight="14.4" x14ac:dyDescent="0.3"/>
  <cols>
    <col min="1" max="2" width="9.6640625" customWidth="1"/>
    <col min="3" max="3" width="37.88671875" customWidth="1"/>
    <col min="4" max="4" width="21.33203125" customWidth="1"/>
    <col min="5" max="5" width="14.88671875" customWidth="1"/>
    <col min="6" max="6" width="8.33203125" customWidth="1"/>
    <col min="7" max="7" width="30" style="15" customWidth="1"/>
    <col min="8" max="10" width="7.5546875" customWidth="1"/>
    <col min="11" max="11" width="29.6640625" customWidth="1"/>
    <col min="12" max="12" width="11.88671875" customWidth="1"/>
    <col min="16" max="16" width="18" bestFit="1" customWidth="1"/>
  </cols>
  <sheetData>
    <row r="1" spans="1:17" x14ac:dyDescent="0.3">
      <c r="A1" s="35" t="s">
        <v>13546</v>
      </c>
      <c r="B1" t="s">
        <v>51920</v>
      </c>
      <c r="C1" s="1"/>
      <c r="D1" s="58" t="s">
        <v>13548</v>
      </c>
      <c r="E1" s="14">
        <v>46268.699131944442</v>
      </c>
      <c r="F1" s="1" t="s">
        <v>51921</v>
      </c>
      <c r="G1" s="55" t="s">
        <v>2</v>
      </c>
      <c r="H1" s="5">
        <f>COUNTIF(H5:H1048576,"&lt;&gt;" ) - COUNTIF(H5:H1048576,"*NP*")</f>
        <v>736</v>
      </c>
      <c r="I1" s="5">
        <f>COUNTIF(I5:I1048576,"&lt;&gt;" ) - COUNTIF(I5:I1048576,"*NP*")</f>
        <v>1017</v>
      </c>
      <c r="J1" s="35">
        <f>COUNTIF(J5:J1048576,"&lt;&gt;" ) - COUNTIF(J5:J1048576,"*NP*")</f>
        <v>738</v>
      </c>
      <c r="K1" s="1"/>
      <c r="L1" s="1"/>
      <c r="P1" t="s">
        <v>51922</v>
      </c>
      <c r="Q1" t="s">
        <v>51923</v>
      </c>
    </row>
    <row r="2" spans="1:17" x14ac:dyDescent="0.3">
      <c r="A2" s="35" t="s">
        <v>13550</v>
      </c>
      <c r="B2" t="s">
        <v>51924</v>
      </c>
      <c r="C2" s="1"/>
      <c r="D2" s="1"/>
      <c r="E2" s="14">
        <v>46268.703946759262</v>
      </c>
      <c r="F2" s="10" t="s">
        <v>51925</v>
      </c>
      <c r="G2" s="55" t="s">
        <v>13552</v>
      </c>
      <c r="H2" s="16">
        <f>IF(H1=0,0,COUNTIF(H5:H1048576,"used")/H1)</f>
        <v>0.11820652173913043</v>
      </c>
      <c r="I2" s="16">
        <f>IF(I1=0,0,COUNTIF(I5:I1048576,"used")/I1)</f>
        <v>0.13077679449360866</v>
      </c>
      <c r="J2" s="16">
        <f>IF(J1=0,0,COUNTIF(J5:J1048576,"used")/J1)</f>
        <v>0.12330623306233063</v>
      </c>
      <c r="K2" s="1"/>
      <c r="L2" s="1"/>
      <c r="P2" t="s">
        <v>51926</v>
      </c>
      <c r="Q2" t="s">
        <v>51927</v>
      </c>
    </row>
    <row r="3" spans="1:17" x14ac:dyDescent="0.3">
      <c r="A3" s="36" t="s">
        <v>13553</v>
      </c>
      <c r="B3" t="s">
        <v>51920</v>
      </c>
      <c r="C3" s="1"/>
      <c r="D3" s="1"/>
      <c r="E3" s="14">
        <v>46268.699131944442</v>
      </c>
      <c r="F3" s="1" t="s">
        <v>51921</v>
      </c>
      <c r="G3" s="56"/>
      <c r="H3" s="1"/>
      <c r="I3" s="1"/>
      <c r="K3" s="1"/>
      <c r="L3" s="1"/>
    </row>
    <row r="4" spans="1:17" x14ac:dyDescent="0.3">
      <c r="A4" s="35" t="s">
        <v>82</v>
      </c>
      <c r="B4" s="35" t="s">
        <v>83</v>
      </c>
      <c r="C4" s="35" t="s">
        <v>84</v>
      </c>
      <c r="D4" s="35" t="s">
        <v>13557</v>
      </c>
      <c r="E4" s="35" t="s">
        <v>13558</v>
      </c>
      <c r="F4" s="35" t="s">
        <v>13559</v>
      </c>
      <c r="G4" s="57" t="s">
        <v>13560</v>
      </c>
      <c r="H4" s="35" t="s">
        <v>3</v>
      </c>
      <c r="I4" s="35" t="s">
        <v>4</v>
      </c>
      <c r="J4" s="35" t="s">
        <v>5</v>
      </c>
      <c r="K4" s="35" t="s">
        <v>51928</v>
      </c>
      <c r="L4" s="53" t="s">
        <v>13561</v>
      </c>
      <c r="M4" s="53" t="s">
        <v>13562</v>
      </c>
    </row>
    <row r="5" spans="1:17" hidden="1" x14ac:dyDescent="0.3">
      <c r="A5" s="10" t="s">
        <v>51929</v>
      </c>
      <c r="B5" s="10" t="s">
        <v>51930</v>
      </c>
      <c r="C5" s="10" t="s">
        <v>51931</v>
      </c>
      <c r="D5" s="10" t="s">
        <v>51932</v>
      </c>
      <c r="E5" s="10" t="s">
        <v>51933</v>
      </c>
      <c r="F5" t="str">
        <f>IF(COUNTIF(H5:J5,"used")&gt;0,"y","")</f>
        <v/>
      </c>
      <c r="G5"/>
      <c r="I5" t="s">
        <v>13568</v>
      </c>
      <c r="K5" s="10" t="s">
        <v>51934</v>
      </c>
      <c r="L5" s="10"/>
      <c r="M5">
        <v>35</v>
      </c>
    </row>
    <row r="6" spans="1:17" hidden="1" x14ac:dyDescent="0.3">
      <c r="A6" s="10" t="s">
        <v>51935</v>
      </c>
      <c r="B6" s="59" t="s">
        <v>51936</v>
      </c>
      <c r="C6" s="10" t="s">
        <v>51937</v>
      </c>
      <c r="D6" s="10" t="s">
        <v>51932</v>
      </c>
      <c r="E6" s="10" t="s">
        <v>51938</v>
      </c>
      <c r="G6"/>
      <c r="I6" t="s">
        <v>13616</v>
      </c>
      <c r="K6" s="10" t="s">
        <v>51934</v>
      </c>
      <c r="L6" s="10" t="s">
        <v>51939</v>
      </c>
      <c r="M6">
        <v>35</v>
      </c>
    </row>
    <row r="7" spans="1:17" hidden="1" x14ac:dyDescent="0.3">
      <c r="A7" s="10" t="s">
        <v>8199</v>
      </c>
      <c r="B7" s="10" t="s">
        <v>51940</v>
      </c>
      <c r="C7" s="10" t="s">
        <v>51941</v>
      </c>
      <c r="D7" s="10" t="s">
        <v>51942</v>
      </c>
      <c r="E7" s="10" t="s">
        <v>51943</v>
      </c>
      <c r="G7"/>
      <c r="I7" t="s">
        <v>13568</v>
      </c>
      <c r="K7" s="10" t="s">
        <v>51944</v>
      </c>
      <c r="L7" s="10"/>
      <c r="M7">
        <v>108</v>
      </c>
    </row>
    <row r="8" spans="1:17" x14ac:dyDescent="0.3">
      <c r="A8" s="10" t="s">
        <v>34445</v>
      </c>
      <c r="B8" s="10" t="s">
        <v>34446</v>
      </c>
      <c r="C8" s="10" t="s">
        <v>51945</v>
      </c>
      <c r="D8" s="10" t="s">
        <v>51946</v>
      </c>
      <c r="E8" s="10" t="s">
        <v>51947</v>
      </c>
      <c r="F8" t="str">
        <f t="shared" ref="F8:F9" si="0">IF(COUNTIF(H8:J8,"used")&gt;0,"y","")</f>
        <v/>
      </c>
      <c r="G8"/>
      <c r="H8" t="s">
        <v>13568</v>
      </c>
      <c r="J8" t="s">
        <v>13568</v>
      </c>
      <c r="K8" s="10" t="s">
        <v>51946</v>
      </c>
      <c r="L8" s="10"/>
      <c r="M8">
        <v>171</v>
      </c>
    </row>
    <row r="9" spans="1:17" x14ac:dyDescent="0.3">
      <c r="A9" s="10" t="s">
        <v>34811</v>
      </c>
      <c r="B9" s="10" t="s">
        <v>2029</v>
      </c>
      <c r="C9" s="10" t="s">
        <v>51948</v>
      </c>
      <c r="D9" s="10" t="s">
        <v>51949</v>
      </c>
      <c r="E9" s="10" t="s">
        <v>51950</v>
      </c>
      <c r="F9" t="str">
        <f t="shared" si="0"/>
        <v/>
      </c>
      <c r="G9"/>
      <c r="H9" t="s">
        <v>13568</v>
      </c>
      <c r="J9" t="s">
        <v>13568</v>
      </c>
      <c r="K9" s="10" t="s">
        <v>51951</v>
      </c>
      <c r="L9" s="10"/>
      <c r="M9">
        <v>10</v>
      </c>
    </row>
    <row r="10" spans="1:17" hidden="1" x14ac:dyDescent="0.3">
      <c r="A10" s="10" t="s">
        <v>2028</v>
      </c>
      <c r="B10" s="10" t="s">
        <v>2029</v>
      </c>
      <c r="C10" s="10" t="s">
        <v>51952</v>
      </c>
      <c r="D10" s="10" t="s">
        <v>51953</v>
      </c>
      <c r="E10" s="10" t="s">
        <v>51954</v>
      </c>
      <c r="G10"/>
      <c r="I10" t="s">
        <v>13568</v>
      </c>
      <c r="K10" s="10" t="s">
        <v>51955</v>
      </c>
      <c r="L10" s="10"/>
      <c r="M10">
        <v>114</v>
      </c>
    </row>
    <row r="11" spans="1:17" hidden="1" x14ac:dyDescent="0.3">
      <c r="A11" s="10" t="s">
        <v>51956</v>
      </c>
      <c r="B11" s="10" t="s">
        <v>51957</v>
      </c>
      <c r="C11" s="10" t="s">
        <v>51958</v>
      </c>
      <c r="D11" s="10" t="s">
        <v>51959</v>
      </c>
      <c r="E11" s="10" t="s">
        <v>51960</v>
      </c>
      <c r="G11"/>
      <c r="I11" t="s">
        <v>13568</v>
      </c>
      <c r="K11" s="10" t="s">
        <v>51961</v>
      </c>
      <c r="L11" s="10" t="s">
        <v>51962</v>
      </c>
      <c r="M11">
        <v>118</v>
      </c>
    </row>
    <row r="12" spans="1:17" hidden="1" x14ac:dyDescent="0.3">
      <c r="A12" s="10" t="s">
        <v>51963</v>
      </c>
      <c r="B12" s="10" t="s">
        <v>51964</v>
      </c>
      <c r="C12" s="10" t="s">
        <v>51965</v>
      </c>
      <c r="D12" s="10" t="s">
        <v>51966</v>
      </c>
      <c r="E12" s="10" t="s">
        <v>51967</v>
      </c>
      <c r="G12"/>
      <c r="I12" t="s">
        <v>13568</v>
      </c>
      <c r="K12" s="10" t="s">
        <v>51968</v>
      </c>
      <c r="L12" s="10" t="s">
        <v>51962</v>
      </c>
      <c r="M12">
        <v>128</v>
      </c>
    </row>
    <row r="13" spans="1:17" hidden="1" x14ac:dyDescent="0.3">
      <c r="A13" s="10" t="s">
        <v>10442</v>
      </c>
      <c r="B13" s="10" t="s">
        <v>36689</v>
      </c>
      <c r="C13" s="10" t="s">
        <v>51969</v>
      </c>
      <c r="D13" s="10" t="s">
        <v>51970</v>
      </c>
      <c r="E13" s="10" t="s">
        <v>51971</v>
      </c>
      <c r="G13"/>
      <c r="I13" t="s">
        <v>13568</v>
      </c>
      <c r="K13" s="10" t="s">
        <v>51972</v>
      </c>
      <c r="L13" s="10"/>
      <c r="M13">
        <v>129</v>
      </c>
    </row>
    <row r="14" spans="1:17" hidden="1" x14ac:dyDescent="0.3">
      <c r="A14" s="10" t="s">
        <v>35265</v>
      </c>
      <c r="B14" s="10" t="s">
        <v>3787</v>
      </c>
      <c r="C14" s="10" t="s">
        <v>51973</v>
      </c>
      <c r="D14" s="10" t="s">
        <v>51974</v>
      </c>
      <c r="E14" s="10" t="s">
        <v>22259</v>
      </c>
      <c r="G14"/>
      <c r="I14" t="s">
        <v>13568</v>
      </c>
      <c r="K14" s="10" t="s">
        <v>51975</v>
      </c>
      <c r="L14" s="10"/>
      <c r="M14">
        <v>130</v>
      </c>
    </row>
    <row r="15" spans="1:17" hidden="1" x14ac:dyDescent="0.3">
      <c r="A15" s="10" t="s">
        <v>35269</v>
      </c>
      <c r="B15" s="10" t="s">
        <v>3790</v>
      </c>
      <c r="C15" s="10" t="s">
        <v>51976</v>
      </c>
      <c r="D15" s="10" t="s">
        <v>51977</v>
      </c>
      <c r="E15" s="10" t="s">
        <v>22259</v>
      </c>
      <c r="G15"/>
      <c r="I15" t="s">
        <v>13568</v>
      </c>
      <c r="K15" s="10" t="s">
        <v>51978</v>
      </c>
      <c r="L15" s="10"/>
      <c r="M15">
        <v>165</v>
      </c>
    </row>
    <row r="16" spans="1:17" x14ac:dyDescent="0.3">
      <c r="A16" s="10" t="s">
        <v>51979</v>
      </c>
      <c r="B16" s="10" t="s">
        <v>51980</v>
      </c>
      <c r="C16" s="10" t="s">
        <v>51981</v>
      </c>
      <c r="D16" s="10" t="s">
        <v>34708</v>
      </c>
      <c r="E16" s="10" t="s">
        <v>34708</v>
      </c>
      <c r="F16" t="str">
        <f>IF(COUNTIF(H16:J16,"used")&gt;0,"y","")</f>
        <v/>
      </c>
      <c r="G16"/>
      <c r="H16" t="s">
        <v>13568</v>
      </c>
      <c r="J16" t="s">
        <v>13568</v>
      </c>
      <c r="K16" s="10" t="s">
        <v>51982</v>
      </c>
      <c r="L16" s="10"/>
      <c r="M16">
        <v>2</v>
      </c>
    </row>
    <row r="17" spans="1:13" hidden="1" x14ac:dyDescent="0.3">
      <c r="A17" s="10" t="s">
        <v>51983</v>
      </c>
      <c r="B17" s="10" t="s">
        <v>51984</v>
      </c>
      <c r="C17" s="10" t="s">
        <v>51985</v>
      </c>
      <c r="D17" s="10" t="s">
        <v>51986</v>
      </c>
      <c r="E17" s="10" t="s">
        <v>51987</v>
      </c>
      <c r="G17"/>
      <c r="H17" t="s">
        <v>13568</v>
      </c>
      <c r="I17" t="s">
        <v>13568</v>
      </c>
      <c r="J17" t="s">
        <v>13616</v>
      </c>
      <c r="K17" s="10" t="s">
        <v>51988</v>
      </c>
      <c r="L17" s="10"/>
      <c r="M17">
        <v>44</v>
      </c>
    </row>
    <row r="18" spans="1:13" hidden="1" x14ac:dyDescent="0.3">
      <c r="A18" s="10" t="s">
        <v>51989</v>
      </c>
      <c r="B18" s="10" t="s">
        <v>51990</v>
      </c>
      <c r="C18" s="10" t="s">
        <v>51991</v>
      </c>
      <c r="D18" s="10" t="s">
        <v>51986</v>
      </c>
      <c r="E18" s="10" t="s">
        <v>51992</v>
      </c>
      <c r="G18"/>
      <c r="I18" t="s">
        <v>13568</v>
      </c>
      <c r="J18" t="s">
        <v>13616</v>
      </c>
      <c r="K18" s="10" t="s">
        <v>51988</v>
      </c>
      <c r="L18" s="10"/>
      <c r="M18">
        <v>44</v>
      </c>
    </row>
    <row r="19" spans="1:13" x14ac:dyDescent="0.3">
      <c r="A19" s="10" t="s">
        <v>51993</v>
      </c>
      <c r="B19" s="10" t="s">
        <v>51994</v>
      </c>
      <c r="C19" s="10" t="s">
        <v>51995</v>
      </c>
      <c r="D19" s="10" t="s">
        <v>34708</v>
      </c>
      <c r="E19" s="10" t="s">
        <v>34708</v>
      </c>
      <c r="F19" t="str">
        <f>IF(COUNTIF(H19:J19,"used")&gt;0,"y","")</f>
        <v/>
      </c>
      <c r="G19"/>
      <c r="H19" t="s">
        <v>13568</v>
      </c>
      <c r="J19" t="s">
        <v>13568</v>
      </c>
      <c r="K19" s="10" t="s">
        <v>51982</v>
      </c>
      <c r="L19" s="10"/>
      <c r="M19">
        <v>2</v>
      </c>
    </row>
    <row r="20" spans="1:13" hidden="1" x14ac:dyDescent="0.3">
      <c r="A20" s="10" t="s">
        <v>25083</v>
      </c>
      <c r="B20" s="10" t="s">
        <v>51996</v>
      </c>
      <c r="C20" s="10" t="s">
        <v>51997</v>
      </c>
      <c r="D20" s="10" t="s">
        <v>51998</v>
      </c>
      <c r="E20" s="10" t="s">
        <v>51999</v>
      </c>
      <c r="G20"/>
      <c r="H20" t="s">
        <v>13568</v>
      </c>
      <c r="J20" t="s">
        <v>13616</v>
      </c>
      <c r="K20" s="10" t="s">
        <v>51998</v>
      </c>
      <c r="L20" s="10"/>
      <c r="M20">
        <v>110</v>
      </c>
    </row>
    <row r="21" spans="1:13" hidden="1" x14ac:dyDescent="0.3">
      <c r="A21" s="10" t="s">
        <v>52000</v>
      </c>
      <c r="B21" s="10" t="s">
        <v>52001</v>
      </c>
      <c r="C21" s="10" t="s">
        <v>52002</v>
      </c>
      <c r="D21" s="10" t="s">
        <v>34708</v>
      </c>
      <c r="E21" s="10" t="s">
        <v>34708</v>
      </c>
      <c r="G21"/>
      <c r="H21" t="s">
        <v>13568</v>
      </c>
      <c r="J21" t="s">
        <v>13616</v>
      </c>
      <c r="K21" s="10" t="s">
        <v>51982</v>
      </c>
      <c r="L21" s="10"/>
      <c r="M21">
        <v>2</v>
      </c>
    </row>
    <row r="22" spans="1:13" x14ac:dyDescent="0.3">
      <c r="A22" s="10" t="s">
        <v>52003</v>
      </c>
      <c r="B22" s="10" t="s">
        <v>52004</v>
      </c>
      <c r="C22" s="10" t="s">
        <v>52005</v>
      </c>
      <c r="D22" s="10" t="s">
        <v>52006</v>
      </c>
      <c r="E22" s="10" t="s">
        <v>52007</v>
      </c>
      <c r="F22" t="str">
        <f>IF(COUNTIF(H22:J22,"used")&gt;0,"y","")</f>
        <v/>
      </c>
      <c r="G22"/>
      <c r="I22" t="s">
        <v>13568</v>
      </c>
      <c r="J22" t="s">
        <v>13568</v>
      </c>
      <c r="K22" s="10" t="s">
        <v>52008</v>
      </c>
      <c r="L22" s="10" t="s">
        <v>51962</v>
      </c>
      <c r="M22">
        <v>25</v>
      </c>
    </row>
    <row r="23" spans="1:13" hidden="1" x14ac:dyDescent="0.3">
      <c r="A23" s="10" t="s">
        <v>6273</v>
      </c>
      <c r="B23" s="10" t="s">
        <v>6274</v>
      </c>
      <c r="C23" s="10" t="s">
        <v>52009</v>
      </c>
      <c r="D23" s="10" t="s">
        <v>34708</v>
      </c>
      <c r="E23" s="10" t="s">
        <v>34708</v>
      </c>
      <c r="G23"/>
      <c r="H23" t="s">
        <v>13568</v>
      </c>
      <c r="J23" t="s">
        <v>13616</v>
      </c>
      <c r="K23" s="10" t="s">
        <v>51982</v>
      </c>
      <c r="L23" s="10"/>
      <c r="M23">
        <v>2</v>
      </c>
    </row>
    <row r="24" spans="1:13" x14ac:dyDescent="0.3">
      <c r="A24" s="10" t="s">
        <v>52010</v>
      </c>
      <c r="B24" s="10" t="s">
        <v>52011</v>
      </c>
      <c r="C24" s="10" t="s">
        <v>52012</v>
      </c>
      <c r="D24" s="10" t="s">
        <v>34708</v>
      </c>
      <c r="E24" s="10" t="s">
        <v>34708</v>
      </c>
      <c r="F24" t="str">
        <f t="shared" ref="F24:F26" si="1">IF(COUNTIF(H24:J24,"used")&gt;0,"y","")</f>
        <v/>
      </c>
      <c r="G24"/>
      <c r="H24" t="s">
        <v>13568</v>
      </c>
      <c r="J24" t="s">
        <v>13568</v>
      </c>
      <c r="K24" s="10" t="s">
        <v>51982</v>
      </c>
      <c r="L24" s="10"/>
      <c r="M24">
        <v>2</v>
      </c>
    </row>
    <row r="25" spans="1:13" x14ac:dyDescent="0.3">
      <c r="A25" s="10" t="s">
        <v>52013</v>
      </c>
      <c r="B25" s="10" t="s">
        <v>52014</v>
      </c>
      <c r="C25" s="10" t="s">
        <v>52015</v>
      </c>
      <c r="D25" s="2" t="s">
        <v>52006</v>
      </c>
      <c r="E25" s="10" t="s">
        <v>34708</v>
      </c>
      <c r="F25" t="str">
        <f t="shared" si="1"/>
        <v/>
      </c>
      <c r="G25"/>
      <c r="H25" t="s">
        <v>13568</v>
      </c>
      <c r="I25" t="s">
        <v>13568</v>
      </c>
      <c r="J25" t="s">
        <v>13568</v>
      </c>
      <c r="K25" s="2" t="s">
        <v>52008</v>
      </c>
      <c r="L25" s="10" t="s">
        <v>51962</v>
      </c>
      <c r="M25">
        <v>25</v>
      </c>
    </row>
    <row r="26" spans="1:13" x14ac:dyDescent="0.3">
      <c r="A26" s="10" t="s">
        <v>52016</v>
      </c>
      <c r="B26" s="10" t="s">
        <v>52017</v>
      </c>
      <c r="C26" s="10" t="s">
        <v>52018</v>
      </c>
      <c r="D26" s="10" t="s">
        <v>34708</v>
      </c>
      <c r="E26" s="10" t="s">
        <v>34708</v>
      </c>
      <c r="F26" t="str">
        <f t="shared" si="1"/>
        <v/>
      </c>
      <c r="G26"/>
      <c r="H26" t="s">
        <v>13568</v>
      </c>
      <c r="J26" t="s">
        <v>13568</v>
      </c>
      <c r="K26" s="10" t="s">
        <v>51982</v>
      </c>
      <c r="L26" s="10"/>
      <c r="M26">
        <v>2</v>
      </c>
    </row>
    <row r="27" spans="1:13" hidden="1" x14ac:dyDescent="0.3">
      <c r="A27" s="10" t="s">
        <v>52019</v>
      </c>
      <c r="B27" s="10" t="s">
        <v>52020</v>
      </c>
      <c r="C27" s="10" t="s">
        <v>52021</v>
      </c>
      <c r="D27" s="10" t="s">
        <v>52006</v>
      </c>
      <c r="E27" s="10" t="s">
        <v>52022</v>
      </c>
      <c r="G27"/>
      <c r="I27" t="s">
        <v>13568</v>
      </c>
      <c r="K27" s="10" t="s">
        <v>52008</v>
      </c>
      <c r="L27" s="10" t="s">
        <v>51962</v>
      </c>
      <c r="M27">
        <v>25</v>
      </c>
    </row>
    <row r="28" spans="1:13" hidden="1" x14ac:dyDescent="0.3">
      <c r="A28" s="10" t="s">
        <v>52023</v>
      </c>
      <c r="B28" s="10" t="s">
        <v>52024</v>
      </c>
      <c r="C28" s="10" t="s">
        <v>52025</v>
      </c>
      <c r="D28" s="10" t="s">
        <v>52006</v>
      </c>
      <c r="E28" s="10" t="s">
        <v>52026</v>
      </c>
      <c r="G28"/>
      <c r="I28" t="s">
        <v>13568</v>
      </c>
      <c r="K28" s="10" t="s">
        <v>52008</v>
      </c>
      <c r="L28" s="10" t="s">
        <v>51962</v>
      </c>
      <c r="M28">
        <v>25</v>
      </c>
    </row>
    <row r="29" spans="1:13" x14ac:dyDescent="0.3">
      <c r="A29" s="10" t="s">
        <v>52027</v>
      </c>
      <c r="B29" s="10" t="s">
        <v>52028</v>
      </c>
      <c r="C29" s="10" t="s">
        <v>52029</v>
      </c>
      <c r="D29" s="10" t="s">
        <v>34708</v>
      </c>
      <c r="E29" s="10" t="s">
        <v>34708</v>
      </c>
      <c r="F29" t="str">
        <f t="shared" ref="F29:F34" si="2">IF(COUNTIF(H29:J29,"used")&gt;0,"y","")</f>
        <v/>
      </c>
      <c r="G29"/>
      <c r="H29" t="s">
        <v>13568</v>
      </c>
      <c r="J29" t="s">
        <v>13568</v>
      </c>
      <c r="K29" s="10" t="s">
        <v>51982</v>
      </c>
      <c r="L29" s="10"/>
      <c r="M29">
        <v>2</v>
      </c>
    </row>
    <row r="30" spans="1:13" x14ac:dyDescent="0.3">
      <c r="A30" s="10" t="s">
        <v>52030</v>
      </c>
      <c r="B30" s="10" t="s">
        <v>52031</v>
      </c>
      <c r="C30" s="10" t="s">
        <v>52032</v>
      </c>
      <c r="D30" s="10" t="s">
        <v>34708</v>
      </c>
      <c r="E30" s="10" t="s">
        <v>34708</v>
      </c>
      <c r="F30" t="str">
        <f t="shared" si="2"/>
        <v/>
      </c>
      <c r="G30"/>
      <c r="H30" t="s">
        <v>13568</v>
      </c>
      <c r="J30" t="s">
        <v>13568</v>
      </c>
      <c r="K30" s="10" t="s">
        <v>51982</v>
      </c>
      <c r="L30" s="10"/>
      <c r="M30">
        <v>2</v>
      </c>
    </row>
    <row r="31" spans="1:13" x14ac:dyDescent="0.3">
      <c r="A31" s="10" t="s">
        <v>52033</v>
      </c>
      <c r="B31" s="10" t="s">
        <v>52034</v>
      </c>
      <c r="C31" s="10" t="s">
        <v>52035</v>
      </c>
      <c r="D31" s="10" t="s">
        <v>34708</v>
      </c>
      <c r="E31" s="10" t="s">
        <v>34708</v>
      </c>
      <c r="F31" t="str">
        <f t="shared" si="2"/>
        <v/>
      </c>
      <c r="G31"/>
      <c r="H31" t="s">
        <v>13568</v>
      </c>
      <c r="J31" t="s">
        <v>13568</v>
      </c>
      <c r="K31" s="10" t="s">
        <v>51982</v>
      </c>
      <c r="L31" s="10"/>
      <c r="M31">
        <v>2</v>
      </c>
    </row>
    <row r="32" spans="1:13" x14ac:dyDescent="0.3">
      <c r="A32" s="10" t="s">
        <v>52036</v>
      </c>
      <c r="B32" s="10" t="s">
        <v>52037</v>
      </c>
      <c r="C32" s="10" t="s">
        <v>52038</v>
      </c>
      <c r="D32" s="10" t="s">
        <v>34708</v>
      </c>
      <c r="E32" s="10" t="s">
        <v>34708</v>
      </c>
      <c r="F32" t="str">
        <f t="shared" si="2"/>
        <v/>
      </c>
      <c r="G32"/>
      <c r="H32" t="s">
        <v>13568</v>
      </c>
      <c r="J32" t="s">
        <v>13568</v>
      </c>
      <c r="K32" s="10" t="s">
        <v>51982</v>
      </c>
      <c r="L32" s="10"/>
      <c r="M32">
        <v>2</v>
      </c>
    </row>
    <row r="33" spans="1:13" x14ac:dyDescent="0.3">
      <c r="A33" s="10" t="s">
        <v>52039</v>
      </c>
      <c r="B33" s="10" t="s">
        <v>5762</v>
      </c>
      <c r="C33" s="10" t="s">
        <v>52040</v>
      </c>
      <c r="D33" s="10" t="s">
        <v>52041</v>
      </c>
      <c r="E33" s="10" t="s">
        <v>52042</v>
      </c>
      <c r="F33" t="str">
        <f t="shared" si="2"/>
        <v/>
      </c>
      <c r="G33"/>
      <c r="H33" t="s">
        <v>13568</v>
      </c>
      <c r="J33" t="s">
        <v>13568</v>
      </c>
      <c r="K33" s="10" t="s">
        <v>52043</v>
      </c>
      <c r="L33" s="10"/>
      <c r="M33">
        <v>29</v>
      </c>
    </row>
    <row r="34" spans="1:13" x14ac:dyDescent="0.3">
      <c r="A34" s="10" t="s">
        <v>24260</v>
      </c>
      <c r="B34" s="10" t="s">
        <v>6279</v>
      </c>
      <c r="C34" s="10" t="s">
        <v>52044</v>
      </c>
      <c r="D34" s="10" t="s">
        <v>52041</v>
      </c>
      <c r="E34" s="10" t="s">
        <v>52045</v>
      </c>
      <c r="F34" t="str">
        <f t="shared" si="2"/>
        <v/>
      </c>
      <c r="G34"/>
      <c r="H34" t="s">
        <v>13568</v>
      </c>
      <c r="J34" t="s">
        <v>13568</v>
      </c>
      <c r="K34" s="10" t="s">
        <v>52043</v>
      </c>
      <c r="L34" s="10"/>
      <c r="M34">
        <v>29</v>
      </c>
    </row>
    <row r="35" spans="1:13" hidden="1" x14ac:dyDescent="0.3">
      <c r="A35" s="10" t="s">
        <v>52046</v>
      </c>
      <c r="B35" s="10" t="s">
        <v>52047</v>
      </c>
      <c r="C35" s="10" t="s">
        <v>52048</v>
      </c>
      <c r="D35" s="10" t="s">
        <v>52006</v>
      </c>
      <c r="E35" s="10" t="s">
        <v>52049</v>
      </c>
      <c r="G35"/>
      <c r="I35" t="s">
        <v>13568</v>
      </c>
      <c r="K35" s="10" t="s">
        <v>52008</v>
      </c>
      <c r="L35" s="10" t="s">
        <v>51962</v>
      </c>
      <c r="M35">
        <v>25</v>
      </c>
    </row>
    <row r="36" spans="1:13" hidden="1" x14ac:dyDescent="0.3">
      <c r="A36" s="10" t="s">
        <v>52050</v>
      </c>
      <c r="B36" s="10" t="s">
        <v>52051</v>
      </c>
      <c r="C36" s="10" t="s">
        <v>52052</v>
      </c>
      <c r="D36" s="10" t="s">
        <v>52006</v>
      </c>
      <c r="E36" s="10" t="s">
        <v>52053</v>
      </c>
      <c r="G36"/>
      <c r="I36" t="s">
        <v>13568</v>
      </c>
      <c r="K36" s="10" t="s">
        <v>52008</v>
      </c>
      <c r="L36" s="10" t="s">
        <v>51962</v>
      </c>
      <c r="M36">
        <v>25</v>
      </c>
    </row>
    <row r="37" spans="1:13" hidden="1" x14ac:dyDescent="0.3">
      <c r="A37" s="10" t="s">
        <v>52054</v>
      </c>
      <c r="B37" s="10" t="s">
        <v>52055</v>
      </c>
      <c r="C37" s="10" t="s">
        <v>52056</v>
      </c>
      <c r="D37" s="10" t="s">
        <v>52006</v>
      </c>
      <c r="E37" s="10" t="s">
        <v>52057</v>
      </c>
      <c r="G37"/>
      <c r="I37" t="s">
        <v>13568</v>
      </c>
      <c r="K37" s="10" t="s">
        <v>52008</v>
      </c>
      <c r="L37" s="10" t="s">
        <v>51962</v>
      </c>
      <c r="M37">
        <v>25</v>
      </c>
    </row>
    <row r="38" spans="1:13" hidden="1" x14ac:dyDescent="0.3">
      <c r="A38" s="10" t="s">
        <v>52058</v>
      </c>
      <c r="B38" s="10" t="s">
        <v>52059</v>
      </c>
      <c r="C38" s="10" t="s">
        <v>52060</v>
      </c>
      <c r="D38" s="10" t="s">
        <v>52006</v>
      </c>
      <c r="E38" s="10" t="s">
        <v>52061</v>
      </c>
      <c r="G38"/>
      <c r="I38" t="s">
        <v>13568</v>
      </c>
      <c r="K38" s="10" t="s">
        <v>52008</v>
      </c>
      <c r="L38" s="10" t="s">
        <v>51962</v>
      </c>
      <c r="M38">
        <v>25</v>
      </c>
    </row>
    <row r="39" spans="1:13" x14ac:dyDescent="0.3">
      <c r="A39" s="10" t="s">
        <v>52062</v>
      </c>
      <c r="B39" s="10" t="s">
        <v>52063</v>
      </c>
      <c r="C39" s="10" t="s">
        <v>52064</v>
      </c>
      <c r="D39" s="10" t="s">
        <v>34708</v>
      </c>
      <c r="E39" s="10" t="s">
        <v>34708</v>
      </c>
      <c r="F39" t="str">
        <f t="shared" ref="F39:F44" si="3">IF(COUNTIF(H39:J39,"used")&gt;0,"y","")</f>
        <v/>
      </c>
      <c r="G39"/>
      <c r="H39" t="s">
        <v>13568</v>
      </c>
      <c r="J39" t="s">
        <v>13568</v>
      </c>
      <c r="K39" s="10" t="s">
        <v>51982</v>
      </c>
      <c r="L39" s="10"/>
      <c r="M39">
        <v>2</v>
      </c>
    </row>
    <row r="40" spans="1:13" x14ac:dyDescent="0.3">
      <c r="A40" s="10" t="s">
        <v>52065</v>
      </c>
      <c r="B40" s="10" t="s">
        <v>52066</v>
      </c>
      <c r="C40" s="10" t="s">
        <v>52067</v>
      </c>
      <c r="D40" s="10" t="s">
        <v>52068</v>
      </c>
      <c r="E40" s="10" t="s">
        <v>52069</v>
      </c>
      <c r="F40" t="str">
        <f t="shared" si="3"/>
        <v/>
      </c>
      <c r="G40"/>
      <c r="H40" t="s">
        <v>13568</v>
      </c>
      <c r="J40" t="s">
        <v>13568</v>
      </c>
      <c r="K40" s="10" t="s">
        <v>52068</v>
      </c>
      <c r="L40" s="10"/>
      <c r="M40">
        <v>97</v>
      </c>
    </row>
    <row r="41" spans="1:13" x14ac:dyDescent="0.3">
      <c r="A41" s="10" t="s">
        <v>52070</v>
      </c>
      <c r="B41" s="10" t="s">
        <v>52071</v>
      </c>
      <c r="C41" s="10" t="s">
        <v>52072</v>
      </c>
      <c r="D41" s="10" t="s">
        <v>34708</v>
      </c>
      <c r="E41" s="10" t="s">
        <v>34708</v>
      </c>
      <c r="F41" t="str">
        <f t="shared" si="3"/>
        <v/>
      </c>
      <c r="G41"/>
      <c r="H41" t="s">
        <v>13568</v>
      </c>
      <c r="J41" t="s">
        <v>13568</v>
      </c>
      <c r="K41" s="10" t="s">
        <v>51982</v>
      </c>
      <c r="L41" s="10"/>
      <c r="M41">
        <v>2</v>
      </c>
    </row>
    <row r="42" spans="1:13" x14ac:dyDescent="0.3">
      <c r="A42" s="10" t="s">
        <v>52073</v>
      </c>
      <c r="B42" s="10" t="s">
        <v>52074</v>
      </c>
      <c r="C42" s="10" t="s">
        <v>52075</v>
      </c>
      <c r="D42" s="10" t="s">
        <v>52041</v>
      </c>
      <c r="E42" s="10" t="s">
        <v>52076</v>
      </c>
      <c r="F42" t="str">
        <f t="shared" si="3"/>
        <v/>
      </c>
      <c r="G42" s="50" t="s">
        <v>52077</v>
      </c>
      <c r="H42" t="s">
        <v>13568</v>
      </c>
      <c r="J42" t="s">
        <v>13568</v>
      </c>
      <c r="K42" s="10" t="s">
        <v>52043</v>
      </c>
      <c r="L42" s="10"/>
      <c r="M42">
        <v>29</v>
      </c>
    </row>
    <row r="43" spans="1:13" x14ac:dyDescent="0.3">
      <c r="A43" s="10" t="s">
        <v>52078</v>
      </c>
      <c r="B43" s="10" t="s">
        <v>52079</v>
      </c>
      <c r="C43" s="10" t="s">
        <v>52080</v>
      </c>
      <c r="D43" s="10" t="s">
        <v>34708</v>
      </c>
      <c r="E43" s="10" t="s">
        <v>34708</v>
      </c>
      <c r="F43" t="str">
        <f t="shared" si="3"/>
        <v/>
      </c>
      <c r="G43"/>
      <c r="H43" t="s">
        <v>13568</v>
      </c>
      <c r="J43" t="s">
        <v>13568</v>
      </c>
      <c r="K43" s="10" t="s">
        <v>51982</v>
      </c>
      <c r="L43" s="10"/>
      <c r="M43">
        <v>2</v>
      </c>
    </row>
    <row r="44" spans="1:13" x14ac:dyDescent="0.3">
      <c r="A44" s="10" t="s">
        <v>26255</v>
      </c>
      <c r="B44" s="10" t="s">
        <v>52081</v>
      </c>
      <c r="C44" s="10" t="s">
        <v>52082</v>
      </c>
      <c r="D44" s="10" t="s">
        <v>52068</v>
      </c>
      <c r="E44" s="10" t="s">
        <v>52083</v>
      </c>
      <c r="F44" t="str">
        <f t="shared" si="3"/>
        <v/>
      </c>
      <c r="G44"/>
      <c r="H44" t="s">
        <v>13568</v>
      </c>
      <c r="J44" t="s">
        <v>13568</v>
      </c>
      <c r="K44" s="10" t="s">
        <v>52068</v>
      </c>
      <c r="L44" s="10"/>
      <c r="M44">
        <v>97</v>
      </c>
    </row>
    <row r="45" spans="1:13" hidden="1" x14ac:dyDescent="0.3">
      <c r="A45" s="10" t="s">
        <v>52084</v>
      </c>
      <c r="B45" s="10" t="s">
        <v>52085</v>
      </c>
      <c r="C45" s="10" t="s">
        <v>52086</v>
      </c>
      <c r="D45" s="10" t="s">
        <v>52006</v>
      </c>
      <c r="E45" s="10" t="s">
        <v>52087</v>
      </c>
      <c r="G45"/>
      <c r="I45" t="s">
        <v>13568</v>
      </c>
      <c r="K45" s="10" t="s">
        <v>52008</v>
      </c>
      <c r="L45" s="10" t="s">
        <v>51962</v>
      </c>
      <c r="M45">
        <v>25</v>
      </c>
    </row>
    <row r="46" spans="1:13" x14ac:dyDescent="0.3">
      <c r="A46" s="10" t="s">
        <v>52088</v>
      </c>
      <c r="B46" s="10" t="s">
        <v>15978</v>
      </c>
      <c r="C46" s="10" t="s">
        <v>15979</v>
      </c>
      <c r="D46" s="10" t="s">
        <v>52089</v>
      </c>
      <c r="E46" s="10" t="s">
        <v>34708</v>
      </c>
      <c r="F46" t="str">
        <f t="shared" ref="F46:F54" si="4">IF(COUNTIF(H46:J46,"used")&gt;0,"y","")</f>
        <v/>
      </c>
      <c r="G46"/>
      <c r="H46" t="s">
        <v>13568</v>
      </c>
      <c r="J46" t="s">
        <v>13568</v>
      </c>
      <c r="K46" s="10" t="s">
        <v>52089</v>
      </c>
      <c r="L46" s="10"/>
      <c r="M46">
        <v>5</v>
      </c>
    </row>
    <row r="47" spans="1:13" x14ac:dyDescent="0.3">
      <c r="A47" s="10" t="s">
        <v>52090</v>
      </c>
      <c r="B47" s="10" t="s">
        <v>52091</v>
      </c>
      <c r="C47" s="10" t="s">
        <v>52092</v>
      </c>
      <c r="D47" s="2" t="s">
        <v>52093</v>
      </c>
      <c r="E47" s="10" t="s">
        <v>34708</v>
      </c>
      <c r="F47" t="str">
        <f t="shared" si="4"/>
        <v/>
      </c>
      <c r="G47"/>
      <c r="H47" t="s">
        <v>13568</v>
      </c>
      <c r="I47" t="s">
        <v>13568</v>
      </c>
      <c r="J47" t="s">
        <v>13568</v>
      </c>
      <c r="K47" s="2" t="s">
        <v>52094</v>
      </c>
      <c r="L47" s="2"/>
      <c r="M47">
        <v>19</v>
      </c>
    </row>
    <row r="48" spans="1:13" x14ac:dyDescent="0.3">
      <c r="A48" s="10" t="s">
        <v>52095</v>
      </c>
      <c r="B48" s="10" t="s">
        <v>52096</v>
      </c>
      <c r="C48" s="10" t="s">
        <v>52097</v>
      </c>
      <c r="D48" s="10" t="s">
        <v>34708</v>
      </c>
      <c r="E48" s="10" t="s">
        <v>34708</v>
      </c>
      <c r="F48" t="str">
        <f t="shared" si="4"/>
        <v/>
      </c>
      <c r="G48"/>
      <c r="H48" t="s">
        <v>13568</v>
      </c>
      <c r="J48" t="s">
        <v>13568</v>
      </c>
      <c r="K48" s="10" t="s">
        <v>51982</v>
      </c>
      <c r="L48" s="10"/>
      <c r="M48">
        <v>2</v>
      </c>
    </row>
    <row r="49" spans="1:13" x14ac:dyDescent="0.3">
      <c r="A49" s="10" t="s">
        <v>52098</v>
      </c>
      <c r="B49" s="10" t="s">
        <v>52099</v>
      </c>
      <c r="C49" s="10" t="s">
        <v>52100</v>
      </c>
      <c r="D49" s="2" t="s">
        <v>52093</v>
      </c>
      <c r="E49" s="10" t="s">
        <v>34708</v>
      </c>
      <c r="F49" t="str">
        <f t="shared" si="4"/>
        <v/>
      </c>
      <c r="G49"/>
      <c r="H49" t="s">
        <v>13568</v>
      </c>
      <c r="I49" t="s">
        <v>13568</v>
      </c>
      <c r="J49" t="s">
        <v>13568</v>
      </c>
      <c r="K49" s="2" t="s">
        <v>52094</v>
      </c>
      <c r="L49" s="2"/>
      <c r="M49">
        <v>19</v>
      </c>
    </row>
    <row r="50" spans="1:13" x14ac:dyDescent="0.3">
      <c r="A50" s="10" t="s">
        <v>52101</v>
      </c>
      <c r="B50" s="10" t="s">
        <v>52102</v>
      </c>
      <c r="C50" s="10" t="s">
        <v>52103</v>
      </c>
      <c r="D50" s="10" t="s">
        <v>34708</v>
      </c>
      <c r="E50" s="10" t="s">
        <v>34708</v>
      </c>
      <c r="F50" t="str">
        <f t="shared" si="4"/>
        <v/>
      </c>
      <c r="G50"/>
      <c r="H50" t="s">
        <v>13568</v>
      </c>
      <c r="J50" t="s">
        <v>13568</v>
      </c>
      <c r="K50" s="10" t="s">
        <v>51982</v>
      </c>
      <c r="L50" s="10"/>
      <c r="M50">
        <v>2</v>
      </c>
    </row>
    <row r="51" spans="1:13" x14ac:dyDescent="0.3">
      <c r="A51" s="10" t="s">
        <v>52104</v>
      </c>
      <c r="B51" s="10" t="s">
        <v>52105</v>
      </c>
      <c r="C51" s="10" t="s">
        <v>52106</v>
      </c>
      <c r="D51" s="10" t="s">
        <v>34708</v>
      </c>
      <c r="E51" s="10" t="s">
        <v>34708</v>
      </c>
      <c r="F51" t="str">
        <f t="shared" si="4"/>
        <v/>
      </c>
      <c r="G51"/>
      <c r="H51" t="s">
        <v>13568</v>
      </c>
      <c r="J51" t="s">
        <v>13568</v>
      </c>
      <c r="K51" s="10" t="s">
        <v>51982</v>
      </c>
      <c r="L51" s="10"/>
      <c r="M51">
        <v>2</v>
      </c>
    </row>
    <row r="52" spans="1:13" x14ac:dyDescent="0.3">
      <c r="A52" s="10" t="s">
        <v>52107</v>
      </c>
      <c r="B52" s="10" t="s">
        <v>52108</v>
      </c>
      <c r="C52" s="10" t="s">
        <v>52109</v>
      </c>
      <c r="D52" s="2" t="s">
        <v>52093</v>
      </c>
      <c r="E52" s="10" t="s">
        <v>34708</v>
      </c>
      <c r="F52" t="str">
        <f t="shared" si="4"/>
        <v/>
      </c>
      <c r="G52"/>
      <c r="H52" t="s">
        <v>13568</v>
      </c>
      <c r="I52" t="s">
        <v>13568</v>
      </c>
      <c r="J52" t="s">
        <v>13568</v>
      </c>
      <c r="K52" s="2" t="s">
        <v>52094</v>
      </c>
      <c r="L52" s="2"/>
      <c r="M52">
        <v>19</v>
      </c>
    </row>
    <row r="53" spans="1:13" x14ac:dyDescent="0.3">
      <c r="A53" s="10" t="s">
        <v>52110</v>
      </c>
      <c r="B53" s="10" t="s">
        <v>52111</v>
      </c>
      <c r="C53" s="10" t="s">
        <v>52112</v>
      </c>
      <c r="D53" s="2" t="s">
        <v>52093</v>
      </c>
      <c r="E53" s="10" t="s">
        <v>34708</v>
      </c>
      <c r="F53" t="str">
        <f t="shared" si="4"/>
        <v/>
      </c>
      <c r="G53"/>
      <c r="H53" t="s">
        <v>13568</v>
      </c>
      <c r="I53" t="s">
        <v>13568</v>
      </c>
      <c r="J53" t="s">
        <v>13568</v>
      </c>
      <c r="K53" s="2" t="s">
        <v>52094</v>
      </c>
      <c r="L53" s="2"/>
      <c r="M53">
        <v>19</v>
      </c>
    </row>
    <row r="54" spans="1:13" x14ac:dyDescent="0.3">
      <c r="A54" s="10" t="s">
        <v>52113</v>
      </c>
      <c r="B54" s="10" t="s">
        <v>52114</v>
      </c>
      <c r="C54" s="10" t="s">
        <v>52115</v>
      </c>
      <c r="D54" s="2" t="s">
        <v>52093</v>
      </c>
      <c r="E54" s="10" t="s">
        <v>34708</v>
      </c>
      <c r="F54" t="str">
        <f t="shared" si="4"/>
        <v/>
      </c>
      <c r="G54"/>
      <c r="H54" t="s">
        <v>13568</v>
      </c>
      <c r="I54" t="s">
        <v>13568</v>
      </c>
      <c r="J54" t="s">
        <v>13568</v>
      </c>
      <c r="K54" s="2" t="s">
        <v>52094</v>
      </c>
      <c r="L54" s="2"/>
      <c r="M54">
        <v>19</v>
      </c>
    </row>
    <row r="55" spans="1:13" hidden="1" x14ac:dyDescent="0.3">
      <c r="A55" s="10" t="s">
        <v>52116</v>
      </c>
      <c r="B55" s="10" t="s">
        <v>52117</v>
      </c>
      <c r="C55" s="10" t="s">
        <v>52118</v>
      </c>
      <c r="D55" s="10" t="s">
        <v>52093</v>
      </c>
      <c r="E55" s="10" t="s">
        <v>52119</v>
      </c>
      <c r="G55"/>
      <c r="I55" t="s">
        <v>13568</v>
      </c>
      <c r="K55" s="10" t="s">
        <v>52094</v>
      </c>
      <c r="L55" s="10"/>
      <c r="M55">
        <v>19</v>
      </c>
    </row>
    <row r="56" spans="1:13" hidden="1" x14ac:dyDescent="0.3">
      <c r="A56" s="10" t="s">
        <v>52120</v>
      </c>
      <c r="B56" s="10" t="s">
        <v>52121</v>
      </c>
      <c r="C56" s="10" t="s">
        <v>52122</v>
      </c>
      <c r="D56" s="10" t="s">
        <v>52093</v>
      </c>
      <c r="E56" s="10" t="s">
        <v>52123</v>
      </c>
      <c r="G56"/>
      <c r="I56" t="s">
        <v>13568</v>
      </c>
      <c r="K56" s="10" t="s">
        <v>52094</v>
      </c>
      <c r="L56" s="10"/>
      <c r="M56">
        <v>19</v>
      </c>
    </row>
    <row r="57" spans="1:13" hidden="1" x14ac:dyDescent="0.3">
      <c r="A57" s="10" t="s">
        <v>52124</v>
      </c>
      <c r="B57" s="10" t="s">
        <v>52125</v>
      </c>
      <c r="C57" s="10" t="s">
        <v>52126</v>
      </c>
      <c r="D57" s="10" t="s">
        <v>52093</v>
      </c>
      <c r="E57" s="10" t="s">
        <v>52127</v>
      </c>
      <c r="G57"/>
      <c r="I57" t="s">
        <v>13568</v>
      </c>
      <c r="K57" s="10" t="s">
        <v>52094</v>
      </c>
      <c r="L57" s="10"/>
      <c r="M57">
        <v>19</v>
      </c>
    </row>
    <row r="58" spans="1:13" x14ac:dyDescent="0.3">
      <c r="A58" s="10" t="s">
        <v>52128</v>
      </c>
      <c r="B58" s="10" t="s">
        <v>52129</v>
      </c>
      <c r="C58" s="10" t="s">
        <v>52130</v>
      </c>
      <c r="D58" s="10" t="s">
        <v>52041</v>
      </c>
      <c r="E58" s="10" t="s">
        <v>52131</v>
      </c>
      <c r="F58" t="str">
        <f t="shared" ref="F58:F59" si="5">IF(COUNTIF(H58:J58,"used")&gt;0,"y","")</f>
        <v/>
      </c>
      <c r="G58"/>
      <c r="H58" t="s">
        <v>13568</v>
      </c>
      <c r="J58" t="s">
        <v>13568</v>
      </c>
      <c r="K58" s="10" t="s">
        <v>52043</v>
      </c>
      <c r="L58" s="10"/>
      <c r="M58">
        <v>29</v>
      </c>
    </row>
    <row r="59" spans="1:13" x14ac:dyDescent="0.3">
      <c r="A59" s="10" t="s">
        <v>52132</v>
      </c>
      <c r="B59" s="10" t="s">
        <v>52133</v>
      </c>
      <c r="C59" s="10" t="s">
        <v>52134</v>
      </c>
      <c r="D59" s="10" t="s">
        <v>52041</v>
      </c>
      <c r="E59" s="10" t="s">
        <v>52135</v>
      </c>
      <c r="F59" t="str">
        <f t="shared" si="5"/>
        <v/>
      </c>
      <c r="G59"/>
      <c r="H59" t="s">
        <v>13568</v>
      </c>
      <c r="J59" t="s">
        <v>13568</v>
      </c>
      <c r="K59" s="10" t="s">
        <v>52043</v>
      </c>
      <c r="L59" s="10"/>
      <c r="M59">
        <v>29</v>
      </c>
    </row>
    <row r="60" spans="1:13" hidden="1" x14ac:dyDescent="0.3">
      <c r="A60" s="10" t="s">
        <v>52136</v>
      </c>
      <c r="B60" s="10" t="s">
        <v>52137</v>
      </c>
      <c r="C60" s="10" t="s">
        <v>52138</v>
      </c>
      <c r="D60" s="10" t="s">
        <v>52093</v>
      </c>
      <c r="E60" s="10" t="s">
        <v>52139</v>
      </c>
      <c r="G60"/>
      <c r="I60" t="s">
        <v>13568</v>
      </c>
      <c r="K60" s="10" t="s">
        <v>52094</v>
      </c>
      <c r="L60" s="10"/>
      <c r="M60">
        <v>19</v>
      </c>
    </row>
    <row r="61" spans="1:13" hidden="1" x14ac:dyDescent="0.3">
      <c r="A61" s="10" t="s">
        <v>52140</v>
      </c>
      <c r="B61" s="10" t="s">
        <v>52141</v>
      </c>
      <c r="C61" s="10" t="s">
        <v>52142</v>
      </c>
      <c r="D61" s="10" t="s">
        <v>52093</v>
      </c>
      <c r="E61" s="10" t="s">
        <v>52143</v>
      </c>
      <c r="G61"/>
      <c r="I61" t="s">
        <v>13568</v>
      </c>
      <c r="K61" s="10" t="s">
        <v>52094</v>
      </c>
      <c r="L61" s="10"/>
      <c r="M61">
        <v>19</v>
      </c>
    </row>
    <row r="62" spans="1:13" hidden="1" x14ac:dyDescent="0.3">
      <c r="A62" s="10" t="s">
        <v>52144</v>
      </c>
      <c r="B62" s="10" t="s">
        <v>52145</v>
      </c>
      <c r="C62" s="10" t="s">
        <v>52146</v>
      </c>
      <c r="D62" s="10" t="s">
        <v>52093</v>
      </c>
      <c r="E62" s="10" t="s">
        <v>52147</v>
      </c>
      <c r="G62"/>
      <c r="I62" t="s">
        <v>13568</v>
      </c>
      <c r="K62" s="10" t="s">
        <v>52094</v>
      </c>
      <c r="L62" s="10"/>
      <c r="M62">
        <v>19</v>
      </c>
    </row>
    <row r="63" spans="1:13" hidden="1" x14ac:dyDescent="0.3">
      <c r="A63" s="10" t="s">
        <v>52148</v>
      </c>
      <c r="B63" s="10" t="s">
        <v>52149</v>
      </c>
      <c r="C63" s="10" t="s">
        <v>52150</v>
      </c>
      <c r="D63" s="10" t="s">
        <v>52093</v>
      </c>
      <c r="E63" s="10" t="s">
        <v>52151</v>
      </c>
      <c r="G63"/>
      <c r="I63" t="s">
        <v>13568</v>
      </c>
      <c r="K63" s="10" t="s">
        <v>52094</v>
      </c>
      <c r="L63" s="10"/>
      <c r="M63">
        <v>19</v>
      </c>
    </row>
    <row r="64" spans="1:13" hidden="1" x14ac:dyDescent="0.3">
      <c r="A64" s="10" t="s">
        <v>52152</v>
      </c>
      <c r="B64" s="10" t="s">
        <v>52153</v>
      </c>
      <c r="C64" s="10" t="s">
        <v>52154</v>
      </c>
      <c r="D64" s="10" t="s">
        <v>52093</v>
      </c>
      <c r="E64" s="10" t="s">
        <v>52155</v>
      </c>
      <c r="G64"/>
      <c r="I64" t="s">
        <v>13568</v>
      </c>
      <c r="K64" s="10" t="s">
        <v>52094</v>
      </c>
      <c r="L64" s="10"/>
      <c r="M64">
        <v>19</v>
      </c>
    </row>
    <row r="65" spans="1:13" hidden="1" x14ac:dyDescent="0.3">
      <c r="A65" s="10" t="s">
        <v>52156</v>
      </c>
      <c r="B65" s="10" t="s">
        <v>52157</v>
      </c>
      <c r="C65" s="10" t="s">
        <v>52158</v>
      </c>
      <c r="D65" s="10" t="s">
        <v>52093</v>
      </c>
      <c r="E65" s="10" t="s">
        <v>52159</v>
      </c>
      <c r="G65"/>
      <c r="I65" t="s">
        <v>13568</v>
      </c>
      <c r="K65" s="10" t="s">
        <v>52094</v>
      </c>
      <c r="L65" s="10"/>
      <c r="M65">
        <v>19</v>
      </c>
    </row>
    <row r="66" spans="1:13" hidden="1" x14ac:dyDescent="0.3">
      <c r="A66" s="10" t="s">
        <v>41824</v>
      </c>
      <c r="B66" s="10" t="s">
        <v>24323</v>
      </c>
      <c r="C66" s="10" t="s">
        <v>52160</v>
      </c>
      <c r="D66" s="10" t="s">
        <v>52161</v>
      </c>
      <c r="E66" s="10" t="s">
        <v>52162</v>
      </c>
      <c r="G66"/>
      <c r="I66" t="s">
        <v>13568</v>
      </c>
      <c r="K66" s="10" t="s">
        <v>52163</v>
      </c>
      <c r="L66" s="10"/>
      <c r="M66">
        <v>158</v>
      </c>
    </row>
    <row r="67" spans="1:13" x14ac:dyDescent="0.3">
      <c r="A67" s="10" t="s">
        <v>52164</v>
      </c>
      <c r="B67" s="10" t="s">
        <v>52165</v>
      </c>
      <c r="C67" s="10" t="s">
        <v>52166</v>
      </c>
      <c r="D67" s="10" t="s">
        <v>52041</v>
      </c>
      <c r="E67" s="10" t="s">
        <v>52167</v>
      </c>
      <c r="F67" t="str">
        <f t="shared" ref="F67:F68" si="6">IF(COUNTIF(H67:J67,"used")&gt;0,"y","")</f>
        <v/>
      </c>
      <c r="G67"/>
      <c r="H67" t="s">
        <v>13568</v>
      </c>
      <c r="J67" t="s">
        <v>13568</v>
      </c>
      <c r="K67" s="10" t="s">
        <v>52043</v>
      </c>
      <c r="L67" s="10"/>
      <c r="M67">
        <v>29</v>
      </c>
    </row>
    <row r="68" spans="1:13" x14ac:dyDescent="0.3">
      <c r="A68" s="10" t="s">
        <v>52168</v>
      </c>
      <c r="B68" s="10" t="s">
        <v>52169</v>
      </c>
      <c r="C68" s="10" t="s">
        <v>52170</v>
      </c>
      <c r="D68" s="10" t="s">
        <v>52041</v>
      </c>
      <c r="E68" s="10" t="s">
        <v>52167</v>
      </c>
      <c r="F68" t="str">
        <f t="shared" si="6"/>
        <v/>
      </c>
      <c r="G68"/>
      <c r="H68" t="s">
        <v>13568</v>
      </c>
      <c r="J68" t="s">
        <v>13568</v>
      </c>
      <c r="K68" s="10" t="s">
        <v>52043</v>
      </c>
      <c r="L68" s="10"/>
      <c r="M68">
        <v>29</v>
      </c>
    </row>
    <row r="69" spans="1:13" hidden="1" x14ac:dyDescent="0.3">
      <c r="A69" s="10" t="s">
        <v>23774</v>
      </c>
      <c r="B69" s="10" t="s">
        <v>52171</v>
      </c>
      <c r="C69" s="10" t="s">
        <v>52172</v>
      </c>
      <c r="D69" s="10" t="s">
        <v>52173</v>
      </c>
      <c r="E69" s="10" t="s">
        <v>52174</v>
      </c>
      <c r="G69"/>
      <c r="I69" t="s">
        <v>13568</v>
      </c>
      <c r="K69" s="10" t="s">
        <v>52175</v>
      </c>
      <c r="L69" s="10"/>
      <c r="M69">
        <v>162</v>
      </c>
    </row>
    <row r="70" spans="1:13" hidden="1" x14ac:dyDescent="0.3">
      <c r="A70" s="10" t="s">
        <v>52176</v>
      </c>
      <c r="B70" s="10" t="s">
        <v>52177</v>
      </c>
      <c r="C70" s="10" t="s">
        <v>52178</v>
      </c>
      <c r="D70" s="10" t="s">
        <v>52179</v>
      </c>
      <c r="E70" s="10" t="s">
        <v>52180</v>
      </c>
      <c r="G70"/>
      <c r="I70" t="s">
        <v>13568</v>
      </c>
      <c r="K70" s="10" t="s">
        <v>52181</v>
      </c>
      <c r="L70" s="10"/>
      <c r="M70">
        <v>76</v>
      </c>
    </row>
    <row r="71" spans="1:13" hidden="1" x14ac:dyDescent="0.3">
      <c r="A71" s="10" t="s">
        <v>52182</v>
      </c>
      <c r="B71" s="10" t="s">
        <v>52183</v>
      </c>
      <c r="C71" s="10" t="s">
        <v>52184</v>
      </c>
      <c r="D71" s="10" t="s">
        <v>52179</v>
      </c>
      <c r="E71" s="10" t="s">
        <v>52185</v>
      </c>
      <c r="G71"/>
      <c r="I71" t="s">
        <v>13568</v>
      </c>
      <c r="K71" s="10" t="s">
        <v>52181</v>
      </c>
      <c r="L71" s="10"/>
      <c r="M71">
        <v>76</v>
      </c>
    </row>
    <row r="72" spans="1:13" hidden="1" x14ac:dyDescent="0.3">
      <c r="A72" s="10" t="s">
        <v>52186</v>
      </c>
      <c r="B72" s="10" t="s">
        <v>52187</v>
      </c>
      <c r="C72" s="10" t="s">
        <v>52188</v>
      </c>
      <c r="D72" s="10" t="s">
        <v>52179</v>
      </c>
      <c r="E72" s="10" t="s">
        <v>52189</v>
      </c>
      <c r="G72"/>
      <c r="I72" t="s">
        <v>13568</v>
      </c>
      <c r="K72" s="10" t="s">
        <v>52181</v>
      </c>
      <c r="L72" s="10"/>
      <c r="M72">
        <v>76</v>
      </c>
    </row>
    <row r="73" spans="1:13" x14ac:dyDescent="0.3">
      <c r="A73" s="10" t="s">
        <v>6188</v>
      </c>
      <c r="B73" s="10" t="s">
        <v>5816</v>
      </c>
      <c r="C73" s="10" t="s">
        <v>20924</v>
      </c>
      <c r="D73" s="10" t="s">
        <v>52190</v>
      </c>
      <c r="E73" s="10" t="s">
        <v>52191</v>
      </c>
      <c r="F73" t="str">
        <f>IF(COUNTIF(H73:J73,"used")&gt;0,"y","")</f>
        <v/>
      </c>
      <c r="G73"/>
      <c r="H73" t="s">
        <v>13568</v>
      </c>
      <c r="J73" t="s">
        <v>13568</v>
      </c>
      <c r="K73" s="10" t="s">
        <v>52190</v>
      </c>
      <c r="L73" s="10" t="s">
        <v>51962</v>
      </c>
      <c r="M73">
        <v>20</v>
      </c>
    </row>
    <row r="74" spans="1:13" hidden="1" x14ac:dyDescent="0.3">
      <c r="A74" s="10" t="s">
        <v>23866</v>
      </c>
      <c r="B74" s="10" t="s">
        <v>16599</v>
      </c>
      <c r="C74" s="10" t="s">
        <v>52192</v>
      </c>
      <c r="D74" s="10" t="s">
        <v>52193</v>
      </c>
      <c r="E74" s="10" t="s">
        <v>52194</v>
      </c>
      <c r="G74" s="51" t="s">
        <v>52195</v>
      </c>
      <c r="I74" t="s">
        <v>13568</v>
      </c>
      <c r="K74" s="10" t="s">
        <v>52196</v>
      </c>
      <c r="L74" s="10"/>
      <c r="M74">
        <v>107</v>
      </c>
    </row>
    <row r="75" spans="1:13" hidden="1" x14ac:dyDescent="0.3">
      <c r="A75" s="10" t="s">
        <v>52197</v>
      </c>
      <c r="B75" s="10" t="s">
        <v>52198</v>
      </c>
      <c r="C75" s="10" t="s">
        <v>52199</v>
      </c>
      <c r="D75" s="10" t="s">
        <v>52089</v>
      </c>
      <c r="E75" s="10" t="s">
        <v>34708</v>
      </c>
      <c r="G75" t="s">
        <v>52200</v>
      </c>
      <c r="H75" s="49" t="s">
        <v>13616</v>
      </c>
      <c r="J75" t="s">
        <v>13616</v>
      </c>
      <c r="K75" s="10" t="s">
        <v>52089</v>
      </c>
      <c r="L75" s="10"/>
      <c r="M75">
        <v>5</v>
      </c>
    </row>
    <row r="76" spans="1:13" x14ac:dyDescent="0.3">
      <c r="A76" s="10" t="s">
        <v>52201</v>
      </c>
      <c r="B76" s="10" t="s">
        <v>52202</v>
      </c>
      <c r="C76" s="10" t="s">
        <v>52203</v>
      </c>
      <c r="D76" s="10" t="s">
        <v>52190</v>
      </c>
      <c r="E76" s="10" t="s">
        <v>52204</v>
      </c>
      <c r="F76" t="str">
        <f t="shared" ref="F76:F83" si="7">IF(COUNTIF(H76:J76,"used")&gt;0,"y","")</f>
        <v/>
      </c>
      <c r="G76"/>
      <c r="H76" t="s">
        <v>13568</v>
      </c>
      <c r="J76" t="s">
        <v>13568</v>
      </c>
      <c r="K76" s="10" t="s">
        <v>52190</v>
      </c>
      <c r="L76" s="10" t="s">
        <v>51962</v>
      </c>
      <c r="M76">
        <v>20</v>
      </c>
    </row>
    <row r="77" spans="1:13" x14ac:dyDescent="0.3">
      <c r="A77" s="10" t="s">
        <v>52205</v>
      </c>
      <c r="B77" s="10" t="s">
        <v>52206</v>
      </c>
      <c r="C77" s="10" t="s">
        <v>52207</v>
      </c>
      <c r="D77" s="10" t="s">
        <v>52190</v>
      </c>
      <c r="E77" s="10" t="s">
        <v>52208</v>
      </c>
      <c r="F77" t="str">
        <f t="shared" si="7"/>
        <v/>
      </c>
      <c r="G77"/>
      <c r="H77" t="s">
        <v>13568</v>
      </c>
      <c r="J77" t="s">
        <v>13568</v>
      </c>
      <c r="K77" s="10" t="s">
        <v>52190</v>
      </c>
      <c r="L77" s="10" t="s">
        <v>51962</v>
      </c>
      <c r="M77">
        <v>20</v>
      </c>
    </row>
    <row r="78" spans="1:13" x14ac:dyDescent="0.3">
      <c r="A78" s="10" t="s">
        <v>52209</v>
      </c>
      <c r="B78" s="10" t="s">
        <v>52210</v>
      </c>
      <c r="C78" s="10" t="s">
        <v>52211</v>
      </c>
      <c r="D78" s="10" t="s">
        <v>52212</v>
      </c>
      <c r="E78" s="10" t="s">
        <v>52213</v>
      </c>
      <c r="F78" t="str">
        <f t="shared" si="7"/>
        <v/>
      </c>
      <c r="G78"/>
      <c r="H78" t="s">
        <v>13568</v>
      </c>
      <c r="J78" t="s">
        <v>13568</v>
      </c>
      <c r="K78" s="10" t="s">
        <v>52212</v>
      </c>
      <c r="L78" s="10"/>
      <c r="M78">
        <v>53</v>
      </c>
    </row>
    <row r="79" spans="1:13" x14ac:dyDescent="0.3">
      <c r="A79" s="10" t="s">
        <v>52214</v>
      </c>
      <c r="B79" s="10" t="s">
        <v>52215</v>
      </c>
      <c r="C79" s="10" t="s">
        <v>52216</v>
      </c>
      <c r="D79" s="10" t="s">
        <v>34708</v>
      </c>
      <c r="E79" s="10" t="s">
        <v>34708</v>
      </c>
      <c r="F79" t="str">
        <f t="shared" si="7"/>
        <v/>
      </c>
      <c r="G79"/>
      <c r="H79" t="s">
        <v>13568</v>
      </c>
      <c r="J79" t="s">
        <v>13568</v>
      </c>
      <c r="K79" s="10" t="s">
        <v>51982</v>
      </c>
      <c r="L79" s="10"/>
      <c r="M79">
        <v>2</v>
      </c>
    </row>
    <row r="80" spans="1:13" x14ac:dyDescent="0.3">
      <c r="A80" s="10" t="s">
        <v>52217</v>
      </c>
      <c r="B80" s="10" t="s">
        <v>52218</v>
      </c>
      <c r="C80" s="10" t="s">
        <v>52219</v>
      </c>
      <c r="D80" s="10" t="s">
        <v>52190</v>
      </c>
      <c r="E80" s="10" t="s">
        <v>52220</v>
      </c>
      <c r="F80" t="str">
        <f t="shared" si="7"/>
        <v/>
      </c>
      <c r="G80"/>
      <c r="H80" t="s">
        <v>13568</v>
      </c>
      <c r="J80" t="s">
        <v>13568</v>
      </c>
      <c r="K80" s="10" t="s">
        <v>52190</v>
      </c>
      <c r="L80" s="10" t="s">
        <v>51962</v>
      </c>
      <c r="M80">
        <v>20</v>
      </c>
    </row>
    <row r="81" spans="1:13" x14ac:dyDescent="0.3">
      <c r="A81" s="10" t="s">
        <v>52221</v>
      </c>
      <c r="B81" s="10" t="s">
        <v>52222</v>
      </c>
      <c r="C81" s="10" t="s">
        <v>52223</v>
      </c>
      <c r="D81" s="10" t="s">
        <v>52190</v>
      </c>
      <c r="E81" s="10" t="s">
        <v>52224</v>
      </c>
      <c r="F81" t="str">
        <f t="shared" si="7"/>
        <v/>
      </c>
      <c r="G81"/>
      <c r="H81" t="s">
        <v>13568</v>
      </c>
      <c r="J81" t="s">
        <v>13568</v>
      </c>
      <c r="K81" s="10" t="s">
        <v>52190</v>
      </c>
      <c r="L81" s="10" t="s">
        <v>51962</v>
      </c>
      <c r="M81">
        <v>20</v>
      </c>
    </row>
    <row r="82" spans="1:13" x14ac:dyDescent="0.3">
      <c r="A82" s="10" t="s">
        <v>52225</v>
      </c>
      <c r="B82" s="10" t="s">
        <v>52226</v>
      </c>
      <c r="C82" s="10" t="s">
        <v>52227</v>
      </c>
      <c r="D82" s="10" t="s">
        <v>52190</v>
      </c>
      <c r="E82" s="10" t="s">
        <v>52228</v>
      </c>
      <c r="F82" t="str">
        <f t="shared" si="7"/>
        <v/>
      </c>
      <c r="G82"/>
      <c r="H82" t="s">
        <v>13568</v>
      </c>
      <c r="J82" t="s">
        <v>13568</v>
      </c>
      <c r="K82" s="10" t="s">
        <v>52190</v>
      </c>
      <c r="L82" s="10" t="s">
        <v>51962</v>
      </c>
      <c r="M82">
        <v>20</v>
      </c>
    </row>
    <row r="83" spans="1:13" x14ac:dyDescent="0.3">
      <c r="A83" s="10" t="s">
        <v>52229</v>
      </c>
      <c r="B83" s="10" t="s">
        <v>52230</v>
      </c>
      <c r="C83" s="10" t="s">
        <v>52231</v>
      </c>
      <c r="D83" s="10" t="s">
        <v>52190</v>
      </c>
      <c r="E83" s="10" t="s">
        <v>52232</v>
      </c>
      <c r="F83" t="str">
        <f t="shared" si="7"/>
        <v/>
      </c>
      <c r="G83"/>
      <c r="H83" t="s">
        <v>13568</v>
      </c>
      <c r="J83" t="s">
        <v>13568</v>
      </c>
      <c r="K83" s="10" t="s">
        <v>52190</v>
      </c>
      <c r="L83" s="10" t="s">
        <v>51962</v>
      </c>
      <c r="M83">
        <v>20</v>
      </c>
    </row>
    <row r="84" spans="1:13" hidden="1" x14ac:dyDescent="0.3">
      <c r="A84" s="10" t="s">
        <v>52233</v>
      </c>
      <c r="B84" s="10" t="s">
        <v>52234</v>
      </c>
      <c r="C84" s="10" t="s">
        <v>52235</v>
      </c>
      <c r="D84" s="10" t="s">
        <v>52190</v>
      </c>
      <c r="E84" s="10" t="s">
        <v>52236</v>
      </c>
      <c r="G84"/>
      <c r="H84" t="s">
        <v>13616</v>
      </c>
      <c r="J84" t="s">
        <v>13616</v>
      </c>
      <c r="K84" s="10" t="s">
        <v>52190</v>
      </c>
      <c r="L84" s="10" t="s">
        <v>51962</v>
      </c>
      <c r="M84">
        <v>20</v>
      </c>
    </row>
    <row r="85" spans="1:13" x14ac:dyDescent="0.3">
      <c r="A85" s="10" t="s">
        <v>52237</v>
      </c>
      <c r="B85" s="10" t="s">
        <v>52238</v>
      </c>
      <c r="C85" s="10" t="s">
        <v>52239</v>
      </c>
      <c r="D85" s="10" t="s">
        <v>52190</v>
      </c>
      <c r="E85" s="10" t="s">
        <v>52240</v>
      </c>
      <c r="F85" t="str">
        <f t="shared" ref="F85:F90" si="8">IF(COUNTIF(H85:J85,"used")&gt;0,"y","")</f>
        <v/>
      </c>
      <c r="G85" s="10" t="s">
        <v>52241</v>
      </c>
      <c r="H85" t="s">
        <v>13568</v>
      </c>
      <c r="J85" t="s">
        <v>13568</v>
      </c>
      <c r="K85" s="10" t="s">
        <v>52190</v>
      </c>
      <c r="L85" s="10" t="s">
        <v>51962</v>
      </c>
      <c r="M85">
        <v>20</v>
      </c>
    </row>
    <row r="86" spans="1:13" x14ac:dyDescent="0.3">
      <c r="A86" s="10" t="s">
        <v>52242</v>
      </c>
      <c r="B86" s="10" t="s">
        <v>11452</v>
      </c>
      <c r="C86" s="10" t="s">
        <v>52243</v>
      </c>
      <c r="D86" s="10" t="s">
        <v>52190</v>
      </c>
      <c r="E86" s="10" t="s">
        <v>52244</v>
      </c>
      <c r="F86" t="str">
        <f t="shared" si="8"/>
        <v/>
      </c>
      <c r="G86"/>
      <c r="H86" t="s">
        <v>13568</v>
      </c>
      <c r="J86" t="s">
        <v>13568</v>
      </c>
      <c r="K86" s="10" t="s">
        <v>52190</v>
      </c>
      <c r="L86" s="10" t="s">
        <v>51962</v>
      </c>
      <c r="M86">
        <v>20</v>
      </c>
    </row>
    <row r="87" spans="1:13" x14ac:dyDescent="0.3">
      <c r="A87" s="10" t="s">
        <v>52245</v>
      </c>
      <c r="B87" s="10" t="s">
        <v>52246</v>
      </c>
      <c r="C87" s="10" t="s">
        <v>52247</v>
      </c>
      <c r="D87" s="10" t="s">
        <v>52212</v>
      </c>
      <c r="E87" s="10" t="s">
        <v>52248</v>
      </c>
      <c r="F87" t="str">
        <f t="shared" si="8"/>
        <v/>
      </c>
      <c r="G87"/>
      <c r="H87" t="s">
        <v>13568</v>
      </c>
      <c r="J87" t="s">
        <v>13568</v>
      </c>
      <c r="K87" s="10" t="s">
        <v>52212</v>
      </c>
      <c r="L87" s="10"/>
      <c r="M87">
        <v>53</v>
      </c>
    </row>
    <row r="88" spans="1:13" x14ac:dyDescent="0.3">
      <c r="A88" s="10" t="s">
        <v>52249</v>
      </c>
      <c r="B88" s="10" t="s">
        <v>52250</v>
      </c>
      <c r="C88" s="10" t="s">
        <v>52251</v>
      </c>
      <c r="D88" s="10" t="s">
        <v>52212</v>
      </c>
      <c r="E88" s="10" t="s">
        <v>52252</v>
      </c>
      <c r="F88" t="str">
        <f t="shared" si="8"/>
        <v/>
      </c>
      <c r="G88"/>
      <c r="H88" t="s">
        <v>13568</v>
      </c>
      <c r="J88" t="s">
        <v>13568</v>
      </c>
      <c r="K88" s="10" t="s">
        <v>52212</v>
      </c>
      <c r="L88" s="10"/>
      <c r="M88">
        <v>53</v>
      </c>
    </row>
    <row r="89" spans="1:13" x14ac:dyDescent="0.3">
      <c r="A89" s="10" t="s">
        <v>52253</v>
      </c>
      <c r="B89" s="10" t="s">
        <v>52254</v>
      </c>
      <c r="C89" s="10" t="s">
        <v>52255</v>
      </c>
      <c r="D89" s="10" t="s">
        <v>52212</v>
      </c>
      <c r="E89" s="10" t="s">
        <v>52256</v>
      </c>
      <c r="F89" t="str">
        <f t="shared" si="8"/>
        <v/>
      </c>
      <c r="G89"/>
      <c r="H89" t="s">
        <v>13568</v>
      </c>
      <c r="J89" t="s">
        <v>13568</v>
      </c>
      <c r="K89" s="10" t="s">
        <v>52212</v>
      </c>
      <c r="L89" s="10"/>
      <c r="M89">
        <v>53</v>
      </c>
    </row>
    <row r="90" spans="1:13" x14ac:dyDescent="0.3">
      <c r="A90" s="10" t="s">
        <v>52257</v>
      </c>
      <c r="B90" s="10" t="s">
        <v>52258</v>
      </c>
      <c r="C90" s="10" t="s">
        <v>52259</v>
      </c>
      <c r="D90" s="10" t="s">
        <v>52089</v>
      </c>
      <c r="E90" s="10" t="s">
        <v>34708</v>
      </c>
      <c r="F90" t="str">
        <f t="shared" si="8"/>
        <v/>
      </c>
      <c r="G90"/>
      <c r="H90" t="s">
        <v>13568</v>
      </c>
      <c r="J90" t="s">
        <v>13568</v>
      </c>
      <c r="K90" s="10" t="s">
        <v>52089</v>
      </c>
      <c r="L90" s="10"/>
      <c r="M90">
        <v>5</v>
      </c>
    </row>
    <row r="91" spans="1:13" hidden="1" x14ac:dyDescent="0.3">
      <c r="A91" s="10" t="s">
        <v>52260</v>
      </c>
      <c r="B91" s="10" t="s">
        <v>4493</v>
      </c>
      <c r="C91" s="10" t="s">
        <v>52261</v>
      </c>
      <c r="D91" s="10" t="s">
        <v>52190</v>
      </c>
      <c r="E91" s="10" t="s">
        <v>52262</v>
      </c>
      <c r="G91" s="10" t="s">
        <v>52200</v>
      </c>
      <c r="H91" s="49" t="s">
        <v>13616</v>
      </c>
      <c r="J91" s="49" t="s">
        <v>13616</v>
      </c>
      <c r="K91" s="10" t="s">
        <v>52190</v>
      </c>
      <c r="L91" s="10" t="s">
        <v>51962</v>
      </c>
      <c r="M91">
        <v>20</v>
      </c>
    </row>
    <row r="92" spans="1:13" hidden="1" x14ac:dyDescent="0.3">
      <c r="A92" s="10" t="s">
        <v>52263</v>
      </c>
      <c r="B92" s="10" t="s">
        <v>52264</v>
      </c>
      <c r="C92" s="10" t="s">
        <v>52265</v>
      </c>
      <c r="D92" s="10" t="s">
        <v>52190</v>
      </c>
      <c r="E92" s="10" t="s">
        <v>52266</v>
      </c>
      <c r="G92" t="s">
        <v>52200</v>
      </c>
      <c r="H92" s="49" t="s">
        <v>13616</v>
      </c>
      <c r="J92" s="49" t="s">
        <v>13616</v>
      </c>
      <c r="K92" s="10" t="s">
        <v>52190</v>
      </c>
      <c r="L92" s="10" t="s">
        <v>51962</v>
      </c>
      <c r="M92">
        <v>20</v>
      </c>
    </row>
    <row r="93" spans="1:13" x14ac:dyDescent="0.3">
      <c r="A93" s="10" t="s">
        <v>52267</v>
      </c>
      <c r="B93" s="10" t="s">
        <v>52268</v>
      </c>
      <c r="C93" s="10" t="s">
        <v>52269</v>
      </c>
      <c r="D93" s="10" t="s">
        <v>52190</v>
      </c>
      <c r="E93" s="10" t="s">
        <v>52270</v>
      </c>
      <c r="F93" t="str">
        <f>IF(COUNTIF(H93:J93,"used")&gt;0,"y","")</f>
        <v/>
      </c>
      <c r="G93"/>
      <c r="H93" t="s">
        <v>13568</v>
      </c>
      <c r="J93" t="s">
        <v>13568</v>
      </c>
      <c r="K93" s="10" t="s">
        <v>52190</v>
      </c>
      <c r="L93" s="10" t="s">
        <v>51962</v>
      </c>
      <c r="M93">
        <v>20</v>
      </c>
    </row>
    <row r="94" spans="1:13" hidden="1" x14ac:dyDescent="0.3">
      <c r="A94" s="10" t="s">
        <v>52271</v>
      </c>
      <c r="B94" s="10" t="s">
        <v>52272</v>
      </c>
      <c r="C94" s="10" t="s">
        <v>52273</v>
      </c>
      <c r="D94" s="10" t="s">
        <v>52274</v>
      </c>
      <c r="E94" s="10" t="s">
        <v>52275</v>
      </c>
      <c r="G94"/>
      <c r="I94" t="s">
        <v>13568</v>
      </c>
      <c r="K94" s="10" t="s">
        <v>52276</v>
      </c>
      <c r="L94" s="10"/>
      <c r="M94">
        <v>105</v>
      </c>
    </row>
    <row r="95" spans="1:13" x14ac:dyDescent="0.3">
      <c r="A95" s="10" t="s">
        <v>52277</v>
      </c>
      <c r="B95" s="10" t="s">
        <v>52278</v>
      </c>
      <c r="C95" s="10" t="s">
        <v>52279</v>
      </c>
      <c r="D95" s="2" t="s">
        <v>52280</v>
      </c>
      <c r="E95" s="10" t="s">
        <v>34708</v>
      </c>
      <c r="F95" t="str">
        <f t="shared" ref="F95:F106" si="9">IF(COUNTIF(H95:J95,"used")&gt;0,"y","")</f>
        <v/>
      </c>
      <c r="G95"/>
      <c r="H95" t="s">
        <v>13568</v>
      </c>
      <c r="I95" t="s">
        <v>13568</v>
      </c>
      <c r="J95" t="s">
        <v>13568</v>
      </c>
      <c r="K95" s="2" t="s">
        <v>52281</v>
      </c>
      <c r="L95" s="2"/>
      <c r="M95">
        <v>3</v>
      </c>
    </row>
    <row r="96" spans="1:13" x14ac:dyDescent="0.3">
      <c r="A96" s="10" t="s">
        <v>52282</v>
      </c>
      <c r="B96" s="10" t="s">
        <v>52283</v>
      </c>
      <c r="C96" s="10" t="s">
        <v>52284</v>
      </c>
      <c r="D96" s="2" t="s">
        <v>52280</v>
      </c>
      <c r="E96" s="10" t="s">
        <v>34708</v>
      </c>
      <c r="F96" t="str">
        <f t="shared" si="9"/>
        <v/>
      </c>
      <c r="G96"/>
      <c r="H96" t="s">
        <v>13568</v>
      </c>
      <c r="I96" t="s">
        <v>13568</v>
      </c>
      <c r="J96" t="s">
        <v>13568</v>
      </c>
      <c r="K96" s="2" t="s">
        <v>52281</v>
      </c>
      <c r="L96" s="2"/>
      <c r="M96">
        <v>3</v>
      </c>
    </row>
    <row r="97" spans="1:13" x14ac:dyDescent="0.3">
      <c r="A97" s="10" t="s">
        <v>52285</v>
      </c>
      <c r="B97" s="10" t="s">
        <v>52286</v>
      </c>
      <c r="C97" s="10" t="s">
        <v>52287</v>
      </c>
      <c r="D97" s="2" t="s">
        <v>52280</v>
      </c>
      <c r="E97" s="10" t="s">
        <v>34708</v>
      </c>
      <c r="F97" t="str">
        <f t="shared" si="9"/>
        <v/>
      </c>
      <c r="G97"/>
      <c r="H97" t="s">
        <v>13568</v>
      </c>
      <c r="I97" t="s">
        <v>13568</v>
      </c>
      <c r="J97" t="s">
        <v>13568</v>
      </c>
      <c r="K97" s="2" t="s">
        <v>52281</v>
      </c>
      <c r="L97" s="2"/>
      <c r="M97">
        <v>3</v>
      </c>
    </row>
    <row r="98" spans="1:13" x14ac:dyDescent="0.3">
      <c r="A98" s="10" t="s">
        <v>52288</v>
      </c>
      <c r="B98" s="10" t="s">
        <v>52289</v>
      </c>
      <c r="C98" s="10" t="s">
        <v>52290</v>
      </c>
      <c r="D98" s="2" t="s">
        <v>52280</v>
      </c>
      <c r="E98" s="10" t="s">
        <v>34708</v>
      </c>
      <c r="F98" t="str">
        <f t="shared" si="9"/>
        <v/>
      </c>
      <c r="G98"/>
      <c r="H98" t="s">
        <v>13568</v>
      </c>
      <c r="I98" t="s">
        <v>13568</v>
      </c>
      <c r="J98" t="s">
        <v>13568</v>
      </c>
      <c r="K98" s="2" t="s">
        <v>52281</v>
      </c>
      <c r="L98" s="2"/>
      <c r="M98">
        <v>3</v>
      </c>
    </row>
    <row r="99" spans="1:13" x14ac:dyDescent="0.3">
      <c r="A99" s="10" t="s">
        <v>52291</v>
      </c>
      <c r="B99" s="10" t="s">
        <v>52292</v>
      </c>
      <c r="C99" s="10" t="s">
        <v>52293</v>
      </c>
      <c r="D99" s="2" t="s">
        <v>52280</v>
      </c>
      <c r="E99" s="10" t="s">
        <v>34708</v>
      </c>
      <c r="F99" t="str">
        <f t="shared" si="9"/>
        <v/>
      </c>
      <c r="G99"/>
      <c r="H99" t="s">
        <v>13568</v>
      </c>
      <c r="I99" t="s">
        <v>13568</v>
      </c>
      <c r="J99" t="s">
        <v>13568</v>
      </c>
      <c r="K99" s="2" t="s">
        <v>52281</v>
      </c>
      <c r="L99" s="2"/>
      <c r="M99">
        <v>3</v>
      </c>
    </row>
    <row r="100" spans="1:13" x14ac:dyDescent="0.3">
      <c r="A100" s="10" t="s">
        <v>52294</v>
      </c>
      <c r="B100" s="10" t="s">
        <v>52295</v>
      </c>
      <c r="C100" s="10" t="s">
        <v>52296</v>
      </c>
      <c r="D100" s="2" t="s">
        <v>52280</v>
      </c>
      <c r="E100" s="10" t="s">
        <v>34708</v>
      </c>
      <c r="F100" t="str">
        <f t="shared" si="9"/>
        <v/>
      </c>
      <c r="G100"/>
      <c r="H100" t="s">
        <v>13568</v>
      </c>
      <c r="I100" t="s">
        <v>13568</v>
      </c>
      <c r="J100" t="s">
        <v>13568</v>
      </c>
      <c r="K100" s="2" t="s">
        <v>52281</v>
      </c>
      <c r="L100" s="2"/>
      <c r="M100">
        <v>3</v>
      </c>
    </row>
    <row r="101" spans="1:13" x14ac:dyDescent="0.3">
      <c r="A101" s="10" t="s">
        <v>52297</v>
      </c>
      <c r="B101" s="10" t="s">
        <v>52298</v>
      </c>
      <c r="C101" s="10" t="s">
        <v>52299</v>
      </c>
      <c r="D101" s="2" t="s">
        <v>52280</v>
      </c>
      <c r="E101" s="10" t="s">
        <v>34708</v>
      </c>
      <c r="F101" t="str">
        <f t="shared" si="9"/>
        <v/>
      </c>
      <c r="G101"/>
      <c r="H101" t="s">
        <v>13568</v>
      </c>
      <c r="I101" t="s">
        <v>13568</v>
      </c>
      <c r="J101" t="s">
        <v>13568</v>
      </c>
      <c r="K101" s="2" t="s">
        <v>52281</v>
      </c>
      <c r="L101" s="2"/>
      <c r="M101">
        <v>3</v>
      </c>
    </row>
    <row r="102" spans="1:13" x14ac:dyDescent="0.3">
      <c r="A102" s="10" t="s">
        <v>52300</v>
      </c>
      <c r="B102" s="10" t="s">
        <v>52301</v>
      </c>
      <c r="C102" s="10" t="s">
        <v>52302</v>
      </c>
      <c r="D102" s="2" t="s">
        <v>52280</v>
      </c>
      <c r="E102" s="10" t="s">
        <v>34708</v>
      </c>
      <c r="F102" t="str">
        <f t="shared" si="9"/>
        <v/>
      </c>
      <c r="G102"/>
      <c r="H102" t="s">
        <v>13568</v>
      </c>
      <c r="I102" t="s">
        <v>13568</v>
      </c>
      <c r="J102" t="s">
        <v>13568</v>
      </c>
      <c r="K102" s="2" t="s">
        <v>52281</v>
      </c>
      <c r="L102" s="2"/>
      <c r="M102">
        <v>3</v>
      </c>
    </row>
    <row r="103" spans="1:13" x14ac:dyDescent="0.3">
      <c r="A103" s="10" t="s">
        <v>52303</v>
      </c>
      <c r="B103" s="10" t="s">
        <v>52304</v>
      </c>
      <c r="C103" s="10" t="s">
        <v>52305</v>
      </c>
      <c r="D103" s="2" t="s">
        <v>52280</v>
      </c>
      <c r="E103" s="10" t="s">
        <v>34708</v>
      </c>
      <c r="F103" t="str">
        <f t="shared" si="9"/>
        <v/>
      </c>
      <c r="G103"/>
      <c r="H103" t="s">
        <v>13568</v>
      </c>
      <c r="I103" t="s">
        <v>13568</v>
      </c>
      <c r="J103" t="s">
        <v>13568</v>
      </c>
      <c r="K103" s="2" t="s">
        <v>52281</v>
      </c>
      <c r="L103" s="2"/>
      <c r="M103">
        <v>3</v>
      </c>
    </row>
    <row r="104" spans="1:13" x14ac:dyDescent="0.3">
      <c r="A104" s="10" t="s">
        <v>52306</v>
      </c>
      <c r="B104" s="10" t="s">
        <v>52307</v>
      </c>
      <c r="C104" s="10" t="s">
        <v>52308</v>
      </c>
      <c r="D104" s="2" t="s">
        <v>52280</v>
      </c>
      <c r="E104" s="10" t="s">
        <v>34708</v>
      </c>
      <c r="F104" t="str">
        <f t="shared" si="9"/>
        <v/>
      </c>
      <c r="G104"/>
      <c r="H104" t="s">
        <v>13568</v>
      </c>
      <c r="I104" t="s">
        <v>13568</v>
      </c>
      <c r="J104" t="s">
        <v>13568</v>
      </c>
      <c r="K104" s="2" t="s">
        <v>52281</v>
      </c>
      <c r="L104" s="2"/>
      <c r="M104">
        <v>3</v>
      </c>
    </row>
    <row r="105" spans="1:13" x14ac:dyDescent="0.3">
      <c r="A105" s="10" t="s">
        <v>52309</v>
      </c>
      <c r="B105" s="10" t="s">
        <v>52310</v>
      </c>
      <c r="C105" s="10" t="s">
        <v>52311</v>
      </c>
      <c r="D105" s="2" t="s">
        <v>52280</v>
      </c>
      <c r="E105" s="10" t="s">
        <v>34708</v>
      </c>
      <c r="F105" t="str">
        <f t="shared" si="9"/>
        <v/>
      </c>
      <c r="G105"/>
      <c r="H105" t="s">
        <v>13568</v>
      </c>
      <c r="I105" t="s">
        <v>13568</v>
      </c>
      <c r="J105" t="s">
        <v>13568</v>
      </c>
      <c r="K105" s="2" t="s">
        <v>52281</v>
      </c>
      <c r="L105" s="2"/>
      <c r="M105">
        <v>3</v>
      </c>
    </row>
    <row r="106" spans="1:13" x14ac:dyDescent="0.3">
      <c r="A106" s="10" t="s">
        <v>52312</v>
      </c>
      <c r="B106" s="10" t="s">
        <v>52313</v>
      </c>
      <c r="C106" s="10" t="s">
        <v>52314</v>
      </c>
      <c r="D106" s="2" t="s">
        <v>52280</v>
      </c>
      <c r="E106" s="10" t="s">
        <v>34708</v>
      </c>
      <c r="F106" t="str">
        <f t="shared" si="9"/>
        <v/>
      </c>
      <c r="G106"/>
      <c r="H106" t="s">
        <v>13568</v>
      </c>
      <c r="I106" t="s">
        <v>13568</v>
      </c>
      <c r="J106" t="s">
        <v>13568</v>
      </c>
      <c r="K106" s="2" t="s">
        <v>52281</v>
      </c>
      <c r="L106" s="2"/>
      <c r="M106">
        <v>3</v>
      </c>
    </row>
    <row r="107" spans="1:13" hidden="1" x14ac:dyDescent="0.3">
      <c r="A107" s="10" t="s">
        <v>52315</v>
      </c>
      <c r="B107" s="10" t="s">
        <v>52316</v>
      </c>
      <c r="C107" s="10" t="s">
        <v>52317</v>
      </c>
      <c r="D107" s="10" t="s">
        <v>52318</v>
      </c>
      <c r="E107" s="10" t="s">
        <v>52319</v>
      </c>
      <c r="G107"/>
      <c r="I107" t="s">
        <v>13568</v>
      </c>
      <c r="K107" s="10" t="s">
        <v>52320</v>
      </c>
      <c r="L107" s="10" t="s">
        <v>51939</v>
      </c>
      <c r="M107">
        <v>36</v>
      </c>
    </row>
    <row r="108" spans="1:13" hidden="1" x14ac:dyDescent="0.3">
      <c r="A108" s="10" t="s">
        <v>52321</v>
      </c>
      <c r="B108" s="10" t="s">
        <v>52322</v>
      </c>
      <c r="C108" s="10" t="s">
        <v>52323</v>
      </c>
      <c r="D108" s="2" t="s">
        <v>52324</v>
      </c>
      <c r="E108" s="10" t="s">
        <v>34708</v>
      </c>
      <c r="G108"/>
      <c r="H108" t="s">
        <v>13616</v>
      </c>
      <c r="J108" t="s">
        <v>13616</v>
      </c>
      <c r="K108" s="2" t="s">
        <v>52325</v>
      </c>
      <c r="L108" s="10" t="s">
        <v>52326</v>
      </c>
      <c r="M108">
        <v>9</v>
      </c>
    </row>
    <row r="109" spans="1:13" x14ac:dyDescent="0.3">
      <c r="A109" s="10" t="s">
        <v>52327</v>
      </c>
      <c r="B109" s="10" t="s">
        <v>39876</v>
      </c>
      <c r="C109" s="10" t="s">
        <v>52328</v>
      </c>
      <c r="D109" s="10" t="s">
        <v>52329</v>
      </c>
      <c r="E109" s="10" t="s">
        <v>52330</v>
      </c>
      <c r="F109" t="str">
        <f>IF(COUNTIF(H109:J109,"used")&gt;0,"y","")</f>
        <v/>
      </c>
      <c r="G109" s="52" t="s">
        <v>52331</v>
      </c>
      <c r="H109" t="s">
        <v>13568</v>
      </c>
      <c r="J109" t="s">
        <v>13568</v>
      </c>
      <c r="K109" s="10" t="s">
        <v>52329</v>
      </c>
      <c r="L109" s="10"/>
      <c r="M109">
        <v>45</v>
      </c>
    </row>
    <row r="110" spans="1:13" hidden="1" x14ac:dyDescent="0.3">
      <c r="A110" s="10" t="s">
        <v>52332</v>
      </c>
      <c r="B110" s="10" t="s">
        <v>52333</v>
      </c>
      <c r="C110" s="10" t="s">
        <v>52334</v>
      </c>
      <c r="D110" s="10" t="s">
        <v>52274</v>
      </c>
      <c r="E110" s="10" t="s">
        <v>52335</v>
      </c>
      <c r="G110"/>
      <c r="I110" t="s">
        <v>13568</v>
      </c>
      <c r="K110" s="10" t="s">
        <v>52276</v>
      </c>
      <c r="L110" s="10"/>
      <c r="M110">
        <v>105</v>
      </c>
    </row>
    <row r="111" spans="1:13" hidden="1" x14ac:dyDescent="0.3">
      <c r="A111" s="10" t="s">
        <v>52336</v>
      </c>
      <c r="B111" s="10" t="s">
        <v>52337</v>
      </c>
      <c r="C111" s="10" t="s">
        <v>52338</v>
      </c>
      <c r="D111" s="10" t="s">
        <v>52339</v>
      </c>
      <c r="E111" s="10" t="s">
        <v>22259</v>
      </c>
      <c r="G111"/>
      <c r="I111" t="s">
        <v>13568</v>
      </c>
      <c r="K111" s="10" t="s">
        <v>52340</v>
      </c>
      <c r="L111" s="10"/>
      <c r="M111">
        <v>63</v>
      </c>
    </row>
    <row r="112" spans="1:13" hidden="1" x14ac:dyDescent="0.3">
      <c r="A112" s="10" t="s">
        <v>52341</v>
      </c>
      <c r="B112" s="10" t="s">
        <v>52342</v>
      </c>
      <c r="C112" s="10" t="s">
        <v>52343</v>
      </c>
      <c r="D112" s="10" t="s">
        <v>52339</v>
      </c>
      <c r="E112" s="10" t="s">
        <v>22259</v>
      </c>
      <c r="G112"/>
      <c r="I112" t="s">
        <v>13568</v>
      </c>
      <c r="K112" s="10" t="s">
        <v>52340</v>
      </c>
      <c r="L112" s="10"/>
      <c r="M112">
        <v>63</v>
      </c>
    </row>
    <row r="113" spans="1:13" hidden="1" x14ac:dyDescent="0.3">
      <c r="A113" s="10" t="s">
        <v>52344</v>
      </c>
      <c r="B113" s="10" t="s">
        <v>52345</v>
      </c>
      <c r="C113" s="10" t="s">
        <v>52346</v>
      </c>
      <c r="D113" s="10" t="s">
        <v>52339</v>
      </c>
      <c r="E113" s="10" t="s">
        <v>22259</v>
      </c>
      <c r="G113"/>
      <c r="I113" t="s">
        <v>13568</v>
      </c>
      <c r="K113" s="10" t="s">
        <v>52340</v>
      </c>
      <c r="L113" s="10"/>
      <c r="M113">
        <v>63</v>
      </c>
    </row>
    <row r="114" spans="1:13" hidden="1" x14ac:dyDescent="0.3">
      <c r="A114" s="10" t="s">
        <v>52347</v>
      </c>
      <c r="B114" s="10" t="s">
        <v>52348</v>
      </c>
      <c r="C114" s="10" t="s">
        <v>52349</v>
      </c>
      <c r="D114" s="10" t="s">
        <v>52350</v>
      </c>
      <c r="E114" s="10" t="s">
        <v>52351</v>
      </c>
      <c r="G114"/>
      <c r="I114" t="s">
        <v>13568</v>
      </c>
      <c r="K114" s="10" t="s">
        <v>52352</v>
      </c>
      <c r="L114" s="10"/>
      <c r="M114">
        <v>139</v>
      </c>
    </row>
    <row r="115" spans="1:13" hidden="1" x14ac:dyDescent="0.3">
      <c r="A115" s="10" t="s">
        <v>52353</v>
      </c>
      <c r="B115" s="10" t="s">
        <v>52354</v>
      </c>
      <c r="C115" s="10" t="s">
        <v>52355</v>
      </c>
      <c r="D115" s="10" t="s">
        <v>52356</v>
      </c>
      <c r="E115" s="10" t="s">
        <v>52357</v>
      </c>
      <c r="G115"/>
      <c r="I115" t="s">
        <v>13568</v>
      </c>
      <c r="K115" s="10" t="s">
        <v>52358</v>
      </c>
      <c r="L115" s="10"/>
      <c r="M115">
        <v>141</v>
      </c>
    </row>
    <row r="116" spans="1:13" hidden="1" x14ac:dyDescent="0.3">
      <c r="A116" s="10" t="s">
        <v>52359</v>
      </c>
      <c r="B116" s="10" t="s">
        <v>52360</v>
      </c>
      <c r="C116" s="10" t="s">
        <v>52361</v>
      </c>
      <c r="D116" s="10" t="s">
        <v>52362</v>
      </c>
      <c r="E116" s="10" t="s">
        <v>52363</v>
      </c>
      <c r="G116"/>
      <c r="I116" t="s">
        <v>13568</v>
      </c>
      <c r="K116" s="10" t="s">
        <v>52364</v>
      </c>
      <c r="L116" s="10"/>
      <c r="M116">
        <v>41</v>
      </c>
    </row>
    <row r="117" spans="1:13" hidden="1" x14ac:dyDescent="0.3">
      <c r="A117" s="10" t="s">
        <v>52365</v>
      </c>
      <c r="B117" s="10" t="s">
        <v>52366</v>
      </c>
      <c r="C117" s="10" t="s">
        <v>52367</v>
      </c>
      <c r="D117" s="10" t="s">
        <v>52362</v>
      </c>
      <c r="E117" s="10" t="s">
        <v>52368</v>
      </c>
      <c r="G117"/>
      <c r="I117" t="s">
        <v>13568</v>
      </c>
      <c r="K117" s="10" t="s">
        <v>52364</v>
      </c>
      <c r="L117" s="10"/>
      <c r="M117">
        <v>41</v>
      </c>
    </row>
    <row r="118" spans="1:13" hidden="1" x14ac:dyDescent="0.3">
      <c r="A118" s="10" t="s">
        <v>52369</v>
      </c>
      <c r="B118" s="10" t="s">
        <v>52370</v>
      </c>
      <c r="C118" s="10" t="s">
        <v>52371</v>
      </c>
      <c r="D118" s="10" t="s">
        <v>52362</v>
      </c>
      <c r="E118" s="10" t="s">
        <v>52372</v>
      </c>
      <c r="G118"/>
      <c r="I118" t="s">
        <v>13568</v>
      </c>
      <c r="K118" s="10" t="s">
        <v>52364</v>
      </c>
      <c r="L118" s="10"/>
      <c r="M118">
        <v>41</v>
      </c>
    </row>
    <row r="119" spans="1:13" hidden="1" x14ac:dyDescent="0.3">
      <c r="A119" s="10" t="s">
        <v>52373</v>
      </c>
      <c r="B119" s="10" t="s">
        <v>52374</v>
      </c>
      <c r="C119" s="10" t="s">
        <v>52375</v>
      </c>
      <c r="D119" s="10" t="s">
        <v>52362</v>
      </c>
      <c r="E119" s="10" t="s">
        <v>52376</v>
      </c>
      <c r="G119"/>
      <c r="I119" t="s">
        <v>13568</v>
      </c>
      <c r="K119" s="10" t="s">
        <v>52364</v>
      </c>
      <c r="L119" s="10"/>
      <c r="M119">
        <v>41</v>
      </c>
    </row>
    <row r="120" spans="1:13" hidden="1" x14ac:dyDescent="0.3">
      <c r="A120" s="10" t="s">
        <v>52377</v>
      </c>
      <c r="B120" s="10" t="s">
        <v>52378</v>
      </c>
      <c r="C120" s="10" t="s">
        <v>52379</v>
      </c>
      <c r="D120" s="10" t="s">
        <v>52362</v>
      </c>
      <c r="E120" s="10" t="s">
        <v>52380</v>
      </c>
      <c r="G120"/>
      <c r="I120" t="s">
        <v>13568</v>
      </c>
      <c r="K120" s="10" t="s">
        <v>52364</v>
      </c>
      <c r="L120" s="10"/>
      <c r="M120">
        <v>41</v>
      </c>
    </row>
    <row r="121" spans="1:13" hidden="1" x14ac:dyDescent="0.3">
      <c r="A121" s="10" t="s">
        <v>52381</v>
      </c>
      <c r="B121" s="10" t="s">
        <v>52382</v>
      </c>
      <c r="C121" s="10" t="s">
        <v>52383</v>
      </c>
      <c r="D121" s="10" t="s">
        <v>52362</v>
      </c>
      <c r="E121" s="10" t="s">
        <v>52384</v>
      </c>
      <c r="I121" t="s">
        <v>13568</v>
      </c>
      <c r="K121" s="10" t="s">
        <v>52364</v>
      </c>
      <c r="L121" s="10" t="s">
        <v>52385</v>
      </c>
      <c r="M121">
        <v>41</v>
      </c>
    </row>
    <row r="122" spans="1:13" hidden="1" x14ac:dyDescent="0.3">
      <c r="A122" s="10" t="s">
        <v>52386</v>
      </c>
      <c r="B122" s="10" t="s">
        <v>52387</v>
      </c>
      <c r="C122" s="10" t="s">
        <v>52388</v>
      </c>
      <c r="D122" s="10" t="s">
        <v>52389</v>
      </c>
      <c r="E122" s="10" t="s">
        <v>52390</v>
      </c>
      <c r="G122"/>
      <c r="I122" t="s">
        <v>13568</v>
      </c>
      <c r="K122" s="10" t="s">
        <v>52391</v>
      </c>
      <c r="L122" s="10"/>
      <c r="M122">
        <v>160</v>
      </c>
    </row>
    <row r="123" spans="1:13" x14ac:dyDescent="0.3">
      <c r="A123" s="10" t="s">
        <v>52392</v>
      </c>
      <c r="B123" s="10" t="s">
        <v>52393</v>
      </c>
      <c r="C123" s="10" t="s">
        <v>52394</v>
      </c>
      <c r="D123" s="2" t="s">
        <v>52395</v>
      </c>
      <c r="E123" s="10" t="s">
        <v>34708</v>
      </c>
      <c r="F123" t="str">
        <f t="shared" ref="F123:F125" si="10">IF(COUNTIF(H123:J123,"used")&gt;0,"y","")</f>
        <v/>
      </c>
      <c r="G123"/>
      <c r="H123" t="s">
        <v>13568</v>
      </c>
      <c r="I123" t="s">
        <v>13568</v>
      </c>
      <c r="J123" t="s">
        <v>13568</v>
      </c>
      <c r="K123" s="2" t="s">
        <v>52396</v>
      </c>
      <c r="L123" s="2"/>
      <c r="M123">
        <v>42</v>
      </c>
    </row>
    <row r="124" spans="1:13" x14ac:dyDescent="0.3">
      <c r="A124" s="10" t="s">
        <v>52397</v>
      </c>
      <c r="B124" s="10" t="s">
        <v>52398</v>
      </c>
      <c r="C124" s="10" t="s">
        <v>52399</v>
      </c>
      <c r="D124" s="2" t="s">
        <v>52395</v>
      </c>
      <c r="E124" s="10" t="s">
        <v>34708</v>
      </c>
      <c r="F124" t="str">
        <f t="shared" si="10"/>
        <v/>
      </c>
      <c r="G124"/>
      <c r="H124" t="s">
        <v>13568</v>
      </c>
      <c r="I124" t="s">
        <v>13568</v>
      </c>
      <c r="J124" t="s">
        <v>13568</v>
      </c>
      <c r="K124" s="2" t="s">
        <v>52396</v>
      </c>
      <c r="L124" s="2"/>
      <c r="M124">
        <v>42</v>
      </c>
    </row>
    <row r="125" spans="1:13" x14ac:dyDescent="0.3">
      <c r="A125" s="10" t="s">
        <v>52400</v>
      </c>
      <c r="B125" s="10" t="s">
        <v>52401</v>
      </c>
      <c r="C125" s="10" t="s">
        <v>52402</v>
      </c>
      <c r="D125" s="2" t="s">
        <v>52395</v>
      </c>
      <c r="E125" s="10" t="s">
        <v>34708</v>
      </c>
      <c r="F125" t="str">
        <f t="shared" si="10"/>
        <v/>
      </c>
      <c r="G125"/>
      <c r="H125" t="s">
        <v>13568</v>
      </c>
      <c r="I125" t="s">
        <v>13568</v>
      </c>
      <c r="J125" t="s">
        <v>13568</v>
      </c>
      <c r="K125" s="2" t="s">
        <v>52396</v>
      </c>
      <c r="L125" s="2"/>
      <c r="M125">
        <v>42</v>
      </c>
    </row>
    <row r="126" spans="1:13" hidden="1" x14ac:dyDescent="0.3">
      <c r="A126" s="10" t="s">
        <v>52403</v>
      </c>
      <c r="B126" s="10" t="s">
        <v>52404</v>
      </c>
      <c r="C126" s="10" t="s">
        <v>52405</v>
      </c>
      <c r="D126" s="10" t="s">
        <v>52395</v>
      </c>
      <c r="E126" s="10" t="s">
        <v>52406</v>
      </c>
      <c r="I126" t="s">
        <v>13568</v>
      </c>
      <c r="K126" s="10" t="s">
        <v>52396</v>
      </c>
      <c r="L126" s="10" t="s">
        <v>52385</v>
      </c>
      <c r="M126">
        <v>42</v>
      </c>
    </row>
    <row r="127" spans="1:13" hidden="1" x14ac:dyDescent="0.3">
      <c r="A127" s="10" t="s">
        <v>52407</v>
      </c>
      <c r="B127" s="10" t="s">
        <v>52408</v>
      </c>
      <c r="C127" s="10" t="s">
        <v>52409</v>
      </c>
      <c r="D127" s="10" t="s">
        <v>52395</v>
      </c>
      <c r="E127" s="10" t="s">
        <v>52410</v>
      </c>
      <c r="I127" t="s">
        <v>13568</v>
      </c>
      <c r="K127" s="10" t="s">
        <v>52396</v>
      </c>
      <c r="L127" s="10" t="s">
        <v>52385</v>
      </c>
      <c r="M127">
        <v>42</v>
      </c>
    </row>
    <row r="128" spans="1:13" hidden="1" x14ac:dyDescent="0.3">
      <c r="A128" s="10" t="s">
        <v>52411</v>
      </c>
      <c r="B128" s="10" t="s">
        <v>52412</v>
      </c>
      <c r="C128" s="10" t="s">
        <v>52413</v>
      </c>
      <c r="D128" s="10" t="s">
        <v>52395</v>
      </c>
      <c r="E128" s="10" t="s">
        <v>52414</v>
      </c>
      <c r="I128" t="s">
        <v>13568</v>
      </c>
      <c r="K128" s="10" t="s">
        <v>52396</v>
      </c>
      <c r="L128" s="10" t="s">
        <v>52385</v>
      </c>
      <c r="M128">
        <v>42</v>
      </c>
    </row>
    <row r="129" spans="1:13" hidden="1" x14ac:dyDescent="0.3">
      <c r="A129" s="10" t="s">
        <v>52415</v>
      </c>
      <c r="B129" s="10" t="s">
        <v>52416</v>
      </c>
      <c r="C129" s="10" t="s">
        <v>52417</v>
      </c>
      <c r="D129" s="10" t="s">
        <v>52418</v>
      </c>
      <c r="E129" s="10" t="s">
        <v>52419</v>
      </c>
      <c r="G129"/>
      <c r="I129" t="s">
        <v>13568</v>
      </c>
      <c r="K129" s="10" t="s">
        <v>52420</v>
      </c>
      <c r="L129" s="10"/>
      <c r="M129">
        <v>46</v>
      </c>
    </row>
    <row r="130" spans="1:13" hidden="1" x14ac:dyDescent="0.3">
      <c r="A130" s="10" t="s">
        <v>52421</v>
      </c>
      <c r="B130" s="10" t="s">
        <v>52422</v>
      </c>
      <c r="C130" s="10" t="s">
        <v>52423</v>
      </c>
      <c r="D130" s="10" t="s">
        <v>52418</v>
      </c>
      <c r="E130" s="10" t="s">
        <v>22259</v>
      </c>
      <c r="G130"/>
      <c r="I130" t="s">
        <v>13568</v>
      </c>
      <c r="K130" s="10" t="s">
        <v>52420</v>
      </c>
      <c r="L130" s="10"/>
      <c r="M130">
        <v>46</v>
      </c>
    </row>
    <row r="131" spans="1:13" hidden="1" x14ac:dyDescent="0.3">
      <c r="A131" s="10" t="s">
        <v>52424</v>
      </c>
      <c r="B131" s="10" t="s">
        <v>52425</v>
      </c>
      <c r="C131" s="10" t="s">
        <v>52426</v>
      </c>
      <c r="D131" s="10" t="s">
        <v>52418</v>
      </c>
      <c r="E131" s="10" t="s">
        <v>52427</v>
      </c>
      <c r="I131" t="s">
        <v>13568</v>
      </c>
      <c r="K131" s="10" t="s">
        <v>52420</v>
      </c>
      <c r="L131" s="10" t="s">
        <v>52385</v>
      </c>
      <c r="M131">
        <v>46</v>
      </c>
    </row>
    <row r="132" spans="1:13" hidden="1" x14ac:dyDescent="0.3">
      <c r="A132" s="10" t="s">
        <v>52428</v>
      </c>
      <c r="B132" s="10" t="s">
        <v>52429</v>
      </c>
      <c r="C132" s="10" t="s">
        <v>52430</v>
      </c>
      <c r="D132" s="10" t="s">
        <v>52418</v>
      </c>
      <c r="E132" s="10" t="s">
        <v>52431</v>
      </c>
      <c r="I132" t="s">
        <v>13568</v>
      </c>
      <c r="K132" s="10" t="s">
        <v>52420</v>
      </c>
      <c r="L132" s="10" t="s">
        <v>52385</v>
      </c>
      <c r="M132">
        <v>46</v>
      </c>
    </row>
    <row r="133" spans="1:13" hidden="1" x14ac:dyDescent="0.3">
      <c r="A133" s="10" t="s">
        <v>52432</v>
      </c>
      <c r="B133" s="10" t="s">
        <v>52433</v>
      </c>
      <c r="C133" s="10" t="s">
        <v>52434</v>
      </c>
      <c r="D133" s="10" t="s">
        <v>52418</v>
      </c>
      <c r="E133" s="10" t="s">
        <v>22259</v>
      </c>
      <c r="I133" t="s">
        <v>13568</v>
      </c>
      <c r="K133" s="10" t="s">
        <v>52420</v>
      </c>
      <c r="L133" s="10" t="s">
        <v>52385</v>
      </c>
      <c r="M133">
        <v>46</v>
      </c>
    </row>
    <row r="134" spans="1:13" hidden="1" x14ac:dyDescent="0.3">
      <c r="A134" s="10" t="s">
        <v>52435</v>
      </c>
      <c r="B134" s="10" t="s">
        <v>52436</v>
      </c>
      <c r="C134" s="10" t="s">
        <v>52437</v>
      </c>
      <c r="D134" s="10" t="s">
        <v>52438</v>
      </c>
      <c r="E134" s="10" t="s">
        <v>52439</v>
      </c>
      <c r="G134"/>
      <c r="I134" t="s">
        <v>13568</v>
      </c>
      <c r="K134" s="10" t="s">
        <v>52440</v>
      </c>
      <c r="L134" s="10" t="s">
        <v>51939</v>
      </c>
      <c r="M134">
        <v>167</v>
      </c>
    </row>
    <row r="135" spans="1:13" hidden="1" x14ac:dyDescent="0.3">
      <c r="A135" s="10" t="s">
        <v>52441</v>
      </c>
      <c r="B135" s="10" t="s">
        <v>52442</v>
      </c>
      <c r="C135" s="10" t="s">
        <v>52443</v>
      </c>
      <c r="D135" s="10" t="s">
        <v>52444</v>
      </c>
      <c r="E135" s="10" t="s">
        <v>52445</v>
      </c>
      <c r="G135"/>
      <c r="I135" t="s">
        <v>13568</v>
      </c>
      <c r="K135" s="10" t="s">
        <v>52446</v>
      </c>
      <c r="L135" s="10"/>
      <c r="M135">
        <v>170</v>
      </c>
    </row>
    <row r="136" spans="1:13" hidden="1" x14ac:dyDescent="0.3">
      <c r="A136" s="10" t="s">
        <v>52447</v>
      </c>
      <c r="B136" s="10" t="s">
        <v>52448</v>
      </c>
      <c r="C136" s="10" t="s">
        <v>52449</v>
      </c>
      <c r="D136" s="10" t="s">
        <v>52450</v>
      </c>
      <c r="E136" s="10" t="s">
        <v>52451</v>
      </c>
      <c r="G136"/>
      <c r="I136" t="s">
        <v>13568</v>
      </c>
      <c r="K136" s="10" t="s">
        <v>52452</v>
      </c>
      <c r="L136" s="10" t="s">
        <v>51962</v>
      </c>
      <c r="M136">
        <v>31</v>
      </c>
    </row>
    <row r="137" spans="1:13" hidden="1" x14ac:dyDescent="0.3">
      <c r="A137" s="10" t="s">
        <v>10986</v>
      </c>
      <c r="B137" s="10" t="s">
        <v>52453</v>
      </c>
      <c r="C137" s="10" t="s">
        <v>52454</v>
      </c>
      <c r="D137" s="10" t="s">
        <v>52450</v>
      </c>
      <c r="E137" s="10" t="s">
        <v>52455</v>
      </c>
      <c r="I137" t="s">
        <v>13568</v>
      </c>
      <c r="K137" s="10" t="s">
        <v>52452</v>
      </c>
      <c r="L137" s="10" t="s">
        <v>51962</v>
      </c>
      <c r="M137">
        <v>31</v>
      </c>
    </row>
    <row r="138" spans="1:13" hidden="1" x14ac:dyDescent="0.3">
      <c r="A138" s="10" t="s">
        <v>52456</v>
      </c>
      <c r="B138" s="10" t="s">
        <v>52457</v>
      </c>
      <c r="C138" s="10" t="s">
        <v>52458</v>
      </c>
      <c r="D138" s="10" t="s">
        <v>52450</v>
      </c>
      <c r="E138" s="10" t="s">
        <v>52459</v>
      </c>
      <c r="I138" t="s">
        <v>13568</v>
      </c>
      <c r="K138" s="10" t="s">
        <v>52452</v>
      </c>
      <c r="L138" s="10" t="s">
        <v>51962</v>
      </c>
      <c r="M138">
        <v>31</v>
      </c>
    </row>
    <row r="139" spans="1:13" hidden="1" x14ac:dyDescent="0.3">
      <c r="A139" s="10" t="s">
        <v>52460</v>
      </c>
      <c r="B139" s="10" t="s">
        <v>52461</v>
      </c>
      <c r="C139" s="10" t="s">
        <v>52462</v>
      </c>
      <c r="D139" s="10" t="s">
        <v>52450</v>
      </c>
      <c r="E139" s="10" t="s">
        <v>52463</v>
      </c>
      <c r="I139" t="s">
        <v>13568</v>
      </c>
      <c r="K139" s="10" t="s">
        <v>52452</v>
      </c>
      <c r="L139" s="10" t="s">
        <v>51962</v>
      </c>
      <c r="M139">
        <v>31</v>
      </c>
    </row>
    <row r="140" spans="1:13" hidden="1" x14ac:dyDescent="0.3">
      <c r="A140" s="10" t="s">
        <v>52464</v>
      </c>
      <c r="B140" s="10" t="s">
        <v>52465</v>
      </c>
      <c r="C140" s="10" t="s">
        <v>52466</v>
      </c>
      <c r="D140" s="10" t="s">
        <v>52450</v>
      </c>
      <c r="E140" s="10" t="s">
        <v>52467</v>
      </c>
      <c r="I140" t="s">
        <v>13568</v>
      </c>
      <c r="K140" s="10" t="s">
        <v>52452</v>
      </c>
      <c r="L140" s="10" t="s">
        <v>51962</v>
      </c>
      <c r="M140">
        <v>31</v>
      </c>
    </row>
    <row r="141" spans="1:13" hidden="1" x14ac:dyDescent="0.3">
      <c r="A141" s="10" t="s">
        <v>52468</v>
      </c>
      <c r="B141" s="10" t="s">
        <v>52469</v>
      </c>
      <c r="C141" s="10" t="s">
        <v>52470</v>
      </c>
      <c r="D141" s="10" t="s">
        <v>52450</v>
      </c>
      <c r="E141" s="10" t="s">
        <v>52471</v>
      </c>
      <c r="I141" t="s">
        <v>13568</v>
      </c>
      <c r="K141" s="10" t="s">
        <v>52452</v>
      </c>
      <c r="L141" s="10" t="s">
        <v>51962</v>
      </c>
      <c r="M141">
        <v>31</v>
      </c>
    </row>
    <row r="142" spans="1:13" hidden="1" x14ac:dyDescent="0.3">
      <c r="A142" s="10" t="s">
        <v>52472</v>
      </c>
      <c r="B142" s="10" t="s">
        <v>52473</v>
      </c>
      <c r="C142" s="10" t="s">
        <v>52474</v>
      </c>
      <c r="D142" s="10" t="s">
        <v>52450</v>
      </c>
      <c r="E142" s="10" t="s">
        <v>52475</v>
      </c>
      <c r="I142" t="s">
        <v>13568</v>
      </c>
      <c r="K142" s="10" t="s">
        <v>52452</v>
      </c>
      <c r="L142" s="10" t="s">
        <v>51962</v>
      </c>
      <c r="M142">
        <v>31</v>
      </c>
    </row>
    <row r="143" spans="1:13" hidden="1" x14ac:dyDescent="0.3">
      <c r="A143" s="10" t="s">
        <v>52476</v>
      </c>
      <c r="B143" s="10" t="s">
        <v>52477</v>
      </c>
      <c r="C143" s="10" t="s">
        <v>52478</v>
      </c>
      <c r="D143" s="10" t="s">
        <v>52450</v>
      </c>
      <c r="E143" s="10" t="s">
        <v>52479</v>
      </c>
      <c r="I143" t="s">
        <v>13568</v>
      </c>
      <c r="K143" s="10" t="s">
        <v>52452</v>
      </c>
      <c r="L143" s="10" t="s">
        <v>51962</v>
      </c>
      <c r="M143">
        <v>31</v>
      </c>
    </row>
    <row r="144" spans="1:13" hidden="1" x14ac:dyDescent="0.3">
      <c r="A144" s="10" t="s">
        <v>52480</v>
      </c>
      <c r="B144" s="10" t="s">
        <v>52481</v>
      </c>
      <c r="C144" s="10" t="s">
        <v>52482</v>
      </c>
      <c r="D144" s="10" t="s">
        <v>52483</v>
      </c>
      <c r="E144" s="10" t="s">
        <v>52484</v>
      </c>
      <c r="G144"/>
      <c r="I144" t="s">
        <v>13568</v>
      </c>
      <c r="K144" s="10" t="s">
        <v>52485</v>
      </c>
      <c r="L144" s="10"/>
      <c r="M144">
        <v>172</v>
      </c>
    </row>
    <row r="145" spans="1:13" hidden="1" x14ac:dyDescent="0.3">
      <c r="A145" s="10" t="s">
        <v>52486</v>
      </c>
      <c r="B145" s="10" t="s">
        <v>52487</v>
      </c>
      <c r="C145" s="10" t="s">
        <v>52488</v>
      </c>
      <c r="D145" s="10" t="s">
        <v>52489</v>
      </c>
      <c r="E145" s="10" t="s">
        <v>22259</v>
      </c>
      <c r="G145"/>
      <c r="I145" t="s">
        <v>13568</v>
      </c>
      <c r="K145" s="10" t="s">
        <v>52490</v>
      </c>
      <c r="L145" s="10"/>
      <c r="M145">
        <v>173</v>
      </c>
    </row>
    <row r="146" spans="1:13" hidden="1" x14ac:dyDescent="0.3">
      <c r="A146" s="10" t="s">
        <v>52491</v>
      </c>
      <c r="B146" s="10" t="s">
        <v>52492</v>
      </c>
      <c r="C146" s="10" t="s">
        <v>52493</v>
      </c>
      <c r="D146" s="10" t="s">
        <v>52494</v>
      </c>
      <c r="E146" s="10" t="s">
        <v>52495</v>
      </c>
      <c r="G146"/>
      <c r="I146" t="s">
        <v>13568</v>
      </c>
      <c r="K146" s="10" t="s">
        <v>52496</v>
      </c>
      <c r="L146" s="10"/>
      <c r="M146">
        <v>66</v>
      </c>
    </row>
    <row r="147" spans="1:13" hidden="1" x14ac:dyDescent="0.3">
      <c r="A147" s="10" t="s">
        <v>52497</v>
      </c>
      <c r="B147" s="10" t="s">
        <v>52498</v>
      </c>
      <c r="C147" s="10" t="s">
        <v>52499</v>
      </c>
      <c r="D147" s="10" t="s">
        <v>52494</v>
      </c>
      <c r="E147" s="10" t="s">
        <v>22259</v>
      </c>
      <c r="G147"/>
      <c r="I147" t="s">
        <v>13568</v>
      </c>
      <c r="K147" s="10" t="s">
        <v>52496</v>
      </c>
      <c r="L147" s="10"/>
      <c r="M147">
        <v>66</v>
      </c>
    </row>
    <row r="148" spans="1:13" hidden="1" x14ac:dyDescent="0.3">
      <c r="A148" s="10" t="s">
        <v>52500</v>
      </c>
      <c r="B148" s="10" t="s">
        <v>52501</v>
      </c>
      <c r="C148" s="10" t="s">
        <v>52502</v>
      </c>
      <c r="D148" s="10" t="s">
        <v>52494</v>
      </c>
      <c r="E148" s="10" t="s">
        <v>52503</v>
      </c>
      <c r="G148"/>
      <c r="I148" t="s">
        <v>13568</v>
      </c>
      <c r="K148" s="10" t="s">
        <v>52496</v>
      </c>
      <c r="L148" s="10"/>
      <c r="M148">
        <v>66</v>
      </c>
    </row>
    <row r="149" spans="1:13" hidden="1" x14ac:dyDescent="0.3">
      <c r="A149" s="10" t="s">
        <v>52504</v>
      </c>
      <c r="B149" s="10" t="s">
        <v>52505</v>
      </c>
      <c r="C149" s="10" t="s">
        <v>52506</v>
      </c>
      <c r="D149" s="10" t="s">
        <v>52507</v>
      </c>
      <c r="E149" s="10" t="s">
        <v>52508</v>
      </c>
      <c r="G149"/>
      <c r="I149" t="s">
        <v>13568</v>
      </c>
      <c r="K149" s="10" t="s">
        <v>52509</v>
      </c>
      <c r="L149" s="10" t="s">
        <v>51962</v>
      </c>
      <c r="M149">
        <v>69</v>
      </c>
    </row>
    <row r="150" spans="1:13" x14ac:dyDescent="0.3">
      <c r="A150" s="10" t="s">
        <v>52510</v>
      </c>
      <c r="B150" s="10" t="s">
        <v>52511</v>
      </c>
      <c r="C150" s="10" t="s">
        <v>52512</v>
      </c>
      <c r="D150" s="10" t="s">
        <v>34708</v>
      </c>
      <c r="E150" s="10" t="s">
        <v>34708</v>
      </c>
      <c r="F150" t="str">
        <f t="shared" ref="F150:F157" si="11">IF(COUNTIF(H150:J150,"used")&gt;0,"y","")</f>
        <v/>
      </c>
      <c r="G150"/>
      <c r="H150" t="s">
        <v>13568</v>
      </c>
      <c r="J150" t="s">
        <v>13568</v>
      </c>
      <c r="K150" s="10" t="s">
        <v>51982</v>
      </c>
      <c r="L150" s="10"/>
      <c r="M150">
        <v>2</v>
      </c>
    </row>
    <row r="151" spans="1:13" x14ac:dyDescent="0.3">
      <c r="A151" s="10" t="s">
        <v>52513</v>
      </c>
      <c r="B151" s="10" t="s">
        <v>52514</v>
      </c>
      <c r="C151" s="10" t="s">
        <v>52515</v>
      </c>
      <c r="D151" s="10" t="s">
        <v>34708</v>
      </c>
      <c r="E151" s="10" t="s">
        <v>34708</v>
      </c>
      <c r="F151" t="str">
        <f t="shared" si="11"/>
        <v/>
      </c>
      <c r="G151"/>
      <c r="H151" t="s">
        <v>13568</v>
      </c>
      <c r="J151" t="s">
        <v>13568</v>
      </c>
      <c r="K151" s="10" t="s">
        <v>51982</v>
      </c>
      <c r="L151" s="10"/>
      <c r="M151">
        <v>2</v>
      </c>
    </row>
    <row r="152" spans="1:13" x14ac:dyDescent="0.3">
      <c r="A152" s="10" t="s">
        <v>52516</v>
      </c>
      <c r="B152" s="10" t="s">
        <v>52517</v>
      </c>
      <c r="C152" s="10" t="s">
        <v>52518</v>
      </c>
      <c r="D152" s="10" t="s">
        <v>52519</v>
      </c>
      <c r="E152" s="10" t="s">
        <v>52520</v>
      </c>
      <c r="F152" t="str">
        <f t="shared" si="11"/>
        <v/>
      </c>
      <c r="G152"/>
      <c r="H152" t="s">
        <v>13568</v>
      </c>
      <c r="J152" t="s">
        <v>13568</v>
      </c>
      <c r="K152" s="10" t="s">
        <v>52519</v>
      </c>
      <c r="L152" s="10"/>
      <c r="M152">
        <v>109</v>
      </c>
    </row>
    <row r="153" spans="1:13" x14ac:dyDescent="0.3">
      <c r="A153" s="10" t="s">
        <v>52521</v>
      </c>
      <c r="B153" s="10" t="s">
        <v>52522</v>
      </c>
      <c r="C153" s="10" t="s">
        <v>52523</v>
      </c>
      <c r="D153" s="2" t="s">
        <v>52280</v>
      </c>
      <c r="E153" s="10" t="s">
        <v>34708</v>
      </c>
      <c r="F153" t="str">
        <f t="shared" si="11"/>
        <v/>
      </c>
      <c r="G153"/>
      <c r="H153" t="s">
        <v>13568</v>
      </c>
      <c r="I153" t="s">
        <v>13568</v>
      </c>
      <c r="J153" t="s">
        <v>13568</v>
      </c>
      <c r="K153" s="2" t="s">
        <v>52281</v>
      </c>
      <c r="L153" s="2"/>
      <c r="M153">
        <v>3</v>
      </c>
    </row>
    <row r="154" spans="1:13" x14ac:dyDescent="0.3">
      <c r="A154" s="10" t="s">
        <v>52524</v>
      </c>
      <c r="B154" s="10" t="s">
        <v>52525</v>
      </c>
      <c r="C154" s="10" t="s">
        <v>52526</v>
      </c>
      <c r="D154" s="2" t="s">
        <v>52280</v>
      </c>
      <c r="E154" s="10" t="s">
        <v>34708</v>
      </c>
      <c r="F154" t="str">
        <f t="shared" si="11"/>
        <v/>
      </c>
      <c r="G154"/>
      <c r="H154" t="s">
        <v>13568</v>
      </c>
      <c r="I154" t="s">
        <v>13568</v>
      </c>
      <c r="J154" t="s">
        <v>13568</v>
      </c>
      <c r="K154" s="2" t="s">
        <v>52281</v>
      </c>
      <c r="L154" s="2"/>
      <c r="M154">
        <v>3</v>
      </c>
    </row>
    <row r="155" spans="1:13" x14ac:dyDescent="0.3">
      <c r="A155" s="10" t="s">
        <v>52527</v>
      </c>
      <c r="B155" s="10" t="s">
        <v>52528</v>
      </c>
      <c r="C155" s="10" t="s">
        <v>52529</v>
      </c>
      <c r="D155" s="2" t="s">
        <v>52280</v>
      </c>
      <c r="E155" s="10" t="s">
        <v>34708</v>
      </c>
      <c r="F155" t="str">
        <f t="shared" si="11"/>
        <v/>
      </c>
      <c r="G155"/>
      <c r="H155" t="s">
        <v>13568</v>
      </c>
      <c r="I155" t="s">
        <v>13568</v>
      </c>
      <c r="J155" t="s">
        <v>13568</v>
      </c>
      <c r="K155" s="2" t="s">
        <v>52281</v>
      </c>
      <c r="L155" s="2"/>
      <c r="M155">
        <v>3</v>
      </c>
    </row>
    <row r="156" spans="1:13" x14ac:dyDescent="0.3">
      <c r="A156" s="10" t="s">
        <v>52530</v>
      </c>
      <c r="B156" s="10" t="s">
        <v>52531</v>
      </c>
      <c r="C156" s="10" t="s">
        <v>52532</v>
      </c>
      <c r="D156" s="2" t="s">
        <v>52280</v>
      </c>
      <c r="E156" s="10" t="s">
        <v>34708</v>
      </c>
      <c r="F156" t="str">
        <f t="shared" si="11"/>
        <v/>
      </c>
      <c r="G156"/>
      <c r="H156" t="s">
        <v>13568</v>
      </c>
      <c r="I156" t="s">
        <v>13568</v>
      </c>
      <c r="J156" t="s">
        <v>13568</v>
      </c>
      <c r="K156" s="2" t="s">
        <v>52281</v>
      </c>
      <c r="L156" s="2"/>
      <c r="M156">
        <v>3</v>
      </c>
    </row>
    <row r="157" spans="1:13" x14ac:dyDescent="0.3">
      <c r="A157" s="10" t="s">
        <v>52533</v>
      </c>
      <c r="B157" s="10" t="s">
        <v>52534</v>
      </c>
      <c r="C157" s="10" t="s">
        <v>52535</v>
      </c>
      <c r="D157" s="2" t="s">
        <v>52280</v>
      </c>
      <c r="E157" s="10" t="s">
        <v>34708</v>
      </c>
      <c r="F157" t="str">
        <f t="shared" si="11"/>
        <v/>
      </c>
      <c r="G157"/>
      <c r="H157" t="s">
        <v>13568</v>
      </c>
      <c r="I157" t="s">
        <v>13568</v>
      </c>
      <c r="J157" t="s">
        <v>13568</v>
      </c>
      <c r="K157" s="2" t="s">
        <v>52281</v>
      </c>
      <c r="L157" s="2"/>
      <c r="M157">
        <v>3</v>
      </c>
    </row>
    <row r="158" spans="1:13" hidden="1" x14ac:dyDescent="0.3">
      <c r="A158" s="10" t="s">
        <v>52536</v>
      </c>
      <c r="B158" s="10" t="s">
        <v>52537</v>
      </c>
      <c r="C158" s="10" t="s">
        <v>52538</v>
      </c>
      <c r="D158" s="10" t="s">
        <v>52280</v>
      </c>
      <c r="E158" s="10" t="s">
        <v>52539</v>
      </c>
      <c r="G158"/>
      <c r="I158" t="s">
        <v>13568</v>
      </c>
      <c r="K158" s="10" t="s">
        <v>52281</v>
      </c>
      <c r="L158" s="10"/>
      <c r="M158">
        <v>3</v>
      </c>
    </row>
    <row r="159" spans="1:13" x14ac:dyDescent="0.3">
      <c r="A159" s="10" t="s">
        <v>52540</v>
      </c>
      <c r="B159" s="10" t="s">
        <v>52541</v>
      </c>
      <c r="C159" s="10" t="s">
        <v>52542</v>
      </c>
      <c r="D159" s="2" t="s">
        <v>52280</v>
      </c>
      <c r="E159" s="10" t="s">
        <v>34708</v>
      </c>
      <c r="F159" t="str">
        <f>IF(COUNTIF(H159:J159,"used")&gt;0,"y","")</f>
        <v/>
      </c>
      <c r="G159"/>
      <c r="H159" t="s">
        <v>13568</v>
      </c>
      <c r="I159" t="s">
        <v>13568</v>
      </c>
      <c r="J159" t="s">
        <v>13568</v>
      </c>
      <c r="K159" s="2" t="s">
        <v>52281</v>
      </c>
      <c r="L159" s="2"/>
      <c r="M159">
        <v>3</v>
      </c>
    </row>
    <row r="160" spans="1:13" hidden="1" x14ac:dyDescent="0.3">
      <c r="A160" s="10" t="s">
        <v>52543</v>
      </c>
      <c r="B160" s="10" t="s">
        <v>52544</v>
      </c>
      <c r="C160" s="10" t="s">
        <v>52545</v>
      </c>
      <c r="D160" s="10" t="s">
        <v>52280</v>
      </c>
      <c r="E160" s="10" t="s">
        <v>52546</v>
      </c>
      <c r="G160"/>
      <c r="I160" t="s">
        <v>13568</v>
      </c>
      <c r="K160" s="10" t="s">
        <v>52281</v>
      </c>
      <c r="L160" s="10"/>
      <c r="M160">
        <v>3</v>
      </c>
    </row>
    <row r="161" spans="1:13" x14ac:dyDescent="0.3">
      <c r="A161" s="10" t="s">
        <v>52547</v>
      </c>
      <c r="B161" s="10" t="s">
        <v>52548</v>
      </c>
      <c r="C161" s="10" t="s">
        <v>52549</v>
      </c>
      <c r="D161" s="10" t="s">
        <v>52089</v>
      </c>
      <c r="E161" s="10" t="s">
        <v>34708</v>
      </c>
      <c r="F161" t="str">
        <f t="shared" ref="F161:F178" si="12">IF(COUNTIF(H161:J161,"used")&gt;0,"y","")</f>
        <v/>
      </c>
      <c r="G161"/>
      <c r="H161" t="s">
        <v>13568</v>
      </c>
      <c r="J161" t="s">
        <v>13568</v>
      </c>
      <c r="K161" s="10" t="s">
        <v>52089</v>
      </c>
      <c r="L161" s="10"/>
      <c r="M161">
        <v>5</v>
      </c>
    </row>
    <row r="162" spans="1:13" x14ac:dyDescent="0.3">
      <c r="A162" s="10" t="s">
        <v>52550</v>
      </c>
      <c r="B162" s="10" t="s">
        <v>52551</v>
      </c>
      <c r="C162" s="10" t="s">
        <v>52552</v>
      </c>
      <c r="D162" s="10" t="s">
        <v>52089</v>
      </c>
      <c r="E162" s="10" t="s">
        <v>34708</v>
      </c>
      <c r="F162" t="str">
        <f t="shared" si="12"/>
        <v/>
      </c>
      <c r="G162"/>
      <c r="H162" t="s">
        <v>13568</v>
      </c>
      <c r="J162" t="s">
        <v>13568</v>
      </c>
      <c r="K162" s="10" t="s">
        <v>52089</v>
      </c>
      <c r="L162" s="10"/>
      <c r="M162">
        <v>5</v>
      </c>
    </row>
    <row r="163" spans="1:13" x14ac:dyDescent="0.3">
      <c r="A163" s="10" t="s">
        <v>52553</v>
      </c>
      <c r="B163" s="10" t="s">
        <v>52554</v>
      </c>
      <c r="C163" s="10" t="s">
        <v>52555</v>
      </c>
      <c r="D163" s="10" t="s">
        <v>52089</v>
      </c>
      <c r="E163" s="10" t="s">
        <v>34708</v>
      </c>
      <c r="F163" t="str">
        <f t="shared" si="12"/>
        <v/>
      </c>
      <c r="G163"/>
      <c r="H163" t="s">
        <v>13568</v>
      </c>
      <c r="J163" t="s">
        <v>13568</v>
      </c>
      <c r="K163" s="10" t="s">
        <v>52089</v>
      </c>
      <c r="L163" s="10"/>
      <c r="M163">
        <v>5</v>
      </c>
    </row>
    <row r="164" spans="1:13" x14ac:dyDescent="0.3">
      <c r="A164" s="10" t="s">
        <v>52556</v>
      </c>
      <c r="B164" s="10" t="s">
        <v>45310</v>
      </c>
      <c r="C164" s="10" t="s">
        <v>52557</v>
      </c>
      <c r="D164" s="10" t="s">
        <v>52089</v>
      </c>
      <c r="E164" s="10" t="s">
        <v>34708</v>
      </c>
      <c r="F164" t="str">
        <f t="shared" si="12"/>
        <v/>
      </c>
      <c r="G164"/>
      <c r="H164" t="s">
        <v>13568</v>
      </c>
      <c r="J164" t="s">
        <v>13568</v>
      </c>
      <c r="K164" s="10" t="s">
        <v>52089</v>
      </c>
      <c r="L164" s="10"/>
      <c r="M164">
        <v>5</v>
      </c>
    </row>
    <row r="165" spans="1:13" x14ac:dyDescent="0.3">
      <c r="A165" s="10" t="s">
        <v>52558</v>
      </c>
      <c r="B165" s="10" t="s">
        <v>45312</v>
      </c>
      <c r="C165" s="10" t="s">
        <v>52559</v>
      </c>
      <c r="D165" s="10" t="s">
        <v>52089</v>
      </c>
      <c r="E165" s="10" t="s">
        <v>34708</v>
      </c>
      <c r="F165" t="str">
        <f t="shared" si="12"/>
        <v/>
      </c>
      <c r="G165"/>
      <c r="H165" t="s">
        <v>13568</v>
      </c>
      <c r="J165" t="s">
        <v>13568</v>
      </c>
      <c r="K165" s="10" t="s">
        <v>52089</v>
      </c>
      <c r="L165" s="10"/>
      <c r="M165">
        <v>5</v>
      </c>
    </row>
    <row r="166" spans="1:13" x14ac:dyDescent="0.3">
      <c r="A166" s="10" t="s">
        <v>52560</v>
      </c>
      <c r="B166" s="10" t="s">
        <v>10574</v>
      </c>
      <c r="C166" s="10" t="s">
        <v>52561</v>
      </c>
      <c r="D166" s="10" t="s">
        <v>52089</v>
      </c>
      <c r="E166" s="10" t="s">
        <v>34708</v>
      </c>
      <c r="F166" t="str">
        <f t="shared" si="12"/>
        <v/>
      </c>
      <c r="G166"/>
      <c r="H166" t="s">
        <v>13568</v>
      </c>
      <c r="J166" t="s">
        <v>13568</v>
      </c>
      <c r="K166" s="10" t="s">
        <v>52089</v>
      </c>
      <c r="L166" s="10"/>
      <c r="M166">
        <v>5</v>
      </c>
    </row>
    <row r="167" spans="1:13" x14ac:dyDescent="0.3">
      <c r="A167" s="10" t="s">
        <v>52562</v>
      </c>
      <c r="B167" s="10" t="s">
        <v>52563</v>
      </c>
      <c r="C167" s="10" t="s">
        <v>52564</v>
      </c>
      <c r="D167" s="2" t="s">
        <v>52280</v>
      </c>
      <c r="E167" s="10" t="s">
        <v>34708</v>
      </c>
      <c r="F167" t="str">
        <f t="shared" si="12"/>
        <v/>
      </c>
      <c r="G167"/>
      <c r="H167" t="s">
        <v>13568</v>
      </c>
      <c r="I167" t="s">
        <v>13568</v>
      </c>
      <c r="J167" t="s">
        <v>13568</v>
      </c>
      <c r="K167" s="2" t="s">
        <v>52281</v>
      </c>
      <c r="L167" s="2"/>
      <c r="M167">
        <v>3</v>
      </c>
    </row>
    <row r="168" spans="1:13" x14ac:dyDescent="0.3">
      <c r="A168" s="10" t="s">
        <v>52565</v>
      </c>
      <c r="B168" s="10" t="s">
        <v>52566</v>
      </c>
      <c r="C168" s="10" t="s">
        <v>52567</v>
      </c>
      <c r="D168" s="2" t="s">
        <v>52280</v>
      </c>
      <c r="E168" s="10" t="s">
        <v>34708</v>
      </c>
      <c r="F168" t="str">
        <f t="shared" si="12"/>
        <v/>
      </c>
      <c r="G168"/>
      <c r="H168" t="s">
        <v>13568</v>
      </c>
      <c r="I168" t="s">
        <v>13568</v>
      </c>
      <c r="J168" t="s">
        <v>13568</v>
      </c>
      <c r="K168" s="2" t="s">
        <v>52281</v>
      </c>
      <c r="L168" s="2"/>
      <c r="M168">
        <v>3</v>
      </c>
    </row>
    <row r="169" spans="1:13" x14ac:dyDescent="0.3">
      <c r="A169" s="10" t="s">
        <v>52568</v>
      </c>
      <c r="B169" s="10" t="s">
        <v>52569</v>
      </c>
      <c r="C169" s="10" t="s">
        <v>52570</v>
      </c>
      <c r="D169" s="2" t="s">
        <v>52280</v>
      </c>
      <c r="E169" s="10" t="s">
        <v>34708</v>
      </c>
      <c r="F169" t="str">
        <f t="shared" si="12"/>
        <v/>
      </c>
      <c r="G169"/>
      <c r="H169" t="s">
        <v>13568</v>
      </c>
      <c r="I169" t="s">
        <v>13568</v>
      </c>
      <c r="J169" t="s">
        <v>13568</v>
      </c>
      <c r="K169" s="2" t="s">
        <v>52281</v>
      </c>
      <c r="L169" s="2"/>
      <c r="M169">
        <v>3</v>
      </c>
    </row>
    <row r="170" spans="1:13" x14ac:dyDescent="0.3">
      <c r="A170" s="10" t="s">
        <v>52571</v>
      </c>
      <c r="B170" s="10" t="s">
        <v>52572</v>
      </c>
      <c r="C170" s="10" t="s">
        <v>52573</v>
      </c>
      <c r="D170" s="2" t="s">
        <v>52280</v>
      </c>
      <c r="E170" s="10" t="s">
        <v>34708</v>
      </c>
      <c r="F170" t="str">
        <f t="shared" si="12"/>
        <v/>
      </c>
      <c r="G170"/>
      <c r="H170" t="s">
        <v>13568</v>
      </c>
      <c r="I170" t="s">
        <v>13568</v>
      </c>
      <c r="J170" t="s">
        <v>13568</v>
      </c>
      <c r="K170" s="2" t="s">
        <v>52281</v>
      </c>
      <c r="L170" s="2"/>
      <c r="M170">
        <v>3</v>
      </c>
    </row>
    <row r="171" spans="1:13" x14ac:dyDescent="0.3">
      <c r="A171" s="10" t="s">
        <v>52574</v>
      </c>
      <c r="B171" s="10" t="s">
        <v>52575</v>
      </c>
      <c r="C171" s="10" t="s">
        <v>52576</v>
      </c>
      <c r="D171" s="2" t="s">
        <v>52280</v>
      </c>
      <c r="E171" s="10" t="s">
        <v>34708</v>
      </c>
      <c r="F171" t="str">
        <f t="shared" si="12"/>
        <v/>
      </c>
      <c r="G171"/>
      <c r="H171" t="s">
        <v>13568</v>
      </c>
      <c r="I171" t="s">
        <v>13568</v>
      </c>
      <c r="J171" t="s">
        <v>13568</v>
      </c>
      <c r="K171" s="2" t="s">
        <v>52281</v>
      </c>
      <c r="L171" s="2"/>
      <c r="M171">
        <v>3</v>
      </c>
    </row>
    <row r="172" spans="1:13" x14ac:dyDescent="0.3">
      <c r="A172" s="10" t="s">
        <v>52577</v>
      </c>
      <c r="B172" s="10" t="s">
        <v>52578</v>
      </c>
      <c r="C172" s="10" t="s">
        <v>52579</v>
      </c>
      <c r="D172" s="2" t="s">
        <v>52280</v>
      </c>
      <c r="E172" s="10" t="s">
        <v>34708</v>
      </c>
      <c r="F172" t="str">
        <f t="shared" si="12"/>
        <v/>
      </c>
      <c r="G172"/>
      <c r="H172" t="s">
        <v>13568</v>
      </c>
      <c r="I172" t="s">
        <v>13568</v>
      </c>
      <c r="J172" t="s">
        <v>13568</v>
      </c>
      <c r="K172" s="2" t="s">
        <v>52281</v>
      </c>
      <c r="L172" s="2"/>
      <c r="M172">
        <v>3</v>
      </c>
    </row>
    <row r="173" spans="1:13" x14ac:dyDescent="0.3">
      <c r="A173" s="10" t="s">
        <v>52580</v>
      </c>
      <c r="B173" s="10" t="s">
        <v>52581</v>
      </c>
      <c r="C173" s="10" t="s">
        <v>52582</v>
      </c>
      <c r="D173" s="2" t="s">
        <v>52280</v>
      </c>
      <c r="E173" s="10" t="s">
        <v>34708</v>
      </c>
      <c r="F173" t="str">
        <f t="shared" si="12"/>
        <v/>
      </c>
      <c r="G173"/>
      <c r="H173" t="s">
        <v>13568</v>
      </c>
      <c r="I173" t="s">
        <v>13568</v>
      </c>
      <c r="J173" t="s">
        <v>13568</v>
      </c>
      <c r="K173" s="2" t="s">
        <v>52281</v>
      </c>
      <c r="L173" s="2"/>
      <c r="M173">
        <v>3</v>
      </c>
    </row>
    <row r="174" spans="1:13" x14ac:dyDescent="0.3">
      <c r="A174" s="10" t="s">
        <v>13158</v>
      </c>
      <c r="B174" s="10" t="s">
        <v>52583</v>
      </c>
      <c r="C174" s="10" t="s">
        <v>52584</v>
      </c>
      <c r="D174" s="2" t="s">
        <v>52280</v>
      </c>
      <c r="E174" s="10" t="s">
        <v>34708</v>
      </c>
      <c r="F174" t="str">
        <f t="shared" si="12"/>
        <v/>
      </c>
      <c r="G174"/>
      <c r="H174" t="s">
        <v>13568</v>
      </c>
      <c r="I174" t="s">
        <v>13568</v>
      </c>
      <c r="J174" t="s">
        <v>13568</v>
      </c>
      <c r="K174" s="2" t="s">
        <v>52281</v>
      </c>
      <c r="L174" s="2"/>
      <c r="M174">
        <v>3</v>
      </c>
    </row>
    <row r="175" spans="1:13" x14ac:dyDescent="0.3">
      <c r="A175" s="10" t="s">
        <v>52585</v>
      </c>
      <c r="B175" s="10" t="s">
        <v>52586</v>
      </c>
      <c r="C175" s="10" t="s">
        <v>52587</v>
      </c>
      <c r="D175" s="2" t="s">
        <v>52280</v>
      </c>
      <c r="E175" s="10" t="s">
        <v>34708</v>
      </c>
      <c r="F175" t="str">
        <f t="shared" si="12"/>
        <v/>
      </c>
      <c r="G175"/>
      <c r="H175" t="s">
        <v>13568</v>
      </c>
      <c r="I175" t="s">
        <v>13568</v>
      </c>
      <c r="J175" t="s">
        <v>13568</v>
      </c>
      <c r="K175" s="2" t="s">
        <v>52281</v>
      </c>
      <c r="L175" s="2"/>
      <c r="M175">
        <v>3</v>
      </c>
    </row>
    <row r="176" spans="1:13" x14ac:dyDescent="0.3">
      <c r="A176" s="10" t="s">
        <v>52588</v>
      </c>
      <c r="B176" s="10" t="s">
        <v>52589</v>
      </c>
      <c r="C176" s="10" t="s">
        <v>52590</v>
      </c>
      <c r="D176" s="2" t="s">
        <v>52280</v>
      </c>
      <c r="E176" s="10" t="s">
        <v>34708</v>
      </c>
      <c r="F176" t="str">
        <f t="shared" si="12"/>
        <v/>
      </c>
      <c r="G176"/>
      <c r="H176" t="s">
        <v>13568</v>
      </c>
      <c r="I176" t="s">
        <v>13568</v>
      </c>
      <c r="J176" t="s">
        <v>13568</v>
      </c>
      <c r="K176" s="2" t="s">
        <v>52281</v>
      </c>
      <c r="L176" s="2"/>
      <c r="M176">
        <v>3</v>
      </c>
    </row>
    <row r="177" spans="1:13" x14ac:dyDescent="0.3">
      <c r="A177" s="10" t="s">
        <v>52591</v>
      </c>
      <c r="B177" s="10" t="s">
        <v>52592</v>
      </c>
      <c r="C177" s="10" t="s">
        <v>52593</v>
      </c>
      <c r="D177" s="2" t="s">
        <v>52280</v>
      </c>
      <c r="E177" s="10" t="s">
        <v>34708</v>
      </c>
      <c r="F177" t="str">
        <f t="shared" si="12"/>
        <v/>
      </c>
      <c r="G177"/>
      <c r="H177" t="s">
        <v>13568</v>
      </c>
      <c r="I177" t="s">
        <v>13568</v>
      </c>
      <c r="J177" t="s">
        <v>13568</v>
      </c>
      <c r="K177" s="2" t="s">
        <v>52281</v>
      </c>
      <c r="L177" s="2"/>
      <c r="M177">
        <v>3</v>
      </c>
    </row>
    <row r="178" spans="1:13" x14ac:dyDescent="0.3">
      <c r="A178" s="10" t="s">
        <v>52594</v>
      </c>
      <c r="B178" s="10" t="s">
        <v>52595</v>
      </c>
      <c r="C178" s="10" t="s">
        <v>52596</v>
      </c>
      <c r="D178" s="2" t="s">
        <v>52280</v>
      </c>
      <c r="E178" s="10" t="s">
        <v>34708</v>
      </c>
      <c r="F178" t="str">
        <f t="shared" si="12"/>
        <v/>
      </c>
      <c r="G178"/>
      <c r="H178" t="s">
        <v>13568</v>
      </c>
      <c r="I178" t="s">
        <v>13568</v>
      </c>
      <c r="J178" t="s">
        <v>13568</v>
      </c>
      <c r="K178" s="2" t="s">
        <v>52281</v>
      </c>
      <c r="L178" s="2"/>
      <c r="M178">
        <v>3</v>
      </c>
    </row>
    <row r="179" spans="1:13" hidden="1" x14ac:dyDescent="0.3">
      <c r="A179" s="10" t="s">
        <v>52597</v>
      </c>
      <c r="B179" s="10" t="s">
        <v>52598</v>
      </c>
      <c r="C179" s="10" t="s">
        <v>52599</v>
      </c>
      <c r="D179" s="10" t="s">
        <v>52280</v>
      </c>
      <c r="E179" s="10" t="s">
        <v>52600</v>
      </c>
      <c r="G179"/>
      <c r="I179" t="s">
        <v>13568</v>
      </c>
      <c r="K179" s="10" t="s">
        <v>52281</v>
      </c>
      <c r="L179" s="10"/>
      <c r="M179">
        <v>3</v>
      </c>
    </row>
    <row r="180" spans="1:13" x14ac:dyDescent="0.3">
      <c r="A180" s="10" t="s">
        <v>52601</v>
      </c>
      <c r="B180" s="10" t="s">
        <v>52602</v>
      </c>
      <c r="C180" s="10" t="s">
        <v>52603</v>
      </c>
      <c r="D180" s="2" t="s">
        <v>52280</v>
      </c>
      <c r="E180" s="10" t="s">
        <v>34708</v>
      </c>
      <c r="F180" t="str">
        <f t="shared" ref="F180:F188" si="13">IF(COUNTIF(H180:J180,"used")&gt;0,"y","")</f>
        <v/>
      </c>
      <c r="G180"/>
      <c r="H180" t="s">
        <v>13568</v>
      </c>
      <c r="I180" t="s">
        <v>13568</v>
      </c>
      <c r="J180" t="s">
        <v>13568</v>
      </c>
      <c r="K180" s="2" t="s">
        <v>52281</v>
      </c>
      <c r="L180" s="2"/>
      <c r="M180">
        <v>3</v>
      </c>
    </row>
    <row r="181" spans="1:13" x14ac:dyDescent="0.3">
      <c r="A181" s="10" t="s">
        <v>52604</v>
      </c>
      <c r="B181" s="10" t="s">
        <v>52605</v>
      </c>
      <c r="C181" s="10" t="s">
        <v>52606</v>
      </c>
      <c r="D181" s="2" t="s">
        <v>52280</v>
      </c>
      <c r="E181" s="10" t="s">
        <v>34708</v>
      </c>
      <c r="F181" t="str">
        <f t="shared" si="13"/>
        <v/>
      </c>
      <c r="G181"/>
      <c r="H181" t="s">
        <v>13568</v>
      </c>
      <c r="I181" t="s">
        <v>13568</v>
      </c>
      <c r="J181" t="s">
        <v>13568</v>
      </c>
      <c r="K181" s="2" t="s">
        <v>52281</v>
      </c>
      <c r="L181" s="2"/>
      <c r="M181">
        <v>3</v>
      </c>
    </row>
    <row r="182" spans="1:13" x14ac:dyDescent="0.3">
      <c r="A182" s="10" t="s">
        <v>52607</v>
      </c>
      <c r="B182" s="10" t="s">
        <v>52608</v>
      </c>
      <c r="C182" s="10" t="s">
        <v>52609</v>
      </c>
      <c r="D182" s="2" t="s">
        <v>52280</v>
      </c>
      <c r="E182" s="10" t="s">
        <v>34708</v>
      </c>
      <c r="F182" t="str">
        <f t="shared" si="13"/>
        <v/>
      </c>
      <c r="G182"/>
      <c r="H182" t="s">
        <v>13568</v>
      </c>
      <c r="I182" t="s">
        <v>13568</v>
      </c>
      <c r="J182" t="s">
        <v>13568</v>
      </c>
      <c r="K182" s="2" t="s">
        <v>52281</v>
      </c>
      <c r="L182" s="2"/>
      <c r="M182">
        <v>3</v>
      </c>
    </row>
    <row r="183" spans="1:13" x14ac:dyDescent="0.3">
      <c r="A183" s="10" t="s">
        <v>52610</v>
      </c>
      <c r="B183" s="10" t="s">
        <v>52611</v>
      </c>
      <c r="C183" s="10" t="s">
        <v>52612</v>
      </c>
      <c r="D183" s="2" t="s">
        <v>52280</v>
      </c>
      <c r="E183" s="10" t="s">
        <v>34708</v>
      </c>
      <c r="F183" t="str">
        <f t="shared" si="13"/>
        <v/>
      </c>
      <c r="G183"/>
      <c r="H183" t="s">
        <v>13568</v>
      </c>
      <c r="I183" t="s">
        <v>13568</v>
      </c>
      <c r="J183" t="s">
        <v>13568</v>
      </c>
      <c r="K183" s="2" t="s">
        <v>52281</v>
      </c>
      <c r="L183" s="2"/>
      <c r="M183">
        <v>3</v>
      </c>
    </row>
    <row r="184" spans="1:13" x14ac:dyDescent="0.3">
      <c r="A184" s="10" t="s">
        <v>52613</v>
      </c>
      <c r="B184" s="10" t="s">
        <v>52614</v>
      </c>
      <c r="C184" s="10" t="s">
        <v>52615</v>
      </c>
      <c r="D184" s="2" t="s">
        <v>52280</v>
      </c>
      <c r="E184" s="10" t="s">
        <v>34708</v>
      </c>
      <c r="F184" t="str">
        <f t="shared" si="13"/>
        <v/>
      </c>
      <c r="G184"/>
      <c r="H184" t="s">
        <v>13568</v>
      </c>
      <c r="I184" t="s">
        <v>13568</v>
      </c>
      <c r="J184" t="s">
        <v>13568</v>
      </c>
      <c r="K184" s="2" t="s">
        <v>52281</v>
      </c>
      <c r="L184" s="2"/>
      <c r="M184">
        <v>3</v>
      </c>
    </row>
    <row r="185" spans="1:13" x14ac:dyDescent="0.3">
      <c r="A185" s="10" t="s">
        <v>52616</v>
      </c>
      <c r="B185" s="10" t="s">
        <v>52617</v>
      </c>
      <c r="C185" s="10" t="s">
        <v>52618</v>
      </c>
      <c r="D185" s="2" t="s">
        <v>52280</v>
      </c>
      <c r="E185" s="10" t="s">
        <v>34708</v>
      </c>
      <c r="F185" t="str">
        <f t="shared" si="13"/>
        <v/>
      </c>
      <c r="G185"/>
      <c r="H185" t="s">
        <v>13568</v>
      </c>
      <c r="I185" t="s">
        <v>13568</v>
      </c>
      <c r="J185" t="s">
        <v>13568</v>
      </c>
      <c r="K185" s="2" t="s">
        <v>52281</v>
      </c>
      <c r="L185" s="2"/>
      <c r="M185">
        <v>3</v>
      </c>
    </row>
    <row r="186" spans="1:13" x14ac:dyDescent="0.3">
      <c r="A186" s="10" t="s">
        <v>52619</v>
      </c>
      <c r="B186" s="10" t="s">
        <v>52620</v>
      </c>
      <c r="C186" s="10" t="s">
        <v>52621</v>
      </c>
      <c r="D186" s="2" t="s">
        <v>52280</v>
      </c>
      <c r="E186" s="10" t="s">
        <v>34708</v>
      </c>
      <c r="F186" t="str">
        <f t="shared" si="13"/>
        <v/>
      </c>
      <c r="G186"/>
      <c r="H186" t="s">
        <v>13568</v>
      </c>
      <c r="I186" t="s">
        <v>13568</v>
      </c>
      <c r="J186" t="s">
        <v>13568</v>
      </c>
      <c r="K186" s="2" t="s">
        <v>52281</v>
      </c>
      <c r="L186" s="2"/>
      <c r="M186">
        <v>3</v>
      </c>
    </row>
    <row r="187" spans="1:13" x14ac:dyDescent="0.3">
      <c r="A187" s="10" t="s">
        <v>52622</v>
      </c>
      <c r="B187" s="10" t="s">
        <v>52623</v>
      </c>
      <c r="C187" s="10" t="s">
        <v>52624</v>
      </c>
      <c r="D187" s="2" t="s">
        <v>52280</v>
      </c>
      <c r="E187" s="10" t="s">
        <v>34708</v>
      </c>
      <c r="F187" t="str">
        <f t="shared" si="13"/>
        <v/>
      </c>
      <c r="G187"/>
      <c r="H187" t="s">
        <v>13568</v>
      </c>
      <c r="I187" t="s">
        <v>13568</v>
      </c>
      <c r="J187" t="s">
        <v>13568</v>
      </c>
      <c r="K187" s="2" t="s">
        <v>52281</v>
      </c>
      <c r="L187" s="2"/>
      <c r="M187">
        <v>3</v>
      </c>
    </row>
    <row r="188" spans="1:13" x14ac:dyDescent="0.3">
      <c r="A188" s="10" t="s">
        <v>52625</v>
      </c>
      <c r="B188" s="10" t="s">
        <v>52626</v>
      </c>
      <c r="C188" s="10" t="s">
        <v>52627</v>
      </c>
      <c r="D188" s="10" t="s">
        <v>34708</v>
      </c>
      <c r="E188" s="10" t="s">
        <v>34708</v>
      </c>
      <c r="F188" t="str">
        <f t="shared" si="13"/>
        <v/>
      </c>
      <c r="G188"/>
      <c r="H188" t="s">
        <v>13568</v>
      </c>
      <c r="J188" t="s">
        <v>13568</v>
      </c>
      <c r="K188" s="10" t="s">
        <v>51982</v>
      </c>
      <c r="L188" s="10"/>
      <c r="M188">
        <v>2</v>
      </c>
    </row>
    <row r="189" spans="1:13" hidden="1" x14ac:dyDescent="0.3">
      <c r="A189" s="10" t="s">
        <v>52628</v>
      </c>
      <c r="B189" s="10" t="s">
        <v>52629</v>
      </c>
      <c r="C189" s="10" t="s">
        <v>52630</v>
      </c>
      <c r="D189" s="10" t="s">
        <v>52507</v>
      </c>
      <c r="E189" s="10" t="s">
        <v>52631</v>
      </c>
      <c r="G189"/>
      <c r="I189" t="s">
        <v>13568</v>
      </c>
      <c r="K189" s="10" t="s">
        <v>52509</v>
      </c>
      <c r="L189" s="10" t="s">
        <v>51962</v>
      </c>
      <c r="M189">
        <v>69</v>
      </c>
    </row>
    <row r="190" spans="1:13" hidden="1" x14ac:dyDescent="0.3">
      <c r="A190" s="10" t="s">
        <v>52632</v>
      </c>
      <c r="B190" s="10" t="s">
        <v>52633</v>
      </c>
      <c r="C190" s="10" t="s">
        <v>52634</v>
      </c>
      <c r="D190" s="10" t="s">
        <v>52507</v>
      </c>
      <c r="E190" s="10" t="s">
        <v>52635</v>
      </c>
      <c r="I190" t="s">
        <v>13568</v>
      </c>
      <c r="K190" s="10" t="s">
        <v>52509</v>
      </c>
      <c r="L190" s="10" t="s">
        <v>51962</v>
      </c>
      <c r="M190">
        <v>69</v>
      </c>
    </row>
    <row r="191" spans="1:13" hidden="1" x14ac:dyDescent="0.3">
      <c r="A191" s="10" t="s">
        <v>52636</v>
      </c>
      <c r="B191" s="10" t="s">
        <v>39876</v>
      </c>
      <c r="C191" s="10" t="s">
        <v>52637</v>
      </c>
      <c r="D191" s="10" t="s">
        <v>52638</v>
      </c>
      <c r="E191" s="10" t="s">
        <v>52639</v>
      </c>
      <c r="G191" t="s">
        <v>52640</v>
      </c>
      <c r="I191" t="s">
        <v>13616</v>
      </c>
      <c r="K191" s="10" t="s">
        <v>52641</v>
      </c>
      <c r="L191" s="10" t="s">
        <v>52642</v>
      </c>
      <c r="M191">
        <v>7</v>
      </c>
    </row>
    <row r="192" spans="1:13" hidden="1" x14ac:dyDescent="0.3">
      <c r="A192" s="10" t="s">
        <v>52643</v>
      </c>
      <c r="B192" s="10" t="s">
        <v>39876</v>
      </c>
      <c r="C192" s="10" t="s">
        <v>52644</v>
      </c>
      <c r="D192" s="10" t="s">
        <v>52638</v>
      </c>
      <c r="E192" s="10" t="s">
        <v>52639</v>
      </c>
      <c r="G192" t="s">
        <v>52640</v>
      </c>
      <c r="I192" t="s">
        <v>13616</v>
      </c>
      <c r="K192" s="10" t="s">
        <v>52641</v>
      </c>
      <c r="L192" s="10" t="s">
        <v>52642</v>
      </c>
      <c r="M192">
        <v>7</v>
      </c>
    </row>
    <row r="193" spans="1:13" hidden="1" x14ac:dyDescent="0.3">
      <c r="A193" s="10" t="s">
        <v>52645</v>
      </c>
      <c r="B193" s="10" t="s">
        <v>39876</v>
      </c>
      <c r="C193" s="10" t="s">
        <v>52646</v>
      </c>
      <c r="D193" s="10" t="s">
        <v>52638</v>
      </c>
      <c r="E193" s="10" t="s">
        <v>52639</v>
      </c>
      <c r="G193" t="s">
        <v>52640</v>
      </c>
      <c r="I193" t="s">
        <v>13616</v>
      </c>
      <c r="K193" s="10" t="s">
        <v>52641</v>
      </c>
      <c r="L193" s="10" t="s">
        <v>52642</v>
      </c>
      <c r="M193">
        <v>7</v>
      </c>
    </row>
    <row r="194" spans="1:13" hidden="1" x14ac:dyDescent="0.3">
      <c r="A194" s="10" t="s">
        <v>52647</v>
      </c>
      <c r="B194" s="10" t="s">
        <v>39876</v>
      </c>
      <c r="C194" s="10" t="s">
        <v>52648</v>
      </c>
      <c r="D194" s="10" t="s">
        <v>52638</v>
      </c>
      <c r="E194" s="10" t="s">
        <v>52639</v>
      </c>
      <c r="G194" t="s">
        <v>52640</v>
      </c>
      <c r="I194" t="s">
        <v>13616</v>
      </c>
      <c r="K194" s="10" t="s">
        <v>52641</v>
      </c>
      <c r="L194" s="10" t="s">
        <v>52642</v>
      </c>
      <c r="M194">
        <v>7</v>
      </c>
    </row>
    <row r="195" spans="1:13" hidden="1" x14ac:dyDescent="0.3">
      <c r="A195" s="10" t="s">
        <v>52649</v>
      </c>
      <c r="B195" s="10" t="s">
        <v>39876</v>
      </c>
      <c r="C195" s="10" t="s">
        <v>52650</v>
      </c>
      <c r="D195" s="10" t="s">
        <v>52638</v>
      </c>
      <c r="E195" s="10" t="s">
        <v>52639</v>
      </c>
      <c r="G195" t="s">
        <v>52640</v>
      </c>
      <c r="I195" t="s">
        <v>13616</v>
      </c>
      <c r="K195" s="10" t="s">
        <v>52641</v>
      </c>
      <c r="L195" s="10" t="s">
        <v>52642</v>
      </c>
      <c r="M195">
        <v>7</v>
      </c>
    </row>
    <row r="196" spans="1:13" hidden="1" x14ac:dyDescent="0.3">
      <c r="A196" s="10" t="s">
        <v>52651</v>
      </c>
      <c r="B196" s="10" t="s">
        <v>39876</v>
      </c>
      <c r="C196" s="10" t="s">
        <v>52652</v>
      </c>
      <c r="D196" s="10" t="s">
        <v>52638</v>
      </c>
      <c r="E196" s="10" t="s">
        <v>52653</v>
      </c>
      <c r="G196" t="s">
        <v>52640</v>
      </c>
      <c r="I196" t="s">
        <v>13616</v>
      </c>
      <c r="K196" s="10" t="s">
        <v>52641</v>
      </c>
      <c r="L196" s="10" t="s">
        <v>52642</v>
      </c>
      <c r="M196">
        <v>7</v>
      </c>
    </row>
    <row r="197" spans="1:13" hidden="1" x14ac:dyDescent="0.3">
      <c r="A197" s="10" t="s">
        <v>52654</v>
      </c>
      <c r="B197" s="10" t="s">
        <v>39876</v>
      </c>
      <c r="C197" s="10" t="s">
        <v>52655</v>
      </c>
      <c r="D197" s="10" t="s">
        <v>52638</v>
      </c>
      <c r="E197" s="10" t="s">
        <v>52653</v>
      </c>
      <c r="G197" t="s">
        <v>52640</v>
      </c>
      <c r="I197" t="s">
        <v>13616</v>
      </c>
      <c r="K197" s="10" t="s">
        <v>52641</v>
      </c>
      <c r="L197" s="10" t="s">
        <v>52642</v>
      </c>
      <c r="M197">
        <v>7</v>
      </c>
    </row>
    <row r="198" spans="1:13" hidden="1" x14ac:dyDescent="0.3">
      <c r="A198" s="10" t="s">
        <v>52656</v>
      </c>
      <c r="B198" s="10" t="s">
        <v>39876</v>
      </c>
      <c r="C198" s="10" t="s">
        <v>52657</v>
      </c>
      <c r="D198" s="10" t="s">
        <v>52638</v>
      </c>
      <c r="E198" s="10" t="s">
        <v>52653</v>
      </c>
      <c r="G198" t="s">
        <v>52640</v>
      </c>
      <c r="I198" t="s">
        <v>13616</v>
      </c>
      <c r="K198" s="10" t="s">
        <v>52641</v>
      </c>
      <c r="L198" s="10" t="s">
        <v>52642</v>
      </c>
      <c r="M198">
        <v>7</v>
      </c>
    </row>
    <row r="199" spans="1:13" hidden="1" x14ac:dyDescent="0.3">
      <c r="A199" s="10" t="s">
        <v>52658</v>
      </c>
      <c r="B199" s="10" t="s">
        <v>39876</v>
      </c>
      <c r="C199" s="10" t="s">
        <v>52659</v>
      </c>
      <c r="D199" s="10" t="s">
        <v>52638</v>
      </c>
      <c r="E199" s="10" t="s">
        <v>52653</v>
      </c>
      <c r="G199" t="s">
        <v>52640</v>
      </c>
      <c r="I199" t="s">
        <v>13616</v>
      </c>
      <c r="K199" s="10" t="s">
        <v>52641</v>
      </c>
      <c r="L199" s="10" t="s">
        <v>52642</v>
      </c>
      <c r="M199">
        <v>7</v>
      </c>
    </row>
    <row r="200" spans="1:13" hidden="1" x14ac:dyDescent="0.3">
      <c r="A200" s="10" t="s">
        <v>52660</v>
      </c>
      <c r="B200" s="10" t="s">
        <v>39876</v>
      </c>
      <c r="C200" s="10" t="s">
        <v>52661</v>
      </c>
      <c r="D200" s="10" t="s">
        <v>52638</v>
      </c>
      <c r="E200" s="10" t="s">
        <v>52653</v>
      </c>
      <c r="G200" t="s">
        <v>52640</v>
      </c>
      <c r="I200" t="s">
        <v>13616</v>
      </c>
      <c r="K200" s="10" t="s">
        <v>52641</v>
      </c>
      <c r="L200" s="10" t="s">
        <v>52642</v>
      </c>
      <c r="M200">
        <v>7</v>
      </c>
    </row>
    <row r="201" spans="1:13" hidden="1" x14ac:dyDescent="0.3">
      <c r="A201" s="10" t="s">
        <v>52662</v>
      </c>
      <c r="B201" s="10" t="s">
        <v>39876</v>
      </c>
      <c r="C201" s="10" t="s">
        <v>52663</v>
      </c>
      <c r="D201" s="10" t="s">
        <v>52638</v>
      </c>
      <c r="E201" s="10" t="s">
        <v>52639</v>
      </c>
      <c r="G201" t="s">
        <v>52640</v>
      </c>
      <c r="I201" t="s">
        <v>13616</v>
      </c>
      <c r="K201" s="10" t="s">
        <v>52641</v>
      </c>
      <c r="L201" s="10" t="s">
        <v>52642</v>
      </c>
      <c r="M201">
        <v>7</v>
      </c>
    </row>
    <row r="202" spans="1:13" hidden="1" x14ac:dyDescent="0.3">
      <c r="A202" s="10" t="s">
        <v>52664</v>
      </c>
      <c r="B202" s="10" t="s">
        <v>39876</v>
      </c>
      <c r="C202" s="10" t="s">
        <v>52665</v>
      </c>
      <c r="D202" s="10" t="s">
        <v>52638</v>
      </c>
      <c r="E202" s="10" t="s">
        <v>52639</v>
      </c>
      <c r="G202" t="s">
        <v>52640</v>
      </c>
      <c r="I202" t="s">
        <v>13616</v>
      </c>
      <c r="K202" s="10" t="s">
        <v>52641</v>
      </c>
      <c r="L202" s="10" t="s">
        <v>52642</v>
      </c>
      <c r="M202">
        <v>7</v>
      </c>
    </row>
    <row r="203" spans="1:13" hidden="1" x14ac:dyDescent="0.3">
      <c r="A203" s="10" t="s">
        <v>52666</v>
      </c>
      <c r="B203" s="10" t="s">
        <v>39876</v>
      </c>
      <c r="C203" s="10" t="s">
        <v>52667</v>
      </c>
      <c r="D203" s="10" t="s">
        <v>52638</v>
      </c>
      <c r="E203" s="10" t="s">
        <v>52639</v>
      </c>
      <c r="G203" t="s">
        <v>52640</v>
      </c>
      <c r="I203" t="s">
        <v>13616</v>
      </c>
      <c r="K203" s="10" t="s">
        <v>52641</v>
      </c>
      <c r="L203" s="10" t="s">
        <v>52642</v>
      </c>
      <c r="M203">
        <v>7</v>
      </c>
    </row>
    <row r="204" spans="1:13" hidden="1" x14ac:dyDescent="0.3">
      <c r="A204" s="10" t="s">
        <v>52668</v>
      </c>
      <c r="B204" s="10" t="s">
        <v>39876</v>
      </c>
      <c r="C204" s="10" t="s">
        <v>52669</v>
      </c>
      <c r="D204" s="10" t="s">
        <v>52638</v>
      </c>
      <c r="E204" s="10" t="s">
        <v>52639</v>
      </c>
      <c r="G204" t="s">
        <v>52640</v>
      </c>
      <c r="I204" t="s">
        <v>13616</v>
      </c>
      <c r="K204" s="10" t="s">
        <v>52641</v>
      </c>
      <c r="L204" s="10" t="s">
        <v>52642</v>
      </c>
      <c r="M204">
        <v>7</v>
      </c>
    </row>
    <row r="205" spans="1:13" hidden="1" x14ac:dyDescent="0.3">
      <c r="A205" s="10" t="s">
        <v>52670</v>
      </c>
      <c r="B205" s="10" t="s">
        <v>39876</v>
      </c>
      <c r="C205" s="10" t="s">
        <v>52671</v>
      </c>
      <c r="D205" s="10" t="s">
        <v>52638</v>
      </c>
      <c r="E205" s="10" t="s">
        <v>52639</v>
      </c>
      <c r="G205" t="s">
        <v>52640</v>
      </c>
      <c r="I205" t="s">
        <v>13616</v>
      </c>
      <c r="K205" s="10" t="s">
        <v>52641</v>
      </c>
      <c r="L205" s="10" t="s">
        <v>52642</v>
      </c>
      <c r="M205">
        <v>7</v>
      </c>
    </row>
    <row r="206" spans="1:13" hidden="1" x14ac:dyDescent="0.3">
      <c r="A206" s="10" t="s">
        <v>52672</v>
      </c>
      <c r="B206" s="10" t="s">
        <v>39876</v>
      </c>
      <c r="C206" s="10" t="s">
        <v>52673</v>
      </c>
      <c r="D206" s="10" t="s">
        <v>52638</v>
      </c>
      <c r="E206" s="10" t="s">
        <v>52653</v>
      </c>
      <c r="G206" t="s">
        <v>52640</v>
      </c>
      <c r="I206" t="s">
        <v>13616</v>
      </c>
      <c r="K206" s="10" t="s">
        <v>52641</v>
      </c>
      <c r="L206" s="10" t="s">
        <v>52642</v>
      </c>
      <c r="M206">
        <v>7</v>
      </c>
    </row>
    <row r="207" spans="1:13" hidden="1" x14ac:dyDescent="0.3">
      <c r="A207" s="10" t="s">
        <v>52674</v>
      </c>
      <c r="B207" s="10" t="s">
        <v>39876</v>
      </c>
      <c r="C207" s="10" t="s">
        <v>52675</v>
      </c>
      <c r="D207" s="10" t="s">
        <v>52638</v>
      </c>
      <c r="E207" s="10" t="s">
        <v>52653</v>
      </c>
      <c r="G207" t="s">
        <v>52640</v>
      </c>
      <c r="I207" t="s">
        <v>13616</v>
      </c>
      <c r="K207" s="10" t="s">
        <v>52641</v>
      </c>
      <c r="L207" s="10" t="s">
        <v>52642</v>
      </c>
      <c r="M207">
        <v>7</v>
      </c>
    </row>
    <row r="208" spans="1:13" hidden="1" x14ac:dyDescent="0.3">
      <c r="A208" s="10" t="s">
        <v>52676</v>
      </c>
      <c r="B208" s="10" t="s">
        <v>39876</v>
      </c>
      <c r="C208" s="10" t="s">
        <v>52677</v>
      </c>
      <c r="D208" s="10" t="s">
        <v>52638</v>
      </c>
      <c r="E208" s="10" t="s">
        <v>52653</v>
      </c>
      <c r="G208" t="s">
        <v>52640</v>
      </c>
      <c r="I208" t="s">
        <v>13616</v>
      </c>
      <c r="K208" s="10" t="s">
        <v>52641</v>
      </c>
      <c r="L208" s="10" t="s">
        <v>52642</v>
      </c>
      <c r="M208">
        <v>7</v>
      </c>
    </row>
    <row r="209" spans="1:13" hidden="1" x14ac:dyDescent="0.3">
      <c r="A209" s="10" t="s">
        <v>52678</v>
      </c>
      <c r="B209" s="10" t="s">
        <v>39876</v>
      </c>
      <c r="C209" s="10" t="s">
        <v>52679</v>
      </c>
      <c r="D209" s="10" t="s">
        <v>52638</v>
      </c>
      <c r="E209" s="10" t="s">
        <v>52653</v>
      </c>
      <c r="G209" t="s">
        <v>52640</v>
      </c>
      <c r="I209" t="s">
        <v>13616</v>
      </c>
      <c r="K209" s="10" t="s">
        <v>52641</v>
      </c>
      <c r="L209" s="10" t="s">
        <v>52642</v>
      </c>
      <c r="M209">
        <v>7</v>
      </c>
    </row>
    <row r="210" spans="1:13" hidden="1" x14ac:dyDescent="0.3">
      <c r="A210" s="10" t="s">
        <v>52680</v>
      </c>
      <c r="B210" s="10" t="s">
        <v>39876</v>
      </c>
      <c r="C210" s="10" t="s">
        <v>52681</v>
      </c>
      <c r="D210" s="10" t="s">
        <v>52638</v>
      </c>
      <c r="E210" s="10" t="s">
        <v>52653</v>
      </c>
      <c r="G210" t="s">
        <v>52640</v>
      </c>
      <c r="I210" t="s">
        <v>13616</v>
      </c>
      <c r="K210" s="10" t="s">
        <v>52641</v>
      </c>
      <c r="L210" s="10" t="s">
        <v>52642</v>
      </c>
      <c r="M210">
        <v>7</v>
      </c>
    </row>
    <row r="211" spans="1:13" hidden="1" x14ac:dyDescent="0.3">
      <c r="A211" s="10" t="s">
        <v>52682</v>
      </c>
      <c r="B211" s="10" t="s">
        <v>39876</v>
      </c>
      <c r="C211" s="10" t="s">
        <v>52683</v>
      </c>
      <c r="D211" s="10" t="s">
        <v>52638</v>
      </c>
      <c r="E211" s="10" t="s">
        <v>52639</v>
      </c>
      <c r="G211" t="s">
        <v>52640</v>
      </c>
      <c r="I211" t="s">
        <v>13616</v>
      </c>
      <c r="K211" s="10" t="s">
        <v>52641</v>
      </c>
      <c r="L211" s="10" t="s">
        <v>52642</v>
      </c>
      <c r="M211">
        <v>7</v>
      </c>
    </row>
    <row r="212" spans="1:13" hidden="1" x14ac:dyDescent="0.3">
      <c r="A212" s="10" t="s">
        <v>52684</v>
      </c>
      <c r="B212" s="10" t="s">
        <v>39876</v>
      </c>
      <c r="C212" s="10" t="s">
        <v>52685</v>
      </c>
      <c r="D212" s="10" t="s">
        <v>52638</v>
      </c>
      <c r="E212" s="10" t="s">
        <v>52639</v>
      </c>
      <c r="G212" t="s">
        <v>52640</v>
      </c>
      <c r="I212" t="s">
        <v>13616</v>
      </c>
      <c r="K212" s="10" t="s">
        <v>52641</v>
      </c>
      <c r="L212" s="10" t="s">
        <v>52642</v>
      </c>
      <c r="M212">
        <v>7</v>
      </c>
    </row>
    <row r="213" spans="1:13" hidden="1" x14ac:dyDescent="0.3">
      <c r="A213" s="10" t="s">
        <v>52686</v>
      </c>
      <c r="B213" s="10" t="s">
        <v>39876</v>
      </c>
      <c r="C213" s="10" t="s">
        <v>52687</v>
      </c>
      <c r="D213" s="10" t="s">
        <v>52638</v>
      </c>
      <c r="E213" s="10" t="s">
        <v>52639</v>
      </c>
      <c r="G213" t="s">
        <v>52640</v>
      </c>
      <c r="I213" t="s">
        <v>13616</v>
      </c>
      <c r="K213" s="10" t="s">
        <v>52641</v>
      </c>
      <c r="L213" s="10" t="s">
        <v>52642</v>
      </c>
      <c r="M213">
        <v>7</v>
      </c>
    </row>
    <row r="214" spans="1:13" hidden="1" x14ac:dyDescent="0.3">
      <c r="A214" s="10" t="s">
        <v>52688</v>
      </c>
      <c r="B214" s="10" t="s">
        <v>39876</v>
      </c>
      <c r="C214" s="10" t="s">
        <v>52689</v>
      </c>
      <c r="D214" s="10" t="s">
        <v>52638</v>
      </c>
      <c r="E214" s="10" t="s">
        <v>52639</v>
      </c>
      <c r="G214" t="s">
        <v>52640</v>
      </c>
      <c r="I214" t="s">
        <v>13616</v>
      </c>
      <c r="K214" s="10" t="s">
        <v>52641</v>
      </c>
      <c r="L214" s="10" t="s">
        <v>52642</v>
      </c>
      <c r="M214">
        <v>7</v>
      </c>
    </row>
    <row r="215" spans="1:13" hidden="1" x14ac:dyDescent="0.3">
      <c r="A215" s="10" t="s">
        <v>52690</v>
      </c>
      <c r="B215" s="10" t="s">
        <v>39876</v>
      </c>
      <c r="C215" s="10" t="s">
        <v>52691</v>
      </c>
      <c r="D215" s="10" t="s">
        <v>52638</v>
      </c>
      <c r="E215" s="10" t="s">
        <v>52639</v>
      </c>
      <c r="G215" t="s">
        <v>52640</v>
      </c>
      <c r="I215" t="s">
        <v>13616</v>
      </c>
      <c r="K215" s="10" t="s">
        <v>52641</v>
      </c>
      <c r="L215" s="10" t="s">
        <v>52642</v>
      </c>
      <c r="M215">
        <v>7</v>
      </c>
    </row>
    <row r="216" spans="1:13" hidden="1" x14ac:dyDescent="0.3">
      <c r="A216" s="10" t="s">
        <v>52692</v>
      </c>
      <c r="B216" s="10" t="s">
        <v>39876</v>
      </c>
      <c r="C216" s="10" t="s">
        <v>52693</v>
      </c>
      <c r="D216" s="10" t="s">
        <v>52638</v>
      </c>
      <c r="E216" s="10" t="s">
        <v>52653</v>
      </c>
      <c r="G216" t="s">
        <v>52640</v>
      </c>
      <c r="I216" t="s">
        <v>13616</v>
      </c>
      <c r="K216" s="10" t="s">
        <v>52641</v>
      </c>
      <c r="L216" s="10" t="s">
        <v>52642</v>
      </c>
      <c r="M216">
        <v>7</v>
      </c>
    </row>
    <row r="217" spans="1:13" hidden="1" x14ac:dyDescent="0.3">
      <c r="A217" s="10" t="s">
        <v>52694</v>
      </c>
      <c r="B217" s="10" t="s">
        <v>39876</v>
      </c>
      <c r="C217" s="10" t="s">
        <v>52695</v>
      </c>
      <c r="D217" s="10" t="s">
        <v>52638</v>
      </c>
      <c r="E217" s="10" t="s">
        <v>52653</v>
      </c>
      <c r="G217" t="s">
        <v>52640</v>
      </c>
      <c r="I217" t="s">
        <v>13616</v>
      </c>
      <c r="K217" s="10" t="s">
        <v>52641</v>
      </c>
      <c r="L217" s="10" t="s">
        <v>52642</v>
      </c>
      <c r="M217">
        <v>7</v>
      </c>
    </row>
    <row r="218" spans="1:13" hidden="1" x14ac:dyDescent="0.3">
      <c r="A218" s="10" t="s">
        <v>52696</v>
      </c>
      <c r="B218" s="10" t="s">
        <v>39876</v>
      </c>
      <c r="C218" s="10" t="s">
        <v>52697</v>
      </c>
      <c r="D218" s="10" t="s">
        <v>52638</v>
      </c>
      <c r="E218" s="10" t="s">
        <v>52653</v>
      </c>
      <c r="G218" t="s">
        <v>52640</v>
      </c>
      <c r="I218" t="s">
        <v>13616</v>
      </c>
      <c r="K218" s="10" t="s">
        <v>52641</v>
      </c>
      <c r="L218" s="10" t="s">
        <v>52642</v>
      </c>
      <c r="M218">
        <v>7</v>
      </c>
    </row>
    <row r="219" spans="1:13" hidden="1" x14ac:dyDescent="0.3">
      <c r="A219" s="10" t="s">
        <v>52698</v>
      </c>
      <c r="B219" s="10" t="s">
        <v>39876</v>
      </c>
      <c r="C219" s="10" t="s">
        <v>52699</v>
      </c>
      <c r="D219" s="10" t="s">
        <v>52638</v>
      </c>
      <c r="E219" s="10" t="s">
        <v>52653</v>
      </c>
      <c r="G219" t="s">
        <v>52640</v>
      </c>
      <c r="I219" t="s">
        <v>13616</v>
      </c>
      <c r="K219" s="10" t="s">
        <v>52641</v>
      </c>
      <c r="L219" s="10" t="s">
        <v>52642</v>
      </c>
      <c r="M219">
        <v>7</v>
      </c>
    </row>
    <row r="220" spans="1:13" hidden="1" x14ac:dyDescent="0.3">
      <c r="A220" s="10" t="s">
        <v>52700</v>
      </c>
      <c r="B220" s="10" t="s">
        <v>39876</v>
      </c>
      <c r="C220" s="10" t="s">
        <v>52701</v>
      </c>
      <c r="D220" s="10" t="s">
        <v>52638</v>
      </c>
      <c r="E220" s="10" t="s">
        <v>52653</v>
      </c>
      <c r="G220" t="s">
        <v>52640</v>
      </c>
      <c r="I220" t="s">
        <v>13616</v>
      </c>
      <c r="K220" s="10" t="s">
        <v>52641</v>
      </c>
      <c r="L220" s="10" t="s">
        <v>52642</v>
      </c>
      <c r="M220">
        <v>7</v>
      </c>
    </row>
    <row r="221" spans="1:13" hidden="1" x14ac:dyDescent="0.3">
      <c r="A221" s="10" t="s">
        <v>52702</v>
      </c>
      <c r="B221" s="10" t="s">
        <v>39876</v>
      </c>
      <c r="C221" s="10" t="s">
        <v>52703</v>
      </c>
      <c r="D221" s="10" t="s">
        <v>52638</v>
      </c>
      <c r="E221" s="10" t="s">
        <v>52639</v>
      </c>
      <c r="G221" t="s">
        <v>52640</v>
      </c>
      <c r="I221" t="s">
        <v>13616</v>
      </c>
      <c r="K221" s="10" t="s">
        <v>52641</v>
      </c>
      <c r="L221" s="10" t="s">
        <v>52642</v>
      </c>
      <c r="M221">
        <v>7</v>
      </c>
    </row>
    <row r="222" spans="1:13" hidden="1" x14ac:dyDescent="0.3">
      <c r="A222" s="10" t="s">
        <v>52704</v>
      </c>
      <c r="B222" s="10" t="s">
        <v>39876</v>
      </c>
      <c r="C222" s="10" t="s">
        <v>52705</v>
      </c>
      <c r="D222" s="10" t="s">
        <v>52638</v>
      </c>
      <c r="E222" s="10" t="s">
        <v>52639</v>
      </c>
      <c r="G222" t="s">
        <v>52640</v>
      </c>
      <c r="I222" t="s">
        <v>13616</v>
      </c>
      <c r="K222" s="10" t="s">
        <v>52641</v>
      </c>
      <c r="L222" s="10" t="s">
        <v>52642</v>
      </c>
      <c r="M222">
        <v>7</v>
      </c>
    </row>
    <row r="223" spans="1:13" hidden="1" x14ac:dyDescent="0.3">
      <c r="A223" s="10" t="s">
        <v>52706</v>
      </c>
      <c r="B223" s="10" t="s">
        <v>39876</v>
      </c>
      <c r="C223" s="10" t="s">
        <v>52707</v>
      </c>
      <c r="D223" s="10" t="s">
        <v>52638</v>
      </c>
      <c r="E223" s="10" t="s">
        <v>52639</v>
      </c>
      <c r="G223" t="s">
        <v>52640</v>
      </c>
      <c r="I223" t="s">
        <v>13616</v>
      </c>
      <c r="K223" s="10" t="s">
        <v>52641</v>
      </c>
      <c r="L223" s="10" t="s">
        <v>52642</v>
      </c>
      <c r="M223">
        <v>7</v>
      </c>
    </row>
    <row r="224" spans="1:13" hidden="1" x14ac:dyDescent="0.3">
      <c r="A224" s="10" t="s">
        <v>52708</v>
      </c>
      <c r="B224" s="10" t="s">
        <v>39876</v>
      </c>
      <c r="C224" s="10" t="s">
        <v>52709</v>
      </c>
      <c r="D224" s="10" t="s">
        <v>52638</v>
      </c>
      <c r="E224" s="10" t="s">
        <v>52639</v>
      </c>
      <c r="G224" t="s">
        <v>52640</v>
      </c>
      <c r="I224" t="s">
        <v>13616</v>
      </c>
      <c r="K224" s="10" t="s">
        <v>52641</v>
      </c>
      <c r="L224" s="10" t="s">
        <v>52642</v>
      </c>
      <c r="M224">
        <v>7</v>
      </c>
    </row>
    <row r="225" spans="1:13" hidden="1" x14ac:dyDescent="0.3">
      <c r="A225" s="10" t="s">
        <v>52710</v>
      </c>
      <c r="B225" s="10" t="s">
        <v>39876</v>
      </c>
      <c r="C225" s="10" t="s">
        <v>52711</v>
      </c>
      <c r="D225" s="10" t="s">
        <v>52638</v>
      </c>
      <c r="E225" s="10" t="s">
        <v>52639</v>
      </c>
      <c r="G225" t="s">
        <v>52640</v>
      </c>
      <c r="I225" t="s">
        <v>13616</v>
      </c>
      <c r="K225" s="10" t="s">
        <v>52641</v>
      </c>
      <c r="L225" s="10" t="s">
        <v>52642</v>
      </c>
      <c r="M225">
        <v>7</v>
      </c>
    </row>
    <row r="226" spans="1:13" hidden="1" x14ac:dyDescent="0.3">
      <c r="A226" s="10" t="s">
        <v>52712</v>
      </c>
      <c r="B226" s="10" t="s">
        <v>39876</v>
      </c>
      <c r="C226" s="10" t="s">
        <v>52713</v>
      </c>
      <c r="D226" s="10" t="s">
        <v>52638</v>
      </c>
      <c r="E226" s="10" t="s">
        <v>52653</v>
      </c>
      <c r="G226" t="s">
        <v>52640</v>
      </c>
      <c r="I226" t="s">
        <v>13616</v>
      </c>
      <c r="K226" s="10" t="s">
        <v>52641</v>
      </c>
      <c r="L226" s="10" t="s">
        <v>52642</v>
      </c>
      <c r="M226">
        <v>7</v>
      </c>
    </row>
    <row r="227" spans="1:13" hidden="1" x14ac:dyDescent="0.3">
      <c r="A227" s="10" t="s">
        <v>52714</v>
      </c>
      <c r="B227" s="10" t="s">
        <v>39876</v>
      </c>
      <c r="C227" s="10" t="s">
        <v>52715</v>
      </c>
      <c r="D227" s="10" t="s">
        <v>52638</v>
      </c>
      <c r="E227" s="10" t="s">
        <v>52653</v>
      </c>
      <c r="G227" t="s">
        <v>52640</v>
      </c>
      <c r="I227" t="s">
        <v>13616</v>
      </c>
      <c r="K227" s="10" t="s">
        <v>52641</v>
      </c>
      <c r="L227" s="10" t="s">
        <v>52642</v>
      </c>
      <c r="M227">
        <v>7</v>
      </c>
    </row>
    <row r="228" spans="1:13" hidden="1" x14ac:dyDescent="0.3">
      <c r="A228" s="10" t="s">
        <v>52716</v>
      </c>
      <c r="B228" s="10" t="s">
        <v>39876</v>
      </c>
      <c r="C228" s="10" t="s">
        <v>52717</v>
      </c>
      <c r="D228" s="10" t="s">
        <v>52638</v>
      </c>
      <c r="E228" s="10" t="s">
        <v>52653</v>
      </c>
      <c r="G228" t="s">
        <v>52640</v>
      </c>
      <c r="I228" t="s">
        <v>13616</v>
      </c>
      <c r="K228" s="10" t="s">
        <v>52641</v>
      </c>
      <c r="L228" s="10" t="s">
        <v>52642</v>
      </c>
      <c r="M228">
        <v>7</v>
      </c>
    </row>
    <row r="229" spans="1:13" hidden="1" x14ac:dyDescent="0.3">
      <c r="A229" s="10" t="s">
        <v>52718</v>
      </c>
      <c r="B229" s="10" t="s">
        <v>39876</v>
      </c>
      <c r="C229" s="10" t="s">
        <v>52719</v>
      </c>
      <c r="D229" s="10" t="s">
        <v>52638</v>
      </c>
      <c r="E229" s="10" t="s">
        <v>52653</v>
      </c>
      <c r="G229" t="s">
        <v>52640</v>
      </c>
      <c r="I229" t="s">
        <v>13616</v>
      </c>
      <c r="K229" s="10" t="s">
        <v>52641</v>
      </c>
      <c r="L229" s="10" t="s">
        <v>52642</v>
      </c>
      <c r="M229">
        <v>7</v>
      </c>
    </row>
    <row r="230" spans="1:13" hidden="1" x14ac:dyDescent="0.3">
      <c r="A230" s="10" t="s">
        <v>52720</v>
      </c>
      <c r="B230" s="10" t="s">
        <v>39876</v>
      </c>
      <c r="C230" s="10" t="s">
        <v>52721</v>
      </c>
      <c r="D230" s="10" t="s">
        <v>52638</v>
      </c>
      <c r="E230" s="10" t="s">
        <v>52653</v>
      </c>
      <c r="G230" t="s">
        <v>52640</v>
      </c>
      <c r="I230" t="s">
        <v>13616</v>
      </c>
      <c r="K230" s="10" t="s">
        <v>52641</v>
      </c>
      <c r="L230" s="10" t="s">
        <v>52642</v>
      </c>
      <c r="M230">
        <v>7</v>
      </c>
    </row>
    <row r="231" spans="1:13" hidden="1" x14ac:dyDescent="0.3">
      <c r="A231" s="10" t="s">
        <v>52722</v>
      </c>
      <c r="B231" s="10" t="s">
        <v>52723</v>
      </c>
      <c r="C231" s="10" t="s">
        <v>52724</v>
      </c>
      <c r="D231" s="10" t="s">
        <v>52638</v>
      </c>
      <c r="E231" s="10" t="s">
        <v>52639</v>
      </c>
      <c r="G231" t="s">
        <v>52640</v>
      </c>
      <c r="I231" s="54" t="s">
        <v>13616</v>
      </c>
      <c r="K231" s="10" t="s">
        <v>52641</v>
      </c>
      <c r="L231" s="10"/>
      <c r="M231">
        <v>7</v>
      </c>
    </row>
    <row r="232" spans="1:13" hidden="1" x14ac:dyDescent="0.3">
      <c r="A232" s="10" t="s">
        <v>52725</v>
      </c>
      <c r="B232" s="10" t="s">
        <v>52726</v>
      </c>
      <c r="C232" s="10" t="s">
        <v>52727</v>
      </c>
      <c r="D232" s="10" t="s">
        <v>52638</v>
      </c>
      <c r="E232" s="10" t="s">
        <v>52653</v>
      </c>
      <c r="G232" t="s">
        <v>52640</v>
      </c>
      <c r="I232" s="54" t="s">
        <v>13616</v>
      </c>
      <c r="K232" s="10" t="s">
        <v>52641</v>
      </c>
      <c r="L232" s="10"/>
      <c r="M232">
        <v>7</v>
      </c>
    </row>
    <row r="233" spans="1:13" hidden="1" x14ac:dyDescent="0.3">
      <c r="A233" s="10" t="s">
        <v>52728</v>
      </c>
      <c r="B233" s="10" t="s">
        <v>52729</v>
      </c>
      <c r="C233" s="10" t="s">
        <v>52730</v>
      </c>
      <c r="D233" s="10" t="s">
        <v>52638</v>
      </c>
      <c r="E233" s="10" t="s">
        <v>52639</v>
      </c>
      <c r="G233" t="s">
        <v>52640</v>
      </c>
      <c r="I233" s="54" t="s">
        <v>13616</v>
      </c>
      <c r="K233" s="10" t="s">
        <v>52641</v>
      </c>
      <c r="L233" s="10"/>
      <c r="M233">
        <v>7</v>
      </c>
    </row>
    <row r="234" spans="1:13" hidden="1" x14ac:dyDescent="0.3">
      <c r="A234" s="10" t="s">
        <v>52731</v>
      </c>
      <c r="B234" s="10" t="s">
        <v>52732</v>
      </c>
      <c r="C234" s="10" t="s">
        <v>52733</v>
      </c>
      <c r="D234" s="10" t="s">
        <v>52638</v>
      </c>
      <c r="E234" s="10" t="s">
        <v>52653</v>
      </c>
      <c r="G234" t="s">
        <v>52640</v>
      </c>
      <c r="I234" s="54" t="s">
        <v>13616</v>
      </c>
      <c r="K234" s="10" t="s">
        <v>52641</v>
      </c>
      <c r="L234" s="10"/>
      <c r="M234">
        <v>7</v>
      </c>
    </row>
    <row r="235" spans="1:13" hidden="1" x14ac:dyDescent="0.3">
      <c r="A235" s="10" t="s">
        <v>52734</v>
      </c>
      <c r="B235" s="10" t="s">
        <v>52735</v>
      </c>
      <c r="C235" s="10" t="s">
        <v>52736</v>
      </c>
      <c r="D235" s="10" t="s">
        <v>52638</v>
      </c>
      <c r="E235" s="10" t="s">
        <v>52639</v>
      </c>
      <c r="G235" t="s">
        <v>52640</v>
      </c>
      <c r="I235" s="54" t="s">
        <v>13616</v>
      </c>
      <c r="K235" s="10" t="s">
        <v>52641</v>
      </c>
      <c r="L235" s="10"/>
      <c r="M235">
        <v>7</v>
      </c>
    </row>
    <row r="236" spans="1:13" hidden="1" x14ac:dyDescent="0.3">
      <c r="A236" s="10" t="s">
        <v>52737</v>
      </c>
      <c r="B236" s="10" t="s">
        <v>52738</v>
      </c>
      <c r="C236" s="10" t="s">
        <v>52739</v>
      </c>
      <c r="D236" s="10" t="s">
        <v>52638</v>
      </c>
      <c r="E236" s="10" t="s">
        <v>52653</v>
      </c>
      <c r="G236" t="s">
        <v>52640</v>
      </c>
      <c r="I236" s="54" t="s">
        <v>13616</v>
      </c>
      <c r="K236" s="10" t="s">
        <v>52641</v>
      </c>
      <c r="L236" s="10"/>
      <c r="M236">
        <v>7</v>
      </c>
    </row>
    <row r="237" spans="1:13" hidden="1" x14ac:dyDescent="0.3">
      <c r="A237" s="10" t="s">
        <v>52740</v>
      </c>
      <c r="B237" s="10" t="s">
        <v>52741</v>
      </c>
      <c r="C237" s="10" t="s">
        <v>52742</v>
      </c>
      <c r="D237" s="10" t="s">
        <v>52638</v>
      </c>
      <c r="E237" s="10" t="s">
        <v>52639</v>
      </c>
      <c r="G237" t="s">
        <v>52640</v>
      </c>
      <c r="I237" s="54" t="s">
        <v>13616</v>
      </c>
      <c r="K237" s="10" t="s">
        <v>52641</v>
      </c>
      <c r="L237" s="10"/>
      <c r="M237">
        <v>7</v>
      </c>
    </row>
    <row r="238" spans="1:13" hidden="1" x14ac:dyDescent="0.3">
      <c r="A238" s="10" t="s">
        <v>52743</v>
      </c>
      <c r="B238" s="10" t="s">
        <v>52744</v>
      </c>
      <c r="C238" s="10" t="s">
        <v>52745</v>
      </c>
      <c r="D238" s="10" t="s">
        <v>52638</v>
      </c>
      <c r="E238" s="10" t="s">
        <v>52653</v>
      </c>
      <c r="G238" t="s">
        <v>52640</v>
      </c>
      <c r="I238" s="54" t="s">
        <v>13616</v>
      </c>
      <c r="K238" s="10" t="s">
        <v>52641</v>
      </c>
      <c r="L238" s="10"/>
      <c r="M238">
        <v>7</v>
      </c>
    </row>
    <row r="239" spans="1:13" hidden="1" x14ac:dyDescent="0.3">
      <c r="A239" s="10" t="s">
        <v>52746</v>
      </c>
      <c r="B239" s="10" t="s">
        <v>52747</v>
      </c>
      <c r="C239" s="10" t="s">
        <v>52748</v>
      </c>
      <c r="D239" s="10" t="s">
        <v>52749</v>
      </c>
      <c r="E239" s="10" t="s">
        <v>52750</v>
      </c>
      <c r="G239"/>
      <c r="I239" t="s">
        <v>13568</v>
      </c>
      <c r="K239" s="10" t="s">
        <v>52751</v>
      </c>
      <c r="L239" s="10" t="s">
        <v>51962</v>
      </c>
      <c r="M239">
        <v>33</v>
      </c>
    </row>
    <row r="240" spans="1:13" hidden="1" x14ac:dyDescent="0.3">
      <c r="A240" s="10" t="s">
        <v>52752</v>
      </c>
      <c r="B240" s="10" t="s">
        <v>52753</v>
      </c>
      <c r="C240" s="10" t="s">
        <v>52754</v>
      </c>
      <c r="D240" s="10" t="s">
        <v>52749</v>
      </c>
      <c r="E240" s="10" t="s">
        <v>52755</v>
      </c>
      <c r="G240"/>
      <c r="I240" t="s">
        <v>13568</v>
      </c>
      <c r="K240" s="10" t="s">
        <v>52751</v>
      </c>
      <c r="L240" s="10" t="s">
        <v>51962</v>
      </c>
      <c r="M240">
        <v>33</v>
      </c>
    </row>
    <row r="241" spans="1:14" hidden="1" x14ac:dyDescent="0.3">
      <c r="A241" s="10" t="s">
        <v>52756</v>
      </c>
      <c r="B241" s="10" t="s">
        <v>52757</v>
      </c>
      <c r="C241" s="10" t="s">
        <v>52758</v>
      </c>
      <c r="D241" s="10" t="s">
        <v>52749</v>
      </c>
      <c r="E241" s="10" t="s">
        <v>52759</v>
      </c>
      <c r="G241"/>
      <c r="I241" t="s">
        <v>13568</v>
      </c>
      <c r="K241" s="10" t="s">
        <v>52751</v>
      </c>
      <c r="L241" s="10" t="s">
        <v>51962</v>
      </c>
      <c r="M241">
        <v>33</v>
      </c>
    </row>
    <row r="242" spans="1:14" hidden="1" x14ac:dyDescent="0.3">
      <c r="A242" s="10" t="s">
        <v>52760</v>
      </c>
      <c r="B242" s="10" t="s">
        <v>52761</v>
      </c>
      <c r="C242" s="10" t="s">
        <v>52762</v>
      </c>
      <c r="D242" s="10" t="s">
        <v>52749</v>
      </c>
      <c r="E242" s="10" t="s">
        <v>52763</v>
      </c>
      <c r="G242"/>
      <c r="I242" t="s">
        <v>13568</v>
      </c>
      <c r="K242" s="10" t="s">
        <v>52751</v>
      </c>
      <c r="L242" s="10" t="s">
        <v>51962</v>
      </c>
      <c r="M242">
        <v>33</v>
      </c>
    </row>
    <row r="243" spans="1:14" hidden="1" x14ac:dyDescent="0.3">
      <c r="A243" s="10" t="s">
        <v>52764</v>
      </c>
      <c r="B243" s="10" t="s">
        <v>52765</v>
      </c>
      <c r="C243" s="10" t="s">
        <v>52766</v>
      </c>
      <c r="D243" s="10" t="s">
        <v>52749</v>
      </c>
      <c r="E243" s="10" t="s">
        <v>52767</v>
      </c>
      <c r="G243"/>
      <c r="I243" t="s">
        <v>13568</v>
      </c>
      <c r="K243" s="10" t="s">
        <v>52751</v>
      </c>
      <c r="L243" s="10" t="s">
        <v>51962</v>
      </c>
      <c r="M243">
        <v>33</v>
      </c>
    </row>
    <row r="244" spans="1:14" hidden="1" x14ac:dyDescent="0.3">
      <c r="A244" s="10" t="s">
        <v>52768</v>
      </c>
      <c r="B244" s="10" t="s">
        <v>52769</v>
      </c>
      <c r="C244" s="10" t="s">
        <v>52770</v>
      </c>
      <c r="D244" s="2" t="s">
        <v>52749</v>
      </c>
      <c r="E244" s="10" t="s">
        <v>34708</v>
      </c>
      <c r="G244"/>
      <c r="H244" t="s">
        <v>13616</v>
      </c>
      <c r="J244" t="s">
        <v>13616</v>
      </c>
      <c r="K244" s="10" t="s">
        <v>52751</v>
      </c>
      <c r="L244" s="10" t="s">
        <v>51962</v>
      </c>
      <c r="M244">
        <v>33</v>
      </c>
    </row>
    <row r="245" spans="1:14" hidden="1" x14ac:dyDescent="0.3">
      <c r="A245" s="10" t="s">
        <v>52771</v>
      </c>
      <c r="B245" s="10" t="s">
        <v>52772</v>
      </c>
      <c r="C245" s="10" t="s">
        <v>52773</v>
      </c>
      <c r="D245" s="10" t="s">
        <v>52749</v>
      </c>
      <c r="E245" s="10" t="s">
        <v>52774</v>
      </c>
      <c r="I245" t="s">
        <v>13568</v>
      </c>
      <c r="K245" s="10" t="s">
        <v>52751</v>
      </c>
      <c r="L245" s="10" t="s">
        <v>51962</v>
      </c>
      <c r="M245">
        <v>33</v>
      </c>
    </row>
    <row r="246" spans="1:14" hidden="1" x14ac:dyDescent="0.3">
      <c r="A246" s="10" t="s">
        <v>52775</v>
      </c>
      <c r="B246" s="10" t="s">
        <v>52776</v>
      </c>
      <c r="C246" s="10" t="s">
        <v>52777</v>
      </c>
      <c r="D246" s="10" t="s">
        <v>52749</v>
      </c>
      <c r="E246" s="10" t="s">
        <v>52778</v>
      </c>
      <c r="I246" t="s">
        <v>13568</v>
      </c>
      <c r="K246" s="10" t="s">
        <v>52751</v>
      </c>
      <c r="L246" s="10" t="s">
        <v>51962</v>
      </c>
      <c r="M246">
        <v>33</v>
      </c>
    </row>
    <row r="247" spans="1:14" x14ac:dyDescent="0.3">
      <c r="A247" s="10" t="s">
        <v>52779</v>
      </c>
      <c r="B247" s="10" t="s">
        <v>10577</v>
      </c>
      <c r="C247" s="10" t="s">
        <v>52780</v>
      </c>
      <c r="D247" s="2" t="s">
        <v>52781</v>
      </c>
      <c r="E247" s="10" t="s">
        <v>52782</v>
      </c>
      <c r="F247" t="str">
        <f t="shared" ref="F247:F251" si="14">IF(COUNTIF(H247:J247,"used")&gt;0,"y","")</f>
        <v>y</v>
      </c>
      <c r="G247" s="10" t="s">
        <v>52200</v>
      </c>
      <c r="H247" t="s">
        <v>13616</v>
      </c>
      <c r="I247" t="s">
        <v>13568</v>
      </c>
      <c r="J247" t="s">
        <v>13568</v>
      </c>
      <c r="K247" s="10" t="s">
        <v>52783</v>
      </c>
      <c r="L247" t="s">
        <v>51962</v>
      </c>
      <c r="M247">
        <v>117</v>
      </c>
      <c r="N247" t="s">
        <v>52784</v>
      </c>
    </row>
    <row r="248" spans="1:14" x14ac:dyDescent="0.3">
      <c r="A248" s="10" t="s">
        <v>52785</v>
      </c>
      <c r="B248" s="10" t="s">
        <v>39800</v>
      </c>
      <c r="C248" s="10" t="s">
        <v>52786</v>
      </c>
      <c r="D248" s="10" t="s">
        <v>52787</v>
      </c>
      <c r="E248" s="10" t="s">
        <v>52788</v>
      </c>
      <c r="F248" t="str">
        <f t="shared" si="14"/>
        <v/>
      </c>
      <c r="G248"/>
      <c r="H248" t="s">
        <v>13568</v>
      </c>
      <c r="J248" t="s">
        <v>13568</v>
      </c>
      <c r="K248" s="10" t="s">
        <v>52787</v>
      </c>
      <c r="M248">
        <v>39</v>
      </c>
    </row>
    <row r="249" spans="1:14" x14ac:dyDescent="0.3">
      <c r="A249" s="10" t="s">
        <v>52789</v>
      </c>
      <c r="B249" s="10" t="s">
        <v>39803</v>
      </c>
      <c r="C249" s="10" t="s">
        <v>52790</v>
      </c>
      <c r="D249" s="10" t="s">
        <v>52787</v>
      </c>
      <c r="E249" s="10" t="s">
        <v>52791</v>
      </c>
      <c r="F249" t="str">
        <f t="shared" si="14"/>
        <v/>
      </c>
      <c r="G249"/>
      <c r="H249" t="s">
        <v>13568</v>
      </c>
      <c r="J249" t="s">
        <v>13568</v>
      </c>
      <c r="K249" s="10" t="s">
        <v>52787</v>
      </c>
      <c r="M249">
        <v>39</v>
      </c>
    </row>
    <row r="250" spans="1:14" x14ac:dyDescent="0.3">
      <c r="A250" s="10" t="s">
        <v>52792</v>
      </c>
      <c r="B250" s="10" t="s">
        <v>52793</v>
      </c>
      <c r="C250" s="10" t="s">
        <v>52794</v>
      </c>
      <c r="D250" s="10" t="s">
        <v>52787</v>
      </c>
      <c r="E250" s="10" t="s">
        <v>52795</v>
      </c>
      <c r="F250" t="str">
        <f t="shared" si="14"/>
        <v/>
      </c>
      <c r="G250"/>
      <c r="H250" t="s">
        <v>13568</v>
      </c>
      <c r="J250" t="s">
        <v>13568</v>
      </c>
      <c r="K250" s="10" t="s">
        <v>52787</v>
      </c>
      <c r="M250">
        <v>39</v>
      </c>
    </row>
    <row r="251" spans="1:14" x14ac:dyDescent="0.3">
      <c r="A251" s="10" t="s">
        <v>52796</v>
      </c>
      <c r="B251" s="10" t="s">
        <v>52797</v>
      </c>
      <c r="C251" s="10" t="s">
        <v>52798</v>
      </c>
      <c r="D251" s="10" t="s">
        <v>52787</v>
      </c>
      <c r="E251" s="10" t="s">
        <v>52799</v>
      </c>
      <c r="F251" t="str">
        <f t="shared" si="14"/>
        <v/>
      </c>
      <c r="G251"/>
      <c r="H251" t="s">
        <v>13568</v>
      </c>
      <c r="J251" t="s">
        <v>13568</v>
      </c>
      <c r="K251" s="10" t="s">
        <v>52787</v>
      </c>
      <c r="M251">
        <v>39</v>
      </c>
    </row>
    <row r="252" spans="1:14" hidden="1" x14ac:dyDescent="0.3">
      <c r="A252" s="10" t="s">
        <v>52800</v>
      </c>
      <c r="B252" s="10" t="s">
        <v>39855</v>
      </c>
      <c r="C252" s="10" t="s">
        <v>52801</v>
      </c>
      <c r="D252" s="10" t="s">
        <v>52787</v>
      </c>
      <c r="E252" s="10" t="s">
        <v>52802</v>
      </c>
      <c r="G252" s="10" t="s">
        <v>52200</v>
      </c>
      <c r="H252" t="s">
        <v>13616</v>
      </c>
      <c r="J252" t="s">
        <v>13616</v>
      </c>
      <c r="K252" s="10" t="s">
        <v>52787</v>
      </c>
      <c r="M252">
        <v>39</v>
      </c>
    </row>
    <row r="253" spans="1:14" x14ac:dyDescent="0.3">
      <c r="A253" s="10" t="s">
        <v>52803</v>
      </c>
      <c r="B253" s="10" t="s">
        <v>52804</v>
      </c>
      <c r="C253" s="10" t="s">
        <v>52805</v>
      </c>
      <c r="D253" s="10" t="s">
        <v>52787</v>
      </c>
      <c r="E253" s="10" t="s">
        <v>52806</v>
      </c>
      <c r="F253" t="str">
        <f t="shared" ref="F253:F254" si="15">IF(COUNTIF(H253:J253,"used")&gt;0,"y","")</f>
        <v/>
      </c>
      <c r="G253"/>
      <c r="H253" t="s">
        <v>13568</v>
      </c>
      <c r="J253" t="s">
        <v>13568</v>
      </c>
      <c r="K253" s="10" t="s">
        <v>52787</v>
      </c>
      <c r="M253">
        <v>39</v>
      </c>
    </row>
    <row r="254" spans="1:14" x14ac:dyDescent="0.3">
      <c r="A254" s="10" t="s">
        <v>52807</v>
      </c>
      <c r="B254" s="10" t="s">
        <v>52808</v>
      </c>
      <c r="C254" s="10" t="s">
        <v>52809</v>
      </c>
      <c r="D254" s="10" t="s">
        <v>52787</v>
      </c>
      <c r="E254" s="10" t="s">
        <v>52810</v>
      </c>
      <c r="F254" t="str">
        <f t="shared" si="15"/>
        <v/>
      </c>
      <c r="G254"/>
      <c r="H254" t="s">
        <v>13568</v>
      </c>
      <c r="J254" t="s">
        <v>13568</v>
      </c>
      <c r="K254" s="10" t="s">
        <v>52787</v>
      </c>
      <c r="M254">
        <v>39</v>
      </c>
    </row>
    <row r="255" spans="1:14" hidden="1" x14ac:dyDescent="0.3">
      <c r="A255" s="10" t="s">
        <v>52811</v>
      </c>
      <c r="B255" s="10" t="s">
        <v>52812</v>
      </c>
      <c r="C255" s="10" t="s">
        <v>52813</v>
      </c>
      <c r="D255" s="10" t="s">
        <v>52814</v>
      </c>
      <c r="E255" s="10" t="s">
        <v>52815</v>
      </c>
      <c r="G255"/>
      <c r="I255" t="s">
        <v>13568</v>
      </c>
      <c r="K255" s="10" t="s">
        <v>52816</v>
      </c>
      <c r="M255">
        <v>122</v>
      </c>
    </row>
    <row r="256" spans="1:14" hidden="1" x14ac:dyDescent="0.3">
      <c r="A256" s="10" t="s">
        <v>52817</v>
      </c>
      <c r="B256" s="10" t="s">
        <v>52818</v>
      </c>
      <c r="C256" s="10" t="s">
        <v>52819</v>
      </c>
      <c r="D256" s="10" t="s">
        <v>52820</v>
      </c>
      <c r="E256" s="10" t="s">
        <v>52821</v>
      </c>
      <c r="G256"/>
      <c r="I256" t="s">
        <v>13568</v>
      </c>
      <c r="K256" s="10" t="s">
        <v>52822</v>
      </c>
      <c r="M256">
        <v>77</v>
      </c>
    </row>
    <row r="257" spans="1:13" hidden="1" x14ac:dyDescent="0.3">
      <c r="A257" s="10" t="s">
        <v>52823</v>
      </c>
      <c r="B257" s="10" t="s">
        <v>52824</v>
      </c>
      <c r="C257" s="10" t="s">
        <v>52825</v>
      </c>
      <c r="D257" s="10" t="s">
        <v>52820</v>
      </c>
      <c r="E257" s="10" t="s">
        <v>52826</v>
      </c>
      <c r="G257"/>
      <c r="I257" t="s">
        <v>13568</v>
      </c>
      <c r="K257" s="10" t="s">
        <v>52822</v>
      </c>
      <c r="M257">
        <v>77</v>
      </c>
    </row>
    <row r="258" spans="1:13" x14ac:dyDescent="0.3">
      <c r="A258" s="10" t="s">
        <v>52827</v>
      </c>
      <c r="B258" s="10" t="s">
        <v>52828</v>
      </c>
      <c r="C258" s="10" t="s">
        <v>52829</v>
      </c>
      <c r="D258" s="2" t="s">
        <v>52830</v>
      </c>
      <c r="E258" s="10" t="s">
        <v>34708</v>
      </c>
      <c r="F258" t="str">
        <f>IF(COUNTIF(H258:J258,"used")&gt;0,"y","")</f>
        <v/>
      </c>
      <c r="G258" s="10" t="s">
        <v>52831</v>
      </c>
      <c r="H258" t="s">
        <v>13568</v>
      </c>
      <c r="I258" s="10" t="s">
        <v>13568</v>
      </c>
      <c r="J258" t="s">
        <v>13568</v>
      </c>
      <c r="K258" s="10" t="s">
        <v>52832</v>
      </c>
      <c r="L258" t="s">
        <v>51962</v>
      </c>
      <c r="M258">
        <v>1</v>
      </c>
    </row>
    <row r="259" spans="1:13" hidden="1" x14ac:dyDescent="0.3">
      <c r="A259" s="10" t="s">
        <v>52833</v>
      </c>
      <c r="B259" s="10" t="s">
        <v>52834</v>
      </c>
      <c r="C259" s="10" t="s">
        <v>52835</v>
      </c>
      <c r="D259" s="10" t="s">
        <v>52830</v>
      </c>
      <c r="E259" s="10" t="s">
        <v>52836</v>
      </c>
      <c r="G259" s="10" t="s">
        <v>52831</v>
      </c>
      <c r="I259" s="10" t="s">
        <v>13568</v>
      </c>
      <c r="K259" s="10" t="s">
        <v>52832</v>
      </c>
      <c r="L259" t="s">
        <v>51962</v>
      </c>
      <c r="M259">
        <v>1</v>
      </c>
    </row>
    <row r="260" spans="1:13" hidden="1" x14ac:dyDescent="0.3">
      <c r="A260" s="10" t="s">
        <v>52837</v>
      </c>
      <c r="B260" s="10" t="s">
        <v>52838</v>
      </c>
      <c r="C260" s="10" t="s">
        <v>52839</v>
      </c>
      <c r="D260" s="10" t="s">
        <v>52830</v>
      </c>
      <c r="E260" s="10" t="s">
        <v>52840</v>
      </c>
      <c r="G260" s="10" t="s">
        <v>52831</v>
      </c>
      <c r="I260" s="10" t="s">
        <v>13568</v>
      </c>
      <c r="K260" s="10" t="s">
        <v>52832</v>
      </c>
      <c r="L260" t="s">
        <v>51962</v>
      </c>
      <c r="M260">
        <v>1</v>
      </c>
    </row>
    <row r="261" spans="1:13" hidden="1" x14ac:dyDescent="0.3">
      <c r="A261" s="10" t="s">
        <v>52841</v>
      </c>
      <c r="B261" s="10" t="s">
        <v>52842</v>
      </c>
      <c r="C261" s="10" t="s">
        <v>52843</v>
      </c>
      <c r="D261" s="10" t="s">
        <v>52830</v>
      </c>
      <c r="E261" s="10" t="s">
        <v>52844</v>
      </c>
      <c r="G261" s="10" t="s">
        <v>52831</v>
      </c>
      <c r="I261" s="10" t="s">
        <v>13568</v>
      </c>
      <c r="K261" s="10" t="s">
        <v>52832</v>
      </c>
      <c r="L261" t="s">
        <v>51962</v>
      </c>
      <c r="M261">
        <v>1</v>
      </c>
    </row>
    <row r="262" spans="1:13" hidden="1" x14ac:dyDescent="0.3">
      <c r="A262" s="10" t="s">
        <v>52845</v>
      </c>
      <c r="B262" s="10" t="s">
        <v>52846</v>
      </c>
      <c r="C262" s="10" t="s">
        <v>52847</v>
      </c>
      <c r="D262" s="10" t="s">
        <v>52830</v>
      </c>
      <c r="E262" s="10" t="s">
        <v>52848</v>
      </c>
      <c r="G262" s="10" t="s">
        <v>52831</v>
      </c>
      <c r="I262" s="10" t="s">
        <v>13568</v>
      </c>
      <c r="K262" s="10" t="s">
        <v>52832</v>
      </c>
      <c r="L262" t="s">
        <v>51962</v>
      </c>
      <c r="M262">
        <v>1</v>
      </c>
    </row>
    <row r="263" spans="1:13" hidden="1" x14ac:dyDescent="0.3">
      <c r="A263" s="10" t="s">
        <v>52849</v>
      </c>
      <c r="B263" s="10" t="s">
        <v>52850</v>
      </c>
      <c r="C263" s="10" t="s">
        <v>52851</v>
      </c>
      <c r="D263" s="10" t="s">
        <v>52830</v>
      </c>
      <c r="E263" s="10" t="s">
        <v>52852</v>
      </c>
      <c r="G263" s="10" t="s">
        <v>52831</v>
      </c>
      <c r="I263" s="10" t="s">
        <v>13568</v>
      </c>
      <c r="K263" s="10" t="s">
        <v>52832</v>
      </c>
      <c r="L263" t="s">
        <v>51962</v>
      </c>
      <c r="M263">
        <v>1</v>
      </c>
    </row>
    <row r="264" spans="1:13" hidden="1" x14ac:dyDescent="0.3">
      <c r="A264" s="10" t="s">
        <v>52853</v>
      </c>
      <c r="B264" s="10" t="s">
        <v>52854</v>
      </c>
      <c r="C264" s="10" t="s">
        <v>52855</v>
      </c>
      <c r="D264" s="10" t="s">
        <v>52830</v>
      </c>
      <c r="E264" s="10" t="s">
        <v>52856</v>
      </c>
      <c r="G264" s="10" t="s">
        <v>52831</v>
      </c>
      <c r="I264" s="10" t="s">
        <v>13568</v>
      </c>
      <c r="K264" s="10" t="s">
        <v>52832</v>
      </c>
      <c r="L264" t="s">
        <v>51962</v>
      </c>
      <c r="M264">
        <v>1</v>
      </c>
    </row>
    <row r="265" spans="1:13" hidden="1" x14ac:dyDescent="0.3">
      <c r="A265" s="10" t="s">
        <v>52857</v>
      </c>
      <c r="B265" s="10" t="s">
        <v>52858</v>
      </c>
      <c r="C265" s="10" t="s">
        <v>52859</v>
      </c>
      <c r="D265" s="10" t="s">
        <v>52830</v>
      </c>
      <c r="E265" s="10" t="s">
        <v>52860</v>
      </c>
      <c r="G265" s="10" t="s">
        <v>52831</v>
      </c>
      <c r="I265" s="10" t="s">
        <v>13568</v>
      </c>
      <c r="K265" s="10" t="s">
        <v>52832</v>
      </c>
      <c r="L265" t="s">
        <v>51962</v>
      </c>
      <c r="M265">
        <v>1</v>
      </c>
    </row>
    <row r="266" spans="1:13" hidden="1" x14ac:dyDescent="0.3">
      <c r="A266" s="10" t="s">
        <v>52861</v>
      </c>
      <c r="B266" s="10" t="s">
        <v>52862</v>
      </c>
      <c r="C266" s="10" t="s">
        <v>52863</v>
      </c>
      <c r="D266" s="10" t="s">
        <v>52864</v>
      </c>
      <c r="E266" s="10" t="s">
        <v>52865</v>
      </c>
      <c r="G266" s="10" t="s">
        <v>52831</v>
      </c>
      <c r="I266" s="10" t="s">
        <v>13568</v>
      </c>
      <c r="K266" s="10" t="s">
        <v>52832</v>
      </c>
      <c r="L266" t="s">
        <v>51962</v>
      </c>
      <c r="M266">
        <v>22</v>
      </c>
    </row>
    <row r="267" spans="1:13" hidden="1" x14ac:dyDescent="0.3">
      <c r="A267" s="10" t="s">
        <v>52866</v>
      </c>
      <c r="B267" s="10" t="s">
        <v>52867</v>
      </c>
      <c r="C267" s="10" t="s">
        <v>52868</v>
      </c>
      <c r="D267" s="10" t="s">
        <v>52830</v>
      </c>
      <c r="E267" s="10" t="s">
        <v>52869</v>
      </c>
      <c r="G267" s="10" t="s">
        <v>52831</v>
      </c>
      <c r="I267" s="10" t="s">
        <v>13568</v>
      </c>
      <c r="K267" s="10" t="s">
        <v>52832</v>
      </c>
      <c r="L267" t="s">
        <v>51962</v>
      </c>
      <c r="M267">
        <v>1</v>
      </c>
    </row>
    <row r="268" spans="1:13" hidden="1" x14ac:dyDescent="0.3">
      <c r="A268" s="10" t="s">
        <v>52870</v>
      </c>
      <c r="B268" s="10" t="s">
        <v>52867</v>
      </c>
      <c r="C268" s="10" t="s">
        <v>52871</v>
      </c>
      <c r="D268" s="10" t="s">
        <v>52830</v>
      </c>
      <c r="E268" s="10" t="s">
        <v>52872</v>
      </c>
      <c r="G268" s="10" t="s">
        <v>52831</v>
      </c>
      <c r="I268" s="10" t="s">
        <v>13568</v>
      </c>
      <c r="K268" s="10" t="s">
        <v>52832</v>
      </c>
      <c r="L268" t="s">
        <v>51962</v>
      </c>
      <c r="M268">
        <v>1</v>
      </c>
    </row>
    <row r="269" spans="1:13" x14ac:dyDescent="0.3">
      <c r="A269" s="10" t="s">
        <v>52873</v>
      </c>
      <c r="B269" s="10" t="s">
        <v>52874</v>
      </c>
      <c r="C269" s="10" t="s">
        <v>52875</v>
      </c>
      <c r="D269" s="10" t="s">
        <v>34708</v>
      </c>
      <c r="E269" s="10" t="s">
        <v>34708</v>
      </c>
      <c r="F269" t="str">
        <f t="shared" ref="F269:F272" si="16">IF(COUNTIF(H269:J269,"used")&gt;0,"y","")</f>
        <v/>
      </c>
      <c r="G269"/>
      <c r="H269" t="s">
        <v>13568</v>
      </c>
      <c r="I269" s="10"/>
      <c r="J269" t="s">
        <v>13568</v>
      </c>
      <c r="K269" s="10" t="s">
        <v>51982</v>
      </c>
      <c r="M269">
        <v>2</v>
      </c>
    </row>
    <row r="270" spans="1:13" x14ac:dyDescent="0.3">
      <c r="A270" s="10" t="s">
        <v>52876</v>
      </c>
      <c r="B270" s="10" t="s">
        <v>52877</v>
      </c>
      <c r="C270" s="10" t="s">
        <v>52878</v>
      </c>
      <c r="D270" s="10" t="s">
        <v>34708</v>
      </c>
      <c r="E270" s="10" t="s">
        <v>34708</v>
      </c>
      <c r="F270" t="str">
        <f t="shared" si="16"/>
        <v/>
      </c>
      <c r="G270"/>
      <c r="H270" t="s">
        <v>13568</v>
      </c>
      <c r="I270" s="10"/>
      <c r="J270" t="s">
        <v>13568</v>
      </c>
      <c r="K270" s="10" t="s">
        <v>51982</v>
      </c>
      <c r="M270">
        <v>2</v>
      </c>
    </row>
    <row r="271" spans="1:13" x14ac:dyDescent="0.3">
      <c r="A271" s="10" t="s">
        <v>52879</v>
      </c>
      <c r="B271" s="10" t="s">
        <v>52880</v>
      </c>
      <c r="C271" s="10" t="s">
        <v>52881</v>
      </c>
      <c r="D271" s="10" t="s">
        <v>34708</v>
      </c>
      <c r="E271" s="10" t="s">
        <v>34708</v>
      </c>
      <c r="F271" t="str">
        <f t="shared" si="16"/>
        <v/>
      </c>
      <c r="G271"/>
      <c r="H271" t="s">
        <v>13568</v>
      </c>
      <c r="I271" s="10"/>
      <c r="J271" t="s">
        <v>13568</v>
      </c>
      <c r="K271" s="10" t="s">
        <v>51982</v>
      </c>
      <c r="M271">
        <v>2</v>
      </c>
    </row>
    <row r="272" spans="1:13" x14ac:dyDescent="0.3">
      <c r="A272" s="10" t="s">
        <v>52882</v>
      </c>
      <c r="B272" s="10" t="s">
        <v>52883</v>
      </c>
      <c r="C272" s="10" t="s">
        <v>52884</v>
      </c>
      <c r="D272" s="10" t="s">
        <v>34708</v>
      </c>
      <c r="E272" s="10" t="s">
        <v>34708</v>
      </c>
      <c r="F272" t="str">
        <f t="shared" si="16"/>
        <v/>
      </c>
      <c r="G272"/>
      <c r="H272" t="s">
        <v>13568</v>
      </c>
      <c r="I272" s="10"/>
      <c r="J272" t="s">
        <v>13568</v>
      </c>
      <c r="K272" s="10" t="s">
        <v>51982</v>
      </c>
      <c r="M272">
        <v>2</v>
      </c>
    </row>
    <row r="273" spans="1:13" hidden="1" x14ac:dyDescent="0.3">
      <c r="A273" s="10" t="s">
        <v>52885</v>
      </c>
      <c r="B273" s="10" t="s">
        <v>52867</v>
      </c>
      <c r="C273" s="10" t="s">
        <v>52886</v>
      </c>
      <c r="D273" s="10" t="s">
        <v>52830</v>
      </c>
      <c r="E273" s="10" t="s">
        <v>52887</v>
      </c>
      <c r="G273" s="10" t="s">
        <v>52831</v>
      </c>
      <c r="I273" s="10" t="s">
        <v>13568</v>
      </c>
      <c r="K273" s="10" t="s">
        <v>52832</v>
      </c>
      <c r="L273" t="s">
        <v>51962</v>
      </c>
      <c r="M273">
        <v>1</v>
      </c>
    </row>
    <row r="274" spans="1:13" hidden="1" x14ac:dyDescent="0.3">
      <c r="A274" s="10" t="s">
        <v>52888</v>
      </c>
      <c r="B274" s="10" t="s">
        <v>52867</v>
      </c>
      <c r="C274" s="10" t="s">
        <v>52889</v>
      </c>
      <c r="D274" s="10" t="s">
        <v>52830</v>
      </c>
      <c r="E274" s="10" t="s">
        <v>52890</v>
      </c>
      <c r="G274" s="10" t="s">
        <v>52831</v>
      </c>
      <c r="I274" s="10" t="s">
        <v>13568</v>
      </c>
      <c r="K274" s="10" t="s">
        <v>52832</v>
      </c>
      <c r="L274" t="s">
        <v>51962</v>
      </c>
      <c r="M274">
        <v>1</v>
      </c>
    </row>
    <row r="275" spans="1:13" x14ac:dyDescent="0.3">
      <c r="A275" s="10" t="s">
        <v>52891</v>
      </c>
      <c r="B275" s="10" t="s">
        <v>52892</v>
      </c>
      <c r="C275" s="10" t="s">
        <v>52893</v>
      </c>
      <c r="D275" s="10" t="s">
        <v>34708</v>
      </c>
      <c r="E275" s="10" t="s">
        <v>34708</v>
      </c>
      <c r="F275" t="str">
        <f t="shared" ref="F275:F276" si="17">IF(COUNTIF(H275:J275,"used")&gt;0,"y","")</f>
        <v/>
      </c>
      <c r="G275"/>
      <c r="H275" t="s">
        <v>13568</v>
      </c>
      <c r="I275" s="10"/>
      <c r="J275" t="s">
        <v>13568</v>
      </c>
      <c r="K275" s="10" t="s">
        <v>51982</v>
      </c>
      <c r="M275">
        <v>2</v>
      </c>
    </row>
    <row r="276" spans="1:13" x14ac:dyDescent="0.3">
      <c r="A276" s="10" t="s">
        <v>52894</v>
      </c>
      <c r="B276" s="10" t="s">
        <v>52895</v>
      </c>
      <c r="C276" s="10" t="s">
        <v>52896</v>
      </c>
      <c r="D276" s="10" t="s">
        <v>34708</v>
      </c>
      <c r="E276" s="10" t="s">
        <v>34708</v>
      </c>
      <c r="F276" t="str">
        <f t="shared" si="17"/>
        <v/>
      </c>
      <c r="G276"/>
      <c r="H276" t="s">
        <v>13568</v>
      </c>
      <c r="I276" s="10"/>
      <c r="J276" t="s">
        <v>13568</v>
      </c>
      <c r="K276" s="10" t="s">
        <v>51982</v>
      </c>
      <c r="M276">
        <v>2</v>
      </c>
    </row>
    <row r="277" spans="1:13" hidden="1" x14ac:dyDescent="0.3">
      <c r="A277" s="10" t="s">
        <v>52897</v>
      </c>
      <c r="B277" s="10" t="s">
        <v>52867</v>
      </c>
      <c r="C277" s="10" t="s">
        <v>52898</v>
      </c>
      <c r="D277" s="10" t="s">
        <v>52830</v>
      </c>
      <c r="E277" s="10" t="s">
        <v>52899</v>
      </c>
      <c r="G277" s="10" t="s">
        <v>52831</v>
      </c>
      <c r="I277" s="10" t="s">
        <v>13568</v>
      </c>
      <c r="K277" s="10" t="s">
        <v>52832</v>
      </c>
      <c r="L277" t="s">
        <v>51962</v>
      </c>
      <c r="M277">
        <v>1</v>
      </c>
    </row>
    <row r="278" spans="1:13" hidden="1" x14ac:dyDescent="0.3">
      <c r="A278" s="10" t="s">
        <v>52900</v>
      </c>
      <c r="B278" s="10" t="s">
        <v>52867</v>
      </c>
      <c r="C278" s="10" t="s">
        <v>52901</v>
      </c>
      <c r="D278" s="10" t="s">
        <v>52830</v>
      </c>
      <c r="E278" s="10" t="s">
        <v>52902</v>
      </c>
      <c r="G278" s="10" t="s">
        <v>52831</v>
      </c>
      <c r="I278" s="10" t="s">
        <v>13568</v>
      </c>
      <c r="K278" s="10" t="s">
        <v>52832</v>
      </c>
      <c r="L278" t="s">
        <v>51962</v>
      </c>
      <c r="M278">
        <v>1</v>
      </c>
    </row>
    <row r="279" spans="1:13" hidden="1" x14ac:dyDescent="0.3">
      <c r="A279" s="10" t="s">
        <v>52903</v>
      </c>
      <c r="B279" s="10" t="s">
        <v>52867</v>
      </c>
      <c r="C279" s="10" t="s">
        <v>52904</v>
      </c>
      <c r="D279" s="10" t="s">
        <v>52830</v>
      </c>
      <c r="E279" s="10" t="s">
        <v>52905</v>
      </c>
      <c r="G279" s="10" t="s">
        <v>52831</v>
      </c>
      <c r="I279" s="10" t="s">
        <v>13568</v>
      </c>
      <c r="K279" s="10" t="s">
        <v>52832</v>
      </c>
      <c r="L279" t="s">
        <v>51962</v>
      </c>
      <c r="M279">
        <v>1</v>
      </c>
    </row>
    <row r="280" spans="1:13" x14ac:dyDescent="0.3">
      <c r="A280" s="10" t="s">
        <v>52906</v>
      </c>
      <c r="B280" s="10" t="s">
        <v>52907</v>
      </c>
      <c r="C280" s="10" t="s">
        <v>52908</v>
      </c>
      <c r="D280" s="2" t="s">
        <v>52280</v>
      </c>
      <c r="E280" s="10" t="s">
        <v>34708</v>
      </c>
      <c r="F280" t="str">
        <f t="shared" ref="F280:F281" si="18">IF(COUNTIF(H280:J280,"used")&gt;0,"y","")</f>
        <v/>
      </c>
      <c r="G280"/>
      <c r="H280" t="s">
        <v>13568</v>
      </c>
      <c r="I280" s="10" t="s">
        <v>13568</v>
      </c>
      <c r="J280" t="s">
        <v>13568</v>
      </c>
      <c r="K280" s="2" t="s">
        <v>52281</v>
      </c>
      <c r="M280">
        <v>3</v>
      </c>
    </row>
    <row r="281" spans="1:13" x14ac:dyDescent="0.3">
      <c r="A281" s="10" t="s">
        <v>52909</v>
      </c>
      <c r="B281" s="10" t="s">
        <v>52910</v>
      </c>
      <c r="C281" s="10" t="s">
        <v>52911</v>
      </c>
      <c r="D281" s="2" t="s">
        <v>52280</v>
      </c>
      <c r="E281" s="10" t="s">
        <v>34708</v>
      </c>
      <c r="F281" t="str">
        <f t="shared" si="18"/>
        <v/>
      </c>
      <c r="G281"/>
      <c r="H281" t="s">
        <v>13568</v>
      </c>
      <c r="I281" s="10" t="s">
        <v>13568</v>
      </c>
      <c r="J281" t="s">
        <v>13568</v>
      </c>
      <c r="K281" s="2" t="s">
        <v>52281</v>
      </c>
      <c r="M281">
        <v>3</v>
      </c>
    </row>
    <row r="282" spans="1:13" hidden="1" x14ac:dyDescent="0.3">
      <c r="A282" s="10" t="s">
        <v>52912</v>
      </c>
      <c r="B282" s="10" t="s">
        <v>52867</v>
      </c>
      <c r="C282" s="10" t="s">
        <v>52913</v>
      </c>
      <c r="D282" s="10" t="s">
        <v>52830</v>
      </c>
      <c r="E282" s="10" t="s">
        <v>52914</v>
      </c>
      <c r="G282" s="10" t="s">
        <v>52831</v>
      </c>
      <c r="I282" s="10" t="s">
        <v>13568</v>
      </c>
      <c r="K282" s="10" t="s">
        <v>52832</v>
      </c>
      <c r="L282" t="s">
        <v>51962</v>
      </c>
      <c r="M282">
        <v>1</v>
      </c>
    </row>
    <row r="283" spans="1:13" x14ac:dyDescent="0.3">
      <c r="A283" s="10" t="s">
        <v>52915</v>
      </c>
      <c r="B283" s="10" t="s">
        <v>52916</v>
      </c>
      <c r="C283" s="10" t="s">
        <v>52917</v>
      </c>
      <c r="D283" s="10" t="s">
        <v>34708</v>
      </c>
      <c r="E283" s="10" t="s">
        <v>34708</v>
      </c>
      <c r="F283" t="str">
        <f t="shared" ref="F283:F290" si="19">IF(COUNTIF(H283:J283,"used")&gt;0,"y","")</f>
        <v/>
      </c>
      <c r="G283"/>
      <c r="H283" t="s">
        <v>13568</v>
      </c>
      <c r="I283" s="10"/>
      <c r="J283" t="s">
        <v>13568</v>
      </c>
      <c r="K283" s="10" t="s">
        <v>51982</v>
      </c>
      <c r="M283">
        <v>2</v>
      </c>
    </row>
    <row r="284" spans="1:13" x14ac:dyDescent="0.3">
      <c r="A284" s="10" t="s">
        <v>52918</v>
      </c>
      <c r="B284" s="10" t="s">
        <v>52919</v>
      </c>
      <c r="C284" s="10" t="s">
        <v>52920</v>
      </c>
      <c r="D284" s="2" t="s">
        <v>52280</v>
      </c>
      <c r="E284" s="10" t="s">
        <v>34708</v>
      </c>
      <c r="F284" t="str">
        <f t="shared" si="19"/>
        <v/>
      </c>
      <c r="G284"/>
      <c r="H284" t="s">
        <v>13568</v>
      </c>
      <c r="I284" s="10" t="s">
        <v>13568</v>
      </c>
      <c r="J284" t="s">
        <v>13568</v>
      </c>
      <c r="K284" s="2" t="s">
        <v>52281</v>
      </c>
      <c r="M284">
        <v>3</v>
      </c>
    </row>
    <row r="285" spans="1:13" x14ac:dyDescent="0.3">
      <c r="A285" s="10" t="s">
        <v>52921</v>
      </c>
      <c r="B285" s="10" t="s">
        <v>52922</v>
      </c>
      <c r="C285" s="10" t="s">
        <v>52923</v>
      </c>
      <c r="D285" s="2" t="s">
        <v>52280</v>
      </c>
      <c r="E285" s="10" t="s">
        <v>34708</v>
      </c>
      <c r="F285" t="str">
        <f t="shared" si="19"/>
        <v/>
      </c>
      <c r="G285"/>
      <c r="H285" t="s">
        <v>13568</v>
      </c>
      <c r="I285" s="10" t="s">
        <v>13568</v>
      </c>
      <c r="J285" t="s">
        <v>13568</v>
      </c>
      <c r="K285" s="2" t="s">
        <v>52281</v>
      </c>
      <c r="M285">
        <v>3</v>
      </c>
    </row>
    <row r="286" spans="1:13" x14ac:dyDescent="0.3">
      <c r="A286" s="10" t="s">
        <v>52924</v>
      </c>
      <c r="B286" s="10" t="s">
        <v>52925</v>
      </c>
      <c r="C286" s="10" t="s">
        <v>52926</v>
      </c>
      <c r="D286" s="2" t="s">
        <v>52280</v>
      </c>
      <c r="E286" s="10" t="s">
        <v>34708</v>
      </c>
      <c r="F286" t="str">
        <f t="shared" si="19"/>
        <v/>
      </c>
      <c r="G286"/>
      <c r="H286" t="s">
        <v>13568</v>
      </c>
      <c r="I286" s="10" t="s">
        <v>13568</v>
      </c>
      <c r="J286" t="s">
        <v>13568</v>
      </c>
      <c r="K286" s="2" t="s">
        <v>52281</v>
      </c>
      <c r="M286">
        <v>3</v>
      </c>
    </row>
    <row r="287" spans="1:13" x14ac:dyDescent="0.3">
      <c r="A287" s="10" t="s">
        <v>52927</v>
      </c>
      <c r="B287" s="10" t="s">
        <v>52928</v>
      </c>
      <c r="C287" s="10" t="s">
        <v>52929</v>
      </c>
      <c r="D287" s="2" t="s">
        <v>52280</v>
      </c>
      <c r="E287" s="10" t="s">
        <v>34708</v>
      </c>
      <c r="F287" t="str">
        <f t="shared" si="19"/>
        <v/>
      </c>
      <c r="G287"/>
      <c r="H287" t="s">
        <v>13568</v>
      </c>
      <c r="I287" s="10" t="s">
        <v>13568</v>
      </c>
      <c r="J287" t="s">
        <v>13568</v>
      </c>
      <c r="K287" s="2" t="s">
        <v>52281</v>
      </c>
      <c r="M287">
        <v>3</v>
      </c>
    </row>
    <row r="288" spans="1:13" x14ac:dyDescent="0.3">
      <c r="A288" s="10" t="s">
        <v>52930</v>
      </c>
      <c r="B288" s="10" t="s">
        <v>52931</v>
      </c>
      <c r="C288" s="10" t="s">
        <v>52932</v>
      </c>
      <c r="D288" s="2" t="s">
        <v>52280</v>
      </c>
      <c r="E288" s="10" t="s">
        <v>34708</v>
      </c>
      <c r="F288" t="str">
        <f t="shared" si="19"/>
        <v/>
      </c>
      <c r="G288"/>
      <c r="H288" t="s">
        <v>13568</v>
      </c>
      <c r="I288" s="10" t="s">
        <v>13568</v>
      </c>
      <c r="J288" t="s">
        <v>13568</v>
      </c>
      <c r="K288" s="2" t="s">
        <v>52281</v>
      </c>
      <c r="M288">
        <v>3</v>
      </c>
    </row>
    <row r="289" spans="1:13" x14ac:dyDescent="0.3">
      <c r="A289" s="10" t="s">
        <v>52933</v>
      </c>
      <c r="B289" s="10" t="s">
        <v>52934</v>
      </c>
      <c r="C289" s="10" t="s">
        <v>52935</v>
      </c>
      <c r="D289" s="2" t="s">
        <v>52280</v>
      </c>
      <c r="E289" s="10" t="s">
        <v>34708</v>
      </c>
      <c r="F289" t="str">
        <f t="shared" si="19"/>
        <v/>
      </c>
      <c r="G289"/>
      <c r="H289" t="s">
        <v>13568</v>
      </c>
      <c r="I289" s="10" t="s">
        <v>13568</v>
      </c>
      <c r="J289" t="s">
        <v>13568</v>
      </c>
      <c r="K289" s="2" t="s">
        <v>52281</v>
      </c>
      <c r="M289">
        <v>3</v>
      </c>
    </row>
    <row r="290" spans="1:13" x14ac:dyDescent="0.3">
      <c r="A290" s="10" t="s">
        <v>52936</v>
      </c>
      <c r="B290" s="10" t="s">
        <v>52937</v>
      </c>
      <c r="C290" s="10" t="s">
        <v>52938</v>
      </c>
      <c r="D290" s="2" t="s">
        <v>52280</v>
      </c>
      <c r="E290" s="10" t="s">
        <v>34708</v>
      </c>
      <c r="F290" t="str">
        <f t="shared" si="19"/>
        <v/>
      </c>
      <c r="G290"/>
      <c r="H290" t="s">
        <v>13568</v>
      </c>
      <c r="I290" s="10" t="s">
        <v>13568</v>
      </c>
      <c r="J290" t="s">
        <v>13568</v>
      </c>
      <c r="K290" s="2" t="s">
        <v>52281</v>
      </c>
      <c r="M290">
        <v>3</v>
      </c>
    </row>
    <row r="291" spans="1:13" hidden="1" x14ac:dyDescent="0.3">
      <c r="A291" s="10" t="s">
        <v>52939</v>
      </c>
      <c r="B291" s="10" t="s">
        <v>52940</v>
      </c>
      <c r="C291" s="10" t="s">
        <v>52941</v>
      </c>
      <c r="D291" s="10" t="s">
        <v>52942</v>
      </c>
      <c r="E291" s="10" t="s">
        <v>22259</v>
      </c>
      <c r="G291"/>
      <c r="I291" s="10" t="s">
        <v>13568</v>
      </c>
      <c r="K291" s="10" t="s">
        <v>52943</v>
      </c>
      <c r="L291" t="s">
        <v>51939</v>
      </c>
      <c r="M291">
        <v>134</v>
      </c>
    </row>
    <row r="292" spans="1:13" hidden="1" x14ac:dyDescent="0.3">
      <c r="A292" s="10" t="s">
        <v>52944</v>
      </c>
      <c r="B292" s="10" t="s">
        <v>52867</v>
      </c>
      <c r="C292" s="10" t="s">
        <v>52945</v>
      </c>
      <c r="D292" s="10" t="s">
        <v>52830</v>
      </c>
      <c r="E292" s="10" t="s">
        <v>52946</v>
      </c>
      <c r="G292" s="10" t="s">
        <v>52831</v>
      </c>
      <c r="I292" s="10" t="s">
        <v>13568</v>
      </c>
      <c r="K292" s="10" t="s">
        <v>52832</v>
      </c>
      <c r="L292" t="s">
        <v>51962</v>
      </c>
      <c r="M292">
        <v>1</v>
      </c>
    </row>
    <row r="293" spans="1:13" x14ac:dyDescent="0.3">
      <c r="A293" s="10" t="s">
        <v>52947</v>
      </c>
      <c r="B293" s="10" t="s">
        <v>52948</v>
      </c>
      <c r="C293" s="10" t="s">
        <v>52949</v>
      </c>
      <c r="D293" s="2" t="s">
        <v>52280</v>
      </c>
      <c r="E293" s="10" t="s">
        <v>34708</v>
      </c>
      <c r="F293" t="str">
        <f t="shared" ref="F293:F303" si="20">IF(COUNTIF(H293:J293,"used")&gt;0,"y","")</f>
        <v/>
      </c>
      <c r="G293"/>
      <c r="H293" t="s">
        <v>13568</v>
      </c>
      <c r="I293" s="10" t="s">
        <v>13568</v>
      </c>
      <c r="J293" t="s">
        <v>13568</v>
      </c>
      <c r="K293" s="2" t="s">
        <v>52281</v>
      </c>
      <c r="M293">
        <v>3</v>
      </c>
    </row>
    <row r="294" spans="1:13" x14ac:dyDescent="0.3">
      <c r="A294" s="10" t="s">
        <v>52950</v>
      </c>
      <c r="B294" s="10" t="s">
        <v>52951</v>
      </c>
      <c r="C294" s="10" t="s">
        <v>52952</v>
      </c>
      <c r="D294" s="10" t="s">
        <v>34708</v>
      </c>
      <c r="E294" s="10" t="s">
        <v>34708</v>
      </c>
      <c r="F294" t="str">
        <f t="shared" si="20"/>
        <v/>
      </c>
      <c r="G294"/>
      <c r="H294" t="s">
        <v>13568</v>
      </c>
      <c r="I294" s="10"/>
      <c r="J294" t="s">
        <v>13568</v>
      </c>
      <c r="K294" s="10" t="s">
        <v>51982</v>
      </c>
      <c r="M294">
        <v>2</v>
      </c>
    </row>
    <row r="295" spans="1:13" x14ac:dyDescent="0.3">
      <c r="A295" s="10" t="s">
        <v>52953</v>
      </c>
      <c r="B295" s="10" t="s">
        <v>52954</v>
      </c>
      <c r="C295" s="10" t="s">
        <v>52955</v>
      </c>
      <c r="D295" s="2" t="s">
        <v>52280</v>
      </c>
      <c r="E295" s="10" t="s">
        <v>34708</v>
      </c>
      <c r="F295" t="str">
        <f t="shared" si="20"/>
        <v/>
      </c>
      <c r="G295"/>
      <c r="H295" t="s">
        <v>13568</v>
      </c>
      <c r="I295" s="10" t="s">
        <v>13568</v>
      </c>
      <c r="J295" t="s">
        <v>13568</v>
      </c>
      <c r="K295" s="2" t="s">
        <v>52281</v>
      </c>
      <c r="M295">
        <v>3</v>
      </c>
    </row>
    <row r="296" spans="1:13" x14ac:dyDescent="0.3">
      <c r="A296" s="10" t="s">
        <v>52956</v>
      </c>
      <c r="B296" s="10" t="s">
        <v>52957</v>
      </c>
      <c r="C296" s="10" t="s">
        <v>52958</v>
      </c>
      <c r="D296" s="2" t="s">
        <v>52280</v>
      </c>
      <c r="E296" s="10" t="s">
        <v>34708</v>
      </c>
      <c r="F296" t="str">
        <f t="shared" si="20"/>
        <v/>
      </c>
      <c r="G296"/>
      <c r="H296" t="s">
        <v>13568</v>
      </c>
      <c r="I296" s="10" t="s">
        <v>13568</v>
      </c>
      <c r="J296" t="s">
        <v>13568</v>
      </c>
      <c r="K296" s="2" t="s">
        <v>52281</v>
      </c>
      <c r="M296">
        <v>3</v>
      </c>
    </row>
    <row r="297" spans="1:13" x14ac:dyDescent="0.3">
      <c r="A297" s="10" t="s">
        <v>52959</v>
      </c>
      <c r="B297" s="10" t="s">
        <v>52960</v>
      </c>
      <c r="C297" s="10" t="s">
        <v>52961</v>
      </c>
      <c r="D297" s="2" t="s">
        <v>52280</v>
      </c>
      <c r="E297" s="10" t="s">
        <v>34708</v>
      </c>
      <c r="F297" t="str">
        <f t="shared" si="20"/>
        <v/>
      </c>
      <c r="G297"/>
      <c r="H297" t="s">
        <v>13568</v>
      </c>
      <c r="I297" s="10" t="s">
        <v>13568</v>
      </c>
      <c r="J297" t="s">
        <v>13568</v>
      </c>
      <c r="K297" s="2" t="s">
        <v>52281</v>
      </c>
      <c r="M297">
        <v>3</v>
      </c>
    </row>
    <row r="298" spans="1:13" x14ac:dyDescent="0.3">
      <c r="A298" s="10" t="s">
        <v>52962</v>
      </c>
      <c r="B298" s="10" t="s">
        <v>52963</v>
      </c>
      <c r="C298" s="10" t="s">
        <v>52964</v>
      </c>
      <c r="D298" s="2" t="s">
        <v>52280</v>
      </c>
      <c r="E298" s="10" t="s">
        <v>34708</v>
      </c>
      <c r="F298" t="str">
        <f t="shared" si="20"/>
        <v/>
      </c>
      <c r="G298"/>
      <c r="H298" t="s">
        <v>13568</v>
      </c>
      <c r="I298" s="10" t="s">
        <v>13568</v>
      </c>
      <c r="J298" t="s">
        <v>13568</v>
      </c>
      <c r="K298" s="2" t="s">
        <v>52281</v>
      </c>
      <c r="M298">
        <v>3</v>
      </c>
    </row>
    <row r="299" spans="1:13" x14ac:dyDescent="0.3">
      <c r="A299" s="10" t="s">
        <v>52965</v>
      </c>
      <c r="B299" s="10" t="s">
        <v>52966</v>
      </c>
      <c r="C299" s="10" t="s">
        <v>52967</v>
      </c>
      <c r="D299" s="2" t="s">
        <v>52280</v>
      </c>
      <c r="E299" s="10" t="s">
        <v>34708</v>
      </c>
      <c r="F299" t="str">
        <f t="shared" si="20"/>
        <v/>
      </c>
      <c r="G299"/>
      <c r="H299" t="s">
        <v>13568</v>
      </c>
      <c r="I299" s="10" t="s">
        <v>13568</v>
      </c>
      <c r="J299" t="s">
        <v>13568</v>
      </c>
      <c r="K299" s="2" t="s">
        <v>52281</v>
      </c>
      <c r="M299">
        <v>3</v>
      </c>
    </row>
    <row r="300" spans="1:13" x14ac:dyDescent="0.3">
      <c r="A300" s="10" t="s">
        <v>52968</v>
      </c>
      <c r="B300" s="10" t="s">
        <v>52969</v>
      </c>
      <c r="C300" s="10" t="s">
        <v>52970</v>
      </c>
      <c r="D300" s="2" t="s">
        <v>52280</v>
      </c>
      <c r="E300" s="10" t="s">
        <v>34708</v>
      </c>
      <c r="F300" t="str">
        <f t="shared" si="20"/>
        <v/>
      </c>
      <c r="G300"/>
      <c r="H300" t="s">
        <v>13568</v>
      </c>
      <c r="I300" s="10" t="s">
        <v>13568</v>
      </c>
      <c r="J300" t="s">
        <v>13568</v>
      </c>
      <c r="K300" s="2" t="s">
        <v>52281</v>
      </c>
      <c r="M300">
        <v>3</v>
      </c>
    </row>
    <row r="301" spans="1:13" x14ac:dyDescent="0.3">
      <c r="A301" s="10" t="s">
        <v>52971</v>
      </c>
      <c r="B301" s="10" t="s">
        <v>52972</v>
      </c>
      <c r="C301" s="10" t="s">
        <v>52973</v>
      </c>
      <c r="D301" s="2" t="s">
        <v>52280</v>
      </c>
      <c r="E301" s="10" t="s">
        <v>34708</v>
      </c>
      <c r="F301" t="str">
        <f t="shared" si="20"/>
        <v/>
      </c>
      <c r="G301"/>
      <c r="H301" t="s">
        <v>13568</v>
      </c>
      <c r="I301" s="10" t="s">
        <v>13568</v>
      </c>
      <c r="J301" t="s">
        <v>13568</v>
      </c>
      <c r="K301" s="2" t="s">
        <v>52281</v>
      </c>
      <c r="M301">
        <v>3</v>
      </c>
    </row>
    <row r="302" spans="1:13" x14ac:dyDescent="0.3">
      <c r="A302" s="10" t="s">
        <v>52974</v>
      </c>
      <c r="B302" s="10" t="s">
        <v>52975</v>
      </c>
      <c r="C302" s="10" t="s">
        <v>52976</v>
      </c>
      <c r="D302" s="2" t="s">
        <v>52280</v>
      </c>
      <c r="E302" s="10" t="s">
        <v>34708</v>
      </c>
      <c r="F302" t="str">
        <f t="shared" si="20"/>
        <v/>
      </c>
      <c r="G302"/>
      <c r="H302" t="s">
        <v>13568</v>
      </c>
      <c r="I302" s="10" t="s">
        <v>13568</v>
      </c>
      <c r="J302" t="s">
        <v>13568</v>
      </c>
      <c r="K302" s="2" t="s">
        <v>52281</v>
      </c>
      <c r="M302">
        <v>3</v>
      </c>
    </row>
    <row r="303" spans="1:13" x14ac:dyDescent="0.3">
      <c r="A303" s="10" t="s">
        <v>52977</v>
      </c>
      <c r="B303" s="10" t="s">
        <v>39833</v>
      </c>
      <c r="C303" s="10" t="s">
        <v>52978</v>
      </c>
      <c r="D303" s="10" t="s">
        <v>52979</v>
      </c>
      <c r="E303" s="10" t="s">
        <v>52980</v>
      </c>
      <c r="F303" t="str">
        <f t="shared" si="20"/>
        <v/>
      </c>
      <c r="G303"/>
      <c r="H303" t="s">
        <v>13568</v>
      </c>
      <c r="I303" s="10"/>
      <c r="J303" t="s">
        <v>13568</v>
      </c>
      <c r="K303" s="10" t="s">
        <v>52981</v>
      </c>
      <c r="M303">
        <v>138</v>
      </c>
    </row>
    <row r="304" spans="1:13" hidden="1" x14ac:dyDescent="0.3">
      <c r="A304" s="10" t="s">
        <v>52982</v>
      </c>
      <c r="B304" s="10" t="s">
        <v>52867</v>
      </c>
      <c r="C304" s="10" t="s">
        <v>52983</v>
      </c>
      <c r="D304" s="10" t="s">
        <v>52830</v>
      </c>
      <c r="E304" s="10" t="s">
        <v>52984</v>
      </c>
      <c r="G304" s="10" t="s">
        <v>52831</v>
      </c>
      <c r="I304" s="10" t="s">
        <v>13568</v>
      </c>
      <c r="K304" s="10" t="s">
        <v>52832</v>
      </c>
      <c r="L304" t="s">
        <v>51962</v>
      </c>
      <c r="M304">
        <v>1</v>
      </c>
    </row>
    <row r="305" spans="1:13" x14ac:dyDescent="0.3">
      <c r="A305" s="10" t="s">
        <v>52985</v>
      </c>
      <c r="B305" s="10" t="s">
        <v>52986</v>
      </c>
      <c r="C305" s="10" t="s">
        <v>52987</v>
      </c>
      <c r="D305" s="10" t="s">
        <v>34708</v>
      </c>
      <c r="E305" s="10" t="s">
        <v>34708</v>
      </c>
      <c r="F305" t="str">
        <f t="shared" ref="F305:F306" si="21">IF(COUNTIF(H305:J305,"used")&gt;0,"y","")</f>
        <v/>
      </c>
      <c r="G305"/>
      <c r="H305" t="s">
        <v>13568</v>
      </c>
      <c r="I305" s="10"/>
      <c r="J305" t="s">
        <v>13568</v>
      </c>
      <c r="K305" s="10" t="s">
        <v>51982</v>
      </c>
      <c r="M305">
        <v>2</v>
      </c>
    </row>
    <row r="306" spans="1:13" x14ac:dyDescent="0.3">
      <c r="A306" s="10" t="s">
        <v>52988</v>
      </c>
      <c r="B306" s="10" t="s">
        <v>52989</v>
      </c>
      <c r="C306" s="10" t="s">
        <v>52990</v>
      </c>
      <c r="D306" s="2" t="s">
        <v>52280</v>
      </c>
      <c r="E306" s="10" t="s">
        <v>34708</v>
      </c>
      <c r="F306" t="str">
        <f t="shared" si="21"/>
        <v/>
      </c>
      <c r="G306"/>
      <c r="H306" t="s">
        <v>13568</v>
      </c>
      <c r="I306" s="10" t="s">
        <v>13568</v>
      </c>
      <c r="J306" t="s">
        <v>13568</v>
      </c>
      <c r="K306" s="2" t="s">
        <v>52281</v>
      </c>
      <c r="M306">
        <v>3</v>
      </c>
    </row>
    <row r="307" spans="1:13" hidden="1" x14ac:dyDescent="0.3">
      <c r="A307" s="10" t="s">
        <v>52991</v>
      </c>
      <c r="B307" s="10" t="s">
        <v>52992</v>
      </c>
      <c r="C307" s="10" t="s">
        <v>52993</v>
      </c>
      <c r="D307" s="10" t="s">
        <v>52280</v>
      </c>
      <c r="E307" s="10" t="s">
        <v>52994</v>
      </c>
      <c r="G307"/>
      <c r="I307" s="10" t="s">
        <v>13568</v>
      </c>
      <c r="K307" s="10" t="s">
        <v>52281</v>
      </c>
      <c r="M307">
        <v>3</v>
      </c>
    </row>
    <row r="308" spans="1:13" x14ac:dyDescent="0.3">
      <c r="A308" s="10" t="s">
        <v>52995</v>
      </c>
      <c r="B308" s="10" t="s">
        <v>52996</v>
      </c>
      <c r="C308" s="10" t="s">
        <v>52997</v>
      </c>
      <c r="D308" s="2" t="s">
        <v>52280</v>
      </c>
      <c r="E308" s="10" t="s">
        <v>34708</v>
      </c>
      <c r="F308" t="str">
        <f t="shared" ref="F308:F312" si="22">IF(COUNTIF(H308:J308,"used")&gt;0,"y","")</f>
        <v/>
      </c>
      <c r="G308"/>
      <c r="H308" t="s">
        <v>13568</v>
      </c>
      <c r="I308" s="10" t="s">
        <v>13568</v>
      </c>
      <c r="J308" t="s">
        <v>13568</v>
      </c>
      <c r="K308" s="2" t="s">
        <v>52281</v>
      </c>
      <c r="M308">
        <v>3</v>
      </c>
    </row>
    <row r="309" spans="1:13" x14ac:dyDescent="0.3">
      <c r="A309" s="10" t="s">
        <v>52998</v>
      </c>
      <c r="B309" s="10" t="s">
        <v>52999</v>
      </c>
      <c r="C309" s="10" t="s">
        <v>53000</v>
      </c>
      <c r="D309" s="2" t="s">
        <v>52280</v>
      </c>
      <c r="E309" s="10" t="s">
        <v>34708</v>
      </c>
      <c r="F309" t="str">
        <f t="shared" si="22"/>
        <v/>
      </c>
      <c r="G309"/>
      <c r="H309" t="s">
        <v>13568</v>
      </c>
      <c r="I309" s="10" t="s">
        <v>13568</v>
      </c>
      <c r="J309" t="s">
        <v>13568</v>
      </c>
      <c r="K309" s="2" t="s">
        <v>52281</v>
      </c>
      <c r="M309">
        <v>3</v>
      </c>
    </row>
    <row r="310" spans="1:13" x14ac:dyDescent="0.3">
      <c r="A310" s="10" t="s">
        <v>53001</v>
      </c>
      <c r="B310" s="10" t="s">
        <v>53002</v>
      </c>
      <c r="C310" s="10" t="s">
        <v>53003</v>
      </c>
      <c r="D310" s="2" t="s">
        <v>52280</v>
      </c>
      <c r="E310" s="10" t="s">
        <v>34708</v>
      </c>
      <c r="F310" t="str">
        <f t="shared" si="22"/>
        <v/>
      </c>
      <c r="G310"/>
      <c r="H310" t="s">
        <v>13568</v>
      </c>
      <c r="I310" s="10" t="s">
        <v>13568</v>
      </c>
      <c r="J310" t="s">
        <v>13568</v>
      </c>
      <c r="K310" s="2" t="s">
        <v>52281</v>
      </c>
      <c r="M310">
        <v>3</v>
      </c>
    </row>
    <row r="311" spans="1:13" x14ac:dyDescent="0.3">
      <c r="A311" s="10" t="s">
        <v>53004</v>
      </c>
      <c r="B311" s="10" t="s">
        <v>53005</v>
      </c>
      <c r="C311" s="10" t="s">
        <v>53006</v>
      </c>
      <c r="D311" s="10" t="s">
        <v>34708</v>
      </c>
      <c r="E311" s="10" t="s">
        <v>34708</v>
      </c>
      <c r="F311" t="str">
        <f t="shared" si="22"/>
        <v/>
      </c>
      <c r="G311"/>
      <c r="H311" t="s">
        <v>13568</v>
      </c>
      <c r="I311" s="10"/>
      <c r="J311" t="s">
        <v>13568</v>
      </c>
      <c r="K311" s="10" t="s">
        <v>51982</v>
      </c>
      <c r="M311">
        <v>2</v>
      </c>
    </row>
    <row r="312" spans="1:13" x14ac:dyDescent="0.3">
      <c r="A312" s="10" t="s">
        <v>53007</v>
      </c>
      <c r="B312" s="10" t="s">
        <v>53008</v>
      </c>
      <c r="C312" s="10" t="s">
        <v>53009</v>
      </c>
      <c r="D312" s="10" t="s">
        <v>34708</v>
      </c>
      <c r="E312" s="10" t="s">
        <v>34708</v>
      </c>
      <c r="F312" t="str">
        <f t="shared" si="22"/>
        <v/>
      </c>
      <c r="G312"/>
      <c r="H312" t="s">
        <v>13568</v>
      </c>
      <c r="I312" s="10"/>
      <c r="J312" t="s">
        <v>13568</v>
      </c>
      <c r="K312" s="10" t="s">
        <v>51982</v>
      </c>
      <c r="M312">
        <v>2</v>
      </c>
    </row>
    <row r="313" spans="1:13" hidden="1" x14ac:dyDescent="0.3">
      <c r="A313" s="10" t="s">
        <v>53010</v>
      </c>
      <c r="B313" s="10" t="s">
        <v>52867</v>
      </c>
      <c r="C313" s="10" t="s">
        <v>53011</v>
      </c>
      <c r="D313" s="10" t="s">
        <v>52830</v>
      </c>
      <c r="E313" s="10" t="s">
        <v>53012</v>
      </c>
      <c r="G313" s="10" t="s">
        <v>52831</v>
      </c>
      <c r="I313" s="10" t="s">
        <v>13568</v>
      </c>
      <c r="K313" s="10" t="s">
        <v>52832</v>
      </c>
      <c r="L313" t="s">
        <v>51962</v>
      </c>
      <c r="M313">
        <v>1</v>
      </c>
    </row>
    <row r="314" spans="1:13" hidden="1" x14ac:dyDescent="0.3">
      <c r="A314" s="10" t="s">
        <v>53013</v>
      </c>
      <c r="B314" s="10" t="s">
        <v>52867</v>
      </c>
      <c r="C314" s="10" t="s">
        <v>53014</v>
      </c>
      <c r="D314" s="10" t="s">
        <v>52830</v>
      </c>
      <c r="E314" s="10" t="s">
        <v>53015</v>
      </c>
      <c r="G314" s="10" t="s">
        <v>52831</v>
      </c>
      <c r="I314" s="10" t="s">
        <v>13568</v>
      </c>
      <c r="K314" s="10" t="s">
        <v>52832</v>
      </c>
      <c r="L314" t="s">
        <v>51962</v>
      </c>
      <c r="M314">
        <v>1</v>
      </c>
    </row>
    <row r="315" spans="1:13" hidden="1" x14ac:dyDescent="0.3">
      <c r="A315" s="10" t="s">
        <v>53016</v>
      </c>
      <c r="B315" s="10" t="s">
        <v>52867</v>
      </c>
      <c r="C315" s="10" t="s">
        <v>53017</v>
      </c>
      <c r="D315" s="10" t="s">
        <v>52830</v>
      </c>
      <c r="E315" s="10" t="s">
        <v>53018</v>
      </c>
      <c r="G315" s="10" t="s">
        <v>52831</v>
      </c>
      <c r="I315" s="10" t="s">
        <v>13568</v>
      </c>
      <c r="K315" s="10" t="s">
        <v>52832</v>
      </c>
      <c r="L315" t="s">
        <v>51962</v>
      </c>
      <c r="M315">
        <v>1</v>
      </c>
    </row>
    <row r="316" spans="1:13" hidden="1" x14ac:dyDescent="0.3">
      <c r="A316" s="10" t="s">
        <v>53019</v>
      </c>
      <c r="B316" s="10" t="s">
        <v>52867</v>
      </c>
      <c r="C316" s="10" t="s">
        <v>53020</v>
      </c>
      <c r="D316" s="10" t="s">
        <v>52830</v>
      </c>
      <c r="E316" s="10" t="s">
        <v>53021</v>
      </c>
      <c r="G316" s="10" t="s">
        <v>52831</v>
      </c>
      <c r="I316" s="10" t="s">
        <v>13568</v>
      </c>
      <c r="K316" s="10" t="s">
        <v>52832</v>
      </c>
      <c r="L316" t="s">
        <v>51962</v>
      </c>
      <c r="M316">
        <v>1</v>
      </c>
    </row>
    <row r="317" spans="1:13" x14ac:dyDescent="0.3">
      <c r="A317" s="10" t="s">
        <v>53022</v>
      </c>
      <c r="B317" s="10" t="s">
        <v>53023</v>
      </c>
      <c r="C317" s="10" t="s">
        <v>53024</v>
      </c>
      <c r="D317" s="10" t="s">
        <v>34708</v>
      </c>
      <c r="E317" s="10" t="s">
        <v>34708</v>
      </c>
      <c r="F317" t="str">
        <f>IF(COUNTIF(H317:J317,"used")&gt;0,"y","")</f>
        <v/>
      </c>
      <c r="G317"/>
      <c r="H317" t="s">
        <v>13568</v>
      </c>
      <c r="I317" s="10"/>
      <c r="J317" t="s">
        <v>13568</v>
      </c>
      <c r="K317" s="10" t="s">
        <v>51982</v>
      </c>
      <c r="M317">
        <v>2</v>
      </c>
    </row>
    <row r="318" spans="1:13" hidden="1" x14ac:dyDescent="0.3">
      <c r="A318" s="10" t="s">
        <v>53025</v>
      </c>
      <c r="B318" s="10" t="s">
        <v>52867</v>
      </c>
      <c r="C318" s="10" t="s">
        <v>53026</v>
      </c>
      <c r="D318" s="10" t="s">
        <v>52830</v>
      </c>
      <c r="E318" s="10" t="s">
        <v>53027</v>
      </c>
      <c r="G318" s="10" t="s">
        <v>52831</v>
      </c>
      <c r="I318" s="10" t="s">
        <v>13568</v>
      </c>
      <c r="K318" s="10" t="s">
        <v>52832</v>
      </c>
      <c r="L318" t="s">
        <v>51962</v>
      </c>
      <c r="M318">
        <v>1</v>
      </c>
    </row>
    <row r="319" spans="1:13" hidden="1" x14ac:dyDescent="0.3">
      <c r="A319" s="10" t="s">
        <v>53028</v>
      </c>
      <c r="B319" s="10" t="s">
        <v>52867</v>
      </c>
      <c r="C319" s="10" t="s">
        <v>53029</v>
      </c>
      <c r="D319" s="10" t="s">
        <v>52830</v>
      </c>
      <c r="E319" s="10" t="s">
        <v>53030</v>
      </c>
      <c r="G319" s="10" t="s">
        <v>52831</v>
      </c>
      <c r="I319" s="10" t="s">
        <v>13568</v>
      </c>
      <c r="K319" s="10" t="s">
        <v>52832</v>
      </c>
      <c r="L319" t="s">
        <v>51962</v>
      </c>
      <c r="M319">
        <v>1</v>
      </c>
    </row>
    <row r="320" spans="1:13" hidden="1" x14ac:dyDescent="0.3">
      <c r="A320" s="10" t="s">
        <v>53031</v>
      </c>
      <c r="B320" s="10" t="s">
        <v>52867</v>
      </c>
      <c r="C320" s="10" t="s">
        <v>53032</v>
      </c>
      <c r="D320" s="10" t="s">
        <v>52830</v>
      </c>
      <c r="E320" s="10" t="s">
        <v>53033</v>
      </c>
      <c r="G320" s="10" t="s">
        <v>52831</v>
      </c>
      <c r="I320" s="10" t="s">
        <v>13568</v>
      </c>
      <c r="K320" s="10" t="s">
        <v>52832</v>
      </c>
      <c r="L320" t="s">
        <v>51962</v>
      </c>
      <c r="M320">
        <v>1</v>
      </c>
    </row>
    <row r="321" spans="1:13" hidden="1" x14ac:dyDescent="0.3">
      <c r="A321" s="10" t="s">
        <v>53034</v>
      </c>
      <c r="B321" s="10" t="s">
        <v>52867</v>
      </c>
      <c r="C321" s="10" t="s">
        <v>53035</v>
      </c>
      <c r="D321" s="10" t="s">
        <v>52830</v>
      </c>
      <c r="E321" s="10" t="s">
        <v>53036</v>
      </c>
      <c r="G321" s="10" t="s">
        <v>52831</v>
      </c>
      <c r="I321" s="10" t="s">
        <v>13568</v>
      </c>
      <c r="K321" s="10" t="s">
        <v>52832</v>
      </c>
      <c r="L321" t="s">
        <v>51962</v>
      </c>
      <c r="M321">
        <v>1</v>
      </c>
    </row>
    <row r="322" spans="1:13" hidden="1" x14ac:dyDescent="0.3">
      <c r="A322" s="10" t="s">
        <v>53037</v>
      </c>
      <c r="B322" s="10" t="s">
        <v>52867</v>
      </c>
      <c r="C322" s="10" t="s">
        <v>53038</v>
      </c>
      <c r="D322" s="10" t="s">
        <v>52830</v>
      </c>
      <c r="E322" s="10" t="s">
        <v>53039</v>
      </c>
      <c r="G322" s="10" t="s">
        <v>52831</v>
      </c>
      <c r="I322" s="10" t="s">
        <v>13568</v>
      </c>
      <c r="K322" s="10" t="s">
        <v>52832</v>
      </c>
      <c r="L322" t="s">
        <v>51962</v>
      </c>
      <c r="M322">
        <v>1</v>
      </c>
    </row>
    <row r="323" spans="1:13" hidden="1" x14ac:dyDescent="0.3">
      <c r="A323" s="10" t="s">
        <v>53040</v>
      </c>
      <c r="B323" s="10" t="s">
        <v>52867</v>
      </c>
      <c r="C323" s="10" t="s">
        <v>53041</v>
      </c>
      <c r="D323" s="10" t="s">
        <v>52830</v>
      </c>
      <c r="E323" s="10" t="s">
        <v>53042</v>
      </c>
      <c r="G323" s="10" t="s">
        <v>52831</v>
      </c>
      <c r="I323" s="10" t="s">
        <v>13568</v>
      </c>
      <c r="K323" s="10" t="s">
        <v>52832</v>
      </c>
      <c r="L323" t="s">
        <v>51962</v>
      </c>
      <c r="M323">
        <v>1</v>
      </c>
    </row>
    <row r="324" spans="1:13" hidden="1" x14ac:dyDescent="0.3">
      <c r="A324" s="10" t="s">
        <v>53043</v>
      </c>
      <c r="B324" s="10" t="s">
        <v>52867</v>
      </c>
      <c r="C324" s="10" t="s">
        <v>53044</v>
      </c>
      <c r="D324" s="10" t="s">
        <v>52830</v>
      </c>
      <c r="E324" s="10" t="s">
        <v>53045</v>
      </c>
      <c r="G324" s="10" t="s">
        <v>52831</v>
      </c>
      <c r="I324" s="10" t="s">
        <v>13568</v>
      </c>
      <c r="K324" s="10" t="s">
        <v>52832</v>
      </c>
      <c r="L324" t="s">
        <v>51962</v>
      </c>
      <c r="M324">
        <v>1</v>
      </c>
    </row>
    <row r="325" spans="1:13" hidden="1" x14ac:dyDescent="0.3">
      <c r="A325" s="10" t="s">
        <v>53046</v>
      </c>
      <c r="B325" s="10" t="s">
        <v>52867</v>
      </c>
      <c r="C325" s="10" t="s">
        <v>53047</v>
      </c>
      <c r="D325" s="10" t="s">
        <v>52830</v>
      </c>
      <c r="E325" s="10" t="s">
        <v>53048</v>
      </c>
      <c r="G325" s="10" t="s">
        <v>52831</v>
      </c>
      <c r="I325" s="10" t="s">
        <v>13568</v>
      </c>
      <c r="K325" s="10" t="s">
        <v>52832</v>
      </c>
      <c r="L325" t="s">
        <v>51962</v>
      </c>
      <c r="M325">
        <v>1</v>
      </c>
    </row>
    <row r="326" spans="1:13" hidden="1" x14ac:dyDescent="0.3">
      <c r="A326" s="10" t="s">
        <v>53049</v>
      </c>
      <c r="B326" s="10" t="s">
        <v>52867</v>
      </c>
      <c r="C326" s="10" t="s">
        <v>53050</v>
      </c>
      <c r="D326" s="10" t="s">
        <v>52830</v>
      </c>
      <c r="E326" s="10" t="s">
        <v>53051</v>
      </c>
      <c r="G326" s="10" t="s">
        <v>52831</v>
      </c>
      <c r="I326" s="10" t="s">
        <v>13568</v>
      </c>
      <c r="K326" s="10" t="s">
        <v>52832</v>
      </c>
      <c r="L326" t="s">
        <v>51962</v>
      </c>
      <c r="M326">
        <v>1</v>
      </c>
    </row>
    <row r="327" spans="1:13" hidden="1" x14ac:dyDescent="0.3">
      <c r="A327" s="10" t="s">
        <v>53052</v>
      </c>
      <c r="B327" s="10" t="s">
        <v>52867</v>
      </c>
      <c r="C327" s="10" t="s">
        <v>53053</v>
      </c>
      <c r="D327" s="10" t="s">
        <v>52830</v>
      </c>
      <c r="E327" s="10" t="s">
        <v>53054</v>
      </c>
      <c r="G327" s="10" t="s">
        <v>52831</v>
      </c>
      <c r="I327" s="10" t="s">
        <v>13568</v>
      </c>
      <c r="K327" s="10" t="s">
        <v>52832</v>
      </c>
      <c r="L327" t="s">
        <v>51962</v>
      </c>
      <c r="M327">
        <v>1</v>
      </c>
    </row>
    <row r="328" spans="1:13" hidden="1" x14ac:dyDescent="0.3">
      <c r="A328" s="10" t="s">
        <v>53055</v>
      </c>
      <c r="B328" s="10" t="s">
        <v>52867</v>
      </c>
      <c r="C328" s="10" t="s">
        <v>53056</v>
      </c>
      <c r="D328" s="10" t="s">
        <v>52830</v>
      </c>
      <c r="E328" s="10" t="s">
        <v>53057</v>
      </c>
      <c r="G328" s="10" t="s">
        <v>52831</v>
      </c>
      <c r="I328" s="10" t="s">
        <v>13568</v>
      </c>
      <c r="K328" s="10" t="s">
        <v>52832</v>
      </c>
      <c r="L328" t="s">
        <v>51962</v>
      </c>
      <c r="M328">
        <v>1</v>
      </c>
    </row>
    <row r="329" spans="1:13" hidden="1" x14ac:dyDescent="0.3">
      <c r="A329" s="10" t="s">
        <v>53058</v>
      </c>
      <c r="B329" s="10" t="s">
        <v>52867</v>
      </c>
      <c r="C329" s="10" t="s">
        <v>53059</v>
      </c>
      <c r="D329" s="10" t="s">
        <v>52830</v>
      </c>
      <c r="E329" s="10" t="s">
        <v>53060</v>
      </c>
      <c r="G329" s="10" t="s">
        <v>52831</v>
      </c>
      <c r="I329" s="10" t="s">
        <v>13568</v>
      </c>
      <c r="K329" s="10" t="s">
        <v>52832</v>
      </c>
      <c r="L329" t="s">
        <v>51962</v>
      </c>
      <c r="M329">
        <v>1</v>
      </c>
    </row>
    <row r="330" spans="1:13" hidden="1" x14ac:dyDescent="0.3">
      <c r="A330" s="10" t="s">
        <v>53061</v>
      </c>
      <c r="B330" s="10" t="s">
        <v>52867</v>
      </c>
      <c r="C330" s="10" t="s">
        <v>53062</v>
      </c>
      <c r="D330" s="10" t="s">
        <v>52830</v>
      </c>
      <c r="E330" s="10" t="s">
        <v>53063</v>
      </c>
      <c r="G330" s="10" t="s">
        <v>52831</v>
      </c>
      <c r="I330" s="10" t="s">
        <v>13568</v>
      </c>
      <c r="K330" s="10" t="s">
        <v>52832</v>
      </c>
      <c r="L330" t="s">
        <v>51962</v>
      </c>
      <c r="M330">
        <v>1</v>
      </c>
    </row>
    <row r="331" spans="1:13" hidden="1" x14ac:dyDescent="0.3">
      <c r="A331" s="10" t="s">
        <v>53064</v>
      </c>
      <c r="B331" s="10" t="s">
        <v>52867</v>
      </c>
      <c r="C331" s="10" t="s">
        <v>53065</v>
      </c>
      <c r="D331" s="10" t="s">
        <v>52830</v>
      </c>
      <c r="E331" s="10" t="s">
        <v>53066</v>
      </c>
      <c r="G331" s="10" t="s">
        <v>52831</v>
      </c>
      <c r="I331" s="10" t="s">
        <v>13568</v>
      </c>
      <c r="K331" s="10" t="s">
        <v>52832</v>
      </c>
      <c r="L331" t="s">
        <v>51962</v>
      </c>
      <c r="M331">
        <v>1</v>
      </c>
    </row>
    <row r="332" spans="1:13" hidden="1" x14ac:dyDescent="0.3">
      <c r="A332" s="10" t="s">
        <v>53067</v>
      </c>
      <c r="B332" s="10" t="s">
        <v>52867</v>
      </c>
      <c r="C332" s="10" t="s">
        <v>53068</v>
      </c>
      <c r="D332" s="10" t="s">
        <v>52830</v>
      </c>
      <c r="E332" s="10" t="s">
        <v>53069</v>
      </c>
      <c r="G332" s="10" t="s">
        <v>52831</v>
      </c>
      <c r="I332" s="10" t="s">
        <v>13568</v>
      </c>
      <c r="K332" s="10" t="s">
        <v>52832</v>
      </c>
      <c r="L332" t="s">
        <v>51962</v>
      </c>
      <c r="M332">
        <v>1</v>
      </c>
    </row>
    <row r="333" spans="1:13" hidden="1" x14ac:dyDescent="0.3">
      <c r="A333" s="10" t="s">
        <v>53070</v>
      </c>
      <c r="B333" s="10" t="s">
        <v>52867</v>
      </c>
      <c r="C333" s="10" t="s">
        <v>53071</v>
      </c>
      <c r="D333" s="10" t="s">
        <v>52830</v>
      </c>
      <c r="E333" s="10" t="s">
        <v>53072</v>
      </c>
      <c r="G333" s="10" t="s">
        <v>52831</v>
      </c>
      <c r="I333" s="10" t="s">
        <v>13568</v>
      </c>
      <c r="K333" s="10" t="s">
        <v>52832</v>
      </c>
      <c r="L333" t="s">
        <v>51962</v>
      </c>
      <c r="M333">
        <v>1</v>
      </c>
    </row>
    <row r="334" spans="1:13" hidden="1" x14ac:dyDescent="0.3">
      <c r="A334" s="10" t="s">
        <v>53073</v>
      </c>
      <c r="B334" s="10" t="s">
        <v>52867</v>
      </c>
      <c r="C334" s="10" t="s">
        <v>53074</v>
      </c>
      <c r="D334" s="10" t="s">
        <v>52830</v>
      </c>
      <c r="E334" s="10" t="s">
        <v>53075</v>
      </c>
      <c r="G334" s="10" t="s">
        <v>52831</v>
      </c>
      <c r="I334" s="10" t="s">
        <v>13568</v>
      </c>
      <c r="K334" s="10" t="s">
        <v>52832</v>
      </c>
      <c r="L334" t="s">
        <v>51962</v>
      </c>
      <c r="M334">
        <v>1</v>
      </c>
    </row>
    <row r="335" spans="1:13" hidden="1" x14ac:dyDescent="0.3">
      <c r="A335" s="10" t="s">
        <v>53076</v>
      </c>
      <c r="B335" s="10" t="s">
        <v>52867</v>
      </c>
      <c r="C335" s="10" t="s">
        <v>53077</v>
      </c>
      <c r="D335" s="10" t="s">
        <v>52830</v>
      </c>
      <c r="E335" s="10" t="s">
        <v>53078</v>
      </c>
      <c r="G335" s="10" t="s">
        <v>52831</v>
      </c>
      <c r="I335" s="10" t="s">
        <v>13568</v>
      </c>
      <c r="K335" s="10" t="s">
        <v>52832</v>
      </c>
      <c r="L335" t="s">
        <v>51962</v>
      </c>
      <c r="M335">
        <v>1</v>
      </c>
    </row>
    <row r="336" spans="1:13" hidden="1" x14ac:dyDescent="0.3">
      <c r="A336" s="10" t="s">
        <v>53079</v>
      </c>
      <c r="B336" s="10" t="s">
        <v>52867</v>
      </c>
      <c r="C336" s="10" t="s">
        <v>53080</v>
      </c>
      <c r="D336" s="10" t="s">
        <v>52864</v>
      </c>
      <c r="E336" s="10" t="s">
        <v>53081</v>
      </c>
      <c r="G336" s="10" t="s">
        <v>52831</v>
      </c>
      <c r="I336" s="10" t="s">
        <v>13568</v>
      </c>
      <c r="K336" s="10" t="s">
        <v>52832</v>
      </c>
      <c r="L336" t="s">
        <v>51962</v>
      </c>
      <c r="M336">
        <v>22</v>
      </c>
    </row>
    <row r="337" spans="1:13" hidden="1" x14ac:dyDescent="0.3">
      <c r="A337" s="10" t="s">
        <v>53082</v>
      </c>
      <c r="B337" s="10" t="s">
        <v>52867</v>
      </c>
      <c r="C337" s="10" t="s">
        <v>53083</v>
      </c>
      <c r="D337" s="10" t="s">
        <v>52864</v>
      </c>
      <c r="E337" s="10" t="s">
        <v>53084</v>
      </c>
      <c r="G337" s="10" t="s">
        <v>52831</v>
      </c>
      <c r="I337" s="10" t="s">
        <v>13568</v>
      </c>
      <c r="K337" s="10" t="s">
        <v>52832</v>
      </c>
      <c r="L337" t="s">
        <v>51962</v>
      </c>
      <c r="M337">
        <v>22</v>
      </c>
    </row>
    <row r="338" spans="1:13" hidden="1" x14ac:dyDescent="0.3">
      <c r="A338" s="10" t="s">
        <v>53085</v>
      </c>
      <c r="B338" s="10" t="s">
        <v>39800</v>
      </c>
      <c r="C338" s="10" t="s">
        <v>53086</v>
      </c>
      <c r="D338" s="10" t="s">
        <v>52830</v>
      </c>
      <c r="E338" s="10" t="s">
        <v>52836</v>
      </c>
      <c r="G338" s="10" t="s">
        <v>52831</v>
      </c>
      <c r="I338" s="10" t="s">
        <v>13568</v>
      </c>
      <c r="K338" s="10" t="s">
        <v>52832</v>
      </c>
      <c r="L338" t="s">
        <v>51962</v>
      </c>
      <c r="M338">
        <v>1</v>
      </c>
    </row>
    <row r="339" spans="1:13" hidden="1" x14ac:dyDescent="0.3">
      <c r="A339" s="10" t="s">
        <v>53087</v>
      </c>
      <c r="B339" s="10" t="s">
        <v>39800</v>
      </c>
      <c r="C339" s="10" t="s">
        <v>53088</v>
      </c>
      <c r="D339" s="10" t="s">
        <v>52830</v>
      </c>
      <c r="E339" s="10" t="s">
        <v>52836</v>
      </c>
      <c r="G339" s="10" t="s">
        <v>52831</v>
      </c>
      <c r="I339" s="10" t="s">
        <v>13568</v>
      </c>
      <c r="K339" s="10" t="s">
        <v>52832</v>
      </c>
      <c r="L339" t="s">
        <v>51962</v>
      </c>
      <c r="M339">
        <v>1</v>
      </c>
    </row>
    <row r="340" spans="1:13" hidden="1" x14ac:dyDescent="0.3">
      <c r="A340" s="10" t="s">
        <v>53089</v>
      </c>
      <c r="B340" s="10" t="s">
        <v>39800</v>
      </c>
      <c r="C340" s="10" t="s">
        <v>53090</v>
      </c>
      <c r="D340" s="10" t="s">
        <v>52830</v>
      </c>
      <c r="E340" s="10" t="s">
        <v>52836</v>
      </c>
      <c r="G340" s="10" t="s">
        <v>52831</v>
      </c>
      <c r="I340" s="10" t="s">
        <v>13568</v>
      </c>
      <c r="K340" s="10" t="s">
        <v>52832</v>
      </c>
      <c r="L340" t="s">
        <v>51962</v>
      </c>
      <c r="M340">
        <v>1</v>
      </c>
    </row>
    <row r="341" spans="1:13" hidden="1" x14ac:dyDescent="0.3">
      <c r="A341" s="10" t="s">
        <v>53091</v>
      </c>
      <c r="B341" s="10" t="s">
        <v>39800</v>
      </c>
      <c r="C341" s="10" t="s">
        <v>53092</v>
      </c>
      <c r="D341" s="10" t="s">
        <v>52830</v>
      </c>
      <c r="E341" s="10" t="s">
        <v>52836</v>
      </c>
      <c r="G341" s="10" t="s">
        <v>52831</v>
      </c>
      <c r="I341" s="10" t="s">
        <v>13568</v>
      </c>
      <c r="K341" s="10" t="s">
        <v>52832</v>
      </c>
      <c r="L341" t="s">
        <v>51962</v>
      </c>
      <c r="M341">
        <v>1</v>
      </c>
    </row>
    <row r="342" spans="1:13" hidden="1" x14ac:dyDescent="0.3">
      <c r="A342" s="10" t="s">
        <v>53093</v>
      </c>
      <c r="B342" s="10" t="s">
        <v>39800</v>
      </c>
      <c r="C342" s="10" t="s">
        <v>53094</v>
      </c>
      <c r="D342" s="10" t="s">
        <v>52830</v>
      </c>
      <c r="E342" s="10" t="s">
        <v>52836</v>
      </c>
      <c r="G342" s="10" t="s">
        <v>52831</v>
      </c>
      <c r="I342" s="10" t="s">
        <v>13568</v>
      </c>
      <c r="K342" s="10" t="s">
        <v>52832</v>
      </c>
      <c r="L342" t="s">
        <v>51962</v>
      </c>
      <c r="M342">
        <v>1</v>
      </c>
    </row>
    <row r="343" spans="1:13" hidden="1" x14ac:dyDescent="0.3">
      <c r="A343" s="10" t="s">
        <v>53095</v>
      </c>
      <c r="B343" s="10" t="s">
        <v>39800</v>
      </c>
      <c r="C343" s="10" t="s">
        <v>53096</v>
      </c>
      <c r="D343" s="10" t="s">
        <v>52830</v>
      </c>
      <c r="E343" s="10" t="s">
        <v>52836</v>
      </c>
      <c r="G343" s="10" t="s">
        <v>52831</v>
      </c>
      <c r="I343" s="10" t="s">
        <v>13568</v>
      </c>
      <c r="K343" s="10" t="s">
        <v>52832</v>
      </c>
      <c r="L343" t="s">
        <v>51962</v>
      </c>
      <c r="M343">
        <v>1</v>
      </c>
    </row>
    <row r="344" spans="1:13" hidden="1" x14ac:dyDescent="0.3">
      <c r="A344" s="10" t="s">
        <v>53097</v>
      </c>
      <c r="B344" s="10" t="s">
        <v>39800</v>
      </c>
      <c r="C344" s="10" t="s">
        <v>53098</v>
      </c>
      <c r="D344" s="10" t="s">
        <v>52830</v>
      </c>
      <c r="E344" s="10" t="s">
        <v>52836</v>
      </c>
      <c r="G344" s="10" t="s">
        <v>52831</v>
      </c>
      <c r="I344" s="10" t="s">
        <v>13568</v>
      </c>
      <c r="K344" s="10" t="s">
        <v>52832</v>
      </c>
      <c r="L344" t="s">
        <v>51962</v>
      </c>
      <c r="M344">
        <v>1</v>
      </c>
    </row>
    <row r="345" spans="1:13" hidden="1" x14ac:dyDescent="0.3">
      <c r="A345" s="10" t="s">
        <v>53099</v>
      </c>
      <c r="B345" s="10" t="s">
        <v>39800</v>
      </c>
      <c r="C345" s="10" t="s">
        <v>53100</v>
      </c>
      <c r="D345" s="10" t="s">
        <v>52830</v>
      </c>
      <c r="E345" s="10" t="s">
        <v>52836</v>
      </c>
      <c r="G345" s="10" t="s">
        <v>52831</v>
      </c>
      <c r="I345" s="10" t="s">
        <v>13568</v>
      </c>
      <c r="K345" s="10" t="s">
        <v>52832</v>
      </c>
      <c r="L345" t="s">
        <v>51962</v>
      </c>
      <c r="M345">
        <v>1</v>
      </c>
    </row>
    <row r="346" spans="1:13" hidden="1" x14ac:dyDescent="0.3">
      <c r="A346" s="10" t="s">
        <v>53101</v>
      </c>
      <c r="B346" s="10" t="s">
        <v>39803</v>
      </c>
      <c r="C346" s="10" t="s">
        <v>53102</v>
      </c>
      <c r="D346" s="10" t="s">
        <v>52830</v>
      </c>
      <c r="E346" s="10" t="s">
        <v>53103</v>
      </c>
      <c r="G346" s="10" t="s">
        <v>52831</v>
      </c>
      <c r="I346" s="10" t="s">
        <v>13568</v>
      </c>
      <c r="K346" s="10" t="s">
        <v>52832</v>
      </c>
      <c r="L346" t="s">
        <v>51962</v>
      </c>
      <c r="M346">
        <v>1</v>
      </c>
    </row>
    <row r="347" spans="1:13" hidden="1" x14ac:dyDescent="0.3">
      <c r="A347" s="10" t="s">
        <v>53104</v>
      </c>
      <c r="B347" s="10" t="s">
        <v>39803</v>
      </c>
      <c r="C347" s="10" t="s">
        <v>53105</v>
      </c>
      <c r="D347" s="10" t="s">
        <v>52830</v>
      </c>
      <c r="E347" s="10" t="s">
        <v>53106</v>
      </c>
      <c r="G347" s="10" t="s">
        <v>52831</v>
      </c>
      <c r="I347" s="10" t="s">
        <v>13568</v>
      </c>
      <c r="K347" s="10" t="s">
        <v>52832</v>
      </c>
      <c r="L347" t="s">
        <v>51962</v>
      </c>
      <c r="M347">
        <v>1</v>
      </c>
    </row>
    <row r="348" spans="1:13" hidden="1" x14ac:dyDescent="0.3">
      <c r="A348" s="10" t="s">
        <v>53107</v>
      </c>
      <c r="B348" s="10" t="s">
        <v>39803</v>
      </c>
      <c r="C348" s="10" t="s">
        <v>53108</v>
      </c>
      <c r="D348" s="10" t="s">
        <v>52830</v>
      </c>
      <c r="E348" s="10" t="s">
        <v>53109</v>
      </c>
      <c r="G348" s="10" t="s">
        <v>52831</v>
      </c>
      <c r="I348" s="10" t="s">
        <v>13568</v>
      </c>
      <c r="K348" s="10" t="s">
        <v>52832</v>
      </c>
      <c r="L348" t="s">
        <v>51962</v>
      </c>
      <c r="M348">
        <v>1</v>
      </c>
    </row>
    <row r="349" spans="1:13" hidden="1" x14ac:dyDescent="0.3">
      <c r="A349" s="10" t="s">
        <v>53110</v>
      </c>
      <c r="B349" s="10" t="s">
        <v>39803</v>
      </c>
      <c r="C349" s="10" t="s">
        <v>53111</v>
      </c>
      <c r="D349" s="10" t="s">
        <v>52830</v>
      </c>
      <c r="E349" s="10" t="s">
        <v>53112</v>
      </c>
      <c r="G349" s="10" t="s">
        <v>52831</v>
      </c>
      <c r="I349" s="10" t="s">
        <v>13568</v>
      </c>
      <c r="K349" s="10" t="s">
        <v>52832</v>
      </c>
      <c r="L349" t="s">
        <v>51962</v>
      </c>
      <c r="M349">
        <v>1</v>
      </c>
    </row>
    <row r="350" spans="1:13" hidden="1" x14ac:dyDescent="0.3">
      <c r="A350" s="10" t="s">
        <v>53113</v>
      </c>
      <c r="B350" s="10" t="s">
        <v>39803</v>
      </c>
      <c r="C350" s="10" t="s">
        <v>53114</v>
      </c>
      <c r="D350" s="10" t="s">
        <v>52830</v>
      </c>
      <c r="E350" s="10" t="s">
        <v>53115</v>
      </c>
      <c r="G350" s="10" t="s">
        <v>52831</v>
      </c>
      <c r="I350" s="10" t="s">
        <v>13568</v>
      </c>
      <c r="K350" s="10" t="s">
        <v>52832</v>
      </c>
      <c r="L350" t="s">
        <v>51962</v>
      </c>
      <c r="M350">
        <v>1</v>
      </c>
    </row>
    <row r="351" spans="1:13" hidden="1" x14ac:dyDescent="0.3">
      <c r="A351" s="10" t="s">
        <v>53116</v>
      </c>
      <c r="B351" s="10" t="s">
        <v>39803</v>
      </c>
      <c r="C351" s="10" t="s">
        <v>53117</v>
      </c>
      <c r="D351" s="10" t="s">
        <v>52830</v>
      </c>
      <c r="E351" s="10" t="s">
        <v>53118</v>
      </c>
      <c r="G351" s="10" t="s">
        <v>52831</v>
      </c>
      <c r="I351" s="10" t="s">
        <v>13568</v>
      </c>
      <c r="K351" s="10" t="s">
        <v>52832</v>
      </c>
      <c r="L351" t="s">
        <v>51962</v>
      </c>
      <c r="M351">
        <v>1</v>
      </c>
    </row>
    <row r="352" spans="1:13" hidden="1" x14ac:dyDescent="0.3">
      <c r="A352" s="10" t="s">
        <v>53119</v>
      </c>
      <c r="B352" s="10" t="s">
        <v>39803</v>
      </c>
      <c r="C352" s="10" t="s">
        <v>53120</v>
      </c>
      <c r="D352" s="10" t="s">
        <v>52830</v>
      </c>
      <c r="E352" s="10" t="s">
        <v>53121</v>
      </c>
      <c r="G352" s="10" t="s">
        <v>52831</v>
      </c>
      <c r="I352" s="10" t="s">
        <v>13568</v>
      </c>
      <c r="K352" s="10" t="s">
        <v>52832</v>
      </c>
      <c r="L352" t="s">
        <v>51962</v>
      </c>
      <c r="M352">
        <v>1</v>
      </c>
    </row>
    <row r="353" spans="1:13" hidden="1" x14ac:dyDescent="0.3">
      <c r="A353" s="10" t="s">
        <v>53122</v>
      </c>
      <c r="B353" s="10" t="s">
        <v>39803</v>
      </c>
      <c r="C353" s="10" t="s">
        <v>53123</v>
      </c>
      <c r="D353" s="10" t="s">
        <v>52830</v>
      </c>
      <c r="E353" s="10" t="s">
        <v>53124</v>
      </c>
      <c r="G353" s="10" t="s">
        <v>52831</v>
      </c>
      <c r="I353" s="10" t="s">
        <v>13568</v>
      </c>
      <c r="K353" s="10" t="s">
        <v>52832</v>
      </c>
      <c r="L353" t="s">
        <v>51962</v>
      </c>
      <c r="M353">
        <v>1</v>
      </c>
    </row>
    <row r="354" spans="1:13" hidden="1" x14ac:dyDescent="0.3">
      <c r="A354" s="10" t="s">
        <v>53125</v>
      </c>
      <c r="B354" s="10" t="s">
        <v>53126</v>
      </c>
      <c r="C354" s="10" t="s">
        <v>53127</v>
      </c>
      <c r="D354" s="10" t="s">
        <v>52830</v>
      </c>
      <c r="E354" s="10" t="s">
        <v>52848</v>
      </c>
      <c r="G354" s="10" t="s">
        <v>52831</v>
      </c>
      <c r="I354" s="10" t="s">
        <v>13568</v>
      </c>
      <c r="K354" s="10" t="s">
        <v>52832</v>
      </c>
      <c r="L354" t="s">
        <v>51962</v>
      </c>
      <c r="M354">
        <v>1</v>
      </c>
    </row>
    <row r="355" spans="1:13" hidden="1" x14ac:dyDescent="0.3">
      <c r="A355" s="10" t="s">
        <v>53128</v>
      </c>
      <c r="B355" s="10" t="s">
        <v>53126</v>
      </c>
      <c r="C355" s="10" t="s">
        <v>53129</v>
      </c>
      <c r="D355" s="10" t="s">
        <v>52830</v>
      </c>
      <c r="E355" s="10" t="s">
        <v>52848</v>
      </c>
      <c r="G355" s="10" t="s">
        <v>52831</v>
      </c>
      <c r="I355" s="10" t="s">
        <v>13568</v>
      </c>
      <c r="K355" s="10" t="s">
        <v>52832</v>
      </c>
      <c r="L355" t="s">
        <v>51962</v>
      </c>
      <c r="M355">
        <v>1</v>
      </c>
    </row>
    <row r="356" spans="1:13" hidden="1" x14ac:dyDescent="0.3">
      <c r="A356" s="10" t="s">
        <v>53130</v>
      </c>
      <c r="B356" s="10" t="s">
        <v>53126</v>
      </c>
      <c r="C356" s="10" t="s">
        <v>53131</v>
      </c>
      <c r="D356" s="10" t="s">
        <v>52830</v>
      </c>
      <c r="E356" s="10" t="s">
        <v>52848</v>
      </c>
      <c r="G356" s="10" t="s">
        <v>52831</v>
      </c>
      <c r="I356" s="10" t="s">
        <v>13568</v>
      </c>
      <c r="K356" s="10" t="s">
        <v>52832</v>
      </c>
      <c r="L356" t="s">
        <v>51962</v>
      </c>
      <c r="M356">
        <v>1</v>
      </c>
    </row>
    <row r="357" spans="1:13" hidden="1" x14ac:dyDescent="0.3">
      <c r="A357" s="10" t="s">
        <v>53132</v>
      </c>
      <c r="B357" s="10" t="s">
        <v>53126</v>
      </c>
      <c r="C357" s="10" t="s">
        <v>53133</v>
      </c>
      <c r="D357" s="10" t="s">
        <v>52830</v>
      </c>
      <c r="E357" s="10" t="s">
        <v>52848</v>
      </c>
      <c r="G357" s="10" t="s">
        <v>52831</v>
      </c>
      <c r="I357" s="10" t="s">
        <v>13568</v>
      </c>
      <c r="K357" s="10" t="s">
        <v>52832</v>
      </c>
      <c r="L357" t="s">
        <v>51962</v>
      </c>
      <c r="M357">
        <v>1</v>
      </c>
    </row>
    <row r="358" spans="1:13" hidden="1" x14ac:dyDescent="0.3">
      <c r="A358" s="10" t="s">
        <v>53134</v>
      </c>
      <c r="B358" s="10" t="s">
        <v>53126</v>
      </c>
      <c r="C358" s="10" t="s">
        <v>53135</v>
      </c>
      <c r="D358" s="10" t="s">
        <v>52830</v>
      </c>
      <c r="E358" s="10" t="s">
        <v>52848</v>
      </c>
      <c r="G358" s="10" t="s">
        <v>52831</v>
      </c>
      <c r="I358" s="10" t="s">
        <v>13568</v>
      </c>
      <c r="K358" s="10" t="s">
        <v>52832</v>
      </c>
      <c r="L358" t="s">
        <v>51962</v>
      </c>
      <c r="M358">
        <v>1</v>
      </c>
    </row>
    <row r="359" spans="1:13" hidden="1" x14ac:dyDescent="0.3">
      <c r="A359" s="10" t="s">
        <v>53136</v>
      </c>
      <c r="B359" s="10" t="s">
        <v>53126</v>
      </c>
      <c r="C359" s="10" t="s">
        <v>53137</v>
      </c>
      <c r="D359" s="10" t="s">
        <v>52830</v>
      </c>
      <c r="E359" s="10" t="s">
        <v>52848</v>
      </c>
      <c r="G359" s="10" t="s">
        <v>52831</v>
      </c>
      <c r="I359" s="10" t="s">
        <v>13568</v>
      </c>
      <c r="K359" s="10" t="s">
        <v>52832</v>
      </c>
      <c r="L359" t="s">
        <v>51962</v>
      </c>
      <c r="M359">
        <v>1</v>
      </c>
    </row>
    <row r="360" spans="1:13" hidden="1" x14ac:dyDescent="0.3">
      <c r="A360" s="10" t="s">
        <v>53138</v>
      </c>
      <c r="B360" s="10" t="s">
        <v>53126</v>
      </c>
      <c r="C360" s="10" t="s">
        <v>53139</v>
      </c>
      <c r="D360" s="10" t="s">
        <v>52830</v>
      </c>
      <c r="E360" s="10" t="s">
        <v>52848</v>
      </c>
      <c r="G360" s="10" t="s">
        <v>52831</v>
      </c>
      <c r="I360" s="10" t="s">
        <v>13568</v>
      </c>
      <c r="K360" s="10" t="s">
        <v>52832</v>
      </c>
      <c r="L360" t="s">
        <v>51962</v>
      </c>
      <c r="M360">
        <v>1</v>
      </c>
    </row>
    <row r="361" spans="1:13" hidden="1" x14ac:dyDescent="0.3">
      <c r="A361" s="10" t="s">
        <v>53140</v>
      </c>
      <c r="B361" s="10" t="s">
        <v>53126</v>
      </c>
      <c r="C361" s="10" t="s">
        <v>53141</v>
      </c>
      <c r="D361" s="10" t="s">
        <v>52830</v>
      </c>
      <c r="E361" s="10" t="s">
        <v>52848</v>
      </c>
      <c r="G361" s="10" t="s">
        <v>52831</v>
      </c>
      <c r="I361" s="10" t="s">
        <v>13568</v>
      </c>
      <c r="K361" s="10" t="s">
        <v>52832</v>
      </c>
      <c r="L361" t="s">
        <v>51962</v>
      </c>
      <c r="M361">
        <v>1</v>
      </c>
    </row>
    <row r="362" spans="1:13" hidden="1" x14ac:dyDescent="0.3">
      <c r="A362" s="10" t="s">
        <v>53142</v>
      </c>
      <c r="B362" s="10" t="s">
        <v>53126</v>
      </c>
      <c r="C362" s="10" t="s">
        <v>53143</v>
      </c>
      <c r="D362" s="10" t="s">
        <v>52830</v>
      </c>
      <c r="E362" s="10" t="s">
        <v>52852</v>
      </c>
      <c r="G362" s="10" t="s">
        <v>52831</v>
      </c>
      <c r="I362" s="10" t="s">
        <v>13568</v>
      </c>
      <c r="K362" s="10" t="s">
        <v>52832</v>
      </c>
      <c r="L362" t="s">
        <v>51962</v>
      </c>
      <c r="M362">
        <v>1</v>
      </c>
    </row>
    <row r="363" spans="1:13" hidden="1" x14ac:dyDescent="0.3">
      <c r="A363" s="10" t="s">
        <v>53144</v>
      </c>
      <c r="B363" s="10" t="s">
        <v>53126</v>
      </c>
      <c r="C363" s="10" t="s">
        <v>53145</v>
      </c>
      <c r="D363" s="10" t="s">
        <v>52830</v>
      </c>
      <c r="E363" s="10" t="s">
        <v>52852</v>
      </c>
      <c r="G363" s="10" t="s">
        <v>52831</v>
      </c>
      <c r="I363" s="10" t="s">
        <v>13568</v>
      </c>
      <c r="K363" s="10" t="s">
        <v>52832</v>
      </c>
      <c r="L363" t="s">
        <v>51962</v>
      </c>
      <c r="M363">
        <v>1</v>
      </c>
    </row>
    <row r="364" spans="1:13" hidden="1" x14ac:dyDescent="0.3">
      <c r="A364" s="10" t="s">
        <v>53146</v>
      </c>
      <c r="B364" s="10" t="s">
        <v>53126</v>
      </c>
      <c r="C364" s="10" t="s">
        <v>53147</v>
      </c>
      <c r="D364" s="10" t="s">
        <v>52830</v>
      </c>
      <c r="E364" s="10" t="s">
        <v>52852</v>
      </c>
      <c r="G364" s="10" t="s">
        <v>52831</v>
      </c>
      <c r="I364" s="10" t="s">
        <v>13568</v>
      </c>
      <c r="K364" s="10" t="s">
        <v>52832</v>
      </c>
      <c r="L364" t="s">
        <v>51962</v>
      </c>
      <c r="M364">
        <v>1</v>
      </c>
    </row>
    <row r="365" spans="1:13" hidden="1" x14ac:dyDescent="0.3">
      <c r="A365" s="10" t="s">
        <v>53148</v>
      </c>
      <c r="B365" s="10" t="s">
        <v>53126</v>
      </c>
      <c r="C365" s="10" t="s">
        <v>53149</v>
      </c>
      <c r="D365" s="10" t="s">
        <v>52830</v>
      </c>
      <c r="E365" s="10" t="s">
        <v>52852</v>
      </c>
      <c r="G365" s="10" t="s">
        <v>52831</v>
      </c>
      <c r="I365" s="10" t="s">
        <v>13568</v>
      </c>
      <c r="K365" s="10" t="s">
        <v>52832</v>
      </c>
      <c r="L365" t="s">
        <v>51962</v>
      </c>
      <c r="M365">
        <v>1</v>
      </c>
    </row>
    <row r="366" spans="1:13" hidden="1" x14ac:dyDescent="0.3">
      <c r="A366" s="10" t="s">
        <v>53150</v>
      </c>
      <c r="B366" s="10" t="s">
        <v>53126</v>
      </c>
      <c r="C366" s="10" t="s">
        <v>53151</v>
      </c>
      <c r="D366" s="10" t="s">
        <v>52830</v>
      </c>
      <c r="E366" s="10" t="s">
        <v>52852</v>
      </c>
      <c r="G366" s="10" t="s">
        <v>52831</v>
      </c>
      <c r="I366" s="10" t="s">
        <v>13568</v>
      </c>
      <c r="K366" s="10" t="s">
        <v>52832</v>
      </c>
      <c r="L366" t="s">
        <v>51962</v>
      </c>
      <c r="M366">
        <v>1</v>
      </c>
    </row>
    <row r="367" spans="1:13" hidden="1" x14ac:dyDescent="0.3">
      <c r="A367" s="10" t="s">
        <v>53152</v>
      </c>
      <c r="B367" s="10" t="s">
        <v>53126</v>
      </c>
      <c r="C367" s="10" t="s">
        <v>53153</v>
      </c>
      <c r="D367" s="10" t="s">
        <v>52830</v>
      </c>
      <c r="E367" s="10" t="s">
        <v>52852</v>
      </c>
      <c r="G367" s="10" t="s">
        <v>52831</v>
      </c>
      <c r="I367" s="10" t="s">
        <v>13568</v>
      </c>
      <c r="K367" s="10" t="s">
        <v>52832</v>
      </c>
      <c r="L367" t="s">
        <v>51962</v>
      </c>
      <c r="M367">
        <v>1</v>
      </c>
    </row>
    <row r="368" spans="1:13" hidden="1" x14ac:dyDescent="0.3">
      <c r="A368" s="10" t="s">
        <v>53154</v>
      </c>
      <c r="B368" s="10" t="s">
        <v>53126</v>
      </c>
      <c r="C368" s="10" t="s">
        <v>53155</v>
      </c>
      <c r="D368" s="10" t="s">
        <v>52830</v>
      </c>
      <c r="E368" s="10" t="s">
        <v>52852</v>
      </c>
      <c r="G368" s="10" t="s">
        <v>52831</v>
      </c>
      <c r="I368" s="10" t="s">
        <v>13568</v>
      </c>
      <c r="K368" s="10" t="s">
        <v>52832</v>
      </c>
      <c r="L368" t="s">
        <v>51962</v>
      </c>
      <c r="M368">
        <v>1</v>
      </c>
    </row>
    <row r="369" spans="1:13" hidden="1" x14ac:dyDescent="0.3">
      <c r="A369" s="10" t="s">
        <v>53156</v>
      </c>
      <c r="B369" s="10" t="s">
        <v>53126</v>
      </c>
      <c r="C369" s="10" t="s">
        <v>53157</v>
      </c>
      <c r="D369" s="10" t="s">
        <v>52830</v>
      </c>
      <c r="E369" s="10" t="s">
        <v>52852</v>
      </c>
      <c r="G369" s="10" t="s">
        <v>52831</v>
      </c>
      <c r="I369" s="10" t="s">
        <v>13568</v>
      </c>
      <c r="K369" s="10" t="s">
        <v>52832</v>
      </c>
      <c r="L369" t="s">
        <v>51962</v>
      </c>
      <c r="M369">
        <v>1</v>
      </c>
    </row>
    <row r="370" spans="1:13" x14ac:dyDescent="0.3">
      <c r="A370" s="10" t="s">
        <v>53158</v>
      </c>
      <c r="B370" s="10" t="s">
        <v>53159</v>
      </c>
      <c r="C370" s="10" t="s">
        <v>53160</v>
      </c>
      <c r="D370" s="2" t="s">
        <v>52830</v>
      </c>
      <c r="E370" s="10" t="s">
        <v>34708</v>
      </c>
      <c r="F370" t="str">
        <f>IF(COUNTIF(H370:J370,"used")&gt;0,"y","")</f>
        <v/>
      </c>
      <c r="G370" s="10" t="s">
        <v>52831</v>
      </c>
      <c r="H370" t="s">
        <v>13568</v>
      </c>
      <c r="I370" s="10" t="s">
        <v>13568</v>
      </c>
      <c r="J370" t="s">
        <v>13568</v>
      </c>
      <c r="K370" s="2" t="s">
        <v>52832</v>
      </c>
      <c r="L370" t="s">
        <v>51962</v>
      </c>
      <c r="M370">
        <v>1</v>
      </c>
    </row>
    <row r="371" spans="1:13" hidden="1" x14ac:dyDescent="0.3">
      <c r="A371" s="10" t="s">
        <v>53161</v>
      </c>
      <c r="B371" s="10" t="s">
        <v>53162</v>
      </c>
      <c r="C371" s="10" t="s">
        <v>53163</v>
      </c>
      <c r="D371" s="10" t="s">
        <v>52830</v>
      </c>
      <c r="E371" s="10" t="s">
        <v>52836</v>
      </c>
      <c r="G371" s="10" t="s">
        <v>52831</v>
      </c>
      <c r="I371" s="10" t="s">
        <v>13568</v>
      </c>
      <c r="K371" s="10" t="s">
        <v>52832</v>
      </c>
      <c r="L371" t="s">
        <v>51962</v>
      </c>
      <c r="M371">
        <v>1</v>
      </c>
    </row>
    <row r="372" spans="1:13" hidden="1" x14ac:dyDescent="0.3">
      <c r="A372" s="10" t="s">
        <v>53164</v>
      </c>
      <c r="B372" s="10" t="s">
        <v>53165</v>
      </c>
      <c r="C372" s="10" t="s">
        <v>53166</v>
      </c>
      <c r="D372" s="10" t="s">
        <v>52830</v>
      </c>
      <c r="E372" s="10" t="s">
        <v>53167</v>
      </c>
      <c r="G372" s="10" t="s">
        <v>52831</v>
      </c>
      <c r="I372" s="10" t="s">
        <v>13568</v>
      </c>
      <c r="K372" s="10" t="s">
        <v>52832</v>
      </c>
      <c r="L372" t="s">
        <v>51962</v>
      </c>
      <c r="M372">
        <v>1</v>
      </c>
    </row>
    <row r="373" spans="1:13" hidden="1" x14ac:dyDescent="0.3">
      <c r="A373" s="10" t="s">
        <v>53168</v>
      </c>
      <c r="B373" s="10" t="s">
        <v>53169</v>
      </c>
      <c r="C373" s="10" t="s">
        <v>53170</v>
      </c>
      <c r="D373" s="10" t="s">
        <v>52830</v>
      </c>
      <c r="E373" s="10" t="s">
        <v>53171</v>
      </c>
      <c r="G373" s="10" t="s">
        <v>52831</v>
      </c>
      <c r="I373" s="10" t="s">
        <v>13568</v>
      </c>
      <c r="K373" s="10" t="s">
        <v>52832</v>
      </c>
      <c r="L373" t="s">
        <v>51962</v>
      </c>
      <c r="M373">
        <v>1</v>
      </c>
    </row>
    <row r="374" spans="1:13" hidden="1" x14ac:dyDescent="0.3">
      <c r="A374" s="10" t="s">
        <v>53172</v>
      </c>
      <c r="B374" s="10" t="s">
        <v>53173</v>
      </c>
      <c r="C374" s="10" t="s">
        <v>53174</v>
      </c>
      <c r="D374" s="10" t="s">
        <v>52830</v>
      </c>
      <c r="E374" s="10" t="s">
        <v>52848</v>
      </c>
      <c r="G374" s="10" t="s">
        <v>52831</v>
      </c>
      <c r="I374" s="10" t="s">
        <v>13568</v>
      </c>
      <c r="K374" s="10" t="s">
        <v>52832</v>
      </c>
      <c r="L374" t="s">
        <v>51962</v>
      </c>
      <c r="M374">
        <v>1</v>
      </c>
    </row>
    <row r="375" spans="1:13" hidden="1" x14ac:dyDescent="0.3">
      <c r="A375" s="10" t="s">
        <v>53175</v>
      </c>
      <c r="B375" s="10" t="s">
        <v>53176</v>
      </c>
      <c r="C375" s="10" t="s">
        <v>53177</v>
      </c>
      <c r="D375" s="10" t="s">
        <v>52830</v>
      </c>
      <c r="E375" s="10" t="s">
        <v>52852</v>
      </c>
      <c r="G375" s="10" t="s">
        <v>52831</v>
      </c>
      <c r="I375" s="10" t="s">
        <v>13568</v>
      </c>
      <c r="K375" s="10" t="s">
        <v>52832</v>
      </c>
      <c r="L375" t="s">
        <v>51962</v>
      </c>
      <c r="M375">
        <v>1</v>
      </c>
    </row>
    <row r="376" spans="1:13" hidden="1" x14ac:dyDescent="0.3">
      <c r="A376" s="10" t="s">
        <v>53178</v>
      </c>
      <c r="B376" s="10" t="s">
        <v>53179</v>
      </c>
      <c r="C376" s="10" t="s">
        <v>53180</v>
      </c>
      <c r="D376" s="10" t="s">
        <v>52830</v>
      </c>
      <c r="E376" s="10" t="s">
        <v>53181</v>
      </c>
      <c r="G376" s="10" t="s">
        <v>52831</v>
      </c>
      <c r="I376" s="10" t="s">
        <v>13568</v>
      </c>
      <c r="K376" s="10" t="s">
        <v>52832</v>
      </c>
      <c r="L376" t="s">
        <v>51962</v>
      </c>
      <c r="M376">
        <v>1</v>
      </c>
    </row>
    <row r="377" spans="1:13" hidden="1" x14ac:dyDescent="0.3">
      <c r="A377" s="10" t="s">
        <v>53182</v>
      </c>
      <c r="B377" s="10" t="s">
        <v>53183</v>
      </c>
      <c r="C377" s="10" t="s">
        <v>53184</v>
      </c>
      <c r="D377" s="10" t="s">
        <v>52830</v>
      </c>
      <c r="E377" s="10" t="s">
        <v>53185</v>
      </c>
      <c r="G377" s="10" t="s">
        <v>52831</v>
      </c>
      <c r="I377" s="10" t="s">
        <v>13568</v>
      </c>
      <c r="K377" s="10" t="s">
        <v>52832</v>
      </c>
      <c r="L377" t="s">
        <v>51962</v>
      </c>
      <c r="M377">
        <v>1</v>
      </c>
    </row>
    <row r="378" spans="1:13" hidden="1" x14ac:dyDescent="0.3">
      <c r="A378" s="10" t="s">
        <v>53186</v>
      </c>
      <c r="B378" s="10" t="s">
        <v>53187</v>
      </c>
      <c r="C378" s="10" t="s">
        <v>53188</v>
      </c>
      <c r="D378" s="10" t="s">
        <v>52864</v>
      </c>
      <c r="E378" s="10" t="s">
        <v>53189</v>
      </c>
      <c r="G378" s="10" t="s">
        <v>52831</v>
      </c>
      <c r="I378" s="10" t="s">
        <v>13568</v>
      </c>
      <c r="K378" s="10" t="s">
        <v>52832</v>
      </c>
      <c r="L378" t="s">
        <v>51962</v>
      </c>
      <c r="M378">
        <v>22</v>
      </c>
    </row>
    <row r="379" spans="1:13" hidden="1" x14ac:dyDescent="0.3">
      <c r="A379" s="10" t="s">
        <v>53190</v>
      </c>
      <c r="B379" s="10" t="s">
        <v>53191</v>
      </c>
      <c r="C379" s="10" t="s">
        <v>53192</v>
      </c>
      <c r="D379" s="10" t="s">
        <v>52830</v>
      </c>
      <c r="E379" s="10" t="s">
        <v>53193</v>
      </c>
      <c r="G379" s="10" t="s">
        <v>52831</v>
      </c>
      <c r="I379" s="10" t="s">
        <v>13568</v>
      </c>
      <c r="K379" s="10" t="s">
        <v>52832</v>
      </c>
      <c r="L379" t="s">
        <v>51962</v>
      </c>
      <c r="M379">
        <v>1</v>
      </c>
    </row>
    <row r="380" spans="1:13" hidden="1" x14ac:dyDescent="0.3">
      <c r="A380" s="10" t="s">
        <v>53194</v>
      </c>
      <c r="B380" s="10" t="s">
        <v>53191</v>
      </c>
      <c r="C380" s="10" t="s">
        <v>53195</v>
      </c>
      <c r="D380" s="10" t="s">
        <v>52830</v>
      </c>
      <c r="E380" s="10" t="s">
        <v>53196</v>
      </c>
      <c r="G380" s="10" t="s">
        <v>52831</v>
      </c>
      <c r="I380" s="10" t="s">
        <v>13568</v>
      </c>
      <c r="K380" s="10" t="s">
        <v>52832</v>
      </c>
      <c r="L380" t="s">
        <v>51962</v>
      </c>
      <c r="M380">
        <v>1</v>
      </c>
    </row>
    <row r="381" spans="1:13" hidden="1" x14ac:dyDescent="0.3">
      <c r="A381" s="10" t="s">
        <v>53197</v>
      </c>
      <c r="B381" s="10" t="s">
        <v>53191</v>
      </c>
      <c r="C381" s="10" t="s">
        <v>53198</v>
      </c>
      <c r="D381" s="10" t="s">
        <v>52830</v>
      </c>
      <c r="E381" s="10" t="s">
        <v>53199</v>
      </c>
      <c r="G381" s="10" t="s">
        <v>52831</v>
      </c>
      <c r="I381" s="10" t="s">
        <v>13568</v>
      </c>
      <c r="K381" s="10" t="s">
        <v>52832</v>
      </c>
      <c r="L381" t="s">
        <v>51962</v>
      </c>
      <c r="M381">
        <v>1</v>
      </c>
    </row>
    <row r="382" spans="1:13" hidden="1" x14ac:dyDescent="0.3">
      <c r="A382" s="10" t="s">
        <v>53200</v>
      </c>
      <c r="B382" s="10" t="s">
        <v>53191</v>
      </c>
      <c r="C382" s="10" t="s">
        <v>53201</v>
      </c>
      <c r="D382" s="10" t="s">
        <v>52830</v>
      </c>
      <c r="E382" s="10" t="s">
        <v>53202</v>
      </c>
      <c r="G382" s="10" t="s">
        <v>52831</v>
      </c>
      <c r="I382" s="10" t="s">
        <v>13568</v>
      </c>
      <c r="K382" s="10" t="s">
        <v>52832</v>
      </c>
      <c r="L382" t="s">
        <v>51962</v>
      </c>
      <c r="M382">
        <v>1</v>
      </c>
    </row>
    <row r="383" spans="1:13" hidden="1" x14ac:dyDescent="0.3">
      <c r="A383" s="10" t="s">
        <v>53203</v>
      </c>
      <c r="B383" s="10" t="s">
        <v>53191</v>
      </c>
      <c r="C383" s="10" t="s">
        <v>53204</v>
      </c>
      <c r="D383" s="10" t="s">
        <v>52830</v>
      </c>
      <c r="E383" s="10" t="s">
        <v>53205</v>
      </c>
      <c r="G383" s="10" t="s">
        <v>52831</v>
      </c>
      <c r="I383" s="10" t="s">
        <v>13568</v>
      </c>
      <c r="K383" s="10" t="s">
        <v>52832</v>
      </c>
      <c r="L383" t="s">
        <v>51962</v>
      </c>
      <c r="M383">
        <v>1</v>
      </c>
    </row>
    <row r="384" spans="1:13" hidden="1" x14ac:dyDescent="0.3">
      <c r="A384" s="10" t="s">
        <v>53206</v>
      </c>
      <c r="B384" s="10" t="s">
        <v>53191</v>
      </c>
      <c r="C384" s="10" t="s">
        <v>53207</v>
      </c>
      <c r="D384" s="10" t="s">
        <v>52830</v>
      </c>
      <c r="E384" s="10" t="s">
        <v>53208</v>
      </c>
      <c r="G384" s="10" t="s">
        <v>52831</v>
      </c>
      <c r="I384" s="10" t="s">
        <v>13568</v>
      </c>
      <c r="K384" s="10" t="s">
        <v>52832</v>
      </c>
      <c r="L384" t="s">
        <v>51962</v>
      </c>
      <c r="M384">
        <v>1</v>
      </c>
    </row>
    <row r="385" spans="1:13" hidden="1" x14ac:dyDescent="0.3">
      <c r="A385" s="10" t="s">
        <v>53209</v>
      </c>
      <c r="B385" s="10" t="s">
        <v>53191</v>
      </c>
      <c r="C385" s="10" t="s">
        <v>53210</v>
      </c>
      <c r="D385" s="10" t="s">
        <v>52830</v>
      </c>
      <c r="E385" s="10" t="s">
        <v>53211</v>
      </c>
      <c r="G385" s="10" t="s">
        <v>52831</v>
      </c>
      <c r="I385" s="10" t="s">
        <v>13568</v>
      </c>
      <c r="K385" s="10" t="s">
        <v>52832</v>
      </c>
      <c r="L385" t="s">
        <v>51962</v>
      </c>
      <c r="M385">
        <v>1</v>
      </c>
    </row>
    <row r="386" spans="1:13" hidden="1" x14ac:dyDescent="0.3">
      <c r="A386" s="10" t="s">
        <v>53212</v>
      </c>
      <c r="B386" s="10" t="s">
        <v>53191</v>
      </c>
      <c r="C386" s="10" t="s">
        <v>53213</v>
      </c>
      <c r="D386" s="10" t="s">
        <v>52830</v>
      </c>
      <c r="E386" s="10" t="s">
        <v>53214</v>
      </c>
      <c r="G386" s="10" t="s">
        <v>52831</v>
      </c>
      <c r="I386" s="10" t="s">
        <v>13568</v>
      </c>
      <c r="K386" s="10" t="s">
        <v>52832</v>
      </c>
      <c r="L386" t="s">
        <v>51962</v>
      </c>
      <c r="M386">
        <v>1</v>
      </c>
    </row>
    <row r="387" spans="1:13" hidden="1" x14ac:dyDescent="0.3">
      <c r="A387" s="10" t="s">
        <v>53215</v>
      </c>
      <c r="B387" s="10" t="s">
        <v>53191</v>
      </c>
      <c r="C387" s="10" t="s">
        <v>53216</v>
      </c>
      <c r="D387" s="10" t="s">
        <v>52830</v>
      </c>
      <c r="E387" s="10" t="s">
        <v>53217</v>
      </c>
      <c r="G387" s="10" t="s">
        <v>52831</v>
      </c>
      <c r="I387" s="10" t="s">
        <v>13568</v>
      </c>
      <c r="K387" s="10" t="s">
        <v>52832</v>
      </c>
      <c r="L387" t="s">
        <v>51962</v>
      </c>
      <c r="M387">
        <v>1</v>
      </c>
    </row>
    <row r="388" spans="1:13" hidden="1" x14ac:dyDescent="0.3">
      <c r="A388" s="10" t="s">
        <v>53218</v>
      </c>
      <c r="B388" s="10" t="s">
        <v>53191</v>
      </c>
      <c r="C388" s="10" t="s">
        <v>53219</v>
      </c>
      <c r="D388" s="10" t="s">
        <v>52830</v>
      </c>
      <c r="E388" s="10" t="s">
        <v>53220</v>
      </c>
      <c r="G388" s="10" t="s">
        <v>52831</v>
      </c>
      <c r="I388" s="10" t="s">
        <v>13568</v>
      </c>
      <c r="K388" s="10" t="s">
        <v>52832</v>
      </c>
      <c r="L388" t="s">
        <v>51962</v>
      </c>
      <c r="M388">
        <v>1</v>
      </c>
    </row>
    <row r="389" spans="1:13" hidden="1" x14ac:dyDescent="0.3">
      <c r="A389" s="10" t="s">
        <v>53221</v>
      </c>
      <c r="B389" s="10" t="s">
        <v>53191</v>
      </c>
      <c r="C389" s="10" t="s">
        <v>53222</v>
      </c>
      <c r="D389" s="10" t="s">
        <v>52830</v>
      </c>
      <c r="E389" s="10" t="s">
        <v>53223</v>
      </c>
      <c r="G389" s="10" t="s">
        <v>52831</v>
      </c>
      <c r="I389" s="10" t="s">
        <v>13568</v>
      </c>
      <c r="K389" s="10" t="s">
        <v>52832</v>
      </c>
      <c r="L389" t="s">
        <v>51962</v>
      </c>
      <c r="M389">
        <v>1</v>
      </c>
    </row>
    <row r="390" spans="1:13" hidden="1" x14ac:dyDescent="0.3">
      <c r="A390" s="10" t="s">
        <v>53224</v>
      </c>
      <c r="B390" s="10" t="s">
        <v>53191</v>
      </c>
      <c r="C390" s="10" t="s">
        <v>53225</v>
      </c>
      <c r="D390" s="10" t="s">
        <v>52830</v>
      </c>
      <c r="E390" s="10" t="s">
        <v>53226</v>
      </c>
      <c r="G390" s="10" t="s">
        <v>52831</v>
      </c>
      <c r="I390" s="10" t="s">
        <v>13568</v>
      </c>
      <c r="K390" s="10" t="s">
        <v>52832</v>
      </c>
      <c r="L390" t="s">
        <v>51962</v>
      </c>
      <c r="M390">
        <v>1</v>
      </c>
    </row>
    <row r="391" spans="1:13" hidden="1" x14ac:dyDescent="0.3">
      <c r="A391" s="10" t="s">
        <v>53227</v>
      </c>
      <c r="B391" s="10" t="s">
        <v>53191</v>
      </c>
      <c r="C391" s="10" t="s">
        <v>53228</v>
      </c>
      <c r="D391" s="10" t="s">
        <v>52830</v>
      </c>
      <c r="E391" s="10" t="s">
        <v>53229</v>
      </c>
      <c r="G391" s="10" t="s">
        <v>52831</v>
      </c>
      <c r="I391" s="10" t="s">
        <v>13568</v>
      </c>
      <c r="K391" s="10" t="s">
        <v>52832</v>
      </c>
      <c r="L391" t="s">
        <v>51962</v>
      </c>
      <c r="M391">
        <v>1</v>
      </c>
    </row>
    <row r="392" spans="1:13" hidden="1" x14ac:dyDescent="0.3">
      <c r="A392" s="10" t="s">
        <v>53230</v>
      </c>
      <c r="B392" s="10" t="s">
        <v>53191</v>
      </c>
      <c r="C392" s="10" t="s">
        <v>53231</v>
      </c>
      <c r="D392" s="10" t="s">
        <v>52830</v>
      </c>
      <c r="E392" s="10" t="s">
        <v>53232</v>
      </c>
      <c r="G392" s="10" t="s">
        <v>52831</v>
      </c>
      <c r="I392" s="10" t="s">
        <v>13568</v>
      </c>
      <c r="K392" s="10" t="s">
        <v>52832</v>
      </c>
      <c r="L392" t="s">
        <v>51962</v>
      </c>
      <c r="M392">
        <v>1</v>
      </c>
    </row>
    <row r="393" spans="1:13" hidden="1" x14ac:dyDescent="0.3">
      <c r="A393" s="10" t="s">
        <v>53233</v>
      </c>
      <c r="B393" s="10" t="s">
        <v>53191</v>
      </c>
      <c r="C393" s="10" t="s">
        <v>53234</v>
      </c>
      <c r="D393" s="10" t="s">
        <v>52830</v>
      </c>
      <c r="E393" s="10" t="s">
        <v>53235</v>
      </c>
      <c r="G393" s="10" t="s">
        <v>52831</v>
      </c>
      <c r="I393" s="10" t="s">
        <v>13568</v>
      </c>
      <c r="K393" s="10" t="s">
        <v>52832</v>
      </c>
      <c r="L393" t="s">
        <v>51962</v>
      </c>
      <c r="M393">
        <v>1</v>
      </c>
    </row>
    <row r="394" spans="1:13" hidden="1" x14ac:dyDescent="0.3">
      <c r="A394" s="10" t="s">
        <v>53236</v>
      </c>
      <c r="B394" s="10" t="s">
        <v>53191</v>
      </c>
      <c r="C394" s="10" t="s">
        <v>53237</v>
      </c>
      <c r="D394" s="10" t="s">
        <v>52830</v>
      </c>
      <c r="E394" s="10" t="s">
        <v>53238</v>
      </c>
      <c r="G394" s="10" t="s">
        <v>52831</v>
      </c>
      <c r="I394" s="10" t="s">
        <v>13568</v>
      </c>
      <c r="K394" s="10" t="s">
        <v>52832</v>
      </c>
      <c r="L394" t="s">
        <v>51962</v>
      </c>
      <c r="M394">
        <v>1</v>
      </c>
    </row>
    <row r="395" spans="1:13" hidden="1" x14ac:dyDescent="0.3">
      <c r="A395" s="10" t="s">
        <v>53239</v>
      </c>
      <c r="B395" s="10" t="s">
        <v>53191</v>
      </c>
      <c r="C395" s="10" t="s">
        <v>53240</v>
      </c>
      <c r="D395" s="10" t="s">
        <v>52830</v>
      </c>
      <c r="E395" s="10" t="s">
        <v>53241</v>
      </c>
      <c r="G395" s="10" t="s">
        <v>52831</v>
      </c>
      <c r="I395" s="10" t="s">
        <v>13568</v>
      </c>
      <c r="K395" s="10" t="s">
        <v>52832</v>
      </c>
      <c r="L395" t="s">
        <v>51962</v>
      </c>
      <c r="M395">
        <v>1</v>
      </c>
    </row>
    <row r="396" spans="1:13" hidden="1" x14ac:dyDescent="0.3">
      <c r="A396" s="10" t="s">
        <v>53242</v>
      </c>
      <c r="B396" s="10" t="s">
        <v>53191</v>
      </c>
      <c r="C396" s="10" t="s">
        <v>53243</v>
      </c>
      <c r="D396" s="10" t="s">
        <v>52830</v>
      </c>
      <c r="E396" s="10" t="s">
        <v>53244</v>
      </c>
      <c r="G396" s="10" t="s">
        <v>52831</v>
      </c>
      <c r="I396" s="10" t="s">
        <v>13568</v>
      </c>
      <c r="K396" s="10" t="s">
        <v>52832</v>
      </c>
      <c r="L396" t="s">
        <v>51962</v>
      </c>
      <c r="M396">
        <v>1</v>
      </c>
    </row>
    <row r="397" spans="1:13" x14ac:dyDescent="0.3">
      <c r="A397" s="10" t="s">
        <v>53245</v>
      </c>
      <c r="B397" s="10" t="s">
        <v>53246</v>
      </c>
      <c r="C397" s="10" t="s">
        <v>53247</v>
      </c>
      <c r="D397" s="10" t="s">
        <v>34708</v>
      </c>
      <c r="E397" s="10" t="s">
        <v>34708</v>
      </c>
      <c r="F397" t="str">
        <f>IF(COUNTIF(H397:J397,"used")&gt;0,"y","")</f>
        <v/>
      </c>
      <c r="G397"/>
      <c r="H397" t="s">
        <v>13568</v>
      </c>
      <c r="I397" s="10"/>
      <c r="J397" t="s">
        <v>13568</v>
      </c>
      <c r="K397" s="10" t="s">
        <v>51982</v>
      </c>
      <c r="M397">
        <v>2</v>
      </c>
    </row>
    <row r="398" spans="1:13" hidden="1" x14ac:dyDescent="0.3">
      <c r="A398" s="10" t="s">
        <v>53248</v>
      </c>
      <c r="B398" s="10" t="s">
        <v>53191</v>
      </c>
      <c r="C398" s="10" t="s">
        <v>53249</v>
      </c>
      <c r="D398" s="10" t="s">
        <v>52830</v>
      </c>
      <c r="E398" s="10" t="s">
        <v>53250</v>
      </c>
      <c r="G398" s="10" t="s">
        <v>52831</v>
      </c>
      <c r="I398" s="10" t="s">
        <v>13568</v>
      </c>
      <c r="K398" s="10" t="s">
        <v>52832</v>
      </c>
      <c r="L398" t="s">
        <v>51962</v>
      </c>
      <c r="M398">
        <v>1</v>
      </c>
    </row>
    <row r="399" spans="1:13" hidden="1" x14ac:dyDescent="0.3">
      <c r="A399" s="10" t="s">
        <v>53251</v>
      </c>
      <c r="B399" s="10" t="s">
        <v>53191</v>
      </c>
      <c r="C399" s="10" t="s">
        <v>53252</v>
      </c>
      <c r="D399" s="10" t="s">
        <v>52830</v>
      </c>
      <c r="E399" s="10" t="s">
        <v>53253</v>
      </c>
      <c r="G399" s="10" t="s">
        <v>52831</v>
      </c>
      <c r="I399" s="10" t="s">
        <v>13568</v>
      </c>
      <c r="K399" s="10" t="s">
        <v>52832</v>
      </c>
      <c r="L399" t="s">
        <v>51962</v>
      </c>
      <c r="M399">
        <v>1</v>
      </c>
    </row>
    <row r="400" spans="1:13" hidden="1" x14ac:dyDescent="0.3">
      <c r="A400" s="10" t="s">
        <v>53254</v>
      </c>
      <c r="B400" s="10" t="s">
        <v>53191</v>
      </c>
      <c r="C400" s="10" t="s">
        <v>53255</v>
      </c>
      <c r="D400" s="10" t="s">
        <v>52830</v>
      </c>
      <c r="E400" s="10" t="s">
        <v>53256</v>
      </c>
      <c r="G400" s="10" t="s">
        <v>52831</v>
      </c>
      <c r="I400" s="10" t="s">
        <v>13568</v>
      </c>
      <c r="K400" s="10" t="s">
        <v>52832</v>
      </c>
      <c r="L400" t="s">
        <v>51962</v>
      </c>
      <c r="M400">
        <v>1</v>
      </c>
    </row>
    <row r="401" spans="1:13" hidden="1" x14ac:dyDescent="0.3">
      <c r="A401" s="10" t="s">
        <v>53257</v>
      </c>
      <c r="B401" s="10" t="s">
        <v>53191</v>
      </c>
      <c r="C401" s="10" t="s">
        <v>53258</v>
      </c>
      <c r="D401" s="10" t="s">
        <v>52830</v>
      </c>
      <c r="E401" s="10" t="s">
        <v>53259</v>
      </c>
      <c r="G401" s="10" t="s">
        <v>52831</v>
      </c>
      <c r="I401" s="10" t="s">
        <v>13568</v>
      </c>
      <c r="K401" s="10" t="s">
        <v>52832</v>
      </c>
      <c r="L401" t="s">
        <v>51962</v>
      </c>
      <c r="M401">
        <v>1</v>
      </c>
    </row>
    <row r="402" spans="1:13" hidden="1" x14ac:dyDescent="0.3">
      <c r="A402" s="10" t="s">
        <v>53260</v>
      </c>
      <c r="B402" s="10" t="s">
        <v>53191</v>
      </c>
      <c r="C402" s="10" t="s">
        <v>53261</v>
      </c>
      <c r="D402" s="10" t="s">
        <v>52830</v>
      </c>
      <c r="E402" s="10" t="s">
        <v>53262</v>
      </c>
      <c r="G402" s="10" t="s">
        <v>52831</v>
      </c>
      <c r="I402" s="10" t="s">
        <v>13568</v>
      </c>
      <c r="K402" s="10" t="s">
        <v>52832</v>
      </c>
      <c r="L402" t="s">
        <v>51962</v>
      </c>
      <c r="M402">
        <v>1</v>
      </c>
    </row>
    <row r="403" spans="1:13" hidden="1" x14ac:dyDescent="0.3">
      <c r="A403" s="10" t="s">
        <v>53263</v>
      </c>
      <c r="B403" s="10" t="s">
        <v>53191</v>
      </c>
      <c r="C403" s="10" t="s">
        <v>53264</v>
      </c>
      <c r="D403" s="10" t="s">
        <v>52830</v>
      </c>
      <c r="E403" s="10" t="s">
        <v>53265</v>
      </c>
      <c r="G403" s="10" t="s">
        <v>52831</v>
      </c>
      <c r="I403" s="10" t="s">
        <v>13568</v>
      </c>
      <c r="K403" s="10" t="s">
        <v>52832</v>
      </c>
      <c r="L403" t="s">
        <v>51962</v>
      </c>
      <c r="M403">
        <v>1</v>
      </c>
    </row>
    <row r="404" spans="1:13" hidden="1" x14ac:dyDescent="0.3">
      <c r="A404" s="10" t="s">
        <v>53266</v>
      </c>
      <c r="B404" s="10" t="s">
        <v>53191</v>
      </c>
      <c r="C404" s="10" t="s">
        <v>53267</v>
      </c>
      <c r="D404" s="10" t="s">
        <v>52830</v>
      </c>
      <c r="E404" s="10" t="s">
        <v>53268</v>
      </c>
      <c r="G404" s="10" t="s">
        <v>52831</v>
      </c>
      <c r="I404" s="10" t="s">
        <v>13568</v>
      </c>
      <c r="K404" s="10" t="s">
        <v>52832</v>
      </c>
      <c r="L404" t="s">
        <v>51962</v>
      </c>
      <c r="M404">
        <v>1</v>
      </c>
    </row>
    <row r="405" spans="1:13" hidden="1" x14ac:dyDescent="0.3">
      <c r="A405" s="10" t="s">
        <v>53269</v>
      </c>
      <c r="B405" s="10" t="s">
        <v>53191</v>
      </c>
      <c r="C405" s="10" t="s">
        <v>53270</v>
      </c>
      <c r="D405" s="10" t="s">
        <v>52830</v>
      </c>
      <c r="E405" s="10" t="s">
        <v>53271</v>
      </c>
      <c r="G405" s="10" t="s">
        <v>52831</v>
      </c>
      <c r="I405" s="10" t="s">
        <v>13568</v>
      </c>
      <c r="K405" s="10" t="s">
        <v>52832</v>
      </c>
      <c r="L405" t="s">
        <v>51962</v>
      </c>
      <c r="M405">
        <v>1</v>
      </c>
    </row>
    <row r="406" spans="1:13" hidden="1" x14ac:dyDescent="0.3">
      <c r="A406" s="10" t="s">
        <v>53272</v>
      </c>
      <c r="B406" s="10" t="s">
        <v>53191</v>
      </c>
      <c r="C406" s="10" t="s">
        <v>53273</v>
      </c>
      <c r="D406" s="10" t="s">
        <v>52830</v>
      </c>
      <c r="E406" s="10" t="s">
        <v>53274</v>
      </c>
      <c r="G406" s="10" t="s">
        <v>52831</v>
      </c>
      <c r="I406" s="10" t="s">
        <v>13568</v>
      </c>
      <c r="K406" s="10" t="s">
        <v>52832</v>
      </c>
      <c r="L406" t="s">
        <v>51962</v>
      </c>
      <c r="M406">
        <v>1</v>
      </c>
    </row>
    <row r="407" spans="1:13" hidden="1" x14ac:dyDescent="0.3">
      <c r="A407" s="10" t="s">
        <v>53275</v>
      </c>
      <c r="B407" s="10" t="s">
        <v>53191</v>
      </c>
      <c r="C407" s="10" t="s">
        <v>53276</v>
      </c>
      <c r="D407" s="10" t="s">
        <v>52830</v>
      </c>
      <c r="E407" s="10" t="s">
        <v>53277</v>
      </c>
      <c r="G407" s="10" t="s">
        <v>52831</v>
      </c>
      <c r="I407" s="10" t="s">
        <v>13568</v>
      </c>
      <c r="K407" s="10" t="s">
        <v>52832</v>
      </c>
      <c r="L407" t="s">
        <v>51962</v>
      </c>
      <c r="M407">
        <v>1</v>
      </c>
    </row>
    <row r="408" spans="1:13" hidden="1" x14ac:dyDescent="0.3">
      <c r="A408" s="10" t="s">
        <v>53278</v>
      </c>
      <c r="B408" s="10" t="s">
        <v>53191</v>
      </c>
      <c r="C408" s="10" t="s">
        <v>53279</v>
      </c>
      <c r="D408" s="10" t="s">
        <v>52830</v>
      </c>
      <c r="E408" s="10" t="s">
        <v>53280</v>
      </c>
      <c r="G408" s="10" t="s">
        <v>52831</v>
      </c>
      <c r="I408" s="10" t="s">
        <v>13568</v>
      </c>
      <c r="K408" s="10" t="s">
        <v>52832</v>
      </c>
      <c r="L408" t="s">
        <v>51962</v>
      </c>
      <c r="M408">
        <v>1</v>
      </c>
    </row>
    <row r="409" spans="1:13" hidden="1" x14ac:dyDescent="0.3">
      <c r="A409" s="10" t="s">
        <v>53281</v>
      </c>
      <c r="B409" s="10" t="s">
        <v>53191</v>
      </c>
      <c r="C409" s="10" t="s">
        <v>53282</v>
      </c>
      <c r="D409" s="10" t="s">
        <v>52830</v>
      </c>
      <c r="E409" s="10" t="s">
        <v>53283</v>
      </c>
      <c r="G409" s="10" t="s">
        <v>52831</v>
      </c>
      <c r="I409" s="10" t="s">
        <v>13568</v>
      </c>
      <c r="K409" s="10" t="s">
        <v>52832</v>
      </c>
      <c r="L409" t="s">
        <v>51962</v>
      </c>
      <c r="M409">
        <v>1</v>
      </c>
    </row>
    <row r="410" spans="1:13" hidden="1" x14ac:dyDescent="0.3">
      <c r="A410" s="10" t="s">
        <v>53284</v>
      </c>
      <c r="B410" s="10" t="s">
        <v>53191</v>
      </c>
      <c r="C410" s="10" t="s">
        <v>53285</v>
      </c>
      <c r="D410" s="10" t="s">
        <v>52830</v>
      </c>
      <c r="E410" s="10" t="s">
        <v>53286</v>
      </c>
      <c r="G410" s="10" t="s">
        <v>52831</v>
      </c>
      <c r="I410" s="10" t="s">
        <v>13568</v>
      </c>
      <c r="K410" s="10" t="s">
        <v>52832</v>
      </c>
      <c r="L410" t="s">
        <v>51962</v>
      </c>
      <c r="M410">
        <v>1</v>
      </c>
    </row>
    <row r="411" spans="1:13" hidden="1" x14ac:dyDescent="0.3">
      <c r="A411" s="10" t="s">
        <v>53287</v>
      </c>
      <c r="B411" s="10" t="s">
        <v>53191</v>
      </c>
      <c r="C411" s="10" t="s">
        <v>53288</v>
      </c>
      <c r="D411" s="10" t="s">
        <v>52830</v>
      </c>
      <c r="E411" s="10" t="s">
        <v>53289</v>
      </c>
      <c r="G411" s="10" t="s">
        <v>52831</v>
      </c>
      <c r="I411" s="10" t="s">
        <v>13568</v>
      </c>
      <c r="K411" s="10" t="s">
        <v>52832</v>
      </c>
      <c r="L411" t="s">
        <v>51962</v>
      </c>
      <c r="M411">
        <v>1</v>
      </c>
    </row>
    <row r="412" spans="1:13" hidden="1" x14ac:dyDescent="0.3">
      <c r="A412" s="10" t="s">
        <v>53290</v>
      </c>
      <c r="B412" s="10" t="s">
        <v>53191</v>
      </c>
      <c r="C412" s="10" t="s">
        <v>53291</v>
      </c>
      <c r="D412" s="10" t="s">
        <v>52864</v>
      </c>
      <c r="E412" s="10" t="s">
        <v>53292</v>
      </c>
      <c r="G412" s="10" t="s">
        <v>52831</v>
      </c>
      <c r="I412" s="10" t="s">
        <v>13568</v>
      </c>
      <c r="K412" s="10" t="s">
        <v>52832</v>
      </c>
      <c r="L412" t="s">
        <v>51962</v>
      </c>
      <c r="M412">
        <v>22</v>
      </c>
    </row>
    <row r="413" spans="1:13" hidden="1" x14ac:dyDescent="0.3">
      <c r="A413" s="10" t="s">
        <v>53293</v>
      </c>
      <c r="B413" s="10" t="s">
        <v>53191</v>
      </c>
      <c r="C413" s="10" t="s">
        <v>53294</v>
      </c>
      <c r="D413" s="10" t="s">
        <v>52864</v>
      </c>
      <c r="E413" s="10" t="s">
        <v>53295</v>
      </c>
      <c r="G413" s="10" t="s">
        <v>52831</v>
      </c>
      <c r="I413" s="10" t="s">
        <v>13568</v>
      </c>
      <c r="K413" s="10" t="s">
        <v>52832</v>
      </c>
      <c r="L413" t="s">
        <v>51962</v>
      </c>
      <c r="M413">
        <v>22</v>
      </c>
    </row>
    <row r="414" spans="1:13" hidden="1" x14ac:dyDescent="0.3">
      <c r="A414" s="10" t="s">
        <v>53296</v>
      </c>
      <c r="B414" s="10" t="s">
        <v>39805</v>
      </c>
      <c r="C414" s="10" t="s">
        <v>53297</v>
      </c>
      <c r="D414" s="10" t="s">
        <v>52830</v>
      </c>
      <c r="E414" s="10" t="s">
        <v>52836</v>
      </c>
      <c r="G414" s="10" t="s">
        <v>52831</v>
      </c>
      <c r="I414" s="10" t="s">
        <v>13568</v>
      </c>
      <c r="K414" s="10" t="s">
        <v>52832</v>
      </c>
      <c r="L414" t="s">
        <v>51962</v>
      </c>
      <c r="M414">
        <v>1</v>
      </c>
    </row>
    <row r="415" spans="1:13" hidden="1" x14ac:dyDescent="0.3">
      <c r="A415" s="10" t="s">
        <v>53298</v>
      </c>
      <c r="B415" s="10" t="s">
        <v>39805</v>
      </c>
      <c r="C415" s="10" t="s">
        <v>53299</v>
      </c>
      <c r="D415" s="10" t="s">
        <v>52830</v>
      </c>
      <c r="E415" s="10" t="s">
        <v>52836</v>
      </c>
      <c r="G415" s="10" t="s">
        <v>52831</v>
      </c>
      <c r="I415" s="10" t="s">
        <v>13568</v>
      </c>
      <c r="K415" s="10" t="s">
        <v>52832</v>
      </c>
      <c r="L415" t="s">
        <v>51962</v>
      </c>
      <c r="M415">
        <v>1</v>
      </c>
    </row>
    <row r="416" spans="1:13" hidden="1" x14ac:dyDescent="0.3">
      <c r="A416" s="10" t="s">
        <v>53300</v>
      </c>
      <c r="B416" s="10" t="s">
        <v>39805</v>
      </c>
      <c r="C416" s="10" t="s">
        <v>53301</v>
      </c>
      <c r="D416" s="10" t="s">
        <v>52830</v>
      </c>
      <c r="E416" s="10" t="s">
        <v>52836</v>
      </c>
      <c r="G416" s="10" t="s">
        <v>52831</v>
      </c>
      <c r="I416" s="10" t="s">
        <v>13568</v>
      </c>
      <c r="K416" s="10" t="s">
        <v>52832</v>
      </c>
      <c r="L416" t="s">
        <v>51962</v>
      </c>
      <c r="M416">
        <v>1</v>
      </c>
    </row>
    <row r="417" spans="1:13" hidden="1" x14ac:dyDescent="0.3">
      <c r="A417" s="10" t="s">
        <v>53302</v>
      </c>
      <c r="B417" s="10" t="s">
        <v>39805</v>
      </c>
      <c r="C417" s="10" t="s">
        <v>53303</v>
      </c>
      <c r="D417" s="10" t="s">
        <v>52830</v>
      </c>
      <c r="E417" s="10" t="s">
        <v>52836</v>
      </c>
      <c r="G417" s="10" t="s">
        <v>52831</v>
      </c>
      <c r="I417" s="10" t="s">
        <v>13568</v>
      </c>
      <c r="K417" s="10" t="s">
        <v>52832</v>
      </c>
      <c r="L417" t="s">
        <v>51962</v>
      </c>
      <c r="M417">
        <v>1</v>
      </c>
    </row>
    <row r="418" spans="1:13" hidden="1" x14ac:dyDescent="0.3">
      <c r="A418" s="10" t="s">
        <v>53304</v>
      </c>
      <c r="B418" s="10" t="s">
        <v>39805</v>
      </c>
      <c r="C418" s="10" t="s">
        <v>53305</v>
      </c>
      <c r="D418" s="10" t="s">
        <v>52830</v>
      </c>
      <c r="E418" s="10" t="s">
        <v>52836</v>
      </c>
      <c r="G418" s="10" t="s">
        <v>52831</v>
      </c>
      <c r="I418" s="10" t="s">
        <v>13568</v>
      </c>
      <c r="K418" s="10" t="s">
        <v>52832</v>
      </c>
      <c r="L418" t="s">
        <v>51962</v>
      </c>
      <c r="M418">
        <v>1</v>
      </c>
    </row>
    <row r="419" spans="1:13" hidden="1" x14ac:dyDescent="0.3">
      <c r="A419" s="10" t="s">
        <v>53306</v>
      </c>
      <c r="B419" s="10" t="s">
        <v>39805</v>
      </c>
      <c r="C419" s="10" t="s">
        <v>53307</v>
      </c>
      <c r="D419" s="10" t="s">
        <v>52830</v>
      </c>
      <c r="E419" s="10" t="s">
        <v>52836</v>
      </c>
      <c r="G419" s="10" t="s">
        <v>52831</v>
      </c>
      <c r="I419" s="10" t="s">
        <v>13568</v>
      </c>
      <c r="K419" s="10" t="s">
        <v>52832</v>
      </c>
      <c r="L419" t="s">
        <v>51962</v>
      </c>
      <c r="M419">
        <v>1</v>
      </c>
    </row>
    <row r="420" spans="1:13" hidden="1" x14ac:dyDescent="0.3">
      <c r="A420" s="10" t="s">
        <v>53308</v>
      </c>
      <c r="B420" s="10" t="s">
        <v>39805</v>
      </c>
      <c r="C420" s="10" t="s">
        <v>53309</v>
      </c>
      <c r="D420" s="10" t="s">
        <v>52830</v>
      </c>
      <c r="E420" s="10" t="s">
        <v>52836</v>
      </c>
      <c r="G420" s="10" t="s">
        <v>52831</v>
      </c>
      <c r="I420" s="10" t="s">
        <v>13568</v>
      </c>
      <c r="K420" s="10" t="s">
        <v>52832</v>
      </c>
      <c r="L420" t="s">
        <v>51962</v>
      </c>
      <c r="M420">
        <v>1</v>
      </c>
    </row>
    <row r="421" spans="1:13" hidden="1" x14ac:dyDescent="0.3">
      <c r="A421" s="10" t="s">
        <v>53310</v>
      </c>
      <c r="B421" s="10" t="s">
        <v>39805</v>
      </c>
      <c r="C421" s="10" t="s">
        <v>53311</v>
      </c>
      <c r="D421" s="10" t="s">
        <v>52830</v>
      </c>
      <c r="E421" s="10" t="s">
        <v>52836</v>
      </c>
      <c r="G421" s="10" t="s">
        <v>52831</v>
      </c>
      <c r="I421" s="10" t="s">
        <v>13568</v>
      </c>
      <c r="K421" s="10" t="s">
        <v>52832</v>
      </c>
      <c r="L421" t="s">
        <v>51962</v>
      </c>
      <c r="M421">
        <v>1</v>
      </c>
    </row>
    <row r="422" spans="1:13" hidden="1" x14ac:dyDescent="0.3">
      <c r="A422" s="10" t="s">
        <v>53312</v>
      </c>
      <c r="B422" s="10" t="s">
        <v>39807</v>
      </c>
      <c r="C422" s="10" t="s">
        <v>53313</v>
      </c>
      <c r="D422" s="10" t="s">
        <v>52830</v>
      </c>
      <c r="E422" s="10" t="s">
        <v>53314</v>
      </c>
      <c r="G422" s="10" t="s">
        <v>52831</v>
      </c>
      <c r="I422" s="10" t="s">
        <v>13568</v>
      </c>
      <c r="K422" s="10" t="s">
        <v>52832</v>
      </c>
      <c r="L422" t="s">
        <v>51962</v>
      </c>
      <c r="M422">
        <v>1</v>
      </c>
    </row>
    <row r="423" spans="1:13" hidden="1" x14ac:dyDescent="0.3">
      <c r="A423" s="10" t="s">
        <v>53315</v>
      </c>
      <c r="B423" s="10" t="s">
        <v>39807</v>
      </c>
      <c r="C423" s="10" t="s">
        <v>53316</v>
      </c>
      <c r="D423" s="10" t="s">
        <v>52830</v>
      </c>
      <c r="E423" s="10" t="s">
        <v>53317</v>
      </c>
      <c r="G423" s="10" t="s">
        <v>52831</v>
      </c>
      <c r="I423" s="10" t="s">
        <v>13568</v>
      </c>
      <c r="K423" s="10" t="s">
        <v>52832</v>
      </c>
      <c r="L423" t="s">
        <v>51962</v>
      </c>
      <c r="M423">
        <v>1</v>
      </c>
    </row>
    <row r="424" spans="1:13" hidden="1" x14ac:dyDescent="0.3">
      <c r="A424" s="10" t="s">
        <v>53318</v>
      </c>
      <c r="B424" s="10" t="s">
        <v>39807</v>
      </c>
      <c r="C424" s="10" t="s">
        <v>53319</v>
      </c>
      <c r="D424" s="10" t="s">
        <v>52830</v>
      </c>
      <c r="E424" s="10" t="s">
        <v>53320</v>
      </c>
      <c r="G424" s="10" t="s">
        <v>52831</v>
      </c>
      <c r="I424" s="10" t="s">
        <v>13568</v>
      </c>
      <c r="K424" s="10" t="s">
        <v>52832</v>
      </c>
      <c r="L424" t="s">
        <v>51962</v>
      </c>
      <c r="M424">
        <v>1</v>
      </c>
    </row>
    <row r="425" spans="1:13" hidden="1" x14ac:dyDescent="0.3">
      <c r="A425" s="10" t="s">
        <v>53321</v>
      </c>
      <c r="B425" s="10" t="s">
        <v>39807</v>
      </c>
      <c r="C425" s="10" t="s">
        <v>53322</v>
      </c>
      <c r="D425" s="10" t="s">
        <v>52830</v>
      </c>
      <c r="E425" s="10" t="s">
        <v>53323</v>
      </c>
      <c r="G425" s="10" t="s">
        <v>52831</v>
      </c>
      <c r="I425" s="10" t="s">
        <v>13568</v>
      </c>
      <c r="K425" s="10" t="s">
        <v>52832</v>
      </c>
      <c r="L425" t="s">
        <v>51962</v>
      </c>
      <c r="M425">
        <v>1</v>
      </c>
    </row>
    <row r="426" spans="1:13" hidden="1" x14ac:dyDescent="0.3">
      <c r="A426" s="10" t="s">
        <v>53324</v>
      </c>
      <c r="B426" s="10" t="s">
        <v>39807</v>
      </c>
      <c r="C426" s="10" t="s">
        <v>53325</v>
      </c>
      <c r="D426" s="10" t="s">
        <v>52830</v>
      </c>
      <c r="E426" s="10" t="s">
        <v>53326</v>
      </c>
      <c r="G426" s="10" t="s">
        <v>52831</v>
      </c>
      <c r="I426" s="10" t="s">
        <v>13568</v>
      </c>
      <c r="K426" s="10" t="s">
        <v>52832</v>
      </c>
      <c r="L426" t="s">
        <v>51962</v>
      </c>
      <c r="M426">
        <v>1</v>
      </c>
    </row>
    <row r="427" spans="1:13" hidden="1" x14ac:dyDescent="0.3">
      <c r="A427" s="10" t="s">
        <v>53327</v>
      </c>
      <c r="B427" s="10" t="s">
        <v>39807</v>
      </c>
      <c r="C427" s="10" t="s">
        <v>53328</v>
      </c>
      <c r="D427" s="10" t="s">
        <v>52830</v>
      </c>
      <c r="E427" s="10" t="s">
        <v>53329</v>
      </c>
      <c r="G427" s="10" t="s">
        <v>52831</v>
      </c>
      <c r="I427" s="10" t="s">
        <v>13568</v>
      </c>
      <c r="K427" s="10" t="s">
        <v>52832</v>
      </c>
      <c r="L427" t="s">
        <v>51962</v>
      </c>
      <c r="M427">
        <v>1</v>
      </c>
    </row>
    <row r="428" spans="1:13" hidden="1" x14ac:dyDescent="0.3">
      <c r="A428" s="10" t="s">
        <v>53330</v>
      </c>
      <c r="B428" s="10" t="s">
        <v>39807</v>
      </c>
      <c r="C428" s="10" t="s">
        <v>53331</v>
      </c>
      <c r="D428" s="10" t="s">
        <v>52830</v>
      </c>
      <c r="E428" s="10" t="s">
        <v>53332</v>
      </c>
      <c r="G428" s="10" t="s">
        <v>52831</v>
      </c>
      <c r="I428" s="10" t="s">
        <v>13568</v>
      </c>
      <c r="K428" s="10" t="s">
        <v>52832</v>
      </c>
      <c r="L428" t="s">
        <v>51962</v>
      </c>
      <c r="M428">
        <v>1</v>
      </c>
    </row>
    <row r="429" spans="1:13" hidden="1" x14ac:dyDescent="0.3">
      <c r="A429" s="10" t="s">
        <v>53333</v>
      </c>
      <c r="B429" s="10" t="s">
        <v>39807</v>
      </c>
      <c r="C429" s="10" t="s">
        <v>53334</v>
      </c>
      <c r="D429" s="10" t="s">
        <v>52830</v>
      </c>
      <c r="E429" s="10" t="s">
        <v>53335</v>
      </c>
      <c r="G429" s="10" t="s">
        <v>52831</v>
      </c>
      <c r="I429" s="10" t="s">
        <v>13568</v>
      </c>
      <c r="K429" s="10" t="s">
        <v>52832</v>
      </c>
      <c r="L429" t="s">
        <v>51962</v>
      </c>
      <c r="M429">
        <v>1</v>
      </c>
    </row>
    <row r="430" spans="1:13" hidden="1" x14ac:dyDescent="0.3">
      <c r="A430" s="10" t="s">
        <v>53336</v>
      </c>
      <c r="B430" s="10" t="s">
        <v>53337</v>
      </c>
      <c r="C430" s="10" t="s">
        <v>53338</v>
      </c>
      <c r="D430" s="10" t="s">
        <v>52830</v>
      </c>
      <c r="E430" s="10" t="s">
        <v>52848</v>
      </c>
      <c r="G430" s="10" t="s">
        <v>52831</v>
      </c>
      <c r="I430" s="10" t="s">
        <v>13568</v>
      </c>
      <c r="K430" s="10" t="s">
        <v>52832</v>
      </c>
      <c r="L430" t="s">
        <v>51962</v>
      </c>
      <c r="M430">
        <v>1</v>
      </c>
    </row>
    <row r="431" spans="1:13" hidden="1" x14ac:dyDescent="0.3">
      <c r="A431" s="10" t="s">
        <v>53339</v>
      </c>
      <c r="B431" s="10" t="s">
        <v>53337</v>
      </c>
      <c r="C431" s="10" t="s">
        <v>53340</v>
      </c>
      <c r="D431" s="10" t="s">
        <v>52830</v>
      </c>
      <c r="E431" s="10" t="s">
        <v>52848</v>
      </c>
      <c r="G431" s="10" t="s">
        <v>52831</v>
      </c>
      <c r="I431" s="10" t="s">
        <v>13568</v>
      </c>
      <c r="K431" s="10" t="s">
        <v>52832</v>
      </c>
      <c r="L431" t="s">
        <v>51962</v>
      </c>
      <c r="M431">
        <v>1</v>
      </c>
    </row>
    <row r="432" spans="1:13" hidden="1" x14ac:dyDescent="0.3">
      <c r="A432" s="10" t="s">
        <v>53341</v>
      </c>
      <c r="B432" s="10" t="s">
        <v>53337</v>
      </c>
      <c r="C432" s="10" t="s">
        <v>53342</v>
      </c>
      <c r="D432" s="10" t="s">
        <v>52830</v>
      </c>
      <c r="E432" s="10" t="s">
        <v>52848</v>
      </c>
      <c r="G432" s="10" t="s">
        <v>52831</v>
      </c>
      <c r="I432" s="10" t="s">
        <v>13568</v>
      </c>
      <c r="K432" s="10" t="s">
        <v>52832</v>
      </c>
      <c r="L432" t="s">
        <v>51962</v>
      </c>
      <c r="M432">
        <v>1</v>
      </c>
    </row>
    <row r="433" spans="1:13" hidden="1" x14ac:dyDescent="0.3">
      <c r="A433" s="10" t="s">
        <v>53343</v>
      </c>
      <c r="B433" s="10" t="s">
        <v>53337</v>
      </c>
      <c r="C433" s="10" t="s">
        <v>53344</v>
      </c>
      <c r="D433" s="10" t="s">
        <v>52830</v>
      </c>
      <c r="E433" s="10" t="s">
        <v>52848</v>
      </c>
      <c r="G433" s="10" t="s">
        <v>52831</v>
      </c>
      <c r="I433" s="10" t="s">
        <v>13568</v>
      </c>
      <c r="K433" s="10" t="s">
        <v>52832</v>
      </c>
      <c r="L433" t="s">
        <v>51962</v>
      </c>
      <c r="M433">
        <v>1</v>
      </c>
    </row>
    <row r="434" spans="1:13" hidden="1" x14ac:dyDescent="0.3">
      <c r="A434" s="10" t="s">
        <v>53345</v>
      </c>
      <c r="B434" s="10" t="s">
        <v>53337</v>
      </c>
      <c r="C434" s="10" t="s">
        <v>53346</v>
      </c>
      <c r="D434" s="10" t="s">
        <v>52830</v>
      </c>
      <c r="E434" s="10" t="s">
        <v>52848</v>
      </c>
      <c r="G434" s="10" t="s">
        <v>52831</v>
      </c>
      <c r="I434" s="10" t="s">
        <v>13568</v>
      </c>
      <c r="K434" s="10" t="s">
        <v>52832</v>
      </c>
      <c r="L434" t="s">
        <v>51962</v>
      </c>
      <c r="M434">
        <v>1</v>
      </c>
    </row>
    <row r="435" spans="1:13" hidden="1" x14ac:dyDescent="0.3">
      <c r="A435" s="10" t="s">
        <v>53347</v>
      </c>
      <c r="B435" s="10" t="s">
        <v>53337</v>
      </c>
      <c r="C435" s="10" t="s">
        <v>53348</v>
      </c>
      <c r="D435" s="10" t="s">
        <v>52830</v>
      </c>
      <c r="E435" s="10" t="s">
        <v>52848</v>
      </c>
      <c r="G435" s="10" t="s">
        <v>52831</v>
      </c>
      <c r="I435" s="10" t="s">
        <v>13568</v>
      </c>
      <c r="K435" s="10" t="s">
        <v>52832</v>
      </c>
      <c r="L435" t="s">
        <v>51962</v>
      </c>
      <c r="M435">
        <v>1</v>
      </c>
    </row>
    <row r="436" spans="1:13" hidden="1" x14ac:dyDescent="0.3">
      <c r="A436" s="10" t="s">
        <v>53349</v>
      </c>
      <c r="B436" s="10" t="s">
        <v>53337</v>
      </c>
      <c r="C436" s="10" t="s">
        <v>53350</v>
      </c>
      <c r="D436" s="10" t="s">
        <v>52830</v>
      </c>
      <c r="E436" s="10" t="s">
        <v>52848</v>
      </c>
      <c r="G436" s="10" t="s">
        <v>52831</v>
      </c>
      <c r="I436" s="10" t="s">
        <v>13568</v>
      </c>
      <c r="K436" s="10" t="s">
        <v>52832</v>
      </c>
      <c r="L436" t="s">
        <v>51962</v>
      </c>
      <c r="M436">
        <v>1</v>
      </c>
    </row>
    <row r="437" spans="1:13" hidden="1" x14ac:dyDescent="0.3">
      <c r="A437" s="10" t="s">
        <v>53351</v>
      </c>
      <c r="B437" s="10" t="s">
        <v>53337</v>
      </c>
      <c r="C437" s="10" t="s">
        <v>53352</v>
      </c>
      <c r="D437" s="10" t="s">
        <v>52830</v>
      </c>
      <c r="E437" s="10" t="s">
        <v>52848</v>
      </c>
      <c r="G437" s="10" t="s">
        <v>52831</v>
      </c>
      <c r="I437" s="10" t="s">
        <v>13568</v>
      </c>
      <c r="K437" s="10" t="s">
        <v>52832</v>
      </c>
      <c r="L437" t="s">
        <v>51962</v>
      </c>
      <c r="M437">
        <v>1</v>
      </c>
    </row>
    <row r="438" spans="1:13" hidden="1" x14ac:dyDescent="0.3">
      <c r="A438" s="10" t="s">
        <v>53353</v>
      </c>
      <c r="B438" s="10" t="s">
        <v>53337</v>
      </c>
      <c r="C438" s="10" t="s">
        <v>53354</v>
      </c>
      <c r="D438" s="10" t="s">
        <v>52830</v>
      </c>
      <c r="E438" s="10" t="s">
        <v>52852</v>
      </c>
      <c r="G438" s="10" t="s">
        <v>52831</v>
      </c>
      <c r="I438" s="10" t="s">
        <v>13568</v>
      </c>
      <c r="K438" s="10" t="s">
        <v>52832</v>
      </c>
      <c r="L438" t="s">
        <v>51962</v>
      </c>
      <c r="M438">
        <v>1</v>
      </c>
    </row>
    <row r="439" spans="1:13" hidden="1" x14ac:dyDescent="0.3">
      <c r="A439" s="10" t="s">
        <v>53355</v>
      </c>
      <c r="B439" s="10" t="s">
        <v>53337</v>
      </c>
      <c r="C439" s="10" t="s">
        <v>53356</v>
      </c>
      <c r="D439" s="10" t="s">
        <v>52830</v>
      </c>
      <c r="E439" s="10" t="s">
        <v>52852</v>
      </c>
      <c r="G439" s="10" t="s">
        <v>52831</v>
      </c>
      <c r="I439" s="10" t="s">
        <v>13568</v>
      </c>
      <c r="K439" s="10" t="s">
        <v>52832</v>
      </c>
      <c r="L439" t="s">
        <v>51962</v>
      </c>
      <c r="M439">
        <v>1</v>
      </c>
    </row>
    <row r="440" spans="1:13" hidden="1" x14ac:dyDescent="0.3">
      <c r="A440" s="10" t="s">
        <v>53357</v>
      </c>
      <c r="B440" s="10" t="s">
        <v>53337</v>
      </c>
      <c r="C440" s="10" t="s">
        <v>53358</v>
      </c>
      <c r="D440" s="10" t="s">
        <v>52830</v>
      </c>
      <c r="E440" s="10" t="s">
        <v>52852</v>
      </c>
      <c r="G440" s="10" t="s">
        <v>52831</v>
      </c>
      <c r="I440" s="10" t="s">
        <v>13568</v>
      </c>
      <c r="K440" s="10" t="s">
        <v>52832</v>
      </c>
      <c r="L440" t="s">
        <v>51962</v>
      </c>
      <c r="M440">
        <v>1</v>
      </c>
    </row>
    <row r="441" spans="1:13" hidden="1" x14ac:dyDescent="0.3">
      <c r="A441" s="10" t="s">
        <v>53359</v>
      </c>
      <c r="B441" s="10" t="s">
        <v>53337</v>
      </c>
      <c r="C441" s="10" t="s">
        <v>53360</v>
      </c>
      <c r="D441" s="10" t="s">
        <v>52830</v>
      </c>
      <c r="E441" s="10" t="s">
        <v>52852</v>
      </c>
      <c r="G441" s="10" t="s">
        <v>52831</v>
      </c>
      <c r="I441" s="10" t="s">
        <v>13568</v>
      </c>
      <c r="K441" s="10" t="s">
        <v>52832</v>
      </c>
      <c r="L441" t="s">
        <v>51962</v>
      </c>
      <c r="M441">
        <v>1</v>
      </c>
    </row>
    <row r="442" spans="1:13" hidden="1" x14ac:dyDescent="0.3">
      <c r="A442" s="10" t="s">
        <v>53361</v>
      </c>
      <c r="B442" s="10" t="s">
        <v>53337</v>
      </c>
      <c r="C442" s="10" t="s">
        <v>53362</v>
      </c>
      <c r="D442" s="10" t="s">
        <v>52830</v>
      </c>
      <c r="E442" s="10" t="s">
        <v>52852</v>
      </c>
      <c r="G442" s="10" t="s">
        <v>52831</v>
      </c>
      <c r="I442" s="10" t="s">
        <v>13568</v>
      </c>
      <c r="K442" s="10" t="s">
        <v>52832</v>
      </c>
      <c r="L442" t="s">
        <v>51962</v>
      </c>
      <c r="M442">
        <v>1</v>
      </c>
    </row>
    <row r="443" spans="1:13" hidden="1" x14ac:dyDescent="0.3">
      <c r="A443" s="10" t="s">
        <v>53363</v>
      </c>
      <c r="B443" s="10" t="s">
        <v>53337</v>
      </c>
      <c r="C443" s="10" t="s">
        <v>53364</v>
      </c>
      <c r="D443" s="10" t="s">
        <v>52830</v>
      </c>
      <c r="E443" s="10" t="s">
        <v>52852</v>
      </c>
      <c r="G443" s="10" t="s">
        <v>52831</v>
      </c>
      <c r="I443" s="10" t="s">
        <v>13568</v>
      </c>
      <c r="K443" s="10" t="s">
        <v>52832</v>
      </c>
      <c r="L443" t="s">
        <v>51962</v>
      </c>
      <c r="M443">
        <v>1</v>
      </c>
    </row>
    <row r="444" spans="1:13" hidden="1" x14ac:dyDescent="0.3">
      <c r="A444" s="10" t="s">
        <v>53365</v>
      </c>
      <c r="B444" s="10" t="s">
        <v>53337</v>
      </c>
      <c r="C444" s="10" t="s">
        <v>53366</v>
      </c>
      <c r="D444" s="10" t="s">
        <v>52830</v>
      </c>
      <c r="E444" s="10" t="s">
        <v>52852</v>
      </c>
      <c r="G444" s="10" t="s">
        <v>52831</v>
      </c>
      <c r="I444" s="10" t="s">
        <v>13568</v>
      </c>
      <c r="K444" s="10" t="s">
        <v>52832</v>
      </c>
      <c r="L444" t="s">
        <v>51962</v>
      </c>
      <c r="M444">
        <v>1</v>
      </c>
    </row>
    <row r="445" spans="1:13" hidden="1" x14ac:dyDescent="0.3">
      <c r="A445" s="10" t="s">
        <v>53367</v>
      </c>
      <c r="B445" s="10" t="s">
        <v>53337</v>
      </c>
      <c r="C445" s="10" t="s">
        <v>53368</v>
      </c>
      <c r="D445" s="10" t="s">
        <v>52830</v>
      </c>
      <c r="E445" s="10" t="s">
        <v>52852</v>
      </c>
      <c r="G445" s="10" t="s">
        <v>52831</v>
      </c>
      <c r="I445" s="10" t="s">
        <v>13568</v>
      </c>
      <c r="K445" s="10" t="s">
        <v>52832</v>
      </c>
      <c r="L445" t="s">
        <v>51962</v>
      </c>
      <c r="M445">
        <v>1</v>
      </c>
    </row>
    <row r="446" spans="1:13" x14ac:dyDescent="0.3">
      <c r="A446" s="10" t="s">
        <v>53369</v>
      </c>
      <c r="B446" s="10" t="s">
        <v>53370</v>
      </c>
      <c r="C446" s="10" t="s">
        <v>53371</v>
      </c>
      <c r="D446" s="2" t="s">
        <v>52830</v>
      </c>
      <c r="E446" s="10" t="s">
        <v>34708</v>
      </c>
      <c r="F446" t="str">
        <f>IF(COUNTIF(H446:J446,"used")&gt;0,"y","")</f>
        <v/>
      </c>
      <c r="G446" s="10" t="s">
        <v>52831</v>
      </c>
      <c r="H446" t="s">
        <v>13568</v>
      </c>
      <c r="I446" s="10" t="s">
        <v>13568</v>
      </c>
      <c r="J446" t="s">
        <v>13568</v>
      </c>
      <c r="K446" s="2" t="s">
        <v>52832</v>
      </c>
      <c r="L446" t="s">
        <v>51962</v>
      </c>
      <c r="M446">
        <v>1</v>
      </c>
    </row>
    <row r="447" spans="1:13" hidden="1" x14ac:dyDescent="0.3">
      <c r="A447" s="10" t="s">
        <v>53372</v>
      </c>
      <c r="B447" s="10" t="s">
        <v>53373</v>
      </c>
      <c r="C447" s="10" t="s">
        <v>53374</v>
      </c>
      <c r="D447" s="10" t="s">
        <v>52830</v>
      </c>
      <c r="E447" s="10" t="s">
        <v>52836</v>
      </c>
      <c r="G447" s="10" t="s">
        <v>52831</v>
      </c>
      <c r="I447" s="10" t="s">
        <v>13568</v>
      </c>
      <c r="K447" s="10" t="s">
        <v>52832</v>
      </c>
      <c r="L447" t="s">
        <v>51962</v>
      </c>
      <c r="M447">
        <v>1</v>
      </c>
    </row>
    <row r="448" spans="1:13" hidden="1" x14ac:dyDescent="0.3">
      <c r="A448" s="10" t="s">
        <v>53375</v>
      </c>
      <c r="B448" s="10" t="s">
        <v>53376</v>
      </c>
      <c r="C448" s="10" t="s">
        <v>53377</v>
      </c>
      <c r="D448" s="10" t="s">
        <v>52830</v>
      </c>
      <c r="E448" s="10" t="s">
        <v>53378</v>
      </c>
      <c r="G448" s="10" t="s">
        <v>52831</v>
      </c>
      <c r="I448" s="10" t="s">
        <v>13568</v>
      </c>
      <c r="K448" s="10" t="s">
        <v>52832</v>
      </c>
      <c r="L448" t="s">
        <v>51962</v>
      </c>
      <c r="M448">
        <v>1</v>
      </c>
    </row>
    <row r="449" spans="1:13" hidden="1" x14ac:dyDescent="0.3">
      <c r="A449" s="10" t="s">
        <v>53379</v>
      </c>
      <c r="B449" s="10" t="s">
        <v>53380</v>
      </c>
      <c r="C449" s="10" t="s">
        <v>53381</v>
      </c>
      <c r="D449" s="10" t="s">
        <v>52830</v>
      </c>
      <c r="E449" s="10" t="s">
        <v>53382</v>
      </c>
      <c r="G449" s="10" t="s">
        <v>52831</v>
      </c>
      <c r="I449" s="10" t="s">
        <v>13568</v>
      </c>
      <c r="K449" s="10" t="s">
        <v>52832</v>
      </c>
      <c r="L449" t="s">
        <v>51962</v>
      </c>
      <c r="M449">
        <v>1</v>
      </c>
    </row>
    <row r="450" spans="1:13" hidden="1" x14ac:dyDescent="0.3">
      <c r="A450" s="10" t="s">
        <v>53383</v>
      </c>
      <c r="B450" s="10" t="s">
        <v>53384</v>
      </c>
      <c r="C450" s="10" t="s">
        <v>53385</v>
      </c>
      <c r="D450" s="10" t="s">
        <v>52830</v>
      </c>
      <c r="E450" s="10" t="s">
        <v>52848</v>
      </c>
      <c r="G450" s="10" t="s">
        <v>52831</v>
      </c>
      <c r="I450" s="10" t="s">
        <v>13568</v>
      </c>
      <c r="K450" s="10" t="s">
        <v>52832</v>
      </c>
      <c r="L450" t="s">
        <v>51962</v>
      </c>
      <c r="M450">
        <v>1</v>
      </c>
    </row>
    <row r="451" spans="1:13" hidden="1" x14ac:dyDescent="0.3">
      <c r="A451" s="10" t="s">
        <v>53386</v>
      </c>
      <c r="B451" s="10" t="s">
        <v>53387</v>
      </c>
      <c r="C451" s="10" t="s">
        <v>53388</v>
      </c>
      <c r="D451" s="10" t="s">
        <v>52830</v>
      </c>
      <c r="E451" s="10" t="s">
        <v>52852</v>
      </c>
      <c r="G451" s="10" t="s">
        <v>52831</v>
      </c>
      <c r="I451" s="10" t="s">
        <v>13568</v>
      </c>
      <c r="K451" s="10" t="s">
        <v>52832</v>
      </c>
      <c r="L451" t="s">
        <v>51962</v>
      </c>
      <c r="M451">
        <v>1</v>
      </c>
    </row>
    <row r="452" spans="1:13" hidden="1" x14ac:dyDescent="0.3">
      <c r="A452" s="10" t="s">
        <v>53389</v>
      </c>
      <c r="B452" s="10" t="s">
        <v>53390</v>
      </c>
      <c r="C452" s="10" t="s">
        <v>53391</v>
      </c>
      <c r="D452" s="10" t="s">
        <v>52830</v>
      </c>
      <c r="E452" s="10" t="s">
        <v>53392</v>
      </c>
      <c r="G452" s="10" t="s">
        <v>52831</v>
      </c>
      <c r="I452" s="10" t="s">
        <v>13568</v>
      </c>
      <c r="K452" s="10" t="s">
        <v>52832</v>
      </c>
      <c r="L452" t="s">
        <v>51962</v>
      </c>
      <c r="M452">
        <v>1</v>
      </c>
    </row>
    <row r="453" spans="1:13" hidden="1" x14ac:dyDescent="0.3">
      <c r="A453" s="10" t="s">
        <v>53393</v>
      </c>
      <c r="B453" s="10" t="s">
        <v>53394</v>
      </c>
      <c r="C453" s="10" t="s">
        <v>53395</v>
      </c>
      <c r="D453" s="10" t="s">
        <v>52830</v>
      </c>
      <c r="E453" s="10" t="s">
        <v>53396</v>
      </c>
      <c r="G453" s="10" t="s">
        <v>52831</v>
      </c>
      <c r="I453" s="10" t="s">
        <v>13568</v>
      </c>
      <c r="K453" s="10" t="s">
        <v>52832</v>
      </c>
      <c r="L453" t="s">
        <v>51962</v>
      </c>
      <c r="M453">
        <v>1</v>
      </c>
    </row>
    <row r="454" spans="1:13" hidden="1" x14ac:dyDescent="0.3">
      <c r="A454" s="10" t="s">
        <v>53397</v>
      </c>
      <c r="B454" s="10" t="s">
        <v>53398</v>
      </c>
      <c r="C454" s="10" t="s">
        <v>53399</v>
      </c>
      <c r="D454" s="10" t="s">
        <v>52864</v>
      </c>
      <c r="E454" s="10" t="s">
        <v>53400</v>
      </c>
      <c r="G454" s="10" t="s">
        <v>52831</v>
      </c>
      <c r="I454" s="10" t="s">
        <v>13568</v>
      </c>
      <c r="K454" s="10" t="s">
        <v>52832</v>
      </c>
      <c r="L454" t="s">
        <v>51962</v>
      </c>
      <c r="M454">
        <v>22</v>
      </c>
    </row>
    <row r="455" spans="1:13" hidden="1" x14ac:dyDescent="0.3">
      <c r="A455" s="10" t="s">
        <v>53401</v>
      </c>
      <c r="B455" s="10" t="s">
        <v>53402</v>
      </c>
      <c r="C455" s="10" t="s">
        <v>53403</v>
      </c>
      <c r="D455" s="10" t="s">
        <v>52830</v>
      </c>
      <c r="E455" s="10" t="s">
        <v>53404</v>
      </c>
      <c r="G455" s="10" t="s">
        <v>52831</v>
      </c>
      <c r="I455" s="10" t="s">
        <v>13568</v>
      </c>
      <c r="K455" s="10" t="s">
        <v>52832</v>
      </c>
      <c r="L455" t="s">
        <v>51962</v>
      </c>
      <c r="M455">
        <v>1</v>
      </c>
    </row>
    <row r="456" spans="1:13" hidden="1" x14ac:dyDescent="0.3">
      <c r="A456" s="10" t="s">
        <v>53405</v>
      </c>
      <c r="B456" s="10" t="s">
        <v>53402</v>
      </c>
      <c r="C456" s="10" t="s">
        <v>53406</v>
      </c>
      <c r="D456" s="10" t="s">
        <v>52830</v>
      </c>
      <c r="E456" s="10" t="s">
        <v>53407</v>
      </c>
      <c r="G456" s="10" t="s">
        <v>52831</v>
      </c>
      <c r="I456" s="10" t="s">
        <v>13568</v>
      </c>
      <c r="K456" s="10" t="s">
        <v>52832</v>
      </c>
      <c r="L456" t="s">
        <v>51962</v>
      </c>
      <c r="M456">
        <v>1</v>
      </c>
    </row>
    <row r="457" spans="1:13" hidden="1" x14ac:dyDescent="0.3">
      <c r="A457" s="10" t="s">
        <v>53408</v>
      </c>
      <c r="B457" s="10" t="s">
        <v>53402</v>
      </c>
      <c r="C457" s="10" t="s">
        <v>53409</v>
      </c>
      <c r="D457" s="10" t="s">
        <v>52830</v>
      </c>
      <c r="E457" s="10" t="s">
        <v>53410</v>
      </c>
      <c r="G457" s="10" t="s">
        <v>52831</v>
      </c>
      <c r="I457" s="10" t="s">
        <v>13568</v>
      </c>
      <c r="K457" s="10" t="s">
        <v>52832</v>
      </c>
      <c r="L457" t="s">
        <v>51962</v>
      </c>
      <c r="M457">
        <v>1</v>
      </c>
    </row>
    <row r="458" spans="1:13" hidden="1" x14ac:dyDescent="0.3">
      <c r="A458" s="10" t="s">
        <v>53411</v>
      </c>
      <c r="B458" s="10" t="s">
        <v>53402</v>
      </c>
      <c r="C458" s="10" t="s">
        <v>53412</v>
      </c>
      <c r="D458" s="10" t="s">
        <v>52830</v>
      </c>
      <c r="E458" s="10" t="s">
        <v>53413</v>
      </c>
      <c r="G458" s="10" t="s">
        <v>52831</v>
      </c>
      <c r="I458" s="10" t="s">
        <v>13568</v>
      </c>
      <c r="K458" s="10" t="s">
        <v>52832</v>
      </c>
      <c r="L458" t="s">
        <v>51962</v>
      </c>
      <c r="M458">
        <v>1</v>
      </c>
    </row>
    <row r="459" spans="1:13" hidden="1" x14ac:dyDescent="0.3">
      <c r="A459" s="10" t="s">
        <v>53414</v>
      </c>
      <c r="B459" s="10" t="s">
        <v>53402</v>
      </c>
      <c r="C459" s="10" t="s">
        <v>53415</v>
      </c>
      <c r="D459" s="10" t="s">
        <v>52830</v>
      </c>
      <c r="E459" s="10" t="s">
        <v>53416</v>
      </c>
      <c r="G459" s="10" t="s">
        <v>52831</v>
      </c>
      <c r="I459" s="10" t="s">
        <v>13568</v>
      </c>
      <c r="K459" s="10" t="s">
        <v>52832</v>
      </c>
      <c r="L459" t="s">
        <v>51962</v>
      </c>
      <c r="M459">
        <v>1</v>
      </c>
    </row>
    <row r="460" spans="1:13" hidden="1" x14ac:dyDescent="0.3">
      <c r="A460" s="10" t="s">
        <v>53417</v>
      </c>
      <c r="B460" s="10" t="s">
        <v>53402</v>
      </c>
      <c r="C460" s="10" t="s">
        <v>53418</v>
      </c>
      <c r="D460" s="10" t="s">
        <v>52830</v>
      </c>
      <c r="E460" s="10" t="s">
        <v>53419</v>
      </c>
      <c r="G460" s="10" t="s">
        <v>52831</v>
      </c>
      <c r="I460" s="10" t="s">
        <v>13568</v>
      </c>
      <c r="K460" s="10" t="s">
        <v>52832</v>
      </c>
      <c r="L460" t="s">
        <v>51962</v>
      </c>
      <c r="M460">
        <v>1</v>
      </c>
    </row>
    <row r="461" spans="1:13" hidden="1" x14ac:dyDescent="0.3">
      <c r="A461" s="10" t="s">
        <v>53420</v>
      </c>
      <c r="B461" s="10" t="s">
        <v>53402</v>
      </c>
      <c r="C461" s="10" t="s">
        <v>53421</v>
      </c>
      <c r="D461" s="10" t="s">
        <v>52830</v>
      </c>
      <c r="E461" s="10" t="s">
        <v>53422</v>
      </c>
      <c r="G461" s="10" t="s">
        <v>52831</v>
      </c>
      <c r="I461" s="10" t="s">
        <v>13568</v>
      </c>
      <c r="K461" s="10" t="s">
        <v>52832</v>
      </c>
      <c r="L461" t="s">
        <v>51962</v>
      </c>
      <c r="M461">
        <v>1</v>
      </c>
    </row>
    <row r="462" spans="1:13" hidden="1" x14ac:dyDescent="0.3">
      <c r="A462" s="10" t="s">
        <v>53423</v>
      </c>
      <c r="B462" s="10" t="s">
        <v>53402</v>
      </c>
      <c r="C462" s="10" t="s">
        <v>53424</v>
      </c>
      <c r="D462" s="10" t="s">
        <v>52830</v>
      </c>
      <c r="E462" s="10" t="s">
        <v>53425</v>
      </c>
      <c r="G462" s="10" t="s">
        <v>52831</v>
      </c>
      <c r="I462" s="10" t="s">
        <v>13568</v>
      </c>
      <c r="K462" s="10" t="s">
        <v>52832</v>
      </c>
      <c r="L462" t="s">
        <v>51962</v>
      </c>
      <c r="M462">
        <v>1</v>
      </c>
    </row>
    <row r="463" spans="1:13" hidden="1" x14ac:dyDescent="0.3">
      <c r="A463" s="10" t="s">
        <v>53426</v>
      </c>
      <c r="B463" s="10" t="s">
        <v>53402</v>
      </c>
      <c r="C463" s="10" t="s">
        <v>53427</v>
      </c>
      <c r="D463" s="10" t="s">
        <v>52830</v>
      </c>
      <c r="E463" s="10" t="s">
        <v>53428</v>
      </c>
      <c r="G463" s="10" t="s">
        <v>52831</v>
      </c>
      <c r="I463" s="10" t="s">
        <v>13568</v>
      </c>
      <c r="K463" s="10" t="s">
        <v>52832</v>
      </c>
      <c r="L463" t="s">
        <v>51962</v>
      </c>
      <c r="M463">
        <v>1</v>
      </c>
    </row>
    <row r="464" spans="1:13" hidden="1" x14ac:dyDescent="0.3">
      <c r="A464" s="10" t="s">
        <v>53429</v>
      </c>
      <c r="B464" s="10" t="s">
        <v>53402</v>
      </c>
      <c r="C464" s="10" t="s">
        <v>53430</v>
      </c>
      <c r="D464" s="10" t="s">
        <v>52830</v>
      </c>
      <c r="E464" s="10" t="s">
        <v>53431</v>
      </c>
      <c r="G464" s="10" t="s">
        <v>52831</v>
      </c>
      <c r="I464" s="10" t="s">
        <v>13568</v>
      </c>
      <c r="K464" s="10" t="s">
        <v>52832</v>
      </c>
      <c r="L464" t="s">
        <v>51962</v>
      </c>
      <c r="M464">
        <v>1</v>
      </c>
    </row>
    <row r="465" spans="1:13" hidden="1" x14ac:dyDescent="0.3">
      <c r="A465" s="10" t="s">
        <v>53432</v>
      </c>
      <c r="B465" s="10" t="s">
        <v>53402</v>
      </c>
      <c r="C465" s="10" t="s">
        <v>53433</v>
      </c>
      <c r="D465" s="10" t="s">
        <v>52830</v>
      </c>
      <c r="E465" s="10" t="s">
        <v>53434</v>
      </c>
      <c r="G465" s="10" t="s">
        <v>52831</v>
      </c>
      <c r="I465" s="10" t="s">
        <v>13568</v>
      </c>
      <c r="K465" s="10" t="s">
        <v>52832</v>
      </c>
      <c r="L465" t="s">
        <v>51962</v>
      </c>
      <c r="M465">
        <v>1</v>
      </c>
    </row>
    <row r="466" spans="1:13" hidden="1" x14ac:dyDescent="0.3">
      <c r="A466" s="10" t="s">
        <v>53435</v>
      </c>
      <c r="B466" s="10" t="s">
        <v>53402</v>
      </c>
      <c r="C466" s="10" t="s">
        <v>53436</v>
      </c>
      <c r="D466" s="10" t="s">
        <v>52830</v>
      </c>
      <c r="E466" s="10" t="s">
        <v>53437</v>
      </c>
      <c r="G466" s="10" t="s">
        <v>52831</v>
      </c>
      <c r="I466" s="10" t="s">
        <v>13568</v>
      </c>
      <c r="K466" s="10" t="s">
        <v>52832</v>
      </c>
      <c r="L466" t="s">
        <v>51962</v>
      </c>
      <c r="M466">
        <v>1</v>
      </c>
    </row>
    <row r="467" spans="1:13" hidden="1" x14ac:dyDescent="0.3">
      <c r="A467" s="10" t="s">
        <v>53438</v>
      </c>
      <c r="B467" s="10" t="s">
        <v>53402</v>
      </c>
      <c r="C467" s="10" t="s">
        <v>53439</v>
      </c>
      <c r="D467" s="10" t="s">
        <v>52830</v>
      </c>
      <c r="E467" s="10" t="s">
        <v>53440</v>
      </c>
      <c r="G467" s="10" t="s">
        <v>52831</v>
      </c>
      <c r="I467" s="10" t="s">
        <v>13568</v>
      </c>
      <c r="K467" s="10" t="s">
        <v>52832</v>
      </c>
      <c r="L467" t="s">
        <v>51962</v>
      </c>
      <c r="M467">
        <v>1</v>
      </c>
    </row>
    <row r="468" spans="1:13" hidden="1" x14ac:dyDescent="0.3">
      <c r="A468" s="10" t="s">
        <v>53441</v>
      </c>
      <c r="B468" s="10" t="s">
        <v>53402</v>
      </c>
      <c r="C468" s="10" t="s">
        <v>53442</v>
      </c>
      <c r="D468" s="10" t="s">
        <v>52830</v>
      </c>
      <c r="E468" s="10" t="s">
        <v>53443</v>
      </c>
      <c r="G468" s="10" t="s">
        <v>52831</v>
      </c>
      <c r="I468" s="10" t="s">
        <v>13568</v>
      </c>
      <c r="K468" s="10" t="s">
        <v>52832</v>
      </c>
      <c r="L468" t="s">
        <v>51962</v>
      </c>
      <c r="M468">
        <v>1</v>
      </c>
    </row>
    <row r="469" spans="1:13" hidden="1" x14ac:dyDescent="0.3">
      <c r="A469" s="10" t="s">
        <v>53444</v>
      </c>
      <c r="B469" s="10" t="s">
        <v>53402</v>
      </c>
      <c r="C469" s="10" t="s">
        <v>53445</v>
      </c>
      <c r="D469" s="10" t="s">
        <v>52830</v>
      </c>
      <c r="E469" s="10" t="s">
        <v>53446</v>
      </c>
      <c r="G469" s="10" t="s">
        <v>52831</v>
      </c>
      <c r="I469" s="10" t="s">
        <v>13568</v>
      </c>
      <c r="K469" s="10" t="s">
        <v>52832</v>
      </c>
      <c r="L469" t="s">
        <v>51962</v>
      </c>
      <c r="M469">
        <v>1</v>
      </c>
    </row>
    <row r="470" spans="1:13" hidden="1" x14ac:dyDescent="0.3">
      <c r="A470" s="10" t="s">
        <v>53447</v>
      </c>
      <c r="B470" s="10" t="s">
        <v>53402</v>
      </c>
      <c r="C470" s="10" t="s">
        <v>53448</v>
      </c>
      <c r="D470" s="10" t="s">
        <v>52830</v>
      </c>
      <c r="E470" s="10" t="s">
        <v>53449</v>
      </c>
      <c r="G470" s="10" t="s">
        <v>52831</v>
      </c>
      <c r="I470" s="10" t="s">
        <v>13568</v>
      </c>
      <c r="K470" s="10" t="s">
        <v>52832</v>
      </c>
      <c r="L470" t="s">
        <v>51962</v>
      </c>
      <c r="M470">
        <v>1</v>
      </c>
    </row>
    <row r="471" spans="1:13" hidden="1" x14ac:dyDescent="0.3">
      <c r="A471" s="10" t="s">
        <v>53450</v>
      </c>
      <c r="B471" s="10" t="s">
        <v>53402</v>
      </c>
      <c r="C471" s="10" t="s">
        <v>53451</v>
      </c>
      <c r="D471" s="10" t="s">
        <v>52830</v>
      </c>
      <c r="E471" s="10" t="s">
        <v>53452</v>
      </c>
      <c r="G471" s="10" t="s">
        <v>52831</v>
      </c>
      <c r="I471" s="10" t="s">
        <v>13568</v>
      </c>
      <c r="K471" s="10" t="s">
        <v>52832</v>
      </c>
      <c r="L471" t="s">
        <v>51962</v>
      </c>
      <c r="M471">
        <v>1</v>
      </c>
    </row>
    <row r="472" spans="1:13" hidden="1" x14ac:dyDescent="0.3">
      <c r="A472" s="10" t="s">
        <v>53453</v>
      </c>
      <c r="B472" s="10" t="s">
        <v>53402</v>
      </c>
      <c r="C472" s="10" t="s">
        <v>53454</v>
      </c>
      <c r="D472" s="10" t="s">
        <v>52830</v>
      </c>
      <c r="E472" s="10" t="s">
        <v>53455</v>
      </c>
      <c r="G472" s="10" t="s">
        <v>52831</v>
      </c>
      <c r="I472" s="10" t="s">
        <v>13568</v>
      </c>
      <c r="K472" s="10" t="s">
        <v>52832</v>
      </c>
      <c r="L472" t="s">
        <v>51962</v>
      </c>
      <c r="M472">
        <v>1</v>
      </c>
    </row>
    <row r="473" spans="1:13" hidden="1" x14ac:dyDescent="0.3">
      <c r="A473" s="10" t="s">
        <v>53456</v>
      </c>
      <c r="B473" s="10" t="s">
        <v>53402</v>
      </c>
      <c r="C473" s="10" t="s">
        <v>53457</v>
      </c>
      <c r="D473" s="10" t="s">
        <v>52830</v>
      </c>
      <c r="E473" s="10" t="s">
        <v>53458</v>
      </c>
      <c r="G473" s="10" t="s">
        <v>52831</v>
      </c>
      <c r="I473" s="10" t="s">
        <v>13568</v>
      </c>
      <c r="K473" s="10" t="s">
        <v>52832</v>
      </c>
      <c r="L473" t="s">
        <v>51962</v>
      </c>
      <c r="M473">
        <v>1</v>
      </c>
    </row>
    <row r="474" spans="1:13" hidden="1" x14ac:dyDescent="0.3">
      <c r="A474" s="10" t="s">
        <v>53459</v>
      </c>
      <c r="B474" s="10" t="s">
        <v>53402</v>
      </c>
      <c r="C474" s="10" t="s">
        <v>53460</v>
      </c>
      <c r="D474" s="10" t="s">
        <v>52830</v>
      </c>
      <c r="E474" s="10" t="s">
        <v>53461</v>
      </c>
      <c r="G474" s="10" t="s">
        <v>52831</v>
      </c>
      <c r="I474" s="10" t="s">
        <v>13568</v>
      </c>
      <c r="K474" s="10" t="s">
        <v>52832</v>
      </c>
      <c r="L474" t="s">
        <v>51962</v>
      </c>
      <c r="M474">
        <v>1</v>
      </c>
    </row>
    <row r="475" spans="1:13" hidden="1" x14ac:dyDescent="0.3">
      <c r="A475" s="10" t="s">
        <v>53462</v>
      </c>
      <c r="B475" s="10" t="s">
        <v>53402</v>
      </c>
      <c r="C475" s="10" t="s">
        <v>53463</v>
      </c>
      <c r="D475" s="10" t="s">
        <v>52830</v>
      </c>
      <c r="E475" s="10" t="s">
        <v>53464</v>
      </c>
      <c r="G475" s="10" t="s">
        <v>52831</v>
      </c>
      <c r="I475" s="10" t="s">
        <v>13568</v>
      </c>
      <c r="K475" s="10" t="s">
        <v>52832</v>
      </c>
      <c r="L475" t="s">
        <v>51962</v>
      </c>
      <c r="M475">
        <v>1</v>
      </c>
    </row>
    <row r="476" spans="1:13" hidden="1" x14ac:dyDescent="0.3">
      <c r="A476" s="10" t="s">
        <v>53465</v>
      </c>
      <c r="B476" s="10" t="s">
        <v>53402</v>
      </c>
      <c r="C476" s="10" t="s">
        <v>53466</v>
      </c>
      <c r="D476" s="10" t="s">
        <v>52830</v>
      </c>
      <c r="E476" s="10" t="s">
        <v>53467</v>
      </c>
      <c r="G476" s="10" t="s">
        <v>52831</v>
      </c>
      <c r="I476" s="10" t="s">
        <v>13568</v>
      </c>
      <c r="K476" s="10" t="s">
        <v>52832</v>
      </c>
      <c r="L476" t="s">
        <v>51962</v>
      </c>
      <c r="M476">
        <v>1</v>
      </c>
    </row>
    <row r="477" spans="1:13" hidden="1" x14ac:dyDescent="0.3">
      <c r="A477" s="10" t="s">
        <v>53468</v>
      </c>
      <c r="B477" s="10" t="s">
        <v>53402</v>
      </c>
      <c r="C477" s="10" t="s">
        <v>53469</v>
      </c>
      <c r="D477" s="10" t="s">
        <v>52830</v>
      </c>
      <c r="E477" s="10" t="s">
        <v>53470</v>
      </c>
      <c r="G477" s="10" t="s">
        <v>52831</v>
      </c>
      <c r="I477" s="10" t="s">
        <v>13568</v>
      </c>
      <c r="K477" s="10" t="s">
        <v>52832</v>
      </c>
      <c r="L477" t="s">
        <v>51962</v>
      </c>
      <c r="M477">
        <v>1</v>
      </c>
    </row>
    <row r="478" spans="1:13" x14ac:dyDescent="0.3">
      <c r="A478" s="10" t="s">
        <v>53471</v>
      </c>
      <c r="B478" s="10" t="s">
        <v>53472</v>
      </c>
      <c r="C478" s="10" t="s">
        <v>53473</v>
      </c>
      <c r="D478" s="2" t="s">
        <v>52280</v>
      </c>
      <c r="E478" s="10" t="s">
        <v>34708</v>
      </c>
      <c r="F478" t="str">
        <f>IF(COUNTIF(H478:J478,"used")&gt;0,"y","")</f>
        <v/>
      </c>
      <c r="G478"/>
      <c r="H478" t="s">
        <v>13568</v>
      </c>
      <c r="I478" s="10" t="s">
        <v>13568</v>
      </c>
      <c r="J478" t="s">
        <v>13568</v>
      </c>
      <c r="K478" s="2" t="s">
        <v>52281</v>
      </c>
      <c r="M478">
        <v>3</v>
      </c>
    </row>
    <row r="479" spans="1:13" hidden="1" x14ac:dyDescent="0.3">
      <c r="A479" s="10" t="s">
        <v>53474</v>
      </c>
      <c r="B479" s="10" t="s">
        <v>53475</v>
      </c>
      <c r="C479" s="10" t="s">
        <v>53476</v>
      </c>
      <c r="D479" s="10" t="s">
        <v>52280</v>
      </c>
      <c r="E479" s="10" t="s">
        <v>53477</v>
      </c>
      <c r="G479"/>
      <c r="I479" s="10" t="s">
        <v>13568</v>
      </c>
      <c r="K479" s="10" t="s">
        <v>52281</v>
      </c>
      <c r="M479">
        <v>3</v>
      </c>
    </row>
    <row r="480" spans="1:13" hidden="1" x14ac:dyDescent="0.3">
      <c r="A480" s="10" t="s">
        <v>53478</v>
      </c>
      <c r="B480" s="10" t="s">
        <v>53479</v>
      </c>
      <c r="C480" s="10" t="s">
        <v>53480</v>
      </c>
      <c r="D480" s="10" t="s">
        <v>52280</v>
      </c>
      <c r="E480" s="10" t="s">
        <v>53481</v>
      </c>
      <c r="G480"/>
      <c r="I480" s="10" t="s">
        <v>13568</v>
      </c>
      <c r="K480" s="10" t="s">
        <v>52281</v>
      </c>
      <c r="M480">
        <v>3</v>
      </c>
    </row>
    <row r="481" spans="1:13" x14ac:dyDescent="0.3">
      <c r="A481" s="10" t="s">
        <v>53482</v>
      </c>
      <c r="B481" s="10" t="s">
        <v>53483</v>
      </c>
      <c r="C481" s="10" t="s">
        <v>53484</v>
      </c>
      <c r="D481" s="10" t="s">
        <v>34708</v>
      </c>
      <c r="E481" s="10" t="s">
        <v>34708</v>
      </c>
      <c r="F481" t="str">
        <f t="shared" ref="F481:F485" si="23">IF(COUNTIF(H481:J481,"used")&gt;0,"y","")</f>
        <v/>
      </c>
      <c r="G481"/>
      <c r="H481" t="s">
        <v>13568</v>
      </c>
      <c r="I481" s="10"/>
      <c r="J481" t="s">
        <v>13568</v>
      </c>
      <c r="K481" s="10" t="s">
        <v>51982</v>
      </c>
      <c r="M481">
        <v>2</v>
      </c>
    </row>
    <row r="482" spans="1:13" x14ac:dyDescent="0.3">
      <c r="A482" s="10" t="s">
        <v>53485</v>
      </c>
      <c r="B482" s="10" t="s">
        <v>53486</v>
      </c>
      <c r="C482" s="10" t="s">
        <v>53487</v>
      </c>
      <c r="D482" s="10" t="s">
        <v>34708</v>
      </c>
      <c r="E482" s="10" t="s">
        <v>34708</v>
      </c>
      <c r="F482" t="str">
        <f t="shared" si="23"/>
        <v/>
      </c>
      <c r="G482"/>
      <c r="H482" t="s">
        <v>13568</v>
      </c>
      <c r="I482" s="10"/>
      <c r="J482" t="s">
        <v>13568</v>
      </c>
      <c r="K482" s="10" t="s">
        <v>51982</v>
      </c>
      <c r="M482">
        <v>2</v>
      </c>
    </row>
    <row r="483" spans="1:13" x14ac:dyDescent="0.3">
      <c r="A483" s="10" t="s">
        <v>53488</v>
      </c>
      <c r="B483" s="10" t="s">
        <v>53489</v>
      </c>
      <c r="C483" s="10" t="s">
        <v>53490</v>
      </c>
      <c r="D483" s="2" t="s">
        <v>52280</v>
      </c>
      <c r="E483" s="10" t="s">
        <v>34708</v>
      </c>
      <c r="F483" t="str">
        <f t="shared" si="23"/>
        <v/>
      </c>
      <c r="G483"/>
      <c r="H483" t="s">
        <v>13568</v>
      </c>
      <c r="I483" s="10" t="s">
        <v>13568</v>
      </c>
      <c r="J483" t="s">
        <v>13568</v>
      </c>
      <c r="K483" s="2" t="s">
        <v>52281</v>
      </c>
      <c r="M483">
        <v>3</v>
      </c>
    </row>
    <row r="484" spans="1:13" x14ac:dyDescent="0.3">
      <c r="A484" s="10" t="s">
        <v>53491</v>
      </c>
      <c r="B484" s="10" t="s">
        <v>53492</v>
      </c>
      <c r="C484" s="10" t="s">
        <v>53493</v>
      </c>
      <c r="D484" s="2" t="s">
        <v>52280</v>
      </c>
      <c r="E484" s="10" t="s">
        <v>34708</v>
      </c>
      <c r="F484" t="str">
        <f t="shared" si="23"/>
        <v/>
      </c>
      <c r="G484"/>
      <c r="H484" t="s">
        <v>13568</v>
      </c>
      <c r="I484" s="10" t="s">
        <v>13568</v>
      </c>
      <c r="J484" t="s">
        <v>13568</v>
      </c>
      <c r="K484" s="2" t="s">
        <v>52281</v>
      </c>
      <c r="M484">
        <v>3</v>
      </c>
    </row>
    <row r="485" spans="1:13" x14ac:dyDescent="0.3">
      <c r="A485" s="10" t="s">
        <v>53494</v>
      </c>
      <c r="B485" s="10" t="s">
        <v>53495</v>
      </c>
      <c r="C485" s="10" t="s">
        <v>53496</v>
      </c>
      <c r="D485" s="2" t="s">
        <v>52280</v>
      </c>
      <c r="E485" s="10" t="s">
        <v>34708</v>
      </c>
      <c r="F485" t="str">
        <f t="shared" si="23"/>
        <v/>
      </c>
      <c r="G485"/>
      <c r="H485" t="s">
        <v>13568</v>
      </c>
      <c r="I485" s="10" t="s">
        <v>13568</v>
      </c>
      <c r="J485" t="s">
        <v>13568</v>
      </c>
      <c r="K485" s="2" t="s">
        <v>52281</v>
      </c>
      <c r="M485">
        <v>3</v>
      </c>
    </row>
    <row r="486" spans="1:13" hidden="1" x14ac:dyDescent="0.3">
      <c r="A486" s="10" t="s">
        <v>53497</v>
      </c>
      <c r="B486" s="10" t="s">
        <v>53402</v>
      </c>
      <c r="C486" s="10" t="s">
        <v>53498</v>
      </c>
      <c r="D486" s="10" t="s">
        <v>52830</v>
      </c>
      <c r="E486" s="10" t="s">
        <v>53499</v>
      </c>
      <c r="G486" s="10" t="s">
        <v>52831</v>
      </c>
      <c r="I486" s="10" t="s">
        <v>13568</v>
      </c>
      <c r="K486" s="10" t="s">
        <v>52832</v>
      </c>
      <c r="L486" t="s">
        <v>51962</v>
      </c>
      <c r="M486">
        <v>1</v>
      </c>
    </row>
    <row r="487" spans="1:13" hidden="1" x14ac:dyDescent="0.3">
      <c r="A487" s="10" t="s">
        <v>53500</v>
      </c>
      <c r="B487" s="10" t="s">
        <v>53402</v>
      </c>
      <c r="C487" s="10" t="s">
        <v>53501</v>
      </c>
      <c r="D487" s="10" t="s">
        <v>52830</v>
      </c>
      <c r="E487" s="10" t="s">
        <v>53502</v>
      </c>
      <c r="G487" s="10" t="s">
        <v>52831</v>
      </c>
      <c r="I487" s="10" t="s">
        <v>13568</v>
      </c>
      <c r="K487" s="10" t="s">
        <v>52832</v>
      </c>
      <c r="L487" t="s">
        <v>51962</v>
      </c>
      <c r="M487">
        <v>1</v>
      </c>
    </row>
    <row r="488" spans="1:13" hidden="1" x14ac:dyDescent="0.3">
      <c r="A488" s="10" t="s">
        <v>53503</v>
      </c>
      <c r="B488" s="10" t="s">
        <v>53402</v>
      </c>
      <c r="C488" s="10" t="s">
        <v>53504</v>
      </c>
      <c r="D488" s="10" t="s">
        <v>52830</v>
      </c>
      <c r="E488" s="10" t="s">
        <v>53505</v>
      </c>
      <c r="G488" s="10" t="s">
        <v>52831</v>
      </c>
      <c r="I488" s="10" t="s">
        <v>13568</v>
      </c>
      <c r="K488" s="10" t="s">
        <v>52832</v>
      </c>
      <c r="L488" t="s">
        <v>51962</v>
      </c>
      <c r="M488">
        <v>1</v>
      </c>
    </row>
    <row r="489" spans="1:13" hidden="1" x14ac:dyDescent="0.3">
      <c r="A489" s="10" t="s">
        <v>53506</v>
      </c>
      <c r="B489" s="10" t="s">
        <v>53402</v>
      </c>
      <c r="C489" s="10" t="s">
        <v>53507</v>
      </c>
      <c r="D489" s="10" t="s">
        <v>52830</v>
      </c>
      <c r="E489" s="10" t="s">
        <v>53508</v>
      </c>
      <c r="G489" s="10" t="s">
        <v>52831</v>
      </c>
      <c r="I489" s="10" t="s">
        <v>13568</v>
      </c>
      <c r="K489" s="10" t="s">
        <v>52832</v>
      </c>
      <c r="L489" t="s">
        <v>51962</v>
      </c>
      <c r="M489">
        <v>1</v>
      </c>
    </row>
    <row r="490" spans="1:13" x14ac:dyDescent="0.3">
      <c r="A490" s="10" t="s">
        <v>53509</v>
      </c>
      <c r="B490" s="10" t="s">
        <v>53510</v>
      </c>
      <c r="C490" s="10" t="s">
        <v>53511</v>
      </c>
      <c r="D490" s="2" t="s">
        <v>52280</v>
      </c>
      <c r="E490" s="10" t="s">
        <v>34708</v>
      </c>
      <c r="F490" t="str">
        <f t="shared" ref="F490:F491" si="24">IF(COUNTIF(H490:J490,"used")&gt;0,"y","")</f>
        <v/>
      </c>
      <c r="G490"/>
      <c r="H490" t="s">
        <v>13568</v>
      </c>
      <c r="I490" s="10" t="s">
        <v>13568</v>
      </c>
      <c r="J490" t="s">
        <v>13568</v>
      </c>
      <c r="K490" s="2" t="s">
        <v>52281</v>
      </c>
      <c r="M490">
        <v>3</v>
      </c>
    </row>
    <row r="491" spans="1:13" x14ac:dyDescent="0.3">
      <c r="A491" s="10" t="s">
        <v>53512</v>
      </c>
      <c r="B491" s="10" t="s">
        <v>53513</v>
      </c>
      <c r="C491" s="10" t="s">
        <v>53514</v>
      </c>
      <c r="D491" s="2" t="s">
        <v>52280</v>
      </c>
      <c r="E491" s="10" t="s">
        <v>34708</v>
      </c>
      <c r="F491" t="str">
        <f t="shared" si="24"/>
        <v/>
      </c>
      <c r="G491"/>
      <c r="H491" t="s">
        <v>13568</v>
      </c>
      <c r="I491" s="10" t="s">
        <v>13568</v>
      </c>
      <c r="J491" t="s">
        <v>13568</v>
      </c>
      <c r="K491" s="2" t="s">
        <v>52281</v>
      </c>
      <c r="M491">
        <v>3</v>
      </c>
    </row>
    <row r="492" spans="1:13" hidden="1" x14ac:dyDescent="0.3">
      <c r="A492" s="10" t="s">
        <v>53515</v>
      </c>
      <c r="B492" s="10" t="s">
        <v>53516</v>
      </c>
      <c r="C492" s="10" t="s">
        <v>53517</v>
      </c>
      <c r="D492" s="10" t="s">
        <v>52280</v>
      </c>
      <c r="E492" s="10" t="s">
        <v>53518</v>
      </c>
      <c r="G492"/>
      <c r="I492" s="10" t="s">
        <v>13568</v>
      </c>
      <c r="K492" s="10" t="s">
        <v>52281</v>
      </c>
      <c r="M492">
        <v>3</v>
      </c>
    </row>
    <row r="493" spans="1:13" x14ac:dyDescent="0.3">
      <c r="A493" s="10" t="s">
        <v>53519</v>
      </c>
      <c r="B493" s="10" t="s">
        <v>53520</v>
      </c>
      <c r="C493" s="10" t="s">
        <v>53521</v>
      </c>
      <c r="D493" s="10" t="s">
        <v>34708</v>
      </c>
      <c r="E493" s="10" t="s">
        <v>34708</v>
      </c>
      <c r="F493" t="str">
        <f t="shared" ref="F493:F494" si="25">IF(COUNTIF(H493:J493,"used")&gt;0,"y","")</f>
        <v/>
      </c>
      <c r="G493"/>
      <c r="H493" t="s">
        <v>13568</v>
      </c>
      <c r="I493" s="10"/>
      <c r="J493" t="s">
        <v>13568</v>
      </c>
      <c r="K493" s="10" t="s">
        <v>51982</v>
      </c>
      <c r="M493">
        <v>2</v>
      </c>
    </row>
    <row r="494" spans="1:13" x14ac:dyDescent="0.3">
      <c r="A494" s="10" t="s">
        <v>53522</v>
      </c>
      <c r="B494" s="10" t="s">
        <v>53523</v>
      </c>
      <c r="C494" s="10" t="s">
        <v>53524</v>
      </c>
      <c r="D494" s="10" t="s">
        <v>34708</v>
      </c>
      <c r="E494" s="10" t="s">
        <v>34708</v>
      </c>
      <c r="F494" t="str">
        <f t="shared" si="25"/>
        <v/>
      </c>
      <c r="G494"/>
      <c r="H494" t="s">
        <v>13568</v>
      </c>
      <c r="I494" s="10"/>
      <c r="J494" t="s">
        <v>13568</v>
      </c>
      <c r="K494" s="10" t="s">
        <v>51982</v>
      </c>
      <c r="M494">
        <v>2</v>
      </c>
    </row>
    <row r="495" spans="1:13" hidden="1" x14ac:dyDescent="0.3">
      <c r="A495" s="10" t="s">
        <v>53525</v>
      </c>
      <c r="B495" s="10" t="s">
        <v>53526</v>
      </c>
      <c r="C495" s="10" t="s">
        <v>53527</v>
      </c>
      <c r="D495" s="10" t="s">
        <v>52280</v>
      </c>
      <c r="E495" s="10" t="s">
        <v>53528</v>
      </c>
      <c r="G495"/>
      <c r="I495" s="10" t="s">
        <v>13568</v>
      </c>
      <c r="K495" s="10" t="s">
        <v>52281</v>
      </c>
      <c r="M495">
        <v>3</v>
      </c>
    </row>
    <row r="496" spans="1:13" hidden="1" x14ac:dyDescent="0.3">
      <c r="A496" s="10" t="s">
        <v>53529</v>
      </c>
      <c r="B496" s="10" t="s">
        <v>53530</v>
      </c>
      <c r="C496" s="10" t="s">
        <v>53531</v>
      </c>
      <c r="D496" s="10" t="s">
        <v>52280</v>
      </c>
      <c r="E496" s="10" t="s">
        <v>53532</v>
      </c>
      <c r="G496"/>
      <c r="I496" s="10" t="s">
        <v>13568</v>
      </c>
      <c r="K496" s="10" t="s">
        <v>52281</v>
      </c>
      <c r="M496">
        <v>3</v>
      </c>
    </row>
    <row r="497" spans="1:13" hidden="1" x14ac:dyDescent="0.3">
      <c r="A497" s="10" t="s">
        <v>53533</v>
      </c>
      <c r="B497" s="10" t="s">
        <v>53402</v>
      </c>
      <c r="C497" s="10" t="s">
        <v>53534</v>
      </c>
      <c r="D497" s="10" t="s">
        <v>52830</v>
      </c>
      <c r="E497" s="10" t="s">
        <v>53535</v>
      </c>
      <c r="G497" s="10" t="s">
        <v>52831</v>
      </c>
      <c r="I497" s="10" t="s">
        <v>13568</v>
      </c>
      <c r="K497" s="10" t="s">
        <v>52832</v>
      </c>
      <c r="L497" t="s">
        <v>51962</v>
      </c>
      <c r="M497">
        <v>1</v>
      </c>
    </row>
    <row r="498" spans="1:13" hidden="1" x14ac:dyDescent="0.3">
      <c r="A498" s="10" t="s">
        <v>53536</v>
      </c>
      <c r="B498" s="10" t="s">
        <v>53402</v>
      </c>
      <c r="C498" s="10" t="s">
        <v>53537</v>
      </c>
      <c r="D498" s="10" t="s">
        <v>52830</v>
      </c>
      <c r="E498" s="10" t="s">
        <v>53538</v>
      </c>
      <c r="G498" s="10" t="s">
        <v>52831</v>
      </c>
      <c r="I498" s="10" t="s">
        <v>13568</v>
      </c>
      <c r="K498" s="10" t="s">
        <v>52832</v>
      </c>
      <c r="L498" t="s">
        <v>51962</v>
      </c>
      <c r="M498">
        <v>1</v>
      </c>
    </row>
    <row r="499" spans="1:13" hidden="1" x14ac:dyDescent="0.3">
      <c r="A499" s="10" t="s">
        <v>53539</v>
      </c>
      <c r="B499" s="10" t="s">
        <v>53402</v>
      </c>
      <c r="C499" s="10" t="s">
        <v>53540</v>
      </c>
      <c r="D499" s="10" t="s">
        <v>52830</v>
      </c>
      <c r="E499" s="10" t="s">
        <v>53541</v>
      </c>
      <c r="G499" s="10" t="s">
        <v>52831</v>
      </c>
      <c r="I499" s="10" t="s">
        <v>13568</v>
      </c>
      <c r="K499" s="10" t="s">
        <v>52832</v>
      </c>
      <c r="L499" t="s">
        <v>51962</v>
      </c>
      <c r="M499">
        <v>1</v>
      </c>
    </row>
    <row r="500" spans="1:13" x14ac:dyDescent="0.3">
      <c r="A500" s="10" t="s">
        <v>53542</v>
      </c>
      <c r="B500" s="10" t="s">
        <v>53543</v>
      </c>
      <c r="C500" s="10" t="s">
        <v>53544</v>
      </c>
      <c r="D500" s="10" t="s">
        <v>34708</v>
      </c>
      <c r="E500" s="10" t="s">
        <v>34708</v>
      </c>
      <c r="F500" t="str">
        <f>IF(COUNTIF(H500:J500,"used")&gt;0,"y","")</f>
        <v/>
      </c>
      <c r="G500"/>
      <c r="H500" t="s">
        <v>13568</v>
      </c>
      <c r="I500" s="10"/>
      <c r="J500" t="s">
        <v>13568</v>
      </c>
      <c r="K500" s="10" t="s">
        <v>51982</v>
      </c>
      <c r="M500">
        <v>2</v>
      </c>
    </row>
    <row r="501" spans="1:13" hidden="1" x14ac:dyDescent="0.3">
      <c r="A501" s="10" t="s">
        <v>53545</v>
      </c>
      <c r="B501" s="10" t="s">
        <v>53402</v>
      </c>
      <c r="C501" s="10" t="s">
        <v>53546</v>
      </c>
      <c r="D501" s="10" t="s">
        <v>52830</v>
      </c>
      <c r="E501" s="10" t="s">
        <v>53547</v>
      </c>
      <c r="G501" s="10" t="s">
        <v>52831</v>
      </c>
      <c r="I501" s="10" t="s">
        <v>13568</v>
      </c>
      <c r="K501" s="10" t="s">
        <v>52832</v>
      </c>
      <c r="L501" t="s">
        <v>51962</v>
      </c>
      <c r="M501">
        <v>1</v>
      </c>
    </row>
    <row r="502" spans="1:13" hidden="1" x14ac:dyDescent="0.3">
      <c r="A502" s="10" t="s">
        <v>53548</v>
      </c>
      <c r="B502" s="10" t="s">
        <v>53402</v>
      </c>
      <c r="C502" s="10" t="s">
        <v>53549</v>
      </c>
      <c r="D502" s="10" t="s">
        <v>52830</v>
      </c>
      <c r="E502" s="10" t="s">
        <v>53550</v>
      </c>
      <c r="G502" s="10" t="s">
        <v>52831</v>
      </c>
      <c r="I502" s="10" t="s">
        <v>13568</v>
      </c>
      <c r="K502" s="10" t="s">
        <v>52832</v>
      </c>
      <c r="L502" t="s">
        <v>51962</v>
      </c>
      <c r="M502">
        <v>1</v>
      </c>
    </row>
    <row r="503" spans="1:13" hidden="1" x14ac:dyDescent="0.3">
      <c r="A503" s="10" t="s">
        <v>53551</v>
      </c>
      <c r="B503" s="10" t="s">
        <v>53402</v>
      </c>
      <c r="C503" s="10" t="s">
        <v>53552</v>
      </c>
      <c r="D503" s="10" t="s">
        <v>52864</v>
      </c>
      <c r="E503" s="10" t="s">
        <v>53553</v>
      </c>
      <c r="G503" s="10" t="s">
        <v>52831</v>
      </c>
      <c r="I503" s="10" t="s">
        <v>13568</v>
      </c>
      <c r="K503" s="10" t="s">
        <v>52832</v>
      </c>
      <c r="L503" t="s">
        <v>51962</v>
      </c>
      <c r="M503">
        <v>22</v>
      </c>
    </row>
    <row r="504" spans="1:13" hidden="1" x14ac:dyDescent="0.3">
      <c r="A504" s="10" t="s">
        <v>53554</v>
      </c>
      <c r="B504" s="10" t="s">
        <v>53402</v>
      </c>
      <c r="C504" s="10" t="s">
        <v>53555</v>
      </c>
      <c r="D504" s="10" t="s">
        <v>52864</v>
      </c>
      <c r="E504" s="10" t="s">
        <v>53556</v>
      </c>
      <c r="G504" s="10" t="s">
        <v>52831</v>
      </c>
      <c r="I504" s="10" t="s">
        <v>13568</v>
      </c>
      <c r="K504" s="10" t="s">
        <v>52832</v>
      </c>
      <c r="L504" t="s">
        <v>51962</v>
      </c>
      <c r="M504">
        <v>22</v>
      </c>
    </row>
    <row r="505" spans="1:13" hidden="1" x14ac:dyDescent="0.3">
      <c r="A505" s="10" t="s">
        <v>53557</v>
      </c>
      <c r="B505" s="10" t="s">
        <v>39810</v>
      </c>
      <c r="C505" s="10" t="s">
        <v>53558</v>
      </c>
      <c r="D505" s="10" t="s">
        <v>52830</v>
      </c>
      <c r="E505" s="10" t="s">
        <v>52836</v>
      </c>
      <c r="G505" s="10" t="s">
        <v>52831</v>
      </c>
      <c r="I505" s="10" t="s">
        <v>13568</v>
      </c>
      <c r="K505" s="10" t="s">
        <v>52832</v>
      </c>
      <c r="L505" t="s">
        <v>51962</v>
      </c>
      <c r="M505">
        <v>1</v>
      </c>
    </row>
    <row r="506" spans="1:13" hidden="1" x14ac:dyDescent="0.3">
      <c r="A506" s="10" t="s">
        <v>53559</v>
      </c>
      <c r="B506" s="10" t="s">
        <v>39810</v>
      </c>
      <c r="C506" s="10" t="s">
        <v>53560</v>
      </c>
      <c r="D506" s="10" t="s">
        <v>52830</v>
      </c>
      <c r="E506" s="10" t="s">
        <v>52836</v>
      </c>
      <c r="G506" s="10" t="s">
        <v>52831</v>
      </c>
      <c r="I506" s="10" t="s">
        <v>13568</v>
      </c>
      <c r="K506" s="10" t="s">
        <v>52832</v>
      </c>
      <c r="L506" t="s">
        <v>51962</v>
      </c>
      <c r="M506">
        <v>1</v>
      </c>
    </row>
    <row r="507" spans="1:13" hidden="1" x14ac:dyDescent="0.3">
      <c r="A507" s="10" t="s">
        <v>53561</v>
      </c>
      <c r="B507" s="10" t="s">
        <v>39810</v>
      </c>
      <c r="C507" s="10" t="s">
        <v>53562</v>
      </c>
      <c r="D507" s="10" t="s">
        <v>52830</v>
      </c>
      <c r="E507" s="10" t="s">
        <v>52836</v>
      </c>
      <c r="G507" s="10" t="s">
        <v>52831</v>
      </c>
      <c r="I507" s="10" t="s">
        <v>13568</v>
      </c>
      <c r="K507" s="10" t="s">
        <v>52832</v>
      </c>
      <c r="L507" t="s">
        <v>51962</v>
      </c>
      <c r="M507">
        <v>1</v>
      </c>
    </row>
    <row r="508" spans="1:13" hidden="1" x14ac:dyDescent="0.3">
      <c r="A508" s="10" t="s">
        <v>53563</v>
      </c>
      <c r="B508" s="10" t="s">
        <v>39810</v>
      </c>
      <c r="C508" s="10" t="s">
        <v>53564</v>
      </c>
      <c r="D508" s="10" t="s">
        <v>52830</v>
      </c>
      <c r="E508" s="10" t="s">
        <v>52836</v>
      </c>
      <c r="G508" s="10" t="s">
        <v>52831</v>
      </c>
      <c r="I508" s="10" t="s">
        <v>13568</v>
      </c>
      <c r="K508" s="10" t="s">
        <v>52832</v>
      </c>
      <c r="L508" t="s">
        <v>51962</v>
      </c>
      <c r="M508">
        <v>1</v>
      </c>
    </row>
    <row r="509" spans="1:13" hidden="1" x14ac:dyDescent="0.3">
      <c r="A509" s="10" t="s">
        <v>53565</v>
      </c>
      <c r="B509" s="10" t="s">
        <v>39810</v>
      </c>
      <c r="C509" s="10" t="s">
        <v>53566</v>
      </c>
      <c r="D509" s="10" t="s">
        <v>52830</v>
      </c>
      <c r="E509" s="10" t="s">
        <v>52836</v>
      </c>
      <c r="G509" s="10" t="s">
        <v>52831</v>
      </c>
      <c r="I509" s="10" t="s">
        <v>13568</v>
      </c>
      <c r="K509" s="10" t="s">
        <v>52832</v>
      </c>
      <c r="L509" t="s">
        <v>51962</v>
      </c>
      <c r="M509">
        <v>1</v>
      </c>
    </row>
    <row r="510" spans="1:13" hidden="1" x14ac:dyDescent="0.3">
      <c r="A510" s="10" t="s">
        <v>53567</v>
      </c>
      <c r="B510" s="10" t="s">
        <v>39810</v>
      </c>
      <c r="C510" s="10" t="s">
        <v>53568</v>
      </c>
      <c r="D510" s="10" t="s">
        <v>52830</v>
      </c>
      <c r="E510" s="10" t="s">
        <v>52836</v>
      </c>
      <c r="G510" s="10" t="s">
        <v>52831</v>
      </c>
      <c r="I510" s="10" t="s">
        <v>13568</v>
      </c>
      <c r="K510" s="10" t="s">
        <v>52832</v>
      </c>
      <c r="L510" t="s">
        <v>51962</v>
      </c>
      <c r="M510">
        <v>1</v>
      </c>
    </row>
    <row r="511" spans="1:13" hidden="1" x14ac:dyDescent="0.3">
      <c r="A511" s="10" t="s">
        <v>53569</v>
      </c>
      <c r="B511" s="10" t="s">
        <v>39810</v>
      </c>
      <c r="C511" s="10" t="s">
        <v>53570</v>
      </c>
      <c r="D511" s="10" t="s">
        <v>52830</v>
      </c>
      <c r="E511" s="10" t="s">
        <v>52836</v>
      </c>
      <c r="G511" s="10" t="s">
        <v>52831</v>
      </c>
      <c r="I511" s="10" t="s">
        <v>13568</v>
      </c>
      <c r="K511" s="10" t="s">
        <v>52832</v>
      </c>
      <c r="L511" t="s">
        <v>51962</v>
      </c>
      <c r="M511">
        <v>1</v>
      </c>
    </row>
    <row r="512" spans="1:13" hidden="1" x14ac:dyDescent="0.3">
      <c r="A512" s="10" t="s">
        <v>53571</v>
      </c>
      <c r="B512" s="10" t="s">
        <v>39810</v>
      </c>
      <c r="C512" s="10" t="s">
        <v>53572</v>
      </c>
      <c r="D512" s="10" t="s">
        <v>52830</v>
      </c>
      <c r="E512" s="10" t="s">
        <v>52836</v>
      </c>
      <c r="G512" s="10" t="s">
        <v>52831</v>
      </c>
      <c r="I512" s="10" t="s">
        <v>13568</v>
      </c>
      <c r="K512" s="10" t="s">
        <v>52832</v>
      </c>
      <c r="L512" t="s">
        <v>51962</v>
      </c>
      <c r="M512">
        <v>1</v>
      </c>
    </row>
    <row r="513" spans="1:13" hidden="1" x14ac:dyDescent="0.3">
      <c r="A513" s="10" t="s">
        <v>53573</v>
      </c>
      <c r="B513" s="10" t="s">
        <v>39813</v>
      </c>
      <c r="C513" s="10" t="s">
        <v>53574</v>
      </c>
      <c r="D513" s="10" t="s">
        <v>52830</v>
      </c>
      <c r="E513" s="10" t="s">
        <v>53575</v>
      </c>
      <c r="G513" s="10" t="s">
        <v>52831</v>
      </c>
      <c r="I513" s="10" t="s">
        <v>13568</v>
      </c>
      <c r="K513" s="10" t="s">
        <v>52832</v>
      </c>
      <c r="L513" t="s">
        <v>51962</v>
      </c>
      <c r="M513">
        <v>1</v>
      </c>
    </row>
    <row r="514" spans="1:13" hidden="1" x14ac:dyDescent="0.3">
      <c r="A514" s="10" t="s">
        <v>53576</v>
      </c>
      <c r="B514" s="10" t="s">
        <v>39813</v>
      </c>
      <c r="C514" s="10" t="s">
        <v>53577</v>
      </c>
      <c r="D514" s="10" t="s">
        <v>52830</v>
      </c>
      <c r="E514" s="10" t="s">
        <v>53578</v>
      </c>
      <c r="G514" s="10" t="s">
        <v>52831</v>
      </c>
      <c r="I514" s="10" t="s">
        <v>13568</v>
      </c>
      <c r="K514" s="10" t="s">
        <v>52832</v>
      </c>
      <c r="L514" t="s">
        <v>51962</v>
      </c>
      <c r="M514">
        <v>1</v>
      </c>
    </row>
    <row r="515" spans="1:13" hidden="1" x14ac:dyDescent="0.3">
      <c r="A515" s="10" t="s">
        <v>53579</v>
      </c>
      <c r="B515" s="10" t="s">
        <v>39813</v>
      </c>
      <c r="C515" s="10" t="s">
        <v>53580</v>
      </c>
      <c r="D515" s="10" t="s">
        <v>52830</v>
      </c>
      <c r="E515" s="10" t="s">
        <v>53581</v>
      </c>
      <c r="G515" s="10" t="s">
        <v>52831</v>
      </c>
      <c r="I515" s="10" t="s">
        <v>13568</v>
      </c>
      <c r="K515" s="10" t="s">
        <v>52832</v>
      </c>
      <c r="L515" t="s">
        <v>51962</v>
      </c>
      <c r="M515">
        <v>1</v>
      </c>
    </row>
    <row r="516" spans="1:13" hidden="1" x14ac:dyDescent="0.3">
      <c r="A516" s="10" t="s">
        <v>53582</v>
      </c>
      <c r="B516" s="10" t="s">
        <v>39813</v>
      </c>
      <c r="C516" s="10" t="s">
        <v>53583</v>
      </c>
      <c r="D516" s="10" t="s">
        <v>52830</v>
      </c>
      <c r="E516" s="10" t="s">
        <v>53584</v>
      </c>
      <c r="G516" s="10" t="s">
        <v>52831</v>
      </c>
      <c r="I516" s="10" t="s">
        <v>13568</v>
      </c>
      <c r="K516" s="10" t="s">
        <v>52832</v>
      </c>
      <c r="L516" t="s">
        <v>51962</v>
      </c>
      <c r="M516">
        <v>1</v>
      </c>
    </row>
    <row r="517" spans="1:13" hidden="1" x14ac:dyDescent="0.3">
      <c r="A517" s="10" t="s">
        <v>53585</v>
      </c>
      <c r="B517" s="10" t="s">
        <v>39813</v>
      </c>
      <c r="C517" s="10" t="s">
        <v>53586</v>
      </c>
      <c r="D517" s="10" t="s">
        <v>52830</v>
      </c>
      <c r="E517" s="10" t="s">
        <v>53587</v>
      </c>
      <c r="G517" s="10" t="s">
        <v>52831</v>
      </c>
      <c r="I517" s="10" t="s">
        <v>13568</v>
      </c>
      <c r="K517" s="10" t="s">
        <v>52832</v>
      </c>
      <c r="L517" t="s">
        <v>51962</v>
      </c>
      <c r="M517">
        <v>1</v>
      </c>
    </row>
    <row r="518" spans="1:13" hidden="1" x14ac:dyDescent="0.3">
      <c r="A518" s="10" t="s">
        <v>53588</v>
      </c>
      <c r="B518" s="10" t="s">
        <v>39813</v>
      </c>
      <c r="C518" s="10" t="s">
        <v>53589</v>
      </c>
      <c r="D518" s="10" t="s">
        <v>52830</v>
      </c>
      <c r="E518" s="10" t="s">
        <v>53590</v>
      </c>
      <c r="G518" s="10" t="s">
        <v>52831</v>
      </c>
      <c r="I518" s="10" t="s">
        <v>13568</v>
      </c>
      <c r="K518" s="10" t="s">
        <v>52832</v>
      </c>
      <c r="L518" t="s">
        <v>51962</v>
      </c>
      <c r="M518">
        <v>1</v>
      </c>
    </row>
    <row r="519" spans="1:13" hidden="1" x14ac:dyDescent="0.3">
      <c r="A519" s="10" t="s">
        <v>53591</v>
      </c>
      <c r="B519" s="10" t="s">
        <v>39813</v>
      </c>
      <c r="C519" s="10" t="s">
        <v>53592</v>
      </c>
      <c r="D519" s="10" t="s">
        <v>52830</v>
      </c>
      <c r="E519" s="10" t="s">
        <v>53593</v>
      </c>
      <c r="G519" s="10" t="s">
        <v>52831</v>
      </c>
      <c r="I519" s="10" t="s">
        <v>13568</v>
      </c>
      <c r="K519" s="10" t="s">
        <v>52832</v>
      </c>
      <c r="L519" t="s">
        <v>51962</v>
      </c>
      <c r="M519">
        <v>1</v>
      </c>
    </row>
    <row r="520" spans="1:13" hidden="1" x14ac:dyDescent="0.3">
      <c r="A520" s="10" t="s">
        <v>53594</v>
      </c>
      <c r="B520" s="10" t="s">
        <v>39813</v>
      </c>
      <c r="C520" s="10" t="s">
        <v>53595</v>
      </c>
      <c r="D520" s="10" t="s">
        <v>52830</v>
      </c>
      <c r="E520" s="10" t="s">
        <v>53596</v>
      </c>
      <c r="G520" s="10" t="s">
        <v>52831</v>
      </c>
      <c r="I520" s="10" t="s">
        <v>13568</v>
      </c>
      <c r="K520" s="10" t="s">
        <v>52832</v>
      </c>
      <c r="L520" t="s">
        <v>51962</v>
      </c>
      <c r="M520">
        <v>1</v>
      </c>
    </row>
    <row r="521" spans="1:13" hidden="1" x14ac:dyDescent="0.3">
      <c r="A521" s="10" t="s">
        <v>53597</v>
      </c>
      <c r="B521" s="10" t="s">
        <v>53598</v>
      </c>
      <c r="C521" s="10" t="s">
        <v>53599</v>
      </c>
      <c r="D521" s="10" t="s">
        <v>52830</v>
      </c>
      <c r="E521" s="10" t="s">
        <v>52848</v>
      </c>
      <c r="G521" s="10" t="s">
        <v>52831</v>
      </c>
      <c r="I521" s="10" t="s">
        <v>13568</v>
      </c>
      <c r="K521" s="10" t="s">
        <v>52832</v>
      </c>
      <c r="L521" t="s">
        <v>51962</v>
      </c>
      <c r="M521">
        <v>1</v>
      </c>
    </row>
    <row r="522" spans="1:13" hidden="1" x14ac:dyDescent="0.3">
      <c r="A522" s="10" t="s">
        <v>53600</v>
      </c>
      <c r="B522" s="10" t="s">
        <v>53598</v>
      </c>
      <c r="C522" s="10" t="s">
        <v>53601</v>
      </c>
      <c r="D522" s="10" t="s">
        <v>52830</v>
      </c>
      <c r="E522" s="10" t="s">
        <v>52848</v>
      </c>
      <c r="G522" s="10" t="s">
        <v>52831</v>
      </c>
      <c r="I522" s="10" t="s">
        <v>13568</v>
      </c>
      <c r="K522" s="10" t="s">
        <v>52832</v>
      </c>
      <c r="L522" t="s">
        <v>51962</v>
      </c>
      <c r="M522">
        <v>1</v>
      </c>
    </row>
    <row r="523" spans="1:13" hidden="1" x14ac:dyDescent="0.3">
      <c r="A523" s="10" t="s">
        <v>53602</v>
      </c>
      <c r="B523" s="10" t="s">
        <v>53598</v>
      </c>
      <c r="C523" s="10" t="s">
        <v>53603</v>
      </c>
      <c r="D523" s="10" t="s">
        <v>52830</v>
      </c>
      <c r="E523" s="10" t="s">
        <v>52848</v>
      </c>
      <c r="G523" s="10" t="s">
        <v>52831</v>
      </c>
      <c r="I523" s="10" t="s">
        <v>13568</v>
      </c>
      <c r="K523" s="10" t="s">
        <v>52832</v>
      </c>
      <c r="L523" t="s">
        <v>51962</v>
      </c>
      <c r="M523">
        <v>1</v>
      </c>
    </row>
    <row r="524" spans="1:13" hidden="1" x14ac:dyDescent="0.3">
      <c r="A524" s="10" t="s">
        <v>53604</v>
      </c>
      <c r="B524" s="10" t="s">
        <v>53598</v>
      </c>
      <c r="C524" s="10" t="s">
        <v>53605</v>
      </c>
      <c r="D524" s="10" t="s">
        <v>52830</v>
      </c>
      <c r="E524" s="10" t="s">
        <v>52848</v>
      </c>
      <c r="G524" s="10" t="s">
        <v>52831</v>
      </c>
      <c r="I524" s="10" t="s">
        <v>13568</v>
      </c>
      <c r="K524" s="10" t="s">
        <v>52832</v>
      </c>
      <c r="L524" t="s">
        <v>51962</v>
      </c>
      <c r="M524">
        <v>1</v>
      </c>
    </row>
    <row r="525" spans="1:13" hidden="1" x14ac:dyDescent="0.3">
      <c r="A525" s="10" t="s">
        <v>53606</v>
      </c>
      <c r="B525" s="10" t="s">
        <v>53598</v>
      </c>
      <c r="C525" s="10" t="s">
        <v>53607</v>
      </c>
      <c r="D525" s="10" t="s">
        <v>52830</v>
      </c>
      <c r="E525" s="10" t="s">
        <v>52848</v>
      </c>
      <c r="G525" s="10" t="s">
        <v>52831</v>
      </c>
      <c r="I525" s="10" t="s">
        <v>13568</v>
      </c>
      <c r="K525" s="10" t="s">
        <v>52832</v>
      </c>
      <c r="L525" t="s">
        <v>51962</v>
      </c>
      <c r="M525">
        <v>1</v>
      </c>
    </row>
    <row r="526" spans="1:13" hidden="1" x14ac:dyDescent="0.3">
      <c r="A526" s="10" t="s">
        <v>53608</v>
      </c>
      <c r="B526" s="10" t="s">
        <v>53598</v>
      </c>
      <c r="C526" s="10" t="s">
        <v>53609</v>
      </c>
      <c r="D526" s="10" t="s">
        <v>52830</v>
      </c>
      <c r="E526" s="10" t="s">
        <v>52848</v>
      </c>
      <c r="G526" s="10" t="s">
        <v>52831</v>
      </c>
      <c r="I526" s="10" t="s">
        <v>13568</v>
      </c>
      <c r="K526" s="10" t="s">
        <v>52832</v>
      </c>
      <c r="L526" t="s">
        <v>51962</v>
      </c>
      <c r="M526">
        <v>1</v>
      </c>
    </row>
    <row r="527" spans="1:13" hidden="1" x14ac:dyDescent="0.3">
      <c r="A527" s="10" t="s">
        <v>53610</v>
      </c>
      <c r="B527" s="10" t="s">
        <v>53598</v>
      </c>
      <c r="C527" s="10" t="s">
        <v>53611</v>
      </c>
      <c r="D527" s="10" t="s">
        <v>52830</v>
      </c>
      <c r="E527" s="10" t="s">
        <v>52848</v>
      </c>
      <c r="G527" s="10" t="s">
        <v>52831</v>
      </c>
      <c r="I527" s="10" t="s">
        <v>13568</v>
      </c>
      <c r="K527" s="10" t="s">
        <v>52832</v>
      </c>
      <c r="L527" t="s">
        <v>51962</v>
      </c>
      <c r="M527">
        <v>1</v>
      </c>
    </row>
    <row r="528" spans="1:13" hidden="1" x14ac:dyDescent="0.3">
      <c r="A528" s="10" t="s">
        <v>53612</v>
      </c>
      <c r="B528" s="10" t="s">
        <v>53598</v>
      </c>
      <c r="C528" s="10" t="s">
        <v>53613</v>
      </c>
      <c r="D528" s="10" t="s">
        <v>52830</v>
      </c>
      <c r="E528" s="10" t="s">
        <v>52848</v>
      </c>
      <c r="G528" s="10" t="s">
        <v>52831</v>
      </c>
      <c r="I528" s="10" t="s">
        <v>13568</v>
      </c>
      <c r="K528" s="10" t="s">
        <v>52832</v>
      </c>
      <c r="L528" t="s">
        <v>51962</v>
      </c>
      <c r="M528">
        <v>1</v>
      </c>
    </row>
    <row r="529" spans="1:13" hidden="1" x14ac:dyDescent="0.3">
      <c r="A529" s="10" t="s">
        <v>53614</v>
      </c>
      <c r="B529" s="10" t="s">
        <v>53598</v>
      </c>
      <c r="C529" s="10" t="s">
        <v>53615</v>
      </c>
      <c r="D529" s="10" t="s">
        <v>52830</v>
      </c>
      <c r="E529" s="10" t="s">
        <v>52852</v>
      </c>
      <c r="G529" s="10" t="s">
        <v>52831</v>
      </c>
      <c r="I529" s="10" t="s">
        <v>13568</v>
      </c>
      <c r="K529" s="10" t="s">
        <v>52832</v>
      </c>
      <c r="L529" t="s">
        <v>51962</v>
      </c>
      <c r="M529">
        <v>1</v>
      </c>
    </row>
    <row r="530" spans="1:13" hidden="1" x14ac:dyDescent="0.3">
      <c r="A530" s="10" t="s">
        <v>53616</v>
      </c>
      <c r="B530" s="10" t="s">
        <v>53598</v>
      </c>
      <c r="C530" s="10" t="s">
        <v>53617</v>
      </c>
      <c r="D530" s="10" t="s">
        <v>52830</v>
      </c>
      <c r="E530" s="10" t="s">
        <v>52852</v>
      </c>
      <c r="G530" s="10" t="s">
        <v>52831</v>
      </c>
      <c r="I530" s="10" t="s">
        <v>13568</v>
      </c>
      <c r="K530" s="10" t="s">
        <v>52832</v>
      </c>
      <c r="L530" t="s">
        <v>51962</v>
      </c>
      <c r="M530">
        <v>1</v>
      </c>
    </row>
    <row r="531" spans="1:13" hidden="1" x14ac:dyDescent="0.3">
      <c r="A531" s="10" t="s">
        <v>53618</v>
      </c>
      <c r="B531" s="10" t="s">
        <v>53598</v>
      </c>
      <c r="C531" s="10" t="s">
        <v>53619</v>
      </c>
      <c r="D531" s="10" t="s">
        <v>52830</v>
      </c>
      <c r="E531" s="10" t="s">
        <v>52852</v>
      </c>
      <c r="G531" s="10" t="s">
        <v>52831</v>
      </c>
      <c r="I531" s="10" t="s">
        <v>13568</v>
      </c>
      <c r="K531" s="10" t="s">
        <v>52832</v>
      </c>
      <c r="L531" t="s">
        <v>51962</v>
      </c>
      <c r="M531">
        <v>1</v>
      </c>
    </row>
    <row r="532" spans="1:13" hidden="1" x14ac:dyDescent="0.3">
      <c r="A532" s="10" t="s">
        <v>53620</v>
      </c>
      <c r="B532" s="10" t="s">
        <v>53598</v>
      </c>
      <c r="C532" s="10" t="s">
        <v>53621</v>
      </c>
      <c r="D532" s="10" t="s">
        <v>52830</v>
      </c>
      <c r="E532" s="10" t="s">
        <v>52852</v>
      </c>
      <c r="G532" s="10" t="s">
        <v>52831</v>
      </c>
      <c r="I532" s="10" t="s">
        <v>13568</v>
      </c>
      <c r="K532" s="10" t="s">
        <v>52832</v>
      </c>
      <c r="L532" t="s">
        <v>51962</v>
      </c>
      <c r="M532">
        <v>1</v>
      </c>
    </row>
    <row r="533" spans="1:13" hidden="1" x14ac:dyDescent="0.3">
      <c r="A533" s="10" t="s">
        <v>53622</v>
      </c>
      <c r="B533" s="10" t="s">
        <v>53598</v>
      </c>
      <c r="C533" s="10" t="s">
        <v>53623</v>
      </c>
      <c r="D533" s="10" t="s">
        <v>52830</v>
      </c>
      <c r="E533" s="10" t="s">
        <v>52852</v>
      </c>
      <c r="G533" s="10" t="s">
        <v>52831</v>
      </c>
      <c r="I533" s="10" t="s">
        <v>13568</v>
      </c>
      <c r="K533" s="10" t="s">
        <v>52832</v>
      </c>
      <c r="L533" t="s">
        <v>51962</v>
      </c>
      <c r="M533">
        <v>1</v>
      </c>
    </row>
    <row r="534" spans="1:13" hidden="1" x14ac:dyDescent="0.3">
      <c r="A534" s="10" t="s">
        <v>53624</v>
      </c>
      <c r="B534" s="10" t="s">
        <v>53598</v>
      </c>
      <c r="C534" s="10" t="s">
        <v>53625</v>
      </c>
      <c r="D534" s="10" t="s">
        <v>52830</v>
      </c>
      <c r="E534" s="10" t="s">
        <v>52852</v>
      </c>
      <c r="G534" s="10" t="s">
        <v>52831</v>
      </c>
      <c r="I534" s="10" t="s">
        <v>13568</v>
      </c>
      <c r="K534" s="10" t="s">
        <v>52832</v>
      </c>
      <c r="L534" t="s">
        <v>51962</v>
      </c>
      <c r="M534">
        <v>1</v>
      </c>
    </row>
    <row r="535" spans="1:13" hidden="1" x14ac:dyDescent="0.3">
      <c r="A535" s="10" t="s">
        <v>53626</v>
      </c>
      <c r="B535" s="10" t="s">
        <v>53598</v>
      </c>
      <c r="C535" s="10" t="s">
        <v>53627</v>
      </c>
      <c r="D535" s="10" t="s">
        <v>52830</v>
      </c>
      <c r="E535" s="10" t="s">
        <v>52852</v>
      </c>
      <c r="G535" s="10" t="s">
        <v>52831</v>
      </c>
      <c r="I535" s="10" t="s">
        <v>13568</v>
      </c>
      <c r="K535" s="10" t="s">
        <v>52832</v>
      </c>
      <c r="L535" t="s">
        <v>51962</v>
      </c>
      <c r="M535">
        <v>1</v>
      </c>
    </row>
    <row r="536" spans="1:13" hidden="1" x14ac:dyDescent="0.3">
      <c r="A536" s="10" t="s">
        <v>53628</v>
      </c>
      <c r="B536" s="10" t="s">
        <v>53598</v>
      </c>
      <c r="C536" s="10" t="s">
        <v>53629</v>
      </c>
      <c r="D536" s="10" t="s">
        <v>52830</v>
      </c>
      <c r="E536" s="10" t="s">
        <v>52852</v>
      </c>
      <c r="G536" s="10" t="s">
        <v>52831</v>
      </c>
      <c r="I536" s="10" t="s">
        <v>13568</v>
      </c>
      <c r="K536" s="10" t="s">
        <v>52832</v>
      </c>
      <c r="L536" t="s">
        <v>51962</v>
      </c>
      <c r="M536">
        <v>1</v>
      </c>
    </row>
    <row r="537" spans="1:13" x14ac:dyDescent="0.3">
      <c r="A537" s="10" t="s">
        <v>53630</v>
      </c>
      <c r="B537" s="10" t="s">
        <v>53631</v>
      </c>
      <c r="C537" s="10" t="s">
        <v>53632</v>
      </c>
      <c r="D537" s="2" t="s">
        <v>52830</v>
      </c>
      <c r="E537" s="10" t="s">
        <v>34708</v>
      </c>
      <c r="F537" t="str">
        <f>IF(COUNTIF(H537:J537,"used")&gt;0,"y","")</f>
        <v/>
      </c>
      <c r="G537" s="10" t="s">
        <v>52831</v>
      </c>
      <c r="H537" t="s">
        <v>13568</v>
      </c>
      <c r="I537" s="10" t="s">
        <v>13568</v>
      </c>
      <c r="J537" t="s">
        <v>13568</v>
      </c>
      <c r="K537" s="2" t="s">
        <v>52832</v>
      </c>
      <c r="L537" t="s">
        <v>51962</v>
      </c>
      <c r="M537">
        <v>1</v>
      </c>
    </row>
    <row r="538" spans="1:13" hidden="1" x14ac:dyDescent="0.3">
      <c r="A538" s="10" t="s">
        <v>53633</v>
      </c>
      <c r="B538" s="10" t="s">
        <v>53634</v>
      </c>
      <c r="C538" s="10" t="s">
        <v>53635</v>
      </c>
      <c r="D538" s="10" t="s">
        <v>52830</v>
      </c>
      <c r="E538" s="10" t="s">
        <v>52836</v>
      </c>
      <c r="G538" s="10" t="s">
        <v>52831</v>
      </c>
      <c r="I538" s="10" t="s">
        <v>13568</v>
      </c>
      <c r="K538" s="10" t="s">
        <v>52832</v>
      </c>
      <c r="L538" t="s">
        <v>51962</v>
      </c>
      <c r="M538">
        <v>1</v>
      </c>
    </row>
    <row r="539" spans="1:13" hidden="1" x14ac:dyDescent="0.3">
      <c r="A539" s="10" t="s">
        <v>53636</v>
      </c>
      <c r="B539" s="10" t="s">
        <v>53637</v>
      </c>
      <c r="C539" s="10" t="s">
        <v>53638</v>
      </c>
      <c r="D539" s="10" t="s">
        <v>52830</v>
      </c>
      <c r="E539" s="10" t="s">
        <v>53639</v>
      </c>
      <c r="G539" s="10" t="s">
        <v>52831</v>
      </c>
      <c r="I539" s="10" t="s">
        <v>13568</v>
      </c>
      <c r="K539" s="10" t="s">
        <v>52832</v>
      </c>
      <c r="L539" t="s">
        <v>51962</v>
      </c>
      <c r="M539">
        <v>1</v>
      </c>
    </row>
    <row r="540" spans="1:13" hidden="1" x14ac:dyDescent="0.3">
      <c r="A540" s="10" t="s">
        <v>53640</v>
      </c>
      <c r="B540" s="10" t="s">
        <v>53641</v>
      </c>
      <c r="C540" s="10" t="s">
        <v>53642</v>
      </c>
      <c r="D540" s="10" t="s">
        <v>52830</v>
      </c>
      <c r="E540" s="10" t="s">
        <v>53643</v>
      </c>
      <c r="G540" s="10" t="s">
        <v>52831</v>
      </c>
      <c r="I540" s="10" t="s">
        <v>13568</v>
      </c>
      <c r="K540" s="10" t="s">
        <v>52832</v>
      </c>
      <c r="L540" t="s">
        <v>51962</v>
      </c>
      <c r="M540">
        <v>1</v>
      </c>
    </row>
    <row r="541" spans="1:13" hidden="1" x14ac:dyDescent="0.3">
      <c r="A541" s="10" t="s">
        <v>53644</v>
      </c>
      <c r="B541" s="10" t="s">
        <v>53645</v>
      </c>
      <c r="C541" s="10" t="s">
        <v>53646</v>
      </c>
      <c r="D541" s="10" t="s">
        <v>52830</v>
      </c>
      <c r="E541" s="10" t="s">
        <v>52848</v>
      </c>
      <c r="G541" s="10" t="s">
        <v>52831</v>
      </c>
      <c r="I541" s="10" t="s">
        <v>13568</v>
      </c>
      <c r="K541" s="10" t="s">
        <v>52832</v>
      </c>
      <c r="L541" t="s">
        <v>51962</v>
      </c>
      <c r="M541">
        <v>1</v>
      </c>
    </row>
    <row r="542" spans="1:13" hidden="1" x14ac:dyDescent="0.3">
      <c r="A542" s="10" t="s">
        <v>53647</v>
      </c>
      <c r="B542" s="10" t="s">
        <v>53648</v>
      </c>
      <c r="C542" s="10" t="s">
        <v>53649</v>
      </c>
      <c r="D542" s="10" t="s">
        <v>52830</v>
      </c>
      <c r="E542" s="10" t="s">
        <v>52852</v>
      </c>
      <c r="G542" s="10" t="s">
        <v>52831</v>
      </c>
      <c r="I542" s="10" t="s">
        <v>13568</v>
      </c>
      <c r="K542" s="10" t="s">
        <v>52832</v>
      </c>
      <c r="L542" t="s">
        <v>51962</v>
      </c>
      <c r="M542">
        <v>1</v>
      </c>
    </row>
    <row r="543" spans="1:13" hidden="1" x14ac:dyDescent="0.3">
      <c r="A543" s="10" t="s">
        <v>53650</v>
      </c>
      <c r="B543" s="10" t="s">
        <v>53651</v>
      </c>
      <c r="C543" s="10" t="s">
        <v>53652</v>
      </c>
      <c r="D543" s="10" t="s">
        <v>52830</v>
      </c>
      <c r="E543" s="10" t="s">
        <v>53653</v>
      </c>
      <c r="G543" s="10" t="s">
        <v>52831</v>
      </c>
      <c r="I543" s="10" t="s">
        <v>13568</v>
      </c>
      <c r="K543" s="10" t="s">
        <v>52832</v>
      </c>
      <c r="L543" t="s">
        <v>51962</v>
      </c>
      <c r="M543">
        <v>1</v>
      </c>
    </row>
    <row r="544" spans="1:13" hidden="1" x14ac:dyDescent="0.3">
      <c r="A544" s="10" t="s">
        <v>53654</v>
      </c>
      <c r="B544" s="10" t="s">
        <v>53655</v>
      </c>
      <c r="C544" s="10" t="s">
        <v>53656</v>
      </c>
      <c r="D544" s="10" t="s">
        <v>52830</v>
      </c>
      <c r="E544" s="10" t="s">
        <v>53657</v>
      </c>
      <c r="G544" s="10" t="s">
        <v>52831</v>
      </c>
      <c r="I544" s="10" t="s">
        <v>13568</v>
      </c>
      <c r="K544" s="10" t="s">
        <v>52832</v>
      </c>
      <c r="L544" t="s">
        <v>51962</v>
      </c>
      <c r="M544">
        <v>1</v>
      </c>
    </row>
    <row r="545" spans="1:13" hidden="1" x14ac:dyDescent="0.3">
      <c r="A545" s="10" t="s">
        <v>53658</v>
      </c>
      <c r="B545" s="10" t="s">
        <v>53659</v>
      </c>
      <c r="C545" s="10" t="s">
        <v>53660</v>
      </c>
      <c r="D545" s="10" t="s">
        <v>52864</v>
      </c>
      <c r="E545" s="10" t="s">
        <v>53661</v>
      </c>
      <c r="G545" s="10" t="s">
        <v>52831</v>
      </c>
      <c r="I545" s="10" t="s">
        <v>13568</v>
      </c>
      <c r="K545" s="10" t="s">
        <v>52832</v>
      </c>
      <c r="L545" t="s">
        <v>51962</v>
      </c>
      <c r="M545">
        <v>22</v>
      </c>
    </row>
    <row r="546" spans="1:13" hidden="1" x14ac:dyDescent="0.3">
      <c r="A546" s="10" t="s">
        <v>53662</v>
      </c>
      <c r="B546" s="10" t="s">
        <v>53663</v>
      </c>
      <c r="C546" s="10" t="s">
        <v>53664</v>
      </c>
      <c r="D546" s="10" t="s">
        <v>52830</v>
      </c>
      <c r="E546" s="10" t="s">
        <v>53665</v>
      </c>
      <c r="G546" s="10" t="s">
        <v>52831</v>
      </c>
      <c r="I546" s="10" t="s">
        <v>13568</v>
      </c>
      <c r="K546" s="10" t="s">
        <v>52832</v>
      </c>
      <c r="L546" t="s">
        <v>51962</v>
      </c>
      <c r="M546">
        <v>1</v>
      </c>
    </row>
    <row r="547" spans="1:13" hidden="1" x14ac:dyDescent="0.3">
      <c r="A547" s="10" t="s">
        <v>53666</v>
      </c>
      <c r="B547" s="10" t="s">
        <v>53663</v>
      </c>
      <c r="C547" s="10" t="s">
        <v>53667</v>
      </c>
      <c r="D547" s="10" t="s">
        <v>52830</v>
      </c>
      <c r="E547" s="10" t="s">
        <v>53668</v>
      </c>
      <c r="G547" s="10" t="s">
        <v>52831</v>
      </c>
      <c r="I547" s="10" t="s">
        <v>13568</v>
      </c>
      <c r="K547" s="10" t="s">
        <v>52832</v>
      </c>
      <c r="L547" t="s">
        <v>51962</v>
      </c>
      <c r="M547">
        <v>1</v>
      </c>
    </row>
    <row r="548" spans="1:13" hidden="1" x14ac:dyDescent="0.3">
      <c r="A548" s="10" t="s">
        <v>53669</v>
      </c>
      <c r="B548" s="10" t="s">
        <v>53663</v>
      </c>
      <c r="C548" s="10" t="s">
        <v>53670</v>
      </c>
      <c r="D548" s="10" t="s">
        <v>52830</v>
      </c>
      <c r="E548" s="10" t="s">
        <v>53671</v>
      </c>
      <c r="G548" s="10" t="s">
        <v>52831</v>
      </c>
      <c r="I548" s="10" t="s">
        <v>13568</v>
      </c>
      <c r="K548" s="10" t="s">
        <v>52832</v>
      </c>
      <c r="L548" t="s">
        <v>51962</v>
      </c>
      <c r="M548">
        <v>1</v>
      </c>
    </row>
    <row r="549" spans="1:13" hidden="1" x14ac:dyDescent="0.3">
      <c r="A549" s="10" t="s">
        <v>53672</v>
      </c>
      <c r="B549" s="10" t="s">
        <v>53663</v>
      </c>
      <c r="C549" s="10" t="s">
        <v>53673</v>
      </c>
      <c r="D549" s="10" t="s">
        <v>52830</v>
      </c>
      <c r="E549" s="10" t="s">
        <v>53674</v>
      </c>
      <c r="G549" s="10" t="s">
        <v>52831</v>
      </c>
      <c r="I549" s="10" t="s">
        <v>13568</v>
      </c>
      <c r="K549" s="10" t="s">
        <v>52832</v>
      </c>
      <c r="L549" t="s">
        <v>51962</v>
      </c>
      <c r="M549">
        <v>1</v>
      </c>
    </row>
    <row r="550" spans="1:13" hidden="1" x14ac:dyDescent="0.3">
      <c r="A550" s="10" t="s">
        <v>53675</v>
      </c>
      <c r="B550" s="10" t="s">
        <v>53663</v>
      </c>
      <c r="C550" s="10" t="s">
        <v>53676</v>
      </c>
      <c r="D550" s="10" t="s">
        <v>52830</v>
      </c>
      <c r="E550" s="10" t="s">
        <v>53677</v>
      </c>
      <c r="G550" s="10" t="s">
        <v>52831</v>
      </c>
      <c r="I550" s="10" t="s">
        <v>13568</v>
      </c>
      <c r="K550" s="10" t="s">
        <v>52832</v>
      </c>
      <c r="L550" t="s">
        <v>51962</v>
      </c>
      <c r="M550">
        <v>1</v>
      </c>
    </row>
    <row r="551" spans="1:13" hidden="1" x14ac:dyDescent="0.3">
      <c r="A551" s="10" t="s">
        <v>53678</v>
      </c>
      <c r="B551" s="10" t="s">
        <v>53663</v>
      </c>
      <c r="C551" s="10" t="s">
        <v>53679</v>
      </c>
      <c r="D551" s="10" t="s">
        <v>52830</v>
      </c>
      <c r="E551" s="10" t="s">
        <v>53680</v>
      </c>
      <c r="G551" s="10" t="s">
        <v>52831</v>
      </c>
      <c r="I551" s="10" t="s">
        <v>13568</v>
      </c>
      <c r="K551" s="10" t="s">
        <v>52832</v>
      </c>
      <c r="L551" t="s">
        <v>51962</v>
      </c>
      <c r="M551">
        <v>1</v>
      </c>
    </row>
    <row r="552" spans="1:13" hidden="1" x14ac:dyDescent="0.3">
      <c r="A552" s="10" t="s">
        <v>53681</v>
      </c>
      <c r="B552" s="10" t="s">
        <v>53663</v>
      </c>
      <c r="C552" s="10" t="s">
        <v>53682</v>
      </c>
      <c r="D552" s="10" t="s">
        <v>52830</v>
      </c>
      <c r="E552" s="10" t="s">
        <v>53683</v>
      </c>
      <c r="G552" s="10" t="s">
        <v>52831</v>
      </c>
      <c r="I552" s="10" t="s">
        <v>13568</v>
      </c>
      <c r="K552" s="10" t="s">
        <v>52832</v>
      </c>
      <c r="L552" t="s">
        <v>51962</v>
      </c>
      <c r="M552">
        <v>1</v>
      </c>
    </row>
    <row r="553" spans="1:13" hidden="1" x14ac:dyDescent="0.3">
      <c r="A553" s="10" t="s">
        <v>53684</v>
      </c>
      <c r="B553" s="10" t="s">
        <v>53663</v>
      </c>
      <c r="C553" s="10" t="s">
        <v>53685</v>
      </c>
      <c r="D553" s="10" t="s">
        <v>52830</v>
      </c>
      <c r="E553" s="10" t="s">
        <v>53686</v>
      </c>
      <c r="G553" s="10" t="s">
        <v>52831</v>
      </c>
      <c r="I553" s="10" t="s">
        <v>13568</v>
      </c>
      <c r="K553" s="10" t="s">
        <v>52832</v>
      </c>
      <c r="L553" t="s">
        <v>51962</v>
      </c>
      <c r="M553">
        <v>1</v>
      </c>
    </row>
    <row r="554" spans="1:13" hidden="1" x14ac:dyDescent="0.3">
      <c r="A554" s="10" t="s">
        <v>53687</v>
      </c>
      <c r="B554" s="10" t="s">
        <v>53663</v>
      </c>
      <c r="C554" s="10" t="s">
        <v>53688</v>
      </c>
      <c r="D554" s="10" t="s">
        <v>52830</v>
      </c>
      <c r="E554" s="10" t="s">
        <v>53689</v>
      </c>
      <c r="G554" s="10" t="s">
        <v>52831</v>
      </c>
      <c r="I554" s="10" t="s">
        <v>13568</v>
      </c>
      <c r="K554" s="10" t="s">
        <v>52832</v>
      </c>
      <c r="L554" t="s">
        <v>51962</v>
      </c>
      <c r="M554">
        <v>1</v>
      </c>
    </row>
    <row r="555" spans="1:13" hidden="1" x14ac:dyDescent="0.3">
      <c r="A555" s="10" t="s">
        <v>53690</v>
      </c>
      <c r="B555" s="10" t="s">
        <v>53663</v>
      </c>
      <c r="C555" s="10" t="s">
        <v>53691</v>
      </c>
      <c r="D555" s="10" t="s">
        <v>52830</v>
      </c>
      <c r="E555" s="10" t="s">
        <v>53692</v>
      </c>
      <c r="G555" s="10" t="s">
        <v>52831</v>
      </c>
      <c r="I555" s="10" t="s">
        <v>13568</v>
      </c>
      <c r="K555" s="10" t="s">
        <v>52832</v>
      </c>
      <c r="L555" t="s">
        <v>51962</v>
      </c>
      <c r="M555">
        <v>1</v>
      </c>
    </row>
    <row r="556" spans="1:13" x14ac:dyDescent="0.3">
      <c r="A556" s="10" t="s">
        <v>53693</v>
      </c>
      <c r="B556" s="10" t="s">
        <v>53694</v>
      </c>
      <c r="C556" s="10" t="s">
        <v>53695</v>
      </c>
      <c r="D556" s="10" t="s">
        <v>34708</v>
      </c>
      <c r="E556" s="10" t="s">
        <v>34708</v>
      </c>
      <c r="F556" t="str">
        <f>IF(COUNTIF(H556:J556,"used")&gt;0,"y","")</f>
        <v/>
      </c>
      <c r="G556"/>
      <c r="H556" t="s">
        <v>13568</v>
      </c>
      <c r="I556" s="10"/>
      <c r="J556" t="s">
        <v>13568</v>
      </c>
      <c r="K556" s="10" t="s">
        <v>51982</v>
      </c>
      <c r="M556">
        <v>2</v>
      </c>
    </row>
    <row r="557" spans="1:13" hidden="1" x14ac:dyDescent="0.3">
      <c r="A557" s="10" t="s">
        <v>53696</v>
      </c>
      <c r="B557" s="10" t="s">
        <v>53663</v>
      </c>
      <c r="C557" s="10" t="s">
        <v>53697</v>
      </c>
      <c r="D557" s="10" t="s">
        <v>52830</v>
      </c>
      <c r="E557" s="10" t="s">
        <v>53698</v>
      </c>
      <c r="G557" s="10" t="s">
        <v>52831</v>
      </c>
      <c r="I557" s="10" t="s">
        <v>13568</v>
      </c>
      <c r="K557" s="10" t="s">
        <v>52832</v>
      </c>
      <c r="L557" t="s">
        <v>51962</v>
      </c>
      <c r="M557">
        <v>1</v>
      </c>
    </row>
    <row r="558" spans="1:13" hidden="1" x14ac:dyDescent="0.3">
      <c r="A558" s="10" t="s">
        <v>53699</v>
      </c>
      <c r="B558" s="10" t="s">
        <v>53663</v>
      </c>
      <c r="C558" s="10" t="s">
        <v>53700</v>
      </c>
      <c r="D558" s="10" t="s">
        <v>52830</v>
      </c>
      <c r="E558" s="10" t="s">
        <v>53701</v>
      </c>
      <c r="G558" s="10" t="s">
        <v>52831</v>
      </c>
      <c r="I558" s="10" t="s">
        <v>13568</v>
      </c>
      <c r="K558" s="10" t="s">
        <v>52832</v>
      </c>
      <c r="L558" t="s">
        <v>51962</v>
      </c>
      <c r="M558">
        <v>1</v>
      </c>
    </row>
    <row r="559" spans="1:13" hidden="1" x14ac:dyDescent="0.3">
      <c r="A559" s="10" t="s">
        <v>53702</v>
      </c>
      <c r="B559" s="10" t="s">
        <v>53663</v>
      </c>
      <c r="C559" s="10" t="s">
        <v>53703</v>
      </c>
      <c r="D559" s="10" t="s">
        <v>52830</v>
      </c>
      <c r="E559" s="10" t="s">
        <v>53704</v>
      </c>
      <c r="G559" s="10" t="s">
        <v>52831</v>
      </c>
      <c r="I559" s="10" t="s">
        <v>13568</v>
      </c>
      <c r="K559" s="10" t="s">
        <v>52832</v>
      </c>
      <c r="L559" t="s">
        <v>51962</v>
      </c>
      <c r="M559">
        <v>1</v>
      </c>
    </row>
    <row r="560" spans="1:13" hidden="1" x14ac:dyDescent="0.3">
      <c r="A560" s="10" t="s">
        <v>53705</v>
      </c>
      <c r="B560" s="10" t="s">
        <v>53663</v>
      </c>
      <c r="C560" s="10" t="s">
        <v>53706</v>
      </c>
      <c r="D560" s="10" t="s">
        <v>52830</v>
      </c>
      <c r="E560" s="10" t="s">
        <v>53707</v>
      </c>
      <c r="G560" s="10" t="s">
        <v>52831</v>
      </c>
      <c r="I560" s="10" t="s">
        <v>13568</v>
      </c>
      <c r="K560" s="10" t="s">
        <v>52832</v>
      </c>
      <c r="L560" t="s">
        <v>51962</v>
      </c>
      <c r="M560">
        <v>1</v>
      </c>
    </row>
    <row r="561" spans="1:13" hidden="1" x14ac:dyDescent="0.3">
      <c r="A561" s="10" t="s">
        <v>53708</v>
      </c>
      <c r="B561" s="10" t="s">
        <v>53663</v>
      </c>
      <c r="C561" s="10" t="s">
        <v>53709</v>
      </c>
      <c r="D561" s="10" t="s">
        <v>52830</v>
      </c>
      <c r="E561" s="10" t="s">
        <v>53710</v>
      </c>
      <c r="G561" s="10" t="s">
        <v>52831</v>
      </c>
      <c r="I561" s="10" t="s">
        <v>13568</v>
      </c>
      <c r="K561" s="10" t="s">
        <v>52832</v>
      </c>
      <c r="L561" t="s">
        <v>51962</v>
      </c>
      <c r="M561">
        <v>1</v>
      </c>
    </row>
    <row r="562" spans="1:13" hidden="1" x14ac:dyDescent="0.3">
      <c r="A562" s="10" t="s">
        <v>53711</v>
      </c>
      <c r="B562" s="10" t="s">
        <v>53663</v>
      </c>
      <c r="C562" s="10" t="s">
        <v>53712</v>
      </c>
      <c r="D562" s="10" t="s">
        <v>52830</v>
      </c>
      <c r="E562" s="10" t="s">
        <v>53713</v>
      </c>
      <c r="G562" s="10" t="s">
        <v>52831</v>
      </c>
      <c r="I562" s="10" t="s">
        <v>13568</v>
      </c>
      <c r="K562" s="10" t="s">
        <v>52832</v>
      </c>
      <c r="L562" t="s">
        <v>51962</v>
      </c>
      <c r="M562">
        <v>1</v>
      </c>
    </row>
    <row r="563" spans="1:13" hidden="1" x14ac:dyDescent="0.3">
      <c r="A563" s="10" t="s">
        <v>53714</v>
      </c>
      <c r="B563" s="10" t="s">
        <v>53663</v>
      </c>
      <c r="C563" s="10" t="s">
        <v>53715</v>
      </c>
      <c r="D563" s="10" t="s">
        <v>52830</v>
      </c>
      <c r="E563" s="10" t="s">
        <v>53716</v>
      </c>
      <c r="G563" s="10" t="s">
        <v>52831</v>
      </c>
      <c r="I563" s="10" t="s">
        <v>13568</v>
      </c>
      <c r="K563" s="10" t="s">
        <v>52832</v>
      </c>
      <c r="L563" t="s">
        <v>51962</v>
      </c>
      <c r="M563">
        <v>1</v>
      </c>
    </row>
    <row r="564" spans="1:13" hidden="1" x14ac:dyDescent="0.3">
      <c r="A564" s="10" t="s">
        <v>53717</v>
      </c>
      <c r="B564" s="10" t="s">
        <v>53663</v>
      </c>
      <c r="C564" s="10" t="s">
        <v>53718</v>
      </c>
      <c r="D564" s="10" t="s">
        <v>52830</v>
      </c>
      <c r="E564" s="10" t="s">
        <v>53719</v>
      </c>
      <c r="G564" s="10" t="s">
        <v>52831</v>
      </c>
      <c r="I564" s="10" t="s">
        <v>13568</v>
      </c>
      <c r="K564" s="10" t="s">
        <v>52832</v>
      </c>
      <c r="L564" t="s">
        <v>51962</v>
      </c>
      <c r="M564">
        <v>1</v>
      </c>
    </row>
    <row r="565" spans="1:13" hidden="1" x14ac:dyDescent="0.3">
      <c r="A565" s="10" t="s">
        <v>53720</v>
      </c>
      <c r="B565" s="10" t="s">
        <v>53663</v>
      </c>
      <c r="C565" s="10" t="s">
        <v>53721</v>
      </c>
      <c r="D565" s="10" t="s">
        <v>52830</v>
      </c>
      <c r="E565" s="10" t="s">
        <v>53722</v>
      </c>
      <c r="G565" s="10" t="s">
        <v>52831</v>
      </c>
      <c r="I565" s="10" t="s">
        <v>13568</v>
      </c>
      <c r="K565" s="10" t="s">
        <v>52832</v>
      </c>
      <c r="L565" t="s">
        <v>51962</v>
      </c>
      <c r="M565">
        <v>1</v>
      </c>
    </row>
    <row r="566" spans="1:13" hidden="1" x14ac:dyDescent="0.3">
      <c r="A566" s="10" t="s">
        <v>53723</v>
      </c>
      <c r="B566" s="10" t="s">
        <v>53663</v>
      </c>
      <c r="C566" s="10" t="s">
        <v>53724</v>
      </c>
      <c r="D566" s="10" t="s">
        <v>52830</v>
      </c>
      <c r="E566" s="10" t="s">
        <v>53725</v>
      </c>
      <c r="G566" s="10" t="s">
        <v>52831</v>
      </c>
      <c r="I566" s="10" t="s">
        <v>13568</v>
      </c>
      <c r="K566" s="10" t="s">
        <v>52832</v>
      </c>
      <c r="L566" t="s">
        <v>51962</v>
      </c>
      <c r="M566">
        <v>1</v>
      </c>
    </row>
    <row r="567" spans="1:13" hidden="1" x14ac:dyDescent="0.3">
      <c r="A567" s="10" t="s">
        <v>53726</v>
      </c>
      <c r="B567" s="10" t="s">
        <v>53663</v>
      </c>
      <c r="C567" s="10" t="s">
        <v>53727</v>
      </c>
      <c r="D567" s="10" t="s">
        <v>52830</v>
      </c>
      <c r="E567" s="10" t="s">
        <v>53728</v>
      </c>
      <c r="G567" s="10" t="s">
        <v>52831</v>
      </c>
      <c r="I567" s="10" t="s">
        <v>13568</v>
      </c>
      <c r="K567" s="10" t="s">
        <v>52832</v>
      </c>
      <c r="L567" t="s">
        <v>51962</v>
      </c>
      <c r="M567">
        <v>1</v>
      </c>
    </row>
    <row r="568" spans="1:13" hidden="1" x14ac:dyDescent="0.3">
      <c r="A568" s="10" t="s">
        <v>53729</v>
      </c>
      <c r="B568" s="10" t="s">
        <v>53663</v>
      </c>
      <c r="C568" s="10" t="s">
        <v>53730</v>
      </c>
      <c r="D568" s="10" t="s">
        <v>52830</v>
      </c>
      <c r="E568" s="10" t="s">
        <v>53731</v>
      </c>
      <c r="G568" s="10" t="s">
        <v>52831</v>
      </c>
      <c r="I568" s="10" t="s">
        <v>13568</v>
      </c>
      <c r="K568" s="10" t="s">
        <v>52832</v>
      </c>
      <c r="L568" t="s">
        <v>51962</v>
      </c>
      <c r="M568">
        <v>1</v>
      </c>
    </row>
    <row r="569" spans="1:13" hidden="1" x14ac:dyDescent="0.3">
      <c r="A569" s="10" t="s">
        <v>53732</v>
      </c>
      <c r="B569" s="10" t="s">
        <v>53663</v>
      </c>
      <c r="C569" s="10" t="s">
        <v>53733</v>
      </c>
      <c r="D569" s="10" t="s">
        <v>52830</v>
      </c>
      <c r="E569" s="10" t="s">
        <v>53734</v>
      </c>
      <c r="G569" s="10" t="s">
        <v>52831</v>
      </c>
      <c r="I569" s="10" t="s">
        <v>13568</v>
      </c>
      <c r="K569" s="10" t="s">
        <v>52832</v>
      </c>
      <c r="L569" t="s">
        <v>51962</v>
      </c>
      <c r="M569">
        <v>1</v>
      </c>
    </row>
    <row r="570" spans="1:13" hidden="1" x14ac:dyDescent="0.3">
      <c r="A570" s="10" t="s">
        <v>53735</v>
      </c>
      <c r="B570" s="10" t="s">
        <v>53663</v>
      </c>
      <c r="C570" s="10" t="s">
        <v>53736</v>
      </c>
      <c r="D570" s="10" t="s">
        <v>52830</v>
      </c>
      <c r="E570" s="10" t="s">
        <v>53737</v>
      </c>
      <c r="G570" s="10" t="s">
        <v>52831</v>
      </c>
      <c r="I570" s="10" t="s">
        <v>13568</v>
      </c>
      <c r="K570" s="10" t="s">
        <v>52832</v>
      </c>
      <c r="L570" t="s">
        <v>51962</v>
      </c>
      <c r="M570">
        <v>1</v>
      </c>
    </row>
    <row r="571" spans="1:13" hidden="1" x14ac:dyDescent="0.3">
      <c r="A571" s="10" t="s">
        <v>53738</v>
      </c>
      <c r="B571" s="10" t="s">
        <v>53663</v>
      </c>
      <c r="C571" s="10" t="s">
        <v>53739</v>
      </c>
      <c r="D571" s="10" t="s">
        <v>52830</v>
      </c>
      <c r="E571" s="10" t="s">
        <v>53740</v>
      </c>
      <c r="G571" s="10" t="s">
        <v>52831</v>
      </c>
      <c r="I571" s="10" t="s">
        <v>13568</v>
      </c>
      <c r="K571" s="10" t="s">
        <v>52832</v>
      </c>
      <c r="L571" t="s">
        <v>51962</v>
      </c>
      <c r="M571">
        <v>1</v>
      </c>
    </row>
    <row r="572" spans="1:13" hidden="1" x14ac:dyDescent="0.3">
      <c r="A572" s="10" t="s">
        <v>53741</v>
      </c>
      <c r="B572" s="10" t="s">
        <v>53663</v>
      </c>
      <c r="C572" s="10" t="s">
        <v>53742</v>
      </c>
      <c r="D572" s="10" t="s">
        <v>52830</v>
      </c>
      <c r="E572" s="10" t="s">
        <v>53743</v>
      </c>
      <c r="G572" s="10" t="s">
        <v>52831</v>
      </c>
      <c r="I572" s="10" t="s">
        <v>13568</v>
      </c>
      <c r="K572" s="10" t="s">
        <v>52832</v>
      </c>
      <c r="L572" t="s">
        <v>51962</v>
      </c>
      <c r="M572">
        <v>1</v>
      </c>
    </row>
    <row r="573" spans="1:13" hidden="1" x14ac:dyDescent="0.3">
      <c r="A573" s="10" t="s">
        <v>53744</v>
      </c>
      <c r="B573" s="10" t="s">
        <v>53663</v>
      </c>
      <c r="C573" s="10" t="s">
        <v>53745</v>
      </c>
      <c r="D573" s="10" t="s">
        <v>52830</v>
      </c>
      <c r="E573" s="10" t="s">
        <v>53746</v>
      </c>
      <c r="G573" s="10" t="s">
        <v>52831</v>
      </c>
      <c r="I573" s="10" t="s">
        <v>13568</v>
      </c>
      <c r="K573" s="10" t="s">
        <v>52832</v>
      </c>
      <c r="L573" t="s">
        <v>51962</v>
      </c>
      <c r="M573">
        <v>1</v>
      </c>
    </row>
    <row r="574" spans="1:13" hidden="1" x14ac:dyDescent="0.3">
      <c r="A574" s="10" t="s">
        <v>53747</v>
      </c>
      <c r="B574" s="10" t="s">
        <v>53663</v>
      </c>
      <c r="C574" s="10" t="s">
        <v>53748</v>
      </c>
      <c r="D574" s="10" t="s">
        <v>52830</v>
      </c>
      <c r="E574" s="10" t="s">
        <v>53749</v>
      </c>
      <c r="G574" s="10" t="s">
        <v>52831</v>
      </c>
      <c r="I574" s="10" t="s">
        <v>13568</v>
      </c>
      <c r="K574" s="10" t="s">
        <v>52832</v>
      </c>
      <c r="L574" t="s">
        <v>51962</v>
      </c>
      <c r="M574">
        <v>1</v>
      </c>
    </row>
    <row r="575" spans="1:13" hidden="1" x14ac:dyDescent="0.3">
      <c r="A575" s="10" t="s">
        <v>53750</v>
      </c>
      <c r="B575" s="10" t="s">
        <v>53663</v>
      </c>
      <c r="C575" s="10" t="s">
        <v>53751</v>
      </c>
      <c r="D575" s="10" t="s">
        <v>52830</v>
      </c>
      <c r="E575" s="10" t="s">
        <v>53752</v>
      </c>
      <c r="G575" s="10" t="s">
        <v>52831</v>
      </c>
      <c r="I575" s="10" t="s">
        <v>13568</v>
      </c>
      <c r="K575" s="10" t="s">
        <v>52832</v>
      </c>
      <c r="L575" t="s">
        <v>51962</v>
      </c>
      <c r="M575">
        <v>1</v>
      </c>
    </row>
    <row r="576" spans="1:13" hidden="1" x14ac:dyDescent="0.3">
      <c r="A576" s="10" t="s">
        <v>53753</v>
      </c>
      <c r="B576" s="10" t="s">
        <v>53663</v>
      </c>
      <c r="C576" s="10" t="s">
        <v>53754</v>
      </c>
      <c r="D576" s="10" t="s">
        <v>52830</v>
      </c>
      <c r="E576" s="10" t="s">
        <v>53755</v>
      </c>
      <c r="G576" s="10" t="s">
        <v>52831</v>
      </c>
      <c r="I576" s="10" t="s">
        <v>13568</v>
      </c>
      <c r="K576" s="10" t="s">
        <v>52832</v>
      </c>
      <c r="L576" t="s">
        <v>51962</v>
      </c>
      <c r="M576">
        <v>1</v>
      </c>
    </row>
    <row r="577" spans="1:13" hidden="1" x14ac:dyDescent="0.3">
      <c r="A577" s="10" t="s">
        <v>53756</v>
      </c>
      <c r="B577" s="10" t="s">
        <v>53663</v>
      </c>
      <c r="C577" s="10" t="s">
        <v>53757</v>
      </c>
      <c r="D577" s="10" t="s">
        <v>52830</v>
      </c>
      <c r="E577" s="10" t="s">
        <v>53758</v>
      </c>
      <c r="G577" s="10" t="s">
        <v>52831</v>
      </c>
      <c r="I577" s="10" t="s">
        <v>13568</v>
      </c>
      <c r="K577" s="10" t="s">
        <v>52832</v>
      </c>
      <c r="L577" t="s">
        <v>51962</v>
      </c>
      <c r="M577">
        <v>1</v>
      </c>
    </row>
    <row r="578" spans="1:13" hidden="1" x14ac:dyDescent="0.3">
      <c r="A578" s="10" t="s">
        <v>53759</v>
      </c>
      <c r="B578" s="10" t="s">
        <v>53663</v>
      </c>
      <c r="C578" s="10" t="s">
        <v>53760</v>
      </c>
      <c r="D578" s="10" t="s">
        <v>52830</v>
      </c>
      <c r="E578" s="10" t="s">
        <v>53761</v>
      </c>
      <c r="G578" s="10" t="s">
        <v>52831</v>
      </c>
      <c r="I578" s="10" t="s">
        <v>13568</v>
      </c>
      <c r="K578" s="10" t="s">
        <v>52832</v>
      </c>
      <c r="L578" t="s">
        <v>51962</v>
      </c>
      <c r="M578">
        <v>1</v>
      </c>
    </row>
    <row r="579" spans="1:13" hidden="1" x14ac:dyDescent="0.3">
      <c r="A579" s="10" t="s">
        <v>53762</v>
      </c>
      <c r="B579" s="10" t="s">
        <v>53663</v>
      </c>
      <c r="C579" s="10" t="s">
        <v>53763</v>
      </c>
      <c r="D579" s="10" t="s">
        <v>52864</v>
      </c>
      <c r="E579" s="10" t="s">
        <v>53764</v>
      </c>
      <c r="G579" s="10" t="s">
        <v>52831</v>
      </c>
      <c r="I579" s="10" t="s">
        <v>13568</v>
      </c>
      <c r="K579" s="10" t="s">
        <v>52832</v>
      </c>
      <c r="L579" t="s">
        <v>51962</v>
      </c>
      <c r="M579">
        <v>22</v>
      </c>
    </row>
    <row r="580" spans="1:13" hidden="1" x14ac:dyDescent="0.3">
      <c r="A580" s="10" t="s">
        <v>53765</v>
      </c>
      <c r="B580" s="10" t="s">
        <v>53663</v>
      </c>
      <c r="C580" s="10" t="s">
        <v>53766</v>
      </c>
      <c r="D580" s="10" t="s">
        <v>52864</v>
      </c>
      <c r="E580" s="10" t="s">
        <v>53767</v>
      </c>
      <c r="G580" s="10" t="s">
        <v>52831</v>
      </c>
      <c r="I580" s="10" t="s">
        <v>13568</v>
      </c>
      <c r="K580" s="10" t="s">
        <v>52832</v>
      </c>
      <c r="L580" t="s">
        <v>51962</v>
      </c>
      <c r="M580">
        <v>22</v>
      </c>
    </row>
    <row r="581" spans="1:13" hidden="1" x14ac:dyDescent="0.3">
      <c r="A581" s="10" t="s">
        <v>53768</v>
      </c>
      <c r="B581" s="10" t="s">
        <v>53769</v>
      </c>
      <c r="C581" s="10" t="s">
        <v>53770</v>
      </c>
      <c r="D581" s="10" t="s">
        <v>52280</v>
      </c>
      <c r="E581" s="10" t="s">
        <v>53771</v>
      </c>
      <c r="G581"/>
      <c r="I581" s="10" t="s">
        <v>13568</v>
      </c>
      <c r="K581" s="10" t="s">
        <v>52281</v>
      </c>
      <c r="M581">
        <v>3</v>
      </c>
    </row>
    <row r="582" spans="1:13" x14ac:dyDescent="0.3">
      <c r="A582" s="10" t="s">
        <v>53772</v>
      </c>
      <c r="B582" s="10" t="s">
        <v>53773</v>
      </c>
      <c r="C582" s="10" t="s">
        <v>53774</v>
      </c>
      <c r="D582" s="10" t="s">
        <v>34708</v>
      </c>
      <c r="E582" s="10" t="s">
        <v>34708</v>
      </c>
      <c r="F582" t="str">
        <f t="shared" ref="F582:F583" si="26">IF(COUNTIF(H582:J582,"used")&gt;0,"y","")</f>
        <v/>
      </c>
      <c r="G582"/>
      <c r="H582" t="s">
        <v>13568</v>
      </c>
      <c r="I582" s="10"/>
      <c r="J582" t="s">
        <v>13568</v>
      </c>
      <c r="K582" s="10" t="s">
        <v>51982</v>
      </c>
      <c r="M582">
        <v>2</v>
      </c>
    </row>
    <row r="583" spans="1:13" x14ac:dyDescent="0.3">
      <c r="A583" s="10" t="s">
        <v>53775</v>
      </c>
      <c r="B583" s="10" t="s">
        <v>45442</v>
      </c>
      <c r="C583" s="10" t="s">
        <v>53776</v>
      </c>
      <c r="D583" s="10" t="s">
        <v>52041</v>
      </c>
      <c r="E583" s="10" t="s">
        <v>53777</v>
      </c>
      <c r="F583" s="10" t="str">
        <f t="shared" si="26"/>
        <v/>
      </c>
      <c r="G583" s="10" t="s">
        <v>53778</v>
      </c>
      <c r="H583" t="s">
        <v>13568</v>
      </c>
      <c r="I583" s="10"/>
      <c r="J583" t="s">
        <v>13568</v>
      </c>
      <c r="K583" s="10" t="s">
        <v>52043</v>
      </c>
      <c r="M583">
        <v>29</v>
      </c>
    </row>
    <row r="584" spans="1:13" hidden="1" x14ac:dyDescent="0.3">
      <c r="A584" s="10" t="s">
        <v>53779</v>
      </c>
      <c r="B584" s="10" t="s">
        <v>53780</v>
      </c>
      <c r="C584" s="10" t="s">
        <v>53781</v>
      </c>
      <c r="D584" s="10" t="s">
        <v>52280</v>
      </c>
      <c r="E584" s="10" t="s">
        <v>53782</v>
      </c>
      <c r="G584"/>
      <c r="I584" s="10" t="s">
        <v>13568</v>
      </c>
      <c r="K584" s="10" t="s">
        <v>52281</v>
      </c>
      <c r="M584">
        <v>3</v>
      </c>
    </row>
    <row r="585" spans="1:13" hidden="1" x14ac:dyDescent="0.3">
      <c r="A585" s="10" t="s">
        <v>53783</v>
      </c>
      <c r="B585" s="10" t="s">
        <v>53784</v>
      </c>
      <c r="C585" s="10" t="s">
        <v>53785</v>
      </c>
      <c r="D585" s="10" t="s">
        <v>52280</v>
      </c>
      <c r="E585" s="10" t="s">
        <v>53786</v>
      </c>
      <c r="G585"/>
      <c r="I585" s="10" t="s">
        <v>13568</v>
      </c>
      <c r="K585" s="10" t="s">
        <v>52281</v>
      </c>
      <c r="M585">
        <v>3</v>
      </c>
    </row>
    <row r="586" spans="1:13" hidden="1" x14ac:dyDescent="0.3">
      <c r="A586" s="10" t="s">
        <v>53787</v>
      </c>
      <c r="B586" s="10" t="s">
        <v>53788</v>
      </c>
      <c r="C586" s="10" t="s">
        <v>53789</v>
      </c>
      <c r="D586" s="10" t="s">
        <v>52280</v>
      </c>
      <c r="E586" s="10" t="s">
        <v>53790</v>
      </c>
      <c r="G586"/>
      <c r="I586" s="10" t="s">
        <v>13568</v>
      </c>
      <c r="K586" s="10" t="s">
        <v>52281</v>
      </c>
      <c r="M586">
        <v>3</v>
      </c>
    </row>
    <row r="587" spans="1:13" hidden="1" x14ac:dyDescent="0.3">
      <c r="A587" s="10" t="s">
        <v>53791</v>
      </c>
      <c r="B587" s="10" t="s">
        <v>53792</v>
      </c>
      <c r="C587" s="10" t="s">
        <v>53793</v>
      </c>
      <c r="D587" s="10" t="s">
        <v>52280</v>
      </c>
      <c r="E587" s="10" t="s">
        <v>53794</v>
      </c>
      <c r="G587"/>
      <c r="I587" s="10" t="s">
        <v>13568</v>
      </c>
      <c r="K587" s="10" t="s">
        <v>52281</v>
      </c>
      <c r="M587">
        <v>3</v>
      </c>
    </row>
    <row r="588" spans="1:13" hidden="1" x14ac:dyDescent="0.3">
      <c r="A588" s="10" t="s">
        <v>53795</v>
      </c>
      <c r="B588" s="10" t="s">
        <v>53796</v>
      </c>
      <c r="C588" s="10" t="s">
        <v>53797</v>
      </c>
      <c r="D588" s="10" t="s">
        <v>52280</v>
      </c>
      <c r="E588" s="10" t="s">
        <v>53798</v>
      </c>
      <c r="G588"/>
      <c r="I588" s="10" t="s">
        <v>13568</v>
      </c>
      <c r="K588" s="10" t="s">
        <v>52281</v>
      </c>
      <c r="M588">
        <v>3</v>
      </c>
    </row>
    <row r="589" spans="1:13" hidden="1" x14ac:dyDescent="0.3">
      <c r="A589" s="10" t="s">
        <v>53799</v>
      </c>
      <c r="B589" s="10" t="s">
        <v>53800</v>
      </c>
      <c r="C589" s="10" t="s">
        <v>53801</v>
      </c>
      <c r="D589" s="10" t="s">
        <v>52280</v>
      </c>
      <c r="E589" s="10" t="s">
        <v>53802</v>
      </c>
      <c r="G589"/>
      <c r="I589" s="10" t="s">
        <v>13568</v>
      </c>
      <c r="K589" s="10" t="s">
        <v>52281</v>
      </c>
      <c r="M589">
        <v>3</v>
      </c>
    </row>
    <row r="590" spans="1:13" x14ac:dyDescent="0.3">
      <c r="A590" s="10" t="s">
        <v>53803</v>
      </c>
      <c r="B590" s="10" t="s">
        <v>53804</v>
      </c>
      <c r="C590" s="10" t="s">
        <v>53805</v>
      </c>
      <c r="D590" s="2" t="s">
        <v>52280</v>
      </c>
      <c r="E590" s="10" t="s">
        <v>34708</v>
      </c>
      <c r="F590" t="str">
        <f>IF(COUNTIF(H590:J590,"used")&gt;0,"y","")</f>
        <v/>
      </c>
      <c r="G590"/>
      <c r="H590" t="s">
        <v>13568</v>
      </c>
      <c r="I590" s="10" t="s">
        <v>13568</v>
      </c>
      <c r="J590" t="s">
        <v>13568</v>
      </c>
      <c r="K590" s="2" t="s">
        <v>52281</v>
      </c>
      <c r="M590">
        <v>3</v>
      </c>
    </row>
    <row r="591" spans="1:13" hidden="1" x14ac:dyDescent="0.3">
      <c r="A591" s="10" t="s">
        <v>53806</v>
      </c>
      <c r="B591" s="10" t="s">
        <v>53807</v>
      </c>
      <c r="C591" s="10" t="s">
        <v>53808</v>
      </c>
      <c r="D591" s="10" t="s">
        <v>52280</v>
      </c>
      <c r="E591" s="10" t="s">
        <v>53809</v>
      </c>
      <c r="G591"/>
      <c r="I591" s="10" t="s">
        <v>13568</v>
      </c>
      <c r="K591" s="10" t="s">
        <v>52281</v>
      </c>
      <c r="M591">
        <v>3</v>
      </c>
    </row>
    <row r="592" spans="1:13" x14ac:dyDescent="0.3">
      <c r="A592" s="10" t="s">
        <v>53810</v>
      </c>
      <c r="B592" s="10" t="s">
        <v>53811</v>
      </c>
      <c r="C592" s="10" t="s">
        <v>53812</v>
      </c>
      <c r="D592" s="2" t="s">
        <v>52280</v>
      </c>
      <c r="E592" s="10" t="s">
        <v>34708</v>
      </c>
      <c r="F592" t="str">
        <f t="shared" ref="F592:F595" si="27">IF(COUNTIF(H592:J592,"used")&gt;0,"y","")</f>
        <v/>
      </c>
      <c r="G592"/>
      <c r="H592" t="s">
        <v>13568</v>
      </c>
      <c r="I592" s="10" t="s">
        <v>13568</v>
      </c>
      <c r="J592" t="s">
        <v>13568</v>
      </c>
      <c r="K592" s="2" t="s">
        <v>52281</v>
      </c>
      <c r="M592">
        <v>3</v>
      </c>
    </row>
    <row r="593" spans="1:13" x14ac:dyDescent="0.3">
      <c r="A593" s="10" t="s">
        <v>53813</v>
      </c>
      <c r="B593" s="10" t="s">
        <v>53814</v>
      </c>
      <c r="C593" s="10" t="s">
        <v>53815</v>
      </c>
      <c r="D593" s="2" t="s">
        <v>52280</v>
      </c>
      <c r="E593" s="10" t="s">
        <v>34708</v>
      </c>
      <c r="F593" t="str">
        <f t="shared" si="27"/>
        <v/>
      </c>
      <c r="G593"/>
      <c r="H593" t="s">
        <v>13568</v>
      </c>
      <c r="I593" s="10" t="s">
        <v>13568</v>
      </c>
      <c r="J593" t="s">
        <v>13568</v>
      </c>
      <c r="K593" s="2" t="s">
        <v>52281</v>
      </c>
      <c r="M593">
        <v>3</v>
      </c>
    </row>
    <row r="594" spans="1:13" x14ac:dyDescent="0.3">
      <c r="A594" s="10" t="s">
        <v>53816</v>
      </c>
      <c r="B594" s="10" t="s">
        <v>53817</v>
      </c>
      <c r="C594" s="10" t="s">
        <v>53818</v>
      </c>
      <c r="D594" s="2" t="s">
        <v>52280</v>
      </c>
      <c r="E594" s="10" t="s">
        <v>34708</v>
      </c>
      <c r="F594" t="str">
        <f t="shared" si="27"/>
        <v/>
      </c>
      <c r="G594"/>
      <c r="H594" t="s">
        <v>13568</v>
      </c>
      <c r="I594" s="10" t="s">
        <v>13568</v>
      </c>
      <c r="J594" t="s">
        <v>13568</v>
      </c>
      <c r="K594" s="2" t="s">
        <v>52281</v>
      </c>
      <c r="M594">
        <v>3</v>
      </c>
    </row>
    <row r="595" spans="1:13" x14ac:dyDescent="0.3">
      <c r="A595" s="10" t="s">
        <v>53819</v>
      </c>
      <c r="B595" s="10" t="s">
        <v>53820</v>
      </c>
      <c r="C595" s="10" t="s">
        <v>53821</v>
      </c>
      <c r="D595" s="2" t="s">
        <v>52280</v>
      </c>
      <c r="E595" s="10" t="s">
        <v>34708</v>
      </c>
      <c r="F595" t="str">
        <f t="shared" si="27"/>
        <v/>
      </c>
      <c r="G595"/>
      <c r="H595" t="s">
        <v>13568</v>
      </c>
      <c r="I595" s="10" t="s">
        <v>13568</v>
      </c>
      <c r="J595" t="s">
        <v>13568</v>
      </c>
      <c r="K595" s="2" t="s">
        <v>52281</v>
      </c>
      <c r="M595">
        <v>3</v>
      </c>
    </row>
    <row r="596" spans="1:13" hidden="1" x14ac:dyDescent="0.3">
      <c r="A596" s="10" t="s">
        <v>53822</v>
      </c>
      <c r="B596" s="10" t="s">
        <v>53823</v>
      </c>
      <c r="C596" s="10" t="s">
        <v>53824</v>
      </c>
      <c r="D596" s="10" t="s">
        <v>52830</v>
      </c>
      <c r="E596" s="10" t="s">
        <v>52836</v>
      </c>
      <c r="G596" s="10" t="s">
        <v>52831</v>
      </c>
      <c r="I596" s="10" t="s">
        <v>13568</v>
      </c>
      <c r="K596" s="10" t="s">
        <v>52832</v>
      </c>
      <c r="L596" t="s">
        <v>51962</v>
      </c>
      <c r="M596">
        <v>1</v>
      </c>
    </row>
    <row r="597" spans="1:13" hidden="1" x14ac:dyDescent="0.3">
      <c r="A597" s="10" t="s">
        <v>53825</v>
      </c>
      <c r="B597" s="10" t="s">
        <v>53823</v>
      </c>
      <c r="C597" s="10" t="s">
        <v>53826</v>
      </c>
      <c r="D597" s="10" t="s">
        <v>52830</v>
      </c>
      <c r="E597" s="10" t="s">
        <v>52836</v>
      </c>
      <c r="G597" s="10" t="s">
        <v>52831</v>
      </c>
      <c r="I597" s="10" t="s">
        <v>13568</v>
      </c>
      <c r="K597" s="10" t="s">
        <v>52832</v>
      </c>
      <c r="L597" t="s">
        <v>51962</v>
      </c>
      <c r="M597">
        <v>1</v>
      </c>
    </row>
    <row r="598" spans="1:13" hidden="1" x14ac:dyDescent="0.3">
      <c r="A598" s="10" t="s">
        <v>53827</v>
      </c>
      <c r="B598" s="10" t="s">
        <v>53823</v>
      </c>
      <c r="C598" s="10" t="s">
        <v>53828</v>
      </c>
      <c r="D598" s="10" t="s">
        <v>52830</v>
      </c>
      <c r="E598" s="10" t="s">
        <v>52836</v>
      </c>
      <c r="G598" s="10" t="s">
        <v>52831</v>
      </c>
      <c r="I598" s="10" t="s">
        <v>13568</v>
      </c>
      <c r="K598" s="10" t="s">
        <v>52832</v>
      </c>
      <c r="L598" t="s">
        <v>51962</v>
      </c>
      <c r="M598">
        <v>1</v>
      </c>
    </row>
    <row r="599" spans="1:13" hidden="1" x14ac:dyDescent="0.3">
      <c r="A599" s="10" t="s">
        <v>53829</v>
      </c>
      <c r="B599" s="10" t="s">
        <v>53823</v>
      </c>
      <c r="C599" s="10" t="s">
        <v>53830</v>
      </c>
      <c r="D599" s="10" t="s">
        <v>52830</v>
      </c>
      <c r="E599" s="10" t="s">
        <v>52836</v>
      </c>
      <c r="G599" s="10" t="s">
        <v>52831</v>
      </c>
      <c r="I599" s="10" t="s">
        <v>13568</v>
      </c>
      <c r="K599" s="10" t="s">
        <v>52832</v>
      </c>
      <c r="L599" t="s">
        <v>51962</v>
      </c>
      <c r="M599">
        <v>1</v>
      </c>
    </row>
    <row r="600" spans="1:13" x14ac:dyDescent="0.3">
      <c r="A600" s="10" t="s">
        <v>53831</v>
      </c>
      <c r="B600" s="10" t="s">
        <v>53832</v>
      </c>
      <c r="C600" s="10" t="s">
        <v>53833</v>
      </c>
      <c r="D600" s="10" t="s">
        <v>34708</v>
      </c>
      <c r="E600" s="10" t="s">
        <v>34708</v>
      </c>
      <c r="F600" t="str">
        <f>IF(COUNTIF(H600:J600,"used")&gt;0,"y","")</f>
        <v/>
      </c>
      <c r="G600"/>
      <c r="H600" t="s">
        <v>13568</v>
      </c>
      <c r="I600" s="10"/>
      <c r="J600" t="s">
        <v>13568</v>
      </c>
      <c r="K600" s="10" t="s">
        <v>51982</v>
      </c>
      <c r="M600">
        <v>2</v>
      </c>
    </row>
    <row r="601" spans="1:13" hidden="1" x14ac:dyDescent="0.3">
      <c r="A601" s="10" t="s">
        <v>53834</v>
      </c>
      <c r="B601" s="10" t="s">
        <v>53823</v>
      </c>
      <c r="C601" s="10" t="s">
        <v>53835</v>
      </c>
      <c r="D601" s="10" t="s">
        <v>52830</v>
      </c>
      <c r="E601" s="10" t="s">
        <v>52836</v>
      </c>
      <c r="G601" s="10" t="s">
        <v>52831</v>
      </c>
      <c r="I601" s="10" t="s">
        <v>13568</v>
      </c>
      <c r="K601" s="10" t="s">
        <v>52832</v>
      </c>
      <c r="L601" t="s">
        <v>51962</v>
      </c>
      <c r="M601">
        <v>1</v>
      </c>
    </row>
    <row r="602" spans="1:13" hidden="1" x14ac:dyDescent="0.3">
      <c r="A602" s="10" t="s">
        <v>53836</v>
      </c>
      <c r="B602" s="10" t="s">
        <v>53823</v>
      </c>
      <c r="C602" s="10" t="s">
        <v>53837</v>
      </c>
      <c r="D602" s="10" t="s">
        <v>52830</v>
      </c>
      <c r="E602" s="10" t="s">
        <v>52836</v>
      </c>
      <c r="G602" s="10" t="s">
        <v>52831</v>
      </c>
      <c r="I602" s="10" t="s">
        <v>13568</v>
      </c>
      <c r="K602" s="10" t="s">
        <v>52832</v>
      </c>
      <c r="L602" t="s">
        <v>51962</v>
      </c>
      <c r="M602">
        <v>1</v>
      </c>
    </row>
    <row r="603" spans="1:13" hidden="1" x14ac:dyDescent="0.3">
      <c r="A603" s="10" t="s">
        <v>53838</v>
      </c>
      <c r="B603" s="10" t="s">
        <v>53823</v>
      </c>
      <c r="C603" s="10" t="s">
        <v>53839</v>
      </c>
      <c r="D603" s="10" t="s">
        <v>52830</v>
      </c>
      <c r="E603" s="10" t="s">
        <v>52836</v>
      </c>
      <c r="G603" s="10" t="s">
        <v>52831</v>
      </c>
      <c r="I603" s="10" t="s">
        <v>13568</v>
      </c>
      <c r="K603" s="10" t="s">
        <v>52832</v>
      </c>
      <c r="L603" t="s">
        <v>51962</v>
      </c>
      <c r="M603">
        <v>1</v>
      </c>
    </row>
    <row r="604" spans="1:13" hidden="1" x14ac:dyDescent="0.3">
      <c r="A604" s="10" t="s">
        <v>53840</v>
      </c>
      <c r="B604" s="10" t="s">
        <v>53841</v>
      </c>
      <c r="C604" s="10" t="s">
        <v>53842</v>
      </c>
      <c r="D604" s="10" t="s">
        <v>53843</v>
      </c>
      <c r="E604" s="10" t="s">
        <v>53844</v>
      </c>
      <c r="G604"/>
      <c r="I604" s="10" t="s">
        <v>13568</v>
      </c>
      <c r="K604" s="10" t="s">
        <v>53845</v>
      </c>
      <c r="L604" t="s">
        <v>51939</v>
      </c>
      <c r="M604">
        <v>14</v>
      </c>
    </row>
    <row r="605" spans="1:13" x14ac:dyDescent="0.3">
      <c r="A605" s="10" t="s">
        <v>53846</v>
      </c>
      <c r="B605" s="59" t="s">
        <v>53847</v>
      </c>
      <c r="C605" s="10" t="s">
        <v>53848</v>
      </c>
      <c r="D605" s="10" t="s">
        <v>34708</v>
      </c>
      <c r="E605" s="10" t="s">
        <v>34708</v>
      </c>
      <c r="F605" t="str">
        <f>IF(COUNTIF(H605:J605,"used")&gt;0,"y","")</f>
        <v/>
      </c>
      <c r="G605"/>
      <c r="H605" t="s">
        <v>13568</v>
      </c>
      <c r="I605" s="10"/>
      <c r="J605" t="s">
        <v>13568</v>
      </c>
      <c r="K605" s="10" t="s">
        <v>51982</v>
      </c>
      <c r="L605" t="s">
        <v>53849</v>
      </c>
      <c r="M605">
        <v>2</v>
      </c>
    </row>
    <row r="606" spans="1:13" hidden="1" x14ac:dyDescent="0.3">
      <c r="A606" s="10" t="s">
        <v>53850</v>
      </c>
      <c r="B606" s="10" t="s">
        <v>53823</v>
      </c>
      <c r="C606" s="10" t="s">
        <v>53851</v>
      </c>
      <c r="D606" s="10" t="s">
        <v>52830</v>
      </c>
      <c r="E606" s="10" t="s">
        <v>52836</v>
      </c>
      <c r="G606" s="10" t="s">
        <v>52831</v>
      </c>
      <c r="I606" s="10" t="s">
        <v>13568</v>
      </c>
      <c r="K606" s="10" t="s">
        <v>52832</v>
      </c>
      <c r="L606" t="s">
        <v>51962</v>
      </c>
      <c r="M606">
        <v>1</v>
      </c>
    </row>
    <row r="607" spans="1:13" hidden="1" x14ac:dyDescent="0.3">
      <c r="A607" s="10" t="s">
        <v>53852</v>
      </c>
      <c r="B607" s="10" t="s">
        <v>53853</v>
      </c>
      <c r="C607" s="10" t="s">
        <v>53854</v>
      </c>
      <c r="D607" s="10" t="s">
        <v>53855</v>
      </c>
      <c r="E607" s="10" t="s">
        <v>53856</v>
      </c>
      <c r="G607"/>
      <c r="I607" s="10" t="s">
        <v>13568</v>
      </c>
      <c r="K607" s="10" t="s">
        <v>53857</v>
      </c>
      <c r="M607">
        <v>140</v>
      </c>
    </row>
    <row r="608" spans="1:13" hidden="1" x14ac:dyDescent="0.3">
      <c r="A608" s="10" t="s">
        <v>53858</v>
      </c>
      <c r="B608" s="10" t="s">
        <v>53694</v>
      </c>
      <c r="C608" s="10" t="s">
        <v>53859</v>
      </c>
      <c r="D608" s="10" t="s">
        <v>52830</v>
      </c>
      <c r="E608" s="10" t="s">
        <v>53860</v>
      </c>
      <c r="G608" s="10" t="s">
        <v>52831</v>
      </c>
      <c r="I608" s="10" t="s">
        <v>13568</v>
      </c>
      <c r="K608" s="10" t="s">
        <v>52832</v>
      </c>
      <c r="L608" t="s">
        <v>51962</v>
      </c>
      <c r="M608">
        <v>1</v>
      </c>
    </row>
    <row r="609" spans="1:13" x14ac:dyDescent="0.3">
      <c r="A609" s="10" t="s">
        <v>53861</v>
      </c>
      <c r="B609" s="10" t="s">
        <v>53862</v>
      </c>
      <c r="C609" s="10" t="s">
        <v>53863</v>
      </c>
      <c r="D609" s="10" t="s">
        <v>34708</v>
      </c>
      <c r="E609" s="10" t="s">
        <v>34708</v>
      </c>
      <c r="F609" t="str">
        <f t="shared" ref="F609:F610" si="28">IF(COUNTIF(H609:J609,"used")&gt;0,"y","")</f>
        <v/>
      </c>
      <c r="G609"/>
      <c r="H609" t="s">
        <v>13568</v>
      </c>
      <c r="I609" s="10"/>
      <c r="J609" t="s">
        <v>13568</v>
      </c>
      <c r="K609" s="10" t="s">
        <v>51982</v>
      </c>
      <c r="M609">
        <v>2</v>
      </c>
    </row>
    <row r="610" spans="1:13" x14ac:dyDescent="0.3">
      <c r="A610" s="10" t="s">
        <v>53864</v>
      </c>
      <c r="B610" s="10" t="s">
        <v>53865</v>
      </c>
      <c r="C610" s="10" t="s">
        <v>53866</v>
      </c>
      <c r="D610" s="10" t="s">
        <v>34708</v>
      </c>
      <c r="E610" s="10" t="s">
        <v>34708</v>
      </c>
      <c r="F610" t="str">
        <f t="shared" si="28"/>
        <v/>
      </c>
      <c r="G610"/>
      <c r="H610" t="s">
        <v>13568</v>
      </c>
      <c r="I610" s="10"/>
      <c r="J610" t="s">
        <v>13568</v>
      </c>
      <c r="K610" s="10" t="s">
        <v>51982</v>
      </c>
      <c r="M610">
        <v>2</v>
      </c>
    </row>
    <row r="611" spans="1:13" hidden="1" x14ac:dyDescent="0.3">
      <c r="A611" s="10" t="s">
        <v>53867</v>
      </c>
      <c r="B611" s="10" t="s">
        <v>53868</v>
      </c>
      <c r="C611" s="10" t="s">
        <v>53869</v>
      </c>
      <c r="D611" s="10" t="s">
        <v>53870</v>
      </c>
      <c r="E611" s="10" t="s">
        <v>53871</v>
      </c>
      <c r="G611"/>
      <c r="I611" s="10" t="s">
        <v>13568</v>
      </c>
      <c r="K611" s="10" t="s">
        <v>53872</v>
      </c>
      <c r="M611">
        <v>92</v>
      </c>
    </row>
    <row r="612" spans="1:13" hidden="1" x14ac:dyDescent="0.3">
      <c r="A612" s="10" t="s">
        <v>53873</v>
      </c>
      <c r="B612" s="10" t="s">
        <v>53874</v>
      </c>
      <c r="C612" s="10" t="s">
        <v>53875</v>
      </c>
      <c r="D612" s="10" t="s">
        <v>53870</v>
      </c>
      <c r="E612" s="10" t="s">
        <v>53876</v>
      </c>
      <c r="G612"/>
      <c r="I612" s="10" t="s">
        <v>13568</v>
      </c>
      <c r="K612" s="10" t="s">
        <v>53872</v>
      </c>
      <c r="M612">
        <v>92</v>
      </c>
    </row>
    <row r="613" spans="1:13" hidden="1" x14ac:dyDescent="0.3">
      <c r="A613" s="10" t="s">
        <v>53877</v>
      </c>
      <c r="B613" s="10" t="s">
        <v>53694</v>
      </c>
      <c r="C613" s="10" t="s">
        <v>53878</v>
      </c>
      <c r="D613" s="10" t="s">
        <v>52830</v>
      </c>
      <c r="E613" s="10" t="s">
        <v>53879</v>
      </c>
      <c r="G613" s="10" t="s">
        <v>52831</v>
      </c>
      <c r="I613" s="10" t="s">
        <v>13568</v>
      </c>
      <c r="K613" s="10" t="s">
        <v>52832</v>
      </c>
      <c r="L613" t="s">
        <v>51962</v>
      </c>
      <c r="M613">
        <v>1</v>
      </c>
    </row>
    <row r="614" spans="1:13" hidden="1" x14ac:dyDescent="0.3">
      <c r="A614" s="10" t="s">
        <v>53880</v>
      </c>
      <c r="B614" s="10" t="s">
        <v>53694</v>
      </c>
      <c r="C614" s="10" t="s">
        <v>53881</v>
      </c>
      <c r="D614" s="10" t="s">
        <v>52830</v>
      </c>
      <c r="E614" s="10" t="s">
        <v>53882</v>
      </c>
      <c r="G614" s="10" t="s">
        <v>52831</v>
      </c>
      <c r="I614" s="10" t="s">
        <v>13568</v>
      </c>
      <c r="K614" s="10" t="s">
        <v>52832</v>
      </c>
      <c r="L614" t="s">
        <v>51962</v>
      </c>
      <c r="M614">
        <v>1</v>
      </c>
    </row>
    <row r="615" spans="1:13" hidden="1" x14ac:dyDescent="0.3">
      <c r="A615" s="10" t="s">
        <v>53883</v>
      </c>
      <c r="B615" s="10" t="s">
        <v>53694</v>
      </c>
      <c r="C615" s="10" t="s">
        <v>53884</v>
      </c>
      <c r="D615" s="10" t="s">
        <v>52830</v>
      </c>
      <c r="E615" s="10" t="s">
        <v>53885</v>
      </c>
      <c r="G615" s="10" t="s">
        <v>52831</v>
      </c>
      <c r="I615" s="10" t="s">
        <v>13568</v>
      </c>
      <c r="K615" s="10" t="s">
        <v>52832</v>
      </c>
      <c r="L615" t="s">
        <v>51962</v>
      </c>
      <c r="M615">
        <v>1</v>
      </c>
    </row>
    <row r="616" spans="1:13" x14ac:dyDescent="0.3">
      <c r="A616" s="10" t="s">
        <v>53886</v>
      </c>
      <c r="B616" s="10" t="s">
        <v>53887</v>
      </c>
      <c r="C616" s="10" t="s">
        <v>53888</v>
      </c>
      <c r="D616" s="10" t="s">
        <v>34708</v>
      </c>
      <c r="E616" s="10" t="s">
        <v>34708</v>
      </c>
      <c r="F616" t="str">
        <f>IF(COUNTIF(H616:J616,"used")&gt;0,"y","")</f>
        <v/>
      </c>
      <c r="G616"/>
      <c r="H616" t="s">
        <v>13568</v>
      </c>
      <c r="I616" s="10"/>
      <c r="J616" t="s">
        <v>13568</v>
      </c>
      <c r="K616" s="10" t="s">
        <v>51982</v>
      </c>
      <c r="M616">
        <v>2</v>
      </c>
    </row>
    <row r="617" spans="1:13" hidden="1" x14ac:dyDescent="0.3">
      <c r="A617" s="10" t="s">
        <v>53889</v>
      </c>
      <c r="B617" s="10" t="s">
        <v>53694</v>
      </c>
      <c r="C617" s="10" t="s">
        <v>53890</v>
      </c>
      <c r="D617" s="10" t="s">
        <v>52830</v>
      </c>
      <c r="E617" s="10" t="s">
        <v>53891</v>
      </c>
      <c r="G617" s="10" t="s">
        <v>52831</v>
      </c>
      <c r="I617" s="10" t="s">
        <v>13568</v>
      </c>
      <c r="K617" s="10" t="s">
        <v>52832</v>
      </c>
      <c r="L617" t="s">
        <v>51962</v>
      </c>
      <c r="M617">
        <v>1</v>
      </c>
    </row>
    <row r="618" spans="1:13" hidden="1" x14ac:dyDescent="0.3">
      <c r="A618" s="10" t="s">
        <v>53892</v>
      </c>
      <c r="B618" s="10" t="s">
        <v>53694</v>
      </c>
      <c r="C618" s="10" t="s">
        <v>53893</v>
      </c>
      <c r="D618" s="10" t="s">
        <v>52830</v>
      </c>
      <c r="E618" s="10" t="s">
        <v>53894</v>
      </c>
      <c r="G618" s="10" t="s">
        <v>52831</v>
      </c>
      <c r="I618" s="10" t="s">
        <v>13568</v>
      </c>
      <c r="K618" s="10" t="s">
        <v>52832</v>
      </c>
      <c r="L618" t="s">
        <v>51962</v>
      </c>
      <c r="M618">
        <v>1</v>
      </c>
    </row>
    <row r="619" spans="1:13" hidden="1" x14ac:dyDescent="0.3">
      <c r="A619" s="10" t="s">
        <v>53895</v>
      </c>
      <c r="B619" s="10" t="s">
        <v>53694</v>
      </c>
      <c r="C619" s="10" t="s">
        <v>53896</v>
      </c>
      <c r="D619" s="10" t="s">
        <v>52830</v>
      </c>
      <c r="E619" s="10" t="s">
        <v>53897</v>
      </c>
      <c r="G619" s="10" t="s">
        <v>52831</v>
      </c>
      <c r="I619" s="10" t="s">
        <v>13568</v>
      </c>
      <c r="K619" s="10" t="s">
        <v>52832</v>
      </c>
      <c r="L619" t="s">
        <v>51962</v>
      </c>
      <c r="M619">
        <v>1</v>
      </c>
    </row>
    <row r="620" spans="1:13" x14ac:dyDescent="0.3">
      <c r="A620" s="10" t="s">
        <v>53898</v>
      </c>
      <c r="B620" s="10" t="s">
        <v>53899</v>
      </c>
      <c r="C620" s="10" t="s">
        <v>53900</v>
      </c>
      <c r="D620" s="10" t="s">
        <v>34708</v>
      </c>
      <c r="E620" s="10" t="s">
        <v>34708</v>
      </c>
      <c r="F620" t="str">
        <f>IF(COUNTIF(H620:J620,"used")&gt;0,"y","")</f>
        <v/>
      </c>
      <c r="G620"/>
      <c r="H620" t="s">
        <v>13568</v>
      </c>
      <c r="I620" s="10"/>
      <c r="J620" t="s">
        <v>13568</v>
      </c>
      <c r="K620" s="10" t="s">
        <v>51982</v>
      </c>
      <c r="M620">
        <v>2</v>
      </c>
    </row>
    <row r="621" spans="1:13" hidden="1" x14ac:dyDescent="0.3">
      <c r="A621" s="10" t="s">
        <v>53901</v>
      </c>
      <c r="B621" s="10" t="s">
        <v>53694</v>
      </c>
      <c r="C621" s="10" t="s">
        <v>53902</v>
      </c>
      <c r="D621" s="10" t="s">
        <v>52830</v>
      </c>
      <c r="E621" s="10" t="s">
        <v>53903</v>
      </c>
      <c r="G621" s="10" t="s">
        <v>52831</v>
      </c>
      <c r="I621" s="10" t="s">
        <v>13568</v>
      </c>
      <c r="K621" s="10" t="s">
        <v>52832</v>
      </c>
      <c r="L621" t="s">
        <v>51962</v>
      </c>
      <c r="M621">
        <v>1</v>
      </c>
    </row>
    <row r="622" spans="1:13" hidden="1" x14ac:dyDescent="0.3">
      <c r="A622" s="10" t="s">
        <v>53904</v>
      </c>
      <c r="B622" s="10" t="s">
        <v>53905</v>
      </c>
      <c r="C622" s="10" t="s">
        <v>53906</v>
      </c>
      <c r="D622" s="10" t="s">
        <v>52830</v>
      </c>
      <c r="E622" s="10" t="s">
        <v>52848</v>
      </c>
      <c r="G622" s="10" t="s">
        <v>52831</v>
      </c>
      <c r="I622" s="10" t="s">
        <v>13568</v>
      </c>
      <c r="K622" s="10" t="s">
        <v>52832</v>
      </c>
      <c r="L622" t="s">
        <v>51962</v>
      </c>
      <c r="M622">
        <v>1</v>
      </c>
    </row>
    <row r="623" spans="1:13" x14ac:dyDescent="0.3">
      <c r="A623" s="10" t="s">
        <v>53907</v>
      </c>
      <c r="B623" s="10" t="s">
        <v>53908</v>
      </c>
      <c r="C623" s="10" t="s">
        <v>53909</v>
      </c>
      <c r="D623" s="10" t="s">
        <v>34708</v>
      </c>
      <c r="E623" s="10" t="s">
        <v>34708</v>
      </c>
      <c r="F623" t="str">
        <f>IF(COUNTIF(H623:J623,"used")&gt;0,"y","")</f>
        <v/>
      </c>
      <c r="G623"/>
      <c r="H623" t="s">
        <v>13568</v>
      </c>
      <c r="I623" s="10"/>
      <c r="J623" t="s">
        <v>13568</v>
      </c>
      <c r="K623" s="10" t="s">
        <v>51982</v>
      </c>
      <c r="M623">
        <v>2</v>
      </c>
    </row>
    <row r="624" spans="1:13" hidden="1" x14ac:dyDescent="0.3">
      <c r="A624" s="10" t="s">
        <v>53910</v>
      </c>
      <c r="B624" s="10" t="s">
        <v>53905</v>
      </c>
      <c r="C624" s="10" t="s">
        <v>53911</v>
      </c>
      <c r="D624" s="10" t="s">
        <v>52830</v>
      </c>
      <c r="E624" s="10" t="s">
        <v>52848</v>
      </c>
      <c r="G624" s="10" t="s">
        <v>52831</v>
      </c>
      <c r="I624" s="10" t="s">
        <v>13568</v>
      </c>
      <c r="K624" s="10" t="s">
        <v>52832</v>
      </c>
      <c r="L624" t="s">
        <v>51962</v>
      </c>
      <c r="M624">
        <v>1</v>
      </c>
    </row>
    <row r="625" spans="1:13" hidden="1" x14ac:dyDescent="0.3">
      <c r="A625" s="10" t="s">
        <v>53912</v>
      </c>
      <c r="B625" s="10" t="s">
        <v>53905</v>
      </c>
      <c r="C625" s="10" t="s">
        <v>53913</v>
      </c>
      <c r="D625" s="10" t="s">
        <v>52830</v>
      </c>
      <c r="E625" s="10" t="s">
        <v>52848</v>
      </c>
      <c r="G625" s="10" t="s">
        <v>52831</v>
      </c>
      <c r="I625" s="10" t="s">
        <v>13568</v>
      </c>
      <c r="K625" s="10" t="s">
        <v>52832</v>
      </c>
      <c r="L625" t="s">
        <v>51962</v>
      </c>
      <c r="M625">
        <v>1</v>
      </c>
    </row>
    <row r="626" spans="1:13" hidden="1" x14ac:dyDescent="0.3">
      <c r="A626" s="10" t="s">
        <v>53914</v>
      </c>
      <c r="B626" s="10" t="s">
        <v>53915</v>
      </c>
      <c r="C626" s="10" t="s">
        <v>53916</v>
      </c>
      <c r="D626" s="10" t="s">
        <v>53917</v>
      </c>
      <c r="E626" s="10" t="s">
        <v>53918</v>
      </c>
      <c r="G626"/>
      <c r="I626" s="10" t="s">
        <v>13568</v>
      </c>
      <c r="K626" s="10" t="s">
        <v>53919</v>
      </c>
      <c r="M626">
        <v>148</v>
      </c>
    </row>
    <row r="627" spans="1:13" x14ac:dyDescent="0.3">
      <c r="A627" s="10" t="s">
        <v>53920</v>
      </c>
      <c r="B627" s="10" t="s">
        <v>53921</v>
      </c>
      <c r="C627" s="10" t="s">
        <v>53922</v>
      </c>
      <c r="D627" s="2" t="s">
        <v>53923</v>
      </c>
      <c r="E627" s="10" t="s">
        <v>34708</v>
      </c>
      <c r="F627" t="str">
        <f>IF(COUNTIF(H627:J627,"used")&gt;0,"y","")</f>
        <v/>
      </c>
      <c r="G627"/>
      <c r="H627" t="s">
        <v>13568</v>
      </c>
      <c r="I627" s="10" t="s">
        <v>13568</v>
      </c>
      <c r="J627" t="s">
        <v>13568</v>
      </c>
      <c r="K627" s="2" t="s">
        <v>53924</v>
      </c>
      <c r="M627">
        <v>18</v>
      </c>
    </row>
    <row r="628" spans="1:13" hidden="1" x14ac:dyDescent="0.3">
      <c r="A628" s="10" t="s">
        <v>53925</v>
      </c>
      <c r="B628" s="10" t="s">
        <v>53926</v>
      </c>
      <c r="C628" s="10" t="s">
        <v>53927</v>
      </c>
      <c r="D628" s="10" t="s">
        <v>53923</v>
      </c>
      <c r="E628" s="10" t="s">
        <v>53928</v>
      </c>
      <c r="G628"/>
      <c r="I628" s="10" t="s">
        <v>13568</v>
      </c>
      <c r="K628" s="10" t="s">
        <v>53924</v>
      </c>
      <c r="M628">
        <v>18</v>
      </c>
    </row>
    <row r="629" spans="1:13" hidden="1" x14ac:dyDescent="0.3">
      <c r="A629" s="10" t="s">
        <v>53929</v>
      </c>
      <c r="B629" s="10" t="s">
        <v>53930</v>
      </c>
      <c r="C629" s="10" t="s">
        <v>53931</v>
      </c>
      <c r="D629" s="10" t="s">
        <v>53923</v>
      </c>
      <c r="E629" s="10" t="s">
        <v>53932</v>
      </c>
      <c r="G629"/>
      <c r="I629" s="10" t="s">
        <v>13568</v>
      </c>
      <c r="K629" s="10" t="s">
        <v>53924</v>
      </c>
      <c r="M629">
        <v>18</v>
      </c>
    </row>
    <row r="630" spans="1:13" hidden="1" x14ac:dyDescent="0.3">
      <c r="A630" s="10" t="s">
        <v>53933</v>
      </c>
      <c r="B630" s="10" t="s">
        <v>53934</v>
      </c>
      <c r="C630" s="10" t="s">
        <v>53935</v>
      </c>
      <c r="D630" s="10" t="s">
        <v>53923</v>
      </c>
      <c r="E630" s="10" t="s">
        <v>53936</v>
      </c>
      <c r="G630"/>
      <c r="I630" s="10" t="s">
        <v>13568</v>
      </c>
      <c r="K630" s="10" t="s">
        <v>53924</v>
      </c>
      <c r="M630">
        <v>18</v>
      </c>
    </row>
    <row r="631" spans="1:13" hidden="1" x14ac:dyDescent="0.3">
      <c r="A631" s="10" t="s">
        <v>53937</v>
      </c>
      <c r="B631" s="10" t="s">
        <v>53905</v>
      </c>
      <c r="C631" s="10" t="s">
        <v>53938</v>
      </c>
      <c r="D631" s="10" t="s">
        <v>52830</v>
      </c>
      <c r="E631" s="10" t="s">
        <v>52848</v>
      </c>
      <c r="G631" s="10" t="s">
        <v>52831</v>
      </c>
      <c r="I631" s="10" t="s">
        <v>13568</v>
      </c>
      <c r="K631" s="10" t="s">
        <v>52832</v>
      </c>
      <c r="L631" t="s">
        <v>51962</v>
      </c>
      <c r="M631">
        <v>1</v>
      </c>
    </row>
    <row r="632" spans="1:13" hidden="1" x14ac:dyDescent="0.3">
      <c r="A632" s="10" t="s">
        <v>53939</v>
      </c>
      <c r="B632" s="10" t="s">
        <v>53940</v>
      </c>
      <c r="C632" s="10" t="s">
        <v>53941</v>
      </c>
      <c r="D632" s="10" t="s">
        <v>53923</v>
      </c>
      <c r="E632" s="10" t="s">
        <v>53942</v>
      </c>
      <c r="G632"/>
      <c r="I632" s="10" t="s">
        <v>13568</v>
      </c>
      <c r="K632" s="10" t="s">
        <v>53924</v>
      </c>
      <c r="M632">
        <v>18</v>
      </c>
    </row>
    <row r="633" spans="1:13" x14ac:dyDescent="0.3">
      <c r="A633" s="10" t="s">
        <v>53943</v>
      </c>
      <c r="B633" s="10" t="s">
        <v>53944</v>
      </c>
      <c r="C633" s="10" t="s">
        <v>53945</v>
      </c>
      <c r="D633" s="10" t="s">
        <v>34708</v>
      </c>
      <c r="E633" s="10" t="s">
        <v>34708</v>
      </c>
      <c r="F633" t="str">
        <f>IF(COUNTIF(H633:J633,"used")&gt;0,"y","")</f>
        <v/>
      </c>
      <c r="G633"/>
      <c r="H633" t="s">
        <v>13568</v>
      </c>
      <c r="I633" s="10"/>
      <c r="J633" t="s">
        <v>13568</v>
      </c>
      <c r="K633" s="10" t="s">
        <v>51982</v>
      </c>
      <c r="M633">
        <v>2</v>
      </c>
    </row>
    <row r="634" spans="1:13" hidden="1" x14ac:dyDescent="0.3">
      <c r="A634" s="10" t="s">
        <v>53946</v>
      </c>
      <c r="B634" s="10" t="s">
        <v>53905</v>
      </c>
      <c r="C634" s="10" t="s">
        <v>53947</v>
      </c>
      <c r="D634" s="10" t="s">
        <v>52830</v>
      </c>
      <c r="E634" s="10" t="s">
        <v>52848</v>
      </c>
      <c r="G634" s="10" t="s">
        <v>52831</v>
      </c>
      <c r="I634" s="10" t="s">
        <v>13568</v>
      </c>
      <c r="K634" s="10" t="s">
        <v>52832</v>
      </c>
      <c r="L634" t="s">
        <v>51962</v>
      </c>
      <c r="M634">
        <v>1</v>
      </c>
    </row>
    <row r="635" spans="1:13" x14ac:dyDescent="0.3">
      <c r="A635" s="10" t="s">
        <v>53948</v>
      </c>
      <c r="B635" s="10" t="s">
        <v>53949</v>
      </c>
      <c r="C635" s="10" t="s">
        <v>53950</v>
      </c>
      <c r="D635" s="2" t="s">
        <v>52324</v>
      </c>
      <c r="E635" s="10" t="s">
        <v>34708</v>
      </c>
      <c r="F635" t="str">
        <f t="shared" ref="F635:F664" si="29">IF(COUNTIF(H635:J635,"used")&gt;0,"y","")</f>
        <v/>
      </c>
      <c r="G635"/>
      <c r="H635" t="s">
        <v>13568</v>
      </c>
      <c r="I635" s="10" t="s">
        <v>13568</v>
      </c>
      <c r="J635" t="s">
        <v>13568</v>
      </c>
      <c r="K635" s="2" t="s">
        <v>52325</v>
      </c>
      <c r="M635">
        <v>9</v>
      </c>
    </row>
    <row r="636" spans="1:13" x14ac:dyDescent="0.3">
      <c r="A636" s="10" t="s">
        <v>53951</v>
      </c>
      <c r="B636" s="10" t="s">
        <v>53952</v>
      </c>
      <c r="C636" s="10" t="s">
        <v>53953</v>
      </c>
      <c r="D636" s="2" t="s">
        <v>52324</v>
      </c>
      <c r="E636" s="10" t="s">
        <v>34708</v>
      </c>
      <c r="F636" t="str">
        <f t="shared" si="29"/>
        <v/>
      </c>
      <c r="G636"/>
      <c r="H636" t="s">
        <v>13568</v>
      </c>
      <c r="I636" s="10" t="s">
        <v>13568</v>
      </c>
      <c r="J636" t="s">
        <v>13568</v>
      </c>
      <c r="K636" s="2" t="s">
        <v>52325</v>
      </c>
      <c r="M636">
        <v>9</v>
      </c>
    </row>
    <row r="637" spans="1:13" x14ac:dyDescent="0.3">
      <c r="A637" s="10" t="s">
        <v>53954</v>
      </c>
      <c r="B637" s="10" t="s">
        <v>53955</v>
      </c>
      <c r="C637" s="10" t="s">
        <v>53956</v>
      </c>
      <c r="D637" s="2" t="s">
        <v>52324</v>
      </c>
      <c r="E637" s="10" t="s">
        <v>34708</v>
      </c>
      <c r="F637" t="str">
        <f t="shared" si="29"/>
        <v/>
      </c>
      <c r="G637"/>
      <c r="H637" t="s">
        <v>13568</v>
      </c>
      <c r="I637" s="10" t="s">
        <v>13568</v>
      </c>
      <c r="J637" t="s">
        <v>13568</v>
      </c>
      <c r="K637" s="2" t="s">
        <v>52325</v>
      </c>
      <c r="M637">
        <v>9</v>
      </c>
    </row>
    <row r="638" spans="1:13" x14ac:dyDescent="0.3">
      <c r="A638" s="10" t="s">
        <v>53957</v>
      </c>
      <c r="B638" s="10" t="s">
        <v>53958</v>
      </c>
      <c r="C638" s="10" t="s">
        <v>53959</v>
      </c>
      <c r="D638" s="2" t="s">
        <v>52324</v>
      </c>
      <c r="E638" s="10" t="s">
        <v>34708</v>
      </c>
      <c r="F638" t="str">
        <f t="shared" si="29"/>
        <v/>
      </c>
      <c r="G638"/>
      <c r="H638" t="s">
        <v>13568</v>
      </c>
      <c r="I638" s="10" t="s">
        <v>13568</v>
      </c>
      <c r="J638" t="s">
        <v>13568</v>
      </c>
      <c r="K638" s="2" t="s">
        <v>52325</v>
      </c>
      <c r="M638">
        <v>9</v>
      </c>
    </row>
    <row r="639" spans="1:13" x14ac:dyDescent="0.3">
      <c r="A639" s="10" t="s">
        <v>53960</v>
      </c>
      <c r="B639" s="10" t="s">
        <v>53961</v>
      </c>
      <c r="C639" s="10" t="s">
        <v>53962</v>
      </c>
      <c r="D639" s="2" t="s">
        <v>52324</v>
      </c>
      <c r="E639" s="10" t="s">
        <v>34708</v>
      </c>
      <c r="F639" t="str">
        <f t="shared" si="29"/>
        <v/>
      </c>
      <c r="G639"/>
      <c r="H639" t="s">
        <v>13568</v>
      </c>
      <c r="I639" s="10" t="s">
        <v>13568</v>
      </c>
      <c r="J639" t="s">
        <v>13568</v>
      </c>
      <c r="K639" s="2" t="s">
        <v>52325</v>
      </c>
      <c r="M639">
        <v>9</v>
      </c>
    </row>
    <row r="640" spans="1:13" x14ac:dyDescent="0.3">
      <c r="A640" s="10" t="s">
        <v>53963</v>
      </c>
      <c r="B640" s="10" t="s">
        <v>53964</v>
      </c>
      <c r="C640" s="10" t="s">
        <v>53965</v>
      </c>
      <c r="D640" s="2" t="s">
        <v>52324</v>
      </c>
      <c r="E640" s="10" t="s">
        <v>34708</v>
      </c>
      <c r="F640" t="str">
        <f t="shared" si="29"/>
        <v/>
      </c>
      <c r="G640"/>
      <c r="H640" t="s">
        <v>13568</v>
      </c>
      <c r="I640" s="10" t="s">
        <v>13568</v>
      </c>
      <c r="J640" t="s">
        <v>13568</v>
      </c>
      <c r="K640" s="2" t="s">
        <v>52325</v>
      </c>
      <c r="M640">
        <v>9</v>
      </c>
    </row>
    <row r="641" spans="1:13" x14ac:dyDescent="0.3">
      <c r="A641" s="10" t="s">
        <v>53966</v>
      </c>
      <c r="B641" s="10" t="s">
        <v>53967</v>
      </c>
      <c r="C641" s="10" t="s">
        <v>53968</v>
      </c>
      <c r="D641" s="2" t="s">
        <v>52324</v>
      </c>
      <c r="E641" s="10" t="s">
        <v>34708</v>
      </c>
      <c r="F641" t="str">
        <f t="shared" si="29"/>
        <v/>
      </c>
      <c r="G641"/>
      <c r="H641" t="s">
        <v>13568</v>
      </c>
      <c r="I641" s="10" t="s">
        <v>13568</v>
      </c>
      <c r="J641" t="s">
        <v>13568</v>
      </c>
      <c r="K641" s="2" t="s">
        <v>52325</v>
      </c>
      <c r="M641">
        <v>9</v>
      </c>
    </row>
    <row r="642" spans="1:13" x14ac:dyDescent="0.3">
      <c r="A642" s="10" t="s">
        <v>53969</v>
      </c>
      <c r="B642" s="10" t="s">
        <v>53970</v>
      </c>
      <c r="C642" s="10" t="s">
        <v>53971</v>
      </c>
      <c r="D642" s="2" t="s">
        <v>52324</v>
      </c>
      <c r="E642" s="10" t="s">
        <v>34708</v>
      </c>
      <c r="F642" t="str">
        <f t="shared" si="29"/>
        <v/>
      </c>
      <c r="G642"/>
      <c r="H642" t="s">
        <v>13568</v>
      </c>
      <c r="I642" s="10" t="s">
        <v>13568</v>
      </c>
      <c r="J642" t="s">
        <v>13568</v>
      </c>
      <c r="K642" s="2" t="s">
        <v>52325</v>
      </c>
      <c r="M642">
        <v>9</v>
      </c>
    </row>
    <row r="643" spans="1:13" x14ac:dyDescent="0.3">
      <c r="A643" s="10" t="s">
        <v>53972</v>
      </c>
      <c r="B643" s="10" t="s">
        <v>53973</v>
      </c>
      <c r="C643" s="10" t="s">
        <v>53974</v>
      </c>
      <c r="D643" s="10" t="s">
        <v>51949</v>
      </c>
      <c r="E643" s="10" t="s">
        <v>53975</v>
      </c>
      <c r="F643" t="str">
        <f t="shared" si="29"/>
        <v/>
      </c>
      <c r="G643"/>
      <c r="H643" t="s">
        <v>13568</v>
      </c>
      <c r="I643" s="10"/>
      <c r="J643" t="s">
        <v>13568</v>
      </c>
      <c r="K643" s="10" t="s">
        <v>51951</v>
      </c>
      <c r="M643">
        <v>10</v>
      </c>
    </row>
    <row r="644" spans="1:13" x14ac:dyDescent="0.3">
      <c r="A644" s="10" t="s">
        <v>53976</v>
      </c>
      <c r="B644" s="10" t="s">
        <v>53977</v>
      </c>
      <c r="C644" s="10" t="s">
        <v>53978</v>
      </c>
      <c r="D644" s="10" t="s">
        <v>34708</v>
      </c>
      <c r="E644" s="10" t="s">
        <v>34708</v>
      </c>
      <c r="F644" t="str">
        <f t="shared" si="29"/>
        <v/>
      </c>
      <c r="G644"/>
      <c r="H644" t="s">
        <v>13568</v>
      </c>
      <c r="I644" s="10"/>
      <c r="J644" t="s">
        <v>13568</v>
      </c>
      <c r="K644" s="10" t="s">
        <v>51982</v>
      </c>
      <c r="M644">
        <v>2</v>
      </c>
    </row>
    <row r="645" spans="1:13" x14ac:dyDescent="0.3">
      <c r="A645" s="10" t="s">
        <v>53979</v>
      </c>
      <c r="B645" s="10" t="s">
        <v>53980</v>
      </c>
      <c r="C645" s="10" t="s">
        <v>53981</v>
      </c>
      <c r="D645" s="10" t="s">
        <v>34708</v>
      </c>
      <c r="E645" s="10" t="s">
        <v>34708</v>
      </c>
      <c r="F645" t="str">
        <f t="shared" si="29"/>
        <v/>
      </c>
      <c r="G645"/>
      <c r="H645" t="s">
        <v>13568</v>
      </c>
      <c r="I645" s="10"/>
      <c r="J645" t="s">
        <v>13568</v>
      </c>
      <c r="K645" s="10" t="s">
        <v>51982</v>
      </c>
      <c r="M645">
        <v>2</v>
      </c>
    </row>
    <row r="646" spans="1:13" x14ac:dyDescent="0.3">
      <c r="A646" s="10" t="s">
        <v>53982</v>
      </c>
      <c r="B646" s="10" t="s">
        <v>53983</v>
      </c>
      <c r="C646" s="10" t="s">
        <v>53984</v>
      </c>
      <c r="D646" s="10" t="s">
        <v>34708</v>
      </c>
      <c r="E646" s="10" t="s">
        <v>34708</v>
      </c>
      <c r="F646" t="str">
        <f t="shared" si="29"/>
        <v/>
      </c>
      <c r="G646"/>
      <c r="H646" t="s">
        <v>13568</v>
      </c>
      <c r="I646" s="10"/>
      <c r="J646" t="s">
        <v>13568</v>
      </c>
      <c r="K646" s="10" t="s">
        <v>51982</v>
      </c>
      <c r="M646">
        <v>2</v>
      </c>
    </row>
    <row r="647" spans="1:13" x14ac:dyDescent="0.3">
      <c r="A647" s="10" t="s">
        <v>53985</v>
      </c>
      <c r="B647" s="10" t="s">
        <v>39868</v>
      </c>
      <c r="C647" s="10" t="s">
        <v>53986</v>
      </c>
      <c r="D647" s="10" t="s">
        <v>51949</v>
      </c>
      <c r="E647" s="10" t="s">
        <v>53987</v>
      </c>
      <c r="F647" t="str">
        <f t="shared" si="29"/>
        <v/>
      </c>
      <c r="G647"/>
      <c r="H647" t="s">
        <v>13568</v>
      </c>
      <c r="I647" s="10"/>
      <c r="J647" t="s">
        <v>13568</v>
      </c>
      <c r="K647" s="10" t="s">
        <v>51951</v>
      </c>
      <c r="M647">
        <v>10</v>
      </c>
    </row>
    <row r="648" spans="1:13" x14ac:dyDescent="0.3">
      <c r="A648" s="10" t="s">
        <v>53988</v>
      </c>
      <c r="B648" s="10" t="s">
        <v>39864</v>
      </c>
      <c r="C648" s="10" t="s">
        <v>53989</v>
      </c>
      <c r="D648" s="10" t="s">
        <v>51949</v>
      </c>
      <c r="E648" s="10" t="s">
        <v>53987</v>
      </c>
      <c r="F648" t="str">
        <f t="shared" si="29"/>
        <v/>
      </c>
      <c r="G648" t="s">
        <v>53778</v>
      </c>
      <c r="H648" t="s">
        <v>13568</v>
      </c>
      <c r="I648" s="10"/>
      <c r="J648" t="s">
        <v>13568</v>
      </c>
      <c r="K648" s="10" t="s">
        <v>51951</v>
      </c>
      <c r="M648">
        <v>10</v>
      </c>
    </row>
    <row r="649" spans="1:13" x14ac:dyDescent="0.3">
      <c r="A649" s="10" t="s">
        <v>53990</v>
      </c>
      <c r="B649" s="10" t="s">
        <v>53991</v>
      </c>
      <c r="C649" s="10" t="s">
        <v>53992</v>
      </c>
      <c r="D649" s="10" t="s">
        <v>51949</v>
      </c>
      <c r="E649" s="10" t="s">
        <v>53975</v>
      </c>
      <c r="F649" t="str">
        <f t="shared" si="29"/>
        <v/>
      </c>
      <c r="G649"/>
      <c r="H649" t="s">
        <v>13568</v>
      </c>
      <c r="I649" s="10"/>
      <c r="J649" t="s">
        <v>13568</v>
      </c>
      <c r="K649" s="10" t="s">
        <v>51951</v>
      </c>
      <c r="M649">
        <v>10</v>
      </c>
    </row>
    <row r="650" spans="1:13" x14ac:dyDescent="0.3">
      <c r="A650" s="10" t="s">
        <v>53993</v>
      </c>
      <c r="B650" s="10" t="s">
        <v>53994</v>
      </c>
      <c r="C650" s="10" t="s">
        <v>53995</v>
      </c>
      <c r="D650" s="10" t="s">
        <v>34708</v>
      </c>
      <c r="E650" s="10" t="s">
        <v>34708</v>
      </c>
      <c r="F650" t="str">
        <f t="shared" si="29"/>
        <v/>
      </c>
      <c r="G650"/>
      <c r="H650" t="s">
        <v>13568</v>
      </c>
      <c r="I650" s="10"/>
      <c r="J650" t="s">
        <v>13568</v>
      </c>
      <c r="K650" s="10" t="s">
        <v>51982</v>
      </c>
      <c r="M650">
        <v>2</v>
      </c>
    </row>
    <row r="651" spans="1:13" x14ac:dyDescent="0.3">
      <c r="A651" s="10" t="s">
        <v>53996</v>
      </c>
      <c r="B651" s="10" t="s">
        <v>53997</v>
      </c>
      <c r="C651" s="10" t="s">
        <v>53998</v>
      </c>
      <c r="D651" s="10" t="s">
        <v>34708</v>
      </c>
      <c r="E651" s="10" t="s">
        <v>34708</v>
      </c>
      <c r="F651" t="str">
        <f t="shared" si="29"/>
        <v/>
      </c>
      <c r="G651"/>
      <c r="H651" t="s">
        <v>13568</v>
      </c>
      <c r="I651" s="10"/>
      <c r="J651" t="s">
        <v>13568</v>
      </c>
      <c r="K651" s="10" t="s">
        <v>51982</v>
      </c>
      <c r="M651">
        <v>2</v>
      </c>
    </row>
    <row r="652" spans="1:13" x14ac:dyDescent="0.3">
      <c r="A652" s="10" t="s">
        <v>53999</v>
      </c>
      <c r="B652" s="10" t="s">
        <v>54000</v>
      </c>
      <c r="C652" s="10" t="s">
        <v>54001</v>
      </c>
      <c r="D652" s="10" t="s">
        <v>34708</v>
      </c>
      <c r="E652" s="10" t="s">
        <v>34708</v>
      </c>
      <c r="F652" t="str">
        <f t="shared" si="29"/>
        <v/>
      </c>
      <c r="G652"/>
      <c r="H652" t="s">
        <v>13568</v>
      </c>
      <c r="I652" s="10"/>
      <c r="J652" t="s">
        <v>13568</v>
      </c>
      <c r="K652" s="10" t="s">
        <v>51982</v>
      </c>
      <c r="M652">
        <v>2</v>
      </c>
    </row>
    <row r="653" spans="1:13" x14ac:dyDescent="0.3">
      <c r="A653" s="10" t="s">
        <v>54002</v>
      </c>
      <c r="B653" s="10" t="s">
        <v>54003</v>
      </c>
      <c r="C653" s="10" t="s">
        <v>54004</v>
      </c>
      <c r="D653" s="10" t="s">
        <v>54005</v>
      </c>
      <c r="E653" s="10" t="s">
        <v>53987</v>
      </c>
      <c r="F653" t="str">
        <f t="shared" si="29"/>
        <v/>
      </c>
      <c r="G653"/>
      <c r="H653" t="s">
        <v>13568</v>
      </c>
      <c r="I653" s="10"/>
      <c r="J653" t="s">
        <v>13568</v>
      </c>
      <c r="K653" s="10" t="s">
        <v>54005</v>
      </c>
      <c r="M653">
        <v>99</v>
      </c>
    </row>
    <row r="654" spans="1:13" x14ac:dyDescent="0.3">
      <c r="A654" s="10" t="s">
        <v>54006</v>
      </c>
      <c r="B654" s="10" t="s">
        <v>54007</v>
      </c>
      <c r="C654" s="10" t="s">
        <v>54008</v>
      </c>
      <c r="D654" s="10" t="s">
        <v>54009</v>
      </c>
      <c r="E654" s="10" t="s">
        <v>53987</v>
      </c>
      <c r="F654" t="str">
        <f t="shared" si="29"/>
        <v/>
      </c>
      <c r="G654"/>
      <c r="H654" t="s">
        <v>13568</v>
      </c>
      <c r="I654" s="10"/>
      <c r="J654" t="s">
        <v>13568</v>
      </c>
      <c r="K654" s="10" t="s">
        <v>54010</v>
      </c>
      <c r="M654">
        <v>68</v>
      </c>
    </row>
    <row r="655" spans="1:13" x14ac:dyDescent="0.3">
      <c r="A655" s="10" t="s">
        <v>54011</v>
      </c>
      <c r="B655" s="10" t="s">
        <v>54012</v>
      </c>
      <c r="C655" s="10" t="s">
        <v>54013</v>
      </c>
      <c r="D655" s="10" t="s">
        <v>51949</v>
      </c>
      <c r="E655" s="10" t="s">
        <v>53975</v>
      </c>
      <c r="F655" t="str">
        <f t="shared" si="29"/>
        <v/>
      </c>
      <c r="G655"/>
      <c r="H655" t="s">
        <v>13568</v>
      </c>
      <c r="I655" s="10"/>
      <c r="J655" t="s">
        <v>13568</v>
      </c>
      <c r="K655" s="10" t="s">
        <v>51951</v>
      </c>
      <c r="M655">
        <v>10</v>
      </c>
    </row>
    <row r="656" spans="1:13" x14ac:dyDescent="0.3">
      <c r="A656" s="10" t="s">
        <v>54014</v>
      </c>
      <c r="B656" s="10" t="s">
        <v>54015</v>
      </c>
      <c r="C656" s="10" t="s">
        <v>54016</v>
      </c>
      <c r="D656" s="10" t="s">
        <v>34708</v>
      </c>
      <c r="E656" s="10" t="s">
        <v>34708</v>
      </c>
      <c r="F656" t="str">
        <f t="shared" si="29"/>
        <v/>
      </c>
      <c r="G656"/>
      <c r="H656" t="s">
        <v>13568</v>
      </c>
      <c r="I656" s="10"/>
      <c r="J656" t="s">
        <v>13568</v>
      </c>
      <c r="K656" s="10" t="s">
        <v>51982</v>
      </c>
      <c r="M656">
        <v>2</v>
      </c>
    </row>
    <row r="657" spans="1:13" x14ac:dyDescent="0.3">
      <c r="A657" s="10" t="s">
        <v>54017</v>
      </c>
      <c r="B657" s="10" t="s">
        <v>54018</v>
      </c>
      <c r="C657" s="10" t="s">
        <v>54019</v>
      </c>
      <c r="D657" s="10" t="s">
        <v>34708</v>
      </c>
      <c r="E657" s="10" t="s">
        <v>34708</v>
      </c>
      <c r="F657" t="str">
        <f t="shared" si="29"/>
        <v/>
      </c>
      <c r="G657"/>
      <c r="H657" t="s">
        <v>13568</v>
      </c>
      <c r="I657" s="10"/>
      <c r="J657" t="s">
        <v>13568</v>
      </c>
      <c r="K657" s="10" t="s">
        <v>51982</v>
      </c>
      <c r="M657">
        <v>2</v>
      </c>
    </row>
    <row r="658" spans="1:13" x14ac:dyDescent="0.3">
      <c r="A658" s="10" t="s">
        <v>54020</v>
      </c>
      <c r="B658" s="10" t="s">
        <v>54021</v>
      </c>
      <c r="C658" s="10" t="s">
        <v>54022</v>
      </c>
      <c r="D658" s="10" t="s">
        <v>51949</v>
      </c>
      <c r="E658" s="10" t="s">
        <v>54023</v>
      </c>
      <c r="F658" t="str">
        <f t="shared" si="29"/>
        <v/>
      </c>
      <c r="G658"/>
      <c r="H658" t="s">
        <v>13568</v>
      </c>
      <c r="I658" s="10"/>
      <c r="J658" t="s">
        <v>13568</v>
      </c>
      <c r="K658" s="10" t="s">
        <v>51951</v>
      </c>
      <c r="M658">
        <v>10</v>
      </c>
    </row>
    <row r="659" spans="1:13" x14ac:dyDescent="0.3">
      <c r="A659" s="10" t="s">
        <v>54024</v>
      </c>
      <c r="B659" s="10" t="s">
        <v>54025</v>
      </c>
      <c r="C659" s="10" t="s">
        <v>54026</v>
      </c>
      <c r="D659" s="10" t="s">
        <v>51949</v>
      </c>
      <c r="E659" s="10" t="s">
        <v>53975</v>
      </c>
      <c r="F659" t="str">
        <f t="shared" si="29"/>
        <v/>
      </c>
      <c r="G659"/>
      <c r="H659" t="s">
        <v>13568</v>
      </c>
      <c r="I659" s="10"/>
      <c r="J659" t="s">
        <v>13568</v>
      </c>
      <c r="K659" s="10" t="s">
        <v>51951</v>
      </c>
      <c r="M659">
        <v>10</v>
      </c>
    </row>
    <row r="660" spans="1:13" x14ac:dyDescent="0.3">
      <c r="A660" s="10" t="s">
        <v>54027</v>
      </c>
      <c r="B660" s="10" t="s">
        <v>54028</v>
      </c>
      <c r="C660" s="10" t="s">
        <v>54029</v>
      </c>
      <c r="D660" s="10" t="s">
        <v>34708</v>
      </c>
      <c r="E660" s="10" t="s">
        <v>34708</v>
      </c>
      <c r="F660" t="str">
        <f t="shared" si="29"/>
        <v/>
      </c>
      <c r="G660"/>
      <c r="H660" t="s">
        <v>13568</v>
      </c>
      <c r="I660" s="10"/>
      <c r="J660" t="s">
        <v>13568</v>
      </c>
      <c r="K660" s="10" t="s">
        <v>51982</v>
      </c>
      <c r="M660">
        <v>2</v>
      </c>
    </row>
    <row r="661" spans="1:13" x14ac:dyDescent="0.3">
      <c r="A661" s="10" t="s">
        <v>54030</v>
      </c>
      <c r="B661" s="10" t="s">
        <v>54031</v>
      </c>
      <c r="C661" s="10" t="s">
        <v>54032</v>
      </c>
      <c r="D661" s="10" t="s">
        <v>34708</v>
      </c>
      <c r="E661" s="10" t="s">
        <v>34708</v>
      </c>
      <c r="F661" t="str">
        <f t="shared" si="29"/>
        <v/>
      </c>
      <c r="G661"/>
      <c r="H661" t="s">
        <v>13568</v>
      </c>
      <c r="I661" s="10"/>
      <c r="J661" t="s">
        <v>13568</v>
      </c>
      <c r="K661" s="10" t="s">
        <v>51982</v>
      </c>
      <c r="M661">
        <v>2</v>
      </c>
    </row>
    <row r="662" spans="1:13" x14ac:dyDescent="0.3">
      <c r="A662" s="10" t="s">
        <v>54033</v>
      </c>
      <c r="B662" s="10" t="s">
        <v>54034</v>
      </c>
      <c r="C662" s="10" t="s">
        <v>54035</v>
      </c>
      <c r="D662" s="10" t="s">
        <v>34708</v>
      </c>
      <c r="E662" s="10" t="s">
        <v>34708</v>
      </c>
      <c r="F662" t="str">
        <f t="shared" si="29"/>
        <v/>
      </c>
      <c r="G662"/>
      <c r="H662" t="s">
        <v>13568</v>
      </c>
      <c r="I662" s="10"/>
      <c r="J662" t="s">
        <v>13568</v>
      </c>
      <c r="K662" s="10" t="s">
        <v>51982</v>
      </c>
      <c r="M662">
        <v>2</v>
      </c>
    </row>
    <row r="663" spans="1:13" x14ac:dyDescent="0.3">
      <c r="A663" s="10" t="s">
        <v>54036</v>
      </c>
      <c r="B663" s="10" t="s">
        <v>54037</v>
      </c>
      <c r="C663" s="10" t="s">
        <v>54038</v>
      </c>
      <c r="D663" s="10" t="s">
        <v>34708</v>
      </c>
      <c r="E663" s="10" t="s">
        <v>34708</v>
      </c>
      <c r="F663" t="str">
        <f t="shared" si="29"/>
        <v/>
      </c>
      <c r="G663"/>
      <c r="H663" t="s">
        <v>13568</v>
      </c>
      <c r="I663" s="10"/>
      <c r="J663" t="s">
        <v>13568</v>
      </c>
      <c r="K663" s="10" t="s">
        <v>51982</v>
      </c>
      <c r="M663">
        <v>2</v>
      </c>
    </row>
    <row r="664" spans="1:13" x14ac:dyDescent="0.3">
      <c r="A664" s="10" t="s">
        <v>54039</v>
      </c>
      <c r="B664" s="10" t="s">
        <v>54040</v>
      </c>
      <c r="C664" s="10" t="s">
        <v>54041</v>
      </c>
      <c r="D664" s="10" t="s">
        <v>34708</v>
      </c>
      <c r="E664" s="10" t="s">
        <v>34708</v>
      </c>
      <c r="F664" t="str">
        <f t="shared" si="29"/>
        <v/>
      </c>
      <c r="G664"/>
      <c r="H664" t="s">
        <v>13568</v>
      </c>
      <c r="I664" s="10"/>
      <c r="J664" t="s">
        <v>13568</v>
      </c>
      <c r="K664" s="10" t="s">
        <v>51982</v>
      </c>
      <c r="M664">
        <v>2</v>
      </c>
    </row>
    <row r="665" spans="1:13" hidden="1" x14ac:dyDescent="0.3">
      <c r="A665" s="10" t="s">
        <v>54042</v>
      </c>
      <c r="B665" s="10" t="s">
        <v>53905</v>
      </c>
      <c r="C665" s="10" t="s">
        <v>54043</v>
      </c>
      <c r="D665" s="10" t="s">
        <v>52830</v>
      </c>
      <c r="E665" s="10" t="s">
        <v>52848</v>
      </c>
      <c r="G665" s="10" t="s">
        <v>52831</v>
      </c>
      <c r="I665" s="10" t="s">
        <v>13568</v>
      </c>
      <c r="K665" s="10" t="s">
        <v>52832</v>
      </c>
      <c r="L665" t="s">
        <v>51962</v>
      </c>
      <c r="M665">
        <v>1</v>
      </c>
    </row>
    <row r="666" spans="1:13" x14ac:dyDescent="0.3">
      <c r="A666" s="10" t="s">
        <v>54044</v>
      </c>
      <c r="B666" s="10" t="s">
        <v>54045</v>
      </c>
      <c r="C666" s="10" t="s">
        <v>54046</v>
      </c>
      <c r="D666" s="10" t="s">
        <v>34708</v>
      </c>
      <c r="E666" s="10" t="s">
        <v>34708</v>
      </c>
      <c r="F666" t="str">
        <f t="shared" ref="F666:F672" si="30">IF(COUNTIF(H666:J666,"used")&gt;0,"y","")</f>
        <v/>
      </c>
      <c r="G666"/>
      <c r="H666" t="s">
        <v>13568</v>
      </c>
      <c r="I666" s="10"/>
      <c r="J666" t="s">
        <v>13568</v>
      </c>
      <c r="K666" s="10" t="s">
        <v>51982</v>
      </c>
      <c r="M666">
        <v>2</v>
      </c>
    </row>
    <row r="667" spans="1:13" x14ac:dyDescent="0.3">
      <c r="A667" s="10" t="s">
        <v>54047</v>
      </c>
      <c r="B667" s="10" t="s">
        <v>54048</v>
      </c>
      <c r="C667" s="10" t="s">
        <v>54049</v>
      </c>
      <c r="D667" s="2" t="s">
        <v>52324</v>
      </c>
      <c r="E667" s="10" t="s">
        <v>34708</v>
      </c>
      <c r="F667" t="str">
        <f t="shared" si="30"/>
        <v/>
      </c>
      <c r="G667"/>
      <c r="H667" t="s">
        <v>13568</v>
      </c>
      <c r="I667" s="10" t="s">
        <v>13568</v>
      </c>
      <c r="J667" t="s">
        <v>13568</v>
      </c>
      <c r="K667" s="2" t="s">
        <v>52325</v>
      </c>
      <c r="M667">
        <v>9</v>
      </c>
    </row>
    <row r="668" spans="1:13" x14ac:dyDescent="0.3">
      <c r="A668" s="10" t="s">
        <v>54050</v>
      </c>
      <c r="B668" s="10" t="s">
        <v>54051</v>
      </c>
      <c r="C668" s="10" t="s">
        <v>54052</v>
      </c>
      <c r="D668" s="2" t="s">
        <v>52324</v>
      </c>
      <c r="E668" s="10" t="s">
        <v>34708</v>
      </c>
      <c r="F668" t="str">
        <f t="shared" si="30"/>
        <v/>
      </c>
      <c r="G668"/>
      <c r="H668" t="s">
        <v>13568</v>
      </c>
      <c r="I668" s="10" t="s">
        <v>13568</v>
      </c>
      <c r="J668" t="s">
        <v>13568</v>
      </c>
      <c r="K668" s="2" t="s">
        <v>52325</v>
      </c>
      <c r="M668">
        <v>9</v>
      </c>
    </row>
    <row r="669" spans="1:13" x14ac:dyDescent="0.3">
      <c r="A669" s="10" t="s">
        <v>54053</v>
      </c>
      <c r="B669" s="10" t="s">
        <v>54054</v>
      </c>
      <c r="C669" s="10" t="s">
        <v>54055</v>
      </c>
      <c r="D669" s="2" t="s">
        <v>52324</v>
      </c>
      <c r="E669" s="10" t="s">
        <v>34708</v>
      </c>
      <c r="F669" t="str">
        <f t="shared" si="30"/>
        <v/>
      </c>
      <c r="G669"/>
      <c r="H669" t="s">
        <v>13568</v>
      </c>
      <c r="I669" s="10" t="s">
        <v>13568</v>
      </c>
      <c r="J669" t="s">
        <v>13568</v>
      </c>
      <c r="K669" s="2" t="s">
        <v>52325</v>
      </c>
      <c r="M669">
        <v>9</v>
      </c>
    </row>
    <row r="670" spans="1:13" x14ac:dyDescent="0.3">
      <c r="A670" s="10" t="s">
        <v>54056</v>
      </c>
      <c r="B670" s="10" t="s">
        <v>54057</v>
      </c>
      <c r="C670" s="10" t="s">
        <v>54058</v>
      </c>
      <c r="D670" s="10" t="s">
        <v>34708</v>
      </c>
      <c r="E670" s="10" t="s">
        <v>34708</v>
      </c>
      <c r="F670" t="str">
        <f t="shared" si="30"/>
        <v/>
      </c>
      <c r="G670"/>
      <c r="H670" t="s">
        <v>13568</v>
      </c>
      <c r="I670" s="10"/>
      <c r="J670" t="s">
        <v>13568</v>
      </c>
      <c r="K670" s="10" t="s">
        <v>51982</v>
      </c>
      <c r="M670">
        <v>2</v>
      </c>
    </row>
    <row r="671" spans="1:13" x14ac:dyDescent="0.3">
      <c r="A671" s="10" t="s">
        <v>54059</v>
      </c>
      <c r="B671" s="10" t="s">
        <v>54060</v>
      </c>
      <c r="C671" s="10" t="s">
        <v>54061</v>
      </c>
      <c r="D671" s="10" t="s">
        <v>52089</v>
      </c>
      <c r="E671" s="10" t="s">
        <v>34708</v>
      </c>
      <c r="F671" t="str">
        <f t="shared" si="30"/>
        <v/>
      </c>
      <c r="G671"/>
      <c r="H671" t="s">
        <v>13568</v>
      </c>
      <c r="I671" s="10"/>
      <c r="J671" t="s">
        <v>13568</v>
      </c>
      <c r="K671" s="10" t="s">
        <v>52089</v>
      </c>
      <c r="M671">
        <v>5</v>
      </c>
    </row>
    <row r="672" spans="1:13" x14ac:dyDescent="0.3">
      <c r="A672" s="10" t="s">
        <v>54062</v>
      </c>
      <c r="B672" s="10" t="s">
        <v>37085</v>
      </c>
      <c r="C672" s="10" t="s">
        <v>54063</v>
      </c>
      <c r="D672" s="10" t="s">
        <v>54064</v>
      </c>
      <c r="E672" s="10" t="s">
        <v>54065</v>
      </c>
      <c r="F672" t="str">
        <f t="shared" si="30"/>
        <v/>
      </c>
      <c r="G672"/>
      <c r="H672" t="s">
        <v>13568</v>
      </c>
      <c r="I672" s="10"/>
      <c r="J672" t="s">
        <v>13568</v>
      </c>
      <c r="K672" s="10" t="s">
        <v>54064</v>
      </c>
      <c r="M672">
        <v>47</v>
      </c>
    </row>
    <row r="673" spans="1:13" hidden="1" x14ac:dyDescent="0.3">
      <c r="A673" s="10" t="s">
        <v>54066</v>
      </c>
      <c r="B673" s="10" t="s">
        <v>53905</v>
      </c>
      <c r="C673" s="10" t="s">
        <v>54067</v>
      </c>
      <c r="D673" s="10" t="s">
        <v>52830</v>
      </c>
      <c r="E673" s="10" t="s">
        <v>52848</v>
      </c>
      <c r="G673" s="10" t="s">
        <v>52831</v>
      </c>
      <c r="I673" s="10" t="s">
        <v>13568</v>
      </c>
      <c r="K673" s="10" t="s">
        <v>52832</v>
      </c>
      <c r="L673" t="s">
        <v>51962</v>
      </c>
      <c r="M673">
        <v>1</v>
      </c>
    </row>
    <row r="674" spans="1:13" x14ac:dyDescent="0.3">
      <c r="A674" s="10" t="s">
        <v>54068</v>
      </c>
      <c r="B674" s="10" t="s">
        <v>54069</v>
      </c>
      <c r="C674" s="10" t="s">
        <v>54070</v>
      </c>
      <c r="D674" s="10" t="s">
        <v>34708</v>
      </c>
      <c r="E674" s="10" t="s">
        <v>34708</v>
      </c>
      <c r="F674" t="str">
        <f t="shared" ref="F674:F676" si="31">IF(COUNTIF(H674:J674,"used")&gt;0,"y","")</f>
        <v/>
      </c>
      <c r="G674"/>
      <c r="H674" t="s">
        <v>13568</v>
      </c>
      <c r="I674" s="10"/>
      <c r="J674" t="s">
        <v>13568</v>
      </c>
      <c r="K674" s="10" t="s">
        <v>51982</v>
      </c>
      <c r="M674">
        <v>2</v>
      </c>
    </row>
    <row r="675" spans="1:13" x14ac:dyDescent="0.3">
      <c r="A675" s="10" t="s">
        <v>54071</v>
      </c>
      <c r="B675" s="10" t="s">
        <v>54072</v>
      </c>
      <c r="C675" s="10" t="s">
        <v>54073</v>
      </c>
      <c r="D675" s="2" t="s">
        <v>52324</v>
      </c>
      <c r="E675" s="10" t="s">
        <v>34708</v>
      </c>
      <c r="F675" t="str">
        <f t="shared" si="31"/>
        <v/>
      </c>
      <c r="G675"/>
      <c r="H675" t="s">
        <v>13568</v>
      </c>
      <c r="I675" s="10" t="s">
        <v>13568</v>
      </c>
      <c r="J675" t="s">
        <v>13568</v>
      </c>
      <c r="K675" s="2" t="s">
        <v>52325</v>
      </c>
      <c r="M675">
        <v>9</v>
      </c>
    </row>
    <row r="676" spans="1:13" x14ac:dyDescent="0.3">
      <c r="A676" s="10" t="s">
        <v>54074</v>
      </c>
      <c r="B676" s="10" t="s">
        <v>54075</v>
      </c>
      <c r="C676" s="10" t="s">
        <v>54076</v>
      </c>
      <c r="D676" s="2" t="s">
        <v>52324</v>
      </c>
      <c r="E676" s="10" t="s">
        <v>34708</v>
      </c>
      <c r="F676" t="str">
        <f t="shared" si="31"/>
        <v/>
      </c>
      <c r="G676"/>
      <c r="H676" t="s">
        <v>13568</v>
      </c>
      <c r="I676" s="10" t="s">
        <v>13568</v>
      </c>
      <c r="J676" t="s">
        <v>13568</v>
      </c>
      <c r="K676" s="2" t="s">
        <v>52325</v>
      </c>
      <c r="M676">
        <v>9</v>
      </c>
    </row>
    <row r="677" spans="1:13" hidden="1" x14ac:dyDescent="0.3">
      <c r="A677" s="10" t="s">
        <v>54077</v>
      </c>
      <c r="B677" s="10" t="s">
        <v>53905</v>
      </c>
      <c r="C677" s="10" t="s">
        <v>54078</v>
      </c>
      <c r="D677" s="10" t="s">
        <v>52830</v>
      </c>
      <c r="E677" s="10" t="s">
        <v>52848</v>
      </c>
      <c r="G677" s="10" t="s">
        <v>52831</v>
      </c>
      <c r="I677" s="10" t="s">
        <v>13568</v>
      </c>
      <c r="K677" s="10" t="s">
        <v>52832</v>
      </c>
      <c r="L677" t="s">
        <v>51962</v>
      </c>
      <c r="M677">
        <v>1</v>
      </c>
    </row>
    <row r="678" spans="1:13" x14ac:dyDescent="0.3">
      <c r="A678" s="10" t="s">
        <v>54079</v>
      </c>
      <c r="B678" s="10" t="s">
        <v>54080</v>
      </c>
      <c r="C678" s="10" t="s">
        <v>54081</v>
      </c>
      <c r="D678" s="2" t="s">
        <v>52324</v>
      </c>
      <c r="E678" s="10" t="s">
        <v>34708</v>
      </c>
      <c r="F678" t="str">
        <f>IF(COUNTIF(H678:J678,"used")&gt;0,"y","")</f>
        <v/>
      </c>
      <c r="G678"/>
      <c r="H678" t="s">
        <v>13568</v>
      </c>
      <c r="I678" s="10" t="s">
        <v>13568</v>
      </c>
      <c r="J678" t="s">
        <v>13568</v>
      </c>
      <c r="K678" s="2" t="s">
        <v>52325</v>
      </c>
      <c r="M678">
        <v>9</v>
      </c>
    </row>
    <row r="679" spans="1:13" hidden="1" x14ac:dyDescent="0.3">
      <c r="A679" s="10" t="s">
        <v>54082</v>
      </c>
      <c r="B679" s="10" t="s">
        <v>53905</v>
      </c>
      <c r="C679" s="10" t="s">
        <v>54083</v>
      </c>
      <c r="D679" s="10" t="s">
        <v>52830</v>
      </c>
      <c r="E679" s="10" t="s">
        <v>52852</v>
      </c>
      <c r="G679" s="10" t="s">
        <v>52831</v>
      </c>
      <c r="I679" s="10" t="s">
        <v>13568</v>
      </c>
      <c r="K679" s="10" t="s">
        <v>52832</v>
      </c>
      <c r="L679" t="s">
        <v>51962</v>
      </c>
      <c r="M679">
        <v>1</v>
      </c>
    </row>
    <row r="680" spans="1:13" hidden="1" x14ac:dyDescent="0.3">
      <c r="A680" s="10" t="s">
        <v>54084</v>
      </c>
      <c r="B680" s="10" t="s">
        <v>53905</v>
      </c>
      <c r="C680" s="10" t="s">
        <v>54085</v>
      </c>
      <c r="D680" s="10" t="s">
        <v>52830</v>
      </c>
      <c r="E680" s="10" t="s">
        <v>52852</v>
      </c>
      <c r="G680" s="10" t="s">
        <v>52831</v>
      </c>
      <c r="I680" s="10" t="s">
        <v>13568</v>
      </c>
      <c r="K680" s="10" t="s">
        <v>52832</v>
      </c>
      <c r="L680" t="s">
        <v>51962</v>
      </c>
      <c r="M680">
        <v>1</v>
      </c>
    </row>
    <row r="681" spans="1:13" x14ac:dyDescent="0.3">
      <c r="A681" s="10" t="s">
        <v>54086</v>
      </c>
      <c r="B681" s="10" t="s">
        <v>54087</v>
      </c>
      <c r="C681" s="10" t="s">
        <v>54088</v>
      </c>
      <c r="D681" s="10" t="s">
        <v>34708</v>
      </c>
      <c r="E681" s="10" t="s">
        <v>34708</v>
      </c>
      <c r="F681" t="str">
        <f t="shared" ref="F681:F684" si="32">IF(COUNTIF(H681:J681,"used")&gt;0,"y","")</f>
        <v/>
      </c>
      <c r="G681"/>
      <c r="H681" t="s">
        <v>13568</v>
      </c>
      <c r="I681" s="10"/>
      <c r="J681" t="s">
        <v>13568</v>
      </c>
      <c r="K681" s="10" t="s">
        <v>51982</v>
      </c>
      <c r="M681">
        <v>2</v>
      </c>
    </row>
    <row r="682" spans="1:13" x14ac:dyDescent="0.3">
      <c r="A682" s="10" t="s">
        <v>54089</v>
      </c>
      <c r="B682" s="10" t="s">
        <v>54090</v>
      </c>
      <c r="C682" s="10" t="s">
        <v>54091</v>
      </c>
      <c r="D682" s="10" t="s">
        <v>34708</v>
      </c>
      <c r="E682" s="10" t="s">
        <v>34708</v>
      </c>
      <c r="F682" t="str">
        <f t="shared" si="32"/>
        <v/>
      </c>
      <c r="G682"/>
      <c r="H682" t="s">
        <v>13568</v>
      </c>
      <c r="I682" s="10"/>
      <c r="J682" t="s">
        <v>13568</v>
      </c>
      <c r="K682" s="10" t="s">
        <v>51982</v>
      </c>
      <c r="M682">
        <v>2</v>
      </c>
    </row>
    <row r="683" spans="1:13" x14ac:dyDescent="0.3">
      <c r="A683" s="10" t="s">
        <v>54092</v>
      </c>
      <c r="B683" s="10" t="s">
        <v>54093</v>
      </c>
      <c r="C683" s="10" t="s">
        <v>54094</v>
      </c>
      <c r="D683" s="2" t="s">
        <v>52324</v>
      </c>
      <c r="E683" s="10" t="s">
        <v>34708</v>
      </c>
      <c r="F683" t="str">
        <f t="shared" si="32"/>
        <v/>
      </c>
      <c r="G683"/>
      <c r="H683" t="s">
        <v>13568</v>
      </c>
      <c r="I683" s="10" t="s">
        <v>13568</v>
      </c>
      <c r="J683" t="s">
        <v>13568</v>
      </c>
      <c r="K683" s="2" t="s">
        <v>52325</v>
      </c>
      <c r="M683">
        <v>9</v>
      </c>
    </row>
    <row r="684" spans="1:13" x14ac:dyDescent="0.3">
      <c r="A684" s="10" t="s">
        <v>54095</v>
      </c>
      <c r="B684" s="10" t="s">
        <v>54096</v>
      </c>
      <c r="C684" s="10" t="s">
        <v>54097</v>
      </c>
      <c r="D684" s="2" t="s">
        <v>52324</v>
      </c>
      <c r="E684" s="10" t="s">
        <v>34708</v>
      </c>
      <c r="F684" t="str">
        <f t="shared" si="32"/>
        <v/>
      </c>
      <c r="G684"/>
      <c r="H684" t="s">
        <v>13568</v>
      </c>
      <c r="I684" s="10" t="s">
        <v>13568</v>
      </c>
      <c r="J684" t="s">
        <v>13568</v>
      </c>
      <c r="K684" s="2" t="s">
        <v>52325</v>
      </c>
      <c r="M684">
        <v>9</v>
      </c>
    </row>
    <row r="685" spans="1:13" hidden="1" x14ac:dyDescent="0.3">
      <c r="A685" s="10" t="s">
        <v>54098</v>
      </c>
      <c r="B685" s="10" t="s">
        <v>53905</v>
      </c>
      <c r="C685" s="10" t="s">
        <v>54099</v>
      </c>
      <c r="D685" s="10" t="s">
        <v>52830</v>
      </c>
      <c r="E685" s="10" t="s">
        <v>52852</v>
      </c>
      <c r="G685" s="10" t="s">
        <v>52831</v>
      </c>
      <c r="I685" s="10" t="s">
        <v>13568</v>
      </c>
      <c r="K685" s="10" t="s">
        <v>52832</v>
      </c>
      <c r="L685" t="s">
        <v>51962</v>
      </c>
      <c r="M685">
        <v>1</v>
      </c>
    </row>
    <row r="686" spans="1:13" hidden="1" x14ac:dyDescent="0.3">
      <c r="A686" s="10" t="s">
        <v>54100</v>
      </c>
      <c r="B686" s="10" t="s">
        <v>53905</v>
      </c>
      <c r="C686" s="10" t="s">
        <v>54101</v>
      </c>
      <c r="D686" s="10" t="s">
        <v>52830</v>
      </c>
      <c r="E686" s="10" t="s">
        <v>52852</v>
      </c>
      <c r="G686" s="10" t="s">
        <v>52831</v>
      </c>
      <c r="I686" s="10" t="s">
        <v>13568</v>
      </c>
      <c r="K686" s="10" t="s">
        <v>52832</v>
      </c>
      <c r="L686" t="s">
        <v>51962</v>
      </c>
      <c r="M686">
        <v>1</v>
      </c>
    </row>
    <row r="687" spans="1:13" hidden="1" x14ac:dyDescent="0.3">
      <c r="A687" s="10" t="s">
        <v>54102</v>
      </c>
      <c r="B687" s="10" t="s">
        <v>53905</v>
      </c>
      <c r="C687" s="10" t="s">
        <v>54103</v>
      </c>
      <c r="D687" s="10" t="s">
        <v>52830</v>
      </c>
      <c r="E687" s="10" t="s">
        <v>52852</v>
      </c>
      <c r="G687" s="10" t="s">
        <v>52831</v>
      </c>
      <c r="I687" s="10" t="s">
        <v>13568</v>
      </c>
      <c r="K687" s="10" t="s">
        <v>52832</v>
      </c>
      <c r="L687" t="s">
        <v>51962</v>
      </c>
      <c r="M687">
        <v>1</v>
      </c>
    </row>
    <row r="688" spans="1:13" hidden="1" x14ac:dyDescent="0.3">
      <c r="A688" s="10" t="s">
        <v>54104</v>
      </c>
      <c r="B688" s="10" t="s">
        <v>53905</v>
      </c>
      <c r="C688" s="10" t="s">
        <v>54105</v>
      </c>
      <c r="D688" s="10" t="s">
        <v>52830</v>
      </c>
      <c r="E688" s="10" t="s">
        <v>52852</v>
      </c>
      <c r="G688" s="10" t="s">
        <v>52831</v>
      </c>
      <c r="I688" s="10" t="s">
        <v>13568</v>
      </c>
      <c r="K688" s="10" t="s">
        <v>52832</v>
      </c>
      <c r="L688" t="s">
        <v>51962</v>
      </c>
      <c r="M688">
        <v>1</v>
      </c>
    </row>
    <row r="689" spans="1:13" hidden="1" x14ac:dyDescent="0.3">
      <c r="A689" s="10" t="s">
        <v>54106</v>
      </c>
      <c r="B689" s="10" t="s">
        <v>53905</v>
      </c>
      <c r="C689" s="10" t="s">
        <v>54107</v>
      </c>
      <c r="D689" s="10" t="s">
        <v>52830</v>
      </c>
      <c r="E689" s="10" t="s">
        <v>52852</v>
      </c>
      <c r="G689" s="10" t="s">
        <v>52831</v>
      </c>
      <c r="I689" s="10" t="s">
        <v>13568</v>
      </c>
      <c r="K689" s="10" t="s">
        <v>52832</v>
      </c>
      <c r="L689" t="s">
        <v>51962</v>
      </c>
      <c r="M689">
        <v>1</v>
      </c>
    </row>
    <row r="690" spans="1:13" hidden="1" x14ac:dyDescent="0.3">
      <c r="A690" s="10" t="s">
        <v>54108</v>
      </c>
      <c r="B690" s="10" t="s">
        <v>53905</v>
      </c>
      <c r="C690" s="10" t="s">
        <v>54109</v>
      </c>
      <c r="D690" s="10" t="s">
        <v>52830</v>
      </c>
      <c r="E690" s="10" t="s">
        <v>52852</v>
      </c>
      <c r="G690" s="10" t="s">
        <v>52831</v>
      </c>
      <c r="I690" s="10" t="s">
        <v>13568</v>
      </c>
      <c r="K690" s="10" t="s">
        <v>52832</v>
      </c>
      <c r="L690" t="s">
        <v>51962</v>
      </c>
      <c r="M690">
        <v>1</v>
      </c>
    </row>
    <row r="691" spans="1:13" x14ac:dyDescent="0.3">
      <c r="A691" s="10" t="s">
        <v>54110</v>
      </c>
      <c r="B691" s="10" t="s">
        <v>54111</v>
      </c>
      <c r="C691" s="10" t="s">
        <v>54112</v>
      </c>
      <c r="D691" s="10" t="s">
        <v>34708</v>
      </c>
      <c r="E691" s="10" t="s">
        <v>34708</v>
      </c>
      <c r="F691" t="str">
        <f t="shared" ref="F691:F693" si="33">IF(COUNTIF(H691:J691,"used")&gt;0,"y","")</f>
        <v/>
      </c>
      <c r="G691"/>
      <c r="H691" t="s">
        <v>13568</v>
      </c>
      <c r="I691" s="10"/>
      <c r="J691" t="s">
        <v>13568</v>
      </c>
      <c r="K691" s="10" t="s">
        <v>51982</v>
      </c>
      <c r="M691">
        <v>2</v>
      </c>
    </row>
    <row r="692" spans="1:13" x14ac:dyDescent="0.3">
      <c r="A692" s="10" t="s">
        <v>54113</v>
      </c>
      <c r="B692" s="10" t="s">
        <v>54114</v>
      </c>
      <c r="C692" s="10" t="s">
        <v>54115</v>
      </c>
      <c r="D692" s="2" t="s">
        <v>52324</v>
      </c>
      <c r="E692" s="10" t="s">
        <v>34708</v>
      </c>
      <c r="F692" t="str">
        <f t="shared" si="33"/>
        <v/>
      </c>
      <c r="G692"/>
      <c r="H692" t="s">
        <v>13568</v>
      </c>
      <c r="I692" s="10" t="s">
        <v>13568</v>
      </c>
      <c r="J692" t="s">
        <v>13568</v>
      </c>
      <c r="K692" s="2" t="s">
        <v>52325</v>
      </c>
      <c r="M692">
        <v>9</v>
      </c>
    </row>
    <row r="693" spans="1:13" x14ac:dyDescent="0.3">
      <c r="A693" s="10" t="s">
        <v>54116</v>
      </c>
      <c r="B693" s="10" t="s">
        <v>54117</v>
      </c>
      <c r="C693" s="10" t="s">
        <v>54118</v>
      </c>
      <c r="D693" s="2" t="s">
        <v>52324</v>
      </c>
      <c r="E693" s="10" t="s">
        <v>34708</v>
      </c>
      <c r="F693" t="str">
        <f t="shared" si="33"/>
        <v/>
      </c>
      <c r="G693"/>
      <c r="H693" t="s">
        <v>13568</v>
      </c>
      <c r="I693" s="10" t="s">
        <v>13568</v>
      </c>
      <c r="J693" t="s">
        <v>13568</v>
      </c>
      <c r="K693" s="2" t="s">
        <v>52325</v>
      </c>
      <c r="M693">
        <v>9</v>
      </c>
    </row>
    <row r="694" spans="1:13" hidden="1" x14ac:dyDescent="0.3">
      <c r="A694" s="10" t="s">
        <v>54119</v>
      </c>
      <c r="B694" s="10" t="s">
        <v>54120</v>
      </c>
      <c r="C694" s="10" t="s">
        <v>54121</v>
      </c>
      <c r="D694" s="10" t="s">
        <v>52830</v>
      </c>
      <c r="E694" s="10" t="s">
        <v>54122</v>
      </c>
      <c r="G694" s="10" t="s">
        <v>52831</v>
      </c>
      <c r="I694" s="10" t="s">
        <v>13568</v>
      </c>
      <c r="K694" s="10" t="s">
        <v>52832</v>
      </c>
      <c r="L694" t="s">
        <v>51962</v>
      </c>
      <c r="M694">
        <v>1</v>
      </c>
    </row>
    <row r="695" spans="1:13" x14ac:dyDescent="0.3">
      <c r="A695" s="10" t="s">
        <v>54123</v>
      </c>
      <c r="B695" s="10" t="s">
        <v>54124</v>
      </c>
      <c r="C695" s="10" t="s">
        <v>54125</v>
      </c>
      <c r="D695" s="2" t="s">
        <v>52324</v>
      </c>
      <c r="E695" s="10" t="s">
        <v>34708</v>
      </c>
      <c r="F695" t="str">
        <f>IF(COUNTIF(H695:J695,"used")&gt;0,"y","")</f>
        <v/>
      </c>
      <c r="G695"/>
      <c r="H695" t="s">
        <v>13568</v>
      </c>
      <c r="I695" s="10" t="s">
        <v>13568</v>
      </c>
      <c r="J695" t="s">
        <v>13568</v>
      </c>
      <c r="K695" s="2" t="s">
        <v>52325</v>
      </c>
      <c r="M695">
        <v>9</v>
      </c>
    </row>
    <row r="696" spans="1:13" hidden="1" x14ac:dyDescent="0.3">
      <c r="A696" s="10" t="s">
        <v>54126</v>
      </c>
      <c r="B696" s="10" t="s">
        <v>54127</v>
      </c>
      <c r="C696" s="10" t="s">
        <v>54128</v>
      </c>
      <c r="D696" s="10" t="s">
        <v>52864</v>
      </c>
      <c r="E696" s="10" t="s">
        <v>54129</v>
      </c>
      <c r="G696" s="10" t="s">
        <v>52831</v>
      </c>
      <c r="I696" s="10" t="s">
        <v>13568</v>
      </c>
      <c r="K696" s="10" t="s">
        <v>52832</v>
      </c>
      <c r="L696" t="s">
        <v>51962</v>
      </c>
      <c r="M696">
        <v>22</v>
      </c>
    </row>
    <row r="697" spans="1:13" hidden="1" x14ac:dyDescent="0.3">
      <c r="A697" s="10" t="s">
        <v>54130</v>
      </c>
      <c r="B697" s="10" t="s">
        <v>54131</v>
      </c>
      <c r="C697" s="10" t="s">
        <v>54132</v>
      </c>
      <c r="D697" s="10" t="s">
        <v>54133</v>
      </c>
      <c r="E697" s="10" t="s">
        <v>54134</v>
      </c>
      <c r="G697" s="10" t="s">
        <v>54135</v>
      </c>
      <c r="H697" t="s">
        <v>13616</v>
      </c>
      <c r="J697" t="s">
        <v>13616</v>
      </c>
      <c r="K697" s="10" t="s">
        <v>54133</v>
      </c>
      <c r="M697">
        <v>166</v>
      </c>
    </row>
    <row r="698" spans="1:13" x14ac:dyDescent="0.3">
      <c r="A698" s="10" t="s">
        <v>54136</v>
      </c>
      <c r="B698" s="10" t="s">
        <v>54137</v>
      </c>
      <c r="C698" s="10" t="s">
        <v>54138</v>
      </c>
      <c r="D698" s="10" t="s">
        <v>34708</v>
      </c>
      <c r="E698" s="10" t="s">
        <v>34708</v>
      </c>
      <c r="F698" t="str">
        <f t="shared" ref="F698:F701" si="34">IF(COUNTIF(H698:J698,"used")&gt;0,"y","")</f>
        <v/>
      </c>
      <c r="G698"/>
      <c r="H698" t="s">
        <v>13568</v>
      </c>
      <c r="J698" t="s">
        <v>13568</v>
      </c>
      <c r="K698" s="10" t="s">
        <v>51982</v>
      </c>
      <c r="M698">
        <v>2</v>
      </c>
    </row>
    <row r="699" spans="1:13" x14ac:dyDescent="0.3">
      <c r="A699" s="10" t="s">
        <v>54139</v>
      </c>
      <c r="B699" s="10" t="s">
        <v>54140</v>
      </c>
      <c r="C699" s="10" t="s">
        <v>54141</v>
      </c>
      <c r="D699" s="10" t="s">
        <v>34708</v>
      </c>
      <c r="E699" s="10" t="s">
        <v>34708</v>
      </c>
      <c r="F699" t="str">
        <f t="shared" si="34"/>
        <v/>
      </c>
      <c r="G699"/>
      <c r="H699" t="s">
        <v>13568</v>
      </c>
      <c r="J699" t="s">
        <v>13568</v>
      </c>
      <c r="K699" s="10" t="s">
        <v>51982</v>
      </c>
      <c r="M699">
        <v>2</v>
      </c>
    </row>
    <row r="700" spans="1:13" x14ac:dyDescent="0.3">
      <c r="A700" s="10" t="s">
        <v>54142</v>
      </c>
      <c r="B700" s="10" t="s">
        <v>54143</v>
      </c>
      <c r="C700" s="10" t="s">
        <v>54144</v>
      </c>
      <c r="D700" s="2" t="s">
        <v>52324</v>
      </c>
      <c r="E700" s="10" t="s">
        <v>34708</v>
      </c>
      <c r="F700" t="str">
        <f t="shared" si="34"/>
        <v/>
      </c>
      <c r="G700"/>
      <c r="H700" t="s">
        <v>13568</v>
      </c>
      <c r="I700" t="s">
        <v>13568</v>
      </c>
      <c r="J700" t="s">
        <v>13568</v>
      </c>
      <c r="K700" s="2" t="s">
        <v>52325</v>
      </c>
      <c r="M700">
        <v>9</v>
      </c>
    </row>
    <row r="701" spans="1:13" x14ac:dyDescent="0.3">
      <c r="A701" s="10" t="s">
        <v>54145</v>
      </c>
      <c r="B701" s="10" t="s">
        <v>54146</v>
      </c>
      <c r="C701" s="10" t="s">
        <v>54147</v>
      </c>
      <c r="D701" s="2" t="s">
        <v>52324</v>
      </c>
      <c r="E701" s="10" t="s">
        <v>34708</v>
      </c>
      <c r="F701" t="str">
        <f t="shared" si="34"/>
        <v/>
      </c>
      <c r="G701"/>
      <c r="H701" t="s">
        <v>13568</v>
      </c>
      <c r="I701" t="s">
        <v>13568</v>
      </c>
      <c r="J701" t="s">
        <v>13568</v>
      </c>
      <c r="K701" s="2" t="s">
        <v>52325</v>
      </c>
      <c r="M701">
        <v>9</v>
      </c>
    </row>
    <row r="702" spans="1:13" hidden="1" x14ac:dyDescent="0.3">
      <c r="A702" s="10" t="s">
        <v>54148</v>
      </c>
      <c r="B702" s="10" t="s">
        <v>54149</v>
      </c>
      <c r="C702" s="10" t="s">
        <v>54150</v>
      </c>
      <c r="D702" s="10" t="s">
        <v>54151</v>
      </c>
      <c r="E702" s="10" t="s">
        <v>54152</v>
      </c>
      <c r="G702"/>
      <c r="I702" t="s">
        <v>13568</v>
      </c>
      <c r="K702" s="10" t="s">
        <v>54153</v>
      </c>
      <c r="L702" t="s">
        <v>51962</v>
      </c>
      <c r="M702">
        <v>86</v>
      </c>
    </row>
    <row r="703" spans="1:13" hidden="1" x14ac:dyDescent="0.3">
      <c r="A703" s="10" t="s">
        <v>54154</v>
      </c>
      <c r="B703" s="10" t="s">
        <v>54155</v>
      </c>
      <c r="C703" s="10" t="s">
        <v>54156</v>
      </c>
      <c r="D703" s="10" t="s">
        <v>54151</v>
      </c>
      <c r="E703" s="10" t="s">
        <v>54157</v>
      </c>
      <c r="G703"/>
      <c r="I703" t="s">
        <v>13568</v>
      </c>
      <c r="K703" s="10" t="s">
        <v>54153</v>
      </c>
      <c r="L703" t="s">
        <v>51962</v>
      </c>
      <c r="M703">
        <v>86</v>
      </c>
    </row>
    <row r="704" spans="1:13" hidden="1" x14ac:dyDescent="0.3">
      <c r="A704" s="10" t="s">
        <v>54158</v>
      </c>
      <c r="B704" s="10" t="s">
        <v>54159</v>
      </c>
      <c r="C704" s="10" t="s">
        <v>54160</v>
      </c>
      <c r="D704" s="10" t="s">
        <v>54161</v>
      </c>
      <c r="E704" s="10" t="s">
        <v>54162</v>
      </c>
      <c r="G704"/>
      <c r="H704" t="s">
        <v>13616</v>
      </c>
      <c r="J704" t="s">
        <v>13616</v>
      </c>
      <c r="K704" s="10" t="s">
        <v>54161</v>
      </c>
      <c r="L704" t="s">
        <v>51962</v>
      </c>
      <c r="M704">
        <v>16</v>
      </c>
    </row>
    <row r="705" spans="1:13" x14ac:dyDescent="0.3">
      <c r="A705" s="10" t="s">
        <v>54163</v>
      </c>
      <c r="B705" s="10" t="s">
        <v>54164</v>
      </c>
      <c r="C705" s="10" t="s">
        <v>54165</v>
      </c>
      <c r="D705" s="10" t="s">
        <v>54161</v>
      </c>
      <c r="E705" s="10" t="s">
        <v>54166</v>
      </c>
      <c r="F705" t="str">
        <f t="shared" ref="F705:F725" si="35">IF(COUNTIF(H705:J705,"used")&gt;0,"y","")</f>
        <v/>
      </c>
      <c r="G705"/>
      <c r="H705" t="s">
        <v>13568</v>
      </c>
      <c r="J705" t="s">
        <v>13568</v>
      </c>
      <c r="K705" s="10" t="s">
        <v>54161</v>
      </c>
      <c r="L705" t="s">
        <v>51962</v>
      </c>
      <c r="M705">
        <v>16</v>
      </c>
    </row>
    <row r="706" spans="1:13" x14ac:dyDescent="0.3">
      <c r="A706" s="10" t="s">
        <v>54167</v>
      </c>
      <c r="B706" s="10" t="s">
        <v>39824</v>
      </c>
      <c r="C706" s="10" t="s">
        <v>54168</v>
      </c>
      <c r="D706" s="10" t="s">
        <v>54161</v>
      </c>
      <c r="E706" s="10" t="s">
        <v>54169</v>
      </c>
      <c r="F706" t="str">
        <f t="shared" si="35"/>
        <v/>
      </c>
      <c r="G706"/>
      <c r="H706" t="s">
        <v>13568</v>
      </c>
      <c r="J706" t="s">
        <v>13568</v>
      </c>
      <c r="K706" s="10" t="s">
        <v>54161</v>
      </c>
      <c r="L706" t="s">
        <v>51962</v>
      </c>
      <c r="M706">
        <v>16</v>
      </c>
    </row>
    <row r="707" spans="1:13" x14ac:dyDescent="0.3">
      <c r="A707" s="10" t="s">
        <v>54170</v>
      </c>
      <c r="B707" s="10" t="s">
        <v>39820</v>
      </c>
      <c r="C707" s="10" t="s">
        <v>54171</v>
      </c>
      <c r="D707" s="10" t="s">
        <v>54161</v>
      </c>
      <c r="E707" s="10" t="s">
        <v>54172</v>
      </c>
      <c r="F707" t="str">
        <f t="shared" si="35"/>
        <v/>
      </c>
      <c r="G707"/>
      <c r="H707" t="s">
        <v>13568</v>
      </c>
      <c r="J707" t="s">
        <v>13568</v>
      </c>
      <c r="K707" s="10" t="s">
        <v>54161</v>
      </c>
      <c r="L707" t="s">
        <v>51962</v>
      </c>
      <c r="M707">
        <v>16</v>
      </c>
    </row>
    <row r="708" spans="1:13" x14ac:dyDescent="0.3">
      <c r="A708" s="10" t="s">
        <v>54173</v>
      </c>
      <c r="B708" s="10" t="s">
        <v>54174</v>
      </c>
      <c r="C708" s="10" t="s">
        <v>54175</v>
      </c>
      <c r="D708" s="10" t="s">
        <v>34708</v>
      </c>
      <c r="E708" s="10" t="s">
        <v>34708</v>
      </c>
      <c r="F708" t="str">
        <f t="shared" si="35"/>
        <v/>
      </c>
      <c r="G708"/>
      <c r="H708" t="s">
        <v>13568</v>
      </c>
      <c r="J708" t="s">
        <v>13568</v>
      </c>
      <c r="K708" s="10" t="s">
        <v>51982</v>
      </c>
      <c r="M708">
        <v>2</v>
      </c>
    </row>
    <row r="709" spans="1:13" x14ac:dyDescent="0.3">
      <c r="A709" s="10" t="s">
        <v>54176</v>
      </c>
      <c r="B709" s="10" t="s">
        <v>54177</v>
      </c>
      <c r="C709" s="10" t="s">
        <v>54178</v>
      </c>
      <c r="D709" s="2" t="s">
        <v>52324</v>
      </c>
      <c r="E709" s="10" t="s">
        <v>34708</v>
      </c>
      <c r="F709" t="str">
        <f t="shared" si="35"/>
        <v/>
      </c>
      <c r="G709"/>
      <c r="H709" t="s">
        <v>13568</v>
      </c>
      <c r="I709" t="s">
        <v>13568</v>
      </c>
      <c r="J709" t="s">
        <v>13568</v>
      </c>
      <c r="K709" s="2" t="s">
        <v>52325</v>
      </c>
      <c r="M709">
        <v>9</v>
      </c>
    </row>
    <row r="710" spans="1:13" x14ac:dyDescent="0.3">
      <c r="A710" s="10" t="s">
        <v>54179</v>
      </c>
      <c r="B710" s="10" t="s">
        <v>54180</v>
      </c>
      <c r="C710" s="10" t="s">
        <v>54181</v>
      </c>
      <c r="D710" s="2" t="s">
        <v>52324</v>
      </c>
      <c r="E710" s="10" t="s">
        <v>34708</v>
      </c>
      <c r="F710" t="str">
        <f t="shared" si="35"/>
        <v/>
      </c>
      <c r="G710"/>
      <c r="H710" t="s">
        <v>13568</v>
      </c>
      <c r="I710" t="s">
        <v>13568</v>
      </c>
      <c r="J710" t="s">
        <v>13568</v>
      </c>
      <c r="K710" s="2" t="s">
        <v>52325</v>
      </c>
      <c r="M710">
        <v>9</v>
      </c>
    </row>
    <row r="711" spans="1:13" x14ac:dyDescent="0.3">
      <c r="A711" s="10" t="s">
        <v>54182</v>
      </c>
      <c r="B711" s="10" t="s">
        <v>10565</v>
      </c>
      <c r="C711" s="10" t="s">
        <v>54183</v>
      </c>
      <c r="D711" s="10" t="s">
        <v>54161</v>
      </c>
      <c r="E711" s="10" t="s">
        <v>54184</v>
      </c>
      <c r="F711" t="str">
        <f t="shared" si="35"/>
        <v/>
      </c>
      <c r="G711"/>
      <c r="H711" t="s">
        <v>13568</v>
      </c>
      <c r="J711" t="s">
        <v>13568</v>
      </c>
      <c r="K711" s="10" t="s">
        <v>54161</v>
      </c>
      <c r="L711" t="s">
        <v>51962</v>
      </c>
      <c r="M711">
        <v>16</v>
      </c>
    </row>
    <row r="712" spans="1:13" x14ac:dyDescent="0.3">
      <c r="A712" s="10" t="s">
        <v>54185</v>
      </c>
      <c r="B712" s="10" t="s">
        <v>54186</v>
      </c>
      <c r="C712" s="10" t="s">
        <v>54187</v>
      </c>
      <c r="D712" s="10" t="s">
        <v>54161</v>
      </c>
      <c r="E712" s="10" t="s">
        <v>54188</v>
      </c>
      <c r="F712" t="str">
        <f t="shared" si="35"/>
        <v/>
      </c>
      <c r="G712"/>
      <c r="H712" t="s">
        <v>13568</v>
      </c>
      <c r="J712" t="s">
        <v>13568</v>
      </c>
      <c r="K712" s="10" t="s">
        <v>54161</v>
      </c>
      <c r="L712" t="s">
        <v>51962</v>
      </c>
      <c r="M712">
        <v>16</v>
      </c>
    </row>
    <row r="713" spans="1:13" x14ac:dyDescent="0.3">
      <c r="A713" s="10" t="s">
        <v>54189</v>
      </c>
      <c r="B713" s="10" t="s">
        <v>10571</v>
      </c>
      <c r="C713" s="10" t="s">
        <v>54190</v>
      </c>
      <c r="D713" s="10" t="s">
        <v>54161</v>
      </c>
      <c r="E713" s="10" t="s">
        <v>54191</v>
      </c>
      <c r="F713" t="str">
        <f t="shared" si="35"/>
        <v/>
      </c>
      <c r="G713"/>
      <c r="H713" t="s">
        <v>13568</v>
      </c>
      <c r="J713" t="s">
        <v>13568</v>
      </c>
      <c r="K713" s="10" t="s">
        <v>54161</v>
      </c>
      <c r="L713" t="s">
        <v>51962</v>
      </c>
      <c r="M713">
        <v>16</v>
      </c>
    </row>
    <row r="714" spans="1:13" x14ac:dyDescent="0.3">
      <c r="A714" s="10" t="s">
        <v>54192</v>
      </c>
      <c r="B714" s="10" t="s">
        <v>10568</v>
      </c>
      <c r="C714" s="10" t="s">
        <v>54193</v>
      </c>
      <c r="D714" s="10" t="s">
        <v>54161</v>
      </c>
      <c r="E714" s="10" t="s">
        <v>54194</v>
      </c>
      <c r="F714" t="str">
        <f t="shared" si="35"/>
        <v/>
      </c>
      <c r="G714"/>
      <c r="H714" t="s">
        <v>13568</v>
      </c>
      <c r="J714" t="s">
        <v>13568</v>
      </c>
      <c r="K714" s="10" t="s">
        <v>54161</v>
      </c>
      <c r="L714" t="s">
        <v>51962</v>
      </c>
      <c r="M714">
        <v>16</v>
      </c>
    </row>
    <row r="715" spans="1:13" x14ac:dyDescent="0.3">
      <c r="A715" s="10" t="s">
        <v>54195</v>
      </c>
      <c r="B715" s="10" t="s">
        <v>54196</v>
      </c>
      <c r="C715" s="10" t="s">
        <v>54197</v>
      </c>
      <c r="D715" s="10" t="s">
        <v>34708</v>
      </c>
      <c r="E715" s="10" t="s">
        <v>34708</v>
      </c>
      <c r="F715" t="str">
        <f t="shared" si="35"/>
        <v/>
      </c>
      <c r="G715"/>
      <c r="H715" t="s">
        <v>13568</v>
      </c>
      <c r="J715" t="s">
        <v>13568</v>
      </c>
      <c r="K715" s="10" t="s">
        <v>51982</v>
      </c>
      <c r="M715">
        <v>2</v>
      </c>
    </row>
    <row r="716" spans="1:13" x14ac:dyDescent="0.3">
      <c r="A716" s="10" t="s">
        <v>54198</v>
      </c>
      <c r="B716" s="10" t="s">
        <v>54199</v>
      </c>
      <c r="C716" s="10" t="s">
        <v>54200</v>
      </c>
      <c r="D716" s="10" t="s">
        <v>34708</v>
      </c>
      <c r="E716" s="10" t="s">
        <v>34708</v>
      </c>
      <c r="F716" t="str">
        <f t="shared" si="35"/>
        <v/>
      </c>
      <c r="G716"/>
      <c r="H716" t="s">
        <v>13568</v>
      </c>
      <c r="J716" t="s">
        <v>13568</v>
      </c>
      <c r="K716" s="10" t="s">
        <v>51982</v>
      </c>
      <c r="M716">
        <v>2</v>
      </c>
    </row>
    <row r="717" spans="1:13" x14ac:dyDescent="0.3">
      <c r="A717" s="10" t="s">
        <v>54201</v>
      </c>
      <c r="B717" s="10" t="s">
        <v>54202</v>
      </c>
      <c r="C717" s="10" t="s">
        <v>54203</v>
      </c>
      <c r="D717" s="10" t="s">
        <v>54161</v>
      </c>
      <c r="E717" s="10" t="s">
        <v>54204</v>
      </c>
      <c r="F717" t="str">
        <f t="shared" si="35"/>
        <v/>
      </c>
      <c r="G717"/>
      <c r="H717" t="s">
        <v>13568</v>
      </c>
      <c r="J717" t="s">
        <v>13568</v>
      </c>
      <c r="K717" s="10" t="s">
        <v>54161</v>
      </c>
      <c r="L717" t="s">
        <v>51962</v>
      </c>
      <c r="M717">
        <v>16</v>
      </c>
    </row>
    <row r="718" spans="1:13" x14ac:dyDescent="0.3">
      <c r="A718" s="10" t="s">
        <v>54205</v>
      </c>
      <c r="B718" s="10" t="s">
        <v>54206</v>
      </c>
      <c r="C718" s="10" t="s">
        <v>54207</v>
      </c>
      <c r="D718" s="10" t="s">
        <v>54161</v>
      </c>
      <c r="E718" s="10" t="s">
        <v>54188</v>
      </c>
      <c r="F718" t="str">
        <f t="shared" si="35"/>
        <v/>
      </c>
      <c r="G718"/>
      <c r="H718" t="s">
        <v>13568</v>
      </c>
      <c r="J718" t="s">
        <v>13568</v>
      </c>
      <c r="K718" s="10" t="s">
        <v>54161</v>
      </c>
      <c r="L718" t="s">
        <v>51962</v>
      </c>
      <c r="M718">
        <v>16</v>
      </c>
    </row>
    <row r="719" spans="1:13" x14ac:dyDescent="0.3">
      <c r="A719" s="10" t="s">
        <v>54208</v>
      </c>
      <c r="B719" s="10" t="s">
        <v>54209</v>
      </c>
      <c r="C719" s="10" t="s">
        <v>54210</v>
      </c>
      <c r="D719" s="10" t="s">
        <v>54161</v>
      </c>
      <c r="E719" s="10" t="s">
        <v>54211</v>
      </c>
      <c r="F719" t="str">
        <f t="shared" si="35"/>
        <v/>
      </c>
      <c r="G719"/>
      <c r="H719" t="s">
        <v>13568</v>
      </c>
      <c r="J719" t="s">
        <v>13568</v>
      </c>
      <c r="K719" s="10" t="s">
        <v>54161</v>
      </c>
      <c r="L719" t="s">
        <v>51962</v>
      </c>
      <c r="M719">
        <v>16</v>
      </c>
    </row>
    <row r="720" spans="1:13" x14ac:dyDescent="0.3">
      <c r="A720" s="10" t="s">
        <v>54212</v>
      </c>
      <c r="B720" s="10" t="s">
        <v>54213</v>
      </c>
      <c r="C720" s="10" t="s">
        <v>54214</v>
      </c>
      <c r="D720" s="10" t="s">
        <v>54161</v>
      </c>
      <c r="E720" s="10" t="s">
        <v>54194</v>
      </c>
      <c r="F720" t="str">
        <f t="shared" si="35"/>
        <v/>
      </c>
      <c r="G720"/>
      <c r="H720" t="s">
        <v>13568</v>
      </c>
      <c r="J720" t="s">
        <v>13568</v>
      </c>
      <c r="K720" s="10" t="s">
        <v>54161</v>
      </c>
      <c r="L720" t="s">
        <v>51962</v>
      </c>
      <c r="M720">
        <v>16</v>
      </c>
    </row>
    <row r="721" spans="1:14" x14ac:dyDescent="0.3">
      <c r="A721" s="10" t="s">
        <v>54215</v>
      </c>
      <c r="B721" s="10" t="s">
        <v>54216</v>
      </c>
      <c r="C721" s="10" t="s">
        <v>54217</v>
      </c>
      <c r="D721" s="10" t="s">
        <v>54161</v>
      </c>
      <c r="E721" s="10" t="s">
        <v>54218</v>
      </c>
      <c r="F721" t="str">
        <f t="shared" si="35"/>
        <v/>
      </c>
      <c r="G721"/>
      <c r="H721" t="s">
        <v>13568</v>
      </c>
      <c r="J721" t="s">
        <v>13568</v>
      </c>
      <c r="K721" s="10" t="s">
        <v>54161</v>
      </c>
      <c r="L721" t="s">
        <v>51962</v>
      </c>
      <c r="M721">
        <v>16</v>
      </c>
    </row>
    <row r="722" spans="1:14" x14ac:dyDescent="0.3">
      <c r="A722" s="10" t="s">
        <v>54219</v>
      </c>
      <c r="B722" s="10" t="s">
        <v>54220</v>
      </c>
      <c r="C722" s="10" t="s">
        <v>54221</v>
      </c>
      <c r="D722" s="10" t="s">
        <v>54161</v>
      </c>
      <c r="E722" s="10" t="s">
        <v>54222</v>
      </c>
      <c r="F722" t="str">
        <f t="shared" si="35"/>
        <v/>
      </c>
      <c r="G722"/>
      <c r="H722" t="s">
        <v>13568</v>
      </c>
      <c r="J722" t="s">
        <v>13568</v>
      </c>
      <c r="K722" s="10" t="s">
        <v>54161</v>
      </c>
      <c r="L722" t="s">
        <v>51962</v>
      </c>
      <c r="M722">
        <v>16</v>
      </c>
    </row>
    <row r="723" spans="1:14" x14ac:dyDescent="0.3">
      <c r="A723" s="10" t="s">
        <v>54223</v>
      </c>
      <c r="B723" s="10" t="s">
        <v>54224</v>
      </c>
      <c r="C723" s="10" t="s">
        <v>54225</v>
      </c>
      <c r="D723" s="10" t="s">
        <v>54161</v>
      </c>
      <c r="E723" s="10" t="s">
        <v>54226</v>
      </c>
      <c r="F723" t="str">
        <f t="shared" si="35"/>
        <v/>
      </c>
      <c r="G723"/>
      <c r="H723" t="s">
        <v>13568</v>
      </c>
      <c r="J723" t="s">
        <v>13568</v>
      </c>
      <c r="K723" s="10" t="s">
        <v>54161</v>
      </c>
      <c r="L723" t="s">
        <v>51962</v>
      </c>
      <c r="M723">
        <v>16</v>
      </c>
    </row>
    <row r="724" spans="1:14" x14ac:dyDescent="0.3">
      <c r="A724" s="10" t="s">
        <v>54227</v>
      </c>
      <c r="B724" s="10" t="s">
        <v>39840</v>
      </c>
      <c r="C724" s="10" t="s">
        <v>54228</v>
      </c>
      <c r="D724" s="10" t="s">
        <v>54161</v>
      </c>
      <c r="E724" s="10" t="s">
        <v>54229</v>
      </c>
      <c r="F724" t="str">
        <f t="shared" si="35"/>
        <v/>
      </c>
      <c r="G724"/>
      <c r="H724" t="s">
        <v>13568</v>
      </c>
      <c r="J724" t="s">
        <v>13568</v>
      </c>
      <c r="K724" s="10" t="s">
        <v>54161</v>
      </c>
      <c r="L724" t="s">
        <v>51962</v>
      </c>
      <c r="M724">
        <v>16</v>
      </c>
    </row>
    <row r="725" spans="1:14" x14ac:dyDescent="0.3">
      <c r="A725" s="10" t="s">
        <v>54230</v>
      </c>
      <c r="B725" s="10" t="s">
        <v>54231</v>
      </c>
      <c r="C725" s="10" t="s">
        <v>54232</v>
      </c>
      <c r="D725" s="10" t="s">
        <v>34708</v>
      </c>
      <c r="E725" s="10" t="s">
        <v>34708</v>
      </c>
      <c r="F725" t="str">
        <f t="shared" si="35"/>
        <v/>
      </c>
      <c r="G725"/>
      <c r="H725" t="s">
        <v>13568</v>
      </c>
      <c r="J725" t="s">
        <v>13568</v>
      </c>
      <c r="K725" s="10" t="s">
        <v>51982</v>
      </c>
      <c r="M725">
        <v>2</v>
      </c>
    </row>
    <row r="726" spans="1:14" hidden="1" x14ac:dyDescent="0.3">
      <c r="A726" s="10" t="s">
        <v>54233</v>
      </c>
      <c r="B726" s="10" t="s">
        <v>39848</v>
      </c>
      <c r="C726" s="10" t="s">
        <v>54234</v>
      </c>
      <c r="D726" s="10" t="s">
        <v>54161</v>
      </c>
      <c r="E726" s="10" t="s">
        <v>54235</v>
      </c>
      <c r="G726" s="10" t="s">
        <v>52200</v>
      </c>
      <c r="H726" t="s">
        <v>13616</v>
      </c>
      <c r="J726" t="s">
        <v>13616</v>
      </c>
      <c r="K726" s="10" t="s">
        <v>54161</v>
      </c>
      <c r="L726" t="s">
        <v>51962</v>
      </c>
      <c r="M726">
        <v>16</v>
      </c>
    </row>
    <row r="727" spans="1:14" hidden="1" x14ac:dyDescent="0.3">
      <c r="A727" s="10" t="s">
        <v>54236</v>
      </c>
      <c r="B727" s="10" t="s">
        <v>54237</v>
      </c>
      <c r="C727" s="10" t="s">
        <v>54238</v>
      </c>
      <c r="D727" s="10" t="s">
        <v>54239</v>
      </c>
      <c r="E727" s="10" t="s">
        <v>54240</v>
      </c>
      <c r="G727"/>
      <c r="I727" t="s">
        <v>13568</v>
      </c>
      <c r="K727" s="10" t="s">
        <v>54241</v>
      </c>
      <c r="L727" t="s">
        <v>51962</v>
      </c>
      <c r="M727">
        <v>38</v>
      </c>
    </row>
    <row r="728" spans="1:14" hidden="1" x14ac:dyDescent="0.3">
      <c r="A728" s="10" t="s">
        <v>54242</v>
      </c>
      <c r="B728" s="10" t="s">
        <v>54243</v>
      </c>
      <c r="C728" s="10" t="s">
        <v>54244</v>
      </c>
      <c r="D728" s="10" t="s">
        <v>54239</v>
      </c>
      <c r="E728" s="10" t="s">
        <v>54245</v>
      </c>
      <c r="G728"/>
      <c r="I728" t="s">
        <v>13568</v>
      </c>
      <c r="K728" s="10" t="s">
        <v>54241</v>
      </c>
      <c r="L728" t="s">
        <v>51962</v>
      </c>
      <c r="M728">
        <v>38</v>
      </c>
    </row>
    <row r="729" spans="1:14" hidden="1" x14ac:dyDescent="0.3">
      <c r="A729" s="10" t="s">
        <v>54246</v>
      </c>
      <c r="B729" s="10" t="s">
        <v>54247</v>
      </c>
      <c r="C729" s="10" t="s">
        <v>54248</v>
      </c>
      <c r="D729" s="10" t="s">
        <v>54239</v>
      </c>
      <c r="E729" s="10" t="s">
        <v>54249</v>
      </c>
      <c r="G729"/>
      <c r="I729" t="s">
        <v>13568</v>
      </c>
      <c r="K729" s="10" t="s">
        <v>54241</v>
      </c>
      <c r="L729" t="s">
        <v>51962</v>
      </c>
      <c r="M729">
        <v>38</v>
      </c>
    </row>
    <row r="730" spans="1:14" hidden="1" x14ac:dyDescent="0.3">
      <c r="A730" s="10" t="s">
        <v>54250</v>
      </c>
      <c r="B730" s="10" t="s">
        <v>54251</v>
      </c>
      <c r="C730" s="10" t="s">
        <v>54252</v>
      </c>
      <c r="D730" s="10" t="s">
        <v>54239</v>
      </c>
      <c r="E730" s="10" t="s">
        <v>54253</v>
      </c>
      <c r="G730"/>
      <c r="I730" t="s">
        <v>13568</v>
      </c>
      <c r="K730" s="10" t="s">
        <v>54241</v>
      </c>
      <c r="L730" t="s">
        <v>51962</v>
      </c>
      <c r="M730">
        <v>38</v>
      </c>
    </row>
    <row r="731" spans="1:14" hidden="1" x14ac:dyDescent="0.3">
      <c r="A731" s="10" t="s">
        <v>54254</v>
      </c>
      <c r="B731" s="10" t="s">
        <v>54255</v>
      </c>
      <c r="C731" s="10" t="s">
        <v>54256</v>
      </c>
      <c r="D731" s="10" t="s">
        <v>54239</v>
      </c>
      <c r="E731" s="10" t="s">
        <v>54257</v>
      </c>
      <c r="G731"/>
      <c r="I731" t="s">
        <v>13568</v>
      </c>
      <c r="K731" s="10" t="s">
        <v>54241</v>
      </c>
      <c r="L731" t="s">
        <v>51962</v>
      </c>
      <c r="M731">
        <v>38</v>
      </c>
    </row>
    <row r="732" spans="1:14" x14ac:dyDescent="0.3">
      <c r="A732" s="10" t="s">
        <v>54258</v>
      </c>
      <c r="B732" s="10" t="s">
        <v>54259</v>
      </c>
      <c r="C732" s="10" t="s">
        <v>54260</v>
      </c>
      <c r="D732" s="10" t="s">
        <v>34708</v>
      </c>
      <c r="E732" s="10" t="s">
        <v>34708</v>
      </c>
      <c r="F732" t="str">
        <f t="shared" ref="F732:F733" si="36">IF(COUNTIF(H732:J732,"used")&gt;0,"y","")</f>
        <v/>
      </c>
      <c r="G732"/>
      <c r="H732" t="s">
        <v>13568</v>
      </c>
      <c r="J732" t="s">
        <v>13568</v>
      </c>
      <c r="K732" s="10" t="s">
        <v>51982</v>
      </c>
      <c r="M732">
        <v>2</v>
      </c>
    </row>
    <row r="733" spans="1:14" x14ac:dyDescent="0.3">
      <c r="A733" s="10" t="s">
        <v>54261</v>
      </c>
      <c r="B733" s="10" t="s">
        <v>54262</v>
      </c>
      <c r="C733" s="10" t="s">
        <v>54263</v>
      </c>
      <c r="D733" s="10" t="s">
        <v>34708</v>
      </c>
      <c r="E733" s="10" t="s">
        <v>34708</v>
      </c>
      <c r="F733" t="str">
        <f t="shared" si="36"/>
        <v/>
      </c>
      <c r="G733"/>
      <c r="H733" t="s">
        <v>13568</v>
      </c>
      <c r="J733" t="s">
        <v>13568</v>
      </c>
      <c r="K733" s="10" t="s">
        <v>51982</v>
      </c>
      <c r="M733">
        <v>2</v>
      </c>
    </row>
    <row r="734" spans="1:14" hidden="1" x14ac:dyDescent="0.3">
      <c r="A734" s="10" t="s">
        <v>54264</v>
      </c>
      <c r="B734" s="10" t="s">
        <v>54265</v>
      </c>
      <c r="C734" s="10" t="s">
        <v>54266</v>
      </c>
      <c r="D734" s="10" t="s">
        <v>54239</v>
      </c>
      <c r="E734" s="10" t="s">
        <v>54267</v>
      </c>
      <c r="G734"/>
      <c r="I734" t="s">
        <v>13568</v>
      </c>
      <c r="K734" s="10" t="s">
        <v>54241</v>
      </c>
      <c r="L734" t="s">
        <v>51962</v>
      </c>
      <c r="M734">
        <v>38</v>
      </c>
    </row>
    <row r="735" spans="1:14" hidden="1" x14ac:dyDescent="0.3">
      <c r="A735" s="10" t="s">
        <v>54268</v>
      </c>
      <c r="B735" s="10" t="s">
        <v>54269</v>
      </c>
      <c r="C735" s="10" t="s">
        <v>54270</v>
      </c>
      <c r="D735" s="10" t="s">
        <v>54239</v>
      </c>
      <c r="E735" s="10" t="s">
        <v>54271</v>
      </c>
      <c r="G735"/>
      <c r="I735" t="s">
        <v>13568</v>
      </c>
      <c r="K735" s="10" t="s">
        <v>54241</v>
      </c>
      <c r="L735" t="s">
        <v>51962</v>
      </c>
      <c r="M735">
        <v>38</v>
      </c>
    </row>
    <row r="736" spans="1:14" hidden="1" x14ac:dyDescent="0.3">
      <c r="A736" s="10" t="s">
        <v>54272</v>
      </c>
      <c r="B736" s="10" t="s">
        <v>54273</v>
      </c>
      <c r="C736" s="10" t="s">
        <v>54274</v>
      </c>
      <c r="D736" s="10" t="s">
        <v>54275</v>
      </c>
      <c r="E736" s="10" t="s">
        <v>54276</v>
      </c>
      <c r="G736"/>
      <c r="I736" t="s">
        <v>13568</v>
      </c>
      <c r="K736" s="10" t="s">
        <v>54277</v>
      </c>
      <c r="L736" t="s">
        <v>51962</v>
      </c>
      <c r="M736">
        <v>64</v>
      </c>
      <c r="N736" t="s">
        <v>52784</v>
      </c>
    </row>
    <row r="737" spans="1:14" hidden="1" x14ac:dyDescent="0.3">
      <c r="A737" s="10" t="s">
        <v>54278</v>
      </c>
      <c r="B737" s="10" t="s">
        <v>54279</v>
      </c>
      <c r="C737" s="10" t="s">
        <v>54280</v>
      </c>
      <c r="D737" s="10" t="s">
        <v>54275</v>
      </c>
      <c r="E737" s="10" t="s">
        <v>54281</v>
      </c>
      <c r="G737"/>
      <c r="I737" t="s">
        <v>13568</v>
      </c>
      <c r="K737" s="10" t="s">
        <v>54277</v>
      </c>
      <c r="L737" t="s">
        <v>51962</v>
      </c>
      <c r="M737">
        <v>64</v>
      </c>
      <c r="N737" t="s">
        <v>52784</v>
      </c>
    </row>
    <row r="738" spans="1:14" hidden="1" x14ac:dyDescent="0.3">
      <c r="A738" s="10" t="s">
        <v>54282</v>
      </c>
      <c r="B738" s="10" t="s">
        <v>54283</v>
      </c>
      <c r="C738" s="10" t="s">
        <v>54284</v>
      </c>
      <c r="D738" s="10" t="s">
        <v>54275</v>
      </c>
      <c r="E738" s="10" t="s">
        <v>54285</v>
      </c>
      <c r="I738" t="s">
        <v>13616</v>
      </c>
      <c r="K738" s="10" t="s">
        <v>54277</v>
      </c>
      <c r="L738" t="s">
        <v>51962</v>
      </c>
      <c r="M738">
        <v>64</v>
      </c>
      <c r="N738" t="s">
        <v>52784</v>
      </c>
    </row>
    <row r="739" spans="1:14" hidden="1" x14ac:dyDescent="0.3">
      <c r="A739" s="10" t="s">
        <v>54286</v>
      </c>
      <c r="B739" s="10" t="s">
        <v>54287</v>
      </c>
      <c r="C739" s="10" t="s">
        <v>54288</v>
      </c>
      <c r="D739" s="10" t="s">
        <v>54289</v>
      </c>
      <c r="E739" s="10" t="s">
        <v>54290</v>
      </c>
      <c r="G739"/>
      <c r="I739" t="s">
        <v>13568</v>
      </c>
      <c r="K739" s="10" t="s">
        <v>54291</v>
      </c>
      <c r="L739" t="s">
        <v>51962</v>
      </c>
      <c r="M739">
        <v>24</v>
      </c>
    </row>
    <row r="740" spans="1:14" hidden="1" x14ac:dyDescent="0.3">
      <c r="A740" s="10" t="s">
        <v>54292</v>
      </c>
      <c r="B740" s="10" t="s">
        <v>54293</v>
      </c>
      <c r="C740" s="10" t="s">
        <v>54294</v>
      </c>
      <c r="D740" s="10" t="s">
        <v>54289</v>
      </c>
      <c r="E740" s="10" t="s">
        <v>54295</v>
      </c>
      <c r="G740"/>
      <c r="I740" t="s">
        <v>13568</v>
      </c>
      <c r="K740" s="10" t="s">
        <v>54291</v>
      </c>
      <c r="L740" t="s">
        <v>51962</v>
      </c>
      <c r="M740">
        <v>24</v>
      </c>
    </row>
    <row r="741" spans="1:14" hidden="1" x14ac:dyDescent="0.3">
      <c r="A741" s="10" t="s">
        <v>54296</v>
      </c>
      <c r="B741" s="10" t="s">
        <v>54297</v>
      </c>
      <c r="C741" s="10" t="s">
        <v>54298</v>
      </c>
      <c r="D741" s="10" t="s">
        <v>54289</v>
      </c>
      <c r="E741" s="10" t="s">
        <v>54299</v>
      </c>
      <c r="G741"/>
      <c r="I741" t="s">
        <v>13568</v>
      </c>
      <c r="K741" s="10" t="s">
        <v>54291</v>
      </c>
      <c r="L741" t="s">
        <v>51962</v>
      </c>
      <c r="M741">
        <v>24</v>
      </c>
    </row>
    <row r="742" spans="1:14" x14ac:dyDescent="0.3">
      <c r="A742" s="10" t="s">
        <v>54300</v>
      </c>
      <c r="B742" s="10" t="s">
        <v>54301</v>
      </c>
      <c r="C742" s="10" t="s">
        <v>54302</v>
      </c>
      <c r="D742" s="10" t="s">
        <v>34708</v>
      </c>
      <c r="E742" s="10" t="s">
        <v>34708</v>
      </c>
      <c r="F742" t="str">
        <f t="shared" ref="F742:F744" si="37">IF(COUNTIF(H742:J742,"used")&gt;0,"y","")</f>
        <v/>
      </c>
      <c r="G742"/>
      <c r="H742" t="s">
        <v>13568</v>
      </c>
      <c r="J742" t="s">
        <v>13568</v>
      </c>
      <c r="K742" s="10" t="s">
        <v>51982</v>
      </c>
      <c r="M742">
        <v>2</v>
      </c>
    </row>
    <row r="743" spans="1:14" x14ac:dyDescent="0.3">
      <c r="A743" s="10" t="s">
        <v>54303</v>
      </c>
      <c r="B743" s="10" t="s">
        <v>54304</v>
      </c>
      <c r="C743" s="10" t="s">
        <v>54305</v>
      </c>
      <c r="D743" s="10" t="s">
        <v>34708</v>
      </c>
      <c r="E743" s="10" t="s">
        <v>34708</v>
      </c>
      <c r="F743" t="str">
        <f t="shared" si="37"/>
        <v/>
      </c>
      <c r="G743"/>
      <c r="H743" t="s">
        <v>13568</v>
      </c>
      <c r="J743" t="s">
        <v>13568</v>
      </c>
      <c r="K743" s="10" t="s">
        <v>51982</v>
      </c>
      <c r="M743">
        <v>2</v>
      </c>
    </row>
    <row r="744" spans="1:14" x14ac:dyDescent="0.3">
      <c r="A744" s="10" t="s">
        <v>54306</v>
      </c>
      <c r="B744" s="10" t="s">
        <v>54307</v>
      </c>
      <c r="C744" s="10" t="s">
        <v>54308</v>
      </c>
      <c r="D744" s="10" t="s">
        <v>34708</v>
      </c>
      <c r="E744" s="10" t="s">
        <v>34708</v>
      </c>
      <c r="F744" t="str">
        <f t="shared" si="37"/>
        <v/>
      </c>
      <c r="G744"/>
      <c r="H744" t="s">
        <v>13568</v>
      </c>
      <c r="J744" t="s">
        <v>13568</v>
      </c>
      <c r="K744" s="10" t="s">
        <v>51982</v>
      </c>
      <c r="M744">
        <v>2</v>
      </c>
    </row>
    <row r="745" spans="1:14" hidden="1" x14ac:dyDescent="0.3">
      <c r="A745" s="10" t="s">
        <v>54309</v>
      </c>
      <c r="B745" s="10" t="s">
        <v>54310</v>
      </c>
      <c r="C745" s="10" t="s">
        <v>54311</v>
      </c>
      <c r="D745" s="10" t="s">
        <v>54289</v>
      </c>
      <c r="E745" s="10" t="s">
        <v>54312</v>
      </c>
      <c r="G745"/>
      <c r="I745" t="s">
        <v>13568</v>
      </c>
      <c r="K745" s="10" t="s">
        <v>54291</v>
      </c>
      <c r="L745" t="s">
        <v>51962</v>
      </c>
      <c r="M745">
        <v>24</v>
      </c>
    </row>
    <row r="746" spans="1:14" hidden="1" x14ac:dyDescent="0.3">
      <c r="A746" s="10" t="s">
        <v>54313</v>
      </c>
      <c r="B746" s="10" t="s">
        <v>54314</v>
      </c>
      <c r="C746" s="10" t="s">
        <v>54315</v>
      </c>
      <c r="D746" s="10" t="s">
        <v>54289</v>
      </c>
      <c r="E746" s="10" t="s">
        <v>54316</v>
      </c>
      <c r="G746"/>
      <c r="I746" t="s">
        <v>13568</v>
      </c>
      <c r="K746" s="10" t="s">
        <v>54291</v>
      </c>
      <c r="L746" t="s">
        <v>51962</v>
      </c>
      <c r="M746">
        <v>24</v>
      </c>
    </row>
    <row r="747" spans="1:14" hidden="1" x14ac:dyDescent="0.3">
      <c r="A747" s="10" t="s">
        <v>54317</v>
      </c>
      <c r="B747" s="10" t="s">
        <v>54318</v>
      </c>
      <c r="C747" s="10" t="s">
        <v>54319</v>
      </c>
      <c r="D747" s="10" t="s">
        <v>54289</v>
      </c>
      <c r="E747" s="10" t="s">
        <v>54320</v>
      </c>
      <c r="G747"/>
      <c r="I747" t="s">
        <v>13568</v>
      </c>
      <c r="K747" s="10" t="s">
        <v>54291</v>
      </c>
      <c r="L747" t="s">
        <v>51962</v>
      </c>
      <c r="M747">
        <v>24</v>
      </c>
    </row>
    <row r="748" spans="1:14" x14ac:dyDescent="0.3">
      <c r="A748" s="10" t="s">
        <v>54321</v>
      </c>
      <c r="B748" s="10" t="s">
        <v>54322</v>
      </c>
      <c r="C748" s="10" t="s">
        <v>54323</v>
      </c>
      <c r="D748" s="10" t="s">
        <v>34708</v>
      </c>
      <c r="E748" s="10" t="s">
        <v>34708</v>
      </c>
      <c r="F748" t="str">
        <f t="shared" ref="F748:F750" si="38">IF(COUNTIF(H748:J748,"used")&gt;0,"y","")</f>
        <v/>
      </c>
      <c r="G748"/>
      <c r="H748" t="s">
        <v>13568</v>
      </c>
      <c r="J748" t="s">
        <v>13568</v>
      </c>
      <c r="K748" s="10" t="s">
        <v>51982</v>
      </c>
      <c r="M748">
        <v>2</v>
      </c>
    </row>
    <row r="749" spans="1:14" x14ac:dyDescent="0.3">
      <c r="A749" s="10" t="s">
        <v>54324</v>
      </c>
      <c r="B749" s="10" t="s">
        <v>54325</v>
      </c>
      <c r="C749" s="10" t="s">
        <v>54326</v>
      </c>
      <c r="D749" s="10" t="s">
        <v>34708</v>
      </c>
      <c r="E749" s="10" t="s">
        <v>34708</v>
      </c>
      <c r="F749" t="str">
        <f t="shared" si="38"/>
        <v/>
      </c>
      <c r="G749"/>
      <c r="H749" t="s">
        <v>13568</v>
      </c>
      <c r="J749" t="s">
        <v>13568</v>
      </c>
      <c r="K749" s="10" t="s">
        <v>51982</v>
      </c>
      <c r="M749">
        <v>2</v>
      </c>
    </row>
    <row r="750" spans="1:14" x14ac:dyDescent="0.3">
      <c r="A750" s="10" t="s">
        <v>54327</v>
      </c>
      <c r="B750" s="10" t="s">
        <v>54328</v>
      </c>
      <c r="C750" s="10" t="s">
        <v>54329</v>
      </c>
      <c r="D750" s="10" t="s">
        <v>34708</v>
      </c>
      <c r="E750" s="10" t="s">
        <v>34708</v>
      </c>
      <c r="F750" t="str">
        <f t="shared" si="38"/>
        <v/>
      </c>
      <c r="G750"/>
      <c r="H750" t="s">
        <v>13568</v>
      </c>
      <c r="J750" t="s">
        <v>13568</v>
      </c>
      <c r="K750" s="10" t="s">
        <v>51982</v>
      </c>
      <c r="M750">
        <v>2</v>
      </c>
    </row>
    <row r="751" spans="1:14" hidden="1" x14ac:dyDescent="0.3">
      <c r="A751" s="10" t="s">
        <v>54330</v>
      </c>
      <c r="B751" s="10" t="s">
        <v>54331</v>
      </c>
      <c r="C751" s="10" t="s">
        <v>54332</v>
      </c>
      <c r="D751" s="10" t="s">
        <v>54289</v>
      </c>
      <c r="E751" s="10" t="s">
        <v>54333</v>
      </c>
      <c r="G751"/>
      <c r="I751" t="s">
        <v>13568</v>
      </c>
      <c r="K751" s="10" t="s">
        <v>54291</v>
      </c>
      <c r="L751" t="s">
        <v>51962</v>
      </c>
      <c r="M751">
        <v>24</v>
      </c>
    </row>
    <row r="752" spans="1:14" hidden="1" x14ac:dyDescent="0.3">
      <c r="A752" s="10" t="s">
        <v>54334</v>
      </c>
      <c r="B752" s="10" t="s">
        <v>54335</v>
      </c>
      <c r="C752" s="10" t="s">
        <v>54336</v>
      </c>
      <c r="D752" s="10" t="s">
        <v>54289</v>
      </c>
      <c r="E752" s="10" t="s">
        <v>54337</v>
      </c>
      <c r="G752"/>
      <c r="I752" t="s">
        <v>13568</v>
      </c>
      <c r="K752" s="10" t="s">
        <v>54291</v>
      </c>
      <c r="L752" t="s">
        <v>51962</v>
      </c>
      <c r="M752">
        <v>24</v>
      </c>
    </row>
    <row r="753" spans="1:13" x14ac:dyDescent="0.3">
      <c r="A753" s="10" t="s">
        <v>54338</v>
      </c>
      <c r="B753" s="10" t="s">
        <v>54339</v>
      </c>
      <c r="C753" s="10" t="s">
        <v>54340</v>
      </c>
      <c r="D753" s="10" t="s">
        <v>54009</v>
      </c>
      <c r="E753" s="10" t="s">
        <v>54023</v>
      </c>
      <c r="F753" t="str">
        <f t="shared" ref="F753:F759" si="39">IF(COUNTIF(H753:J753,"used")&gt;0,"y","")</f>
        <v/>
      </c>
      <c r="G753"/>
      <c r="H753" t="s">
        <v>13568</v>
      </c>
      <c r="J753" t="s">
        <v>13568</v>
      </c>
      <c r="K753" s="10" t="s">
        <v>54010</v>
      </c>
      <c r="M753">
        <v>68</v>
      </c>
    </row>
    <row r="754" spans="1:13" x14ac:dyDescent="0.3">
      <c r="A754" s="10" t="s">
        <v>54341</v>
      </c>
      <c r="B754" s="10" t="s">
        <v>54342</v>
      </c>
      <c r="C754" s="10" t="s">
        <v>54343</v>
      </c>
      <c r="D754" s="10" t="s">
        <v>34708</v>
      </c>
      <c r="E754" s="10" t="s">
        <v>34708</v>
      </c>
      <c r="F754" t="str">
        <f t="shared" si="39"/>
        <v/>
      </c>
      <c r="G754"/>
      <c r="H754" t="s">
        <v>13568</v>
      </c>
      <c r="J754" t="s">
        <v>13568</v>
      </c>
      <c r="K754" s="10" t="s">
        <v>51982</v>
      </c>
      <c r="M754">
        <v>2</v>
      </c>
    </row>
    <row r="755" spans="1:13" x14ac:dyDescent="0.3">
      <c r="A755" s="10" t="s">
        <v>54344</v>
      </c>
      <c r="B755" s="10" t="s">
        <v>54345</v>
      </c>
      <c r="C755" s="10" t="s">
        <v>54346</v>
      </c>
      <c r="D755" s="10" t="s">
        <v>34708</v>
      </c>
      <c r="E755" s="10" t="s">
        <v>34708</v>
      </c>
      <c r="F755" t="str">
        <f t="shared" si="39"/>
        <v/>
      </c>
      <c r="G755"/>
      <c r="H755" t="s">
        <v>13568</v>
      </c>
      <c r="J755" t="s">
        <v>13568</v>
      </c>
      <c r="K755" s="10" t="s">
        <v>51982</v>
      </c>
      <c r="M755">
        <v>2</v>
      </c>
    </row>
    <row r="756" spans="1:13" x14ac:dyDescent="0.3">
      <c r="A756" s="10" t="s">
        <v>54347</v>
      </c>
      <c r="B756" s="10" t="s">
        <v>54348</v>
      </c>
      <c r="C756" s="10" t="s">
        <v>54349</v>
      </c>
      <c r="D756" s="10" t="s">
        <v>34708</v>
      </c>
      <c r="E756" s="10" t="s">
        <v>34708</v>
      </c>
      <c r="F756" t="str">
        <f t="shared" si="39"/>
        <v/>
      </c>
      <c r="G756"/>
      <c r="H756" t="s">
        <v>13568</v>
      </c>
      <c r="J756" t="s">
        <v>13568</v>
      </c>
      <c r="K756" s="10" t="s">
        <v>51982</v>
      </c>
      <c r="M756">
        <v>2</v>
      </c>
    </row>
    <row r="757" spans="1:13" x14ac:dyDescent="0.3">
      <c r="A757" s="10" t="s">
        <v>54350</v>
      </c>
      <c r="B757" s="10" t="s">
        <v>54351</v>
      </c>
      <c r="C757" s="10" t="s">
        <v>54352</v>
      </c>
      <c r="D757" s="10" t="s">
        <v>34708</v>
      </c>
      <c r="E757" s="10" t="s">
        <v>34708</v>
      </c>
      <c r="F757" t="str">
        <f t="shared" si="39"/>
        <v/>
      </c>
      <c r="G757"/>
      <c r="H757" t="s">
        <v>13568</v>
      </c>
      <c r="J757" t="s">
        <v>13568</v>
      </c>
      <c r="K757" s="10" t="s">
        <v>51982</v>
      </c>
      <c r="M757">
        <v>2</v>
      </c>
    </row>
    <row r="758" spans="1:13" x14ac:dyDescent="0.3">
      <c r="A758" s="10" t="s">
        <v>54353</v>
      </c>
      <c r="B758" s="10" t="s">
        <v>54354</v>
      </c>
      <c r="C758" s="10" t="s">
        <v>54355</v>
      </c>
      <c r="D758" s="10" t="s">
        <v>34708</v>
      </c>
      <c r="E758" s="10" t="s">
        <v>34708</v>
      </c>
      <c r="F758" t="str">
        <f t="shared" si="39"/>
        <v/>
      </c>
      <c r="G758"/>
      <c r="H758" t="s">
        <v>13568</v>
      </c>
      <c r="J758" t="s">
        <v>13568</v>
      </c>
      <c r="K758" s="10" t="s">
        <v>51982</v>
      </c>
      <c r="M758">
        <v>2</v>
      </c>
    </row>
    <row r="759" spans="1:13" x14ac:dyDescent="0.3">
      <c r="A759" s="10" t="s">
        <v>54356</v>
      </c>
      <c r="B759" s="10" t="s">
        <v>54357</v>
      </c>
      <c r="C759" s="10" t="s">
        <v>54358</v>
      </c>
      <c r="D759" s="10" t="s">
        <v>34708</v>
      </c>
      <c r="E759" s="10" t="s">
        <v>34708</v>
      </c>
      <c r="F759" t="str">
        <f t="shared" si="39"/>
        <v/>
      </c>
      <c r="G759"/>
      <c r="H759" t="s">
        <v>13568</v>
      </c>
      <c r="J759" t="s">
        <v>13568</v>
      </c>
      <c r="K759" s="10" t="s">
        <v>51982</v>
      </c>
      <c r="M759">
        <v>2</v>
      </c>
    </row>
    <row r="760" spans="1:13" hidden="1" x14ac:dyDescent="0.3">
      <c r="A760" s="10" t="s">
        <v>54359</v>
      </c>
      <c r="B760" s="10" t="s">
        <v>54360</v>
      </c>
      <c r="C760" s="10" t="s">
        <v>54361</v>
      </c>
      <c r="D760" s="10" t="s">
        <v>54289</v>
      </c>
      <c r="E760" s="10" t="s">
        <v>54362</v>
      </c>
      <c r="G760"/>
      <c r="I760" t="s">
        <v>13568</v>
      </c>
      <c r="K760" s="10" t="s">
        <v>54291</v>
      </c>
      <c r="L760" t="s">
        <v>51962</v>
      </c>
      <c r="M760">
        <v>24</v>
      </c>
    </row>
    <row r="761" spans="1:13" hidden="1" x14ac:dyDescent="0.3">
      <c r="A761" s="10" t="s">
        <v>54363</v>
      </c>
      <c r="B761" s="10" t="s">
        <v>54364</v>
      </c>
      <c r="C761" s="10" t="s">
        <v>54365</v>
      </c>
      <c r="D761" s="10" t="s">
        <v>54289</v>
      </c>
      <c r="E761" s="10" t="s">
        <v>54366</v>
      </c>
      <c r="G761"/>
      <c r="I761" t="s">
        <v>13568</v>
      </c>
      <c r="K761" s="10" t="s">
        <v>54291</v>
      </c>
      <c r="L761" t="s">
        <v>51962</v>
      </c>
      <c r="M761">
        <v>24</v>
      </c>
    </row>
    <row r="762" spans="1:13" x14ac:dyDescent="0.3">
      <c r="A762" s="10" t="s">
        <v>54367</v>
      </c>
      <c r="B762" s="10" t="s">
        <v>54368</v>
      </c>
      <c r="C762" s="10" t="s">
        <v>54369</v>
      </c>
      <c r="D762" s="10" t="s">
        <v>34708</v>
      </c>
      <c r="E762" s="10" t="s">
        <v>34708</v>
      </c>
      <c r="F762" t="str">
        <f t="shared" ref="F762:F763" si="40">IF(COUNTIF(H762:J762,"used")&gt;0,"y","")</f>
        <v/>
      </c>
      <c r="G762"/>
      <c r="H762" t="s">
        <v>13568</v>
      </c>
      <c r="J762" t="s">
        <v>13568</v>
      </c>
      <c r="K762" s="10" t="s">
        <v>51982</v>
      </c>
      <c r="M762">
        <v>2</v>
      </c>
    </row>
    <row r="763" spans="1:13" x14ac:dyDescent="0.3">
      <c r="A763" s="10" t="s">
        <v>54370</v>
      </c>
      <c r="B763" s="10" t="s">
        <v>54371</v>
      </c>
      <c r="C763" s="10" t="s">
        <v>54372</v>
      </c>
      <c r="D763" s="10" t="s">
        <v>34708</v>
      </c>
      <c r="E763" s="10" t="s">
        <v>34708</v>
      </c>
      <c r="F763" t="str">
        <f t="shared" si="40"/>
        <v/>
      </c>
      <c r="G763"/>
      <c r="H763" t="s">
        <v>13568</v>
      </c>
      <c r="J763" t="s">
        <v>13568</v>
      </c>
      <c r="K763" s="10" t="s">
        <v>51982</v>
      </c>
      <c r="M763">
        <v>2</v>
      </c>
    </row>
    <row r="764" spans="1:13" hidden="1" x14ac:dyDescent="0.3">
      <c r="A764" s="10" t="s">
        <v>54373</v>
      </c>
      <c r="B764" s="10" t="s">
        <v>54374</v>
      </c>
      <c r="C764" s="10" t="s">
        <v>54375</v>
      </c>
      <c r="D764" s="10" t="s">
        <v>54376</v>
      </c>
      <c r="E764" s="10" t="s">
        <v>54377</v>
      </c>
      <c r="G764"/>
      <c r="I764" t="s">
        <v>13568</v>
      </c>
      <c r="K764" s="10" t="s">
        <v>54378</v>
      </c>
      <c r="L764" t="s">
        <v>51962</v>
      </c>
      <c r="M764">
        <v>15</v>
      </c>
    </row>
    <row r="765" spans="1:13" hidden="1" x14ac:dyDescent="0.3">
      <c r="A765" s="10" t="s">
        <v>54379</v>
      </c>
      <c r="B765" s="10" t="s">
        <v>54380</v>
      </c>
      <c r="C765" s="10" t="s">
        <v>54381</v>
      </c>
      <c r="D765" s="10" t="s">
        <v>54376</v>
      </c>
      <c r="E765" s="10" t="s">
        <v>54382</v>
      </c>
      <c r="G765"/>
      <c r="I765" t="s">
        <v>13568</v>
      </c>
      <c r="K765" s="10" t="s">
        <v>54378</v>
      </c>
      <c r="L765" t="s">
        <v>51962</v>
      </c>
      <c r="M765">
        <v>15</v>
      </c>
    </row>
    <row r="766" spans="1:13" hidden="1" x14ac:dyDescent="0.3">
      <c r="A766" s="10" t="s">
        <v>54383</v>
      </c>
      <c r="B766" s="10" t="s">
        <v>54384</v>
      </c>
      <c r="C766" s="10" t="s">
        <v>54385</v>
      </c>
      <c r="D766" s="10" t="s">
        <v>54376</v>
      </c>
      <c r="E766" s="10" t="s">
        <v>54386</v>
      </c>
      <c r="G766"/>
      <c r="I766" t="s">
        <v>13568</v>
      </c>
      <c r="K766" s="10" t="s">
        <v>54378</v>
      </c>
      <c r="L766" t="s">
        <v>51962</v>
      </c>
      <c r="M766">
        <v>15</v>
      </c>
    </row>
    <row r="767" spans="1:13" hidden="1" x14ac:dyDescent="0.3">
      <c r="A767" s="10" t="s">
        <v>54387</v>
      </c>
      <c r="B767" s="10" t="s">
        <v>54388</v>
      </c>
      <c r="C767" s="10" t="s">
        <v>54389</v>
      </c>
      <c r="D767" s="10" t="s">
        <v>54376</v>
      </c>
      <c r="E767" s="10" t="s">
        <v>54390</v>
      </c>
      <c r="G767"/>
      <c r="I767" t="s">
        <v>13568</v>
      </c>
      <c r="K767" s="10" t="s">
        <v>54378</v>
      </c>
      <c r="L767" t="s">
        <v>51962</v>
      </c>
      <c r="M767">
        <v>15</v>
      </c>
    </row>
    <row r="768" spans="1:13" hidden="1" x14ac:dyDescent="0.3">
      <c r="A768" s="10" t="s">
        <v>54391</v>
      </c>
      <c r="B768" s="10" t="s">
        <v>54392</v>
      </c>
      <c r="C768" s="10" t="s">
        <v>54393</v>
      </c>
      <c r="D768" s="10" t="s">
        <v>54376</v>
      </c>
      <c r="E768" s="10" t="s">
        <v>54394</v>
      </c>
      <c r="G768"/>
      <c r="I768" t="s">
        <v>13568</v>
      </c>
      <c r="K768" s="10" t="s">
        <v>54378</v>
      </c>
      <c r="L768" t="s">
        <v>51962</v>
      </c>
      <c r="M768">
        <v>15</v>
      </c>
    </row>
    <row r="769" spans="1:13" hidden="1" x14ac:dyDescent="0.3">
      <c r="A769" s="10" t="s">
        <v>54395</v>
      </c>
      <c r="B769" s="10" t="s">
        <v>54396</v>
      </c>
      <c r="C769" s="10" t="s">
        <v>54397</v>
      </c>
      <c r="D769" s="10" t="s">
        <v>54376</v>
      </c>
      <c r="E769" s="10" t="s">
        <v>54398</v>
      </c>
      <c r="G769"/>
      <c r="I769" t="s">
        <v>13568</v>
      </c>
      <c r="K769" s="10" t="s">
        <v>54378</v>
      </c>
      <c r="L769" t="s">
        <v>51962</v>
      </c>
      <c r="M769">
        <v>15</v>
      </c>
    </row>
    <row r="770" spans="1:13" hidden="1" x14ac:dyDescent="0.3">
      <c r="A770" s="10" t="s">
        <v>54399</v>
      </c>
      <c r="B770" s="10" t="s">
        <v>54400</v>
      </c>
      <c r="C770" s="10" t="s">
        <v>54401</v>
      </c>
      <c r="D770" s="10" t="s">
        <v>54402</v>
      </c>
      <c r="E770" s="10" t="s">
        <v>54403</v>
      </c>
      <c r="G770"/>
      <c r="I770" t="s">
        <v>13568</v>
      </c>
      <c r="K770" s="10" t="s">
        <v>54404</v>
      </c>
      <c r="M770">
        <v>79</v>
      </c>
    </row>
    <row r="771" spans="1:13" x14ac:dyDescent="0.3">
      <c r="A771" s="10" t="s">
        <v>54405</v>
      </c>
      <c r="B771" s="10" t="s">
        <v>54406</v>
      </c>
      <c r="C771" s="10" t="s">
        <v>54407</v>
      </c>
      <c r="D771" s="10" t="s">
        <v>52089</v>
      </c>
      <c r="E771" s="10" t="s">
        <v>34708</v>
      </c>
      <c r="F771" t="str">
        <f t="shared" ref="F771:F773" si="41">IF(COUNTIF(H771:J771,"used")&gt;0,"y","")</f>
        <v/>
      </c>
      <c r="G771"/>
      <c r="H771" t="s">
        <v>13568</v>
      </c>
      <c r="J771" t="s">
        <v>13568</v>
      </c>
      <c r="K771" s="10" t="s">
        <v>52089</v>
      </c>
      <c r="M771">
        <v>5</v>
      </c>
    </row>
    <row r="772" spans="1:13" x14ac:dyDescent="0.3">
      <c r="A772" s="10" t="s">
        <v>54408</v>
      </c>
      <c r="B772" s="10" t="s">
        <v>54409</v>
      </c>
      <c r="C772" s="10" t="s">
        <v>54410</v>
      </c>
      <c r="D772" s="10" t="s">
        <v>52089</v>
      </c>
      <c r="E772" s="10" t="s">
        <v>34708</v>
      </c>
      <c r="F772" t="str">
        <f t="shared" si="41"/>
        <v/>
      </c>
      <c r="G772"/>
      <c r="H772" t="s">
        <v>13568</v>
      </c>
      <c r="J772" t="s">
        <v>13568</v>
      </c>
      <c r="K772" s="10" t="s">
        <v>52089</v>
      </c>
      <c r="M772">
        <v>5</v>
      </c>
    </row>
    <row r="773" spans="1:13" x14ac:dyDescent="0.3">
      <c r="A773" s="10" t="s">
        <v>54411</v>
      </c>
      <c r="B773" s="10" t="s">
        <v>54412</v>
      </c>
      <c r="C773" s="10" t="s">
        <v>54413</v>
      </c>
      <c r="D773" s="10" t="s">
        <v>52089</v>
      </c>
      <c r="E773" s="10" t="s">
        <v>34708</v>
      </c>
      <c r="F773" t="str">
        <f t="shared" si="41"/>
        <v/>
      </c>
      <c r="G773"/>
      <c r="H773" t="s">
        <v>13568</v>
      </c>
      <c r="J773" t="s">
        <v>13568</v>
      </c>
      <c r="K773" s="10" t="s">
        <v>52089</v>
      </c>
      <c r="M773">
        <v>5</v>
      </c>
    </row>
    <row r="774" spans="1:13" hidden="1" x14ac:dyDescent="0.3">
      <c r="A774" s="10" t="s">
        <v>54414</v>
      </c>
      <c r="B774" s="10" t="s">
        <v>54415</v>
      </c>
      <c r="C774" s="10" t="s">
        <v>54416</v>
      </c>
      <c r="D774" s="10" t="s">
        <v>54402</v>
      </c>
      <c r="E774" s="10" t="s">
        <v>54417</v>
      </c>
      <c r="G774"/>
      <c r="I774" t="s">
        <v>13568</v>
      </c>
      <c r="K774" s="10" t="s">
        <v>54404</v>
      </c>
      <c r="M774">
        <v>79</v>
      </c>
    </row>
    <row r="775" spans="1:13" hidden="1" x14ac:dyDescent="0.3">
      <c r="A775" s="10" t="s">
        <v>54418</v>
      </c>
      <c r="B775" s="10" t="s">
        <v>54419</v>
      </c>
      <c r="C775" s="10" t="s">
        <v>54420</v>
      </c>
      <c r="D775" s="10" t="s">
        <v>54376</v>
      </c>
      <c r="E775" s="10" t="s">
        <v>54421</v>
      </c>
      <c r="G775"/>
      <c r="I775" t="s">
        <v>13568</v>
      </c>
      <c r="K775" s="10" t="s">
        <v>54378</v>
      </c>
      <c r="L775" t="s">
        <v>51962</v>
      </c>
      <c r="M775">
        <v>15</v>
      </c>
    </row>
    <row r="776" spans="1:13" hidden="1" x14ac:dyDescent="0.3">
      <c r="A776" s="10" t="s">
        <v>54422</v>
      </c>
      <c r="B776" s="10" t="s">
        <v>54423</v>
      </c>
      <c r="C776" s="10" t="s">
        <v>54424</v>
      </c>
      <c r="D776" s="10" t="s">
        <v>54376</v>
      </c>
      <c r="E776" s="10" t="s">
        <v>54425</v>
      </c>
      <c r="G776"/>
      <c r="I776" t="s">
        <v>13568</v>
      </c>
      <c r="K776" s="10" t="s">
        <v>54378</v>
      </c>
      <c r="L776" t="s">
        <v>51962</v>
      </c>
      <c r="M776">
        <v>15</v>
      </c>
    </row>
    <row r="777" spans="1:13" hidden="1" x14ac:dyDescent="0.3">
      <c r="A777" s="10" t="s">
        <v>54426</v>
      </c>
      <c r="B777" s="10" t="s">
        <v>54427</v>
      </c>
      <c r="C777" s="10" t="s">
        <v>54428</v>
      </c>
      <c r="D777" s="10" t="s">
        <v>54376</v>
      </c>
      <c r="E777" s="10" t="s">
        <v>54429</v>
      </c>
      <c r="G777"/>
      <c r="I777" t="s">
        <v>13568</v>
      </c>
      <c r="K777" s="10" t="s">
        <v>54378</v>
      </c>
      <c r="L777" t="s">
        <v>51962</v>
      </c>
      <c r="M777">
        <v>15</v>
      </c>
    </row>
    <row r="778" spans="1:13" x14ac:dyDescent="0.3">
      <c r="A778" s="10" t="s">
        <v>54430</v>
      </c>
      <c r="B778" s="10" t="s">
        <v>54431</v>
      </c>
      <c r="C778" s="10" t="s">
        <v>54432</v>
      </c>
      <c r="D778" s="10" t="s">
        <v>52089</v>
      </c>
      <c r="E778" s="10" t="s">
        <v>34708</v>
      </c>
      <c r="F778" t="str">
        <f t="shared" ref="F778:F780" si="42">IF(COUNTIF(H778:J778,"used")&gt;0,"y","")</f>
        <v/>
      </c>
      <c r="G778"/>
      <c r="H778" t="s">
        <v>13568</v>
      </c>
      <c r="J778" t="s">
        <v>13568</v>
      </c>
      <c r="K778" s="10" t="s">
        <v>52089</v>
      </c>
      <c r="M778">
        <v>5</v>
      </c>
    </row>
    <row r="779" spans="1:13" x14ac:dyDescent="0.3">
      <c r="A779" s="10" t="s">
        <v>54433</v>
      </c>
      <c r="B779" s="10" t="s">
        <v>54434</v>
      </c>
      <c r="C779" s="10" t="s">
        <v>54435</v>
      </c>
      <c r="D779" s="10" t="s">
        <v>52089</v>
      </c>
      <c r="E779" s="10" t="s">
        <v>34708</v>
      </c>
      <c r="F779" t="str">
        <f t="shared" si="42"/>
        <v/>
      </c>
      <c r="G779"/>
      <c r="H779" t="s">
        <v>13568</v>
      </c>
      <c r="J779" t="s">
        <v>13568</v>
      </c>
      <c r="K779" s="10" t="s">
        <v>52089</v>
      </c>
      <c r="M779">
        <v>5</v>
      </c>
    </row>
    <row r="780" spans="1:13" x14ac:dyDescent="0.3">
      <c r="A780" s="10" t="s">
        <v>54436</v>
      </c>
      <c r="B780" s="10" t="s">
        <v>54437</v>
      </c>
      <c r="C780" s="10" t="s">
        <v>54438</v>
      </c>
      <c r="D780" s="10" t="s">
        <v>52089</v>
      </c>
      <c r="E780" s="10" t="s">
        <v>34708</v>
      </c>
      <c r="F780" t="str">
        <f t="shared" si="42"/>
        <v/>
      </c>
      <c r="G780"/>
      <c r="H780" t="s">
        <v>13568</v>
      </c>
      <c r="J780" t="s">
        <v>13568</v>
      </c>
      <c r="K780" s="10" t="s">
        <v>52089</v>
      </c>
      <c r="M780">
        <v>5</v>
      </c>
    </row>
    <row r="781" spans="1:13" hidden="1" x14ac:dyDescent="0.3">
      <c r="A781" s="10" t="s">
        <v>54439</v>
      </c>
      <c r="B781" s="10" t="s">
        <v>54440</v>
      </c>
      <c r="C781" s="10" t="s">
        <v>54441</v>
      </c>
      <c r="D781" s="10" t="s">
        <v>54376</v>
      </c>
      <c r="E781" s="10" t="s">
        <v>54442</v>
      </c>
      <c r="G781"/>
      <c r="I781" t="s">
        <v>13568</v>
      </c>
      <c r="K781" s="10" t="s">
        <v>54378</v>
      </c>
      <c r="L781" t="s">
        <v>51962</v>
      </c>
      <c r="M781">
        <v>15</v>
      </c>
    </row>
    <row r="782" spans="1:13" hidden="1" x14ac:dyDescent="0.3">
      <c r="A782" s="10" t="s">
        <v>54443</v>
      </c>
      <c r="B782" s="10" t="s">
        <v>54444</v>
      </c>
      <c r="C782" s="10" t="s">
        <v>54445</v>
      </c>
      <c r="D782" s="10" t="s">
        <v>54376</v>
      </c>
      <c r="E782" s="10" t="s">
        <v>54446</v>
      </c>
      <c r="G782"/>
      <c r="I782" t="s">
        <v>13568</v>
      </c>
      <c r="K782" s="10" t="s">
        <v>54378</v>
      </c>
      <c r="L782" t="s">
        <v>51962</v>
      </c>
      <c r="M782">
        <v>15</v>
      </c>
    </row>
    <row r="783" spans="1:13" hidden="1" x14ac:dyDescent="0.3">
      <c r="A783" s="10" t="s">
        <v>54447</v>
      </c>
      <c r="B783" s="10" t="s">
        <v>54448</v>
      </c>
      <c r="C783" s="10" t="s">
        <v>54449</v>
      </c>
      <c r="D783" s="10" t="s">
        <v>54376</v>
      </c>
      <c r="E783" s="10" t="s">
        <v>54450</v>
      </c>
      <c r="G783"/>
      <c r="I783" t="s">
        <v>13568</v>
      </c>
      <c r="K783" s="10" t="s">
        <v>54378</v>
      </c>
      <c r="L783" t="s">
        <v>51962</v>
      </c>
      <c r="M783">
        <v>15</v>
      </c>
    </row>
    <row r="784" spans="1:13" hidden="1" x14ac:dyDescent="0.3">
      <c r="A784" s="10" t="s">
        <v>54451</v>
      </c>
      <c r="B784" s="10" t="s">
        <v>54452</v>
      </c>
      <c r="C784" s="10" t="s">
        <v>54453</v>
      </c>
      <c r="D784" s="10" t="s">
        <v>54376</v>
      </c>
      <c r="E784" s="10" t="s">
        <v>54454</v>
      </c>
      <c r="G784"/>
      <c r="I784" t="s">
        <v>13568</v>
      </c>
      <c r="K784" s="10" t="s">
        <v>54378</v>
      </c>
      <c r="L784" t="s">
        <v>51962</v>
      </c>
      <c r="M784">
        <v>15</v>
      </c>
    </row>
    <row r="785" spans="1:13" hidden="1" x14ac:dyDescent="0.3">
      <c r="A785" s="10" t="s">
        <v>54455</v>
      </c>
      <c r="B785" s="10" t="s">
        <v>54456</v>
      </c>
      <c r="C785" s="10" t="s">
        <v>54457</v>
      </c>
      <c r="D785" s="10" t="s">
        <v>54376</v>
      </c>
      <c r="E785" s="10" t="s">
        <v>54458</v>
      </c>
      <c r="G785"/>
      <c r="I785" t="s">
        <v>13568</v>
      </c>
      <c r="K785" s="10" t="s">
        <v>54378</v>
      </c>
      <c r="L785" t="s">
        <v>51962</v>
      </c>
      <c r="M785">
        <v>15</v>
      </c>
    </row>
    <row r="786" spans="1:13" hidden="1" x14ac:dyDescent="0.3">
      <c r="A786" s="10" t="s">
        <v>54459</v>
      </c>
      <c r="B786" s="10" t="s">
        <v>54460</v>
      </c>
      <c r="C786" s="10" t="s">
        <v>54461</v>
      </c>
      <c r="D786" s="10" t="s">
        <v>54376</v>
      </c>
      <c r="E786" s="10" t="s">
        <v>54462</v>
      </c>
      <c r="G786"/>
      <c r="I786" t="s">
        <v>13568</v>
      </c>
      <c r="K786" s="10" t="s">
        <v>54378</v>
      </c>
      <c r="L786" t="s">
        <v>51962</v>
      </c>
      <c r="M786">
        <v>15</v>
      </c>
    </row>
    <row r="787" spans="1:13" hidden="1" x14ac:dyDescent="0.3">
      <c r="A787" s="10" t="s">
        <v>54463</v>
      </c>
      <c r="B787" s="10" t="s">
        <v>54464</v>
      </c>
      <c r="C787" s="10" t="s">
        <v>54465</v>
      </c>
      <c r="D787" s="10" t="s">
        <v>54376</v>
      </c>
      <c r="E787" s="10" t="s">
        <v>54466</v>
      </c>
      <c r="G787"/>
      <c r="I787" t="s">
        <v>13568</v>
      </c>
      <c r="K787" s="10" t="s">
        <v>54378</v>
      </c>
      <c r="L787" t="s">
        <v>51962</v>
      </c>
      <c r="M787">
        <v>15</v>
      </c>
    </row>
    <row r="788" spans="1:13" hidden="1" x14ac:dyDescent="0.3">
      <c r="A788" s="10" t="s">
        <v>54467</v>
      </c>
      <c r="B788" s="10" t="s">
        <v>54468</v>
      </c>
      <c r="C788" s="10" t="s">
        <v>54469</v>
      </c>
      <c r="D788" s="10" t="s">
        <v>54376</v>
      </c>
      <c r="E788" s="10" t="s">
        <v>54470</v>
      </c>
      <c r="G788"/>
      <c r="I788" t="s">
        <v>13568</v>
      </c>
      <c r="K788" s="10" t="s">
        <v>54378</v>
      </c>
      <c r="L788" t="s">
        <v>51962</v>
      </c>
      <c r="M788">
        <v>15</v>
      </c>
    </row>
    <row r="789" spans="1:13" hidden="1" x14ac:dyDescent="0.3">
      <c r="A789" s="10" t="s">
        <v>54471</v>
      </c>
      <c r="B789" s="10" t="s">
        <v>54472</v>
      </c>
      <c r="C789" s="10" t="s">
        <v>54473</v>
      </c>
      <c r="D789" s="10" t="s">
        <v>54376</v>
      </c>
      <c r="E789" s="10" t="s">
        <v>54474</v>
      </c>
      <c r="G789"/>
      <c r="I789" t="s">
        <v>13568</v>
      </c>
      <c r="K789" s="10" t="s">
        <v>54378</v>
      </c>
      <c r="L789" t="s">
        <v>51962</v>
      </c>
      <c r="M789">
        <v>15</v>
      </c>
    </row>
    <row r="790" spans="1:13" x14ac:dyDescent="0.3">
      <c r="A790" s="10" t="s">
        <v>54475</v>
      </c>
      <c r="B790" s="10" t="s">
        <v>12411</v>
      </c>
      <c r="C790" s="10" t="s">
        <v>12412</v>
      </c>
      <c r="D790" s="10" t="s">
        <v>54476</v>
      </c>
      <c r="E790" s="10" t="s">
        <v>54477</v>
      </c>
      <c r="F790" t="str">
        <f t="shared" ref="F790:F792" si="43">IF(COUNTIF(H790:J790,"used")&gt;0,"y","")</f>
        <v/>
      </c>
      <c r="G790"/>
      <c r="H790" t="s">
        <v>13568</v>
      </c>
      <c r="J790" t="s">
        <v>13568</v>
      </c>
      <c r="K790" s="10" t="s">
        <v>54476</v>
      </c>
      <c r="M790">
        <v>48</v>
      </c>
    </row>
    <row r="791" spans="1:13" x14ac:dyDescent="0.3">
      <c r="A791" s="10" t="s">
        <v>54478</v>
      </c>
      <c r="B791" s="10" t="s">
        <v>12414</v>
      </c>
      <c r="C791" s="10" t="s">
        <v>12415</v>
      </c>
      <c r="D791" s="10" t="s">
        <v>54476</v>
      </c>
      <c r="E791" s="10" t="s">
        <v>54479</v>
      </c>
      <c r="F791" t="str">
        <f t="shared" si="43"/>
        <v/>
      </c>
      <c r="G791"/>
      <c r="H791" t="s">
        <v>13568</v>
      </c>
      <c r="J791" t="s">
        <v>13568</v>
      </c>
      <c r="K791" s="10" t="s">
        <v>54476</v>
      </c>
      <c r="M791">
        <v>48</v>
      </c>
    </row>
    <row r="792" spans="1:13" x14ac:dyDescent="0.3">
      <c r="A792" s="10" t="s">
        <v>54480</v>
      </c>
      <c r="B792" s="10" t="s">
        <v>54481</v>
      </c>
      <c r="C792" s="10" t="s">
        <v>54482</v>
      </c>
      <c r="D792" s="10" t="s">
        <v>52329</v>
      </c>
      <c r="E792" s="10" t="s">
        <v>54483</v>
      </c>
      <c r="F792" t="str">
        <f t="shared" si="43"/>
        <v/>
      </c>
      <c r="G792"/>
      <c r="H792" t="s">
        <v>13568</v>
      </c>
      <c r="J792" t="s">
        <v>13568</v>
      </c>
      <c r="K792" s="10" t="s">
        <v>52329</v>
      </c>
      <c r="M792">
        <v>45</v>
      </c>
    </row>
    <row r="793" spans="1:13" hidden="1" x14ac:dyDescent="0.3">
      <c r="A793" s="10" t="s">
        <v>54484</v>
      </c>
      <c r="B793" s="10" t="s">
        <v>54485</v>
      </c>
      <c r="C793" s="10" t="s">
        <v>54486</v>
      </c>
      <c r="D793" s="10" t="s">
        <v>54487</v>
      </c>
      <c r="E793" s="10" t="s">
        <v>54488</v>
      </c>
      <c r="G793"/>
      <c r="I793" t="s">
        <v>13568</v>
      </c>
      <c r="K793" s="10" t="s">
        <v>54489</v>
      </c>
      <c r="M793">
        <v>32</v>
      </c>
    </row>
    <row r="794" spans="1:13" x14ac:dyDescent="0.3">
      <c r="A794" s="10" t="s">
        <v>54490</v>
      </c>
      <c r="B794" s="10" t="s">
        <v>54491</v>
      </c>
      <c r="C794" s="10" t="s">
        <v>54492</v>
      </c>
      <c r="D794" s="10" t="s">
        <v>52329</v>
      </c>
      <c r="E794" s="10" t="s">
        <v>54493</v>
      </c>
      <c r="F794" t="str">
        <f t="shared" ref="F794:F795" si="44">IF(COUNTIF(H794:J794,"used")&gt;0,"y","")</f>
        <v/>
      </c>
      <c r="G794"/>
      <c r="H794" t="s">
        <v>13568</v>
      </c>
      <c r="J794" t="s">
        <v>13568</v>
      </c>
      <c r="K794" s="10" t="s">
        <v>52329</v>
      </c>
      <c r="M794">
        <v>45</v>
      </c>
    </row>
    <row r="795" spans="1:13" x14ac:dyDescent="0.3">
      <c r="A795" s="10" t="s">
        <v>54494</v>
      </c>
      <c r="B795" s="10" t="s">
        <v>54495</v>
      </c>
      <c r="C795" s="10" t="s">
        <v>54496</v>
      </c>
      <c r="D795" s="10" t="s">
        <v>52329</v>
      </c>
      <c r="E795" s="10" t="s">
        <v>54497</v>
      </c>
      <c r="F795" t="str">
        <f t="shared" si="44"/>
        <v/>
      </c>
      <c r="G795"/>
      <c r="H795" t="s">
        <v>13568</v>
      </c>
      <c r="J795" t="s">
        <v>13568</v>
      </c>
      <c r="K795" s="10" t="s">
        <v>52329</v>
      </c>
      <c r="M795">
        <v>45</v>
      </c>
    </row>
    <row r="796" spans="1:13" hidden="1" x14ac:dyDescent="0.3">
      <c r="A796" s="10" t="s">
        <v>54498</v>
      </c>
      <c r="B796" s="10" t="s">
        <v>54499</v>
      </c>
      <c r="C796" s="10" t="s">
        <v>54500</v>
      </c>
      <c r="D796" s="10" t="s">
        <v>54487</v>
      </c>
      <c r="E796" s="10" t="s">
        <v>54501</v>
      </c>
      <c r="G796"/>
      <c r="I796" t="s">
        <v>13568</v>
      </c>
      <c r="K796" s="10" t="s">
        <v>54489</v>
      </c>
      <c r="M796">
        <v>32</v>
      </c>
    </row>
    <row r="797" spans="1:13" x14ac:dyDescent="0.3">
      <c r="A797" s="10" t="s">
        <v>54502</v>
      </c>
      <c r="B797" s="10" t="s">
        <v>54503</v>
      </c>
      <c r="C797" s="10" t="s">
        <v>54504</v>
      </c>
      <c r="D797" s="10" t="s">
        <v>52329</v>
      </c>
      <c r="E797" s="10" t="s">
        <v>54493</v>
      </c>
      <c r="F797" t="str">
        <f t="shared" ref="F797:F799" si="45">IF(COUNTIF(H797:J797,"used")&gt;0,"y","")</f>
        <v/>
      </c>
      <c r="G797"/>
      <c r="H797" t="s">
        <v>13568</v>
      </c>
      <c r="J797" t="s">
        <v>13568</v>
      </c>
      <c r="K797" s="10" t="s">
        <v>52329</v>
      </c>
      <c r="M797">
        <v>45</v>
      </c>
    </row>
    <row r="798" spans="1:13" x14ac:dyDescent="0.3">
      <c r="A798" s="10" t="s">
        <v>54505</v>
      </c>
      <c r="B798" s="10" t="s">
        <v>54506</v>
      </c>
      <c r="C798" s="10" t="s">
        <v>54507</v>
      </c>
      <c r="D798" s="10" t="s">
        <v>52329</v>
      </c>
      <c r="E798" s="10" t="s">
        <v>54493</v>
      </c>
      <c r="F798" t="str">
        <f t="shared" si="45"/>
        <v/>
      </c>
      <c r="G798"/>
      <c r="H798" t="s">
        <v>13568</v>
      </c>
      <c r="J798" t="s">
        <v>13568</v>
      </c>
      <c r="K798" s="10" t="s">
        <v>52329</v>
      </c>
      <c r="M798">
        <v>45</v>
      </c>
    </row>
    <row r="799" spans="1:13" x14ac:dyDescent="0.3">
      <c r="A799" s="10" t="s">
        <v>54508</v>
      </c>
      <c r="B799" s="10" t="s">
        <v>54509</v>
      </c>
      <c r="C799" s="10" t="s">
        <v>54510</v>
      </c>
      <c r="D799" s="10" t="s">
        <v>52089</v>
      </c>
      <c r="E799" s="10" t="s">
        <v>34708</v>
      </c>
      <c r="F799" t="str">
        <f t="shared" si="45"/>
        <v/>
      </c>
      <c r="G799"/>
      <c r="H799" t="s">
        <v>13568</v>
      </c>
      <c r="J799" t="s">
        <v>13568</v>
      </c>
      <c r="K799" s="10" t="s">
        <v>52089</v>
      </c>
      <c r="M799">
        <v>5</v>
      </c>
    </row>
    <row r="800" spans="1:13" hidden="1" x14ac:dyDescent="0.3">
      <c r="A800" s="10" t="s">
        <v>54511</v>
      </c>
      <c r="B800" s="10" t="s">
        <v>54512</v>
      </c>
      <c r="C800" s="10" t="s">
        <v>54513</v>
      </c>
      <c r="D800" s="10" t="s">
        <v>54487</v>
      </c>
      <c r="E800" s="10" t="s">
        <v>54514</v>
      </c>
      <c r="G800"/>
      <c r="I800" t="s">
        <v>13568</v>
      </c>
      <c r="K800" s="10" t="s">
        <v>54489</v>
      </c>
      <c r="M800">
        <v>32</v>
      </c>
    </row>
    <row r="801" spans="1:13" x14ac:dyDescent="0.3">
      <c r="A801" s="10" t="s">
        <v>54515</v>
      </c>
      <c r="B801" s="10" t="s">
        <v>54516</v>
      </c>
      <c r="C801" s="10" t="s">
        <v>54517</v>
      </c>
      <c r="D801" s="10" t="s">
        <v>52089</v>
      </c>
      <c r="E801" s="10" t="s">
        <v>54518</v>
      </c>
      <c r="F801" t="str">
        <f>IF(COUNTIF(H801:J801,"used")&gt;0,"y","")</f>
        <v/>
      </c>
      <c r="G801" s="10" t="s">
        <v>54519</v>
      </c>
      <c r="H801" t="s">
        <v>13568</v>
      </c>
      <c r="J801" t="s">
        <v>13568</v>
      </c>
      <c r="K801" s="10" t="s">
        <v>52089</v>
      </c>
      <c r="M801">
        <v>5</v>
      </c>
    </row>
    <row r="802" spans="1:13" hidden="1" x14ac:dyDescent="0.3">
      <c r="A802" s="10" t="s">
        <v>54520</v>
      </c>
      <c r="B802" s="10" t="s">
        <v>54521</v>
      </c>
      <c r="C802" s="10" t="s">
        <v>54522</v>
      </c>
      <c r="D802" s="10" t="s">
        <v>54487</v>
      </c>
      <c r="E802" s="10" t="s">
        <v>54523</v>
      </c>
      <c r="G802"/>
      <c r="I802" t="s">
        <v>13568</v>
      </c>
      <c r="K802" s="10" t="s">
        <v>54489</v>
      </c>
      <c r="M802">
        <v>32</v>
      </c>
    </row>
    <row r="803" spans="1:13" hidden="1" x14ac:dyDescent="0.3">
      <c r="A803" s="10" t="s">
        <v>54524</v>
      </c>
      <c r="B803" s="10" t="s">
        <v>54525</v>
      </c>
      <c r="C803" s="10" t="s">
        <v>54526</v>
      </c>
      <c r="D803" s="10" t="s">
        <v>54487</v>
      </c>
      <c r="E803" s="10" t="s">
        <v>54527</v>
      </c>
      <c r="G803"/>
      <c r="I803" t="s">
        <v>13568</v>
      </c>
      <c r="K803" s="10" t="s">
        <v>54489</v>
      </c>
      <c r="M803">
        <v>32</v>
      </c>
    </row>
    <row r="804" spans="1:13" hidden="1" x14ac:dyDescent="0.3">
      <c r="A804" s="10" t="s">
        <v>54528</v>
      </c>
      <c r="B804" s="10" t="s">
        <v>54529</v>
      </c>
      <c r="C804" s="10" t="s">
        <v>54530</v>
      </c>
      <c r="D804" s="10" t="s">
        <v>54487</v>
      </c>
      <c r="E804" s="10" t="s">
        <v>54531</v>
      </c>
      <c r="G804"/>
      <c r="I804" t="s">
        <v>13568</v>
      </c>
      <c r="K804" s="10" t="s">
        <v>54489</v>
      </c>
      <c r="M804">
        <v>32</v>
      </c>
    </row>
    <row r="805" spans="1:13" hidden="1" x14ac:dyDescent="0.3">
      <c r="A805" s="10" t="s">
        <v>54532</v>
      </c>
      <c r="B805" s="10" t="s">
        <v>54533</v>
      </c>
      <c r="C805" s="10" t="s">
        <v>54534</v>
      </c>
      <c r="D805" s="10" t="s">
        <v>54487</v>
      </c>
      <c r="E805" s="10" t="s">
        <v>54535</v>
      </c>
      <c r="G805"/>
      <c r="I805" t="s">
        <v>13568</v>
      </c>
      <c r="K805" s="10" t="s">
        <v>54489</v>
      </c>
      <c r="M805">
        <v>32</v>
      </c>
    </row>
    <row r="806" spans="1:13" x14ac:dyDescent="0.3">
      <c r="A806" s="10" t="s">
        <v>54536</v>
      </c>
      <c r="B806" s="10" t="s">
        <v>54537</v>
      </c>
      <c r="C806" s="10" t="s">
        <v>54538</v>
      </c>
      <c r="D806" s="10" t="s">
        <v>34708</v>
      </c>
      <c r="E806" s="10" t="s">
        <v>34708</v>
      </c>
      <c r="F806" t="str">
        <f t="shared" ref="F806:F810" si="46">IF(COUNTIF(H806:J806,"used")&gt;0,"y","")</f>
        <v/>
      </c>
      <c r="G806"/>
      <c r="H806" t="s">
        <v>13568</v>
      </c>
      <c r="J806" t="s">
        <v>13568</v>
      </c>
      <c r="K806" s="10" t="s">
        <v>51982</v>
      </c>
      <c r="M806">
        <v>2</v>
      </c>
    </row>
    <row r="807" spans="1:13" x14ac:dyDescent="0.3">
      <c r="A807" s="10" t="s">
        <v>54539</v>
      </c>
      <c r="B807" s="10" t="s">
        <v>54540</v>
      </c>
      <c r="C807" s="10" t="s">
        <v>54541</v>
      </c>
      <c r="D807" s="10" t="s">
        <v>34708</v>
      </c>
      <c r="E807" s="10" t="s">
        <v>34708</v>
      </c>
      <c r="F807" t="str">
        <f t="shared" si="46"/>
        <v/>
      </c>
      <c r="G807"/>
      <c r="H807" t="s">
        <v>13568</v>
      </c>
      <c r="J807" t="s">
        <v>13568</v>
      </c>
      <c r="K807" s="10" t="s">
        <v>51982</v>
      </c>
      <c r="M807">
        <v>2</v>
      </c>
    </row>
    <row r="808" spans="1:13" x14ac:dyDescent="0.3">
      <c r="A808" s="10" t="s">
        <v>54542</v>
      </c>
      <c r="B808" s="10" t="s">
        <v>54543</v>
      </c>
      <c r="C808" s="10" t="s">
        <v>54544</v>
      </c>
      <c r="D808" s="10" t="s">
        <v>34708</v>
      </c>
      <c r="E808" s="10" t="s">
        <v>34708</v>
      </c>
      <c r="F808" t="str">
        <f t="shared" si="46"/>
        <v/>
      </c>
      <c r="G808"/>
      <c r="H808" t="s">
        <v>13568</v>
      </c>
      <c r="J808" t="s">
        <v>13568</v>
      </c>
      <c r="K808" s="10" t="s">
        <v>51982</v>
      </c>
      <c r="M808">
        <v>2</v>
      </c>
    </row>
    <row r="809" spans="1:13" x14ac:dyDescent="0.3">
      <c r="A809" s="10" t="s">
        <v>54545</v>
      </c>
      <c r="B809" s="10" t="s">
        <v>54546</v>
      </c>
      <c r="C809" s="10" t="s">
        <v>54547</v>
      </c>
      <c r="D809" s="10" t="s">
        <v>34708</v>
      </c>
      <c r="E809" s="10" t="s">
        <v>34708</v>
      </c>
      <c r="F809" t="str">
        <f t="shared" si="46"/>
        <v/>
      </c>
      <c r="G809"/>
      <c r="H809" t="s">
        <v>13568</v>
      </c>
      <c r="J809" t="s">
        <v>13568</v>
      </c>
      <c r="K809" s="10" t="s">
        <v>51982</v>
      </c>
      <c r="M809">
        <v>2</v>
      </c>
    </row>
    <row r="810" spans="1:13" x14ac:dyDescent="0.3">
      <c r="A810" s="10" t="s">
        <v>54548</v>
      </c>
      <c r="B810" s="10" t="s">
        <v>54549</v>
      </c>
      <c r="C810" s="10" t="s">
        <v>54550</v>
      </c>
      <c r="D810" s="10" t="s">
        <v>34708</v>
      </c>
      <c r="E810" s="10" t="s">
        <v>34708</v>
      </c>
      <c r="F810" t="str">
        <f t="shared" si="46"/>
        <v/>
      </c>
      <c r="G810"/>
      <c r="H810" t="s">
        <v>13568</v>
      </c>
      <c r="J810" t="s">
        <v>13568</v>
      </c>
      <c r="K810" s="10" t="s">
        <v>51982</v>
      </c>
      <c r="M810">
        <v>2</v>
      </c>
    </row>
    <row r="811" spans="1:13" hidden="1" x14ac:dyDescent="0.3">
      <c r="A811" s="10" t="s">
        <v>54551</v>
      </c>
      <c r="B811" s="10" t="s">
        <v>54552</v>
      </c>
      <c r="C811" s="10" t="s">
        <v>54553</v>
      </c>
      <c r="D811" s="10" t="s">
        <v>54487</v>
      </c>
      <c r="E811" s="10" t="s">
        <v>54554</v>
      </c>
      <c r="G811"/>
      <c r="I811" t="s">
        <v>13568</v>
      </c>
      <c r="K811" s="10" t="s">
        <v>54489</v>
      </c>
      <c r="M811">
        <v>32</v>
      </c>
    </row>
    <row r="812" spans="1:13" hidden="1" x14ac:dyDescent="0.3">
      <c r="A812" s="10" t="s">
        <v>54555</v>
      </c>
      <c r="B812" s="10" t="s">
        <v>54556</v>
      </c>
      <c r="C812" s="10" t="s">
        <v>54557</v>
      </c>
      <c r="D812" s="10" t="s">
        <v>54558</v>
      </c>
      <c r="E812" s="10" t="s">
        <v>54559</v>
      </c>
      <c r="G812"/>
      <c r="I812" t="s">
        <v>13568</v>
      </c>
      <c r="K812" s="10" t="s">
        <v>54560</v>
      </c>
      <c r="L812" t="s">
        <v>51962</v>
      </c>
      <c r="M812">
        <v>23</v>
      </c>
    </row>
    <row r="813" spans="1:13" hidden="1" x14ac:dyDescent="0.3">
      <c r="A813" s="10" t="s">
        <v>54561</v>
      </c>
      <c r="B813" s="10" t="s">
        <v>54562</v>
      </c>
      <c r="C813" s="10" t="s">
        <v>54563</v>
      </c>
      <c r="D813" s="10" t="s">
        <v>54558</v>
      </c>
      <c r="E813" s="10" t="s">
        <v>54564</v>
      </c>
      <c r="G813"/>
      <c r="I813" t="s">
        <v>13568</v>
      </c>
      <c r="K813" s="10" t="s">
        <v>54560</v>
      </c>
      <c r="L813" t="s">
        <v>51962</v>
      </c>
      <c r="M813">
        <v>23</v>
      </c>
    </row>
    <row r="814" spans="1:13" hidden="1" x14ac:dyDescent="0.3">
      <c r="A814" s="10" t="s">
        <v>54565</v>
      </c>
      <c r="B814" s="10" t="s">
        <v>54566</v>
      </c>
      <c r="C814" s="10" t="s">
        <v>54567</v>
      </c>
      <c r="D814" s="10" t="s">
        <v>54558</v>
      </c>
      <c r="E814" s="10" t="s">
        <v>54568</v>
      </c>
      <c r="G814"/>
      <c r="I814" t="s">
        <v>13568</v>
      </c>
      <c r="K814" s="10" t="s">
        <v>54560</v>
      </c>
      <c r="L814" t="s">
        <v>51962</v>
      </c>
      <c r="M814">
        <v>23</v>
      </c>
    </row>
    <row r="815" spans="1:13" x14ac:dyDescent="0.3">
      <c r="A815" s="10" t="s">
        <v>54569</v>
      </c>
      <c r="B815" s="10" t="s">
        <v>54570</v>
      </c>
      <c r="C815" s="10" t="s">
        <v>54571</v>
      </c>
      <c r="D815" s="10" t="s">
        <v>34708</v>
      </c>
      <c r="E815" s="10" t="s">
        <v>34708</v>
      </c>
      <c r="F815" t="str">
        <f t="shared" ref="F815:F824" si="47">IF(COUNTIF(H815:J815,"used")&gt;0,"y","")</f>
        <v/>
      </c>
      <c r="G815"/>
      <c r="H815" t="s">
        <v>13568</v>
      </c>
      <c r="J815" t="s">
        <v>13568</v>
      </c>
      <c r="K815" s="10" t="s">
        <v>51982</v>
      </c>
      <c r="M815">
        <v>2</v>
      </c>
    </row>
    <row r="816" spans="1:13" x14ac:dyDescent="0.3">
      <c r="A816" s="10" t="s">
        <v>54572</v>
      </c>
      <c r="B816" s="10" t="s">
        <v>54573</v>
      </c>
      <c r="C816" s="10" t="s">
        <v>54574</v>
      </c>
      <c r="D816" s="10" t="s">
        <v>34708</v>
      </c>
      <c r="E816" s="10" t="s">
        <v>34708</v>
      </c>
      <c r="F816" t="str">
        <f t="shared" si="47"/>
        <v/>
      </c>
      <c r="G816"/>
      <c r="H816" t="s">
        <v>13568</v>
      </c>
      <c r="J816" t="s">
        <v>13568</v>
      </c>
      <c r="K816" s="10" t="s">
        <v>51982</v>
      </c>
      <c r="M816">
        <v>2</v>
      </c>
    </row>
    <row r="817" spans="1:13" x14ac:dyDescent="0.3">
      <c r="A817" s="10" t="s">
        <v>54575</v>
      </c>
      <c r="B817" s="10" t="s">
        <v>54576</v>
      </c>
      <c r="C817" s="10" t="s">
        <v>54577</v>
      </c>
      <c r="D817" s="10" t="s">
        <v>34708</v>
      </c>
      <c r="E817" s="10" t="s">
        <v>34708</v>
      </c>
      <c r="F817" t="str">
        <f t="shared" si="47"/>
        <v/>
      </c>
      <c r="G817"/>
      <c r="H817" t="s">
        <v>13568</v>
      </c>
      <c r="J817" t="s">
        <v>13568</v>
      </c>
      <c r="K817" s="10" t="s">
        <v>51982</v>
      </c>
      <c r="M817">
        <v>2</v>
      </c>
    </row>
    <row r="818" spans="1:13" x14ac:dyDescent="0.3">
      <c r="A818" s="10" t="s">
        <v>54578</v>
      </c>
      <c r="B818" s="10" t="s">
        <v>54579</v>
      </c>
      <c r="C818" s="10" t="s">
        <v>54580</v>
      </c>
      <c r="D818" s="10" t="s">
        <v>34708</v>
      </c>
      <c r="E818" s="10" t="s">
        <v>34708</v>
      </c>
      <c r="F818" t="str">
        <f t="shared" si="47"/>
        <v/>
      </c>
      <c r="G818"/>
      <c r="H818" t="s">
        <v>13568</v>
      </c>
      <c r="J818" t="s">
        <v>13568</v>
      </c>
      <c r="K818" s="10" t="s">
        <v>51982</v>
      </c>
      <c r="M818">
        <v>2</v>
      </c>
    </row>
    <row r="819" spans="1:13" x14ac:dyDescent="0.3">
      <c r="A819" s="10" t="s">
        <v>54581</v>
      </c>
      <c r="B819" s="10" t="s">
        <v>54582</v>
      </c>
      <c r="C819" s="10" t="s">
        <v>54583</v>
      </c>
      <c r="D819" s="10" t="s">
        <v>34708</v>
      </c>
      <c r="E819" s="10" t="s">
        <v>34708</v>
      </c>
      <c r="F819" t="str">
        <f t="shared" si="47"/>
        <v/>
      </c>
      <c r="G819"/>
      <c r="H819" t="s">
        <v>13568</v>
      </c>
      <c r="J819" t="s">
        <v>13568</v>
      </c>
      <c r="K819" s="10" t="s">
        <v>51982</v>
      </c>
      <c r="M819">
        <v>2</v>
      </c>
    </row>
    <row r="820" spans="1:13" x14ac:dyDescent="0.3">
      <c r="A820" s="10" t="s">
        <v>54584</v>
      </c>
      <c r="B820" s="10" t="s">
        <v>54585</v>
      </c>
      <c r="C820" s="10" t="s">
        <v>54586</v>
      </c>
      <c r="D820" s="2" t="s">
        <v>54558</v>
      </c>
      <c r="E820" s="10" t="s">
        <v>34708</v>
      </c>
      <c r="F820" t="str">
        <f t="shared" si="47"/>
        <v/>
      </c>
      <c r="G820"/>
      <c r="H820" t="s">
        <v>13568</v>
      </c>
      <c r="I820" t="s">
        <v>13568</v>
      </c>
      <c r="J820" t="s">
        <v>13568</v>
      </c>
      <c r="K820" s="2" t="s">
        <v>54560</v>
      </c>
      <c r="L820" t="s">
        <v>51962</v>
      </c>
      <c r="M820">
        <v>23</v>
      </c>
    </row>
    <row r="821" spans="1:13" x14ac:dyDescent="0.3">
      <c r="A821" s="10" t="s">
        <v>54587</v>
      </c>
      <c r="B821" s="10" t="s">
        <v>54588</v>
      </c>
      <c r="C821" s="10" t="s">
        <v>54589</v>
      </c>
      <c r="D821" s="2" t="s">
        <v>54558</v>
      </c>
      <c r="E821" s="10" t="s">
        <v>34708</v>
      </c>
      <c r="F821" t="str">
        <f t="shared" si="47"/>
        <v/>
      </c>
      <c r="G821"/>
      <c r="H821" t="s">
        <v>13568</v>
      </c>
      <c r="I821" t="s">
        <v>13568</v>
      </c>
      <c r="J821" t="s">
        <v>13568</v>
      </c>
      <c r="K821" s="2" t="s">
        <v>54560</v>
      </c>
      <c r="L821" t="s">
        <v>51962</v>
      </c>
      <c r="M821">
        <v>23</v>
      </c>
    </row>
    <row r="822" spans="1:13" x14ac:dyDescent="0.3">
      <c r="A822" s="10" t="s">
        <v>54590</v>
      </c>
      <c r="B822" s="10" t="s">
        <v>54591</v>
      </c>
      <c r="C822" s="10" t="s">
        <v>54592</v>
      </c>
      <c r="D822" s="2" t="s">
        <v>54558</v>
      </c>
      <c r="E822" s="10" t="s">
        <v>34708</v>
      </c>
      <c r="F822" t="str">
        <f t="shared" si="47"/>
        <v/>
      </c>
      <c r="G822"/>
      <c r="H822" t="s">
        <v>13568</v>
      </c>
      <c r="I822" t="s">
        <v>13568</v>
      </c>
      <c r="J822" t="s">
        <v>13568</v>
      </c>
      <c r="K822" s="2" t="s">
        <v>54560</v>
      </c>
      <c r="L822" t="s">
        <v>51962</v>
      </c>
      <c r="M822">
        <v>23</v>
      </c>
    </row>
    <row r="823" spans="1:13" x14ac:dyDescent="0.3">
      <c r="A823" s="10" t="s">
        <v>54593</v>
      </c>
      <c r="B823" s="10" t="s">
        <v>54594</v>
      </c>
      <c r="C823" s="10" t="s">
        <v>54595</v>
      </c>
      <c r="D823" s="2" t="s">
        <v>54558</v>
      </c>
      <c r="E823" s="10" t="s">
        <v>34708</v>
      </c>
      <c r="F823" t="str">
        <f t="shared" si="47"/>
        <v/>
      </c>
      <c r="G823"/>
      <c r="H823" t="s">
        <v>13568</v>
      </c>
      <c r="I823" t="s">
        <v>13568</v>
      </c>
      <c r="J823" t="s">
        <v>13568</v>
      </c>
      <c r="K823" s="2" t="s">
        <v>54560</v>
      </c>
      <c r="L823" t="s">
        <v>51962</v>
      </c>
      <c r="M823">
        <v>23</v>
      </c>
    </row>
    <row r="824" spans="1:13" x14ac:dyDescent="0.3">
      <c r="A824" s="10" t="s">
        <v>54596</v>
      </c>
      <c r="B824" s="10" t="s">
        <v>54597</v>
      </c>
      <c r="C824" s="10" t="s">
        <v>54598</v>
      </c>
      <c r="D824" s="10" t="s">
        <v>34708</v>
      </c>
      <c r="E824" s="10" t="s">
        <v>34708</v>
      </c>
      <c r="F824" t="str">
        <f t="shared" si="47"/>
        <v/>
      </c>
      <c r="G824"/>
      <c r="H824" t="s">
        <v>13568</v>
      </c>
      <c r="J824" t="s">
        <v>13568</v>
      </c>
      <c r="K824" s="10" t="s">
        <v>51982</v>
      </c>
      <c r="M824">
        <v>2</v>
      </c>
    </row>
    <row r="825" spans="1:13" hidden="1" x14ac:dyDescent="0.3">
      <c r="A825" s="10" t="s">
        <v>54599</v>
      </c>
      <c r="B825" s="10" t="s">
        <v>54600</v>
      </c>
      <c r="C825" s="10" t="s">
        <v>54601</v>
      </c>
      <c r="D825" s="10" t="s">
        <v>54558</v>
      </c>
      <c r="E825" s="10" t="s">
        <v>54602</v>
      </c>
      <c r="G825"/>
      <c r="I825" t="s">
        <v>13568</v>
      </c>
      <c r="K825" s="10" t="s">
        <v>54560</v>
      </c>
      <c r="L825" t="s">
        <v>51962</v>
      </c>
      <c r="M825">
        <v>23</v>
      </c>
    </row>
    <row r="826" spans="1:13" x14ac:dyDescent="0.3">
      <c r="A826" s="10" t="s">
        <v>54603</v>
      </c>
      <c r="B826" s="10" t="s">
        <v>54604</v>
      </c>
      <c r="C826" s="10" t="s">
        <v>54605</v>
      </c>
      <c r="D826" s="10" t="s">
        <v>34708</v>
      </c>
      <c r="E826" s="10" t="s">
        <v>34708</v>
      </c>
      <c r="F826" t="str">
        <f t="shared" ref="F826:F830" si="48">IF(COUNTIF(H826:J826,"used")&gt;0,"y","")</f>
        <v/>
      </c>
      <c r="G826"/>
      <c r="H826" t="s">
        <v>13568</v>
      </c>
      <c r="J826" t="s">
        <v>13568</v>
      </c>
      <c r="K826" s="10" t="s">
        <v>51982</v>
      </c>
      <c r="M826">
        <v>2</v>
      </c>
    </row>
    <row r="827" spans="1:13" x14ac:dyDescent="0.3">
      <c r="A827" s="10" t="s">
        <v>54606</v>
      </c>
      <c r="B827" s="10" t="s">
        <v>54607</v>
      </c>
      <c r="C827" s="10" t="s">
        <v>54608</v>
      </c>
      <c r="D827" s="10" t="s">
        <v>34708</v>
      </c>
      <c r="E827" s="10" t="s">
        <v>34708</v>
      </c>
      <c r="F827" t="str">
        <f t="shared" si="48"/>
        <v/>
      </c>
      <c r="G827"/>
      <c r="H827" t="s">
        <v>13568</v>
      </c>
      <c r="J827" t="s">
        <v>13568</v>
      </c>
      <c r="K827" s="10" t="s">
        <v>51982</v>
      </c>
      <c r="M827">
        <v>2</v>
      </c>
    </row>
    <row r="828" spans="1:13" x14ac:dyDescent="0.3">
      <c r="A828" s="10" t="s">
        <v>54609</v>
      </c>
      <c r="B828" s="10" t="s">
        <v>54610</v>
      </c>
      <c r="C828" s="10" t="s">
        <v>54611</v>
      </c>
      <c r="D828" s="10" t="s">
        <v>34708</v>
      </c>
      <c r="E828" s="10" t="s">
        <v>34708</v>
      </c>
      <c r="F828" t="str">
        <f t="shared" si="48"/>
        <v/>
      </c>
      <c r="G828"/>
      <c r="H828" t="s">
        <v>13568</v>
      </c>
      <c r="J828" t="s">
        <v>13568</v>
      </c>
      <c r="K828" s="10" t="s">
        <v>51982</v>
      </c>
      <c r="M828">
        <v>2</v>
      </c>
    </row>
    <row r="829" spans="1:13" x14ac:dyDescent="0.3">
      <c r="A829" s="10" t="s">
        <v>54612</v>
      </c>
      <c r="B829" s="10" t="s">
        <v>54613</v>
      </c>
      <c r="C829" s="10" t="s">
        <v>54614</v>
      </c>
      <c r="D829" s="10" t="s">
        <v>34708</v>
      </c>
      <c r="E829" s="10" t="s">
        <v>34708</v>
      </c>
      <c r="F829" t="str">
        <f t="shared" si="48"/>
        <v/>
      </c>
      <c r="G829"/>
      <c r="H829" t="s">
        <v>13568</v>
      </c>
      <c r="J829" t="s">
        <v>13568</v>
      </c>
      <c r="K829" s="10" t="s">
        <v>51982</v>
      </c>
      <c r="M829">
        <v>2</v>
      </c>
    </row>
    <row r="830" spans="1:13" x14ac:dyDescent="0.3">
      <c r="A830" s="10" t="s">
        <v>54615</v>
      </c>
      <c r="B830" s="10" t="s">
        <v>54616</v>
      </c>
      <c r="C830" s="10" t="s">
        <v>54617</v>
      </c>
      <c r="D830" s="10" t="s">
        <v>34708</v>
      </c>
      <c r="E830" s="10" t="s">
        <v>34708</v>
      </c>
      <c r="F830" t="str">
        <f t="shared" si="48"/>
        <v/>
      </c>
      <c r="G830"/>
      <c r="H830" t="s">
        <v>13568</v>
      </c>
      <c r="J830" t="s">
        <v>13568</v>
      </c>
      <c r="K830" s="10" t="s">
        <v>51982</v>
      </c>
      <c r="M830">
        <v>2</v>
      </c>
    </row>
    <row r="831" spans="1:13" hidden="1" x14ac:dyDescent="0.3">
      <c r="A831" s="10" t="s">
        <v>54618</v>
      </c>
      <c r="B831" s="10" t="s">
        <v>54619</v>
      </c>
      <c r="C831" s="10" t="s">
        <v>54620</v>
      </c>
      <c r="D831" s="10" t="s">
        <v>54558</v>
      </c>
      <c r="E831" s="10" t="s">
        <v>54621</v>
      </c>
      <c r="G831"/>
      <c r="I831" t="s">
        <v>13568</v>
      </c>
      <c r="K831" s="10" t="s">
        <v>54560</v>
      </c>
      <c r="L831" t="s">
        <v>51962</v>
      </c>
      <c r="M831">
        <v>23</v>
      </c>
    </row>
    <row r="832" spans="1:13" hidden="1" x14ac:dyDescent="0.3">
      <c r="A832" s="10" t="s">
        <v>54622</v>
      </c>
      <c r="B832" s="10" t="s">
        <v>54623</v>
      </c>
      <c r="C832" s="10" t="s">
        <v>54624</v>
      </c>
      <c r="D832" s="10" t="s">
        <v>54558</v>
      </c>
      <c r="E832" s="10" t="s">
        <v>54625</v>
      </c>
      <c r="G832"/>
      <c r="I832" t="s">
        <v>13568</v>
      </c>
      <c r="K832" s="10" t="s">
        <v>54560</v>
      </c>
      <c r="L832" t="s">
        <v>51962</v>
      </c>
      <c r="M832">
        <v>23</v>
      </c>
    </row>
    <row r="833" spans="1:13" x14ac:dyDescent="0.3">
      <c r="A833" s="10" t="s">
        <v>54626</v>
      </c>
      <c r="B833" s="10" t="s">
        <v>54627</v>
      </c>
      <c r="C833" s="10" t="s">
        <v>54628</v>
      </c>
      <c r="D833" s="2" t="s">
        <v>54558</v>
      </c>
      <c r="E833" s="10" t="s">
        <v>34708</v>
      </c>
      <c r="F833" t="str">
        <f t="shared" ref="F833:F841" si="49">IF(COUNTIF(H833:J833,"used")&gt;0,"y","")</f>
        <v/>
      </c>
      <c r="G833"/>
      <c r="H833" t="s">
        <v>13568</v>
      </c>
      <c r="I833" t="s">
        <v>13568</v>
      </c>
      <c r="J833" t="s">
        <v>13568</v>
      </c>
      <c r="K833" s="2" t="s">
        <v>54560</v>
      </c>
      <c r="L833" t="s">
        <v>51962</v>
      </c>
      <c r="M833">
        <v>23</v>
      </c>
    </row>
    <row r="834" spans="1:13" x14ac:dyDescent="0.3">
      <c r="A834" s="10" t="s">
        <v>54629</v>
      </c>
      <c r="B834" s="10" t="s">
        <v>39816</v>
      </c>
      <c r="C834" s="10" t="s">
        <v>54630</v>
      </c>
      <c r="D834" s="10" t="s">
        <v>54631</v>
      </c>
      <c r="E834" s="10" t="s">
        <v>54632</v>
      </c>
      <c r="F834" t="str">
        <f t="shared" si="49"/>
        <v/>
      </c>
      <c r="G834"/>
      <c r="H834" t="s">
        <v>13568</v>
      </c>
      <c r="J834" t="s">
        <v>13568</v>
      </c>
      <c r="K834" s="10" t="s">
        <v>54631</v>
      </c>
      <c r="M834">
        <v>4</v>
      </c>
    </row>
    <row r="835" spans="1:13" x14ac:dyDescent="0.3">
      <c r="A835" s="10" t="s">
        <v>54633</v>
      </c>
      <c r="B835" s="10" t="s">
        <v>54634</v>
      </c>
      <c r="C835" s="10" t="s">
        <v>54635</v>
      </c>
      <c r="D835" s="10" t="s">
        <v>34708</v>
      </c>
      <c r="E835" s="10" t="s">
        <v>34708</v>
      </c>
      <c r="F835" t="str">
        <f t="shared" si="49"/>
        <v/>
      </c>
      <c r="G835"/>
      <c r="H835" t="s">
        <v>13568</v>
      </c>
      <c r="J835" t="s">
        <v>13568</v>
      </c>
      <c r="K835" s="10" t="s">
        <v>51982</v>
      </c>
      <c r="M835">
        <v>2</v>
      </c>
    </row>
    <row r="836" spans="1:13" x14ac:dyDescent="0.3">
      <c r="A836" s="10" t="s">
        <v>54636</v>
      </c>
      <c r="B836" s="10" t="s">
        <v>54637</v>
      </c>
      <c r="C836" s="10" t="s">
        <v>54638</v>
      </c>
      <c r="D836" s="10" t="s">
        <v>34708</v>
      </c>
      <c r="E836" s="10" t="s">
        <v>34708</v>
      </c>
      <c r="F836" t="str">
        <f t="shared" si="49"/>
        <v/>
      </c>
      <c r="G836"/>
      <c r="H836" t="s">
        <v>13568</v>
      </c>
      <c r="J836" t="s">
        <v>13568</v>
      </c>
      <c r="K836" s="10" t="s">
        <v>51982</v>
      </c>
      <c r="M836">
        <v>2</v>
      </c>
    </row>
    <row r="837" spans="1:13" x14ac:dyDescent="0.3">
      <c r="A837" s="10" t="s">
        <v>54639</v>
      </c>
      <c r="B837" s="10" t="s">
        <v>54640</v>
      </c>
      <c r="C837" s="10" t="s">
        <v>54641</v>
      </c>
      <c r="D837" s="10" t="s">
        <v>34708</v>
      </c>
      <c r="E837" s="10" t="s">
        <v>34708</v>
      </c>
      <c r="F837" t="str">
        <f t="shared" si="49"/>
        <v/>
      </c>
      <c r="G837"/>
      <c r="H837" t="s">
        <v>13568</v>
      </c>
      <c r="J837" t="s">
        <v>13568</v>
      </c>
      <c r="K837" s="10" t="s">
        <v>51982</v>
      </c>
      <c r="M837">
        <v>2</v>
      </c>
    </row>
    <row r="838" spans="1:13" x14ac:dyDescent="0.3">
      <c r="A838" s="10" t="s">
        <v>54642</v>
      </c>
      <c r="B838" s="10" t="s">
        <v>54643</v>
      </c>
      <c r="C838" s="10" t="s">
        <v>54644</v>
      </c>
      <c r="D838" s="10" t="s">
        <v>34708</v>
      </c>
      <c r="E838" s="10" t="s">
        <v>34708</v>
      </c>
      <c r="F838" t="str">
        <f t="shared" si="49"/>
        <v/>
      </c>
      <c r="G838"/>
      <c r="H838" t="s">
        <v>13568</v>
      </c>
      <c r="J838" t="s">
        <v>13568</v>
      </c>
      <c r="K838" s="10" t="s">
        <v>51982</v>
      </c>
      <c r="M838">
        <v>2</v>
      </c>
    </row>
    <row r="839" spans="1:13" x14ac:dyDescent="0.3">
      <c r="A839" s="10" t="s">
        <v>54645</v>
      </c>
      <c r="B839" s="10" t="s">
        <v>54646</v>
      </c>
      <c r="C839" s="10" t="s">
        <v>54647</v>
      </c>
      <c r="D839" s="10" t="s">
        <v>34708</v>
      </c>
      <c r="E839" s="10" t="s">
        <v>34708</v>
      </c>
      <c r="F839" t="str">
        <f t="shared" si="49"/>
        <v/>
      </c>
      <c r="G839"/>
      <c r="H839" t="s">
        <v>13568</v>
      </c>
      <c r="J839" t="s">
        <v>13568</v>
      </c>
      <c r="K839" s="10" t="s">
        <v>51982</v>
      </c>
      <c r="M839">
        <v>2</v>
      </c>
    </row>
    <row r="840" spans="1:13" x14ac:dyDescent="0.3">
      <c r="A840" s="10" t="s">
        <v>54648</v>
      </c>
      <c r="B840" s="10" t="s">
        <v>54649</v>
      </c>
      <c r="C840" s="10" t="s">
        <v>54650</v>
      </c>
      <c r="D840" s="10" t="s">
        <v>54631</v>
      </c>
      <c r="E840" s="10" t="s">
        <v>54651</v>
      </c>
      <c r="F840" t="str">
        <f t="shared" si="49"/>
        <v/>
      </c>
      <c r="G840"/>
      <c r="H840" t="s">
        <v>13568</v>
      </c>
      <c r="J840" t="s">
        <v>13568</v>
      </c>
      <c r="K840" s="10" t="s">
        <v>54631</v>
      </c>
      <c r="M840">
        <v>4</v>
      </c>
    </row>
    <row r="841" spans="1:13" x14ac:dyDescent="0.3">
      <c r="A841" s="10" t="s">
        <v>54652</v>
      </c>
      <c r="B841" s="10" t="s">
        <v>39805</v>
      </c>
      <c r="C841" s="10" t="s">
        <v>54653</v>
      </c>
      <c r="D841" s="10" t="s">
        <v>54631</v>
      </c>
      <c r="E841" s="10" t="s">
        <v>54654</v>
      </c>
      <c r="F841" t="str">
        <f t="shared" si="49"/>
        <v/>
      </c>
      <c r="G841"/>
      <c r="H841" t="s">
        <v>13568</v>
      </c>
      <c r="J841" t="s">
        <v>13568</v>
      </c>
      <c r="K841" s="10" t="s">
        <v>54631</v>
      </c>
      <c r="M841">
        <v>4</v>
      </c>
    </row>
    <row r="842" spans="1:13" hidden="1" x14ac:dyDescent="0.3">
      <c r="A842" s="10" t="s">
        <v>54655</v>
      </c>
      <c r="B842" s="10" t="s">
        <v>39807</v>
      </c>
      <c r="C842" s="10" t="s">
        <v>54656</v>
      </c>
      <c r="D842" s="10" t="s">
        <v>54631</v>
      </c>
      <c r="E842" s="10" t="s">
        <v>54657</v>
      </c>
      <c r="G842" s="10" t="s">
        <v>52200</v>
      </c>
      <c r="H842" t="s">
        <v>13616</v>
      </c>
      <c r="J842" t="s">
        <v>13616</v>
      </c>
      <c r="K842" s="10" t="s">
        <v>54631</v>
      </c>
      <c r="M842">
        <v>4</v>
      </c>
    </row>
    <row r="843" spans="1:13" x14ac:dyDescent="0.3">
      <c r="A843" s="10" t="s">
        <v>54658</v>
      </c>
      <c r="B843" s="10" t="s">
        <v>39810</v>
      </c>
      <c r="C843" s="10" t="s">
        <v>54659</v>
      </c>
      <c r="D843" s="10" t="s">
        <v>54631</v>
      </c>
      <c r="E843" s="10" t="s">
        <v>54660</v>
      </c>
      <c r="F843" t="str">
        <f t="shared" ref="F843:F877" si="50">IF(COUNTIF(H843:J843,"used")&gt;0,"y","")</f>
        <v/>
      </c>
      <c r="G843"/>
      <c r="H843" t="s">
        <v>13568</v>
      </c>
      <c r="J843" t="s">
        <v>13568</v>
      </c>
      <c r="K843" s="10" t="s">
        <v>54631</v>
      </c>
      <c r="M843">
        <v>4</v>
      </c>
    </row>
    <row r="844" spans="1:13" x14ac:dyDescent="0.3">
      <c r="A844" s="10" t="s">
        <v>54661</v>
      </c>
      <c r="B844" s="10" t="s">
        <v>54662</v>
      </c>
      <c r="C844" s="10" t="s">
        <v>54663</v>
      </c>
      <c r="D844" s="10" t="s">
        <v>34708</v>
      </c>
      <c r="E844" s="10" t="s">
        <v>34708</v>
      </c>
      <c r="F844" t="str">
        <f t="shared" si="50"/>
        <v/>
      </c>
      <c r="G844"/>
      <c r="H844" t="s">
        <v>13568</v>
      </c>
      <c r="J844" t="s">
        <v>13568</v>
      </c>
      <c r="K844" s="10" t="s">
        <v>51982</v>
      </c>
      <c r="M844">
        <v>2</v>
      </c>
    </row>
    <row r="845" spans="1:13" x14ac:dyDescent="0.3">
      <c r="A845" s="10" t="s">
        <v>54664</v>
      </c>
      <c r="B845" s="10" t="s">
        <v>54665</v>
      </c>
      <c r="C845" s="10" t="s">
        <v>54666</v>
      </c>
      <c r="D845" s="10" t="s">
        <v>34708</v>
      </c>
      <c r="E845" s="10" t="s">
        <v>34708</v>
      </c>
      <c r="F845" t="str">
        <f t="shared" si="50"/>
        <v/>
      </c>
      <c r="G845"/>
      <c r="H845" t="s">
        <v>13568</v>
      </c>
      <c r="J845" t="s">
        <v>13568</v>
      </c>
      <c r="K845" s="10" t="s">
        <v>51982</v>
      </c>
      <c r="M845">
        <v>2</v>
      </c>
    </row>
    <row r="846" spans="1:13" x14ac:dyDescent="0.3">
      <c r="A846" s="10" t="s">
        <v>54667</v>
      </c>
      <c r="B846" s="10" t="s">
        <v>54668</v>
      </c>
      <c r="C846" s="10" t="s">
        <v>54669</v>
      </c>
      <c r="D846" s="10" t="s">
        <v>34708</v>
      </c>
      <c r="E846" s="10" t="s">
        <v>34708</v>
      </c>
      <c r="F846" t="str">
        <f t="shared" si="50"/>
        <v/>
      </c>
      <c r="G846"/>
      <c r="H846" t="s">
        <v>13568</v>
      </c>
      <c r="J846" t="s">
        <v>13568</v>
      </c>
      <c r="K846" s="10" t="s">
        <v>51982</v>
      </c>
      <c r="M846">
        <v>2</v>
      </c>
    </row>
    <row r="847" spans="1:13" x14ac:dyDescent="0.3">
      <c r="A847" s="10" t="s">
        <v>54670</v>
      </c>
      <c r="B847" s="10" t="s">
        <v>54671</v>
      </c>
      <c r="C847" s="10" t="s">
        <v>54672</v>
      </c>
      <c r="D847" s="10" t="s">
        <v>34708</v>
      </c>
      <c r="E847" s="10" t="s">
        <v>34708</v>
      </c>
      <c r="F847" t="str">
        <f t="shared" si="50"/>
        <v/>
      </c>
      <c r="G847"/>
      <c r="H847" t="s">
        <v>13568</v>
      </c>
      <c r="J847" t="s">
        <v>13568</v>
      </c>
      <c r="K847" s="10" t="s">
        <v>51982</v>
      </c>
      <c r="M847">
        <v>2</v>
      </c>
    </row>
    <row r="848" spans="1:13" x14ac:dyDescent="0.3">
      <c r="A848" s="10" t="s">
        <v>54673</v>
      </c>
      <c r="B848" s="10" t="s">
        <v>54674</v>
      </c>
      <c r="C848" s="10" t="s">
        <v>54675</v>
      </c>
      <c r="D848" s="10" t="s">
        <v>34708</v>
      </c>
      <c r="E848" s="10" t="s">
        <v>34708</v>
      </c>
      <c r="F848" t="str">
        <f t="shared" si="50"/>
        <v/>
      </c>
      <c r="G848"/>
      <c r="H848" t="s">
        <v>13568</v>
      </c>
      <c r="J848" t="s">
        <v>13568</v>
      </c>
      <c r="K848" s="10" t="s">
        <v>51982</v>
      </c>
      <c r="M848">
        <v>2</v>
      </c>
    </row>
    <row r="849" spans="1:13" x14ac:dyDescent="0.3">
      <c r="A849" s="10" t="s">
        <v>54676</v>
      </c>
      <c r="B849" s="10" t="s">
        <v>39813</v>
      </c>
      <c r="C849" s="10" t="s">
        <v>54677</v>
      </c>
      <c r="D849" s="10" t="s">
        <v>54631</v>
      </c>
      <c r="E849" s="10" t="s">
        <v>54678</v>
      </c>
      <c r="F849" t="str">
        <f t="shared" si="50"/>
        <v/>
      </c>
      <c r="G849"/>
      <c r="H849" t="s">
        <v>13568</v>
      </c>
      <c r="J849" t="s">
        <v>13568</v>
      </c>
      <c r="K849" s="10" t="s">
        <v>54631</v>
      </c>
      <c r="M849">
        <v>4</v>
      </c>
    </row>
    <row r="850" spans="1:13" x14ac:dyDescent="0.3">
      <c r="A850" s="10" t="s">
        <v>54679</v>
      </c>
      <c r="B850" s="10" t="s">
        <v>53663</v>
      </c>
      <c r="C850" s="10" t="s">
        <v>54680</v>
      </c>
      <c r="D850" s="10" t="s">
        <v>54631</v>
      </c>
      <c r="E850" s="10" t="s">
        <v>54681</v>
      </c>
      <c r="F850" t="str">
        <f t="shared" si="50"/>
        <v/>
      </c>
      <c r="G850"/>
      <c r="H850" t="s">
        <v>13568</v>
      </c>
      <c r="J850" t="s">
        <v>13568</v>
      </c>
      <c r="K850" s="10" t="s">
        <v>54631</v>
      </c>
      <c r="M850">
        <v>4</v>
      </c>
    </row>
    <row r="851" spans="1:13" x14ac:dyDescent="0.3">
      <c r="A851" s="10" t="s">
        <v>54682</v>
      </c>
      <c r="B851" s="10" t="s">
        <v>53823</v>
      </c>
      <c r="C851" s="10" t="s">
        <v>54683</v>
      </c>
      <c r="D851" s="10" t="s">
        <v>54631</v>
      </c>
      <c r="E851" s="10" t="s">
        <v>54684</v>
      </c>
      <c r="F851" t="str">
        <f t="shared" si="50"/>
        <v/>
      </c>
      <c r="G851"/>
      <c r="H851" t="s">
        <v>13568</v>
      </c>
      <c r="J851" t="s">
        <v>13568</v>
      </c>
      <c r="K851" s="10" t="s">
        <v>54631</v>
      </c>
      <c r="M851">
        <v>4</v>
      </c>
    </row>
    <row r="852" spans="1:13" x14ac:dyDescent="0.3">
      <c r="A852" s="10" t="s">
        <v>54685</v>
      </c>
      <c r="B852" s="10" t="s">
        <v>54686</v>
      </c>
      <c r="C852" s="10" t="s">
        <v>54687</v>
      </c>
      <c r="D852" s="10" t="s">
        <v>54631</v>
      </c>
      <c r="E852" s="10" t="s">
        <v>54688</v>
      </c>
      <c r="F852" t="str">
        <f t="shared" si="50"/>
        <v/>
      </c>
      <c r="G852"/>
      <c r="H852" t="s">
        <v>13568</v>
      </c>
      <c r="J852" t="s">
        <v>13568</v>
      </c>
      <c r="K852" s="10" t="s">
        <v>54631</v>
      </c>
      <c r="M852">
        <v>4</v>
      </c>
    </row>
    <row r="853" spans="1:13" x14ac:dyDescent="0.3">
      <c r="A853" s="10" t="s">
        <v>54689</v>
      </c>
      <c r="B853" s="10" t="s">
        <v>54690</v>
      </c>
      <c r="C853" s="10" t="s">
        <v>54691</v>
      </c>
      <c r="D853" s="10" t="s">
        <v>34708</v>
      </c>
      <c r="E853" s="10" t="s">
        <v>34708</v>
      </c>
      <c r="F853" t="str">
        <f t="shared" si="50"/>
        <v/>
      </c>
      <c r="G853"/>
      <c r="H853" t="s">
        <v>13568</v>
      </c>
      <c r="J853" t="s">
        <v>13568</v>
      </c>
      <c r="K853" s="10" t="s">
        <v>51982</v>
      </c>
      <c r="M853">
        <v>2</v>
      </c>
    </row>
    <row r="854" spans="1:13" x14ac:dyDescent="0.3">
      <c r="A854" s="10" t="s">
        <v>54692</v>
      </c>
      <c r="B854" s="10" t="s">
        <v>54693</v>
      </c>
      <c r="C854" s="10" t="s">
        <v>54694</v>
      </c>
      <c r="D854" s="10" t="s">
        <v>34708</v>
      </c>
      <c r="E854" s="10" t="s">
        <v>34708</v>
      </c>
      <c r="F854" t="str">
        <f t="shared" si="50"/>
        <v/>
      </c>
      <c r="G854"/>
      <c r="H854" t="s">
        <v>13568</v>
      </c>
      <c r="J854" t="s">
        <v>13568</v>
      </c>
      <c r="K854" s="10" t="s">
        <v>51982</v>
      </c>
      <c r="M854">
        <v>2</v>
      </c>
    </row>
    <row r="855" spans="1:13" x14ac:dyDescent="0.3">
      <c r="A855" s="10" t="s">
        <v>54695</v>
      </c>
      <c r="B855" s="10" t="s">
        <v>54696</v>
      </c>
      <c r="C855" s="10" t="s">
        <v>54697</v>
      </c>
      <c r="D855" s="10" t="s">
        <v>34708</v>
      </c>
      <c r="E855" s="10" t="s">
        <v>34708</v>
      </c>
      <c r="F855" t="str">
        <f t="shared" si="50"/>
        <v/>
      </c>
      <c r="G855"/>
      <c r="H855" t="s">
        <v>13568</v>
      </c>
      <c r="J855" t="s">
        <v>13568</v>
      </c>
      <c r="K855" s="10" t="s">
        <v>51982</v>
      </c>
      <c r="M855">
        <v>2</v>
      </c>
    </row>
    <row r="856" spans="1:13" x14ac:dyDescent="0.3">
      <c r="A856" s="10" t="s">
        <v>54698</v>
      </c>
      <c r="B856" s="10" t="s">
        <v>54699</v>
      </c>
      <c r="C856" s="10" t="s">
        <v>54700</v>
      </c>
      <c r="D856" s="10" t="s">
        <v>34708</v>
      </c>
      <c r="E856" s="10" t="s">
        <v>34708</v>
      </c>
      <c r="F856" t="str">
        <f t="shared" si="50"/>
        <v/>
      </c>
      <c r="G856"/>
      <c r="H856" t="s">
        <v>13568</v>
      </c>
      <c r="J856" t="s">
        <v>13568</v>
      </c>
      <c r="K856" s="10" t="s">
        <v>51982</v>
      </c>
      <c r="M856">
        <v>2</v>
      </c>
    </row>
    <row r="857" spans="1:13" x14ac:dyDescent="0.3">
      <c r="A857" s="10" t="s">
        <v>54701</v>
      </c>
      <c r="B857" s="10" t="s">
        <v>54702</v>
      </c>
      <c r="C857" s="10" t="s">
        <v>54703</v>
      </c>
      <c r="D857" s="10" t="s">
        <v>34708</v>
      </c>
      <c r="E857" s="10" t="s">
        <v>34708</v>
      </c>
      <c r="F857" t="str">
        <f t="shared" si="50"/>
        <v/>
      </c>
      <c r="G857"/>
      <c r="H857" t="s">
        <v>13568</v>
      </c>
      <c r="J857" t="s">
        <v>13568</v>
      </c>
      <c r="K857" s="10" t="s">
        <v>51982</v>
      </c>
      <c r="M857">
        <v>2</v>
      </c>
    </row>
    <row r="858" spans="1:13" x14ac:dyDescent="0.3">
      <c r="A858" s="10" t="s">
        <v>54704</v>
      </c>
      <c r="B858" s="10" t="s">
        <v>54705</v>
      </c>
      <c r="C858" s="10" t="s">
        <v>54706</v>
      </c>
      <c r="D858" s="10" t="s">
        <v>54631</v>
      </c>
      <c r="E858" s="10" t="s">
        <v>54707</v>
      </c>
      <c r="F858" t="str">
        <f t="shared" si="50"/>
        <v/>
      </c>
      <c r="G858"/>
      <c r="H858" t="s">
        <v>13568</v>
      </c>
      <c r="J858" t="s">
        <v>13568</v>
      </c>
      <c r="K858" s="10" t="s">
        <v>54631</v>
      </c>
      <c r="M858">
        <v>4</v>
      </c>
    </row>
    <row r="859" spans="1:13" x14ac:dyDescent="0.3">
      <c r="A859" s="10" t="s">
        <v>54708</v>
      </c>
      <c r="B859" s="10" t="s">
        <v>54709</v>
      </c>
      <c r="C859" s="10" t="s">
        <v>54710</v>
      </c>
      <c r="D859" s="10" t="s">
        <v>54631</v>
      </c>
      <c r="E859" s="10" t="s">
        <v>54711</v>
      </c>
      <c r="F859" t="str">
        <f t="shared" si="50"/>
        <v/>
      </c>
      <c r="G859"/>
      <c r="H859" t="s">
        <v>13568</v>
      </c>
      <c r="J859" t="s">
        <v>13568</v>
      </c>
      <c r="K859" s="10" t="s">
        <v>54631</v>
      </c>
      <c r="M859">
        <v>4</v>
      </c>
    </row>
    <row r="860" spans="1:13" x14ac:dyDescent="0.3">
      <c r="A860" s="10" t="s">
        <v>54712</v>
      </c>
      <c r="B860" s="10" t="s">
        <v>54713</v>
      </c>
      <c r="C860" s="10" t="s">
        <v>54714</v>
      </c>
      <c r="D860" s="10" t="s">
        <v>54631</v>
      </c>
      <c r="E860" s="10" t="s">
        <v>54715</v>
      </c>
      <c r="F860" t="str">
        <f t="shared" si="50"/>
        <v/>
      </c>
      <c r="G860"/>
      <c r="H860" t="s">
        <v>13568</v>
      </c>
      <c r="J860" t="s">
        <v>13568</v>
      </c>
      <c r="K860" s="10" t="s">
        <v>54631</v>
      </c>
      <c r="M860">
        <v>4</v>
      </c>
    </row>
    <row r="861" spans="1:13" x14ac:dyDescent="0.3">
      <c r="A861" s="10" t="s">
        <v>54716</v>
      </c>
      <c r="B861" s="10" t="s">
        <v>54717</v>
      </c>
      <c r="C861" s="10" t="s">
        <v>54718</v>
      </c>
      <c r="D861" s="10" t="s">
        <v>54631</v>
      </c>
      <c r="E861" s="10" t="s">
        <v>54719</v>
      </c>
      <c r="F861" t="str">
        <f t="shared" si="50"/>
        <v/>
      </c>
      <c r="G861"/>
      <c r="H861" t="s">
        <v>13568</v>
      </c>
      <c r="J861" t="s">
        <v>13568</v>
      </c>
      <c r="K861" s="10" t="s">
        <v>54631</v>
      </c>
      <c r="M861">
        <v>4</v>
      </c>
    </row>
    <row r="862" spans="1:13" x14ac:dyDescent="0.3">
      <c r="A862" s="10" t="s">
        <v>54720</v>
      </c>
      <c r="B862" s="10" t="s">
        <v>54721</v>
      </c>
      <c r="C862" s="10" t="s">
        <v>54722</v>
      </c>
      <c r="D862" s="10" t="s">
        <v>54631</v>
      </c>
      <c r="E862" s="10" t="s">
        <v>54723</v>
      </c>
      <c r="F862" t="str">
        <f t="shared" si="50"/>
        <v/>
      </c>
      <c r="G862"/>
      <c r="H862" t="s">
        <v>13568</v>
      </c>
      <c r="J862" t="s">
        <v>13568</v>
      </c>
      <c r="K862" s="10" t="s">
        <v>54631</v>
      </c>
      <c r="M862">
        <v>4</v>
      </c>
    </row>
    <row r="863" spans="1:13" x14ac:dyDescent="0.3">
      <c r="A863" s="10" t="s">
        <v>54724</v>
      </c>
      <c r="B863" s="10" t="s">
        <v>54725</v>
      </c>
      <c r="C863" s="10" t="s">
        <v>54726</v>
      </c>
      <c r="D863" s="10" t="s">
        <v>54631</v>
      </c>
      <c r="E863" s="10" t="s">
        <v>54727</v>
      </c>
      <c r="F863" t="str">
        <f t="shared" si="50"/>
        <v/>
      </c>
      <c r="G863"/>
      <c r="H863" t="s">
        <v>13568</v>
      </c>
      <c r="J863" t="s">
        <v>13568</v>
      </c>
      <c r="K863" s="10" t="s">
        <v>54631</v>
      </c>
      <c r="M863">
        <v>4</v>
      </c>
    </row>
    <row r="864" spans="1:13" x14ac:dyDescent="0.3">
      <c r="A864" s="10" t="s">
        <v>54728</v>
      </c>
      <c r="B864" s="10" t="s">
        <v>54729</v>
      </c>
      <c r="C864" s="10" t="s">
        <v>54730</v>
      </c>
      <c r="D864" s="10" t="s">
        <v>54631</v>
      </c>
      <c r="E864" s="10" t="s">
        <v>54731</v>
      </c>
      <c r="F864" t="str">
        <f t="shared" si="50"/>
        <v/>
      </c>
      <c r="G864"/>
      <c r="H864" t="s">
        <v>13568</v>
      </c>
      <c r="J864" t="s">
        <v>13568</v>
      </c>
      <c r="K864" s="10" t="s">
        <v>54631</v>
      </c>
      <c r="M864">
        <v>4</v>
      </c>
    </row>
    <row r="865" spans="1:13" x14ac:dyDescent="0.3">
      <c r="A865" s="10" t="s">
        <v>54732</v>
      </c>
      <c r="B865" s="10" t="s">
        <v>54733</v>
      </c>
      <c r="C865" s="10" t="s">
        <v>54734</v>
      </c>
      <c r="D865" s="10" t="s">
        <v>54631</v>
      </c>
      <c r="E865" s="10" t="s">
        <v>54735</v>
      </c>
      <c r="F865" t="str">
        <f t="shared" si="50"/>
        <v/>
      </c>
      <c r="G865"/>
      <c r="H865" t="s">
        <v>13568</v>
      </c>
      <c r="J865" t="s">
        <v>13568</v>
      </c>
      <c r="K865" s="10" t="s">
        <v>54631</v>
      </c>
      <c r="M865">
        <v>4</v>
      </c>
    </row>
    <row r="866" spans="1:13" x14ac:dyDescent="0.3">
      <c r="A866" s="10" t="s">
        <v>54736</v>
      </c>
      <c r="B866" s="10" t="s">
        <v>54737</v>
      </c>
      <c r="C866" s="10" t="s">
        <v>54738</v>
      </c>
      <c r="D866" s="10" t="s">
        <v>52089</v>
      </c>
      <c r="E866" s="10" t="s">
        <v>34708</v>
      </c>
      <c r="F866" t="str">
        <f t="shared" si="50"/>
        <v/>
      </c>
      <c r="G866"/>
      <c r="H866" t="s">
        <v>13568</v>
      </c>
      <c r="J866" t="s">
        <v>13568</v>
      </c>
      <c r="K866" s="10" t="s">
        <v>52089</v>
      </c>
      <c r="M866">
        <v>5</v>
      </c>
    </row>
    <row r="867" spans="1:13" x14ac:dyDescent="0.3">
      <c r="A867" s="10" t="s">
        <v>54739</v>
      </c>
      <c r="B867" s="10" t="s">
        <v>54740</v>
      </c>
      <c r="C867" s="10" t="s">
        <v>54741</v>
      </c>
      <c r="D867" s="10" t="s">
        <v>52089</v>
      </c>
      <c r="E867" s="10" t="s">
        <v>34708</v>
      </c>
      <c r="F867" t="str">
        <f t="shared" si="50"/>
        <v/>
      </c>
      <c r="G867"/>
      <c r="H867" t="s">
        <v>13568</v>
      </c>
      <c r="J867" t="s">
        <v>13568</v>
      </c>
      <c r="K867" s="10" t="s">
        <v>52089</v>
      </c>
      <c r="M867">
        <v>5</v>
      </c>
    </row>
    <row r="868" spans="1:13" x14ac:dyDescent="0.3">
      <c r="A868" s="10" t="s">
        <v>54742</v>
      </c>
      <c r="B868" s="10" t="s">
        <v>54743</v>
      </c>
      <c r="C868" s="10" t="s">
        <v>54744</v>
      </c>
      <c r="D868" s="10" t="s">
        <v>52089</v>
      </c>
      <c r="E868" s="10" t="s">
        <v>34708</v>
      </c>
      <c r="F868" t="str">
        <f t="shared" si="50"/>
        <v/>
      </c>
      <c r="G868"/>
      <c r="H868" t="s">
        <v>13568</v>
      </c>
      <c r="J868" t="s">
        <v>13568</v>
      </c>
      <c r="K868" s="10" t="s">
        <v>52089</v>
      </c>
      <c r="M868">
        <v>5</v>
      </c>
    </row>
    <row r="869" spans="1:13" x14ac:dyDescent="0.3">
      <c r="A869" s="10" t="s">
        <v>54745</v>
      </c>
      <c r="B869" s="10" t="s">
        <v>8851</v>
      </c>
      <c r="C869" s="10" t="s">
        <v>54746</v>
      </c>
      <c r="D869" s="10" t="s">
        <v>54747</v>
      </c>
      <c r="E869" s="10" t="s">
        <v>54748</v>
      </c>
      <c r="F869" t="str">
        <f t="shared" si="50"/>
        <v/>
      </c>
      <c r="G869" s="10" t="s">
        <v>54749</v>
      </c>
      <c r="H869" t="s">
        <v>13568</v>
      </c>
      <c r="J869" t="s">
        <v>13568</v>
      </c>
      <c r="K869" s="10" t="s">
        <v>54747</v>
      </c>
      <c r="M869">
        <v>103</v>
      </c>
    </row>
    <row r="870" spans="1:13" x14ac:dyDescent="0.3">
      <c r="A870" s="10" t="s">
        <v>54750</v>
      </c>
      <c r="B870" s="10" t="s">
        <v>54751</v>
      </c>
      <c r="C870" s="10" t="s">
        <v>54752</v>
      </c>
      <c r="D870" s="10" t="s">
        <v>54631</v>
      </c>
      <c r="E870" s="10" t="s">
        <v>54753</v>
      </c>
      <c r="F870" t="str">
        <f t="shared" si="50"/>
        <v/>
      </c>
      <c r="G870"/>
      <c r="H870" t="s">
        <v>13568</v>
      </c>
      <c r="J870" t="s">
        <v>13568</v>
      </c>
      <c r="K870" s="10" t="s">
        <v>54631</v>
      </c>
      <c r="M870">
        <v>4</v>
      </c>
    </row>
    <row r="871" spans="1:13" x14ac:dyDescent="0.3">
      <c r="A871" s="10" t="s">
        <v>54754</v>
      </c>
      <c r="B871" s="10" t="s">
        <v>54755</v>
      </c>
      <c r="C871" s="10" t="s">
        <v>54756</v>
      </c>
      <c r="D871" s="10" t="s">
        <v>54631</v>
      </c>
      <c r="E871" s="10" t="s">
        <v>54757</v>
      </c>
      <c r="F871" t="str">
        <f t="shared" si="50"/>
        <v/>
      </c>
      <c r="G871"/>
      <c r="H871" t="s">
        <v>13568</v>
      </c>
      <c r="J871" t="s">
        <v>13568</v>
      </c>
      <c r="K871" s="10" t="s">
        <v>54631</v>
      </c>
      <c r="M871">
        <v>4</v>
      </c>
    </row>
    <row r="872" spans="1:13" x14ac:dyDescent="0.3">
      <c r="A872" s="10" t="s">
        <v>54758</v>
      </c>
      <c r="B872" s="10" t="s">
        <v>10586</v>
      </c>
      <c r="C872" s="10" t="s">
        <v>54759</v>
      </c>
      <c r="D872" s="10" t="s">
        <v>54747</v>
      </c>
      <c r="E872" s="10" t="s">
        <v>54760</v>
      </c>
      <c r="F872" t="str">
        <f t="shared" si="50"/>
        <v/>
      </c>
      <c r="G872" s="10" t="s">
        <v>54761</v>
      </c>
      <c r="H872" t="s">
        <v>13568</v>
      </c>
      <c r="J872" t="s">
        <v>13568</v>
      </c>
      <c r="K872" s="10" t="s">
        <v>54747</v>
      </c>
      <c r="M872">
        <v>103</v>
      </c>
    </row>
    <row r="873" spans="1:13" x14ac:dyDescent="0.3">
      <c r="A873" s="10" t="s">
        <v>54762</v>
      </c>
      <c r="B873" s="10" t="s">
        <v>54763</v>
      </c>
      <c r="C873" s="10" t="s">
        <v>54764</v>
      </c>
      <c r="D873" s="10" t="s">
        <v>54631</v>
      </c>
      <c r="E873" s="10" t="s">
        <v>54765</v>
      </c>
      <c r="F873" t="str">
        <f t="shared" si="50"/>
        <v/>
      </c>
      <c r="G873"/>
      <c r="H873" t="s">
        <v>13568</v>
      </c>
      <c r="J873" t="s">
        <v>13568</v>
      </c>
      <c r="K873" s="10" t="s">
        <v>54631</v>
      </c>
      <c r="M873">
        <v>4</v>
      </c>
    </row>
    <row r="874" spans="1:13" x14ac:dyDescent="0.3">
      <c r="A874" s="10" t="s">
        <v>54766</v>
      </c>
      <c r="B874" s="10" t="s">
        <v>54767</v>
      </c>
      <c r="C874" s="10" t="s">
        <v>54768</v>
      </c>
      <c r="D874" s="10" t="s">
        <v>54631</v>
      </c>
      <c r="E874" s="10" t="s">
        <v>54769</v>
      </c>
      <c r="F874" t="str">
        <f t="shared" si="50"/>
        <v/>
      </c>
      <c r="G874"/>
      <c r="H874" t="s">
        <v>13568</v>
      </c>
      <c r="J874" t="s">
        <v>13568</v>
      </c>
      <c r="K874" s="10" t="s">
        <v>54631</v>
      </c>
      <c r="M874">
        <v>4</v>
      </c>
    </row>
    <row r="875" spans="1:13" x14ac:dyDescent="0.3">
      <c r="A875" s="10" t="s">
        <v>54770</v>
      </c>
      <c r="B875" s="10" t="s">
        <v>54771</v>
      </c>
      <c r="C875" s="10" t="s">
        <v>54772</v>
      </c>
      <c r="D875" s="10" t="s">
        <v>34708</v>
      </c>
      <c r="E875" s="10" t="s">
        <v>34708</v>
      </c>
      <c r="F875" t="str">
        <f t="shared" si="50"/>
        <v/>
      </c>
      <c r="G875"/>
      <c r="H875" t="s">
        <v>13568</v>
      </c>
      <c r="J875" t="s">
        <v>13568</v>
      </c>
      <c r="K875" s="10" t="s">
        <v>51982</v>
      </c>
      <c r="M875">
        <v>2</v>
      </c>
    </row>
    <row r="876" spans="1:13" x14ac:dyDescent="0.3">
      <c r="A876" s="10" t="s">
        <v>54773</v>
      </c>
      <c r="B876" s="10" t="s">
        <v>54774</v>
      </c>
      <c r="C876" s="10" t="s">
        <v>54775</v>
      </c>
      <c r="D876" s="10" t="s">
        <v>34708</v>
      </c>
      <c r="E876" s="10" t="s">
        <v>34708</v>
      </c>
      <c r="F876" t="str">
        <f t="shared" si="50"/>
        <v/>
      </c>
      <c r="G876"/>
      <c r="H876" t="s">
        <v>13568</v>
      </c>
      <c r="J876" t="s">
        <v>13568</v>
      </c>
      <c r="K876" s="10" t="s">
        <v>51982</v>
      </c>
      <c r="M876">
        <v>2</v>
      </c>
    </row>
    <row r="877" spans="1:13" x14ac:dyDescent="0.3">
      <c r="A877" s="10" t="s">
        <v>54776</v>
      </c>
      <c r="B877" s="10" t="s">
        <v>54777</v>
      </c>
      <c r="C877" s="10" t="s">
        <v>54778</v>
      </c>
      <c r="D877" s="10" t="s">
        <v>54631</v>
      </c>
      <c r="E877" s="10" t="s">
        <v>54779</v>
      </c>
      <c r="F877" t="str">
        <f t="shared" si="50"/>
        <v/>
      </c>
      <c r="G877"/>
      <c r="H877" t="s">
        <v>13568</v>
      </c>
      <c r="J877" t="s">
        <v>13568</v>
      </c>
      <c r="K877" s="10" t="s">
        <v>54631</v>
      </c>
      <c r="M877">
        <v>4</v>
      </c>
    </row>
    <row r="878" spans="1:13" hidden="1" x14ac:dyDescent="0.3">
      <c r="A878" s="10" t="s">
        <v>54780</v>
      </c>
      <c r="B878" s="10" t="s">
        <v>54781</v>
      </c>
      <c r="C878" s="10" t="s">
        <v>54782</v>
      </c>
      <c r="D878" s="10" t="s">
        <v>54631</v>
      </c>
      <c r="E878" s="10" t="s">
        <v>54783</v>
      </c>
      <c r="G878" s="10" t="s">
        <v>52200</v>
      </c>
      <c r="H878" t="s">
        <v>13616</v>
      </c>
      <c r="J878" t="s">
        <v>13616</v>
      </c>
      <c r="K878" s="10" t="s">
        <v>54631</v>
      </c>
      <c r="M878">
        <v>4</v>
      </c>
    </row>
    <row r="879" spans="1:13" x14ac:dyDescent="0.3">
      <c r="A879" s="10" t="s">
        <v>54784</v>
      </c>
      <c r="B879" s="10" t="s">
        <v>54785</v>
      </c>
      <c r="C879" s="10" t="s">
        <v>54786</v>
      </c>
      <c r="D879" s="10" t="s">
        <v>34708</v>
      </c>
      <c r="E879" s="10" t="s">
        <v>34708</v>
      </c>
      <c r="F879" t="str">
        <f t="shared" ref="F879:F890" si="51">IF(COUNTIF(H879:J879,"used")&gt;0,"y","")</f>
        <v/>
      </c>
      <c r="G879"/>
      <c r="H879" t="s">
        <v>13568</v>
      </c>
      <c r="J879" t="s">
        <v>13568</v>
      </c>
      <c r="K879" s="10" t="s">
        <v>51982</v>
      </c>
      <c r="M879">
        <v>2</v>
      </c>
    </row>
    <row r="880" spans="1:13" x14ac:dyDescent="0.3">
      <c r="A880" s="10" t="s">
        <v>54787</v>
      </c>
      <c r="B880" s="10" t="s">
        <v>54788</v>
      </c>
      <c r="C880" s="10" t="s">
        <v>54789</v>
      </c>
      <c r="D880" s="10" t="s">
        <v>34708</v>
      </c>
      <c r="E880" s="10" t="s">
        <v>34708</v>
      </c>
      <c r="F880" t="str">
        <f t="shared" si="51"/>
        <v/>
      </c>
      <c r="G880"/>
      <c r="H880" t="s">
        <v>13568</v>
      </c>
      <c r="J880" t="s">
        <v>13568</v>
      </c>
      <c r="K880" s="10" t="s">
        <v>51982</v>
      </c>
      <c r="M880">
        <v>2</v>
      </c>
    </row>
    <row r="881" spans="1:13" x14ac:dyDescent="0.3">
      <c r="A881" s="10" t="s">
        <v>54790</v>
      </c>
      <c r="B881" s="10" t="s">
        <v>54791</v>
      </c>
      <c r="C881" s="10" t="s">
        <v>54792</v>
      </c>
      <c r="D881" s="10" t="s">
        <v>54631</v>
      </c>
      <c r="E881" s="10" t="s">
        <v>54793</v>
      </c>
      <c r="F881" t="str">
        <f t="shared" si="51"/>
        <v/>
      </c>
      <c r="G881"/>
      <c r="H881" t="s">
        <v>13568</v>
      </c>
      <c r="J881" t="s">
        <v>13568</v>
      </c>
      <c r="K881" s="10" t="s">
        <v>54631</v>
      </c>
      <c r="M881">
        <v>4</v>
      </c>
    </row>
    <row r="882" spans="1:13" x14ac:dyDescent="0.3">
      <c r="A882" s="10" t="s">
        <v>54794</v>
      </c>
      <c r="B882" s="10" t="s">
        <v>54795</v>
      </c>
      <c r="C882" s="10" t="s">
        <v>54796</v>
      </c>
      <c r="D882" s="10" t="s">
        <v>54631</v>
      </c>
      <c r="E882" s="10" t="s">
        <v>54797</v>
      </c>
      <c r="F882" t="str">
        <f t="shared" si="51"/>
        <v/>
      </c>
      <c r="G882"/>
      <c r="H882" t="s">
        <v>13568</v>
      </c>
      <c r="J882" t="s">
        <v>13568</v>
      </c>
      <c r="K882" s="10" t="s">
        <v>54631</v>
      </c>
      <c r="M882">
        <v>4</v>
      </c>
    </row>
    <row r="883" spans="1:13" x14ac:dyDescent="0.3">
      <c r="A883" s="10" t="s">
        <v>54798</v>
      </c>
      <c r="B883" s="10" t="s">
        <v>54799</v>
      </c>
      <c r="C883" s="10" t="s">
        <v>54800</v>
      </c>
      <c r="D883" s="10" t="s">
        <v>34708</v>
      </c>
      <c r="E883" s="10" t="s">
        <v>34708</v>
      </c>
      <c r="F883" t="str">
        <f t="shared" si="51"/>
        <v/>
      </c>
      <c r="G883"/>
      <c r="H883" t="s">
        <v>13568</v>
      </c>
      <c r="J883" t="s">
        <v>13568</v>
      </c>
      <c r="K883" s="10" t="s">
        <v>51982</v>
      </c>
      <c r="M883">
        <v>2</v>
      </c>
    </row>
    <row r="884" spans="1:13" x14ac:dyDescent="0.3">
      <c r="A884" s="10" t="s">
        <v>54801</v>
      </c>
      <c r="B884" s="10" t="s">
        <v>54802</v>
      </c>
      <c r="C884" s="10" t="s">
        <v>54803</v>
      </c>
      <c r="D884" s="10" t="s">
        <v>54631</v>
      </c>
      <c r="E884" s="10" t="s">
        <v>54804</v>
      </c>
      <c r="F884" t="str">
        <f t="shared" si="51"/>
        <v/>
      </c>
      <c r="G884"/>
      <c r="H884" t="s">
        <v>13568</v>
      </c>
      <c r="J884" t="s">
        <v>13568</v>
      </c>
      <c r="K884" s="10" t="s">
        <v>54631</v>
      </c>
      <c r="M884">
        <v>4</v>
      </c>
    </row>
    <row r="885" spans="1:13" x14ac:dyDescent="0.3">
      <c r="A885" s="10" t="s">
        <v>54805</v>
      </c>
      <c r="B885" s="10" t="s">
        <v>54806</v>
      </c>
      <c r="C885" s="10" t="s">
        <v>54807</v>
      </c>
      <c r="D885" s="10" t="s">
        <v>54631</v>
      </c>
      <c r="E885" s="10" t="s">
        <v>54808</v>
      </c>
      <c r="F885" t="str">
        <f t="shared" si="51"/>
        <v/>
      </c>
      <c r="G885"/>
      <c r="H885" t="s">
        <v>13568</v>
      </c>
      <c r="J885" t="s">
        <v>13568</v>
      </c>
      <c r="K885" s="10" t="s">
        <v>54631</v>
      </c>
      <c r="M885">
        <v>4</v>
      </c>
    </row>
    <row r="886" spans="1:13" x14ac:dyDescent="0.3">
      <c r="A886" s="10" t="s">
        <v>54809</v>
      </c>
      <c r="B886" s="10" t="s">
        <v>54810</v>
      </c>
      <c r="C886" s="10" t="s">
        <v>54811</v>
      </c>
      <c r="D886" s="10" t="s">
        <v>54631</v>
      </c>
      <c r="E886" s="10" t="s">
        <v>54812</v>
      </c>
      <c r="F886" t="str">
        <f t="shared" si="51"/>
        <v/>
      </c>
      <c r="G886"/>
      <c r="H886" t="s">
        <v>13568</v>
      </c>
      <c r="J886" t="s">
        <v>13568</v>
      </c>
      <c r="K886" s="10" t="s">
        <v>54631</v>
      </c>
      <c r="M886">
        <v>4</v>
      </c>
    </row>
    <row r="887" spans="1:13" x14ac:dyDescent="0.3">
      <c r="A887" s="10" t="s">
        <v>54813</v>
      </c>
      <c r="B887" s="10" t="s">
        <v>54814</v>
      </c>
      <c r="C887" s="10" t="s">
        <v>54815</v>
      </c>
      <c r="D887" s="10" t="s">
        <v>54631</v>
      </c>
      <c r="E887" s="10" t="s">
        <v>54816</v>
      </c>
      <c r="F887" t="str">
        <f t="shared" si="51"/>
        <v/>
      </c>
      <c r="G887"/>
      <c r="H887" t="s">
        <v>13568</v>
      </c>
      <c r="J887" t="s">
        <v>13568</v>
      </c>
      <c r="K887" s="10" t="s">
        <v>54631</v>
      </c>
      <c r="M887">
        <v>4</v>
      </c>
    </row>
    <row r="888" spans="1:13" x14ac:dyDescent="0.3">
      <c r="A888" s="10" t="s">
        <v>54817</v>
      </c>
      <c r="B888" s="10" t="s">
        <v>54818</v>
      </c>
      <c r="C888" s="10" t="s">
        <v>54819</v>
      </c>
      <c r="D888" s="10" t="s">
        <v>54631</v>
      </c>
      <c r="E888" s="10" t="s">
        <v>54820</v>
      </c>
      <c r="F888" t="str">
        <f t="shared" si="51"/>
        <v/>
      </c>
      <c r="G888"/>
      <c r="H888" t="s">
        <v>13568</v>
      </c>
      <c r="J888" t="s">
        <v>13568</v>
      </c>
      <c r="K888" s="10" t="s">
        <v>54631</v>
      </c>
      <c r="M888">
        <v>4</v>
      </c>
    </row>
    <row r="889" spans="1:13" x14ac:dyDescent="0.3">
      <c r="A889" s="10" t="s">
        <v>54821</v>
      </c>
      <c r="B889" s="10" t="s">
        <v>54822</v>
      </c>
      <c r="C889" s="10" t="s">
        <v>54823</v>
      </c>
      <c r="D889" s="10" t="s">
        <v>54631</v>
      </c>
      <c r="E889" s="10" t="s">
        <v>54824</v>
      </c>
      <c r="F889" t="str">
        <f t="shared" si="51"/>
        <v/>
      </c>
      <c r="G889"/>
      <c r="H889" t="s">
        <v>13568</v>
      </c>
      <c r="J889" t="s">
        <v>13568</v>
      </c>
      <c r="K889" s="10" t="s">
        <v>54631</v>
      </c>
      <c r="M889">
        <v>4</v>
      </c>
    </row>
    <row r="890" spans="1:13" x14ac:dyDescent="0.3">
      <c r="A890" s="10" t="s">
        <v>54825</v>
      </c>
      <c r="B890" s="10" t="s">
        <v>54826</v>
      </c>
      <c r="C890" s="10" t="s">
        <v>54827</v>
      </c>
      <c r="D890" s="10" t="s">
        <v>54631</v>
      </c>
      <c r="E890" s="10" t="s">
        <v>54828</v>
      </c>
      <c r="F890" t="str">
        <f t="shared" si="51"/>
        <v/>
      </c>
      <c r="G890"/>
      <c r="H890" t="s">
        <v>13568</v>
      </c>
      <c r="J890" t="s">
        <v>13568</v>
      </c>
      <c r="K890" s="10" t="s">
        <v>54631</v>
      </c>
      <c r="M890">
        <v>4</v>
      </c>
    </row>
    <row r="891" spans="1:13" hidden="1" x14ac:dyDescent="0.3">
      <c r="A891" s="10" t="s">
        <v>54829</v>
      </c>
      <c r="B891" s="10" t="s">
        <v>54830</v>
      </c>
      <c r="C891" s="10" t="s">
        <v>54831</v>
      </c>
      <c r="D891" s="10" t="s">
        <v>54631</v>
      </c>
      <c r="E891" s="10" t="s">
        <v>54832</v>
      </c>
      <c r="G891" s="10" t="s">
        <v>52200</v>
      </c>
      <c r="H891" t="s">
        <v>13616</v>
      </c>
      <c r="J891" t="s">
        <v>13616</v>
      </c>
      <c r="K891" s="10" t="s">
        <v>54631</v>
      </c>
      <c r="M891">
        <v>4</v>
      </c>
    </row>
    <row r="892" spans="1:13" x14ac:dyDescent="0.3">
      <c r="A892" s="10" t="s">
        <v>54833</v>
      </c>
      <c r="B892" s="10" t="s">
        <v>54834</v>
      </c>
      <c r="C892" s="10" t="s">
        <v>54835</v>
      </c>
      <c r="D892" s="10" t="s">
        <v>54631</v>
      </c>
      <c r="E892" s="10" t="s">
        <v>54836</v>
      </c>
      <c r="F892" t="str">
        <f>IF(COUNTIF(H892:J892,"used")&gt;0,"y","")</f>
        <v/>
      </c>
      <c r="G892"/>
      <c r="H892" t="s">
        <v>13568</v>
      </c>
      <c r="J892" t="s">
        <v>13568</v>
      </c>
      <c r="K892" s="10" t="s">
        <v>54631</v>
      </c>
      <c r="M892">
        <v>4</v>
      </c>
    </row>
    <row r="893" spans="1:13" hidden="1" x14ac:dyDescent="0.3">
      <c r="A893" s="10" t="s">
        <v>54837</v>
      </c>
      <c r="B893" s="10" t="s">
        <v>54838</v>
      </c>
      <c r="C893" s="10" t="s">
        <v>54839</v>
      </c>
      <c r="D893" s="10" t="s">
        <v>54631</v>
      </c>
      <c r="E893" s="10" t="s">
        <v>54840</v>
      </c>
      <c r="G893" s="10" t="s">
        <v>52200</v>
      </c>
      <c r="H893" t="s">
        <v>13616</v>
      </c>
      <c r="J893" t="s">
        <v>13616</v>
      </c>
      <c r="K893" s="10" t="s">
        <v>54631</v>
      </c>
      <c r="M893">
        <v>4</v>
      </c>
    </row>
    <row r="894" spans="1:13" x14ac:dyDescent="0.3">
      <c r="A894" s="10" t="s">
        <v>54841</v>
      </c>
      <c r="B894" s="10" t="s">
        <v>54842</v>
      </c>
      <c r="C894" s="10" t="s">
        <v>54843</v>
      </c>
      <c r="D894" s="10" t="s">
        <v>54631</v>
      </c>
      <c r="E894" s="10" t="s">
        <v>54844</v>
      </c>
      <c r="F894" t="str">
        <f>IF(COUNTIF(H894:J894,"used")&gt;0,"y","")</f>
        <v/>
      </c>
      <c r="G894"/>
      <c r="H894" t="s">
        <v>13568</v>
      </c>
      <c r="J894" t="s">
        <v>13568</v>
      </c>
      <c r="K894" s="10" t="s">
        <v>54631</v>
      </c>
      <c r="M894">
        <v>4</v>
      </c>
    </row>
    <row r="895" spans="1:13" hidden="1" x14ac:dyDescent="0.3">
      <c r="A895" s="10" t="s">
        <v>54845</v>
      </c>
      <c r="B895" s="10" t="s">
        <v>54846</v>
      </c>
      <c r="C895" s="10" t="s">
        <v>54847</v>
      </c>
      <c r="D895" s="10" t="s">
        <v>54631</v>
      </c>
      <c r="E895" s="10" t="s">
        <v>54848</v>
      </c>
      <c r="G895" t="s">
        <v>52200</v>
      </c>
      <c r="H895" t="s">
        <v>13616</v>
      </c>
      <c r="J895" t="s">
        <v>13616</v>
      </c>
      <c r="K895" s="10" t="s">
        <v>54631</v>
      </c>
      <c r="M895">
        <v>4</v>
      </c>
    </row>
    <row r="896" spans="1:13" x14ac:dyDescent="0.3">
      <c r="A896" s="10" t="s">
        <v>54849</v>
      </c>
      <c r="B896" s="10" t="s">
        <v>54850</v>
      </c>
      <c r="C896" s="10" t="s">
        <v>54851</v>
      </c>
      <c r="D896" s="10" t="s">
        <v>54631</v>
      </c>
      <c r="E896" s="10" t="s">
        <v>54852</v>
      </c>
      <c r="F896" t="str">
        <f t="shared" ref="F896:F900" si="52">IF(COUNTIF(H896:J896,"used")&gt;0,"y","")</f>
        <v/>
      </c>
      <c r="G896"/>
      <c r="H896" t="s">
        <v>13568</v>
      </c>
      <c r="J896" t="s">
        <v>13568</v>
      </c>
      <c r="K896" s="10" t="s">
        <v>54631</v>
      </c>
      <c r="M896">
        <v>4</v>
      </c>
    </row>
    <row r="897" spans="1:13" x14ac:dyDescent="0.3">
      <c r="A897" s="10" t="s">
        <v>54853</v>
      </c>
      <c r="B897" s="10" t="s">
        <v>54854</v>
      </c>
      <c r="C897" s="10" t="s">
        <v>54855</v>
      </c>
      <c r="D897" s="10" t="s">
        <v>54631</v>
      </c>
      <c r="E897" s="10" t="s">
        <v>54493</v>
      </c>
      <c r="F897" t="str">
        <f t="shared" si="52"/>
        <v/>
      </c>
      <c r="G897"/>
      <c r="H897" t="s">
        <v>13568</v>
      </c>
      <c r="J897" t="s">
        <v>13568</v>
      </c>
      <c r="K897" s="10" t="s">
        <v>54631</v>
      </c>
      <c r="M897">
        <v>4</v>
      </c>
    </row>
    <row r="898" spans="1:13" x14ac:dyDescent="0.3">
      <c r="A898" s="10" t="s">
        <v>54856</v>
      </c>
      <c r="B898" s="10" t="s">
        <v>54857</v>
      </c>
      <c r="C898" s="10" t="s">
        <v>54858</v>
      </c>
      <c r="D898" s="10" t="s">
        <v>52041</v>
      </c>
      <c r="E898" s="10" t="s">
        <v>54859</v>
      </c>
      <c r="F898" t="str">
        <f t="shared" si="52"/>
        <v/>
      </c>
      <c r="G898"/>
      <c r="H898" t="s">
        <v>13568</v>
      </c>
      <c r="J898" t="s">
        <v>13568</v>
      </c>
      <c r="K898" s="10" t="s">
        <v>52043</v>
      </c>
      <c r="M898">
        <v>29</v>
      </c>
    </row>
    <row r="899" spans="1:13" x14ac:dyDescent="0.3">
      <c r="A899" s="10" t="s">
        <v>54860</v>
      </c>
      <c r="B899" s="10" t="s">
        <v>54861</v>
      </c>
      <c r="C899" s="10" t="s">
        <v>54862</v>
      </c>
      <c r="D899" s="10" t="s">
        <v>54631</v>
      </c>
      <c r="E899" s="10" t="s">
        <v>54863</v>
      </c>
      <c r="F899" t="str">
        <f t="shared" si="52"/>
        <v/>
      </c>
      <c r="G899"/>
      <c r="H899" t="s">
        <v>13568</v>
      </c>
      <c r="J899" t="s">
        <v>13568</v>
      </c>
      <c r="K899" s="10" t="s">
        <v>54631</v>
      </c>
      <c r="M899">
        <v>4</v>
      </c>
    </row>
    <row r="900" spans="1:13" x14ac:dyDescent="0.3">
      <c r="A900" s="10" t="s">
        <v>54864</v>
      </c>
      <c r="B900" s="10" t="s">
        <v>54865</v>
      </c>
      <c r="C900" s="10" t="s">
        <v>54866</v>
      </c>
      <c r="D900" s="10" t="s">
        <v>54631</v>
      </c>
      <c r="E900" s="10" t="s">
        <v>54867</v>
      </c>
      <c r="F900" t="str">
        <f t="shared" si="52"/>
        <v/>
      </c>
      <c r="G900"/>
      <c r="H900" t="s">
        <v>13568</v>
      </c>
      <c r="J900" t="s">
        <v>13568</v>
      </c>
      <c r="K900" s="10" t="s">
        <v>54631</v>
      </c>
      <c r="M900">
        <v>4</v>
      </c>
    </row>
    <row r="901" spans="1:13" hidden="1" x14ac:dyDescent="0.3">
      <c r="A901" s="10" t="s">
        <v>54868</v>
      </c>
      <c r="B901" s="10" t="s">
        <v>54869</v>
      </c>
      <c r="C901" s="10" t="s">
        <v>54870</v>
      </c>
      <c r="D901" s="10" t="s">
        <v>54631</v>
      </c>
      <c r="E901" s="10" t="s">
        <v>54871</v>
      </c>
      <c r="G901" s="10" t="s">
        <v>52200</v>
      </c>
      <c r="H901" t="s">
        <v>13616</v>
      </c>
      <c r="J901" t="s">
        <v>13616</v>
      </c>
      <c r="K901" s="10" t="s">
        <v>54631</v>
      </c>
      <c r="M901">
        <v>4</v>
      </c>
    </row>
    <row r="902" spans="1:13" x14ac:dyDescent="0.3">
      <c r="A902" s="10" t="s">
        <v>54872</v>
      </c>
      <c r="B902" s="10" t="s">
        <v>54873</v>
      </c>
      <c r="C902" s="10" t="s">
        <v>54874</v>
      </c>
      <c r="D902" s="10" t="s">
        <v>54631</v>
      </c>
      <c r="E902" s="10" t="s">
        <v>54875</v>
      </c>
      <c r="F902" t="str">
        <f t="shared" ref="F902:F904" si="53">IF(COUNTIF(H902:J902,"used")&gt;0,"y","")</f>
        <v/>
      </c>
      <c r="G902"/>
      <c r="H902" t="s">
        <v>13568</v>
      </c>
      <c r="J902" t="s">
        <v>13568</v>
      </c>
      <c r="K902" s="10" t="s">
        <v>54631</v>
      </c>
      <c r="M902">
        <v>4</v>
      </c>
    </row>
    <row r="903" spans="1:13" x14ac:dyDescent="0.3">
      <c r="A903" s="10" t="s">
        <v>54876</v>
      </c>
      <c r="B903" s="10" t="s">
        <v>54877</v>
      </c>
      <c r="C903" s="10" t="s">
        <v>54878</v>
      </c>
      <c r="D903" s="10" t="s">
        <v>54631</v>
      </c>
      <c r="E903" s="10" t="s">
        <v>54879</v>
      </c>
      <c r="F903" t="str">
        <f t="shared" si="53"/>
        <v/>
      </c>
      <c r="G903"/>
      <c r="H903" t="s">
        <v>13568</v>
      </c>
      <c r="J903" t="s">
        <v>13568</v>
      </c>
      <c r="K903" s="10" t="s">
        <v>54631</v>
      </c>
      <c r="M903">
        <v>4</v>
      </c>
    </row>
    <row r="904" spans="1:13" x14ac:dyDescent="0.3">
      <c r="A904" s="10" t="s">
        <v>54880</v>
      </c>
      <c r="B904" s="10" t="s">
        <v>54881</v>
      </c>
      <c r="C904" s="10" t="s">
        <v>54882</v>
      </c>
      <c r="D904" s="10" t="s">
        <v>54631</v>
      </c>
      <c r="E904" s="10" t="s">
        <v>54883</v>
      </c>
      <c r="F904" t="str">
        <f t="shared" si="53"/>
        <v/>
      </c>
      <c r="G904"/>
      <c r="H904" t="s">
        <v>13568</v>
      </c>
      <c r="J904" t="s">
        <v>13568</v>
      </c>
      <c r="K904" s="10" t="s">
        <v>54631</v>
      </c>
      <c r="M904">
        <v>4</v>
      </c>
    </row>
    <row r="905" spans="1:13" hidden="1" x14ac:dyDescent="0.3">
      <c r="A905" s="10" t="s">
        <v>54884</v>
      </c>
      <c r="B905" s="10" t="s">
        <v>54885</v>
      </c>
      <c r="C905" s="10" t="s">
        <v>54886</v>
      </c>
      <c r="D905" s="10" t="s">
        <v>54631</v>
      </c>
      <c r="E905" s="10" t="s">
        <v>54887</v>
      </c>
      <c r="G905" s="10" t="s">
        <v>52200</v>
      </c>
      <c r="H905" t="s">
        <v>13616</v>
      </c>
      <c r="J905" t="s">
        <v>13616</v>
      </c>
      <c r="K905" s="10" t="s">
        <v>54631</v>
      </c>
      <c r="M905">
        <v>4</v>
      </c>
    </row>
    <row r="906" spans="1:13" x14ac:dyDescent="0.3">
      <c r="A906" s="10" t="s">
        <v>54888</v>
      </c>
      <c r="B906" s="10" t="s">
        <v>54889</v>
      </c>
      <c r="C906" s="10" t="s">
        <v>54890</v>
      </c>
      <c r="D906" s="10" t="s">
        <v>54631</v>
      </c>
      <c r="E906" s="10" t="s">
        <v>54891</v>
      </c>
      <c r="F906" t="str">
        <f t="shared" ref="F906:F911" si="54">IF(COUNTIF(H906:J906,"used")&gt;0,"y","")</f>
        <v/>
      </c>
      <c r="G906"/>
      <c r="H906" t="s">
        <v>13568</v>
      </c>
      <c r="J906" t="s">
        <v>13568</v>
      </c>
      <c r="K906" s="10" t="s">
        <v>54631</v>
      </c>
      <c r="M906">
        <v>4</v>
      </c>
    </row>
    <row r="907" spans="1:13" x14ac:dyDescent="0.3">
      <c r="A907" s="10" t="s">
        <v>54892</v>
      </c>
      <c r="B907" s="10" t="s">
        <v>54893</v>
      </c>
      <c r="C907" s="10" t="s">
        <v>54894</v>
      </c>
      <c r="D907" s="10" t="s">
        <v>54631</v>
      </c>
      <c r="E907" s="10" t="s">
        <v>54895</v>
      </c>
      <c r="F907" t="str">
        <f t="shared" si="54"/>
        <v/>
      </c>
      <c r="G907"/>
      <c r="H907" t="s">
        <v>13568</v>
      </c>
      <c r="J907" t="s">
        <v>13568</v>
      </c>
      <c r="K907" s="10" t="s">
        <v>54631</v>
      </c>
      <c r="M907">
        <v>4</v>
      </c>
    </row>
    <row r="908" spans="1:13" x14ac:dyDescent="0.3">
      <c r="A908" s="10" t="s">
        <v>54896</v>
      </c>
      <c r="B908" s="10" t="s">
        <v>12426</v>
      </c>
      <c r="C908" s="10" t="s">
        <v>12427</v>
      </c>
      <c r="D908" s="10" t="s">
        <v>54476</v>
      </c>
      <c r="E908" s="10" t="s">
        <v>54897</v>
      </c>
      <c r="F908" t="str">
        <f t="shared" si="54"/>
        <v/>
      </c>
      <c r="G908"/>
      <c r="H908" t="s">
        <v>13568</v>
      </c>
      <c r="J908" t="s">
        <v>13568</v>
      </c>
      <c r="K908" s="10" t="s">
        <v>54476</v>
      </c>
      <c r="M908">
        <v>48</v>
      </c>
    </row>
    <row r="909" spans="1:13" x14ac:dyDescent="0.3">
      <c r="A909" s="10" t="s">
        <v>54898</v>
      </c>
      <c r="B909" s="10" t="s">
        <v>12429</v>
      </c>
      <c r="C909" s="10" t="s">
        <v>12430</v>
      </c>
      <c r="D909" s="10" t="s">
        <v>54476</v>
      </c>
      <c r="E909" s="10" t="s">
        <v>54899</v>
      </c>
      <c r="F909" t="str">
        <f t="shared" si="54"/>
        <v/>
      </c>
      <c r="G909"/>
      <c r="H909" t="s">
        <v>13568</v>
      </c>
      <c r="J909" t="s">
        <v>13568</v>
      </c>
      <c r="K909" s="10" t="s">
        <v>54476</v>
      </c>
      <c r="M909">
        <v>48</v>
      </c>
    </row>
    <row r="910" spans="1:13" x14ac:dyDescent="0.3">
      <c r="A910" s="10" t="s">
        <v>12383</v>
      </c>
      <c r="B910" s="10" t="s">
        <v>54900</v>
      </c>
      <c r="C910" s="10" t="s">
        <v>54901</v>
      </c>
      <c r="D910" s="10" t="s">
        <v>34708</v>
      </c>
      <c r="E910" s="10" t="s">
        <v>34708</v>
      </c>
      <c r="F910" t="str">
        <f t="shared" si="54"/>
        <v/>
      </c>
      <c r="G910"/>
      <c r="H910" t="s">
        <v>13568</v>
      </c>
      <c r="J910" t="s">
        <v>13568</v>
      </c>
      <c r="K910" s="10" t="s">
        <v>51982</v>
      </c>
      <c r="M910">
        <v>2</v>
      </c>
    </row>
    <row r="911" spans="1:13" x14ac:dyDescent="0.3">
      <c r="A911" s="10" t="s">
        <v>54902</v>
      </c>
      <c r="B911" s="10" t="s">
        <v>54903</v>
      </c>
      <c r="C911" s="10" t="s">
        <v>54904</v>
      </c>
      <c r="D911" s="10" t="s">
        <v>54631</v>
      </c>
      <c r="E911" s="10" t="s">
        <v>54905</v>
      </c>
      <c r="F911" t="str">
        <f t="shared" si="54"/>
        <v/>
      </c>
      <c r="G911"/>
      <c r="H911" t="s">
        <v>13568</v>
      </c>
      <c r="J911" t="s">
        <v>13568</v>
      </c>
      <c r="K911" s="10" t="s">
        <v>54631</v>
      </c>
      <c r="M911">
        <v>4</v>
      </c>
    </row>
    <row r="912" spans="1:13" hidden="1" x14ac:dyDescent="0.3">
      <c r="A912" s="10" t="s">
        <v>54906</v>
      </c>
      <c r="B912" s="10" t="s">
        <v>54907</v>
      </c>
      <c r="C912" s="10" t="s">
        <v>54908</v>
      </c>
      <c r="D912" s="10" t="s">
        <v>54631</v>
      </c>
      <c r="E912" s="10" t="s">
        <v>54909</v>
      </c>
      <c r="G912" t="s">
        <v>52200</v>
      </c>
      <c r="H912" t="s">
        <v>13616</v>
      </c>
      <c r="J912" t="s">
        <v>13616</v>
      </c>
      <c r="K912" s="10" t="s">
        <v>54631</v>
      </c>
      <c r="M912">
        <v>4</v>
      </c>
    </row>
    <row r="913" spans="1:13" x14ac:dyDescent="0.3">
      <c r="A913" s="10" t="s">
        <v>54910</v>
      </c>
      <c r="B913" s="10" t="s">
        <v>12384</v>
      </c>
      <c r="C913" s="10" t="s">
        <v>54911</v>
      </c>
      <c r="D913" s="10" t="s">
        <v>54476</v>
      </c>
      <c r="E913" s="10" t="s">
        <v>54912</v>
      </c>
      <c r="F913" t="str">
        <f t="shared" ref="F913:F919" si="55">IF(COUNTIF(H913:J913,"used")&gt;0,"y","")</f>
        <v/>
      </c>
      <c r="G913"/>
      <c r="H913" t="s">
        <v>13568</v>
      </c>
      <c r="J913" t="s">
        <v>13568</v>
      </c>
      <c r="K913" s="10" t="s">
        <v>54476</v>
      </c>
      <c r="M913">
        <v>48</v>
      </c>
    </row>
    <row r="914" spans="1:13" x14ac:dyDescent="0.3">
      <c r="A914" s="10" t="s">
        <v>54913</v>
      </c>
      <c r="B914" s="10" t="s">
        <v>54914</v>
      </c>
      <c r="C914" s="10" t="s">
        <v>54915</v>
      </c>
      <c r="D914" s="10" t="s">
        <v>54916</v>
      </c>
      <c r="E914" s="10" t="s">
        <v>34708</v>
      </c>
      <c r="F914" t="str">
        <f t="shared" si="55"/>
        <v/>
      </c>
      <c r="G914"/>
      <c r="H914" t="s">
        <v>13568</v>
      </c>
      <c r="J914" t="s">
        <v>13568</v>
      </c>
      <c r="K914" s="10" t="s">
        <v>54916</v>
      </c>
      <c r="M914">
        <v>6</v>
      </c>
    </row>
    <row r="915" spans="1:13" x14ac:dyDescent="0.3">
      <c r="A915" s="10" t="s">
        <v>54917</v>
      </c>
      <c r="B915" s="10" t="s">
        <v>54918</v>
      </c>
      <c r="C915" s="10" t="s">
        <v>54919</v>
      </c>
      <c r="D915" s="10" t="s">
        <v>54631</v>
      </c>
      <c r="E915" s="10" t="s">
        <v>54920</v>
      </c>
      <c r="F915" t="str">
        <f t="shared" si="55"/>
        <v/>
      </c>
      <c r="G915"/>
      <c r="H915" t="s">
        <v>13568</v>
      </c>
      <c r="J915" t="s">
        <v>13568</v>
      </c>
      <c r="K915" s="10" t="s">
        <v>54631</v>
      </c>
      <c r="M915">
        <v>4</v>
      </c>
    </row>
    <row r="916" spans="1:13" x14ac:dyDescent="0.3">
      <c r="A916" s="10" t="s">
        <v>54921</v>
      </c>
      <c r="B916" s="10" t="s">
        <v>54922</v>
      </c>
      <c r="C916" s="10" t="s">
        <v>54923</v>
      </c>
      <c r="D916" s="10" t="s">
        <v>54631</v>
      </c>
      <c r="E916" s="10" t="s">
        <v>54924</v>
      </c>
      <c r="F916" t="str">
        <f t="shared" si="55"/>
        <v/>
      </c>
      <c r="G916"/>
      <c r="H916" t="s">
        <v>13568</v>
      </c>
      <c r="J916" t="s">
        <v>13568</v>
      </c>
      <c r="K916" s="10" t="s">
        <v>54631</v>
      </c>
      <c r="M916">
        <v>4</v>
      </c>
    </row>
    <row r="917" spans="1:13" x14ac:dyDescent="0.3">
      <c r="A917" s="10" t="s">
        <v>54925</v>
      </c>
      <c r="B917" s="10" t="s">
        <v>54926</v>
      </c>
      <c r="C917" s="10" t="s">
        <v>54927</v>
      </c>
      <c r="D917" s="10" t="s">
        <v>54916</v>
      </c>
      <c r="E917" s="10" t="s">
        <v>34708</v>
      </c>
      <c r="F917" t="str">
        <f t="shared" si="55"/>
        <v/>
      </c>
      <c r="G917"/>
      <c r="H917" t="s">
        <v>13568</v>
      </c>
      <c r="J917" t="s">
        <v>13568</v>
      </c>
      <c r="K917" s="10" t="s">
        <v>54916</v>
      </c>
      <c r="M917">
        <v>6</v>
      </c>
    </row>
    <row r="918" spans="1:13" x14ac:dyDescent="0.3">
      <c r="A918" s="10" t="s">
        <v>54928</v>
      </c>
      <c r="B918" s="10" t="s">
        <v>54929</v>
      </c>
      <c r="C918" s="10" t="s">
        <v>54930</v>
      </c>
      <c r="D918" s="10" t="s">
        <v>54916</v>
      </c>
      <c r="E918" s="10" t="s">
        <v>34708</v>
      </c>
      <c r="F918" t="str">
        <f t="shared" si="55"/>
        <v/>
      </c>
      <c r="G918"/>
      <c r="H918" t="s">
        <v>13568</v>
      </c>
      <c r="J918" t="s">
        <v>13568</v>
      </c>
      <c r="K918" s="10" t="s">
        <v>54916</v>
      </c>
      <c r="M918">
        <v>6</v>
      </c>
    </row>
    <row r="919" spans="1:13" x14ac:dyDescent="0.3">
      <c r="A919" s="10" t="s">
        <v>54931</v>
      </c>
      <c r="B919" s="10" t="s">
        <v>54932</v>
      </c>
      <c r="C919" s="10" t="s">
        <v>54933</v>
      </c>
      <c r="D919" s="10" t="s">
        <v>54631</v>
      </c>
      <c r="E919" s="10" t="s">
        <v>54934</v>
      </c>
      <c r="F919" t="str">
        <f t="shared" si="55"/>
        <v/>
      </c>
      <c r="G919"/>
      <c r="H919" t="s">
        <v>13568</v>
      </c>
      <c r="J919" t="s">
        <v>13568</v>
      </c>
      <c r="K919" s="10" t="s">
        <v>54631</v>
      </c>
      <c r="M919">
        <v>4</v>
      </c>
    </row>
    <row r="920" spans="1:13" hidden="1" x14ac:dyDescent="0.3">
      <c r="A920" s="10" t="s">
        <v>54935</v>
      </c>
      <c r="B920" s="10" t="s">
        <v>54936</v>
      </c>
      <c r="C920" s="10" t="s">
        <v>54937</v>
      </c>
      <c r="D920" s="10" t="s">
        <v>54631</v>
      </c>
      <c r="E920" s="10" t="s">
        <v>54938</v>
      </c>
      <c r="G920" s="10" t="s">
        <v>52200</v>
      </c>
      <c r="H920" t="s">
        <v>13616</v>
      </c>
      <c r="J920" t="s">
        <v>13616</v>
      </c>
      <c r="K920" s="10" t="s">
        <v>54631</v>
      </c>
      <c r="M920">
        <v>4</v>
      </c>
    </row>
    <row r="921" spans="1:13" x14ac:dyDescent="0.3">
      <c r="A921" s="10" t="s">
        <v>54939</v>
      </c>
      <c r="B921" s="10" t="s">
        <v>54940</v>
      </c>
      <c r="C921" s="10" t="s">
        <v>54941</v>
      </c>
      <c r="D921" s="10" t="s">
        <v>54631</v>
      </c>
      <c r="E921" s="10" t="s">
        <v>54942</v>
      </c>
      <c r="F921" t="str">
        <f t="shared" ref="F921:F923" si="56">IF(COUNTIF(H921:J921,"used")&gt;0,"y","")</f>
        <v/>
      </c>
      <c r="G921"/>
      <c r="H921" t="s">
        <v>13568</v>
      </c>
      <c r="J921" t="s">
        <v>13568</v>
      </c>
      <c r="K921" s="10" t="s">
        <v>54631</v>
      </c>
      <c r="M921">
        <v>4</v>
      </c>
    </row>
    <row r="922" spans="1:13" x14ac:dyDescent="0.3">
      <c r="A922" s="10" t="s">
        <v>54943</v>
      </c>
      <c r="B922" s="10" t="s">
        <v>54944</v>
      </c>
      <c r="C922" s="10" t="s">
        <v>54945</v>
      </c>
      <c r="D922" s="10" t="s">
        <v>54631</v>
      </c>
      <c r="E922" s="10" t="s">
        <v>54946</v>
      </c>
      <c r="F922" t="str">
        <f t="shared" si="56"/>
        <v/>
      </c>
      <c r="G922"/>
      <c r="H922" t="s">
        <v>13568</v>
      </c>
      <c r="J922" t="s">
        <v>13568</v>
      </c>
      <c r="K922" s="10" t="s">
        <v>54631</v>
      </c>
      <c r="M922">
        <v>4</v>
      </c>
    </row>
    <row r="923" spans="1:13" x14ac:dyDescent="0.3">
      <c r="A923" s="10" t="s">
        <v>54947</v>
      </c>
      <c r="B923" s="10" t="s">
        <v>54948</v>
      </c>
      <c r="C923" s="10" t="s">
        <v>54949</v>
      </c>
      <c r="D923" s="10" t="s">
        <v>54631</v>
      </c>
      <c r="E923" s="10" t="s">
        <v>54950</v>
      </c>
      <c r="F923" t="str">
        <f t="shared" si="56"/>
        <v/>
      </c>
      <c r="G923"/>
      <c r="H923" t="s">
        <v>13568</v>
      </c>
      <c r="J923" t="s">
        <v>13568</v>
      </c>
      <c r="K923" s="10" t="s">
        <v>54631</v>
      </c>
      <c r="M923">
        <v>4</v>
      </c>
    </row>
    <row r="924" spans="1:13" hidden="1" x14ac:dyDescent="0.3">
      <c r="A924" s="10" t="s">
        <v>54951</v>
      </c>
      <c r="B924" s="10" t="s">
        <v>54952</v>
      </c>
      <c r="C924" s="10" t="s">
        <v>54953</v>
      </c>
      <c r="D924" s="10" t="s">
        <v>54631</v>
      </c>
      <c r="E924" s="10" t="s">
        <v>54954</v>
      </c>
      <c r="G924" t="s">
        <v>52200</v>
      </c>
      <c r="H924" t="s">
        <v>13616</v>
      </c>
      <c r="J924" t="s">
        <v>13616</v>
      </c>
      <c r="K924" s="10" t="s">
        <v>54631</v>
      </c>
      <c r="M924">
        <v>4</v>
      </c>
    </row>
    <row r="925" spans="1:13" x14ac:dyDescent="0.3">
      <c r="A925" s="10" t="s">
        <v>54955</v>
      </c>
      <c r="B925" s="10" t="s">
        <v>54956</v>
      </c>
      <c r="C925" s="10" t="s">
        <v>54957</v>
      </c>
      <c r="D925" s="10" t="s">
        <v>54631</v>
      </c>
      <c r="E925" s="10" t="s">
        <v>54958</v>
      </c>
      <c r="F925" t="str">
        <f t="shared" ref="F925:F937" si="57">IF(COUNTIF(H925:J925,"used")&gt;0,"y","")</f>
        <v/>
      </c>
      <c r="G925"/>
      <c r="H925" t="s">
        <v>13568</v>
      </c>
      <c r="J925" t="s">
        <v>13568</v>
      </c>
      <c r="K925" s="10" t="s">
        <v>54631</v>
      </c>
      <c r="M925">
        <v>4</v>
      </c>
    </row>
    <row r="926" spans="1:13" x14ac:dyDescent="0.3">
      <c r="A926" s="10" t="s">
        <v>54959</v>
      </c>
      <c r="B926" s="10" t="s">
        <v>9480</v>
      </c>
      <c r="C926" s="10" t="s">
        <v>54960</v>
      </c>
      <c r="D926" s="10" t="s">
        <v>54916</v>
      </c>
      <c r="E926" s="10" t="s">
        <v>34708</v>
      </c>
      <c r="F926" t="str">
        <f t="shared" si="57"/>
        <v/>
      </c>
      <c r="G926"/>
      <c r="H926" t="s">
        <v>13568</v>
      </c>
      <c r="J926" t="s">
        <v>13568</v>
      </c>
      <c r="K926" s="10" t="s">
        <v>54916</v>
      </c>
      <c r="M926">
        <v>6</v>
      </c>
    </row>
    <row r="927" spans="1:13" x14ac:dyDescent="0.3">
      <c r="A927" s="10" t="s">
        <v>54961</v>
      </c>
      <c r="B927" s="10" t="s">
        <v>54962</v>
      </c>
      <c r="C927" s="10" t="s">
        <v>54963</v>
      </c>
      <c r="D927" s="10" t="s">
        <v>54631</v>
      </c>
      <c r="E927" s="10" t="s">
        <v>54964</v>
      </c>
      <c r="F927" t="str">
        <f t="shared" si="57"/>
        <v/>
      </c>
      <c r="G927"/>
      <c r="H927" t="s">
        <v>13568</v>
      </c>
      <c r="J927" t="s">
        <v>13568</v>
      </c>
      <c r="K927" s="10" t="s">
        <v>54631</v>
      </c>
      <c r="M927">
        <v>4</v>
      </c>
    </row>
    <row r="928" spans="1:13" x14ac:dyDescent="0.3">
      <c r="A928" s="10" t="s">
        <v>54965</v>
      </c>
      <c r="B928" s="10" t="s">
        <v>54966</v>
      </c>
      <c r="C928" s="10" t="s">
        <v>54967</v>
      </c>
      <c r="D928" s="10" t="s">
        <v>54916</v>
      </c>
      <c r="E928" s="10" t="s">
        <v>34708</v>
      </c>
      <c r="F928" t="str">
        <f t="shared" si="57"/>
        <v/>
      </c>
      <c r="G928"/>
      <c r="H928" t="s">
        <v>13568</v>
      </c>
      <c r="J928" t="s">
        <v>13568</v>
      </c>
      <c r="K928" s="10" t="s">
        <v>54916</v>
      </c>
      <c r="M928">
        <v>6</v>
      </c>
    </row>
    <row r="929" spans="1:13" x14ac:dyDescent="0.3">
      <c r="A929" s="10" t="s">
        <v>54968</v>
      </c>
      <c r="B929" s="10" t="s">
        <v>54969</v>
      </c>
      <c r="C929" s="10" t="s">
        <v>54970</v>
      </c>
      <c r="D929" s="10" t="s">
        <v>54631</v>
      </c>
      <c r="E929" s="10" t="s">
        <v>54971</v>
      </c>
      <c r="F929" t="str">
        <f t="shared" si="57"/>
        <v/>
      </c>
      <c r="G929"/>
      <c r="H929" t="s">
        <v>13568</v>
      </c>
      <c r="J929" t="s">
        <v>13568</v>
      </c>
      <c r="K929" s="10" t="s">
        <v>54631</v>
      </c>
      <c r="M929">
        <v>4</v>
      </c>
    </row>
    <row r="930" spans="1:13" x14ac:dyDescent="0.3">
      <c r="A930" s="10" t="s">
        <v>54972</v>
      </c>
      <c r="B930" s="10" t="s">
        <v>54973</v>
      </c>
      <c r="C930" s="10" t="s">
        <v>54974</v>
      </c>
      <c r="D930" s="10" t="s">
        <v>54916</v>
      </c>
      <c r="E930" s="10" t="s">
        <v>34708</v>
      </c>
      <c r="F930" t="str">
        <f t="shared" si="57"/>
        <v/>
      </c>
      <c r="G930"/>
      <c r="H930" t="s">
        <v>13568</v>
      </c>
      <c r="J930" t="s">
        <v>13568</v>
      </c>
      <c r="K930" s="10" t="s">
        <v>54916</v>
      </c>
      <c r="M930">
        <v>6</v>
      </c>
    </row>
    <row r="931" spans="1:13" x14ac:dyDescent="0.3">
      <c r="A931" s="10" t="s">
        <v>54975</v>
      </c>
      <c r="B931" s="10" t="s">
        <v>54976</v>
      </c>
      <c r="C931" s="10" t="s">
        <v>54977</v>
      </c>
      <c r="D931" s="10" t="s">
        <v>54631</v>
      </c>
      <c r="E931" s="10" t="s">
        <v>54978</v>
      </c>
      <c r="F931" t="str">
        <f t="shared" si="57"/>
        <v/>
      </c>
      <c r="G931"/>
      <c r="H931" t="s">
        <v>13568</v>
      </c>
      <c r="J931" t="s">
        <v>13568</v>
      </c>
      <c r="K931" s="10" t="s">
        <v>54631</v>
      </c>
      <c r="M931">
        <v>4</v>
      </c>
    </row>
    <row r="932" spans="1:13" x14ac:dyDescent="0.3">
      <c r="A932" s="10" t="s">
        <v>54979</v>
      </c>
      <c r="B932" s="10" t="s">
        <v>9262</v>
      </c>
      <c r="C932" s="10" t="s">
        <v>54980</v>
      </c>
      <c r="D932" s="10" t="s">
        <v>54916</v>
      </c>
      <c r="E932" s="10" t="s">
        <v>34708</v>
      </c>
      <c r="F932" t="str">
        <f t="shared" si="57"/>
        <v/>
      </c>
      <c r="G932"/>
      <c r="H932" t="s">
        <v>13568</v>
      </c>
      <c r="J932" t="s">
        <v>13568</v>
      </c>
      <c r="K932" s="10" t="s">
        <v>54916</v>
      </c>
      <c r="M932">
        <v>6</v>
      </c>
    </row>
    <row r="933" spans="1:13" x14ac:dyDescent="0.3">
      <c r="A933" s="10" t="s">
        <v>54981</v>
      </c>
      <c r="B933" s="10" t="s">
        <v>54982</v>
      </c>
      <c r="C933" s="10" t="s">
        <v>54983</v>
      </c>
      <c r="D933" s="10" t="s">
        <v>54916</v>
      </c>
      <c r="E933" s="10" t="s">
        <v>34708</v>
      </c>
      <c r="F933" t="str">
        <f t="shared" si="57"/>
        <v/>
      </c>
      <c r="G933"/>
      <c r="H933" t="s">
        <v>13568</v>
      </c>
      <c r="J933" t="s">
        <v>13568</v>
      </c>
      <c r="K933" s="10" t="s">
        <v>54916</v>
      </c>
      <c r="M933">
        <v>6</v>
      </c>
    </row>
    <row r="934" spans="1:13" x14ac:dyDescent="0.3">
      <c r="A934" s="10" t="s">
        <v>54984</v>
      </c>
      <c r="B934" s="10" t="s">
        <v>54985</v>
      </c>
      <c r="C934" s="10" t="s">
        <v>54986</v>
      </c>
      <c r="D934" s="10" t="s">
        <v>54916</v>
      </c>
      <c r="E934" s="10" t="s">
        <v>34708</v>
      </c>
      <c r="F934" t="str">
        <f t="shared" si="57"/>
        <v/>
      </c>
      <c r="G934"/>
      <c r="H934" t="s">
        <v>13568</v>
      </c>
      <c r="J934" t="s">
        <v>13568</v>
      </c>
      <c r="K934" s="10" t="s">
        <v>54916</v>
      </c>
      <c r="M934">
        <v>6</v>
      </c>
    </row>
    <row r="935" spans="1:13" x14ac:dyDescent="0.3">
      <c r="A935" s="10" t="s">
        <v>54987</v>
      </c>
      <c r="B935" s="10" t="s">
        <v>54988</v>
      </c>
      <c r="C935" s="10" t="s">
        <v>54989</v>
      </c>
      <c r="D935" s="10" t="s">
        <v>51949</v>
      </c>
      <c r="E935" s="10" t="s">
        <v>54748</v>
      </c>
      <c r="F935" t="str">
        <f t="shared" si="57"/>
        <v/>
      </c>
      <c r="G935"/>
      <c r="H935" t="s">
        <v>13568</v>
      </c>
      <c r="J935" t="s">
        <v>13568</v>
      </c>
      <c r="K935" s="10" t="s">
        <v>51951</v>
      </c>
      <c r="M935">
        <v>10</v>
      </c>
    </row>
    <row r="936" spans="1:13" x14ac:dyDescent="0.3">
      <c r="A936" s="10" t="s">
        <v>54990</v>
      </c>
      <c r="B936" s="10" t="s">
        <v>54991</v>
      </c>
      <c r="C936" s="10" t="s">
        <v>54992</v>
      </c>
      <c r="D936" s="10" t="s">
        <v>34708</v>
      </c>
      <c r="E936" s="10" t="s">
        <v>34708</v>
      </c>
      <c r="F936" t="str">
        <f t="shared" si="57"/>
        <v/>
      </c>
      <c r="G936"/>
      <c r="H936" t="s">
        <v>13568</v>
      </c>
      <c r="J936" t="s">
        <v>13568</v>
      </c>
      <c r="K936" s="10" t="s">
        <v>51982</v>
      </c>
      <c r="M936">
        <v>2</v>
      </c>
    </row>
    <row r="937" spans="1:13" x14ac:dyDescent="0.3">
      <c r="A937" s="10" t="s">
        <v>54993</v>
      </c>
      <c r="B937" s="10" t="s">
        <v>54994</v>
      </c>
      <c r="C937" s="10" t="s">
        <v>54995</v>
      </c>
      <c r="D937" s="10" t="s">
        <v>34708</v>
      </c>
      <c r="E937" s="10" t="s">
        <v>34708</v>
      </c>
      <c r="F937" t="str">
        <f t="shared" si="57"/>
        <v/>
      </c>
      <c r="G937"/>
      <c r="H937" t="s">
        <v>13568</v>
      </c>
      <c r="J937" t="s">
        <v>13568</v>
      </c>
      <c r="K937" s="10" t="s">
        <v>51982</v>
      </c>
      <c r="M937">
        <v>2</v>
      </c>
    </row>
    <row r="938" spans="1:13" hidden="1" x14ac:dyDescent="0.3">
      <c r="A938" s="10" t="s">
        <v>54996</v>
      </c>
      <c r="B938" s="10" t="s">
        <v>54997</v>
      </c>
      <c r="C938" s="10" t="s">
        <v>54998</v>
      </c>
      <c r="D938" s="10" t="s">
        <v>54999</v>
      </c>
      <c r="E938" s="10" t="s">
        <v>55000</v>
      </c>
      <c r="G938"/>
      <c r="I938" t="s">
        <v>13568</v>
      </c>
      <c r="K938" s="10" t="s">
        <v>55001</v>
      </c>
      <c r="M938">
        <v>123</v>
      </c>
    </row>
    <row r="939" spans="1:13" x14ac:dyDescent="0.3">
      <c r="A939" s="10" t="s">
        <v>55002</v>
      </c>
      <c r="B939" s="10" t="s">
        <v>55003</v>
      </c>
      <c r="C939" s="10" t="s">
        <v>55004</v>
      </c>
      <c r="D939" s="10" t="s">
        <v>54631</v>
      </c>
      <c r="E939" s="10" t="s">
        <v>55005</v>
      </c>
      <c r="F939" t="str">
        <f t="shared" ref="F939:F942" si="58">IF(COUNTIF(H939:J939,"used")&gt;0,"y","")</f>
        <v/>
      </c>
      <c r="G939"/>
      <c r="H939" t="s">
        <v>13568</v>
      </c>
      <c r="J939" t="s">
        <v>13568</v>
      </c>
      <c r="K939" s="10" t="s">
        <v>54631</v>
      </c>
      <c r="M939">
        <v>4</v>
      </c>
    </row>
    <row r="940" spans="1:13" x14ac:dyDescent="0.3">
      <c r="A940" s="10" t="s">
        <v>55006</v>
      </c>
      <c r="B940" s="10" t="s">
        <v>55007</v>
      </c>
      <c r="C940" s="10" t="s">
        <v>55008</v>
      </c>
      <c r="D940" s="10" t="s">
        <v>34708</v>
      </c>
      <c r="E940" s="10" t="s">
        <v>34708</v>
      </c>
      <c r="F940" t="str">
        <f t="shared" si="58"/>
        <v/>
      </c>
      <c r="G940"/>
      <c r="H940" t="s">
        <v>13568</v>
      </c>
      <c r="J940" t="s">
        <v>13568</v>
      </c>
      <c r="K940" s="10" t="s">
        <v>51982</v>
      </c>
      <c r="M940">
        <v>2</v>
      </c>
    </row>
    <row r="941" spans="1:13" x14ac:dyDescent="0.3">
      <c r="A941" s="10" t="s">
        <v>55009</v>
      </c>
      <c r="B941" s="10" t="s">
        <v>55010</v>
      </c>
      <c r="C941" s="10" t="s">
        <v>55011</v>
      </c>
      <c r="D941" s="10" t="s">
        <v>51949</v>
      </c>
      <c r="E941" s="10" t="s">
        <v>54760</v>
      </c>
      <c r="F941" t="str">
        <f t="shared" si="58"/>
        <v/>
      </c>
      <c r="G941"/>
      <c r="H941" t="s">
        <v>13568</v>
      </c>
      <c r="J941" t="s">
        <v>13568</v>
      </c>
      <c r="K941" s="10" t="s">
        <v>51951</v>
      </c>
      <c r="M941">
        <v>10</v>
      </c>
    </row>
    <row r="942" spans="1:13" x14ac:dyDescent="0.3">
      <c r="A942" s="10" t="s">
        <v>55012</v>
      </c>
      <c r="B942" s="10" t="s">
        <v>9425</v>
      </c>
      <c r="C942" s="10" t="s">
        <v>55013</v>
      </c>
      <c r="D942" s="10" t="s">
        <v>54916</v>
      </c>
      <c r="E942" s="10" t="s">
        <v>34708</v>
      </c>
      <c r="F942" t="str">
        <f t="shared" si="58"/>
        <v/>
      </c>
      <c r="G942"/>
      <c r="H942" t="s">
        <v>13568</v>
      </c>
      <c r="J942" t="s">
        <v>13568</v>
      </c>
      <c r="K942" s="10" t="s">
        <v>54916</v>
      </c>
      <c r="M942">
        <v>6</v>
      </c>
    </row>
    <row r="943" spans="1:13" hidden="1" x14ac:dyDescent="0.3">
      <c r="A943" s="10" t="s">
        <v>55014</v>
      </c>
      <c r="B943" s="10" t="s">
        <v>55015</v>
      </c>
      <c r="C943" s="10" t="s">
        <v>55016</v>
      </c>
      <c r="D943" s="10" t="s">
        <v>54631</v>
      </c>
      <c r="E943" s="10" t="s">
        <v>55017</v>
      </c>
      <c r="G943" s="10" t="s">
        <v>52200</v>
      </c>
      <c r="H943" t="s">
        <v>13616</v>
      </c>
      <c r="J943" t="s">
        <v>13616</v>
      </c>
      <c r="K943" s="10" t="s">
        <v>54631</v>
      </c>
      <c r="M943">
        <v>4</v>
      </c>
    </row>
    <row r="944" spans="1:13" x14ac:dyDescent="0.3">
      <c r="A944" s="10" t="s">
        <v>55018</v>
      </c>
      <c r="B944" s="10" t="s">
        <v>55019</v>
      </c>
      <c r="C944" s="10" t="s">
        <v>55020</v>
      </c>
      <c r="D944" s="10" t="s">
        <v>54631</v>
      </c>
      <c r="E944" s="10" t="s">
        <v>55021</v>
      </c>
      <c r="F944" t="str">
        <f t="shared" ref="F944:F951" si="59">IF(COUNTIF(H944:J944,"used")&gt;0,"y","")</f>
        <v/>
      </c>
      <c r="G944"/>
      <c r="H944" t="s">
        <v>13568</v>
      </c>
      <c r="J944" t="s">
        <v>13568</v>
      </c>
      <c r="K944" s="10" t="s">
        <v>54631</v>
      </c>
      <c r="M944">
        <v>4</v>
      </c>
    </row>
    <row r="945" spans="1:13" x14ac:dyDescent="0.3">
      <c r="A945" s="10" t="s">
        <v>55022</v>
      </c>
      <c r="B945" s="10" t="s">
        <v>55023</v>
      </c>
      <c r="C945" s="10" t="s">
        <v>55024</v>
      </c>
      <c r="D945" s="10" t="s">
        <v>54631</v>
      </c>
      <c r="E945" s="10" t="s">
        <v>55025</v>
      </c>
      <c r="F945" t="str">
        <f t="shared" si="59"/>
        <v/>
      </c>
      <c r="G945"/>
      <c r="H945" t="s">
        <v>13568</v>
      </c>
      <c r="J945" t="s">
        <v>13568</v>
      </c>
      <c r="K945" s="10" t="s">
        <v>54631</v>
      </c>
      <c r="M945">
        <v>4</v>
      </c>
    </row>
    <row r="946" spans="1:13" x14ac:dyDescent="0.3">
      <c r="A946" s="10" t="s">
        <v>55026</v>
      </c>
      <c r="B946" s="10" t="s">
        <v>9431</v>
      </c>
      <c r="C946" s="10" t="s">
        <v>55027</v>
      </c>
      <c r="D946" s="10" t="s">
        <v>54916</v>
      </c>
      <c r="E946" s="10" t="s">
        <v>34708</v>
      </c>
      <c r="F946" t="str">
        <f t="shared" si="59"/>
        <v/>
      </c>
      <c r="G946"/>
      <c r="H946" t="s">
        <v>13568</v>
      </c>
      <c r="J946" t="s">
        <v>13568</v>
      </c>
      <c r="K946" s="10" t="s">
        <v>54916</v>
      </c>
      <c r="M946">
        <v>6</v>
      </c>
    </row>
    <row r="947" spans="1:13" x14ac:dyDescent="0.3">
      <c r="A947" s="10" t="s">
        <v>55028</v>
      </c>
      <c r="B947" s="10" t="s">
        <v>9428</v>
      </c>
      <c r="C947" s="10" t="s">
        <v>55029</v>
      </c>
      <c r="D947" s="10" t="s">
        <v>54916</v>
      </c>
      <c r="E947" s="10" t="s">
        <v>34708</v>
      </c>
      <c r="F947" t="str">
        <f t="shared" si="59"/>
        <v/>
      </c>
      <c r="G947"/>
      <c r="H947" t="s">
        <v>13568</v>
      </c>
      <c r="J947" t="s">
        <v>13568</v>
      </c>
      <c r="K947" s="10" t="s">
        <v>54916</v>
      </c>
      <c r="M947">
        <v>6</v>
      </c>
    </row>
    <row r="948" spans="1:13" x14ac:dyDescent="0.3">
      <c r="A948" s="10" t="s">
        <v>55030</v>
      </c>
      <c r="B948" s="10" t="s">
        <v>9434</v>
      </c>
      <c r="C948" s="10" t="s">
        <v>55031</v>
      </c>
      <c r="D948" s="10" t="s">
        <v>54916</v>
      </c>
      <c r="E948" s="10" t="s">
        <v>34708</v>
      </c>
      <c r="F948" t="str">
        <f t="shared" si="59"/>
        <v/>
      </c>
      <c r="G948"/>
      <c r="H948" t="s">
        <v>13568</v>
      </c>
      <c r="J948" t="s">
        <v>13568</v>
      </c>
      <c r="K948" s="10" t="s">
        <v>54916</v>
      </c>
      <c r="M948">
        <v>6</v>
      </c>
    </row>
    <row r="949" spans="1:13" x14ac:dyDescent="0.3">
      <c r="A949" s="10" t="s">
        <v>55032</v>
      </c>
      <c r="B949" s="10" t="s">
        <v>55033</v>
      </c>
      <c r="C949" s="10" t="s">
        <v>55034</v>
      </c>
      <c r="D949" s="10" t="s">
        <v>54631</v>
      </c>
      <c r="E949" s="10" t="s">
        <v>55035</v>
      </c>
      <c r="F949" t="str">
        <f t="shared" si="59"/>
        <v/>
      </c>
      <c r="G949"/>
      <c r="H949" t="s">
        <v>13568</v>
      </c>
      <c r="J949" t="s">
        <v>13568</v>
      </c>
      <c r="K949" s="10" t="s">
        <v>54631</v>
      </c>
      <c r="M949">
        <v>4</v>
      </c>
    </row>
    <row r="950" spans="1:13" x14ac:dyDescent="0.3">
      <c r="A950" s="10" t="s">
        <v>55036</v>
      </c>
      <c r="B950" s="10" t="s">
        <v>10216</v>
      </c>
      <c r="C950" s="10" t="s">
        <v>55037</v>
      </c>
      <c r="D950" s="10" t="s">
        <v>54916</v>
      </c>
      <c r="E950" s="10" t="s">
        <v>34708</v>
      </c>
      <c r="F950" t="str">
        <f t="shared" si="59"/>
        <v/>
      </c>
      <c r="G950"/>
      <c r="H950" t="s">
        <v>13568</v>
      </c>
      <c r="J950" t="s">
        <v>13568</v>
      </c>
      <c r="K950" s="10" t="s">
        <v>54916</v>
      </c>
      <c r="M950">
        <v>6</v>
      </c>
    </row>
    <row r="951" spans="1:13" x14ac:dyDescent="0.3">
      <c r="A951" s="10" t="s">
        <v>55038</v>
      </c>
      <c r="B951" s="10" t="s">
        <v>55039</v>
      </c>
      <c r="C951" s="10" t="s">
        <v>55040</v>
      </c>
      <c r="D951" s="10" t="s">
        <v>54631</v>
      </c>
      <c r="E951" s="10" t="s">
        <v>55041</v>
      </c>
      <c r="F951" t="str">
        <f t="shared" si="59"/>
        <v/>
      </c>
      <c r="G951"/>
      <c r="H951" t="s">
        <v>13568</v>
      </c>
      <c r="J951" t="s">
        <v>13568</v>
      </c>
      <c r="K951" s="10" t="s">
        <v>54631</v>
      </c>
      <c r="M951">
        <v>4</v>
      </c>
    </row>
    <row r="952" spans="1:13" hidden="1" x14ac:dyDescent="0.3">
      <c r="A952" s="10" t="s">
        <v>55042</v>
      </c>
      <c r="B952" s="10" t="s">
        <v>55043</v>
      </c>
      <c r="C952" s="10" t="s">
        <v>55044</v>
      </c>
      <c r="D952" s="10" t="s">
        <v>54631</v>
      </c>
      <c r="E952" s="10" t="s">
        <v>55045</v>
      </c>
      <c r="G952" s="10" t="s">
        <v>52200</v>
      </c>
      <c r="H952" t="s">
        <v>13616</v>
      </c>
      <c r="J952" t="s">
        <v>13616</v>
      </c>
      <c r="K952" s="10" t="s">
        <v>54631</v>
      </c>
      <c r="M952">
        <v>4</v>
      </c>
    </row>
    <row r="953" spans="1:13" x14ac:dyDescent="0.3">
      <c r="A953" s="10" t="s">
        <v>55046</v>
      </c>
      <c r="B953" s="10" t="s">
        <v>55047</v>
      </c>
      <c r="C953" s="10" t="s">
        <v>55048</v>
      </c>
      <c r="D953" s="10" t="s">
        <v>54631</v>
      </c>
      <c r="E953" s="10" t="s">
        <v>55049</v>
      </c>
      <c r="F953" t="str">
        <f t="shared" ref="F953:F954" si="60">IF(COUNTIF(H953:J953,"used")&gt;0,"y","")</f>
        <v/>
      </c>
      <c r="G953"/>
      <c r="H953" t="s">
        <v>13568</v>
      </c>
      <c r="J953" t="s">
        <v>13568</v>
      </c>
      <c r="K953" s="10" t="s">
        <v>54631</v>
      </c>
      <c r="M953">
        <v>4</v>
      </c>
    </row>
    <row r="954" spans="1:13" x14ac:dyDescent="0.3">
      <c r="A954" s="10" t="s">
        <v>55050</v>
      </c>
      <c r="B954" s="10" t="s">
        <v>55051</v>
      </c>
      <c r="C954" s="10" t="s">
        <v>55052</v>
      </c>
      <c r="D954" s="10" t="s">
        <v>34708</v>
      </c>
      <c r="E954" s="10" t="s">
        <v>34708</v>
      </c>
      <c r="F954" t="str">
        <f t="shared" si="60"/>
        <v/>
      </c>
      <c r="G954"/>
      <c r="H954" t="s">
        <v>13568</v>
      </c>
      <c r="J954" t="s">
        <v>13568</v>
      </c>
      <c r="K954" s="10" t="s">
        <v>51982</v>
      </c>
      <c r="M954">
        <v>2</v>
      </c>
    </row>
    <row r="955" spans="1:13" hidden="1" x14ac:dyDescent="0.3">
      <c r="A955" s="10" t="s">
        <v>12534</v>
      </c>
      <c r="B955" s="10" t="s">
        <v>55053</v>
      </c>
      <c r="C955" s="10" t="s">
        <v>55054</v>
      </c>
      <c r="D955" s="10" t="s">
        <v>55055</v>
      </c>
      <c r="E955" s="10" t="s">
        <v>55056</v>
      </c>
      <c r="G955"/>
      <c r="I955" t="s">
        <v>13568</v>
      </c>
      <c r="K955" s="10" t="s">
        <v>55057</v>
      </c>
      <c r="L955" t="s">
        <v>51939</v>
      </c>
      <c r="M955">
        <v>43</v>
      </c>
    </row>
    <row r="956" spans="1:13" hidden="1" x14ac:dyDescent="0.3">
      <c r="A956" s="10" t="s">
        <v>13280</v>
      </c>
      <c r="B956" s="10" t="s">
        <v>13281</v>
      </c>
      <c r="C956" s="10" t="s">
        <v>55058</v>
      </c>
      <c r="D956" s="2" t="s">
        <v>55055</v>
      </c>
      <c r="E956" s="10" t="s">
        <v>34708</v>
      </c>
      <c r="G956"/>
      <c r="H956" t="s">
        <v>13616</v>
      </c>
      <c r="J956" t="s">
        <v>13616</v>
      </c>
      <c r="K956" s="2" t="s">
        <v>55057</v>
      </c>
      <c r="L956" t="s">
        <v>52326</v>
      </c>
      <c r="M956">
        <v>43</v>
      </c>
    </row>
    <row r="957" spans="1:13" x14ac:dyDescent="0.3">
      <c r="A957" s="10" t="s">
        <v>55059</v>
      </c>
      <c r="B957" s="10" t="s">
        <v>55060</v>
      </c>
      <c r="C957" s="10" t="s">
        <v>55061</v>
      </c>
      <c r="D957" s="10" t="s">
        <v>54631</v>
      </c>
      <c r="E957" s="10" t="s">
        <v>55062</v>
      </c>
      <c r="F957" t="str">
        <f>IF(COUNTIF(H957:J957,"used")&gt;0,"y","")</f>
        <v/>
      </c>
      <c r="G957"/>
      <c r="H957" t="s">
        <v>13568</v>
      </c>
      <c r="J957" t="s">
        <v>13568</v>
      </c>
      <c r="K957" s="10" t="s">
        <v>54631</v>
      </c>
      <c r="M957">
        <v>4</v>
      </c>
    </row>
    <row r="958" spans="1:13" hidden="1" x14ac:dyDescent="0.3">
      <c r="A958" s="59" t="s">
        <v>55063</v>
      </c>
      <c r="B958" s="59" t="s">
        <v>55064</v>
      </c>
      <c r="C958" s="59" t="s">
        <v>55065</v>
      </c>
      <c r="D958" s="59" t="s">
        <v>54631</v>
      </c>
      <c r="E958" s="59" t="s">
        <v>55066</v>
      </c>
      <c r="F958" s="54"/>
      <c r="G958" s="59" t="s">
        <v>55067</v>
      </c>
      <c r="H958" s="49" t="s">
        <v>13616</v>
      </c>
      <c r="J958" s="49" t="s">
        <v>13616</v>
      </c>
      <c r="K958" s="10" t="s">
        <v>54631</v>
      </c>
      <c r="M958">
        <v>4</v>
      </c>
    </row>
    <row r="959" spans="1:13" x14ac:dyDescent="0.3">
      <c r="A959" s="10" t="s">
        <v>55068</v>
      </c>
      <c r="B959" s="10" t="s">
        <v>55069</v>
      </c>
      <c r="C959" s="10" t="s">
        <v>55070</v>
      </c>
      <c r="D959" s="10" t="s">
        <v>54916</v>
      </c>
      <c r="E959" s="10" t="s">
        <v>34708</v>
      </c>
      <c r="F959" t="str">
        <f t="shared" ref="F959:F964" si="61">IF(COUNTIF(H959:J959,"used")&gt;0,"y","")</f>
        <v/>
      </c>
      <c r="G959"/>
      <c r="H959" t="s">
        <v>13568</v>
      </c>
      <c r="J959" t="s">
        <v>13568</v>
      </c>
      <c r="K959" s="10" t="s">
        <v>54916</v>
      </c>
      <c r="M959">
        <v>6</v>
      </c>
    </row>
    <row r="960" spans="1:13" x14ac:dyDescent="0.3">
      <c r="A960" s="10" t="s">
        <v>55071</v>
      </c>
      <c r="B960" s="10" t="s">
        <v>55072</v>
      </c>
      <c r="C960" s="10" t="s">
        <v>55073</v>
      </c>
      <c r="D960" s="10" t="s">
        <v>54916</v>
      </c>
      <c r="E960" s="10" t="s">
        <v>34708</v>
      </c>
      <c r="F960" t="str">
        <f t="shared" si="61"/>
        <v/>
      </c>
      <c r="G960"/>
      <c r="H960" t="s">
        <v>13568</v>
      </c>
      <c r="J960" t="s">
        <v>13568</v>
      </c>
      <c r="K960" s="10" t="s">
        <v>54916</v>
      </c>
      <c r="M960">
        <v>6</v>
      </c>
    </row>
    <row r="961" spans="1:13" x14ac:dyDescent="0.3">
      <c r="A961" s="10" t="s">
        <v>55074</v>
      </c>
      <c r="B961" s="10" t="s">
        <v>55075</v>
      </c>
      <c r="C961" s="10" t="s">
        <v>55076</v>
      </c>
      <c r="D961" s="10" t="s">
        <v>54916</v>
      </c>
      <c r="E961" s="10" t="s">
        <v>34708</v>
      </c>
      <c r="F961" t="str">
        <f t="shared" si="61"/>
        <v/>
      </c>
      <c r="G961"/>
      <c r="H961" t="s">
        <v>13568</v>
      </c>
      <c r="J961" t="s">
        <v>13568</v>
      </c>
      <c r="K961" s="10" t="s">
        <v>54916</v>
      </c>
      <c r="M961">
        <v>6</v>
      </c>
    </row>
    <row r="962" spans="1:13" x14ac:dyDescent="0.3">
      <c r="A962" s="10" t="s">
        <v>55077</v>
      </c>
      <c r="B962" s="10" t="s">
        <v>55078</v>
      </c>
      <c r="C962" s="10" t="s">
        <v>55079</v>
      </c>
      <c r="D962" s="10" t="s">
        <v>54916</v>
      </c>
      <c r="E962" s="10" t="s">
        <v>34708</v>
      </c>
      <c r="F962" t="str">
        <f t="shared" si="61"/>
        <v/>
      </c>
      <c r="G962"/>
      <c r="H962" t="s">
        <v>13568</v>
      </c>
      <c r="J962" t="s">
        <v>13568</v>
      </c>
      <c r="K962" s="10" t="s">
        <v>54916</v>
      </c>
      <c r="M962">
        <v>6</v>
      </c>
    </row>
    <row r="963" spans="1:13" x14ac:dyDescent="0.3">
      <c r="A963" s="10" t="s">
        <v>55080</v>
      </c>
      <c r="B963" s="10" t="s">
        <v>55081</v>
      </c>
      <c r="C963" s="10" t="s">
        <v>55082</v>
      </c>
      <c r="D963" s="10" t="s">
        <v>54916</v>
      </c>
      <c r="E963" s="10" t="s">
        <v>34708</v>
      </c>
      <c r="F963" t="str">
        <f t="shared" si="61"/>
        <v/>
      </c>
      <c r="G963"/>
      <c r="H963" t="s">
        <v>13568</v>
      </c>
      <c r="J963" t="s">
        <v>13568</v>
      </c>
      <c r="K963" s="10" t="s">
        <v>54916</v>
      </c>
      <c r="M963">
        <v>6</v>
      </c>
    </row>
    <row r="964" spans="1:13" x14ac:dyDescent="0.3">
      <c r="A964" s="10" t="s">
        <v>55083</v>
      </c>
      <c r="B964" s="10" t="s">
        <v>55084</v>
      </c>
      <c r="C964" s="10" t="s">
        <v>55085</v>
      </c>
      <c r="D964" s="10" t="s">
        <v>54631</v>
      </c>
      <c r="E964" s="10" t="s">
        <v>55086</v>
      </c>
      <c r="F964" t="str">
        <f t="shared" si="61"/>
        <v/>
      </c>
      <c r="G964"/>
      <c r="H964" t="s">
        <v>13568</v>
      </c>
      <c r="J964" t="s">
        <v>13568</v>
      </c>
      <c r="K964" s="10" t="s">
        <v>54631</v>
      </c>
      <c r="M964">
        <v>4</v>
      </c>
    </row>
    <row r="965" spans="1:13" hidden="1" x14ac:dyDescent="0.3">
      <c r="A965" s="10" t="s">
        <v>55087</v>
      </c>
      <c r="B965" s="10" t="s">
        <v>55088</v>
      </c>
      <c r="C965" s="10" t="s">
        <v>55089</v>
      </c>
      <c r="D965" s="10" t="s">
        <v>54631</v>
      </c>
      <c r="E965" s="10" t="s">
        <v>55090</v>
      </c>
      <c r="G965" t="s">
        <v>51927</v>
      </c>
      <c r="H965" s="49" t="s">
        <v>13616</v>
      </c>
      <c r="J965" s="49" t="s">
        <v>13616</v>
      </c>
      <c r="K965" s="10" t="s">
        <v>54631</v>
      </c>
      <c r="M965">
        <v>4</v>
      </c>
    </row>
    <row r="966" spans="1:13" x14ac:dyDescent="0.3">
      <c r="A966" s="10" t="s">
        <v>55091</v>
      </c>
      <c r="B966" s="10" t="s">
        <v>55092</v>
      </c>
      <c r="C966" s="10" t="s">
        <v>55093</v>
      </c>
      <c r="D966" s="10" t="s">
        <v>54916</v>
      </c>
      <c r="E966" s="10" t="s">
        <v>34708</v>
      </c>
      <c r="F966" t="str">
        <f t="shared" ref="F966:F967" si="62">IF(COUNTIF(H966:J966,"used")&gt;0,"y","")</f>
        <v/>
      </c>
      <c r="G966"/>
      <c r="H966" t="s">
        <v>13568</v>
      </c>
      <c r="J966" t="s">
        <v>13568</v>
      </c>
      <c r="K966" s="10" t="s">
        <v>54916</v>
      </c>
      <c r="M966">
        <v>6</v>
      </c>
    </row>
    <row r="967" spans="1:13" x14ac:dyDescent="0.3">
      <c r="A967" s="10" t="s">
        <v>55094</v>
      </c>
      <c r="B967" s="10" t="s">
        <v>9344</v>
      </c>
      <c r="C967" s="10" t="s">
        <v>55095</v>
      </c>
      <c r="D967" s="10" t="s">
        <v>54916</v>
      </c>
      <c r="E967" s="10" t="s">
        <v>34708</v>
      </c>
      <c r="F967" t="str">
        <f t="shared" si="62"/>
        <v/>
      </c>
      <c r="G967"/>
      <c r="H967" t="s">
        <v>13568</v>
      </c>
      <c r="J967" t="s">
        <v>13568</v>
      </c>
      <c r="K967" s="10" t="s">
        <v>54916</v>
      </c>
      <c r="M967">
        <v>6</v>
      </c>
    </row>
    <row r="968" spans="1:13" hidden="1" x14ac:dyDescent="0.3">
      <c r="A968" s="10" t="s">
        <v>55096</v>
      </c>
      <c r="B968" s="10" t="s">
        <v>55097</v>
      </c>
      <c r="C968" s="10" t="s">
        <v>55098</v>
      </c>
      <c r="D968" s="10" t="s">
        <v>54631</v>
      </c>
      <c r="E968" s="10" t="s">
        <v>55099</v>
      </c>
      <c r="G968" t="s">
        <v>51927</v>
      </c>
      <c r="H968" s="49" t="s">
        <v>13616</v>
      </c>
      <c r="J968" s="49" t="s">
        <v>13616</v>
      </c>
      <c r="K968" s="10" t="s">
        <v>54631</v>
      </c>
      <c r="M968">
        <v>4</v>
      </c>
    </row>
    <row r="969" spans="1:13" hidden="1" x14ac:dyDescent="0.3">
      <c r="A969" s="10" t="s">
        <v>55100</v>
      </c>
      <c r="B969" s="10" t="s">
        <v>55101</v>
      </c>
      <c r="C969" s="10" t="s">
        <v>55102</v>
      </c>
      <c r="D969" s="10" t="s">
        <v>54631</v>
      </c>
      <c r="E969" s="10" t="s">
        <v>55103</v>
      </c>
      <c r="G969" t="s">
        <v>51927</v>
      </c>
      <c r="H969" s="49" t="s">
        <v>13616</v>
      </c>
      <c r="J969" s="49" t="s">
        <v>13616</v>
      </c>
      <c r="K969" s="10" t="s">
        <v>54631</v>
      </c>
      <c r="M969">
        <v>4</v>
      </c>
    </row>
    <row r="970" spans="1:13" hidden="1" x14ac:dyDescent="0.3">
      <c r="A970" s="10" t="s">
        <v>55104</v>
      </c>
      <c r="B970" s="10" t="s">
        <v>55105</v>
      </c>
      <c r="C970" s="10" t="s">
        <v>55106</v>
      </c>
      <c r="D970" s="10" t="s">
        <v>54631</v>
      </c>
      <c r="E970" s="10" t="s">
        <v>55107</v>
      </c>
      <c r="G970" t="s">
        <v>51927</v>
      </c>
      <c r="H970" s="49" t="s">
        <v>13616</v>
      </c>
      <c r="J970" s="49" t="s">
        <v>13616</v>
      </c>
      <c r="K970" s="10" t="s">
        <v>54631</v>
      </c>
      <c r="M970">
        <v>4</v>
      </c>
    </row>
    <row r="971" spans="1:13" x14ac:dyDescent="0.3">
      <c r="A971" s="10" t="s">
        <v>55108</v>
      </c>
      <c r="B971" s="10" t="s">
        <v>55109</v>
      </c>
      <c r="C971" s="10" t="s">
        <v>55110</v>
      </c>
      <c r="D971" s="10" t="s">
        <v>54916</v>
      </c>
      <c r="E971" s="10" t="s">
        <v>34708</v>
      </c>
      <c r="F971" t="str">
        <f t="shared" ref="F971:F973" si="63">IF(COUNTIF(H971:J971,"used")&gt;0,"y","")</f>
        <v/>
      </c>
      <c r="G971"/>
      <c r="H971" t="s">
        <v>13568</v>
      </c>
      <c r="J971" t="s">
        <v>13568</v>
      </c>
      <c r="K971" s="10" t="s">
        <v>54916</v>
      </c>
      <c r="M971">
        <v>6</v>
      </c>
    </row>
    <row r="972" spans="1:13" x14ac:dyDescent="0.3">
      <c r="A972" s="10" t="s">
        <v>55111</v>
      </c>
      <c r="B972" s="10" t="s">
        <v>55112</v>
      </c>
      <c r="C972" s="10" t="s">
        <v>55113</v>
      </c>
      <c r="D972" s="10" t="s">
        <v>54916</v>
      </c>
      <c r="E972" s="10" t="s">
        <v>34708</v>
      </c>
      <c r="F972" t="str">
        <f t="shared" si="63"/>
        <v/>
      </c>
      <c r="G972"/>
      <c r="H972" t="s">
        <v>13568</v>
      </c>
      <c r="J972" t="s">
        <v>13568</v>
      </c>
      <c r="K972" s="10" t="s">
        <v>54916</v>
      </c>
      <c r="M972">
        <v>6</v>
      </c>
    </row>
    <row r="973" spans="1:13" x14ac:dyDescent="0.3">
      <c r="A973" s="10" t="s">
        <v>55114</v>
      </c>
      <c r="B973" s="10" t="s">
        <v>55115</v>
      </c>
      <c r="C973" s="10" t="s">
        <v>55116</v>
      </c>
      <c r="D973" s="10" t="s">
        <v>54916</v>
      </c>
      <c r="E973" s="10" t="s">
        <v>34708</v>
      </c>
      <c r="F973" t="str">
        <f t="shared" si="63"/>
        <v/>
      </c>
      <c r="G973"/>
      <c r="H973" t="s">
        <v>13568</v>
      </c>
      <c r="J973" t="s">
        <v>13568</v>
      </c>
      <c r="K973" s="10" t="s">
        <v>54916</v>
      </c>
      <c r="M973">
        <v>6</v>
      </c>
    </row>
    <row r="974" spans="1:13" hidden="1" x14ac:dyDescent="0.3">
      <c r="A974" s="10" t="s">
        <v>55117</v>
      </c>
      <c r="B974" s="10" t="s">
        <v>55118</v>
      </c>
      <c r="C974" s="10" t="s">
        <v>55119</v>
      </c>
      <c r="D974" s="10" t="s">
        <v>54631</v>
      </c>
      <c r="E974" s="10" t="s">
        <v>55120</v>
      </c>
      <c r="G974" t="s">
        <v>51927</v>
      </c>
      <c r="H974" s="49" t="s">
        <v>13616</v>
      </c>
      <c r="J974" s="49" t="s">
        <v>13616</v>
      </c>
      <c r="K974" s="10" t="s">
        <v>54631</v>
      </c>
      <c r="M974">
        <v>4</v>
      </c>
    </row>
    <row r="975" spans="1:13" hidden="1" x14ac:dyDescent="0.3">
      <c r="A975" s="10" t="s">
        <v>55121</v>
      </c>
      <c r="B975" s="10" t="s">
        <v>55122</v>
      </c>
      <c r="C975" s="10" t="s">
        <v>55123</v>
      </c>
      <c r="D975" s="10" t="s">
        <v>55124</v>
      </c>
      <c r="E975" s="10" t="s">
        <v>55125</v>
      </c>
      <c r="G975"/>
      <c r="I975" t="s">
        <v>13568</v>
      </c>
      <c r="K975" s="10" t="s">
        <v>55126</v>
      </c>
      <c r="M975">
        <v>13</v>
      </c>
    </row>
    <row r="976" spans="1:13" hidden="1" x14ac:dyDescent="0.3">
      <c r="A976" s="10" t="s">
        <v>55127</v>
      </c>
      <c r="B976" s="10" t="s">
        <v>55128</v>
      </c>
      <c r="C976" s="10" t="s">
        <v>55129</v>
      </c>
      <c r="D976" s="10" t="s">
        <v>55124</v>
      </c>
      <c r="E976" s="10" t="s">
        <v>55130</v>
      </c>
      <c r="G976"/>
      <c r="I976" t="s">
        <v>13568</v>
      </c>
      <c r="K976" s="10" t="s">
        <v>55126</v>
      </c>
      <c r="M976">
        <v>13</v>
      </c>
    </row>
    <row r="977" spans="1:13" hidden="1" x14ac:dyDescent="0.3">
      <c r="A977" s="10" t="s">
        <v>55131</v>
      </c>
      <c r="B977" s="10" t="s">
        <v>55132</v>
      </c>
      <c r="C977" s="10" t="s">
        <v>55133</v>
      </c>
      <c r="D977" s="10" t="s">
        <v>55124</v>
      </c>
      <c r="E977" s="10" t="s">
        <v>55134</v>
      </c>
      <c r="G977"/>
      <c r="I977" t="s">
        <v>13568</v>
      </c>
      <c r="K977" s="10" t="s">
        <v>55126</v>
      </c>
      <c r="M977">
        <v>13</v>
      </c>
    </row>
    <row r="978" spans="1:13" x14ac:dyDescent="0.3">
      <c r="A978" s="10" t="s">
        <v>55135</v>
      </c>
      <c r="B978" s="10" t="s">
        <v>55136</v>
      </c>
      <c r="C978" s="10" t="s">
        <v>55137</v>
      </c>
      <c r="D978" s="10" t="s">
        <v>54916</v>
      </c>
      <c r="E978" s="10" t="s">
        <v>34708</v>
      </c>
      <c r="F978" t="str">
        <f t="shared" ref="F978:F982" si="64">IF(COUNTIF(H978:J978,"used")&gt;0,"y","")</f>
        <v/>
      </c>
      <c r="G978"/>
      <c r="H978" t="s">
        <v>13568</v>
      </c>
      <c r="J978" t="s">
        <v>13568</v>
      </c>
      <c r="K978" s="10" t="s">
        <v>54916</v>
      </c>
      <c r="M978">
        <v>6</v>
      </c>
    </row>
    <row r="979" spans="1:13" x14ac:dyDescent="0.3">
      <c r="A979" s="10" t="s">
        <v>55138</v>
      </c>
      <c r="B979" s="10" t="s">
        <v>55139</v>
      </c>
      <c r="C979" s="10" t="s">
        <v>55140</v>
      </c>
      <c r="D979" s="10" t="s">
        <v>54916</v>
      </c>
      <c r="E979" s="10" t="s">
        <v>34708</v>
      </c>
      <c r="F979" t="str">
        <f t="shared" si="64"/>
        <v/>
      </c>
      <c r="G979"/>
      <c r="H979" t="s">
        <v>13568</v>
      </c>
      <c r="J979" t="s">
        <v>13568</v>
      </c>
      <c r="K979" s="10" t="s">
        <v>54916</v>
      </c>
      <c r="M979">
        <v>6</v>
      </c>
    </row>
    <row r="980" spans="1:13" x14ac:dyDescent="0.3">
      <c r="A980" s="10" t="s">
        <v>55141</v>
      </c>
      <c r="B980" s="10" t="s">
        <v>55142</v>
      </c>
      <c r="C980" s="10" t="s">
        <v>55143</v>
      </c>
      <c r="D980" s="10" t="s">
        <v>54916</v>
      </c>
      <c r="E980" s="10" t="s">
        <v>34708</v>
      </c>
      <c r="F980" t="str">
        <f t="shared" si="64"/>
        <v/>
      </c>
      <c r="G980"/>
      <c r="H980" t="s">
        <v>13568</v>
      </c>
      <c r="J980" t="s">
        <v>13568</v>
      </c>
      <c r="K980" s="10" t="s">
        <v>54916</v>
      </c>
      <c r="M980">
        <v>6</v>
      </c>
    </row>
    <row r="981" spans="1:13" x14ac:dyDescent="0.3">
      <c r="A981" s="10" t="s">
        <v>55144</v>
      </c>
      <c r="B981" s="10" t="s">
        <v>55145</v>
      </c>
      <c r="C981" s="10" t="s">
        <v>55146</v>
      </c>
      <c r="D981" s="10" t="s">
        <v>54009</v>
      </c>
      <c r="E981" s="10" t="s">
        <v>55147</v>
      </c>
      <c r="F981" t="str">
        <f t="shared" si="64"/>
        <v/>
      </c>
      <c r="G981"/>
      <c r="H981" t="s">
        <v>13568</v>
      </c>
      <c r="J981" t="s">
        <v>13568</v>
      </c>
      <c r="K981" s="10" t="s">
        <v>54010</v>
      </c>
      <c r="M981">
        <v>68</v>
      </c>
    </row>
    <row r="982" spans="1:13" x14ac:dyDescent="0.3">
      <c r="A982" s="10" t="s">
        <v>55148</v>
      </c>
      <c r="B982" s="10" t="s">
        <v>55149</v>
      </c>
      <c r="C982" s="10" t="s">
        <v>55150</v>
      </c>
      <c r="D982" s="10" t="s">
        <v>54631</v>
      </c>
      <c r="E982" s="10" t="s">
        <v>55151</v>
      </c>
      <c r="F982" t="str">
        <f t="shared" si="64"/>
        <v/>
      </c>
      <c r="G982"/>
      <c r="H982" t="s">
        <v>13568</v>
      </c>
      <c r="J982" t="s">
        <v>13568</v>
      </c>
      <c r="K982" s="10" t="s">
        <v>54631</v>
      </c>
      <c r="M982">
        <v>4</v>
      </c>
    </row>
    <row r="983" spans="1:13" hidden="1" x14ac:dyDescent="0.3">
      <c r="A983" s="10" t="s">
        <v>55152</v>
      </c>
      <c r="B983" s="10" t="s">
        <v>55153</v>
      </c>
      <c r="C983" s="10" t="s">
        <v>55154</v>
      </c>
      <c r="D983" s="10" t="s">
        <v>55155</v>
      </c>
      <c r="E983" s="10" t="s">
        <v>55156</v>
      </c>
      <c r="G983"/>
      <c r="I983" t="s">
        <v>13568</v>
      </c>
      <c r="K983" s="10" t="s">
        <v>55157</v>
      </c>
      <c r="M983">
        <v>80</v>
      </c>
    </row>
    <row r="984" spans="1:13" hidden="1" x14ac:dyDescent="0.3">
      <c r="A984" s="10" t="s">
        <v>55158</v>
      </c>
      <c r="B984" s="10" t="s">
        <v>55159</v>
      </c>
      <c r="C984" s="10" t="s">
        <v>55160</v>
      </c>
      <c r="D984" s="10" t="s">
        <v>55155</v>
      </c>
      <c r="E984" s="10" t="s">
        <v>55161</v>
      </c>
      <c r="G984"/>
      <c r="I984" t="s">
        <v>13568</v>
      </c>
      <c r="K984" s="10" t="s">
        <v>55157</v>
      </c>
      <c r="M984">
        <v>80</v>
      </c>
    </row>
    <row r="985" spans="1:13" hidden="1" x14ac:dyDescent="0.3">
      <c r="A985" s="10" t="s">
        <v>55162</v>
      </c>
      <c r="B985" s="10" t="s">
        <v>55163</v>
      </c>
      <c r="C985" s="10" t="s">
        <v>55164</v>
      </c>
      <c r="D985" s="10" t="s">
        <v>55165</v>
      </c>
      <c r="E985" s="10" t="s">
        <v>55166</v>
      </c>
      <c r="G985"/>
      <c r="I985" t="s">
        <v>13568</v>
      </c>
      <c r="K985" s="10" t="s">
        <v>55167</v>
      </c>
      <c r="M985">
        <v>131</v>
      </c>
    </row>
    <row r="986" spans="1:13" hidden="1" x14ac:dyDescent="0.3">
      <c r="A986" s="10" t="s">
        <v>55168</v>
      </c>
      <c r="B986" s="10" t="s">
        <v>55169</v>
      </c>
      <c r="C986" s="10" t="s">
        <v>55170</v>
      </c>
      <c r="D986" s="10" t="s">
        <v>55171</v>
      </c>
      <c r="E986" s="10" t="s">
        <v>55172</v>
      </c>
      <c r="G986"/>
      <c r="I986" t="s">
        <v>13568</v>
      </c>
      <c r="K986" s="10" t="s">
        <v>55173</v>
      </c>
      <c r="M986">
        <v>132</v>
      </c>
    </row>
    <row r="987" spans="1:13" hidden="1" x14ac:dyDescent="0.3">
      <c r="A987" s="10" t="s">
        <v>55174</v>
      </c>
      <c r="B987" s="10" t="s">
        <v>55175</v>
      </c>
      <c r="C987" s="10" t="s">
        <v>55176</v>
      </c>
      <c r="D987" s="10" t="s">
        <v>55177</v>
      </c>
      <c r="E987" s="10" t="s">
        <v>55178</v>
      </c>
      <c r="G987"/>
      <c r="I987" t="s">
        <v>13568</v>
      </c>
      <c r="K987" s="10" t="s">
        <v>55179</v>
      </c>
      <c r="M987">
        <v>133</v>
      </c>
    </row>
    <row r="988" spans="1:13" x14ac:dyDescent="0.3">
      <c r="A988" s="10" t="s">
        <v>55180</v>
      </c>
      <c r="B988" s="10" t="s">
        <v>55181</v>
      </c>
      <c r="C988" s="10" t="s">
        <v>55182</v>
      </c>
      <c r="D988" s="10" t="s">
        <v>34708</v>
      </c>
      <c r="E988" s="10" t="s">
        <v>34708</v>
      </c>
      <c r="F988" t="str">
        <f t="shared" ref="F988:F995" si="65">IF(COUNTIF(H988:J988,"used")&gt;0,"y","")</f>
        <v/>
      </c>
      <c r="G988"/>
      <c r="H988" t="s">
        <v>13568</v>
      </c>
      <c r="J988" t="s">
        <v>13568</v>
      </c>
      <c r="K988" s="10" t="s">
        <v>51982</v>
      </c>
      <c r="M988">
        <v>2</v>
      </c>
    </row>
    <row r="989" spans="1:13" x14ac:dyDescent="0.3">
      <c r="A989" s="10" t="s">
        <v>55183</v>
      </c>
      <c r="B989" s="10" t="s">
        <v>55184</v>
      </c>
      <c r="C989" s="10" t="s">
        <v>55185</v>
      </c>
      <c r="D989" s="10" t="s">
        <v>54631</v>
      </c>
      <c r="E989" s="10" t="s">
        <v>55151</v>
      </c>
      <c r="F989" t="str">
        <f t="shared" si="65"/>
        <v/>
      </c>
      <c r="G989"/>
      <c r="H989" t="s">
        <v>13568</v>
      </c>
      <c r="J989" t="s">
        <v>13568</v>
      </c>
      <c r="K989" s="10" t="s">
        <v>54631</v>
      </c>
      <c r="M989">
        <v>4</v>
      </c>
    </row>
    <row r="990" spans="1:13" x14ac:dyDescent="0.3">
      <c r="A990" s="10" t="s">
        <v>55186</v>
      </c>
      <c r="B990" s="10" t="s">
        <v>55187</v>
      </c>
      <c r="C990" s="10" t="s">
        <v>55188</v>
      </c>
      <c r="D990" s="10" t="s">
        <v>54631</v>
      </c>
      <c r="E990" s="10" t="s">
        <v>55151</v>
      </c>
      <c r="F990" t="str">
        <f t="shared" si="65"/>
        <v/>
      </c>
      <c r="G990"/>
      <c r="H990" t="s">
        <v>13568</v>
      </c>
      <c r="J990" t="s">
        <v>13568</v>
      </c>
      <c r="K990" s="10" t="s">
        <v>54631</v>
      </c>
      <c r="M990">
        <v>4</v>
      </c>
    </row>
    <row r="991" spans="1:13" x14ac:dyDescent="0.3">
      <c r="A991" s="10" t="s">
        <v>55189</v>
      </c>
      <c r="B991" s="10" t="s">
        <v>55190</v>
      </c>
      <c r="C991" s="10" t="s">
        <v>55191</v>
      </c>
      <c r="D991" s="10" t="s">
        <v>54631</v>
      </c>
      <c r="E991" s="10" t="s">
        <v>55151</v>
      </c>
      <c r="F991" t="str">
        <f t="shared" si="65"/>
        <v/>
      </c>
      <c r="G991"/>
      <c r="H991" t="s">
        <v>13568</v>
      </c>
      <c r="J991" t="s">
        <v>13568</v>
      </c>
      <c r="K991" s="10" t="s">
        <v>54631</v>
      </c>
      <c r="M991">
        <v>4</v>
      </c>
    </row>
    <row r="992" spans="1:13" x14ac:dyDescent="0.3">
      <c r="A992" s="10" t="s">
        <v>55192</v>
      </c>
      <c r="B992" s="10" t="s">
        <v>55193</v>
      </c>
      <c r="C992" s="10" t="s">
        <v>55194</v>
      </c>
      <c r="D992" s="10" t="s">
        <v>54631</v>
      </c>
      <c r="E992" s="10" t="s">
        <v>55195</v>
      </c>
      <c r="F992" t="str">
        <f t="shared" si="65"/>
        <v/>
      </c>
      <c r="G992"/>
      <c r="H992" t="s">
        <v>13568</v>
      </c>
      <c r="J992" t="s">
        <v>13568</v>
      </c>
      <c r="K992" s="10" t="s">
        <v>54631</v>
      </c>
      <c r="M992">
        <v>4</v>
      </c>
    </row>
    <row r="993" spans="1:13" x14ac:dyDescent="0.3">
      <c r="A993" s="10" t="s">
        <v>55196</v>
      </c>
      <c r="B993" s="10" t="s">
        <v>55197</v>
      </c>
      <c r="C993" s="10" t="s">
        <v>55198</v>
      </c>
      <c r="D993" s="2" t="s">
        <v>55199</v>
      </c>
      <c r="E993" s="10" t="s">
        <v>34708</v>
      </c>
      <c r="F993" t="str">
        <f t="shared" si="65"/>
        <v/>
      </c>
      <c r="G993"/>
      <c r="H993" t="s">
        <v>13568</v>
      </c>
      <c r="I993" t="s">
        <v>13568</v>
      </c>
      <c r="J993" t="s">
        <v>13568</v>
      </c>
      <c r="K993" s="2" t="s">
        <v>55200</v>
      </c>
      <c r="M993">
        <v>73</v>
      </c>
    </row>
    <row r="994" spans="1:13" x14ac:dyDescent="0.3">
      <c r="A994" s="10" t="s">
        <v>55201</v>
      </c>
      <c r="B994" s="10" t="s">
        <v>55202</v>
      </c>
      <c r="C994" s="10" t="s">
        <v>55203</v>
      </c>
      <c r="D994" s="2" t="s">
        <v>55199</v>
      </c>
      <c r="E994" s="10" t="s">
        <v>34708</v>
      </c>
      <c r="F994" t="str">
        <f t="shared" si="65"/>
        <v/>
      </c>
      <c r="G994"/>
      <c r="H994" t="s">
        <v>13568</v>
      </c>
      <c r="I994" t="s">
        <v>13568</v>
      </c>
      <c r="J994" t="s">
        <v>13568</v>
      </c>
      <c r="K994" s="2" t="s">
        <v>55200</v>
      </c>
      <c r="M994">
        <v>73</v>
      </c>
    </row>
    <row r="995" spans="1:13" x14ac:dyDescent="0.3">
      <c r="A995" s="10" t="s">
        <v>55204</v>
      </c>
      <c r="B995" s="10" t="s">
        <v>55205</v>
      </c>
      <c r="C995" s="10" t="s">
        <v>55206</v>
      </c>
      <c r="D995" s="2" t="s">
        <v>55199</v>
      </c>
      <c r="E995" s="10" t="s">
        <v>34708</v>
      </c>
      <c r="F995" t="str">
        <f t="shared" si="65"/>
        <v/>
      </c>
      <c r="G995"/>
      <c r="H995" t="s">
        <v>13568</v>
      </c>
      <c r="I995" t="s">
        <v>13568</v>
      </c>
      <c r="J995" t="s">
        <v>13568</v>
      </c>
      <c r="K995" s="2" t="s">
        <v>55200</v>
      </c>
      <c r="M995">
        <v>73</v>
      </c>
    </row>
    <row r="996" spans="1:13" hidden="1" x14ac:dyDescent="0.3">
      <c r="A996" s="10" t="s">
        <v>55207</v>
      </c>
      <c r="B996" s="10" t="s">
        <v>55208</v>
      </c>
      <c r="C996" s="10" t="s">
        <v>55209</v>
      </c>
      <c r="D996" s="10" t="s">
        <v>55210</v>
      </c>
      <c r="E996" s="10" t="s">
        <v>55211</v>
      </c>
      <c r="G996"/>
      <c r="I996" t="s">
        <v>13568</v>
      </c>
      <c r="K996" s="10" t="s">
        <v>55212</v>
      </c>
      <c r="M996">
        <v>89</v>
      </c>
    </row>
    <row r="997" spans="1:13" hidden="1" x14ac:dyDescent="0.3">
      <c r="A997" s="10" t="s">
        <v>55213</v>
      </c>
      <c r="B997" s="10" t="s">
        <v>55214</v>
      </c>
      <c r="C997" s="10" t="s">
        <v>55215</v>
      </c>
      <c r="D997" s="10" t="s">
        <v>55210</v>
      </c>
      <c r="E997" s="10" t="s">
        <v>55216</v>
      </c>
      <c r="G997"/>
      <c r="I997" t="s">
        <v>13568</v>
      </c>
      <c r="K997" s="10" t="s">
        <v>55212</v>
      </c>
      <c r="M997">
        <v>89</v>
      </c>
    </row>
    <row r="998" spans="1:13" hidden="1" x14ac:dyDescent="0.3">
      <c r="A998" s="10" t="s">
        <v>55217</v>
      </c>
      <c r="B998" s="10" t="s">
        <v>55218</v>
      </c>
      <c r="C998" s="10" t="s">
        <v>55219</v>
      </c>
      <c r="D998" s="10" t="s">
        <v>55220</v>
      </c>
      <c r="E998" s="10" t="s">
        <v>55221</v>
      </c>
      <c r="G998"/>
      <c r="I998" t="s">
        <v>13568</v>
      </c>
      <c r="K998" s="10" t="s">
        <v>55222</v>
      </c>
      <c r="M998">
        <v>74</v>
      </c>
    </row>
    <row r="999" spans="1:13" x14ac:dyDescent="0.3">
      <c r="A999" s="10" t="s">
        <v>55223</v>
      </c>
      <c r="B999" s="10" t="s">
        <v>55224</v>
      </c>
      <c r="C999" s="10" t="s">
        <v>55225</v>
      </c>
      <c r="D999" s="10" t="s">
        <v>34708</v>
      </c>
      <c r="E999" s="10" t="s">
        <v>34708</v>
      </c>
      <c r="F999" t="str">
        <f>IF(COUNTIF(H999:J999,"used")&gt;0,"y","")</f>
        <v/>
      </c>
      <c r="G999"/>
      <c r="H999" t="s">
        <v>13568</v>
      </c>
      <c r="J999" t="s">
        <v>13568</v>
      </c>
      <c r="K999" s="10" t="s">
        <v>51982</v>
      </c>
      <c r="M999">
        <v>2</v>
      </c>
    </row>
    <row r="1000" spans="1:13" hidden="1" x14ac:dyDescent="0.3">
      <c r="A1000" s="10" t="s">
        <v>55226</v>
      </c>
      <c r="B1000" s="10" t="s">
        <v>55227</v>
      </c>
      <c r="C1000" s="10" t="s">
        <v>55228</v>
      </c>
      <c r="D1000" s="10" t="s">
        <v>55220</v>
      </c>
      <c r="E1000" s="10" t="s">
        <v>55229</v>
      </c>
      <c r="G1000"/>
      <c r="I1000" t="s">
        <v>13568</v>
      </c>
      <c r="K1000" s="10" t="s">
        <v>55222</v>
      </c>
      <c r="M1000">
        <v>74</v>
      </c>
    </row>
    <row r="1001" spans="1:13" hidden="1" x14ac:dyDescent="0.3">
      <c r="A1001" s="10" t="s">
        <v>55230</v>
      </c>
      <c r="B1001" s="10" t="s">
        <v>55231</v>
      </c>
      <c r="C1001" s="10" t="s">
        <v>55232</v>
      </c>
      <c r="D1001" s="10" t="s">
        <v>55220</v>
      </c>
      <c r="E1001" s="10" t="s">
        <v>55233</v>
      </c>
      <c r="G1001"/>
      <c r="I1001" t="s">
        <v>13568</v>
      </c>
      <c r="K1001" s="10" t="s">
        <v>55222</v>
      </c>
      <c r="M1001">
        <v>74</v>
      </c>
    </row>
    <row r="1002" spans="1:13" x14ac:dyDescent="0.3">
      <c r="A1002" s="10" t="s">
        <v>55234</v>
      </c>
      <c r="B1002" s="10" t="s">
        <v>55235</v>
      </c>
      <c r="C1002" s="10" t="s">
        <v>55236</v>
      </c>
      <c r="D1002" s="2" t="s">
        <v>55237</v>
      </c>
      <c r="E1002" s="10" t="s">
        <v>34708</v>
      </c>
      <c r="F1002" t="str">
        <f t="shared" ref="F1002:F1004" si="66">IF(COUNTIF(H1002:J1002,"used")&gt;0,"y","")</f>
        <v/>
      </c>
      <c r="G1002"/>
      <c r="H1002" t="s">
        <v>13568</v>
      </c>
      <c r="I1002" t="s">
        <v>13568</v>
      </c>
      <c r="J1002" t="s">
        <v>13568</v>
      </c>
      <c r="K1002" s="2" t="s">
        <v>55238</v>
      </c>
      <c r="M1002">
        <v>75</v>
      </c>
    </row>
    <row r="1003" spans="1:13" x14ac:dyDescent="0.3">
      <c r="A1003" s="10" t="s">
        <v>55239</v>
      </c>
      <c r="B1003" s="10" t="s">
        <v>55240</v>
      </c>
      <c r="C1003" s="10" t="s">
        <v>55241</v>
      </c>
      <c r="D1003" s="2" t="s">
        <v>55237</v>
      </c>
      <c r="E1003" s="10" t="s">
        <v>34708</v>
      </c>
      <c r="F1003" t="str">
        <f t="shared" si="66"/>
        <v/>
      </c>
      <c r="G1003"/>
      <c r="H1003" t="s">
        <v>13568</v>
      </c>
      <c r="I1003" t="s">
        <v>13568</v>
      </c>
      <c r="J1003" t="s">
        <v>13568</v>
      </c>
      <c r="K1003" s="2" t="s">
        <v>55238</v>
      </c>
      <c r="M1003">
        <v>75</v>
      </c>
    </row>
    <row r="1004" spans="1:13" x14ac:dyDescent="0.3">
      <c r="A1004" s="10" t="s">
        <v>55242</v>
      </c>
      <c r="B1004" s="10" t="s">
        <v>55243</v>
      </c>
      <c r="C1004" s="10" t="s">
        <v>55244</v>
      </c>
      <c r="D1004" s="2" t="s">
        <v>55237</v>
      </c>
      <c r="E1004" s="10" t="s">
        <v>34708</v>
      </c>
      <c r="F1004" t="str">
        <f t="shared" si="66"/>
        <v/>
      </c>
      <c r="G1004"/>
      <c r="H1004" t="s">
        <v>13568</v>
      </c>
      <c r="I1004" t="s">
        <v>13568</v>
      </c>
      <c r="J1004" t="s">
        <v>13568</v>
      </c>
      <c r="K1004" s="2" t="s">
        <v>55238</v>
      </c>
      <c r="M1004">
        <v>75</v>
      </c>
    </row>
    <row r="1005" spans="1:13" hidden="1" x14ac:dyDescent="0.3">
      <c r="A1005" s="10" t="s">
        <v>55245</v>
      </c>
      <c r="B1005" s="10" t="s">
        <v>55246</v>
      </c>
      <c r="C1005" s="10" t="s">
        <v>55247</v>
      </c>
      <c r="D1005" s="10" t="s">
        <v>55248</v>
      </c>
      <c r="E1005" s="10" t="s">
        <v>55249</v>
      </c>
      <c r="G1005"/>
      <c r="I1005" t="s">
        <v>13568</v>
      </c>
      <c r="K1005" s="10" t="s">
        <v>55250</v>
      </c>
      <c r="M1005">
        <v>21</v>
      </c>
    </row>
    <row r="1006" spans="1:13" hidden="1" x14ac:dyDescent="0.3">
      <c r="A1006" s="10" t="s">
        <v>55251</v>
      </c>
      <c r="B1006" s="10" t="s">
        <v>55252</v>
      </c>
      <c r="C1006" s="10" t="s">
        <v>55253</v>
      </c>
      <c r="D1006" s="10" t="s">
        <v>55248</v>
      </c>
      <c r="E1006" s="10" t="s">
        <v>55254</v>
      </c>
      <c r="G1006"/>
      <c r="I1006" t="s">
        <v>13568</v>
      </c>
      <c r="K1006" s="10" t="s">
        <v>55250</v>
      </c>
      <c r="M1006">
        <v>21</v>
      </c>
    </row>
    <row r="1007" spans="1:13" hidden="1" x14ac:dyDescent="0.3">
      <c r="A1007" s="10" t="s">
        <v>55255</v>
      </c>
      <c r="B1007" s="10" t="s">
        <v>55256</v>
      </c>
      <c r="C1007" s="10" t="s">
        <v>55257</v>
      </c>
      <c r="D1007" s="10" t="s">
        <v>55248</v>
      </c>
      <c r="E1007" s="10" t="s">
        <v>55258</v>
      </c>
      <c r="G1007"/>
      <c r="I1007" t="s">
        <v>13568</v>
      </c>
      <c r="K1007" s="10" t="s">
        <v>55250</v>
      </c>
      <c r="M1007">
        <v>21</v>
      </c>
    </row>
    <row r="1008" spans="1:13" hidden="1" x14ac:dyDescent="0.3">
      <c r="A1008" s="10" t="s">
        <v>55259</v>
      </c>
      <c r="B1008" s="10" t="s">
        <v>55260</v>
      </c>
      <c r="C1008" s="10" t="s">
        <v>55261</v>
      </c>
      <c r="D1008" s="10" t="s">
        <v>55248</v>
      </c>
      <c r="E1008" s="10" t="s">
        <v>55262</v>
      </c>
      <c r="G1008"/>
      <c r="I1008" t="s">
        <v>13568</v>
      </c>
      <c r="K1008" s="10" t="s">
        <v>55250</v>
      </c>
      <c r="M1008">
        <v>21</v>
      </c>
    </row>
    <row r="1009" spans="1:13" hidden="1" x14ac:dyDescent="0.3">
      <c r="A1009" s="10" t="s">
        <v>55263</v>
      </c>
      <c r="B1009" s="10" t="s">
        <v>55264</v>
      </c>
      <c r="C1009" s="10" t="s">
        <v>55265</v>
      </c>
      <c r="D1009" s="10" t="s">
        <v>55248</v>
      </c>
      <c r="E1009" s="10" t="s">
        <v>55266</v>
      </c>
      <c r="G1009"/>
      <c r="I1009" t="s">
        <v>13568</v>
      </c>
      <c r="K1009" s="10" t="s">
        <v>55250</v>
      </c>
      <c r="M1009">
        <v>21</v>
      </c>
    </row>
    <row r="1010" spans="1:13" x14ac:dyDescent="0.3">
      <c r="A1010" s="10" t="s">
        <v>55267</v>
      </c>
      <c r="B1010" s="10" t="s">
        <v>55268</v>
      </c>
      <c r="C1010" s="10" t="s">
        <v>55269</v>
      </c>
      <c r="D1010" s="10" t="s">
        <v>34708</v>
      </c>
      <c r="E1010" s="10" t="s">
        <v>34708</v>
      </c>
      <c r="F1010" t="str">
        <f>IF(COUNTIF(H1010:J1010,"used")&gt;0,"y","")</f>
        <v/>
      </c>
      <c r="G1010"/>
      <c r="H1010" t="s">
        <v>13568</v>
      </c>
      <c r="J1010" t="s">
        <v>13568</v>
      </c>
      <c r="K1010" s="10" t="s">
        <v>51982</v>
      </c>
      <c r="M1010">
        <v>2</v>
      </c>
    </row>
    <row r="1011" spans="1:13" hidden="1" x14ac:dyDescent="0.3">
      <c r="A1011" s="10" t="s">
        <v>55270</v>
      </c>
      <c r="B1011" s="10" t="s">
        <v>55271</v>
      </c>
      <c r="C1011" s="10" t="s">
        <v>55272</v>
      </c>
      <c r="D1011" s="10" t="s">
        <v>55248</v>
      </c>
      <c r="E1011" s="10" t="s">
        <v>55273</v>
      </c>
      <c r="G1011"/>
      <c r="I1011" t="s">
        <v>13568</v>
      </c>
      <c r="K1011" s="10" t="s">
        <v>55250</v>
      </c>
      <c r="M1011">
        <v>21</v>
      </c>
    </row>
    <row r="1012" spans="1:13" hidden="1" x14ac:dyDescent="0.3">
      <c r="A1012" s="10" t="s">
        <v>55274</v>
      </c>
      <c r="B1012" s="10" t="s">
        <v>55275</v>
      </c>
      <c r="C1012" s="10" t="s">
        <v>55276</v>
      </c>
      <c r="D1012" s="10" t="s">
        <v>55248</v>
      </c>
      <c r="E1012" s="10" t="s">
        <v>55277</v>
      </c>
      <c r="G1012"/>
      <c r="I1012" t="s">
        <v>13568</v>
      </c>
      <c r="K1012" s="10" t="s">
        <v>55250</v>
      </c>
      <c r="M1012">
        <v>21</v>
      </c>
    </row>
    <row r="1013" spans="1:13" hidden="1" x14ac:dyDescent="0.3">
      <c r="A1013" s="10" t="s">
        <v>55278</v>
      </c>
      <c r="B1013" s="10" t="s">
        <v>55279</v>
      </c>
      <c r="C1013" s="10" t="s">
        <v>55280</v>
      </c>
      <c r="D1013" s="10" t="s">
        <v>55248</v>
      </c>
      <c r="E1013" s="10" t="s">
        <v>55281</v>
      </c>
      <c r="G1013"/>
      <c r="I1013" t="s">
        <v>13568</v>
      </c>
      <c r="K1013" s="10" t="s">
        <v>55250</v>
      </c>
      <c r="M1013">
        <v>21</v>
      </c>
    </row>
    <row r="1014" spans="1:13" hidden="1" x14ac:dyDescent="0.3">
      <c r="A1014" s="10" t="s">
        <v>55282</v>
      </c>
      <c r="B1014" s="10" t="s">
        <v>55283</v>
      </c>
      <c r="C1014" s="10" t="s">
        <v>55284</v>
      </c>
      <c r="D1014" s="10" t="s">
        <v>55248</v>
      </c>
      <c r="E1014" s="10" t="s">
        <v>55285</v>
      </c>
      <c r="G1014"/>
      <c r="I1014" t="s">
        <v>13568</v>
      </c>
      <c r="K1014" s="10" t="s">
        <v>55250</v>
      </c>
      <c r="M1014">
        <v>21</v>
      </c>
    </row>
    <row r="1015" spans="1:13" hidden="1" x14ac:dyDescent="0.3">
      <c r="A1015" s="10" t="s">
        <v>55286</v>
      </c>
      <c r="B1015" s="10" t="s">
        <v>55287</v>
      </c>
      <c r="C1015" s="10" t="s">
        <v>55288</v>
      </c>
      <c r="D1015" s="10" t="s">
        <v>55248</v>
      </c>
      <c r="E1015" s="10" t="s">
        <v>55289</v>
      </c>
      <c r="G1015"/>
      <c r="I1015" t="s">
        <v>13568</v>
      </c>
      <c r="K1015" s="10" t="s">
        <v>55250</v>
      </c>
      <c r="M1015">
        <v>21</v>
      </c>
    </row>
    <row r="1016" spans="1:13" hidden="1" x14ac:dyDescent="0.3">
      <c r="A1016" s="10" t="s">
        <v>55290</v>
      </c>
      <c r="B1016" s="10" t="s">
        <v>55291</v>
      </c>
      <c r="C1016" s="10" t="s">
        <v>55292</v>
      </c>
      <c r="D1016" s="10" t="s">
        <v>55248</v>
      </c>
      <c r="E1016" s="10" t="s">
        <v>55277</v>
      </c>
      <c r="G1016"/>
      <c r="I1016" t="s">
        <v>13568</v>
      </c>
      <c r="K1016" s="10" t="s">
        <v>55250</v>
      </c>
      <c r="M1016">
        <v>21</v>
      </c>
    </row>
    <row r="1017" spans="1:13" hidden="1" x14ac:dyDescent="0.3">
      <c r="A1017" s="10" t="s">
        <v>55293</v>
      </c>
      <c r="B1017" s="10" t="s">
        <v>55294</v>
      </c>
      <c r="C1017" s="10" t="s">
        <v>55295</v>
      </c>
      <c r="D1017" s="10" t="s">
        <v>55248</v>
      </c>
      <c r="E1017" s="10" t="s">
        <v>55296</v>
      </c>
      <c r="G1017"/>
      <c r="I1017" t="s">
        <v>13568</v>
      </c>
      <c r="K1017" s="10" t="s">
        <v>55250</v>
      </c>
      <c r="M1017">
        <v>21</v>
      </c>
    </row>
    <row r="1018" spans="1:13" hidden="1" x14ac:dyDescent="0.3">
      <c r="A1018" s="10" t="s">
        <v>55297</v>
      </c>
      <c r="B1018" s="10" t="s">
        <v>55298</v>
      </c>
      <c r="C1018" s="10" t="s">
        <v>55299</v>
      </c>
      <c r="D1018" s="10" t="s">
        <v>55248</v>
      </c>
      <c r="E1018" s="10" t="s">
        <v>55300</v>
      </c>
      <c r="G1018"/>
      <c r="I1018" t="s">
        <v>13568</v>
      </c>
      <c r="K1018" s="10" t="s">
        <v>55250</v>
      </c>
      <c r="M1018">
        <v>21</v>
      </c>
    </row>
    <row r="1019" spans="1:13" hidden="1" x14ac:dyDescent="0.3">
      <c r="A1019" s="10" t="s">
        <v>55301</v>
      </c>
      <c r="B1019" s="10" t="s">
        <v>55302</v>
      </c>
      <c r="C1019" s="10" t="s">
        <v>55303</v>
      </c>
      <c r="D1019" s="10" t="s">
        <v>55304</v>
      </c>
      <c r="E1019" s="10" t="s">
        <v>55305</v>
      </c>
      <c r="G1019"/>
      <c r="I1019" t="s">
        <v>13568</v>
      </c>
      <c r="K1019" s="10" t="s">
        <v>55306</v>
      </c>
      <c r="M1019">
        <v>143</v>
      </c>
    </row>
    <row r="1020" spans="1:13" hidden="1" x14ac:dyDescent="0.3">
      <c r="A1020" s="10" t="s">
        <v>55307</v>
      </c>
      <c r="B1020" s="10" t="s">
        <v>55308</v>
      </c>
      <c r="C1020" s="10" t="s">
        <v>55309</v>
      </c>
      <c r="D1020" s="10" t="s">
        <v>55310</v>
      </c>
      <c r="E1020" s="10" t="s">
        <v>22259</v>
      </c>
      <c r="G1020"/>
      <c r="I1020" t="s">
        <v>13568</v>
      </c>
      <c r="K1020" s="10" t="s">
        <v>55311</v>
      </c>
      <c r="M1020">
        <v>102</v>
      </c>
    </row>
    <row r="1021" spans="1:13" x14ac:dyDescent="0.3">
      <c r="A1021" s="10" t="s">
        <v>55312</v>
      </c>
      <c r="B1021" s="10" t="s">
        <v>55313</v>
      </c>
      <c r="C1021" s="10" t="s">
        <v>55314</v>
      </c>
      <c r="D1021" s="10" t="s">
        <v>34708</v>
      </c>
      <c r="E1021" s="10" t="s">
        <v>34708</v>
      </c>
      <c r="F1021" t="str">
        <f>IF(COUNTIF(H1021:J1021,"used")&gt;0,"y","")</f>
        <v/>
      </c>
      <c r="G1021"/>
      <c r="H1021" t="s">
        <v>13568</v>
      </c>
      <c r="J1021" t="s">
        <v>13568</v>
      </c>
      <c r="K1021" s="10" t="s">
        <v>51982</v>
      </c>
      <c r="M1021">
        <v>2</v>
      </c>
    </row>
    <row r="1022" spans="1:13" hidden="1" x14ac:dyDescent="0.3">
      <c r="A1022" s="10" t="s">
        <v>41768</v>
      </c>
      <c r="B1022" s="10" t="s">
        <v>55315</v>
      </c>
      <c r="C1022" s="10" t="s">
        <v>55316</v>
      </c>
      <c r="D1022" s="10" t="s">
        <v>55310</v>
      </c>
      <c r="E1022" s="10" t="s">
        <v>55317</v>
      </c>
      <c r="G1022"/>
      <c r="I1022" t="s">
        <v>13568</v>
      </c>
      <c r="K1022" s="10" t="s">
        <v>55311</v>
      </c>
      <c r="L1022" t="s">
        <v>51939</v>
      </c>
      <c r="M1022">
        <v>102</v>
      </c>
    </row>
    <row r="1023" spans="1:13" hidden="1" x14ac:dyDescent="0.3">
      <c r="A1023" s="10" t="s">
        <v>55318</v>
      </c>
      <c r="B1023" s="10" t="s">
        <v>55319</v>
      </c>
      <c r="C1023" s="10" t="s">
        <v>55320</v>
      </c>
      <c r="D1023" s="10" t="s">
        <v>55321</v>
      </c>
      <c r="E1023" s="10" t="s">
        <v>55322</v>
      </c>
      <c r="G1023"/>
      <c r="I1023" t="s">
        <v>13568</v>
      </c>
      <c r="K1023" s="10" t="s">
        <v>55323</v>
      </c>
      <c r="M1023">
        <v>149</v>
      </c>
    </row>
    <row r="1024" spans="1:13" x14ac:dyDescent="0.3">
      <c r="A1024" s="10" t="s">
        <v>55324</v>
      </c>
      <c r="B1024" s="10" t="s">
        <v>55325</v>
      </c>
      <c r="C1024" s="10" t="s">
        <v>55326</v>
      </c>
      <c r="D1024" s="10" t="s">
        <v>55327</v>
      </c>
      <c r="E1024" s="10" t="s">
        <v>55328</v>
      </c>
      <c r="F1024" t="str">
        <f>IF(COUNTIF(H1024:J1024,"used")&gt;0,"y","")</f>
        <v/>
      </c>
      <c r="G1024"/>
      <c r="H1024" t="s">
        <v>13568</v>
      </c>
      <c r="J1024" t="s">
        <v>13568</v>
      </c>
      <c r="K1024" s="10" t="s">
        <v>55329</v>
      </c>
      <c r="M1024">
        <v>152</v>
      </c>
    </row>
    <row r="1025" spans="1:13" hidden="1" x14ac:dyDescent="0.3">
      <c r="A1025" s="10" t="s">
        <v>55330</v>
      </c>
      <c r="B1025" s="10" t="s">
        <v>55331</v>
      </c>
      <c r="C1025" s="10" t="s">
        <v>55332</v>
      </c>
      <c r="D1025" s="10" t="s">
        <v>55333</v>
      </c>
      <c r="E1025" s="10" t="s">
        <v>55334</v>
      </c>
      <c r="G1025"/>
      <c r="I1025" t="s">
        <v>13568</v>
      </c>
      <c r="K1025" s="10" t="s">
        <v>55335</v>
      </c>
      <c r="L1025" t="s">
        <v>51939</v>
      </c>
      <c r="M1025">
        <v>157</v>
      </c>
    </row>
    <row r="1026" spans="1:13" hidden="1" x14ac:dyDescent="0.3">
      <c r="A1026" s="10" t="s">
        <v>55336</v>
      </c>
      <c r="B1026" s="10" t="s">
        <v>55337</v>
      </c>
      <c r="C1026" s="10" t="s">
        <v>55338</v>
      </c>
      <c r="D1026" s="10" t="s">
        <v>55339</v>
      </c>
      <c r="E1026" s="10" t="s">
        <v>55340</v>
      </c>
      <c r="G1026"/>
      <c r="I1026" t="s">
        <v>13568</v>
      </c>
      <c r="K1026" s="10" t="s">
        <v>55341</v>
      </c>
      <c r="M1026">
        <v>62</v>
      </c>
    </row>
    <row r="1027" spans="1:13" x14ac:dyDescent="0.3">
      <c r="A1027" s="10" t="s">
        <v>55342</v>
      </c>
      <c r="B1027" s="10" t="s">
        <v>55343</v>
      </c>
      <c r="C1027" s="10" t="s">
        <v>55344</v>
      </c>
      <c r="D1027" s="10" t="s">
        <v>34708</v>
      </c>
      <c r="E1027" s="10" t="s">
        <v>34708</v>
      </c>
      <c r="F1027" t="str">
        <f t="shared" ref="F1027:F1028" si="67">IF(COUNTIF(H1027:J1027,"used")&gt;0,"y","")</f>
        <v/>
      </c>
      <c r="G1027"/>
      <c r="H1027" t="s">
        <v>13568</v>
      </c>
      <c r="J1027" t="s">
        <v>13568</v>
      </c>
      <c r="K1027" s="10" t="s">
        <v>51982</v>
      </c>
      <c r="M1027">
        <v>2</v>
      </c>
    </row>
    <row r="1028" spans="1:13" x14ac:dyDescent="0.3">
      <c r="A1028" s="10" t="s">
        <v>55345</v>
      </c>
      <c r="B1028" s="10" t="s">
        <v>55346</v>
      </c>
      <c r="C1028" s="10" t="s">
        <v>55347</v>
      </c>
      <c r="D1028" s="10" t="s">
        <v>34708</v>
      </c>
      <c r="E1028" s="10" t="s">
        <v>34708</v>
      </c>
      <c r="F1028" t="str">
        <f t="shared" si="67"/>
        <v/>
      </c>
      <c r="G1028"/>
      <c r="H1028" t="s">
        <v>13568</v>
      </c>
      <c r="J1028" t="s">
        <v>13568</v>
      </c>
      <c r="K1028" s="10" t="s">
        <v>51982</v>
      </c>
      <c r="M1028">
        <v>2</v>
      </c>
    </row>
    <row r="1029" spans="1:13" hidden="1" x14ac:dyDescent="0.3">
      <c r="A1029" s="10" t="s">
        <v>55348</v>
      </c>
      <c r="B1029" s="10" t="s">
        <v>55349</v>
      </c>
      <c r="C1029" s="10" t="s">
        <v>55350</v>
      </c>
      <c r="D1029" s="10" t="s">
        <v>55339</v>
      </c>
      <c r="E1029" s="10" t="s">
        <v>55351</v>
      </c>
      <c r="G1029"/>
      <c r="I1029" t="s">
        <v>13568</v>
      </c>
      <c r="K1029" s="10" t="s">
        <v>55341</v>
      </c>
      <c r="M1029">
        <v>62</v>
      </c>
    </row>
    <row r="1030" spans="1:13" hidden="1" x14ac:dyDescent="0.3">
      <c r="A1030" s="10" t="s">
        <v>55352</v>
      </c>
      <c r="B1030" s="10" t="s">
        <v>55353</v>
      </c>
      <c r="C1030" s="10" t="s">
        <v>55354</v>
      </c>
      <c r="D1030" s="10" t="s">
        <v>55339</v>
      </c>
      <c r="E1030" s="10" t="s">
        <v>55355</v>
      </c>
      <c r="I1030" t="s">
        <v>13568</v>
      </c>
      <c r="K1030" s="10" t="s">
        <v>55341</v>
      </c>
      <c r="L1030" t="s">
        <v>52385</v>
      </c>
      <c r="M1030">
        <v>62</v>
      </c>
    </row>
    <row r="1031" spans="1:13" x14ac:dyDescent="0.3">
      <c r="A1031" s="10" t="s">
        <v>55356</v>
      </c>
      <c r="B1031" s="10" t="s">
        <v>55357</v>
      </c>
      <c r="C1031" s="10" t="s">
        <v>55358</v>
      </c>
      <c r="D1031" s="10" t="s">
        <v>34708</v>
      </c>
      <c r="E1031" s="10" t="s">
        <v>34708</v>
      </c>
      <c r="F1031" t="str">
        <f t="shared" ref="F1031:F1032" si="68">IF(COUNTIF(H1031:J1031,"used")&gt;0,"y","")</f>
        <v/>
      </c>
      <c r="G1031"/>
      <c r="H1031" t="s">
        <v>13568</v>
      </c>
      <c r="J1031" t="s">
        <v>13568</v>
      </c>
      <c r="K1031" s="10" t="s">
        <v>51982</v>
      </c>
      <c r="M1031">
        <v>2</v>
      </c>
    </row>
    <row r="1032" spans="1:13" x14ac:dyDescent="0.3">
      <c r="A1032" s="10" t="s">
        <v>55359</v>
      </c>
      <c r="B1032" s="10" t="s">
        <v>55360</v>
      </c>
      <c r="C1032" s="10" t="s">
        <v>55361</v>
      </c>
      <c r="D1032" s="10" t="s">
        <v>34708</v>
      </c>
      <c r="E1032" s="10" t="s">
        <v>34708</v>
      </c>
      <c r="F1032" t="str">
        <f t="shared" si="68"/>
        <v/>
      </c>
      <c r="G1032"/>
      <c r="H1032" t="s">
        <v>13568</v>
      </c>
      <c r="J1032" t="s">
        <v>13568</v>
      </c>
      <c r="K1032" s="10" t="s">
        <v>51982</v>
      </c>
      <c r="M1032">
        <v>2</v>
      </c>
    </row>
    <row r="1033" spans="1:13" hidden="1" x14ac:dyDescent="0.3">
      <c r="A1033" s="10" t="s">
        <v>55362</v>
      </c>
      <c r="B1033" s="10" t="s">
        <v>55363</v>
      </c>
      <c r="C1033" s="10" t="s">
        <v>55364</v>
      </c>
      <c r="D1033" s="10" t="s">
        <v>55365</v>
      </c>
      <c r="E1033" s="10" t="s">
        <v>55366</v>
      </c>
      <c r="G1033"/>
      <c r="I1033" t="s">
        <v>13568</v>
      </c>
      <c r="K1033" s="10" t="s">
        <v>55367</v>
      </c>
      <c r="M1033">
        <v>12</v>
      </c>
    </row>
    <row r="1034" spans="1:13" hidden="1" x14ac:dyDescent="0.3">
      <c r="A1034" s="10" t="s">
        <v>55368</v>
      </c>
      <c r="B1034" s="10" t="s">
        <v>55369</v>
      </c>
      <c r="C1034" s="10" t="s">
        <v>55370</v>
      </c>
      <c r="D1034" s="10" t="s">
        <v>55365</v>
      </c>
      <c r="E1034" s="10" t="s">
        <v>55371</v>
      </c>
      <c r="G1034"/>
      <c r="I1034" t="s">
        <v>13568</v>
      </c>
      <c r="K1034" s="10" t="s">
        <v>55367</v>
      </c>
      <c r="M1034">
        <v>12</v>
      </c>
    </row>
    <row r="1035" spans="1:13" x14ac:dyDescent="0.3">
      <c r="A1035" s="10" t="s">
        <v>55372</v>
      </c>
      <c r="B1035" s="10" t="s">
        <v>55373</v>
      </c>
      <c r="C1035" s="10" t="s">
        <v>55374</v>
      </c>
      <c r="D1035" s="10" t="s">
        <v>34708</v>
      </c>
      <c r="E1035" s="10" t="s">
        <v>34708</v>
      </c>
      <c r="F1035" t="str">
        <f>IF(COUNTIF(H1035:J1035,"used")&gt;0,"y","")</f>
        <v/>
      </c>
      <c r="G1035"/>
      <c r="H1035" t="s">
        <v>13568</v>
      </c>
      <c r="J1035" t="s">
        <v>13568</v>
      </c>
      <c r="K1035" s="10" t="s">
        <v>51982</v>
      </c>
      <c r="M1035">
        <v>2</v>
      </c>
    </row>
    <row r="1036" spans="1:13" hidden="1" x14ac:dyDescent="0.3">
      <c r="A1036" s="10" t="s">
        <v>55375</v>
      </c>
      <c r="B1036" s="10" t="s">
        <v>55376</v>
      </c>
      <c r="C1036" s="10" t="s">
        <v>55377</v>
      </c>
      <c r="D1036" s="10" t="s">
        <v>55365</v>
      </c>
      <c r="E1036" s="10" t="s">
        <v>55378</v>
      </c>
      <c r="G1036"/>
      <c r="I1036" t="s">
        <v>13568</v>
      </c>
      <c r="K1036" s="10" t="s">
        <v>55367</v>
      </c>
      <c r="M1036">
        <v>12</v>
      </c>
    </row>
    <row r="1037" spans="1:13" x14ac:dyDescent="0.3">
      <c r="A1037" s="10" t="s">
        <v>55379</v>
      </c>
      <c r="B1037" s="10" t="s">
        <v>55380</v>
      </c>
      <c r="C1037" s="10" t="s">
        <v>55381</v>
      </c>
      <c r="D1037" s="10" t="s">
        <v>34708</v>
      </c>
      <c r="E1037" s="10" t="s">
        <v>34708</v>
      </c>
      <c r="F1037" t="str">
        <f>IF(COUNTIF(H1037:J1037,"used")&gt;0,"y","")</f>
        <v/>
      </c>
      <c r="G1037"/>
      <c r="H1037" t="s">
        <v>13568</v>
      </c>
      <c r="J1037" t="s">
        <v>13568</v>
      </c>
      <c r="K1037" s="10" t="s">
        <v>51982</v>
      </c>
      <c r="M1037">
        <v>2</v>
      </c>
    </row>
    <row r="1038" spans="1:13" hidden="1" x14ac:dyDescent="0.3">
      <c r="A1038" s="10" t="s">
        <v>55382</v>
      </c>
      <c r="B1038" s="10" t="s">
        <v>55383</v>
      </c>
      <c r="C1038" s="10" t="s">
        <v>55384</v>
      </c>
      <c r="D1038" s="10" t="s">
        <v>55365</v>
      </c>
      <c r="E1038" s="10" t="s">
        <v>55385</v>
      </c>
      <c r="G1038"/>
      <c r="I1038" t="s">
        <v>13568</v>
      </c>
      <c r="K1038" s="10" t="s">
        <v>55367</v>
      </c>
      <c r="M1038">
        <v>12</v>
      </c>
    </row>
    <row r="1039" spans="1:13" x14ac:dyDescent="0.3">
      <c r="A1039" s="10" t="s">
        <v>55386</v>
      </c>
      <c r="B1039" s="10" t="s">
        <v>55387</v>
      </c>
      <c r="C1039" s="10" t="s">
        <v>55388</v>
      </c>
      <c r="D1039" s="10" t="s">
        <v>34708</v>
      </c>
      <c r="E1039" s="10" t="s">
        <v>34708</v>
      </c>
      <c r="F1039" t="str">
        <f t="shared" ref="F1039:F1041" si="69">IF(COUNTIF(H1039:J1039,"used")&gt;0,"y","")</f>
        <v/>
      </c>
      <c r="G1039"/>
      <c r="H1039" t="s">
        <v>13568</v>
      </c>
      <c r="J1039" t="s">
        <v>13568</v>
      </c>
      <c r="K1039" s="10" t="s">
        <v>51982</v>
      </c>
      <c r="M1039">
        <v>2</v>
      </c>
    </row>
    <row r="1040" spans="1:13" x14ac:dyDescent="0.3">
      <c r="A1040" s="10" t="s">
        <v>55389</v>
      </c>
      <c r="B1040" s="10" t="s">
        <v>55390</v>
      </c>
      <c r="C1040" s="10" t="s">
        <v>55391</v>
      </c>
      <c r="D1040" s="10" t="s">
        <v>54005</v>
      </c>
      <c r="E1040" s="10" t="s">
        <v>52980</v>
      </c>
      <c r="F1040" t="str">
        <f t="shared" si="69"/>
        <v/>
      </c>
      <c r="G1040"/>
      <c r="H1040" t="s">
        <v>13568</v>
      </c>
      <c r="J1040" t="s">
        <v>13568</v>
      </c>
      <c r="K1040" s="10" t="s">
        <v>54005</v>
      </c>
      <c r="M1040">
        <v>99</v>
      </c>
    </row>
    <row r="1041" spans="1:13" x14ac:dyDescent="0.3">
      <c r="A1041" s="10" t="s">
        <v>55392</v>
      </c>
      <c r="B1041" s="10" t="s">
        <v>55393</v>
      </c>
      <c r="C1041" s="10" t="s">
        <v>55394</v>
      </c>
      <c r="D1041" s="10" t="s">
        <v>34708</v>
      </c>
      <c r="E1041" s="10" t="s">
        <v>34708</v>
      </c>
      <c r="F1041" t="str">
        <f t="shared" si="69"/>
        <v/>
      </c>
      <c r="G1041"/>
      <c r="H1041" t="s">
        <v>13568</v>
      </c>
      <c r="J1041" t="s">
        <v>13568</v>
      </c>
      <c r="K1041" s="10" t="s">
        <v>51982</v>
      </c>
      <c r="M1041">
        <v>2</v>
      </c>
    </row>
    <row r="1042" spans="1:13" hidden="1" x14ac:dyDescent="0.3">
      <c r="A1042" s="10" t="s">
        <v>55395</v>
      </c>
      <c r="B1042" s="10" t="s">
        <v>55396</v>
      </c>
      <c r="C1042" s="10" t="s">
        <v>55397</v>
      </c>
      <c r="D1042" s="10" t="s">
        <v>55398</v>
      </c>
      <c r="E1042" s="10" t="s">
        <v>55399</v>
      </c>
      <c r="G1042" s="10" t="s">
        <v>52200</v>
      </c>
      <c r="H1042" t="s">
        <v>13616</v>
      </c>
      <c r="J1042" t="s">
        <v>13616</v>
      </c>
      <c r="K1042" s="10" t="s">
        <v>55398</v>
      </c>
      <c r="M1042">
        <v>161</v>
      </c>
    </row>
    <row r="1043" spans="1:13" hidden="1" x14ac:dyDescent="0.3">
      <c r="A1043" s="10" t="s">
        <v>55400</v>
      </c>
      <c r="B1043" s="10" t="s">
        <v>55401</v>
      </c>
      <c r="C1043" s="10" t="s">
        <v>55402</v>
      </c>
      <c r="D1043" s="10" t="s">
        <v>55365</v>
      </c>
      <c r="E1043" s="10" t="s">
        <v>55403</v>
      </c>
      <c r="G1043"/>
      <c r="I1043" t="s">
        <v>13568</v>
      </c>
      <c r="K1043" s="10" t="s">
        <v>55367</v>
      </c>
      <c r="M1043">
        <v>12</v>
      </c>
    </row>
    <row r="1044" spans="1:13" hidden="1" x14ac:dyDescent="0.3">
      <c r="A1044" s="10" t="s">
        <v>55404</v>
      </c>
      <c r="B1044" s="10" t="s">
        <v>55405</v>
      </c>
      <c r="C1044" s="10" t="s">
        <v>55406</v>
      </c>
      <c r="D1044" s="10" t="s">
        <v>55365</v>
      </c>
      <c r="E1044" s="10" t="s">
        <v>55407</v>
      </c>
      <c r="G1044"/>
      <c r="I1044" t="s">
        <v>13568</v>
      </c>
      <c r="K1044" s="10" t="s">
        <v>55367</v>
      </c>
      <c r="M1044">
        <v>12</v>
      </c>
    </row>
    <row r="1045" spans="1:13" hidden="1" x14ac:dyDescent="0.3">
      <c r="A1045" s="10" t="s">
        <v>55408</v>
      </c>
      <c r="B1045" s="10" t="s">
        <v>55409</v>
      </c>
      <c r="C1045" s="10" t="s">
        <v>55410</v>
      </c>
      <c r="D1045" s="10" t="s">
        <v>55365</v>
      </c>
      <c r="E1045" s="10" t="s">
        <v>55411</v>
      </c>
      <c r="G1045"/>
      <c r="I1045" t="s">
        <v>13568</v>
      </c>
      <c r="K1045" s="10" t="s">
        <v>55367</v>
      </c>
      <c r="M1045">
        <v>12</v>
      </c>
    </row>
    <row r="1046" spans="1:13" hidden="1" x14ac:dyDescent="0.3">
      <c r="A1046" s="10" t="s">
        <v>55412</v>
      </c>
      <c r="B1046" s="10" t="s">
        <v>55413</v>
      </c>
      <c r="C1046" s="10" t="s">
        <v>55414</v>
      </c>
      <c r="D1046" s="10" t="s">
        <v>55365</v>
      </c>
      <c r="E1046" s="10" t="s">
        <v>55378</v>
      </c>
      <c r="G1046"/>
      <c r="I1046" t="s">
        <v>13568</v>
      </c>
      <c r="K1046" s="10" t="s">
        <v>55367</v>
      </c>
      <c r="M1046">
        <v>12</v>
      </c>
    </row>
    <row r="1047" spans="1:13" x14ac:dyDescent="0.3">
      <c r="A1047" s="10" t="s">
        <v>55415</v>
      </c>
      <c r="B1047" s="10" t="s">
        <v>55416</v>
      </c>
      <c r="C1047" s="10" t="s">
        <v>55417</v>
      </c>
      <c r="D1047" s="10" t="s">
        <v>34708</v>
      </c>
      <c r="E1047" s="10" t="s">
        <v>34708</v>
      </c>
      <c r="F1047" t="str">
        <f>IF(COUNTIF(H1047:J1047,"used")&gt;0,"y","")</f>
        <v/>
      </c>
      <c r="G1047"/>
      <c r="H1047" t="s">
        <v>13568</v>
      </c>
      <c r="J1047" t="s">
        <v>13568</v>
      </c>
      <c r="K1047" s="10" t="s">
        <v>51982</v>
      </c>
      <c r="M1047">
        <v>2</v>
      </c>
    </row>
    <row r="1048" spans="1:13" hidden="1" x14ac:dyDescent="0.3">
      <c r="A1048" s="10" t="s">
        <v>55418</v>
      </c>
      <c r="B1048" s="10" t="s">
        <v>55419</v>
      </c>
      <c r="C1048" s="10" t="s">
        <v>55420</v>
      </c>
      <c r="D1048" s="10" t="s">
        <v>55365</v>
      </c>
      <c r="E1048" s="10" t="s">
        <v>55421</v>
      </c>
      <c r="G1048"/>
      <c r="I1048" t="s">
        <v>13568</v>
      </c>
      <c r="K1048" s="10" t="s">
        <v>55367</v>
      </c>
      <c r="M1048">
        <v>12</v>
      </c>
    </row>
    <row r="1049" spans="1:13" hidden="1" x14ac:dyDescent="0.3">
      <c r="A1049" s="10" t="s">
        <v>55422</v>
      </c>
      <c r="B1049" s="10" t="s">
        <v>55423</v>
      </c>
      <c r="C1049" s="10" t="s">
        <v>55424</v>
      </c>
      <c r="D1049" s="10" t="s">
        <v>55365</v>
      </c>
      <c r="E1049" s="10" t="s">
        <v>55425</v>
      </c>
      <c r="G1049"/>
      <c r="I1049" t="s">
        <v>13568</v>
      </c>
      <c r="K1049" s="10" t="s">
        <v>55367</v>
      </c>
      <c r="M1049">
        <v>12</v>
      </c>
    </row>
    <row r="1050" spans="1:13" hidden="1" x14ac:dyDescent="0.3">
      <c r="A1050" s="10" t="s">
        <v>55426</v>
      </c>
      <c r="B1050" s="10" t="s">
        <v>55427</v>
      </c>
      <c r="C1050" s="10" t="s">
        <v>55428</v>
      </c>
      <c r="D1050" s="10" t="s">
        <v>55365</v>
      </c>
      <c r="E1050" s="10" t="s">
        <v>55429</v>
      </c>
      <c r="G1050"/>
      <c r="I1050" t="s">
        <v>13568</v>
      </c>
      <c r="K1050" s="10" t="s">
        <v>55367</v>
      </c>
      <c r="M1050">
        <v>12</v>
      </c>
    </row>
    <row r="1051" spans="1:13" hidden="1" x14ac:dyDescent="0.3">
      <c r="A1051" s="10" t="s">
        <v>55430</v>
      </c>
      <c r="B1051" s="10" t="s">
        <v>55431</v>
      </c>
      <c r="C1051" s="10" t="s">
        <v>55432</v>
      </c>
      <c r="D1051" s="10" t="s">
        <v>55365</v>
      </c>
      <c r="E1051" s="10" t="s">
        <v>55433</v>
      </c>
      <c r="G1051"/>
      <c r="I1051" t="s">
        <v>13568</v>
      </c>
      <c r="K1051" s="10" t="s">
        <v>55367</v>
      </c>
      <c r="M1051">
        <v>12</v>
      </c>
    </row>
    <row r="1052" spans="1:13" x14ac:dyDescent="0.3">
      <c r="A1052" s="10" t="s">
        <v>55434</v>
      </c>
      <c r="B1052" s="10" t="s">
        <v>55435</v>
      </c>
      <c r="C1052" s="10" t="s">
        <v>55436</v>
      </c>
      <c r="D1052" s="10" t="s">
        <v>52089</v>
      </c>
      <c r="E1052" s="10" t="s">
        <v>34708</v>
      </c>
      <c r="F1052" t="str">
        <f t="shared" ref="F1052:F1053" si="70">IF(COUNTIF(H1052:J1052,"used")&gt;0,"y","")</f>
        <v/>
      </c>
      <c r="G1052"/>
      <c r="H1052" t="s">
        <v>13568</v>
      </c>
      <c r="J1052" t="s">
        <v>13568</v>
      </c>
      <c r="K1052" s="10" t="s">
        <v>52089</v>
      </c>
      <c r="M1052">
        <v>5</v>
      </c>
    </row>
    <row r="1053" spans="1:13" x14ac:dyDescent="0.3">
      <c r="A1053" s="10" t="s">
        <v>55437</v>
      </c>
      <c r="B1053" s="10" t="s">
        <v>55438</v>
      </c>
      <c r="C1053" s="10" t="s">
        <v>55439</v>
      </c>
      <c r="D1053" s="10" t="s">
        <v>52089</v>
      </c>
      <c r="E1053" s="10" t="s">
        <v>34708</v>
      </c>
      <c r="F1053" t="str">
        <f t="shared" si="70"/>
        <v/>
      </c>
      <c r="G1053"/>
      <c r="H1053" t="s">
        <v>13568</v>
      </c>
      <c r="J1053" t="s">
        <v>13568</v>
      </c>
      <c r="K1053" s="10" t="s">
        <v>52089</v>
      </c>
      <c r="M1053">
        <v>5</v>
      </c>
    </row>
    <row r="1054" spans="1:13" hidden="1" x14ac:dyDescent="0.3">
      <c r="A1054" s="10" t="s">
        <v>55440</v>
      </c>
      <c r="B1054" s="10" t="s">
        <v>55441</v>
      </c>
      <c r="C1054" s="10" t="s">
        <v>55442</v>
      </c>
      <c r="D1054" s="10" t="s">
        <v>55365</v>
      </c>
      <c r="E1054" s="10" t="s">
        <v>55378</v>
      </c>
      <c r="G1054"/>
      <c r="I1054" t="s">
        <v>13568</v>
      </c>
      <c r="K1054" s="10" t="s">
        <v>55367</v>
      </c>
      <c r="M1054">
        <v>12</v>
      </c>
    </row>
    <row r="1055" spans="1:13" hidden="1" x14ac:dyDescent="0.3">
      <c r="A1055" s="10" t="s">
        <v>55443</v>
      </c>
      <c r="B1055" s="10" t="s">
        <v>55444</v>
      </c>
      <c r="C1055" s="10" t="s">
        <v>55445</v>
      </c>
      <c r="D1055" s="10" t="s">
        <v>55365</v>
      </c>
      <c r="E1055" s="10" t="s">
        <v>55446</v>
      </c>
      <c r="G1055"/>
      <c r="I1055" t="s">
        <v>13568</v>
      </c>
      <c r="K1055" s="10" t="s">
        <v>55367</v>
      </c>
      <c r="M1055">
        <v>12</v>
      </c>
    </row>
    <row r="1056" spans="1:13" hidden="1" x14ac:dyDescent="0.3">
      <c r="A1056" s="10" t="s">
        <v>55447</v>
      </c>
      <c r="B1056" s="10" t="s">
        <v>55448</v>
      </c>
      <c r="C1056" s="10" t="s">
        <v>55449</v>
      </c>
      <c r="D1056" s="10" t="s">
        <v>55365</v>
      </c>
      <c r="E1056" s="10" t="s">
        <v>55450</v>
      </c>
      <c r="G1056"/>
      <c r="I1056" t="s">
        <v>13568</v>
      </c>
      <c r="K1056" s="10" t="s">
        <v>55367</v>
      </c>
      <c r="M1056">
        <v>12</v>
      </c>
    </row>
    <row r="1057" spans="1:13" hidden="1" x14ac:dyDescent="0.3">
      <c r="A1057" s="10" t="s">
        <v>55451</v>
      </c>
      <c r="B1057" s="10" t="s">
        <v>55452</v>
      </c>
      <c r="C1057" s="10" t="s">
        <v>55453</v>
      </c>
      <c r="D1057" s="10" t="s">
        <v>55365</v>
      </c>
      <c r="E1057" s="10" t="s">
        <v>55454</v>
      </c>
      <c r="G1057"/>
      <c r="I1057" t="s">
        <v>13568</v>
      </c>
      <c r="K1057" s="10" t="s">
        <v>55367</v>
      </c>
      <c r="M1057">
        <v>12</v>
      </c>
    </row>
    <row r="1058" spans="1:13" hidden="1" x14ac:dyDescent="0.3">
      <c r="A1058" s="10" t="s">
        <v>55455</v>
      </c>
      <c r="B1058" s="10" t="s">
        <v>55456</v>
      </c>
      <c r="C1058" s="10" t="s">
        <v>55457</v>
      </c>
      <c r="D1058" s="10" t="s">
        <v>55365</v>
      </c>
      <c r="E1058" s="10" t="s">
        <v>55458</v>
      </c>
      <c r="G1058"/>
      <c r="I1058" t="s">
        <v>13568</v>
      </c>
      <c r="K1058" s="10" t="s">
        <v>55367</v>
      </c>
      <c r="M1058">
        <v>12</v>
      </c>
    </row>
    <row r="1059" spans="1:13" hidden="1" x14ac:dyDescent="0.3">
      <c r="A1059" s="10" t="s">
        <v>55459</v>
      </c>
      <c r="B1059" s="10" t="s">
        <v>55460</v>
      </c>
      <c r="C1059" s="10" t="s">
        <v>55461</v>
      </c>
      <c r="D1059" s="10" t="s">
        <v>55365</v>
      </c>
      <c r="E1059" s="10" t="s">
        <v>55378</v>
      </c>
      <c r="G1059"/>
      <c r="I1059" t="s">
        <v>13568</v>
      </c>
      <c r="K1059" s="10" t="s">
        <v>55367</v>
      </c>
      <c r="M1059">
        <v>12</v>
      </c>
    </row>
    <row r="1060" spans="1:13" hidden="1" x14ac:dyDescent="0.3">
      <c r="A1060" s="10" t="s">
        <v>55462</v>
      </c>
      <c r="B1060" s="10" t="s">
        <v>55463</v>
      </c>
      <c r="C1060" s="10" t="s">
        <v>55464</v>
      </c>
      <c r="D1060" s="10" t="s">
        <v>55365</v>
      </c>
      <c r="E1060" s="10" t="s">
        <v>55465</v>
      </c>
      <c r="G1060"/>
      <c r="I1060" t="s">
        <v>13568</v>
      </c>
      <c r="K1060" s="10" t="s">
        <v>55367</v>
      </c>
      <c r="M1060">
        <v>12</v>
      </c>
    </row>
    <row r="1061" spans="1:13" x14ac:dyDescent="0.3">
      <c r="A1061" s="10" t="s">
        <v>55466</v>
      </c>
      <c r="B1061" s="10" t="s">
        <v>55467</v>
      </c>
      <c r="C1061" s="10" t="s">
        <v>55468</v>
      </c>
      <c r="D1061" s="10" t="s">
        <v>52089</v>
      </c>
      <c r="E1061" s="10" t="s">
        <v>34708</v>
      </c>
      <c r="F1061" t="str">
        <f t="shared" ref="F1061:F1063" si="71">IF(COUNTIF(H1061:J1061,"used")&gt;0,"y","")</f>
        <v/>
      </c>
      <c r="G1061"/>
      <c r="H1061" t="s">
        <v>13568</v>
      </c>
      <c r="J1061" t="s">
        <v>13568</v>
      </c>
      <c r="K1061" s="10" t="s">
        <v>52089</v>
      </c>
      <c r="M1061">
        <v>5</v>
      </c>
    </row>
    <row r="1062" spans="1:13" x14ac:dyDescent="0.3">
      <c r="A1062" s="10" t="s">
        <v>55469</v>
      </c>
      <c r="B1062" s="10" t="s">
        <v>55470</v>
      </c>
      <c r="C1062" s="10" t="s">
        <v>55471</v>
      </c>
      <c r="D1062" s="10" t="s">
        <v>52089</v>
      </c>
      <c r="E1062" s="10" t="s">
        <v>34708</v>
      </c>
      <c r="F1062" t="str">
        <f t="shared" si="71"/>
        <v/>
      </c>
      <c r="G1062"/>
      <c r="H1062" t="s">
        <v>13568</v>
      </c>
      <c r="J1062" t="s">
        <v>13568</v>
      </c>
      <c r="K1062" s="10" t="s">
        <v>52089</v>
      </c>
      <c r="M1062">
        <v>5</v>
      </c>
    </row>
    <row r="1063" spans="1:13" x14ac:dyDescent="0.3">
      <c r="A1063" s="10" t="s">
        <v>55472</v>
      </c>
      <c r="B1063" s="10" t="s">
        <v>55473</v>
      </c>
      <c r="C1063" s="10" t="s">
        <v>55474</v>
      </c>
      <c r="D1063" s="10" t="s">
        <v>52089</v>
      </c>
      <c r="E1063" s="10" t="s">
        <v>34708</v>
      </c>
      <c r="F1063" t="str">
        <f t="shared" si="71"/>
        <v/>
      </c>
      <c r="G1063"/>
      <c r="H1063" t="s">
        <v>13568</v>
      </c>
      <c r="J1063" t="s">
        <v>13568</v>
      </c>
      <c r="K1063" s="10" t="s">
        <v>52089</v>
      </c>
      <c r="M1063">
        <v>5</v>
      </c>
    </row>
    <row r="1064" spans="1:13" hidden="1" x14ac:dyDescent="0.3">
      <c r="A1064" s="10" t="s">
        <v>55475</v>
      </c>
      <c r="B1064" s="10" t="s">
        <v>55476</v>
      </c>
      <c r="C1064" s="10" t="s">
        <v>55477</v>
      </c>
      <c r="D1064" s="10" t="s">
        <v>55365</v>
      </c>
      <c r="E1064" s="10" t="s">
        <v>55478</v>
      </c>
      <c r="G1064"/>
      <c r="I1064" t="s">
        <v>13568</v>
      </c>
      <c r="K1064" s="10" t="s">
        <v>55367</v>
      </c>
      <c r="M1064">
        <v>12</v>
      </c>
    </row>
    <row r="1065" spans="1:13" hidden="1" x14ac:dyDescent="0.3">
      <c r="A1065" s="10" t="s">
        <v>55479</v>
      </c>
      <c r="B1065" s="10" t="s">
        <v>55480</v>
      </c>
      <c r="C1065" s="10" t="s">
        <v>55481</v>
      </c>
      <c r="D1065" s="10" t="s">
        <v>55365</v>
      </c>
      <c r="E1065" s="10" t="s">
        <v>55482</v>
      </c>
      <c r="G1065"/>
      <c r="I1065" t="s">
        <v>13568</v>
      </c>
      <c r="K1065" s="10" t="s">
        <v>55367</v>
      </c>
      <c r="M1065">
        <v>12</v>
      </c>
    </row>
    <row r="1066" spans="1:13" hidden="1" x14ac:dyDescent="0.3">
      <c r="A1066" s="10" t="s">
        <v>55483</v>
      </c>
      <c r="B1066" s="10" t="s">
        <v>55484</v>
      </c>
      <c r="C1066" s="10" t="s">
        <v>55485</v>
      </c>
      <c r="D1066" s="10" t="s">
        <v>55365</v>
      </c>
      <c r="E1066" s="10" t="s">
        <v>55486</v>
      </c>
      <c r="G1066"/>
      <c r="I1066" t="s">
        <v>13568</v>
      </c>
      <c r="K1066" s="10" t="s">
        <v>55367</v>
      </c>
      <c r="M1066">
        <v>12</v>
      </c>
    </row>
    <row r="1067" spans="1:13" hidden="1" x14ac:dyDescent="0.3">
      <c r="A1067" s="10" t="s">
        <v>55487</v>
      </c>
      <c r="B1067" s="10" t="s">
        <v>55488</v>
      </c>
      <c r="C1067" s="10" t="s">
        <v>55489</v>
      </c>
      <c r="D1067" s="10" t="s">
        <v>55365</v>
      </c>
      <c r="E1067" s="10" t="s">
        <v>55490</v>
      </c>
      <c r="G1067"/>
      <c r="I1067" t="s">
        <v>13568</v>
      </c>
      <c r="K1067" s="10" t="s">
        <v>55367</v>
      </c>
      <c r="M1067">
        <v>12</v>
      </c>
    </row>
    <row r="1068" spans="1:13" hidden="1" x14ac:dyDescent="0.3">
      <c r="A1068" s="10" t="s">
        <v>55491</v>
      </c>
      <c r="B1068" s="10" t="s">
        <v>55492</v>
      </c>
      <c r="C1068" s="10" t="s">
        <v>55493</v>
      </c>
      <c r="D1068" s="10" t="s">
        <v>55365</v>
      </c>
      <c r="E1068" s="10" t="s">
        <v>55494</v>
      </c>
      <c r="G1068"/>
      <c r="I1068" t="s">
        <v>13568</v>
      </c>
      <c r="K1068" s="10" t="s">
        <v>55367</v>
      </c>
      <c r="M1068">
        <v>12</v>
      </c>
    </row>
    <row r="1069" spans="1:13" hidden="1" x14ac:dyDescent="0.3">
      <c r="A1069" s="10" t="s">
        <v>55495</v>
      </c>
      <c r="B1069" s="10" t="s">
        <v>55496</v>
      </c>
      <c r="C1069" s="10" t="s">
        <v>55497</v>
      </c>
      <c r="D1069" s="10" t="s">
        <v>55498</v>
      </c>
      <c r="E1069" s="10" t="s">
        <v>55499</v>
      </c>
      <c r="G1069"/>
      <c r="I1069" s="54" t="s">
        <v>13616</v>
      </c>
      <c r="K1069" s="10" t="s">
        <v>55500</v>
      </c>
      <c r="M1069">
        <v>11</v>
      </c>
    </row>
    <row r="1070" spans="1:13" hidden="1" x14ac:dyDescent="0.3">
      <c r="A1070" s="10" t="s">
        <v>55501</v>
      </c>
      <c r="B1070" s="10" t="s">
        <v>55502</v>
      </c>
      <c r="C1070" s="10" t="s">
        <v>55503</v>
      </c>
      <c r="D1070" s="10" t="s">
        <v>55498</v>
      </c>
      <c r="E1070" s="10" t="s">
        <v>55504</v>
      </c>
      <c r="G1070"/>
      <c r="I1070" s="54" t="s">
        <v>13616</v>
      </c>
      <c r="K1070" s="10" t="s">
        <v>55500</v>
      </c>
      <c r="M1070">
        <v>11</v>
      </c>
    </row>
    <row r="1071" spans="1:13" hidden="1" x14ac:dyDescent="0.3">
      <c r="A1071" s="10" t="s">
        <v>55505</v>
      </c>
      <c r="B1071" s="10" t="s">
        <v>55506</v>
      </c>
      <c r="C1071" s="10" t="s">
        <v>55507</v>
      </c>
      <c r="D1071" s="10" t="s">
        <v>55498</v>
      </c>
      <c r="E1071" s="10" t="s">
        <v>55508</v>
      </c>
      <c r="G1071"/>
      <c r="I1071" s="54" t="s">
        <v>13616</v>
      </c>
      <c r="K1071" s="10" t="s">
        <v>55500</v>
      </c>
      <c r="M1071">
        <v>11</v>
      </c>
    </row>
    <row r="1072" spans="1:13" hidden="1" x14ac:dyDescent="0.3">
      <c r="A1072" s="10" t="s">
        <v>55509</v>
      </c>
      <c r="B1072" s="10" t="s">
        <v>55510</v>
      </c>
      <c r="C1072" s="10" t="s">
        <v>55511</v>
      </c>
      <c r="D1072" s="10" t="s">
        <v>55498</v>
      </c>
      <c r="E1072" s="10" t="s">
        <v>55504</v>
      </c>
      <c r="G1072"/>
      <c r="I1072" s="54" t="s">
        <v>13616</v>
      </c>
      <c r="K1072" s="10" t="s">
        <v>55500</v>
      </c>
      <c r="M1072">
        <v>11</v>
      </c>
    </row>
    <row r="1073" spans="1:13" hidden="1" x14ac:dyDescent="0.3">
      <c r="A1073" s="10" t="s">
        <v>55512</v>
      </c>
      <c r="B1073" s="10" t="s">
        <v>55513</v>
      </c>
      <c r="C1073" s="10" t="s">
        <v>55514</v>
      </c>
      <c r="D1073" s="10" t="s">
        <v>55498</v>
      </c>
      <c r="E1073" s="10" t="s">
        <v>55515</v>
      </c>
      <c r="G1073"/>
      <c r="I1073" s="54" t="s">
        <v>13616</v>
      </c>
      <c r="K1073" s="10" t="s">
        <v>55500</v>
      </c>
      <c r="M1073">
        <v>11</v>
      </c>
    </row>
    <row r="1074" spans="1:13" hidden="1" x14ac:dyDescent="0.3">
      <c r="A1074" s="10" t="s">
        <v>55516</v>
      </c>
      <c r="B1074" s="10" t="s">
        <v>55517</v>
      </c>
      <c r="C1074" s="10" t="s">
        <v>55518</v>
      </c>
      <c r="D1074" s="10" t="s">
        <v>55498</v>
      </c>
      <c r="E1074" s="10" t="s">
        <v>55504</v>
      </c>
      <c r="G1074"/>
      <c r="I1074" t="s">
        <v>13568</v>
      </c>
      <c r="K1074" s="10" t="s">
        <v>55500</v>
      </c>
      <c r="M1074">
        <v>11</v>
      </c>
    </row>
    <row r="1075" spans="1:13" hidden="1" x14ac:dyDescent="0.3">
      <c r="A1075" s="10" t="s">
        <v>55519</v>
      </c>
      <c r="B1075" s="10" t="s">
        <v>55520</v>
      </c>
      <c r="C1075" s="10" t="s">
        <v>55521</v>
      </c>
      <c r="D1075" s="10" t="s">
        <v>55498</v>
      </c>
      <c r="E1075" s="10" t="s">
        <v>55522</v>
      </c>
      <c r="G1075"/>
      <c r="I1075" t="s">
        <v>13568</v>
      </c>
      <c r="K1075" s="10" t="s">
        <v>55500</v>
      </c>
      <c r="M1075">
        <v>11</v>
      </c>
    </row>
    <row r="1076" spans="1:13" hidden="1" x14ac:dyDescent="0.3">
      <c r="A1076" s="10" t="s">
        <v>55523</v>
      </c>
      <c r="B1076" s="10" t="s">
        <v>55524</v>
      </c>
      <c r="C1076" s="10" t="s">
        <v>55525</v>
      </c>
      <c r="D1076" s="10" t="s">
        <v>55498</v>
      </c>
      <c r="E1076" s="10" t="s">
        <v>55504</v>
      </c>
      <c r="G1076"/>
      <c r="I1076" t="s">
        <v>13568</v>
      </c>
      <c r="K1076" s="10" t="s">
        <v>55500</v>
      </c>
      <c r="M1076">
        <v>11</v>
      </c>
    </row>
    <row r="1077" spans="1:13" x14ac:dyDescent="0.3">
      <c r="A1077" s="10" t="s">
        <v>55526</v>
      </c>
      <c r="B1077" s="10" t="s">
        <v>55527</v>
      </c>
      <c r="C1077" s="10" t="s">
        <v>55528</v>
      </c>
      <c r="D1077" s="2" t="s">
        <v>55498</v>
      </c>
      <c r="E1077" s="10" t="s">
        <v>34708</v>
      </c>
      <c r="F1077" t="str">
        <f>IF(COUNTIF(H1077:J1077,"used")&gt;0,"y","")</f>
        <v/>
      </c>
      <c r="G1077"/>
      <c r="H1077" t="s">
        <v>13568</v>
      </c>
      <c r="I1077" t="s">
        <v>13568</v>
      </c>
      <c r="J1077" t="s">
        <v>13568</v>
      </c>
      <c r="K1077" s="2" t="s">
        <v>55500</v>
      </c>
      <c r="M1077">
        <v>11</v>
      </c>
    </row>
    <row r="1078" spans="1:13" hidden="1" x14ac:dyDescent="0.3">
      <c r="A1078" s="10" t="s">
        <v>55529</v>
      </c>
      <c r="B1078" s="10" t="s">
        <v>55530</v>
      </c>
      <c r="C1078" s="10" t="s">
        <v>55531</v>
      </c>
      <c r="D1078" s="10" t="s">
        <v>55498</v>
      </c>
      <c r="E1078" s="10" t="s">
        <v>55532</v>
      </c>
      <c r="G1078"/>
      <c r="I1078" t="s">
        <v>13568</v>
      </c>
      <c r="K1078" s="10" t="s">
        <v>55500</v>
      </c>
      <c r="M1078">
        <v>11</v>
      </c>
    </row>
    <row r="1079" spans="1:13" hidden="1" x14ac:dyDescent="0.3">
      <c r="A1079" s="10" t="s">
        <v>55533</v>
      </c>
      <c r="B1079" s="10" t="s">
        <v>55534</v>
      </c>
      <c r="C1079" s="10" t="s">
        <v>55535</v>
      </c>
      <c r="D1079" s="10" t="s">
        <v>55498</v>
      </c>
      <c r="E1079" s="10" t="s">
        <v>55536</v>
      </c>
      <c r="G1079"/>
      <c r="I1079" t="s">
        <v>13568</v>
      </c>
      <c r="K1079" s="10" t="s">
        <v>55500</v>
      </c>
      <c r="M1079">
        <v>11</v>
      </c>
    </row>
    <row r="1080" spans="1:13" hidden="1" x14ac:dyDescent="0.3">
      <c r="A1080" s="10" t="s">
        <v>55537</v>
      </c>
      <c r="B1080" s="10" t="s">
        <v>55538</v>
      </c>
      <c r="C1080" s="10" t="s">
        <v>55539</v>
      </c>
      <c r="D1080" s="10" t="s">
        <v>55498</v>
      </c>
      <c r="E1080" s="10" t="s">
        <v>55540</v>
      </c>
      <c r="G1080"/>
      <c r="I1080" t="s">
        <v>13568</v>
      </c>
      <c r="K1080" s="10" t="s">
        <v>55500</v>
      </c>
      <c r="M1080">
        <v>11</v>
      </c>
    </row>
    <row r="1081" spans="1:13" x14ac:dyDescent="0.3">
      <c r="A1081" s="10" t="s">
        <v>55541</v>
      </c>
      <c r="B1081" s="10" t="s">
        <v>55542</v>
      </c>
      <c r="C1081" s="10" t="s">
        <v>55543</v>
      </c>
      <c r="D1081" s="2" t="s">
        <v>55498</v>
      </c>
      <c r="E1081" s="10" t="s">
        <v>34708</v>
      </c>
      <c r="F1081" t="str">
        <f>IF(COUNTIF(H1081:J1081,"used")&gt;0,"y","")</f>
        <v/>
      </c>
      <c r="G1081"/>
      <c r="H1081" t="s">
        <v>13568</v>
      </c>
      <c r="I1081" t="s">
        <v>13568</v>
      </c>
      <c r="J1081" t="s">
        <v>13568</v>
      </c>
      <c r="K1081" s="2" t="s">
        <v>55500</v>
      </c>
      <c r="M1081">
        <v>11</v>
      </c>
    </row>
    <row r="1082" spans="1:13" hidden="1" x14ac:dyDescent="0.3">
      <c r="A1082" s="10" t="s">
        <v>55544</v>
      </c>
      <c r="B1082" s="10" t="s">
        <v>55545</v>
      </c>
      <c r="C1082" s="10" t="s">
        <v>55546</v>
      </c>
      <c r="D1082" s="10" t="s">
        <v>55498</v>
      </c>
      <c r="E1082" s="10" t="s">
        <v>55547</v>
      </c>
      <c r="G1082"/>
      <c r="I1082" t="s">
        <v>13568</v>
      </c>
      <c r="K1082" s="10" t="s">
        <v>55500</v>
      </c>
      <c r="M1082">
        <v>11</v>
      </c>
    </row>
    <row r="1083" spans="1:13" hidden="1" x14ac:dyDescent="0.3">
      <c r="A1083" s="10" t="s">
        <v>55548</v>
      </c>
      <c r="B1083" s="10" t="s">
        <v>55549</v>
      </c>
      <c r="C1083" s="10" t="s">
        <v>55550</v>
      </c>
      <c r="D1083" s="10" t="s">
        <v>55498</v>
      </c>
      <c r="E1083" s="10" t="s">
        <v>55551</v>
      </c>
      <c r="G1083"/>
      <c r="I1083" t="s">
        <v>13568</v>
      </c>
      <c r="K1083" s="10" t="s">
        <v>55500</v>
      </c>
      <c r="M1083">
        <v>11</v>
      </c>
    </row>
    <row r="1084" spans="1:13" hidden="1" x14ac:dyDescent="0.3">
      <c r="A1084" s="10" t="s">
        <v>55552</v>
      </c>
      <c r="B1084" s="10" t="s">
        <v>55553</v>
      </c>
      <c r="C1084" s="10" t="s">
        <v>55554</v>
      </c>
      <c r="D1084" s="10" t="s">
        <v>55498</v>
      </c>
      <c r="E1084" s="10" t="s">
        <v>55555</v>
      </c>
      <c r="G1084"/>
      <c r="I1084" t="s">
        <v>13568</v>
      </c>
      <c r="K1084" s="10" t="s">
        <v>55500</v>
      </c>
      <c r="M1084">
        <v>11</v>
      </c>
    </row>
    <row r="1085" spans="1:13" x14ac:dyDescent="0.3">
      <c r="A1085" s="10" t="s">
        <v>55556</v>
      </c>
      <c r="B1085" s="10" t="s">
        <v>55557</v>
      </c>
      <c r="C1085" s="10" t="s">
        <v>55558</v>
      </c>
      <c r="D1085" s="10" t="s">
        <v>52089</v>
      </c>
      <c r="E1085" s="10" t="s">
        <v>34708</v>
      </c>
      <c r="F1085" t="str">
        <f t="shared" ref="F1085:F1087" si="72">IF(COUNTIF(H1085:J1085,"used")&gt;0,"y","")</f>
        <v/>
      </c>
      <c r="G1085"/>
      <c r="H1085" t="s">
        <v>13568</v>
      </c>
      <c r="J1085" t="s">
        <v>13568</v>
      </c>
      <c r="K1085" s="10" t="s">
        <v>52089</v>
      </c>
      <c r="M1085">
        <v>5</v>
      </c>
    </row>
    <row r="1086" spans="1:13" x14ac:dyDescent="0.3">
      <c r="A1086" s="10" t="s">
        <v>55559</v>
      </c>
      <c r="B1086" s="10" t="s">
        <v>55560</v>
      </c>
      <c r="C1086" s="10" t="s">
        <v>55561</v>
      </c>
      <c r="D1086" s="10" t="s">
        <v>52089</v>
      </c>
      <c r="E1086" s="10" t="s">
        <v>34708</v>
      </c>
      <c r="F1086" t="str">
        <f t="shared" si="72"/>
        <v/>
      </c>
      <c r="G1086"/>
      <c r="H1086" t="s">
        <v>13568</v>
      </c>
      <c r="J1086" t="s">
        <v>13568</v>
      </c>
      <c r="K1086" s="10" t="s">
        <v>52089</v>
      </c>
      <c r="M1086">
        <v>5</v>
      </c>
    </row>
    <row r="1087" spans="1:13" x14ac:dyDescent="0.3">
      <c r="A1087" s="10" t="s">
        <v>55562</v>
      </c>
      <c r="B1087" s="10" t="s">
        <v>55563</v>
      </c>
      <c r="C1087" s="10" t="s">
        <v>55564</v>
      </c>
      <c r="D1087" s="10" t="s">
        <v>52089</v>
      </c>
      <c r="E1087" s="10" t="s">
        <v>34708</v>
      </c>
      <c r="F1087" t="str">
        <f t="shared" si="72"/>
        <v/>
      </c>
      <c r="G1087"/>
      <c r="H1087" t="s">
        <v>13568</v>
      </c>
      <c r="J1087" t="s">
        <v>13568</v>
      </c>
      <c r="K1087" s="10" t="s">
        <v>52089</v>
      </c>
      <c r="M1087">
        <v>5</v>
      </c>
    </row>
    <row r="1088" spans="1:13" hidden="1" x14ac:dyDescent="0.3">
      <c r="A1088" s="10" t="s">
        <v>55565</v>
      </c>
      <c r="B1088" s="10" t="s">
        <v>55566</v>
      </c>
      <c r="C1088" s="10" t="s">
        <v>55567</v>
      </c>
      <c r="D1088" s="10" t="s">
        <v>52089</v>
      </c>
      <c r="E1088" s="10" t="s">
        <v>34708</v>
      </c>
      <c r="G1088" s="10" t="s">
        <v>52200</v>
      </c>
      <c r="H1088" t="s">
        <v>13616</v>
      </c>
      <c r="J1088" t="s">
        <v>13616</v>
      </c>
      <c r="K1088" s="10" t="s">
        <v>52089</v>
      </c>
      <c r="M1088">
        <v>5</v>
      </c>
    </row>
    <row r="1089" spans="1:13" x14ac:dyDescent="0.3">
      <c r="A1089" s="10" t="s">
        <v>55568</v>
      </c>
      <c r="B1089" s="10" t="s">
        <v>55569</v>
      </c>
      <c r="C1089" s="10" t="s">
        <v>55570</v>
      </c>
      <c r="D1089" s="10" t="s">
        <v>52089</v>
      </c>
      <c r="E1089" s="10" t="s">
        <v>34708</v>
      </c>
      <c r="F1089" t="str">
        <f t="shared" ref="F1089:F1092" si="73">IF(COUNTIF(H1089:J1089,"used")&gt;0,"y","")</f>
        <v/>
      </c>
      <c r="G1089"/>
      <c r="H1089" t="s">
        <v>13568</v>
      </c>
      <c r="J1089" t="s">
        <v>13568</v>
      </c>
      <c r="K1089" s="10" t="s">
        <v>52089</v>
      </c>
      <c r="M1089">
        <v>5</v>
      </c>
    </row>
    <row r="1090" spans="1:13" x14ac:dyDescent="0.3">
      <c r="A1090" s="10" t="s">
        <v>55571</v>
      </c>
      <c r="B1090" s="10" t="s">
        <v>55572</v>
      </c>
      <c r="C1090" s="10" t="s">
        <v>55573</v>
      </c>
      <c r="D1090" s="10" t="s">
        <v>54916</v>
      </c>
      <c r="E1090" s="10" t="s">
        <v>34708</v>
      </c>
      <c r="F1090" t="str">
        <f t="shared" si="73"/>
        <v/>
      </c>
      <c r="G1090"/>
      <c r="H1090" t="s">
        <v>13568</v>
      </c>
      <c r="J1090" t="s">
        <v>13568</v>
      </c>
      <c r="K1090" s="10" t="s">
        <v>54916</v>
      </c>
      <c r="M1090">
        <v>6</v>
      </c>
    </row>
    <row r="1091" spans="1:13" x14ac:dyDescent="0.3">
      <c r="A1091" s="10" t="s">
        <v>55574</v>
      </c>
      <c r="B1091" s="10" t="s">
        <v>55575</v>
      </c>
      <c r="C1091" s="10" t="s">
        <v>55576</v>
      </c>
      <c r="D1091" s="10" t="s">
        <v>54916</v>
      </c>
      <c r="E1091" s="10" t="s">
        <v>34708</v>
      </c>
      <c r="F1091" t="str">
        <f t="shared" si="73"/>
        <v/>
      </c>
      <c r="G1091"/>
      <c r="H1091" t="s">
        <v>13568</v>
      </c>
      <c r="J1091" t="s">
        <v>13568</v>
      </c>
      <c r="K1091" s="10" t="s">
        <v>54916</v>
      </c>
      <c r="M1091">
        <v>6</v>
      </c>
    </row>
    <row r="1092" spans="1:13" x14ac:dyDescent="0.3">
      <c r="A1092" s="10" t="s">
        <v>55577</v>
      </c>
      <c r="B1092" s="10" t="s">
        <v>55578</v>
      </c>
      <c r="C1092" s="10" t="s">
        <v>55579</v>
      </c>
      <c r="D1092" s="2" t="s">
        <v>55498</v>
      </c>
      <c r="E1092" s="10" t="s">
        <v>34708</v>
      </c>
      <c r="F1092" t="str">
        <f t="shared" si="73"/>
        <v/>
      </c>
      <c r="G1092"/>
      <c r="H1092" t="s">
        <v>13568</v>
      </c>
      <c r="I1092" t="s">
        <v>13568</v>
      </c>
      <c r="J1092" t="s">
        <v>13568</v>
      </c>
      <c r="K1092" s="2" t="s">
        <v>55500</v>
      </c>
      <c r="M1092">
        <v>11</v>
      </c>
    </row>
    <row r="1093" spans="1:13" hidden="1" x14ac:dyDescent="0.3">
      <c r="A1093" s="10" t="s">
        <v>55580</v>
      </c>
      <c r="B1093" s="10" t="s">
        <v>55581</v>
      </c>
      <c r="C1093" s="10" t="s">
        <v>55582</v>
      </c>
      <c r="D1093" s="10" t="s">
        <v>55498</v>
      </c>
      <c r="E1093" s="10" t="s">
        <v>55583</v>
      </c>
      <c r="G1093"/>
      <c r="I1093" t="s">
        <v>13568</v>
      </c>
      <c r="K1093" s="10" t="s">
        <v>55500</v>
      </c>
      <c r="M1093">
        <v>11</v>
      </c>
    </row>
    <row r="1094" spans="1:13" hidden="1" x14ac:dyDescent="0.3">
      <c r="A1094" s="10" t="s">
        <v>55584</v>
      </c>
      <c r="B1094" s="10" t="s">
        <v>55585</v>
      </c>
      <c r="C1094" s="10" t="s">
        <v>55586</v>
      </c>
      <c r="D1094" s="10" t="s">
        <v>55498</v>
      </c>
      <c r="E1094" s="10" t="s">
        <v>55587</v>
      </c>
      <c r="G1094"/>
      <c r="I1094" t="s">
        <v>13568</v>
      </c>
      <c r="K1094" s="10" t="s">
        <v>55500</v>
      </c>
      <c r="M1094">
        <v>11</v>
      </c>
    </row>
    <row r="1095" spans="1:13" hidden="1" x14ac:dyDescent="0.3">
      <c r="A1095" s="10" t="s">
        <v>55588</v>
      </c>
      <c r="B1095" s="10" t="s">
        <v>55589</v>
      </c>
      <c r="C1095" s="10" t="s">
        <v>55590</v>
      </c>
      <c r="D1095" s="10" t="s">
        <v>55498</v>
      </c>
      <c r="E1095" s="10" t="s">
        <v>55591</v>
      </c>
      <c r="G1095"/>
      <c r="I1095" t="s">
        <v>13568</v>
      </c>
      <c r="K1095" s="10" t="s">
        <v>55500</v>
      </c>
      <c r="M1095">
        <v>11</v>
      </c>
    </row>
    <row r="1096" spans="1:13" x14ac:dyDescent="0.3">
      <c r="A1096" s="10" t="s">
        <v>55592</v>
      </c>
      <c r="B1096" s="10" t="s">
        <v>55593</v>
      </c>
      <c r="C1096" s="10" t="s">
        <v>55594</v>
      </c>
      <c r="D1096" s="2" t="s">
        <v>55498</v>
      </c>
      <c r="E1096" s="10" t="s">
        <v>34708</v>
      </c>
      <c r="F1096" t="str">
        <f>IF(COUNTIF(H1096:J1096,"used")&gt;0,"y","")</f>
        <v/>
      </c>
      <c r="G1096"/>
      <c r="H1096" t="s">
        <v>13568</v>
      </c>
      <c r="I1096" t="s">
        <v>13568</v>
      </c>
      <c r="J1096" t="s">
        <v>13568</v>
      </c>
      <c r="K1096" s="2" t="s">
        <v>55500</v>
      </c>
      <c r="M1096">
        <v>11</v>
      </c>
    </row>
    <row r="1097" spans="1:13" hidden="1" x14ac:dyDescent="0.3">
      <c r="A1097" s="10" t="s">
        <v>55595</v>
      </c>
      <c r="B1097" s="10" t="s">
        <v>55596</v>
      </c>
      <c r="C1097" s="10" t="s">
        <v>55597</v>
      </c>
      <c r="D1097" s="10" t="s">
        <v>55498</v>
      </c>
      <c r="E1097" s="10" t="s">
        <v>55598</v>
      </c>
      <c r="G1097"/>
      <c r="I1097" t="s">
        <v>13568</v>
      </c>
      <c r="K1097" s="10" t="s">
        <v>55500</v>
      </c>
      <c r="M1097">
        <v>11</v>
      </c>
    </row>
    <row r="1098" spans="1:13" hidden="1" x14ac:dyDescent="0.3">
      <c r="A1098" s="10" t="s">
        <v>55599</v>
      </c>
      <c r="B1098" s="10" t="s">
        <v>55600</v>
      </c>
      <c r="C1098" s="10" t="s">
        <v>55601</v>
      </c>
      <c r="D1098" s="10" t="s">
        <v>55498</v>
      </c>
      <c r="E1098" s="10" t="s">
        <v>55602</v>
      </c>
      <c r="G1098"/>
      <c r="I1098" t="s">
        <v>13568</v>
      </c>
      <c r="K1098" s="10" t="s">
        <v>55500</v>
      </c>
      <c r="M1098">
        <v>11</v>
      </c>
    </row>
    <row r="1099" spans="1:13" hidden="1" x14ac:dyDescent="0.3">
      <c r="A1099" s="10" t="s">
        <v>55603</v>
      </c>
      <c r="B1099" s="10" t="s">
        <v>55604</v>
      </c>
      <c r="C1099" s="10" t="s">
        <v>55605</v>
      </c>
      <c r="D1099" s="10" t="s">
        <v>55606</v>
      </c>
      <c r="E1099" s="10" t="s">
        <v>55607</v>
      </c>
      <c r="G1099"/>
      <c r="I1099" t="s">
        <v>13568</v>
      </c>
      <c r="K1099" s="10" t="s">
        <v>55608</v>
      </c>
      <c r="M1099">
        <v>51</v>
      </c>
    </row>
    <row r="1100" spans="1:13" hidden="1" x14ac:dyDescent="0.3">
      <c r="A1100" s="10" t="s">
        <v>55609</v>
      </c>
      <c r="B1100" s="10" t="s">
        <v>55610</v>
      </c>
      <c r="C1100" s="10" t="s">
        <v>55611</v>
      </c>
      <c r="D1100" s="10" t="s">
        <v>55606</v>
      </c>
      <c r="E1100" s="10" t="s">
        <v>55612</v>
      </c>
      <c r="G1100"/>
      <c r="I1100" t="s">
        <v>13568</v>
      </c>
      <c r="K1100" s="10" t="s">
        <v>55608</v>
      </c>
      <c r="M1100">
        <v>51</v>
      </c>
    </row>
    <row r="1101" spans="1:13" hidden="1" x14ac:dyDescent="0.3">
      <c r="A1101" s="10" t="s">
        <v>55613</v>
      </c>
      <c r="B1101" s="10" t="s">
        <v>55614</v>
      </c>
      <c r="C1101" s="10" t="s">
        <v>55615</v>
      </c>
      <c r="D1101" s="10" t="s">
        <v>55606</v>
      </c>
      <c r="E1101" s="10" t="s">
        <v>55616</v>
      </c>
      <c r="G1101"/>
      <c r="I1101" t="s">
        <v>13568</v>
      </c>
      <c r="K1101" s="10" t="s">
        <v>55608</v>
      </c>
      <c r="M1101">
        <v>51</v>
      </c>
    </row>
    <row r="1102" spans="1:13" hidden="1" x14ac:dyDescent="0.3">
      <c r="A1102" s="10" t="s">
        <v>55617</v>
      </c>
      <c r="B1102" s="10" t="s">
        <v>55618</v>
      </c>
      <c r="C1102" s="10" t="s">
        <v>55619</v>
      </c>
      <c r="D1102" s="10" t="s">
        <v>55606</v>
      </c>
      <c r="E1102" s="10" t="s">
        <v>55620</v>
      </c>
      <c r="G1102"/>
      <c r="I1102" t="s">
        <v>13568</v>
      </c>
      <c r="K1102" s="10" t="s">
        <v>55608</v>
      </c>
      <c r="M1102">
        <v>51</v>
      </c>
    </row>
    <row r="1103" spans="1:13" hidden="1" x14ac:dyDescent="0.3">
      <c r="A1103" s="10" t="s">
        <v>55621</v>
      </c>
      <c r="B1103" s="10" t="s">
        <v>55622</v>
      </c>
      <c r="C1103" s="10" t="s">
        <v>55623</v>
      </c>
      <c r="D1103" s="10" t="s">
        <v>55498</v>
      </c>
      <c r="E1103" s="10" t="s">
        <v>55624</v>
      </c>
      <c r="G1103"/>
      <c r="I1103" t="s">
        <v>13568</v>
      </c>
      <c r="K1103" s="10" t="s">
        <v>55500</v>
      </c>
      <c r="M1103">
        <v>11</v>
      </c>
    </row>
    <row r="1104" spans="1:13" hidden="1" x14ac:dyDescent="0.3">
      <c r="A1104" s="10" t="s">
        <v>55625</v>
      </c>
      <c r="B1104" s="10" t="s">
        <v>55626</v>
      </c>
      <c r="C1104" s="10" t="s">
        <v>55627</v>
      </c>
      <c r="D1104" s="10" t="s">
        <v>55628</v>
      </c>
      <c r="E1104" s="10" t="s">
        <v>55629</v>
      </c>
      <c r="G1104"/>
      <c r="I1104" s="54" t="s">
        <v>13616</v>
      </c>
      <c r="K1104" s="10" t="s">
        <v>55630</v>
      </c>
      <c r="M1104">
        <v>8</v>
      </c>
    </row>
    <row r="1105" spans="1:13" x14ac:dyDescent="0.3">
      <c r="A1105" s="10" t="s">
        <v>55631</v>
      </c>
      <c r="B1105" s="10" t="s">
        <v>55632</v>
      </c>
      <c r="C1105" s="10" t="s">
        <v>55633</v>
      </c>
      <c r="D1105" s="10" t="s">
        <v>52089</v>
      </c>
      <c r="E1105" s="10" t="s">
        <v>34708</v>
      </c>
      <c r="F1105" t="str">
        <f t="shared" ref="F1105:F1107" si="74">IF(COUNTIF(H1105:J1105,"used")&gt;0,"y","")</f>
        <v/>
      </c>
      <c r="G1105"/>
      <c r="H1105" t="s">
        <v>13568</v>
      </c>
      <c r="J1105" t="s">
        <v>13568</v>
      </c>
      <c r="K1105" s="10" t="s">
        <v>52089</v>
      </c>
      <c r="M1105">
        <v>5</v>
      </c>
    </row>
    <row r="1106" spans="1:13" x14ac:dyDescent="0.3">
      <c r="A1106" s="10" t="s">
        <v>55634</v>
      </c>
      <c r="B1106" s="10" t="s">
        <v>55635</v>
      </c>
      <c r="C1106" s="10" t="s">
        <v>55636</v>
      </c>
      <c r="D1106" s="10" t="s">
        <v>52089</v>
      </c>
      <c r="E1106" s="10" t="s">
        <v>34708</v>
      </c>
      <c r="F1106" t="str">
        <f t="shared" si="74"/>
        <v/>
      </c>
      <c r="G1106"/>
      <c r="H1106" t="s">
        <v>13568</v>
      </c>
      <c r="J1106" t="s">
        <v>13568</v>
      </c>
      <c r="K1106" s="10" t="s">
        <v>52089</v>
      </c>
      <c r="M1106">
        <v>5</v>
      </c>
    </row>
    <row r="1107" spans="1:13" x14ac:dyDescent="0.3">
      <c r="A1107" s="10" t="s">
        <v>55637</v>
      </c>
      <c r="B1107" s="10" t="s">
        <v>55638</v>
      </c>
      <c r="C1107" s="10" t="s">
        <v>55639</v>
      </c>
      <c r="D1107" s="10" t="s">
        <v>52089</v>
      </c>
      <c r="E1107" s="10" t="s">
        <v>34708</v>
      </c>
      <c r="F1107" t="str">
        <f t="shared" si="74"/>
        <v/>
      </c>
      <c r="G1107"/>
      <c r="H1107" t="s">
        <v>13568</v>
      </c>
      <c r="J1107" t="s">
        <v>13568</v>
      </c>
      <c r="K1107" s="10" t="s">
        <v>52089</v>
      </c>
      <c r="M1107">
        <v>5</v>
      </c>
    </row>
    <row r="1108" spans="1:13" hidden="1" x14ac:dyDescent="0.3">
      <c r="A1108" s="10" t="s">
        <v>55640</v>
      </c>
      <c r="B1108" s="10" t="s">
        <v>55641</v>
      </c>
      <c r="C1108" s="10" t="s">
        <v>55642</v>
      </c>
      <c r="D1108" s="10" t="s">
        <v>55628</v>
      </c>
      <c r="E1108" s="10" t="s">
        <v>55643</v>
      </c>
      <c r="G1108"/>
      <c r="I1108" s="54" t="s">
        <v>13616</v>
      </c>
      <c r="K1108" s="10" t="s">
        <v>55630</v>
      </c>
      <c r="M1108">
        <v>8</v>
      </c>
    </row>
    <row r="1109" spans="1:13" hidden="1" x14ac:dyDescent="0.3">
      <c r="A1109" s="10" t="s">
        <v>55644</v>
      </c>
      <c r="B1109" s="10" t="s">
        <v>55645</v>
      </c>
      <c r="C1109" s="10" t="s">
        <v>55646</v>
      </c>
      <c r="D1109" s="10" t="s">
        <v>55628</v>
      </c>
      <c r="E1109" s="10" t="s">
        <v>55647</v>
      </c>
      <c r="G1109"/>
      <c r="I1109" s="54" t="s">
        <v>13616</v>
      </c>
      <c r="K1109" s="10" t="s">
        <v>55630</v>
      </c>
      <c r="M1109">
        <v>8</v>
      </c>
    </row>
    <row r="1110" spans="1:13" hidden="1" x14ac:dyDescent="0.3">
      <c r="A1110" s="10" t="s">
        <v>55648</v>
      </c>
      <c r="B1110" s="10" t="s">
        <v>55649</v>
      </c>
      <c r="C1110" s="10" t="s">
        <v>55650</v>
      </c>
      <c r="D1110" s="10" t="s">
        <v>55628</v>
      </c>
      <c r="E1110" s="10" t="s">
        <v>55651</v>
      </c>
      <c r="G1110"/>
      <c r="I1110" s="54" t="s">
        <v>13616</v>
      </c>
      <c r="K1110" s="10" t="s">
        <v>55630</v>
      </c>
      <c r="M1110">
        <v>8</v>
      </c>
    </row>
    <row r="1111" spans="1:13" hidden="1" x14ac:dyDescent="0.3">
      <c r="A1111" s="10" t="s">
        <v>55652</v>
      </c>
      <c r="B1111" s="10" t="s">
        <v>55653</v>
      </c>
      <c r="C1111" s="10" t="s">
        <v>55654</v>
      </c>
      <c r="D1111" s="10" t="s">
        <v>55628</v>
      </c>
      <c r="E1111" s="10" t="s">
        <v>55655</v>
      </c>
      <c r="G1111"/>
      <c r="I1111" s="54" t="s">
        <v>13616</v>
      </c>
      <c r="K1111" s="10" t="s">
        <v>55630</v>
      </c>
      <c r="M1111">
        <v>8</v>
      </c>
    </row>
    <row r="1112" spans="1:13" hidden="1" x14ac:dyDescent="0.3">
      <c r="A1112" s="10" t="s">
        <v>55656</v>
      </c>
      <c r="B1112" s="10" t="s">
        <v>55657</v>
      </c>
      <c r="C1112" s="10" t="s">
        <v>55658</v>
      </c>
      <c r="D1112" s="10" t="s">
        <v>55628</v>
      </c>
      <c r="E1112" s="10" t="s">
        <v>55659</v>
      </c>
      <c r="G1112"/>
      <c r="I1112" s="54" t="s">
        <v>13616</v>
      </c>
      <c r="K1112" s="10" t="s">
        <v>55630</v>
      </c>
      <c r="M1112">
        <v>8</v>
      </c>
    </row>
    <row r="1113" spans="1:13" hidden="1" x14ac:dyDescent="0.3">
      <c r="A1113" s="10" t="s">
        <v>55660</v>
      </c>
      <c r="B1113" s="10" t="s">
        <v>55661</v>
      </c>
      <c r="C1113" s="10" t="s">
        <v>55662</v>
      </c>
      <c r="D1113" s="10" t="s">
        <v>55628</v>
      </c>
      <c r="E1113" s="10" t="s">
        <v>55647</v>
      </c>
      <c r="G1113"/>
      <c r="I1113" s="54" t="s">
        <v>13616</v>
      </c>
      <c r="K1113" s="10" t="s">
        <v>55630</v>
      </c>
      <c r="M1113">
        <v>8</v>
      </c>
    </row>
    <row r="1114" spans="1:13" hidden="1" x14ac:dyDescent="0.3">
      <c r="A1114" s="10" t="s">
        <v>55663</v>
      </c>
      <c r="B1114" s="10" t="s">
        <v>55664</v>
      </c>
      <c r="C1114" s="10" t="s">
        <v>55665</v>
      </c>
      <c r="D1114" s="10" t="s">
        <v>55628</v>
      </c>
      <c r="E1114" s="10" t="s">
        <v>55651</v>
      </c>
      <c r="G1114"/>
      <c r="I1114" s="54" t="s">
        <v>13616</v>
      </c>
      <c r="K1114" s="10" t="s">
        <v>55630</v>
      </c>
      <c r="M1114">
        <v>8</v>
      </c>
    </row>
    <row r="1115" spans="1:13" hidden="1" x14ac:dyDescent="0.3">
      <c r="A1115" s="10" t="s">
        <v>55666</v>
      </c>
      <c r="B1115" s="10" t="s">
        <v>55667</v>
      </c>
      <c r="C1115" s="10" t="s">
        <v>55668</v>
      </c>
      <c r="D1115" s="10" t="s">
        <v>55669</v>
      </c>
      <c r="E1115" s="10" t="s">
        <v>55670</v>
      </c>
      <c r="G1115"/>
      <c r="I1115" t="s">
        <v>13568</v>
      </c>
      <c r="K1115" s="10" t="s">
        <v>55671</v>
      </c>
      <c r="M1115">
        <v>82</v>
      </c>
    </row>
    <row r="1116" spans="1:13" x14ac:dyDescent="0.3">
      <c r="A1116" s="10" t="s">
        <v>55672</v>
      </c>
      <c r="B1116" s="10" t="s">
        <v>55673</v>
      </c>
      <c r="C1116" s="10" t="s">
        <v>55674</v>
      </c>
      <c r="D1116" s="10" t="s">
        <v>52089</v>
      </c>
      <c r="E1116" s="10" t="s">
        <v>34708</v>
      </c>
      <c r="F1116" t="str">
        <f t="shared" ref="F1116:F1118" si="75">IF(COUNTIF(H1116:J1116,"used")&gt;0,"y","")</f>
        <v/>
      </c>
      <c r="G1116"/>
      <c r="H1116" t="s">
        <v>13568</v>
      </c>
      <c r="J1116" t="s">
        <v>13568</v>
      </c>
      <c r="K1116" s="10" t="s">
        <v>52089</v>
      </c>
      <c r="M1116">
        <v>5</v>
      </c>
    </row>
    <row r="1117" spans="1:13" x14ac:dyDescent="0.3">
      <c r="A1117" s="10" t="s">
        <v>55675</v>
      </c>
      <c r="B1117" s="10" t="s">
        <v>55676</v>
      </c>
      <c r="C1117" s="10" t="s">
        <v>55677</v>
      </c>
      <c r="D1117" s="10" t="s">
        <v>52089</v>
      </c>
      <c r="E1117" s="10" t="s">
        <v>34708</v>
      </c>
      <c r="F1117" t="str">
        <f t="shared" si="75"/>
        <v/>
      </c>
      <c r="G1117"/>
      <c r="H1117" t="s">
        <v>13568</v>
      </c>
      <c r="J1117" t="s">
        <v>13568</v>
      </c>
      <c r="K1117" s="10" t="s">
        <v>52089</v>
      </c>
      <c r="M1117">
        <v>5</v>
      </c>
    </row>
    <row r="1118" spans="1:13" x14ac:dyDescent="0.3">
      <c r="A1118" s="10" t="s">
        <v>55678</v>
      </c>
      <c r="B1118" s="10" t="s">
        <v>55679</v>
      </c>
      <c r="C1118" s="10" t="s">
        <v>55680</v>
      </c>
      <c r="D1118" s="10" t="s">
        <v>52089</v>
      </c>
      <c r="E1118" s="10" t="s">
        <v>34708</v>
      </c>
      <c r="F1118" t="str">
        <f t="shared" si="75"/>
        <v/>
      </c>
      <c r="G1118"/>
      <c r="H1118" t="s">
        <v>13568</v>
      </c>
      <c r="J1118" t="s">
        <v>13568</v>
      </c>
      <c r="K1118" s="10" t="s">
        <v>52089</v>
      </c>
      <c r="M1118">
        <v>5</v>
      </c>
    </row>
    <row r="1119" spans="1:13" hidden="1" x14ac:dyDescent="0.3">
      <c r="A1119" s="10" t="s">
        <v>55681</v>
      </c>
      <c r="B1119" s="10" t="s">
        <v>55682</v>
      </c>
      <c r="C1119" s="10" t="s">
        <v>55683</v>
      </c>
      <c r="D1119" s="10" t="s">
        <v>55669</v>
      </c>
      <c r="E1119" s="10" t="s">
        <v>55684</v>
      </c>
      <c r="G1119"/>
      <c r="I1119" t="s">
        <v>13568</v>
      </c>
      <c r="K1119" s="10" t="s">
        <v>55671</v>
      </c>
      <c r="M1119">
        <v>82</v>
      </c>
    </row>
    <row r="1120" spans="1:13" hidden="1" x14ac:dyDescent="0.3">
      <c r="A1120" s="10" t="s">
        <v>55685</v>
      </c>
      <c r="B1120" s="10" t="s">
        <v>55686</v>
      </c>
      <c r="C1120" s="10" t="s">
        <v>55687</v>
      </c>
      <c r="D1120" s="10" t="s">
        <v>55628</v>
      </c>
      <c r="E1120" s="10" t="s">
        <v>55688</v>
      </c>
      <c r="G1120"/>
      <c r="I1120" s="54" t="s">
        <v>13616</v>
      </c>
      <c r="K1120" s="10" t="s">
        <v>55630</v>
      </c>
      <c r="M1120">
        <v>8</v>
      </c>
    </row>
    <row r="1121" spans="1:13" hidden="1" x14ac:dyDescent="0.3">
      <c r="A1121" s="10" t="s">
        <v>55689</v>
      </c>
      <c r="B1121" s="10" t="s">
        <v>55690</v>
      </c>
      <c r="C1121" s="10" t="s">
        <v>55691</v>
      </c>
      <c r="D1121" s="10" t="s">
        <v>55628</v>
      </c>
      <c r="E1121" s="10" t="s">
        <v>55692</v>
      </c>
      <c r="G1121"/>
      <c r="I1121" s="54" t="s">
        <v>13616</v>
      </c>
      <c r="K1121" s="10" t="s">
        <v>55630</v>
      </c>
      <c r="M1121">
        <v>8</v>
      </c>
    </row>
    <row r="1122" spans="1:13" hidden="1" x14ac:dyDescent="0.3">
      <c r="A1122" s="10" t="s">
        <v>55693</v>
      </c>
      <c r="B1122" s="10" t="s">
        <v>55694</v>
      </c>
      <c r="C1122" s="10" t="s">
        <v>55695</v>
      </c>
      <c r="D1122" s="10" t="s">
        <v>55628</v>
      </c>
      <c r="E1122" s="10" t="s">
        <v>55647</v>
      </c>
      <c r="G1122"/>
      <c r="I1122" s="54" t="s">
        <v>13616</v>
      </c>
      <c r="K1122" s="10" t="s">
        <v>55630</v>
      </c>
      <c r="M1122">
        <v>8</v>
      </c>
    </row>
    <row r="1123" spans="1:13" x14ac:dyDescent="0.3">
      <c r="A1123" s="10" t="s">
        <v>55696</v>
      </c>
      <c r="B1123" s="10" t="s">
        <v>55697</v>
      </c>
      <c r="C1123" s="10" t="s">
        <v>55698</v>
      </c>
      <c r="D1123" s="10" t="s">
        <v>52089</v>
      </c>
      <c r="E1123" s="10" t="s">
        <v>34708</v>
      </c>
      <c r="F1123" t="str">
        <f t="shared" ref="F1123:F1126" si="76">IF(COUNTIF(H1123:J1123,"used")&gt;0,"y","")</f>
        <v/>
      </c>
      <c r="G1123"/>
      <c r="H1123" t="s">
        <v>13568</v>
      </c>
      <c r="J1123" t="s">
        <v>13568</v>
      </c>
      <c r="K1123" s="10" t="s">
        <v>52089</v>
      </c>
      <c r="M1123">
        <v>5</v>
      </c>
    </row>
    <row r="1124" spans="1:13" x14ac:dyDescent="0.3">
      <c r="A1124" s="10" t="s">
        <v>55699</v>
      </c>
      <c r="B1124" s="10" t="s">
        <v>55700</v>
      </c>
      <c r="C1124" s="10" t="s">
        <v>55701</v>
      </c>
      <c r="D1124" s="10" t="s">
        <v>52089</v>
      </c>
      <c r="E1124" s="10" t="s">
        <v>34708</v>
      </c>
      <c r="F1124" t="str">
        <f t="shared" si="76"/>
        <v/>
      </c>
      <c r="G1124"/>
      <c r="H1124" t="s">
        <v>13568</v>
      </c>
      <c r="J1124" t="s">
        <v>13568</v>
      </c>
      <c r="K1124" s="10" t="s">
        <v>52089</v>
      </c>
      <c r="M1124">
        <v>5</v>
      </c>
    </row>
    <row r="1125" spans="1:13" x14ac:dyDescent="0.3">
      <c r="A1125" s="10" t="s">
        <v>55702</v>
      </c>
      <c r="B1125" s="10" t="s">
        <v>55703</v>
      </c>
      <c r="C1125" s="10" t="s">
        <v>55704</v>
      </c>
      <c r="D1125" s="10" t="s">
        <v>52089</v>
      </c>
      <c r="E1125" s="10" t="s">
        <v>34708</v>
      </c>
      <c r="F1125" t="str">
        <f t="shared" si="76"/>
        <v/>
      </c>
      <c r="G1125"/>
      <c r="H1125" t="s">
        <v>13568</v>
      </c>
      <c r="J1125" t="s">
        <v>13568</v>
      </c>
      <c r="K1125" s="10" t="s">
        <v>52089</v>
      </c>
      <c r="M1125">
        <v>5</v>
      </c>
    </row>
    <row r="1126" spans="1:13" x14ac:dyDescent="0.3">
      <c r="A1126" s="10" t="s">
        <v>55705</v>
      </c>
      <c r="B1126" s="10" t="s">
        <v>10580</v>
      </c>
      <c r="C1126" s="10" t="s">
        <v>55706</v>
      </c>
      <c r="D1126" s="10" t="s">
        <v>55707</v>
      </c>
      <c r="E1126" s="10" t="s">
        <v>55708</v>
      </c>
      <c r="F1126" t="str">
        <f t="shared" si="76"/>
        <v/>
      </c>
      <c r="G1126" s="10" t="s">
        <v>55709</v>
      </c>
      <c r="H1126" t="s">
        <v>13568</v>
      </c>
      <c r="J1126" t="s">
        <v>13568</v>
      </c>
      <c r="K1126" s="10" t="s">
        <v>55710</v>
      </c>
      <c r="M1126">
        <v>169</v>
      </c>
    </row>
    <row r="1127" spans="1:13" hidden="1" x14ac:dyDescent="0.3">
      <c r="A1127" s="10" t="s">
        <v>55711</v>
      </c>
      <c r="B1127" s="10" t="s">
        <v>55712</v>
      </c>
      <c r="C1127" s="10" t="s">
        <v>55713</v>
      </c>
      <c r="D1127" s="10" t="s">
        <v>55628</v>
      </c>
      <c r="E1127" s="10" t="s">
        <v>55651</v>
      </c>
      <c r="G1127"/>
      <c r="I1127" s="54" t="s">
        <v>13616</v>
      </c>
      <c r="K1127" s="10" t="s">
        <v>55630</v>
      </c>
      <c r="M1127">
        <v>8</v>
      </c>
    </row>
    <row r="1128" spans="1:13" hidden="1" x14ac:dyDescent="0.3">
      <c r="A1128" s="10" t="s">
        <v>55714</v>
      </c>
      <c r="B1128" s="10" t="s">
        <v>55715</v>
      </c>
      <c r="C1128" s="10" t="s">
        <v>55716</v>
      </c>
      <c r="D1128" s="10" t="s">
        <v>55628</v>
      </c>
      <c r="E1128" s="10" t="s">
        <v>55717</v>
      </c>
      <c r="G1128"/>
      <c r="I1128" t="s">
        <v>13568</v>
      </c>
      <c r="K1128" s="10" t="s">
        <v>55630</v>
      </c>
      <c r="M1128">
        <v>8</v>
      </c>
    </row>
    <row r="1129" spans="1:13" hidden="1" x14ac:dyDescent="0.3">
      <c r="A1129" s="10" t="s">
        <v>55718</v>
      </c>
      <c r="B1129" s="10" t="s">
        <v>55719</v>
      </c>
      <c r="C1129" s="10" t="s">
        <v>55720</v>
      </c>
      <c r="D1129" s="10" t="s">
        <v>55628</v>
      </c>
      <c r="E1129" s="10" t="s">
        <v>55721</v>
      </c>
      <c r="G1129"/>
      <c r="I1129" t="s">
        <v>13568</v>
      </c>
      <c r="K1129" s="10" t="s">
        <v>55630</v>
      </c>
      <c r="M1129">
        <v>8</v>
      </c>
    </row>
    <row r="1130" spans="1:13" x14ac:dyDescent="0.3">
      <c r="A1130" s="10" t="s">
        <v>55722</v>
      </c>
      <c r="B1130" s="10" t="s">
        <v>55723</v>
      </c>
      <c r="C1130" s="10" t="s">
        <v>55724</v>
      </c>
      <c r="D1130" s="10" t="s">
        <v>34708</v>
      </c>
      <c r="E1130" s="10" t="s">
        <v>34708</v>
      </c>
      <c r="F1130" t="str">
        <f t="shared" ref="F1130:F1131" si="77">IF(COUNTIF(H1130:J1130,"used")&gt;0,"y","")</f>
        <v/>
      </c>
      <c r="G1130"/>
      <c r="H1130" t="s">
        <v>13568</v>
      </c>
      <c r="J1130" t="s">
        <v>13568</v>
      </c>
      <c r="K1130" s="10" t="s">
        <v>51982</v>
      </c>
      <c r="M1130">
        <v>2</v>
      </c>
    </row>
    <row r="1131" spans="1:13" x14ac:dyDescent="0.3">
      <c r="A1131" s="10" t="s">
        <v>55725</v>
      </c>
      <c r="B1131" s="10" t="s">
        <v>55726</v>
      </c>
      <c r="C1131" s="10" t="s">
        <v>55727</v>
      </c>
      <c r="D1131" s="10" t="s">
        <v>34708</v>
      </c>
      <c r="E1131" s="10" t="s">
        <v>34708</v>
      </c>
      <c r="F1131" t="str">
        <f t="shared" si="77"/>
        <v/>
      </c>
      <c r="G1131"/>
      <c r="H1131" t="s">
        <v>13568</v>
      </c>
      <c r="J1131" t="s">
        <v>13568</v>
      </c>
      <c r="K1131" s="10" t="s">
        <v>51982</v>
      </c>
      <c r="M1131">
        <v>2</v>
      </c>
    </row>
    <row r="1132" spans="1:13" hidden="1" x14ac:dyDescent="0.3">
      <c r="A1132" s="10" t="s">
        <v>55728</v>
      </c>
      <c r="B1132" s="10" t="s">
        <v>55729</v>
      </c>
      <c r="C1132" s="10" t="s">
        <v>55730</v>
      </c>
      <c r="D1132" s="10" t="s">
        <v>55628</v>
      </c>
      <c r="E1132" s="10" t="s">
        <v>55731</v>
      </c>
      <c r="G1132"/>
      <c r="I1132" t="s">
        <v>13568</v>
      </c>
      <c r="K1132" s="10" t="s">
        <v>55630</v>
      </c>
      <c r="M1132">
        <v>8</v>
      </c>
    </row>
    <row r="1133" spans="1:13" hidden="1" x14ac:dyDescent="0.3">
      <c r="A1133" s="10" t="s">
        <v>55732</v>
      </c>
      <c r="B1133" s="10" t="s">
        <v>55733</v>
      </c>
      <c r="C1133" s="10" t="s">
        <v>55734</v>
      </c>
      <c r="D1133" s="10" t="s">
        <v>55735</v>
      </c>
      <c r="E1133" s="10" t="s">
        <v>55736</v>
      </c>
      <c r="G1133"/>
      <c r="I1133" t="s">
        <v>13568</v>
      </c>
      <c r="K1133" s="10" t="s">
        <v>55737</v>
      </c>
      <c r="M1133">
        <v>83</v>
      </c>
    </row>
    <row r="1134" spans="1:13" x14ac:dyDescent="0.3">
      <c r="A1134" s="10" t="s">
        <v>55738</v>
      </c>
      <c r="B1134" s="10" t="s">
        <v>55739</v>
      </c>
      <c r="C1134" s="10" t="s">
        <v>55740</v>
      </c>
      <c r="D1134" s="10" t="s">
        <v>51949</v>
      </c>
      <c r="E1134" s="10" t="s">
        <v>53975</v>
      </c>
      <c r="F1134" t="str">
        <f t="shared" ref="F1134:F1138" si="78">IF(COUNTIF(H1134:J1134,"used")&gt;0,"y","")</f>
        <v/>
      </c>
      <c r="G1134"/>
      <c r="H1134" t="s">
        <v>13568</v>
      </c>
      <c r="J1134" t="s">
        <v>13568</v>
      </c>
      <c r="K1134" s="10" t="s">
        <v>51951</v>
      </c>
      <c r="M1134">
        <v>10</v>
      </c>
    </row>
    <row r="1135" spans="1:13" x14ac:dyDescent="0.3">
      <c r="A1135" s="10" t="s">
        <v>55741</v>
      </c>
      <c r="B1135" s="10" t="s">
        <v>55742</v>
      </c>
      <c r="C1135" s="10" t="s">
        <v>55743</v>
      </c>
      <c r="D1135" s="10" t="s">
        <v>34708</v>
      </c>
      <c r="E1135" s="10" t="s">
        <v>34708</v>
      </c>
      <c r="F1135" t="str">
        <f t="shared" si="78"/>
        <v/>
      </c>
      <c r="G1135"/>
      <c r="H1135" t="s">
        <v>13568</v>
      </c>
      <c r="J1135" t="s">
        <v>13568</v>
      </c>
      <c r="K1135" s="10" t="s">
        <v>51982</v>
      </c>
      <c r="M1135">
        <v>2</v>
      </c>
    </row>
    <row r="1136" spans="1:13" x14ac:dyDescent="0.3">
      <c r="A1136" s="10" t="s">
        <v>55744</v>
      </c>
      <c r="B1136" s="10" t="s">
        <v>55745</v>
      </c>
      <c r="C1136" s="10" t="s">
        <v>55746</v>
      </c>
      <c r="D1136" s="10" t="s">
        <v>51949</v>
      </c>
      <c r="E1136" s="10" t="s">
        <v>53975</v>
      </c>
      <c r="F1136" t="str">
        <f t="shared" si="78"/>
        <v/>
      </c>
      <c r="G1136"/>
      <c r="H1136" t="s">
        <v>13568</v>
      </c>
      <c r="J1136" t="s">
        <v>13568</v>
      </c>
      <c r="K1136" s="10" t="s">
        <v>51951</v>
      </c>
      <c r="M1136">
        <v>10</v>
      </c>
    </row>
    <row r="1137" spans="1:13" x14ac:dyDescent="0.3">
      <c r="A1137" s="10" t="s">
        <v>55747</v>
      </c>
      <c r="B1137" s="10" t="s">
        <v>55748</v>
      </c>
      <c r="C1137" s="10" t="s">
        <v>55749</v>
      </c>
      <c r="D1137" s="10" t="s">
        <v>34708</v>
      </c>
      <c r="E1137" s="10" t="s">
        <v>34708</v>
      </c>
      <c r="F1137" t="str">
        <f t="shared" si="78"/>
        <v/>
      </c>
      <c r="G1137"/>
      <c r="H1137" t="s">
        <v>13568</v>
      </c>
      <c r="J1137" t="s">
        <v>13568</v>
      </c>
      <c r="K1137" s="10" t="s">
        <v>51982</v>
      </c>
      <c r="M1137">
        <v>2</v>
      </c>
    </row>
    <row r="1138" spans="1:13" x14ac:dyDescent="0.3">
      <c r="A1138" s="10" t="s">
        <v>55750</v>
      </c>
      <c r="B1138" s="10" t="s">
        <v>55751</v>
      </c>
      <c r="C1138" s="10" t="s">
        <v>55752</v>
      </c>
      <c r="D1138" s="10" t="s">
        <v>51949</v>
      </c>
      <c r="E1138" s="10" t="s">
        <v>55753</v>
      </c>
      <c r="F1138" t="str">
        <f t="shared" si="78"/>
        <v/>
      </c>
      <c r="G1138"/>
      <c r="H1138" t="s">
        <v>13568</v>
      </c>
      <c r="J1138" t="s">
        <v>13568</v>
      </c>
      <c r="K1138" s="10" t="s">
        <v>51951</v>
      </c>
      <c r="M1138">
        <v>10</v>
      </c>
    </row>
    <row r="1139" spans="1:13" hidden="1" x14ac:dyDescent="0.3">
      <c r="A1139" s="10" t="s">
        <v>55754</v>
      </c>
      <c r="B1139" s="10" t="s">
        <v>55755</v>
      </c>
      <c r="C1139" s="10" t="s">
        <v>55756</v>
      </c>
      <c r="D1139" s="10" t="s">
        <v>55735</v>
      </c>
      <c r="E1139" s="10" t="s">
        <v>55757</v>
      </c>
      <c r="G1139"/>
      <c r="I1139" t="s">
        <v>13568</v>
      </c>
      <c r="K1139" s="10" t="s">
        <v>55737</v>
      </c>
      <c r="M1139">
        <v>83</v>
      </c>
    </row>
    <row r="1140" spans="1:13" x14ac:dyDescent="0.3">
      <c r="A1140" s="10" t="s">
        <v>55758</v>
      </c>
      <c r="B1140" s="10" t="s">
        <v>55759</v>
      </c>
      <c r="C1140" s="10" t="s">
        <v>55760</v>
      </c>
      <c r="D1140" s="10" t="s">
        <v>51949</v>
      </c>
      <c r="E1140" s="10" t="s">
        <v>55753</v>
      </c>
      <c r="F1140" t="str">
        <f>IF(COUNTIF(H1140:J1140,"used")&gt;0,"y","")</f>
        <v/>
      </c>
      <c r="G1140"/>
      <c r="H1140" t="s">
        <v>13568</v>
      </c>
      <c r="J1140" t="s">
        <v>13568</v>
      </c>
      <c r="K1140" s="10" t="s">
        <v>51951</v>
      </c>
      <c r="M1140">
        <v>10</v>
      </c>
    </row>
    <row r="1141" spans="1:13" hidden="1" x14ac:dyDescent="0.3">
      <c r="A1141" s="10" t="s">
        <v>55761</v>
      </c>
      <c r="B1141" s="10" t="s">
        <v>55762</v>
      </c>
      <c r="C1141" s="10" t="s">
        <v>55763</v>
      </c>
      <c r="D1141" s="10" t="s">
        <v>55628</v>
      </c>
      <c r="E1141" s="10" t="s">
        <v>55651</v>
      </c>
      <c r="G1141"/>
      <c r="I1141" t="s">
        <v>13568</v>
      </c>
      <c r="K1141" s="10" t="s">
        <v>55630</v>
      </c>
      <c r="M1141">
        <v>8</v>
      </c>
    </row>
    <row r="1142" spans="1:13" x14ac:dyDescent="0.3">
      <c r="A1142" s="10" t="s">
        <v>55764</v>
      </c>
      <c r="B1142" s="10" t="s">
        <v>55765</v>
      </c>
      <c r="C1142" s="10" t="s">
        <v>55766</v>
      </c>
      <c r="D1142" s="10" t="s">
        <v>51949</v>
      </c>
      <c r="E1142" s="10" t="s">
        <v>55753</v>
      </c>
      <c r="F1142" t="str">
        <f>IF(COUNTIF(H1142:J1142,"used")&gt;0,"y","")</f>
        <v/>
      </c>
      <c r="G1142"/>
      <c r="H1142" t="s">
        <v>13568</v>
      </c>
      <c r="J1142" t="s">
        <v>13568</v>
      </c>
      <c r="K1142" s="10" t="s">
        <v>51951</v>
      </c>
      <c r="M1142">
        <v>10</v>
      </c>
    </row>
    <row r="1143" spans="1:13" hidden="1" x14ac:dyDescent="0.3">
      <c r="A1143" s="10" t="s">
        <v>55767</v>
      </c>
      <c r="B1143" s="10" t="s">
        <v>55768</v>
      </c>
      <c r="C1143" s="10" t="s">
        <v>55769</v>
      </c>
      <c r="D1143" s="10" t="s">
        <v>55628</v>
      </c>
      <c r="E1143" s="10" t="s">
        <v>55770</v>
      </c>
      <c r="G1143"/>
      <c r="I1143" t="s">
        <v>13568</v>
      </c>
      <c r="K1143" s="10" t="s">
        <v>55630</v>
      </c>
      <c r="M1143">
        <v>8</v>
      </c>
    </row>
    <row r="1144" spans="1:13" x14ac:dyDescent="0.3">
      <c r="A1144" s="10" t="s">
        <v>55771</v>
      </c>
      <c r="B1144" s="10" t="s">
        <v>55772</v>
      </c>
      <c r="C1144" s="10" t="s">
        <v>55773</v>
      </c>
      <c r="D1144" s="10" t="s">
        <v>51949</v>
      </c>
      <c r="E1144" s="10" t="s">
        <v>55753</v>
      </c>
      <c r="F1144" t="str">
        <f t="shared" ref="F1144:F1146" si="79">IF(COUNTIF(H1144:J1144,"used")&gt;0,"y","")</f>
        <v/>
      </c>
      <c r="G1144"/>
      <c r="H1144" t="s">
        <v>13568</v>
      </c>
      <c r="J1144" t="s">
        <v>13568</v>
      </c>
      <c r="K1144" s="10" t="s">
        <v>51951</v>
      </c>
      <c r="M1144">
        <v>10</v>
      </c>
    </row>
    <row r="1145" spans="1:13" x14ac:dyDescent="0.3">
      <c r="A1145" s="10" t="s">
        <v>55774</v>
      </c>
      <c r="B1145" s="10" t="s">
        <v>55775</v>
      </c>
      <c r="C1145" s="10" t="s">
        <v>55776</v>
      </c>
      <c r="D1145" s="10" t="s">
        <v>51949</v>
      </c>
      <c r="E1145" s="10" t="s">
        <v>55753</v>
      </c>
      <c r="F1145" t="str">
        <f t="shared" si="79"/>
        <v/>
      </c>
      <c r="G1145"/>
      <c r="H1145" t="s">
        <v>13568</v>
      </c>
      <c r="J1145" t="s">
        <v>13568</v>
      </c>
      <c r="K1145" s="10" t="s">
        <v>51951</v>
      </c>
      <c r="M1145">
        <v>10</v>
      </c>
    </row>
    <row r="1146" spans="1:13" x14ac:dyDescent="0.3">
      <c r="A1146" s="10" t="s">
        <v>55777</v>
      </c>
      <c r="B1146" s="10" t="s">
        <v>55778</v>
      </c>
      <c r="C1146" s="10" t="s">
        <v>55779</v>
      </c>
      <c r="D1146" s="10" t="s">
        <v>55780</v>
      </c>
      <c r="E1146" s="10" t="s">
        <v>55781</v>
      </c>
      <c r="F1146" t="str">
        <f t="shared" si="79"/>
        <v/>
      </c>
      <c r="G1146" s="10" t="s">
        <v>55782</v>
      </c>
      <c r="H1146" t="s">
        <v>13568</v>
      </c>
      <c r="J1146" t="s">
        <v>13568</v>
      </c>
      <c r="K1146" s="10" t="s">
        <v>55780</v>
      </c>
      <c r="M1146">
        <v>85</v>
      </c>
    </row>
    <row r="1147" spans="1:13" hidden="1" x14ac:dyDescent="0.3">
      <c r="A1147" s="10" t="s">
        <v>55783</v>
      </c>
      <c r="B1147" s="10" t="s">
        <v>55784</v>
      </c>
      <c r="C1147" s="10" t="s">
        <v>55785</v>
      </c>
      <c r="D1147" s="10" t="s">
        <v>55786</v>
      </c>
      <c r="E1147" s="10" t="s">
        <v>55787</v>
      </c>
      <c r="G1147"/>
      <c r="I1147" t="s">
        <v>13568</v>
      </c>
      <c r="K1147" s="10" t="s">
        <v>55788</v>
      </c>
      <c r="M1147">
        <v>26</v>
      </c>
    </row>
    <row r="1148" spans="1:13" hidden="1" x14ac:dyDescent="0.3">
      <c r="A1148" s="10" t="s">
        <v>55789</v>
      </c>
      <c r="B1148" s="10" t="s">
        <v>55790</v>
      </c>
      <c r="C1148" s="10" t="s">
        <v>55791</v>
      </c>
      <c r="D1148" s="10" t="s">
        <v>55628</v>
      </c>
      <c r="E1148" s="10" t="s">
        <v>55792</v>
      </c>
      <c r="G1148"/>
      <c r="I1148" t="s">
        <v>13568</v>
      </c>
      <c r="K1148" s="10" t="s">
        <v>55630</v>
      </c>
      <c r="M1148">
        <v>8</v>
      </c>
    </row>
    <row r="1149" spans="1:13" x14ac:dyDescent="0.3">
      <c r="A1149" s="10" t="s">
        <v>55793</v>
      </c>
      <c r="B1149" s="10" t="s">
        <v>55794</v>
      </c>
      <c r="C1149" s="10" t="s">
        <v>55795</v>
      </c>
      <c r="D1149" s="10" t="s">
        <v>55780</v>
      </c>
      <c r="E1149" s="10" t="s">
        <v>55796</v>
      </c>
      <c r="F1149" t="str">
        <f>IF(COUNTIF(H1149:J1149,"used")&gt;0,"y","")</f>
        <v/>
      </c>
      <c r="G1149"/>
      <c r="H1149" t="s">
        <v>13568</v>
      </c>
      <c r="J1149" t="s">
        <v>13568</v>
      </c>
      <c r="K1149" s="10" t="s">
        <v>55780</v>
      </c>
      <c r="M1149">
        <v>85</v>
      </c>
    </row>
    <row r="1150" spans="1:13" hidden="1" x14ac:dyDescent="0.3">
      <c r="A1150" s="10" t="s">
        <v>55797</v>
      </c>
      <c r="B1150" s="10" t="s">
        <v>55798</v>
      </c>
      <c r="C1150" s="10" t="s">
        <v>55799</v>
      </c>
      <c r="D1150" s="10" t="s">
        <v>55628</v>
      </c>
      <c r="E1150" s="10" t="s">
        <v>55800</v>
      </c>
      <c r="G1150"/>
      <c r="I1150" t="s">
        <v>13568</v>
      </c>
      <c r="K1150" s="10" t="s">
        <v>55630</v>
      </c>
      <c r="M1150">
        <v>8</v>
      </c>
    </row>
    <row r="1151" spans="1:13" x14ac:dyDescent="0.3">
      <c r="A1151" s="10" t="s">
        <v>55801</v>
      </c>
      <c r="B1151" s="10" t="s">
        <v>55802</v>
      </c>
      <c r="C1151" s="10" t="s">
        <v>55803</v>
      </c>
      <c r="D1151" s="10" t="s">
        <v>55804</v>
      </c>
      <c r="E1151" s="10" t="s">
        <v>55805</v>
      </c>
      <c r="F1151" t="str">
        <f>IF(COUNTIF(H1151:J1151,"used")&gt;0,"y","")</f>
        <v/>
      </c>
      <c r="G1151"/>
      <c r="H1151" t="s">
        <v>13568</v>
      </c>
      <c r="J1151" t="s">
        <v>13568</v>
      </c>
      <c r="K1151" s="10" t="s">
        <v>55804</v>
      </c>
      <c r="M1151">
        <v>87</v>
      </c>
    </row>
    <row r="1152" spans="1:13" hidden="1" x14ac:dyDescent="0.3">
      <c r="A1152" s="10" t="s">
        <v>55806</v>
      </c>
      <c r="B1152" s="10" t="s">
        <v>55807</v>
      </c>
      <c r="C1152" s="10" t="s">
        <v>55808</v>
      </c>
      <c r="D1152" s="10" t="s">
        <v>55628</v>
      </c>
      <c r="E1152" s="10" t="s">
        <v>55809</v>
      </c>
      <c r="G1152"/>
      <c r="I1152" t="s">
        <v>13568</v>
      </c>
      <c r="K1152" s="10" t="s">
        <v>55630</v>
      </c>
      <c r="M1152">
        <v>8</v>
      </c>
    </row>
    <row r="1153" spans="1:13" x14ac:dyDescent="0.3">
      <c r="A1153" s="10" t="s">
        <v>55810</v>
      </c>
      <c r="B1153" s="10" t="s">
        <v>55811</v>
      </c>
      <c r="C1153" s="10" t="s">
        <v>55812</v>
      </c>
      <c r="D1153" s="10" t="s">
        <v>55804</v>
      </c>
      <c r="E1153" s="10" t="s">
        <v>55805</v>
      </c>
      <c r="F1153" t="str">
        <f>IF(COUNTIF(H1153:J1153,"used")&gt;0,"y","")</f>
        <v/>
      </c>
      <c r="G1153"/>
      <c r="H1153" t="s">
        <v>13568</v>
      </c>
      <c r="J1153" t="s">
        <v>13568</v>
      </c>
      <c r="K1153" s="10" t="s">
        <v>55804</v>
      </c>
      <c r="M1153">
        <v>87</v>
      </c>
    </row>
    <row r="1154" spans="1:13" hidden="1" x14ac:dyDescent="0.3">
      <c r="A1154" s="10" t="s">
        <v>55813</v>
      </c>
      <c r="B1154" s="10" t="s">
        <v>55814</v>
      </c>
      <c r="C1154" s="10" t="s">
        <v>55815</v>
      </c>
      <c r="D1154" s="10" t="s">
        <v>55628</v>
      </c>
      <c r="E1154" s="10" t="s">
        <v>55816</v>
      </c>
      <c r="I1154" t="s">
        <v>13568</v>
      </c>
      <c r="K1154" s="10" t="s">
        <v>55630</v>
      </c>
      <c r="L1154" t="s">
        <v>52385</v>
      </c>
      <c r="M1154">
        <v>8</v>
      </c>
    </row>
    <row r="1155" spans="1:13" x14ac:dyDescent="0.3">
      <c r="A1155" s="10" t="s">
        <v>55817</v>
      </c>
      <c r="B1155" s="10" t="s">
        <v>55818</v>
      </c>
      <c r="C1155" s="10" t="s">
        <v>55819</v>
      </c>
      <c r="D1155" s="10" t="s">
        <v>51949</v>
      </c>
      <c r="E1155" s="10" t="s">
        <v>55820</v>
      </c>
      <c r="F1155" t="str">
        <f t="shared" ref="F1155:F1156" si="80">IF(COUNTIF(H1155:J1155,"used")&gt;0,"y","")</f>
        <v/>
      </c>
      <c r="G1155"/>
      <c r="H1155" t="s">
        <v>13568</v>
      </c>
      <c r="J1155" t="s">
        <v>13568</v>
      </c>
      <c r="K1155" s="10" t="s">
        <v>51951</v>
      </c>
      <c r="M1155">
        <v>10</v>
      </c>
    </row>
    <row r="1156" spans="1:13" x14ac:dyDescent="0.3">
      <c r="A1156" s="10" t="s">
        <v>55821</v>
      </c>
      <c r="B1156" s="10" t="s">
        <v>55822</v>
      </c>
      <c r="C1156" s="10" t="s">
        <v>55823</v>
      </c>
      <c r="D1156" s="10" t="s">
        <v>34708</v>
      </c>
      <c r="E1156" s="10" t="s">
        <v>34708</v>
      </c>
      <c r="F1156" t="str">
        <f t="shared" si="80"/>
        <v/>
      </c>
      <c r="G1156"/>
      <c r="H1156" t="s">
        <v>13568</v>
      </c>
      <c r="J1156" t="s">
        <v>13568</v>
      </c>
      <c r="K1156" s="10" t="s">
        <v>51982</v>
      </c>
      <c r="M1156">
        <v>2</v>
      </c>
    </row>
    <row r="1157" spans="1:13" hidden="1" x14ac:dyDescent="0.3">
      <c r="A1157" s="10" t="s">
        <v>55824</v>
      </c>
      <c r="B1157" s="10" t="s">
        <v>55825</v>
      </c>
      <c r="C1157" s="10" t="s">
        <v>55826</v>
      </c>
      <c r="D1157" s="10" t="s">
        <v>55628</v>
      </c>
      <c r="E1157" s="10" t="s">
        <v>55827</v>
      </c>
      <c r="I1157" t="s">
        <v>13568</v>
      </c>
      <c r="K1157" s="10" t="s">
        <v>55630</v>
      </c>
      <c r="L1157" t="s">
        <v>52385</v>
      </c>
      <c r="M1157">
        <v>8</v>
      </c>
    </row>
    <row r="1158" spans="1:13" hidden="1" x14ac:dyDescent="0.3">
      <c r="A1158" s="10" t="s">
        <v>55828</v>
      </c>
      <c r="B1158" s="10" t="s">
        <v>55829</v>
      </c>
      <c r="C1158" s="10" t="s">
        <v>55830</v>
      </c>
      <c r="D1158" s="10" t="s">
        <v>55628</v>
      </c>
      <c r="E1158" s="10" t="s">
        <v>55831</v>
      </c>
      <c r="I1158" t="s">
        <v>13568</v>
      </c>
      <c r="K1158" s="10" t="s">
        <v>55630</v>
      </c>
      <c r="L1158" t="s">
        <v>52385</v>
      </c>
      <c r="M1158">
        <v>8</v>
      </c>
    </row>
    <row r="1159" spans="1:13" x14ac:dyDescent="0.3">
      <c r="A1159" s="10" t="s">
        <v>55832</v>
      </c>
      <c r="B1159" s="10" t="s">
        <v>55833</v>
      </c>
      <c r="C1159" s="10" t="s">
        <v>55834</v>
      </c>
      <c r="D1159" s="10" t="s">
        <v>34708</v>
      </c>
      <c r="E1159" s="10" t="s">
        <v>34708</v>
      </c>
      <c r="F1159" t="str">
        <f>IF(COUNTIF(H1159:J1159,"used")&gt;0,"y","")</f>
        <v/>
      </c>
      <c r="G1159"/>
      <c r="H1159" t="s">
        <v>13568</v>
      </c>
      <c r="J1159" t="s">
        <v>13568</v>
      </c>
      <c r="K1159" s="10" t="s">
        <v>51982</v>
      </c>
      <c r="M1159">
        <v>2</v>
      </c>
    </row>
    <row r="1160" spans="1:13" hidden="1" x14ac:dyDescent="0.3">
      <c r="A1160" s="10" t="s">
        <v>55835</v>
      </c>
      <c r="B1160" s="10" t="s">
        <v>55836</v>
      </c>
      <c r="C1160" s="10" t="s">
        <v>55837</v>
      </c>
      <c r="D1160" s="10" t="s">
        <v>55628</v>
      </c>
      <c r="E1160" s="10" t="s">
        <v>55838</v>
      </c>
      <c r="I1160" t="s">
        <v>13568</v>
      </c>
      <c r="K1160" s="10" t="s">
        <v>55630</v>
      </c>
      <c r="L1160" t="s">
        <v>52385</v>
      </c>
      <c r="M1160">
        <v>8</v>
      </c>
    </row>
    <row r="1161" spans="1:13" hidden="1" x14ac:dyDescent="0.3">
      <c r="A1161" s="10" t="s">
        <v>55839</v>
      </c>
      <c r="B1161" s="10" t="s">
        <v>55840</v>
      </c>
      <c r="C1161" s="10" t="s">
        <v>55841</v>
      </c>
      <c r="D1161" s="10" t="s">
        <v>55628</v>
      </c>
      <c r="E1161" s="10" t="s">
        <v>55842</v>
      </c>
      <c r="I1161" t="s">
        <v>13568</v>
      </c>
      <c r="K1161" s="10" t="s">
        <v>55630</v>
      </c>
      <c r="L1161" t="s">
        <v>52385</v>
      </c>
      <c r="M1161">
        <v>8</v>
      </c>
    </row>
    <row r="1162" spans="1:13" hidden="1" x14ac:dyDescent="0.3">
      <c r="A1162" s="10" t="s">
        <v>55843</v>
      </c>
      <c r="B1162" s="10" t="s">
        <v>55844</v>
      </c>
      <c r="C1162" s="10" t="s">
        <v>55845</v>
      </c>
      <c r="D1162" s="10" t="s">
        <v>55628</v>
      </c>
      <c r="E1162" s="10" t="s">
        <v>55846</v>
      </c>
      <c r="I1162" t="s">
        <v>13568</v>
      </c>
      <c r="K1162" s="10" t="s">
        <v>55630</v>
      </c>
      <c r="L1162" t="s">
        <v>52385</v>
      </c>
      <c r="M1162">
        <v>8</v>
      </c>
    </row>
    <row r="1163" spans="1:13" hidden="1" x14ac:dyDescent="0.3">
      <c r="A1163" s="10" t="s">
        <v>55847</v>
      </c>
      <c r="B1163" s="10" t="s">
        <v>55848</v>
      </c>
      <c r="C1163" s="10" t="s">
        <v>55849</v>
      </c>
      <c r="D1163" s="10" t="s">
        <v>55628</v>
      </c>
      <c r="E1163" s="10" t="s">
        <v>55850</v>
      </c>
      <c r="I1163" t="s">
        <v>13568</v>
      </c>
      <c r="K1163" s="10" t="s">
        <v>55630</v>
      </c>
      <c r="L1163" t="s">
        <v>52385</v>
      </c>
      <c r="M1163">
        <v>8</v>
      </c>
    </row>
    <row r="1164" spans="1:13" hidden="1" x14ac:dyDescent="0.3">
      <c r="A1164" s="10" t="s">
        <v>55851</v>
      </c>
      <c r="B1164" s="10" t="s">
        <v>55852</v>
      </c>
      <c r="C1164" s="10" t="s">
        <v>55853</v>
      </c>
      <c r="D1164" s="10" t="s">
        <v>55628</v>
      </c>
      <c r="E1164" s="10" t="s">
        <v>55854</v>
      </c>
      <c r="I1164" t="s">
        <v>13568</v>
      </c>
      <c r="K1164" s="10" t="s">
        <v>55630</v>
      </c>
      <c r="L1164" t="s">
        <v>52385</v>
      </c>
      <c r="M1164">
        <v>8</v>
      </c>
    </row>
    <row r="1165" spans="1:13" x14ac:dyDescent="0.3">
      <c r="A1165" s="10" t="s">
        <v>55855</v>
      </c>
      <c r="B1165" s="10" t="s">
        <v>55856</v>
      </c>
      <c r="C1165" s="10" t="s">
        <v>55857</v>
      </c>
      <c r="D1165" s="10" t="s">
        <v>54916</v>
      </c>
      <c r="E1165" s="10" t="s">
        <v>34708</v>
      </c>
      <c r="F1165" t="str">
        <f t="shared" ref="F1165:F1181" si="81">IF(COUNTIF(H1165:J1165,"used")&gt;0,"y","")</f>
        <v/>
      </c>
      <c r="G1165"/>
      <c r="H1165" t="s">
        <v>13568</v>
      </c>
      <c r="J1165" t="s">
        <v>13568</v>
      </c>
      <c r="K1165" s="10" t="s">
        <v>54916</v>
      </c>
      <c r="M1165">
        <v>6</v>
      </c>
    </row>
    <row r="1166" spans="1:13" x14ac:dyDescent="0.3">
      <c r="A1166" s="10" t="s">
        <v>55858</v>
      </c>
      <c r="B1166" s="10" t="s">
        <v>55859</v>
      </c>
      <c r="C1166" s="10" t="s">
        <v>55860</v>
      </c>
      <c r="D1166" s="10" t="s">
        <v>54916</v>
      </c>
      <c r="E1166" s="10" t="s">
        <v>34708</v>
      </c>
      <c r="F1166" t="str">
        <f t="shared" si="81"/>
        <v/>
      </c>
      <c r="G1166"/>
      <c r="H1166" t="s">
        <v>13568</v>
      </c>
      <c r="J1166" t="s">
        <v>13568</v>
      </c>
      <c r="K1166" s="10" t="s">
        <v>54916</v>
      </c>
      <c r="M1166">
        <v>6</v>
      </c>
    </row>
    <row r="1167" spans="1:13" x14ac:dyDescent="0.3">
      <c r="A1167" s="10" t="s">
        <v>55861</v>
      </c>
      <c r="B1167" s="10" t="s">
        <v>55862</v>
      </c>
      <c r="C1167" s="10" t="s">
        <v>55863</v>
      </c>
      <c r="D1167" s="10" t="s">
        <v>54916</v>
      </c>
      <c r="E1167" s="10" t="s">
        <v>34708</v>
      </c>
      <c r="F1167" t="str">
        <f t="shared" si="81"/>
        <v/>
      </c>
      <c r="G1167"/>
      <c r="H1167" t="s">
        <v>13568</v>
      </c>
      <c r="J1167" t="s">
        <v>13568</v>
      </c>
      <c r="K1167" s="10" t="s">
        <v>54916</v>
      </c>
      <c r="M1167">
        <v>6</v>
      </c>
    </row>
    <row r="1168" spans="1:13" x14ac:dyDescent="0.3">
      <c r="A1168" s="10" t="s">
        <v>55864</v>
      </c>
      <c r="B1168" s="10" t="s">
        <v>55865</v>
      </c>
      <c r="C1168" s="10" t="s">
        <v>55866</v>
      </c>
      <c r="D1168" s="10" t="s">
        <v>54916</v>
      </c>
      <c r="E1168" s="10" t="s">
        <v>34708</v>
      </c>
      <c r="F1168" t="str">
        <f t="shared" si="81"/>
        <v/>
      </c>
      <c r="G1168"/>
      <c r="H1168" t="s">
        <v>13568</v>
      </c>
      <c r="J1168" t="s">
        <v>13568</v>
      </c>
      <c r="K1168" s="10" t="s">
        <v>54916</v>
      </c>
      <c r="M1168">
        <v>6</v>
      </c>
    </row>
    <row r="1169" spans="1:13" x14ac:dyDescent="0.3">
      <c r="A1169" s="10" t="s">
        <v>55867</v>
      </c>
      <c r="B1169" s="10" t="s">
        <v>55868</v>
      </c>
      <c r="C1169" s="10" t="s">
        <v>55869</v>
      </c>
      <c r="D1169" s="10" t="s">
        <v>54916</v>
      </c>
      <c r="E1169" s="10" t="s">
        <v>34708</v>
      </c>
      <c r="F1169" t="str">
        <f t="shared" si="81"/>
        <v/>
      </c>
      <c r="G1169"/>
      <c r="H1169" t="s">
        <v>13568</v>
      </c>
      <c r="J1169" t="s">
        <v>13568</v>
      </c>
      <c r="K1169" s="10" t="s">
        <v>54916</v>
      </c>
      <c r="M1169">
        <v>6</v>
      </c>
    </row>
    <row r="1170" spans="1:13" x14ac:dyDescent="0.3">
      <c r="A1170" s="10" t="s">
        <v>55870</v>
      </c>
      <c r="B1170" s="10" t="s">
        <v>55871</v>
      </c>
      <c r="C1170" s="10" t="s">
        <v>55872</v>
      </c>
      <c r="D1170" s="10" t="s">
        <v>54916</v>
      </c>
      <c r="E1170" s="10" t="s">
        <v>34708</v>
      </c>
      <c r="F1170" t="str">
        <f t="shared" si="81"/>
        <v/>
      </c>
      <c r="G1170"/>
      <c r="H1170" t="s">
        <v>13568</v>
      </c>
      <c r="J1170" t="s">
        <v>13568</v>
      </c>
      <c r="K1170" s="10" t="s">
        <v>54916</v>
      </c>
      <c r="M1170">
        <v>6</v>
      </c>
    </row>
    <row r="1171" spans="1:13" x14ac:dyDescent="0.3">
      <c r="A1171" s="10" t="s">
        <v>55873</v>
      </c>
      <c r="B1171" s="10" t="s">
        <v>55874</v>
      </c>
      <c r="C1171" s="10" t="s">
        <v>55875</v>
      </c>
      <c r="D1171" s="10" t="s">
        <v>54916</v>
      </c>
      <c r="E1171" s="10" t="s">
        <v>34708</v>
      </c>
      <c r="F1171" t="str">
        <f t="shared" si="81"/>
        <v/>
      </c>
      <c r="G1171"/>
      <c r="H1171" t="s">
        <v>13568</v>
      </c>
      <c r="J1171" t="s">
        <v>13568</v>
      </c>
      <c r="K1171" s="10" t="s">
        <v>54916</v>
      </c>
      <c r="M1171">
        <v>6</v>
      </c>
    </row>
    <row r="1172" spans="1:13" x14ac:dyDescent="0.3">
      <c r="A1172" s="10" t="s">
        <v>55876</v>
      </c>
      <c r="B1172" s="10" t="s">
        <v>55877</v>
      </c>
      <c r="C1172" s="10" t="s">
        <v>55878</v>
      </c>
      <c r="D1172" s="10" t="s">
        <v>54916</v>
      </c>
      <c r="E1172" s="10" t="s">
        <v>34708</v>
      </c>
      <c r="F1172" t="str">
        <f t="shared" si="81"/>
        <v/>
      </c>
      <c r="G1172"/>
      <c r="H1172" t="s">
        <v>13568</v>
      </c>
      <c r="J1172" t="s">
        <v>13568</v>
      </c>
      <c r="K1172" s="10" t="s">
        <v>54916</v>
      </c>
      <c r="M1172">
        <v>6</v>
      </c>
    </row>
    <row r="1173" spans="1:13" x14ac:dyDescent="0.3">
      <c r="A1173" s="10" t="s">
        <v>55879</v>
      </c>
      <c r="B1173" s="10" t="s">
        <v>55880</v>
      </c>
      <c r="C1173" s="10" t="s">
        <v>55881</v>
      </c>
      <c r="D1173" s="10" t="s">
        <v>54916</v>
      </c>
      <c r="E1173" s="10" t="s">
        <v>34708</v>
      </c>
      <c r="F1173" t="str">
        <f t="shared" si="81"/>
        <v/>
      </c>
      <c r="G1173"/>
      <c r="H1173" t="s">
        <v>13568</v>
      </c>
      <c r="J1173" t="s">
        <v>13568</v>
      </c>
      <c r="K1173" s="10" t="s">
        <v>54916</v>
      </c>
      <c r="M1173">
        <v>6</v>
      </c>
    </row>
    <row r="1174" spans="1:13" x14ac:dyDescent="0.3">
      <c r="A1174" s="10" t="s">
        <v>55882</v>
      </c>
      <c r="B1174" s="10" t="s">
        <v>55883</v>
      </c>
      <c r="C1174" s="10" t="s">
        <v>55884</v>
      </c>
      <c r="D1174" s="10" t="s">
        <v>54916</v>
      </c>
      <c r="E1174" s="10" t="s">
        <v>34708</v>
      </c>
      <c r="F1174" t="str">
        <f t="shared" si="81"/>
        <v/>
      </c>
      <c r="G1174"/>
      <c r="H1174" t="s">
        <v>13568</v>
      </c>
      <c r="J1174" t="s">
        <v>13568</v>
      </c>
      <c r="K1174" s="10" t="s">
        <v>54916</v>
      </c>
      <c r="M1174">
        <v>6</v>
      </c>
    </row>
    <row r="1175" spans="1:13" x14ac:dyDescent="0.3">
      <c r="A1175" s="10" t="s">
        <v>55885</v>
      </c>
      <c r="B1175" s="10" t="s">
        <v>55886</v>
      </c>
      <c r="C1175" s="10" t="s">
        <v>55887</v>
      </c>
      <c r="D1175" s="10" t="s">
        <v>54916</v>
      </c>
      <c r="E1175" s="10" t="s">
        <v>34708</v>
      </c>
      <c r="F1175" t="str">
        <f t="shared" si="81"/>
        <v/>
      </c>
      <c r="G1175"/>
      <c r="H1175" t="s">
        <v>13568</v>
      </c>
      <c r="J1175" t="s">
        <v>13568</v>
      </c>
      <c r="K1175" s="10" t="s">
        <v>54916</v>
      </c>
      <c r="M1175">
        <v>6</v>
      </c>
    </row>
    <row r="1176" spans="1:13" x14ac:dyDescent="0.3">
      <c r="A1176" s="10" t="s">
        <v>55888</v>
      </c>
      <c r="B1176" s="10" t="s">
        <v>55889</v>
      </c>
      <c r="C1176" s="10" t="s">
        <v>55890</v>
      </c>
      <c r="D1176" s="10" t="s">
        <v>54916</v>
      </c>
      <c r="E1176" s="10" t="s">
        <v>34708</v>
      </c>
      <c r="F1176" t="str">
        <f t="shared" si="81"/>
        <v/>
      </c>
      <c r="G1176"/>
      <c r="H1176" t="s">
        <v>13568</v>
      </c>
      <c r="J1176" t="s">
        <v>13568</v>
      </c>
      <c r="K1176" s="10" t="s">
        <v>54916</v>
      </c>
      <c r="M1176">
        <v>6</v>
      </c>
    </row>
    <row r="1177" spans="1:13" x14ac:dyDescent="0.3">
      <c r="A1177" s="10" t="s">
        <v>55891</v>
      </c>
      <c r="B1177" s="10" t="s">
        <v>55892</v>
      </c>
      <c r="C1177" s="10" t="s">
        <v>55893</v>
      </c>
      <c r="D1177" s="10" t="s">
        <v>54916</v>
      </c>
      <c r="E1177" s="10" t="s">
        <v>34708</v>
      </c>
      <c r="F1177" t="str">
        <f t="shared" si="81"/>
        <v/>
      </c>
      <c r="G1177"/>
      <c r="H1177" t="s">
        <v>13568</v>
      </c>
      <c r="J1177" t="s">
        <v>13568</v>
      </c>
      <c r="K1177" s="10" t="s">
        <v>54916</v>
      </c>
      <c r="M1177">
        <v>6</v>
      </c>
    </row>
    <row r="1178" spans="1:13" x14ac:dyDescent="0.3">
      <c r="A1178" s="10" t="s">
        <v>55894</v>
      </c>
      <c r="B1178" s="10" t="s">
        <v>55895</v>
      </c>
      <c r="C1178" s="10" t="s">
        <v>55896</v>
      </c>
      <c r="D1178" s="10" t="s">
        <v>54916</v>
      </c>
      <c r="E1178" s="10" t="s">
        <v>34708</v>
      </c>
      <c r="F1178" t="str">
        <f t="shared" si="81"/>
        <v/>
      </c>
      <c r="G1178"/>
      <c r="H1178" t="s">
        <v>13568</v>
      </c>
      <c r="J1178" t="s">
        <v>13568</v>
      </c>
      <c r="K1178" s="10" t="s">
        <v>54916</v>
      </c>
      <c r="M1178">
        <v>6</v>
      </c>
    </row>
    <row r="1179" spans="1:13" x14ac:dyDescent="0.3">
      <c r="A1179" s="10" t="s">
        <v>20008</v>
      </c>
      <c r="B1179" s="10" t="s">
        <v>55897</v>
      </c>
      <c r="C1179" s="10" t="s">
        <v>55898</v>
      </c>
      <c r="D1179" s="10" t="s">
        <v>54916</v>
      </c>
      <c r="E1179" s="10" t="s">
        <v>34708</v>
      </c>
      <c r="F1179" t="str">
        <f t="shared" si="81"/>
        <v/>
      </c>
      <c r="G1179"/>
      <c r="H1179" t="s">
        <v>13568</v>
      </c>
      <c r="J1179" t="s">
        <v>13568</v>
      </c>
      <c r="K1179" s="10" t="s">
        <v>54916</v>
      </c>
      <c r="M1179">
        <v>6</v>
      </c>
    </row>
    <row r="1180" spans="1:13" x14ac:dyDescent="0.3">
      <c r="A1180" s="10" t="s">
        <v>20872</v>
      </c>
      <c r="B1180" s="10" t="s">
        <v>55899</v>
      </c>
      <c r="C1180" s="10" t="s">
        <v>55900</v>
      </c>
      <c r="D1180" s="10" t="s">
        <v>54916</v>
      </c>
      <c r="E1180" s="10" t="s">
        <v>34708</v>
      </c>
      <c r="F1180" t="str">
        <f t="shared" si="81"/>
        <v/>
      </c>
      <c r="G1180"/>
      <c r="H1180" t="s">
        <v>13568</v>
      </c>
      <c r="J1180" t="s">
        <v>13568</v>
      </c>
      <c r="K1180" s="10" t="s">
        <v>54916</v>
      </c>
      <c r="M1180">
        <v>6</v>
      </c>
    </row>
    <row r="1181" spans="1:13" x14ac:dyDescent="0.3">
      <c r="A1181" s="10" t="s">
        <v>55901</v>
      </c>
      <c r="B1181" s="10" t="s">
        <v>55902</v>
      </c>
      <c r="C1181" s="10" t="s">
        <v>55903</v>
      </c>
      <c r="D1181" s="10" t="s">
        <v>54916</v>
      </c>
      <c r="E1181" s="10" t="s">
        <v>34708</v>
      </c>
      <c r="F1181" t="str">
        <f t="shared" si="81"/>
        <v/>
      </c>
      <c r="G1181"/>
      <c r="H1181" t="s">
        <v>13568</v>
      </c>
      <c r="J1181" t="s">
        <v>13568</v>
      </c>
      <c r="K1181" s="10" t="s">
        <v>54916</v>
      </c>
      <c r="M1181">
        <v>6</v>
      </c>
    </row>
    <row r="1182" spans="1:13" hidden="1" x14ac:dyDescent="0.3">
      <c r="A1182" s="10" t="s">
        <v>55904</v>
      </c>
      <c r="B1182" s="10" t="s">
        <v>55905</v>
      </c>
      <c r="C1182" s="10" t="s">
        <v>55906</v>
      </c>
      <c r="D1182" s="10" t="s">
        <v>55907</v>
      </c>
      <c r="E1182" s="10" t="s">
        <v>55908</v>
      </c>
      <c r="G1182"/>
      <c r="I1182" t="s">
        <v>13568</v>
      </c>
      <c r="K1182" s="10" t="s">
        <v>55909</v>
      </c>
      <c r="M1182">
        <v>106</v>
      </c>
    </row>
    <row r="1183" spans="1:13" hidden="1" x14ac:dyDescent="0.3">
      <c r="A1183" s="10" t="s">
        <v>55910</v>
      </c>
      <c r="B1183" s="10" t="s">
        <v>55911</v>
      </c>
      <c r="C1183" s="10" t="s">
        <v>55912</v>
      </c>
      <c r="D1183" s="10" t="s">
        <v>55628</v>
      </c>
      <c r="E1183" s="10" t="s">
        <v>55913</v>
      </c>
      <c r="I1183" t="s">
        <v>13568</v>
      </c>
      <c r="K1183" s="10" t="s">
        <v>55630</v>
      </c>
      <c r="L1183" t="s">
        <v>52385</v>
      </c>
      <c r="M1183">
        <v>8</v>
      </c>
    </row>
    <row r="1184" spans="1:13" x14ac:dyDescent="0.3">
      <c r="A1184" s="10" t="s">
        <v>55914</v>
      </c>
      <c r="B1184" s="10" t="s">
        <v>55915</v>
      </c>
      <c r="C1184" s="10" t="s">
        <v>55916</v>
      </c>
      <c r="D1184" s="10" t="s">
        <v>52089</v>
      </c>
      <c r="E1184" s="10" t="s">
        <v>34708</v>
      </c>
      <c r="F1184" t="str">
        <f t="shared" ref="F1184:F1187" si="82">IF(COUNTIF(H1184:J1184,"used")&gt;0,"y","")</f>
        <v/>
      </c>
      <c r="G1184"/>
      <c r="H1184" t="s">
        <v>13568</v>
      </c>
      <c r="J1184" t="s">
        <v>13568</v>
      </c>
      <c r="K1184" s="10" t="s">
        <v>52089</v>
      </c>
      <c r="M1184">
        <v>5</v>
      </c>
    </row>
    <row r="1185" spans="1:13" x14ac:dyDescent="0.3">
      <c r="A1185" s="10" t="s">
        <v>55917</v>
      </c>
      <c r="B1185" s="10" t="s">
        <v>55918</v>
      </c>
      <c r="C1185" s="10" t="s">
        <v>55919</v>
      </c>
      <c r="D1185" s="10" t="s">
        <v>34708</v>
      </c>
      <c r="E1185" s="10" t="s">
        <v>34708</v>
      </c>
      <c r="F1185" t="str">
        <f t="shared" si="82"/>
        <v/>
      </c>
      <c r="G1185"/>
      <c r="H1185" t="s">
        <v>13568</v>
      </c>
      <c r="J1185" t="s">
        <v>13568</v>
      </c>
      <c r="K1185" s="10" t="s">
        <v>51982</v>
      </c>
      <c r="M1185">
        <v>2</v>
      </c>
    </row>
    <row r="1186" spans="1:13" x14ac:dyDescent="0.3">
      <c r="A1186" s="10" t="s">
        <v>55920</v>
      </c>
      <c r="B1186" s="10" t="s">
        <v>55921</v>
      </c>
      <c r="C1186" s="10" t="s">
        <v>55922</v>
      </c>
      <c r="D1186" s="10" t="s">
        <v>51949</v>
      </c>
      <c r="E1186" s="10" t="s">
        <v>55923</v>
      </c>
      <c r="F1186" t="str">
        <f t="shared" si="82"/>
        <v/>
      </c>
      <c r="G1186"/>
      <c r="H1186" t="s">
        <v>13568</v>
      </c>
      <c r="J1186" t="s">
        <v>13568</v>
      </c>
      <c r="K1186" s="10" t="s">
        <v>51951</v>
      </c>
      <c r="M1186">
        <v>10</v>
      </c>
    </row>
    <row r="1187" spans="1:13" x14ac:dyDescent="0.3">
      <c r="A1187" s="10" t="s">
        <v>55924</v>
      </c>
      <c r="B1187" s="10" t="s">
        <v>39931</v>
      </c>
      <c r="C1187" s="10" t="s">
        <v>55925</v>
      </c>
      <c r="D1187" s="10" t="s">
        <v>51949</v>
      </c>
      <c r="E1187" s="10" t="s">
        <v>55926</v>
      </c>
      <c r="F1187" t="str">
        <f t="shared" si="82"/>
        <v/>
      </c>
      <c r="G1187"/>
      <c r="H1187" t="s">
        <v>13568</v>
      </c>
      <c r="J1187" t="s">
        <v>13568</v>
      </c>
      <c r="K1187" s="10" t="s">
        <v>51951</v>
      </c>
      <c r="M1187">
        <v>10</v>
      </c>
    </row>
    <row r="1188" spans="1:13" hidden="1" x14ac:dyDescent="0.3">
      <c r="A1188" s="10" t="s">
        <v>55927</v>
      </c>
      <c r="B1188" s="10" t="s">
        <v>55928</v>
      </c>
      <c r="C1188" s="10" t="s">
        <v>55929</v>
      </c>
      <c r="D1188" s="10" t="s">
        <v>55628</v>
      </c>
      <c r="E1188" s="10" t="s">
        <v>55930</v>
      </c>
      <c r="I1188" t="s">
        <v>13568</v>
      </c>
      <c r="K1188" s="10" t="s">
        <v>55630</v>
      </c>
      <c r="L1188" t="s">
        <v>52385</v>
      </c>
      <c r="M1188">
        <v>8</v>
      </c>
    </row>
    <row r="1189" spans="1:13" x14ac:dyDescent="0.3">
      <c r="A1189" s="10" t="s">
        <v>55931</v>
      </c>
      <c r="B1189" s="10" t="s">
        <v>37137</v>
      </c>
      <c r="C1189" s="10" t="s">
        <v>55932</v>
      </c>
      <c r="D1189" s="10" t="s">
        <v>52089</v>
      </c>
      <c r="E1189" s="10" t="s">
        <v>34708</v>
      </c>
      <c r="F1189" t="str">
        <f t="shared" ref="F1189:F1211" si="83">IF(COUNTIF(H1189:J1189,"used")&gt;0,"y","")</f>
        <v/>
      </c>
      <c r="G1189"/>
      <c r="H1189" t="s">
        <v>13568</v>
      </c>
      <c r="J1189" t="s">
        <v>13568</v>
      </c>
      <c r="K1189" s="10" t="s">
        <v>52089</v>
      </c>
      <c r="M1189">
        <v>5</v>
      </c>
    </row>
    <row r="1190" spans="1:13" x14ac:dyDescent="0.3">
      <c r="A1190" s="10" t="s">
        <v>55933</v>
      </c>
      <c r="B1190" s="10" t="s">
        <v>55934</v>
      </c>
      <c r="C1190" s="10" t="s">
        <v>55935</v>
      </c>
      <c r="D1190" s="10" t="s">
        <v>52089</v>
      </c>
      <c r="E1190" s="10" t="s">
        <v>34708</v>
      </c>
      <c r="F1190" t="str">
        <f t="shared" si="83"/>
        <v/>
      </c>
      <c r="G1190"/>
      <c r="H1190" t="s">
        <v>13568</v>
      </c>
      <c r="J1190" t="s">
        <v>13568</v>
      </c>
      <c r="K1190" s="10" t="s">
        <v>52089</v>
      </c>
      <c r="M1190">
        <v>5</v>
      </c>
    </row>
    <row r="1191" spans="1:13" x14ac:dyDescent="0.3">
      <c r="A1191" s="10" t="s">
        <v>55936</v>
      </c>
      <c r="B1191" s="10" t="s">
        <v>55937</v>
      </c>
      <c r="C1191" s="10" t="s">
        <v>55938</v>
      </c>
      <c r="D1191" s="10" t="s">
        <v>34708</v>
      </c>
      <c r="E1191" s="10" t="s">
        <v>34708</v>
      </c>
      <c r="F1191" t="str">
        <f t="shared" si="83"/>
        <v/>
      </c>
      <c r="G1191"/>
      <c r="H1191" t="s">
        <v>13568</v>
      </c>
      <c r="J1191" t="s">
        <v>13568</v>
      </c>
      <c r="K1191" s="10" t="s">
        <v>51982</v>
      </c>
      <c r="M1191">
        <v>2</v>
      </c>
    </row>
    <row r="1192" spans="1:13" x14ac:dyDescent="0.3">
      <c r="A1192" s="10" t="s">
        <v>55939</v>
      </c>
      <c r="B1192" s="10" t="s">
        <v>55940</v>
      </c>
      <c r="C1192" s="10" t="s">
        <v>55941</v>
      </c>
      <c r="D1192" s="10" t="s">
        <v>34708</v>
      </c>
      <c r="E1192" s="10" t="s">
        <v>34708</v>
      </c>
      <c r="F1192" t="str">
        <f t="shared" si="83"/>
        <v/>
      </c>
      <c r="G1192"/>
      <c r="H1192" t="s">
        <v>13568</v>
      </c>
      <c r="J1192" t="s">
        <v>13568</v>
      </c>
      <c r="K1192" s="10" t="s">
        <v>51982</v>
      </c>
      <c r="M1192">
        <v>2</v>
      </c>
    </row>
    <row r="1193" spans="1:13" x14ac:dyDescent="0.3">
      <c r="A1193" s="10" t="s">
        <v>55942</v>
      </c>
      <c r="B1193" s="10" t="s">
        <v>55943</v>
      </c>
      <c r="C1193" s="10" t="s">
        <v>55944</v>
      </c>
      <c r="D1193" s="10" t="s">
        <v>34708</v>
      </c>
      <c r="E1193" s="10" t="s">
        <v>34708</v>
      </c>
      <c r="F1193" t="str">
        <f t="shared" si="83"/>
        <v/>
      </c>
      <c r="G1193"/>
      <c r="H1193" t="s">
        <v>13568</v>
      </c>
      <c r="J1193" t="s">
        <v>13568</v>
      </c>
      <c r="K1193" s="10" t="s">
        <v>51982</v>
      </c>
      <c r="M1193">
        <v>2</v>
      </c>
    </row>
    <row r="1194" spans="1:13" x14ac:dyDescent="0.3">
      <c r="A1194" s="10" t="s">
        <v>55945</v>
      </c>
      <c r="B1194" s="10" t="s">
        <v>55946</v>
      </c>
      <c r="C1194" s="10" t="s">
        <v>55947</v>
      </c>
      <c r="D1194" s="10" t="s">
        <v>34708</v>
      </c>
      <c r="E1194" s="10" t="s">
        <v>34708</v>
      </c>
      <c r="F1194" t="str">
        <f t="shared" si="83"/>
        <v/>
      </c>
      <c r="G1194"/>
      <c r="H1194" t="s">
        <v>13568</v>
      </c>
      <c r="J1194" t="s">
        <v>13568</v>
      </c>
      <c r="K1194" s="10" t="s">
        <v>51982</v>
      </c>
      <c r="M1194">
        <v>2</v>
      </c>
    </row>
    <row r="1195" spans="1:13" x14ac:dyDescent="0.3">
      <c r="A1195" s="10" t="s">
        <v>55948</v>
      </c>
      <c r="B1195" s="10" t="s">
        <v>55949</v>
      </c>
      <c r="C1195" s="10" t="s">
        <v>55950</v>
      </c>
      <c r="D1195" s="10" t="s">
        <v>52089</v>
      </c>
      <c r="E1195" s="10" t="s">
        <v>34708</v>
      </c>
      <c r="F1195" t="str">
        <f t="shared" si="83"/>
        <v/>
      </c>
      <c r="G1195"/>
      <c r="H1195" t="s">
        <v>13568</v>
      </c>
      <c r="J1195" t="s">
        <v>13568</v>
      </c>
      <c r="K1195" s="10" t="s">
        <v>52089</v>
      </c>
      <c r="M1195">
        <v>5</v>
      </c>
    </row>
    <row r="1196" spans="1:13" x14ac:dyDescent="0.3">
      <c r="A1196" s="10" t="s">
        <v>55951</v>
      </c>
      <c r="B1196" s="10" t="s">
        <v>55952</v>
      </c>
      <c r="C1196" s="10" t="s">
        <v>55953</v>
      </c>
      <c r="D1196" s="10" t="s">
        <v>34708</v>
      </c>
      <c r="E1196" s="10" t="s">
        <v>34708</v>
      </c>
      <c r="F1196" t="str">
        <f t="shared" si="83"/>
        <v/>
      </c>
      <c r="G1196"/>
      <c r="H1196" t="s">
        <v>13568</v>
      </c>
      <c r="J1196" t="s">
        <v>13568</v>
      </c>
      <c r="K1196" s="10" t="s">
        <v>51982</v>
      </c>
      <c r="M1196">
        <v>2</v>
      </c>
    </row>
    <row r="1197" spans="1:13" x14ac:dyDescent="0.3">
      <c r="A1197" s="10" t="s">
        <v>55954</v>
      </c>
      <c r="B1197" s="10" t="s">
        <v>55955</v>
      </c>
      <c r="C1197" s="10" t="s">
        <v>55956</v>
      </c>
      <c r="D1197" s="10" t="s">
        <v>52089</v>
      </c>
      <c r="E1197" s="10" t="s">
        <v>34708</v>
      </c>
      <c r="F1197" t="str">
        <f t="shared" si="83"/>
        <v/>
      </c>
      <c r="G1197"/>
      <c r="H1197" t="s">
        <v>13568</v>
      </c>
      <c r="J1197" t="s">
        <v>13568</v>
      </c>
      <c r="K1197" s="10" t="s">
        <v>52089</v>
      </c>
      <c r="M1197">
        <v>5</v>
      </c>
    </row>
    <row r="1198" spans="1:13" x14ac:dyDescent="0.3">
      <c r="A1198" s="10" t="s">
        <v>55957</v>
      </c>
      <c r="B1198" s="10" t="s">
        <v>55958</v>
      </c>
      <c r="C1198" s="10" t="s">
        <v>55959</v>
      </c>
      <c r="D1198" s="10" t="s">
        <v>34708</v>
      </c>
      <c r="E1198" s="10" t="s">
        <v>34708</v>
      </c>
      <c r="F1198" t="str">
        <f t="shared" si="83"/>
        <v/>
      </c>
      <c r="G1198"/>
      <c r="H1198" t="s">
        <v>13568</v>
      </c>
      <c r="J1198" t="s">
        <v>13568</v>
      </c>
      <c r="K1198" s="10" t="s">
        <v>51982</v>
      </c>
      <c r="M1198">
        <v>2</v>
      </c>
    </row>
    <row r="1199" spans="1:13" x14ac:dyDescent="0.3">
      <c r="A1199" s="10" t="s">
        <v>55960</v>
      </c>
      <c r="B1199" s="10" t="s">
        <v>55961</v>
      </c>
      <c r="C1199" s="10" t="s">
        <v>55962</v>
      </c>
      <c r="D1199" s="10" t="s">
        <v>52089</v>
      </c>
      <c r="E1199" s="10" t="s">
        <v>34708</v>
      </c>
      <c r="F1199" t="str">
        <f t="shared" si="83"/>
        <v/>
      </c>
      <c r="G1199"/>
      <c r="H1199" t="s">
        <v>13568</v>
      </c>
      <c r="J1199" t="s">
        <v>13568</v>
      </c>
      <c r="K1199" s="10" t="s">
        <v>52089</v>
      </c>
      <c r="M1199">
        <v>5</v>
      </c>
    </row>
    <row r="1200" spans="1:13" x14ac:dyDescent="0.3">
      <c r="A1200" s="10" t="s">
        <v>55963</v>
      </c>
      <c r="B1200" s="10" t="s">
        <v>55964</v>
      </c>
      <c r="C1200" s="10" t="s">
        <v>55965</v>
      </c>
      <c r="D1200" s="10" t="s">
        <v>34708</v>
      </c>
      <c r="E1200" s="10" t="s">
        <v>34708</v>
      </c>
      <c r="F1200" t="str">
        <f t="shared" si="83"/>
        <v/>
      </c>
      <c r="G1200"/>
      <c r="H1200" t="s">
        <v>13568</v>
      </c>
      <c r="J1200" t="s">
        <v>13568</v>
      </c>
      <c r="K1200" s="10" t="s">
        <v>51982</v>
      </c>
      <c r="M1200">
        <v>2</v>
      </c>
    </row>
    <row r="1201" spans="1:13" x14ac:dyDescent="0.3">
      <c r="A1201" s="10" t="s">
        <v>55966</v>
      </c>
      <c r="B1201" s="10" t="s">
        <v>55967</v>
      </c>
      <c r="C1201" s="10" t="s">
        <v>55968</v>
      </c>
      <c r="D1201" s="10" t="s">
        <v>34708</v>
      </c>
      <c r="E1201" s="10" t="s">
        <v>34708</v>
      </c>
      <c r="F1201" t="str">
        <f t="shared" si="83"/>
        <v/>
      </c>
      <c r="G1201"/>
      <c r="H1201" t="s">
        <v>13568</v>
      </c>
      <c r="J1201" t="s">
        <v>13568</v>
      </c>
      <c r="K1201" s="10" t="s">
        <v>51982</v>
      </c>
      <c r="M1201">
        <v>2</v>
      </c>
    </row>
    <row r="1202" spans="1:13" x14ac:dyDescent="0.3">
      <c r="A1202" s="10" t="s">
        <v>55969</v>
      </c>
      <c r="B1202" s="10" t="s">
        <v>55970</v>
      </c>
      <c r="C1202" s="10" t="s">
        <v>55971</v>
      </c>
      <c r="D1202" s="10" t="s">
        <v>52089</v>
      </c>
      <c r="E1202" s="10" t="s">
        <v>34708</v>
      </c>
      <c r="F1202" t="str">
        <f t="shared" si="83"/>
        <v/>
      </c>
      <c r="G1202"/>
      <c r="H1202" t="s">
        <v>13568</v>
      </c>
      <c r="J1202" t="s">
        <v>13568</v>
      </c>
      <c r="K1202" s="10" t="s">
        <v>52089</v>
      </c>
      <c r="M1202">
        <v>5</v>
      </c>
    </row>
    <row r="1203" spans="1:13" x14ac:dyDescent="0.3">
      <c r="A1203" s="10" t="s">
        <v>55972</v>
      </c>
      <c r="B1203" s="10" t="s">
        <v>55973</v>
      </c>
      <c r="C1203" s="10" t="s">
        <v>55974</v>
      </c>
      <c r="D1203" s="10" t="s">
        <v>34708</v>
      </c>
      <c r="E1203" s="10" t="s">
        <v>34708</v>
      </c>
      <c r="F1203" t="str">
        <f t="shared" si="83"/>
        <v/>
      </c>
      <c r="G1203"/>
      <c r="H1203" t="s">
        <v>13568</v>
      </c>
      <c r="J1203" t="s">
        <v>13568</v>
      </c>
      <c r="K1203" s="10" t="s">
        <v>51982</v>
      </c>
      <c r="M1203">
        <v>2</v>
      </c>
    </row>
    <row r="1204" spans="1:13" x14ac:dyDescent="0.3">
      <c r="A1204" s="10" t="s">
        <v>55975</v>
      </c>
      <c r="B1204" s="10" t="s">
        <v>55976</v>
      </c>
      <c r="C1204" s="10" t="s">
        <v>55977</v>
      </c>
      <c r="D1204" s="10" t="s">
        <v>52089</v>
      </c>
      <c r="E1204" s="10" t="s">
        <v>34708</v>
      </c>
      <c r="F1204" t="str">
        <f t="shared" si="83"/>
        <v/>
      </c>
      <c r="G1204"/>
      <c r="H1204" t="s">
        <v>13568</v>
      </c>
      <c r="J1204" t="s">
        <v>13568</v>
      </c>
      <c r="K1204" s="10" t="s">
        <v>52089</v>
      </c>
      <c r="M1204">
        <v>5</v>
      </c>
    </row>
    <row r="1205" spans="1:13" x14ac:dyDescent="0.3">
      <c r="A1205" s="10" t="s">
        <v>55978</v>
      </c>
      <c r="B1205" s="10" t="s">
        <v>55979</v>
      </c>
      <c r="C1205" s="10" t="s">
        <v>55980</v>
      </c>
      <c r="D1205" s="10" t="s">
        <v>34708</v>
      </c>
      <c r="E1205" s="10" t="s">
        <v>34708</v>
      </c>
      <c r="F1205" t="str">
        <f t="shared" si="83"/>
        <v/>
      </c>
      <c r="G1205"/>
      <c r="H1205" t="s">
        <v>13568</v>
      </c>
      <c r="J1205" t="s">
        <v>13568</v>
      </c>
      <c r="K1205" s="10" t="s">
        <v>51982</v>
      </c>
      <c r="M1205">
        <v>2</v>
      </c>
    </row>
    <row r="1206" spans="1:13" x14ac:dyDescent="0.3">
      <c r="A1206" s="10" t="s">
        <v>55981</v>
      </c>
      <c r="B1206" s="10" t="s">
        <v>55982</v>
      </c>
      <c r="C1206" s="10" t="s">
        <v>55983</v>
      </c>
      <c r="D1206" s="10" t="s">
        <v>34708</v>
      </c>
      <c r="E1206" s="10" t="s">
        <v>34708</v>
      </c>
      <c r="F1206" t="str">
        <f t="shared" si="83"/>
        <v/>
      </c>
      <c r="G1206"/>
      <c r="H1206" t="s">
        <v>13568</v>
      </c>
      <c r="J1206" t="s">
        <v>13568</v>
      </c>
      <c r="K1206" s="10" t="s">
        <v>51982</v>
      </c>
      <c r="M1206">
        <v>2</v>
      </c>
    </row>
    <row r="1207" spans="1:13" x14ac:dyDescent="0.3">
      <c r="A1207" s="10" t="s">
        <v>55984</v>
      </c>
      <c r="B1207" s="10" t="s">
        <v>55985</v>
      </c>
      <c r="C1207" s="10" t="s">
        <v>55986</v>
      </c>
      <c r="D1207" s="10" t="s">
        <v>52089</v>
      </c>
      <c r="E1207" s="10" t="s">
        <v>34708</v>
      </c>
      <c r="F1207" t="str">
        <f t="shared" si="83"/>
        <v/>
      </c>
      <c r="G1207"/>
      <c r="H1207" t="s">
        <v>13568</v>
      </c>
      <c r="J1207" t="s">
        <v>13568</v>
      </c>
      <c r="K1207" s="10" t="s">
        <v>52089</v>
      </c>
      <c r="M1207">
        <v>5</v>
      </c>
    </row>
    <row r="1208" spans="1:13" x14ac:dyDescent="0.3">
      <c r="A1208" s="10" t="s">
        <v>55987</v>
      </c>
      <c r="B1208" s="10" t="s">
        <v>55988</v>
      </c>
      <c r="C1208" s="10" t="s">
        <v>55989</v>
      </c>
      <c r="D1208" s="10" t="s">
        <v>34708</v>
      </c>
      <c r="E1208" s="10" t="s">
        <v>34708</v>
      </c>
      <c r="F1208" t="str">
        <f t="shared" si="83"/>
        <v/>
      </c>
      <c r="G1208"/>
      <c r="H1208" t="s">
        <v>13568</v>
      </c>
      <c r="J1208" t="s">
        <v>13568</v>
      </c>
      <c r="K1208" s="10" t="s">
        <v>51982</v>
      </c>
      <c r="M1208">
        <v>2</v>
      </c>
    </row>
    <row r="1209" spans="1:13" x14ac:dyDescent="0.3">
      <c r="A1209" s="10" t="s">
        <v>55990</v>
      </c>
      <c r="B1209" s="10" t="s">
        <v>55991</v>
      </c>
      <c r="C1209" s="10" t="s">
        <v>55992</v>
      </c>
      <c r="D1209" s="10" t="s">
        <v>52089</v>
      </c>
      <c r="E1209" s="10" t="s">
        <v>34708</v>
      </c>
      <c r="F1209" t="str">
        <f t="shared" si="83"/>
        <v/>
      </c>
      <c r="G1209"/>
      <c r="H1209" t="s">
        <v>13568</v>
      </c>
      <c r="J1209" t="s">
        <v>13568</v>
      </c>
      <c r="K1209" s="10" t="s">
        <v>52089</v>
      </c>
      <c r="M1209">
        <v>5</v>
      </c>
    </row>
    <row r="1210" spans="1:13" x14ac:dyDescent="0.3">
      <c r="A1210" s="10" t="s">
        <v>55993</v>
      </c>
      <c r="B1210" s="10" t="s">
        <v>55994</v>
      </c>
      <c r="C1210" s="10" t="s">
        <v>55995</v>
      </c>
      <c r="D1210" s="10" t="s">
        <v>34708</v>
      </c>
      <c r="E1210" s="10" t="s">
        <v>34708</v>
      </c>
      <c r="F1210" t="str">
        <f t="shared" si="83"/>
        <v/>
      </c>
      <c r="G1210"/>
      <c r="H1210" t="s">
        <v>13568</v>
      </c>
      <c r="J1210" t="s">
        <v>13568</v>
      </c>
      <c r="K1210" s="10" t="s">
        <v>51982</v>
      </c>
      <c r="M1210">
        <v>2</v>
      </c>
    </row>
    <row r="1211" spans="1:13" x14ac:dyDescent="0.3">
      <c r="A1211" s="10" t="s">
        <v>55996</v>
      </c>
      <c r="B1211" s="10" t="s">
        <v>55997</v>
      </c>
      <c r="C1211" s="10" t="s">
        <v>55998</v>
      </c>
      <c r="D1211" s="10" t="s">
        <v>52089</v>
      </c>
      <c r="E1211" s="10" t="s">
        <v>34708</v>
      </c>
      <c r="F1211" t="str">
        <f t="shared" si="83"/>
        <v/>
      </c>
      <c r="G1211"/>
      <c r="H1211" t="s">
        <v>13568</v>
      </c>
      <c r="J1211" t="s">
        <v>13568</v>
      </c>
      <c r="K1211" s="10" t="s">
        <v>52089</v>
      </c>
      <c r="M1211">
        <v>5</v>
      </c>
    </row>
    <row r="1212" spans="1:13" hidden="1" x14ac:dyDescent="0.3">
      <c r="A1212" s="10" t="s">
        <v>55999</v>
      </c>
      <c r="B1212" s="10" t="s">
        <v>56000</v>
      </c>
      <c r="C1212" s="10" t="s">
        <v>56001</v>
      </c>
      <c r="D1212" s="10" t="s">
        <v>55628</v>
      </c>
      <c r="E1212" s="10" t="s">
        <v>55842</v>
      </c>
      <c r="I1212" t="s">
        <v>13568</v>
      </c>
      <c r="K1212" s="10" t="s">
        <v>55630</v>
      </c>
      <c r="L1212" t="s">
        <v>52385</v>
      </c>
      <c r="M1212">
        <v>8</v>
      </c>
    </row>
    <row r="1213" spans="1:13" hidden="1" x14ac:dyDescent="0.3">
      <c r="A1213" s="10" t="s">
        <v>56002</v>
      </c>
      <c r="B1213" s="10" t="s">
        <v>56003</v>
      </c>
      <c r="C1213" s="10" t="s">
        <v>56004</v>
      </c>
      <c r="D1213" s="10" t="s">
        <v>55628</v>
      </c>
      <c r="E1213" s="10" t="s">
        <v>55846</v>
      </c>
      <c r="I1213" t="s">
        <v>13568</v>
      </c>
      <c r="K1213" s="10" t="s">
        <v>55630</v>
      </c>
      <c r="L1213" t="s">
        <v>52385</v>
      </c>
      <c r="M1213">
        <v>8</v>
      </c>
    </row>
    <row r="1214" spans="1:13" hidden="1" x14ac:dyDescent="0.3">
      <c r="A1214" s="10" t="s">
        <v>56005</v>
      </c>
      <c r="B1214" s="10" t="s">
        <v>56006</v>
      </c>
      <c r="C1214" s="10" t="s">
        <v>56007</v>
      </c>
      <c r="D1214" s="10" t="s">
        <v>55628</v>
      </c>
      <c r="E1214" s="10" t="s">
        <v>56008</v>
      </c>
      <c r="I1214" t="s">
        <v>13568</v>
      </c>
      <c r="K1214" s="10" t="s">
        <v>55630</v>
      </c>
      <c r="L1214" t="s">
        <v>52385</v>
      </c>
      <c r="M1214">
        <v>8</v>
      </c>
    </row>
    <row r="1215" spans="1:13" hidden="1" x14ac:dyDescent="0.3">
      <c r="A1215" s="10" t="s">
        <v>56009</v>
      </c>
      <c r="B1215" s="10" t="s">
        <v>56010</v>
      </c>
      <c r="C1215" s="10" t="s">
        <v>56011</v>
      </c>
      <c r="D1215" s="10" t="s">
        <v>56012</v>
      </c>
      <c r="E1215" s="10" t="s">
        <v>56013</v>
      </c>
      <c r="G1215"/>
      <c r="I1215" t="s">
        <v>13568</v>
      </c>
      <c r="K1215" s="10" t="s">
        <v>56014</v>
      </c>
      <c r="M1215">
        <v>71</v>
      </c>
    </row>
    <row r="1216" spans="1:13" x14ac:dyDescent="0.3">
      <c r="A1216" s="10" t="s">
        <v>56015</v>
      </c>
      <c r="B1216" s="10" t="s">
        <v>56016</v>
      </c>
      <c r="C1216" s="10" t="s">
        <v>56017</v>
      </c>
      <c r="D1216" s="10" t="s">
        <v>34708</v>
      </c>
      <c r="E1216" s="10" t="s">
        <v>34708</v>
      </c>
      <c r="F1216" t="str">
        <f>IF(COUNTIF(H1216:J1216,"used")&gt;0,"y","")</f>
        <v/>
      </c>
      <c r="G1216"/>
      <c r="H1216" t="s">
        <v>13568</v>
      </c>
      <c r="J1216" t="s">
        <v>13568</v>
      </c>
      <c r="K1216" s="10" t="s">
        <v>51982</v>
      </c>
      <c r="M1216">
        <v>2</v>
      </c>
    </row>
    <row r="1217" spans="1:13" hidden="1" x14ac:dyDescent="0.3">
      <c r="A1217" s="10" t="s">
        <v>56018</v>
      </c>
      <c r="B1217" s="10" t="s">
        <v>56019</v>
      </c>
      <c r="C1217" s="10" t="s">
        <v>56020</v>
      </c>
      <c r="D1217" s="10" t="s">
        <v>56012</v>
      </c>
      <c r="E1217" s="10" t="s">
        <v>56021</v>
      </c>
      <c r="G1217"/>
      <c r="I1217" t="s">
        <v>13568</v>
      </c>
      <c r="K1217" s="10" t="s">
        <v>56014</v>
      </c>
      <c r="M1217">
        <v>71</v>
      </c>
    </row>
    <row r="1218" spans="1:13" x14ac:dyDescent="0.3">
      <c r="A1218" s="10" t="s">
        <v>56022</v>
      </c>
      <c r="B1218" s="10" t="s">
        <v>56023</v>
      </c>
      <c r="C1218" s="10" t="s">
        <v>56024</v>
      </c>
      <c r="D1218" s="10" t="s">
        <v>34708</v>
      </c>
      <c r="E1218" s="10" t="s">
        <v>34708</v>
      </c>
      <c r="F1218" t="str">
        <f>IF(COUNTIF(H1218:J1218,"used")&gt;0,"y","")</f>
        <v/>
      </c>
      <c r="G1218"/>
      <c r="H1218" t="s">
        <v>13568</v>
      </c>
      <c r="J1218" t="s">
        <v>13568</v>
      </c>
      <c r="K1218" s="10" t="s">
        <v>51982</v>
      </c>
      <c r="M1218">
        <v>2</v>
      </c>
    </row>
    <row r="1219" spans="1:13" hidden="1" x14ac:dyDescent="0.3">
      <c r="A1219" s="10" t="s">
        <v>56025</v>
      </c>
      <c r="B1219" s="10" t="s">
        <v>56026</v>
      </c>
      <c r="C1219" s="10" t="s">
        <v>56027</v>
      </c>
      <c r="D1219" s="10" t="s">
        <v>56012</v>
      </c>
      <c r="E1219" s="10" t="s">
        <v>56028</v>
      </c>
      <c r="G1219"/>
      <c r="I1219" t="s">
        <v>13568</v>
      </c>
      <c r="K1219" s="10" t="s">
        <v>56014</v>
      </c>
      <c r="M1219">
        <v>71</v>
      </c>
    </row>
    <row r="1220" spans="1:13" x14ac:dyDescent="0.3">
      <c r="A1220" s="10" t="s">
        <v>56029</v>
      </c>
      <c r="B1220" s="10" t="s">
        <v>56030</v>
      </c>
      <c r="C1220" s="10" t="s">
        <v>56031</v>
      </c>
      <c r="D1220" s="10" t="s">
        <v>34708</v>
      </c>
      <c r="E1220" s="10" t="s">
        <v>34708</v>
      </c>
      <c r="F1220" t="str">
        <f>IF(COUNTIF(H1220:J1220,"used")&gt;0,"y","")</f>
        <v/>
      </c>
      <c r="G1220"/>
      <c r="H1220" t="s">
        <v>13568</v>
      </c>
      <c r="J1220" t="s">
        <v>13568</v>
      </c>
      <c r="K1220" s="10" t="s">
        <v>51982</v>
      </c>
      <c r="M1220">
        <v>2</v>
      </c>
    </row>
    <row r="1221" spans="1:13" hidden="1" x14ac:dyDescent="0.3">
      <c r="A1221" s="10" t="s">
        <v>56032</v>
      </c>
      <c r="B1221" s="10" t="s">
        <v>56033</v>
      </c>
      <c r="C1221" s="10" t="s">
        <v>56034</v>
      </c>
      <c r="D1221" s="10" t="s">
        <v>56035</v>
      </c>
      <c r="E1221" s="10" t="s">
        <v>56036</v>
      </c>
      <c r="G1221"/>
      <c r="I1221" t="s">
        <v>13568</v>
      </c>
      <c r="K1221" s="10" t="s">
        <v>56037</v>
      </c>
      <c r="M1221">
        <v>72</v>
      </c>
    </row>
    <row r="1222" spans="1:13" hidden="1" x14ac:dyDescent="0.3">
      <c r="A1222" s="10" t="s">
        <v>56038</v>
      </c>
      <c r="B1222" s="10" t="s">
        <v>56039</v>
      </c>
      <c r="C1222" s="10" t="s">
        <v>56040</v>
      </c>
      <c r="D1222" s="10" t="s">
        <v>56035</v>
      </c>
      <c r="E1222" s="10" t="s">
        <v>56036</v>
      </c>
      <c r="G1222"/>
      <c r="I1222" t="s">
        <v>13568</v>
      </c>
      <c r="K1222" s="10" t="s">
        <v>56037</v>
      </c>
      <c r="M1222">
        <v>72</v>
      </c>
    </row>
    <row r="1223" spans="1:13" hidden="1" x14ac:dyDescent="0.3">
      <c r="A1223" s="10" t="s">
        <v>56041</v>
      </c>
      <c r="B1223" s="10" t="s">
        <v>55060</v>
      </c>
      <c r="C1223" s="10" t="s">
        <v>56042</v>
      </c>
      <c r="D1223" s="10" t="s">
        <v>56035</v>
      </c>
      <c r="E1223" s="10" t="s">
        <v>56043</v>
      </c>
      <c r="G1223"/>
      <c r="I1223" t="s">
        <v>13568</v>
      </c>
      <c r="K1223" s="10" t="s">
        <v>56037</v>
      </c>
      <c r="M1223">
        <v>72</v>
      </c>
    </row>
    <row r="1224" spans="1:13" hidden="1" x14ac:dyDescent="0.3">
      <c r="A1224" s="10" t="s">
        <v>56044</v>
      </c>
      <c r="B1224" s="10" t="s">
        <v>56045</v>
      </c>
      <c r="C1224" s="10" t="s">
        <v>56046</v>
      </c>
      <c r="D1224" s="10" t="s">
        <v>55628</v>
      </c>
      <c r="E1224" s="10" t="s">
        <v>56047</v>
      </c>
      <c r="I1224" t="s">
        <v>13568</v>
      </c>
      <c r="K1224" s="10" t="s">
        <v>55630</v>
      </c>
      <c r="L1224" t="s">
        <v>52385</v>
      </c>
      <c r="M1224">
        <v>8</v>
      </c>
    </row>
    <row r="1225" spans="1:13" hidden="1" x14ac:dyDescent="0.3">
      <c r="A1225" s="10" t="s">
        <v>12512</v>
      </c>
      <c r="B1225" s="10" t="s">
        <v>56048</v>
      </c>
      <c r="C1225" s="10" t="s">
        <v>56049</v>
      </c>
      <c r="D1225" s="2" t="s">
        <v>56050</v>
      </c>
      <c r="E1225" s="10" t="s">
        <v>34708</v>
      </c>
      <c r="G1225"/>
      <c r="H1225" t="s">
        <v>13616</v>
      </c>
      <c r="J1225" t="s">
        <v>13616</v>
      </c>
      <c r="K1225" s="2" t="s">
        <v>56051</v>
      </c>
      <c r="L1225" t="s">
        <v>52326</v>
      </c>
      <c r="M1225">
        <v>27</v>
      </c>
    </row>
    <row r="1226" spans="1:13" x14ac:dyDescent="0.3">
      <c r="A1226" s="10" t="s">
        <v>56052</v>
      </c>
      <c r="B1226" s="59" t="s">
        <v>56053</v>
      </c>
      <c r="C1226" s="10" t="s">
        <v>56054</v>
      </c>
      <c r="D1226" s="10" t="s">
        <v>34708</v>
      </c>
      <c r="E1226" s="10" t="s">
        <v>34708</v>
      </c>
      <c r="F1226" t="str">
        <f>IF(COUNTIF(H1226:J1226,"used")&gt;0,"y","")</f>
        <v/>
      </c>
      <c r="G1226"/>
      <c r="H1226" t="s">
        <v>13568</v>
      </c>
      <c r="J1226" t="s">
        <v>13568</v>
      </c>
      <c r="K1226" s="10" t="s">
        <v>51982</v>
      </c>
      <c r="M1226">
        <v>2</v>
      </c>
    </row>
    <row r="1227" spans="1:13" hidden="1" x14ac:dyDescent="0.3">
      <c r="A1227" s="10" t="s">
        <v>56055</v>
      </c>
      <c r="B1227" s="10" t="s">
        <v>56056</v>
      </c>
      <c r="C1227" s="10" t="s">
        <v>56057</v>
      </c>
      <c r="D1227" s="10" t="s">
        <v>55628</v>
      </c>
      <c r="E1227" s="10" t="s">
        <v>55831</v>
      </c>
      <c r="I1227" t="s">
        <v>13568</v>
      </c>
      <c r="K1227" s="10" t="s">
        <v>55630</v>
      </c>
      <c r="L1227" t="s">
        <v>52385</v>
      </c>
      <c r="M1227">
        <v>8</v>
      </c>
    </row>
    <row r="1228" spans="1:13" x14ac:dyDescent="0.3">
      <c r="A1228" s="10" t="s">
        <v>56058</v>
      </c>
      <c r="B1228" s="10" t="s">
        <v>56059</v>
      </c>
      <c r="C1228" s="10" t="s">
        <v>56060</v>
      </c>
      <c r="D1228" s="10" t="s">
        <v>34708</v>
      </c>
      <c r="E1228" s="10" t="s">
        <v>34708</v>
      </c>
      <c r="F1228" t="str">
        <f t="shared" ref="F1228:F1231" si="84">IF(COUNTIF(H1228:J1228,"used")&gt;0,"y","")</f>
        <v/>
      </c>
      <c r="G1228"/>
      <c r="H1228" t="s">
        <v>13568</v>
      </c>
      <c r="J1228" t="s">
        <v>13568</v>
      </c>
      <c r="K1228" s="10" t="s">
        <v>51982</v>
      </c>
      <c r="M1228">
        <v>2</v>
      </c>
    </row>
    <row r="1229" spans="1:13" x14ac:dyDescent="0.3">
      <c r="A1229" s="10" t="s">
        <v>56061</v>
      </c>
      <c r="B1229" s="10" t="s">
        <v>56062</v>
      </c>
      <c r="C1229" s="10" t="s">
        <v>56063</v>
      </c>
      <c r="D1229" s="10" t="s">
        <v>34708</v>
      </c>
      <c r="E1229" s="10" t="s">
        <v>34708</v>
      </c>
      <c r="F1229" t="str">
        <f t="shared" si="84"/>
        <v/>
      </c>
      <c r="G1229"/>
      <c r="H1229" t="s">
        <v>13568</v>
      </c>
      <c r="J1229" t="s">
        <v>13568</v>
      </c>
      <c r="K1229" s="10" t="s">
        <v>51982</v>
      </c>
      <c r="M1229">
        <v>2</v>
      </c>
    </row>
    <row r="1230" spans="1:13" x14ac:dyDescent="0.3">
      <c r="A1230" s="10" t="s">
        <v>56064</v>
      </c>
      <c r="B1230" s="10" t="s">
        <v>56065</v>
      </c>
      <c r="C1230" s="10" t="s">
        <v>56066</v>
      </c>
      <c r="D1230" s="10" t="s">
        <v>56067</v>
      </c>
      <c r="E1230" s="10" t="s">
        <v>56068</v>
      </c>
      <c r="F1230" t="str">
        <f t="shared" si="84"/>
        <v/>
      </c>
      <c r="G1230"/>
      <c r="H1230" t="s">
        <v>13568</v>
      </c>
      <c r="J1230" t="s">
        <v>13568</v>
      </c>
      <c r="K1230" s="10" t="s">
        <v>56067</v>
      </c>
      <c r="M1230">
        <v>98</v>
      </c>
    </row>
    <row r="1231" spans="1:13" x14ac:dyDescent="0.3">
      <c r="A1231" s="10" t="s">
        <v>56069</v>
      </c>
      <c r="B1231" s="10" t="s">
        <v>56070</v>
      </c>
      <c r="C1231" s="10" t="s">
        <v>56071</v>
      </c>
      <c r="D1231" s="10" t="s">
        <v>56067</v>
      </c>
      <c r="E1231" s="10" t="s">
        <v>56072</v>
      </c>
      <c r="F1231" t="str">
        <f t="shared" si="84"/>
        <v/>
      </c>
      <c r="G1231"/>
      <c r="H1231" t="s">
        <v>13568</v>
      </c>
      <c r="J1231" t="s">
        <v>13568</v>
      </c>
      <c r="K1231" s="10" t="s">
        <v>56067</v>
      </c>
      <c r="M1231">
        <v>98</v>
      </c>
    </row>
    <row r="1232" spans="1:13" hidden="1" x14ac:dyDescent="0.3">
      <c r="A1232" s="10" t="s">
        <v>56073</v>
      </c>
      <c r="B1232" s="10" t="s">
        <v>56074</v>
      </c>
      <c r="C1232" s="10" t="s">
        <v>56075</v>
      </c>
      <c r="D1232" s="10" t="s">
        <v>55628</v>
      </c>
      <c r="E1232" s="10" t="s">
        <v>55930</v>
      </c>
      <c r="I1232" t="s">
        <v>13568</v>
      </c>
      <c r="K1232" s="10" t="s">
        <v>55630</v>
      </c>
      <c r="L1232" t="s">
        <v>52385</v>
      </c>
      <c r="M1232">
        <v>8</v>
      </c>
    </row>
    <row r="1233" spans="1:13" hidden="1" x14ac:dyDescent="0.3">
      <c r="A1233" s="10" t="s">
        <v>56076</v>
      </c>
      <c r="B1233" s="10" t="s">
        <v>56077</v>
      </c>
      <c r="C1233" s="10" t="s">
        <v>56078</v>
      </c>
      <c r="D1233" s="10" t="s">
        <v>55628</v>
      </c>
      <c r="E1233" s="10" t="s">
        <v>55846</v>
      </c>
      <c r="I1233" t="s">
        <v>13568</v>
      </c>
      <c r="K1233" s="10" t="s">
        <v>55630</v>
      </c>
      <c r="L1233" t="s">
        <v>52385</v>
      </c>
      <c r="M1233">
        <v>8</v>
      </c>
    </row>
    <row r="1234" spans="1:13" hidden="1" x14ac:dyDescent="0.3">
      <c r="A1234" s="10" t="s">
        <v>4111</v>
      </c>
      <c r="B1234" s="10" t="s">
        <v>4112</v>
      </c>
      <c r="C1234" s="10" t="s">
        <v>4113</v>
      </c>
      <c r="D1234" s="10" t="s">
        <v>22259</v>
      </c>
      <c r="E1234" s="10" t="s">
        <v>22259</v>
      </c>
      <c r="G1234"/>
      <c r="I1234" t="s">
        <v>13568</v>
      </c>
      <c r="K1234" s="10" t="s">
        <v>56079</v>
      </c>
      <c r="M1234">
        <v>111</v>
      </c>
    </row>
    <row r="1235" spans="1:13" hidden="1" x14ac:dyDescent="0.3">
      <c r="A1235" s="10" t="s">
        <v>56080</v>
      </c>
      <c r="B1235" s="10" t="s">
        <v>56081</v>
      </c>
      <c r="C1235" s="10" t="s">
        <v>56082</v>
      </c>
      <c r="D1235" s="10" t="s">
        <v>55628</v>
      </c>
      <c r="E1235" s="10" t="s">
        <v>55842</v>
      </c>
      <c r="I1235" t="s">
        <v>13568</v>
      </c>
      <c r="K1235" s="10" t="s">
        <v>55630</v>
      </c>
      <c r="L1235" t="s">
        <v>52385</v>
      </c>
      <c r="M1235">
        <v>8</v>
      </c>
    </row>
    <row r="1236" spans="1:13" hidden="1" x14ac:dyDescent="0.3">
      <c r="A1236" s="10" t="s">
        <v>56083</v>
      </c>
      <c r="B1236" s="10" t="s">
        <v>56084</v>
      </c>
      <c r="C1236" s="10" t="s">
        <v>56085</v>
      </c>
      <c r="D1236" s="10" t="s">
        <v>51949</v>
      </c>
      <c r="E1236" s="10" t="s">
        <v>54162</v>
      </c>
      <c r="G1236"/>
      <c r="H1236" t="s">
        <v>13616</v>
      </c>
      <c r="J1236" t="s">
        <v>13616</v>
      </c>
      <c r="K1236" s="10" t="s">
        <v>51951</v>
      </c>
      <c r="M1236">
        <v>10</v>
      </c>
    </row>
    <row r="1237" spans="1:13" hidden="1" x14ac:dyDescent="0.3">
      <c r="A1237" s="10" t="s">
        <v>56086</v>
      </c>
      <c r="B1237" s="10" t="s">
        <v>56087</v>
      </c>
      <c r="C1237" s="10" t="s">
        <v>56088</v>
      </c>
      <c r="D1237" s="10" t="s">
        <v>51949</v>
      </c>
      <c r="E1237" s="10" t="s">
        <v>54134</v>
      </c>
      <c r="G1237"/>
      <c r="H1237" t="s">
        <v>13616</v>
      </c>
      <c r="J1237" t="s">
        <v>13616</v>
      </c>
      <c r="K1237" s="10" t="s">
        <v>51951</v>
      </c>
      <c r="M1237">
        <v>10</v>
      </c>
    </row>
    <row r="1238" spans="1:13" x14ac:dyDescent="0.3">
      <c r="A1238" s="10" t="s">
        <v>56089</v>
      </c>
      <c r="B1238" s="10" t="s">
        <v>56090</v>
      </c>
      <c r="C1238" s="10" t="s">
        <v>56091</v>
      </c>
      <c r="D1238" s="10" t="s">
        <v>52089</v>
      </c>
      <c r="E1238" s="10" t="s">
        <v>34708</v>
      </c>
      <c r="F1238" t="str">
        <f>IF(COUNTIF(H1238:J1238,"used")&gt;0,"y","")</f>
        <v/>
      </c>
      <c r="G1238"/>
      <c r="H1238" t="s">
        <v>13568</v>
      </c>
      <c r="J1238" t="s">
        <v>13568</v>
      </c>
      <c r="K1238" s="10" t="s">
        <v>52089</v>
      </c>
      <c r="M1238">
        <v>5</v>
      </c>
    </row>
    <row r="1239" spans="1:13" hidden="1" x14ac:dyDescent="0.3">
      <c r="A1239" s="10" t="s">
        <v>56092</v>
      </c>
      <c r="B1239" s="10" t="s">
        <v>56093</v>
      </c>
      <c r="C1239" s="10" t="s">
        <v>56094</v>
      </c>
      <c r="D1239" s="10" t="s">
        <v>55628</v>
      </c>
      <c r="E1239" s="10" t="s">
        <v>56095</v>
      </c>
      <c r="I1239" t="s">
        <v>13568</v>
      </c>
      <c r="K1239" s="10" t="s">
        <v>55630</v>
      </c>
      <c r="L1239" t="s">
        <v>52385</v>
      </c>
      <c r="M1239">
        <v>8</v>
      </c>
    </row>
    <row r="1240" spans="1:13" x14ac:dyDescent="0.3">
      <c r="A1240" s="10" t="s">
        <v>56096</v>
      </c>
      <c r="B1240" s="10" t="s">
        <v>56097</v>
      </c>
      <c r="C1240" s="10" t="s">
        <v>56098</v>
      </c>
      <c r="D1240" s="10" t="s">
        <v>51949</v>
      </c>
      <c r="E1240" s="10" t="s">
        <v>55151</v>
      </c>
      <c r="F1240" t="str">
        <f t="shared" ref="F1240:F1242" si="85">IF(COUNTIF(H1240:J1240,"used")&gt;0,"y","")</f>
        <v/>
      </c>
      <c r="G1240"/>
      <c r="H1240" t="s">
        <v>13568</v>
      </c>
      <c r="J1240" t="s">
        <v>13568</v>
      </c>
      <c r="K1240" s="10" t="s">
        <v>51951</v>
      </c>
      <c r="M1240">
        <v>10</v>
      </c>
    </row>
    <row r="1241" spans="1:13" x14ac:dyDescent="0.3">
      <c r="A1241" s="10" t="s">
        <v>56099</v>
      </c>
      <c r="B1241" s="10" t="s">
        <v>56100</v>
      </c>
      <c r="C1241" s="10" t="s">
        <v>56101</v>
      </c>
      <c r="D1241" s="10" t="s">
        <v>34708</v>
      </c>
      <c r="E1241" s="10" t="s">
        <v>34708</v>
      </c>
      <c r="F1241" t="str">
        <f t="shared" si="85"/>
        <v/>
      </c>
      <c r="G1241"/>
      <c r="H1241" t="s">
        <v>13568</v>
      </c>
      <c r="J1241" t="s">
        <v>13568</v>
      </c>
      <c r="K1241" s="10" t="s">
        <v>51982</v>
      </c>
      <c r="M1241">
        <v>2</v>
      </c>
    </row>
    <row r="1242" spans="1:13" x14ac:dyDescent="0.3">
      <c r="A1242" s="10" t="s">
        <v>56102</v>
      </c>
      <c r="B1242" s="10" t="s">
        <v>56103</v>
      </c>
      <c r="C1242" s="10" t="s">
        <v>56104</v>
      </c>
      <c r="D1242" s="10" t="s">
        <v>34708</v>
      </c>
      <c r="E1242" s="10" t="s">
        <v>34708</v>
      </c>
      <c r="F1242" t="str">
        <f t="shared" si="85"/>
        <v/>
      </c>
      <c r="G1242"/>
      <c r="H1242" t="s">
        <v>13568</v>
      </c>
      <c r="J1242" t="s">
        <v>13568</v>
      </c>
      <c r="K1242" s="10" t="s">
        <v>51982</v>
      </c>
      <c r="M1242">
        <v>2</v>
      </c>
    </row>
    <row r="1243" spans="1:13" hidden="1" x14ac:dyDescent="0.3">
      <c r="A1243" s="10" t="s">
        <v>56105</v>
      </c>
      <c r="B1243" s="10" t="s">
        <v>56106</v>
      </c>
      <c r="C1243" s="10" t="s">
        <v>56107</v>
      </c>
      <c r="D1243" s="10" t="s">
        <v>55628</v>
      </c>
      <c r="E1243" s="10" t="s">
        <v>56108</v>
      </c>
      <c r="I1243" t="s">
        <v>13568</v>
      </c>
      <c r="K1243" s="10" t="s">
        <v>55630</v>
      </c>
      <c r="L1243" t="s">
        <v>52385</v>
      </c>
      <c r="M1243">
        <v>8</v>
      </c>
    </row>
    <row r="1244" spans="1:13" x14ac:dyDescent="0.3">
      <c r="A1244" s="10" t="s">
        <v>56109</v>
      </c>
      <c r="B1244" s="10" t="s">
        <v>56110</v>
      </c>
      <c r="C1244" s="10" t="s">
        <v>56111</v>
      </c>
      <c r="D1244" s="10" t="s">
        <v>34708</v>
      </c>
      <c r="E1244" s="10" t="s">
        <v>34708</v>
      </c>
      <c r="F1244" t="str">
        <f t="shared" ref="F1244:F1246" si="86">IF(COUNTIF(H1244:J1244,"used")&gt;0,"y","")</f>
        <v/>
      </c>
      <c r="G1244"/>
      <c r="H1244" t="s">
        <v>13568</v>
      </c>
      <c r="J1244" t="s">
        <v>13568</v>
      </c>
      <c r="K1244" s="10" t="s">
        <v>51982</v>
      </c>
      <c r="M1244">
        <v>2</v>
      </c>
    </row>
    <row r="1245" spans="1:13" x14ac:dyDescent="0.3">
      <c r="A1245" s="10" t="s">
        <v>56112</v>
      </c>
      <c r="B1245" s="10" t="s">
        <v>56113</v>
      </c>
      <c r="C1245" s="10" t="s">
        <v>56114</v>
      </c>
      <c r="D1245" s="10" t="s">
        <v>51949</v>
      </c>
      <c r="E1245" s="10" t="s">
        <v>55151</v>
      </c>
      <c r="F1245" t="str">
        <f t="shared" si="86"/>
        <v/>
      </c>
      <c r="G1245"/>
      <c r="H1245" t="s">
        <v>13568</v>
      </c>
      <c r="J1245" t="s">
        <v>13568</v>
      </c>
      <c r="K1245" s="10" t="s">
        <v>51951</v>
      </c>
      <c r="M1245">
        <v>10</v>
      </c>
    </row>
    <row r="1246" spans="1:13" x14ac:dyDescent="0.3">
      <c r="A1246" s="10" t="s">
        <v>56115</v>
      </c>
      <c r="B1246" s="10" t="s">
        <v>56116</v>
      </c>
      <c r="C1246" s="10" t="s">
        <v>56117</v>
      </c>
      <c r="D1246" s="10" t="s">
        <v>34708</v>
      </c>
      <c r="E1246" s="10" t="s">
        <v>34708</v>
      </c>
      <c r="F1246" t="str">
        <f t="shared" si="86"/>
        <v/>
      </c>
      <c r="G1246"/>
      <c r="H1246" t="s">
        <v>13568</v>
      </c>
      <c r="J1246" t="s">
        <v>13568</v>
      </c>
      <c r="K1246" s="10" t="s">
        <v>51982</v>
      </c>
      <c r="M1246">
        <v>2</v>
      </c>
    </row>
    <row r="1247" spans="1:13" hidden="1" x14ac:dyDescent="0.3">
      <c r="A1247" s="10" t="s">
        <v>56118</v>
      </c>
      <c r="B1247" s="10" t="s">
        <v>39858</v>
      </c>
      <c r="C1247" s="10" t="s">
        <v>56119</v>
      </c>
      <c r="D1247" s="10" t="s">
        <v>56120</v>
      </c>
      <c r="E1247" s="10" t="s">
        <v>56121</v>
      </c>
      <c r="G1247"/>
      <c r="I1247" t="s">
        <v>13568</v>
      </c>
      <c r="K1247" s="10" t="s">
        <v>56122</v>
      </c>
      <c r="M1247">
        <v>112</v>
      </c>
    </row>
    <row r="1248" spans="1:13" x14ac:dyDescent="0.3">
      <c r="A1248" s="10" t="s">
        <v>56123</v>
      </c>
      <c r="B1248" s="10" t="s">
        <v>56124</v>
      </c>
      <c r="C1248" s="10" t="s">
        <v>56125</v>
      </c>
      <c r="D1248" s="10" t="s">
        <v>34708</v>
      </c>
      <c r="E1248" s="10" t="s">
        <v>34708</v>
      </c>
      <c r="F1248" t="str">
        <f t="shared" ref="F1248:F1253" si="87">IF(COUNTIF(H1248:J1248,"used")&gt;0,"y","")</f>
        <v/>
      </c>
      <c r="G1248"/>
      <c r="H1248" t="s">
        <v>13568</v>
      </c>
      <c r="J1248" t="s">
        <v>13568</v>
      </c>
      <c r="K1248" s="10" t="s">
        <v>51982</v>
      </c>
      <c r="M1248">
        <v>2</v>
      </c>
    </row>
    <row r="1249" spans="1:13" x14ac:dyDescent="0.3">
      <c r="A1249" s="10" t="s">
        <v>56126</v>
      </c>
      <c r="B1249" s="10" t="s">
        <v>56127</v>
      </c>
      <c r="C1249" s="10" t="s">
        <v>56128</v>
      </c>
      <c r="D1249" s="10" t="s">
        <v>51949</v>
      </c>
      <c r="E1249" s="10" t="s">
        <v>55753</v>
      </c>
      <c r="F1249" t="str">
        <f t="shared" si="87"/>
        <v/>
      </c>
      <c r="G1249"/>
      <c r="H1249" t="s">
        <v>13568</v>
      </c>
      <c r="J1249" t="s">
        <v>13568</v>
      </c>
      <c r="K1249" s="10" t="s">
        <v>51951</v>
      </c>
      <c r="M1249">
        <v>10</v>
      </c>
    </row>
    <row r="1250" spans="1:13" x14ac:dyDescent="0.3">
      <c r="A1250" s="10" t="s">
        <v>56129</v>
      </c>
      <c r="B1250" s="10" t="s">
        <v>56130</v>
      </c>
      <c r="C1250" s="10" t="s">
        <v>56131</v>
      </c>
      <c r="D1250" s="10" t="s">
        <v>34708</v>
      </c>
      <c r="E1250" s="10" t="s">
        <v>34708</v>
      </c>
      <c r="F1250" t="str">
        <f t="shared" si="87"/>
        <v/>
      </c>
      <c r="G1250"/>
      <c r="H1250" t="s">
        <v>13568</v>
      </c>
      <c r="J1250" t="s">
        <v>13568</v>
      </c>
      <c r="K1250" s="10" t="s">
        <v>51982</v>
      </c>
      <c r="M1250">
        <v>2</v>
      </c>
    </row>
    <row r="1251" spans="1:13" x14ac:dyDescent="0.3">
      <c r="A1251" s="10" t="s">
        <v>56132</v>
      </c>
      <c r="B1251" s="10" t="s">
        <v>56133</v>
      </c>
      <c r="C1251" s="10" t="s">
        <v>56134</v>
      </c>
      <c r="D1251" s="10" t="s">
        <v>34708</v>
      </c>
      <c r="E1251" s="10" t="s">
        <v>34708</v>
      </c>
      <c r="F1251" t="str">
        <f t="shared" si="87"/>
        <v/>
      </c>
      <c r="G1251"/>
      <c r="H1251" t="s">
        <v>13568</v>
      </c>
      <c r="J1251" t="s">
        <v>13568</v>
      </c>
      <c r="K1251" s="10" t="s">
        <v>51982</v>
      </c>
      <c r="M1251">
        <v>2</v>
      </c>
    </row>
    <row r="1252" spans="1:13" x14ac:dyDescent="0.3">
      <c r="A1252" s="10" t="s">
        <v>56135</v>
      </c>
      <c r="B1252" s="10" t="s">
        <v>56136</v>
      </c>
      <c r="C1252" s="10" t="s">
        <v>56137</v>
      </c>
      <c r="D1252" s="10" t="s">
        <v>34708</v>
      </c>
      <c r="E1252" s="10" t="s">
        <v>34708</v>
      </c>
      <c r="F1252" t="str">
        <f t="shared" si="87"/>
        <v/>
      </c>
      <c r="G1252"/>
      <c r="H1252" t="s">
        <v>13568</v>
      </c>
      <c r="J1252" t="s">
        <v>13568</v>
      </c>
      <c r="K1252" s="10" t="s">
        <v>51982</v>
      </c>
      <c r="M1252">
        <v>2</v>
      </c>
    </row>
    <row r="1253" spans="1:13" x14ac:dyDescent="0.3">
      <c r="A1253" s="10" t="s">
        <v>56138</v>
      </c>
      <c r="B1253" s="10" t="s">
        <v>56139</v>
      </c>
      <c r="C1253" s="10" t="s">
        <v>56140</v>
      </c>
      <c r="D1253" s="10" t="s">
        <v>34708</v>
      </c>
      <c r="E1253" s="10" t="s">
        <v>34708</v>
      </c>
      <c r="F1253" t="str">
        <f t="shared" si="87"/>
        <v/>
      </c>
      <c r="G1253"/>
      <c r="H1253" t="s">
        <v>13568</v>
      </c>
      <c r="J1253" t="s">
        <v>13568</v>
      </c>
      <c r="K1253" s="10" t="s">
        <v>51982</v>
      </c>
      <c r="M1253">
        <v>2</v>
      </c>
    </row>
    <row r="1254" spans="1:13" hidden="1" x14ac:dyDescent="0.3">
      <c r="A1254" s="10" t="s">
        <v>56141</v>
      </c>
      <c r="B1254" s="10" t="s">
        <v>56142</v>
      </c>
      <c r="C1254" s="10" t="s">
        <v>56143</v>
      </c>
      <c r="D1254" s="10" t="s">
        <v>56144</v>
      </c>
      <c r="E1254" s="10" t="s">
        <v>55399</v>
      </c>
      <c r="G1254" s="10" t="s">
        <v>52200</v>
      </c>
      <c r="H1254" s="49" t="s">
        <v>13616</v>
      </c>
      <c r="J1254" s="49" t="s">
        <v>13616</v>
      </c>
      <c r="K1254" s="10" t="s">
        <v>56144</v>
      </c>
      <c r="M1254">
        <v>113</v>
      </c>
    </row>
    <row r="1255" spans="1:13" x14ac:dyDescent="0.3">
      <c r="A1255" s="10" t="s">
        <v>56145</v>
      </c>
      <c r="B1255" s="10" t="s">
        <v>56146</v>
      </c>
      <c r="C1255" s="10" t="s">
        <v>56147</v>
      </c>
      <c r="D1255" s="10" t="s">
        <v>34708</v>
      </c>
      <c r="E1255" s="10" t="s">
        <v>34708</v>
      </c>
      <c r="F1255" t="str">
        <f t="shared" ref="F1255:F1266" si="88">IF(COUNTIF(H1255:J1255,"used")&gt;0,"y","")</f>
        <v/>
      </c>
      <c r="G1255"/>
      <c r="H1255" t="s">
        <v>13568</v>
      </c>
      <c r="J1255" t="s">
        <v>13568</v>
      </c>
      <c r="K1255" s="10" t="s">
        <v>51982</v>
      </c>
      <c r="M1255">
        <v>2</v>
      </c>
    </row>
    <row r="1256" spans="1:13" x14ac:dyDescent="0.3">
      <c r="A1256" s="10" t="s">
        <v>56148</v>
      </c>
      <c r="B1256" s="10" t="s">
        <v>56149</v>
      </c>
      <c r="C1256" s="10" t="s">
        <v>56150</v>
      </c>
      <c r="D1256" s="10" t="s">
        <v>34708</v>
      </c>
      <c r="E1256" s="10" t="s">
        <v>34708</v>
      </c>
      <c r="F1256" t="str">
        <f t="shared" si="88"/>
        <v/>
      </c>
      <c r="G1256"/>
      <c r="H1256" t="s">
        <v>13568</v>
      </c>
      <c r="J1256" t="s">
        <v>13568</v>
      </c>
      <c r="K1256" s="10" t="s">
        <v>51982</v>
      </c>
      <c r="M1256">
        <v>2</v>
      </c>
    </row>
    <row r="1257" spans="1:13" x14ac:dyDescent="0.3">
      <c r="A1257" s="10" t="s">
        <v>56151</v>
      </c>
      <c r="B1257" s="10" t="s">
        <v>56152</v>
      </c>
      <c r="C1257" s="10" t="s">
        <v>56153</v>
      </c>
      <c r="D1257" s="10" t="s">
        <v>34708</v>
      </c>
      <c r="E1257" s="10" t="s">
        <v>34708</v>
      </c>
      <c r="F1257" t="str">
        <f t="shared" si="88"/>
        <v/>
      </c>
      <c r="G1257"/>
      <c r="H1257" t="s">
        <v>13568</v>
      </c>
      <c r="J1257" t="s">
        <v>13568</v>
      </c>
      <c r="K1257" s="10" t="s">
        <v>51982</v>
      </c>
      <c r="M1257">
        <v>2</v>
      </c>
    </row>
    <row r="1258" spans="1:13" x14ac:dyDescent="0.3">
      <c r="A1258" s="10" t="s">
        <v>56154</v>
      </c>
      <c r="B1258" s="10" t="s">
        <v>56155</v>
      </c>
      <c r="C1258" s="10" t="s">
        <v>56156</v>
      </c>
      <c r="D1258" s="10" t="s">
        <v>56157</v>
      </c>
      <c r="E1258" s="10" t="s">
        <v>52256</v>
      </c>
      <c r="F1258" t="str">
        <f t="shared" si="88"/>
        <v/>
      </c>
      <c r="G1258"/>
      <c r="H1258" t="s">
        <v>13568</v>
      </c>
      <c r="J1258" t="s">
        <v>13568</v>
      </c>
      <c r="K1258" s="10" t="s">
        <v>56158</v>
      </c>
      <c r="M1258">
        <v>50</v>
      </c>
    </row>
    <row r="1259" spans="1:13" x14ac:dyDescent="0.3">
      <c r="A1259" s="10" t="s">
        <v>56159</v>
      </c>
      <c r="B1259" s="10" t="s">
        <v>56160</v>
      </c>
      <c r="C1259" s="10" t="s">
        <v>56161</v>
      </c>
      <c r="D1259" s="10" t="s">
        <v>34708</v>
      </c>
      <c r="E1259" s="10" t="s">
        <v>34708</v>
      </c>
      <c r="F1259" t="str">
        <f t="shared" si="88"/>
        <v/>
      </c>
      <c r="G1259"/>
      <c r="H1259" t="s">
        <v>13568</v>
      </c>
      <c r="J1259" t="s">
        <v>13568</v>
      </c>
      <c r="K1259" s="10" t="s">
        <v>51982</v>
      </c>
      <c r="M1259">
        <v>2</v>
      </c>
    </row>
    <row r="1260" spans="1:13" x14ac:dyDescent="0.3">
      <c r="A1260" s="10" t="s">
        <v>56162</v>
      </c>
      <c r="B1260" s="10" t="s">
        <v>56163</v>
      </c>
      <c r="C1260" s="10" t="s">
        <v>56164</v>
      </c>
      <c r="D1260" s="10" t="s">
        <v>34708</v>
      </c>
      <c r="E1260" s="10" t="s">
        <v>34708</v>
      </c>
      <c r="F1260" t="str">
        <f t="shared" si="88"/>
        <v/>
      </c>
      <c r="G1260"/>
      <c r="H1260" t="s">
        <v>13568</v>
      </c>
      <c r="J1260" t="s">
        <v>13568</v>
      </c>
      <c r="K1260" s="10" t="s">
        <v>51982</v>
      </c>
      <c r="M1260">
        <v>2</v>
      </c>
    </row>
    <row r="1261" spans="1:13" x14ac:dyDescent="0.3">
      <c r="A1261" s="10" t="s">
        <v>56165</v>
      </c>
      <c r="B1261" s="10" t="s">
        <v>56166</v>
      </c>
      <c r="C1261" s="10" t="s">
        <v>56167</v>
      </c>
      <c r="D1261" s="10" t="s">
        <v>34708</v>
      </c>
      <c r="E1261" s="10" t="s">
        <v>34708</v>
      </c>
      <c r="F1261" t="str">
        <f t="shared" si="88"/>
        <v/>
      </c>
      <c r="G1261"/>
      <c r="H1261" t="s">
        <v>13568</v>
      </c>
      <c r="J1261" t="s">
        <v>13568</v>
      </c>
      <c r="K1261" s="10" t="s">
        <v>51982</v>
      </c>
      <c r="M1261">
        <v>2</v>
      </c>
    </row>
    <row r="1262" spans="1:13" x14ac:dyDescent="0.3">
      <c r="A1262" s="10" t="s">
        <v>56168</v>
      </c>
      <c r="B1262" s="10" t="s">
        <v>56169</v>
      </c>
      <c r="C1262" s="10" t="s">
        <v>56170</v>
      </c>
      <c r="D1262" s="10" t="s">
        <v>56157</v>
      </c>
      <c r="E1262" s="10" t="s">
        <v>52248</v>
      </c>
      <c r="F1262" t="str">
        <f t="shared" si="88"/>
        <v/>
      </c>
      <c r="G1262"/>
      <c r="H1262" t="s">
        <v>13568</v>
      </c>
      <c r="J1262" t="s">
        <v>13568</v>
      </c>
      <c r="K1262" s="10" t="s">
        <v>56158</v>
      </c>
      <c r="M1262">
        <v>50</v>
      </c>
    </row>
    <row r="1263" spans="1:13" x14ac:dyDescent="0.3">
      <c r="A1263" s="10" t="s">
        <v>56171</v>
      </c>
      <c r="B1263" s="10" t="s">
        <v>56172</v>
      </c>
      <c r="C1263" s="10" t="s">
        <v>56173</v>
      </c>
      <c r="D1263" s="10" t="s">
        <v>56157</v>
      </c>
      <c r="E1263" s="10" t="s">
        <v>52252</v>
      </c>
      <c r="F1263" t="str">
        <f t="shared" si="88"/>
        <v/>
      </c>
      <c r="G1263"/>
      <c r="H1263" t="s">
        <v>13568</v>
      </c>
      <c r="J1263" t="s">
        <v>13568</v>
      </c>
      <c r="K1263" s="10" t="s">
        <v>56158</v>
      </c>
      <c r="M1263">
        <v>50</v>
      </c>
    </row>
    <row r="1264" spans="1:13" x14ac:dyDescent="0.3">
      <c r="A1264" s="10" t="s">
        <v>56174</v>
      </c>
      <c r="B1264" s="10" t="s">
        <v>56175</v>
      </c>
      <c r="C1264" s="10" t="s">
        <v>56176</v>
      </c>
      <c r="D1264" s="10" t="s">
        <v>56177</v>
      </c>
      <c r="E1264" s="10" t="s">
        <v>56178</v>
      </c>
      <c r="F1264" t="str">
        <f t="shared" si="88"/>
        <v/>
      </c>
      <c r="G1264"/>
      <c r="H1264" t="s">
        <v>13568</v>
      </c>
      <c r="J1264" t="s">
        <v>13568</v>
      </c>
      <c r="K1264" s="10" t="s">
        <v>56177</v>
      </c>
      <c r="M1264">
        <v>115</v>
      </c>
    </row>
    <row r="1265" spans="1:13" x14ac:dyDescent="0.3">
      <c r="A1265" s="10" t="s">
        <v>56179</v>
      </c>
      <c r="B1265" s="10" t="s">
        <v>56180</v>
      </c>
      <c r="C1265" s="10" t="s">
        <v>56181</v>
      </c>
      <c r="D1265" s="10" t="s">
        <v>34708</v>
      </c>
      <c r="E1265" s="10" t="s">
        <v>34708</v>
      </c>
      <c r="F1265" t="str">
        <f t="shared" si="88"/>
        <v/>
      </c>
      <c r="G1265"/>
      <c r="H1265" t="s">
        <v>13568</v>
      </c>
      <c r="J1265" t="s">
        <v>13568</v>
      </c>
      <c r="K1265" s="10" t="s">
        <v>51982</v>
      </c>
      <c r="M1265">
        <v>2</v>
      </c>
    </row>
    <row r="1266" spans="1:13" x14ac:dyDescent="0.3">
      <c r="A1266" s="10" t="s">
        <v>56182</v>
      </c>
      <c r="B1266" s="10" t="s">
        <v>56183</v>
      </c>
      <c r="C1266" s="10" t="s">
        <v>56184</v>
      </c>
      <c r="D1266" s="10" t="s">
        <v>56185</v>
      </c>
      <c r="E1266" s="10" t="s">
        <v>56186</v>
      </c>
      <c r="F1266" t="str">
        <f t="shared" si="88"/>
        <v/>
      </c>
      <c r="G1266"/>
      <c r="H1266" t="s">
        <v>13568</v>
      </c>
      <c r="J1266" t="s">
        <v>13568</v>
      </c>
      <c r="K1266" s="10" t="s">
        <v>56185</v>
      </c>
      <c r="M1266">
        <v>116</v>
      </c>
    </row>
    <row r="1267" spans="1:13" hidden="1" x14ac:dyDescent="0.3">
      <c r="A1267" s="10" t="s">
        <v>56187</v>
      </c>
      <c r="B1267" s="10" t="s">
        <v>56188</v>
      </c>
      <c r="C1267" s="10" t="s">
        <v>56189</v>
      </c>
      <c r="D1267" s="10" t="s">
        <v>55628</v>
      </c>
      <c r="E1267" s="10" t="s">
        <v>56190</v>
      </c>
      <c r="I1267" t="s">
        <v>13568</v>
      </c>
      <c r="K1267" s="10" t="s">
        <v>55630</v>
      </c>
      <c r="L1267" t="s">
        <v>52385</v>
      </c>
      <c r="M1267">
        <v>8</v>
      </c>
    </row>
    <row r="1268" spans="1:13" hidden="1" x14ac:dyDescent="0.3">
      <c r="A1268" s="10" t="s">
        <v>56191</v>
      </c>
      <c r="B1268" s="10" t="s">
        <v>18153</v>
      </c>
      <c r="C1268" s="10" t="s">
        <v>56192</v>
      </c>
      <c r="D1268" s="10" t="s">
        <v>56193</v>
      </c>
      <c r="E1268" s="10" t="s">
        <v>56194</v>
      </c>
      <c r="G1268"/>
      <c r="I1268" t="s">
        <v>13568</v>
      </c>
      <c r="K1268" s="10" t="s">
        <v>56195</v>
      </c>
      <c r="M1268">
        <v>40</v>
      </c>
    </row>
    <row r="1269" spans="1:13" hidden="1" x14ac:dyDescent="0.3">
      <c r="A1269" s="10" t="s">
        <v>56196</v>
      </c>
      <c r="B1269" s="10" t="s">
        <v>18160</v>
      </c>
      <c r="C1269" s="10" t="s">
        <v>56197</v>
      </c>
      <c r="D1269" s="10" t="s">
        <v>56193</v>
      </c>
      <c r="E1269" s="10" t="s">
        <v>56198</v>
      </c>
      <c r="G1269"/>
      <c r="I1269" t="s">
        <v>13568</v>
      </c>
      <c r="K1269" s="10" t="s">
        <v>56195</v>
      </c>
      <c r="M1269">
        <v>40</v>
      </c>
    </row>
    <row r="1270" spans="1:13" hidden="1" x14ac:dyDescent="0.3">
      <c r="A1270" s="10" t="s">
        <v>56199</v>
      </c>
      <c r="B1270" s="10" t="s">
        <v>56200</v>
      </c>
      <c r="C1270" s="10" t="s">
        <v>56201</v>
      </c>
      <c r="D1270" s="10" t="s">
        <v>55628</v>
      </c>
      <c r="E1270" s="10" t="s">
        <v>56202</v>
      </c>
      <c r="I1270" t="s">
        <v>13568</v>
      </c>
      <c r="K1270" s="10" t="s">
        <v>55630</v>
      </c>
      <c r="L1270" t="s">
        <v>52385</v>
      </c>
      <c r="M1270">
        <v>8</v>
      </c>
    </row>
    <row r="1271" spans="1:13" hidden="1" x14ac:dyDescent="0.3">
      <c r="A1271" s="10" t="s">
        <v>56203</v>
      </c>
      <c r="B1271" s="10" t="s">
        <v>56204</v>
      </c>
      <c r="C1271" s="10" t="s">
        <v>56205</v>
      </c>
      <c r="D1271" s="10" t="s">
        <v>55628</v>
      </c>
      <c r="E1271" s="10" t="s">
        <v>55846</v>
      </c>
      <c r="I1271" t="s">
        <v>13568</v>
      </c>
      <c r="K1271" s="10" t="s">
        <v>55630</v>
      </c>
      <c r="L1271" t="s">
        <v>52385</v>
      </c>
      <c r="M1271">
        <v>8</v>
      </c>
    </row>
    <row r="1272" spans="1:13" hidden="1" x14ac:dyDescent="0.3">
      <c r="A1272" s="10" t="s">
        <v>56206</v>
      </c>
      <c r="B1272" s="10" t="s">
        <v>56207</v>
      </c>
      <c r="C1272" s="10" t="s">
        <v>56208</v>
      </c>
      <c r="D1272" s="10" t="s">
        <v>56050</v>
      </c>
      <c r="E1272" s="10" t="s">
        <v>56209</v>
      </c>
      <c r="G1272"/>
      <c r="I1272" t="s">
        <v>13568</v>
      </c>
      <c r="K1272" s="10" t="s">
        <v>56051</v>
      </c>
      <c r="M1272">
        <v>27</v>
      </c>
    </row>
    <row r="1273" spans="1:13" x14ac:dyDescent="0.3">
      <c r="A1273" s="10" t="s">
        <v>13277</v>
      </c>
      <c r="B1273" s="10" t="s">
        <v>13278</v>
      </c>
      <c r="C1273" s="10" t="s">
        <v>56210</v>
      </c>
      <c r="D1273" s="2" t="s">
        <v>56050</v>
      </c>
      <c r="E1273" s="10" t="s">
        <v>34708</v>
      </c>
      <c r="F1273" t="str">
        <f>IF(COUNTIF(H1273:J1273,"used")&gt;0,"y","")</f>
        <v/>
      </c>
      <c r="G1273"/>
      <c r="H1273" t="s">
        <v>13568</v>
      </c>
      <c r="I1273" t="s">
        <v>13568</v>
      </c>
      <c r="J1273" t="s">
        <v>13568</v>
      </c>
      <c r="K1273" s="2" t="s">
        <v>56051</v>
      </c>
      <c r="M1273">
        <v>27</v>
      </c>
    </row>
    <row r="1274" spans="1:13" hidden="1" x14ac:dyDescent="0.3">
      <c r="A1274" s="10" t="s">
        <v>56211</v>
      </c>
      <c r="B1274" s="10" t="s">
        <v>56212</v>
      </c>
      <c r="C1274" s="10" t="s">
        <v>56213</v>
      </c>
      <c r="D1274" s="10" t="s">
        <v>55628</v>
      </c>
      <c r="E1274" s="10" t="s">
        <v>56214</v>
      </c>
      <c r="I1274" t="s">
        <v>13568</v>
      </c>
      <c r="K1274" s="10" t="s">
        <v>55630</v>
      </c>
      <c r="L1274" t="s">
        <v>52385</v>
      </c>
      <c r="M1274">
        <v>8</v>
      </c>
    </row>
    <row r="1275" spans="1:13" x14ac:dyDescent="0.3">
      <c r="A1275" s="10" t="s">
        <v>12410</v>
      </c>
      <c r="B1275" s="10" t="s">
        <v>56215</v>
      </c>
      <c r="C1275" s="10" t="s">
        <v>56216</v>
      </c>
      <c r="D1275" s="2" t="s">
        <v>56217</v>
      </c>
      <c r="E1275" s="10" t="s">
        <v>34708</v>
      </c>
      <c r="F1275" t="str">
        <f t="shared" ref="F1275:F1283" si="89">IF(COUNTIF(H1275:J1275,"used")&gt;0,"y","")</f>
        <v/>
      </c>
      <c r="G1275"/>
      <c r="H1275" t="s">
        <v>13568</v>
      </c>
      <c r="I1275" t="s">
        <v>13568</v>
      </c>
      <c r="J1275" t="s">
        <v>13568</v>
      </c>
      <c r="K1275" s="2" t="s">
        <v>56218</v>
      </c>
      <c r="M1275">
        <v>28</v>
      </c>
    </row>
    <row r="1276" spans="1:13" x14ac:dyDescent="0.3">
      <c r="A1276" s="10" t="s">
        <v>56219</v>
      </c>
      <c r="B1276" s="10" t="s">
        <v>56220</v>
      </c>
      <c r="C1276" s="10" t="s">
        <v>56221</v>
      </c>
      <c r="D1276" s="10" t="s">
        <v>56222</v>
      </c>
      <c r="E1276" s="10" t="s">
        <v>56223</v>
      </c>
      <c r="F1276" t="str">
        <f t="shared" si="89"/>
        <v/>
      </c>
      <c r="G1276"/>
      <c r="H1276" t="s">
        <v>13568</v>
      </c>
      <c r="J1276" t="s">
        <v>13568</v>
      </c>
      <c r="K1276" s="10" t="s">
        <v>56222</v>
      </c>
      <c r="M1276">
        <v>119</v>
      </c>
    </row>
    <row r="1277" spans="1:13" x14ac:dyDescent="0.3">
      <c r="A1277" s="10" t="s">
        <v>56224</v>
      </c>
      <c r="B1277" s="10" t="s">
        <v>56225</v>
      </c>
      <c r="C1277" s="10" t="s">
        <v>56226</v>
      </c>
      <c r="D1277" s="10" t="s">
        <v>52089</v>
      </c>
      <c r="E1277" s="10" t="s">
        <v>34708</v>
      </c>
      <c r="F1277" t="str">
        <f t="shared" si="89"/>
        <v/>
      </c>
      <c r="G1277"/>
      <c r="H1277" t="s">
        <v>13568</v>
      </c>
      <c r="J1277" t="s">
        <v>13568</v>
      </c>
      <c r="K1277" s="10" t="s">
        <v>52089</v>
      </c>
      <c r="M1277">
        <v>5</v>
      </c>
    </row>
    <row r="1278" spans="1:13" x14ac:dyDescent="0.3">
      <c r="A1278" s="10" t="s">
        <v>56227</v>
      </c>
      <c r="B1278" s="10" t="s">
        <v>56228</v>
      </c>
      <c r="C1278" s="10" t="s">
        <v>56229</v>
      </c>
      <c r="D1278" s="10" t="s">
        <v>34708</v>
      </c>
      <c r="E1278" s="10" t="s">
        <v>34708</v>
      </c>
      <c r="F1278" t="str">
        <f t="shared" si="89"/>
        <v/>
      </c>
      <c r="G1278"/>
      <c r="H1278" t="s">
        <v>13568</v>
      </c>
      <c r="J1278" t="s">
        <v>13568</v>
      </c>
      <c r="K1278" s="10" t="s">
        <v>51982</v>
      </c>
      <c r="M1278">
        <v>2</v>
      </c>
    </row>
    <row r="1279" spans="1:13" x14ac:dyDescent="0.3">
      <c r="A1279" s="10" t="s">
        <v>56230</v>
      </c>
      <c r="B1279" s="10" t="s">
        <v>56231</v>
      </c>
      <c r="C1279" s="10" t="s">
        <v>56232</v>
      </c>
      <c r="D1279" s="10" t="s">
        <v>34708</v>
      </c>
      <c r="E1279" s="10" t="s">
        <v>34708</v>
      </c>
      <c r="F1279" t="str">
        <f t="shared" si="89"/>
        <v/>
      </c>
      <c r="G1279"/>
      <c r="H1279" t="s">
        <v>13568</v>
      </c>
      <c r="J1279" t="s">
        <v>13568</v>
      </c>
      <c r="K1279" s="10" t="s">
        <v>51982</v>
      </c>
      <c r="M1279">
        <v>2</v>
      </c>
    </row>
    <row r="1280" spans="1:13" x14ac:dyDescent="0.3">
      <c r="A1280" s="10" t="s">
        <v>56233</v>
      </c>
      <c r="B1280" s="10" t="s">
        <v>56234</v>
      </c>
      <c r="C1280" s="10" t="s">
        <v>56235</v>
      </c>
      <c r="D1280" s="10" t="s">
        <v>34708</v>
      </c>
      <c r="E1280" s="10" t="s">
        <v>34708</v>
      </c>
      <c r="F1280" t="str">
        <f t="shared" si="89"/>
        <v/>
      </c>
      <c r="G1280"/>
      <c r="H1280" t="s">
        <v>13568</v>
      </c>
      <c r="J1280" t="s">
        <v>13568</v>
      </c>
      <c r="K1280" s="10" t="s">
        <v>51982</v>
      </c>
      <c r="M1280">
        <v>2</v>
      </c>
    </row>
    <row r="1281" spans="1:13" x14ac:dyDescent="0.3">
      <c r="A1281" s="10" t="s">
        <v>56236</v>
      </c>
      <c r="B1281" s="10" t="s">
        <v>56237</v>
      </c>
      <c r="C1281" s="10" t="s">
        <v>56238</v>
      </c>
      <c r="D1281" s="10" t="s">
        <v>52089</v>
      </c>
      <c r="E1281" s="10" t="s">
        <v>34708</v>
      </c>
      <c r="F1281" t="str">
        <f t="shared" si="89"/>
        <v/>
      </c>
      <c r="G1281"/>
      <c r="H1281" t="s">
        <v>13568</v>
      </c>
      <c r="J1281" t="s">
        <v>13568</v>
      </c>
      <c r="K1281" s="10" t="s">
        <v>52089</v>
      </c>
      <c r="M1281">
        <v>5</v>
      </c>
    </row>
    <row r="1282" spans="1:13" x14ac:dyDescent="0.3">
      <c r="A1282" s="10" t="s">
        <v>56239</v>
      </c>
      <c r="B1282" s="10" t="s">
        <v>9834</v>
      </c>
      <c r="C1282" s="10" t="s">
        <v>56240</v>
      </c>
      <c r="D1282" s="10" t="s">
        <v>56241</v>
      </c>
      <c r="E1282" s="10" t="s">
        <v>56242</v>
      </c>
      <c r="F1282" t="str">
        <f t="shared" si="89"/>
        <v/>
      </c>
      <c r="G1282" s="10" t="s">
        <v>56243</v>
      </c>
      <c r="H1282" t="s">
        <v>13568</v>
      </c>
      <c r="J1282" t="s">
        <v>13568</v>
      </c>
      <c r="K1282" s="10" t="s">
        <v>56241</v>
      </c>
      <c r="M1282">
        <v>120</v>
      </c>
    </row>
    <row r="1283" spans="1:13" x14ac:dyDescent="0.3">
      <c r="A1283" s="10" t="s">
        <v>12413</v>
      </c>
      <c r="B1283" s="10" t="s">
        <v>56244</v>
      </c>
      <c r="C1283" s="10" t="s">
        <v>56245</v>
      </c>
      <c r="D1283" s="2" t="s">
        <v>56217</v>
      </c>
      <c r="E1283" s="10" t="s">
        <v>34708</v>
      </c>
      <c r="F1283" t="str">
        <f t="shared" si="89"/>
        <v/>
      </c>
      <c r="G1283"/>
      <c r="H1283" t="s">
        <v>13568</v>
      </c>
      <c r="I1283" t="s">
        <v>13568</v>
      </c>
      <c r="J1283" t="s">
        <v>13568</v>
      </c>
      <c r="K1283" s="2" t="s">
        <v>56218</v>
      </c>
      <c r="M1283">
        <v>28</v>
      </c>
    </row>
    <row r="1284" spans="1:13" hidden="1" x14ac:dyDescent="0.3">
      <c r="A1284" s="10" t="s">
        <v>12403</v>
      </c>
      <c r="B1284" s="10" t="s">
        <v>56246</v>
      </c>
      <c r="C1284" s="10" t="s">
        <v>56247</v>
      </c>
      <c r="D1284" s="10" t="s">
        <v>56217</v>
      </c>
      <c r="E1284" s="10" t="s">
        <v>22259</v>
      </c>
      <c r="G1284"/>
      <c r="I1284" t="s">
        <v>13568</v>
      </c>
      <c r="K1284" s="10" t="s">
        <v>56218</v>
      </c>
      <c r="M1284">
        <v>28</v>
      </c>
    </row>
    <row r="1285" spans="1:13" hidden="1" x14ac:dyDescent="0.3">
      <c r="A1285" s="10" t="s">
        <v>56248</v>
      </c>
      <c r="B1285" s="10" t="s">
        <v>56249</v>
      </c>
      <c r="C1285" s="10" t="s">
        <v>56250</v>
      </c>
      <c r="D1285" s="2" t="s">
        <v>56251</v>
      </c>
      <c r="E1285" s="10" t="s">
        <v>56252</v>
      </c>
      <c r="G1285" s="10" t="s">
        <v>52200</v>
      </c>
      <c r="H1285" t="s">
        <v>13616</v>
      </c>
      <c r="I1285" t="s">
        <v>13568</v>
      </c>
      <c r="J1285" t="s">
        <v>13616</v>
      </c>
      <c r="K1285" s="2" t="s">
        <v>56253</v>
      </c>
      <c r="M1285">
        <v>121</v>
      </c>
    </row>
    <row r="1286" spans="1:13" hidden="1" x14ac:dyDescent="0.3">
      <c r="A1286" s="10" t="s">
        <v>12409</v>
      </c>
      <c r="B1286" s="10" t="s">
        <v>56254</v>
      </c>
      <c r="C1286" s="10" t="s">
        <v>56255</v>
      </c>
      <c r="D1286" s="10" t="s">
        <v>56217</v>
      </c>
      <c r="E1286" s="10" t="s">
        <v>56256</v>
      </c>
      <c r="G1286"/>
      <c r="I1286" t="s">
        <v>13568</v>
      </c>
      <c r="K1286" s="10" t="s">
        <v>56218</v>
      </c>
      <c r="M1286">
        <v>28</v>
      </c>
    </row>
    <row r="1287" spans="1:13" hidden="1" x14ac:dyDescent="0.3">
      <c r="A1287" s="10" t="s">
        <v>12406</v>
      </c>
      <c r="B1287" s="10" t="s">
        <v>56257</v>
      </c>
      <c r="C1287" s="10" t="s">
        <v>56258</v>
      </c>
      <c r="D1287" s="10" t="s">
        <v>56217</v>
      </c>
      <c r="E1287" s="10" t="s">
        <v>56259</v>
      </c>
      <c r="G1287"/>
      <c r="I1287" t="s">
        <v>13568</v>
      </c>
      <c r="K1287" s="10" t="s">
        <v>56218</v>
      </c>
      <c r="M1287">
        <v>28</v>
      </c>
    </row>
    <row r="1288" spans="1:13" hidden="1" x14ac:dyDescent="0.3">
      <c r="A1288" s="10" t="s">
        <v>56260</v>
      </c>
      <c r="B1288" s="10" t="s">
        <v>56261</v>
      </c>
      <c r="C1288" s="10" t="s">
        <v>56262</v>
      </c>
      <c r="D1288" s="10" t="s">
        <v>56217</v>
      </c>
      <c r="E1288" s="10" t="s">
        <v>56263</v>
      </c>
      <c r="G1288"/>
      <c r="I1288" t="s">
        <v>13568</v>
      </c>
      <c r="K1288" s="10" t="s">
        <v>56218</v>
      </c>
      <c r="M1288">
        <v>28</v>
      </c>
    </row>
    <row r="1289" spans="1:13" hidden="1" x14ac:dyDescent="0.3">
      <c r="A1289" s="10" t="s">
        <v>56264</v>
      </c>
      <c r="B1289" s="10" t="s">
        <v>56265</v>
      </c>
      <c r="C1289" s="10" t="s">
        <v>56266</v>
      </c>
      <c r="D1289" s="10" t="s">
        <v>56217</v>
      </c>
      <c r="E1289" s="10" t="s">
        <v>56267</v>
      </c>
      <c r="G1289"/>
      <c r="I1289" t="s">
        <v>13568</v>
      </c>
      <c r="K1289" s="10" t="s">
        <v>56218</v>
      </c>
      <c r="M1289">
        <v>28</v>
      </c>
    </row>
    <row r="1290" spans="1:13" hidden="1" x14ac:dyDescent="0.3">
      <c r="A1290" s="10" t="s">
        <v>56268</v>
      </c>
      <c r="B1290" s="10" t="s">
        <v>56269</v>
      </c>
      <c r="C1290" s="10" t="s">
        <v>56270</v>
      </c>
      <c r="D1290" s="10" t="s">
        <v>56271</v>
      </c>
      <c r="E1290" s="10" t="s">
        <v>56272</v>
      </c>
      <c r="G1290"/>
      <c r="I1290" t="s">
        <v>13568</v>
      </c>
      <c r="K1290" s="10" t="s">
        <v>56273</v>
      </c>
      <c r="M1290">
        <v>60</v>
      </c>
    </row>
    <row r="1291" spans="1:13" hidden="1" x14ac:dyDescent="0.3">
      <c r="A1291" s="10" t="s">
        <v>56274</v>
      </c>
      <c r="B1291" s="10" t="s">
        <v>56275</v>
      </c>
      <c r="C1291" s="10" t="s">
        <v>56276</v>
      </c>
      <c r="D1291" s="10" t="s">
        <v>56271</v>
      </c>
      <c r="E1291" s="10" t="s">
        <v>56277</v>
      </c>
      <c r="G1291"/>
      <c r="I1291" t="s">
        <v>13568</v>
      </c>
      <c r="K1291" s="10" t="s">
        <v>56273</v>
      </c>
      <c r="M1291">
        <v>60</v>
      </c>
    </row>
    <row r="1292" spans="1:13" hidden="1" x14ac:dyDescent="0.3">
      <c r="A1292" s="10" t="s">
        <v>56278</v>
      </c>
      <c r="B1292" s="10" t="s">
        <v>56279</v>
      </c>
      <c r="C1292" s="10" t="s">
        <v>56280</v>
      </c>
      <c r="D1292" s="10" t="s">
        <v>56271</v>
      </c>
      <c r="E1292" s="10" t="s">
        <v>56281</v>
      </c>
      <c r="G1292"/>
      <c r="I1292" t="s">
        <v>13568</v>
      </c>
      <c r="K1292" s="10" t="s">
        <v>56273</v>
      </c>
      <c r="M1292">
        <v>60</v>
      </c>
    </row>
    <row r="1293" spans="1:13" hidden="1" x14ac:dyDescent="0.3">
      <c r="A1293" s="10" t="s">
        <v>56282</v>
      </c>
      <c r="B1293" s="10" t="s">
        <v>56283</v>
      </c>
      <c r="C1293" s="10" t="s">
        <v>56284</v>
      </c>
      <c r="D1293" s="10" t="s">
        <v>56285</v>
      </c>
      <c r="E1293" s="10" t="s">
        <v>56286</v>
      </c>
      <c r="G1293"/>
      <c r="I1293" t="s">
        <v>13568</v>
      </c>
      <c r="K1293" s="10" t="s">
        <v>56287</v>
      </c>
      <c r="M1293">
        <v>61</v>
      </c>
    </row>
    <row r="1294" spans="1:13" hidden="1" x14ac:dyDescent="0.3">
      <c r="A1294" s="10" t="s">
        <v>56288</v>
      </c>
      <c r="B1294" s="10" t="s">
        <v>56289</v>
      </c>
      <c r="C1294" s="10" t="s">
        <v>56290</v>
      </c>
      <c r="D1294" s="10" t="s">
        <v>56285</v>
      </c>
      <c r="E1294" s="10" t="s">
        <v>56291</v>
      </c>
      <c r="G1294"/>
      <c r="I1294" t="s">
        <v>13568</v>
      </c>
      <c r="K1294" s="10" t="s">
        <v>56287</v>
      </c>
      <c r="M1294">
        <v>61</v>
      </c>
    </row>
    <row r="1295" spans="1:13" hidden="1" x14ac:dyDescent="0.3">
      <c r="A1295" s="10" t="s">
        <v>56292</v>
      </c>
      <c r="B1295" s="10" t="s">
        <v>56293</v>
      </c>
      <c r="C1295" s="10" t="s">
        <v>56294</v>
      </c>
      <c r="D1295" s="10" t="s">
        <v>56285</v>
      </c>
      <c r="E1295" s="10" t="s">
        <v>56295</v>
      </c>
      <c r="G1295"/>
      <c r="I1295" t="s">
        <v>13568</v>
      </c>
      <c r="K1295" s="10" t="s">
        <v>56287</v>
      </c>
      <c r="M1295">
        <v>61</v>
      </c>
    </row>
    <row r="1296" spans="1:13" hidden="1" x14ac:dyDescent="0.3">
      <c r="A1296" s="10" t="s">
        <v>56296</v>
      </c>
      <c r="B1296" s="10" t="s">
        <v>56297</v>
      </c>
      <c r="C1296" s="10" t="s">
        <v>56298</v>
      </c>
      <c r="D1296" s="10" t="s">
        <v>56299</v>
      </c>
      <c r="E1296" s="10" t="s">
        <v>56300</v>
      </c>
      <c r="G1296"/>
      <c r="I1296" t="s">
        <v>13568</v>
      </c>
      <c r="K1296" s="10" t="s">
        <v>56301</v>
      </c>
      <c r="M1296">
        <v>124</v>
      </c>
    </row>
    <row r="1297" spans="1:13" hidden="1" x14ac:dyDescent="0.3">
      <c r="A1297" s="10" t="s">
        <v>56302</v>
      </c>
      <c r="B1297" s="10" t="s">
        <v>56303</v>
      </c>
      <c r="C1297" s="10" t="s">
        <v>56304</v>
      </c>
      <c r="D1297" s="10" t="s">
        <v>56305</v>
      </c>
      <c r="E1297" s="10" t="s">
        <v>56306</v>
      </c>
      <c r="G1297"/>
      <c r="I1297" t="s">
        <v>13568</v>
      </c>
      <c r="K1297" s="10" t="s">
        <v>56307</v>
      </c>
      <c r="M1297">
        <v>125</v>
      </c>
    </row>
    <row r="1298" spans="1:13" hidden="1" x14ac:dyDescent="0.3">
      <c r="A1298" s="10" t="s">
        <v>56308</v>
      </c>
      <c r="B1298" s="10" t="s">
        <v>56309</v>
      </c>
      <c r="C1298" s="10" t="s">
        <v>56310</v>
      </c>
      <c r="D1298" s="10" t="s">
        <v>56311</v>
      </c>
      <c r="E1298" s="10" t="s">
        <v>56312</v>
      </c>
      <c r="G1298"/>
      <c r="I1298" t="s">
        <v>13568</v>
      </c>
      <c r="K1298" s="10" t="s">
        <v>56313</v>
      </c>
      <c r="M1298">
        <v>126</v>
      </c>
    </row>
    <row r="1299" spans="1:13" hidden="1" x14ac:dyDescent="0.3">
      <c r="A1299" s="10" t="s">
        <v>56314</v>
      </c>
      <c r="B1299" s="10" t="s">
        <v>56315</v>
      </c>
      <c r="C1299" s="10" t="s">
        <v>56316</v>
      </c>
      <c r="D1299" s="10" t="s">
        <v>56317</v>
      </c>
      <c r="E1299" s="10" t="s">
        <v>22259</v>
      </c>
      <c r="G1299"/>
      <c r="I1299" t="s">
        <v>13568</v>
      </c>
      <c r="K1299" s="10" t="s">
        <v>56318</v>
      </c>
      <c r="M1299">
        <v>127</v>
      </c>
    </row>
    <row r="1300" spans="1:13" hidden="1" x14ac:dyDescent="0.3">
      <c r="A1300" s="10" t="s">
        <v>56319</v>
      </c>
      <c r="B1300" s="10" t="s">
        <v>4552</v>
      </c>
      <c r="C1300" s="10" t="s">
        <v>4553</v>
      </c>
      <c r="D1300" s="10" t="s">
        <v>56320</v>
      </c>
      <c r="E1300" s="10" t="s">
        <v>56321</v>
      </c>
      <c r="G1300" s="10" t="s">
        <v>55067</v>
      </c>
      <c r="H1300" t="s">
        <v>13616</v>
      </c>
      <c r="J1300" t="s">
        <v>13616</v>
      </c>
      <c r="K1300" s="10" t="s">
        <v>56320</v>
      </c>
      <c r="L1300" t="s">
        <v>52326</v>
      </c>
      <c r="M1300">
        <v>78</v>
      </c>
    </row>
    <row r="1301" spans="1:13" hidden="1" x14ac:dyDescent="0.3">
      <c r="A1301" s="10" t="s">
        <v>56322</v>
      </c>
      <c r="B1301" s="10" t="s">
        <v>56323</v>
      </c>
      <c r="C1301" s="10" t="s">
        <v>56324</v>
      </c>
      <c r="D1301" s="10" t="s">
        <v>34708</v>
      </c>
      <c r="E1301" s="10" t="s">
        <v>34708</v>
      </c>
      <c r="G1301" s="10" t="s">
        <v>55067</v>
      </c>
      <c r="H1301" t="s">
        <v>13616</v>
      </c>
      <c r="J1301" t="s">
        <v>13616</v>
      </c>
      <c r="K1301" s="10" t="s">
        <v>51982</v>
      </c>
      <c r="L1301" t="s">
        <v>52326</v>
      </c>
      <c r="M1301">
        <v>2</v>
      </c>
    </row>
    <row r="1302" spans="1:13" hidden="1" x14ac:dyDescent="0.3">
      <c r="A1302" s="10" t="s">
        <v>56325</v>
      </c>
      <c r="B1302" s="10" t="s">
        <v>56326</v>
      </c>
      <c r="C1302" s="10" t="s">
        <v>56327</v>
      </c>
      <c r="D1302" s="10" t="s">
        <v>34708</v>
      </c>
      <c r="E1302" s="10" t="s">
        <v>34708</v>
      </c>
      <c r="G1302" s="10" t="s">
        <v>55067</v>
      </c>
      <c r="H1302" t="s">
        <v>13616</v>
      </c>
      <c r="J1302" t="s">
        <v>13616</v>
      </c>
      <c r="K1302" s="10" t="s">
        <v>51982</v>
      </c>
      <c r="L1302" t="s">
        <v>52326</v>
      </c>
      <c r="M1302">
        <v>2</v>
      </c>
    </row>
    <row r="1303" spans="1:13" hidden="1" x14ac:dyDescent="0.3">
      <c r="A1303" s="10" t="s">
        <v>56328</v>
      </c>
      <c r="B1303" s="10" t="s">
        <v>21601</v>
      </c>
      <c r="C1303" s="10" t="s">
        <v>56329</v>
      </c>
      <c r="D1303" s="10" t="s">
        <v>56320</v>
      </c>
      <c r="E1303" s="10" t="s">
        <v>56330</v>
      </c>
      <c r="G1303" s="10" t="s">
        <v>55067</v>
      </c>
      <c r="H1303" t="s">
        <v>13616</v>
      </c>
      <c r="J1303" t="s">
        <v>13616</v>
      </c>
      <c r="K1303" s="10" t="s">
        <v>56320</v>
      </c>
      <c r="L1303" t="s">
        <v>52326</v>
      </c>
      <c r="M1303">
        <v>78</v>
      </c>
    </row>
    <row r="1304" spans="1:13" hidden="1" x14ac:dyDescent="0.3">
      <c r="A1304" s="10" t="s">
        <v>56331</v>
      </c>
      <c r="B1304" s="10" t="s">
        <v>8537</v>
      </c>
      <c r="C1304" s="10" t="s">
        <v>10952</v>
      </c>
      <c r="D1304" s="10" t="s">
        <v>54916</v>
      </c>
      <c r="E1304" s="10" t="s">
        <v>34708</v>
      </c>
      <c r="G1304" s="10" t="s">
        <v>55067</v>
      </c>
      <c r="H1304" t="s">
        <v>13616</v>
      </c>
      <c r="J1304" t="s">
        <v>13616</v>
      </c>
      <c r="K1304" s="10" t="s">
        <v>54916</v>
      </c>
      <c r="L1304" t="s">
        <v>52326</v>
      </c>
      <c r="M1304">
        <v>6</v>
      </c>
    </row>
    <row r="1305" spans="1:13" hidden="1" x14ac:dyDescent="0.3">
      <c r="A1305" s="10" t="s">
        <v>4628</v>
      </c>
      <c r="B1305" s="10" t="s">
        <v>8537</v>
      </c>
      <c r="C1305" s="10" t="s">
        <v>56332</v>
      </c>
      <c r="D1305" s="10" t="s">
        <v>56333</v>
      </c>
      <c r="E1305" s="10" t="s">
        <v>56334</v>
      </c>
      <c r="G1305"/>
      <c r="I1305" t="s">
        <v>13616</v>
      </c>
      <c r="K1305" s="10" t="s">
        <v>56335</v>
      </c>
      <c r="L1305" t="s">
        <v>56336</v>
      </c>
      <c r="M1305">
        <v>54</v>
      </c>
    </row>
    <row r="1306" spans="1:13" hidden="1" x14ac:dyDescent="0.3">
      <c r="A1306" s="10" t="s">
        <v>56337</v>
      </c>
      <c r="B1306" s="10" t="s">
        <v>8537</v>
      </c>
      <c r="C1306" s="10" t="s">
        <v>56338</v>
      </c>
      <c r="D1306" s="10" t="s">
        <v>56333</v>
      </c>
      <c r="E1306" s="10" t="s">
        <v>56339</v>
      </c>
      <c r="I1306" t="s">
        <v>13616</v>
      </c>
      <c r="K1306" s="10" t="s">
        <v>56335</v>
      </c>
      <c r="L1306" t="s">
        <v>56336</v>
      </c>
      <c r="M1306">
        <v>54</v>
      </c>
    </row>
    <row r="1307" spans="1:13" hidden="1" x14ac:dyDescent="0.3">
      <c r="A1307" s="10" t="s">
        <v>56340</v>
      </c>
      <c r="B1307" s="10" t="s">
        <v>8537</v>
      </c>
      <c r="C1307" s="10" t="s">
        <v>56341</v>
      </c>
      <c r="D1307" s="10" t="s">
        <v>56333</v>
      </c>
      <c r="E1307" s="10" t="s">
        <v>56342</v>
      </c>
      <c r="I1307" t="s">
        <v>13616</v>
      </c>
      <c r="K1307" s="10" t="s">
        <v>56335</v>
      </c>
      <c r="L1307" t="s">
        <v>56336</v>
      </c>
      <c r="M1307">
        <v>54</v>
      </c>
    </row>
    <row r="1308" spans="1:13" hidden="1" x14ac:dyDescent="0.3">
      <c r="A1308" s="10" t="s">
        <v>56343</v>
      </c>
      <c r="B1308" s="10" t="s">
        <v>56344</v>
      </c>
      <c r="C1308" s="10" t="s">
        <v>56345</v>
      </c>
      <c r="D1308" s="10" t="s">
        <v>34708</v>
      </c>
      <c r="E1308" s="10" t="s">
        <v>34708</v>
      </c>
      <c r="G1308" s="10" t="s">
        <v>55067</v>
      </c>
      <c r="H1308" t="s">
        <v>13616</v>
      </c>
      <c r="J1308" t="s">
        <v>13616</v>
      </c>
      <c r="K1308" s="10" t="s">
        <v>51982</v>
      </c>
      <c r="L1308" t="s">
        <v>52326</v>
      </c>
      <c r="M1308">
        <v>2</v>
      </c>
    </row>
    <row r="1309" spans="1:13" ht="28.8" hidden="1" x14ac:dyDescent="0.3">
      <c r="A1309" s="10" t="s">
        <v>56346</v>
      </c>
      <c r="B1309" s="10" t="s">
        <v>56347</v>
      </c>
      <c r="C1309" s="10" t="s">
        <v>56348</v>
      </c>
      <c r="D1309" s="2" t="s">
        <v>56349</v>
      </c>
      <c r="E1309" s="10" t="s">
        <v>34708</v>
      </c>
      <c r="G1309" s="48" t="s">
        <v>55067</v>
      </c>
      <c r="H1309" t="s">
        <v>13616</v>
      </c>
      <c r="J1309" t="s">
        <v>13616</v>
      </c>
      <c r="K1309" s="2" t="s">
        <v>56350</v>
      </c>
      <c r="L1309" t="s">
        <v>52326</v>
      </c>
      <c r="M1309">
        <v>49</v>
      </c>
    </row>
    <row r="1310" spans="1:13" ht="28.8" hidden="1" x14ac:dyDescent="0.3">
      <c r="A1310" s="10" t="s">
        <v>12822</v>
      </c>
      <c r="B1310" s="10" t="s">
        <v>56351</v>
      </c>
      <c r="C1310" s="10" t="s">
        <v>56352</v>
      </c>
      <c r="D1310" s="2" t="s">
        <v>56333</v>
      </c>
      <c r="E1310" s="10" t="s">
        <v>34708</v>
      </c>
      <c r="G1310" s="48" t="s">
        <v>55067</v>
      </c>
      <c r="H1310" t="s">
        <v>13616</v>
      </c>
      <c r="J1310" t="s">
        <v>13616</v>
      </c>
      <c r="K1310" s="2" t="s">
        <v>56335</v>
      </c>
      <c r="L1310" t="s">
        <v>52326</v>
      </c>
      <c r="M1310">
        <v>54</v>
      </c>
    </row>
    <row r="1311" spans="1:13" hidden="1" x14ac:dyDescent="0.3">
      <c r="A1311" s="10" t="s">
        <v>56353</v>
      </c>
      <c r="B1311" s="10" t="s">
        <v>56354</v>
      </c>
      <c r="C1311" s="10" t="s">
        <v>56355</v>
      </c>
      <c r="D1311" s="10" t="s">
        <v>34708</v>
      </c>
      <c r="E1311" s="10" t="s">
        <v>34708</v>
      </c>
      <c r="G1311" s="10" t="s">
        <v>55067</v>
      </c>
      <c r="H1311" t="s">
        <v>13616</v>
      </c>
      <c r="J1311" t="s">
        <v>13616</v>
      </c>
      <c r="K1311" s="10" t="s">
        <v>51982</v>
      </c>
      <c r="L1311" t="s">
        <v>52326</v>
      </c>
      <c r="M1311">
        <v>2</v>
      </c>
    </row>
    <row r="1312" spans="1:13" hidden="1" x14ac:dyDescent="0.3">
      <c r="A1312" s="10" t="s">
        <v>56356</v>
      </c>
      <c r="B1312" s="10" t="s">
        <v>56357</v>
      </c>
      <c r="C1312" s="10" t="s">
        <v>56358</v>
      </c>
      <c r="D1312" s="10" t="s">
        <v>56217</v>
      </c>
      <c r="E1312" s="10" t="s">
        <v>56359</v>
      </c>
      <c r="G1312"/>
      <c r="I1312" t="s">
        <v>13568</v>
      </c>
      <c r="K1312" s="10" t="s">
        <v>56218</v>
      </c>
      <c r="M1312">
        <v>28</v>
      </c>
    </row>
    <row r="1313" spans="1:13" hidden="1" x14ac:dyDescent="0.3">
      <c r="A1313" s="10" t="s">
        <v>56360</v>
      </c>
      <c r="B1313" s="10" t="s">
        <v>8540</v>
      </c>
      <c r="C1313" s="10" t="s">
        <v>12823</v>
      </c>
      <c r="D1313" s="10" t="s">
        <v>52089</v>
      </c>
      <c r="E1313" s="10" t="s">
        <v>34708</v>
      </c>
      <c r="G1313" s="10" t="s">
        <v>55067</v>
      </c>
      <c r="H1313" t="s">
        <v>13616</v>
      </c>
      <c r="J1313" t="s">
        <v>13616</v>
      </c>
      <c r="K1313" s="10" t="s">
        <v>52089</v>
      </c>
      <c r="L1313" t="s">
        <v>52326</v>
      </c>
      <c r="M1313">
        <v>5</v>
      </c>
    </row>
    <row r="1314" spans="1:13" hidden="1" x14ac:dyDescent="0.3">
      <c r="A1314" s="10" t="s">
        <v>4633</v>
      </c>
      <c r="B1314" s="10" t="s">
        <v>8540</v>
      </c>
      <c r="C1314" s="10" t="s">
        <v>56361</v>
      </c>
      <c r="D1314" s="10" t="s">
        <v>56349</v>
      </c>
      <c r="E1314" s="10" t="s">
        <v>56362</v>
      </c>
      <c r="I1314" t="s">
        <v>13616</v>
      </c>
      <c r="K1314" s="10" t="s">
        <v>56350</v>
      </c>
      <c r="L1314" t="s">
        <v>56363</v>
      </c>
      <c r="M1314">
        <v>49</v>
      </c>
    </row>
    <row r="1315" spans="1:13" hidden="1" x14ac:dyDescent="0.3">
      <c r="A1315" s="10" t="s">
        <v>56364</v>
      </c>
      <c r="B1315" s="10" t="s">
        <v>8540</v>
      </c>
      <c r="C1315" s="10" t="s">
        <v>56365</v>
      </c>
      <c r="D1315" s="10" t="s">
        <v>56349</v>
      </c>
      <c r="E1315" s="10" t="s">
        <v>56366</v>
      </c>
      <c r="I1315" t="s">
        <v>13568</v>
      </c>
      <c r="K1315" s="10" t="s">
        <v>56350</v>
      </c>
      <c r="L1315" t="s">
        <v>52385</v>
      </c>
      <c r="M1315">
        <v>49</v>
      </c>
    </row>
    <row r="1316" spans="1:13" hidden="1" x14ac:dyDescent="0.3">
      <c r="A1316" s="10" t="s">
        <v>56367</v>
      </c>
      <c r="B1316" s="10" t="s">
        <v>8540</v>
      </c>
      <c r="C1316" s="10" t="s">
        <v>56368</v>
      </c>
      <c r="D1316" s="10" t="s">
        <v>56349</v>
      </c>
      <c r="E1316" s="10" t="s">
        <v>56369</v>
      </c>
      <c r="I1316" t="s">
        <v>13568</v>
      </c>
      <c r="K1316" s="10" t="s">
        <v>56350</v>
      </c>
      <c r="L1316" t="s">
        <v>52385</v>
      </c>
      <c r="M1316">
        <v>49</v>
      </c>
    </row>
    <row r="1317" spans="1:13" hidden="1" x14ac:dyDescent="0.3">
      <c r="A1317" s="10" t="s">
        <v>56370</v>
      </c>
      <c r="B1317" s="10" t="s">
        <v>56371</v>
      </c>
      <c r="C1317" s="10" t="s">
        <v>56372</v>
      </c>
      <c r="D1317" s="10" t="s">
        <v>53843</v>
      </c>
      <c r="E1317" s="10" t="s">
        <v>56373</v>
      </c>
      <c r="I1317" t="s">
        <v>13616</v>
      </c>
      <c r="K1317" s="10" t="s">
        <v>53845</v>
      </c>
      <c r="L1317" t="s">
        <v>56363</v>
      </c>
      <c r="M1317">
        <v>14</v>
      </c>
    </row>
    <row r="1318" spans="1:13" ht="28.8" hidden="1" x14ac:dyDescent="0.3">
      <c r="A1318" s="10" t="s">
        <v>56374</v>
      </c>
      <c r="B1318" s="10" t="s">
        <v>56375</v>
      </c>
      <c r="C1318" s="10" t="s">
        <v>56376</v>
      </c>
      <c r="D1318" s="2" t="s">
        <v>53843</v>
      </c>
      <c r="E1318" s="10" t="s">
        <v>34708</v>
      </c>
      <c r="G1318" s="48" t="s">
        <v>55067</v>
      </c>
      <c r="H1318" t="s">
        <v>13616</v>
      </c>
      <c r="J1318" t="s">
        <v>13616</v>
      </c>
      <c r="K1318" s="2" t="s">
        <v>53845</v>
      </c>
      <c r="L1318" t="s">
        <v>52326</v>
      </c>
      <c r="M1318">
        <v>14</v>
      </c>
    </row>
    <row r="1319" spans="1:13" hidden="1" x14ac:dyDescent="0.3">
      <c r="A1319" s="10" t="s">
        <v>56377</v>
      </c>
      <c r="B1319" s="10" t="s">
        <v>56378</v>
      </c>
      <c r="C1319" s="10" t="s">
        <v>56379</v>
      </c>
      <c r="D1319" s="10" t="s">
        <v>56217</v>
      </c>
      <c r="E1319" s="10" t="s">
        <v>56380</v>
      </c>
      <c r="G1319"/>
      <c r="I1319" t="s">
        <v>13568</v>
      </c>
      <c r="K1319" s="10" t="s">
        <v>56218</v>
      </c>
      <c r="M1319">
        <v>28</v>
      </c>
    </row>
    <row r="1320" spans="1:13" hidden="1" x14ac:dyDescent="0.3">
      <c r="A1320" s="10" t="s">
        <v>56381</v>
      </c>
      <c r="B1320" s="10" t="s">
        <v>56382</v>
      </c>
      <c r="C1320" s="10" t="s">
        <v>56383</v>
      </c>
      <c r="D1320" s="10" t="s">
        <v>56384</v>
      </c>
      <c r="E1320" s="10" t="s">
        <v>56385</v>
      </c>
      <c r="G1320" s="10" t="s">
        <v>55067</v>
      </c>
      <c r="H1320" t="s">
        <v>13616</v>
      </c>
      <c r="J1320" t="s">
        <v>13616</v>
      </c>
      <c r="K1320" s="10" t="s">
        <v>56384</v>
      </c>
      <c r="L1320" t="s">
        <v>52326</v>
      </c>
      <c r="M1320">
        <v>81</v>
      </c>
    </row>
    <row r="1321" spans="1:13" hidden="1" x14ac:dyDescent="0.3">
      <c r="A1321" s="10" t="s">
        <v>56386</v>
      </c>
      <c r="B1321" s="10" t="s">
        <v>56387</v>
      </c>
      <c r="C1321" s="10" t="s">
        <v>56388</v>
      </c>
      <c r="D1321" s="10" t="s">
        <v>56384</v>
      </c>
      <c r="E1321" s="10" t="s">
        <v>56389</v>
      </c>
      <c r="G1321" s="10" t="s">
        <v>55067</v>
      </c>
      <c r="H1321" t="s">
        <v>13616</v>
      </c>
      <c r="J1321" t="s">
        <v>13616</v>
      </c>
      <c r="K1321" s="10" t="s">
        <v>56384</v>
      </c>
      <c r="L1321" t="s">
        <v>52326</v>
      </c>
      <c r="M1321">
        <v>81</v>
      </c>
    </row>
    <row r="1322" spans="1:13" hidden="1" x14ac:dyDescent="0.3">
      <c r="A1322" s="10" t="s">
        <v>6584</v>
      </c>
      <c r="B1322" s="10" t="s">
        <v>4149</v>
      </c>
      <c r="C1322" s="10" t="s">
        <v>56390</v>
      </c>
      <c r="D1322" s="10" t="s">
        <v>54916</v>
      </c>
      <c r="E1322" s="10" t="s">
        <v>34708</v>
      </c>
      <c r="G1322" s="10" t="s">
        <v>55067</v>
      </c>
      <c r="H1322" s="49" t="s">
        <v>13616</v>
      </c>
      <c r="J1322" s="49" t="s">
        <v>13616</v>
      </c>
      <c r="K1322" s="10" t="s">
        <v>54916</v>
      </c>
      <c r="L1322" t="s">
        <v>52326</v>
      </c>
      <c r="M1322">
        <v>6</v>
      </c>
    </row>
    <row r="1323" spans="1:13" hidden="1" x14ac:dyDescent="0.3">
      <c r="A1323" s="10" t="s">
        <v>51357</v>
      </c>
      <c r="B1323" s="10" t="s">
        <v>4149</v>
      </c>
      <c r="C1323" s="10" t="s">
        <v>56391</v>
      </c>
      <c r="D1323" s="10" t="s">
        <v>56392</v>
      </c>
      <c r="E1323" s="10" t="s">
        <v>56393</v>
      </c>
      <c r="I1323" t="s">
        <v>13616</v>
      </c>
      <c r="K1323" s="10" t="s">
        <v>56394</v>
      </c>
      <c r="L1323" t="s">
        <v>56363</v>
      </c>
      <c r="M1323">
        <v>17</v>
      </c>
    </row>
    <row r="1324" spans="1:13" hidden="1" x14ac:dyDescent="0.3">
      <c r="A1324" s="10" t="s">
        <v>13469</v>
      </c>
      <c r="B1324" s="10" t="s">
        <v>4149</v>
      </c>
      <c r="C1324" s="10" t="s">
        <v>56395</v>
      </c>
      <c r="D1324" s="10" t="s">
        <v>56392</v>
      </c>
      <c r="E1324" s="10" t="s">
        <v>56396</v>
      </c>
      <c r="I1324" t="s">
        <v>13616</v>
      </c>
      <c r="K1324" s="10" t="s">
        <v>56394</v>
      </c>
      <c r="L1324" t="s">
        <v>56363</v>
      </c>
      <c r="M1324">
        <v>17</v>
      </c>
    </row>
    <row r="1325" spans="1:13" hidden="1" x14ac:dyDescent="0.3">
      <c r="A1325" s="10" t="s">
        <v>56397</v>
      </c>
      <c r="B1325" s="10" t="s">
        <v>4149</v>
      </c>
      <c r="C1325" s="10" t="s">
        <v>56398</v>
      </c>
      <c r="D1325" s="10" t="s">
        <v>56392</v>
      </c>
      <c r="E1325" s="10" t="s">
        <v>56399</v>
      </c>
      <c r="I1325" t="s">
        <v>13616</v>
      </c>
      <c r="K1325" s="10" t="s">
        <v>56394</v>
      </c>
      <c r="L1325" t="s">
        <v>56363</v>
      </c>
      <c r="M1325">
        <v>17</v>
      </c>
    </row>
    <row r="1326" spans="1:13" hidden="1" x14ac:dyDescent="0.3">
      <c r="A1326" s="10" t="s">
        <v>4666</v>
      </c>
      <c r="B1326" s="10" t="s">
        <v>4149</v>
      </c>
      <c r="C1326" s="10" t="s">
        <v>56400</v>
      </c>
      <c r="D1326" s="10" t="s">
        <v>56392</v>
      </c>
      <c r="E1326" s="10" t="s">
        <v>56401</v>
      </c>
      <c r="I1326" t="s">
        <v>13616</v>
      </c>
      <c r="K1326" s="10" t="s">
        <v>56394</v>
      </c>
      <c r="L1326" t="s">
        <v>56363</v>
      </c>
      <c r="M1326">
        <v>17</v>
      </c>
    </row>
    <row r="1327" spans="1:13" hidden="1" x14ac:dyDescent="0.3">
      <c r="A1327" s="10" t="s">
        <v>4653</v>
      </c>
      <c r="B1327" s="10" t="s">
        <v>4149</v>
      </c>
      <c r="C1327" s="10" t="s">
        <v>56402</v>
      </c>
      <c r="D1327" s="10" t="s">
        <v>56392</v>
      </c>
      <c r="E1327" s="10" t="s">
        <v>56403</v>
      </c>
      <c r="I1327" t="s">
        <v>13616</v>
      </c>
      <c r="K1327" s="10" t="s">
        <v>56394</v>
      </c>
      <c r="L1327" t="s">
        <v>56363</v>
      </c>
      <c r="M1327">
        <v>17</v>
      </c>
    </row>
    <row r="1328" spans="1:13" hidden="1" x14ac:dyDescent="0.3">
      <c r="A1328" s="10" t="s">
        <v>56404</v>
      </c>
      <c r="B1328" s="10" t="s">
        <v>4149</v>
      </c>
      <c r="C1328" s="10" t="s">
        <v>56405</v>
      </c>
      <c r="D1328" s="10" t="s">
        <v>56392</v>
      </c>
      <c r="E1328" s="10" t="s">
        <v>56406</v>
      </c>
      <c r="I1328" t="s">
        <v>13616</v>
      </c>
      <c r="K1328" s="10" t="s">
        <v>56394</v>
      </c>
      <c r="L1328" t="s">
        <v>56363</v>
      </c>
      <c r="M1328">
        <v>17</v>
      </c>
    </row>
    <row r="1329" spans="1:14" hidden="1" x14ac:dyDescent="0.3">
      <c r="A1329" s="10" t="s">
        <v>56407</v>
      </c>
      <c r="B1329" s="10" t="s">
        <v>4149</v>
      </c>
      <c r="C1329" s="10" t="s">
        <v>56408</v>
      </c>
      <c r="D1329" s="10" t="s">
        <v>56392</v>
      </c>
      <c r="E1329" s="10" t="s">
        <v>56409</v>
      </c>
      <c r="I1329" t="s">
        <v>13616</v>
      </c>
      <c r="K1329" s="10" t="s">
        <v>56394</v>
      </c>
      <c r="L1329" t="s">
        <v>56363</v>
      </c>
      <c r="M1329">
        <v>17</v>
      </c>
    </row>
    <row r="1330" spans="1:14" hidden="1" x14ac:dyDescent="0.3">
      <c r="A1330" s="10" t="s">
        <v>56410</v>
      </c>
      <c r="B1330" s="10" t="s">
        <v>4149</v>
      </c>
      <c r="C1330" s="10" t="s">
        <v>56411</v>
      </c>
      <c r="D1330" s="10" t="s">
        <v>56392</v>
      </c>
      <c r="E1330" s="10" t="s">
        <v>56412</v>
      </c>
      <c r="I1330" t="s">
        <v>13616</v>
      </c>
      <c r="K1330" s="10" t="s">
        <v>56394</v>
      </c>
      <c r="L1330" t="s">
        <v>56363</v>
      </c>
      <c r="M1330">
        <v>17</v>
      </c>
    </row>
    <row r="1331" spans="1:14" hidden="1" x14ac:dyDescent="0.3">
      <c r="A1331" s="10" t="s">
        <v>56413</v>
      </c>
      <c r="B1331" s="10" t="s">
        <v>4149</v>
      </c>
      <c r="C1331" s="10" t="s">
        <v>56414</v>
      </c>
      <c r="D1331" s="10" t="s">
        <v>56392</v>
      </c>
      <c r="E1331" s="10" t="s">
        <v>56415</v>
      </c>
      <c r="I1331" t="s">
        <v>13616</v>
      </c>
      <c r="K1331" s="10" t="s">
        <v>56394</v>
      </c>
      <c r="L1331" t="s">
        <v>56363</v>
      </c>
      <c r="M1331">
        <v>17</v>
      </c>
    </row>
    <row r="1332" spans="1:14" hidden="1" x14ac:dyDescent="0.3">
      <c r="A1332" s="10" t="s">
        <v>56416</v>
      </c>
      <c r="B1332" s="10" t="s">
        <v>4149</v>
      </c>
      <c r="C1332" s="10" t="s">
        <v>56417</v>
      </c>
      <c r="D1332" s="10" t="s">
        <v>56392</v>
      </c>
      <c r="E1332" s="10" t="s">
        <v>56418</v>
      </c>
      <c r="I1332" t="s">
        <v>13568</v>
      </c>
      <c r="K1332" s="10" t="s">
        <v>56394</v>
      </c>
      <c r="L1332" t="s">
        <v>52385</v>
      </c>
      <c r="M1332">
        <v>17</v>
      </c>
    </row>
    <row r="1333" spans="1:14" hidden="1" x14ac:dyDescent="0.3">
      <c r="A1333" s="10" t="s">
        <v>47688</v>
      </c>
      <c r="B1333" s="10" t="s">
        <v>5509</v>
      </c>
      <c r="C1333" s="10" t="s">
        <v>12529</v>
      </c>
      <c r="D1333" s="10" t="s">
        <v>54916</v>
      </c>
      <c r="E1333" s="10" t="s">
        <v>34708</v>
      </c>
      <c r="G1333" s="10" t="s">
        <v>55067</v>
      </c>
      <c r="H1333" s="49" t="s">
        <v>13616</v>
      </c>
      <c r="J1333" s="49" t="s">
        <v>13616</v>
      </c>
      <c r="K1333" s="10" t="s">
        <v>54916</v>
      </c>
      <c r="L1333" t="s">
        <v>52326</v>
      </c>
      <c r="M1333">
        <v>6</v>
      </c>
    </row>
    <row r="1334" spans="1:14" hidden="1" x14ac:dyDescent="0.3">
      <c r="A1334" s="10" t="s">
        <v>4674</v>
      </c>
      <c r="B1334" s="10" t="s">
        <v>5509</v>
      </c>
      <c r="C1334" s="10" t="s">
        <v>56419</v>
      </c>
      <c r="D1334" s="10" t="s">
        <v>56420</v>
      </c>
      <c r="E1334" s="10" t="s">
        <v>56421</v>
      </c>
      <c r="I1334" t="s">
        <v>13616</v>
      </c>
      <c r="K1334" s="10" t="s">
        <v>56422</v>
      </c>
      <c r="L1334" t="s">
        <v>56363</v>
      </c>
      <c r="M1334">
        <v>65</v>
      </c>
    </row>
    <row r="1335" spans="1:14" hidden="1" x14ac:dyDescent="0.3">
      <c r="A1335" s="10" t="s">
        <v>56423</v>
      </c>
      <c r="B1335" s="10" t="s">
        <v>5509</v>
      </c>
      <c r="C1335" s="10" t="s">
        <v>56424</v>
      </c>
      <c r="D1335" s="10" t="s">
        <v>56420</v>
      </c>
      <c r="E1335" s="10" t="s">
        <v>56425</v>
      </c>
      <c r="I1335" t="s">
        <v>13568</v>
      </c>
      <c r="K1335" s="10" t="s">
        <v>56422</v>
      </c>
      <c r="L1335" t="s">
        <v>52385</v>
      </c>
      <c r="M1335">
        <v>65</v>
      </c>
    </row>
    <row r="1336" spans="1:14" hidden="1" x14ac:dyDescent="0.3">
      <c r="A1336" s="10" t="s">
        <v>56426</v>
      </c>
      <c r="B1336" s="10" t="s">
        <v>37274</v>
      </c>
      <c r="C1336" s="10" t="s">
        <v>56427</v>
      </c>
      <c r="D1336" s="10" t="s">
        <v>54916</v>
      </c>
      <c r="E1336" s="10" t="s">
        <v>34708</v>
      </c>
      <c r="G1336" s="10" t="s">
        <v>55067</v>
      </c>
      <c r="H1336" s="49" t="s">
        <v>13616</v>
      </c>
      <c r="J1336" s="49" t="s">
        <v>13616</v>
      </c>
      <c r="K1336" s="10" t="s">
        <v>54916</v>
      </c>
      <c r="L1336" t="s">
        <v>52326</v>
      </c>
      <c r="M1336">
        <v>6</v>
      </c>
    </row>
    <row r="1337" spans="1:14" hidden="1" x14ac:dyDescent="0.3">
      <c r="A1337" s="10" t="s">
        <v>56428</v>
      </c>
      <c r="B1337" s="10" t="s">
        <v>37274</v>
      </c>
      <c r="C1337" s="10" t="s">
        <v>56429</v>
      </c>
      <c r="D1337" s="10" t="s">
        <v>52318</v>
      </c>
      <c r="E1337" s="10" t="s">
        <v>56430</v>
      </c>
      <c r="I1337" t="s">
        <v>13616</v>
      </c>
      <c r="K1337" s="10" t="s">
        <v>52320</v>
      </c>
      <c r="L1337" t="s">
        <v>56363</v>
      </c>
      <c r="M1337">
        <v>36</v>
      </c>
    </row>
    <row r="1338" spans="1:14" hidden="1" x14ac:dyDescent="0.3">
      <c r="A1338" s="10" t="s">
        <v>56431</v>
      </c>
      <c r="B1338" s="10" t="s">
        <v>37274</v>
      </c>
      <c r="C1338" s="10" t="s">
        <v>56432</v>
      </c>
      <c r="D1338" s="10" t="s">
        <v>52318</v>
      </c>
      <c r="E1338" s="10" t="s">
        <v>56433</v>
      </c>
      <c r="I1338" t="s">
        <v>13616</v>
      </c>
      <c r="K1338" s="10" t="s">
        <v>52320</v>
      </c>
      <c r="L1338" t="s">
        <v>56363</v>
      </c>
      <c r="M1338">
        <v>36</v>
      </c>
    </row>
    <row r="1339" spans="1:14" hidden="1" x14ac:dyDescent="0.3">
      <c r="A1339" s="10" t="s">
        <v>56434</v>
      </c>
      <c r="B1339" s="10" t="s">
        <v>37274</v>
      </c>
      <c r="C1339" s="10" t="s">
        <v>56435</v>
      </c>
      <c r="D1339" s="10" t="s">
        <v>52318</v>
      </c>
      <c r="E1339" s="10" t="s">
        <v>56436</v>
      </c>
      <c r="I1339" t="s">
        <v>13616</v>
      </c>
      <c r="K1339" s="10" t="s">
        <v>52320</v>
      </c>
      <c r="L1339" t="s">
        <v>56363</v>
      </c>
      <c r="M1339">
        <v>36</v>
      </c>
    </row>
    <row r="1340" spans="1:14" hidden="1" x14ac:dyDescent="0.3">
      <c r="A1340" s="10" t="s">
        <v>56437</v>
      </c>
      <c r="B1340" s="10" t="s">
        <v>37274</v>
      </c>
      <c r="C1340" s="10" t="s">
        <v>56438</v>
      </c>
      <c r="D1340" s="10" t="s">
        <v>52318</v>
      </c>
      <c r="E1340" s="10" t="s">
        <v>56439</v>
      </c>
      <c r="I1340" t="s">
        <v>13616</v>
      </c>
      <c r="K1340" s="10" t="s">
        <v>52320</v>
      </c>
      <c r="L1340" t="s">
        <v>56363</v>
      </c>
      <c r="M1340">
        <v>36</v>
      </c>
    </row>
    <row r="1341" spans="1:14" hidden="1" x14ac:dyDescent="0.3">
      <c r="A1341" s="10" t="s">
        <v>56440</v>
      </c>
      <c r="B1341" s="10" t="s">
        <v>37274</v>
      </c>
      <c r="C1341" s="10" t="s">
        <v>56441</v>
      </c>
      <c r="D1341" s="10" t="s">
        <v>52318</v>
      </c>
      <c r="E1341" s="10" t="s">
        <v>56442</v>
      </c>
      <c r="I1341" t="s">
        <v>13616</v>
      </c>
      <c r="K1341" s="10" t="s">
        <v>52320</v>
      </c>
      <c r="L1341" t="s">
        <v>56363</v>
      </c>
      <c r="M1341">
        <v>36</v>
      </c>
    </row>
    <row r="1342" spans="1:14" hidden="1" x14ac:dyDescent="0.3">
      <c r="A1342" s="10" t="s">
        <v>56443</v>
      </c>
      <c r="B1342" s="10" t="s">
        <v>37274</v>
      </c>
      <c r="C1342" s="10" t="s">
        <v>56444</v>
      </c>
      <c r="D1342" s="10" t="s">
        <v>52318</v>
      </c>
      <c r="E1342" s="10" t="s">
        <v>56445</v>
      </c>
      <c r="I1342" t="s">
        <v>13568</v>
      </c>
      <c r="K1342" s="10" t="s">
        <v>52320</v>
      </c>
      <c r="L1342" t="s">
        <v>52385</v>
      </c>
      <c r="M1342">
        <v>36</v>
      </c>
    </row>
    <row r="1343" spans="1:14" hidden="1" x14ac:dyDescent="0.3">
      <c r="A1343" s="10" t="s">
        <v>56446</v>
      </c>
      <c r="B1343" s="10" t="s">
        <v>56447</v>
      </c>
      <c r="C1343" s="10" t="s">
        <v>56448</v>
      </c>
      <c r="D1343" s="10" t="s">
        <v>34708</v>
      </c>
      <c r="E1343" s="10" t="s">
        <v>34708</v>
      </c>
      <c r="G1343" s="10" t="s">
        <v>55067</v>
      </c>
      <c r="H1343" t="s">
        <v>13616</v>
      </c>
      <c r="J1343" t="s">
        <v>13616</v>
      </c>
      <c r="K1343" s="10" t="s">
        <v>51982</v>
      </c>
      <c r="L1343" t="s">
        <v>51962</v>
      </c>
      <c r="M1343">
        <v>2</v>
      </c>
      <c r="N1343" t="s">
        <v>56449</v>
      </c>
    </row>
    <row r="1344" spans="1:14" hidden="1" x14ac:dyDescent="0.3">
      <c r="A1344" s="10" t="s">
        <v>47814</v>
      </c>
      <c r="B1344" s="10" t="s">
        <v>12558</v>
      </c>
      <c r="C1344" s="10" t="s">
        <v>56450</v>
      </c>
      <c r="D1344" s="10" t="s">
        <v>54916</v>
      </c>
      <c r="E1344" s="10" t="s">
        <v>34708</v>
      </c>
      <c r="G1344" s="10" t="s">
        <v>55067</v>
      </c>
      <c r="H1344" s="49" t="s">
        <v>13616</v>
      </c>
      <c r="J1344" s="49" t="s">
        <v>13616</v>
      </c>
      <c r="K1344" s="10" t="s">
        <v>54916</v>
      </c>
      <c r="L1344" t="s">
        <v>52326</v>
      </c>
      <c r="M1344">
        <v>6</v>
      </c>
    </row>
    <row r="1345" spans="1:14" hidden="1" x14ac:dyDescent="0.3">
      <c r="A1345" s="10" t="s">
        <v>39902</v>
      </c>
      <c r="B1345" s="10" t="s">
        <v>12558</v>
      </c>
      <c r="C1345" s="10" t="s">
        <v>56451</v>
      </c>
      <c r="D1345" s="10" t="s">
        <v>51986</v>
      </c>
      <c r="E1345" s="10" t="s">
        <v>56452</v>
      </c>
      <c r="I1345" t="s">
        <v>13616</v>
      </c>
      <c r="K1345" s="10" t="s">
        <v>51988</v>
      </c>
      <c r="L1345" t="s">
        <v>56363</v>
      </c>
      <c r="M1345">
        <v>44</v>
      </c>
    </row>
    <row r="1346" spans="1:14" hidden="1" x14ac:dyDescent="0.3">
      <c r="A1346" s="10" t="s">
        <v>56453</v>
      </c>
      <c r="B1346" s="10" t="s">
        <v>12558</v>
      </c>
      <c r="C1346" s="10" t="s">
        <v>56454</v>
      </c>
      <c r="D1346" s="10" t="s">
        <v>51986</v>
      </c>
      <c r="E1346" s="10" t="s">
        <v>56455</v>
      </c>
      <c r="I1346" t="s">
        <v>13568</v>
      </c>
      <c r="K1346" s="10" t="s">
        <v>51988</v>
      </c>
      <c r="L1346" t="s">
        <v>52385</v>
      </c>
      <c r="M1346">
        <v>44</v>
      </c>
    </row>
    <row r="1347" spans="1:14" hidden="1" x14ac:dyDescent="0.3">
      <c r="A1347" s="10" t="s">
        <v>56456</v>
      </c>
      <c r="B1347" s="10" t="s">
        <v>56457</v>
      </c>
      <c r="C1347" s="10" t="s">
        <v>56458</v>
      </c>
      <c r="D1347" s="10" t="s">
        <v>34708</v>
      </c>
      <c r="E1347" s="10" t="s">
        <v>34708</v>
      </c>
      <c r="G1347" s="10" t="s">
        <v>55067</v>
      </c>
      <c r="H1347" t="s">
        <v>13616</v>
      </c>
      <c r="J1347" t="s">
        <v>13616</v>
      </c>
      <c r="K1347" s="10" t="s">
        <v>51982</v>
      </c>
      <c r="L1347" t="s">
        <v>51962</v>
      </c>
      <c r="M1347">
        <v>2</v>
      </c>
      <c r="N1347" t="s">
        <v>56449</v>
      </c>
    </row>
    <row r="1348" spans="1:14" hidden="1" x14ac:dyDescent="0.3">
      <c r="A1348" s="10" t="s">
        <v>56459</v>
      </c>
      <c r="B1348" s="10" t="s">
        <v>21256</v>
      </c>
      <c r="C1348" s="10" t="s">
        <v>21257</v>
      </c>
      <c r="D1348" s="10" t="s">
        <v>54916</v>
      </c>
      <c r="E1348" s="10" t="s">
        <v>34708</v>
      </c>
      <c r="G1348" s="10" t="s">
        <v>55067</v>
      </c>
      <c r="H1348" s="49" t="s">
        <v>13616</v>
      </c>
      <c r="J1348" s="49" t="s">
        <v>13616</v>
      </c>
      <c r="K1348" s="10" t="s">
        <v>54916</v>
      </c>
      <c r="L1348" t="s">
        <v>52326</v>
      </c>
      <c r="M1348">
        <v>6</v>
      </c>
    </row>
    <row r="1349" spans="1:14" hidden="1" x14ac:dyDescent="0.3">
      <c r="A1349" s="10" t="s">
        <v>56460</v>
      </c>
      <c r="B1349" s="10" t="s">
        <v>4140</v>
      </c>
      <c r="C1349" s="10" t="s">
        <v>56461</v>
      </c>
      <c r="D1349" s="10" t="s">
        <v>34708</v>
      </c>
      <c r="E1349" s="10" t="s">
        <v>34708</v>
      </c>
      <c r="G1349" s="10" t="s">
        <v>55067</v>
      </c>
      <c r="H1349" t="s">
        <v>13616</v>
      </c>
      <c r="J1349" t="s">
        <v>13616</v>
      </c>
      <c r="K1349" s="10" t="s">
        <v>51982</v>
      </c>
      <c r="L1349" t="s">
        <v>52326</v>
      </c>
      <c r="M1349">
        <v>2</v>
      </c>
    </row>
    <row r="1350" spans="1:14" hidden="1" x14ac:dyDescent="0.3">
      <c r="A1350" s="10" t="s">
        <v>56462</v>
      </c>
      <c r="B1350" s="10" t="s">
        <v>4487</v>
      </c>
      <c r="C1350" s="10" t="s">
        <v>18893</v>
      </c>
      <c r="D1350" s="10" t="s">
        <v>56463</v>
      </c>
      <c r="E1350" s="10" t="s">
        <v>56464</v>
      </c>
      <c r="G1350" s="10" t="s">
        <v>52200</v>
      </c>
      <c r="H1350" s="49" t="s">
        <v>13616</v>
      </c>
      <c r="J1350" s="49" t="s">
        <v>13616</v>
      </c>
      <c r="K1350" s="10" t="s">
        <v>56463</v>
      </c>
      <c r="L1350" t="s">
        <v>52326</v>
      </c>
      <c r="M1350">
        <v>84</v>
      </c>
    </row>
    <row r="1351" spans="1:14" hidden="1" x14ac:dyDescent="0.3">
      <c r="A1351" s="10" t="s">
        <v>56465</v>
      </c>
      <c r="B1351" s="10" t="s">
        <v>4487</v>
      </c>
      <c r="C1351" s="10" t="s">
        <v>56466</v>
      </c>
      <c r="D1351" s="10" t="s">
        <v>56050</v>
      </c>
      <c r="E1351" s="10" t="s">
        <v>56467</v>
      </c>
      <c r="I1351" t="s">
        <v>13616</v>
      </c>
      <c r="K1351" s="10" t="s">
        <v>56051</v>
      </c>
      <c r="L1351" t="s">
        <v>56363</v>
      </c>
      <c r="M1351">
        <v>27</v>
      </c>
    </row>
    <row r="1352" spans="1:14" hidden="1" x14ac:dyDescent="0.3">
      <c r="A1352" s="10" t="s">
        <v>39905</v>
      </c>
      <c r="B1352" s="10" t="s">
        <v>4487</v>
      </c>
      <c r="C1352" s="10" t="s">
        <v>56468</v>
      </c>
      <c r="D1352" s="10" t="s">
        <v>56050</v>
      </c>
      <c r="E1352" s="10" t="s">
        <v>56469</v>
      </c>
      <c r="I1352" t="s">
        <v>13616</v>
      </c>
      <c r="K1352" s="10" t="s">
        <v>56051</v>
      </c>
      <c r="L1352" t="s">
        <v>56363</v>
      </c>
      <c r="M1352">
        <v>27</v>
      </c>
    </row>
    <row r="1353" spans="1:14" hidden="1" x14ac:dyDescent="0.3">
      <c r="A1353" s="10" t="s">
        <v>8374</v>
      </c>
      <c r="B1353" s="10" t="s">
        <v>4487</v>
      </c>
      <c r="C1353" s="10" t="s">
        <v>56470</v>
      </c>
      <c r="D1353" s="10" t="s">
        <v>56050</v>
      </c>
      <c r="E1353" s="10" t="s">
        <v>56471</v>
      </c>
      <c r="I1353" t="s">
        <v>13616</v>
      </c>
      <c r="K1353" s="10" t="s">
        <v>56051</v>
      </c>
      <c r="L1353" t="s">
        <v>56363</v>
      </c>
      <c r="M1353">
        <v>27</v>
      </c>
    </row>
    <row r="1354" spans="1:14" hidden="1" x14ac:dyDescent="0.3">
      <c r="A1354" s="10" t="s">
        <v>56472</v>
      </c>
      <c r="B1354" s="10" t="s">
        <v>4487</v>
      </c>
      <c r="C1354" s="10" t="s">
        <v>56473</v>
      </c>
      <c r="D1354" s="10" t="s">
        <v>56050</v>
      </c>
      <c r="E1354" s="10" t="s">
        <v>56474</v>
      </c>
      <c r="I1354" t="s">
        <v>13568</v>
      </c>
      <c r="K1354" s="10" t="s">
        <v>56051</v>
      </c>
      <c r="L1354" t="s">
        <v>52385</v>
      </c>
      <c r="M1354">
        <v>27</v>
      </c>
    </row>
    <row r="1355" spans="1:14" hidden="1" x14ac:dyDescent="0.3">
      <c r="A1355" s="10" t="s">
        <v>56475</v>
      </c>
      <c r="B1355" s="10" t="s">
        <v>4487</v>
      </c>
      <c r="C1355" s="10" t="s">
        <v>56476</v>
      </c>
      <c r="D1355" s="10" t="s">
        <v>56050</v>
      </c>
      <c r="E1355" s="10" t="s">
        <v>56477</v>
      </c>
      <c r="I1355" t="s">
        <v>13616</v>
      </c>
      <c r="K1355" s="10" t="s">
        <v>56051</v>
      </c>
      <c r="L1355" t="s">
        <v>56363</v>
      </c>
      <c r="M1355">
        <v>27</v>
      </c>
    </row>
    <row r="1356" spans="1:14" hidden="1" x14ac:dyDescent="0.3">
      <c r="A1356" s="10" t="s">
        <v>56478</v>
      </c>
      <c r="B1356" s="10" t="s">
        <v>4487</v>
      </c>
      <c r="C1356" s="10" t="s">
        <v>56479</v>
      </c>
      <c r="D1356" s="10" t="s">
        <v>56050</v>
      </c>
      <c r="E1356" s="10" t="s">
        <v>56480</v>
      </c>
      <c r="I1356" t="s">
        <v>13616</v>
      </c>
      <c r="K1356" s="10" t="s">
        <v>56051</v>
      </c>
      <c r="L1356" t="s">
        <v>56363</v>
      </c>
      <c r="M1356">
        <v>27</v>
      </c>
    </row>
    <row r="1357" spans="1:14" hidden="1" x14ac:dyDescent="0.3">
      <c r="A1357" s="10" t="s">
        <v>56481</v>
      </c>
      <c r="B1357" s="10" t="s">
        <v>46254</v>
      </c>
      <c r="C1357" s="10" t="s">
        <v>56482</v>
      </c>
      <c r="D1357" s="10" t="s">
        <v>56463</v>
      </c>
      <c r="E1357" s="10" t="s">
        <v>56483</v>
      </c>
      <c r="G1357" s="10" t="s">
        <v>55067</v>
      </c>
      <c r="H1357" s="49" t="s">
        <v>13616</v>
      </c>
      <c r="J1357" s="49" t="s">
        <v>13616</v>
      </c>
      <c r="K1357" s="10" t="s">
        <v>56463</v>
      </c>
      <c r="L1357" t="s">
        <v>52326</v>
      </c>
      <c r="M1357">
        <v>84</v>
      </c>
    </row>
    <row r="1358" spans="1:14" hidden="1" x14ac:dyDescent="0.3">
      <c r="A1358" s="10" t="s">
        <v>56484</v>
      </c>
      <c r="B1358" s="10" t="s">
        <v>56485</v>
      </c>
      <c r="C1358" s="10" t="s">
        <v>56486</v>
      </c>
      <c r="D1358" s="10" t="s">
        <v>34708</v>
      </c>
      <c r="E1358" s="10" t="s">
        <v>34708</v>
      </c>
      <c r="G1358" s="10" t="s">
        <v>55067</v>
      </c>
      <c r="H1358" t="s">
        <v>13616</v>
      </c>
      <c r="J1358" t="s">
        <v>13616</v>
      </c>
      <c r="K1358" s="10" t="s">
        <v>51982</v>
      </c>
      <c r="L1358" t="s">
        <v>52326</v>
      </c>
      <c r="M1358">
        <v>2</v>
      </c>
    </row>
    <row r="1359" spans="1:14" hidden="1" x14ac:dyDescent="0.3">
      <c r="A1359" s="10" t="s">
        <v>56487</v>
      </c>
      <c r="B1359" s="10" t="s">
        <v>12498</v>
      </c>
      <c r="C1359" s="10" t="s">
        <v>12499</v>
      </c>
      <c r="D1359" s="10" t="s">
        <v>54916</v>
      </c>
      <c r="E1359" s="10" t="s">
        <v>34708</v>
      </c>
      <c r="G1359" s="10" t="s">
        <v>55067</v>
      </c>
      <c r="H1359" s="49" t="s">
        <v>13616</v>
      </c>
      <c r="J1359" s="49" t="s">
        <v>13616</v>
      </c>
      <c r="K1359" s="10" t="s">
        <v>54916</v>
      </c>
      <c r="L1359" t="s">
        <v>52326</v>
      </c>
      <c r="M1359">
        <v>6</v>
      </c>
    </row>
    <row r="1360" spans="1:14" hidden="1" x14ac:dyDescent="0.3">
      <c r="A1360" s="10" t="s">
        <v>56488</v>
      </c>
      <c r="B1360" s="10" t="s">
        <v>5474</v>
      </c>
      <c r="C1360" s="10" t="s">
        <v>56489</v>
      </c>
      <c r="D1360" s="10" t="s">
        <v>56490</v>
      </c>
      <c r="E1360" s="10" t="s">
        <v>56330</v>
      </c>
      <c r="G1360" s="10" t="s">
        <v>55067</v>
      </c>
      <c r="H1360" s="49" t="s">
        <v>13616</v>
      </c>
      <c r="J1360" s="49" t="s">
        <v>13616</v>
      </c>
      <c r="K1360" s="10" t="s">
        <v>56490</v>
      </c>
      <c r="L1360" t="s">
        <v>52326</v>
      </c>
      <c r="M1360">
        <v>135</v>
      </c>
    </row>
    <row r="1361" spans="1:14" hidden="1" x14ac:dyDescent="0.3">
      <c r="A1361" s="10" t="s">
        <v>56491</v>
      </c>
      <c r="B1361" s="10" t="s">
        <v>5474</v>
      </c>
      <c r="C1361" s="10" t="s">
        <v>56492</v>
      </c>
      <c r="D1361" s="10" t="s">
        <v>55055</v>
      </c>
      <c r="E1361" s="10" t="s">
        <v>56493</v>
      </c>
      <c r="I1361" t="s">
        <v>13616</v>
      </c>
      <c r="K1361" s="10" t="s">
        <v>55057</v>
      </c>
      <c r="L1361" t="s">
        <v>56363</v>
      </c>
      <c r="M1361">
        <v>43</v>
      </c>
    </row>
    <row r="1362" spans="1:14" hidden="1" x14ac:dyDescent="0.3">
      <c r="A1362" s="10" t="s">
        <v>56494</v>
      </c>
      <c r="B1362" s="10" t="s">
        <v>5474</v>
      </c>
      <c r="C1362" s="10" t="s">
        <v>56495</v>
      </c>
      <c r="D1362" s="10" t="s">
        <v>55055</v>
      </c>
      <c r="E1362" s="10" t="s">
        <v>56496</v>
      </c>
      <c r="I1362" t="s">
        <v>13616</v>
      </c>
      <c r="K1362" s="10" t="s">
        <v>55057</v>
      </c>
      <c r="L1362" t="s">
        <v>56363</v>
      </c>
      <c r="M1362">
        <v>43</v>
      </c>
    </row>
    <row r="1363" spans="1:14" hidden="1" x14ac:dyDescent="0.3">
      <c r="A1363" s="10" t="s">
        <v>56497</v>
      </c>
      <c r="B1363" s="10" t="s">
        <v>5474</v>
      </c>
      <c r="C1363" s="10" t="s">
        <v>56498</v>
      </c>
      <c r="D1363" s="10" t="s">
        <v>55786</v>
      </c>
      <c r="E1363" s="10" t="s">
        <v>56499</v>
      </c>
      <c r="I1363" t="s">
        <v>13616</v>
      </c>
      <c r="K1363" s="10" t="s">
        <v>55788</v>
      </c>
      <c r="L1363" t="s">
        <v>56363</v>
      </c>
      <c r="M1363">
        <v>26</v>
      </c>
    </row>
    <row r="1364" spans="1:14" hidden="1" x14ac:dyDescent="0.3">
      <c r="A1364" s="10" t="s">
        <v>56500</v>
      </c>
      <c r="B1364" s="10" t="s">
        <v>5474</v>
      </c>
      <c r="C1364" s="10" t="s">
        <v>56501</v>
      </c>
      <c r="D1364" s="10" t="s">
        <v>55786</v>
      </c>
      <c r="E1364" s="10" t="s">
        <v>56502</v>
      </c>
      <c r="I1364" t="s">
        <v>13616</v>
      </c>
      <c r="K1364" s="10" t="s">
        <v>55788</v>
      </c>
      <c r="L1364" t="s">
        <v>56363</v>
      </c>
      <c r="M1364">
        <v>26</v>
      </c>
    </row>
    <row r="1365" spans="1:14" hidden="1" x14ac:dyDescent="0.3">
      <c r="A1365" s="10" t="s">
        <v>56503</v>
      </c>
      <c r="B1365" s="10" t="s">
        <v>5474</v>
      </c>
      <c r="C1365" s="10" t="s">
        <v>56504</v>
      </c>
      <c r="D1365" s="10" t="s">
        <v>55055</v>
      </c>
      <c r="E1365" s="10" t="s">
        <v>56505</v>
      </c>
      <c r="I1365" t="s">
        <v>13616</v>
      </c>
      <c r="K1365" s="10" t="s">
        <v>55057</v>
      </c>
      <c r="L1365" t="s">
        <v>56363</v>
      </c>
      <c r="M1365">
        <v>43</v>
      </c>
    </row>
    <row r="1366" spans="1:14" hidden="1" x14ac:dyDescent="0.3">
      <c r="A1366" s="10" t="s">
        <v>56506</v>
      </c>
      <c r="B1366" s="10" t="s">
        <v>5474</v>
      </c>
      <c r="C1366" s="10" t="s">
        <v>56507</v>
      </c>
      <c r="D1366" s="10" t="s">
        <v>55055</v>
      </c>
      <c r="E1366" s="10" t="s">
        <v>56508</v>
      </c>
      <c r="I1366" t="s">
        <v>13616</v>
      </c>
      <c r="K1366" s="10" t="s">
        <v>55057</v>
      </c>
      <c r="L1366" t="s">
        <v>56363</v>
      </c>
      <c r="M1366">
        <v>43</v>
      </c>
    </row>
    <row r="1367" spans="1:14" hidden="1" x14ac:dyDescent="0.3">
      <c r="A1367" s="10" t="s">
        <v>56509</v>
      </c>
      <c r="B1367" s="10" t="s">
        <v>56510</v>
      </c>
      <c r="C1367" s="10" t="s">
        <v>56511</v>
      </c>
      <c r="D1367" s="10" t="s">
        <v>56512</v>
      </c>
      <c r="E1367" s="10" t="s">
        <v>56513</v>
      </c>
      <c r="G1367" s="10" t="s">
        <v>55067</v>
      </c>
      <c r="H1367" s="49" t="s">
        <v>13616</v>
      </c>
      <c r="J1367" s="49" t="s">
        <v>13616</v>
      </c>
      <c r="K1367" s="10" t="s">
        <v>56512</v>
      </c>
      <c r="L1367" t="s">
        <v>52326</v>
      </c>
      <c r="M1367">
        <v>136</v>
      </c>
    </row>
    <row r="1368" spans="1:14" hidden="1" x14ac:dyDescent="0.3">
      <c r="A1368" s="10" t="s">
        <v>56514</v>
      </c>
      <c r="B1368" s="10" t="s">
        <v>56515</v>
      </c>
      <c r="C1368" s="10" t="s">
        <v>56516</v>
      </c>
      <c r="D1368" s="10" t="s">
        <v>52089</v>
      </c>
      <c r="E1368" s="10" t="s">
        <v>34708</v>
      </c>
      <c r="G1368" s="10" t="s">
        <v>55067</v>
      </c>
      <c r="H1368" s="49" t="s">
        <v>13616</v>
      </c>
      <c r="J1368" s="49" t="s">
        <v>13616</v>
      </c>
      <c r="K1368" s="10" t="s">
        <v>52089</v>
      </c>
      <c r="L1368" t="s">
        <v>52326</v>
      </c>
      <c r="M1368">
        <v>5</v>
      </c>
    </row>
    <row r="1369" spans="1:14" hidden="1" x14ac:dyDescent="0.3">
      <c r="A1369" s="10" t="s">
        <v>56517</v>
      </c>
      <c r="B1369" s="10" t="s">
        <v>56518</v>
      </c>
      <c r="C1369" s="10" t="s">
        <v>56519</v>
      </c>
      <c r="D1369" s="10" t="s">
        <v>34708</v>
      </c>
      <c r="E1369" s="10" t="s">
        <v>34708</v>
      </c>
      <c r="G1369" s="10" t="s">
        <v>55067</v>
      </c>
      <c r="H1369" t="s">
        <v>13616</v>
      </c>
      <c r="J1369" t="s">
        <v>13616</v>
      </c>
      <c r="K1369" s="10" t="s">
        <v>51982</v>
      </c>
      <c r="L1369" t="s">
        <v>51962</v>
      </c>
      <c r="M1369">
        <v>2</v>
      </c>
      <c r="N1369" t="s">
        <v>56449</v>
      </c>
    </row>
    <row r="1370" spans="1:14" hidden="1" x14ac:dyDescent="0.3">
      <c r="A1370" s="10" t="s">
        <v>56520</v>
      </c>
      <c r="B1370" s="10" t="s">
        <v>12525</v>
      </c>
      <c r="C1370" s="10" t="s">
        <v>12526</v>
      </c>
      <c r="D1370" s="10" t="s">
        <v>56521</v>
      </c>
      <c r="E1370" s="10" t="s">
        <v>56330</v>
      </c>
      <c r="G1370" s="10" t="s">
        <v>55067</v>
      </c>
      <c r="H1370" s="49" t="s">
        <v>13616</v>
      </c>
      <c r="J1370" s="49" t="s">
        <v>13616</v>
      </c>
      <c r="K1370" s="10" t="s">
        <v>56521</v>
      </c>
      <c r="L1370" t="s">
        <v>52326</v>
      </c>
      <c r="M1370">
        <v>137</v>
      </c>
    </row>
    <row r="1371" spans="1:14" hidden="1" x14ac:dyDescent="0.3">
      <c r="A1371" s="10" t="s">
        <v>56522</v>
      </c>
      <c r="B1371" s="10" t="s">
        <v>12525</v>
      </c>
      <c r="C1371" s="10" t="s">
        <v>56523</v>
      </c>
      <c r="D1371" s="10" t="s">
        <v>56524</v>
      </c>
      <c r="E1371" s="10" t="s">
        <v>56525</v>
      </c>
      <c r="I1371" t="s">
        <v>13616</v>
      </c>
      <c r="K1371" s="10" t="s">
        <v>56526</v>
      </c>
      <c r="L1371" t="s">
        <v>56363</v>
      </c>
      <c r="M1371">
        <v>37</v>
      </c>
    </row>
    <row r="1372" spans="1:14" hidden="1" x14ac:dyDescent="0.3">
      <c r="A1372" s="10" t="s">
        <v>56527</v>
      </c>
      <c r="B1372" s="10" t="s">
        <v>12525</v>
      </c>
      <c r="C1372" s="10" t="s">
        <v>56528</v>
      </c>
      <c r="D1372" s="10" t="s">
        <v>56524</v>
      </c>
      <c r="E1372" s="10" t="s">
        <v>56529</v>
      </c>
      <c r="I1372" t="s">
        <v>13616</v>
      </c>
      <c r="K1372" s="10" t="s">
        <v>56526</v>
      </c>
      <c r="L1372" t="s">
        <v>56363</v>
      </c>
      <c r="M1372">
        <v>37</v>
      </c>
    </row>
    <row r="1373" spans="1:14" hidden="1" x14ac:dyDescent="0.3">
      <c r="A1373" s="10" t="s">
        <v>56530</v>
      </c>
      <c r="B1373" s="10" t="s">
        <v>12525</v>
      </c>
      <c r="C1373" s="10" t="s">
        <v>56531</v>
      </c>
      <c r="D1373" s="10" t="s">
        <v>56524</v>
      </c>
      <c r="E1373" s="10" t="s">
        <v>56532</v>
      </c>
      <c r="I1373" t="s">
        <v>13616</v>
      </c>
      <c r="K1373" s="10" t="s">
        <v>56526</v>
      </c>
      <c r="L1373" t="s">
        <v>56363</v>
      </c>
      <c r="M1373">
        <v>37</v>
      </c>
    </row>
    <row r="1374" spans="1:14" hidden="1" x14ac:dyDescent="0.3">
      <c r="A1374" s="10" t="s">
        <v>56533</v>
      </c>
      <c r="B1374" s="10" t="s">
        <v>12525</v>
      </c>
      <c r="C1374" s="10" t="s">
        <v>56534</v>
      </c>
      <c r="D1374" s="10" t="s">
        <v>56524</v>
      </c>
      <c r="E1374" s="10" t="s">
        <v>56535</v>
      </c>
      <c r="I1374" t="s">
        <v>13616</v>
      </c>
      <c r="K1374" s="10" t="s">
        <v>56526</v>
      </c>
      <c r="L1374" t="s">
        <v>56363</v>
      </c>
      <c r="M1374">
        <v>37</v>
      </c>
    </row>
    <row r="1375" spans="1:14" hidden="1" x14ac:dyDescent="0.3">
      <c r="A1375" s="10" t="s">
        <v>56536</v>
      </c>
      <c r="B1375" s="10" t="s">
        <v>12525</v>
      </c>
      <c r="C1375" s="10" t="s">
        <v>56537</v>
      </c>
      <c r="D1375" s="10" t="s">
        <v>56524</v>
      </c>
      <c r="E1375" s="10" t="s">
        <v>56538</v>
      </c>
      <c r="I1375" t="s">
        <v>13616</v>
      </c>
      <c r="K1375" s="10" t="s">
        <v>56526</v>
      </c>
      <c r="L1375" t="s">
        <v>56363</v>
      </c>
      <c r="M1375">
        <v>37</v>
      </c>
    </row>
    <row r="1376" spans="1:14" hidden="1" x14ac:dyDescent="0.3">
      <c r="A1376" s="10" t="s">
        <v>56539</v>
      </c>
      <c r="B1376" s="10" t="s">
        <v>56540</v>
      </c>
      <c r="C1376" s="10" t="s">
        <v>56541</v>
      </c>
      <c r="D1376" s="10" t="s">
        <v>56542</v>
      </c>
      <c r="E1376" s="10" t="s">
        <v>56543</v>
      </c>
      <c r="G1376"/>
      <c r="I1376" t="s">
        <v>13568</v>
      </c>
      <c r="K1376" s="10" t="s">
        <v>56544</v>
      </c>
      <c r="L1376" t="s">
        <v>51939</v>
      </c>
      <c r="M1376">
        <v>67</v>
      </c>
    </row>
    <row r="1377" spans="1:13" hidden="1" x14ac:dyDescent="0.3">
      <c r="A1377" s="10" t="s">
        <v>56545</v>
      </c>
      <c r="B1377" s="10" t="s">
        <v>55064</v>
      </c>
      <c r="C1377" s="10" t="s">
        <v>56546</v>
      </c>
      <c r="D1377" s="10" t="s">
        <v>53843</v>
      </c>
      <c r="E1377" s="10" t="s">
        <v>56547</v>
      </c>
      <c r="I1377" t="s">
        <v>13616</v>
      </c>
      <c r="K1377" s="10" t="s">
        <v>53845</v>
      </c>
      <c r="L1377" t="s">
        <v>56363</v>
      </c>
      <c r="M1377">
        <v>14</v>
      </c>
    </row>
    <row r="1378" spans="1:13" hidden="1" x14ac:dyDescent="0.3">
      <c r="A1378" s="10" t="s">
        <v>56548</v>
      </c>
      <c r="B1378" s="10" t="s">
        <v>55064</v>
      </c>
      <c r="C1378" s="10" t="s">
        <v>56549</v>
      </c>
      <c r="D1378" s="10" t="s">
        <v>53843</v>
      </c>
      <c r="E1378" s="10" t="s">
        <v>56550</v>
      </c>
      <c r="I1378" t="s">
        <v>13616</v>
      </c>
      <c r="K1378" s="10" t="s">
        <v>53845</v>
      </c>
      <c r="L1378" t="s">
        <v>56363</v>
      </c>
      <c r="M1378">
        <v>14</v>
      </c>
    </row>
    <row r="1379" spans="1:13" hidden="1" x14ac:dyDescent="0.3">
      <c r="A1379" s="10" t="s">
        <v>56551</v>
      </c>
      <c r="B1379" s="10" t="s">
        <v>55064</v>
      </c>
      <c r="C1379" s="10" t="s">
        <v>56552</v>
      </c>
      <c r="D1379" s="10" t="s">
        <v>53843</v>
      </c>
      <c r="E1379" s="10" t="s">
        <v>56553</v>
      </c>
      <c r="I1379" t="s">
        <v>13616</v>
      </c>
      <c r="K1379" s="10" t="s">
        <v>53845</v>
      </c>
      <c r="L1379" t="s">
        <v>56363</v>
      </c>
      <c r="M1379">
        <v>14</v>
      </c>
    </row>
    <row r="1380" spans="1:13" hidden="1" x14ac:dyDescent="0.3">
      <c r="A1380" s="10" t="s">
        <v>56554</v>
      </c>
      <c r="B1380" s="10" t="s">
        <v>55064</v>
      </c>
      <c r="C1380" s="10" t="s">
        <v>56555</v>
      </c>
      <c r="D1380" s="10" t="s">
        <v>53843</v>
      </c>
      <c r="E1380" s="10" t="s">
        <v>56556</v>
      </c>
      <c r="I1380" t="s">
        <v>13616</v>
      </c>
      <c r="K1380" s="10" t="s">
        <v>53845</v>
      </c>
      <c r="L1380" t="s">
        <v>56363</v>
      </c>
      <c r="M1380">
        <v>14</v>
      </c>
    </row>
    <row r="1381" spans="1:13" hidden="1" x14ac:dyDescent="0.3">
      <c r="A1381" s="10" t="s">
        <v>56557</v>
      </c>
      <c r="B1381" s="10" t="s">
        <v>55064</v>
      </c>
      <c r="C1381" s="10" t="s">
        <v>56558</v>
      </c>
      <c r="D1381" s="10" t="s">
        <v>53843</v>
      </c>
      <c r="E1381" s="10" t="s">
        <v>56559</v>
      </c>
      <c r="I1381" t="s">
        <v>13616</v>
      </c>
      <c r="K1381" s="10" t="s">
        <v>53845</v>
      </c>
      <c r="L1381" t="s">
        <v>56363</v>
      </c>
      <c r="M1381">
        <v>14</v>
      </c>
    </row>
    <row r="1382" spans="1:13" hidden="1" x14ac:dyDescent="0.3">
      <c r="A1382" s="10" t="s">
        <v>56560</v>
      </c>
      <c r="B1382" s="10" t="s">
        <v>55064</v>
      </c>
      <c r="C1382" s="10" t="s">
        <v>56561</v>
      </c>
      <c r="D1382" s="10" t="s">
        <v>53843</v>
      </c>
      <c r="E1382" s="10" t="s">
        <v>56562</v>
      </c>
      <c r="I1382" t="s">
        <v>13616</v>
      </c>
      <c r="K1382" s="10" t="s">
        <v>53845</v>
      </c>
      <c r="L1382" t="s">
        <v>56363</v>
      </c>
      <c r="M1382">
        <v>14</v>
      </c>
    </row>
    <row r="1383" spans="1:13" hidden="1" x14ac:dyDescent="0.3">
      <c r="A1383" s="10" t="s">
        <v>56563</v>
      </c>
      <c r="B1383" s="10" t="s">
        <v>55064</v>
      </c>
      <c r="C1383" s="10" t="s">
        <v>56564</v>
      </c>
      <c r="D1383" s="10" t="s">
        <v>53843</v>
      </c>
      <c r="E1383" s="10" t="s">
        <v>56565</v>
      </c>
      <c r="I1383" t="s">
        <v>13616</v>
      </c>
      <c r="K1383" s="10" t="s">
        <v>53845</v>
      </c>
      <c r="L1383" t="s">
        <v>56363</v>
      </c>
      <c r="M1383">
        <v>14</v>
      </c>
    </row>
    <row r="1384" spans="1:13" hidden="1" x14ac:dyDescent="0.3">
      <c r="A1384" s="10" t="s">
        <v>56566</v>
      </c>
      <c r="B1384" s="10" t="s">
        <v>55064</v>
      </c>
      <c r="C1384" s="10" t="s">
        <v>56567</v>
      </c>
      <c r="D1384" s="10" t="s">
        <v>53843</v>
      </c>
      <c r="E1384" s="10" t="s">
        <v>56568</v>
      </c>
      <c r="I1384" t="s">
        <v>13616</v>
      </c>
      <c r="K1384" s="10" t="s">
        <v>53845</v>
      </c>
      <c r="L1384" t="s">
        <v>56363</v>
      </c>
      <c r="M1384">
        <v>14</v>
      </c>
    </row>
    <row r="1385" spans="1:13" hidden="1" x14ac:dyDescent="0.3">
      <c r="A1385" s="10" t="s">
        <v>56569</v>
      </c>
      <c r="B1385" s="10" t="s">
        <v>55064</v>
      </c>
      <c r="C1385" s="10" t="s">
        <v>56570</v>
      </c>
      <c r="D1385" s="10" t="s">
        <v>53843</v>
      </c>
      <c r="E1385" s="10" t="s">
        <v>56571</v>
      </c>
      <c r="I1385" t="s">
        <v>13616</v>
      </c>
      <c r="K1385" s="10" t="s">
        <v>53845</v>
      </c>
      <c r="L1385" t="s">
        <v>56363</v>
      </c>
      <c r="M1385">
        <v>14</v>
      </c>
    </row>
    <row r="1386" spans="1:13" hidden="1" x14ac:dyDescent="0.3">
      <c r="A1386" s="10" t="s">
        <v>56572</v>
      </c>
      <c r="B1386" s="10" t="s">
        <v>55064</v>
      </c>
      <c r="C1386" s="10" t="s">
        <v>56573</v>
      </c>
      <c r="D1386" s="10" t="s">
        <v>53843</v>
      </c>
      <c r="E1386" s="10" t="s">
        <v>56574</v>
      </c>
      <c r="I1386" t="s">
        <v>13616</v>
      </c>
      <c r="K1386" s="10" t="s">
        <v>53845</v>
      </c>
      <c r="L1386" t="s">
        <v>56363</v>
      </c>
      <c r="M1386">
        <v>14</v>
      </c>
    </row>
    <row r="1387" spans="1:13" hidden="1" x14ac:dyDescent="0.3">
      <c r="A1387" s="10" t="s">
        <v>56575</v>
      </c>
      <c r="B1387" s="10" t="s">
        <v>55064</v>
      </c>
      <c r="C1387" s="10" t="s">
        <v>56576</v>
      </c>
      <c r="D1387" s="10" t="s">
        <v>53843</v>
      </c>
      <c r="E1387" s="10" t="s">
        <v>56577</v>
      </c>
      <c r="I1387" t="s">
        <v>13616</v>
      </c>
      <c r="K1387" s="10" t="s">
        <v>53845</v>
      </c>
      <c r="L1387" t="s">
        <v>56363</v>
      </c>
      <c r="M1387">
        <v>14</v>
      </c>
    </row>
    <row r="1388" spans="1:13" hidden="1" x14ac:dyDescent="0.3">
      <c r="A1388" s="10" t="s">
        <v>56578</v>
      </c>
      <c r="B1388" s="10" t="s">
        <v>55064</v>
      </c>
      <c r="C1388" s="10" t="s">
        <v>56579</v>
      </c>
      <c r="D1388" s="10" t="s">
        <v>53843</v>
      </c>
      <c r="E1388" s="10" t="s">
        <v>56580</v>
      </c>
      <c r="I1388" t="s">
        <v>13616</v>
      </c>
      <c r="K1388" s="10" t="s">
        <v>53845</v>
      </c>
      <c r="L1388" t="s">
        <v>56363</v>
      </c>
      <c r="M1388">
        <v>14</v>
      </c>
    </row>
    <row r="1389" spans="1:13" hidden="1" x14ac:dyDescent="0.3">
      <c r="A1389" s="10" t="s">
        <v>56581</v>
      </c>
      <c r="B1389" s="10" t="s">
        <v>55064</v>
      </c>
      <c r="C1389" s="10" t="s">
        <v>56582</v>
      </c>
      <c r="D1389" s="10" t="s">
        <v>53843</v>
      </c>
      <c r="E1389" s="10" t="s">
        <v>56583</v>
      </c>
      <c r="I1389" t="s">
        <v>13616</v>
      </c>
      <c r="K1389" s="10" t="s">
        <v>53845</v>
      </c>
      <c r="L1389" t="s">
        <v>56363</v>
      </c>
      <c r="M1389">
        <v>14</v>
      </c>
    </row>
    <row r="1390" spans="1:13" hidden="1" x14ac:dyDescent="0.3">
      <c r="A1390" s="10" t="s">
        <v>56584</v>
      </c>
      <c r="B1390" s="10" t="s">
        <v>55064</v>
      </c>
      <c r="C1390" s="10" t="s">
        <v>56585</v>
      </c>
      <c r="D1390" s="10" t="s">
        <v>53843</v>
      </c>
      <c r="E1390" s="10" t="s">
        <v>56586</v>
      </c>
      <c r="I1390" t="s">
        <v>13616</v>
      </c>
      <c r="K1390" s="10" t="s">
        <v>53845</v>
      </c>
      <c r="L1390" t="s">
        <v>56363</v>
      </c>
      <c r="M1390">
        <v>14</v>
      </c>
    </row>
    <row r="1391" spans="1:13" hidden="1" x14ac:dyDescent="0.3">
      <c r="A1391" s="10" t="s">
        <v>56587</v>
      </c>
      <c r="B1391" s="10" t="s">
        <v>55064</v>
      </c>
      <c r="C1391" s="10" t="s">
        <v>56588</v>
      </c>
      <c r="D1391" s="10" t="s">
        <v>53843</v>
      </c>
      <c r="E1391" s="10" t="s">
        <v>56589</v>
      </c>
      <c r="I1391" t="s">
        <v>13616</v>
      </c>
      <c r="K1391" s="10" t="s">
        <v>53845</v>
      </c>
      <c r="L1391" t="s">
        <v>56363</v>
      </c>
      <c r="M1391">
        <v>14</v>
      </c>
    </row>
    <row r="1392" spans="1:13" hidden="1" x14ac:dyDescent="0.3">
      <c r="A1392" s="10" t="s">
        <v>56590</v>
      </c>
      <c r="B1392" s="10" t="s">
        <v>55064</v>
      </c>
      <c r="C1392" s="10" t="s">
        <v>56591</v>
      </c>
      <c r="D1392" s="10" t="s">
        <v>53843</v>
      </c>
      <c r="E1392" s="10" t="s">
        <v>56592</v>
      </c>
      <c r="I1392" t="s">
        <v>13616</v>
      </c>
      <c r="K1392" s="10" t="s">
        <v>53845</v>
      </c>
      <c r="L1392" t="s">
        <v>56363</v>
      </c>
      <c r="M1392">
        <v>14</v>
      </c>
    </row>
    <row r="1393" spans="1:13" hidden="1" x14ac:dyDescent="0.3">
      <c r="A1393" s="10" t="s">
        <v>56593</v>
      </c>
      <c r="B1393" s="10" t="s">
        <v>55064</v>
      </c>
      <c r="C1393" s="10" t="s">
        <v>56594</v>
      </c>
      <c r="D1393" s="10" t="s">
        <v>53843</v>
      </c>
      <c r="E1393" s="10" t="s">
        <v>56595</v>
      </c>
      <c r="I1393" t="s">
        <v>13616</v>
      </c>
      <c r="K1393" s="10" t="s">
        <v>53845</v>
      </c>
      <c r="L1393" t="s">
        <v>56363</v>
      </c>
      <c r="M1393">
        <v>14</v>
      </c>
    </row>
    <row r="1394" spans="1:13" hidden="1" x14ac:dyDescent="0.3">
      <c r="A1394" s="10" t="s">
        <v>56596</v>
      </c>
      <c r="B1394" s="10" t="s">
        <v>55064</v>
      </c>
      <c r="C1394" s="10" t="s">
        <v>56597</v>
      </c>
      <c r="D1394" s="10" t="s">
        <v>53843</v>
      </c>
      <c r="E1394" s="10" t="s">
        <v>56598</v>
      </c>
      <c r="I1394" t="s">
        <v>13616</v>
      </c>
      <c r="K1394" s="10" t="s">
        <v>53845</v>
      </c>
      <c r="L1394" t="s">
        <v>56363</v>
      </c>
      <c r="M1394">
        <v>14</v>
      </c>
    </row>
    <row r="1395" spans="1:13" hidden="1" x14ac:dyDescent="0.3">
      <c r="A1395" s="10" t="s">
        <v>56599</v>
      </c>
      <c r="B1395" s="10" t="s">
        <v>55064</v>
      </c>
      <c r="C1395" s="10" t="s">
        <v>56600</v>
      </c>
      <c r="D1395" s="10" t="s">
        <v>53843</v>
      </c>
      <c r="E1395" s="10" t="s">
        <v>56601</v>
      </c>
      <c r="I1395" t="s">
        <v>13616</v>
      </c>
      <c r="K1395" s="10" t="s">
        <v>53845</v>
      </c>
      <c r="L1395" t="s">
        <v>56363</v>
      </c>
      <c r="M1395">
        <v>14</v>
      </c>
    </row>
    <row r="1396" spans="1:13" hidden="1" x14ac:dyDescent="0.3">
      <c r="A1396" s="10" t="s">
        <v>56602</v>
      </c>
      <c r="B1396" s="10" t="s">
        <v>55064</v>
      </c>
      <c r="C1396" s="10" t="s">
        <v>56603</v>
      </c>
      <c r="D1396" s="10" t="s">
        <v>53843</v>
      </c>
      <c r="E1396" s="10" t="s">
        <v>56604</v>
      </c>
      <c r="I1396" t="s">
        <v>13616</v>
      </c>
      <c r="K1396" s="10" t="s">
        <v>53845</v>
      </c>
      <c r="L1396" t="s">
        <v>56363</v>
      </c>
      <c r="M1396">
        <v>14</v>
      </c>
    </row>
    <row r="1397" spans="1:13" x14ac:dyDescent="0.3">
      <c r="A1397" s="10" t="s">
        <v>56605</v>
      </c>
      <c r="B1397" s="10" t="s">
        <v>56606</v>
      </c>
      <c r="C1397" s="10" t="s">
        <v>56607</v>
      </c>
      <c r="D1397" s="2" t="s">
        <v>56542</v>
      </c>
      <c r="E1397" s="10" t="s">
        <v>34708</v>
      </c>
      <c r="F1397" t="str">
        <f>IF(COUNTIF(H1397:J1397,"used")&gt;0,"y","")</f>
        <v/>
      </c>
      <c r="G1397"/>
      <c r="H1397" t="s">
        <v>13568</v>
      </c>
      <c r="I1397" t="s">
        <v>13568</v>
      </c>
      <c r="J1397" t="s">
        <v>13568</v>
      </c>
      <c r="K1397" s="2" t="s">
        <v>56544</v>
      </c>
      <c r="M1397">
        <v>67</v>
      </c>
    </row>
    <row r="1398" spans="1:13" hidden="1" x14ac:dyDescent="0.3">
      <c r="A1398" s="10" t="s">
        <v>4691</v>
      </c>
      <c r="B1398" s="10" t="s">
        <v>46297</v>
      </c>
      <c r="C1398" s="10" t="s">
        <v>56608</v>
      </c>
      <c r="D1398" s="10" t="s">
        <v>51932</v>
      </c>
      <c r="E1398" s="10" t="s">
        <v>56609</v>
      </c>
      <c r="I1398" t="s">
        <v>13616</v>
      </c>
      <c r="K1398" s="10" t="s">
        <v>51934</v>
      </c>
      <c r="L1398" t="s">
        <v>56363</v>
      </c>
      <c r="M1398">
        <v>35</v>
      </c>
    </row>
    <row r="1399" spans="1:13" hidden="1" x14ac:dyDescent="0.3">
      <c r="A1399" s="10" t="s">
        <v>4664</v>
      </c>
      <c r="B1399" s="10" t="s">
        <v>46297</v>
      </c>
      <c r="C1399" s="10" t="s">
        <v>56610</v>
      </c>
      <c r="D1399" s="10" t="s">
        <v>51932</v>
      </c>
      <c r="E1399" s="10" t="s">
        <v>56611</v>
      </c>
      <c r="I1399" t="s">
        <v>13616</v>
      </c>
      <c r="K1399" s="10" t="s">
        <v>51934</v>
      </c>
      <c r="L1399" t="s">
        <v>56363</v>
      </c>
      <c r="M1399">
        <v>35</v>
      </c>
    </row>
    <row r="1400" spans="1:13" hidden="1" x14ac:dyDescent="0.3">
      <c r="A1400" s="10" t="s">
        <v>56612</v>
      </c>
      <c r="B1400" s="10" t="s">
        <v>46297</v>
      </c>
      <c r="C1400" s="10" t="s">
        <v>56613</v>
      </c>
      <c r="D1400" s="10" t="s">
        <v>51932</v>
      </c>
      <c r="E1400" s="10" t="s">
        <v>56614</v>
      </c>
      <c r="I1400" t="s">
        <v>13616</v>
      </c>
      <c r="K1400" s="10" t="s">
        <v>51934</v>
      </c>
      <c r="L1400" t="s">
        <v>56363</v>
      </c>
      <c r="M1400">
        <v>35</v>
      </c>
    </row>
    <row r="1401" spans="1:13" x14ac:dyDescent="0.3">
      <c r="A1401" s="10" t="s">
        <v>56615</v>
      </c>
      <c r="B1401" s="10" t="s">
        <v>56616</v>
      </c>
      <c r="C1401" s="10" t="s">
        <v>56617</v>
      </c>
      <c r="D1401" s="2" t="s">
        <v>56542</v>
      </c>
      <c r="E1401" s="10" t="s">
        <v>34708</v>
      </c>
      <c r="F1401" t="str">
        <f t="shared" ref="F1401:F1402" si="90">IF(COUNTIF(H1401:J1401,"used")&gt;0,"y","")</f>
        <v/>
      </c>
      <c r="G1401"/>
      <c r="H1401" t="s">
        <v>13568</v>
      </c>
      <c r="I1401" t="s">
        <v>13568</v>
      </c>
      <c r="J1401" t="s">
        <v>13568</v>
      </c>
      <c r="K1401" s="2" t="s">
        <v>56544</v>
      </c>
      <c r="M1401">
        <v>67</v>
      </c>
    </row>
    <row r="1402" spans="1:13" x14ac:dyDescent="0.3">
      <c r="A1402" s="10" t="s">
        <v>56618</v>
      </c>
      <c r="B1402" s="10" t="s">
        <v>9630</v>
      </c>
      <c r="C1402" s="10" t="s">
        <v>56619</v>
      </c>
      <c r="D1402" s="10" t="s">
        <v>54916</v>
      </c>
      <c r="E1402" s="10" t="s">
        <v>34708</v>
      </c>
      <c r="F1402" t="str">
        <f t="shared" si="90"/>
        <v/>
      </c>
      <c r="G1402"/>
      <c r="H1402" t="s">
        <v>13568</v>
      </c>
      <c r="J1402" t="s">
        <v>13568</v>
      </c>
      <c r="K1402" s="10" t="s">
        <v>54916</v>
      </c>
      <c r="M1402">
        <v>6</v>
      </c>
    </row>
    <row r="1403" spans="1:13" hidden="1" x14ac:dyDescent="0.3">
      <c r="A1403" s="10" t="s">
        <v>56620</v>
      </c>
      <c r="B1403" s="10" t="s">
        <v>56621</v>
      </c>
      <c r="C1403" s="10" t="s">
        <v>56622</v>
      </c>
      <c r="D1403" s="10" t="s">
        <v>56623</v>
      </c>
      <c r="E1403" s="10" t="s">
        <v>56624</v>
      </c>
      <c r="G1403"/>
      <c r="I1403" t="s">
        <v>13568</v>
      </c>
      <c r="K1403" s="10" t="s">
        <v>56625</v>
      </c>
      <c r="M1403">
        <v>52</v>
      </c>
    </row>
    <row r="1404" spans="1:13" x14ac:dyDescent="0.3">
      <c r="A1404" s="10" t="s">
        <v>6586</v>
      </c>
      <c r="B1404" s="10" t="s">
        <v>4159</v>
      </c>
      <c r="C1404" s="10" t="s">
        <v>12636</v>
      </c>
      <c r="D1404" s="10" t="s">
        <v>54916</v>
      </c>
      <c r="E1404" s="10" t="s">
        <v>34708</v>
      </c>
      <c r="F1404" t="str">
        <f>IF(COUNTIF(H1404:J1404,"used")&gt;0,"y","")</f>
        <v/>
      </c>
      <c r="G1404" s="10" t="s">
        <v>56626</v>
      </c>
      <c r="H1404" t="s">
        <v>13568</v>
      </c>
      <c r="J1404" t="s">
        <v>13568</v>
      </c>
      <c r="K1404" s="10" t="s">
        <v>54916</v>
      </c>
      <c r="L1404" t="s">
        <v>56627</v>
      </c>
      <c r="M1404">
        <v>6</v>
      </c>
    </row>
    <row r="1405" spans="1:13" ht="28.8" hidden="1" x14ac:dyDescent="0.3">
      <c r="A1405" s="10" t="s">
        <v>56628</v>
      </c>
      <c r="B1405" s="10" t="s">
        <v>4159</v>
      </c>
      <c r="C1405" s="10" t="s">
        <v>56629</v>
      </c>
      <c r="D1405" s="10" t="s">
        <v>56392</v>
      </c>
      <c r="E1405" s="10" t="s">
        <v>22259</v>
      </c>
      <c r="G1405" s="48" t="s">
        <v>56626</v>
      </c>
      <c r="I1405" t="s">
        <v>13568</v>
      </c>
      <c r="K1405" s="10" t="s">
        <v>56394</v>
      </c>
      <c r="L1405" t="s">
        <v>52385</v>
      </c>
      <c r="M1405">
        <v>17</v>
      </c>
    </row>
    <row r="1406" spans="1:13" ht="28.8" hidden="1" x14ac:dyDescent="0.3">
      <c r="A1406" s="10" t="s">
        <v>56630</v>
      </c>
      <c r="B1406" s="10" t="s">
        <v>4159</v>
      </c>
      <c r="C1406" s="10" t="s">
        <v>56631</v>
      </c>
      <c r="D1406" s="10" t="s">
        <v>56392</v>
      </c>
      <c r="E1406" s="10" t="s">
        <v>22259</v>
      </c>
      <c r="G1406" s="48" t="s">
        <v>56626</v>
      </c>
      <c r="I1406" t="s">
        <v>13568</v>
      </c>
      <c r="K1406" s="10" t="s">
        <v>56394</v>
      </c>
      <c r="L1406" t="s">
        <v>52385</v>
      </c>
      <c r="M1406">
        <v>17</v>
      </c>
    </row>
    <row r="1407" spans="1:13" ht="28.8" hidden="1" x14ac:dyDescent="0.3">
      <c r="A1407" s="10" t="s">
        <v>56632</v>
      </c>
      <c r="B1407" s="10" t="s">
        <v>4159</v>
      </c>
      <c r="C1407" s="10" t="s">
        <v>56633</v>
      </c>
      <c r="D1407" s="10" t="s">
        <v>56392</v>
      </c>
      <c r="E1407" s="10" t="s">
        <v>56634</v>
      </c>
      <c r="G1407" s="48" t="s">
        <v>56626</v>
      </c>
      <c r="I1407" t="s">
        <v>13568</v>
      </c>
      <c r="K1407" s="10" t="s">
        <v>56394</v>
      </c>
      <c r="L1407" t="s">
        <v>52385</v>
      </c>
      <c r="M1407">
        <v>17</v>
      </c>
    </row>
    <row r="1408" spans="1:13" x14ac:dyDescent="0.3">
      <c r="A1408" s="10" t="s">
        <v>56635</v>
      </c>
      <c r="B1408" s="10" t="s">
        <v>5512</v>
      </c>
      <c r="C1408" s="10" t="s">
        <v>12670</v>
      </c>
      <c r="D1408" s="10" t="s">
        <v>54916</v>
      </c>
      <c r="E1408" s="10" t="s">
        <v>34708</v>
      </c>
      <c r="F1408" t="str">
        <f>IF(COUNTIF(H1408:J1408,"used")&gt;0,"y","")</f>
        <v/>
      </c>
      <c r="G1408"/>
      <c r="H1408" t="s">
        <v>13568</v>
      </c>
      <c r="J1408" t="s">
        <v>13568</v>
      </c>
      <c r="K1408" s="10" t="s">
        <v>54916</v>
      </c>
      <c r="L1408" t="s">
        <v>56627</v>
      </c>
      <c r="M1408">
        <v>6</v>
      </c>
    </row>
    <row r="1409" spans="1:13" ht="57.6" hidden="1" x14ac:dyDescent="0.3">
      <c r="A1409" s="10" t="s">
        <v>56636</v>
      </c>
      <c r="B1409" s="10" t="s">
        <v>46561</v>
      </c>
      <c r="C1409" s="10" t="s">
        <v>56637</v>
      </c>
      <c r="D1409" s="10" t="s">
        <v>54916</v>
      </c>
      <c r="E1409" s="10" t="s">
        <v>34708</v>
      </c>
      <c r="G1409" s="48" t="s">
        <v>56638</v>
      </c>
      <c r="H1409" s="49" t="s">
        <v>13616</v>
      </c>
      <c r="J1409" s="49" t="s">
        <v>13616</v>
      </c>
      <c r="K1409" s="10" t="s">
        <v>54916</v>
      </c>
      <c r="L1409" t="s">
        <v>56627</v>
      </c>
      <c r="M1409">
        <v>6</v>
      </c>
    </row>
    <row r="1410" spans="1:13" hidden="1" x14ac:dyDescent="0.3">
      <c r="A1410" s="10" t="s">
        <v>56639</v>
      </c>
      <c r="B1410" s="10" t="s">
        <v>46561</v>
      </c>
      <c r="C1410" s="10" t="s">
        <v>56640</v>
      </c>
      <c r="D1410" s="10" t="s">
        <v>53923</v>
      </c>
      <c r="E1410" s="10" t="s">
        <v>56641</v>
      </c>
      <c r="I1410" t="s">
        <v>13568</v>
      </c>
      <c r="K1410" s="10" t="s">
        <v>53924</v>
      </c>
      <c r="L1410" t="s">
        <v>52385</v>
      </c>
      <c r="M1410">
        <v>18</v>
      </c>
    </row>
    <row r="1411" spans="1:13" hidden="1" x14ac:dyDescent="0.3">
      <c r="A1411" s="10" t="s">
        <v>56642</v>
      </c>
      <c r="B1411" s="10" t="s">
        <v>46561</v>
      </c>
      <c r="C1411" s="10" t="s">
        <v>56643</v>
      </c>
      <c r="D1411" s="10" t="s">
        <v>53923</v>
      </c>
      <c r="E1411" s="10" t="s">
        <v>22259</v>
      </c>
      <c r="I1411" t="s">
        <v>13568</v>
      </c>
      <c r="K1411" s="10" t="s">
        <v>53924</v>
      </c>
      <c r="L1411" t="s">
        <v>52385</v>
      </c>
      <c r="M1411">
        <v>18</v>
      </c>
    </row>
    <row r="1412" spans="1:13" hidden="1" x14ac:dyDescent="0.3">
      <c r="A1412" s="10" t="s">
        <v>56644</v>
      </c>
      <c r="B1412" s="10" t="s">
        <v>46561</v>
      </c>
      <c r="C1412" s="10" t="s">
        <v>56645</v>
      </c>
      <c r="D1412" s="10" t="s">
        <v>53923</v>
      </c>
      <c r="E1412" s="10" t="s">
        <v>22259</v>
      </c>
      <c r="I1412" t="s">
        <v>13568</v>
      </c>
      <c r="K1412" s="10" t="s">
        <v>53924</v>
      </c>
      <c r="L1412" t="s">
        <v>52385</v>
      </c>
      <c r="M1412">
        <v>18</v>
      </c>
    </row>
    <row r="1413" spans="1:13" hidden="1" x14ac:dyDescent="0.3">
      <c r="A1413" s="10" t="s">
        <v>56646</v>
      </c>
      <c r="B1413" s="10" t="s">
        <v>46561</v>
      </c>
      <c r="C1413" s="10" t="s">
        <v>56647</v>
      </c>
      <c r="D1413" s="10" t="s">
        <v>53923</v>
      </c>
      <c r="E1413" s="10" t="s">
        <v>22259</v>
      </c>
      <c r="I1413" t="s">
        <v>13568</v>
      </c>
      <c r="K1413" s="10" t="s">
        <v>53924</v>
      </c>
      <c r="L1413" t="s">
        <v>52385</v>
      </c>
      <c r="M1413">
        <v>18</v>
      </c>
    </row>
    <row r="1414" spans="1:13" hidden="1" x14ac:dyDescent="0.3">
      <c r="A1414" s="10" t="s">
        <v>56648</v>
      </c>
      <c r="B1414" s="10" t="s">
        <v>46561</v>
      </c>
      <c r="C1414" s="10" t="s">
        <v>56649</v>
      </c>
      <c r="D1414" s="10" t="s">
        <v>53923</v>
      </c>
      <c r="E1414" s="10" t="s">
        <v>22259</v>
      </c>
      <c r="I1414" t="s">
        <v>13568</v>
      </c>
      <c r="K1414" s="10" t="s">
        <v>53924</v>
      </c>
      <c r="L1414" t="s">
        <v>52385</v>
      </c>
      <c r="M1414">
        <v>18</v>
      </c>
    </row>
    <row r="1415" spans="1:13" hidden="1" x14ac:dyDescent="0.3">
      <c r="A1415" s="10" t="s">
        <v>56650</v>
      </c>
      <c r="B1415" s="10" t="s">
        <v>46561</v>
      </c>
      <c r="C1415" s="10" t="s">
        <v>56651</v>
      </c>
      <c r="D1415" s="10" t="s">
        <v>53923</v>
      </c>
      <c r="E1415" s="10" t="s">
        <v>56652</v>
      </c>
      <c r="I1415" t="s">
        <v>13568</v>
      </c>
      <c r="K1415" s="10" t="s">
        <v>53924</v>
      </c>
      <c r="L1415" t="s">
        <v>52385</v>
      </c>
      <c r="M1415">
        <v>18</v>
      </c>
    </row>
    <row r="1416" spans="1:13" hidden="1" x14ac:dyDescent="0.3">
      <c r="A1416" s="10" t="s">
        <v>56653</v>
      </c>
      <c r="B1416" s="10" t="s">
        <v>46561</v>
      </c>
      <c r="C1416" s="10" t="s">
        <v>56654</v>
      </c>
      <c r="D1416" s="10" t="s">
        <v>53923</v>
      </c>
      <c r="E1416" s="10" t="s">
        <v>22259</v>
      </c>
      <c r="I1416" t="s">
        <v>13568</v>
      </c>
      <c r="K1416" s="10" t="s">
        <v>53924</v>
      </c>
      <c r="L1416" t="s">
        <v>52385</v>
      </c>
      <c r="M1416">
        <v>18</v>
      </c>
    </row>
    <row r="1417" spans="1:13" hidden="1" x14ac:dyDescent="0.3">
      <c r="A1417" s="10" t="s">
        <v>56655</v>
      </c>
      <c r="B1417" s="10" t="s">
        <v>46561</v>
      </c>
      <c r="C1417" s="10" t="s">
        <v>56656</v>
      </c>
      <c r="D1417" s="10" t="s">
        <v>53923</v>
      </c>
      <c r="E1417" s="10" t="s">
        <v>22259</v>
      </c>
      <c r="I1417" t="s">
        <v>13568</v>
      </c>
      <c r="K1417" s="10" t="s">
        <v>53924</v>
      </c>
      <c r="L1417" t="s">
        <v>52385</v>
      </c>
      <c r="M1417">
        <v>18</v>
      </c>
    </row>
    <row r="1418" spans="1:13" hidden="1" x14ac:dyDescent="0.3">
      <c r="A1418" s="10" t="s">
        <v>56657</v>
      </c>
      <c r="B1418" s="10" t="s">
        <v>46561</v>
      </c>
      <c r="C1418" s="10" t="s">
        <v>56658</v>
      </c>
      <c r="D1418" s="10" t="s">
        <v>53923</v>
      </c>
      <c r="E1418" s="10" t="s">
        <v>22259</v>
      </c>
      <c r="I1418" t="s">
        <v>13568</v>
      </c>
      <c r="K1418" s="10" t="s">
        <v>53924</v>
      </c>
      <c r="L1418" t="s">
        <v>52385</v>
      </c>
      <c r="M1418">
        <v>18</v>
      </c>
    </row>
    <row r="1419" spans="1:13" hidden="1" x14ac:dyDescent="0.3">
      <c r="A1419" s="10" t="s">
        <v>56659</v>
      </c>
      <c r="B1419" s="10" t="s">
        <v>46561</v>
      </c>
      <c r="C1419" s="10" t="s">
        <v>56660</v>
      </c>
      <c r="D1419" s="10" t="s">
        <v>53923</v>
      </c>
      <c r="E1419" s="10" t="s">
        <v>22259</v>
      </c>
      <c r="I1419" t="s">
        <v>13568</v>
      </c>
      <c r="K1419" s="10" t="s">
        <v>53924</v>
      </c>
      <c r="L1419" t="s">
        <v>52385</v>
      </c>
      <c r="M1419">
        <v>18</v>
      </c>
    </row>
    <row r="1420" spans="1:13" x14ac:dyDescent="0.3">
      <c r="A1420" s="10" t="s">
        <v>56661</v>
      </c>
      <c r="B1420" s="10" t="s">
        <v>56662</v>
      </c>
      <c r="C1420" s="10" t="s">
        <v>56663</v>
      </c>
      <c r="D1420" s="10" t="s">
        <v>34708</v>
      </c>
      <c r="E1420" s="10" t="s">
        <v>34708</v>
      </c>
      <c r="F1420" t="str">
        <f t="shared" ref="F1420:F1423" si="91">IF(COUNTIF(H1420:J1420,"used")&gt;0,"y","")</f>
        <v/>
      </c>
      <c r="G1420"/>
      <c r="H1420" t="s">
        <v>13568</v>
      </c>
      <c r="J1420" t="s">
        <v>13568</v>
      </c>
      <c r="K1420" s="10" t="s">
        <v>51982</v>
      </c>
      <c r="L1420" t="s">
        <v>56627</v>
      </c>
      <c r="M1420">
        <v>2</v>
      </c>
    </row>
    <row r="1421" spans="1:13" x14ac:dyDescent="0.3">
      <c r="A1421" s="10" t="s">
        <v>56664</v>
      </c>
      <c r="B1421" s="10" t="s">
        <v>56665</v>
      </c>
      <c r="C1421" s="10" t="s">
        <v>56666</v>
      </c>
      <c r="D1421" s="10" t="s">
        <v>34708</v>
      </c>
      <c r="E1421" s="10" t="s">
        <v>34708</v>
      </c>
      <c r="F1421" t="str">
        <f t="shared" si="91"/>
        <v/>
      </c>
      <c r="G1421"/>
      <c r="H1421" t="s">
        <v>13568</v>
      </c>
      <c r="J1421" t="s">
        <v>13568</v>
      </c>
      <c r="K1421" s="10" t="s">
        <v>51982</v>
      </c>
      <c r="L1421" t="s">
        <v>56627</v>
      </c>
      <c r="M1421">
        <v>2</v>
      </c>
    </row>
    <row r="1422" spans="1:13" x14ac:dyDescent="0.3">
      <c r="A1422" s="10" t="s">
        <v>56667</v>
      </c>
      <c r="B1422" s="10" t="s">
        <v>12648</v>
      </c>
      <c r="C1422" s="10" t="s">
        <v>56668</v>
      </c>
      <c r="D1422" s="10" t="s">
        <v>54916</v>
      </c>
      <c r="E1422" s="10" t="s">
        <v>34708</v>
      </c>
      <c r="F1422" t="str">
        <f t="shared" si="91"/>
        <v/>
      </c>
      <c r="G1422" s="10" t="s">
        <v>56669</v>
      </c>
      <c r="H1422" t="s">
        <v>13568</v>
      </c>
      <c r="J1422" t="s">
        <v>13568</v>
      </c>
      <c r="K1422" s="10" t="s">
        <v>54916</v>
      </c>
      <c r="L1422" t="s">
        <v>56627</v>
      </c>
      <c r="M1422">
        <v>6</v>
      </c>
    </row>
    <row r="1423" spans="1:13" x14ac:dyDescent="0.3">
      <c r="A1423" s="10" t="s">
        <v>56670</v>
      </c>
      <c r="B1423" s="10" t="s">
        <v>56671</v>
      </c>
      <c r="C1423" s="10" t="s">
        <v>56672</v>
      </c>
      <c r="D1423" s="10" t="s">
        <v>34708</v>
      </c>
      <c r="E1423" s="10" t="s">
        <v>34708</v>
      </c>
      <c r="F1423" t="str">
        <f t="shared" si="91"/>
        <v/>
      </c>
      <c r="G1423"/>
      <c r="H1423" t="s">
        <v>13568</v>
      </c>
      <c r="J1423" t="s">
        <v>13568</v>
      </c>
      <c r="K1423" s="10" t="s">
        <v>51982</v>
      </c>
      <c r="L1423" t="s">
        <v>56627</v>
      </c>
      <c r="M1423">
        <v>2</v>
      </c>
    </row>
    <row r="1424" spans="1:13" hidden="1" x14ac:dyDescent="0.3">
      <c r="A1424" s="10" t="s">
        <v>56673</v>
      </c>
      <c r="B1424" s="10" t="s">
        <v>14940</v>
      </c>
      <c r="C1424" s="10" t="s">
        <v>14941</v>
      </c>
      <c r="D1424" s="10" t="s">
        <v>54916</v>
      </c>
      <c r="E1424" s="10" t="s">
        <v>34708</v>
      </c>
      <c r="G1424" t="s">
        <v>51927</v>
      </c>
      <c r="H1424" s="49" t="s">
        <v>13616</v>
      </c>
      <c r="J1424" s="49" t="s">
        <v>13616</v>
      </c>
      <c r="K1424" s="10" t="s">
        <v>54916</v>
      </c>
      <c r="L1424" t="s">
        <v>56627</v>
      </c>
      <c r="M1424">
        <v>6</v>
      </c>
    </row>
    <row r="1425" spans="1:13" x14ac:dyDescent="0.3">
      <c r="A1425" s="10" t="s">
        <v>56674</v>
      </c>
      <c r="B1425" s="10" t="s">
        <v>7848</v>
      </c>
      <c r="C1425" s="10" t="s">
        <v>14103</v>
      </c>
      <c r="D1425" s="10" t="s">
        <v>56675</v>
      </c>
      <c r="E1425" s="10" t="s">
        <v>56676</v>
      </c>
      <c r="F1425" t="str">
        <f t="shared" ref="F1425:F1428" si="92">IF(COUNTIF(H1425:J1425,"used")&gt;0,"y","")</f>
        <v/>
      </c>
      <c r="G1425" t="s">
        <v>56626</v>
      </c>
      <c r="H1425" t="s">
        <v>13568</v>
      </c>
      <c r="J1425" t="s">
        <v>13568</v>
      </c>
      <c r="K1425" s="10" t="s">
        <v>56675</v>
      </c>
      <c r="L1425" t="s">
        <v>56627</v>
      </c>
      <c r="M1425">
        <v>88</v>
      </c>
    </row>
    <row r="1426" spans="1:13" x14ac:dyDescent="0.3">
      <c r="A1426" s="10" t="s">
        <v>56677</v>
      </c>
      <c r="B1426" s="10" t="s">
        <v>56678</v>
      </c>
      <c r="C1426" s="10" t="s">
        <v>56679</v>
      </c>
      <c r="D1426" s="10" t="s">
        <v>34708</v>
      </c>
      <c r="E1426" s="10" t="s">
        <v>34708</v>
      </c>
      <c r="F1426" t="str">
        <f t="shared" si="92"/>
        <v/>
      </c>
      <c r="G1426"/>
      <c r="H1426" t="s">
        <v>13568</v>
      </c>
      <c r="J1426" t="s">
        <v>13568</v>
      </c>
      <c r="K1426" s="10" t="s">
        <v>51982</v>
      </c>
      <c r="L1426" t="s">
        <v>56627</v>
      </c>
      <c r="M1426">
        <v>2</v>
      </c>
    </row>
    <row r="1427" spans="1:13" x14ac:dyDescent="0.3">
      <c r="A1427" s="10" t="s">
        <v>6638</v>
      </c>
      <c r="B1427" s="10" t="s">
        <v>5946</v>
      </c>
      <c r="C1427" s="10" t="s">
        <v>19104</v>
      </c>
      <c r="D1427" s="10" t="s">
        <v>56680</v>
      </c>
      <c r="E1427" s="10" t="s">
        <v>56681</v>
      </c>
      <c r="F1427" t="str">
        <f t="shared" si="92"/>
        <v/>
      </c>
      <c r="G1427" t="s">
        <v>56626</v>
      </c>
      <c r="H1427" t="s">
        <v>13568</v>
      </c>
      <c r="J1427" t="s">
        <v>13568</v>
      </c>
      <c r="K1427" s="10" t="s">
        <v>56680</v>
      </c>
      <c r="L1427" t="s">
        <v>56627</v>
      </c>
      <c r="M1427">
        <v>142</v>
      </c>
    </row>
    <row r="1428" spans="1:13" x14ac:dyDescent="0.3">
      <c r="A1428" s="10" t="s">
        <v>56682</v>
      </c>
      <c r="B1428" s="10" t="s">
        <v>5477</v>
      </c>
      <c r="C1428" s="10" t="s">
        <v>56683</v>
      </c>
      <c r="D1428" s="10" t="s">
        <v>56675</v>
      </c>
      <c r="E1428" s="10" t="s">
        <v>56684</v>
      </c>
      <c r="F1428" t="str">
        <f t="shared" si="92"/>
        <v/>
      </c>
      <c r="G1428" t="s">
        <v>56626</v>
      </c>
      <c r="H1428" t="s">
        <v>13568</v>
      </c>
      <c r="J1428" t="s">
        <v>13568</v>
      </c>
      <c r="K1428" s="10" t="s">
        <v>56675</v>
      </c>
      <c r="L1428" t="s">
        <v>56627</v>
      </c>
      <c r="M1428">
        <v>88</v>
      </c>
    </row>
    <row r="1429" spans="1:13" ht="28.8" hidden="1" x14ac:dyDescent="0.3">
      <c r="A1429" s="10" t="s">
        <v>56685</v>
      </c>
      <c r="B1429" s="10" t="s">
        <v>5477</v>
      </c>
      <c r="C1429" s="10" t="s">
        <v>56686</v>
      </c>
      <c r="D1429" s="10" t="s">
        <v>55786</v>
      </c>
      <c r="E1429" s="10" t="s">
        <v>56687</v>
      </c>
      <c r="G1429" s="15" t="s">
        <v>56626</v>
      </c>
      <c r="I1429" t="s">
        <v>13568</v>
      </c>
      <c r="K1429" s="10" t="s">
        <v>55788</v>
      </c>
      <c r="L1429" t="s">
        <v>52385</v>
      </c>
      <c r="M1429">
        <v>26</v>
      </c>
    </row>
    <row r="1430" spans="1:13" ht="28.8" hidden="1" x14ac:dyDescent="0.3">
      <c r="A1430" s="10" t="s">
        <v>56688</v>
      </c>
      <c r="B1430" s="10" t="s">
        <v>5477</v>
      </c>
      <c r="C1430" s="10" t="s">
        <v>56689</v>
      </c>
      <c r="D1430" s="10" t="s">
        <v>55786</v>
      </c>
      <c r="E1430" s="10" t="s">
        <v>56690</v>
      </c>
      <c r="G1430" s="15" t="s">
        <v>56626</v>
      </c>
      <c r="I1430" t="s">
        <v>13568</v>
      </c>
      <c r="K1430" s="10" t="s">
        <v>55788</v>
      </c>
      <c r="L1430" t="s">
        <v>52385</v>
      </c>
      <c r="M1430">
        <v>26</v>
      </c>
    </row>
    <row r="1431" spans="1:13" ht="28.8" hidden="1" x14ac:dyDescent="0.3">
      <c r="A1431" s="10" t="s">
        <v>56691</v>
      </c>
      <c r="B1431" s="10" t="s">
        <v>5477</v>
      </c>
      <c r="C1431" s="10" t="s">
        <v>56692</v>
      </c>
      <c r="D1431" s="10" t="s">
        <v>55786</v>
      </c>
      <c r="E1431" s="10" t="s">
        <v>56693</v>
      </c>
      <c r="G1431" s="15" t="s">
        <v>56626</v>
      </c>
      <c r="I1431" t="s">
        <v>13568</v>
      </c>
      <c r="K1431" s="10" t="s">
        <v>55788</v>
      </c>
      <c r="L1431" t="s">
        <v>52385</v>
      </c>
      <c r="M1431">
        <v>26</v>
      </c>
    </row>
    <row r="1432" spans="1:13" ht="28.8" hidden="1" x14ac:dyDescent="0.3">
      <c r="A1432" s="10" t="s">
        <v>56694</v>
      </c>
      <c r="B1432" s="10" t="s">
        <v>5477</v>
      </c>
      <c r="C1432" s="10" t="s">
        <v>56695</v>
      </c>
      <c r="D1432" s="10" t="s">
        <v>55786</v>
      </c>
      <c r="E1432" s="10" t="s">
        <v>56696</v>
      </c>
      <c r="G1432" s="15" t="s">
        <v>56626</v>
      </c>
      <c r="I1432" t="s">
        <v>13568</v>
      </c>
      <c r="K1432" s="10" t="s">
        <v>55788</v>
      </c>
      <c r="L1432" t="s">
        <v>52385</v>
      </c>
      <c r="M1432">
        <v>26</v>
      </c>
    </row>
    <row r="1433" spans="1:13" ht="28.8" hidden="1" x14ac:dyDescent="0.3">
      <c r="A1433" s="10" t="s">
        <v>56697</v>
      </c>
      <c r="B1433" s="10" t="s">
        <v>5477</v>
      </c>
      <c r="C1433" s="10" t="s">
        <v>56698</v>
      </c>
      <c r="D1433" s="10" t="s">
        <v>55786</v>
      </c>
      <c r="E1433" s="10" t="s">
        <v>56699</v>
      </c>
      <c r="G1433" s="15" t="s">
        <v>56626</v>
      </c>
      <c r="I1433" t="s">
        <v>13568</v>
      </c>
      <c r="K1433" s="10" t="s">
        <v>55788</v>
      </c>
      <c r="L1433" t="s">
        <v>52385</v>
      </c>
      <c r="M1433">
        <v>26</v>
      </c>
    </row>
    <row r="1434" spans="1:13" ht="28.8" hidden="1" x14ac:dyDescent="0.3">
      <c r="A1434" s="10" t="s">
        <v>56700</v>
      </c>
      <c r="B1434" s="10" t="s">
        <v>5477</v>
      </c>
      <c r="C1434" s="10" t="s">
        <v>56701</v>
      </c>
      <c r="D1434" s="10" t="s">
        <v>55786</v>
      </c>
      <c r="E1434" s="10" t="s">
        <v>56702</v>
      </c>
      <c r="G1434" s="15" t="s">
        <v>56626</v>
      </c>
      <c r="I1434" t="s">
        <v>13568</v>
      </c>
      <c r="K1434" s="10" t="s">
        <v>55788</v>
      </c>
      <c r="L1434" t="s">
        <v>52385</v>
      </c>
      <c r="M1434">
        <v>26</v>
      </c>
    </row>
    <row r="1435" spans="1:13" hidden="1" x14ac:dyDescent="0.3">
      <c r="A1435" s="10" t="s">
        <v>56703</v>
      </c>
      <c r="B1435" s="10" t="s">
        <v>56704</v>
      </c>
      <c r="C1435" s="10" t="s">
        <v>56705</v>
      </c>
      <c r="D1435" s="10" t="s">
        <v>56623</v>
      </c>
      <c r="E1435" s="10" t="s">
        <v>56706</v>
      </c>
      <c r="G1435"/>
      <c r="I1435" t="s">
        <v>13568</v>
      </c>
      <c r="K1435" s="10" t="s">
        <v>56625</v>
      </c>
      <c r="M1435">
        <v>52</v>
      </c>
    </row>
    <row r="1436" spans="1:13" hidden="1" x14ac:dyDescent="0.3">
      <c r="A1436" s="10" t="s">
        <v>56707</v>
      </c>
      <c r="B1436" s="10" t="s">
        <v>56708</v>
      </c>
      <c r="C1436" s="10" t="s">
        <v>56709</v>
      </c>
      <c r="D1436" s="10" t="s">
        <v>56623</v>
      </c>
      <c r="E1436" s="10" t="s">
        <v>56710</v>
      </c>
      <c r="G1436"/>
      <c r="I1436" t="s">
        <v>13568</v>
      </c>
      <c r="K1436" s="10" t="s">
        <v>56625</v>
      </c>
      <c r="M1436">
        <v>52</v>
      </c>
    </row>
    <row r="1437" spans="1:13" hidden="1" x14ac:dyDescent="0.3">
      <c r="A1437" s="10" t="s">
        <v>56711</v>
      </c>
      <c r="B1437" s="10" t="s">
        <v>56712</v>
      </c>
      <c r="C1437" s="10" t="s">
        <v>56713</v>
      </c>
      <c r="D1437" s="10" t="s">
        <v>56623</v>
      </c>
      <c r="E1437" s="10" t="s">
        <v>56714</v>
      </c>
      <c r="G1437"/>
      <c r="I1437" t="s">
        <v>13568</v>
      </c>
      <c r="K1437" s="10" t="s">
        <v>56625</v>
      </c>
      <c r="M1437">
        <v>52</v>
      </c>
    </row>
    <row r="1438" spans="1:13" x14ac:dyDescent="0.3">
      <c r="A1438" s="10" t="s">
        <v>12425</v>
      </c>
      <c r="B1438" s="10" t="s">
        <v>56715</v>
      </c>
      <c r="C1438" s="10" t="s">
        <v>56716</v>
      </c>
      <c r="D1438" s="2" t="s">
        <v>56717</v>
      </c>
      <c r="E1438" s="10" t="s">
        <v>34708</v>
      </c>
      <c r="F1438" t="str">
        <f t="shared" ref="F1438:F1439" si="93">IF(COUNTIF(H1438:J1438,"used")&gt;0,"y","")</f>
        <v/>
      </c>
      <c r="G1438"/>
      <c r="H1438" t="s">
        <v>13568</v>
      </c>
      <c r="I1438" t="s">
        <v>13568</v>
      </c>
      <c r="J1438" t="s">
        <v>13568</v>
      </c>
      <c r="K1438" s="2" t="s">
        <v>56718</v>
      </c>
      <c r="M1438">
        <v>30</v>
      </c>
    </row>
    <row r="1439" spans="1:13" x14ac:dyDescent="0.3">
      <c r="A1439" s="10" t="s">
        <v>12428</v>
      </c>
      <c r="B1439" s="10" t="s">
        <v>56719</v>
      </c>
      <c r="C1439" s="10" t="s">
        <v>56720</v>
      </c>
      <c r="D1439" s="2" t="s">
        <v>56717</v>
      </c>
      <c r="E1439" s="10" t="s">
        <v>34708</v>
      </c>
      <c r="F1439" t="str">
        <f t="shared" si="93"/>
        <v/>
      </c>
      <c r="G1439"/>
      <c r="H1439" t="s">
        <v>13568</v>
      </c>
      <c r="I1439" t="s">
        <v>13568</v>
      </c>
      <c r="J1439" t="s">
        <v>13568</v>
      </c>
      <c r="K1439" s="2" t="s">
        <v>56718</v>
      </c>
      <c r="M1439">
        <v>30</v>
      </c>
    </row>
    <row r="1440" spans="1:13" hidden="1" x14ac:dyDescent="0.3">
      <c r="A1440" s="10" t="s">
        <v>56721</v>
      </c>
      <c r="B1440" s="10" t="s">
        <v>56722</v>
      </c>
      <c r="C1440" s="10" t="s">
        <v>56723</v>
      </c>
      <c r="D1440" s="10" t="s">
        <v>52089</v>
      </c>
      <c r="E1440" s="10" t="s">
        <v>34708</v>
      </c>
      <c r="G1440" t="s">
        <v>51927</v>
      </c>
      <c r="H1440" s="49" t="s">
        <v>13616</v>
      </c>
      <c r="J1440" s="49" t="s">
        <v>13616</v>
      </c>
      <c r="K1440" s="10" t="s">
        <v>52089</v>
      </c>
      <c r="L1440" t="s">
        <v>56627</v>
      </c>
      <c r="M1440">
        <v>5</v>
      </c>
    </row>
    <row r="1441" spans="1:13" x14ac:dyDescent="0.3">
      <c r="A1441" s="10" t="s">
        <v>56724</v>
      </c>
      <c r="B1441" s="10" t="s">
        <v>56725</v>
      </c>
      <c r="C1441" s="10" t="s">
        <v>56726</v>
      </c>
      <c r="D1441" s="10" t="s">
        <v>34708</v>
      </c>
      <c r="E1441" s="10" t="s">
        <v>34708</v>
      </c>
      <c r="F1441" t="str">
        <f>IF(COUNTIF(H1441:J1441,"used")&gt;0,"y","")</f>
        <v/>
      </c>
      <c r="G1441"/>
      <c r="H1441" t="s">
        <v>13568</v>
      </c>
      <c r="J1441" t="s">
        <v>13568</v>
      </c>
      <c r="K1441" s="10" t="s">
        <v>51982</v>
      </c>
      <c r="L1441" t="s">
        <v>56627</v>
      </c>
      <c r="M1441">
        <v>2</v>
      </c>
    </row>
    <row r="1442" spans="1:13" hidden="1" x14ac:dyDescent="0.3">
      <c r="A1442" s="10" t="s">
        <v>56727</v>
      </c>
      <c r="B1442" s="10" t="s">
        <v>12667</v>
      </c>
      <c r="C1442" s="10" t="s">
        <v>12668</v>
      </c>
      <c r="D1442" s="10" t="s">
        <v>56728</v>
      </c>
      <c r="E1442" s="10" t="s">
        <v>56684</v>
      </c>
      <c r="G1442"/>
      <c r="H1442" s="49" t="s">
        <v>13616</v>
      </c>
      <c r="J1442" s="49" t="s">
        <v>13616</v>
      </c>
      <c r="K1442" s="10" t="s">
        <v>56728</v>
      </c>
      <c r="L1442" t="s">
        <v>56627</v>
      </c>
      <c r="M1442">
        <v>144</v>
      </c>
    </row>
    <row r="1443" spans="1:13" hidden="1" x14ac:dyDescent="0.3">
      <c r="A1443" s="10" t="s">
        <v>12418</v>
      </c>
      <c r="B1443" s="10" t="s">
        <v>56729</v>
      </c>
      <c r="C1443" s="10" t="s">
        <v>56730</v>
      </c>
      <c r="D1443" s="10" t="s">
        <v>56717</v>
      </c>
      <c r="E1443" s="10" t="s">
        <v>22259</v>
      </c>
      <c r="G1443"/>
      <c r="I1443" t="s">
        <v>13568</v>
      </c>
      <c r="K1443" s="10" t="s">
        <v>56718</v>
      </c>
      <c r="M1443">
        <v>30</v>
      </c>
    </row>
    <row r="1444" spans="1:13" ht="28.8" hidden="1" x14ac:dyDescent="0.3">
      <c r="A1444" s="10" t="s">
        <v>56731</v>
      </c>
      <c r="B1444" s="10" t="s">
        <v>56732</v>
      </c>
      <c r="C1444" s="10" t="s">
        <v>56733</v>
      </c>
      <c r="D1444" s="10" t="s">
        <v>55124</v>
      </c>
      <c r="E1444" s="10" t="s">
        <v>56734</v>
      </c>
      <c r="G1444" s="48" t="s">
        <v>56243</v>
      </c>
      <c r="I1444" t="s">
        <v>13568</v>
      </c>
      <c r="K1444" s="10" t="s">
        <v>55126</v>
      </c>
      <c r="L1444" t="s">
        <v>52385</v>
      </c>
      <c r="M1444">
        <v>13</v>
      </c>
    </row>
    <row r="1445" spans="1:13" ht="28.8" hidden="1" x14ac:dyDescent="0.3">
      <c r="A1445" s="10" t="s">
        <v>56735</v>
      </c>
      <c r="B1445" s="10" t="s">
        <v>56732</v>
      </c>
      <c r="C1445" s="10" t="s">
        <v>56736</v>
      </c>
      <c r="D1445" s="10" t="s">
        <v>55124</v>
      </c>
      <c r="E1445" s="10" t="s">
        <v>56737</v>
      </c>
      <c r="G1445" s="48" t="s">
        <v>56243</v>
      </c>
      <c r="I1445" t="s">
        <v>13568</v>
      </c>
      <c r="K1445" s="10" t="s">
        <v>55126</v>
      </c>
      <c r="L1445" t="s">
        <v>52385</v>
      </c>
      <c r="M1445">
        <v>13</v>
      </c>
    </row>
    <row r="1446" spans="1:13" ht="28.8" hidden="1" x14ac:dyDescent="0.3">
      <c r="A1446" s="10" t="s">
        <v>56738</v>
      </c>
      <c r="B1446" s="10" t="s">
        <v>56732</v>
      </c>
      <c r="C1446" s="10" t="s">
        <v>56739</v>
      </c>
      <c r="D1446" s="10" t="s">
        <v>55124</v>
      </c>
      <c r="E1446" s="10" t="s">
        <v>56740</v>
      </c>
      <c r="G1446" s="48" t="s">
        <v>56243</v>
      </c>
      <c r="I1446" t="s">
        <v>13568</v>
      </c>
      <c r="K1446" s="10" t="s">
        <v>55126</v>
      </c>
      <c r="L1446" t="s">
        <v>52385</v>
      </c>
      <c r="M1446">
        <v>13</v>
      </c>
    </row>
    <row r="1447" spans="1:13" ht="28.8" hidden="1" x14ac:dyDescent="0.3">
      <c r="A1447" s="10" t="s">
        <v>56741</v>
      </c>
      <c r="B1447" s="10" t="s">
        <v>56732</v>
      </c>
      <c r="C1447" s="10" t="s">
        <v>56742</v>
      </c>
      <c r="D1447" s="10" t="s">
        <v>55124</v>
      </c>
      <c r="E1447" s="10" t="s">
        <v>56743</v>
      </c>
      <c r="G1447" s="48" t="s">
        <v>56243</v>
      </c>
      <c r="I1447" t="s">
        <v>13568</v>
      </c>
      <c r="K1447" s="10" t="s">
        <v>55126</v>
      </c>
      <c r="L1447" t="s">
        <v>52385</v>
      </c>
      <c r="M1447">
        <v>13</v>
      </c>
    </row>
    <row r="1448" spans="1:13" ht="28.8" hidden="1" x14ac:dyDescent="0.3">
      <c r="A1448" s="10" t="s">
        <v>56744</v>
      </c>
      <c r="B1448" s="10" t="s">
        <v>56732</v>
      </c>
      <c r="C1448" s="10" t="s">
        <v>56745</v>
      </c>
      <c r="D1448" s="10" t="s">
        <v>55124</v>
      </c>
      <c r="E1448" s="10" t="s">
        <v>56746</v>
      </c>
      <c r="G1448" s="48" t="s">
        <v>56243</v>
      </c>
      <c r="I1448" t="s">
        <v>13568</v>
      </c>
      <c r="K1448" s="10" t="s">
        <v>55126</v>
      </c>
      <c r="L1448" t="s">
        <v>52385</v>
      </c>
      <c r="M1448">
        <v>13</v>
      </c>
    </row>
    <row r="1449" spans="1:13" ht="28.8" hidden="1" x14ac:dyDescent="0.3">
      <c r="A1449" s="10" t="s">
        <v>56747</v>
      </c>
      <c r="B1449" s="10" t="s">
        <v>56732</v>
      </c>
      <c r="C1449" s="10" t="s">
        <v>56748</v>
      </c>
      <c r="D1449" s="10" t="s">
        <v>55124</v>
      </c>
      <c r="E1449" s="10" t="s">
        <v>22259</v>
      </c>
      <c r="G1449" s="48" t="s">
        <v>56243</v>
      </c>
      <c r="I1449" t="s">
        <v>13568</v>
      </c>
      <c r="K1449" s="10" t="s">
        <v>55126</v>
      </c>
      <c r="L1449" t="s">
        <v>52385</v>
      </c>
      <c r="M1449">
        <v>13</v>
      </c>
    </row>
    <row r="1450" spans="1:13" ht="28.8" hidden="1" x14ac:dyDescent="0.3">
      <c r="A1450" s="10" t="s">
        <v>56749</v>
      </c>
      <c r="B1450" s="10" t="s">
        <v>56732</v>
      </c>
      <c r="C1450" s="10" t="s">
        <v>56750</v>
      </c>
      <c r="D1450" s="10" t="s">
        <v>55124</v>
      </c>
      <c r="E1450" s="10" t="s">
        <v>22259</v>
      </c>
      <c r="G1450" s="48" t="s">
        <v>56243</v>
      </c>
      <c r="I1450" t="s">
        <v>13568</v>
      </c>
      <c r="K1450" s="10" t="s">
        <v>55126</v>
      </c>
      <c r="L1450" t="s">
        <v>52385</v>
      </c>
      <c r="M1450">
        <v>13</v>
      </c>
    </row>
    <row r="1451" spans="1:13" ht="28.8" hidden="1" x14ac:dyDescent="0.3">
      <c r="A1451" s="10" t="s">
        <v>56751</v>
      </c>
      <c r="B1451" s="10" t="s">
        <v>56732</v>
      </c>
      <c r="C1451" s="10" t="s">
        <v>56752</v>
      </c>
      <c r="D1451" s="10" t="s">
        <v>55124</v>
      </c>
      <c r="E1451" s="10" t="s">
        <v>22259</v>
      </c>
      <c r="G1451" s="48" t="s">
        <v>56243</v>
      </c>
      <c r="I1451" t="s">
        <v>13568</v>
      </c>
      <c r="K1451" s="10" t="s">
        <v>55126</v>
      </c>
      <c r="L1451" t="s">
        <v>52385</v>
      </c>
      <c r="M1451">
        <v>13</v>
      </c>
    </row>
    <row r="1452" spans="1:13" ht="28.8" hidden="1" x14ac:dyDescent="0.3">
      <c r="A1452" s="10" t="s">
        <v>56753</v>
      </c>
      <c r="B1452" s="10" t="s">
        <v>56732</v>
      </c>
      <c r="C1452" s="10" t="s">
        <v>56754</v>
      </c>
      <c r="D1452" s="10" t="s">
        <v>55124</v>
      </c>
      <c r="E1452" s="10" t="s">
        <v>22259</v>
      </c>
      <c r="G1452" s="48" t="s">
        <v>56243</v>
      </c>
      <c r="I1452" t="s">
        <v>13568</v>
      </c>
      <c r="K1452" s="10" t="s">
        <v>55126</v>
      </c>
      <c r="L1452" t="s">
        <v>52385</v>
      </c>
      <c r="M1452">
        <v>13</v>
      </c>
    </row>
    <row r="1453" spans="1:13" ht="28.8" hidden="1" x14ac:dyDescent="0.3">
      <c r="A1453" s="10" t="s">
        <v>56755</v>
      </c>
      <c r="B1453" s="10" t="s">
        <v>56732</v>
      </c>
      <c r="C1453" s="10" t="s">
        <v>56756</v>
      </c>
      <c r="D1453" s="10" t="s">
        <v>55124</v>
      </c>
      <c r="E1453" s="10" t="s">
        <v>56757</v>
      </c>
      <c r="G1453" s="48" t="s">
        <v>56243</v>
      </c>
      <c r="I1453" t="s">
        <v>13568</v>
      </c>
      <c r="K1453" s="10" t="s">
        <v>55126</v>
      </c>
      <c r="L1453" t="s">
        <v>52385</v>
      </c>
      <c r="M1453">
        <v>13</v>
      </c>
    </row>
    <row r="1454" spans="1:13" ht="28.8" hidden="1" x14ac:dyDescent="0.3">
      <c r="A1454" s="10" t="s">
        <v>56758</v>
      </c>
      <c r="B1454" s="10" t="s">
        <v>56732</v>
      </c>
      <c r="C1454" s="10" t="s">
        <v>56759</v>
      </c>
      <c r="D1454" s="10" t="s">
        <v>55124</v>
      </c>
      <c r="E1454" s="10" t="s">
        <v>56760</v>
      </c>
      <c r="G1454" s="48" t="s">
        <v>56243</v>
      </c>
      <c r="I1454" t="s">
        <v>13568</v>
      </c>
      <c r="K1454" s="10" t="s">
        <v>55126</v>
      </c>
      <c r="L1454" t="s">
        <v>52385</v>
      </c>
      <c r="M1454">
        <v>13</v>
      </c>
    </row>
    <row r="1455" spans="1:13" ht="28.8" hidden="1" x14ac:dyDescent="0.3">
      <c r="A1455" s="10" t="s">
        <v>56761</v>
      </c>
      <c r="B1455" s="10" t="s">
        <v>56732</v>
      </c>
      <c r="C1455" s="10" t="s">
        <v>56762</v>
      </c>
      <c r="D1455" s="10" t="s">
        <v>55124</v>
      </c>
      <c r="E1455" s="10" t="s">
        <v>56763</v>
      </c>
      <c r="G1455" s="48" t="s">
        <v>56243</v>
      </c>
      <c r="I1455" t="s">
        <v>13568</v>
      </c>
      <c r="K1455" s="10" t="s">
        <v>55126</v>
      </c>
      <c r="L1455" t="s">
        <v>52385</v>
      </c>
      <c r="M1455">
        <v>13</v>
      </c>
    </row>
    <row r="1456" spans="1:13" ht="28.8" hidden="1" x14ac:dyDescent="0.3">
      <c r="A1456" s="10" t="s">
        <v>56764</v>
      </c>
      <c r="B1456" s="10" t="s">
        <v>56732</v>
      </c>
      <c r="C1456" s="10" t="s">
        <v>56765</v>
      </c>
      <c r="D1456" s="10" t="s">
        <v>55124</v>
      </c>
      <c r="E1456" s="10" t="s">
        <v>56766</v>
      </c>
      <c r="G1456" s="48" t="s">
        <v>56243</v>
      </c>
      <c r="I1456" t="s">
        <v>13568</v>
      </c>
      <c r="K1456" s="10" t="s">
        <v>55126</v>
      </c>
      <c r="L1456" t="s">
        <v>52385</v>
      </c>
      <c r="M1456">
        <v>13</v>
      </c>
    </row>
    <row r="1457" spans="1:13" ht="28.8" hidden="1" x14ac:dyDescent="0.3">
      <c r="A1457" s="10" t="s">
        <v>56767</v>
      </c>
      <c r="B1457" s="10" t="s">
        <v>56732</v>
      </c>
      <c r="C1457" s="10" t="s">
        <v>56768</v>
      </c>
      <c r="D1457" s="10" t="s">
        <v>55124</v>
      </c>
      <c r="E1457" s="10" t="s">
        <v>56769</v>
      </c>
      <c r="G1457" s="48" t="s">
        <v>56243</v>
      </c>
      <c r="I1457" t="s">
        <v>13568</v>
      </c>
      <c r="K1457" s="10" t="s">
        <v>55126</v>
      </c>
      <c r="L1457" t="s">
        <v>52385</v>
      </c>
      <c r="M1457">
        <v>13</v>
      </c>
    </row>
    <row r="1458" spans="1:13" ht="28.8" hidden="1" x14ac:dyDescent="0.3">
      <c r="A1458" s="10" t="s">
        <v>56770</v>
      </c>
      <c r="B1458" s="10" t="s">
        <v>56732</v>
      </c>
      <c r="C1458" s="10" t="s">
        <v>56771</v>
      </c>
      <c r="D1458" s="10" t="s">
        <v>55124</v>
      </c>
      <c r="E1458" s="10" t="s">
        <v>22259</v>
      </c>
      <c r="G1458" s="48" t="s">
        <v>56243</v>
      </c>
      <c r="I1458" t="s">
        <v>13568</v>
      </c>
      <c r="K1458" s="10" t="s">
        <v>55126</v>
      </c>
      <c r="L1458" t="s">
        <v>52385</v>
      </c>
      <c r="M1458">
        <v>13</v>
      </c>
    </row>
    <row r="1459" spans="1:13" ht="28.8" hidden="1" x14ac:dyDescent="0.3">
      <c r="A1459" s="10" t="s">
        <v>56772</v>
      </c>
      <c r="B1459" s="10" t="s">
        <v>56732</v>
      </c>
      <c r="C1459" s="10" t="s">
        <v>56773</v>
      </c>
      <c r="D1459" s="10" t="s">
        <v>55124</v>
      </c>
      <c r="E1459" s="10" t="s">
        <v>22259</v>
      </c>
      <c r="G1459" s="48" t="s">
        <v>56243</v>
      </c>
      <c r="I1459" t="s">
        <v>13568</v>
      </c>
      <c r="K1459" s="10" t="s">
        <v>55126</v>
      </c>
      <c r="L1459" t="s">
        <v>52385</v>
      </c>
      <c r="M1459">
        <v>13</v>
      </c>
    </row>
    <row r="1460" spans="1:13" ht="28.8" hidden="1" x14ac:dyDescent="0.3">
      <c r="A1460" s="10" t="s">
        <v>56774</v>
      </c>
      <c r="B1460" s="10" t="s">
        <v>56732</v>
      </c>
      <c r="C1460" s="10" t="s">
        <v>56775</v>
      </c>
      <c r="D1460" s="10" t="s">
        <v>55124</v>
      </c>
      <c r="E1460" s="10" t="s">
        <v>22259</v>
      </c>
      <c r="G1460" s="48" t="s">
        <v>56243</v>
      </c>
      <c r="I1460" t="s">
        <v>13568</v>
      </c>
      <c r="K1460" s="10" t="s">
        <v>55126</v>
      </c>
      <c r="L1460" t="s">
        <v>52385</v>
      </c>
      <c r="M1460">
        <v>13</v>
      </c>
    </row>
    <row r="1461" spans="1:13" ht="28.8" hidden="1" x14ac:dyDescent="0.3">
      <c r="A1461" s="10" t="s">
        <v>56776</v>
      </c>
      <c r="B1461" s="10" t="s">
        <v>56732</v>
      </c>
      <c r="C1461" s="10" t="s">
        <v>56777</v>
      </c>
      <c r="D1461" s="10" t="s">
        <v>55124</v>
      </c>
      <c r="E1461" s="10" t="s">
        <v>22259</v>
      </c>
      <c r="G1461" s="48" t="s">
        <v>56243</v>
      </c>
      <c r="I1461" t="s">
        <v>13568</v>
      </c>
      <c r="K1461" s="10" t="s">
        <v>55126</v>
      </c>
      <c r="L1461" t="s">
        <v>52385</v>
      </c>
      <c r="M1461">
        <v>13</v>
      </c>
    </row>
    <row r="1462" spans="1:13" ht="28.8" hidden="1" x14ac:dyDescent="0.3">
      <c r="A1462" s="10" t="s">
        <v>56778</v>
      </c>
      <c r="B1462" s="10" t="s">
        <v>56732</v>
      </c>
      <c r="C1462" s="10" t="s">
        <v>56779</v>
      </c>
      <c r="D1462" s="10" t="s">
        <v>55124</v>
      </c>
      <c r="E1462" s="10" t="s">
        <v>56780</v>
      </c>
      <c r="G1462" s="48" t="s">
        <v>56243</v>
      </c>
      <c r="I1462" t="s">
        <v>13568</v>
      </c>
      <c r="K1462" s="10" t="s">
        <v>55126</v>
      </c>
      <c r="L1462" t="s">
        <v>52385</v>
      </c>
      <c r="M1462">
        <v>13</v>
      </c>
    </row>
    <row r="1463" spans="1:13" ht="28.8" hidden="1" x14ac:dyDescent="0.3">
      <c r="A1463" s="10" t="s">
        <v>56781</v>
      </c>
      <c r="B1463" s="10" t="s">
        <v>56732</v>
      </c>
      <c r="C1463" s="10" t="s">
        <v>56782</v>
      </c>
      <c r="D1463" s="10" t="s">
        <v>55124</v>
      </c>
      <c r="E1463" s="10" t="s">
        <v>56783</v>
      </c>
      <c r="G1463" s="48" t="s">
        <v>56243</v>
      </c>
      <c r="I1463" t="s">
        <v>13568</v>
      </c>
      <c r="K1463" s="10" t="s">
        <v>55126</v>
      </c>
      <c r="L1463" t="s">
        <v>52385</v>
      </c>
      <c r="M1463">
        <v>13</v>
      </c>
    </row>
    <row r="1464" spans="1:13" hidden="1" x14ac:dyDescent="0.3">
      <c r="A1464" s="10" t="s">
        <v>4686</v>
      </c>
      <c r="B1464" s="10" t="s">
        <v>19218</v>
      </c>
      <c r="C1464" s="10" t="s">
        <v>56784</v>
      </c>
      <c r="D1464" s="10" t="s">
        <v>51932</v>
      </c>
      <c r="E1464" s="10" t="s">
        <v>51933</v>
      </c>
      <c r="I1464" t="s">
        <v>13568</v>
      </c>
      <c r="K1464" s="10" t="s">
        <v>51934</v>
      </c>
      <c r="L1464" t="s">
        <v>52385</v>
      </c>
      <c r="M1464">
        <v>35</v>
      </c>
    </row>
    <row r="1465" spans="1:13" hidden="1" x14ac:dyDescent="0.3">
      <c r="A1465" s="10" t="s">
        <v>4684</v>
      </c>
      <c r="B1465" s="10" t="s">
        <v>19218</v>
      </c>
      <c r="C1465" s="10" t="s">
        <v>56785</v>
      </c>
      <c r="D1465" s="10" t="s">
        <v>51932</v>
      </c>
      <c r="E1465" s="10" t="s">
        <v>51933</v>
      </c>
      <c r="I1465" t="s">
        <v>13568</v>
      </c>
      <c r="K1465" s="10" t="s">
        <v>51934</v>
      </c>
      <c r="L1465" t="s">
        <v>52385</v>
      </c>
      <c r="M1465">
        <v>35</v>
      </c>
    </row>
    <row r="1466" spans="1:13" hidden="1" x14ac:dyDescent="0.3">
      <c r="A1466" s="10" t="s">
        <v>56786</v>
      </c>
      <c r="B1466" s="10" t="s">
        <v>56787</v>
      </c>
      <c r="C1466" s="10" t="s">
        <v>56788</v>
      </c>
      <c r="D1466" s="10" t="s">
        <v>54064</v>
      </c>
      <c r="E1466" s="10" t="s">
        <v>56789</v>
      </c>
      <c r="G1466" s="10" t="s">
        <v>55067</v>
      </c>
      <c r="H1466" s="49" t="s">
        <v>13616</v>
      </c>
      <c r="J1466" s="49" t="s">
        <v>13616</v>
      </c>
      <c r="K1466" s="10" t="s">
        <v>54064</v>
      </c>
      <c r="L1466" t="s">
        <v>52326</v>
      </c>
      <c r="M1466">
        <v>47</v>
      </c>
    </row>
    <row r="1467" spans="1:13" hidden="1" x14ac:dyDescent="0.3">
      <c r="A1467" s="10" t="s">
        <v>56790</v>
      </c>
      <c r="B1467" s="10" t="s">
        <v>56791</v>
      </c>
      <c r="C1467" s="10" t="s">
        <v>56792</v>
      </c>
      <c r="D1467" s="10" t="s">
        <v>54064</v>
      </c>
      <c r="E1467" s="10" t="s">
        <v>56793</v>
      </c>
      <c r="G1467" s="10" t="s">
        <v>55067</v>
      </c>
      <c r="H1467" s="49" t="s">
        <v>13616</v>
      </c>
      <c r="J1467" s="49" t="s">
        <v>13616</v>
      </c>
      <c r="K1467" s="10" t="s">
        <v>54064</v>
      </c>
      <c r="L1467" t="s">
        <v>52326</v>
      </c>
      <c r="M1467">
        <v>47</v>
      </c>
    </row>
    <row r="1468" spans="1:13" hidden="1" x14ac:dyDescent="0.3">
      <c r="A1468" s="10" t="s">
        <v>56794</v>
      </c>
      <c r="B1468" s="10" t="s">
        <v>56795</v>
      </c>
      <c r="C1468" s="10" t="s">
        <v>56796</v>
      </c>
      <c r="D1468" s="10" t="s">
        <v>54064</v>
      </c>
      <c r="E1468" s="10" t="s">
        <v>56797</v>
      </c>
      <c r="G1468" s="10" t="s">
        <v>55067</v>
      </c>
      <c r="H1468" s="49" t="s">
        <v>13616</v>
      </c>
      <c r="J1468" s="49" t="s">
        <v>13616</v>
      </c>
      <c r="K1468" s="10" t="s">
        <v>54064</v>
      </c>
      <c r="L1468" t="s">
        <v>52326</v>
      </c>
      <c r="M1468">
        <v>47</v>
      </c>
    </row>
    <row r="1469" spans="1:13" hidden="1" x14ac:dyDescent="0.3">
      <c r="A1469" s="10" t="s">
        <v>56798</v>
      </c>
      <c r="B1469" s="10" t="s">
        <v>56799</v>
      </c>
      <c r="C1469" s="10" t="s">
        <v>56800</v>
      </c>
      <c r="D1469" s="10" t="s">
        <v>52280</v>
      </c>
      <c r="E1469" s="10" t="s">
        <v>56801</v>
      </c>
      <c r="I1469" t="s">
        <v>13568</v>
      </c>
      <c r="K1469" s="10" t="s">
        <v>52281</v>
      </c>
      <c r="L1469" t="s">
        <v>52385</v>
      </c>
      <c r="M1469">
        <v>3</v>
      </c>
    </row>
    <row r="1470" spans="1:13" hidden="1" x14ac:dyDescent="0.3">
      <c r="A1470" s="10" t="s">
        <v>56802</v>
      </c>
      <c r="B1470" s="10" t="s">
        <v>56803</v>
      </c>
      <c r="C1470" s="10" t="s">
        <v>56804</v>
      </c>
      <c r="D1470" s="10" t="s">
        <v>52280</v>
      </c>
      <c r="E1470" s="10" t="s">
        <v>56805</v>
      </c>
      <c r="I1470" t="s">
        <v>13568</v>
      </c>
      <c r="K1470" s="10" t="s">
        <v>52281</v>
      </c>
      <c r="L1470" t="s">
        <v>52385</v>
      </c>
      <c r="M1470">
        <v>3</v>
      </c>
    </row>
    <row r="1471" spans="1:13" x14ac:dyDescent="0.3">
      <c r="A1471" s="10" t="s">
        <v>56806</v>
      </c>
      <c r="B1471" s="10" t="s">
        <v>56807</v>
      </c>
      <c r="C1471" s="10" t="s">
        <v>56808</v>
      </c>
      <c r="D1471" s="10" t="s">
        <v>34708</v>
      </c>
      <c r="E1471" s="10" t="s">
        <v>34708</v>
      </c>
      <c r="F1471" t="str">
        <f>IF(COUNTIF(H1471:J1471,"used")&gt;0,"y","")</f>
        <v/>
      </c>
      <c r="G1471"/>
      <c r="H1471" t="s">
        <v>13568</v>
      </c>
      <c r="J1471" t="s">
        <v>13568</v>
      </c>
      <c r="K1471" s="10" t="s">
        <v>51982</v>
      </c>
      <c r="L1471" t="s">
        <v>56627</v>
      </c>
      <c r="M1471">
        <v>2</v>
      </c>
    </row>
    <row r="1472" spans="1:13" hidden="1" x14ac:dyDescent="0.3">
      <c r="A1472" s="10" t="s">
        <v>12575</v>
      </c>
      <c r="B1472" s="10" t="s">
        <v>56809</v>
      </c>
      <c r="C1472" s="10" t="s">
        <v>56810</v>
      </c>
      <c r="D1472" s="10" t="s">
        <v>56524</v>
      </c>
      <c r="E1472" s="10" t="s">
        <v>56811</v>
      </c>
      <c r="I1472" t="s">
        <v>13616</v>
      </c>
      <c r="K1472" s="10" t="s">
        <v>56526</v>
      </c>
      <c r="L1472" t="s">
        <v>56363</v>
      </c>
      <c r="M1472">
        <v>37</v>
      </c>
    </row>
    <row r="1473" spans="1:13" ht="28.8" hidden="1" x14ac:dyDescent="0.3">
      <c r="A1473" s="10" t="s">
        <v>12587</v>
      </c>
      <c r="B1473" s="10" t="s">
        <v>56812</v>
      </c>
      <c r="C1473" s="10" t="s">
        <v>56813</v>
      </c>
      <c r="D1473" s="2" t="s">
        <v>56524</v>
      </c>
      <c r="E1473" s="10" t="s">
        <v>34708</v>
      </c>
      <c r="G1473" s="48" t="s">
        <v>55067</v>
      </c>
      <c r="H1473" t="s">
        <v>13616</v>
      </c>
      <c r="J1473" t="s">
        <v>13616</v>
      </c>
      <c r="K1473" s="2" t="s">
        <v>56526</v>
      </c>
      <c r="L1473" t="s">
        <v>56363</v>
      </c>
      <c r="M1473">
        <v>37</v>
      </c>
    </row>
    <row r="1474" spans="1:13" hidden="1" x14ac:dyDescent="0.3">
      <c r="A1474" s="10" t="s">
        <v>56814</v>
      </c>
      <c r="B1474" s="10" t="s">
        <v>56815</v>
      </c>
      <c r="C1474" s="10" t="s">
        <v>56816</v>
      </c>
      <c r="D1474" s="10" t="s">
        <v>34708</v>
      </c>
      <c r="E1474" s="10" t="s">
        <v>34708</v>
      </c>
      <c r="G1474" s="10" t="s">
        <v>55067</v>
      </c>
      <c r="H1474" t="s">
        <v>13616</v>
      </c>
      <c r="J1474" t="s">
        <v>13616</v>
      </c>
      <c r="K1474" s="10" t="s">
        <v>51982</v>
      </c>
      <c r="L1474" t="s">
        <v>52326</v>
      </c>
      <c r="M1474">
        <v>2</v>
      </c>
    </row>
    <row r="1475" spans="1:13" hidden="1" x14ac:dyDescent="0.3">
      <c r="A1475" s="10" t="s">
        <v>56817</v>
      </c>
      <c r="B1475" s="10" t="s">
        <v>56818</v>
      </c>
      <c r="C1475" s="10" t="s">
        <v>56819</v>
      </c>
      <c r="D1475" s="10" t="s">
        <v>34708</v>
      </c>
      <c r="E1475" s="10" t="s">
        <v>34708</v>
      </c>
      <c r="G1475" s="10" t="s">
        <v>55067</v>
      </c>
      <c r="H1475" t="s">
        <v>13616</v>
      </c>
      <c r="J1475" t="s">
        <v>13616</v>
      </c>
      <c r="K1475" s="10" t="s">
        <v>51982</v>
      </c>
      <c r="L1475" t="s">
        <v>52326</v>
      </c>
      <c r="M1475">
        <v>2</v>
      </c>
    </row>
    <row r="1476" spans="1:13" hidden="1" x14ac:dyDescent="0.3">
      <c r="A1476" s="10" t="s">
        <v>56820</v>
      </c>
      <c r="B1476" s="10" t="s">
        <v>56821</v>
      </c>
      <c r="C1476" s="10" t="s">
        <v>56822</v>
      </c>
      <c r="D1476" s="10" t="s">
        <v>34708</v>
      </c>
      <c r="E1476" s="10" t="s">
        <v>34708</v>
      </c>
      <c r="G1476" s="10" t="s">
        <v>55067</v>
      </c>
      <c r="H1476" t="s">
        <v>13616</v>
      </c>
      <c r="J1476" t="s">
        <v>13616</v>
      </c>
      <c r="K1476" s="10" t="s">
        <v>51982</v>
      </c>
      <c r="L1476" t="s">
        <v>52326</v>
      </c>
      <c r="M1476">
        <v>2</v>
      </c>
    </row>
    <row r="1477" spans="1:13" ht="28.8" hidden="1" x14ac:dyDescent="0.3">
      <c r="A1477" s="10" t="s">
        <v>13227</v>
      </c>
      <c r="B1477" s="10" t="s">
        <v>56823</v>
      </c>
      <c r="C1477" s="10" t="s">
        <v>56824</v>
      </c>
      <c r="D1477" s="2" t="s">
        <v>56392</v>
      </c>
      <c r="E1477" s="10" t="s">
        <v>34708</v>
      </c>
      <c r="G1477" s="48" t="s">
        <v>55067</v>
      </c>
      <c r="H1477" t="s">
        <v>13616</v>
      </c>
      <c r="J1477" t="s">
        <v>13616</v>
      </c>
      <c r="K1477" s="2" t="s">
        <v>56394</v>
      </c>
      <c r="L1477" t="s">
        <v>52326</v>
      </c>
      <c r="M1477">
        <v>17</v>
      </c>
    </row>
    <row r="1478" spans="1:13" ht="28.8" hidden="1" x14ac:dyDescent="0.3">
      <c r="A1478" s="10" t="s">
        <v>13286</v>
      </c>
      <c r="B1478" s="10" t="s">
        <v>13287</v>
      </c>
      <c r="C1478" s="10" t="s">
        <v>56825</v>
      </c>
      <c r="D1478" s="2" t="s">
        <v>56392</v>
      </c>
      <c r="E1478" s="10" t="s">
        <v>34708</v>
      </c>
      <c r="G1478" s="48" t="s">
        <v>55067</v>
      </c>
      <c r="H1478" t="s">
        <v>13616</v>
      </c>
      <c r="J1478" t="s">
        <v>13616</v>
      </c>
      <c r="K1478" s="2" t="s">
        <v>56394</v>
      </c>
      <c r="L1478" t="s">
        <v>52326</v>
      </c>
      <c r="M1478">
        <v>17</v>
      </c>
    </row>
    <row r="1479" spans="1:13" hidden="1" x14ac:dyDescent="0.3">
      <c r="A1479" s="10" t="s">
        <v>13226</v>
      </c>
      <c r="B1479" s="10" t="s">
        <v>56826</v>
      </c>
      <c r="C1479" s="10" t="s">
        <v>56827</v>
      </c>
      <c r="D1479" s="10" t="s">
        <v>56392</v>
      </c>
      <c r="E1479" s="10" t="s">
        <v>56828</v>
      </c>
      <c r="I1479" t="s">
        <v>13616</v>
      </c>
      <c r="K1479" s="10" t="s">
        <v>56394</v>
      </c>
      <c r="L1479" t="s">
        <v>56363</v>
      </c>
      <c r="M1479">
        <v>17</v>
      </c>
    </row>
    <row r="1480" spans="1:13" hidden="1" x14ac:dyDescent="0.3">
      <c r="A1480" s="10" t="s">
        <v>12591</v>
      </c>
      <c r="B1480" s="10" t="s">
        <v>56829</v>
      </c>
      <c r="C1480" s="10" t="s">
        <v>56830</v>
      </c>
      <c r="D1480" s="10" t="s">
        <v>56831</v>
      </c>
      <c r="E1480" s="10" t="s">
        <v>56832</v>
      </c>
      <c r="I1480" t="s">
        <v>13616</v>
      </c>
      <c r="K1480" s="10" t="s">
        <v>56833</v>
      </c>
      <c r="L1480" t="s">
        <v>56363</v>
      </c>
      <c r="M1480">
        <v>145</v>
      </c>
    </row>
    <row r="1481" spans="1:13" ht="28.8" hidden="1" x14ac:dyDescent="0.3">
      <c r="A1481" s="10" t="s">
        <v>56834</v>
      </c>
      <c r="B1481" s="10" t="s">
        <v>56835</v>
      </c>
      <c r="C1481" s="10" t="s">
        <v>56836</v>
      </c>
      <c r="D1481" s="2" t="s">
        <v>52324</v>
      </c>
      <c r="E1481" s="10" t="s">
        <v>34708</v>
      </c>
      <c r="G1481" s="48" t="s">
        <v>55067</v>
      </c>
      <c r="H1481" t="s">
        <v>13616</v>
      </c>
      <c r="J1481" t="s">
        <v>13616</v>
      </c>
      <c r="K1481" s="2" t="s">
        <v>52325</v>
      </c>
      <c r="L1481" t="s">
        <v>52326</v>
      </c>
      <c r="M1481">
        <v>9</v>
      </c>
    </row>
    <row r="1482" spans="1:13" ht="28.8" hidden="1" x14ac:dyDescent="0.3">
      <c r="A1482" s="10" t="s">
        <v>12617</v>
      </c>
      <c r="B1482" s="10" t="s">
        <v>56837</v>
      </c>
      <c r="C1482" s="10" t="s">
        <v>56838</v>
      </c>
      <c r="D1482" s="2" t="s">
        <v>56420</v>
      </c>
      <c r="E1482" s="10" t="s">
        <v>34708</v>
      </c>
      <c r="G1482" s="48" t="s">
        <v>55067</v>
      </c>
      <c r="H1482" t="s">
        <v>13616</v>
      </c>
      <c r="J1482" t="s">
        <v>13616</v>
      </c>
      <c r="K1482" s="2" t="s">
        <v>56422</v>
      </c>
      <c r="L1482" t="s">
        <v>52326</v>
      </c>
      <c r="M1482">
        <v>65</v>
      </c>
    </row>
    <row r="1483" spans="1:13" ht="28.8" hidden="1" x14ac:dyDescent="0.3">
      <c r="A1483" s="10" t="s">
        <v>4116</v>
      </c>
      <c r="B1483" s="10" t="s">
        <v>4117</v>
      </c>
      <c r="C1483" s="10" t="s">
        <v>56839</v>
      </c>
      <c r="D1483" s="2" t="s">
        <v>51986</v>
      </c>
      <c r="E1483" s="10" t="s">
        <v>34708</v>
      </c>
      <c r="G1483" s="48" t="s">
        <v>55067</v>
      </c>
      <c r="H1483" t="s">
        <v>13616</v>
      </c>
      <c r="J1483" t="s">
        <v>13616</v>
      </c>
      <c r="K1483" s="2" t="s">
        <v>51988</v>
      </c>
      <c r="L1483" t="s">
        <v>52326</v>
      </c>
      <c r="M1483">
        <v>44</v>
      </c>
    </row>
    <row r="1484" spans="1:13" ht="28.8" hidden="1" x14ac:dyDescent="0.3">
      <c r="A1484" s="10" t="s">
        <v>56840</v>
      </c>
      <c r="B1484" s="10" t="s">
        <v>56841</v>
      </c>
      <c r="C1484" s="10" t="s">
        <v>56842</v>
      </c>
      <c r="D1484" s="2" t="s">
        <v>51986</v>
      </c>
      <c r="E1484" s="10" t="s">
        <v>34708</v>
      </c>
      <c r="G1484" s="48" t="s">
        <v>55067</v>
      </c>
      <c r="H1484" t="s">
        <v>13616</v>
      </c>
      <c r="J1484" t="s">
        <v>13616</v>
      </c>
      <c r="K1484" s="2" t="s">
        <v>51988</v>
      </c>
      <c r="L1484" t="s">
        <v>52326</v>
      </c>
      <c r="M1484">
        <v>44</v>
      </c>
    </row>
    <row r="1485" spans="1:13" hidden="1" x14ac:dyDescent="0.3">
      <c r="A1485" s="10" t="s">
        <v>12507</v>
      </c>
      <c r="B1485" s="10" t="s">
        <v>56843</v>
      </c>
      <c r="C1485" s="10" t="s">
        <v>56844</v>
      </c>
      <c r="D1485" s="10" t="s">
        <v>56845</v>
      </c>
      <c r="E1485" s="10" t="s">
        <v>56846</v>
      </c>
      <c r="I1485" t="s">
        <v>13616</v>
      </c>
      <c r="K1485" s="10" t="s">
        <v>56847</v>
      </c>
      <c r="L1485" t="s">
        <v>56363</v>
      </c>
      <c r="M1485">
        <v>146</v>
      </c>
    </row>
    <row r="1486" spans="1:13" hidden="1" x14ac:dyDescent="0.3">
      <c r="A1486" s="10" t="s">
        <v>12504</v>
      </c>
      <c r="B1486" s="10" t="s">
        <v>56848</v>
      </c>
      <c r="C1486" s="10" t="s">
        <v>56849</v>
      </c>
      <c r="D1486" s="10" t="s">
        <v>56850</v>
      </c>
      <c r="E1486" s="10" t="s">
        <v>56851</v>
      </c>
      <c r="I1486" t="s">
        <v>13616</v>
      </c>
      <c r="K1486" s="10" t="s">
        <v>56852</v>
      </c>
      <c r="L1486" t="s">
        <v>56363</v>
      </c>
      <c r="M1486">
        <v>147</v>
      </c>
    </row>
    <row r="1487" spans="1:13" hidden="1" x14ac:dyDescent="0.3">
      <c r="A1487" s="10" t="s">
        <v>56853</v>
      </c>
      <c r="B1487" s="10" t="s">
        <v>56854</v>
      </c>
      <c r="C1487" s="10" t="s">
        <v>56855</v>
      </c>
      <c r="D1487" s="10" t="s">
        <v>34708</v>
      </c>
      <c r="E1487" s="10" t="s">
        <v>34708</v>
      </c>
      <c r="G1487" s="10" t="s">
        <v>55067</v>
      </c>
      <c r="H1487" t="s">
        <v>13616</v>
      </c>
      <c r="J1487" t="s">
        <v>13616</v>
      </c>
      <c r="K1487" s="10" t="s">
        <v>51982</v>
      </c>
      <c r="L1487" t="s">
        <v>52326</v>
      </c>
      <c r="M1487">
        <v>2</v>
      </c>
    </row>
    <row r="1488" spans="1:13" hidden="1" x14ac:dyDescent="0.3">
      <c r="A1488" s="10" t="s">
        <v>56856</v>
      </c>
      <c r="B1488" s="10" t="s">
        <v>56857</v>
      </c>
      <c r="C1488" s="10" t="s">
        <v>56858</v>
      </c>
      <c r="D1488" s="10" t="s">
        <v>56859</v>
      </c>
      <c r="E1488" s="10" t="s">
        <v>56860</v>
      </c>
      <c r="I1488" t="s">
        <v>13568</v>
      </c>
      <c r="K1488" s="10" t="s">
        <v>56861</v>
      </c>
      <c r="L1488" t="s">
        <v>52385</v>
      </c>
      <c r="M1488">
        <v>90</v>
      </c>
    </row>
    <row r="1489" spans="1:13" x14ac:dyDescent="0.3">
      <c r="A1489" s="10" t="s">
        <v>56862</v>
      </c>
      <c r="B1489" s="10" t="s">
        <v>56863</v>
      </c>
      <c r="C1489" s="10" t="s">
        <v>56864</v>
      </c>
      <c r="D1489" s="10" t="s">
        <v>34708</v>
      </c>
      <c r="E1489" s="10" t="s">
        <v>34708</v>
      </c>
      <c r="F1489" t="str">
        <f>IF(COUNTIF(H1489:J1489,"used")&gt;0,"y","")</f>
        <v/>
      </c>
      <c r="G1489"/>
      <c r="H1489" t="s">
        <v>13568</v>
      </c>
      <c r="J1489" t="s">
        <v>13568</v>
      </c>
      <c r="K1489" s="10" t="s">
        <v>51982</v>
      </c>
      <c r="L1489" t="s">
        <v>56627</v>
      </c>
      <c r="M1489">
        <v>2</v>
      </c>
    </row>
    <row r="1490" spans="1:13" hidden="1" x14ac:dyDescent="0.3">
      <c r="A1490" s="10" t="s">
        <v>12569</v>
      </c>
      <c r="B1490" s="10" t="s">
        <v>56865</v>
      </c>
      <c r="C1490" s="10" t="s">
        <v>56866</v>
      </c>
      <c r="D1490" s="10" t="s">
        <v>56859</v>
      </c>
      <c r="E1490" s="10" t="s">
        <v>56867</v>
      </c>
      <c r="I1490" t="s">
        <v>13616</v>
      </c>
      <c r="K1490" s="10" t="s">
        <v>56861</v>
      </c>
      <c r="L1490" t="s">
        <v>56363</v>
      </c>
      <c r="M1490">
        <v>90</v>
      </c>
    </row>
    <row r="1491" spans="1:13" ht="28.8" hidden="1" x14ac:dyDescent="0.3">
      <c r="A1491" s="10" t="s">
        <v>56868</v>
      </c>
      <c r="B1491" s="10" t="s">
        <v>56869</v>
      </c>
      <c r="C1491" s="10" t="s">
        <v>56870</v>
      </c>
      <c r="D1491" s="2" t="s">
        <v>52324</v>
      </c>
      <c r="E1491" s="10" t="s">
        <v>34708</v>
      </c>
      <c r="G1491" s="48" t="s">
        <v>55067</v>
      </c>
      <c r="H1491" t="s">
        <v>13616</v>
      </c>
      <c r="J1491" t="s">
        <v>13616</v>
      </c>
      <c r="K1491" s="2" t="s">
        <v>52325</v>
      </c>
      <c r="L1491" t="s">
        <v>52326</v>
      </c>
      <c r="M1491">
        <v>9</v>
      </c>
    </row>
    <row r="1492" spans="1:13" hidden="1" x14ac:dyDescent="0.3">
      <c r="A1492" s="10" t="s">
        <v>56871</v>
      </c>
      <c r="B1492" s="10" t="s">
        <v>56872</v>
      </c>
      <c r="C1492" s="10" t="s">
        <v>56873</v>
      </c>
      <c r="D1492" s="10" t="s">
        <v>52280</v>
      </c>
      <c r="E1492" s="10" t="s">
        <v>56874</v>
      </c>
      <c r="I1492" t="s">
        <v>13568</v>
      </c>
      <c r="K1492" s="10" t="s">
        <v>52281</v>
      </c>
      <c r="L1492" t="s">
        <v>52385</v>
      </c>
      <c r="M1492">
        <v>3</v>
      </c>
    </row>
    <row r="1493" spans="1:13" hidden="1" x14ac:dyDescent="0.3">
      <c r="A1493" s="10" t="s">
        <v>56875</v>
      </c>
      <c r="B1493" s="10" t="s">
        <v>56876</v>
      </c>
      <c r="C1493" s="10" t="s">
        <v>56877</v>
      </c>
      <c r="D1493" s="10" t="s">
        <v>52280</v>
      </c>
      <c r="E1493" s="10" t="s">
        <v>56878</v>
      </c>
      <c r="I1493" t="s">
        <v>13568</v>
      </c>
      <c r="K1493" s="10" t="s">
        <v>52281</v>
      </c>
      <c r="L1493" t="s">
        <v>52385</v>
      </c>
      <c r="M1493">
        <v>3</v>
      </c>
    </row>
    <row r="1494" spans="1:13" hidden="1" x14ac:dyDescent="0.3">
      <c r="A1494" s="10" t="s">
        <v>56879</v>
      </c>
      <c r="B1494" s="10" t="s">
        <v>56880</v>
      </c>
      <c r="C1494" s="10" t="s">
        <v>56881</v>
      </c>
      <c r="D1494" s="10" t="s">
        <v>52280</v>
      </c>
      <c r="E1494" s="10" t="s">
        <v>56882</v>
      </c>
      <c r="I1494" t="s">
        <v>13568</v>
      </c>
      <c r="K1494" s="10" t="s">
        <v>52281</v>
      </c>
      <c r="L1494" t="s">
        <v>52385</v>
      </c>
      <c r="M1494">
        <v>3</v>
      </c>
    </row>
    <row r="1495" spans="1:13" hidden="1" x14ac:dyDescent="0.3">
      <c r="A1495" s="10" t="s">
        <v>56883</v>
      </c>
      <c r="B1495" s="10" t="s">
        <v>56884</v>
      </c>
      <c r="C1495" s="10" t="s">
        <v>56885</v>
      </c>
      <c r="D1495" s="10" t="s">
        <v>52280</v>
      </c>
      <c r="E1495" s="10" t="s">
        <v>56886</v>
      </c>
      <c r="I1495" t="s">
        <v>13568</v>
      </c>
      <c r="K1495" s="10" t="s">
        <v>52281</v>
      </c>
      <c r="L1495" t="s">
        <v>52385</v>
      </c>
      <c r="M1495">
        <v>3</v>
      </c>
    </row>
    <row r="1496" spans="1:13" hidden="1" x14ac:dyDescent="0.3">
      <c r="A1496" s="10" t="s">
        <v>3795</v>
      </c>
      <c r="B1496" s="10" t="s">
        <v>9913</v>
      </c>
      <c r="C1496" s="10" t="s">
        <v>56887</v>
      </c>
      <c r="D1496" s="10" t="s">
        <v>56888</v>
      </c>
      <c r="E1496" s="10" t="s">
        <v>56889</v>
      </c>
      <c r="I1496" t="s">
        <v>13568</v>
      </c>
      <c r="K1496" s="10" t="s">
        <v>56890</v>
      </c>
      <c r="L1496" t="s">
        <v>52385</v>
      </c>
      <c r="M1496">
        <v>91</v>
      </c>
    </row>
    <row r="1497" spans="1:13" hidden="1" x14ac:dyDescent="0.3">
      <c r="A1497" s="10" t="s">
        <v>9912</v>
      </c>
      <c r="B1497" s="10" t="s">
        <v>9913</v>
      </c>
      <c r="C1497" s="10" t="s">
        <v>56891</v>
      </c>
      <c r="D1497" s="10" t="s">
        <v>56892</v>
      </c>
      <c r="E1497" s="10" t="s">
        <v>56893</v>
      </c>
      <c r="I1497" t="s">
        <v>13568</v>
      </c>
      <c r="K1497" s="10" t="s">
        <v>56894</v>
      </c>
      <c r="L1497" t="s">
        <v>52385</v>
      </c>
      <c r="M1497">
        <v>150</v>
      </c>
    </row>
    <row r="1498" spans="1:13" hidden="1" x14ac:dyDescent="0.3">
      <c r="A1498" s="10" t="s">
        <v>9915</v>
      </c>
      <c r="B1498" s="10" t="s">
        <v>9913</v>
      </c>
      <c r="C1498" s="10" t="s">
        <v>56895</v>
      </c>
      <c r="D1498" s="10" t="s">
        <v>30331</v>
      </c>
      <c r="E1498" s="10" t="s">
        <v>56896</v>
      </c>
      <c r="I1498" t="s">
        <v>13568</v>
      </c>
      <c r="K1498" s="10" t="s">
        <v>56897</v>
      </c>
      <c r="L1498" t="s">
        <v>52385</v>
      </c>
      <c r="M1498">
        <v>151</v>
      </c>
    </row>
    <row r="1499" spans="1:13" hidden="1" x14ac:dyDescent="0.3">
      <c r="A1499" s="10" t="s">
        <v>12424</v>
      </c>
      <c r="B1499" s="10" t="s">
        <v>56898</v>
      </c>
      <c r="C1499" s="10" t="s">
        <v>56899</v>
      </c>
      <c r="D1499" s="10" t="s">
        <v>56717</v>
      </c>
      <c r="E1499" s="10" t="s">
        <v>56900</v>
      </c>
      <c r="G1499"/>
      <c r="I1499" t="s">
        <v>13568</v>
      </c>
      <c r="K1499" s="10" t="s">
        <v>56718</v>
      </c>
      <c r="M1499">
        <v>30</v>
      </c>
    </row>
    <row r="1500" spans="1:13" x14ac:dyDescent="0.3">
      <c r="A1500" s="10" t="s">
        <v>8740</v>
      </c>
      <c r="B1500" s="10" t="s">
        <v>563</v>
      </c>
      <c r="C1500" s="10" t="s">
        <v>3780</v>
      </c>
      <c r="D1500" s="2" t="s">
        <v>39595</v>
      </c>
      <c r="E1500" s="10" t="s">
        <v>34708</v>
      </c>
      <c r="F1500" t="str">
        <f>IF(COUNTIF(H1500:J1500,"used")&gt;0,"y","")</f>
        <v/>
      </c>
      <c r="H1500" t="s">
        <v>13568</v>
      </c>
      <c r="I1500" t="s">
        <v>13568</v>
      </c>
      <c r="J1500" s="49" t="s">
        <v>13568</v>
      </c>
      <c r="K1500" s="2" t="s">
        <v>56901</v>
      </c>
      <c r="L1500" t="s">
        <v>52385</v>
      </c>
      <c r="M1500">
        <v>70</v>
      </c>
    </row>
    <row r="1501" spans="1:13" hidden="1" x14ac:dyDescent="0.3">
      <c r="A1501" s="10" t="s">
        <v>56902</v>
      </c>
      <c r="B1501" s="10" t="s">
        <v>563</v>
      </c>
      <c r="C1501" s="10" t="s">
        <v>56903</v>
      </c>
      <c r="D1501" s="10" t="s">
        <v>39595</v>
      </c>
      <c r="E1501" s="10" t="s">
        <v>56904</v>
      </c>
      <c r="I1501" t="s">
        <v>13568</v>
      </c>
      <c r="K1501" s="10" t="s">
        <v>56901</v>
      </c>
      <c r="L1501" t="s">
        <v>52385</v>
      </c>
      <c r="M1501">
        <v>70</v>
      </c>
    </row>
    <row r="1502" spans="1:13" hidden="1" x14ac:dyDescent="0.3">
      <c r="A1502" s="10" t="s">
        <v>56905</v>
      </c>
      <c r="B1502" s="10" t="s">
        <v>563</v>
      </c>
      <c r="C1502" s="10" t="s">
        <v>56906</v>
      </c>
      <c r="D1502" s="10" t="s">
        <v>39595</v>
      </c>
      <c r="E1502" s="10" t="s">
        <v>56907</v>
      </c>
      <c r="I1502" t="s">
        <v>13568</v>
      </c>
      <c r="K1502" s="10" t="s">
        <v>56901</v>
      </c>
      <c r="L1502" t="s">
        <v>52385</v>
      </c>
      <c r="M1502">
        <v>70</v>
      </c>
    </row>
    <row r="1503" spans="1:13" hidden="1" x14ac:dyDescent="0.3">
      <c r="A1503" s="10" t="s">
        <v>8202</v>
      </c>
      <c r="B1503" s="10" t="s">
        <v>8203</v>
      </c>
      <c r="C1503" s="10" t="s">
        <v>56908</v>
      </c>
      <c r="D1503" s="10" t="s">
        <v>56909</v>
      </c>
      <c r="E1503" s="10" t="s">
        <v>56910</v>
      </c>
      <c r="I1503" t="s">
        <v>13568</v>
      </c>
      <c r="K1503" s="10" t="s">
        <v>56911</v>
      </c>
      <c r="L1503" t="s">
        <v>52385</v>
      </c>
      <c r="M1503">
        <v>153</v>
      </c>
    </row>
    <row r="1504" spans="1:13" hidden="1" x14ac:dyDescent="0.3">
      <c r="A1504" s="10" t="s">
        <v>3798</v>
      </c>
      <c r="B1504" s="10" t="s">
        <v>56912</v>
      </c>
      <c r="C1504" s="10" t="s">
        <v>56913</v>
      </c>
      <c r="D1504" s="10" t="s">
        <v>56888</v>
      </c>
      <c r="E1504" s="10" t="s">
        <v>56914</v>
      </c>
      <c r="I1504" t="s">
        <v>13568</v>
      </c>
      <c r="K1504" s="10" t="s">
        <v>56890</v>
      </c>
      <c r="L1504" t="s">
        <v>52385</v>
      </c>
      <c r="M1504">
        <v>91</v>
      </c>
    </row>
    <row r="1505" spans="1:13" hidden="1" x14ac:dyDescent="0.3">
      <c r="A1505" s="10" t="s">
        <v>56915</v>
      </c>
      <c r="B1505" s="10" t="s">
        <v>56916</v>
      </c>
      <c r="C1505" s="10" t="s">
        <v>56917</v>
      </c>
      <c r="D1505" s="10" t="s">
        <v>56918</v>
      </c>
      <c r="E1505" s="10" t="s">
        <v>22259</v>
      </c>
      <c r="I1505" t="s">
        <v>13568</v>
      </c>
      <c r="K1505" s="10" t="s">
        <v>56919</v>
      </c>
      <c r="L1505" t="s">
        <v>52385</v>
      </c>
      <c r="M1505">
        <v>154</v>
      </c>
    </row>
    <row r="1506" spans="1:13" hidden="1" x14ac:dyDescent="0.3">
      <c r="A1506" s="10" t="s">
        <v>12421</v>
      </c>
      <c r="B1506" s="10" t="s">
        <v>56920</v>
      </c>
      <c r="C1506" s="10" t="s">
        <v>56921</v>
      </c>
      <c r="D1506" s="10" t="s">
        <v>56717</v>
      </c>
      <c r="E1506" s="10" t="s">
        <v>56922</v>
      </c>
      <c r="G1506"/>
      <c r="I1506" t="s">
        <v>13568</v>
      </c>
      <c r="K1506" s="10" t="s">
        <v>56718</v>
      </c>
      <c r="M1506">
        <v>30</v>
      </c>
    </row>
    <row r="1507" spans="1:13" hidden="1" x14ac:dyDescent="0.3">
      <c r="A1507" s="10" t="s">
        <v>56923</v>
      </c>
      <c r="B1507" s="10" t="s">
        <v>56924</v>
      </c>
      <c r="C1507" s="10" t="s">
        <v>56925</v>
      </c>
      <c r="D1507" s="10" t="s">
        <v>56717</v>
      </c>
      <c r="E1507" s="10" t="s">
        <v>56926</v>
      </c>
      <c r="G1507"/>
      <c r="I1507" t="s">
        <v>13568</v>
      </c>
      <c r="K1507" s="10" t="s">
        <v>56718</v>
      </c>
      <c r="M1507">
        <v>30</v>
      </c>
    </row>
    <row r="1508" spans="1:13" hidden="1" x14ac:dyDescent="0.3">
      <c r="A1508" s="10" t="s">
        <v>56927</v>
      </c>
      <c r="B1508" s="10" t="s">
        <v>56928</v>
      </c>
      <c r="C1508" s="10" t="s">
        <v>56929</v>
      </c>
      <c r="D1508" s="10" t="s">
        <v>56717</v>
      </c>
      <c r="E1508" s="10" t="s">
        <v>56930</v>
      </c>
      <c r="G1508"/>
      <c r="I1508" t="s">
        <v>13568</v>
      </c>
      <c r="K1508" s="10" t="s">
        <v>56718</v>
      </c>
      <c r="M1508">
        <v>30</v>
      </c>
    </row>
    <row r="1509" spans="1:13" x14ac:dyDescent="0.3">
      <c r="A1509" s="10" t="s">
        <v>56931</v>
      </c>
      <c r="B1509" s="10" t="s">
        <v>56932</v>
      </c>
      <c r="C1509" s="10" t="s">
        <v>56933</v>
      </c>
      <c r="D1509" s="10" t="s">
        <v>34708</v>
      </c>
      <c r="E1509" s="10" t="s">
        <v>34708</v>
      </c>
      <c r="F1509" t="str">
        <f>IF(COUNTIF(H1509:J1509,"used")&gt;0,"y","")</f>
        <v/>
      </c>
      <c r="G1509"/>
      <c r="H1509" t="s">
        <v>13568</v>
      </c>
      <c r="J1509" t="s">
        <v>13568</v>
      </c>
      <c r="K1509" s="10" t="s">
        <v>51982</v>
      </c>
      <c r="L1509" t="s">
        <v>56934</v>
      </c>
      <c r="M1509">
        <v>2</v>
      </c>
    </row>
    <row r="1510" spans="1:13" hidden="1" x14ac:dyDescent="0.3">
      <c r="A1510" s="10" t="s">
        <v>56935</v>
      </c>
      <c r="B1510" s="10" t="s">
        <v>56936</v>
      </c>
      <c r="C1510" s="10" t="s">
        <v>56937</v>
      </c>
      <c r="D1510" s="10" t="s">
        <v>56717</v>
      </c>
      <c r="E1510" s="10" t="s">
        <v>56938</v>
      </c>
      <c r="G1510"/>
      <c r="I1510" t="s">
        <v>13568</v>
      </c>
      <c r="K1510" s="10" t="s">
        <v>56718</v>
      </c>
      <c r="M1510">
        <v>30</v>
      </c>
    </row>
    <row r="1511" spans="1:13" hidden="1" x14ac:dyDescent="0.3">
      <c r="A1511" s="10" t="s">
        <v>56939</v>
      </c>
      <c r="B1511" s="10" t="s">
        <v>56940</v>
      </c>
      <c r="C1511" s="10" t="s">
        <v>56941</v>
      </c>
      <c r="D1511" s="10" t="s">
        <v>56717</v>
      </c>
      <c r="E1511" s="10" t="s">
        <v>56942</v>
      </c>
      <c r="G1511"/>
      <c r="I1511" t="s">
        <v>13568</v>
      </c>
      <c r="K1511" s="10" t="s">
        <v>56718</v>
      </c>
      <c r="M1511">
        <v>30</v>
      </c>
    </row>
    <row r="1512" spans="1:13" hidden="1" x14ac:dyDescent="0.3">
      <c r="A1512" s="10" t="s">
        <v>56943</v>
      </c>
      <c r="B1512" s="10" t="s">
        <v>56944</v>
      </c>
      <c r="C1512" s="10" t="s">
        <v>56945</v>
      </c>
      <c r="D1512" s="10" t="s">
        <v>56946</v>
      </c>
      <c r="E1512" s="10" t="s">
        <v>56947</v>
      </c>
      <c r="G1512"/>
      <c r="I1512" t="s">
        <v>13568</v>
      </c>
      <c r="K1512" s="10" t="s">
        <v>56948</v>
      </c>
      <c r="M1512">
        <v>155</v>
      </c>
    </row>
    <row r="1513" spans="1:13" hidden="1" x14ac:dyDescent="0.3">
      <c r="A1513" s="10" t="s">
        <v>56949</v>
      </c>
      <c r="B1513" s="10" t="s">
        <v>56950</v>
      </c>
      <c r="C1513" s="10" t="s">
        <v>56951</v>
      </c>
      <c r="D1513" s="10" t="s">
        <v>56952</v>
      </c>
      <c r="E1513" s="10" t="s">
        <v>56953</v>
      </c>
      <c r="G1513"/>
      <c r="I1513" t="s">
        <v>13568</v>
      </c>
      <c r="K1513" s="10" t="s">
        <v>56954</v>
      </c>
      <c r="M1513">
        <v>156</v>
      </c>
    </row>
    <row r="1514" spans="1:13" x14ac:dyDescent="0.3">
      <c r="A1514" s="10" t="s">
        <v>10987</v>
      </c>
      <c r="B1514" s="10" t="s">
        <v>4186</v>
      </c>
      <c r="C1514" s="10" t="s">
        <v>10988</v>
      </c>
      <c r="D1514" s="2" t="s">
        <v>56955</v>
      </c>
      <c r="E1514" s="10" t="s">
        <v>34708</v>
      </c>
      <c r="F1514" t="str">
        <f t="shared" ref="F1514:F1515" si="94">IF(COUNTIF(H1514:J1514,"used")&gt;0,"y","")</f>
        <v/>
      </c>
      <c r="H1514" t="s">
        <v>13568</v>
      </c>
      <c r="I1514" t="s">
        <v>13568</v>
      </c>
      <c r="J1514" t="s">
        <v>13568</v>
      </c>
      <c r="K1514" s="2" t="s">
        <v>56956</v>
      </c>
      <c r="L1514" t="s">
        <v>52385</v>
      </c>
      <c r="M1514">
        <v>93</v>
      </c>
    </row>
    <row r="1515" spans="1:13" x14ac:dyDescent="0.3">
      <c r="A1515" s="10" t="s">
        <v>56957</v>
      </c>
      <c r="B1515" s="10" t="s">
        <v>56958</v>
      </c>
      <c r="C1515" s="10" t="s">
        <v>56959</v>
      </c>
      <c r="D1515" s="2" t="s">
        <v>56955</v>
      </c>
      <c r="E1515" s="10" t="s">
        <v>34708</v>
      </c>
      <c r="F1515" t="str">
        <f t="shared" si="94"/>
        <v/>
      </c>
      <c r="H1515" t="s">
        <v>13568</v>
      </c>
      <c r="I1515" t="s">
        <v>13568</v>
      </c>
      <c r="J1515" t="s">
        <v>13568</v>
      </c>
      <c r="K1515" s="2" t="s">
        <v>56956</v>
      </c>
      <c r="L1515" t="s">
        <v>52385</v>
      </c>
      <c r="M1515">
        <v>93</v>
      </c>
    </row>
    <row r="1516" spans="1:13" hidden="1" x14ac:dyDescent="0.3">
      <c r="A1516" s="10" t="s">
        <v>56960</v>
      </c>
      <c r="B1516" s="10" t="s">
        <v>56961</v>
      </c>
      <c r="C1516" s="10" t="s">
        <v>56962</v>
      </c>
      <c r="D1516" s="10" t="s">
        <v>56963</v>
      </c>
      <c r="E1516" s="10" t="s">
        <v>56964</v>
      </c>
      <c r="G1516"/>
      <c r="I1516" t="s">
        <v>13568</v>
      </c>
      <c r="K1516" s="10" t="s">
        <v>56965</v>
      </c>
      <c r="L1516" t="s">
        <v>51939</v>
      </c>
      <c r="M1516">
        <v>94</v>
      </c>
    </row>
    <row r="1517" spans="1:13" hidden="1" x14ac:dyDescent="0.3">
      <c r="A1517" s="10" t="s">
        <v>56966</v>
      </c>
      <c r="B1517" s="10" t="s">
        <v>56967</v>
      </c>
      <c r="C1517" s="10" t="s">
        <v>56968</v>
      </c>
      <c r="D1517" s="10" t="s">
        <v>56963</v>
      </c>
      <c r="E1517" s="10" t="s">
        <v>56969</v>
      </c>
      <c r="G1517"/>
      <c r="I1517" t="s">
        <v>13568</v>
      </c>
      <c r="K1517" s="10" t="s">
        <v>56965</v>
      </c>
      <c r="M1517">
        <v>94</v>
      </c>
    </row>
    <row r="1518" spans="1:13" x14ac:dyDescent="0.3">
      <c r="A1518" s="10" t="s">
        <v>56970</v>
      </c>
      <c r="B1518" s="10" t="s">
        <v>56971</v>
      </c>
      <c r="C1518" s="10" t="s">
        <v>56972</v>
      </c>
      <c r="D1518" s="10" t="s">
        <v>56157</v>
      </c>
      <c r="E1518" s="10" t="s">
        <v>52213</v>
      </c>
      <c r="F1518" t="str">
        <f t="shared" ref="F1518:F1519" si="95">IF(COUNTIF(H1518:J1518,"used")&gt;0,"y","")</f>
        <v/>
      </c>
      <c r="G1518"/>
      <c r="H1518" t="s">
        <v>13568</v>
      </c>
      <c r="J1518" t="s">
        <v>13568</v>
      </c>
      <c r="K1518" s="10" t="s">
        <v>56158</v>
      </c>
      <c r="L1518" t="s">
        <v>56934</v>
      </c>
      <c r="M1518">
        <v>50</v>
      </c>
    </row>
    <row r="1519" spans="1:13" x14ac:dyDescent="0.3">
      <c r="A1519" s="10" t="s">
        <v>56973</v>
      </c>
      <c r="B1519" s="10" t="s">
        <v>56974</v>
      </c>
      <c r="C1519" s="10" t="s">
        <v>56975</v>
      </c>
      <c r="D1519" s="10" t="s">
        <v>34708</v>
      </c>
      <c r="E1519" s="10" t="s">
        <v>34708</v>
      </c>
      <c r="F1519" t="str">
        <f t="shared" si="95"/>
        <v/>
      </c>
      <c r="G1519"/>
      <c r="H1519" t="s">
        <v>13568</v>
      </c>
      <c r="J1519" t="s">
        <v>13568</v>
      </c>
      <c r="K1519" s="10" t="s">
        <v>51982</v>
      </c>
      <c r="L1519" t="s">
        <v>56934</v>
      </c>
      <c r="M1519">
        <v>2</v>
      </c>
    </row>
    <row r="1520" spans="1:13" hidden="1" x14ac:dyDescent="0.3">
      <c r="A1520" s="10" t="s">
        <v>56976</v>
      </c>
      <c r="B1520" s="10" t="s">
        <v>56977</v>
      </c>
      <c r="C1520" s="10" t="s">
        <v>56978</v>
      </c>
      <c r="D1520" s="10" t="s">
        <v>56979</v>
      </c>
      <c r="E1520" s="10" t="s">
        <v>56980</v>
      </c>
      <c r="G1520"/>
      <c r="I1520" t="s">
        <v>13568</v>
      </c>
      <c r="K1520" s="10" t="s">
        <v>56981</v>
      </c>
      <c r="M1520">
        <v>159</v>
      </c>
    </row>
    <row r="1521" spans="1:13" hidden="1" x14ac:dyDescent="0.3">
      <c r="A1521" s="10" t="s">
        <v>56982</v>
      </c>
      <c r="B1521" s="10" t="s">
        <v>56983</v>
      </c>
      <c r="C1521" s="10" t="s">
        <v>56984</v>
      </c>
      <c r="D1521" s="10" t="s">
        <v>56985</v>
      </c>
      <c r="E1521" s="10" t="s">
        <v>56986</v>
      </c>
      <c r="G1521"/>
      <c r="I1521" t="s">
        <v>13568</v>
      </c>
      <c r="K1521" s="10" t="s">
        <v>56987</v>
      </c>
      <c r="M1521">
        <v>95</v>
      </c>
    </row>
    <row r="1522" spans="1:13" hidden="1" x14ac:dyDescent="0.3">
      <c r="A1522" s="10" t="s">
        <v>56988</v>
      </c>
      <c r="B1522" s="10" t="s">
        <v>56989</v>
      </c>
      <c r="C1522" s="10" t="s">
        <v>56990</v>
      </c>
      <c r="D1522" s="10" t="s">
        <v>56985</v>
      </c>
      <c r="E1522" s="10" t="s">
        <v>56991</v>
      </c>
      <c r="G1522"/>
      <c r="I1522" t="s">
        <v>13568</v>
      </c>
      <c r="K1522" s="10" t="s">
        <v>56987</v>
      </c>
      <c r="M1522">
        <v>95</v>
      </c>
    </row>
    <row r="1523" spans="1:13" x14ac:dyDescent="0.3">
      <c r="A1523" s="10" t="s">
        <v>56992</v>
      </c>
      <c r="B1523" s="10" t="s">
        <v>56993</v>
      </c>
      <c r="C1523" s="10" t="s">
        <v>56994</v>
      </c>
      <c r="D1523" s="2" t="s">
        <v>56995</v>
      </c>
      <c r="E1523" s="10" t="s">
        <v>34708</v>
      </c>
      <c r="F1523" t="str">
        <f>IF(COUNTIF(H1523:J1523,"used")&gt;0,"y","")</f>
        <v/>
      </c>
      <c r="G1523"/>
      <c r="H1523" t="s">
        <v>13568</v>
      </c>
      <c r="I1523" t="s">
        <v>13568</v>
      </c>
      <c r="J1523" t="s">
        <v>13568</v>
      </c>
      <c r="K1523" s="2" t="s">
        <v>56996</v>
      </c>
      <c r="M1523">
        <v>96</v>
      </c>
    </row>
    <row r="1524" spans="1:13" hidden="1" x14ac:dyDescent="0.3">
      <c r="A1524" s="10" t="s">
        <v>56997</v>
      </c>
      <c r="B1524" s="10" t="s">
        <v>56998</v>
      </c>
      <c r="C1524" s="10" t="s">
        <v>56999</v>
      </c>
      <c r="D1524" s="10" t="s">
        <v>56995</v>
      </c>
      <c r="E1524" s="10" t="s">
        <v>57000</v>
      </c>
      <c r="G1524"/>
      <c r="I1524" t="s">
        <v>13568</v>
      </c>
      <c r="K1524" s="10" t="s">
        <v>56996</v>
      </c>
      <c r="M1524">
        <v>96</v>
      </c>
    </row>
    <row r="1525" spans="1:13" hidden="1" x14ac:dyDescent="0.3">
      <c r="A1525" s="10" t="s">
        <v>57001</v>
      </c>
      <c r="B1525" s="10" t="s">
        <v>57002</v>
      </c>
      <c r="C1525" s="10" t="s">
        <v>57003</v>
      </c>
      <c r="D1525" s="10" t="s">
        <v>57004</v>
      </c>
      <c r="E1525" s="10" t="s">
        <v>57005</v>
      </c>
      <c r="G1525"/>
      <c r="I1525" t="s">
        <v>13568</v>
      </c>
      <c r="K1525" s="10" t="s">
        <v>57006</v>
      </c>
      <c r="M1525">
        <v>34</v>
      </c>
    </row>
    <row r="1526" spans="1:13" hidden="1" x14ac:dyDescent="0.3">
      <c r="A1526" s="10" t="s">
        <v>57007</v>
      </c>
      <c r="B1526" s="10" t="s">
        <v>57008</v>
      </c>
      <c r="C1526" s="10" t="s">
        <v>57009</v>
      </c>
      <c r="D1526" s="10" t="s">
        <v>57004</v>
      </c>
      <c r="E1526" s="10" t="s">
        <v>57010</v>
      </c>
      <c r="G1526"/>
      <c r="I1526" t="s">
        <v>13568</v>
      </c>
      <c r="K1526" s="10" t="s">
        <v>57006</v>
      </c>
      <c r="M1526">
        <v>34</v>
      </c>
    </row>
    <row r="1527" spans="1:13" x14ac:dyDescent="0.3">
      <c r="A1527" s="10" t="s">
        <v>57011</v>
      </c>
      <c r="B1527" s="10" t="s">
        <v>57012</v>
      </c>
      <c r="C1527" s="10" t="s">
        <v>57013</v>
      </c>
      <c r="D1527" s="10" t="s">
        <v>34708</v>
      </c>
      <c r="E1527" s="10" t="s">
        <v>34708</v>
      </c>
      <c r="F1527" t="str">
        <f>IF(COUNTIF(H1527:J1527,"used")&gt;0,"y","")</f>
        <v/>
      </c>
      <c r="G1527"/>
      <c r="H1527" t="s">
        <v>13568</v>
      </c>
      <c r="J1527" t="s">
        <v>13568</v>
      </c>
      <c r="K1527" s="10" t="s">
        <v>51982</v>
      </c>
      <c r="L1527" t="s">
        <v>56627</v>
      </c>
      <c r="M1527">
        <v>2</v>
      </c>
    </row>
    <row r="1528" spans="1:13" hidden="1" x14ac:dyDescent="0.3">
      <c r="A1528" s="10" t="s">
        <v>57014</v>
      </c>
      <c r="B1528" s="10" t="s">
        <v>57015</v>
      </c>
      <c r="C1528" s="10" t="s">
        <v>57016</v>
      </c>
      <c r="D1528" s="10" t="s">
        <v>57004</v>
      </c>
      <c r="E1528" s="10" t="s">
        <v>57017</v>
      </c>
      <c r="G1528"/>
      <c r="I1528" t="s">
        <v>13568</v>
      </c>
      <c r="K1528" s="10" t="s">
        <v>57006</v>
      </c>
      <c r="M1528">
        <v>34</v>
      </c>
    </row>
    <row r="1529" spans="1:13" x14ac:dyDescent="0.3">
      <c r="A1529" s="10" t="s">
        <v>57018</v>
      </c>
      <c r="B1529" s="10" t="s">
        <v>57019</v>
      </c>
      <c r="C1529" s="10" t="s">
        <v>57020</v>
      </c>
      <c r="D1529" s="10" t="s">
        <v>34708</v>
      </c>
      <c r="E1529" s="10" t="s">
        <v>34708</v>
      </c>
      <c r="F1529" t="str">
        <f>IF(COUNTIF(H1529:J1529,"used")&gt;0,"y","")</f>
        <v/>
      </c>
      <c r="G1529"/>
      <c r="H1529" t="s">
        <v>13568</v>
      </c>
      <c r="J1529" t="s">
        <v>13568</v>
      </c>
      <c r="K1529" s="10" t="s">
        <v>51982</v>
      </c>
      <c r="L1529" t="s">
        <v>56934</v>
      </c>
      <c r="M1529">
        <v>2</v>
      </c>
    </row>
    <row r="1530" spans="1:13" hidden="1" x14ac:dyDescent="0.3">
      <c r="A1530" s="10" t="s">
        <v>57021</v>
      </c>
      <c r="B1530" s="10" t="s">
        <v>57022</v>
      </c>
      <c r="C1530" s="10" t="s">
        <v>57023</v>
      </c>
      <c r="D1530" s="10" t="s">
        <v>57004</v>
      </c>
      <c r="E1530" s="10" t="s">
        <v>57024</v>
      </c>
      <c r="G1530"/>
      <c r="I1530" t="s">
        <v>13568</v>
      </c>
      <c r="K1530" s="10" t="s">
        <v>57006</v>
      </c>
      <c r="M1530">
        <v>34</v>
      </c>
    </row>
    <row r="1531" spans="1:13" x14ac:dyDescent="0.3">
      <c r="A1531" s="10" t="s">
        <v>57025</v>
      </c>
      <c r="B1531" s="10" t="s">
        <v>57026</v>
      </c>
      <c r="C1531" s="10" t="s">
        <v>57027</v>
      </c>
      <c r="D1531" s="10" t="s">
        <v>34708</v>
      </c>
      <c r="E1531" s="10" t="s">
        <v>34708</v>
      </c>
      <c r="F1531" t="str">
        <f>IF(COUNTIF(H1531:J1531,"used")&gt;0,"y","")</f>
        <v/>
      </c>
      <c r="G1531"/>
      <c r="H1531" t="s">
        <v>13568</v>
      </c>
      <c r="J1531" t="s">
        <v>13568</v>
      </c>
      <c r="K1531" s="10" t="s">
        <v>51982</v>
      </c>
      <c r="L1531" t="s">
        <v>56627</v>
      </c>
      <c r="M1531">
        <v>2</v>
      </c>
    </row>
    <row r="1532" spans="1:13" hidden="1" x14ac:dyDescent="0.3">
      <c r="A1532" s="10" t="s">
        <v>57028</v>
      </c>
      <c r="B1532" s="10" t="s">
        <v>57029</v>
      </c>
      <c r="C1532" s="10" t="s">
        <v>57030</v>
      </c>
      <c r="D1532" s="10" t="s">
        <v>57004</v>
      </c>
      <c r="E1532" s="10" t="s">
        <v>57031</v>
      </c>
      <c r="G1532"/>
      <c r="I1532" t="s">
        <v>13568</v>
      </c>
      <c r="K1532" s="10" t="s">
        <v>57006</v>
      </c>
      <c r="M1532">
        <v>34</v>
      </c>
    </row>
    <row r="1533" spans="1:13" x14ac:dyDescent="0.3">
      <c r="A1533" s="10" t="s">
        <v>57032</v>
      </c>
      <c r="B1533" s="10" t="s">
        <v>57033</v>
      </c>
      <c r="C1533" s="10" t="s">
        <v>57034</v>
      </c>
      <c r="D1533" s="10" t="s">
        <v>34708</v>
      </c>
      <c r="E1533" s="10" t="s">
        <v>34708</v>
      </c>
      <c r="F1533" t="str">
        <f>IF(COUNTIF(H1533:J1533,"used")&gt;0,"y","")</f>
        <v/>
      </c>
      <c r="G1533"/>
      <c r="H1533" t="s">
        <v>13568</v>
      </c>
      <c r="J1533" t="s">
        <v>13568</v>
      </c>
      <c r="K1533" s="10" t="s">
        <v>51982</v>
      </c>
      <c r="L1533" t="s">
        <v>56934</v>
      </c>
      <c r="M1533">
        <v>2</v>
      </c>
    </row>
    <row r="1534" spans="1:13" hidden="1" x14ac:dyDescent="0.3">
      <c r="A1534" s="10" t="s">
        <v>57035</v>
      </c>
      <c r="B1534" s="10" t="s">
        <v>57036</v>
      </c>
      <c r="C1534" s="10" t="s">
        <v>57037</v>
      </c>
      <c r="D1534" s="10" t="s">
        <v>57004</v>
      </c>
      <c r="E1534" s="10" t="s">
        <v>57038</v>
      </c>
      <c r="G1534"/>
      <c r="I1534" t="s">
        <v>13568</v>
      </c>
      <c r="K1534" s="10" t="s">
        <v>57006</v>
      </c>
      <c r="M1534">
        <v>34</v>
      </c>
    </row>
    <row r="1535" spans="1:13" x14ac:dyDescent="0.3">
      <c r="A1535" s="10" t="s">
        <v>57039</v>
      </c>
      <c r="B1535" s="10" t="s">
        <v>57040</v>
      </c>
      <c r="C1535" s="10" t="s">
        <v>57041</v>
      </c>
      <c r="D1535" s="10" t="s">
        <v>34708</v>
      </c>
      <c r="E1535" s="10" t="s">
        <v>34708</v>
      </c>
      <c r="F1535" t="str">
        <f t="shared" ref="F1535:F1536" si="96">IF(COUNTIF(H1535:J1535,"used")&gt;0,"y","")</f>
        <v/>
      </c>
      <c r="G1535"/>
      <c r="H1535" t="s">
        <v>13568</v>
      </c>
      <c r="J1535" t="s">
        <v>13568</v>
      </c>
      <c r="K1535" s="10" t="s">
        <v>51982</v>
      </c>
      <c r="L1535" t="s">
        <v>56627</v>
      </c>
      <c r="M1535">
        <v>2</v>
      </c>
    </row>
    <row r="1536" spans="1:13" x14ac:dyDescent="0.3">
      <c r="A1536" s="10" t="s">
        <v>57042</v>
      </c>
      <c r="B1536" s="10" t="s">
        <v>57043</v>
      </c>
      <c r="C1536" s="10" t="s">
        <v>57044</v>
      </c>
      <c r="D1536" s="10" t="s">
        <v>34708</v>
      </c>
      <c r="E1536" s="10" t="s">
        <v>34708</v>
      </c>
      <c r="F1536" t="str">
        <f t="shared" si="96"/>
        <v/>
      </c>
      <c r="G1536"/>
      <c r="H1536" t="s">
        <v>13568</v>
      </c>
      <c r="J1536" t="s">
        <v>13568</v>
      </c>
      <c r="K1536" s="10" t="s">
        <v>51982</v>
      </c>
      <c r="L1536" t="s">
        <v>56934</v>
      </c>
      <c r="M1536">
        <v>2</v>
      </c>
    </row>
    <row r="1537" spans="1:13" hidden="1" x14ac:dyDescent="0.3">
      <c r="A1537" s="10" t="s">
        <v>57045</v>
      </c>
      <c r="B1537" s="10" t="s">
        <v>57046</v>
      </c>
      <c r="C1537" s="10" t="s">
        <v>57047</v>
      </c>
      <c r="D1537" s="10" t="s">
        <v>57004</v>
      </c>
      <c r="E1537" s="10" t="s">
        <v>57048</v>
      </c>
      <c r="G1537"/>
      <c r="I1537" t="s">
        <v>13568</v>
      </c>
      <c r="K1537" s="10" t="s">
        <v>57006</v>
      </c>
      <c r="M1537">
        <v>34</v>
      </c>
    </row>
    <row r="1538" spans="1:13" x14ac:dyDescent="0.3">
      <c r="A1538" s="10" t="s">
        <v>57049</v>
      </c>
      <c r="B1538" s="10" t="s">
        <v>57050</v>
      </c>
      <c r="C1538" s="10" t="s">
        <v>57051</v>
      </c>
      <c r="D1538" s="10" t="s">
        <v>34708</v>
      </c>
      <c r="E1538" s="10" t="s">
        <v>34708</v>
      </c>
      <c r="F1538" t="str">
        <f t="shared" ref="F1538:F1539" si="97">IF(COUNTIF(H1538:J1538,"used")&gt;0,"y","")</f>
        <v/>
      </c>
      <c r="G1538"/>
      <c r="H1538" t="s">
        <v>13568</v>
      </c>
      <c r="J1538" t="s">
        <v>13568</v>
      </c>
      <c r="K1538" s="10" t="s">
        <v>51982</v>
      </c>
      <c r="L1538" t="s">
        <v>56627</v>
      </c>
      <c r="M1538">
        <v>2</v>
      </c>
    </row>
    <row r="1539" spans="1:13" x14ac:dyDescent="0.3">
      <c r="A1539" s="10" t="s">
        <v>57052</v>
      </c>
      <c r="B1539" s="10" t="s">
        <v>57053</v>
      </c>
      <c r="C1539" s="10" t="s">
        <v>57054</v>
      </c>
      <c r="D1539" s="10" t="s">
        <v>34708</v>
      </c>
      <c r="E1539" s="10" t="s">
        <v>34708</v>
      </c>
      <c r="F1539" t="str">
        <f t="shared" si="97"/>
        <v/>
      </c>
      <c r="G1539"/>
      <c r="H1539" t="s">
        <v>13568</v>
      </c>
      <c r="J1539" t="s">
        <v>13568</v>
      </c>
      <c r="K1539" s="10" t="s">
        <v>51982</v>
      </c>
      <c r="L1539" t="s">
        <v>56934</v>
      </c>
      <c r="M1539">
        <v>2</v>
      </c>
    </row>
    <row r="1540" spans="1:13" hidden="1" x14ac:dyDescent="0.3">
      <c r="A1540" s="10" t="s">
        <v>57055</v>
      </c>
      <c r="B1540" s="10" t="s">
        <v>57056</v>
      </c>
      <c r="C1540" s="10" t="s">
        <v>57057</v>
      </c>
      <c r="D1540" s="10" t="s">
        <v>57004</v>
      </c>
      <c r="E1540" s="10" t="s">
        <v>57058</v>
      </c>
      <c r="G1540"/>
      <c r="I1540" t="s">
        <v>13568</v>
      </c>
      <c r="K1540" s="10" t="s">
        <v>57006</v>
      </c>
      <c r="M1540">
        <v>34</v>
      </c>
    </row>
    <row r="1541" spans="1:13" x14ac:dyDescent="0.3">
      <c r="A1541" s="10" t="s">
        <v>57059</v>
      </c>
      <c r="B1541" s="10" t="s">
        <v>57060</v>
      </c>
      <c r="C1541" s="10" t="s">
        <v>57061</v>
      </c>
      <c r="D1541" s="10" t="s">
        <v>34708</v>
      </c>
      <c r="E1541" s="10" t="s">
        <v>34708</v>
      </c>
      <c r="F1541" t="str">
        <f t="shared" ref="F1541:F1543" si="98">IF(COUNTIF(H1541:J1541,"used")&gt;0,"y","")</f>
        <v/>
      </c>
      <c r="G1541"/>
      <c r="H1541" t="s">
        <v>13568</v>
      </c>
      <c r="J1541" t="s">
        <v>13568</v>
      </c>
      <c r="K1541" s="10" t="s">
        <v>51982</v>
      </c>
      <c r="L1541" t="s">
        <v>56934</v>
      </c>
      <c r="M1541">
        <v>2</v>
      </c>
    </row>
    <row r="1542" spans="1:13" x14ac:dyDescent="0.3">
      <c r="A1542" s="10" t="s">
        <v>57062</v>
      </c>
      <c r="B1542" s="10" t="s">
        <v>57063</v>
      </c>
      <c r="C1542" s="10" t="s">
        <v>57064</v>
      </c>
      <c r="D1542" s="10" t="s">
        <v>54064</v>
      </c>
      <c r="E1542" s="10" t="s">
        <v>57065</v>
      </c>
      <c r="F1542" t="str">
        <f t="shared" si="98"/>
        <v/>
      </c>
      <c r="G1542"/>
      <c r="H1542" t="s">
        <v>13568</v>
      </c>
      <c r="J1542" t="s">
        <v>13568</v>
      </c>
      <c r="K1542" s="10" t="s">
        <v>54064</v>
      </c>
      <c r="L1542" t="s">
        <v>56934</v>
      </c>
      <c r="M1542">
        <v>47</v>
      </c>
    </row>
    <row r="1543" spans="1:13" x14ac:dyDescent="0.3">
      <c r="A1543" s="10" t="s">
        <v>57066</v>
      </c>
      <c r="B1543" s="10" t="s">
        <v>57067</v>
      </c>
      <c r="C1543" s="10" t="s">
        <v>57068</v>
      </c>
      <c r="D1543" s="10" t="s">
        <v>34708</v>
      </c>
      <c r="E1543" s="10" t="s">
        <v>34708</v>
      </c>
      <c r="F1543" t="str">
        <f t="shared" si="98"/>
        <v/>
      </c>
      <c r="G1543"/>
      <c r="H1543" t="s">
        <v>13568</v>
      </c>
      <c r="J1543" t="s">
        <v>13568</v>
      </c>
      <c r="K1543" s="10" t="s">
        <v>51982</v>
      </c>
      <c r="L1543" t="s">
        <v>56934</v>
      </c>
      <c r="M1543">
        <v>2</v>
      </c>
    </row>
    <row r="1544" spans="1:13" hidden="1" x14ac:dyDescent="0.3">
      <c r="A1544" s="10" t="s">
        <v>57069</v>
      </c>
      <c r="B1544" s="10" t="s">
        <v>57070</v>
      </c>
      <c r="C1544" s="10" t="s">
        <v>57071</v>
      </c>
      <c r="D1544" s="10" t="s">
        <v>57072</v>
      </c>
      <c r="E1544" s="10" t="s">
        <v>57073</v>
      </c>
      <c r="G1544"/>
      <c r="I1544" t="s">
        <v>13568</v>
      </c>
      <c r="K1544" s="10" t="s">
        <v>57074</v>
      </c>
      <c r="M1544">
        <v>163</v>
      </c>
    </row>
    <row r="1545" spans="1:13" x14ac:dyDescent="0.3">
      <c r="A1545" s="10" t="s">
        <v>57075</v>
      </c>
      <c r="B1545" s="10" t="s">
        <v>57076</v>
      </c>
      <c r="C1545" s="10" t="s">
        <v>57077</v>
      </c>
      <c r="D1545" s="10" t="s">
        <v>34708</v>
      </c>
      <c r="E1545" s="10" t="s">
        <v>34708</v>
      </c>
      <c r="F1545" t="str">
        <f t="shared" ref="F1545:F1546" si="99">IF(COUNTIF(H1545:J1545,"used")&gt;0,"y","")</f>
        <v/>
      </c>
      <c r="G1545"/>
      <c r="H1545" t="s">
        <v>13568</v>
      </c>
      <c r="J1545" t="s">
        <v>13568</v>
      </c>
      <c r="K1545" s="10" t="s">
        <v>51982</v>
      </c>
      <c r="L1545" t="s">
        <v>56934</v>
      </c>
      <c r="M1545">
        <v>2</v>
      </c>
    </row>
    <row r="1546" spans="1:13" x14ac:dyDescent="0.3">
      <c r="A1546" s="10" t="s">
        <v>57078</v>
      </c>
      <c r="B1546" s="10" t="s">
        <v>57079</v>
      </c>
      <c r="C1546" s="10" t="s">
        <v>57080</v>
      </c>
      <c r="D1546" s="10" t="s">
        <v>57081</v>
      </c>
      <c r="E1546" s="10" t="s">
        <v>57082</v>
      </c>
      <c r="F1546" t="str">
        <f t="shared" si="99"/>
        <v/>
      </c>
      <c r="G1546"/>
      <c r="H1546" t="s">
        <v>13568</v>
      </c>
      <c r="J1546" t="s">
        <v>13568</v>
      </c>
      <c r="K1546" s="10" t="s">
        <v>57081</v>
      </c>
      <c r="L1546" t="s">
        <v>51962</v>
      </c>
      <c r="M1546">
        <v>164</v>
      </c>
    </row>
    <row r="1547" spans="1:13" hidden="1" x14ac:dyDescent="0.3">
      <c r="A1547" s="10" t="s">
        <v>57083</v>
      </c>
      <c r="B1547" s="10" t="s">
        <v>57084</v>
      </c>
      <c r="C1547" s="10" t="s">
        <v>57085</v>
      </c>
      <c r="D1547" s="10" t="s">
        <v>57086</v>
      </c>
      <c r="E1547" s="10" t="s">
        <v>57087</v>
      </c>
      <c r="G1547"/>
      <c r="I1547" t="s">
        <v>13568</v>
      </c>
      <c r="K1547" s="10" t="s">
        <v>57088</v>
      </c>
      <c r="M1547">
        <v>55</v>
      </c>
    </row>
    <row r="1548" spans="1:13" hidden="1" x14ac:dyDescent="0.3">
      <c r="A1548" s="10" t="s">
        <v>57089</v>
      </c>
      <c r="B1548" s="10" t="s">
        <v>57084</v>
      </c>
      <c r="C1548" s="10" t="s">
        <v>57090</v>
      </c>
      <c r="D1548" s="10" t="s">
        <v>57086</v>
      </c>
      <c r="E1548" s="10" t="s">
        <v>57091</v>
      </c>
      <c r="G1548"/>
      <c r="I1548" t="s">
        <v>13568</v>
      </c>
      <c r="K1548" s="10" t="s">
        <v>57088</v>
      </c>
      <c r="M1548">
        <v>55</v>
      </c>
    </row>
    <row r="1549" spans="1:13" hidden="1" x14ac:dyDescent="0.3">
      <c r="A1549" s="10" t="s">
        <v>57092</v>
      </c>
      <c r="B1549" s="10" t="s">
        <v>57093</v>
      </c>
      <c r="C1549" s="10" t="s">
        <v>57094</v>
      </c>
      <c r="D1549" s="10" t="s">
        <v>57086</v>
      </c>
      <c r="E1549" s="10" t="s">
        <v>57095</v>
      </c>
      <c r="G1549"/>
      <c r="I1549" t="s">
        <v>13568</v>
      </c>
      <c r="K1549" s="10" t="s">
        <v>57088</v>
      </c>
      <c r="M1549">
        <v>55</v>
      </c>
    </row>
    <row r="1550" spans="1:13" hidden="1" x14ac:dyDescent="0.3">
      <c r="A1550" s="10" t="s">
        <v>57096</v>
      </c>
      <c r="B1550" s="10" t="s">
        <v>57093</v>
      </c>
      <c r="C1550" s="10" t="s">
        <v>57097</v>
      </c>
      <c r="D1550" s="10" t="s">
        <v>57086</v>
      </c>
      <c r="E1550" s="10" t="s">
        <v>57098</v>
      </c>
      <c r="G1550"/>
      <c r="I1550" t="s">
        <v>13568</v>
      </c>
      <c r="K1550" s="10" t="s">
        <v>57088</v>
      </c>
      <c r="M1550">
        <v>55</v>
      </c>
    </row>
    <row r="1551" spans="1:13" x14ac:dyDescent="0.3">
      <c r="A1551" s="10" t="s">
        <v>57099</v>
      </c>
      <c r="B1551" s="10" t="s">
        <v>57100</v>
      </c>
      <c r="C1551" s="10" t="s">
        <v>57101</v>
      </c>
      <c r="D1551" s="2" t="s">
        <v>57102</v>
      </c>
      <c r="E1551" s="10" t="s">
        <v>34708</v>
      </c>
      <c r="F1551" t="str">
        <f t="shared" ref="F1551:F1554" si="100">IF(COUNTIF(H1551:J1551,"used")&gt;0,"y","")</f>
        <v/>
      </c>
      <c r="G1551"/>
      <c r="H1551" t="s">
        <v>13568</v>
      </c>
      <c r="I1551" t="s">
        <v>13568</v>
      </c>
      <c r="J1551" t="s">
        <v>13568</v>
      </c>
      <c r="K1551" s="2" t="s">
        <v>57103</v>
      </c>
      <c r="M1551">
        <v>56</v>
      </c>
    </row>
    <row r="1552" spans="1:13" x14ac:dyDescent="0.3">
      <c r="A1552" s="10" t="s">
        <v>57104</v>
      </c>
      <c r="B1552" s="10" t="s">
        <v>57105</v>
      </c>
      <c r="C1552" s="10" t="s">
        <v>57106</v>
      </c>
      <c r="D1552" s="2" t="s">
        <v>57102</v>
      </c>
      <c r="E1552" s="10" t="s">
        <v>34708</v>
      </c>
      <c r="F1552" t="str">
        <f t="shared" si="100"/>
        <v/>
      </c>
      <c r="G1552"/>
      <c r="H1552" t="s">
        <v>13568</v>
      </c>
      <c r="I1552" t="s">
        <v>13568</v>
      </c>
      <c r="J1552" t="s">
        <v>13568</v>
      </c>
      <c r="K1552" s="2" t="s">
        <v>57103</v>
      </c>
      <c r="M1552">
        <v>56</v>
      </c>
    </row>
    <row r="1553" spans="1:14" x14ac:dyDescent="0.3">
      <c r="A1553" s="10" t="s">
        <v>57107</v>
      </c>
      <c r="B1553" s="10" t="s">
        <v>57108</v>
      </c>
      <c r="C1553" s="10" t="s">
        <v>57109</v>
      </c>
      <c r="D1553" s="2" t="s">
        <v>57102</v>
      </c>
      <c r="E1553" s="10" t="s">
        <v>34708</v>
      </c>
      <c r="F1553" t="str">
        <f t="shared" si="100"/>
        <v/>
      </c>
      <c r="G1553"/>
      <c r="H1553" t="s">
        <v>13568</v>
      </c>
      <c r="I1553" t="s">
        <v>13568</v>
      </c>
      <c r="J1553" t="s">
        <v>13568</v>
      </c>
      <c r="K1553" s="2" t="s">
        <v>57103</v>
      </c>
      <c r="M1553">
        <v>56</v>
      </c>
    </row>
    <row r="1554" spans="1:14" x14ac:dyDescent="0.3">
      <c r="A1554" s="10" t="s">
        <v>57110</v>
      </c>
      <c r="B1554" s="10" t="s">
        <v>57111</v>
      </c>
      <c r="C1554" s="10" t="s">
        <v>57112</v>
      </c>
      <c r="D1554" s="2" t="s">
        <v>57102</v>
      </c>
      <c r="E1554" s="10" t="s">
        <v>34708</v>
      </c>
      <c r="F1554" t="str">
        <f t="shared" si="100"/>
        <v/>
      </c>
      <c r="G1554"/>
      <c r="H1554" t="s">
        <v>13568</v>
      </c>
      <c r="I1554" t="s">
        <v>13568</v>
      </c>
      <c r="J1554" t="s">
        <v>13568</v>
      </c>
      <c r="K1554" s="2" t="s">
        <v>57103</v>
      </c>
      <c r="M1554">
        <v>56</v>
      </c>
    </row>
    <row r="1555" spans="1:14" hidden="1" x14ac:dyDescent="0.3">
      <c r="A1555" s="10" t="s">
        <v>57113</v>
      </c>
      <c r="B1555" s="10" t="s">
        <v>17317</v>
      </c>
      <c r="C1555" s="10" t="s">
        <v>17318</v>
      </c>
      <c r="D1555" s="2" t="s">
        <v>57114</v>
      </c>
      <c r="E1555" s="10" t="s">
        <v>57115</v>
      </c>
      <c r="G1555"/>
      <c r="H1555" t="s">
        <v>13616</v>
      </c>
      <c r="I1555" t="s">
        <v>13568</v>
      </c>
      <c r="J1555" t="s">
        <v>13616</v>
      </c>
      <c r="K1555" s="2" t="s">
        <v>57116</v>
      </c>
      <c r="M1555">
        <v>100</v>
      </c>
    </row>
    <row r="1556" spans="1:14" hidden="1" x14ac:dyDescent="0.3">
      <c r="A1556" s="10" t="s">
        <v>57117</v>
      </c>
      <c r="B1556" s="10" t="s">
        <v>57118</v>
      </c>
      <c r="C1556" s="10" t="s">
        <v>57119</v>
      </c>
      <c r="D1556" s="10" t="s">
        <v>57114</v>
      </c>
      <c r="E1556" s="10" t="s">
        <v>57120</v>
      </c>
      <c r="G1556"/>
      <c r="I1556" t="s">
        <v>13568</v>
      </c>
      <c r="K1556" s="10" t="s">
        <v>57116</v>
      </c>
      <c r="M1556">
        <v>100</v>
      </c>
    </row>
    <row r="1557" spans="1:14" hidden="1" x14ac:dyDescent="0.3">
      <c r="A1557" s="10" t="s">
        <v>39857</v>
      </c>
      <c r="B1557" s="10" t="s">
        <v>57121</v>
      </c>
      <c r="C1557" s="10" t="s">
        <v>57122</v>
      </c>
      <c r="D1557" s="10" t="s">
        <v>57123</v>
      </c>
      <c r="E1557" s="10" t="s">
        <v>22259</v>
      </c>
      <c r="G1557"/>
      <c r="I1557" t="s">
        <v>13568</v>
      </c>
      <c r="K1557" s="10" t="s">
        <v>57124</v>
      </c>
      <c r="M1557">
        <v>168</v>
      </c>
    </row>
    <row r="1558" spans="1:14" hidden="1" x14ac:dyDescent="0.3">
      <c r="A1558" s="10" t="s">
        <v>57125</v>
      </c>
      <c r="B1558" s="10" t="s">
        <v>57126</v>
      </c>
      <c r="C1558" s="10" t="s">
        <v>57127</v>
      </c>
      <c r="D1558" s="10" t="s">
        <v>57128</v>
      </c>
      <c r="E1558" s="10" t="s">
        <v>57129</v>
      </c>
      <c r="G1558"/>
      <c r="I1558" t="s">
        <v>13568</v>
      </c>
      <c r="K1558" s="10" t="s">
        <v>57130</v>
      </c>
      <c r="M1558">
        <v>101</v>
      </c>
    </row>
    <row r="1559" spans="1:14" hidden="1" x14ac:dyDescent="0.3">
      <c r="A1559" s="10" t="s">
        <v>57131</v>
      </c>
      <c r="B1559" s="10" t="s">
        <v>57132</v>
      </c>
      <c r="C1559" s="10" t="s">
        <v>57133</v>
      </c>
      <c r="D1559" s="10" t="s">
        <v>57128</v>
      </c>
      <c r="E1559" s="10" t="s">
        <v>57134</v>
      </c>
      <c r="G1559"/>
      <c r="I1559" t="s">
        <v>13568</v>
      </c>
      <c r="K1559" s="10" t="s">
        <v>57130</v>
      </c>
      <c r="M1559">
        <v>101</v>
      </c>
    </row>
    <row r="1560" spans="1:14" hidden="1" x14ac:dyDescent="0.3">
      <c r="A1560" s="10" t="s">
        <v>57135</v>
      </c>
      <c r="B1560" s="10" t="s">
        <v>57136</v>
      </c>
      <c r="C1560" s="10" t="s">
        <v>57137</v>
      </c>
      <c r="D1560" s="10" t="s">
        <v>57138</v>
      </c>
      <c r="E1560" s="10" t="s">
        <v>57139</v>
      </c>
      <c r="G1560"/>
      <c r="I1560" t="s">
        <v>13568</v>
      </c>
      <c r="K1560" s="10" t="s">
        <v>57140</v>
      </c>
      <c r="M1560">
        <v>57</v>
      </c>
    </row>
    <row r="1561" spans="1:14" x14ac:dyDescent="0.3">
      <c r="A1561" s="10" t="s">
        <v>57141</v>
      </c>
      <c r="B1561" s="10" t="s">
        <v>57142</v>
      </c>
      <c r="C1561" s="10" t="s">
        <v>57143</v>
      </c>
      <c r="D1561" s="2" t="s">
        <v>57138</v>
      </c>
      <c r="E1561" s="10" t="s">
        <v>34708</v>
      </c>
      <c r="F1561" t="str">
        <f t="shared" ref="F1561:F1562" si="101">IF(COUNTIF(H1561:J1561,"used")&gt;0,"y","")</f>
        <v/>
      </c>
      <c r="G1561"/>
      <c r="H1561" t="s">
        <v>13568</v>
      </c>
      <c r="I1561" t="s">
        <v>13568</v>
      </c>
      <c r="J1561" t="s">
        <v>13568</v>
      </c>
      <c r="K1561" s="2" t="s">
        <v>57140</v>
      </c>
      <c r="M1561">
        <v>57</v>
      </c>
    </row>
    <row r="1562" spans="1:14" x14ac:dyDescent="0.3">
      <c r="A1562" s="10" t="s">
        <v>57144</v>
      </c>
      <c r="B1562" s="10" t="s">
        <v>57145</v>
      </c>
      <c r="C1562" s="10" t="s">
        <v>57146</v>
      </c>
      <c r="D1562" s="2" t="s">
        <v>57138</v>
      </c>
      <c r="E1562" s="10" t="s">
        <v>34708</v>
      </c>
      <c r="F1562" t="str">
        <f t="shared" si="101"/>
        <v/>
      </c>
      <c r="G1562"/>
      <c r="H1562" t="s">
        <v>13568</v>
      </c>
      <c r="I1562" t="s">
        <v>13568</v>
      </c>
      <c r="J1562" t="s">
        <v>13568</v>
      </c>
      <c r="K1562" s="2" t="s">
        <v>57140</v>
      </c>
      <c r="M1562">
        <v>57</v>
      </c>
    </row>
    <row r="1563" spans="1:14" hidden="1" x14ac:dyDescent="0.3">
      <c r="A1563" s="10" t="s">
        <v>13289</v>
      </c>
      <c r="B1563" s="10" t="s">
        <v>13290</v>
      </c>
      <c r="C1563" s="10" t="s">
        <v>57147</v>
      </c>
      <c r="D1563" s="10" t="s">
        <v>57138</v>
      </c>
      <c r="E1563" s="10" t="s">
        <v>57148</v>
      </c>
      <c r="G1563"/>
      <c r="I1563" t="s">
        <v>13568</v>
      </c>
      <c r="K1563" s="10" t="s">
        <v>57140</v>
      </c>
      <c r="M1563">
        <v>57</v>
      </c>
    </row>
    <row r="1564" spans="1:14" hidden="1" x14ac:dyDescent="0.3">
      <c r="A1564" s="10" t="s">
        <v>57149</v>
      </c>
      <c r="B1564" s="10" t="s">
        <v>57150</v>
      </c>
      <c r="C1564" s="10" t="s">
        <v>57151</v>
      </c>
      <c r="D1564" s="10" t="s">
        <v>57152</v>
      </c>
      <c r="E1564" s="10" t="s">
        <v>57153</v>
      </c>
      <c r="G1564"/>
      <c r="I1564" t="s">
        <v>13568</v>
      </c>
      <c r="K1564" s="10" t="s">
        <v>57154</v>
      </c>
      <c r="M1564">
        <v>58</v>
      </c>
    </row>
    <row r="1565" spans="1:14" hidden="1" x14ac:dyDescent="0.3">
      <c r="A1565" s="10" t="s">
        <v>57155</v>
      </c>
      <c r="B1565" s="10" t="s">
        <v>57150</v>
      </c>
      <c r="C1565" s="10" t="s">
        <v>57156</v>
      </c>
      <c r="D1565" s="10" t="s">
        <v>57152</v>
      </c>
      <c r="E1565" s="10" t="s">
        <v>57157</v>
      </c>
      <c r="G1565"/>
      <c r="I1565" t="s">
        <v>13568</v>
      </c>
      <c r="K1565" s="10" t="s">
        <v>57154</v>
      </c>
      <c r="M1565">
        <v>58</v>
      </c>
    </row>
    <row r="1566" spans="1:14" hidden="1" x14ac:dyDescent="0.3">
      <c r="A1566" s="10" t="s">
        <v>57158</v>
      </c>
      <c r="B1566" s="10" t="s">
        <v>57159</v>
      </c>
      <c r="C1566" s="10" t="s">
        <v>57160</v>
      </c>
      <c r="D1566" s="10" t="s">
        <v>57152</v>
      </c>
      <c r="E1566" s="10" t="s">
        <v>57161</v>
      </c>
      <c r="G1566"/>
      <c r="I1566" t="s">
        <v>13568</v>
      </c>
      <c r="K1566" s="10" t="s">
        <v>57154</v>
      </c>
      <c r="M1566">
        <v>58</v>
      </c>
    </row>
    <row r="1567" spans="1:14" hidden="1" x14ac:dyDescent="0.3">
      <c r="A1567" s="10" t="s">
        <v>57162</v>
      </c>
      <c r="B1567" s="10" t="s">
        <v>57159</v>
      </c>
      <c r="C1567" s="10" t="s">
        <v>57163</v>
      </c>
      <c r="D1567" s="10" t="s">
        <v>57152</v>
      </c>
      <c r="E1567" s="10" t="s">
        <v>57164</v>
      </c>
      <c r="G1567"/>
      <c r="I1567" t="s">
        <v>13568</v>
      </c>
      <c r="K1567" s="10" t="s">
        <v>57154</v>
      </c>
      <c r="M1567">
        <v>58</v>
      </c>
    </row>
    <row r="1568" spans="1:14" hidden="1" x14ac:dyDescent="0.3">
      <c r="A1568" s="10" t="s">
        <v>57165</v>
      </c>
      <c r="B1568" s="10" t="s">
        <v>57166</v>
      </c>
      <c r="C1568" s="10" t="s">
        <v>57167</v>
      </c>
      <c r="D1568" s="10" t="s">
        <v>57168</v>
      </c>
      <c r="E1568" s="10" t="s">
        <v>22259</v>
      </c>
      <c r="I1568" t="s">
        <v>13568</v>
      </c>
      <c r="K1568" s="10" t="s">
        <v>57169</v>
      </c>
      <c r="L1568" t="s">
        <v>51962</v>
      </c>
      <c r="M1568">
        <v>104</v>
      </c>
      <c r="N1568" t="s">
        <v>52784</v>
      </c>
    </row>
    <row r="1569" spans="1:14" hidden="1" x14ac:dyDescent="0.3">
      <c r="A1569" s="10" t="s">
        <v>57170</v>
      </c>
      <c r="B1569" s="10" t="s">
        <v>57171</v>
      </c>
      <c r="C1569" s="10" t="s">
        <v>57172</v>
      </c>
      <c r="D1569" s="10" t="s">
        <v>57168</v>
      </c>
      <c r="E1569" s="10" t="s">
        <v>57173</v>
      </c>
      <c r="I1569" t="s">
        <v>13568</v>
      </c>
      <c r="K1569" s="10" t="s">
        <v>57169</v>
      </c>
      <c r="L1569" t="s">
        <v>51962</v>
      </c>
      <c r="M1569">
        <v>104</v>
      </c>
      <c r="N1569" t="s">
        <v>52784</v>
      </c>
    </row>
    <row r="1570" spans="1:14" hidden="1" x14ac:dyDescent="0.3">
      <c r="A1570" s="10" t="s">
        <v>57174</v>
      </c>
      <c r="B1570" s="10" t="s">
        <v>57175</v>
      </c>
      <c r="C1570" s="10" t="s">
        <v>57176</v>
      </c>
      <c r="D1570" s="10" t="s">
        <v>57177</v>
      </c>
      <c r="E1570" s="10" t="s">
        <v>22259</v>
      </c>
      <c r="I1570" t="s">
        <v>13568</v>
      </c>
      <c r="K1570" s="10" t="s">
        <v>57178</v>
      </c>
      <c r="L1570" t="s">
        <v>57179</v>
      </c>
      <c r="M1570">
        <v>59</v>
      </c>
    </row>
    <row r="1571" spans="1:14" hidden="1" x14ac:dyDescent="0.3">
      <c r="A1571" s="10" t="s">
        <v>57180</v>
      </c>
      <c r="B1571" s="10" t="s">
        <v>57181</v>
      </c>
      <c r="C1571" s="10" t="s">
        <v>57182</v>
      </c>
      <c r="D1571" s="10" t="s">
        <v>57177</v>
      </c>
      <c r="E1571" s="10" t="s">
        <v>22259</v>
      </c>
      <c r="I1571" t="s">
        <v>13568</v>
      </c>
      <c r="K1571" s="10" t="s">
        <v>57178</v>
      </c>
      <c r="L1571" t="s">
        <v>57179</v>
      </c>
      <c r="M1571">
        <v>59</v>
      </c>
    </row>
    <row r="1572" spans="1:14" hidden="1" x14ac:dyDescent="0.3">
      <c r="A1572" s="10" t="s">
        <v>57183</v>
      </c>
      <c r="B1572" s="10" t="s">
        <v>57184</v>
      </c>
      <c r="C1572" s="10" t="s">
        <v>57185</v>
      </c>
      <c r="D1572" s="10" t="s">
        <v>57177</v>
      </c>
      <c r="E1572" s="10" t="s">
        <v>22259</v>
      </c>
      <c r="I1572" t="s">
        <v>13568</v>
      </c>
      <c r="K1572" s="10" t="s">
        <v>57178</v>
      </c>
      <c r="L1572" t="s">
        <v>57179</v>
      </c>
      <c r="M1572">
        <v>59</v>
      </c>
    </row>
    <row r="1573" spans="1:14" hidden="1" x14ac:dyDescent="0.3">
      <c r="A1573" s="10" t="s">
        <v>57186</v>
      </c>
      <c r="B1573" s="10" t="s">
        <v>57187</v>
      </c>
      <c r="C1573" s="10" t="s">
        <v>57188</v>
      </c>
      <c r="D1573" s="10" t="s">
        <v>57177</v>
      </c>
      <c r="E1573" s="10" t="s">
        <v>22259</v>
      </c>
      <c r="I1573" t="s">
        <v>13568</v>
      </c>
      <c r="K1573" s="10" t="s">
        <v>57178</v>
      </c>
      <c r="L1573" t="s">
        <v>57179</v>
      </c>
      <c r="M1573">
        <v>59</v>
      </c>
    </row>
    <row r="1574" spans="1:14" x14ac:dyDescent="0.3">
      <c r="A1574" s="10" t="s">
        <v>57189</v>
      </c>
      <c r="B1574" s="10" t="s">
        <v>57190</v>
      </c>
      <c r="C1574" s="10" t="s">
        <v>57191</v>
      </c>
      <c r="D1574" s="10" t="s">
        <v>57192</v>
      </c>
      <c r="E1574" s="10" t="s">
        <v>57193</v>
      </c>
      <c r="F1574" t="str">
        <f t="shared" ref="F1574:F1576" si="102">IF(COUNTIF(H1574:J1574,"used")&gt;0,"y","")</f>
        <v/>
      </c>
      <c r="G1574"/>
      <c r="H1574" t="s">
        <v>13568</v>
      </c>
      <c r="J1574" t="s">
        <v>13568</v>
      </c>
      <c r="K1574" s="10" t="s">
        <v>57192</v>
      </c>
      <c r="M1574">
        <v>174</v>
      </c>
    </row>
    <row r="1575" spans="1:14" x14ac:dyDescent="0.3">
      <c r="A1575" s="10" t="s">
        <v>57194</v>
      </c>
      <c r="B1575" s="10" t="s">
        <v>57195</v>
      </c>
      <c r="C1575" s="10" t="s">
        <v>57196</v>
      </c>
      <c r="D1575" s="10" t="s">
        <v>34708</v>
      </c>
      <c r="E1575" s="10" t="s">
        <v>34708</v>
      </c>
      <c r="F1575" t="str">
        <f t="shared" si="102"/>
        <v/>
      </c>
      <c r="G1575"/>
      <c r="H1575" t="s">
        <v>13568</v>
      </c>
      <c r="J1575" t="s">
        <v>13568</v>
      </c>
      <c r="K1575" s="10" t="s">
        <v>51982</v>
      </c>
      <c r="L1575" t="s">
        <v>56934</v>
      </c>
      <c r="M1575">
        <v>2</v>
      </c>
    </row>
    <row r="1576" spans="1:14" x14ac:dyDescent="0.3">
      <c r="A1576" s="10" t="s">
        <v>57197</v>
      </c>
      <c r="B1576" s="10" t="s">
        <v>56732</v>
      </c>
      <c r="C1576" s="10" t="s">
        <v>57198</v>
      </c>
      <c r="D1576" s="10" t="s">
        <v>57199</v>
      </c>
      <c r="E1576" s="10" t="s">
        <v>57200</v>
      </c>
      <c r="F1576" t="str">
        <f t="shared" si="102"/>
        <v/>
      </c>
      <c r="G1576" s="10" t="s">
        <v>56243</v>
      </c>
      <c r="H1576" t="s">
        <v>13568</v>
      </c>
      <c r="J1576" t="s">
        <v>13568</v>
      </c>
      <c r="K1576" s="10" t="s">
        <v>57199</v>
      </c>
      <c r="L1576" t="s">
        <v>56627</v>
      </c>
      <c r="M1576">
        <v>175</v>
      </c>
    </row>
    <row r="1577" spans="1:14" hidden="1" x14ac:dyDescent="0.3">
      <c r="A1577" s="10" t="s">
        <v>57201</v>
      </c>
      <c r="B1577" s="10" t="s">
        <v>57202</v>
      </c>
      <c r="C1577" s="10" t="s">
        <v>57203</v>
      </c>
      <c r="D1577" s="10" t="s">
        <v>56193</v>
      </c>
      <c r="E1577" s="10" t="s">
        <v>57204</v>
      </c>
      <c r="I1577" t="s">
        <v>13568</v>
      </c>
      <c r="K1577" s="10" t="s">
        <v>56195</v>
      </c>
      <c r="L1577" t="s">
        <v>52385</v>
      </c>
      <c r="M1577">
        <v>40</v>
      </c>
    </row>
    <row r="1578" spans="1:14" hidden="1" x14ac:dyDescent="0.3">
      <c r="A1578" s="10" t="s">
        <v>57205</v>
      </c>
      <c r="B1578" s="10" t="s">
        <v>57206</v>
      </c>
      <c r="C1578" s="10" t="s">
        <v>57207</v>
      </c>
      <c r="D1578" s="10" t="s">
        <v>56193</v>
      </c>
      <c r="E1578" s="10" t="s">
        <v>57208</v>
      </c>
      <c r="I1578" t="s">
        <v>13568</v>
      </c>
      <c r="K1578" s="10" t="s">
        <v>56195</v>
      </c>
      <c r="L1578" t="s">
        <v>52385</v>
      </c>
      <c r="M1578">
        <v>40</v>
      </c>
    </row>
    <row r="1579" spans="1:14" hidden="1" x14ac:dyDescent="0.3">
      <c r="A1579" s="10" t="s">
        <v>57209</v>
      </c>
      <c r="B1579" s="10" t="s">
        <v>57210</v>
      </c>
      <c r="C1579" s="10" t="s">
        <v>57211</v>
      </c>
      <c r="D1579" s="10" t="s">
        <v>57212</v>
      </c>
      <c r="E1579" s="10" t="s">
        <v>57213</v>
      </c>
      <c r="I1579" t="s">
        <v>13568</v>
      </c>
      <c r="K1579" s="10" t="s">
        <v>57214</v>
      </c>
      <c r="L1579" t="s">
        <v>52385</v>
      </c>
      <c r="M1579">
        <v>176</v>
      </c>
    </row>
    <row r="1580" spans="1:14" hidden="1" x14ac:dyDescent="0.3">
      <c r="A1580" s="10" t="s">
        <v>57215</v>
      </c>
      <c r="B1580" s="10" t="s">
        <v>57216</v>
      </c>
      <c r="C1580" s="10" t="s">
        <v>57217</v>
      </c>
      <c r="D1580" s="10" t="s">
        <v>56193</v>
      </c>
      <c r="E1580" s="10" t="s">
        <v>57218</v>
      </c>
      <c r="I1580" t="s">
        <v>13568</v>
      </c>
      <c r="K1580" s="10" t="s">
        <v>56195</v>
      </c>
      <c r="L1580" t="s">
        <v>52385</v>
      </c>
      <c r="M1580">
        <v>40</v>
      </c>
    </row>
    <row r="1581" spans="1:14" hidden="1" x14ac:dyDescent="0.3">
      <c r="A1581" s="10" t="s">
        <v>57219</v>
      </c>
      <c r="B1581" s="10" t="s">
        <v>57220</v>
      </c>
      <c r="C1581" s="10" t="s">
        <v>57221</v>
      </c>
      <c r="D1581" s="10" t="s">
        <v>56193</v>
      </c>
      <c r="E1581" s="10" t="s">
        <v>57222</v>
      </c>
      <c r="I1581" t="s">
        <v>13568</v>
      </c>
      <c r="K1581" s="10" t="s">
        <v>56195</v>
      </c>
      <c r="L1581" t="s">
        <v>52385</v>
      </c>
      <c r="M1581">
        <v>40</v>
      </c>
    </row>
    <row r="1582" spans="1:14" x14ac:dyDescent="0.3">
      <c r="A1582" s="10" t="s">
        <v>57223</v>
      </c>
      <c r="B1582" s="10" t="s">
        <v>57224</v>
      </c>
      <c r="C1582" s="10" t="s">
        <v>57225</v>
      </c>
      <c r="D1582" s="10" t="s">
        <v>34708</v>
      </c>
      <c r="E1582" s="10" t="s">
        <v>34708</v>
      </c>
      <c r="F1582" t="str">
        <f t="shared" ref="F1582:F1587" si="103">IF(COUNTIF(H1582:J1582,"used")&gt;0,"y","")</f>
        <v/>
      </c>
      <c r="G1582"/>
      <c r="H1582" t="s">
        <v>13568</v>
      </c>
      <c r="J1582" t="s">
        <v>13568</v>
      </c>
      <c r="K1582" s="10" t="s">
        <v>51982</v>
      </c>
      <c r="L1582" t="s">
        <v>56934</v>
      </c>
      <c r="M1582">
        <v>2</v>
      </c>
    </row>
    <row r="1583" spans="1:14" x14ac:dyDescent="0.3">
      <c r="A1583" s="10" t="s">
        <v>57226</v>
      </c>
      <c r="B1583" s="10" t="s">
        <v>57227</v>
      </c>
      <c r="C1583" s="10" t="s">
        <v>57228</v>
      </c>
      <c r="D1583" s="10" t="s">
        <v>52089</v>
      </c>
      <c r="E1583" s="10" t="s">
        <v>34708</v>
      </c>
      <c r="F1583" t="str">
        <f t="shared" si="103"/>
        <v/>
      </c>
      <c r="G1583"/>
      <c r="H1583" t="s">
        <v>13568</v>
      </c>
      <c r="J1583" t="s">
        <v>13568</v>
      </c>
      <c r="K1583" s="10" t="s">
        <v>52089</v>
      </c>
      <c r="L1583" t="s">
        <v>56934</v>
      </c>
      <c r="M1583">
        <v>5</v>
      </c>
    </row>
    <row r="1584" spans="1:14" x14ac:dyDescent="0.3">
      <c r="A1584" s="10" t="s">
        <v>57229</v>
      </c>
      <c r="B1584" s="10" t="s">
        <v>57230</v>
      </c>
      <c r="C1584" s="10" t="s">
        <v>57231</v>
      </c>
      <c r="D1584" s="2" t="s">
        <v>52280</v>
      </c>
      <c r="E1584" s="10" t="s">
        <v>34708</v>
      </c>
      <c r="F1584" t="str">
        <f t="shared" si="103"/>
        <v/>
      </c>
      <c r="H1584" t="s">
        <v>13568</v>
      </c>
      <c r="I1584" t="s">
        <v>13568</v>
      </c>
      <c r="J1584" t="s">
        <v>13568</v>
      </c>
      <c r="K1584" s="2" t="s">
        <v>52281</v>
      </c>
      <c r="L1584" t="s">
        <v>52385</v>
      </c>
      <c r="M1584">
        <v>3</v>
      </c>
    </row>
    <row r="1585" spans="1:13" x14ac:dyDescent="0.3">
      <c r="A1585" s="10" t="s">
        <v>57232</v>
      </c>
      <c r="B1585" s="10" t="s">
        <v>57233</v>
      </c>
      <c r="C1585" s="10" t="s">
        <v>57234</v>
      </c>
      <c r="D1585" s="2" t="s">
        <v>52280</v>
      </c>
      <c r="E1585" s="10" t="s">
        <v>34708</v>
      </c>
      <c r="F1585" t="str">
        <f t="shared" si="103"/>
        <v/>
      </c>
      <c r="H1585" t="s">
        <v>13568</v>
      </c>
      <c r="I1585" t="s">
        <v>13568</v>
      </c>
      <c r="J1585" t="s">
        <v>13568</v>
      </c>
      <c r="K1585" s="2" t="s">
        <v>52281</v>
      </c>
      <c r="L1585" t="s">
        <v>52385</v>
      </c>
      <c r="M1585">
        <v>3</v>
      </c>
    </row>
    <row r="1586" spans="1:13" x14ac:dyDescent="0.3">
      <c r="A1586" s="10" t="s">
        <v>57235</v>
      </c>
      <c r="B1586" s="10" t="s">
        <v>57236</v>
      </c>
      <c r="C1586" s="10" t="s">
        <v>57237</v>
      </c>
      <c r="D1586" s="2" t="s">
        <v>52280</v>
      </c>
      <c r="E1586" s="10" t="s">
        <v>34708</v>
      </c>
      <c r="F1586" t="str">
        <f t="shared" si="103"/>
        <v/>
      </c>
      <c r="H1586" t="s">
        <v>13568</v>
      </c>
      <c r="I1586" t="s">
        <v>13568</v>
      </c>
      <c r="J1586" t="s">
        <v>13568</v>
      </c>
      <c r="K1586" s="2" t="s">
        <v>52281</v>
      </c>
      <c r="L1586" t="s">
        <v>52385</v>
      </c>
      <c r="M1586">
        <v>3</v>
      </c>
    </row>
    <row r="1587" spans="1:13" x14ac:dyDescent="0.3">
      <c r="A1587" s="10" t="s">
        <v>57238</v>
      </c>
      <c r="B1587" s="10" t="s">
        <v>57239</v>
      </c>
      <c r="C1587" s="10" t="s">
        <v>57240</v>
      </c>
      <c r="D1587" s="2" t="s">
        <v>52280</v>
      </c>
      <c r="E1587" s="10" t="s">
        <v>34708</v>
      </c>
      <c r="F1587" t="str">
        <f t="shared" si="103"/>
        <v/>
      </c>
      <c r="H1587" t="s">
        <v>13568</v>
      </c>
      <c r="I1587" t="s">
        <v>13568</v>
      </c>
      <c r="J1587" t="s">
        <v>13568</v>
      </c>
      <c r="K1587" s="2" t="s">
        <v>52281</v>
      </c>
      <c r="L1587" t="s">
        <v>52385</v>
      </c>
      <c r="M1587">
        <v>3</v>
      </c>
    </row>
    <row r="1588" spans="1:13" hidden="1" x14ac:dyDescent="0.3">
      <c r="A1588" s="10" t="s">
        <v>57241</v>
      </c>
      <c r="B1588" s="10" t="s">
        <v>57242</v>
      </c>
      <c r="C1588" s="10" t="s">
        <v>57243</v>
      </c>
      <c r="D1588" s="10" t="s">
        <v>52280</v>
      </c>
      <c r="E1588" s="10" t="s">
        <v>57244</v>
      </c>
      <c r="I1588" t="s">
        <v>13568</v>
      </c>
      <c r="K1588" s="10" t="s">
        <v>52281</v>
      </c>
      <c r="L1588" t="s">
        <v>52385</v>
      </c>
      <c r="M1588">
        <v>3</v>
      </c>
    </row>
    <row r="1589" spans="1:13" x14ac:dyDescent="0.3">
      <c r="A1589" s="10" t="s">
        <v>57245</v>
      </c>
      <c r="B1589" s="10" t="s">
        <v>57246</v>
      </c>
      <c r="C1589" s="10" t="s">
        <v>57247</v>
      </c>
      <c r="D1589" s="2" t="s">
        <v>52280</v>
      </c>
      <c r="E1589" s="10" t="s">
        <v>34708</v>
      </c>
      <c r="F1589" t="str">
        <f t="shared" ref="F1589:F1590" si="104">IF(COUNTIF(H1589:J1589,"used")&gt;0,"y","")</f>
        <v/>
      </c>
      <c r="H1589" t="s">
        <v>13568</v>
      </c>
      <c r="I1589" t="s">
        <v>13568</v>
      </c>
      <c r="J1589" t="s">
        <v>13568</v>
      </c>
      <c r="K1589" s="2" t="s">
        <v>52281</v>
      </c>
      <c r="L1589" t="s">
        <v>52385</v>
      </c>
      <c r="M1589">
        <v>3</v>
      </c>
    </row>
    <row r="1590" spans="1:13" x14ac:dyDescent="0.3">
      <c r="A1590" s="10" t="s">
        <v>57248</v>
      </c>
      <c r="B1590" s="10" t="s">
        <v>57249</v>
      </c>
      <c r="C1590" s="10" t="s">
        <v>57250</v>
      </c>
      <c r="D1590" s="2" t="s">
        <v>52280</v>
      </c>
      <c r="E1590" s="10" t="s">
        <v>34708</v>
      </c>
      <c r="F1590" t="str">
        <f t="shared" si="104"/>
        <v/>
      </c>
      <c r="H1590" t="s">
        <v>13568</v>
      </c>
      <c r="I1590" t="s">
        <v>13568</v>
      </c>
      <c r="J1590" t="s">
        <v>13568</v>
      </c>
      <c r="K1590" s="2" t="s">
        <v>52281</v>
      </c>
      <c r="L1590" t="s">
        <v>52385</v>
      </c>
      <c r="M1590">
        <v>3</v>
      </c>
    </row>
    <row r="1591" spans="1:13" hidden="1" x14ac:dyDescent="0.3">
      <c r="A1591" s="10" t="s">
        <v>57251</v>
      </c>
      <c r="B1591" s="10" t="s">
        <v>57252</v>
      </c>
      <c r="C1591" s="10" t="s">
        <v>57253</v>
      </c>
      <c r="D1591" s="10" t="s">
        <v>52280</v>
      </c>
      <c r="E1591" s="10" t="s">
        <v>57254</v>
      </c>
      <c r="I1591" t="s">
        <v>13568</v>
      </c>
      <c r="K1591" s="10" t="s">
        <v>52281</v>
      </c>
      <c r="L1591" t="s">
        <v>52385</v>
      </c>
      <c r="M1591">
        <v>3</v>
      </c>
    </row>
    <row r="1592" spans="1:13" hidden="1" x14ac:dyDescent="0.3">
      <c r="A1592" s="10" t="s">
        <v>57255</v>
      </c>
      <c r="B1592" s="10" t="s">
        <v>57256</v>
      </c>
      <c r="C1592" s="10" t="s">
        <v>57257</v>
      </c>
      <c r="D1592" s="10" t="s">
        <v>52280</v>
      </c>
      <c r="E1592" s="10" t="s">
        <v>57258</v>
      </c>
      <c r="I1592" t="s">
        <v>13568</v>
      </c>
      <c r="K1592" s="10" t="s">
        <v>52281</v>
      </c>
      <c r="L1592" t="s">
        <v>52385</v>
      </c>
      <c r="M1592">
        <v>3</v>
      </c>
    </row>
    <row r="1593" spans="1:13" x14ac:dyDescent="0.3">
      <c r="A1593" s="10" t="s">
        <v>57259</v>
      </c>
      <c r="B1593" s="10" t="s">
        <v>57260</v>
      </c>
      <c r="C1593" s="10" t="s">
        <v>57261</v>
      </c>
      <c r="D1593" s="2" t="s">
        <v>52280</v>
      </c>
      <c r="E1593" s="10" t="s">
        <v>34708</v>
      </c>
      <c r="F1593" t="str">
        <f t="shared" ref="F1593:F1597" si="105">IF(COUNTIF(H1593:J1593,"used")&gt;0,"y","")</f>
        <v/>
      </c>
      <c r="H1593" t="s">
        <v>13568</v>
      </c>
      <c r="I1593" t="s">
        <v>13568</v>
      </c>
      <c r="J1593" t="s">
        <v>13568</v>
      </c>
      <c r="K1593" s="2" t="s">
        <v>52281</v>
      </c>
      <c r="L1593" t="s">
        <v>52385</v>
      </c>
      <c r="M1593">
        <v>3</v>
      </c>
    </row>
    <row r="1594" spans="1:13" x14ac:dyDescent="0.3">
      <c r="A1594" s="10" t="s">
        <v>57262</v>
      </c>
      <c r="B1594" s="10" t="s">
        <v>57263</v>
      </c>
      <c r="C1594" s="10" t="s">
        <v>57264</v>
      </c>
      <c r="D1594" s="10" t="s">
        <v>52089</v>
      </c>
      <c r="E1594" s="10" t="s">
        <v>34708</v>
      </c>
      <c r="F1594" t="str">
        <f t="shared" si="105"/>
        <v/>
      </c>
      <c r="G1594"/>
      <c r="H1594" t="s">
        <v>13568</v>
      </c>
      <c r="J1594" t="s">
        <v>13568</v>
      </c>
      <c r="K1594" s="10" t="s">
        <v>52089</v>
      </c>
      <c r="L1594" t="s">
        <v>56934</v>
      </c>
      <c r="M1594">
        <v>5</v>
      </c>
    </row>
    <row r="1595" spans="1:13" x14ac:dyDescent="0.3">
      <c r="A1595" s="10" t="s">
        <v>57265</v>
      </c>
      <c r="B1595" s="10" t="s">
        <v>57266</v>
      </c>
      <c r="C1595" s="10" t="s">
        <v>57267</v>
      </c>
      <c r="D1595" s="10" t="s">
        <v>52089</v>
      </c>
      <c r="E1595" s="10" t="s">
        <v>34708</v>
      </c>
      <c r="F1595" t="str">
        <f t="shared" si="105"/>
        <v/>
      </c>
      <c r="G1595"/>
      <c r="H1595" t="s">
        <v>13568</v>
      </c>
      <c r="J1595" t="s">
        <v>13568</v>
      </c>
      <c r="K1595" s="10" t="s">
        <v>52089</v>
      </c>
      <c r="L1595" t="s">
        <v>56934</v>
      </c>
      <c r="M1595">
        <v>5</v>
      </c>
    </row>
    <row r="1596" spans="1:13" x14ac:dyDescent="0.3">
      <c r="A1596" s="10" t="s">
        <v>57268</v>
      </c>
      <c r="B1596" s="10" t="s">
        <v>57269</v>
      </c>
      <c r="C1596" s="10" t="s">
        <v>57270</v>
      </c>
      <c r="D1596" s="10" t="s">
        <v>34708</v>
      </c>
      <c r="E1596" s="10" t="s">
        <v>34708</v>
      </c>
      <c r="F1596" t="str">
        <f t="shared" si="105"/>
        <v/>
      </c>
      <c r="G1596"/>
      <c r="H1596" t="s">
        <v>13568</v>
      </c>
      <c r="J1596" t="s">
        <v>13568</v>
      </c>
      <c r="K1596" s="10" t="s">
        <v>51982</v>
      </c>
      <c r="L1596" t="s">
        <v>56934</v>
      </c>
      <c r="M1596">
        <v>2</v>
      </c>
    </row>
    <row r="1597" spans="1:13" x14ac:dyDescent="0.3">
      <c r="A1597" s="10" t="s">
        <v>57271</v>
      </c>
      <c r="B1597" s="10" t="s">
        <v>57272</v>
      </c>
      <c r="C1597" s="10" t="s">
        <v>57273</v>
      </c>
      <c r="D1597" s="10" t="s">
        <v>52089</v>
      </c>
      <c r="E1597" s="10" t="s">
        <v>34708</v>
      </c>
      <c r="F1597" t="str">
        <f t="shared" si="105"/>
        <v/>
      </c>
      <c r="G1597"/>
      <c r="H1597" t="s">
        <v>13568</v>
      </c>
      <c r="J1597" t="s">
        <v>13568</v>
      </c>
      <c r="K1597" s="10" t="s">
        <v>52089</v>
      </c>
      <c r="L1597" t="s">
        <v>56934</v>
      </c>
      <c r="M1597">
        <v>5</v>
      </c>
    </row>
    <row r="1598" spans="1:13" hidden="1" x14ac:dyDescent="0.3">
      <c r="A1598" s="10" t="s">
        <v>9917</v>
      </c>
      <c r="B1598" s="10" t="s">
        <v>9913</v>
      </c>
      <c r="C1598" s="10" t="s">
        <v>57274</v>
      </c>
      <c r="D1598" s="10" t="s">
        <v>57275</v>
      </c>
      <c r="E1598" s="10" t="s">
        <v>57276</v>
      </c>
      <c r="I1598" t="s">
        <v>13568</v>
      </c>
      <c r="K1598" s="10" t="s">
        <v>57277</v>
      </c>
      <c r="L1598" t="s">
        <v>52385</v>
      </c>
      <c r="M1598">
        <v>177</v>
      </c>
    </row>
    <row r="1599" spans="1:13" x14ac:dyDescent="0.3">
      <c r="A1599" s="10" t="s">
        <v>57278</v>
      </c>
      <c r="B1599" s="10" t="s">
        <v>57279</v>
      </c>
      <c r="C1599" s="10" t="s">
        <v>57280</v>
      </c>
      <c r="D1599" s="2" t="s">
        <v>52280</v>
      </c>
      <c r="E1599" s="10" t="s">
        <v>34708</v>
      </c>
      <c r="F1599" t="str">
        <f t="shared" ref="F1599:F1601" si="106">IF(COUNTIF(H1599:J1599,"used")&gt;0,"y","")</f>
        <v/>
      </c>
      <c r="H1599" t="s">
        <v>13568</v>
      </c>
      <c r="I1599" t="s">
        <v>13568</v>
      </c>
      <c r="J1599" t="s">
        <v>13568</v>
      </c>
      <c r="K1599" s="2" t="s">
        <v>52281</v>
      </c>
      <c r="L1599" t="s">
        <v>52385</v>
      </c>
      <c r="M1599">
        <v>3</v>
      </c>
    </row>
    <row r="1600" spans="1:13" x14ac:dyDescent="0.3">
      <c r="A1600" s="10" t="s">
        <v>57281</v>
      </c>
      <c r="B1600" s="10" t="s">
        <v>57282</v>
      </c>
      <c r="C1600" s="10" t="s">
        <v>57283</v>
      </c>
      <c r="D1600" s="2" t="s">
        <v>52280</v>
      </c>
      <c r="E1600" s="10" t="s">
        <v>34708</v>
      </c>
      <c r="F1600" t="str">
        <f t="shared" si="106"/>
        <v/>
      </c>
      <c r="H1600" t="s">
        <v>13568</v>
      </c>
      <c r="I1600" t="s">
        <v>13568</v>
      </c>
      <c r="J1600" t="s">
        <v>13568</v>
      </c>
      <c r="K1600" s="2" t="s">
        <v>52281</v>
      </c>
      <c r="L1600" t="s">
        <v>52385</v>
      </c>
      <c r="M1600">
        <v>3</v>
      </c>
    </row>
    <row r="1601" spans="1:13" x14ac:dyDescent="0.3">
      <c r="A1601" s="10" t="s">
        <v>57284</v>
      </c>
      <c r="B1601" s="10" t="s">
        <v>57285</v>
      </c>
      <c r="C1601" s="10" t="s">
        <v>57286</v>
      </c>
      <c r="D1601" s="2" t="s">
        <v>52280</v>
      </c>
      <c r="E1601" s="10" t="s">
        <v>34708</v>
      </c>
      <c r="F1601" t="str">
        <f t="shared" si="106"/>
        <v/>
      </c>
      <c r="H1601" t="s">
        <v>13568</v>
      </c>
      <c r="I1601" t="s">
        <v>13568</v>
      </c>
      <c r="J1601" t="s">
        <v>13568</v>
      </c>
      <c r="K1601" s="2" t="s">
        <v>52281</v>
      </c>
      <c r="L1601" t="s">
        <v>52385</v>
      </c>
      <c r="M1601">
        <v>3</v>
      </c>
    </row>
    <row r="1602" spans="1:13" hidden="1" x14ac:dyDescent="0.3">
      <c r="A1602" s="10" t="s">
        <v>10297</v>
      </c>
      <c r="B1602" s="10" t="s">
        <v>46991</v>
      </c>
      <c r="C1602" s="10" t="s">
        <v>57287</v>
      </c>
      <c r="D1602" s="10" t="s">
        <v>57288</v>
      </c>
      <c r="E1602" s="10" t="s">
        <v>57289</v>
      </c>
      <c r="I1602" t="s">
        <v>13568</v>
      </c>
      <c r="K1602" s="10" t="s">
        <v>57290</v>
      </c>
      <c r="L1602" s="10" t="s">
        <v>52385</v>
      </c>
      <c r="M1602">
        <v>178</v>
      </c>
    </row>
    <row r="1603" spans="1:13" x14ac:dyDescent="0.3">
      <c r="A1603" s="10" t="s">
        <v>57291</v>
      </c>
      <c r="B1603" s="10" t="s">
        <v>57292</v>
      </c>
      <c r="C1603" s="10" t="s">
        <v>57293</v>
      </c>
      <c r="D1603" s="10" t="s">
        <v>52089</v>
      </c>
      <c r="E1603" s="10" t="s">
        <v>34708</v>
      </c>
      <c r="F1603" t="str">
        <f>IF(COUNTIF(H1603:J1603,"used")&gt;0,"y","")</f>
        <v/>
      </c>
      <c r="G1603"/>
      <c r="H1603" t="s">
        <v>13568</v>
      </c>
      <c r="J1603" t="s">
        <v>13568</v>
      </c>
      <c r="K1603" s="10" t="s">
        <v>52089</v>
      </c>
      <c r="L1603" s="10" t="s">
        <v>56934</v>
      </c>
      <c r="M1603">
        <v>5</v>
      </c>
    </row>
    <row r="1605" spans="1:13" x14ac:dyDescent="0.3">
      <c r="B1605" s="10"/>
    </row>
    <row r="1606" spans="1:13" x14ac:dyDescent="0.3">
      <c r="B1606" s="10"/>
    </row>
    <row r="1607" spans="1:13" x14ac:dyDescent="0.3">
      <c r="B1607" s="10"/>
    </row>
    <row r="1608" spans="1:13" x14ac:dyDescent="0.3">
      <c r="B1608" s="10"/>
    </row>
    <row r="1609" spans="1:13" x14ac:dyDescent="0.3">
      <c r="B1609" s="10"/>
    </row>
    <row r="1610" spans="1:13" x14ac:dyDescent="0.3">
      <c r="B1610" s="10"/>
    </row>
    <row r="1611" spans="1:13" x14ac:dyDescent="0.3">
      <c r="B1611" s="10"/>
    </row>
    <row r="1612" spans="1:13" x14ac:dyDescent="0.3">
      <c r="B1612" s="10"/>
    </row>
  </sheetData>
  <autoFilter ref="A4:N1603" xr:uid="{66A8BE17-CA4C-4922-B8AF-A722F9E76593}">
    <filterColumn colId="9">
      <filters>
        <filter val="x"/>
      </filters>
    </filterColumn>
  </autoFilter>
  <hyperlinks>
    <hyperlink ref="D1" location="'Dashboard'!A1" display="&lt;-- go to dashboard" xr:uid="{6EFA2F4E-4131-4C83-99CE-2993AD846617}"/>
  </hyperlinks>
  <pageMargins left="0.7" right="0.7" top="0.75" bottom="0.75" header="0.3" footer="0.3"/>
  <headerFooter>
    <oddHeader>&amp;L&amp;"Arial"&amp;8&amp;K000000 INTERNAL&amp;1#_x000D_</oddHead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05EF7-8212-4203-B097-85FD5EE73579}">
  <sheetPr codeName="Sheet16"/>
  <dimension ref="A1:K208"/>
  <sheetViews>
    <sheetView zoomScaleNormal="100" workbookViewId="0">
      <selection activeCell="D1" sqref="D1"/>
    </sheetView>
  </sheetViews>
  <sheetFormatPr defaultRowHeight="14.4" customHeight="1" x14ac:dyDescent="0.3"/>
  <cols>
    <col min="1" max="1" width="9.6640625" style="41" customWidth="1"/>
    <col min="2" max="2" width="8.5546875" style="41" customWidth="1"/>
    <col min="3" max="3" width="21.6640625" style="41" customWidth="1"/>
    <col min="4" max="4" width="18.44140625" style="41" customWidth="1"/>
    <col min="5" max="5" width="6.88671875" style="41" customWidth="1"/>
    <col min="6" max="6" width="3.5546875" customWidth="1"/>
    <col min="7" max="7" width="40.109375" customWidth="1"/>
    <col min="8" max="10" width="10.6640625" customWidth="1"/>
  </cols>
  <sheetData>
    <row r="1" spans="1:11" ht="14.4" customHeight="1" x14ac:dyDescent="0.3">
      <c r="A1" s="40" t="s">
        <v>13546</v>
      </c>
      <c r="B1" s="41" t="s">
        <v>57294</v>
      </c>
      <c r="C1" s="13"/>
      <c r="D1" s="17" t="s">
        <v>13548</v>
      </c>
      <c r="E1" s="12" t="s">
        <v>57295</v>
      </c>
      <c r="F1" s="1"/>
      <c r="G1" s="5" t="s">
        <v>2</v>
      </c>
      <c r="H1" s="5">
        <f>COUNTIF(H5:H1048576,"&lt;&gt;" ) - COUNTIF(H5:H1048576,"*NP*")</f>
        <v>204</v>
      </c>
      <c r="I1" s="5">
        <f>COUNTIF(I5:I1048576,"&lt;&gt;" ) - COUNTIF(I5:I1048576,"*NP*")</f>
        <v>204</v>
      </c>
      <c r="J1" s="35">
        <f>COUNTIF(J5:J1048576,"&lt;&gt;" ) - COUNTIF(J5:J1048576,"*NP*")</f>
        <v>204</v>
      </c>
    </row>
    <row r="2" spans="1:11" ht="14.4" customHeight="1" x14ac:dyDescent="0.3">
      <c r="A2" s="40" t="s">
        <v>13550</v>
      </c>
      <c r="B2" s="41" t="s">
        <v>57294</v>
      </c>
      <c r="C2" s="13"/>
      <c r="D2" s="13"/>
      <c r="E2" s="13"/>
      <c r="F2" s="1"/>
      <c r="G2" s="5" t="s">
        <v>13552</v>
      </c>
      <c r="H2" s="16">
        <f>IF(H1=0,0,COUNTIF(H5:H1048576,"used")/H1)</f>
        <v>0.47549019607843135</v>
      </c>
      <c r="I2" s="16">
        <f>IF(I1=0,0,COUNTIF(I5:I1048576,"used")/I1)</f>
        <v>0.47549019607843135</v>
      </c>
      <c r="J2" s="45">
        <f>IF(J1=0,0,COUNTIF(J5:J1048576,"used")/J1)</f>
        <v>0.47549019607843135</v>
      </c>
    </row>
    <row r="3" spans="1:11" ht="14.4" customHeight="1" x14ac:dyDescent="0.3">
      <c r="A3" s="42" t="s">
        <v>13553</v>
      </c>
      <c r="B3" s="41" t="s">
        <v>57294</v>
      </c>
      <c r="C3" s="13"/>
      <c r="D3" s="13"/>
      <c r="E3" s="13"/>
      <c r="F3" s="1"/>
      <c r="G3" s="1"/>
      <c r="H3" s="1"/>
      <c r="I3" s="1"/>
    </row>
    <row r="4" spans="1:11" ht="14.4" customHeight="1" x14ac:dyDescent="0.3">
      <c r="A4" s="40" t="s">
        <v>82</v>
      </c>
      <c r="B4" s="40" t="s">
        <v>83</v>
      </c>
      <c r="C4" s="40" t="s">
        <v>84</v>
      </c>
      <c r="D4" s="40" t="s">
        <v>13557</v>
      </c>
      <c r="E4" s="40" t="s">
        <v>13558</v>
      </c>
      <c r="F4" s="35" t="s">
        <v>13559</v>
      </c>
      <c r="G4" s="35" t="s">
        <v>13560</v>
      </c>
      <c r="H4" s="35" t="s">
        <v>3</v>
      </c>
      <c r="I4" s="35" t="s">
        <v>4</v>
      </c>
      <c r="J4" s="35" t="s">
        <v>5</v>
      </c>
      <c r="K4" s="53" t="s">
        <v>13562</v>
      </c>
    </row>
    <row r="5" spans="1:11" ht="14.4" customHeight="1" x14ac:dyDescent="0.3">
      <c r="A5" s="10" t="s">
        <v>57296</v>
      </c>
      <c r="B5" s="10" t="s">
        <v>57297</v>
      </c>
      <c r="C5" s="10" t="s">
        <v>57298</v>
      </c>
      <c r="D5" s="10" t="s">
        <v>57299</v>
      </c>
      <c r="E5" s="10" t="s">
        <v>57300</v>
      </c>
      <c r="F5" t="str">
        <f t="shared" ref="F5:F68" si="0">IF(COUNTIF(H5:J5,"used")&gt;0,"y","")</f>
        <v>y</v>
      </c>
      <c r="G5" t="s">
        <v>57301</v>
      </c>
      <c r="H5" t="s">
        <v>13616</v>
      </c>
      <c r="I5" t="s">
        <v>13616</v>
      </c>
      <c r="J5" t="s">
        <v>13616</v>
      </c>
      <c r="K5">
        <v>22</v>
      </c>
    </row>
    <row r="6" spans="1:11" ht="14.4" customHeight="1" x14ac:dyDescent="0.3">
      <c r="A6" s="10" t="s">
        <v>57302</v>
      </c>
      <c r="B6" s="10" t="s">
        <v>57303</v>
      </c>
      <c r="C6" s="10" t="s">
        <v>57304</v>
      </c>
      <c r="D6" s="10" t="s">
        <v>57299</v>
      </c>
      <c r="E6" s="10" t="s">
        <v>57305</v>
      </c>
      <c r="F6" t="str">
        <f t="shared" si="0"/>
        <v>y</v>
      </c>
      <c r="G6" t="s">
        <v>57301</v>
      </c>
      <c r="H6" t="s">
        <v>13616</v>
      </c>
      <c r="I6" t="s">
        <v>13616</v>
      </c>
      <c r="J6" t="s">
        <v>13616</v>
      </c>
      <c r="K6">
        <v>22</v>
      </c>
    </row>
    <row r="7" spans="1:11" ht="14.4" customHeight="1" x14ac:dyDescent="0.3">
      <c r="A7" s="10" t="s">
        <v>57306</v>
      </c>
      <c r="B7" s="10" t="s">
        <v>57307</v>
      </c>
      <c r="C7" s="10" t="s">
        <v>57308</v>
      </c>
      <c r="D7" s="10" t="s">
        <v>57309</v>
      </c>
      <c r="E7" s="10" t="s">
        <v>57310</v>
      </c>
      <c r="F7" t="str">
        <f t="shared" si="0"/>
        <v/>
      </c>
      <c r="G7" t="str">
        <f>IF(COUNTA(H7:J7)&gt;0,"y","")</f>
        <v>y</v>
      </c>
      <c r="H7" t="s">
        <v>13568</v>
      </c>
      <c r="I7" t="s">
        <v>13568</v>
      </c>
      <c r="J7" t="s">
        <v>13568</v>
      </c>
      <c r="K7">
        <v>3</v>
      </c>
    </row>
    <row r="8" spans="1:11" ht="14.4" customHeight="1" x14ac:dyDescent="0.3">
      <c r="A8" s="10" t="s">
        <v>57311</v>
      </c>
      <c r="B8" s="10" t="s">
        <v>57312</v>
      </c>
      <c r="C8" s="10" t="s">
        <v>57313</v>
      </c>
      <c r="D8" s="10" t="s">
        <v>57309</v>
      </c>
      <c r="E8" s="10" t="s">
        <v>57314</v>
      </c>
      <c r="F8" t="str">
        <f t="shared" si="0"/>
        <v/>
      </c>
      <c r="G8" t="str">
        <f>IF(COUNTA(H8:J8)&gt;0,"y","")</f>
        <v>y</v>
      </c>
      <c r="H8" t="s">
        <v>13568</v>
      </c>
      <c r="I8" t="s">
        <v>13568</v>
      </c>
      <c r="J8" t="s">
        <v>13568</v>
      </c>
      <c r="K8">
        <v>3</v>
      </c>
    </row>
    <row r="9" spans="1:11" ht="14.4" customHeight="1" x14ac:dyDescent="0.3">
      <c r="A9" s="10" t="s">
        <v>57315</v>
      </c>
      <c r="B9" s="10" t="s">
        <v>57316</v>
      </c>
      <c r="C9" s="10" t="s">
        <v>57317</v>
      </c>
      <c r="D9" s="10" t="s">
        <v>57309</v>
      </c>
      <c r="E9" s="10" t="s">
        <v>57318</v>
      </c>
      <c r="F9" t="str">
        <f t="shared" si="0"/>
        <v/>
      </c>
      <c r="G9" t="str">
        <f>IF(COUNTA(H9:J9)&gt;0,"y","")</f>
        <v>y</v>
      </c>
      <c r="H9" t="s">
        <v>13568</v>
      </c>
      <c r="I9" t="s">
        <v>13568</v>
      </c>
      <c r="J9" t="s">
        <v>13568</v>
      </c>
      <c r="K9">
        <v>3</v>
      </c>
    </row>
    <row r="10" spans="1:11" ht="14.4" customHeight="1" x14ac:dyDescent="0.3">
      <c r="A10" s="10" t="s">
        <v>57319</v>
      </c>
      <c r="B10" s="10" t="s">
        <v>57320</v>
      </c>
      <c r="C10" s="10" t="s">
        <v>57321</v>
      </c>
      <c r="D10" s="10" t="s">
        <v>57309</v>
      </c>
      <c r="E10" s="10" t="s">
        <v>57322</v>
      </c>
      <c r="F10" t="str">
        <f t="shared" si="0"/>
        <v/>
      </c>
      <c r="G10" t="str">
        <f>IF(COUNTA(H10:J10)&gt;0,"y","")</f>
        <v>y</v>
      </c>
      <c r="H10" t="s">
        <v>13568</v>
      </c>
      <c r="I10" t="s">
        <v>13568</v>
      </c>
      <c r="J10" t="s">
        <v>13568</v>
      </c>
      <c r="K10">
        <v>3</v>
      </c>
    </row>
    <row r="11" spans="1:11" ht="14.4" customHeight="1" x14ac:dyDescent="0.3">
      <c r="A11" s="10" t="s">
        <v>57323</v>
      </c>
      <c r="B11" s="10" t="s">
        <v>57324</v>
      </c>
      <c r="C11" s="10" t="s">
        <v>57325</v>
      </c>
      <c r="D11" s="10" t="s">
        <v>57326</v>
      </c>
      <c r="E11" s="10" t="s">
        <v>57327</v>
      </c>
      <c r="F11" t="str">
        <f t="shared" si="0"/>
        <v>y</v>
      </c>
      <c r="G11" t="s">
        <v>57328</v>
      </c>
      <c r="H11" t="s">
        <v>13616</v>
      </c>
      <c r="I11" t="s">
        <v>13616</v>
      </c>
      <c r="J11" t="s">
        <v>13616</v>
      </c>
      <c r="K11">
        <v>1</v>
      </c>
    </row>
    <row r="12" spans="1:11" ht="14.4" customHeight="1" x14ac:dyDescent="0.3">
      <c r="A12" s="10" t="s">
        <v>57329</v>
      </c>
      <c r="B12" s="10" t="s">
        <v>57330</v>
      </c>
      <c r="C12" s="10" t="s">
        <v>57331</v>
      </c>
      <c r="D12" s="10" t="s">
        <v>57326</v>
      </c>
      <c r="E12" s="10" t="s">
        <v>57332</v>
      </c>
      <c r="F12" t="str">
        <f t="shared" si="0"/>
        <v>y</v>
      </c>
      <c r="G12" t="s">
        <v>57333</v>
      </c>
      <c r="H12" t="s">
        <v>13616</v>
      </c>
      <c r="I12" t="s">
        <v>13616</v>
      </c>
      <c r="J12" t="s">
        <v>13616</v>
      </c>
      <c r="K12">
        <v>1</v>
      </c>
    </row>
    <row r="13" spans="1:11" ht="14.4" customHeight="1" x14ac:dyDescent="0.3">
      <c r="A13" s="10" t="s">
        <v>57334</v>
      </c>
      <c r="B13" s="10" t="s">
        <v>57335</v>
      </c>
      <c r="C13" s="10" t="s">
        <v>57336</v>
      </c>
      <c r="D13" s="10" t="s">
        <v>57326</v>
      </c>
      <c r="E13" s="10" t="s">
        <v>57337</v>
      </c>
      <c r="F13" t="str">
        <f t="shared" si="0"/>
        <v>y</v>
      </c>
      <c r="G13" t="s">
        <v>57338</v>
      </c>
      <c r="H13" t="s">
        <v>13616</v>
      </c>
      <c r="I13" t="s">
        <v>13616</v>
      </c>
      <c r="J13" t="s">
        <v>13616</v>
      </c>
      <c r="K13">
        <v>1</v>
      </c>
    </row>
    <row r="14" spans="1:11" ht="14.4" customHeight="1" x14ac:dyDescent="0.3">
      <c r="A14" s="10" t="s">
        <v>57339</v>
      </c>
      <c r="B14" s="10" t="s">
        <v>57340</v>
      </c>
      <c r="C14" s="10" t="s">
        <v>57341</v>
      </c>
      <c r="D14" s="10" t="s">
        <v>57342</v>
      </c>
      <c r="E14" s="10" t="s">
        <v>57343</v>
      </c>
      <c r="F14" t="str">
        <f t="shared" si="0"/>
        <v/>
      </c>
      <c r="G14" t="str">
        <f>IF(COUNTA(H14:J14)&gt;0,"y","")</f>
        <v>y</v>
      </c>
      <c r="H14" t="s">
        <v>13568</v>
      </c>
      <c r="I14" t="s">
        <v>13568</v>
      </c>
      <c r="J14" t="s">
        <v>13568</v>
      </c>
      <c r="K14">
        <v>58</v>
      </c>
    </row>
    <row r="15" spans="1:11" ht="14.4" customHeight="1" x14ac:dyDescent="0.3">
      <c r="A15" s="10" t="s">
        <v>57344</v>
      </c>
      <c r="B15" s="10" t="s">
        <v>57345</v>
      </c>
      <c r="C15" s="10" t="s">
        <v>57346</v>
      </c>
      <c r="D15" s="10" t="s">
        <v>57347</v>
      </c>
      <c r="E15" s="10" t="s">
        <v>57348</v>
      </c>
      <c r="F15" t="str">
        <f t="shared" si="0"/>
        <v>y</v>
      </c>
      <c r="G15" t="s">
        <v>57349</v>
      </c>
      <c r="H15" t="s">
        <v>13616</v>
      </c>
      <c r="I15" t="s">
        <v>13616</v>
      </c>
      <c r="J15" t="s">
        <v>13616</v>
      </c>
      <c r="K15">
        <v>8</v>
      </c>
    </row>
    <row r="16" spans="1:11" ht="14.4" customHeight="1" x14ac:dyDescent="0.3">
      <c r="A16" s="10" t="s">
        <v>57350</v>
      </c>
      <c r="B16" s="10" t="s">
        <v>57351</v>
      </c>
      <c r="C16" s="10" t="s">
        <v>57352</v>
      </c>
      <c r="D16" s="10" t="s">
        <v>57353</v>
      </c>
      <c r="E16" s="10" t="s">
        <v>57354</v>
      </c>
      <c r="F16" t="str">
        <f t="shared" si="0"/>
        <v>y</v>
      </c>
      <c r="G16" t="s">
        <v>57355</v>
      </c>
      <c r="H16" t="s">
        <v>13616</v>
      </c>
      <c r="I16" t="s">
        <v>13616</v>
      </c>
      <c r="J16" t="s">
        <v>13616</v>
      </c>
      <c r="K16">
        <v>9</v>
      </c>
    </row>
    <row r="17" spans="1:11" ht="14.4" customHeight="1" x14ac:dyDescent="0.3">
      <c r="A17" s="10" t="s">
        <v>57356</v>
      </c>
      <c r="B17" s="10" t="s">
        <v>57357</v>
      </c>
      <c r="C17" s="10" t="s">
        <v>57358</v>
      </c>
      <c r="D17" s="10" t="s">
        <v>57359</v>
      </c>
      <c r="E17" s="10" t="s">
        <v>57360</v>
      </c>
      <c r="F17" t="str">
        <f t="shared" si="0"/>
        <v>y</v>
      </c>
      <c r="G17" t="s">
        <v>57361</v>
      </c>
      <c r="H17" t="s">
        <v>13616</v>
      </c>
      <c r="I17" t="s">
        <v>13616</v>
      </c>
      <c r="J17" t="s">
        <v>13616</v>
      </c>
      <c r="K17">
        <v>10</v>
      </c>
    </row>
    <row r="18" spans="1:11" ht="14.4" customHeight="1" x14ac:dyDescent="0.3">
      <c r="A18" s="10" t="s">
        <v>57362</v>
      </c>
      <c r="B18" s="10" t="s">
        <v>57363</v>
      </c>
      <c r="C18" s="10" t="s">
        <v>57364</v>
      </c>
      <c r="D18" s="10" t="s">
        <v>57347</v>
      </c>
      <c r="E18" s="10" t="s">
        <v>57348</v>
      </c>
      <c r="F18" t="str">
        <f t="shared" si="0"/>
        <v>y</v>
      </c>
      <c r="G18" t="s">
        <v>57365</v>
      </c>
      <c r="H18" t="s">
        <v>13616</v>
      </c>
      <c r="I18" t="s">
        <v>13616</v>
      </c>
      <c r="J18" t="s">
        <v>13616</v>
      </c>
      <c r="K18">
        <v>8</v>
      </c>
    </row>
    <row r="19" spans="1:11" ht="14.4" customHeight="1" x14ac:dyDescent="0.3">
      <c r="A19" s="10" t="s">
        <v>57366</v>
      </c>
      <c r="B19" s="10" t="s">
        <v>57367</v>
      </c>
      <c r="C19" s="10" t="s">
        <v>57368</v>
      </c>
      <c r="D19" s="10" t="s">
        <v>57353</v>
      </c>
      <c r="E19" s="10" t="s">
        <v>57354</v>
      </c>
      <c r="F19" t="str">
        <f t="shared" si="0"/>
        <v>y</v>
      </c>
      <c r="G19" t="s">
        <v>57369</v>
      </c>
      <c r="H19" t="s">
        <v>13616</v>
      </c>
      <c r="I19" t="s">
        <v>13616</v>
      </c>
      <c r="J19" t="s">
        <v>13616</v>
      </c>
      <c r="K19">
        <v>9</v>
      </c>
    </row>
    <row r="20" spans="1:11" ht="14.4" customHeight="1" x14ac:dyDescent="0.3">
      <c r="A20" s="10" t="s">
        <v>57370</v>
      </c>
      <c r="B20" s="10" t="s">
        <v>57371</v>
      </c>
      <c r="C20" s="10" t="s">
        <v>57372</v>
      </c>
      <c r="D20" s="10" t="s">
        <v>57359</v>
      </c>
      <c r="E20" s="10" t="s">
        <v>57360</v>
      </c>
      <c r="F20" t="str">
        <f t="shared" si="0"/>
        <v>y</v>
      </c>
      <c r="G20" t="s">
        <v>57373</v>
      </c>
      <c r="H20" t="s">
        <v>13616</v>
      </c>
      <c r="I20" t="s">
        <v>13616</v>
      </c>
      <c r="J20" t="s">
        <v>13616</v>
      </c>
      <c r="K20">
        <v>10</v>
      </c>
    </row>
    <row r="21" spans="1:11" ht="14.4" customHeight="1" x14ac:dyDescent="0.3">
      <c r="A21" s="10" t="s">
        <v>41516</v>
      </c>
      <c r="B21" s="10" t="s">
        <v>4007</v>
      </c>
      <c r="C21" s="10" t="s">
        <v>57374</v>
      </c>
      <c r="D21" s="10" t="s">
        <v>57375</v>
      </c>
      <c r="E21" s="10" t="s">
        <v>57376</v>
      </c>
      <c r="F21" t="str">
        <f t="shared" si="0"/>
        <v/>
      </c>
      <c r="G21" t="str">
        <f>IF(COUNTA(H21:J21)&gt;0,"y","")</f>
        <v>y</v>
      </c>
      <c r="H21" t="s">
        <v>13568</v>
      </c>
      <c r="I21" t="s">
        <v>13568</v>
      </c>
      <c r="J21" t="s">
        <v>13568</v>
      </c>
      <c r="K21">
        <v>21</v>
      </c>
    </row>
    <row r="22" spans="1:11" ht="14.4" customHeight="1" x14ac:dyDescent="0.3">
      <c r="A22" s="10" t="s">
        <v>10237</v>
      </c>
      <c r="B22" s="10" t="s">
        <v>39315</v>
      </c>
      <c r="C22" s="10" t="s">
        <v>57377</v>
      </c>
      <c r="D22" s="10" t="s">
        <v>57378</v>
      </c>
      <c r="E22" s="10" t="s">
        <v>57379</v>
      </c>
      <c r="F22" t="str">
        <f t="shared" si="0"/>
        <v/>
      </c>
      <c r="G22" t="str">
        <f>IF(COUNTA(H22:J22)&gt;0,"y","")</f>
        <v>y</v>
      </c>
      <c r="H22" t="s">
        <v>13568</v>
      </c>
      <c r="I22" t="s">
        <v>13568</v>
      </c>
      <c r="J22" t="s">
        <v>13568</v>
      </c>
      <c r="K22">
        <v>53</v>
      </c>
    </row>
    <row r="23" spans="1:11" ht="14.4" customHeight="1" x14ac:dyDescent="0.3">
      <c r="A23" s="10" t="s">
        <v>57380</v>
      </c>
      <c r="B23" s="10" t="s">
        <v>57381</v>
      </c>
      <c r="C23" s="10" t="s">
        <v>57382</v>
      </c>
      <c r="D23" s="10" t="s">
        <v>57383</v>
      </c>
      <c r="E23" s="10" t="s">
        <v>57384</v>
      </c>
      <c r="F23" t="str">
        <f t="shared" si="0"/>
        <v>y</v>
      </c>
      <c r="G23" t="s">
        <v>57385</v>
      </c>
      <c r="H23" t="s">
        <v>13616</v>
      </c>
      <c r="I23" t="s">
        <v>13616</v>
      </c>
      <c r="J23" t="s">
        <v>13616</v>
      </c>
      <c r="K23">
        <v>11</v>
      </c>
    </row>
    <row r="24" spans="1:11" ht="14.4" customHeight="1" x14ac:dyDescent="0.3">
      <c r="A24" s="10" t="s">
        <v>5956</v>
      </c>
      <c r="B24" s="10" t="s">
        <v>57386</v>
      </c>
      <c r="C24" s="10" t="s">
        <v>57387</v>
      </c>
      <c r="D24" s="10" t="s">
        <v>57383</v>
      </c>
      <c r="E24" s="10" t="s">
        <v>57388</v>
      </c>
      <c r="F24" t="str">
        <f t="shared" si="0"/>
        <v>y</v>
      </c>
      <c r="G24" t="s">
        <v>57385</v>
      </c>
      <c r="H24" t="s">
        <v>13616</v>
      </c>
      <c r="I24" t="s">
        <v>13616</v>
      </c>
      <c r="J24" t="s">
        <v>13616</v>
      </c>
      <c r="K24">
        <v>11</v>
      </c>
    </row>
    <row r="25" spans="1:11" ht="14.4" customHeight="1" x14ac:dyDescent="0.3">
      <c r="A25" s="10" t="s">
        <v>57389</v>
      </c>
      <c r="B25" s="10" t="s">
        <v>57390</v>
      </c>
      <c r="C25" s="10" t="s">
        <v>57391</v>
      </c>
      <c r="D25" s="10" t="s">
        <v>57383</v>
      </c>
      <c r="E25" s="10" t="s">
        <v>57392</v>
      </c>
      <c r="F25" t="str">
        <f t="shared" si="0"/>
        <v>y</v>
      </c>
      <c r="G25" t="s">
        <v>57393</v>
      </c>
      <c r="H25" t="s">
        <v>13616</v>
      </c>
      <c r="I25" t="s">
        <v>13616</v>
      </c>
      <c r="J25" t="s">
        <v>13616</v>
      </c>
      <c r="K25">
        <v>11</v>
      </c>
    </row>
    <row r="26" spans="1:11" ht="14.4" customHeight="1" x14ac:dyDescent="0.3">
      <c r="A26" s="10" t="s">
        <v>57394</v>
      </c>
      <c r="B26" s="10" t="s">
        <v>57395</v>
      </c>
      <c r="C26" s="10" t="s">
        <v>57396</v>
      </c>
      <c r="D26" s="10" t="s">
        <v>57383</v>
      </c>
      <c r="E26" s="10" t="s">
        <v>57397</v>
      </c>
      <c r="F26" t="str">
        <f t="shared" si="0"/>
        <v>y</v>
      </c>
      <c r="G26" t="s">
        <v>57385</v>
      </c>
      <c r="H26" t="s">
        <v>13616</v>
      </c>
      <c r="I26" t="s">
        <v>13616</v>
      </c>
      <c r="J26" t="s">
        <v>13616</v>
      </c>
      <c r="K26">
        <v>11</v>
      </c>
    </row>
    <row r="27" spans="1:11" ht="14.4" customHeight="1" x14ac:dyDescent="0.3">
      <c r="A27" s="2" t="s">
        <v>57398</v>
      </c>
      <c r="B27" s="2" t="s">
        <v>57399</v>
      </c>
      <c r="C27" s="2" t="s">
        <v>57400</v>
      </c>
      <c r="D27" s="2" t="s">
        <v>57401</v>
      </c>
      <c r="E27" s="2" t="s">
        <v>57402</v>
      </c>
      <c r="F27" t="str">
        <f t="shared" si="0"/>
        <v/>
      </c>
      <c r="G27" t="str">
        <f t="shared" ref="G27:G58" si="1">IF(COUNTA(H27:J27)&gt;0,"y","")</f>
        <v>y</v>
      </c>
      <c r="H27" t="s">
        <v>13568</v>
      </c>
      <c r="I27" t="s">
        <v>13568</v>
      </c>
      <c r="J27" t="s">
        <v>13568</v>
      </c>
      <c r="K27">
        <v>18</v>
      </c>
    </row>
    <row r="28" spans="1:11" ht="14.4" customHeight="1" x14ac:dyDescent="0.3">
      <c r="A28" s="2" t="s">
        <v>57403</v>
      </c>
      <c r="B28" s="2" t="s">
        <v>57404</v>
      </c>
      <c r="C28" s="2" t="s">
        <v>57405</v>
      </c>
      <c r="D28" s="2" t="s">
        <v>57401</v>
      </c>
      <c r="E28" s="2" t="s">
        <v>57406</v>
      </c>
      <c r="F28" t="str">
        <f t="shared" si="0"/>
        <v/>
      </c>
      <c r="G28" t="str">
        <f t="shared" si="1"/>
        <v>y</v>
      </c>
      <c r="H28" t="s">
        <v>13568</v>
      </c>
      <c r="I28" t="s">
        <v>13568</v>
      </c>
      <c r="J28" t="s">
        <v>13568</v>
      </c>
      <c r="K28">
        <v>18</v>
      </c>
    </row>
    <row r="29" spans="1:11" ht="14.4" customHeight="1" x14ac:dyDescent="0.3">
      <c r="A29" s="10" t="s">
        <v>57407</v>
      </c>
      <c r="B29" s="10" t="s">
        <v>57408</v>
      </c>
      <c r="C29" s="10" t="s">
        <v>57409</v>
      </c>
      <c r="D29" s="10" t="s">
        <v>57410</v>
      </c>
      <c r="E29" s="10" t="s">
        <v>57411</v>
      </c>
      <c r="F29" t="str">
        <f t="shared" si="0"/>
        <v/>
      </c>
      <c r="G29" t="str">
        <f t="shared" si="1"/>
        <v>y</v>
      </c>
      <c r="H29" t="s">
        <v>13568</v>
      </c>
      <c r="I29" t="s">
        <v>13568</v>
      </c>
      <c r="J29" t="s">
        <v>13568</v>
      </c>
      <c r="K29">
        <v>14</v>
      </c>
    </row>
    <row r="30" spans="1:11" ht="14.4" customHeight="1" x14ac:dyDescent="0.3">
      <c r="A30" s="10" t="s">
        <v>57412</v>
      </c>
      <c r="B30" s="10" t="s">
        <v>57413</v>
      </c>
      <c r="C30" s="10" t="s">
        <v>57414</v>
      </c>
      <c r="D30" s="10" t="s">
        <v>57410</v>
      </c>
      <c r="E30" s="10" t="s">
        <v>57415</v>
      </c>
      <c r="F30" t="str">
        <f t="shared" si="0"/>
        <v/>
      </c>
      <c r="G30" t="str">
        <f t="shared" si="1"/>
        <v>y</v>
      </c>
      <c r="H30" t="s">
        <v>13568</v>
      </c>
      <c r="I30" t="s">
        <v>13568</v>
      </c>
      <c r="J30" t="s">
        <v>13568</v>
      </c>
      <c r="K30">
        <v>14</v>
      </c>
    </row>
    <row r="31" spans="1:11" ht="14.4" customHeight="1" x14ac:dyDescent="0.3">
      <c r="A31" s="10" t="s">
        <v>57416</v>
      </c>
      <c r="B31" s="10" t="s">
        <v>57417</v>
      </c>
      <c r="C31" s="10" t="s">
        <v>57418</v>
      </c>
      <c r="D31" s="10" t="s">
        <v>57419</v>
      </c>
      <c r="E31" s="10" t="s">
        <v>57420</v>
      </c>
      <c r="F31" t="str">
        <f t="shared" si="0"/>
        <v/>
      </c>
      <c r="G31" t="str">
        <f t="shared" si="1"/>
        <v>y</v>
      </c>
      <c r="H31" t="s">
        <v>13568</v>
      </c>
      <c r="I31" t="s">
        <v>13568</v>
      </c>
      <c r="J31" t="s">
        <v>13568</v>
      </c>
      <c r="K31">
        <v>62</v>
      </c>
    </row>
    <row r="32" spans="1:11" ht="14.4" customHeight="1" x14ac:dyDescent="0.3">
      <c r="A32" s="10" t="s">
        <v>57421</v>
      </c>
      <c r="B32" s="10" t="s">
        <v>57422</v>
      </c>
      <c r="C32" s="10" t="s">
        <v>57423</v>
      </c>
      <c r="D32" s="10" t="s">
        <v>57410</v>
      </c>
      <c r="E32" s="10" t="s">
        <v>57424</v>
      </c>
      <c r="F32" t="str">
        <f t="shared" si="0"/>
        <v/>
      </c>
      <c r="G32" t="str">
        <f t="shared" si="1"/>
        <v>y</v>
      </c>
      <c r="H32" t="s">
        <v>13568</v>
      </c>
      <c r="I32" t="s">
        <v>13568</v>
      </c>
      <c r="J32" t="s">
        <v>13568</v>
      </c>
      <c r="K32">
        <v>14</v>
      </c>
    </row>
    <row r="33" spans="1:11" ht="14.4" customHeight="1" x14ac:dyDescent="0.3">
      <c r="A33" s="10" t="s">
        <v>57425</v>
      </c>
      <c r="B33" s="10" t="s">
        <v>57426</v>
      </c>
      <c r="C33" s="10" t="s">
        <v>57427</v>
      </c>
      <c r="D33" s="10" t="s">
        <v>57309</v>
      </c>
      <c r="E33" s="10" t="s">
        <v>57428</v>
      </c>
      <c r="F33" t="str">
        <f t="shared" si="0"/>
        <v/>
      </c>
      <c r="G33" t="str">
        <f t="shared" si="1"/>
        <v>y</v>
      </c>
      <c r="H33" t="s">
        <v>13568</v>
      </c>
      <c r="I33" t="s">
        <v>13568</v>
      </c>
      <c r="J33" t="s">
        <v>13568</v>
      </c>
      <c r="K33">
        <v>3</v>
      </c>
    </row>
    <row r="34" spans="1:11" ht="14.4" customHeight="1" x14ac:dyDescent="0.3">
      <c r="A34" s="10" t="s">
        <v>57429</v>
      </c>
      <c r="B34" s="10" t="s">
        <v>57426</v>
      </c>
      <c r="C34" s="10" t="s">
        <v>57430</v>
      </c>
      <c r="D34" s="10" t="s">
        <v>57309</v>
      </c>
      <c r="E34" s="10" t="s">
        <v>57428</v>
      </c>
      <c r="F34" t="str">
        <f t="shared" si="0"/>
        <v/>
      </c>
      <c r="G34" t="str">
        <f t="shared" si="1"/>
        <v>y</v>
      </c>
      <c r="H34" t="s">
        <v>13568</v>
      </c>
      <c r="I34" t="s">
        <v>13568</v>
      </c>
      <c r="J34" t="s">
        <v>13568</v>
      </c>
      <c r="K34">
        <v>3</v>
      </c>
    </row>
    <row r="35" spans="1:11" ht="14.4" customHeight="1" x14ac:dyDescent="0.3">
      <c r="A35" s="10" t="s">
        <v>57431</v>
      </c>
      <c r="B35" s="10" t="s">
        <v>57426</v>
      </c>
      <c r="C35" s="10" t="s">
        <v>57432</v>
      </c>
      <c r="D35" s="10" t="s">
        <v>57309</v>
      </c>
      <c r="E35" s="10" t="s">
        <v>57428</v>
      </c>
      <c r="F35" t="str">
        <f t="shared" si="0"/>
        <v/>
      </c>
      <c r="G35" t="str">
        <f t="shared" si="1"/>
        <v>y</v>
      </c>
      <c r="H35" t="s">
        <v>13568</v>
      </c>
      <c r="I35" t="s">
        <v>13568</v>
      </c>
      <c r="J35" t="s">
        <v>13568</v>
      </c>
      <c r="K35">
        <v>3</v>
      </c>
    </row>
    <row r="36" spans="1:11" ht="14.4" customHeight="1" x14ac:dyDescent="0.3">
      <c r="A36" s="10" t="s">
        <v>57433</v>
      </c>
      <c r="B36" s="10" t="s">
        <v>57434</v>
      </c>
      <c r="C36" s="10" t="s">
        <v>57435</v>
      </c>
      <c r="D36" s="10" t="s">
        <v>57309</v>
      </c>
      <c r="E36" s="10" t="s">
        <v>57436</v>
      </c>
      <c r="F36" t="str">
        <f t="shared" si="0"/>
        <v/>
      </c>
      <c r="G36" t="str">
        <f t="shared" si="1"/>
        <v>y</v>
      </c>
      <c r="H36" t="s">
        <v>13568</v>
      </c>
      <c r="I36" t="s">
        <v>13568</v>
      </c>
      <c r="J36" t="s">
        <v>13568</v>
      </c>
      <c r="K36">
        <v>3</v>
      </c>
    </row>
    <row r="37" spans="1:11" ht="14.4" customHeight="1" x14ac:dyDescent="0.3">
      <c r="A37" s="10" t="s">
        <v>57437</v>
      </c>
      <c r="B37" s="10" t="s">
        <v>57434</v>
      </c>
      <c r="C37" s="10" t="s">
        <v>57438</v>
      </c>
      <c r="D37" s="10" t="s">
        <v>57309</v>
      </c>
      <c r="E37" s="10" t="s">
        <v>57436</v>
      </c>
      <c r="F37" t="str">
        <f t="shared" si="0"/>
        <v/>
      </c>
      <c r="G37" t="str">
        <f t="shared" si="1"/>
        <v>y</v>
      </c>
      <c r="H37" t="s">
        <v>13568</v>
      </c>
      <c r="I37" t="s">
        <v>13568</v>
      </c>
      <c r="J37" t="s">
        <v>13568</v>
      </c>
      <c r="K37">
        <v>3</v>
      </c>
    </row>
    <row r="38" spans="1:11" ht="14.4" customHeight="1" x14ac:dyDescent="0.3">
      <c r="A38" s="10" t="s">
        <v>57439</v>
      </c>
      <c r="B38" s="10" t="s">
        <v>57434</v>
      </c>
      <c r="C38" s="10" t="s">
        <v>57440</v>
      </c>
      <c r="D38" s="10" t="s">
        <v>57309</v>
      </c>
      <c r="E38" s="10" t="s">
        <v>57436</v>
      </c>
      <c r="F38" t="str">
        <f t="shared" si="0"/>
        <v/>
      </c>
      <c r="G38" t="str">
        <f t="shared" si="1"/>
        <v>y</v>
      </c>
      <c r="H38" t="s">
        <v>13568</v>
      </c>
      <c r="I38" t="s">
        <v>13568</v>
      </c>
      <c r="J38" t="s">
        <v>13568</v>
      </c>
      <c r="K38">
        <v>3</v>
      </c>
    </row>
    <row r="39" spans="1:11" ht="14.4" customHeight="1" x14ac:dyDescent="0.3">
      <c r="A39" s="10" t="s">
        <v>57441</v>
      </c>
      <c r="B39" s="10" t="s">
        <v>57442</v>
      </c>
      <c r="C39" s="10" t="s">
        <v>57443</v>
      </c>
      <c r="D39" s="10" t="s">
        <v>57309</v>
      </c>
      <c r="E39" s="10" t="s">
        <v>57444</v>
      </c>
      <c r="F39" t="str">
        <f t="shared" si="0"/>
        <v/>
      </c>
      <c r="G39" t="str">
        <f t="shared" si="1"/>
        <v>y</v>
      </c>
      <c r="H39" t="s">
        <v>13568</v>
      </c>
      <c r="I39" t="s">
        <v>13568</v>
      </c>
      <c r="J39" t="s">
        <v>13568</v>
      </c>
      <c r="K39">
        <v>3</v>
      </c>
    </row>
    <row r="40" spans="1:11" ht="14.4" customHeight="1" x14ac:dyDescent="0.3">
      <c r="A40" s="10" t="s">
        <v>57445</v>
      </c>
      <c r="B40" s="10" t="s">
        <v>57442</v>
      </c>
      <c r="C40" s="10" t="s">
        <v>57446</v>
      </c>
      <c r="D40" s="10" t="s">
        <v>57309</v>
      </c>
      <c r="E40" s="10" t="s">
        <v>57444</v>
      </c>
      <c r="F40" t="str">
        <f t="shared" si="0"/>
        <v/>
      </c>
      <c r="G40" t="str">
        <f t="shared" si="1"/>
        <v>y</v>
      </c>
      <c r="H40" t="s">
        <v>13568</v>
      </c>
      <c r="I40" t="s">
        <v>13568</v>
      </c>
      <c r="J40" t="s">
        <v>13568</v>
      </c>
      <c r="K40">
        <v>3</v>
      </c>
    </row>
    <row r="41" spans="1:11" ht="14.4" customHeight="1" x14ac:dyDescent="0.3">
      <c r="A41" s="10" t="s">
        <v>57447</v>
      </c>
      <c r="B41" s="10" t="s">
        <v>57442</v>
      </c>
      <c r="C41" s="10" t="s">
        <v>57448</v>
      </c>
      <c r="D41" s="10" t="s">
        <v>57309</v>
      </c>
      <c r="E41" s="10" t="s">
        <v>57444</v>
      </c>
      <c r="F41" t="str">
        <f t="shared" si="0"/>
        <v/>
      </c>
      <c r="G41" t="str">
        <f t="shared" si="1"/>
        <v>y</v>
      </c>
      <c r="H41" t="s">
        <v>13568</v>
      </c>
      <c r="I41" t="s">
        <v>13568</v>
      </c>
      <c r="J41" t="s">
        <v>13568</v>
      </c>
      <c r="K41">
        <v>3</v>
      </c>
    </row>
    <row r="42" spans="1:11" ht="14.4" customHeight="1" x14ac:dyDescent="0.3">
      <c r="A42" s="10" t="s">
        <v>57449</v>
      </c>
      <c r="B42" s="10" t="s">
        <v>57450</v>
      </c>
      <c r="C42" s="10" t="s">
        <v>57451</v>
      </c>
      <c r="D42" s="10" t="s">
        <v>57347</v>
      </c>
      <c r="E42" s="10" t="s">
        <v>57348</v>
      </c>
      <c r="F42" t="str">
        <f t="shared" si="0"/>
        <v/>
      </c>
      <c r="G42" t="str">
        <f t="shared" si="1"/>
        <v>y</v>
      </c>
      <c r="H42" t="s">
        <v>13568</v>
      </c>
      <c r="I42" t="s">
        <v>13568</v>
      </c>
      <c r="J42" t="s">
        <v>13568</v>
      </c>
      <c r="K42">
        <v>8</v>
      </c>
    </row>
    <row r="43" spans="1:11" ht="14.4" customHeight="1" x14ac:dyDescent="0.3">
      <c r="A43" s="10" t="s">
        <v>57452</v>
      </c>
      <c r="B43" s="10" t="s">
        <v>57453</v>
      </c>
      <c r="C43" s="10" t="s">
        <v>57454</v>
      </c>
      <c r="D43" s="10" t="s">
        <v>57353</v>
      </c>
      <c r="E43" s="10" t="s">
        <v>57354</v>
      </c>
      <c r="F43" t="str">
        <f t="shared" si="0"/>
        <v/>
      </c>
      <c r="G43" t="str">
        <f t="shared" si="1"/>
        <v>y</v>
      </c>
      <c r="H43" t="s">
        <v>13568</v>
      </c>
      <c r="I43" t="s">
        <v>13568</v>
      </c>
      <c r="J43" t="s">
        <v>13568</v>
      </c>
      <c r="K43">
        <v>9</v>
      </c>
    </row>
    <row r="44" spans="1:11" ht="14.4" customHeight="1" x14ac:dyDescent="0.3">
      <c r="A44" s="10" t="s">
        <v>57455</v>
      </c>
      <c r="B44" s="10" t="s">
        <v>57456</v>
      </c>
      <c r="C44" s="10" t="s">
        <v>57457</v>
      </c>
      <c r="D44" s="10" t="s">
        <v>57359</v>
      </c>
      <c r="E44" s="10" t="s">
        <v>57360</v>
      </c>
      <c r="F44" t="str">
        <f t="shared" si="0"/>
        <v/>
      </c>
      <c r="G44" t="str">
        <f t="shared" si="1"/>
        <v>y</v>
      </c>
      <c r="H44" t="s">
        <v>13568</v>
      </c>
      <c r="I44" t="s">
        <v>13568</v>
      </c>
      <c r="J44" t="s">
        <v>13568</v>
      </c>
      <c r="K44">
        <v>10</v>
      </c>
    </row>
    <row r="45" spans="1:11" ht="14.4" customHeight="1" x14ac:dyDescent="0.3">
      <c r="A45" s="10" t="s">
        <v>57458</v>
      </c>
      <c r="B45" s="10" t="s">
        <v>57459</v>
      </c>
      <c r="C45" s="10" t="s">
        <v>57460</v>
      </c>
      <c r="D45" s="10" t="s">
        <v>57347</v>
      </c>
      <c r="E45" s="10" t="s">
        <v>57348</v>
      </c>
      <c r="F45" t="str">
        <f t="shared" si="0"/>
        <v/>
      </c>
      <c r="G45" t="str">
        <f t="shared" si="1"/>
        <v>y</v>
      </c>
      <c r="H45" t="s">
        <v>13568</v>
      </c>
      <c r="I45" t="s">
        <v>13568</v>
      </c>
      <c r="J45" t="s">
        <v>13568</v>
      </c>
      <c r="K45">
        <v>8</v>
      </c>
    </row>
    <row r="46" spans="1:11" ht="14.4" customHeight="1" x14ac:dyDescent="0.3">
      <c r="A46" s="10" t="s">
        <v>57461</v>
      </c>
      <c r="B46" s="10" t="s">
        <v>57462</v>
      </c>
      <c r="C46" s="10" t="s">
        <v>57463</v>
      </c>
      <c r="D46" s="10" t="s">
        <v>57353</v>
      </c>
      <c r="E46" s="10" t="s">
        <v>57354</v>
      </c>
      <c r="F46" t="str">
        <f t="shared" si="0"/>
        <v/>
      </c>
      <c r="G46" t="str">
        <f t="shared" si="1"/>
        <v>y</v>
      </c>
      <c r="H46" t="s">
        <v>13568</v>
      </c>
      <c r="I46" t="s">
        <v>13568</v>
      </c>
      <c r="J46" t="s">
        <v>13568</v>
      </c>
      <c r="K46">
        <v>9</v>
      </c>
    </row>
    <row r="47" spans="1:11" ht="14.4" customHeight="1" x14ac:dyDescent="0.3">
      <c r="A47" s="10" t="s">
        <v>57464</v>
      </c>
      <c r="B47" s="10" t="s">
        <v>57465</v>
      </c>
      <c r="C47" s="10" t="s">
        <v>57466</v>
      </c>
      <c r="D47" s="10" t="s">
        <v>57359</v>
      </c>
      <c r="E47" s="10" t="s">
        <v>57360</v>
      </c>
      <c r="F47" t="str">
        <f t="shared" si="0"/>
        <v/>
      </c>
      <c r="G47" t="str">
        <f t="shared" si="1"/>
        <v>y</v>
      </c>
      <c r="H47" t="s">
        <v>13568</v>
      </c>
      <c r="I47" t="s">
        <v>13568</v>
      </c>
      <c r="J47" t="s">
        <v>13568</v>
      </c>
      <c r="K47">
        <v>10</v>
      </c>
    </row>
    <row r="48" spans="1:11" ht="14.4" customHeight="1" x14ac:dyDescent="0.3">
      <c r="A48" s="10" t="s">
        <v>35799</v>
      </c>
      <c r="B48" s="10" t="s">
        <v>57467</v>
      </c>
      <c r="C48" s="10" t="s">
        <v>57468</v>
      </c>
      <c r="D48" s="10" t="s">
        <v>57469</v>
      </c>
      <c r="E48" s="10" t="s">
        <v>57470</v>
      </c>
      <c r="F48" t="str">
        <f t="shared" si="0"/>
        <v/>
      </c>
      <c r="G48" t="str">
        <f t="shared" si="1"/>
        <v>y</v>
      </c>
      <c r="H48" t="s">
        <v>13568</v>
      </c>
      <c r="I48" t="s">
        <v>13568</v>
      </c>
      <c r="J48" t="s">
        <v>13568</v>
      </c>
      <c r="K48">
        <v>37</v>
      </c>
    </row>
    <row r="49" spans="1:11" ht="14.4" customHeight="1" x14ac:dyDescent="0.3">
      <c r="A49" s="10" t="s">
        <v>42865</v>
      </c>
      <c r="B49" s="10" t="s">
        <v>57471</v>
      </c>
      <c r="C49" s="10" t="s">
        <v>57472</v>
      </c>
      <c r="D49" s="10" t="s">
        <v>57473</v>
      </c>
      <c r="E49" s="10" t="s">
        <v>57474</v>
      </c>
      <c r="F49" t="str">
        <f t="shared" si="0"/>
        <v/>
      </c>
      <c r="G49" t="str">
        <f t="shared" si="1"/>
        <v>y</v>
      </c>
      <c r="H49" t="s">
        <v>13568</v>
      </c>
      <c r="I49" t="s">
        <v>13568</v>
      </c>
      <c r="J49" t="s">
        <v>13568</v>
      </c>
      <c r="K49">
        <v>38</v>
      </c>
    </row>
    <row r="50" spans="1:11" ht="14.4" customHeight="1" x14ac:dyDescent="0.3">
      <c r="A50" s="10" t="s">
        <v>57475</v>
      </c>
      <c r="B50" s="10" t="s">
        <v>57476</v>
      </c>
      <c r="C50" s="10" t="s">
        <v>57477</v>
      </c>
      <c r="D50" s="10" t="s">
        <v>57478</v>
      </c>
      <c r="E50" s="10" t="s">
        <v>57479</v>
      </c>
      <c r="F50" t="str">
        <f t="shared" si="0"/>
        <v/>
      </c>
      <c r="G50" t="str">
        <f t="shared" si="1"/>
        <v>y</v>
      </c>
      <c r="H50" t="s">
        <v>13568</v>
      </c>
      <c r="I50" t="s">
        <v>13568</v>
      </c>
      <c r="J50" t="s">
        <v>13568</v>
      </c>
      <c r="K50">
        <v>39</v>
      </c>
    </row>
    <row r="51" spans="1:11" ht="14.4" customHeight="1" x14ac:dyDescent="0.3">
      <c r="A51" s="10" t="s">
        <v>57480</v>
      </c>
      <c r="B51" s="10" t="s">
        <v>57481</v>
      </c>
      <c r="C51" s="10" t="s">
        <v>57482</v>
      </c>
      <c r="D51" s="10" t="s">
        <v>57483</v>
      </c>
      <c r="E51" s="10" t="s">
        <v>57484</v>
      </c>
      <c r="F51" t="str">
        <f t="shared" si="0"/>
        <v/>
      </c>
      <c r="G51" t="str">
        <f t="shared" si="1"/>
        <v>y</v>
      </c>
      <c r="H51" t="s">
        <v>13568</v>
      </c>
      <c r="I51" t="s">
        <v>13568</v>
      </c>
      <c r="J51" t="s">
        <v>13568</v>
      </c>
      <c r="K51">
        <v>41</v>
      </c>
    </row>
    <row r="52" spans="1:11" ht="14.4" customHeight="1" x14ac:dyDescent="0.3">
      <c r="A52" s="10" t="s">
        <v>42873</v>
      </c>
      <c r="B52" s="10" t="s">
        <v>57485</v>
      </c>
      <c r="C52" s="10" t="s">
        <v>57486</v>
      </c>
      <c r="D52" s="10" t="s">
        <v>57487</v>
      </c>
      <c r="E52" s="10" t="s">
        <v>57488</v>
      </c>
      <c r="F52" t="str">
        <f t="shared" si="0"/>
        <v/>
      </c>
      <c r="G52" t="str">
        <f t="shared" si="1"/>
        <v>y</v>
      </c>
      <c r="H52" t="s">
        <v>13568</v>
      </c>
      <c r="I52" t="s">
        <v>13568</v>
      </c>
      <c r="J52" t="s">
        <v>13568</v>
      </c>
      <c r="K52">
        <v>46</v>
      </c>
    </row>
    <row r="53" spans="1:11" ht="14.4" customHeight="1" x14ac:dyDescent="0.3">
      <c r="A53" s="10" t="s">
        <v>42877</v>
      </c>
      <c r="B53" s="10" t="s">
        <v>57489</v>
      </c>
      <c r="C53" s="10" t="s">
        <v>57490</v>
      </c>
      <c r="D53" s="10" t="s">
        <v>57491</v>
      </c>
      <c r="E53" s="10" t="s">
        <v>57492</v>
      </c>
      <c r="F53" t="str">
        <f t="shared" si="0"/>
        <v/>
      </c>
      <c r="G53" t="str">
        <f t="shared" si="1"/>
        <v>y</v>
      </c>
      <c r="H53" t="s">
        <v>13568</v>
      </c>
      <c r="I53" t="s">
        <v>13568</v>
      </c>
      <c r="J53" t="s">
        <v>13568</v>
      </c>
      <c r="K53">
        <v>47</v>
      </c>
    </row>
    <row r="54" spans="1:11" ht="14.4" customHeight="1" x14ac:dyDescent="0.3">
      <c r="A54" s="12" t="s">
        <v>4214</v>
      </c>
      <c r="B54" s="12" t="s">
        <v>4215</v>
      </c>
      <c r="C54" s="12" t="s">
        <v>4216</v>
      </c>
      <c r="D54" s="12" t="s">
        <v>18311</v>
      </c>
      <c r="E54" s="12" t="s">
        <v>57493</v>
      </c>
      <c r="F54" t="str">
        <f t="shared" si="0"/>
        <v/>
      </c>
      <c r="G54" t="str">
        <f t="shared" si="1"/>
        <v>y</v>
      </c>
      <c r="H54" t="s">
        <v>13568</v>
      </c>
      <c r="I54" t="s">
        <v>13568</v>
      </c>
      <c r="J54" t="s">
        <v>13568</v>
      </c>
      <c r="K54">
        <v>51</v>
      </c>
    </row>
    <row r="55" spans="1:11" ht="14.4" customHeight="1" x14ac:dyDescent="0.3">
      <c r="A55" s="10" t="s">
        <v>57494</v>
      </c>
      <c r="B55" s="10" t="s">
        <v>57495</v>
      </c>
      <c r="C55" s="10" t="s">
        <v>57496</v>
      </c>
      <c r="D55" s="10" t="s">
        <v>57497</v>
      </c>
      <c r="E55" s="10" t="s">
        <v>57498</v>
      </c>
      <c r="F55" t="str">
        <f t="shared" si="0"/>
        <v/>
      </c>
      <c r="G55" t="str">
        <f t="shared" si="1"/>
        <v>y</v>
      </c>
      <c r="H55" t="s">
        <v>13568</v>
      </c>
      <c r="I55" t="s">
        <v>13568</v>
      </c>
      <c r="J55" t="s">
        <v>13568</v>
      </c>
      <c r="K55">
        <v>52</v>
      </c>
    </row>
    <row r="56" spans="1:11" ht="14.4" customHeight="1" x14ac:dyDescent="0.3">
      <c r="A56" s="10" t="s">
        <v>57499</v>
      </c>
      <c r="B56" s="10" t="s">
        <v>57500</v>
      </c>
      <c r="C56" s="10" t="s">
        <v>57501</v>
      </c>
      <c r="D56" s="10" t="s">
        <v>57326</v>
      </c>
      <c r="E56" s="10" t="s">
        <v>57502</v>
      </c>
      <c r="F56" t="str">
        <f t="shared" si="0"/>
        <v/>
      </c>
      <c r="G56" t="str">
        <f t="shared" si="1"/>
        <v>y</v>
      </c>
      <c r="H56" t="s">
        <v>13568</v>
      </c>
      <c r="I56" t="s">
        <v>13568</v>
      </c>
      <c r="J56" t="s">
        <v>13568</v>
      </c>
      <c r="K56">
        <v>1</v>
      </c>
    </row>
    <row r="57" spans="1:11" ht="14.4" customHeight="1" x14ac:dyDescent="0.3">
      <c r="A57" s="10" t="s">
        <v>57503</v>
      </c>
      <c r="B57" s="10" t="s">
        <v>57504</v>
      </c>
      <c r="C57" s="10" t="s">
        <v>57505</v>
      </c>
      <c r="D57" s="10" t="s">
        <v>57326</v>
      </c>
      <c r="E57" s="10" t="s">
        <v>57506</v>
      </c>
      <c r="F57" t="str">
        <f t="shared" si="0"/>
        <v/>
      </c>
      <c r="G57" t="str">
        <f t="shared" si="1"/>
        <v>y</v>
      </c>
      <c r="H57" t="s">
        <v>13568</v>
      </c>
      <c r="I57" t="s">
        <v>13568</v>
      </c>
      <c r="J57" t="s">
        <v>13568</v>
      </c>
      <c r="K57">
        <v>1</v>
      </c>
    </row>
    <row r="58" spans="1:11" ht="14.4" customHeight="1" x14ac:dyDescent="0.3">
      <c r="A58" s="10" t="s">
        <v>57507</v>
      </c>
      <c r="B58" s="10" t="s">
        <v>57508</v>
      </c>
      <c r="C58" s="10" t="s">
        <v>57509</v>
      </c>
      <c r="D58" s="10" t="s">
        <v>57326</v>
      </c>
      <c r="E58" s="10" t="s">
        <v>57510</v>
      </c>
      <c r="F58" t="str">
        <f t="shared" si="0"/>
        <v/>
      </c>
      <c r="G58" t="str">
        <f t="shared" si="1"/>
        <v>y</v>
      </c>
      <c r="H58" t="s">
        <v>13568</v>
      </c>
      <c r="I58" t="s">
        <v>13568</v>
      </c>
      <c r="J58" t="s">
        <v>13568</v>
      </c>
      <c r="K58">
        <v>1</v>
      </c>
    </row>
    <row r="59" spans="1:11" ht="14.4" customHeight="1" x14ac:dyDescent="0.3">
      <c r="A59" s="12" t="s">
        <v>4221</v>
      </c>
      <c r="B59" s="12" t="s">
        <v>2029</v>
      </c>
      <c r="C59" s="12" t="s">
        <v>4189</v>
      </c>
      <c r="D59" s="12" t="s">
        <v>22259</v>
      </c>
      <c r="E59" s="12" t="s">
        <v>13566</v>
      </c>
      <c r="F59" t="str">
        <f t="shared" si="0"/>
        <v>y</v>
      </c>
      <c r="G59" t="s">
        <v>57511</v>
      </c>
      <c r="H59" t="s">
        <v>13616</v>
      </c>
      <c r="I59" t="s">
        <v>13616</v>
      </c>
      <c r="J59" t="s">
        <v>13616</v>
      </c>
      <c r="K59">
        <v>13</v>
      </c>
    </row>
    <row r="60" spans="1:11" ht="14.4" customHeight="1" x14ac:dyDescent="0.3">
      <c r="A60" s="2" t="s">
        <v>57512</v>
      </c>
      <c r="B60" s="2" t="s">
        <v>57513</v>
      </c>
      <c r="C60" s="2" t="s">
        <v>57514</v>
      </c>
      <c r="D60" s="2" t="s">
        <v>57515</v>
      </c>
      <c r="E60" s="2" t="s">
        <v>57516</v>
      </c>
      <c r="F60" t="str">
        <f t="shared" si="0"/>
        <v/>
      </c>
      <c r="G60" t="str">
        <f>IF(COUNTA(H60:J60)&gt;0,"y","")</f>
        <v>y</v>
      </c>
      <c r="H60" t="s">
        <v>13568</v>
      </c>
      <c r="I60" t="s">
        <v>13568</v>
      </c>
      <c r="J60" t="s">
        <v>13568</v>
      </c>
      <c r="K60">
        <v>57</v>
      </c>
    </row>
    <row r="61" spans="1:11" ht="14.4" customHeight="1" x14ac:dyDescent="0.3">
      <c r="A61" s="10" t="s">
        <v>9953</v>
      </c>
      <c r="B61" s="10" t="s">
        <v>57517</v>
      </c>
      <c r="C61" s="10" t="s">
        <v>57518</v>
      </c>
      <c r="D61" s="10" t="s">
        <v>57326</v>
      </c>
      <c r="E61" s="10" t="s">
        <v>57502</v>
      </c>
      <c r="F61" t="str">
        <f t="shared" si="0"/>
        <v>y</v>
      </c>
      <c r="G61" t="s">
        <v>57519</v>
      </c>
      <c r="H61" t="s">
        <v>13616</v>
      </c>
      <c r="I61" t="s">
        <v>13616</v>
      </c>
      <c r="J61" t="s">
        <v>13616</v>
      </c>
      <c r="K61">
        <v>1</v>
      </c>
    </row>
    <row r="62" spans="1:11" ht="14.4" customHeight="1" x14ac:dyDescent="0.3">
      <c r="A62" s="10" t="s">
        <v>57520</v>
      </c>
      <c r="B62" s="10" t="s">
        <v>57521</v>
      </c>
      <c r="C62" s="10" t="s">
        <v>57522</v>
      </c>
      <c r="D62" s="10" t="s">
        <v>57326</v>
      </c>
      <c r="E62" s="10" t="s">
        <v>57506</v>
      </c>
      <c r="F62" t="str">
        <f t="shared" si="0"/>
        <v>y</v>
      </c>
      <c r="G62" t="s">
        <v>57523</v>
      </c>
      <c r="H62" t="s">
        <v>13616</v>
      </c>
      <c r="I62" t="s">
        <v>13616</v>
      </c>
      <c r="J62" t="s">
        <v>13616</v>
      </c>
      <c r="K62">
        <v>1</v>
      </c>
    </row>
    <row r="63" spans="1:11" ht="14.4" customHeight="1" x14ac:dyDescent="0.3">
      <c r="A63" s="10" t="s">
        <v>57524</v>
      </c>
      <c r="B63" s="10" t="s">
        <v>57525</v>
      </c>
      <c r="C63" s="10" t="s">
        <v>57526</v>
      </c>
      <c r="D63" s="10" t="s">
        <v>57326</v>
      </c>
      <c r="E63" s="10" t="s">
        <v>57510</v>
      </c>
      <c r="F63" t="str">
        <f t="shared" si="0"/>
        <v>y</v>
      </c>
      <c r="G63" t="s">
        <v>57527</v>
      </c>
      <c r="H63" t="s">
        <v>13616</v>
      </c>
      <c r="I63" t="s">
        <v>13616</v>
      </c>
      <c r="J63" t="s">
        <v>13616</v>
      </c>
      <c r="K63">
        <v>1</v>
      </c>
    </row>
    <row r="64" spans="1:11" ht="14.4" customHeight="1" x14ac:dyDescent="0.3">
      <c r="A64" s="10" t="s">
        <v>57528</v>
      </c>
      <c r="B64" s="10" t="s">
        <v>57529</v>
      </c>
      <c r="C64" s="10" t="s">
        <v>57530</v>
      </c>
      <c r="D64" s="10" t="s">
        <v>57531</v>
      </c>
      <c r="E64" s="10" t="s">
        <v>57532</v>
      </c>
      <c r="F64" t="str">
        <f t="shared" si="0"/>
        <v/>
      </c>
      <c r="G64" t="str">
        <f>IF(COUNTA(H64:J64)&gt;0,"y","")</f>
        <v>y</v>
      </c>
      <c r="H64" t="s">
        <v>13568</v>
      </c>
      <c r="I64" t="s">
        <v>13568</v>
      </c>
      <c r="J64" t="s">
        <v>13568</v>
      </c>
      <c r="K64">
        <v>12</v>
      </c>
    </row>
    <row r="65" spans="1:11" ht="14.4" customHeight="1" x14ac:dyDescent="0.3">
      <c r="A65" s="10" t="s">
        <v>5922</v>
      </c>
      <c r="B65" s="10" t="s">
        <v>57533</v>
      </c>
      <c r="C65" s="10" t="s">
        <v>57534</v>
      </c>
      <c r="D65" s="10" t="s">
        <v>57326</v>
      </c>
      <c r="E65" s="10" t="s">
        <v>57502</v>
      </c>
      <c r="F65" t="str">
        <f t="shared" si="0"/>
        <v>y</v>
      </c>
      <c r="G65" t="s">
        <v>57535</v>
      </c>
      <c r="H65" t="s">
        <v>13616</v>
      </c>
      <c r="I65" t="s">
        <v>13616</v>
      </c>
      <c r="J65" t="s">
        <v>13616</v>
      </c>
      <c r="K65">
        <v>1</v>
      </c>
    </row>
    <row r="66" spans="1:11" ht="14.4" customHeight="1" x14ac:dyDescent="0.3">
      <c r="A66" s="10" t="s">
        <v>5919</v>
      </c>
      <c r="B66" s="10" t="s">
        <v>57536</v>
      </c>
      <c r="C66" s="10" t="s">
        <v>57537</v>
      </c>
      <c r="D66" s="10" t="s">
        <v>57326</v>
      </c>
      <c r="E66" s="10" t="s">
        <v>57506</v>
      </c>
      <c r="F66" t="str">
        <f t="shared" si="0"/>
        <v>y</v>
      </c>
      <c r="G66" t="s">
        <v>57538</v>
      </c>
      <c r="H66" t="s">
        <v>13616</v>
      </c>
      <c r="I66" t="s">
        <v>13616</v>
      </c>
      <c r="J66" t="s">
        <v>13616</v>
      </c>
      <c r="K66">
        <v>1</v>
      </c>
    </row>
    <row r="67" spans="1:11" ht="14.4" customHeight="1" x14ac:dyDescent="0.3">
      <c r="A67" s="10" t="s">
        <v>57539</v>
      </c>
      <c r="B67" s="10" t="s">
        <v>57540</v>
      </c>
      <c r="C67" s="10" t="s">
        <v>57541</v>
      </c>
      <c r="D67" s="10" t="s">
        <v>57326</v>
      </c>
      <c r="E67" s="10" t="s">
        <v>57510</v>
      </c>
      <c r="F67" t="str">
        <f t="shared" si="0"/>
        <v>y</v>
      </c>
      <c r="G67" t="s">
        <v>57542</v>
      </c>
      <c r="H67" t="s">
        <v>13616</v>
      </c>
      <c r="I67" t="s">
        <v>13616</v>
      </c>
      <c r="J67" t="s">
        <v>13616</v>
      </c>
      <c r="K67">
        <v>1</v>
      </c>
    </row>
    <row r="68" spans="1:11" ht="14.4" customHeight="1" x14ac:dyDescent="0.3">
      <c r="A68" s="10" t="s">
        <v>57543</v>
      </c>
      <c r="B68" s="10" t="s">
        <v>57544</v>
      </c>
      <c r="C68" s="10" t="s">
        <v>57545</v>
      </c>
      <c r="D68" s="10" t="s">
        <v>57531</v>
      </c>
      <c r="E68" s="10" t="s">
        <v>57546</v>
      </c>
      <c r="F68" t="str">
        <f t="shared" si="0"/>
        <v/>
      </c>
      <c r="G68" t="str">
        <f>IF(COUNTA(H68:J68)&gt;0,"y","")</f>
        <v>y</v>
      </c>
      <c r="H68" t="s">
        <v>13568</v>
      </c>
      <c r="I68" t="s">
        <v>13568</v>
      </c>
      <c r="J68" t="s">
        <v>13568</v>
      </c>
      <c r="K68">
        <v>12</v>
      </c>
    </row>
    <row r="69" spans="1:11" ht="14.4" customHeight="1" x14ac:dyDescent="0.3">
      <c r="A69" s="10" t="s">
        <v>57547</v>
      </c>
      <c r="B69" s="10" t="s">
        <v>57548</v>
      </c>
      <c r="C69" s="10" t="s">
        <v>57549</v>
      </c>
      <c r="D69" s="10" t="s">
        <v>57326</v>
      </c>
      <c r="E69" s="10" t="s">
        <v>57502</v>
      </c>
      <c r="F69" t="str">
        <f t="shared" ref="F69:F132" si="2">IF(COUNTIF(H69:J69,"used")&gt;0,"y","")</f>
        <v>y</v>
      </c>
      <c r="G69" t="s">
        <v>57550</v>
      </c>
      <c r="H69" t="s">
        <v>13616</v>
      </c>
      <c r="I69" t="s">
        <v>13616</v>
      </c>
      <c r="J69" t="s">
        <v>13616</v>
      </c>
      <c r="K69">
        <v>1</v>
      </c>
    </row>
    <row r="70" spans="1:11" ht="14.4" customHeight="1" x14ac:dyDescent="0.3">
      <c r="A70" s="10" t="s">
        <v>57551</v>
      </c>
      <c r="B70" s="10" t="s">
        <v>57552</v>
      </c>
      <c r="C70" s="10" t="s">
        <v>57553</v>
      </c>
      <c r="D70" s="10" t="s">
        <v>57326</v>
      </c>
      <c r="E70" s="10" t="s">
        <v>57506</v>
      </c>
      <c r="F70" t="str">
        <f t="shared" si="2"/>
        <v>y</v>
      </c>
      <c r="G70" t="s">
        <v>57554</v>
      </c>
      <c r="H70" t="s">
        <v>13616</v>
      </c>
      <c r="I70" t="s">
        <v>13616</v>
      </c>
      <c r="J70" t="s">
        <v>13616</v>
      </c>
      <c r="K70">
        <v>1</v>
      </c>
    </row>
    <row r="71" spans="1:11" ht="14.4" customHeight="1" x14ac:dyDescent="0.3">
      <c r="A71" s="10" t="s">
        <v>57555</v>
      </c>
      <c r="B71" s="10" t="s">
        <v>57556</v>
      </c>
      <c r="C71" s="10" t="s">
        <v>57557</v>
      </c>
      <c r="D71" s="10" t="s">
        <v>57326</v>
      </c>
      <c r="E71" s="10" t="s">
        <v>57510</v>
      </c>
      <c r="F71" t="str">
        <f t="shared" si="2"/>
        <v>y</v>
      </c>
      <c r="G71" t="s">
        <v>57558</v>
      </c>
      <c r="H71" t="s">
        <v>13616</v>
      </c>
      <c r="I71" t="s">
        <v>13616</v>
      </c>
      <c r="J71" t="s">
        <v>13616</v>
      </c>
      <c r="K71">
        <v>1</v>
      </c>
    </row>
    <row r="72" spans="1:11" ht="14.4" customHeight="1" x14ac:dyDescent="0.3">
      <c r="A72" s="10" t="s">
        <v>57559</v>
      </c>
      <c r="B72" s="10" t="s">
        <v>57560</v>
      </c>
      <c r="C72" s="10" t="s">
        <v>57561</v>
      </c>
      <c r="D72" s="10" t="s">
        <v>57531</v>
      </c>
      <c r="E72" s="10" t="s">
        <v>57562</v>
      </c>
      <c r="F72" t="str">
        <f t="shared" si="2"/>
        <v/>
      </c>
      <c r="G72" t="str">
        <f t="shared" ref="G72:G85" si="3">IF(COUNTA(H72:J72)&gt;0,"y","")</f>
        <v>y</v>
      </c>
      <c r="H72" t="s">
        <v>13568</v>
      </c>
      <c r="I72" t="s">
        <v>13568</v>
      </c>
      <c r="J72" t="s">
        <v>13568</v>
      </c>
      <c r="K72">
        <v>12</v>
      </c>
    </row>
    <row r="73" spans="1:11" ht="14.4" customHeight="1" x14ac:dyDescent="0.3">
      <c r="A73" s="10" t="s">
        <v>57563</v>
      </c>
      <c r="B73" s="10" t="s">
        <v>8280</v>
      </c>
      <c r="C73" s="10" t="s">
        <v>57564</v>
      </c>
      <c r="D73" s="10" t="s">
        <v>57565</v>
      </c>
      <c r="E73" s="10" t="s">
        <v>57566</v>
      </c>
      <c r="F73" t="str">
        <f t="shared" si="2"/>
        <v/>
      </c>
      <c r="G73" t="str">
        <f t="shared" si="3"/>
        <v>y</v>
      </c>
      <c r="H73" t="s">
        <v>13568</v>
      </c>
      <c r="I73" t="s">
        <v>13568</v>
      </c>
      <c r="J73" t="s">
        <v>13568</v>
      </c>
      <c r="K73">
        <v>60</v>
      </c>
    </row>
    <row r="74" spans="1:11" ht="14.4" customHeight="1" x14ac:dyDescent="0.3">
      <c r="A74" s="10" t="s">
        <v>57567</v>
      </c>
      <c r="B74" s="10" t="s">
        <v>57568</v>
      </c>
      <c r="C74" s="10" t="s">
        <v>57569</v>
      </c>
      <c r="D74" s="10" t="s">
        <v>57326</v>
      </c>
      <c r="E74" s="10" t="s">
        <v>57570</v>
      </c>
      <c r="F74" t="str">
        <f t="shared" si="2"/>
        <v/>
      </c>
      <c r="G74" t="str">
        <f t="shared" si="3"/>
        <v>y</v>
      </c>
      <c r="H74" t="s">
        <v>13568</v>
      </c>
      <c r="I74" t="s">
        <v>13568</v>
      </c>
      <c r="J74" t="s">
        <v>13568</v>
      </c>
      <c r="K74">
        <v>1</v>
      </c>
    </row>
    <row r="75" spans="1:11" ht="14.4" customHeight="1" x14ac:dyDescent="0.3">
      <c r="A75" s="10" t="s">
        <v>57571</v>
      </c>
      <c r="B75" s="10" t="s">
        <v>57572</v>
      </c>
      <c r="C75" s="10" t="s">
        <v>57573</v>
      </c>
      <c r="D75" s="10" t="s">
        <v>57326</v>
      </c>
      <c r="E75" s="10" t="s">
        <v>57506</v>
      </c>
      <c r="F75" t="str">
        <f t="shared" si="2"/>
        <v/>
      </c>
      <c r="G75" t="str">
        <f t="shared" si="3"/>
        <v>y</v>
      </c>
      <c r="H75" t="s">
        <v>13568</v>
      </c>
      <c r="I75" t="s">
        <v>13568</v>
      </c>
      <c r="J75" t="s">
        <v>13568</v>
      </c>
      <c r="K75">
        <v>1</v>
      </c>
    </row>
    <row r="76" spans="1:11" ht="14.4" customHeight="1" x14ac:dyDescent="0.3">
      <c r="A76" s="10" t="s">
        <v>57574</v>
      </c>
      <c r="B76" s="10" t="s">
        <v>57575</v>
      </c>
      <c r="C76" s="10" t="s">
        <v>57576</v>
      </c>
      <c r="D76" s="10" t="s">
        <v>57326</v>
      </c>
      <c r="E76" s="10" t="s">
        <v>57510</v>
      </c>
      <c r="F76" t="str">
        <f t="shared" si="2"/>
        <v/>
      </c>
      <c r="G76" t="str">
        <f t="shared" si="3"/>
        <v>y</v>
      </c>
      <c r="H76" t="s">
        <v>13568</v>
      </c>
      <c r="I76" t="s">
        <v>13568</v>
      </c>
      <c r="J76" t="s">
        <v>13568</v>
      </c>
      <c r="K76">
        <v>1</v>
      </c>
    </row>
    <row r="77" spans="1:11" ht="14.4" customHeight="1" x14ac:dyDescent="0.3">
      <c r="A77" s="10" t="s">
        <v>57577</v>
      </c>
      <c r="B77" s="10" t="s">
        <v>57578</v>
      </c>
      <c r="C77" s="10" t="s">
        <v>57579</v>
      </c>
      <c r="D77" s="10" t="s">
        <v>57326</v>
      </c>
      <c r="E77" s="10" t="s">
        <v>57570</v>
      </c>
      <c r="F77" t="str">
        <f t="shared" si="2"/>
        <v/>
      </c>
      <c r="G77" t="str">
        <f t="shared" si="3"/>
        <v>y</v>
      </c>
      <c r="H77" t="s">
        <v>13568</v>
      </c>
      <c r="I77" t="s">
        <v>13568</v>
      </c>
      <c r="J77" t="s">
        <v>13568</v>
      </c>
      <c r="K77">
        <v>1</v>
      </c>
    </row>
    <row r="78" spans="1:11" ht="14.4" customHeight="1" x14ac:dyDescent="0.3">
      <c r="A78" s="10" t="s">
        <v>57580</v>
      </c>
      <c r="B78" s="10" t="s">
        <v>57581</v>
      </c>
      <c r="C78" s="10" t="s">
        <v>57582</v>
      </c>
      <c r="D78" s="10" t="s">
        <v>57326</v>
      </c>
      <c r="E78" s="10" t="s">
        <v>57506</v>
      </c>
      <c r="F78" t="str">
        <f t="shared" si="2"/>
        <v/>
      </c>
      <c r="G78" t="str">
        <f t="shared" si="3"/>
        <v>y</v>
      </c>
      <c r="H78" t="s">
        <v>13568</v>
      </c>
      <c r="I78" t="s">
        <v>13568</v>
      </c>
      <c r="J78" t="s">
        <v>13568</v>
      </c>
      <c r="K78">
        <v>1</v>
      </c>
    </row>
    <row r="79" spans="1:11" ht="14.4" customHeight="1" x14ac:dyDescent="0.3">
      <c r="A79" s="10" t="s">
        <v>57583</v>
      </c>
      <c r="B79" s="10" t="s">
        <v>57584</v>
      </c>
      <c r="C79" s="10" t="s">
        <v>57585</v>
      </c>
      <c r="D79" s="10" t="s">
        <v>57326</v>
      </c>
      <c r="E79" s="10" t="s">
        <v>57510</v>
      </c>
      <c r="F79" t="str">
        <f t="shared" si="2"/>
        <v/>
      </c>
      <c r="G79" t="str">
        <f t="shared" si="3"/>
        <v>y</v>
      </c>
      <c r="H79" t="s">
        <v>13568</v>
      </c>
      <c r="I79" t="s">
        <v>13568</v>
      </c>
      <c r="J79" t="s">
        <v>13568</v>
      </c>
      <c r="K79">
        <v>1</v>
      </c>
    </row>
    <row r="80" spans="1:11" ht="14.4" customHeight="1" x14ac:dyDescent="0.3">
      <c r="A80" s="10" t="s">
        <v>57586</v>
      </c>
      <c r="B80" s="10" t="s">
        <v>57587</v>
      </c>
      <c r="C80" s="10" t="s">
        <v>57588</v>
      </c>
      <c r="D80" s="10" t="s">
        <v>57589</v>
      </c>
      <c r="E80" s="10" t="s">
        <v>57590</v>
      </c>
      <c r="F80" t="str">
        <f t="shared" si="2"/>
        <v/>
      </c>
      <c r="G80" t="str">
        <f t="shared" si="3"/>
        <v>y</v>
      </c>
      <c r="H80" t="s">
        <v>13568</v>
      </c>
      <c r="I80" t="s">
        <v>13568</v>
      </c>
      <c r="J80" t="s">
        <v>13568</v>
      </c>
      <c r="K80">
        <v>4</v>
      </c>
    </row>
    <row r="81" spans="1:11" ht="14.4" customHeight="1" x14ac:dyDescent="0.3">
      <c r="A81" s="10" t="s">
        <v>57591</v>
      </c>
      <c r="B81" s="10" t="s">
        <v>57592</v>
      </c>
      <c r="C81" s="10" t="s">
        <v>57593</v>
      </c>
      <c r="D81" s="10" t="s">
        <v>57589</v>
      </c>
      <c r="E81" s="10" t="s">
        <v>57594</v>
      </c>
      <c r="F81" t="str">
        <f t="shared" si="2"/>
        <v/>
      </c>
      <c r="G81" t="str">
        <f t="shared" si="3"/>
        <v>y</v>
      </c>
      <c r="H81" t="s">
        <v>13568</v>
      </c>
      <c r="I81" t="s">
        <v>13568</v>
      </c>
      <c r="J81" t="s">
        <v>13568</v>
      </c>
      <c r="K81">
        <v>4</v>
      </c>
    </row>
    <row r="82" spans="1:11" ht="14.4" customHeight="1" x14ac:dyDescent="0.3">
      <c r="A82" s="10" t="s">
        <v>57595</v>
      </c>
      <c r="B82" s="10" t="s">
        <v>57596</v>
      </c>
      <c r="C82" s="10" t="s">
        <v>57597</v>
      </c>
      <c r="D82" s="10" t="s">
        <v>57589</v>
      </c>
      <c r="E82" s="10" t="s">
        <v>57598</v>
      </c>
      <c r="F82" t="str">
        <f t="shared" si="2"/>
        <v/>
      </c>
      <c r="G82" t="str">
        <f t="shared" si="3"/>
        <v>y</v>
      </c>
      <c r="H82" t="s">
        <v>13568</v>
      </c>
      <c r="I82" t="s">
        <v>13568</v>
      </c>
      <c r="J82" t="s">
        <v>13568</v>
      </c>
      <c r="K82">
        <v>4</v>
      </c>
    </row>
    <row r="83" spans="1:11" ht="14.4" customHeight="1" x14ac:dyDescent="0.3">
      <c r="A83" s="10" t="s">
        <v>57599</v>
      </c>
      <c r="B83" s="10" t="s">
        <v>57600</v>
      </c>
      <c r="C83" s="10" t="s">
        <v>57601</v>
      </c>
      <c r="D83" s="10" t="s">
        <v>57589</v>
      </c>
      <c r="E83" s="10" t="s">
        <v>57602</v>
      </c>
      <c r="F83" t="str">
        <f t="shared" si="2"/>
        <v/>
      </c>
      <c r="G83" t="str">
        <f t="shared" si="3"/>
        <v>y</v>
      </c>
      <c r="H83" t="s">
        <v>13568</v>
      </c>
      <c r="I83" t="s">
        <v>13568</v>
      </c>
      <c r="J83" t="s">
        <v>13568</v>
      </c>
      <c r="K83">
        <v>4</v>
      </c>
    </row>
    <row r="84" spans="1:11" ht="14.4" customHeight="1" x14ac:dyDescent="0.3">
      <c r="A84" s="10" t="s">
        <v>43051</v>
      </c>
      <c r="B84" s="10" t="s">
        <v>57603</v>
      </c>
      <c r="C84" s="10" t="s">
        <v>57604</v>
      </c>
      <c r="D84" s="10" t="s">
        <v>57589</v>
      </c>
      <c r="E84" s="10" t="s">
        <v>57605</v>
      </c>
      <c r="F84" t="str">
        <f t="shared" si="2"/>
        <v/>
      </c>
      <c r="G84" t="str">
        <f t="shared" si="3"/>
        <v>y</v>
      </c>
      <c r="H84" t="s">
        <v>13568</v>
      </c>
      <c r="I84" t="s">
        <v>13568</v>
      </c>
      <c r="J84" t="s">
        <v>13568</v>
      </c>
      <c r="K84">
        <v>4</v>
      </c>
    </row>
    <row r="85" spans="1:11" ht="14.4" customHeight="1" x14ac:dyDescent="0.3">
      <c r="A85" s="10" t="s">
        <v>57606</v>
      </c>
      <c r="B85" s="10" t="s">
        <v>57607</v>
      </c>
      <c r="C85" s="10" t="s">
        <v>57608</v>
      </c>
      <c r="D85" s="10" t="s">
        <v>57589</v>
      </c>
      <c r="E85" s="10" t="s">
        <v>57609</v>
      </c>
      <c r="F85" t="str">
        <f t="shared" si="2"/>
        <v/>
      </c>
      <c r="G85" t="str">
        <f t="shared" si="3"/>
        <v>y</v>
      </c>
      <c r="H85" t="s">
        <v>13568</v>
      </c>
      <c r="I85" t="s">
        <v>13568</v>
      </c>
      <c r="J85" t="s">
        <v>13568</v>
      </c>
      <c r="K85">
        <v>4</v>
      </c>
    </row>
    <row r="86" spans="1:11" ht="14.4" customHeight="1" x14ac:dyDescent="0.3">
      <c r="A86" s="10" t="s">
        <v>57610</v>
      </c>
      <c r="B86" s="10" t="s">
        <v>57611</v>
      </c>
      <c r="C86" s="10" t="s">
        <v>57612</v>
      </c>
      <c r="D86" s="10" t="s">
        <v>57613</v>
      </c>
      <c r="E86" s="10" t="s">
        <v>57614</v>
      </c>
      <c r="F86" t="str">
        <f t="shared" si="2"/>
        <v>y</v>
      </c>
      <c r="G86" t="s">
        <v>57615</v>
      </c>
      <c r="H86" t="s">
        <v>13616</v>
      </c>
      <c r="I86" t="s">
        <v>13616</v>
      </c>
      <c r="J86" t="s">
        <v>13616</v>
      </c>
      <c r="K86">
        <v>70</v>
      </c>
    </row>
    <row r="87" spans="1:11" ht="14.4" customHeight="1" x14ac:dyDescent="0.3">
      <c r="A87" s="10" t="s">
        <v>57616</v>
      </c>
      <c r="B87" s="10" t="s">
        <v>57617</v>
      </c>
      <c r="C87" s="10" t="s">
        <v>57618</v>
      </c>
      <c r="D87" s="10" t="s">
        <v>57619</v>
      </c>
      <c r="E87" s="10" t="s">
        <v>57620</v>
      </c>
      <c r="F87" t="str">
        <f t="shared" si="2"/>
        <v>y</v>
      </c>
      <c r="G87" t="s">
        <v>57621</v>
      </c>
      <c r="H87" t="s">
        <v>13616</v>
      </c>
      <c r="I87" t="s">
        <v>13616</v>
      </c>
      <c r="J87" t="s">
        <v>13616</v>
      </c>
      <c r="K87">
        <v>71</v>
      </c>
    </row>
    <row r="88" spans="1:11" ht="14.4" customHeight="1" x14ac:dyDescent="0.3">
      <c r="A88" s="10" t="s">
        <v>57622</v>
      </c>
      <c r="B88" s="10" t="s">
        <v>57623</v>
      </c>
      <c r="C88" s="10" t="s">
        <v>57624</v>
      </c>
      <c r="D88" s="10" t="s">
        <v>57625</v>
      </c>
      <c r="E88" s="10" t="s">
        <v>57626</v>
      </c>
      <c r="F88" t="str">
        <f t="shared" si="2"/>
        <v>y</v>
      </c>
      <c r="G88" t="s">
        <v>57627</v>
      </c>
      <c r="H88" t="s">
        <v>13616</v>
      </c>
      <c r="I88" t="s">
        <v>13616</v>
      </c>
      <c r="J88" t="s">
        <v>13616</v>
      </c>
      <c r="K88">
        <v>79</v>
      </c>
    </row>
    <row r="89" spans="1:11" ht="14.4" customHeight="1" x14ac:dyDescent="0.3">
      <c r="A89" s="10" t="s">
        <v>57628</v>
      </c>
      <c r="B89" s="10" t="s">
        <v>57629</v>
      </c>
      <c r="C89" s="10" t="s">
        <v>57630</v>
      </c>
      <c r="D89" s="2" t="s">
        <v>57631</v>
      </c>
      <c r="E89" s="10" t="s">
        <v>57632</v>
      </c>
      <c r="F89" t="str">
        <f t="shared" si="2"/>
        <v>y</v>
      </c>
      <c r="G89" s="15" t="s">
        <v>57633</v>
      </c>
      <c r="H89" t="s">
        <v>13616</v>
      </c>
      <c r="I89" t="s">
        <v>13616</v>
      </c>
      <c r="J89" t="s">
        <v>13616</v>
      </c>
      <c r="K89">
        <v>30</v>
      </c>
    </row>
    <row r="90" spans="1:11" ht="14.4" customHeight="1" x14ac:dyDescent="0.3">
      <c r="A90" s="10" t="s">
        <v>57634</v>
      </c>
      <c r="B90" s="10" t="s">
        <v>57635</v>
      </c>
      <c r="C90" s="10" t="s">
        <v>57636</v>
      </c>
      <c r="D90" s="2" t="s">
        <v>57637</v>
      </c>
      <c r="E90" s="10" t="s">
        <v>57638</v>
      </c>
      <c r="F90" t="str">
        <f t="shared" si="2"/>
        <v>y</v>
      </c>
      <c r="G90" t="s">
        <v>57639</v>
      </c>
      <c r="H90" t="s">
        <v>13616</v>
      </c>
      <c r="I90" t="s">
        <v>13616</v>
      </c>
      <c r="J90" t="s">
        <v>13616</v>
      </c>
      <c r="K90">
        <v>31</v>
      </c>
    </row>
    <row r="91" spans="1:11" ht="14.4" customHeight="1" x14ac:dyDescent="0.3">
      <c r="A91" s="10" t="s">
        <v>57640</v>
      </c>
      <c r="B91" s="10" t="s">
        <v>57641</v>
      </c>
      <c r="C91" s="10" t="s">
        <v>57642</v>
      </c>
      <c r="D91" s="10" t="s">
        <v>57643</v>
      </c>
      <c r="E91" s="10" t="s">
        <v>57644</v>
      </c>
      <c r="F91" t="str">
        <f t="shared" si="2"/>
        <v>y</v>
      </c>
      <c r="G91" t="s">
        <v>57645</v>
      </c>
      <c r="H91" t="s">
        <v>13616</v>
      </c>
      <c r="I91" t="s">
        <v>13616</v>
      </c>
      <c r="J91" t="s">
        <v>13616</v>
      </c>
      <c r="K91">
        <v>32</v>
      </c>
    </row>
    <row r="92" spans="1:11" ht="14.4" customHeight="1" x14ac:dyDescent="0.3">
      <c r="A92" s="10" t="s">
        <v>57646</v>
      </c>
      <c r="B92" s="10" t="s">
        <v>57647</v>
      </c>
      <c r="C92" s="10" t="s">
        <v>57648</v>
      </c>
      <c r="D92" s="2" t="s">
        <v>57649</v>
      </c>
      <c r="E92" s="10" t="s">
        <v>57650</v>
      </c>
      <c r="F92" t="str">
        <f t="shared" si="2"/>
        <v>y</v>
      </c>
      <c r="G92" t="s">
        <v>57651</v>
      </c>
      <c r="H92" t="s">
        <v>13616</v>
      </c>
      <c r="I92" t="s">
        <v>13616</v>
      </c>
      <c r="J92" t="s">
        <v>13616</v>
      </c>
      <c r="K92">
        <v>33</v>
      </c>
    </row>
    <row r="93" spans="1:11" ht="14.4" customHeight="1" x14ac:dyDescent="0.3">
      <c r="A93" s="10" t="s">
        <v>57652</v>
      </c>
      <c r="B93" s="10" t="s">
        <v>57653</v>
      </c>
      <c r="C93" s="10" t="s">
        <v>57654</v>
      </c>
      <c r="D93" s="2" t="s">
        <v>57655</v>
      </c>
      <c r="E93" s="10" t="s">
        <v>57656</v>
      </c>
      <c r="F93" t="str">
        <f t="shared" si="2"/>
        <v>y</v>
      </c>
      <c r="G93" t="s">
        <v>57651</v>
      </c>
      <c r="H93" t="s">
        <v>13616</v>
      </c>
      <c r="I93" t="s">
        <v>13616</v>
      </c>
      <c r="J93" t="s">
        <v>13616</v>
      </c>
      <c r="K93">
        <v>34</v>
      </c>
    </row>
    <row r="94" spans="1:11" ht="14.4" customHeight="1" x14ac:dyDescent="0.3">
      <c r="A94" s="2" t="s">
        <v>57657</v>
      </c>
      <c r="B94" s="2" t="s">
        <v>57658</v>
      </c>
      <c r="C94" s="2" t="s">
        <v>57659</v>
      </c>
      <c r="D94" s="2" t="s">
        <v>57660</v>
      </c>
      <c r="E94" s="2" t="s">
        <v>57661</v>
      </c>
      <c r="F94" t="str">
        <f t="shared" si="2"/>
        <v/>
      </c>
      <c r="G94" t="str">
        <f t="shared" ref="G94:G114" si="4">IF(COUNTA(H94:J94)&gt;0,"y","")</f>
        <v>y</v>
      </c>
      <c r="H94" t="s">
        <v>13568</v>
      </c>
      <c r="I94" t="s">
        <v>13568</v>
      </c>
      <c r="J94" t="s">
        <v>13568</v>
      </c>
      <c r="K94">
        <v>35</v>
      </c>
    </row>
    <row r="95" spans="1:11" ht="14.4" customHeight="1" x14ac:dyDescent="0.3">
      <c r="A95" s="10" t="s">
        <v>57662</v>
      </c>
      <c r="B95" s="10" t="s">
        <v>57663</v>
      </c>
      <c r="C95" s="10" t="s">
        <v>57664</v>
      </c>
      <c r="D95" s="10" t="s">
        <v>57326</v>
      </c>
      <c r="E95" s="10" t="s">
        <v>57502</v>
      </c>
      <c r="F95" t="str">
        <f t="shared" si="2"/>
        <v/>
      </c>
      <c r="G95" t="str">
        <f t="shared" si="4"/>
        <v>y</v>
      </c>
      <c r="H95" t="s">
        <v>13568</v>
      </c>
      <c r="I95" t="s">
        <v>13568</v>
      </c>
      <c r="J95" t="s">
        <v>13568</v>
      </c>
      <c r="K95">
        <v>1</v>
      </c>
    </row>
    <row r="96" spans="1:11" ht="14.4" customHeight="1" x14ac:dyDescent="0.3">
      <c r="A96" s="10" t="s">
        <v>57665</v>
      </c>
      <c r="B96" s="10" t="s">
        <v>57666</v>
      </c>
      <c r="C96" s="10" t="s">
        <v>57667</v>
      </c>
      <c r="D96" s="10" t="s">
        <v>57326</v>
      </c>
      <c r="E96" s="10" t="s">
        <v>57506</v>
      </c>
      <c r="F96" t="str">
        <f t="shared" si="2"/>
        <v/>
      </c>
      <c r="G96" t="str">
        <f t="shared" si="4"/>
        <v>y</v>
      </c>
      <c r="H96" t="s">
        <v>13568</v>
      </c>
      <c r="I96" t="s">
        <v>13568</v>
      </c>
      <c r="J96" t="s">
        <v>13568</v>
      </c>
      <c r="K96">
        <v>1</v>
      </c>
    </row>
    <row r="97" spans="1:11" ht="14.4" customHeight="1" x14ac:dyDescent="0.3">
      <c r="A97" s="10" t="s">
        <v>57668</v>
      </c>
      <c r="B97" s="10" t="s">
        <v>57669</v>
      </c>
      <c r="C97" s="10" t="s">
        <v>57670</v>
      </c>
      <c r="D97" s="10" t="s">
        <v>57326</v>
      </c>
      <c r="E97" s="10" t="s">
        <v>57510</v>
      </c>
      <c r="F97" t="str">
        <f t="shared" si="2"/>
        <v/>
      </c>
      <c r="G97" t="str">
        <f t="shared" si="4"/>
        <v>y</v>
      </c>
      <c r="H97" t="s">
        <v>13568</v>
      </c>
      <c r="I97" t="s">
        <v>13568</v>
      </c>
      <c r="J97" t="s">
        <v>13568</v>
      </c>
      <c r="K97">
        <v>1</v>
      </c>
    </row>
    <row r="98" spans="1:11" ht="14.4" customHeight="1" x14ac:dyDescent="0.3">
      <c r="A98" s="10" t="s">
        <v>57671</v>
      </c>
      <c r="B98" s="10" t="s">
        <v>57672</v>
      </c>
      <c r="C98" s="10" t="s">
        <v>57673</v>
      </c>
      <c r="D98" s="10" t="s">
        <v>57531</v>
      </c>
      <c r="E98" s="10" t="s">
        <v>57674</v>
      </c>
      <c r="F98" t="str">
        <f t="shared" si="2"/>
        <v/>
      </c>
      <c r="G98" t="str">
        <f t="shared" si="4"/>
        <v>y</v>
      </c>
      <c r="H98" t="s">
        <v>13568</v>
      </c>
      <c r="I98" t="s">
        <v>13568</v>
      </c>
      <c r="J98" t="s">
        <v>13568</v>
      </c>
      <c r="K98">
        <v>12</v>
      </c>
    </row>
    <row r="99" spans="1:11" ht="14.4" customHeight="1" x14ac:dyDescent="0.3">
      <c r="A99" s="2" t="s">
        <v>57675</v>
      </c>
      <c r="B99" s="2" t="s">
        <v>57676</v>
      </c>
      <c r="C99" s="2" t="s">
        <v>57677</v>
      </c>
      <c r="D99" s="2" t="s">
        <v>57326</v>
      </c>
      <c r="E99" s="2" t="s">
        <v>57502</v>
      </c>
      <c r="F99" t="str">
        <f t="shared" si="2"/>
        <v/>
      </c>
      <c r="G99" t="str">
        <f t="shared" si="4"/>
        <v>y</v>
      </c>
      <c r="H99" t="s">
        <v>13568</v>
      </c>
      <c r="I99" t="s">
        <v>13568</v>
      </c>
      <c r="J99" t="s">
        <v>13568</v>
      </c>
      <c r="K99">
        <v>1</v>
      </c>
    </row>
    <row r="100" spans="1:11" ht="14.4" customHeight="1" x14ac:dyDescent="0.3">
      <c r="A100" s="2" t="s">
        <v>57678</v>
      </c>
      <c r="B100" s="2" t="s">
        <v>57679</v>
      </c>
      <c r="C100" s="2" t="s">
        <v>57680</v>
      </c>
      <c r="D100" s="2" t="s">
        <v>57326</v>
      </c>
      <c r="E100" s="2" t="s">
        <v>57506</v>
      </c>
      <c r="F100" t="str">
        <f t="shared" si="2"/>
        <v/>
      </c>
      <c r="G100" t="str">
        <f t="shared" si="4"/>
        <v>y</v>
      </c>
      <c r="H100" t="s">
        <v>13568</v>
      </c>
      <c r="I100" t="s">
        <v>13568</v>
      </c>
      <c r="J100" t="s">
        <v>13568</v>
      </c>
      <c r="K100">
        <v>1</v>
      </c>
    </row>
    <row r="101" spans="1:11" ht="14.4" customHeight="1" x14ac:dyDescent="0.3">
      <c r="A101" s="2" t="s">
        <v>57681</v>
      </c>
      <c r="B101" s="2" t="s">
        <v>57682</v>
      </c>
      <c r="C101" s="2" t="s">
        <v>57683</v>
      </c>
      <c r="D101" s="2" t="s">
        <v>57326</v>
      </c>
      <c r="E101" s="2" t="s">
        <v>57510</v>
      </c>
      <c r="F101" t="str">
        <f t="shared" si="2"/>
        <v/>
      </c>
      <c r="G101" t="str">
        <f t="shared" si="4"/>
        <v>y</v>
      </c>
      <c r="H101" t="s">
        <v>13568</v>
      </c>
      <c r="I101" t="s">
        <v>13568</v>
      </c>
      <c r="J101" t="s">
        <v>13568</v>
      </c>
      <c r="K101">
        <v>1</v>
      </c>
    </row>
    <row r="102" spans="1:11" ht="14.4" customHeight="1" x14ac:dyDescent="0.3">
      <c r="A102" s="2" t="s">
        <v>57684</v>
      </c>
      <c r="B102" s="2" t="s">
        <v>57685</v>
      </c>
      <c r="C102" s="2" t="s">
        <v>57686</v>
      </c>
      <c r="D102" s="2" t="s">
        <v>57687</v>
      </c>
      <c r="E102" s="2" t="s">
        <v>57688</v>
      </c>
      <c r="F102" t="str">
        <f t="shared" si="2"/>
        <v/>
      </c>
      <c r="G102" t="str">
        <f t="shared" si="4"/>
        <v>y</v>
      </c>
      <c r="H102" t="s">
        <v>13568</v>
      </c>
      <c r="I102" t="s">
        <v>13568</v>
      </c>
      <c r="J102" t="s">
        <v>13568</v>
      </c>
      <c r="K102">
        <v>36</v>
      </c>
    </row>
    <row r="103" spans="1:11" ht="14.4" customHeight="1" x14ac:dyDescent="0.3">
      <c r="A103" s="2" t="s">
        <v>57689</v>
      </c>
      <c r="B103" s="2" t="s">
        <v>57690</v>
      </c>
      <c r="C103" s="2" t="s">
        <v>57691</v>
      </c>
      <c r="D103" s="2" t="s">
        <v>57326</v>
      </c>
      <c r="E103" s="2" t="s">
        <v>57570</v>
      </c>
      <c r="F103" t="str">
        <f t="shared" si="2"/>
        <v/>
      </c>
      <c r="G103" t="str">
        <f t="shared" si="4"/>
        <v>y</v>
      </c>
      <c r="H103" t="s">
        <v>13568</v>
      </c>
      <c r="I103" t="s">
        <v>13568</v>
      </c>
      <c r="J103" t="s">
        <v>13568</v>
      </c>
      <c r="K103">
        <v>1</v>
      </c>
    </row>
    <row r="104" spans="1:11" ht="14.4" customHeight="1" x14ac:dyDescent="0.3">
      <c r="A104" s="2" t="s">
        <v>57692</v>
      </c>
      <c r="B104" s="2" t="s">
        <v>57693</v>
      </c>
      <c r="C104" s="2" t="s">
        <v>57694</v>
      </c>
      <c r="D104" s="2" t="s">
        <v>57326</v>
      </c>
      <c r="E104" s="2" t="s">
        <v>57506</v>
      </c>
      <c r="F104" t="str">
        <f t="shared" si="2"/>
        <v/>
      </c>
      <c r="G104" t="str">
        <f t="shared" si="4"/>
        <v>y</v>
      </c>
      <c r="H104" t="s">
        <v>13568</v>
      </c>
      <c r="I104" t="s">
        <v>13568</v>
      </c>
      <c r="J104" t="s">
        <v>13568</v>
      </c>
      <c r="K104">
        <v>1</v>
      </c>
    </row>
    <row r="105" spans="1:11" ht="14.4" customHeight="1" x14ac:dyDescent="0.3">
      <c r="A105" s="2" t="s">
        <v>57695</v>
      </c>
      <c r="B105" s="2" t="s">
        <v>57696</v>
      </c>
      <c r="C105" s="2" t="s">
        <v>57697</v>
      </c>
      <c r="D105" s="2" t="s">
        <v>57326</v>
      </c>
      <c r="E105" s="2" t="s">
        <v>57510</v>
      </c>
      <c r="F105" t="str">
        <f t="shared" si="2"/>
        <v/>
      </c>
      <c r="G105" t="str">
        <f t="shared" si="4"/>
        <v>y</v>
      </c>
      <c r="H105" t="s">
        <v>13568</v>
      </c>
      <c r="I105" t="s">
        <v>13568</v>
      </c>
      <c r="J105" t="s">
        <v>13568</v>
      </c>
      <c r="K105">
        <v>1</v>
      </c>
    </row>
    <row r="106" spans="1:11" ht="14.4" customHeight="1" x14ac:dyDescent="0.3">
      <c r="A106" s="2" t="s">
        <v>57698</v>
      </c>
      <c r="B106" s="2" t="s">
        <v>57699</v>
      </c>
      <c r="C106" s="2" t="s">
        <v>57700</v>
      </c>
      <c r="D106" s="2" t="s">
        <v>57326</v>
      </c>
      <c r="E106" s="2" t="s">
        <v>57570</v>
      </c>
      <c r="F106" t="str">
        <f t="shared" si="2"/>
        <v/>
      </c>
      <c r="G106" t="str">
        <f t="shared" si="4"/>
        <v>y</v>
      </c>
      <c r="H106" t="s">
        <v>13568</v>
      </c>
      <c r="I106" t="s">
        <v>13568</v>
      </c>
      <c r="J106" t="s">
        <v>13568</v>
      </c>
      <c r="K106">
        <v>1</v>
      </c>
    </row>
    <row r="107" spans="1:11" ht="14.4" customHeight="1" x14ac:dyDescent="0.3">
      <c r="A107" s="2" t="s">
        <v>57701</v>
      </c>
      <c r="B107" s="2" t="s">
        <v>57702</v>
      </c>
      <c r="C107" s="2" t="s">
        <v>57703</v>
      </c>
      <c r="D107" s="2" t="s">
        <v>57326</v>
      </c>
      <c r="E107" s="2" t="s">
        <v>57506</v>
      </c>
      <c r="F107" t="str">
        <f t="shared" si="2"/>
        <v/>
      </c>
      <c r="G107" t="str">
        <f t="shared" si="4"/>
        <v>y</v>
      </c>
      <c r="H107" t="s">
        <v>13568</v>
      </c>
      <c r="I107" t="s">
        <v>13568</v>
      </c>
      <c r="J107" t="s">
        <v>13568</v>
      </c>
      <c r="K107">
        <v>1</v>
      </c>
    </row>
    <row r="108" spans="1:11" ht="14.4" customHeight="1" x14ac:dyDescent="0.3">
      <c r="A108" s="2" t="s">
        <v>57704</v>
      </c>
      <c r="B108" s="2" t="s">
        <v>57705</v>
      </c>
      <c r="C108" s="2" t="s">
        <v>57706</v>
      </c>
      <c r="D108" s="2" t="s">
        <v>57326</v>
      </c>
      <c r="E108" s="2" t="s">
        <v>57510</v>
      </c>
      <c r="F108" t="str">
        <f t="shared" si="2"/>
        <v/>
      </c>
      <c r="G108" t="str">
        <f t="shared" si="4"/>
        <v>y</v>
      </c>
      <c r="H108" t="s">
        <v>13568</v>
      </c>
      <c r="I108" t="s">
        <v>13568</v>
      </c>
      <c r="J108" t="s">
        <v>13568</v>
      </c>
      <c r="K108">
        <v>1</v>
      </c>
    </row>
    <row r="109" spans="1:11" ht="14.4" customHeight="1" x14ac:dyDescent="0.3">
      <c r="A109" s="2" t="s">
        <v>57707</v>
      </c>
      <c r="B109" s="2" t="s">
        <v>57708</v>
      </c>
      <c r="C109" s="2" t="s">
        <v>57709</v>
      </c>
      <c r="D109" s="2" t="s">
        <v>57326</v>
      </c>
      <c r="E109" s="2" t="s">
        <v>57710</v>
      </c>
      <c r="F109" t="str">
        <f t="shared" si="2"/>
        <v/>
      </c>
      <c r="G109" t="str">
        <f t="shared" si="4"/>
        <v>y</v>
      </c>
      <c r="H109" t="s">
        <v>13568</v>
      </c>
      <c r="I109" t="s">
        <v>13568</v>
      </c>
      <c r="J109" t="s">
        <v>13568</v>
      </c>
      <c r="K109">
        <v>1</v>
      </c>
    </row>
    <row r="110" spans="1:11" ht="14.4" customHeight="1" x14ac:dyDescent="0.3">
      <c r="A110" s="2" t="s">
        <v>57711</v>
      </c>
      <c r="B110" s="2" t="s">
        <v>57712</v>
      </c>
      <c r="C110" s="2" t="s">
        <v>57713</v>
      </c>
      <c r="D110" s="2" t="s">
        <v>57326</v>
      </c>
      <c r="E110" s="2" t="s">
        <v>57714</v>
      </c>
      <c r="F110" t="str">
        <f t="shared" si="2"/>
        <v/>
      </c>
      <c r="G110" t="str">
        <f t="shared" si="4"/>
        <v>y</v>
      </c>
      <c r="H110" t="s">
        <v>13568</v>
      </c>
      <c r="I110" t="s">
        <v>13568</v>
      </c>
      <c r="J110" t="s">
        <v>13568</v>
      </c>
      <c r="K110">
        <v>1</v>
      </c>
    </row>
    <row r="111" spans="1:11" ht="14.4" customHeight="1" x14ac:dyDescent="0.3">
      <c r="A111" s="2" t="s">
        <v>57715</v>
      </c>
      <c r="B111" s="2" t="s">
        <v>57716</v>
      </c>
      <c r="C111" s="2" t="s">
        <v>57717</v>
      </c>
      <c r="D111" s="2" t="s">
        <v>57326</v>
      </c>
      <c r="E111" s="2" t="s">
        <v>57718</v>
      </c>
      <c r="F111" t="str">
        <f t="shared" si="2"/>
        <v/>
      </c>
      <c r="G111" t="str">
        <f t="shared" si="4"/>
        <v>y</v>
      </c>
      <c r="H111" t="s">
        <v>13568</v>
      </c>
      <c r="I111" t="s">
        <v>13568</v>
      </c>
      <c r="J111" t="s">
        <v>13568</v>
      </c>
      <c r="K111">
        <v>1</v>
      </c>
    </row>
    <row r="112" spans="1:11" ht="14.4" customHeight="1" x14ac:dyDescent="0.3">
      <c r="A112" s="2" t="s">
        <v>57719</v>
      </c>
      <c r="B112" s="2" t="s">
        <v>57720</v>
      </c>
      <c r="C112" s="2" t="s">
        <v>57721</v>
      </c>
      <c r="D112" s="2" t="s">
        <v>57326</v>
      </c>
      <c r="E112" s="2" t="s">
        <v>57710</v>
      </c>
      <c r="F112" t="str">
        <f t="shared" si="2"/>
        <v/>
      </c>
      <c r="G112" t="str">
        <f t="shared" si="4"/>
        <v>y</v>
      </c>
      <c r="H112" t="s">
        <v>13568</v>
      </c>
      <c r="I112" t="s">
        <v>13568</v>
      </c>
      <c r="J112" t="s">
        <v>13568</v>
      </c>
      <c r="K112">
        <v>1</v>
      </c>
    </row>
    <row r="113" spans="1:11" ht="14.4" customHeight="1" x14ac:dyDescent="0.3">
      <c r="A113" s="2" t="s">
        <v>57722</v>
      </c>
      <c r="B113" s="2" t="s">
        <v>57723</v>
      </c>
      <c r="C113" s="2" t="s">
        <v>57724</v>
      </c>
      <c r="D113" s="2" t="s">
        <v>57326</v>
      </c>
      <c r="E113" s="2" t="s">
        <v>57714</v>
      </c>
      <c r="F113" t="str">
        <f t="shared" si="2"/>
        <v/>
      </c>
      <c r="G113" t="str">
        <f t="shared" si="4"/>
        <v>y</v>
      </c>
      <c r="H113" t="s">
        <v>13568</v>
      </c>
      <c r="I113" t="s">
        <v>13568</v>
      </c>
      <c r="J113" t="s">
        <v>13568</v>
      </c>
      <c r="K113">
        <v>1</v>
      </c>
    </row>
    <row r="114" spans="1:11" ht="14.4" customHeight="1" x14ac:dyDescent="0.3">
      <c r="A114" s="2" t="s">
        <v>57725</v>
      </c>
      <c r="B114" s="2" t="s">
        <v>57726</v>
      </c>
      <c r="C114" s="2" t="s">
        <v>57727</v>
      </c>
      <c r="D114" s="2" t="s">
        <v>57326</v>
      </c>
      <c r="E114" s="2" t="s">
        <v>57718</v>
      </c>
      <c r="F114" t="str">
        <f t="shared" si="2"/>
        <v/>
      </c>
      <c r="G114" t="str">
        <f t="shared" si="4"/>
        <v>y</v>
      </c>
      <c r="H114" t="s">
        <v>13568</v>
      </c>
      <c r="I114" t="s">
        <v>13568</v>
      </c>
      <c r="J114" t="s">
        <v>13568</v>
      </c>
      <c r="K114">
        <v>1</v>
      </c>
    </row>
    <row r="115" spans="1:11" ht="14.4" customHeight="1" x14ac:dyDescent="0.3">
      <c r="A115" s="10" t="s">
        <v>41507</v>
      </c>
      <c r="B115" s="10" t="s">
        <v>2192</v>
      </c>
      <c r="C115" s="10" t="s">
        <v>57728</v>
      </c>
      <c r="D115" s="10" t="s">
        <v>57729</v>
      </c>
      <c r="E115" s="10" t="s">
        <v>57730</v>
      </c>
      <c r="F115" t="str">
        <f t="shared" si="2"/>
        <v>y</v>
      </c>
      <c r="G115" t="s">
        <v>57731</v>
      </c>
      <c r="H115" t="s">
        <v>13616</v>
      </c>
      <c r="I115" t="s">
        <v>13616</v>
      </c>
      <c r="J115" t="s">
        <v>13616</v>
      </c>
      <c r="K115">
        <v>2</v>
      </c>
    </row>
    <row r="116" spans="1:11" ht="14.4" customHeight="1" x14ac:dyDescent="0.3">
      <c r="A116" s="2" t="s">
        <v>3886</v>
      </c>
      <c r="B116" s="2" t="s">
        <v>2192</v>
      </c>
      <c r="C116" s="2" t="s">
        <v>57732</v>
      </c>
      <c r="D116" s="2" t="s">
        <v>57729</v>
      </c>
      <c r="E116" s="2" t="s">
        <v>57733</v>
      </c>
      <c r="F116" t="str">
        <f t="shared" si="2"/>
        <v>y</v>
      </c>
      <c r="G116" t="s">
        <v>57731</v>
      </c>
      <c r="H116" t="s">
        <v>13616</v>
      </c>
      <c r="I116" t="s">
        <v>13616</v>
      </c>
      <c r="J116" t="s">
        <v>13616</v>
      </c>
      <c r="K116">
        <v>2</v>
      </c>
    </row>
    <row r="117" spans="1:11" ht="14.4" customHeight="1" x14ac:dyDescent="0.3">
      <c r="A117" s="2" t="s">
        <v>3877</v>
      </c>
      <c r="B117" s="2" t="s">
        <v>2213</v>
      </c>
      <c r="C117" s="2" t="s">
        <v>57734</v>
      </c>
      <c r="D117" s="2" t="s">
        <v>57729</v>
      </c>
      <c r="E117" s="2" t="s">
        <v>57735</v>
      </c>
      <c r="F117" t="str">
        <f t="shared" si="2"/>
        <v/>
      </c>
      <c r="G117" t="str">
        <f>IF(COUNTA(H117:J117)&gt;0,"y","")</f>
        <v>y</v>
      </c>
      <c r="H117" t="s">
        <v>13568</v>
      </c>
      <c r="I117" t="s">
        <v>13568</v>
      </c>
      <c r="J117" t="s">
        <v>13568</v>
      </c>
      <c r="K117">
        <v>2</v>
      </c>
    </row>
    <row r="118" spans="1:11" ht="14.4" customHeight="1" x14ac:dyDescent="0.3">
      <c r="A118" s="10" t="s">
        <v>3832</v>
      </c>
      <c r="B118" s="10" t="s">
        <v>10321</v>
      </c>
      <c r="C118" s="10" t="s">
        <v>36699</v>
      </c>
      <c r="D118" s="10" t="s">
        <v>57729</v>
      </c>
      <c r="E118" s="10" t="s">
        <v>57736</v>
      </c>
      <c r="F118" t="str">
        <f t="shared" si="2"/>
        <v>y</v>
      </c>
      <c r="G118" t="s">
        <v>57731</v>
      </c>
      <c r="H118" t="s">
        <v>13616</v>
      </c>
      <c r="I118" t="s">
        <v>13616</v>
      </c>
      <c r="J118" t="s">
        <v>13616</v>
      </c>
      <c r="K118">
        <v>2</v>
      </c>
    </row>
    <row r="119" spans="1:11" ht="14.4" customHeight="1" x14ac:dyDescent="0.3">
      <c r="A119" s="2" t="s">
        <v>3889</v>
      </c>
      <c r="B119" s="2" t="s">
        <v>10321</v>
      </c>
      <c r="C119" s="2" t="s">
        <v>57737</v>
      </c>
      <c r="D119" s="2" t="s">
        <v>57729</v>
      </c>
      <c r="E119" s="2" t="s">
        <v>57738</v>
      </c>
      <c r="F119" t="str">
        <f t="shared" si="2"/>
        <v>y</v>
      </c>
      <c r="G119" t="s">
        <v>57731</v>
      </c>
      <c r="H119" t="s">
        <v>13616</v>
      </c>
      <c r="I119" t="s">
        <v>13616</v>
      </c>
      <c r="J119" t="s">
        <v>13616</v>
      </c>
      <c r="K119">
        <v>2</v>
      </c>
    </row>
    <row r="120" spans="1:11" ht="14.4" customHeight="1" x14ac:dyDescent="0.3">
      <c r="A120" s="10" t="s">
        <v>3817</v>
      </c>
      <c r="B120" s="10" t="s">
        <v>2207</v>
      </c>
      <c r="C120" s="10" t="s">
        <v>36705</v>
      </c>
      <c r="D120" s="10" t="s">
        <v>57729</v>
      </c>
      <c r="E120" s="10" t="s">
        <v>36707</v>
      </c>
      <c r="F120" t="str">
        <f t="shared" si="2"/>
        <v>y</v>
      </c>
      <c r="G120" t="s">
        <v>57731</v>
      </c>
      <c r="H120" t="s">
        <v>13616</v>
      </c>
      <c r="I120" t="s">
        <v>13616</v>
      </c>
      <c r="J120" t="s">
        <v>13616</v>
      </c>
      <c r="K120">
        <v>2</v>
      </c>
    </row>
    <row r="121" spans="1:11" ht="14.4" customHeight="1" x14ac:dyDescent="0.3">
      <c r="A121" s="2" t="s">
        <v>3880</v>
      </c>
      <c r="B121" s="2" t="s">
        <v>2207</v>
      </c>
      <c r="C121" s="2" t="s">
        <v>57739</v>
      </c>
      <c r="D121" s="2" t="s">
        <v>57729</v>
      </c>
      <c r="E121" s="2" t="s">
        <v>36707</v>
      </c>
      <c r="F121" t="str">
        <f t="shared" si="2"/>
        <v>y</v>
      </c>
      <c r="G121" t="s">
        <v>57731</v>
      </c>
      <c r="H121" t="s">
        <v>13616</v>
      </c>
      <c r="I121" t="s">
        <v>13616</v>
      </c>
      <c r="J121" t="s">
        <v>13616</v>
      </c>
      <c r="K121">
        <v>2</v>
      </c>
    </row>
    <row r="122" spans="1:11" ht="14.4" customHeight="1" x14ac:dyDescent="0.3">
      <c r="A122" s="10" t="s">
        <v>3820</v>
      </c>
      <c r="B122" s="10" t="s">
        <v>2209</v>
      </c>
      <c r="C122" s="10" t="s">
        <v>36708</v>
      </c>
      <c r="D122" s="10" t="s">
        <v>57729</v>
      </c>
      <c r="E122" s="10" t="s">
        <v>36709</v>
      </c>
      <c r="F122" t="str">
        <f t="shared" si="2"/>
        <v>y</v>
      </c>
      <c r="G122" t="s">
        <v>57731</v>
      </c>
      <c r="H122" t="s">
        <v>13616</v>
      </c>
      <c r="I122" t="s">
        <v>13616</v>
      </c>
      <c r="J122" t="s">
        <v>13616</v>
      </c>
      <c r="K122">
        <v>2</v>
      </c>
    </row>
    <row r="123" spans="1:11" ht="14.4" customHeight="1" x14ac:dyDescent="0.3">
      <c r="A123" s="2" t="s">
        <v>3883</v>
      </c>
      <c r="B123" s="2" t="s">
        <v>2209</v>
      </c>
      <c r="C123" s="2" t="s">
        <v>57740</v>
      </c>
      <c r="D123" s="2" t="s">
        <v>57729</v>
      </c>
      <c r="E123" s="2" t="s">
        <v>36709</v>
      </c>
      <c r="F123" t="str">
        <f t="shared" si="2"/>
        <v>y</v>
      </c>
      <c r="G123" t="s">
        <v>57731</v>
      </c>
      <c r="H123" t="s">
        <v>13616</v>
      </c>
      <c r="I123" t="s">
        <v>13616</v>
      </c>
      <c r="J123" t="s">
        <v>13616</v>
      </c>
      <c r="K123">
        <v>2</v>
      </c>
    </row>
    <row r="124" spans="1:11" ht="14.4" customHeight="1" x14ac:dyDescent="0.3">
      <c r="A124" s="10" t="s">
        <v>3826</v>
      </c>
      <c r="B124" s="10" t="s">
        <v>2214</v>
      </c>
      <c r="C124" s="10" t="s">
        <v>36714</v>
      </c>
      <c r="D124" s="10" t="s">
        <v>57729</v>
      </c>
      <c r="E124" s="10" t="s">
        <v>36715</v>
      </c>
      <c r="F124" t="str">
        <f t="shared" si="2"/>
        <v>y</v>
      </c>
      <c r="G124" t="s">
        <v>57731</v>
      </c>
      <c r="H124" t="s">
        <v>13616</v>
      </c>
      <c r="I124" t="s">
        <v>13616</v>
      </c>
      <c r="J124" t="s">
        <v>13616</v>
      </c>
      <c r="K124">
        <v>2</v>
      </c>
    </row>
    <row r="125" spans="1:11" ht="14.4" customHeight="1" x14ac:dyDescent="0.3">
      <c r="A125" s="10" t="s">
        <v>3829</v>
      </c>
      <c r="B125" s="10" t="s">
        <v>3810</v>
      </c>
      <c r="C125" s="10" t="s">
        <v>36720</v>
      </c>
      <c r="D125" s="10" t="s">
        <v>57729</v>
      </c>
      <c r="E125" s="10" t="s">
        <v>36721</v>
      </c>
      <c r="F125" t="str">
        <f t="shared" si="2"/>
        <v>y</v>
      </c>
      <c r="G125" t="s">
        <v>57731</v>
      </c>
      <c r="H125" t="s">
        <v>13616</v>
      </c>
      <c r="I125" t="s">
        <v>13616</v>
      </c>
      <c r="J125" t="s">
        <v>13616</v>
      </c>
      <c r="K125">
        <v>2</v>
      </c>
    </row>
    <row r="126" spans="1:11" ht="14.4" customHeight="1" x14ac:dyDescent="0.3">
      <c r="A126" s="10" t="s">
        <v>3835</v>
      </c>
      <c r="B126" s="10" t="s">
        <v>3810</v>
      </c>
      <c r="C126" s="10" t="s">
        <v>57741</v>
      </c>
      <c r="D126" s="10" t="s">
        <v>57729</v>
      </c>
      <c r="E126" s="10" t="s">
        <v>57742</v>
      </c>
      <c r="F126" t="str">
        <f t="shared" si="2"/>
        <v>y</v>
      </c>
      <c r="G126" t="s">
        <v>57731</v>
      </c>
      <c r="H126" t="s">
        <v>13616</v>
      </c>
      <c r="I126" t="s">
        <v>13616</v>
      </c>
      <c r="J126" t="s">
        <v>13616</v>
      </c>
      <c r="K126">
        <v>2</v>
      </c>
    </row>
    <row r="127" spans="1:11" ht="14.4" customHeight="1" x14ac:dyDescent="0.3">
      <c r="A127" s="10" t="s">
        <v>3838</v>
      </c>
      <c r="B127" s="10" t="s">
        <v>3810</v>
      </c>
      <c r="C127" s="10" t="s">
        <v>57743</v>
      </c>
      <c r="D127" s="10" t="s">
        <v>57729</v>
      </c>
      <c r="E127" s="10" t="s">
        <v>57744</v>
      </c>
      <c r="F127" t="str">
        <f t="shared" si="2"/>
        <v>y</v>
      </c>
      <c r="G127" t="s">
        <v>57731</v>
      </c>
      <c r="H127" t="s">
        <v>13616</v>
      </c>
      <c r="I127" t="s">
        <v>13616</v>
      </c>
      <c r="J127" t="s">
        <v>13616</v>
      </c>
      <c r="K127">
        <v>2</v>
      </c>
    </row>
    <row r="128" spans="1:11" ht="14.4" customHeight="1" x14ac:dyDescent="0.3">
      <c r="A128" s="10" t="s">
        <v>3862</v>
      </c>
      <c r="B128" s="10" t="s">
        <v>3810</v>
      </c>
      <c r="C128" s="10" t="s">
        <v>57745</v>
      </c>
      <c r="D128" s="10" t="s">
        <v>57729</v>
      </c>
      <c r="E128" s="10" t="s">
        <v>57746</v>
      </c>
      <c r="F128" t="str">
        <f t="shared" si="2"/>
        <v>y</v>
      </c>
      <c r="G128" t="s">
        <v>57731</v>
      </c>
      <c r="H128" t="s">
        <v>13616</v>
      </c>
      <c r="I128" t="s">
        <v>13616</v>
      </c>
      <c r="J128" t="s">
        <v>13616</v>
      </c>
      <c r="K128">
        <v>2</v>
      </c>
    </row>
    <row r="129" spans="1:11" ht="14.4" customHeight="1" x14ac:dyDescent="0.3">
      <c r="A129" s="10" t="s">
        <v>3868</v>
      </c>
      <c r="B129" s="10" t="s">
        <v>3810</v>
      </c>
      <c r="C129" s="10" t="s">
        <v>57745</v>
      </c>
      <c r="D129" s="10" t="s">
        <v>57729</v>
      </c>
      <c r="E129" s="10" t="s">
        <v>57747</v>
      </c>
      <c r="F129" t="str">
        <f t="shared" si="2"/>
        <v>y</v>
      </c>
      <c r="G129" t="s">
        <v>57731</v>
      </c>
      <c r="H129" t="s">
        <v>13616</v>
      </c>
      <c r="I129" t="s">
        <v>13616</v>
      </c>
      <c r="J129" t="s">
        <v>13616</v>
      </c>
      <c r="K129">
        <v>2</v>
      </c>
    </row>
    <row r="130" spans="1:11" ht="14.4" customHeight="1" x14ac:dyDescent="0.3">
      <c r="A130" s="10" t="s">
        <v>3871</v>
      </c>
      <c r="B130" s="10" t="s">
        <v>3810</v>
      </c>
      <c r="C130" s="10" t="s">
        <v>57748</v>
      </c>
      <c r="D130" s="10" t="s">
        <v>57729</v>
      </c>
      <c r="E130" s="10" t="s">
        <v>57749</v>
      </c>
      <c r="F130" t="str">
        <f t="shared" si="2"/>
        <v>y</v>
      </c>
      <c r="G130" t="s">
        <v>57731</v>
      </c>
      <c r="H130" t="s">
        <v>13616</v>
      </c>
      <c r="I130" t="s">
        <v>13616</v>
      </c>
      <c r="J130" t="s">
        <v>13616</v>
      </c>
      <c r="K130">
        <v>2</v>
      </c>
    </row>
    <row r="131" spans="1:11" ht="14.4" customHeight="1" x14ac:dyDescent="0.3">
      <c r="A131" s="2" t="s">
        <v>3910</v>
      </c>
      <c r="B131" s="2" t="s">
        <v>3810</v>
      </c>
      <c r="C131" s="2" t="s">
        <v>57750</v>
      </c>
      <c r="D131" s="2" t="s">
        <v>57729</v>
      </c>
      <c r="E131" s="2" t="s">
        <v>57751</v>
      </c>
      <c r="F131" t="str">
        <f t="shared" si="2"/>
        <v>y</v>
      </c>
      <c r="G131" t="s">
        <v>57731</v>
      </c>
      <c r="H131" t="s">
        <v>13616</v>
      </c>
      <c r="I131" t="s">
        <v>13616</v>
      </c>
      <c r="J131" t="s">
        <v>13616</v>
      </c>
      <c r="K131">
        <v>2</v>
      </c>
    </row>
    <row r="132" spans="1:11" ht="14.4" customHeight="1" x14ac:dyDescent="0.3">
      <c r="A132" s="2" t="s">
        <v>3913</v>
      </c>
      <c r="B132" s="2" t="s">
        <v>3810</v>
      </c>
      <c r="C132" s="2" t="s">
        <v>57752</v>
      </c>
      <c r="D132" s="2" t="s">
        <v>57729</v>
      </c>
      <c r="E132" s="2" t="s">
        <v>57753</v>
      </c>
      <c r="F132" t="str">
        <f t="shared" si="2"/>
        <v>y</v>
      </c>
      <c r="G132" t="s">
        <v>57731</v>
      </c>
      <c r="H132" t="s">
        <v>13616</v>
      </c>
      <c r="I132" t="s">
        <v>13616</v>
      </c>
      <c r="J132" t="s">
        <v>13616</v>
      </c>
      <c r="K132">
        <v>2</v>
      </c>
    </row>
    <row r="133" spans="1:11" ht="14.4" customHeight="1" x14ac:dyDescent="0.3">
      <c r="A133" s="10" t="s">
        <v>3865</v>
      </c>
      <c r="B133" s="10" t="s">
        <v>10318</v>
      </c>
      <c r="C133" s="10" t="s">
        <v>57754</v>
      </c>
      <c r="D133" s="10" t="s">
        <v>57729</v>
      </c>
      <c r="E133" s="10" t="s">
        <v>57755</v>
      </c>
      <c r="F133" t="str">
        <f t="shared" ref="F133:F196" si="5">IF(COUNTIF(H133:J133,"used")&gt;0,"y","")</f>
        <v>y</v>
      </c>
      <c r="G133" t="s">
        <v>57731</v>
      </c>
      <c r="H133" t="s">
        <v>13616</v>
      </c>
      <c r="I133" t="s">
        <v>13616</v>
      </c>
      <c r="J133" t="s">
        <v>13616</v>
      </c>
      <c r="K133">
        <v>2</v>
      </c>
    </row>
    <row r="134" spans="1:11" ht="14.4" customHeight="1" x14ac:dyDescent="0.3">
      <c r="A134" s="10" t="s">
        <v>3874</v>
      </c>
      <c r="B134" s="10" t="s">
        <v>10318</v>
      </c>
      <c r="C134" s="10" t="s">
        <v>57756</v>
      </c>
      <c r="D134" s="10" t="s">
        <v>57729</v>
      </c>
      <c r="E134" s="10" t="s">
        <v>57757</v>
      </c>
      <c r="F134" t="str">
        <f t="shared" si="5"/>
        <v>y</v>
      </c>
      <c r="G134" t="s">
        <v>57731</v>
      </c>
      <c r="H134" t="s">
        <v>13616</v>
      </c>
      <c r="I134" t="s">
        <v>13616</v>
      </c>
      <c r="J134" t="s">
        <v>13616</v>
      </c>
      <c r="K134">
        <v>2</v>
      </c>
    </row>
    <row r="135" spans="1:11" ht="14.4" customHeight="1" x14ac:dyDescent="0.3">
      <c r="A135" s="10" t="s">
        <v>57758</v>
      </c>
      <c r="B135" s="10" t="s">
        <v>3787</v>
      </c>
      <c r="C135" s="10" t="s">
        <v>36791</v>
      </c>
      <c r="D135" s="10" t="s">
        <v>57759</v>
      </c>
      <c r="E135" s="10" t="s">
        <v>26950</v>
      </c>
      <c r="F135" t="str">
        <f t="shared" si="5"/>
        <v>y</v>
      </c>
      <c r="G135" t="s">
        <v>57760</v>
      </c>
      <c r="H135" t="s">
        <v>13616</v>
      </c>
      <c r="I135" t="s">
        <v>13616</v>
      </c>
      <c r="J135" t="s">
        <v>13616</v>
      </c>
      <c r="K135">
        <v>23</v>
      </c>
    </row>
    <row r="136" spans="1:11" ht="14.4" customHeight="1" x14ac:dyDescent="0.3">
      <c r="A136" s="10" t="s">
        <v>57761</v>
      </c>
      <c r="B136" s="10" t="s">
        <v>36175</v>
      </c>
      <c r="C136" s="10" t="s">
        <v>57762</v>
      </c>
      <c r="D136" s="10" t="s">
        <v>57763</v>
      </c>
      <c r="E136" s="10" t="s">
        <v>57764</v>
      </c>
      <c r="F136" t="str">
        <f t="shared" si="5"/>
        <v>y</v>
      </c>
      <c r="G136" t="s">
        <v>57765</v>
      </c>
      <c r="H136" t="s">
        <v>13616</v>
      </c>
      <c r="I136" t="s">
        <v>13616</v>
      </c>
      <c r="J136" t="s">
        <v>13616</v>
      </c>
      <c r="K136">
        <v>26</v>
      </c>
    </row>
    <row r="137" spans="1:11" ht="14.4" customHeight="1" x14ac:dyDescent="0.3">
      <c r="A137" s="10" t="s">
        <v>57766</v>
      </c>
      <c r="B137" s="10" t="s">
        <v>36175</v>
      </c>
      <c r="C137" s="10" t="s">
        <v>57767</v>
      </c>
      <c r="D137" s="10" t="s">
        <v>57768</v>
      </c>
      <c r="E137" s="10" t="s">
        <v>57764</v>
      </c>
      <c r="F137" t="str">
        <f t="shared" si="5"/>
        <v>y</v>
      </c>
      <c r="G137" t="s">
        <v>57765</v>
      </c>
      <c r="H137" t="s">
        <v>13616</v>
      </c>
      <c r="I137" t="s">
        <v>13616</v>
      </c>
      <c r="J137" t="s">
        <v>13616</v>
      </c>
      <c r="K137">
        <v>40</v>
      </c>
    </row>
    <row r="138" spans="1:11" ht="14.4" customHeight="1" x14ac:dyDescent="0.3">
      <c r="A138" s="10" t="s">
        <v>57769</v>
      </c>
      <c r="B138" s="10" t="s">
        <v>36175</v>
      </c>
      <c r="C138" s="10" t="s">
        <v>57770</v>
      </c>
      <c r="D138" s="10" t="s">
        <v>57763</v>
      </c>
      <c r="E138" s="10" t="s">
        <v>57764</v>
      </c>
      <c r="F138" t="str">
        <f t="shared" si="5"/>
        <v>y</v>
      </c>
      <c r="G138" t="s">
        <v>57765</v>
      </c>
      <c r="H138" t="s">
        <v>13616</v>
      </c>
      <c r="I138" t="s">
        <v>13616</v>
      </c>
      <c r="J138" t="s">
        <v>13616</v>
      </c>
      <c r="K138">
        <v>26</v>
      </c>
    </row>
    <row r="139" spans="1:11" ht="14.4" customHeight="1" x14ac:dyDescent="0.3">
      <c r="A139" s="10" t="s">
        <v>57771</v>
      </c>
      <c r="B139" s="10" t="s">
        <v>36043</v>
      </c>
      <c r="C139" s="10" t="s">
        <v>57762</v>
      </c>
      <c r="D139" s="10" t="s">
        <v>57772</v>
      </c>
      <c r="E139" s="10" t="s">
        <v>57773</v>
      </c>
      <c r="F139" t="str">
        <f t="shared" si="5"/>
        <v>y</v>
      </c>
      <c r="G139" t="s">
        <v>57774</v>
      </c>
      <c r="H139" t="s">
        <v>13616</v>
      </c>
      <c r="I139" t="s">
        <v>13616</v>
      </c>
      <c r="J139" t="s">
        <v>13616</v>
      </c>
      <c r="K139">
        <v>27</v>
      </c>
    </row>
    <row r="140" spans="1:11" ht="14.4" customHeight="1" x14ac:dyDescent="0.3">
      <c r="A140" s="10" t="s">
        <v>57775</v>
      </c>
      <c r="B140" s="10" t="s">
        <v>36043</v>
      </c>
      <c r="C140" s="10" t="s">
        <v>57767</v>
      </c>
      <c r="D140" s="10" t="s">
        <v>57772</v>
      </c>
      <c r="E140" s="10" t="s">
        <v>57773</v>
      </c>
      <c r="F140" t="str">
        <f t="shared" si="5"/>
        <v>y</v>
      </c>
      <c r="G140" t="s">
        <v>57774</v>
      </c>
      <c r="H140" t="s">
        <v>13616</v>
      </c>
      <c r="I140" t="s">
        <v>13616</v>
      </c>
      <c r="J140" t="s">
        <v>13616</v>
      </c>
      <c r="K140">
        <v>27</v>
      </c>
    </row>
    <row r="141" spans="1:11" ht="14.4" customHeight="1" x14ac:dyDescent="0.3">
      <c r="A141" s="10" t="s">
        <v>57776</v>
      </c>
      <c r="B141" s="10" t="s">
        <v>36043</v>
      </c>
      <c r="C141" s="10" t="s">
        <v>57770</v>
      </c>
      <c r="D141" s="10" t="s">
        <v>57777</v>
      </c>
      <c r="E141" s="10" t="s">
        <v>57773</v>
      </c>
      <c r="F141" t="str">
        <f t="shared" si="5"/>
        <v>y</v>
      </c>
      <c r="G141" t="s">
        <v>57774</v>
      </c>
      <c r="H141" t="s">
        <v>13616</v>
      </c>
      <c r="I141" t="s">
        <v>13616</v>
      </c>
      <c r="J141" t="s">
        <v>13616</v>
      </c>
      <c r="K141">
        <v>42</v>
      </c>
    </row>
    <row r="142" spans="1:11" ht="14.4" customHeight="1" x14ac:dyDescent="0.3">
      <c r="A142" s="10" t="s">
        <v>57778</v>
      </c>
      <c r="B142" s="10" t="s">
        <v>3790</v>
      </c>
      <c r="C142" s="10" t="s">
        <v>36793</v>
      </c>
      <c r="D142" s="10" t="s">
        <v>57759</v>
      </c>
      <c r="E142" s="10" t="s">
        <v>36794</v>
      </c>
      <c r="F142" t="str">
        <f t="shared" si="5"/>
        <v>y</v>
      </c>
      <c r="G142" t="s">
        <v>57760</v>
      </c>
      <c r="H142" t="s">
        <v>13616</v>
      </c>
      <c r="I142" t="s">
        <v>13616</v>
      </c>
      <c r="J142" t="s">
        <v>13616</v>
      </c>
      <c r="K142">
        <v>23</v>
      </c>
    </row>
    <row r="143" spans="1:11" ht="14.4" customHeight="1" x14ac:dyDescent="0.3">
      <c r="A143" s="10" t="s">
        <v>9927</v>
      </c>
      <c r="B143" s="10" t="s">
        <v>41836</v>
      </c>
      <c r="C143" s="10" t="s">
        <v>57779</v>
      </c>
      <c r="D143" s="10" t="s">
        <v>57375</v>
      </c>
      <c r="E143" s="10" t="s">
        <v>57780</v>
      </c>
      <c r="F143" t="str">
        <f t="shared" si="5"/>
        <v/>
      </c>
      <c r="G143" t="str">
        <f>IF(COUNTA(H143:J143)&gt;0,"y","")</f>
        <v>y</v>
      </c>
      <c r="H143" t="s">
        <v>13568</v>
      </c>
      <c r="I143" t="s">
        <v>13568</v>
      </c>
      <c r="J143" t="s">
        <v>13568</v>
      </c>
      <c r="K143">
        <v>21</v>
      </c>
    </row>
    <row r="144" spans="1:11" ht="14.4" customHeight="1" x14ac:dyDescent="0.3">
      <c r="A144" s="10" t="s">
        <v>10637</v>
      </c>
      <c r="B144" s="10" t="s">
        <v>566</v>
      </c>
      <c r="C144" s="10" t="s">
        <v>57781</v>
      </c>
      <c r="D144" s="10" t="s">
        <v>57782</v>
      </c>
      <c r="E144" s="10" t="s">
        <v>57783</v>
      </c>
      <c r="F144" t="str">
        <f t="shared" si="5"/>
        <v/>
      </c>
      <c r="G144" t="str">
        <f>IF(COUNTA(H144:J144)&gt;0,"y","")</f>
        <v>y</v>
      </c>
      <c r="H144" t="s">
        <v>13568</v>
      </c>
      <c r="I144" t="s">
        <v>13568</v>
      </c>
      <c r="J144" t="s">
        <v>13568</v>
      </c>
      <c r="K144">
        <v>43</v>
      </c>
    </row>
    <row r="145" spans="1:11" ht="14.4" customHeight="1" x14ac:dyDescent="0.3">
      <c r="A145" s="10" t="s">
        <v>10639</v>
      </c>
      <c r="B145" s="10" t="s">
        <v>3784</v>
      </c>
      <c r="C145" s="10" t="s">
        <v>57784</v>
      </c>
      <c r="D145" s="10" t="s">
        <v>57785</v>
      </c>
      <c r="E145" s="10" t="s">
        <v>57786</v>
      </c>
      <c r="F145" t="str">
        <f t="shared" si="5"/>
        <v/>
      </c>
      <c r="G145" t="str">
        <f>IF(COUNTA(H145:J145)&gt;0,"y","")</f>
        <v>y</v>
      </c>
      <c r="H145" t="s">
        <v>13568</v>
      </c>
      <c r="I145" t="s">
        <v>13568</v>
      </c>
      <c r="J145" t="s">
        <v>13568</v>
      </c>
      <c r="K145">
        <v>44</v>
      </c>
    </row>
    <row r="146" spans="1:11" ht="14.4" customHeight="1" x14ac:dyDescent="0.3">
      <c r="A146" s="10" t="s">
        <v>57787</v>
      </c>
      <c r="B146" s="10" t="s">
        <v>57788</v>
      </c>
      <c r="C146" s="10" t="s">
        <v>57789</v>
      </c>
      <c r="D146" s="10" t="s">
        <v>57790</v>
      </c>
      <c r="E146" s="10" t="s">
        <v>57791</v>
      </c>
      <c r="F146" t="str">
        <f t="shared" si="5"/>
        <v>y</v>
      </c>
      <c r="G146" t="s">
        <v>57792</v>
      </c>
      <c r="H146" t="s">
        <v>13616</v>
      </c>
      <c r="I146" t="s">
        <v>13616</v>
      </c>
      <c r="J146" t="s">
        <v>13616</v>
      </c>
      <c r="K146">
        <v>45</v>
      </c>
    </row>
    <row r="147" spans="1:11" ht="14.4" customHeight="1" x14ac:dyDescent="0.3">
      <c r="A147" s="10" t="s">
        <v>43047</v>
      </c>
      <c r="B147" s="10" t="s">
        <v>57793</v>
      </c>
      <c r="C147" s="10" t="s">
        <v>57794</v>
      </c>
      <c r="D147" s="10" t="s">
        <v>57795</v>
      </c>
      <c r="E147" s="10" t="s">
        <v>57796</v>
      </c>
      <c r="F147" t="str">
        <f t="shared" si="5"/>
        <v/>
      </c>
      <c r="G147" t="str">
        <f>IF(COUNTA(H147:J147)&gt;0,"y","")</f>
        <v>y</v>
      </c>
      <c r="H147" t="s">
        <v>13568</v>
      </c>
      <c r="I147" t="s">
        <v>13568</v>
      </c>
      <c r="J147" t="s">
        <v>13568</v>
      </c>
      <c r="K147">
        <v>17</v>
      </c>
    </row>
    <row r="148" spans="1:11" ht="14.4" customHeight="1" x14ac:dyDescent="0.3">
      <c r="A148" s="10" t="s">
        <v>1125</v>
      </c>
      <c r="B148" s="10" t="s">
        <v>12691</v>
      </c>
      <c r="C148" s="10" t="s">
        <v>57797</v>
      </c>
      <c r="D148" s="10" t="s">
        <v>57798</v>
      </c>
      <c r="E148" s="10" t="s">
        <v>57799</v>
      </c>
      <c r="F148" t="str">
        <f t="shared" si="5"/>
        <v>y</v>
      </c>
      <c r="G148" t="s">
        <v>57800</v>
      </c>
      <c r="H148" t="s">
        <v>13616</v>
      </c>
      <c r="I148" t="s">
        <v>13616</v>
      </c>
      <c r="J148" t="s">
        <v>13616</v>
      </c>
      <c r="K148">
        <v>19</v>
      </c>
    </row>
    <row r="149" spans="1:11" ht="14.4" customHeight="1" x14ac:dyDescent="0.3">
      <c r="A149" s="10" t="s">
        <v>57801</v>
      </c>
      <c r="B149" s="10" t="s">
        <v>12691</v>
      </c>
      <c r="C149" s="10" t="s">
        <v>57802</v>
      </c>
      <c r="D149" s="10" t="s">
        <v>57798</v>
      </c>
      <c r="E149" s="10" t="s">
        <v>57803</v>
      </c>
      <c r="F149" t="str">
        <f t="shared" si="5"/>
        <v>y</v>
      </c>
      <c r="G149" t="s">
        <v>57800</v>
      </c>
      <c r="H149" t="s">
        <v>13616</v>
      </c>
      <c r="I149" t="s">
        <v>13616</v>
      </c>
      <c r="J149" t="s">
        <v>13616</v>
      </c>
      <c r="K149">
        <v>19</v>
      </c>
    </row>
    <row r="150" spans="1:11" ht="14.4" customHeight="1" x14ac:dyDescent="0.3">
      <c r="A150" s="10" t="s">
        <v>28859</v>
      </c>
      <c r="B150" s="10" t="s">
        <v>4603</v>
      </c>
      <c r="C150" s="10" t="s">
        <v>37587</v>
      </c>
      <c r="D150" s="10" t="s">
        <v>57804</v>
      </c>
      <c r="E150" s="10" t="s">
        <v>37588</v>
      </c>
      <c r="F150" t="str">
        <f t="shared" si="5"/>
        <v/>
      </c>
      <c r="G150" t="str">
        <f>IF(COUNTA(H150:J150)&gt;0,"y","")</f>
        <v>y</v>
      </c>
      <c r="H150" t="s">
        <v>13568</v>
      </c>
      <c r="I150" t="s">
        <v>13568</v>
      </c>
      <c r="J150" t="s">
        <v>13568</v>
      </c>
      <c r="K150">
        <v>48</v>
      </c>
    </row>
    <row r="151" spans="1:11" ht="14.4" customHeight="1" x14ac:dyDescent="0.3">
      <c r="A151" s="10" t="s">
        <v>28862</v>
      </c>
      <c r="B151" s="10" t="s">
        <v>4599</v>
      </c>
      <c r="C151" s="10" t="s">
        <v>37590</v>
      </c>
      <c r="D151" s="10" t="s">
        <v>57805</v>
      </c>
      <c r="E151" s="10" t="s">
        <v>37591</v>
      </c>
      <c r="F151" t="str">
        <f t="shared" si="5"/>
        <v/>
      </c>
      <c r="G151" t="str">
        <f>IF(COUNTA(H151:J151)&gt;0,"y","")</f>
        <v>y</v>
      </c>
      <c r="H151" t="s">
        <v>13568</v>
      </c>
      <c r="I151" t="s">
        <v>13568</v>
      </c>
      <c r="J151" t="s">
        <v>13568</v>
      </c>
      <c r="K151">
        <v>49</v>
      </c>
    </row>
    <row r="152" spans="1:11" ht="14.4" customHeight="1" x14ac:dyDescent="0.3">
      <c r="A152" s="10" t="s">
        <v>10657</v>
      </c>
      <c r="B152" s="10" t="s">
        <v>2085</v>
      </c>
      <c r="C152" s="10" t="s">
        <v>57806</v>
      </c>
      <c r="D152" s="10" t="s">
        <v>57795</v>
      </c>
      <c r="E152" s="10" t="s">
        <v>57807</v>
      </c>
      <c r="F152" t="str">
        <f t="shared" si="5"/>
        <v/>
      </c>
      <c r="G152" t="str">
        <f>IF(COUNTA(H152:J152)&gt;0,"y","")</f>
        <v>y</v>
      </c>
      <c r="H152" t="s">
        <v>13568</v>
      </c>
      <c r="I152" t="s">
        <v>13568</v>
      </c>
      <c r="J152" t="s">
        <v>13568</v>
      </c>
      <c r="K152">
        <v>17</v>
      </c>
    </row>
    <row r="153" spans="1:11" ht="14.4" customHeight="1" x14ac:dyDescent="0.3">
      <c r="A153" s="10" t="s">
        <v>10659</v>
      </c>
      <c r="B153" s="10" t="s">
        <v>2088</v>
      </c>
      <c r="C153" s="10" t="s">
        <v>57808</v>
      </c>
      <c r="D153" s="10" t="s">
        <v>57795</v>
      </c>
      <c r="E153" s="10" t="s">
        <v>57809</v>
      </c>
      <c r="F153" t="str">
        <f t="shared" si="5"/>
        <v/>
      </c>
      <c r="G153" t="str">
        <f>IF(COUNTA(H153:J153)&gt;0,"y","")</f>
        <v>y</v>
      </c>
      <c r="H153" t="s">
        <v>13568</v>
      </c>
      <c r="I153" t="s">
        <v>13568</v>
      </c>
      <c r="J153" t="s">
        <v>13568</v>
      </c>
      <c r="K153">
        <v>17</v>
      </c>
    </row>
    <row r="154" spans="1:11" ht="14.4" customHeight="1" x14ac:dyDescent="0.3">
      <c r="A154" s="10" t="s">
        <v>30704</v>
      </c>
      <c r="B154" s="10" t="s">
        <v>19305</v>
      </c>
      <c r="C154" s="10" t="s">
        <v>57810</v>
      </c>
      <c r="D154" s="10" t="s">
        <v>57811</v>
      </c>
      <c r="E154" s="10" t="s">
        <v>57812</v>
      </c>
      <c r="F154" t="str">
        <f t="shared" si="5"/>
        <v>y</v>
      </c>
      <c r="G154" t="s">
        <v>57813</v>
      </c>
      <c r="H154" t="s">
        <v>13616</v>
      </c>
      <c r="I154" t="s">
        <v>13616</v>
      </c>
      <c r="J154" t="s">
        <v>13616</v>
      </c>
      <c r="K154">
        <v>50</v>
      </c>
    </row>
    <row r="155" spans="1:11" ht="14.4" customHeight="1" x14ac:dyDescent="0.3">
      <c r="A155" s="10" t="s">
        <v>48678</v>
      </c>
      <c r="B155" s="10" t="s">
        <v>3364</v>
      </c>
      <c r="C155" s="10" t="s">
        <v>37597</v>
      </c>
      <c r="D155" s="10" t="s">
        <v>57814</v>
      </c>
      <c r="E155" s="10" t="s">
        <v>37599</v>
      </c>
      <c r="F155" t="str">
        <f t="shared" si="5"/>
        <v/>
      </c>
      <c r="G155" t="str">
        <f>IF(COUNTA(H155:J155)&gt;0,"y","")</f>
        <v>y</v>
      </c>
      <c r="H155" t="s">
        <v>13568</v>
      </c>
      <c r="I155" t="s">
        <v>13568</v>
      </c>
      <c r="J155" t="s">
        <v>13568</v>
      </c>
      <c r="K155">
        <v>20</v>
      </c>
    </row>
    <row r="156" spans="1:11" ht="14.4" customHeight="1" x14ac:dyDescent="0.3">
      <c r="A156" s="10" t="s">
        <v>57815</v>
      </c>
      <c r="B156" s="10" t="s">
        <v>12815</v>
      </c>
      <c r="C156" s="10" t="s">
        <v>57816</v>
      </c>
      <c r="D156" s="10" t="s">
        <v>57817</v>
      </c>
      <c r="E156" s="10" t="s">
        <v>57818</v>
      </c>
      <c r="F156" t="str">
        <f t="shared" si="5"/>
        <v>y</v>
      </c>
      <c r="G156" t="s">
        <v>57819</v>
      </c>
      <c r="H156" t="s">
        <v>13616</v>
      </c>
      <c r="I156" t="s">
        <v>13616</v>
      </c>
      <c r="J156" t="s">
        <v>13616</v>
      </c>
      <c r="K156">
        <v>5</v>
      </c>
    </row>
    <row r="157" spans="1:11" ht="14.4" customHeight="1" x14ac:dyDescent="0.3">
      <c r="A157" s="10" t="s">
        <v>57820</v>
      </c>
      <c r="B157" s="10" t="s">
        <v>12815</v>
      </c>
      <c r="C157" s="10" t="s">
        <v>57821</v>
      </c>
      <c r="D157" s="10" t="s">
        <v>57817</v>
      </c>
      <c r="E157" s="10" t="s">
        <v>57822</v>
      </c>
      <c r="F157" t="str">
        <f t="shared" si="5"/>
        <v>y</v>
      </c>
      <c r="G157" t="s">
        <v>57819</v>
      </c>
      <c r="H157" t="s">
        <v>13616</v>
      </c>
      <c r="I157" t="s">
        <v>13616</v>
      </c>
      <c r="J157" t="s">
        <v>13616</v>
      </c>
      <c r="K157">
        <v>5</v>
      </c>
    </row>
    <row r="158" spans="1:11" ht="14.4" customHeight="1" x14ac:dyDescent="0.3">
      <c r="A158" s="10" t="s">
        <v>43661</v>
      </c>
      <c r="B158" s="10" t="s">
        <v>12815</v>
      </c>
      <c r="C158" s="10" t="s">
        <v>57823</v>
      </c>
      <c r="D158" s="10" t="s">
        <v>57817</v>
      </c>
      <c r="E158" s="10" t="s">
        <v>57824</v>
      </c>
      <c r="F158" t="str">
        <f t="shared" si="5"/>
        <v>y</v>
      </c>
      <c r="G158" t="s">
        <v>57819</v>
      </c>
      <c r="H158" t="s">
        <v>13616</v>
      </c>
      <c r="I158" t="s">
        <v>13616</v>
      </c>
      <c r="J158" t="s">
        <v>13616</v>
      </c>
      <c r="K158">
        <v>5</v>
      </c>
    </row>
    <row r="159" spans="1:11" ht="14.4" customHeight="1" x14ac:dyDescent="0.3">
      <c r="A159" s="10" t="s">
        <v>43670</v>
      </c>
      <c r="B159" s="10" t="s">
        <v>12815</v>
      </c>
      <c r="C159" s="10" t="s">
        <v>57825</v>
      </c>
      <c r="D159" s="10" t="s">
        <v>57817</v>
      </c>
      <c r="E159" s="10" t="s">
        <v>57826</v>
      </c>
      <c r="F159" t="str">
        <f t="shared" si="5"/>
        <v>y</v>
      </c>
      <c r="G159" t="s">
        <v>57819</v>
      </c>
      <c r="H159" t="s">
        <v>13616</v>
      </c>
      <c r="I159" t="s">
        <v>13616</v>
      </c>
      <c r="J159" t="s">
        <v>13616</v>
      </c>
      <c r="K159">
        <v>5</v>
      </c>
    </row>
    <row r="160" spans="1:11" ht="14.4" customHeight="1" x14ac:dyDescent="0.3">
      <c r="A160" s="10" t="s">
        <v>3795</v>
      </c>
      <c r="B160" s="10" t="s">
        <v>3796</v>
      </c>
      <c r="C160" s="10" t="s">
        <v>37736</v>
      </c>
      <c r="D160" s="10" t="s">
        <v>30325</v>
      </c>
      <c r="E160" s="10" t="s">
        <v>30326</v>
      </c>
      <c r="F160" t="str">
        <f t="shared" si="5"/>
        <v/>
      </c>
      <c r="G160" t="str">
        <f>IF(COUNTA(H160:J160)&gt;0,"y","")</f>
        <v>y</v>
      </c>
      <c r="H160" t="s">
        <v>13568</v>
      </c>
      <c r="I160" t="s">
        <v>13568</v>
      </c>
      <c r="J160" t="s">
        <v>13568</v>
      </c>
      <c r="K160">
        <v>6</v>
      </c>
    </row>
    <row r="161" spans="1:11" ht="14.4" customHeight="1" x14ac:dyDescent="0.3">
      <c r="A161" s="10" t="s">
        <v>9912</v>
      </c>
      <c r="B161" s="10" t="s">
        <v>9913</v>
      </c>
      <c r="C161" s="10" t="s">
        <v>57827</v>
      </c>
      <c r="D161" s="10" t="s">
        <v>30325</v>
      </c>
      <c r="E161" s="10" t="s">
        <v>30330</v>
      </c>
      <c r="F161" t="str">
        <f t="shared" si="5"/>
        <v/>
      </c>
      <c r="G161" t="str">
        <f>IF(COUNTA(H161:J161)&gt;0,"y","")</f>
        <v>y</v>
      </c>
      <c r="H161" t="s">
        <v>13568</v>
      </c>
      <c r="I161" t="s">
        <v>13568</v>
      </c>
      <c r="J161" t="s">
        <v>13568</v>
      </c>
      <c r="K161">
        <v>6</v>
      </c>
    </row>
    <row r="162" spans="1:11" ht="14.4" customHeight="1" x14ac:dyDescent="0.3">
      <c r="A162" s="10" t="s">
        <v>9915</v>
      </c>
      <c r="B162" s="10" t="s">
        <v>9913</v>
      </c>
      <c r="C162" s="10" t="s">
        <v>57827</v>
      </c>
      <c r="D162" s="10" t="s">
        <v>30325</v>
      </c>
      <c r="E162" s="10" t="s">
        <v>30332</v>
      </c>
      <c r="F162" t="str">
        <f t="shared" si="5"/>
        <v/>
      </c>
      <c r="G162" t="str">
        <f>IF(COUNTA(H162:J162)&gt;0,"y","")</f>
        <v>y</v>
      </c>
      <c r="H162" t="s">
        <v>13568</v>
      </c>
      <c r="I162" t="s">
        <v>13568</v>
      </c>
      <c r="J162" t="s">
        <v>13568</v>
      </c>
      <c r="K162">
        <v>6</v>
      </c>
    </row>
    <row r="163" spans="1:11" ht="14.4" customHeight="1" x14ac:dyDescent="0.3">
      <c r="A163" s="10" t="s">
        <v>9917</v>
      </c>
      <c r="B163" s="10" t="s">
        <v>9913</v>
      </c>
      <c r="C163" s="10" t="s">
        <v>57827</v>
      </c>
      <c r="D163" s="10" t="s">
        <v>57828</v>
      </c>
      <c r="E163" s="10" t="s">
        <v>30334</v>
      </c>
      <c r="F163" t="str">
        <f t="shared" si="5"/>
        <v/>
      </c>
      <c r="G163" t="str">
        <f>IF(COUNTA(H163:J163)&gt;0,"y","")</f>
        <v>y</v>
      </c>
      <c r="H163" t="s">
        <v>13568</v>
      </c>
      <c r="I163" t="s">
        <v>13568</v>
      </c>
      <c r="J163" t="s">
        <v>13568</v>
      </c>
      <c r="K163">
        <v>54</v>
      </c>
    </row>
    <row r="164" spans="1:11" ht="14.4" customHeight="1" x14ac:dyDescent="0.3">
      <c r="A164" s="10" t="s">
        <v>10655</v>
      </c>
      <c r="B164" s="10" t="s">
        <v>563</v>
      </c>
      <c r="C164" s="10" t="s">
        <v>37748</v>
      </c>
      <c r="D164" s="10" t="s">
        <v>57829</v>
      </c>
      <c r="E164" s="10" t="s">
        <v>57830</v>
      </c>
      <c r="F164" t="str">
        <f t="shared" si="5"/>
        <v/>
      </c>
      <c r="G164" t="str">
        <f>IF(COUNTA(H164:J164)&gt;0,"y","")</f>
        <v>y</v>
      </c>
      <c r="H164" t="s">
        <v>13568</v>
      </c>
      <c r="I164" t="s">
        <v>13568</v>
      </c>
      <c r="J164" t="s">
        <v>13568</v>
      </c>
      <c r="K164">
        <v>55</v>
      </c>
    </row>
    <row r="165" spans="1:11" ht="14.4" customHeight="1" x14ac:dyDescent="0.3">
      <c r="A165" s="10" t="s">
        <v>26887</v>
      </c>
      <c r="B165" s="10" t="s">
        <v>559</v>
      </c>
      <c r="C165" s="10" t="s">
        <v>37753</v>
      </c>
      <c r="D165" s="10" t="s">
        <v>57831</v>
      </c>
      <c r="E165" s="10" t="s">
        <v>57832</v>
      </c>
      <c r="F165" t="str">
        <f t="shared" si="5"/>
        <v>y</v>
      </c>
      <c r="G165" t="s">
        <v>57833</v>
      </c>
      <c r="H165" t="s">
        <v>13616</v>
      </c>
      <c r="I165" t="s">
        <v>13616</v>
      </c>
      <c r="J165" t="s">
        <v>13616</v>
      </c>
      <c r="K165">
        <v>56</v>
      </c>
    </row>
    <row r="166" spans="1:11" ht="14.4" customHeight="1" x14ac:dyDescent="0.3">
      <c r="A166" s="10" t="s">
        <v>3798</v>
      </c>
      <c r="B166" s="10" t="s">
        <v>3799</v>
      </c>
      <c r="C166" s="10" t="s">
        <v>37823</v>
      </c>
      <c r="D166" s="10" t="s">
        <v>30325</v>
      </c>
      <c r="E166" s="10" t="s">
        <v>30359</v>
      </c>
      <c r="F166" t="str">
        <f t="shared" si="5"/>
        <v/>
      </c>
      <c r="G166" t="str">
        <f>IF(COUNTA(H166:J166)&gt;0,"y","")</f>
        <v>y</v>
      </c>
      <c r="H166" t="s">
        <v>13568</v>
      </c>
      <c r="I166" t="s">
        <v>13568</v>
      </c>
      <c r="J166" t="s">
        <v>13568</v>
      </c>
      <c r="K166">
        <v>6</v>
      </c>
    </row>
    <row r="167" spans="1:11" ht="14.4" customHeight="1" x14ac:dyDescent="0.3">
      <c r="A167" s="10" t="s">
        <v>8199</v>
      </c>
      <c r="B167" s="10" t="s">
        <v>8200</v>
      </c>
      <c r="C167" s="10" t="s">
        <v>57834</v>
      </c>
      <c r="D167" s="10" t="s">
        <v>30325</v>
      </c>
      <c r="E167" s="10" t="s">
        <v>30361</v>
      </c>
      <c r="F167" t="str">
        <f t="shared" si="5"/>
        <v/>
      </c>
      <c r="G167" t="str">
        <f>IF(COUNTA(H167:J167)&gt;0,"y","")</f>
        <v>y</v>
      </c>
      <c r="H167" t="s">
        <v>13568</v>
      </c>
      <c r="I167" t="s">
        <v>13568</v>
      </c>
      <c r="J167" t="s">
        <v>13568</v>
      </c>
      <c r="K167">
        <v>6</v>
      </c>
    </row>
    <row r="168" spans="1:11" ht="14.4" customHeight="1" x14ac:dyDescent="0.3">
      <c r="A168" s="10" t="s">
        <v>57835</v>
      </c>
      <c r="B168" s="10" t="s">
        <v>708</v>
      </c>
      <c r="C168" s="10" t="s">
        <v>57836</v>
      </c>
      <c r="D168" s="10" t="s">
        <v>57837</v>
      </c>
      <c r="E168" s="10" t="s">
        <v>57838</v>
      </c>
      <c r="F168" t="str">
        <f t="shared" si="5"/>
        <v>y</v>
      </c>
      <c r="G168" t="s">
        <v>57839</v>
      </c>
      <c r="H168" t="s">
        <v>13616</v>
      </c>
      <c r="I168" t="s">
        <v>13616</v>
      </c>
      <c r="J168" t="s">
        <v>13616</v>
      </c>
      <c r="K168">
        <v>15</v>
      </c>
    </row>
    <row r="169" spans="1:11" ht="14.4" customHeight="1" x14ac:dyDescent="0.3">
      <c r="A169" s="10" t="s">
        <v>57840</v>
      </c>
      <c r="B169" s="10" t="s">
        <v>708</v>
      </c>
      <c r="C169" s="10" t="s">
        <v>57841</v>
      </c>
      <c r="D169" s="10" t="s">
        <v>57837</v>
      </c>
      <c r="E169" s="10" t="s">
        <v>57842</v>
      </c>
      <c r="F169" t="str">
        <f t="shared" si="5"/>
        <v>y</v>
      </c>
      <c r="G169" t="s">
        <v>57839</v>
      </c>
      <c r="H169" t="s">
        <v>13616</v>
      </c>
      <c r="I169" t="s">
        <v>13616</v>
      </c>
      <c r="J169" t="s">
        <v>13616</v>
      </c>
      <c r="K169">
        <v>15</v>
      </c>
    </row>
    <row r="170" spans="1:11" ht="14.4" customHeight="1" x14ac:dyDescent="0.3">
      <c r="A170" s="10" t="s">
        <v>57843</v>
      </c>
      <c r="B170" s="10" t="s">
        <v>708</v>
      </c>
      <c r="C170" s="10" t="s">
        <v>57844</v>
      </c>
      <c r="D170" s="10" t="s">
        <v>57845</v>
      </c>
      <c r="E170" s="10" t="s">
        <v>57846</v>
      </c>
      <c r="F170" t="str">
        <f t="shared" si="5"/>
        <v>y</v>
      </c>
      <c r="G170" t="s">
        <v>57839</v>
      </c>
      <c r="H170" t="s">
        <v>13616</v>
      </c>
      <c r="I170" t="s">
        <v>13616</v>
      </c>
      <c r="J170" t="s">
        <v>13616</v>
      </c>
      <c r="K170">
        <v>24</v>
      </c>
    </row>
    <row r="171" spans="1:11" ht="14.4" customHeight="1" x14ac:dyDescent="0.3">
      <c r="A171" s="10" t="s">
        <v>57847</v>
      </c>
      <c r="B171" s="10" t="s">
        <v>708</v>
      </c>
      <c r="C171" s="10" t="s">
        <v>57848</v>
      </c>
      <c r="D171" s="10" t="s">
        <v>57849</v>
      </c>
      <c r="E171" s="10" t="s">
        <v>57850</v>
      </c>
      <c r="F171" t="str">
        <f t="shared" si="5"/>
        <v>y</v>
      </c>
      <c r="G171" t="s">
        <v>57839</v>
      </c>
      <c r="H171" t="s">
        <v>13616</v>
      </c>
      <c r="I171" t="s">
        <v>13616</v>
      </c>
      <c r="J171" t="s">
        <v>13616</v>
      </c>
      <c r="K171">
        <v>59</v>
      </c>
    </row>
    <row r="172" spans="1:11" ht="14.4" customHeight="1" x14ac:dyDescent="0.3">
      <c r="A172" s="10" t="s">
        <v>57851</v>
      </c>
      <c r="B172" s="10" t="s">
        <v>708</v>
      </c>
      <c r="C172" s="10" t="s">
        <v>57852</v>
      </c>
      <c r="D172" s="10" t="s">
        <v>57853</v>
      </c>
      <c r="E172" s="10" t="s">
        <v>57854</v>
      </c>
      <c r="F172" t="str">
        <f t="shared" si="5"/>
        <v>y</v>
      </c>
      <c r="G172" t="s">
        <v>57839</v>
      </c>
      <c r="H172" t="s">
        <v>13616</v>
      </c>
      <c r="I172" t="s">
        <v>13616</v>
      </c>
      <c r="J172" t="s">
        <v>13616</v>
      </c>
      <c r="K172">
        <v>25</v>
      </c>
    </row>
    <row r="173" spans="1:11" ht="14.4" customHeight="1" x14ac:dyDescent="0.3">
      <c r="A173" s="10" t="s">
        <v>57855</v>
      </c>
      <c r="B173" s="10" t="s">
        <v>708</v>
      </c>
      <c r="C173" s="10" t="s">
        <v>57856</v>
      </c>
      <c r="D173" s="10" t="s">
        <v>57857</v>
      </c>
      <c r="E173" s="10" t="s">
        <v>57858</v>
      </c>
      <c r="F173" t="str">
        <f t="shared" si="5"/>
        <v>y</v>
      </c>
      <c r="G173" t="s">
        <v>57839</v>
      </c>
      <c r="H173" t="s">
        <v>13616</v>
      </c>
      <c r="I173" t="s">
        <v>13616</v>
      </c>
      <c r="J173" t="s">
        <v>13616</v>
      </c>
      <c r="K173">
        <v>61</v>
      </c>
    </row>
    <row r="174" spans="1:11" ht="14.4" customHeight="1" x14ac:dyDescent="0.3">
      <c r="A174" s="10" t="s">
        <v>57859</v>
      </c>
      <c r="B174" s="10" t="s">
        <v>708</v>
      </c>
      <c r="C174" s="10" t="s">
        <v>57860</v>
      </c>
      <c r="D174" s="10" t="s">
        <v>57861</v>
      </c>
      <c r="E174" s="10" t="s">
        <v>57862</v>
      </c>
      <c r="F174" t="str">
        <f t="shared" si="5"/>
        <v>y</v>
      </c>
      <c r="G174" t="s">
        <v>57839</v>
      </c>
      <c r="H174" t="s">
        <v>13616</v>
      </c>
      <c r="I174" t="s">
        <v>13616</v>
      </c>
      <c r="J174" t="s">
        <v>13616</v>
      </c>
      <c r="K174">
        <v>16</v>
      </c>
    </row>
    <row r="175" spans="1:11" ht="14.4" customHeight="1" x14ac:dyDescent="0.3">
      <c r="A175" s="10" t="s">
        <v>57863</v>
      </c>
      <c r="B175" s="10" t="s">
        <v>708</v>
      </c>
      <c r="C175" s="10" t="s">
        <v>57864</v>
      </c>
      <c r="D175" s="10" t="s">
        <v>57865</v>
      </c>
      <c r="E175" s="10" t="s">
        <v>57866</v>
      </c>
      <c r="F175" t="str">
        <f t="shared" si="5"/>
        <v>y</v>
      </c>
      <c r="G175" t="s">
        <v>57839</v>
      </c>
      <c r="H175" t="s">
        <v>13616</v>
      </c>
      <c r="I175" t="s">
        <v>13616</v>
      </c>
      <c r="J175" t="s">
        <v>13616</v>
      </c>
      <c r="K175">
        <v>63</v>
      </c>
    </row>
    <row r="176" spans="1:11" ht="14.4" customHeight="1" x14ac:dyDescent="0.3">
      <c r="A176" s="10" t="s">
        <v>57867</v>
      </c>
      <c r="B176" s="10" t="s">
        <v>708</v>
      </c>
      <c r="C176" s="10" t="s">
        <v>57868</v>
      </c>
      <c r="D176" s="10" t="s">
        <v>57869</v>
      </c>
      <c r="E176" s="10" t="s">
        <v>57870</v>
      </c>
      <c r="F176" t="str">
        <f t="shared" si="5"/>
        <v>y</v>
      </c>
      <c r="G176" t="s">
        <v>57839</v>
      </c>
      <c r="H176" t="s">
        <v>13616</v>
      </c>
      <c r="I176" t="s">
        <v>13616</v>
      </c>
      <c r="J176" t="s">
        <v>13616</v>
      </c>
      <c r="K176">
        <v>64</v>
      </c>
    </row>
    <row r="177" spans="1:11" ht="14.4" customHeight="1" x14ac:dyDescent="0.3">
      <c r="A177" s="10" t="s">
        <v>57871</v>
      </c>
      <c r="B177" s="10" t="s">
        <v>708</v>
      </c>
      <c r="C177" s="10" t="s">
        <v>57872</v>
      </c>
      <c r="D177" s="10" t="s">
        <v>57853</v>
      </c>
      <c r="E177" s="10" t="s">
        <v>57873</v>
      </c>
      <c r="F177" t="str">
        <f t="shared" si="5"/>
        <v>y</v>
      </c>
      <c r="G177" t="s">
        <v>57839</v>
      </c>
      <c r="H177" t="s">
        <v>13616</v>
      </c>
      <c r="I177" t="s">
        <v>13616</v>
      </c>
      <c r="J177" t="s">
        <v>13616</v>
      </c>
      <c r="K177">
        <v>25</v>
      </c>
    </row>
    <row r="178" spans="1:11" ht="14.4" customHeight="1" x14ac:dyDescent="0.3">
      <c r="A178" s="10" t="s">
        <v>57874</v>
      </c>
      <c r="B178" s="10" t="s">
        <v>708</v>
      </c>
      <c r="C178" s="10" t="s">
        <v>57875</v>
      </c>
      <c r="D178" s="10" t="s">
        <v>57876</v>
      </c>
      <c r="E178" s="10" t="s">
        <v>57877</v>
      </c>
      <c r="F178" t="str">
        <f t="shared" si="5"/>
        <v>y</v>
      </c>
      <c r="G178" t="s">
        <v>57839</v>
      </c>
      <c r="H178" t="s">
        <v>13616</v>
      </c>
      <c r="I178" t="s">
        <v>13616</v>
      </c>
      <c r="J178" t="s">
        <v>13616</v>
      </c>
      <c r="K178">
        <v>65</v>
      </c>
    </row>
    <row r="179" spans="1:11" ht="14.4" customHeight="1" x14ac:dyDescent="0.3">
      <c r="A179" s="10" t="s">
        <v>57878</v>
      </c>
      <c r="B179" s="10" t="s">
        <v>708</v>
      </c>
      <c r="C179" s="10" t="s">
        <v>57879</v>
      </c>
      <c r="D179" s="10" t="s">
        <v>57880</v>
      </c>
      <c r="E179" s="10" t="s">
        <v>57881</v>
      </c>
      <c r="F179" t="str">
        <f t="shared" si="5"/>
        <v>y</v>
      </c>
      <c r="G179" t="s">
        <v>57839</v>
      </c>
      <c r="H179" t="s">
        <v>13616</v>
      </c>
      <c r="I179" t="s">
        <v>13616</v>
      </c>
      <c r="J179" t="s">
        <v>13616</v>
      </c>
      <c r="K179">
        <v>66</v>
      </c>
    </row>
    <row r="180" spans="1:11" ht="14.4" customHeight="1" x14ac:dyDescent="0.3">
      <c r="A180" s="10" t="s">
        <v>57882</v>
      </c>
      <c r="B180" s="10" t="s">
        <v>708</v>
      </c>
      <c r="C180" s="10" t="s">
        <v>57883</v>
      </c>
      <c r="D180" s="10" t="s">
        <v>57884</v>
      </c>
      <c r="E180" s="10" t="s">
        <v>57885</v>
      </c>
      <c r="F180" t="str">
        <f t="shared" si="5"/>
        <v>y</v>
      </c>
      <c r="G180" t="s">
        <v>57839</v>
      </c>
      <c r="H180" t="s">
        <v>13616</v>
      </c>
      <c r="I180" t="s">
        <v>13616</v>
      </c>
      <c r="J180" t="s">
        <v>13616</v>
      </c>
      <c r="K180">
        <v>67</v>
      </c>
    </row>
    <row r="181" spans="1:11" ht="14.4" customHeight="1" x14ac:dyDescent="0.3">
      <c r="A181" s="10" t="s">
        <v>57886</v>
      </c>
      <c r="B181" s="10" t="s">
        <v>708</v>
      </c>
      <c r="C181" s="10" t="s">
        <v>57887</v>
      </c>
      <c r="D181" s="10" t="s">
        <v>57888</v>
      </c>
      <c r="E181" s="10" t="s">
        <v>57889</v>
      </c>
      <c r="F181" t="str">
        <f t="shared" si="5"/>
        <v>y</v>
      </c>
      <c r="G181" t="s">
        <v>57839</v>
      </c>
      <c r="H181" t="s">
        <v>13616</v>
      </c>
      <c r="I181" t="s">
        <v>13616</v>
      </c>
      <c r="J181" t="s">
        <v>13616</v>
      </c>
      <c r="K181">
        <v>68</v>
      </c>
    </row>
    <row r="182" spans="1:11" ht="14.4" customHeight="1" x14ac:dyDescent="0.3">
      <c r="A182" s="10" t="s">
        <v>57890</v>
      </c>
      <c r="B182" s="10" t="s">
        <v>708</v>
      </c>
      <c r="C182" s="10" t="s">
        <v>57891</v>
      </c>
      <c r="D182" s="10" t="s">
        <v>57861</v>
      </c>
      <c r="E182" s="10" t="s">
        <v>57892</v>
      </c>
      <c r="F182" t="str">
        <f t="shared" si="5"/>
        <v>y</v>
      </c>
      <c r="G182" t="s">
        <v>57839</v>
      </c>
      <c r="H182" t="s">
        <v>13616</v>
      </c>
      <c r="I182" t="s">
        <v>13616</v>
      </c>
      <c r="J182" t="s">
        <v>13616</v>
      </c>
      <c r="K182">
        <v>16</v>
      </c>
    </row>
    <row r="183" spans="1:11" ht="14.4" customHeight="1" x14ac:dyDescent="0.3">
      <c r="A183" s="10" t="s">
        <v>57893</v>
      </c>
      <c r="B183" s="10" t="s">
        <v>708</v>
      </c>
      <c r="C183" s="10" t="s">
        <v>57894</v>
      </c>
      <c r="D183" s="10" t="s">
        <v>57861</v>
      </c>
      <c r="E183" s="10" t="s">
        <v>57895</v>
      </c>
      <c r="F183" t="str">
        <f t="shared" si="5"/>
        <v>y</v>
      </c>
      <c r="G183" t="s">
        <v>57839</v>
      </c>
      <c r="H183" t="s">
        <v>13616</v>
      </c>
      <c r="I183" t="s">
        <v>13616</v>
      </c>
      <c r="J183" t="s">
        <v>13616</v>
      </c>
      <c r="K183">
        <v>16</v>
      </c>
    </row>
    <row r="184" spans="1:11" ht="14.4" customHeight="1" x14ac:dyDescent="0.3">
      <c r="A184" s="10" t="s">
        <v>57896</v>
      </c>
      <c r="B184" s="10" t="s">
        <v>708</v>
      </c>
      <c r="C184" s="10" t="s">
        <v>57897</v>
      </c>
      <c r="D184" s="10" t="s">
        <v>57898</v>
      </c>
      <c r="E184" s="10" t="s">
        <v>57899</v>
      </c>
      <c r="F184" t="str">
        <f t="shared" si="5"/>
        <v>y</v>
      </c>
      <c r="G184" t="s">
        <v>57839</v>
      </c>
      <c r="H184" t="s">
        <v>13616</v>
      </c>
      <c r="I184" t="s">
        <v>13616</v>
      </c>
      <c r="J184" t="s">
        <v>13616</v>
      </c>
      <c r="K184">
        <v>69</v>
      </c>
    </row>
    <row r="185" spans="1:11" ht="14.4" customHeight="1" x14ac:dyDescent="0.3">
      <c r="A185" s="10" t="s">
        <v>30698</v>
      </c>
      <c r="B185" s="10" t="s">
        <v>114</v>
      </c>
      <c r="C185" s="10" t="s">
        <v>57900</v>
      </c>
      <c r="D185" s="10" t="s">
        <v>57837</v>
      </c>
      <c r="E185" s="10" t="s">
        <v>57901</v>
      </c>
      <c r="F185" t="str">
        <f t="shared" si="5"/>
        <v/>
      </c>
      <c r="G185" t="str">
        <f>IF(COUNTA(H185:J185)&gt;0,"y","")</f>
        <v>y</v>
      </c>
      <c r="H185" t="s">
        <v>13568</v>
      </c>
      <c r="I185" t="s">
        <v>13568</v>
      </c>
      <c r="J185" t="s">
        <v>13568</v>
      </c>
      <c r="K185">
        <v>15</v>
      </c>
    </row>
    <row r="186" spans="1:11" ht="14.4" customHeight="1" x14ac:dyDescent="0.3">
      <c r="A186" s="10" t="s">
        <v>30701</v>
      </c>
      <c r="B186" s="10" t="s">
        <v>114</v>
      </c>
      <c r="C186" s="10" t="s">
        <v>57902</v>
      </c>
      <c r="D186" s="10" t="s">
        <v>57845</v>
      </c>
      <c r="E186" s="10" t="s">
        <v>57903</v>
      </c>
      <c r="F186" t="str">
        <f t="shared" si="5"/>
        <v/>
      </c>
      <c r="G186" t="str">
        <f>IF(COUNTA(H186:J186)&gt;0,"y","")</f>
        <v>y</v>
      </c>
      <c r="H186" t="s">
        <v>13568</v>
      </c>
      <c r="I186" t="s">
        <v>13568</v>
      </c>
      <c r="J186" t="s">
        <v>13568</v>
      </c>
      <c r="K186">
        <v>24</v>
      </c>
    </row>
    <row r="187" spans="1:11" ht="14.4" customHeight="1" x14ac:dyDescent="0.3">
      <c r="A187" s="10" t="s">
        <v>43678</v>
      </c>
      <c r="B187" s="10" t="s">
        <v>114</v>
      </c>
      <c r="C187" s="10" t="s">
        <v>57904</v>
      </c>
      <c r="D187" s="10" t="s">
        <v>57817</v>
      </c>
      <c r="E187" s="10" t="s">
        <v>57905</v>
      </c>
      <c r="F187" t="str">
        <f t="shared" si="5"/>
        <v/>
      </c>
      <c r="G187" t="str">
        <f>IF(COUNTA(H187:J187)&gt;0,"y","")</f>
        <v>y</v>
      </c>
      <c r="H187" t="s">
        <v>13568</v>
      </c>
      <c r="I187" t="s">
        <v>13568</v>
      </c>
      <c r="J187" t="s">
        <v>13568</v>
      </c>
      <c r="K187">
        <v>5</v>
      </c>
    </row>
    <row r="188" spans="1:11" ht="14.4" customHeight="1" x14ac:dyDescent="0.3">
      <c r="A188" s="10" t="s">
        <v>1611</v>
      </c>
      <c r="B188" s="10" t="s">
        <v>8149</v>
      </c>
      <c r="C188" s="10" t="s">
        <v>38258</v>
      </c>
      <c r="D188" s="10" t="s">
        <v>57906</v>
      </c>
      <c r="E188" s="10" t="s">
        <v>38259</v>
      </c>
      <c r="F188" t="str">
        <f t="shared" si="5"/>
        <v>y</v>
      </c>
      <c r="G188" t="s">
        <v>57907</v>
      </c>
      <c r="H188" t="s">
        <v>13616</v>
      </c>
      <c r="I188" t="s">
        <v>13616</v>
      </c>
      <c r="J188" t="s">
        <v>13616</v>
      </c>
      <c r="K188">
        <v>7</v>
      </c>
    </row>
    <row r="189" spans="1:11" ht="14.4" customHeight="1" x14ac:dyDescent="0.3">
      <c r="A189" s="10" t="s">
        <v>57908</v>
      </c>
      <c r="B189" s="10" t="s">
        <v>3250</v>
      </c>
      <c r="C189" s="10" t="s">
        <v>57909</v>
      </c>
      <c r="D189" s="10" t="s">
        <v>57910</v>
      </c>
      <c r="E189" s="10" t="s">
        <v>57911</v>
      </c>
      <c r="F189" t="str">
        <f t="shared" si="5"/>
        <v>y</v>
      </c>
      <c r="G189" t="s">
        <v>57912</v>
      </c>
      <c r="H189" t="s">
        <v>13616</v>
      </c>
      <c r="I189" t="s">
        <v>13616</v>
      </c>
      <c r="J189" t="s">
        <v>13616</v>
      </c>
      <c r="K189">
        <v>28</v>
      </c>
    </row>
    <row r="190" spans="1:11" ht="14.4" customHeight="1" x14ac:dyDescent="0.3">
      <c r="A190" s="10" t="s">
        <v>57913</v>
      </c>
      <c r="B190" s="10" t="s">
        <v>3247</v>
      </c>
      <c r="C190" s="10" t="s">
        <v>57914</v>
      </c>
      <c r="D190" s="10" t="s">
        <v>57910</v>
      </c>
      <c r="E190" s="10" t="s">
        <v>57915</v>
      </c>
      <c r="F190" t="str">
        <f t="shared" si="5"/>
        <v>y</v>
      </c>
      <c r="G190" t="s">
        <v>57839</v>
      </c>
      <c r="H190" t="s">
        <v>13616</v>
      </c>
      <c r="I190" t="s">
        <v>13616</v>
      </c>
      <c r="J190" t="s">
        <v>13616</v>
      </c>
      <c r="K190">
        <v>28</v>
      </c>
    </row>
    <row r="191" spans="1:11" ht="14.4" customHeight="1" x14ac:dyDescent="0.3">
      <c r="A191" s="10" t="s">
        <v>57916</v>
      </c>
      <c r="B191" s="10" t="s">
        <v>36164</v>
      </c>
      <c r="C191" s="10" t="s">
        <v>38348</v>
      </c>
      <c r="D191" s="10" t="s">
        <v>57917</v>
      </c>
      <c r="E191" s="10" t="s">
        <v>38349</v>
      </c>
      <c r="F191" t="str">
        <f t="shared" si="5"/>
        <v>y</v>
      </c>
      <c r="G191" t="s">
        <v>57918</v>
      </c>
      <c r="H191" t="s">
        <v>13616</v>
      </c>
      <c r="I191" t="s">
        <v>13616</v>
      </c>
      <c r="J191" t="s">
        <v>13616</v>
      </c>
      <c r="K191">
        <v>72</v>
      </c>
    </row>
    <row r="192" spans="1:11" ht="14.4" customHeight="1" x14ac:dyDescent="0.3">
      <c r="A192" s="10" t="s">
        <v>42882</v>
      </c>
      <c r="B192" s="10" t="s">
        <v>57919</v>
      </c>
      <c r="C192" s="10" t="s">
        <v>57920</v>
      </c>
      <c r="D192" s="10" t="s">
        <v>37754</v>
      </c>
      <c r="E192" s="10" t="s">
        <v>57921</v>
      </c>
      <c r="F192" t="str">
        <f t="shared" si="5"/>
        <v/>
      </c>
      <c r="G192" t="str">
        <f>IF(COUNTA(H192:J192)&gt;0,"y","")</f>
        <v>y</v>
      </c>
      <c r="H192" t="s">
        <v>13568</v>
      </c>
      <c r="I192" t="s">
        <v>13568</v>
      </c>
      <c r="J192" t="s">
        <v>13568</v>
      </c>
      <c r="K192">
        <v>73</v>
      </c>
    </row>
    <row r="193" spans="1:11" ht="14.4" customHeight="1" x14ac:dyDescent="0.3">
      <c r="A193" s="10" t="s">
        <v>57922</v>
      </c>
      <c r="B193" s="10" t="s">
        <v>57923</v>
      </c>
      <c r="C193" s="10" t="s">
        <v>57924</v>
      </c>
      <c r="D193" s="10" t="s">
        <v>57925</v>
      </c>
      <c r="E193" s="10" t="s">
        <v>57926</v>
      </c>
      <c r="F193" t="str">
        <f t="shared" si="5"/>
        <v/>
      </c>
      <c r="G193" t="str">
        <f>IF(COUNTA(H193:J193)&gt;0,"y","")</f>
        <v>y</v>
      </c>
      <c r="H193" t="s">
        <v>13568</v>
      </c>
      <c r="I193" t="s">
        <v>13568</v>
      </c>
      <c r="J193" t="s">
        <v>13568</v>
      </c>
      <c r="K193">
        <v>74</v>
      </c>
    </row>
    <row r="194" spans="1:11" ht="14.4" customHeight="1" x14ac:dyDescent="0.3">
      <c r="A194" s="10" t="s">
        <v>57927</v>
      </c>
      <c r="B194" s="10" t="s">
        <v>57928</v>
      </c>
      <c r="C194" s="10" t="s">
        <v>57929</v>
      </c>
      <c r="D194" s="10" t="s">
        <v>57930</v>
      </c>
      <c r="E194" s="10" t="s">
        <v>57931</v>
      </c>
      <c r="F194" t="str">
        <f t="shared" si="5"/>
        <v>y</v>
      </c>
      <c r="G194" t="s">
        <v>57932</v>
      </c>
      <c r="H194" t="s">
        <v>13616</v>
      </c>
      <c r="I194" t="s">
        <v>13616</v>
      </c>
      <c r="J194" t="s">
        <v>13616</v>
      </c>
      <c r="K194">
        <v>75</v>
      </c>
    </row>
    <row r="195" spans="1:11" ht="14.4" customHeight="1" x14ac:dyDescent="0.3">
      <c r="A195" s="12" t="s">
        <v>4211</v>
      </c>
      <c r="B195" s="12" t="s">
        <v>2071</v>
      </c>
      <c r="C195" s="12" t="s">
        <v>4212</v>
      </c>
      <c r="D195" s="12" t="s">
        <v>22259</v>
      </c>
      <c r="E195" s="12" t="s">
        <v>38464</v>
      </c>
      <c r="F195" t="str">
        <f t="shared" si="5"/>
        <v>y</v>
      </c>
      <c r="G195" t="s">
        <v>57912</v>
      </c>
      <c r="H195" t="s">
        <v>13616</v>
      </c>
      <c r="I195" t="s">
        <v>13616</v>
      </c>
      <c r="J195" t="s">
        <v>13616</v>
      </c>
      <c r="K195">
        <v>13</v>
      </c>
    </row>
    <row r="196" spans="1:11" ht="14.4" customHeight="1" x14ac:dyDescent="0.3">
      <c r="A196" s="10" t="s">
        <v>1317</v>
      </c>
      <c r="B196" s="10" t="s">
        <v>38498</v>
      </c>
      <c r="C196" s="10" t="s">
        <v>57933</v>
      </c>
      <c r="D196" s="10" t="s">
        <v>57906</v>
      </c>
      <c r="E196" s="10" t="s">
        <v>57934</v>
      </c>
      <c r="F196" t="str">
        <f t="shared" si="5"/>
        <v>y</v>
      </c>
      <c r="G196" t="s">
        <v>57935</v>
      </c>
      <c r="H196" t="s">
        <v>13616</v>
      </c>
      <c r="I196" t="s">
        <v>13616</v>
      </c>
      <c r="J196" t="s">
        <v>13616</v>
      </c>
      <c r="K196">
        <v>7</v>
      </c>
    </row>
    <row r="197" spans="1:11" ht="14.4" customHeight="1" x14ac:dyDescent="0.3">
      <c r="A197" s="10" t="s">
        <v>1389</v>
      </c>
      <c r="B197" s="10" t="s">
        <v>38498</v>
      </c>
      <c r="C197" s="10" t="s">
        <v>57933</v>
      </c>
      <c r="D197" s="10" t="s">
        <v>57906</v>
      </c>
      <c r="E197" s="10" t="s">
        <v>57936</v>
      </c>
      <c r="F197" t="str">
        <f t="shared" ref="F197:F208" si="6">IF(COUNTIF(H197:J197,"used")&gt;0,"y","")</f>
        <v>y</v>
      </c>
      <c r="G197" t="s">
        <v>57935</v>
      </c>
      <c r="H197" t="s">
        <v>13616</v>
      </c>
      <c r="I197" t="s">
        <v>13616</v>
      </c>
      <c r="J197" t="s">
        <v>13616</v>
      </c>
      <c r="K197">
        <v>7</v>
      </c>
    </row>
    <row r="198" spans="1:11" ht="14.4" customHeight="1" x14ac:dyDescent="0.3">
      <c r="A198" s="10" t="s">
        <v>1326</v>
      </c>
      <c r="B198" s="10" t="s">
        <v>38526</v>
      </c>
      <c r="C198" s="10" t="s">
        <v>57937</v>
      </c>
      <c r="D198" s="10" t="s">
        <v>57906</v>
      </c>
      <c r="E198" s="10" t="s">
        <v>57938</v>
      </c>
      <c r="F198" t="str">
        <f t="shared" si="6"/>
        <v>y</v>
      </c>
      <c r="G198" t="s">
        <v>57935</v>
      </c>
      <c r="H198" t="s">
        <v>13616</v>
      </c>
      <c r="I198" t="s">
        <v>13616</v>
      </c>
      <c r="J198" t="s">
        <v>13616</v>
      </c>
      <c r="K198">
        <v>7</v>
      </c>
    </row>
    <row r="199" spans="1:11" ht="14.4" customHeight="1" x14ac:dyDescent="0.3">
      <c r="A199" s="10" t="s">
        <v>1380</v>
      </c>
      <c r="B199" s="10" t="s">
        <v>38526</v>
      </c>
      <c r="C199" s="10" t="s">
        <v>57937</v>
      </c>
      <c r="D199" s="10" t="s">
        <v>57906</v>
      </c>
      <c r="E199" s="10" t="s">
        <v>57939</v>
      </c>
      <c r="F199" t="str">
        <f t="shared" si="6"/>
        <v>y</v>
      </c>
      <c r="G199" t="s">
        <v>57935</v>
      </c>
      <c r="H199" t="s">
        <v>13616</v>
      </c>
      <c r="I199" t="s">
        <v>13616</v>
      </c>
      <c r="J199" t="s">
        <v>13616</v>
      </c>
      <c r="K199">
        <v>7</v>
      </c>
    </row>
    <row r="200" spans="1:11" ht="14.4" customHeight="1" x14ac:dyDescent="0.3">
      <c r="A200" s="10" t="s">
        <v>57940</v>
      </c>
      <c r="B200" s="10" t="s">
        <v>57941</v>
      </c>
      <c r="C200" s="10" t="s">
        <v>57942</v>
      </c>
      <c r="D200" s="10" t="s">
        <v>57943</v>
      </c>
      <c r="E200" s="10" t="s">
        <v>57944</v>
      </c>
      <c r="F200" t="str">
        <f t="shared" si="6"/>
        <v>y</v>
      </c>
      <c r="G200" t="s">
        <v>57945</v>
      </c>
      <c r="H200" t="s">
        <v>13616</v>
      </c>
      <c r="I200" t="s">
        <v>13616</v>
      </c>
      <c r="J200" t="s">
        <v>13616</v>
      </c>
      <c r="K200">
        <v>76</v>
      </c>
    </row>
    <row r="201" spans="1:11" ht="14.4" customHeight="1" x14ac:dyDescent="0.3">
      <c r="A201" s="10" t="s">
        <v>57946</v>
      </c>
      <c r="B201" s="10" t="s">
        <v>57947</v>
      </c>
      <c r="C201" s="10" t="s">
        <v>57948</v>
      </c>
      <c r="D201" s="10" t="s">
        <v>57814</v>
      </c>
      <c r="E201" s="10" t="s">
        <v>57949</v>
      </c>
      <c r="F201" t="str">
        <f t="shared" si="6"/>
        <v/>
      </c>
      <c r="G201" t="str">
        <f t="shared" ref="G201:G208" si="7">IF(COUNTA(H201:J201)&gt;0,"y","")</f>
        <v>y</v>
      </c>
      <c r="H201" t="s">
        <v>13568</v>
      </c>
      <c r="I201" t="s">
        <v>13568</v>
      </c>
      <c r="J201" t="s">
        <v>13568</v>
      </c>
      <c r="K201">
        <v>20</v>
      </c>
    </row>
    <row r="202" spans="1:11" ht="14.4" customHeight="1" x14ac:dyDescent="0.3">
      <c r="A202" s="10" t="s">
        <v>57950</v>
      </c>
      <c r="B202" s="10" t="s">
        <v>57951</v>
      </c>
      <c r="C202" s="10" t="s">
        <v>57952</v>
      </c>
      <c r="D202" s="10" t="s">
        <v>57953</v>
      </c>
      <c r="E202" s="10" t="s">
        <v>57954</v>
      </c>
      <c r="F202" t="str">
        <f t="shared" si="6"/>
        <v/>
      </c>
      <c r="G202" t="str">
        <f t="shared" si="7"/>
        <v>y</v>
      </c>
      <c r="H202" t="s">
        <v>13568</v>
      </c>
      <c r="I202" t="s">
        <v>13568</v>
      </c>
      <c r="J202" t="s">
        <v>13568</v>
      </c>
      <c r="K202">
        <v>77</v>
      </c>
    </row>
    <row r="203" spans="1:11" ht="14.4" customHeight="1" x14ac:dyDescent="0.3">
      <c r="A203" s="2" t="s">
        <v>57955</v>
      </c>
      <c r="B203" s="2" t="s">
        <v>57956</v>
      </c>
      <c r="C203" s="2" t="s">
        <v>57957</v>
      </c>
      <c r="D203" s="2" t="s">
        <v>57958</v>
      </c>
      <c r="E203" s="2" t="s">
        <v>57959</v>
      </c>
      <c r="F203" t="str">
        <f t="shared" si="6"/>
        <v/>
      </c>
      <c r="G203" t="str">
        <f t="shared" si="7"/>
        <v>y</v>
      </c>
      <c r="H203" t="s">
        <v>13568</v>
      </c>
      <c r="I203" t="s">
        <v>13568</v>
      </c>
      <c r="J203" t="s">
        <v>13568</v>
      </c>
      <c r="K203">
        <v>78</v>
      </c>
    </row>
    <row r="204" spans="1:11" ht="14.4" customHeight="1" x14ac:dyDescent="0.3">
      <c r="A204" s="2" t="s">
        <v>57960</v>
      </c>
      <c r="B204" s="2" t="s">
        <v>57961</v>
      </c>
      <c r="C204" s="2" t="s">
        <v>57962</v>
      </c>
      <c r="D204" s="2" t="s">
        <v>57963</v>
      </c>
      <c r="E204" s="2" t="s">
        <v>57964</v>
      </c>
      <c r="F204" t="str">
        <f t="shared" si="6"/>
        <v/>
      </c>
      <c r="G204" t="str">
        <f t="shared" si="7"/>
        <v>y</v>
      </c>
      <c r="H204" t="s">
        <v>13568</v>
      </c>
      <c r="I204" t="s">
        <v>13568</v>
      </c>
      <c r="J204" t="s">
        <v>13568</v>
      </c>
      <c r="K204">
        <v>29</v>
      </c>
    </row>
    <row r="205" spans="1:11" ht="14.4" customHeight="1" x14ac:dyDescent="0.3">
      <c r="A205" s="2" t="s">
        <v>57965</v>
      </c>
      <c r="B205" s="2" t="s">
        <v>57966</v>
      </c>
      <c r="C205" s="2" t="s">
        <v>57967</v>
      </c>
      <c r="D205" s="2" t="s">
        <v>57968</v>
      </c>
      <c r="E205" s="2" t="s">
        <v>57969</v>
      </c>
      <c r="F205" t="str">
        <f t="shared" si="6"/>
        <v/>
      </c>
      <c r="G205" t="str">
        <f t="shared" si="7"/>
        <v>y</v>
      </c>
      <c r="H205" t="s">
        <v>13568</v>
      </c>
      <c r="I205" t="s">
        <v>13568</v>
      </c>
      <c r="J205" t="s">
        <v>13568</v>
      </c>
      <c r="K205">
        <v>80</v>
      </c>
    </row>
    <row r="206" spans="1:11" ht="14.4" customHeight="1" x14ac:dyDescent="0.3">
      <c r="A206" s="12" t="s">
        <v>4217</v>
      </c>
      <c r="B206" s="12" t="s">
        <v>4218</v>
      </c>
      <c r="C206" s="12" t="s">
        <v>4219</v>
      </c>
      <c r="D206" s="12" t="s">
        <v>22259</v>
      </c>
      <c r="E206" s="12" t="s">
        <v>57970</v>
      </c>
      <c r="F206" t="str">
        <f t="shared" si="6"/>
        <v/>
      </c>
      <c r="G206" t="str">
        <f t="shared" si="7"/>
        <v>y</v>
      </c>
      <c r="H206" t="s">
        <v>13568</v>
      </c>
      <c r="I206" t="s">
        <v>13568</v>
      </c>
      <c r="J206" t="s">
        <v>13568</v>
      </c>
      <c r="K206">
        <v>13</v>
      </c>
    </row>
    <row r="207" spans="1:11" ht="14.4" customHeight="1" x14ac:dyDescent="0.3">
      <c r="A207" s="2" t="s">
        <v>57971</v>
      </c>
      <c r="B207" s="2" t="s">
        <v>57972</v>
      </c>
      <c r="C207" s="2" t="s">
        <v>57973</v>
      </c>
      <c r="D207" s="2" t="s">
        <v>57963</v>
      </c>
      <c r="E207" s="2" t="s">
        <v>57974</v>
      </c>
      <c r="F207" t="str">
        <f t="shared" si="6"/>
        <v/>
      </c>
      <c r="G207" t="str">
        <f t="shared" si="7"/>
        <v>y</v>
      </c>
      <c r="H207" t="s">
        <v>13568</v>
      </c>
      <c r="I207" t="s">
        <v>13568</v>
      </c>
      <c r="J207" t="s">
        <v>13568</v>
      </c>
      <c r="K207">
        <v>29</v>
      </c>
    </row>
    <row r="208" spans="1:11" ht="14.4" customHeight="1" x14ac:dyDescent="0.3">
      <c r="A208" s="2" t="s">
        <v>57975</v>
      </c>
      <c r="B208" s="2" t="s">
        <v>4186</v>
      </c>
      <c r="C208" s="2" t="s">
        <v>57976</v>
      </c>
      <c r="D208" s="2" t="s">
        <v>57977</v>
      </c>
      <c r="E208" s="2" t="s">
        <v>57978</v>
      </c>
      <c r="F208" t="str">
        <f t="shared" si="6"/>
        <v/>
      </c>
      <c r="G208" t="str">
        <f t="shared" si="7"/>
        <v>y</v>
      </c>
      <c r="H208" t="s">
        <v>13568</v>
      </c>
      <c r="I208" t="s">
        <v>13568</v>
      </c>
      <c r="J208" t="s">
        <v>13568</v>
      </c>
      <c r="K208">
        <v>81</v>
      </c>
    </row>
  </sheetData>
  <autoFilter ref="A4:J208" xr:uid="{E1949E5F-A839-4F9C-AB61-F278CEF1D8DF}">
    <sortState xmlns:xlrd2="http://schemas.microsoft.com/office/spreadsheetml/2017/richdata2" ref="A5:J208">
      <sortCondition ref="B4:B208"/>
    </sortState>
  </autoFilter>
  <hyperlinks>
    <hyperlink ref="D1" location="'Dashboard'!A1" display="&lt;-- go to dashboard" xr:uid="{940A3F59-E205-4D3C-B120-F1C3E25FC5A1}"/>
  </hyperlinks>
  <pageMargins left="0.7" right="0.7" top="0.75" bottom="0.75" header="0.3" footer="0.3"/>
  <headerFooter>
    <oddHeader>&amp;L&amp;"Arial"&amp;8&amp;K000000 INTERNAL&amp;1#_x000D_</oddHeader>
  </headerFooter>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A9887-EC0E-4310-8ADC-4307963FE4AD}">
  <sheetPr codeName="Sheet19"/>
  <dimension ref="A1:K224"/>
  <sheetViews>
    <sheetView topLeftCell="C1" zoomScaleNormal="100" workbookViewId="0">
      <selection activeCell="J3" sqref="J3"/>
    </sheetView>
  </sheetViews>
  <sheetFormatPr defaultRowHeight="14.4" customHeight="1" x14ac:dyDescent="0.3"/>
  <cols>
    <col min="1" max="1" width="9.6640625" customWidth="1"/>
    <col min="2" max="2" width="19.6640625" customWidth="1"/>
    <col min="3" max="3" width="40.33203125" customWidth="1"/>
    <col min="4" max="4" width="48.88671875" customWidth="1"/>
    <col min="5" max="5" width="33.6640625" customWidth="1"/>
    <col min="6" max="6" width="10.5546875" customWidth="1"/>
    <col min="7" max="7" width="53.6640625" customWidth="1"/>
    <col min="8" max="10" width="10.6640625" customWidth="1"/>
  </cols>
  <sheetData>
    <row r="1" spans="1:11" ht="14.4" customHeight="1" x14ac:dyDescent="0.3">
      <c r="A1" s="35" t="s">
        <v>13546</v>
      </c>
      <c r="B1" s="38"/>
      <c r="C1" s="1"/>
      <c r="D1" s="17" t="s">
        <v>13548</v>
      </c>
      <c r="E1" s="10" t="s">
        <v>57979</v>
      </c>
      <c r="F1" s="1"/>
      <c r="G1" s="5" t="s">
        <v>2</v>
      </c>
      <c r="H1" s="5">
        <f>COUNTIF(H5:H1048576,"&lt;&gt;" ) - COUNTIF(H5:H1048576,"*NP*")</f>
        <v>0</v>
      </c>
      <c r="I1" s="5">
        <f>COUNTIF(I5:I1048576,"&lt;&gt;" ) - COUNTIF(I5:I1048576,"*NP*")</f>
        <v>0</v>
      </c>
      <c r="J1" s="35">
        <f>COUNTIF(J5:J1048576,"&lt;&gt;" ) - COUNTIF(J5:J1048576,"*NP*")</f>
        <v>220</v>
      </c>
    </row>
    <row r="2" spans="1:11" ht="14.4" customHeight="1" x14ac:dyDescent="0.3">
      <c r="A2" s="35" t="s">
        <v>13550</v>
      </c>
      <c r="B2" s="38"/>
      <c r="C2" s="1"/>
      <c r="D2" s="1"/>
      <c r="E2" s="1"/>
      <c r="F2" s="1"/>
      <c r="G2" s="5" t="s">
        <v>13552</v>
      </c>
      <c r="H2" s="16">
        <f>IF(H1=0,0,COUNTIF(H5:H1048576,"used")/H1)</f>
        <v>0</v>
      </c>
      <c r="I2" s="16">
        <f>IF(I1=0,0,COUNTIF(I5:I1048576,"used")/I1)</f>
        <v>0</v>
      </c>
      <c r="J2" s="45">
        <f>IF(J1=0,0,COUNTIF(J5:J1048576,"used")/J1)</f>
        <v>0</v>
      </c>
    </row>
    <row r="3" spans="1:11" ht="14.4" customHeight="1" x14ac:dyDescent="0.3">
      <c r="A3" s="36" t="s">
        <v>13553</v>
      </c>
      <c r="B3" t="s">
        <v>57980</v>
      </c>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57981</v>
      </c>
      <c r="B5" s="2" t="s">
        <v>2241</v>
      </c>
      <c r="C5" s="2" t="s">
        <v>57982</v>
      </c>
      <c r="D5" s="2" t="s">
        <v>57983</v>
      </c>
      <c r="E5" s="2" t="s">
        <v>57984</v>
      </c>
      <c r="F5" t="str">
        <f t="shared" ref="F5:F68" si="0">IF(COUNTIF(H5:J5,"used")&gt;0,"y","")</f>
        <v/>
      </c>
      <c r="G5" t="str">
        <f t="shared" ref="G5:G68" si="1">IF(COUNTA(H5:J5)&gt;0,"y","")</f>
        <v>y</v>
      </c>
      <c r="J5" t="s">
        <v>13568</v>
      </c>
      <c r="K5">
        <v>26</v>
      </c>
    </row>
    <row r="6" spans="1:11" ht="14.4" customHeight="1" x14ac:dyDescent="0.3">
      <c r="A6" s="2" t="s">
        <v>57985</v>
      </c>
      <c r="B6" s="2" t="s">
        <v>57986</v>
      </c>
      <c r="C6" s="2" t="s">
        <v>57987</v>
      </c>
      <c r="D6" s="2" t="s">
        <v>57988</v>
      </c>
      <c r="E6" s="2" t="s">
        <v>57989</v>
      </c>
      <c r="F6" t="str">
        <f t="shared" si="0"/>
        <v/>
      </c>
      <c r="G6" t="str">
        <f t="shared" si="1"/>
        <v>y</v>
      </c>
      <c r="J6" t="s">
        <v>13568</v>
      </c>
      <c r="K6">
        <v>35</v>
      </c>
    </row>
    <row r="7" spans="1:11" ht="14.4" customHeight="1" x14ac:dyDescent="0.3">
      <c r="A7" s="2" t="s">
        <v>57990</v>
      </c>
      <c r="B7" s="2" t="s">
        <v>57991</v>
      </c>
      <c r="C7" s="2" t="s">
        <v>57992</v>
      </c>
      <c r="D7" s="2" t="s">
        <v>57993</v>
      </c>
      <c r="E7" s="2" t="s">
        <v>57994</v>
      </c>
      <c r="F7" t="str">
        <f t="shared" si="0"/>
        <v/>
      </c>
      <c r="G7" t="str">
        <f t="shared" si="1"/>
        <v>y</v>
      </c>
      <c r="J7" t="s">
        <v>13568</v>
      </c>
      <c r="K7">
        <v>65</v>
      </c>
    </row>
    <row r="8" spans="1:11" ht="14.4" customHeight="1" x14ac:dyDescent="0.3">
      <c r="A8" s="2" t="s">
        <v>57995</v>
      </c>
      <c r="B8" s="2" t="s">
        <v>57996</v>
      </c>
      <c r="C8" s="2" t="s">
        <v>57997</v>
      </c>
      <c r="D8" s="2" t="s">
        <v>57998</v>
      </c>
      <c r="E8" s="2" t="s">
        <v>57999</v>
      </c>
      <c r="F8" t="str">
        <f t="shared" si="0"/>
        <v/>
      </c>
      <c r="G8" t="str">
        <f t="shared" si="1"/>
        <v>y</v>
      </c>
      <c r="J8" t="s">
        <v>13568</v>
      </c>
      <c r="K8">
        <v>21</v>
      </c>
    </row>
    <row r="9" spans="1:11" ht="14.4" customHeight="1" x14ac:dyDescent="0.3">
      <c r="A9" s="2" t="s">
        <v>58000</v>
      </c>
      <c r="B9" s="2" t="s">
        <v>41679</v>
      </c>
      <c r="C9" s="2" t="s">
        <v>58001</v>
      </c>
      <c r="D9" s="2" t="s">
        <v>58002</v>
      </c>
      <c r="E9" s="2" t="s">
        <v>58003</v>
      </c>
      <c r="F9" t="str">
        <f t="shared" si="0"/>
        <v/>
      </c>
      <c r="G9" t="str">
        <f t="shared" si="1"/>
        <v>y</v>
      </c>
      <c r="J9" t="s">
        <v>13568</v>
      </c>
      <c r="K9">
        <v>24</v>
      </c>
    </row>
    <row r="10" spans="1:11" ht="14.4" customHeight="1" x14ac:dyDescent="0.3">
      <c r="A10" s="2" t="s">
        <v>58004</v>
      </c>
      <c r="B10" s="2" t="s">
        <v>41679</v>
      </c>
      <c r="C10" s="2" t="s">
        <v>58005</v>
      </c>
      <c r="D10" s="2" t="s">
        <v>58006</v>
      </c>
      <c r="E10" s="2" t="s">
        <v>58007</v>
      </c>
      <c r="F10" t="str">
        <f t="shared" si="0"/>
        <v/>
      </c>
      <c r="G10" t="str">
        <f t="shared" si="1"/>
        <v>y</v>
      </c>
      <c r="J10" t="s">
        <v>13568</v>
      </c>
      <c r="K10">
        <v>1</v>
      </c>
    </row>
    <row r="11" spans="1:11" ht="14.4" customHeight="1" x14ac:dyDescent="0.3">
      <c r="A11" s="2" t="s">
        <v>58008</v>
      </c>
      <c r="B11" s="2" t="s">
        <v>41679</v>
      </c>
      <c r="C11" s="2" t="s">
        <v>58009</v>
      </c>
      <c r="D11" s="2" t="s">
        <v>58006</v>
      </c>
      <c r="E11" s="2" t="s">
        <v>58007</v>
      </c>
      <c r="F11" t="str">
        <f t="shared" si="0"/>
        <v/>
      </c>
      <c r="G11" t="str">
        <f t="shared" si="1"/>
        <v>y</v>
      </c>
      <c r="J11" t="s">
        <v>13568</v>
      </c>
      <c r="K11">
        <v>1</v>
      </c>
    </row>
    <row r="12" spans="1:11" ht="14.4" customHeight="1" x14ac:dyDescent="0.3">
      <c r="A12" s="2" t="s">
        <v>58010</v>
      </c>
      <c r="B12" s="2" t="s">
        <v>41679</v>
      </c>
      <c r="C12" s="2" t="s">
        <v>58011</v>
      </c>
      <c r="D12" s="2" t="s">
        <v>58006</v>
      </c>
      <c r="E12" s="2" t="s">
        <v>58007</v>
      </c>
      <c r="F12" t="str">
        <f t="shared" si="0"/>
        <v/>
      </c>
      <c r="G12" t="str">
        <f t="shared" si="1"/>
        <v>y</v>
      </c>
      <c r="J12" t="s">
        <v>13568</v>
      </c>
      <c r="K12">
        <v>1</v>
      </c>
    </row>
    <row r="13" spans="1:11" ht="14.4" customHeight="1" x14ac:dyDescent="0.3">
      <c r="A13" s="2" t="s">
        <v>58012</v>
      </c>
      <c r="B13" s="2" t="s">
        <v>41679</v>
      </c>
      <c r="C13" s="2" t="s">
        <v>58013</v>
      </c>
      <c r="D13" s="2" t="s">
        <v>58006</v>
      </c>
      <c r="E13" s="2" t="s">
        <v>58007</v>
      </c>
      <c r="F13" t="str">
        <f t="shared" si="0"/>
        <v/>
      </c>
      <c r="G13" t="str">
        <f t="shared" si="1"/>
        <v>y</v>
      </c>
      <c r="J13" t="s">
        <v>13568</v>
      </c>
      <c r="K13">
        <v>1</v>
      </c>
    </row>
    <row r="14" spans="1:11" ht="14.4" customHeight="1" x14ac:dyDescent="0.3">
      <c r="A14" s="2" t="s">
        <v>58014</v>
      </c>
      <c r="B14" s="2" t="s">
        <v>41679</v>
      </c>
      <c r="C14" s="2" t="s">
        <v>58015</v>
      </c>
      <c r="D14" s="2" t="s">
        <v>58006</v>
      </c>
      <c r="E14" s="2" t="s">
        <v>58007</v>
      </c>
      <c r="F14" t="str">
        <f t="shared" si="0"/>
        <v/>
      </c>
      <c r="G14" t="str">
        <f t="shared" si="1"/>
        <v>y</v>
      </c>
      <c r="J14" t="s">
        <v>13568</v>
      </c>
      <c r="K14">
        <v>1</v>
      </c>
    </row>
    <row r="15" spans="1:11" ht="14.4" customHeight="1" x14ac:dyDescent="0.3">
      <c r="A15" s="2" t="s">
        <v>58016</v>
      </c>
      <c r="B15" s="2" t="s">
        <v>41679</v>
      </c>
      <c r="C15" s="2" t="s">
        <v>58017</v>
      </c>
      <c r="D15" s="2" t="s">
        <v>58006</v>
      </c>
      <c r="E15" s="2" t="s">
        <v>58007</v>
      </c>
      <c r="F15" t="str">
        <f t="shared" si="0"/>
        <v/>
      </c>
      <c r="G15" t="str">
        <f t="shared" si="1"/>
        <v>y</v>
      </c>
      <c r="J15" t="s">
        <v>13568</v>
      </c>
      <c r="K15">
        <v>1</v>
      </c>
    </row>
    <row r="16" spans="1:11" ht="14.4" customHeight="1" x14ac:dyDescent="0.3">
      <c r="A16" s="2" t="s">
        <v>58018</v>
      </c>
      <c r="B16" s="2" t="s">
        <v>41679</v>
      </c>
      <c r="C16" s="2" t="s">
        <v>58019</v>
      </c>
      <c r="D16" s="2" t="s">
        <v>58006</v>
      </c>
      <c r="E16" s="2" t="s">
        <v>58007</v>
      </c>
      <c r="F16" t="str">
        <f t="shared" si="0"/>
        <v/>
      </c>
      <c r="G16" t="str">
        <f t="shared" si="1"/>
        <v>y</v>
      </c>
      <c r="J16" t="s">
        <v>13568</v>
      </c>
      <c r="K16">
        <v>1</v>
      </c>
    </row>
    <row r="17" spans="1:11" ht="14.4" customHeight="1" x14ac:dyDescent="0.3">
      <c r="A17" s="2" t="s">
        <v>58020</v>
      </c>
      <c r="B17" s="2" t="s">
        <v>41679</v>
      </c>
      <c r="C17" s="2" t="s">
        <v>58021</v>
      </c>
      <c r="D17" s="2" t="s">
        <v>58006</v>
      </c>
      <c r="E17" s="2" t="s">
        <v>58007</v>
      </c>
      <c r="F17" t="str">
        <f t="shared" si="0"/>
        <v/>
      </c>
      <c r="G17" t="str">
        <f t="shared" si="1"/>
        <v>y</v>
      </c>
      <c r="J17" t="s">
        <v>13568</v>
      </c>
      <c r="K17">
        <v>1</v>
      </c>
    </row>
    <row r="18" spans="1:11" ht="14.4" customHeight="1" x14ac:dyDescent="0.3">
      <c r="A18" s="2" t="s">
        <v>58022</v>
      </c>
      <c r="B18" s="2" t="s">
        <v>41679</v>
      </c>
      <c r="C18" s="2" t="s">
        <v>58023</v>
      </c>
      <c r="D18" s="2" t="s">
        <v>58006</v>
      </c>
      <c r="E18" s="2" t="s">
        <v>58007</v>
      </c>
      <c r="F18" t="str">
        <f t="shared" si="0"/>
        <v/>
      </c>
      <c r="G18" t="str">
        <f t="shared" si="1"/>
        <v>y</v>
      </c>
      <c r="J18" t="s">
        <v>13568</v>
      </c>
      <c r="K18">
        <v>1</v>
      </c>
    </row>
    <row r="19" spans="1:11" ht="14.4" customHeight="1" x14ac:dyDescent="0.3">
      <c r="A19" s="2" t="s">
        <v>58024</v>
      </c>
      <c r="B19" s="2" t="s">
        <v>41679</v>
      </c>
      <c r="C19" s="2" t="s">
        <v>58025</v>
      </c>
      <c r="D19" s="2" t="s">
        <v>58006</v>
      </c>
      <c r="E19" s="2" t="s">
        <v>58007</v>
      </c>
      <c r="F19" t="str">
        <f t="shared" si="0"/>
        <v/>
      </c>
      <c r="G19" t="str">
        <f t="shared" si="1"/>
        <v>y</v>
      </c>
      <c r="J19" t="s">
        <v>13568</v>
      </c>
      <c r="K19">
        <v>1</v>
      </c>
    </row>
    <row r="20" spans="1:11" ht="14.4" customHeight="1" x14ac:dyDescent="0.3">
      <c r="A20" s="2" t="s">
        <v>58026</v>
      </c>
      <c r="B20" s="2" t="s">
        <v>41679</v>
      </c>
      <c r="C20" s="2" t="s">
        <v>58027</v>
      </c>
      <c r="D20" s="2" t="s">
        <v>58006</v>
      </c>
      <c r="E20" s="2" t="s">
        <v>58007</v>
      </c>
      <c r="F20" t="str">
        <f t="shared" si="0"/>
        <v/>
      </c>
      <c r="G20" t="str">
        <f t="shared" si="1"/>
        <v>y</v>
      </c>
      <c r="J20" t="s">
        <v>13568</v>
      </c>
      <c r="K20">
        <v>1</v>
      </c>
    </row>
    <row r="21" spans="1:11" ht="14.4" customHeight="1" x14ac:dyDescent="0.3">
      <c r="A21" s="2" t="s">
        <v>58028</v>
      </c>
      <c r="B21" s="2" t="s">
        <v>41679</v>
      </c>
      <c r="C21" s="2" t="s">
        <v>58029</v>
      </c>
      <c r="D21" s="2" t="s">
        <v>58006</v>
      </c>
      <c r="E21" s="2" t="s">
        <v>58007</v>
      </c>
      <c r="F21" t="str">
        <f t="shared" si="0"/>
        <v/>
      </c>
      <c r="G21" t="str">
        <f t="shared" si="1"/>
        <v>y</v>
      </c>
      <c r="J21" t="s">
        <v>13568</v>
      </c>
      <c r="K21">
        <v>1</v>
      </c>
    </row>
    <row r="22" spans="1:11" ht="14.4" customHeight="1" x14ac:dyDescent="0.3">
      <c r="A22" s="2" t="s">
        <v>58030</v>
      </c>
      <c r="B22" s="2" t="s">
        <v>41679</v>
      </c>
      <c r="C22" s="2" t="s">
        <v>58031</v>
      </c>
      <c r="D22" s="2" t="s">
        <v>58032</v>
      </c>
      <c r="E22" s="2" t="s">
        <v>58033</v>
      </c>
      <c r="F22" t="str">
        <f t="shared" si="0"/>
        <v/>
      </c>
      <c r="G22" t="str">
        <f t="shared" si="1"/>
        <v>y</v>
      </c>
      <c r="J22" t="s">
        <v>13568</v>
      </c>
      <c r="K22">
        <v>28</v>
      </c>
    </row>
    <row r="23" spans="1:11" ht="14.4" customHeight="1" x14ac:dyDescent="0.3">
      <c r="A23" s="2" t="s">
        <v>58034</v>
      </c>
      <c r="B23" s="2" t="s">
        <v>58035</v>
      </c>
      <c r="C23" s="2" t="s">
        <v>58036</v>
      </c>
      <c r="D23" s="2" t="s">
        <v>58037</v>
      </c>
      <c r="E23" s="2" t="s">
        <v>58038</v>
      </c>
      <c r="F23" t="str">
        <f t="shared" si="0"/>
        <v/>
      </c>
      <c r="G23" t="str">
        <f t="shared" si="1"/>
        <v>y</v>
      </c>
      <c r="J23" t="s">
        <v>13568</v>
      </c>
      <c r="K23">
        <v>7</v>
      </c>
    </row>
    <row r="24" spans="1:11" ht="14.4" customHeight="1" x14ac:dyDescent="0.3">
      <c r="A24" s="2" t="s">
        <v>58039</v>
      </c>
      <c r="B24" s="2" t="s">
        <v>58040</v>
      </c>
      <c r="C24" s="2" t="s">
        <v>58041</v>
      </c>
      <c r="D24" s="2" t="s">
        <v>58042</v>
      </c>
      <c r="E24" s="2" t="s">
        <v>58043</v>
      </c>
      <c r="F24" t="str">
        <f t="shared" si="0"/>
        <v/>
      </c>
      <c r="G24" t="str">
        <f t="shared" si="1"/>
        <v>y</v>
      </c>
      <c r="J24" t="s">
        <v>13568</v>
      </c>
      <c r="K24">
        <v>37</v>
      </c>
    </row>
    <row r="25" spans="1:11" ht="14.4" customHeight="1" x14ac:dyDescent="0.3">
      <c r="A25" s="2" t="s">
        <v>58044</v>
      </c>
      <c r="B25" s="2" t="s">
        <v>58040</v>
      </c>
      <c r="C25" s="2" t="s">
        <v>58045</v>
      </c>
      <c r="D25" s="2" t="s">
        <v>58046</v>
      </c>
      <c r="E25" s="2" t="s">
        <v>58047</v>
      </c>
      <c r="F25" t="str">
        <f t="shared" si="0"/>
        <v/>
      </c>
      <c r="G25" t="str">
        <f t="shared" si="1"/>
        <v>y</v>
      </c>
      <c r="J25" t="s">
        <v>13568</v>
      </c>
      <c r="K25">
        <v>62</v>
      </c>
    </row>
    <row r="26" spans="1:11" ht="14.4" customHeight="1" x14ac:dyDescent="0.3">
      <c r="A26" s="2" t="s">
        <v>58048</v>
      </c>
      <c r="B26" s="2" t="s">
        <v>58040</v>
      </c>
      <c r="C26" s="2" t="s">
        <v>58049</v>
      </c>
      <c r="D26" s="2" t="s">
        <v>58050</v>
      </c>
      <c r="E26" s="2" t="s">
        <v>58051</v>
      </c>
      <c r="F26" t="str">
        <f t="shared" si="0"/>
        <v/>
      </c>
      <c r="G26" t="str">
        <f t="shared" si="1"/>
        <v>y</v>
      </c>
      <c r="J26" t="s">
        <v>13568</v>
      </c>
      <c r="K26">
        <v>13</v>
      </c>
    </row>
    <row r="27" spans="1:11" ht="14.4" customHeight="1" x14ac:dyDescent="0.3">
      <c r="A27" s="2" t="s">
        <v>58052</v>
      </c>
      <c r="B27" s="2" t="s">
        <v>58040</v>
      </c>
      <c r="C27" s="2" t="s">
        <v>58053</v>
      </c>
      <c r="D27" s="2" t="s">
        <v>58054</v>
      </c>
      <c r="E27" s="2" t="s">
        <v>58055</v>
      </c>
      <c r="F27" t="str">
        <f t="shared" si="0"/>
        <v/>
      </c>
      <c r="G27" t="str">
        <f t="shared" si="1"/>
        <v>y</v>
      </c>
      <c r="J27" t="s">
        <v>13568</v>
      </c>
      <c r="K27">
        <v>97</v>
      </c>
    </row>
    <row r="28" spans="1:11" ht="14.4" customHeight="1" x14ac:dyDescent="0.3">
      <c r="A28" s="2" t="s">
        <v>58056</v>
      </c>
      <c r="B28" s="2" t="s">
        <v>58040</v>
      </c>
      <c r="C28" s="2" t="s">
        <v>58057</v>
      </c>
      <c r="D28" s="2" t="s">
        <v>58058</v>
      </c>
      <c r="E28" s="2" t="s">
        <v>58059</v>
      </c>
      <c r="F28" t="str">
        <f t="shared" si="0"/>
        <v/>
      </c>
      <c r="G28" t="str">
        <f t="shared" si="1"/>
        <v>y</v>
      </c>
      <c r="J28" t="s">
        <v>13568</v>
      </c>
      <c r="K28">
        <v>126</v>
      </c>
    </row>
    <row r="29" spans="1:11" ht="14.4" customHeight="1" x14ac:dyDescent="0.3">
      <c r="A29" s="2" t="s">
        <v>58060</v>
      </c>
      <c r="B29" s="2" t="s">
        <v>58040</v>
      </c>
      <c r="C29" s="2" t="s">
        <v>58061</v>
      </c>
      <c r="D29" s="2" t="s">
        <v>58050</v>
      </c>
      <c r="E29" s="2" t="s">
        <v>58062</v>
      </c>
      <c r="F29" t="str">
        <f t="shared" si="0"/>
        <v/>
      </c>
      <c r="G29" t="str">
        <f t="shared" si="1"/>
        <v>y</v>
      </c>
      <c r="J29" t="s">
        <v>13568</v>
      </c>
      <c r="K29">
        <v>13</v>
      </c>
    </row>
    <row r="30" spans="1:11" ht="14.4" customHeight="1" x14ac:dyDescent="0.3">
      <c r="A30" s="2" t="s">
        <v>58063</v>
      </c>
      <c r="B30" s="2" t="s">
        <v>58040</v>
      </c>
      <c r="C30" s="2" t="s">
        <v>58064</v>
      </c>
      <c r="D30" s="2" t="s">
        <v>58065</v>
      </c>
      <c r="E30" s="2" t="s">
        <v>58066</v>
      </c>
      <c r="F30" t="str">
        <f t="shared" si="0"/>
        <v/>
      </c>
      <c r="G30" t="str">
        <f t="shared" si="1"/>
        <v>y</v>
      </c>
      <c r="J30" t="s">
        <v>13568</v>
      </c>
      <c r="K30">
        <v>129</v>
      </c>
    </row>
    <row r="31" spans="1:11" ht="14.4" customHeight="1" x14ac:dyDescent="0.3">
      <c r="A31" s="2" t="s">
        <v>58067</v>
      </c>
      <c r="B31" s="2" t="s">
        <v>58040</v>
      </c>
      <c r="C31" s="2" t="s">
        <v>58068</v>
      </c>
      <c r="D31" s="2" t="s">
        <v>58069</v>
      </c>
      <c r="E31" s="2" t="s">
        <v>58070</v>
      </c>
      <c r="F31" t="str">
        <f t="shared" si="0"/>
        <v/>
      </c>
      <c r="G31" t="str">
        <f t="shared" si="1"/>
        <v>y</v>
      </c>
      <c r="J31" t="s">
        <v>13568</v>
      </c>
      <c r="K31">
        <v>15</v>
      </c>
    </row>
    <row r="32" spans="1:11" ht="14.4" customHeight="1" x14ac:dyDescent="0.3">
      <c r="A32" s="2" t="s">
        <v>58071</v>
      </c>
      <c r="B32" s="2" t="s">
        <v>58040</v>
      </c>
      <c r="C32" s="2" t="s">
        <v>58072</v>
      </c>
      <c r="D32" s="2" t="s">
        <v>58073</v>
      </c>
      <c r="E32" s="2" t="s">
        <v>58074</v>
      </c>
      <c r="F32" t="str">
        <f t="shared" si="0"/>
        <v/>
      </c>
      <c r="G32" t="str">
        <f t="shared" si="1"/>
        <v>y</v>
      </c>
      <c r="J32" t="s">
        <v>13568</v>
      </c>
      <c r="K32">
        <v>16</v>
      </c>
    </row>
    <row r="33" spans="1:11" ht="14.4" customHeight="1" x14ac:dyDescent="0.3">
      <c r="A33" s="2" t="s">
        <v>58075</v>
      </c>
      <c r="B33" s="2" t="s">
        <v>58040</v>
      </c>
      <c r="C33" s="2" t="s">
        <v>58076</v>
      </c>
      <c r="D33" s="2" t="s">
        <v>58077</v>
      </c>
      <c r="E33" s="2" t="s">
        <v>58078</v>
      </c>
      <c r="F33" t="str">
        <f t="shared" si="0"/>
        <v/>
      </c>
      <c r="G33" t="str">
        <f t="shared" si="1"/>
        <v>y</v>
      </c>
      <c r="J33" t="s">
        <v>13568</v>
      </c>
      <c r="K33">
        <v>17</v>
      </c>
    </row>
    <row r="34" spans="1:11" ht="14.4" customHeight="1" x14ac:dyDescent="0.3">
      <c r="A34" s="2" t="s">
        <v>58079</v>
      </c>
      <c r="B34" s="2" t="s">
        <v>58040</v>
      </c>
      <c r="C34" s="2" t="s">
        <v>58080</v>
      </c>
      <c r="D34" s="2" t="s">
        <v>58081</v>
      </c>
      <c r="E34" s="2" t="s">
        <v>58082</v>
      </c>
      <c r="F34" t="str">
        <f t="shared" si="0"/>
        <v/>
      </c>
      <c r="G34" t="str">
        <f t="shared" si="1"/>
        <v>y</v>
      </c>
      <c r="J34" t="s">
        <v>13568</v>
      </c>
      <c r="K34">
        <v>18</v>
      </c>
    </row>
    <row r="35" spans="1:11" ht="14.4" customHeight="1" x14ac:dyDescent="0.3">
      <c r="A35" s="2" t="s">
        <v>58083</v>
      </c>
      <c r="B35" s="2" t="s">
        <v>58040</v>
      </c>
      <c r="C35" s="2" t="s">
        <v>58084</v>
      </c>
      <c r="D35" s="2" t="s">
        <v>58085</v>
      </c>
      <c r="E35" s="2" t="s">
        <v>58086</v>
      </c>
      <c r="F35" t="str">
        <f t="shared" si="0"/>
        <v/>
      </c>
      <c r="G35" t="str">
        <f t="shared" si="1"/>
        <v>y</v>
      </c>
      <c r="J35" t="s">
        <v>13568</v>
      </c>
      <c r="K35">
        <v>19</v>
      </c>
    </row>
    <row r="36" spans="1:11" ht="14.4" customHeight="1" x14ac:dyDescent="0.3">
      <c r="A36" s="2" t="s">
        <v>58087</v>
      </c>
      <c r="B36" s="2" t="s">
        <v>2029</v>
      </c>
      <c r="C36" s="2" t="s">
        <v>4189</v>
      </c>
      <c r="D36" s="2" t="s">
        <v>58088</v>
      </c>
      <c r="E36" s="2" t="s">
        <v>13566</v>
      </c>
      <c r="F36" t="str">
        <f t="shared" si="0"/>
        <v/>
      </c>
      <c r="G36" t="str">
        <f t="shared" si="1"/>
        <v>y</v>
      </c>
      <c r="J36" t="s">
        <v>13568</v>
      </c>
      <c r="K36">
        <v>20</v>
      </c>
    </row>
    <row r="37" spans="1:11" ht="14.4" customHeight="1" x14ac:dyDescent="0.3">
      <c r="A37" s="2" t="s">
        <v>58089</v>
      </c>
      <c r="B37" s="2" t="s">
        <v>58090</v>
      </c>
      <c r="C37" s="2" t="s">
        <v>58091</v>
      </c>
      <c r="D37" s="2" t="s">
        <v>58092</v>
      </c>
      <c r="E37" s="2" t="s">
        <v>58093</v>
      </c>
      <c r="F37" t="str">
        <f t="shared" si="0"/>
        <v/>
      </c>
      <c r="G37" t="str">
        <f t="shared" si="1"/>
        <v>y</v>
      </c>
      <c r="J37" t="s">
        <v>13568</v>
      </c>
      <c r="K37">
        <v>2</v>
      </c>
    </row>
    <row r="38" spans="1:11" ht="14.4" customHeight="1" x14ac:dyDescent="0.3">
      <c r="A38" s="2" t="s">
        <v>58094</v>
      </c>
      <c r="B38" s="2" t="s">
        <v>58090</v>
      </c>
      <c r="C38" s="2" t="s">
        <v>58095</v>
      </c>
      <c r="D38" s="2" t="s">
        <v>58096</v>
      </c>
      <c r="E38" s="2" t="s">
        <v>58097</v>
      </c>
      <c r="F38" t="str">
        <f t="shared" si="0"/>
        <v/>
      </c>
      <c r="G38" t="str">
        <f t="shared" si="1"/>
        <v>y</v>
      </c>
      <c r="J38" t="s">
        <v>13568</v>
      </c>
      <c r="K38">
        <v>22</v>
      </c>
    </row>
    <row r="39" spans="1:11" ht="14.4" customHeight="1" x14ac:dyDescent="0.3">
      <c r="A39" s="2" t="s">
        <v>58098</v>
      </c>
      <c r="B39" s="2" t="s">
        <v>58090</v>
      </c>
      <c r="C39" s="2" t="s">
        <v>58099</v>
      </c>
      <c r="D39" s="2" t="s">
        <v>58092</v>
      </c>
      <c r="E39" s="2" t="s">
        <v>58100</v>
      </c>
      <c r="F39" t="str">
        <f t="shared" si="0"/>
        <v/>
      </c>
      <c r="G39" t="str">
        <f t="shared" si="1"/>
        <v>y</v>
      </c>
      <c r="J39" t="s">
        <v>13568</v>
      </c>
      <c r="K39">
        <v>2</v>
      </c>
    </row>
    <row r="40" spans="1:11" ht="14.4" customHeight="1" x14ac:dyDescent="0.3">
      <c r="A40" s="2" t="s">
        <v>58101</v>
      </c>
      <c r="B40" s="2" t="s">
        <v>58102</v>
      </c>
      <c r="C40" s="2" t="s">
        <v>58103</v>
      </c>
      <c r="D40" s="2" t="s">
        <v>58104</v>
      </c>
      <c r="E40" s="2" t="s">
        <v>58105</v>
      </c>
      <c r="F40" t="str">
        <f t="shared" si="0"/>
        <v/>
      </c>
      <c r="G40" t="str">
        <f t="shared" si="1"/>
        <v>y</v>
      </c>
      <c r="J40" t="s">
        <v>13568</v>
      </c>
      <c r="K40">
        <v>23</v>
      </c>
    </row>
    <row r="41" spans="1:11" ht="14.4" customHeight="1" x14ac:dyDescent="0.3">
      <c r="A41" s="2" t="s">
        <v>58106</v>
      </c>
      <c r="B41" s="2" t="s">
        <v>58107</v>
      </c>
      <c r="C41" s="2" t="s">
        <v>58108</v>
      </c>
      <c r="D41" s="2" t="s">
        <v>58109</v>
      </c>
      <c r="E41" s="2" t="s">
        <v>58110</v>
      </c>
      <c r="F41" t="str">
        <f t="shared" si="0"/>
        <v/>
      </c>
      <c r="G41" t="str">
        <f t="shared" si="1"/>
        <v>y</v>
      </c>
      <c r="J41" t="s">
        <v>13568</v>
      </c>
      <c r="K41">
        <v>3</v>
      </c>
    </row>
    <row r="42" spans="1:11" ht="14.4" customHeight="1" x14ac:dyDescent="0.3">
      <c r="A42" s="2" t="s">
        <v>58111</v>
      </c>
      <c r="B42" s="2" t="s">
        <v>41638</v>
      </c>
      <c r="C42" s="2" t="s">
        <v>58112</v>
      </c>
      <c r="D42" s="2" t="s">
        <v>58113</v>
      </c>
      <c r="E42" s="2" t="s">
        <v>58114</v>
      </c>
      <c r="F42" t="str">
        <f t="shared" si="0"/>
        <v/>
      </c>
      <c r="G42" t="str">
        <f t="shared" si="1"/>
        <v>y</v>
      </c>
      <c r="J42" t="s">
        <v>13568</v>
      </c>
      <c r="K42">
        <v>25</v>
      </c>
    </row>
    <row r="43" spans="1:11" ht="14.4" customHeight="1" x14ac:dyDescent="0.3">
      <c r="A43" s="2" t="s">
        <v>58115</v>
      </c>
      <c r="B43" s="2" t="s">
        <v>58116</v>
      </c>
      <c r="C43" s="2" t="s">
        <v>58117</v>
      </c>
      <c r="D43" s="2" t="s">
        <v>58037</v>
      </c>
      <c r="E43" s="2" t="s">
        <v>58118</v>
      </c>
      <c r="F43" t="str">
        <f t="shared" si="0"/>
        <v/>
      </c>
      <c r="G43" t="str">
        <f t="shared" si="1"/>
        <v>y</v>
      </c>
      <c r="J43" t="s">
        <v>13568</v>
      </c>
      <c r="K43">
        <v>7</v>
      </c>
    </row>
    <row r="44" spans="1:11" ht="14.4" customHeight="1" x14ac:dyDescent="0.3">
      <c r="A44" s="2" t="s">
        <v>58119</v>
      </c>
      <c r="B44" s="2" t="s">
        <v>58116</v>
      </c>
      <c r="C44" s="2" t="s">
        <v>58120</v>
      </c>
      <c r="D44" s="2" t="s">
        <v>58092</v>
      </c>
      <c r="E44" s="2" t="s">
        <v>58121</v>
      </c>
      <c r="F44" t="str">
        <f t="shared" si="0"/>
        <v/>
      </c>
      <c r="G44" t="str">
        <f t="shared" si="1"/>
        <v>y</v>
      </c>
      <c r="J44" t="s">
        <v>13568</v>
      </c>
      <c r="K44">
        <v>2</v>
      </c>
    </row>
    <row r="45" spans="1:11" ht="14.4" customHeight="1" x14ac:dyDescent="0.3">
      <c r="A45" s="2" t="s">
        <v>58122</v>
      </c>
      <c r="B45" s="2" t="s">
        <v>58116</v>
      </c>
      <c r="C45" s="2" t="s">
        <v>58123</v>
      </c>
      <c r="D45" s="2" t="s">
        <v>58109</v>
      </c>
      <c r="E45" s="2" t="s">
        <v>58124</v>
      </c>
      <c r="F45" t="str">
        <f t="shared" si="0"/>
        <v/>
      </c>
      <c r="G45" t="str">
        <f t="shared" si="1"/>
        <v>y</v>
      </c>
      <c r="J45" t="s">
        <v>13568</v>
      </c>
      <c r="K45">
        <v>3</v>
      </c>
    </row>
    <row r="46" spans="1:11" ht="14.4" customHeight="1" x14ac:dyDescent="0.3">
      <c r="A46" s="2" t="s">
        <v>58125</v>
      </c>
      <c r="B46" s="2" t="s">
        <v>58116</v>
      </c>
      <c r="C46" s="2" t="s">
        <v>58126</v>
      </c>
      <c r="D46" s="2" t="s">
        <v>58092</v>
      </c>
      <c r="E46" s="2" t="s">
        <v>58127</v>
      </c>
      <c r="F46" t="str">
        <f t="shared" si="0"/>
        <v/>
      </c>
      <c r="G46" t="str">
        <f t="shared" si="1"/>
        <v>y</v>
      </c>
      <c r="J46" t="s">
        <v>13568</v>
      </c>
      <c r="K46">
        <v>2</v>
      </c>
    </row>
    <row r="47" spans="1:11" ht="14.4" customHeight="1" x14ac:dyDescent="0.3">
      <c r="A47" s="2" t="s">
        <v>58128</v>
      </c>
      <c r="B47" s="2" t="s">
        <v>58116</v>
      </c>
      <c r="C47" s="2" t="s">
        <v>58129</v>
      </c>
      <c r="D47" s="2" t="s">
        <v>58092</v>
      </c>
      <c r="E47" s="2" t="s">
        <v>58130</v>
      </c>
      <c r="F47" t="str">
        <f t="shared" si="0"/>
        <v/>
      </c>
      <c r="G47" t="str">
        <f t="shared" si="1"/>
        <v>y</v>
      </c>
      <c r="J47" t="s">
        <v>13568</v>
      </c>
      <c r="K47">
        <v>2</v>
      </c>
    </row>
    <row r="48" spans="1:11" ht="14.4" customHeight="1" x14ac:dyDescent="0.3">
      <c r="A48" s="2" t="s">
        <v>58131</v>
      </c>
      <c r="B48" s="2" t="s">
        <v>58116</v>
      </c>
      <c r="C48" s="2" t="s">
        <v>58132</v>
      </c>
      <c r="D48" s="2" t="s">
        <v>58133</v>
      </c>
      <c r="E48" s="2" t="s">
        <v>58134</v>
      </c>
      <c r="F48" t="str">
        <f t="shared" si="0"/>
        <v/>
      </c>
      <c r="G48" t="str">
        <f t="shared" si="1"/>
        <v>y</v>
      </c>
      <c r="J48" t="s">
        <v>13568</v>
      </c>
      <c r="K48">
        <v>6</v>
      </c>
    </row>
    <row r="49" spans="1:11" ht="14.4" customHeight="1" x14ac:dyDescent="0.3">
      <c r="A49" s="2" t="s">
        <v>58135</v>
      </c>
      <c r="B49" s="2" t="s">
        <v>58116</v>
      </c>
      <c r="C49" s="2" t="s">
        <v>58136</v>
      </c>
      <c r="D49" s="2" t="s">
        <v>58092</v>
      </c>
      <c r="E49" s="2" t="s">
        <v>58137</v>
      </c>
      <c r="F49" t="str">
        <f t="shared" si="0"/>
        <v/>
      </c>
      <c r="G49" t="str">
        <f t="shared" si="1"/>
        <v>y</v>
      </c>
      <c r="J49" t="s">
        <v>13568</v>
      </c>
      <c r="K49">
        <v>2</v>
      </c>
    </row>
    <row r="50" spans="1:11" ht="14.4" customHeight="1" x14ac:dyDescent="0.3">
      <c r="A50" s="2" t="s">
        <v>58138</v>
      </c>
      <c r="B50" s="2" t="s">
        <v>58116</v>
      </c>
      <c r="C50" s="2" t="s">
        <v>58139</v>
      </c>
      <c r="D50" s="2" t="s">
        <v>58140</v>
      </c>
      <c r="E50" s="2" t="s">
        <v>58141</v>
      </c>
      <c r="F50" t="str">
        <f t="shared" si="0"/>
        <v/>
      </c>
      <c r="G50" t="str">
        <f t="shared" si="1"/>
        <v>y</v>
      </c>
      <c r="J50" t="s">
        <v>13568</v>
      </c>
      <c r="K50">
        <v>27</v>
      </c>
    </row>
    <row r="51" spans="1:11" ht="14.4" customHeight="1" x14ac:dyDescent="0.3">
      <c r="A51" s="2" t="s">
        <v>58142</v>
      </c>
      <c r="B51" s="2" t="s">
        <v>58116</v>
      </c>
      <c r="C51" s="2" t="s">
        <v>58143</v>
      </c>
      <c r="D51" s="2" t="s">
        <v>58092</v>
      </c>
      <c r="E51" s="2" t="s">
        <v>58144</v>
      </c>
      <c r="F51" t="str">
        <f t="shared" si="0"/>
        <v/>
      </c>
      <c r="G51" t="str">
        <f t="shared" si="1"/>
        <v>y</v>
      </c>
      <c r="J51" t="s">
        <v>13568</v>
      </c>
      <c r="K51">
        <v>2</v>
      </c>
    </row>
    <row r="52" spans="1:11" ht="14.4" customHeight="1" x14ac:dyDescent="0.3">
      <c r="A52" s="2" t="s">
        <v>58145</v>
      </c>
      <c r="B52" s="2" t="s">
        <v>58116</v>
      </c>
      <c r="C52" s="2" t="s">
        <v>58146</v>
      </c>
      <c r="D52" s="2" t="s">
        <v>58092</v>
      </c>
      <c r="E52" s="2" t="s">
        <v>58147</v>
      </c>
      <c r="F52" t="str">
        <f t="shared" si="0"/>
        <v/>
      </c>
      <c r="G52" t="str">
        <f t="shared" si="1"/>
        <v>y</v>
      </c>
      <c r="J52" t="s">
        <v>13568</v>
      </c>
      <c r="K52">
        <v>2</v>
      </c>
    </row>
    <row r="53" spans="1:11" ht="14.4" customHeight="1" x14ac:dyDescent="0.3">
      <c r="A53" s="2" t="s">
        <v>58148</v>
      </c>
      <c r="B53" s="2" t="s">
        <v>58149</v>
      </c>
      <c r="C53" s="2" t="s">
        <v>58150</v>
      </c>
      <c r="D53" s="2" t="s">
        <v>58092</v>
      </c>
      <c r="E53" s="2" t="s">
        <v>58151</v>
      </c>
      <c r="F53" t="str">
        <f t="shared" si="0"/>
        <v/>
      </c>
      <c r="G53" t="str">
        <f t="shared" si="1"/>
        <v>y</v>
      </c>
      <c r="J53" t="s">
        <v>13568</v>
      </c>
      <c r="K53">
        <v>2</v>
      </c>
    </row>
    <row r="54" spans="1:11" ht="14.4" customHeight="1" x14ac:dyDescent="0.3">
      <c r="A54" s="2" t="s">
        <v>58152</v>
      </c>
      <c r="B54" s="2" t="s">
        <v>58153</v>
      </c>
      <c r="C54" s="2" t="s">
        <v>58154</v>
      </c>
      <c r="D54" s="2" t="s">
        <v>58155</v>
      </c>
      <c r="E54" s="2" t="s">
        <v>58156</v>
      </c>
      <c r="F54" t="str">
        <f t="shared" si="0"/>
        <v/>
      </c>
      <c r="G54" t="str">
        <f t="shared" si="1"/>
        <v>y</v>
      </c>
      <c r="J54" t="s">
        <v>13568</v>
      </c>
      <c r="K54">
        <v>5</v>
      </c>
    </row>
    <row r="55" spans="1:11" ht="14.4" customHeight="1" x14ac:dyDescent="0.3">
      <c r="A55" s="2" t="s">
        <v>58157</v>
      </c>
      <c r="B55" s="2" t="s">
        <v>58153</v>
      </c>
      <c r="C55" s="2" t="s">
        <v>58158</v>
      </c>
      <c r="D55" s="2" t="s">
        <v>58155</v>
      </c>
      <c r="E55" s="2" t="s">
        <v>58159</v>
      </c>
      <c r="F55" t="str">
        <f t="shared" si="0"/>
        <v/>
      </c>
      <c r="G55" t="str">
        <f t="shared" si="1"/>
        <v>y</v>
      </c>
      <c r="J55" t="s">
        <v>13568</v>
      </c>
      <c r="K55">
        <v>5</v>
      </c>
    </row>
    <row r="56" spans="1:11" ht="14.4" customHeight="1" x14ac:dyDescent="0.3">
      <c r="A56" s="2" t="s">
        <v>58160</v>
      </c>
      <c r="B56" s="2" t="s">
        <v>58153</v>
      </c>
      <c r="C56" s="2" t="s">
        <v>58161</v>
      </c>
      <c r="D56" s="2" t="s">
        <v>58162</v>
      </c>
      <c r="E56" s="2" t="s">
        <v>58163</v>
      </c>
      <c r="F56" t="str">
        <f t="shared" si="0"/>
        <v/>
      </c>
      <c r="G56" t="str">
        <f t="shared" si="1"/>
        <v>y</v>
      </c>
      <c r="J56" t="s">
        <v>13568</v>
      </c>
      <c r="K56">
        <v>29</v>
      </c>
    </row>
    <row r="57" spans="1:11" ht="14.4" customHeight="1" x14ac:dyDescent="0.3">
      <c r="A57" s="2" t="s">
        <v>58164</v>
      </c>
      <c r="B57" s="2" t="s">
        <v>58153</v>
      </c>
      <c r="C57" s="2" t="s">
        <v>58165</v>
      </c>
      <c r="D57" s="2" t="s">
        <v>58166</v>
      </c>
      <c r="E57" s="2" t="s">
        <v>58167</v>
      </c>
      <c r="F57" t="str">
        <f t="shared" si="0"/>
        <v/>
      </c>
      <c r="G57" t="str">
        <f t="shared" si="1"/>
        <v>y</v>
      </c>
      <c r="J57" t="s">
        <v>13568</v>
      </c>
      <c r="K57">
        <v>30</v>
      </c>
    </row>
    <row r="58" spans="1:11" ht="14.4" customHeight="1" x14ac:dyDescent="0.3">
      <c r="A58" s="2" t="s">
        <v>58168</v>
      </c>
      <c r="B58" s="2" t="s">
        <v>58153</v>
      </c>
      <c r="C58" s="2" t="s">
        <v>58169</v>
      </c>
      <c r="D58" s="2" t="s">
        <v>58170</v>
      </c>
      <c r="E58" s="2" t="s">
        <v>58171</v>
      </c>
      <c r="F58" t="str">
        <f t="shared" si="0"/>
        <v/>
      </c>
      <c r="G58" t="str">
        <f t="shared" si="1"/>
        <v>y</v>
      </c>
      <c r="J58" t="s">
        <v>13568</v>
      </c>
      <c r="K58">
        <v>31</v>
      </c>
    </row>
    <row r="59" spans="1:11" ht="14.4" customHeight="1" x14ac:dyDescent="0.3">
      <c r="A59" s="2" t="s">
        <v>58172</v>
      </c>
      <c r="B59" s="2" t="s">
        <v>58153</v>
      </c>
      <c r="C59" s="2" t="s">
        <v>58173</v>
      </c>
      <c r="D59" s="2" t="s">
        <v>58109</v>
      </c>
      <c r="E59" s="2" t="s">
        <v>58174</v>
      </c>
      <c r="F59" t="str">
        <f t="shared" si="0"/>
        <v/>
      </c>
      <c r="G59" t="str">
        <f t="shared" si="1"/>
        <v>y</v>
      </c>
      <c r="J59" t="s">
        <v>13568</v>
      </c>
      <c r="K59">
        <v>3</v>
      </c>
    </row>
    <row r="60" spans="1:11" ht="14.4" customHeight="1" x14ac:dyDescent="0.3">
      <c r="A60" s="2" t="s">
        <v>58175</v>
      </c>
      <c r="B60" s="2" t="s">
        <v>58153</v>
      </c>
      <c r="C60" s="2" t="s">
        <v>58176</v>
      </c>
      <c r="D60" s="2" t="s">
        <v>58177</v>
      </c>
      <c r="E60" s="2" t="s">
        <v>58178</v>
      </c>
      <c r="F60" t="str">
        <f t="shared" si="0"/>
        <v/>
      </c>
      <c r="G60" t="str">
        <f t="shared" si="1"/>
        <v>y</v>
      </c>
      <c r="J60" t="s">
        <v>13568</v>
      </c>
      <c r="K60">
        <v>32</v>
      </c>
    </row>
    <row r="61" spans="1:11" ht="14.4" customHeight="1" x14ac:dyDescent="0.3">
      <c r="A61" s="2" t="s">
        <v>58179</v>
      </c>
      <c r="B61" s="2" t="s">
        <v>58153</v>
      </c>
      <c r="C61" s="2" t="s">
        <v>58180</v>
      </c>
      <c r="D61" s="2" t="s">
        <v>58181</v>
      </c>
      <c r="E61" s="2" t="s">
        <v>58182</v>
      </c>
      <c r="F61" t="str">
        <f t="shared" si="0"/>
        <v/>
      </c>
      <c r="G61" t="str">
        <f t="shared" si="1"/>
        <v>y</v>
      </c>
      <c r="J61" t="s">
        <v>13568</v>
      </c>
      <c r="K61">
        <v>33</v>
      </c>
    </row>
    <row r="62" spans="1:11" ht="14.4" customHeight="1" x14ac:dyDescent="0.3">
      <c r="A62" s="2" t="s">
        <v>58183</v>
      </c>
      <c r="B62" s="2" t="s">
        <v>58153</v>
      </c>
      <c r="C62" s="2" t="s">
        <v>58184</v>
      </c>
      <c r="D62" s="2" t="s">
        <v>58155</v>
      </c>
      <c r="E62" s="2" t="s">
        <v>58185</v>
      </c>
      <c r="F62" t="str">
        <f t="shared" si="0"/>
        <v/>
      </c>
      <c r="G62" t="str">
        <f t="shared" si="1"/>
        <v>y</v>
      </c>
      <c r="J62" t="s">
        <v>13568</v>
      </c>
      <c r="K62">
        <v>5</v>
      </c>
    </row>
    <row r="63" spans="1:11" ht="14.4" customHeight="1" x14ac:dyDescent="0.3">
      <c r="A63" s="2" t="s">
        <v>58186</v>
      </c>
      <c r="B63" s="2" t="s">
        <v>58153</v>
      </c>
      <c r="C63" s="2" t="s">
        <v>58187</v>
      </c>
      <c r="D63" s="2" t="s">
        <v>58188</v>
      </c>
      <c r="E63" s="2" t="s">
        <v>58189</v>
      </c>
      <c r="F63" t="str">
        <f t="shared" si="0"/>
        <v/>
      </c>
      <c r="G63" t="str">
        <f t="shared" si="1"/>
        <v>y</v>
      </c>
      <c r="J63" t="s">
        <v>13568</v>
      </c>
      <c r="K63">
        <v>34</v>
      </c>
    </row>
    <row r="64" spans="1:11" ht="14.4" customHeight="1" x14ac:dyDescent="0.3">
      <c r="A64" s="2" t="s">
        <v>58190</v>
      </c>
      <c r="B64" s="2" t="s">
        <v>58153</v>
      </c>
      <c r="C64" s="2" t="s">
        <v>58191</v>
      </c>
      <c r="D64" s="2" t="s">
        <v>58192</v>
      </c>
      <c r="E64" s="2" t="s">
        <v>58193</v>
      </c>
      <c r="F64" t="str">
        <f t="shared" si="0"/>
        <v/>
      </c>
      <c r="G64" t="str">
        <f t="shared" si="1"/>
        <v>y</v>
      </c>
      <c r="J64" t="s">
        <v>13568</v>
      </c>
      <c r="K64">
        <v>8</v>
      </c>
    </row>
    <row r="65" spans="1:11" ht="14.4" customHeight="1" x14ac:dyDescent="0.3">
      <c r="A65" s="2" t="s">
        <v>58194</v>
      </c>
      <c r="B65" s="2" t="s">
        <v>58153</v>
      </c>
      <c r="C65" s="2" t="s">
        <v>58195</v>
      </c>
      <c r="D65" s="2" t="s">
        <v>58196</v>
      </c>
      <c r="E65" s="2" t="s">
        <v>58197</v>
      </c>
      <c r="F65" t="str">
        <f t="shared" si="0"/>
        <v/>
      </c>
      <c r="G65" t="str">
        <f t="shared" si="1"/>
        <v>y</v>
      </c>
      <c r="J65" t="s">
        <v>13568</v>
      </c>
      <c r="K65">
        <v>36</v>
      </c>
    </row>
    <row r="66" spans="1:11" ht="14.4" customHeight="1" x14ac:dyDescent="0.3">
      <c r="A66" s="2" t="s">
        <v>58198</v>
      </c>
      <c r="B66" s="2" t="s">
        <v>58153</v>
      </c>
      <c r="C66" s="2" t="s">
        <v>58199</v>
      </c>
      <c r="D66" s="2" t="s">
        <v>58200</v>
      </c>
      <c r="E66" s="2" t="s">
        <v>58201</v>
      </c>
      <c r="F66" t="str">
        <f t="shared" si="0"/>
        <v/>
      </c>
      <c r="G66" t="str">
        <f t="shared" si="1"/>
        <v>y</v>
      </c>
      <c r="J66" t="s">
        <v>13568</v>
      </c>
      <c r="K66">
        <v>9</v>
      </c>
    </row>
    <row r="67" spans="1:11" ht="14.4" customHeight="1" x14ac:dyDescent="0.3">
      <c r="A67" s="2" t="s">
        <v>58202</v>
      </c>
      <c r="B67" s="2" t="s">
        <v>58153</v>
      </c>
      <c r="C67" s="2" t="s">
        <v>58203</v>
      </c>
      <c r="D67" s="2" t="s">
        <v>58204</v>
      </c>
      <c r="E67" s="2" t="s">
        <v>58205</v>
      </c>
      <c r="F67" t="str">
        <f t="shared" si="0"/>
        <v/>
      </c>
      <c r="G67" t="str">
        <f t="shared" si="1"/>
        <v>y</v>
      </c>
      <c r="J67" t="s">
        <v>13568</v>
      </c>
      <c r="K67">
        <v>38</v>
      </c>
    </row>
    <row r="68" spans="1:11" ht="14.4" customHeight="1" x14ac:dyDescent="0.3">
      <c r="A68" s="2" t="s">
        <v>58206</v>
      </c>
      <c r="B68" s="2" t="s">
        <v>36689</v>
      </c>
      <c r="C68" s="2" t="s">
        <v>58207</v>
      </c>
      <c r="D68" s="2" t="s">
        <v>58208</v>
      </c>
      <c r="E68" s="2" t="s">
        <v>58209</v>
      </c>
      <c r="F68" t="str">
        <f t="shared" si="0"/>
        <v/>
      </c>
      <c r="G68" t="str">
        <f t="shared" si="1"/>
        <v>y</v>
      </c>
      <c r="J68" t="s">
        <v>13568</v>
      </c>
      <c r="K68">
        <v>39</v>
      </c>
    </row>
    <row r="69" spans="1:11" ht="14.4" customHeight="1" x14ac:dyDescent="0.3">
      <c r="A69" s="2" t="s">
        <v>58210</v>
      </c>
      <c r="B69" s="2" t="s">
        <v>58211</v>
      </c>
      <c r="C69" s="2" t="s">
        <v>58212</v>
      </c>
      <c r="D69" s="2" t="s">
        <v>58213</v>
      </c>
      <c r="E69" s="2" t="s">
        <v>58214</v>
      </c>
      <c r="F69" t="str">
        <f t="shared" ref="F69:F132" si="2">IF(COUNTIF(H69:J69,"used")&gt;0,"y","")</f>
        <v/>
      </c>
      <c r="G69" t="str">
        <f t="shared" ref="G69:G132" si="3">IF(COUNTA(H69:J69)&gt;0,"y","")</f>
        <v>y</v>
      </c>
      <c r="J69" t="s">
        <v>13568</v>
      </c>
      <c r="K69">
        <v>40</v>
      </c>
    </row>
    <row r="70" spans="1:11" ht="14.4" customHeight="1" x14ac:dyDescent="0.3">
      <c r="A70" s="2" t="s">
        <v>58215</v>
      </c>
      <c r="B70" s="2" t="s">
        <v>58211</v>
      </c>
      <c r="C70" s="2" t="s">
        <v>58216</v>
      </c>
      <c r="D70" s="2" t="s">
        <v>58217</v>
      </c>
      <c r="E70" s="2" t="s">
        <v>58218</v>
      </c>
      <c r="F70" t="str">
        <f t="shared" si="2"/>
        <v/>
      </c>
      <c r="G70" t="str">
        <f t="shared" si="3"/>
        <v>y</v>
      </c>
      <c r="J70" t="s">
        <v>13568</v>
      </c>
      <c r="K70">
        <v>41</v>
      </c>
    </row>
    <row r="71" spans="1:11" ht="14.4" customHeight="1" x14ac:dyDescent="0.3">
      <c r="A71" s="2" t="s">
        <v>58219</v>
      </c>
      <c r="B71" s="2" t="s">
        <v>58211</v>
      </c>
      <c r="C71" s="2" t="s">
        <v>58220</v>
      </c>
      <c r="D71" s="2" t="s">
        <v>58221</v>
      </c>
      <c r="E71" s="2" t="s">
        <v>58222</v>
      </c>
      <c r="F71" t="str">
        <f t="shared" si="2"/>
        <v/>
      </c>
      <c r="G71" t="str">
        <f t="shared" si="3"/>
        <v>y</v>
      </c>
      <c r="J71" t="s">
        <v>13568</v>
      </c>
      <c r="K71">
        <v>42</v>
      </c>
    </row>
    <row r="72" spans="1:11" ht="14.4" customHeight="1" x14ac:dyDescent="0.3">
      <c r="A72" s="2" t="s">
        <v>58223</v>
      </c>
      <c r="B72" s="2" t="s">
        <v>58211</v>
      </c>
      <c r="C72" s="2" t="s">
        <v>58224</v>
      </c>
      <c r="D72" s="2" t="s">
        <v>58225</v>
      </c>
      <c r="E72" s="2" t="s">
        <v>58226</v>
      </c>
      <c r="F72" t="str">
        <f t="shared" si="2"/>
        <v/>
      </c>
      <c r="G72" t="str">
        <f t="shared" si="3"/>
        <v>y</v>
      </c>
      <c r="J72" t="s">
        <v>13568</v>
      </c>
      <c r="K72">
        <v>43</v>
      </c>
    </row>
    <row r="73" spans="1:11" ht="14.4" customHeight="1" x14ac:dyDescent="0.3">
      <c r="A73" s="2" t="s">
        <v>58227</v>
      </c>
      <c r="B73" s="2" t="s">
        <v>58211</v>
      </c>
      <c r="C73" s="2" t="s">
        <v>58228</v>
      </c>
      <c r="D73" s="2" t="s">
        <v>58229</v>
      </c>
      <c r="E73" s="2" t="s">
        <v>58230</v>
      </c>
      <c r="F73" t="str">
        <f t="shared" si="2"/>
        <v/>
      </c>
      <c r="G73" t="str">
        <f t="shared" si="3"/>
        <v>y</v>
      </c>
      <c r="J73" t="s">
        <v>13568</v>
      </c>
      <c r="K73">
        <v>44</v>
      </c>
    </row>
    <row r="74" spans="1:11" ht="14.4" customHeight="1" x14ac:dyDescent="0.3">
      <c r="A74" s="2" t="s">
        <v>58231</v>
      </c>
      <c r="B74" s="2" t="s">
        <v>58211</v>
      </c>
      <c r="C74" s="2" t="s">
        <v>58232</v>
      </c>
      <c r="D74" s="2" t="s">
        <v>58233</v>
      </c>
      <c r="E74" s="2" t="s">
        <v>58234</v>
      </c>
      <c r="F74" t="str">
        <f t="shared" si="2"/>
        <v/>
      </c>
      <c r="G74" t="str">
        <f t="shared" si="3"/>
        <v>y</v>
      </c>
      <c r="J74" t="s">
        <v>13568</v>
      </c>
      <c r="K74">
        <v>45</v>
      </c>
    </row>
    <row r="75" spans="1:11" ht="14.4" customHeight="1" x14ac:dyDescent="0.3">
      <c r="A75" s="2" t="s">
        <v>58235</v>
      </c>
      <c r="B75" s="2" t="s">
        <v>58211</v>
      </c>
      <c r="C75" s="2" t="s">
        <v>58236</v>
      </c>
      <c r="D75" s="2" t="s">
        <v>58237</v>
      </c>
      <c r="E75" s="2" t="s">
        <v>58238</v>
      </c>
      <c r="F75" t="str">
        <f t="shared" si="2"/>
        <v/>
      </c>
      <c r="G75" t="str">
        <f t="shared" si="3"/>
        <v>y</v>
      </c>
      <c r="J75" t="s">
        <v>13568</v>
      </c>
      <c r="K75">
        <v>46</v>
      </c>
    </row>
    <row r="76" spans="1:11" ht="14.4" customHeight="1" x14ac:dyDescent="0.3">
      <c r="A76" s="2" t="s">
        <v>58239</v>
      </c>
      <c r="B76" s="2" t="s">
        <v>58240</v>
      </c>
      <c r="C76" s="2" t="s">
        <v>58241</v>
      </c>
      <c r="D76" s="2" t="s">
        <v>58242</v>
      </c>
      <c r="E76" s="2" t="s">
        <v>58243</v>
      </c>
      <c r="F76" t="str">
        <f t="shared" si="2"/>
        <v/>
      </c>
      <c r="G76" t="str">
        <f t="shared" si="3"/>
        <v>y</v>
      </c>
      <c r="J76" t="s">
        <v>13568</v>
      </c>
      <c r="K76">
        <v>47</v>
      </c>
    </row>
    <row r="77" spans="1:11" ht="14.4" customHeight="1" x14ac:dyDescent="0.3">
      <c r="A77" s="2" t="s">
        <v>58244</v>
      </c>
      <c r="B77" s="2" t="s">
        <v>58240</v>
      </c>
      <c r="C77" s="2" t="s">
        <v>58245</v>
      </c>
      <c r="D77" s="2" t="s">
        <v>58246</v>
      </c>
      <c r="E77" s="2" t="s">
        <v>58247</v>
      </c>
      <c r="F77" t="str">
        <f t="shared" si="2"/>
        <v/>
      </c>
      <c r="G77" t="str">
        <f t="shared" si="3"/>
        <v>y</v>
      </c>
      <c r="J77" t="s">
        <v>13568</v>
      </c>
      <c r="K77">
        <v>48</v>
      </c>
    </row>
    <row r="78" spans="1:11" ht="14.4" customHeight="1" x14ac:dyDescent="0.3">
      <c r="A78" s="2" t="s">
        <v>58248</v>
      </c>
      <c r="B78" s="2" t="s">
        <v>58240</v>
      </c>
      <c r="C78" s="2" t="s">
        <v>58249</v>
      </c>
      <c r="D78" s="2" t="s">
        <v>58250</v>
      </c>
      <c r="E78" s="2" t="s">
        <v>58251</v>
      </c>
      <c r="F78" t="str">
        <f t="shared" si="2"/>
        <v/>
      </c>
      <c r="G78" t="str">
        <f t="shared" si="3"/>
        <v>y</v>
      </c>
      <c r="J78" t="s">
        <v>13568</v>
      </c>
      <c r="K78">
        <v>49</v>
      </c>
    </row>
    <row r="79" spans="1:11" ht="14.4" customHeight="1" x14ac:dyDescent="0.3">
      <c r="A79" s="2" t="s">
        <v>58252</v>
      </c>
      <c r="B79" s="2" t="s">
        <v>58240</v>
      </c>
      <c r="C79" s="2" t="s">
        <v>58253</v>
      </c>
      <c r="D79" s="2" t="s">
        <v>58254</v>
      </c>
      <c r="E79" s="2" t="s">
        <v>58255</v>
      </c>
      <c r="F79" t="str">
        <f t="shared" si="2"/>
        <v/>
      </c>
      <c r="G79" t="str">
        <f t="shared" si="3"/>
        <v>y</v>
      </c>
      <c r="J79" t="s">
        <v>13568</v>
      </c>
      <c r="K79">
        <v>50</v>
      </c>
    </row>
    <row r="80" spans="1:11" ht="14.4" customHeight="1" x14ac:dyDescent="0.3">
      <c r="A80" s="2" t="s">
        <v>58256</v>
      </c>
      <c r="B80" s="2" t="s">
        <v>58257</v>
      </c>
      <c r="C80" s="2" t="s">
        <v>58258</v>
      </c>
      <c r="D80" s="2" t="s">
        <v>58259</v>
      </c>
      <c r="E80" s="2" t="s">
        <v>58260</v>
      </c>
      <c r="F80" t="str">
        <f t="shared" si="2"/>
        <v/>
      </c>
      <c r="G80" t="str">
        <f t="shared" si="3"/>
        <v>y</v>
      </c>
      <c r="J80" t="s">
        <v>13568</v>
      </c>
      <c r="K80">
        <v>51</v>
      </c>
    </row>
    <row r="81" spans="1:11" ht="14.4" customHeight="1" x14ac:dyDescent="0.3">
      <c r="A81" s="2" t="s">
        <v>58261</v>
      </c>
      <c r="B81" s="2" t="s">
        <v>58262</v>
      </c>
      <c r="C81" s="2" t="s">
        <v>58263</v>
      </c>
      <c r="D81" s="2" t="s">
        <v>58264</v>
      </c>
      <c r="E81" s="2" t="s">
        <v>58265</v>
      </c>
      <c r="F81" t="str">
        <f t="shared" si="2"/>
        <v/>
      </c>
      <c r="G81" t="str">
        <f t="shared" si="3"/>
        <v>y</v>
      </c>
      <c r="J81" t="s">
        <v>13568</v>
      </c>
      <c r="K81">
        <v>52</v>
      </c>
    </row>
    <row r="82" spans="1:11" ht="14.4" customHeight="1" x14ac:dyDescent="0.3">
      <c r="A82" s="2" t="s">
        <v>58266</v>
      </c>
      <c r="B82" s="2" t="s">
        <v>58267</v>
      </c>
      <c r="C82" s="2" t="s">
        <v>58268</v>
      </c>
      <c r="D82" s="2" t="s">
        <v>58109</v>
      </c>
      <c r="E82" s="2" t="s">
        <v>58269</v>
      </c>
      <c r="F82" t="str">
        <f t="shared" si="2"/>
        <v/>
      </c>
      <c r="G82" t="str">
        <f t="shared" si="3"/>
        <v>y</v>
      </c>
      <c r="J82" t="s">
        <v>13568</v>
      </c>
      <c r="K82">
        <v>3</v>
      </c>
    </row>
    <row r="83" spans="1:11" ht="14.4" customHeight="1" x14ac:dyDescent="0.3">
      <c r="A83" s="2" t="s">
        <v>58270</v>
      </c>
      <c r="B83" s="2" t="s">
        <v>58271</v>
      </c>
      <c r="C83" s="2" t="s">
        <v>58272</v>
      </c>
      <c r="D83" s="2" t="s">
        <v>58273</v>
      </c>
      <c r="E83" s="2" t="s">
        <v>58274</v>
      </c>
      <c r="F83" t="str">
        <f t="shared" si="2"/>
        <v/>
      </c>
      <c r="G83" t="str">
        <f t="shared" si="3"/>
        <v>y</v>
      </c>
      <c r="J83" t="s">
        <v>13568</v>
      </c>
      <c r="K83">
        <v>53</v>
      </c>
    </row>
    <row r="84" spans="1:11" ht="14.4" customHeight="1" x14ac:dyDescent="0.3">
      <c r="A84" s="2" t="s">
        <v>58275</v>
      </c>
      <c r="B84" s="2" t="s">
        <v>58276</v>
      </c>
      <c r="C84" s="2" t="s">
        <v>58277</v>
      </c>
      <c r="D84" s="2" t="s">
        <v>58278</v>
      </c>
      <c r="E84" s="2" t="s">
        <v>58279</v>
      </c>
      <c r="F84" t="str">
        <f t="shared" si="2"/>
        <v/>
      </c>
      <c r="G84" t="str">
        <f t="shared" si="3"/>
        <v>y</v>
      </c>
      <c r="J84" t="s">
        <v>13568</v>
      </c>
      <c r="K84">
        <v>54</v>
      </c>
    </row>
    <row r="85" spans="1:11" ht="14.4" customHeight="1" x14ac:dyDescent="0.3">
      <c r="A85" s="2" t="s">
        <v>58280</v>
      </c>
      <c r="B85" s="2" t="s">
        <v>58276</v>
      </c>
      <c r="C85" s="2" t="s">
        <v>58281</v>
      </c>
      <c r="D85" s="2" t="s">
        <v>58282</v>
      </c>
      <c r="E85" s="2" t="s">
        <v>58283</v>
      </c>
      <c r="F85" t="str">
        <f t="shared" si="2"/>
        <v/>
      </c>
      <c r="G85" t="str">
        <f t="shared" si="3"/>
        <v>y</v>
      </c>
      <c r="J85" t="s">
        <v>13568</v>
      </c>
      <c r="K85">
        <v>55</v>
      </c>
    </row>
    <row r="86" spans="1:11" ht="14.4" customHeight="1" x14ac:dyDescent="0.3">
      <c r="A86" s="2" t="s">
        <v>58284</v>
      </c>
      <c r="B86" s="2" t="s">
        <v>58276</v>
      </c>
      <c r="C86" s="2" t="s">
        <v>58285</v>
      </c>
      <c r="D86" s="2" t="s">
        <v>58286</v>
      </c>
      <c r="E86" s="2" t="s">
        <v>58287</v>
      </c>
      <c r="F86" t="str">
        <f t="shared" si="2"/>
        <v/>
      </c>
      <c r="G86" t="str">
        <f t="shared" si="3"/>
        <v>y</v>
      </c>
      <c r="J86" t="s">
        <v>13568</v>
      </c>
      <c r="K86">
        <v>56</v>
      </c>
    </row>
    <row r="87" spans="1:11" ht="14.4" customHeight="1" x14ac:dyDescent="0.3">
      <c r="A87" s="2" t="s">
        <v>58288</v>
      </c>
      <c r="B87" s="2" t="s">
        <v>58276</v>
      </c>
      <c r="C87" s="2" t="s">
        <v>58289</v>
      </c>
      <c r="D87" s="2" t="s">
        <v>58290</v>
      </c>
      <c r="E87" s="2" t="s">
        <v>58291</v>
      </c>
      <c r="F87" t="str">
        <f t="shared" si="2"/>
        <v/>
      </c>
      <c r="G87" t="str">
        <f t="shared" si="3"/>
        <v>y</v>
      </c>
      <c r="J87" t="s">
        <v>13568</v>
      </c>
      <c r="K87">
        <v>57</v>
      </c>
    </row>
    <row r="88" spans="1:11" ht="14.4" customHeight="1" x14ac:dyDescent="0.3">
      <c r="A88" s="2" t="s">
        <v>58292</v>
      </c>
      <c r="B88" s="2" t="s">
        <v>58293</v>
      </c>
      <c r="C88" s="2" t="s">
        <v>58294</v>
      </c>
      <c r="D88" s="2" t="s">
        <v>58295</v>
      </c>
      <c r="E88" s="2" t="s">
        <v>58296</v>
      </c>
      <c r="F88" t="str">
        <f t="shared" si="2"/>
        <v/>
      </c>
      <c r="G88" t="str">
        <f t="shared" si="3"/>
        <v>y</v>
      </c>
      <c r="J88" t="s">
        <v>13568</v>
      </c>
      <c r="K88">
        <v>58</v>
      </c>
    </row>
    <row r="89" spans="1:11" ht="14.4" customHeight="1" x14ac:dyDescent="0.3">
      <c r="A89" s="2" t="s">
        <v>58297</v>
      </c>
      <c r="B89" s="2" t="s">
        <v>58298</v>
      </c>
      <c r="C89" s="2" t="s">
        <v>58299</v>
      </c>
      <c r="D89" s="2" t="s">
        <v>58300</v>
      </c>
      <c r="E89" s="2" t="s">
        <v>58301</v>
      </c>
      <c r="F89" t="str">
        <f t="shared" si="2"/>
        <v/>
      </c>
      <c r="G89" t="str">
        <f t="shared" si="3"/>
        <v>y</v>
      </c>
      <c r="J89" t="s">
        <v>13568</v>
      </c>
      <c r="K89">
        <v>59</v>
      </c>
    </row>
    <row r="90" spans="1:11" ht="14.4" customHeight="1" x14ac:dyDescent="0.3">
      <c r="A90" s="2" t="s">
        <v>58302</v>
      </c>
      <c r="B90" s="2" t="s">
        <v>58303</v>
      </c>
      <c r="C90" s="2" t="s">
        <v>58304</v>
      </c>
      <c r="D90" s="2" t="s">
        <v>58109</v>
      </c>
      <c r="E90" s="2" t="s">
        <v>58305</v>
      </c>
      <c r="F90" t="str">
        <f t="shared" si="2"/>
        <v/>
      </c>
      <c r="G90" t="str">
        <f t="shared" si="3"/>
        <v>y</v>
      </c>
      <c r="J90" t="s">
        <v>13568</v>
      </c>
      <c r="K90">
        <v>3</v>
      </c>
    </row>
    <row r="91" spans="1:11" ht="14.4" customHeight="1" x14ac:dyDescent="0.3">
      <c r="A91" s="2" t="s">
        <v>58306</v>
      </c>
      <c r="B91" s="2" t="s">
        <v>58303</v>
      </c>
      <c r="C91" s="2" t="s">
        <v>58307</v>
      </c>
      <c r="D91" s="2" t="s">
        <v>58308</v>
      </c>
      <c r="E91" s="2" t="s">
        <v>58309</v>
      </c>
      <c r="F91" t="str">
        <f t="shared" si="2"/>
        <v/>
      </c>
      <c r="G91" t="str">
        <f t="shared" si="3"/>
        <v>y</v>
      </c>
      <c r="J91" t="s">
        <v>13568</v>
      </c>
      <c r="K91">
        <v>60</v>
      </c>
    </row>
    <row r="92" spans="1:11" ht="14.4" customHeight="1" x14ac:dyDescent="0.3">
      <c r="A92" s="2" t="s">
        <v>39110</v>
      </c>
      <c r="B92" s="2" t="s">
        <v>3787</v>
      </c>
      <c r="C92" s="2" t="s">
        <v>58310</v>
      </c>
      <c r="D92" s="2" t="s">
        <v>58311</v>
      </c>
      <c r="E92" s="2" t="s">
        <v>58312</v>
      </c>
      <c r="F92" t="str">
        <f t="shared" si="2"/>
        <v/>
      </c>
      <c r="G92" t="str">
        <f t="shared" si="3"/>
        <v>y</v>
      </c>
      <c r="J92" t="s">
        <v>13568</v>
      </c>
      <c r="K92">
        <v>61</v>
      </c>
    </row>
    <row r="93" spans="1:11" ht="14.4" customHeight="1" x14ac:dyDescent="0.3">
      <c r="A93" s="2" t="s">
        <v>58313</v>
      </c>
      <c r="B93" s="2" t="s">
        <v>590</v>
      </c>
      <c r="C93" s="2" t="s">
        <v>58314</v>
      </c>
      <c r="D93" s="2" t="s">
        <v>58315</v>
      </c>
      <c r="E93" s="2" t="s">
        <v>58316</v>
      </c>
      <c r="F93" t="str">
        <f t="shared" si="2"/>
        <v/>
      </c>
      <c r="G93" t="str">
        <f t="shared" si="3"/>
        <v>y</v>
      </c>
      <c r="J93" t="s">
        <v>13568</v>
      </c>
      <c r="K93">
        <v>10</v>
      </c>
    </row>
    <row r="94" spans="1:11" ht="14.4" customHeight="1" x14ac:dyDescent="0.3">
      <c r="A94" s="2" t="s">
        <v>58317</v>
      </c>
      <c r="B94" s="2" t="s">
        <v>4654</v>
      </c>
      <c r="C94" s="2" t="s">
        <v>58318</v>
      </c>
      <c r="D94" s="2" t="s">
        <v>58109</v>
      </c>
      <c r="E94" s="2" t="s">
        <v>58319</v>
      </c>
      <c r="F94" t="str">
        <f t="shared" si="2"/>
        <v/>
      </c>
      <c r="G94" t="str">
        <f t="shared" si="3"/>
        <v>y</v>
      </c>
      <c r="J94" t="s">
        <v>13568</v>
      </c>
      <c r="K94">
        <v>3</v>
      </c>
    </row>
    <row r="95" spans="1:11" ht="14.4" customHeight="1" x14ac:dyDescent="0.3">
      <c r="A95" s="2" t="s">
        <v>58320</v>
      </c>
      <c r="B95" s="2" t="s">
        <v>5155</v>
      </c>
      <c r="C95" s="2" t="s">
        <v>58321</v>
      </c>
      <c r="D95" s="2" t="s">
        <v>58315</v>
      </c>
      <c r="E95" s="2" t="s">
        <v>58322</v>
      </c>
      <c r="F95" t="str">
        <f t="shared" si="2"/>
        <v/>
      </c>
      <c r="G95" t="str">
        <f t="shared" si="3"/>
        <v>y</v>
      </c>
      <c r="J95" t="s">
        <v>13568</v>
      </c>
      <c r="K95">
        <v>10</v>
      </c>
    </row>
    <row r="96" spans="1:11" ht="14.4" customHeight="1" x14ac:dyDescent="0.3">
      <c r="A96" s="2" t="s">
        <v>58323</v>
      </c>
      <c r="B96" s="2" t="s">
        <v>5158</v>
      </c>
      <c r="C96" s="2" t="s">
        <v>58324</v>
      </c>
      <c r="D96" s="2" t="s">
        <v>58109</v>
      </c>
      <c r="E96" s="2" t="s">
        <v>58325</v>
      </c>
      <c r="F96" t="str">
        <f t="shared" si="2"/>
        <v/>
      </c>
      <c r="G96" t="str">
        <f t="shared" si="3"/>
        <v>y</v>
      </c>
      <c r="J96" t="s">
        <v>13568</v>
      </c>
      <c r="K96">
        <v>3</v>
      </c>
    </row>
    <row r="97" spans="1:11" ht="14.4" customHeight="1" x14ac:dyDescent="0.3">
      <c r="A97" s="2" t="s">
        <v>58326</v>
      </c>
      <c r="B97" s="2" t="s">
        <v>4646</v>
      </c>
      <c r="C97" s="2" t="s">
        <v>58327</v>
      </c>
      <c r="D97" s="2" t="s">
        <v>58109</v>
      </c>
      <c r="E97" s="2" t="s">
        <v>58328</v>
      </c>
      <c r="F97" t="str">
        <f t="shared" si="2"/>
        <v/>
      </c>
      <c r="G97" t="str">
        <f t="shared" si="3"/>
        <v>y</v>
      </c>
      <c r="J97" t="s">
        <v>13568</v>
      </c>
      <c r="K97">
        <v>3</v>
      </c>
    </row>
    <row r="98" spans="1:11" ht="14.4" customHeight="1" x14ac:dyDescent="0.3">
      <c r="A98" s="2" t="s">
        <v>58329</v>
      </c>
      <c r="B98" s="2" t="s">
        <v>4721</v>
      </c>
      <c r="C98" s="2" t="s">
        <v>58330</v>
      </c>
      <c r="D98" s="2" t="s">
        <v>58331</v>
      </c>
      <c r="E98" s="2" t="s">
        <v>58332</v>
      </c>
      <c r="F98" t="str">
        <f t="shared" si="2"/>
        <v/>
      </c>
      <c r="G98" t="str">
        <f t="shared" si="3"/>
        <v>y</v>
      </c>
      <c r="J98" t="s">
        <v>13568</v>
      </c>
      <c r="K98">
        <v>63</v>
      </c>
    </row>
    <row r="99" spans="1:11" ht="14.4" customHeight="1" x14ac:dyDescent="0.3">
      <c r="A99" s="2" t="s">
        <v>58333</v>
      </c>
      <c r="B99" s="2" t="s">
        <v>4721</v>
      </c>
      <c r="C99" s="2" t="s">
        <v>58334</v>
      </c>
      <c r="D99" s="2" t="s">
        <v>58335</v>
      </c>
      <c r="E99" s="2" t="s">
        <v>58336</v>
      </c>
      <c r="F99" t="str">
        <f t="shared" si="2"/>
        <v/>
      </c>
      <c r="G99" t="str">
        <f t="shared" si="3"/>
        <v>y</v>
      </c>
      <c r="J99" t="s">
        <v>13568</v>
      </c>
      <c r="K99">
        <v>64</v>
      </c>
    </row>
    <row r="100" spans="1:11" ht="14.4" customHeight="1" x14ac:dyDescent="0.3">
      <c r="A100" s="2" t="s">
        <v>58337</v>
      </c>
      <c r="B100" s="2" t="s">
        <v>22435</v>
      </c>
      <c r="C100" s="2" t="s">
        <v>58338</v>
      </c>
      <c r="D100" s="2" t="s">
        <v>58200</v>
      </c>
      <c r="E100" s="2" t="s">
        <v>58339</v>
      </c>
      <c r="F100" t="str">
        <f t="shared" si="2"/>
        <v/>
      </c>
      <c r="G100" t="str">
        <f t="shared" si="3"/>
        <v>y</v>
      </c>
      <c r="J100" t="s">
        <v>13568</v>
      </c>
      <c r="K100">
        <v>9</v>
      </c>
    </row>
    <row r="101" spans="1:11" ht="14.4" customHeight="1" x14ac:dyDescent="0.3">
      <c r="A101" s="2" t="s">
        <v>58340</v>
      </c>
      <c r="B101" s="2" t="s">
        <v>22435</v>
      </c>
      <c r="C101" s="2" t="s">
        <v>58341</v>
      </c>
      <c r="D101" s="2" t="s">
        <v>58192</v>
      </c>
      <c r="E101" s="2" t="s">
        <v>58342</v>
      </c>
      <c r="F101" t="str">
        <f t="shared" si="2"/>
        <v/>
      </c>
      <c r="G101" t="str">
        <f t="shared" si="3"/>
        <v>y</v>
      </c>
      <c r="J101" t="s">
        <v>13568</v>
      </c>
      <c r="K101">
        <v>8</v>
      </c>
    </row>
    <row r="102" spans="1:11" ht="14.4" customHeight="1" x14ac:dyDescent="0.3">
      <c r="A102" s="2" t="s">
        <v>58343</v>
      </c>
      <c r="B102" s="2" t="s">
        <v>4589</v>
      </c>
      <c r="C102" s="2" t="s">
        <v>58344</v>
      </c>
      <c r="D102" s="2" t="s">
        <v>58345</v>
      </c>
      <c r="E102" s="2" t="s">
        <v>58346</v>
      </c>
      <c r="F102" t="str">
        <f t="shared" si="2"/>
        <v/>
      </c>
      <c r="G102" t="str">
        <f t="shared" si="3"/>
        <v>y</v>
      </c>
      <c r="J102" t="s">
        <v>13568</v>
      </c>
      <c r="K102">
        <v>11</v>
      </c>
    </row>
    <row r="103" spans="1:11" ht="14.4" customHeight="1" x14ac:dyDescent="0.3">
      <c r="A103" s="2" t="s">
        <v>58347</v>
      </c>
      <c r="B103" s="2" t="s">
        <v>4589</v>
      </c>
      <c r="C103" s="2" t="s">
        <v>58348</v>
      </c>
      <c r="D103" s="2" t="s">
        <v>58349</v>
      </c>
      <c r="E103" s="2" t="s">
        <v>58350</v>
      </c>
      <c r="F103" t="str">
        <f t="shared" si="2"/>
        <v/>
      </c>
      <c r="G103" t="str">
        <f t="shared" si="3"/>
        <v>y</v>
      </c>
      <c r="J103" t="s">
        <v>13568</v>
      </c>
      <c r="K103">
        <v>66</v>
      </c>
    </row>
    <row r="104" spans="1:11" ht="14.4" customHeight="1" x14ac:dyDescent="0.3">
      <c r="A104" s="2" t="s">
        <v>58351</v>
      </c>
      <c r="B104" s="2" t="s">
        <v>42654</v>
      </c>
      <c r="C104" s="2" t="s">
        <v>58352</v>
      </c>
      <c r="D104" s="2" t="s">
        <v>58345</v>
      </c>
      <c r="E104" s="2" t="s">
        <v>58353</v>
      </c>
      <c r="F104" t="str">
        <f t="shared" si="2"/>
        <v/>
      </c>
      <c r="G104" t="str">
        <f t="shared" si="3"/>
        <v>y</v>
      </c>
      <c r="J104" t="s">
        <v>13568</v>
      </c>
      <c r="K104">
        <v>11</v>
      </c>
    </row>
    <row r="105" spans="1:11" ht="14.4" customHeight="1" x14ac:dyDescent="0.3">
      <c r="A105" s="2" t="s">
        <v>58354</v>
      </c>
      <c r="B105" s="2" t="s">
        <v>42657</v>
      </c>
      <c r="C105" s="2" t="s">
        <v>58355</v>
      </c>
      <c r="D105" s="2" t="s">
        <v>58133</v>
      </c>
      <c r="E105" s="2" t="s">
        <v>58356</v>
      </c>
      <c r="F105" t="str">
        <f t="shared" si="2"/>
        <v/>
      </c>
      <c r="G105" t="str">
        <f t="shared" si="3"/>
        <v>y</v>
      </c>
      <c r="J105" t="s">
        <v>13568</v>
      </c>
      <c r="K105">
        <v>6</v>
      </c>
    </row>
    <row r="106" spans="1:11" ht="14.4" customHeight="1" x14ac:dyDescent="0.3">
      <c r="A106" s="2" t="s">
        <v>58357</v>
      </c>
      <c r="B106" s="2" t="s">
        <v>42660</v>
      </c>
      <c r="C106" s="2" t="s">
        <v>58358</v>
      </c>
      <c r="D106" s="2" t="s">
        <v>58359</v>
      </c>
      <c r="E106" s="2" t="s">
        <v>58360</v>
      </c>
      <c r="F106" t="str">
        <f t="shared" si="2"/>
        <v/>
      </c>
      <c r="G106" t="str">
        <f t="shared" si="3"/>
        <v>y</v>
      </c>
      <c r="J106" t="s">
        <v>13568</v>
      </c>
      <c r="K106">
        <v>67</v>
      </c>
    </row>
    <row r="107" spans="1:11" ht="14.4" customHeight="1" x14ac:dyDescent="0.3">
      <c r="A107" s="2" t="s">
        <v>58361</v>
      </c>
      <c r="B107" s="2" t="s">
        <v>42664</v>
      </c>
      <c r="C107" s="2" t="s">
        <v>58362</v>
      </c>
      <c r="D107" s="2" t="s">
        <v>58363</v>
      </c>
      <c r="E107" s="2" t="s">
        <v>58364</v>
      </c>
      <c r="F107" t="str">
        <f t="shared" si="2"/>
        <v/>
      </c>
      <c r="G107" t="str">
        <f t="shared" si="3"/>
        <v>y</v>
      </c>
      <c r="J107" t="s">
        <v>13568</v>
      </c>
      <c r="K107">
        <v>68</v>
      </c>
    </row>
    <row r="108" spans="1:11" ht="14.4" customHeight="1" x14ac:dyDescent="0.3">
      <c r="A108" s="2" t="s">
        <v>58365</v>
      </c>
      <c r="B108" s="2" t="s">
        <v>42667</v>
      </c>
      <c r="C108" s="2" t="s">
        <v>58366</v>
      </c>
      <c r="D108" s="2" t="s">
        <v>58367</v>
      </c>
      <c r="E108" s="2" t="s">
        <v>58368</v>
      </c>
      <c r="F108" t="str">
        <f t="shared" si="2"/>
        <v/>
      </c>
      <c r="G108" t="str">
        <f t="shared" si="3"/>
        <v>y</v>
      </c>
      <c r="J108" t="s">
        <v>13568</v>
      </c>
      <c r="K108">
        <v>69</v>
      </c>
    </row>
    <row r="109" spans="1:11" ht="14.4" customHeight="1" x14ac:dyDescent="0.3">
      <c r="A109" s="2" t="s">
        <v>58369</v>
      </c>
      <c r="B109" s="2" t="s">
        <v>3790</v>
      </c>
      <c r="C109" s="2" t="s">
        <v>58370</v>
      </c>
      <c r="D109" s="2" t="s">
        <v>58371</v>
      </c>
      <c r="E109" s="2" t="s">
        <v>30118</v>
      </c>
      <c r="F109" t="str">
        <f t="shared" si="2"/>
        <v/>
      </c>
      <c r="G109" t="str">
        <f t="shared" si="3"/>
        <v>y</v>
      </c>
      <c r="J109" t="s">
        <v>13568</v>
      </c>
      <c r="K109">
        <v>70</v>
      </c>
    </row>
    <row r="110" spans="1:11" ht="14.4" customHeight="1" x14ac:dyDescent="0.3">
      <c r="A110" s="2" t="s">
        <v>58372</v>
      </c>
      <c r="B110" s="2" t="s">
        <v>58373</v>
      </c>
      <c r="C110" s="2" t="s">
        <v>58374</v>
      </c>
      <c r="D110" s="2" t="s">
        <v>58375</v>
      </c>
      <c r="E110" s="2" t="s">
        <v>58376</v>
      </c>
      <c r="F110" t="str">
        <f t="shared" si="2"/>
        <v/>
      </c>
      <c r="G110" t="str">
        <f t="shared" si="3"/>
        <v>y</v>
      </c>
      <c r="J110" t="s">
        <v>13568</v>
      </c>
      <c r="K110">
        <v>71</v>
      </c>
    </row>
    <row r="111" spans="1:11" ht="14.4" customHeight="1" x14ac:dyDescent="0.3">
      <c r="A111" s="2" t="s">
        <v>58377</v>
      </c>
      <c r="B111" s="2" t="s">
        <v>874</v>
      </c>
      <c r="C111" s="2" t="s">
        <v>58378</v>
      </c>
      <c r="D111" s="2" t="s">
        <v>58379</v>
      </c>
      <c r="E111" s="2" t="s">
        <v>58380</v>
      </c>
      <c r="F111" t="str">
        <f t="shared" si="2"/>
        <v/>
      </c>
      <c r="G111" t="str">
        <f t="shared" si="3"/>
        <v>y</v>
      </c>
      <c r="J111" t="s">
        <v>13568</v>
      </c>
      <c r="K111">
        <v>72</v>
      </c>
    </row>
    <row r="112" spans="1:11" ht="14.4" customHeight="1" x14ac:dyDescent="0.3">
      <c r="A112" s="2" t="s">
        <v>58381</v>
      </c>
      <c r="B112" s="2" t="s">
        <v>572</v>
      </c>
      <c r="C112" s="2" t="s">
        <v>58382</v>
      </c>
      <c r="D112" s="2" t="s">
        <v>58006</v>
      </c>
      <c r="E112" s="2" t="s">
        <v>58383</v>
      </c>
      <c r="F112" t="str">
        <f t="shared" si="2"/>
        <v/>
      </c>
      <c r="G112" t="str">
        <f t="shared" si="3"/>
        <v>y</v>
      </c>
      <c r="J112" t="s">
        <v>13568</v>
      </c>
      <c r="K112">
        <v>1</v>
      </c>
    </row>
    <row r="113" spans="1:11" ht="14.4" customHeight="1" x14ac:dyDescent="0.3">
      <c r="A113" s="2" t="s">
        <v>58384</v>
      </c>
      <c r="B113" s="2" t="s">
        <v>575</v>
      </c>
      <c r="C113" s="2" t="s">
        <v>58385</v>
      </c>
      <c r="D113" s="2" t="s">
        <v>58006</v>
      </c>
      <c r="E113" s="2" t="s">
        <v>58386</v>
      </c>
      <c r="F113" t="str">
        <f t="shared" si="2"/>
        <v/>
      </c>
      <c r="G113" t="str">
        <f t="shared" si="3"/>
        <v>y</v>
      </c>
      <c r="J113" t="s">
        <v>13568</v>
      </c>
      <c r="K113">
        <v>1</v>
      </c>
    </row>
    <row r="114" spans="1:11" ht="14.4" customHeight="1" x14ac:dyDescent="0.3">
      <c r="A114" s="2" t="s">
        <v>58387</v>
      </c>
      <c r="B114" s="2" t="s">
        <v>578</v>
      </c>
      <c r="C114" s="2" t="s">
        <v>58388</v>
      </c>
      <c r="D114" s="2" t="s">
        <v>58006</v>
      </c>
      <c r="E114" s="2" t="s">
        <v>58389</v>
      </c>
      <c r="F114" t="str">
        <f t="shared" si="2"/>
        <v/>
      </c>
      <c r="G114" t="str">
        <f t="shared" si="3"/>
        <v>y</v>
      </c>
      <c r="J114" t="s">
        <v>13568</v>
      </c>
      <c r="K114">
        <v>1</v>
      </c>
    </row>
    <row r="115" spans="1:11" ht="14.4" customHeight="1" x14ac:dyDescent="0.3">
      <c r="A115" s="2" t="s">
        <v>58390</v>
      </c>
      <c r="B115" s="2" t="s">
        <v>581</v>
      </c>
      <c r="C115" s="2" t="s">
        <v>58391</v>
      </c>
      <c r="D115" s="2" t="s">
        <v>58006</v>
      </c>
      <c r="E115" s="2" t="s">
        <v>58392</v>
      </c>
      <c r="F115" t="str">
        <f t="shared" si="2"/>
        <v/>
      </c>
      <c r="G115" t="str">
        <f t="shared" si="3"/>
        <v>y</v>
      </c>
      <c r="J115" t="s">
        <v>13568</v>
      </c>
      <c r="K115">
        <v>1</v>
      </c>
    </row>
    <row r="116" spans="1:11" ht="14.4" customHeight="1" x14ac:dyDescent="0.3">
      <c r="A116" s="2" t="s">
        <v>58393</v>
      </c>
      <c r="B116" s="2" t="s">
        <v>584</v>
      </c>
      <c r="C116" s="2" t="s">
        <v>58394</v>
      </c>
      <c r="D116" s="2" t="s">
        <v>58006</v>
      </c>
      <c r="E116" s="2" t="s">
        <v>58395</v>
      </c>
      <c r="F116" t="str">
        <f t="shared" si="2"/>
        <v/>
      </c>
      <c r="G116" t="str">
        <f t="shared" si="3"/>
        <v>y</v>
      </c>
      <c r="J116" t="s">
        <v>13568</v>
      </c>
      <c r="K116">
        <v>1</v>
      </c>
    </row>
    <row r="117" spans="1:11" ht="14.4" customHeight="1" x14ac:dyDescent="0.3">
      <c r="A117" s="2" t="s">
        <v>58396</v>
      </c>
      <c r="B117" s="2" t="s">
        <v>587</v>
      </c>
      <c r="C117" s="2" t="s">
        <v>58397</v>
      </c>
      <c r="D117" s="2" t="s">
        <v>58006</v>
      </c>
      <c r="E117" s="2" t="s">
        <v>58398</v>
      </c>
      <c r="F117" t="str">
        <f t="shared" si="2"/>
        <v/>
      </c>
      <c r="G117" t="str">
        <f t="shared" si="3"/>
        <v>y</v>
      </c>
      <c r="J117" t="s">
        <v>13568</v>
      </c>
      <c r="K117">
        <v>1</v>
      </c>
    </row>
    <row r="118" spans="1:11" ht="14.4" customHeight="1" x14ac:dyDescent="0.3">
      <c r="A118" s="2" t="s">
        <v>58399</v>
      </c>
      <c r="B118" s="2" t="s">
        <v>569</v>
      </c>
      <c r="C118" s="2" t="s">
        <v>58400</v>
      </c>
      <c r="D118" s="2" t="s">
        <v>58006</v>
      </c>
      <c r="E118" s="2" t="s">
        <v>58401</v>
      </c>
      <c r="F118" t="str">
        <f t="shared" si="2"/>
        <v/>
      </c>
      <c r="G118" t="str">
        <f t="shared" si="3"/>
        <v>y</v>
      </c>
      <c r="J118" t="s">
        <v>13568</v>
      </c>
      <c r="K118">
        <v>1</v>
      </c>
    </row>
    <row r="119" spans="1:11" ht="14.4" customHeight="1" x14ac:dyDescent="0.3">
      <c r="A119" s="2" t="s">
        <v>58402</v>
      </c>
      <c r="B119" s="2" t="s">
        <v>1049</v>
      </c>
      <c r="C119" s="2" t="s">
        <v>58403</v>
      </c>
      <c r="D119" s="2" t="s">
        <v>58006</v>
      </c>
      <c r="E119" s="2" t="s">
        <v>58404</v>
      </c>
      <c r="F119" t="str">
        <f t="shared" si="2"/>
        <v/>
      </c>
      <c r="G119" t="str">
        <f t="shared" si="3"/>
        <v>y</v>
      </c>
      <c r="J119" t="s">
        <v>13568</v>
      </c>
      <c r="K119">
        <v>1</v>
      </c>
    </row>
    <row r="120" spans="1:11" ht="14.4" customHeight="1" x14ac:dyDescent="0.3">
      <c r="A120" s="2" t="s">
        <v>58405</v>
      </c>
      <c r="B120" s="2" t="s">
        <v>7965</v>
      </c>
      <c r="C120" s="2" t="s">
        <v>58406</v>
      </c>
      <c r="D120" s="2" t="s">
        <v>58006</v>
      </c>
      <c r="E120" s="2" t="s">
        <v>58407</v>
      </c>
      <c r="F120" t="str">
        <f t="shared" si="2"/>
        <v/>
      </c>
      <c r="G120" t="str">
        <f t="shared" si="3"/>
        <v>y</v>
      </c>
      <c r="J120" t="s">
        <v>13568</v>
      </c>
      <c r="K120">
        <v>1</v>
      </c>
    </row>
    <row r="121" spans="1:11" ht="14.4" customHeight="1" x14ac:dyDescent="0.3">
      <c r="A121" s="2" t="s">
        <v>58408</v>
      </c>
      <c r="B121" s="2" t="s">
        <v>7969</v>
      </c>
      <c r="C121" s="2" t="s">
        <v>58409</v>
      </c>
      <c r="D121" s="2" t="s">
        <v>58410</v>
      </c>
      <c r="E121" s="2" t="s">
        <v>58411</v>
      </c>
      <c r="F121" t="str">
        <f t="shared" si="2"/>
        <v/>
      </c>
      <c r="G121" t="str">
        <f t="shared" si="3"/>
        <v>y</v>
      </c>
      <c r="J121" t="s">
        <v>13568</v>
      </c>
      <c r="K121">
        <v>73</v>
      </c>
    </row>
    <row r="122" spans="1:11" ht="14.4" customHeight="1" x14ac:dyDescent="0.3">
      <c r="A122" s="2" t="s">
        <v>58412</v>
      </c>
      <c r="B122" s="2" t="s">
        <v>7971</v>
      </c>
      <c r="C122" s="2" t="s">
        <v>58413</v>
      </c>
      <c r="D122" s="2" t="s">
        <v>58414</v>
      </c>
      <c r="E122" s="2" t="s">
        <v>58415</v>
      </c>
      <c r="F122" t="str">
        <f t="shared" si="2"/>
        <v/>
      </c>
      <c r="G122" t="str">
        <f t="shared" si="3"/>
        <v>y</v>
      </c>
      <c r="J122" t="s">
        <v>13568</v>
      </c>
      <c r="K122">
        <v>74</v>
      </c>
    </row>
    <row r="123" spans="1:11" ht="14.4" customHeight="1" x14ac:dyDescent="0.3">
      <c r="A123" s="2" t="s">
        <v>58416</v>
      </c>
      <c r="B123" s="2" t="s">
        <v>8046</v>
      </c>
      <c r="C123" s="2" t="s">
        <v>58417</v>
      </c>
      <c r="D123" s="2" t="s">
        <v>58418</v>
      </c>
      <c r="E123" s="2" t="s">
        <v>58419</v>
      </c>
      <c r="F123" t="str">
        <f t="shared" si="2"/>
        <v/>
      </c>
      <c r="G123" t="str">
        <f t="shared" si="3"/>
        <v>y</v>
      </c>
      <c r="J123" t="s">
        <v>13568</v>
      </c>
      <c r="K123">
        <v>75</v>
      </c>
    </row>
    <row r="124" spans="1:11" ht="14.4" customHeight="1" x14ac:dyDescent="0.3">
      <c r="A124" s="2" t="s">
        <v>58420</v>
      </c>
      <c r="B124" s="2" t="s">
        <v>7977</v>
      </c>
      <c r="C124" s="2" t="s">
        <v>58421</v>
      </c>
      <c r="D124" s="2" t="s">
        <v>58422</v>
      </c>
      <c r="E124" s="2" t="s">
        <v>58423</v>
      </c>
      <c r="F124" t="str">
        <f t="shared" si="2"/>
        <v/>
      </c>
      <c r="G124" t="str">
        <f t="shared" si="3"/>
        <v>y</v>
      </c>
      <c r="J124" t="s">
        <v>13568</v>
      </c>
      <c r="K124">
        <v>76</v>
      </c>
    </row>
    <row r="125" spans="1:11" ht="14.4" customHeight="1" x14ac:dyDescent="0.3">
      <c r="A125" s="2" t="s">
        <v>58424</v>
      </c>
      <c r="B125" s="2" t="s">
        <v>7980</v>
      </c>
      <c r="C125" s="2" t="s">
        <v>58425</v>
      </c>
      <c r="D125" s="2" t="s">
        <v>58426</v>
      </c>
      <c r="E125" s="2" t="s">
        <v>58427</v>
      </c>
      <c r="F125" t="str">
        <f t="shared" si="2"/>
        <v/>
      </c>
      <c r="G125" t="str">
        <f t="shared" si="3"/>
        <v>y</v>
      </c>
      <c r="J125" t="s">
        <v>13568</v>
      </c>
      <c r="K125">
        <v>77</v>
      </c>
    </row>
    <row r="126" spans="1:11" ht="14.4" customHeight="1" x14ac:dyDescent="0.3">
      <c r="A126" s="2" t="s">
        <v>58428</v>
      </c>
      <c r="B126" s="2" t="s">
        <v>7983</v>
      </c>
      <c r="C126" s="2" t="s">
        <v>58429</v>
      </c>
      <c r="D126" s="2" t="s">
        <v>58006</v>
      </c>
      <c r="E126" s="2"/>
      <c r="F126" t="str">
        <f t="shared" si="2"/>
        <v/>
      </c>
      <c r="G126" t="str">
        <f t="shared" si="3"/>
        <v>y</v>
      </c>
      <c r="J126" t="s">
        <v>13568</v>
      </c>
      <c r="K126">
        <v>1</v>
      </c>
    </row>
    <row r="127" spans="1:11" ht="14.4" customHeight="1" x14ac:dyDescent="0.3">
      <c r="A127" s="2" t="s">
        <v>58430</v>
      </c>
      <c r="B127" s="2" t="s">
        <v>7985</v>
      </c>
      <c r="C127" s="2" t="s">
        <v>58431</v>
      </c>
      <c r="D127" s="2" t="s">
        <v>58432</v>
      </c>
      <c r="E127" s="2"/>
      <c r="F127" t="str">
        <f t="shared" si="2"/>
        <v/>
      </c>
      <c r="G127" t="str">
        <f t="shared" si="3"/>
        <v>y</v>
      </c>
      <c r="J127" t="s">
        <v>13568</v>
      </c>
      <c r="K127">
        <v>78</v>
      </c>
    </row>
    <row r="128" spans="1:11" ht="14.4" customHeight="1" x14ac:dyDescent="0.3">
      <c r="A128" s="2" t="s">
        <v>58433</v>
      </c>
      <c r="B128" s="2" t="s">
        <v>7991</v>
      </c>
      <c r="C128" s="2" t="s">
        <v>58434</v>
      </c>
      <c r="D128" s="2" t="s">
        <v>58435</v>
      </c>
      <c r="E128" s="2" t="s">
        <v>58436</v>
      </c>
      <c r="F128" t="str">
        <f t="shared" si="2"/>
        <v/>
      </c>
      <c r="G128" t="str">
        <f t="shared" si="3"/>
        <v>y</v>
      </c>
      <c r="J128" t="s">
        <v>13568</v>
      </c>
      <c r="K128">
        <v>79</v>
      </c>
    </row>
    <row r="129" spans="1:11" ht="14.4" customHeight="1" x14ac:dyDescent="0.3">
      <c r="A129" s="2" t="s">
        <v>58437</v>
      </c>
      <c r="B129" s="2" t="s">
        <v>7994</v>
      </c>
      <c r="C129" s="2" t="s">
        <v>58438</v>
      </c>
      <c r="D129" s="2" t="s">
        <v>58439</v>
      </c>
      <c r="E129" s="2" t="s">
        <v>58440</v>
      </c>
      <c r="F129" t="str">
        <f t="shared" si="2"/>
        <v/>
      </c>
      <c r="G129" t="str">
        <f t="shared" si="3"/>
        <v>y</v>
      </c>
      <c r="J129" t="s">
        <v>13568</v>
      </c>
      <c r="K129">
        <v>80</v>
      </c>
    </row>
    <row r="130" spans="1:11" ht="14.4" customHeight="1" x14ac:dyDescent="0.3">
      <c r="A130" s="2" t="s">
        <v>58441</v>
      </c>
      <c r="B130" s="2" t="s">
        <v>58442</v>
      </c>
      <c r="C130" s="2" t="s">
        <v>58443</v>
      </c>
      <c r="D130" s="2" t="s">
        <v>58444</v>
      </c>
      <c r="E130" s="2" t="s">
        <v>58445</v>
      </c>
      <c r="F130" t="str">
        <f t="shared" si="2"/>
        <v/>
      </c>
      <c r="G130" t="str">
        <f t="shared" si="3"/>
        <v>y</v>
      </c>
      <c r="J130" t="s">
        <v>13568</v>
      </c>
      <c r="K130">
        <v>81</v>
      </c>
    </row>
    <row r="131" spans="1:11" ht="14.4" customHeight="1" x14ac:dyDescent="0.3">
      <c r="A131" s="2" t="s">
        <v>58446</v>
      </c>
      <c r="B131" s="2" t="s">
        <v>58442</v>
      </c>
      <c r="C131" s="2" t="s">
        <v>58447</v>
      </c>
      <c r="D131" s="2" t="s">
        <v>58448</v>
      </c>
      <c r="E131" s="2" t="s">
        <v>58449</v>
      </c>
      <c r="F131" t="str">
        <f t="shared" si="2"/>
        <v/>
      </c>
      <c r="G131" t="str">
        <f t="shared" si="3"/>
        <v>y</v>
      </c>
      <c r="J131" t="s">
        <v>13568</v>
      </c>
      <c r="K131">
        <v>82</v>
      </c>
    </row>
    <row r="132" spans="1:11" ht="14.4" customHeight="1" x14ac:dyDescent="0.3">
      <c r="A132" s="2" t="s">
        <v>58450</v>
      </c>
      <c r="B132" s="2" t="s">
        <v>58442</v>
      </c>
      <c r="C132" s="2" t="s">
        <v>58451</v>
      </c>
      <c r="D132" s="2" t="s">
        <v>58452</v>
      </c>
      <c r="E132" s="2" t="s">
        <v>58453</v>
      </c>
      <c r="F132" t="str">
        <f t="shared" si="2"/>
        <v/>
      </c>
      <c r="G132" t="str">
        <f t="shared" si="3"/>
        <v>y</v>
      </c>
      <c r="J132" t="s">
        <v>13568</v>
      </c>
      <c r="K132">
        <v>83</v>
      </c>
    </row>
    <row r="133" spans="1:11" ht="14.4" customHeight="1" x14ac:dyDescent="0.3">
      <c r="A133" s="2" t="s">
        <v>58454</v>
      </c>
      <c r="B133" s="2" t="s">
        <v>566</v>
      </c>
      <c r="C133" s="2" t="s">
        <v>58455</v>
      </c>
      <c r="D133" s="2" t="s">
        <v>58456</v>
      </c>
      <c r="E133" s="2" t="s">
        <v>58457</v>
      </c>
      <c r="F133" t="str">
        <f t="shared" ref="F133:F196" si="4">IF(COUNTIF(H133:J133,"used")&gt;0,"y","")</f>
        <v/>
      </c>
      <c r="G133" t="str">
        <f t="shared" ref="G133:G196" si="5">IF(COUNTA(H133:J133)&gt;0,"y","")</f>
        <v>y</v>
      </c>
      <c r="J133" t="s">
        <v>13568</v>
      </c>
      <c r="K133">
        <v>84</v>
      </c>
    </row>
    <row r="134" spans="1:11" ht="14.4" customHeight="1" x14ac:dyDescent="0.3">
      <c r="A134" s="2" t="s">
        <v>58458</v>
      </c>
      <c r="B134" s="2" t="s">
        <v>3784</v>
      </c>
      <c r="C134" s="2" t="s">
        <v>58459</v>
      </c>
      <c r="D134" s="2" t="s">
        <v>58460</v>
      </c>
      <c r="E134" s="2" t="s">
        <v>58461</v>
      </c>
      <c r="F134" t="str">
        <f t="shared" si="4"/>
        <v/>
      </c>
      <c r="G134" t="str">
        <f t="shared" si="5"/>
        <v>y</v>
      </c>
      <c r="J134" t="s">
        <v>13568</v>
      </c>
      <c r="K134">
        <v>85</v>
      </c>
    </row>
    <row r="135" spans="1:11" ht="14.4" customHeight="1" x14ac:dyDescent="0.3">
      <c r="A135" s="2" t="s">
        <v>58462</v>
      </c>
      <c r="B135" s="2" t="s">
        <v>58463</v>
      </c>
      <c r="C135" s="2" t="s">
        <v>58464</v>
      </c>
      <c r="D135" s="2" t="s">
        <v>58109</v>
      </c>
      <c r="E135" s="2" t="s">
        <v>58465</v>
      </c>
      <c r="F135" t="str">
        <f t="shared" si="4"/>
        <v/>
      </c>
      <c r="G135" t="str">
        <f t="shared" si="5"/>
        <v>y</v>
      </c>
      <c r="J135" t="s">
        <v>13568</v>
      </c>
      <c r="K135">
        <v>3</v>
      </c>
    </row>
    <row r="136" spans="1:11" ht="14.4" customHeight="1" x14ac:dyDescent="0.3">
      <c r="A136" s="2" t="s">
        <v>58466</v>
      </c>
      <c r="B136" s="2" t="s">
        <v>58467</v>
      </c>
      <c r="C136" s="2" t="s">
        <v>58468</v>
      </c>
      <c r="D136" s="2" t="s">
        <v>58469</v>
      </c>
      <c r="E136" s="2" t="s">
        <v>58470</v>
      </c>
      <c r="F136" t="str">
        <f t="shared" si="4"/>
        <v/>
      </c>
      <c r="G136" t="str">
        <f t="shared" si="5"/>
        <v>y</v>
      </c>
      <c r="J136" t="s">
        <v>13568</v>
      </c>
      <c r="K136">
        <v>86</v>
      </c>
    </row>
    <row r="137" spans="1:11" ht="14.4" customHeight="1" x14ac:dyDescent="0.3">
      <c r="A137" s="2" t="s">
        <v>58471</v>
      </c>
      <c r="B137" s="2" t="s">
        <v>58472</v>
      </c>
      <c r="C137" s="2" t="s">
        <v>58473</v>
      </c>
      <c r="D137" s="2" t="s">
        <v>58474</v>
      </c>
      <c r="E137" s="2" t="s">
        <v>58475</v>
      </c>
      <c r="F137" t="str">
        <f t="shared" si="4"/>
        <v/>
      </c>
      <c r="G137" t="str">
        <f t="shared" si="5"/>
        <v>y</v>
      </c>
      <c r="J137" t="s">
        <v>13568</v>
      </c>
      <c r="K137">
        <v>87</v>
      </c>
    </row>
    <row r="138" spans="1:11" ht="14.4" customHeight="1" x14ac:dyDescent="0.3">
      <c r="A138" s="2" t="s">
        <v>58476</v>
      </c>
      <c r="B138" s="2" t="s">
        <v>58477</v>
      </c>
      <c r="C138" s="2" t="s">
        <v>58478</v>
      </c>
      <c r="D138" s="2" t="s">
        <v>58479</v>
      </c>
      <c r="E138" s="2" t="s">
        <v>58480</v>
      </c>
      <c r="F138" t="str">
        <f t="shared" si="4"/>
        <v/>
      </c>
      <c r="G138" t="str">
        <f t="shared" si="5"/>
        <v>y</v>
      </c>
      <c r="J138" t="s">
        <v>13568</v>
      </c>
      <c r="K138">
        <v>88</v>
      </c>
    </row>
    <row r="139" spans="1:11" ht="14.4" customHeight="1" x14ac:dyDescent="0.3">
      <c r="A139" s="2" t="s">
        <v>58481</v>
      </c>
      <c r="B139" s="2" t="s">
        <v>47638</v>
      </c>
      <c r="C139" s="2" t="s">
        <v>58482</v>
      </c>
      <c r="D139" s="2" t="s">
        <v>58483</v>
      </c>
      <c r="E139" s="2" t="s">
        <v>58484</v>
      </c>
      <c r="F139" t="str">
        <f t="shared" si="4"/>
        <v/>
      </c>
      <c r="G139" t="str">
        <f t="shared" si="5"/>
        <v>y</v>
      </c>
      <c r="J139" t="s">
        <v>13568</v>
      </c>
      <c r="K139">
        <v>89</v>
      </c>
    </row>
    <row r="140" spans="1:11" ht="14.4" customHeight="1" x14ac:dyDescent="0.3">
      <c r="A140" s="2" t="s">
        <v>58485</v>
      </c>
      <c r="B140" s="2" t="s">
        <v>58486</v>
      </c>
      <c r="C140" s="2" t="s">
        <v>58487</v>
      </c>
      <c r="D140" s="2" t="s">
        <v>58488</v>
      </c>
      <c r="E140" s="2" t="s">
        <v>58489</v>
      </c>
      <c r="F140" t="str">
        <f t="shared" si="4"/>
        <v/>
      </c>
      <c r="G140" t="str">
        <f t="shared" si="5"/>
        <v>y</v>
      </c>
      <c r="J140" t="s">
        <v>13568</v>
      </c>
      <c r="K140">
        <v>90</v>
      </c>
    </row>
    <row r="141" spans="1:11" ht="14.4" customHeight="1" x14ac:dyDescent="0.3">
      <c r="A141" s="2" t="s">
        <v>58490</v>
      </c>
      <c r="B141" s="2" t="s">
        <v>41740</v>
      </c>
      <c r="C141" s="2" t="s">
        <v>58491</v>
      </c>
      <c r="D141" s="2" t="s">
        <v>58492</v>
      </c>
      <c r="E141" s="2" t="s">
        <v>58493</v>
      </c>
      <c r="F141" t="str">
        <f t="shared" si="4"/>
        <v/>
      </c>
      <c r="G141" t="str">
        <f t="shared" si="5"/>
        <v>y</v>
      </c>
      <c r="J141" t="s">
        <v>13568</v>
      </c>
      <c r="K141">
        <v>91</v>
      </c>
    </row>
    <row r="142" spans="1:11" ht="14.4" customHeight="1" x14ac:dyDescent="0.3">
      <c r="A142" s="2" t="s">
        <v>58494</v>
      </c>
      <c r="B142" s="2" t="s">
        <v>58495</v>
      </c>
      <c r="C142" s="2" t="s">
        <v>58496</v>
      </c>
      <c r="D142" s="2" t="s">
        <v>58497</v>
      </c>
      <c r="E142" s="2" t="s">
        <v>58498</v>
      </c>
      <c r="F142" t="str">
        <f t="shared" si="4"/>
        <v/>
      </c>
      <c r="G142" t="str">
        <f t="shared" si="5"/>
        <v>y</v>
      </c>
      <c r="J142" t="s">
        <v>13568</v>
      </c>
      <c r="K142">
        <v>92</v>
      </c>
    </row>
    <row r="143" spans="1:11" ht="14.4" customHeight="1" x14ac:dyDescent="0.3">
      <c r="A143" s="2" t="s">
        <v>58499</v>
      </c>
      <c r="B143" s="2" t="s">
        <v>58500</v>
      </c>
      <c r="C143" s="2" t="s">
        <v>58501</v>
      </c>
      <c r="D143" s="2" t="s">
        <v>58502</v>
      </c>
      <c r="E143" s="2" t="s">
        <v>58503</v>
      </c>
      <c r="F143" t="str">
        <f t="shared" si="4"/>
        <v/>
      </c>
      <c r="G143" t="str">
        <f t="shared" si="5"/>
        <v>y</v>
      </c>
      <c r="J143" t="s">
        <v>13568</v>
      </c>
      <c r="K143">
        <v>93</v>
      </c>
    </row>
    <row r="144" spans="1:11" ht="14.4" customHeight="1" x14ac:dyDescent="0.3">
      <c r="A144" s="2" t="s">
        <v>58504</v>
      </c>
      <c r="B144" s="2" t="s">
        <v>58505</v>
      </c>
      <c r="C144" s="2" t="s">
        <v>58506</v>
      </c>
      <c r="D144" s="2" t="s">
        <v>58507</v>
      </c>
      <c r="E144" s="2" t="s">
        <v>58508</v>
      </c>
      <c r="F144" t="str">
        <f t="shared" si="4"/>
        <v/>
      </c>
      <c r="G144" t="str">
        <f t="shared" si="5"/>
        <v>y</v>
      </c>
      <c r="J144" t="s">
        <v>13568</v>
      </c>
      <c r="K144">
        <v>94</v>
      </c>
    </row>
    <row r="145" spans="1:11" ht="14.4" customHeight="1" x14ac:dyDescent="0.3">
      <c r="A145" s="2" t="s">
        <v>58509</v>
      </c>
      <c r="B145" s="2" t="s">
        <v>58510</v>
      </c>
      <c r="C145" s="2" t="s">
        <v>58511</v>
      </c>
      <c r="D145" s="2" t="s">
        <v>58512</v>
      </c>
      <c r="E145" s="2" t="s">
        <v>58513</v>
      </c>
      <c r="F145" t="str">
        <f t="shared" si="4"/>
        <v/>
      </c>
      <c r="G145" t="str">
        <f t="shared" si="5"/>
        <v>y</v>
      </c>
      <c r="J145" t="s">
        <v>13568</v>
      </c>
      <c r="K145">
        <v>95</v>
      </c>
    </row>
    <row r="146" spans="1:11" ht="14.4" customHeight="1" x14ac:dyDescent="0.3">
      <c r="A146" s="2" t="s">
        <v>58514</v>
      </c>
      <c r="B146" s="2" t="s">
        <v>58515</v>
      </c>
      <c r="C146" s="2" t="s">
        <v>58516</v>
      </c>
      <c r="D146" s="2" t="s">
        <v>58517</v>
      </c>
      <c r="E146" s="2" t="s">
        <v>58518</v>
      </c>
      <c r="F146" t="str">
        <f t="shared" si="4"/>
        <v/>
      </c>
      <c r="G146" t="str">
        <f t="shared" si="5"/>
        <v>y</v>
      </c>
      <c r="J146" t="s">
        <v>13568</v>
      </c>
      <c r="K146">
        <v>96</v>
      </c>
    </row>
    <row r="147" spans="1:11" ht="14.4" customHeight="1" x14ac:dyDescent="0.3">
      <c r="A147" s="2" t="s">
        <v>58519</v>
      </c>
      <c r="B147" s="2" t="s">
        <v>58520</v>
      </c>
      <c r="C147" s="2" t="s">
        <v>58521</v>
      </c>
      <c r="D147" s="2" t="s">
        <v>58522</v>
      </c>
      <c r="E147" s="2" t="s">
        <v>58523</v>
      </c>
      <c r="F147" t="str">
        <f t="shared" si="4"/>
        <v/>
      </c>
      <c r="G147" t="str">
        <f t="shared" si="5"/>
        <v>y</v>
      </c>
      <c r="J147" t="s">
        <v>13568</v>
      </c>
      <c r="K147">
        <v>12</v>
      </c>
    </row>
    <row r="148" spans="1:11" ht="14.4" customHeight="1" x14ac:dyDescent="0.3">
      <c r="A148" s="2" t="s">
        <v>58524</v>
      </c>
      <c r="B148" s="2" t="s">
        <v>58520</v>
      </c>
      <c r="C148" s="2" t="s">
        <v>58525</v>
      </c>
      <c r="D148" s="2" t="s">
        <v>58522</v>
      </c>
      <c r="E148" s="2" t="s">
        <v>58523</v>
      </c>
      <c r="F148" t="str">
        <f t="shared" si="4"/>
        <v/>
      </c>
      <c r="G148" t="str">
        <f t="shared" si="5"/>
        <v>y</v>
      </c>
      <c r="J148" t="s">
        <v>13568</v>
      </c>
      <c r="K148">
        <v>12</v>
      </c>
    </row>
    <row r="149" spans="1:11" ht="14.4" customHeight="1" x14ac:dyDescent="0.3">
      <c r="A149" s="2" t="s">
        <v>58526</v>
      </c>
      <c r="B149" s="2" t="s">
        <v>58527</v>
      </c>
      <c r="C149" s="2" t="s">
        <v>58528</v>
      </c>
      <c r="D149" s="2" t="s">
        <v>58529</v>
      </c>
      <c r="E149" s="2" t="s">
        <v>58530</v>
      </c>
      <c r="F149" t="str">
        <f t="shared" si="4"/>
        <v/>
      </c>
      <c r="G149" t="str">
        <f t="shared" si="5"/>
        <v>y</v>
      </c>
      <c r="J149" t="s">
        <v>13568</v>
      </c>
      <c r="K149">
        <v>98</v>
      </c>
    </row>
    <row r="150" spans="1:11" ht="14.4" customHeight="1" x14ac:dyDescent="0.3">
      <c r="A150" s="2" t="s">
        <v>58531</v>
      </c>
      <c r="B150" s="2" t="s">
        <v>58532</v>
      </c>
      <c r="C150" s="2" t="s">
        <v>58533</v>
      </c>
      <c r="D150" s="2" t="s">
        <v>58534</v>
      </c>
      <c r="E150" s="2" t="s">
        <v>58535</v>
      </c>
      <c r="F150" t="str">
        <f t="shared" si="4"/>
        <v/>
      </c>
      <c r="G150" t="str">
        <f t="shared" si="5"/>
        <v>y</v>
      </c>
      <c r="J150" t="s">
        <v>13568</v>
      </c>
      <c r="K150">
        <v>99</v>
      </c>
    </row>
    <row r="151" spans="1:11" ht="14.4" customHeight="1" x14ac:dyDescent="0.3">
      <c r="A151" s="2" t="s">
        <v>58536</v>
      </c>
      <c r="B151" s="2" t="s">
        <v>32211</v>
      </c>
      <c r="C151" s="2" t="s">
        <v>58537</v>
      </c>
      <c r="D151" s="2" t="s">
        <v>58538</v>
      </c>
      <c r="E151" s="2" t="s">
        <v>58539</v>
      </c>
      <c r="F151" t="str">
        <f t="shared" si="4"/>
        <v/>
      </c>
      <c r="G151" t="str">
        <f t="shared" si="5"/>
        <v>y</v>
      </c>
      <c r="J151" t="s">
        <v>13568</v>
      </c>
      <c r="K151">
        <v>100</v>
      </c>
    </row>
    <row r="152" spans="1:11" ht="14.4" customHeight="1" x14ac:dyDescent="0.3">
      <c r="A152" s="2" t="s">
        <v>58540</v>
      </c>
      <c r="B152" s="2" t="s">
        <v>58541</v>
      </c>
      <c r="C152" s="2" t="s">
        <v>58542</v>
      </c>
      <c r="D152" s="2" t="s">
        <v>58543</v>
      </c>
      <c r="E152" s="2" t="s">
        <v>58544</v>
      </c>
      <c r="F152" t="str">
        <f t="shared" si="4"/>
        <v/>
      </c>
      <c r="G152" t="str">
        <f t="shared" si="5"/>
        <v>y</v>
      </c>
      <c r="J152" t="s">
        <v>13568</v>
      </c>
      <c r="K152">
        <v>101</v>
      </c>
    </row>
    <row r="153" spans="1:11" ht="14.4" customHeight="1" x14ac:dyDescent="0.3">
      <c r="A153" s="2" t="s">
        <v>58545</v>
      </c>
      <c r="B153" s="2" t="s">
        <v>58546</v>
      </c>
      <c r="C153" s="2" t="s">
        <v>58547</v>
      </c>
      <c r="D153" s="2" t="s">
        <v>58548</v>
      </c>
      <c r="E153" s="2" t="s">
        <v>58549</v>
      </c>
      <c r="F153" t="str">
        <f t="shared" si="4"/>
        <v/>
      </c>
      <c r="G153" t="str">
        <f t="shared" si="5"/>
        <v>y</v>
      </c>
      <c r="J153" t="s">
        <v>13568</v>
      </c>
      <c r="K153">
        <v>102</v>
      </c>
    </row>
    <row r="154" spans="1:11" ht="14.4" customHeight="1" x14ac:dyDescent="0.3">
      <c r="A154" s="2" t="s">
        <v>58550</v>
      </c>
      <c r="B154" s="2" t="s">
        <v>58551</v>
      </c>
      <c r="C154" s="2" t="s">
        <v>58552</v>
      </c>
      <c r="D154" s="2" t="s">
        <v>58553</v>
      </c>
      <c r="E154" s="2" t="s">
        <v>58554</v>
      </c>
      <c r="F154" t="str">
        <f t="shared" si="4"/>
        <v/>
      </c>
      <c r="G154" t="str">
        <f t="shared" si="5"/>
        <v>y</v>
      </c>
      <c r="J154" t="s">
        <v>13568</v>
      </c>
      <c r="K154">
        <v>103</v>
      </c>
    </row>
    <row r="155" spans="1:11" ht="14.4" customHeight="1" x14ac:dyDescent="0.3">
      <c r="A155" s="2" t="s">
        <v>58555</v>
      </c>
      <c r="B155" s="2" t="s">
        <v>4149</v>
      </c>
      <c r="C155" s="2" t="s">
        <v>58556</v>
      </c>
      <c r="D155" s="2" t="s">
        <v>58557</v>
      </c>
      <c r="E155" s="2" t="s">
        <v>58558</v>
      </c>
      <c r="F155" t="str">
        <f t="shared" si="4"/>
        <v/>
      </c>
      <c r="G155" t="str">
        <f t="shared" si="5"/>
        <v>y</v>
      </c>
      <c r="J155" t="s">
        <v>13568</v>
      </c>
      <c r="K155">
        <v>104</v>
      </c>
    </row>
    <row r="156" spans="1:11" ht="14.4" customHeight="1" x14ac:dyDescent="0.3">
      <c r="A156" s="2" t="s">
        <v>58559</v>
      </c>
      <c r="B156" s="2" t="s">
        <v>4149</v>
      </c>
      <c r="C156" s="2" t="s">
        <v>58560</v>
      </c>
      <c r="D156" s="2" t="s">
        <v>58561</v>
      </c>
      <c r="E156" s="2" t="s">
        <v>58562</v>
      </c>
      <c r="F156" t="str">
        <f t="shared" si="4"/>
        <v/>
      </c>
      <c r="G156" t="str">
        <f t="shared" si="5"/>
        <v>y</v>
      </c>
      <c r="J156" t="s">
        <v>13568</v>
      </c>
      <c r="K156">
        <v>105</v>
      </c>
    </row>
    <row r="157" spans="1:11" ht="14.4" customHeight="1" x14ac:dyDescent="0.3">
      <c r="A157" s="2" t="s">
        <v>58563</v>
      </c>
      <c r="B157" s="2" t="s">
        <v>4149</v>
      </c>
      <c r="C157" s="2" t="s">
        <v>58564</v>
      </c>
      <c r="D157" s="2" t="s">
        <v>58565</v>
      </c>
      <c r="E157" s="2" t="s">
        <v>43117</v>
      </c>
      <c r="F157" t="str">
        <f t="shared" si="4"/>
        <v/>
      </c>
      <c r="G157" t="str">
        <f t="shared" si="5"/>
        <v>y</v>
      </c>
      <c r="J157" t="s">
        <v>13568</v>
      </c>
      <c r="K157">
        <v>106</v>
      </c>
    </row>
    <row r="158" spans="1:11" ht="14.4" customHeight="1" x14ac:dyDescent="0.3">
      <c r="A158" s="2" t="s">
        <v>58566</v>
      </c>
      <c r="B158" s="2" t="s">
        <v>4140</v>
      </c>
      <c r="C158" s="2" t="s">
        <v>58567</v>
      </c>
      <c r="D158" s="2" t="s">
        <v>58568</v>
      </c>
      <c r="E158" s="2" t="s">
        <v>58569</v>
      </c>
      <c r="F158" t="str">
        <f t="shared" si="4"/>
        <v/>
      </c>
      <c r="G158" t="str">
        <f t="shared" si="5"/>
        <v>y</v>
      </c>
      <c r="J158" t="s">
        <v>13568</v>
      </c>
      <c r="K158">
        <v>107</v>
      </c>
    </row>
    <row r="159" spans="1:11" ht="14.4" customHeight="1" x14ac:dyDescent="0.3">
      <c r="A159" s="2" t="s">
        <v>58570</v>
      </c>
      <c r="B159" s="2" t="s">
        <v>4140</v>
      </c>
      <c r="C159" s="2" t="s">
        <v>58571</v>
      </c>
      <c r="D159" s="2" t="s">
        <v>58572</v>
      </c>
      <c r="E159" s="2" t="s">
        <v>43084</v>
      </c>
      <c r="F159" t="str">
        <f t="shared" si="4"/>
        <v/>
      </c>
      <c r="G159" t="str">
        <f t="shared" si="5"/>
        <v>y</v>
      </c>
      <c r="J159" t="s">
        <v>13568</v>
      </c>
      <c r="K159">
        <v>108</v>
      </c>
    </row>
    <row r="160" spans="1:11" ht="14.4" customHeight="1" x14ac:dyDescent="0.3">
      <c r="A160" s="2" t="s">
        <v>58573</v>
      </c>
      <c r="B160" s="2" t="s">
        <v>12599</v>
      </c>
      <c r="C160" s="2" t="s">
        <v>58574</v>
      </c>
      <c r="D160" s="2" t="s">
        <v>58575</v>
      </c>
      <c r="E160" s="2" t="s">
        <v>58576</v>
      </c>
      <c r="F160" t="str">
        <f t="shared" si="4"/>
        <v/>
      </c>
      <c r="G160" t="str">
        <f t="shared" si="5"/>
        <v>y</v>
      </c>
      <c r="J160" t="s">
        <v>13568</v>
      </c>
      <c r="K160">
        <v>109</v>
      </c>
    </row>
    <row r="161" spans="1:11" ht="14.4" customHeight="1" x14ac:dyDescent="0.3">
      <c r="A161" s="2" t="s">
        <v>58577</v>
      </c>
      <c r="B161" s="2" t="s">
        <v>12599</v>
      </c>
      <c r="C161" s="2" t="s">
        <v>58578</v>
      </c>
      <c r="D161" s="2" t="s">
        <v>58579</v>
      </c>
      <c r="E161" s="2" t="s">
        <v>58580</v>
      </c>
      <c r="F161" t="str">
        <f t="shared" si="4"/>
        <v/>
      </c>
      <c r="G161" t="str">
        <f t="shared" si="5"/>
        <v>y</v>
      </c>
      <c r="J161" t="s">
        <v>13568</v>
      </c>
      <c r="K161">
        <v>110</v>
      </c>
    </row>
    <row r="162" spans="1:11" ht="14.4" customHeight="1" x14ac:dyDescent="0.3">
      <c r="A162" s="2" t="s">
        <v>58581</v>
      </c>
      <c r="B162" s="2" t="s">
        <v>12505</v>
      </c>
      <c r="C162" s="2" t="s">
        <v>58582</v>
      </c>
      <c r="D162" s="2" t="s">
        <v>58583</v>
      </c>
      <c r="E162" s="2" t="s">
        <v>58584</v>
      </c>
      <c r="F162" t="str">
        <f t="shared" si="4"/>
        <v/>
      </c>
      <c r="G162" t="str">
        <f t="shared" si="5"/>
        <v>y</v>
      </c>
      <c r="J162" t="s">
        <v>13568</v>
      </c>
      <c r="K162">
        <v>111</v>
      </c>
    </row>
    <row r="163" spans="1:11" ht="14.4" customHeight="1" x14ac:dyDescent="0.3">
      <c r="A163" s="2" t="s">
        <v>58585</v>
      </c>
      <c r="B163" s="2" t="s">
        <v>12505</v>
      </c>
      <c r="C163" s="2" t="s">
        <v>58586</v>
      </c>
      <c r="D163" s="2" t="s">
        <v>58587</v>
      </c>
      <c r="E163" s="2" t="s">
        <v>58588</v>
      </c>
      <c r="F163" t="str">
        <f t="shared" si="4"/>
        <v/>
      </c>
      <c r="G163" t="str">
        <f t="shared" si="5"/>
        <v>y</v>
      </c>
      <c r="J163" t="s">
        <v>13568</v>
      </c>
      <c r="K163">
        <v>112</v>
      </c>
    </row>
    <row r="164" spans="1:11" ht="14.4" customHeight="1" x14ac:dyDescent="0.3">
      <c r="A164" s="2" t="s">
        <v>58589</v>
      </c>
      <c r="B164" s="2" t="s">
        <v>6175</v>
      </c>
      <c r="C164" s="2" t="s">
        <v>58590</v>
      </c>
      <c r="D164" s="2" t="s">
        <v>58591</v>
      </c>
      <c r="E164" s="2" t="s">
        <v>58592</v>
      </c>
      <c r="F164" t="str">
        <f t="shared" si="4"/>
        <v/>
      </c>
      <c r="G164" t="str">
        <f t="shared" si="5"/>
        <v>y</v>
      </c>
      <c r="J164" t="s">
        <v>13568</v>
      </c>
      <c r="K164">
        <v>113</v>
      </c>
    </row>
    <row r="165" spans="1:11" ht="14.4" customHeight="1" x14ac:dyDescent="0.3">
      <c r="A165" s="2" t="s">
        <v>58593</v>
      </c>
      <c r="B165" s="2" t="s">
        <v>6175</v>
      </c>
      <c r="C165" s="2" t="s">
        <v>58594</v>
      </c>
      <c r="D165" s="2" t="s">
        <v>58595</v>
      </c>
      <c r="E165" s="2" t="s">
        <v>58596</v>
      </c>
      <c r="F165" t="str">
        <f t="shared" si="4"/>
        <v/>
      </c>
      <c r="G165" t="str">
        <f t="shared" si="5"/>
        <v>y</v>
      </c>
      <c r="J165" t="s">
        <v>13568</v>
      </c>
      <c r="K165">
        <v>114</v>
      </c>
    </row>
    <row r="166" spans="1:11" ht="14.4" customHeight="1" x14ac:dyDescent="0.3">
      <c r="A166" s="2" t="s">
        <v>58597</v>
      </c>
      <c r="B166" s="2" t="s">
        <v>6175</v>
      </c>
      <c r="C166" s="2" t="s">
        <v>58598</v>
      </c>
      <c r="D166" s="2" t="s">
        <v>58599</v>
      </c>
      <c r="E166" s="2" t="s">
        <v>43063</v>
      </c>
      <c r="F166" t="str">
        <f t="shared" si="4"/>
        <v/>
      </c>
      <c r="G166" t="str">
        <f t="shared" si="5"/>
        <v>y</v>
      </c>
      <c r="J166" t="s">
        <v>13568</v>
      </c>
      <c r="K166">
        <v>115</v>
      </c>
    </row>
    <row r="167" spans="1:11" ht="14.4" customHeight="1" x14ac:dyDescent="0.3">
      <c r="A167" s="2" t="s">
        <v>58600</v>
      </c>
      <c r="B167" s="2" t="s">
        <v>4487</v>
      </c>
      <c r="C167" s="2" t="s">
        <v>58601</v>
      </c>
      <c r="D167" s="2" t="s">
        <v>58602</v>
      </c>
      <c r="E167" s="2" t="s">
        <v>58603</v>
      </c>
      <c r="F167" t="str">
        <f t="shared" si="4"/>
        <v/>
      </c>
      <c r="G167" t="str">
        <f t="shared" si="5"/>
        <v>y</v>
      </c>
      <c r="J167" t="s">
        <v>13568</v>
      </c>
      <c r="K167">
        <v>116</v>
      </c>
    </row>
    <row r="168" spans="1:11" ht="14.4" customHeight="1" x14ac:dyDescent="0.3">
      <c r="A168" s="2" t="s">
        <v>58604</v>
      </c>
      <c r="B168" s="2" t="s">
        <v>4487</v>
      </c>
      <c r="C168" s="2" t="s">
        <v>58605</v>
      </c>
      <c r="D168" s="2" t="s">
        <v>58606</v>
      </c>
      <c r="E168" s="2" t="s">
        <v>58607</v>
      </c>
      <c r="F168" t="str">
        <f t="shared" si="4"/>
        <v/>
      </c>
      <c r="G168" t="str">
        <f t="shared" si="5"/>
        <v>y</v>
      </c>
      <c r="J168" t="s">
        <v>13568</v>
      </c>
      <c r="K168">
        <v>117</v>
      </c>
    </row>
    <row r="169" spans="1:11" ht="14.4" customHeight="1" x14ac:dyDescent="0.3">
      <c r="A169" s="2" t="s">
        <v>58608</v>
      </c>
      <c r="B169" s="2" t="s">
        <v>6636</v>
      </c>
      <c r="C169" s="2" t="s">
        <v>58609</v>
      </c>
      <c r="D169" s="2" t="s">
        <v>58610</v>
      </c>
      <c r="E169" s="2" t="s">
        <v>58611</v>
      </c>
      <c r="F169" t="str">
        <f t="shared" si="4"/>
        <v/>
      </c>
      <c r="G169" t="str">
        <f t="shared" si="5"/>
        <v>y</v>
      </c>
      <c r="J169" t="s">
        <v>13568</v>
      </c>
      <c r="K169">
        <v>118</v>
      </c>
    </row>
    <row r="170" spans="1:11" ht="14.4" customHeight="1" x14ac:dyDescent="0.3">
      <c r="A170" s="2" t="s">
        <v>58612</v>
      </c>
      <c r="B170" s="2" t="s">
        <v>6636</v>
      </c>
      <c r="C170" s="2" t="s">
        <v>58613</v>
      </c>
      <c r="D170" s="2" t="s">
        <v>58614</v>
      </c>
      <c r="E170" s="2" t="s">
        <v>58615</v>
      </c>
      <c r="F170" t="str">
        <f t="shared" si="4"/>
        <v/>
      </c>
      <c r="G170" t="str">
        <f t="shared" si="5"/>
        <v>y</v>
      </c>
      <c r="J170" t="s">
        <v>13568</v>
      </c>
      <c r="K170">
        <v>119</v>
      </c>
    </row>
    <row r="171" spans="1:11" ht="14.4" customHeight="1" x14ac:dyDescent="0.3">
      <c r="A171" s="2" t="s">
        <v>58616</v>
      </c>
      <c r="B171" s="2" t="s">
        <v>6636</v>
      </c>
      <c r="C171" s="2" t="s">
        <v>58617</v>
      </c>
      <c r="D171" s="2" t="s">
        <v>58618</v>
      </c>
      <c r="E171" s="2" t="s">
        <v>43132</v>
      </c>
      <c r="F171" t="str">
        <f t="shared" si="4"/>
        <v/>
      </c>
      <c r="G171" t="str">
        <f t="shared" si="5"/>
        <v>y</v>
      </c>
      <c r="J171" t="s">
        <v>13568</v>
      </c>
      <c r="K171">
        <v>120</v>
      </c>
    </row>
    <row r="172" spans="1:11" ht="14.4" customHeight="1" x14ac:dyDescent="0.3">
      <c r="A172" s="2" t="s">
        <v>58619</v>
      </c>
      <c r="B172" s="2" t="s">
        <v>12498</v>
      </c>
      <c r="C172" s="2" t="s">
        <v>58620</v>
      </c>
      <c r="D172" s="2" t="s">
        <v>58621</v>
      </c>
      <c r="E172" s="2" t="s">
        <v>58622</v>
      </c>
      <c r="F172" t="str">
        <f t="shared" si="4"/>
        <v/>
      </c>
      <c r="G172" t="str">
        <f t="shared" si="5"/>
        <v>y</v>
      </c>
      <c r="J172" t="s">
        <v>13568</v>
      </c>
      <c r="K172">
        <v>121</v>
      </c>
    </row>
    <row r="173" spans="1:11" ht="14.4" customHeight="1" x14ac:dyDescent="0.3">
      <c r="A173" s="2" t="s">
        <v>58623</v>
      </c>
      <c r="B173" s="2" t="s">
        <v>18935</v>
      </c>
      <c r="C173" s="2" t="s">
        <v>58624</v>
      </c>
      <c r="D173" s="2" t="s">
        <v>58625</v>
      </c>
      <c r="E173" s="2" t="s">
        <v>58626</v>
      </c>
      <c r="F173" t="str">
        <f t="shared" si="4"/>
        <v/>
      </c>
      <c r="G173" t="str">
        <f t="shared" si="5"/>
        <v>y</v>
      </c>
      <c r="J173" t="s">
        <v>13568</v>
      </c>
      <c r="K173">
        <v>122</v>
      </c>
    </row>
    <row r="174" spans="1:11" ht="14.4" customHeight="1" x14ac:dyDescent="0.3">
      <c r="A174" s="2" t="s">
        <v>58627</v>
      </c>
      <c r="B174" s="2" t="s">
        <v>18935</v>
      </c>
      <c r="C174" s="2" t="s">
        <v>58628</v>
      </c>
      <c r="D174" s="2" t="s">
        <v>58629</v>
      </c>
      <c r="E174" s="2" t="s">
        <v>43090</v>
      </c>
      <c r="F174" t="str">
        <f t="shared" si="4"/>
        <v/>
      </c>
      <c r="G174" t="str">
        <f t="shared" si="5"/>
        <v>y</v>
      </c>
      <c r="J174" t="s">
        <v>13568</v>
      </c>
      <c r="K174">
        <v>123</v>
      </c>
    </row>
    <row r="175" spans="1:11" ht="14.4" customHeight="1" x14ac:dyDescent="0.3">
      <c r="A175" s="2" t="s">
        <v>58630</v>
      </c>
      <c r="B175" s="2" t="s">
        <v>18939</v>
      </c>
      <c r="C175" s="2" t="s">
        <v>58631</v>
      </c>
      <c r="D175" s="2" t="s">
        <v>58632</v>
      </c>
      <c r="E175" s="2" t="s">
        <v>58633</v>
      </c>
      <c r="F175" t="str">
        <f t="shared" si="4"/>
        <v/>
      </c>
      <c r="G175" t="str">
        <f t="shared" si="5"/>
        <v>y</v>
      </c>
      <c r="J175" t="s">
        <v>13568</v>
      </c>
      <c r="K175">
        <v>124</v>
      </c>
    </row>
    <row r="176" spans="1:11" ht="14.4" customHeight="1" x14ac:dyDescent="0.3">
      <c r="A176" s="2" t="s">
        <v>58634</v>
      </c>
      <c r="B176" s="2" t="s">
        <v>58635</v>
      </c>
      <c r="C176" s="2" t="s">
        <v>58636</v>
      </c>
      <c r="D176" s="2" t="s">
        <v>58637</v>
      </c>
      <c r="E176" s="2" t="s">
        <v>58638</v>
      </c>
      <c r="F176" t="str">
        <f t="shared" si="4"/>
        <v/>
      </c>
      <c r="G176" t="str">
        <f t="shared" si="5"/>
        <v>y</v>
      </c>
      <c r="J176" t="s">
        <v>13568</v>
      </c>
      <c r="K176">
        <v>125</v>
      </c>
    </row>
    <row r="177" spans="1:11" ht="14.4" customHeight="1" x14ac:dyDescent="0.3">
      <c r="A177" s="2" t="s">
        <v>58639</v>
      </c>
      <c r="B177" s="2" t="s">
        <v>5946</v>
      </c>
      <c r="C177" s="2" t="s">
        <v>58640</v>
      </c>
      <c r="D177" s="2" t="s">
        <v>58641</v>
      </c>
      <c r="E177" s="2" t="s">
        <v>58642</v>
      </c>
      <c r="F177" t="str">
        <f t="shared" si="4"/>
        <v/>
      </c>
      <c r="G177" t="str">
        <f t="shared" si="5"/>
        <v>y</v>
      </c>
      <c r="J177" t="s">
        <v>13568</v>
      </c>
      <c r="K177">
        <v>4</v>
      </c>
    </row>
    <row r="178" spans="1:11" ht="14.4" customHeight="1" x14ac:dyDescent="0.3">
      <c r="A178" s="2" t="s">
        <v>58643</v>
      </c>
      <c r="B178" s="2" t="s">
        <v>5946</v>
      </c>
      <c r="C178" s="2" t="s">
        <v>58644</v>
      </c>
      <c r="D178" s="2" t="s">
        <v>58645</v>
      </c>
      <c r="E178" s="2" t="s">
        <v>58646</v>
      </c>
      <c r="F178" t="str">
        <f t="shared" si="4"/>
        <v/>
      </c>
      <c r="G178" t="str">
        <f t="shared" si="5"/>
        <v>y</v>
      </c>
      <c r="J178" t="s">
        <v>13568</v>
      </c>
      <c r="K178">
        <v>127</v>
      </c>
    </row>
    <row r="179" spans="1:11" ht="14.4" customHeight="1" x14ac:dyDescent="0.3">
      <c r="A179" s="2" t="s">
        <v>58647</v>
      </c>
      <c r="B179" s="2" t="s">
        <v>2088</v>
      </c>
      <c r="C179" s="2" t="s">
        <v>58648</v>
      </c>
      <c r="D179" s="2" t="s">
        <v>58649</v>
      </c>
      <c r="E179" s="2" t="s">
        <v>58650</v>
      </c>
      <c r="F179" t="str">
        <f t="shared" si="4"/>
        <v/>
      </c>
      <c r="G179" t="str">
        <f t="shared" si="5"/>
        <v>y</v>
      </c>
      <c r="J179" t="s">
        <v>13568</v>
      </c>
      <c r="K179">
        <v>128</v>
      </c>
    </row>
    <row r="180" spans="1:11" ht="14.4" customHeight="1" x14ac:dyDescent="0.3">
      <c r="A180" s="2" t="s">
        <v>58651</v>
      </c>
      <c r="B180" s="2" t="s">
        <v>5060</v>
      </c>
      <c r="C180" s="2" t="s">
        <v>58652</v>
      </c>
      <c r="D180" s="2" t="s">
        <v>58653</v>
      </c>
      <c r="E180" s="2" t="s">
        <v>58654</v>
      </c>
      <c r="F180" t="str">
        <f t="shared" si="4"/>
        <v/>
      </c>
      <c r="G180" t="str">
        <f t="shared" si="5"/>
        <v>y</v>
      </c>
      <c r="J180" t="s">
        <v>13568</v>
      </c>
      <c r="K180">
        <v>14</v>
      </c>
    </row>
    <row r="181" spans="1:11" ht="14.4" customHeight="1" x14ac:dyDescent="0.3">
      <c r="A181" s="2" t="s">
        <v>58655</v>
      </c>
      <c r="B181" s="2" t="s">
        <v>5349</v>
      </c>
      <c r="C181" s="2" t="s">
        <v>58656</v>
      </c>
      <c r="D181" s="2" t="s">
        <v>58653</v>
      </c>
      <c r="E181" s="2" t="s">
        <v>58657</v>
      </c>
      <c r="F181" t="str">
        <f t="shared" si="4"/>
        <v/>
      </c>
      <c r="G181" t="str">
        <f t="shared" si="5"/>
        <v>y</v>
      </c>
      <c r="J181" t="s">
        <v>13568</v>
      </c>
      <c r="K181">
        <v>14</v>
      </c>
    </row>
    <row r="182" spans="1:11" ht="14.4" customHeight="1" x14ac:dyDescent="0.3">
      <c r="A182" s="2" t="s">
        <v>58658</v>
      </c>
      <c r="B182" s="2" t="s">
        <v>5352</v>
      </c>
      <c r="C182" s="2" t="s">
        <v>58659</v>
      </c>
      <c r="D182" s="2" t="s">
        <v>58660</v>
      </c>
      <c r="E182" s="2" t="s">
        <v>58661</v>
      </c>
      <c r="F182" t="str">
        <f t="shared" si="4"/>
        <v/>
      </c>
      <c r="G182" t="str">
        <f t="shared" si="5"/>
        <v>y</v>
      </c>
      <c r="J182" t="s">
        <v>13568</v>
      </c>
      <c r="K182">
        <v>130</v>
      </c>
    </row>
    <row r="183" spans="1:11" ht="14.4" customHeight="1" x14ac:dyDescent="0.3">
      <c r="A183" s="2" t="s">
        <v>58662</v>
      </c>
      <c r="B183" s="2" t="s">
        <v>19329</v>
      </c>
      <c r="C183" s="2" t="s">
        <v>58663</v>
      </c>
      <c r="D183" s="2" t="s">
        <v>58664</v>
      </c>
      <c r="E183" s="2" t="s">
        <v>58665</v>
      </c>
      <c r="F183" t="str">
        <f t="shared" si="4"/>
        <v/>
      </c>
      <c r="G183" t="str">
        <f t="shared" si="5"/>
        <v>y</v>
      </c>
      <c r="J183" t="s">
        <v>13568</v>
      </c>
      <c r="K183">
        <v>131</v>
      </c>
    </row>
    <row r="184" spans="1:11" ht="14.4" customHeight="1" x14ac:dyDescent="0.3">
      <c r="A184" s="2" t="s">
        <v>58666</v>
      </c>
      <c r="B184" s="2" t="s">
        <v>19329</v>
      </c>
      <c r="C184" s="2" t="s">
        <v>58667</v>
      </c>
      <c r="D184" s="2" t="s">
        <v>58668</v>
      </c>
      <c r="E184" s="2" t="s">
        <v>58669</v>
      </c>
      <c r="F184" t="str">
        <f t="shared" si="4"/>
        <v/>
      </c>
      <c r="G184" t="str">
        <f t="shared" si="5"/>
        <v>y</v>
      </c>
      <c r="J184" t="s">
        <v>13568</v>
      </c>
      <c r="K184">
        <v>132</v>
      </c>
    </row>
    <row r="185" spans="1:11" ht="14.4" customHeight="1" x14ac:dyDescent="0.3">
      <c r="A185" s="2" t="s">
        <v>58670</v>
      </c>
      <c r="B185" s="2" t="s">
        <v>19329</v>
      </c>
      <c r="C185" s="2" t="s">
        <v>58671</v>
      </c>
      <c r="D185" s="2" t="s">
        <v>58672</v>
      </c>
      <c r="E185" s="2" t="s">
        <v>58673</v>
      </c>
      <c r="F185" t="str">
        <f t="shared" si="4"/>
        <v/>
      </c>
      <c r="G185" t="str">
        <f t="shared" si="5"/>
        <v>y</v>
      </c>
      <c r="J185" t="s">
        <v>13568</v>
      </c>
      <c r="K185">
        <v>133</v>
      </c>
    </row>
    <row r="186" spans="1:11" ht="14.4" customHeight="1" x14ac:dyDescent="0.3">
      <c r="A186" s="2" t="s">
        <v>58674</v>
      </c>
      <c r="B186" s="2" t="s">
        <v>563</v>
      </c>
      <c r="C186" s="2" t="s">
        <v>41548</v>
      </c>
      <c r="D186" s="2" t="s">
        <v>58675</v>
      </c>
      <c r="E186" s="2" t="s">
        <v>58676</v>
      </c>
      <c r="F186" t="str">
        <f t="shared" si="4"/>
        <v/>
      </c>
      <c r="G186" t="str">
        <f t="shared" si="5"/>
        <v>y</v>
      </c>
      <c r="J186" t="s">
        <v>13568</v>
      </c>
      <c r="K186">
        <v>134</v>
      </c>
    </row>
    <row r="187" spans="1:11" ht="14.4" customHeight="1" x14ac:dyDescent="0.3">
      <c r="A187" s="2" t="s">
        <v>58677</v>
      </c>
      <c r="B187" s="2" t="s">
        <v>58678</v>
      </c>
      <c r="C187" s="2" t="s">
        <v>58679</v>
      </c>
      <c r="D187" s="2" t="s">
        <v>58680</v>
      </c>
      <c r="E187" s="2" t="s">
        <v>58681</v>
      </c>
      <c r="F187" t="str">
        <f t="shared" si="4"/>
        <v/>
      </c>
      <c r="G187" t="str">
        <f t="shared" si="5"/>
        <v>y</v>
      </c>
      <c r="J187" t="s">
        <v>13568</v>
      </c>
      <c r="K187">
        <v>135</v>
      </c>
    </row>
    <row r="188" spans="1:11" ht="14.4" customHeight="1" x14ac:dyDescent="0.3">
      <c r="A188" s="2" t="s">
        <v>58682</v>
      </c>
      <c r="B188" s="2" t="s">
        <v>58683</v>
      </c>
      <c r="C188" s="2" t="s">
        <v>58684</v>
      </c>
      <c r="D188" s="2" t="s">
        <v>58685</v>
      </c>
      <c r="E188" s="2" t="s">
        <v>58686</v>
      </c>
      <c r="F188" t="str">
        <f t="shared" si="4"/>
        <v/>
      </c>
      <c r="G188" t="str">
        <f t="shared" si="5"/>
        <v>y</v>
      </c>
      <c r="J188" t="s">
        <v>13568</v>
      </c>
      <c r="K188">
        <v>136</v>
      </c>
    </row>
    <row r="189" spans="1:11" ht="14.4" customHeight="1" x14ac:dyDescent="0.3">
      <c r="A189" s="2" t="s">
        <v>58687</v>
      </c>
      <c r="B189" s="2" t="s">
        <v>58683</v>
      </c>
      <c r="C189" s="2" t="s">
        <v>58688</v>
      </c>
      <c r="D189" s="2" t="s">
        <v>58689</v>
      </c>
      <c r="E189" s="2" t="s">
        <v>58690</v>
      </c>
      <c r="F189" t="str">
        <f t="shared" si="4"/>
        <v/>
      </c>
      <c r="G189" t="str">
        <f t="shared" si="5"/>
        <v>y</v>
      </c>
      <c r="J189" t="s">
        <v>13568</v>
      </c>
      <c r="K189">
        <v>137</v>
      </c>
    </row>
    <row r="190" spans="1:11" ht="14.4" customHeight="1" x14ac:dyDescent="0.3">
      <c r="A190" s="2" t="s">
        <v>58691</v>
      </c>
      <c r="B190" s="2" t="s">
        <v>58683</v>
      </c>
      <c r="C190" s="2" t="s">
        <v>58692</v>
      </c>
      <c r="D190" s="2" t="s">
        <v>58693</v>
      </c>
      <c r="E190" s="2" t="s">
        <v>58694</v>
      </c>
      <c r="F190" t="str">
        <f t="shared" si="4"/>
        <v/>
      </c>
      <c r="G190" t="str">
        <f t="shared" si="5"/>
        <v>y</v>
      </c>
      <c r="J190" t="s">
        <v>13568</v>
      </c>
      <c r="K190">
        <v>138</v>
      </c>
    </row>
    <row r="191" spans="1:11" ht="14.4" customHeight="1" x14ac:dyDescent="0.3">
      <c r="A191" s="2" t="s">
        <v>58695</v>
      </c>
      <c r="B191" s="2" t="s">
        <v>58696</v>
      </c>
      <c r="C191" s="2" t="s">
        <v>58697</v>
      </c>
      <c r="D191" s="2" t="s">
        <v>58698</v>
      </c>
      <c r="E191" s="2" t="s">
        <v>58699</v>
      </c>
      <c r="F191" t="str">
        <f t="shared" si="4"/>
        <v/>
      </c>
      <c r="G191" t="str">
        <f t="shared" si="5"/>
        <v>y</v>
      </c>
      <c r="J191" t="s">
        <v>13568</v>
      </c>
      <c r="K191">
        <v>139</v>
      </c>
    </row>
    <row r="192" spans="1:11" ht="14.4" customHeight="1" x14ac:dyDescent="0.3">
      <c r="A192" s="2" t="s">
        <v>58700</v>
      </c>
      <c r="B192" s="2" t="s">
        <v>58696</v>
      </c>
      <c r="C192" s="2" t="s">
        <v>58701</v>
      </c>
      <c r="D192" s="2" t="s">
        <v>58702</v>
      </c>
      <c r="E192" s="2" t="s">
        <v>58703</v>
      </c>
      <c r="F192" t="str">
        <f t="shared" si="4"/>
        <v/>
      </c>
      <c r="G192" t="str">
        <f t="shared" si="5"/>
        <v>y</v>
      </c>
      <c r="J192" t="s">
        <v>13568</v>
      </c>
      <c r="K192">
        <v>140</v>
      </c>
    </row>
    <row r="193" spans="1:11" ht="14.4" customHeight="1" x14ac:dyDescent="0.3">
      <c r="A193" s="2" t="s">
        <v>58704</v>
      </c>
      <c r="B193" s="2" t="s">
        <v>58696</v>
      </c>
      <c r="C193" s="2" t="s">
        <v>58705</v>
      </c>
      <c r="D193" s="2" t="s">
        <v>58706</v>
      </c>
      <c r="E193" s="2" t="s">
        <v>58707</v>
      </c>
      <c r="F193" t="str">
        <f t="shared" si="4"/>
        <v/>
      </c>
      <c r="G193" t="str">
        <f t="shared" si="5"/>
        <v>y</v>
      </c>
      <c r="J193" t="s">
        <v>13568</v>
      </c>
      <c r="K193">
        <v>141</v>
      </c>
    </row>
    <row r="194" spans="1:11" ht="14.4" customHeight="1" x14ac:dyDescent="0.3">
      <c r="A194" s="2" t="s">
        <v>58708</v>
      </c>
      <c r="B194" s="2" t="s">
        <v>58709</v>
      </c>
      <c r="C194" s="2" t="s">
        <v>58710</v>
      </c>
      <c r="D194" s="2" t="s">
        <v>58711</v>
      </c>
      <c r="E194" s="2" t="s">
        <v>58712</v>
      </c>
      <c r="F194" t="str">
        <f t="shared" si="4"/>
        <v/>
      </c>
      <c r="G194" t="str">
        <f t="shared" si="5"/>
        <v>y</v>
      </c>
      <c r="J194" t="s">
        <v>13568</v>
      </c>
      <c r="K194">
        <v>142</v>
      </c>
    </row>
    <row r="195" spans="1:11" ht="14.4" customHeight="1" x14ac:dyDescent="0.3">
      <c r="A195" s="2" t="s">
        <v>58713</v>
      </c>
      <c r="B195" s="2" t="s">
        <v>58709</v>
      </c>
      <c r="C195" s="2" t="s">
        <v>58714</v>
      </c>
      <c r="D195" s="2" t="s">
        <v>58715</v>
      </c>
      <c r="E195" s="2" t="s">
        <v>58716</v>
      </c>
      <c r="F195" t="str">
        <f t="shared" si="4"/>
        <v/>
      </c>
      <c r="G195" t="str">
        <f t="shared" si="5"/>
        <v>y</v>
      </c>
      <c r="J195" t="s">
        <v>13568</v>
      </c>
      <c r="K195">
        <v>143</v>
      </c>
    </row>
    <row r="196" spans="1:11" ht="14.4" customHeight="1" x14ac:dyDescent="0.3">
      <c r="A196" s="2" t="s">
        <v>58717</v>
      </c>
      <c r="B196" s="2" t="s">
        <v>58718</v>
      </c>
      <c r="C196" s="2" t="s">
        <v>58719</v>
      </c>
      <c r="D196" s="2" t="s">
        <v>58720</v>
      </c>
      <c r="E196" s="2" t="s">
        <v>58721</v>
      </c>
      <c r="F196" t="str">
        <f t="shared" si="4"/>
        <v/>
      </c>
      <c r="G196" t="str">
        <f t="shared" si="5"/>
        <v>y</v>
      </c>
      <c r="J196" t="s">
        <v>13568</v>
      </c>
      <c r="K196">
        <v>144</v>
      </c>
    </row>
    <row r="197" spans="1:11" ht="14.4" customHeight="1" x14ac:dyDescent="0.3">
      <c r="A197" s="2" t="s">
        <v>58722</v>
      </c>
      <c r="B197" s="2" t="s">
        <v>19393</v>
      </c>
      <c r="C197" s="2" t="s">
        <v>58723</v>
      </c>
      <c r="D197" s="2" t="s">
        <v>58641</v>
      </c>
      <c r="E197" s="2" t="s">
        <v>58724</v>
      </c>
      <c r="F197" t="str">
        <f t="shared" ref="F197:F224" si="6">IF(COUNTIF(H197:J197,"used")&gt;0,"y","")</f>
        <v/>
      </c>
      <c r="G197" t="str">
        <f t="shared" ref="G197:G224" si="7">IF(COUNTA(H197:J197)&gt;0,"y","")</f>
        <v>y</v>
      </c>
      <c r="J197" t="s">
        <v>13568</v>
      </c>
      <c r="K197">
        <v>4</v>
      </c>
    </row>
    <row r="198" spans="1:11" ht="14.4" customHeight="1" x14ac:dyDescent="0.3">
      <c r="A198" s="2" t="s">
        <v>58725</v>
      </c>
      <c r="B198" s="2" t="s">
        <v>19393</v>
      </c>
      <c r="C198" s="2" t="s">
        <v>58726</v>
      </c>
      <c r="D198" s="2" t="s">
        <v>58641</v>
      </c>
      <c r="E198" s="2" t="s">
        <v>58727</v>
      </c>
      <c r="F198" t="str">
        <f t="shared" si="6"/>
        <v/>
      </c>
      <c r="G198" t="str">
        <f t="shared" si="7"/>
        <v>y</v>
      </c>
      <c r="J198" t="s">
        <v>13568</v>
      </c>
      <c r="K198">
        <v>4</v>
      </c>
    </row>
    <row r="199" spans="1:11" ht="14.4" customHeight="1" x14ac:dyDescent="0.3">
      <c r="A199" s="2" t="s">
        <v>58728</v>
      </c>
      <c r="B199" s="2" t="s">
        <v>19393</v>
      </c>
      <c r="C199" s="2" t="s">
        <v>58729</v>
      </c>
      <c r="D199" s="2" t="s">
        <v>58730</v>
      </c>
      <c r="E199" s="2" t="s">
        <v>58731</v>
      </c>
      <c r="F199" t="str">
        <f t="shared" si="6"/>
        <v/>
      </c>
      <c r="G199" t="str">
        <f t="shared" si="7"/>
        <v>y</v>
      </c>
      <c r="J199" t="s">
        <v>13568</v>
      </c>
      <c r="K199">
        <v>145</v>
      </c>
    </row>
    <row r="200" spans="1:11" ht="14.4" customHeight="1" x14ac:dyDescent="0.3">
      <c r="A200" s="2" t="s">
        <v>58732</v>
      </c>
      <c r="B200" s="2" t="s">
        <v>19393</v>
      </c>
      <c r="C200" s="2" t="s">
        <v>58733</v>
      </c>
      <c r="D200" s="2" t="s">
        <v>58734</v>
      </c>
      <c r="E200" s="2" t="s">
        <v>58735</v>
      </c>
      <c r="F200" t="str">
        <f t="shared" si="6"/>
        <v/>
      </c>
      <c r="G200" t="str">
        <f t="shared" si="7"/>
        <v>y</v>
      </c>
      <c r="J200" t="s">
        <v>13568</v>
      </c>
      <c r="K200">
        <v>146</v>
      </c>
    </row>
    <row r="201" spans="1:11" ht="14.4" customHeight="1" x14ac:dyDescent="0.3">
      <c r="A201" s="2" t="s">
        <v>58736</v>
      </c>
      <c r="B201" s="2" t="s">
        <v>58737</v>
      </c>
      <c r="C201" s="2" t="s">
        <v>58738</v>
      </c>
      <c r="D201" s="2" t="s">
        <v>58641</v>
      </c>
      <c r="E201" s="2" t="s">
        <v>58739</v>
      </c>
      <c r="F201" t="str">
        <f t="shared" si="6"/>
        <v/>
      </c>
      <c r="G201" t="str">
        <f t="shared" si="7"/>
        <v>y</v>
      </c>
      <c r="J201" t="s">
        <v>13568</v>
      </c>
      <c r="K201">
        <v>4</v>
      </c>
    </row>
    <row r="202" spans="1:11" ht="14.4" customHeight="1" x14ac:dyDescent="0.3">
      <c r="A202" s="2" t="s">
        <v>58740</v>
      </c>
      <c r="B202" s="2" t="s">
        <v>58737</v>
      </c>
      <c r="C202" s="2" t="s">
        <v>58741</v>
      </c>
      <c r="D202" s="2" t="s">
        <v>58742</v>
      </c>
      <c r="E202" s="2" t="s">
        <v>58743</v>
      </c>
      <c r="F202" t="str">
        <f t="shared" si="6"/>
        <v/>
      </c>
      <c r="G202" t="str">
        <f t="shared" si="7"/>
        <v>y</v>
      </c>
      <c r="J202" t="s">
        <v>13568</v>
      </c>
      <c r="K202">
        <v>147</v>
      </c>
    </row>
    <row r="203" spans="1:11" ht="14.4" customHeight="1" x14ac:dyDescent="0.3">
      <c r="A203" s="2" t="s">
        <v>58744</v>
      </c>
      <c r="B203" s="2" t="s">
        <v>8203</v>
      </c>
      <c r="C203" s="2" t="s">
        <v>58745</v>
      </c>
      <c r="D203" s="2" t="s">
        <v>58746</v>
      </c>
      <c r="E203" s="2" t="s">
        <v>58747</v>
      </c>
      <c r="F203" t="str">
        <f t="shared" si="6"/>
        <v/>
      </c>
      <c r="G203" t="str">
        <f t="shared" si="7"/>
        <v>y</v>
      </c>
      <c r="J203" t="s">
        <v>13568</v>
      </c>
      <c r="K203">
        <v>148</v>
      </c>
    </row>
    <row r="204" spans="1:11" ht="14.4" customHeight="1" x14ac:dyDescent="0.3">
      <c r="A204" s="2" t="s">
        <v>58748</v>
      </c>
      <c r="B204" s="2" t="s">
        <v>32736</v>
      </c>
      <c r="C204" s="2" t="s">
        <v>58749</v>
      </c>
      <c r="D204" s="2" t="s">
        <v>58750</v>
      </c>
      <c r="E204" s="2" t="s">
        <v>58751</v>
      </c>
      <c r="F204" t="str">
        <f t="shared" si="6"/>
        <v/>
      </c>
      <c r="G204" t="str">
        <f t="shared" si="7"/>
        <v>y</v>
      </c>
      <c r="J204" t="s">
        <v>13568</v>
      </c>
      <c r="K204">
        <v>149</v>
      </c>
    </row>
    <row r="205" spans="1:11" ht="14.4" customHeight="1" x14ac:dyDescent="0.3">
      <c r="A205" s="2" t="s">
        <v>58752</v>
      </c>
      <c r="B205" s="2" t="s">
        <v>41583</v>
      </c>
      <c r="C205" s="2" t="s">
        <v>58753</v>
      </c>
      <c r="D205" s="2" t="s">
        <v>58754</v>
      </c>
      <c r="E205" s="2" t="s">
        <v>58755</v>
      </c>
      <c r="F205" t="str">
        <f t="shared" si="6"/>
        <v/>
      </c>
      <c r="G205" t="str">
        <f t="shared" si="7"/>
        <v>y</v>
      </c>
      <c r="J205" t="s">
        <v>13568</v>
      </c>
      <c r="K205">
        <v>150</v>
      </c>
    </row>
    <row r="206" spans="1:11" ht="14.4" customHeight="1" x14ac:dyDescent="0.3">
      <c r="A206" s="2" t="s">
        <v>58756</v>
      </c>
      <c r="B206" s="2" t="s">
        <v>58757</v>
      </c>
      <c r="C206" s="2" t="s">
        <v>58758</v>
      </c>
      <c r="D206" s="2" t="s">
        <v>58759</v>
      </c>
      <c r="E206" s="2" t="s">
        <v>58760</v>
      </c>
      <c r="F206" t="str">
        <f t="shared" si="6"/>
        <v/>
      </c>
      <c r="G206" t="str">
        <f t="shared" si="7"/>
        <v>y</v>
      </c>
      <c r="J206" t="s">
        <v>13568</v>
      </c>
      <c r="K206">
        <v>151</v>
      </c>
    </row>
    <row r="207" spans="1:11" ht="14.4" customHeight="1" x14ac:dyDescent="0.3">
      <c r="A207" s="2" t="s">
        <v>39100</v>
      </c>
      <c r="B207" s="2" t="s">
        <v>58761</v>
      </c>
      <c r="C207" s="2" t="s">
        <v>58762</v>
      </c>
      <c r="D207" s="2" t="s">
        <v>58763</v>
      </c>
      <c r="E207" s="2" t="s">
        <v>58764</v>
      </c>
      <c r="F207" t="str">
        <f t="shared" si="6"/>
        <v/>
      </c>
      <c r="G207" t="str">
        <f t="shared" si="7"/>
        <v>y</v>
      </c>
      <c r="J207" t="s">
        <v>13568</v>
      </c>
      <c r="K207">
        <v>152</v>
      </c>
    </row>
    <row r="208" spans="1:11" ht="14.4" customHeight="1" x14ac:dyDescent="0.3">
      <c r="A208" s="2" t="s">
        <v>58765</v>
      </c>
      <c r="B208" s="2" t="s">
        <v>58766</v>
      </c>
      <c r="C208" s="2" t="s">
        <v>58767</v>
      </c>
      <c r="D208" s="2" t="s">
        <v>58768</v>
      </c>
      <c r="E208" s="2" t="s">
        <v>58769</v>
      </c>
      <c r="F208" t="str">
        <f t="shared" si="6"/>
        <v/>
      </c>
      <c r="G208" t="str">
        <f t="shared" si="7"/>
        <v>y</v>
      </c>
      <c r="J208" t="s">
        <v>13568</v>
      </c>
      <c r="K208">
        <v>153</v>
      </c>
    </row>
    <row r="209" spans="1:11" ht="14.4" customHeight="1" x14ac:dyDescent="0.3">
      <c r="A209" s="2" t="s">
        <v>58770</v>
      </c>
      <c r="B209" s="2" t="s">
        <v>38741</v>
      </c>
      <c r="C209" s="2" t="s">
        <v>58771</v>
      </c>
      <c r="D209" s="2" t="s">
        <v>58772</v>
      </c>
      <c r="E209" s="2" t="s">
        <v>58773</v>
      </c>
      <c r="F209" t="str">
        <f t="shared" si="6"/>
        <v/>
      </c>
      <c r="G209" t="str">
        <f t="shared" si="7"/>
        <v>y</v>
      </c>
      <c r="J209" t="s">
        <v>13568</v>
      </c>
      <c r="K209">
        <v>154</v>
      </c>
    </row>
    <row r="210" spans="1:11" ht="14.4" customHeight="1" x14ac:dyDescent="0.3">
      <c r="A210" s="2" t="s">
        <v>58774</v>
      </c>
      <c r="B210" s="2" t="s">
        <v>38741</v>
      </c>
      <c r="C210" s="2" t="s">
        <v>58775</v>
      </c>
      <c r="D210" s="2" t="s">
        <v>58776</v>
      </c>
      <c r="E210" s="2" t="s">
        <v>58777</v>
      </c>
      <c r="F210" t="str">
        <f t="shared" si="6"/>
        <v/>
      </c>
      <c r="G210" t="str">
        <f t="shared" si="7"/>
        <v>y</v>
      </c>
      <c r="J210" t="s">
        <v>13568</v>
      </c>
      <c r="K210">
        <v>155</v>
      </c>
    </row>
    <row r="211" spans="1:11" ht="14.4" customHeight="1" x14ac:dyDescent="0.3">
      <c r="A211" s="2" t="s">
        <v>58778</v>
      </c>
      <c r="B211" s="2" t="s">
        <v>38741</v>
      </c>
      <c r="C211" s="2" t="s">
        <v>58779</v>
      </c>
      <c r="D211" s="2" t="s">
        <v>58780</v>
      </c>
      <c r="E211" s="2" t="s">
        <v>58781</v>
      </c>
      <c r="F211" t="str">
        <f t="shared" si="6"/>
        <v/>
      </c>
      <c r="G211" t="str">
        <f t="shared" si="7"/>
        <v>y</v>
      </c>
      <c r="J211" t="s">
        <v>13568</v>
      </c>
      <c r="K211">
        <v>156</v>
      </c>
    </row>
    <row r="212" spans="1:11" ht="14.4" customHeight="1" x14ac:dyDescent="0.3">
      <c r="A212" s="2" t="s">
        <v>58782</v>
      </c>
      <c r="B212" s="2" t="s">
        <v>38741</v>
      </c>
      <c r="C212" s="2" t="s">
        <v>58783</v>
      </c>
      <c r="D212" s="2" t="s">
        <v>58784</v>
      </c>
      <c r="E212" s="2" t="s">
        <v>58785</v>
      </c>
      <c r="F212" t="str">
        <f t="shared" si="6"/>
        <v/>
      </c>
      <c r="G212" t="str">
        <f t="shared" si="7"/>
        <v>y</v>
      </c>
      <c r="J212" t="s">
        <v>13568</v>
      </c>
      <c r="K212">
        <v>157</v>
      </c>
    </row>
    <row r="213" spans="1:11" ht="14.4" customHeight="1" x14ac:dyDescent="0.3">
      <c r="A213" s="2" t="s">
        <v>58786</v>
      </c>
      <c r="B213" s="2" t="s">
        <v>38741</v>
      </c>
      <c r="C213" s="2" t="s">
        <v>58787</v>
      </c>
      <c r="D213" s="2" t="s">
        <v>58788</v>
      </c>
      <c r="E213" s="2" t="s">
        <v>58789</v>
      </c>
      <c r="F213" t="str">
        <f t="shared" si="6"/>
        <v/>
      </c>
      <c r="G213" t="str">
        <f t="shared" si="7"/>
        <v>y</v>
      </c>
      <c r="J213" t="s">
        <v>13568</v>
      </c>
      <c r="K213">
        <v>158</v>
      </c>
    </row>
    <row r="214" spans="1:11" ht="14.4" customHeight="1" x14ac:dyDescent="0.3">
      <c r="A214" s="2" t="s">
        <v>58790</v>
      </c>
      <c r="B214" s="2" t="s">
        <v>38741</v>
      </c>
      <c r="C214" s="2" t="s">
        <v>58791</v>
      </c>
      <c r="D214" s="2" t="s">
        <v>58792</v>
      </c>
      <c r="E214" s="2" t="s">
        <v>58793</v>
      </c>
      <c r="F214" t="str">
        <f t="shared" si="6"/>
        <v/>
      </c>
      <c r="G214" t="str">
        <f t="shared" si="7"/>
        <v>y</v>
      </c>
      <c r="J214" t="s">
        <v>13568</v>
      </c>
      <c r="K214">
        <v>159</v>
      </c>
    </row>
    <row r="215" spans="1:11" ht="14.4" customHeight="1" x14ac:dyDescent="0.3">
      <c r="A215" s="2" t="s">
        <v>58794</v>
      </c>
      <c r="B215" s="2" t="s">
        <v>58795</v>
      </c>
      <c r="C215" s="2" t="s">
        <v>58796</v>
      </c>
      <c r="D215" s="2" t="s">
        <v>58797</v>
      </c>
      <c r="E215" s="2" t="s">
        <v>58798</v>
      </c>
      <c r="F215" t="str">
        <f t="shared" si="6"/>
        <v/>
      </c>
      <c r="G215" t="str">
        <f t="shared" si="7"/>
        <v>y</v>
      </c>
      <c r="J215" t="s">
        <v>13568</v>
      </c>
      <c r="K215">
        <v>160</v>
      </c>
    </row>
    <row r="216" spans="1:11" ht="14.4" customHeight="1" x14ac:dyDescent="0.3">
      <c r="A216" s="2" t="s">
        <v>58799</v>
      </c>
      <c r="B216" s="2" t="s">
        <v>58795</v>
      </c>
      <c r="C216" s="2" t="s">
        <v>58800</v>
      </c>
      <c r="D216" s="2" t="s">
        <v>58801</v>
      </c>
      <c r="E216" s="2" t="s">
        <v>58802</v>
      </c>
      <c r="F216" t="str">
        <f t="shared" si="6"/>
        <v/>
      </c>
      <c r="G216" t="str">
        <f t="shared" si="7"/>
        <v>y</v>
      </c>
      <c r="J216" t="s">
        <v>13568</v>
      </c>
      <c r="K216">
        <v>161</v>
      </c>
    </row>
    <row r="217" spans="1:11" ht="14.4" customHeight="1" x14ac:dyDescent="0.3">
      <c r="A217" s="2" t="s">
        <v>58803</v>
      </c>
      <c r="B217" s="2" t="s">
        <v>58795</v>
      </c>
      <c r="C217" s="2" t="s">
        <v>58804</v>
      </c>
      <c r="D217" s="2" t="s">
        <v>58805</v>
      </c>
      <c r="E217" s="2" t="s">
        <v>58806</v>
      </c>
      <c r="F217" t="str">
        <f t="shared" si="6"/>
        <v/>
      </c>
      <c r="G217" t="str">
        <f t="shared" si="7"/>
        <v>y</v>
      </c>
      <c r="J217" t="s">
        <v>13568</v>
      </c>
      <c r="K217">
        <v>162</v>
      </c>
    </row>
    <row r="218" spans="1:11" ht="14.4" customHeight="1" x14ac:dyDescent="0.3">
      <c r="A218" s="2" t="s">
        <v>58807</v>
      </c>
      <c r="B218" s="2" t="s">
        <v>58795</v>
      </c>
      <c r="C218" s="2" t="s">
        <v>58808</v>
      </c>
      <c r="D218" s="2" t="s">
        <v>58809</v>
      </c>
      <c r="E218" s="2" t="s">
        <v>58810</v>
      </c>
      <c r="F218" t="str">
        <f t="shared" si="6"/>
        <v/>
      </c>
      <c r="G218" t="str">
        <f t="shared" si="7"/>
        <v>y</v>
      </c>
      <c r="J218" t="s">
        <v>13568</v>
      </c>
      <c r="K218">
        <v>163</v>
      </c>
    </row>
    <row r="219" spans="1:11" ht="14.4" customHeight="1" x14ac:dyDescent="0.3">
      <c r="A219" s="2" t="s">
        <v>58811</v>
      </c>
      <c r="B219" s="2" t="s">
        <v>58812</v>
      </c>
      <c r="C219" s="2" t="s">
        <v>58813</v>
      </c>
      <c r="D219" s="2" t="s">
        <v>58814</v>
      </c>
      <c r="E219" s="2" t="s">
        <v>58815</v>
      </c>
      <c r="F219" t="str">
        <f t="shared" si="6"/>
        <v/>
      </c>
      <c r="G219" t="str">
        <f t="shared" si="7"/>
        <v>y</v>
      </c>
      <c r="J219" t="s">
        <v>13568</v>
      </c>
      <c r="K219">
        <v>164</v>
      </c>
    </row>
    <row r="220" spans="1:11" ht="14.4" customHeight="1" x14ac:dyDescent="0.3">
      <c r="A220" s="2" t="s">
        <v>58816</v>
      </c>
      <c r="B220" s="2" t="s">
        <v>58812</v>
      </c>
      <c r="C220" s="2" t="s">
        <v>58817</v>
      </c>
      <c r="D220" s="2" t="s">
        <v>58818</v>
      </c>
      <c r="E220" s="2" t="s">
        <v>58819</v>
      </c>
      <c r="F220" t="str">
        <f t="shared" si="6"/>
        <v/>
      </c>
      <c r="G220" t="str">
        <f t="shared" si="7"/>
        <v>y</v>
      </c>
      <c r="J220" t="s">
        <v>13568</v>
      </c>
      <c r="K220">
        <v>165</v>
      </c>
    </row>
    <row r="221" spans="1:11" ht="14.4" customHeight="1" x14ac:dyDescent="0.3">
      <c r="A221" s="2" t="s">
        <v>58820</v>
      </c>
      <c r="B221" s="2" t="s">
        <v>58812</v>
      </c>
      <c r="C221" s="2" t="s">
        <v>58821</v>
      </c>
      <c r="D221" s="2" t="s">
        <v>58822</v>
      </c>
      <c r="E221" s="2" t="s">
        <v>58823</v>
      </c>
      <c r="F221" t="str">
        <f t="shared" si="6"/>
        <v/>
      </c>
      <c r="G221" t="str">
        <f t="shared" si="7"/>
        <v>y</v>
      </c>
      <c r="J221" t="s">
        <v>13568</v>
      </c>
      <c r="K221">
        <v>166</v>
      </c>
    </row>
    <row r="222" spans="1:11" ht="14.4" customHeight="1" x14ac:dyDescent="0.3">
      <c r="A222" s="2" t="s">
        <v>58824</v>
      </c>
      <c r="B222" s="2" t="s">
        <v>58812</v>
      </c>
      <c r="C222" s="2" t="s">
        <v>58825</v>
      </c>
      <c r="D222" s="2" t="s">
        <v>58826</v>
      </c>
      <c r="E222" s="2" t="s">
        <v>58827</v>
      </c>
      <c r="F222" t="str">
        <f t="shared" si="6"/>
        <v/>
      </c>
      <c r="G222" t="str">
        <f t="shared" si="7"/>
        <v>y</v>
      </c>
      <c r="J222" t="s">
        <v>13568</v>
      </c>
      <c r="K222">
        <v>167</v>
      </c>
    </row>
    <row r="223" spans="1:11" ht="14.4" customHeight="1" x14ac:dyDescent="0.3">
      <c r="A223" s="2" t="s">
        <v>58828</v>
      </c>
      <c r="B223" s="2" t="s">
        <v>58812</v>
      </c>
      <c r="C223" s="2" t="s">
        <v>58829</v>
      </c>
      <c r="D223" s="2" t="s">
        <v>58830</v>
      </c>
      <c r="E223" s="2" t="s">
        <v>58831</v>
      </c>
      <c r="F223" t="str">
        <f t="shared" si="6"/>
        <v/>
      </c>
      <c r="G223" t="str">
        <f t="shared" si="7"/>
        <v>y</v>
      </c>
      <c r="J223" t="s">
        <v>13568</v>
      </c>
      <c r="K223">
        <v>168</v>
      </c>
    </row>
    <row r="224" spans="1:11" ht="14.4" customHeight="1" x14ac:dyDescent="0.3">
      <c r="A224" s="2" t="s">
        <v>58832</v>
      </c>
      <c r="B224" s="2" t="s">
        <v>58812</v>
      </c>
      <c r="C224" s="2" t="s">
        <v>58833</v>
      </c>
      <c r="D224" s="2" t="s">
        <v>58834</v>
      </c>
      <c r="E224" s="2" t="s">
        <v>58835</v>
      </c>
      <c r="F224" t="str">
        <f t="shared" si="6"/>
        <v/>
      </c>
      <c r="G224" t="str">
        <f t="shared" si="7"/>
        <v>y</v>
      </c>
      <c r="J224" t="s">
        <v>13568</v>
      </c>
      <c r="K224">
        <v>169</v>
      </c>
    </row>
  </sheetData>
  <autoFilter ref="A4:K4" xr:uid="{98EA9887-EC0E-4310-8ADC-4307963FE4AD}">
    <sortState xmlns:xlrd2="http://schemas.microsoft.com/office/spreadsheetml/2017/richdata2" ref="A5:K224">
      <sortCondition ref="B4"/>
    </sortState>
  </autoFilter>
  <hyperlinks>
    <hyperlink ref="D1" location="'Dashboard'!A1" display="&lt;-- go to dashboard" xr:uid="{27E6CED7-A5F5-492F-B57B-7D61ECBDDCD8}"/>
  </hyperlinks>
  <pageMargins left="0.7" right="0.7" top="0.75" bottom="0.75" header="0.3" footer="0.3"/>
  <headerFooter>
    <oddHeader>&amp;L&amp;"Arial"&amp;8&amp;K000000 INTERNAL&amp;1#_x000D_</oddHeader>
  </headerFooter>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59282E-6BBA-465E-8536-57ACD80DD3FA}">
  <sheetPr codeName="Sheet20"/>
  <dimension ref="A1:K1076"/>
  <sheetViews>
    <sheetView zoomScaleNormal="100" workbookViewId="0">
      <selection activeCell="D1" sqref="D1"/>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t="s">
        <v>13445</v>
      </c>
      <c r="C1" s="1"/>
      <c r="D1" s="17" t="s">
        <v>13548</v>
      </c>
      <c r="E1" s="14">
        <v>45697.481307870374</v>
      </c>
      <c r="F1" s="10" t="s">
        <v>58836</v>
      </c>
      <c r="G1" s="5" t="s">
        <v>2</v>
      </c>
      <c r="H1" s="5">
        <f>COUNTIF(H5:H1048576,"&lt;&gt;" ) - COUNTIF(H5:H1048576,"*NP*")</f>
        <v>1072</v>
      </c>
      <c r="I1" s="5">
        <f>COUNTIF(I5:I1048576,"&lt;&gt;" ) - COUNTIF(I5:I1048576,"*NP*")</f>
        <v>1072</v>
      </c>
      <c r="J1" s="35">
        <f>COUNTIF(J5:J1048576,"&lt;&gt;" ) - COUNTIF(J5:J1048576,"*NP*")</f>
        <v>1072</v>
      </c>
    </row>
    <row r="2" spans="1:11" ht="14.4" customHeight="1" x14ac:dyDescent="0.3">
      <c r="A2" s="35" t="s">
        <v>13550</v>
      </c>
      <c r="B2" t="s">
        <v>13445</v>
      </c>
      <c r="C2" s="1"/>
      <c r="D2" s="1"/>
      <c r="E2" s="14">
        <v>45697.481307870374</v>
      </c>
      <c r="F2" s="10" t="s">
        <v>58836</v>
      </c>
      <c r="G2" s="5" t="s">
        <v>13552</v>
      </c>
      <c r="H2" s="16">
        <f>IF(H1=0,0,COUNTIF(H5:H1048576,"used")/H1)</f>
        <v>0.38059701492537312</v>
      </c>
      <c r="I2" s="16">
        <f>IF(I1=0,0,COUNTIF(I5:I1048576,"used")/I1)</f>
        <v>0.55130597014925375</v>
      </c>
      <c r="J2" s="45">
        <f>IF(J1=0,0,COUNTIF(J5:J1048576,"used")/J1)</f>
        <v>0.37966417910447764</v>
      </c>
    </row>
    <row r="3" spans="1:11" ht="14.4" customHeight="1" x14ac:dyDescent="0.3">
      <c r="A3" s="36" t="s">
        <v>13553</v>
      </c>
      <c r="B3" t="s">
        <v>13445</v>
      </c>
      <c r="C3" s="1"/>
      <c r="D3" s="1"/>
      <c r="E3" s="14">
        <v>45697.481307870374</v>
      </c>
      <c r="F3" s="10" t="s">
        <v>58836</v>
      </c>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58837</v>
      </c>
      <c r="B5" s="2" t="s">
        <v>4599</v>
      </c>
      <c r="C5" s="2" t="s">
        <v>58838</v>
      </c>
      <c r="D5" s="2" t="s">
        <v>27502</v>
      </c>
      <c r="E5" s="2" t="s">
        <v>58839</v>
      </c>
      <c r="F5" t="str">
        <f t="shared" ref="F5:F68" si="0">IF(COUNTIF(H5:J5,"used")&gt;0,"y","")</f>
        <v/>
      </c>
      <c r="G5" t="str">
        <f t="shared" ref="G5:G68" si="1">IF(COUNTA(H5:J5)&gt;0,"y","")</f>
        <v>y</v>
      </c>
      <c r="H5" t="s">
        <v>13568</v>
      </c>
      <c r="I5" t="s">
        <v>13568</v>
      </c>
      <c r="J5" t="s">
        <v>13568</v>
      </c>
      <c r="K5">
        <v>30</v>
      </c>
    </row>
    <row r="6" spans="1:11" ht="14.4" customHeight="1" x14ac:dyDescent="0.3">
      <c r="A6" s="2" t="s">
        <v>58840</v>
      </c>
      <c r="B6" s="2" t="s">
        <v>4603</v>
      </c>
      <c r="C6" s="2" t="s">
        <v>58841</v>
      </c>
      <c r="D6" s="2" t="s">
        <v>27502</v>
      </c>
      <c r="E6" s="2" t="s">
        <v>58842</v>
      </c>
      <c r="F6" t="str">
        <f t="shared" si="0"/>
        <v/>
      </c>
      <c r="G6" t="str">
        <f t="shared" si="1"/>
        <v>y</v>
      </c>
      <c r="H6" t="s">
        <v>13568</v>
      </c>
      <c r="I6" t="s">
        <v>13568</v>
      </c>
      <c r="J6" t="s">
        <v>13568</v>
      </c>
      <c r="K6">
        <v>30</v>
      </c>
    </row>
    <row r="7" spans="1:11" ht="14.4" customHeight="1" x14ac:dyDescent="0.3">
      <c r="A7" s="2" t="s">
        <v>58843</v>
      </c>
      <c r="B7" s="2" t="s">
        <v>4599</v>
      </c>
      <c r="C7" s="2" t="s">
        <v>58844</v>
      </c>
      <c r="D7" s="2" t="s">
        <v>27502</v>
      </c>
      <c r="E7" s="2" t="s">
        <v>58845</v>
      </c>
      <c r="F7" t="str">
        <f t="shared" si="0"/>
        <v/>
      </c>
      <c r="G7" t="str">
        <f t="shared" si="1"/>
        <v>y</v>
      </c>
      <c r="H7" t="s">
        <v>13568</v>
      </c>
      <c r="I7" t="s">
        <v>13568</v>
      </c>
      <c r="J7" t="s">
        <v>13568</v>
      </c>
      <c r="K7">
        <v>30</v>
      </c>
    </row>
    <row r="8" spans="1:11" ht="14.4" customHeight="1" x14ac:dyDescent="0.3">
      <c r="A8" s="2" t="s">
        <v>58846</v>
      </c>
      <c r="B8" s="2" t="s">
        <v>4603</v>
      </c>
      <c r="C8" s="2" t="s">
        <v>58847</v>
      </c>
      <c r="D8" s="2" t="s">
        <v>27502</v>
      </c>
      <c r="E8" s="2" t="s">
        <v>58848</v>
      </c>
      <c r="F8" t="str">
        <f t="shared" si="0"/>
        <v/>
      </c>
      <c r="G8" t="str">
        <f t="shared" si="1"/>
        <v>y</v>
      </c>
      <c r="H8" t="s">
        <v>13568</v>
      </c>
      <c r="I8" t="s">
        <v>13568</v>
      </c>
      <c r="J8" t="s">
        <v>13568</v>
      </c>
      <c r="K8">
        <v>30</v>
      </c>
    </row>
    <row r="9" spans="1:11" ht="14.4" customHeight="1" x14ac:dyDescent="0.3">
      <c r="A9" s="2" t="s">
        <v>58849</v>
      </c>
      <c r="B9" s="2" t="s">
        <v>58850</v>
      </c>
      <c r="C9" s="2" t="s">
        <v>58851</v>
      </c>
      <c r="D9" s="2" t="s">
        <v>58852</v>
      </c>
      <c r="E9" s="2" t="s">
        <v>58853</v>
      </c>
      <c r="F9" t="str">
        <f t="shared" si="0"/>
        <v>y</v>
      </c>
      <c r="G9" t="str">
        <f t="shared" si="1"/>
        <v>y</v>
      </c>
      <c r="H9" t="s">
        <v>13568</v>
      </c>
      <c r="I9" t="s">
        <v>13616</v>
      </c>
      <c r="J9" t="s">
        <v>13568</v>
      </c>
      <c r="K9">
        <v>128</v>
      </c>
    </row>
    <row r="10" spans="1:11" ht="14.4" customHeight="1" x14ac:dyDescent="0.3">
      <c r="A10" s="2" t="s">
        <v>58854</v>
      </c>
      <c r="B10" s="2" t="s">
        <v>58855</v>
      </c>
      <c r="C10" s="2" t="s">
        <v>58856</v>
      </c>
      <c r="D10" s="2" t="s">
        <v>58857</v>
      </c>
      <c r="E10" s="2" t="s">
        <v>58858</v>
      </c>
      <c r="F10" t="str">
        <f t="shared" si="0"/>
        <v>y</v>
      </c>
      <c r="G10" t="str">
        <f t="shared" si="1"/>
        <v>y</v>
      </c>
      <c r="H10" t="s">
        <v>13568</v>
      </c>
      <c r="I10" t="s">
        <v>13616</v>
      </c>
      <c r="J10" t="s">
        <v>13568</v>
      </c>
      <c r="K10">
        <v>72</v>
      </c>
    </row>
    <row r="11" spans="1:11" ht="14.4" customHeight="1" x14ac:dyDescent="0.3">
      <c r="A11" s="2" t="s">
        <v>58859</v>
      </c>
      <c r="B11" s="2" t="s">
        <v>58855</v>
      </c>
      <c r="C11" s="2" t="s">
        <v>58860</v>
      </c>
      <c r="D11" s="2" t="s">
        <v>58857</v>
      </c>
      <c r="E11" s="2" t="s">
        <v>58858</v>
      </c>
      <c r="F11" t="str">
        <f t="shared" si="0"/>
        <v>y</v>
      </c>
      <c r="G11" t="str">
        <f t="shared" si="1"/>
        <v>y</v>
      </c>
      <c r="H11" t="s">
        <v>13568</v>
      </c>
      <c r="I11" t="s">
        <v>13616</v>
      </c>
      <c r="J11" t="s">
        <v>13568</v>
      </c>
      <c r="K11">
        <v>72</v>
      </c>
    </row>
    <row r="12" spans="1:11" ht="14.4" customHeight="1" x14ac:dyDescent="0.3">
      <c r="A12" s="2" t="s">
        <v>58861</v>
      </c>
      <c r="B12" s="2" t="s">
        <v>5227</v>
      </c>
      <c r="C12" s="2" t="s">
        <v>58862</v>
      </c>
      <c r="D12" s="2" t="s">
        <v>58863</v>
      </c>
      <c r="E12" s="2" t="s">
        <v>58864</v>
      </c>
      <c r="F12" t="str">
        <f t="shared" si="0"/>
        <v>y</v>
      </c>
      <c r="G12" t="str">
        <f t="shared" si="1"/>
        <v>y</v>
      </c>
      <c r="H12" t="s">
        <v>13568</v>
      </c>
      <c r="I12" t="s">
        <v>13616</v>
      </c>
      <c r="J12" t="s">
        <v>13568</v>
      </c>
      <c r="K12">
        <v>32</v>
      </c>
    </row>
    <row r="13" spans="1:11" ht="14.4" customHeight="1" x14ac:dyDescent="0.3">
      <c r="A13" s="2" t="s">
        <v>58865</v>
      </c>
      <c r="B13" s="2" t="s">
        <v>36043</v>
      </c>
      <c r="C13" s="2" t="s">
        <v>58866</v>
      </c>
      <c r="D13" s="2" t="s">
        <v>58867</v>
      </c>
      <c r="E13" s="2" t="s">
        <v>58868</v>
      </c>
      <c r="F13" t="str">
        <f t="shared" si="0"/>
        <v>y</v>
      </c>
      <c r="G13" t="str">
        <f t="shared" si="1"/>
        <v>y</v>
      </c>
      <c r="H13" t="s">
        <v>13568</v>
      </c>
      <c r="I13" t="s">
        <v>13616</v>
      </c>
      <c r="J13" t="s">
        <v>13568</v>
      </c>
      <c r="K13">
        <v>148</v>
      </c>
    </row>
    <row r="14" spans="1:11" ht="14.4" customHeight="1" x14ac:dyDescent="0.3">
      <c r="A14" s="2" t="s">
        <v>58869</v>
      </c>
      <c r="B14" s="2" t="s">
        <v>5227</v>
      </c>
      <c r="C14" s="2" t="s">
        <v>58862</v>
      </c>
      <c r="D14" s="2" t="s">
        <v>58863</v>
      </c>
      <c r="E14" s="2" t="s">
        <v>58870</v>
      </c>
      <c r="F14" t="str">
        <f t="shared" si="0"/>
        <v>y</v>
      </c>
      <c r="G14" t="str">
        <f t="shared" si="1"/>
        <v>y</v>
      </c>
      <c r="H14" t="s">
        <v>13568</v>
      </c>
      <c r="I14" t="s">
        <v>13616</v>
      </c>
      <c r="J14" t="s">
        <v>13568</v>
      </c>
      <c r="K14">
        <v>32</v>
      </c>
    </row>
    <row r="15" spans="1:11" ht="14.4" customHeight="1" x14ac:dyDescent="0.3">
      <c r="A15" s="2" t="s">
        <v>58871</v>
      </c>
      <c r="B15" s="2" t="s">
        <v>36043</v>
      </c>
      <c r="C15" s="2" t="s">
        <v>58866</v>
      </c>
      <c r="D15" s="2" t="s">
        <v>58872</v>
      </c>
      <c r="E15" s="2" t="s">
        <v>58873</v>
      </c>
      <c r="F15" t="str">
        <f t="shared" si="0"/>
        <v>y</v>
      </c>
      <c r="G15" t="str">
        <f t="shared" si="1"/>
        <v>y</v>
      </c>
      <c r="H15" t="s">
        <v>13568</v>
      </c>
      <c r="I15" t="s">
        <v>13616</v>
      </c>
      <c r="J15" t="s">
        <v>13568</v>
      </c>
      <c r="K15">
        <v>48</v>
      </c>
    </row>
    <row r="16" spans="1:11" ht="14.4" customHeight="1" x14ac:dyDescent="0.3">
      <c r="A16" s="2" t="s">
        <v>58874</v>
      </c>
      <c r="B16" s="2" t="s">
        <v>42654</v>
      </c>
      <c r="C16" s="2" t="s">
        <v>58875</v>
      </c>
      <c r="D16" s="2" t="s">
        <v>58876</v>
      </c>
      <c r="E16" s="2" t="s">
        <v>58877</v>
      </c>
      <c r="F16" t="str">
        <f t="shared" si="0"/>
        <v>y</v>
      </c>
      <c r="G16" t="str">
        <f t="shared" si="1"/>
        <v>y</v>
      </c>
      <c r="H16" t="s">
        <v>13568</v>
      </c>
      <c r="I16" t="s">
        <v>13616</v>
      </c>
      <c r="J16" t="s">
        <v>13568</v>
      </c>
      <c r="K16">
        <v>7</v>
      </c>
    </row>
    <row r="17" spans="1:11" ht="14.4" customHeight="1" x14ac:dyDescent="0.3">
      <c r="A17" s="2" t="s">
        <v>58878</v>
      </c>
      <c r="B17" s="2" t="s">
        <v>8014</v>
      </c>
      <c r="C17" s="2" t="s">
        <v>58879</v>
      </c>
      <c r="D17" s="2" t="s">
        <v>58880</v>
      </c>
      <c r="E17" s="2" t="s">
        <v>58881</v>
      </c>
      <c r="F17" t="str">
        <f t="shared" si="0"/>
        <v>y</v>
      </c>
      <c r="G17" t="str">
        <f t="shared" si="1"/>
        <v>y</v>
      </c>
      <c r="H17" t="s">
        <v>13568</v>
      </c>
      <c r="I17" t="s">
        <v>13616</v>
      </c>
      <c r="J17" t="s">
        <v>13568</v>
      </c>
      <c r="K17">
        <v>165</v>
      </c>
    </row>
    <row r="18" spans="1:11" ht="14.4" customHeight="1" x14ac:dyDescent="0.3">
      <c r="A18" s="2" t="s">
        <v>58882</v>
      </c>
      <c r="B18" s="2" t="s">
        <v>2213</v>
      </c>
      <c r="C18" s="2" t="s">
        <v>58883</v>
      </c>
      <c r="D18" s="2" t="s">
        <v>15935</v>
      </c>
      <c r="E18" s="2" t="s">
        <v>58884</v>
      </c>
      <c r="F18" t="str">
        <f t="shared" si="0"/>
        <v/>
      </c>
      <c r="G18" t="str">
        <f t="shared" si="1"/>
        <v>y</v>
      </c>
      <c r="H18" t="s">
        <v>13568</v>
      </c>
      <c r="I18" t="s">
        <v>13568</v>
      </c>
      <c r="J18" t="s">
        <v>13568</v>
      </c>
      <c r="K18">
        <v>31</v>
      </c>
    </row>
    <row r="19" spans="1:11" ht="14.4" customHeight="1" x14ac:dyDescent="0.3">
      <c r="A19" s="2" t="s">
        <v>58885</v>
      </c>
      <c r="B19" s="2" t="s">
        <v>42654</v>
      </c>
      <c r="C19" s="2" t="s">
        <v>58886</v>
      </c>
      <c r="D19" s="2" t="s">
        <v>58876</v>
      </c>
      <c r="E19" s="2" t="s">
        <v>58887</v>
      </c>
      <c r="F19" t="str">
        <f t="shared" si="0"/>
        <v>y</v>
      </c>
      <c r="G19" t="str">
        <f t="shared" si="1"/>
        <v>y</v>
      </c>
      <c r="H19" t="s">
        <v>13568</v>
      </c>
      <c r="I19" t="s">
        <v>13616</v>
      </c>
      <c r="J19" t="s">
        <v>13568</v>
      </c>
      <c r="K19">
        <v>7</v>
      </c>
    </row>
    <row r="20" spans="1:11" ht="14.4" customHeight="1" x14ac:dyDescent="0.3">
      <c r="A20" s="2" t="s">
        <v>58888</v>
      </c>
      <c r="B20" s="2" t="s">
        <v>42654</v>
      </c>
      <c r="C20" s="2" t="s">
        <v>58889</v>
      </c>
      <c r="D20" s="2" t="s">
        <v>58876</v>
      </c>
      <c r="E20" s="2" t="s">
        <v>58890</v>
      </c>
      <c r="F20" t="str">
        <f t="shared" si="0"/>
        <v>y</v>
      </c>
      <c r="G20" t="str">
        <f t="shared" si="1"/>
        <v>y</v>
      </c>
      <c r="H20" t="s">
        <v>13568</v>
      </c>
      <c r="I20" t="s">
        <v>13616</v>
      </c>
      <c r="J20" t="s">
        <v>13568</v>
      </c>
      <c r="K20">
        <v>7</v>
      </c>
    </row>
    <row r="21" spans="1:11" ht="14.4" customHeight="1" x14ac:dyDescent="0.3">
      <c r="A21" s="2" t="s">
        <v>58891</v>
      </c>
      <c r="B21" s="2" t="s">
        <v>58892</v>
      </c>
      <c r="C21" s="2" t="s">
        <v>58893</v>
      </c>
      <c r="D21" s="2" t="s">
        <v>58894</v>
      </c>
      <c r="E21" s="2" t="s">
        <v>58895</v>
      </c>
      <c r="F21" t="str">
        <f t="shared" si="0"/>
        <v>y</v>
      </c>
      <c r="G21" t="str">
        <f t="shared" si="1"/>
        <v>y</v>
      </c>
      <c r="H21" t="s">
        <v>13568</v>
      </c>
      <c r="I21" t="s">
        <v>13616</v>
      </c>
      <c r="J21" t="s">
        <v>13568</v>
      </c>
      <c r="K21">
        <v>73</v>
      </c>
    </row>
    <row r="22" spans="1:11" ht="14.4" customHeight="1" x14ac:dyDescent="0.3">
      <c r="A22" s="2" t="s">
        <v>58896</v>
      </c>
      <c r="B22" s="2" t="s">
        <v>58897</v>
      </c>
      <c r="C22" s="2" t="s">
        <v>58898</v>
      </c>
      <c r="D22" s="2" t="s">
        <v>58894</v>
      </c>
      <c r="E22" s="2" t="s">
        <v>58899</v>
      </c>
      <c r="F22" t="str">
        <f t="shared" si="0"/>
        <v>y</v>
      </c>
      <c r="G22" t="str">
        <f t="shared" si="1"/>
        <v>y</v>
      </c>
      <c r="H22" t="s">
        <v>13568</v>
      </c>
      <c r="I22" t="s">
        <v>13616</v>
      </c>
      <c r="J22" t="s">
        <v>13568</v>
      </c>
      <c r="K22">
        <v>73</v>
      </c>
    </row>
    <row r="23" spans="1:11" ht="14.4" customHeight="1" x14ac:dyDescent="0.3">
      <c r="A23" s="2" t="s">
        <v>58900</v>
      </c>
      <c r="B23" s="2" t="s">
        <v>58901</v>
      </c>
      <c r="C23" s="2" t="s">
        <v>58902</v>
      </c>
      <c r="D23" s="2" t="s">
        <v>58903</v>
      </c>
      <c r="E23" s="2" t="s">
        <v>58904</v>
      </c>
      <c r="F23" t="str">
        <f t="shared" si="0"/>
        <v>y</v>
      </c>
      <c r="G23" t="str">
        <f t="shared" si="1"/>
        <v>y</v>
      </c>
      <c r="H23" t="s">
        <v>13568</v>
      </c>
      <c r="I23" t="s">
        <v>13616</v>
      </c>
      <c r="J23" t="s">
        <v>13568</v>
      </c>
      <c r="K23">
        <v>152</v>
      </c>
    </row>
    <row r="24" spans="1:11" ht="14.4" customHeight="1" x14ac:dyDescent="0.3">
      <c r="A24" s="2" t="s">
        <v>19959</v>
      </c>
      <c r="B24" s="2" t="s">
        <v>58905</v>
      </c>
      <c r="C24" s="2" t="s">
        <v>58906</v>
      </c>
      <c r="D24" s="2" t="s">
        <v>58907</v>
      </c>
      <c r="E24" s="2" t="s">
        <v>58908</v>
      </c>
      <c r="F24" t="str">
        <f t="shared" si="0"/>
        <v/>
      </c>
      <c r="G24" t="str">
        <f t="shared" si="1"/>
        <v>y</v>
      </c>
      <c r="H24" t="s">
        <v>13568</v>
      </c>
      <c r="I24" t="s">
        <v>13568</v>
      </c>
      <c r="J24" t="s">
        <v>13568</v>
      </c>
      <c r="K24">
        <v>75</v>
      </c>
    </row>
    <row r="25" spans="1:11" ht="14.4" customHeight="1" x14ac:dyDescent="0.3">
      <c r="A25" s="2" t="s">
        <v>39758</v>
      </c>
      <c r="B25" s="2" t="s">
        <v>58909</v>
      </c>
      <c r="C25" s="2" t="s">
        <v>58910</v>
      </c>
      <c r="D25" s="2" t="s">
        <v>58907</v>
      </c>
      <c r="E25" s="2" t="s">
        <v>58908</v>
      </c>
      <c r="F25" t="str">
        <f t="shared" si="0"/>
        <v/>
      </c>
      <c r="G25" t="str">
        <f t="shared" si="1"/>
        <v>y</v>
      </c>
      <c r="H25" t="s">
        <v>13568</v>
      </c>
      <c r="I25" t="s">
        <v>13568</v>
      </c>
      <c r="J25" t="s">
        <v>13568</v>
      </c>
      <c r="K25">
        <v>75</v>
      </c>
    </row>
    <row r="26" spans="1:11" ht="14.4" customHeight="1" x14ac:dyDescent="0.3">
      <c r="A26" s="2" t="s">
        <v>39762</v>
      </c>
      <c r="B26" s="2" t="s">
        <v>58911</v>
      </c>
      <c r="C26" s="2" t="s">
        <v>58912</v>
      </c>
      <c r="D26" s="2" t="s">
        <v>58913</v>
      </c>
      <c r="E26" s="2" t="s">
        <v>58908</v>
      </c>
      <c r="F26" t="str">
        <f t="shared" si="0"/>
        <v/>
      </c>
      <c r="G26" t="str">
        <f t="shared" si="1"/>
        <v>y</v>
      </c>
      <c r="H26" t="s">
        <v>13568</v>
      </c>
      <c r="I26" t="s">
        <v>13568</v>
      </c>
      <c r="J26" t="s">
        <v>13568</v>
      </c>
      <c r="K26">
        <v>85</v>
      </c>
    </row>
    <row r="27" spans="1:11" ht="14.4" customHeight="1" x14ac:dyDescent="0.3">
      <c r="A27" s="2" t="s">
        <v>39764</v>
      </c>
      <c r="B27" s="2" t="s">
        <v>58914</v>
      </c>
      <c r="C27" s="2" t="s">
        <v>58915</v>
      </c>
      <c r="D27" s="2" t="s">
        <v>58913</v>
      </c>
      <c r="E27" s="2" t="s">
        <v>58908</v>
      </c>
      <c r="F27" t="str">
        <f t="shared" si="0"/>
        <v/>
      </c>
      <c r="G27" t="str">
        <f t="shared" si="1"/>
        <v>y</v>
      </c>
      <c r="H27" t="s">
        <v>13568</v>
      </c>
      <c r="I27" t="s">
        <v>13568</v>
      </c>
      <c r="J27" t="s">
        <v>13568</v>
      </c>
      <c r="K27">
        <v>85</v>
      </c>
    </row>
    <row r="28" spans="1:11" ht="14.4" customHeight="1" x14ac:dyDescent="0.3">
      <c r="A28" s="2" t="s">
        <v>58916</v>
      </c>
      <c r="B28" s="2" t="s">
        <v>42654</v>
      </c>
      <c r="C28" s="2" t="s">
        <v>58917</v>
      </c>
      <c r="D28" s="2" t="s">
        <v>58876</v>
      </c>
      <c r="E28" s="2" t="s">
        <v>58918</v>
      </c>
      <c r="F28" t="str">
        <f t="shared" si="0"/>
        <v>y</v>
      </c>
      <c r="G28" t="str">
        <f t="shared" si="1"/>
        <v>y</v>
      </c>
      <c r="H28" t="s">
        <v>13568</v>
      </c>
      <c r="I28" t="s">
        <v>13616</v>
      </c>
      <c r="J28" t="s">
        <v>13568</v>
      </c>
      <c r="K28">
        <v>7</v>
      </c>
    </row>
    <row r="29" spans="1:11" ht="14.4" customHeight="1" x14ac:dyDescent="0.3">
      <c r="A29" s="2" t="s">
        <v>58919</v>
      </c>
      <c r="B29" s="2" t="s">
        <v>2192</v>
      </c>
      <c r="C29" s="2" t="s">
        <v>58920</v>
      </c>
      <c r="D29" s="2" t="s">
        <v>15935</v>
      </c>
      <c r="E29" s="2" t="s">
        <v>58918</v>
      </c>
      <c r="F29" t="str">
        <f t="shared" si="0"/>
        <v/>
      </c>
      <c r="G29" t="str">
        <f t="shared" si="1"/>
        <v>y</v>
      </c>
      <c r="H29" t="s">
        <v>13568</v>
      </c>
      <c r="I29" t="s">
        <v>13568</v>
      </c>
      <c r="J29" t="s">
        <v>13568</v>
      </c>
      <c r="K29">
        <v>31</v>
      </c>
    </row>
    <row r="30" spans="1:11" ht="14.4" customHeight="1" x14ac:dyDescent="0.3">
      <c r="A30" s="2" t="s">
        <v>58921</v>
      </c>
      <c r="B30" s="2" t="s">
        <v>42654</v>
      </c>
      <c r="C30" s="2" t="s">
        <v>58922</v>
      </c>
      <c r="D30" s="2" t="s">
        <v>58876</v>
      </c>
      <c r="E30" s="2" t="s">
        <v>58923</v>
      </c>
      <c r="F30" t="str">
        <f t="shared" si="0"/>
        <v>y</v>
      </c>
      <c r="G30" t="str">
        <f t="shared" si="1"/>
        <v>y</v>
      </c>
      <c r="H30" t="s">
        <v>13568</v>
      </c>
      <c r="I30" t="s">
        <v>13616</v>
      </c>
      <c r="J30" t="s">
        <v>13568</v>
      </c>
      <c r="K30">
        <v>7</v>
      </c>
    </row>
    <row r="31" spans="1:11" ht="14.4" customHeight="1" x14ac:dyDescent="0.3">
      <c r="A31" s="2" t="s">
        <v>58924</v>
      </c>
      <c r="B31" s="2" t="s">
        <v>874</v>
      </c>
      <c r="C31" s="2" t="s">
        <v>58925</v>
      </c>
      <c r="D31" s="2" t="s">
        <v>58926</v>
      </c>
      <c r="E31" s="2" t="s">
        <v>58927</v>
      </c>
      <c r="F31" t="str">
        <f t="shared" si="0"/>
        <v/>
      </c>
      <c r="G31" t="str">
        <f t="shared" si="1"/>
        <v>y</v>
      </c>
      <c r="H31" t="s">
        <v>13568</v>
      </c>
      <c r="I31" t="s">
        <v>13568</v>
      </c>
      <c r="J31" t="s">
        <v>13568</v>
      </c>
      <c r="K31">
        <v>147</v>
      </c>
    </row>
    <row r="32" spans="1:11" ht="14.4" customHeight="1" x14ac:dyDescent="0.3">
      <c r="A32" s="2" t="s">
        <v>58928</v>
      </c>
      <c r="B32" s="2" t="s">
        <v>42654</v>
      </c>
      <c r="C32" s="2" t="s">
        <v>58929</v>
      </c>
      <c r="D32" s="2" t="s">
        <v>58876</v>
      </c>
      <c r="E32" s="2" t="s">
        <v>58930</v>
      </c>
      <c r="F32" t="str">
        <f t="shared" si="0"/>
        <v>y</v>
      </c>
      <c r="G32" t="str">
        <f t="shared" si="1"/>
        <v>y</v>
      </c>
      <c r="H32" t="s">
        <v>13568</v>
      </c>
      <c r="I32" t="s">
        <v>13616</v>
      </c>
      <c r="J32" t="s">
        <v>13568</v>
      </c>
      <c r="K32">
        <v>7</v>
      </c>
    </row>
    <row r="33" spans="1:11" ht="14.4" customHeight="1" x14ac:dyDescent="0.3">
      <c r="A33" s="2" t="s">
        <v>58931</v>
      </c>
      <c r="B33" s="2" t="s">
        <v>42654</v>
      </c>
      <c r="C33" s="2" t="s">
        <v>58932</v>
      </c>
      <c r="D33" s="2" t="s">
        <v>58876</v>
      </c>
      <c r="E33" s="2" t="s">
        <v>58933</v>
      </c>
      <c r="F33" t="str">
        <f t="shared" si="0"/>
        <v>y</v>
      </c>
      <c r="G33" t="str">
        <f t="shared" si="1"/>
        <v>y</v>
      </c>
      <c r="H33" t="s">
        <v>13568</v>
      </c>
      <c r="I33" t="s">
        <v>13616</v>
      </c>
      <c r="J33" t="s">
        <v>13568</v>
      </c>
      <c r="K33">
        <v>7</v>
      </c>
    </row>
    <row r="34" spans="1:11" ht="14.4" customHeight="1" x14ac:dyDescent="0.3">
      <c r="A34" s="2" t="s">
        <v>58934</v>
      </c>
      <c r="B34" s="2" t="s">
        <v>42654</v>
      </c>
      <c r="C34" s="2" t="s">
        <v>58935</v>
      </c>
      <c r="D34" s="2" t="s">
        <v>58876</v>
      </c>
      <c r="E34" s="2" t="s">
        <v>58936</v>
      </c>
      <c r="F34" t="str">
        <f t="shared" si="0"/>
        <v>y</v>
      </c>
      <c r="G34" t="str">
        <f t="shared" si="1"/>
        <v>y</v>
      </c>
      <c r="H34" t="s">
        <v>13568</v>
      </c>
      <c r="I34" t="s">
        <v>13616</v>
      </c>
      <c r="J34" t="s">
        <v>13568</v>
      </c>
      <c r="K34">
        <v>7</v>
      </c>
    </row>
    <row r="35" spans="1:11" ht="14.4" customHeight="1" x14ac:dyDescent="0.3">
      <c r="A35" s="2" t="s">
        <v>58937</v>
      </c>
      <c r="B35" s="2" t="s">
        <v>42654</v>
      </c>
      <c r="C35" s="2" t="s">
        <v>58935</v>
      </c>
      <c r="D35" s="2" t="s">
        <v>58876</v>
      </c>
      <c r="E35" s="2" t="s">
        <v>58938</v>
      </c>
      <c r="F35" t="str">
        <f t="shared" si="0"/>
        <v>y</v>
      </c>
      <c r="G35" t="str">
        <f t="shared" si="1"/>
        <v>y</v>
      </c>
      <c r="H35" t="s">
        <v>13568</v>
      </c>
      <c r="I35" t="s">
        <v>13616</v>
      </c>
      <c r="J35" t="s">
        <v>13568</v>
      </c>
      <c r="K35">
        <v>7</v>
      </c>
    </row>
    <row r="36" spans="1:11" ht="14.4" customHeight="1" x14ac:dyDescent="0.3">
      <c r="A36" s="2" t="s">
        <v>58939</v>
      </c>
      <c r="B36" s="2" t="s">
        <v>42654</v>
      </c>
      <c r="C36" s="2" t="s">
        <v>58935</v>
      </c>
      <c r="D36" s="2" t="s">
        <v>58876</v>
      </c>
      <c r="E36" s="2" t="s">
        <v>58938</v>
      </c>
      <c r="F36" t="str">
        <f t="shared" si="0"/>
        <v>y</v>
      </c>
      <c r="G36" t="str">
        <f t="shared" si="1"/>
        <v>y</v>
      </c>
      <c r="H36" t="s">
        <v>13568</v>
      </c>
      <c r="I36" t="s">
        <v>13616</v>
      </c>
      <c r="J36" t="s">
        <v>13568</v>
      </c>
      <c r="K36">
        <v>7</v>
      </c>
    </row>
    <row r="37" spans="1:11" ht="14.4" customHeight="1" x14ac:dyDescent="0.3">
      <c r="A37" s="2" t="s">
        <v>58940</v>
      </c>
      <c r="B37" s="2" t="s">
        <v>42654</v>
      </c>
      <c r="C37" s="2" t="s">
        <v>58941</v>
      </c>
      <c r="D37" s="2" t="s">
        <v>58876</v>
      </c>
      <c r="E37" s="2" t="s">
        <v>58938</v>
      </c>
      <c r="F37" t="str">
        <f t="shared" si="0"/>
        <v>y</v>
      </c>
      <c r="G37" t="str">
        <f t="shared" si="1"/>
        <v>y</v>
      </c>
      <c r="H37" t="s">
        <v>13568</v>
      </c>
      <c r="I37" t="s">
        <v>13616</v>
      </c>
      <c r="J37" t="s">
        <v>13568</v>
      </c>
      <c r="K37">
        <v>7</v>
      </c>
    </row>
    <row r="38" spans="1:11" ht="14.4" customHeight="1" x14ac:dyDescent="0.3">
      <c r="A38" s="2" t="s">
        <v>58942</v>
      </c>
      <c r="B38" s="2" t="s">
        <v>42654</v>
      </c>
      <c r="C38" s="2" t="s">
        <v>58935</v>
      </c>
      <c r="D38" s="2" t="s">
        <v>58876</v>
      </c>
      <c r="E38" s="2" t="s">
        <v>58936</v>
      </c>
      <c r="F38" t="str">
        <f t="shared" si="0"/>
        <v>y</v>
      </c>
      <c r="G38" t="str">
        <f t="shared" si="1"/>
        <v>y</v>
      </c>
      <c r="H38" t="s">
        <v>13568</v>
      </c>
      <c r="I38" t="s">
        <v>13616</v>
      </c>
      <c r="J38" t="s">
        <v>13568</v>
      </c>
      <c r="K38">
        <v>7</v>
      </c>
    </row>
    <row r="39" spans="1:11" ht="14.4" customHeight="1" x14ac:dyDescent="0.3">
      <c r="A39" s="2" t="s">
        <v>58943</v>
      </c>
      <c r="B39" s="2" t="s">
        <v>42654</v>
      </c>
      <c r="C39" s="2" t="s">
        <v>58944</v>
      </c>
      <c r="D39" s="2" t="s">
        <v>58876</v>
      </c>
      <c r="E39" s="2" t="s">
        <v>58945</v>
      </c>
      <c r="F39" t="str">
        <f t="shared" si="0"/>
        <v>y</v>
      </c>
      <c r="G39" t="str">
        <f t="shared" si="1"/>
        <v>y</v>
      </c>
      <c r="H39" t="s">
        <v>13568</v>
      </c>
      <c r="I39" t="s">
        <v>13616</v>
      </c>
      <c r="J39" t="s">
        <v>13568</v>
      </c>
      <c r="K39">
        <v>7</v>
      </c>
    </row>
    <row r="40" spans="1:11" ht="14.4" customHeight="1" x14ac:dyDescent="0.3">
      <c r="A40" s="2" t="s">
        <v>58946</v>
      </c>
      <c r="B40" s="2" t="s">
        <v>572</v>
      </c>
      <c r="C40" s="2" t="s">
        <v>58947</v>
      </c>
      <c r="D40" s="2" t="s">
        <v>58948</v>
      </c>
      <c r="E40" s="2" t="s">
        <v>58949</v>
      </c>
      <c r="F40" t="str">
        <f t="shared" si="0"/>
        <v>y</v>
      </c>
      <c r="G40" t="str">
        <f t="shared" si="1"/>
        <v>y</v>
      </c>
      <c r="H40" t="s">
        <v>13568</v>
      </c>
      <c r="I40" t="s">
        <v>13616</v>
      </c>
      <c r="J40" t="s">
        <v>13568</v>
      </c>
      <c r="K40">
        <v>52</v>
      </c>
    </row>
    <row r="41" spans="1:11" ht="14.4" customHeight="1" x14ac:dyDescent="0.3">
      <c r="A41" s="2" t="s">
        <v>58950</v>
      </c>
      <c r="B41" s="2" t="s">
        <v>575</v>
      </c>
      <c r="C41" s="2" t="s">
        <v>58951</v>
      </c>
      <c r="D41" s="2" t="s">
        <v>58948</v>
      </c>
      <c r="E41" s="2" t="s">
        <v>58952</v>
      </c>
      <c r="F41" t="str">
        <f t="shared" si="0"/>
        <v>y</v>
      </c>
      <c r="G41" t="str">
        <f t="shared" si="1"/>
        <v>y</v>
      </c>
      <c r="H41" t="s">
        <v>13568</v>
      </c>
      <c r="I41" t="s">
        <v>13616</v>
      </c>
      <c r="J41" t="s">
        <v>13568</v>
      </c>
      <c r="K41">
        <v>52</v>
      </c>
    </row>
    <row r="42" spans="1:11" ht="14.4" customHeight="1" x14ac:dyDescent="0.3">
      <c r="A42" s="2" t="s">
        <v>58953</v>
      </c>
      <c r="B42" s="2" t="s">
        <v>578</v>
      </c>
      <c r="C42" s="2" t="s">
        <v>58954</v>
      </c>
      <c r="D42" s="2" t="s">
        <v>58955</v>
      </c>
      <c r="E42" s="2" t="s">
        <v>58956</v>
      </c>
      <c r="F42" t="str">
        <f t="shared" si="0"/>
        <v>y</v>
      </c>
      <c r="G42" t="str">
        <f t="shared" si="1"/>
        <v>y</v>
      </c>
      <c r="H42" t="s">
        <v>13568</v>
      </c>
      <c r="I42" t="s">
        <v>13616</v>
      </c>
      <c r="J42" t="s">
        <v>13568</v>
      </c>
      <c r="K42">
        <v>47</v>
      </c>
    </row>
    <row r="43" spans="1:11" ht="14.4" customHeight="1" x14ac:dyDescent="0.3">
      <c r="A43" s="2" t="s">
        <v>58957</v>
      </c>
      <c r="B43" s="2" t="s">
        <v>581</v>
      </c>
      <c r="C43" s="2" t="s">
        <v>58954</v>
      </c>
      <c r="D43" s="2" t="s">
        <v>58955</v>
      </c>
      <c r="E43" s="2" t="s">
        <v>58958</v>
      </c>
      <c r="F43" t="str">
        <f t="shared" si="0"/>
        <v>y</v>
      </c>
      <c r="G43" t="str">
        <f t="shared" si="1"/>
        <v>y</v>
      </c>
      <c r="H43" t="s">
        <v>13568</v>
      </c>
      <c r="I43" t="s">
        <v>13616</v>
      </c>
      <c r="J43" t="s">
        <v>13568</v>
      </c>
      <c r="K43">
        <v>47</v>
      </c>
    </row>
    <row r="44" spans="1:11" ht="14.4" customHeight="1" x14ac:dyDescent="0.3">
      <c r="A44" s="2" t="s">
        <v>58959</v>
      </c>
      <c r="B44" s="2" t="s">
        <v>584</v>
      </c>
      <c r="C44" s="2" t="s">
        <v>58954</v>
      </c>
      <c r="D44" s="2" t="s">
        <v>58955</v>
      </c>
      <c r="E44" s="2" t="s">
        <v>58960</v>
      </c>
      <c r="F44" t="str">
        <f t="shared" si="0"/>
        <v>y</v>
      </c>
      <c r="G44" t="str">
        <f t="shared" si="1"/>
        <v>y</v>
      </c>
      <c r="H44" t="s">
        <v>13568</v>
      </c>
      <c r="I44" t="s">
        <v>13616</v>
      </c>
      <c r="J44" t="s">
        <v>13568</v>
      </c>
      <c r="K44">
        <v>47</v>
      </c>
    </row>
    <row r="45" spans="1:11" ht="14.4" customHeight="1" x14ac:dyDescent="0.3">
      <c r="A45" s="2" t="s">
        <v>58961</v>
      </c>
      <c r="B45" s="2" t="s">
        <v>42654</v>
      </c>
      <c r="C45" s="2" t="s">
        <v>58962</v>
      </c>
      <c r="D45" s="2" t="s">
        <v>58876</v>
      </c>
      <c r="E45" s="2" t="s">
        <v>58963</v>
      </c>
      <c r="F45" t="str">
        <f t="shared" si="0"/>
        <v>y</v>
      </c>
      <c r="G45" t="str">
        <f t="shared" si="1"/>
        <v>y</v>
      </c>
      <c r="H45" t="s">
        <v>13568</v>
      </c>
      <c r="I45" t="s">
        <v>13616</v>
      </c>
      <c r="J45" t="s">
        <v>13568</v>
      </c>
      <c r="K45">
        <v>7</v>
      </c>
    </row>
    <row r="46" spans="1:11" ht="14.4" customHeight="1" x14ac:dyDescent="0.3">
      <c r="A46" s="2" t="s">
        <v>58964</v>
      </c>
      <c r="B46" s="2" t="s">
        <v>42654</v>
      </c>
      <c r="C46" s="2" t="s">
        <v>58965</v>
      </c>
      <c r="D46" s="2" t="s">
        <v>58876</v>
      </c>
      <c r="E46" s="2" t="s">
        <v>58966</v>
      </c>
      <c r="F46" t="str">
        <f t="shared" si="0"/>
        <v>y</v>
      </c>
      <c r="G46" t="str">
        <f t="shared" si="1"/>
        <v>y</v>
      </c>
      <c r="H46" t="s">
        <v>13568</v>
      </c>
      <c r="I46" t="s">
        <v>13616</v>
      </c>
      <c r="J46" t="s">
        <v>13568</v>
      </c>
      <c r="K46">
        <v>7</v>
      </c>
    </row>
    <row r="47" spans="1:11" ht="14.4" customHeight="1" x14ac:dyDescent="0.3">
      <c r="A47" s="2" t="s">
        <v>58967</v>
      </c>
      <c r="B47" s="2" t="s">
        <v>42654</v>
      </c>
      <c r="C47" s="2" t="s">
        <v>58968</v>
      </c>
      <c r="D47" s="2" t="s">
        <v>58876</v>
      </c>
      <c r="E47" s="2" t="s">
        <v>58969</v>
      </c>
      <c r="F47" t="str">
        <f t="shared" si="0"/>
        <v>y</v>
      </c>
      <c r="G47" t="str">
        <f t="shared" si="1"/>
        <v>y</v>
      </c>
      <c r="H47" t="s">
        <v>13568</v>
      </c>
      <c r="I47" t="s">
        <v>13616</v>
      </c>
      <c r="J47" t="s">
        <v>13568</v>
      </c>
      <c r="K47">
        <v>7</v>
      </c>
    </row>
    <row r="48" spans="1:11" ht="14.4" customHeight="1" x14ac:dyDescent="0.3">
      <c r="A48" s="2" t="s">
        <v>58970</v>
      </c>
      <c r="B48" s="2" t="s">
        <v>42654</v>
      </c>
      <c r="C48" s="2" t="s">
        <v>58971</v>
      </c>
      <c r="D48" s="2" t="s">
        <v>58876</v>
      </c>
      <c r="E48" s="2" t="s">
        <v>58969</v>
      </c>
      <c r="F48" t="str">
        <f t="shared" si="0"/>
        <v>y</v>
      </c>
      <c r="G48" t="str">
        <f t="shared" si="1"/>
        <v>y</v>
      </c>
      <c r="H48" t="s">
        <v>13568</v>
      </c>
      <c r="I48" t="s">
        <v>13616</v>
      </c>
      <c r="J48" t="s">
        <v>13568</v>
      </c>
      <c r="K48">
        <v>7</v>
      </c>
    </row>
    <row r="49" spans="1:11" ht="14.4" customHeight="1" x14ac:dyDescent="0.3">
      <c r="A49" s="2" t="s">
        <v>58972</v>
      </c>
      <c r="B49" s="2" t="s">
        <v>42654</v>
      </c>
      <c r="C49" s="2" t="s">
        <v>58973</v>
      </c>
      <c r="D49" s="2" t="s">
        <v>58876</v>
      </c>
      <c r="E49" s="2" t="s">
        <v>58969</v>
      </c>
      <c r="F49" t="str">
        <f t="shared" si="0"/>
        <v>y</v>
      </c>
      <c r="G49" t="str">
        <f t="shared" si="1"/>
        <v>y</v>
      </c>
      <c r="H49" t="s">
        <v>13568</v>
      </c>
      <c r="I49" t="s">
        <v>13616</v>
      </c>
      <c r="J49" t="s">
        <v>13568</v>
      </c>
      <c r="K49">
        <v>7</v>
      </c>
    </row>
    <row r="50" spans="1:11" ht="14.4" customHeight="1" x14ac:dyDescent="0.3">
      <c r="A50" s="2" t="s">
        <v>58974</v>
      </c>
      <c r="B50" s="2" t="s">
        <v>587</v>
      </c>
      <c r="C50" s="2" t="s">
        <v>58975</v>
      </c>
      <c r="D50" s="2" t="s">
        <v>58976</v>
      </c>
      <c r="E50" s="2" t="s">
        <v>58977</v>
      </c>
      <c r="F50" t="str">
        <f t="shared" si="0"/>
        <v>y</v>
      </c>
      <c r="G50" t="str">
        <f t="shared" si="1"/>
        <v>y</v>
      </c>
      <c r="H50" t="s">
        <v>13568</v>
      </c>
      <c r="I50" t="s">
        <v>13616</v>
      </c>
      <c r="J50" t="s">
        <v>13568</v>
      </c>
      <c r="K50">
        <v>74</v>
      </c>
    </row>
    <row r="51" spans="1:11" ht="14.4" customHeight="1" x14ac:dyDescent="0.3">
      <c r="A51" s="2" t="s">
        <v>58978</v>
      </c>
      <c r="B51" s="2" t="s">
        <v>569</v>
      </c>
      <c r="C51" s="2" t="s">
        <v>58979</v>
      </c>
      <c r="D51" s="2" t="s">
        <v>58976</v>
      </c>
      <c r="E51" s="2" t="s">
        <v>58977</v>
      </c>
      <c r="F51" t="str">
        <f t="shared" si="0"/>
        <v>y</v>
      </c>
      <c r="G51" t="str">
        <f t="shared" si="1"/>
        <v>y</v>
      </c>
      <c r="H51" t="s">
        <v>13568</v>
      </c>
      <c r="I51" t="s">
        <v>13616</v>
      </c>
      <c r="J51" t="s">
        <v>13568</v>
      </c>
      <c r="K51">
        <v>74</v>
      </c>
    </row>
    <row r="52" spans="1:11" ht="14.4" customHeight="1" x14ac:dyDescent="0.3">
      <c r="A52" s="2" t="s">
        <v>58980</v>
      </c>
      <c r="B52" s="2" t="s">
        <v>42654</v>
      </c>
      <c r="C52" s="2" t="s">
        <v>58981</v>
      </c>
      <c r="D52" s="2" t="s">
        <v>58876</v>
      </c>
      <c r="E52" s="2" t="s">
        <v>58982</v>
      </c>
      <c r="F52" t="str">
        <f t="shared" si="0"/>
        <v>y</v>
      </c>
      <c r="G52" t="str">
        <f t="shared" si="1"/>
        <v>y</v>
      </c>
      <c r="H52" t="s">
        <v>13568</v>
      </c>
      <c r="I52" t="s">
        <v>13616</v>
      </c>
      <c r="J52" t="s">
        <v>13568</v>
      </c>
      <c r="K52">
        <v>7</v>
      </c>
    </row>
    <row r="53" spans="1:11" ht="14.4" customHeight="1" x14ac:dyDescent="0.3">
      <c r="A53" s="2" t="s">
        <v>58983</v>
      </c>
      <c r="B53" s="2" t="s">
        <v>42654</v>
      </c>
      <c r="C53" s="2" t="s">
        <v>58984</v>
      </c>
      <c r="D53" s="2" t="s">
        <v>58876</v>
      </c>
      <c r="E53" s="2" t="s">
        <v>58985</v>
      </c>
      <c r="F53" t="str">
        <f t="shared" si="0"/>
        <v>y</v>
      </c>
      <c r="G53" t="str">
        <f t="shared" si="1"/>
        <v>y</v>
      </c>
      <c r="H53" t="s">
        <v>13568</v>
      </c>
      <c r="I53" t="s">
        <v>13616</v>
      </c>
      <c r="J53" t="s">
        <v>13568</v>
      </c>
      <c r="K53">
        <v>7</v>
      </c>
    </row>
    <row r="54" spans="1:11" ht="14.4" customHeight="1" x14ac:dyDescent="0.3">
      <c r="A54" s="2" t="s">
        <v>58986</v>
      </c>
      <c r="B54" s="2" t="s">
        <v>42654</v>
      </c>
      <c r="C54" s="2" t="s">
        <v>58987</v>
      </c>
      <c r="D54" s="2" t="s">
        <v>58876</v>
      </c>
      <c r="E54" s="2" t="s">
        <v>58985</v>
      </c>
      <c r="F54" t="str">
        <f t="shared" si="0"/>
        <v>y</v>
      </c>
      <c r="G54" t="str">
        <f t="shared" si="1"/>
        <v>y</v>
      </c>
      <c r="H54" t="s">
        <v>13568</v>
      </c>
      <c r="I54" t="s">
        <v>13616</v>
      </c>
      <c r="J54" t="s">
        <v>13568</v>
      </c>
      <c r="K54">
        <v>7</v>
      </c>
    </row>
    <row r="55" spans="1:11" ht="14.4" customHeight="1" x14ac:dyDescent="0.3">
      <c r="A55" s="2" t="s">
        <v>58988</v>
      </c>
      <c r="B55" s="2" t="s">
        <v>1049</v>
      </c>
      <c r="C55" s="2" t="s">
        <v>10241</v>
      </c>
      <c r="D55" s="2" t="s">
        <v>58948</v>
      </c>
      <c r="E55" s="2" t="s">
        <v>58989</v>
      </c>
      <c r="F55" t="str">
        <f t="shared" si="0"/>
        <v>y</v>
      </c>
      <c r="G55" t="str">
        <f t="shared" si="1"/>
        <v>y</v>
      </c>
      <c r="H55" t="s">
        <v>13568</v>
      </c>
      <c r="I55" t="s">
        <v>13616</v>
      </c>
      <c r="J55" t="s">
        <v>13568</v>
      </c>
      <c r="K55">
        <v>52</v>
      </c>
    </row>
    <row r="56" spans="1:11" ht="14.4" customHeight="1" x14ac:dyDescent="0.3">
      <c r="A56" s="2" t="s">
        <v>58990</v>
      </c>
      <c r="B56" s="2" t="s">
        <v>42654</v>
      </c>
      <c r="C56" s="2" t="s">
        <v>58991</v>
      </c>
      <c r="D56" s="2" t="s">
        <v>58876</v>
      </c>
      <c r="E56" s="2" t="s">
        <v>58992</v>
      </c>
      <c r="F56" t="str">
        <f t="shared" si="0"/>
        <v>y</v>
      </c>
      <c r="G56" t="str">
        <f t="shared" si="1"/>
        <v>y</v>
      </c>
      <c r="H56" t="s">
        <v>13568</v>
      </c>
      <c r="I56" t="s">
        <v>13616</v>
      </c>
      <c r="J56" t="s">
        <v>13568</v>
      </c>
      <c r="K56">
        <v>7</v>
      </c>
    </row>
    <row r="57" spans="1:11" ht="14.4" customHeight="1" x14ac:dyDescent="0.3">
      <c r="A57" s="2" t="s">
        <v>58993</v>
      </c>
      <c r="B57" s="2" t="s">
        <v>42654</v>
      </c>
      <c r="C57" s="2" t="s">
        <v>58994</v>
      </c>
      <c r="D57" s="2" t="s">
        <v>58876</v>
      </c>
      <c r="E57" s="2" t="s">
        <v>58995</v>
      </c>
      <c r="F57" t="str">
        <f t="shared" si="0"/>
        <v>y</v>
      </c>
      <c r="G57" t="str">
        <f t="shared" si="1"/>
        <v>y</v>
      </c>
      <c r="H57" t="s">
        <v>13568</v>
      </c>
      <c r="I57" t="s">
        <v>13616</v>
      </c>
      <c r="J57" t="s">
        <v>13568</v>
      </c>
      <c r="K57">
        <v>7</v>
      </c>
    </row>
    <row r="58" spans="1:11" ht="14.4" customHeight="1" x14ac:dyDescent="0.3">
      <c r="A58" s="2" t="s">
        <v>58996</v>
      </c>
      <c r="B58" s="2" t="s">
        <v>42654</v>
      </c>
      <c r="C58" s="2" t="s">
        <v>58997</v>
      </c>
      <c r="D58" s="2" t="s">
        <v>58876</v>
      </c>
      <c r="E58" s="2" t="s">
        <v>58998</v>
      </c>
      <c r="F58" t="str">
        <f t="shared" si="0"/>
        <v>y</v>
      </c>
      <c r="G58" t="str">
        <f t="shared" si="1"/>
        <v>y</v>
      </c>
      <c r="H58" t="s">
        <v>13568</v>
      </c>
      <c r="I58" t="s">
        <v>13616</v>
      </c>
      <c r="J58" t="s">
        <v>13568</v>
      </c>
      <c r="K58">
        <v>7</v>
      </c>
    </row>
    <row r="59" spans="1:11" ht="14.4" customHeight="1" x14ac:dyDescent="0.3">
      <c r="A59" s="2" t="s">
        <v>58999</v>
      </c>
      <c r="B59" s="2" t="s">
        <v>8014</v>
      </c>
      <c r="C59" s="2" t="s">
        <v>59000</v>
      </c>
      <c r="D59" s="2" t="s">
        <v>59001</v>
      </c>
      <c r="E59" s="2" t="s">
        <v>59002</v>
      </c>
      <c r="F59" t="str">
        <f t="shared" si="0"/>
        <v>y</v>
      </c>
      <c r="G59" t="str">
        <f t="shared" si="1"/>
        <v>y</v>
      </c>
      <c r="H59" t="s">
        <v>13568</v>
      </c>
      <c r="I59" t="s">
        <v>13616</v>
      </c>
      <c r="J59" t="s">
        <v>13568</v>
      </c>
      <c r="K59">
        <v>91</v>
      </c>
    </row>
    <row r="60" spans="1:11" ht="14.4" customHeight="1" x14ac:dyDescent="0.3">
      <c r="A60" s="2" t="s">
        <v>59003</v>
      </c>
      <c r="B60" s="2" t="s">
        <v>59004</v>
      </c>
      <c r="C60" s="2" t="s">
        <v>59005</v>
      </c>
      <c r="D60" s="2" t="s">
        <v>59006</v>
      </c>
      <c r="E60" s="2" t="s">
        <v>59007</v>
      </c>
      <c r="F60" t="str">
        <f t="shared" si="0"/>
        <v>y</v>
      </c>
      <c r="G60" t="str">
        <f t="shared" si="1"/>
        <v>y</v>
      </c>
      <c r="H60" t="s">
        <v>13568</v>
      </c>
      <c r="I60" t="s">
        <v>13616</v>
      </c>
      <c r="J60" t="s">
        <v>13568</v>
      </c>
      <c r="K60">
        <v>92</v>
      </c>
    </row>
    <row r="61" spans="1:11" ht="14.4" customHeight="1" x14ac:dyDescent="0.3">
      <c r="A61" s="2" t="s">
        <v>59008</v>
      </c>
      <c r="B61" s="2" t="s">
        <v>31427</v>
      </c>
      <c r="C61" s="2" t="s">
        <v>59009</v>
      </c>
      <c r="D61" s="2" t="s">
        <v>59010</v>
      </c>
      <c r="E61" s="2" t="s">
        <v>59011</v>
      </c>
      <c r="F61" t="str">
        <f t="shared" si="0"/>
        <v>y</v>
      </c>
      <c r="G61" t="str">
        <f t="shared" si="1"/>
        <v>y</v>
      </c>
      <c r="H61" t="s">
        <v>13568</v>
      </c>
      <c r="I61" t="s">
        <v>13616</v>
      </c>
      <c r="J61" t="s">
        <v>13568</v>
      </c>
      <c r="K61">
        <v>95</v>
      </c>
    </row>
    <row r="62" spans="1:11" ht="14.4" customHeight="1" x14ac:dyDescent="0.3">
      <c r="A62" s="2" t="s">
        <v>59012</v>
      </c>
      <c r="B62" s="2" t="s">
        <v>31431</v>
      </c>
      <c r="C62" s="2" t="s">
        <v>59013</v>
      </c>
      <c r="D62" s="2" t="s">
        <v>59014</v>
      </c>
      <c r="E62" s="2" t="s">
        <v>59015</v>
      </c>
      <c r="F62" t="str">
        <f t="shared" si="0"/>
        <v>y</v>
      </c>
      <c r="G62" t="str">
        <f t="shared" si="1"/>
        <v>y</v>
      </c>
      <c r="H62" t="s">
        <v>13568</v>
      </c>
      <c r="I62" t="s">
        <v>13616</v>
      </c>
      <c r="J62" t="s">
        <v>13568</v>
      </c>
      <c r="K62">
        <v>96</v>
      </c>
    </row>
    <row r="63" spans="1:11" ht="14.4" customHeight="1" x14ac:dyDescent="0.3">
      <c r="A63" s="2" t="s">
        <v>59016</v>
      </c>
      <c r="B63" s="2" t="s">
        <v>114</v>
      </c>
      <c r="C63" s="2" t="s">
        <v>59017</v>
      </c>
      <c r="D63" s="2" t="s">
        <v>59018</v>
      </c>
      <c r="E63" s="2" t="s">
        <v>59019</v>
      </c>
      <c r="F63" t="str">
        <f t="shared" si="0"/>
        <v>y</v>
      </c>
      <c r="G63" t="str">
        <f t="shared" si="1"/>
        <v>y</v>
      </c>
      <c r="H63" t="s">
        <v>13616</v>
      </c>
      <c r="I63" t="s">
        <v>13568</v>
      </c>
      <c r="J63" t="s">
        <v>13616</v>
      </c>
      <c r="K63">
        <v>1</v>
      </c>
    </row>
    <row r="64" spans="1:11" ht="14.4" customHeight="1" x14ac:dyDescent="0.3">
      <c r="A64" s="2" t="s">
        <v>59020</v>
      </c>
      <c r="B64" s="2" t="s">
        <v>114</v>
      </c>
      <c r="C64" s="2" t="s">
        <v>59021</v>
      </c>
      <c r="D64" s="2" t="s">
        <v>59018</v>
      </c>
      <c r="E64" s="2" t="s">
        <v>59022</v>
      </c>
      <c r="F64" t="str">
        <f t="shared" si="0"/>
        <v>y</v>
      </c>
      <c r="G64" t="str">
        <f t="shared" si="1"/>
        <v>y</v>
      </c>
      <c r="H64" t="s">
        <v>13616</v>
      </c>
      <c r="I64" t="s">
        <v>13568</v>
      </c>
      <c r="J64" t="s">
        <v>13616</v>
      </c>
      <c r="K64">
        <v>1</v>
      </c>
    </row>
    <row r="65" spans="1:11" ht="14.4" customHeight="1" x14ac:dyDescent="0.3">
      <c r="A65" s="2" t="s">
        <v>59023</v>
      </c>
      <c r="B65" s="2" t="s">
        <v>114</v>
      </c>
      <c r="C65" s="2" t="s">
        <v>59024</v>
      </c>
      <c r="D65" s="2" t="s">
        <v>59018</v>
      </c>
      <c r="E65" s="2" t="s">
        <v>59025</v>
      </c>
      <c r="F65" t="str">
        <f t="shared" si="0"/>
        <v>y</v>
      </c>
      <c r="G65" t="str">
        <f t="shared" si="1"/>
        <v>y</v>
      </c>
      <c r="H65" t="s">
        <v>13616</v>
      </c>
      <c r="I65" t="s">
        <v>13568</v>
      </c>
      <c r="J65" t="s">
        <v>13616</v>
      </c>
      <c r="K65">
        <v>1</v>
      </c>
    </row>
    <row r="66" spans="1:11" ht="14.4" customHeight="1" x14ac:dyDescent="0.3">
      <c r="A66" s="2" t="s">
        <v>59026</v>
      </c>
      <c r="B66" s="2" t="s">
        <v>114</v>
      </c>
      <c r="C66" s="2" t="s">
        <v>59027</v>
      </c>
      <c r="D66" s="2" t="s">
        <v>59018</v>
      </c>
      <c r="E66" s="2" t="s">
        <v>59028</v>
      </c>
      <c r="F66" t="str">
        <f t="shared" si="0"/>
        <v>y</v>
      </c>
      <c r="G66" t="str">
        <f t="shared" si="1"/>
        <v>y</v>
      </c>
      <c r="H66" t="s">
        <v>13616</v>
      </c>
      <c r="I66" t="s">
        <v>13568</v>
      </c>
      <c r="J66" t="s">
        <v>13616</v>
      </c>
      <c r="K66">
        <v>1</v>
      </c>
    </row>
    <row r="67" spans="1:11" ht="14.4" customHeight="1" x14ac:dyDescent="0.3">
      <c r="A67" s="2" t="s">
        <v>59029</v>
      </c>
      <c r="B67" s="2" t="s">
        <v>114</v>
      </c>
      <c r="C67" s="2" t="s">
        <v>59030</v>
      </c>
      <c r="D67" s="2" t="s">
        <v>59018</v>
      </c>
      <c r="E67" s="2" t="s">
        <v>59031</v>
      </c>
      <c r="F67" t="str">
        <f t="shared" si="0"/>
        <v>y</v>
      </c>
      <c r="G67" t="str">
        <f t="shared" si="1"/>
        <v>y</v>
      </c>
      <c r="H67" t="s">
        <v>13616</v>
      </c>
      <c r="I67" t="s">
        <v>13568</v>
      </c>
      <c r="J67" t="s">
        <v>13616</v>
      </c>
      <c r="K67">
        <v>1</v>
      </c>
    </row>
    <row r="68" spans="1:11" ht="14.4" customHeight="1" x14ac:dyDescent="0.3">
      <c r="A68" s="2" t="s">
        <v>59032</v>
      </c>
      <c r="B68" s="2" t="s">
        <v>114</v>
      </c>
      <c r="C68" s="2" t="s">
        <v>59033</v>
      </c>
      <c r="D68" s="2" t="s">
        <v>59018</v>
      </c>
      <c r="E68" s="2" t="s">
        <v>59034</v>
      </c>
      <c r="F68" t="str">
        <f t="shared" si="0"/>
        <v>y</v>
      </c>
      <c r="G68" t="str">
        <f t="shared" si="1"/>
        <v>y</v>
      </c>
      <c r="H68" t="s">
        <v>13616</v>
      </c>
      <c r="I68" t="s">
        <v>13568</v>
      </c>
      <c r="J68" t="s">
        <v>13616</v>
      </c>
      <c r="K68">
        <v>1</v>
      </c>
    </row>
    <row r="69" spans="1:11" ht="14.4" customHeight="1" x14ac:dyDescent="0.3">
      <c r="A69" s="2" t="s">
        <v>59035</v>
      </c>
      <c r="B69" s="2" t="s">
        <v>114</v>
      </c>
      <c r="C69" s="2" t="s">
        <v>59036</v>
      </c>
      <c r="D69" s="2" t="s">
        <v>59018</v>
      </c>
      <c r="E69" s="2" t="s">
        <v>59037</v>
      </c>
      <c r="F69" t="str">
        <f t="shared" ref="F69:F132" si="2">IF(COUNTIF(H69:J69,"used")&gt;0,"y","")</f>
        <v>y</v>
      </c>
      <c r="G69" t="str">
        <f t="shared" ref="G69:G132" si="3">IF(COUNTA(H69:J69)&gt;0,"y","")</f>
        <v>y</v>
      </c>
      <c r="H69" t="s">
        <v>13616</v>
      </c>
      <c r="I69" t="s">
        <v>13568</v>
      </c>
      <c r="J69" t="s">
        <v>13616</v>
      </c>
      <c r="K69">
        <v>1</v>
      </c>
    </row>
    <row r="70" spans="1:11" ht="14.4" customHeight="1" x14ac:dyDescent="0.3">
      <c r="A70" s="2" t="s">
        <v>59038</v>
      </c>
      <c r="B70" s="2" t="s">
        <v>114</v>
      </c>
      <c r="C70" s="2" t="s">
        <v>59039</v>
      </c>
      <c r="D70" s="2" t="s">
        <v>59018</v>
      </c>
      <c r="E70" s="2" t="s">
        <v>59040</v>
      </c>
      <c r="F70" t="str">
        <f t="shared" si="2"/>
        <v>y</v>
      </c>
      <c r="G70" t="str">
        <f t="shared" si="3"/>
        <v>y</v>
      </c>
      <c r="H70" t="s">
        <v>13616</v>
      </c>
      <c r="I70" t="s">
        <v>13568</v>
      </c>
      <c r="J70" t="s">
        <v>13616</v>
      </c>
      <c r="K70">
        <v>1</v>
      </c>
    </row>
    <row r="71" spans="1:11" ht="14.4" customHeight="1" x14ac:dyDescent="0.3">
      <c r="A71" s="2" t="s">
        <v>59041</v>
      </c>
      <c r="B71" s="2" t="s">
        <v>114</v>
      </c>
      <c r="C71" s="2" t="s">
        <v>59042</v>
      </c>
      <c r="D71" s="2" t="s">
        <v>59018</v>
      </c>
      <c r="E71" s="2" t="s">
        <v>59043</v>
      </c>
      <c r="F71" t="str">
        <f t="shared" si="2"/>
        <v>y</v>
      </c>
      <c r="G71" t="str">
        <f t="shared" si="3"/>
        <v>y</v>
      </c>
      <c r="H71" t="s">
        <v>13616</v>
      </c>
      <c r="I71" t="s">
        <v>13568</v>
      </c>
      <c r="J71" t="s">
        <v>13616</v>
      </c>
      <c r="K71">
        <v>1</v>
      </c>
    </row>
    <row r="72" spans="1:11" ht="14.4" customHeight="1" x14ac:dyDescent="0.3">
      <c r="A72" s="2" t="s">
        <v>59044</v>
      </c>
      <c r="B72" s="2" t="s">
        <v>114</v>
      </c>
      <c r="C72" s="2" t="s">
        <v>59045</v>
      </c>
      <c r="D72" s="2" t="s">
        <v>59018</v>
      </c>
      <c r="E72" s="2" t="s">
        <v>59046</v>
      </c>
      <c r="F72" t="str">
        <f t="shared" si="2"/>
        <v>y</v>
      </c>
      <c r="G72" t="str">
        <f t="shared" si="3"/>
        <v>y</v>
      </c>
      <c r="H72" t="s">
        <v>13616</v>
      </c>
      <c r="I72" t="s">
        <v>13568</v>
      </c>
      <c r="J72" t="s">
        <v>13616</v>
      </c>
      <c r="K72">
        <v>1</v>
      </c>
    </row>
    <row r="73" spans="1:11" ht="14.4" customHeight="1" x14ac:dyDescent="0.3">
      <c r="A73" s="2" t="s">
        <v>59047</v>
      </c>
      <c r="B73" s="2" t="s">
        <v>114</v>
      </c>
      <c r="C73" s="2" t="s">
        <v>59048</v>
      </c>
      <c r="D73" s="2" t="s">
        <v>59018</v>
      </c>
      <c r="E73" s="2" t="s">
        <v>59049</v>
      </c>
      <c r="F73" t="str">
        <f t="shared" si="2"/>
        <v>y</v>
      </c>
      <c r="G73" t="str">
        <f t="shared" si="3"/>
        <v>y</v>
      </c>
      <c r="H73" t="s">
        <v>13616</v>
      </c>
      <c r="I73" t="s">
        <v>13568</v>
      </c>
      <c r="J73" t="s">
        <v>13616</v>
      </c>
      <c r="K73">
        <v>1</v>
      </c>
    </row>
    <row r="74" spans="1:11" ht="14.4" customHeight="1" x14ac:dyDescent="0.3">
      <c r="A74" s="2" t="s">
        <v>59050</v>
      </c>
      <c r="B74" s="2" t="s">
        <v>114</v>
      </c>
      <c r="C74" s="2" t="s">
        <v>59051</v>
      </c>
      <c r="D74" s="2" t="s">
        <v>59018</v>
      </c>
      <c r="E74" s="2" t="s">
        <v>59052</v>
      </c>
      <c r="F74" t="str">
        <f t="shared" si="2"/>
        <v>y</v>
      </c>
      <c r="G74" t="str">
        <f t="shared" si="3"/>
        <v>y</v>
      </c>
      <c r="H74" t="s">
        <v>13616</v>
      </c>
      <c r="I74" t="s">
        <v>13568</v>
      </c>
      <c r="J74" t="s">
        <v>13616</v>
      </c>
      <c r="K74">
        <v>1</v>
      </c>
    </row>
    <row r="75" spans="1:11" ht="14.4" customHeight="1" x14ac:dyDescent="0.3">
      <c r="A75" s="2" t="s">
        <v>59053</v>
      </c>
      <c r="B75" s="2" t="s">
        <v>114</v>
      </c>
      <c r="C75" s="2" t="s">
        <v>59054</v>
      </c>
      <c r="D75" s="2" t="s">
        <v>59018</v>
      </c>
      <c r="E75" s="2" t="s">
        <v>59055</v>
      </c>
      <c r="F75" t="str">
        <f t="shared" si="2"/>
        <v>y</v>
      </c>
      <c r="G75" t="str">
        <f t="shared" si="3"/>
        <v>y</v>
      </c>
      <c r="H75" t="s">
        <v>13616</v>
      </c>
      <c r="I75" t="s">
        <v>13568</v>
      </c>
      <c r="J75" t="s">
        <v>13616</v>
      </c>
      <c r="K75">
        <v>1</v>
      </c>
    </row>
    <row r="76" spans="1:11" ht="14.4" customHeight="1" x14ac:dyDescent="0.3">
      <c r="A76" s="2" t="s">
        <v>59056</v>
      </c>
      <c r="B76" s="2" t="s">
        <v>114</v>
      </c>
      <c r="C76" s="2" t="s">
        <v>59057</v>
      </c>
      <c r="D76" s="2" t="s">
        <v>59018</v>
      </c>
      <c r="E76" s="2" t="s">
        <v>59058</v>
      </c>
      <c r="F76" t="str">
        <f t="shared" si="2"/>
        <v>y</v>
      </c>
      <c r="G76" t="str">
        <f t="shared" si="3"/>
        <v>y</v>
      </c>
      <c r="H76" t="s">
        <v>13616</v>
      </c>
      <c r="I76" t="s">
        <v>13568</v>
      </c>
      <c r="J76" t="s">
        <v>13616</v>
      </c>
      <c r="K76">
        <v>1</v>
      </c>
    </row>
    <row r="77" spans="1:11" ht="14.4" customHeight="1" x14ac:dyDescent="0.3">
      <c r="A77" s="2" t="s">
        <v>59059</v>
      </c>
      <c r="B77" s="2" t="s">
        <v>114</v>
      </c>
      <c r="C77" s="2" t="s">
        <v>59060</v>
      </c>
      <c r="D77" s="2" t="s">
        <v>59018</v>
      </c>
      <c r="E77" s="2" t="s">
        <v>59061</v>
      </c>
      <c r="F77" t="str">
        <f t="shared" si="2"/>
        <v>y</v>
      </c>
      <c r="G77" t="str">
        <f t="shared" si="3"/>
        <v>y</v>
      </c>
      <c r="H77" t="s">
        <v>13616</v>
      </c>
      <c r="I77" t="s">
        <v>13568</v>
      </c>
      <c r="J77" t="s">
        <v>13616</v>
      </c>
      <c r="K77">
        <v>1</v>
      </c>
    </row>
    <row r="78" spans="1:11" ht="14.4" customHeight="1" x14ac:dyDescent="0.3">
      <c r="A78" s="2" t="s">
        <v>59062</v>
      </c>
      <c r="B78" s="2" t="s">
        <v>114</v>
      </c>
      <c r="C78" s="2" t="s">
        <v>59063</v>
      </c>
      <c r="D78" s="2" t="s">
        <v>59018</v>
      </c>
      <c r="E78" s="2" t="s">
        <v>59064</v>
      </c>
      <c r="F78" t="str">
        <f t="shared" si="2"/>
        <v>y</v>
      </c>
      <c r="G78" t="str">
        <f t="shared" si="3"/>
        <v>y</v>
      </c>
      <c r="H78" t="s">
        <v>13616</v>
      </c>
      <c r="I78" t="s">
        <v>13568</v>
      </c>
      <c r="J78" t="s">
        <v>13616</v>
      </c>
      <c r="K78">
        <v>1</v>
      </c>
    </row>
    <row r="79" spans="1:11" ht="14.4" customHeight="1" x14ac:dyDescent="0.3">
      <c r="A79" s="2" t="s">
        <v>59065</v>
      </c>
      <c r="B79" s="2" t="s">
        <v>114</v>
      </c>
      <c r="C79" s="2" t="s">
        <v>59066</v>
      </c>
      <c r="D79" s="2" t="s">
        <v>59018</v>
      </c>
      <c r="E79" s="2" t="s">
        <v>59067</v>
      </c>
      <c r="F79" t="str">
        <f t="shared" si="2"/>
        <v>y</v>
      </c>
      <c r="G79" t="str">
        <f t="shared" si="3"/>
        <v>y</v>
      </c>
      <c r="H79" t="s">
        <v>13616</v>
      </c>
      <c r="I79" t="s">
        <v>13568</v>
      </c>
      <c r="J79" t="s">
        <v>13616</v>
      </c>
      <c r="K79">
        <v>1</v>
      </c>
    </row>
    <row r="80" spans="1:11" ht="14.4" customHeight="1" x14ac:dyDescent="0.3">
      <c r="A80" s="2" t="s">
        <v>59068</v>
      </c>
      <c r="B80" s="2" t="s">
        <v>708</v>
      </c>
      <c r="C80" s="2" t="s">
        <v>59069</v>
      </c>
      <c r="D80" s="2" t="s">
        <v>59070</v>
      </c>
      <c r="E80" s="2" t="s">
        <v>59071</v>
      </c>
      <c r="F80" t="str">
        <f t="shared" si="2"/>
        <v>y</v>
      </c>
      <c r="G80" t="str">
        <f t="shared" si="3"/>
        <v>y</v>
      </c>
      <c r="H80" t="s">
        <v>13616</v>
      </c>
      <c r="I80" t="s">
        <v>13568</v>
      </c>
      <c r="J80" t="s">
        <v>13616</v>
      </c>
      <c r="K80">
        <v>24</v>
      </c>
    </row>
    <row r="81" spans="1:11" ht="14.4" customHeight="1" x14ac:dyDescent="0.3">
      <c r="A81" s="2" t="s">
        <v>59072</v>
      </c>
      <c r="B81" s="2" t="s">
        <v>708</v>
      </c>
      <c r="C81" s="2" t="s">
        <v>59073</v>
      </c>
      <c r="D81" s="2" t="s">
        <v>59070</v>
      </c>
      <c r="E81" s="2" t="s">
        <v>59074</v>
      </c>
      <c r="F81" t="str">
        <f t="shared" si="2"/>
        <v>y</v>
      </c>
      <c r="G81" t="str">
        <f t="shared" si="3"/>
        <v>y</v>
      </c>
      <c r="H81" t="s">
        <v>13616</v>
      </c>
      <c r="I81" t="s">
        <v>13568</v>
      </c>
      <c r="J81" t="s">
        <v>13616</v>
      </c>
      <c r="K81">
        <v>24</v>
      </c>
    </row>
    <row r="82" spans="1:11" ht="14.4" customHeight="1" x14ac:dyDescent="0.3">
      <c r="A82" s="2" t="s">
        <v>59075</v>
      </c>
      <c r="B82" s="2" t="s">
        <v>708</v>
      </c>
      <c r="C82" s="2" t="s">
        <v>59076</v>
      </c>
      <c r="D82" s="2" t="s">
        <v>59070</v>
      </c>
      <c r="E82" s="2" t="s">
        <v>59074</v>
      </c>
      <c r="F82" t="str">
        <f t="shared" si="2"/>
        <v>y</v>
      </c>
      <c r="G82" t="str">
        <f t="shared" si="3"/>
        <v>y</v>
      </c>
      <c r="H82" t="s">
        <v>13616</v>
      </c>
      <c r="I82" t="s">
        <v>13568</v>
      </c>
      <c r="J82" t="s">
        <v>13616</v>
      </c>
      <c r="K82">
        <v>24</v>
      </c>
    </row>
    <row r="83" spans="1:11" ht="14.4" customHeight="1" x14ac:dyDescent="0.3">
      <c r="A83" s="2" t="s">
        <v>59077</v>
      </c>
      <c r="B83" s="2" t="s">
        <v>708</v>
      </c>
      <c r="C83" s="2" t="s">
        <v>59078</v>
      </c>
      <c r="D83" s="2" t="s">
        <v>59070</v>
      </c>
      <c r="E83" s="2" t="s">
        <v>59079</v>
      </c>
      <c r="F83" t="str">
        <f t="shared" si="2"/>
        <v>y</v>
      </c>
      <c r="G83" t="str">
        <f t="shared" si="3"/>
        <v>y</v>
      </c>
      <c r="H83" t="s">
        <v>13616</v>
      </c>
      <c r="I83" t="s">
        <v>13568</v>
      </c>
      <c r="J83" t="s">
        <v>13616</v>
      </c>
      <c r="K83">
        <v>24</v>
      </c>
    </row>
    <row r="84" spans="1:11" ht="14.4" customHeight="1" x14ac:dyDescent="0.3">
      <c r="A84" s="2" t="s">
        <v>59080</v>
      </c>
      <c r="B84" s="2" t="s">
        <v>708</v>
      </c>
      <c r="C84" s="2" t="s">
        <v>59081</v>
      </c>
      <c r="D84" s="2" t="s">
        <v>59070</v>
      </c>
      <c r="E84" s="2" t="s">
        <v>59082</v>
      </c>
      <c r="F84" t="str">
        <f t="shared" si="2"/>
        <v>y</v>
      </c>
      <c r="G84" t="str">
        <f t="shared" si="3"/>
        <v>y</v>
      </c>
      <c r="H84" t="s">
        <v>13616</v>
      </c>
      <c r="I84" t="s">
        <v>13568</v>
      </c>
      <c r="J84" t="s">
        <v>13616</v>
      </c>
      <c r="K84">
        <v>24</v>
      </c>
    </row>
    <row r="85" spans="1:11" ht="14.4" customHeight="1" x14ac:dyDescent="0.3">
      <c r="A85" s="2" t="s">
        <v>59083</v>
      </c>
      <c r="B85" s="2" t="s">
        <v>59084</v>
      </c>
      <c r="C85" s="2" t="s">
        <v>59085</v>
      </c>
      <c r="D85" s="2" t="s">
        <v>59086</v>
      </c>
      <c r="E85" s="2" t="s">
        <v>59087</v>
      </c>
      <c r="F85" t="str">
        <f t="shared" si="2"/>
        <v>y</v>
      </c>
      <c r="G85" t="str">
        <f t="shared" si="3"/>
        <v>y</v>
      </c>
      <c r="H85" t="s">
        <v>13568</v>
      </c>
      <c r="I85" t="s">
        <v>13616</v>
      </c>
      <c r="J85" t="s">
        <v>13568</v>
      </c>
      <c r="K85">
        <v>86</v>
      </c>
    </row>
    <row r="86" spans="1:11" ht="14.4" customHeight="1" x14ac:dyDescent="0.3">
      <c r="A86" s="2" t="s">
        <v>59088</v>
      </c>
      <c r="B86" s="2" t="s">
        <v>59084</v>
      </c>
      <c r="C86" s="2" t="s">
        <v>59089</v>
      </c>
      <c r="D86" s="2" t="s">
        <v>59086</v>
      </c>
      <c r="E86" s="2" t="s">
        <v>59087</v>
      </c>
      <c r="F86" t="str">
        <f t="shared" si="2"/>
        <v>y</v>
      </c>
      <c r="G86" t="str">
        <f t="shared" si="3"/>
        <v>y</v>
      </c>
      <c r="H86" t="s">
        <v>13568</v>
      </c>
      <c r="I86" t="s">
        <v>13616</v>
      </c>
      <c r="J86" t="s">
        <v>13568</v>
      </c>
      <c r="K86">
        <v>86</v>
      </c>
    </row>
    <row r="87" spans="1:11" ht="14.4" customHeight="1" x14ac:dyDescent="0.3">
      <c r="A87" s="2" t="s">
        <v>59090</v>
      </c>
      <c r="B87" s="2" t="s">
        <v>5060</v>
      </c>
      <c r="C87" s="2" t="s">
        <v>43048</v>
      </c>
      <c r="D87" s="2" t="s">
        <v>43049</v>
      </c>
      <c r="E87" s="2" t="s">
        <v>43050</v>
      </c>
      <c r="F87" t="str">
        <f t="shared" si="2"/>
        <v/>
      </c>
      <c r="G87" t="str">
        <f t="shared" si="3"/>
        <v>y</v>
      </c>
      <c r="H87" t="s">
        <v>13568</v>
      </c>
      <c r="I87" t="s">
        <v>13568</v>
      </c>
      <c r="J87" t="s">
        <v>13568</v>
      </c>
      <c r="K87">
        <v>149</v>
      </c>
    </row>
    <row r="88" spans="1:11" ht="14.4" customHeight="1" x14ac:dyDescent="0.3">
      <c r="A88" s="2" t="s">
        <v>59091</v>
      </c>
      <c r="B88" s="2" t="s">
        <v>5057</v>
      </c>
      <c r="C88" s="2" t="s">
        <v>59092</v>
      </c>
      <c r="D88" s="2" t="s">
        <v>59093</v>
      </c>
      <c r="E88" s="2" t="s">
        <v>59094</v>
      </c>
      <c r="F88" t="str">
        <f t="shared" si="2"/>
        <v/>
      </c>
      <c r="G88" t="str">
        <f t="shared" si="3"/>
        <v>y</v>
      </c>
      <c r="H88" t="s">
        <v>13568</v>
      </c>
      <c r="I88" t="s">
        <v>13568</v>
      </c>
      <c r="J88" t="s">
        <v>13568</v>
      </c>
      <c r="K88">
        <v>87</v>
      </c>
    </row>
    <row r="89" spans="1:11" ht="14.4" customHeight="1" x14ac:dyDescent="0.3">
      <c r="A89" s="2" t="s">
        <v>59095</v>
      </c>
      <c r="B89" s="2" t="s">
        <v>6323</v>
      </c>
      <c r="C89" s="2" t="s">
        <v>59096</v>
      </c>
      <c r="D89" s="2" t="s">
        <v>59093</v>
      </c>
      <c r="E89" s="2" t="s">
        <v>59094</v>
      </c>
      <c r="F89" t="str">
        <f t="shared" si="2"/>
        <v/>
      </c>
      <c r="G89" t="str">
        <f t="shared" si="3"/>
        <v>y</v>
      </c>
      <c r="H89" t="s">
        <v>13568</v>
      </c>
      <c r="I89" t="s">
        <v>13568</v>
      </c>
      <c r="J89" t="s">
        <v>13568</v>
      </c>
      <c r="K89">
        <v>87</v>
      </c>
    </row>
    <row r="90" spans="1:11" ht="14.4" customHeight="1" x14ac:dyDescent="0.3">
      <c r="A90" s="2" t="s">
        <v>59097</v>
      </c>
      <c r="B90" s="2" t="s">
        <v>5352</v>
      </c>
      <c r="C90" s="2" t="s">
        <v>42252</v>
      </c>
      <c r="D90" s="2" t="s">
        <v>59098</v>
      </c>
      <c r="E90" s="2" t="s">
        <v>59099</v>
      </c>
      <c r="F90" t="str">
        <f t="shared" si="2"/>
        <v/>
      </c>
      <c r="G90" t="str">
        <f t="shared" si="3"/>
        <v>y</v>
      </c>
      <c r="H90" t="s">
        <v>13568</v>
      </c>
      <c r="I90" t="s">
        <v>13568</v>
      </c>
      <c r="J90" t="s">
        <v>13568</v>
      </c>
      <c r="K90">
        <v>156</v>
      </c>
    </row>
    <row r="91" spans="1:11" ht="14.4" customHeight="1" x14ac:dyDescent="0.3">
      <c r="A91" s="2" t="s">
        <v>59100</v>
      </c>
      <c r="B91" s="2" t="s">
        <v>59101</v>
      </c>
      <c r="C91" s="2" t="s">
        <v>59102</v>
      </c>
      <c r="D91" s="2" t="s">
        <v>59103</v>
      </c>
      <c r="E91" s="2" t="s">
        <v>59104</v>
      </c>
      <c r="F91" t="str">
        <f t="shared" si="2"/>
        <v>y</v>
      </c>
      <c r="G91" t="str">
        <f t="shared" si="3"/>
        <v>y</v>
      </c>
      <c r="H91" t="s">
        <v>13568</v>
      </c>
      <c r="I91" t="s">
        <v>13616</v>
      </c>
      <c r="J91" t="s">
        <v>13568</v>
      </c>
      <c r="K91">
        <v>88</v>
      </c>
    </row>
    <row r="92" spans="1:11" ht="14.4" customHeight="1" x14ac:dyDescent="0.3">
      <c r="A92" s="2" t="s">
        <v>59105</v>
      </c>
      <c r="B92" s="2" t="s">
        <v>59106</v>
      </c>
      <c r="C92" s="2" t="s">
        <v>59107</v>
      </c>
      <c r="D92" s="2" t="s">
        <v>59108</v>
      </c>
      <c r="E92" s="2" t="s">
        <v>59109</v>
      </c>
      <c r="F92" t="str">
        <f t="shared" si="2"/>
        <v>y</v>
      </c>
      <c r="G92" t="str">
        <f t="shared" si="3"/>
        <v>y</v>
      </c>
      <c r="H92" t="s">
        <v>13568</v>
      </c>
      <c r="I92" t="s">
        <v>13616</v>
      </c>
      <c r="J92" t="s">
        <v>13568</v>
      </c>
      <c r="K92">
        <v>185</v>
      </c>
    </row>
    <row r="93" spans="1:11" ht="14.4" customHeight="1" x14ac:dyDescent="0.3">
      <c r="A93" s="2" t="s">
        <v>59110</v>
      </c>
      <c r="B93" s="2" t="s">
        <v>59111</v>
      </c>
      <c r="C93" s="2" t="s">
        <v>59112</v>
      </c>
      <c r="D93" s="2" t="s">
        <v>59113</v>
      </c>
      <c r="E93" s="2" t="s">
        <v>59114</v>
      </c>
      <c r="F93" t="str">
        <f t="shared" si="2"/>
        <v>y</v>
      </c>
      <c r="G93" t="str">
        <f t="shared" si="3"/>
        <v>y</v>
      </c>
      <c r="H93" t="s">
        <v>13568</v>
      </c>
      <c r="I93" t="s">
        <v>13616</v>
      </c>
      <c r="J93" t="s">
        <v>13568</v>
      </c>
      <c r="K93">
        <v>198</v>
      </c>
    </row>
    <row r="94" spans="1:11" ht="14.4" customHeight="1" x14ac:dyDescent="0.3">
      <c r="A94" s="2" t="s">
        <v>59115</v>
      </c>
      <c r="B94" s="2" t="s">
        <v>59116</v>
      </c>
      <c r="C94" s="2" t="s">
        <v>59117</v>
      </c>
      <c r="D94" s="2" t="s">
        <v>59118</v>
      </c>
      <c r="E94" s="2" t="s">
        <v>59119</v>
      </c>
      <c r="F94" t="str">
        <f t="shared" si="2"/>
        <v>y</v>
      </c>
      <c r="G94" t="str">
        <f t="shared" si="3"/>
        <v>y</v>
      </c>
      <c r="H94" t="s">
        <v>13568</v>
      </c>
      <c r="I94" t="s">
        <v>13616</v>
      </c>
      <c r="J94" t="s">
        <v>13568</v>
      </c>
      <c r="K94">
        <v>199</v>
      </c>
    </row>
    <row r="95" spans="1:11" ht="14.4" customHeight="1" x14ac:dyDescent="0.3">
      <c r="A95" s="2" t="s">
        <v>59120</v>
      </c>
      <c r="B95" s="2" t="s">
        <v>59121</v>
      </c>
      <c r="C95" s="2" t="s">
        <v>59122</v>
      </c>
      <c r="D95" s="2" t="s">
        <v>59123</v>
      </c>
      <c r="E95" s="2" t="s">
        <v>59124</v>
      </c>
      <c r="F95" t="str">
        <f t="shared" si="2"/>
        <v>y</v>
      </c>
      <c r="G95" t="str">
        <f t="shared" si="3"/>
        <v>y</v>
      </c>
      <c r="H95" t="s">
        <v>13568</v>
      </c>
      <c r="I95" t="s">
        <v>13616</v>
      </c>
      <c r="J95" t="s">
        <v>13568</v>
      </c>
      <c r="K95">
        <v>60</v>
      </c>
    </row>
    <row r="96" spans="1:11" ht="14.4" customHeight="1" x14ac:dyDescent="0.3">
      <c r="A96" s="2" t="s">
        <v>59125</v>
      </c>
      <c r="B96" s="2" t="s">
        <v>59121</v>
      </c>
      <c r="C96" s="2" t="s">
        <v>59126</v>
      </c>
      <c r="D96" s="2" t="s">
        <v>59123</v>
      </c>
      <c r="E96" s="2" t="s">
        <v>59127</v>
      </c>
      <c r="F96" t="str">
        <f t="shared" si="2"/>
        <v>y</v>
      </c>
      <c r="G96" t="str">
        <f t="shared" si="3"/>
        <v>y</v>
      </c>
      <c r="H96" t="s">
        <v>13568</v>
      </c>
      <c r="I96" t="s">
        <v>13616</v>
      </c>
      <c r="J96" t="s">
        <v>13568</v>
      </c>
      <c r="K96">
        <v>60</v>
      </c>
    </row>
    <row r="97" spans="1:11" ht="14.4" customHeight="1" x14ac:dyDescent="0.3">
      <c r="A97" s="2" t="s">
        <v>59128</v>
      </c>
      <c r="B97" s="2" t="s">
        <v>59129</v>
      </c>
      <c r="C97" s="2" t="s">
        <v>59130</v>
      </c>
      <c r="D97" s="2" t="s">
        <v>59131</v>
      </c>
      <c r="E97" s="2" t="s">
        <v>59132</v>
      </c>
      <c r="F97" t="str">
        <f t="shared" si="2"/>
        <v>y</v>
      </c>
      <c r="G97" t="str">
        <f t="shared" si="3"/>
        <v>y</v>
      </c>
      <c r="H97" t="s">
        <v>13568</v>
      </c>
      <c r="I97" t="s">
        <v>13616</v>
      </c>
      <c r="J97" t="s">
        <v>13568</v>
      </c>
      <c r="K97">
        <v>65</v>
      </c>
    </row>
    <row r="98" spans="1:11" ht="14.4" customHeight="1" x14ac:dyDescent="0.3">
      <c r="A98" s="2" t="s">
        <v>59133</v>
      </c>
      <c r="B98" s="2" t="s">
        <v>59129</v>
      </c>
      <c r="C98" s="2" t="s">
        <v>59134</v>
      </c>
      <c r="D98" s="2" t="s">
        <v>59131</v>
      </c>
      <c r="E98" s="2" t="s">
        <v>59135</v>
      </c>
      <c r="F98" t="str">
        <f t="shared" si="2"/>
        <v>y</v>
      </c>
      <c r="G98" t="str">
        <f t="shared" si="3"/>
        <v>y</v>
      </c>
      <c r="H98" t="s">
        <v>13568</v>
      </c>
      <c r="I98" t="s">
        <v>13616</v>
      </c>
      <c r="J98" t="s">
        <v>13568</v>
      </c>
      <c r="K98">
        <v>65</v>
      </c>
    </row>
    <row r="99" spans="1:11" ht="14.4" customHeight="1" x14ac:dyDescent="0.3">
      <c r="A99" s="2" t="s">
        <v>59136</v>
      </c>
      <c r="B99" s="2" t="s">
        <v>59101</v>
      </c>
      <c r="C99" s="2" t="s">
        <v>59137</v>
      </c>
      <c r="D99" s="2" t="s">
        <v>59103</v>
      </c>
      <c r="E99" s="2" t="s">
        <v>59138</v>
      </c>
      <c r="F99" t="str">
        <f t="shared" si="2"/>
        <v>y</v>
      </c>
      <c r="G99" t="str">
        <f t="shared" si="3"/>
        <v>y</v>
      </c>
      <c r="H99" t="s">
        <v>13568</v>
      </c>
      <c r="I99" t="s">
        <v>13616</v>
      </c>
      <c r="J99" t="s">
        <v>13568</v>
      </c>
      <c r="K99">
        <v>88</v>
      </c>
    </row>
    <row r="100" spans="1:11" ht="14.4" customHeight="1" x14ac:dyDescent="0.3">
      <c r="A100" s="2" t="s">
        <v>59139</v>
      </c>
      <c r="B100" s="2" t="s">
        <v>32736</v>
      </c>
      <c r="C100" s="2" t="s">
        <v>59140</v>
      </c>
      <c r="D100" s="2" t="s">
        <v>59141</v>
      </c>
      <c r="E100" s="2" t="s">
        <v>59142</v>
      </c>
      <c r="F100" t="str">
        <f t="shared" si="2"/>
        <v>y</v>
      </c>
      <c r="G100" t="str">
        <f t="shared" si="3"/>
        <v>y</v>
      </c>
      <c r="H100" t="s">
        <v>13568</v>
      </c>
      <c r="I100" t="s">
        <v>13616</v>
      </c>
      <c r="J100" t="s">
        <v>13568</v>
      </c>
      <c r="K100">
        <v>93</v>
      </c>
    </row>
    <row r="101" spans="1:11" ht="14.4" customHeight="1" x14ac:dyDescent="0.3">
      <c r="A101" s="2" t="s">
        <v>59143</v>
      </c>
      <c r="B101" s="2" t="s">
        <v>32211</v>
      </c>
      <c r="C101" s="2" t="s">
        <v>59144</v>
      </c>
      <c r="D101" s="2" t="s">
        <v>59145</v>
      </c>
      <c r="E101" s="2" t="s">
        <v>59146</v>
      </c>
      <c r="F101" t="str">
        <f t="shared" si="2"/>
        <v>y</v>
      </c>
      <c r="G101" t="str">
        <f t="shared" si="3"/>
        <v>y</v>
      </c>
      <c r="H101" t="s">
        <v>13568</v>
      </c>
      <c r="I101" t="s">
        <v>13616</v>
      </c>
      <c r="J101" t="s">
        <v>13568</v>
      </c>
      <c r="K101">
        <v>94</v>
      </c>
    </row>
    <row r="102" spans="1:11" ht="14.4" customHeight="1" x14ac:dyDescent="0.3">
      <c r="A102" s="2" t="s">
        <v>59147</v>
      </c>
      <c r="B102" s="2" t="s">
        <v>24882</v>
      </c>
      <c r="C102" s="2" t="s">
        <v>59148</v>
      </c>
      <c r="D102" s="2" t="s">
        <v>59149</v>
      </c>
      <c r="E102" s="2" t="s">
        <v>59150</v>
      </c>
      <c r="F102" t="str">
        <f t="shared" si="2"/>
        <v>y</v>
      </c>
      <c r="G102" t="str">
        <f t="shared" si="3"/>
        <v>y</v>
      </c>
      <c r="H102" t="s">
        <v>13568</v>
      </c>
      <c r="I102" t="s">
        <v>13616</v>
      </c>
      <c r="J102" t="s">
        <v>13568</v>
      </c>
      <c r="K102">
        <v>13</v>
      </c>
    </row>
    <row r="103" spans="1:11" ht="14.4" customHeight="1" x14ac:dyDescent="0.3">
      <c r="A103" s="2" t="s">
        <v>59151</v>
      </c>
      <c r="B103" s="2" t="s">
        <v>24882</v>
      </c>
      <c r="C103" s="2" t="s">
        <v>59152</v>
      </c>
      <c r="D103" s="2" t="s">
        <v>59149</v>
      </c>
      <c r="E103" s="2" t="s">
        <v>59153</v>
      </c>
      <c r="F103" t="str">
        <f t="shared" si="2"/>
        <v>y</v>
      </c>
      <c r="G103" t="str">
        <f t="shared" si="3"/>
        <v>y</v>
      </c>
      <c r="H103" t="s">
        <v>13568</v>
      </c>
      <c r="I103" t="s">
        <v>13616</v>
      </c>
      <c r="J103" t="s">
        <v>13568</v>
      </c>
      <c r="K103">
        <v>13</v>
      </c>
    </row>
    <row r="104" spans="1:11" ht="14.4" customHeight="1" x14ac:dyDescent="0.3">
      <c r="A104" s="2" t="s">
        <v>59154</v>
      </c>
      <c r="B104" s="2" t="s">
        <v>24882</v>
      </c>
      <c r="C104" s="2" t="s">
        <v>59155</v>
      </c>
      <c r="D104" s="2" t="s">
        <v>59149</v>
      </c>
      <c r="E104" s="2" t="s">
        <v>59156</v>
      </c>
      <c r="F104" t="str">
        <f t="shared" si="2"/>
        <v>y</v>
      </c>
      <c r="G104" t="str">
        <f t="shared" si="3"/>
        <v>y</v>
      </c>
      <c r="H104" t="s">
        <v>13568</v>
      </c>
      <c r="I104" t="s">
        <v>13616</v>
      </c>
      <c r="J104" t="s">
        <v>13568</v>
      </c>
      <c r="K104">
        <v>13</v>
      </c>
    </row>
    <row r="105" spans="1:11" ht="14.4" customHeight="1" x14ac:dyDescent="0.3">
      <c r="A105" s="2" t="s">
        <v>59157</v>
      </c>
      <c r="B105" s="2" t="s">
        <v>7848</v>
      </c>
      <c r="C105" s="2" t="s">
        <v>59158</v>
      </c>
      <c r="D105" s="2" t="s">
        <v>59159</v>
      </c>
      <c r="E105" s="2" t="s">
        <v>59160</v>
      </c>
      <c r="F105" t="str">
        <f t="shared" si="2"/>
        <v>y</v>
      </c>
      <c r="G105" t="str">
        <f t="shared" si="3"/>
        <v>y</v>
      </c>
      <c r="H105" t="s">
        <v>13568</v>
      </c>
      <c r="I105" t="s">
        <v>13616</v>
      </c>
      <c r="J105" t="s">
        <v>13568</v>
      </c>
      <c r="K105">
        <v>14</v>
      </c>
    </row>
    <row r="106" spans="1:11" ht="14.4" customHeight="1" x14ac:dyDescent="0.3">
      <c r="A106" s="2" t="s">
        <v>59161</v>
      </c>
      <c r="B106" s="2" t="s">
        <v>19081</v>
      </c>
      <c r="C106" s="2" t="s">
        <v>59162</v>
      </c>
      <c r="D106" s="2" t="s">
        <v>59163</v>
      </c>
      <c r="E106" s="2" t="s">
        <v>59164</v>
      </c>
      <c r="F106" t="str">
        <f t="shared" si="2"/>
        <v>y</v>
      </c>
      <c r="G106" t="str">
        <f t="shared" si="3"/>
        <v>y</v>
      </c>
      <c r="H106" t="s">
        <v>13568</v>
      </c>
      <c r="I106" t="s">
        <v>13616</v>
      </c>
      <c r="J106" t="s">
        <v>13568</v>
      </c>
      <c r="K106">
        <v>8</v>
      </c>
    </row>
    <row r="107" spans="1:11" ht="14.4" customHeight="1" x14ac:dyDescent="0.3">
      <c r="A107" s="2" t="s">
        <v>59165</v>
      </c>
      <c r="B107" s="2" t="s">
        <v>19081</v>
      </c>
      <c r="C107" s="2" t="s">
        <v>59166</v>
      </c>
      <c r="D107" s="2" t="s">
        <v>59163</v>
      </c>
      <c r="E107" s="2" t="s">
        <v>59167</v>
      </c>
      <c r="F107" t="str">
        <f t="shared" si="2"/>
        <v>y</v>
      </c>
      <c r="G107" t="str">
        <f t="shared" si="3"/>
        <v>y</v>
      </c>
      <c r="H107" t="s">
        <v>13568</v>
      </c>
      <c r="I107" t="s">
        <v>13616</v>
      </c>
      <c r="J107" t="s">
        <v>13568</v>
      </c>
      <c r="K107">
        <v>8</v>
      </c>
    </row>
    <row r="108" spans="1:11" ht="14.4" customHeight="1" x14ac:dyDescent="0.3">
      <c r="A108" s="2" t="s">
        <v>59168</v>
      </c>
      <c r="B108" s="2" t="s">
        <v>19081</v>
      </c>
      <c r="C108" s="2" t="s">
        <v>59169</v>
      </c>
      <c r="D108" s="2" t="s">
        <v>59163</v>
      </c>
      <c r="E108" s="2" t="s">
        <v>59170</v>
      </c>
      <c r="F108" t="str">
        <f t="shared" si="2"/>
        <v>y</v>
      </c>
      <c r="G108" t="str">
        <f t="shared" si="3"/>
        <v>y</v>
      </c>
      <c r="H108" t="s">
        <v>13568</v>
      </c>
      <c r="I108" t="s">
        <v>13616</v>
      </c>
      <c r="J108" t="s">
        <v>13568</v>
      </c>
      <c r="K108">
        <v>8</v>
      </c>
    </row>
    <row r="109" spans="1:11" ht="14.4" customHeight="1" x14ac:dyDescent="0.3">
      <c r="A109" s="2" t="s">
        <v>59171</v>
      </c>
      <c r="B109" s="2" t="s">
        <v>15153</v>
      </c>
      <c r="C109" s="2" t="s">
        <v>59172</v>
      </c>
      <c r="D109" s="2" t="s">
        <v>59173</v>
      </c>
      <c r="E109" s="2" t="s">
        <v>59174</v>
      </c>
      <c r="F109" t="str">
        <f t="shared" si="2"/>
        <v>y</v>
      </c>
      <c r="G109" t="str">
        <f t="shared" si="3"/>
        <v>y</v>
      </c>
      <c r="H109" t="s">
        <v>13568</v>
      </c>
      <c r="I109" t="s">
        <v>13616</v>
      </c>
      <c r="J109" t="s">
        <v>13568</v>
      </c>
      <c r="K109">
        <v>25</v>
      </c>
    </row>
    <row r="110" spans="1:11" ht="14.4" customHeight="1" x14ac:dyDescent="0.3">
      <c r="A110" s="2" t="s">
        <v>59175</v>
      </c>
      <c r="B110" s="2" t="s">
        <v>24882</v>
      </c>
      <c r="C110" s="2" t="s">
        <v>59176</v>
      </c>
      <c r="D110" s="2" t="s">
        <v>59149</v>
      </c>
      <c r="E110" s="2" t="s">
        <v>59177</v>
      </c>
      <c r="F110" t="str">
        <f t="shared" si="2"/>
        <v>y</v>
      </c>
      <c r="G110" t="str">
        <f t="shared" si="3"/>
        <v>y</v>
      </c>
      <c r="H110" t="s">
        <v>13568</v>
      </c>
      <c r="I110" t="s">
        <v>13616</v>
      </c>
      <c r="J110" t="s">
        <v>13568</v>
      </c>
      <c r="K110">
        <v>13</v>
      </c>
    </row>
    <row r="111" spans="1:11" ht="14.4" customHeight="1" x14ac:dyDescent="0.3">
      <c r="A111" s="2" t="s">
        <v>59178</v>
      </c>
      <c r="B111" s="2" t="s">
        <v>24882</v>
      </c>
      <c r="C111" s="2" t="s">
        <v>59179</v>
      </c>
      <c r="D111" s="2" t="s">
        <v>59149</v>
      </c>
      <c r="E111" s="2" t="s">
        <v>59180</v>
      </c>
      <c r="F111" t="str">
        <f t="shared" si="2"/>
        <v>y</v>
      </c>
      <c r="G111" t="str">
        <f t="shared" si="3"/>
        <v>y</v>
      </c>
      <c r="H111" t="s">
        <v>13568</v>
      </c>
      <c r="I111" t="s">
        <v>13616</v>
      </c>
      <c r="J111" t="s">
        <v>13568</v>
      </c>
      <c r="K111">
        <v>13</v>
      </c>
    </row>
    <row r="112" spans="1:11" ht="14.4" customHeight="1" x14ac:dyDescent="0.3">
      <c r="A112" s="2" t="s">
        <v>59181</v>
      </c>
      <c r="B112" s="2" t="s">
        <v>24882</v>
      </c>
      <c r="C112" s="2" t="s">
        <v>59182</v>
      </c>
      <c r="D112" s="2" t="s">
        <v>59149</v>
      </c>
      <c r="E112" s="2" t="s">
        <v>59183</v>
      </c>
      <c r="F112" t="str">
        <f t="shared" si="2"/>
        <v>y</v>
      </c>
      <c r="G112" t="str">
        <f t="shared" si="3"/>
        <v>y</v>
      </c>
      <c r="H112" t="s">
        <v>13568</v>
      </c>
      <c r="I112" t="s">
        <v>13616</v>
      </c>
      <c r="J112" t="s">
        <v>13568</v>
      </c>
      <c r="K112">
        <v>13</v>
      </c>
    </row>
    <row r="113" spans="1:11" ht="14.4" customHeight="1" x14ac:dyDescent="0.3">
      <c r="A113" s="2" t="s">
        <v>59184</v>
      </c>
      <c r="B113" s="2" t="s">
        <v>7848</v>
      </c>
      <c r="C113" s="2" t="s">
        <v>59185</v>
      </c>
      <c r="D113" s="2" t="s">
        <v>59159</v>
      </c>
      <c r="E113" s="2" t="s">
        <v>59186</v>
      </c>
      <c r="F113" t="str">
        <f t="shared" si="2"/>
        <v>y</v>
      </c>
      <c r="G113" t="str">
        <f t="shared" si="3"/>
        <v>y</v>
      </c>
      <c r="H113" t="s">
        <v>13568</v>
      </c>
      <c r="I113" t="s">
        <v>13616</v>
      </c>
      <c r="J113" t="s">
        <v>13568</v>
      </c>
      <c r="K113">
        <v>14</v>
      </c>
    </row>
    <row r="114" spans="1:11" ht="14.4" customHeight="1" x14ac:dyDescent="0.3">
      <c r="A114" s="2" t="s">
        <v>59187</v>
      </c>
      <c r="B114" s="2" t="s">
        <v>19081</v>
      </c>
      <c r="C114" s="2" t="s">
        <v>59188</v>
      </c>
      <c r="D114" s="2" t="s">
        <v>59163</v>
      </c>
      <c r="E114" s="2" t="s">
        <v>59189</v>
      </c>
      <c r="F114" t="str">
        <f t="shared" si="2"/>
        <v>y</v>
      </c>
      <c r="G114" t="str">
        <f t="shared" si="3"/>
        <v>y</v>
      </c>
      <c r="H114" t="s">
        <v>13568</v>
      </c>
      <c r="I114" t="s">
        <v>13616</v>
      </c>
      <c r="J114" t="s">
        <v>13568</v>
      </c>
      <c r="K114">
        <v>8</v>
      </c>
    </row>
    <row r="115" spans="1:11" ht="14.4" customHeight="1" x14ac:dyDescent="0.3">
      <c r="A115" s="2" t="s">
        <v>59190</v>
      </c>
      <c r="B115" s="2" t="s">
        <v>19081</v>
      </c>
      <c r="C115" s="2" t="s">
        <v>59191</v>
      </c>
      <c r="D115" s="2" t="s">
        <v>59163</v>
      </c>
      <c r="E115" s="2" t="s">
        <v>59192</v>
      </c>
      <c r="F115" t="str">
        <f t="shared" si="2"/>
        <v>y</v>
      </c>
      <c r="G115" t="str">
        <f t="shared" si="3"/>
        <v>y</v>
      </c>
      <c r="H115" t="s">
        <v>13568</v>
      </c>
      <c r="I115" t="s">
        <v>13616</v>
      </c>
      <c r="J115" t="s">
        <v>13568</v>
      </c>
      <c r="K115">
        <v>8</v>
      </c>
    </row>
    <row r="116" spans="1:11" ht="14.4" customHeight="1" x14ac:dyDescent="0.3">
      <c r="A116" s="2" t="s">
        <v>59193</v>
      </c>
      <c r="B116" s="2" t="s">
        <v>19081</v>
      </c>
      <c r="C116" s="2" t="s">
        <v>59194</v>
      </c>
      <c r="D116" s="2" t="s">
        <v>59163</v>
      </c>
      <c r="E116" s="2" t="s">
        <v>59195</v>
      </c>
      <c r="F116" t="str">
        <f t="shared" si="2"/>
        <v>y</v>
      </c>
      <c r="G116" t="str">
        <f t="shared" si="3"/>
        <v>y</v>
      </c>
      <c r="H116" t="s">
        <v>13568</v>
      </c>
      <c r="I116" t="s">
        <v>13616</v>
      </c>
      <c r="J116" t="s">
        <v>13568</v>
      </c>
      <c r="K116">
        <v>8</v>
      </c>
    </row>
    <row r="117" spans="1:11" ht="14.4" customHeight="1" x14ac:dyDescent="0.3">
      <c r="A117" s="2" t="s">
        <v>59196</v>
      </c>
      <c r="B117" s="2" t="s">
        <v>15153</v>
      </c>
      <c r="C117" s="2" t="s">
        <v>59197</v>
      </c>
      <c r="D117" s="2" t="s">
        <v>59173</v>
      </c>
      <c r="E117" s="2" t="s">
        <v>59198</v>
      </c>
      <c r="F117" t="str">
        <f t="shared" si="2"/>
        <v>y</v>
      </c>
      <c r="G117" t="str">
        <f t="shared" si="3"/>
        <v>y</v>
      </c>
      <c r="H117" t="s">
        <v>13568</v>
      </c>
      <c r="I117" t="s">
        <v>13616</v>
      </c>
      <c r="J117" t="s">
        <v>13568</v>
      </c>
      <c r="K117">
        <v>25</v>
      </c>
    </row>
    <row r="118" spans="1:11" ht="14.4" customHeight="1" x14ac:dyDescent="0.3">
      <c r="A118" s="2" t="s">
        <v>59199</v>
      </c>
      <c r="B118" s="2" t="s">
        <v>708</v>
      </c>
      <c r="C118" s="2" t="s">
        <v>59200</v>
      </c>
      <c r="D118" s="2" t="s">
        <v>59201</v>
      </c>
      <c r="E118" s="2" t="s">
        <v>59202</v>
      </c>
      <c r="F118" t="str">
        <f t="shared" si="2"/>
        <v>y</v>
      </c>
      <c r="G118" t="str">
        <f t="shared" si="3"/>
        <v>y</v>
      </c>
      <c r="H118" t="s">
        <v>13616</v>
      </c>
      <c r="I118" t="s">
        <v>13568</v>
      </c>
      <c r="J118" t="s">
        <v>13616</v>
      </c>
      <c r="K118">
        <v>2</v>
      </c>
    </row>
    <row r="119" spans="1:11" ht="14.4" customHeight="1" x14ac:dyDescent="0.3">
      <c r="A119" s="2" t="s">
        <v>59203</v>
      </c>
      <c r="B119" s="2" t="s">
        <v>708</v>
      </c>
      <c r="C119" s="2" t="s">
        <v>59204</v>
      </c>
      <c r="D119" s="2" t="s">
        <v>59201</v>
      </c>
      <c r="E119" s="2" t="s">
        <v>59205</v>
      </c>
      <c r="F119" t="str">
        <f t="shared" si="2"/>
        <v>y</v>
      </c>
      <c r="G119" t="str">
        <f t="shared" si="3"/>
        <v>y</v>
      </c>
      <c r="H119" t="s">
        <v>13616</v>
      </c>
      <c r="I119" t="s">
        <v>13568</v>
      </c>
      <c r="J119" t="s">
        <v>13616</v>
      </c>
      <c r="K119">
        <v>2</v>
      </c>
    </row>
    <row r="120" spans="1:11" ht="14.4" customHeight="1" x14ac:dyDescent="0.3">
      <c r="A120" s="2" t="s">
        <v>59206</v>
      </c>
      <c r="B120" s="2" t="s">
        <v>708</v>
      </c>
      <c r="C120" s="2" t="s">
        <v>59207</v>
      </c>
      <c r="D120" s="2" t="s">
        <v>59201</v>
      </c>
      <c r="E120" s="2" t="s">
        <v>43087</v>
      </c>
      <c r="F120" t="str">
        <f t="shared" si="2"/>
        <v>y</v>
      </c>
      <c r="G120" t="str">
        <f t="shared" si="3"/>
        <v>y</v>
      </c>
      <c r="H120" t="s">
        <v>13616</v>
      </c>
      <c r="I120" t="s">
        <v>13568</v>
      </c>
      <c r="J120" t="s">
        <v>13616</v>
      </c>
      <c r="K120">
        <v>2</v>
      </c>
    </row>
    <row r="121" spans="1:11" ht="14.4" customHeight="1" x14ac:dyDescent="0.3">
      <c r="A121" s="2" t="s">
        <v>59208</v>
      </c>
      <c r="B121" s="2" t="s">
        <v>708</v>
      </c>
      <c r="C121" s="2" t="s">
        <v>59209</v>
      </c>
      <c r="D121" s="2" t="s">
        <v>59201</v>
      </c>
      <c r="E121" s="2" t="s">
        <v>59210</v>
      </c>
      <c r="F121" t="str">
        <f t="shared" si="2"/>
        <v>y</v>
      </c>
      <c r="G121" t="str">
        <f t="shared" si="3"/>
        <v>y</v>
      </c>
      <c r="H121" t="s">
        <v>13616</v>
      </c>
      <c r="I121" t="s">
        <v>13568</v>
      </c>
      <c r="J121" t="s">
        <v>13616</v>
      </c>
      <c r="K121">
        <v>2</v>
      </c>
    </row>
    <row r="122" spans="1:11" ht="14.4" customHeight="1" x14ac:dyDescent="0.3">
      <c r="A122" s="2" t="s">
        <v>59211</v>
      </c>
      <c r="B122" s="2" t="s">
        <v>708</v>
      </c>
      <c r="C122" s="2" t="s">
        <v>59212</v>
      </c>
      <c r="D122" s="2" t="s">
        <v>59201</v>
      </c>
      <c r="E122" s="2" t="s">
        <v>59213</v>
      </c>
      <c r="F122" t="str">
        <f t="shared" si="2"/>
        <v>y</v>
      </c>
      <c r="G122" t="str">
        <f t="shared" si="3"/>
        <v>y</v>
      </c>
      <c r="H122" t="s">
        <v>13616</v>
      </c>
      <c r="I122" t="s">
        <v>13568</v>
      </c>
      <c r="J122" t="s">
        <v>13616</v>
      </c>
      <c r="K122">
        <v>2</v>
      </c>
    </row>
    <row r="123" spans="1:11" ht="14.4" customHeight="1" x14ac:dyDescent="0.3">
      <c r="A123" s="2" t="s">
        <v>59214</v>
      </c>
      <c r="B123" s="2" t="s">
        <v>708</v>
      </c>
      <c r="C123" s="2" t="s">
        <v>59215</v>
      </c>
      <c r="D123" s="2" t="s">
        <v>59201</v>
      </c>
      <c r="E123" s="2" t="s">
        <v>59216</v>
      </c>
      <c r="F123" t="str">
        <f t="shared" si="2"/>
        <v>y</v>
      </c>
      <c r="G123" t="str">
        <f t="shared" si="3"/>
        <v>y</v>
      </c>
      <c r="H123" t="s">
        <v>13616</v>
      </c>
      <c r="I123" t="s">
        <v>13568</v>
      </c>
      <c r="J123" t="s">
        <v>13616</v>
      </c>
      <c r="K123">
        <v>2</v>
      </c>
    </row>
    <row r="124" spans="1:11" ht="14.4" customHeight="1" x14ac:dyDescent="0.3">
      <c r="A124" s="2" t="s">
        <v>59217</v>
      </c>
      <c r="B124" s="2" t="s">
        <v>708</v>
      </c>
      <c r="C124" s="2" t="s">
        <v>59218</v>
      </c>
      <c r="D124" s="2" t="s">
        <v>59201</v>
      </c>
      <c r="E124" s="2" t="s">
        <v>59219</v>
      </c>
      <c r="F124" t="str">
        <f t="shared" si="2"/>
        <v>y</v>
      </c>
      <c r="G124" t="str">
        <f t="shared" si="3"/>
        <v>y</v>
      </c>
      <c r="H124" t="s">
        <v>13616</v>
      </c>
      <c r="I124" t="s">
        <v>13568</v>
      </c>
      <c r="J124" t="s">
        <v>13616</v>
      </c>
      <c r="K124">
        <v>2</v>
      </c>
    </row>
    <row r="125" spans="1:11" ht="14.4" customHeight="1" x14ac:dyDescent="0.3">
      <c r="A125" s="2" t="s">
        <v>59220</v>
      </c>
      <c r="B125" s="2" t="s">
        <v>708</v>
      </c>
      <c r="C125" s="2" t="s">
        <v>41568</v>
      </c>
      <c r="D125" s="2" t="s">
        <v>59201</v>
      </c>
      <c r="E125" s="2" t="s">
        <v>58592</v>
      </c>
      <c r="F125" t="str">
        <f t="shared" si="2"/>
        <v>y</v>
      </c>
      <c r="G125" t="str">
        <f t="shared" si="3"/>
        <v>y</v>
      </c>
      <c r="H125" t="s">
        <v>13616</v>
      </c>
      <c r="I125" t="s">
        <v>13568</v>
      </c>
      <c r="J125" t="s">
        <v>13616</v>
      </c>
      <c r="K125">
        <v>2</v>
      </c>
    </row>
    <row r="126" spans="1:11" ht="14.4" customHeight="1" x14ac:dyDescent="0.3">
      <c r="A126" s="2" t="s">
        <v>59221</v>
      </c>
      <c r="B126" s="2" t="s">
        <v>58737</v>
      </c>
      <c r="C126" s="2" t="s">
        <v>59222</v>
      </c>
      <c r="D126" s="2" t="s">
        <v>59223</v>
      </c>
      <c r="E126" s="2" t="s">
        <v>59224</v>
      </c>
      <c r="F126" t="str">
        <f t="shared" si="2"/>
        <v>y</v>
      </c>
      <c r="G126" t="str">
        <f t="shared" si="3"/>
        <v>y</v>
      </c>
      <c r="H126" t="s">
        <v>13568</v>
      </c>
      <c r="I126" t="s">
        <v>13616</v>
      </c>
      <c r="J126" t="s">
        <v>13568</v>
      </c>
      <c r="K126">
        <v>11</v>
      </c>
    </row>
    <row r="127" spans="1:11" ht="14.4" customHeight="1" x14ac:dyDescent="0.3">
      <c r="A127" s="2" t="s">
        <v>59225</v>
      </c>
      <c r="B127" s="2" t="s">
        <v>19305</v>
      </c>
      <c r="C127" s="2" t="s">
        <v>59226</v>
      </c>
      <c r="D127" s="2" t="s">
        <v>59227</v>
      </c>
      <c r="E127" s="2" t="s">
        <v>59228</v>
      </c>
      <c r="F127" t="str">
        <f t="shared" si="2"/>
        <v>y</v>
      </c>
      <c r="G127" t="str">
        <f t="shared" si="3"/>
        <v>y</v>
      </c>
      <c r="H127" t="s">
        <v>13568</v>
      </c>
      <c r="I127" t="s">
        <v>13616</v>
      </c>
      <c r="J127" t="s">
        <v>13568</v>
      </c>
      <c r="K127">
        <v>6</v>
      </c>
    </row>
    <row r="128" spans="1:11" ht="14.4" customHeight="1" x14ac:dyDescent="0.3">
      <c r="A128" s="2" t="s">
        <v>59229</v>
      </c>
      <c r="B128" s="2" t="s">
        <v>19305</v>
      </c>
      <c r="C128" s="2" t="s">
        <v>59230</v>
      </c>
      <c r="D128" s="2" t="s">
        <v>59227</v>
      </c>
      <c r="E128" s="2" t="s">
        <v>59231</v>
      </c>
      <c r="F128" t="str">
        <f t="shared" si="2"/>
        <v>y</v>
      </c>
      <c r="G128" t="str">
        <f t="shared" si="3"/>
        <v>y</v>
      </c>
      <c r="H128" t="s">
        <v>13568</v>
      </c>
      <c r="I128" t="s">
        <v>13616</v>
      </c>
      <c r="J128" t="s">
        <v>13568</v>
      </c>
      <c r="K128">
        <v>6</v>
      </c>
    </row>
    <row r="129" spans="1:11" ht="14.4" customHeight="1" x14ac:dyDescent="0.3">
      <c r="A129" s="2" t="s">
        <v>59232</v>
      </c>
      <c r="B129" s="2" t="s">
        <v>19305</v>
      </c>
      <c r="C129" s="2" t="s">
        <v>59233</v>
      </c>
      <c r="D129" s="2" t="s">
        <v>59227</v>
      </c>
      <c r="E129" s="2" t="s">
        <v>59234</v>
      </c>
      <c r="F129" t="str">
        <f t="shared" si="2"/>
        <v>y</v>
      </c>
      <c r="G129" t="str">
        <f t="shared" si="3"/>
        <v>y</v>
      </c>
      <c r="H129" t="s">
        <v>13568</v>
      </c>
      <c r="I129" t="s">
        <v>13616</v>
      </c>
      <c r="J129" t="s">
        <v>13568</v>
      </c>
      <c r="K129">
        <v>6</v>
      </c>
    </row>
    <row r="130" spans="1:11" ht="14.4" customHeight="1" x14ac:dyDescent="0.3">
      <c r="A130" s="2" t="s">
        <v>59235</v>
      </c>
      <c r="B130" s="2" t="s">
        <v>7848</v>
      </c>
      <c r="C130" s="2" t="s">
        <v>59158</v>
      </c>
      <c r="D130" s="2" t="s">
        <v>59159</v>
      </c>
      <c r="E130" s="2" t="s">
        <v>59160</v>
      </c>
      <c r="F130" t="str">
        <f t="shared" si="2"/>
        <v>y</v>
      </c>
      <c r="G130" t="str">
        <f t="shared" si="3"/>
        <v>y</v>
      </c>
      <c r="H130" t="s">
        <v>13568</v>
      </c>
      <c r="I130" t="s">
        <v>13616</v>
      </c>
      <c r="J130" t="s">
        <v>13568</v>
      </c>
      <c r="K130">
        <v>14</v>
      </c>
    </row>
    <row r="131" spans="1:11" ht="14.4" customHeight="1" x14ac:dyDescent="0.3">
      <c r="A131" s="2" t="s">
        <v>59236</v>
      </c>
      <c r="B131" s="2" t="s">
        <v>4159</v>
      </c>
      <c r="C131" s="2" t="s">
        <v>59237</v>
      </c>
      <c r="D131" s="2" t="s">
        <v>59238</v>
      </c>
      <c r="E131" s="2" t="s">
        <v>59239</v>
      </c>
      <c r="F131" t="str">
        <f t="shared" si="2"/>
        <v>y</v>
      </c>
      <c r="G131" t="str">
        <f t="shared" si="3"/>
        <v>y</v>
      </c>
      <c r="H131" t="s">
        <v>13568</v>
      </c>
      <c r="I131" t="s">
        <v>13616</v>
      </c>
      <c r="J131" t="s">
        <v>13568</v>
      </c>
      <c r="K131">
        <v>19</v>
      </c>
    </row>
    <row r="132" spans="1:11" ht="14.4" customHeight="1" x14ac:dyDescent="0.3">
      <c r="A132" s="2" t="s">
        <v>59240</v>
      </c>
      <c r="B132" s="2" t="s">
        <v>7848</v>
      </c>
      <c r="C132" s="2" t="s">
        <v>59241</v>
      </c>
      <c r="D132" s="2" t="s">
        <v>59159</v>
      </c>
      <c r="E132" s="2" t="s">
        <v>59242</v>
      </c>
      <c r="F132" t="str">
        <f t="shared" si="2"/>
        <v/>
      </c>
      <c r="G132" t="str">
        <f t="shared" si="3"/>
        <v>y</v>
      </c>
      <c r="H132" t="s">
        <v>13568</v>
      </c>
      <c r="I132" t="s">
        <v>13568</v>
      </c>
      <c r="J132" t="s">
        <v>13568</v>
      </c>
      <c r="K132">
        <v>14</v>
      </c>
    </row>
    <row r="133" spans="1:11" ht="14.4" customHeight="1" x14ac:dyDescent="0.3">
      <c r="A133" s="2" t="s">
        <v>59243</v>
      </c>
      <c r="B133" s="2" t="s">
        <v>19081</v>
      </c>
      <c r="C133" s="2" t="s">
        <v>59166</v>
      </c>
      <c r="D133" s="2" t="s">
        <v>59163</v>
      </c>
      <c r="E133" s="2" t="s">
        <v>59167</v>
      </c>
      <c r="F133" t="str">
        <f t="shared" ref="F133:F196" si="4">IF(COUNTIF(H133:J133,"used")&gt;0,"y","")</f>
        <v>y</v>
      </c>
      <c r="G133" t="str">
        <f t="shared" ref="G133:G196" si="5">IF(COUNTA(H133:J133)&gt;0,"y","")</f>
        <v>y</v>
      </c>
      <c r="H133" t="s">
        <v>13568</v>
      </c>
      <c r="I133" t="s">
        <v>13616</v>
      </c>
      <c r="J133" t="s">
        <v>13568</v>
      </c>
      <c r="K133">
        <v>8</v>
      </c>
    </row>
    <row r="134" spans="1:11" ht="14.4" customHeight="1" x14ac:dyDescent="0.3">
      <c r="A134" s="2" t="s">
        <v>59244</v>
      </c>
      <c r="B134" s="2" t="s">
        <v>59245</v>
      </c>
      <c r="C134" s="2" t="s">
        <v>59246</v>
      </c>
      <c r="D134" s="2" t="s">
        <v>59247</v>
      </c>
      <c r="E134" s="2" t="s">
        <v>59248</v>
      </c>
      <c r="F134" t="str">
        <f t="shared" si="4"/>
        <v>y</v>
      </c>
      <c r="G134" t="str">
        <f t="shared" si="5"/>
        <v>y</v>
      </c>
      <c r="H134" t="s">
        <v>13568</v>
      </c>
      <c r="I134" t="s">
        <v>13616</v>
      </c>
      <c r="J134" t="s">
        <v>13568</v>
      </c>
      <c r="K134">
        <v>49</v>
      </c>
    </row>
    <row r="135" spans="1:11" ht="14.4" customHeight="1" x14ac:dyDescent="0.3">
      <c r="A135" s="2" t="s">
        <v>59249</v>
      </c>
      <c r="B135" s="2" t="s">
        <v>4159</v>
      </c>
      <c r="C135" s="2" t="s">
        <v>59250</v>
      </c>
      <c r="D135" s="2" t="s">
        <v>59238</v>
      </c>
      <c r="E135" s="2" t="s">
        <v>59251</v>
      </c>
      <c r="F135" t="str">
        <f t="shared" si="4"/>
        <v>y</v>
      </c>
      <c r="G135" t="str">
        <f t="shared" si="5"/>
        <v>y</v>
      </c>
      <c r="H135" t="s">
        <v>13568</v>
      </c>
      <c r="I135" t="s">
        <v>13616</v>
      </c>
      <c r="J135" t="s">
        <v>13568</v>
      </c>
      <c r="K135">
        <v>19</v>
      </c>
    </row>
    <row r="136" spans="1:11" ht="14.4" customHeight="1" x14ac:dyDescent="0.3">
      <c r="A136" s="2" t="s">
        <v>59252</v>
      </c>
      <c r="B136" s="2" t="s">
        <v>7848</v>
      </c>
      <c r="C136" s="2" t="s">
        <v>59253</v>
      </c>
      <c r="D136" s="2" t="s">
        <v>59159</v>
      </c>
      <c r="E136" s="2" t="s">
        <v>59254</v>
      </c>
      <c r="F136" t="str">
        <f t="shared" si="4"/>
        <v>y</v>
      </c>
      <c r="G136" t="str">
        <f t="shared" si="5"/>
        <v>y</v>
      </c>
      <c r="H136" t="s">
        <v>13568</v>
      </c>
      <c r="I136" t="s">
        <v>13616</v>
      </c>
      <c r="J136" t="s">
        <v>13568</v>
      </c>
      <c r="K136">
        <v>14</v>
      </c>
    </row>
    <row r="137" spans="1:11" ht="14.4" customHeight="1" x14ac:dyDescent="0.3">
      <c r="A137" s="2" t="s">
        <v>59255</v>
      </c>
      <c r="B137" s="2" t="s">
        <v>58737</v>
      </c>
      <c r="C137" s="2" t="s">
        <v>59256</v>
      </c>
      <c r="D137" s="2" t="s">
        <v>59223</v>
      </c>
      <c r="E137" s="2" t="s">
        <v>59257</v>
      </c>
      <c r="F137" t="str">
        <f t="shared" si="4"/>
        <v>y</v>
      </c>
      <c r="G137" t="str">
        <f t="shared" si="5"/>
        <v>y</v>
      </c>
      <c r="H137" t="s">
        <v>13568</v>
      </c>
      <c r="I137" t="s">
        <v>13616</v>
      </c>
      <c r="J137" t="s">
        <v>13568</v>
      </c>
      <c r="K137">
        <v>11</v>
      </c>
    </row>
    <row r="138" spans="1:11" ht="14.4" customHeight="1" x14ac:dyDescent="0.3">
      <c r="A138" s="2" t="s">
        <v>59258</v>
      </c>
      <c r="B138" s="2" t="s">
        <v>19305</v>
      </c>
      <c r="C138" s="2" t="s">
        <v>59259</v>
      </c>
      <c r="D138" s="2" t="s">
        <v>59227</v>
      </c>
      <c r="E138" s="2" t="s">
        <v>59260</v>
      </c>
      <c r="F138" t="str">
        <f t="shared" si="4"/>
        <v>y</v>
      </c>
      <c r="G138" t="str">
        <f t="shared" si="5"/>
        <v>y</v>
      </c>
      <c r="H138" t="s">
        <v>13568</v>
      </c>
      <c r="I138" t="s">
        <v>13616</v>
      </c>
      <c r="J138" t="s">
        <v>13568</v>
      </c>
      <c r="K138">
        <v>6</v>
      </c>
    </row>
    <row r="139" spans="1:11" ht="14.4" customHeight="1" x14ac:dyDescent="0.3">
      <c r="A139" s="2" t="s">
        <v>59261</v>
      </c>
      <c r="B139" s="2" t="s">
        <v>19305</v>
      </c>
      <c r="C139" s="2" t="s">
        <v>59262</v>
      </c>
      <c r="D139" s="2" t="s">
        <v>59227</v>
      </c>
      <c r="E139" s="2" t="s">
        <v>59263</v>
      </c>
      <c r="F139" t="str">
        <f t="shared" si="4"/>
        <v>y</v>
      </c>
      <c r="G139" t="str">
        <f t="shared" si="5"/>
        <v>y</v>
      </c>
      <c r="H139" t="s">
        <v>13568</v>
      </c>
      <c r="I139" t="s">
        <v>13616</v>
      </c>
      <c r="J139" t="s">
        <v>13568</v>
      </c>
      <c r="K139">
        <v>6</v>
      </c>
    </row>
    <row r="140" spans="1:11" ht="14.4" customHeight="1" x14ac:dyDescent="0.3">
      <c r="A140" s="2" t="s">
        <v>59264</v>
      </c>
      <c r="B140" s="2" t="s">
        <v>19305</v>
      </c>
      <c r="C140" s="2" t="s">
        <v>59265</v>
      </c>
      <c r="D140" s="2" t="s">
        <v>59227</v>
      </c>
      <c r="E140" s="2" t="s">
        <v>59266</v>
      </c>
      <c r="F140" t="str">
        <f t="shared" si="4"/>
        <v>y</v>
      </c>
      <c r="G140" t="str">
        <f t="shared" si="5"/>
        <v>y</v>
      </c>
      <c r="H140" t="s">
        <v>13568</v>
      </c>
      <c r="I140" t="s">
        <v>13616</v>
      </c>
      <c r="J140" t="s">
        <v>13568</v>
      </c>
      <c r="K140">
        <v>6</v>
      </c>
    </row>
    <row r="141" spans="1:11" ht="14.4" customHeight="1" x14ac:dyDescent="0.3">
      <c r="A141" s="2" t="s">
        <v>59267</v>
      </c>
      <c r="B141" s="2" t="s">
        <v>7848</v>
      </c>
      <c r="C141" s="2" t="s">
        <v>59185</v>
      </c>
      <c r="D141" s="2" t="s">
        <v>59159</v>
      </c>
      <c r="E141" s="2" t="s">
        <v>59186</v>
      </c>
      <c r="F141" t="str">
        <f t="shared" si="4"/>
        <v>y</v>
      </c>
      <c r="G141" t="str">
        <f t="shared" si="5"/>
        <v>y</v>
      </c>
      <c r="H141" t="s">
        <v>13568</v>
      </c>
      <c r="I141" t="s">
        <v>13616</v>
      </c>
      <c r="J141" t="s">
        <v>13568</v>
      </c>
      <c r="K141">
        <v>14</v>
      </c>
    </row>
    <row r="142" spans="1:11" ht="14.4" customHeight="1" x14ac:dyDescent="0.3">
      <c r="A142" s="2" t="s">
        <v>59268</v>
      </c>
      <c r="B142" s="2" t="s">
        <v>4159</v>
      </c>
      <c r="C142" s="2" t="s">
        <v>59269</v>
      </c>
      <c r="D142" s="2" t="s">
        <v>59238</v>
      </c>
      <c r="E142" s="2" t="s">
        <v>59270</v>
      </c>
      <c r="F142" t="str">
        <f t="shared" si="4"/>
        <v>y</v>
      </c>
      <c r="G142" t="str">
        <f t="shared" si="5"/>
        <v>y</v>
      </c>
      <c r="H142" t="s">
        <v>13568</v>
      </c>
      <c r="I142" t="s">
        <v>13616</v>
      </c>
      <c r="J142" t="s">
        <v>13568</v>
      </c>
      <c r="K142">
        <v>19</v>
      </c>
    </row>
    <row r="143" spans="1:11" ht="14.4" customHeight="1" x14ac:dyDescent="0.3">
      <c r="A143" s="2" t="s">
        <v>59271</v>
      </c>
      <c r="B143" s="2" t="s">
        <v>7848</v>
      </c>
      <c r="C143" s="2" t="s">
        <v>59272</v>
      </c>
      <c r="D143" s="2" t="s">
        <v>59159</v>
      </c>
      <c r="E143" s="2" t="s">
        <v>59273</v>
      </c>
      <c r="F143" t="str">
        <f t="shared" si="4"/>
        <v/>
      </c>
      <c r="G143" t="str">
        <f t="shared" si="5"/>
        <v>y</v>
      </c>
      <c r="H143" t="s">
        <v>13568</v>
      </c>
      <c r="I143" t="s">
        <v>13568</v>
      </c>
      <c r="J143" t="s">
        <v>13568</v>
      </c>
      <c r="K143">
        <v>14</v>
      </c>
    </row>
    <row r="144" spans="1:11" ht="14.4" customHeight="1" x14ac:dyDescent="0.3">
      <c r="A144" s="2" t="s">
        <v>59274</v>
      </c>
      <c r="B144" s="2" t="s">
        <v>19081</v>
      </c>
      <c r="C144" s="2" t="s">
        <v>59191</v>
      </c>
      <c r="D144" s="2" t="s">
        <v>59163</v>
      </c>
      <c r="E144" s="2" t="s">
        <v>59192</v>
      </c>
      <c r="F144" t="str">
        <f t="shared" si="4"/>
        <v>y</v>
      </c>
      <c r="G144" t="str">
        <f t="shared" si="5"/>
        <v>y</v>
      </c>
      <c r="H144" t="s">
        <v>13568</v>
      </c>
      <c r="I144" t="s">
        <v>13616</v>
      </c>
      <c r="J144" t="s">
        <v>13568</v>
      </c>
      <c r="K144">
        <v>8</v>
      </c>
    </row>
    <row r="145" spans="1:11" ht="14.4" customHeight="1" x14ac:dyDescent="0.3">
      <c r="A145" s="2" t="s">
        <v>59275</v>
      </c>
      <c r="B145" s="2" t="s">
        <v>59245</v>
      </c>
      <c r="C145" s="2" t="s">
        <v>59276</v>
      </c>
      <c r="D145" s="2" t="s">
        <v>59247</v>
      </c>
      <c r="E145" s="2" t="s">
        <v>59277</v>
      </c>
      <c r="F145" t="str">
        <f t="shared" si="4"/>
        <v>y</v>
      </c>
      <c r="G145" t="str">
        <f t="shared" si="5"/>
        <v>y</v>
      </c>
      <c r="H145" t="s">
        <v>13568</v>
      </c>
      <c r="I145" t="s">
        <v>13616</v>
      </c>
      <c r="J145" t="s">
        <v>13568</v>
      </c>
      <c r="K145">
        <v>49</v>
      </c>
    </row>
    <row r="146" spans="1:11" ht="14.4" customHeight="1" x14ac:dyDescent="0.3">
      <c r="A146" s="2" t="s">
        <v>59278</v>
      </c>
      <c r="B146" s="2" t="s">
        <v>4159</v>
      </c>
      <c r="C146" s="2" t="s">
        <v>59279</v>
      </c>
      <c r="D146" s="2" t="s">
        <v>59238</v>
      </c>
      <c r="E146" s="2" t="s">
        <v>59280</v>
      </c>
      <c r="F146" t="str">
        <f t="shared" si="4"/>
        <v>y</v>
      </c>
      <c r="G146" t="str">
        <f t="shared" si="5"/>
        <v>y</v>
      </c>
      <c r="H146" t="s">
        <v>13568</v>
      </c>
      <c r="I146" t="s">
        <v>13616</v>
      </c>
      <c r="J146" t="s">
        <v>13568</v>
      </c>
      <c r="K146">
        <v>19</v>
      </c>
    </row>
    <row r="147" spans="1:11" ht="14.4" customHeight="1" x14ac:dyDescent="0.3">
      <c r="A147" s="2" t="s">
        <v>59281</v>
      </c>
      <c r="B147" s="2" t="s">
        <v>7848</v>
      </c>
      <c r="C147" s="2" t="s">
        <v>59282</v>
      </c>
      <c r="D147" s="2" t="s">
        <v>59159</v>
      </c>
      <c r="E147" s="2" t="s">
        <v>59283</v>
      </c>
      <c r="F147" t="str">
        <f t="shared" si="4"/>
        <v>y</v>
      </c>
      <c r="G147" t="str">
        <f t="shared" si="5"/>
        <v>y</v>
      </c>
      <c r="H147" t="s">
        <v>13568</v>
      </c>
      <c r="I147" t="s">
        <v>13616</v>
      </c>
      <c r="J147" t="s">
        <v>13568</v>
      </c>
      <c r="K147">
        <v>14</v>
      </c>
    </row>
    <row r="148" spans="1:11" ht="14.4" customHeight="1" x14ac:dyDescent="0.3">
      <c r="A148" s="2" t="s">
        <v>59284</v>
      </c>
      <c r="B148" s="2" t="s">
        <v>708</v>
      </c>
      <c r="C148" s="2" t="s">
        <v>59285</v>
      </c>
      <c r="D148" s="2" t="s">
        <v>59201</v>
      </c>
      <c r="E148" s="2" t="s">
        <v>59286</v>
      </c>
      <c r="F148" t="str">
        <f t="shared" si="4"/>
        <v>y</v>
      </c>
      <c r="G148" t="str">
        <f t="shared" si="5"/>
        <v>y</v>
      </c>
      <c r="H148" t="s">
        <v>13616</v>
      </c>
      <c r="I148" t="s">
        <v>13568</v>
      </c>
      <c r="J148" t="s">
        <v>13616</v>
      </c>
      <c r="K148">
        <v>2</v>
      </c>
    </row>
    <row r="149" spans="1:11" ht="14.4" customHeight="1" x14ac:dyDescent="0.3">
      <c r="A149" s="2" t="s">
        <v>59287</v>
      </c>
      <c r="B149" s="2" t="s">
        <v>708</v>
      </c>
      <c r="C149" s="2" t="s">
        <v>59288</v>
      </c>
      <c r="D149" s="2" t="s">
        <v>59201</v>
      </c>
      <c r="E149" s="2" t="s">
        <v>43075</v>
      </c>
      <c r="F149" t="str">
        <f t="shared" si="4"/>
        <v>y</v>
      </c>
      <c r="G149" t="str">
        <f t="shared" si="5"/>
        <v>y</v>
      </c>
      <c r="H149" t="s">
        <v>13616</v>
      </c>
      <c r="I149" t="s">
        <v>13568</v>
      </c>
      <c r="J149" t="s">
        <v>13616</v>
      </c>
      <c r="K149">
        <v>2</v>
      </c>
    </row>
    <row r="150" spans="1:11" ht="14.4" customHeight="1" x14ac:dyDescent="0.3">
      <c r="A150" s="2" t="s">
        <v>59289</v>
      </c>
      <c r="B150" s="2" t="s">
        <v>708</v>
      </c>
      <c r="C150" s="2" t="s">
        <v>59290</v>
      </c>
      <c r="D150" s="2" t="s">
        <v>59201</v>
      </c>
      <c r="E150" s="2" t="s">
        <v>59291</v>
      </c>
      <c r="F150" t="str">
        <f t="shared" si="4"/>
        <v>y</v>
      </c>
      <c r="G150" t="str">
        <f t="shared" si="5"/>
        <v>y</v>
      </c>
      <c r="H150" t="s">
        <v>13616</v>
      </c>
      <c r="I150" t="s">
        <v>13568</v>
      </c>
      <c r="J150" t="s">
        <v>13616</v>
      </c>
      <c r="K150">
        <v>2</v>
      </c>
    </row>
    <row r="151" spans="1:11" ht="14.4" customHeight="1" x14ac:dyDescent="0.3">
      <c r="A151" s="2" t="s">
        <v>59292</v>
      </c>
      <c r="B151" s="2" t="s">
        <v>708</v>
      </c>
      <c r="C151" s="2" t="s">
        <v>59293</v>
      </c>
      <c r="D151" s="2" t="s">
        <v>59201</v>
      </c>
      <c r="E151" s="2" t="s">
        <v>43084</v>
      </c>
      <c r="F151" t="str">
        <f t="shared" si="4"/>
        <v>y</v>
      </c>
      <c r="G151" t="str">
        <f t="shared" si="5"/>
        <v>y</v>
      </c>
      <c r="H151" t="s">
        <v>13616</v>
      </c>
      <c r="I151" t="s">
        <v>13568</v>
      </c>
      <c r="J151" t="s">
        <v>13616</v>
      </c>
      <c r="K151">
        <v>2</v>
      </c>
    </row>
    <row r="152" spans="1:11" ht="14.4" customHeight="1" x14ac:dyDescent="0.3">
      <c r="A152" s="2" t="s">
        <v>59294</v>
      </c>
      <c r="B152" s="2" t="s">
        <v>708</v>
      </c>
      <c r="C152" s="2" t="s">
        <v>59209</v>
      </c>
      <c r="D152" s="2" t="s">
        <v>59201</v>
      </c>
      <c r="E152" s="2" t="s">
        <v>59210</v>
      </c>
      <c r="F152" t="str">
        <f t="shared" si="4"/>
        <v>y</v>
      </c>
      <c r="G152" t="str">
        <f t="shared" si="5"/>
        <v>y</v>
      </c>
      <c r="H152" t="s">
        <v>13616</v>
      </c>
      <c r="I152" t="s">
        <v>13568</v>
      </c>
      <c r="J152" t="s">
        <v>13616</v>
      </c>
      <c r="K152">
        <v>2</v>
      </c>
    </row>
    <row r="153" spans="1:11" ht="14.4" customHeight="1" x14ac:dyDescent="0.3">
      <c r="A153" s="2" t="s">
        <v>59295</v>
      </c>
      <c r="B153" s="2" t="s">
        <v>708</v>
      </c>
      <c r="C153" s="2" t="s">
        <v>59296</v>
      </c>
      <c r="D153" s="2" t="s">
        <v>59201</v>
      </c>
      <c r="E153" s="2" t="s">
        <v>58562</v>
      </c>
      <c r="F153" t="str">
        <f t="shared" si="4"/>
        <v>y</v>
      </c>
      <c r="G153" t="str">
        <f t="shared" si="5"/>
        <v>y</v>
      </c>
      <c r="H153" t="s">
        <v>13616</v>
      </c>
      <c r="I153" t="s">
        <v>13568</v>
      </c>
      <c r="J153" t="s">
        <v>13616</v>
      </c>
      <c r="K153">
        <v>2</v>
      </c>
    </row>
    <row r="154" spans="1:11" ht="14.4" customHeight="1" x14ac:dyDescent="0.3">
      <c r="A154" s="2" t="s">
        <v>59297</v>
      </c>
      <c r="B154" s="2" t="s">
        <v>708</v>
      </c>
      <c r="C154" s="2" t="s">
        <v>59298</v>
      </c>
      <c r="D154" s="2" t="s">
        <v>59201</v>
      </c>
      <c r="E154" s="2" t="s">
        <v>59299</v>
      </c>
      <c r="F154" t="str">
        <f t="shared" si="4"/>
        <v/>
      </c>
      <c r="G154" t="str">
        <f t="shared" si="5"/>
        <v>y</v>
      </c>
      <c r="H154" t="s">
        <v>13568</v>
      </c>
      <c r="I154" t="s">
        <v>13568</v>
      </c>
      <c r="J154" t="s">
        <v>13568</v>
      </c>
      <c r="K154">
        <v>2</v>
      </c>
    </row>
    <row r="155" spans="1:11" ht="14.4" customHeight="1" x14ac:dyDescent="0.3">
      <c r="A155" s="2" t="s">
        <v>59300</v>
      </c>
      <c r="B155" s="2" t="s">
        <v>708</v>
      </c>
      <c r="C155" s="2" t="s">
        <v>59215</v>
      </c>
      <c r="D155" s="2" t="s">
        <v>59201</v>
      </c>
      <c r="E155" s="2" t="s">
        <v>59216</v>
      </c>
      <c r="F155" t="str">
        <f t="shared" si="4"/>
        <v>y</v>
      </c>
      <c r="G155" t="str">
        <f t="shared" si="5"/>
        <v>y</v>
      </c>
      <c r="H155" t="s">
        <v>13616</v>
      </c>
      <c r="I155" t="s">
        <v>13568</v>
      </c>
      <c r="J155" t="s">
        <v>13616</v>
      </c>
      <c r="K155">
        <v>2</v>
      </c>
    </row>
    <row r="156" spans="1:11" ht="14.4" customHeight="1" x14ac:dyDescent="0.3">
      <c r="A156" s="2" t="s">
        <v>59301</v>
      </c>
      <c r="B156" s="2" t="s">
        <v>708</v>
      </c>
      <c r="C156" s="2" t="s">
        <v>59302</v>
      </c>
      <c r="D156" s="2" t="s">
        <v>59201</v>
      </c>
      <c r="E156" s="2" t="s">
        <v>59303</v>
      </c>
      <c r="F156" t="str">
        <f t="shared" si="4"/>
        <v>y</v>
      </c>
      <c r="G156" t="str">
        <f t="shared" si="5"/>
        <v>y</v>
      </c>
      <c r="H156" t="s">
        <v>13616</v>
      </c>
      <c r="I156" t="s">
        <v>13568</v>
      </c>
      <c r="J156" t="s">
        <v>13616</v>
      </c>
      <c r="K156">
        <v>2</v>
      </c>
    </row>
    <row r="157" spans="1:11" ht="14.4" customHeight="1" x14ac:dyDescent="0.3">
      <c r="A157" s="2" t="s">
        <v>59304</v>
      </c>
      <c r="B157" s="2" t="s">
        <v>708</v>
      </c>
      <c r="C157" s="2" t="s">
        <v>59305</v>
      </c>
      <c r="D157" s="2" t="s">
        <v>59201</v>
      </c>
      <c r="E157" s="2" t="s">
        <v>43117</v>
      </c>
      <c r="F157" t="str">
        <f t="shared" si="4"/>
        <v>y</v>
      </c>
      <c r="G157" t="str">
        <f t="shared" si="5"/>
        <v>y</v>
      </c>
      <c r="H157" t="s">
        <v>13616</v>
      </c>
      <c r="I157" t="s">
        <v>13568</v>
      </c>
      <c r="J157" t="s">
        <v>13616</v>
      </c>
      <c r="K157">
        <v>2</v>
      </c>
    </row>
    <row r="158" spans="1:11" ht="14.4" customHeight="1" x14ac:dyDescent="0.3">
      <c r="A158" s="2" t="s">
        <v>59306</v>
      </c>
      <c r="B158" s="2" t="s">
        <v>708</v>
      </c>
      <c r="C158" s="2" t="s">
        <v>59307</v>
      </c>
      <c r="D158" s="2" t="s">
        <v>59201</v>
      </c>
      <c r="E158" s="2" t="s">
        <v>59308</v>
      </c>
      <c r="F158" t="str">
        <f t="shared" si="4"/>
        <v>y</v>
      </c>
      <c r="G158" t="str">
        <f t="shared" si="5"/>
        <v>y</v>
      </c>
      <c r="H158" t="s">
        <v>13616</v>
      </c>
      <c r="I158" t="s">
        <v>13568</v>
      </c>
      <c r="J158" t="s">
        <v>13616</v>
      </c>
      <c r="K158">
        <v>2</v>
      </c>
    </row>
    <row r="159" spans="1:11" ht="14.4" customHeight="1" x14ac:dyDescent="0.3">
      <c r="A159" s="2" t="s">
        <v>59309</v>
      </c>
      <c r="B159" s="2" t="s">
        <v>58737</v>
      </c>
      <c r="C159" s="2" t="s">
        <v>59222</v>
      </c>
      <c r="D159" s="2" t="s">
        <v>59223</v>
      </c>
      <c r="E159" s="2" t="s">
        <v>59224</v>
      </c>
      <c r="F159" t="str">
        <f t="shared" si="4"/>
        <v>y</v>
      </c>
      <c r="G159" t="str">
        <f t="shared" si="5"/>
        <v>y</v>
      </c>
      <c r="H159" t="s">
        <v>13568</v>
      </c>
      <c r="I159" t="s">
        <v>13616</v>
      </c>
      <c r="J159" t="s">
        <v>13568</v>
      </c>
      <c r="K159">
        <v>11</v>
      </c>
    </row>
    <row r="160" spans="1:11" ht="14.4" customHeight="1" x14ac:dyDescent="0.3">
      <c r="A160" s="2" t="s">
        <v>59310</v>
      </c>
      <c r="B160" s="2" t="s">
        <v>24882</v>
      </c>
      <c r="C160" s="2" t="s">
        <v>59155</v>
      </c>
      <c r="D160" s="2" t="s">
        <v>59149</v>
      </c>
      <c r="E160" s="2" t="s">
        <v>59156</v>
      </c>
      <c r="F160" t="str">
        <f t="shared" si="4"/>
        <v>y</v>
      </c>
      <c r="G160" t="str">
        <f t="shared" si="5"/>
        <v>y</v>
      </c>
      <c r="H160" t="s">
        <v>13568</v>
      </c>
      <c r="I160" t="s">
        <v>13616</v>
      </c>
      <c r="J160" t="s">
        <v>13568</v>
      </c>
      <c r="K160">
        <v>13</v>
      </c>
    </row>
    <row r="161" spans="1:11" ht="14.4" customHeight="1" x14ac:dyDescent="0.3">
      <c r="A161" s="2" t="s">
        <v>59311</v>
      </c>
      <c r="B161" s="2" t="s">
        <v>19305</v>
      </c>
      <c r="C161" s="2" t="s">
        <v>59312</v>
      </c>
      <c r="D161" s="2" t="s">
        <v>59227</v>
      </c>
      <c r="E161" s="2" t="s">
        <v>59313</v>
      </c>
      <c r="F161" t="str">
        <f t="shared" si="4"/>
        <v>y</v>
      </c>
      <c r="G161" t="str">
        <f t="shared" si="5"/>
        <v>y</v>
      </c>
      <c r="H161" t="s">
        <v>13568</v>
      </c>
      <c r="I161" t="s">
        <v>13616</v>
      </c>
      <c r="J161" t="s">
        <v>13568</v>
      </c>
      <c r="K161">
        <v>6</v>
      </c>
    </row>
    <row r="162" spans="1:11" ht="14.4" customHeight="1" x14ac:dyDescent="0.3">
      <c r="A162" s="2" t="s">
        <v>59314</v>
      </c>
      <c r="B162" s="2" t="s">
        <v>19305</v>
      </c>
      <c r="C162" s="2" t="s">
        <v>59315</v>
      </c>
      <c r="D162" s="2" t="s">
        <v>59227</v>
      </c>
      <c r="E162" s="2" t="s">
        <v>59316</v>
      </c>
      <c r="F162" t="str">
        <f t="shared" si="4"/>
        <v>y</v>
      </c>
      <c r="G162" t="str">
        <f t="shared" si="5"/>
        <v>y</v>
      </c>
      <c r="H162" t="s">
        <v>13568</v>
      </c>
      <c r="I162" t="s">
        <v>13616</v>
      </c>
      <c r="J162" t="s">
        <v>13568</v>
      </c>
      <c r="K162">
        <v>6</v>
      </c>
    </row>
    <row r="163" spans="1:11" ht="14.4" customHeight="1" x14ac:dyDescent="0.3">
      <c r="A163" s="2" t="s">
        <v>59317</v>
      </c>
      <c r="B163" s="2" t="s">
        <v>19305</v>
      </c>
      <c r="C163" s="2" t="s">
        <v>59318</v>
      </c>
      <c r="D163" s="2" t="s">
        <v>59227</v>
      </c>
      <c r="E163" s="2" t="s">
        <v>59319</v>
      </c>
      <c r="F163" t="str">
        <f t="shared" si="4"/>
        <v>y</v>
      </c>
      <c r="G163" t="str">
        <f t="shared" si="5"/>
        <v>y</v>
      </c>
      <c r="H163" t="s">
        <v>13568</v>
      </c>
      <c r="I163" t="s">
        <v>13616</v>
      </c>
      <c r="J163" t="s">
        <v>13568</v>
      </c>
      <c r="K163">
        <v>6</v>
      </c>
    </row>
    <row r="164" spans="1:11" ht="14.4" customHeight="1" x14ac:dyDescent="0.3">
      <c r="A164" s="2" t="s">
        <v>59320</v>
      </c>
      <c r="B164" s="2" t="s">
        <v>19305</v>
      </c>
      <c r="C164" s="2" t="s">
        <v>59321</v>
      </c>
      <c r="D164" s="2" t="s">
        <v>59227</v>
      </c>
      <c r="E164" s="2" t="s">
        <v>59322</v>
      </c>
      <c r="F164" t="str">
        <f t="shared" si="4"/>
        <v>y</v>
      </c>
      <c r="G164" t="str">
        <f t="shared" si="5"/>
        <v>y</v>
      </c>
      <c r="H164" t="s">
        <v>13568</v>
      </c>
      <c r="I164" t="s">
        <v>13616</v>
      </c>
      <c r="J164" t="s">
        <v>13568</v>
      </c>
      <c r="K164">
        <v>6</v>
      </c>
    </row>
    <row r="165" spans="1:11" ht="14.4" customHeight="1" x14ac:dyDescent="0.3">
      <c r="A165" s="2" t="s">
        <v>59323</v>
      </c>
      <c r="B165" s="2" t="s">
        <v>19305</v>
      </c>
      <c r="C165" s="2" t="s">
        <v>59324</v>
      </c>
      <c r="D165" s="2" t="s">
        <v>59227</v>
      </c>
      <c r="E165" s="2" t="s">
        <v>59325</v>
      </c>
      <c r="F165" t="str">
        <f t="shared" si="4"/>
        <v>y</v>
      </c>
      <c r="G165" t="str">
        <f t="shared" si="5"/>
        <v>y</v>
      </c>
      <c r="H165" t="s">
        <v>13568</v>
      </c>
      <c r="I165" t="s">
        <v>13616</v>
      </c>
      <c r="J165" t="s">
        <v>13568</v>
      </c>
      <c r="K165">
        <v>6</v>
      </c>
    </row>
    <row r="166" spans="1:11" ht="14.4" customHeight="1" x14ac:dyDescent="0.3">
      <c r="A166" s="2" t="s">
        <v>59326</v>
      </c>
      <c r="B166" s="2" t="s">
        <v>6450</v>
      </c>
      <c r="C166" s="2" t="s">
        <v>59327</v>
      </c>
      <c r="D166" s="2" t="s">
        <v>59328</v>
      </c>
      <c r="E166" s="2" t="s">
        <v>59329</v>
      </c>
      <c r="F166" t="str">
        <f t="shared" si="4"/>
        <v>y</v>
      </c>
      <c r="G166" t="str">
        <f t="shared" si="5"/>
        <v>y</v>
      </c>
      <c r="H166" t="s">
        <v>13568</v>
      </c>
      <c r="I166" t="s">
        <v>13616</v>
      </c>
      <c r="J166" t="s">
        <v>13568</v>
      </c>
      <c r="K166">
        <v>64</v>
      </c>
    </row>
    <row r="167" spans="1:11" ht="14.4" customHeight="1" x14ac:dyDescent="0.3">
      <c r="A167" s="2" t="s">
        <v>59330</v>
      </c>
      <c r="B167" s="2" t="s">
        <v>58737</v>
      </c>
      <c r="C167" s="2" t="s">
        <v>59331</v>
      </c>
      <c r="D167" s="2" t="s">
        <v>59223</v>
      </c>
      <c r="E167" s="2" t="s">
        <v>59332</v>
      </c>
      <c r="F167" t="str">
        <f t="shared" si="4"/>
        <v/>
      </c>
      <c r="G167" t="str">
        <f t="shared" si="5"/>
        <v>y</v>
      </c>
      <c r="H167" t="s">
        <v>13568</v>
      </c>
      <c r="I167" t="s">
        <v>13568</v>
      </c>
      <c r="J167" t="s">
        <v>13568</v>
      </c>
      <c r="K167">
        <v>11</v>
      </c>
    </row>
    <row r="168" spans="1:11" ht="14.4" customHeight="1" x14ac:dyDescent="0.3">
      <c r="A168" s="2" t="s">
        <v>59333</v>
      </c>
      <c r="B168" s="2" t="s">
        <v>58737</v>
      </c>
      <c r="C168" s="2" t="s">
        <v>59334</v>
      </c>
      <c r="D168" s="2" t="s">
        <v>59223</v>
      </c>
      <c r="E168" s="2" t="s">
        <v>59335</v>
      </c>
      <c r="F168" t="str">
        <f t="shared" si="4"/>
        <v>y</v>
      </c>
      <c r="G168" t="str">
        <f t="shared" si="5"/>
        <v>y</v>
      </c>
      <c r="H168" t="s">
        <v>13568</v>
      </c>
      <c r="I168" t="s">
        <v>13616</v>
      </c>
      <c r="J168" t="s">
        <v>13568</v>
      </c>
      <c r="K168">
        <v>11</v>
      </c>
    </row>
    <row r="169" spans="1:11" ht="14.4" customHeight="1" x14ac:dyDescent="0.3">
      <c r="A169" s="2" t="s">
        <v>59336</v>
      </c>
      <c r="B169" s="2" t="s">
        <v>19305</v>
      </c>
      <c r="C169" s="2" t="s">
        <v>59337</v>
      </c>
      <c r="D169" s="2" t="s">
        <v>59227</v>
      </c>
      <c r="E169" s="2" t="s">
        <v>59338</v>
      </c>
      <c r="F169" t="str">
        <f t="shared" si="4"/>
        <v>y</v>
      </c>
      <c r="G169" t="str">
        <f t="shared" si="5"/>
        <v>y</v>
      </c>
      <c r="H169" t="s">
        <v>13568</v>
      </c>
      <c r="I169" t="s">
        <v>13616</v>
      </c>
      <c r="J169" t="s">
        <v>13568</v>
      </c>
      <c r="K169">
        <v>6</v>
      </c>
    </row>
    <row r="170" spans="1:11" ht="14.4" customHeight="1" x14ac:dyDescent="0.3">
      <c r="A170" s="2" t="s">
        <v>59339</v>
      </c>
      <c r="B170" s="2" t="s">
        <v>19081</v>
      </c>
      <c r="C170" s="2" t="s">
        <v>59340</v>
      </c>
      <c r="D170" s="2" t="s">
        <v>59163</v>
      </c>
      <c r="E170" s="2" t="s">
        <v>59341</v>
      </c>
      <c r="F170" t="str">
        <f t="shared" si="4"/>
        <v>y</v>
      </c>
      <c r="G170" t="str">
        <f t="shared" si="5"/>
        <v>y</v>
      </c>
      <c r="H170" t="s">
        <v>13568</v>
      </c>
      <c r="I170" t="s">
        <v>13616</v>
      </c>
      <c r="J170" t="s">
        <v>13568</v>
      </c>
      <c r="K170">
        <v>8</v>
      </c>
    </row>
    <row r="171" spans="1:11" ht="14.4" customHeight="1" x14ac:dyDescent="0.3">
      <c r="A171" s="2" t="s">
        <v>59342</v>
      </c>
      <c r="B171" s="2" t="s">
        <v>58737</v>
      </c>
      <c r="C171" s="2" t="s">
        <v>59256</v>
      </c>
      <c r="D171" s="2" t="s">
        <v>59223</v>
      </c>
      <c r="E171" s="2" t="s">
        <v>59257</v>
      </c>
      <c r="F171" t="str">
        <f t="shared" si="4"/>
        <v>y</v>
      </c>
      <c r="G171" t="str">
        <f t="shared" si="5"/>
        <v>y</v>
      </c>
      <c r="H171" t="s">
        <v>13568</v>
      </c>
      <c r="I171" t="s">
        <v>13616</v>
      </c>
      <c r="J171" t="s">
        <v>13568</v>
      </c>
      <c r="K171">
        <v>11</v>
      </c>
    </row>
    <row r="172" spans="1:11" ht="14.4" customHeight="1" x14ac:dyDescent="0.3">
      <c r="A172" s="2" t="s">
        <v>59343</v>
      </c>
      <c r="B172" s="2" t="s">
        <v>24882</v>
      </c>
      <c r="C172" s="2" t="s">
        <v>59182</v>
      </c>
      <c r="D172" s="2" t="s">
        <v>59149</v>
      </c>
      <c r="E172" s="2" t="s">
        <v>59183</v>
      </c>
      <c r="F172" t="str">
        <f t="shared" si="4"/>
        <v>y</v>
      </c>
      <c r="G172" t="str">
        <f t="shared" si="5"/>
        <v>y</v>
      </c>
      <c r="H172" t="s">
        <v>13568</v>
      </c>
      <c r="I172" t="s">
        <v>13616</v>
      </c>
      <c r="J172" t="s">
        <v>13568</v>
      </c>
      <c r="K172">
        <v>13</v>
      </c>
    </row>
    <row r="173" spans="1:11" ht="14.4" customHeight="1" x14ac:dyDescent="0.3">
      <c r="A173" s="2" t="s">
        <v>59344</v>
      </c>
      <c r="B173" s="2" t="s">
        <v>19305</v>
      </c>
      <c r="C173" s="2" t="s">
        <v>59345</v>
      </c>
      <c r="D173" s="2" t="s">
        <v>59227</v>
      </c>
      <c r="E173" s="2" t="s">
        <v>59346</v>
      </c>
      <c r="F173" t="str">
        <f t="shared" si="4"/>
        <v>y</v>
      </c>
      <c r="G173" t="str">
        <f t="shared" si="5"/>
        <v>y</v>
      </c>
      <c r="H173" t="s">
        <v>13568</v>
      </c>
      <c r="I173" t="s">
        <v>13616</v>
      </c>
      <c r="J173" t="s">
        <v>13568</v>
      </c>
      <c r="K173">
        <v>6</v>
      </c>
    </row>
    <row r="174" spans="1:11" ht="14.4" customHeight="1" x14ac:dyDescent="0.3">
      <c r="A174" s="2" t="s">
        <v>59347</v>
      </c>
      <c r="B174" s="2" t="s">
        <v>19305</v>
      </c>
      <c r="C174" s="2" t="s">
        <v>59348</v>
      </c>
      <c r="D174" s="2" t="s">
        <v>59227</v>
      </c>
      <c r="E174" s="2" t="s">
        <v>59349</v>
      </c>
      <c r="F174" t="str">
        <f t="shared" si="4"/>
        <v>y</v>
      </c>
      <c r="G174" t="str">
        <f t="shared" si="5"/>
        <v>y</v>
      </c>
      <c r="H174" t="s">
        <v>13568</v>
      </c>
      <c r="I174" t="s">
        <v>13616</v>
      </c>
      <c r="J174" t="s">
        <v>13568</v>
      </c>
      <c r="K174">
        <v>6</v>
      </c>
    </row>
    <row r="175" spans="1:11" ht="14.4" customHeight="1" x14ac:dyDescent="0.3">
      <c r="A175" s="2" t="s">
        <v>59350</v>
      </c>
      <c r="B175" s="2" t="s">
        <v>19305</v>
      </c>
      <c r="C175" s="2" t="s">
        <v>59351</v>
      </c>
      <c r="D175" s="2" t="s">
        <v>59227</v>
      </c>
      <c r="E175" s="2" t="s">
        <v>59352</v>
      </c>
      <c r="F175" t="str">
        <f t="shared" si="4"/>
        <v>y</v>
      </c>
      <c r="G175" t="str">
        <f t="shared" si="5"/>
        <v>y</v>
      </c>
      <c r="H175" t="s">
        <v>13568</v>
      </c>
      <c r="I175" t="s">
        <v>13616</v>
      </c>
      <c r="J175" t="s">
        <v>13568</v>
      </c>
      <c r="K175">
        <v>6</v>
      </c>
    </row>
    <row r="176" spans="1:11" ht="14.4" customHeight="1" x14ac:dyDescent="0.3">
      <c r="A176" s="2" t="s">
        <v>59353</v>
      </c>
      <c r="B176" s="2" t="s">
        <v>19305</v>
      </c>
      <c r="C176" s="2" t="s">
        <v>59354</v>
      </c>
      <c r="D176" s="2" t="s">
        <v>59227</v>
      </c>
      <c r="E176" s="2" t="s">
        <v>59355</v>
      </c>
      <c r="F176" t="str">
        <f t="shared" si="4"/>
        <v>y</v>
      </c>
      <c r="G176" t="str">
        <f t="shared" si="5"/>
        <v>y</v>
      </c>
      <c r="H176" t="s">
        <v>13568</v>
      </c>
      <c r="I176" t="s">
        <v>13616</v>
      </c>
      <c r="J176" t="s">
        <v>13568</v>
      </c>
      <c r="K176">
        <v>6</v>
      </c>
    </row>
    <row r="177" spans="1:11" ht="14.4" customHeight="1" x14ac:dyDescent="0.3">
      <c r="A177" s="2" t="s">
        <v>59356</v>
      </c>
      <c r="B177" s="2" t="s">
        <v>19305</v>
      </c>
      <c r="C177" s="2" t="s">
        <v>59357</v>
      </c>
      <c r="D177" s="2" t="s">
        <v>59227</v>
      </c>
      <c r="E177" s="2" t="s">
        <v>59358</v>
      </c>
      <c r="F177" t="str">
        <f t="shared" si="4"/>
        <v>y</v>
      </c>
      <c r="G177" t="str">
        <f t="shared" si="5"/>
        <v>y</v>
      </c>
      <c r="H177" t="s">
        <v>13568</v>
      </c>
      <c r="I177" t="s">
        <v>13616</v>
      </c>
      <c r="J177" t="s">
        <v>13568</v>
      </c>
      <c r="K177">
        <v>6</v>
      </c>
    </row>
    <row r="178" spans="1:11" ht="14.4" customHeight="1" x14ac:dyDescent="0.3">
      <c r="A178" s="2" t="s">
        <v>59359</v>
      </c>
      <c r="B178" s="2" t="s">
        <v>6450</v>
      </c>
      <c r="C178" s="2" t="s">
        <v>59360</v>
      </c>
      <c r="D178" s="2" t="s">
        <v>59328</v>
      </c>
      <c r="E178" s="2" t="s">
        <v>59361</v>
      </c>
      <c r="F178" t="str">
        <f t="shared" si="4"/>
        <v>y</v>
      </c>
      <c r="G178" t="str">
        <f t="shared" si="5"/>
        <v>y</v>
      </c>
      <c r="H178" t="s">
        <v>13568</v>
      </c>
      <c r="I178" t="s">
        <v>13616</v>
      </c>
      <c r="J178" t="s">
        <v>13568</v>
      </c>
      <c r="K178">
        <v>64</v>
      </c>
    </row>
    <row r="179" spans="1:11" ht="14.4" customHeight="1" x14ac:dyDescent="0.3">
      <c r="A179" s="2" t="s">
        <v>59362</v>
      </c>
      <c r="B179" s="2" t="s">
        <v>58737</v>
      </c>
      <c r="C179" s="2" t="s">
        <v>59363</v>
      </c>
      <c r="D179" s="2" t="s">
        <v>59223</v>
      </c>
      <c r="E179" s="2" t="s">
        <v>59364</v>
      </c>
      <c r="F179" t="str">
        <f t="shared" si="4"/>
        <v/>
      </c>
      <c r="G179" t="str">
        <f t="shared" si="5"/>
        <v>y</v>
      </c>
      <c r="H179" t="s">
        <v>13568</v>
      </c>
      <c r="I179" t="s">
        <v>13568</v>
      </c>
      <c r="J179" t="s">
        <v>13568</v>
      </c>
      <c r="K179">
        <v>11</v>
      </c>
    </row>
    <row r="180" spans="1:11" ht="14.4" customHeight="1" x14ac:dyDescent="0.3">
      <c r="A180" s="2" t="s">
        <v>59365</v>
      </c>
      <c r="B180" s="2" t="s">
        <v>58737</v>
      </c>
      <c r="C180" s="2" t="s">
        <v>59366</v>
      </c>
      <c r="D180" s="2" t="s">
        <v>59223</v>
      </c>
      <c r="E180" s="2" t="s">
        <v>59367</v>
      </c>
      <c r="F180" t="str">
        <f t="shared" si="4"/>
        <v>y</v>
      </c>
      <c r="G180" t="str">
        <f t="shared" si="5"/>
        <v>y</v>
      </c>
      <c r="H180" t="s">
        <v>13568</v>
      </c>
      <c r="I180" t="s">
        <v>13616</v>
      </c>
      <c r="J180" t="s">
        <v>13568</v>
      </c>
      <c r="K180">
        <v>11</v>
      </c>
    </row>
    <row r="181" spans="1:11" ht="14.4" customHeight="1" x14ac:dyDescent="0.3">
      <c r="A181" s="2" t="s">
        <v>59368</v>
      </c>
      <c r="B181" s="2" t="s">
        <v>19305</v>
      </c>
      <c r="C181" s="2" t="s">
        <v>59369</v>
      </c>
      <c r="D181" s="2" t="s">
        <v>59227</v>
      </c>
      <c r="E181" s="2" t="s">
        <v>59370</v>
      </c>
      <c r="F181" t="str">
        <f t="shared" si="4"/>
        <v>y</v>
      </c>
      <c r="G181" t="str">
        <f t="shared" si="5"/>
        <v>y</v>
      </c>
      <c r="H181" t="s">
        <v>13568</v>
      </c>
      <c r="I181" t="s">
        <v>13616</v>
      </c>
      <c r="J181" t="s">
        <v>13568</v>
      </c>
      <c r="K181">
        <v>6</v>
      </c>
    </row>
    <row r="182" spans="1:11" ht="14.4" customHeight="1" x14ac:dyDescent="0.3">
      <c r="A182" s="2" t="s">
        <v>59371</v>
      </c>
      <c r="B182" s="2" t="s">
        <v>19081</v>
      </c>
      <c r="C182" s="2" t="s">
        <v>59372</v>
      </c>
      <c r="D182" s="2" t="s">
        <v>59163</v>
      </c>
      <c r="E182" s="2" t="s">
        <v>59373</v>
      </c>
      <c r="F182" t="str">
        <f t="shared" si="4"/>
        <v>y</v>
      </c>
      <c r="G182" t="str">
        <f t="shared" si="5"/>
        <v>y</v>
      </c>
      <c r="H182" t="s">
        <v>13568</v>
      </c>
      <c r="I182" t="s">
        <v>13616</v>
      </c>
      <c r="J182" t="s">
        <v>13568</v>
      </c>
      <c r="K182">
        <v>8</v>
      </c>
    </row>
    <row r="183" spans="1:11" ht="14.4" customHeight="1" x14ac:dyDescent="0.3">
      <c r="A183" s="2" t="s">
        <v>59374</v>
      </c>
      <c r="B183" s="2" t="s">
        <v>708</v>
      </c>
      <c r="C183" s="2" t="s">
        <v>59285</v>
      </c>
      <c r="D183" s="2" t="s">
        <v>59201</v>
      </c>
      <c r="E183" s="2" t="s">
        <v>59286</v>
      </c>
      <c r="F183" t="str">
        <f t="shared" si="4"/>
        <v>y</v>
      </c>
      <c r="G183" t="str">
        <f t="shared" si="5"/>
        <v>y</v>
      </c>
      <c r="H183" t="s">
        <v>13616</v>
      </c>
      <c r="I183" t="s">
        <v>13568</v>
      </c>
      <c r="J183" t="s">
        <v>13616</v>
      </c>
      <c r="K183">
        <v>2</v>
      </c>
    </row>
    <row r="184" spans="1:11" ht="14.4" customHeight="1" x14ac:dyDescent="0.3">
      <c r="A184" s="2" t="s">
        <v>59375</v>
      </c>
      <c r="B184" s="2" t="s">
        <v>708</v>
      </c>
      <c r="C184" s="2" t="s">
        <v>59207</v>
      </c>
      <c r="D184" s="2" t="s">
        <v>59201</v>
      </c>
      <c r="E184" s="2" t="s">
        <v>43087</v>
      </c>
      <c r="F184" t="str">
        <f t="shared" si="4"/>
        <v>y</v>
      </c>
      <c r="G184" t="str">
        <f t="shared" si="5"/>
        <v>y</v>
      </c>
      <c r="H184" t="s">
        <v>13616</v>
      </c>
      <c r="I184" t="s">
        <v>13568</v>
      </c>
      <c r="J184" t="s">
        <v>13616</v>
      </c>
      <c r="K184">
        <v>2</v>
      </c>
    </row>
    <row r="185" spans="1:11" ht="14.4" customHeight="1" x14ac:dyDescent="0.3">
      <c r="A185" s="2" t="s">
        <v>59376</v>
      </c>
      <c r="B185" s="2" t="s">
        <v>708</v>
      </c>
      <c r="C185" s="2" t="s">
        <v>59377</v>
      </c>
      <c r="D185" s="2" t="s">
        <v>59201</v>
      </c>
      <c r="E185" s="2" t="s">
        <v>43072</v>
      </c>
      <c r="F185" t="str">
        <f t="shared" si="4"/>
        <v>y</v>
      </c>
      <c r="G185" t="str">
        <f t="shared" si="5"/>
        <v>y</v>
      </c>
      <c r="H185" t="s">
        <v>13616</v>
      </c>
      <c r="I185" t="s">
        <v>13568</v>
      </c>
      <c r="J185" t="s">
        <v>13616</v>
      </c>
      <c r="K185">
        <v>2</v>
      </c>
    </row>
    <row r="186" spans="1:11" ht="14.4" customHeight="1" x14ac:dyDescent="0.3">
      <c r="A186" s="2" t="s">
        <v>59378</v>
      </c>
      <c r="B186" s="2" t="s">
        <v>708</v>
      </c>
      <c r="C186" s="2" t="s">
        <v>59379</v>
      </c>
      <c r="D186" s="2" t="s">
        <v>59201</v>
      </c>
      <c r="E186" s="2" t="s">
        <v>59380</v>
      </c>
      <c r="F186" t="str">
        <f t="shared" si="4"/>
        <v>y</v>
      </c>
      <c r="G186" t="str">
        <f t="shared" si="5"/>
        <v>y</v>
      </c>
      <c r="H186" t="s">
        <v>13616</v>
      </c>
      <c r="I186" t="s">
        <v>13568</v>
      </c>
      <c r="J186" t="s">
        <v>13616</v>
      </c>
      <c r="K186">
        <v>2</v>
      </c>
    </row>
    <row r="187" spans="1:11" ht="14.4" customHeight="1" x14ac:dyDescent="0.3">
      <c r="A187" s="2" t="s">
        <v>59381</v>
      </c>
      <c r="B187" s="2" t="s">
        <v>708</v>
      </c>
      <c r="C187" s="2" t="s">
        <v>59382</v>
      </c>
      <c r="D187" s="2" t="s">
        <v>59201</v>
      </c>
      <c r="E187" s="2" t="s">
        <v>59383</v>
      </c>
      <c r="F187" t="str">
        <f t="shared" si="4"/>
        <v>y</v>
      </c>
      <c r="G187" t="str">
        <f t="shared" si="5"/>
        <v>y</v>
      </c>
      <c r="H187" t="s">
        <v>13616</v>
      </c>
      <c r="I187" t="s">
        <v>13568</v>
      </c>
      <c r="J187" t="s">
        <v>13616</v>
      </c>
      <c r="K187">
        <v>2</v>
      </c>
    </row>
    <row r="188" spans="1:11" ht="14.4" customHeight="1" x14ac:dyDescent="0.3">
      <c r="A188" s="2" t="s">
        <v>59384</v>
      </c>
      <c r="B188" s="2" t="s">
        <v>708</v>
      </c>
      <c r="C188" s="2" t="s">
        <v>41565</v>
      </c>
      <c r="D188" s="2" t="s">
        <v>59201</v>
      </c>
      <c r="E188" s="2" t="s">
        <v>43078</v>
      </c>
      <c r="F188" t="str">
        <f t="shared" si="4"/>
        <v>y</v>
      </c>
      <c r="G188" t="str">
        <f t="shared" si="5"/>
        <v>y</v>
      </c>
      <c r="H188" t="s">
        <v>13616</v>
      </c>
      <c r="I188" t="s">
        <v>13568</v>
      </c>
      <c r="J188" t="s">
        <v>13616</v>
      </c>
      <c r="K188">
        <v>2</v>
      </c>
    </row>
    <row r="189" spans="1:11" ht="14.4" customHeight="1" x14ac:dyDescent="0.3">
      <c r="A189" s="2" t="s">
        <v>59385</v>
      </c>
      <c r="B189" s="2" t="s">
        <v>708</v>
      </c>
      <c r="C189" s="2" t="s">
        <v>59386</v>
      </c>
      <c r="D189" s="2" t="s">
        <v>59201</v>
      </c>
      <c r="E189" s="2" t="s">
        <v>43081</v>
      </c>
      <c r="F189" t="str">
        <f t="shared" si="4"/>
        <v>y</v>
      </c>
      <c r="G189" t="str">
        <f t="shared" si="5"/>
        <v>y</v>
      </c>
      <c r="H189" t="s">
        <v>13616</v>
      </c>
      <c r="I189" t="s">
        <v>13568</v>
      </c>
      <c r="J189" t="s">
        <v>13616</v>
      </c>
      <c r="K189">
        <v>2</v>
      </c>
    </row>
    <row r="190" spans="1:11" ht="14.4" customHeight="1" x14ac:dyDescent="0.3">
      <c r="A190" s="2" t="s">
        <v>59387</v>
      </c>
      <c r="B190" s="2" t="s">
        <v>708</v>
      </c>
      <c r="C190" s="2" t="s">
        <v>59388</v>
      </c>
      <c r="D190" s="2" t="s">
        <v>59201</v>
      </c>
      <c r="E190" s="2" t="s">
        <v>43093</v>
      </c>
      <c r="F190" t="str">
        <f t="shared" si="4"/>
        <v>y</v>
      </c>
      <c r="G190" t="str">
        <f t="shared" si="5"/>
        <v>y</v>
      </c>
      <c r="H190" t="s">
        <v>13616</v>
      </c>
      <c r="I190" t="s">
        <v>13568</v>
      </c>
      <c r="J190" t="s">
        <v>13616</v>
      </c>
      <c r="K190">
        <v>2</v>
      </c>
    </row>
    <row r="191" spans="1:11" ht="14.4" customHeight="1" x14ac:dyDescent="0.3">
      <c r="A191" s="2" t="s">
        <v>59389</v>
      </c>
      <c r="B191" s="2" t="s">
        <v>708</v>
      </c>
      <c r="C191" s="2" t="s">
        <v>59390</v>
      </c>
      <c r="D191" s="2" t="s">
        <v>59201</v>
      </c>
      <c r="E191" s="2" t="s">
        <v>59391</v>
      </c>
      <c r="F191" t="str">
        <f t="shared" si="4"/>
        <v>y</v>
      </c>
      <c r="G191" t="str">
        <f t="shared" si="5"/>
        <v>y</v>
      </c>
      <c r="H191" t="s">
        <v>13616</v>
      </c>
      <c r="I191" t="s">
        <v>13568</v>
      </c>
      <c r="J191" t="s">
        <v>13616</v>
      </c>
      <c r="K191">
        <v>2</v>
      </c>
    </row>
    <row r="192" spans="1:11" ht="14.4" customHeight="1" x14ac:dyDescent="0.3">
      <c r="A192" s="2" t="s">
        <v>59392</v>
      </c>
      <c r="B192" s="2" t="s">
        <v>708</v>
      </c>
      <c r="C192" s="2" t="s">
        <v>59393</v>
      </c>
      <c r="D192" s="2" t="s">
        <v>59201</v>
      </c>
      <c r="E192" s="2" t="s">
        <v>58580</v>
      </c>
      <c r="F192" t="str">
        <f t="shared" si="4"/>
        <v>y</v>
      </c>
      <c r="G192" t="str">
        <f t="shared" si="5"/>
        <v>y</v>
      </c>
      <c r="H192" t="s">
        <v>13616</v>
      </c>
      <c r="I192" t="s">
        <v>13568</v>
      </c>
      <c r="J192" t="s">
        <v>13616</v>
      </c>
      <c r="K192">
        <v>2</v>
      </c>
    </row>
    <row r="193" spans="1:11" ht="14.4" customHeight="1" x14ac:dyDescent="0.3">
      <c r="A193" s="2" t="s">
        <v>59394</v>
      </c>
      <c r="B193" s="2" t="s">
        <v>708</v>
      </c>
      <c r="C193" s="2" t="s">
        <v>59395</v>
      </c>
      <c r="D193" s="2" t="s">
        <v>59201</v>
      </c>
      <c r="E193" s="2" t="s">
        <v>59396</v>
      </c>
      <c r="F193" t="str">
        <f t="shared" si="4"/>
        <v>y</v>
      </c>
      <c r="G193" t="str">
        <f t="shared" si="5"/>
        <v>y</v>
      </c>
      <c r="H193" t="s">
        <v>13616</v>
      </c>
      <c r="I193" t="s">
        <v>13568</v>
      </c>
      <c r="J193" t="s">
        <v>13616</v>
      </c>
      <c r="K193">
        <v>2</v>
      </c>
    </row>
    <row r="194" spans="1:11" ht="14.4" customHeight="1" x14ac:dyDescent="0.3">
      <c r="A194" s="2" t="s">
        <v>59397</v>
      </c>
      <c r="B194" s="2" t="s">
        <v>708</v>
      </c>
      <c r="C194" s="2" t="s">
        <v>59398</v>
      </c>
      <c r="D194" s="2" t="s">
        <v>59201</v>
      </c>
      <c r="E194" s="2" t="s">
        <v>59399</v>
      </c>
      <c r="F194" t="str">
        <f t="shared" si="4"/>
        <v>y</v>
      </c>
      <c r="G194" t="str">
        <f t="shared" si="5"/>
        <v>y</v>
      </c>
      <c r="H194" t="s">
        <v>13616</v>
      </c>
      <c r="I194" t="s">
        <v>13568</v>
      </c>
      <c r="J194" t="s">
        <v>13616</v>
      </c>
      <c r="K194">
        <v>2</v>
      </c>
    </row>
    <row r="195" spans="1:11" ht="14.4" customHeight="1" x14ac:dyDescent="0.3">
      <c r="A195" s="2" t="s">
        <v>59400</v>
      </c>
      <c r="B195" s="2" t="s">
        <v>19305</v>
      </c>
      <c r="C195" s="2" t="s">
        <v>59321</v>
      </c>
      <c r="D195" s="2" t="s">
        <v>59227</v>
      </c>
      <c r="E195" s="2" t="s">
        <v>59322</v>
      </c>
      <c r="F195" t="str">
        <f t="shared" si="4"/>
        <v/>
      </c>
      <c r="G195" t="str">
        <f t="shared" si="5"/>
        <v>y</v>
      </c>
      <c r="H195" t="s">
        <v>13568</v>
      </c>
      <c r="I195" t="s">
        <v>13568</v>
      </c>
      <c r="J195" t="s">
        <v>13568</v>
      </c>
      <c r="K195">
        <v>6</v>
      </c>
    </row>
    <row r="196" spans="1:11" ht="14.4" customHeight="1" x14ac:dyDescent="0.3">
      <c r="A196" s="2" t="s">
        <v>59401</v>
      </c>
      <c r="B196" s="2" t="s">
        <v>58737</v>
      </c>
      <c r="C196" s="2" t="s">
        <v>59331</v>
      </c>
      <c r="D196" s="2" t="s">
        <v>59223</v>
      </c>
      <c r="E196" s="2" t="s">
        <v>59332</v>
      </c>
      <c r="F196" t="str">
        <f t="shared" si="4"/>
        <v/>
      </c>
      <c r="G196" t="str">
        <f t="shared" si="5"/>
        <v>y</v>
      </c>
      <c r="H196" t="s">
        <v>13568</v>
      </c>
      <c r="I196" t="s">
        <v>13568</v>
      </c>
      <c r="J196" t="s">
        <v>13568</v>
      </c>
      <c r="K196">
        <v>11</v>
      </c>
    </row>
    <row r="197" spans="1:11" ht="14.4" customHeight="1" x14ac:dyDescent="0.3">
      <c r="A197" s="2" t="s">
        <v>59402</v>
      </c>
      <c r="B197" s="2" t="s">
        <v>19305</v>
      </c>
      <c r="C197" s="2" t="s">
        <v>59354</v>
      </c>
      <c r="D197" s="2" t="s">
        <v>59227</v>
      </c>
      <c r="E197" s="2" t="s">
        <v>59355</v>
      </c>
      <c r="F197" t="str">
        <f t="shared" ref="F197:F260" si="6">IF(COUNTIF(H197:J197,"used")&gt;0,"y","")</f>
        <v/>
      </c>
      <c r="G197" t="str">
        <f t="shared" ref="G197:G260" si="7">IF(COUNTA(H197:J197)&gt;0,"y","")</f>
        <v>y</v>
      </c>
      <c r="H197" t="s">
        <v>13568</v>
      </c>
      <c r="I197" t="s">
        <v>13568</v>
      </c>
      <c r="J197" t="s">
        <v>13568</v>
      </c>
      <c r="K197">
        <v>6</v>
      </c>
    </row>
    <row r="198" spans="1:11" ht="14.4" customHeight="1" x14ac:dyDescent="0.3">
      <c r="A198" s="2" t="s">
        <v>59403</v>
      </c>
      <c r="B198" s="2" t="s">
        <v>58737</v>
      </c>
      <c r="C198" s="2" t="s">
        <v>59363</v>
      </c>
      <c r="D198" s="2" t="s">
        <v>59223</v>
      </c>
      <c r="E198" s="2" t="s">
        <v>59364</v>
      </c>
      <c r="F198" t="str">
        <f t="shared" si="6"/>
        <v/>
      </c>
      <c r="G198" t="str">
        <f t="shared" si="7"/>
        <v>y</v>
      </c>
      <c r="H198" t="s">
        <v>13568</v>
      </c>
      <c r="I198" t="s">
        <v>13568</v>
      </c>
      <c r="J198" t="s">
        <v>13568</v>
      </c>
      <c r="K198">
        <v>11</v>
      </c>
    </row>
    <row r="199" spans="1:11" ht="14.4" customHeight="1" x14ac:dyDescent="0.3">
      <c r="A199" s="2" t="s">
        <v>59404</v>
      </c>
      <c r="B199" s="2" t="s">
        <v>708</v>
      </c>
      <c r="C199" s="2" t="s">
        <v>41565</v>
      </c>
      <c r="D199" s="2" t="s">
        <v>59201</v>
      </c>
      <c r="E199" s="2" t="s">
        <v>43078</v>
      </c>
      <c r="F199" t="str">
        <f t="shared" si="6"/>
        <v/>
      </c>
      <c r="G199" t="str">
        <f t="shared" si="7"/>
        <v>y</v>
      </c>
      <c r="H199" t="s">
        <v>13568</v>
      </c>
      <c r="I199" t="s">
        <v>13568</v>
      </c>
      <c r="J199" t="s">
        <v>13568</v>
      </c>
      <c r="K199">
        <v>2</v>
      </c>
    </row>
    <row r="200" spans="1:11" ht="14.4" customHeight="1" x14ac:dyDescent="0.3">
      <c r="A200" s="2" t="s">
        <v>59405</v>
      </c>
      <c r="B200" s="2" t="s">
        <v>708</v>
      </c>
      <c r="C200" s="2" t="s">
        <v>59390</v>
      </c>
      <c r="D200" s="2" t="s">
        <v>59201</v>
      </c>
      <c r="E200" s="2" t="s">
        <v>59391</v>
      </c>
      <c r="F200" t="str">
        <f t="shared" si="6"/>
        <v/>
      </c>
      <c r="G200" t="str">
        <f t="shared" si="7"/>
        <v>y</v>
      </c>
      <c r="H200" t="s">
        <v>13568</v>
      </c>
      <c r="I200" t="s">
        <v>13568</v>
      </c>
      <c r="J200" t="s">
        <v>13568</v>
      </c>
      <c r="K200">
        <v>2</v>
      </c>
    </row>
    <row r="201" spans="1:11" ht="14.4" customHeight="1" x14ac:dyDescent="0.3">
      <c r="A201" s="2" t="s">
        <v>59406</v>
      </c>
      <c r="B201" s="2" t="s">
        <v>19081</v>
      </c>
      <c r="C201" s="2" t="s">
        <v>59407</v>
      </c>
      <c r="D201" s="2" t="s">
        <v>59163</v>
      </c>
      <c r="E201" s="2" t="s">
        <v>59408</v>
      </c>
      <c r="F201" t="str">
        <f t="shared" si="6"/>
        <v>y</v>
      </c>
      <c r="G201" t="str">
        <f t="shared" si="7"/>
        <v>y</v>
      </c>
      <c r="H201" t="s">
        <v>13568</v>
      </c>
      <c r="I201" t="s">
        <v>13616</v>
      </c>
      <c r="J201" t="s">
        <v>13568</v>
      </c>
      <c r="K201">
        <v>8</v>
      </c>
    </row>
    <row r="202" spans="1:11" ht="14.4" customHeight="1" x14ac:dyDescent="0.3">
      <c r="A202" s="2" t="s">
        <v>59409</v>
      </c>
      <c r="B202" s="2" t="s">
        <v>19081</v>
      </c>
      <c r="C202" s="2" t="s">
        <v>59410</v>
      </c>
      <c r="D202" s="2" t="s">
        <v>59163</v>
      </c>
      <c r="E202" s="2" t="s">
        <v>59411</v>
      </c>
      <c r="F202" t="str">
        <f t="shared" si="6"/>
        <v>y</v>
      </c>
      <c r="G202" t="str">
        <f t="shared" si="7"/>
        <v>y</v>
      </c>
      <c r="H202" t="s">
        <v>13568</v>
      </c>
      <c r="I202" t="s">
        <v>13616</v>
      </c>
      <c r="J202" t="s">
        <v>13568</v>
      </c>
      <c r="K202">
        <v>8</v>
      </c>
    </row>
    <row r="203" spans="1:11" ht="14.4" customHeight="1" x14ac:dyDescent="0.3">
      <c r="A203" s="2" t="s">
        <v>59412</v>
      </c>
      <c r="B203" s="2" t="s">
        <v>59413</v>
      </c>
      <c r="C203" s="2" t="s">
        <v>59414</v>
      </c>
      <c r="D203" s="2" t="s">
        <v>59415</v>
      </c>
      <c r="E203" s="2" t="s">
        <v>59416</v>
      </c>
      <c r="F203" t="str">
        <f t="shared" si="6"/>
        <v>y</v>
      </c>
      <c r="G203" t="str">
        <f t="shared" si="7"/>
        <v>y</v>
      </c>
      <c r="H203" t="s">
        <v>13568</v>
      </c>
      <c r="I203" t="s">
        <v>13616</v>
      </c>
      <c r="J203" t="s">
        <v>13568</v>
      </c>
      <c r="K203">
        <v>34</v>
      </c>
    </row>
    <row r="204" spans="1:11" ht="14.4" customHeight="1" x14ac:dyDescent="0.3">
      <c r="A204" s="2" t="s">
        <v>59417</v>
      </c>
      <c r="B204" s="2" t="s">
        <v>37617</v>
      </c>
      <c r="C204" s="2" t="s">
        <v>59418</v>
      </c>
      <c r="D204" s="2" t="s">
        <v>59419</v>
      </c>
      <c r="E204" s="2" t="s">
        <v>59420</v>
      </c>
      <c r="F204" t="str">
        <f t="shared" si="6"/>
        <v>y</v>
      </c>
      <c r="G204" t="str">
        <f t="shared" si="7"/>
        <v>y</v>
      </c>
      <c r="H204" t="s">
        <v>13568</v>
      </c>
      <c r="I204" t="s">
        <v>13616</v>
      </c>
      <c r="J204" t="s">
        <v>13568</v>
      </c>
      <c r="K204">
        <v>36</v>
      </c>
    </row>
    <row r="205" spans="1:11" ht="14.4" customHeight="1" x14ac:dyDescent="0.3">
      <c r="A205" s="2" t="s">
        <v>59421</v>
      </c>
      <c r="B205" s="2" t="s">
        <v>38569</v>
      </c>
      <c r="C205" s="2" t="s">
        <v>59422</v>
      </c>
      <c r="D205" s="2" t="s">
        <v>59423</v>
      </c>
      <c r="E205" s="2" t="s">
        <v>59424</v>
      </c>
      <c r="F205" t="str">
        <f t="shared" si="6"/>
        <v>y</v>
      </c>
      <c r="G205" t="str">
        <f t="shared" si="7"/>
        <v>y</v>
      </c>
      <c r="H205" t="s">
        <v>13568</v>
      </c>
      <c r="I205" t="s">
        <v>13616</v>
      </c>
      <c r="J205" t="s">
        <v>13568</v>
      </c>
      <c r="K205">
        <v>37</v>
      </c>
    </row>
    <row r="206" spans="1:11" ht="14.4" customHeight="1" x14ac:dyDescent="0.3">
      <c r="A206" s="2" t="s">
        <v>59425</v>
      </c>
      <c r="B206" s="2" t="s">
        <v>59426</v>
      </c>
      <c r="C206" s="2" t="s">
        <v>59427</v>
      </c>
      <c r="D206" s="2" t="s">
        <v>59428</v>
      </c>
      <c r="E206" s="2" t="s">
        <v>59429</v>
      </c>
      <c r="F206" t="str">
        <f t="shared" si="6"/>
        <v>y</v>
      </c>
      <c r="G206" t="str">
        <f t="shared" si="7"/>
        <v>y</v>
      </c>
      <c r="H206" t="s">
        <v>13568</v>
      </c>
      <c r="I206" t="s">
        <v>13616</v>
      </c>
      <c r="J206" t="s">
        <v>13568</v>
      </c>
      <c r="K206">
        <v>23</v>
      </c>
    </row>
    <row r="207" spans="1:11" ht="14.4" customHeight="1" x14ac:dyDescent="0.3">
      <c r="A207" s="2" t="s">
        <v>59430</v>
      </c>
      <c r="B207" s="2" t="s">
        <v>59426</v>
      </c>
      <c r="C207" s="2" t="s">
        <v>59431</v>
      </c>
      <c r="D207" s="2" t="s">
        <v>59428</v>
      </c>
      <c r="E207" s="2" t="s">
        <v>59432</v>
      </c>
      <c r="F207" t="str">
        <f t="shared" si="6"/>
        <v>y</v>
      </c>
      <c r="G207" t="str">
        <f t="shared" si="7"/>
        <v>y</v>
      </c>
      <c r="H207" t="s">
        <v>13568</v>
      </c>
      <c r="I207" t="s">
        <v>13616</v>
      </c>
      <c r="J207" t="s">
        <v>13568</v>
      </c>
      <c r="K207">
        <v>23</v>
      </c>
    </row>
    <row r="208" spans="1:11" ht="14.4" customHeight="1" x14ac:dyDescent="0.3">
      <c r="A208" s="2" t="s">
        <v>59433</v>
      </c>
      <c r="B208" s="2" t="s">
        <v>59434</v>
      </c>
      <c r="C208" s="2" t="s">
        <v>59435</v>
      </c>
      <c r="D208" s="2" t="s">
        <v>59436</v>
      </c>
      <c r="E208" s="2" t="s">
        <v>59437</v>
      </c>
      <c r="F208" t="str">
        <f t="shared" si="6"/>
        <v>y</v>
      </c>
      <c r="G208" t="str">
        <f t="shared" si="7"/>
        <v>y</v>
      </c>
      <c r="H208" t="s">
        <v>13568</v>
      </c>
      <c r="I208" t="s">
        <v>13616</v>
      </c>
      <c r="J208" t="s">
        <v>13568</v>
      </c>
      <c r="K208">
        <v>20</v>
      </c>
    </row>
    <row r="209" spans="1:11" ht="14.4" customHeight="1" x14ac:dyDescent="0.3">
      <c r="A209" s="2" t="s">
        <v>59438</v>
      </c>
      <c r="B209" s="2" t="s">
        <v>59434</v>
      </c>
      <c r="C209" s="2" t="s">
        <v>59439</v>
      </c>
      <c r="D209" s="2" t="s">
        <v>59436</v>
      </c>
      <c r="E209" s="2" t="s">
        <v>59440</v>
      </c>
      <c r="F209" t="str">
        <f t="shared" si="6"/>
        <v>y</v>
      </c>
      <c r="G209" t="str">
        <f t="shared" si="7"/>
        <v>y</v>
      </c>
      <c r="H209" t="s">
        <v>13568</v>
      </c>
      <c r="I209" t="s">
        <v>13616</v>
      </c>
      <c r="J209" t="s">
        <v>13568</v>
      </c>
      <c r="K209">
        <v>20</v>
      </c>
    </row>
    <row r="210" spans="1:11" ht="14.4" customHeight="1" x14ac:dyDescent="0.3">
      <c r="A210" s="2" t="s">
        <v>59441</v>
      </c>
      <c r="B210" s="2" t="s">
        <v>19081</v>
      </c>
      <c r="C210" s="2" t="s">
        <v>59442</v>
      </c>
      <c r="D210" s="2" t="s">
        <v>59163</v>
      </c>
      <c r="E210" s="2" t="s">
        <v>59443</v>
      </c>
      <c r="F210" t="str">
        <f t="shared" si="6"/>
        <v>y</v>
      </c>
      <c r="G210" t="str">
        <f t="shared" si="7"/>
        <v>y</v>
      </c>
      <c r="H210" t="s">
        <v>13568</v>
      </c>
      <c r="I210" t="s">
        <v>13616</v>
      </c>
      <c r="J210" t="s">
        <v>13568</v>
      </c>
      <c r="K210">
        <v>8</v>
      </c>
    </row>
    <row r="211" spans="1:11" ht="14.4" customHeight="1" x14ac:dyDescent="0.3">
      <c r="A211" s="2" t="s">
        <v>59444</v>
      </c>
      <c r="B211" s="2" t="s">
        <v>59413</v>
      </c>
      <c r="C211" s="2" t="s">
        <v>59445</v>
      </c>
      <c r="D211" s="2" t="s">
        <v>59415</v>
      </c>
      <c r="E211" s="2" t="s">
        <v>59446</v>
      </c>
      <c r="F211" t="str">
        <f t="shared" si="6"/>
        <v>y</v>
      </c>
      <c r="G211" t="str">
        <f t="shared" si="7"/>
        <v>y</v>
      </c>
      <c r="H211" t="s">
        <v>13568</v>
      </c>
      <c r="I211" t="s">
        <v>13616</v>
      </c>
      <c r="J211" t="s">
        <v>13568</v>
      </c>
      <c r="K211">
        <v>34</v>
      </c>
    </row>
    <row r="212" spans="1:11" ht="14.4" customHeight="1" x14ac:dyDescent="0.3">
      <c r="A212" s="2" t="s">
        <v>59447</v>
      </c>
      <c r="B212" s="2" t="s">
        <v>37617</v>
      </c>
      <c r="C212" s="2" t="s">
        <v>59448</v>
      </c>
      <c r="D212" s="2" t="s">
        <v>59419</v>
      </c>
      <c r="E212" s="2" t="s">
        <v>59449</v>
      </c>
      <c r="F212" t="str">
        <f t="shared" si="6"/>
        <v>y</v>
      </c>
      <c r="G212" t="str">
        <f t="shared" si="7"/>
        <v>y</v>
      </c>
      <c r="H212" t="s">
        <v>13568</v>
      </c>
      <c r="I212" t="s">
        <v>13616</v>
      </c>
      <c r="J212" t="s">
        <v>13568</v>
      </c>
      <c r="K212">
        <v>36</v>
      </c>
    </row>
    <row r="213" spans="1:11" ht="14.4" customHeight="1" x14ac:dyDescent="0.3">
      <c r="A213" s="2" t="s">
        <v>59450</v>
      </c>
      <c r="B213" s="2" t="s">
        <v>38569</v>
      </c>
      <c r="C213" s="2" t="s">
        <v>59451</v>
      </c>
      <c r="D213" s="2" t="s">
        <v>59423</v>
      </c>
      <c r="E213" s="2" t="s">
        <v>59452</v>
      </c>
      <c r="F213" t="str">
        <f t="shared" si="6"/>
        <v>y</v>
      </c>
      <c r="G213" t="str">
        <f t="shared" si="7"/>
        <v>y</v>
      </c>
      <c r="H213" t="s">
        <v>13568</v>
      </c>
      <c r="I213" t="s">
        <v>13616</v>
      </c>
      <c r="J213" t="s">
        <v>13568</v>
      </c>
      <c r="K213">
        <v>37</v>
      </c>
    </row>
    <row r="214" spans="1:11" ht="14.4" customHeight="1" x14ac:dyDescent="0.3">
      <c r="A214" s="2" t="s">
        <v>59453</v>
      </c>
      <c r="B214" s="2" t="s">
        <v>59426</v>
      </c>
      <c r="C214" s="2" t="s">
        <v>59454</v>
      </c>
      <c r="D214" s="2" t="s">
        <v>59428</v>
      </c>
      <c r="E214" s="2" t="s">
        <v>59455</v>
      </c>
      <c r="F214" t="str">
        <f t="shared" si="6"/>
        <v>y</v>
      </c>
      <c r="G214" t="str">
        <f t="shared" si="7"/>
        <v>y</v>
      </c>
      <c r="H214" t="s">
        <v>13568</v>
      </c>
      <c r="I214" t="s">
        <v>13616</v>
      </c>
      <c r="J214" t="s">
        <v>13568</v>
      </c>
      <c r="K214">
        <v>23</v>
      </c>
    </row>
    <row r="215" spans="1:11" ht="14.4" customHeight="1" x14ac:dyDescent="0.3">
      <c r="A215" s="2" t="s">
        <v>59456</v>
      </c>
      <c r="B215" s="2" t="s">
        <v>59434</v>
      </c>
      <c r="C215" s="2" t="s">
        <v>59457</v>
      </c>
      <c r="D215" s="2" t="s">
        <v>59436</v>
      </c>
      <c r="E215" s="2" t="s">
        <v>59458</v>
      </c>
      <c r="F215" t="str">
        <f t="shared" si="6"/>
        <v>y</v>
      </c>
      <c r="G215" t="str">
        <f t="shared" si="7"/>
        <v>y</v>
      </c>
      <c r="H215" t="s">
        <v>13568</v>
      </c>
      <c r="I215" t="s">
        <v>13616</v>
      </c>
      <c r="J215" t="s">
        <v>13568</v>
      </c>
      <c r="K215">
        <v>20</v>
      </c>
    </row>
    <row r="216" spans="1:11" ht="14.4" customHeight="1" x14ac:dyDescent="0.3">
      <c r="A216" s="2" t="s">
        <v>59459</v>
      </c>
      <c r="B216" s="2" t="s">
        <v>19081</v>
      </c>
      <c r="C216" s="2" t="s">
        <v>59460</v>
      </c>
      <c r="D216" s="2" t="s">
        <v>59163</v>
      </c>
      <c r="E216" s="2" t="s">
        <v>59461</v>
      </c>
      <c r="F216" t="str">
        <f t="shared" si="6"/>
        <v>y</v>
      </c>
      <c r="G216" t="str">
        <f t="shared" si="7"/>
        <v>y</v>
      </c>
      <c r="H216" t="s">
        <v>13568</v>
      </c>
      <c r="I216" t="s">
        <v>13616</v>
      </c>
      <c r="J216" t="s">
        <v>13568</v>
      </c>
      <c r="K216">
        <v>8</v>
      </c>
    </row>
    <row r="217" spans="1:11" ht="14.4" customHeight="1" x14ac:dyDescent="0.3">
      <c r="A217" s="2" t="s">
        <v>59462</v>
      </c>
      <c r="B217" s="2" t="s">
        <v>19081</v>
      </c>
      <c r="C217" s="2" t="s">
        <v>59463</v>
      </c>
      <c r="D217" s="2" t="s">
        <v>59163</v>
      </c>
      <c r="E217" s="2" t="s">
        <v>59464</v>
      </c>
      <c r="F217" t="str">
        <f t="shared" si="6"/>
        <v>y</v>
      </c>
      <c r="G217" t="str">
        <f t="shared" si="7"/>
        <v>y</v>
      </c>
      <c r="H217" t="s">
        <v>13568</v>
      </c>
      <c r="I217" t="s">
        <v>13616</v>
      </c>
      <c r="J217" t="s">
        <v>13568</v>
      </c>
      <c r="K217">
        <v>8</v>
      </c>
    </row>
    <row r="218" spans="1:11" ht="14.4" customHeight="1" x14ac:dyDescent="0.3">
      <c r="A218" s="2" t="s">
        <v>59465</v>
      </c>
      <c r="B218" s="2" t="s">
        <v>59413</v>
      </c>
      <c r="C218" s="2" t="s">
        <v>59466</v>
      </c>
      <c r="D218" s="2" t="s">
        <v>59415</v>
      </c>
      <c r="E218" s="2" t="s">
        <v>59467</v>
      </c>
      <c r="F218" t="str">
        <f t="shared" si="6"/>
        <v>y</v>
      </c>
      <c r="G218" t="str">
        <f t="shared" si="7"/>
        <v>y</v>
      </c>
      <c r="H218" t="s">
        <v>13568</v>
      </c>
      <c r="I218" t="s">
        <v>13616</v>
      </c>
      <c r="J218" t="s">
        <v>13568</v>
      </c>
      <c r="K218">
        <v>34</v>
      </c>
    </row>
    <row r="219" spans="1:11" ht="14.4" customHeight="1" x14ac:dyDescent="0.3">
      <c r="A219" s="2" t="s">
        <v>59468</v>
      </c>
      <c r="B219" s="2" t="s">
        <v>37617</v>
      </c>
      <c r="C219" s="2" t="s">
        <v>59469</v>
      </c>
      <c r="D219" s="2" t="s">
        <v>59419</v>
      </c>
      <c r="E219" s="2" t="s">
        <v>59470</v>
      </c>
      <c r="F219" t="str">
        <f t="shared" si="6"/>
        <v>y</v>
      </c>
      <c r="G219" t="str">
        <f t="shared" si="7"/>
        <v>y</v>
      </c>
      <c r="H219" t="s">
        <v>13568</v>
      </c>
      <c r="I219" t="s">
        <v>13616</v>
      </c>
      <c r="J219" t="s">
        <v>13568</v>
      </c>
      <c r="K219">
        <v>36</v>
      </c>
    </row>
    <row r="220" spans="1:11" ht="14.4" customHeight="1" x14ac:dyDescent="0.3">
      <c r="A220" s="2" t="s">
        <v>59471</v>
      </c>
      <c r="B220" s="2" t="s">
        <v>38569</v>
      </c>
      <c r="C220" s="2" t="s">
        <v>59472</v>
      </c>
      <c r="D220" s="2" t="s">
        <v>59423</v>
      </c>
      <c r="E220" s="2" t="s">
        <v>59473</v>
      </c>
      <c r="F220" t="str">
        <f t="shared" si="6"/>
        <v>y</v>
      </c>
      <c r="G220" t="str">
        <f t="shared" si="7"/>
        <v>y</v>
      </c>
      <c r="H220" t="s">
        <v>13568</v>
      </c>
      <c r="I220" t="s">
        <v>13616</v>
      </c>
      <c r="J220" t="s">
        <v>13568</v>
      </c>
      <c r="K220">
        <v>37</v>
      </c>
    </row>
    <row r="221" spans="1:11" ht="14.4" customHeight="1" x14ac:dyDescent="0.3">
      <c r="A221" s="2" t="s">
        <v>59474</v>
      </c>
      <c r="B221" s="2" t="s">
        <v>59426</v>
      </c>
      <c r="C221" s="2" t="s">
        <v>59475</v>
      </c>
      <c r="D221" s="2" t="s">
        <v>59428</v>
      </c>
      <c r="E221" s="2" t="s">
        <v>59476</v>
      </c>
      <c r="F221" t="str">
        <f t="shared" si="6"/>
        <v>y</v>
      </c>
      <c r="G221" t="str">
        <f t="shared" si="7"/>
        <v>y</v>
      </c>
      <c r="H221" t="s">
        <v>13568</v>
      </c>
      <c r="I221" t="s">
        <v>13616</v>
      </c>
      <c r="J221" t="s">
        <v>13568</v>
      </c>
      <c r="K221">
        <v>23</v>
      </c>
    </row>
    <row r="222" spans="1:11" ht="14.4" customHeight="1" x14ac:dyDescent="0.3">
      <c r="A222" s="2" t="s">
        <v>59477</v>
      </c>
      <c r="B222" s="2" t="s">
        <v>59426</v>
      </c>
      <c r="C222" s="2" t="s">
        <v>59478</v>
      </c>
      <c r="D222" s="2" t="s">
        <v>59428</v>
      </c>
      <c r="E222" s="2" t="s">
        <v>59479</v>
      </c>
      <c r="F222" t="str">
        <f t="shared" si="6"/>
        <v>y</v>
      </c>
      <c r="G222" t="str">
        <f t="shared" si="7"/>
        <v>y</v>
      </c>
      <c r="H222" t="s">
        <v>13568</v>
      </c>
      <c r="I222" t="s">
        <v>13616</v>
      </c>
      <c r="J222" t="s">
        <v>13568</v>
      </c>
      <c r="K222">
        <v>23</v>
      </c>
    </row>
    <row r="223" spans="1:11" ht="14.4" customHeight="1" x14ac:dyDescent="0.3">
      <c r="A223" s="2" t="s">
        <v>59480</v>
      </c>
      <c r="B223" s="2" t="s">
        <v>59434</v>
      </c>
      <c r="C223" s="2" t="s">
        <v>59481</v>
      </c>
      <c r="D223" s="2" t="s">
        <v>59436</v>
      </c>
      <c r="E223" s="2" t="s">
        <v>59482</v>
      </c>
      <c r="F223" t="str">
        <f t="shared" si="6"/>
        <v>y</v>
      </c>
      <c r="G223" t="str">
        <f t="shared" si="7"/>
        <v>y</v>
      </c>
      <c r="H223" t="s">
        <v>13568</v>
      </c>
      <c r="I223" t="s">
        <v>13616</v>
      </c>
      <c r="J223" t="s">
        <v>13568</v>
      </c>
      <c r="K223">
        <v>20</v>
      </c>
    </row>
    <row r="224" spans="1:11" ht="14.4" customHeight="1" x14ac:dyDescent="0.3">
      <c r="A224" s="2" t="s">
        <v>59483</v>
      </c>
      <c r="B224" s="2" t="s">
        <v>59434</v>
      </c>
      <c r="C224" s="2" t="s">
        <v>59484</v>
      </c>
      <c r="D224" s="2" t="s">
        <v>59436</v>
      </c>
      <c r="E224" s="2" t="s">
        <v>59485</v>
      </c>
      <c r="F224" t="str">
        <f t="shared" si="6"/>
        <v>y</v>
      </c>
      <c r="G224" t="str">
        <f t="shared" si="7"/>
        <v>y</v>
      </c>
      <c r="H224" t="s">
        <v>13568</v>
      </c>
      <c r="I224" t="s">
        <v>13616</v>
      </c>
      <c r="J224" t="s">
        <v>13568</v>
      </c>
      <c r="K224">
        <v>20</v>
      </c>
    </row>
    <row r="225" spans="1:11" ht="14.4" customHeight="1" x14ac:dyDescent="0.3">
      <c r="A225" s="2" t="s">
        <v>59486</v>
      </c>
      <c r="B225" s="2" t="s">
        <v>19081</v>
      </c>
      <c r="C225" s="2" t="s">
        <v>59487</v>
      </c>
      <c r="D225" s="2" t="s">
        <v>59163</v>
      </c>
      <c r="E225" s="2" t="s">
        <v>59488</v>
      </c>
      <c r="F225" t="str">
        <f t="shared" si="6"/>
        <v>y</v>
      </c>
      <c r="G225" t="str">
        <f t="shared" si="7"/>
        <v>y</v>
      </c>
      <c r="H225" t="s">
        <v>13568</v>
      </c>
      <c r="I225" t="s">
        <v>13616</v>
      </c>
      <c r="J225" t="s">
        <v>13568</v>
      </c>
      <c r="K225">
        <v>8</v>
      </c>
    </row>
    <row r="226" spans="1:11" ht="14.4" customHeight="1" x14ac:dyDescent="0.3">
      <c r="A226" s="2" t="s">
        <v>59489</v>
      </c>
      <c r="B226" s="2" t="s">
        <v>59413</v>
      </c>
      <c r="C226" s="2" t="s">
        <v>59490</v>
      </c>
      <c r="D226" s="2" t="s">
        <v>59415</v>
      </c>
      <c r="E226" s="2" t="s">
        <v>59491</v>
      </c>
      <c r="F226" t="str">
        <f t="shared" si="6"/>
        <v>y</v>
      </c>
      <c r="G226" t="str">
        <f t="shared" si="7"/>
        <v>y</v>
      </c>
      <c r="H226" t="s">
        <v>13568</v>
      </c>
      <c r="I226" t="s">
        <v>13616</v>
      </c>
      <c r="J226" t="s">
        <v>13568</v>
      </c>
      <c r="K226">
        <v>34</v>
      </c>
    </row>
    <row r="227" spans="1:11" ht="14.4" customHeight="1" x14ac:dyDescent="0.3">
      <c r="A227" s="2" t="s">
        <v>59492</v>
      </c>
      <c r="B227" s="2" t="s">
        <v>37617</v>
      </c>
      <c r="C227" s="2" t="s">
        <v>59493</v>
      </c>
      <c r="D227" s="2" t="s">
        <v>59419</v>
      </c>
      <c r="E227" s="2" t="s">
        <v>59494</v>
      </c>
      <c r="F227" t="str">
        <f t="shared" si="6"/>
        <v>y</v>
      </c>
      <c r="G227" t="str">
        <f t="shared" si="7"/>
        <v>y</v>
      </c>
      <c r="H227" t="s">
        <v>13568</v>
      </c>
      <c r="I227" t="s">
        <v>13616</v>
      </c>
      <c r="J227" t="s">
        <v>13568</v>
      </c>
      <c r="K227">
        <v>36</v>
      </c>
    </row>
    <row r="228" spans="1:11" ht="14.4" customHeight="1" x14ac:dyDescent="0.3">
      <c r="A228" s="2" t="s">
        <v>59495</v>
      </c>
      <c r="B228" s="2" t="s">
        <v>38569</v>
      </c>
      <c r="C228" s="2" t="s">
        <v>59496</v>
      </c>
      <c r="D228" s="2" t="s">
        <v>59423</v>
      </c>
      <c r="E228" s="2" t="s">
        <v>59497</v>
      </c>
      <c r="F228" t="str">
        <f t="shared" si="6"/>
        <v>y</v>
      </c>
      <c r="G228" t="str">
        <f t="shared" si="7"/>
        <v>y</v>
      </c>
      <c r="H228" t="s">
        <v>13568</v>
      </c>
      <c r="I228" t="s">
        <v>13616</v>
      </c>
      <c r="J228" t="s">
        <v>13568</v>
      </c>
      <c r="K228">
        <v>37</v>
      </c>
    </row>
    <row r="229" spans="1:11" ht="14.4" customHeight="1" x14ac:dyDescent="0.3">
      <c r="A229" s="2" t="s">
        <v>59498</v>
      </c>
      <c r="B229" s="2" t="s">
        <v>59426</v>
      </c>
      <c r="C229" s="2" t="s">
        <v>59499</v>
      </c>
      <c r="D229" s="2" t="s">
        <v>59428</v>
      </c>
      <c r="E229" s="2" t="s">
        <v>59500</v>
      </c>
      <c r="F229" t="str">
        <f t="shared" si="6"/>
        <v>y</v>
      </c>
      <c r="G229" t="str">
        <f t="shared" si="7"/>
        <v>y</v>
      </c>
      <c r="H229" t="s">
        <v>13568</v>
      </c>
      <c r="I229" t="s">
        <v>13616</v>
      </c>
      <c r="J229" t="s">
        <v>13568</v>
      </c>
      <c r="K229">
        <v>23</v>
      </c>
    </row>
    <row r="230" spans="1:11" ht="14.4" customHeight="1" x14ac:dyDescent="0.3">
      <c r="A230" s="2" t="s">
        <v>59501</v>
      </c>
      <c r="B230" s="2" t="s">
        <v>59434</v>
      </c>
      <c r="C230" s="2" t="s">
        <v>59502</v>
      </c>
      <c r="D230" s="2" t="s">
        <v>59436</v>
      </c>
      <c r="E230" s="2" t="s">
        <v>59503</v>
      </c>
      <c r="F230" t="str">
        <f t="shared" si="6"/>
        <v>y</v>
      </c>
      <c r="G230" t="str">
        <f t="shared" si="7"/>
        <v>y</v>
      </c>
      <c r="H230" t="s">
        <v>13568</v>
      </c>
      <c r="I230" t="s">
        <v>13616</v>
      </c>
      <c r="J230" t="s">
        <v>13568</v>
      </c>
      <c r="K230">
        <v>20</v>
      </c>
    </row>
    <row r="231" spans="1:11" ht="14.4" customHeight="1" x14ac:dyDescent="0.3">
      <c r="A231" s="2" t="s">
        <v>59504</v>
      </c>
      <c r="B231" s="2" t="s">
        <v>708</v>
      </c>
      <c r="C231" s="2" t="s">
        <v>59505</v>
      </c>
      <c r="D231" s="2" t="s">
        <v>59201</v>
      </c>
      <c r="E231" s="2" t="s">
        <v>59506</v>
      </c>
      <c r="F231" t="str">
        <f t="shared" si="6"/>
        <v>y</v>
      </c>
      <c r="G231" t="str">
        <f t="shared" si="7"/>
        <v>y</v>
      </c>
      <c r="H231" t="s">
        <v>13616</v>
      </c>
      <c r="I231" t="s">
        <v>13568</v>
      </c>
      <c r="J231" t="s">
        <v>13616</v>
      </c>
      <c r="K231">
        <v>2</v>
      </c>
    </row>
    <row r="232" spans="1:11" ht="14.4" customHeight="1" x14ac:dyDescent="0.3">
      <c r="A232" s="2" t="s">
        <v>59507</v>
      </c>
      <c r="B232" s="2" t="s">
        <v>708</v>
      </c>
      <c r="C232" s="2" t="s">
        <v>59508</v>
      </c>
      <c r="D232" s="2" t="s">
        <v>59201</v>
      </c>
      <c r="E232" s="2" t="s">
        <v>59509</v>
      </c>
      <c r="F232" t="str">
        <f t="shared" si="6"/>
        <v>y</v>
      </c>
      <c r="G232" t="str">
        <f t="shared" si="7"/>
        <v>y</v>
      </c>
      <c r="H232" t="s">
        <v>13616</v>
      </c>
      <c r="I232" t="s">
        <v>13568</v>
      </c>
      <c r="J232" t="s">
        <v>13616</v>
      </c>
      <c r="K232">
        <v>2</v>
      </c>
    </row>
    <row r="233" spans="1:11" ht="14.4" customHeight="1" x14ac:dyDescent="0.3">
      <c r="A233" s="2" t="s">
        <v>59510</v>
      </c>
      <c r="B233" s="2" t="s">
        <v>708</v>
      </c>
      <c r="C233" s="2" t="s">
        <v>59511</v>
      </c>
      <c r="D233" s="2" t="s">
        <v>59201</v>
      </c>
      <c r="E233" s="2" t="s">
        <v>59512</v>
      </c>
      <c r="F233" t="str">
        <f t="shared" si="6"/>
        <v>y</v>
      </c>
      <c r="G233" t="str">
        <f t="shared" si="7"/>
        <v>y</v>
      </c>
      <c r="H233" t="s">
        <v>13616</v>
      </c>
      <c r="I233" t="s">
        <v>13568</v>
      </c>
      <c r="J233" t="s">
        <v>13616</v>
      </c>
      <c r="K233">
        <v>2</v>
      </c>
    </row>
    <row r="234" spans="1:11" ht="14.4" customHeight="1" x14ac:dyDescent="0.3">
      <c r="A234" s="2" t="s">
        <v>59513</v>
      </c>
      <c r="B234" s="2" t="s">
        <v>708</v>
      </c>
      <c r="C234" s="2" t="s">
        <v>59514</v>
      </c>
      <c r="D234" s="2" t="s">
        <v>59201</v>
      </c>
      <c r="E234" s="2" t="s">
        <v>59420</v>
      </c>
      <c r="F234" t="str">
        <f t="shared" si="6"/>
        <v>y</v>
      </c>
      <c r="G234" t="str">
        <f t="shared" si="7"/>
        <v>y</v>
      </c>
      <c r="H234" t="s">
        <v>13616</v>
      </c>
      <c r="I234" t="s">
        <v>13568</v>
      </c>
      <c r="J234" t="s">
        <v>13616</v>
      </c>
      <c r="K234">
        <v>2</v>
      </c>
    </row>
    <row r="235" spans="1:11" ht="14.4" customHeight="1" x14ac:dyDescent="0.3">
      <c r="A235" s="2" t="s">
        <v>59515</v>
      </c>
      <c r="B235" s="2" t="s">
        <v>708</v>
      </c>
      <c r="C235" s="2" t="s">
        <v>59516</v>
      </c>
      <c r="D235" s="2" t="s">
        <v>59201</v>
      </c>
      <c r="E235" s="2" t="s">
        <v>59424</v>
      </c>
      <c r="F235" t="str">
        <f t="shared" si="6"/>
        <v>y</v>
      </c>
      <c r="G235" t="str">
        <f t="shared" si="7"/>
        <v>y</v>
      </c>
      <c r="H235" t="s">
        <v>13616</v>
      </c>
      <c r="I235" t="s">
        <v>13568</v>
      </c>
      <c r="J235" t="s">
        <v>13616</v>
      </c>
      <c r="K235">
        <v>2</v>
      </c>
    </row>
    <row r="236" spans="1:11" ht="14.4" customHeight="1" x14ac:dyDescent="0.3">
      <c r="A236" s="2" t="s">
        <v>59517</v>
      </c>
      <c r="B236" s="2" t="s">
        <v>708</v>
      </c>
      <c r="C236" s="2" t="s">
        <v>59518</v>
      </c>
      <c r="D236" s="2" t="s">
        <v>59201</v>
      </c>
      <c r="E236" s="2" t="s">
        <v>59429</v>
      </c>
      <c r="F236" t="str">
        <f t="shared" si="6"/>
        <v>y</v>
      </c>
      <c r="G236" t="str">
        <f t="shared" si="7"/>
        <v>y</v>
      </c>
      <c r="H236" t="s">
        <v>13616</v>
      </c>
      <c r="I236" t="s">
        <v>13568</v>
      </c>
      <c r="J236" t="s">
        <v>13616</v>
      </c>
      <c r="K236">
        <v>2</v>
      </c>
    </row>
    <row r="237" spans="1:11" ht="14.4" customHeight="1" x14ac:dyDescent="0.3">
      <c r="A237" s="2" t="s">
        <v>59519</v>
      </c>
      <c r="B237" s="2" t="s">
        <v>708</v>
      </c>
      <c r="C237" s="2" t="s">
        <v>59520</v>
      </c>
      <c r="D237" s="2" t="s">
        <v>59201</v>
      </c>
      <c r="E237" s="2" t="s">
        <v>59521</v>
      </c>
      <c r="F237" t="str">
        <f t="shared" si="6"/>
        <v>y</v>
      </c>
      <c r="G237" t="str">
        <f t="shared" si="7"/>
        <v>y</v>
      </c>
      <c r="H237" t="s">
        <v>13616</v>
      </c>
      <c r="I237" t="s">
        <v>13568</v>
      </c>
      <c r="J237" t="s">
        <v>13616</v>
      </c>
      <c r="K237">
        <v>2</v>
      </c>
    </row>
    <row r="238" spans="1:11" ht="14.4" customHeight="1" x14ac:dyDescent="0.3">
      <c r="A238" s="2" t="s">
        <v>59522</v>
      </c>
      <c r="B238" s="2" t="s">
        <v>708</v>
      </c>
      <c r="C238" s="2" t="s">
        <v>59523</v>
      </c>
      <c r="D238" s="2" t="s">
        <v>59201</v>
      </c>
      <c r="E238" s="2" t="s">
        <v>59437</v>
      </c>
      <c r="F238" t="str">
        <f t="shared" si="6"/>
        <v>y</v>
      </c>
      <c r="G238" t="str">
        <f t="shared" si="7"/>
        <v>y</v>
      </c>
      <c r="H238" t="s">
        <v>13616</v>
      </c>
      <c r="I238" t="s">
        <v>13568</v>
      </c>
      <c r="J238" t="s">
        <v>13616</v>
      </c>
      <c r="K238">
        <v>2</v>
      </c>
    </row>
    <row r="239" spans="1:11" ht="14.4" customHeight="1" x14ac:dyDescent="0.3">
      <c r="A239" s="2" t="s">
        <v>59524</v>
      </c>
      <c r="B239" s="2" t="s">
        <v>708</v>
      </c>
      <c r="C239" s="2" t="s">
        <v>59525</v>
      </c>
      <c r="D239" s="2" t="s">
        <v>59201</v>
      </c>
      <c r="E239" s="2" t="s">
        <v>59526</v>
      </c>
      <c r="F239" t="str">
        <f t="shared" si="6"/>
        <v>y</v>
      </c>
      <c r="G239" t="str">
        <f t="shared" si="7"/>
        <v>y</v>
      </c>
      <c r="H239" t="s">
        <v>13616</v>
      </c>
      <c r="I239" t="s">
        <v>13568</v>
      </c>
      <c r="J239" t="s">
        <v>13616</v>
      </c>
      <c r="K239">
        <v>2</v>
      </c>
    </row>
    <row r="240" spans="1:11" ht="14.4" customHeight="1" x14ac:dyDescent="0.3">
      <c r="A240" s="2" t="s">
        <v>59527</v>
      </c>
      <c r="B240" s="2" t="s">
        <v>708</v>
      </c>
      <c r="C240" s="2" t="s">
        <v>59528</v>
      </c>
      <c r="D240" s="2" t="s">
        <v>59201</v>
      </c>
      <c r="E240" s="2" t="s">
        <v>59529</v>
      </c>
      <c r="F240" t="str">
        <f t="shared" si="6"/>
        <v>y</v>
      </c>
      <c r="G240" t="str">
        <f t="shared" si="7"/>
        <v>y</v>
      </c>
      <c r="H240" t="s">
        <v>13616</v>
      </c>
      <c r="I240" t="s">
        <v>13568</v>
      </c>
      <c r="J240" t="s">
        <v>13616</v>
      </c>
      <c r="K240">
        <v>2</v>
      </c>
    </row>
    <row r="241" spans="1:11" ht="14.4" customHeight="1" x14ac:dyDescent="0.3">
      <c r="A241" s="2" t="s">
        <v>59530</v>
      </c>
      <c r="B241" s="2" t="s">
        <v>708</v>
      </c>
      <c r="C241" s="2" t="s">
        <v>59531</v>
      </c>
      <c r="D241" s="2" t="s">
        <v>59201</v>
      </c>
      <c r="E241" s="2" t="s">
        <v>59532</v>
      </c>
      <c r="F241" t="str">
        <f t="shared" si="6"/>
        <v>y</v>
      </c>
      <c r="G241" t="str">
        <f t="shared" si="7"/>
        <v>y</v>
      </c>
      <c r="H241" t="s">
        <v>13616</v>
      </c>
      <c r="I241" t="s">
        <v>13568</v>
      </c>
      <c r="J241" t="s">
        <v>13616</v>
      </c>
      <c r="K241">
        <v>2</v>
      </c>
    </row>
    <row r="242" spans="1:11" ht="14.4" customHeight="1" x14ac:dyDescent="0.3">
      <c r="A242" s="2" t="s">
        <v>59533</v>
      </c>
      <c r="B242" s="2" t="s">
        <v>708</v>
      </c>
      <c r="C242" s="2" t="s">
        <v>59534</v>
      </c>
      <c r="D242" s="2" t="s">
        <v>59201</v>
      </c>
      <c r="E242" s="2" t="s">
        <v>59535</v>
      </c>
      <c r="F242" t="str">
        <f t="shared" si="6"/>
        <v>y</v>
      </c>
      <c r="G242" t="str">
        <f t="shared" si="7"/>
        <v>y</v>
      </c>
      <c r="H242" t="s">
        <v>13616</v>
      </c>
      <c r="I242" t="s">
        <v>13568</v>
      </c>
      <c r="J242" t="s">
        <v>13616</v>
      </c>
      <c r="K242">
        <v>2</v>
      </c>
    </row>
    <row r="243" spans="1:11" ht="14.4" customHeight="1" x14ac:dyDescent="0.3">
      <c r="A243" s="2" t="s">
        <v>59536</v>
      </c>
      <c r="B243" s="2" t="s">
        <v>708</v>
      </c>
      <c r="C243" s="2" t="s">
        <v>59537</v>
      </c>
      <c r="D243" s="2" t="s">
        <v>59201</v>
      </c>
      <c r="E243" s="2" t="s">
        <v>59538</v>
      </c>
      <c r="F243" t="str">
        <f t="shared" si="6"/>
        <v>y</v>
      </c>
      <c r="G243" t="str">
        <f t="shared" si="7"/>
        <v>y</v>
      </c>
      <c r="H243" t="s">
        <v>13616</v>
      </c>
      <c r="I243" t="s">
        <v>13568</v>
      </c>
      <c r="J243" t="s">
        <v>13616</v>
      </c>
      <c r="K243">
        <v>2</v>
      </c>
    </row>
    <row r="244" spans="1:11" ht="14.4" customHeight="1" x14ac:dyDescent="0.3">
      <c r="A244" s="2" t="s">
        <v>59539</v>
      </c>
      <c r="B244" s="2" t="s">
        <v>708</v>
      </c>
      <c r="C244" s="2" t="s">
        <v>59540</v>
      </c>
      <c r="D244" s="2" t="s">
        <v>59201</v>
      </c>
      <c r="E244" s="2" t="s">
        <v>59541</v>
      </c>
      <c r="F244" t="str">
        <f t="shared" si="6"/>
        <v>y</v>
      </c>
      <c r="G244" t="str">
        <f t="shared" si="7"/>
        <v>y</v>
      </c>
      <c r="H244" t="s">
        <v>13616</v>
      </c>
      <c r="I244" t="s">
        <v>13568</v>
      </c>
      <c r="J244" t="s">
        <v>13616</v>
      </c>
      <c r="K244">
        <v>2</v>
      </c>
    </row>
    <row r="245" spans="1:11" ht="14.4" customHeight="1" x14ac:dyDescent="0.3">
      <c r="A245" s="2" t="s">
        <v>59542</v>
      </c>
      <c r="B245" s="2" t="s">
        <v>708</v>
      </c>
      <c r="C245" s="2" t="s">
        <v>59543</v>
      </c>
      <c r="D245" s="2" t="s">
        <v>59201</v>
      </c>
      <c r="E245" s="2" t="s">
        <v>59544</v>
      </c>
      <c r="F245" t="str">
        <f t="shared" si="6"/>
        <v>y</v>
      </c>
      <c r="G245" t="str">
        <f t="shared" si="7"/>
        <v>y</v>
      </c>
      <c r="H245" t="s">
        <v>13616</v>
      </c>
      <c r="I245" t="s">
        <v>13568</v>
      </c>
      <c r="J245" t="s">
        <v>13616</v>
      </c>
      <c r="K245">
        <v>2</v>
      </c>
    </row>
    <row r="246" spans="1:11" ht="14.4" customHeight="1" x14ac:dyDescent="0.3">
      <c r="A246" s="2" t="s">
        <v>59545</v>
      </c>
      <c r="B246" s="2" t="s">
        <v>24882</v>
      </c>
      <c r="C246" s="2" t="s">
        <v>59546</v>
      </c>
      <c r="D246" s="2" t="s">
        <v>59149</v>
      </c>
      <c r="E246" s="2" t="s">
        <v>59228</v>
      </c>
      <c r="F246" t="str">
        <f t="shared" si="6"/>
        <v/>
      </c>
      <c r="G246" t="str">
        <f t="shared" si="7"/>
        <v>y</v>
      </c>
      <c r="H246" t="s">
        <v>13568</v>
      </c>
      <c r="I246" t="s">
        <v>13568</v>
      </c>
      <c r="J246" t="s">
        <v>13568</v>
      </c>
      <c r="K246">
        <v>13</v>
      </c>
    </row>
    <row r="247" spans="1:11" ht="14.4" customHeight="1" x14ac:dyDescent="0.3">
      <c r="A247" s="2" t="s">
        <v>59547</v>
      </c>
      <c r="B247" s="2" t="s">
        <v>19305</v>
      </c>
      <c r="C247" s="2" t="s">
        <v>59321</v>
      </c>
      <c r="D247" s="2" t="s">
        <v>59227</v>
      </c>
      <c r="E247" s="2" t="s">
        <v>59322</v>
      </c>
      <c r="F247" t="str">
        <f t="shared" si="6"/>
        <v>y</v>
      </c>
      <c r="G247" t="str">
        <f t="shared" si="7"/>
        <v>y</v>
      </c>
      <c r="H247" t="s">
        <v>13568</v>
      </c>
      <c r="I247" t="s">
        <v>13616</v>
      </c>
      <c r="J247" t="s">
        <v>13568</v>
      </c>
      <c r="K247">
        <v>6</v>
      </c>
    </row>
    <row r="248" spans="1:11" ht="14.4" customHeight="1" x14ac:dyDescent="0.3">
      <c r="A248" s="2" t="s">
        <v>59548</v>
      </c>
      <c r="B248" s="2" t="s">
        <v>24882</v>
      </c>
      <c r="C248" s="2" t="s">
        <v>59549</v>
      </c>
      <c r="D248" s="2" t="s">
        <v>59149</v>
      </c>
      <c r="E248" s="2" t="s">
        <v>59234</v>
      </c>
      <c r="F248" t="str">
        <f t="shared" si="6"/>
        <v/>
      </c>
      <c r="G248" t="str">
        <f t="shared" si="7"/>
        <v>y</v>
      </c>
      <c r="H248" t="s">
        <v>13568</v>
      </c>
      <c r="I248" t="s">
        <v>13568</v>
      </c>
      <c r="J248" t="s">
        <v>13568</v>
      </c>
      <c r="K248">
        <v>13</v>
      </c>
    </row>
    <row r="249" spans="1:11" ht="14.4" customHeight="1" x14ac:dyDescent="0.3">
      <c r="A249" s="2" t="s">
        <v>59550</v>
      </c>
      <c r="B249" s="2" t="s">
        <v>4159</v>
      </c>
      <c r="C249" s="2" t="s">
        <v>59237</v>
      </c>
      <c r="D249" s="2" t="s">
        <v>59238</v>
      </c>
      <c r="E249" s="2" t="s">
        <v>59239</v>
      </c>
      <c r="F249" t="str">
        <f t="shared" si="6"/>
        <v>y</v>
      </c>
      <c r="G249" t="str">
        <f t="shared" si="7"/>
        <v>y</v>
      </c>
      <c r="H249" t="s">
        <v>13568</v>
      </c>
      <c r="I249" t="s">
        <v>13616</v>
      </c>
      <c r="J249" t="s">
        <v>13568</v>
      </c>
      <c r="K249">
        <v>19</v>
      </c>
    </row>
    <row r="250" spans="1:11" ht="14.4" customHeight="1" x14ac:dyDescent="0.3">
      <c r="A250" s="2" t="s">
        <v>59551</v>
      </c>
      <c r="B250" s="2" t="s">
        <v>6422</v>
      </c>
      <c r="C250" s="2" t="s">
        <v>59552</v>
      </c>
      <c r="D250" s="2" t="s">
        <v>59553</v>
      </c>
      <c r="E250" s="2" t="s">
        <v>59554</v>
      </c>
      <c r="F250" t="str">
        <f t="shared" si="6"/>
        <v>y</v>
      </c>
      <c r="G250" t="str">
        <f t="shared" si="7"/>
        <v>y</v>
      </c>
      <c r="H250" t="s">
        <v>13568</v>
      </c>
      <c r="I250" t="s">
        <v>13616</v>
      </c>
      <c r="J250" t="s">
        <v>13568</v>
      </c>
      <c r="K250">
        <v>76</v>
      </c>
    </row>
    <row r="251" spans="1:11" ht="14.4" customHeight="1" x14ac:dyDescent="0.3">
      <c r="A251" s="2" t="s">
        <v>59555</v>
      </c>
      <c r="B251" s="2" t="s">
        <v>19129</v>
      </c>
      <c r="C251" s="2" t="s">
        <v>59556</v>
      </c>
      <c r="D251" s="2" t="s">
        <v>59557</v>
      </c>
      <c r="E251" s="2" t="s">
        <v>59558</v>
      </c>
      <c r="F251" t="str">
        <f t="shared" si="6"/>
        <v>y</v>
      </c>
      <c r="G251" t="str">
        <f t="shared" si="7"/>
        <v>y</v>
      </c>
      <c r="H251" t="s">
        <v>13568</v>
      </c>
      <c r="I251" t="s">
        <v>13616</v>
      </c>
      <c r="J251" t="s">
        <v>13568</v>
      </c>
      <c r="K251">
        <v>77</v>
      </c>
    </row>
    <row r="252" spans="1:11" ht="14.4" customHeight="1" x14ac:dyDescent="0.3">
      <c r="A252" s="2" t="s">
        <v>59559</v>
      </c>
      <c r="B252" s="2" t="s">
        <v>19305</v>
      </c>
      <c r="C252" s="2" t="s">
        <v>59259</v>
      </c>
      <c r="D252" s="2" t="s">
        <v>59227</v>
      </c>
      <c r="E252" s="2" t="s">
        <v>59260</v>
      </c>
      <c r="F252" t="str">
        <f t="shared" si="6"/>
        <v>y</v>
      </c>
      <c r="G252" t="str">
        <f t="shared" si="7"/>
        <v>y</v>
      </c>
      <c r="H252" t="s">
        <v>13568</v>
      </c>
      <c r="I252" t="s">
        <v>13616</v>
      </c>
      <c r="J252" t="s">
        <v>13568</v>
      </c>
      <c r="K252">
        <v>6</v>
      </c>
    </row>
    <row r="253" spans="1:11" ht="14.4" customHeight="1" x14ac:dyDescent="0.3">
      <c r="A253" s="2" t="s">
        <v>59560</v>
      </c>
      <c r="B253" s="2" t="s">
        <v>19305</v>
      </c>
      <c r="C253" s="2" t="s">
        <v>59354</v>
      </c>
      <c r="D253" s="2" t="s">
        <v>59227</v>
      </c>
      <c r="E253" s="2" t="s">
        <v>59355</v>
      </c>
      <c r="F253" t="str">
        <f t="shared" si="6"/>
        <v>y</v>
      </c>
      <c r="G253" t="str">
        <f t="shared" si="7"/>
        <v>y</v>
      </c>
      <c r="H253" t="s">
        <v>13568</v>
      </c>
      <c r="I253" t="s">
        <v>13616</v>
      </c>
      <c r="J253" t="s">
        <v>13568</v>
      </c>
      <c r="K253">
        <v>6</v>
      </c>
    </row>
    <row r="254" spans="1:11" ht="14.4" customHeight="1" x14ac:dyDescent="0.3">
      <c r="A254" s="2" t="s">
        <v>59561</v>
      </c>
      <c r="B254" s="2" t="s">
        <v>19305</v>
      </c>
      <c r="C254" s="2" t="s">
        <v>59265</v>
      </c>
      <c r="D254" s="2" t="s">
        <v>59227</v>
      </c>
      <c r="E254" s="2" t="s">
        <v>59266</v>
      </c>
      <c r="F254" t="str">
        <f t="shared" si="6"/>
        <v>y</v>
      </c>
      <c r="G254" t="str">
        <f t="shared" si="7"/>
        <v>y</v>
      </c>
      <c r="H254" t="s">
        <v>13568</v>
      </c>
      <c r="I254" t="s">
        <v>13616</v>
      </c>
      <c r="J254" t="s">
        <v>13568</v>
      </c>
      <c r="K254">
        <v>6</v>
      </c>
    </row>
    <row r="255" spans="1:11" ht="14.4" customHeight="1" x14ac:dyDescent="0.3">
      <c r="A255" s="2" t="s">
        <v>59562</v>
      </c>
      <c r="B255" s="2" t="s">
        <v>4159</v>
      </c>
      <c r="C255" s="2" t="s">
        <v>59269</v>
      </c>
      <c r="D255" s="2" t="s">
        <v>59238</v>
      </c>
      <c r="E255" s="2" t="s">
        <v>59270</v>
      </c>
      <c r="F255" t="str">
        <f t="shared" si="6"/>
        <v>y</v>
      </c>
      <c r="G255" t="str">
        <f t="shared" si="7"/>
        <v>y</v>
      </c>
      <c r="H255" t="s">
        <v>13568</v>
      </c>
      <c r="I255" t="s">
        <v>13616</v>
      </c>
      <c r="J255" t="s">
        <v>13568</v>
      </c>
      <c r="K255">
        <v>19</v>
      </c>
    </row>
    <row r="256" spans="1:11" ht="14.4" customHeight="1" x14ac:dyDescent="0.3">
      <c r="A256" s="2" t="s">
        <v>59563</v>
      </c>
      <c r="B256" s="2" t="s">
        <v>6422</v>
      </c>
      <c r="C256" s="2" t="s">
        <v>59564</v>
      </c>
      <c r="D256" s="2" t="s">
        <v>59553</v>
      </c>
      <c r="E256" s="2" t="s">
        <v>59565</v>
      </c>
      <c r="F256" t="str">
        <f t="shared" si="6"/>
        <v>y</v>
      </c>
      <c r="G256" t="str">
        <f t="shared" si="7"/>
        <v>y</v>
      </c>
      <c r="H256" t="s">
        <v>13568</v>
      </c>
      <c r="I256" t="s">
        <v>13616</v>
      </c>
      <c r="J256" t="s">
        <v>13568</v>
      </c>
      <c r="K256">
        <v>76</v>
      </c>
    </row>
    <row r="257" spans="1:11" ht="14.4" customHeight="1" x14ac:dyDescent="0.3">
      <c r="A257" s="2" t="s">
        <v>59566</v>
      </c>
      <c r="B257" s="2" t="s">
        <v>19129</v>
      </c>
      <c r="C257" s="2" t="s">
        <v>59567</v>
      </c>
      <c r="D257" s="2" t="s">
        <v>59557</v>
      </c>
      <c r="E257" s="2" t="s">
        <v>59568</v>
      </c>
      <c r="F257" t="str">
        <f t="shared" si="6"/>
        <v>y</v>
      </c>
      <c r="G257" t="str">
        <f t="shared" si="7"/>
        <v>y</v>
      </c>
      <c r="H257" t="s">
        <v>13568</v>
      </c>
      <c r="I257" t="s">
        <v>13616</v>
      </c>
      <c r="J257" t="s">
        <v>13568</v>
      </c>
      <c r="K257">
        <v>77</v>
      </c>
    </row>
    <row r="258" spans="1:11" ht="14.4" customHeight="1" x14ac:dyDescent="0.3">
      <c r="A258" s="2" t="s">
        <v>59569</v>
      </c>
      <c r="B258" s="2" t="s">
        <v>708</v>
      </c>
      <c r="C258" s="2" t="s">
        <v>59288</v>
      </c>
      <c r="D258" s="2" t="s">
        <v>59201</v>
      </c>
      <c r="E258" s="2" t="s">
        <v>43075</v>
      </c>
      <c r="F258" t="str">
        <f t="shared" si="6"/>
        <v>y</v>
      </c>
      <c r="G258" t="str">
        <f t="shared" si="7"/>
        <v>y</v>
      </c>
      <c r="H258" t="s">
        <v>13616</v>
      </c>
      <c r="I258" t="s">
        <v>13568</v>
      </c>
      <c r="J258" t="s">
        <v>13616</v>
      </c>
      <c r="K258">
        <v>2</v>
      </c>
    </row>
    <row r="259" spans="1:11" ht="14.4" customHeight="1" x14ac:dyDescent="0.3">
      <c r="A259" s="2" t="s">
        <v>59570</v>
      </c>
      <c r="B259" s="2" t="s">
        <v>708</v>
      </c>
      <c r="C259" s="2" t="s">
        <v>41565</v>
      </c>
      <c r="D259" s="2" t="s">
        <v>59201</v>
      </c>
      <c r="E259" s="2" t="s">
        <v>43078</v>
      </c>
      <c r="F259" t="str">
        <f t="shared" si="6"/>
        <v>y</v>
      </c>
      <c r="G259" t="str">
        <f t="shared" si="7"/>
        <v>y</v>
      </c>
      <c r="H259" t="s">
        <v>13616</v>
      </c>
      <c r="I259" t="s">
        <v>13568</v>
      </c>
      <c r="J259" t="s">
        <v>13616</v>
      </c>
      <c r="K259">
        <v>2</v>
      </c>
    </row>
    <row r="260" spans="1:11" ht="14.4" customHeight="1" x14ac:dyDescent="0.3">
      <c r="A260" s="2" t="s">
        <v>59571</v>
      </c>
      <c r="B260" s="2" t="s">
        <v>708</v>
      </c>
      <c r="C260" s="2" t="s">
        <v>59293</v>
      </c>
      <c r="D260" s="2" t="s">
        <v>59201</v>
      </c>
      <c r="E260" s="2" t="s">
        <v>43084</v>
      </c>
      <c r="F260" t="str">
        <f t="shared" si="6"/>
        <v>y</v>
      </c>
      <c r="G260" t="str">
        <f t="shared" si="7"/>
        <v>y</v>
      </c>
      <c r="H260" t="s">
        <v>13616</v>
      </c>
      <c r="I260" t="s">
        <v>13568</v>
      </c>
      <c r="J260" t="s">
        <v>13616</v>
      </c>
      <c r="K260">
        <v>2</v>
      </c>
    </row>
    <row r="261" spans="1:11" ht="14.4" customHeight="1" x14ac:dyDescent="0.3">
      <c r="A261" s="2" t="s">
        <v>59572</v>
      </c>
      <c r="B261" s="2" t="s">
        <v>708</v>
      </c>
      <c r="C261" s="2" t="s">
        <v>59296</v>
      </c>
      <c r="D261" s="2" t="s">
        <v>59201</v>
      </c>
      <c r="E261" s="2" t="s">
        <v>58562</v>
      </c>
      <c r="F261" t="str">
        <f t="shared" ref="F261:F324" si="8">IF(COUNTIF(H261:J261,"used")&gt;0,"y","")</f>
        <v>y</v>
      </c>
      <c r="G261" t="str">
        <f t="shared" ref="G261:G324" si="9">IF(COUNTA(H261:J261)&gt;0,"y","")</f>
        <v>y</v>
      </c>
      <c r="H261" t="s">
        <v>13616</v>
      </c>
      <c r="I261" t="s">
        <v>13568</v>
      </c>
      <c r="J261" t="s">
        <v>13616</v>
      </c>
      <c r="K261">
        <v>2</v>
      </c>
    </row>
    <row r="262" spans="1:11" ht="14.4" customHeight="1" x14ac:dyDescent="0.3">
      <c r="A262" s="2" t="s">
        <v>59573</v>
      </c>
      <c r="B262" s="2" t="s">
        <v>708</v>
      </c>
      <c r="C262" s="2" t="s">
        <v>59574</v>
      </c>
      <c r="D262" s="2" t="s">
        <v>59201</v>
      </c>
      <c r="E262" s="2" t="s">
        <v>59575</v>
      </c>
      <c r="F262" t="str">
        <f t="shared" si="8"/>
        <v>y</v>
      </c>
      <c r="G262" t="str">
        <f t="shared" si="9"/>
        <v>y</v>
      </c>
      <c r="H262" t="s">
        <v>13616</v>
      </c>
      <c r="I262" t="s">
        <v>13568</v>
      </c>
      <c r="J262" t="s">
        <v>13616</v>
      </c>
      <c r="K262">
        <v>2</v>
      </c>
    </row>
    <row r="263" spans="1:11" ht="14.4" customHeight="1" x14ac:dyDescent="0.3">
      <c r="A263" s="2" t="s">
        <v>59576</v>
      </c>
      <c r="B263" s="2" t="s">
        <v>708</v>
      </c>
      <c r="C263" s="2" t="s">
        <v>41574</v>
      </c>
      <c r="D263" s="2" t="s">
        <v>59201</v>
      </c>
      <c r="E263" s="2" t="s">
        <v>59577</v>
      </c>
      <c r="F263" t="str">
        <f t="shared" si="8"/>
        <v>y</v>
      </c>
      <c r="G263" t="str">
        <f t="shared" si="9"/>
        <v>y</v>
      </c>
      <c r="H263" t="s">
        <v>13616</v>
      </c>
      <c r="I263" t="s">
        <v>13568</v>
      </c>
      <c r="J263" t="s">
        <v>13616</v>
      </c>
      <c r="K263">
        <v>2</v>
      </c>
    </row>
    <row r="264" spans="1:11" ht="14.4" customHeight="1" x14ac:dyDescent="0.3">
      <c r="A264" s="2" t="s">
        <v>59578</v>
      </c>
      <c r="B264" s="2" t="s">
        <v>5946</v>
      </c>
      <c r="C264" s="2" t="s">
        <v>59579</v>
      </c>
      <c r="D264" s="2" t="s">
        <v>59580</v>
      </c>
      <c r="E264" s="2" t="s">
        <v>59581</v>
      </c>
      <c r="F264" t="str">
        <f t="shared" si="8"/>
        <v>y</v>
      </c>
      <c r="G264" t="str">
        <f t="shared" si="9"/>
        <v>y</v>
      </c>
      <c r="H264" t="s">
        <v>13568</v>
      </c>
      <c r="I264" t="s">
        <v>13616</v>
      </c>
      <c r="J264" t="s">
        <v>13568</v>
      </c>
      <c r="K264">
        <v>80</v>
      </c>
    </row>
    <row r="265" spans="1:11" ht="14.4" customHeight="1" x14ac:dyDescent="0.3">
      <c r="A265" s="2" t="s">
        <v>59582</v>
      </c>
      <c r="B265" s="2" t="s">
        <v>5946</v>
      </c>
      <c r="C265" s="2" t="s">
        <v>59583</v>
      </c>
      <c r="D265" s="2" t="s">
        <v>59580</v>
      </c>
      <c r="E265" s="2" t="s">
        <v>59584</v>
      </c>
      <c r="F265" t="str">
        <f t="shared" si="8"/>
        <v>y</v>
      </c>
      <c r="G265" t="str">
        <f t="shared" si="9"/>
        <v>y</v>
      </c>
      <c r="H265" t="s">
        <v>13568</v>
      </c>
      <c r="I265" t="s">
        <v>13616</v>
      </c>
      <c r="J265" t="s">
        <v>13568</v>
      </c>
      <c r="K265">
        <v>80</v>
      </c>
    </row>
    <row r="266" spans="1:11" ht="14.4" customHeight="1" x14ac:dyDescent="0.3">
      <c r="A266" s="2" t="s">
        <v>59585</v>
      </c>
      <c r="B266" s="2" t="s">
        <v>708</v>
      </c>
      <c r="C266" s="2" t="s">
        <v>59586</v>
      </c>
      <c r="D266" s="2" t="s">
        <v>59201</v>
      </c>
      <c r="E266" s="2" t="s">
        <v>43132</v>
      </c>
      <c r="F266" t="str">
        <f t="shared" si="8"/>
        <v>y</v>
      </c>
      <c r="G266" t="str">
        <f t="shared" si="9"/>
        <v>y</v>
      </c>
      <c r="H266" t="s">
        <v>13616</v>
      </c>
      <c r="I266" t="s">
        <v>13568</v>
      </c>
      <c r="J266" t="s">
        <v>13616</v>
      </c>
      <c r="K266">
        <v>2</v>
      </c>
    </row>
    <row r="267" spans="1:11" ht="14.4" customHeight="1" x14ac:dyDescent="0.3">
      <c r="A267" s="2" t="s">
        <v>59587</v>
      </c>
      <c r="B267" s="2" t="s">
        <v>114</v>
      </c>
      <c r="C267" s="2" t="s">
        <v>59588</v>
      </c>
      <c r="D267" s="2" t="s">
        <v>59018</v>
      </c>
      <c r="E267" s="2" t="s">
        <v>59589</v>
      </c>
      <c r="F267" t="str">
        <f t="shared" si="8"/>
        <v>y</v>
      </c>
      <c r="G267" t="str">
        <f t="shared" si="9"/>
        <v>y</v>
      </c>
      <c r="H267" t="s">
        <v>13616</v>
      </c>
      <c r="I267" t="s">
        <v>13568</v>
      </c>
      <c r="J267" t="s">
        <v>13616</v>
      </c>
      <c r="K267">
        <v>1</v>
      </c>
    </row>
    <row r="268" spans="1:11" ht="14.4" customHeight="1" x14ac:dyDescent="0.3">
      <c r="A268" s="2" t="s">
        <v>59590</v>
      </c>
      <c r="B268" s="2" t="s">
        <v>114</v>
      </c>
      <c r="C268" s="2" t="s">
        <v>59591</v>
      </c>
      <c r="D268" s="2" t="s">
        <v>59018</v>
      </c>
      <c r="E268" s="2" t="s">
        <v>59592</v>
      </c>
      <c r="F268" t="str">
        <f t="shared" si="8"/>
        <v>y</v>
      </c>
      <c r="G268" t="str">
        <f t="shared" si="9"/>
        <v>y</v>
      </c>
      <c r="H268" t="s">
        <v>13616</v>
      </c>
      <c r="I268" t="s">
        <v>13568</v>
      </c>
      <c r="J268" t="s">
        <v>13616</v>
      </c>
      <c r="K268">
        <v>1</v>
      </c>
    </row>
    <row r="269" spans="1:11" ht="14.4" customHeight="1" x14ac:dyDescent="0.3">
      <c r="A269" s="2" t="s">
        <v>59593</v>
      </c>
      <c r="B269" s="2" t="s">
        <v>114</v>
      </c>
      <c r="C269" s="2" t="s">
        <v>59594</v>
      </c>
      <c r="D269" s="2" t="s">
        <v>59018</v>
      </c>
      <c r="E269" s="2" t="s">
        <v>59595</v>
      </c>
      <c r="F269" t="str">
        <f t="shared" si="8"/>
        <v>y</v>
      </c>
      <c r="G269" t="str">
        <f t="shared" si="9"/>
        <v>y</v>
      </c>
      <c r="H269" t="s">
        <v>13616</v>
      </c>
      <c r="I269" t="s">
        <v>13568</v>
      </c>
      <c r="J269" t="s">
        <v>13616</v>
      </c>
      <c r="K269">
        <v>1</v>
      </c>
    </row>
    <row r="270" spans="1:11" ht="14.4" customHeight="1" x14ac:dyDescent="0.3">
      <c r="A270" s="2" t="s">
        <v>59596</v>
      </c>
      <c r="B270" s="2" t="s">
        <v>114</v>
      </c>
      <c r="C270" s="2" t="s">
        <v>59597</v>
      </c>
      <c r="D270" s="2" t="s">
        <v>59018</v>
      </c>
      <c r="E270" s="2" t="s">
        <v>59598</v>
      </c>
      <c r="F270" t="str">
        <f t="shared" si="8"/>
        <v>y</v>
      </c>
      <c r="G270" t="str">
        <f t="shared" si="9"/>
        <v>y</v>
      </c>
      <c r="H270" t="s">
        <v>13616</v>
      </c>
      <c r="I270" t="s">
        <v>13568</v>
      </c>
      <c r="J270" t="s">
        <v>13616</v>
      </c>
      <c r="K270">
        <v>1</v>
      </c>
    </row>
    <row r="271" spans="1:11" ht="14.4" customHeight="1" x14ac:dyDescent="0.3">
      <c r="A271" s="2" t="s">
        <v>59599</v>
      </c>
      <c r="B271" s="2" t="s">
        <v>114</v>
      </c>
      <c r="C271" s="2" t="s">
        <v>59600</v>
      </c>
      <c r="D271" s="2" t="s">
        <v>59018</v>
      </c>
      <c r="E271" s="2" t="s">
        <v>59601</v>
      </c>
      <c r="F271" t="str">
        <f t="shared" si="8"/>
        <v>y</v>
      </c>
      <c r="G271" t="str">
        <f t="shared" si="9"/>
        <v>y</v>
      </c>
      <c r="H271" t="s">
        <v>13616</v>
      </c>
      <c r="I271" t="s">
        <v>13568</v>
      </c>
      <c r="J271" t="s">
        <v>13616</v>
      </c>
      <c r="K271">
        <v>1</v>
      </c>
    </row>
    <row r="272" spans="1:11" ht="14.4" customHeight="1" x14ac:dyDescent="0.3">
      <c r="A272" s="2" t="s">
        <v>59602</v>
      </c>
      <c r="B272" s="2" t="s">
        <v>114</v>
      </c>
      <c r="C272" s="2" t="s">
        <v>59603</v>
      </c>
      <c r="D272" s="2" t="s">
        <v>59018</v>
      </c>
      <c r="E272" s="2" t="s">
        <v>59604</v>
      </c>
      <c r="F272" t="str">
        <f t="shared" si="8"/>
        <v>y</v>
      </c>
      <c r="G272" t="str">
        <f t="shared" si="9"/>
        <v>y</v>
      </c>
      <c r="H272" t="s">
        <v>13616</v>
      </c>
      <c r="I272" t="s">
        <v>13568</v>
      </c>
      <c r="J272" t="s">
        <v>13616</v>
      </c>
      <c r="K272">
        <v>1</v>
      </c>
    </row>
    <row r="273" spans="1:11" ht="14.4" customHeight="1" x14ac:dyDescent="0.3">
      <c r="A273" s="2" t="s">
        <v>59605</v>
      </c>
      <c r="B273" s="2" t="s">
        <v>114</v>
      </c>
      <c r="C273" s="2" t="s">
        <v>59606</v>
      </c>
      <c r="D273" s="2" t="s">
        <v>59018</v>
      </c>
      <c r="E273" s="2" t="s">
        <v>59607</v>
      </c>
      <c r="F273" t="str">
        <f t="shared" si="8"/>
        <v>y</v>
      </c>
      <c r="G273" t="str">
        <f t="shared" si="9"/>
        <v>y</v>
      </c>
      <c r="H273" t="s">
        <v>13616</v>
      </c>
      <c r="I273" t="s">
        <v>13568</v>
      </c>
      <c r="J273" t="s">
        <v>13616</v>
      </c>
      <c r="K273">
        <v>1</v>
      </c>
    </row>
    <row r="274" spans="1:11" ht="14.4" customHeight="1" x14ac:dyDescent="0.3">
      <c r="A274" s="2" t="s">
        <v>59608</v>
      </c>
      <c r="B274" s="2" t="s">
        <v>114</v>
      </c>
      <c r="C274" s="2" t="s">
        <v>59609</v>
      </c>
      <c r="D274" s="2" t="s">
        <v>59018</v>
      </c>
      <c r="E274" s="2" t="s">
        <v>59610</v>
      </c>
      <c r="F274" t="str">
        <f t="shared" si="8"/>
        <v>y</v>
      </c>
      <c r="G274" t="str">
        <f t="shared" si="9"/>
        <v>y</v>
      </c>
      <c r="H274" t="s">
        <v>13616</v>
      </c>
      <c r="I274" t="s">
        <v>13568</v>
      </c>
      <c r="J274" t="s">
        <v>13616</v>
      </c>
      <c r="K274">
        <v>1</v>
      </c>
    </row>
    <row r="275" spans="1:11" ht="14.4" customHeight="1" x14ac:dyDescent="0.3">
      <c r="A275" s="2" t="s">
        <v>59611</v>
      </c>
      <c r="B275" s="2" t="s">
        <v>114</v>
      </c>
      <c r="C275" s="2" t="s">
        <v>59612</v>
      </c>
      <c r="D275" s="2" t="s">
        <v>59018</v>
      </c>
      <c r="E275" s="2" t="s">
        <v>59613</v>
      </c>
      <c r="F275" t="str">
        <f t="shared" si="8"/>
        <v>y</v>
      </c>
      <c r="G275" t="str">
        <f t="shared" si="9"/>
        <v>y</v>
      </c>
      <c r="H275" t="s">
        <v>13616</v>
      </c>
      <c r="I275" t="s">
        <v>13568</v>
      </c>
      <c r="J275" t="s">
        <v>13616</v>
      </c>
      <c r="K275">
        <v>1</v>
      </c>
    </row>
    <row r="276" spans="1:11" ht="14.4" customHeight="1" x14ac:dyDescent="0.3">
      <c r="A276" s="2" t="s">
        <v>59614</v>
      </c>
      <c r="B276" s="2" t="s">
        <v>114</v>
      </c>
      <c r="C276" s="2" t="s">
        <v>59615</v>
      </c>
      <c r="D276" s="2" t="s">
        <v>59018</v>
      </c>
      <c r="E276" s="2" t="s">
        <v>59616</v>
      </c>
      <c r="F276" t="str">
        <f t="shared" si="8"/>
        <v>y</v>
      </c>
      <c r="G276" t="str">
        <f t="shared" si="9"/>
        <v>y</v>
      </c>
      <c r="H276" t="s">
        <v>13616</v>
      </c>
      <c r="I276" t="s">
        <v>13568</v>
      </c>
      <c r="J276" t="s">
        <v>13616</v>
      </c>
      <c r="K276">
        <v>1</v>
      </c>
    </row>
    <row r="277" spans="1:11" ht="14.4" customHeight="1" x14ac:dyDescent="0.3">
      <c r="A277" s="2" t="s">
        <v>59617</v>
      </c>
      <c r="B277" s="2" t="s">
        <v>114</v>
      </c>
      <c r="C277" s="2" t="s">
        <v>59618</v>
      </c>
      <c r="D277" s="2" t="s">
        <v>59018</v>
      </c>
      <c r="E277" s="2" t="s">
        <v>59619</v>
      </c>
      <c r="F277" t="str">
        <f t="shared" si="8"/>
        <v>y</v>
      </c>
      <c r="G277" t="str">
        <f t="shared" si="9"/>
        <v>y</v>
      </c>
      <c r="H277" t="s">
        <v>13616</v>
      </c>
      <c r="I277" t="s">
        <v>13568</v>
      </c>
      <c r="J277" t="s">
        <v>13616</v>
      </c>
      <c r="K277">
        <v>1</v>
      </c>
    </row>
    <row r="278" spans="1:11" ht="14.4" customHeight="1" x14ac:dyDescent="0.3">
      <c r="A278" s="2" t="s">
        <v>59620</v>
      </c>
      <c r="B278" s="2" t="s">
        <v>114</v>
      </c>
      <c r="C278" s="2" t="s">
        <v>59621</v>
      </c>
      <c r="D278" s="2" t="s">
        <v>59018</v>
      </c>
      <c r="E278" s="2" t="s">
        <v>59622</v>
      </c>
      <c r="F278" t="str">
        <f t="shared" si="8"/>
        <v>y</v>
      </c>
      <c r="G278" t="str">
        <f t="shared" si="9"/>
        <v>y</v>
      </c>
      <c r="H278" t="s">
        <v>13616</v>
      </c>
      <c r="I278" t="s">
        <v>13568</v>
      </c>
      <c r="J278" t="s">
        <v>13616</v>
      </c>
      <c r="K278">
        <v>1</v>
      </c>
    </row>
    <row r="279" spans="1:11" ht="14.4" customHeight="1" x14ac:dyDescent="0.3">
      <c r="A279" s="2" t="s">
        <v>59623</v>
      </c>
      <c r="B279" s="2" t="s">
        <v>114</v>
      </c>
      <c r="C279" s="2" t="s">
        <v>59624</v>
      </c>
      <c r="D279" s="2" t="s">
        <v>59018</v>
      </c>
      <c r="E279" s="2" t="s">
        <v>59625</v>
      </c>
      <c r="F279" t="str">
        <f t="shared" si="8"/>
        <v>y</v>
      </c>
      <c r="G279" t="str">
        <f t="shared" si="9"/>
        <v>y</v>
      </c>
      <c r="H279" t="s">
        <v>13616</v>
      </c>
      <c r="I279" t="s">
        <v>13568</v>
      </c>
      <c r="J279" t="s">
        <v>13616</v>
      </c>
      <c r="K279">
        <v>1</v>
      </c>
    </row>
    <row r="280" spans="1:11" ht="14.4" customHeight="1" x14ac:dyDescent="0.3">
      <c r="A280" s="2" t="s">
        <v>59626</v>
      </c>
      <c r="B280" s="2" t="s">
        <v>114</v>
      </c>
      <c r="C280" s="2" t="s">
        <v>59627</v>
      </c>
      <c r="D280" s="2" t="s">
        <v>59018</v>
      </c>
      <c r="E280" s="2" t="s">
        <v>59628</v>
      </c>
      <c r="F280" t="str">
        <f t="shared" si="8"/>
        <v>y</v>
      </c>
      <c r="G280" t="str">
        <f t="shared" si="9"/>
        <v>y</v>
      </c>
      <c r="H280" t="s">
        <v>13616</v>
      </c>
      <c r="I280" t="s">
        <v>13568</v>
      </c>
      <c r="J280" t="s">
        <v>13616</v>
      </c>
      <c r="K280">
        <v>1</v>
      </c>
    </row>
    <row r="281" spans="1:11" ht="14.4" customHeight="1" x14ac:dyDescent="0.3">
      <c r="A281" s="2" t="s">
        <v>59629</v>
      </c>
      <c r="B281" s="2" t="s">
        <v>114</v>
      </c>
      <c r="C281" s="2" t="s">
        <v>59630</v>
      </c>
      <c r="D281" s="2" t="s">
        <v>59018</v>
      </c>
      <c r="E281" s="2" t="s">
        <v>59631</v>
      </c>
      <c r="F281" t="str">
        <f t="shared" si="8"/>
        <v>y</v>
      </c>
      <c r="G281" t="str">
        <f t="shared" si="9"/>
        <v>y</v>
      </c>
      <c r="H281" t="s">
        <v>13616</v>
      </c>
      <c r="I281" t="s">
        <v>13568</v>
      </c>
      <c r="J281" t="s">
        <v>13616</v>
      </c>
      <c r="K281">
        <v>1</v>
      </c>
    </row>
    <row r="282" spans="1:11" ht="14.4" customHeight="1" x14ac:dyDescent="0.3">
      <c r="A282" s="2" t="s">
        <v>59632</v>
      </c>
      <c r="B282" s="2" t="s">
        <v>114</v>
      </c>
      <c r="C282" s="2" t="s">
        <v>59633</v>
      </c>
      <c r="D282" s="2" t="s">
        <v>59018</v>
      </c>
      <c r="E282" s="2" t="s">
        <v>59634</v>
      </c>
      <c r="F282" t="str">
        <f t="shared" si="8"/>
        <v>y</v>
      </c>
      <c r="G282" t="str">
        <f t="shared" si="9"/>
        <v>y</v>
      </c>
      <c r="H282" t="s">
        <v>13616</v>
      </c>
      <c r="I282" t="s">
        <v>13568</v>
      </c>
      <c r="J282" t="s">
        <v>13616</v>
      </c>
      <c r="K282">
        <v>1</v>
      </c>
    </row>
    <row r="283" spans="1:11" ht="14.4" customHeight="1" x14ac:dyDescent="0.3">
      <c r="A283" s="2" t="s">
        <v>59635</v>
      </c>
      <c r="B283" s="2" t="s">
        <v>114</v>
      </c>
      <c r="C283" s="2" t="s">
        <v>59636</v>
      </c>
      <c r="D283" s="2" t="s">
        <v>59018</v>
      </c>
      <c r="E283" s="2" t="s">
        <v>59637</v>
      </c>
      <c r="F283" t="str">
        <f t="shared" si="8"/>
        <v>y</v>
      </c>
      <c r="G283" t="str">
        <f t="shared" si="9"/>
        <v>y</v>
      </c>
      <c r="H283" t="s">
        <v>13616</v>
      </c>
      <c r="I283" t="s">
        <v>13568</v>
      </c>
      <c r="J283" t="s">
        <v>13616</v>
      </c>
      <c r="K283">
        <v>1</v>
      </c>
    </row>
    <row r="284" spans="1:11" ht="14.4" customHeight="1" x14ac:dyDescent="0.3">
      <c r="A284" s="2" t="s">
        <v>59638</v>
      </c>
      <c r="B284" s="2" t="s">
        <v>114</v>
      </c>
      <c r="C284" s="2" t="s">
        <v>59639</v>
      </c>
      <c r="D284" s="2" t="s">
        <v>59018</v>
      </c>
      <c r="E284" s="2" t="s">
        <v>59640</v>
      </c>
      <c r="F284" t="str">
        <f t="shared" si="8"/>
        <v>y</v>
      </c>
      <c r="G284" t="str">
        <f t="shared" si="9"/>
        <v>y</v>
      </c>
      <c r="H284" t="s">
        <v>13616</v>
      </c>
      <c r="I284" t="s">
        <v>13568</v>
      </c>
      <c r="J284" t="s">
        <v>13616</v>
      </c>
      <c r="K284">
        <v>1</v>
      </c>
    </row>
    <row r="285" spans="1:11" ht="14.4" customHeight="1" x14ac:dyDescent="0.3">
      <c r="A285" s="2" t="s">
        <v>59641</v>
      </c>
      <c r="B285" s="2" t="s">
        <v>114</v>
      </c>
      <c r="C285" s="2" t="s">
        <v>59642</v>
      </c>
      <c r="D285" s="2" t="s">
        <v>59018</v>
      </c>
      <c r="E285" s="2" t="s">
        <v>59643</v>
      </c>
      <c r="F285" t="str">
        <f t="shared" si="8"/>
        <v>y</v>
      </c>
      <c r="G285" t="str">
        <f t="shared" si="9"/>
        <v>y</v>
      </c>
      <c r="H285" t="s">
        <v>13616</v>
      </c>
      <c r="I285" t="s">
        <v>13568</v>
      </c>
      <c r="J285" t="s">
        <v>13616</v>
      </c>
      <c r="K285">
        <v>1</v>
      </c>
    </row>
    <row r="286" spans="1:11" ht="14.4" customHeight="1" x14ac:dyDescent="0.3">
      <c r="A286" s="2" t="s">
        <v>59644</v>
      </c>
      <c r="B286" s="2" t="s">
        <v>114</v>
      </c>
      <c r="C286" s="2" t="s">
        <v>59645</v>
      </c>
      <c r="D286" s="2" t="s">
        <v>59018</v>
      </c>
      <c r="E286" s="2" t="s">
        <v>59646</v>
      </c>
      <c r="F286" t="str">
        <f t="shared" si="8"/>
        <v>y</v>
      </c>
      <c r="G286" t="str">
        <f t="shared" si="9"/>
        <v>y</v>
      </c>
      <c r="H286" t="s">
        <v>13616</v>
      </c>
      <c r="I286" t="s">
        <v>13568</v>
      </c>
      <c r="J286" t="s">
        <v>13616</v>
      </c>
      <c r="K286">
        <v>1</v>
      </c>
    </row>
    <row r="287" spans="1:11" ht="14.4" customHeight="1" x14ac:dyDescent="0.3">
      <c r="A287" s="2" t="s">
        <v>59647</v>
      </c>
      <c r="B287" s="2" t="s">
        <v>114</v>
      </c>
      <c r="C287" s="2" t="s">
        <v>59648</v>
      </c>
      <c r="D287" s="2" t="s">
        <v>59018</v>
      </c>
      <c r="E287" s="2" t="s">
        <v>59649</v>
      </c>
      <c r="F287" t="str">
        <f t="shared" si="8"/>
        <v>y</v>
      </c>
      <c r="G287" t="str">
        <f t="shared" si="9"/>
        <v>y</v>
      </c>
      <c r="H287" t="s">
        <v>13616</v>
      </c>
      <c r="I287" t="s">
        <v>13568</v>
      </c>
      <c r="J287" t="s">
        <v>13616</v>
      </c>
      <c r="K287">
        <v>1</v>
      </c>
    </row>
    <row r="288" spans="1:11" ht="14.4" customHeight="1" x14ac:dyDescent="0.3">
      <c r="A288" s="2" t="s">
        <v>59650</v>
      </c>
      <c r="B288" s="2" t="s">
        <v>114</v>
      </c>
      <c r="C288" s="2" t="s">
        <v>59651</v>
      </c>
      <c r="D288" s="2" t="s">
        <v>59018</v>
      </c>
      <c r="E288" s="2" t="s">
        <v>59652</v>
      </c>
      <c r="F288" t="str">
        <f t="shared" si="8"/>
        <v>y</v>
      </c>
      <c r="G288" t="str">
        <f t="shared" si="9"/>
        <v>y</v>
      </c>
      <c r="H288" t="s">
        <v>13616</v>
      </c>
      <c r="I288" t="s">
        <v>13568</v>
      </c>
      <c r="J288" t="s">
        <v>13616</v>
      </c>
      <c r="K288">
        <v>1</v>
      </c>
    </row>
    <row r="289" spans="1:11" ht="14.4" customHeight="1" x14ac:dyDescent="0.3">
      <c r="A289" s="2" t="s">
        <v>59653</v>
      </c>
      <c r="B289" s="2" t="s">
        <v>114</v>
      </c>
      <c r="C289" s="2" t="s">
        <v>59654</v>
      </c>
      <c r="D289" s="2" t="s">
        <v>59018</v>
      </c>
      <c r="E289" s="2" t="s">
        <v>59655</v>
      </c>
      <c r="F289" t="str">
        <f t="shared" si="8"/>
        <v>y</v>
      </c>
      <c r="G289" t="str">
        <f t="shared" si="9"/>
        <v>y</v>
      </c>
      <c r="H289" t="s">
        <v>13616</v>
      </c>
      <c r="I289" t="s">
        <v>13568</v>
      </c>
      <c r="J289" t="s">
        <v>13616</v>
      </c>
      <c r="K289">
        <v>1</v>
      </c>
    </row>
    <row r="290" spans="1:11" ht="14.4" customHeight="1" x14ac:dyDescent="0.3">
      <c r="A290" s="2" t="s">
        <v>59656</v>
      </c>
      <c r="B290" s="2" t="s">
        <v>114</v>
      </c>
      <c r="C290" s="2" t="s">
        <v>59657</v>
      </c>
      <c r="D290" s="2" t="s">
        <v>59018</v>
      </c>
      <c r="E290" s="2" t="s">
        <v>59658</v>
      </c>
      <c r="F290" t="str">
        <f t="shared" si="8"/>
        <v>y</v>
      </c>
      <c r="G290" t="str">
        <f t="shared" si="9"/>
        <v>y</v>
      </c>
      <c r="H290" t="s">
        <v>13616</v>
      </c>
      <c r="I290" t="s">
        <v>13568</v>
      </c>
      <c r="J290" t="s">
        <v>13616</v>
      </c>
      <c r="K290">
        <v>1</v>
      </c>
    </row>
    <row r="291" spans="1:11" ht="14.4" customHeight="1" x14ac:dyDescent="0.3">
      <c r="A291" s="2" t="s">
        <v>59659</v>
      </c>
      <c r="B291" s="2" t="s">
        <v>114</v>
      </c>
      <c r="C291" s="2" t="s">
        <v>59660</v>
      </c>
      <c r="D291" s="2" t="s">
        <v>59018</v>
      </c>
      <c r="E291" s="2" t="s">
        <v>59661</v>
      </c>
      <c r="F291" t="str">
        <f t="shared" si="8"/>
        <v>y</v>
      </c>
      <c r="G291" t="str">
        <f t="shared" si="9"/>
        <v>y</v>
      </c>
      <c r="H291" t="s">
        <v>13616</v>
      </c>
      <c r="I291" t="s">
        <v>13568</v>
      </c>
      <c r="J291" t="s">
        <v>13616</v>
      </c>
      <c r="K291">
        <v>1</v>
      </c>
    </row>
    <row r="292" spans="1:11" ht="14.4" customHeight="1" x14ac:dyDescent="0.3">
      <c r="A292" s="2" t="s">
        <v>59662</v>
      </c>
      <c r="B292" s="2" t="s">
        <v>114</v>
      </c>
      <c r="C292" s="2" t="s">
        <v>59663</v>
      </c>
      <c r="D292" s="2" t="s">
        <v>59018</v>
      </c>
      <c r="E292" s="2" t="s">
        <v>59664</v>
      </c>
      <c r="F292" t="str">
        <f t="shared" si="8"/>
        <v>y</v>
      </c>
      <c r="G292" t="str">
        <f t="shared" si="9"/>
        <v>y</v>
      </c>
      <c r="H292" t="s">
        <v>13616</v>
      </c>
      <c r="I292" t="s">
        <v>13568</v>
      </c>
      <c r="J292" t="s">
        <v>13616</v>
      </c>
      <c r="K292">
        <v>1</v>
      </c>
    </row>
    <row r="293" spans="1:11" ht="14.4" customHeight="1" x14ac:dyDescent="0.3">
      <c r="A293" s="2" t="s">
        <v>59665</v>
      </c>
      <c r="B293" s="2" t="s">
        <v>114</v>
      </c>
      <c r="C293" s="2" t="s">
        <v>59666</v>
      </c>
      <c r="D293" s="2" t="s">
        <v>59018</v>
      </c>
      <c r="E293" s="2" t="s">
        <v>59667</v>
      </c>
      <c r="F293" t="str">
        <f t="shared" si="8"/>
        <v>y</v>
      </c>
      <c r="G293" t="str">
        <f t="shared" si="9"/>
        <v>y</v>
      </c>
      <c r="H293" t="s">
        <v>13616</v>
      </c>
      <c r="I293" t="s">
        <v>13568</v>
      </c>
      <c r="J293" t="s">
        <v>13616</v>
      </c>
      <c r="K293">
        <v>1</v>
      </c>
    </row>
    <row r="294" spans="1:11" ht="14.4" customHeight="1" x14ac:dyDescent="0.3">
      <c r="A294" s="2" t="s">
        <v>59668</v>
      </c>
      <c r="B294" s="2" t="s">
        <v>114</v>
      </c>
      <c r="C294" s="2" t="s">
        <v>59669</v>
      </c>
      <c r="D294" s="2" t="s">
        <v>59018</v>
      </c>
      <c r="E294" s="2" t="s">
        <v>59670</v>
      </c>
      <c r="F294" t="str">
        <f t="shared" si="8"/>
        <v>y</v>
      </c>
      <c r="G294" t="str">
        <f t="shared" si="9"/>
        <v>y</v>
      </c>
      <c r="H294" t="s">
        <v>13616</v>
      </c>
      <c r="I294" t="s">
        <v>13568</v>
      </c>
      <c r="J294" t="s">
        <v>13616</v>
      </c>
      <c r="K294">
        <v>1</v>
      </c>
    </row>
    <row r="295" spans="1:11" ht="14.4" customHeight="1" x14ac:dyDescent="0.3">
      <c r="A295" s="2" t="s">
        <v>59671</v>
      </c>
      <c r="B295" s="2" t="s">
        <v>114</v>
      </c>
      <c r="C295" s="2" t="s">
        <v>59672</v>
      </c>
      <c r="D295" s="2" t="s">
        <v>59018</v>
      </c>
      <c r="E295" s="2" t="s">
        <v>59673</v>
      </c>
      <c r="F295" t="str">
        <f t="shared" si="8"/>
        <v>y</v>
      </c>
      <c r="G295" t="str">
        <f t="shared" si="9"/>
        <v>y</v>
      </c>
      <c r="H295" t="s">
        <v>13616</v>
      </c>
      <c r="I295" t="s">
        <v>13568</v>
      </c>
      <c r="J295" t="s">
        <v>13616</v>
      </c>
      <c r="K295">
        <v>1</v>
      </c>
    </row>
    <row r="296" spans="1:11" ht="14.4" customHeight="1" x14ac:dyDescent="0.3">
      <c r="A296" s="2" t="s">
        <v>59674</v>
      </c>
      <c r="B296" s="2" t="s">
        <v>114</v>
      </c>
      <c r="C296" s="2" t="s">
        <v>59675</v>
      </c>
      <c r="D296" s="2" t="s">
        <v>59018</v>
      </c>
      <c r="E296" s="2" t="s">
        <v>59676</v>
      </c>
      <c r="F296" t="str">
        <f t="shared" si="8"/>
        <v>y</v>
      </c>
      <c r="G296" t="str">
        <f t="shared" si="9"/>
        <v>y</v>
      </c>
      <c r="H296" t="s">
        <v>13616</v>
      </c>
      <c r="I296" t="s">
        <v>13568</v>
      </c>
      <c r="J296" t="s">
        <v>13616</v>
      </c>
      <c r="K296">
        <v>1</v>
      </c>
    </row>
    <row r="297" spans="1:11" ht="14.4" customHeight="1" x14ac:dyDescent="0.3">
      <c r="A297" s="2" t="s">
        <v>59677</v>
      </c>
      <c r="B297" s="2" t="s">
        <v>114</v>
      </c>
      <c r="C297" s="2" t="s">
        <v>59678</v>
      </c>
      <c r="D297" s="2" t="s">
        <v>59018</v>
      </c>
      <c r="E297" s="2" t="s">
        <v>59679</v>
      </c>
      <c r="F297" t="str">
        <f t="shared" si="8"/>
        <v>y</v>
      </c>
      <c r="G297" t="str">
        <f t="shared" si="9"/>
        <v>y</v>
      </c>
      <c r="H297" t="s">
        <v>13616</v>
      </c>
      <c r="I297" t="s">
        <v>13568</v>
      </c>
      <c r="J297" t="s">
        <v>13616</v>
      </c>
      <c r="K297">
        <v>1</v>
      </c>
    </row>
    <row r="298" spans="1:11" ht="14.4" customHeight="1" x14ac:dyDescent="0.3">
      <c r="A298" s="2" t="s">
        <v>59680</v>
      </c>
      <c r="B298" s="2" t="s">
        <v>114</v>
      </c>
      <c r="C298" s="2" t="s">
        <v>59681</v>
      </c>
      <c r="D298" s="2" t="s">
        <v>59018</v>
      </c>
      <c r="E298" s="2" t="s">
        <v>59682</v>
      </c>
      <c r="F298" t="str">
        <f t="shared" si="8"/>
        <v>y</v>
      </c>
      <c r="G298" t="str">
        <f t="shared" si="9"/>
        <v>y</v>
      </c>
      <c r="H298" t="s">
        <v>13616</v>
      </c>
      <c r="I298" t="s">
        <v>13568</v>
      </c>
      <c r="J298" t="s">
        <v>13616</v>
      </c>
      <c r="K298">
        <v>1</v>
      </c>
    </row>
    <row r="299" spans="1:11" ht="14.4" customHeight="1" x14ac:dyDescent="0.3">
      <c r="A299" s="2" t="s">
        <v>59683</v>
      </c>
      <c r="B299" s="2" t="s">
        <v>114</v>
      </c>
      <c r="C299" s="2" t="s">
        <v>59684</v>
      </c>
      <c r="D299" s="2" t="s">
        <v>59018</v>
      </c>
      <c r="E299" s="2" t="s">
        <v>59685</v>
      </c>
      <c r="F299" t="str">
        <f t="shared" si="8"/>
        <v>y</v>
      </c>
      <c r="G299" t="str">
        <f t="shared" si="9"/>
        <v>y</v>
      </c>
      <c r="H299" t="s">
        <v>13616</v>
      </c>
      <c r="I299" t="s">
        <v>13568</v>
      </c>
      <c r="J299" t="s">
        <v>13616</v>
      </c>
      <c r="K299">
        <v>1</v>
      </c>
    </row>
    <row r="300" spans="1:11" ht="14.4" customHeight="1" x14ac:dyDescent="0.3">
      <c r="A300" s="2" t="s">
        <v>59686</v>
      </c>
      <c r="B300" s="2" t="s">
        <v>114</v>
      </c>
      <c r="C300" s="2" t="s">
        <v>59687</v>
      </c>
      <c r="D300" s="2" t="s">
        <v>59018</v>
      </c>
      <c r="E300" s="2" t="s">
        <v>59688</v>
      </c>
      <c r="F300" t="str">
        <f t="shared" si="8"/>
        <v>y</v>
      </c>
      <c r="G300" t="str">
        <f t="shared" si="9"/>
        <v>y</v>
      </c>
      <c r="H300" t="s">
        <v>13616</v>
      </c>
      <c r="I300" t="s">
        <v>13568</v>
      </c>
      <c r="J300" t="s">
        <v>13616</v>
      </c>
      <c r="K300">
        <v>1</v>
      </c>
    </row>
    <row r="301" spans="1:11" ht="14.4" customHeight="1" x14ac:dyDescent="0.3">
      <c r="A301" s="2" t="s">
        <v>59689</v>
      </c>
      <c r="B301" s="2" t="s">
        <v>114</v>
      </c>
      <c r="C301" s="2" t="s">
        <v>59690</v>
      </c>
      <c r="D301" s="2" t="s">
        <v>59018</v>
      </c>
      <c r="E301" s="2" t="s">
        <v>59691</v>
      </c>
      <c r="F301" t="str">
        <f t="shared" si="8"/>
        <v>y</v>
      </c>
      <c r="G301" t="str">
        <f t="shared" si="9"/>
        <v>y</v>
      </c>
      <c r="H301" t="s">
        <v>13616</v>
      </c>
      <c r="I301" t="s">
        <v>13568</v>
      </c>
      <c r="J301" t="s">
        <v>13616</v>
      </c>
      <c r="K301">
        <v>1</v>
      </c>
    </row>
    <row r="302" spans="1:11" ht="14.4" customHeight="1" x14ac:dyDescent="0.3">
      <c r="A302" s="2" t="s">
        <v>59692</v>
      </c>
      <c r="B302" s="2" t="s">
        <v>114</v>
      </c>
      <c r="C302" s="2" t="s">
        <v>59693</v>
      </c>
      <c r="D302" s="2" t="s">
        <v>59018</v>
      </c>
      <c r="E302" s="2" t="s">
        <v>59694</v>
      </c>
      <c r="F302" t="str">
        <f t="shared" si="8"/>
        <v>y</v>
      </c>
      <c r="G302" t="str">
        <f t="shared" si="9"/>
        <v>y</v>
      </c>
      <c r="H302" t="s">
        <v>13616</v>
      </c>
      <c r="I302" t="s">
        <v>13568</v>
      </c>
      <c r="J302" t="s">
        <v>13616</v>
      </c>
      <c r="K302">
        <v>1</v>
      </c>
    </row>
    <row r="303" spans="1:11" ht="14.4" customHeight="1" x14ac:dyDescent="0.3">
      <c r="A303" s="2" t="s">
        <v>59695</v>
      </c>
      <c r="B303" s="2" t="s">
        <v>114</v>
      </c>
      <c r="C303" s="2" t="s">
        <v>59696</v>
      </c>
      <c r="D303" s="2" t="s">
        <v>59018</v>
      </c>
      <c r="E303" s="2" t="s">
        <v>59697</v>
      </c>
      <c r="F303" t="str">
        <f t="shared" si="8"/>
        <v>y</v>
      </c>
      <c r="G303" t="str">
        <f t="shared" si="9"/>
        <v>y</v>
      </c>
      <c r="H303" t="s">
        <v>13616</v>
      </c>
      <c r="I303" t="s">
        <v>13568</v>
      </c>
      <c r="J303" t="s">
        <v>13616</v>
      </c>
      <c r="K303">
        <v>1</v>
      </c>
    </row>
    <row r="304" spans="1:11" ht="14.4" customHeight="1" x14ac:dyDescent="0.3">
      <c r="A304" s="2" t="s">
        <v>59698</v>
      </c>
      <c r="B304" s="2" t="s">
        <v>114</v>
      </c>
      <c r="C304" s="2" t="s">
        <v>59699</v>
      </c>
      <c r="D304" s="2" t="s">
        <v>59018</v>
      </c>
      <c r="E304" s="2" t="s">
        <v>59700</v>
      </c>
      <c r="F304" t="str">
        <f t="shared" si="8"/>
        <v>y</v>
      </c>
      <c r="G304" t="str">
        <f t="shared" si="9"/>
        <v>y</v>
      </c>
      <c r="H304" t="s">
        <v>13616</v>
      </c>
      <c r="I304" t="s">
        <v>13568</v>
      </c>
      <c r="J304" t="s">
        <v>13616</v>
      </c>
      <c r="K304">
        <v>1</v>
      </c>
    </row>
    <row r="305" spans="1:11" ht="14.4" customHeight="1" x14ac:dyDescent="0.3">
      <c r="A305" s="2" t="s">
        <v>59701</v>
      </c>
      <c r="B305" s="2" t="s">
        <v>114</v>
      </c>
      <c r="C305" s="2" t="s">
        <v>59702</v>
      </c>
      <c r="D305" s="2" t="s">
        <v>59018</v>
      </c>
      <c r="E305" s="2" t="s">
        <v>59703</v>
      </c>
      <c r="F305" t="str">
        <f t="shared" si="8"/>
        <v>y</v>
      </c>
      <c r="G305" t="str">
        <f t="shared" si="9"/>
        <v>y</v>
      </c>
      <c r="H305" t="s">
        <v>13616</v>
      </c>
      <c r="I305" t="s">
        <v>13568</v>
      </c>
      <c r="J305" t="s">
        <v>13616</v>
      </c>
      <c r="K305">
        <v>1</v>
      </c>
    </row>
    <row r="306" spans="1:11" ht="14.4" customHeight="1" x14ac:dyDescent="0.3">
      <c r="A306" s="2" t="s">
        <v>59704</v>
      </c>
      <c r="B306" s="2" t="s">
        <v>114</v>
      </c>
      <c r="C306" s="2" t="s">
        <v>59705</v>
      </c>
      <c r="D306" s="2" t="s">
        <v>59018</v>
      </c>
      <c r="E306" s="2" t="s">
        <v>59706</v>
      </c>
      <c r="F306" t="str">
        <f t="shared" si="8"/>
        <v>y</v>
      </c>
      <c r="G306" t="str">
        <f t="shared" si="9"/>
        <v>y</v>
      </c>
      <c r="H306" t="s">
        <v>13616</v>
      </c>
      <c r="I306" t="s">
        <v>13568</v>
      </c>
      <c r="J306" t="s">
        <v>13616</v>
      </c>
      <c r="K306">
        <v>1</v>
      </c>
    </row>
    <row r="307" spans="1:11" ht="14.4" customHeight="1" x14ac:dyDescent="0.3">
      <c r="A307" s="2" t="s">
        <v>59707</v>
      </c>
      <c r="B307" s="2" t="s">
        <v>114</v>
      </c>
      <c r="C307" s="2" t="s">
        <v>59708</v>
      </c>
      <c r="D307" s="2" t="s">
        <v>59018</v>
      </c>
      <c r="E307" s="2" t="s">
        <v>59709</v>
      </c>
      <c r="F307" t="str">
        <f t="shared" si="8"/>
        <v>y</v>
      </c>
      <c r="G307" t="str">
        <f t="shared" si="9"/>
        <v>y</v>
      </c>
      <c r="H307" t="s">
        <v>13616</v>
      </c>
      <c r="I307" t="s">
        <v>13568</v>
      </c>
      <c r="J307" t="s">
        <v>13616</v>
      </c>
      <c r="K307">
        <v>1</v>
      </c>
    </row>
    <row r="308" spans="1:11" ht="14.4" customHeight="1" x14ac:dyDescent="0.3">
      <c r="A308" s="2" t="s">
        <v>59710</v>
      </c>
      <c r="B308" s="2" t="s">
        <v>114</v>
      </c>
      <c r="C308" s="2" t="s">
        <v>59711</v>
      </c>
      <c r="D308" s="2" t="s">
        <v>59018</v>
      </c>
      <c r="E308" s="2" t="s">
        <v>59712</v>
      </c>
      <c r="F308" t="str">
        <f t="shared" si="8"/>
        <v>y</v>
      </c>
      <c r="G308" t="str">
        <f t="shared" si="9"/>
        <v>y</v>
      </c>
      <c r="H308" t="s">
        <v>13616</v>
      </c>
      <c r="I308" t="s">
        <v>13568</v>
      </c>
      <c r="J308" t="s">
        <v>13616</v>
      </c>
      <c r="K308">
        <v>1</v>
      </c>
    </row>
    <row r="309" spans="1:11" ht="14.4" customHeight="1" x14ac:dyDescent="0.3">
      <c r="A309" s="2" t="s">
        <v>59713</v>
      </c>
      <c r="B309" s="2" t="s">
        <v>114</v>
      </c>
      <c r="C309" s="2" t="s">
        <v>59714</v>
      </c>
      <c r="D309" s="2" t="s">
        <v>59018</v>
      </c>
      <c r="E309" s="2" t="s">
        <v>59715</v>
      </c>
      <c r="F309" t="str">
        <f t="shared" si="8"/>
        <v>y</v>
      </c>
      <c r="G309" t="str">
        <f t="shared" si="9"/>
        <v>y</v>
      </c>
      <c r="H309" t="s">
        <v>13616</v>
      </c>
      <c r="I309" t="s">
        <v>13568</v>
      </c>
      <c r="J309" t="s">
        <v>13616</v>
      </c>
      <c r="K309">
        <v>1</v>
      </c>
    </row>
    <row r="310" spans="1:11" ht="14.4" customHeight="1" x14ac:dyDescent="0.3">
      <c r="A310" s="2" t="s">
        <v>59716</v>
      </c>
      <c r="B310" s="2" t="s">
        <v>114</v>
      </c>
      <c r="C310" s="2" t="s">
        <v>59717</v>
      </c>
      <c r="D310" s="2" t="s">
        <v>59018</v>
      </c>
      <c r="E310" s="2" t="s">
        <v>59718</v>
      </c>
      <c r="F310" t="str">
        <f t="shared" si="8"/>
        <v>y</v>
      </c>
      <c r="G310" t="str">
        <f t="shared" si="9"/>
        <v>y</v>
      </c>
      <c r="H310" t="s">
        <v>13616</v>
      </c>
      <c r="I310" t="s">
        <v>13568</v>
      </c>
      <c r="J310" t="s">
        <v>13616</v>
      </c>
      <c r="K310">
        <v>1</v>
      </c>
    </row>
    <row r="311" spans="1:11" ht="14.4" customHeight="1" x14ac:dyDescent="0.3">
      <c r="A311" s="2" t="s">
        <v>59719</v>
      </c>
      <c r="B311" s="2" t="s">
        <v>114</v>
      </c>
      <c r="C311" s="2" t="s">
        <v>59720</v>
      </c>
      <c r="D311" s="2" t="s">
        <v>59018</v>
      </c>
      <c r="E311" s="2" t="s">
        <v>59721</v>
      </c>
      <c r="F311" t="str">
        <f t="shared" si="8"/>
        <v/>
      </c>
      <c r="G311" t="str">
        <f t="shared" si="9"/>
        <v>y</v>
      </c>
      <c r="H311" t="s">
        <v>13568</v>
      </c>
      <c r="I311" t="s">
        <v>13568</v>
      </c>
      <c r="J311" t="s">
        <v>13568</v>
      </c>
      <c r="K311">
        <v>1</v>
      </c>
    </row>
    <row r="312" spans="1:11" ht="14.4" customHeight="1" x14ac:dyDescent="0.3">
      <c r="A312" s="2" t="s">
        <v>59722</v>
      </c>
      <c r="B312" s="2" t="s">
        <v>114</v>
      </c>
      <c r="C312" s="2" t="s">
        <v>59723</v>
      </c>
      <c r="D312" s="2" t="s">
        <v>59018</v>
      </c>
      <c r="E312" s="2" t="s">
        <v>59724</v>
      </c>
      <c r="F312" t="str">
        <f t="shared" si="8"/>
        <v>y</v>
      </c>
      <c r="G312" t="str">
        <f t="shared" si="9"/>
        <v>y</v>
      </c>
      <c r="H312" t="s">
        <v>13616</v>
      </c>
      <c r="I312" t="s">
        <v>13568</v>
      </c>
      <c r="J312" t="s">
        <v>13616</v>
      </c>
      <c r="K312">
        <v>1</v>
      </c>
    </row>
    <row r="313" spans="1:11" ht="14.4" customHeight="1" x14ac:dyDescent="0.3">
      <c r="A313" s="2" t="s">
        <v>59725</v>
      </c>
      <c r="B313" s="2" t="s">
        <v>114</v>
      </c>
      <c r="C313" s="2" t="s">
        <v>59726</v>
      </c>
      <c r="D313" s="2" t="s">
        <v>59018</v>
      </c>
      <c r="E313" s="2" t="s">
        <v>59727</v>
      </c>
      <c r="F313" t="str">
        <f t="shared" si="8"/>
        <v>y</v>
      </c>
      <c r="G313" t="str">
        <f t="shared" si="9"/>
        <v>y</v>
      </c>
      <c r="H313" t="s">
        <v>13616</v>
      </c>
      <c r="I313" t="s">
        <v>13568</v>
      </c>
      <c r="J313" t="s">
        <v>13616</v>
      </c>
      <c r="K313">
        <v>1</v>
      </c>
    </row>
    <row r="314" spans="1:11" ht="14.4" customHeight="1" x14ac:dyDescent="0.3">
      <c r="A314" s="2" t="s">
        <v>59728</v>
      </c>
      <c r="B314" s="2" t="s">
        <v>114</v>
      </c>
      <c r="C314" s="2" t="s">
        <v>59729</v>
      </c>
      <c r="D314" s="2" t="s">
        <v>59018</v>
      </c>
      <c r="E314" s="2" t="s">
        <v>59730</v>
      </c>
      <c r="F314" t="str">
        <f t="shared" si="8"/>
        <v>y</v>
      </c>
      <c r="G314" t="str">
        <f t="shared" si="9"/>
        <v>y</v>
      </c>
      <c r="H314" t="s">
        <v>13616</v>
      </c>
      <c r="I314" t="s">
        <v>13568</v>
      </c>
      <c r="J314" t="s">
        <v>13616</v>
      </c>
      <c r="K314">
        <v>1</v>
      </c>
    </row>
    <row r="315" spans="1:11" ht="14.4" customHeight="1" x14ac:dyDescent="0.3">
      <c r="A315" s="2" t="s">
        <v>59731</v>
      </c>
      <c r="B315" s="2" t="s">
        <v>114</v>
      </c>
      <c r="C315" s="2" t="s">
        <v>59732</v>
      </c>
      <c r="D315" s="2" t="s">
        <v>59018</v>
      </c>
      <c r="E315" s="2" t="s">
        <v>59733</v>
      </c>
      <c r="F315" t="str">
        <f t="shared" si="8"/>
        <v>y</v>
      </c>
      <c r="G315" t="str">
        <f t="shared" si="9"/>
        <v>y</v>
      </c>
      <c r="H315" t="s">
        <v>13616</v>
      </c>
      <c r="I315" t="s">
        <v>13568</v>
      </c>
      <c r="J315" t="s">
        <v>13616</v>
      </c>
      <c r="K315">
        <v>1</v>
      </c>
    </row>
    <row r="316" spans="1:11" ht="14.4" customHeight="1" x14ac:dyDescent="0.3">
      <c r="A316" s="2" t="s">
        <v>59734</v>
      </c>
      <c r="B316" s="2" t="s">
        <v>114</v>
      </c>
      <c r="C316" s="2" t="s">
        <v>59735</v>
      </c>
      <c r="D316" s="2" t="s">
        <v>59018</v>
      </c>
      <c r="E316" s="2" t="s">
        <v>59736</v>
      </c>
      <c r="F316" t="str">
        <f t="shared" si="8"/>
        <v>y</v>
      </c>
      <c r="G316" t="str">
        <f t="shared" si="9"/>
        <v>y</v>
      </c>
      <c r="H316" t="s">
        <v>13616</v>
      </c>
      <c r="I316" t="s">
        <v>13568</v>
      </c>
      <c r="J316" t="s">
        <v>13616</v>
      </c>
      <c r="K316">
        <v>1</v>
      </c>
    </row>
    <row r="317" spans="1:11" ht="14.4" customHeight="1" x14ac:dyDescent="0.3">
      <c r="A317" s="2" t="s">
        <v>59737</v>
      </c>
      <c r="B317" s="2" t="s">
        <v>114</v>
      </c>
      <c r="C317" s="2" t="s">
        <v>59738</v>
      </c>
      <c r="D317" s="2" t="s">
        <v>59018</v>
      </c>
      <c r="E317" s="2" t="s">
        <v>59739</v>
      </c>
      <c r="F317" t="str">
        <f t="shared" si="8"/>
        <v/>
      </c>
      <c r="G317" t="str">
        <f t="shared" si="9"/>
        <v>y</v>
      </c>
      <c r="H317" t="s">
        <v>13568</v>
      </c>
      <c r="I317" t="s">
        <v>13568</v>
      </c>
      <c r="J317" t="s">
        <v>13568</v>
      </c>
      <c r="K317">
        <v>1</v>
      </c>
    </row>
    <row r="318" spans="1:11" ht="14.4" customHeight="1" x14ac:dyDescent="0.3">
      <c r="A318" s="2" t="s">
        <v>59740</v>
      </c>
      <c r="B318" s="2" t="s">
        <v>114</v>
      </c>
      <c r="C318" s="2" t="s">
        <v>59741</v>
      </c>
      <c r="D318" s="2" t="s">
        <v>59018</v>
      </c>
      <c r="E318" s="2" t="s">
        <v>59742</v>
      </c>
      <c r="F318" t="str">
        <f t="shared" si="8"/>
        <v>y</v>
      </c>
      <c r="G318" t="str">
        <f t="shared" si="9"/>
        <v>y</v>
      </c>
      <c r="H318" t="s">
        <v>13616</v>
      </c>
      <c r="I318" t="s">
        <v>13568</v>
      </c>
      <c r="J318" t="s">
        <v>13616</v>
      </c>
      <c r="K318">
        <v>1</v>
      </c>
    </row>
    <row r="319" spans="1:11" ht="14.4" customHeight="1" x14ac:dyDescent="0.3">
      <c r="A319" s="2" t="s">
        <v>59743</v>
      </c>
      <c r="B319" s="2" t="s">
        <v>114</v>
      </c>
      <c r="C319" s="2" t="s">
        <v>59744</v>
      </c>
      <c r="D319" s="2" t="s">
        <v>59018</v>
      </c>
      <c r="E319" s="2" t="s">
        <v>59745</v>
      </c>
      <c r="F319" t="str">
        <f t="shared" si="8"/>
        <v>y</v>
      </c>
      <c r="G319" t="str">
        <f t="shared" si="9"/>
        <v>y</v>
      </c>
      <c r="H319" t="s">
        <v>13616</v>
      </c>
      <c r="I319" t="s">
        <v>13568</v>
      </c>
      <c r="J319" t="s">
        <v>13616</v>
      </c>
      <c r="K319">
        <v>1</v>
      </c>
    </row>
    <row r="320" spans="1:11" ht="14.4" customHeight="1" x14ac:dyDescent="0.3">
      <c r="A320" s="2" t="s">
        <v>59746</v>
      </c>
      <c r="B320" s="2" t="s">
        <v>114</v>
      </c>
      <c r="C320" s="2" t="s">
        <v>59747</v>
      </c>
      <c r="D320" s="2" t="s">
        <v>59018</v>
      </c>
      <c r="E320" s="2" t="s">
        <v>59748</v>
      </c>
      <c r="F320" t="str">
        <f t="shared" si="8"/>
        <v>y</v>
      </c>
      <c r="G320" t="str">
        <f t="shared" si="9"/>
        <v>y</v>
      </c>
      <c r="H320" t="s">
        <v>13616</v>
      </c>
      <c r="I320" t="s">
        <v>13568</v>
      </c>
      <c r="J320" t="s">
        <v>13616</v>
      </c>
      <c r="K320">
        <v>1</v>
      </c>
    </row>
    <row r="321" spans="1:11" ht="14.4" customHeight="1" x14ac:dyDescent="0.3">
      <c r="A321" s="2" t="s">
        <v>59749</v>
      </c>
      <c r="B321" s="2" t="s">
        <v>114</v>
      </c>
      <c r="C321" s="2" t="s">
        <v>59750</v>
      </c>
      <c r="D321" s="2" t="s">
        <v>59018</v>
      </c>
      <c r="E321" s="2" t="s">
        <v>59751</v>
      </c>
      <c r="F321" t="str">
        <f t="shared" si="8"/>
        <v>y</v>
      </c>
      <c r="G321" t="str">
        <f t="shared" si="9"/>
        <v>y</v>
      </c>
      <c r="H321" t="s">
        <v>13616</v>
      </c>
      <c r="I321" t="s">
        <v>13568</v>
      </c>
      <c r="J321" t="s">
        <v>13616</v>
      </c>
      <c r="K321">
        <v>1</v>
      </c>
    </row>
    <row r="322" spans="1:11" ht="14.4" customHeight="1" x14ac:dyDescent="0.3">
      <c r="A322" s="2" t="s">
        <v>59752</v>
      </c>
      <c r="B322" s="2" t="s">
        <v>114</v>
      </c>
      <c r="C322" s="2" t="s">
        <v>59753</v>
      </c>
      <c r="D322" s="2" t="s">
        <v>59018</v>
      </c>
      <c r="E322" s="2" t="s">
        <v>59754</v>
      </c>
      <c r="F322" t="str">
        <f t="shared" si="8"/>
        <v>y</v>
      </c>
      <c r="G322" t="str">
        <f t="shared" si="9"/>
        <v>y</v>
      </c>
      <c r="H322" t="s">
        <v>13616</v>
      </c>
      <c r="I322" t="s">
        <v>13568</v>
      </c>
      <c r="J322" t="s">
        <v>13616</v>
      </c>
      <c r="K322">
        <v>1</v>
      </c>
    </row>
    <row r="323" spans="1:11" ht="14.4" customHeight="1" x14ac:dyDescent="0.3">
      <c r="A323" s="2" t="s">
        <v>59755</v>
      </c>
      <c r="B323" s="2" t="s">
        <v>114</v>
      </c>
      <c r="C323" s="2" t="s">
        <v>59756</v>
      </c>
      <c r="D323" s="2" t="s">
        <v>59018</v>
      </c>
      <c r="E323" s="2" t="s">
        <v>59757</v>
      </c>
      <c r="F323" t="str">
        <f t="shared" si="8"/>
        <v>y</v>
      </c>
      <c r="G323" t="str">
        <f t="shared" si="9"/>
        <v>y</v>
      </c>
      <c r="H323" t="s">
        <v>13616</v>
      </c>
      <c r="I323" t="s">
        <v>13568</v>
      </c>
      <c r="J323" t="s">
        <v>13616</v>
      </c>
      <c r="K323">
        <v>1</v>
      </c>
    </row>
    <row r="324" spans="1:11" ht="14.4" customHeight="1" x14ac:dyDescent="0.3">
      <c r="A324" s="2" t="s">
        <v>59758</v>
      </c>
      <c r="B324" s="2" t="s">
        <v>114</v>
      </c>
      <c r="C324" s="2" t="s">
        <v>59759</v>
      </c>
      <c r="D324" s="2" t="s">
        <v>59018</v>
      </c>
      <c r="E324" s="2" t="s">
        <v>59760</v>
      </c>
      <c r="F324" t="str">
        <f t="shared" si="8"/>
        <v/>
      </c>
      <c r="G324" t="str">
        <f t="shared" si="9"/>
        <v>y</v>
      </c>
      <c r="H324" t="s">
        <v>13568</v>
      </c>
      <c r="I324" t="s">
        <v>13568</v>
      </c>
      <c r="J324" t="s">
        <v>13568</v>
      </c>
      <c r="K324">
        <v>1</v>
      </c>
    </row>
    <row r="325" spans="1:11" ht="14.4" customHeight="1" x14ac:dyDescent="0.3">
      <c r="A325" s="2" t="s">
        <v>59761</v>
      </c>
      <c r="B325" s="2" t="s">
        <v>114</v>
      </c>
      <c r="C325" s="2" t="s">
        <v>59762</v>
      </c>
      <c r="D325" s="2" t="s">
        <v>59018</v>
      </c>
      <c r="E325" s="2" t="s">
        <v>59763</v>
      </c>
      <c r="F325" t="str">
        <f t="shared" ref="F325:F388" si="10">IF(COUNTIF(H325:J325,"used")&gt;0,"y","")</f>
        <v>y</v>
      </c>
      <c r="G325" t="str">
        <f t="shared" ref="G325:G388" si="11">IF(COUNTA(H325:J325)&gt;0,"y","")</f>
        <v>y</v>
      </c>
      <c r="H325" t="s">
        <v>13616</v>
      </c>
      <c r="I325" t="s">
        <v>13568</v>
      </c>
      <c r="J325" t="s">
        <v>13616</v>
      </c>
      <c r="K325">
        <v>1</v>
      </c>
    </row>
    <row r="326" spans="1:11" ht="14.4" customHeight="1" x14ac:dyDescent="0.3">
      <c r="A326" s="2" t="s">
        <v>59764</v>
      </c>
      <c r="B326" s="2" t="s">
        <v>114</v>
      </c>
      <c r="C326" s="2" t="s">
        <v>59765</v>
      </c>
      <c r="D326" s="2" t="s">
        <v>59018</v>
      </c>
      <c r="E326" s="2" t="s">
        <v>59766</v>
      </c>
      <c r="F326" t="str">
        <f t="shared" si="10"/>
        <v>y</v>
      </c>
      <c r="G326" t="str">
        <f t="shared" si="11"/>
        <v>y</v>
      </c>
      <c r="H326" t="s">
        <v>13616</v>
      </c>
      <c r="I326" t="s">
        <v>13568</v>
      </c>
      <c r="J326" t="s">
        <v>13616</v>
      </c>
      <c r="K326">
        <v>1</v>
      </c>
    </row>
    <row r="327" spans="1:11" ht="14.4" customHeight="1" x14ac:dyDescent="0.3">
      <c r="A327" s="2" t="s">
        <v>59767</v>
      </c>
      <c r="B327" s="2" t="s">
        <v>114</v>
      </c>
      <c r="C327" s="2" t="s">
        <v>59768</v>
      </c>
      <c r="D327" s="2" t="s">
        <v>59018</v>
      </c>
      <c r="E327" s="2" t="s">
        <v>59769</v>
      </c>
      <c r="F327" t="str">
        <f t="shared" si="10"/>
        <v>y</v>
      </c>
      <c r="G327" t="str">
        <f t="shared" si="11"/>
        <v>y</v>
      </c>
      <c r="H327" t="s">
        <v>13616</v>
      </c>
      <c r="I327" t="s">
        <v>13568</v>
      </c>
      <c r="J327" t="s">
        <v>13616</v>
      </c>
      <c r="K327">
        <v>1</v>
      </c>
    </row>
    <row r="328" spans="1:11" ht="14.4" customHeight="1" x14ac:dyDescent="0.3">
      <c r="A328" s="2" t="s">
        <v>59770</v>
      </c>
      <c r="B328" s="2" t="s">
        <v>114</v>
      </c>
      <c r="C328" s="2" t="s">
        <v>59771</v>
      </c>
      <c r="D328" s="2" t="s">
        <v>59018</v>
      </c>
      <c r="E328" s="2" t="s">
        <v>59772</v>
      </c>
      <c r="F328" t="str">
        <f t="shared" si="10"/>
        <v>y</v>
      </c>
      <c r="G328" t="str">
        <f t="shared" si="11"/>
        <v>y</v>
      </c>
      <c r="H328" t="s">
        <v>13616</v>
      </c>
      <c r="I328" t="s">
        <v>13568</v>
      </c>
      <c r="J328" t="s">
        <v>13616</v>
      </c>
      <c r="K328">
        <v>1</v>
      </c>
    </row>
    <row r="329" spans="1:11" ht="14.4" customHeight="1" x14ac:dyDescent="0.3">
      <c r="A329" s="2" t="s">
        <v>59773</v>
      </c>
      <c r="B329" s="2" t="s">
        <v>114</v>
      </c>
      <c r="C329" s="2" t="s">
        <v>59774</v>
      </c>
      <c r="D329" s="2" t="s">
        <v>59018</v>
      </c>
      <c r="E329" s="2" t="s">
        <v>59775</v>
      </c>
      <c r="F329" t="str">
        <f t="shared" si="10"/>
        <v>y</v>
      </c>
      <c r="G329" t="str">
        <f t="shared" si="11"/>
        <v>y</v>
      </c>
      <c r="H329" t="s">
        <v>13616</v>
      </c>
      <c r="I329" t="s">
        <v>13568</v>
      </c>
      <c r="J329" t="s">
        <v>13616</v>
      </c>
      <c r="K329">
        <v>1</v>
      </c>
    </row>
    <row r="330" spans="1:11" ht="14.4" customHeight="1" x14ac:dyDescent="0.3">
      <c r="A330" s="2" t="s">
        <v>59776</v>
      </c>
      <c r="B330" s="2" t="s">
        <v>114</v>
      </c>
      <c r="C330" s="2" t="s">
        <v>59777</v>
      </c>
      <c r="D330" s="2" t="s">
        <v>59018</v>
      </c>
      <c r="E330" s="2" t="s">
        <v>59778</v>
      </c>
      <c r="F330" t="str">
        <f t="shared" si="10"/>
        <v>y</v>
      </c>
      <c r="G330" t="str">
        <f t="shared" si="11"/>
        <v>y</v>
      </c>
      <c r="H330" t="s">
        <v>13616</v>
      </c>
      <c r="I330" t="s">
        <v>13568</v>
      </c>
      <c r="J330" t="s">
        <v>13616</v>
      </c>
      <c r="K330">
        <v>1</v>
      </c>
    </row>
    <row r="331" spans="1:11" ht="14.4" customHeight="1" x14ac:dyDescent="0.3">
      <c r="A331" s="2" t="s">
        <v>59779</v>
      </c>
      <c r="B331" s="2" t="s">
        <v>114</v>
      </c>
      <c r="C331" s="2" t="s">
        <v>59780</v>
      </c>
      <c r="D331" s="2" t="s">
        <v>59018</v>
      </c>
      <c r="E331" s="2" t="s">
        <v>59781</v>
      </c>
      <c r="F331" t="str">
        <f t="shared" si="10"/>
        <v/>
      </c>
      <c r="G331" t="str">
        <f t="shared" si="11"/>
        <v>y</v>
      </c>
      <c r="H331" t="s">
        <v>13568</v>
      </c>
      <c r="I331" t="s">
        <v>13568</v>
      </c>
      <c r="J331" t="s">
        <v>13568</v>
      </c>
      <c r="K331">
        <v>1</v>
      </c>
    </row>
    <row r="332" spans="1:11" ht="14.4" customHeight="1" x14ac:dyDescent="0.3">
      <c r="A332" s="2" t="s">
        <v>59782</v>
      </c>
      <c r="B332" s="2" t="s">
        <v>114</v>
      </c>
      <c r="C332" s="2" t="s">
        <v>59783</v>
      </c>
      <c r="D332" s="2" t="s">
        <v>59018</v>
      </c>
      <c r="E332" s="2" t="s">
        <v>59784</v>
      </c>
      <c r="F332" t="str">
        <f t="shared" si="10"/>
        <v>y</v>
      </c>
      <c r="G332" t="str">
        <f t="shared" si="11"/>
        <v>y</v>
      </c>
      <c r="H332" t="s">
        <v>13616</v>
      </c>
      <c r="I332" t="s">
        <v>13568</v>
      </c>
      <c r="J332" t="s">
        <v>13616</v>
      </c>
      <c r="K332">
        <v>1</v>
      </c>
    </row>
    <row r="333" spans="1:11" ht="14.4" customHeight="1" x14ac:dyDescent="0.3">
      <c r="A333" s="2" t="s">
        <v>59785</v>
      </c>
      <c r="B333" s="2" t="s">
        <v>114</v>
      </c>
      <c r="C333" s="2" t="s">
        <v>59786</v>
      </c>
      <c r="D333" s="2" t="s">
        <v>59018</v>
      </c>
      <c r="E333" s="2" t="s">
        <v>59787</v>
      </c>
      <c r="F333" t="str">
        <f t="shared" si="10"/>
        <v>y</v>
      </c>
      <c r="G333" t="str">
        <f t="shared" si="11"/>
        <v>y</v>
      </c>
      <c r="H333" t="s">
        <v>13616</v>
      </c>
      <c r="I333" t="s">
        <v>13568</v>
      </c>
      <c r="J333" t="s">
        <v>13616</v>
      </c>
      <c r="K333">
        <v>1</v>
      </c>
    </row>
    <row r="334" spans="1:11" ht="14.4" customHeight="1" x14ac:dyDescent="0.3">
      <c r="A334" s="2" t="s">
        <v>59788</v>
      </c>
      <c r="B334" s="2" t="s">
        <v>114</v>
      </c>
      <c r="C334" s="2" t="s">
        <v>59789</v>
      </c>
      <c r="D334" s="2" t="s">
        <v>59018</v>
      </c>
      <c r="E334" s="2" t="s">
        <v>59790</v>
      </c>
      <c r="F334" t="str">
        <f t="shared" si="10"/>
        <v>y</v>
      </c>
      <c r="G334" t="str">
        <f t="shared" si="11"/>
        <v>y</v>
      </c>
      <c r="H334" t="s">
        <v>13616</v>
      </c>
      <c r="I334" t="s">
        <v>13568</v>
      </c>
      <c r="J334" t="s">
        <v>13616</v>
      </c>
      <c r="K334">
        <v>1</v>
      </c>
    </row>
    <row r="335" spans="1:11" ht="14.4" customHeight="1" x14ac:dyDescent="0.3">
      <c r="A335" s="2" t="s">
        <v>59791</v>
      </c>
      <c r="B335" s="2" t="s">
        <v>114</v>
      </c>
      <c r="C335" s="2" t="s">
        <v>59792</v>
      </c>
      <c r="D335" s="2" t="s">
        <v>59018</v>
      </c>
      <c r="E335" s="2" t="s">
        <v>59793</v>
      </c>
      <c r="F335" t="str">
        <f t="shared" si="10"/>
        <v>y</v>
      </c>
      <c r="G335" t="str">
        <f t="shared" si="11"/>
        <v>y</v>
      </c>
      <c r="H335" t="s">
        <v>13616</v>
      </c>
      <c r="I335" t="s">
        <v>13568</v>
      </c>
      <c r="J335" t="s">
        <v>13616</v>
      </c>
      <c r="K335">
        <v>1</v>
      </c>
    </row>
    <row r="336" spans="1:11" ht="14.4" customHeight="1" x14ac:dyDescent="0.3">
      <c r="A336" s="2" t="s">
        <v>59794</v>
      </c>
      <c r="B336" s="2" t="s">
        <v>114</v>
      </c>
      <c r="C336" s="2" t="s">
        <v>59795</v>
      </c>
      <c r="D336" s="2" t="s">
        <v>59018</v>
      </c>
      <c r="E336" s="2" t="s">
        <v>59796</v>
      </c>
      <c r="F336" t="str">
        <f t="shared" si="10"/>
        <v>y</v>
      </c>
      <c r="G336" t="str">
        <f t="shared" si="11"/>
        <v>y</v>
      </c>
      <c r="H336" t="s">
        <v>13616</v>
      </c>
      <c r="I336" t="s">
        <v>13568</v>
      </c>
      <c r="J336" t="s">
        <v>13616</v>
      </c>
      <c r="K336">
        <v>1</v>
      </c>
    </row>
    <row r="337" spans="1:11" ht="14.4" customHeight="1" x14ac:dyDescent="0.3">
      <c r="A337" s="2" t="s">
        <v>59797</v>
      </c>
      <c r="B337" s="2" t="s">
        <v>114</v>
      </c>
      <c r="C337" s="2" t="s">
        <v>59798</v>
      </c>
      <c r="D337" s="2" t="s">
        <v>59018</v>
      </c>
      <c r="E337" s="2" t="s">
        <v>59799</v>
      </c>
      <c r="F337" t="str">
        <f t="shared" si="10"/>
        <v>y</v>
      </c>
      <c r="G337" t="str">
        <f t="shared" si="11"/>
        <v>y</v>
      </c>
      <c r="H337" t="s">
        <v>13616</v>
      </c>
      <c r="I337" t="s">
        <v>13568</v>
      </c>
      <c r="J337" t="s">
        <v>13616</v>
      </c>
      <c r="K337">
        <v>1</v>
      </c>
    </row>
    <row r="338" spans="1:11" ht="14.4" customHeight="1" x14ac:dyDescent="0.3">
      <c r="A338" s="2" t="s">
        <v>59800</v>
      </c>
      <c r="B338" s="2" t="s">
        <v>114</v>
      </c>
      <c r="C338" s="2" t="s">
        <v>59801</v>
      </c>
      <c r="D338" s="2" t="s">
        <v>59018</v>
      </c>
      <c r="E338" s="2" t="s">
        <v>59802</v>
      </c>
      <c r="F338" t="str">
        <f t="shared" si="10"/>
        <v>y</v>
      </c>
      <c r="G338" t="str">
        <f t="shared" si="11"/>
        <v>y</v>
      </c>
      <c r="H338" t="s">
        <v>13616</v>
      </c>
      <c r="I338" t="s">
        <v>13568</v>
      </c>
      <c r="J338" t="s">
        <v>13616</v>
      </c>
      <c r="K338">
        <v>1</v>
      </c>
    </row>
    <row r="339" spans="1:11" ht="14.4" customHeight="1" x14ac:dyDescent="0.3">
      <c r="A339" s="2" t="s">
        <v>59803</v>
      </c>
      <c r="B339" s="2" t="s">
        <v>114</v>
      </c>
      <c r="C339" s="2" t="s">
        <v>59804</v>
      </c>
      <c r="D339" s="2" t="s">
        <v>59018</v>
      </c>
      <c r="E339" s="2" t="s">
        <v>59805</v>
      </c>
      <c r="F339" t="str">
        <f t="shared" si="10"/>
        <v>y</v>
      </c>
      <c r="G339" t="str">
        <f t="shared" si="11"/>
        <v>y</v>
      </c>
      <c r="H339" t="s">
        <v>13616</v>
      </c>
      <c r="I339" t="s">
        <v>13568</v>
      </c>
      <c r="J339" t="s">
        <v>13616</v>
      </c>
      <c r="K339">
        <v>1</v>
      </c>
    </row>
    <row r="340" spans="1:11" ht="14.4" customHeight="1" x14ac:dyDescent="0.3">
      <c r="A340" s="2" t="s">
        <v>59806</v>
      </c>
      <c r="B340" s="2" t="s">
        <v>114</v>
      </c>
      <c r="C340" s="2" t="s">
        <v>59807</v>
      </c>
      <c r="D340" s="2" t="s">
        <v>59018</v>
      </c>
      <c r="E340" s="2" t="s">
        <v>59808</v>
      </c>
      <c r="F340" t="str">
        <f t="shared" si="10"/>
        <v>y</v>
      </c>
      <c r="G340" t="str">
        <f t="shared" si="11"/>
        <v>y</v>
      </c>
      <c r="H340" t="s">
        <v>13616</v>
      </c>
      <c r="I340" t="s">
        <v>13568</v>
      </c>
      <c r="J340" t="s">
        <v>13616</v>
      </c>
      <c r="K340">
        <v>1</v>
      </c>
    </row>
    <row r="341" spans="1:11" ht="14.4" customHeight="1" x14ac:dyDescent="0.3">
      <c r="A341" s="2" t="s">
        <v>59809</v>
      </c>
      <c r="B341" s="2" t="s">
        <v>114</v>
      </c>
      <c r="C341" s="2" t="s">
        <v>59810</v>
      </c>
      <c r="D341" s="2" t="s">
        <v>59018</v>
      </c>
      <c r="E341" s="2" t="s">
        <v>59811</v>
      </c>
      <c r="F341" t="str">
        <f t="shared" si="10"/>
        <v>y</v>
      </c>
      <c r="G341" t="str">
        <f t="shared" si="11"/>
        <v>y</v>
      </c>
      <c r="H341" t="s">
        <v>13616</v>
      </c>
      <c r="I341" t="s">
        <v>13568</v>
      </c>
      <c r="J341" t="s">
        <v>13616</v>
      </c>
      <c r="K341">
        <v>1</v>
      </c>
    </row>
    <row r="342" spans="1:11" ht="14.4" customHeight="1" x14ac:dyDescent="0.3">
      <c r="A342" s="2" t="s">
        <v>59812</v>
      </c>
      <c r="B342" s="2" t="s">
        <v>114</v>
      </c>
      <c r="C342" s="2" t="s">
        <v>59813</v>
      </c>
      <c r="D342" s="2" t="s">
        <v>59018</v>
      </c>
      <c r="E342" s="2" t="s">
        <v>59814</v>
      </c>
      <c r="F342" t="str">
        <f t="shared" si="10"/>
        <v>y</v>
      </c>
      <c r="G342" t="str">
        <f t="shared" si="11"/>
        <v>y</v>
      </c>
      <c r="H342" t="s">
        <v>13616</v>
      </c>
      <c r="I342" t="s">
        <v>13568</v>
      </c>
      <c r="J342" t="s">
        <v>13616</v>
      </c>
      <c r="K342">
        <v>1</v>
      </c>
    </row>
    <row r="343" spans="1:11" ht="14.4" customHeight="1" x14ac:dyDescent="0.3">
      <c r="A343" s="2" t="s">
        <v>59815</v>
      </c>
      <c r="B343" s="2" t="s">
        <v>114</v>
      </c>
      <c r="C343" s="2" t="s">
        <v>59816</v>
      </c>
      <c r="D343" s="2" t="s">
        <v>59018</v>
      </c>
      <c r="E343" s="2" t="s">
        <v>59817</v>
      </c>
      <c r="F343" t="str">
        <f t="shared" si="10"/>
        <v>y</v>
      </c>
      <c r="G343" t="str">
        <f t="shared" si="11"/>
        <v>y</v>
      </c>
      <c r="H343" t="s">
        <v>13616</v>
      </c>
      <c r="I343" t="s">
        <v>13568</v>
      </c>
      <c r="J343" t="s">
        <v>13616</v>
      </c>
      <c r="K343">
        <v>1</v>
      </c>
    </row>
    <row r="344" spans="1:11" ht="14.4" customHeight="1" x14ac:dyDescent="0.3">
      <c r="A344" s="2" t="s">
        <v>59818</v>
      </c>
      <c r="B344" s="2" t="s">
        <v>114</v>
      </c>
      <c r="C344" s="2" t="s">
        <v>59819</v>
      </c>
      <c r="D344" s="2" t="s">
        <v>59018</v>
      </c>
      <c r="E344" s="2" t="s">
        <v>59820</v>
      </c>
      <c r="F344" t="str">
        <f t="shared" si="10"/>
        <v>y</v>
      </c>
      <c r="G344" t="str">
        <f t="shared" si="11"/>
        <v>y</v>
      </c>
      <c r="H344" t="s">
        <v>13616</v>
      </c>
      <c r="I344" t="s">
        <v>13568</v>
      </c>
      <c r="J344" t="s">
        <v>13616</v>
      </c>
      <c r="K344">
        <v>1</v>
      </c>
    </row>
    <row r="345" spans="1:11" ht="14.4" customHeight="1" x14ac:dyDescent="0.3">
      <c r="A345" s="2" t="s">
        <v>59821</v>
      </c>
      <c r="B345" s="2" t="s">
        <v>114</v>
      </c>
      <c r="C345" s="2" t="s">
        <v>59822</v>
      </c>
      <c r="D345" s="2" t="s">
        <v>59018</v>
      </c>
      <c r="E345" s="2" t="s">
        <v>59823</v>
      </c>
      <c r="F345" t="str">
        <f t="shared" si="10"/>
        <v>y</v>
      </c>
      <c r="G345" t="str">
        <f t="shared" si="11"/>
        <v>y</v>
      </c>
      <c r="H345" t="s">
        <v>13616</v>
      </c>
      <c r="I345" t="s">
        <v>13568</v>
      </c>
      <c r="J345" t="s">
        <v>13616</v>
      </c>
      <c r="K345">
        <v>1</v>
      </c>
    </row>
    <row r="346" spans="1:11" ht="14.4" customHeight="1" x14ac:dyDescent="0.3">
      <c r="A346" s="2" t="s">
        <v>59824</v>
      </c>
      <c r="B346" s="2" t="s">
        <v>114</v>
      </c>
      <c r="C346" s="2" t="s">
        <v>59825</v>
      </c>
      <c r="D346" s="2" t="s">
        <v>59018</v>
      </c>
      <c r="E346" s="2" t="s">
        <v>59826</v>
      </c>
      <c r="F346" t="str">
        <f t="shared" si="10"/>
        <v>y</v>
      </c>
      <c r="G346" t="str">
        <f t="shared" si="11"/>
        <v>y</v>
      </c>
      <c r="H346" t="s">
        <v>13616</v>
      </c>
      <c r="I346" t="s">
        <v>13568</v>
      </c>
      <c r="J346" t="s">
        <v>13616</v>
      </c>
      <c r="K346">
        <v>1</v>
      </c>
    </row>
    <row r="347" spans="1:11" ht="14.4" customHeight="1" x14ac:dyDescent="0.3">
      <c r="A347" s="2" t="s">
        <v>59827</v>
      </c>
      <c r="B347" s="2" t="s">
        <v>114</v>
      </c>
      <c r="C347" s="2" t="s">
        <v>59828</v>
      </c>
      <c r="D347" s="2" t="s">
        <v>59018</v>
      </c>
      <c r="E347" s="2" t="s">
        <v>59829</v>
      </c>
      <c r="F347" t="str">
        <f t="shared" si="10"/>
        <v>y</v>
      </c>
      <c r="G347" t="str">
        <f t="shared" si="11"/>
        <v>y</v>
      </c>
      <c r="H347" t="s">
        <v>13616</v>
      </c>
      <c r="I347" t="s">
        <v>13568</v>
      </c>
      <c r="J347" t="s">
        <v>13616</v>
      </c>
      <c r="K347">
        <v>1</v>
      </c>
    </row>
    <row r="348" spans="1:11" ht="14.4" customHeight="1" x14ac:dyDescent="0.3">
      <c r="A348" s="2" t="s">
        <v>59830</v>
      </c>
      <c r="B348" s="2" t="s">
        <v>114</v>
      </c>
      <c r="C348" s="2" t="s">
        <v>59831</v>
      </c>
      <c r="D348" s="2" t="s">
        <v>59018</v>
      </c>
      <c r="E348" s="2" t="s">
        <v>59832</v>
      </c>
      <c r="F348" t="str">
        <f t="shared" si="10"/>
        <v>y</v>
      </c>
      <c r="G348" t="str">
        <f t="shared" si="11"/>
        <v>y</v>
      </c>
      <c r="H348" t="s">
        <v>13616</v>
      </c>
      <c r="I348" t="s">
        <v>13568</v>
      </c>
      <c r="J348" t="s">
        <v>13616</v>
      </c>
      <c r="K348">
        <v>1</v>
      </c>
    </row>
    <row r="349" spans="1:11" ht="14.4" customHeight="1" x14ac:dyDescent="0.3">
      <c r="A349" s="2" t="s">
        <v>59833</v>
      </c>
      <c r="B349" s="2" t="s">
        <v>114</v>
      </c>
      <c r="C349" s="2" t="s">
        <v>59834</v>
      </c>
      <c r="D349" s="2" t="s">
        <v>59018</v>
      </c>
      <c r="E349" s="2" t="s">
        <v>59835</v>
      </c>
      <c r="F349" t="str">
        <f t="shared" si="10"/>
        <v>y</v>
      </c>
      <c r="G349" t="str">
        <f t="shared" si="11"/>
        <v>y</v>
      </c>
      <c r="H349" t="s">
        <v>13616</v>
      </c>
      <c r="I349" t="s">
        <v>13568</v>
      </c>
      <c r="J349" t="s">
        <v>13616</v>
      </c>
      <c r="K349">
        <v>1</v>
      </c>
    </row>
    <row r="350" spans="1:11" ht="14.4" customHeight="1" x14ac:dyDescent="0.3">
      <c r="A350" s="2" t="s">
        <v>59836</v>
      </c>
      <c r="B350" s="2" t="s">
        <v>114</v>
      </c>
      <c r="C350" s="2" t="s">
        <v>59837</v>
      </c>
      <c r="D350" s="2" t="s">
        <v>59018</v>
      </c>
      <c r="E350" s="2" t="s">
        <v>59838</v>
      </c>
      <c r="F350" t="str">
        <f t="shared" si="10"/>
        <v>y</v>
      </c>
      <c r="G350" t="str">
        <f t="shared" si="11"/>
        <v>y</v>
      </c>
      <c r="H350" t="s">
        <v>13616</v>
      </c>
      <c r="I350" t="s">
        <v>13568</v>
      </c>
      <c r="J350" t="s">
        <v>13616</v>
      </c>
      <c r="K350">
        <v>1</v>
      </c>
    </row>
    <row r="351" spans="1:11" ht="14.4" customHeight="1" x14ac:dyDescent="0.3">
      <c r="A351" s="2" t="s">
        <v>59839</v>
      </c>
      <c r="B351" s="2" t="s">
        <v>114</v>
      </c>
      <c r="C351" s="2" t="s">
        <v>59840</v>
      </c>
      <c r="D351" s="2" t="s">
        <v>59018</v>
      </c>
      <c r="E351" s="2" t="s">
        <v>59841</v>
      </c>
      <c r="F351" t="str">
        <f t="shared" si="10"/>
        <v>y</v>
      </c>
      <c r="G351" t="str">
        <f t="shared" si="11"/>
        <v>y</v>
      </c>
      <c r="H351" t="s">
        <v>13616</v>
      </c>
      <c r="I351" t="s">
        <v>13568</v>
      </c>
      <c r="J351" t="s">
        <v>13616</v>
      </c>
      <c r="K351">
        <v>1</v>
      </c>
    </row>
    <row r="352" spans="1:11" ht="14.4" customHeight="1" x14ac:dyDescent="0.3">
      <c r="A352" s="2" t="s">
        <v>59842</v>
      </c>
      <c r="B352" s="2" t="s">
        <v>114</v>
      </c>
      <c r="C352" s="2" t="s">
        <v>59843</v>
      </c>
      <c r="D352" s="2" t="s">
        <v>59018</v>
      </c>
      <c r="E352" s="2" t="s">
        <v>59844</v>
      </c>
      <c r="F352" t="str">
        <f t="shared" si="10"/>
        <v>y</v>
      </c>
      <c r="G352" t="str">
        <f t="shared" si="11"/>
        <v>y</v>
      </c>
      <c r="H352" t="s">
        <v>13616</v>
      </c>
      <c r="I352" t="s">
        <v>13568</v>
      </c>
      <c r="J352" t="s">
        <v>13616</v>
      </c>
      <c r="K352">
        <v>1</v>
      </c>
    </row>
    <row r="353" spans="1:11" ht="14.4" customHeight="1" x14ac:dyDescent="0.3">
      <c r="A353" s="2" t="s">
        <v>59845</v>
      </c>
      <c r="B353" s="2" t="s">
        <v>114</v>
      </c>
      <c r="C353" s="2" t="s">
        <v>59846</v>
      </c>
      <c r="D353" s="2" t="s">
        <v>59018</v>
      </c>
      <c r="E353" s="2" t="s">
        <v>59847</v>
      </c>
      <c r="F353" t="str">
        <f t="shared" si="10"/>
        <v>y</v>
      </c>
      <c r="G353" t="str">
        <f t="shared" si="11"/>
        <v>y</v>
      </c>
      <c r="H353" t="s">
        <v>13616</v>
      </c>
      <c r="I353" t="s">
        <v>13568</v>
      </c>
      <c r="J353" t="s">
        <v>13616</v>
      </c>
      <c r="K353">
        <v>1</v>
      </c>
    </row>
    <row r="354" spans="1:11" ht="14.4" customHeight="1" x14ac:dyDescent="0.3">
      <c r="A354" s="2" t="s">
        <v>59848</v>
      </c>
      <c r="B354" s="2" t="s">
        <v>114</v>
      </c>
      <c r="C354" s="2" t="s">
        <v>59849</v>
      </c>
      <c r="D354" s="2" t="s">
        <v>59018</v>
      </c>
      <c r="E354" s="2" t="s">
        <v>59850</v>
      </c>
      <c r="F354" t="str">
        <f t="shared" si="10"/>
        <v>y</v>
      </c>
      <c r="G354" t="str">
        <f t="shared" si="11"/>
        <v>y</v>
      </c>
      <c r="H354" t="s">
        <v>13616</v>
      </c>
      <c r="I354" t="s">
        <v>13568</v>
      </c>
      <c r="J354" t="s">
        <v>13616</v>
      </c>
      <c r="K354">
        <v>1</v>
      </c>
    </row>
    <row r="355" spans="1:11" ht="14.4" customHeight="1" x14ac:dyDescent="0.3">
      <c r="A355" s="2" t="s">
        <v>59851</v>
      </c>
      <c r="B355" s="2" t="s">
        <v>114</v>
      </c>
      <c r="C355" s="2" t="s">
        <v>59852</v>
      </c>
      <c r="D355" s="2" t="s">
        <v>59018</v>
      </c>
      <c r="E355" s="2" t="s">
        <v>59853</v>
      </c>
      <c r="F355" t="str">
        <f t="shared" si="10"/>
        <v>y</v>
      </c>
      <c r="G355" t="str">
        <f t="shared" si="11"/>
        <v>y</v>
      </c>
      <c r="H355" t="s">
        <v>13616</v>
      </c>
      <c r="I355" t="s">
        <v>13568</v>
      </c>
      <c r="J355" t="s">
        <v>13616</v>
      </c>
      <c r="K355">
        <v>1</v>
      </c>
    </row>
    <row r="356" spans="1:11" ht="14.4" customHeight="1" x14ac:dyDescent="0.3">
      <c r="A356" s="2" t="s">
        <v>59854</v>
      </c>
      <c r="B356" s="2" t="s">
        <v>114</v>
      </c>
      <c r="C356" s="2" t="s">
        <v>59855</v>
      </c>
      <c r="D356" s="2" t="s">
        <v>59018</v>
      </c>
      <c r="E356" s="2" t="s">
        <v>59856</v>
      </c>
      <c r="F356" t="str">
        <f t="shared" si="10"/>
        <v>y</v>
      </c>
      <c r="G356" t="str">
        <f t="shared" si="11"/>
        <v>y</v>
      </c>
      <c r="H356" t="s">
        <v>13616</v>
      </c>
      <c r="I356" t="s">
        <v>13568</v>
      </c>
      <c r="J356" t="s">
        <v>13616</v>
      </c>
      <c r="K356">
        <v>1</v>
      </c>
    </row>
    <row r="357" spans="1:11" ht="14.4" customHeight="1" x14ac:dyDescent="0.3">
      <c r="A357" s="2" t="s">
        <v>59857</v>
      </c>
      <c r="B357" s="2" t="s">
        <v>114</v>
      </c>
      <c r="C357" s="2" t="s">
        <v>59858</v>
      </c>
      <c r="D357" s="2" t="s">
        <v>59018</v>
      </c>
      <c r="E357" s="2" t="s">
        <v>59859</v>
      </c>
      <c r="F357" t="str">
        <f t="shared" si="10"/>
        <v>y</v>
      </c>
      <c r="G357" t="str">
        <f t="shared" si="11"/>
        <v>y</v>
      </c>
      <c r="H357" t="s">
        <v>13616</v>
      </c>
      <c r="I357" t="s">
        <v>13568</v>
      </c>
      <c r="J357" t="s">
        <v>13616</v>
      </c>
      <c r="K357">
        <v>1</v>
      </c>
    </row>
    <row r="358" spans="1:11" ht="14.4" customHeight="1" x14ac:dyDescent="0.3">
      <c r="A358" s="2" t="s">
        <v>59860</v>
      </c>
      <c r="B358" s="2" t="s">
        <v>114</v>
      </c>
      <c r="C358" s="2" t="s">
        <v>59861</v>
      </c>
      <c r="D358" s="2" t="s">
        <v>59018</v>
      </c>
      <c r="E358" s="2" t="s">
        <v>59862</v>
      </c>
      <c r="F358" t="str">
        <f t="shared" si="10"/>
        <v>y</v>
      </c>
      <c r="G358" t="str">
        <f t="shared" si="11"/>
        <v>y</v>
      </c>
      <c r="H358" t="s">
        <v>13616</v>
      </c>
      <c r="I358" t="s">
        <v>13568</v>
      </c>
      <c r="J358" t="s">
        <v>13616</v>
      </c>
      <c r="K358">
        <v>1</v>
      </c>
    </row>
    <row r="359" spans="1:11" ht="14.4" customHeight="1" x14ac:dyDescent="0.3">
      <c r="A359" s="2" t="s">
        <v>59863</v>
      </c>
      <c r="B359" s="2" t="s">
        <v>114</v>
      </c>
      <c r="C359" s="2" t="s">
        <v>59864</v>
      </c>
      <c r="D359" s="2" t="s">
        <v>59018</v>
      </c>
      <c r="E359" s="2" t="s">
        <v>59865</v>
      </c>
      <c r="F359" t="str">
        <f t="shared" si="10"/>
        <v>y</v>
      </c>
      <c r="G359" t="str">
        <f t="shared" si="11"/>
        <v>y</v>
      </c>
      <c r="H359" t="s">
        <v>13616</v>
      </c>
      <c r="I359" t="s">
        <v>13568</v>
      </c>
      <c r="J359" t="s">
        <v>13616</v>
      </c>
      <c r="K359">
        <v>1</v>
      </c>
    </row>
    <row r="360" spans="1:11" ht="14.4" customHeight="1" x14ac:dyDescent="0.3">
      <c r="A360" s="2" t="s">
        <v>59866</v>
      </c>
      <c r="B360" s="2" t="s">
        <v>114</v>
      </c>
      <c r="C360" s="2" t="s">
        <v>59867</v>
      </c>
      <c r="D360" s="2" t="s">
        <v>59018</v>
      </c>
      <c r="E360" s="2" t="s">
        <v>59868</v>
      </c>
      <c r="F360" t="str">
        <f t="shared" si="10"/>
        <v>y</v>
      </c>
      <c r="G360" t="str">
        <f t="shared" si="11"/>
        <v>y</v>
      </c>
      <c r="H360" t="s">
        <v>13616</v>
      </c>
      <c r="I360" t="s">
        <v>13568</v>
      </c>
      <c r="J360" t="s">
        <v>13616</v>
      </c>
      <c r="K360">
        <v>1</v>
      </c>
    </row>
    <row r="361" spans="1:11" ht="14.4" customHeight="1" x14ac:dyDescent="0.3">
      <c r="A361" s="2" t="s">
        <v>59869</v>
      </c>
      <c r="B361" s="2" t="s">
        <v>114</v>
      </c>
      <c r="C361" s="2" t="s">
        <v>59870</v>
      </c>
      <c r="D361" s="2" t="s">
        <v>59018</v>
      </c>
      <c r="E361" s="2" t="s">
        <v>59871</v>
      </c>
      <c r="F361" t="str">
        <f t="shared" si="10"/>
        <v>y</v>
      </c>
      <c r="G361" t="str">
        <f t="shared" si="11"/>
        <v>y</v>
      </c>
      <c r="H361" t="s">
        <v>13616</v>
      </c>
      <c r="I361" t="s">
        <v>13568</v>
      </c>
      <c r="J361" t="s">
        <v>13616</v>
      </c>
      <c r="K361">
        <v>1</v>
      </c>
    </row>
    <row r="362" spans="1:11" ht="14.4" customHeight="1" x14ac:dyDescent="0.3">
      <c r="A362" s="2" t="s">
        <v>59872</v>
      </c>
      <c r="B362" s="2" t="s">
        <v>114</v>
      </c>
      <c r="C362" s="2" t="s">
        <v>59873</v>
      </c>
      <c r="D362" s="2" t="s">
        <v>59018</v>
      </c>
      <c r="E362" s="2" t="s">
        <v>59874</v>
      </c>
      <c r="F362" t="str">
        <f t="shared" si="10"/>
        <v>y</v>
      </c>
      <c r="G362" t="str">
        <f t="shared" si="11"/>
        <v>y</v>
      </c>
      <c r="H362" t="s">
        <v>13616</v>
      </c>
      <c r="I362" t="s">
        <v>13568</v>
      </c>
      <c r="J362" t="s">
        <v>13616</v>
      </c>
      <c r="K362">
        <v>1</v>
      </c>
    </row>
    <row r="363" spans="1:11" ht="14.4" customHeight="1" x14ac:dyDescent="0.3">
      <c r="A363" s="2" t="s">
        <v>59875</v>
      </c>
      <c r="B363" s="2" t="s">
        <v>114</v>
      </c>
      <c r="C363" s="2" t="s">
        <v>59876</v>
      </c>
      <c r="D363" s="2" t="s">
        <v>59018</v>
      </c>
      <c r="E363" s="2" t="s">
        <v>59877</v>
      </c>
      <c r="F363" t="str">
        <f t="shared" si="10"/>
        <v>y</v>
      </c>
      <c r="G363" t="str">
        <f t="shared" si="11"/>
        <v>y</v>
      </c>
      <c r="H363" t="s">
        <v>13616</v>
      </c>
      <c r="I363" t="s">
        <v>13568</v>
      </c>
      <c r="J363" t="s">
        <v>13616</v>
      </c>
      <c r="K363">
        <v>1</v>
      </c>
    </row>
    <row r="364" spans="1:11" ht="14.4" customHeight="1" x14ac:dyDescent="0.3">
      <c r="A364" s="2" t="s">
        <v>59878</v>
      </c>
      <c r="B364" s="2" t="s">
        <v>114</v>
      </c>
      <c r="C364" s="2" t="s">
        <v>59879</v>
      </c>
      <c r="D364" s="2" t="s">
        <v>59018</v>
      </c>
      <c r="E364" s="2" t="s">
        <v>59880</v>
      </c>
      <c r="F364" t="str">
        <f t="shared" si="10"/>
        <v>y</v>
      </c>
      <c r="G364" t="str">
        <f t="shared" si="11"/>
        <v>y</v>
      </c>
      <c r="H364" t="s">
        <v>13616</v>
      </c>
      <c r="I364" t="s">
        <v>13568</v>
      </c>
      <c r="J364" t="s">
        <v>13616</v>
      </c>
      <c r="K364">
        <v>1</v>
      </c>
    </row>
    <row r="365" spans="1:11" ht="14.4" customHeight="1" x14ac:dyDescent="0.3">
      <c r="A365" s="2" t="s">
        <v>59881</v>
      </c>
      <c r="B365" s="2" t="s">
        <v>114</v>
      </c>
      <c r="C365" s="2" t="s">
        <v>59882</v>
      </c>
      <c r="D365" s="2" t="s">
        <v>59018</v>
      </c>
      <c r="E365" s="2" t="s">
        <v>59883</v>
      </c>
      <c r="F365" t="str">
        <f t="shared" si="10"/>
        <v>y</v>
      </c>
      <c r="G365" t="str">
        <f t="shared" si="11"/>
        <v>y</v>
      </c>
      <c r="H365" t="s">
        <v>13616</v>
      </c>
      <c r="I365" t="s">
        <v>13568</v>
      </c>
      <c r="J365" t="s">
        <v>13616</v>
      </c>
      <c r="K365">
        <v>1</v>
      </c>
    </row>
    <row r="366" spans="1:11" ht="14.4" customHeight="1" x14ac:dyDescent="0.3">
      <c r="A366" s="2" t="s">
        <v>59884</v>
      </c>
      <c r="B366" s="2" t="s">
        <v>114</v>
      </c>
      <c r="C366" s="2" t="s">
        <v>59885</v>
      </c>
      <c r="D366" s="2" t="s">
        <v>59018</v>
      </c>
      <c r="E366" s="2" t="s">
        <v>59886</v>
      </c>
      <c r="F366" t="str">
        <f t="shared" si="10"/>
        <v>y</v>
      </c>
      <c r="G366" t="str">
        <f t="shared" si="11"/>
        <v>y</v>
      </c>
      <c r="H366" t="s">
        <v>13616</v>
      </c>
      <c r="I366" t="s">
        <v>13568</v>
      </c>
      <c r="J366" t="s">
        <v>13616</v>
      </c>
      <c r="K366">
        <v>1</v>
      </c>
    </row>
    <row r="367" spans="1:11" ht="14.4" customHeight="1" x14ac:dyDescent="0.3">
      <c r="A367" s="2" t="s">
        <v>59887</v>
      </c>
      <c r="B367" s="2" t="s">
        <v>114</v>
      </c>
      <c r="C367" s="2" t="s">
        <v>59888</v>
      </c>
      <c r="D367" s="2" t="s">
        <v>59018</v>
      </c>
      <c r="E367" s="2" t="s">
        <v>59889</v>
      </c>
      <c r="F367" t="str">
        <f t="shared" si="10"/>
        <v>y</v>
      </c>
      <c r="G367" t="str">
        <f t="shared" si="11"/>
        <v>y</v>
      </c>
      <c r="H367" t="s">
        <v>13616</v>
      </c>
      <c r="I367" t="s">
        <v>13568</v>
      </c>
      <c r="J367" t="s">
        <v>13616</v>
      </c>
      <c r="K367">
        <v>1</v>
      </c>
    </row>
    <row r="368" spans="1:11" ht="14.4" customHeight="1" x14ac:dyDescent="0.3">
      <c r="A368" s="2" t="s">
        <v>59890</v>
      </c>
      <c r="B368" s="2" t="s">
        <v>114</v>
      </c>
      <c r="C368" s="2" t="s">
        <v>59891</v>
      </c>
      <c r="D368" s="2" t="s">
        <v>59018</v>
      </c>
      <c r="E368" s="2" t="s">
        <v>59892</v>
      </c>
      <c r="F368" t="str">
        <f t="shared" si="10"/>
        <v>y</v>
      </c>
      <c r="G368" t="str">
        <f t="shared" si="11"/>
        <v>y</v>
      </c>
      <c r="H368" t="s">
        <v>13616</v>
      </c>
      <c r="I368" t="s">
        <v>13568</v>
      </c>
      <c r="J368" t="s">
        <v>13616</v>
      </c>
      <c r="K368">
        <v>1</v>
      </c>
    </row>
    <row r="369" spans="1:11" ht="14.4" customHeight="1" x14ac:dyDescent="0.3">
      <c r="A369" s="2" t="s">
        <v>59893</v>
      </c>
      <c r="B369" s="2" t="s">
        <v>114</v>
      </c>
      <c r="C369" s="2" t="s">
        <v>59894</v>
      </c>
      <c r="D369" s="2" t="s">
        <v>59018</v>
      </c>
      <c r="E369" s="2" t="s">
        <v>59895</v>
      </c>
      <c r="F369" t="str">
        <f t="shared" si="10"/>
        <v/>
      </c>
      <c r="G369" t="str">
        <f t="shared" si="11"/>
        <v>y</v>
      </c>
      <c r="H369" t="s">
        <v>13568</v>
      </c>
      <c r="I369" t="s">
        <v>13568</v>
      </c>
      <c r="J369" t="s">
        <v>13568</v>
      </c>
      <c r="K369">
        <v>1</v>
      </c>
    </row>
    <row r="370" spans="1:11" ht="14.4" customHeight="1" x14ac:dyDescent="0.3">
      <c r="A370" s="2" t="s">
        <v>59896</v>
      </c>
      <c r="B370" s="2" t="s">
        <v>114</v>
      </c>
      <c r="C370" s="2" t="s">
        <v>59897</v>
      </c>
      <c r="D370" s="2" t="s">
        <v>59018</v>
      </c>
      <c r="E370" s="2" t="s">
        <v>59898</v>
      </c>
      <c r="F370" t="str">
        <f t="shared" si="10"/>
        <v/>
      </c>
      <c r="G370" t="str">
        <f t="shared" si="11"/>
        <v>y</v>
      </c>
      <c r="H370" t="s">
        <v>13568</v>
      </c>
      <c r="I370" t="s">
        <v>13568</v>
      </c>
      <c r="J370" t="s">
        <v>13568</v>
      </c>
      <c r="K370">
        <v>1</v>
      </c>
    </row>
    <row r="371" spans="1:11" ht="14.4" customHeight="1" x14ac:dyDescent="0.3">
      <c r="A371" s="2" t="s">
        <v>59899</v>
      </c>
      <c r="B371" s="2" t="s">
        <v>114</v>
      </c>
      <c r="C371" s="2" t="s">
        <v>59900</v>
      </c>
      <c r="D371" s="2" t="s">
        <v>59018</v>
      </c>
      <c r="E371" s="2" t="s">
        <v>59901</v>
      </c>
      <c r="F371" t="str">
        <f t="shared" si="10"/>
        <v>y</v>
      </c>
      <c r="G371" t="str">
        <f t="shared" si="11"/>
        <v>y</v>
      </c>
      <c r="H371" t="s">
        <v>13616</v>
      </c>
      <c r="I371" t="s">
        <v>13568</v>
      </c>
      <c r="J371" t="s">
        <v>13616</v>
      </c>
      <c r="K371">
        <v>1</v>
      </c>
    </row>
    <row r="372" spans="1:11" ht="14.4" customHeight="1" x14ac:dyDescent="0.3">
      <c r="A372" s="2" t="s">
        <v>59902</v>
      </c>
      <c r="B372" s="2" t="s">
        <v>114</v>
      </c>
      <c r="C372" s="2" t="s">
        <v>59903</v>
      </c>
      <c r="D372" s="2" t="s">
        <v>59018</v>
      </c>
      <c r="E372" s="2" t="s">
        <v>59904</v>
      </c>
      <c r="F372" t="str">
        <f t="shared" si="10"/>
        <v/>
      </c>
      <c r="G372" t="str">
        <f t="shared" si="11"/>
        <v>y</v>
      </c>
      <c r="H372" t="s">
        <v>13568</v>
      </c>
      <c r="I372" t="s">
        <v>13568</v>
      </c>
      <c r="J372" t="s">
        <v>13568</v>
      </c>
      <c r="K372">
        <v>1</v>
      </c>
    </row>
    <row r="373" spans="1:11" ht="14.4" customHeight="1" x14ac:dyDescent="0.3">
      <c r="A373" s="2" t="s">
        <v>59905</v>
      </c>
      <c r="B373" s="2" t="s">
        <v>114</v>
      </c>
      <c r="C373" s="2" t="s">
        <v>59906</v>
      </c>
      <c r="D373" s="2" t="s">
        <v>59018</v>
      </c>
      <c r="E373" s="2" t="s">
        <v>59907</v>
      </c>
      <c r="F373" t="str">
        <f t="shared" si="10"/>
        <v/>
      </c>
      <c r="G373" t="str">
        <f t="shared" si="11"/>
        <v>y</v>
      </c>
      <c r="H373" t="s">
        <v>13568</v>
      </c>
      <c r="I373" t="s">
        <v>13568</v>
      </c>
      <c r="J373" t="s">
        <v>13568</v>
      </c>
      <c r="K373">
        <v>1</v>
      </c>
    </row>
    <row r="374" spans="1:11" ht="14.4" customHeight="1" x14ac:dyDescent="0.3">
      <c r="A374" s="2" t="s">
        <v>59908</v>
      </c>
      <c r="B374" s="2" t="s">
        <v>114</v>
      </c>
      <c r="C374" s="2" t="s">
        <v>59909</v>
      </c>
      <c r="D374" s="2" t="s">
        <v>59018</v>
      </c>
      <c r="E374" s="2" t="s">
        <v>59910</v>
      </c>
      <c r="F374" t="str">
        <f t="shared" si="10"/>
        <v>y</v>
      </c>
      <c r="G374" t="str">
        <f t="shared" si="11"/>
        <v>y</v>
      </c>
      <c r="H374" t="s">
        <v>13616</v>
      </c>
      <c r="I374" t="s">
        <v>13568</v>
      </c>
      <c r="J374" t="s">
        <v>13616</v>
      </c>
      <c r="K374">
        <v>1</v>
      </c>
    </row>
    <row r="375" spans="1:11" ht="14.4" customHeight="1" x14ac:dyDescent="0.3">
      <c r="A375" s="2" t="s">
        <v>59911</v>
      </c>
      <c r="B375" s="2" t="s">
        <v>114</v>
      </c>
      <c r="C375" s="2" t="s">
        <v>59912</v>
      </c>
      <c r="D375" s="2" t="s">
        <v>59018</v>
      </c>
      <c r="E375" s="2" t="s">
        <v>59913</v>
      </c>
      <c r="F375" t="str">
        <f t="shared" si="10"/>
        <v>y</v>
      </c>
      <c r="G375" t="str">
        <f t="shared" si="11"/>
        <v>y</v>
      </c>
      <c r="H375" t="s">
        <v>13616</v>
      </c>
      <c r="I375" t="s">
        <v>13568</v>
      </c>
      <c r="J375" t="s">
        <v>13616</v>
      </c>
      <c r="K375">
        <v>1</v>
      </c>
    </row>
    <row r="376" spans="1:11" ht="14.4" customHeight="1" x14ac:dyDescent="0.3">
      <c r="A376" s="2" t="s">
        <v>59914</v>
      </c>
      <c r="B376" s="2" t="s">
        <v>114</v>
      </c>
      <c r="C376" s="2" t="s">
        <v>59915</v>
      </c>
      <c r="D376" s="2" t="s">
        <v>59018</v>
      </c>
      <c r="E376" s="2" t="s">
        <v>59916</v>
      </c>
      <c r="F376" t="str">
        <f t="shared" si="10"/>
        <v>y</v>
      </c>
      <c r="G376" t="str">
        <f t="shared" si="11"/>
        <v>y</v>
      </c>
      <c r="H376" t="s">
        <v>13616</v>
      </c>
      <c r="I376" t="s">
        <v>13568</v>
      </c>
      <c r="J376" t="s">
        <v>13616</v>
      </c>
      <c r="K376">
        <v>1</v>
      </c>
    </row>
    <row r="377" spans="1:11" ht="14.4" customHeight="1" x14ac:dyDescent="0.3">
      <c r="A377" s="2" t="s">
        <v>59917</v>
      </c>
      <c r="B377" s="2" t="s">
        <v>114</v>
      </c>
      <c r="C377" s="2" t="s">
        <v>59918</v>
      </c>
      <c r="D377" s="2" t="s">
        <v>59018</v>
      </c>
      <c r="E377" s="2" t="s">
        <v>59919</v>
      </c>
      <c r="F377" t="str">
        <f t="shared" si="10"/>
        <v>y</v>
      </c>
      <c r="G377" t="str">
        <f t="shared" si="11"/>
        <v>y</v>
      </c>
      <c r="H377" t="s">
        <v>13616</v>
      </c>
      <c r="I377" t="s">
        <v>13568</v>
      </c>
      <c r="J377" t="s">
        <v>13616</v>
      </c>
      <c r="K377">
        <v>1</v>
      </c>
    </row>
    <row r="378" spans="1:11" ht="14.4" customHeight="1" x14ac:dyDescent="0.3">
      <c r="A378" s="2" t="s">
        <v>59920</v>
      </c>
      <c r="B378" s="2" t="s">
        <v>114</v>
      </c>
      <c r="C378" s="2" t="s">
        <v>59921</v>
      </c>
      <c r="D378" s="2" t="s">
        <v>59018</v>
      </c>
      <c r="E378" s="2" t="s">
        <v>59922</v>
      </c>
      <c r="F378" t="str">
        <f t="shared" si="10"/>
        <v>y</v>
      </c>
      <c r="G378" t="str">
        <f t="shared" si="11"/>
        <v>y</v>
      </c>
      <c r="H378" t="s">
        <v>13616</v>
      </c>
      <c r="I378" t="s">
        <v>13568</v>
      </c>
      <c r="J378" t="s">
        <v>13616</v>
      </c>
      <c r="K378">
        <v>1</v>
      </c>
    </row>
    <row r="379" spans="1:11" ht="14.4" customHeight="1" x14ac:dyDescent="0.3">
      <c r="A379" s="2" t="s">
        <v>59923</v>
      </c>
      <c r="B379" s="2" t="s">
        <v>114</v>
      </c>
      <c r="C379" s="2" t="s">
        <v>59924</v>
      </c>
      <c r="D379" s="2" t="s">
        <v>59018</v>
      </c>
      <c r="E379" s="2" t="s">
        <v>59925</v>
      </c>
      <c r="F379" t="str">
        <f t="shared" si="10"/>
        <v>y</v>
      </c>
      <c r="G379" t="str">
        <f t="shared" si="11"/>
        <v>y</v>
      </c>
      <c r="H379" t="s">
        <v>13616</v>
      </c>
      <c r="I379" t="s">
        <v>13568</v>
      </c>
      <c r="J379" t="s">
        <v>13616</v>
      </c>
      <c r="K379">
        <v>1</v>
      </c>
    </row>
    <row r="380" spans="1:11" ht="14.4" customHeight="1" x14ac:dyDescent="0.3">
      <c r="A380" s="2" t="s">
        <v>59926</v>
      </c>
      <c r="B380" s="2" t="s">
        <v>114</v>
      </c>
      <c r="C380" s="2" t="s">
        <v>59927</v>
      </c>
      <c r="D380" s="2" t="s">
        <v>59018</v>
      </c>
      <c r="E380" s="2" t="s">
        <v>59928</v>
      </c>
      <c r="F380" t="str">
        <f t="shared" si="10"/>
        <v/>
      </c>
      <c r="G380" t="str">
        <f t="shared" si="11"/>
        <v>y</v>
      </c>
      <c r="H380" t="s">
        <v>13568</v>
      </c>
      <c r="I380" t="s">
        <v>13568</v>
      </c>
      <c r="J380" t="s">
        <v>13568</v>
      </c>
      <c r="K380">
        <v>1</v>
      </c>
    </row>
    <row r="381" spans="1:11" ht="14.4" customHeight="1" x14ac:dyDescent="0.3">
      <c r="A381" s="2" t="s">
        <v>59929</v>
      </c>
      <c r="B381" s="2" t="s">
        <v>114</v>
      </c>
      <c r="C381" s="2" t="s">
        <v>59930</v>
      </c>
      <c r="D381" s="2" t="s">
        <v>59018</v>
      </c>
      <c r="E381" s="2" t="s">
        <v>59931</v>
      </c>
      <c r="F381" t="str">
        <f t="shared" si="10"/>
        <v/>
      </c>
      <c r="G381" t="str">
        <f t="shared" si="11"/>
        <v>y</v>
      </c>
      <c r="H381" t="s">
        <v>13568</v>
      </c>
      <c r="I381" t="s">
        <v>13568</v>
      </c>
      <c r="J381" t="s">
        <v>13568</v>
      </c>
      <c r="K381">
        <v>1</v>
      </c>
    </row>
    <row r="382" spans="1:11" ht="14.4" customHeight="1" x14ac:dyDescent="0.3">
      <c r="A382" s="2" t="s">
        <v>59932</v>
      </c>
      <c r="B382" s="2" t="s">
        <v>114</v>
      </c>
      <c r="C382" s="2" t="s">
        <v>59933</v>
      </c>
      <c r="D382" s="2" t="s">
        <v>59018</v>
      </c>
      <c r="E382" s="2" t="s">
        <v>59934</v>
      </c>
      <c r="F382" t="str">
        <f t="shared" si="10"/>
        <v/>
      </c>
      <c r="G382" t="str">
        <f t="shared" si="11"/>
        <v>y</v>
      </c>
      <c r="H382" t="s">
        <v>13568</v>
      </c>
      <c r="I382" t="s">
        <v>13568</v>
      </c>
      <c r="J382" t="s">
        <v>13568</v>
      </c>
      <c r="K382">
        <v>1</v>
      </c>
    </row>
    <row r="383" spans="1:11" ht="14.4" customHeight="1" x14ac:dyDescent="0.3">
      <c r="A383" s="2" t="s">
        <v>59935</v>
      </c>
      <c r="B383" s="2" t="s">
        <v>114</v>
      </c>
      <c r="C383" s="2" t="s">
        <v>59936</v>
      </c>
      <c r="D383" s="2" t="s">
        <v>59018</v>
      </c>
      <c r="E383" s="2" t="s">
        <v>59937</v>
      </c>
      <c r="F383" t="str">
        <f t="shared" si="10"/>
        <v>y</v>
      </c>
      <c r="G383" t="str">
        <f t="shared" si="11"/>
        <v>y</v>
      </c>
      <c r="H383" t="s">
        <v>13616</v>
      </c>
      <c r="I383" t="s">
        <v>13568</v>
      </c>
      <c r="J383" t="s">
        <v>13616</v>
      </c>
      <c r="K383">
        <v>1</v>
      </c>
    </row>
    <row r="384" spans="1:11" ht="14.4" customHeight="1" x14ac:dyDescent="0.3">
      <c r="A384" s="2" t="s">
        <v>59938</v>
      </c>
      <c r="B384" s="2" t="s">
        <v>114</v>
      </c>
      <c r="C384" s="2" t="s">
        <v>59939</v>
      </c>
      <c r="D384" s="2" t="s">
        <v>59018</v>
      </c>
      <c r="E384" s="2" t="s">
        <v>59940</v>
      </c>
      <c r="F384" t="str">
        <f t="shared" si="10"/>
        <v>y</v>
      </c>
      <c r="G384" t="str">
        <f t="shared" si="11"/>
        <v>y</v>
      </c>
      <c r="H384" t="s">
        <v>13616</v>
      </c>
      <c r="I384" t="s">
        <v>13568</v>
      </c>
      <c r="J384" t="s">
        <v>13616</v>
      </c>
      <c r="K384">
        <v>1</v>
      </c>
    </row>
    <row r="385" spans="1:11" ht="14.4" customHeight="1" x14ac:dyDescent="0.3">
      <c r="A385" s="2" t="s">
        <v>59941</v>
      </c>
      <c r="B385" s="2" t="s">
        <v>114</v>
      </c>
      <c r="C385" s="2" t="s">
        <v>59942</v>
      </c>
      <c r="D385" s="2" t="s">
        <v>59018</v>
      </c>
      <c r="E385" s="2" t="s">
        <v>59943</v>
      </c>
      <c r="F385" t="str">
        <f t="shared" si="10"/>
        <v>y</v>
      </c>
      <c r="G385" t="str">
        <f t="shared" si="11"/>
        <v>y</v>
      </c>
      <c r="H385" t="s">
        <v>13616</v>
      </c>
      <c r="I385" t="s">
        <v>13568</v>
      </c>
      <c r="J385" t="s">
        <v>13616</v>
      </c>
      <c r="K385">
        <v>1</v>
      </c>
    </row>
    <row r="386" spans="1:11" ht="14.4" customHeight="1" x14ac:dyDescent="0.3">
      <c r="A386" s="2" t="s">
        <v>59944</v>
      </c>
      <c r="B386" s="2" t="s">
        <v>114</v>
      </c>
      <c r="C386" s="2" t="s">
        <v>59945</v>
      </c>
      <c r="D386" s="2" t="s">
        <v>59018</v>
      </c>
      <c r="E386" s="2" t="s">
        <v>59946</v>
      </c>
      <c r="F386" t="str">
        <f t="shared" si="10"/>
        <v>y</v>
      </c>
      <c r="G386" t="str">
        <f t="shared" si="11"/>
        <v>y</v>
      </c>
      <c r="H386" t="s">
        <v>13616</v>
      </c>
      <c r="I386" t="s">
        <v>13568</v>
      </c>
      <c r="J386" t="s">
        <v>13616</v>
      </c>
      <c r="K386">
        <v>1</v>
      </c>
    </row>
    <row r="387" spans="1:11" ht="14.4" customHeight="1" x14ac:dyDescent="0.3">
      <c r="A387" s="2" t="s">
        <v>59947</v>
      </c>
      <c r="B387" s="2" t="s">
        <v>114</v>
      </c>
      <c r="C387" s="2" t="s">
        <v>59948</v>
      </c>
      <c r="D387" s="2" t="s">
        <v>59018</v>
      </c>
      <c r="E387" s="2" t="s">
        <v>59949</v>
      </c>
      <c r="F387" t="str">
        <f t="shared" si="10"/>
        <v>y</v>
      </c>
      <c r="G387" t="str">
        <f t="shared" si="11"/>
        <v>y</v>
      </c>
      <c r="H387" t="s">
        <v>13616</v>
      </c>
      <c r="I387" t="s">
        <v>13568</v>
      </c>
      <c r="J387" t="s">
        <v>13616</v>
      </c>
      <c r="K387">
        <v>1</v>
      </c>
    </row>
    <row r="388" spans="1:11" ht="14.4" customHeight="1" x14ac:dyDescent="0.3">
      <c r="A388" s="2" t="s">
        <v>59950</v>
      </c>
      <c r="B388" s="2" t="s">
        <v>114</v>
      </c>
      <c r="C388" s="2" t="s">
        <v>59951</v>
      </c>
      <c r="D388" s="2" t="s">
        <v>59018</v>
      </c>
      <c r="E388" s="2" t="s">
        <v>59952</v>
      </c>
      <c r="F388" t="str">
        <f t="shared" si="10"/>
        <v>y</v>
      </c>
      <c r="G388" t="str">
        <f t="shared" si="11"/>
        <v>y</v>
      </c>
      <c r="H388" t="s">
        <v>13616</v>
      </c>
      <c r="I388" t="s">
        <v>13568</v>
      </c>
      <c r="J388" t="s">
        <v>13616</v>
      </c>
      <c r="K388">
        <v>1</v>
      </c>
    </row>
    <row r="389" spans="1:11" ht="14.4" customHeight="1" x14ac:dyDescent="0.3">
      <c r="A389" s="2" t="s">
        <v>59953</v>
      </c>
      <c r="B389" s="2" t="s">
        <v>114</v>
      </c>
      <c r="C389" s="2" t="s">
        <v>59954</v>
      </c>
      <c r="D389" s="2" t="s">
        <v>59018</v>
      </c>
      <c r="E389" s="2" t="s">
        <v>59955</v>
      </c>
      <c r="F389" t="str">
        <f t="shared" ref="F389:F452" si="12">IF(COUNTIF(H389:J389,"used")&gt;0,"y","")</f>
        <v>y</v>
      </c>
      <c r="G389" t="str">
        <f t="shared" ref="G389:G452" si="13">IF(COUNTA(H389:J389)&gt;0,"y","")</f>
        <v>y</v>
      </c>
      <c r="H389" t="s">
        <v>13616</v>
      </c>
      <c r="I389" t="s">
        <v>13568</v>
      </c>
      <c r="J389" t="s">
        <v>13616</v>
      </c>
      <c r="K389">
        <v>1</v>
      </c>
    </row>
    <row r="390" spans="1:11" ht="14.4" customHeight="1" x14ac:dyDescent="0.3">
      <c r="A390" s="2" t="s">
        <v>59956</v>
      </c>
      <c r="B390" s="2" t="s">
        <v>114</v>
      </c>
      <c r="C390" s="2" t="s">
        <v>59957</v>
      </c>
      <c r="D390" s="2" t="s">
        <v>59018</v>
      </c>
      <c r="E390" s="2" t="s">
        <v>59958</v>
      </c>
      <c r="F390" t="str">
        <f t="shared" si="12"/>
        <v>y</v>
      </c>
      <c r="G390" t="str">
        <f t="shared" si="13"/>
        <v>y</v>
      </c>
      <c r="H390" t="s">
        <v>13616</v>
      </c>
      <c r="I390" t="s">
        <v>13568</v>
      </c>
      <c r="J390" t="s">
        <v>13616</v>
      </c>
      <c r="K390">
        <v>1</v>
      </c>
    </row>
    <row r="391" spans="1:11" ht="14.4" customHeight="1" x14ac:dyDescent="0.3">
      <c r="A391" s="2" t="s">
        <v>59959</v>
      </c>
      <c r="B391" s="2" t="s">
        <v>114</v>
      </c>
      <c r="C391" s="2" t="s">
        <v>59960</v>
      </c>
      <c r="D391" s="2" t="s">
        <v>59018</v>
      </c>
      <c r="E391" s="2" t="s">
        <v>59961</v>
      </c>
      <c r="F391" t="str">
        <f t="shared" si="12"/>
        <v>y</v>
      </c>
      <c r="G391" t="str">
        <f t="shared" si="13"/>
        <v>y</v>
      </c>
      <c r="H391" t="s">
        <v>13616</v>
      </c>
      <c r="I391" t="s">
        <v>13568</v>
      </c>
      <c r="J391" t="s">
        <v>13616</v>
      </c>
      <c r="K391">
        <v>1</v>
      </c>
    </row>
    <row r="392" spans="1:11" ht="14.4" customHeight="1" x14ac:dyDescent="0.3">
      <c r="A392" s="2" t="s">
        <v>59962</v>
      </c>
      <c r="B392" s="2" t="s">
        <v>114</v>
      </c>
      <c r="C392" s="2" t="s">
        <v>59963</v>
      </c>
      <c r="D392" s="2" t="s">
        <v>59018</v>
      </c>
      <c r="E392" s="2" t="s">
        <v>59964</v>
      </c>
      <c r="F392" t="str">
        <f t="shared" si="12"/>
        <v>y</v>
      </c>
      <c r="G392" t="str">
        <f t="shared" si="13"/>
        <v>y</v>
      </c>
      <c r="H392" t="s">
        <v>13616</v>
      </c>
      <c r="I392" t="s">
        <v>13568</v>
      </c>
      <c r="J392" t="s">
        <v>13616</v>
      </c>
      <c r="K392">
        <v>1</v>
      </c>
    </row>
    <row r="393" spans="1:11" ht="14.4" customHeight="1" x14ac:dyDescent="0.3">
      <c r="A393" s="2" t="s">
        <v>59965</v>
      </c>
      <c r="B393" s="2" t="s">
        <v>114</v>
      </c>
      <c r="C393" s="2" t="s">
        <v>59966</v>
      </c>
      <c r="D393" s="2" t="s">
        <v>59018</v>
      </c>
      <c r="E393" s="2" t="s">
        <v>59967</v>
      </c>
      <c r="F393" t="str">
        <f t="shared" si="12"/>
        <v>y</v>
      </c>
      <c r="G393" t="str">
        <f t="shared" si="13"/>
        <v>y</v>
      </c>
      <c r="H393" t="s">
        <v>13616</v>
      </c>
      <c r="I393" t="s">
        <v>13568</v>
      </c>
      <c r="J393" t="s">
        <v>13616</v>
      </c>
      <c r="K393">
        <v>1</v>
      </c>
    </row>
    <row r="394" spans="1:11" ht="14.4" customHeight="1" x14ac:dyDescent="0.3">
      <c r="A394" s="2" t="s">
        <v>59968</v>
      </c>
      <c r="B394" s="2" t="s">
        <v>114</v>
      </c>
      <c r="C394" s="2" t="s">
        <v>59969</v>
      </c>
      <c r="D394" s="2" t="s">
        <v>59018</v>
      </c>
      <c r="E394" s="2" t="s">
        <v>59970</v>
      </c>
      <c r="F394" t="str">
        <f t="shared" si="12"/>
        <v>y</v>
      </c>
      <c r="G394" t="str">
        <f t="shared" si="13"/>
        <v>y</v>
      </c>
      <c r="H394" t="s">
        <v>13616</v>
      </c>
      <c r="I394" t="s">
        <v>13568</v>
      </c>
      <c r="J394" t="s">
        <v>13616</v>
      </c>
      <c r="K394">
        <v>1</v>
      </c>
    </row>
    <row r="395" spans="1:11" ht="14.4" customHeight="1" x14ac:dyDescent="0.3">
      <c r="A395" s="2" t="s">
        <v>59971</v>
      </c>
      <c r="B395" s="2" t="s">
        <v>114</v>
      </c>
      <c r="C395" s="2" t="s">
        <v>59972</v>
      </c>
      <c r="D395" s="2" t="s">
        <v>59018</v>
      </c>
      <c r="E395" s="2" t="s">
        <v>59973</v>
      </c>
      <c r="F395" t="str">
        <f t="shared" si="12"/>
        <v>y</v>
      </c>
      <c r="G395" t="str">
        <f t="shared" si="13"/>
        <v>y</v>
      </c>
      <c r="H395" t="s">
        <v>13616</v>
      </c>
      <c r="I395" t="s">
        <v>13568</v>
      </c>
      <c r="J395" t="s">
        <v>13616</v>
      </c>
      <c r="K395">
        <v>1</v>
      </c>
    </row>
    <row r="396" spans="1:11" ht="14.4" customHeight="1" x14ac:dyDescent="0.3">
      <c r="A396" s="2" t="s">
        <v>59974</v>
      </c>
      <c r="B396" s="2" t="s">
        <v>114</v>
      </c>
      <c r="C396" s="2" t="s">
        <v>59975</v>
      </c>
      <c r="D396" s="2" t="s">
        <v>59018</v>
      </c>
      <c r="E396" s="2" t="s">
        <v>59976</v>
      </c>
      <c r="F396" t="str">
        <f t="shared" si="12"/>
        <v/>
      </c>
      <c r="G396" t="str">
        <f t="shared" si="13"/>
        <v>y</v>
      </c>
      <c r="H396" t="s">
        <v>13568</v>
      </c>
      <c r="I396" t="s">
        <v>13568</v>
      </c>
      <c r="J396" t="s">
        <v>13568</v>
      </c>
      <c r="K396">
        <v>1</v>
      </c>
    </row>
    <row r="397" spans="1:11" ht="14.4" customHeight="1" x14ac:dyDescent="0.3">
      <c r="A397" s="2" t="s">
        <v>59977</v>
      </c>
      <c r="B397" s="2" t="s">
        <v>114</v>
      </c>
      <c r="C397" s="2" t="s">
        <v>59978</v>
      </c>
      <c r="D397" s="2" t="s">
        <v>59018</v>
      </c>
      <c r="E397" s="2" t="s">
        <v>59979</v>
      </c>
      <c r="F397" t="str">
        <f t="shared" si="12"/>
        <v>y</v>
      </c>
      <c r="G397" t="str">
        <f t="shared" si="13"/>
        <v>y</v>
      </c>
      <c r="H397" t="s">
        <v>13616</v>
      </c>
      <c r="I397" t="s">
        <v>13568</v>
      </c>
      <c r="J397" t="s">
        <v>13616</v>
      </c>
      <c r="K397">
        <v>1</v>
      </c>
    </row>
    <row r="398" spans="1:11" ht="14.4" customHeight="1" x14ac:dyDescent="0.3">
      <c r="A398" s="2" t="s">
        <v>59980</v>
      </c>
      <c r="B398" s="2" t="s">
        <v>114</v>
      </c>
      <c r="C398" s="2" t="s">
        <v>59981</v>
      </c>
      <c r="D398" s="2" t="s">
        <v>59018</v>
      </c>
      <c r="E398" s="2" t="s">
        <v>59982</v>
      </c>
      <c r="F398" t="str">
        <f t="shared" si="12"/>
        <v>y</v>
      </c>
      <c r="G398" t="str">
        <f t="shared" si="13"/>
        <v>y</v>
      </c>
      <c r="H398" t="s">
        <v>13616</v>
      </c>
      <c r="I398" t="s">
        <v>13568</v>
      </c>
      <c r="J398" t="s">
        <v>13616</v>
      </c>
      <c r="K398">
        <v>1</v>
      </c>
    </row>
    <row r="399" spans="1:11" ht="14.4" customHeight="1" x14ac:dyDescent="0.3">
      <c r="A399" s="2" t="s">
        <v>59983</v>
      </c>
      <c r="B399" s="2" t="s">
        <v>114</v>
      </c>
      <c r="C399" s="2" t="s">
        <v>59984</v>
      </c>
      <c r="D399" s="2" t="s">
        <v>59018</v>
      </c>
      <c r="E399" s="2" t="s">
        <v>59985</v>
      </c>
      <c r="F399" t="str">
        <f t="shared" si="12"/>
        <v>y</v>
      </c>
      <c r="G399" t="str">
        <f t="shared" si="13"/>
        <v>y</v>
      </c>
      <c r="H399" t="s">
        <v>13616</v>
      </c>
      <c r="I399" t="s">
        <v>13568</v>
      </c>
      <c r="J399" t="s">
        <v>13616</v>
      </c>
      <c r="K399">
        <v>1</v>
      </c>
    </row>
    <row r="400" spans="1:11" ht="14.4" customHeight="1" x14ac:dyDescent="0.3">
      <c r="A400" s="2" t="s">
        <v>59986</v>
      </c>
      <c r="B400" s="2" t="s">
        <v>114</v>
      </c>
      <c r="C400" s="2" t="s">
        <v>59987</v>
      </c>
      <c r="D400" s="2" t="s">
        <v>59018</v>
      </c>
      <c r="E400" s="2" t="s">
        <v>59988</v>
      </c>
      <c r="F400" t="str">
        <f t="shared" si="12"/>
        <v>y</v>
      </c>
      <c r="G400" t="str">
        <f t="shared" si="13"/>
        <v>y</v>
      </c>
      <c r="H400" t="s">
        <v>13616</v>
      </c>
      <c r="I400" t="s">
        <v>13568</v>
      </c>
      <c r="J400" t="s">
        <v>13616</v>
      </c>
      <c r="K400">
        <v>1</v>
      </c>
    </row>
    <row r="401" spans="1:11" ht="14.4" customHeight="1" x14ac:dyDescent="0.3">
      <c r="A401" s="2" t="s">
        <v>59989</v>
      </c>
      <c r="B401" s="2" t="s">
        <v>114</v>
      </c>
      <c r="C401" s="2" t="s">
        <v>59990</v>
      </c>
      <c r="D401" s="2" t="s">
        <v>59018</v>
      </c>
      <c r="E401" s="2" t="s">
        <v>59991</v>
      </c>
      <c r="F401" t="str">
        <f t="shared" si="12"/>
        <v>y</v>
      </c>
      <c r="G401" t="str">
        <f t="shared" si="13"/>
        <v>y</v>
      </c>
      <c r="H401" t="s">
        <v>13616</v>
      </c>
      <c r="I401" t="s">
        <v>13568</v>
      </c>
      <c r="J401" t="s">
        <v>13616</v>
      </c>
      <c r="K401">
        <v>1</v>
      </c>
    </row>
    <row r="402" spans="1:11" ht="14.4" customHeight="1" x14ac:dyDescent="0.3">
      <c r="A402" s="2" t="s">
        <v>59992</v>
      </c>
      <c r="B402" s="2" t="s">
        <v>114</v>
      </c>
      <c r="C402" s="2" t="s">
        <v>59993</v>
      </c>
      <c r="D402" s="2" t="s">
        <v>59018</v>
      </c>
      <c r="E402" s="2" t="s">
        <v>59994</v>
      </c>
      <c r="F402" t="str">
        <f t="shared" si="12"/>
        <v>y</v>
      </c>
      <c r="G402" t="str">
        <f t="shared" si="13"/>
        <v>y</v>
      </c>
      <c r="H402" t="s">
        <v>13616</v>
      </c>
      <c r="I402" t="s">
        <v>13568</v>
      </c>
      <c r="J402" t="s">
        <v>13616</v>
      </c>
      <c r="K402">
        <v>1</v>
      </c>
    </row>
    <row r="403" spans="1:11" ht="14.4" customHeight="1" x14ac:dyDescent="0.3">
      <c r="A403" s="2" t="s">
        <v>59995</v>
      </c>
      <c r="B403" s="2" t="s">
        <v>114</v>
      </c>
      <c r="C403" s="2" t="s">
        <v>59996</v>
      </c>
      <c r="D403" s="2" t="s">
        <v>59018</v>
      </c>
      <c r="E403" s="2" t="s">
        <v>59997</v>
      </c>
      <c r="F403" t="str">
        <f t="shared" si="12"/>
        <v>y</v>
      </c>
      <c r="G403" t="str">
        <f t="shared" si="13"/>
        <v>y</v>
      </c>
      <c r="H403" t="s">
        <v>13616</v>
      </c>
      <c r="I403" t="s">
        <v>13568</v>
      </c>
      <c r="J403" t="s">
        <v>13616</v>
      </c>
      <c r="K403">
        <v>1</v>
      </c>
    </row>
    <row r="404" spans="1:11" ht="14.4" customHeight="1" x14ac:dyDescent="0.3">
      <c r="A404" s="2" t="s">
        <v>59998</v>
      </c>
      <c r="B404" s="2" t="s">
        <v>114</v>
      </c>
      <c r="C404" s="2" t="s">
        <v>59999</v>
      </c>
      <c r="D404" s="2" t="s">
        <v>59018</v>
      </c>
      <c r="E404" s="2" t="s">
        <v>60000</v>
      </c>
      <c r="F404" t="str">
        <f t="shared" si="12"/>
        <v>y</v>
      </c>
      <c r="G404" t="str">
        <f t="shared" si="13"/>
        <v>y</v>
      </c>
      <c r="H404" t="s">
        <v>13616</v>
      </c>
      <c r="I404" t="s">
        <v>13568</v>
      </c>
      <c r="J404" t="s">
        <v>13616</v>
      </c>
      <c r="K404">
        <v>1</v>
      </c>
    </row>
    <row r="405" spans="1:11" ht="14.4" customHeight="1" x14ac:dyDescent="0.3">
      <c r="A405" s="2" t="s">
        <v>60001</v>
      </c>
      <c r="B405" s="2" t="s">
        <v>114</v>
      </c>
      <c r="C405" s="2" t="s">
        <v>60002</v>
      </c>
      <c r="D405" s="2" t="s">
        <v>59018</v>
      </c>
      <c r="E405" s="2" t="s">
        <v>60003</v>
      </c>
      <c r="F405" t="str">
        <f t="shared" si="12"/>
        <v>y</v>
      </c>
      <c r="G405" t="str">
        <f t="shared" si="13"/>
        <v>y</v>
      </c>
      <c r="H405" t="s">
        <v>13616</v>
      </c>
      <c r="I405" t="s">
        <v>13568</v>
      </c>
      <c r="J405" t="s">
        <v>13616</v>
      </c>
      <c r="K405">
        <v>1</v>
      </c>
    </row>
    <row r="406" spans="1:11" ht="14.4" customHeight="1" x14ac:dyDescent="0.3">
      <c r="A406" s="2" t="s">
        <v>60004</v>
      </c>
      <c r="B406" s="2" t="s">
        <v>114</v>
      </c>
      <c r="C406" s="2" t="s">
        <v>60005</v>
      </c>
      <c r="D406" s="2" t="s">
        <v>59018</v>
      </c>
      <c r="E406" s="2" t="s">
        <v>60006</v>
      </c>
      <c r="F406" t="str">
        <f t="shared" si="12"/>
        <v>y</v>
      </c>
      <c r="G406" t="str">
        <f t="shared" si="13"/>
        <v>y</v>
      </c>
      <c r="H406" t="s">
        <v>13616</v>
      </c>
      <c r="I406" t="s">
        <v>13568</v>
      </c>
      <c r="J406" t="s">
        <v>13616</v>
      </c>
      <c r="K406">
        <v>1</v>
      </c>
    </row>
    <row r="407" spans="1:11" ht="14.4" customHeight="1" x14ac:dyDescent="0.3">
      <c r="A407" s="2" t="s">
        <v>60007</v>
      </c>
      <c r="B407" s="2" t="s">
        <v>114</v>
      </c>
      <c r="C407" s="2" t="s">
        <v>60008</v>
      </c>
      <c r="D407" s="2" t="s">
        <v>59018</v>
      </c>
      <c r="E407" s="2" t="s">
        <v>60009</v>
      </c>
      <c r="F407" t="str">
        <f t="shared" si="12"/>
        <v>y</v>
      </c>
      <c r="G407" t="str">
        <f t="shared" si="13"/>
        <v>y</v>
      </c>
      <c r="H407" t="s">
        <v>13616</v>
      </c>
      <c r="I407" t="s">
        <v>13568</v>
      </c>
      <c r="J407" t="s">
        <v>13616</v>
      </c>
      <c r="K407">
        <v>1</v>
      </c>
    </row>
    <row r="408" spans="1:11" ht="14.4" customHeight="1" x14ac:dyDescent="0.3">
      <c r="A408" s="2" t="s">
        <v>60010</v>
      </c>
      <c r="B408" s="2" t="s">
        <v>114</v>
      </c>
      <c r="C408" s="2" t="s">
        <v>60011</v>
      </c>
      <c r="D408" s="2" t="s">
        <v>59018</v>
      </c>
      <c r="E408" s="2" t="s">
        <v>60012</v>
      </c>
      <c r="F408" t="str">
        <f t="shared" si="12"/>
        <v>y</v>
      </c>
      <c r="G408" t="str">
        <f t="shared" si="13"/>
        <v>y</v>
      </c>
      <c r="H408" t="s">
        <v>13616</v>
      </c>
      <c r="I408" t="s">
        <v>13568</v>
      </c>
      <c r="J408" t="s">
        <v>13616</v>
      </c>
      <c r="K408">
        <v>1</v>
      </c>
    </row>
    <row r="409" spans="1:11" ht="14.4" customHeight="1" x14ac:dyDescent="0.3">
      <c r="A409" s="2" t="s">
        <v>60013</v>
      </c>
      <c r="B409" s="2" t="s">
        <v>114</v>
      </c>
      <c r="C409" s="2" t="s">
        <v>60014</v>
      </c>
      <c r="D409" s="2" t="s">
        <v>59018</v>
      </c>
      <c r="E409" s="2" t="s">
        <v>60015</v>
      </c>
      <c r="F409" t="str">
        <f t="shared" si="12"/>
        <v>y</v>
      </c>
      <c r="G409" t="str">
        <f t="shared" si="13"/>
        <v>y</v>
      </c>
      <c r="H409" t="s">
        <v>13616</v>
      </c>
      <c r="I409" t="s">
        <v>13568</v>
      </c>
      <c r="J409" t="s">
        <v>13616</v>
      </c>
      <c r="K409">
        <v>1</v>
      </c>
    </row>
    <row r="410" spans="1:11" ht="14.4" customHeight="1" x14ac:dyDescent="0.3">
      <c r="A410" s="2" t="s">
        <v>60016</v>
      </c>
      <c r="B410" s="2" t="s">
        <v>114</v>
      </c>
      <c r="C410" s="2" t="s">
        <v>60017</v>
      </c>
      <c r="D410" s="2" t="s">
        <v>59018</v>
      </c>
      <c r="E410" s="2" t="s">
        <v>60018</v>
      </c>
      <c r="F410" t="str">
        <f t="shared" si="12"/>
        <v>y</v>
      </c>
      <c r="G410" t="str">
        <f t="shared" si="13"/>
        <v>y</v>
      </c>
      <c r="H410" t="s">
        <v>13616</v>
      </c>
      <c r="I410" t="s">
        <v>13568</v>
      </c>
      <c r="J410" t="s">
        <v>13616</v>
      </c>
      <c r="K410">
        <v>1</v>
      </c>
    </row>
    <row r="411" spans="1:11" ht="14.4" customHeight="1" x14ac:dyDescent="0.3">
      <c r="A411" s="2" t="s">
        <v>60019</v>
      </c>
      <c r="B411" s="2" t="s">
        <v>114</v>
      </c>
      <c r="C411" s="2" t="s">
        <v>60020</v>
      </c>
      <c r="D411" s="2" t="s">
        <v>59018</v>
      </c>
      <c r="E411" s="2" t="s">
        <v>60021</v>
      </c>
      <c r="F411" t="str">
        <f t="shared" si="12"/>
        <v>y</v>
      </c>
      <c r="G411" t="str">
        <f t="shared" si="13"/>
        <v>y</v>
      </c>
      <c r="H411" t="s">
        <v>13616</v>
      </c>
      <c r="I411" t="s">
        <v>13568</v>
      </c>
      <c r="J411" t="s">
        <v>13616</v>
      </c>
      <c r="K411">
        <v>1</v>
      </c>
    </row>
    <row r="412" spans="1:11" ht="14.4" customHeight="1" x14ac:dyDescent="0.3">
      <c r="A412" s="2" t="s">
        <v>60022</v>
      </c>
      <c r="B412" s="2" t="s">
        <v>114</v>
      </c>
      <c r="C412" s="2" t="s">
        <v>60023</v>
      </c>
      <c r="D412" s="2" t="s">
        <v>59018</v>
      </c>
      <c r="E412" s="2" t="s">
        <v>60024</v>
      </c>
      <c r="F412" t="str">
        <f t="shared" si="12"/>
        <v>y</v>
      </c>
      <c r="G412" t="str">
        <f t="shared" si="13"/>
        <v>y</v>
      </c>
      <c r="H412" t="s">
        <v>13616</v>
      </c>
      <c r="I412" t="s">
        <v>13568</v>
      </c>
      <c r="J412" t="s">
        <v>13616</v>
      </c>
      <c r="K412">
        <v>1</v>
      </c>
    </row>
    <row r="413" spans="1:11" ht="14.4" customHeight="1" x14ac:dyDescent="0.3">
      <c r="A413" s="2" t="s">
        <v>60025</v>
      </c>
      <c r="B413" s="2" t="s">
        <v>114</v>
      </c>
      <c r="C413" s="2" t="s">
        <v>60026</v>
      </c>
      <c r="D413" s="2" t="s">
        <v>59018</v>
      </c>
      <c r="E413" s="2" t="s">
        <v>60027</v>
      </c>
      <c r="F413" t="str">
        <f t="shared" si="12"/>
        <v>y</v>
      </c>
      <c r="G413" t="str">
        <f t="shared" si="13"/>
        <v>y</v>
      </c>
      <c r="H413" t="s">
        <v>13616</v>
      </c>
      <c r="I413" t="s">
        <v>13568</v>
      </c>
      <c r="J413" t="s">
        <v>13616</v>
      </c>
      <c r="K413">
        <v>1</v>
      </c>
    </row>
    <row r="414" spans="1:11" ht="14.4" customHeight="1" x14ac:dyDescent="0.3">
      <c r="A414" s="2" t="s">
        <v>60028</v>
      </c>
      <c r="B414" s="2" t="s">
        <v>114</v>
      </c>
      <c r="C414" s="2" t="s">
        <v>60029</v>
      </c>
      <c r="D414" s="2" t="s">
        <v>59018</v>
      </c>
      <c r="E414" s="2" t="s">
        <v>60030</v>
      </c>
      <c r="F414" t="str">
        <f t="shared" si="12"/>
        <v>y</v>
      </c>
      <c r="G414" t="str">
        <f t="shared" si="13"/>
        <v>y</v>
      </c>
      <c r="H414" t="s">
        <v>13616</v>
      </c>
      <c r="I414" t="s">
        <v>13568</v>
      </c>
      <c r="J414" t="s">
        <v>13616</v>
      </c>
      <c r="K414">
        <v>1</v>
      </c>
    </row>
    <row r="415" spans="1:11" ht="14.4" customHeight="1" x14ac:dyDescent="0.3">
      <c r="A415" s="2" t="s">
        <v>60031</v>
      </c>
      <c r="B415" s="2" t="s">
        <v>114</v>
      </c>
      <c r="C415" s="2" t="s">
        <v>60032</v>
      </c>
      <c r="D415" s="2" t="s">
        <v>59018</v>
      </c>
      <c r="E415" s="2" t="s">
        <v>60033</v>
      </c>
      <c r="F415" t="str">
        <f t="shared" si="12"/>
        <v>y</v>
      </c>
      <c r="G415" t="str">
        <f t="shared" si="13"/>
        <v>y</v>
      </c>
      <c r="H415" t="s">
        <v>13616</v>
      </c>
      <c r="I415" t="s">
        <v>13568</v>
      </c>
      <c r="J415" t="s">
        <v>13616</v>
      </c>
      <c r="K415">
        <v>1</v>
      </c>
    </row>
    <row r="416" spans="1:11" ht="14.4" customHeight="1" x14ac:dyDescent="0.3">
      <c r="A416" s="2" t="s">
        <v>60034</v>
      </c>
      <c r="B416" s="2" t="s">
        <v>114</v>
      </c>
      <c r="C416" s="2" t="s">
        <v>60035</v>
      </c>
      <c r="D416" s="2" t="s">
        <v>59018</v>
      </c>
      <c r="E416" s="2" t="s">
        <v>60036</v>
      </c>
      <c r="F416" t="str">
        <f t="shared" si="12"/>
        <v>y</v>
      </c>
      <c r="G416" t="str">
        <f t="shared" si="13"/>
        <v>y</v>
      </c>
      <c r="H416" t="s">
        <v>13616</v>
      </c>
      <c r="I416" t="s">
        <v>13568</v>
      </c>
      <c r="J416" t="s">
        <v>13616</v>
      </c>
      <c r="K416">
        <v>1</v>
      </c>
    </row>
    <row r="417" spans="1:11" ht="14.4" customHeight="1" x14ac:dyDescent="0.3">
      <c r="A417" s="2" t="s">
        <v>60037</v>
      </c>
      <c r="B417" s="2" t="s">
        <v>114</v>
      </c>
      <c r="C417" s="2" t="s">
        <v>60038</v>
      </c>
      <c r="D417" s="2" t="s">
        <v>59018</v>
      </c>
      <c r="E417" s="2" t="s">
        <v>60039</v>
      </c>
      <c r="F417" t="str">
        <f t="shared" si="12"/>
        <v>y</v>
      </c>
      <c r="G417" t="str">
        <f t="shared" si="13"/>
        <v>y</v>
      </c>
      <c r="H417" t="s">
        <v>13616</v>
      </c>
      <c r="I417" t="s">
        <v>13568</v>
      </c>
      <c r="J417" t="s">
        <v>13616</v>
      </c>
      <c r="K417">
        <v>1</v>
      </c>
    </row>
    <row r="418" spans="1:11" ht="14.4" customHeight="1" x14ac:dyDescent="0.3">
      <c r="A418" s="2" t="s">
        <v>60040</v>
      </c>
      <c r="B418" s="2" t="s">
        <v>114</v>
      </c>
      <c r="C418" s="2" t="s">
        <v>60041</v>
      </c>
      <c r="D418" s="2" t="s">
        <v>59018</v>
      </c>
      <c r="E418" s="2" t="s">
        <v>60042</v>
      </c>
      <c r="F418" t="str">
        <f t="shared" si="12"/>
        <v>y</v>
      </c>
      <c r="G418" t="str">
        <f t="shared" si="13"/>
        <v>y</v>
      </c>
      <c r="H418" t="s">
        <v>13616</v>
      </c>
      <c r="I418" t="s">
        <v>13568</v>
      </c>
      <c r="J418" t="s">
        <v>13616</v>
      </c>
      <c r="K418">
        <v>1</v>
      </c>
    </row>
    <row r="419" spans="1:11" ht="14.4" customHeight="1" x14ac:dyDescent="0.3">
      <c r="A419" s="2" t="s">
        <v>60043</v>
      </c>
      <c r="B419" s="2" t="s">
        <v>114</v>
      </c>
      <c r="C419" s="2" t="s">
        <v>60044</v>
      </c>
      <c r="D419" s="2" t="s">
        <v>59018</v>
      </c>
      <c r="E419" s="2" t="s">
        <v>60045</v>
      </c>
      <c r="F419" t="str">
        <f t="shared" si="12"/>
        <v>y</v>
      </c>
      <c r="G419" t="str">
        <f t="shared" si="13"/>
        <v>y</v>
      </c>
      <c r="H419" t="s">
        <v>13616</v>
      </c>
      <c r="I419" t="s">
        <v>13568</v>
      </c>
      <c r="J419" t="s">
        <v>13616</v>
      </c>
      <c r="K419">
        <v>1</v>
      </c>
    </row>
    <row r="420" spans="1:11" ht="14.4" customHeight="1" x14ac:dyDescent="0.3">
      <c r="A420" s="2" t="s">
        <v>60046</v>
      </c>
      <c r="B420" s="2" t="s">
        <v>114</v>
      </c>
      <c r="C420" s="2" t="s">
        <v>60047</v>
      </c>
      <c r="D420" s="2" t="s">
        <v>59018</v>
      </c>
      <c r="E420" s="2" t="s">
        <v>60048</v>
      </c>
      <c r="F420" t="str">
        <f t="shared" si="12"/>
        <v>y</v>
      </c>
      <c r="G420" t="str">
        <f t="shared" si="13"/>
        <v>y</v>
      </c>
      <c r="H420" t="s">
        <v>13616</v>
      </c>
      <c r="I420" t="s">
        <v>13568</v>
      </c>
      <c r="J420" t="s">
        <v>13616</v>
      </c>
      <c r="K420">
        <v>1</v>
      </c>
    </row>
    <row r="421" spans="1:11" ht="14.4" customHeight="1" x14ac:dyDescent="0.3">
      <c r="A421" s="2" t="s">
        <v>60049</v>
      </c>
      <c r="B421" s="2" t="s">
        <v>114</v>
      </c>
      <c r="C421" s="2" t="s">
        <v>60050</v>
      </c>
      <c r="D421" s="2" t="s">
        <v>59018</v>
      </c>
      <c r="E421" s="2" t="s">
        <v>60051</v>
      </c>
      <c r="F421" t="str">
        <f t="shared" si="12"/>
        <v>y</v>
      </c>
      <c r="G421" t="str">
        <f t="shared" si="13"/>
        <v>y</v>
      </c>
      <c r="H421" t="s">
        <v>13616</v>
      </c>
      <c r="I421" t="s">
        <v>13568</v>
      </c>
      <c r="J421" t="s">
        <v>13616</v>
      </c>
      <c r="K421">
        <v>1</v>
      </c>
    </row>
    <row r="422" spans="1:11" ht="14.4" customHeight="1" x14ac:dyDescent="0.3">
      <c r="A422" s="2" t="s">
        <v>60052</v>
      </c>
      <c r="B422" s="2" t="s">
        <v>114</v>
      </c>
      <c r="C422" s="2" t="s">
        <v>60053</v>
      </c>
      <c r="D422" s="2" t="s">
        <v>59018</v>
      </c>
      <c r="E422" s="2" t="s">
        <v>60054</v>
      </c>
      <c r="F422" t="str">
        <f t="shared" si="12"/>
        <v>y</v>
      </c>
      <c r="G422" t="str">
        <f t="shared" si="13"/>
        <v>y</v>
      </c>
      <c r="H422" t="s">
        <v>13616</v>
      </c>
      <c r="I422" t="s">
        <v>13568</v>
      </c>
      <c r="J422" t="s">
        <v>13616</v>
      </c>
      <c r="K422">
        <v>1</v>
      </c>
    </row>
    <row r="423" spans="1:11" ht="14.4" customHeight="1" x14ac:dyDescent="0.3">
      <c r="A423" s="2" t="s">
        <v>60055</v>
      </c>
      <c r="B423" s="2" t="s">
        <v>114</v>
      </c>
      <c r="C423" s="2" t="s">
        <v>60056</v>
      </c>
      <c r="D423" s="2" t="s">
        <v>59018</v>
      </c>
      <c r="E423" s="2" t="s">
        <v>60057</v>
      </c>
      <c r="F423" t="str">
        <f t="shared" si="12"/>
        <v>y</v>
      </c>
      <c r="G423" t="str">
        <f t="shared" si="13"/>
        <v>y</v>
      </c>
      <c r="H423" t="s">
        <v>13616</v>
      </c>
      <c r="I423" t="s">
        <v>13568</v>
      </c>
      <c r="J423" t="s">
        <v>13616</v>
      </c>
      <c r="K423">
        <v>1</v>
      </c>
    </row>
    <row r="424" spans="1:11" ht="14.4" customHeight="1" x14ac:dyDescent="0.3">
      <c r="A424" s="2" t="s">
        <v>60058</v>
      </c>
      <c r="B424" s="2" t="s">
        <v>114</v>
      </c>
      <c r="C424" s="2" t="s">
        <v>60059</v>
      </c>
      <c r="D424" s="2" t="s">
        <v>59018</v>
      </c>
      <c r="E424" s="2" t="s">
        <v>60060</v>
      </c>
      <c r="F424" t="str">
        <f t="shared" si="12"/>
        <v>y</v>
      </c>
      <c r="G424" t="str">
        <f t="shared" si="13"/>
        <v>y</v>
      </c>
      <c r="H424" t="s">
        <v>13616</v>
      </c>
      <c r="I424" t="s">
        <v>13568</v>
      </c>
      <c r="J424" t="s">
        <v>13616</v>
      </c>
      <c r="K424">
        <v>1</v>
      </c>
    </row>
    <row r="425" spans="1:11" ht="14.4" customHeight="1" x14ac:dyDescent="0.3">
      <c r="A425" s="2" t="s">
        <v>60061</v>
      </c>
      <c r="B425" s="2" t="s">
        <v>114</v>
      </c>
      <c r="C425" s="2" t="s">
        <v>60062</v>
      </c>
      <c r="D425" s="2" t="s">
        <v>59018</v>
      </c>
      <c r="E425" s="2" t="s">
        <v>60063</v>
      </c>
      <c r="F425" t="str">
        <f t="shared" si="12"/>
        <v>y</v>
      </c>
      <c r="G425" t="str">
        <f t="shared" si="13"/>
        <v>y</v>
      </c>
      <c r="H425" t="s">
        <v>13616</v>
      </c>
      <c r="I425" t="s">
        <v>13568</v>
      </c>
      <c r="J425" t="s">
        <v>13616</v>
      </c>
      <c r="K425">
        <v>1</v>
      </c>
    </row>
    <row r="426" spans="1:11" ht="14.4" customHeight="1" x14ac:dyDescent="0.3">
      <c r="A426" s="2" t="s">
        <v>60064</v>
      </c>
      <c r="B426" s="2" t="s">
        <v>114</v>
      </c>
      <c r="C426" s="2" t="s">
        <v>60065</v>
      </c>
      <c r="D426" s="2" t="s">
        <v>59018</v>
      </c>
      <c r="E426" s="2" t="s">
        <v>60066</v>
      </c>
      <c r="F426" t="str">
        <f t="shared" si="12"/>
        <v>y</v>
      </c>
      <c r="G426" t="str">
        <f t="shared" si="13"/>
        <v>y</v>
      </c>
      <c r="H426" t="s">
        <v>13616</v>
      </c>
      <c r="I426" t="s">
        <v>13568</v>
      </c>
      <c r="J426" t="s">
        <v>13616</v>
      </c>
      <c r="K426">
        <v>1</v>
      </c>
    </row>
    <row r="427" spans="1:11" ht="14.4" customHeight="1" x14ac:dyDescent="0.3">
      <c r="A427" s="2" t="s">
        <v>60067</v>
      </c>
      <c r="B427" s="2" t="s">
        <v>114</v>
      </c>
      <c r="C427" s="2" t="s">
        <v>60068</v>
      </c>
      <c r="D427" s="2" t="s">
        <v>59018</v>
      </c>
      <c r="E427" s="2" t="s">
        <v>60069</v>
      </c>
      <c r="F427" t="str">
        <f t="shared" si="12"/>
        <v>y</v>
      </c>
      <c r="G427" t="str">
        <f t="shared" si="13"/>
        <v>y</v>
      </c>
      <c r="H427" t="s">
        <v>13616</v>
      </c>
      <c r="I427" t="s">
        <v>13568</v>
      </c>
      <c r="J427" t="s">
        <v>13616</v>
      </c>
      <c r="K427">
        <v>1</v>
      </c>
    </row>
    <row r="428" spans="1:11" ht="14.4" customHeight="1" x14ac:dyDescent="0.3">
      <c r="A428" s="2" t="s">
        <v>60070</v>
      </c>
      <c r="B428" s="2" t="s">
        <v>114</v>
      </c>
      <c r="C428" s="2" t="s">
        <v>60071</v>
      </c>
      <c r="D428" s="2" t="s">
        <v>59018</v>
      </c>
      <c r="E428" s="2" t="s">
        <v>60072</v>
      </c>
      <c r="F428" t="str">
        <f t="shared" si="12"/>
        <v>y</v>
      </c>
      <c r="G428" t="str">
        <f t="shared" si="13"/>
        <v>y</v>
      </c>
      <c r="H428" t="s">
        <v>13616</v>
      </c>
      <c r="I428" t="s">
        <v>13568</v>
      </c>
      <c r="J428" t="s">
        <v>13616</v>
      </c>
      <c r="K428">
        <v>1</v>
      </c>
    </row>
    <row r="429" spans="1:11" ht="14.4" customHeight="1" x14ac:dyDescent="0.3">
      <c r="A429" s="2" t="s">
        <v>60073</v>
      </c>
      <c r="B429" s="2" t="s">
        <v>114</v>
      </c>
      <c r="C429" s="2" t="s">
        <v>60074</v>
      </c>
      <c r="D429" s="2" t="s">
        <v>59018</v>
      </c>
      <c r="E429" s="2" t="s">
        <v>60075</v>
      </c>
      <c r="F429" t="str">
        <f t="shared" si="12"/>
        <v>y</v>
      </c>
      <c r="G429" t="str">
        <f t="shared" si="13"/>
        <v>y</v>
      </c>
      <c r="H429" t="s">
        <v>13616</v>
      </c>
      <c r="I429" t="s">
        <v>13568</v>
      </c>
      <c r="J429" t="s">
        <v>13616</v>
      </c>
      <c r="K429">
        <v>1</v>
      </c>
    </row>
    <row r="430" spans="1:11" ht="14.4" customHeight="1" x14ac:dyDescent="0.3">
      <c r="A430" s="2" t="s">
        <v>60076</v>
      </c>
      <c r="B430" s="2" t="s">
        <v>114</v>
      </c>
      <c r="C430" s="2" t="s">
        <v>60077</v>
      </c>
      <c r="D430" s="2" t="s">
        <v>59018</v>
      </c>
      <c r="E430" s="2" t="s">
        <v>60078</v>
      </c>
      <c r="F430" t="str">
        <f t="shared" si="12"/>
        <v>y</v>
      </c>
      <c r="G430" t="str">
        <f t="shared" si="13"/>
        <v>y</v>
      </c>
      <c r="H430" t="s">
        <v>13616</v>
      </c>
      <c r="I430" t="s">
        <v>13568</v>
      </c>
      <c r="J430" t="s">
        <v>13616</v>
      </c>
      <c r="K430">
        <v>1</v>
      </c>
    </row>
    <row r="431" spans="1:11" ht="14.4" customHeight="1" x14ac:dyDescent="0.3">
      <c r="A431" s="2" t="s">
        <v>60079</v>
      </c>
      <c r="B431" s="2" t="s">
        <v>114</v>
      </c>
      <c r="C431" s="2" t="s">
        <v>60080</v>
      </c>
      <c r="D431" s="2" t="s">
        <v>59018</v>
      </c>
      <c r="E431" s="2" t="s">
        <v>60081</v>
      </c>
      <c r="F431" t="str">
        <f t="shared" si="12"/>
        <v>y</v>
      </c>
      <c r="G431" t="str">
        <f t="shared" si="13"/>
        <v>y</v>
      </c>
      <c r="H431" t="s">
        <v>13616</v>
      </c>
      <c r="I431" t="s">
        <v>13568</v>
      </c>
      <c r="J431" t="s">
        <v>13616</v>
      </c>
      <c r="K431">
        <v>1</v>
      </c>
    </row>
    <row r="432" spans="1:11" ht="14.4" customHeight="1" x14ac:dyDescent="0.3">
      <c r="A432" s="2" t="s">
        <v>60082</v>
      </c>
      <c r="B432" s="2" t="s">
        <v>114</v>
      </c>
      <c r="C432" s="2" t="s">
        <v>60083</v>
      </c>
      <c r="D432" s="2" t="s">
        <v>59018</v>
      </c>
      <c r="E432" s="2" t="s">
        <v>60084</v>
      </c>
      <c r="F432" t="str">
        <f t="shared" si="12"/>
        <v>y</v>
      </c>
      <c r="G432" t="str">
        <f t="shared" si="13"/>
        <v>y</v>
      </c>
      <c r="H432" t="s">
        <v>13616</v>
      </c>
      <c r="I432" t="s">
        <v>13568</v>
      </c>
      <c r="J432" t="s">
        <v>13616</v>
      </c>
      <c r="K432">
        <v>1</v>
      </c>
    </row>
    <row r="433" spans="1:11" ht="14.4" customHeight="1" x14ac:dyDescent="0.3">
      <c r="A433" s="2" t="s">
        <v>60085</v>
      </c>
      <c r="B433" s="2" t="s">
        <v>114</v>
      </c>
      <c r="C433" s="2" t="s">
        <v>60086</v>
      </c>
      <c r="D433" s="2" t="s">
        <v>59018</v>
      </c>
      <c r="E433" s="2" t="s">
        <v>60087</v>
      </c>
      <c r="F433" t="str">
        <f t="shared" si="12"/>
        <v>y</v>
      </c>
      <c r="G433" t="str">
        <f t="shared" si="13"/>
        <v>y</v>
      </c>
      <c r="H433" t="s">
        <v>13616</v>
      </c>
      <c r="I433" t="s">
        <v>13568</v>
      </c>
      <c r="J433" t="s">
        <v>13616</v>
      </c>
      <c r="K433">
        <v>1</v>
      </c>
    </row>
    <row r="434" spans="1:11" ht="14.4" customHeight="1" x14ac:dyDescent="0.3">
      <c r="A434" s="2" t="s">
        <v>60088</v>
      </c>
      <c r="B434" s="2" t="s">
        <v>114</v>
      </c>
      <c r="C434" s="2" t="s">
        <v>60089</v>
      </c>
      <c r="D434" s="2" t="s">
        <v>59018</v>
      </c>
      <c r="E434" s="2" t="s">
        <v>60090</v>
      </c>
      <c r="F434" t="str">
        <f t="shared" si="12"/>
        <v>y</v>
      </c>
      <c r="G434" t="str">
        <f t="shared" si="13"/>
        <v>y</v>
      </c>
      <c r="H434" t="s">
        <v>13616</v>
      </c>
      <c r="I434" t="s">
        <v>13568</v>
      </c>
      <c r="J434" t="s">
        <v>13616</v>
      </c>
      <c r="K434">
        <v>1</v>
      </c>
    </row>
    <row r="435" spans="1:11" ht="14.4" customHeight="1" x14ac:dyDescent="0.3">
      <c r="A435" s="2" t="s">
        <v>60091</v>
      </c>
      <c r="B435" s="2" t="s">
        <v>114</v>
      </c>
      <c r="C435" s="2" t="s">
        <v>60092</v>
      </c>
      <c r="D435" s="2" t="s">
        <v>59018</v>
      </c>
      <c r="E435" s="2" t="s">
        <v>60093</v>
      </c>
      <c r="F435" t="str">
        <f t="shared" si="12"/>
        <v>y</v>
      </c>
      <c r="G435" t="str">
        <f t="shared" si="13"/>
        <v>y</v>
      </c>
      <c r="H435" t="s">
        <v>13616</v>
      </c>
      <c r="I435" t="s">
        <v>13568</v>
      </c>
      <c r="J435" t="s">
        <v>13616</v>
      </c>
      <c r="K435">
        <v>1</v>
      </c>
    </row>
    <row r="436" spans="1:11" ht="14.4" customHeight="1" x14ac:dyDescent="0.3">
      <c r="A436" s="2" t="s">
        <v>60094</v>
      </c>
      <c r="B436" s="2" t="s">
        <v>114</v>
      </c>
      <c r="C436" s="2" t="s">
        <v>60095</v>
      </c>
      <c r="D436" s="2" t="s">
        <v>59018</v>
      </c>
      <c r="E436" s="2" t="s">
        <v>60096</v>
      </c>
      <c r="F436" t="str">
        <f t="shared" si="12"/>
        <v>y</v>
      </c>
      <c r="G436" t="str">
        <f t="shared" si="13"/>
        <v>y</v>
      </c>
      <c r="H436" t="s">
        <v>13616</v>
      </c>
      <c r="I436" t="s">
        <v>13568</v>
      </c>
      <c r="J436" t="s">
        <v>13616</v>
      </c>
      <c r="K436">
        <v>1</v>
      </c>
    </row>
    <row r="437" spans="1:11" ht="14.4" customHeight="1" x14ac:dyDescent="0.3">
      <c r="A437" s="2" t="s">
        <v>60097</v>
      </c>
      <c r="B437" s="2" t="s">
        <v>114</v>
      </c>
      <c r="C437" s="2" t="s">
        <v>60098</v>
      </c>
      <c r="D437" s="2" t="s">
        <v>59018</v>
      </c>
      <c r="E437" s="2" t="s">
        <v>60099</v>
      </c>
      <c r="F437" t="str">
        <f t="shared" si="12"/>
        <v>y</v>
      </c>
      <c r="G437" t="str">
        <f t="shared" si="13"/>
        <v>y</v>
      </c>
      <c r="H437" t="s">
        <v>13616</v>
      </c>
      <c r="I437" t="s">
        <v>13568</v>
      </c>
      <c r="J437" t="s">
        <v>13616</v>
      </c>
      <c r="K437">
        <v>1</v>
      </c>
    </row>
    <row r="438" spans="1:11" ht="14.4" customHeight="1" x14ac:dyDescent="0.3">
      <c r="A438" s="2" t="s">
        <v>60100</v>
      </c>
      <c r="B438" s="2" t="s">
        <v>114</v>
      </c>
      <c r="C438" s="2" t="s">
        <v>60101</v>
      </c>
      <c r="D438" s="2" t="s">
        <v>59018</v>
      </c>
      <c r="E438" s="2" t="s">
        <v>60102</v>
      </c>
      <c r="F438" t="str">
        <f t="shared" si="12"/>
        <v>y</v>
      </c>
      <c r="G438" t="str">
        <f t="shared" si="13"/>
        <v>y</v>
      </c>
      <c r="H438" t="s">
        <v>13616</v>
      </c>
      <c r="I438" t="s">
        <v>13568</v>
      </c>
      <c r="J438" t="s">
        <v>13616</v>
      </c>
      <c r="K438">
        <v>1</v>
      </c>
    </row>
    <row r="439" spans="1:11" ht="14.4" customHeight="1" x14ac:dyDescent="0.3">
      <c r="A439" s="2" t="s">
        <v>60103</v>
      </c>
      <c r="B439" s="2" t="s">
        <v>114</v>
      </c>
      <c r="C439" s="2" t="s">
        <v>60104</v>
      </c>
      <c r="D439" s="2" t="s">
        <v>59018</v>
      </c>
      <c r="E439" s="2" t="s">
        <v>60105</v>
      </c>
      <c r="F439" t="str">
        <f t="shared" si="12"/>
        <v>y</v>
      </c>
      <c r="G439" t="str">
        <f t="shared" si="13"/>
        <v>y</v>
      </c>
      <c r="H439" t="s">
        <v>13616</v>
      </c>
      <c r="I439" t="s">
        <v>13568</v>
      </c>
      <c r="J439" t="s">
        <v>13616</v>
      </c>
      <c r="K439">
        <v>1</v>
      </c>
    </row>
    <row r="440" spans="1:11" ht="14.4" customHeight="1" x14ac:dyDescent="0.3">
      <c r="A440" s="2" t="s">
        <v>60106</v>
      </c>
      <c r="B440" s="2" t="s">
        <v>114</v>
      </c>
      <c r="C440" s="2" t="s">
        <v>60107</v>
      </c>
      <c r="D440" s="2" t="s">
        <v>59018</v>
      </c>
      <c r="E440" s="2" t="s">
        <v>60108</v>
      </c>
      <c r="F440" t="str">
        <f t="shared" si="12"/>
        <v>y</v>
      </c>
      <c r="G440" t="str">
        <f t="shared" si="13"/>
        <v>y</v>
      </c>
      <c r="H440" t="s">
        <v>13616</v>
      </c>
      <c r="I440" t="s">
        <v>13568</v>
      </c>
      <c r="J440" t="s">
        <v>13616</v>
      </c>
      <c r="K440">
        <v>1</v>
      </c>
    </row>
    <row r="441" spans="1:11" ht="14.4" customHeight="1" x14ac:dyDescent="0.3">
      <c r="A441" s="2" t="s">
        <v>60109</v>
      </c>
      <c r="B441" s="2" t="s">
        <v>114</v>
      </c>
      <c r="C441" s="2" t="s">
        <v>60110</v>
      </c>
      <c r="D441" s="2" t="s">
        <v>59018</v>
      </c>
      <c r="E441" s="2" t="s">
        <v>60111</v>
      </c>
      <c r="F441" t="str">
        <f t="shared" si="12"/>
        <v>y</v>
      </c>
      <c r="G441" t="str">
        <f t="shared" si="13"/>
        <v>y</v>
      </c>
      <c r="H441" t="s">
        <v>13616</v>
      </c>
      <c r="I441" t="s">
        <v>13568</v>
      </c>
      <c r="J441" t="s">
        <v>13616</v>
      </c>
      <c r="K441">
        <v>1</v>
      </c>
    </row>
    <row r="442" spans="1:11" ht="14.4" customHeight="1" x14ac:dyDescent="0.3">
      <c r="A442" s="2" t="s">
        <v>60112</v>
      </c>
      <c r="B442" s="2" t="s">
        <v>114</v>
      </c>
      <c r="C442" s="2" t="s">
        <v>60113</v>
      </c>
      <c r="D442" s="2" t="s">
        <v>59018</v>
      </c>
      <c r="E442" s="2" t="s">
        <v>60114</v>
      </c>
      <c r="F442" t="str">
        <f t="shared" si="12"/>
        <v>y</v>
      </c>
      <c r="G442" t="str">
        <f t="shared" si="13"/>
        <v>y</v>
      </c>
      <c r="H442" t="s">
        <v>13616</v>
      </c>
      <c r="I442" t="s">
        <v>13568</v>
      </c>
      <c r="J442" t="s">
        <v>13616</v>
      </c>
      <c r="K442">
        <v>1</v>
      </c>
    </row>
    <row r="443" spans="1:11" ht="14.4" customHeight="1" x14ac:dyDescent="0.3">
      <c r="A443" s="2" t="s">
        <v>60115</v>
      </c>
      <c r="B443" s="2" t="s">
        <v>114</v>
      </c>
      <c r="C443" s="2" t="s">
        <v>60116</v>
      </c>
      <c r="D443" s="2" t="s">
        <v>59018</v>
      </c>
      <c r="E443" s="2" t="s">
        <v>60117</v>
      </c>
      <c r="F443" t="str">
        <f t="shared" si="12"/>
        <v>y</v>
      </c>
      <c r="G443" t="str">
        <f t="shared" si="13"/>
        <v>y</v>
      </c>
      <c r="H443" t="s">
        <v>13616</v>
      </c>
      <c r="I443" t="s">
        <v>13568</v>
      </c>
      <c r="J443" t="s">
        <v>13616</v>
      </c>
      <c r="K443">
        <v>1</v>
      </c>
    </row>
    <row r="444" spans="1:11" ht="14.4" customHeight="1" x14ac:dyDescent="0.3">
      <c r="A444" s="2" t="s">
        <v>60118</v>
      </c>
      <c r="B444" s="2" t="s">
        <v>114</v>
      </c>
      <c r="C444" s="2" t="s">
        <v>60119</v>
      </c>
      <c r="D444" s="2" t="s">
        <v>59018</v>
      </c>
      <c r="E444" s="2" t="s">
        <v>60120</v>
      </c>
      <c r="F444" t="str">
        <f t="shared" si="12"/>
        <v>y</v>
      </c>
      <c r="G444" t="str">
        <f t="shared" si="13"/>
        <v>y</v>
      </c>
      <c r="H444" t="s">
        <v>13616</v>
      </c>
      <c r="I444" t="s">
        <v>13568</v>
      </c>
      <c r="J444" t="s">
        <v>13616</v>
      </c>
      <c r="K444">
        <v>1</v>
      </c>
    </row>
    <row r="445" spans="1:11" ht="14.4" customHeight="1" x14ac:dyDescent="0.3">
      <c r="A445" s="2" t="s">
        <v>60121</v>
      </c>
      <c r="B445" s="2" t="s">
        <v>114</v>
      </c>
      <c r="C445" s="2" t="s">
        <v>60122</v>
      </c>
      <c r="D445" s="2" t="s">
        <v>59018</v>
      </c>
      <c r="E445" s="2" t="s">
        <v>60123</v>
      </c>
      <c r="F445" t="str">
        <f t="shared" si="12"/>
        <v>y</v>
      </c>
      <c r="G445" t="str">
        <f t="shared" si="13"/>
        <v>y</v>
      </c>
      <c r="H445" t="s">
        <v>13616</v>
      </c>
      <c r="I445" t="s">
        <v>13568</v>
      </c>
      <c r="J445" t="s">
        <v>13616</v>
      </c>
      <c r="K445">
        <v>1</v>
      </c>
    </row>
    <row r="446" spans="1:11" ht="14.4" customHeight="1" x14ac:dyDescent="0.3">
      <c r="A446" s="2" t="s">
        <v>60124</v>
      </c>
      <c r="B446" s="2" t="s">
        <v>114</v>
      </c>
      <c r="C446" s="2" t="s">
        <v>60125</v>
      </c>
      <c r="D446" s="2" t="s">
        <v>59018</v>
      </c>
      <c r="E446" s="2" t="s">
        <v>60126</v>
      </c>
      <c r="F446" t="str">
        <f t="shared" si="12"/>
        <v>y</v>
      </c>
      <c r="G446" t="str">
        <f t="shared" si="13"/>
        <v>y</v>
      </c>
      <c r="H446" t="s">
        <v>13616</v>
      </c>
      <c r="I446" t="s">
        <v>13568</v>
      </c>
      <c r="J446" t="s">
        <v>13616</v>
      </c>
      <c r="K446">
        <v>1</v>
      </c>
    </row>
    <row r="447" spans="1:11" ht="14.4" customHeight="1" x14ac:dyDescent="0.3">
      <c r="A447" s="2" t="s">
        <v>60127</v>
      </c>
      <c r="B447" s="2" t="s">
        <v>114</v>
      </c>
      <c r="C447" s="2" t="s">
        <v>60128</v>
      </c>
      <c r="D447" s="2" t="s">
        <v>59018</v>
      </c>
      <c r="E447" s="2" t="s">
        <v>60129</v>
      </c>
      <c r="F447" t="str">
        <f t="shared" si="12"/>
        <v>y</v>
      </c>
      <c r="G447" t="str">
        <f t="shared" si="13"/>
        <v>y</v>
      </c>
      <c r="H447" t="s">
        <v>13616</v>
      </c>
      <c r="I447" t="s">
        <v>13568</v>
      </c>
      <c r="J447" t="s">
        <v>13616</v>
      </c>
      <c r="K447">
        <v>1</v>
      </c>
    </row>
    <row r="448" spans="1:11" ht="14.4" customHeight="1" x14ac:dyDescent="0.3">
      <c r="A448" s="2" t="s">
        <v>60130</v>
      </c>
      <c r="B448" s="2" t="s">
        <v>114</v>
      </c>
      <c r="C448" s="2" t="s">
        <v>60131</v>
      </c>
      <c r="D448" s="2" t="s">
        <v>59018</v>
      </c>
      <c r="E448" s="2" t="s">
        <v>60132</v>
      </c>
      <c r="F448" t="str">
        <f t="shared" si="12"/>
        <v>y</v>
      </c>
      <c r="G448" t="str">
        <f t="shared" si="13"/>
        <v>y</v>
      </c>
      <c r="H448" t="s">
        <v>13616</v>
      </c>
      <c r="I448" t="s">
        <v>13568</v>
      </c>
      <c r="J448" t="s">
        <v>13616</v>
      </c>
      <c r="K448">
        <v>1</v>
      </c>
    </row>
    <row r="449" spans="1:11" ht="14.4" customHeight="1" x14ac:dyDescent="0.3">
      <c r="A449" s="2" t="s">
        <v>60133</v>
      </c>
      <c r="B449" s="2" t="s">
        <v>114</v>
      </c>
      <c r="C449" s="2" t="s">
        <v>60134</v>
      </c>
      <c r="D449" s="2" t="s">
        <v>59018</v>
      </c>
      <c r="E449" s="2" t="s">
        <v>60135</v>
      </c>
      <c r="F449" t="str">
        <f t="shared" si="12"/>
        <v>y</v>
      </c>
      <c r="G449" t="str">
        <f t="shared" si="13"/>
        <v>y</v>
      </c>
      <c r="H449" t="s">
        <v>13616</v>
      </c>
      <c r="I449" t="s">
        <v>13568</v>
      </c>
      <c r="J449" t="s">
        <v>13616</v>
      </c>
      <c r="K449">
        <v>1</v>
      </c>
    </row>
    <row r="450" spans="1:11" ht="14.4" customHeight="1" x14ac:dyDescent="0.3">
      <c r="A450" s="2" t="s">
        <v>60136</v>
      </c>
      <c r="B450" s="2" t="s">
        <v>114</v>
      </c>
      <c r="C450" s="2" t="s">
        <v>60137</v>
      </c>
      <c r="D450" s="2" t="s">
        <v>59018</v>
      </c>
      <c r="E450" s="2" t="s">
        <v>60138</v>
      </c>
      <c r="F450" t="str">
        <f t="shared" si="12"/>
        <v>y</v>
      </c>
      <c r="G450" t="str">
        <f t="shared" si="13"/>
        <v>y</v>
      </c>
      <c r="H450" t="s">
        <v>13616</v>
      </c>
      <c r="I450" t="s">
        <v>13568</v>
      </c>
      <c r="J450" t="s">
        <v>13616</v>
      </c>
      <c r="K450">
        <v>1</v>
      </c>
    </row>
    <row r="451" spans="1:11" ht="14.4" customHeight="1" x14ac:dyDescent="0.3">
      <c r="A451" s="2" t="s">
        <v>60139</v>
      </c>
      <c r="B451" s="2" t="s">
        <v>114</v>
      </c>
      <c r="C451" s="2" t="s">
        <v>60140</v>
      </c>
      <c r="D451" s="2" t="s">
        <v>59018</v>
      </c>
      <c r="E451" s="2" t="s">
        <v>60141</v>
      </c>
      <c r="F451" t="str">
        <f t="shared" si="12"/>
        <v>y</v>
      </c>
      <c r="G451" t="str">
        <f t="shared" si="13"/>
        <v>y</v>
      </c>
      <c r="H451" t="s">
        <v>13616</v>
      </c>
      <c r="I451" t="s">
        <v>13568</v>
      </c>
      <c r="J451" t="s">
        <v>13616</v>
      </c>
      <c r="K451">
        <v>1</v>
      </c>
    </row>
    <row r="452" spans="1:11" ht="14.4" customHeight="1" x14ac:dyDescent="0.3">
      <c r="A452" s="2" t="s">
        <v>60142</v>
      </c>
      <c r="B452" s="2" t="s">
        <v>114</v>
      </c>
      <c r="C452" s="2" t="s">
        <v>60143</v>
      </c>
      <c r="D452" s="2" t="s">
        <v>59018</v>
      </c>
      <c r="E452" s="2" t="s">
        <v>60144</v>
      </c>
      <c r="F452" t="str">
        <f t="shared" si="12"/>
        <v>y</v>
      </c>
      <c r="G452" t="str">
        <f t="shared" si="13"/>
        <v>y</v>
      </c>
      <c r="H452" t="s">
        <v>13616</v>
      </c>
      <c r="I452" t="s">
        <v>13568</v>
      </c>
      <c r="J452" t="s">
        <v>13616</v>
      </c>
      <c r="K452">
        <v>1</v>
      </c>
    </row>
    <row r="453" spans="1:11" ht="14.4" customHeight="1" x14ac:dyDescent="0.3">
      <c r="A453" s="2" t="s">
        <v>60145</v>
      </c>
      <c r="B453" s="2" t="s">
        <v>114</v>
      </c>
      <c r="C453" s="2" t="s">
        <v>60146</v>
      </c>
      <c r="D453" s="2" t="s">
        <v>59018</v>
      </c>
      <c r="E453" s="2" t="s">
        <v>60147</v>
      </c>
      <c r="F453" t="str">
        <f t="shared" ref="F453:F516" si="14">IF(COUNTIF(H453:J453,"used")&gt;0,"y","")</f>
        <v>y</v>
      </c>
      <c r="G453" t="str">
        <f t="shared" ref="G453:G516" si="15">IF(COUNTA(H453:J453)&gt;0,"y","")</f>
        <v>y</v>
      </c>
      <c r="H453" t="s">
        <v>13616</v>
      </c>
      <c r="I453" t="s">
        <v>13568</v>
      </c>
      <c r="J453" t="s">
        <v>13616</v>
      </c>
      <c r="K453">
        <v>1</v>
      </c>
    </row>
    <row r="454" spans="1:11" ht="14.4" customHeight="1" x14ac:dyDescent="0.3">
      <c r="A454" s="2" t="s">
        <v>60148</v>
      </c>
      <c r="B454" s="2" t="s">
        <v>114</v>
      </c>
      <c r="C454" s="2" t="s">
        <v>60149</v>
      </c>
      <c r="D454" s="2" t="s">
        <v>59018</v>
      </c>
      <c r="E454" s="2" t="s">
        <v>60150</v>
      </c>
      <c r="F454" t="str">
        <f t="shared" si="14"/>
        <v>y</v>
      </c>
      <c r="G454" t="str">
        <f t="shared" si="15"/>
        <v>y</v>
      </c>
      <c r="H454" t="s">
        <v>13616</v>
      </c>
      <c r="I454" t="s">
        <v>13568</v>
      </c>
      <c r="J454" t="s">
        <v>13616</v>
      </c>
      <c r="K454">
        <v>1</v>
      </c>
    </row>
    <row r="455" spans="1:11" ht="14.4" customHeight="1" x14ac:dyDescent="0.3">
      <c r="A455" s="2" t="s">
        <v>60151</v>
      </c>
      <c r="B455" s="2" t="s">
        <v>114</v>
      </c>
      <c r="C455" s="2" t="s">
        <v>60152</v>
      </c>
      <c r="D455" s="2" t="s">
        <v>59018</v>
      </c>
      <c r="E455" s="2" t="s">
        <v>60153</v>
      </c>
      <c r="F455" t="str">
        <f t="shared" si="14"/>
        <v>y</v>
      </c>
      <c r="G455" t="str">
        <f t="shared" si="15"/>
        <v>y</v>
      </c>
      <c r="H455" t="s">
        <v>13616</v>
      </c>
      <c r="I455" t="s">
        <v>13568</v>
      </c>
      <c r="J455" t="s">
        <v>13616</v>
      </c>
      <c r="K455">
        <v>1</v>
      </c>
    </row>
    <row r="456" spans="1:11" ht="14.4" customHeight="1" x14ac:dyDescent="0.3">
      <c r="A456" s="2" t="s">
        <v>60154</v>
      </c>
      <c r="B456" s="2" t="s">
        <v>114</v>
      </c>
      <c r="C456" s="2" t="s">
        <v>60155</v>
      </c>
      <c r="D456" s="2" t="s">
        <v>59018</v>
      </c>
      <c r="E456" s="2" t="s">
        <v>60156</v>
      </c>
      <c r="F456" t="str">
        <f t="shared" si="14"/>
        <v>y</v>
      </c>
      <c r="G456" t="str">
        <f t="shared" si="15"/>
        <v>y</v>
      </c>
      <c r="H456" t="s">
        <v>13616</v>
      </c>
      <c r="I456" t="s">
        <v>13568</v>
      </c>
      <c r="J456" t="s">
        <v>13616</v>
      </c>
      <c r="K456">
        <v>1</v>
      </c>
    </row>
    <row r="457" spans="1:11" ht="14.4" customHeight="1" x14ac:dyDescent="0.3">
      <c r="A457" s="2" t="s">
        <v>60157</v>
      </c>
      <c r="B457" s="2" t="s">
        <v>114</v>
      </c>
      <c r="C457" s="2" t="s">
        <v>60158</v>
      </c>
      <c r="D457" s="2" t="s">
        <v>59018</v>
      </c>
      <c r="E457" s="2" t="s">
        <v>60159</v>
      </c>
      <c r="F457" t="str">
        <f t="shared" si="14"/>
        <v>y</v>
      </c>
      <c r="G457" t="str">
        <f t="shared" si="15"/>
        <v>y</v>
      </c>
      <c r="H457" t="s">
        <v>13616</v>
      </c>
      <c r="I457" t="s">
        <v>13568</v>
      </c>
      <c r="J457" t="s">
        <v>13616</v>
      </c>
      <c r="K457">
        <v>1</v>
      </c>
    </row>
    <row r="458" spans="1:11" ht="14.4" customHeight="1" x14ac:dyDescent="0.3">
      <c r="A458" s="2" t="s">
        <v>60160</v>
      </c>
      <c r="B458" s="2" t="s">
        <v>114</v>
      </c>
      <c r="C458" s="2" t="s">
        <v>60161</v>
      </c>
      <c r="D458" s="2" t="s">
        <v>59018</v>
      </c>
      <c r="E458" s="2" t="s">
        <v>60162</v>
      </c>
      <c r="F458" t="str">
        <f t="shared" si="14"/>
        <v>y</v>
      </c>
      <c r="G458" t="str">
        <f t="shared" si="15"/>
        <v>y</v>
      </c>
      <c r="H458" t="s">
        <v>13616</v>
      </c>
      <c r="I458" t="s">
        <v>13568</v>
      </c>
      <c r="J458" t="s">
        <v>13616</v>
      </c>
      <c r="K458">
        <v>1</v>
      </c>
    </row>
    <row r="459" spans="1:11" ht="14.4" customHeight="1" x14ac:dyDescent="0.3">
      <c r="A459" s="2" t="s">
        <v>60163</v>
      </c>
      <c r="B459" s="2" t="s">
        <v>114</v>
      </c>
      <c r="C459" s="2" t="s">
        <v>60164</v>
      </c>
      <c r="D459" s="2" t="s">
        <v>59018</v>
      </c>
      <c r="E459" s="2" t="s">
        <v>60165</v>
      </c>
      <c r="F459" t="str">
        <f t="shared" si="14"/>
        <v>y</v>
      </c>
      <c r="G459" t="str">
        <f t="shared" si="15"/>
        <v>y</v>
      </c>
      <c r="H459" t="s">
        <v>13616</v>
      </c>
      <c r="I459" t="s">
        <v>13568</v>
      </c>
      <c r="J459" t="s">
        <v>13616</v>
      </c>
      <c r="K459">
        <v>1</v>
      </c>
    </row>
    <row r="460" spans="1:11" ht="14.4" customHeight="1" x14ac:dyDescent="0.3">
      <c r="A460" s="2" t="s">
        <v>60166</v>
      </c>
      <c r="B460" s="2" t="s">
        <v>114</v>
      </c>
      <c r="C460" s="2" t="s">
        <v>60167</v>
      </c>
      <c r="D460" s="2" t="s">
        <v>59018</v>
      </c>
      <c r="E460" s="2" t="s">
        <v>60168</v>
      </c>
      <c r="F460" t="str">
        <f t="shared" si="14"/>
        <v>y</v>
      </c>
      <c r="G460" t="str">
        <f t="shared" si="15"/>
        <v>y</v>
      </c>
      <c r="H460" t="s">
        <v>13616</v>
      </c>
      <c r="I460" t="s">
        <v>13568</v>
      </c>
      <c r="J460" t="s">
        <v>13616</v>
      </c>
      <c r="K460">
        <v>1</v>
      </c>
    </row>
    <row r="461" spans="1:11" ht="14.4" customHeight="1" x14ac:dyDescent="0.3">
      <c r="A461" s="2" t="s">
        <v>60169</v>
      </c>
      <c r="B461" s="2" t="s">
        <v>114</v>
      </c>
      <c r="C461" s="2" t="s">
        <v>60170</v>
      </c>
      <c r="D461" s="2" t="s">
        <v>59018</v>
      </c>
      <c r="E461" s="2" t="s">
        <v>60171</v>
      </c>
      <c r="F461" t="str">
        <f t="shared" si="14"/>
        <v>y</v>
      </c>
      <c r="G461" t="str">
        <f t="shared" si="15"/>
        <v>y</v>
      </c>
      <c r="H461" t="s">
        <v>13616</v>
      </c>
      <c r="I461" t="s">
        <v>13568</v>
      </c>
      <c r="J461" t="s">
        <v>13616</v>
      </c>
      <c r="K461">
        <v>1</v>
      </c>
    </row>
    <row r="462" spans="1:11" ht="14.4" customHeight="1" x14ac:dyDescent="0.3">
      <c r="A462" s="2" t="s">
        <v>60172</v>
      </c>
      <c r="B462" s="2" t="s">
        <v>114</v>
      </c>
      <c r="C462" s="2" t="s">
        <v>60173</v>
      </c>
      <c r="D462" s="2" t="s">
        <v>59018</v>
      </c>
      <c r="E462" s="2" t="s">
        <v>60174</v>
      </c>
      <c r="F462" t="str">
        <f t="shared" si="14"/>
        <v>y</v>
      </c>
      <c r="G462" t="str">
        <f t="shared" si="15"/>
        <v>y</v>
      </c>
      <c r="H462" t="s">
        <v>13616</v>
      </c>
      <c r="I462" t="s">
        <v>13568</v>
      </c>
      <c r="J462" t="s">
        <v>13616</v>
      </c>
      <c r="K462">
        <v>1</v>
      </c>
    </row>
    <row r="463" spans="1:11" ht="14.4" customHeight="1" x14ac:dyDescent="0.3">
      <c r="A463" s="2" t="s">
        <v>60175</v>
      </c>
      <c r="B463" s="2" t="s">
        <v>114</v>
      </c>
      <c r="C463" s="2" t="s">
        <v>60176</v>
      </c>
      <c r="D463" s="2" t="s">
        <v>59018</v>
      </c>
      <c r="E463" s="2" t="s">
        <v>60177</v>
      </c>
      <c r="F463" t="str">
        <f t="shared" si="14"/>
        <v>y</v>
      </c>
      <c r="G463" t="str">
        <f t="shared" si="15"/>
        <v>y</v>
      </c>
      <c r="H463" t="s">
        <v>13616</v>
      </c>
      <c r="I463" t="s">
        <v>13568</v>
      </c>
      <c r="J463" t="s">
        <v>13616</v>
      </c>
      <c r="K463">
        <v>1</v>
      </c>
    </row>
    <row r="464" spans="1:11" ht="14.4" customHeight="1" x14ac:dyDescent="0.3">
      <c r="A464" s="2" t="s">
        <v>60178</v>
      </c>
      <c r="B464" s="2" t="s">
        <v>114</v>
      </c>
      <c r="C464" s="2" t="s">
        <v>60179</v>
      </c>
      <c r="D464" s="2" t="s">
        <v>59018</v>
      </c>
      <c r="E464" s="2" t="s">
        <v>60180</v>
      </c>
      <c r="F464" t="str">
        <f t="shared" si="14"/>
        <v>y</v>
      </c>
      <c r="G464" t="str">
        <f t="shared" si="15"/>
        <v>y</v>
      </c>
      <c r="H464" t="s">
        <v>13616</v>
      </c>
      <c r="I464" t="s">
        <v>13568</v>
      </c>
      <c r="J464" t="s">
        <v>13616</v>
      </c>
      <c r="K464">
        <v>1</v>
      </c>
    </row>
    <row r="465" spans="1:11" ht="14.4" customHeight="1" x14ac:dyDescent="0.3">
      <c r="A465" s="2" t="s">
        <v>60181</v>
      </c>
      <c r="B465" s="2" t="s">
        <v>114</v>
      </c>
      <c r="C465" s="2" t="s">
        <v>60182</v>
      </c>
      <c r="D465" s="2" t="s">
        <v>59018</v>
      </c>
      <c r="E465" s="2" t="s">
        <v>60183</v>
      </c>
      <c r="F465" t="str">
        <f t="shared" si="14"/>
        <v>y</v>
      </c>
      <c r="G465" t="str">
        <f t="shared" si="15"/>
        <v>y</v>
      </c>
      <c r="H465" t="s">
        <v>13616</v>
      </c>
      <c r="I465" t="s">
        <v>13568</v>
      </c>
      <c r="J465" t="s">
        <v>13616</v>
      </c>
      <c r="K465">
        <v>1</v>
      </c>
    </row>
    <row r="466" spans="1:11" ht="14.4" customHeight="1" x14ac:dyDescent="0.3">
      <c r="A466" s="2" t="s">
        <v>60184</v>
      </c>
      <c r="B466" s="2" t="s">
        <v>114</v>
      </c>
      <c r="C466" s="2" t="s">
        <v>60185</v>
      </c>
      <c r="D466" s="2" t="s">
        <v>59018</v>
      </c>
      <c r="E466" s="2" t="s">
        <v>60186</v>
      </c>
      <c r="F466" t="str">
        <f t="shared" si="14"/>
        <v>y</v>
      </c>
      <c r="G466" t="str">
        <f t="shared" si="15"/>
        <v>y</v>
      </c>
      <c r="H466" t="s">
        <v>13616</v>
      </c>
      <c r="I466" t="s">
        <v>13568</v>
      </c>
      <c r="J466" t="s">
        <v>13616</v>
      </c>
      <c r="K466">
        <v>1</v>
      </c>
    </row>
    <row r="467" spans="1:11" ht="14.4" customHeight="1" x14ac:dyDescent="0.3">
      <c r="A467" s="2" t="s">
        <v>60187</v>
      </c>
      <c r="B467" s="2" t="s">
        <v>114</v>
      </c>
      <c r="C467" s="2" t="s">
        <v>60188</v>
      </c>
      <c r="D467" s="2" t="s">
        <v>59018</v>
      </c>
      <c r="E467" s="2" t="s">
        <v>60189</v>
      </c>
      <c r="F467" t="str">
        <f t="shared" si="14"/>
        <v>y</v>
      </c>
      <c r="G467" t="str">
        <f t="shared" si="15"/>
        <v>y</v>
      </c>
      <c r="H467" t="s">
        <v>13616</v>
      </c>
      <c r="I467" t="s">
        <v>13568</v>
      </c>
      <c r="J467" t="s">
        <v>13616</v>
      </c>
      <c r="K467">
        <v>1</v>
      </c>
    </row>
    <row r="468" spans="1:11" ht="14.4" customHeight="1" x14ac:dyDescent="0.3">
      <c r="A468" s="2" t="s">
        <v>60190</v>
      </c>
      <c r="B468" s="2" t="s">
        <v>708</v>
      </c>
      <c r="C468" s="2" t="s">
        <v>60191</v>
      </c>
      <c r="D468" s="2" t="s">
        <v>59201</v>
      </c>
      <c r="E468" s="2" t="s">
        <v>58576</v>
      </c>
      <c r="F468" t="str">
        <f t="shared" si="14"/>
        <v>y</v>
      </c>
      <c r="G468" t="str">
        <f t="shared" si="15"/>
        <v>y</v>
      </c>
      <c r="H468" t="s">
        <v>13616</v>
      </c>
      <c r="I468" t="s">
        <v>13568</v>
      </c>
      <c r="J468" t="s">
        <v>13616</v>
      </c>
      <c r="K468">
        <v>2</v>
      </c>
    </row>
    <row r="469" spans="1:11" ht="14.4" customHeight="1" x14ac:dyDescent="0.3">
      <c r="A469" s="2" t="s">
        <v>60192</v>
      </c>
      <c r="B469" s="2" t="s">
        <v>708</v>
      </c>
      <c r="C469" s="2" t="s">
        <v>60193</v>
      </c>
      <c r="D469" s="2" t="s">
        <v>59201</v>
      </c>
      <c r="E469" s="2" t="s">
        <v>60194</v>
      </c>
      <c r="F469" t="str">
        <f t="shared" si="14"/>
        <v>y</v>
      </c>
      <c r="G469" t="str">
        <f t="shared" si="15"/>
        <v>y</v>
      </c>
      <c r="H469" t="s">
        <v>13616</v>
      </c>
      <c r="I469" t="s">
        <v>13568</v>
      </c>
      <c r="J469" t="s">
        <v>13616</v>
      </c>
      <c r="K469">
        <v>2</v>
      </c>
    </row>
    <row r="470" spans="1:11" ht="14.4" customHeight="1" x14ac:dyDescent="0.3">
      <c r="A470" s="2" t="s">
        <v>60195</v>
      </c>
      <c r="B470" s="2" t="s">
        <v>708</v>
      </c>
      <c r="C470" s="2" t="s">
        <v>41556</v>
      </c>
      <c r="D470" s="2" t="s">
        <v>59201</v>
      </c>
      <c r="E470" s="2" t="s">
        <v>43057</v>
      </c>
      <c r="F470" t="str">
        <f t="shared" si="14"/>
        <v>y</v>
      </c>
      <c r="G470" t="str">
        <f t="shared" si="15"/>
        <v>y</v>
      </c>
      <c r="H470" t="s">
        <v>13616</v>
      </c>
      <c r="I470" t="s">
        <v>13568</v>
      </c>
      <c r="J470" t="s">
        <v>13616</v>
      </c>
      <c r="K470">
        <v>2</v>
      </c>
    </row>
    <row r="471" spans="1:11" ht="14.4" customHeight="1" x14ac:dyDescent="0.3">
      <c r="A471" s="2" t="s">
        <v>60196</v>
      </c>
      <c r="B471" s="2" t="s">
        <v>708</v>
      </c>
      <c r="C471" s="2" t="s">
        <v>60197</v>
      </c>
      <c r="D471" s="2" t="s">
        <v>59201</v>
      </c>
      <c r="E471" s="2" t="s">
        <v>60198</v>
      </c>
      <c r="F471" t="str">
        <f t="shared" si="14"/>
        <v>y</v>
      </c>
      <c r="G471" t="str">
        <f t="shared" si="15"/>
        <v>y</v>
      </c>
      <c r="H471" t="s">
        <v>13616</v>
      </c>
      <c r="I471" t="s">
        <v>13568</v>
      </c>
      <c r="J471" t="s">
        <v>13616</v>
      </c>
      <c r="K471">
        <v>2</v>
      </c>
    </row>
    <row r="472" spans="1:11" ht="14.4" customHeight="1" x14ac:dyDescent="0.3">
      <c r="A472" s="2" t="s">
        <v>60199</v>
      </c>
      <c r="B472" s="2" t="s">
        <v>708</v>
      </c>
      <c r="C472" s="2" t="s">
        <v>60200</v>
      </c>
      <c r="D472" s="2" t="s">
        <v>59201</v>
      </c>
      <c r="E472" s="2" t="s">
        <v>60201</v>
      </c>
      <c r="F472" t="str">
        <f t="shared" si="14"/>
        <v>y</v>
      </c>
      <c r="G472" t="str">
        <f t="shared" si="15"/>
        <v>y</v>
      </c>
      <c r="H472" t="s">
        <v>13616</v>
      </c>
      <c r="I472" t="s">
        <v>13568</v>
      </c>
      <c r="J472" t="s">
        <v>13616</v>
      </c>
      <c r="K472">
        <v>2</v>
      </c>
    </row>
    <row r="473" spans="1:11" ht="14.4" customHeight="1" x14ac:dyDescent="0.3">
      <c r="A473" s="2" t="s">
        <v>60202</v>
      </c>
      <c r="B473" s="2" t="s">
        <v>708</v>
      </c>
      <c r="C473" s="2" t="s">
        <v>41568</v>
      </c>
      <c r="D473" s="2" t="s">
        <v>59201</v>
      </c>
      <c r="E473" s="2" t="s">
        <v>58592</v>
      </c>
      <c r="F473" t="str">
        <f t="shared" si="14"/>
        <v>y</v>
      </c>
      <c r="G473" t="str">
        <f t="shared" si="15"/>
        <v>y</v>
      </c>
      <c r="H473" t="s">
        <v>13616</v>
      </c>
      <c r="I473" t="s">
        <v>13568</v>
      </c>
      <c r="J473" t="s">
        <v>13616</v>
      </c>
      <c r="K473">
        <v>2</v>
      </c>
    </row>
    <row r="474" spans="1:11" ht="14.4" customHeight="1" x14ac:dyDescent="0.3">
      <c r="A474" s="2" t="s">
        <v>60203</v>
      </c>
      <c r="B474" s="2" t="s">
        <v>708</v>
      </c>
      <c r="C474" s="2" t="s">
        <v>60204</v>
      </c>
      <c r="D474" s="2" t="s">
        <v>59201</v>
      </c>
      <c r="E474" s="2" t="s">
        <v>60205</v>
      </c>
      <c r="F474" t="str">
        <f t="shared" si="14"/>
        <v>y</v>
      </c>
      <c r="G474" t="str">
        <f t="shared" si="15"/>
        <v>y</v>
      </c>
      <c r="H474" t="s">
        <v>13616</v>
      </c>
      <c r="I474" t="s">
        <v>13568</v>
      </c>
      <c r="J474" t="s">
        <v>13616</v>
      </c>
      <c r="K474">
        <v>2</v>
      </c>
    </row>
    <row r="475" spans="1:11" ht="14.4" customHeight="1" x14ac:dyDescent="0.3">
      <c r="A475" s="2" t="s">
        <v>60206</v>
      </c>
      <c r="B475" s="2" t="s">
        <v>708</v>
      </c>
      <c r="C475" s="2" t="s">
        <v>60207</v>
      </c>
      <c r="D475" s="2" t="s">
        <v>59201</v>
      </c>
      <c r="E475" s="2" t="s">
        <v>60208</v>
      </c>
      <c r="F475" t="str">
        <f t="shared" si="14"/>
        <v>y</v>
      </c>
      <c r="G475" t="str">
        <f t="shared" si="15"/>
        <v>y</v>
      </c>
      <c r="H475" t="s">
        <v>13616</v>
      </c>
      <c r="I475" t="s">
        <v>13568</v>
      </c>
      <c r="J475" t="s">
        <v>13616</v>
      </c>
      <c r="K475">
        <v>2</v>
      </c>
    </row>
    <row r="476" spans="1:11" ht="14.4" customHeight="1" x14ac:dyDescent="0.3">
      <c r="A476" s="2" t="s">
        <v>60209</v>
      </c>
      <c r="B476" s="2" t="s">
        <v>708</v>
      </c>
      <c r="C476" s="2" t="s">
        <v>41565</v>
      </c>
      <c r="D476" s="2" t="s">
        <v>59201</v>
      </c>
      <c r="E476" s="2" t="s">
        <v>43078</v>
      </c>
      <c r="F476" t="str">
        <f t="shared" si="14"/>
        <v>y</v>
      </c>
      <c r="G476" t="str">
        <f t="shared" si="15"/>
        <v>y</v>
      </c>
      <c r="H476" t="s">
        <v>13616</v>
      </c>
      <c r="I476" t="s">
        <v>13568</v>
      </c>
      <c r="J476" t="s">
        <v>13616</v>
      </c>
      <c r="K476">
        <v>2</v>
      </c>
    </row>
    <row r="477" spans="1:11" ht="14.4" customHeight="1" x14ac:dyDescent="0.3">
      <c r="A477" s="2" t="s">
        <v>60210</v>
      </c>
      <c r="B477" s="2" t="s">
        <v>708</v>
      </c>
      <c r="C477" s="2" t="s">
        <v>59574</v>
      </c>
      <c r="D477" s="2" t="s">
        <v>59201</v>
      </c>
      <c r="E477" s="2" t="s">
        <v>59575</v>
      </c>
      <c r="F477" t="str">
        <f t="shared" si="14"/>
        <v>y</v>
      </c>
      <c r="G477" t="str">
        <f t="shared" si="15"/>
        <v>y</v>
      </c>
      <c r="H477" t="s">
        <v>13616</v>
      </c>
      <c r="I477" t="s">
        <v>13568</v>
      </c>
      <c r="J477" t="s">
        <v>13616</v>
      </c>
      <c r="K477">
        <v>2</v>
      </c>
    </row>
    <row r="478" spans="1:11" ht="14.4" customHeight="1" x14ac:dyDescent="0.3">
      <c r="A478" s="2" t="s">
        <v>60211</v>
      </c>
      <c r="B478" s="2" t="s">
        <v>708</v>
      </c>
      <c r="C478" s="2" t="s">
        <v>41571</v>
      </c>
      <c r="D478" s="2" t="s">
        <v>59201</v>
      </c>
      <c r="E478" s="2" t="s">
        <v>58626</v>
      </c>
      <c r="F478" t="str">
        <f t="shared" si="14"/>
        <v>y</v>
      </c>
      <c r="G478" t="str">
        <f t="shared" si="15"/>
        <v>y</v>
      </c>
      <c r="H478" t="s">
        <v>13616</v>
      </c>
      <c r="I478" t="s">
        <v>13568</v>
      </c>
      <c r="J478" t="s">
        <v>13616</v>
      </c>
      <c r="K478">
        <v>2</v>
      </c>
    </row>
    <row r="479" spans="1:11" ht="14.4" customHeight="1" x14ac:dyDescent="0.3">
      <c r="A479" s="2" t="s">
        <v>60212</v>
      </c>
      <c r="B479" s="2" t="s">
        <v>708</v>
      </c>
      <c r="C479" s="2" t="s">
        <v>59388</v>
      </c>
      <c r="D479" s="2" t="s">
        <v>59201</v>
      </c>
      <c r="E479" s="2" t="s">
        <v>43093</v>
      </c>
      <c r="F479" t="str">
        <f t="shared" si="14"/>
        <v>y</v>
      </c>
      <c r="G479" t="str">
        <f t="shared" si="15"/>
        <v>y</v>
      </c>
      <c r="H479" t="s">
        <v>13616</v>
      </c>
      <c r="I479" t="s">
        <v>13568</v>
      </c>
      <c r="J479" t="s">
        <v>13616</v>
      </c>
      <c r="K479">
        <v>2</v>
      </c>
    </row>
    <row r="480" spans="1:11" ht="14.4" customHeight="1" x14ac:dyDescent="0.3">
      <c r="A480" s="2" t="s">
        <v>60213</v>
      </c>
      <c r="B480" s="2" t="s">
        <v>708</v>
      </c>
      <c r="C480" s="2" t="s">
        <v>60214</v>
      </c>
      <c r="D480" s="2" t="s">
        <v>59201</v>
      </c>
      <c r="E480" s="2" t="s">
        <v>60215</v>
      </c>
      <c r="F480" t="str">
        <f t="shared" si="14"/>
        <v>y</v>
      </c>
      <c r="G480" t="str">
        <f t="shared" si="15"/>
        <v>y</v>
      </c>
      <c r="H480" t="s">
        <v>13616</v>
      </c>
      <c r="I480" t="s">
        <v>13568</v>
      </c>
      <c r="J480" t="s">
        <v>13616</v>
      </c>
      <c r="K480">
        <v>2</v>
      </c>
    </row>
    <row r="481" spans="1:11" ht="14.4" customHeight="1" x14ac:dyDescent="0.3">
      <c r="A481" s="2" t="s">
        <v>60216</v>
      </c>
      <c r="B481" s="2" t="s">
        <v>708</v>
      </c>
      <c r="C481" s="2" t="s">
        <v>60217</v>
      </c>
      <c r="D481" s="2" t="s">
        <v>59201</v>
      </c>
      <c r="E481" s="2" t="s">
        <v>43240</v>
      </c>
      <c r="F481" t="str">
        <f t="shared" si="14"/>
        <v>y</v>
      </c>
      <c r="G481" t="str">
        <f t="shared" si="15"/>
        <v>y</v>
      </c>
      <c r="H481" t="s">
        <v>13616</v>
      </c>
      <c r="I481" t="s">
        <v>13568</v>
      </c>
      <c r="J481" t="s">
        <v>13616</v>
      </c>
      <c r="K481">
        <v>2</v>
      </c>
    </row>
    <row r="482" spans="1:11" ht="14.4" customHeight="1" x14ac:dyDescent="0.3">
      <c r="A482" s="2" t="s">
        <v>60218</v>
      </c>
      <c r="B482" s="2" t="s">
        <v>708</v>
      </c>
      <c r="C482" s="2" t="s">
        <v>59207</v>
      </c>
      <c r="D482" s="2" t="s">
        <v>59201</v>
      </c>
      <c r="E482" s="2" t="s">
        <v>43087</v>
      </c>
      <c r="F482" t="str">
        <f t="shared" si="14"/>
        <v>y</v>
      </c>
      <c r="G482" t="str">
        <f t="shared" si="15"/>
        <v>y</v>
      </c>
      <c r="H482" t="s">
        <v>13616</v>
      </c>
      <c r="I482" t="s">
        <v>13568</v>
      </c>
      <c r="J482" t="s">
        <v>13616</v>
      </c>
      <c r="K482">
        <v>2</v>
      </c>
    </row>
    <row r="483" spans="1:11" ht="14.4" customHeight="1" x14ac:dyDescent="0.3">
      <c r="A483" s="2" t="s">
        <v>60219</v>
      </c>
      <c r="B483" s="2" t="s">
        <v>708</v>
      </c>
      <c r="C483" s="2" t="s">
        <v>60220</v>
      </c>
      <c r="D483" s="2" t="s">
        <v>59201</v>
      </c>
      <c r="E483" s="2" t="s">
        <v>60221</v>
      </c>
      <c r="F483" t="str">
        <f t="shared" si="14"/>
        <v>y</v>
      </c>
      <c r="G483" t="str">
        <f t="shared" si="15"/>
        <v>y</v>
      </c>
      <c r="H483" t="s">
        <v>13616</v>
      </c>
      <c r="I483" t="s">
        <v>13568</v>
      </c>
      <c r="J483" t="s">
        <v>13616</v>
      </c>
      <c r="K483">
        <v>2</v>
      </c>
    </row>
    <row r="484" spans="1:11" ht="14.4" customHeight="1" x14ac:dyDescent="0.3">
      <c r="A484" s="2" t="s">
        <v>60222</v>
      </c>
      <c r="B484" s="2" t="s">
        <v>708</v>
      </c>
      <c r="C484" s="2" t="s">
        <v>60223</v>
      </c>
      <c r="D484" s="2" t="s">
        <v>59201</v>
      </c>
      <c r="E484" s="2" t="s">
        <v>60224</v>
      </c>
      <c r="F484" t="str">
        <f t="shared" si="14"/>
        <v>y</v>
      </c>
      <c r="G484" t="str">
        <f t="shared" si="15"/>
        <v>y</v>
      </c>
      <c r="H484" t="s">
        <v>13616</v>
      </c>
      <c r="I484" t="s">
        <v>13568</v>
      </c>
      <c r="J484" t="s">
        <v>13616</v>
      </c>
      <c r="K484">
        <v>2</v>
      </c>
    </row>
    <row r="485" spans="1:11" ht="14.4" customHeight="1" x14ac:dyDescent="0.3">
      <c r="A485" s="2" t="s">
        <v>60225</v>
      </c>
      <c r="B485" s="2" t="s">
        <v>708</v>
      </c>
      <c r="C485" s="2" t="s">
        <v>60226</v>
      </c>
      <c r="D485" s="2" t="s">
        <v>59201</v>
      </c>
      <c r="E485" s="2" t="s">
        <v>60227</v>
      </c>
      <c r="F485" t="str">
        <f t="shared" si="14"/>
        <v>y</v>
      </c>
      <c r="G485" t="str">
        <f t="shared" si="15"/>
        <v>y</v>
      </c>
      <c r="H485" t="s">
        <v>13616</v>
      </c>
      <c r="I485" t="s">
        <v>13568</v>
      </c>
      <c r="J485" t="s">
        <v>13616</v>
      </c>
      <c r="K485">
        <v>2</v>
      </c>
    </row>
    <row r="486" spans="1:11" ht="14.4" customHeight="1" x14ac:dyDescent="0.3">
      <c r="A486" s="2" t="s">
        <v>60228</v>
      </c>
      <c r="B486" s="2" t="s">
        <v>708</v>
      </c>
      <c r="C486" s="2" t="s">
        <v>60229</v>
      </c>
      <c r="D486" s="2" t="s">
        <v>59201</v>
      </c>
      <c r="E486" s="2" t="s">
        <v>60230</v>
      </c>
      <c r="F486" t="str">
        <f t="shared" si="14"/>
        <v>y</v>
      </c>
      <c r="G486" t="str">
        <f t="shared" si="15"/>
        <v>y</v>
      </c>
      <c r="H486" t="s">
        <v>13616</v>
      </c>
      <c r="I486" t="s">
        <v>13568</v>
      </c>
      <c r="J486" t="s">
        <v>13616</v>
      </c>
      <c r="K486">
        <v>2</v>
      </c>
    </row>
    <row r="487" spans="1:11" ht="14.4" customHeight="1" x14ac:dyDescent="0.3">
      <c r="A487" s="2" t="s">
        <v>60231</v>
      </c>
      <c r="B487" s="2" t="s">
        <v>708</v>
      </c>
      <c r="C487" s="2" t="s">
        <v>60232</v>
      </c>
      <c r="D487" s="2" t="s">
        <v>59201</v>
      </c>
      <c r="E487" s="2" t="s">
        <v>60233</v>
      </c>
      <c r="F487" t="str">
        <f t="shared" si="14"/>
        <v>y</v>
      </c>
      <c r="G487" t="str">
        <f t="shared" si="15"/>
        <v>y</v>
      </c>
      <c r="H487" t="s">
        <v>13616</v>
      </c>
      <c r="I487" t="s">
        <v>13568</v>
      </c>
      <c r="J487" t="s">
        <v>13616</v>
      </c>
      <c r="K487">
        <v>2</v>
      </c>
    </row>
    <row r="488" spans="1:11" ht="14.4" customHeight="1" x14ac:dyDescent="0.3">
      <c r="A488" s="2" t="s">
        <v>60234</v>
      </c>
      <c r="B488" s="2" t="s">
        <v>708</v>
      </c>
      <c r="C488" s="2" t="s">
        <v>60235</v>
      </c>
      <c r="D488" s="2" t="s">
        <v>59201</v>
      </c>
      <c r="E488" s="2" t="s">
        <v>60236</v>
      </c>
      <c r="F488" t="str">
        <f t="shared" si="14"/>
        <v>y</v>
      </c>
      <c r="G488" t="str">
        <f t="shared" si="15"/>
        <v>y</v>
      </c>
      <c r="H488" t="s">
        <v>13616</v>
      </c>
      <c r="I488" t="s">
        <v>13568</v>
      </c>
      <c r="J488" t="s">
        <v>13616</v>
      </c>
      <c r="K488">
        <v>2</v>
      </c>
    </row>
    <row r="489" spans="1:11" ht="14.4" customHeight="1" x14ac:dyDescent="0.3">
      <c r="A489" s="2" t="s">
        <v>60237</v>
      </c>
      <c r="B489" s="2" t="s">
        <v>708</v>
      </c>
      <c r="C489" s="2" t="s">
        <v>60238</v>
      </c>
      <c r="D489" s="2" t="s">
        <v>59201</v>
      </c>
      <c r="E489" s="2" t="s">
        <v>60239</v>
      </c>
      <c r="F489" t="str">
        <f t="shared" si="14"/>
        <v>y</v>
      </c>
      <c r="G489" t="str">
        <f t="shared" si="15"/>
        <v>y</v>
      </c>
      <c r="H489" t="s">
        <v>13616</v>
      </c>
      <c r="I489" t="s">
        <v>13568</v>
      </c>
      <c r="J489" t="s">
        <v>13616</v>
      </c>
      <c r="K489">
        <v>2</v>
      </c>
    </row>
    <row r="490" spans="1:11" ht="14.4" customHeight="1" x14ac:dyDescent="0.3">
      <c r="A490" s="2" t="s">
        <v>60240</v>
      </c>
      <c r="B490" s="2" t="s">
        <v>708</v>
      </c>
      <c r="C490" s="2" t="s">
        <v>60241</v>
      </c>
      <c r="D490" s="2" t="s">
        <v>59201</v>
      </c>
      <c r="E490" s="2" t="s">
        <v>60242</v>
      </c>
      <c r="F490" t="str">
        <f t="shared" si="14"/>
        <v>y</v>
      </c>
      <c r="G490" t="str">
        <f t="shared" si="15"/>
        <v>y</v>
      </c>
      <c r="H490" t="s">
        <v>13616</v>
      </c>
      <c r="I490" t="s">
        <v>13568</v>
      </c>
      <c r="J490" t="s">
        <v>13616</v>
      </c>
      <c r="K490">
        <v>2</v>
      </c>
    </row>
    <row r="491" spans="1:11" ht="14.4" customHeight="1" x14ac:dyDescent="0.3">
      <c r="A491" s="2" t="s">
        <v>60243</v>
      </c>
      <c r="B491" s="2" t="s">
        <v>708</v>
      </c>
      <c r="C491" s="2" t="s">
        <v>60244</v>
      </c>
      <c r="D491" s="2" t="s">
        <v>59201</v>
      </c>
      <c r="E491" s="2" t="s">
        <v>60245</v>
      </c>
      <c r="F491" t="str">
        <f t="shared" si="14"/>
        <v>y</v>
      </c>
      <c r="G491" t="str">
        <f t="shared" si="15"/>
        <v>y</v>
      </c>
      <c r="H491" t="s">
        <v>13616</v>
      </c>
      <c r="I491" t="s">
        <v>13568</v>
      </c>
      <c r="J491" t="s">
        <v>13616</v>
      </c>
      <c r="K491">
        <v>2</v>
      </c>
    </row>
    <row r="492" spans="1:11" ht="14.4" customHeight="1" x14ac:dyDescent="0.3">
      <c r="A492" s="2" t="s">
        <v>60246</v>
      </c>
      <c r="B492" s="2" t="s">
        <v>708</v>
      </c>
      <c r="C492" s="2" t="s">
        <v>60247</v>
      </c>
      <c r="D492" s="2" t="s">
        <v>59201</v>
      </c>
      <c r="E492" s="2" t="s">
        <v>60248</v>
      </c>
      <c r="F492" t="str">
        <f t="shared" si="14"/>
        <v>y</v>
      </c>
      <c r="G492" t="str">
        <f t="shared" si="15"/>
        <v>y</v>
      </c>
      <c r="H492" t="s">
        <v>13616</v>
      </c>
      <c r="I492" t="s">
        <v>13568</v>
      </c>
      <c r="J492" t="s">
        <v>13616</v>
      </c>
      <c r="K492">
        <v>2</v>
      </c>
    </row>
    <row r="493" spans="1:11" ht="14.4" customHeight="1" x14ac:dyDescent="0.3">
      <c r="A493" s="2" t="s">
        <v>60249</v>
      </c>
      <c r="B493" s="2" t="s">
        <v>708</v>
      </c>
      <c r="C493" s="2" t="s">
        <v>60250</v>
      </c>
      <c r="D493" s="2" t="s">
        <v>59201</v>
      </c>
      <c r="E493" s="2" t="s">
        <v>60251</v>
      </c>
      <c r="F493" t="str">
        <f t="shared" si="14"/>
        <v>y</v>
      </c>
      <c r="G493" t="str">
        <f t="shared" si="15"/>
        <v>y</v>
      </c>
      <c r="H493" t="s">
        <v>13616</v>
      </c>
      <c r="I493" t="s">
        <v>13568</v>
      </c>
      <c r="J493" t="s">
        <v>13616</v>
      </c>
      <c r="K493">
        <v>2</v>
      </c>
    </row>
    <row r="494" spans="1:11" ht="14.4" customHeight="1" x14ac:dyDescent="0.3">
      <c r="A494" s="2" t="s">
        <v>60252</v>
      </c>
      <c r="B494" s="2" t="s">
        <v>708</v>
      </c>
      <c r="C494" s="2" t="s">
        <v>60253</v>
      </c>
      <c r="D494" s="2" t="s">
        <v>59201</v>
      </c>
      <c r="E494" s="2" t="s">
        <v>60254</v>
      </c>
      <c r="F494" t="str">
        <f t="shared" si="14"/>
        <v>y</v>
      </c>
      <c r="G494" t="str">
        <f t="shared" si="15"/>
        <v>y</v>
      </c>
      <c r="H494" t="s">
        <v>13616</v>
      </c>
      <c r="I494" t="s">
        <v>13568</v>
      </c>
      <c r="J494" t="s">
        <v>13616</v>
      </c>
      <c r="K494">
        <v>2</v>
      </c>
    </row>
    <row r="495" spans="1:11" ht="14.4" customHeight="1" x14ac:dyDescent="0.3">
      <c r="A495" s="2" t="s">
        <v>60255</v>
      </c>
      <c r="B495" s="2" t="s">
        <v>708</v>
      </c>
      <c r="C495" s="2" t="s">
        <v>60256</v>
      </c>
      <c r="D495" s="2" t="s">
        <v>59201</v>
      </c>
      <c r="E495" s="2" t="s">
        <v>58633</v>
      </c>
      <c r="F495" t="str">
        <f t="shared" si="14"/>
        <v>y</v>
      </c>
      <c r="G495" t="str">
        <f t="shared" si="15"/>
        <v>y</v>
      </c>
      <c r="H495" t="s">
        <v>13616</v>
      </c>
      <c r="I495" t="s">
        <v>13568</v>
      </c>
      <c r="J495" t="s">
        <v>13616</v>
      </c>
      <c r="K495">
        <v>2</v>
      </c>
    </row>
    <row r="496" spans="1:11" ht="14.4" customHeight="1" x14ac:dyDescent="0.3">
      <c r="A496" s="2" t="s">
        <v>60257</v>
      </c>
      <c r="B496" s="2" t="s">
        <v>708</v>
      </c>
      <c r="C496" s="2" t="s">
        <v>60258</v>
      </c>
      <c r="D496" s="2" t="s">
        <v>59201</v>
      </c>
      <c r="E496" s="2" t="s">
        <v>60259</v>
      </c>
      <c r="F496" t="str">
        <f t="shared" si="14"/>
        <v>y</v>
      </c>
      <c r="G496" t="str">
        <f t="shared" si="15"/>
        <v>y</v>
      </c>
      <c r="H496" t="s">
        <v>13616</v>
      </c>
      <c r="I496" t="s">
        <v>13568</v>
      </c>
      <c r="J496" t="s">
        <v>13616</v>
      </c>
      <c r="K496">
        <v>2</v>
      </c>
    </row>
    <row r="497" spans="1:11" ht="14.4" customHeight="1" x14ac:dyDescent="0.3">
      <c r="A497" s="2" t="s">
        <v>60260</v>
      </c>
      <c r="B497" s="2" t="s">
        <v>708</v>
      </c>
      <c r="C497" s="2" t="s">
        <v>60261</v>
      </c>
      <c r="D497" s="2" t="s">
        <v>59201</v>
      </c>
      <c r="E497" s="2" t="s">
        <v>60262</v>
      </c>
      <c r="F497" t="str">
        <f t="shared" si="14"/>
        <v>y</v>
      </c>
      <c r="G497" t="str">
        <f t="shared" si="15"/>
        <v>y</v>
      </c>
      <c r="H497" t="s">
        <v>13616</v>
      </c>
      <c r="I497" t="s">
        <v>13568</v>
      </c>
      <c r="J497" t="s">
        <v>13616</v>
      </c>
      <c r="K497">
        <v>2</v>
      </c>
    </row>
    <row r="498" spans="1:11" ht="14.4" customHeight="1" x14ac:dyDescent="0.3">
      <c r="A498" s="2" t="s">
        <v>60263</v>
      </c>
      <c r="B498" s="2" t="s">
        <v>10321</v>
      </c>
      <c r="C498" s="2" t="s">
        <v>60264</v>
      </c>
      <c r="D498" s="2" t="s">
        <v>60265</v>
      </c>
      <c r="E498" s="2" t="s">
        <v>60266</v>
      </c>
      <c r="F498" t="str">
        <f t="shared" si="14"/>
        <v>y</v>
      </c>
      <c r="G498" t="str">
        <f t="shared" si="15"/>
        <v>y</v>
      </c>
      <c r="H498" t="s">
        <v>13616</v>
      </c>
      <c r="I498" t="s">
        <v>13616</v>
      </c>
      <c r="J498" t="s">
        <v>13616</v>
      </c>
      <c r="K498">
        <v>101</v>
      </c>
    </row>
    <row r="499" spans="1:11" ht="14.4" customHeight="1" x14ac:dyDescent="0.3">
      <c r="A499" s="2" t="s">
        <v>60267</v>
      </c>
      <c r="B499" s="2" t="s">
        <v>38498</v>
      </c>
      <c r="C499" s="2" t="s">
        <v>60268</v>
      </c>
      <c r="D499" s="2" t="s">
        <v>60269</v>
      </c>
      <c r="E499" s="2" t="s">
        <v>60270</v>
      </c>
      <c r="F499" t="str">
        <f t="shared" si="14"/>
        <v>y</v>
      </c>
      <c r="G499" t="str">
        <f t="shared" si="15"/>
        <v>y</v>
      </c>
      <c r="H499" t="s">
        <v>13568</v>
      </c>
      <c r="I499" t="s">
        <v>13616</v>
      </c>
      <c r="J499" t="s">
        <v>13568</v>
      </c>
      <c r="K499">
        <v>109</v>
      </c>
    </row>
    <row r="500" spans="1:11" ht="14.4" customHeight="1" x14ac:dyDescent="0.3">
      <c r="A500" s="2" t="s">
        <v>60271</v>
      </c>
      <c r="B500" s="2" t="s">
        <v>38526</v>
      </c>
      <c r="C500" s="2" t="s">
        <v>60268</v>
      </c>
      <c r="D500" s="2" t="s">
        <v>60272</v>
      </c>
      <c r="E500" s="2" t="s">
        <v>60273</v>
      </c>
      <c r="F500" t="str">
        <f t="shared" si="14"/>
        <v>y</v>
      </c>
      <c r="G500" t="str">
        <f t="shared" si="15"/>
        <v>y</v>
      </c>
      <c r="H500" t="s">
        <v>13568</v>
      </c>
      <c r="I500" t="s">
        <v>13616</v>
      </c>
      <c r="J500" t="s">
        <v>13568</v>
      </c>
      <c r="K500">
        <v>110</v>
      </c>
    </row>
    <row r="501" spans="1:11" ht="14.4" customHeight="1" x14ac:dyDescent="0.3">
      <c r="A501" s="2" t="s">
        <v>60274</v>
      </c>
      <c r="B501" s="2" t="s">
        <v>8149</v>
      </c>
      <c r="C501" s="2" t="s">
        <v>60275</v>
      </c>
      <c r="D501" s="2" t="s">
        <v>60276</v>
      </c>
      <c r="E501" s="2" t="s">
        <v>60277</v>
      </c>
      <c r="F501" t="str">
        <f t="shared" si="14"/>
        <v>y</v>
      </c>
      <c r="G501" t="str">
        <f t="shared" si="15"/>
        <v>y</v>
      </c>
      <c r="H501" t="s">
        <v>13616</v>
      </c>
      <c r="I501" t="s">
        <v>13616</v>
      </c>
      <c r="J501" t="s">
        <v>13616</v>
      </c>
      <c r="K501">
        <v>112</v>
      </c>
    </row>
    <row r="502" spans="1:11" ht="14.4" customHeight="1" x14ac:dyDescent="0.3">
      <c r="A502" s="2" t="s">
        <v>60278</v>
      </c>
      <c r="B502" s="2" t="s">
        <v>4496</v>
      </c>
      <c r="C502" s="2" t="s">
        <v>60279</v>
      </c>
      <c r="D502" s="2" t="s">
        <v>60280</v>
      </c>
      <c r="E502" s="2" t="s">
        <v>60281</v>
      </c>
      <c r="F502" t="str">
        <f t="shared" si="14"/>
        <v/>
      </c>
      <c r="G502" t="str">
        <f t="shared" si="15"/>
        <v>y</v>
      </c>
      <c r="H502" t="s">
        <v>13568</v>
      </c>
      <c r="I502" t="s">
        <v>13568</v>
      </c>
      <c r="J502" t="s">
        <v>13568</v>
      </c>
      <c r="K502">
        <v>114</v>
      </c>
    </row>
    <row r="503" spans="1:11" ht="14.4" customHeight="1" x14ac:dyDescent="0.3">
      <c r="A503" s="2" t="s">
        <v>60282</v>
      </c>
      <c r="B503" s="2" t="s">
        <v>60283</v>
      </c>
      <c r="C503" s="2" t="s">
        <v>60284</v>
      </c>
      <c r="D503" s="2" t="s">
        <v>60285</v>
      </c>
      <c r="E503" s="2" t="s">
        <v>60286</v>
      </c>
      <c r="F503" t="str">
        <f t="shared" si="14"/>
        <v/>
      </c>
      <c r="G503" t="str">
        <f t="shared" si="15"/>
        <v>y</v>
      </c>
      <c r="H503" t="s">
        <v>13568</v>
      </c>
      <c r="I503" t="s">
        <v>13568</v>
      </c>
      <c r="J503" t="s">
        <v>13568</v>
      </c>
      <c r="K503">
        <v>116</v>
      </c>
    </row>
    <row r="504" spans="1:11" ht="14.4" customHeight="1" x14ac:dyDescent="0.3">
      <c r="A504" s="2" t="s">
        <v>60287</v>
      </c>
      <c r="B504" s="2" t="s">
        <v>2085</v>
      </c>
      <c r="C504" s="2" t="s">
        <v>60288</v>
      </c>
      <c r="D504" s="2" t="s">
        <v>60289</v>
      </c>
      <c r="E504" s="2" t="s">
        <v>60290</v>
      </c>
      <c r="F504" t="str">
        <f t="shared" si="14"/>
        <v/>
      </c>
      <c r="G504" t="str">
        <f t="shared" si="15"/>
        <v>y</v>
      </c>
      <c r="H504" t="s">
        <v>13568</v>
      </c>
      <c r="I504" t="s">
        <v>13568</v>
      </c>
      <c r="J504" t="s">
        <v>13568</v>
      </c>
      <c r="K504">
        <v>118</v>
      </c>
    </row>
    <row r="505" spans="1:11" ht="14.4" customHeight="1" x14ac:dyDescent="0.3">
      <c r="A505" s="2" t="s">
        <v>60291</v>
      </c>
      <c r="B505" s="2" t="s">
        <v>3787</v>
      </c>
      <c r="C505" s="2" t="s">
        <v>36791</v>
      </c>
      <c r="D505" s="2" t="s">
        <v>60292</v>
      </c>
      <c r="E505" s="2" t="s">
        <v>60293</v>
      </c>
      <c r="F505" t="str">
        <f t="shared" si="14"/>
        <v>y</v>
      </c>
      <c r="G505" t="str">
        <f t="shared" si="15"/>
        <v>y</v>
      </c>
      <c r="H505" t="s">
        <v>13616</v>
      </c>
      <c r="I505" t="s">
        <v>13616</v>
      </c>
      <c r="J505" t="s">
        <v>13616</v>
      </c>
      <c r="K505">
        <v>10</v>
      </c>
    </row>
    <row r="506" spans="1:11" ht="14.4" customHeight="1" x14ac:dyDescent="0.3">
      <c r="A506" s="2" t="s">
        <v>60294</v>
      </c>
      <c r="B506" s="2" t="s">
        <v>60295</v>
      </c>
      <c r="C506" s="2" t="s">
        <v>60296</v>
      </c>
      <c r="D506" s="2" t="s">
        <v>60297</v>
      </c>
      <c r="E506" s="2" t="s">
        <v>60293</v>
      </c>
      <c r="F506" t="str">
        <f t="shared" si="14"/>
        <v>y</v>
      </c>
      <c r="G506" t="s">
        <v>60298</v>
      </c>
      <c r="H506" t="s">
        <v>13616</v>
      </c>
      <c r="I506" t="s">
        <v>13568</v>
      </c>
      <c r="J506" t="s">
        <v>13568</v>
      </c>
      <c r="K506">
        <v>129</v>
      </c>
    </row>
    <row r="507" spans="1:11" ht="14.4" customHeight="1" x14ac:dyDescent="0.3">
      <c r="A507" s="2" t="s">
        <v>60299</v>
      </c>
      <c r="B507" s="2" t="s">
        <v>3790</v>
      </c>
      <c r="C507" s="2" t="s">
        <v>36793</v>
      </c>
      <c r="D507" s="2" t="s">
        <v>60292</v>
      </c>
      <c r="E507" s="2" t="s">
        <v>36794</v>
      </c>
      <c r="F507" t="str">
        <f t="shared" si="14"/>
        <v>y</v>
      </c>
      <c r="G507" t="str">
        <f t="shared" si="15"/>
        <v>y</v>
      </c>
      <c r="H507" t="s">
        <v>13616</v>
      </c>
      <c r="I507" t="s">
        <v>13616</v>
      </c>
      <c r="J507" t="s">
        <v>13616</v>
      </c>
      <c r="K507">
        <v>10</v>
      </c>
    </row>
    <row r="508" spans="1:11" ht="14.4" customHeight="1" x14ac:dyDescent="0.3">
      <c r="A508" s="2" t="s">
        <v>60300</v>
      </c>
      <c r="B508" s="2" t="s">
        <v>3790</v>
      </c>
      <c r="C508" s="2" t="s">
        <v>36793</v>
      </c>
      <c r="D508" s="2" t="s">
        <v>60292</v>
      </c>
      <c r="E508" s="2" t="s">
        <v>36794</v>
      </c>
      <c r="F508" t="str">
        <f t="shared" si="14"/>
        <v/>
      </c>
      <c r="G508" t="str">
        <f t="shared" si="15"/>
        <v>y</v>
      </c>
      <c r="H508" t="s">
        <v>13568</v>
      </c>
      <c r="I508" t="s">
        <v>13568</v>
      </c>
      <c r="J508" t="s">
        <v>13568</v>
      </c>
      <c r="K508">
        <v>10</v>
      </c>
    </row>
    <row r="509" spans="1:11" ht="14.4" customHeight="1" x14ac:dyDescent="0.3">
      <c r="A509" s="2" t="s">
        <v>60301</v>
      </c>
      <c r="B509" s="2" t="s">
        <v>563</v>
      </c>
      <c r="C509" s="2" t="s">
        <v>37748</v>
      </c>
      <c r="D509" s="2" t="s">
        <v>60302</v>
      </c>
      <c r="E509" s="2" t="s">
        <v>37750</v>
      </c>
      <c r="F509" t="str">
        <f t="shared" si="14"/>
        <v>y</v>
      </c>
      <c r="G509" t="str">
        <f t="shared" si="15"/>
        <v>y</v>
      </c>
      <c r="H509" t="s">
        <v>13616</v>
      </c>
      <c r="I509" t="s">
        <v>13568</v>
      </c>
      <c r="J509" t="s">
        <v>13616</v>
      </c>
      <c r="K509">
        <v>131</v>
      </c>
    </row>
    <row r="510" spans="1:11" ht="14.4" customHeight="1" x14ac:dyDescent="0.3">
      <c r="A510" s="2" t="s">
        <v>60303</v>
      </c>
      <c r="B510" s="2" t="s">
        <v>566</v>
      </c>
      <c r="C510" s="2" t="s">
        <v>60304</v>
      </c>
      <c r="D510" s="2" t="s">
        <v>60305</v>
      </c>
      <c r="E510" s="2" t="s">
        <v>60306</v>
      </c>
      <c r="F510" t="str">
        <f t="shared" si="14"/>
        <v/>
      </c>
      <c r="G510" t="str">
        <f t="shared" si="15"/>
        <v>y</v>
      </c>
      <c r="H510" t="s">
        <v>13568</v>
      </c>
      <c r="I510" t="s">
        <v>13568</v>
      </c>
      <c r="J510" t="s">
        <v>13568</v>
      </c>
      <c r="K510">
        <v>132</v>
      </c>
    </row>
    <row r="511" spans="1:11" ht="14.4" customHeight="1" x14ac:dyDescent="0.3">
      <c r="A511" s="2" t="s">
        <v>60307</v>
      </c>
      <c r="B511" s="2" t="s">
        <v>3790</v>
      </c>
      <c r="C511" s="2" t="s">
        <v>36793</v>
      </c>
      <c r="D511" s="2" t="s">
        <v>60292</v>
      </c>
      <c r="E511" s="2" t="s">
        <v>36794</v>
      </c>
      <c r="F511" t="str">
        <f t="shared" si="14"/>
        <v>y</v>
      </c>
      <c r="G511" t="str">
        <f t="shared" si="15"/>
        <v>y</v>
      </c>
      <c r="H511" t="s">
        <v>13616</v>
      </c>
      <c r="I511" t="s">
        <v>13616</v>
      </c>
      <c r="J511" t="s">
        <v>13616</v>
      </c>
      <c r="K511">
        <v>10</v>
      </c>
    </row>
    <row r="512" spans="1:11" ht="14.4" customHeight="1" x14ac:dyDescent="0.3">
      <c r="A512" s="2" t="s">
        <v>60308</v>
      </c>
      <c r="B512" s="2" t="s">
        <v>60309</v>
      </c>
      <c r="C512" s="2" t="s">
        <v>60310</v>
      </c>
      <c r="D512" s="2" t="s">
        <v>58863</v>
      </c>
      <c r="E512" s="2" t="s">
        <v>60311</v>
      </c>
      <c r="F512" t="str">
        <f t="shared" si="14"/>
        <v>y</v>
      </c>
      <c r="G512" t="str">
        <f t="shared" si="15"/>
        <v>y</v>
      </c>
      <c r="H512" t="s">
        <v>13568</v>
      </c>
      <c r="I512" t="s">
        <v>13616</v>
      </c>
      <c r="J512" t="s">
        <v>13568</v>
      </c>
      <c r="K512">
        <v>32</v>
      </c>
    </row>
    <row r="513" spans="1:11" ht="14.4" customHeight="1" x14ac:dyDescent="0.3">
      <c r="A513" s="2" t="s">
        <v>60312</v>
      </c>
      <c r="B513" s="2" t="s">
        <v>60313</v>
      </c>
      <c r="C513" s="2" t="s">
        <v>60314</v>
      </c>
      <c r="D513" s="2" t="s">
        <v>15935</v>
      </c>
      <c r="E513" s="2" t="s">
        <v>60315</v>
      </c>
      <c r="F513" t="str">
        <f t="shared" si="14"/>
        <v>y</v>
      </c>
      <c r="G513" t="str">
        <f t="shared" si="15"/>
        <v>y</v>
      </c>
      <c r="H513" t="s">
        <v>13616</v>
      </c>
      <c r="I513" t="s">
        <v>13616</v>
      </c>
      <c r="J513" t="s">
        <v>13616</v>
      </c>
      <c r="K513">
        <v>31</v>
      </c>
    </row>
    <row r="514" spans="1:11" ht="14.4" customHeight="1" x14ac:dyDescent="0.3">
      <c r="A514" s="2" t="s">
        <v>60316</v>
      </c>
      <c r="B514" s="2" t="s">
        <v>60317</v>
      </c>
      <c r="C514" s="2" t="s">
        <v>60318</v>
      </c>
      <c r="D514" s="2" t="s">
        <v>58872</v>
      </c>
      <c r="E514" s="2" t="s">
        <v>60319</v>
      </c>
      <c r="F514" t="str">
        <f t="shared" si="14"/>
        <v>y</v>
      </c>
      <c r="G514" t="str">
        <f t="shared" si="15"/>
        <v>y</v>
      </c>
      <c r="H514" t="s">
        <v>13568</v>
      </c>
      <c r="I514" t="s">
        <v>13616</v>
      </c>
      <c r="J514" t="s">
        <v>13568</v>
      </c>
      <c r="K514">
        <v>48</v>
      </c>
    </row>
    <row r="515" spans="1:11" ht="14.4" customHeight="1" x14ac:dyDescent="0.3">
      <c r="A515" s="2" t="s">
        <v>60320</v>
      </c>
      <c r="B515" s="2" t="s">
        <v>60321</v>
      </c>
      <c r="C515" s="2" t="s">
        <v>60322</v>
      </c>
      <c r="D515" s="2" t="s">
        <v>58863</v>
      </c>
      <c r="E515" s="2" t="s">
        <v>60323</v>
      </c>
      <c r="F515" t="str">
        <f t="shared" si="14"/>
        <v>y</v>
      </c>
      <c r="G515" t="str">
        <f t="shared" si="15"/>
        <v>y</v>
      </c>
      <c r="H515" t="s">
        <v>13568</v>
      </c>
      <c r="I515" t="s">
        <v>13616</v>
      </c>
      <c r="J515" t="s">
        <v>13568</v>
      </c>
      <c r="K515">
        <v>32</v>
      </c>
    </row>
    <row r="516" spans="1:11" ht="14.4" customHeight="1" x14ac:dyDescent="0.3">
      <c r="A516" s="2" t="s">
        <v>60324</v>
      </c>
      <c r="B516" s="2" t="s">
        <v>2207</v>
      </c>
      <c r="C516" s="2" t="s">
        <v>60325</v>
      </c>
      <c r="D516" s="2" t="s">
        <v>15935</v>
      </c>
      <c r="E516" s="2" t="s">
        <v>60326</v>
      </c>
      <c r="F516" t="str">
        <f t="shared" si="14"/>
        <v>y</v>
      </c>
      <c r="G516" t="str">
        <f t="shared" si="15"/>
        <v>y</v>
      </c>
      <c r="H516" t="s">
        <v>13616</v>
      </c>
      <c r="I516" t="s">
        <v>13616</v>
      </c>
      <c r="J516" t="s">
        <v>13616</v>
      </c>
      <c r="K516">
        <v>31</v>
      </c>
    </row>
    <row r="517" spans="1:11" ht="14.4" customHeight="1" x14ac:dyDescent="0.3">
      <c r="A517" s="2" t="s">
        <v>60327</v>
      </c>
      <c r="B517" s="2" t="s">
        <v>60328</v>
      </c>
      <c r="C517" s="2" t="s">
        <v>60329</v>
      </c>
      <c r="D517" s="2" t="s">
        <v>60330</v>
      </c>
      <c r="E517" s="2" t="s">
        <v>60331</v>
      </c>
      <c r="F517" t="str">
        <f t="shared" ref="F517:F580" si="16">IF(COUNTIF(H517:J517,"used")&gt;0,"y","")</f>
        <v>y</v>
      </c>
      <c r="G517" t="str">
        <f t="shared" ref="G517:G580" si="17">IF(COUNTA(H517:J517)&gt;0,"y","")</f>
        <v>y</v>
      </c>
      <c r="H517" t="s">
        <v>13568</v>
      </c>
      <c r="I517" t="s">
        <v>13616</v>
      </c>
      <c r="J517" t="s">
        <v>13568</v>
      </c>
      <c r="K517">
        <v>133</v>
      </c>
    </row>
    <row r="518" spans="1:11" ht="14.4" customHeight="1" x14ac:dyDescent="0.3">
      <c r="A518" s="2" t="s">
        <v>60332</v>
      </c>
      <c r="B518" s="2" t="s">
        <v>60333</v>
      </c>
      <c r="C518" s="2" t="s">
        <v>60334</v>
      </c>
      <c r="D518" s="2" t="s">
        <v>60335</v>
      </c>
      <c r="E518" s="2" t="s">
        <v>60336</v>
      </c>
      <c r="F518" t="str">
        <f t="shared" si="16"/>
        <v>y</v>
      </c>
      <c r="G518" t="str">
        <f t="shared" si="17"/>
        <v>y</v>
      </c>
      <c r="H518" t="s">
        <v>13568</v>
      </c>
      <c r="I518" t="s">
        <v>13616</v>
      </c>
      <c r="J518" t="s">
        <v>13568</v>
      </c>
      <c r="K518">
        <v>134</v>
      </c>
    </row>
    <row r="519" spans="1:11" ht="14.4" customHeight="1" x14ac:dyDescent="0.3">
      <c r="A519" s="2" t="s">
        <v>60337</v>
      </c>
      <c r="B519" s="2" t="s">
        <v>5155</v>
      </c>
      <c r="C519" s="2" t="s">
        <v>60338</v>
      </c>
      <c r="D519" s="2" t="s">
        <v>58876</v>
      </c>
      <c r="E519" s="2" t="s">
        <v>60339</v>
      </c>
      <c r="F519" t="str">
        <f t="shared" si="16"/>
        <v>y</v>
      </c>
      <c r="G519" t="str">
        <f t="shared" si="17"/>
        <v>y</v>
      </c>
      <c r="H519" t="s">
        <v>13616</v>
      </c>
      <c r="I519" t="s">
        <v>13616</v>
      </c>
      <c r="J519" t="s">
        <v>13616</v>
      </c>
      <c r="K519">
        <v>7</v>
      </c>
    </row>
    <row r="520" spans="1:11" ht="14.4" customHeight="1" x14ac:dyDescent="0.3">
      <c r="A520" s="2" t="s">
        <v>60340</v>
      </c>
      <c r="B520" s="2" t="s">
        <v>60341</v>
      </c>
      <c r="C520" s="2" t="s">
        <v>60342</v>
      </c>
      <c r="D520" s="2" t="s">
        <v>60343</v>
      </c>
      <c r="E520" s="2" t="s">
        <v>60344</v>
      </c>
      <c r="F520" t="str">
        <f t="shared" si="16"/>
        <v>y</v>
      </c>
      <c r="G520" t="str">
        <f t="shared" si="17"/>
        <v>y</v>
      </c>
      <c r="H520" t="s">
        <v>13568</v>
      </c>
      <c r="I520" t="s">
        <v>13616</v>
      </c>
      <c r="J520" t="s">
        <v>13568</v>
      </c>
      <c r="K520">
        <v>141</v>
      </c>
    </row>
    <row r="521" spans="1:11" ht="14.4" customHeight="1" x14ac:dyDescent="0.3">
      <c r="A521" s="2" t="s">
        <v>60345</v>
      </c>
      <c r="B521" s="2" t="s">
        <v>60346</v>
      </c>
      <c r="C521" s="2" t="s">
        <v>60347</v>
      </c>
      <c r="D521" s="2" t="s">
        <v>60348</v>
      </c>
      <c r="E521" s="2" t="s">
        <v>60349</v>
      </c>
      <c r="F521" t="str">
        <f t="shared" si="16"/>
        <v>y</v>
      </c>
      <c r="G521" t="str">
        <f t="shared" si="17"/>
        <v>y</v>
      </c>
      <c r="H521" t="s">
        <v>13568</v>
      </c>
      <c r="I521" t="s">
        <v>13616</v>
      </c>
      <c r="J521" t="s">
        <v>13568</v>
      </c>
      <c r="K521">
        <v>144</v>
      </c>
    </row>
    <row r="522" spans="1:11" ht="14.4" customHeight="1" x14ac:dyDescent="0.3">
      <c r="A522" s="2" t="s">
        <v>13443</v>
      </c>
      <c r="B522" s="2" t="s">
        <v>575</v>
      </c>
      <c r="C522" s="2" t="s">
        <v>13444</v>
      </c>
      <c r="D522" s="2" t="s">
        <v>22259</v>
      </c>
      <c r="E522" s="2" t="s">
        <v>60350</v>
      </c>
      <c r="F522" t="str">
        <f t="shared" si="16"/>
        <v>y</v>
      </c>
      <c r="G522" t="str">
        <f t="shared" si="17"/>
        <v>y</v>
      </c>
      <c r="H522" t="s">
        <v>13568</v>
      </c>
      <c r="I522" t="s">
        <v>13616</v>
      </c>
      <c r="J522" t="s">
        <v>13568</v>
      </c>
      <c r="K522">
        <v>5</v>
      </c>
    </row>
    <row r="523" spans="1:11" ht="14.4" customHeight="1" x14ac:dyDescent="0.3">
      <c r="A523" s="2" t="s">
        <v>58540</v>
      </c>
      <c r="B523" s="2" t="s">
        <v>58520</v>
      </c>
      <c r="C523" s="2" t="s">
        <v>60351</v>
      </c>
      <c r="D523" s="2" t="s">
        <v>60352</v>
      </c>
      <c r="E523" s="2" t="s">
        <v>60353</v>
      </c>
      <c r="F523" t="str">
        <f t="shared" si="16"/>
        <v>y</v>
      </c>
      <c r="G523" t="str">
        <f t="shared" si="17"/>
        <v>y</v>
      </c>
      <c r="H523" t="s">
        <v>13568</v>
      </c>
      <c r="I523" t="s">
        <v>13616</v>
      </c>
      <c r="J523" t="s">
        <v>13568</v>
      </c>
      <c r="K523">
        <v>35</v>
      </c>
    </row>
    <row r="524" spans="1:11" ht="14.4" customHeight="1" x14ac:dyDescent="0.3">
      <c r="A524" s="2" t="s">
        <v>58531</v>
      </c>
      <c r="B524" s="2" t="s">
        <v>60354</v>
      </c>
      <c r="C524" s="2" t="s">
        <v>60355</v>
      </c>
      <c r="D524" s="2" t="s">
        <v>60352</v>
      </c>
      <c r="E524" s="2" t="s">
        <v>60356</v>
      </c>
      <c r="F524" t="str">
        <f t="shared" si="16"/>
        <v>y</v>
      </c>
      <c r="G524" t="str">
        <f t="shared" si="17"/>
        <v>y</v>
      </c>
      <c r="H524" t="s">
        <v>13568</v>
      </c>
      <c r="I524" t="s">
        <v>13616</v>
      </c>
      <c r="J524" t="s">
        <v>13568</v>
      </c>
      <c r="K524">
        <v>35</v>
      </c>
    </row>
    <row r="525" spans="1:11" ht="14.4" customHeight="1" x14ac:dyDescent="0.3">
      <c r="A525" s="2" t="s">
        <v>58437</v>
      </c>
      <c r="B525" s="2" t="s">
        <v>60357</v>
      </c>
      <c r="C525" s="2" t="s">
        <v>60358</v>
      </c>
      <c r="D525" s="2" t="s">
        <v>60359</v>
      </c>
      <c r="E525" s="2" t="s">
        <v>60360</v>
      </c>
      <c r="F525" t="str">
        <f t="shared" si="16"/>
        <v>y</v>
      </c>
      <c r="G525" t="str">
        <f t="shared" si="17"/>
        <v>y</v>
      </c>
      <c r="H525" t="s">
        <v>13568</v>
      </c>
      <c r="I525" t="s">
        <v>13616</v>
      </c>
      <c r="J525" t="s">
        <v>13568</v>
      </c>
      <c r="K525">
        <v>50</v>
      </c>
    </row>
    <row r="526" spans="1:11" ht="14.4" customHeight="1" x14ac:dyDescent="0.3">
      <c r="A526" s="2" t="s">
        <v>58545</v>
      </c>
      <c r="B526" s="2" t="s">
        <v>60361</v>
      </c>
      <c r="C526" s="2" t="s">
        <v>60362</v>
      </c>
      <c r="D526" s="2" t="s">
        <v>60352</v>
      </c>
      <c r="E526" s="2" t="s">
        <v>60363</v>
      </c>
      <c r="F526" t="str">
        <f t="shared" si="16"/>
        <v>y</v>
      </c>
      <c r="G526" t="str">
        <f t="shared" si="17"/>
        <v>y</v>
      </c>
      <c r="H526" t="s">
        <v>13568</v>
      </c>
      <c r="I526" t="s">
        <v>13616</v>
      </c>
      <c r="J526" t="s">
        <v>13568</v>
      </c>
      <c r="K526">
        <v>35</v>
      </c>
    </row>
    <row r="527" spans="1:11" ht="14.4" customHeight="1" x14ac:dyDescent="0.3">
      <c r="A527" s="2" t="s">
        <v>60364</v>
      </c>
      <c r="B527" s="2" t="s">
        <v>60365</v>
      </c>
      <c r="C527" s="2" t="s">
        <v>60366</v>
      </c>
      <c r="D527" s="2" t="s">
        <v>60352</v>
      </c>
      <c r="E527" s="2" t="s">
        <v>60367</v>
      </c>
      <c r="F527" t="str">
        <f t="shared" si="16"/>
        <v>y</v>
      </c>
      <c r="G527" t="str">
        <f t="shared" si="17"/>
        <v>y</v>
      </c>
      <c r="H527" t="s">
        <v>13568</v>
      </c>
      <c r="I527" t="s">
        <v>13616</v>
      </c>
      <c r="J527" t="s">
        <v>13568</v>
      </c>
      <c r="K527">
        <v>35</v>
      </c>
    </row>
    <row r="528" spans="1:11" ht="14.4" customHeight="1" x14ac:dyDescent="0.3">
      <c r="A528" s="2" t="s">
        <v>60368</v>
      </c>
      <c r="B528" s="2" t="s">
        <v>58527</v>
      </c>
      <c r="C528" s="2" t="s">
        <v>60369</v>
      </c>
      <c r="D528" s="2" t="s">
        <v>60370</v>
      </c>
      <c r="E528" s="2" t="s">
        <v>60371</v>
      </c>
      <c r="F528" t="str">
        <f t="shared" si="16"/>
        <v>y</v>
      </c>
      <c r="G528" t="str">
        <f t="shared" si="17"/>
        <v>y</v>
      </c>
      <c r="H528" t="s">
        <v>13568</v>
      </c>
      <c r="I528" t="s">
        <v>13616</v>
      </c>
      <c r="J528" t="s">
        <v>13568</v>
      </c>
      <c r="K528">
        <v>151</v>
      </c>
    </row>
    <row r="529" spans="1:11" ht="14.4" customHeight="1" x14ac:dyDescent="0.3">
      <c r="A529" s="2" t="s">
        <v>60372</v>
      </c>
      <c r="B529" s="2" t="s">
        <v>60373</v>
      </c>
      <c r="C529" s="2" t="s">
        <v>60374</v>
      </c>
      <c r="D529" s="2" t="s">
        <v>60375</v>
      </c>
      <c r="E529" s="2" t="s">
        <v>60376</v>
      </c>
      <c r="F529" t="str">
        <f t="shared" si="16"/>
        <v>y</v>
      </c>
      <c r="G529" t="str">
        <f t="shared" si="17"/>
        <v>y</v>
      </c>
      <c r="H529" t="s">
        <v>13568</v>
      </c>
      <c r="I529" t="s">
        <v>13616</v>
      </c>
      <c r="J529" t="s">
        <v>13568</v>
      </c>
      <c r="K529">
        <v>51</v>
      </c>
    </row>
    <row r="530" spans="1:11" ht="14.4" customHeight="1" x14ac:dyDescent="0.3">
      <c r="A530" s="2" t="s">
        <v>60377</v>
      </c>
      <c r="B530" s="2" t="s">
        <v>60378</v>
      </c>
      <c r="C530" s="2" t="s">
        <v>60379</v>
      </c>
      <c r="D530" s="2" t="s">
        <v>60375</v>
      </c>
      <c r="E530" s="2" t="s">
        <v>60380</v>
      </c>
      <c r="F530" t="str">
        <f t="shared" si="16"/>
        <v>y</v>
      </c>
      <c r="G530" t="str">
        <f t="shared" si="17"/>
        <v>y</v>
      </c>
      <c r="H530" t="s">
        <v>13568</v>
      </c>
      <c r="I530" t="s">
        <v>13616</v>
      </c>
      <c r="J530" t="s">
        <v>13568</v>
      </c>
      <c r="K530">
        <v>51</v>
      </c>
    </row>
    <row r="531" spans="1:11" ht="14.4" customHeight="1" x14ac:dyDescent="0.3">
      <c r="A531" s="2" t="s">
        <v>60381</v>
      </c>
      <c r="B531" s="2" t="s">
        <v>60382</v>
      </c>
      <c r="C531" s="2" t="s">
        <v>60383</v>
      </c>
      <c r="D531" s="2" t="s">
        <v>60375</v>
      </c>
      <c r="E531" s="2" t="s">
        <v>60384</v>
      </c>
      <c r="F531" t="str">
        <f t="shared" si="16"/>
        <v>y</v>
      </c>
      <c r="G531" t="str">
        <f t="shared" si="17"/>
        <v>y</v>
      </c>
      <c r="H531" t="s">
        <v>13568</v>
      </c>
      <c r="I531" t="s">
        <v>13616</v>
      </c>
      <c r="J531" t="s">
        <v>13568</v>
      </c>
      <c r="K531">
        <v>51</v>
      </c>
    </row>
    <row r="532" spans="1:11" ht="14.4" customHeight="1" x14ac:dyDescent="0.3">
      <c r="A532" s="2" t="s">
        <v>60385</v>
      </c>
      <c r="B532" s="2" t="s">
        <v>8014</v>
      </c>
      <c r="C532" s="2" t="s">
        <v>60386</v>
      </c>
      <c r="D532" s="2" t="s">
        <v>60387</v>
      </c>
      <c r="E532" s="2" t="s">
        <v>60388</v>
      </c>
      <c r="F532" t="str">
        <f t="shared" si="16"/>
        <v>y</v>
      </c>
      <c r="G532" t="str">
        <f t="shared" si="17"/>
        <v>y</v>
      </c>
      <c r="H532" t="s">
        <v>13568</v>
      </c>
      <c r="I532" t="s">
        <v>13616</v>
      </c>
      <c r="J532" t="s">
        <v>13568</v>
      </c>
      <c r="K532">
        <v>153</v>
      </c>
    </row>
    <row r="533" spans="1:11" ht="14.4" customHeight="1" x14ac:dyDescent="0.3">
      <c r="A533" s="2" t="s">
        <v>60389</v>
      </c>
      <c r="B533" s="2" t="s">
        <v>60390</v>
      </c>
      <c r="C533" s="2" t="s">
        <v>60391</v>
      </c>
      <c r="D533" s="2" t="s">
        <v>60359</v>
      </c>
      <c r="E533" s="2" t="s">
        <v>60392</v>
      </c>
      <c r="F533" t="str">
        <f t="shared" si="16"/>
        <v>y</v>
      </c>
      <c r="G533" t="str">
        <f t="shared" si="17"/>
        <v>y</v>
      </c>
      <c r="H533" t="s">
        <v>13568</v>
      </c>
      <c r="I533" t="s">
        <v>13616</v>
      </c>
      <c r="J533" t="s">
        <v>13568</v>
      </c>
      <c r="K533">
        <v>50</v>
      </c>
    </row>
    <row r="534" spans="1:11" ht="14.4" customHeight="1" x14ac:dyDescent="0.3">
      <c r="A534" s="2" t="s">
        <v>58499</v>
      </c>
      <c r="B534" s="2" t="s">
        <v>58500</v>
      </c>
      <c r="C534" s="2" t="s">
        <v>60393</v>
      </c>
      <c r="D534" s="2" t="s">
        <v>60394</v>
      </c>
      <c r="E534" s="2" t="s">
        <v>60395</v>
      </c>
      <c r="F534" t="str">
        <f t="shared" si="16"/>
        <v>y</v>
      </c>
      <c r="G534" t="str">
        <f t="shared" si="17"/>
        <v>y</v>
      </c>
      <c r="H534" t="s">
        <v>13616</v>
      </c>
      <c r="I534" t="s">
        <v>13616</v>
      </c>
      <c r="J534" t="s">
        <v>13616</v>
      </c>
      <c r="K534">
        <v>61</v>
      </c>
    </row>
    <row r="535" spans="1:11" ht="14.4" customHeight="1" x14ac:dyDescent="0.3">
      <c r="A535" s="2" t="s">
        <v>58504</v>
      </c>
      <c r="B535" s="2" t="s">
        <v>58505</v>
      </c>
      <c r="C535" s="2" t="s">
        <v>60396</v>
      </c>
      <c r="D535" s="2" t="s">
        <v>60394</v>
      </c>
      <c r="E535" s="2" t="s">
        <v>60397</v>
      </c>
      <c r="F535" t="str">
        <f t="shared" si="16"/>
        <v/>
      </c>
      <c r="G535" t="str">
        <f t="shared" si="17"/>
        <v>y</v>
      </c>
      <c r="H535" t="s">
        <v>13568</v>
      </c>
      <c r="I535" t="s">
        <v>13568</v>
      </c>
      <c r="J535" t="s">
        <v>13568</v>
      </c>
      <c r="K535">
        <v>61</v>
      </c>
    </row>
    <row r="536" spans="1:11" ht="14.4" customHeight="1" x14ac:dyDescent="0.3">
      <c r="A536" s="2" t="s">
        <v>60398</v>
      </c>
      <c r="B536" s="2" t="s">
        <v>60399</v>
      </c>
      <c r="C536" s="2" t="s">
        <v>60400</v>
      </c>
      <c r="D536" s="2" t="s">
        <v>60401</v>
      </c>
      <c r="E536" s="2" t="s">
        <v>60402</v>
      </c>
      <c r="F536" t="str">
        <f t="shared" si="16"/>
        <v/>
      </c>
      <c r="G536" t="str">
        <f t="shared" si="17"/>
        <v>y</v>
      </c>
      <c r="H536" t="s">
        <v>13568</v>
      </c>
      <c r="I536" t="s">
        <v>13568</v>
      </c>
      <c r="J536" t="s">
        <v>13568</v>
      </c>
      <c r="K536">
        <v>157</v>
      </c>
    </row>
    <row r="537" spans="1:11" ht="14.4" customHeight="1" x14ac:dyDescent="0.3">
      <c r="A537" s="2" t="s">
        <v>60403</v>
      </c>
      <c r="B537" s="2" t="s">
        <v>58510</v>
      </c>
      <c r="C537" s="2" t="s">
        <v>60404</v>
      </c>
      <c r="D537" s="2" t="s">
        <v>60405</v>
      </c>
      <c r="E537" s="2" t="s">
        <v>60406</v>
      </c>
      <c r="F537" t="str">
        <f t="shared" si="16"/>
        <v/>
      </c>
      <c r="G537" t="str">
        <f t="shared" si="17"/>
        <v>y</v>
      </c>
      <c r="H537" t="s">
        <v>13568</v>
      </c>
      <c r="I537" t="s">
        <v>13568</v>
      </c>
      <c r="J537" t="s">
        <v>13568</v>
      </c>
      <c r="K537">
        <v>159</v>
      </c>
    </row>
    <row r="538" spans="1:11" ht="14.4" customHeight="1" x14ac:dyDescent="0.3">
      <c r="A538" s="2" t="s">
        <v>58509</v>
      </c>
      <c r="B538" s="2" t="s">
        <v>60407</v>
      </c>
      <c r="C538" s="2" t="s">
        <v>60408</v>
      </c>
      <c r="D538" s="2" t="s">
        <v>60409</v>
      </c>
      <c r="E538" s="2" t="s">
        <v>60410</v>
      </c>
      <c r="F538" t="str">
        <f t="shared" si="16"/>
        <v>y</v>
      </c>
      <c r="G538" t="str">
        <f t="shared" si="17"/>
        <v>y</v>
      </c>
      <c r="H538" t="s">
        <v>13568</v>
      </c>
      <c r="I538" t="s">
        <v>13616</v>
      </c>
      <c r="J538" t="s">
        <v>13568</v>
      </c>
      <c r="K538">
        <v>160</v>
      </c>
    </row>
    <row r="539" spans="1:11" ht="14.4" customHeight="1" x14ac:dyDescent="0.3">
      <c r="A539" s="2" t="s">
        <v>58514</v>
      </c>
      <c r="B539" s="2" t="s">
        <v>58505</v>
      </c>
      <c r="C539" s="2" t="s">
        <v>60411</v>
      </c>
      <c r="D539" s="2" t="s">
        <v>60412</v>
      </c>
      <c r="E539" s="2" t="s">
        <v>60413</v>
      </c>
      <c r="F539" t="str">
        <f t="shared" si="16"/>
        <v/>
      </c>
      <c r="G539" t="str">
        <f t="shared" si="17"/>
        <v>y</v>
      </c>
      <c r="H539" t="s">
        <v>13568</v>
      </c>
      <c r="I539" t="s">
        <v>13568</v>
      </c>
      <c r="J539" t="s">
        <v>13568</v>
      </c>
      <c r="K539">
        <v>161</v>
      </c>
    </row>
    <row r="540" spans="1:11" ht="14.4" customHeight="1" x14ac:dyDescent="0.3">
      <c r="A540" s="2" t="s">
        <v>60414</v>
      </c>
      <c r="B540" s="2" t="s">
        <v>60415</v>
      </c>
      <c r="C540" s="2" t="s">
        <v>60416</v>
      </c>
      <c r="D540" s="2" t="s">
        <v>60417</v>
      </c>
      <c r="E540" s="2" t="s">
        <v>60418</v>
      </c>
      <c r="F540" t="str">
        <f t="shared" si="16"/>
        <v>y</v>
      </c>
      <c r="G540" t="str">
        <f t="shared" si="17"/>
        <v>y</v>
      </c>
      <c r="H540" t="s">
        <v>13568</v>
      </c>
      <c r="I540" t="s">
        <v>13616</v>
      </c>
      <c r="J540" t="s">
        <v>13568</v>
      </c>
      <c r="K540">
        <v>162</v>
      </c>
    </row>
    <row r="541" spans="1:11" ht="14.4" customHeight="1" x14ac:dyDescent="0.3">
      <c r="A541" s="2" t="s">
        <v>60419</v>
      </c>
      <c r="B541" s="2" t="s">
        <v>60420</v>
      </c>
      <c r="C541" s="2" t="s">
        <v>60421</v>
      </c>
      <c r="D541" s="2" t="s">
        <v>60422</v>
      </c>
      <c r="E541" s="2" t="s">
        <v>60423</v>
      </c>
      <c r="F541" t="str">
        <f t="shared" si="16"/>
        <v>y</v>
      </c>
      <c r="G541" t="str">
        <f t="shared" si="17"/>
        <v>y</v>
      </c>
      <c r="H541" t="s">
        <v>13568</v>
      </c>
      <c r="I541" t="s">
        <v>13616</v>
      </c>
      <c r="J541" t="s">
        <v>13568</v>
      </c>
      <c r="K541">
        <v>163</v>
      </c>
    </row>
    <row r="542" spans="1:11" ht="14.4" customHeight="1" x14ac:dyDescent="0.3">
      <c r="A542" s="2" t="s">
        <v>60424</v>
      </c>
      <c r="B542" s="2" t="s">
        <v>60425</v>
      </c>
      <c r="C542" s="2" t="s">
        <v>60426</v>
      </c>
      <c r="D542" s="2" t="s">
        <v>60427</v>
      </c>
      <c r="E542" s="2" t="s">
        <v>60428</v>
      </c>
      <c r="F542" t="str">
        <f t="shared" si="16"/>
        <v>y</v>
      </c>
      <c r="G542" t="str">
        <f t="shared" si="17"/>
        <v>y</v>
      </c>
      <c r="H542" t="s">
        <v>13568</v>
      </c>
      <c r="I542" t="s">
        <v>13616</v>
      </c>
      <c r="J542" t="s">
        <v>13568</v>
      </c>
      <c r="K542">
        <v>62</v>
      </c>
    </row>
    <row r="543" spans="1:11" ht="14.4" customHeight="1" x14ac:dyDescent="0.3">
      <c r="A543" s="2" t="s">
        <v>60429</v>
      </c>
      <c r="B543" s="2" t="s">
        <v>60430</v>
      </c>
      <c r="C543" s="2" t="s">
        <v>60431</v>
      </c>
      <c r="D543" s="2" t="s">
        <v>60427</v>
      </c>
      <c r="E543" s="2" t="s">
        <v>60432</v>
      </c>
      <c r="F543" t="str">
        <f t="shared" si="16"/>
        <v>y</v>
      </c>
      <c r="G543" t="str">
        <f t="shared" si="17"/>
        <v>y</v>
      </c>
      <c r="H543" t="s">
        <v>13568</v>
      </c>
      <c r="I543" t="s">
        <v>13616</v>
      </c>
      <c r="J543" t="s">
        <v>13568</v>
      </c>
      <c r="K543">
        <v>62</v>
      </c>
    </row>
    <row r="544" spans="1:11" ht="14.4" customHeight="1" x14ac:dyDescent="0.3">
      <c r="A544" s="2" t="s">
        <v>60433</v>
      </c>
      <c r="B544" s="2" t="s">
        <v>60390</v>
      </c>
      <c r="C544" s="2" t="s">
        <v>60434</v>
      </c>
      <c r="D544" s="2" t="s">
        <v>60359</v>
      </c>
      <c r="E544" s="2" t="s">
        <v>60435</v>
      </c>
      <c r="F544" t="str">
        <f t="shared" si="16"/>
        <v>y</v>
      </c>
      <c r="G544" t="str">
        <f t="shared" si="17"/>
        <v>y</v>
      </c>
      <c r="H544" t="s">
        <v>13568</v>
      </c>
      <c r="I544" t="s">
        <v>13616</v>
      </c>
      <c r="J544" t="s">
        <v>13568</v>
      </c>
      <c r="K544">
        <v>50</v>
      </c>
    </row>
    <row r="545" spans="1:11" ht="14.4" customHeight="1" x14ac:dyDescent="0.3">
      <c r="A545" s="2" t="s">
        <v>60436</v>
      </c>
      <c r="B545" s="2" t="s">
        <v>57996</v>
      </c>
      <c r="C545" s="2" t="s">
        <v>60437</v>
      </c>
      <c r="D545" s="2" t="s">
        <v>60438</v>
      </c>
      <c r="E545" s="2" t="s">
        <v>60439</v>
      </c>
      <c r="F545" t="str">
        <f t="shared" si="16"/>
        <v>y</v>
      </c>
      <c r="G545" t="str">
        <f t="shared" si="17"/>
        <v>y</v>
      </c>
      <c r="H545" t="s">
        <v>13568</v>
      </c>
      <c r="I545" t="s">
        <v>13616</v>
      </c>
      <c r="J545" t="s">
        <v>13568</v>
      </c>
      <c r="K545">
        <v>63</v>
      </c>
    </row>
    <row r="546" spans="1:11" ht="14.4" customHeight="1" x14ac:dyDescent="0.3">
      <c r="A546" s="2" t="s">
        <v>60440</v>
      </c>
      <c r="B546" s="2" t="s">
        <v>57986</v>
      </c>
      <c r="C546" s="2" t="s">
        <v>60441</v>
      </c>
      <c r="D546" s="2" t="s">
        <v>60438</v>
      </c>
      <c r="E546" s="2" t="s">
        <v>60442</v>
      </c>
      <c r="F546" t="str">
        <f t="shared" si="16"/>
        <v>y</v>
      </c>
      <c r="G546" t="str">
        <f t="shared" si="17"/>
        <v>y</v>
      </c>
      <c r="H546" t="s">
        <v>13568</v>
      </c>
      <c r="I546" t="s">
        <v>13616</v>
      </c>
      <c r="J546" t="s">
        <v>13568</v>
      </c>
      <c r="K546">
        <v>63</v>
      </c>
    </row>
    <row r="547" spans="1:11" ht="14.4" customHeight="1" x14ac:dyDescent="0.3">
      <c r="A547" s="2" t="s">
        <v>13446</v>
      </c>
      <c r="B547" s="2" t="s">
        <v>874</v>
      </c>
      <c r="C547" s="2" t="s">
        <v>13447</v>
      </c>
      <c r="D547" s="2" t="s">
        <v>22259</v>
      </c>
      <c r="E547" s="2" t="s">
        <v>22259</v>
      </c>
      <c r="F547" t="str">
        <f t="shared" si="16"/>
        <v>y</v>
      </c>
      <c r="G547" t="str">
        <f t="shared" si="17"/>
        <v>y</v>
      </c>
      <c r="H547" t="s">
        <v>13568</v>
      </c>
      <c r="I547" t="s">
        <v>13616</v>
      </c>
      <c r="J547" t="s">
        <v>13568</v>
      </c>
      <c r="K547">
        <v>5</v>
      </c>
    </row>
    <row r="548" spans="1:11" ht="14.4" customHeight="1" x14ac:dyDescent="0.3">
      <c r="A548" s="2" t="s">
        <v>60443</v>
      </c>
      <c r="B548" s="2" t="s">
        <v>60444</v>
      </c>
      <c r="C548" s="2" t="s">
        <v>60445</v>
      </c>
      <c r="D548" s="2" t="s">
        <v>60446</v>
      </c>
      <c r="E548" s="2" t="s">
        <v>60447</v>
      </c>
      <c r="F548" t="str">
        <f t="shared" si="16"/>
        <v>y</v>
      </c>
      <c r="G548" t="str">
        <f t="shared" si="17"/>
        <v>y</v>
      </c>
      <c r="H548" t="s">
        <v>13568</v>
      </c>
      <c r="I548" t="s">
        <v>13616</v>
      </c>
      <c r="J548" t="s">
        <v>13568</v>
      </c>
      <c r="K548">
        <v>189</v>
      </c>
    </row>
    <row r="549" spans="1:11" ht="14.4" customHeight="1" x14ac:dyDescent="0.3">
      <c r="A549" s="2" t="s">
        <v>60448</v>
      </c>
      <c r="B549" s="2" t="s">
        <v>60449</v>
      </c>
      <c r="C549" s="2" t="s">
        <v>60450</v>
      </c>
      <c r="D549" s="2" t="s">
        <v>60451</v>
      </c>
      <c r="E549" s="2" t="s">
        <v>60452</v>
      </c>
      <c r="F549" t="str">
        <f t="shared" si="16"/>
        <v>y</v>
      </c>
      <c r="G549" t="str">
        <f t="shared" si="17"/>
        <v>y</v>
      </c>
      <c r="H549" t="s">
        <v>13568</v>
      </c>
      <c r="I549" t="s">
        <v>13616</v>
      </c>
      <c r="J549" t="s">
        <v>13568</v>
      </c>
      <c r="K549">
        <v>191</v>
      </c>
    </row>
    <row r="550" spans="1:11" ht="14.4" customHeight="1" x14ac:dyDescent="0.3">
      <c r="A550" s="2" t="s">
        <v>60453</v>
      </c>
      <c r="B550" s="2" t="s">
        <v>5155</v>
      </c>
      <c r="C550" s="2" t="s">
        <v>60454</v>
      </c>
      <c r="D550" s="2" t="s">
        <v>58876</v>
      </c>
      <c r="E550" s="2" t="s">
        <v>60455</v>
      </c>
      <c r="F550" t="str">
        <f t="shared" si="16"/>
        <v>y</v>
      </c>
      <c r="G550" t="str">
        <f t="shared" si="17"/>
        <v>y</v>
      </c>
      <c r="H550" t="s">
        <v>13616</v>
      </c>
      <c r="I550" t="s">
        <v>13616</v>
      </c>
      <c r="J550" t="s">
        <v>13616</v>
      </c>
      <c r="K550">
        <v>7</v>
      </c>
    </row>
    <row r="551" spans="1:11" ht="14.4" customHeight="1" x14ac:dyDescent="0.3">
      <c r="A551" s="2" t="s">
        <v>60456</v>
      </c>
      <c r="B551" s="2" t="s">
        <v>60457</v>
      </c>
      <c r="C551" s="2" t="s">
        <v>60458</v>
      </c>
      <c r="D551" s="2" t="s">
        <v>60459</v>
      </c>
      <c r="E551" s="2" t="s">
        <v>60460</v>
      </c>
      <c r="F551" t="str">
        <f t="shared" si="16"/>
        <v>y</v>
      </c>
      <c r="G551" t="str">
        <f t="shared" si="17"/>
        <v>y</v>
      </c>
      <c r="H551" t="s">
        <v>13568</v>
      </c>
      <c r="I551" t="s">
        <v>13616</v>
      </c>
      <c r="J551" t="s">
        <v>13568</v>
      </c>
      <c r="K551">
        <v>196</v>
      </c>
    </row>
    <row r="552" spans="1:11" ht="14.4" customHeight="1" x14ac:dyDescent="0.3">
      <c r="A552" s="2" t="s">
        <v>60461</v>
      </c>
      <c r="B552" s="2" t="s">
        <v>60462</v>
      </c>
      <c r="C552" s="2" t="s">
        <v>60463</v>
      </c>
      <c r="D552" s="2" t="s">
        <v>58872</v>
      </c>
      <c r="E552" s="2" t="s">
        <v>60464</v>
      </c>
      <c r="F552" t="str">
        <f t="shared" si="16"/>
        <v>y</v>
      </c>
      <c r="G552" t="str">
        <f t="shared" si="17"/>
        <v>y</v>
      </c>
      <c r="H552" t="s">
        <v>13568</v>
      </c>
      <c r="I552" t="s">
        <v>13616</v>
      </c>
      <c r="J552" t="s">
        <v>13568</v>
      </c>
      <c r="K552">
        <v>48</v>
      </c>
    </row>
    <row r="553" spans="1:11" ht="14.4" customHeight="1" x14ac:dyDescent="0.3">
      <c r="A553" s="2" t="s">
        <v>13448</v>
      </c>
      <c r="B553" s="2" t="s">
        <v>578</v>
      </c>
      <c r="C553" s="2" t="s">
        <v>13449</v>
      </c>
      <c r="D553" s="2" t="s">
        <v>22259</v>
      </c>
      <c r="E553" s="2" t="s">
        <v>60465</v>
      </c>
      <c r="F553" t="str">
        <f t="shared" si="16"/>
        <v>y</v>
      </c>
      <c r="G553" t="str">
        <f t="shared" si="17"/>
        <v>y</v>
      </c>
      <c r="H553" t="s">
        <v>13568</v>
      </c>
      <c r="I553" t="s">
        <v>13616</v>
      </c>
      <c r="J553" t="s">
        <v>13568</v>
      </c>
      <c r="K553">
        <v>5</v>
      </c>
    </row>
    <row r="554" spans="1:11" ht="14.4" customHeight="1" x14ac:dyDescent="0.3">
      <c r="A554" s="2" t="s">
        <v>40408</v>
      </c>
      <c r="B554" s="2" t="s">
        <v>3790</v>
      </c>
      <c r="C554" s="2" t="s">
        <v>36793</v>
      </c>
      <c r="D554" s="2" t="s">
        <v>36792</v>
      </c>
      <c r="E554" s="2" t="s">
        <v>36794</v>
      </c>
      <c r="F554" t="str">
        <f t="shared" si="16"/>
        <v>y</v>
      </c>
      <c r="G554" t="str">
        <f t="shared" si="17"/>
        <v>y</v>
      </c>
      <c r="H554" t="s">
        <v>13616</v>
      </c>
      <c r="I554" t="s">
        <v>13616</v>
      </c>
      <c r="J554" t="s">
        <v>13616</v>
      </c>
      <c r="K554">
        <v>15</v>
      </c>
    </row>
    <row r="555" spans="1:11" ht="14.4" customHeight="1" x14ac:dyDescent="0.3">
      <c r="A555" s="2" t="s">
        <v>39766</v>
      </c>
      <c r="B555" s="2" t="s">
        <v>3790</v>
      </c>
      <c r="C555" s="2" t="s">
        <v>36793</v>
      </c>
      <c r="D555" s="2" t="s">
        <v>36792</v>
      </c>
      <c r="E555" s="2" t="s">
        <v>36794</v>
      </c>
      <c r="F555" t="str">
        <f t="shared" si="16"/>
        <v>y</v>
      </c>
      <c r="G555" t="str">
        <f t="shared" si="17"/>
        <v>y</v>
      </c>
      <c r="H555" t="s">
        <v>13616</v>
      </c>
      <c r="I555" t="s">
        <v>13616</v>
      </c>
      <c r="J555" t="s">
        <v>13616</v>
      </c>
      <c r="K555">
        <v>15</v>
      </c>
    </row>
    <row r="556" spans="1:11" ht="14.4" customHeight="1" x14ac:dyDescent="0.3">
      <c r="A556" s="2" t="s">
        <v>50725</v>
      </c>
      <c r="B556" s="2" t="s">
        <v>3790</v>
      </c>
      <c r="C556" s="2" t="s">
        <v>36793</v>
      </c>
      <c r="D556" s="2" t="s">
        <v>36792</v>
      </c>
      <c r="E556" s="2" t="s">
        <v>36794</v>
      </c>
      <c r="F556" t="str">
        <f t="shared" si="16"/>
        <v>y</v>
      </c>
      <c r="G556" t="str">
        <f t="shared" si="17"/>
        <v>y</v>
      </c>
      <c r="H556" t="s">
        <v>13616</v>
      </c>
      <c r="I556" t="s">
        <v>13616</v>
      </c>
      <c r="J556" t="s">
        <v>13616</v>
      </c>
      <c r="K556">
        <v>15</v>
      </c>
    </row>
    <row r="557" spans="1:11" ht="14.4" customHeight="1" x14ac:dyDescent="0.3">
      <c r="A557" s="2" t="s">
        <v>60466</v>
      </c>
      <c r="B557" s="2" t="s">
        <v>60467</v>
      </c>
      <c r="C557" s="2" t="s">
        <v>60468</v>
      </c>
      <c r="D557" s="2" t="s">
        <v>60469</v>
      </c>
      <c r="E557" s="2" t="s">
        <v>60470</v>
      </c>
      <c r="F557" t="str">
        <f t="shared" si="16"/>
        <v>y</v>
      </c>
      <c r="G557" t="str">
        <f t="shared" si="17"/>
        <v>y</v>
      </c>
      <c r="H557" t="s">
        <v>13568</v>
      </c>
      <c r="I557" t="s">
        <v>13616</v>
      </c>
      <c r="J557" t="s">
        <v>13568</v>
      </c>
      <c r="K557">
        <v>18</v>
      </c>
    </row>
    <row r="558" spans="1:11" ht="14.4" customHeight="1" x14ac:dyDescent="0.3">
      <c r="A558" s="2" t="s">
        <v>50686</v>
      </c>
      <c r="B558" s="2" t="s">
        <v>60471</v>
      </c>
      <c r="C558" s="2" t="s">
        <v>60472</v>
      </c>
      <c r="D558" s="2" t="s">
        <v>60469</v>
      </c>
      <c r="E558" s="2" t="s">
        <v>60470</v>
      </c>
      <c r="F558" t="str">
        <f t="shared" si="16"/>
        <v>y</v>
      </c>
      <c r="G558" t="str">
        <f t="shared" si="17"/>
        <v>y</v>
      </c>
      <c r="H558" t="s">
        <v>13568</v>
      </c>
      <c r="I558" t="s">
        <v>13616</v>
      </c>
      <c r="J558" t="s">
        <v>13568</v>
      </c>
      <c r="K558">
        <v>18</v>
      </c>
    </row>
    <row r="559" spans="1:11" ht="14.4" customHeight="1" x14ac:dyDescent="0.3">
      <c r="A559" s="2" t="s">
        <v>50689</v>
      </c>
      <c r="B559" s="2" t="s">
        <v>60473</v>
      </c>
      <c r="C559" s="2" t="s">
        <v>60474</v>
      </c>
      <c r="D559" s="2" t="s">
        <v>60469</v>
      </c>
      <c r="E559" s="2" t="s">
        <v>60470</v>
      </c>
      <c r="F559" t="str">
        <f t="shared" si="16"/>
        <v>y</v>
      </c>
      <c r="G559" t="str">
        <f t="shared" si="17"/>
        <v>y</v>
      </c>
      <c r="H559" t="s">
        <v>13568</v>
      </c>
      <c r="I559" t="s">
        <v>13616</v>
      </c>
      <c r="J559" t="s">
        <v>13568</v>
      </c>
      <c r="K559">
        <v>18</v>
      </c>
    </row>
    <row r="560" spans="1:11" ht="14.4" customHeight="1" x14ac:dyDescent="0.3">
      <c r="A560" s="2" t="s">
        <v>50695</v>
      </c>
      <c r="B560" s="2" t="s">
        <v>60475</v>
      </c>
      <c r="C560" s="2" t="s">
        <v>60476</v>
      </c>
      <c r="D560" s="2" t="s">
        <v>60469</v>
      </c>
      <c r="E560" s="2" t="s">
        <v>60470</v>
      </c>
      <c r="F560" t="str">
        <f t="shared" si="16"/>
        <v>y</v>
      </c>
      <c r="G560" t="str">
        <f t="shared" si="17"/>
        <v>y</v>
      </c>
      <c r="H560" t="s">
        <v>13568</v>
      </c>
      <c r="I560" t="s">
        <v>13616</v>
      </c>
      <c r="J560" t="s">
        <v>13568</v>
      </c>
      <c r="K560">
        <v>18</v>
      </c>
    </row>
    <row r="561" spans="1:11" ht="14.4" customHeight="1" x14ac:dyDescent="0.3">
      <c r="A561" s="2" t="s">
        <v>50904</v>
      </c>
      <c r="B561" s="2" t="s">
        <v>39391</v>
      </c>
      <c r="C561" s="2" t="s">
        <v>60477</v>
      </c>
      <c r="D561" s="2" t="s">
        <v>60478</v>
      </c>
      <c r="E561" s="2" t="s">
        <v>60479</v>
      </c>
      <c r="F561" t="str">
        <f t="shared" si="16"/>
        <v/>
      </c>
      <c r="G561" t="str">
        <f t="shared" si="17"/>
        <v>y</v>
      </c>
      <c r="H561" t="s">
        <v>13568</v>
      </c>
      <c r="I561" t="s">
        <v>13568</v>
      </c>
      <c r="J561" t="s">
        <v>13568</v>
      </c>
      <c r="K561">
        <v>89</v>
      </c>
    </row>
    <row r="562" spans="1:11" ht="14.4" customHeight="1" x14ac:dyDescent="0.3">
      <c r="A562" s="2" t="s">
        <v>50698</v>
      </c>
      <c r="B562" s="2" t="s">
        <v>60480</v>
      </c>
      <c r="C562" s="2" t="s">
        <v>60481</v>
      </c>
      <c r="D562" s="2" t="s">
        <v>60482</v>
      </c>
      <c r="E562" s="2" t="s">
        <v>60483</v>
      </c>
      <c r="F562" t="str">
        <f t="shared" si="16"/>
        <v/>
      </c>
      <c r="G562" t="str">
        <f t="shared" si="17"/>
        <v>y</v>
      </c>
      <c r="H562" t="s">
        <v>13568</v>
      </c>
      <c r="I562" t="s">
        <v>13568</v>
      </c>
      <c r="J562" t="s">
        <v>13568</v>
      </c>
      <c r="K562">
        <v>90</v>
      </c>
    </row>
    <row r="563" spans="1:11" ht="14.4" customHeight="1" x14ac:dyDescent="0.3">
      <c r="A563" s="2" t="s">
        <v>50743</v>
      </c>
      <c r="B563" s="2" t="s">
        <v>60484</v>
      </c>
      <c r="C563" s="2" t="s">
        <v>60485</v>
      </c>
      <c r="D563" s="2" t="s">
        <v>60469</v>
      </c>
      <c r="E563" s="2" t="s">
        <v>60486</v>
      </c>
      <c r="F563" t="str">
        <f t="shared" si="16"/>
        <v>y</v>
      </c>
      <c r="G563" t="str">
        <f t="shared" si="17"/>
        <v>y</v>
      </c>
      <c r="H563" t="s">
        <v>13568</v>
      </c>
      <c r="I563" t="s">
        <v>13616</v>
      </c>
      <c r="J563" t="s">
        <v>13568</v>
      </c>
      <c r="K563">
        <v>18</v>
      </c>
    </row>
    <row r="564" spans="1:11" ht="14.4" customHeight="1" x14ac:dyDescent="0.3">
      <c r="A564" s="2" t="s">
        <v>50746</v>
      </c>
      <c r="B564" s="2" t="s">
        <v>8262</v>
      </c>
      <c r="C564" s="2" t="s">
        <v>60487</v>
      </c>
      <c r="D564" s="2" t="s">
        <v>60469</v>
      </c>
      <c r="E564" s="2" t="s">
        <v>60486</v>
      </c>
      <c r="F564" t="str">
        <f t="shared" si="16"/>
        <v>y</v>
      </c>
      <c r="G564" t="str">
        <f t="shared" si="17"/>
        <v>y</v>
      </c>
      <c r="H564" t="s">
        <v>13568</v>
      </c>
      <c r="I564" t="s">
        <v>13616</v>
      </c>
      <c r="J564" t="s">
        <v>13568</v>
      </c>
      <c r="K564">
        <v>18</v>
      </c>
    </row>
    <row r="565" spans="1:11" ht="14.4" customHeight="1" x14ac:dyDescent="0.3">
      <c r="A565" s="2" t="s">
        <v>50749</v>
      </c>
      <c r="B565" s="2" t="s">
        <v>60488</v>
      </c>
      <c r="C565" s="2" t="s">
        <v>60489</v>
      </c>
      <c r="D565" s="2" t="s">
        <v>60469</v>
      </c>
      <c r="E565" s="2" t="s">
        <v>60486</v>
      </c>
      <c r="F565" t="str">
        <f t="shared" si="16"/>
        <v>y</v>
      </c>
      <c r="G565" t="str">
        <f t="shared" si="17"/>
        <v>y</v>
      </c>
      <c r="H565" t="s">
        <v>13568</v>
      </c>
      <c r="I565" t="s">
        <v>13616</v>
      </c>
      <c r="J565" t="s">
        <v>13568</v>
      </c>
      <c r="K565">
        <v>18</v>
      </c>
    </row>
    <row r="566" spans="1:11" ht="14.4" customHeight="1" x14ac:dyDescent="0.3">
      <c r="A566" s="2" t="s">
        <v>60490</v>
      </c>
      <c r="B566" s="2" t="s">
        <v>60491</v>
      </c>
      <c r="C566" s="2" t="s">
        <v>60492</v>
      </c>
      <c r="D566" s="2" t="s">
        <v>60469</v>
      </c>
      <c r="E566" s="2" t="s">
        <v>60486</v>
      </c>
      <c r="F566" t="str">
        <f t="shared" si="16"/>
        <v>y</v>
      </c>
      <c r="G566" t="str">
        <f t="shared" si="17"/>
        <v>y</v>
      </c>
      <c r="H566" t="s">
        <v>13568</v>
      </c>
      <c r="I566" t="s">
        <v>13616</v>
      </c>
      <c r="J566" t="s">
        <v>13568</v>
      </c>
      <c r="K566">
        <v>18</v>
      </c>
    </row>
    <row r="567" spans="1:11" ht="14.4" customHeight="1" x14ac:dyDescent="0.3">
      <c r="A567" s="2" t="s">
        <v>50701</v>
      </c>
      <c r="B567" s="2" t="s">
        <v>60493</v>
      </c>
      <c r="C567" s="2" t="s">
        <v>60494</v>
      </c>
      <c r="D567" s="2" t="s">
        <v>60495</v>
      </c>
      <c r="E567" s="2" t="s">
        <v>60496</v>
      </c>
      <c r="F567" t="str">
        <f t="shared" si="16"/>
        <v>y</v>
      </c>
      <c r="G567" t="str">
        <f t="shared" si="17"/>
        <v>y</v>
      </c>
      <c r="H567" t="s">
        <v>13568</v>
      </c>
      <c r="I567" t="s">
        <v>13616</v>
      </c>
      <c r="J567" t="s">
        <v>13568</v>
      </c>
      <c r="K567">
        <v>38</v>
      </c>
    </row>
    <row r="568" spans="1:11" ht="14.4" customHeight="1" x14ac:dyDescent="0.3">
      <c r="A568" s="2" t="s">
        <v>50710</v>
      </c>
      <c r="B568" s="2" t="s">
        <v>60497</v>
      </c>
      <c r="C568" s="2" t="s">
        <v>60498</v>
      </c>
      <c r="D568" s="2" t="s">
        <v>60495</v>
      </c>
      <c r="E568" s="2" t="s">
        <v>60496</v>
      </c>
      <c r="F568" t="str">
        <f t="shared" si="16"/>
        <v>y</v>
      </c>
      <c r="G568" t="str">
        <f t="shared" si="17"/>
        <v>y</v>
      </c>
      <c r="H568" t="s">
        <v>13568</v>
      </c>
      <c r="I568" t="s">
        <v>13616</v>
      </c>
      <c r="J568" t="s">
        <v>13568</v>
      </c>
      <c r="K568">
        <v>38</v>
      </c>
    </row>
    <row r="569" spans="1:11" ht="14.4" customHeight="1" x14ac:dyDescent="0.3">
      <c r="A569" s="2" t="s">
        <v>60499</v>
      </c>
      <c r="B569" s="2" t="s">
        <v>60500</v>
      </c>
      <c r="C569" s="2" t="s">
        <v>60501</v>
      </c>
      <c r="D569" s="2" t="s">
        <v>60495</v>
      </c>
      <c r="E569" s="2" t="s">
        <v>60496</v>
      </c>
      <c r="F569" t="str">
        <f t="shared" si="16"/>
        <v>y</v>
      </c>
      <c r="G569" t="str">
        <f t="shared" si="17"/>
        <v>y</v>
      </c>
      <c r="H569" t="s">
        <v>13568</v>
      </c>
      <c r="I569" t="s">
        <v>13616</v>
      </c>
      <c r="J569" t="s">
        <v>13568</v>
      </c>
      <c r="K569">
        <v>38</v>
      </c>
    </row>
    <row r="570" spans="1:11" ht="14.4" customHeight="1" x14ac:dyDescent="0.3">
      <c r="A570" s="2" t="s">
        <v>50713</v>
      </c>
      <c r="B570" s="2" t="s">
        <v>60502</v>
      </c>
      <c r="C570" s="2" t="s">
        <v>60503</v>
      </c>
      <c r="D570" s="2" t="s">
        <v>60495</v>
      </c>
      <c r="E570" s="2" t="s">
        <v>60496</v>
      </c>
      <c r="F570" t="str">
        <f t="shared" si="16"/>
        <v>y</v>
      </c>
      <c r="G570" t="str">
        <f t="shared" si="17"/>
        <v>y</v>
      </c>
      <c r="H570" t="s">
        <v>13568</v>
      </c>
      <c r="I570" t="s">
        <v>13616</v>
      </c>
      <c r="J570" t="s">
        <v>13568</v>
      </c>
      <c r="K570">
        <v>38</v>
      </c>
    </row>
    <row r="571" spans="1:11" ht="14.4" customHeight="1" x14ac:dyDescent="0.3">
      <c r="A571" s="2" t="s">
        <v>5152</v>
      </c>
      <c r="B571" s="2" t="s">
        <v>60504</v>
      </c>
      <c r="C571" s="2" t="s">
        <v>60505</v>
      </c>
      <c r="D571" s="2" t="s">
        <v>60506</v>
      </c>
      <c r="E571" s="2" t="s">
        <v>60507</v>
      </c>
      <c r="F571" t="str">
        <f t="shared" si="16"/>
        <v>y</v>
      </c>
      <c r="G571" t="str">
        <f t="shared" si="17"/>
        <v>y</v>
      </c>
      <c r="H571" t="s">
        <v>13568</v>
      </c>
      <c r="I571" t="s">
        <v>13616</v>
      </c>
      <c r="J571" t="s">
        <v>13568</v>
      </c>
      <c r="K571">
        <v>39</v>
      </c>
    </row>
    <row r="572" spans="1:11" ht="14.4" customHeight="1" x14ac:dyDescent="0.3">
      <c r="A572" s="2" t="s">
        <v>40399</v>
      </c>
      <c r="B572" s="2" t="s">
        <v>60508</v>
      </c>
      <c r="C572" s="2" t="s">
        <v>60509</v>
      </c>
      <c r="D572" s="2" t="s">
        <v>60506</v>
      </c>
      <c r="E572" s="2" t="s">
        <v>60507</v>
      </c>
      <c r="F572" t="str">
        <f t="shared" si="16"/>
        <v>y</v>
      </c>
      <c r="G572" t="str">
        <f t="shared" si="17"/>
        <v>y</v>
      </c>
      <c r="H572" t="s">
        <v>13568</v>
      </c>
      <c r="I572" t="s">
        <v>13616</v>
      </c>
      <c r="J572" t="s">
        <v>13568</v>
      </c>
      <c r="K572">
        <v>39</v>
      </c>
    </row>
    <row r="573" spans="1:11" ht="14.4" customHeight="1" x14ac:dyDescent="0.3">
      <c r="A573" s="2" t="s">
        <v>51570</v>
      </c>
      <c r="B573" s="2" t="s">
        <v>60510</v>
      </c>
      <c r="C573" s="2" t="s">
        <v>60511</v>
      </c>
      <c r="D573" s="2" t="s">
        <v>60506</v>
      </c>
      <c r="E573" s="2" t="s">
        <v>60507</v>
      </c>
      <c r="F573" t="str">
        <f t="shared" si="16"/>
        <v>y</v>
      </c>
      <c r="G573" t="str">
        <f t="shared" si="17"/>
        <v>y</v>
      </c>
      <c r="H573" t="s">
        <v>13568</v>
      </c>
      <c r="I573" t="s">
        <v>13616</v>
      </c>
      <c r="J573" t="s">
        <v>13568</v>
      </c>
      <c r="K573">
        <v>39</v>
      </c>
    </row>
    <row r="574" spans="1:11" ht="14.4" customHeight="1" x14ac:dyDescent="0.3">
      <c r="A574" s="2" t="s">
        <v>5154</v>
      </c>
      <c r="B574" s="2" t="s">
        <v>60512</v>
      </c>
      <c r="C574" s="2" t="s">
        <v>60513</v>
      </c>
      <c r="D574" s="2" t="s">
        <v>60506</v>
      </c>
      <c r="E574" s="2" t="s">
        <v>60507</v>
      </c>
      <c r="F574" t="str">
        <f t="shared" si="16"/>
        <v>y</v>
      </c>
      <c r="G574" t="str">
        <f t="shared" si="17"/>
        <v>y</v>
      </c>
      <c r="H574" t="s">
        <v>13568</v>
      </c>
      <c r="I574" t="s">
        <v>13616</v>
      </c>
      <c r="J574" t="s">
        <v>13568</v>
      </c>
      <c r="K574">
        <v>39</v>
      </c>
    </row>
    <row r="575" spans="1:11" ht="14.4" customHeight="1" x14ac:dyDescent="0.3">
      <c r="A575" s="2" t="s">
        <v>50716</v>
      </c>
      <c r="B575" s="2" t="s">
        <v>60514</v>
      </c>
      <c r="C575" s="2" t="s">
        <v>60515</v>
      </c>
      <c r="D575" s="2" t="s">
        <v>60516</v>
      </c>
      <c r="E575" s="2" t="s">
        <v>60517</v>
      </c>
      <c r="F575" t="str">
        <f t="shared" si="16"/>
        <v>y</v>
      </c>
      <c r="G575" t="str">
        <f t="shared" si="17"/>
        <v>y</v>
      </c>
      <c r="H575" t="s">
        <v>13568</v>
      </c>
      <c r="I575" t="s">
        <v>13616</v>
      </c>
      <c r="J575" t="s">
        <v>13568</v>
      </c>
      <c r="K575">
        <v>41</v>
      </c>
    </row>
    <row r="576" spans="1:11" ht="14.4" customHeight="1" x14ac:dyDescent="0.3">
      <c r="A576" s="2" t="s">
        <v>60518</v>
      </c>
      <c r="B576" s="2" t="s">
        <v>60519</v>
      </c>
      <c r="C576" s="2" t="s">
        <v>60520</v>
      </c>
      <c r="D576" s="2" t="s">
        <v>60516</v>
      </c>
      <c r="E576" s="2" t="s">
        <v>60521</v>
      </c>
      <c r="F576" t="str">
        <f t="shared" si="16"/>
        <v>y</v>
      </c>
      <c r="G576" t="str">
        <f t="shared" si="17"/>
        <v>y</v>
      </c>
      <c r="H576" t="s">
        <v>13568</v>
      </c>
      <c r="I576" t="s">
        <v>13616</v>
      </c>
      <c r="J576" t="s">
        <v>13568</v>
      </c>
      <c r="K576">
        <v>41</v>
      </c>
    </row>
    <row r="577" spans="1:11" ht="14.4" customHeight="1" x14ac:dyDescent="0.3">
      <c r="A577" s="2" t="s">
        <v>50719</v>
      </c>
      <c r="B577" s="2" t="s">
        <v>60522</v>
      </c>
      <c r="C577" s="2" t="s">
        <v>60523</v>
      </c>
      <c r="D577" s="2" t="s">
        <v>60516</v>
      </c>
      <c r="E577" s="2" t="s">
        <v>60517</v>
      </c>
      <c r="F577" t="str">
        <f t="shared" si="16"/>
        <v>y</v>
      </c>
      <c r="G577" t="str">
        <f t="shared" si="17"/>
        <v>y</v>
      </c>
      <c r="H577" t="s">
        <v>13568</v>
      </c>
      <c r="I577" t="s">
        <v>13616</v>
      </c>
      <c r="J577" t="s">
        <v>13568</v>
      </c>
      <c r="K577">
        <v>41</v>
      </c>
    </row>
    <row r="578" spans="1:11" ht="14.4" customHeight="1" x14ac:dyDescent="0.3">
      <c r="A578" s="2" t="s">
        <v>50722</v>
      </c>
      <c r="B578" s="2" t="s">
        <v>60524</v>
      </c>
      <c r="C578" s="2" t="s">
        <v>60525</v>
      </c>
      <c r="D578" s="2" t="s">
        <v>60516</v>
      </c>
      <c r="E578" s="2" t="s">
        <v>60517</v>
      </c>
      <c r="F578" t="str">
        <f t="shared" si="16"/>
        <v>y</v>
      </c>
      <c r="G578" t="str">
        <f t="shared" si="17"/>
        <v>y</v>
      </c>
      <c r="H578" t="s">
        <v>13568</v>
      </c>
      <c r="I578" t="s">
        <v>13616</v>
      </c>
      <c r="J578" t="s">
        <v>13568</v>
      </c>
      <c r="K578">
        <v>41</v>
      </c>
    </row>
    <row r="579" spans="1:11" ht="14.4" customHeight="1" x14ac:dyDescent="0.3">
      <c r="A579" s="2" t="s">
        <v>5157</v>
      </c>
      <c r="B579" s="2" t="s">
        <v>60526</v>
      </c>
      <c r="C579" s="2" t="s">
        <v>60527</v>
      </c>
      <c r="D579" s="2" t="s">
        <v>60528</v>
      </c>
      <c r="E579" s="2" t="s">
        <v>60529</v>
      </c>
      <c r="F579" t="str">
        <f t="shared" si="16"/>
        <v>y</v>
      </c>
      <c r="G579" t="str">
        <f t="shared" si="17"/>
        <v>y</v>
      </c>
      <c r="H579" t="s">
        <v>13616</v>
      </c>
      <c r="I579" t="s">
        <v>13616</v>
      </c>
      <c r="J579" t="s">
        <v>13616</v>
      </c>
      <c r="K579">
        <v>44</v>
      </c>
    </row>
    <row r="580" spans="1:11" ht="14.4" customHeight="1" x14ac:dyDescent="0.3">
      <c r="A580" s="2" t="s">
        <v>39809</v>
      </c>
      <c r="B580" s="2" t="s">
        <v>60530</v>
      </c>
      <c r="C580" s="2" t="s">
        <v>60531</v>
      </c>
      <c r="D580" s="2" t="s">
        <v>60528</v>
      </c>
      <c r="E580" s="2" t="s">
        <v>60529</v>
      </c>
      <c r="F580" t="str">
        <f t="shared" si="16"/>
        <v>y</v>
      </c>
      <c r="G580" t="str">
        <f t="shared" si="17"/>
        <v>y</v>
      </c>
      <c r="H580" t="s">
        <v>13616</v>
      </c>
      <c r="I580" t="s">
        <v>13616</v>
      </c>
      <c r="J580" t="s">
        <v>13616</v>
      </c>
      <c r="K580">
        <v>44</v>
      </c>
    </row>
    <row r="581" spans="1:11" ht="14.4" customHeight="1" x14ac:dyDescent="0.3">
      <c r="A581" s="2" t="s">
        <v>39812</v>
      </c>
      <c r="B581" s="2" t="s">
        <v>60532</v>
      </c>
      <c r="C581" s="2" t="s">
        <v>60533</v>
      </c>
      <c r="D581" s="2" t="s">
        <v>60528</v>
      </c>
      <c r="E581" s="2" t="s">
        <v>60529</v>
      </c>
      <c r="F581" t="str">
        <f t="shared" ref="F581:F644" si="18">IF(COUNTIF(H581:J581,"used")&gt;0,"y","")</f>
        <v>y</v>
      </c>
      <c r="G581" t="str">
        <f t="shared" ref="G581:G644" si="19">IF(COUNTA(H581:J581)&gt;0,"y","")</f>
        <v>y</v>
      </c>
      <c r="H581" t="s">
        <v>13616</v>
      </c>
      <c r="I581" t="s">
        <v>13616</v>
      </c>
      <c r="J581" t="s">
        <v>13616</v>
      </c>
      <c r="K581">
        <v>44</v>
      </c>
    </row>
    <row r="582" spans="1:11" ht="14.4" customHeight="1" x14ac:dyDescent="0.3">
      <c r="A582" s="2" t="s">
        <v>60534</v>
      </c>
      <c r="B582" s="2" t="s">
        <v>60535</v>
      </c>
      <c r="C582" s="2" t="s">
        <v>60536</v>
      </c>
      <c r="D582" s="2" t="s">
        <v>60528</v>
      </c>
      <c r="E582" s="2" t="s">
        <v>60529</v>
      </c>
      <c r="F582" t="str">
        <f t="shared" si="18"/>
        <v>y</v>
      </c>
      <c r="G582" t="str">
        <f t="shared" si="19"/>
        <v>y</v>
      </c>
      <c r="H582" t="s">
        <v>13616</v>
      </c>
      <c r="I582" t="s">
        <v>13616</v>
      </c>
      <c r="J582" t="s">
        <v>13616</v>
      </c>
      <c r="K582">
        <v>44</v>
      </c>
    </row>
    <row r="583" spans="1:11" ht="14.4" customHeight="1" x14ac:dyDescent="0.3">
      <c r="A583" s="2" t="s">
        <v>60537</v>
      </c>
      <c r="B583" s="2" t="s">
        <v>60538</v>
      </c>
      <c r="C583" s="2" t="s">
        <v>60539</v>
      </c>
      <c r="D583" s="2" t="s">
        <v>60540</v>
      </c>
      <c r="E583" s="2" t="s">
        <v>60541</v>
      </c>
      <c r="F583" t="str">
        <f t="shared" si="18"/>
        <v>y</v>
      </c>
      <c r="G583" t="str">
        <f t="shared" si="19"/>
        <v>y</v>
      </c>
      <c r="H583" t="s">
        <v>13616</v>
      </c>
      <c r="I583" t="s">
        <v>13616</v>
      </c>
      <c r="J583" t="s">
        <v>13616</v>
      </c>
      <c r="K583">
        <v>46</v>
      </c>
    </row>
    <row r="584" spans="1:11" ht="14.4" customHeight="1" x14ac:dyDescent="0.3">
      <c r="A584" s="2" t="s">
        <v>60542</v>
      </c>
      <c r="B584" s="2" t="s">
        <v>60543</v>
      </c>
      <c r="C584" s="2" t="s">
        <v>60544</v>
      </c>
      <c r="D584" s="2" t="s">
        <v>60540</v>
      </c>
      <c r="E584" s="2" t="s">
        <v>60541</v>
      </c>
      <c r="F584" t="str">
        <f t="shared" si="18"/>
        <v>y</v>
      </c>
      <c r="G584" t="str">
        <f t="shared" si="19"/>
        <v>y</v>
      </c>
      <c r="H584" t="s">
        <v>13616</v>
      </c>
      <c r="I584" t="s">
        <v>13616</v>
      </c>
      <c r="J584" t="s">
        <v>13616</v>
      </c>
      <c r="K584">
        <v>46</v>
      </c>
    </row>
    <row r="585" spans="1:11" ht="14.4" customHeight="1" x14ac:dyDescent="0.3">
      <c r="A585" s="2" t="s">
        <v>60545</v>
      </c>
      <c r="B585" s="2" t="s">
        <v>60546</v>
      </c>
      <c r="C585" s="2" t="s">
        <v>60547</v>
      </c>
      <c r="D585" s="2" t="s">
        <v>60540</v>
      </c>
      <c r="E585" s="2" t="s">
        <v>60541</v>
      </c>
      <c r="F585" t="str">
        <f t="shared" si="18"/>
        <v>y</v>
      </c>
      <c r="G585" t="str">
        <f t="shared" si="19"/>
        <v>y</v>
      </c>
      <c r="H585" t="s">
        <v>13616</v>
      </c>
      <c r="I585" t="s">
        <v>13616</v>
      </c>
      <c r="J585" t="s">
        <v>13616</v>
      </c>
      <c r="K585">
        <v>46</v>
      </c>
    </row>
    <row r="586" spans="1:11" ht="14.4" customHeight="1" x14ac:dyDescent="0.3">
      <c r="A586" s="2" t="s">
        <v>5160</v>
      </c>
      <c r="B586" s="2" t="s">
        <v>60548</v>
      </c>
      <c r="C586" s="2" t="s">
        <v>60549</v>
      </c>
      <c r="D586" s="2" t="s">
        <v>60540</v>
      </c>
      <c r="E586" s="2" t="s">
        <v>60541</v>
      </c>
      <c r="F586" t="str">
        <f t="shared" si="18"/>
        <v>y</v>
      </c>
      <c r="G586" t="str">
        <f t="shared" si="19"/>
        <v>y</v>
      </c>
      <c r="H586" t="s">
        <v>13616</v>
      </c>
      <c r="I586" t="s">
        <v>13616</v>
      </c>
      <c r="J586" t="s">
        <v>13616</v>
      </c>
      <c r="K586">
        <v>46</v>
      </c>
    </row>
    <row r="587" spans="1:11" ht="14.4" customHeight="1" x14ac:dyDescent="0.3">
      <c r="A587" s="2" t="s">
        <v>50704</v>
      </c>
      <c r="B587" s="2" t="s">
        <v>42657</v>
      </c>
      <c r="C587" s="2" t="s">
        <v>60550</v>
      </c>
      <c r="D587" s="2" t="s">
        <v>60551</v>
      </c>
      <c r="E587" s="2" t="s">
        <v>60552</v>
      </c>
      <c r="F587" t="str">
        <f t="shared" si="18"/>
        <v>y</v>
      </c>
      <c r="G587" t="str">
        <f t="shared" si="19"/>
        <v>y</v>
      </c>
      <c r="H587" t="s">
        <v>13616</v>
      </c>
      <c r="I587" t="s">
        <v>13616</v>
      </c>
      <c r="J587" t="s">
        <v>13616</v>
      </c>
      <c r="K587">
        <v>58</v>
      </c>
    </row>
    <row r="588" spans="1:11" ht="14.4" customHeight="1" x14ac:dyDescent="0.3">
      <c r="A588" s="2" t="s">
        <v>50707</v>
      </c>
      <c r="B588" s="2" t="s">
        <v>42657</v>
      </c>
      <c r="C588" s="2" t="s">
        <v>60553</v>
      </c>
      <c r="D588" s="2" t="s">
        <v>60551</v>
      </c>
      <c r="E588" s="2" t="s">
        <v>60554</v>
      </c>
      <c r="F588" t="str">
        <f t="shared" si="18"/>
        <v>y</v>
      </c>
      <c r="G588" t="str">
        <f t="shared" si="19"/>
        <v>y</v>
      </c>
      <c r="H588" t="s">
        <v>13616</v>
      </c>
      <c r="I588" t="s">
        <v>13616</v>
      </c>
      <c r="J588" t="s">
        <v>13616</v>
      </c>
      <c r="K588">
        <v>58</v>
      </c>
    </row>
    <row r="589" spans="1:11" ht="14.4" customHeight="1" x14ac:dyDescent="0.3">
      <c r="A589" s="2" t="s">
        <v>50883</v>
      </c>
      <c r="B589" s="2" t="s">
        <v>42657</v>
      </c>
      <c r="C589" s="2" t="s">
        <v>60555</v>
      </c>
      <c r="D589" s="2" t="s">
        <v>60551</v>
      </c>
      <c r="E589" s="2" t="s">
        <v>60556</v>
      </c>
      <c r="F589" t="str">
        <f t="shared" si="18"/>
        <v>y</v>
      </c>
      <c r="G589" t="str">
        <f t="shared" si="19"/>
        <v>y</v>
      </c>
      <c r="H589" t="s">
        <v>13616</v>
      </c>
      <c r="I589" t="s">
        <v>13616</v>
      </c>
      <c r="J589" t="s">
        <v>13616</v>
      </c>
      <c r="K589">
        <v>58</v>
      </c>
    </row>
    <row r="590" spans="1:11" ht="14.4" customHeight="1" x14ac:dyDescent="0.3">
      <c r="A590" s="2" t="s">
        <v>50901</v>
      </c>
      <c r="B590" s="2" t="s">
        <v>39323</v>
      </c>
      <c r="C590" s="2" t="s">
        <v>60557</v>
      </c>
      <c r="D590" s="2" t="s">
        <v>60558</v>
      </c>
      <c r="E590" s="2" t="s">
        <v>60559</v>
      </c>
      <c r="F590" t="str">
        <f t="shared" si="18"/>
        <v>y</v>
      </c>
      <c r="G590" t="str">
        <f t="shared" si="19"/>
        <v>y</v>
      </c>
      <c r="H590" t="s">
        <v>13568</v>
      </c>
      <c r="I590" t="s">
        <v>13616</v>
      </c>
      <c r="J590" t="s">
        <v>13568</v>
      </c>
      <c r="K590">
        <v>97</v>
      </c>
    </row>
    <row r="591" spans="1:11" ht="14.4" customHeight="1" x14ac:dyDescent="0.3">
      <c r="A591" s="2" t="s">
        <v>60560</v>
      </c>
      <c r="B591" s="2" t="s">
        <v>60561</v>
      </c>
      <c r="C591" s="2" t="s">
        <v>60562</v>
      </c>
      <c r="D591" s="2" t="s">
        <v>60563</v>
      </c>
      <c r="E591" s="2" t="s">
        <v>60564</v>
      </c>
      <c r="F591" t="str">
        <f t="shared" si="18"/>
        <v>y</v>
      </c>
      <c r="G591" t="str">
        <f t="shared" si="19"/>
        <v>y</v>
      </c>
      <c r="H591" t="s">
        <v>13568</v>
      </c>
      <c r="I591" t="s">
        <v>13616</v>
      </c>
      <c r="J591" t="s">
        <v>13568</v>
      </c>
      <c r="K591">
        <v>98</v>
      </c>
    </row>
    <row r="592" spans="1:11" ht="14.4" customHeight="1" x14ac:dyDescent="0.3">
      <c r="A592" s="2" t="s">
        <v>60565</v>
      </c>
      <c r="B592" s="2" t="s">
        <v>3790</v>
      </c>
      <c r="C592" s="2" t="s">
        <v>60566</v>
      </c>
      <c r="D592" s="2" t="s">
        <v>36792</v>
      </c>
      <c r="E592" s="2" t="s">
        <v>36794</v>
      </c>
      <c r="F592" t="str">
        <f t="shared" si="18"/>
        <v>y</v>
      </c>
      <c r="G592" t="str">
        <f t="shared" si="19"/>
        <v>y</v>
      </c>
      <c r="H592" t="s">
        <v>13616</v>
      </c>
      <c r="I592" t="s">
        <v>13616</v>
      </c>
      <c r="J592" t="s">
        <v>13616</v>
      </c>
      <c r="K592">
        <v>15</v>
      </c>
    </row>
    <row r="593" spans="1:11" ht="14.4" customHeight="1" x14ac:dyDescent="0.3">
      <c r="A593" s="2" t="s">
        <v>4974</v>
      </c>
      <c r="B593" s="2" t="s">
        <v>60567</v>
      </c>
      <c r="C593" s="2" t="s">
        <v>60568</v>
      </c>
      <c r="D593" s="2" t="s">
        <v>60569</v>
      </c>
      <c r="E593" s="2" t="s">
        <v>60570</v>
      </c>
      <c r="F593" t="str">
        <f t="shared" si="18"/>
        <v>y</v>
      </c>
      <c r="G593" t="str">
        <f t="shared" si="19"/>
        <v>y</v>
      </c>
      <c r="H593" t="s">
        <v>13568</v>
      </c>
      <c r="I593" t="s">
        <v>13616</v>
      </c>
      <c r="J593" t="s">
        <v>13568</v>
      </c>
      <c r="K593">
        <v>99</v>
      </c>
    </row>
    <row r="594" spans="1:11" ht="14.4" customHeight="1" x14ac:dyDescent="0.3">
      <c r="A594" s="2" t="s">
        <v>4970</v>
      </c>
      <c r="B594" s="2" t="s">
        <v>874</v>
      </c>
      <c r="C594" s="2" t="s">
        <v>60571</v>
      </c>
      <c r="D594" s="2" t="s">
        <v>60572</v>
      </c>
      <c r="E594" s="2" t="s">
        <v>60573</v>
      </c>
      <c r="F594" t="str">
        <f t="shared" si="18"/>
        <v>y</v>
      </c>
      <c r="G594" t="str">
        <f t="shared" si="19"/>
        <v>y</v>
      </c>
      <c r="H594" t="s">
        <v>13568</v>
      </c>
      <c r="I594" t="s">
        <v>13616</v>
      </c>
      <c r="J594" t="s">
        <v>13568</v>
      </c>
      <c r="K594">
        <v>100</v>
      </c>
    </row>
    <row r="595" spans="1:11" ht="14.4" customHeight="1" x14ac:dyDescent="0.3">
      <c r="A595" s="2" t="s">
        <v>40256</v>
      </c>
      <c r="B595" s="2" t="s">
        <v>572</v>
      </c>
      <c r="C595" s="2" t="s">
        <v>60574</v>
      </c>
      <c r="D595" s="2" t="s">
        <v>60575</v>
      </c>
      <c r="E595" s="2" t="s">
        <v>60576</v>
      </c>
      <c r="F595" t="str">
        <f t="shared" si="18"/>
        <v>y</v>
      </c>
      <c r="G595" t="str">
        <f t="shared" si="19"/>
        <v>y</v>
      </c>
      <c r="H595" t="s">
        <v>13568</v>
      </c>
      <c r="I595" t="s">
        <v>13616</v>
      </c>
      <c r="J595" t="s">
        <v>13568</v>
      </c>
      <c r="K595">
        <v>59</v>
      </c>
    </row>
    <row r="596" spans="1:11" ht="14.4" customHeight="1" x14ac:dyDescent="0.3">
      <c r="A596" s="2" t="s">
        <v>4976</v>
      </c>
      <c r="B596" s="2" t="s">
        <v>575</v>
      </c>
      <c r="C596" s="2" t="s">
        <v>60577</v>
      </c>
      <c r="D596" s="2" t="s">
        <v>60575</v>
      </c>
      <c r="E596" s="2" t="s">
        <v>60578</v>
      </c>
      <c r="F596" t="str">
        <f t="shared" si="18"/>
        <v>y</v>
      </c>
      <c r="G596" t="str">
        <f t="shared" si="19"/>
        <v>y</v>
      </c>
      <c r="H596" t="s">
        <v>13568</v>
      </c>
      <c r="I596" t="s">
        <v>13616</v>
      </c>
      <c r="J596" t="s">
        <v>13568</v>
      </c>
      <c r="K596">
        <v>59</v>
      </c>
    </row>
    <row r="597" spans="1:11" ht="14.4" customHeight="1" x14ac:dyDescent="0.3">
      <c r="A597" s="2" t="s">
        <v>4978</v>
      </c>
      <c r="B597" s="2" t="s">
        <v>578</v>
      </c>
      <c r="C597" s="2" t="s">
        <v>60579</v>
      </c>
      <c r="D597" s="2" t="s">
        <v>60575</v>
      </c>
      <c r="E597" s="2" t="s">
        <v>60578</v>
      </c>
      <c r="F597" t="str">
        <f t="shared" si="18"/>
        <v>y</v>
      </c>
      <c r="G597" t="str">
        <f t="shared" si="19"/>
        <v>y</v>
      </c>
      <c r="H597" t="s">
        <v>13568</v>
      </c>
      <c r="I597" t="s">
        <v>13616</v>
      </c>
      <c r="J597" t="s">
        <v>13568</v>
      </c>
      <c r="K597">
        <v>59</v>
      </c>
    </row>
    <row r="598" spans="1:11" ht="14.4" customHeight="1" x14ac:dyDescent="0.3">
      <c r="A598" s="2" t="s">
        <v>4980</v>
      </c>
      <c r="B598" s="2" t="s">
        <v>581</v>
      </c>
      <c r="C598" s="2" t="s">
        <v>60580</v>
      </c>
      <c r="D598" s="2" t="s">
        <v>60581</v>
      </c>
      <c r="E598" s="2" t="s">
        <v>60578</v>
      </c>
      <c r="F598" t="str">
        <f t="shared" si="18"/>
        <v>y</v>
      </c>
      <c r="G598" t="str">
        <f t="shared" si="19"/>
        <v>y</v>
      </c>
      <c r="H598" t="s">
        <v>13568</v>
      </c>
      <c r="I598" t="s">
        <v>13616</v>
      </c>
      <c r="J598" t="s">
        <v>13568</v>
      </c>
      <c r="K598">
        <v>102</v>
      </c>
    </row>
    <row r="599" spans="1:11" ht="14.4" customHeight="1" x14ac:dyDescent="0.3">
      <c r="A599" s="2" t="s">
        <v>4982</v>
      </c>
      <c r="B599" s="2" t="s">
        <v>584</v>
      </c>
      <c r="C599" s="2" t="s">
        <v>60582</v>
      </c>
      <c r="D599" s="2" t="s">
        <v>60583</v>
      </c>
      <c r="E599" s="2" t="s">
        <v>60578</v>
      </c>
      <c r="F599" t="str">
        <f t="shared" si="18"/>
        <v>y</v>
      </c>
      <c r="G599" t="str">
        <f t="shared" si="19"/>
        <v>y</v>
      </c>
      <c r="H599" t="s">
        <v>13568</v>
      </c>
      <c r="I599" t="s">
        <v>13616</v>
      </c>
      <c r="J599" t="s">
        <v>13568</v>
      </c>
      <c r="K599">
        <v>103</v>
      </c>
    </row>
    <row r="600" spans="1:11" ht="14.4" customHeight="1" x14ac:dyDescent="0.3">
      <c r="A600" s="2" t="s">
        <v>60584</v>
      </c>
      <c r="B600" s="2" t="s">
        <v>3790</v>
      </c>
      <c r="C600" s="2" t="s">
        <v>36793</v>
      </c>
      <c r="D600" s="2" t="s">
        <v>36792</v>
      </c>
      <c r="E600" s="2" t="s">
        <v>36794</v>
      </c>
      <c r="F600" t="str">
        <f t="shared" si="18"/>
        <v>y</v>
      </c>
      <c r="G600" t="str">
        <f t="shared" si="19"/>
        <v>y</v>
      </c>
      <c r="H600" t="s">
        <v>13616</v>
      </c>
      <c r="I600" t="s">
        <v>13616</v>
      </c>
      <c r="J600" t="s">
        <v>13616</v>
      </c>
      <c r="K600">
        <v>15</v>
      </c>
    </row>
    <row r="601" spans="1:11" ht="14.4" customHeight="1" x14ac:dyDescent="0.3">
      <c r="A601" s="2" t="s">
        <v>60585</v>
      </c>
      <c r="B601" s="2" t="s">
        <v>13454</v>
      </c>
      <c r="C601" s="2" t="s">
        <v>60586</v>
      </c>
      <c r="D601" s="2" t="s">
        <v>28009</v>
      </c>
      <c r="E601" s="2" t="s">
        <v>60587</v>
      </c>
      <c r="F601" t="str">
        <f t="shared" si="18"/>
        <v>y</v>
      </c>
      <c r="G601" t="str">
        <f t="shared" si="19"/>
        <v>y</v>
      </c>
      <c r="H601" t="s">
        <v>13568</v>
      </c>
      <c r="I601" t="s">
        <v>13616</v>
      </c>
      <c r="J601" t="s">
        <v>13568</v>
      </c>
      <c r="K601">
        <v>104</v>
      </c>
    </row>
    <row r="602" spans="1:11" ht="14.4" customHeight="1" x14ac:dyDescent="0.3">
      <c r="A602" s="2" t="s">
        <v>60588</v>
      </c>
      <c r="B602" s="2" t="s">
        <v>27212</v>
      </c>
      <c r="C602" s="2" t="s">
        <v>60589</v>
      </c>
      <c r="D602" s="2" t="s">
        <v>27214</v>
      </c>
      <c r="E602" s="2" t="s">
        <v>60590</v>
      </c>
      <c r="F602" t="str">
        <f t="shared" si="18"/>
        <v>y</v>
      </c>
      <c r="G602" t="str">
        <f t="shared" si="19"/>
        <v>y</v>
      </c>
      <c r="H602" t="s">
        <v>13568</v>
      </c>
      <c r="I602" t="s">
        <v>13616</v>
      </c>
      <c r="J602" t="s">
        <v>13568</v>
      </c>
      <c r="K602">
        <v>105</v>
      </c>
    </row>
    <row r="603" spans="1:11" ht="14.4" customHeight="1" x14ac:dyDescent="0.3">
      <c r="A603" s="2" t="s">
        <v>60591</v>
      </c>
      <c r="B603" s="2" t="s">
        <v>29555</v>
      </c>
      <c r="C603" s="2" t="s">
        <v>29556</v>
      </c>
      <c r="D603" s="2" t="s">
        <v>29557</v>
      </c>
      <c r="E603" s="2" t="s">
        <v>29558</v>
      </c>
      <c r="F603" t="str">
        <f t="shared" si="18"/>
        <v>y</v>
      </c>
      <c r="G603" t="str">
        <f t="shared" si="19"/>
        <v>y</v>
      </c>
      <c r="H603" t="s">
        <v>13568</v>
      </c>
      <c r="I603" t="s">
        <v>13616</v>
      </c>
      <c r="J603" t="s">
        <v>13568</v>
      </c>
      <c r="K603">
        <v>106</v>
      </c>
    </row>
    <row r="604" spans="1:11" ht="14.4" customHeight="1" x14ac:dyDescent="0.3">
      <c r="A604" s="2" t="s">
        <v>60592</v>
      </c>
      <c r="B604" s="2" t="s">
        <v>29561</v>
      </c>
      <c r="C604" s="2" t="s">
        <v>29562</v>
      </c>
      <c r="D604" s="2" t="s">
        <v>29563</v>
      </c>
      <c r="E604" s="2" t="s">
        <v>29564</v>
      </c>
      <c r="F604" t="str">
        <f t="shared" si="18"/>
        <v>y</v>
      </c>
      <c r="G604" t="str">
        <f t="shared" si="19"/>
        <v>y</v>
      </c>
      <c r="H604" t="s">
        <v>13568</v>
      </c>
      <c r="I604" t="s">
        <v>13616</v>
      </c>
      <c r="J604" t="s">
        <v>13568</v>
      </c>
      <c r="K604">
        <v>107</v>
      </c>
    </row>
    <row r="605" spans="1:11" ht="14.4" customHeight="1" x14ac:dyDescent="0.3">
      <c r="A605" s="2" t="s">
        <v>60593</v>
      </c>
      <c r="B605" s="2" t="s">
        <v>29609</v>
      </c>
      <c r="C605" s="2" t="s">
        <v>29610</v>
      </c>
      <c r="D605" s="2" t="s">
        <v>29611</v>
      </c>
      <c r="E605" s="2" t="s">
        <v>29612</v>
      </c>
      <c r="F605" t="str">
        <f t="shared" si="18"/>
        <v>y</v>
      </c>
      <c r="G605" t="str">
        <f t="shared" si="19"/>
        <v>y</v>
      </c>
      <c r="H605" t="s">
        <v>13568</v>
      </c>
      <c r="I605" t="s">
        <v>13616</v>
      </c>
      <c r="J605" t="s">
        <v>13568</v>
      </c>
      <c r="K605">
        <v>108</v>
      </c>
    </row>
    <row r="606" spans="1:11" ht="14.4" customHeight="1" x14ac:dyDescent="0.3">
      <c r="A606" s="2" t="s">
        <v>60594</v>
      </c>
      <c r="B606" s="2" t="s">
        <v>60595</v>
      </c>
      <c r="C606" s="2" t="s">
        <v>60596</v>
      </c>
      <c r="D606" s="2" t="s">
        <v>60597</v>
      </c>
      <c r="E606" s="2" t="s">
        <v>60598</v>
      </c>
      <c r="F606" t="str">
        <f t="shared" si="18"/>
        <v>y</v>
      </c>
      <c r="G606" t="str">
        <f t="shared" si="19"/>
        <v>y</v>
      </c>
      <c r="H606" t="s">
        <v>13568</v>
      </c>
      <c r="I606" t="s">
        <v>13616</v>
      </c>
      <c r="J606" t="s">
        <v>13568</v>
      </c>
      <c r="K606">
        <v>83</v>
      </c>
    </row>
    <row r="607" spans="1:11" ht="14.4" customHeight="1" x14ac:dyDescent="0.3">
      <c r="A607" s="2" t="s">
        <v>60599</v>
      </c>
      <c r="B607" s="2" t="s">
        <v>60600</v>
      </c>
      <c r="C607" s="2" t="s">
        <v>60601</v>
      </c>
      <c r="D607" s="2" t="s">
        <v>60597</v>
      </c>
      <c r="E607" s="2" t="s">
        <v>60602</v>
      </c>
      <c r="F607" t="str">
        <f t="shared" si="18"/>
        <v>y</v>
      </c>
      <c r="G607" t="str">
        <f t="shared" si="19"/>
        <v>y</v>
      </c>
      <c r="H607" t="s">
        <v>13568</v>
      </c>
      <c r="I607" t="s">
        <v>13616</v>
      </c>
      <c r="J607" t="s">
        <v>13568</v>
      </c>
      <c r="K607">
        <v>83</v>
      </c>
    </row>
    <row r="608" spans="1:11" ht="14.4" customHeight="1" x14ac:dyDescent="0.3">
      <c r="A608" s="2" t="s">
        <v>60603</v>
      </c>
      <c r="B608" s="2" t="s">
        <v>60604</v>
      </c>
      <c r="C608" s="2" t="s">
        <v>60605</v>
      </c>
      <c r="D608" s="2" t="s">
        <v>60606</v>
      </c>
      <c r="E608" s="2" t="s">
        <v>60607</v>
      </c>
      <c r="F608" t="str">
        <f t="shared" si="18"/>
        <v>y</v>
      </c>
      <c r="G608" t="str">
        <f t="shared" si="19"/>
        <v>y</v>
      </c>
      <c r="H608" t="s">
        <v>13568</v>
      </c>
      <c r="I608" t="s">
        <v>13616</v>
      </c>
      <c r="J608" t="s">
        <v>13568</v>
      </c>
      <c r="K608">
        <v>27</v>
      </c>
    </row>
    <row r="609" spans="1:11" ht="14.4" customHeight="1" x14ac:dyDescent="0.3">
      <c r="A609" s="2" t="s">
        <v>60608</v>
      </c>
      <c r="B609" s="2" t="s">
        <v>60609</v>
      </c>
      <c r="C609" s="2" t="s">
        <v>60610</v>
      </c>
      <c r="D609" s="2" t="s">
        <v>60606</v>
      </c>
      <c r="E609" s="2" t="s">
        <v>60607</v>
      </c>
      <c r="F609" t="str">
        <f t="shared" si="18"/>
        <v>y</v>
      </c>
      <c r="G609" t="str">
        <f t="shared" si="19"/>
        <v>y</v>
      </c>
      <c r="H609" t="s">
        <v>13568</v>
      </c>
      <c r="I609" t="s">
        <v>13616</v>
      </c>
      <c r="J609" t="s">
        <v>13568</v>
      </c>
      <c r="K609">
        <v>27</v>
      </c>
    </row>
    <row r="610" spans="1:11" ht="14.4" customHeight="1" x14ac:dyDescent="0.3">
      <c r="A610" s="2" t="s">
        <v>60611</v>
      </c>
      <c r="B610" s="2" t="s">
        <v>60612</v>
      </c>
      <c r="C610" s="2" t="s">
        <v>60613</v>
      </c>
      <c r="D610" s="2" t="s">
        <v>60606</v>
      </c>
      <c r="E610" s="2" t="s">
        <v>60607</v>
      </c>
      <c r="F610" t="str">
        <f t="shared" si="18"/>
        <v>y</v>
      </c>
      <c r="G610" t="str">
        <f t="shared" si="19"/>
        <v>y</v>
      </c>
      <c r="H610" t="s">
        <v>13568</v>
      </c>
      <c r="I610" t="s">
        <v>13616</v>
      </c>
      <c r="J610" t="s">
        <v>13568</v>
      </c>
      <c r="K610">
        <v>27</v>
      </c>
    </row>
    <row r="611" spans="1:11" ht="14.4" customHeight="1" x14ac:dyDescent="0.3">
      <c r="A611" s="2" t="s">
        <v>60614</v>
      </c>
      <c r="B611" s="2" t="s">
        <v>60615</v>
      </c>
      <c r="C611" s="2" t="s">
        <v>60616</v>
      </c>
      <c r="D611" s="2" t="s">
        <v>60606</v>
      </c>
      <c r="E611" s="2" t="s">
        <v>60607</v>
      </c>
      <c r="F611" t="str">
        <f t="shared" si="18"/>
        <v>y</v>
      </c>
      <c r="G611" t="str">
        <f t="shared" si="19"/>
        <v>y</v>
      </c>
      <c r="H611" t="s">
        <v>13568</v>
      </c>
      <c r="I611" t="s">
        <v>13616</v>
      </c>
      <c r="J611" t="s">
        <v>13568</v>
      </c>
      <c r="K611">
        <v>27</v>
      </c>
    </row>
    <row r="612" spans="1:11" ht="14.4" customHeight="1" x14ac:dyDescent="0.3">
      <c r="A612" s="2" t="s">
        <v>60617</v>
      </c>
      <c r="B612" s="2" t="s">
        <v>27206</v>
      </c>
      <c r="C612" s="2" t="s">
        <v>60618</v>
      </c>
      <c r="D612" s="2" t="s">
        <v>60606</v>
      </c>
      <c r="E612" s="2" t="s">
        <v>60619</v>
      </c>
      <c r="F612" t="str">
        <f t="shared" si="18"/>
        <v>y</v>
      </c>
      <c r="G612" t="str">
        <f t="shared" si="19"/>
        <v>y</v>
      </c>
      <c r="H612" t="s">
        <v>13568</v>
      </c>
      <c r="I612" t="s">
        <v>13616</v>
      </c>
      <c r="J612" t="s">
        <v>13568</v>
      </c>
      <c r="K612">
        <v>27</v>
      </c>
    </row>
    <row r="613" spans="1:11" ht="14.4" customHeight="1" x14ac:dyDescent="0.3">
      <c r="A613" s="2" t="s">
        <v>60620</v>
      </c>
      <c r="B613" s="2" t="s">
        <v>27212</v>
      </c>
      <c r="C613" s="2" t="s">
        <v>60621</v>
      </c>
      <c r="D613" s="2" t="s">
        <v>60622</v>
      </c>
      <c r="E613" s="2" t="s">
        <v>60623</v>
      </c>
      <c r="F613" t="str">
        <f t="shared" si="18"/>
        <v>y</v>
      </c>
      <c r="G613" t="str">
        <f t="shared" si="19"/>
        <v>y</v>
      </c>
      <c r="H613" t="s">
        <v>13568</v>
      </c>
      <c r="I613" t="s">
        <v>13616</v>
      </c>
      <c r="J613" t="s">
        <v>13568</v>
      </c>
      <c r="K613">
        <v>111</v>
      </c>
    </row>
    <row r="614" spans="1:11" ht="14.4" customHeight="1" x14ac:dyDescent="0.3">
      <c r="A614" s="2" t="s">
        <v>60624</v>
      </c>
      <c r="B614" s="2" t="s">
        <v>27226</v>
      </c>
      <c r="C614" s="2" t="s">
        <v>60625</v>
      </c>
      <c r="D614" s="2" t="s">
        <v>60626</v>
      </c>
      <c r="E614" s="2" t="s">
        <v>60627</v>
      </c>
      <c r="F614" t="str">
        <f t="shared" si="18"/>
        <v>y</v>
      </c>
      <c r="G614" t="str">
        <f t="shared" si="19"/>
        <v>y</v>
      </c>
      <c r="H614" t="s">
        <v>13568</v>
      </c>
      <c r="I614" t="s">
        <v>13616</v>
      </c>
      <c r="J614" t="s">
        <v>13568</v>
      </c>
      <c r="K614">
        <v>3</v>
      </c>
    </row>
    <row r="615" spans="1:11" ht="14.4" customHeight="1" x14ac:dyDescent="0.3">
      <c r="A615" s="2" t="s">
        <v>60628</v>
      </c>
      <c r="B615" s="2" t="s">
        <v>27226</v>
      </c>
      <c r="C615" s="2" t="s">
        <v>60629</v>
      </c>
      <c r="D615" s="2" t="s">
        <v>60626</v>
      </c>
      <c r="E615" s="2" t="s">
        <v>60630</v>
      </c>
      <c r="F615" t="str">
        <f t="shared" si="18"/>
        <v>y</v>
      </c>
      <c r="G615" t="str">
        <f t="shared" si="19"/>
        <v>y</v>
      </c>
      <c r="H615" t="s">
        <v>13568</v>
      </c>
      <c r="I615" t="s">
        <v>13616</v>
      </c>
      <c r="J615" t="s">
        <v>13568</v>
      </c>
      <c r="K615">
        <v>3</v>
      </c>
    </row>
    <row r="616" spans="1:11" ht="14.4" customHeight="1" x14ac:dyDescent="0.3">
      <c r="A616" s="2" t="s">
        <v>60631</v>
      </c>
      <c r="B616" s="2" t="s">
        <v>27218</v>
      </c>
      <c r="C616" s="2" t="s">
        <v>60632</v>
      </c>
      <c r="D616" s="2" t="s">
        <v>60626</v>
      </c>
      <c r="E616" s="2" t="s">
        <v>60633</v>
      </c>
      <c r="F616" t="str">
        <f t="shared" si="18"/>
        <v>y</v>
      </c>
      <c r="G616" t="str">
        <f t="shared" si="19"/>
        <v>y</v>
      </c>
      <c r="H616" t="s">
        <v>13568</v>
      </c>
      <c r="I616" t="s">
        <v>13616</v>
      </c>
      <c r="J616" t="s">
        <v>13568</v>
      </c>
      <c r="K616">
        <v>3</v>
      </c>
    </row>
    <row r="617" spans="1:11" ht="14.4" customHeight="1" x14ac:dyDescent="0.3">
      <c r="A617" s="2" t="s">
        <v>60634</v>
      </c>
      <c r="B617" s="2" t="s">
        <v>27226</v>
      </c>
      <c r="C617" s="2" t="s">
        <v>60635</v>
      </c>
      <c r="D617" s="2" t="s">
        <v>60626</v>
      </c>
      <c r="E617" s="2" t="s">
        <v>60636</v>
      </c>
      <c r="F617" t="str">
        <f t="shared" si="18"/>
        <v>y</v>
      </c>
      <c r="G617" t="str">
        <f t="shared" si="19"/>
        <v>y</v>
      </c>
      <c r="H617" t="s">
        <v>13568</v>
      </c>
      <c r="I617" t="s">
        <v>13616</v>
      </c>
      <c r="J617" t="s">
        <v>13568</v>
      </c>
      <c r="K617">
        <v>3</v>
      </c>
    </row>
    <row r="618" spans="1:11" ht="14.4" customHeight="1" x14ac:dyDescent="0.3">
      <c r="A618" s="2" t="s">
        <v>60637</v>
      </c>
      <c r="B618" s="2" t="s">
        <v>60638</v>
      </c>
      <c r="C618" s="2" t="s">
        <v>60639</v>
      </c>
      <c r="D618" s="2" t="s">
        <v>60626</v>
      </c>
      <c r="E618" s="2" t="s">
        <v>60640</v>
      </c>
      <c r="F618" t="str">
        <f t="shared" si="18"/>
        <v>y</v>
      </c>
      <c r="G618" t="str">
        <f t="shared" si="19"/>
        <v>y</v>
      </c>
      <c r="H618" t="s">
        <v>13568</v>
      </c>
      <c r="I618" t="s">
        <v>13616</v>
      </c>
      <c r="J618" t="s">
        <v>13568</v>
      </c>
      <c r="K618">
        <v>3</v>
      </c>
    </row>
    <row r="619" spans="1:11" ht="14.4" customHeight="1" x14ac:dyDescent="0.3">
      <c r="A619" s="2" t="s">
        <v>60641</v>
      </c>
      <c r="B619" s="2" t="s">
        <v>60642</v>
      </c>
      <c r="C619" s="2" t="s">
        <v>60643</v>
      </c>
      <c r="D619" s="2" t="s">
        <v>60626</v>
      </c>
      <c r="E619" s="2" t="s">
        <v>60644</v>
      </c>
      <c r="F619" t="str">
        <f t="shared" si="18"/>
        <v>y</v>
      </c>
      <c r="G619" t="str">
        <f t="shared" si="19"/>
        <v>y</v>
      </c>
      <c r="H619" t="s">
        <v>13568</v>
      </c>
      <c r="I619" t="s">
        <v>13616</v>
      </c>
      <c r="J619" t="s">
        <v>13568</v>
      </c>
      <c r="K619">
        <v>3</v>
      </c>
    </row>
    <row r="620" spans="1:11" ht="14.4" customHeight="1" x14ac:dyDescent="0.3">
      <c r="A620" s="2" t="s">
        <v>60645</v>
      </c>
      <c r="B620" s="2" t="s">
        <v>27226</v>
      </c>
      <c r="C620" s="2" t="s">
        <v>60646</v>
      </c>
      <c r="D620" s="2" t="s">
        <v>60626</v>
      </c>
      <c r="E620" s="2" t="s">
        <v>60647</v>
      </c>
      <c r="F620" t="str">
        <f t="shared" si="18"/>
        <v>y</v>
      </c>
      <c r="G620" t="str">
        <f t="shared" si="19"/>
        <v>y</v>
      </c>
      <c r="H620" t="s">
        <v>13568</v>
      </c>
      <c r="I620" t="s">
        <v>13616</v>
      </c>
      <c r="J620" t="s">
        <v>13568</v>
      </c>
      <c r="K620">
        <v>3</v>
      </c>
    </row>
    <row r="621" spans="1:11" ht="14.4" customHeight="1" x14ac:dyDescent="0.3">
      <c r="A621" s="2" t="s">
        <v>60648</v>
      </c>
      <c r="B621" s="2" t="s">
        <v>27153</v>
      </c>
      <c r="C621" s="2" t="s">
        <v>60649</v>
      </c>
      <c r="D621" s="2" t="s">
        <v>60626</v>
      </c>
      <c r="E621" s="2" t="s">
        <v>60627</v>
      </c>
      <c r="F621" t="str">
        <f t="shared" si="18"/>
        <v>y</v>
      </c>
      <c r="G621" t="str">
        <f t="shared" si="19"/>
        <v>y</v>
      </c>
      <c r="H621" t="s">
        <v>13568</v>
      </c>
      <c r="I621" t="s">
        <v>13616</v>
      </c>
      <c r="J621" t="s">
        <v>13568</v>
      </c>
      <c r="K621">
        <v>3</v>
      </c>
    </row>
    <row r="622" spans="1:11" ht="14.4" customHeight="1" x14ac:dyDescent="0.3">
      <c r="A622" s="2" t="s">
        <v>60650</v>
      </c>
      <c r="B622" s="2" t="s">
        <v>27153</v>
      </c>
      <c r="C622" s="2" t="s">
        <v>60651</v>
      </c>
      <c r="D622" s="2" t="s">
        <v>60626</v>
      </c>
      <c r="E622" s="2" t="s">
        <v>60630</v>
      </c>
      <c r="F622" t="str">
        <f t="shared" si="18"/>
        <v>y</v>
      </c>
      <c r="G622" t="str">
        <f t="shared" si="19"/>
        <v>y</v>
      </c>
      <c r="H622" t="s">
        <v>13568</v>
      </c>
      <c r="I622" t="s">
        <v>13616</v>
      </c>
      <c r="J622" t="s">
        <v>13568</v>
      </c>
      <c r="K622">
        <v>3</v>
      </c>
    </row>
    <row r="623" spans="1:11" ht="14.4" customHeight="1" x14ac:dyDescent="0.3">
      <c r="A623" s="2" t="s">
        <v>60652</v>
      </c>
      <c r="B623" s="2" t="s">
        <v>27136</v>
      </c>
      <c r="C623" s="2" t="s">
        <v>60653</v>
      </c>
      <c r="D623" s="2" t="s">
        <v>60626</v>
      </c>
      <c r="E623" s="2" t="s">
        <v>60633</v>
      </c>
      <c r="F623" t="str">
        <f t="shared" si="18"/>
        <v>y</v>
      </c>
      <c r="G623" t="str">
        <f t="shared" si="19"/>
        <v>y</v>
      </c>
      <c r="H623" t="s">
        <v>13568</v>
      </c>
      <c r="I623" t="s">
        <v>13616</v>
      </c>
      <c r="J623" t="s">
        <v>13568</v>
      </c>
      <c r="K623">
        <v>3</v>
      </c>
    </row>
    <row r="624" spans="1:11" ht="14.4" customHeight="1" x14ac:dyDescent="0.3">
      <c r="A624" s="2" t="s">
        <v>60654</v>
      </c>
      <c r="B624" s="2" t="s">
        <v>27153</v>
      </c>
      <c r="C624" s="2" t="s">
        <v>60655</v>
      </c>
      <c r="D624" s="2" t="s">
        <v>60626</v>
      </c>
      <c r="E624" s="2" t="s">
        <v>60636</v>
      </c>
      <c r="F624" t="str">
        <f t="shared" si="18"/>
        <v>y</v>
      </c>
      <c r="G624" t="str">
        <f t="shared" si="19"/>
        <v>y</v>
      </c>
      <c r="H624" t="s">
        <v>13568</v>
      </c>
      <c r="I624" t="s">
        <v>13616</v>
      </c>
      <c r="J624" t="s">
        <v>13568</v>
      </c>
      <c r="K624">
        <v>3</v>
      </c>
    </row>
    <row r="625" spans="1:11" ht="14.4" customHeight="1" x14ac:dyDescent="0.3">
      <c r="A625" s="2" t="s">
        <v>60656</v>
      </c>
      <c r="B625" s="2" t="s">
        <v>60657</v>
      </c>
      <c r="C625" s="2" t="s">
        <v>60658</v>
      </c>
      <c r="D625" s="2" t="s">
        <v>60626</v>
      </c>
      <c r="E625" s="2" t="s">
        <v>60640</v>
      </c>
      <c r="F625" t="str">
        <f t="shared" si="18"/>
        <v>y</v>
      </c>
      <c r="G625" t="str">
        <f t="shared" si="19"/>
        <v>y</v>
      </c>
      <c r="H625" t="s">
        <v>13568</v>
      </c>
      <c r="I625" t="s">
        <v>13616</v>
      </c>
      <c r="J625" t="s">
        <v>13568</v>
      </c>
      <c r="K625">
        <v>3</v>
      </c>
    </row>
    <row r="626" spans="1:11" ht="14.4" customHeight="1" x14ac:dyDescent="0.3">
      <c r="A626" s="2" t="s">
        <v>60659</v>
      </c>
      <c r="B626" s="2" t="s">
        <v>60660</v>
      </c>
      <c r="C626" s="2" t="s">
        <v>60661</v>
      </c>
      <c r="D626" s="2" t="s">
        <v>60626</v>
      </c>
      <c r="E626" s="2" t="s">
        <v>60644</v>
      </c>
      <c r="F626" t="str">
        <f t="shared" si="18"/>
        <v>y</v>
      </c>
      <c r="G626" t="str">
        <f t="shared" si="19"/>
        <v>y</v>
      </c>
      <c r="H626" t="s">
        <v>13568</v>
      </c>
      <c r="I626" t="s">
        <v>13616</v>
      </c>
      <c r="J626" t="s">
        <v>13568</v>
      </c>
      <c r="K626">
        <v>3</v>
      </c>
    </row>
    <row r="627" spans="1:11" ht="14.4" customHeight="1" x14ac:dyDescent="0.3">
      <c r="A627" s="2" t="s">
        <v>60662</v>
      </c>
      <c r="B627" s="2" t="s">
        <v>27153</v>
      </c>
      <c r="C627" s="2" t="s">
        <v>60663</v>
      </c>
      <c r="D627" s="2" t="s">
        <v>60626</v>
      </c>
      <c r="E627" s="2" t="s">
        <v>60647</v>
      </c>
      <c r="F627" t="str">
        <f t="shared" si="18"/>
        <v>y</v>
      </c>
      <c r="G627" t="str">
        <f t="shared" si="19"/>
        <v>y</v>
      </c>
      <c r="H627" t="s">
        <v>13568</v>
      </c>
      <c r="I627" t="s">
        <v>13616</v>
      </c>
      <c r="J627" t="s">
        <v>13568</v>
      </c>
      <c r="K627">
        <v>3</v>
      </c>
    </row>
    <row r="628" spans="1:11" ht="14.4" customHeight="1" x14ac:dyDescent="0.3">
      <c r="A628" s="2" t="s">
        <v>60664</v>
      </c>
      <c r="B628" s="2" t="s">
        <v>27170</v>
      </c>
      <c r="C628" s="2" t="s">
        <v>60665</v>
      </c>
      <c r="D628" s="2" t="s">
        <v>60626</v>
      </c>
      <c r="E628" s="2" t="s">
        <v>60627</v>
      </c>
      <c r="F628" t="str">
        <f t="shared" si="18"/>
        <v>y</v>
      </c>
      <c r="G628" t="str">
        <f t="shared" si="19"/>
        <v>y</v>
      </c>
      <c r="H628" t="s">
        <v>13568</v>
      </c>
      <c r="I628" t="s">
        <v>13616</v>
      </c>
      <c r="J628" t="s">
        <v>13568</v>
      </c>
      <c r="K628">
        <v>3</v>
      </c>
    </row>
    <row r="629" spans="1:11" ht="14.4" customHeight="1" x14ac:dyDescent="0.3">
      <c r="A629" s="2" t="s">
        <v>60666</v>
      </c>
      <c r="B629" s="2" t="s">
        <v>27170</v>
      </c>
      <c r="C629" s="2" t="s">
        <v>60667</v>
      </c>
      <c r="D629" s="2" t="s">
        <v>60626</v>
      </c>
      <c r="E629" s="2" t="s">
        <v>60630</v>
      </c>
      <c r="F629" t="str">
        <f t="shared" si="18"/>
        <v>y</v>
      </c>
      <c r="G629" t="str">
        <f t="shared" si="19"/>
        <v>y</v>
      </c>
      <c r="H629" t="s">
        <v>13568</v>
      </c>
      <c r="I629" t="s">
        <v>13616</v>
      </c>
      <c r="J629" t="s">
        <v>13568</v>
      </c>
      <c r="K629">
        <v>3</v>
      </c>
    </row>
    <row r="630" spans="1:11" ht="14.4" customHeight="1" x14ac:dyDescent="0.3">
      <c r="A630" s="2" t="s">
        <v>60668</v>
      </c>
      <c r="B630" s="2" t="s">
        <v>27158</v>
      </c>
      <c r="C630" s="2" t="s">
        <v>60669</v>
      </c>
      <c r="D630" s="2" t="s">
        <v>60626</v>
      </c>
      <c r="E630" s="2" t="s">
        <v>60633</v>
      </c>
      <c r="F630" t="str">
        <f t="shared" si="18"/>
        <v>y</v>
      </c>
      <c r="G630" t="str">
        <f t="shared" si="19"/>
        <v>y</v>
      </c>
      <c r="H630" t="s">
        <v>13568</v>
      </c>
      <c r="I630" t="s">
        <v>13616</v>
      </c>
      <c r="J630" t="s">
        <v>13568</v>
      </c>
      <c r="K630">
        <v>3</v>
      </c>
    </row>
    <row r="631" spans="1:11" ht="14.4" customHeight="1" x14ac:dyDescent="0.3">
      <c r="A631" s="2" t="s">
        <v>60670</v>
      </c>
      <c r="B631" s="2" t="s">
        <v>27170</v>
      </c>
      <c r="C631" s="2" t="s">
        <v>60671</v>
      </c>
      <c r="D631" s="2" t="s">
        <v>60626</v>
      </c>
      <c r="E631" s="2" t="s">
        <v>60636</v>
      </c>
      <c r="F631" t="str">
        <f t="shared" si="18"/>
        <v>y</v>
      </c>
      <c r="G631" t="str">
        <f t="shared" si="19"/>
        <v>y</v>
      </c>
      <c r="H631" t="s">
        <v>13568</v>
      </c>
      <c r="I631" t="s">
        <v>13616</v>
      </c>
      <c r="J631" t="s">
        <v>13568</v>
      </c>
      <c r="K631">
        <v>3</v>
      </c>
    </row>
    <row r="632" spans="1:11" ht="14.4" customHeight="1" x14ac:dyDescent="0.3">
      <c r="A632" s="2" t="s">
        <v>60672</v>
      </c>
      <c r="B632" s="2" t="s">
        <v>60673</v>
      </c>
      <c r="C632" s="2" t="s">
        <v>60674</v>
      </c>
      <c r="D632" s="2" t="s">
        <v>60626</v>
      </c>
      <c r="E632" s="2" t="s">
        <v>60640</v>
      </c>
      <c r="F632" t="str">
        <f t="shared" si="18"/>
        <v>y</v>
      </c>
      <c r="G632" t="str">
        <f t="shared" si="19"/>
        <v>y</v>
      </c>
      <c r="H632" t="s">
        <v>13568</v>
      </c>
      <c r="I632" t="s">
        <v>13616</v>
      </c>
      <c r="J632" t="s">
        <v>13568</v>
      </c>
      <c r="K632">
        <v>3</v>
      </c>
    </row>
    <row r="633" spans="1:11" ht="14.4" customHeight="1" x14ac:dyDescent="0.3">
      <c r="A633" s="2" t="s">
        <v>60675</v>
      </c>
      <c r="B633" s="2" t="s">
        <v>60676</v>
      </c>
      <c r="C633" s="2" t="s">
        <v>60677</v>
      </c>
      <c r="D633" s="2" t="s">
        <v>60626</v>
      </c>
      <c r="E633" s="2" t="s">
        <v>60644</v>
      </c>
      <c r="F633" t="str">
        <f t="shared" si="18"/>
        <v>y</v>
      </c>
      <c r="G633" t="str">
        <f t="shared" si="19"/>
        <v>y</v>
      </c>
      <c r="H633" t="s">
        <v>13568</v>
      </c>
      <c r="I633" t="s">
        <v>13616</v>
      </c>
      <c r="J633" t="s">
        <v>13568</v>
      </c>
      <c r="K633">
        <v>3</v>
      </c>
    </row>
    <row r="634" spans="1:11" ht="14.4" customHeight="1" x14ac:dyDescent="0.3">
      <c r="A634" s="2" t="s">
        <v>60678</v>
      </c>
      <c r="B634" s="2" t="s">
        <v>27170</v>
      </c>
      <c r="C634" s="2" t="s">
        <v>60679</v>
      </c>
      <c r="D634" s="2" t="s">
        <v>60626</v>
      </c>
      <c r="E634" s="2" t="s">
        <v>60647</v>
      </c>
      <c r="F634" t="str">
        <f t="shared" si="18"/>
        <v>y</v>
      </c>
      <c r="G634" t="str">
        <f t="shared" si="19"/>
        <v>y</v>
      </c>
      <c r="H634" t="s">
        <v>13568</v>
      </c>
      <c r="I634" t="s">
        <v>13616</v>
      </c>
      <c r="J634" t="s">
        <v>13568</v>
      </c>
      <c r="K634">
        <v>3</v>
      </c>
    </row>
    <row r="635" spans="1:11" ht="14.4" customHeight="1" x14ac:dyDescent="0.3">
      <c r="A635" s="2" t="s">
        <v>60680</v>
      </c>
      <c r="B635" s="2" t="s">
        <v>27186</v>
      </c>
      <c r="C635" s="2" t="s">
        <v>60681</v>
      </c>
      <c r="D635" s="2" t="s">
        <v>60626</v>
      </c>
      <c r="E635" s="2" t="s">
        <v>60627</v>
      </c>
      <c r="F635" t="str">
        <f t="shared" si="18"/>
        <v>y</v>
      </c>
      <c r="G635" t="str">
        <f t="shared" si="19"/>
        <v>y</v>
      </c>
      <c r="H635" t="s">
        <v>13568</v>
      </c>
      <c r="I635" t="s">
        <v>13616</v>
      </c>
      <c r="J635" t="s">
        <v>13568</v>
      </c>
      <c r="K635">
        <v>3</v>
      </c>
    </row>
    <row r="636" spans="1:11" ht="14.4" customHeight="1" x14ac:dyDescent="0.3">
      <c r="A636" s="2" t="s">
        <v>60682</v>
      </c>
      <c r="B636" s="2" t="s">
        <v>27186</v>
      </c>
      <c r="C636" s="2" t="s">
        <v>60683</v>
      </c>
      <c r="D636" s="2" t="s">
        <v>60626</v>
      </c>
      <c r="E636" s="2" t="s">
        <v>60630</v>
      </c>
      <c r="F636" t="str">
        <f t="shared" si="18"/>
        <v>y</v>
      </c>
      <c r="G636" t="str">
        <f t="shared" si="19"/>
        <v>y</v>
      </c>
      <c r="H636" t="s">
        <v>13568</v>
      </c>
      <c r="I636" t="s">
        <v>13616</v>
      </c>
      <c r="J636" t="s">
        <v>13568</v>
      </c>
      <c r="K636">
        <v>3</v>
      </c>
    </row>
    <row r="637" spans="1:11" ht="14.4" customHeight="1" x14ac:dyDescent="0.3">
      <c r="A637" s="2" t="s">
        <v>60684</v>
      </c>
      <c r="B637" s="2" t="s">
        <v>27174</v>
      </c>
      <c r="C637" s="2" t="s">
        <v>60685</v>
      </c>
      <c r="D637" s="2" t="s">
        <v>60626</v>
      </c>
      <c r="E637" s="2" t="s">
        <v>60633</v>
      </c>
      <c r="F637" t="str">
        <f t="shared" si="18"/>
        <v>y</v>
      </c>
      <c r="G637" t="str">
        <f t="shared" si="19"/>
        <v>y</v>
      </c>
      <c r="H637" t="s">
        <v>13568</v>
      </c>
      <c r="I637" t="s">
        <v>13616</v>
      </c>
      <c r="J637" t="s">
        <v>13568</v>
      </c>
      <c r="K637">
        <v>3</v>
      </c>
    </row>
    <row r="638" spans="1:11" ht="14.4" customHeight="1" x14ac:dyDescent="0.3">
      <c r="A638" s="2" t="s">
        <v>60686</v>
      </c>
      <c r="B638" s="2" t="s">
        <v>27186</v>
      </c>
      <c r="C638" s="2" t="s">
        <v>60687</v>
      </c>
      <c r="D638" s="2" t="s">
        <v>60626</v>
      </c>
      <c r="E638" s="2" t="s">
        <v>60636</v>
      </c>
      <c r="F638" t="str">
        <f t="shared" si="18"/>
        <v>y</v>
      </c>
      <c r="G638" t="str">
        <f t="shared" si="19"/>
        <v>y</v>
      </c>
      <c r="H638" t="s">
        <v>13568</v>
      </c>
      <c r="I638" t="s">
        <v>13616</v>
      </c>
      <c r="J638" t="s">
        <v>13568</v>
      </c>
      <c r="K638">
        <v>3</v>
      </c>
    </row>
    <row r="639" spans="1:11" ht="14.4" customHeight="1" x14ac:dyDescent="0.3">
      <c r="A639" s="2" t="s">
        <v>60688</v>
      </c>
      <c r="B639" s="2" t="s">
        <v>60689</v>
      </c>
      <c r="C639" s="2" t="s">
        <v>60690</v>
      </c>
      <c r="D639" s="2" t="s">
        <v>60626</v>
      </c>
      <c r="E639" s="2" t="s">
        <v>60640</v>
      </c>
      <c r="F639" t="str">
        <f t="shared" si="18"/>
        <v>y</v>
      </c>
      <c r="G639" t="str">
        <f t="shared" si="19"/>
        <v>y</v>
      </c>
      <c r="H639" t="s">
        <v>13568</v>
      </c>
      <c r="I639" t="s">
        <v>13616</v>
      </c>
      <c r="J639" t="s">
        <v>13568</v>
      </c>
      <c r="K639">
        <v>3</v>
      </c>
    </row>
    <row r="640" spans="1:11" ht="14.4" customHeight="1" x14ac:dyDescent="0.3">
      <c r="A640" s="2" t="s">
        <v>60691</v>
      </c>
      <c r="B640" s="2" t="s">
        <v>60692</v>
      </c>
      <c r="C640" s="2" t="s">
        <v>60693</v>
      </c>
      <c r="D640" s="2" t="s">
        <v>60626</v>
      </c>
      <c r="E640" s="2" t="s">
        <v>60644</v>
      </c>
      <c r="F640" t="str">
        <f t="shared" si="18"/>
        <v>y</v>
      </c>
      <c r="G640" t="str">
        <f t="shared" si="19"/>
        <v>y</v>
      </c>
      <c r="H640" t="s">
        <v>13568</v>
      </c>
      <c r="I640" t="s">
        <v>13616</v>
      </c>
      <c r="J640" t="s">
        <v>13568</v>
      </c>
      <c r="K640">
        <v>3</v>
      </c>
    </row>
    <row r="641" spans="1:11" ht="14.4" customHeight="1" x14ac:dyDescent="0.3">
      <c r="A641" s="2" t="s">
        <v>60694</v>
      </c>
      <c r="B641" s="2" t="s">
        <v>27186</v>
      </c>
      <c r="C641" s="2" t="s">
        <v>60695</v>
      </c>
      <c r="D641" s="2" t="s">
        <v>60626</v>
      </c>
      <c r="E641" s="2" t="s">
        <v>60647</v>
      </c>
      <c r="F641" t="str">
        <f t="shared" si="18"/>
        <v>y</v>
      </c>
      <c r="G641" t="str">
        <f t="shared" si="19"/>
        <v>y</v>
      </c>
      <c r="H641" t="s">
        <v>13568</v>
      </c>
      <c r="I641" t="s">
        <v>13616</v>
      </c>
      <c r="J641" t="s">
        <v>13568</v>
      </c>
      <c r="K641">
        <v>3</v>
      </c>
    </row>
    <row r="642" spans="1:11" ht="14.4" customHeight="1" x14ac:dyDescent="0.3">
      <c r="A642" s="2" t="s">
        <v>60696</v>
      </c>
      <c r="B642" s="2" t="s">
        <v>27202</v>
      </c>
      <c r="C642" s="2" t="s">
        <v>60697</v>
      </c>
      <c r="D642" s="2" t="s">
        <v>60626</v>
      </c>
      <c r="E642" s="2" t="s">
        <v>60627</v>
      </c>
      <c r="F642" t="str">
        <f t="shared" si="18"/>
        <v>y</v>
      </c>
      <c r="G642" t="str">
        <f t="shared" si="19"/>
        <v>y</v>
      </c>
      <c r="H642" t="s">
        <v>13568</v>
      </c>
      <c r="I642" t="s">
        <v>13616</v>
      </c>
      <c r="J642" t="s">
        <v>13568</v>
      </c>
      <c r="K642">
        <v>3</v>
      </c>
    </row>
    <row r="643" spans="1:11" ht="14.4" customHeight="1" x14ac:dyDescent="0.3">
      <c r="A643" s="2" t="s">
        <v>60698</v>
      </c>
      <c r="B643" s="2" t="s">
        <v>27202</v>
      </c>
      <c r="C643" s="2" t="s">
        <v>60699</v>
      </c>
      <c r="D643" s="2" t="s">
        <v>60626</v>
      </c>
      <c r="E643" s="2" t="s">
        <v>60630</v>
      </c>
      <c r="F643" t="str">
        <f t="shared" si="18"/>
        <v>y</v>
      </c>
      <c r="G643" t="str">
        <f t="shared" si="19"/>
        <v>y</v>
      </c>
      <c r="H643" t="s">
        <v>13568</v>
      </c>
      <c r="I643" t="s">
        <v>13616</v>
      </c>
      <c r="J643" t="s">
        <v>13568</v>
      </c>
      <c r="K643">
        <v>3</v>
      </c>
    </row>
    <row r="644" spans="1:11" ht="14.4" customHeight="1" x14ac:dyDescent="0.3">
      <c r="A644" s="2" t="s">
        <v>60700</v>
      </c>
      <c r="B644" s="2" t="s">
        <v>27190</v>
      </c>
      <c r="C644" s="2" t="s">
        <v>60701</v>
      </c>
      <c r="D644" s="2" t="s">
        <v>60626</v>
      </c>
      <c r="E644" s="2" t="s">
        <v>60633</v>
      </c>
      <c r="F644" t="str">
        <f t="shared" si="18"/>
        <v>y</v>
      </c>
      <c r="G644" t="str">
        <f t="shared" si="19"/>
        <v>y</v>
      </c>
      <c r="H644" t="s">
        <v>13568</v>
      </c>
      <c r="I644" t="s">
        <v>13616</v>
      </c>
      <c r="J644" t="s">
        <v>13568</v>
      </c>
      <c r="K644">
        <v>3</v>
      </c>
    </row>
    <row r="645" spans="1:11" ht="14.4" customHeight="1" x14ac:dyDescent="0.3">
      <c r="A645" s="2" t="s">
        <v>60702</v>
      </c>
      <c r="B645" s="2" t="s">
        <v>27202</v>
      </c>
      <c r="C645" s="2" t="s">
        <v>60703</v>
      </c>
      <c r="D645" s="2" t="s">
        <v>60626</v>
      </c>
      <c r="E645" s="2" t="s">
        <v>60636</v>
      </c>
      <c r="F645" t="str">
        <f t="shared" ref="F645:F708" si="20">IF(COUNTIF(H645:J645,"used")&gt;0,"y","")</f>
        <v>y</v>
      </c>
      <c r="G645" t="str">
        <f t="shared" ref="G645:G708" si="21">IF(COUNTA(H645:J645)&gt;0,"y","")</f>
        <v>y</v>
      </c>
      <c r="H645" t="s">
        <v>13568</v>
      </c>
      <c r="I645" t="s">
        <v>13616</v>
      </c>
      <c r="J645" t="s">
        <v>13568</v>
      </c>
      <c r="K645">
        <v>3</v>
      </c>
    </row>
    <row r="646" spans="1:11" ht="14.4" customHeight="1" x14ac:dyDescent="0.3">
      <c r="A646" s="2" t="s">
        <v>60704</v>
      </c>
      <c r="B646" s="2" t="s">
        <v>60705</v>
      </c>
      <c r="C646" s="2" t="s">
        <v>60706</v>
      </c>
      <c r="D646" s="2" t="s">
        <v>60626</v>
      </c>
      <c r="E646" s="2" t="s">
        <v>60640</v>
      </c>
      <c r="F646" t="str">
        <f t="shared" si="20"/>
        <v>y</v>
      </c>
      <c r="G646" t="str">
        <f t="shared" si="21"/>
        <v>y</v>
      </c>
      <c r="H646" t="s">
        <v>13568</v>
      </c>
      <c r="I646" t="s">
        <v>13616</v>
      </c>
      <c r="J646" t="s">
        <v>13568</v>
      </c>
      <c r="K646">
        <v>3</v>
      </c>
    </row>
    <row r="647" spans="1:11" ht="14.4" customHeight="1" x14ac:dyDescent="0.3">
      <c r="A647" s="2" t="s">
        <v>60707</v>
      </c>
      <c r="B647" s="2" t="s">
        <v>60708</v>
      </c>
      <c r="C647" s="2" t="s">
        <v>60709</v>
      </c>
      <c r="D647" s="2" t="s">
        <v>60626</v>
      </c>
      <c r="E647" s="2" t="s">
        <v>60644</v>
      </c>
      <c r="F647" t="str">
        <f t="shared" si="20"/>
        <v>y</v>
      </c>
      <c r="G647" t="str">
        <f t="shared" si="21"/>
        <v>y</v>
      </c>
      <c r="H647" t="s">
        <v>13568</v>
      </c>
      <c r="I647" t="s">
        <v>13616</v>
      </c>
      <c r="J647" t="s">
        <v>13568</v>
      </c>
      <c r="K647">
        <v>3</v>
      </c>
    </row>
    <row r="648" spans="1:11" ht="14.4" customHeight="1" x14ac:dyDescent="0.3">
      <c r="A648" s="2" t="s">
        <v>60710</v>
      </c>
      <c r="B648" s="2" t="s">
        <v>27202</v>
      </c>
      <c r="C648" s="2" t="s">
        <v>60711</v>
      </c>
      <c r="D648" s="2" t="s">
        <v>60626</v>
      </c>
      <c r="E648" s="2" t="s">
        <v>60647</v>
      </c>
      <c r="F648" t="str">
        <f t="shared" si="20"/>
        <v>y</v>
      </c>
      <c r="G648" t="str">
        <f t="shared" si="21"/>
        <v>y</v>
      </c>
      <c r="H648" t="s">
        <v>13568</v>
      </c>
      <c r="I648" t="s">
        <v>13616</v>
      </c>
      <c r="J648" t="s">
        <v>13568</v>
      </c>
      <c r="K648">
        <v>3</v>
      </c>
    </row>
    <row r="649" spans="1:11" ht="14.4" customHeight="1" x14ac:dyDescent="0.3">
      <c r="A649" s="2" t="s">
        <v>60712</v>
      </c>
      <c r="B649" s="2" t="s">
        <v>27238</v>
      </c>
      <c r="C649" s="2" t="s">
        <v>60713</v>
      </c>
      <c r="D649" s="2" t="s">
        <v>60626</v>
      </c>
      <c r="E649" s="2" t="s">
        <v>60627</v>
      </c>
      <c r="F649" t="str">
        <f t="shared" si="20"/>
        <v>y</v>
      </c>
      <c r="G649" t="str">
        <f t="shared" si="21"/>
        <v>y</v>
      </c>
      <c r="H649" t="s">
        <v>13568</v>
      </c>
      <c r="I649" t="s">
        <v>13616</v>
      </c>
      <c r="J649" t="s">
        <v>13568</v>
      </c>
      <c r="K649">
        <v>3</v>
      </c>
    </row>
    <row r="650" spans="1:11" ht="14.4" customHeight="1" x14ac:dyDescent="0.3">
      <c r="A650" s="2" t="s">
        <v>60714</v>
      </c>
      <c r="B650" s="2" t="s">
        <v>27238</v>
      </c>
      <c r="C650" s="2" t="s">
        <v>60715</v>
      </c>
      <c r="D650" s="2" t="s">
        <v>60626</v>
      </c>
      <c r="E650" s="2" t="s">
        <v>60630</v>
      </c>
      <c r="F650" t="str">
        <f t="shared" si="20"/>
        <v>y</v>
      </c>
      <c r="G650" t="str">
        <f t="shared" si="21"/>
        <v>y</v>
      </c>
      <c r="H650" t="s">
        <v>13568</v>
      </c>
      <c r="I650" t="s">
        <v>13616</v>
      </c>
      <c r="J650" t="s">
        <v>13568</v>
      </c>
      <c r="K650">
        <v>3</v>
      </c>
    </row>
    <row r="651" spans="1:11" ht="14.4" customHeight="1" x14ac:dyDescent="0.3">
      <c r="A651" s="2" t="s">
        <v>60716</v>
      </c>
      <c r="B651" s="2" t="s">
        <v>27229</v>
      </c>
      <c r="C651" s="2" t="s">
        <v>60717</v>
      </c>
      <c r="D651" s="2" t="s">
        <v>60626</v>
      </c>
      <c r="E651" s="2" t="s">
        <v>60633</v>
      </c>
      <c r="F651" t="str">
        <f t="shared" si="20"/>
        <v>y</v>
      </c>
      <c r="G651" t="str">
        <f t="shared" si="21"/>
        <v>y</v>
      </c>
      <c r="H651" t="s">
        <v>13568</v>
      </c>
      <c r="I651" t="s">
        <v>13616</v>
      </c>
      <c r="J651" t="s">
        <v>13568</v>
      </c>
      <c r="K651">
        <v>3</v>
      </c>
    </row>
    <row r="652" spans="1:11" ht="14.4" customHeight="1" x14ac:dyDescent="0.3">
      <c r="A652" s="2" t="s">
        <v>60718</v>
      </c>
      <c r="B652" s="2" t="s">
        <v>27238</v>
      </c>
      <c r="C652" s="2" t="s">
        <v>60719</v>
      </c>
      <c r="D652" s="2" t="s">
        <v>60626</v>
      </c>
      <c r="E652" s="2" t="s">
        <v>60636</v>
      </c>
      <c r="F652" t="str">
        <f t="shared" si="20"/>
        <v>y</v>
      </c>
      <c r="G652" t="str">
        <f t="shared" si="21"/>
        <v>y</v>
      </c>
      <c r="H652" t="s">
        <v>13568</v>
      </c>
      <c r="I652" t="s">
        <v>13616</v>
      </c>
      <c r="J652" t="s">
        <v>13568</v>
      </c>
      <c r="K652">
        <v>3</v>
      </c>
    </row>
    <row r="653" spans="1:11" ht="14.4" customHeight="1" x14ac:dyDescent="0.3">
      <c r="A653" s="2" t="s">
        <v>60720</v>
      </c>
      <c r="B653" s="2" t="s">
        <v>60721</v>
      </c>
      <c r="C653" s="2" t="s">
        <v>60722</v>
      </c>
      <c r="D653" s="2" t="s">
        <v>60626</v>
      </c>
      <c r="E653" s="2" t="s">
        <v>60640</v>
      </c>
      <c r="F653" t="str">
        <f t="shared" si="20"/>
        <v>y</v>
      </c>
      <c r="G653" t="str">
        <f t="shared" si="21"/>
        <v>y</v>
      </c>
      <c r="H653" t="s">
        <v>13568</v>
      </c>
      <c r="I653" t="s">
        <v>13616</v>
      </c>
      <c r="J653" t="s">
        <v>13568</v>
      </c>
      <c r="K653">
        <v>3</v>
      </c>
    </row>
    <row r="654" spans="1:11" ht="14.4" customHeight="1" x14ac:dyDescent="0.3">
      <c r="A654" s="2" t="s">
        <v>60723</v>
      </c>
      <c r="B654" s="2" t="s">
        <v>60724</v>
      </c>
      <c r="C654" s="2" t="s">
        <v>60725</v>
      </c>
      <c r="D654" s="2" t="s">
        <v>60626</v>
      </c>
      <c r="E654" s="2" t="s">
        <v>60644</v>
      </c>
      <c r="F654" t="str">
        <f t="shared" si="20"/>
        <v>y</v>
      </c>
      <c r="G654" t="str">
        <f t="shared" si="21"/>
        <v>y</v>
      </c>
      <c r="H654" t="s">
        <v>13568</v>
      </c>
      <c r="I654" t="s">
        <v>13616</v>
      </c>
      <c r="J654" t="s">
        <v>13568</v>
      </c>
      <c r="K654">
        <v>3</v>
      </c>
    </row>
    <row r="655" spans="1:11" ht="14.4" customHeight="1" x14ac:dyDescent="0.3">
      <c r="A655" s="2" t="s">
        <v>60726</v>
      </c>
      <c r="B655" s="2" t="s">
        <v>27238</v>
      </c>
      <c r="C655" s="2" t="s">
        <v>60727</v>
      </c>
      <c r="D655" s="2" t="s">
        <v>60626</v>
      </c>
      <c r="E655" s="2" t="s">
        <v>60647</v>
      </c>
      <c r="F655" t="str">
        <f t="shared" si="20"/>
        <v>y</v>
      </c>
      <c r="G655" t="str">
        <f t="shared" si="21"/>
        <v>y</v>
      </c>
      <c r="H655" t="s">
        <v>13568</v>
      </c>
      <c r="I655" t="s">
        <v>13616</v>
      </c>
      <c r="J655" t="s">
        <v>13568</v>
      </c>
      <c r="K655">
        <v>3</v>
      </c>
    </row>
    <row r="656" spans="1:11" ht="14.4" customHeight="1" x14ac:dyDescent="0.3">
      <c r="A656" s="2" t="s">
        <v>13450</v>
      </c>
      <c r="B656" s="2" t="s">
        <v>13451</v>
      </c>
      <c r="C656" s="2" t="s">
        <v>13452</v>
      </c>
      <c r="D656" s="2" t="s">
        <v>22259</v>
      </c>
      <c r="E656" s="2" t="s">
        <v>22259</v>
      </c>
      <c r="F656" t="str">
        <f t="shared" si="20"/>
        <v>y</v>
      </c>
      <c r="G656" t="str">
        <f t="shared" si="21"/>
        <v>y</v>
      </c>
      <c r="H656" t="s">
        <v>13568</v>
      </c>
      <c r="I656" t="s">
        <v>13616</v>
      </c>
      <c r="J656" t="s">
        <v>13568</v>
      </c>
      <c r="K656">
        <v>5</v>
      </c>
    </row>
    <row r="657" spans="1:11" ht="14.4" customHeight="1" x14ac:dyDescent="0.3">
      <c r="A657" s="2" t="s">
        <v>13453</v>
      </c>
      <c r="B657" s="2" t="s">
        <v>13454</v>
      </c>
      <c r="C657" s="2" t="s">
        <v>13455</v>
      </c>
      <c r="D657" s="2" t="s">
        <v>22259</v>
      </c>
      <c r="E657" s="2" t="s">
        <v>22259</v>
      </c>
      <c r="F657" t="str">
        <f t="shared" si="20"/>
        <v>y</v>
      </c>
      <c r="G657" t="str">
        <f t="shared" si="21"/>
        <v>y</v>
      </c>
      <c r="H657" t="s">
        <v>13568</v>
      </c>
      <c r="I657" t="s">
        <v>13616</v>
      </c>
      <c r="J657" t="s">
        <v>13568</v>
      </c>
      <c r="K657">
        <v>5</v>
      </c>
    </row>
    <row r="658" spans="1:11" ht="14.4" customHeight="1" x14ac:dyDescent="0.3">
      <c r="A658" s="2" t="s">
        <v>60728</v>
      </c>
      <c r="B658" s="2" t="s">
        <v>27921</v>
      </c>
      <c r="C658" s="2" t="s">
        <v>60729</v>
      </c>
      <c r="D658" s="2" t="s">
        <v>60626</v>
      </c>
      <c r="E658" s="2" t="s">
        <v>60630</v>
      </c>
      <c r="F658" t="str">
        <f t="shared" si="20"/>
        <v>y</v>
      </c>
      <c r="G658" t="str">
        <f t="shared" si="21"/>
        <v>y</v>
      </c>
      <c r="H658" t="s">
        <v>13568</v>
      </c>
      <c r="I658" t="s">
        <v>13616</v>
      </c>
      <c r="J658" t="s">
        <v>13568</v>
      </c>
      <c r="K658">
        <v>3</v>
      </c>
    </row>
    <row r="659" spans="1:11" ht="14.4" customHeight="1" x14ac:dyDescent="0.3">
      <c r="A659" s="2" t="s">
        <v>60730</v>
      </c>
      <c r="B659" s="2" t="s">
        <v>27909</v>
      </c>
      <c r="C659" s="2" t="s">
        <v>60731</v>
      </c>
      <c r="D659" s="2" t="s">
        <v>60626</v>
      </c>
      <c r="E659" s="2" t="s">
        <v>60633</v>
      </c>
      <c r="F659" t="str">
        <f t="shared" si="20"/>
        <v>y</v>
      </c>
      <c r="G659" t="str">
        <f t="shared" si="21"/>
        <v>y</v>
      </c>
      <c r="H659" t="s">
        <v>13568</v>
      </c>
      <c r="I659" t="s">
        <v>13616</v>
      </c>
      <c r="J659" t="s">
        <v>13568</v>
      </c>
      <c r="K659">
        <v>3</v>
      </c>
    </row>
    <row r="660" spans="1:11" ht="14.4" customHeight="1" x14ac:dyDescent="0.3">
      <c r="A660" s="2" t="s">
        <v>60732</v>
      </c>
      <c r="B660" s="2" t="s">
        <v>27921</v>
      </c>
      <c r="C660" s="2" t="s">
        <v>60733</v>
      </c>
      <c r="D660" s="2" t="s">
        <v>60626</v>
      </c>
      <c r="E660" s="2" t="s">
        <v>60636</v>
      </c>
      <c r="F660" t="str">
        <f t="shared" si="20"/>
        <v>y</v>
      </c>
      <c r="G660" t="str">
        <f t="shared" si="21"/>
        <v>y</v>
      </c>
      <c r="H660" t="s">
        <v>13568</v>
      </c>
      <c r="I660" t="s">
        <v>13616</v>
      </c>
      <c r="J660" t="s">
        <v>13568</v>
      </c>
      <c r="K660">
        <v>3</v>
      </c>
    </row>
    <row r="661" spans="1:11" ht="14.4" customHeight="1" x14ac:dyDescent="0.3">
      <c r="A661" s="2" t="s">
        <v>60734</v>
      </c>
      <c r="B661" s="2" t="s">
        <v>27921</v>
      </c>
      <c r="C661" s="2" t="s">
        <v>60735</v>
      </c>
      <c r="D661" s="2" t="s">
        <v>60626</v>
      </c>
      <c r="E661" s="2" t="s">
        <v>60627</v>
      </c>
      <c r="F661" t="str">
        <f t="shared" si="20"/>
        <v>y</v>
      </c>
      <c r="G661" t="str">
        <f t="shared" si="21"/>
        <v>y</v>
      </c>
      <c r="H661" t="s">
        <v>13568</v>
      </c>
      <c r="I661" t="s">
        <v>13616</v>
      </c>
      <c r="J661" t="s">
        <v>13568</v>
      </c>
      <c r="K661">
        <v>3</v>
      </c>
    </row>
    <row r="662" spans="1:11" ht="14.4" customHeight="1" x14ac:dyDescent="0.3">
      <c r="A662" s="2" t="s">
        <v>60736</v>
      </c>
      <c r="B662" s="2" t="s">
        <v>60737</v>
      </c>
      <c r="C662" s="2" t="s">
        <v>60738</v>
      </c>
      <c r="D662" s="2" t="s">
        <v>60626</v>
      </c>
      <c r="E662" s="2" t="s">
        <v>60640</v>
      </c>
      <c r="F662" t="str">
        <f t="shared" si="20"/>
        <v>y</v>
      </c>
      <c r="G662" t="str">
        <f t="shared" si="21"/>
        <v>y</v>
      </c>
      <c r="H662" t="s">
        <v>13568</v>
      </c>
      <c r="I662" t="s">
        <v>13616</v>
      </c>
      <c r="J662" t="s">
        <v>13568</v>
      </c>
      <c r="K662">
        <v>3</v>
      </c>
    </row>
    <row r="663" spans="1:11" ht="14.4" customHeight="1" x14ac:dyDescent="0.3">
      <c r="A663" s="2" t="s">
        <v>60739</v>
      </c>
      <c r="B663" s="2" t="s">
        <v>60740</v>
      </c>
      <c r="C663" s="2" t="s">
        <v>60741</v>
      </c>
      <c r="D663" s="2" t="s">
        <v>60626</v>
      </c>
      <c r="E663" s="2" t="s">
        <v>60644</v>
      </c>
      <c r="F663" t="str">
        <f t="shared" si="20"/>
        <v>y</v>
      </c>
      <c r="G663" t="str">
        <f t="shared" si="21"/>
        <v>y</v>
      </c>
      <c r="H663" t="s">
        <v>13568</v>
      </c>
      <c r="I663" t="s">
        <v>13616</v>
      </c>
      <c r="J663" t="s">
        <v>13568</v>
      </c>
      <c r="K663">
        <v>3</v>
      </c>
    </row>
    <row r="664" spans="1:11" ht="14.4" customHeight="1" x14ac:dyDescent="0.3">
      <c r="A664" s="2" t="s">
        <v>60742</v>
      </c>
      <c r="B664" s="2" t="s">
        <v>27921</v>
      </c>
      <c r="C664" s="2" t="s">
        <v>60743</v>
      </c>
      <c r="D664" s="2" t="s">
        <v>60626</v>
      </c>
      <c r="E664" s="2" t="s">
        <v>60647</v>
      </c>
      <c r="F664" t="str">
        <f t="shared" si="20"/>
        <v>y</v>
      </c>
      <c r="G664" t="str">
        <f t="shared" si="21"/>
        <v>y</v>
      </c>
      <c r="H664" t="s">
        <v>13568</v>
      </c>
      <c r="I664" t="s">
        <v>13616</v>
      </c>
      <c r="J664" t="s">
        <v>13568</v>
      </c>
      <c r="K664">
        <v>3</v>
      </c>
    </row>
    <row r="665" spans="1:11" ht="14.4" customHeight="1" x14ac:dyDescent="0.3">
      <c r="A665" s="2" t="s">
        <v>60744</v>
      </c>
      <c r="B665" s="2" t="s">
        <v>27936</v>
      </c>
      <c r="C665" s="2" t="s">
        <v>60745</v>
      </c>
      <c r="D665" s="2" t="s">
        <v>60626</v>
      </c>
      <c r="E665" s="2" t="s">
        <v>60630</v>
      </c>
      <c r="F665" t="str">
        <f t="shared" si="20"/>
        <v>y</v>
      </c>
      <c r="G665" t="str">
        <f t="shared" si="21"/>
        <v>y</v>
      </c>
      <c r="H665" t="s">
        <v>13568</v>
      </c>
      <c r="I665" t="s">
        <v>13616</v>
      </c>
      <c r="J665" t="s">
        <v>13568</v>
      </c>
      <c r="K665">
        <v>3</v>
      </c>
    </row>
    <row r="666" spans="1:11" ht="14.4" customHeight="1" x14ac:dyDescent="0.3">
      <c r="A666" s="2" t="s">
        <v>60746</v>
      </c>
      <c r="B666" s="2" t="s">
        <v>27925</v>
      </c>
      <c r="C666" s="2" t="s">
        <v>60747</v>
      </c>
      <c r="D666" s="2" t="s">
        <v>60626</v>
      </c>
      <c r="E666" s="2" t="s">
        <v>60633</v>
      </c>
      <c r="F666" t="str">
        <f t="shared" si="20"/>
        <v>y</v>
      </c>
      <c r="G666" t="str">
        <f t="shared" si="21"/>
        <v>y</v>
      </c>
      <c r="H666" t="s">
        <v>13568</v>
      </c>
      <c r="I666" t="s">
        <v>13616</v>
      </c>
      <c r="J666" t="s">
        <v>13568</v>
      </c>
      <c r="K666">
        <v>3</v>
      </c>
    </row>
    <row r="667" spans="1:11" ht="14.4" customHeight="1" x14ac:dyDescent="0.3">
      <c r="A667" s="2" t="s">
        <v>60748</v>
      </c>
      <c r="B667" s="2" t="s">
        <v>27936</v>
      </c>
      <c r="C667" s="2" t="s">
        <v>60749</v>
      </c>
      <c r="D667" s="2" t="s">
        <v>60626</v>
      </c>
      <c r="E667" s="2" t="s">
        <v>60636</v>
      </c>
      <c r="F667" t="str">
        <f t="shared" si="20"/>
        <v>y</v>
      </c>
      <c r="G667" t="str">
        <f t="shared" si="21"/>
        <v>y</v>
      </c>
      <c r="H667" t="s">
        <v>13568</v>
      </c>
      <c r="I667" t="s">
        <v>13616</v>
      </c>
      <c r="J667" t="s">
        <v>13568</v>
      </c>
      <c r="K667">
        <v>3</v>
      </c>
    </row>
    <row r="668" spans="1:11" ht="14.4" customHeight="1" x14ac:dyDescent="0.3">
      <c r="A668" s="2" t="s">
        <v>60750</v>
      </c>
      <c r="B668" s="2" t="s">
        <v>27936</v>
      </c>
      <c r="C668" s="2" t="s">
        <v>60751</v>
      </c>
      <c r="D668" s="2" t="s">
        <v>60626</v>
      </c>
      <c r="E668" s="2" t="s">
        <v>60627</v>
      </c>
      <c r="F668" t="str">
        <f t="shared" si="20"/>
        <v>y</v>
      </c>
      <c r="G668" t="str">
        <f t="shared" si="21"/>
        <v>y</v>
      </c>
      <c r="H668" t="s">
        <v>13568</v>
      </c>
      <c r="I668" t="s">
        <v>13616</v>
      </c>
      <c r="J668" t="s">
        <v>13568</v>
      </c>
      <c r="K668">
        <v>3</v>
      </c>
    </row>
    <row r="669" spans="1:11" ht="14.4" customHeight="1" x14ac:dyDescent="0.3">
      <c r="A669" s="2" t="s">
        <v>60752</v>
      </c>
      <c r="B669" s="2" t="s">
        <v>60753</v>
      </c>
      <c r="C669" s="2" t="s">
        <v>60754</v>
      </c>
      <c r="D669" s="2" t="s">
        <v>60626</v>
      </c>
      <c r="E669" s="2" t="s">
        <v>60640</v>
      </c>
      <c r="F669" t="str">
        <f t="shared" si="20"/>
        <v>y</v>
      </c>
      <c r="G669" t="str">
        <f t="shared" si="21"/>
        <v>y</v>
      </c>
      <c r="H669" t="s">
        <v>13568</v>
      </c>
      <c r="I669" t="s">
        <v>13616</v>
      </c>
      <c r="J669" t="s">
        <v>13568</v>
      </c>
      <c r="K669">
        <v>3</v>
      </c>
    </row>
    <row r="670" spans="1:11" ht="14.4" customHeight="1" x14ac:dyDescent="0.3">
      <c r="A670" s="2" t="s">
        <v>60755</v>
      </c>
      <c r="B670" s="2" t="s">
        <v>60756</v>
      </c>
      <c r="C670" s="2" t="s">
        <v>60757</v>
      </c>
      <c r="D670" s="2" t="s">
        <v>60626</v>
      </c>
      <c r="E670" s="2" t="s">
        <v>60644</v>
      </c>
      <c r="F670" t="str">
        <f t="shared" si="20"/>
        <v>y</v>
      </c>
      <c r="G670" t="str">
        <f t="shared" si="21"/>
        <v>y</v>
      </c>
      <c r="H670" t="s">
        <v>13568</v>
      </c>
      <c r="I670" t="s">
        <v>13616</v>
      </c>
      <c r="J670" t="s">
        <v>13568</v>
      </c>
      <c r="K670">
        <v>3</v>
      </c>
    </row>
    <row r="671" spans="1:11" ht="14.4" customHeight="1" x14ac:dyDescent="0.3">
      <c r="A671" s="2" t="s">
        <v>60758</v>
      </c>
      <c r="B671" s="2" t="s">
        <v>27936</v>
      </c>
      <c r="C671" s="2" t="s">
        <v>60759</v>
      </c>
      <c r="D671" s="2" t="s">
        <v>60626</v>
      </c>
      <c r="E671" s="2" t="s">
        <v>60647</v>
      </c>
      <c r="F671" t="str">
        <f t="shared" si="20"/>
        <v>y</v>
      </c>
      <c r="G671" t="str">
        <f t="shared" si="21"/>
        <v>y</v>
      </c>
      <c r="H671" t="s">
        <v>13568</v>
      </c>
      <c r="I671" t="s">
        <v>13616</v>
      </c>
      <c r="J671" t="s">
        <v>13568</v>
      </c>
      <c r="K671">
        <v>3</v>
      </c>
    </row>
    <row r="672" spans="1:11" ht="14.4" customHeight="1" x14ac:dyDescent="0.3">
      <c r="A672" s="2" t="s">
        <v>60760</v>
      </c>
      <c r="B672" s="2" t="s">
        <v>27952</v>
      </c>
      <c r="C672" s="2" t="s">
        <v>60761</v>
      </c>
      <c r="D672" s="2" t="s">
        <v>60626</v>
      </c>
      <c r="E672" s="2" t="s">
        <v>60630</v>
      </c>
      <c r="F672" t="str">
        <f t="shared" si="20"/>
        <v>y</v>
      </c>
      <c r="G672" t="str">
        <f t="shared" si="21"/>
        <v>y</v>
      </c>
      <c r="H672" t="s">
        <v>13568</v>
      </c>
      <c r="I672" t="s">
        <v>13616</v>
      </c>
      <c r="J672" t="s">
        <v>13568</v>
      </c>
      <c r="K672">
        <v>3</v>
      </c>
    </row>
    <row r="673" spans="1:11" ht="14.4" customHeight="1" x14ac:dyDescent="0.3">
      <c r="A673" s="2" t="s">
        <v>60762</v>
      </c>
      <c r="B673" s="2" t="s">
        <v>27940</v>
      </c>
      <c r="C673" s="2" t="s">
        <v>60763</v>
      </c>
      <c r="D673" s="2" t="s">
        <v>60626</v>
      </c>
      <c r="E673" s="2" t="s">
        <v>60633</v>
      </c>
      <c r="F673" t="str">
        <f t="shared" si="20"/>
        <v>y</v>
      </c>
      <c r="G673" t="str">
        <f t="shared" si="21"/>
        <v>y</v>
      </c>
      <c r="H673" t="s">
        <v>13568</v>
      </c>
      <c r="I673" t="s">
        <v>13616</v>
      </c>
      <c r="J673" t="s">
        <v>13568</v>
      </c>
      <c r="K673">
        <v>3</v>
      </c>
    </row>
    <row r="674" spans="1:11" ht="14.4" customHeight="1" x14ac:dyDescent="0.3">
      <c r="A674" s="2" t="s">
        <v>60764</v>
      </c>
      <c r="B674" s="2" t="s">
        <v>27952</v>
      </c>
      <c r="C674" s="2" t="s">
        <v>60765</v>
      </c>
      <c r="D674" s="2" t="s">
        <v>60626</v>
      </c>
      <c r="E674" s="2" t="s">
        <v>60636</v>
      </c>
      <c r="F674" t="str">
        <f t="shared" si="20"/>
        <v>y</v>
      </c>
      <c r="G674" t="str">
        <f t="shared" si="21"/>
        <v>y</v>
      </c>
      <c r="H674" t="s">
        <v>13568</v>
      </c>
      <c r="I674" t="s">
        <v>13616</v>
      </c>
      <c r="J674" t="s">
        <v>13568</v>
      </c>
      <c r="K674">
        <v>3</v>
      </c>
    </row>
    <row r="675" spans="1:11" ht="14.4" customHeight="1" x14ac:dyDescent="0.3">
      <c r="A675" s="2" t="s">
        <v>60766</v>
      </c>
      <c r="B675" s="2" t="s">
        <v>27952</v>
      </c>
      <c r="C675" s="2" t="s">
        <v>60767</v>
      </c>
      <c r="D675" s="2" t="s">
        <v>60626</v>
      </c>
      <c r="E675" s="2" t="s">
        <v>60627</v>
      </c>
      <c r="F675" t="str">
        <f t="shared" si="20"/>
        <v>y</v>
      </c>
      <c r="G675" t="str">
        <f t="shared" si="21"/>
        <v>y</v>
      </c>
      <c r="H675" t="s">
        <v>13568</v>
      </c>
      <c r="I675" t="s">
        <v>13616</v>
      </c>
      <c r="J675" t="s">
        <v>13568</v>
      </c>
      <c r="K675">
        <v>3</v>
      </c>
    </row>
    <row r="676" spans="1:11" ht="14.4" customHeight="1" x14ac:dyDescent="0.3">
      <c r="A676" s="2" t="s">
        <v>60768</v>
      </c>
      <c r="B676" s="2" t="s">
        <v>60769</v>
      </c>
      <c r="C676" s="2" t="s">
        <v>60770</v>
      </c>
      <c r="D676" s="2" t="s">
        <v>60626</v>
      </c>
      <c r="E676" s="2" t="s">
        <v>60640</v>
      </c>
      <c r="F676" t="str">
        <f t="shared" si="20"/>
        <v>y</v>
      </c>
      <c r="G676" t="str">
        <f t="shared" si="21"/>
        <v>y</v>
      </c>
      <c r="H676" t="s">
        <v>13568</v>
      </c>
      <c r="I676" t="s">
        <v>13616</v>
      </c>
      <c r="J676" t="s">
        <v>13568</v>
      </c>
      <c r="K676">
        <v>3</v>
      </c>
    </row>
    <row r="677" spans="1:11" ht="14.4" customHeight="1" x14ac:dyDescent="0.3">
      <c r="A677" s="2" t="s">
        <v>60771</v>
      </c>
      <c r="B677" s="2" t="s">
        <v>60772</v>
      </c>
      <c r="C677" s="2" t="s">
        <v>60773</v>
      </c>
      <c r="D677" s="2" t="s">
        <v>60626</v>
      </c>
      <c r="E677" s="2" t="s">
        <v>60644</v>
      </c>
      <c r="F677" t="str">
        <f t="shared" si="20"/>
        <v>y</v>
      </c>
      <c r="G677" t="str">
        <f t="shared" si="21"/>
        <v>y</v>
      </c>
      <c r="H677" t="s">
        <v>13568</v>
      </c>
      <c r="I677" t="s">
        <v>13616</v>
      </c>
      <c r="J677" t="s">
        <v>13568</v>
      </c>
      <c r="K677">
        <v>3</v>
      </c>
    </row>
    <row r="678" spans="1:11" ht="14.4" customHeight="1" x14ac:dyDescent="0.3">
      <c r="A678" s="2" t="s">
        <v>60774</v>
      </c>
      <c r="B678" s="2" t="s">
        <v>27952</v>
      </c>
      <c r="C678" s="2" t="s">
        <v>60775</v>
      </c>
      <c r="D678" s="2" t="s">
        <v>60626</v>
      </c>
      <c r="E678" s="2" t="s">
        <v>60647</v>
      </c>
      <c r="F678" t="str">
        <f t="shared" si="20"/>
        <v>y</v>
      </c>
      <c r="G678" t="str">
        <f t="shared" si="21"/>
        <v>y</v>
      </c>
      <c r="H678" t="s">
        <v>13568</v>
      </c>
      <c r="I678" t="s">
        <v>13616</v>
      </c>
      <c r="J678" t="s">
        <v>13568</v>
      </c>
      <c r="K678">
        <v>3</v>
      </c>
    </row>
    <row r="679" spans="1:11" ht="14.4" customHeight="1" x14ac:dyDescent="0.3">
      <c r="A679" s="2" t="s">
        <v>60776</v>
      </c>
      <c r="B679" s="2" t="s">
        <v>27968</v>
      </c>
      <c r="C679" s="2" t="s">
        <v>60777</v>
      </c>
      <c r="D679" s="2" t="s">
        <v>60626</v>
      </c>
      <c r="E679" s="2" t="s">
        <v>60630</v>
      </c>
      <c r="F679" t="str">
        <f t="shared" si="20"/>
        <v>y</v>
      </c>
      <c r="G679" t="str">
        <f t="shared" si="21"/>
        <v>y</v>
      </c>
      <c r="H679" t="s">
        <v>13568</v>
      </c>
      <c r="I679" t="s">
        <v>13616</v>
      </c>
      <c r="J679" t="s">
        <v>13568</v>
      </c>
      <c r="K679">
        <v>3</v>
      </c>
    </row>
    <row r="680" spans="1:11" ht="14.4" customHeight="1" x14ac:dyDescent="0.3">
      <c r="A680" s="2" t="s">
        <v>60778</v>
      </c>
      <c r="B680" s="2" t="s">
        <v>27956</v>
      </c>
      <c r="C680" s="2" t="s">
        <v>60779</v>
      </c>
      <c r="D680" s="2" t="s">
        <v>60626</v>
      </c>
      <c r="E680" s="2" t="s">
        <v>60633</v>
      </c>
      <c r="F680" t="str">
        <f t="shared" si="20"/>
        <v>y</v>
      </c>
      <c r="G680" t="str">
        <f t="shared" si="21"/>
        <v>y</v>
      </c>
      <c r="H680" t="s">
        <v>13568</v>
      </c>
      <c r="I680" t="s">
        <v>13616</v>
      </c>
      <c r="J680" t="s">
        <v>13568</v>
      </c>
      <c r="K680">
        <v>3</v>
      </c>
    </row>
    <row r="681" spans="1:11" ht="14.4" customHeight="1" x14ac:dyDescent="0.3">
      <c r="A681" s="2" t="s">
        <v>60780</v>
      </c>
      <c r="B681" s="2" t="s">
        <v>27968</v>
      </c>
      <c r="C681" s="2" t="s">
        <v>60781</v>
      </c>
      <c r="D681" s="2" t="s">
        <v>60626</v>
      </c>
      <c r="E681" s="2" t="s">
        <v>60636</v>
      </c>
      <c r="F681" t="str">
        <f t="shared" si="20"/>
        <v>y</v>
      </c>
      <c r="G681" t="str">
        <f t="shared" si="21"/>
        <v>y</v>
      </c>
      <c r="H681" t="s">
        <v>13568</v>
      </c>
      <c r="I681" t="s">
        <v>13616</v>
      </c>
      <c r="J681" t="s">
        <v>13568</v>
      </c>
      <c r="K681">
        <v>3</v>
      </c>
    </row>
    <row r="682" spans="1:11" ht="14.4" customHeight="1" x14ac:dyDescent="0.3">
      <c r="A682" s="2" t="s">
        <v>60782</v>
      </c>
      <c r="B682" s="2" t="s">
        <v>27968</v>
      </c>
      <c r="C682" s="2" t="s">
        <v>60783</v>
      </c>
      <c r="D682" s="2" t="s">
        <v>60626</v>
      </c>
      <c r="E682" s="2" t="s">
        <v>60627</v>
      </c>
      <c r="F682" t="str">
        <f t="shared" si="20"/>
        <v>y</v>
      </c>
      <c r="G682" t="str">
        <f t="shared" si="21"/>
        <v>y</v>
      </c>
      <c r="H682" t="s">
        <v>13568</v>
      </c>
      <c r="I682" t="s">
        <v>13616</v>
      </c>
      <c r="J682" t="s">
        <v>13568</v>
      </c>
      <c r="K682">
        <v>3</v>
      </c>
    </row>
    <row r="683" spans="1:11" ht="14.4" customHeight="1" x14ac:dyDescent="0.3">
      <c r="A683" s="2" t="s">
        <v>60784</v>
      </c>
      <c r="B683" s="2" t="s">
        <v>60785</v>
      </c>
      <c r="C683" s="2" t="s">
        <v>60786</v>
      </c>
      <c r="D683" s="2" t="s">
        <v>60626</v>
      </c>
      <c r="E683" s="2" t="s">
        <v>60640</v>
      </c>
      <c r="F683" t="str">
        <f t="shared" si="20"/>
        <v>y</v>
      </c>
      <c r="G683" t="str">
        <f t="shared" si="21"/>
        <v>y</v>
      </c>
      <c r="H683" t="s">
        <v>13568</v>
      </c>
      <c r="I683" t="s">
        <v>13616</v>
      </c>
      <c r="J683" t="s">
        <v>13568</v>
      </c>
      <c r="K683">
        <v>3</v>
      </c>
    </row>
    <row r="684" spans="1:11" ht="14.4" customHeight="1" x14ac:dyDescent="0.3">
      <c r="A684" s="2" t="s">
        <v>60787</v>
      </c>
      <c r="B684" s="2" t="s">
        <v>60788</v>
      </c>
      <c r="C684" s="2" t="s">
        <v>60789</v>
      </c>
      <c r="D684" s="2" t="s">
        <v>60626</v>
      </c>
      <c r="E684" s="2" t="s">
        <v>60644</v>
      </c>
      <c r="F684" t="str">
        <f t="shared" si="20"/>
        <v>y</v>
      </c>
      <c r="G684" t="str">
        <f t="shared" si="21"/>
        <v>y</v>
      </c>
      <c r="H684" t="s">
        <v>13568</v>
      </c>
      <c r="I684" t="s">
        <v>13616</v>
      </c>
      <c r="J684" t="s">
        <v>13568</v>
      </c>
      <c r="K684">
        <v>3</v>
      </c>
    </row>
    <row r="685" spans="1:11" ht="14.4" customHeight="1" x14ac:dyDescent="0.3">
      <c r="A685" s="2" t="s">
        <v>60790</v>
      </c>
      <c r="B685" s="2" t="s">
        <v>27968</v>
      </c>
      <c r="C685" s="2" t="s">
        <v>60791</v>
      </c>
      <c r="D685" s="2" t="s">
        <v>60626</v>
      </c>
      <c r="E685" s="2" t="s">
        <v>60647</v>
      </c>
      <c r="F685" t="str">
        <f t="shared" si="20"/>
        <v>y</v>
      </c>
      <c r="G685" t="str">
        <f t="shared" si="21"/>
        <v>y</v>
      </c>
      <c r="H685" t="s">
        <v>13568</v>
      </c>
      <c r="I685" t="s">
        <v>13616</v>
      </c>
      <c r="J685" t="s">
        <v>13568</v>
      </c>
      <c r="K685">
        <v>3</v>
      </c>
    </row>
    <row r="686" spans="1:11" ht="14.4" customHeight="1" x14ac:dyDescent="0.3">
      <c r="A686" s="2" t="s">
        <v>60792</v>
      </c>
      <c r="B686" s="2" t="s">
        <v>27984</v>
      </c>
      <c r="C686" s="2" t="s">
        <v>60793</v>
      </c>
      <c r="D686" s="2" t="s">
        <v>60626</v>
      </c>
      <c r="E686" s="2" t="s">
        <v>60630</v>
      </c>
      <c r="F686" t="str">
        <f t="shared" si="20"/>
        <v>y</v>
      </c>
      <c r="G686" t="str">
        <f t="shared" si="21"/>
        <v>y</v>
      </c>
      <c r="H686" t="s">
        <v>13568</v>
      </c>
      <c r="I686" t="s">
        <v>13616</v>
      </c>
      <c r="J686" t="s">
        <v>13568</v>
      </c>
      <c r="K686">
        <v>3</v>
      </c>
    </row>
    <row r="687" spans="1:11" ht="14.4" customHeight="1" x14ac:dyDescent="0.3">
      <c r="A687" s="2" t="s">
        <v>60794</v>
      </c>
      <c r="B687" s="2" t="s">
        <v>27972</v>
      </c>
      <c r="C687" s="2" t="s">
        <v>60795</v>
      </c>
      <c r="D687" s="2" t="s">
        <v>60626</v>
      </c>
      <c r="E687" s="2" t="s">
        <v>60633</v>
      </c>
      <c r="F687" t="str">
        <f t="shared" si="20"/>
        <v>y</v>
      </c>
      <c r="G687" t="str">
        <f t="shared" si="21"/>
        <v>y</v>
      </c>
      <c r="H687" t="s">
        <v>13568</v>
      </c>
      <c r="I687" t="s">
        <v>13616</v>
      </c>
      <c r="J687" t="s">
        <v>13568</v>
      </c>
      <c r="K687">
        <v>3</v>
      </c>
    </row>
    <row r="688" spans="1:11" ht="14.4" customHeight="1" x14ac:dyDescent="0.3">
      <c r="A688" s="2" t="s">
        <v>60796</v>
      </c>
      <c r="B688" s="2" t="s">
        <v>27984</v>
      </c>
      <c r="C688" s="2" t="s">
        <v>60797</v>
      </c>
      <c r="D688" s="2" t="s">
        <v>60626</v>
      </c>
      <c r="E688" s="2" t="s">
        <v>60636</v>
      </c>
      <c r="F688" t="str">
        <f t="shared" si="20"/>
        <v>y</v>
      </c>
      <c r="G688" t="str">
        <f t="shared" si="21"/>
        <v>y</v>
      </c>
      <c r="H688" t="s">
        <v>13568</v>
      </c>
      <c r="I688" t="s">
        <v>13616</v>
      </c>
      <c r="J688" t="s">
        <v>13568</v>
      </c>
      <c r="K688">
        <v>3</v>
      </c>
    </row>
    <row r="689" spans="1:11" ht="14.4" customHeight="1" x14ac:dyDescent="0.3">
      <c r="A689" s="2" t="s">
        <v>60798</v>
      </c>
      <c r="B689" s="2" t="s">
        <v>27984</v>
      </c>
      <c r="C689" s="2" t="s">
        <v>60799</v>
      </c>
      <c r="D689" s="2" t="s">
        <v>60626</v>
      </c>
      <c r="E689" s="2" t="s">
        <v>60627</v>
      </c>
      <c r="F689" t="str">
        <f t="shared" si="20"/>
        <v>y</v>
      </c>
      <c r="G689" t="str">
        <f t="shared" si="21"/>
        <v>y</v>
      </c>
      <c r="H689" t="s">
        <v>13568</v>
      </c>
      <c r="I689" t="s">
        <v>13616</v>
      </c>
      <c r="J689" t="s">
        <v>13568</v>
      </c>
      <c r="K689">
        <v>3</v>
      </c>
    </row>
    <row r="690" spans="1:11" ht="14.4" customHeight="1" x14ac:dyDescent="0.3">
      <c r="A690" s="2" t="s">
        <v>60800</v>
      </c>
      <c r="B690" s="2" t="s">
        <v>60801</v>
      </c>
      <c r="C690" s="2" t="s">
        <v>60802</v>
      </c>
      <c r="D690" s="2" t="s">
        <v>60626</v>
      </c>
      <c r="E690" s="2" t="s">
        <v>60640</v>
      </c>
      <c r="F690" t="str">
        <f t="shared" si="20"/>
        <v>y</v>
      </c>
      <c r="G690" t="str">
        <f t="shared" si="21"/>
        <v>y</v>
      </c>
      <c r="H690" t="s">
        <v>13568</v>
      </c>
      <c r="I690" t="s">
        <v>13616</v>
      </c>
      <c r="J690" t="s">
        <v>13568</v>
      </c>
      <c r="K690">
        <v>3</v>
      </c>
    </row>
    <row r="691" spans="1:11" ht="14.4" customHeight="1" x14ac:dyDescent="0.3">
      <c r="A691" s="2" t="s">
        <v>60803</v>
      </c>
      <c r="B691" s="2" t="s">
        <v>60804</v>
      </c>
      <c r="C691" s="2" t="s">
        <v>60805</v>
      </c>
      <c r="D691" s="2" t="s">
        <v>60626</v>
      </c>
      <c r="E691" s="2" t="s">
        <v>60644</v>
      </c>
      <c r="F691" t="str">
        <f t="shared" si="20"/>
        <v>y</v>
      </c>
      <c r="G691" t="str">
        <f t="shared" si="21"/>
        <v>y</v>
      </c>
      <c r="H691" t="s">
        <v>13568</v>
      </c>
      <c r="I691" t="s">
        <v>13616</v>
      </c>
      <c r="J691" t="s">
        <v>13568</v>
      </c>
      <c r="K691">
        <v>3</v>
      </c>
    </row>
    <row r="692" spans="1:11" ht="14.4" customHeight="1" x14ac:dyDescent="0.3">
      <c r="A692" s="2" t="s">
        <v>60806</v>
      </c>
      <c r="B692" s="2" t="s">
        <v>27984</v>
      </c>
      <c r="C692" s="2" t="s">
        <v>60807</v>
      </c>
      <c r="D692" s="2" t="s">
        <v>60626</v>
      </c>
      <c r="E692" s="2" t="s">
        <v>60647</v>
      </c>
      <c r="F692" t="str">
        <f t="shared" si="20"/>
        <v>y</v>
      </c>
      <c r="G692" t="str">
        <f t="shared" si="21"/>
        <v>y</v>
      </c>
      <c r="H692" t="s">
        <v>13568</v>
      </c>
      <c r="I692" t="s">
        <v>13616</v>
      </c>
      <c r="J692" t="s">
        <v>13568</v>
      </c>
      <c r="K692">
        <v>3</v>
      </c>
    </row>
    <row r="693" spans="1:11" ht="14.4" customHeight="1" x14ac:dyDescent="0.3">
      <c r="A693" s="2" t="s">
        <v>60808</v>
      </c>
      <c r="B693" s="2" t="s">
        <v>27999</v>
      </c>
      <c r="C693" s="2" t="s">
        <v>60809</v>
      </c>
      <c r="D693" s="2" t="s">
        <v>60626</v>
      </c>
      <c r="E693" s="2" t="s">
        <v>60630</v>
      </c>
      <c r="F693" t="str">
        <f t="shared" si="20"/>
        <v>y</v>
      </c>
      <c r="G693" t="str">
        <f t="shared" si="21"/>
        <v>y</v>
      </c>
      <c r="H693" t="s">
        <v>13568</v>
      </c>
      <c r="I693" t="s">
        <v>13616</v>
      </c>
      <c r="J693" t="s">
        <v>13568</v>
      </c>
      <c r="K693">
        <v>3</v>
      </c>
    </row>
    <row r="694" spans="1:11" ht="14.4" customHeight="1" x14ac:dyDescent="0.3">
      <c r="A694" s="2" t="s">
        <v>60810</v>
      </c>
      <c r="B694" s="2" t="s">
        <v>27988</v>
      </c>
      <c r="C694" s="2" t="s">
        <v>60811</v>
      </c>
      <c r="D694" s="2" t="s">
        <v>60626</v>
      </c>
      <c r="E694" s="2" t="s">
        <v>60633</v>
      </c>
      <c r="F694" t="str">
        <f t="shared" si="20"/>
        <v>y</v>
      </c>
      <c r="G694" t="str">
        <f t="shared" si="21"/>
        <v>y</v>
      </c>
      <c r="H694" t="s">
        <v>13568</v>
      </c>
      <c r="I694" t="s">
        <v>13616</v>
      </c>
      <c r="J694" t="s">
        <v>13568</v>
      </c>
      <c r="K694">
        <v>3</v>
      </c>
    </row>
    <row r="695" spans="1:11" ht="14.4" customHeight="1" x14ac:dyDescent="0.3">
      <c r="A695" s="2" t="s">
        <v>60812</v>
      </c>
      <c r="B695" s="2" t="s">
        <v>27999</v>
      </c>
      <c r="C695" s="2" t="s">
        <v>60813</v>
      </c>
      <c r="D695" s="2" t="s">
        <v>60626</v>
      </c>
      <c r="E695" s="2" t="s">
        <v>60636</v>
      </c>
      <c r="F695" t="str">
        <f t="shared" si="20"/>
        <v>y</v>
      </c>
      <c r="G695" t="str">
        <f t="shared" si="21"/>
        <v>y</v>
      </c>
      <c r="H695" t="s">
        <v>13568</v>
      </c>
      <c r="I695" t="s">
        <v>13616</v>
      </c>
      <c r="J695" t="s">
        <v>13568</v>
      </c>
      <c r="K695">
        <v>3</v>
      </c>
    </row>
    <row r="696" spans="1:11" ht="14.4" customHeight="1" x14ac:dyDescent="0.3">
      <c r="A696" s="2" t="s">
        <v>60814</v>
      </c>
      <c r="B696" s="2" t="s">
        <v>27999</v>
      </c>
      <c r="C696" s="2" t="s">
        <v>60815</v>
      </c>
      <c r="D696" s="2" t="s">
        <v>60626</v>
      </c>
      <c r="E696" s="2" t="s">
        <v>60627</v>
      </c>
      <c r="F696" t="str">
        <f t="shared" si="20"/>
        <v>y</v>
      </c>
      <c r="G696" t="str">
        <f t="shared" si="21"/>
        <v>y</v>
      </c>
      <c r="H696" t="s">
        <v>13568</v>
      </c>
      <c r="I696" t="s">
        <v>13616</v>
      </c>
      <c r="J696" t="s">
        <v>13568</v>
      </c>
      <c r="K696">
        <v>3</v>
      </c>
    </row>
    <row r="697" spans="1:11" ht="14.4" customHeight="1" x14ac:dyDescent="0.3">
      <c r="A697" s="2" t="s">
        <v>60816</v>
      </c>
      <c r="B697" s="2" t="s">
        <v>60817</v>
      </c>
      <c r="C697" s="2" t="s">
        <v>60818</v>
      </c>
      <c r="D697" s="2" t="s">
        <v>60626</v>
      </c>
      <c r="E697" s="2" t="s">
        <v>60640</v>
      </c>
      <c r="F697" t="str">
        <f t="shared" si="20"/>
        <v>y</v>
      </c>
      <c r="G697" t="str">
        <f t="shared" si="21"/>
        <v>y</v>
      </c>
      <c r="H697" t="s">
        <v>13568</v>
      </c>
      <c r="I697" t="s">
        <v>13616</v>
      </c>
      <c r="J697" t="s">
        <v>13568</v>
      </c>
      <c r="K697">
        <v>3</v>
      </c>
    </row>
    <row r="698" spans="1:11" ht="14.4" customHeight="1" x14ac:dyDescent="0.3">
      <c r="A698" s="2" t="s">
        <v>60819</v>
      </c>
      <c r="B698" s="2" t="s">
        <v>60820</v>
      </c>
      <c r="C698" s="2" t="s">
        <v>60821</v>
      </c>
      <c r="D698" s="2" t="s">
        <v>60626</v>
      </c>
      <c r="E698" s="2" t="s">
        <v>60644</v>
      </c>
      <c r="F698" t="str">
        <f t="shared" si="20"/>
        <v>y</v>
      </c>
      <c r="G698" t="str">
        <f t="shared" si="21"/>
        <v>y</v>
      </c>
      <c r="H698" t="s">
        <v>13568</v>
      </c>
      <c r="I698" t="s">
        <v>13616</v>
      </c>
      <c r="J698" t="s">
        <v>13568</v>
      </c>
      <c r="K698">
        <v>3</v>
      </c>
    </row>
    <row r="699" spans="1:11" ht="14.4" customHeight="1" x14ac:dyDescent="0.3">
      <c r="A699" s="2" t="s">
        <v>60822</v>
      </c>
      <c r="B699" s="2" t="s">
        <v>27999</v>
      </c>
      <c r="C699" s="2" t="s">
        <v>60823</v>
      </c>
      <c r="D699" s="2" t="s">
        <v>60626</v>
      </c>
      <c r="E699" s="2" t="s">
        <v>60647</v>
      </c>
      <c r="F699" t="str">
        <f t="shared" si="20"/>
        <v>y</v>
      </c>
      <c r="G699" t="str">
        <f t="shared" si="21"/>
        <v>y</v>
      </c>
      <c r="H699" t="s">
        <v>13568</v>
      </c>
      <c r="I699" t="s">
        <v>13616</v>
      </c>
      <c r="J699" t="s">
        <v>13568</v>
      </c>
      <c r="K699">
        <v>3</v>
      </c>
    </row>
    <row r="700" spans="1:11" ht="14.4" customHeight="1" x14ac:dyDescent="0.3">
      <c r="A700" s="2" t="s">
        <v>13456</v>
      </c>
      <c r="B700" s="2" t="s">
        <v>7977</v>
      </c>
      <c r="C700" s="2" t="s">
        <v>13457</v>
      </c>
      <c r="D700" s="2" t="s">
        <v>22259</v>
      </c>
      <c r="E700" s="2" t="s">
        <v>22259</v>
      </c>
      <c r="F700" t="str">
        <f t="shared" si="20"/>
        <v>y</v>
      </c>
      <c r="G700" t="str">
        <f t="shared" si="21"/>
        <v>y</v>
      </c>
      <c r="H700" t="s">
        <v>13616</v>
      </c>
      <c r="I700" t="s">
        <v>13616</v>
      </c>
      <c r="J700" t="s">
        <v>13616</v>
      </c>
      <c r="K700">
        <v>5</v>
      </c>
    </row>
    <row r="701" spans="1:11" ht="14.4" customHeight="1" x14ac:dyDescent="0.3">
      <c r="A701" s="2" t="s">
        <v>13458</v>
      </c>
      <c r="B701" s="2" t="s">
        <v>7980</v>
      </c>
      <c r="C701" s="2" t="s">
        <v>13459</v>
      </c>
      <c r="D701" s="2" t="s">
        <v>22259</v>
      </c>
      <c r="E701" s="2" t="s">
        <v>22259</v>
      </c>
      <c r="F701" t="str">
        <f t="shared" si="20"/>
        <v>y</v>
      </c>
      <c r="G701" t="str">
        <f t="shared" si="21"/>
        <v>y</v>
      </c>
      <c r="H701" t="s">
        <v>13568</v>
      </c>
      <c r="I701" t="s">
        <v>13616</v>
      </c>
      <c r="J701" t="s">
        <v>13568</v>
      </c>
      <c r="K701">
        <v>5</v>
      </c>
    </row>
    <row r="702" spans="1:11" ht="14.4" customHeight="1" x14ac:dyDescent="0.3">
      <c r="A702" s="2" t="s">
        <v>60824</v>
      </c>
      <c r="B702" s="2" t="s">
        <v>3790</v>
      </c>
      <c r="C702" s="2" t="s">
        <v>36793</v>
      </c>
      <c r="D702" s="2" t="s">
        <v>36792</v>
      </c>
      <c r="E702" s="2" t="s">
        <v>36794</v>
      </c>
      <c r="F702" t="str">
        <f t="shared" si="20"/>
        <v>y</v>
      </c>
      <c r="G702" t="str">
        <f t="shared" si="21"/>
        <v>y</v>
      </c>
      <c r="H702" t="s">
        <v>13616</v>
      </c>
      <c r="I702" t="s">
        <v>13616</v>
      </c>
      <c r="J702" t="s">
        <v>13616</v>
      </c>
      <c r="K702">
        <v>15</v>
      </c>
    </row>
    <row r="703" spans="1:11" ht="14.4" customHeight="1" x14ac:dyDescent="0.3">
      <c r="A703" s="2" t="s">
        <v>20349</v>
      </c>
      <c r="B703" s="2" t="s">
        <v>3790</v>
      </c>
      <c r="C703" s="2" t="s">
        <v>36793</v>
      </c>
      <c r="D703" s="2" t="s">
        <v>36792</v>
      </c>
      <c r="E703" s="2" t="s">
        <v>36794</v>
      </c>
      <c r="F703" t="str">
        <f t="shared" si="20"/>
        <v>y</v>
      </c>
      <c r="G703" t="str">
        <f t="shared" si="21"/>
        <v>y</v>
      </c>
      <c r="H703" t="s">
        <v>13616</v>
      </c>
      <c r="I703" t="s">
        <v>13616</v>
      </c>
      <c r="J703" t="s">
        <v>13616</v>
      </c>
      <c r="K703">
        <v>15</v>
      </c>
    </row>
    <row r="704" spans="1:11" ht="14.4" customHeight="1" x14ac:dyDescent="0.3">
      <c r="A704" s="2" t="s">
        <v>60825</v>
      </c>
      <c r="B704" s="2" t="s">
        <v>3790</v>
      </c>
      <c r="C704" s="2" t="s">
        <v>36793</v>
      </c>
      <c r="D704" s="2" t="s">
        <v>36792</v>
      </c>
      <c r="E704" s="2" t="s">
        <v>36794</v>
      </c>
      <c r="F704" t="str">
        <f t="shared" si="20"/>
        <v>y</v>
      </c>
      <c r="G704" t="str">
        <f t="shared" si="21"/>
        <v>y</v>
      </c>
      <c r="H704" t="s">
        <v>13616</v>
      </c>
      <c r="I704" t="s">
        <v>13616</v>
      </c>
      <c r="J704" t="s">
        <v>13616</v>
      </c>
      <c r="K704">
        <v>15</v>
      </c>
    </row>
    <row r="705" spans="1:11" ht="14.4" customHeight="1" x14ac:dyDescent="0.3">
      <c r="A705" s="2" t="s">
        <v>60826</v>
      </c>
      <c r="B705" s="2" t="s">
        <v>114</v>
      </c>
      <c r="C705" s="2" t="s">
        <v>59960</v>
      </c>
      <c r="D705" s="2" t="s">
        <v>60827</v>
      </c>
      <c r="E705" s="2" t="s">
        <v>60828</v>
      </c>
      <c r="F705" t="str">
        <f t="shared" si="20"/>
        <v>y</v>
      </c>
      <c r="G705" t="str">
        <f t="shared" si="21"/>
        <v>y</v>
      </c>
      <c r="H705" t="s">
        <v>13616</v>
      </c>
      <c r="I705" t="s">
        <v>13568</v>
      </c>
      <c r="J705" t="s">
        <v>13616</v>
      </c>
      <c r="K705">
        <v>113</v>
      </c>
    </row>
    <row r="706" spans="1:11" ht="14.4" customHeight="1" x14ac:dyDescent="0.3">
      <c r="A706" s="2" t="s">
        <v>60829</v>
      </c>
      <c r="B706" s="2" t="s">
        <v>60830</v>
      </c>
      <c r="C706" s="2" t="s">
        <v>59750</v>
      </c>
      <c r="D706" s="2" t="s">
        <v>51568</v>
      </c>
      <c r="E706" s="2" t="s">
        <v>60831</v>
      </c>
      <c r="F706" t="str">
        <f t="shared" si="20"/>
        <v>y</v>
      </c>
      <c r="G706" t="str">
        <f t="shared" si="21"/>
        <v>y</v>
      </c>
      <c r="H706" t="s">
        <v>13568</v>
      </c>
      <c r="I706" t="s">
        <v>13616</v>
      </c>
      <c r="J706" t="s">
        <v>13568</v>
      </c>
      <c r="K706">
        <v>12</v>
      </c>
    </row>
    <row r="707" spans="1:11" ht="14.4" customHeight="1" x14ac:dyDescent="0.3">
      <c r="A707" s="2" t="s">
        <v>60832</v>
      </c>
      <c r="B707" s="2" t="s">
        <v>114</v>
      </c>
      <c r="C707" s="2" t="s">
        <v>59861</v>
      </c>
      <c r="D707" s="2" t="s">
        <v>59018</v>
      </c>
      <c r="E707" s="2" t="s">
        <v>60833</v>
      </c>
      <c r="F707" t="str">
        <f t="shared" si="20"/>
        <v>y</v>
      </c>
      <c r="G707" t="str">
        <f t="shared" si="21"/>
        <v>y</v>
      </c>
      <c r="H707" t="s">
        <v>13616</v>
      </c>
      <c r="I707" t="s">
        <v>13568</v>
      </c>
      <c r="J707" t="s">
        <v>13616</v>
      </c>
      <c r="K707">
        <v>1</v>
      </c>
    </row>
    <row r="708" spans="1:11" ht="14.4" customHeight="1" x14ac:dyDescent="0.3">
      <c r="A708" s="2" t="s">
        <v>60834</v>
      </c>
      <c r="B708" s="2" t="s">
        <v>114</v>
      </c>
      <c r="C708" s="2" t="s">
        <v>60835</v>
      </c>
      <c r="D708" s="2" t="s">
        <v>51568</v>
      </c>
      <c r="E708" s="2" t="s">
        <v>60836</v>
      </c>
      <c r="F708" t="str">
        <f t="shared" si="20"/>
        <v>y</v>
      </c>
      <c r="G708" t="str">
        <f t="shared" si="21"/>
        <v>y</v>
      </c>
      <c r="H708" t="s">
        <v>13616</v>
      </c>
      <c r="I708" t="s">
        <v>13568</v>
      </c>
      <c r="J708" t="s">
        <v>13616</v>
      </c>
      <c r="K708">
        <v>12</v>
      </c>
    </row>
    <row r="709" spans="1:11" ht="14.4" customHeight="1" x14ac:dyDescent="0.3">
      <c r="A709" s="2" t="s">
        <v>60837</v>
      </c>
      <c r="B709" s="2" t="s">
        <v>114</v>
      </c>
      <c r="C709" s="2" t="s">
        <v>59705</v>
      </c>
      <c r="D709" s="2" t="s">
        <v>59018</v>
      </c>
      <c r="E709" s="2" t="s">
        <v>60838</v>
      </c>
      <c r="F709" t="str">
        <f t="shared" ref="F709:F772" si="22">IF(COUNTIF(H709:J709,"used")&gt;0,"y","")</f>
        <v>y</v>
      </c>
      <c r="G709" t="str">
        <f t="shared" ref="G709:G772" si="23">IF(COUNTA(H709:J709)&gt;0,"y","")</f>
        <v>y</v>
      </c>
      <c r="H709" t="s">
        <v>13616</v>
      </c>
      <c r="I709" t="s">
        <v>13568</v>
      </c>
      <c r="J709" t="s">
        <v>13616</v>
      </c>
      <c r="K709">
        <v>1</v>
      </c>
    </row>
    <row r="710" spans="1:11" ht="14.4" customHeight="1" x14ac:dyDescent="0.3">
      <c r="A710" s="2" t="s">
        <v>60839</v>
      </c>
      <c r="B710" s="2" t="s">
        <v>114</v>
      </c>
      <c r="C710" s="2" t="s">
        <v>60840</v>
      </c>
      <c r="D710" s="2" t="s">
        <v>59018</v>
      </c>
      <c r="E710" s="2" t="s">
        <v>60841</v>
      </c>
      <c r="F710" t="str">
        <f t="shared" si="22"/>
        <v>y</v>
      </c>
      <c r="G710" t="str">
        <f t="shared" si="23"/>
        <v>y</v>
      </c>
      <c r="H710" t="s">
        <v>13616</v>
      </c>
      <c r="I710" t="s">
        <v>13568</v>
      </c>
      <c r="J710" t="s">
        <v>13616</v>
      </c>
      <c r="K710">
        <v>1</v>
      </c>
    </row>
    <row r="711" spans="1:11" ht="14.4" customHeight="1" x14ac:dyDescent="0.3">
      <c r="A711" s="2" t="s">
        <v>60842</v>
      </c>
      <c r="B711" s="2" t="s">
        <v>114</v>
      </c>
      <c r="C711" s="2" t="s">
        <v>60840</v>
      </c>
      <c r="D711" s="2" t="s">
        <v>59018</v>
      </c>
      <c r="E711" s="2" t="s">
        <v>60843</v>
      </c>
      <c r="F711" t="str">
        <f t="shared" si="22"/>
        <v>y</v>
      </c>
      <c r="G711" t="str">
        <f t="shared" si="23"/>
        <v>y</v>
      </c>
      <c r="H711" t="s">
        <v>13616</v>
      </c>
      <c r="I711" t="s">
        <v>13568</v>
      </c>
      <c r="J711" t="s">
        <v>13616</v>
      </c>
      <c r="K711">
        <v>1</v>
      </c>
    </row>
    <row r="712" spans="1:11" ht="14.4" customHeight="1" x14ac:dyDescent="0.3">
      <c r="A712" s="2" t="s">
        <v>60844</v>
      </c>
      <c r="B712" s="2" t="s">
        <v>114</v>
      </c>
      <c r="C712" s="2" t="s">
        <v>60845</v>
      </c>
      <c r="D712" s="2" t="s">
        <v>59018</v>
      </c>
      <c r="E712" s="2" t="s">
        <v>60846</v>
      </c>
      <c r="F712" t="str">
        <f t="shared" si="22"/>
        <v>y</v>
      </c>
      <c r="G712" t="str">
        <f t="shared" si="23"/>
        <v>y</v>
      </c>
      <c r="H712" t="s">
        <v>13616</v>
      </c>
      <c r="I712" t="s">
        <v>13568</v>
      </c>
      <c r="J712" t="s">
        <v>13616</v>
      </c>
      <c r="K712">
        <v>1</v>
      </c>
    </row>
    <row r="713" spans="1:11" ht="14.4" customHeight="1" x14ac:dyDescent="0.3">
      <c r="A713" s="2" t="s">
        <v>60847</v>
      </c>
      <c r="B713" s="2" t="s">
        <v>60848</v>
      </c>
      <c r="C713" s="2" t="s">
        <v>59741</v>
      </c>
      <c r="D713" s="2" t="s">
        <v>51568</v>
      </c>
      <c r="E713" s="2" t="s">
        <v>60849</v>
      </c>
      <c r="F713" t="str">
        <f t="shared" si="22"/>
        <v>y</v>
      </c>
      <c r="G713" t="str">
        <f t="shared" si="23"/>
        <v>y</v>
      </c>
      <c r="H713" t="s">
        <v>13568</v>
      </c>
      <c r="I713" t="s">
        <v>13616</v>
      </c>
      <c r="J713" t="s">
        <v>13568</v>
      </c>
      <c r="K713">
        <v>12</v>
      </c>
    </row>
    <row r="714" spans="1:11" ht="14.4" customHeight="1" x14ac:dyDescent="0.3">
      <c r="A714" s="2" t="s">
        <v>60850</v>
      </c>
      <c r="B714" s="2" t="s">
        <v>60848</v>
      </c>
      <c r="C714" s="2" t="s">
        <v>59741</v>
      </c>
      <c r="D714" s="2" t="s">
        <v>51568</v>
      </c>
      <c r="E714" s="2" t="s">
        <v>60851</v>
      </c>
      <c r="F714" t="str">
        <f t="shared" si="22"/>
        <v>y</v>
      </c>
      <c r="G714" t="str">
        <f t="shared" si="23"/>
        <v>y</v>
      </c>
      <c r="H714" t="s">
        <v>13568</v>
      </c>
      <c r="I714" t="s">
        <v>13616</v>
      </c>
      <c r="J714" t="s">
        <v>13568</v>
      </c>
      <c r="K714">
        <v>12</v>
      </c>
    </row>
    <row r="715" spans="1:11" ht="14.4" customHeight="1" x14ac:dyDescent="0.3">
      <c r="A715" s="2" t="s">
        <v>60852</v>
      </c>
      <c r="B715" s="2" t="s">
        <v>60848</v>
      </c>
      <c r="C715" s="2" t="s">
        <v>59741</v>
      </c>
      <c r="D715" s="2" t="s">
        <v>51568</v>
      </c>
      <c r="E715" s="2" t="s">
        <v>60853</v>
      </c>
      <c r="F715" t="str">
        <f t="shared" si="22"/>
        <v>y</v>
      </c>
      <c r="G715" t="str">
        <f t="shared" si="23"/>
        <v>y</v>
      </c>
      <c r="H715" t="s">
        <v>13568</v>
      </c>
      <c r="I715" t="s">
        <v>13616</v>
      </c>
      <c r="J715" t="s">
        <v>13568</v>
      </c>
      <c r="K715">
        <v>12</v>
      </c>
    </row>
    <row r="716" spans="1:11" ht="14.4" customHeight="1" x14ac:dyDescent="0.3">
      <c r="A716" s="2" t="s">
        <v>60854</v>
      </c>
      <c r="B716" s="2" t="s">
        <v>114</v>
      </c>
      <c r="C716" s="2" t="s">
        <v>60855</v>
      </c>
      <c r="D716" s="2" t="s">
        <v>51568</v>
      </c>
      <c r="E716" s="2" t="s">
        <v>60856</v>
      </c>
      <c r="F716" t="str">
        <f t="shared" si="22"/>
        <v>y</v>
      </c>
      <c r="G716" t="str">
        <f t="shared" si="23"/>
        <v>y</v>
      </c>
      <c r="H716" t="s">
        <v>13616</v>
      </c>
      <c r="I716" t="s">
        <v>13568</v>
      </c>
      <c r="J716" t="s">
        <v>13616</v>
      </c>
      <c r="K716">
        <v>12</v>
      </c>
    </row>
    <row r="717" spans="1:11" ht="14.4" customHeight="1" x14ac:dyDescent="0.3">
      <c r="A717" s="2" t="s">
        <v>60857</v>
      </c>
      <c r="B717" s="2" t="s">
        <v>114</v>
      </c>
      <c r="C717" s="2" t="s">
        <v>60858</v>
      </c>
      <c r="D717" s="2" t="s">
        <v>51568</v>
      </c>
      <c r="E717" s="2" t="s">
        <v>60859</v>
      </c>
      <c r="F717" t="str">
        <f t="shared" si="22"/>
        <v>y</v>
      </c>
      <c r="G717" t="str">
        <f t="shared" si="23"/>
        <v>y</v>
      </c>
      <c r="H717" t="s">
        <v>13616</v>
      </c>
      <c r="I717" t="s">
        <v>13568</v>
      </c>
      <c r="J717" t="s">
        <v>13616</v>
      </c>
      <c r="K717">
        <v>12</v>
      </c>
    </row>
    <row r="718" spans="1:11" ht="14.4" customHeight="1" x14ac:dyDescent="0.3">
      <c r="A718" s="2" t="s">
        <v>60860</v>
      </c>
      <c r="B718" s="2" t="s">
        <v>24882</v>
      </c>
      <c r="C718" s="2" t="s">
        <v>60861</v>
      </c>
      <c r="D718" s="2" t="s">
        <v>59149</v>
      </c>
      <c r="E718" s="2" t="s">
        <v>60862</v>
      </c>
      <c r="F718" t="str">
        <f t="shared" si="22"/>
        <v>y</v>
      </c>
      <c r="G718" t="str">
        <f t="shared" si="23"/>
        <v>y</v>
      </c>
      <c r="H718" t="s">
        <v>13568</v>
      </c>
      <c r="I718" t="s">
        <v>13616</v>
      </c>
      <c r="J718" t="s">
        <v>13568</v>
      </c>
      <c r="K718">
        <v>13</v>
      </c>
    </row>
    <row r="719" spans="1:11" ht="14.4" customHeight="1" x14ac:dyDescent="0.3">
      <c r="A719" s="2" t="s">
        <v>60863</v>
      </c>
      <c r="B719" s="2" t="s">
        <v>24882</v>
      </c>
      <c r="C719" s="2" t="s">
        <v>59777</v>
      </c>
      <c r="D719" s="2" t="s">
        <v>59149</v>
      </c>
      <c r="E719" s="2" t="s">
        <v>60864</v>
      </c>
      <c r="F719" t="str">
        <f t="shared" si="22"/>
        <v>y</v>
      </c>
      <c r="G719" t="str">
        <f t="shared" si="23"/>
        <v>y</v>
      </c>
      <c r="H719" t="s">
        <v>13568</v>
      </c>
      <c r="I719" t="s">
        <v>13616</v>
      </c>
      <c r="J719" t="s">
        <v>13568</v>
      </c>
      <c r="K719">
        <v>13</v>
      </c>
    </row>
    <row r="720" spans="1:11" ht="14.4" customHeight="1" x14ac:dyDescent="0.3">
      <c r="A720" s="2" t="s">
        <v>60865</v>
      </c>
      <c r="B720" s="2" t="s">
        <v>19305</v>
      </c>
      <c r="C720" s="2" t="s">
        <v>60866</v>
      </c>
      <c r="D720" s="2" t="s">
        <v>59227</v>
      </c>
      <c r="E720" s="2" t="s">
        <v>60867</v>
      </c>
      <c r="F720" t="str">
        <f t="shared" si="22"/>
        <v>y</v>
      </c>
      <c r="G720" t="str">
        <f t="shared" si="23"/>
        <v>y</v>
      </c>
      <c r="H720" t="s">
        <v>13568</v>
      </c>
      <c r="I720" t="s">
        <v>13616</v>
      </c>
      <c r="J720" t="s">
        <v>13568</v>
      </c>
      <c r="K720">
        <v>6</v>
      </c>
    </row>
    <row r="721" spans="1:11" ht="14.4" customHeight="1" x14ac:dyDescent="0.3">
      <c r="A721" s="2" t="s">
        <v>60868</v>
      </c>
      <c r="B721" s="2" t="s">
        <v>60869</v>
      </c>
      <c r="C721" s="2" t="s">
        <v>60870</v>
      </c>
      <c r="D721" s="2" t="s">
        <v>60871</v>
      </c>
      <c r="E721" s="2" t="s">
        <v>60872</v>
      </c>
      <c r="F721" t="str">
        <f t="shared" si="22"/>
        <v>y</v>
      </c>
      <c r="G721" t="str">
        <f t="shared" si="23"/>
        <v>y</v>
      </c>
      <c r="H721" t="s">
        <v>13568</v>
      </c>
      <c r="I721" t="s">
        <v>13616</v>
      </c>
      <c r="J721" t="s">
        <v>13568</v>
      </c>
      <c r="K721">
        <v>115</v>
      </c>
    </row>
    <row r="722" spans="1:11" ht="14.4" customHeight="1" x14ac:dyDescent="0.3">
      <c r="A722" s="2" t="s">
        <v>60873</v>
      </c>
      <c r="B722" s="2" t="s">
        <v>58737</v>
      </c>
      <c r="C722" s="2" t="s">
        <v>60874</v>
      </c>
      <c r="D722" s="2" t="s">
        <v>59223</v>
      </c>
      <c r="E722" s="2" t="s">
        <v>60875</v>
      </c>
      <c r="F722" t="str">
        <f t="shared" si="22"/>
        <v>y</v>
      </c>
      <c r="G722" t="str">
        <f t="shared" si="23"/>
        <v>y</v>
      </c>
      <c r="H722" t="s">
        <v>13568</v>
      </c>
      <c r="I722" t="s">
        <v>13616</v>
      </c>
      <c r="J722" t="s">
        <v>13568</v>
      </c>
      <c r="K722">
        <v>11</v>
      </c>
    </row>
    <row r="723" spans="1:11" ht="14.4" customHeight="1" x14ac:dyDescent="0.3">
      <c r="A723" s="2" t="s">
        <v>60876</v>
      </c>
      <c r="B723" s="2" t="s">
        <v>15153</v>
      </c>
      <c r="C723" s="2" t="s">
        <v>60877</v>
      </c>
      <c r="D723" s="2" t="s">
        <v>59173</v>
      </c>
      <c r="E723" s="2" t="s">
        <v>60878</v>
      </c>
      <c r="F723" t="str">
        <f t="shared" si="22"/>
        <v>y</v>
      </c>
      <c r="G723" t="str">
        <f t="shared" si="23"/>
        <v>y</v>
      </c>
      <c r="H723" t="s">
        <v>13568</v>
      </c>
      <c r="I723" t="s">
        <v>13616</v>
      </c>
      <c r="J723" t="s">
        <v>13568</v>
      </c>
      <c r="K723">
        <v>25</v>
      </c>
    </row>
    <row r="724" spans="1:11" ht="14.4" customHeight="1" x14ac:dyDescent="0.3">
      <c r="A724" s="2" t="s">
        <v>60879</v>
      </c>
      <c r="B724" s="2" t="s">
        <v>15153</v>
      </c>
      <c r="C724" s="2" t="s">
        <v>60880</v>
      </c>
      <c r="D724" s="2" t="s">
        <v>59173</v>
      </c>
      <c r="E724" s="2" t="s">
        <v>60881</v>
      </c>
      <c r="F724" t="str">
        <f t="shared" si="22"/>
        <v>y</v>
      </c>
      <c r="G724" t="str">
        <f t="shared" si="23"/>
        <v>y</v>
      </c>
      <c r="H724" t="s">
        <v>13568</v>
      </c>
      <c r="I724" t="s">
        <v>13616</v>
      </c>
      <c r="J724" t="s">
        <v>13568</v>
      </c>
      <c r="K724">
        <v>25</v>
      </c>
    </row>
    <row r="725" spans="1:11" ht="14.4" customHeight="1" x14ac:dyDescent="0.3">
      <c r="A725" s="2" t="s">
        <v>60882</v>
      </c>
      <c r="B725" s="2" t="s">
        <v>60883</v>
      </c>
      <c r="C725" s="2" t="s">
        <v>60884</v>
      </c>
      <c r="D725" s="2" t="s">
        <v>60885</v>
      </c>
      <c r="E725" s="2" t="s">
        <v>60886</v>
      </c>
      <c r="F725" t="str">
        <f t="shared" si="22"/>
        <v>y</v>
      </c>
      <c r="G725" t="str">
        <f t="shared" si="23"/>
        <v>y</v>
      </c>
      <c r="H725" t="s">
        <v>13568</v>
      </c>
      <c r="I725" t="s">
        <v>13616</v>
      </c>
      <c r="J725" t="s">
        <v>13568</v>
      </c>
      <c r="K725">
        <v>33</v>
      </c>
    </row>
    <row r="726" spans="1:11" ht="14.4" customHeight="1" x14ac:dyDescent="0.3">
      <c r="A726" s="2" t="s">
        <v>60887</v>
      </c>
      <c r="B726" s="2" t="s">
        <v>60883</v>
      </c>
      <c r="C726" s="2" t="s">
        <v>60888</v>
      </c>
      <c r="D726" s="2" t="s">
        <v>60885</v>
      </c>
      <c r="E726" s="2" t="s">
        <v>60889</v>
      </c>
      <c r="F726" t="str">
        <f t="shared" si="22"/>
        <v>y</v>
      </c>
      <c r="G726" t="str">
        <f t="shared" si="23"/>
        <v>y</v>
      </c>
      <c r="H726" t="s">
        <v>13568</v>
      </c>
      <c r="I726" t="s">
        <v>13616</v>
      </c>
      <c r="J726" t="s">
        <v>13568</v>
      </c>
      <c r="K726">
        <v>33</v>
      </c>
    </row>
    <row r="727" spans="1:11" ht="14.4" customHeight="1" x14ac:dyDescent="0.3">
      <c r="A727" s="2" t="s">
        <v>60890</v>
      </c>
      <c r="B727" s="2" t="s">
        <v>60883</v>
      </c>
      <c r="C727" s="2" t="s">
        <v>60891</v>
      </c>
      <c r="D727" s="2" t="s">
        <v>60885</v>
      </c>
      <c r="E727" s="2" t="s">
        <v>60892</v>
      </c>
      <c r="F727" t="str">
        <f t="shared" si="22"/>
        <v>y</v>
      </c>
      <c r="G727" t="str">
        <f t="shared" si="23"/>
        <v>y</v>
      </c>
      <c r="H727" t="s">
        <v>13568</v>
      </c>
      <c r="I727" t="s">
        <v>13616</v>
      </c>
      <c r="J727" t="s">
        <v>13568</v>
      </c>
      <c r="K727">
        <v>33</v>
      </c>
    </row>
    <row r="728" spans="1:11" ht="14.4" customHeight="1" x14ac:dyDescent="0.3">
      <c r="A728" s="2" t="s">
        <v>60893</v>
      </c>
      <c r="B728" s="2" t="s">
        <v>60883</v>
      </c>
      <c r="C728" s="2" t="s">
        <v>60894</v>
      </c>
      <c r="D728" s="2" t="s">
        <v>60885</v>
      </c>
      <c r="E728" s="2" t="s">
        <v>60895</v>
      </c>
      <c r="F728" t="str">
        <f t="shared" si="22"/>
        <v>y</v>
      </c>
      <c r="G728" t="str">
        <f t="shared" si="23"/>
        <v>y</v>
      </c>
      <c r="H728" t="s">
        <v>13568</v>
      </c>
      <c r="I728" t="s">
        <v>13616</v>
      </c>
      <c r="J728" t="s">
        <v>13568</v>
      </c>
      <c r="K728">
        <v>33</v>
      </c>
    </row>
    <row r="729" spans="1:11" ht="14.4" customHeight="1" x14ac:dyDescent="0.3">
      <c r="A729" s="2" t="s">
        <v>60896</v>
      </c>
      <c r="B729" s="2" t="s">
        <v>15153</v>
      </c>
      <c r="C729" s="2" t="s">
        <v>59762</v>
      </c>
      <c r="D729" s="2" t="s">
        <v>59173</v>
      </c>
      <c r="E729" s="2" t="s">
        <v>60897</v>
      </c>
      <c r="F729" t="str">
        <f t="shared" si="22"/>
        <v>y</v>
      </c>
      <c r="G729" t="str">
        <f t="shared" si="23"/>
        <v>y</v>
      </c>
      <c r="H729" t="s">
        <v>13568</v>
      </c>
      <c r="I729" t="s">
        <v>13616</v>
      </c>
      <c r="J729" t="s">
        <v>13568</v>
      </c>
      <c r="K729">
        <v>25</v>
      </c>
    </row>
    <row r="730" spans="1:11" ht="14.4" customHeight="1" x14ac:dyDescent="0.3">
      <c r="A730" s="2" t="s">
        <v>60898</v>
      </c>
      <c r="B730" s="2" t="s">
        <v>114</v>
      </c>
      <c r="C730" s="2" t="s">
        <v>60899</v>
      </c>
      <c r="D730" s="2" t="s">
        <v>59018</v>
      </c>
      <c r="E730" s="2" t="s">
        <v>60900</v>
      </c>
      <c r="F730" t="str">
        <f t="shared" si="22"/>
        <v>y</v>
      </c>
      <c r="G730" t="str">
        <f t="shared" si="23"/>
        <v>y</v>
      </c>
      <c r="H730" t="s">
        <v>13616</v>
      </c>
      <c r="I730" t="s">
        <v>13568</v>
      </c>
      <c r="J730" t="s">
        <v>13616</v>
      </c>
      <c r="K730">
        <v>1</v>
      </c>
    </row>
    <row r="731" spans="1:11" ht="14.4" customHeight="1" x14ac:dyDescent="0.3">
      <c r="A731" s="2" t="s">
        <v>60901</v>
      </c>
      <c r="B731" s="2" t="s">
        <v>114</v>
      </c>
      <c r="C731" s="2" t="s">
        <v>60902</v>
      </c>
      <c r="D731" s="2" t="s">
        <v>59018</v>
      </c>
      <c r="E731" s="2" t="s">
        <v>60903</v>
      </c>
      <c r="F731" t="str">
        <f t="shared" si="22"/>
        <v>y</v>
      </c>
      <c r="G731" t="str">
        <f t="shared" si="23"/>
        <v>y</v>
      </c>
      <c r="H731" t="s">
        <v>13616</v>
      </c>
      <c r="I731" t="s">
        <v>13568</v>
      </c>
      <c r="J731" t="s">
        <v>13616</v>
      </c>
      <c r="K731">
        <v>1</v>
      </c>
    </row>
    <row r="732" spans="1:11" ht="14.4" customHeight="1" x14ac:dyDescent="0.3">
      <c r="A732" s="2" t="s">
        <v>60904</v>
      </c>
      <c r="B732" s="2" t="s">
        <v>114</v>
      </c>
      <c r="C732" s="2" t="s">
        <v>60905</v>
      </c>
      <c r="D732" s="2" t="s">
        <v>59018</v>
      </c>
      <c r="E732" s="2" t="s">
        <v>60906</v>
      </c>
      <c r="F732" t="str">
        <f t="shared" si="22"/>
        <v>y</v>
      </c>
      <c r="G732" t="str">
        <f t="shared" si="23"/>
        <v>y</v>
      </c>
      <c r="H732" t="s">
        <v>13616</v>
      </c>
      <c r="I732" t="s">
        <v>13568</v>
      </c>
      <c r="J732" t="s">
        <v>13616</v>
      </c>
      <c r="K732">
        <v>1</v>
      </c>
    </row>
    <row r="733" spans="1:11" ht="14.4" customHeight="1" x14ac:dyDescent="0.3">
      <c r="A733" s="2" t="s">
        <v>60907</v>
      </c>
      <c r="B733" s="2" t="s">
        <v>114</v>
      </c>
      <c r="C733" s="2" t="s">
        <v>60908</v>
      </c>
      <c r="D733" s="2" t="s">
        <v>51568</v>
      </c>
      <c r="E733" s="2" t="s">
        <v>60909</v>
      </c>
      <c r="F733" t="str">
        <f t="shared" si="22"/>
        <v>y</v>
      </c>
      <c r="G733" t="str">
        <f t="shared" si="23"/>
        <v>y</v>
      </c>
      <c r="H733" t="s">
        <v>13616</v>
      </c>
      <c r="I733" t="s">
        <v>13568</v>
      </c>
      <c r="J733" t="s">
        <v>13616</v>
      </c>
      <c r="K733">
        <v>12</v>
      </c>
    </row>
    <row r="734" spans="1:11" ht="14.4" customHeight="1" x14ac:dyDescent="0.3">
      <c r="A734" s="2" t="s">
        <v>60910</v>
      </c>
      <c r="B734" s="2" t="s">
        <v>114</v>
      </c>
      <c r="C734" s="2" t="s">
        <v>60908</v>
      </c>
      <c r="D734" s="2" t="s">
        <v>51568</v>
      </c>
      <c r="E734" s="2" t="s">
        <v>60911</v>
      </c>
      <c r="F734" t="str">
        <f t="shared" si="22"/>
        <v>y</v>
      </c>
      <c r="G734" t="str">
        <f t="shared" si="23"/>
        <v>y</v>
      </c>
      <c r="H734" t="s">
        <v>13616</v>
      </c>
      <c r="I734" t="s">
        <v>13568</v>
      </c>
      <c r="J734" t="s">
        <v>13616</v>
      </c>
      <c r="K734">
        <v>12</v>
      </c>
    </row>
    <row r="735" spans="1:11" ht="14.4" customHeight="1" x14ac:dyDescent="0.3">
      <c r="A735" s="2" t="s">
        <v>60912</v>
      </c>
      <c r="B735" s="2" t="s">
        <v>114</v>
      </c>
      <c r="C735" s="2" t="s">
        <v>60908</v>
      </c>
      <c r="D735" s="2" t="s">
        <v>51568</v>
      </c>
      <c r="E735" s="2" t="s">
        <v>60913</v>
      </c>
      <c r="F735" t="str">
        <f t="shared" si="22"/>
        <v>y</v>
      </c>
      <c r="G735" t="str">
        <f t="shared" si="23"/>
        <v>y</v>
      </c>
      <c r="H735" t="s">
        <v>13616</v>
      </c>
      <c r="I735" t="s">
        <v>13568</v>
      </c>
      <c r="J735" t="s">
        <v>13616</v>
      </c>
      <c r="K735">
        <v>12</v>
      </c>
    </row>
    <row r="736" spans="1:11" ht="14.4" customHeight="1" x14ac:dyDescent="0.3">
      <c r="A736" s="2" t="s">
        <v>60914</v>
      </c>
      <c r="B736" s="2" t="s">
        <v>114</v>
      </c>
      <c r="C736" s="2" t="s">
        <v>60840</v>
      </c>
      <c r="D736" s="2" t="s">
        <v>51568</v>
      </c>
      <c r="E736" s="2" t="s">
        <v>60915</v>
      </c>
      <c r="F736" t="str">
        <f t="shared" si="22"/>
        <v>y</v>
      </c>
      <c r="G736" t="str">
        <f t="shared" si="23"/>
        <v>y</v>
      </c>
      <c r="H736" t="s">
        <v>13616</v>
      </c>
      <c r="I736" t="s">
        <v>13568</v>
      </c>
      <c r="J736" t="s">
        <v>13616</v>
      </c>
      <c r="K736">
        <v>12</v>
      </c>
    </row>
    <row r="737" spans="1:11" ht="14.4" customHeight="1" x14ac:dyDescent="0.3">
      <c r="A737" s="2" t="s">
        <v>60916</v>
      </c>
      <c r="B737" s="2" t="s">
        <v>114</v>
      </c>
      <c r="C737" s="2" t="s">
        <v>60861</v>
      </c>
      <c r="D737" s="2" t="s">
        <v>51568</v>
      </c>
      <c r="E737" s="2" t="s">
        <v>60917</v>
      </c>
      <c r="F737" t="str">
        <f t="shared" si="22"/>
        <v>y</v>
      </c>
      <c r="G737" t="str">
        <f t="shared" si="23"/>
        <v>y</v>
      </c>
      <c r="H737" t="s">
        <v>13616</v>
      </c>
      <c r="I737" t="s">
        <v>13568</v>
      </c>
      <c r="J737" t="s">
        <v>13616</v>
      </c>
      <c r="K737">
        <v>12</v>
      </c>
    </row>
    <row r="738" spans="1:11" ht="14.4" customHeight="1" x14ac:dyDescent="0.3">
      <c r="A738" s="2" t="s">
        <v>60918</v>
      </c>
      <c r="B738" s="2" t="s">
        <v>114</v>
      </c>
      <c r="C738" s="2" t="s">
        <v>60919</v>
      </c>
      <c r="D738" s="2" t="s">
        <v>59018</v>
      </c>
      <c r="E738" s="2" t="s">
        <v>60920</v>
      </c>
      <c r="F738" t="str">
        <f t="shared" si="22"/>
        <v>y</v>
      </c>
      <c r="G738" t="str">
        <f t="shared" si="23"/>
        <v>y</v>
      </c>
      <c r="H738" t="s">
        <v>13616</v>
      </c>
      <c r="I738" t="s">
        <v>13568</v>
      </c>
      <c r="J738" t="s">
        <v>13616</v>
      </c>
      <c r="K738">
        <v>1</v>
      </c>
    </row>
    <row r="739" spans="1:11" ht="14.4" customHeight="1" x14ac:dyDescent="0.3">
      <c r="A739" s="2" t="s">
        <v>60921</v>
      </c>
      <c r="B739" s="2" t="s">
        <v>114</v>
      </c>
      <c r="C739" s="2" t="s">
        <v>60922</v>
      </c>
      <c r="D739" s="2" t="s">
        <v>59018</v>
      </c>
      <c r="E739" s="2" t="s">
        <v>60923</v>
      </c>
      <c r="F739" t="str">
        <f t="shared" si="22"/>
        <v>y</v>
      </c>
      <c r="G739" t="str">
        <f t="shared" si="23"/>
        <v>y</v>
      </c>
      <c r="H739" t="s">
        <v>13616</v>
      </c>
      <c r="I739" t="s">
        <v>13568</v>
      </c>
      <c r="J739" t="s">
        <v>13616</v>
      </c>
      <c r="K739">
        <v>1</v>
      </c>
    </row>
    <row r="740" spans="1:11" ht="14.4" customHeight="1" x14ac:dyDescent="0.3">
      <c r="A740" s="2" t="s">
        <v>60924</v>
      </c>
      <c r="B740" s="2" t="s">
        <v>60925</v>
      </c>
      <c r="C740" s="2" t="s">
        <v>60926</v>
      </c>
      <c r="D740" s="2" t="s">
        <v>60927</v>
      </c>
      <c r="E740" s="2" t="s">
        <v>60928</v>
      </c>
      <c r="F740" t="str">
        <f t="shared" si="22"/>
        <v>y</v>
      </c>
      <c r="G740" t="str">
        <f t="shared" si="23"/>
        <v>y</v>
      </c>
      <c r="H740" t="s">
        <v>13568</v>
      </c>
      <c r="I740" t="s">
        <v>13616</v>
      </c>
      <c r="J740" t="s">
        <v>13568</v>
      </c>
      <c r="K740">
        <v>117</v>
      </c>
    </row>
    <row r="741" spans="1:11" ht="14.4" customHeight="1" x14ac:dyDescent="0.3">
      <c r="A741" s="2" t="s">
        <v>60929</v>
      </c>
      <c r="B741" s="2" t="s">
        <v>114</v>
      </c>
      <c r="C741" s="2" t="s">
        <v>60930</v>
      </c>
      <c r="D741" s="2" t="s">
        <v>59018</v>
      </c>
      <c r="E741" s="2" t="s">
        <v>60931</v>
      </c>
      <c r="F741" t="str">
        <f t="shared" si="22"/>
        <v>y</v>
      </c>
      <c r="G741" t="str">
        <f t="shared" si="23"/>
        <v>y</v>
      </c>
      <c r="H741" t="s">
        <v>13616</v>
      </c>
      <c r="I741" t="s">
        <v>13568</v>
      </c>
      <c r="J741" t="s">
        <v>13616</v>
      </c>
      <c r="K741">
        <v>1</v>
      </c>
    </row>
    <row r="742" spans="1:11" ht="14.4" customHeight="1" x14ac:dyDescent="0.3">
      <c r="A742" s="2" t="s">
        <v>60932</v>
      </c>
      <c r="B742" s="2" t="s">
        <v>114</v>
      </c>
      <c r="C742" s="2" t="s">
        <v>59960</v>
      </c>
      <c r="D742" s="2" t="s">
        <v>51568</v>
      </c>
      <c r="E742" s="2" t="s">
        <v>60933</v>
      </c>
      <c r="F742" t="str">
        <f t="shared" si="22"/>
        <v>y</v>
      </c>
      <c r="G742" t="str">
        <f t="shared" si="23"/>
        <v>y</v>
      </c>
      <c r="H742" t="s">
        <v>13616</v>
      </c>
      <c r="I742" t="s">
        <v>13568</v>
      </c>
      <c r="J742" t="s">
        <v>13616</v>
      </c>
      <c r="K742">
        <v>12</v>
      </c>
    </row>
    <row r="743" spans="1:11" ht="14.4" customHeight="1" x14ac:dyDescent="0.3">
      <c r="A743" s="2" t="s">
        <v>60934</v>
      </c>
      <c r="B743" s="2" t="s">
        <v>708</v>
      </c>
      <c r="C743" s="2" t="s">
        <v>60935</v>
      </c>
      <c r="D743" s="2" t="s">
        <v>60936</v>
      </c>
      <c r="E743" s="2" t="s">
        <v>60937</v>
      </c>
      <c r="F743" t="str">
        <f t="shared" si="22"/>
        <v>y</v>
      </c>
      <c r="G743" t="str">
        <f t="shared" si="23"/>
        <v>y</v>
      </c>
      <c r="H743" t="s">
        <v>13616</v>
      </c>
      <c r="I743" t="s">
        <v>13568</v>
      </c>
      <c r="J743" t="s">
        <v>13616</v>
      </c>
      <c r="K743">
        <v>26</v>
      </c>
    </row>
    <row r="744" spans="1:11" ht="14.4" customHeight="1" x14ac:dyDescent="0.3">
      <c r="A744" s="2" t="s">
        <v>60938</v>
      </c>
      <c r="B744" s="2" t="s">
        <v>7848</v>
      </c>
      <c r="C744" s="2" t="s">
        <v>60935</v>
      </c>
      <c r="D744" s="2" t="s">
        <v>59159</v>
      </c>
      <c r="E744" s="2" t="s">
        <v>60939</v>
      </c>
      <c r="F744" t="str">
        <f t="shared" si="22"/>
        <v>y</v>
      </c>
      <c r="G744" t="str">
        <f t="shared" si="23"/>
        <v>y</v>
      </c>
      <c r="H744" t="s">
        <v>13568</v>
      </c>
      <c r="I744" t="s">
        <v>13616</v>
      </c>
      <c r="J744" t="s">
        <v>13568</v>
      </c>
      <c r="K744">
        <v>14</v>
      </c>
    </row>
    <row r="745" spans="1:11" ht="14.4" customHeight="1" x14ac:dyDescent="0.3">
      <c r="A745" s="2" t="s">
        <v>20473</v>
      </c>
      <c r="B745" s="2" t="s">
        <v>60940</v>
      </c>
      <c r="C745" s="2" t="s">
        <v>60941</v>
      </c>
      <c r="D745" s="2" t="s">
        <v>60936</v>
      </c>
      <c r="E745" s="2" t="s">
        <v>60942</v>
      </c>
      <c r="F745" t="str">
        <f t="shared" si="22"/>
        <v>y</v>
      </c>
      <c r="G745" t="str">
        <f t="shared" si="23"/>
        <v>y</v>
      </c>
      <c r="H745" t="s">
        <v>13568</v>
      </c>
      <c r="I745" t="s">
        <v>13616</v>
      </c>
      <c r="J745" t="s">
        <v>13568</v>
      </c>
      <c r="K745">
        <v>26</v>
      </c>
    </row>
    <row r="746" spans="1:11" ht="14.4" customHeight="1" x14ac:dyDescent="0.3">
      <c r="A746" s="2" t="s">
        <v>60943</v>
      </c>
      <c r="B746" s="2" t="s">
        <v>60944</v>
      </c>
      <c r="C746" s="2" t="s">
        <v>60945</v>
      </c>
      <c r="D746" s="2" t="s">
        <v>60936</v>
      </c>
      <c r="E746" s="2" t="s">
        <v>60946</v>
      </c>
      <c r="F746" t="str">
        <f t="shared" si="22"/>
        <v>y</v>
      </c>
      <c r="G746" t="str">
        <f t="shared" si="23"/>
        <v>y</v>
      </c>
      <c r="H746" t="s">
        <v>13568</v>
      </c>
      <c r="I746" t="s">
        <v>13616</v>
      </c>
      <c r="J746" t="s">
        <v>13568</v>
      </c>
      <c r="K746">
        <v>26</v>
      </c>
    </row>
    <row r="747" spans="1:11" ht="14.4" customHeight="1" x14ac:dyDescent="0.3">
      <c r="A747" s="2" t="s">
        <v>60947</v>
      </c>
      <c r="B747" s="2" t="s">
        <v>60948</v>
      </c>
      <c r="C747" s="2" t="s">
        <v>60949</v>
      </c>
      <c r="D747" s="2" t="s">
        <v>60936</v>
      </c>
      <c r="E747" s="2" t="s">
        <v>60942</v>
      </c>
      <c r="F747" t="str">
        <f t="shared" si="22"/>
        <v>y</v>
      </c>
      <c r="G747" t="str">
        <f t="shared" si="23"/>
        <v>y</v>
      </c>
      <c r="H747" t="s">
        <v>13568</v>
      </c>
      <c r="I747" t="s">
        <v>13616</v>
      </c>
      <c r="J747" t="s">
        <v>13568</v>
      </c>
      <c r="K747">
        <v>26</v>
      </c>
    </row>
    <row r="748" spans="1:11" ht="14.4" customHeight="1" x14ac:dyDescent="0.3">
      <c r="A748" s="2" t="s">
        <v>60950</v>
      </c>
      <c r="B748" s="2" t="s">
        <v>60951</v>
      </c>
      <c r="C748" s="2" t="s">
        <v>60952</v>
      </c>
      <c r="D748" s="2" t="s">
        <v>60936</v>
      </c>
      <c r="E748" s="2" t="s">
        <v>60946</v>
      </c>
      <c r="F748" t="str">
        <f t="shared" si="22"/>
        <v>y</v>
      </c>
      <c r="G748" t="str">
        <f t="shared" si="23"/>
        <v>y</v>
      </c>
      <c r="H748" t="s">
        <v>13568</v>
      </c>
      <c r="I748" t="s">
        <v>13616</v>
      </c>
      <c r="J748" t="s">
        <v>13568</v>
      </c>
      <c r="K748">
        <v>26</v>
      </c>
    </row>
    <row r="749" spans="1:11" ht="14.4" customHeight="1" x14ac:dyDescent="0.3">
      <c r="A749" s="2" t="s">
        <v>60953</v>
      </c>
      <c r="B749" s="2" t="s">
        <v>3790</v>
      </c>
      <c r="C749" s="2" t="s">
        <v>60954</v>
      </c>
      <c r="D749" s="2" t="s">
        <v>36792</v>
      </c>
      <c r="E749" s="2" t="s">
        <v>36794</v>
      </c>
      <c r="F749" t="str">
        <f t="shared" si="22"/>
        <v>y</v>
      </c>
      <c r="G749" t="str">
        <f t="shared" si="23"/>
        <v>y</v>
      </c>
      <c r="H749" t="s">
        <v>13616</v>
      </c>
      <c r="I749" t="s">
        <v>13616</v>
      </c>
      <c r="J749" t="s">
        <v>13616</v>
      </c>
      <c r="K749">
        <v>15</v>
      </c>
    </row>
    <row r="750" spans="1:11" ht="14.4" customHeight="1" x14ac:dyDescent="0.3">
      <c r="A750" s="2" t="s">
        <v>41378</v>
      </c>
      <c r="B750" s="2" t="s">
        <v>60955</v>
      </c>
      <c r="C750" s="2" t="s">
        <v>60956</v>
      </c>
      <c r="D750" s="2" t="s">
        <v>60957</v>
      </c>
      <c r="E750" s="2" t="s">
        <v>60958</v>
      </c>
      <c r="F750" t="str">
        <f t="shared" si="22"/>
        <v/>
      </c>
      <c r="G750" t="str">
        <f t="shared" si="23"/>
        <v>y</v>
      </c>
      <c r="H750" t="s">
        <v>13568</v>
      </c>
      <c r="I750" t="s">
        <v>13568</v>
      </c>
      <c r="J750" t="s">
        <v>13568</v>
      </c>
      <c r="K750">
        <v>119</v>
      </c>
    </row>
    <row r="751" spans="1:11" ht="14.4" customHeight="1" x14ac:dyDescent="0.3">
      <c r="A751" s="2" t="s">
        <v>60959</v>
      </c>
      <c r="B751" s="2" t="s">
        <v>60960</v>
      </c>
      <c r="C751" s="2" t="s">
        <v>60961</v>
      </c>
      <c r="D751" s="2" t="s">
        <v>60962</v>
      </c>
      <c r="E751" s="2" t="s">
        <v>60570</v>
      </c>
      <c r="F751" t="str">
        <f t="shared" si="22"/>
        <v/>
      </c>
      <c r="G751" t="str">
        <f t="shared" si="23"/>
        <v>y</v>
      </c>
      <c r="H751" t="s">
        <v>13568</v>
      </c>
      <c r="I751" t="s">
        <v>13568</v>
      </c>
      <c r="J751" t="s">
        <v>13568</v>
      </c>
      <c r="K751">
        <v>120</v>
      </c>
    </row>
    <row r="752" spans="1:11" ht="14.4" customHeight="1" x14ac:dyDescent="0.3">
      <c r="A752" s="2" t="s">
        <v>60963</v>
      </c>
      <c r="B752" s="2" t="s">
        <v>60964</v>
      </c>
      <c r="C752" s="2" t="s">
        <v>60965</v>
      </c>
      <c r="D752" s="2" t="s">
        <v>60966</v>
      </c>
      <c r="E752" s="2" t="s">
        <v>60967</v>
      </c>
      <c r="F752" t="str">
        <f t="shared" si="22"/>
        <v/>
      </c>
      <c r="G752" t="str">
        <f t="shared" si="23"/>
        <v>y</v>
      </c>
      <c r="H752" t="s">
        <v>13568</v>
      </c>
      <c r="I752" t="s">
        <v>13568</v>
      </c>
      <c r="J752" t="s">
        <v>13568</v>
      </c>
      <c r="K752">
        <v>121</v>
      </c>
    </row>
    <row r="753" spans="1:11" ht="14.4" customHeight="1" x14ac:dyDescent="0.3">
      <c r="A753" s="2" t="s">
        <v>60968</v>
      </c>
      <c r="B753" s="2" t="s">
        <v>60969</v>
      </c>
      <c r="C753" s="2" t="s">
        <v>60970</v>
      </c>
      <c r="D753" s="2" t="s">
        <v>60971</v>
      </c>
      <c r="E753" s="2" t="s">
        <v>60576</v>
      </c>
      <c r="F753" t="str">
        <f t="shared" si="22"/>
        <v/>
      </c>
      <c r="G753" t="str">
        <f t="shared" si="23"/>
        <v>y</v>
      </c>
      <c r="H753" t="s">
        <v>13568</v>
      </c>
      <c r="I753" t="s">
        <v>13568</v>
      </c>
      <c r="J753" t="s">
        <v>13568</v>
      </c>
      <c r="K753">
        <v>122</v>
      </c>
    </row>
    <row r="754" spans="1:11" ht="14.4" customHeight="1" x14ac:dyDescent="0.3">
      <c r="A754" s="2" t="s">
        <v>4033</v>
      </c>
      <c r="B754" s="2" t="s">
        <v>3790</v>
      </c>
      <c r="C754" s="2" t="s">
        <v>36793</v>
      </c>
      <c r="D754" s="2" t="s">
        <v>36792</v>
      </c>
      <c r="E754" s="2" t="s">
        <v>60972</v>
      </c>
      <c r="F754" t="str">
        <f t="shared" si="22"/>
        <v/>
      </c>
      <c r="G754" t="str">
        <f t="shared" si="23"/>
        <v>y</v>
      </c>
      <c r="H754" t="s">
        <v>13568</v>
      </c>
      <c r="I754" t="s">
        <v>13568</v>
      </c>
      <c r="J754" t="s">
        <v>13568</v>
      </c>
      <c r="K754">
        <v>15</v>
      </c>
    </row>
    <row r="755" spans="1:11" ht="14.4" customHeight="1" x14ac:dyDescent="0.3">
      <c r="A755" s="2" t="s">
        <v>60973</v>
      </c>
      <c r="B755" s="2" t="s">
        <v>60974</v>
      </c>
      <c r="C755" s="2" t="s">
        <v>60975</v>
      </c>
      <c r="D755" s="2" t="s">
        <v>60976</v>
      </c>
      <c r="E755" s="2" t="s">
        <v>60977</v>
      </c>
      <c r="F755" t="str">
        <f t="shared" si="22"/>
        <v/>
      </c>
      <c r="G755" t="str">
        <f t="shared" si="23"/>
        <v>y</v>
      </c>
      <c r="H755" t="s">
        <v>13568</v>
      </c>
      <c r="I755" t="s">
        <v>13568</v>
      </c>
      <c r="J755" t="s">
        <v>13568</v>
      </c>
      <c r="K755">
        <v>123</v>
      </c>
    </row>
    <row r="756" spans="1:11" ht="14.4" customHeight="1" x14ac:dyDescent="0.3">
      <c r="A756" s="2" t="s">
        <v>60978</v>
      </c>
      <c r="B756" s="2" t="s">
        <v>60979</v>
      </c>
      <c r="C756" s="2" t="s">
        <v>60980</v>
      </c>
      <c r="D756" s="2" t="s">
        <v>60981</v>
      </c>
      <c r="E756" s="2" t="s">
        <v>60982</v>
      </c>
      <c r="F756" t="str">
        <f t="shared" si="22"/>
        <v/>
      </c>
      <c r="G756" t="str">
        <f t="shared" si="23"/>
        <v>y</v>
      </c>
      <c r="H756" t="s">
        <v>13568</v>
      </c>
      <c r="I756" t="s">
        <v>13568</v>
      </c>
      <c r="J756" t="s">
        <v>13568</v>
      </c>
      <c r="K756">
        <v>124</v>
      </c>
    </row>
    <row r="757" spans="1:11" ht="14.4" customHeight="1" x14ac:dyDescent="0.3">
      <c r="A757" s="2" t="s">
        <v>60983</v>
      </c>
      <c r="B757" s="2" t="s">
        <v>114</v>
      </c>
      <c r="C757" s="2" t="s">
        <v>60984</v>
      </c>
      <c r="D757" s="2" t="s">
        <v>59018</v>
      </c>
      <c r="E757" s="2" t="s">
        <v>60985</v>
      </c>
      <c r="F757" t="str">
        <f t="shared" si="22"/>
        <v/>
      </c>
      <c r="G757" t="str">
        <f t="shared" si="23"/>
        <v>y</v>
      </c>
      <c r="H757" t="s">
        <v>13568</v>
      </c>
      <c r="I757" t="s">
        <v>13568</v>
      </c>
      <c r="J757" t="s">
        <v>13568</v>
      </c>
      <c r="K757">
        <v>1</v>
      </c>
    </row>
    <row r="758" spans="1:11" ht="14.4" customHeight="1" x14ac:dyDescent="0.3">
      <c r="A758" s="2" t="s">
        <v>60986</v>
      </c>
      <c r="B758" s="2" t="s">
        <v>114</v>
      </c>
      <c r="C758" s="2" t="s">
        <v>60987</v>
      </c>
      <c r="D758" s="2" t="s">
        <v>59018</v>
      </c>
      <c r="E758" s="2" t="s">
        <v>60988</v>
      </c>
      <c r="F758" t="str">
        <f t="shared" si="22"/>
        <v/>
      </c>
      <c r="G758" t="str">
        <f t="shared" si="23"/>
        <v>y</v>
      </c>
      <c r="H758" t="s">
        <v>13568</v>
      </c>
      <c r="I758" t="s">
        <v>13568</v>
      </c>
      <c r="J758" t="s">
        <v>13568</v>
      </c>
      <c r="K758">
        <v>1</v>
      </c>
    </row>
    <row r="759" spans="1:11" ht="14.4" customHeight="1" x14ac:dyDescent="0.3">
      <c r="A759" s="2" t="s">
        <v>60989</v>
      </c>
      <c r="B759" s="2" t="s">
        <v>114</v>
      </c>
      <c r="C759" s="2" t="s">
        <v>60990</v>
      </c>
      <c r="D759" s="2" t="s">
        <v>59018</v>
      </c>
      <c r="E759" s="2" t="s">
        <v>60991</v>
      </c>
      <c r="F759" t="str">
        <f t="shared" si="22"/>
        <v/>
      </c>
      <c r="G759" t="str">
        <f t="shared" si="23"/>
        <v>y</v>
      </c>
      <c r="H759" t="s">
        <v>13568</v>
      </c>
      <c r="I759" t="s">
        <v>13568</v>
      </c>
      <c r="J759" t="s">
        <v>13568</v>
      </c>
      <c r="K759">
        <v>1</v>
      </c>
    </row>
    <row r="760" spans="1:11" ht="14.4" customHeight="1" x14ac:dyDescent="0.3">
      <c r="A760" s="2" t="s">
        <v>60992</v>
      </c>
      <c r="B760" s="2" t="s">
        <v>114</v>
      </c>
      <c r="C760" s="2" t="s">
        <v>59960</v>
      </c>
      <c r="D760" s="2" t="s">
        <v>60993</v>
      </c>
      <c r="E760" s="2" t="s">
        <v>60828</v>
      </c>
      <c r="F760" t="str">
        <f t="shared" si="22"/>
        <v/>
      </c>
      <c r="G760" t="str">
        <f t="shared" si="23"/>
        <v>y</v>
      </c>
      <c r="H760" t="s">
        <v>13568</v>
      </c>
      <c r="I760" t="s">
        <v>13568</v>
      </c>
      <c r="J760" t="s">
        <v>13568</v>
      </c>
      <c r="K760">
        <v>125</v>
      </c>
    </row>
    <row r="761" spans="1:11" ht="14.4" customHeight="1" x14ac:dyDescent="0.3">
      <c r="A761" s="2" t="s">
        <v>60994</v>
      </c>
      <c r="B761" s="2" t="s">
        <v>114</v>
      </c>
      <c r="C761" s="2" t="s">
        <v>59750</v>
      </c>
      <c r="D761" s="2" t="s">
        <v>60995</v>
      </c>
      <c r="E761" s="2" t="s">
        <v>60831</v>
      </c>
      <c r="F761" t="str">
        <f t="shared" si="22"/>
        <v/>
      </c>
      <c r="G761" t="str">
        <f t="shared" si="23"/>
        <v>y</v>
      </c>
      <c r="H761" t="s">
        <v>13568</v>
      </c>
      <c r="I761" t="s">
        <v>13568</v>
      </c>
      <c r="J761" t="s">
        <v>13568</v>
      </c>
      <c r="K761">
        <v>126</v>
      </c>
    </row>
    <row r="762" spans="1:11" ht="14.4" customHeight="1" x14ac:dyDescent="0.3">
      <c r="A762" s="2" t="s">
        <v>60996</v>
      </c>
      <c r="B762" s="2" t="s">
        <v>114</v>
      </c>
      <c r="C762" s="2" t="s">
        <v>59861</v>
      </c>
      <c r="D762" s="2" t="s">
        <v>59018</v>
      </c>
      <c r="E762" s="2" t="s">
        <v>60833</v>
      </c>
      <c r="F762" t="str">
        <f t="shared" si="22"/>
        <v/>
      </c>
      <c r="G762" t="str">
        <f t="shared" si="23"/>
        <v>y</v>
      </c>
      <c r="H762" t="s">
        <v>13568</v>
      </c>
      <c r="I762" t="s">
        <v>13568</v>
      </c>
      <c r="J762" t="s">
        <v>13568</v>
      </c>
      <c r="K762">
        <v>1</v>
      </c>
    </row>
    <row r="763" spans="1:11" ht="14.4" customHeight="1" x14ac:dyDescent="0.3">
      <c r="A763" s="2" t="s">
        <v>60997</v>
      </c>
      <c r="B763" s="2" t="s">
        <v>114</v>
      </c>
      <c r="C763" s="2" t="s">
        <v>60835</v>
      </c>
      <c r="D763" s="2" t="s">
        <v>60998</v>
      </c>
      <c r="E763" s="2" t="s">
        <v>60836</v>
      </c>
      <c r="F763" t="str">
        <f t="shared" si="22"/>
        <v/>
      </c>
      <c r="G763" t="str">
        <f t="shared" si="23"/>
        <v>y</v>
      </c>
      <c r="H763" t="s">
        <v>13568</v>
      </c>
      <c r="I763" t="s">
        <v>13568</v>
      </c>
      <c r="J763" t="s">
        <v>13568</v>
      </c>
      <c r="K763">
        <v>127</v>
      </c>
    </row>
    <row r="764" spans="1:11" ht="14.4" customHeight="1" x14ac:dyDescent="0.3">
      <c r="A764" s="2" t="s">
        <v>60999</v>
      </c>
      <c r="B764" s="2" t="s">
        <v>114</v>
      </c>
      <c r="C764" s="2" t="s">
        <v>59705</v>
      </c>
      <c r="D764" s="2" t="s">
        <v>61000</v>
      </c>
      <c r="E764" s="2" t="s">
        <v>60838</v>
      </c>
      <c r="F764" t="str">
        <f t="shared" si="22"/>
        <v/>
      </c>
      <c r="G764" t="str">
        <f t="shared" si="23"/>
        <v>y</v>
      </c>
      <c r="H764" t="s">
        <v>13568</v>
      </c>
      <c r="I764" t="s">
        <v>13568</v>
      </c>
      <c r="J764" t="s">
        <v>13568</v>
      </c>
      <c r="K764">
        <v>21</v>
      </c>
    </row>
    <row r="765" spans="1:11" ht="14.4" customHeight="1" x14ac:dyDescent="0.3">
      <c r="A765" s="2" t="s">
        <v>61001</v>
      </c>
      <c r="B765" s="2" t="s">
        <v>114</v>
      </c>
      <c r="C765" s="2" t="s">
        <v>60840</v>
      </c>
      <c r="D765" s="2" t="s">
        <v>61000</v>
      </c>
      <c r="E765" s="2" t="s">
        <v>60841</v>
      </c>
      <c r="F765" t="str">
        <f t="shared" si="22"/>
        <v/>
      </c>
      <c r="G765" t="str">
        <f t="shared" si="23"/>
        <v>y</v>
      </c>
      <c r="H765" t="s">
        <v>13568</v>
      </c>
      <c r="I765" t="s">
        <v>13568</v>
      </c>
      <c r="J765" t="s">
        <v>13568</v>
      </c>
      <c r="K765">
        <v>21</v>
      </c>
    </row>
    <row r="766" spans="1:11" ht="14.4" customHeight="1" x14ac:dyDescent="0.3">
      <c r="A766" s="2" t="s">
        <v>61002</v>
      </c>
      <c r="B766" s="2" t="s">
        <v>114</v>
      </c>
      <c r="C766" s="2" t="s">
        <v>60840</v>
      </c>
      <c r="D766" s="2" t="s">
        <v>61000</v>
      </c>
      <c r="E766" s="2" t="s">
        <v>60843</v>
      </c>
      <c r="F766" t="str">
        <f t="shared" si="22"/>
        <v/>
      </c>
      <c r="G766" t="str">
        <f t="shared" si="23"/>
        <v>y</v>
      </c>
      <c r="H766" t="s">
        <v>13568</v>
      </c>
      <c r="I766" t="s">
        <v>13568</v>
      </c>
      <c r="J766" t="s">
        <v>13568</v>
      </c>
      <c r="K766">
        <v>21</v>
      </c>
    </row>
    <row r="767" spans="1:11" ht="14.4" customHeight="1" x14ac:dyDescent="0.3">
      <c r="A767" s="2" t="s">
        <v>61003</v>
      </c>
      <c r="B767" s="2" t="s">
        <v>114</v>
      </c>
      <c r="C767" s="2" t="s">
        <v>59741</v>
      </c>
      <c r="D767" s="2" t="s">
        <v>61004</v>
      </c>
      <c r="E767" s="2" t="s">
        <v>61005</v>
      </c>
      <c r="F767" t="str">
        <f t="shared" si="22"/>
        <v/>
      </c>
      <c r="G767" t="str">
        <f t="shared" si="23"/>
        <v>y</v>
      </c>
      <c r="H767" t="s">
        <v>13568</v>
      </c>
      <c r="I767" t="s">
        <v>13568</v>
      </c>
      <c r="J767" t="s">
        <v>13568</v>
      </c>
      <c r="K767">
        <v>53</v>
      </c>
    </row>
    <row r="768" spans="1:11" ht="14.4" customHeight="1" x14ac:dyDescent="0.3">
      <c r="A768" s="2" t="s">
        <v>61006</v>
      </c>
      <c r="B768" s="2" t="s">
        <v>114</v>
      </c>
      <c r="C768" s="2" t="s">
        <v>59741</v>
      </c>
      <c r="D768" s="2" t="s">
        <v>61004</v>
      </c>
      <c r="E768" s="2" t="s">
        <v>61007</v>
      </c>
      <c r="F768" t="str">
        <f t="shared" si="22"/>
        <v/>
      </c>
      <c r="G768" t="str">
        <f t="shared" si="23"/>
        <v>y</v>
      </c>
      <c r="H768" t="s">
        <v>13568</v>
      </c>
      <c r="I768" t="s">
        <v>13568</v>
      </c>
      <c r="J768" t="s">
        <v>13568</v>
      </c>
      <c r="K768">
        <v>53</v>
      </c>
    </row>
    <row r="769" spans="1:11" ht="14.4" customHeight="1" x14ac:dyDescent="0.3">
      <c r="A769" s="2" t="s">
        <v>61008</v>
      </c>
      <c r="B769" s="2" t="s">
        <v>114</v>
      </c>
      <c r="C769" s="2" t="s">
        <v>59741</v>
      </c>
      <c r="D769" s="2" t="s">
        <v>61004</v>
      </c>
      <c r="E769" s="2" t="s">
        <v>61009</v>
      </c>
      <c r="F769" t="str">
        <f t="shared" si="22"/>
        <v/>
      </c>
      <c r="G769" t="str">
        <f t="shared" si="23"/>
        <v>y</v>
      </c>
      <c r="H769" t="s">
        <v>13568</v>
      </c>
      <c r="I769" t="s">
        <v>13568</v>
      </c>
      <c r="J769" t="s">
        <v>13568</v>
      </c>
      <c r="K769">
        <v>53</v>
      </c>
    </row>
    <row r="770" spans="1:11" ht="14.4" customHeight="1" x14ac:dyDescent="0.3">
      <c r="A770" s="2" t="s">
        <v>61010</v>
      </c>
      <c r="B770" s="2" t="s">
        <v>114</v>
      </c>
      <c r="C770" s="2" t="s">
        <v>60855</v>
      </c>
      <c r="D770" s="2" t="s">
        <v>61011</v>
      </c>
      <c r="E770" s="2" t="s">
        <v>61012</v>
      </c>
      <c r="F770" t="str">
        <f t="shared" si="22"/>
        <v/>
      </c>
      <c r="G770" t="str">
        <f t="shared" si="23"/>
        <v>y</v>
      </c>
      <c r="H770" t="s">
        <v>13568</v>
      </c>
      <c r="I770" t="s">
        <v>13568</v>
      </c>
      <c r="J770" t="s">
        <v>13568</v>
      </c>
      <c r="K770">
        <v>130</v>
      </c>
    </row>
    <row r="771" spans="1:11" ht="14.4" customHeight="1" x14ac:dyDescent="0.3">
      <c r="A771" s="2" t="s">
        <v>61013</v>
      </c>
      <c r="B771" s="2" t="s">
        <v>114</v>
      </c>
      <c r="C771" s="2" t="s">
        <v>60905</v>
      </c>
      <c r="D771" s="2" t="s">
        <v>61014</v>
      </c>
      <c r="E771" s="2" t="s">
        <v>61015</v>
      </c>
      <c r="F771" t="str">
        <f t="shared" si="22"/>
        <v/>
      </c>
      <c r="G771" t="str">
        <f t="shared" si="23"/>
        <v>y</v>
      </c>
      <c r="H771" t="s">
        <v>13568</v>
      </c>
      <c r="I771" t="s">
        <v>13568</v>
      </c>
      <c r="J771" t="s">
        <v>13568</v>
      </c>
      <c r="K771">
        <v>29</v>
      </c>
    </row>
    <row r="772" spans="1:11" ht="14.4" customHeight="1" x14ac:dyDescent="0.3">
      <c r="A772" s="2" t="s">
        <v>61016</v>
      </c>
      <c r="B772" s="2" t="s">
        <v>114</v>
      </c>
      <c r="C772" s="2" t="s">
        <v>60908</v>
      </c>
      <c r="D772" s="2" t="s">
        <v>61014</v>
      </c>
      <c r="E772" s="2" t="s">
        <v>61017</v>
      </c>
      <c r="F772" t="str">
        <f t="shared" si="22"/>
        <v/>
      </c>
      <c r="G772" t="str">
        <f t="shared" si="23"/>
        <v>y</v>
      </c>
      <c r="H772" t="s">
        <v>13568</v>
      </c>
      <c r="I772" t="s">
        <v>13568</v>
      </c>
      <c r="J772" t="s">
        <v>13568</v>
      </c>
      <c r="K772">
        <v>29</v>
      </c>
    </row>
    <row r="773" spans="1:11" ht="14.4" customHeight="1" x14ac:dyDescent="0.3">
      <c r="A773" s="2" t="s">
        <v>61018</v>
      </c>
      <c r="B773" s="2" t="s">
        <v>114</v>
      </c>
      <c r="C773" s="2" t="s">
        <v>60840</v>
      </c>
      <c r="D773" s="2" t="s">
        <v>61014</v>
      </c>
      <c r="E773" s="2" t="s">
        <v>61019</v>
      </c>
      <c r="F773" t="str">
        <f t="shared" ref="F773:F836" si="24">IF(COUNTIF(H773:J773,"used")&gt;0,"y","")</f>
        <v/>
      </c>
      <c r="G773" t="str">
        <f t="shared" ref="G773:G836" si="25">IF(COUNTA(H773:J773)&gt;0,"y","")</f>
        <v>y</v>
      </c>
      <c r="H773" t="s">
        <v>13568</v>
      </c>
      <c r="I773" t="s">
        <v>13568</v>
      </c>
      <c r="J773" t="s">
        <v>13568</v>
      </c>
      <c r="K773">
        <v>29</v>
      </c>
    </row>
    <row r="774" spans="1:11" ht="14.4" customHeight="1" x14ac:dyDescent="0.3">
      <c r="A774" s="2" t="s">
        <v>61020</v>
      </c>
      <c r="B774" s="2" t="s">
        <v>114</v>
      </c>
      <c r="C774" s="2" t="s">
        <v>61021</v>
      </c>
      <c r="D774" s="2" t="s">
        <v>61000</v>
      </c>
      <c r="E774" s="2" t="s">
        <v>61022</v>
      </c>
      <c r="F774" t="str">
        <f t="shared" si="24"/>
        <v/>
      </c>
      <c r="G774" t="str">
        <f t="shared" si="25"/>
        <v>y</v>
      </c>
      <c r="H774" t="s">
        <v>13568</v>
      </c>
      <c r="I774" t="s">
        <v>13568</v>
      </c>
      <c r="J774" t="s">
        <v>13568</v>
      </c>
      <c r="K774">
        <v>21</v>
      </c>
    </row>
    <row r="775" spans="1:11" ht="14.4" customHeight="1" x14ac:dyDescent="0.3">
      <c r="A775" s="2" t="s">
        <v>61023</v>
      </c>
      <c r="B775" s="2" t="s">
        <v>114</v>
      </c>
      <c r="C775" s="2" t="s">
        <v>61024</v>
      </c>
      <c r="D775" s="2" t="s">
        <v>61000</v>
      </c>
      <c r="E775" s="2" t="s">
        <v>61025</v>
      </c>
      <c r="F775" t="str">
        <f t="shared" si="24"/>
        <v/>
      </c>
      <c r="G775" t="str">
        <f t="shared" si="25"/>
        <v>y</v>
      </c>
      <c r="H775" t="s">
        <v>13568</v>
      </c>
      <c r="I775" t="s">
        <v>13568</v>
      </c>
      <c r="J775" t="s">
        <v>13568</v>
      </c>
      <c r="K775">
        <v>21</v>
      </c>
    </row>
    <row r="776" spans="1:11" ht="14.4" customHeight="1" x14ac:dyDescent="0.3">
      <c r="A776" s="2" t="s">
        <v>61026</v>
      </c>
      <c r="B776" s="2" t="s">
        <v>114</v>
      </c>
      <c r="C776" s="2" t="s">
        <v>60919</v>
      </c>
      <c r="D776" s="2" t="s">
        <v>61000</v>
      </c>
      <c r="E776" s="2" t="s">
        <v>61027</v>
      </c>
      <c r="F776" t="str">
        <f t="shared" si="24"/>
        <v/>
      </c>
      <c r="G776" t="str">
        <f t="shared" si="25"/>
        <v>y</v>
      </c>
      <c r="H776" t="s">
        <v>13568</v>
      </c>
      <c r="I776" t="s">
        <v>13568</v>
      </c>
      <c r="J776" t="s">
        <v>13568</v>
      </c>
      <c r="K776">
        <v>21</v>
      </c>
    </row>
    <row r="777" spans="1:11" ht="14.4" customHeight="1" x14ac:dyDescent="0.3">
      <c r="A777" s="2" t="s">
        <v>61028</v>
      </c>
      <c r="B777" s="2" t="s">
        <v>114</v>
      </c>
      <c r="C777" s="2" t="s">
        <v>61029</v>
      </c>
      <c r="D777" s="2" t="s">
        <v>61014</v>
      </c>
      <c r="E777" s="2" t="s">
        <v>61030</v>
      </c>
      <c r="F777" t="str">
        <f t="shared" si="24"/>
        <v/>
      </c>
      <c r="G777" t="str">
        <f t="shared" si="25"/>
        <v>y</v>
      </c>
      <c r="H777" t="s">
        <v>13568</v>
      </c>
      <c r="I777" t="s">
        <v>13568</v>
      </c>
      <c r="J777" t="s">
        <v>13568</v>
      </c>
      <c r="K777">
        <v>29</v>
      </c>
    </row>
    <row r="778" spans="1:11" ht="14.4" customHeight="1" x14ac:dyDescent="0.3">
      <c r="A778" s="2" t="s">
        <v>61031</v>
      </c>
      <c r="B778" s="2" t="s">
        <v>114</v>
      </c>
      <c r="C778" s="2" t="s">
        <v>61032</v>
      </c>
      <c r="D778" s="2" t="s">
        <v>61014</v>
      </c>
      <c r="E778" s="2" t="s">
        <v>61033</v>
      </c>
      <c r="F778" t="str">
        <f t="shared" si="24"/>
        <v/>
      </c>
      <c r="G778" t="str">
        <f t="shared" si="25"/>
        <v>y</v>
      </c>
      <c r="H778" t="s">
        <v>13568</v>
      </c>
      <c r="I778" t="s">
        <v>13568</v>
      </c>
      <c r="J778" t="s">
        <v>13568</v>
      </c>
      <c r="K778">
        <v>29</v>
      </c>
    </row>
    <row r="779" spans="1:11" ht="14.4" customHeight="1" x14ac:dyDescent="0.3">
      <c r="A779" s="2" t="s">
        <v>61034</v>
      </c>
      <c r="B779" s="2" t="s">
        <v>3790</v>
      </c>
      <c r="C779" s="2" t="s">
        <v>36793</v>
      </c>
      <c r="D779" s="2" t="s">
        <v>60292</v>
      </c>
      <c r="E779" s="2" t="s">
        <v>36794</v>
      </c>
      <c r="F779" t="str">
        <f t="shared" si="24"/>
        <v>y</v>
      </c>
      <c r="G779" t="str">
        <f t="shared" si="25"/>
        <v>y</v>
      </c>
      <c r="H779" t="s">
        <v>13616</v>
      </c>
      <c r="I779" t="s">
        <v>13616</v>
      </c>
      <c r="J779" t="s">
        <v>13616</v>
      </c>
      <c r="K779">
        <v>10</v>
      </c>
    </row>
    <row r="780" spans="1:11" ht="14.4" customHeight="1" x14ac:dyDescent="0.3">
      <c r="A780" s="2" t="s">
        <v>61035</v>
      </c>
      <c r="B780" s="2" t="s">
        <v>42660</v>
      </c>
      <c r="C780" s="2" t="s">
        <v>61036</v>
      </c>
      <c r="D780" s="2" t="s">
        <v>61037</v>
      </c>
      <c r="E780" s="2" t="s">
        <v>61038</v>
      </c>
      <c r="F780" t="str">
        <f t="shared" si="24"/>
        <v>y</v>
      </c>
      <c r="G780" t="str">
        <f t="shared" si="25"/>
        <v>y</v>
      </c>
      <c r="H780" t="s">
        <v>13616</v>
      </c>
      <c r="I780" t="s">
        <v>13616</v>
      </c>
      <c r="J780" t="s">
        <v>13616</v>
      </c>
      <c r="K780">
        <v>16</v>
      </c>
    </row>
    <row r="781" spans="1:11" ht="14.4" customHeight="1" x14ac:dyDescent="0.3">
      <c r="A781" s="2" t="s">
        <v>61039</v>
      </c>
      <c r="B781" s="2" t="s">
        <v>42660</v>
      </c>
      <c r="C781" s="2" t="s">
        <v>61040</v>
      </c>
      <c r="D781" s="2" t="s">
        <v>61037</v>
      </c>
      <c r="E781" s="2" t="s">
        <v>61038</v>
      </c>
      <c r="F781" t="str">
        <f t="shared" si="24"/>
        <v>y</v>
      </c>
      <c r="G781" t="str">
        <f t="shared" si="25"/>
        <v>y</v>
      </c>
      <c r="H781" t="s">
        <v>13616</v>
      </c>
      <c r="I781" t="s">
        <v>13616</v>
      </c>
      <c r="J781" t="s">
        <v>13616</v>
      </c>
      <c r="K781">
        <v>16</v>
      </c>
    </row>
    <row r="782" spans="1:11" ht="14.4" customHeight="1" x14ac:dyDescent="0.3">
      <c r="A782" s="2" t="s">
        <v>13460</v>
      </c>
      <c r="B782" s="2" t="s">
        <v>874</v>
      </c>
      <c r="C782" s="2" t="s">
        <v>13461</v>
      </c>
      <c r="D782" s="2" t="s">
        <v>22259</v>
      </c>
      <c r="E782" s="2" t="s">
        <v>61041</v>
      </c>
      <c r="F782" t="str">
        <f t="shared" si="24"/>
        <v>y</v>
      </c>
      <c r="G782" t="str">
        <f t="shared" si="25"/>
        <v>y</v>
      </c>
      <c r="H782" t="s">
        <v>13568</v>
      </c>
      <c r="I782" t="s">
        <v>13616</v>
      </c>
      <c r="J782" t="s">
        <v>13568</v>
      </c>
      <c r="K782">
        <v>5</v>
      </c>
    </row>
    <row r="783" spans="1:11" ht="14.4" customHeight="1" x14ac:dyDescent="0.3">
      <c r="A783" s="2" t="s">
        <v>13462</v>
      </c>
      <c r="B783" s="2" t="s">
        <v>572</v>
      </c>
      <c r="C783" s="2" t="s">
        <v>13463</v>
      </c>
      <c r="D783" s="2" t="s">
        <v>22259</v>
      </c>
      <c r="E783" s="2" t="s">
        <v>61041</v>
      </c>
      <c r="F783" t="str">
        <f t="shared" si="24"/>
        <v>y</v>
      </c>
      <c r="G783" t="str">
        <f t="shared" si="25"/>
        <v>y</v>
      </c>
      <c r="H783" t="s">
        <v>13568</v>
      </c>
      <c r="I783" t="s">
        <v>13616</v>
      </c>
      <c r="J783" t="s">
        <v>13568</v>
      </c>
      <c r="K783">
        <v>5</v>
      </c>
    </row>
    <row r="784" spans="1:11" ht="14.4" customHeight="1" x14ac:dyDescent="0.3">
      <c r="A784" s="2" t="s">
        <v>61042</v>
      </c>
      <c r="B784" s="2" t="s">
        <v>61043</v>
      </c>
      <c r="C784" s="2" t="s">
        <v>61044</v>
      </c>
      <c r="D784" s="2" t="s">
        <v>61045</v>
      </c>
      <c r="E784" s="2" t="s">
        <v>61046</v>
      </c>
      <c r="F784" t="str">
        <f t="shared" si="24"/>
        <v/>
      </c>
      <c r="G784" t="str">
        <f t="shared" si="25"/>
        <v>y</v>
      </c>
      <c r="H784" t="s">
        <v>13568</v>
      </c>
      <c r="I784" t="s">
        <v>13568</v>
      </c>
      <c r="J784" t="s">
        <v>13568</v>
      </c>
      <c r="K784">
        <v>17</v>
      </c>
    </row>
    <row r="785" spans="1:11" ht="14.4" customHeight="1" x14ac:dyDescent="0.3">
      <c r="A785" s="2" t="s">
        <v>61047</v>
      </c>
      <c r="B785" s="2" t="s">
        <v>61043</v>
      </c>
      <c r="C785" s="2" t="s">
        <v>61048</v>
      </c>
      <c r="D785" s="2" t="s">
        <v>61045</v>
      </c>
      <c r="E785" s="2" t="s">
        <v>61049</v>
      </c>
      <c r="F785" t="str">
        <f t="shared" si="24"/>
        <v/>
      </c>
      <c r="G785" t="str">
        <f t="shared" si="25"/>
        <v>y</v>
      </c>
      <c r="H785" t="s">
        <v>13568</v>
      </c>
      <c r="I785" t="s">
        <v>13568</v>
      </c>
      <c r="J785" t="s">
        <v>13568</v>
      </c>
      <c r="K785">
        <v>17</v>
      </c>
    </row>
    <row r="786" spans="1:11" ht="14.4" customHeight="1" x14ac:dyDescent="0.3">
      <c r="A786" s="2" t="s">
        <v>61050</v>
      </c>
      <c r="B786" s="2" t="s">
        <v>61043</v>
      </c>
      <c r="C786" s="2" t="s">
        <v>61051</v>
      </c>
      <c r="D786" s="2" t="s">
        <v>61045</v>
      </c>
      <c r="E786" s="2" t="s">
        <v>61052</v>
      </c>
      <c r="F786" t="str">
        <f t="shared" si="24"/>
        <v/>
      </c>
      <c r="G786" t="str">
        <f t="shared" si="25"/>
        <v>y</v>
      </c>
      <c r="H786" t="s">
        <v>13568</v>
      </c>
      <c r="I786" t="s">
        <v>13568</v>
      </c>
      <c r="J786" t="s">
        <v>13568</v>
      </c>
      <c r="K786">
        <v>17</v>
      </c>
    </row>
    <row r="787" spans="1:11" ht="14.4" customHeight="1" x14ac:dyDescent="0.3">
      <c r="A787" s="2" t="s">
        <v>61053</v>
      </c>
      <c r="B787" s="2" t="s">
        <v>61043</v>
      </c>
      <c r="C787" s="2" t="s">
        <v>61054</v>
      </c>
      <c r="D787" s="2" t="s">
        <v>61045</v>
      </c>
      <c r="E787" s="2" t="s">
        <v>61055</v>
      </c>
      <c r="F787" t="str">
        <f t="shared" si="24"/>
        <v/>
      </c>
      <c r="G787" t="str">
        <f t="shared" si="25"/>
        <v>y</v>
      </c>
      <c r="H787" t="s">
        <v>13568</v>
      </c>
      <c r="I787" t="s">
        <v>13568</v>
      </c>
      <c r="J787" t="s">
        <v>13568</v>
      </c>
      <c r="K787">
        <v>17</v>
      </c>
    </row>
    <row r="788" spans="1:11" ht="14.4" customHeight="1" x14ac:dyDescent="0.3">
      <c r="A788" s="2" t="s">
        <v>61056</v>
      </c>
      <c r="B788" s="2" t="s">
        <v>114</v>
      </c>
      <c r="C788" s="2" t="s">
        <v>61057</v>
      </c>
      <c r="D788" s="2" t="s">
        <v>61045</v>
      </c>
      <c r="E788" s="2" t="s">
        <v>61058</v>
      </c>
      <c r="F788" t="str">
        <f t="shared" si="24"/>
        <v>y</v>
      </c>
      <c r="G788" t="str">
        <f t="shared" si="25"/>
        <v>y</v>
      </c>
      <c r="H788" t="s">
        <v>13616</v>
      </c>
      <c r="I788" t="s">
        <v>13568</v>
      </c>
      <c r="J788" t="s">
        <v>13616</v>
      </c>
      <c r="K788">
        <v>17</v>
      </c>
    </row>
    <row r="789" spans="1:11" ht="14.4" customHeight="1" x14ac:dyDescent="0.3">
      <c r="A789" s="2" t="s">
        <v>61059</v>
      </c>
      <c r="B789" s="2" t="s">
        <v>114</v>
      </c>
      <c r="C789" s="2" t="s">
        <v>61060</v>
      </c>
      <c r="D789" s="2" t="s">
        <v>61045</v>
      </c>
      <c r="E789" s="2" t="s">
        <v>61061</v>
      </c>
      <c r="F789" t="str">
        <f t="shared" si="24"/>
        <v>y</v>
      </c>
      <c r="G789" t="str">
        <f t="shared" si="25"/>
        <v>y</v>
      </c>
      <c r="H789" t="s">
        <v>13616</v>
      </c>
      <c r="I789" t="s">
        <v>13568</v>
      </c>
      <c r="J789" t="s">
        <v>13616</v>
      </c>
      <c r="K789">
        <v>17</v>
      </c>
    </row>
    <row r="790" spans="1:11" ht="14.4" customHeight="1" x14ac:dyDescent="0.3">
      <c r="A790" s="2" t="s">
        <v>61062</v>
      </c>
      <c r="B790" s="2" t="s">
        <v>114</v>
      </c>
      <c r="C790" s="2" t="s">
        <v>61063</v>
      </c>
      <c r="D790" s="2" t="s">
        <v>61045</v>
      </c>
      <c r="E790" s="2" t="s">
        <v>61064</v>
      </c>
      <c r="F790" t="str">
        <f t="shared" si="24"/>
        <v>y</v>
      </c>
      <c r="G790" t="str">
        <f t="shared" si="25"/>
        <v>y</v>
      </c>
      <c r="H790" t="s">
        <v>13616</v>
      </c>
      <c r="I790" t="s">
        <v>13568</v>
      </c>
      <c r="J790" t="s">
        <v>13616</v>
      </c>
      <c r="K790">
        <v>17</v>
      </c>
    </row>
    <row r="791" spans="1:11" ht="14.4" customHeight="1" x14ac:dyDescent="0.3">
      <c r="A791" s="2" t="s">
        <v>61065</v>
      </c>
      <c r="B791" s="2" t="s">
        <v>114</v>
      </c>
      <c r="C791" s="2" t="s">
        <v>61066</v>
      </c>
      <c r="D791" s="2" t="s">
        <v>61045</v>
      </c>
      <c r="E791" s="2" t="s">
        <v>61067</v>
      </c>
      <c r="F791" t="str">
        <f t="shared" si="24"/>
        <v>y</v>
      </c>
      <c r="G791" t="str">
        <f t="shared" si="25"/>
        <v>y</v>
      </c>
      <c r="H791" t="s">
        <v>13616</v>
      </c>
      <c r="I791" t="s">
        <v>13568</v>
      </c>
      <c r="J791" t="s">
        <v>13616</v>
      </c>
      <c r="K791">
        <v>17</v>
      </c>
    </row>
    <row r="792" spans="1:11" ht="14.4" customHeight="1" x14ac:dyDescent="0.3">
      <c r="A792" s="2" t="s">
        <v>61068</v>
      </c>
      <c r="B792" s="2" t="s">
        <v>3790</v>
      </c>
      <c r="C792" s="2" t="s">
        <v>36793</v>
      </c>
      <c r="D792" s="2" t="s">
        <v>60292</v>
      </c>
      <c r="E792" s="2" t="s">
        <v>36794</v>
      </c>
      <c r="F792" t="str">
        <f t="shared" si="24"/>
        <v>y</v>
      </c>
      <c r="G792" t="str">
        <f t="shared" si="25"/>
        <v>y</v>
      </c>
      <c r="H792" t="s">
        <v>13616</v>
      </c>
      <c r="I792" t="s">
        <v>13616</v>
      </c>
      <c r="J792" t="s">
        <v>13616</v>
      </c>
      <c r="K792">
        <v>10</v>
      </c>
    </row>
    <row r="793" spans="1:11" ht="14.4" customHeight="1" x14ac:dyDescent="0.3">
      <c r="A793" s="2" t="s">
        <v>40426</v>
      </c>
      <c r="B793" s="2" t="s">
        <v>41617</v>
      </c>
      <c r="C793" s="2" t="s">
        <v>61069</v>
      </c>
      <c r="D793" s="2" t="s">
        <v>61070</v>
      </c>
      <c r="E793" s="2" t="s">
        <v>61071</v>
      </c>
      <c r="F793" t="str">
        <f t="shared" si="24"/>
        <v/>
      </c>
      <c r="G793" t="str">
        <f t="shared" si="25"/>
        <v>y</v>
      </c>
      <c r="H793" t="s">
        <v>13568</v>
      </c>
      <c r="I793" t="s">
        <v>13568</v>
      </c>
      <c r="J793" t="s">
        <v>13568</v>
      </c>
      <c r="K793">
        <v>66</v>
      </c>
    </row>
    <row r="794" spans="1:11" ht="14.4" customHeight="1" x14ac:dyDescent="0.3">
      <c r="A794" s="2" t="s">
        <v>40431</v>
      </c>
      <c r="B794" s="2" t="s">
        <v>41610</v>
      </c>
      <c r="C794" s="2" t="s">
        <v>41611</v>
      </c>
      <c r="D794" s="2" t="s">
        <v>61072</v>
      </c>
      <c r="E794" s="2" t="s">
        <v>61073</v>
      </c>
      <c r="F794" t="str">
        <f t="shared" si="24"/>
        <v/>
      </c>
      <c r="G794" t="str">
        <f t="shared" si="25"/>
        <v>y</v>
      </c>
      <c r="H794" t="s">
        <v>13568</v>
      </c>
      <c r="I794" t="s">
        <v>13568</v>
      </c>
      <c r="J794" t="s">
        <v>13568</v>
      </c>
      <c r="K794">
        <v>135</v>
      </c>
    </row>
    <row r="795" spans="1:11" ht="14.4" customHeight="1" x14ac:dyDescent="0.3">
      <c r="A795" s="2" t="s">
        <v>61074</v>
      </c>
      <c r="B795" s="2" t="s">
        <v>41617</v>
      </c>
      <c r="C795" s="2" t="s">
        <v>61075</v>
      </c>
      <c r="D795" s="2" t="s">
        <v>61070</v>
      </c>
      <c r="E795" s="2" t="s">
        <v>61076</v>
      </c>
      <c r="F795" t="str">
        <f t="shared" si="24"/>
        <v/>
      </c>
      <c r="G795" t="str">
        <f t="shared" si="25"/>
        <v>y</v>
      </c>
      <c r="H795" t="s">
        <v>13568</v>
      </c>
      <c r="I795" t="s">
        <v>13568</v>
      </c>
      <c r="J795" t="s">
        <v>13568</v>
      </c>
      <c r="K795">
        <v>66</v>
      </c>
    </row>
    <row r="796" spans="1:11" ht="14.4" customHeight="1" x14ac:dyDescent="0.3">
      <c r="A796" s="2" t="s">
        <v>40442</v>
      </c>
      <c r="B796" s="2" t="s">
        <v>41628</v>
      </c>
      <c r="C796" s="2" t="s">
        <v>41629</v>
      </c>
      <c r="D796" s="2" t="s">
        <v>61077</v>
      </c>
      <c r="E796" s="2" t="s">
        <v>61078</v>
      </c>
      <c r="F796" t="str">
        <f t="shared" si="24"/>
        <v/>
      </c>
      <c r="G796" t="str">
        <f t="shared" si="25"/>
        <v>y</v>
      </c>
      <c r="H796" t="s">
        <v>13568</v>
      </c>
      <c r="I796" t="s">
        <v>13568</v>
      </c>
      <c r="J796" t="s">
        <v>13568</v>
      </c>
      <c r="K796">
        <v>136</v>
      </c>
    </row>
    <row r="797" spans="1:11" ht="14.4" customHeight="1" x14ac:dyDescent="0.3">
      <c r="A797" s="2" t="s">
        <v>40446</v>
      </c>
      <c r="B797" s="2" t="s">
        <v>41624</v>
      </c>
      <c r="C797" s="2" t="s">
        <v>41625</v>
      </c>
      <c r="D797" s="2" t="s">
        <v>61079</v>
      </c>
      <c r="E797" s="2" t="s">
        <v>61080</v>
      </c>
      <c r="F797" t="str">
        <f t="shared" si="24"/>
        <v/>
      </c>
      <c r="G797" t="str">
        <f t="shared" si="25"/>
        <v>y</v>
      </c>
      <c r="H797" t="s">
        <v>13568</v>
      </c>
      <c r="I797" t="s">
        <v>13568</v>
      </c>
      <c r="J797" t="s">
        <v>13568</v>
      </c>
      <c r="K797">
        <v>137</v>
      </c>
    </row>
    <row r="798" spans="1:11" ht="14.4" customHeight="1" x14ac:dyDescent="0.3">
      <c r="A798" s="2" t="s">
        <v>40450</v>
      </c>
      <c r="B798" s="2" t="s">
        <v>61081</v>
      </c>
      <c r="C798" s="2" t="s">
        <v>61082</v>
      </c>
      <c r="D798" s="2" t="s">
        <v>61083</v>
      </c>
      <c r="E798" s="2" t="s">
        <v>61084</v>
      </c>
      <c r="F798" t="str">
        <f t="shared" si="24"/>
        <v/>
      </c>
      <c r="G798" t="str">
        <f t="shared" si="25"/>
        <v>y</v>
      </c>
      <c r="H798" t="s">
        <v>13568</v>
      </c>
      <c r="I798" t="s">
        <v>13568</v>
      </c>
      <c r="J798" t="s">
        <v>13568</v>
      </c>
      <c r="K798">
        <v>138</v>
      </c>
    </row>
    <row r="799" spans="1:11" ht="14.4" customHeight="1" x14ac:dyDescent="0.3">
      <c r="A799" s="2" t="s">
        <v>40452</v>
      </c>
      <c r="B799" s="2" t="s">
        <v>61085</v>
      </c>
      <c r="C799" s="2" t="s">
        <v>61086</v>
      </c>
      <c r="D799" s="2" t="s">
        <v>61087</v>
      </c>
      <c r="E799" s="2" t="s">
        <v>61088</v>
      </c>
      <c r="F799" t="str">
        <f t="shared" si="24"/>
        <v/>
      </c>
      <c r="G799" t="str">
        <f t="shared" si="25"/>
        <v>y</v>
      </c>
      <c r="H799" t="s">
        <v>13568</v>
      </c>
      <c r="I799" t="s">
        <v>13568</v>
      </c>
      <c r="J799" t="s">
        <v>13568</v>
      </c>
      <c r="K799">
        <v>139</v>
      </c>
    </row>
    <row r="800" spans="1:11" ht="14.4" customHeight="1" x14ac:dyDescent="0.3">
      <c r="A800" s="2" t="s">
        <v>40469</v>
      </c>
      <c r="B800" s="2" t="s">
        <v>41597</v>
      </c>
      <c r="C800" s="2" t="s">
        <v>61089</v>
      </c>
      <c r="D800" s="2" t="s">
        <v>61090</v>
      </c>
      <c r="E800" s="2" t="s">
        <v>61091</v>
      </c>
      <c r="F800" t="str">
        <f t="shared" si="24"/>
        <v/>
      </c>
      <c r="G800" t="str">
        <f t="shared" si="25"/>
        <v>y</v>
      </c>
      <c r="H800" t="s">
        <v>13568</v>
      </c>
      <c r="I800" t="s">
        <v>13568</v>
      </c>
      <c r="J800" t="s">
        <v>13568</v>
      </c>
      <c r="K800">
        <v>140</v>
      </c>
    </row>
    <row r="801" spans="1:11" ht="14.4" customHeight="1" x14ac:dyDescent="0.3">
      <c r="A801" s="2" t="s">
        <v>61092</v>
      </c>
      <c r="B801" s="2" t="s">
        <v>874</v>
      </c>
      <c r="C801" s="2" t="s">
        <v>61093</v>
      </c>
      <c r="D801" s="2" t="s">
        <v>61094</v>
      </c>
      <c r="E801" s="2" t="s">
        <v>22259</v>
      </c>
      <c r="F801" t="str">
        <f t="shared" si="24"/>
        <v>y</v>
      </c>
      <c r="G801" t="str">
        <f t="shared" si="25"/>
        <v>y</v>
      </c>
      <c r="H801" t="s">
        <v>13568</v>
      </c>
      <c r="I801" t="s">
        <v>13616</v>
      </c>
      <c r="J801" t="s">
        <v>13568</v>
      </c>
      <c r="K801">
        <v>67</v>
      </c>
    </row>
    <row r="802" spans="1:11" ht="14.4" customHeight="1" x14ac:dyDescent="0.3">
      <c r="A802" s="2" t="s">
        <v>61095</v>
      </c>
      <c r="B802" s="2" t="s">
        <v>572</v>
      </c>
      <c r="C802" s="2" t="s">
        <v>61096</v>
      </c>
      <c r="D802" s="2" t="s">
        <v>61094</v>
      </c>
      <c r="E802" s="2" t="s">
        <v>22259</v>
      </c>
      <c r="F802" t="str">
        <f t="shared" si="24"/>
        <v>y</v>
      </c>
      <c r="G802" t="str">
        <f t="shared" si="25"/>
        <v>y</v>
      </c>
      <c r="H802" t="s">
        <v>13568</v>
      </c>
      <c r="I802" t="s">
        <v>13616</v>
      </c>
      <c r="J802" t="s">
        <v>13568</v>
      </c>
      <c r="K802">
        <v>67</v>
      </c>
    </row>
    <row r="803" spans="1:11" ht="14.4" customHeight="1" x14ac:dyDescent="0.3">
      <c r="A803" s="2" t="s">
        <v>61097</v>
      </c>
      <c r="B803" s="2" t="s">
        <v>61098</v>
      </c>
      <c r="C803" s="2" t="s">
        <v>61099</v>
      </c>
      <c r="D803" s="2" t="s">
        <v>61100</v>
      </c>
      <c r="E803" s="2" t="s">
        <v>61101</v>
      </c>
      <c r="F803" t="str">
        <f t="shared" si="24"/>
        <v/>
      </c>
      <c r="G803" t="str">
        <f t="shared" si="25"/>
        <v>y</v>
      </c>
      <c r="H803" t="s">
        <v>13568</v>
      </c>
      <c r="I803" t="s">
        <v>13568</v>
      </c>
      <c r="J803" t="s">
        <v>13568</v>
      </c>
      <c r="K803">
        <v>142</v>
      </c>
    </row>
    <row r="804" spans="1:11" ht="14.4" customHeight="1" x14ac:dyDescent="0.3">
      <c r="A804" s="2" t="s">
        <v>61102</v>
      </c>
      <c r="B804" s="2" t="s">
        <v>61103</v>
      </c>
      <c r="C804" s="2" t="s">
        <v>61104</v>
      </c>
      <c r="D804" s="2" t="s">
        <v>61105</v>
      </c>
      <c r="E804" s="2" t="s">
        <v>61106</v>
      </c>
      <c r="F804" t="str">
        <f t="shared" si="24"/>
        <v/>
      </c>
      <c r="G804" t="str">
        <f t="shared" si="25"/>
        <v>y</v>
      </c>
      <c r="H804" t="s">
        <v>13568</v>
      </c>
      <c r="I804" t="s">
        <v>13568</v>
      </c>
      <c r="J804" t="s">
        <v>13568</v>
      </c>
      <c r="K804">
        <v>143</v>
      </c>
    </row>
    <row r="805" spans="1:11" ht="14.4" customHeight="1" x14ac:dyDescent="0.3">
      <c r="A805" s="2" t="s">
        <v>18876</v>
      </c>
      <c r="B805" s="2" t="s">
        <v>41707</v>
      </c>
      <c r="C805" s="2" t="s">
        <v>61107</v>
      </c>
      <c r="D805" s="2" t="s">
        <v>61108</v>
      </c>
      <c r="E805" s="2" t="s">
        <v>61109</v>
      </c>
      <c r="F805" t="str">
        <f t="shared" si="24"/>
        <v/>
      </c>
      <c r="G805" t="str">
        <f t="shared" si="25"/>
        <v>y</v>
      </c>
      <c r="H805" t="s">
        <v>13568</v>
      </c>
      <c r="I805" t="s">
        <v>13568</v>
      </c>
      <c r="J805" t="s">
        <v>13568</v>
      </c>
      <c r="K805">
        <v>68</v>
      </c>
    </row>
    <row r="806" spans="1:11" ht="14.4" customHeight="1" x14ac:dyDescent="0.3">
      <c r="A806" s="2" t="s">
        <v>61110</v>
      </c>
      <c r="B806" s="2" t="s">
        <v>41712</v>
      </c>
      <c r="C806" s="2" t="s">
        <v>61111</v>
      </c>
      <c r="D806" s="2" t="s">
        <v>61108</v>
      </c>
      <c r="E806" s="2" t="s">
        <v>61112</v>
      </c>
      <c r="F806" t="str">
        <f t="shared" si="24"/>
        <v/>
      </c>
      <c r="G806" t="str">
        <f t="shared" si="25"/>
        <v>y</v>
      </c>
      <c r="H806" t="s">
        <v>13568</v>
      </c>
      <c r="I806" t="s">
        <v>13568</v>
      </c>
      <c r="J806" t="s">
        <v>13568</v>
      </c>
      <c r="K806">
        <v>68</v>
      </c>
    </row>
    <row r="807" spans="1:11" ht="14.4" customHeight="1" x14ac:dyDescent="0.3">
      <c r="A807" s="2" t="s">
        <v>61113</v>
      </c>
      <c r="B807" s="2" t="s">
        <v>41716</v>
      </c>
      <c r="C807" s="2" t="s">
        <v>61114</v>
      </c>
      <c r="D807" s="2" t="s">
        <v>61115</v>
      </c>
      <c r="E807" s="2" t="s">
        <v>61116</v>
      </c>
      <c r="F807" t="str">
        <f t="shared" si="24"/>
        <v/>
      </c>
      <c r="G807" t="str">
        <f t="shared" si="25"/>
        <v>y</v>
      </c>
      <c r="H807" t="s">
        <v>13568</v>
      </c>
      <c r="I807" t="s">
        <v>13568</v>
      </c>
      <c r="J807" t="s">
        <v>13568</v>
      </c>
      <c r="K807">
        <v>145</v>
      </c>
    </row>
    <row r="808" spans="1:11" ht="14.4" customHeight="1" x14ac:dyDescent="0.3">
      <c r="A808" s="2" t="s">
        <v>61117</v>
      </c>
      <c r="B808" s="2" t="s">
        <v>41633</v>
      </c>
      <c r="C808" s="2" t="s">
        <v>41668</v>
      </c>
      <c r="D808" s="2" t="s">
        <v>61118</v>
      </c>
      <c r="E808" s="2" t="s">
        <v>61119</v>
      </c>
      <c r="F808" t="str">
        <f t="shared" si="24"/>
        <v/>
      </c>
      <c r="G808" t="str">
        <f t="shared" si="25"/>
        <v>y</v>
      </c>
      <c r="H808" t="s">
        <v>13568</v>
      </c>
      <c r="I808" t="s">
        <v>13568</v>
      </c>
      <c r="J808" t="s">
        <v>13568</v>
      </c>
      <c r="K808">
        <v>146</v>
      </c>
    </row>
    <row r="809" spans="1:11" ht="14.4" customHeight="1" x14ac:dyDescent="0.3">
      <c r="A809" s="2" t="s">
        <v>61120</v>
      </c>
      <c r="B809" s="2" t="s">
        <v>3790</v>
      </c>
      <c r="C809" s="2" t="s">
        <v>36793</v>
      </c>
      <c r="D809" s="2" t="s">
        <v>60292</v>
      </c>
      <c r="E809" s="2" t="s">
        <v>36794</v>
      </c>
      <c r="F809" t="str">
        <f t="shared" si="24"/>
        <v>y</v>
      </c>
      <c r="G809" t="str">
        <f t="shared" si="25"/>
        <v>y</v>
      </c>
      <c r="H809" t="s">
        <v>13616</v>
      </c>
      <c r="I809" t="s">
        <v>13616</v>
      </c>
      <c r="J809" t="s">
        <v>13616</v>
      </c>
      <c r="K809">
        <v>10</v>
      </c>
    </row>
    <row r="810" spans="1:11" ht="14.4" customHeight="1" x14ac:dyDescent="0.3">
      <c r="A810" s="2" t="s">
        <v>61121</v>
      </c>
      <c r="B810" s="2" t="s">
        <v>61122</v>
      </c>
      <c r="C810" s="2" t="s">
        <v>61123</v>
      </c>
      <c r="D810" s="2" t="s">
        <v>61124</v>
      </c>
      <c r="E810" s="2" t="s">
        <v>61125</v>
      </c>
      <c r="F810" t="str">
        <f t="shared" si="24"/>
        <v/>
      </c>
      <c r="G810" t="str">
        <f t="shared" si="25"/>
        <v>y</v>
      </c>
      <c r="H810" t="s">
        <v>13568</v>
      </c>
      <c r="I810" t="s">
        <v>13568</v>
      </c>
      <c r="J810" t="s">
        <v>13568</v>
      </c>
      <c r="K810">
        <v>69</v>
      </c>
    </row>
    <row r="811" spans="1:11" ht="14.4" customHeight="1" x14ac:dyDescent="0.3">
      <c r="A811" s="2" t="s">
        <v>61126</v>
      </c>
      <c r="B811" s="2" t="s">
        <v>61127</v>
      </c>
      <c r="C811" s="2" t="s">
        <v>61128</v>
      </c>
      <c r="D811" s="2" t="s">
        <v>61124</v>
      </c>
      <c r="E811" s="2" t="s">
        <v>61125</v>
      </c>
      <c r="F811" t="str">
        <f t="shared" si="24"/>
        <v/>
      </c>
      <c r="G811" t="str">
        <f t="shared" si="25"/>
        <v>y</v>
      </c>
      <c r="H811" t="s">
        <v>13568</v>
      </c>
      <c r="I811" t="s">
        <v>13568</v>
      </c>
      <c r="J811" t="s">
        <v>13568</v>
      </c>
      <c r="K811">
        <v>69</v>
      </c>
    </row>
    <row r="812" spans="1:11" ht="14.4" customHeight="1" x14ac:dyDescent="0.3">
      <c r="A812" s="2" t="s">
        <v>61129</v>
      </c>
      <c r="B812" s="2" t="s">
        <v>61130</v>
      </c>
      <c r="C812" s="2" t="s">
        <v>61131</v>
      </c>
      <c r="D812" s="2" t="s">
        <v>61132</v>
      </c>
      <c r="E812" s="2" t="s">
        <v>61133</v>
      </c>
      <c r="F812" t="str">
        <f t="shared" si="24"/>
        <v>y</v>
      </c>
      <c r="G812" t="str">
        <f t="shared" si="25"/>
        <v>y</v>
      </c>
      <c r="H812" t="s">
        <v>13568</v>
      </c>
      <c r="I812" t="s">
        <v>13616</v>
      </c>
      <c r="J812" t="s">
        <v>13568</v>
      </c>
      <c r="K812">
        <v>70</v>
      </c>
    </row>
    <row r="813" spans="1:11" ht="14.4" customHeight="1" x14ac:dyDescent="0.3">
      <c r="A813" s="2" t="s">
        <v>61134</v>
      </c>
      <c r="B813" s="2" t="s">
        <v>61135</v>
      </c>
      <c r="C813" s="2" t="s">
        <v>61136</v>
      </c>
      <c r="D813" s="2" t="s">
        <v>61132</v>
      </c>
      <c r="E813" s="2" t="s">
        <v>61137</v>
      </c>
      <c r="F813" t="str">
        <f t="shared" si="24"/>
        <v>y</v>
      </c>
      <c r="G813" t="str">
        <f t="shared" si="25"/>
        <v>y</v>
      </c>
      <c r="H813" t="s">
        <v>13568</v>
      </c>
      <c r="I813" t="s">
        <v>13616</v>
      </c>
      <c r="J813" t="s">
        <v>13568</v>
      </c>
      <c r="K813">
        <v>70</v>
      </c>
    </row>
    <row r="814" spans="1:11" ht="14.4" customHeight="1" x14ac:dyDescent="0.3">
      <c r="A814" s="2" t="s">
        <v>61138</v>
      </c>
      <c r="B814" s="2" t="s">
        <v>3790</v>
      </c>
      <c r="C814" s="2" t="s">
        <v>36793</v>
      </c>
      <c r="D814" s="2" t="s">
        <v>60292</v>
      </c>
      <c r="E814" s="2" t="s">
        <v>36794</v>
      </c>
      <c r="F814" t="str">
        <f t="shared" si="24"/>
        <v>y</v>
      </c>
      <c r="G814" t="str">
        <f t="shared" si="25"/>
        <v>y</v>
      </c>
      <c r="H814" t="s">
        <v>13616</v>
      </c>
      <c r="I814" t="s">
        <v>13616</v>
      </c>
      <c r="J814" t="s">
        <v>13616</v>
      </c>
      <c r="K814">
        <v>10</v>
      </c>
    </row>
    <row r="815" spans="1:11" ht="14.4" customHeight="1" x14ac:dyDescent="0.3">
      <c r="A815" s="2" t="s">
        <v>61139</v>
      </c>
      <c r="B815" s="2" t="s">
        <v>61140</v>
      </c>
      <c r="C815" s="2" t="s">
        <v>61141</v>
      </c>
      <c r="D815" s="2" t="s">
        <v>61142</v>
      </c>
      <c r="E815" s="2" t="s">
        <v>61143</v>
      </c>
      <c r="F815" t="str">
        <f t="shared" si="24"/>
        <v/>
      </c>
      <c r="G815" t="str">
        <f t="shared" si="25"/>
        <v>y</v>
      </c>
      <c r="H815" t="s">
        <v>13568</v>
      </c>
      <c r="I815" t="s">
        <v>13568</v>
      </c>
      <c r="J815" t="s">
        <v>13568</v>
      </c>
      <c r="K815">
        <v>71</v>
      </c>
    </row>
    <row r="816" spans="1:11" ht="14.4" customHeight="1" x14ac:dyDescent="0.3">
      <c r="A816" s="2" t="s">
        <v>61144</v>
      </c>
      <c r="B816" s="2" t="s">
        <v>61145</v>
      </c>
      <c r="C816" s="2" t="s">
        <v>61146</v>
      </c>
      <c r="D816" s="2" t="s">
        <v>61142</v>
      </c>
      <c r="E816" s="2" t="s">
        <v>61143</v>
      </c>
      <c r="F816" t="str">
        <f t="shared" si="24"/>
        <v/>
      </c>
      <c r="G816" t="str">
        <f t="shared" si="25"/>
        <v>y</v>
      </c>
      <c r="H816" t="s">
        <v>13568</v>
      </c>
      <c r="I816" t="s">
        <v>13568</v>
      </c>
      <c r="J816" t="s">
        <v>13568</v>
      </c>
      <c r="K816">
        <v>71</v>
      </c>
    </row>
    <row r="817" spans="1:11" ht="14.4" customHeight="1" x14ac:dyDescent="0.3">
      <c r="A817" s="2" t="s">
        <v>61147</v>
      </c>
      <c r="B817" s="2" t="s">
        <v>61148</v>
      </c>
      <c r="C817" s="2" t="s">
        <v>61149</v>
      </c>
      <c r="D817" s="2" t="s">
        <v>61150</v>
      </c>
      <c r="E817" s="2" t="s">
        <v>61151</v>
      </c>
      <c r="F817" t="str">
        <f t="shared" si="24"/>
        <v/>
      </c>
      <c r="G817" t="str">
        <f t="shared" si="25"/>
        <v>y</v>
      </c>
      <c r="H817" t="s">
        <v>13568</v>
      </c>
      <c r="I817" t="s">
        <v>13568</v>
      </c>
      <c r="J817" t="s">
        <v>13568</v>
      </c>
      <c r="K817">
        <v>150</v>
      </c>
    </row>
    <row r="818" spans="1:11" ht="14.4" customHeight="1" x14ac:dyDescent="0.3">
      <c r="A818" s="2" t="s">
        <v>4188</v>
      </c>
      <c r="B818" s="2" t="s">
        <v>3790</v>
      </c>
      <c r="C818" s="2" t="s">
        <v>36793</v>
      </c>
      <c r="D818" s="2" t="s">
        <v>60292</v>
      </c>
      <c r="E818" s="2" t="s">
        <v>36794</v>
      </c>
      <c r="F818" t="str">
        <f t="shared" si="24"/>
        <v>y</v>
      </c>
      <c r="G818" t="str">
        <f t="shared" si="25"/>
        <v>y</v>
      </c>
      <c r="H818" t="s">
        <v>13616</v>
      </c>
      <c r="I818" t="s">
        <v>13616</v>
      </c>
      <c r="J818" t="s">
        <v>13616</v>
      </c>
      <c r="K818">
        <v>10</v>
      </c>
    </row>
    <row r="819" spans="1:11" ht="14.4" customHeight="1" x14ac:dyDescent="0.3">
      <c r="A819" s="2" t="s">
        <v>39894</v>
      </c>
      <c r="B819" s="2" t="s">
        <v>114</v>
      </c>
      <c r="C819" s="2" t="s">
        <v>61152</v>
      </c>
      <c r="D819" s="2" t="s">
        <v>61153</v>
      </c>
      <c r="E819" s="2" t="s">
        <v>61154</v>
      </c>
      <c r="F819" t="str">
        <f t="shared" si="24"/>
        <v>y</v>
      </c>
      <c r="G819" t="str">
        <f t="shared" si="25"/>
        <v>y</v>
      </c>
      <c r="H819" t="s">
        <v>13616</v>
      </c>
      <c r="I819" t="s">
        <v>13568</v>
      </c>
      <c r="J819" t="s">
        <v>13616</v>
      </c>
      <c r="K819">
        <v>9</v>
      </c>
    </row>
    <row r="820" spans="1:11" ht="14.4" customHeight="1" x14ac:dyDescent="0.3">
      <c r="A820" s="2" t="s">
        <v>39897</v>
      </c>
      <c r="B820" s="2" t="s">
        <v>114</v>
      </c>
      <c r="C820" s="2" t="s">
        <v>61155</v>
      </c>
      <c r="D820" s="2" t="s">
        <v>61153</v>
      </c>
      <c r="E820" s="2" t="s">
        <v>61156</v>
      </c>
      <c r="F820" t="str">
        <f t="shared" si="24"/>
        <v>y</v>
      </c>
      <c r="G820" t="str">
        <f t="shared" si="25"/>
        <v>y</v>
      </c>
      <c r="H820" t="s">
        <v>13616</v>
      </c>
      <c r="I820" t="s">
        <v>13568</v>
      </c>
      <c r="J820" t="s">
        <v>13616</v>
      </c>
      <c r="K820">
        <v>9</v>
      </c>
    </row>
    <row r="821" spans="1:11" ht="14.4" customHeight="1" x14ac:dyDescent="0.3">
      <c r="A821" s="2" t="s">
        <v>18042</v>
      </c>
      <c r="B821" s="2" t="s">
        <v>114</v>
      </c>
      <c r="C821" s="2" t="s">
        <v>61157</v>
      </c>
      <c r="D821" s="2" t="s">
        <v>61153</v>
      </c>
      <c r="E821" s="2" t="s">
        <v>61158</v>
      </c>
      <c r="F821" t="str">
        <f t="shared" si="24"/>
        <v>y</v>
      </c>
      <c r="G821" t="str">
        <f t="shared" si="25"/>
        <v>y</v>
      </c>
      <c r="H821" t="s">
        <v>13616</v>
      </c>
      <c r="I821" t="s">
        <v>13568</v>
      </c>
      <c r="J821" t="s">
        <v>13616</v>
      </c>
      <c r="K821">
        <v>9</v>
      </c>
    </row>
    <row r="822" spans="1:11" ht="14.4" customHeight="1" x14ac:dyDescent="0.3">
      <c r="A822" s="2" t="s">
        <v>18046</v>
      </c>
      <c r="B822" s="2" t="s">
        <v>114</v>
      </c>
      <c r="C822" s="2" t="s">
        <v>61159</v>
      </c>
      <c r="D822" s="2" t="s">
        <v>61153</v>
      </c>
      <c r="E822" s="2" t="s">
        <v>61160</v>
      </c>
      <c r="F822" t="str">
        <f t="shared" si="24"/>
        <v>y</v>
      </c>
      <c r="G822" t="str">
        <f t="shared" si="25"/>
        <v>y</v>
      </c>
      <c r="H822" t="s">
        <v>13616</v>
      </c>
      <c r="I822" t="s">
        <v>13568</v>
      </c>
      <c r="J822" t="s">
        <v>13616</v>
      </c>
      <c r="K822">
        <v>9</v>
      </c>
    </row>
    <row r="823" spans="1:11" ht="14.4" customHeight="1" x14ac:dyDescent="0.3">
      <c r="A823" s="2" t="s">
        <v>4707</v>
      </c>
      <c r="B823" s="2" t="s">
        <v>114</v>
      </c>
      <c r="C823" s="2" t="s">
        <v>61161</v>
      </c>
      <c r="D823" s="2" t="s">
        <v>61153</v>
      </c>
      <c r="E823" s="2" t="s">
        <v>61162</v>
      </c>
      <c r="F823" t="str">
        <f t="shared" si="24"/>
        <v>y</v>
      </c>
      <c r="G823" t="str">
        <f t="shared" si="25"/>
        <v>y</v>
      </c>
      <c r="H823" t="s">
        <v>13616</v>
      </c>
      <c r="I823" t="s">
        <v>13568</v>
      </c>
      <c r="J823" t="s">
        <v>13616</v>
      </c>
      <c r="K823">
        <v>9</v>
      </c>
    </row>
    <row r="824" spans="1:11" ht="14.4" customHeight="1" x14ac:dyDescent="0.3">
      <c r="A824" s="2" t="s">
        <v>4651</v>
      </c>
      <c r="B824" s="2" t="s">
        <v>114</v>
      </c>
      <c r="C824" s="2" t="s">
        <v>61163</v>
      </c>
      <c r="D824" s="2" t="s">
        <v>61153</v>
      </c>
      <c r="E824" s="2" t="s">
        <v>61164</v>
      </c>
      <c r="F824" t="str">
        <f t="shared" si="24"/>
        <v>y</v>
      </c>
      <c r="G824" t="str">
        <f t="shared" si="25"/>
        <v>y</v>
      </c>
      <c r="H824" t="s">
        <v>13616</v>
      </c>
      <c r="I824" t="s">
        <v>13568</v>
      </c>
      <c r="J824" t="s">
        <v>13616</v>
      </c>
      <c r="K824">
        <v>9</v>
      </c>
    </row>
    <row r="825" spans="1:11" ht="14.4" customHeight="1" x14ac:dyDescent="0.3">
      <c r="A825" s="2" t="s">
        <v>4653</v>
      </c>
      <c r="B825" s="2" t="s">
        <v>61165</v>
      </c>
      <c r="C825" s="2" t="s">
        <v>61166</v>
      </c>
      <c r="D825" s="2" t="s">
        <v>61167</v>
      </c>
      <c r="E825" s="2" t="s">
        <v>61168</v>
      </c>
      <c r="F825" t="str">
        <f t="shared" si="24"/>
        <v>y</v>
      </c>
      <c r="G825" t="str">
        <f t="shared" si="25"/>
        <v>y</v>
      </c>
      <c r="H825" t="s">
        <v>13568</v>
      </c>
      <c r="I825" t="s">
        <v>13616</v>
      </c>
      <c r="J825" t="s">
        <v>13568</v>
      </c>
      <c r="K825">
        <v>40</v>
      </c>
    </row>
    <row r="826" spans="1:11" ht="14.4" customHeight="1" x14ac:dyDescent="0.3">
      <c r="A826" s="2" t="s">
        <v>4656</v>
      </c>
      <c r="B826" s="2" t="s">
        <v>114</v>
      </c>
      <c r="C826" s="2" t="s">
        <v>61169</v>
      </c>
      <c r="D826" s="2" t="s">
        <v>61153</v>
      </c>
      <c r="E826" s="2" t="s">
        <v>61170</v>
      </c>
      <c r="F826" t="str">
        <f t="shared" si="24"/>
        <v>y</v>
      </c>
      <c r="G826" t="str">
        <f t="shared" si="25"/>
        <v>y</v>
      </c>
      <c r="H826" t="s">
        <v>13616</v>
      </c>
      <c r="I826" t="s">
        <v>13568</v>
      </c>
      <c r="J826" t="s">
        <v>13616</v>
      </c>
      <c r="K826">
        <v>9</v>
      </c>
    </row>
    <row r="827" spans="1:11" ht="14.4" customHeight="1" x14ac:dyDescent="0.3">
      <c r="A827" s="2" t="s">
        <v>4658</v>
      </c>
      <c r="B827" s="2" t="s">
        <v>114</v>
      </c>
      <c r="C827" s="2" t="s">
        <v>61171</v>
      </c>
      <c r="D827" s="2" t="s">
        <v>61153</v>
      </c>
      <c r="E827" s="2" t="s">
        <v>61172</v>
      </c>
      <c r="F827" t="str">
        <f t="shared" si="24"/>
        <v>y</v>
      </c>
      <c r="G827" t="str">
        <f t="shared" si="25"/>
        <v>y</v>
      </c>
      <c r="H827" t="s">
        <v>13616</v>
      </c>
      <c r="I827" t="s">
        <v>13568</v>
      </c>
      <c r="J827" t="s">
        <v>13616</v>
      </c>
      <c r="K827">
        <v>9</v>
      </c>
    </row>
    <row r="828" spans="1:11" ht="14.4" customHeight="1" x14ac:dyDescent="0.3">
      <c r="A828" s="2" t="s">
        <v>4660</v>
      </c>
      <c r="B828" s="2" t="s">
        <v>61173</v>
      </c>
      <c r="C828" s="2" t="s">
        <v>61174</v>
      </c>
      <c r="D828" s="2" t="s">
        <v>61167</v>
      </c>
      <c r="E828" s="2" t="s">
        <v>61175</v>
      </c>
      <c r="F828" t="str">
        <f t="shared" si="24"/>
        <v>y</v>
      </c>
      <c r="G828" t="str">
        <f t="shared" si="25"/>
        <v>y</v>
      </c>
      <c r="H828" t="s">
        <v>13568</v>
      </c>
      <c r="I828" t="s">
        <v>13616</v>
      </c>
      <c r="J828" t="s">
        <v>13568</v>
      </c>
      <c r="K828">
        <v>40</v>
      </c>
    </row>
    <row r="829" spans="1:11" ht="14.4" customHeight="1" x14ac:dyDescent="0.3">
      <c r="A829" s="2" t="s">
        <v>4662</v>
      </c>
      <c r="B829" s="2" t="s">
        <v>61176</v>
      </c>
      <c r="C829" s="2" t="s">
        <v>61177</v>
      </c>
      <c r="D829" s="2" t="s">
        <v>61167</v>
      </c>
      <c r="E829" s="2" t="s">
        <v>61178</v>
      </c>
      <c r="F829" t="str">
        <f t="shared" si="24"/>
        <v>y</v>
      </c>
      <c r="G829" t="str">
        <f t="shared" si="25"/>
        <v>y</v>
      </c>
      <c r="H829" t="s">
        <v>13568</v>
      </c>
      <c r="I829" t="s">
        <v>13616</v>
      </c>
      <c r="J829" t="s">
        <v>13568</v>
      </c>
      <c r="K829">
        <v>40</v>
      </c>
    </row>
    <row r="830" spans="1:11" ht="14.4" customHeight="1" x14ac:dyDescent="0.3">
      <c r="A830" s="2" t="s">
        <v>4668</v>
      </c>
      <c r="B830" s="2" t="s">
        <v>114</v>
      </c>
      <c r="C830" s="2" t="s">
        <v>61179</v>
      </c>
      <c r="D830" s="2" t="s">
        <v>61153</v>
      </c>
      <c r="E830" s="2" t="s">
        <v>61180</v>
      </c>
      <c r="F830" t="str">
        <f t="shared" si="24"/>
        <v>y</v>
      </c>
      <c r="G830" t="str">
        <f t="shared" si="25"/>
        <v>y</v>
      </c>
      <c r="H830" t="s">
        <v>13616</v>
      </c>
      <c r="I830" t="s">
        <v>13568</v>
      </c>
      <c r="J830" t="s">
        <v>13616</v>
      </c>
      <c r="K830">
        <v>9</v>
      </c>
    </row>
    <row r="831" spans="1:11" ht="14.4" customHeight="1" x14ac:dyDescent="0.3">
      <c r="A831" s="2" t="s">
        <v>4705</v>
      </c>
      <c r="B831" s="2" t="s">
        <v>61181</v>
      </c>
      <c r="C831" s="2" t="s">
        <v>61182</v>
      </c>
      <c r="D831" s="2" t="s">
        <v>61167</v>
      </c>
      <c r="E831" s="2" t="s">
        <v>61183</v>
      </c>
      <c r="F831" t="str">
        <f t="shared" si="24"/>
        <v>y</v>
      </c>
      <c r="G831" t="str">
        <f t="shared" si="25"/>
        <v>y</v>
      </c>
      <c r="H831" t="s">
        <v>13568</v>
      </c>
      <c r="I831" t="s">
        <v>13616</v>
      </c>
      <c r="J831" t="s">
        <v>13568</v>
      </c>
      <c r="K831">
        <v>40</v>
      </c>
    </row>
    <row r="832" spans="1:11" ht="14.4" customHeight="1" x14ac:dyDescent="0.3">
      <c r="A832" s="2" t="s">
        <v>61184</v>
      </c>
      <c r="B832" s="2" t="s">
        <v>114</v>
      </c>
      <c r="C832" s="2" t="s">
        <v>61185</v>
      </c>
      <c r="D832" s="2" t="s">
        <v>61153</v>
      </c>
      <c r="E832" s="2" t="s">
        <v>61186</v>
      </c>
      <c r="F832" t="str">
        <f t="shared" si="24"/>
        <v>y</v>
      </c>
      <c r="G832" t="str">
        <f t="shared" si="25"/>
        <v>y</v>
      </c>
      <c r="H832" t="s">
        <v>13616</v>
      </c>
      <c r="I832" t="s">
        <v>13568</v>
      </c>
      <c r="J832" t="s">
        <v>13616</v>
      </c>
      <c r="K832">
        <v>9</v>
      </c>
    </row>
    <row r="833" spans="1:11" ht="14.4" customHeight="1" x14ac:dyDescent="0.3">
      <c r="A833" s="2" t="s">
        <v>61187</v>
      </c>
      <c r="B833" s="2" t="s">
        <v>61188</v>
      </c>
      <c r="C833" s="2" t="s">
        <v>61189</v>
      </c>
      <c r="D833" s="2" t="s">
        <v>61190</v>
      </c>
      <c r="E833" s="2" t="s">
        <v>61191</v>
      </c>
      <c r="F833" t="str">
        <f t="shared" si="24"/>
        <v/>
      </c>
      <c r="G833" t="str">
        <f t="shared" si="25"/>
        <v>y</v>
      </c>
      <c r="H833" t="s">
        <v>13568</v>
      </c>
      <c r="I833" t="s">
        <v>13568</v>
      </c>
      <c r="J833" t="s">
        <v>13568</v>
      </c>
      <c r="K833">
        <v>22</v>
      </c>
    </row>
    <row r="834" spans="1:11" ht="14.4" customHeight="1" x14ac:dyDescent="0.3">
      <c r="A834" s="2" t="s">
        <v>56465</v>
      </c>
      <c r="B834" s="2" t="s">
        <v>2082</v>
      </c>
      <c r="C834" s="2" t="s">
        <v>36191</v>
      </c>
      <c r="D834" s="2" t="s">
        <v>61192</v>
      </c>
      <c r="E834" s="2" t="s">
        <v>61193</v>
      </c>
      <c r="F834" t="str">
        <f t="shared" si="24"/>
        <v/>
      </c>
      <c r="G834" t="str">
        <f t="shared" si="25"/>
        <v>y</v>
      </c>
      <c r="H834" t="s">
        <v>13568</v>
      </c>
      <c r="I834" t="s">
        <v>13568</v>
      </c>
      <c r="J834" t="s">
        <v>13568</v>
      </c>
      <c r="K834">
        <v>154</v>
      </c>
    </row>
    <row r="835" spans="1:11" ht="14.4" customHeight="1" x14ac:dyDescent="0.3">
      <c r="A835" s="2" t="s">
        <v>4711</v>
      </c>
      <c r="B835" s="2" t="s">
        <v>2079</v>
      </c>
      <c r="C835" s="2" t="s">
        <v>36192</v>
      </c>
      <c r="D835" s="2" t="s">
        <v>61194</v>
      </c>
      <c r="E835" s="2" t="s">
        <v>61195</v>
      </c>
      <c r="F835" t="str">
        <f t="shared" si="24"/>
        <v/>
      </c>
      <c r="G835" t="str">
        <f t="shared" si="25"/>
        <v>y</v>
      </c>
      <c r="H835" t="s">
        <v>13568</v>
      </c>
      <c r="I835" t="s">
        <v>13568</v>
      </c>
      <c r="J835" t="s">
        <v>13568</v>
      </c>
      <c r="K835">
        <v>155</v>
      </c>
    </row>
    <row r="836" spans="1:11" ht="14.4" customHeight="1" x14ac:dyDescent="0.3">
      <c r="A836" s="2" t="s">
        <v>61196</v>
      </c>
      <c r="B836" s="2" t="s">
        <v>39603</v>
      </c>
      <c r="C836" s="2" t="s">
        <v>61197</v>
      </c>
      <c r="D836" s="2" t="s">
        <v>61190</v>
      </c>
      <c r="E836" s="2" t="s">
        <v>61198</v>
      </c>
      <c r="F836" t="str">
        <f t="shared" si="24"/>
        <v/>
      </c>
      <c r="G836" t="str">
        <f t="shared" si="25"/>
        <v>y</v>
      </c>
      <c r="H836" t="s">
        <v>13568</v>
      </c>
      <c r="I836" t="s">
        <v>13568</v>
      </c>
      <c r="J836" t="s">
        <v>13568</v>
      </c>
      <c r="K836">
        <v>22</v>
      </c>
    </row>
    <row r="837" spans="1:11" ht="14.4" customHeight="1" x14ac:dyDescent="0.3">
      <c r="A837" s="2" t="s">
        <v>4720</v>
      </c>
      <c r="B837" s="2" t="s">
        <v>32216</v>
      </c>
      <c r="C837" s="2" t="s">
        <v>61199</v>
      </c>
      <c r="D837" s="2" t="s">
        <v>61200</v>
      </c>
      <c r="E837" s="2" t="s">
        <v>61201</v>
      </c>
      <c r="F837" t="str">
        <f t="shared" ref="F837:F900" si="26">IF(COUNTIF(H837:J837,"used")&gt;0,"y","")</f>
        <v/>
      </c>
      <c r="G837" t="str">
        <f t="shared" ref="G837:G900" si="27">IF(COUNTA(H837:J837)&gt;0,"y","")</f>
        <v>y</v>
      </c>
      <c r="H837" t="s">
        <v>13568</v>
      </c>
      <c r="I837" t="s">
        <v>13568</v>
      </c>
      <c r="J837" t="s">
        <v>13568</v>
      </c>
      <c r="K837">
        <v>42</v>
      </c>
    </row>
    <row r="838" spans="1:11" ht="14.4" customHeight="1" x14ac:dyDescent="0.3">
      <c r="A838" s="2" t="s">
        <v>4723</v>
      </c>
      <c r="B838" s="2" t="s">
        <v>8012</v>
      </c>
      <c r="C838" s="2" t="s">
        <v>13464</v>
      </c>
      <c r="D838" s="2" t="s">
        <v>22259</v>
      </c>
      <c r="E838" s="2" t="s">
        <v>61202</v>
      </c>
      <c r="F838" t="str">
        <f t="shared" si="26"/>
        <v>y</v>
      </c>
      <c r="G838" t="str">
        <f t="shared" si="27"/>
        <v>y</v>
      </c>
      <c r="H838" t="s">
        <v>13568</v>
      </c>
      <c r="I838" t="s">
        <v>13616</v>
      </c>
      <c r="J838" t="s">
        <v>13568</v>
      </c>
      <c r="K838">
        <v>5</v>
      </c>
    </row>
    <row r="839" spans="1:11" ht="14.4" customHeight="1" x14ac:dyDescent="0.3">
      <c r="A839" s="2" t="s">
        <v>4725</v>
      </c>
      <c r="B839" s="2" t="s">
        <v>8010</v>
      </c>
      <c r="C839" s="2" t="s">
        <v>13465</v>
      </c>
      <c r="D839" s="2" t="s">
        <v>22259</v>
      </c>
      <c r="E839" s="2" t="s">
        <v>61203</v>
      </c>
      <c r="F839" t="str">
        <f t="shared" si="26"/>
        <v>y</v>
      </c>
      <c r="G839" t="str">
        <f t="shared" si="27"/>
        <v>y</v>
      </c>
      <c r="H839" t="s">
        <v>13568</v>
      </c>
      <c r="I839" t="s">
        <v>13616</v>
      </c>
      <c r="J839" t="s">
        <v>13568</v>
      </c>
      <c r="K839">
        <v>5</v>
      </c>
    </row>
    <row r="840" spans="1:11" ht="14.4" customHeight="1" x14ac:dyDescent="0.3">
      <c r="A840" s="2" t="s">
        <v>4727</v>
      </c>
      <c r="B840" s="2" t="s">
        <v>8008</v>
      </c>
      <c r="C840" s="2" t="s">
        <v>13466</v>
      </c>
      <c r="D840" s="2" t="s">
        <v>22259</v>
      </c>
      <c r="E840" s="2" t="s">
        <v>61204</v>
      </c>
      <c r="F840" t="str">
        <f t="shared" si="26"/>
        <v>y</v>
      </c>
      <c r="G840" t="str">
        <f t="shared" si="27"/>
        <v>y</v>
      </c>
      <c r="H840" t="s">
        <v>13568</v>
      </c>
      <c r="I840" t="s">
        <v>13616</v>
      </c>
      <c r="J840" t="s">
        <v>13568</v>
      </c>
      <c r="K840">
        <v>5</v>
      </c>
    </row>
    <row r="841" spans="1:11" ht="14.4" customHeight="1" x14ac:dyDescent="0.3">
      <c r="A841" s="2" t="s">
        <v>4664</v>
      </c>
      <c r="B841" s="2" t="s">
        <v>572</v>
      </c>
      <c r="C841" s="2" t="s">
        <v>13467</v>
      </c>
      <c r="D841" s="2" t="s">
        <v>22259</v>
      </c>
      <c r="E841" s="2" t="s">
        <v>61205</v>
      </c>
      <c r="F841" t="str">
        <f t="shared" si="26"/>
        <v>y</v>
      </c>
      <c r="G841" t="str">
        <f t="shared" si="27"/>
        <v>y</v>
      </c>
      <c r="H841" t="s">
        <v>13568</v>
      </c>
      <c r="I841" t="s">
        <v>13616</v>
      </c>
      <c r="J841" t="s">
        <v>13568</v>
      </c>
      <c r="K841">
        <v>5</v>
      </c>
    </row>
    <row r="842" spans="1:11" ht="14.4" customHeight="1" x14ac:dyDescent="0.3">
      <c r="A842" s="2" t="s">
        <v>4666</v>
      </c>
      <c r="B842" s="2" t="s">
        <v>575</v>
      </c>
      <c r="C842" s="2" t="s">
        <v>13468</v>
      </c>
      <c r="D842" s="2" t="s">
        <v>22259</v>
      </c>
      <c r="E842" s="2" t="s">
        <v>61206</v>
      </c>
      <c r="F842" t="str">
        <f t="shared" si="26"/>
        <v>y</v>
      </c>
      <c r="G842" t="str">
        <f t="shared" si="27"/>
        <v>y</v>
      </c>
      <c r="H842" t="s">
        <v>13568</v>
      </c>
      <c r="I842" t="s">
        <v>13616</v>
      </c>
      <c r="J842" t="s">
        <v>13568</v>
      </c>
      <c r="K842">
        <v>5</v>
      </c>
    </row>
    <row r="843" spans="1:11" ht="14.4" customHeight="1" x14ac:dyDescent="0.3">
      <c r="A843" s="2" t="s">
        <v>13469</v>
      </c>
      <c r="B843" s="2" t="s">
        <v>874</v>
      </c>
      <c r="C843" s="2" t="s">
        <v>13470</v>
      </c>
      <c r="D843" s="2" t="s">
        <v>22259</v>
      </c>
      <c r="E843" s="2" t="s">
        <v>61207</v>
      </c>
      <c r="F843" t="str">
        <f t="shared" si="26"/>
        <v>y</v>
      </c>
      <c r="G843" t="str">
        <f t="shared" si="27"/>
        <v>y</v>
      </c>
      <c r="H843" t="s">
        <v>13568</v>
      </c>
      <c r="I843" t="s">
        <v>13616</v>
      </c>
      <c r="J843" t="s">
        <v>13568</v>
      </c>
      <c r="K843">
        <v>5</v>
      </c>
    </row>
    <row r="844" spans="1:11" ht="14.4" customHeight="1" x14ac:dyDescent="0.3">
      <c r="A844" s="2" t="s">
        <v>4670</v>
      </c>
      <c r="B844" s="2" t="s">
        <v>578</v>
      </c>
      <c r="C844" s="2" t="s">
        <v>13471</v>
      </c>
      <c r="D844" s="2" t="s">
        <v>22259</v>
      </c>
      <c r="E844" s="2" t="s">
        <v>61208</v>
      </c>
      <c r="F844" t="str">
        <f t="shared" si="26"/>
        <v>y</v>
      </c>
      <c r="G844" t="str">
        <f t="shared" si="27"/>
        <v>y</v>
      </c>
      <c r="H844" t="s">
        <v>13568</v>
      </c>
      <c r="I844" t="s">
        <v>13616</v>
      </c>
      <c r="J844" t="s">
        <v>13568</v>
      </c>
      <c r="K844">
        <v>5</v>
      </c>
    </row>
    <row r="845" spans="1:11" ht="14.4" customHeight="1" x14ac:dyDescent="0.3">
      <c r="A845" s="2" t="s">
        <v>4672</v>
      </c>
      <c r="B845" s="2" t="s">
        <v>581</v>
      </c>
      <c r="C845" s="2" t="s">
        <v>13472</v>
      </c>
      <c r="D845" s="2" t="s">
        <v>22259</v>
      </c>
      <c r="E845" s="2" t="s">
        <v>61209</v>
      </c>
      <c r="F845" t="str">
        <f t="shared" si="26"/>
        <v>y</v>
      </c>
      <c r="G845" t="str">
        <f t="shared" si="27"/>
        <v>y</v>
      </c>
      <c r="H845" t="s">
        <v>13568</v>
      </c>
      <c r="I845" t="s">
        <v>13616</v>
      </c>
      <c r="J845" t="s">
        <v>13568</v>
      </c>
      <c r="K845">
        <v>5</v>
      </c>
    </row>
    <row r="846" spans="1:11" ht="14.4" customHeight="1" x14ac:dyDescent="0.3">
      <c r="A846" s="2" t="s">
        <v>4674</v>
      </c>
      <c r="B846" s="2" t="s">
        <v>584</v>
      </c>
      <c r="C846" s="2" t="s">
        <v>13473</v>
      </c>
      <c r="D846" s="2" t="s">
        <v>22259</v>
      </c>
      <c r="E846" s="2" t="s">
        <v>61210</v>
      </c>
      <c r="F846" t="str">
        <f t="shared" si="26"/>
        <v>y</v>
      </c>
      <c r="G846" t="str">
        <f t="shared" si="27"/>
        <v>y</v>
      </c>
      <c r="H846" t="s">
        <v>13568</v>
      </c>
      <c r="I846" t="s">
        <v>13616</v>
      </c>
      <c r="J846" t="s">
        <v>13568</v>
      </c>
      <c r="K846">
        <v>5</v>
      </c>
    </row>
    <row r="847" spans="1:11" ht="14.4" customHeight="1" x14ac:dyDescent="0.3">
      <c r="A847" s="2" t="s">
        <v>4676</v>
      </c>
      <c r="B847" s="2" t="s">
        <v>587</v>
      </c>
      <c r="C847" s="2" t="s">
        <v>13474</v>
      </c>
      <c r="D847" s="2" t="s">
        <v>22259</v>
      </c>
      <c r="E847" s="2" t="s">
        <v>61211</v>
      </c>
      <c r="F847" t="str">
        <f t="shared" si="26"/>
        <v>y</v>
      </c>
      <c r="G847" t="str">
        <f t="shared" si="27"/>
        <v>y</v>
      </c>
      <c r="H847" t="s">
        <v>13568</v>
      </c>
      <c r="I847" t="s">
        <v>13616</v>
      </c>
      <c r="J847" t="s">
        <v>13568</v>
      </c>
      <c r="K847">
        <v>5</v>
      </c>
    </row>
    <row r="848" spans="1:11" ht="14.4" customHeight="1" x14ac:dyDescent="0.3">
      <c r="A848" s="2" t="s">
        <v>4678</v>
      </c>
      <c r="B848" s="2" t="s">
        <v>569</v>
      </c>
      <c r="C848" s="2" t="s">
        <v>13475</v>
      </c>
      <c r="D848" s="2" t="s">
        <v>22259</v>
      </c>
      <c r="E848" s="2" t="s">
        <v>61212</v>
      </c>
      <c r="F848" t="str">
        <f t="shared" si="26"/>
        <v>y</v>
      </c>
      <c r="G848" t="str">
        <f t="shared" si="27"/>
        <v>y</v>
      </c>
      <c r="H848" t="s">
        <v>13568</v>
      </c>
      <c r="I848" t="s">
        <v>13616</v>
      </c>
      <c r="J848" t="s">
        <v>13568</v>
      </c>
      <c r="K848">
        <v>5</v>
      </c>
    </row>
    <row r="849" spans="1:11" ht="14.4" customHeight="1" x14ac:dyDescent="0.3">
      <c r="A849" s="2" t="s">
        <v>4680</v>
      </c>
      <c r="B849" s="2" t="s">
        <v>1049</v>
      </c>
      <c r="C849" s="2" t="s">
        <v>13476</v>
      </c>
      <c r="D849" s="2" t="s">
        <v>22259</v>
      </c>
      <c r="E849" s="2" t="s">
        <v>61213</v>
      </c>
      <c r="F849" t="str">
        <f t="shared" si="26"/>
        <v>y</v>
      </c>
      <c r="G849" t="str">
        <f t="shared" si="27"/>
        <v>y</v>
      </c>
      <c r="H849" t="s">
        <v>13568</v>
      </c>
      <c r="I849" t="s">
        <v>13616</v>
      </c>
      <c r="J849" t="s">
        <v>13568</v>
      </c>
      <c r="K849">
        <v>5</v>
      </c>
    </row>
    <row r="850" spans="1:11" ht="14.4" customHeight="1" x14ac:dyDescent="0.3">
      <c r="A850" s="2" t="s">
        <v>4682</v>
      </c>
      <c r="B850" s="2" t="s">
        <v>7965</v>
      </c>
      <c r="C850" s="2" t="s">
        <v>13477</v>
      </c>
      <c r="D850" s="2" t="s">
        <v>22259</v>
      </c>
      <c r="E850" s="2" t="s">
        <v>61214</v>
      </c>
      <c r="F850" t="str">
        <f t="shared" si="26"/>
        <v>y</v>
      </c>
      <c r="G850" t="str">
        <f t="shared" si="27"/>
        <v>y</v>
      </c>
      <c r="H850" t="s">
        <v>13568</v>
      </c>
      <c r="I850" t="s">
        <v>13616</v>
      </c>
      <c r="J850" t="s">
        <v>13568</v>
      </c>
      <c r="K850">
        <v>5</v>
      </c>
    </row>
    <row r="851" spans="1:11" ht="14.4" customHeight="1" x14ac:dyDescent="0.3">
      <c r="A851" s="2" t="s">
        <v>4684</v>
      </c>
      <c r="B851" s="2" t="s">
        <v>7967</v>
      </c>
      <c r="C851" s="2" t="s">
        <v>13478</v>
      </c>
      <c r="D851" s="2" t="s">
        <v>22259</v>
      </c>
      <c r="E851" s="2" t="s">
        <v>61215</v>
      </c>
      <c r="F851" t="str">
        <f t="shared" si="26"/>
        <v>y</v>
      </c>
      <c r="G851" t="str">
        <f t="shared" si="27"/>
        <v>y</v>
      </c>
      <c r="H851" t="s">
        <v>13616</v>
      </c>
      <c r="I851" t="s">
        <v>13616</v>
      </c>
      <c r="J851" t="s">
        <v>13616</v>
      </c>
      <c r="K851">
        <v>5</v>
      </c>
    </row>
    <row r="852" spans="1:11" ht="14.4" customHeight="1" x14ac:dyDescent="0.3">
      <c r="A852" s="2" t="s">
        <v>4686</v>
      </c>
      <c r="B852" s="2" t="s">
        <v>7969</v>
      </c>
      <c r="C852" s="2" t="s">
        <v>13479</v>
      </c>
      <c r="D852" s="2" t="s">
        <v>22259</v>
      </c>
      <c r="E852" s="2" t="s">
        <v>61216</v>
      </c>
      <c r="F852" t="str">
        <f t="shared" si="26"/>
        <v>y</v>
      </c>
      <c r="G852" t="str">
        <f t="shared" si="27"/>
        <v>y</v>
      </c>
      <c r="H852" t="s">
        <v>13568</v>
      </c>
      <c r="I852" t="s">
        <v>13616</v>
      </c>
      <c r="J852" t="s">
        <v>13568</v>
      </c>
      <c r="K852">
        <v>5</v>
      </c>
    </row>
    <row r="853" spans="1:11" ht="14.4" customHeight="1" x14ac:dyDescent="0.3">
      <c r="A853" s="2" t="s">
        <v>4689</v>
      </c>
      <c r="B853" s="2" t="s">
        <v>7971</v>
      </c>
      <c r="C853" s="2" t="s">
        <v>13480</v>
      </c>
      <c r="D853" s="2" t="s">
        <v>22259</v>
      </c>
      <c r="E853" s="2" t="s">
        <v>61217</v>
      </c>
      <c r="F853" t="str">
        <f t="shared" si="26"/>
        <v>y</v>
      </c>
      <c r="G853" t="str">
        <f t="shared" si="27"/>
        <v>y</v>
      </c>
      <c r="H853" t="s">
        <v>13568</v>
      </c>
      <c r="I853" t="s">
        <v>13616</v>
      </c>
      <c r="J853" t="s">
        <v>13568</v>
      </c>
      <c r="K853">
        <v>5</v>
      </c>
    </row>
    <row r="854" spans="1:11" ht="14.4" customHeight="1" x14ac:dyDescent="0.3">
      <c r="A854" s="2" t="s">
        <v>13481</v>
      </c>
      <c r="B854" s="2" t="s">
        <v>8046</v>
      </c>
      <c r="C854" s="2" t="s">
        <v>13482</v>
      </c>
      <c r="D854" s="2" t="s">
        <v>22259</v>
      </c>
      <c r="E854" s="2" t="s">
        <v>61218</v>
      </c>
      <c r="F854" t="str">
        <f t="shared" si="26"/>
        <v>y</v>
      </c>
      <c r="G854" t="str">
        <f t="shared" si="27"/>
        <v>y</v>
      </c>
      <c r="H854" t="s">
        <v>13568</v>
      </c>
      <c r="I854" t="s">
        <v>13616</v>
      </c>
      <c r="J854" t="s">
        <v>13568</v>
      </c>
      <c r="K854">
        <v>5</v>
      </c>
    </row>
    <row r="855" spans="1:11" ht="14.4" customHeight="1" x14ac:dyDescent="0.3">
      <c r="A855" s="2" t="s">
        <v>4709</v>
      </c>
      <c r="B855" s="2" t="s">
        <v>42664</v>
      </c>
      <c r="C855" s="2" t="s">
        <v>61219</v>
      </c>
      <c r="D855" s="2" t="s">
        <v>61220</v>
      </c>
      <c r="E855" s="2" t="s">
        <v>61221</v>
      </c>
      <c r="F855" t="str">
        <f t="shared" si="26"/>
        <v>y</v>
      </c>
      <c r="G855" t="str">
        <f t="shared" si="27"/>
        <v>y</v>
      </c>
      <c r="H855" t="s">
        <v>13568</v>
      </c>
      <c r="I855" t="s">
        <v>13616</v>
      </c>
      <c r="J855" t="s">
        <v>13568</v>
      </c>
      <c r="K855">
        <v>43</v>
      </c>
    </row>
    <row r="856" spans="1:11" ht="14.4" customHeight="1" x14ac:dyDescent="0.3">
      <c r="A856" s="2" t="s">
        <v>61222</v>
      </c>
      <c r="B856" s="2" t="s">
        <v>42664</v>
      </c>
      <c r="C856" s="2" t="s">
        <v>61223</v>
      </c>
      <c r="D856" s="2" t="s">
        <v>61220</v>
      </c>
      <c r="E856" s="2" t="s">
        <v>61224</v>
      </c>
      <c r="F856" t="str">
        <f t="shared" si="26"/>
        <v>y</v>
      </c>
      <c r="G856" t="str">
        <f t="shared" si="27"/>
        <v>y</v>
      </c>
      <c r="H856" t="s">
        <v>13568</v>
      </c>
      <c r="I856" t="s">
        <v>13616</v>
      </c>
      <c r="J856" t="s">
        <v>13568</v>
      </c>
      <c r="K856">
        <v>43</v>
      </c>
    </row>
    <row r="857" spans="1:11" ht="14.4" customHeight="1" x14ac:dyDescent="0.3">
      <c r="A857" s="2" t="s">
        <v>13483</v>
      </c>
      <c r="B857" s="2" t="s">
        <v>7983</v>
      </c>
      <c r="C857" s="2" t="s">
        <v>13484</v>
      </c>
      <c r="D857" s="2" t="s">
        <v>22259</v>
      </c>
      <c r="E857" s="2" t="s">
        <v>61225</v>
      </c>
      <c r="F857" t="str">
        <f t="shared" si="26"/>
        <v>y</v>
      </c>
      <c r="G857" t="str">
        <f t="shared" si="27"/>
        <v>y</v>
      </c>
      <c r="H857" t="s">
        <v>13568</v>
      </c>
      <c r="I857" t="s">
        <v>13616</v>
      </c>
      <c r="J857" t="s">
        <v>13568</v>
      </c>
      <c r="K857">
        <v>5</v>
      </c>
    </row>
    <row r="858" spans="1:11" ht="14.4" customHeight="1" x14ac:dyDescent="0.3">
      <c r="A858" s="2" t="s">
        <v>4716</v>
      </c>
      <c r="B858" s="2" t="s">
        <v>7988</v>
      </c>
      <c r="C858" s="2" t="s">
        <v>13485</v>
      </c>
      <c r="D858" s="2" t="s">
        <v>22259</v>
      </c>
      <c r="E858" s="2" t="s">
        <v>61226</v>
      </c>
      <c r="F858" t="str">
        <f t="shared" si="26"/>
        <v>y</v>
      </c>
      <c r="G858" t="str">
        <f t="shared" si="27"/>
        <v>y</v>
      </c>
      <c r="H858" t="s">
        <v>13568</v>
      </c>
      <c r="I858" t="s">
        <v>13616</v>
      </c>
      <c r="J858" t="s">
        <v>13568</v>
      </c>
      <c r="K858">
        <v>5</v>
      </c>
    </row>
    <row r="859" spans="1:11" ht="14.4" customHeight="1" x14ac:dyDescent="0.3">
      <c r="A859" s="2" t="s">
        <v>4718</v>
      </c>
      <c r="B859" s="2" t="s">
        <v>7991</v>
      </c>
      <c r="C859" s="2" t="s">
        <v>13486</v>
      </c>
      <c r="D859" s="2" t="s">
        <v>22259</v>
      </c>
      <c r="E859" s="2" t="s">
        <v>61227</v>
      </c>
      <c r="F859" t="str">
        <f t="shared" si="26"/>
        <v/>
      </c>
      <c r="G859" t="str">
        <f t="shared" si="27"/>
        <v>y</v>
      </c>
      <c r="H859" t="s">
        <v>13568</v>
      </c>
      <c r="I859" t="s">
        <v>13568</v>
      </c>
      <c r="J859" t="s">
        <v>13568</v>
      </c>
      <c r="K859">
        <v>5</v>
      </c>
    </row>
    <row r="860" spans="1:11" ht="14.4" customHeight="1" x14ac:dyDescent="0.3">
      <c r="A860" s="2" t="s">
        <v>13487</v>
      </c>
      <c r="B860" s="2" t="s">
        <v>7985</v>
      </c>
      <c r="C860" s="2" t="s">
        <v>13488</v>
      </c>
      <c r="D860" s="2" t="s">
        <v>22259</v>
      </c>
      <c r="E860" s="2" t="s">
        <v>61228</v>
      </c>
      <c r="F860" t="str">
        <f t="shared" si="26"/>
        <v/>
      </c>
      <c r="G860" t="str">
        <f t="shared" si="27"/>
        <v>y</v>
      </c>
      <c r="H860" t="s">
        <v>13568</v>
      </c>
      <c r="I860" t="s">
        <v>13568</v>
      </c>
      <c r="J860" t="s">
        <v>13568</v>
      </c>
      <c r="K860">
        <v>5</v>
      </c>
    </row>
    <row r="861" spans="1:11" ht="14.4" customHeight="1" x14ac:dyDescent="0.3">
      <c r="A861" s="2" t="s">
        <v>61229</v>
      </c>
      <c r="B861" s="2" t="s">
        <v>3790</v>
      </c>
      <c r="C861" s="2" t="s">
        <v>36793</v>
      </c>
      <c r="D861" s="2" t="s">
        <v>60292</v>
      </c>
      <c r="E861" s="2" t="s">
        <v>36794</v>
      </c>
      <c r="F861" t="str">
        <f t="shared" si="26"/>
        <v>y</v>
      </c>
      <c r="G861" t="str">
        <f t="shared" si="27"/>
        <v>y</v>
      </c>
      <c r="H861" t="s">
        <v>13616</v>
      </c>
      <c r="I861" t="s">
        <v>13616</v>
      </c>
      <c r="J861" t="s">
        <v>13616</v>
      </c>
      <c r="K861">
        <v>10</v>
      </c>
    </row>
    <row r="862" spans="1:11" ht="14.4" customHeight="1" x14ac:dyDescent="0.3">
      <c r="A862" s="2" t="s">
        <v>61230</v>
      </c>
      <c r="B862" s="2" t="s">
        <v>61231</v>
      </c>
      <c r="C862" s="2" t="s">
        <v>61232</v>
      </c>
      <c r="D862" s="2" t="s">
        <v>61233</v>
      </c>
      <c r="E862" s="2" t="s">
        <v>61234</v>
      </c>
      <c r="F862" t="str">
        <f t="shared" si="26"/>
        <v/>
      </c>
      <c r="G862" t="str">
        <f t="shared" si="27"/>
        <v>y</v>
      </c>
      <c r="H862" t="s">
        <v>13568</v>
      </c>
      <c r="I862" t="s">
        <v>13568</v>
      </c>
      <c r="J862" t="s">
        <v>13568</v>
      </c>
      <c r="K862">
        <v>158</v>
      </c>
    </row>
    <row r="863" spans="1:11" ht="14.4" customHeight="1" x14ac:dyDescent="0.3">
      <c r="A863" s="2" t="s">
        <v>13489</v>
      </c>
      <c r="B863" s="2" t="s">
        <v>874</v>
      </c>
      <c r="C863" s="2" t="s">
        <v>13490</v>
      </c>
      <c r="D863" s="2" t="s">
        <v>22259</v>
      </c>
      <c r="E863" s="2" t="s">
        <v>61235</v>
      </c>
      <c r="F863" t="str">
        <f t="shared" si="26"/>
        <v>y</v>
      </c>
      <c r="G863" t="str">
        <f t="shared" si="27"/>
        <v>y</v>
      </c>
      <c r="H863" t="s">
        <v>13568</v>
      </c>
      <c r="I863" t="s">
        <v>13616</v>
      </c>
      <c r="J863" t="s">
        <v>13568</v>
      </c>
      <c r="K863">
        <v>5</v>
      </c>
    </row>
    <row r="864" spans="1:11" ht="14.4" customHeight="1" x14ac:dyDescent="0.3">
      <c r="A864" s="2" t="s">
        <v>61236</v>
      </c>
      <c r="B864" s="2" t="s">
        <v>32216</v>
      </c>
      <c r="C864" s="2" t="s">
        <v>61237</v>
      </c>
      <c r="D864" s="2" t="s">
        <v>61200</v>
      </c>
      <c r="E864" s="2" t="s">
        <v>61238</v>
      </c>
      <c r="F864" t="str">
        <f t="shared" si="26"/>
        <v>y</v>
      </c>
      <c r="G864" t="str">
        <f t="shared" si="27"/>
        <v>y</v>
      </c>
      <c r="H864" t="s">
        <v>13568</v>
      </c>
      <c r="I864" t="s">
        <v>13616</v>
      </c>
      <c r="J864" t="s">
        <v>13568</v>
      </c>
      <c r="K864">
        <v>42</v>
      </c>
    </row>
    <row r="865" spans="1:11" ht="14.4" customHeight="1" x14ac:dyDescent="0.3">
      <c r="A865" s="2" t="s">
        <v>61239</v>
      </c>
      <c r="B865" s="2" t="s">
        <v>32216</v>
      </c>
      <c r="C865" s="2" t="s">
        <v>61240</v>
      </c>
      <c r="D865" s="2" t="s">
        <v>61200</v>
      </c>
      <c r="E865" s="2" t="s">
        <v>61241</v>
      </c>
      <c r="F865" t="str">
        <f t="shared" si="26"/>
        <v>y</v>
      </c>
      <c r="G865" t="str">
        <f t="shared" si="27"/>
        <v>y</v>
      </c>
      <c r="H865" t="s">
        <v>13568</v>
      </c>
      <c r="I865" t="s">
        <v>13616</v>
      </c>
      <c r="J865" t="s">
        <v>13568</v>
      </c>
      <c r="K865">
        <v>42</v>
      </c>
    </row>
    <row r="866" spans="1:11" ht="14.4" customHeight="1" x14ac:dyDescent="0.3">
      <c r="A866" s="2" t="s">
        <v>61242</v>
      </c>
      <c r="B866" s="2" t="s">
        <v>32216</v>
      </c>
      <c r="C866" s="2" t="s">
        <v>61243</v>
      </c>
      <c r="D866" s="2" t="s">
        <v>61200</v>
      </c>
      <c r="E866" s="2" t="s">
        <v>61244</v>
      </c>
      <c r="F866" t="str">
        <f t="shared" si="26"/>
        <v>y</v>
      </c>
      <c r="G866" t="str">
        <f t="shared" si="27"/>
        <v>y</v>
      </c>
      <c r="H866" t="s">
        <v>13568</v>
      </c>
      <c r="I866" t="s">
        <v>13616</v>
      </c>
      <c r="J866" t="s">
        <v>13568</v>
      </c>
      <c r="K866">
        <v>42</v>
      </c>
    </row>
    <row r="867" spans="1:11" ht="14.4" customHeight="1" x14ac:dyDescent="0.3">
      <c r="A867" s="2" t="s">
        <v>61245</v>
      </c>
      <c r="B867" s="2" t="s">
        <v>58737</v>
      </c>
      <c r="C867" s="2" t="s">
        <v>61246</v>
      </c>
      <c r="D867" s="2" t="s">
        <v>59223</v>
      </c>
      <c r="E867" s="2" t="s">
        <v>61247</v>
      </c>
      <c r="F867" t="str">
        <f t="shared" si="26"/>
        <v>y</v>
      </c>
      <c r="G867" t="str">
        <f t="shared" si="27"/>
        <v>y</v>
      </c>
      <c r="H867" t="s">
        <v>13568</v>
      </c>
      <c r="I867" t="s">
        <v>13616</v>
      </c>
      <c r="J867" t="s">
        <v>13568</v>
      </c>
      <c r="K867">
        <v>11</v>
      </c>
    </row>
    <row r="868" spans="1:11" ht="14.4" customHeight="1" x14ac:dyDescent="0.3">
      <c r="A868" s="2" t="s">
        <v>61248</v>
      </c>
      <c r="B868" s="2" t="s">
        <v>61249</v>
      </c>
      <c r="C868" s="2" t="s">
        <v>61250</v>
      </c>
      <c r="D868" s="2" t="s">
        <v>61251</v>
      </c>
      <c r="E868" s="2" t="s">
        <v>61252</v>
      </c>
      <c r="F868" t="str">
        <f t="shared" si="26"/>
        <v>y</v>
      </c>
      <c r="G868" t="str">
        <f t="shared" si="27"/>
        <v>y</v>
      </c>
      <c r="H868" t="s">
        <v>13568</v>
      </c>
      <c r="I868" t="s">
        <v>13616</v>
      </c>
      <c r="J868" t="s">
        <v>13568</v>
      </c>
      <c r="K868">
        <v>28</v>
      </c>
    </row>
    <row r="869" spans="1:11" ht="14.4" customHeight="1" x14ac:dyDescent="0.3">
      <c r="A869" s="2" t="s">
        <v>61253</v>
      </c>
      <c r="B869" s="2" t="s">
        <v>58737</v>
      </c>
      <c r="C869" s="2" t="s">
        <v>61254</v>
      </c>
      <c r="D869" s="2" t="s">
        <v>59223</v>
      </c>
      <c r="E869" s="2" t="s">
        <v>61255</v>
      </c>
      <c r="F869" t="str">
        <f t="shared" si="26"/>
        <v>y</v>
      </c>
      <c r="G869" t="str">
        <f t="shared" si="27"/>
        <v>y</v>
      </c>
      <c r="H869" t="s">
        <v>13568</v>
      </c>
      <c r="I869" t="s">
        <v>13616</v>
      </c>
      <c r="J869" t="s">
        <v>13568</v>
      </c>
      <c r="K869">
        <v>11</v>
      </c>
    </row>
    <row r="870" spans="1:11" ht="14.4" customHeight="1" x14ac:dyDescent="0.3">
      <c r="A870" s="2" t="s">
        <v>61256</v>
      </c>
      <c r="B870" s="2" t="s">
        <v>61249</v>
      </c>
      <c r="C870" s="2" t="s">
        <v>61257</v>
      </c>
      <c r="D870" s="2" t="s">
        <v>61251</v>
      </c>
      <c r="E870" s="2" t="s">
        <v>61258</v>
      </c>
      <c r="F870" t="str">
        <f t="shared" si="26"/>
        <v>y</v>
      </c>
      <c r="G870" t="str">
        <f t="shared" si="27"/>
        <v>y</v>
      </c>
      <c r="H870" t="s">
        <v>13568</v>
      </c>
      <c r="I870" t="s">
        <v>13616</v>
      </c>
      <c r="J870" t="s">
        <v>13568</v>
      </c>
      <c r="K870">
        <v>28</v>
      </c>
    </row>
    <row r="871" spans="1:11" ht="14.4" customHeight="1" x14ac:dyDescent="0.3">
      <c r="A871" s="2" t="s">
        <v>61259</v>
      </c>
      <c r="B871" s="2" t="s">
        <v>61249</v>
      </c>
      <c r="C871" s="2" t="s">
        <v>61260</v>
      </c>
      <c r="D871" s="2" t="s">
        <v>61251</v>
      </c>
      <c r="E871" s="2" t="s">
        <v>61261</v>
      </c>
      <c r="F871" t="str">
        <f t="shared" si="26"/>
        <v>y</v>
      </c>
      <c r="G871" t="str">
        <f t="shared" si="27"/>
        <v>y</v>
      </c>
      <c r="H871" t="s">
        <v>13568</v>
      </c>
      <c r="I871" t="s">
        <v>13616</v>
      </c>
      <c r="J871" t="s">
        <v>13568</v>
      </c>
      <c r="K871">
        <v>28</v>
      </c>
    </row>
    <row r="872" spans="1:11" ht="14.4" customHeight="1" x14ac:dyDescent="0.3">
      <c r="A872" s="2" t="s">
        <v>61262</v>
      </c>
      <c r="B872" s="2" t="s">
        <v>114</v>
      </c>
      <c r="C872" s="2" t="s">
        <v>61263</v>
      </c>
      <c r="D872" s="2" t="s">
        <v>61153</v>
      </c>
      <c r="E872" s="2" t="s">
        <v>61264</v>
      </c>
      <c r="F872" t="str">
        <f t="shared" si="26"/>
        <v>y</v>
      </c>
      <c r="G872" t="str">
        <f t="shared" si="27"/>
        <v>y</v>
      </c>
      <c r="H872" t="s">
        <v>13616</v>
      </c>
      <c r="I872" t="s">
        <v>13568</v>
      </c>
      <c r="J872" t="s">
        <v>13616</v>
      </c>
      <c r="K872">
        <v>9</v>
      </c>
    </row>
    <row r="873" spans="1:11" ht="14.4" customHeight="1" x14ac:dyDescent="0.3">
      <c r="A873" s="2" t="s">
        <v>61265</v>
      </c>
      <c r="B873" s="2" t="s">
        <v>61249</v>
      </c>
      <c r="C873" s="2" t="s">
        <v>61266</v>
      </c>
      <c r="D873" s="2" t="s">
        <v>61251</v>
      </c>
      <c r="E873" s="2" t="s">
        <v>61267</v>
      </c>
      <c r="F873" t="str">
        <f t="shared" si="26"/>
        <v>y</v>
      </c>
      <c r="G873" t="str">
        <f t="shared" si="27"/>
        <v>y</v>
      </c>
      <c r="H873" t="s">
        <v>13568</v>
      </c>
      <c r="I873" t="s">
        <v>13616</v>
      </c>
      <c r="J873" t="s">
        <v>13568</v>
      </c>
      <c r="K873">
        <v>28</v>
      </c>
    </row>
    <row r="874" spans="1:11" ht="14.4" customHeight="1" x14ac:dyDescent="0.3">
      <c r="A874" s="2" t="s">
        <v>61268</v>
      </c>
      <c r="B874" s="2" t="s">
        <v>61249</v>
      </c>
      <c r="C874" s="2" t="s">
        <v>61269</v>
      </c>
      <c r="D874" s="2" t="s">
        <v>61251</v>
      </c>
      <c r="E874" s="2" t="s">
        <v>61270</v>
      </c>
      <c r="F874" t="str">
        <f t="shared" si="26"/>
        <v>y</v>
      </c>
      <c r="G874" t="str">
        <f t="shared" si="27"/>
        <v>y</v>
      </c>
      <c r="H874" t="s">
        <v>13568</v>
      </c>
      <c r="I874" t="s">
        <v>13616</v>
      </c>
      <c r="J874" t="s">
        <v>13568</v>
      </c>
      <c r="K874">
        <v>28</v>
      </c>
    </row>
    <row r="875" spans="1:11" ht="14.4" customHeight="1" x14ac:dyDescent="0.3">
      <c r="A875" s="2" t="s">
        <v>61271</v>
      </c>
      <c r="B875" s="2" t="s">
        <v>114</v>
      </c>
      <c r="C875" s="2" t="s">
        <v>61272</v>
      </c>
      <c r="D875" s="2" t="s">
        <v>61153</v>
      </c>
      <c r="E875" s="2" t="s">
        <v>61273</v>
      </c>
      <c r="F875" t="str">
        <f t="shared" si="26"/>
        <v>y</v>
      </c>
      <c r="G875" t="str">
        <f t="shared" si="27"/>
        <v>y</v>
      </c>
      <c r="H875" t="s">
        <v>13616</v>
      </c>
      <c r="I875" t="s">
        <v>13568</v>
      </c>
      <c r="J875" t="s">
        <v>13616</v>
      </c>
      <c r="K875">
        <v>9</v>
      </c>
    </row>
    <row r="876" spans="1:11" ht="14.4" customHeight="1" x14ac:dyDescent="0.3">
      <c r="A876" s="2" t="s">
        <v>61274</v>
      </c>
      <c r="B876" s="2" t="s">
        <v>61275</v>
      </c>
      <c r="C876" s="2" t="s">
        <v>61276</v>
      </c>
      <c r="D876" s="2" t="s">
        <v>61277</v>
      </c>
      <c r="E876" s="2" t="s">
        <v>61278</v>
      </c>
      <c r="F876" t="str">
        <f t="shared" si="26"/>
        <v>y</v>
      </c>
      <c r="G876" t="str">
        <f t="shared" si="27"/>
        <v>y</v>
      </c>
      <c r="H876" t="s">
        <v>13568</v>
      </c>
      <c r="I876" t="s">
        <v>13616</v>
      </c>
      <c r="J876" t="s">
        <v>13568</v>
      </c>
      <c r="K876">
        <v>78</v>
      </c>
    </row>
    <row r="877" spans="1:11" ht="14.4" customHeight="1" x14ac:dyDescent="0.3">
      <c r="A877" s="2" t="s">
        <v>61279</v>
      </c>
      <c r="B877" s="2" t="s">
        <v>59245</v>
      </c>
      <c r="C877" s="2" t="s">
        <v>61280</v>
      </c>
      <c r="D877" s="2" t="s">
        <v>59247</v>
      </c>
      <c r="E877" s="2" t="s">
        <v>61281</v>
      </c>
      <c r="F877" t="str">
        <f t="shared" si="26"/>
        <v>y</v>
      </c>
      <c r="G877" t="str">
        <f t="shared" si="27"/>
        <v>y</v>
      </c>
      <c r="H877" t="s">
        <v>13568</v>
      </c>
      <c r="I877" t="s">
        <v>13616</v>
      </c>
      <c r="J877" t="s">
        <v>13568</v>
      </c>
      <c r="K877">
        <v>49</v>
      </c>
    </row>
    <row r="878" spans="1:11" ht="14.4" customHeight="1" x14ac:dyDescent="0.3">
      <c r="A878" s="2" t="s">
        <v>61282</v>
      </c>
      <c r="B878" s="2" t="s">
        <v>61275</v>
      </c>
      <c r="C878" s="2" t="s">
        <v>61283</v>
      </c>
      <c r="D878" s="2" t="s">
        <v>61277</v>
      </c>
      <c r="E878" s="2" t="s">
        <v>61284</v>
      </c>
      <c r="F878" t="str">
        <f t="shared" si="26"/>
        <v>y</v>
      </c>
      <c r="G878" t="str">
        <f t="shared" si="27"/>
        <v>y</v>
      </c>
      <c r="H878" t="s">
        <v>13568</v>
      </c>
      <c r="I878" t="s">
        <v>13616</v>
      </c>
      <c r="J878" t="s">
        <v>13568</v>
      </c>
      <c r="K878">
        <v>78</v>
      </c>
    </row>
    <row r="879" spans="1:11" ht="14.4" customHeight="1" x14ac:dyDescent="0.3">
      <c r="A879" s="2" t="s">
        <v>61285</v>
      </c>
      <c r="B879" s="2" t="s">
        <v>19305</v>
      </c>
      <c r="C879" s="2" t="s">
        <v>61286</v>
      </c>
      <c r="D879" s="2" t="s">
        <v>59227</v>
      </c>
      <c r="E879" s="2" t="s">
        <v>61287</v>
      </c>
      <c r="F879" t="str">
        <f t="shared" si="26"/>
        <v>y</v>
      </c>
      <c r="G879" t="str">
        <f t="shared" si="27"/>
        <v>y</v>
      </c>
      <c r="H879" t="s">
        <v>13568</v>
      </c>
      <c r="I879" t="s">
        <v>13616</v>
      </c>
      <c r="J879" t="s">
        <v>13568</v>
      </c>
      <c r="K879">
        <v>6</v>
      </c>
    </row>
    <row r="880" spans="1:11" ht="14.4" customHeight="1" x14ac:dyDescent="0.3">
      <c r="A880" s="2" t="s">
        <v>61288</v>
      </c>
      <c r="B880" s="2" t="s">
        <v>114</v>
      </c>
      <c r="C880" s="2" t="s">
        <v>61289</v>
      </c>
      <c r="D880" s="2" t="s">
        <v>61153</v>
      </c>
      <c r="E880" s="2" t="s">
        <v>61290</v>
      </c>
      <c r="F880" t="str">
        <f t="shared" si="26"/>
        <v>y</v>
      </c>
      <c r="G880" t="str">
        <f t="shared" si="27"/>
        <v>y</v>
      </c>
      <c r="H880" t="s">
        <v>13616</v>
      </c>
      <c r="I880" t="s">
        <v>13568</v>
      </c>
      <c r="J880" t="s">
        <v>13616</v>
      </c>
      <c r="K880">
        <v>9</v>
      </c>
    </row>
    <row r="881" spans="1:11" ht="14.4" customHeight="1" x14ac:dyDescent="0.3">
      <c r="A881" s="2" t="s">
        <v>61291</v>
      </c>
      <c r="B881" s="2" t="s">
        <v>42664</v>
      </c>
      <c r="C881" s="2" t="s">
        <v>61292</v>
      </c>
      <c r="D881" s="2" t="s">
        <v>61220</v>
      </c>
      <c r="E881" s="2" t="s">
        <v>61293</v>
      </c>
      <c r="F881" t="str">
        <f t="shared" si="26"/>
        <v>y</v>
      </c>
      <c r="G881" t="str">
        <f t="shared" si="27"/>
        <v>y</v>
      </c>
      <c r="H881" t="s">
        <v>13568</v>
      </c>
      <c r="I881" t="s">
        <v>13616</v>
      </c>
      <c r="J881" t="s">
        <v>13568</v>
      </c>
      <c r="K881">
        <v>43</v>
      </c>
    </row>
    <row r="882" spans="1:11" ht="14.4" customHeight="1" x14ac:dyDescent="0.3">
      <c r="A882" s="2" t="s">
        <v>61294</v>
      </c>
      <c r="B882" s="2" t="s">
        <v>114</v>
      </c>
      <c r="C882" s="2" t="s">
        <v>61295</v>
      </c>
      <c r="D882" s="2" t="s">
        <v>61153</v>
      </c>
      <c r="E882" s="2" t="s">
        <v>61296</v>
      </c>
      <c r="F882" t="str">
        <f t="shared" si="26"/>
        <v>y</v>
      </c>
      <c r="G882" t="str">
        <f t="shared" si="27"/>
        <v>y</v>
      </c>
      <c r="H882" t="s">
        <v>13616</v>
      </c>
      <c r="I882" t="s">
        <v>13568</v>
      </c>
      <c r="J882" t="s">
        <v>13616</v>
      </c>
      <c r="K882">
        <v>9</v>
      </c>
    </row>
    <row r="883" spans="1:11" ht="14.4" customHeight="1" x14ac:dyDescent="0.3">
      <c r="A883" s="2" t="s">
        <v>61297</v>
      </c>
      <c r="B883" s="2" t="s">
        <v>114</v>
      </c>
      <c r="C883" s="2" t="s">
        <v>61298</v>
      </c>
      <c r="D883" s="2" t="s">
        <v>61153</v>
      </c>
      <c r="E883" s="2" t="s">
        <v>61299</v>
      </c>
      <c r="F883" t="str">
        <f t="shared" si="26"/>
        <v>y</v>
      </c>
      <c r="G883" t="str">
        <f t="shared" si="27"/>
        <v>y</v>
      </c>
      <c r="H883" t="s">
        <v>13616</v>
      </c>
      <c r="I883" t="s">
        <v>13568</v>
      </c>
      <c r="J883" t="s">
        <v>13616</v>
      </c>
      <c r="K883">
        <v>9</v>
      </c>
    </row>
    <row r="884" spans="1:11" ht="14.4" customHeight="1" x14ac:dyDescent="0.3">
      <c r="A884" s="2" t="s">
        <v>61300</v>
      </c>
      <c r="B884" s="2" t="s">
        <v>114</v>
      </c>
      <c r="C884" s="2" t="s">
        <v>61301</v>
      </c>
      <c r="D884" s="2" t="s">
        <v>61153</v>
      </c>
      <c r="E884" s="2" t="s">
        <v>61302</v>
      </c>
      <c r="F884" t="str">
        <f t="shared" si="26"/>
        <v>y</v>
      </c>
      <c r="G884" t="str">
        <f t="shared" si="27"/>
        <v>y</v>
      </c>
      <c r="H884" t="s">
        <v>13616</v>
      </c>
      <c r="I884" t="s">
        <v>13568</v>
      </c>
      <c r="J884" t="s">
        <v>13616</v>
      </c>
      <c r="K884">
        <v>9</v>
      </c>
    </row>
    <row r="885" spans="1:11" ht="14.4" customHeight="1" x14ac:dyDescent="0.3">
      <c r="A885" s="2" t="s">
        <v>61303</v>
      </c>
      <c r="B885" s="2" t="s">
        <v>61304</v>
      </c>
      <c r="C885" s="2" t="s">
        <v>61305</v>
      </c>
      <c r="D885" s="2" t="s">
        <v>61306</v>
      </c>
      <c r="E885" s="2" t="s">
        <v>61307</v>
      </c>
      <c r="F885" t="str">
        <f t="shared" si="26"/>
        <v>y</v>
      </c>
      <c r="G885" t="str">
        <f t="shared" si="27"/>
        <v>y</v>
      </c>
      <c r="H885" t="s">
        <v>13568</v>
      </c>
      <c r="I885" t="s">
        <v>13616</v>
      </c>
      <c r="J885" t="s">
        <v>13568</v>
      </c>
      <c r="K885">
        <v>79</v>
      </c>
    </row>
    <row r="886" spans="1:11" ht="14.4" customHeight="1" x14ac:dyDescent="0.3">
      <c r="A886" s="2" t="s">
        <v>61308</v>
      </c>
      <c r="B886" s="2" t="s">
        <v>61304</v>
      </c>
      <c r="C886" s="2" t="s">
        <v>61309</v>
      </c>
      <c r="D886" s="2" t="s">
        <v>61306</v>
      </c>
      <c r="E886" s="2" t="s">
        <v>61310</v>
      </c>
      <c r="F886" t="str">
        <f t="shared" si="26"/>
        <v>y</v>
      </c>
      <c r="G886" t="str">
        <f t="shared" si="27"/>
        <v>y</v>
      </c>
      <c r="H886" t="s">
        <v>13568</v>
      </c>
      <c r="I886" t="s">
        <v>13616</v>
      </c>
      <c r="J886" t="s">
        <v>13568</v>
      </c>
      <c r="K886">
        <v>79</v>
      </c>
    </row>
    <row r="887" spans="1:11" ht="14.4" customHeight="1" x14ac:dyDescent="0.3">
      <c r="A887" s="2" t="s">
        <v>61311</v>
      </c>
      <c r="B887" s="2" t="s">
        <v>7848</v>
      </c>
      <c r="C887" s="2" t="s">
        <v>61312</v>
      </c>
      <c r="D887" s="2" t="s">
        <v>59159</v>
      </c>
      <c r="E887" s="2" t="s">
        <v>61313</v>
      </c>
      <c r="F887" t="str">
        <f t="shared" si="26"/>
        <v>y</v>
      </c>
      <c r="G887" t="str">
        <f t="shared" si="27"/>
        <v>y</v>
      </c>
      <c r="H887" t="s">
        <v>13568</v>
      </c>
      <c r="I887" t="s">
        <v>13616</v>
      </c>
      <c r="J887" t="s">
        <v>13568</v>
      </c>
      <c r="K887">
        <v>14</v>
      </c>
    </row>
    <row r="888" spans="1:11" ht="14.4" customHeight="1" x14ac:dyDescent="0.3">
      <c r="A888" s="2" t="s">
        <v>61314</v>
      </c>
      <c r="B888" s="2" t="s">
        <v>114</v>
      </c>
      <c r="C888" s="2" t="s">
        <v>61315</v>
      </c>
      <c r="D888" s="2" t="s">
        <v>61153</v>
      </c>
      <c r="E888" s="2" t="s">
        <v>61316</v>
      </c>
      <c r="F888" t="str">
        <f t="shared" si="26"/>
        <v/>
      </c>
      <c r="G888" t="str">
        <f t="shared" si="27"/>
        <v>y</v>
      </c>
      <c r="H888" t="s">
        <v>13568</v>
      </c>
      <c r="I888" t="s">
        <v>13568</v>
      </c>
      <c r="J888" t="s">
        <v>13568</v>
      </c>
      <c r="K888">
        <v>9</v>
      </c>
    </row>
    <row r="889" spans="1:11" ht="14.4" customHeight="1" x14ac:dyDescent="0.3">
      <c r="A889" s="2" t="s">
        <v>61317</v>
      </c>
      <c r="B889" s="2" t="s">
        <v>61318</v>
      </c>
      <c r="C889" s="2" t="s">
        <v>61319</v>
      </c>
      <c r="D889" s="2" t="s">
        <v>61320</v>
      </c>
      <c r="E889" s="2" t="s">
        <v>61321</v>
      </c>
      <c r="F889" t="str">
        <f t="shared" si="26"/>
        <v>y</v>
      </c>
      <c r="G889" t="str">
        <f t="shared" si="27"/>
        <v>y</v>
      </c>
      <c r="H889" t="s">
        <v>13568</v>
      </c>
      <c r="I889" t="s">
        <v>13616</v>
      </c>
      <c r="J889" t="s">
        <v>13568</v>
      </c>
      <c r="K889">
        <v>54</v>
      </c>
    </row>
    <row r="890" spans="1:11" ht="14.4" customHeight="1" x14ac:dyDescent="0.3">
      <c r="A890" s="2" t="s">
        <v>61322</v>
      </c>
      <c r="B890" s="2" t="s">
        <v>19081</v>
      </c>
      <c r="C890" s="2" t="s">
        <v>61323</v>
      </c>
      <c r="D890" s="2" t="s">
        <v>59163</v>
      </c>
      <c r="E890" s="2" t="s">
        <v>61324</v>
      </c>
      <c r="F890" t="str">
        <f t="shared" si="26"/>
        <v>y</v>
      </c>
      <c r="G890" t="str">
        <f t="shared" si="27"/>
        <v>y</v>
      </c>
      <c r="H890" t="s">
        <v>13568</v>
      </c>
      <c r="I890" t="s">
        <v>13616</v>
      </c>
      <c r="J890" t="s">
        <v>13568</v>
      </c>
      <c r="K890">
        <v>8</v>
      </c>
    </row>
    <row r="891" spans="1:11" ht="14.4" customHeight="1" x14ac:dyDescent="0.3">
      <c r="A891" s="2" t="s">
        <v>61325</v>
      </c>
      <c r="B891" s="2" t="s">
        <v>61318</v>
      </c>
      <c r="C891" s="2" t="s">
        <v>61326</v>
      </c>
      <c r="D891" s="2" t="s">
        <v>61320</v>
      </c>
      <c r="E891" s="2" t="s">
        <v>61327</v>
      </c>
      <c r="F891" t="str">
        <f t="shared" si="26"/>
        <v>y</v>
      </c>
      <c r="G891" t="str">
        <f t="shared" si="27"/>
        <v>y</v>
      </c>
      <c r="H891" t="s">
        <v>13568</v>
      </c>
      <c r="I891" t="s">
        <v>13616</v>
      </c>
      <c r="J891" t="s">
        <v>13568</v>
      </c>
      <c r="K891">
        <v>54</v>
      </c>
    </row>
    <row r="892" spans="1:11" ht="14.4" customHeight="1" x14ac:dyDescent="0.3">
      <c r="A892" s="2" t="s">
        <v>61328</v>
      </c>
      <c r="B892" s="2" t="s">
        <v>61318</v>
      </c>
      <c r="C892" s="2" t="s">
        <v>61329</v>
      </c>
      <c r="D892" s="2" t="s">
        <v>61320</v>
      </c>
      <c r="E892" s="2" t="s">
        <v>61330</v>
      </c>
      <c r="F892" t="str">
        <f t="shared" si="26"/>
        <v>y</v>
      </c>
      <c r="G892" t="str">
        <f t="shared" si="27"/>
        <v>y</v>
      </c>
      <c r="H892" t="s">
        <v>13568</v>
      </c>
      <c r="I892" t="s">
        <v>13616</v>
      </c>
      <c r="J892" t="s">
        <v>13568</v>
      </c>
      <c r="K892">
        <v>54</v>
      </c>
    </row>
    <row r="893" spans="1:11" ht="14.4" customHeight="1" x14ac:dyDescent="0.3">
      <c r="A893" s="2" t="s">
        <v>61331</v>
      </c>
      <c r="B893" s="2" t="s">
        <v>114</v>
      </c>
      <c r="C893" s="2" t="s">
        <v>61332</v>
      </c>
      <c r="D893" s="2" t="s">
        <v>61153</v>
      </c>
      <c r="E893" s="2" t="s">
        <v>61333</v>
      </c>
      <c r="F893" t="str">
        <f t="shared" si="26"/>
        <v>y</v>
      </c>
      <c r="G893" t="str">
        <f t="shared" si="27"/>
        <v>y</v>
      </c>
      <c r="H893" t="s">
        <v>13616</v>
      </c>
      <c r="I893" t="s">
        <v>13568</v>
      </c>
      <c r="J893" t="s">
        <v>13616</v>
      </c>
      <c r="K893">
        <v>9</v>
      </c>
    </row>
    <row r="894" spans="1:11" ht="14.4" customHeight="1" x14ac:dyDescent="0.3">
      <c r="A894" s="2" t="s">
        <v>61334</v>
      </c>
      <c r="B894" s="2" t="s">
        <v>7848</v>
      </c>
      <c r="C894" s="2" t="s">
        <v>61335</v>
      </c>
      <c r="D894" s="2" t="s">
        <v>59159</v>
      </c>
      <c r="E894" s="2" t="s">
        <v>61336</v>
      </c>
      <c r="F894" t="str">
        <f t="shared" si="26"/>
        <v>y</v>
      </c>
      <c r="G894" t="str">
        <f t="shared" si="27"/>
        <v>y</v>
      </c>
      <c r="H894" t="s">
        <v>13568</v>
      </c>
      <c r="I894" t="s">
        <v>13616</v>
      </c>
      <c r="J894" t="s">
        <v>13568</v>
      </c>
      <c r="K894">
        <v>14</v>
      </c>
    </row>
    <row r="895" spans="1:11" ht="14.4" customHeight="1" x14ac:dyDescent="0.3">
      <c r="A895" s="2" t="s">
        <v>61337</v>
      </c>
      <c r="B895" s="2" t="s">
        <v>114</v>
      </c>
      <c r="C895" s="2" t="s">
        <v>61338</v>
      </c>
      <c r="D895" s="2" t="s">
        <v>61153</v>
      </c>
      <c r="E895" s="2" t="s">
        <v>61339</v>
      </c>
      <c r="F895" t="str">
        <f t="shared" si="26"/>
        <v>y</v>
      </c>
      <c r="G895" t="str">
        <f t="shared" si="27"/>
        <v>y</v>
      </c>
      <c r="H895" t="s">
        <v>13616</v>
      </c>
      <c r="I895" t="s">
        <v>13568</v>
      </c>
      <c r="J895" t="s">
        <v>13616</v>
      </c>
      <c r="K895">
        <v>9</v>
      </c>
    </row>
    <row r="896" spans="1:11" ht="14.4" customHeight="1" x14ac:dyDescent="0.3">
      <c r="A896" s="2" t="s">
        <v>61340</v>
      </c>
      <c r="B896" s="2" t="s">
        <v>42664</v>
      </c>
      <c r="C896" s="2" t="s">
        <v>61341</v>
      </c>
      <c r="D896" s="2" t="s">
        <v>61220</v>
      </c>
      <c r="E896" s="2" t="s">
        <v>61342</v>
      </c>
      <c r="F896" t="str">
        <f t="shared" si="26"/>
        <v>y</v>
      </c>
      <c r="G896" t="str">
        <f t="shared" si="27"/>
        <v>y</v>
      </c>
      <c r="H896" t="s">
        <v>13568</v>
      </c>
      <c r="I896" t="s">
        <v>13616</v>
      </c>
      <c r="J896" t="s">
        <v>13568</v>
      </c>
      <c r="K896">
        <v>43</v>
      </c>
    </row>
    <row r="897" spans="1:11" ht="14.4" customHeight="1" x14ac:dyDescent="0.3">
      <c r="A897" s="2" t="s">
        <v>61343</v>
      </c>
      <c r="B897" s="2" t="s">
        <v>114</v>
      </c>
      <c r="C897" s="2" t="s">
        <v>61344</v>
      </c>
      <c r="D897" s="2" t="s">
        <v>61153</v>
      </c>
      <c r="E897" s="2" t="s">
        <v>61345</v>
      </c>
      <c r="F897" t="str">
        <f t="shared" si="26"/>
        <v>y</v>
      </c>
      <c r="G897" t="str">
        <f t="shared" si="27"/>
        <v>y</v>
      </c>
      <c r="H897" t="s">
        <v>13616</v>
      </c>
      <c r="I897" t="s">
        <v>13568</v>
      </c>
      <c r="J897" t="s">
        <v>13616</v>
      </c>
      <c r="K897">
        <v>9</v>
      </c>
    </row>
    <row r="898" spans="1:11" ht="14.4" customHeight="1" x14ac:dyDescent="0.3">
      <c r="A898" s="2" t="s">
        <v>61346</v>
      </c>
      <c r="B898" s="2" t="s">
        <v>114</v>
      </c>
      <c r="C898" s="2" t="s">
        <v>61347</v>
      </c>
      <c r="D898" s="2" t="s">
        <v>61153</v>
      </c>
      <c r="E898" s="2" t="s">
        <v>61348</v>
      </c>
      <c r="F898" t="str">
        <f t="shared" si="26"/>
        <v>y</v>
      </c>
      <c r="G898" t="str">
        <f t="shared" si="27"/>
        <v>y</v>
      </c>
      <c r="H898" t="s">
        <v>13616</v>
      </c>
      <c r="I898" t="s">
        <v>13568</v>
      </c>
      <c r="J898" t="s">
        <v>13616</v>
      </c>
      <c r="K898">
        <v>9</v>
      </c>
    </row>
    <row r="899" spans="1:11" ht="14.4" customHeight="1" x14ac:dyDescent="0.3">
      <c r="A899" s="2" t="s">
        <v>61349</v>
      </c>
      <c r="B899" s="2" t="s">
        <v>19305</v>
      </c>
      <c r="C899" s="2" t="s">
        <v>61350</v>
      </c>
      <c r="D899" s="2" t="s">
        <v>59227</v>
      </c>
      <c r="E899" s="2" t="s">
        <v>61351</v>
      </c>
      <c r="F899" t="str">
        <f t="shared" si="26"/>
        <v>y</v>
      </c>
      <c r="G899" t="str">
        <f t="shared" si="27"/>
        <v>y</v>
      </c>
      <c r="H899" t="s">
        <v>13568</v>
      </c>
      <c r="I899" t="s">
        <v>13616</v>
      </c>
      <c r="J899" t="s">
        <v>13568</v>
      </c>
      <c r="K899">
        <v>6</v>
      </c>
    </row>
    <row r="900" spans="1:11" ht="14.4" customHeight="1" x14ac:dyDescent="0.3">
      <c r="A900" s="2" t="s">
        <v>61352</v>
      </c>
      <c r="B900" s="2" t="s">
        <v>5957</v>
      </c>
      <c r="C900" s="2" t="s">
        <v>61353</v>
      </c>
      <c r="D900" s="2" t="s">
        <v>61354</v>
      </c>
      <c r="E900" s="2" t="s">
        <v>61355</v>
      </c>
      <c r="F900" t="str">
        <f t="shared" si="26"/>
        <v>y</v>
      </c>
      <c r="G900" t="str">
        <f t="shared" si="27"/>
        <v>y</v>
      </c>
      <c r="H900" t="s">
        <v>13568</v>
      </c>
      <c r="I900" t="s">
        <v>13616</v>
      </c>
      <c r="J900" t="s">
        <v>13568</v>
      </c>
      <c r="K900">
        <v>81</v>
      </c>
    </row>
    <row r="901" spans="1:11" ht="14.4" customHeight="1" x14ac:dyDescent="0.3">
      <c r="A901" s="2" t="s">
        <v>61356</v>
      </c>
      <c r="B901" s="2" t="s">
        <v>5957</v>
      </c>
      <c r="C901" s="2" t="s">
        <v>61357</v>
      </c>
      <c r="D901" s="2" t="s">
        <v>61354</v>
      </c>
      <c r="E901" s="2" t="s">
        <v>61358</v>
      </c>
      <c r="F901" t="str">
        <f t="shared" ref="F901:F964" si="28">IF(COUNTIF(H901:J901,"used")&gt;0,"y","")</f>
        <v>y</v>
      </c>
      <c r="G901" t="str">
        <f t="shared" ref="G901:G964" si="29">IF(COUNTA(H901:J901)&gt;0,"y","")</f>
        <v>y</v>
      </c>
      <c r="H901" t="s">
        <v>13568</v>
      </c>
      <c r="I901" t="s">
        <v>13616</v>
      </c>
      <c r="J901" t="s">
        <v>13568</v>
      </c>
      <c r="K901">
        <v>81</v>
      </c>
    </row>
    <row r="902" spans="1:11" ht="14.4" customHeight="1" x14ac:dyDescent="0.3">
      <c r="A902" s="2" t="s">
        <v>61359</v>
      </c>
      <c r="B902" s="2" t="s">
        <v>114</v>
      </c>
      <c r="C902" s="2" t="s">
        <v>61360</v>
      </c>
      <c r="D902" s="2" t="s">
        <v>61153</v>
      </c>
      <c r="E902" s="2" t="s">
        <v>61361</v>
      </c>
      <c r="F902" t="str">
        <f t="shared" si="28"/>
        <v>y</v>
      </c>
      <c r="G902" t="str">
        <f t="shared" si="29"/>
        <v>y</v>
      </c>
      <c r="H902" t="s">
        <v>13616</v>
      </c>
      <c r="I902" t="s">
        <v>13568</v>
      </c>
      <c r="J902" t="s">
        <v>13616</v>
      </c>
      <c r="K902">
        <v>9</v>
      </c>
    </row>
    <row r="903" spans="1:11" ht="14.4" customHeight="1" x14ac:dyDescent="0.3">
      <c r="A903" s="2" t="s">
        <v>61362</v>
      </c>
      <c r="B903" s="2" t="s">
        <v>19305</v>
      </c>
      <c r="C903" s="2" t="s">
        <v>61363</v>
      </c>
      <c r="D903" s="2" t="s">
        <v>59227</v>
      </c>
      <c r="E903" s="2" t="s">
        <v>61364</v>
      </c>
      <c r="F903" t="str">
        <f t="shared" si="28"/>
        <v>y</v>
      </c>
      <c r="G903" t="str">
        <f t="shared" si="29"/>
        <v>y</v>
      </c>
      <c r="H903" t="s">
        <v>13568</v>
      </c>
      <c r="I903" t="s">
        <v>13616</v>
      </c>
      <c r="J903" t="s">
        <v>13568</v>
      </c>
      <c r="K903">
        <v>6</v>
      </c>
    </row>
    <row r="904" spans="1:11" ht="14.4" customHeight="1" x14ac:dyDescent="0.3">
      <c r="A904" s="2" t="s">
        <v>61365</v>
      </c>
      <c r="B904" s="2" t="s">
        <v>58737</v>
      </c>
      <c r="C904" s="2" t="s">
        <v>61366</v>
      </c>
      <c r="D904" s="2" t="s">
        <v>59223</v>
      </c>
      <c r="E904" s="2" t="s">
        <v>61367</v>
      </c>
      <c r="F904" t="str">
        <f t="shared" si="28"/>
        <v>y</v>
      </c>
      <c r="G904" t="str">
        <f t="shared" si="29"/>
        <v>y</v>
      </c>
      <c r="H904" t="s">
        <v>13568</v>
      </c>
      <c r="I904" t="s">
        <v>13616</v>
      </c>
      <c r="J904" t="s">
        <v>13568</v>
      </c>
      <c r="K904">
        <v>11</v>
      </c>
    </row>
    <row r="905" spans="1:11" ht="14.4" customHeight="1" x14ac:dyDescent="0.3">
      <c r="A905" s="2" t="s">
        <v>61368</v>
      </c>
      <c r="B905" s="2" t="s">
        <v>114</v>
      </c>
      <c r="C905" s="2" t="s">
        <v>61369</v>
      </c>
      <c r="D905" s="2" t="s">
        <v>61153</v>
      </c>
      <c r="E905" s="2" t="s">
        <v>61370</v>
      </c>
      <c r="F905" t="str">
        <f t="shared" si="28"/>
        <v>y</v>
      </c>
      <c r="G905" t="str">
        <f t="shared" si="29"/>
        <v>y</v>
      </c>
      <c r="H905" t="s">
        <v>13616</v>
      </c>
      <c r="I905" t="s">
        <v>13568</v>
      </c>
      <c r="J905" t="s">
        <v>13616</v>
      </c>
      <c r="K905">
        <v>9</v>
      </c>
    </row>
    <row r="906" spans="1:11" ht="14.4" customHeight="1" x14ac:dyDescent="0.3">
      <c r="A906" s="2" t="s">
        <v>61371</v>
      </c>
      <c r="B906" s="2" t="s">
        <v>19081</v>
      </c>
      <c r="C906" s="2" t="s">
        <v>61372</v>
      </c>
      <c r="D906" s="2" t="s">
        <v>59163</v>
      </c>
      <c r="E906" s="2" t="s">
        <v>61373</v>
      </c>
      <c r="F906" t="str">
        <f t="shared" si="28"/>
        <v>y</v>
      </c>
      <c r="G906" t="str">
        <f t="shared" si="29"/>
        <v>y</v>
      </c>
      <c r="H906" t="s">
        <v>13568</v>
      </c>
      <c r="I906" t="s">
        <v>13616</v>
      </c>
      <c r="J906" t="s">
        <v>13568</v>
      </c>
      <c r="K906">
        <v>8</v>
      </c>
    </row>
    <row r="907" spans="1:11" ht="14.4" customHeight="1" x14ac:dyDescent="0.3">
      <c r="A907" s="2" t="s">
        <v>61374</v>
      </c>
      <c r="B907" s="2" t="s">
        <v>19305</v>
      </c>
      <c r="C907" s="2" t="s">
        <v>61375</v>
      </c>
      <c r="D907" s="2" t="s">
        <v>59227</v>
      </c>
      <c r="E907" s="2" t="s">
        <v>61376</v>
      </c>
      <c r="F907" t="str">
        <f t="shared" si="28"/>
        <v/>
      </c>
      <c r="G907" t="str">
        <f t="shared" si="29"/>
        <v>y</v>
      </c>
      <c r="H907" t="s">
        <v>13568</v>
      </c>
      <c r="I907" t="s">
        <v>13568</v>
      </c>
      <c r="J907" t="s">
        <v>13568</v>
      </c>
      <c r="K907">
        <v>6</v>
      </c>
    </row>
    <row r="908" spans="1:11" ht="14.4" customHeight="1" x14ac:dyDescent="0.3">
      <c r="A908" s="2" t="s">
        <v>61377</v>
      </c>
      <c r="B908" s="2" t="s">
        <v>19305</v>
      </c>
      <c r="C908" s="2" t="s">
        <v>61378</v>
      </c>
      <c r="D908" s="2" t="s">
        <v>59227</v>
      </c>
      <c r="E908" s="2" t="s">
        <v>61379</v>
      </c>
      <c r="F908" t="str">
        <f t="shared" si="28"/>
        <v>y</v>
      </c>
      <c r="G908" t="str">
        <f t="shared" si="29"/>
        <v>y</v>
      </c>
      <c r="H908" t="s">
        <v>13568</v>
      </c>
      <c r="I908" t="s">
        <v>13616</v>
      </c>
      <c r="J908" t="s">
        <v>13568</v>
      </c>
      <c r="K908">
        <v>6</v>
      </c>
    </row>
    <row r="909" spans="1:11" ht="14.4" customHeight="1" x14ac:dyDescent="0.3">
      <c r="A909" s="2" t="s">
        <v>61380</v>
      </c>
      <c r="B909" s="2" t="s">
        <v>114</v>
      </c>
      <c r="C909" s="2" t="s">
        <v>61381</v>
      </c>
      <c r="D909" s="2" t="s">
        <v>61153</v>
      </c>
      <c r="E909" s="2" t="s">
        <v>61382</v>
      </c>
      <c r="F909" t="str">
        <f t="shared" si="28"/>
        <v>y</v>
      </c>
      <c r="G909" t="str">
        <f t="shared" si="29"/>
        <v>y</v>
      </c>
      <c r="H909" t="s">
        <v>13616</v>
      </c>
      <c r="I909" t="s">
        <v>13568</v>
      </c>
      <c r="J909" t="s">
        <v>13616</v>
      </c>
      <c r="K909">
        <v>9</v>
      </c>
    </row>
    <row r="910" spans="1:11" ht="14.4" customHeight="1" x14ac:dyDescent="0.3">
      <c r="A910" s="2" t="s">
        <v>61383</v>
      </c>
      <c r="B910" s="2" t="s">
        <v>19305</v>
      </c>
      <c r="C910" s="2" t="s">
        <v>61384</v>
      </c>
      <c r="D910" s="2" t="s">
        <v>59227</v>
      </c>
      <c r="E910" s="2" t="s">
        <v>61385</v>
      </c>
      <c r="F910" t="str">
        <f t="shared" si="28"/>
        <v>y</v>
      </c>
      <c r="G910" t="str">
        <f t="shared" si="29"/>
        <v>y</v>
      </c>
      <c r="H910" t="s">
        <v>13568</v>
      </c>
      <c r="I910" t="s">
        <v>13616</v>
      </c>
      <c r="J910" t="s">
        <v>13568</v>
      </c>
      <c r="K910">
        <v>6</v>
      </c>
    </row>
    <row r="911" spans="1:11" ht="14.4" customHeight="1" x14ac:dyDescent="0.3">
      <c r="A911" s="2" t="s">
        <v>61386</v>
      </c>
      <c r="B911" s="2" t="s">
        <v>19081</v>
      </c>
      <c r="C911" s="2" t="s">
        <v>61387</v>
      </c>
      <c r="D911" s="2" t="s">
        <v>59163</v>
      </c>
      <c r="E911" s="2" t="s">
        <v>61388</v>
      </c>
      <c r="F911" t="str">
        <f t="shared" si="28"/>
        <v>y</v>
      </c>
      <c r="G911" t="str">
        <f t="shared" si="29"/>
        <v>y</v>
      </c>
      <c r="H911" t="s">
        <v>13568</v>
      </c>
      <c r="I911" t="s">
        <v>13616</v>
      </c>
      <c r="J911" t="s">
        <v>13568</v>
      </c>
      <c r="K911">
        <v>8</v>
      </c>
    </row>
    <row r="912" spans="1:11" ht="14.4" customHeight="1" x14ac:dyDescent="0.3">
      <c r="A912" s="2" t="s">
        <v>61389</v>
      </c>
      <c r="B912" s="2" t="s">
        <v>19081</v>
      </c>
      <c r="C912" s="2" t="s">
        <v>61390</v>
      </c>
      <c r="D912" s="2" t="s">
        <v>59163</v>
      </c>
      <c r="E912" s="2" t="s">
        <v>61391</v>
      </c>
      <c r="F912" t="str">
        <f t="shared" si="28"/>
        <v>y</v>
      </c>
      <c r="G912" t="str">
        <f t="shared" si="29"/>
        <v>y</v>
      </c>
      <c r="H912" t="s">
        <v>13568</v>
      </c>
      <c r="I912" t="s">
        <v>13616</v>
      </c>
      <c r="J912" t="s">
        <v>13568</v>
      </c>
      <c r="K912">
        <v>8</v>
      </c>
    </row>
    <row r="913" spans="1:11" ht="14.4" customHeight="1" x14ac:dyDescent="0.3">
      <c r="A913" s="2" t="s">
        <v>61392</v>
      </c>
      <c r="B913" s="2" t="s">
        <v>19081</v>
      </c>
      <c r="C913" s="2" t="s">
        <v>61393</v>
      </c>
      <c r="D913" s="2" t="s">
        <v>59163</v>
      </c>
      <c r="E913" s="2" t="s">
        <v>61394</v>
      </c>
      <c r="F913" t="str">
        <f t="shared" si="28"/>
        <v>y</v>
      </c>
      <c r="G913" t="str">
        <f t="shared" si="29"/>
        <v>y</v>
      </c>
      <c r="H913" t="s">
        <v>13568</v>
      </c>
      <c r="I913" t="s">
        <v>13616</v>
      </c>
      <c r="J913" t="s">
        <v>13568</v>
      </c>
      <c r="K913">
        <v>8</v>
      </c>
    </row>
    <row r="914" spans="1:11" ht="14.4" customHeight="1" x14ac:dyDescent="0.3">
      <c r="A914" s="2" t="s">
        <v>61395</v>
      </c>
      <c r="B914" s="2" t="s">
        <v>19081</v>
      </c>
      <c r="C914" s="2" t="s">
        <v>61396</v>
      </c>
      <c r="D914" s="2" t="s">
        <v>59163</v>
      </c>
      <c r="E914" s="2" t="s">
        <v>61397</v>
      </c>
      <c r="F914" t="str">
        <f t="shared" si="28"/>
        <v>y</v>
      </c>
      <c r="G914" t="str">
        <f t="shared" si="29"/>
        <v>y</v>
      </c>
      <c r="H914" t="s">
        <v>13568</v>
      </c>
      <c r="I914" t="s">
        <v>13616</v>
      </c>
      <c r="J914" t="s">
        <v>13568</v>
      </c>
      <c r="K914">
        <v>8</v>
      </c>
    </row>
    <row r="915" spans="1:11" ht="14.4" customHeight="1" x14ac:dyDescent="0.3">
      <c r="A915" s="2" t="s">
        <v>61398</v>
      </c>
      <c r="B915" s="2" t="s">
        <v>19081</v>
      </c>
      <c r="C915" s="2" t="s">
        <v>61399</v>
      </c>
      <c r="D915" s="2" t="s">
        <v>59163</v>
      </c>
      <c r="E915" s="2" t="s">
        <v>61400</v>
      </c>
      <c r="F915" t="str">
        <f t="shared" si="28"/>
        <v>y</v>
      </c>
      <c r="G915" t="str">
        <f t="shared" si="29"/>
        <v>y</v>
      </c>
      <c r="H915" t="s">
        <v>13568</v>
      </c>
      <c r="I915" t="s">
        <v>13616</v>
      </c>
      <c r="J915" t="s">
        <v>13568</v>
      </c>
      <c r="K915">
        <v>8</v>
      </c>
    </row>
    <row r="916" spans="1:11" ht="14.4" customHeight="1" x14ac:dyDescent="0.3">
      <c r="A916" s="2" t="s">
        <v>61401</v>
      </c>
      <c r="B916" s="2" t="s">
        <v>61402</v>
      </c>
      <c r="C916" s="2" t="s">
        <v>61403</v>
      </c>
      <c r="D916" s="2" t="s">
        <v>61404</v>
      </c>
      <c r="E916" s="2" t="s">
        <v>61405</v>
      </c>
      <c r="F916" t="str">
        <f t="shared" si="28"/>
        <v>y</v>
      </c>
      <c r="G916" t="str">
        <f t="shared" si="29"/>
        <v>y</v>
      </c>
      <c r="H916" t="s">
        <v>13568</v>
      </c>
      <c r="I916" t="s">
        <v>13616</v>
      </c>
      <c r="J916" t="s">
        <v>13568</v>
      </c>
      <c r="K916">
        <v>164</v>
      </c>
    </row>
    <row r="917" spans="1:11" ht="14.4" customHeight="1" x14ac:dyDescent="0.3">
      <c r="A917" s="2" t="s">
        <v>61406</v>
      </c>
      <c r="B917" s="2" t="s">
        <v>19081</v>
      </c>
      <c r="C917" s="2" t="s">
        <v>61407</v>
      </c>
      <c r="D917" s="2" t="s">
        <v>59163</v>
      </c>
      <c r="E917" s="2" t="s">
        <v>61408</v>
      </c>
      <c r="F917" t="str">
        <f t="shared" si="28"/>
        <v>y</v>
      </c>
      <c r="G917" t="str">
        <f t="shared" si="29"/>
        <v>y</v>
      </c>
      <c r="H917" t="s">
        <v>13568</v>
      </c>
      <c r="I917" t="s">
        <v>13616</v>
      </c>
      <c r="J917" t="s">
        <v>13568</v>
      </c>
      <c r="K917">
        <v>8</v>
      </c>
    </row>
    <row r="918" spans="1:11" ht="14.4" customHeight="1" x14ac:dyDescent="0.3">
      <c r="A918" s="2" t="s">
        <v>61409</v>
      </c>
      <c r="B918" s="2" t="s">
        <v>39603</v>
      </c>
      <c r="C918" s="2" t="s">
        <v>61410</v>
      </c>
      <c r="D918" s="2" t="s">
        <v>61190</v>
      </c>
      <c r="E918" s="2" t="s">
        <v>61411</v>
      </c>
      <c r="F918" t="str">
        <f t="shared" si="28"/>
        <v/>
      </c>
      <c r="G918" t="str">
        <f t="shared" si="29"/>
        <v>y</v>
      </c>
      <c r="H918" t="s">
        <v>13568</v>
      </c>
      <c r="I918" t="s">
        <v>13568</v>
      </c>
      <c r="J918" t="s">
        <v>13568</v>
      </c>
      <c r="K918">
        <v>22</v>
      </c>
    </row>
    <row r="919" spans="1:11" ht="14.4" customHeight="1" x14ac:dyDescent="0.3">
      <c r="A919" s="2" t="s">
        <v>61412</v>
      </c>
      <c r="B919" s="2" t="s">
        <v>39603</v>
      </c>
      <c r="C919" s="2" t="s">
        <v>61413</v>
      </c>
      <c r="D919" s="2" t="s">
        <v>61190</v>
      </c>
      <c r="E919" s="2" t="s">
        <v>61414</v>
      </c>
      <c r="F919" t="str">
        <f t="shared" si="28"/>
        <v/>
      </c>
      <c r="G919" t="str">
        <f t="shared" si="29"/>
        <v>y</v>
      </c>
      <c r="H919" t="s">
        <v>13568</v>
      </c>
      <c r="I919" t="s">
        <v>13568</v>
      </c>
      <c r="J919" t="s">
        <v>13568</v>
      </c>
      <c r="K919">
        <v>22</v>
      </c>
    </row>
    <row r="920" spans="1:11" ht="14.4" customHeight="1" x14ac:dyDescent="0.3">
      <c r="A920" s="2" t="s">
        <v>61415</v>
      </c>
      <c r="B920" s="2" t="s">
        <v>39603</v>
      </c>
      <c r="C920" s="2" t="s">
        <v>61416</v>
      </c>
      <c r="D920" s="2" t="s">
        <v>61190</v>
      </c>
      <c r="E920" s="2" t="s">
        <v>61417</v>
      </c>
      <c r="F920" t="str">
        <f t="shared" si="28"/>
        <v/>
      </c>
      <c r="G920" t="str">
        <f t="shared" si="29"/>
        <v>y</v>
      </c>
      <c r="H920" t="s">
        <v>13568</v>
      </c>
      <c r="I920" t="s">
        <v>13568</v>
      </c>
      <c r="J920" t="s">
        <v>13568</v>
      </c>
      <c r="K920">
        <v>22</v>
      </c>
    </row>
    <row r="921" spans="1:11" ht="14.4" customHeight="1" x14ac:dyDescent="0.3">
      <c r="A921" s="2" t="s">
        <v>61418</v>
      </c>
      <c r="B921" s="2" t="s">
        <v>39603</v>
      </c>
      <c r="C921" s="2" t="s">
        <v>61419</v>
      </c>
      <c r="D921" s="2" t="s">
        <v>61190</v>
      </c>
      <c r="E921" s="2" t="s">
        <v>61420</v>
      </c>
      <c r="F921" t="str">
        <f t="shared" si="28"/>
        <v/>
      </c>
      <c r="G921" t="str">
        <f t="shared" si="29"/>
        <v>y</v>
      </c>
      <c r="H921" t="s">
        <v>13568</v>
      </c>
      <c r="I921" t="s">
        <v>13568</v>
      </c>
      <c r="J921" t="s">
        <v>13568</v>
      </c>
      <c r="K921">
        <v>22</v>
      </c>
    </row>
    <row r="922" spans="1:11" ht="14.4" customHeight="1" x14ac:dyDescent="0.3">
      <c r="A922" s="2" t="s">
        <v>61421</v>
      </c>
      <c r="B922" s="2" t="s">
        <v>19081</v>
      </c>
      <c r="C922" s="2" t="s">
        <v>61422</v>
      </c>
      <c r="D922" s="2" t="s">
        <v>59163</v>
      </c>
      <c r="E922" s="2" t="s">
        <v>61423</v>
      </c>
      <c r="F922" t="str">
        <f t="shared" si="28"/>
        <v>y</v>
      </c>
      <c r="G922" t="str">
        <f t="shared" si="29"/>
        <v>y</v>
      </c>
      <c r="H922" t="s">
        <v>13568</v>
      </c>
      <c r="I922" t="s">
        <v>13616</v>
      </c>
      <c r="J922" t="s">
        <v>13568</v>
      </c>
      <c r="K922">
        <v>8</v>
      </c>
    </row>
    <row r="923" spans="1:11" ht="14.4" customHeight="1" x14ac:dyDescent="0.3">
      <c r="A923" s="2" t="s">
        <v>61424</v>
      </c>
      <c r="B923" s="2" t="s">
        <v>4159</v>
      </c>
      <c r="C923" s="2" t="s">
        <v>61425</v>
      </c>
      <c r="D923" s="2" t="s">
        <v>59238</v>
      </c>
      <c r="E923" s="2" t="s">
        <v>61426</v>
      </c>
      <c r="F923" t="str">
        <f t="shared" si="28"/>
        <v>y</v>
      </c>
      <c r="G923" t="str">
        <f t="shared" si="29"/>
        <v>y</v>
      </c>
      <c r="H923" t="s">
        <v>13568</v>
      </c>
      <c r="I923" t="s">
        <v>13616</v>
      </c>
      <c r="J923" t="s">
        <v>13568</v>
      </c>
      <c r="K923">
        <v>19</v>
      </c>
    </row>
    <row r="924" spans="1:11" ht="14.4" customHeight="1" x14ac:dyDescent="0.3">
      <c r="A924" s="2" t="s">
        <v>61427</v>
      </c>
      <c r="B924" s="2" t="s">
        <v>4159</v>
      </c>
      <c r="C924" s="2" t="s">
        <v>61428</v>
      </c>
      <c r="D924" s="2" t="s">
        <v>59238</v>
      </c>
      <c r="E924" s="2" t="s">
        <v>61429</v>
      </c>
      <c r="F924" t="str">
        <f t="shared" si="28"/>
        <v>y</v>
      </c>
      <c r="G924" t="str">
        <f t="shared" si="29"/>
        <v>y</v>
      </c>
      <c r="H924" t="s">
        <v>13568</v>
      </c>
      <c r="I924" t="s">
        <v>13616</v>
      </c>
      <c r="J924" t="s">
        <v>13568</v>
      </c>
      <c r="K924">
        <v>19</v>
      </c>
    </row>
    <row r="925" spans="1:11" ht="14.4" customHeight="1" x14ac:dyDescent="0.3">
      <c r="A925" s="2" t="s">
        <v>61430</v>
      </c>
      <c r="B925" s="2" t="s">
        <v>4586</v>
      </c>
      <c r="C925" s="2" t="s">
        <v>61431</v>
      </c>
      <c r="D925" s="2" t="s">
        <v>61037</v>
      </c>
      <c r="E925" s="2" t="s">
        <v>61432</v>
      </c>
      <c r="F925" t="str">
        <f t="shared" si="28"/>
        <v>y</v>
      </c>
      <c r="G925" t="str">
        <f t="shared" si="29"/>
        <v>y</v>
      </c>
      <c r="H925" t="s">
        <v>13568</v>
      </c>
      <c r="I925" t="s">
        <v>13616</v>
      </c>
      <c r="J925" t="s">
        <v>13568</v>
      </c>
      <c r="K925">
        <v>16</v>
      </c>
    </row>
    <row r="926" spans="1:11" ht="14.4" customHeight="1" x14ac:dyDescent="0.3">
      <c r="A926" s="2" t="s">
        <v>13491</v>
      </c>
      <c r="B926" s="2" t="s">
        <v>1049</v>
      </c>
      <c r="C926" s="2" t="s">
        <v>13492</v>
      </c>
      <c r="D926" s="2" t="s">
        <v>22259</v>
      </c>
      <c r="E926" s="2" t="s">
        <v>61433</v>
      </c>
      <c r="F926" t="str">
        <f t="shared" si="28"/>
        <v>y</v>
      </c>
      <c r="G926" t="str">
        <f t="shared" si="29"/>
        <v>y</v>
      </c>
      <c r="H926" t="s">
        <v>13568</v>
      </c>
      <c r="I926" t="s">
        <v>13616</v>
      </c>
      <c r="J926" t="s">
        <v>13568</v>
      </c>
      <c r="K926">
        <v>5</v>
      </c>
    </row>
    <row r="927" spans="1:11" ht="14.4" customHeight="1" x14ac:dyDescent="0.3">
      <c r="A927" s="2" t="s">
        <v>61434</v>
      </c>
      <c r="B927" s="2" t="s">
        <v>19081</v>
      </c>
      <c r="C927" s="2" t="s">
        <v>61435</v>
      </c>
      <c r="D927" s="2" t="s">
        <v>59163</v>
      </c>
      <c r="E927" s="2" t="s">
        <v>61436</v>
      </c>
      <c r="F927" t="str">
        <f t="shared" si="28"/>
        <v>y</v>
      </c>
      <c r="G927" t="str">
        <f t="shared" si="29"/>
        <v>y</v>
      </c>
      <c r="H927" t="s">
        <v>13568</v>
      </c>
      <c r="I927" t="s">
        <v>13616</v>
      </c>
      <c r="J927" t="s">
        <v>13568</v>
      </c>
      <c r="K927">
        <v>8</v>
      </c>
    </row>
    <row r="928" spans="1:11" ht="14.4" customHeight="1" x14ac:dyDescent="0.3">
      <c r="A928" s="2" t="s">
        <v>61437</v>
      </c>
      <c r="B928" s="2" t="s">
        <v>61438</v>
      </c>
      <c r="C928" s="2" t="s">
        <v>61439</v>
      </c>
      <c r="D928" s="2" t="s">
        <v>61440</v>
      </c>
      <c r="E928" s="2" t="s">
        <v>61441</v>
      </c>
      <c r="F928" t="str">
        <f t="shared" si="28"/>
        <v>y</v>
      </c>
      <c r="G928" t="str">
        <f t="shared" si="29"/>
        <v>y</v>
      </c>
      <c r="H928" t="s">
        <v>13568</v>
      </c>
      <c r="I928" t="s">
        <v>13616</v>
      </c>
      <c r="J928" t="s">
        <v>13568</v>
      </c>
      <c r="K928">
        <v>82</v>
      </c>
    </row>
    <row r="929" spans="1:11" ht="14.4" customHeight="1" x14ac:dyDescent="0.3">
      <c r="A929" s="2" t="s">
        <v>61442</v>
      </c>
      <c r="B929" s="2" t="s">
        <v>61438</v>
      </c>
      <c r="C929" s="2" t="s">
        <v>61443</v>
      </c>
      <c r="D929" s="2" t="s">
        <v>61440</v>
      </c>
      <c r="E929" s="2" t="s">
        <v>61444</v>
      </c>
      <c r="F929" t="str">
        <f t="shared" si="28"/>
        <v>y</v>
      </c>
      <c r="G929" t="str">
        <f t="shared" si="29"/>
        <v>y</v>
      </c>
      <c r="H929" t="s">
        <v>13568</v>
      </c>
      <c r="I929" t="s">
        <v>13616</v>
      </c>
      <c r="J929" t="s">
        <v>13568</v>
      </c>
      <c r="K929">
        <v>82</v>
      </c>
    </row>
    <row r="930" spans="1:11" ht="14.4" customHeight="1" x14ac:dyDescent="0.3">
      <c r="A930" s="2" t="s">
        <v>61445</v>
      </c>
      <c r="B930" s="2" t="s">
        <v>61446</v>
      </c>
      <c r="C930" s="2" t="s">
        <v>61407</v>
      </c>
      <c r="D930" s="2" t="s">
        <v>61447</v>
      </c>
      <c r="E930" s="2" t="s">
        <v>61448</v>
      </c>
      <c r="F930" t="str">
        <f t="shared" si="28"/>
        <v>y</v>
      </c>
      <c r="G930" t="str">
        <f t="shared" si="29"/>
        <v>y</v>
      </c>
      <c r="H930" t="s">
        <v>13568</v>
      </c>
      <c r="I930" t="s">
        <v>13616</v>
      </c>
      <c r="J930" t="s">
        <v>13568</v>
      </c>
      <c r="K930">
        <v>166</v>
      </c>
    </row>
    <row r="931" spans="1:11" ht="14.4" customHeight="1" x14ac:dyDescent="0.3">
      <c r="A931" s="2" t="s">
        <v>61449</v>
      </c>
      <c r="B931" s="2" t="s">
        <v>61450</v>
      </c>
      <c r="C931" s="2" t="s">
        <v>61451</v>
      </c>
      <c r="D931" s="2" t="s">
        <v>61452</v>
      </c>
      <c r="E931" s="2" t="s">
        <v>61453</v>
      </c>
      <c r="F931" t="str">
        <f t="shared" si="28"/>
        <v>y</v>
      </c>
      <c r="G931" t="str">
        <f t="shared" si="29"/>
        <v>y</v>
      </c>
      <c r="H931" t="s">
        <v>13568</v>
      </c>
      <c r="I931" t="s">
        <v>13616</v>
      </c>
      <c r="J931" t="s">
        <v>13568</v>
      </c>
      <c r="K931">
        <v>167</v>
      </c>
    </row>
    <row r="932" spans="1:11" ht="14.4" customHeight="1" x14ac:dyDescent="0.3">
      <c r="A932" s="2" t="s">
        <v>61454</v>
      </c>
      <c r="B932" s="2" t="s">
        <v>19305</v>
      </c>
      <c r="C932" s="2" t="s">
        <v>61455</v>
      </c>
      <c r="D932" s="2" t="s">
        <v>59227</v>
      </c>
      <c r="E932" s="2" t="s">
        <v>61456</v>
      </c>
      <c r="F932" t="str">
        <f t="shared" si="28"/>
        <v>y</v>
      </c>
      <c r="G932" t="str">
        <f t="shared" si="29"/>
        <v>y</v>
      </c>
      <c r="H932" t="s">
        <v>13568</v>
      </c>
      <c r="I932" t="s">
        <v>13616</v>
      </c>
      <c r="J932" t="s">
        <v>13568</v>
      </c>
      <c r="K932">
        <v>6</v>
      </c>
    </row>
    <row r="933" spans="1:11" ht="14.4" customHeight="1" x14ac:dyDescent="0.3">
      <c r="A933" s="2" t="s">
        <v>61457</v>
      </c>
      <c r="B933" s="2" t="s">
        <v>61458</v>
      </c>
      <c r="C933" s="2" t="s">
        <v>61459</v>
      </c>
      <c r="D933" s="2" t="s">
        <v>61460</v>
      </c>
      <c r="E933" s="2" t="s">
        <v>61461</v>
      </c>
      <c r="F933" t="str">
        <f t="shared" si="28"/>
        <v>y</v>
      </c>
      <c r="G933" t="str">
        <f t="shared" si="29"/>
        <v>y</v>
      </c>
      <c r="H933" t="s">
        <v>13568</v>
      </c>
      <c r="I933" t="s">
        <v>13616</v>
      </c>
      <c r="J933" t="s">
        <v>13568</v>
      </c>
      <c r="K933">
        <v>168</v>
      </c>
    </row>
    <row r="934" spans="1:11" ht="14.4" customHeight="1" x14ac:dyDescent="0.3">
      <c r="A934" s="2" t="s">
        <v>13493</v>
      </c>
      <c r="B934" s="2" t="s">
        <v>581</v>
      </c>
      <c r="C934" s="2" t="s">
        <v>13494</v>
      </c>
      <c r="D934" s="2" t="s">
        <v>22259</v>
      </c>
      <c r="E934" s="2" t="s">
        <v>61462</v>
      </c>
      <c r="F934" t="str">
        <f t="shared" si="28"/>
        <v>y</v>
      </c>
      <c r="G934" t="str">
        <f t="shared" si="29"/>
        <v>y</v>
      </c>
      <c r="H934" t="s">
        <v>13568</v>
      </c>
      <c r="I934" t="s">
        <v>13616</v>
      </c>
      <c r="J934" t="s">
        <v>13568</v>
      </c>
      <c r="K934">
        <v>5</v>
      </c>
    </row>
    <row r="935" spans="1:11" ht="14.4" customHeight="1" x14ac:dyDescent="0.3">
      <c r="A935" s="2" t="s">
        <v>13495</v>
      </c>
      <c r="B935" s="2" t="s">
        <v>575</v>
      </c>
      <c r="C935" s="2" t="s">
        <v>13496</v>
      </c>
      <c r="D935" s="2" t="s">
        <v>22259</v>
      </c>
      <c r="E935" s="2" t="s">
        <v>61463</v>
      </c>
      <c r="F935" t="str">
        <f t="shared" si="28"/>
        <v>y</v>
      </c>
      <c r="G935" t="str">
        <f t="shared" si="29"/>
        <v>y</v>
      </c>
      <c r="H935" t="s">
        <v>13568</v>
      </c>
      <c r="I935" t="s">
        <v>13616</v>
      </c>
      <c r="J935" t="s">
        <v>13568</v>
      </c>
      <c r="K935">
        <v>5</v>
      </c>
    </row>
    <row r="936" spans="1:11" ht="14.4" customHeight="1" x14ac:dyDescent="0.3">
      <c r="A936" s="2" t="s">
        <v>13497</v>
      </c>
      <c r="B936" s="2" t="s">
        <v>572</v>
      </c>
      <c r="C936" s="2" t="s">
        <v>13498</v>
      </c>
      <c r="D936" s="2" t="s">
        <v>22259</v>
      </c>
      <c r="E936" s="2" t="s">
        <v>61464</v>
      </c>
      <c r="F936" t="str">
        <f t="shared" si="28"/>
        <v>y</v>
      </c>
      <c r="G936" t="str">
        <f t="shared" si="29"/>
        <v>y</v>
      </c>
      <c r="H936" t="s">
        <v>13568</v>
      </c>
      <c r="I936" t="s">
        <v>13616</v>
      </c>
      <c r="J936" t="s">
        <v>13568</v>
      </c>
      <c r="K936">
        <v>5</v>
      </c>
    </row>
    <row r="937" spans="1:11" ht="14.4" customHeight="1" x14ac:dyDescent="0.3">
      <c r="A937" s="2" t="s">
        <v>13499</v>
      </c>
      <c r="B937" s="2" t="s">
        <v>584</v>
      </c>
      <c r="C937" s="2" t="s">
        <v>13500</v>
      </c>
      <c r="D937" s="2" t="s">
        <v>22259</v>
      </c>
      <c r="E937" s="2" t="s">
        <v>61465</v>
      </c>
      <c r="F937" t="str">
        <f t="shared" si="28"/>
        <v>y</v>
      </c>
      <c r="G937" t="str">
        <f t="shared" si="29"/>
        <v>y</v>
      </c>
      <c r="H937" t="s">
        <v>13568</v>
      </c>
      <c r="I937" t="s">
        <v>13616</v>
      </c>
      <c r="J937" t="s">
        <v>13568</v>
      </c>
      <c r="K937">
        <v>5</v>
      </c>
    </row>
    <row r="938" spans="1:11" ht="14.4" customHeight="1" x14ac:dyDescent="0.3">
      <c r="A938" s="2" t="s">
        <v>61466</v>
      </c>
      <c r="B938" s="2" t="s">
        <v>114</v>
      </c>
      <c r="C938" s="2" t="s">
        <v>61467</v>
      </c>
      <c r="D938" s="2" t="s">
        <v>61468</v>
      </c>
      <c r="E938" s="2" t="s">
        <v>61469</v>
      </c>
      <c r="F938" t="str">
        <f t="shared" si="28"/>
        <v>y</v>
      </c>
      <c r="G938" t="str">
        <f t="shared" si="29"/>
        <v>y</v>
      </c>
      <c r="H938" t="s">
        <v>13616</v>
      </c>
      <c r="I938" t="s">
        <v>13568</v>
      </c>
      <c r="J938" t="s">
        <v>13616</v>
      </c>
      <c r="K938">
        <v>169</v>
      </c>
    </row>
    <row r="939" spans="1:11" ht="14.4" customHeight="1" x14ac:dyDescent="0.3">
      <c r="A939" s="2" t="s">
        <v>13501</v>
      </c>
      <c r="B939" s="2" t="s">
        <v>569</v>
      </c>
      <c r="C939" s="2" t="s">
        <v>13502</v>
      </c>
      <c r="D939" s="2" t="s">
        <v>22259</v>
      </c>
      <c r="E939" s="2" t="s">
        <v>61470</v>
      </c>
      <c r="F939" t="str">
        <f t="shared" si="28"/>
        <v>y</v>
      </c>
      <c r="G939" t="str">
        <f t="shared" si="29"/>
        <v>y</v>
      </c>
      <c r="H939" t="s">
        <v>13568</v>
      </c>
      <c r="I939" t="s">
        <v>13616</v>
      </c>
      <c r="J939" t="s">
        <v>13568</v>
      </c>
      <c r="K939">
        <v>5</v>
      </c>
    </row>
    <row r="940" spans="1:11" ht="14.4" customHeight="1" x14ac:dyDescent="0.3">
      <c r="A940" s="2" t="s">
        <v>13503</v>
      </c>
      <c r="B940" s="2" t="s">
        <v>1049</v>
      </c>
      <c r="C940" s="2" t="s">
        <v>13504</v>
      </c>
      <c r="D940" s="2" t="s">
        <v>22259</v>
      </c>
      <c r="E940" s="2" t="s">
        <v>61471</v>
      </c>
      <c r="F940" t="str">
        <f t="shared" si="28"/>
        <v>y</v>
      </c>
      <c r="G940" t="str">
        <f t="shared" si="29"/>
        <v>y</v>
      </c>
      <c r="H940" t="s">
        <v>13568</v>
      </c>
      <c r="I940" t="s">
        <v>13616</v>
      </c>
      <c r="J940" t="s">
        <v>13568</v>
      </c>
      <c r="K940">
        <v>5</v>
      </c>
    </row>
    <row r="941" spans="1:11" ht="14.4" customHeight="1" x14ac:dyDescent="0.3">
      <c r="A941" s="2" t="s">
        <v>13505</v>
      </c>
      <c r="B941" s="2" t="s">
        <v>7965</v>
      </c>
      <c r="C941" s="2" t="s">
        <v>13506</v>
      </c>
      <c r="D941" s="2" t="s">
        <v>22259</v>
      </c>
      <c r="E941" s="2" t="s">
        <v>61472</v>
      </c>
      <c r="F941" t="str">
        <f t="shared" si="28"/>
        <v>y</v>
      </c>
      <c r="G941" t="str">
        <f t="shared" si="29"/>
        <v>y</v>
      </c>
      <c r="H941" t="s">
        <v>13568</v>
      </c>
      <c r="I941" t="s">
        <v>13616</v>
      </c>
      <c r="J941" t="s">
        <v>13568</v>
      </c>
      <c r="K941">
        <v>5</v>
      </c>
    </row>
    <row r="942" spans="1:11" ht="14.4" customHeight="1" x14ac:dyDescent="0.3">
      <c r="A942" s="2" t="s">
        <v>13507</v>
      </c>
      <c r="B942" s="2" t="s">
        <v>7967</v>
      </c>
      <c r="C942" s="2" t="s">
        <v>13508</v>
      </c>
      <c r="D942" s="2" t="s">
        <v>22259</v>
      </c>
      <c r="E942" s="2" t="s">
        <v>61473</v>
      </c>
      <c r="F942" t="str">
        <f t="shared" si="28"/>
        <v>y</v>
      </c>
      <c r="G942" t="str">
        <f t="shared" si="29"/>
        <v>y</v>
      </c>
      <c r="H942" t="s">
        <v>13616</v>
      </c>
      <c r="I942" t="s">
        <v>13616</v>
      </c>
      <c r="J942" t="s">
        <v>13616</v>
      </c>
      <c r="K942">
        <v>5</v>
      </c>
    </row>
    <row r="943" spans="1:11" ht="14.4" customHeight="1" x14ac:dyDescent="0.3">
      <c r="A943" s="2" t="s">
        <v>13509</v>
      </c>
      <c r="B943" s="2" t="s">
        <v>7969</v>
      </c>
      <c r="C943" s="2" t="s">
        <v>13510</v>
      </c>
      <c r="D943" s="2" t="s">
        <v>22259</v>
      </c>
      <c r="E943" s="2" t="s">
        <v>61474</v>
      </c>
      <c r="F943" t="str">
        <f t="shared" si="28"/>
        <v>y</v>
      </c>
      <c r="G943" t="str">
        <f t="shared" si="29"/>
        <v>y</v>
      </c>
      <c r="H943" t="s">
        <v>13568</v>
      </c>
      <c r="I943" t="s">
        <v>13616</v>
      </c>
      <c r="J943" t="s">
        <v>13568</v>
      </c>
      <c r="K943">
        <v>5</v>
      </c>
    </row>
    <row r="944" spans="1:11" ht="14.4" customHeight="1" x14ac:dyDescent="0.3">
      <c r="A944" s="2" t="s">
        <v>13511</v>
      </c>
      <c r="B944" s="2" t="s">
        <v>7971</v>
      </c>
      <c r="C944" s="2" t="s">
        <v>13512</v>
      </c>
      <c r="D944" s="2" t="s">
        <v>22259</v>
      </c>
      <c r="E944" s="2" t="s">
        <v>61475</v>
      </c>
      <c r="F944" t="str">
        <f t="shared" si="28"/>
        <v>y</v>
      </c>
      <c r="G944" t="str">
        <f t="shared" si="29"/>
        <v>y</v>
      </c>
      <c r="H944" t="s">
        <v>13568</v>
      </c>
      <c r="I944" t="s">
        <v>13616</v>
      </c>
      <c r="J944" t="s">
        <v>13568</v>
      </c>
      <c r="K944">
        <v>5</v>
      </c>
    </row>
    <row r="945" spans="1:11" ht="14.4" customHeight="1" x14ac:dyDescent="0.3">
      <c r="A945" s="2" t="s">
        <v>13513</v>
      </c>
      <c r="B945" s="2" t="s">
        <v>8046</v>
      </c>
      <c r="C945" s="2" t="s">
        <v>13514</v>
      </c>
      <c r="D945" s="2" t="s">
        <v>22259</v>
      </c>
      <c r="E945" s="2" t="s">
        <v>61476</v>
      </c>
      <c r="F945" t="str">
        <f t="shared" si="28"/>
        <v>y</v>
      </c>
      <c r="G945" t="str">
        <f t="shared" si="29"/>
        <v>y</v>
      </c>
      <c r="H945" t="s">
        <v>13568</v>
      </c>
      <c r="I945" t="s">
        <v>13616</v>
      </c>
      <c r="J945" t="s">
        <v>13568</v>
      </c>
      <c r="K945">
        <v>5</v>
      </c>
    </row>
    <row r="946" spans="1:11" ht="14.4" customHeight="1" x14ac:dyDescent="0.3">
      <c r="A946" s="2" t="s">
        <v>13515</v>
      </c>
      <c r="B946" s="2" t="s">
        <v>7977</v>
      </c>
      <c r="C946" s="2" t="s">
        <v>13516</v>
      </c>
      <c r="D946" s="2" t="s">
        <v>22259</v>
      </c>
      <c r="E946" s="2" t="s">
        <v>61477</v>
      </c>
      <c r="F946" t="str">
        <f t="shared" si="28"/>
        <v>y</v>
      </c>
      <c r="G946" t="str">
        <f t="shared" si="29"/>
        <v>y</v>
      </c>
      <c r="H946" t="s">
        <v>13616</v>
      </c>
      <c r="I946" t="s">
        <v>13616</v>
      </c>
      <c r="J946" t="s">
        <v>13616</v>
      </c>
      <c r="K946">
        <v>5</v>
      </c>
    </row>
    <row r="947" spans="1:11" ht="14.4" customHeight="1" x14ac:dyDescent="0.3">
      <c r="A947" s="2" t="s">
        <v>61478</v>
      </c>
      <c r="B947" s="2" t="s">
        <v>39603</v>
      </c>
      <c r="C947" s="2" t="s">
        <v>61479</v>
      </c>
      <c r="D947" s="2" t="s">
        <v>61480</v>
      </c>
      <c r="E947" s="2" t="s">
        <v>61481</v>
      </c>
      <c r="F947" t="str">
        <f t="shared" si="28"/>
        <v/>
      </c>
      <c r="G947" t="str">
        <f t="shared" si="29"/>
        <v>y</v>
      </c>
      <c r="H947" t="s">
        <v>13568</v>
      </c>
      <c r="I947" t="s">
        <v>13568</v>
      </c>
      <c r="J947" t="s">
        <v>13568</v>
      </c>
      <c r="K947">
        <v>170</v>
      </c>
    </row>
    <row r="948" spans="1:11" ht="14.4" customHeight="1" x14ac:dyDescent="0.3">
      <c r="A948" s="2" t="s">
        <v>61482</v>
      </c>
      <c r="B948" s="2" t="s">
        <v>3790</v>
      </c>
      <c r="C948" s="2" t="s">
        <v>36793</v>
      </c>
      <c r="D948" s="2" t="s">
        <v>60292</v>
      </c>
      <c r="E948" s="2" t="s">
        <v>36794</v>
      </c>
      <c r="F948" t="str">
        <f t="shared" si="28"/>
        <v>y</v>
      </c>
      <c r="G948" t="str">
        <f t="shared" si="29"/>
        <v>y</v>
      </c>
      <c r="H948" t="s">
        <v>13616</v>
      </c>
      <c r="I948" t="s">
        <v>13616</v>
      </c>
      <c r="J948" t="s">
        <v>13616</v>
      </c>
      <c r="K948">
        <v>10</v>
      </c>
    </row>
    <row r="949" spans="1:11" ht="14.4" customHeight="1" x14ac:dyDescent="0.3">
      <c r="A949" s="2" t="s">
        <v>61483</v>
      </c>
      <c r="B949" s="2" t="s">
        <v>42670</v>
      </c>
      <c r="C949" s="2" t="s">
        <v>61484</v>
      </c>
      <c r="D949" s="2" t="s">
        <v>61037</v>
      </c>
      <c r="E949" s="2" t="s">
        <v>61485</v>
      </c>
      <c r="F949" t="str">
        <f t="shared" si="28"/>
        <v>y</v>
      </c>
      <c r="G949" t="str">
        <f t="shared" si="29"/>
        <v>y</v>
      </c>
      <c r="H949" t="s">
        <v>13568</v>
      </c>
      <c r="I949" t="s">
        <v>13616</v>
      </c>
      <c r="J949" t="s">
        <v>13568</v>
      </c>
      <c r="K949">
        <v>16</v>
      </c>
    </row>
    <row r="950" spans="1:11" ht="14.4" customHeight="1" x14ac:dyDescent="0.3">
      <c r="A950" s="2" t="s">
        <v>17221</v>
      </c>
      <c r="B950" s="2" t="s">
        <v>3790</v>
      </c>
      <c r="C950" s="2" t="s">
        <v>61486</v>
      </c>
      <c r="D950" s="2" t="s">
        <v>60292</v>
      </c>
      <c r="E950" s="2" t="s">
        <v>36794</v>
      </c>
      <c r="F950" t="str">
        <f t="shared" si="28"/>
        <v>y</v>
      </c>
      <c r="G950" t="str">
        <f t="shared" si="29"/>
        <v>y</v>
      </c>
      <c r="H950" t="s">
        <v>13616</v>
      </c>
      <c r="I950" t="s">
        <v>13616</v>
      </c>
      <c r="J950" t="s">
        <v>13616</v>
      </c>
      <c r="K950">
        <v>10</v>
      </c>
    </row>
    <row r="951" spans="1:11" ht="14.4" customHeight="1" x14ac:dyDescent="0.3">
      <c r="A951" s="2" t="s">
        <v>61487</v>
      </c>
      <c r="B951" s="2" t="s">
        <v>3790</v>
      </c>
      <c r="C951" s="2" t="s">
        <v>36793</v>
      </c>
      <c r="D951" s="2" t="s">
        <v>60292</v>
      </c>
      <c r="E951" s="2" t="s">
        <v>36794</v>
      </c>
      <c r="F951" t="str">
        <f t="shared" si="28"/>
        <v/>
      </c>
      <c r="G951" t="str">
        <f t="shared" si="29"/>
        <v>y</v>
      </c>
      <c r="H951" t="s">
        <v>13568</v>
      </c>
      <c r="I951" t="s">
        <v>13568</v>
      </c>
      <c r="J951" t="s">
        <v>13568</v>
      </c>
      <c r="K951">
        <v>10</v>
      </c>
    </row>
    <row r="952" spans="1:11" ht="14.4" customHeight="1" x14ac:dyDescent="0.3">
      <c r="A952" s="2" t="s">
        <v>61488</v>
      </c>
      <c r="B952" s="2" t="s">
        <v>1120</v>
      </c>
      <c r="C952" s="2" t="s">
        <v>61489</v>
      </c>
      <c r="D952" s="2" t="s">
        <v>58876</v>
      </c>
      <c r="E952" s="2" t="s">
        <v>61038</v>
      </c>
      <c r="F952" t="str">
        <f t="shared" si="28"/>
        <v/>
      </c>
      <c r="G952" t="str">
        <f t="shared" si="29"/>
        <v>y</v>
      </c>
      <c r="H952" t="s">
        <v>13568</v>
      </c>
      <c r="I952" t="s">
        <v>13568</v>
      </c>
      <c r="J952" t="s">
        <v>13568</v>
      </c>
      <c r="K952">
        <v>7</v>
      </c>
    </row>
    <row r="953" spans="1:11" ht="14.4" customHeight="1" x14ac:dyDescent="0.3">
      <c r="A953" s="2" t="s">
        <v>39780</v>
      </c>
      <c r="B953" s="2" t="s">
        <v>3790</v>
      </c>
      <c r="C953" s="2" t="s">
        <v>61490</v>
      </c>
      <c r="D953" s="2" t="s">
        <v>60292</v>
      </c>
      <c r="E953" s="2" t="s">
        <v>36794</v>
      </c>
      <c r="F953" t="str">
        <f t="shared" si="28"/>
        <v>y</v>
      </c>
      <c r="G953" t="str">
        <f t="shared" si="29"/>
        <v>y</v>
      </c>
      <c r="H953" t="s">
        <v>13616</v>
      </c>
      <c r="I953" t="s">
        <v>13616</v>
      </c>
      <c r="J953" t="s">
        <v>13616</v>
      </c>
      <c r="K953">
        <v>10</v>
      </c>
    </row>
    <row r="954" spans="1:11" ht="14.4" customHeight="1" x14ac:dyDescent="0.3">
      <c r="A954" s="2" t="s">
        <v>12671</v>
      </c>
      <c r="B954" s="2" t="s">
        <v>61491</v>
      </c>
      <c r="C954" s="2" t="s">
        <v>61492</v>
      </c>
      <c r="D954" s="2" t="s">
        <v>61493</v>
      </c>
      <c r="E954" s="2" t="s">
        <v>61494</v>
      </c>
      <c r="F954" t="str">
        <f t="shared" si="28"/>
        <v/>
      </c>
      <c r="G954" t="str">
        <f t="shared" si="29"/>
        <v>y</v>
      </c>
      <c r="H954" t="s">
        <v>13568</v>
      </c>
      <c r="I954" t="s">
        <v>13568</v>
      </c>
      <c r="J954" t="s">
        <v>13568</v>
      </c>
      <c r="K954">
        <v>171</v>
      </c>
    </row>
    <row r="955" spans="1:11" ht="14.4" customHeight="1" x14ac:dyDescent="0.3">
      <c r="A955" s="2" t="s">
        <v>12672</v>
      </c>
      <c r="B955" s="2" t="s">
        <v>590</v>
      </c>
      <c r="C955" s="2" t="s">
        <v>61495</v>
      </c>
      <c r="D955" s="2" t="s">
        <v>61037</v>
      </c>
      <c r="E955" s="2" t="s">
        <v>61496</v>
      </c>
      <c r="F955" t="str">
        <f t="shared" si="28"/>
        <v>y</v>
      </c>
      <c r="G955" t="str">
        <f t="shared" si="29"/>
        <v>y</v>
      </c>
      <c r="H955" t="s">
        <v>13616</v>
      </c>
      <c r="I955" t="s">
        <v>13616</v>
      </c>
      <c r="J955" t="s">
        <v>13616</v>
      </c>
      <c r="K955">
        <v>16</v>
      </c>
    </row>
    <row r="956" spans="1:11" ht="14.4" customHeight="1" x14ac:dyDescent="0.3">
      <c r="A956" s="2" t="s">
        <v>61497</v>
      </c>
      <c r="B956" s="2" t="s">
        <v>590</v>
      </c>
      <c r="C956" s="2" t="s">
        <v>61498</v>
      </c>
      <c r="D956" s="2" t="s">
        <v>61037</v>
      </c>
      <c r="E956" s="2" t="s">
        <v>61499</v>
      </c>
      <c r="F956" t="str">
        <f t="shared" si="28"/>
        <v>y</v>
      </c>
      <c r="G956" t="str">
        <f t="shared" si="29"/>
        <v>y</v>
      </c>
      <c r="H956" t="s">
        <v>13616</v>
      </c>
      <c r="I956" t="s">
        <v>13616</v>
      </c>
      <c r="J956" t="s">
        <v>13616</v>
      </c>
      <c r="K956">
        <v>16</v>
      </c>
    </row>
    <row r="957" spans="1:11" ht="14.4" customHeight="1" x14ac:dyDescent="0.3">
      <c r="A957" s="2" t="s">
        <v>61500</v>
      </c>
      <c r="B957" s="2" t="s">
        <v>874</v>
      </c>
      <c r="C957" s="2" t="s">
        <v>61501</v>
      </c>
      <c r="D957" s="2" t="s">
        <v>61502</v>
      </c>
      <c r="E957" s="2" t="s">
        <v>61503</v>
      </c>
      <c r="F957" t="str">
        <f t="shared" si="28"/>
        <v>y</v>
      </c>
      <c r="G957" t="str">
        <f t="shared" si="29"/>
        <v>y</v>
      </c>
      <c r="H957" t="s">
        <v>13568</v>
      </c>
      <c r="I957" t="s">
        <v>13616</v>
      </c>
      <c r="J957" t="s">
        <v>13568</v>
      </c>
      <c r="K957">
        <v>172</v>
      </c>
    </row>
    <row r="958" spans="1:11" ht="14.4" customHeight="1" x14ac:dyDescent="0.3">
      <c r="A958" s="2" t="s">
        <v>61504</v>
      </c>
      <c r="B958" s="2" t="s">
        <v>572</v>
      </c>
      <c r="C958" s="2" t="s">
        <v>61505</v>
      </c>
      <c r="D958" s="2" t="s">
        <v>61506</v>
      </c>
      <c r="E958" s="2" t="s">
        <v>61507</v>
      </c>
      <c r="F958" t="str">
        <f t="shared" si="28"/>
        <v>y</v>
      </c>
      <c r="G958" t="str">
        <f t="shared" si="29"/>
        <v>y</v>
      </c>
      <c r="H958" t="s">
        <v>13568</v>
      </c>
      <c r="I958" t="s">
        <v>13616</v>
      </c>
      <c r="J958" t="s">
        <v>13568</v>
      </c>
      <c r="K958">
        <v>173</v>
      </c>
    </row>
    <row r="959" spans="1:11" ht="14.4" customHeight="1" x14ac:dyDescent="0.3">
      <c r="A959" s="2" t="s">
        <v>61508</v>
      </c>
      <c r="B959" s="2" t="s">
        <v>575</v>
      </c>
      <c r="C959" s="2" t="s">
        <v>61509</v>
      </c>
      <c r="D959" s="2" t="s">
        <v>61510</v>
      </c>
      <c r="E959" s="2" t="s">
        <v>61511</v>
      </c>
      <c r="F959" t="str">
        <f t="shared" si="28"/>
        <v>y</v>
      </c>
      <c r="G959" t="str">
        <f t="shared" si="29"/>
        <v>y</v>
      </c>
      <c r="H959" t="s">
        <v>13568</v>
      </c>
      <c r="I959" t="s">
        <v>13616</v>
      </c>
      <c r="J959" t="s">
        <v>13568</v>
      </c>
      <c r="K959">
        <v>174</v>
      </c>
    </row>
    <row r="960" spans="1:11" ht="14.4" customHeight="1" x14ac:dyDescent="0.3">
      <c r="A960" s="2" t="s">
        <v>61512</v>
      </c>
      <c r="B960" s="2" t="s">
        <v>578</v>
      </c>
      <c r="C960" s="2" t="s">
        <v>61513</v>
      </c>
      <c r="D960" s="2" t="s">
        <v>61514</v>
      </c>
      <c r="E960" s="2" t="s">
        <v>61515</v>
      </c>
      <c r="F960" t="str">
        <f t="shared" si="28"/>
        <v>y</v>
      </c>
      <c r="G960" t="str">
        <f t="shared" si="29"/>
        <v>y</v>
      </c>
      <c r="H960" t="s">
        <v>13568</v>
      </c>
      <c r="I960" t="s">
        <v>13616</v>
      </c>
      <c r="J960" t="s">
        <v>13568</v>
      </c>
      <c r="K960">
        <v>175</v>
      </c>
    </row>
    <row r="961" spans="1:11" ht="14.4" customHeight="1" x14ac:dyDescent="0.3">
      <c r="A961" s="2" t="s">
        <v>12723</v>
      </c>
      <c r="B961" s="2" t="s">
        <v>581</v>
      </c>
      <c r="C961" s="2" t="s">
        <v>61516</v>
      </c>
      <c r="D961" s="2" t="s">
        <v>61517</v>
      </c>
      <c r="E961" s="2" t="s">
        <v>61518</v>
      </c>
      <c r="F961" t="str">
        <f t="shared" si="28"/>
        <v>y</v>
      </c>
      <c r="G961" t="str">
        <f t="shared" si="29"/>
        <v>y</v>
      </c>
      <c r="H961" t="s">
        <v>13568</v>
      </c>
      <c r="I961" t="s">
        <v>13616</v>
      </c>
      <c r="J961" t="s">
        <v>13568</v>
      </c>
      <c r="K961">
        <v>176</v>
      </c>
    </row>
    <row r="962" spans="1:11" ht="14.4" customHeight="1" x14ac:dyDescent="0.3">
      <c r="A962" s="2" t="s">
        <v>12678</v>
      </c>
      <c r="B962" s="2" t="s">
        <v>584</v>
      </c>
      <c r="C962" s="2" t="s">
        <v>61519</v>
      </c>
      <c r="D962" s="2" t="s">
        <v>61520</v>
      </c>
      <c r="E962" s="2" t="s">
        <v>61521</v>
      </c>
      <c r="F962" t="str">
        <f t="shared" si="28"/>
        <v>y</v>
      </c>
      <c r="G962" t="str">
        <f t="shared" si="29"/>
        <v>y</v>
      </c>
      <c r="H962" t="s">
        <v>13568</v>
      </c>
      <c r="I962" t="s">
        <v>13616</v>
      </c>
      <c r="J962" t="s">
        <v>13568</v>
      </c>
      <c r="K962">
        <v>177</v>
      </c>
    </row>
    <row r="963" spans="1:11" ht="14.4" customHeight="1" x14ac:dyDescent="0.3">
      <c r="A963" s="2" t="s">
        <v>61522</v>
      </c>
      <c r="B963" s="2" t="s">
        <v>587</v>
      </c>
      <c r="C963" s="2" t="s">
        <v>61523</v>
      </c>
      <c r="D963" s="2" t="s">
        <v>61524</v>
      </c>
      <c r="E963" s="2" t="s">
        <v>61525</v>
      </c>
      <c r="F963" t="str">
        <f t="shared" si="28"/>
        <v>y</v>
      </c>
      <c r="G963" t="str">
        <f t="shared" si="29"/>
        <v>y</v>
      </c>
      <c r="H963" t="s">
        <v>13568</v>
      </c>
      <c r="I963" t="s">
        <v>13616</v>
      </c>
      <c r="J963" t="s">
        <v>13568</v>
      </c>
      <c r="K963">
        <v>178</v>
      </c>
    </row>
    <row r="964" spans="1:11" ht="14.4" customHeight="1" x14ac:dyDescent="0.3">
      <c r="A964" s="2" t="s">
        <v>12624</v>
      </c>
      <c r="B964" s="2" t="s">
        <v>569</v>
      </c>
      <c r="C964" s="2" t="s">
        <v>61526</v>
      </c>
      <c r="D964" s="2" t="s">
        <v>61527</v>
      </c>
      <c r="E964" s="2" t="s">
        <v>61528</v>
      </c>
      <c r="F964" t="str">
        <f t="shared" si="28"/>
        <v>y</v>
      </c>
      <c r="G964" t="str">
        <f t="shared" si="29"/>
        <v>y</v>
      </c>
      <c r="H964" t="s">
        <v>13568</v>
      </c>
      <c r="I964" t="s">
        <v>13616</v>
      </c>
      <c r="J964" t="s">
        <v>13568</v>
      </c>
      <c r="K964">
        <v>179</v>
      </c>
    </row>
    <row r="965" spans="1:11" ht="14.4" customHeight="1" x14ac:dyDescent="0.3">
      <c r="A965" s="2" t="s">
        <v>12626</v>
      </c>
      <c r="B965" s="2" t="s">
        <v>1049</v>
      </c>
      <c r="C965" s="2" t="s">
        <v>61529</v>
      </c>
      <c r="D965" s="2" t="s">
        <v>61530</v>
      </c>
      <c r="E965" s="2" t="s">
        <v>61531</v>
      </c>
      <c r="F965" t="str">
        <f t="shared" ref="F965:F1028" si="30">IF(COUNTIF(H965:J965,"used")&gt;0,"y","")</f>
        <v>y</v>
      </c>
      <c r="G965" t="str">
        <f t="shared" ref="G965:G1028" si="31">IF(COUNTA(H965:J965)&gt;0,"y","")</f>
        <v>y</v>
      </c>
      <c r="H965" t="s">
        <v>13568</v>
      </c>
      <c r="I965" t="s">
        <v>13616</v>
      </c>
      <c r="J965" t="s">
        <v>13568</v>
      </c>
      <c r="K965">
        <v>180</v>
      </c>
    </row>
    <row r="966" spans="1:11" ht="14.4" customHeight="1" x14ac:dyDescent="0.3">
      <c r="A966" s="2" t="s">
        <v>12683</v>
      </c>
      <c r="B966" s="2" t="s">
        <v>7965</v>
      </c>
      <c r="C966" s="2" t="s">
        <v>61532</v>
      </c>
      <c r="D966" s="2" t="s">
        <v>61533</v>
      </c>
      <c r="E966" s="2" t="s">
        <v>61534</v>
      </c>
      <c r="F966" t="str">
        <f t="shared" si="30"/>
        <v>y</v>
      </c>
      <c r="G966" t="str">
        <f t="shared" si="31"/>
        <v>y</v>
      </c>
      <c r="H966" t="s">
        <v>13568</v>
      </c>
      <c r="I966" t="s">
        <v>13616</v>
      </c>
      <c r="J966" t="s">
        <v>13568</v>
      </c>
      <c r="K966">
        <v>181</v>
      </c>
    </row>
    <row r="967" spans="1:11" ht="14.4" customHeight="1" x14ac:dyDescent="0.3">
      <c r="A967" s="2" t="s">
        <v>12637</v>
      </c>
      <c r="B967" s="2" t="s">
        <v>7967</v>
      </c>
      <c r="C967" s="2" t="s">
        <v>61535</v>
      </c>
      <c r="D967" s="2" t="s">
        <v>61536</v>
      </c>
      <c r="E967" s="2" t="s">
        <v>61537</v>
      </c>
      <c r="F967" t="str">
        <f t="shared" si="30"/>
        <v>y</v>
      </c>
      <c r="G967" t="str">
        <f t="shared" si="31"/>
        <v>y</v>
      </c>
      <c r="H967" t="s">
        <v>13616</v>
      </c>
      <c r="I967" t="s">
        <v>13616</v>
      </c>
      <c r="J967" t="s">
        <v>13616</v>
      </c>
      <c r="K967">
        <v>182</v>
      </c>
    </row>
    <row r="968" spans="1:11" ht="14.4" customHeight="1" x14ac:dyDescent="0.3">
      <c r="A968" s="2" t="s">
        <v>1140</v>
      </c>
      <c r="B968" s="2" t="s">
        <v>3790</v>
      </c>
      <c r="C968" s="2" t="s">
        <v>10968</v>
      </c>
      <c r="D968" s="2" t="s">
        <v>60292</v>
      </c>
      <c r="E968" s="2" t="s">
        <v>36794</v>
      </c>
      <c r="F968" t="str">
        <f t="shared" si="30"/>
        <v>y</v>
      </c>
      <c r="G968" t="str">
        <f t="shared" si="31"/>
        <v>y</v>
      </c>
      <c r="H968" t="s">
        <v>13616</v>
      </c>
      <c r="I968" t="s">
        <v>13616</v>
      </c>
      <c r="J968" t="s">
        <v>13616</v>
      </c>
      <c r="K968">
        <v>10</v>
      </c>
    </row>
    <row r="969" spans="1:11" ht="14.4" customHeight="1" x14ac:dyDescent="0.3">
      <c r="A969" s="2" t="s">
        <v>30339</v>
      </c>
      <c r="B969" s="2" t="s">
        <v>5158</v>
      </c>
      <c r="C969" s="2" t="s">
        <v>61538</v>
      </c>
      <c r="D969" s="2" t="s">
        <v>58876</v>
      </c>
      <c r="E969" s="2" t="s">
        <v>61539</v>
      </c>
      <c r="F969" t="str">
        <f t="shared" si="30"/>
        <v>y</v>
      </c>
      <c r="G969" t="str">
        <f t="shared" si="31"/>
        <v>y</v>
      </c>
      <c r="H969" t="s">
        <v>13616</v>
      </c>
      <c r="I969" t="s">
        <v>13616</v>
      </c>
      <c r="J969" t="s">
        <v>13616</v>
      </c>
      <c r="K969">
        <v>7</v>
      </c>
    </row>
    <row r="970" spans="1:11" ht="14.4" customHeight="1" x14ac:dyDescent="0.3">
      <c r="A970" s="2" t="s">
        <v>1131</v>
      </c>
      <c r="B970" s="2" t="s">
        <v>874</v>
      </c>
      <c r="C970" s="2" t="s">
        <v>61540</v>
      </c>
      <c r="D970" s="2" t="s">
        <v>61541</v>
      </c>
      <c r="E970" s="2" t="s">
        <v>61542</v>
      </c>
      <c r="F970" t="str">
        <f t="shared" si="30"/>
        <v>y</v>
      </c>
      <c r="G970" t="str">
        <f t="shared" si="31"/>
        <v>y</v>
      </c>
      <c r="H970" t="s">
        <v>13568</v>
      </c>
      <c r="I970" t="s">
        <v>13616</v>
      </c>
      <c r="J970" t="s">
        <v>13568</v>
      </c>
      <c r="K970">
        <v>183</v>
      </c>
    </row>
    <row r="971" spans="1:11" ht="14.4" customHeight="1" x14ac:dyDescent="0.3">
      <c r="A971" s="2" t="s">
        <v>1134</v>
      </c>
      <c r="B971" s="2" t="s">
        <v>61543</v>
      </c>
      <c r="C971" s="2" t="s">
        <v>61544</v>
      </c>
      <c r="D971" s="2" t="s">
        <v>61545</v>
      </c>
      <c r="E971" s="2" t="s">
        <v>61546</v>
      </c>
      <c r="F971" t="str">
        <f t="shared" si="30"/>
        <v>y</v>
      </c>
      <c r="G971" t="str">
        <f t="shared" si="31"/>
        <v>y</v>
      </c>
      <c r="H971" t="s">
        <v>13568</v>
      </c>
      <c r="I971" t="s">
        <v>13616</v>
      </c>
      <c r="J971" t="s">
        <v>13568</v>
      </c>
      <c r="K971">
        <v>184</v>
      </c>
    </row>
    <row r="972" spans="1:11" ht="14.4" customHeight="1" x14ac:dyDescent="0.3">
      <c r="A972" s="2" t="s">
        <v>1143</v>
      </c>
      <c r="B972" s="2" t="s">
        <v>42667</v>
      </c>
      <c r="C972" s="2" t="s">
        <v>61547</v>
      </c>
      <c r="D972" s="2" t="s">
        <v>58876</v>
      </c>
      <c r="E972" s="2" t="s">
        <v>61548</v>
      </c>
      <c r="F972" t="str">
        <f t="shared" si="30"/>
        <v>y</v>
      </c>
      <c r="G972" t="str">
        <f t="shared" si="31"/>
        <v>y</v>
      </c>
      <c r="H972" t="s">
        <v>13616</v>
      </c>
      <c r="I972" t="s">
        <v>13616</v>
      </c>
      <c r="J972" t="s">
        <v>13616</v>
      </c>
      <c r="K972">
        <v>7</v>
      </c>
    </row>
    <row r="973" spans="1:11" ht="14.4" customHeight="1" x14ac:dyDescent="0.3">
      <c r="A973" s="2" t="s">
        <v>30056</v>
      </c>
      <c r="B973" s="2" t="s">
        <v>3790</v>
      </c>
      <c r="C973" s="2" t="s">
        <v>36793</v>
      </c>
      <c r="D973" s="2" t="s">
        <v>60292</v>
      </c>
      <c r="E973" s="2" t="s">
        <v>36794</v>
      </c>
      <c r="F973" t="str">
        <f t="shared" si="30"/>
        <v>y</v>
      </c>
      <c r="G973" t="str">
        <f t="shared" si="31"/>
        <v>y</v>
      </c>
      <c r="H973" t="s">
        <v>13616</v>
      </c>
      <c r="I973" t="s">
        <v>13616</v>
      </c>
      <c r="J973" t="s">
        <v>13616</v>
      </c>
      <c r="K973">
        <v>10</v>
      </c>
    </row>
    <row r="974" spans="1:11" ht="14.4" customHeight="1" x14ac:dyDescent="0.3">
      <c r="A974" s="2" t="s">
        <v>2212</v>
      </c>
      <c r="B974" s="2" t="s">
        <v>61549</v>
      </c>
      <c r="C974" s="2" t="s">
        <v>61550</v>
      </c>
      <c r="D974" s="2" t="s">
        <v>61551</v>
      </c>
      <c r="E974" s="2" t="s">
        <v>61552</v>
      </c>
      <c r="F974" t="str">
        <f t="shared" si="30"/>
        <v>y</v>
      </c>
      <c r="G974" t="str">
        <f t="shared" si="31"/>
        <v>y</v>
      </c>
      <c r="H974" t="s">
        <v>13568</v>
      </c>
      <c r="I974" t="s">
        <v>13616</v>
      </c>
      <c r="J974" t="s">
        <v>13568</v>
      </c>
      <c r="K974">
        <v>55</v>
      </c>
    </row>
    <row r="975" spans="1:11" ht="14.4" customHeight="1" x14ac:dyDescent="0.3">
      <c r="A975" s="2" t="s">
        <v>30271</v>
      </c>
      <c r="B975" s="2" t="s">
        <v>61553</v>
      </c>
      <c r="C975" s="2" t="s">
        <v>61554</v>
      </c>
      <c r="D975" s="2" t="s">
        <v>61551</v>
      </c>
      <c r="E975" s="2" t="s">
        <v>61552</v>
      </c>
      <c r="F975" t="str">
        <f t="shared" si="30"/>
        <v>y</v>
      </c>
      <c r="G975" t="str">
        <f t="shared" si="31"/>
        <v>y</v>
      </c>
      <c r="H975" t="s">
        <v>13568</v>
      </c>
      <c r="I975" t="s">
        <v>13616</v>
      </c>
      <c r="J975" t="s">
        <v>13568</v>
      </c>
      <c r="K975">
        <v>55</v>
      </c>
    </row>
    <row r="976" spans="1:11" ht="14.4" customHeight="1" x14ac:dyDescent="0.3">
      <c r="A976" s="2" t="s">
        <v>2185</v>
      </c>
      <c r="B976" s="2" t="s">
        <v>61555</v>
      </c>
      <c r="C976" s="2" t="s">
        <v>61556</v>
      </c>
      <c r="D976" s="2" t="s">
        <v>61551</v>
      </c>
      <c r="E976" s="2" t="s">
        <v>61552</v>
      </c>
      <c r="F976" t="str">
        <f t="shared" si="30"/>
        <v>y</v>
      </c>
      <c r="G976" t="str">
        <f t="shared" si="31"/>
        <v>y</v>
      </c>
      <c r="H976" t="s">
        <v>13568</v>
      </c>
      <c r="I976" t="s">
        <v>13616</v>
      </c>
      <c r="J976" t="s">
        <v>13568</v>
      </c>
      <c r="K976">
        <v>55</v>
      </c>
    </row>
    <row r="977" spans="1:11" ht="14.4" customHeight="1" x14ac:dyDescent="0.3">
      <c r="A977" s="2" t="s">
        <v>2189</v>
      </c>
      <c r="B977" s="2" t="s">
        <v>61557</v>
      </c>
      <c r="C977" s="2" t="s">
        <v>61558</v>
      </c>
      <c r="D977" s="2" t="s">
        <v>61559</v>
      </c>
      <c r="E977" s="2" t="s">
        <v>61560</v>
      </c>
      <c r="F977" t="str">
        <f t="shared" si="30"/>
        <v>y</v>
      </c>
      <c r="G977" t="str">
        <f t="shared" si="31"/>
        <v>y</v>
      </c>
      <c r="H977" t="s">
        <v>13568</v>
      </c>
      <c r="I977" t="s">
        <v>13616</v>
      </c>
      <c r="J977" t="s">
        <v>13568</v>
      </c>
      <c r="K977">
        <v>186</v>
      </c>
    </row>
    <row r="978" spans="1:11" ht="14.4" customHeight="1" x14ac:dyDescent="0.3">
      <c r="A978" s="2" t="s">
        <v>30063</v>
      </c>
      <c r="B978" s="2" t="s">
        <v>61561</v>
      </c>
      <c r="C978" s="2" t="s">
        <v>61562</v>
      </c>
      <c r="D978" s="2" t="s">
        <v>61563</v>
      </c>
      <c r="E978" s="2" t="s">
        <v>61560</v>
      </c>
      <c r="F978" t="str">
        <f t="shared" si="30"/>
        <v>y</v>
      </c>
      <c r="G978" t="str">
        <f t="shared" si="31"/>
        <v>y</v>
      </c>
      <c r="H978" t="s">
        <v>13568</v>
      </c>
      <c r="I978" t="s">
        <v>13616</v>
      </c>
      <c r="J978" t="s">
        <v>13568</v>
      </c>
      <c r="K978">
        <v>187</v>
      </c>
    </row>
    <row r="979" spans="1:11" ht="14.4" customHeight="1" x14ac:dyDescent="0.3">
      <c r="A979" s="2" t="s">
        <v>2194</v>
      </c>
      <c r="B979" s="2" t="s">
        <v>61564</v>
      </c>
      <c r="C979" s="2" t="s">
        <v>61565</v>
      </c>
      <c r="D979" s="2" t="s">
        <v>61566</v>
      </c>
      <c r="E979" s="2" t="s">
        <v>61560</v>
      </c>
      <c r="F979" t="str">
        <f t="shared" si="30"/>
        <v>y</v>
      </c>
      <c r="G979" t="str">
        <f t="shared" si="31"/>
        <v>y</v>
      </c>
      <c r="H979" t="s">
        <v>13568</v>
      </c>
      <c r="I979" t="s">
        <v>13616</v>
      </c>
      <c r="J979" t="s">
        <v>13568</v>
      </c>
      <c r="K979">
        <v>188</v>
      </c>
    </row>
    <row r="980" spans="1:11" ht="14.4" customHeight="1" x14ac:dyDescent="0.3">
      <c r="A980" s="2" t="s">
        <v>2197</v>
      </c>
      <c r="B980" s="2" t="s">
        <v>61567</v>
      </c>
      <c r="C980" s="2" t="s">
        <v>61568</v>
      </c>
      <c r="D980" s="2" t="s">
        <v>61569</v>
      </c>
      <c r="E980" s="2" t="s">
        <v>61570</v>
      </c>
      <c r="F980" t="str">
        <f t="shared" si="30"/>
        <v>y</v>
      </c>
      <c r="G980" t="str">
        <f t="shared" si="31"/>
        <v>y</v>
      </c>
      <c r="H980" t="s">
        <v>13568</v>
      </c>
      <c r="I980" t="s">
        <v>13616</v>
      </c>
      <c r="J980" t="s">
        <v>13568</v>
      </c>
      <c r="K980">
        <v>84</v>
      </c>
    </row>
    <row r="981" spans="1:11" ht="14.4" customHeight="1" x14ac:dyDescent="0.3">
      <c r="A981" s="2" t="s">
        <v>2200</v>
      </c>
      <c r="B981" s="2" t="s">
        <v>61571</v>
      </c>
      <c r="C981" s="2" t="s">
        <v>61572</v>
      </c>
      <c r="D981" s="2" t="s">
        <v>61569</v>
      </c>
      <c r="E981" s="2" t="s">
        <v>61573</v>
      </c>
      <c r="F981" t="str">
        <f t="shared" si="30"/>
        <v>y</v>
      </c>
      <c r="G981" t="str">
        <f t="shared" si="31"/>
        <v>y</v>
      </c>
      <c r="H981" t="s">
        <v>13568</v>
      </c>
      <c r="I981" t="s">
        <v>13616</v>
      </c>
      <c r="J981" t="s">
        <v>13568</v>
      </c>
      <c r="K981">
        <v>84</v>
      </c>
    </row>
    <row r="982" spans="1:11" ht="14.4" customHeight="1" x14ac:dyDescent="0.3">
      <c r="A982" s="2" t="s">
        <v>2203</v>
      </c>
      <c r="B982" s="2" t="s">
        <v>61574</v>
      </c>
      <c r="C982" s="2" t="s">
        <v>61575</v>
      </c>
      <c r="D982" s="2" t="s">
        <v>61576</v>
      </c>
      <c r="E982" s="2" t="s">
        <v>61560</v>
      </c>
      <c r="F982" t="str">
        <f t="shared" si="30"/>
        <v>y</v>
      </c>
      <c r="G982" t="str">
        <f t="shared" si="31"/>
        <v>y</v>
      </c>
      <c r="H982" t="s">
        <v>13568</v>
      </c>
      <c r="I982" t="s">
        <v>13616</v>
      </c>
      <c r="J982" t="s">
        <v>13568</v>
      </c>
      <c r="K982">
        <v>190</v>
      </c>
    </row>
    <row r="983" spans="1:11" ht="14.4" customHeight="1" x14ac:dyDescent="0.3">
      <c r="A983" s="2" t="s">
        <v>2205</v>
      </c>
      <c r="B983" s="2" t="s">
        <v>61577</v>
      </c>
      <c r="C983" s="2" t="s">
        <v>61578</v>
      </c>
      <c r="D983" s="2" t="s">
        <v>61579</v>
      </c>
      <c r="E983" s="2" t="s">
        <v>61560</v>
      </c>
      <c r="F983" t="str">
        <f t="shared" si="30"/>
        <v>y</v>
      </c>
      <c r="G983" t="str">
        <f t="shared" si="31"/>
        <v>y</v>
      </c>
      <c r="H983" t="s">
        <v>13568</v>
      </c>
      <c r="I983" t="s">
        <v>13616</v>
      </c>
      <c r="J983" t="s">
        <v>13568</v>
      </c>
      <c r="K983">
        <v>56</v>
      </c>
    </row>
    <row r="984" spans="1:11" ht="14.4" customHeight="1" x14ac:dyDescent="0.3">
      <c r="A984" s="2" t="s">
        <v>558</v>
      </c>
      <c r="B984" s="2" t="s">
        <v>61580</v>
      </c>
      <c r="C984" s="2" t="s">
        <v>61581</v>
      </c>
      <c r="D984" s="2" t="s">
        <v>61579</v>
      </c>
      <c r="E984" s="2" t="s">
        <v>61560</v>
      </c>
      <c r="F984" t="str">
        <f t="shared" si="30"/>
        <v>y</v>
      </c>
      <c r="G984" t="str">
        <f t="shared" si="31"/>
        <v>y</v>
      </c>
      <c r="H984" t="s">
        <v>13568</v>
      </c>
      <c r="I984" t="s">
        <v>13616</v>
      </c>
      <c r="J984" t="s">
        <v>13568</v>
      </c>
      <c r="K984">
        <v>56</v>
      </c>
    </row>
    <row r="985" spans="1:11" ht="14.4" customHeight="1" x14ac:dyDescent="0.3">
      <c r="A985" s="2" t="s">
        <v>61582</v>
      </c>
      <c r="B985" s="2" t="s">
        <v>61583</v>
      </c>
      <c r="C985" s="2" t="s">
        <v>61584</v>
      </c>
      <c r="D985" s="2" t="s">
        <v>61579</v>
      </c>
      <c r="E985" s="2" t="s">
        <v>61560</v>
      </c>
      <c r="F985" t="str">
        <f t="shared" si="30"/>
        <v>y</v>
      </c>
      <c r="G985" t="str">
        <f t="shared" si="31"/>
        <v>y</v>
      </c>
      <c r="H985" t="s">
        <v>13568</v>
      </c>
      <c r="I985" t="s">
        <v>13616</v>
      </c>
      <c r="J985" t="s">
        <v>13568</v>
      </c>
      <c r="K985">
        <v>56</v>
      </c>
    </row>
    <row r="986" spans="1:11" ht="14.4" customHeight="1" x14ac:dyDescent="0.3">
      <c r="A986" s="2" t="s">
        <v>61585</v>
      </c>
      <c r="B986" s="2" t="s">
        <v>3790</v>
      </c>
      <c r="C986" s="2" t="s">
        <v>36793</v>
      </c>
      <c r="D986" s="2" t="s">
        <v>60292</v>
      </c>
      <c r="E986" s="2" t="s">
        <v>36794</v>
      </c>
      <c r="F986" t="str">
        <f t="shared" si="30"/>
        <v>y</v>
      </c>
      <c r="G986" t="str">
        <f t="shared" si="31"/>
        <v>y</v>
      </c>
      <c r="H986" t="s">
        <v>13616</v>
      </c>
      <c r="I986" t="s">
        <v>13616</v>
      </c>
      <c r="J986" t="s">
        <v>13616</v>
      </c>
      <c r="K986">
        <v>10</v>
      </c>
    </row>
    <row r="987" spans="1:11" ht="14.4" customHeight="1" x14ac:dyDescent="0.3">
      <c r="A987" s="2" t="s">
        <v>61586</v>
      </c>
      <c r="B987" s="2" t="s">
        <v>114</v>
      </c>
      <c r="C987" s="2" t="s">
        <v>61587</v>
      </c>
      <c r="D987" s="2" t="s">
        <v>61588</v>
      </c>
      <c r="E987" s="2" t="s">
        <v>61589</v>
      </c>
      <c r="F987" t="str">
        <f t="shared" si="30"/>
        <v>y</v>
      </c>
      <c r="G987" t="str">
        <f t="shared" si="31"/>
        <v>y</v>
      </c>
      <c r="H987" t="s">
        <v>13616</v>
      </c>
      <c r="I987" t="s">
        <v>13568</v>
      </c>
      <c r="J987" t="s">
        <v>13616</v>
      </c>
      <c r="K987">
        <v>192</v>
      </c>
    </row>
    <row r="988" spans="1:11" ht="14.4" customHeight="1" x14ac:dyDescent="0.3">
      <c r="A988" s="2" t="s">
        <v>61590</v>
      </c>
      <c r="B988" s="2" t="s">
        <v>61591</v>
      </c>
      <c r="C988" s="2" t="s">
        <v>61592</v>
      </c>
      <c r="D988" s="2" t="s">
        <v>61593</v>
      </c>
      <c r="E988" s="2" t="s">
        <v>61594</v>
      </c>
      <c r="F988" t="str">
        <f t="shared" si="30"/>
        <v>y</v>
      </c>
      <c r="G988" t="str">
        <f t="shared" si="31"/>
        <v>y</v>
      </c>
      <c r="H988" t="s">
        <v>13568</v>
      </c>
      <c r="I988" t="s">
        <v>13616</v>
      </c>
      <c r="J988" t="s">
        <v>13568</v>
      </c>
      <c r="K988">
        <v>193</v>
      </c>
    </row>
    <row r="989" spans="1:11" ht="14.4" customHeight="1" x14ac:dyDescent="0.3">
      <c r="A989" s="2" t="s">
        <v>48024</v>
      </c>
      <c r="B989" s="2" t="s">
        <v>61595</v>
      </c>
      <c r="C989" s="2" t="s">
        <v>61596</v>
      </c>
      <c r="D989" s="2" t="s">
        <v>61597</v>
      </c>
      <c r="E989" s="2" t="s">
        <v>61598</v>
      </c>
      <c r="F989" t="str">
        <f t="shared" si="30"/>
        <v>y</v>
      </c>
      <c r="G989" t="str">
        <f t="shared" si="31"/>
        <v>y</v>
      </c>
      <c r="H989" t="s">
        <v>13568</v>
      </c>
      <c r="I989" t="s">
        <v>13616</v>
      </c>
      <c r="J989" t="s">
        <v>13568</v>
      </c>
      <c r="K989">
        <v>194</v>
      </c>
    </row>
    <row r="990" spans="1:11" ht="14.4" customHeight="1" x14ac:dyDescent="0.3">
      <c r="A990" s="2" t="s">
        <v>61599</v>
      </c>
      <c r="B990" s="2" t="s">
        <v>61600</v>
      </c>
      <c r="C990" s="2" t="s">
        <v>61601</v>
      </c>
      <c r="D990" s="2" t="s">
        <v>61602</v>
      </c>
      <c r="E990" s="2" t="s">
        <v>61603</v>
      </c>
      <c r="F990" t="str">
        <f t="shared" si="30"/>
        <v/>
      </c>
      <c r="G990" t="str">
        <f t="shared" si="31"/>
        <v>y</v>
      </c>
      <c r="H990" t="s">
        <v>13568</v>
      </c>
      <c r="I990" t="s">
        <v>13568</v>
      </c>
      <c r="J990" t="s">
        <v>13568</v>
      </c>
      <c r="K990">
        <v>195</v>
      </c>
    </row>
    <row r="991" spans="1:11" ht="14.4" customHeight="1" x14ac:dyDescent="0.3">
      <c r="A991" s="2" t="s">
        <v>61604</v>
      </c>
      <c r="B991" s="2" t="s">
        <v>61605</v>
      </c>
      <c r="C991" s="2" t="s">
        <v>61606</v>
      </c>
      <c r="D991" s="2" t="s">
        <v>61607</v>
      </c>
      <c r="E991" s="2" t="s">
        <v>61608</v>
      </c>
      <c r="F991" t="str">
        <f t="shared" si="30"/>
        <v>y</v>
      </c>
      <c r="G991" t="str">
        <f t="shared" si="31"/>
        <v>y</v>
      </c>
      <c r="H991" t="s">
        <v>13568</v>
      </c>
      <c r="I991" t="s">
        <v>13616</v>
      </c>
      <c r="J991" t="s">
        <v>13568</v>
      </c>
      <c r="K991">
        <v>57</v>
      </c>
    </row>
    <row r="992" spans="1:11" ht="14.4" customHeight="1" x14ac:dyDescent="0.3">
      <c r="A992" s="2" t="s">
        <v>61609</v>
      </c>
      <c r="B992" s="2" t="s">
        <v>61605</v>
      </c>
      <c r="C992" s="2" t="s">
        <v>61610</v>
      </c>
      <c r="D992" s="2" t="s">
        <v>61607</v>
      </c>
      <c r="E992" s="2" t="s">
        <v>61611</v>
      </c>
      <c r="F992" t="str">
        <f t="shared" si="30"/>
        <v>y</v>
      </c>
      <c r="G992" t="str">
        <f t="shared" si="31"/>
        <v>y</v>
      </c>
      <c r="H992" t="s">
        <v>13568</v>
      </c>
      <c r="I992" t="s">
        <v>13616</v>
      </c>
      <c r="J992" t="s">
        <v>13568</v>
      </c>
      <c r="K992">
        <v>57</v>
      </c>
    </row>
    <row r="993" spans="1:11" ht="14.4" customHeight="1" x14ac:dyDescent="0.3">
      <c r="A993" s="2" t="s">
        <v>61612</v>
      </c>
      <c r="B993" s="2" t="s">
        <v>61613</v>
      </c>
      <c r="C993" s="2" t="s">
        <v>61614</v>
      </c>
      <c r="D993" s="2" t="s">
        <v>61607</v>
      </c>
      <c r="E993" s="2" t="s">
        <v>61615</v>
      </c>
      <c r="F993" t="str">
        <f t="shared" si="30"/>
        <v>y</v>
      </c>
      <c r="G993" t="str">
        <f t="shared" si="31"/>
        <v>y</v>
      </c>
      <c r="H993" t="s">
        <v>13568</v>
      </c>
      <c r="I993" t="s">
        <v>13616</v>
      </c>
      <c r="J993" t="s">
        <v>13568</v>
      </c>
      <c r="K993">
        <v>57</v>
      </c>
    </row>
    <row r="994" spans="1:11" ht="14.4" customHeight="1" x14ac:dyDescent="0.3">
      <c r="A994" s="2" t="s">
        <v>61616</v>
      </c>
      <c r="B994" s="2" t="s">
        <v>61617</v>
      </c>
      <c r="C994" s="2" t="s">
        <v>61618</v>
      </c>
      <c r="D994" s="2" t="s">
        <v>61619</v>
      </c>
      <c r="E994" s="2" t="s">
        <v>61620</v>
      </c>
      <c r="F994" t="str">
        <f t="shared" si="30"/>
        <v>y</v>
      </c>
      <c r="G994" t="str">
        <f t="shared" si="31"/>
        <v>y</v>
      </c>
      <c r="H994" t="s">
        <v>13568</v>
      </c>
      <c r="I994" t="s">
        <v>13616</v>
      </c>
      <c r="J994" t="s">
        <v>13568</v>
      </c>
      <c r="K994">
        <v>197</v>
      </c>
    </row>
    <row r="995" spans="1:11" ht="14.4" customHeight="1" x14ac:dyDescent="0.3">
      <c r="A995" s="2" t="s">
        <v>61621</v>
      </c>
      <c r="B995" s="2" t="s">
        <v>3790</v>
      </c>
      <c r="C995" s="2" t="s">
        <v>36793</v>
      </c>
      <c r="D995" s="2" t="s">
        <v>60292</v>
      </c>
      <c r="E995" s="2" t="s">
        <v>36794</v>
      </c>
      <c r="F995" t="str">
        <f t="shared" si="30"/>
        <v>y</v>
      </c>
      <c r="G995" t="str">
        <f t="shared" si="31"/>
        <v>y</v>
      </c>
      <c r="H995" t="s">
        <v>13616</v>
      </c>
      <c r="I995" t="s">
        <v>13616</v>
      </c>
      <c r="J995" t="s">
        <v>13616</v>
      </c>
      <c r="K995">
        <v>10</v>
      </c>
    </row>
    <row r="996" spans="1:11" ht="14.4" customHeight="1" x14ac:dyDescent="0.3">
      <c r="A996" s="2" t="s">
        <v>61622</v>
      </c>
      <c r="B996" s="2" t="s">
        <v>874</v>
      </c>
      <c r="C996" s="2" t="s">
        <v>61623</v>
      </c>
      <c r="D996" s="2" t="s">
        <v>61624</v>
      </c>
      <c r="E996" s="2" t="s">
        <v>22259</v>
      </c>
      <c r="F996" t="str">
        <f t="shared" si="30"/>
        <v>y</v>
      </c>
      <c r="G996" t="str">
        <f t="shared" si="31"/>
        <v>y</v>
      </c>
      <c r="H996" t="s">
        <v>13568</v>
      </c>
      <c r="I996" t="s">
        <v>13616</v>
      </c>
      <c r="J996" t="s">
        <v>13568</v>
      </c>
      <c r="K996">
        <v>45</v>
      </c>
    </row>
    <row r="997" spans="1:11" ht="14.4" customHeight="1" x14ac:dyDescent="0.3">
      <c r="A997" s="2" t="s">
        <v>61625</v>
      </c>
      <c r="B997" s="2" t="s">
        <v>572</v>
      </c>
      <c r="C997" s="2" t="s">
        <v>61626</v>
      </c>
      <c r="D997" s="2" t="s">
        <v>61627</v>
      </c>
      <c r="E997" s="2" t="s">
        <v>22259</v>
      </c>
      <c r="F997" t="str">
        <f t="shared" si="30"/>
        <v>y</v>
      </c>
      <c r="G997" t="str">
        <f t="shared" si="31"/>
        <v>y</v>
      </c>
      <c r="H997" t="s">
        <v>13568</v>
      </c>
      <c r="I997" t="s">
        <v>13616</v>
      </c>
      <c r="J997" t="s">
        <v>13568</v>
      </c>
      <c r="K997">
        <v>4</v>
      </c>
    </row>
    <row r="998" spans="1:11" ht="14.4" customHeight="1" x14ac:dyDescent="0.3">
      <c r="A998" s="2" t="s">
        <v>61628</v>
      </c>
      <c r="B998" s="2" t="s">
        <v>575</v>
      </c>
      <c r="C998" s="2" t="s">
        <v>61629</v>
      </c>
      <c r="D998" s="2" t="s">
        <v>61627</v>
      </c>
      <c r="E998" s="2" t="s">
        <v>22259</v>
      </c>
      <c r="F998" t="str">
        <f t="shared" si="30"/>
        <v>y</v>
      </c>
      <c r="G998" t="str">
        <f t="shared" si="31"/>
        <v>y</v>
      </c>
      <c r="H998" t="s">
        <v>13568</v>
      </c>
      <c r="I998" t="s">
        <v>13616</v>
      </c>
      <c r="J998" t="s">
        <v>13568</v>
      </c>
      <c r="K998">
        <v>4</v>
      </c>
    </row>
    <row r="999" spans="1:11" ht="14.4" customHeight="1" x14ac:dyDescent="0.3">
      <c r="A999" s="2" t="s">
        <v>61630</v>
      </c>
      <c r="B999" s="2" t="s">
        <v>578</v>
      </c>
      <c r="C999" s="2" t="s">
        <v>61631</v>
      </c>
      <c r="D999" s="2" t="s">
        <v>61627</v>
      </c>
      <c r="E999" s="2" t="s">
        <v>22259</v>
      </c>
      <c r="F999" t="str">
        <f t="shared" si="30"/>
        <v>y</v>
      </c>
      <c r="G999" t="str">
        <f t="shared" si="31"/>
        <v>y</v>
      </c>
      <c r="H999" t="s">
        <v>13568</v>
      </c>
      <c r="I999" t="s">
        <v>13616</v>
      </c>
      <c r="J999" t="s">
        <v>13568</v>
      </c>
      <c r="K999">
        <v>4</v>
      </c>
    </row>
    <row r="1000" spans="1:11" ht="14.4" customHeight="1" x14ac:dyDescent="0.3">
      <c r="A1000" s="2" t="s">
        <v>61632</v>
      </c>
      <c r="B1000" s="2" t="s">
        <v>581</v>
      </c>
      <c r="C1000" s="2" t="s">
        <v>61633</v>
      </c>
      <c r="D1000" s="2" t="s">
        <v>61627</v>
      </c>
      <c r="E1000" s="2" t="s">
        <v>22259</v>
      </c>
      <c r="F1000" t="str">
        <f t="shared" si="30"/>
        <v>y</v>
      </c>
      <c r="G1000" t="str">
        <f t="shared" si="31"/>
        <v>y</v>
      </c>
      <c r="H1000" t="s">
        <v>13568</v>
      </c>
      <c r="I1000" t="s">
        <v>13616</v>
      </c>
      <c r="J1000" t="s">
        <v>13568</v>
      </c>
      <c r="K1000">
        <v>4</v>
      </c>
    </row>
    <row r="1001" spans="1:11" ht="14.4" customHeight="1" x14ac:dyDescent="0.3">
      <c r="A1001" s="2" t="s">
        <v>61634</v>
      </c>
      <c r="B1001" s="2" t="s">
        <v>584</v>
      </c>
      <c r="C1001" s="2" t="s">
        <v>61635</v>
      </c>
      <c r="D1001" s="2" t="s">
        <v>61627</v>
      </c>
      <c r="E1001" s="2" t="s">
        <v>22259</v>
      </c>
      <c r="F1001" t="str">
        <f t="shared" si="30"/>
        <v>y</v>
      </c>
      <c r="G1001" t="str">
        <f t="shared" si="31"/>
        <v>y</v>
      </c>
      <c r="H1001" t="s">
        <v>13568</v>
      </c>
      <c r="I1001" t="s">
        <v>13616</v>
      </c>
      <c r="J1001" t="s">
        <v>13568</v>
      </c>
      <c r="K1001">
        <v>4</v>
      </c>
    </row>
    <row r="1002" spans="1:11" ht="14.4" customHeight="1" x14ac:dyDescent="0.3">
      <c r="A1002" s="2" t="s">
        <v>61636</v>
      </c>
      <c r="B1002" s="2" t="s">
        <v>587</v>
      </c>
      <c r="C1002" s="2" t="s">
        <v>61637</v>
      </c>
      <c r="D1002" s="2" t="s">
        <v>61627</v>
      </c>
      <c r="E1002" s="2" t="s">
        <v>22259</v>
      </c>
      <c r="F1002" t="str">
        <f t="shared" si="30"/>
        <v>y</v>
      </c>
      <c r="G1002" t="str">
        <f t="shared" si="31"/>
        <v>y</v>
      </c>
      <c r="H1002" t="s">
        <v>13568</v>
      </c>
      <c r="I1002" t="s">
        <v>13616</v>
      </c>
      <c r="J1002" t="s">
        <v>13568</v>
      </c>
      <c r="K1002">
        <v>4</v>
      </c>
    </row>
    <row r="1003" spans="1:11" ht="14.4" customHeight="1" x14ac:dyDescent="0.3">
      <c r="A1003" s="2" t="s">
        <v>61638</v>
      </c>
      <c r="B1003" s="2" t="s">
        <v>569</v>
      </c>
      <c r="C1003" s="2" t="s">
        <v>61639</v>
      </c>
      <c r="D1003" s="2" t="s">
        <v>61627</v>
      </c>
      <c r="E1003" s="2" t="s">
        <v>22259</v>
      </c>
      <c r="F1003" t="str">
        <f t="shared" si="30"/>
        <v>y</v>
      </c>
      <c r="G1003" t="str">
        <f t="shared" si="31"/>
        <v>y</v>
      </c>
      <c r="H1003" t="s">
        <v>13568</v>
      </c>
      <c r="I1003" t="s">
        <v>13616</v>
      </c>
      <c r="J1003" t="s">
        <v>13568</v>
      </c>
      <c r="K1003">
        <v>4</v>
      </c>
    </row>
    <row r="1004" spans="1:11" ht="14.4" customHeight="1" x14ac:dyDescent="0.3">
      <c r="A1004" s="2" t="s">
        <v>61640</v>
      </c>
      <c r="B1004" s="2" t="s">
        <v>1049</v>
      </c>
      <c r="C1004" s="2" t="s">
        <v>61641</v>
      </c>
      <c r="D1004" s="2" t="s">
        <v>61627</v>
      </c>
      <c r="E1004" s="2" t="s">
        <v>22259</v>
      </c>
      <c r="F1004" t="str">
        <f t="shared" si="30"/>
        <v>y</v>
      </c>
      <c r="G1004" t="str">
        <f t="shared" si="31"/>
        <v>y</v>
      </c>
      <c r="H1004" t="s">
        <v>13568</v>
      </c>
      <c r="I1004" t="s">
        <v>13616</v>
      </c>
      <c r="J1004" t="s">
        <v>13568</v>
      </c>
      <c r="K1004">
        <v>4</v>
      </c>
    </row>
    <row r="1005" spans="1:11" ht="14.4" customHeight="1" x14ac:dyDescent="0.3">
      <c r="A1005" s="2" t="s">
        <v>61642</v>
      </c>
      <c r="B1005" s="2" t="s">
        <v>7965</v>
      </c>
      <c r="C1005" s="2" t="s">
        <v>61643</v>
      </c>
      <c r="D1005" s="2" t="s">
        <v>61627</v>
      </c>
      <c r="E1005" s="2" t="s">
        <v>22259</v>
      </c>
      <c r="F1005" t="str">
        <f t="shared" si="30"/>
        <v>y</v>
      </c>
      <c r="G1005" t="str">
        <f t="shared" si="31"/>
        <v>y</v>
      </c>
      <c r="H1005" t="s">
        <v>13568</v>
      </c>
      <c r="I1005" t="s">
        <v>13616</v>
      </c>
      <c r="J1005" t="s">
        <v>13568</v>
      </c>
      <c r="K1005">
        <v>4</v>
      </c>
    </row>
    <row r="1006" spans="1:11" ht="14.4" customHeight="1" x14ac:dyDescent="0.3">
      <c r="A1006" s="2" t="s">
        <v>61644</v>
      </c>
      <c r="B1006" s="2" t="s">
        <v>7967</v>
      </c>
      <c r="C1006" s="2" t="s">
        <v>61645</v>
      </c>
      <c r="D1006" s="2" t="s">
        <v>61627</v>
      </c>
      <c r="E1006" s="2" t="s">
        <v>22259</v>
      </c>
      <c r="F1006" t="str">
        <f t="shared" si="30"/>
        <v>y</v>
      </c>
      <c r="G1006" t="str">
        <f t="shared" si="31"/>
        <v>y</v>
      </c>
      <c r="H1006" t="s">
        <v>13616</v>
      </c>
      <c r="I1006" t="s">
        <v>13616</v>
      </c>
      <c r="J1006" t="s">
        <v>13616</v>
      </c>
      <c r="K1006">
        <v>4</v>
      </c>
    </row>
    <row r="1007" spans="1:11" ht="14.4" customHeight="1" x14ac:dyDescent="0.3">
      <c r="A1007" s="2" t="s">
        <v>61646</v>
      </c>
      <c r="B1007" s="2" t="s">
        <v>7969</v>
      </c>
      <c r="C1007" s="2" t="s">
        <v>61647</v>
      </c>
      <c r="D1007" s="2" t="s">
        <v>61624</v>
      </c>
      <c r="E1007" s="2" t="s">
        <v>22259</v>
      </c>
      <c r="F1007" t="str">
        <f t="shared" si="30"/>
        <v>y</v>
      </c>
      <c r="G1007" t="str">
        <f t="shared" si="31"/>
        <v>y</v>
      </c>
      <c r="H1007" t="s">
        <v>13568</v>
      </c>
      <c r="I1007" t="s">
        <v>13616</v>
      </c>
      <c r="J1007" t="s">
        <v>13568</v>
      </c>
      <c r="K1007">
        <v>45</v>
      </c>
    </row>
    <row r="1008" spans="1:11" ht="14.4" customHeight="1" x14ac:dyDescent="0.3">
      <c r="A1008" s="2" t="s">
        <v>61648</v>
      </c>
      <c r="B1008" s="2" t="s">
        <v>7971</v>
      </c>
      <c r="C1008" s="2" t="s">
        <v>61649</v>
      </c>
      <c r="D1008" s="2" t="s">
        <v>61627</v>
      </c>
      <c r="E1008" s="2" t="s">
        <v>22259</v>
      </c>
      <c r="F1008" t="str">
        <f t="shared" si="30"/>
        <v>y</v>
      </c>
      <c r="G1008" t="str">
        <f t="shared" si="31"/>
        <v>y</v>
      </c>
      <c r="H1008" t="s">
        <v>13568</v>
      </c>
      <c r="I1008" t="s">
        <v>13616</v>
      </c>
      <c r="J1008" t="s">
        <v>13568</v>
      </c>
      <c r="K1008">
        <v>4</v>
      </c>
    </row>
    <row r="1009" spans="1:11" ht="14.4" customHeight="1" x14ac:dyDescent="0.3">
      <c r="A1009" s="2" t="s">
        <v>61650</v>
      </c>
      <c r="B1009" s="2" t="s">
        <v>8046</v>
      </c>
      <c r="C1009" s="2" t="s">
        <v>61651</v>
      </c>
      <c r="D1009" s="2" t="s">
        <v>61627</v>
      </c>
      <c r="E1009" s="2" t="s">
        <v>22259</v>
      </c>
      <c r="F1009" t="str">
        <f t="shared" si="30"/>
        <v>y</v>
      </c>
      <c r="G1009" t="str">
        <f t="shared" si="31"/>
        <v>y</v>
      </c>
      <c r="H1009" t="s">
        <v>13568</v>
      </c>
      <c r="I1009" t="s">
        <v>13616</v>
      </c>
      <c r="J1009" t="s">
        <v>13568</v>
      </c>
      <c r="K1009">
        <v>4</v>
      </c>
    </row>
    <row r="1010" spans="1:11" ht="14.4" customHeight="1" x14ac:dyDescent="0.3">
      <c r="A1010" s="2" t="s">
        <v>61652</v>
      </c>
      <c r="B1010" s="2" t="s">
        <v>7977</v>
      </c>
      <c r="C1010" s="2" t="s">
        <v>61653</v>
      </c>
      <c r="D1010" s="2" t="s">
        <v>61627</v>
      </c>
      <c r="E1010" s="2" t="s">
        <v>22259</v>
      </c>
      <c r="F1010" t="str">
        <f t="shared" si="30"/>
        <v>y</v>
      </c>
      <c r="G1010" t="str">
        <f t="shared" si="31"/>
        <v>y</v>
      </c>
      <c r="H1010" t="s">
        <v>13616</v>
      </c>
      <c r="I1010" t="s">
        <v>13616</v>
      </c>
      <c r="J1010" t="s">
        <v>13616</v>
      </c>
      <c r="K1010">
        <v>4</v>
      </c>
    </row>
    <row r="1011" spans="1:11" ht="14.4" customHeight="1" x14ac:dyDescent="0.3">
      <c r="A1011" s="2" t="s">
        <v>61654</v>
      </c>
      <c r="B1011" s="2" t="s">
        <v>7980</v>
      </c>
      <c r="C1011" s="2" t="s">
        <v>61655</v>
      </c>
      <c r="D1011" s="2" t="s">
        <v>61627</v>
      </c>
      <c r="E1011" s="2" t="s">
        <v>22259</v>
      </c>
      <c r="F1011" t="str">
        <f t="shared" si="30"/>
        <v>y</v>
      </c>
      <c r="G1011" t="str">
        <f t="shared" si="31"/>
        <v>y</v>
      </c>
      <c r="H1011" t="s">
        <v>13568</v>
      </c>
      <c r="I1011" t="s">
        <v>13616</v>
      </c>
      <c r="J1011" t="s">
        <v>13568</v>
      </c>
      <c r="K1011">
        <v>4</v>
      </c>
    </row>
    <row r="1012" spans="1:11" ht="14.4" customHeight="1" x14ac:dyDescent="0.3">
      <c r="A1012" s="2" t="s">
        <v>61656</v>
      </c>
      <c r="B1012" s="2" t="s">
        <v>7983</v>
      </c>
      <c r="C1012" s="2" t="s">
        <v>61657</v>
      </c>
      <c r="D1012" s="2" t="s">
        <v>61624</v>
      </c>
      <c r="E1012" s="2" t="s">
        <v>22259</v>
      </c>
      <c r="F1012" t="str">
        <f t="shared" si="30"/>
        <v>y</v>
      </c>
      <c r="G1012" t="str">
        <f t="shared" si="31"/>
        <v>y</v>
      </c>
      <c r="H1012" t="s">
        <v>13568</v>
      </c>
      <c r="I1012" t="s">
        <v>13616</v>
      </c>
      <c r="J1012" t="s">
        <v>13568</v>
      </c>
      <c r="K1012">
        <v>45</v>
      </c>
    </row>
    <row r="1013" spans="1:11" ht="14.4" customHeight="1" x14ac:dyDescent="0.3">
      <c r="A1013" s="2" t="s">
        <v>61658</v>
      </c>
      <c r="B1013" s="2" t="s">
        <v>7985</v>
      </c>
      <c r="C1013" s="2" t="s">
        <v>61659</v>
      </c>
      <c r="D1013" s="2" t="s">
        <v>61627</v>
      </c>
      <c r="E1013" s="2" t="s">
        <v>22259</v>
      </c>
      <c r="F1013" t="str">
        <f t="shared" si="30"/>
        <v>y</v>
      </c>
      <c r="G1013" t="str">
        <f t="shared" si="31"/>
        <v>y</v>
      </c>
      <c r="H1013" t="s">
        <v>13568</v>
      </c>
      <c r="I1013" t="s">
        <v>13616</v>
      </c>
      <c r="J1013" t="s">
        <v>13568</v>
      </c>
      <c r="K1013">
        <v>4</v>
      </c>
    </row>
    <row r="1014" spans="1:11" ht="14.4" customHeight="1" x14ac:dyDescent="0.3">
      <c r="A1014" s="2" t="s">
        <v>61660</v>
      </c>
      <c r="B1014" s="2" t="s">
        <v>7988</v>
      </c>
      <c r="C1014" s="2" t="s">
        <v>61661</v>
      </c>
      <c r="D1014" s="2" t="s">
        <v>61627</v>
      </c>
      <c r="E1014" s="2" t="s">
        <v>22259</v>
      </c>
      <c r="F1014" t="str">
        <f t="shared" si="30"/>
        <v>y</v>
      </c>
      <c r="G1014" t="str">
        <f t="shared" si="31"/>
        <v>y</v>
      </c>
      <c r="H1014" t="s">
        <v>13568</v>
      </c>
      <c r="I1014" t="s">
        <v>13616</v>
      </c>
      <c r="J1014" t="s">
        <v>13568</v>
      </c>
      <c r="K1014">
        <v>4</v>
      </c>
    </row>
    <row r="1015" spans="1:11" ht="14.4" customHeight="1" x14ac:dyDescent="0.3">
      <c r="A1015" s="2" t="s">
        <v>61662</v>
      </c>
      <c r="B1015" s="2" t="s">
        <v>7991</v>
      </c>
      <c r="C1015" s="2" t="s">
        <v>61663</v>
      </c>
      <c r="D1015" s="2" t="s">
        <v>61627</v>
      </c>
      <c r="E1015" s="2" t="s">
        <v>22259</v>
      </c>
      <c r="F1015" t="str">
        <f t="shared" si="30"/>
        <v>y</v>
      </c>
      <c r="G1015" t="str">
        <f t="shared" si="31"/>
        <v>y</v>
      </c>
      <c r="H1015" t="s">
        <v>13568</v>
      </c>
      <c r="I1015" t="s">
        <v>13616</v>
      </c>
      <c r="J1015" t="s">
        <v>13568</v>
      </c>
      <c r="K1015">
        <v>4</v>
      </c>
    </row>
    <row r="1016" spans="1:11" ht="14.4" customHeight="1" x14ac:dyDescent="0.3">
      <c r="A1016" s="2" t="s">
        <v>61664</v>
      </c>
      <c r="B1016" s="2" t="s">
        <v>7994</v>
      </c>
      <c r="C1016" s="2" t="s">
        <v>61665</v>
      </c>
      <c r="D1016" s="2" t="s">
        <v>61627</v>
      </c>
      <c r="E1016" s="2" t="s">
        <v>22259</v>
      </c>
      <c r="F1016" t="str">
        <f t="shared" si="30"/>
        <v>y</v>
      </c>
      <c r="G1016" t="str">
        <f t="shared" si="31"/>
        <v>y</v>
      </c>
      <c r="H1016" t="s">
        <v>13568</v>
      </c>
      <c r="I1016" t="s">
        <v>13616</v>
      </c>
      <c r="J1016" t="s">
        <v>13568</v>
      </c>
      <c r="K1016">
        <v>4</v>
      </c>
    </row>
    <row r="1017" spans="1:11" ht="14.4" customHeight="1" x14ac:dyDescent="0.3">
      <c r="A1017" s="2" t="s">
        <v>61666</v>
      </c>
      <c r="B1017" s="2" t="s">
        <v>7996</v>
      </c>
      <c r="C1017" s="2" t="s">
        <v>61667</v>
      </c>
      <c r="D1017" s="2" t="s">
        <v>61627</v>
      </c>
      <c r="E1017" s="2" t="s">
        <v>22259</v>
      </c>
      <c r="F1017" t="str">
        <f t="shared" si="30"/>
        <v>y</v>
      </c>
      <c r="G1017" t="str">
        <f t="shared" si="31"/>
        <v>y</v>
      </c>
      <c r="H1017" t="s">
        <v>13568</v>
      </c>
      <c r="I1017" t="s">
        <v>13616</v>
      </c>
      <c r="J1017" t="s">
        <v>13568</v>
      </c>
      <c r="K1017">
        <v>4</v>
      </c>
    </row>
    <row r="1018" spans="1:11" ht="14.4" customHeight="1" x14ac:dyDescent="0.3">
      <c r="A1018" s="2" t="s">
        <v>61668</v>
      </c>
      <c r="B1018" s="2" t="s">
        <v>7998</v>
      </c>
      <c r="C1018" s="2" t="s">
        <v>61669</v>
      </c>
      <c r="D1018" s="2" t="s">
        <v>61627</v>
      </c>
      <c r="E1018" s="2" t="s">
        <v>22259</v>
      </c>
      <c r="F1018" t="str">
        <f t="shared" si="30"/>
        <v>y</v>
      </c>
      <c r="G1018" t="str">
        <f t="shared" si="31"/>
        <v>y</v>
      </c>
      <c r="H1018" t="s">
        <v>13568</v>
      </c>
      <c r="I1018" t="s">
        <v>13616</v>
      </c>
      <c r="J1018" t="s">
        <v>13568</v>
      </c>
      <c r="K1018">
        <v>4</v>
      </c>
    </row>
    <row r="1019" spans="1:11" ht="14.4" customHeight="1" x14ac:dyDescent="0.3">
      <c r="A1019" s="2" t="s">
        <v>61670</v>
      </c>
      <c r="B1019" s="2" t="s">
        <v>8000</v>
      </c>
      <c r="C1019" s="2" t="s">
        <v>61671</v>
      </c>
      <c r="D1019" s="2" t="s">
        <v>61627</v>
      </c>
      <c r="E1019" s="2" t="s">
        <v>22259</v>
      </c>
      <c r="F1019" t="str">
        <f t="shared" si="30"/>
        <v>y</v>
      </c>
      <c r="G1019" t="str">
        <f t="shared" si="31"/>
        <v>y</v>
      </c>
      <c r="H1019" t="s">
        <v>13568</v>
      </c>
      <c r="I1019" t="s">
        <v>13616</v>
      </c>
      <c r="J1019" t="s">
        <v>13568</v>
      </c>
      <c r="K1019">
        <v>4</v>
      </c>
    </row>
    <row r="1020" spans="1:11" ht="14.4" customHeight="1" x14ac:dyDescent="0.3">
      <c r="A1020" s="2" t="s">
        <v>61672</v>
      </c>
      <c r="B1020" s="2" t="s">
        <v>8002</v>
      </c>
      <c r="C1020" s="2" t="s">
        <v>61673</v>
      </c>
      <c r="D1020" s="2" t="s">
        <v>61627</v>
      </c>
      <c r="E1020" s="2" t="s">
        <v>22259</v>
      </c>
      <c r="F1020" t="str">
        <f t="shared" si="30"/>
        <v>y</v>
      </c>
      <c r="G1020" t="str">
        <f t="shared" si="31"/>
        <v>y</v>
      </c>
      <c r="H1020" t="s">
        <v>13568</v>
      </c>
      <c r="I1020" t="s">
        <v>13616</v>
      </c>
      <c r="J1020" t="s">
        <v>13568</v>
      </c>
      <c r="K1020">
        <v>4</v>
      </c>
    </row>
    <row r="1021" spans="1:11" ht="14.4" customHeight="1" x14ac:dyDescent="0.3">
      <c r="A1021" s="2" t="s">
        <v>61674</v>
      </c>
      <c r="B1021" s="2" t="s">
        <v>8004</v>
      </c>
      <c r="C1021" s="2" t="s">
        <v>61675</v>
      </c>
      <c r="D1021" s="2" t="s">
        <v>61627</v>
      </c>
      <c r="E1021" s="2" t="s">
        <v>22259</v>
      </c>
      <c r="F1021" t="str">
        <f t="shared" si="30"/>
        <v>y</v>
      </c>
      <c r="G1021" t="str">
        <f t="shared" si="31"/>
        <v>y</v>
      </c>
      <c r="H1021" t="s">
        <v>13568</v>
      </c>
      <c r="I1021" t="s">
        <v>13616</v>
      </c>
      <c r="J1021" t="s">
        <v>13568</v>
      </c>
      <c r="K1021">
        <v>4</v>
      </c>
    </row>
    <row r="1022" spans="1:11" ht="14.4" customHeight="1" x14ac:dyDescent="0.3">
      <c r="A1022" s="2" t="s">
        <v>61676</v>
      </c>
      <c r="B1022" s="2" t="s">
        <v>8006</v>
      </c>
      <c r="C1022" s="2" t="s">
        <v>61677</v>
      </c>
      <c r="D1022" s="2" t="s">
        <v>61627</v>
      </c>
      <c r="E1022" s="2" t="s">
        <v>22259</v>
      </c>
      <c r="F1022" t="str">
        <f t="shared" si="30"/>
        <v>y</v>
      </c>
      <c r="G1022" t="str">
        <f t="shared" si="31"/>
        <v>y</v>
      </c>
      <c r="H1022" t="s">
        <v>13568</v>
      </c>
      <c r="I1022" t="s">
        <v>13616</v>
      </c>
      <c r="J1022" t="s">
        <v>13568</v>
      </c>
      <c r="K1022">
        <v>4</v>
      </c>
    </row>
    <row r="1023" spans="1:11" ht="14.4" customHeight="1" x14ac:dyDescent="0.3">
      <c r="A1023" s="2" t="s">
        <v>61678</v>
      </c>
      <c r="B1023" s="2" t="s">
        <v>8008</v>
      </c>
      <c r="C1023" s="2" t="s">
        <v>61679</v>
      </c>
      <c r="D1023" s="2" t="s">
        <v>61627</v>
      </c>
      <c r="E1023" s="2" t="s">
        <v>22259</v>
      </c>
      <c r="F1023" t="str">
        <f t="shared" si="30"/>
        <v>y</v>
      </c>
      <c r="G1023" t="str">
        <f t="shared" si="31"/>
        <v>y</v>
      </c>
      <c r="H1023" t="s">
        <v>13568</v>
      </c>
      <c r="I1023" t="s">
        <v>13616</v>
      </c>
      <c r="J1023" t="s">
        <v>13568</v>
      </c>
      <c r="K1023">
        <v>4</v>
      </c>
    </row>
    <row r="1024" spans="1:11" ht="14.4" customHeight="1" x14ac:dyDescent="0.3">
      <c r="A1024" s="2" t="s">
        <v>61680</v>
      </c>
      <c r="B1024" s="2" t="s">
        <v>8010</v>
      </c>
      <c r="C1024" s="2" t="s">
        <v>61681</v>
      </c>
      <c r="D1024" s="2" t="s">
        <v>61627</v>
      </c>
      <c r="E1024" s="2" t="s">
        <v>22259</v>
      </c>
      <c r="F1024" t="str">
        <f t="shared" si="30"/>
        <v>y</v>
      </c>
      <c r="G1024" t="str">
        <f t="shared" si="31"/>
        <v>y</v>
      </c>
      <c r="H1024" t="s">
        <v>13568</v>
      </c>
      <c r="I1024" t="s">
        <v>13616</v>
      </c>
      <c r="J1024" t="s">
        <v>13568</v>
      </c>
      <c r="K1024">
        <v>4</v>
      </c>
    </row>
    <row r="1025" spans="1:11" ht="14.4" customHeight="1" x14ac:dyDescent="0.3">
      <c r="A1025" s="2" t="s">
        <v>61682</v>
      </c>
      <c r="B1025" s="2" t="s">
        <v>8012</v>
      </c>
      <c r="C1025" s="2" t="s">
        <v>61683</v>
      </c>
      <c r="D1025" s="2" t="s">
        <v>61627</v>
      </c>
      <c r="E1025" s="2" t="s">
        <v>22259</v>
      </c>
      <c r="F1025" t="str">
        <f t="shared" si="30"/>
        <v>y</v>
      </c>
      <c r="G1025" t="str">
        <f t="shared" si="31"/>
        <v>y</v>
      </c>
      <c r="H1025" t="s">
        <v>13568</v>
      </c>
      <c r="I1025" t="s">
        <v>13616</v>
      </c>
      <c r="J1025" t="s">
        <v>13568</v>
      </c>
      <c r="K1025">
        <v>4</v>
      </c>
    </row>
    <row r="1026" spans="1:11" ht="14.4" customHeight="1" x14ac:dyDescent="0.3">
      <c r="A1026" s="2" t="s">
        <v>61684</v>
      </c>
      <c r="B1026" s="2" t="s">
        <v>8014</v>
      </c>
      <c r="C1026" s="2" t="s">
        <v>61685</v>
      </c>
      <c r="D1026" s="2" t="s">
        <v>61627</v>
      </c>
      <c r="E1026" s="2" t="s">
        <v>22259</v>
      </c>
      <c r="F1026" t="str">
        <f t="shared" si="30"/>
        <v>y</v>
      </c>
      <c r="G1026" t="str">
        <f t="shared" si="31"/>
        <v>y</v>
      </c>
      <c r="H1026" t="s">
        <v>13568</v>
      </c>
      <c r="I1026" t="s">
        <v>13616</v>
      </c>
      <c r="J1026" t="s">
        <v>13568</v>
      </c>
      <c r="K1026">
        <v>4</v>
      </c>
    </row>
    <row r="1027" spans="1:11" ht="14.4" customHeight="1" x14ac:dyDescent="0.3">
      <c r="A1027" s="2" t="s">
        <v>61686</v>
      </c>
      <c r="B1027" s="2" t="s">
        <v>874</v>
      </c>
      <c r="C1027" s="2" t="s">
        <v>61687</v>
      </c>
      <c r="D1027" s="2" t="s">
        <v>61627</v>
      </c>
      <c r="E1027" s="2" t="s">
        <v>22259</v>
      </c>
      <c r="F1027" t="str">
        <f t="shared" si="30"/>
        <v>y</v>
      </c>
      <c r="G1027" t="str">
        <f t="shared" si="31"/>
        <v>y</v>
      </c>
      <c r="H1027" t="s">
        <v>13568</v>
      </c>
      <c r="I1027" t="s">
        <v>13616</v>
      </c>
      <c r="J1027" t="s">
        <v>13568</v>
      </c>
      <c r="K1027">
        <v>4</v>
      </c>
    </row>
    <row r="1028" spans="1:11" ht="14.4" customHeight="1" x14ac:dyDescent="0.3">
      <c r="A1028" s="2" t="s">
        <v>61688</v>
      </c>
      <c r="B1028" s="2" t="s">
        <v>572</v>
      </c>
      <c r="C1028" s="2" t="s">
        <v>61689</v>
      </c>
      <c r="D1028" s="2" t="s">
        <v>61627</v>
      </c>
      <c r="E1028" s="2" t="s">
        <v>22259</v>
      </c>
      <c r="F1028" t="str">
        <f t="shared" si="30"/>
        <v>y</v>
      </c>
      <c r="G1028" t="str">
        <f t="shared" si="31"/>
        <v>y</v>
      </c>
      <c r="H1028" t="s">
        <v>13568</v>
      </c>
      <c r="I1028" t="s">
        <v>13616</v>
      </c>
      <c r="J1028" t="s">
        <v>13568</v>
      </c>
      <c r="K1028">
        <v>4</v>
      </c>
    </row>
    <row r="1029" spans="1:11" ht="14.4" customHeight="1" x14ac:dyDescent="0.3">
      <c r="A1029" s="2" t="s">
        <v>61690</v>
      </c>
      <c r="B1029" s="2" t="s">
        <v>575</v>
      </c>
      <c r="C1029" s="2" t="s">
        <v>61691</v>
      </c>
      <c r="D1029" s="2" t="s">
        <v>61627</v>
      </c>
      <c r="E1029" s="2" t="s">
        <v>22259</v>
      </c>
      <c r="F1029" t="str">
        <f t="shared" ref="F1029:F1076" si="32">IF(COUNTIF(H1029:J1029,"used")&gt;0,"y","")</f>
        <v>y</v>
      </c>
      <c r="G1029" t="str">
        <f t="shared" ref="G1029:G1076" si="33">IF(COUNTA(H1029:J1029)&gt;0,"y","")</f>
        <v>y</v>
      </c>
      <c r="H1029" t="s">
        <v>13568</v>
      </c>
      <c r="I1029" t="s">
        <v>13616</v>
      </c>
      <c r="J1029" t="s">
        <v>13568</v>
      </c>
      <c r="K1029">
        <v>4</v>
      </c>
    </row>
    <row r="1030" spans="1:11" ht="14.4" customHeight="1" x14ac:dyDescent="0.3">
      <c r="A1030" s="2" t="s">
        <v>61692</v>
      </c>
      <c r="B1030" s="2" t="s">
        <v>578</v>
      </c>
      <c r="C1030" s="2" t="s">
        <v>61693</v>
      </c>
      <c r="D1030" s="2" t="s">
        <v>61627</v>
      </c>
      <c r="E1030" s="2" t="s">
        <v>22259</v>
      </c>
      <c r="F1030" t="str">
        <f t="shared" si="32"/>
        <v>y</v>
      </c>
      <c r="G1030" t="str">
        <f t="shared" si="33"/>
        <v>y</v>
      </c>
      <c r="H1030" t="s">
        <v>13568</v>
      </c>
      <c r="I1030" t="s">
        <v>13616</v>
      </c>
      <c r="J1030" t="s">
        <v>13568</v>
      </c>
      <c r="K1030">
        <v>4</v>
      </c>
    </row>
    <row r="1031" spans="1:11" ht="14.4" customHeight="1" x14ac:dyDescent="0.3">
      <c r="A1031" s="2" t="s">
        <v>61694</v>
      </c>
      <c r="B1031" s="2" t="s">
        <v>581</v>
      </c>
      <c r="C1031" s="2" t="s">
        <v>61695</v>
      </c>
      <c r="D1031" s="2" t="s">
        <v>61696</v>
      </c>
      <c r="E1031" s="2" t="s">
        <v>22259</v>
      </c>
      <c r="F1031" t="str">
        <f t="shared" si="32"/>
        <v>y</v>
      </c>
      <c r="G1031" t="str">
        <f t="shared" si="33"/>
        <v>y</v>
      </c>
      <c r="H1031" t="s">
        <v>13568</v>
      </c>
      <c r="I1031" t="s">
        <v>13616</v>
      </c>
      <c r="J1031" t="s">
        <v>13568</v>
      </c>
      <c r="K1031">
        <v>200</v>
      </c>
    </row>
    <row r="1032" spans="1:11" ht="14.4" customHeight="1" x14ac:dyDescent="0.3">
      <c r="A1032" s="2" t="s">
        <v>61697</v>
      </c>
      <c r="B1032" s="2" t="s">
        <v>584</v>
      </c>
      <c r="C1032" s="2" t="s">
        <v>61698</v>
      </c>
      <c r="D1032" s="2" t="s">
        <v>61627</v>
      </c>
      <c r="E1032" s="2" t="s">
        <v>22259</v>
      </c>
      <c r="F1032" t="str">
        <f t="shared" si="32"/>
        <v>y</v>
      </c>
      <c r="G1032" t="str">
        <f t="shared" si="33"/>
        <v>y</v>
      </c>
      <c r="H1032" t="s">
        <v>13568</v>
      </c>
      <c r="I1032" t="s">
        <v>13616</v>
      </c>
      <c r="J1032" t="s">
        <v>13568</v>
      </c>
      <c r="K1032">
        <v>4</v>
      </c>
    </row>
    <row r="1033" spans="1:11" ht="14.4" customHeight="1" x14ac:dyDescent="0.3">
      <c r="A1033" s="2" t="s">
        <v>61699</v>
      </c>
      <c r="B1033" s="2" t="s">
        <v>587</v>
      </c>
      <c r="C1033" s="2" t="s">
        <v>61700</v>
      </c>
      <c r="D1033" s="2" t="s">
        <v>61627</v>
      </c>
      <c r="E1033" s="2" t="s">
        <v>22259</v>
      </c>
      <c r="F1033" t="str">
        <f t="shared" si="32"/>
        <v>y</v>
      </c>
      <c r="G1033" t="str">
        <f t="shared" si="33"/>
        <v>y</v>
      </c>
      <c r="H1033" t="s">
        <v>13568</v>
      </c>
      <c r="I1033" t="s">
        <v>13616</v>
      </c>
      <c r="J1033" t="s">
        <v>13568</v>
      </c>
      <c r="K1033">
        <v>4</v>
      </c>
    </row>
    <row r="1034" spans="1:11" ht="14.4" customHeight="1" x14ac:dyDescent="0.3">
      <c r="A1034" s="2" t="s">
        <v>61701</v>
      </c>
      <c r="B1034" s="2" t="s">
        <v>569</v>
      </c>
      <c r="C1034" s="2" t="s">
        <v>61702</v>
      </c>
      <c r="D1034" s="2" t="s">
        <v>61627</v>
      </c>
      <c r="E1034" s="2" t="s">
        <v>22259</v>
      </c>
      <c r="F1034" t="str">
        <f t="shared" si="32"/>
        <v>y</v>
      </c>
      <c r="G1034" t="str">
        <f t="shared" si="33"/>
        <v>y</v>
      </c>
      <c r="H1034" t="s">
        <v>13568</v>
      </c>
      <c r="I1034" t="s">
        <v>13616</v>
      </c>
      <c r="J1034" t="s">
        <v>13568</v>
      </c>
      <c r="K1034">
        <v>4</v>
      </c>
    </row>
    <row r="1035" spans="1:11" ht="14.4" customHeight="1" x14ac:dyDescent="0.3">
      <c r="A1035" s="2" t="s">
        <v>61703</v>
      </c>
      <c r="B1035" s="2" t="s">
        <v>1049</v>
      </c>
      <c r="C1035" s="2" t="s">
        <v>61704</v>
      </c>
      <c r="D1035" s="2" t="s">
        <v>61627</v>
      </c>
      <c r="E1035" s="2" t="s">
        <v>22259</v>
      </c>
      <c r="F1035" t="str">
        <f t="shared" si="32"/>
        <v>y</v>
      </c>
      <c r="G1035" t="str">
        <f t="shared" si="33"/>
        <v>y</v>
      </c>
      <c r="H1035" t="s">
        <v>13568</v>
      </c>
      <c r="I1035" t="s">
        <v>13616</v>
      </c>
      <c r="J1035" t="s">
        <v>13568</v>
      </c>
      <c r="K1035">
        <v>4</v>
      </c>
    </row>
    <row r="1036" spans="1:11" ht="14.4" customHeight="1" x14ac:dyDescent="0.3">
      <c r="A1036" s="2" t="s">
        <v>61705</v>
      </c>
      <c r="B1036" s="2" t="s">
        <v>7965</v>
      </c>
      <c r="C1036" s="2" t="s">
        <v>61706</v>
      </c>
      <c r="D1036" s="2" t="s">
        <v>61627</v>
      </c>
      <c r="E1036" s="2" t="s">
        <v>22259</v>
      </c>
      <c r="F1036" t="str">
        <f t="shared" si="32"/>
        <v>y</v>
      </c>
      <c r="G1036" t="str">
        <f t="shared" si="33"/>
        <v>y</v>
      </c>
      <c r="H1036" t="s">
        <v>13568</v>
      </c>
      <c r="I1036" t="s">
        <v>13616</v>
      </c>
      <c r="J1036" t="s">
        <v>13568</v>
      </c>
      <c r="K1036">
        <v>4</v>
      </c>
    </row>
    <row r="1037" spans="1:11" ht="14.4" customHeight="1" x14ac:dyDescent="0.3">
      <c r="A1037" s="2" t="s">
        <v>61707</v>
      </c>
      <c r="B1037" s="2" t="s">
        <v>7967</v>
      </c>
      <c r="C1037" s="2" t="s">
        <v>61708</v>
      </c>
      <c r="D1037" s="2" t="s">
        <v>61627</v>
      </c>
      <c r="E1037" s="2" t="s">
        <v>22259</v>
      </c>
      <c r="F1037" t="str">
        <f t="shared" si="32"/>
        <v>y</v>
      </c>
      <c r="G1037" t="str">
        <f t="shared" si="33"/>
        <v>y</v>
      </c>
      <c r="H1037" t="s">
        <v>13616</v>
      </c>
      <c r="I1037" t="s">
        <v>13616</v>
      </c>
      <c r="J1037" t="s">
        <v>13616</v>
      </c>
      <c r="K1037">
        <v>4</v>
      </c>
    </row>
    <row r="1038" spans="1:11" ht="14.4" customHeight="1" x14ac:dyDescent="0.3">
      <c r="A1038" s="2" t="s">
        <v>61709</v>
      </c>
      <c r="B1038" s="2" t="s">
        <v>7969</v>
      </c>
      <c r="C1038" s="2" t="s">
        <v>61710</v>
      </c>
      <c r="D1038" s="2" t="s">
        <v>61627</v>
      </c>
      <c r="E1038" s="2" t="s">
        <v>22259</v>
      </c>
      <c r="F1038" t="str">
        <f t="shared" si="32"/>
        <v>y</v>
      </c>
      <c r="G1038" t="str">
        <f t="shared" si="33"/>
        <v>y</v>
      </c>
      <c r="H1038" t="s">
        <v>13568</v>
      </c>
      <c r="I1038" t="s">
        <v>13616</v>
      </c>
      <c r="J1038" t="s">
        <v>13568</v>
      </c>
      <c r="K1038">
        <v>4</v>
      </c>
    </row>
    <row r="1039" spans="1:11" ht="14.4" customHeight="1" x14ac:dyDescent="0.3">
      <c r="A1039" s="2" t="s">
        <v>61711</v>
      </c>
      <c r="B1039" s="2" t="s">
        <v>7971</v>
      </c>
      <c r="C1039" s="2" t="s">
        <v>61712</v>
      </c>
      <c r="D1039" s="2" t="s">
        <v>61627</v>
      </c>
      <c r="E1039" s="2" t="s">
        <v>22259</v>
      </c>
      <c r="F1039" t="str">
        <f t="shared" si="32"/>
        <v>y</v>
      </c>
      <c r="G1039" t="str">
        <f t="shared" si="33"/>
        <v>y</v>
      </c>
      <c r="H1039" t="s">
        <v>13568</v>
      </c>
      <c r="I1039" t="s">
        <v>13616</v>
      </c>
      <c r="J1039" t="s">
        <v>13568</v>
      </c>
      <c r="K1039">
        <v>4</v>
      </c>
    </row>
    <row r="1040" spans="1:11" ht="14.4" customHeight="1" x14ac:dyDescent="0.3">
      <c r="A1040" s="2" t="s">
        <v>61713</v>
      </c>
      <c r="B1040" s="2" t="s">
        <v>8046</v>
      </c>
      <c r="C1040" s="2" t="s">
        <v>61714</v>
      </c>
      <c r="D1040" s="2" t="s">
        <v>61627</v>
      </c>
      <c r="E1040" s="2" t="s">
        <v>22259</v>
      </c>
      <c r="F1040" t="str">
        <f t="shared" si="32"/>
        <v>y</v>
      </c>
      <c r="G1040" t="str">
        <f t="shared" si="33"/>
        <v>y</v>
      </c>
      <c r="H1040" t="s">
        <v>13568</v>
      </c>
      <c r="I1040" t="s">
        <v>13616</v>
      </c>
      <c r="J1040" t="s">
        <v>13568</v>
      </c>
      <c r="K1040">
        <v>4</v>
      </c>
    </row>
    <row r="1041" spans="1:11" ht="14.4" customHeight="1" x14ac:dyDescent="0.3">
      <c r="A1041" s="2" t="s">
        <v>61715</v>
      </c>
      <c r="B1041" s="2" t="s">
        <v>7977</v>
      </c>
      <c r="C1041" s="2" t="s">
        <v>61716</v>
      </c>
      <c r="D1041" s="2" t="s">
        <v>61627</v>
      </c>
      <c r="E1041" s="2" t="s">
        <v>22259</v>
      </c>
      <c r="F1041" t="str">
        <f t="shared" si="32"/>
        <v>y</v>
      </c>
      <c r="G1041" t="str">
        <f t="shared" si="33"/>
        <v>y</v>
      </c>
      <c r="H1041" t="s">
        <v>13616</v>
      </c>
      <c r="I1041" t="s">
        <v>13616</v>
      </c>
      <c r="J1041" t="s">
        <v>13616</v>
      </c>
      <c r="K1041">
        <v>4</v>
      </c>
    </row>
    <row r="1042" spans="1:11" ht="14.4" customHeight="1" x14ac:dyDescent="0.3">
      <c r="A1042" s="2" t="s">
        <v>61717</v>
      </c>
      <c r="B1042" s="2" t="s">
        <v>7980</v>
      </c>
      <c r="C1042" s="2" t="s">
        <v>61718</v>
      </c>
      <c r="D1042" s="2" t="s">
        <v>61627</v>
      </c>
      <c r="E1042" s="2" t="s">
        <v>22259</v>
      </c>
      <c r="F1042" t="str">
        <f t="shared" si="32"/>
        <v>y</v>
      </c>
      <c r="G1042" t="str">
        <f t="shared" si="33"/>
        <v>y</v>
      </c>
      <c r="H1042" t="s">
        <v>13568</v>
      </c>
      <c r="I1042" t="s">
        <v>13616</v>
      </c>
      <c r="J1042" t="s">
        <v>13568</v>
      </c>
      <c r="K1042">
        <v>4</v>
      </c>
    </row>
    <row r="1043" spans="1:11" ht="14.4" customHeight="1" x14ac:dyDescent="0.3">
      <c r="A1043" s="2" t="s">
        <v>61719</v>
      </c>
      <c r="B1043" s="2" t="s">
        <v>7983</v>
      </c>
      <c r="C1043" s="2" t="s">
        <v>61720</v>
      </c>
      <c r="D1043" s="2" t="s">
        <v>61627</v>
      </c>
      <c r="E1043" s="2" t="s">
        <v>22259</v>
      </c>
      <c r="F1043" t="str">
        <f t="shared" si="32"/>
        <v>y</v>
      </c>
      <c r="G1043" t="str">
        <f t="shared" si="33"/>
        <v>y</v>
      </c>
      <c r="H1043" t="s">
        <v>13568</v>
      </c>
      <c r="I1043" t="s">
        <v>13616</v>
      </c>
      <c r="J1043" t="s">
        <v>13568</v>
      </c>
      <c r="K1043">
        <v>4</v>
      </c>
    </row>
    <row r="1044" spans="1:11" ht="14.4" customHeight="1" x14ac:dyDescent="0.3">
      <c r="A1044" s="2" t="s">
        <v>61721</v>
      </c>
      <c r="B1044" s="2" t="s">
        <v>7985</v>
      </c>
      <c r="C1044" s="2" t="s">
        <v>61722</v>
      </c>
      <c r="D1044" s="2" t="s">
        <v>61627</v>
      </c>
      <c r="E1044" s="2" t="s">
        <v>22259</v>
      </c>
      <c r="F1044" t="str">
        <f t="shared" si="32"/>
        <v>y</v>
      </c>
      <c r="G1044" t="str">
        <f t="shared" si="33"/>
        <v>y</v>
      </c>
      <c r="H1044" t="s">
        <v>13568</v>
      </c>
      <c r="I1044" t="s">
        <v>13616</v>
      </c>
      <c r="J1044" t="s">
        <v>13568</v>
      </c>
      <c r="K1044">
        <v>4</v>
      </c>
    </row>
    <row r="1045" spans="1:11" ht="14.4" customHeight="1" x14ac:dyDescent="0.3">
      <c r="A1045" s="2" t="s">
        <v>61723</v>
      </c>
      <c r="B1045" s="2" t="s">
        <v>7988</v>
      </c>
      <c r="C1045" s="2" t="s">
        <v>61724</v>
      </c>
      <c r="D1045" s="2" t="s">
        <v>61627</v>
      </c>
      <c r="E1045" s="2" t="s">
        <v>22259</v>
      </c>
      <c r="F1045" t="str">
        <f t="shared" si="32"/>
        <v>y</v>
      </c>
      <c r="G1045" t="str">
        <f t="shared" si="33"/>
        <v>y</v>
      </c>
      <c r="H1045" t="s">
        <v>13568</v>
      </c>
      <c r="I1045" t="s">
        <v>13616</v>
      </c>
      <c r="J1045" t="s">
        <v>13568</v>
      </c>
      <c r="K1045">
        <v>4</v>
      </c>
    </row>
    <row r="1046" spans="1:11" ht="14.4" customHeight="1" x14ac:dyDescent="0.3">
      <c r="A1046" s="2" t="s">
        <v>61725</v>
      </c>
      <c r="B1046" s="2" t="s">
        <v>7991</v>
      </c>
      <c r="C1046" s="2" t="s">
        <v>61726</v>
      </c>
      <c r="D1046" s="2" t="s">
        <v>61627</v>
      </c>
      <c r="E1046" s="2" t="s">
        <v>22259</v>
      </c>
      <c r="F1046" t="str">
        <f t="shared" si="32"/>
        <v>y</v>
      </c>
      <c r="G1046" t="str">
        <f t="shared" si="33"/>
        <v>y</v>
      </c>
      <c r="H1046" t="s">
        <v>13568</v>
      </c>
      <c r="I1046" t="s">
        <v>13616</v>
      </c>
      <c r="J1046" t="s">
        <v>13568</v>
      </c>
      <c r="K1046">
        <v>4</v>
      </c>
    </row>
    <row r="1047" spans="1:11" ht="14.4" customHeight="1" x14ac:dyDescent="0.3">
      <c r="A1047" s="2" t="s">
        <v>61727</v>
      </c>
      <c r="B1047" s="2" t="s">
        <v>7994</v>
      </c>
      <c r="C1047" s="2" t="s">
        <v>61728</v>
      </c>
      <c r="D1047" s="2" t="s">
        <v>61627</v>
      </c>
      <c r="E1047" s="2" t="s">
        <v>22259</v>
      </c>
      <c r="F1047" t="str">
        <f t="shared" si="32"/>
        <v>y</v>
      </c>
      <c r="G1047" t="str">
        <f t="shared" si="33"/>
        <v>y</v>
      </c>
      <c r="H1047" t="s">
        <v>13568</v>
      </c>
      <c r="I1047" t="s">
        <v>13616</v>
      </c>
      <c r="J1047" t="s">
        <v>13568</v>
      </c>
      <c r="K1047">
        <v>4</v>
      </c>
    </row>
    <row r="1048" spans="1:11" ht="14.4" customHeight="1" x14ac:dyDescent="0.3">
      <c r="A1048" s="2" t="s">
        <v>61729</v>
      </c>
      <c r="B1048" s="2" t="s">
        <v>4654</v>
      </c>
      <c r="C1048" s="2" t="s">
        <v>61730</v>
      </c>
      <c r="D1048" s="2" t="s">
        <v>61037</v>
      </c>
      <c r="E1048" s="2" t="s">
        <v>61731</v>
      </c>
      <c r="F1048" t="str">
        <f t="shared" si="32"/>
        <v>y</v>
      </c>
      <c r="G1048" t="str">
        <f t="shared" si="33"/>
        <v>y</v>
      </c>
      <c r="H1048" t="s">
        <v>13616</v>
      </c>
      <c r="I1048" t="s">
        <v>13616</v>
      </c>
      <c r="J1048" t="s">
        <v>13616</v>
      </c>
      <c r="K1048">
        <v>16</v>
      </c>
    </row>
    <row r="1049" spans="1:11" ht="14.4" customHeight="1" x14ac:dyDescent="0.3">
      <c r="A1049" s="2" t="s">
        <v>61732</v>
      </c>
      <c r="B1049" s="2" t="s">
        <v>7996</v>
      </c>
      <c r="C1049" s="2" t="s">
        <v>61733</v>
      </c>
      <c r="D1049" s="2" t="s">
        <v>61627</v>
      </c>
      <c r="E1049" s="2" t="s">
        <v>22259</v>
      </c>
      <c r="F1049" t="str">
        <f t="shared" si="32"/>
        <v>y</v>
      </c>
      <c r="G1049" t="str">
        <f t="shared" si="33"/>
        <v>y</v>
      </c>
      <c r="H1049" t="s">
        <v>13568</v>
      </c>
      <c r="I1049" t="s">
        <v>13616</v>
      </c>
      <c r="J1049" t="s">
        <v>13568</v>
      </c>
      <c r="K1049">
        <v>4</v>
      </c>
    </row>
    <row r="1050" spans="1:11" ht="14.4" customHeight="1" x14ac:dyDescent="0.3">
      <c r="A1050" s="2" t="s">
        <v>61734</v>
      </c>
      <c r="B1050" s="2" t="s">
        <v>7998</v>
      </c>
      <c r="C1050" s="2" t="s">
        <v>61735</v>
      </c>
      <c r="D1050" s="2" t="s">
        <v>61627</v>
      </c>
      <c r="E1050" s="2" t="s">
        <v>22259</v>
      </c>
      <c r="F1050" t="str">
        <f t="shared" si="32"/>
        <v>y</v>
      </c>
      <c r="G1050" t="str">
        <f t="shared" si="33"/>
        <v>y</v>
      </c>
      <c r="H1050" t="s">
        <v>13568</v>
      </c>
      <c r="I1050" t="s">
        <v>13616</v>
      </c>
      <c r="J1050" t="s">
        <v>13568</v>
      </c>
      <c r="K1050">
        <v>4</v>
      </c>
    </row>
    <row r="1051" spans="1:11" ht="14.4" customHeight="1" x14ac:dyDescent="0.3">
      <c r="A1051" s="2" t="s">
        <v>61736</v>
      </c>
      <c r="B1051" s="2" t="s">
        <v>3790</v>
      </c>
      <c r="C1051" s="2" t="s">
        <v>36793</v>
      </c>
      <c r="D1051" s="2" t="s">
        <v>60292</v>
      </c>
      <c r="E1051" s="2" t="s">
        <v>36794</v>
      </c>
      <c r="F1051" t="str">
        <f t="shared" si="32"/>
        <v>y</v>
      </c>
      <c r="G1051" t="str">
        <f t="shared" si="33"/>
        <v>y</v>
      </c>
      <c r="H1051" t="s">
        <v>13616</v>
      </c>
      <c r="I1051" t="s">
        <v>13616</v>
      </c>
      <c r="J1051" t="s">
        <v>13616</v>
      </c>
      <c r="K1051">
        <v>10</v>
      </c>
    </row>
    <row r="1052" spans="1:11" ht="14.4" customHeight="1" x14ac:dyDescent="0.3">
      <c r="A1052" s="2" t="s">
        <v>61737</v>
      </c>
      <c r="B1052" s="2" t="s">
        <v>4721</v>
      </c>
      <c r="C1052" s="2" t="s">
        <v>61738</v>
      </c>
      <c r="D1052" s="2" t="s">
        <v>61037</v>
      </c>
      <c r="E1052" s="2" t="s">
        <v>61038</v>
      </c>
      <c r="F1052" t="str">
        <f t="shared" si="32"/>
        <v>y</v>
      </c>
      <c r="G1052" t="str">
        <f t="shared" si="33"/>
        <v>y</v>
      </c>
      <c r="H1052" t="s">
        <v>13616</v>
      </c>
      <c r="I1052" t="s">
        <v>13616</v>
      </c>
      <c r="J1052" t="s">
        <v>13616</v>
      </c>
      <c r="K1052">
        <v>16</v>
      </c>
    </row>
    <row r="1053" spans="1:11" ht="14.4" customHeight="1" x14ac:dyDescent="0.3">
      <c r="A1053" s="2" t="s">
        <v>20341</v>
      </c>
      <c r="B1053" s="2" t="s">
        <v>874</v>
      </c>
      <c r="C1053" s="2" t="s">
        <v>61739</v>
      </c>
      <c r="D1053" s="2" t="s">
        <v>61624</v>
      </c>
      <c r="E1053" s="2" t="s">
        <v>61038</v>
      </c>
      <c r="F1053" t="str">
        <f t="shared" si="32"/>
        <v>y</v>
      </c>
      <c r="G1053" t="str">
        <f t="shared" si="33"/>
        <v>y</v>
      </c>
      <c r="H1053" t="s">
        <v>13568</v>
      </c>
      <c r="I1053" t="s">
        <v>13616</v>
      </c>
      <c r="J1053" t="s">
        <v>13568</v>
      </c>
      <c r="K1053">
        <v>45</v>
      </c>
    </row>
    <row r="1054" spans="1:11" ht="14.4" customHeight="1" x14ac:dyDescent="0.3">
      <c r="A1054" s="2" t="s">
        <v>20635</v>
      </c>
      <c r="B1054" s="2" t="s">
        <v>3790</v>
      </c>
      <c r="C1054" s="2" t="s">
        <v>36793</v>
      </c>
      <c r="D1054" s="2" t="s">
        <v>60292</v>
      </c>
      <c r="E1054" s="2" t="s">
        <v>36794</v>
      </c>
      <c r="F1054" t="str">
        <f t="shared" si="32"/>
        <v/>
      </c>
      <c r="G1054" t="str">
        <f t="shared" si="33"/>
        <v>y</v>
      </c>
      <c r="H1054" t="s">
        <v>13568</v>
      </c>
      <c r="I1054" t="s">
        <v>13568</v>
      </c>
      <c r="J1054" t="s">
        <v>13568</v>
      </c>
      <c r="K1054">
        <v>10</v>
      </c>
    </row>
    <row r="1055" spans="1:11" ht="14.4" customHeight="1" x14ac:dyDescent="0.3">
      <c r="A1055" s="2" t="s">
        <v>61740</v>
      </c>
      <c r="B1055" s="2" t="s">
        <v>874</v>
      </c>
      <c r="C1055" s="2" t="s">
        <v>61741</v>
      </c>
      <c r="D1055" s="2" t="s">
        <v>61741</v>
      </c>
      <c r="E1055" s="2" t="s">
        <v>22259</v>
      </c>
      <c r="F1055" t="str">
        <f t="shared" si="32"/>
        <v/>
      </c>
      <c r="G1055" t="str">
        <f t="shared" si="33"/>
        <v>y</v>
      </c>
      <c r="H1055" t="s">
        <v>13568</v>
      </c>
      <c r="I1055" t="s">
        <v>13568</v>
      </c>
      <c r="J1055" t="s">
        <v>13568</v>
      </c>
      <c r="K1055">
        <v>201</v>
      </c>
    </row>
    <row r="1056" spans="1:11" ht="14.4" customHeight="1" x14ac:dyDescent="0.3">
      <c r="A1056" s="2" t="s">
        <v>61742</v>
      </c>
      <c r="B1056" s="2" t="s">
        <v>572</v>
      </c>
      <c r="C1056" s="2" t="s">
        <v>61743</v>
      </c>
      <c r="D1056" s="2" t="s">
        <v>61743</v>
      </c>
      <c r="E1056" s="2" t="s">
        <v>22259</v>
      </c>
      <c r="F1056" t="str">
        <f t="shared" si="32"/>
        <v/>
      </c>
      <c r="G1056" t="str">
        <f t="shared" si="33"/>
        <v>y</v>
      </c>
      <c r="H1056" t="s">
        <v>13568</v>
      </c>
      <c r="I1056" t="s">
        <v>13568</v>
      </c>
      <c r="J1056" t="s">
        <v>13568</v>
      </c>
      <c r="K1056">
        <v>202</v>
      </c>
    </row>
    <row r="1057" spans="1:11" ht="14.4" customHeight="1" x14ac:dyDescent="0.3">
      <c r="A1057" s="2" t="s">
        <v>61744</v>
      </c>
      <c r="B1057" s="2" t="s">
        <v>575</v>
      </c>
      <c r="C1057" s="2" t="s">
        <v>61745</v>
      </c>
      <c r="D1057" s="2" t="s">
        <v>61745</v>
      </c>
      <c r="E1057" s="2" t="s">
        <v>22259</v>
      </c>
      <c r="F1057" t="str">
        <f t="shared" si="32"/>
        <v/>
      </c>
      <c r="G1057" t="str">
        <f t="shared" si="33"/>
        <v>y</v>
      </c>
      <c r="H1057" t="s">
        <v>13568</v>
      </c>
      <c r="I1057" t="s">
        <v>13568</v>
      </c>
      <c r="J1057" t="s">
        <v>13568</v>
      </c>
      <c r="K1057">
        <v>203</v>
      </c>
    </row>
    <row r="1058" spans="1:11" ht="14.4" customHeight="1" x14ac:dyDescent="0.3">
      <c r="A1058" s="2" t="s">
        <v>61746</v>
      </c>
      <c r="B1058" s="2" t="s">
        <v>578</v>
      </c>
      <c r="C1058" s="2" t="s">
        <v>61747</v>
      </c>
      <c r="D1058" s="2" t="s">
        <v>61747</v>
      </c>
      <c r="E1058" s="2" t="s">
        <v>22259</v>
      </c>
      <c r="F1058" t="str">
        <f t="shared" si="32"/>
        <v/>
      </c>
      <c r="G1058" t="str">
        <f t="shared" si="33"/>
        <v>y</v>
      </c>
      <c r="H1058" t="s">
        <v>13568</v>
      </c>
      <c r="I1058" t="s">
        <v>13568</v>
      </c>
      <c r="J1058" t="s">
        <v>13568</v>
      </c>
      <c r="K1058">
        <v>204</v>
      </c>
    </row>
    <row r="1059" spans="1:11" ht="14.4" customHeight="1" x14ac:dyDescent="0.3">
      <c r="A1059" s="2" t="s">
        <v>61748</v>
      </c>
      <c r="B1059" s="2" t="s">
        <v>581</v>
      </c>
      <c r="C1059" s="2" t="s">
        <v>61749</v>
      </c>
      <c r="D1059" s="2" t="s">
        <v>61749</v>
      </c>
      <c r="E1059" s="2" t="s">
        <v>22259</v>
      </c>
      <c r="F1059" t="str">
        <f t="shared" si="32"/>
        <v/>
      </c>
      <c r="G1059" t="str">
        <f t="shared" si="33"/>
        <v>y</v>
      </c>
      <c r="H1059" t="s">
        <v>13568</v>
      </c>
      <c r="I1059" t="s">
        <v>13568</v>
      </c>
      <c r="J1059" t="s">
        <v>13568</v>
      </c>
      <c r="K1059">
        <v>205</v>
      </c>
    </row>
    <row r="1060" spans="1:11" ht="14.4" customHeight="1" x14ac:dyDescent="0.3">
      <c r="A1060" s="2" t="s">
        <v>61750</v>
      </c>
      <c r="B1060" s="2" t="s">
        <v>584</v>
      </c>
      <c r="C1060" s="2" t="s">
        <v>61751</v>
      </c>
      <c r="D1060" s="2" t="s">
        <v>61751</v>
      </c>
      <c r="E1060" s="2" t="s">
        <v>22259</v>
      </c>
      <c r="F1060" t="str">
        <f t="shared" si="32"/>
        <v/>
      </c>
      <c r="G1060" t="str">
        <f t="shared" si="33"/>
        <v>y</v>
      </c>
      <c r="H1060" t="s">
        <v>13568</v>
      </c>
      <c r="I1060" t="s">
        <v>13568</v>
      </c>
      <c r="J1060" t="s">
        <v>13568</v>
      </c>
      <c r="K1060">
        <v>206</v>
      </c>
    </row>
    <row r="1061" spans="1:11" ht="14.4" customHeight="1" x14ac:dyDescent="0.3">
      <c r="A1061" s="2" t="s">
        <v>61752</v>
      </c>
      <c r="B1061" s="2" t="s">
        <v>587</v>
      </c>
      <c r="C1061" s="2" t="s">
        <v>61753</v>
      </c>
      <c r="D1061" s="2" t="s">
        <v>61753</v>
      </c>
      <c r="E1061" s="2" t="s">
        <v>22259</v>
      </c>
      <c r="F1061" t="str">
        <f t="shared" si="32"/>
        <v/>
      </c>
      <c r="G1061" t="str">
        <f t="shared" si="33"/>
        <v>y</v>
      </c>
      <c r="H1061" t="s">
        <v>13568</v>
      </c>
      <c r="I1061" t="s">
        <v>13568</v>
      </c>
      <c r="J1061" t="s">
        <v>13568</v>
      </c>
      <c r="K1061">
        <v>207</v>
      </c>
    </row>
    <row r="1062" spans="1:11" ht="14.4" customHeight="1" x14ac:dyDescent="0.3">
      <c r="A1062" s="2" t="s">
        <v>61754</v>
      </c>
      <c r="B1062" s="2" t="s">
        <v>569</v>
      </c>
      <c r="C1062" s="2" t="s">
        <v>61755</v>
      </c>
      <c r="D1062" s="2" t="s">
        <v>61755</v>
      </c>
      <c r="E1062" s="2" t="s">
        <v>22259</v>
      </c>
      <c r="F1062" t="str">
        <f t="shared" si="32"/>
        <v/>
      </c>
      <c r="G1062" t="str">
        <f t="shared" si="33"/>
        <v>y</v>
      </c>
      <c r="H1062" t="s">
        <v>13568</v>
      </c>
      <c r="I1062" t="s">
        <v>13568</v>
      </c>
      <c r="J1062" t="s">
        <v>13568</v>
      </c>
      <c r="K1062">
        <v>208</v>
      </c>
    </row>
    <row r="1063" spans="1:11" ht="14.4" customHeight="1" x14ac:dyDescent="0.3">
      <c r="A1063" s="2" t="s">
        <v>61756</v>
      </c>
      <c r="B1063" s="2" t="s">
        <v>1049</v>
      </c>
      <c r="C1063" s="2" t="s">
        <v>61757</v>
      </c>
      <c r="D1063" s="2" t="s">
        <v>61757</v>
      </c>
      <c r="E1063" s="2" t="s">
        <v>22259</v>
      </c>
      <c r="F1063" t="str">
        <f t="shared" si="32"/>
        <v/>
      </c>
      <c r="G1063" t="str">
        <f t="shared" si="33"/>
        <v>y</v>
      </c>
      <c r="H1063" t="s">
        <v>13568</v>
      </c>
      <c r="I1063" t="s">
        <v>13568</v>
      </c>
      <c r="J1063" t="s">
        <v>13568</v>
      </c>
      <c r="K1063">
        <v>209</v>
      </c>
    </row>
    <row r="1064" spans="1:11" ht="14.4" customHeight="1" x14ac:dyDescent="0.3">
      <c r="A1064" s="2" t="s">
        <v>61758</v>
      </c>
      <c r="B1064" s="2" t="s">
        <v>7965</v>
      </c>
      <c r="C1064" s="2" t="s">
        <v>61759</v>
      </c>
      <c r="D1064" s="2" t="s">
        <v>61759</v>
      </c>
      <c r="E1064" s="2" t="s">
        <v>22259</v>
      </c>
      <c r="F1064" t="str">
        <f t="shared" si="32"/>
        <v/>
      </c>
      <c r="G1064" t="str">
        <f t="shared" si="33"/>
        <v>y</v>
      </c>
      <c r="H1064" t="s">
        <v>13568</v>
      </c>
      <c r="I1064" t="s">
        <v>13568</v>
      </c>
      <c r="J1064" t="s">
        <v>13568</v>
      </c>
      <c r="K1064">
        <v>210</v>
      </c>
    </row>
    <row r="1065" spans="1:11" ht="14.4" customHeight="1" x14ac:dyDescent="0.3">
      <c r="A1065" s="2" t="s">
        <v>61760</v>
      </c>
      <c r="B1065" s="2" t="s">
        <v>22435</v>
      </c>
      <c r="C1065" s="2" t="s">
        <v>61761</v>
      </c>
      <c r="D1065" s="2" t="s">
        <v>61037</v>
      </c>
      <c r="E1065" s="2" t="s">
        <v>61731</v>
      </c>
      <c r="F1065" t="str">
        <f t="shared" si="32"/>
        <v/>
      </c>
      <c r="G1065" t="str">
        <f t="shared" si="33"/>
        <v>y</v>
      </c>
      <c r="H1065" t="s">
        <v>13568</v>
      </c>
      <c r="I1065" t="s">
        <v>13568</v>
      </c>
      <c r="J1065" t="s">
        <v>13568</v>
      </c>
      <c r="K1065">
        <v>16</v>
      </c>
    </row>
    <row r="1066" spans="1:11" ht="14.4" customHeight="1" x14ac:dyDescent="0.3">
      <c r="A1066" s="2" t="s">
        <v>43344</v>
      </c>
      <c r="B1066" s="2" t="s">
        <v>874</v>
      </c>
      <c r="C1066" s="2" t="s">
        <v>61762</v>
      </c>
      <c r="D1066" s="2" t="s">
        <v>61762</v>
      </c>
      <c r="E1066" s="2" t="s">
        <v>22259</v>
      </c>
      <c r="F1066" t="str">
        <f t="shared" si="32"/>
        <v/>
      </c>
      <c r="G1066" t="str">
        <f t="shared" si="33"/>
        <v>y</v>
      </c>
      <c r="H1066" t="s">
        <v>13568</v>
      </c>
      <c r="I1066" t="s">
        <v>13568</v>
      </c>
      <c r="J1066" t="s">
        <v>13568</v>
      </c>
      <c r="K1066">
        <v>211</v>
      </c>
    </row>
    <row r="1067" spans="1:11" ht="14.4" customHeight="1" x14ac:dyDescent="0.3">
      <c r="A1067" s="2" t="s">
        <v>28647</v>
      </c>
      <c r="B1067" s="2" t="s">
        <v>572</v>
      </c>
      <c r="C1067" s="2" t="s">
        <v>61763</v>
      </c>
      <c r="D1067" s="2" t="s">
        <v>61763</v>
      </c>
      <c r="E1067" s="2" t="s">
        <v>22259</v>
      </c>
      <c r="F1067" t="str">
        <f t="shared" si="32"/>
        <v>y</v>
      </c>
      <c r="G1067" t="str">
        <f t="shared" si="33"/>
        <v>y</v>
      </c>
      <c r="H1067" t="s">
        <v>13568</v>
      </c>
      <c r="I1067" t="s">
        <v>13616</v>
      </c>
      <c r="J1067" t="s">
        <v>13568</v>
      </c>
      <c r="K1067">
        <v>212</v>
      </c>
    </row>
    <row r="1068" spans="1:11" ht="14.4" customHeight="1" x14ac:dyDescent="0.3">
      <c r="A1068" s="2" t="s">
        <v>28641</v>
      </c>
      <c r="B1068" s="2" t="s">
        <v>575</v>
      </c>
      <c r="C1068" s="2" t="s">
        <v>61764</v>
      </c>
      <c r="D1068" s="2" t="s">
        <v>61764</v>
      </c>
      <c r="E1068" s="2" t="s">
        <v>22259</v>
      </c>
      <c r="F1068" t="str">
        <f t="shared" si="32"/>
        <v>y</v>
      </c>
      <c r="G1068" t="str">
        <f t="shared" si="33"/>
        <v>y</v>
      </c>
      <c r="H1068" t="s">
        <v>13568</v>
      </c>
      <c r="I1068" t="s">
        <v>13616</v>
      </c>
      <c r="J1068" t="s">
        <v>13568</v>
      </c>
      <c r="K1068">
        <v>213</v>
      </c>
    </row>
    <row r="1069" spans="1:11" ht="14.4" customHeight="1" x14ac:dyDescent="0.3">
      <c r="A1069" s="2" t="s">
        <v>43512</v>
      </c>
      <c r="B1069" s="2" t="s">
        <v>578</v>
      </c>
      <c r="C1069" s="2" t="s">
        <v>61765</v>
      </c>
      <c r="D1069" s="2" t="s">
        <v>61765</v>
      </c>
      <c r="E1069" s="2" t="s">
        <v>22259</v>
      </c>
      <c r="F1069" t="str">
        <f t="shared" si="32"/>
        <v>y</v>
      </c>
      <c r="G1069" t="str">
        <f t="shared" si="33"/>
        <v>y</v>
      </c>
      <c r="H1069" t="s">
        <v>13568</v>
      </c>
      <c r="I1069" t="s">
        <v>13616</v>
      </c>
      <c r="J1069" t="s">
        <v>13568</v>
      </c>
      <c r="K1069">
        <v>214</v>
      </c>
    </row>
    <row r="1070" spans="1:11" ht="14.4" customHeight="1" x14ac:dyDescent="0.3">
      <c r="A1070" s="2" t="s">
        <v>61766</v>
      </c>
      <c r="B1070" s="2" t="s">
        <v>581</v>
      </c>
      <c r="C1070" s="2" t="s">
        <v>61767</v>
      </c>
      <c r="D1070" s="2" t="s">
        <v>61767</v>
      </c>
      <c r="E1070" s="2" t="s">
        <v>22259</v>
      </c>
      <c r="F1070" t="str">
        <f t="shared" si="32"/>
        <v>y</v>
      </c>
      <c r="G1070" t="str">
        <f t="shared" si="33"/>
        <v>y</v>
      </c>
      <c r="H1070" t="s">
        <v>13568</v>
      </c>
      <c r="I1070" t="s">
        <v>13616</v>
      </c>
      <c r="J1070" t="s">
        <v>13568</v>
      </c>
      <c r="K1070">
        <v>215</v>
      </c>
    </row>
    <row r="1071" spans="1:11" ht="14.4" customHeight="1" x14ac:dyDescent="0.3">
      <c r="A1071" s="2" t="s">
        <v>28656</v>
      </c>
      <c r="B1071" s="2" t="s">
        <v>584</v>
      </c>
      <c r="C1071" s="2" t="s">
        <v>61768</v>
      </c>
      <c r="D1071" s="2" t="s">
        <v>61768</v>
      </c>
      <c r="E1071" s="2" t="s">
        <v>22259</v>
      </c>
      <c r="F1071" t="str">
        <f t="shared" si="32"/>
        <v>y</v>
      </c>
      <c r="G1071" t="str">
        <f t="shared" si="33"/>
        <v>y</v>
      </c>
      <c r="H1071" t="s">
        <v>13568</v>
      </c>
      <c r="I1071" t="s">
        <v>13616</v>
      </c>
      <c r="J1071" t="s">
        <v>13568</v>
      </c>
      <c r="K1071">
        <v>216</v>
      </c>
    </row>
    <row r="1072" spans="1:11" ht="14.4" customHeight="1" x14ac:dyDescent="0.3">
      <c r="A1072" s="2" t="s">
        <v>28652</v>
      </c>
      <c r="B1072" s="2" t="s">
        <v>587</v>
      </c>
      <c r="C1072" s="2" t="s">
        <v>61769</v>
      </c>
      <c r="D1072" s="2" t="s">
        <v>61769</v>
      </c>
      <c r="E1072" s="2" t="s">
        <v>22259</v>
      </c>
      <c r="F1072" t="str">
        <f t="shared" si="32"/>
        <v>y</v>
      </c>
      <c r="G1072" t="str">
        <f t="shared" si="33"/>
        <v>y</v>
      </c>
      <c r="H1072" t="s">
        <v>13568</v>
      </c>
      <c r="I1072" t="s">
        <v>13616</v>
      </c>
      <c r="J1072" t="s">
        <v>13568</v>
      </c>
      <c r="K1072">
        <v>217</v>
      </c>
    </row>
    <row r="1073" spans="1:11" ht="14.4" customHeight="1" x14ac:dyDescent="0.3">
      <c r="A1073" s="2" t="s">
        <v>61770</v>
      </c>
      <c r="B1073" s="2" t="s">
        <v>569</v>
      </c>
      <c r="C1073" s="2" t="s">
        <v>61771</v>
      </c>
      <c r="D1073" s="2" t="s">
        <v>61771</v>
      </c>
      <c r="E1073" s="2" t="s">
        <v>22259</v>
      </c>
      <c r="F1073" t="str">
        <f t="shared" si="32"/>
        <v>y</v>
      </c>
      <c r="G1073" t="str">
        <f t="shared" si="33"/>
        <v>y</v>
      </c>
      <c r="H1073" t="s">
        <v>13568</v>
      </c>
      <c r="I1073" t="s">
        <v>13616</v>
      </c>
      <c r="J1073" t="s">
        <v>13568</v>
      </c>
      <c r="K1073">
        <v>218</v>
      </c>
    </row>
    <row r="1074" spans="1:11" ht="14.4" customHeight="1" x14ac:dyDescent="0.3">
      <c r="A1074" s="2" t="s">
        <v>61772</v>
      </c>
      <c r="B1074" s="2" t="s">
        <v>1049</v>
      </c>
      <c r="C1074" s="2" t="s">
        <v>61773</v>
      </c>
      <c r="D1074" s="2" t="s">
        <v>61773</v>
      </c>
      <c r="E1074" s="2" t="s">
        <v>22259</v>
      </c>
      <c r="F1074" t="str">
        <f t="shared" si="32"/>
        <v>y</v>
      </c>
      <c r="G1074" t="str">
        <f t="shared" si="33"/>
        <v>y</v>
      </c>
      <c r="H1074" t="s">
        <v>13568</v>
      </c>
      <c r="I1074" t="s">
        <v>13616</v>
      </c>
      <c r="J1074" t="s">
        <v>13568</v>
      </c>
      <c r="K1074">
        <v>219</v>
      </c>
    </row>
    <row r="1075" spans="1:11" ht="14.4" customHeight="1" x14ac:dyDescent="0.3">
      <c r="A1075" s="2" t="s">
        <v>61774</v>
      </c>
      <c r="B1075" s="2" t="s">
        <v>7965</v>
      </c>
      <c r="C1075" s="2" t="s">
        <v>61775</v>
      </c>
      <c r="D1075" s="2" t="s">
        <v>61775</v>
      </c>
      <c r="E1075" s="2" t="s">
        <v>22259</v>
      </c>
      <c r="F1075" t="str">
        <f t="shared" si="32"/>
        <v>y</v>
      </c>
      <c r="G1075" t="str">
        <f t="shared" si="33"/>
        <v>y</v>
      </c>
      <c r="H1075" t="s">
        <v>13568</v>
      </c>
      <c r="I1075" t="s">
        <v>13616</v>
      </c>
      <c r="J1075" t="s">
        <v>13568</v>
      </c>
      <c r="K1075">
        <v>220</v>
      </c>
    </row>
    <row r="1076" spans="1:11" ht="14.4" customHeight="1" x14ac:dyDescent="0.3">
      <c r="A1076" s="2" t="s">
        <v>61776</v>
      </c>
      <c r="B1076" s="2" t="s">
        <v>4589</v>
      </c>
      <c r="C1076" s="2" t="s">
        <v>61777</v>
      </c>
      <c r="D1076" s="2" t="s">
        <v>61037</v>
      </c>
      <c r="E1076" s="2" t="s">
        <v>61731</v>
      </c>
      <c r="F1076" t="str">
        <f t="shared" si="32"/>
        <v>y</v>
      </c>
      <c r="G1076" t="str">
        <f t="shared" si="33"/>
        <v>y</v>
      </c>
      <c r="H1076" t="s">
        <v>13616</v>
      </c>
      <c r="I1076" t="s">
        <v>13616</v>
      </c>
      <c r="J1076" t="s">
        <v>13616</v>
      </c>
      <c r="K1076">
        <v>16</v>
      </c>
    </row>
  </sheetData>
  <autoFilter ref="A4:K1076" xr:uid="{4E59282E-6BBA-465E-8536-57ACD80DD3FA}"/>
  <hyperlinks>
    <hyperlink ref="D1" location="'Dashboard'!A1" display="&lt;-- go to dashboard" xr:uid="{1579612A-41A8-4D49-9D7A-CB907034B694}"/>
  </hyperlinks>
  <pageMargins left="0.7" right="0.7" top="0.75" bottom="0.75" header="0.3" footer="0.3"/>
  <headerFooter>
    <oddHeader>&amp;L&amp;"Arial"&amp;8&amp;K000000 INTERNAL&amp;1#_x000D_</oddHeader>
  </headerFooter>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AFAF1-EBBD-4366-81F4-94FCECDA4359}">
  <sheetPr codeName="Sheet61"/>
  <dimension ref="A1:K23"/>
  <sheetViews>
    <sheetView zoomScaleNormal="100" workbookViewId="0">
      <selection activeCell="B11" sqref="B11"/>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s="38"/>
      <c r="C1" s="1"/>
      <c r="D1" s="34" t="s">
        <v>38834</v>
      </c>
      <c r="E1" s="10" t="s">
        <v>61778</v>
      </c>
      <c r="F1" s="10"/>
      <c r="G1" s="5" t="s">
        <v>2</v>
      </c>
      <c r="H1" s="5">
        <f>COUNTIF(H5:H1048576,"&lt;&gt;" ) - COUNTIF(H5:H1048576,"*NP*")</f>
        <v>0</v>
      </c>
      <c r="I1" s="5">
        <f>COUNTIF(I5:I1048576,"&lt;&gt;" ) - COUNTIF(I5:I1048576,"*NP*")</f>
        <v>19</v>
      </c>
      <c r="J1" s="35">
        <f>COUNTIF(J5:J1048576,"&lt;&gt;" ) - COUNTIF(J5:J1048576,"*NP*")</f>
        <v>0</v>
      </c>
    </row>
    <row r="2" spans="1:11" ht="14.4" customHeight="1" x14ac:dyDescent="0.3">
      <c r="A2" s="35" t="s">
        <v>13550</v>
      </c>
      <c r="B2" t="s">
        <v>61779</v>
      </c>
      <c r="C2" s="1"/>
      <c r="D2" s="1"/>
      <c r="E2" s="1"/>
      <c r="F2" s="10"/>
      <c r="G2" s="5" t="s">
        <v>13552</v>
      </c>
      <c r="H2" s="16">
        <f>IF(H1=0,0,COUNTIF(H5:H1048576,"used")/H1)</f>
        <v>0</v>
      </c>
      <c r="I2" s="16">
        <f>IF(I1=0,0,COUNTIF(I5:I1048576,"used")/I1)</f>
        <v>0.21052631578947367</v>
      </c>
      <c r="J2" s="45">
        <f>IF(J1=0,0,COUNTIF(J5:J1048576,"used")/J1)</f>
        <v>0</v>
      </c>
    </row>
    <row r="3" spans="1:11" ht="14.4" customHeight="1" x14ac:dyDescent="0.3">
      <c r="A3" s="36" t="s">
        <v>13553</v>
      </c>
      <c r="B3" s="38"/>
      <c r="C3" s="1"/>
      <c r="D3" s="1"/>
      <c r="E3" s="1"/>
      <c r="F3" s="10"/>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6246</v>
      </c>
      <c r="B5" s="2" t="s">
        <v>3787</v>
      </c>
      <c r="C5" s="2" t="s">
        <v>61780</v>
      </c>
      <c r="D5" s="2" t="s">
        <v>61781</v>
      </c>
      <c r="E5" s="2" t="s">
        <v>61782</v>
      </c>
      <c r="F5" t="str">
        <f t="shared" ref="F5:F23" si="0">IF(COUNTIF(H5:J5,"used")&gt;0,"y","")</f>
        <v/>
      </c>
      <c r="I5" t="s">
        <v>13568</v>
      </c>
      <c r="K5">
        <v>6</v>
      </c>
    </row>
    <row r="6" spans="1:11" ht="14.4" customHeight="1" x14ac:dyDescent="0.3">
      <c r="A6" s="2" t="s">
        <v>5811</v>
      </c>
      <c r="B6" s="2" t="s">
        <v>3790</v>
      </c>
      <c r="C6" s="2" t="s">
        <v>36794</v>
      </c>
      <c r="D6" s="2" t="s">
        <v>61783</v>
      </c>
      <c r="E6" s="2" t="s">
        <v>61784</v>
      </c>
      <c r="F6" t="str">
        <f t="shared" si="0"/>
        <v/>
      </c>
      <c r="I6" t="s">
        <v>13568</v>
      </c>
      <c r="K6">
        <v>11</v>
      </c>
    </row>
    <row r="7" spans="1:11" ht="14.4" customHeight="1" x14ac:dyDescent="0.3">
      <c r="A7" s="2" t="s">
        <v>10271</v>
      </c>
      <c r="B7" s="2" t="s">
        <v>61785</v>
      </c>
      <c r="C7" s="2" t="s">
        <v>61786</v>
      </c>
      <c r="D7" s="2" t="s">
        <v>21677</v>
      </c>
      <c r="E7" s="2" t="s">
        <v>61787</v>
      </c>
      <c r="F7" t="str">
        <f t="shared" si="0"/>
        <v/>
      </c>
      <c r="I7" t="s">
        <v>13568</v>
      </c>
      <c r="K7">
        <v>4</v>
      </c>
    </row>
    <row r="8" spans="1:11" ht="14.4" customHeight="1" x14ac:dyDescent="0.3">
      <c r="A8" s="2" t="s">
        <v>41780</v>
      </c>
      <c r="B8" s="2" t="s">
        <v>61788</v>
      </c>
      <c r="C8" s="2" t="s">
        <v>61789</v>
      </c>
      <c r="D8" s="2" t="s">
        <v>21677</v>
      </c>
      <c r="E8" s="2" t="s">
        <v>61790</v>
      </c>
      <c r="F8" t="str">
        <f t="shared" si="0"/>
        <v/>
      </c>
      <c r="I8" t="s">
        <v>13568</v>
      </c>
      <c r="K8">
        <v>4</v>
      </c>
    </row>
    <row r="9" spans="1:11" ht="14.4" customHeight="1" x14ac:dyDescent="0.3">
      <c r="A9" s="2" t="s">
        <v>10265</v>
      </c>
      <c r="B9" s="2" t="s">
        <v>61791</v>
      </c>
      <c r="C9" s="2" t="s">
        <v>61792</v>
      </c>
      <c r="D9" s="2" t="s">
        <v>61793</v>
      </c>
      <c r="E9" s="2" t="s">
        <v>61794</v>
      </c>
      <c r="F9" t="str">
        <f t="shared" si="0"/>
        <v>y</v>
      </c>
      <c r="I9" t="s">
        <v>13616</v>
      </c>
      <c r="K9">
        <v>2</v>
      </c>
    </row>
    <row r="10" spans="1:11" ht="14.4" customHeight="1" x14ac:dyDescent="0.3">
      <c r="A10" s="2" t="s">
        <v>10267</v>
      </c>
      <c r="B10" s="2" t="s">
        <v>61795</v>
      </c>
      <c r="C10" s="2" t="s">
        <v>61796</v>
      </c>
      <c r="D10" s="2" t="s">
        <v>61793</v>
      </c>
      <c r="E10" s="2" t="s">
        <v>61797</v>
      </c>
      <c r="F10" t="str">
        <f t="shared" si="0"/>
        <v>y</v>
      </c>
      <c r="I10" t="s">
        <v>13616</v>
      </c>
      <c r="K10">
        <v>2</v>
      </c>
    </row>
    <row r="11" spans="1:11" ht="14.4" customHeight="1" x14ac:dyDescent="0.3">
      <c r="A11" s="2" t="s">
        <v>10269</v>
      </c>
      <c r="B11" s="2" t="s">
        <v>61798</v>
      </c>
      <c r="C11" s="2" t="s">
        <v>61799</v>
      </c>
      <c r="D11" s="2" t="s">
        <v>61800</v>
      </c>
      <c r="E11" s="2" t="s">
        <v>61801</v>
      </c>
      <c r="F11" t="str">
        <f t="shared" si="0"/>
        <v>y</v>
      </c>
      <c r="I11" t="s">
        <v>13616</v>
      </c>
      <c r="K11">
        <v>5</v>
      </c>
    </row>
    <row r="12" spans="1:11" ht="14.4" customHeight="1" x14ac:dyDescent="0.3">
      <c r="A12" s="2" t="s">
        <v>5911</v>
      </c>
      <c r="B12" s="2" t="s">
        <v>4603</v>
      </c>
      <c r="C12" s="2" t="s">
        <v>61802</v>
      </c>
      <c r="D12" s="2" t="s">
        <v>61803</v>
      </c>
      <c r="E12" s="2" t="s">
        <v>61804</v>
      </c>
      <c r="F12" t="str">
        <f t="shared" si="0"/>
        <v/>
      </c>
      <c r="I12" t="s">
        <v>13568</v>
      </c>
      <c r="K12">
        <v>1</v>
      </c>
    </row>
    <row r="13" spans="1:11" ht="14.4" customHeight="1" x14ac:dyDescent="0.3">
      <c r="A13" s="2" t="s">
        <v>10256</v>
      </c>
      <c r="B13" s="2" t="s">
        <v>4599</v>
      </c>
      <c r="C13" s="2" t="s">
        <v>61805</v>
      </c>
      <c r="D13" s="2" t="s">
        <v>61803</v>
      </c>
      <c r="E13" s="2" t="s">
        <v>61806</v>
      </c>
      <c r="F13" t="str">
        <f t="shared" si="0"/>
        <v/>
      </c>
      <c r="I13" t="s">
        <v>13568</v>
      </c>
      <c r="K13">
        <v>1</v>
      </c>
    </row>
    <row r="14" spans="1:11" ht="14.4" customHeight="1" x14ac:dyDescent="0.3">
      <c r="A14" s="2" t="s">
        <v>10263</v>
      </c>
      <c r="B14" s="2" t="s">
        <v>61807</v>
      </c>
      <c r="C14" s="2" t="s">
        <v>61808</v>
      </c>
      <c r="D14" s="2" t="s">
        <v>61809</v>
      </c>
      <c r="E14" s="2" t="s">
        <v>61810</v>
      </c>
      <c r="F14" t="str">
        <f t="shared" si="0"/>
        <v>y</v>
      </c>
      <c r="I14" t="s">
        <v>13616</v>
      </c>
      <c r="K14">
        <v>7</v>
      </c>
    </row>
    <row r="15" spans="1:11" ht="14.4" customHeight="1" x14ac:dyDescent="0.3">
      <c r="A15" s="2" t="s">
        <v>10273</v>
      </c>
      <c r="B15" s="2" t="s">
        <v>708</v>
      </c>
      <c r="C15" s="2" t="s">
        <v>61811</v>
      </c>
      <c r="D15" s="2" t="s">
        <v>61812</v>
      </c>
      <c r="E15" s="2" t="s">
        <v>61813</v>
      </c>
      <c r="F15" t="str">
        <f t="shared" si="0"/>
        <v/>
      </c>
      <c r="I15" t="s">
        <v>13568</v>
      </c>
      <c r="K15">
        <v>8</v>
      </c>
    </row>
    <row r="16" spans="1:11" ht="14.4" customHeight="1" x14ac:dyDescent="0.3">
      <c r="A16" s="2" t="s">
        <v>10275</v>
      </c>
      <c r="B16" s="2" t="s">
        <v>708</v>
      </c>
      <c r="C16" s="2" t="s">
        <v>61814</v>
      </c>
      <c r="D16" s="2" t="s">
        <v>61815</v>
      </c>
      <c r="E16" s="2" t="s">
        <v>61816</v>
      </c>
      <c r="F16" t="str">
        <f t="shared" si="0"/>
        <v/>
      </c>
      <c r="I16" t="s">
        <v>13568</v>
      </c>
      <c r="K16">
        <v>9</v>
      </c>
    </row>
    <row r="17" spans="1:11" ht="14.4" customHeight="1" x14ac:dyDescent="0.3">
      <c r="A17" s="2" t="s">
        <v>7227</v>
      </c>
      <c r="B17" s="2" t="s">
        <v>708</v>
      </c>
      <c r="C17" s="2" t="s">
        <v>61817</v>
      </c>
      <c r="D17" s="2" t="s">
        <v>61818</v>
      </c>
      <c r="E17" s="2" t="s">
        <v>61819</v>
      </c>
      <c r="F17" t="str">
        <f t="shared" si="0"/>
        <v/>
      </c>
      <c r="I17" t="s">
        <v>13568</v>
      </c>
      <c r="K17">
        <v>10</v>
      </c>
    </row>
    <row r="18" spans="1:11" ht="14.4" customHeight="1" x14ac:dyDescent="0.3">
      <c r="A18" s="2" t="s">
        <v>49283</v>
      </c>
      <c r="B18" s="2" t="s">
        <v>114</v>
      </c>
      <c r="C18" s="2" t="s">
        <v>61820</v>
      </c>
      <c r="D18" s="2" t="s">
        <v>61821</v>
      </c>
      <c r="E18" s="2" t="s">
        <v>61822</v>
      </c>
      <c r="F18" t="str">
        <f t="shared" si="0"/>
        <v/>
      </c>
      <c r="I18" t="s">
        <v>13568</v>
      </c>
      <c r="K18">
        <v>3</v>
      </c>
    </row>
    <row r="19" spans="1:11" ht="14.4" customHeight="1" x14ac:dyDescent="0.3">
      <c r="A19" s="2" t="s">
        <v>10279</v>
      </c>
      <c r="B19" s="2" t="s">
        <v>114</v>
      </c>
      <c r="C19" s="2" t="s">
        <v>61820</v>
      </c>
      <c r="D19" s="2" t="s">
        <v>61821</v>
      </c>
      <c r="E19" s="2" t="s">
        <v>61823</v>
      </c>
      <c r="F19" t="str">
        <f t="shared" si="0"/>
        <v/>
      </c>
      <c r="I19" t="s">
        <v>13568</v>
      </c>
      <c r="K19">
        <v>3</v>
      </c>
    </row>
    <row r="20" spans="1:11" ht="14.4" customHeight="1" x14ac:dyDescent="0.3">
      <c r="A20" s="2" t="s">
        <v>8098</v>
      </c>
      <c r="B20" s="2" t="s">
        <v>114</v>
      </c>
      <c r="C20" s="2" t="s">
        <v>61820</v>
      </c>
      <c r="D20" s="2" t="s">
        <v>61821</v>
      </c>
      <c r="E20" s="2" t="s">
        <v>61824</v>
      </c>
      <c r="F20" t="str">
        <f t="shared" si="0"/>
        <v/>
      </c>
      <c r="I20" t="s">
        <v>13568</v>
      </c>
      <c r="K20">
        <v>3</v>
      </c>
    </row>
    <row r="21" spans="1:11" ht="14.4" customHeight="1" x14ac:dyDescent="0.3">
      <c r="A21" s="2" t="s">
        <v>20037</v>
      </c>
      <c r="B21" s="2" t="s">
        <v>3250</v>
      </c>
      <c r="C21" s="2" t="s">
        <v>8093</v>
      </c>
      <c r="D21" s="2" t="s">
        <v>61793</v>
      </c>
      <c r="E21" s="2"/>
      <c r="F21" t="str">
        <f t="shared" si="0"/>
        <v/>
      </c>
      <c r="I21" t="s">
        <v>13568</v>
      </c>
      <c r="K21">
        <v>2</v>
      </c>
    </row>
    <row r="22" spans="1:11" ht="14.4" customHeight="1" x14ac:dyDescent="0.3">
      <c r="A22" s="2" t="s">
        <v>10261</v>
      </c>
      <c r="B22" s="2" t="s">
        <v>2082</v>
      </c>
      <c r="C22" s="2" t="s">
        <v>61825</v>
      </c>
      <c r="D22" s="2" t="s">
        <v>61803</v>
      </c>
      <c r="E22" s="2" t="s">
        <v>61804</v>
      </c>
      <c r="F22" t="str">
        <f t="shared" si="0"/>
        <v/>
      </c>
      <c r="I22" t="s">
        <v>13568</v>
      </c>
      <c r="K22">
        <v>1</v>
      </c>
    </row>
    <row r="23" spans="1:11" ht="14.4" customHeight="1" x14ac:dyDescent="0.3">
      <c r="A23" s="2" t="s">
        <v>8094</v>
      </c>
      <c r="B23" s="2" t="s">
        <v>2079</v>
      </c>
      <c r="C23" s="2" t="s">
        <v>61826</v>
      </c>
      <c r="D23" s="2" t="s">
        <v>61803</v>
      </c>
      <c r="E23" s="2" t="s">
        <v>61806</v>
      </c>
      <c r="F23" t="str">
        <f t="shared" si="0"/>
        <v/>
      </c>
      <c r="I23" t="s">
        <v>13568</v>
      </c>
      <c r="K23">
        <v>1</v>
      </c>
    </row>
  </sheetData>
  <autoFilter ref="A4:J23" xr:uid="{B5BEEA19-4DED-47B3-973F-BFE1FA5D7F37}">
    <sortState xmlns:xlrd2="http://schemas.microsoft.com/office/spreadsheetml/2017/richdata2" ref="A5:J23">
      <sortCondition ref="B4:B23"/>
    </sortState>
  </autoFilter>
  <hyperlinks>
    <hyperlink ref="D1" location="Dashboard!A1" display="&lt;-- to dashboard" xr:uid="{4798FC4A-2615-4DC7-AE52-D05863CA6D32}"/>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75C13-AD19-404A-A641-20BCFA2CAC5C}">
  <sheetPr codeName="Sheet21"/>
  <dimension ref="A1:K74"/>
  <sheetViews>
    <sheetView topLeftCell="A40" zoomScaleNormal="100" workbookViewId="0">
      <selection activeCell="A4" sqref="A4:XFD4"/>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s="38"/>
      <c r="C1" s="1"/>
      <c r="D1" s="17" t="s">
        <v>13548</v>
      </c>
      <c r="E1" s="10" t="s">
        <v>61827</v>
      </c>
      <c r="F1" s="1"/>
      <c r="G1" s="5" t="s">
        <v>2</v>
      </c>
      <c r="H1" s="5">
        <f>COUNTIF(H5:H1048576,"&lt;&gt;" ) - COUNTIF(H5:H1048576,"*NP*")</f>
        <v>0</v>
      </c>
      <c r="I1" s="5">
        <f>COUNTIF(I5:I1048576,"&lt;&gt;" ) - COUNTIF(I5:I1048576,"*NP*")</f>
        <v>70</v>
      </c>
      <c r="J1" s="35">
        <f>COUNTIF(J5:J1048576,"&lt;&gt;" ) - COUNTIF(J5:J1048576,"*NP*")</f>
        <v>0</v>
      </c>
    </row>
    <row r="2" spans="1:11" ht="14.4" customHeight="1" x14ac:dyDescent="0.3">
      <c r="A2" s="35" t="s">
        <v>13550</v>
      </c>
      <c r="B2" t="s">
        <v>61828</v>
      </c>
      <c r="C2" s="1"/>
      <c r="D2" s="1"/>
      <c r="E2" s="1"/>
      <c r="F2" s="1"/>
      <c r="G2" s="5" t="s">
        <v>13552</v>
      </c>
      <c r="H2" s="16">
        <f>IF(H1=0,0,COUNTIF(H5:H1048576,"used")/H1)</f>
        <v>0</v>
      </c>
      <c r="I2" s="16">
        <f>IF(I1=0,0,COUNTIF(I5:I1048576,"used")/I1)</f>
        <v>0.5</v>
      </c>
      <c r="J2" s="45">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43489</v>
      </c>
      <c r="B5" s="2" t="s">
        <v>43490</v>
      </c>
      <c r="C5" s="2" t="s">
        <v>43491</v>
      </c>
      <c r="D5" s="2" t="s">
        <v>43492</v>
      </c>
      <c r="E5" s="2" t="s">
        <v>17466</v>
      </c>
      <c r="F5" t="str">
        <f t="shared" ref="F5:F36" si="0">IF(COUNTIF(H5:J5,"used")&gt;0,"y","")</f>
        <v>y</v>
      </c>
      <c r="G5" t="str">
        <f t="shared" ref="G5:G36" si="1">IF(COUNTA(H5:J5)&gt;0,"y","")</f>
        <v>y</v>
      </c>
      <c r="I5" t="s">
        <v>13616</v>
      </c>
      <c r="K5">
        <v>27</v>
      </c>
    </row>
    <row r="6" spans="1:11" ht="14.4" customHeight="1" x14ac:dyDescent="0.3">
      <c r="A6" s="2" t="s">
        <v>43493</v>
      </c>
      <c r="B6" s="2" t="s">
        <v>43494</v>
      </c>
      <c r="C6" s="2" t="s">
        <v>43495</v>
      </c>
      <c r="D6" s="2" t="s">
        <v>43496</v>
      </c>
      <c r="E6" s="2" t="s">
        <v>43497</v>
      </c>
      <c r="F6" t="str">
        <f t="shared" si="0"/>
        <v>y</v>
      </c>
      <c r="G6" t="str">
        <f t="shared" si="1"/>
        <v>y</v>
      </c>
      <c r="I6" t="s">
        <v>13616</v>
      </c>
      <c r="K6">
        <v>30</v>
      </c>
    </row>
    <row r="7" spans="1:11" ht="14.4" customHeight="1" x14ac:dyDescent="0.3">
      <c r="A7" s="2" t="s">
        <v>43479</v>
      </c>
      <c r="B7" s="2" t="s">
        <v>43480</v>
      </c>
      <c r="C7" s="2" t="s">
        <v>43481</v>
      </c>
      <c r="D7" s="2" t="s">
        <v>43482</v>
      </c>
      <c r="E7" s="2" t="s">
        <v>43447</v>
      </c>
      <c r="F7" t="str">
        <f t="shared" si="0"/>
        <v>y</v>
      </c>
      <c r="G7" t="str">
        <f t="shared" si="1"/>
        <v>y</v>
      </c>
      <c r="I7" t="s">
        <v>13616</v>
      </c>
      <c r="K7">
        <v>7</v>
      </c>
    </row>
    <row r="8" spans="1:11" ht="14.4" customHeight="1" x14ac:dyDescent="0.3">
      <c r="A8" s="2" t="s">
        <v>43483</v>
      </c>
      <c r="B8" s="2" t="s">
        <v>43484</v>
      </c>
      <c r="C8" s="2" t="s">
        <v>43485</v>
      </c>
      <c r="D8" s="2" t="s">
        <v>43482</v>
      </c>
      <c r="E8" s="2" t="s">
        <v>43451</v>
      </c>
      <c r="F8" t="str">
        <f t="shared" si="0"/>
        <v>y</v>
      </c>
      <c r="G8" t="str">
        <f t="shared" si="1"/>
        <v>y</v>
      </c>
      <c r="I8" t="s">
        <v>13616</v>
      </c>
      <c r="K8">
        <v>7</v>
      </c>
    </row>
    <row r="9" spans="1:11" ht="14.4" customHeight="1" x14ac:dyDescent="0.3">
      <c r="A9" s="2" t="s">
        <v>28632</v>
      </c>
      <c r="B9" s="2" t="s">
        <v>43486</v>
      </c>
      <c r="C9" s="2" t="s">
        <v>43487</v>
      </c>
      <c r="D9" s="2" t="s">
        <v>43482</v>
      </c>
      <c r="E9" s="2" t="s">
        <v>43488</v>
      </c>
      <c r="F9" t="str">
        <f t="shared" si="0"/>
        <v>y</v>
      </c>
      <c r="G9" t="str">
        <f t="shared" si="1"/>
        <v>y</v>
      </c>
      <c r="I9" t="s">
        <v>13616</v>
      </c>
      <c r="K9">
        <v>7</v>
      </c>
    </row>
    <row r="10" spans="1:11" ht="14.4" customHeight="1" x14ac:dyDescent="0.3">
      <c r="A10" s="2" t="s">
        <v>27220</v>
      </c>
      <c r="B10" s="2" t="s">
        <v>43475</v>
      </c>
      <c r="C10" s="2" t="s">
        <v>43476</v>
      </c>
      <c r="D10" s="2" t="s">
        <v>43477</v>
      </c>
      <c r="E10" s="2" t="s">
        <v>43478</v>
      </c>
      <c r="F10" t="str">
        <f t="shared" si="0"/>
        <v>y</v>
      </c>
      <c r="G10" t="str">
        <f t="shared" si="1"/>
        <v>y</v>
      </c>
      <c r="I10" t="s">
        <v>13616</v>
      </c>
      <c r="K10">
        <v>28</v>
      </c>
    </row>
    <row r="11" spans="1:11" ht="14.4" customHeight="1" x14ac:dyDescent="0.3">
      <c r="A11" s="2" t="s">
        <v>27217</v>
      </c>
      <c r="B11" s="2" t="s">
        <v>43454</v>
      </c>
      <c r="C11" s="2" t="s">
        <v>43455</v>
      </c>
      <c r="D11" s="2" t="s">
        <v>43363</v>
      </c>
      <c r="E11" s="2" t="s">
        <v>43456</v>
      </c>
      <c r="F11" t="str">
        <f t="shared" si="0"/>
        <v>y</v>
      </c>
      <c r="G11" t="str">
        <f t="shared" si="1"/>
        <v>y</v>
      </c>
      <c r="I11" t="s">
        <v>13616</v>
      </c>
      <c r="K11">
        <v>1</v>
      </c>
    </row>
    <row r="12" spans="1:11" ht="14.4" customHeight="1" x14ac:dyDescent="0.3">
      <c r="A12" s="2" t="s">
        <v>30735</v>
      </c>
      <c r="B12" s="2" t="s">
        <v>43653</v>
      </c>
      <c r="C12" s="2" t="s">
        <v>43654</v>
      </c>
      <c r="D12" s="2" t="s">
        <v>43655</v>
      </c>
      <c r="E12" s="2" t="s">
        <v>43656</v>
      </c>
      <c r="F12" t="str">
        <f t="shared" si="0"/>
        <v/>
      </c>
      <c r="G12" t="str">
        <f t="shared" si="1"/>
        <v>y</v>
      </c>
      <c r="I12" t="s">
        <v>13568</v>
      </c>
      <c r="K12">
        <v>35</v>
      </c>
    </row>
    <row r="13" spans="1:11" ht="14.4" customHeight="1" x14ac:dyDescent="0.3">
      <c r="A13" s="2" t="s">
        <v>1117</v>
      </c>
      <c r="B13" s="2" t="s">
        <v>43746</v>
      </c>
      <c r="C13" s="2" t="s">
        <v>43747</v>
      </c>
      <c r="D13" s="2" t="s">
        <v>43748</v>
      </c>
      <c r="E13" s="2" t="s">
        <v>43749</v>
      </c>
      <c r="F13" t="str">
        <f t="shared" si="0"/>
        <v/>
      </c>
      <c r="G13" t="str">
        <f t="shared" si="1"/>
        <v>y</v>
      </c>
      <c r="I13" t="s">
        <v>13568</v>
      </c>
      <c r="K13">
        <v>18</v>
      </c>
    </row>
    <row r="14" spans="1:11" ht="14.4" customHeight="1" x14ac:dyDescent="0.3">
      <c r="A14" s="2" t="s">
        <v>27951</v>
      </c>
      <c r="B14" s="2" t="s">
        <v>43505</v>
      </c>
      <c r="C14" s="2" t="s">
        <v>43506</v>
      </c>
      <c r="D14" s="2" t="s">
        <v>43507</v>
      </c>
      <c r="E14" s="2" t="s">
        <v>17466</v>
      </c>
      <c r="F14" t="str">
        <f t="shared" si="0"/>
        <v>y</v>
      </c>
      <c r="G14" t="str">
        <f t="shared" si="1"/>
        <v>y</v>
      </c>
      <c r="I14" t="s">
        <v>13616</v>
      </c>
      <c r="K14">
        <v>19</v>
      </c>
    </row>
    <row r="15" spans="1:11" ht="14.4" customHeight="1" x14ac:dyDescent="0.3">
      <c r="A15" s="2" t="s">
        <v>43508</v>
      </c>
      <c r="B15" s="2" t="s">
        <v>43509</v>
      </c>
      <c r="C15" s="2" t="s">
        <v>43510</v>
      </c>
      <c r="D15" s="2" t="s">
        <v>43511</v>
      </c>
      <c r="E15" s="2" t="s">
        <v>43497</v>
      </c>
      <c r="F15" t="str">
        <f t="shared" si="0"/>
        <v>y</v>
      </c>
      <c r="G15" t="str">
        <f t="shared" si="1"/>
        <v>y</v>
      </c>
      <c r="I15" t="s">
        <v>13616</v>
      </c>
      <c r="K15">
        <v>25</v>
      </c>
    </row>
    <row r="16" spans="1:11" ht="14.4" customHeight="1" x14ac:dyDescent="0.3">
      <c r="A16" s="2" t="s">
        <v>27912</v>
      </c>
      <c r="B16" s="2" t="s">
        <v>26339</v>
      </c>
      <c r="C16" s="2" t="s">
        <v>43647</v>
      </c>
      <c r="D16" s="2" t="s">
        <v>43363</v>
      </c>
      <c r="E16" s="2" t="s">
        <v>43364</v>
      </c>
      <c r="F16" t="str">
        <f t="shared" si="0"/>
        <v/>
      </c>
      <c r="G16" t="str">
        <f t="shared" si="1"/>
        <v>y</v>
      </c>
      <c r="I16" t="s">
        <v>13568</v>
      </c>
      <c r="K16">
        <v>1</v>
      </c>
    </row>
    <row r="17" spans="1:11" ht="14.4" customHeight="1" x14ac:dyDescent="0.3">
      <c r="A17" s="2" t="s">
        <v>28656</v>
      </c>
      <c r="B17" s="2" t="s">
        <v>43377</v>
      </c>
      <c r="C17" s="2" t="s">
        <v>43378</v>
      </c>
      <c r="D17" s="2" t="s">
        <v>43379</v>
      </c>
      <c r="E17" s="2" t="s">
        <v>17466</v>
      </c>
      <c r="F17" t="str">
        <f t="shared" si="0"/>
        <v>y</v>
      </c>
      <c r="G17" t="str">
        <f t="shared" si="1"/>
        <v>y</v>
      </c>
      <c r="I17" t="s">
        <v>13616</v>
      </c>
      <c r="K17">
        <v>9</v>
      </c>
    </row>
    <row r="18" spans="1:11" ht="14.4" customHeight="1" x14ac:dyDescent="0.3">
      <c r="A18" s="2" t="s">
        <v>43701</v>
      </c>
      <c r="B18" s="2" t="s">
        <v>43702</v>
      </c>
      <c r="C18" s="2" t="s">
        <v>43703</v>
      </c>
      <c r="D18" s="2" t="s">
        <v>43379</v>
      </c>
      <c r="E18" s="2" t="s">
        <v>43700</v>
      </c>
      <c r="F18" t="str">
        <f t="shared" si="0"/>
        <v>y</v>
      </c>
      <c r="G18" t="str">
        <f t="shared" si="1"/>
        <v>y</v>
      </c>
      <c r="I18" t="s">
        <v>13616</v>
      </c>
      <c r="K18">
        <v>9</v>
      </c>
    </row>
    <row r="19" spans="1:11" ht="14.4" customHeight="1" x14ac:dyDescent="0.3">
      <c r="A19" s="2" t="s">
        <v>27237</v>
      </c>
      <c r="B19" s="2" t="s">
        <v>43460</v>
      </c>
      <c r="C19" s="2" t="s">
        <v>43461</v>
      </c>
      <c r="D19" s="2" t="s">
        <v>43363</v>
      </c>
      <c r="E19" s="2" t="s">
        <v>43364</v>
      </c>
      <c r="F19" t="str">
        <f t="shared" si="0"/>
        <v/>
      </c>
      <c r="G19" t="str">
        <f t="shared" si="1"/>
        <v>y</v>
      </c>
      <c r="I19" t="s">
        <v>13568</v>
      </c>
      <c r="K19">
        <v>1</v>
      </c>
    </row>
    <row r="20" spans="1:11" ht="14.4" customHeight="1" x14ac:dyDescent="0.3">
      <c r="A20" s="2" t="s">
        <v>27983</v>
      </c>
      <c r="B20" s="2" t="s">
        <v>43462</v>
      </c>
      <c r="C20" s="2" t="s">
        <v>43463</v>
      </c>
      <c r="D20" s="2" t="s">
        <v>43363</v>
      </c>
      <c r="E20" s="2" t="s">
        <v>43364</v>
      </c>
      <c r="F20" t="str">
        <f t="shared" si="0"/>
        <v/>
      </c>
      <c r="G20" t="str">
        <f t="shared" si="1"/>
        <v>y</v>
      </c>
      <c r="I20" t="s">
        <v>13568</v>
      </c>
      <c r="K20">
        <v>1</v>
      </c>
    </row>
    <row r="21" spans="1:11" ht="14.4" customHeight="1" x14ac:dyDescent="0.3">
      <c r="A21" s="2" t="s">
        <v>27916</v>
      </c>
      <c r="B21" s="2" t="s">
        <v>43498</v>
      </c>
      <c r="C21" s="2" t="s">
        <v>43499</v>
      </c>
      <c r="D21" s="2" t="s">
        <v>43500</v>
      </c>
      <c r="E21" s="2" t="s">
        <v>17466</v>
      </c>
      <c r="F21" t="str">
        <f t="shared" si="0"/>
        <v>y</v>
      </c>
      <c r="G21" t="str">
        <f t="shared" si="1"/>
        <v>y</v>
      </c>
      <c r="I21" t="s">
        <v>13616</v>
      </c>
      <c r="K21">
        <v>10</v>
      </c>
    </row>
    <row r="22" spans="1:11" ht="14.4" customHeight="1" x14ac:dyDescent="0.3">
      <c r="A22" s="2" t="s">
        <v>43697</v>
      </c>
      <c r="B22" s="2" t="s">
        <v>43698</v>
      </c>
      <c r="C22" s="2" t="s">
        <v>43699</v>
      </c>
      <c r="D22" s="2" t="s">
        <v>43500</v>
      </c>
      <c r="E22" s="2" t="s">
        <v>43700</v>
      </c>
      <c r="F22" t="str">
        <f t="shared" si="0"/>
        <v>y</v>
      </c>
      <c r="G22" t="str">
        <f t="shared" si="1"/>
        <v>y</v>
      </c>
      <c r="I22" t="s">
        <v>13616</v>
      </c>
      <c r="K22">
        <v>10</v>
      </c>
    </row>
    <row r="23" spans="1:11" ht="14.4" customHeight="1" x14ac:dyDescent="0.3">
      <c r="A23" s="2" t="s">
        <v>30729</v>
      </c>
      <c r="B23" s="2" t="s">
        <v>28474</v>
      </c>
      <c r="C23" s="2" t="s">
        <v>43651</v>
      </c>
      <c r="D23" s="2" t="s">
        <v>43645</v>
      </c>
      <c r="E23" s="2" t="s">
        <v>43652</v>
      </c>
      <c r="F23" t="str">
        <f t="shared" si="0"/>
        <v/>
      </c>
      <c r="G23" t="str">
        <f t="shared" si="1"/>
        <v>y</v>
      </c>
      <c r="I23" t="s">
        <v>13568</v>
      </c>
      <c r="K23">
        <v>11</v>
      </c>
    </row>
    <row r="24" spans="1:11" ht="14.4" customHeight="1" x14ac:dyDescent="0.3">
      <c r="A24" s="2" t="s">
        <v>27201</v>
      </c>
      <c r="B24" s="2" t="s">
        <v>43404</v>
      </c>
      <c r="C24" s="2" t="s">
        <v>43405</v>
      </c>
      <c r="D24" s="2" t="s">
        <v>43406</v>
      </c>
      <c r="E24" s="2" t="s">
        <v>43407</v>
      </c>
      <c r="F24" t="str">
        <f t="shared" si="0"/>
        <v>y</v>
      </c>
      <c r="G24" t="str">
        <f t="shared" si="1"/>
        <v>y</v>
      </c>
      <c r="I24" t="s">
        <v>13616</v>
      </c>
      <c r="K24">
        <v>31</v>
      </c>
    </row>
    <row r="25" spans="1:11" ht="14.4" customHeight="1" x14ac:dyDescent="0.3">
      <c r="A25" s="2" t="s">
        <v>27189</v>
      </c>
      <c r="B25" s="2" t="s">
        <v>43400</v>
      </c>
      <c r="C25" s="2" t="s">
        <v>43401</v>
      </c>
      <c r="D25" s="2" t="s">
        <v>43402</v>
      </c>
      <c r="E25" s="2" t="s">
        <v>43403</v>
      </c>
      <c r="F25" t="str">
        <f t="shared" si="0"/>
        <v>y</v>
      </c>
      <c r="G25" t="str">
        <f t="shared" si="1"/>
        <v>y</v>
      </c>
      <c r="I25" t="s">
        <v>13616</v>
      </c>
      <c r="K25">
        <v>33</v>
      </c>
    </row>
    <row r="26" spans="1:11" ht="14.4" customHeight="1" x14ac:dyDescent="0.3">
      <c r="A26" s="2" t="s">
        <v>27197</v>
      </c>
      <c r="B26" s="2" t="s">
        <v>43393</v>
      </c>
      <c r="C26" s="2" t="s">
        <v>43394</v>
      </c>
      <c r="D26" s="2" t="s">
        <v>43387</v>
      </c>
      <c r="E26" s="2" t="s">
        <v>43395</v>
      </c>
      <c r="F26" t="str">
        <f t="shared" si="0"/>
        <v>y</v>
      </c>
      <c r="G26" t="str">
        <f t="shared" si="1"/>
        <v>y</v>
      </c>
      <c r="I26" t="s">
        <v>13616</v>
      </c>
      <c r="K26">
        <v>12</v>
      </c>
    </row>
    <row r="27" spans="1:11" ht="14.4" customHeight="1" x14ac:dyDescent="0.3">
      <c r="A27" s="2" t="s">
        <v>27991</v>
      </c>
      <c r="B27" s="2" t="s">
        <v>43385</v>
      </c>
      <c r="C27" s="2" t="s">
        <v>43386</v>
      </c>
      <c r="D27" s="2" t="s">
        <v>43387</v>
      </c>
      <c r="E27" s="2" t="s">
        <v>43388</v>
      </c>
      <c r="F27" t="str">
        <f t="shared" si="0"/>
        <v>y</v>
      </c>
      <c r="G27" t="str">
        <f t="shared" si="1"/>
        <v>y</v>
      </c>
      <c r="I27" t="s">
        <v>13616</v>
      </c>
      <c r="K27">
        <v>12</v>
      </c>
    </row>
    <row r="28" spans="1:11" ht="14.4" customHeight="1" x14ac:dyDescent="0.3">
      <c r="A28" s="2" t="s">
        <v>27205</v>
      </c>
      <c r="B28" s="2" t="s">
        <v>43389</v>
      </c>
      <c r="C28" s="2" t="s">
        <v>43390</v>
      </c>
      <c r="D28" s="2" t="s">
        <v>43391</v>
      </c>
      <c r="E28" s="2" t="s">
        <v>43392</v>
      </c>
      <c r="F28" t="str">
        <f t="shared" si="0"/>
        <v>y</v>
      </c>
      <c r="G28" t="str">
        <f t="shared" si="1"/>
        <v>y</v>
      </c>
      <c r="I28" t="s">
        <v>13616</v>
      </c>
      <c r="K28">
        <v>16</v>
      </c>
    </row>
    <row r="29" spans="1:11" ht="14.4" customHeight="1" x14ac:dyDescent="0.3">
      <c r="A29" s="2" t="s">
        <v>27193</v>
      </c>
      <c r="B29" s="2" t="s">
        <v>43396</v>
      </c>
      <c r="C29" s="2" t="s">
        <v>43397</v>
      </c>
      <c r="D29" s="2" t="s">
        <v>43398</v>
      </c>
      <c r="E29" s="2" t="s">
        <v>43399</v>
      </c>
      <c r="F29" t="str">
        <f t="shared" si="0"/>
        <v>y</v>
      </c>
      <c r="G29" t="str">
        <f t="shared" si="1"/>
        <v>y</v>
      </c>
      <c r="I29" t="s">
        <v>13616</v>
      </c>
      <c r="K29">
        <v>17</v>
      </c>
    </row>
    <row r="30" spans="1:11" ht="14.4" customHeight="1" x14ac:dyDescent="0.3">
      <c r="A30" s="2" t="s">
        <v>61829</v>
      </c>
      <c r="B30" s="2" t="s">
        <v>61830</v>
      </c>
      <c r="C30" s="2" t="s">
        <v>61831</v>
      </c>
      <c r="D30" s="2" t="s">
        <v>61832</v>
      </c>
      <c r="E30" s="2" t="s">
        <v>61833</v>
      </c>
      <c r="F30" t="str">
        <f t="shared" si="0"/>
        <v>y</v>
      </c>
      <c r="G30" t="str">
        <f t="shared" si="1"/>
        <v>y</v>
      </c>
      <c r="I30" t="s">
        <v>13616</v>
      </c>
      <c r="K30">
        <v>13</v>
      </c>
    </row>
    <row r="31" spans="1:11" ht="14.4" customHeight="1" x14ac:dyDescent="0.3">
      <c r="A31" s="2" t="s">
        <v>61834</v>
      </c>
      <c r="B31" s="2" t="s">
        <v>61835</v>
      </c>
      <c r="C31" s="2" t="s">
        <v>61836</v>
      </c>
      <c r="D31" s="2" t="s">
        <v>61832</v>
      </c>
      <c r="E31" s="2" t="s">
        <v>61837</v>
      </c>
      <c r="F31" t="str">
        <f t="shared" si="0"/>
        <v>y</v>
      </c>
      <c r="G31" t="str">
        <f t="shared" si="1"/>
        <v>y</v>
      </c>
      <c r="I31" t="s">
        <v>13616</v>
      </c>
      <c r="K31">
        <v>13</v>
      </c>
    </row>
    <row r="32" spans="1:11" ht="14.4" customHeight="1" x14ac:dyDescent="0.3">
      <c r="A32" s="2" t="s">
        <v>30758</v>
      </c>
      <c r="B32" s="2" t="s">
        <v>61838</v>
      </c>
      <c r="C32" s="2" t="s">
        <v>61839</v>
      </c>
      <c r="D32" s="2" t="s">
        <v>43664</v>
      </c>
      <c r="E32" s="2" t="s">
        <v>61840</v>
      </c>
      <c r="F32" t="str">
        <f t="shared" si="0"/>
        <v>y</v>
      </c>
      <c r="G32" t="str">
        <f t="shared" si="1"/>
        <v>y</v>
      </c>
      <c r="I32" t="s">
        <v>13616</v>
      </c>
      <c r="K32">
        <v>8</v>
      </c>
    </row>
    <row r="33" spans="1:11" ht="14.4" customHeight="1" x14ac:dyDescent="0.3">
      <c r="A33" s="2" t="s">
        <v>61841</v>
      </c>
      <c r="B33" s="2" t="s">
        <v>61842</v>
      </c>
      <c r="C33" s="2" t="s">
        <v>61843</v>
      </c>
      <c r="D33" s="2" t="s">
        <v>61844</v>
      </c>
      <c r="E33" s="2" t="s">
        <v>61845</v>
      </c>
      <c r="F33" t="str">
        <f t="shared" si="0"/>
        <v>y</v>
      </c>
      <c r="G33" t="str">
        <f t="shared" si="1"/>
        <v>y</v>
      </c>
      <c r="I33" t="s">
        <v>13616</v>
      </c>
      <c r="K33">
        <v>20</v>
      </c>
    </row>
    <row r="34" spans="1:11" ht="14.4" customHeight="1" x14ac:dyDescent="0.3">
      <c r="A34" s="2" t="s">
        <v>43638</v>
      </c>
      <c r="B34" s="2" t="s">
        <v>43639</v>
      </c>
      <c r="C34" s="2" t="s">
        <v>43640</v>
      </c>
      <c r="D34" s="2" t="s">
        <v>43641</v>
      </c>
      <c r="E34" s="2" t="s">
        <v>43642</v>
      </c>
      <c r="F34" t="str">
        <f t="shared" si="0"/>
        <v/>
      </c>
      <c r="G34" t="str">
        <f t="shared" si="1"/>
        <v>y</v>
      </c>
      <c r="I34" t="s">
        <v>13568</v>
      </c>
      <c r="K34">
        <v>21</v>
      </c>
    </row>
    <row r="35" spans="1:11" ht="14.4" customHeight="1" x14ac:dyDescent="0.3">
      <c r="A35" s="2" t="s">
        <v>43633</v>
      </c>
      <c r="B35" s="2" t="s">
        <v>43634</v>
      </c>
      <c r="C35" s="2" t="s">
        <v>43635</v>
      </c>
      <c r="D35" s="2" t="s">
        <v>43636</v>
      </c>
      <c r="E35" s="2" t="s">
        <v>43637</v>
      </c>
      <c r="F35" t="str">
        <f t="shared" si="0"/>
        <v/>
      </c>
      <c r="G35" t="str">
        <f t="shared" si="1"/>
        <v>y</v>
      </c>
      <c r="I35" t="s">
        <v>13568</v>
      </c>
      <c r="K35">
        <v>22</v>
      </c>
    </row>
    <row r="36" spans="1:11" ht="14.4" customHeight="1" x14ac:dyDescent="0.3">
      <c r="A36" s="2" t="s">
        <v>27228</v>
      </c>
      <c r="B36" s="2" t="s">
        <v>43648</v>
      </c>
      <c r="C36" s="2" t="s">
        <v>43649</v>
      </c>
      <c r="D36" s="2" t="s">
        <v>43363</v>
      </c>
      <c r="E36" s="2" t="s">
        <v>43650</v>
      </c>
      <c r="F36" t="str">
        <f t="shared" si="0"/>
        <v/>
      </c>
      <c r="G36" t="str">
        <f t="shared" si="1"/>
        <v>y</v>
      </c>
      <c r="I36" t="s">
        <v>13568</v>
      </c>
      <c r="K36">
        <v>1</v>
      </c>
    </row>
    <row r="37" spans="1:11" ht="14.4" customHeight="1" x14ac:dyDescent="0.3">
      <c r="A37" s="2" t="s">
        <v>30717</v>
      </c>
      <c r="B37" s="2" t="s">
        <v>61846</v>
      </c>
      <c r="C37" s="2" t="s">
        <v>61847</v>
      </c>
      <c r="D37" s="2" t="s">
        <v>61848</v>
      </c>
      <c r="E37" s="2" t="s">
        <v>61849</v>
      </c>
      <c r="F37" t="str">
        <f t="shared" ref="F37:F68" si="2">IF(COUNTIF(H37:J37,"used")&gt;0,"y","")</f>
        <v>y</v>
      </c>
      <c r="G37" t="str">
        <f t="shared" ref="G37:G68" si="3">IF(COUNTA(H37:J37)&gt;0,"y","")</f>
        <v>y</v>
      </c>
      <c r="I37" t="s">
        <v>13616</v>
      </c>
      <c r="K37">
        <v>23</v>
      </c>
    </row>
    <row r="38" spans="1:11" ht="14.4" customHeight="1" x14ac:dyDescent="0.3">
      <c r="A38" s="2" t="s">
        <v>30720</v>
      </c>
      <c r="B38" s="2" t="s">
        <v>61850</v>
      </c>
      <c r="C38" s="2" t="s">
        <v>61851</v>
      </c>
      <c r="D38" s="2" t="s">
        <v>61852</v>
      </c>
      <c r="E38" s="2" t="s">
        <v>61853</v>
      </c>
      <c r="F38" t="str">
        <f t="shared" si="2"/>
        <v>y</v>
      </c>
      <c r="G38" t="str">
        <f t="shared" si="3"/>
        <v>y</v>
      </c>
      <c r="I38" t="s">
        <v>13616</v>
      </c>
      <c r="K38">
        <v>24</v>
      </c>
    </row>
    <row r="39" spans="1:11" ht="14.4" customHeight="1" x14ac:dyDescent="0.3">
      <c r="A39" s="2" t="s">
        <v>30763</v>
      </c>
      <c r="B39" s="2" t="s">
        <v>43718</v>
      </c>
      <c r="C39" s="2" t="s">
        <v>43719</v>
      </c>
      <c r="D39" s="2" t="s">
        <v>43720</v>
      </c>
      <c r="E39" s="2" t="s">
        <v>43721</v>
      </c>
      <c r="F39" t="str">
        <f t="shared" si="2"/>
        <v/>
      </c>
      <c r="G39" t="str">
        <f t="shared" si="3"/>
        <v>y</v>
      </c>
      <c r="I39" t="s">
        <v>13568</v>
      </c>
      <c r="K39">
        <v>2</v>
      </c>
    </row>
    <row r="40" spans="1:11" ht="14.4" customHeight="1" x14ac:dyDescent="0.3">
      <c r="A40" s="2" t="s">
        <v>30337</v>
      </c>
      <c r="B40" s="2" t="s">
        <v>43722</v>
      </c>
      <c r="C40" s="2" t="s">
        <v>43723</v>
      </c>
      <c r="D40" s="2" t="s">
        <v>43720</v>
      </c>
      <c r="E40" s="2" t="s">
        <v>43721</v>
      </c>
      <c r="F40" t="str">
        <f t="shared" si="2"/>
        <v/>
      </c>
      <c r="G40" t="str">
        <f t="shared" si="3"/>
        <v>y</v>
      </c>
      <c r="I40" t="s">
        <v>13568</v>
      </c>
      <c r="K40">
        <v>2</v>
      </c>
    </row>
    <row r="41" spans="1:11" ht="14.4" customHeight="1" x14ac:dyDescent="0.3">
      <c r="A41" s="2" t="s">
        <v>30766</v>
      </c>
      <c r="B41" s="2" t="s">
        <v>43724</v>
      </c>
      <c r="C41" s="2" t="s">
        <v>43725</v>
      </c>
      <c r="D41" s="2" t="s">
        <v>43720</v>
      </c>
      <c r="E41" s="2" t="s">
        <v>43721</v>
      </c>
      <c r="F41" t="str">
        <f t="shared" si="2"/>
        <v/>
      </c>
      <c r="G41" t="str">
        <f t="shared" si="3"/>
        <v>y</v>
      </c>
      <c r="I41" t="s">
        <v>13568</v>
      </c>
      <c r="K41">
        <v>2</v>
      </c>
    </row>
    <row r="42" spans="1:11" ht="14.4" customHeight="1" x14ac:dyDescent="0.3">
      <c r="A42" s="2" t="s">
        <v>29688</v>
      </c>
      <c r="B42" s="2" t="s">
        <v>43726</v>
      </c>
      <c r="C42" s="2" t="s">
        <v>43727</v>
      </c>
      <c r="D42" s="2" t="s">
        <v>43720</v>
      </c>
      <c r="E42" s="2" t="s">
        <v>43721</v>
      </c>
      <c r="F42" t="str">
        <f t="shared" si="2"/>
        <v/>
      </c>
      <c r="G42" t="str">
        <f t="shared" si="3"/>
        <v>y</v>
      </c>
      <c r="I42" t="s">
        <v>13568</v>
      </c>
      <c r="K42">
        <v>2</v>
      </c>
    </row>
    <row r="43" spans="1:11" ht="14.4" customHeight="1" x14ac:dyDescent="0.3">
      <c r="A43" s="2" t="s">
        <v>27234</v>
      </c>
      <c r="B43" s="2" t="s">
        <v>43501</v>
      </c>
      <c r="C43" s="2" t="s">
        <v>43502</v>
      </c>
      <c r="D43" s="2" t="s">
        <v>43503</v>
      </c>
      <c r="E43" s="2" t="s">
        <v>43504</v>
      </c>
      <c r="F43" t="str">
        <f t="shared" si="2"/>
        <v>y</v>
      </c>
      <c r="G43" t="str">
        <f t="shared" si="3"/>
        <v>y</v>
      </c>
      <c r="I43" t="s">
        <v>13616</v>
      </c>
      <c r="K43">
        <v>26</v>
      </c>
    </row>
    <row r="44" spans="1:11" ht="14.4" customHeight="1" x14ac:dyDescent="0.3">
      <c r="A44" s="2" t="s">
        <v>30732</v>
      </c>
      <c r="B44" s="2" t="s">
        <v>838</v>
      </c>
      <c r="C44" s="2" t="s">
        <v>61854</v>
      </c>
      <c r="D44" s="2" t="s">
        <v>43645</v>
      </c>
      <c r="E44" s="2" t="s">
        <v>61855</v>
      </c>
      <c r="F44" t="str">
        <f t="shared" si="2"/>
        <v/>
      </c>
      <c r="G44" t="str">
        <f t="shared" si="3"/>
        <v>y</v>
      </c>
      <c r="I44" t="s">
        <v>13568</v>
      </c>
      <c r="K44">
        <v>11</v>
      </c>
    </row>
    <row r="45" spans="1:11" ht="14.4" customHeight="1" x14ac:dyDescent="0.3">
      <c r="A45" s="2" t="s">
        <v>27963</v>
      </c>
      <c r="B45" s="2" t="s">
        <v>61856</v>
      </c>
      <c r="C45" s="2" t="s">
        <v>61857</v>
      </c>
      <c r="D45" s="2" t="s">
        <v>43363</v>
      </c>
      <c r="E45" s="2" t="s">
        <v>43364</v>
      </c>
      <c r="F45" t="str">
        <f t="shared" si="2"/>
        <v/>
      </c>
      <c r="G45" t="str">
        <f t="shared" si="3"/>
        <v>y</v>
      </c>
      <c r="I45" t="s">
        <v>13568</v>
      </c>
      <c r="K45">
        <v>1</v>
      </c>
    </row>
    <row r="46" spans="1:11" ht="14.4" customHeight="1" x14ac:dyDescent="0.3">
      <c r="A46" s="2" t="s">
        <v>43661</v>
      </c>
      <c r="B46" s="2" t="s">
        <v>43662</v>
      </c>
      <c r="C46" s="2" t="s">
        <v>43663</v>
      </c>
      <c r="D46" s="2" t="s">
        <v>43664</v>
      </c>
      <c r="E46" s="2" t="s">
        <v>43665</v>
      </c>
      <c r="F46" t="str">
        <f t="shared" si="2"/>
        <v/>
      </c>
      <c r="G46" t="str">
        <f t="shared" si="3"/>
        <v>y</v>
      </c>
      <c r="I46" t="s">
        <v>13568</v>
      </c>
      <c r="K46">
        <v>8</v>
      </c>
    </row>
    <row r="47" spans="1:11" ht="14.4" customHeight="1" x14ac:dyDescent="0.3">
      <c r="A47" s="2" t="s">
        <v>43675</v>
      </c>
      <c r="B47" s="2" t="s">
        <v>43676</v>
      </c>
      <c r="C47" s="2" t="s">
        <v>43677</v>
      </c>
      <c r="D47" s="2" t="s">
        <v>43673</v>
      </c>
      <c r="E47" s="2" t="s">
        <v>43669</v>
      </c>
      <c r="F47" t="str">
        <f t="shared" si="2"/>
        <v/>
      </c>
      <c r="G47" t="str">
        <f t="shared" si="3"/>
        <v>y</v>
      </c>
      <c r="I47" t="s">
        <v>13568</v>
      </c>
      <c r="K47">
        <v>6</v>
      </c>
    </row>
    <row r="48" spans="1:11" ht="14.4" customHeight="1" x14ac:dyDescent="0.3">
      <c r="A48" s="2" t="s">
        <v>29595</v>
      </c>
      <c r="B48" s="2" t="s">
        <v>43692</v>
      </c>
      <c r="C48" s="2" t="s">
        <v>43693</v>
      </c>
      <c r="D48" s="2" t="s">
        <v>43673</v>
      </c>
      <c r="E48" s="2" t="s">
        <v>43669</v>
      </c>
      <c r="F48" t="str">
        <f t="shared" si="2"/>
        <v/>
      </c>
      <c r="G48" t="str">
        <f t="shared" si="3"/>
        <v>y</v>
      </c>
      <c r="I48" t="s">
        <v>13568</v>
      </c>
      <c r="K48">
        <v>6</v>
      </c>
    </row>
    <row r="49" spans="1:11" ht="14.4" customHeight="1" x14ac:dyDescent="0.3">
      <c r="A49" s="2" t="s">
        <v>43694</v>
      </c>
      <c r="B49" s="2" t="s">
        <v>43695</v>
      </c>
      <c r="C49" s="2" t="s">
        <v>43696</v>
      </c>
      <c r="D49" s="2" t="s">
        <v>43673</v>
      </c>
      <c r="E49" s="2" t="s">
        <v>43669</v>
      </c>
      <c r="F49" t="str">
        <f t="shared" si="2"/>
        <v/>
      </c>
      <c r="G49" t="str">
        <f t="shared" si="3"/>
        <v>y</v>
      </c>
      <c r="I49" t="s">
        <v>13568</v>
      </c>
      <c r="K49">
        <v>6</v>
      </c>
    </row>
    <row r="50" spans="1:11" ht="14.4" customHeight="1" x14ac:dyDescent="0.3">
      <c r="A50" s="2" t="s">
        <v>43704</v>
      </c>
      <c r="B50" s="2" t="s">
        <v>43705</v>
      </c>
      <c r="C50" s="2" t="s">
        <v>43706</v>
      </c>
      <c r="D50" s="2" t="s">
        <v>43363</v>
      </c>
      <c r="E50" s="2" t="s">
        <v>43364</v>
      </c>
      <c r="F50" t="str">
        <f t="shared" si="2"/>
        <v>y</v>
      </c>
      <c r="G50" t="str">
        <f t="shared" si="3"/>
        <v>y</v>
      </c>
      <c r="I50" t="s">
        <v>13616</v>
      </c>
      <c r="K50">
        <v>1</v>
      </c>
    </row>
    <row r="51" spans="1:11" ht="14.4" customHeight="1" x14ac:dyDescent="0.3">
      <c r="A51" s="2" t="s">
        <v>29694</v>
      </c>
      <c r="B51" s="2" t="s">
        <v>43728</v>
      </c>
      <c r="C51" s="2" t="s">
        <v>43729</v>
      </c>
      <c r="D51" s="2" t="s">
        <v>43720</v>
      </c>
      <c r="E51" s="2" t="s">
        <v>43730</v>
      </c>
      <c r="F51" t="str">
        <f t="shared" si="2"/>
        <v/>
      </c>
      <c r="G51" t="str">
        <f t="shared" si="3"/>
        <v>y</v>
      </c>
      <c r="I51" t="s">
        <v>13568</v>
      </c>
      <c r="K51">
        <v>2</v>
      </c>
    </row>
    <row r="52" spans="1:11" ht="14.4" customHeight="1" x14ac:dyDescent="0.3">
      <c r="A52" s="2" t="s">
        <v>29699</v>
      </c>
      <c r="B52" s="2" t="s">
        <v>43731</v>
      </c>
      <c r="C52" s="2" t="s">
        <v>43732</v>
      </c>
      <c r="D52" s="2" t="s">
        <v>43720</v>
      </c>
      <c r="E52" s="2" t="s">
        <v>43700</v>
      </c>
      <c r="F52" t="str">
        <f t="shared" si="2"/>
        <v/>
      </c>
      <c r="G52" t="str">
        <f t="shared" si="3"/>
        <v>y</v>
      </c>
      <c r="I52" t="s">
        <v>13568</v>
      </c>
      <c r="K52">
        <v>2</v>
      </c>
    </row>
    <row r="53" spans="1:11" ht="14.4" customHeight="1" x14ac:dyDescent="0.3">
      <c r="A53" s="2" t="s">
        <v>30769</v>
      </c>
      <c r="B53" s="2" t="s">
        <v>43733</v>
      </c>
      <c r="C53" s="2" t="s">
        <v>43734</v>
      </c>
      <c r="D53" s="2" t="s">
        <v>43735</v>
      </c>
      <c r="E53" s="2" t="s">
        <v>43736</v>
      </c>
      <c r="F53" t="str">
        <f t="shared" si="2"/>
        <v/>
      </c>
      <c r="G53" t="str">
        <f t="shared" si="3"/>
        <v>y</v>
      </c>
      <c r="I53" t="s">
        <v>13568</v>
      </c>
      <c r="K53">
        <v>3</v>
      </c>
    </row>
    <row r="54" spans="1:11" ht="14.4" customHeight="1" x14ac:dyDescent="0.3">
      <c r="A54" s="2" t="s">
        <v>28007</v>
      </c>
      <c r="B54" s="2" t="s">
        <v>43737</v>
      </c>
      <c r="C54" s="2" t="s">
        <v>43738</v>
      </c>
      <c r="D54" s="2" t="s">
        <v>43735</v>
      </c>
      <c r="E54" s="2" t="s">
        <v>43739</v>
      </c>
      <c r="F54" t="str">
        <f t="shared" si="2"/>
        <v/>
      </c>
      <c r="G54" t="str">
        <f t="shared" si="3"/>
        <v>y</v>
      </c>
      <c r="I54" t="s">
        <v>13568</v>
      </c>
      <c r="K54">
        <v>3</v>
      </c>
    </row>
    <row r="55" spans="1:11" ht="14.4" customHeight="1" x14ac:dyDescent="0.3">
      <c r="A55" s="2" t="s">
        <v>30771</v>
      </c>
      <c r="B55" s="2" t="s">
        <v>43737</v>
      </c>
      <c r="C55" s="2" t="s">
        <v>43743</v>
      </c>
      <c r="D55" s="2" t="s">
        <v>43735</v>
      </c>
      <c r="E55" s="2" t="s">
        <v>43744</v>
      </c>
      <c r="F55" t="str">
        <f t="shared" si="2"/>
        <v/>
      </c>
      <c r="G55" t="str">
        <f t="shared" si="3"/>
        <v>y</v>
      </c>
      <c r="I55" t="s">
        <v>13568</v>
      </c>
      <c r="K55">
        <v>3</v>
      </c>
    </row>
    <row r="56" spans="1:11" ht="14.4" customHeight="1" x14ac:dyDescent="0.3">
      <c r="A56" s="2" t="s">
        <v>27211</v>
      </c>
      <c r="B56" s="2" t="s">
        <v>43740</v>
      </c>
      <c r="C56" s="2" t="s">
        <v>43741</v>
      </c>
      <c r="D56" s="2" t="s">
        <v>43735</v>
      </c>
      <c r="E56" s="2" t="s">
        <v>43742</v>
      </c>
      <c r="F56" t="str">
        <f t="shared" si="2"/>
        <v/>
      </c>
      <c r="G56" t="str">
        <f t="shared" si="3"/>
        <v>y</v>
      </c>
      <c r="I56" t="s">
        <v>13568</v>
      </c>
      <c r="K56">
        <v>3</v>
      </c>
    </row>
    <row r="57" spans="1:11" ht="14.4" customHeight="1" x14ac:dyDescent="0.3">
      <c r="A57" s="2" t="s">
        <v>30774</v>
      </c>
      <c r="B57" s="2" t="s">
        <v>43740</v>
      </c>
      <c r="C57" s="2" t="s">
        <v>43745</v>
      </c>
      <c r="D57" s="2" t="s">
        <v>43735</v>
      </c>
      <c r="E57" s="2" t="s">
        <v>43742</v>
      </c>
      <c r="F57" t="str">
        <f t="shared" si="2"/>
        <v/>
      </c>
      <c r="G57" t="str">
        <f t="shared" si="3"/>
        <v>y</v>
      </c>
      <c r="I57" t="s">
        <v>13568</v>
      </c>
      <c r="K57">
        <v>3</v>
      </c>
    </row>
    <row r="58" spans="1:11" ht="14.4" customHeight="1" x14ac:dyDescent="0.3">
      <c r="A58" s="2" t="s">
        <v>30752</v>
      </c>
      <c r="B58" s="2" t="s">
        <v>43707</v>
      </c>
      <c r="C58" s="2" t="s">
        <v>43708</v>
      </c>
      <c r="D58" s="2" t="s">
        <v>43709</v>
      </c>
      <c r="E58" s="2" t="s">
        <v>43710</v>
      </c>
      <c r="F58" t="str">
        <f t="shared" si="2"/>
        <v>y</v>
      </c>
      <c r="G58" t="str">
        <f t="shared" si="3"/>
        <v>y</v>
      </c>
      <c r="I58" t="s">
        <v>13616</v>
      </c>
      <c r="K58">
        <v>29</v>
      </c>
    </row>
    <row r="59" spans="1:11" ht="14.4" customHeight="1" x14ac:dyDescent="0.3">
      <c r="A59" s="2" t="s">
        <v>1701</v>
      </c>
      <c r="B59" s="2" t="s">
        <v>61858</v>
      </c>
      <c r="C59" s="2" t="s">
        <v>61859</v>
      </c>
      <c r="D59" s="2" t="s">
        <v>61860</v>
      </c>
      <c r="E59" s="2" t="s">
        <v>17466</v>
      </c>
      <c r="F59" t="str">
        <f t="shared" si="2"/>
        <v/>
      </c>
      <c r="G59" t="str">
        <f t="shared" si="3"/>
        <v>y</v>
      </c>
      <c r="I59" t="s">
        <v>13568</v>
      </c>
      <c r="K59">
        <v>4</v>
      </c>
    </row>
    <row r="60" spans="1:11" ht="14.4" customHeight="1" x14ac:dyDescent="0.3">
      <c r="A60" s="2" t="s">
        <v>1737</v>
      </c>
      <c r="B60" s="2" t="s">
        <v>61861</v>
      </c>
      <c r="C60" s="2" t="s">
        <v>61862</v>
      </c>
      <c r="D60" s="2" t="s">
        <v>61863</v>
      </c>
      <c r="E60" s="2" t="s">
        <v>43497</v>
      </c>
      <c r="F60" t="str">
        <f t="shared" si="2"/>
        <v/>
      </c>
      <c r="G60" t="str">
        <f t="shared" si="3"/>
        <v>y</v>
      </c>
      <c r="I60" t="s">
        <v>13568</v>
      </c>
      <c r="K60">
        <v>5</v>
      </c>
    </row>
    <row r="61" spans="1:11" ht="14.4" customHeight="1" x14ac:dyDescent="0.3">
      <c r="A61" s="2" t="s">
        <v>1710</v>
      </c>
      <c r="B61" s="2" t="s">
        <v>61864</v>
      </c>
      <c r="C61" s="2" t="s">
        <v>61865</v>
      </c>
      <c r="D61" s="2" t="s">
        <v>61860</v>
      </c>
      <c r="E61" s="2" t="s">
        <v>17466</v>
      </c>
      <c r="F61" t="str">
        <f t="shared" si="2"/>
        <v/>
      </c>
      <c r="G61" t="str">
        <f t="shared" si="3"/>
        <v>y</v>
      </c>
      <c r="I61" t="s">
        <v>13568</v>
      </c>
      <c r="K61">
        <v>4</v>
      </c>
    </row>
    <row r="62" spans="1:11" ht="14.4" customHeight="1" x14ac:dyDescent="0.3">
      <c r="A62" s="2" t="s">
        <v>1746</v>
      </c>
      <c r="B62" s="2" t="s">
        <v>61866</v>
      </c>
      <c r="C62" s="2" t="s">
        <v>61867</v>
      </c>
      <c r="D62" s="2" t="s">
        <v>61863</v>
      </c>
      <c r="E62" s="2" t="s">
        <v>43497</v>
      </c>
      <c r="F62" t="str">
        <f t="shared" si="2"/>
        <v/>
      </c>
      <c r="G62" t="str">
        <f t="shared" si="3"/>
        <v>y</v>
      </c>
      <c r="I62" t="s">
        <v>13568</v>
      </c>
      <c r="K62">
        <v>5</v>
      </c>
    </row>
    <row r="63" spans="1:11" ht="14.4" customHeight="1" x14ac:dyDescent="0.3">
      <c r="A63" s="2" t="s">
        <v>1719</v>
      </c>
      <c r="B63" s="2" t="s">
        <v>61868</v>
      </c>
      <c r="C63" s="2" t="s">
        <v>61869</v>
      </c>
      <c r="D63" s="2" t="s">
        <v>61860</v>
      </c>
      <c r="E63" s="2" t="s">
        <v>17466</v>
      </c>
      <c r="F63" t="str">
        <f t="shared" si="2"/>
        <v/>
      </c>
      <c r="G63" t="str">
        <f t="shared" si="3"/>
        <v>y</v>
      </c>
      <c r="I63" t="s">
        <v>13568</v>
      </c>
      <c r="K63">
        <v>4</v>
      </c>
    </row>
    <row r="64" spans="1:11" ht="14.4" customHeight="1" x14ac:dyDescent="0.3">
      <c r="A64" s="2" t="s">
        <v>1755</v>
      </c>
      <c r="B64" s="2" t="s">
        <v>61870</v>
      </c>
      <c r="C64" s="2" t="s">
        <v>61871</v>
      </c>
      <c r="D64" s="2" t="s">
        <v>61863</v>
      </c>
      <c r="E64" s="2" t="s">
        <v>43497</v>
      </c>
      <c r="F64" t="str">
        <f t="shared" si="2"/>
        <v/>
      </c>
      <c r="G64" t="str">
        <f t="shared" si="3"/>
        <v>y</v>
      </c>
      <c r="I64" t="s">
        <v>13568</v>
      </c>
      <c r="K64">
        <v>5</v>
      </c>
    </row>
    <row r="65" spans="1:11" ht="14.4" customHeight="1" x14ac:dyDescent="0.3">
      <c r="A65" s="2" t="s">
        <v>1728</v>
      </c>
      <c r="B65" s="2" t="s">
        <v>61872</v>
      </c>
      <c r="C65" s="2" t="s">
        <v>61873</v>
      </c>
      <c r="D65" s="2" t="s">
        <v>61860</v>
      </c>
      <c r="E65" s="2" t="s">
        <v>17466</v>
      </c>
      <c r="F65" t="str">
        <f t="shared" si="2"/>
        <v/>
      </c>
      <c r="G65" t="str">
        <f t="shared" si="3"/>
        <v>y</v>
      </c>
      <c r="I65" t="s">
        <v>13568</v>
      </c>
      <c r="K65">
        <v>4</v>
      </c>
    </row>
    <row r="66" spans="1:11" ht="14.4" customHeight="1" x14ac:dyDescent="0.3">
      <c r="A66" s="2" t="s">
        <v>1764</v>
      </c>
      <c r="B66" s="2" t="s">
        <v>61874</v>
      </c>
      <c r="C66" s="2" t="s">
        <v>61875</v>
      </c>
      <c r="D66" s="2" t="s">
        <v>61863</v>
      </c>
      <c r="E66" s="2" t="s">
        <v>43497</v>
      </c>
      <c r="F66" t="str">
        <f t="shared" si="2"/>
        <v/>
      </c>
      <c r="G66" t="str">
        <f t="shared" si="3"/>
        <v>y</v>
      </c>
      <c r="I66" t="s">
        <v>13568</v>
      </c>
      <c r="K66">
        <v>5</v>
      </c>
    </row>
    <row r="67" spans="1:11" ht="14.4" customHeight="1" x14ac:dyDescent="0.3">
      <c r="A67" s="2" t="s">
        <v>43344</v>
      </c>
      <c r="B67" s="2" t="s">
        <v>4730</v>
      </c>
      <c r="C67" s="2" t="s">
        <v>43345</v>
      </c>
      <c r="D67" s="2" t="s">
        <v>15261</v>
      </c>
      <c r="E67" s="2" t="s">
        <v>43346</v>
      </c>
      <c r="F67" t="str">
        <f t="shared" si="2"/>
        <v>y</v>
      </c>
      <c r="G67" t="str">
        <f t="shared" si="3"/>
        <v>y</v>
      </c>
      <c r="I67" t="s">
        <v>13616</v>
      </c>
      <c r="K67">
        <v>32</v>
      </c>
    </row>
    <row r="68" spans="1:11" ht="14.4" customHeight="1" x14ac:dyDescent="0.3">
      <c r="A68" s="2" t="s">
        <v>27939</v>
      </c>
      <c r="B68" s="2" t="s">
        <v>3787</v>
      </c>
      <c r="C68" s="2" t="s">
        <v>10960</v>
      </c>
      <c r="D68" s="2" t="s">
        <v>43350</v>
      </c>
      <c r="E68" s="2" t="s">
        <v>43351</v>
      </c>
      <c r="F68" t="str">
        <f t="shared" si="2"/>
        <v>y</v>
      </c>
      <c r="G68" t="str">
        <f t="shared" si="3"/>
        <v>y</v>
      </c>
      <c r="I68" t="s">
        <v>13616</v>
      </c>
      <c r="K68">
        <v>14</v>
      </c>
    </row>
    <row r="69" spans="1:11" ht="14.4" customHeight="1" x14ac:dyDescent="0.3">
      <c r="A69" s="2" t="s">
        <v>27955</v>
      </c>
      <c r="B69" s="2" t="s">
        <v>3790</v>
      </c>
      <c r="C69" s="2" t="s">
        <v>10968</v>
      </c>
      <c r="D69" s="2" t="s">
        <v>43350</v>
      </c>
      <c r="E69" s="2" t="s">
        <v>30118</v>
      </c>
      <c r="F69" t="str">
        <f t="shared" ref="F69:F74" si="4">IF(COUNTIF(H69:J69,"used")&gt;0,"y","")</f>
        <v>y</v>
      </c>
      <c r="G69" t="str">
        <f t="shared" ref="G69:G74" si="5">IF(COUNTA(H69:J69)&gt;0,"y","")</f>
        <v>y</v>
      </c>
      <c r="I69" t="s">
        <v>13616</v>
      </c>
      <c r="K69">
        <v>14</v>
      </c>
    </row>
    <row r="70" spans="1:11" ht="14.4" customHeight="1" x14ac:dyDescent="0.3">
      <c r="A70" s="2" t="s">
        <v>27967</v>
      </c>
      <c r="B70" s="2" t="s">
        <v>43471</v>
      </c>
      <c r="C70" s="2" t="s">
        <v>43472</v>
      </c>
      <c r="D70" s="2" t="s">
        <v>43473</v>
      </c>
      <c r="E70" s="2" t="s">
        <v>43474</v>
      </c>
      <c r="F70" t="str">
        <f t="shared" si="4"/>
        <v>y</v>
      </c>
      <c r="G70" t="str">
        <f t="shared" si="5"/>
        <v>y</v>
      </c>
      <c r="I70" t="s">
        <v>13616</v>
      </c>
      <c r="K70">
        <v>34</v>
      </c>
    </row>
    <row r="71" spans="1:11" ht="14.4" customHeight="1" x14ac:dyDescent="0.3">
      <c r="A71" s="2" t="s">
        <v>43370</v>
      </c>
      <c r="B71" s="2" t="s">
        <v>4603</v>
      </c>
      <c r="C71" s="2" t="s">
        <v>43371</v>
      </c>
      <c r="D71" s="2" t="s">
        <v>43372</v>
      </c>
      <c r="E71" s="2" t="s">
        <v>43373</v>
      </c>
      <c r="F71" t="str">
        <f t="shared" si="4"/>
        <v>y</v>
      </c>
      <c r="G71" t="str">
        <f t="shared" si="5"/>
        <v>y</v>
      </c>
      <c r="I71" t="s">
        <v>13616</v>
      </c>
      <c r="K71">
        <v>15</v>
      </c>
    </row>
    <row r="72" spans="1:11" ht="14.4" customHeight="1" x14ac:dyDescent="0.3">
      <c r="A72" s="2" t="s">
        <v>43374</v>
      </c>
      <c r="B72" s="2" t="s">
        <v>4599</v>
      </c>
      <c r="C72" s="2" t="s">
        <v>43375</v>
      </c>
      <c r="D72" s="2" t="s">
        <v>43372</v>
      </c>
      <c r="E72" s="2" t="s">
        <v>43376</v>
      </c>
      <c r="F72" t="str">
        <f t="shared" si="4"/>
        <v>y</v>
      </c>
      <c r="G72" t="str">
        <f t="shared" si="5"/>
        <v>y</v>
      </c>
      <c r="I72" t="s">
        <v>13616</v>
      </c>
      <c r="K72">
        <v>15</v>
      </c>
    </row>
    <row r="73" spans="1:11" ht="14.4" customHeight="1" x14ac:dyDescent="0.3">
      <c r="A73" s="2" t="s">
        <v>43347</v>
      </c>
      <c r="B73" s="2" t="s">
        <v>2085</v>
      </c>
      <c r="C73" s="2" t="s">
        <v>2204</v>
      </c>
      <c r="D73" s="2" t="s">
        <v>43348</v>
      </c>
      <c r="E73" s="2" t="s">
        <v>43349</v>
      </c>
      <c r="F73" t="str">
        <f t="shared" si="4"/>
        <v>y</v>
      </c>
      <c r="G73" t="str">
        <f t="shared" si="5"/>
        <v>y</v>
      </c>
      <c r="I73" t="s">
        <v>13616</v>
      </c>
      <c r="K73">
        <v>36</v>
      </c>
    </row>
    <row r="74" spans="1:11" ht="14.4" customHeight="1" x14ac:dyDescent="0.3">
      <c r="A74" s="2" t="s">
        <v>3375</v>
      </c>
      <c r="B74" s="2" t="s">
        <v>563</v>
      </c>
      <c r="C74" s="2" t="s">
        <v>43367</v>
      </c>
      <c r="D74" s="2" t="s">
        <v>43368</v>
      </c>
      <c r="E74" s="2" t="s">
        <v>43369</v>
      </c>
      <c r="F74" t="str">
        <f t="shared" si="4"/>
        <v/>
      </c>
      <c r="G74" t="str">
        <f t="shared" si="5"/>
        <v>y</v>
      </c>
      <c r="I74" t="s">
        <v>13568</v>
      </c>
      <c r="K74">
        <v>37</v>
      </c>
    </row>
  </sheetData>
  <autoFilter ref="A4:K4" xr:uid="{8BA75C13-AD19-404A-A641-20BCFA2CAC5C}">
    <sortState xmlns:xlrd2="http://schemas.microsoft.com/office/spreadsheetml/2017/richdata2" ref="A5:K74">
      <sortCondition ref="B4"/>
    </sortState>
  </autoFilter>
  <hyperlinks>
    <hyperlink ref="D1" location="'Dashboard'!A1" display="&lt;-- go to dashboard" xr:uid="{385BA74E-A91D-4633-B7AC-4A823D0CA684}"/>
  </hyperlinks>
  <pageMargins left="0.7" right="0.7" top="0.75" bottom="0.75" header="0.3" footer="0.3"/>
  <headerFooter>
    <oddHeader>&amp;L&amp;"Arial"&amp;8&amp;K000000 INTERNAL&amp;1#_x000D_</oddHeader>
  </headerFooter>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F0D5D-58B7-48B3-8904-B4D3B8F85A4B}">
  <sheetPr codeName="Sheet22"/>
  <dimension ref="A1:K76"/>
  <sheetViews>
    <sheetView zoomScaleNormal="100" workbookViewId="0">
      <selection activeCell="A4" sqref="A4:XFD4"/>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s="38"/>
      <c r="C1" s="1"/>
      <c r="D1" s="17" t="s">
        <v>13548</v>
      </c>
      <c r="E1" s="10" t="s">
        <v>61876</v>
      </c>
      <c r="F1" s="1"/>
      <c r="G1" s="5" t="s">
        <v>2</v>
      </c>
      <c r="H1" s="5">
        <f>COUNTIF(H5:H1048576,"&lt;&gt;" ) - COUNTIF(H5:H1048576,"*NP*")</f>
        <v>0</v>
      </c>
      <c r="I1" s="5">
        <f>COUNTIF(I5:I1048576,"&lt;&gt;" ) - COUNTIF(I5:I1048576,"*NP*")</f>
        <v>72</v>
      </c>
      <c r="J1" s="35">
        <f>COUNTIF(J5:J1048576,"&lt;&gt;" ) - COUNTIF(J5:J1048576,"*NP*")</f>
        <v>0</v>
      </c>
    </row>
    <row r="2" spans="1:11" ht="14.4" customHeight="1" x14ac:dyDescent="0.3">
      <c r="A2" s="35" t="s">
        <v>13550</v>
      </c>
      <c r="B2" t="s">
        <v>61877</v>
      </c>
      <c r="C2" s="1"/>
      <c r="D2" s="1"/>
      <c r="E2" s="1"/>
      <c r="F2" s="1"/>
      <c r="G2" s="5" t="s">
        <v>13552</v>
      </c>
      <c r="H2" s="16">
        <f>IF(H1=0,0,COUNTIF(H5:H1048576,"used")/H1)</f>
        <v>0</v>
      </c>
      <c r="I2" s="16">
        <f>IF(I1=0,0,COUNTIF(I5:I1048576,"used")/I1)</f>
        <v>0.43055555555555558</v>
      </c>
      <c r="J2" s="45">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43489</v>
      </c>
      <c r="B5" s="2" t="s">
        <v>43490</v>
      </c>
      <c r="C5" s="2" t="s">
        <v>43491</v>
      </c>
      <c r="D5" s="2" t="s">
        <v>43492</v>
      </c>
      <c r="E5" s="2" t="s">
        <v>17466</v>
      </c>
      <c r="F5" t="str">
        <f t="shared" ref="F5:F36" si="0">IF(COUNTIF(H5:J5,"used")&gt;0,"y","")</f>
        <v>y</v>
      </c>
      <c r="G5" t="str">
        <f t="shared" ref="G5:G36" si="1">IF(COUNTA(H5:J5)&gt;0,"y","")</f>
        <v>y</v>
      </c>
      <c r="I5" t="s">
        <v>13616</v>
      </c>
      <c r="K5">
        <v>27</v>
      </c>
    </row>
    <row r="6" spans="1:11" ht="14.4" customHeight="1" x14ac:dyDescent="0.3">
      <c r="A6" s="2" t="s">
        <v>43493</v>
      </c>
      <c r="B6" s="2" t="s">
        <v>43494</v>
      </c>
      <c r="C6" s="2" t="s">
        <v>43495</v>
      </c>
      <c r="D6" s="2" t="s">
        <v>43496</v>
      </c>
      <c r="E6" s="2" t="s">
        <v>43497</v>
      </c>
      <c r="F6" t="str">
        <f t="shared" si="0"/>
        <v>y</v>
      </c>
      <c r="G6" t="str">
        <f t="shared" si="1"/>
        <v>y</v>
      </c>
      <c r="I6" t="s">
        <v>13616</v>
      </c>
      <c r="K6">
        <v>30</v>
      </c>
    </row>
    <row r="7" spans="1:11" ht="14.4" customHeight="1" x14ac:dyDescent="0.3">
      <c r="A7" s="2" t="s">
        <v>43479</v>
      </c>
      <c r="B7" s="2" t="s">
        <v>43480</v>
      </c>
      <c r="C7" s="2" t="s">
        <v>43481</v>
      </c>
      <c r="D7" s="2" t="s">
        <v>43482</v>
      </c>
      <c r="E7" s="2" t="s">
        <v>43447</v>
      </c>
      <c r="F7" t="str">
        <f t="shared" si="0"/>
        <v>y</v>
      </c>
      <c r="G7" t="str">
        <f t="shared" si="1"/>
        <v>y</v>
      </c>
      <c r="I7" t="s">
        <v>13616</v>
      </c>
      <c r="K7">
        <v>8</v>
      </c>
    </row>
    <row r="8" spans="1:11" ht="14.4" customHeight="1" x14ac:dyDescent="0.3">
      <c r="A8" s="2" t="s">
        <v>43483</v>
      </c>
      <c r="B8" s="2" t="s">
        <v>43484</v>
      </c>
      <c r="C8" s="2" t="s">
        <v>43485</v>
      </c>
      <c r="D8" s="2" t="s">
        <v>43482</v>
      </c>
      <c r="E8" s="2" t="s">
        <v>43451</v>
      </c>
      <c r="F8" t="str">
        <f t="shared" si="0"/>
        <v>y</v>
      </c>
      <c r="G8" t="str">
        <f t="shared" si="1"/>
        <v>y</v>
      </c>
      <c r="I8" t="s">
        <v>13616</v>
      </c>
      <c r="K8">
        <v>8</v>
      </c>
    </row>
    <row r="9" spans="1:11" ht="14.4" customHeight="1" x14ac:dyDescent="0.3">
      <c r="A9" s="2" t="s">
        <v>28632</v>
      </c>
      <c r="B9" s="2" t="s">
        <v>43486</v>
      </c>
      <c r="C9" s="2" t="s">
        <v>43487</v>
      </c>
      <c r="D9" s="2" t="s">
        <v>43482</v>
      </c>
      <c r="E9" s="2" t="s">
        <v>43488</v>
      </c>
      <c r="F9" t="str">
        <f t="shared" si="0"/>
        <v>y</v>
      </c>
      <c r="G9" t="str">
        <f t="shared" si="1"/>
        <v>y</v>
      </c>
      <c r="I9" t="s">
        <v>13616</v>
      </c>
      <c r="K9">
        <v>8</v>
      </c>
    </row>
    <row r="10" spans="1:11" ht="14.4" customHeight="1" x14ac:dyDescent="0.3">
      <c r="A10" s="2" t="s">
        <v>27220</v>
      </c>
      <c r="B10" s="2" t="s">
        <v>43475</v>
      </c>
      <c r="C10" s="2" t="s">
        <v>43476</v>
      </c>
      <c r="D10" s="2" t="s">
        <v>43477</v>
      </c>
      <c r="E10" s="2" t="s">
        <v>43478</v>
      </c>
      <c r="F10" t="str">
        <f t="shared" si="0"/>
        <v>y</v>
      </c>
      <c r="G10" t="str">
        <f t="shared" si="1"/>
        <v>y</v>
      </c>
      <c r="I10" t="s">
        <v>13616</v>
      </c>
      <c r="K10">
        <v>28</v>
      </c>
    </row>
    <row r="11" spans="1:11" ht="14.4" customHeight="1" x14ac:dyDescent="0.3">
      <c r="A11" s="2" t="s">
        <v>27217</v>
      </c>
      <c r="B11" s="2" t="s">
        <v>43454</v>
      </c>
      <c r="C11" s="2" t="s">
        <v>43455</v>
      </c>
      <c r="D11" s="2" t="s">
        <v>43363</v>
      </c>
      <c r="E11" s="2" t="s">
        <v>43456</v>
      </c>
      <c r="F11" t="str">
        <f t="shared" si="0"/>
        <v>y</v>
      </c>
      <c r="G11" t="str">
        <f t="shared" si="1"/>
        <v>y</v>
      </c>
      <c r="I11" t="s">
        <v>13616</v>
      </c>
      <c r="K11">
        <v>1</v>
      </c>
    </row>
    <row r="12" spans="1:11" ht="14.4" customHeight="1" x14ac:dyDescent="0.3">
      <c r="A12" s="2" t="s">
        <v>30735</v>
      </c>
      <c r="B12" s="2" t="s">
        <v>43653</v>
      </c>
      <c r="C12" s="2" t="s">
        <v>43654</v>
      </c>
      <c r="D12" s="2" t="s">
        <v>43655</v>
      </c>
      <c r="E12" s="2" t="s">
        <v>43656</v>
      </c>
      <c r="F12" t="str">
        <f t="shared" si="0"/>
        <v/>
      </c>
      <c r="G12" t="str">
        <f t="shared" si="1"/>
        <v>y</v>
      </c>
      <c r="I12" t="s">
        <v>13568</v>
      </c>
      <c r="K12">
        <v>35</v>
      </c>
    </row>
    <row r="13" spans="1:11" ht="14.4" customHeight="1" x14ac:dyDescent="0.3">
      <c r="A13" s="2" t="s">
        <v>1117</v>
      </c>
      <c r="B13" s="2" t="s">
        <v>43746</v>
      </c>
      <c r="C13" s="2" t="s">
        <v>43747</v>
      </c>
      <c r="D13" s="2" t="s">
        <v>43748</v>
      </c>
      <c r="E13" s="2" t="s">
        <v>43749</v>
      </c>
      <c r="F13" t="str">
        <f t="shared" si="0"/>
        <v/>
      </c>
      <c r="G13" t="str">
        <f t="shared" si="1"/>
        <v>y</v>
      </c>
      <c r="I13" t="s">
        <v>13568</v>
      </c>
      <c r="K13">
        <v>18</v>
      </c>
    </row>
    <row r="14" spans="1:11" ht="14.4" customHeight="1" x14ac:dyDescent="0.3">
      <c r="A14" s="2" t="s">
        <v>27951</v>
      </c>
      <c r="B14" s="2" t="s">
        <v>43505</v>
      </c>
      <c r="C14" s="2" t="s">
        <v>43506</v>
      </c>
      <c r="D14" s="2" t="s">
        <v>43507</v>
      </c>
      <c r="E14" s="2" t="s">
        <v>17466</v>
      </c>
      <c r="F14" t="str">
        <f t="shared" si="0"/>
        <v>y</v>
      </c>
      <c r="G14" t="str">
        <f t="shared" si="1"/>
        <v>y</v>
      </c>
      <c r="I14" t="s">
        <v>13616</v>
      </c>
      <c r="K14">
        <v>19</v>
      </c>
    </row>
    <row r="15" spans="1:11" ht="14.4" customHeight="1" x14ac:dyDescent="0.3">
      <c r="A15" s="2" t="s">
        <v>43508</v>
      </c>
      <c r="B15" s="2" t="s">
        <v>43509</v>
      </c>
      <c r="C15" s="2" t="s">
        <v>43510</v>
      </c>
      <c r="D15" s="2" t="s">
        <v>43511</v>
      </c>
      <c r="E15" s="2" t="s">
        <v>43497</v>
      </c>
      <c r="F15" t="str">
        <f t="shared" si="0"/>
        <v>y</v>
      </c>
      <c r="G15" t="str">
        <f t="shared" si="1"/>
        <v>y</v>
      </c>
      <c r="I15" t="s">
        <v>13616</v>
      </c>
      <c r="K15">
        <v>25</v>
      </c>
    </row>
    <row r="16" spans="1:11" ht="14.4" customHeight="1" x14ac:dyDescent="0.3">
      <c r="A16" s="2" t="s">
        <v>27912</v>
      </c>
      <c r="B16" s="2" t="s">
        <v>26339</v>
      </c>
      <c r="C16" s="2" t="s">
        <v>43647</v>
      </c>
      <c r="D16" s="2" t="s">
        <v>43363</v>
      </c>
      <c r="E16" s="2" t="s">
        <v>43364</v>
      </c>
      <c r="F16" t="str">
        <f t="shared" si="0"/>
        <v/>
      </c>
      <c r="G16" t="str">
        <f t="shared" si="1"/>
        <v>y</v>
      </c>
      <c r="I16" t="s">
        <v>13568</v>
      </c>
      <c r="K16">
        <v>1</v>
      </c>
    </row>
    <row r="17" spans="1:11" ht="14.4" customHeight="1" x14ac:dyDescent="0.3">
      <c r="A17" s="2" t="s">
        <v>28656</v>
      </c>
      <c r="B17" s="2" t="s">
        <v>43377</v>
      </c>
      <c r="C17" s="2" t="s">
        <v>43378</v>
      </c>
      <c r="D17" s="2" t="s">
        <v>43379</v>
      </c>
      <c r="E17" s="2" t="s">
        <v>17466</v>
      </c>
      <c r="F17" t="str">
        <f t="shared" si="0"/>
        <v>y</v>
      </c>
      <c r="G17" t="str">
        <f t="shared" si="1"/>
        <v>y</v>
      </c>
      <c r="I17" t="s">
        <v>13616</v>
      </c>
      <c r="K17">
        <v>10</v>
      </c>
    </row>
    <row r="18" spans="1:11" ht="14.4" customHeight="1" x14ac:dyDescent="0.3">
      <c r="A18" s="2" t="s">
        <v>43701</v>
      </c>
      <c r="B18" s="2" t="s">
        <v>43702</v>
      </c>
      <c r="C18" s="2" t="s">
        <v>43703</v>
      </c>
      <c r="D18" s="2" t="s">
        <v>43379</v>
      </c>
      <c r="E18" s="2" t="s">
        <v>43700</v>
      </c>
      <c r="F18" t="str">
        <f t="shared" si="0"/>
        <v>y</v>
      </c>
      <c r="G18" t="str">
        <f t="shared" si="1"/>
        <v>y</v>
      </c>
      <c r="I18" t="s">
        <v>13616</v>
      </c>
      <c r="K18">
        <v>10</v>
      </c>
    </row>
    <row r="19" spans="1:11" ht="14.4" customHeight="1" x14ac:dyDescent="0.3">
      <c r="A19" s="2" t="s">
        <v>27237</v>
      </c>
      <c r="B19" s="2" t="s">
        <v>43460</v>
      </c>
      <c r="C19" s="2" t="s">
        <v>43461</v>
      </c>
      <c r="D19" s="2" t="s">
        <v>43363</v>
      </c>
      <c r="E19" s="2" t="s">
        <v>43364</v>
      </c>
      <c r="F19" t="str">
        <f t="shared" si="0"/>
        <v/>
      </c>
      <c r="G19" t="str">
        <f t="shared" si="1"/>
        <v>y</v>
      </c>
      <c r="I19" t="s">
        <v>13568</v>
      </c>
      <c r="K19">
        <v>1</v>
      </c>
    </row>
    <row r="20" spans="1:11" ht="14.4" customHeight="1" x14ac:dyDescent="0.3">
      <c r="A20" s="2" t="s">
        <v>27983</v>
      </c>
      <c r="B20" s="2" t="s">
        <v>43462</v>
      </c>
      <c r="C20" s="2" t="s">
        <v>43463</v>
      </c>
      <c r="D20" s="2" t="s">
        <v>43363</v>
      </c>
      <c r="E20" s="2" t="s">
        <v>43364</v>
      </c>
      <c r="F20" t="str">
        <f t="shared" si="0"/>
        <v/>
      </c>
      <c r="G20" t="str">
        <f t="shared" si="1"/>
        <v>y</v>
      </c>
      <c r="I20" t="s">
        <v>13568</v>
      </c>
      <c r="K20">
        <v>1</v>
      </c>
    </row>
    <row r="21" spans="1:11" ht="14.4" customHeight="1" x14ac:dyDescent="0.3">
      <c r="A21" s="2" t="s">
        <v>27916</v>
      </c>
      <c r="B21" s="2" t="s">
        <v>43498</v>
      </c>
      <c r="C21" s="2" t="s">
        <v>43499</v>
      </c>
      <c r="D21" s="2" t="s">
        <v>43500</v>
      </c>
      <c r="E21" s="2" t="s">
        <v>17466</v>
      </c>
      <c r="F21" t="str">
        <f t="shared" si="0"/>
        <v>y</v>
      </c>
      <c r="G21" t="str">
        <f t="shared" si="1"/>
        <v>y</v>
      </c>
      <c r="I21" t="s">
        <v>13616</v>
      </c>
      <c r="K21">
        <v>9</v>
      </c>
    </row>
    <row r="22" spans="1:11" ht="14.4" customHeight="1" x14ac:dyDescent="0.3">
      <c r="A22" s="2" t="s">
        <v>43697</v>
      </c>
      <c r="B22" s="2" t="s">
        <v>43698</v>
      </c>
      <c r="C22" s="2" t="s">
        <v>43699</v>
      </c>
      <c r="D22" s="2" t="s">
        <v>43500</v>
      </c>
      <c r="E22" s="2" t="s">
        <v>43700</v>
      </c>
      <c r="F22" t="str">
        <f t="shared" si="0"/>
        <v>y</v>
      </c>
      <c r="G22" t="str">
        <f t="shared" si="1"/>
        <v>y</v>
      </c>
      <c r="I22" t="s">
        <v>13616</v>
      </c>
      <c r="K22">
        <v>9</v>
      </c>
    </row>
    <row r="23" spans="1:11" ht="14.4" customHeight="1" x14ac:dyDescent="0.3">
      <c r="A23" s="2" t="s">
        <v>30729</v>
      </c>
      <c r="B23" s="2" t="s">
        <v>28474</v>
      </c>
      <c r="C23" s="2" t="s">
        <v>43651</v>
      </c>
      <c r="D23" s="2" t="s">
        <v>43645</v>
      </c>
      <c r="E23" s="2" t="s">
        <v>43652</v>
      </c>
      <c r="F23" t="str">
        <f t="shared" si="0"/>
        <v/>
      </c>
      <c r="G23" t="str">
        <f t="shared" si="1"/>
        <v>y</v>
      </c>
      <c r="I23" t="s">
        <v>13568</v>
      </c>
      <c r="K23">
        <v>4</v>
      </c>
    </row>
    <row r="24" spans="1:11" ht="14.4" customHeight="1" x14ac:dyDescent="0.3">
      <c r="A24" s="2" t="s">
        <v>27201</v>
      </c>
      <c r="B24" s="2" t="s">
        <v>43404</v>
      </c>
      <c r="C24" s="2" t="s">
        <v>43405</v>
      </c>
      <c r="D24" s="2" t="s">
        <v>43406</v>
      </c>
      <c r="E24" s="2" t="s">
        <v>43407</v>
      </c>
      <c r="F24" t="str">
        <f t="shared" si="0"/>
        <v>y</v>
      </c>
      <c r="G24" t="str">
        <f t="shared" si="1"/>
        <v>y</v>
      </c>
      <c r="I24" t="s">
        <v>13616</v>
      </c>
      <c r="K24">
        <v>31</v>
      </c>
    </row>
    <row r="25" spans="1:11" ht="14.4" customHeight="1" x14ac:dyDescent="0.3">
      <c r="A25" s="2" t="s">
        <v>27189</v>
      </c>
      <c r="B25" s="2" t="s">
        <v>43400</v>
      </c>
      <c r="C25" s="2" t="s">
        <v>43401</v>
      </c>
      <c r="D25" s="2" t="s">
        <v>43402</v>
      </c>
      <c r="E25" s="2" t="s">
        <v>43403</v>
      </c>
      <c r="F25" t="str">
        <f t="shared" si="0"/>
        <v>y</v>
      </c>
      <c r="G25" t="str">
        <f t="shared" si="1"/>
        <v>y</v>
      </c>
      <c r="I25" t="s">
        <v>13616</v>
      </c>
      <c r="K25">
        <v>33</v>
      </c>
    </row>
    <row r="26" spans="1:11" ht="14.4" customHeight="1" x14ac:dyDescent="0.3">
      <c r="A26" s="2" t="s">
        <v>27197</v>
      </c>
      <c r="B26" s="2" t="s">
        <v>43393</v>
      </c>
      <c r="C26" s="2" t="s">
        <v>43394</v>
      </c>
      <c r="D26" s="2" t="s">
        <v>43387</v>
      </c>
      <c r="E26" s="2" t="s">
        <v>43395</v>
      </c>
      <c r="F26" t="str">
        <f t="shared" si="0"/>
        <v>y</v>
      </c>
      <c r="G26" t="str">
        <f t="shared" si="1"/>
        <v>y</v>
      </c>
      <c r="I26" t="s">
        <v>13616</v>
      </c>
      <c r="K26">
        <v>11</v>
      </c>
    </row>
    <row r="27" spans="1:11" ht="14.4" customHeight="1" x14ac:dyDescent="0.3">
      <c r="A27" s="2" t="s">
        <v>27991</v>
      </c>
      <c r="B27" s="2" t="s">
        <v>43385</v>
      </c>
      <c r="C27" s="2" t="s">
        <v>43386</v>
      </c>
      <c r="D27" s="2" t="s">
        <v>43387</v>
      </c>
      <c r="E27" s="2" t="s">
        <v>43388</v>
      </c>
      <c r="F27" t="str">
        <f t="shared" si="0"/>
        <v>y</v>
      </c>
      <c r="G27" t="str">
        <f t="shared" si="1"/>
        <v>y</v>
      </c>
      <c r="I27" t="s">
        <v>13616</v>
      </c>
      <c r="K27">
        <v>11</v>
      </c>
    </row>
    <row r="28" spans="1:11" ht="14.4" customHeight="1" x14ac:dyDescent="0.3">
      <c r="A28" s="2" t="s">
        <v>27205</v>
      </c>
      <c r="B28" s="2" t="s">
        <v>43389</v>
      </c>
      <c r="C28" s="2" t="s">
        <v>43390</v>
      </c>
      <c r="D28" s="2" t="s">
        <v>43391</v>
      </c>
      <c r="E28" s="2" t="s">
        <v>43392</v>
      </c>
      <c r="F28" t="str">
        <f t="shared" si="0"/>
        <v>y</v>
      </c>
      <c r="G28" t="str">
        <f t="shared" si="1"/>
        <v>y</v>
      </c>
      <c r="I28" t="s">
        <v>13616</v>
      </c>
      <c r="K28">
        <v>16</v>
      </c>
    </row>
    <row r="29" spans="1:11" ht="14.4" customHeight="1" x14ac:dyDescent="0.3">
      <c r="A29" s="2" t="s">
        <v>27193</v>
      </c>
      <c r="B29" s="2" t="s">
        <v>43396</v>
      </c>
      <c r="C29" s="2" t="s">
        <v>43397</v>
      </c>
      <c r="D29" s="2" t="s">
        <v>43398</v>
      </c>
      <c r="E29" s="2" t="s">
        <v>43399</v>
      </c>
      <c r="F29" t="str">
        <f t="shared" si="0"/>
        <v>y</v>
      </c>
      <c r="G29" t="str">
        <f t="shared" si="1"/>
        <v>y</v>
      </c>
      <c r="I29" t="s">
        <v>13616</v>
      </c>
      <c r="K29">
        <v>17</v>
      </c>
    </row>
    <row r="30" spans="1:11" ht="14.4" customHeight="1" x14ac:dyDescent="0.3">
      <c r="A30" s="2" t="s">
        <v>61829</v>
      </c>
      <c r="B30" s="2" t="s">
        <v>61830</v>
      </c>
      <c r="C30" s="2" t="s">
        <v>61831</v>
      </c>
      <c r="D30" s="2" t="s">
        <v>61832</v>
      </c>
      <c r="E30" s="2" t="s">
        <v>61833</v>
      </c>
      <c r="F30" t="str">
        <f t="shared" si="0"/>
        <v/>
      </c>
      <c r="G30" t="str">
        <f t="shared" si="1"/>
        <v>y</v>
      </c>
      <c r="I30" t="s">
        <v>13568</v>
      </c>
      <c r="K30">
        <v>12</v>
      </c>
    </row>
    <row r="31" spans="1:11" ht="14.4" customHeight="1" x14ac:dyDescent="0.3">
      <c r="A31" s="2" t="s">
        <v>61834</v>
      </c>
      <c r="B31" s="2" t="s">
        <v>61835</v>
      </c>
      <c r="C31" s="2" t="s">
        <v>61836</v>
      </c>
      <c r="D31" s="2" t="s">
        <v>61832</v>
      </c>
      <c r="E31" s="2" t="s">
        <v>61837</v>
      </c>
      <c r="F31" t="str">
        <f t="shared" si="0"/>
        <v/>
      </c>
      <c r="G31" t="str">
        <f t="shared" si="1"/>
        <v>y</v>
      </c>
      <c r="I31" t="s">
        <v>13568</v>
      </c>
      <c r="K31">
        <v>12</v>
      </c>
    </row>
    <row r="32" spans="1:11" ht="14.4" customHeight="1" x14ac:dyDescent="0.3">
      <c r="A32" s="2" t="s">
        <v>30758</v>
      </c>
      <c r="B32" s="2" t="s">
        <v>61838</v>
      </c>
      <c r="C32" s="2" t="s">
        <v>61839</v>
      </c>
      <c r="D32" s="2" t="s">
        <v>43664</v>
      </c>
      <c r="E32" s="2" t="s">
        <v>61840</v>
      </c>
      <c r="F32" t="str">
        <f t="shared" si="0"/>
        <v/>
      </c>
      <c r="G32" t="str">
        <f t="shared" si="1"/>
        <v>y</v>
      </c>
      <c r="I32" t="s">
        <v>13568</v>
      </c>
      <c r="K32">
        <v>13</v>
      </c>
    </row>
    <row r="33" spans="1:11" ht="14.4" customHeight="1" x14ac:dyDescent="0.3">
      <c r="A33" s="2" t="s">
        <v>61841</v>
      </c>
      <c r="B33" s="2" t="s">
        <v>61842</v>
      </c>
      <c r="C33" s="2" t="s">
        <v>61843</v>
      </c>
      <c r="D33" s="2" t="s">
        <v>61844</v>
      </c>
      <c r="E33" s="2" t="s">
        <v>61845</v>
      </c>
      <c r="F33" t="str">
        <f t="shared" si="0"/>
        <v/>
      </c>
      <c r="G33" t="str">
        <f t="shared" si="1"/>
        <v>y</v>
      </c>
      <c r="I33" t="s">
        <v>13568</v>
      </c>
      <c r="K33">
        <v>20</v>
      </c>
    </row>
    <row r="34" spans="1:11" ht="14.4" customHeight="1" x14ac:dyDescent="0.3">
      <c r="A34" s="2" t="s">
        <v>43638</v>
      </c>
      <c r="B34" s="2" t="s">
        <v>43639</v>
      </c>
      <c r="C34" s="2" t="s">
        <v>43640</v>
      </c>
      <c r="D34" s="2" t="s">
        <v>43641</v>
      </c>
      <c r="E34" s="2" t="s">
        <v>43642</v>
      </c>
      <c r="F34" t="str">
        <f t="shared" si="0"/>
        <v/>
      </c>
      <c r="G34" t="str">
        <f t="shared" si="1"/>
        <v>y</v>
      </c>
      <c r="I34" t="s">
        <v>13568</v>
      </c>
      <c r="K34">
        <v>21</v>
      </c>
    </row>
    <row r="35" spans="1:11" ht="14.4" customHeight="1" x14ac:dyDescent="0.3">
      <c r="A35" s="2" t="s">
        <v>43633</v>
      </c>
      <c r="B35" s="2" t="s">
        <v>43634</v>
      </c>
      <c r="C35" s="2" t="s">
        <v>43635</v>
      </c>
      <c r="D35" s="2" t="s">
        <v>43636</v>
      </c>
      <c r="E35" s="2" t="s">
        <v>43637</v>
      </c>
      <c r="F35" t="str">
        <f t="shared" si="0"/>
        <v/>
      </c>
      <c r="G35" t="str">
        <f t="shared" si="1"/>
        <v>y</v>
      </c>
      <c r="I35" t="s">
        <v>13568</v>
      </c>
      <c r="K35">
        <v>22</v>
      </c>
    </row>
    <row r="36" spans="1:11" ht="14.4" customHeight="1" x14ac:dyDescent="0.3">
      <c r="A36" s="2" t="s">
        <v>61878</v>
      </c>
      <c r="B36" s="2" t="s">
        <v>61879</v>
      </c>
      <c r="C36" s="2" t="s">
        <v>61880</v>
      </c>
      <c r="D36" s="2" t="s">
        <v>43645</v>
      </c>
      <c r="E36" s="2" t="s">
        <v>43717</v>
      </c>
      <c r="F36" t="str">
        <f t="shared" si="0"/>
        <v/>
      </c>
      <c r="G36" t="str">
        <f t="shared" si="1"/>
        <v>y</v>
      </c>
      <c r="I36" t="s">
        <v>13568</v>
      </c>
      <c r="K36">
        <v>4</v>
      </c>
    </row>
    <row r="37" spans="1:11" ht="14.4" customHeight="1" x14ac:dyDescent="0.3">
      <c r="A37" s="2" t="s">
        <v>30714</v>
      </c>
      <c r="B37" s="2" t="s">
        <v>61881</v>
      </c>
      <c r="C37" s="2" t="s">
        <v>61882</v>
      </c>
      <c r="D37" s="2" t="s">
        <v>43645</v>
      </c>
      <c r="E37" s="2" t="s">
        <v>43717</v>
      </c>
      <c r="F37" t="str">
        <f t="shared" ref="F37:F68" si="2">IF(COUNTIF(H37:J37,"used")&gt;0,"y","")</f>
        <v/>
      </c>
      <c r="G37" t="str">
        <f t="shared" ref="G37:G68" si="3">IF(COUNTA(H37:J37)&gt;0,"y","")</f>
        <v>y</v>
      </c>
      <c r="I37" t="s">
        <v>13568</v>
      </c>
      <c r="K37">
        <v>4</v>
      </c>
    </row>
    <row r="38" spans="1:11" ht="14.4" customHeight="1" x14ac:dyDescent="0.3">
      <c r="A38" s="2" t="s">
        <v>27228</v>
      </c>
      <c r="B38" s="2" t="s">
        <v>43648</v>
      </c>
      <c r="C38" s="2" t="s">
        <v>43649</v>
      </c>
      <c r="D38" s="2" t="s">
        <v>43363</v>
      </c>
      <c r="E38" s="2" t="s">
        <v>43650</v>
      </c>
      <c r="F38" t="str">
        <f t="shared" si="2"/>
        <v/>
      </c>
      <c r="G38" t="str">
        <f t="shared" si="3"/>
        <v>y</v>
      </c>
      <c r="I38" t="s">
        <v>13568</v>
      </c>
      <c r="K38">
        <v>1</v>
      </c>
    </row>
    <row r="39" spans="1:11" ht="14.4" customHeight="1" x14ac:dyDescent="0.3">
      <c r="A39" s="2" t="s">
        <v>30717</v>
      </c>
      <c r="B39" s="2" t="s">
        <v>61846</v>
      </c>
      <c r="C39" s="2" t="s">
        <v>61847</v>
      </c>
      <c r="D39" s="2" t="s">
        <v>61848</v>
      </c>
      <c r="E39" s="2" t="s">
        <v>61849</v>
      </c>
      <c r="F39" t="str">
        <f t="shared" si="2"/>
        <v>y</v>
      </c>
      <c r="G39" t="str">
        <f t="shared" si="3"/>
        <v>y</v>
      </c>
      <c r="I39" t="s">
        <v>13616</v>
      </c>
      <c r="K39">
        <v>23</v>
      </c>
    </row>
    <row r="40" spans="1:11" ht="14.4" customHeight="1" x14ac:dyDescent="0.3">
      <c r="A40" s="2" t="s">
        <v>30720</v>
      </c>
      <c r="B40" s="2" t="s">
        <v>61850</v>
      </c>
      <c r="C40" s="2" t="s">
        <v>61851</v>
      </c>
      <c r="D40" s="2" t="s">
        <v>61852</v>
      </c>
      <c r="E40" s="2" t="s">
        <v>61853</v>
      </c>
      <c r="F40" t="str">
        <f t="shared" si="2"/>
        <v>y</v>
      </c>
      <c r="G40" t="str">
        <f t="shared" si="3"/>
        <v>y</v>
      </c>
      <c r="I40" t="s">
        <v>13616</v>
      </c>
      <c r="K40">
        <v>24</v>
      </c>
    </row>
    <row r="41" spans="1:11" ht="14.4" customHeight="1" x14ac:dyDescent="0.3">
      <c r="A41" s="2" t="s">
        <v>30763</v>
      </c>
      <c r="B41" s="2" t="s">
        <v>43718</v>
      </c>
      <c r="C41" s="2" t="s">
        <v>43719</v>
      </c>
      <c r="D41" s="2" t="s">
        <v>43720</v>
      </c>
      <c r="E41" s="2" t="s">
        <v>43721</v>
      </c>
      <c r="F41" t="str">
        <f t="shared" si="2"/>
        <v/>
      </c>
      <c r="G41" t="str">
        <f t="shared" si="3"/>
        <v>y</v>
      </c>
      <c r="I41" t="s">
        <v>13568</v>
      </c>
      <c r="K41">
        <v>2</v>
      </c>
    </row>
    <row r="42" spans="1:11" ht="14.4" customHeight="1" x14ac:dyDescent="0.3">
      <c r="A42" s="2" t="s">
        <v>30337</v>
      </c>
      <c r="B42" s="2" t="s">
        <v>43722</v>
      </c>
      <c r="C42" s="2" t="s">
        <v>43723</v>
      </c>
      <c r="D42" s="2" t="s">
        <v>43720</v>
      </c>
      <c r="E42" s="2" t="s">
        <v>43721</v>
      </c>
      <c r="F42" t="str">
        <f t="shared" si="2"/>
        <v/>
      </c>
      <c r="G42" t="str">
        <f t="shared" si="3"/>
        <v>y</v>
      </c>
      <c r="I42" t="s">
        <v>13568</v>
      </c>
      <c r="K42">
        <v>2</v>
      </c>
    </row>
    <row r="43" spans="1:11" ht="14.4" customHeight="1" x14ac:dyDescent="0.3">
      <c r="A43" s="2" t="s">
        <v>30766</v>
      </c>
      <c r="B43" s="2" t="s">
        <v>43724</v>
      </c>
      <c r="C43" s="2" t="s">
        <v>43725</v>
      </c>
      <c r="D43" s="2" t="s">
        <v>43720</v>
      </c>
      <c r="E43" s="2" t="s">
        <v>43721</v>
      </c>
      <c r="F43" t="str">
        <f t="shared" si="2"/>
        <v/>
      </c>
      <c r="G43" t="str">
        <f t="shared" si="3"/>
        <v>y</v>
      </c>
      <c r="I43" t="s">
        <v>13568</v>
      </c>
      <c r="K43">
        <v>2</v>
      </c>
    </row>
    <row r="44" spans="1:11" ht="14.4" customHeight="1" x14ac:dyDescent="0.3">
      <c r="A44" s="2" t="s">
        <v>29688</v>
      </c>
      <c r="B44" s="2" t="s">
        <v>43726</v>
      </c>
      <c r="C44" s="2" t="s">
        <v>43727</v>
      </c>
      <c r="D44" s="2" t="s">
        <v>43720</v>
      </c>
      <c r="E44" s="2" t="s">
        <v>43721</v>
      </c>
      <c r="F44" t="str">
        <f t="shared" si="2"/>
        <v/>
      </c>
      <c r="G44" t="str">
        <f t="shared" si="3"/>
        <v>y</v>
      </c>
      <c r="I44" t="s">
        <v>13568</v>
      </c>
      <c r="K44">
        <v>2</v>
      </c>
    </row>
    <row r="45" spans="1:11" ht="14.4" customHeight="1" x14ac:dyDescent="0.3">
      <c r="A45" s="2" t="s">
        <v>27234</v>
      </c>
      <c r="B45" s="2" t="s">
        <v>43501</v>
      </c>
      <c r="C45" s="2" t="s">
        <v>43502</v>
      </c>
      <c r="D45" s="2" t="s">
        <v>43503</v>
      </c>
      <c r="E45" s="2" t="s">
        <v>43504</v>
      </c>
      <c r="F45" t="str">
        <f t="shared" si="2"/>
        <v>y</v>
      </c>
      <c r="G45" t="str">
        <f t="shared" si="3"/>
        <v>y</v>
      </c>
      <c r="I45" t="s">
        <v>13616</v>
      </c>
      <c r="K45">
        <v>26</v>
      </c>
    </row>
    <row r="46" spans="1:11" ht="14.4" customHeight="1" x14ac:dyDescent="0.3">
      <c r="A46" s="2" t="s">
        <v>30732</v>
      </c>
      <c r="B46" s="2" t="s">
        <v>838</v>
      </c>
      <c r="C46" s="2" t="s">
        <v>61854</v>
      </c>
      <c r="D46" s="2" t="s">
        <v>43645</v>
      </c>
      <c r="E46" s="2" t="s">
        <v>61855</v>
      </c>
      <c r="F46" t="str">
        <f t="shared" si="2"/>
        <v/>
      </c>
      <c r="G46" t="str">
        <f t="shared" si="3"/>
        <v>y</v>
      </c>
      <c r="I46" t="s">
        <v>13568</v>
      </c>
      <c r="K46">
        <v>4</v>
      </c>
    </row>
    <row r="47" spans="1:11" ht="14.4" customHeight="1" x14ac:dyDescent="0.3">
      <c r="A47" s="2" t="s">
        <v>27963</v>
      </c>
      <c r="B47" s="2" t="s">
        <v>61856</v>
      </c>
      <c r="C47" s="2" t="s">
        <v>61857</v>
      </c>
      <c r="D47" s="2" t="s">
        <v>43363</v>
      </c>
      <c r="E47" s="2" t="s">
        <v>43364</v>
      </c>
      <c r="F47" t="str">
        <f t="shared" si="2"/>
        <v/>
      </c>
      <c r="G47" t="str">
        <f t="shared" si="3"/>
        <v>y</v>
      </c>
      <c r="I47" t="s">
        <v>13568</v>
      </c>
      <c r="K47">
        <v>1</v>
      </c>
    </row>
    <row r="48" spans="1:11" ht="14.4" customHeight="1" x14ac:dyDescent="0.3">
      <c r="A48" s="2" t="s">
        <v>43661</v>
      </c>
      <c r="B48" s="2" t="s">
        <v>43662</v>
      </c>
      <c r="C48" s="2" t="s">
        <v>43663</v>
      </c>
      <c r="D48" s="2" t="s">
        <v>43664</v>
      </c>
      <c r="E48" s="2" t="s">
        <v>43665</v>
      </c>
      <c r="F48" t="str">
        <f t="shared" si="2"/>
        <v/>
      </c>
      <c r="G48" t="str">
        <f t="shared" si="3"/>
        <v>y</v>
      </c>
      <c r="I48" t="s">
        <v>13568</v>
      </c>
      <c r="K48">
        <v>13</v>
      </c>
    </row>
    <row r="49" spans="1:11" ht="14.4" customHeight="1" x14ac:dyDescent="0.3">
      <c r="A49" s="2" t="s">
        <v>43675</v>
      </c>
      <c r="B49" s="2" t="s">
        <v>43676</v>
      </c>
      <c r="C49" s="2" t="s">
        <v>43677</v>
      </c>
      <c r="D49" s="2" t="s">
        <v>43673</v>
      </c>
      <c r="E49" s="2" t="s">
        <v>43669</v>
      </c>
      <c r="F49" t="str">
        <f t="shared" si="2"/>
        <v/>
      </c>
      <c r="G49" t="str">
        <f t="shared" si="3"/>
        <v>y</v>
      </c>
      <c r="I49" t="s">
        <v>13568</v>
      </c>
      <c r="K49">
        <v>7</v>
      </c>
    </row>
    <row r="50" spans="1:11" ht="14.4" customHeight="1" x14ac:dyDescent="0.3">
      <c r="A50" s="2" t="s">
        <v>29595</v>
      </c>
      <c r="B50" s="2" t="s">
        <v>43692</v>
      </c>
      <c r="C50" s="2" t="s">
        <v>43693</v>
      </c>
      <c r="D50" s="2" t="s">
        <v>43673</v>
      </c>
      <c r="E50" s="2" t="s">
        <v>43669</v>
      </c>
      <c r="F50" t="str">
        <f t="shared" si="2"/>
        <v/>
      </c>
      <c r="G50" t="str">
        <f t="shared" si="3"/>
        <v>y</v>
      </c>
      <c r="I50" t="s">
        <v>13568</v>
      </c>
      <c r="K50">
        <v>7</v>
      </c>
    </row>
    <row r="51" spans="1:11" ht="14.4" customHeight="1" x14ac:dyDescent="0.3">
      <c r="A51" s="2" t="s">
        <v>43694</v>
      </c>
      <c r="B51" s="2" t="s">
        <v>43695</v>
      </c>
      <c r="C51" s="2" t="s">
        <v>43696</v>
      </c>
      <c r="D51" s="2" t="s">
        <v>43673</v>
      </c>
      <c r="E51" s="2" t="s">
        <v>43669</v>
      </c>
      <c r="F51" t="str">
        <f t="shared" si="2"/>
        <v/>
      </c>
      <c r="G51" t="str">
        <f t="shared" si="3"/>
        <v>y</v>
      </c>
      <c r="I51" t="s">
        <v>13568</v>
      </c>
      <c r="K51">
        <v>7</v>
      </c>
    </row>
    <row r="52" spans="1:11" ht="14.4" customHeight="1" x14ac:dyDescent="0.3">
      <c r="A52" s="2" t="s">
        <v>43704</v>
      </c>
      <c r="B52" s="2" t="s">
        <v>43705</v>
      </c>
      <c r="C52" s="2" t="s">
        <v>43706</v>
      </c>
      <c r="D52" s="2" t="s">
        <v>43363</v>
      </c>
      <c r="E52" s="2" t="s">
        <v>43364</v>
      </c>
      <c r="F52" t="str">
        <f t="shared" si="2"/>
        <v>y</v>
      </c>
      <c r="G52" t="str">
        <f t="shared" si="3"/>
        <v>y</v>
      </c>
      <c r="I52" t="s">
        <v>13616</v>
      </c>
      <c r="K52">
        <v>1</v>
      </c>
    </row>
    <row r="53" spans="1:11" ht="14.4" customHeight="1" x14ac:dyDescent="0.3">
      <c r="A53" s="2" t="s">
        <v>29694</v>
      </c>
      <c r="B53" s="2" t="s">
        <v>43728</v>
      </c>
      <c r="C53" s="2" t="s">
        <v>43729</v>
      </c>
      <c r="D53" s="2" t="s">
        <v>43720</v>
      </c>
      <c r="E53" s="2" t="s">
        <v>43730</v>
      </c>
      <c r="F53" t="str">
        <f t="shared" si="2"/>
        <v/>
      </c>
      <c r="G53" t="str">
        <f t="shared" si="3"/>
        <v>y</v>
      </c>
      <c r="I53" t="s">
        <v>13568</v>
      </c>
      <c r="K53">
        <v>2</v>
      </c>
    </row>
    <row r="54" spans="1:11" ht="14.4" customHeight="1" x14ac:dyDescent="0.3">
      <c r="A54" s="2" t="s">
        <v>29699</v>
      </c>
      <c r="B54" s="2" t="s">
        <v>43731</v>
      </c>
      <c r="C54" s="2" t="s">
        <v>43732</v>
      </c>
      <c r="D54" s="2" t="s">
        <v>43720</v>
      </c>
      <c r="E54" s="2" t="s">
        <v>43700</v>
      </c>
      <c r="F54" t="str">
        <f t="shared" si="2"/>
        <v/>
      </c>
      <c r="G54" t="str">
        <f t="shared" si="3"/>
        <v>y</v>
      </c>
      <c r="I54" t="s">
        <v>13568</v>
      </c>
      <c r="K54">
        <v>2</v>
      </c>
    </row>
    <row r="55" spans="1:11" ht="14.4" customHeight="1" x14ac:dyDescent="0.3">
      <c r="A55" s="2" t="s">
        <v>30769</v>
      </c>
      <c r="B55" s="2" t="s">
        <v>43733</v>
      </c>
      <c r="C55" s="2" t="s">
        <v>43734</v>
      </c>
      <c r="D55" s="2" t="s">
        <v>43735</v>
      </c>
      <c r="E55" s="2" t="s">
        <v>43736</v>
      </c>
      <c r="F55" t="str">
        <f t="shared" si="2"/>
        <v/>
      </c>
      <c r="G55" t="str">
        <f t="shared" si="3"/>
        <v>y</v>
      </c>
      <c r="I55" t="s">
        <v>13568</v>
      </c>
      <c r="K55">
        <v>3</v>
      </c>
    </row>
    <row r="56" spans="1:11" ht="14.4" customHeight="1" x14ac:dyDescent="0.3">
      <c r="A56" s="2" t="s">
        <v>28007</v>
      </c>
      <c r="B56" s="2" t="s">
        <v>43737</v>
      </c>
      <c r="C56" s="2" t="s">
        <v>43738</v>
      </c>
      <c r="D56" s="2" t="s">
        <v>43735</v>
      </c>
      <c r="E56" s="2" t="s">
        <v>43739</v>
      </c>
      <c r="F56" t="str">
        <f t="shared" si="2"/>
        <v/>
      </c>
      <c r="G56" t="str">
        <f t="shared" si="3"/>
        <v>y</v>
      </c>
      <c r="I56" t="s">
        <v>13568</v>
      </c>
      <c r="K56">
        <v>3</v>
      </c>
    </row>
    <row r="57" spans="1:11" ht="14.4" customHeight="1" x14ac:dyDescent="0.3">
      <c r="A57" s="2" t="s">
        <v>30771</v>
      </c>
      <c r="B57" s="2" t="s">
        <v>43737</v>
      </c>
      <c r="C57" s="2" t="s">
        <v>43743</v>
      </c>
      <c r="D57" s="2" t="s">
        <v>43735</v>
      </c>
      <c r="E57" s="2" t="s">
        <v>43744</v>
      </c>
      <c r="F57" t="str">
        <f t="shared" si="2"/>
        <v/>
      </c>
      <c r="G57" t="str">
        <f t="shared" si="3"/>
        <v>y</v>
      </c>
      <c r="I57" t="s">
        <v>13568</v>
      </c>
      <c r="K57">
        <v>3</v>
      </c>
    </row>
    <row r="58" spans="1:11" ht="14.4" customHeight="1" x14ac:dyDescent="0.3">
      <c r="A58" s="2" t="s">
        <v>27211</v>
      </c>
      <c r="B58" s="2" t="s">
        <v>43740</v>
      </c>
      <c r="C58" s="2" t="s">
        <v>43741</v>
      </c>
      <c r="D58" s="2" t="s">
        <v>43735</v>
      </c>
      <c r="E58" s="2" t="s">
        <v>43742</v>
      </c>
      <c r="F58" t="str">
        <f t="shared" si="2"/>
        <v/>
      </c>
      <c r="G58" t="str">
        <f t="shared" si="3"/>
        <v>y</v>
      </c>
      <c r="I58" t="s">
        <v>13568</v>
      </c>
      <c r="K58">
        <v>3</v>
      </c>
    </row>
    <row r="59" spans="1:11" ht="14.4" customHeight="1" x14ac:dyDescent="0.3">
      <c r="A59" s="2" t="s">
        <v>30774</v>
      </c>
      <c r="B59" s="2" t="s">
        <v>43740</v>
      </c>
      <c r="C59" s="2" t="s">
        <v>43745</v>
      </c>
      <c r="D59" s="2" t="s">
        <v>43735</v>
      </c>
      <c r="E59" s="2" t="s">
        <v>43742</v>
      </c>
      <c r="F59" t="str">
        <f t="shared" si="2"/>
        <v/>
      </c>
      <c r="G59" t="str">
        <f t="shared" si="3"/>
        <v>y</v>
      </c>
      <c r="I59" t="s">
        <v>13568</v>
      </c>
      <c r="K59">
        <v>3</v>
      </c>
    </row>
    <row r="60" spans="1:11" ht="14.4" customHeight="1" x14ac:dyDescent="0.3">
      <c r="A60" s="2" t="s">
        <v>30752</v>
      </c>
      <c r="B60" s="2" t="s">
        <v>43707</v>
      </c>
      <c r="C60" s="2" t="s">
        <v>43708</v>
      </c>
      <c r="D60" s="2" t="s">
        <v>43709</v>
      </c>
      <c r="E60" s="2" t="s">
        <v>43710</v>
      </c>
      <c r="F60" t="str">
        <f t="shared" si="2"/>
        <v>y</v>
      </c>
      <c r="G60" t="str">
        <f t="shared" si="3"/>
        <v>y</v>
      </c>
      <c r="I60" t="s">
        <v>13616</v>
      </c>
      <c r="K60">
        <v>29</v>
      </c>
    </row>
    <row r="61" spans="1:11" ht="14.4" customHeight="1" x14ac:dyDescent="0.3">
      <c r="A61" s="2" t="s">
        <v>1701</v>
      </c>
      <c r="B61" s="2" t="s">
        <v>61858</v>
      </c>
      <c r="C61" s="2" t="s">
        <v>61859</v>
      </c>
      <c r="D61" s="2" t="s">
        <v>61860</v>
      </c>
      <c r="E61" s="2" t="s">
        <v>17466</v>
      </c>
      <c r="F61" t="str">
        <f t="shared" si="2"/>
        <v/>
      </c>
      <c r="G61" t="str">
        <f t="shared" si="3"/>
        <v>y</v>
      </c>
      <c r="I61" t="s">
        <v>13568</v>
      </c>
      <c r="K61">
        <v>5</v>
      </c>
    </row>
    <row r="62" spans="1:11" ht="14.4" customHeight="1" x14ac:dyDescent="0.3">
      <c r="A62" s="2" t="s">
        <v>1737</v>
      </c>
      <c r="B62" s="2" t="s">
        <v>61861</v>
      </c>
      <c r="C62" s="2" t="s">
        <v>61862</v>
      </c>
      <c r="D62" s="2" t="s">
        <v>61863</v>
      </c>
      <c r="E62" s="2" t="s">
        <v>43497</v>
      </c>
      <c r="F62" t="str">
        <f t="shared" si="2"/>
        <v/>
      </c>
      <c r="G62" t="str">
        <f t="shared" si="3"/>
        <v>y</v>
      </c>
      <c r="I62" t="s">
        <v>13568</v>
      </c>
      <c r="K62">
        <v>6</v>
      </c>
    </row>
    <row r="63" spans="1:11" ht="14.4" customHeight="1" x14ac:dyDescent="0.3">
      <c r="A63" s="2" t="s">
        <v>1710</v>
      </c>
      <c r="B63" s="2" t="s">
        <v>61864</v>
      </c>
      <c r="C63" s="2" t="s">
        <v>61865</v>
      </c>
      <c r="D63" s="2" t="s">
        <v>61860</v>
      </c>
      <c r="E63" s="2" t="s">
        <v>17466</v>
      </c>
      <c r="F63" t="str">
        <f t="shared" si="2"/>
        <v/>
      </c>
      <c r="G63" t="str">
        <f t="shared" si="3"/>
        <v>y</v>
      </c>
      <c r="I63" t="s">
        <v>13568</v>
      </c>
      <c r="K63">
        <v>5</v>
      </c>
    </row>
    <row r="64" spans="1:11" ht="14.4" customHeight="1" x14ac:dyDescent="0.3">
      <c r="A64" s="2" t="s">
        <v>1746</v>
      </c>
      <c r="B64" s="2" t="s">
        <v>61866</v>
      </c>
      <c r="C64" s="2" t="s">
        <v>61867</v>
      </c>
      <c r="D64" s="2" t="s">
        <v>61863</v>
      </c>
      <c r="E64" s="2" t="s">
        <v>43497</v>
      </c>
      <c r="F64" t="str">
        <f t="shared" si="2"/>
        <v/>
      </c>
      <c r="G64" t="str">
        <f t="shared" si="3"/>
        <v>y</v>
      </c>
      <c r="I64" t="s">
        <v>13568</v>
      </c>
      <c r="K64">
        <v>6</v>
      </c>
    </row>
    <row r="65" spans="1:11" ht="14.4" customHeight="1" x14ac:dyDescent="0.3">
      <c r="A65" s="2" t="s">
        <v>1719</v>
      </c>
      <c r="B65" s="2" t="s">
        <v>61868</v>
      </c>
      <c r="C65" s="2" t="s">
        <v>61869</v>
      </c>
      <c r="D65" s="2" t="s">
        <v>61860</v>
      </c>
      <c r="E65" s="2" t="s">
        <v>17466</v>
      </c>
      <c r="F65" t="str">
        <f t="shared" si="2"/>
        <v/>
      </c>
      <c r="G65" t="str">
        <f t="shared" si="3"/>
        <v>y</v>
      </c>
      <c r="I65" t="s">
        <v>13568</v>
      </c>
      <c r="K65">
        <v>5</v>
      </c>
    </row>
    <row r="66" spans="1:11" ht="14.4" customHeight="1" x14ac:dyDescent="0.3">
      <c r="A66" s="2" t="s">
        <v>1755</v>
      </c>
      <c r="B66" s="2" t="s">
        <v>61870</v>
      </c>
      <c r="C66" s="2" t="s">
        <v>61871</v>
      </c>
      <c r="D66" s="2" t="s">
        <v>61863</v>
      </c>
      <c r="E66" s="2" t="s">
        <v>43497</v>
      </c>
      <c r="F66" t="str">
        <f t="shared" si="2"/>
        <v/>
      </c>
      <c r="G66" t="str">
        <f t="shared" si="3"/>
        <v>y</v>
      </c>
      <c r="I66" t="s">
        <v>13568</v>
      </c>
      <c r="K66">
        <v>6</v>
      </c>
    </row>
    <row r="67" spans="1:11" ht="14.4" customHeight="1" x14ac:dyDescent="0.3">
      <c r="A67" s="2" t="s">
        <v>1728</v>
      </c>
      <c r="B67" s="2" t="s">
        <v>61872</v>
      </c>
      <c r="C67" s="2" t="s">
        <v>61873</v>
      </c>
      <c r="D67" s="2" t="s">
        <v>61860</v>
      </c>
      <c r="E67" s="2" t="s">
        <v>17466</v>
      </c>
      <c r="F67" t="str">
        <f t="shared" si="2"/>
        <v/>
      </c>
      <c r="G67" t="str">
        <f t="shared" si="3"/>
        <v>y</v>
      </c>
      <c r="I67" t="s">
        <v>13568</v>
      </c>
      <c r="K67">
        <v>5</v>
      </c>
    </row>
    <row r="68" spans="1:11" ht="14.4" customHeight="1" x14ac:dyDescent="0.3">
      <c r="A68" s="2" t="s">
        <v>1764</v>
      </c>
      <c r="B68" s="2" t="s">
        <v>61874</v>
      </c>
      <c r="C68" s="2" t="s">
        <v>61875</v>
      </c>
      <c r="D68" s="2" t="s">
        <v>61863</v>
      </c>
      <c r="E68" s="2" t="s">
        <v>43497</v>
      </c>
      <c r="F68" t="str">
        <f t="shared" si="2"/>
        <v/>
      </c>
      <c r="G68" t="str">
        <f t="shared" si="3"/>
        <v>y</v>
      </c>
      <c r="I68" t="s">
        <v>13568</v>
      </c>
      <c r="K68">
        <v>6</v>
      </c>
    </row>
    <row r="69" spans="1:11" ht="14.4" customHeight="1" x14ac:dyDescent="0.3">
      <c r="A69" s="2" t="s">
        <v>43344</v>
      </c>
      <c r="B69" s="2" t="s">
        <v>4730</v>
      </c>
      <c r="C69" s="2" t="s">
        <v>43345</v>
      </c>
      <c r="D69" s="2" t="s">
        <v>15261</v>
      </c>
      <c r="E69" s="2" t="s">
        <v>43346</v>
      </c>
      <c r="F69" t="str">
        <f t="shared" ref="F69:F76" si="4">IF(COUNTIF(H69:J69,"used")&gt;0,"y","")</f>
        <v>y</v>
      </c>
      <c r="G69" t="str">
        <f t="shared" ref="G69:G76" si="5">IF(COUNTA(H69:J69)&gt;0,"y","")</f>
        <v>y</v>
      </c>
      <c r="I69" t="s">
        <v>13616</v>
      </c>
      <c r="K69">
        <v>32</v>
      </c>
    </row>
    <row r="70" spans="1:11" ht="14.4" customHeight="1" x14ac:dyDescent="0.3">
      <c r="A70" s="2" t="s">
        <v>27939</v>
      </c>
      <c r="B70" s="2" t="s">
        <v>3787</v>
      </c>
      <c r="C70" s="2" t="s">
        <v>10960</v>
      </c>
      <c r="D70" s="2" t="s">
        <v>43350</v>
      </c>
      <c r="E70" s="2" t="s">
        <v>43351</v>
      </c>
      <c r="F70" t="str">
        <f t="shared" si="4"/>
        <v>y</v>
      </c>
      <c r="G70" t="str">
        <f t="shared" si="5"/>
        <v>y</v>
      </c>
      <c r="I70" t="s">
        <v>13616</v>
      </c>
      <c r="K70">
        <v>14</v>
      </c>
    </row>
    <row r="71" spans="1:11" ht="14.4" customHeight="1" x14ac:dyDescent="0.3">
      <c r="A71" s="2" t="s">
        <v>27955</v>
      </c>
      <c r="B71" s="2" t="s">
        <v>3790</v>
      </c>
      <c r="C71" s="2" t="s">
        <v>10968</v>
      </c>
      <c r="D71" s="2" t="s">
        <v>43350</v>
      </c>
      <c r="E71" s="2" t="s">
        <v>30118</v>
      </c>
      <c r="F71" t="str">
        <f t="shared" si="4"/>
        <v>y</v>
      </c>
      <c r="G71" t="str">
        <f t="shared" si="5"/>
        <v>y</v>
      </c>
      <c r="I71" t="s">
        <v>13616</v>
      </c>
      <c r="K71">
        <v>14</v>
      </c>
    </row>
    <row r="72" spans="1:11" ht="14.4" customHeight="1" x14ac:dyDescent="0.3">
      <c r="A72" s="2" t="s">
        <v>27967</v>
      </c>
      <c r="B72" s="2" t="s">
        <v>43471</v>
      </c>
      <c r="C72" s="2" t="s">
        <v>43472</v>
      </c>
      <c r="D72" s="2" t="s">
        <v>43473</v>
      </c>
      <c r="E72" s="2" t="s">
        <v>43474</v>
      </c>
      <c r="F72" t="str">
        <f t="shared" si="4"/>
        <v>y</v>
      </c>
      <c r="G72" t="str">
        <f t="shared" si="5"/>
        <v>y</v>
      </c>
      <c r="I72" t="s">
        <v>13616</v>
      </c>
      <c r="K72">
        <v>34</v>
      </c>
    </row>
    <row r="73" spans="1:11" ht="14.4" customHeight="1" x14ac:dyDescent="0.3">
      <c r="A73" s="2" t="s">
        <v>43370</v>
      </c>
      <c r="B73" s="2" t="s">
        <v>4603</v>
      </c>
      <c r="C73" s="2" t="s">
        <v>43371</v>
      </c>
      <c r="D73" s="2" t="s">
        <v>43372</v>
      </c>
      <c r="E73" s="2" t="s">
        <v>43373</v>
      </c>
      <c r="F73" t="str">
        <f t="shared" si="4"/>
        <v>y</v>
      </c>
      <c r="G73" t="str">
        <f t="shared" si="5"/>
        <v>y</v>
      </c>
      <c r="I73" t="s">
        <v>13616</v>
      </c>
      <c r="K73">
        <v>15</v>
      </c>
    </row>
    <row r="74" spans="1:11" ht="14.4" customHeight="1" x14ac:dyDescent="0.3">
      <c r="A74" s="2" t="s">
        <v>43374</v>
      </c>
      <c r="B74" s="2" t="s">
        <v>4599</v>
      </c>
      <c r="C74" s="2" t="s">
        <v>43375</v>
      </c>
      <c r="D74" s="2" t="s">
        <v>43372</v>
      </c>
      <c r="E74" s="2" t="s">
        <v>43376</v>
      </c>
      <c r="F74" t="str">
        <f t="shared" si="4"/>
        <v>y</v>
      </c>
      <c r="G74" t="str">
        <f t="shared" si="5"/>
        <v>y</v>
      </c>
      <c r="I74" t="s">
        <v>13616</v>
      </c>
      <c r="K74">
        <v>15</v>
      </c>
    </row>
    <row r="75" spans="1:11" ht="14.4" customHeight="1" x14ac:dyDescent="0.3">
      <c r="A75" s="2" t="s">
        <v>43347</v>
      </c>
      <c r="B75" s="2" t="s">
        <v>2085</v>
      </c>
      <c r="C75" s="2" t="s">
        <v>2204</v>
      </c>
      <c r="D75" s="2" t="s">
        <v>43348</v>
      </c>
      <c r="E75" s="2" t="s">
        <v>43349</v>
      </c>
      <c r="F75" t="str">
        <f t="shared" si="4"/>
        <v>y</v>
      </c>
      <c r="G75" t="str">
        <f t="shared" si="5"/>
        <v>y</v>
      </c>
      <c r="I75" t="s">
        <v>13616</v>
      </c>
      <c r="K75">
        <v>36</v>
      </c>
    </row>
    <row r="76" spans="1:11" ht="14.4" customHeight="1" x14ac:dyDescent="0.3">
      <c r="A76" s="2" t="s">
        <v>3375</v>
      </c>
      <c r="B76" s="2" t="s">
        <v>563</v>
      </c>
      <c r="C76" s="2" t="s">
        <v>43367</v>
      </c>
      <c r="D76" s="2" t="s">
        <v>43368</v>
      </c>
      <c r="E76" s="2" t="s">
        <v>43369</v>
      </c>
      <c r="F76" t="str">
        <f t="shared" si="4"/>
        <v/>
      </c>
      <c r="G76" t="str">
        <f t="shared" si="5"/>
        <v>y</v>
      </c>
      <c r="I76" t="s">
        <v>13568</v>
      </c>
      <c r="K76">
        <v>37</v>
      </c>
    </row>
  </sheetData>
  <autoFilter ref="A4:K4" xr:uid="{7EBF0D5D-58B7-48B3-8904-B4D3B8F85A4B}">
    <sortState xmlns:xlrd2="http://schemas.microsoft.com/office/spreadsheetml/2017/richdata2" ref="A5:K76">
      <sortCondition ref="B4"/>
    </sortState>
  </autoFilter>
  <hyperlinks>
    <hyperlink ref="D1" location="'Dashboard'!A1" display="&lt;-- go to dashboard" xr:uid="{19DFB5E9-F8CF-40BF-84F9-3FD9D628E09D}"/>
  </hyperlinks>
  <pageMargins left="0.7" right="0.7" top="0.75" bottom="0.75" header="0.3" footer="0.3"/>
  <headerFooter>
    <oddHeader>&amp;L&amp;"Arial"&amp;8&amp;K000000 INTERNAL&amp;1#_x000D_</oddHeader>
  </headerFooter>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946B7B-BB14-4F8A-B4CC-6680543AF11E}">
  <sheetPr codeName="Sheet23"/>
  <dimension ref="A1:K59"/>
  <sheetViews>
    <sheetView zoomScaleNormal="100" workbookViewId="0">
      <selection activeCell="D1" sqref="D1"/>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t="s">
        <v>61883</v>
      </c>
      <c r="C1" s="1"/>
      <c r="D1" s="17" t="s">
        <v>13548</v>
      </c>
      <c r="E1" s="1" t="s">
        <v>61884</v>
      </c>
      <c r="F1" s="10" t="s">
        <v>61885</v>
      </c>
      <c r="G1" s="5" t="s">
        <v>2</v>
      </c>
      <c r="H1" s="5">
        <f>COUNTIF(H5:H1048576,"&lt;&gt;" ) - COUNTIF(H5:H1048576,"*NP*")</f>
        <v>55</v>
      </c>
      <c r="I1" s="5">
        <f>COUNTIF(I5:I1048576,"&lt;&gt;" ) - COUNTIF(I5:I1048576,"*NP*")</f>
        <v>55</v>
      </c>
      <c r="J1" s="35">
        <f>COUNTIF(J5:J1048576,"&lt;&gt;" ) - COUNTIF(J5:J1048576,"*NP*")</f>
        <v>55</v>
      </c>
    </row>
    <row r="2" spans="1:11" ht="14.4" customHeight="1" x14ac:dyDescent="0.3">
      <c r="A2" s="35" t="s">
        <v>13550</v>
      </c>
      <c r="B2" t="s">
        <v>61883</v>
      </c>
      <c r="C2" s="1"/>
      <c r="D2" s="1"/>
      <c r="E2" s="1" t="s">
        <v>61884</v>
      </c>
      <c r="F2" s="10" t="s">
        <v>61885</v>
      </c>
      <c r="G2" s="5" t="s">
        <v>13552</v>
      </c>
      <c r="H2" s="16">
        <f>IF(H1=0,0,COUNTIF(H5:H1048576,"used")/H1)</f>
        <v>0.36363636363636365</v>
      </c>
      <c r="I2" s="16">
        <f>IF(I1=0,0,COUNTIF(I5:I1048576,"used")/I1)</f>
        <v>0</v>
      </c>
      <c r="J2" s="45">
        <f>IF(J1=0,0,COUNTIF(J5:J1048576,"used")/J1)</f>
        <v>0.36363636363636365</v>
      </c>
    </row>
    <row r="3" spans="1:11" ht="14.4" customHeight="1" x14ac:dyDescent="0.3">
      <c r="A3" s="36" t="s">
        <v>13553</v>
      </c>
      <c r="B3" t="s">
        <v>61883</v>
      </c>
      <c r="C3" s="1"/>
      <c r="D3" s="1"/>
      <c r="E3" s="1" t="s">
        <v>61884</v>
      </c>
      <c r="F3" s="10" t="s">
        <v>61885</v>
      </c>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10256</v>
      </c>
      <c r="B5" s="2" t="s">
        <v>4599</v>
      </c>
      <c r="C5" s="2" t="s">
        <v>61805</v>
      </c>
      <c r="D5" s="2" t="s">
        <v>61886</v>
      </c>
      <c r="E5" s="2" t="s">
        <v>61887</v>
      </c>
      <c r="F5" t="str">
        <f t="shared" ref="F5:F36" si="0">IF(COUNTIF(H5:J5,"used")&gt;0,"y","")</f>
        <v/>
      </c>
      <c r="G5" t="str">
        <f t="shared" ref="G5:G36" si="1">IF(COUNTA(H5:J5)&gt;0,"y","")</f>
        <v>y</v>
      </c>
      <c r="H5" t="s">
        <v>13568</v>
      </c>
      <c r="I5" t="s">
        <v>13568</v>
      </c>
      <c r="J5" t="s">
        <v>13568</v>
      </c>
      <c r="K5">
        <v>3</v>
      </c>
    </row>
    <row r="6" spans="1:11" ht="14.4" customHeight="1" x14ac:dyDescent="0.3">
      <c r="A6" s="2" t="s">
        <v>5911</v>
      </c>
      <c r="B6" s="2" t="s">
        <v>4603</v>
      </c>
      <c r="C6" s="2" t="s">
        <v>61802</v>
      </c>
      <c r="D6" s="2" t="s">
        <v>61886</v>
      </c>
      <c r="E6" s="2" t="s">
        <v>61888</v>
      </c>
      <c r="F6" t="str">
        <f t="shared" si="0"/>
        <v/>
      </c>
      <c r="G6" t="str">
        <f t="shared" si="1"/>
        <v>y</v>
      </c>
      <c r="H6" t="s">
        <v>13568</v>
      </c>
      <c r="I6" t="s">
        <v>13568</v>
      </c>
      <c r="J6" t="s">
        <v>13568</v>
      </c>
      <c r="K6">
        <v>3</v>
      </c>
    </row>
    <row r="7" spans="1:11" ht="14.4" customHeight="1" x14ac:dyDescent="0.3">
      <c r="A7" s="2" t="s">
        <v>8094</v>
      </c>
      <c r="B7" s="2" t="s">
        <v>2079</v>
      </c>
      <c r="C7" s="2" t="s">
        <v>61889</v>
      </c>
      <c r="D7" s="2" t="s">
        <v>61886</v>
      </c>
      <c r="E7" s="2" t="s">
        <v>61890</v>
      </c>
      <c r="F7" t="str">
        <f t="shared" si="0"/>
        <v/>
      </c>
      <c r="G7" t="str">
        <f t="shared" si="1"/>
        <v>y</v>
      </c>
      <c r="H7" t="s">
        <v>13568</v>
      </c>
      <c r="I7" t="s">
        <v>13568</v>
      </c>
      <c r="J7" t="s">
        <v>13568</v>
      </c>
      <c r="K7">
        <v>3</v>
      </c>
    </row>
    <row r="8" spans="1:11" ht="14.4" customHeight="1" x14ac:dyDescent="0.3">
      <c r="A8" s="2" t="s">
        <v>10261</v>
      </c>
      <c r="B8" s="2" t="s">
        <v>2082</v>
      </c>
      <c r="C8" s="2" t="s">
        <v>61891</v>
      </c>
      <c r="D8" s="2" t="s">
        <v>61886</v>
      </c>
      <c r="E8" s="2" t="s">
        <v>61892</v>
      </c>
      <c r="F8" t="str">
        <f t="shared" si="0"/>
        <v/>
      </c>
      <c r="G8" t="str">
        <f t="shared" si="1"/>
        <v>y</v>
      </c>
      <c r="H8" t="s">
        <v>13568</v>
      </c>
      <c r="I8" t="s">
        <v>13568</v>
      </c>
      <c r="J8" t="s">
        <v>13568</v>
      </c>
      <c r="K8">
        <v>3</v>
      </c>
    </row>
    <row r="9" spans="1:11" ht="14.4" customHeight="1" x14ac:dyDescent="0.3">
      <c r="A9" s="2" t="s">
        <v>41780</v>
      </c>
      <c r="B9" s="2" t="s">
        <v>61788</v>
      </c>
      <c r="C9" s="2" t="s">
        <v>61893</v>
      </c>
      <c r="D9" s="2" t="s">
        <v>61894</v>
      </c>
      <c r="E9" s="2" t="s">
        <v>61895</v>
      </c>
      <c r="F9" t="str">
        <f t="shared" si="0"/>
        <v>y</v>
      </c>
      <c r="G9" t="str">
        <f t="shared" si="1"/>
        <v>y</v>
      </c>
      <c r="H9" t="s">
        <v>13616</v>
      </c>
      <c r="I9" t="s">
        <v>13568</v>
      </c>
      <c r="J9" t="s">
        <v>13616</v>
      </c>
      <c r="K9">
        <v>23</v>
      </c>
    </row>
    <row r="10" spans="1:11" ht="14.4" customHeight="1" x14ac:dyDescent="0.3">
      <c r="A10" s="2" t="s">
        <v>2028</v>
      </c>
      <c r="B10" s="2" t="s">
        <v>2029</v>
      </c>
      <c r="C10" s="2" t="s">
        <v>2030</v>
      </c>
      <c r="D10" s="2" t="s">
        <v>61896</v>
      </c>
      <c r="E10" s="2" t="s">
        <v>36144</v>
      </c>
      <c r="F10" t="str">
        <f t="shared" si="0"/>
        <v/>
      </c>
      <c r="G10" t="str">
        <f t="shared" si="1"/>
        <v>y</v>
      </c>
      <c r="H10" t="s">
        <v>13568</v>
      </c>
      <c r="I10" t="s">
        <v>13568</v>
      </c>
      <c r="J10" t="s">
        <v>13568</v>
      </c>
      <c r="K10">
        <v>21</v>
      </c>
    </row>
    <row r="11" spans="1:11" ht="14.4" customHeight="1" x14ac:dyDescent="0.3">
      <c r="A11" s="2" t="s">
        <v>41530</v>
      </c>
      <c r="B11" s="2" t="s">
        <v>61897</v>
      </c>
      <c r="C11" s="2" t="s">
        <v>61898</v>
      </c>
      <c r="D11" s="2" t="s">
        <v>61899</v>
      </c>
      <c r="E11" s="2" t="s">
        <v>61900</v>
      </c>
      <c r="F11" t="str">
        <f t="shared" si="0"/>
        <v/>
      </c>
      <c r="G11" t="str">
        <f t="shared" si="1"/>
        <v>y</v>
      </c>
      <c r="H11" t="s">
        <v>13568</v>
      </c>
      <c r="I11" t="s">
        <v>13568</v>
      </c>
      <c r="J11" t="s">
        <v>13568</v>
      </c>
      <c r="K11">
        <v>11</v>
      </c>
    </row>
    <row r="12" spans="1:11" ht="14.4" customHeight="1" x14ac:dyDescent="0.3">
      <c r="A12" s="2" t="s">
        <v>41504</v>
      </c>
      <c r="B12" s="2" t="s">
        <v>563</v>
      </c>
      <c r="C12" s="2" t="s">
        <v>61901</v>
      </c>
      <c r="D12" s="2" t="s">
        <v>61902</v>
      </c>
      <c r="E12" s="2" t="s">
        <v>61903</v>
      </c>
      <c r="F12" t="str">
        <f t="shared" si="0"/>
        <v>y</v>
      </c>
      <c r="G12" t="str">
        <f t="shared" si="1"/>
        <v>y</v>
      </c>
      <c r="H12" t="s">
        <v>13616</v>
      </c>
      <c r="I12" t="s">
        <v>13568</v>
      </c>
      <c r="J12" t="s">
        <v>13616</v>
      </c>
      <c r="K12">
        <v>12</v>
      </c>
    </row>
    <row r="13" spans="1:11" ht="14.4" customHeight="1" x14ac:dyDescent="0.3">
      <c r="A13" s="2" t="s">
        <v>9919</v>
      </c>
      <c r="B13" s="2" t="s">
        <v>61897</v>
      </c>
      <c r="C13" s="2" t="s">
        <v>61904</v>
      </c>
      <c r="D13" s="2" t="s">
        <v>61899</v>
      </c>
      <c r="E13" s="2" t="s">
        <v>61905</v>
      </c>
      <c r="F13" t="str">
        <f t="shared" si="0"/>
        <v/>
      </c>
      <c r="G13" t="str">
        <f t="shared" si="1"/>
        <v>y</v>
      </c>
      <c r="H13" t="s">
        <v>13568</v>
      </c>
      <c r="I13" t="s">
        <v>13568</v>
      </c>
      <c r="J13" t="s">
        <v>13568</v>
      </c>
      <c r="K13">
        <v>11</v>
      </c>
    </row>
    <row r="14" spans="1:11" ht="14.4" customHeight="1" x14ac:dyDescent="0.3">
      <c r="A14" s="2" t="s">
        <v>9921</v>
      </c>
      <c r="B14" s="2" t="s">
        <v>61906</v>
      </c>
      <c r="C14" s="2" t="s">
        <v>61907</v>
      </c>
      <c r="D14" s="2" t="s">
        <v>61908</v>
      </c>
      <c r="E14" s="2" t="s">
        <v>61909</v>
      </c>
      <c r="F14" t="str">
        <f t="shared" si="0"/>
        <v/>
      </c>
      <c r="G14" t="str">
        <f t="shared" si="1"/>
        <v>y</v>
      </c>
      <c r="H14" t="s">
        <v>13568</v>
      </c>
      <c r="I14" t="s">
        <v>13568</v>
      </c>
      <c r="J14" t="s">
        <v>13568</v>
      </c>
      <c r="K14">
        <v>18</v>
      </c>
    </row>
    <row r="15" spans="1:11" ht="14.4" customHeight="1" x14ac:dyDescent="0.3">
      <c r="A15" s="2" t="s">
        <v>9923</v>
      </c>
      <c r="B15" s="2" t="s">
        <v>36175</v>
      </c>
      <c r="C15" s="2" t="s">
        <v>61910</v>
      </c>
      <c r="D15" s="2" t="s">
        <v>61911</v>
      </c>
      <c r="E15" s="2" t="s">
        <v>61912</v>
      </c>
      <c r="F15" t="str">
        <f t="shared" si="0"/>
        <v/>
      </c>
      <c r="G15" t="str">
        <f t="shared" si="1"/>
        <v>y</v>
      </c>
      <c r="H15" t="s">
        <v>13568</v>
      </c>
      <c r="I15" t="s">
        <v>13568</v>
      </c>
      <c r="J15" t="s">
        <v>13568</v>
      </c>
      <c r="K15">
        <v>19</v>
      </c>
    </row>
    <row r="16" spans="1:11" ht="14.4" customHeight="1" x14ac:dyDescent="0.3">
      <c r="A16" s="2" t="s">
        <v>61913</v>
      </c>
      <c r="B16" s="2" t="s">
        <v>5994</v>
      </c>
      <c r="C16" s="2" t="s">
        <v>61914</v>
      </c>
      <c r="D16" s="2" t="s">
        <v>61915</v>
      </c>
      <c r="E16" s="2" t="s">
        <v>61916</v>
      </c>
      <c r="F16" t="str">
        <f t="shared" si="0"/>
        <v/>
      </c>
      <c r="G16" t="str">
        <f t="shared" si="1"/>
        <v>y</v>
      </c>
      <c r="H16" t="s">
        <v>13568</v>
      </c>
      <c r="I16" t="s">
        <v>13568</v>
      </c>
      <c r="J16" t="s">
        <v>13568</v>
      </c>
      <c r="K16">
        <v>20</v>
      </c>
    </row>
    <row r="17" spans="1:11" ht="14.4" customHeight="1" x14ac:dyDescent="0.3">
      <c r="A17" s="2" t="s">
        <v>41536</v>
      </c>
      <c r="B17" s="2" t="s">
        <v>3787</v>
      </c>
      <c r="C17" s="2" t="s">
        <v>61917</v>
      </c>
      <c r="D17" s="2" t="s">
        <v>61918</v>
      </c>
      <c r="E17" s="2" t="s">
        <v>61919</v>
      </c>
      <c r="F17" t="str">
        <f t="shared" si="0"/>
        <v/>
      </c>
      <c r="G17" t="str">
        <f t="shared" si="1"/>
        <v>y</v>
      </c>
      <c r="H17" t="s">
        <v>13568</v>
      </c>
      <c r="I17" t="s">
        <v>13568</v>
      </c>
      <c r="J17" t="s">
        <v>13568</v>
      </c>
      <c r="K17">
        <v>9</v>
      </c>
    </row>
    <row r="18" spans="1:11" ht="14.4" customHeight="1" x14ac:dyDescent="0.3">
      <c r="A18" s="2" t="s">
        <v>41539</v>
      </c>
      <c r="B18" s="2" t="s">
        <v>3790</v>
      </c>
      <c r="C18" s="2" t="s">
        <v>61920</v>
      </c>
      <c r="D18" s="2" t="s">
        <v>61918</v>
      </c>
      <c r="E18" s="2" t="s">
        <v>61921</v>
      </c>
      <c r="F18" t="str">
        <f t="shared" si="0"/>
        <v/>
      </c>
      <c r="G18" t="str">
        <f t="shared" si="1"/>
        <v>y</v>
      </c>
      <c r="H18" t="s">
        <v>13568</v>
      </c>
      <c r="I18" t="s">
        <v>13568</v>
      </c>
      <c r="J18" t="s">
        <v>13568</v>
      </c>
      <c r="K18">
        <v>9</v>
      </c>
    </row>
    <row r="19" spans="1:11" ht="14.4" customHeight="1" x14ac:dyDescent="0.3">
      <c r="A19" s="2" t="s">
        <v>35625</v>
      </c>
      <c r="B19" s="2" t="s">
        <v>114</v>
      </c>
      <c r="C19" s="2" t="s">
        <v>61922</v>
      </c>
      <c r="D19" s="2" t="s">
        <v>61923</v>
      </c>
      <c r="E19" s="2" t="s">
        <v>61924</v>
      </c>
      <c r="F19" t="str">
        <f t="shared" si="0"/>
        <v/>
      </c>
      <c r="G19" t="str">
        <f t="shared" si="1"/>
        <v>y</v>
      </c>
      <c r="H19" t="s">
        <v>13568</v>
      </c>
      <c r="I19" t="s">
        <v>13568</v>
      </c>
      <c r="J19" t="s">
        <v>13568</v>
      </c>
      <c r="K19">
        <v>4</v>
      </c>
    </row>
    <row r="20" spans="1:11" ht="14.4" customHeight="1" x14ac:dyDescent="0.3">
      <c r="A20" s="2" t="s">
        <v>35628</v>
      </c>
      <c r="B20" s="2" t="s">
        <v>3140</v>
      </c>
      <c r="C20" s="2" t="s">
        <v>42673</v>
      </c>
      <c r="D20" s="2" t="s">
        <v>61923</v>
      </c>
      <c r="E20" s="2" t="s">
        <v>61924</v>
      </c>
      <c r="F20" t="str">
        <f t="shared" si="0"/>
        <v/>
      </c>
      <c r="G20" t="str">
        <f t="shared" si="1"/>
        <v>y</v>
      </c>
      <c r="H20" t="s">
        <v>13568</v>
      </c>
      <c r="I20" t="s">
        <v>13568</v>
      </c>
      <c r="J20" t="s">
        <v>13568</v>
      </c>
      <c r="K20">
        <v>4</v>
      </c>
    </row>
    <row r="21" spans="1:11" ht="14.4" customHeight="1" x14ac:dyDescent="0.3">
      <c r="A21" s="2" t="s">
        <v>61925</v>
      </c>
      <c r="B21" s="2" t="s">
        <v>2192</v>
      </c>
      <c r="C21" s="2" t="s">
        <v>61926</v>
      </c>
      <c r="D21" s="2" t="s">
        <v>61927</v>
      </c>
      <c r="E21" s="2" t="s">
        <v>61928</v>
      </c>
      <c r="F21" t="str">
        <f t="shared" si="0"/>
        <v/>
      </c>
      <c r="G21" t="str">
        <f t="shared" si="1"/>
        <v>y</v>
      </c>
      <c r="H21" t="s">
        <v>13568</v>
      </c>
      <c r="I21" t="s">
        <v>13568</v>
      </c>
      <c r="J21" t="s">
        <v>13568</v>
      </c>
      <c r="K21">
        <v>24</v>
      </c>
    </row>
    <row r="22" spans="1:11" ht="14.4" customHeight="1" x14ac:dyDescent="0.3">
      <c r="A22" s="2" t="s">
        <v>10208</v>
      </c>
      <c r="B22" s="2" t="s">
        <v>61929</v>
      </c>
      <c r="C22" s="2" t="s">
        <v>61930</v>
      </c>
      <c r="D22" s="2" t="s">
        <v>61931</v>
      </c>
      <c r="E22" s="2" t="s">
        <v>61932</v>
      </c>
      <c r="F22" t="str">
        <f t="shared" si="0"/>
        <v/>
      </c>
      <c r="G22" t="str">
        <f t="shared" si="1"/>
        <v>y</v>
      </c>
      <c r="H22" t="s">
        <v>13568</v>
      </c>
      <c r="I22" t="s">
        <v>13568</v>
      </c>
      <c r="J22" t="s">
        <v>13568</v>
      </c>
      <c r="K22">
        <v>2</v>
      </c>
    </row>
    <row r="23" spans="1:11" ht="14.4" customHeight="1" x14ac:dyDescent="0.3">
      <c r="A23" s="2" t="s">
        <v>61933</v>
      </c>
      <c r="B23" s="2" t="s">
        <v>61934</v>
      </c>
      <c r="C23" s="2" t="s">
        <v>61935</v>
      </c>
      <c r="D23" s="2" t="s">
        <v>61931</v>
      </c>
      <c r="E23" s="2" t="s">
        <v>61936</v>
      </c>
      <c r="F23" t="str">
        <f t="shared" si="0"/>
        <v/>
      </c>
      <c r="G23" t="str">
        <f t="shared" si="1"/>
        <v>y</v>
      </c>
      <c r="H23" t="s">
        <v>13568</v>
      </c>
      <c r="I23" t="s">
        <v>13568</v>
      </c>
      <c r="J23" t="s">
        <v>13568</v>
      </c>
      <c r="K23">
        <v>2</v>
      </c>
    </row>
    <row r="24" spans="1:11" ht="14.4" customHeight="1" x14ac:dyDescent="0.3">
      <c r="A24" s="2" t="s">
        <v>41723</v>
      </c>
      <c r="B24" s="2" t="s">
        <v>61937</v>
      </c>
      <c r="C24" s="2" t="s">
        <v>61938</v>
      </c>
      <c r="D24" s="2" t="s">
        <v>61931</v>
      </c>
      <c r="E24" s="2" t="s">
        <v>61939</v>
      </c>
      <c r="F24" t="str">
        <f t="shared" si="0"/>
        <v/>
      </c>
      <c r="G24" t="str">
        <f t="shared" si="1"/>
        <v>y</v>
      </c>
      <c r="H24" t="s">
        <v>13568</v>
      </c>
      <c r="I24" t="s">
        <v>13568</v>
      </c>
      <c r="J24" t="s">
        <v>13568</v>
      </c>
      <c r="K24">
        <v>2</v>
      </c>
    </row>
    <row r="25" spans="1:11" ht="14.4" customHeight="1" x14ac:dyDescent="0.3">
      <c r="A25" s="2" t="s">
        <v>61940</v>
      </c>
      <c r="B25" s="2" t="s">
        <v>61941</v>
      </c>
      <c r="C25" s="2" t="s">
        <v>61942</v>
      </c>
      <c r="D25" s="2" t="s">
        <v>61931</v>
      </c>
      <c r="E25" s="2" t="s">
        <v>61943</v>
      </c>
      <c r="F25" t="str">
        <f t="shared" si="0"/>
        <v/>
      </c>
      <c r="G25" t="str">
        <f t="shared" si="1"/>
        <v>y</v>
      </c>
      <c r="H25" t="s">
        <v>13568</v>
      </c>
      <c r="I25" t="s">
        <v>13568</v>
      </c>
      <c r="J25" t="s">
        <v>13568</v>
      </c>
      <c r="K25">
        <v>2</v>
      </c>
    </row>
    <row r="26" spans="1:11" ht="14.4" customHeight="1" x14ac:dyDescent="0.3">
      <c r="A26" s="2" t="s">
        <v>10210</v>
      </c>
      <c r="B26" s="2" t="s">
        <v>61944</v>
      </c>
      <c r="C26" s="2" t="s">
        <v>61945</v>
      </c>
      <c r="D26" s="2" t="s">
        <v>61931</v>
      </c>
      <c r="E26" s="2" t="s">
        <v>61932</v>
      </c>
      <c r="F26" t="str">
        <f t="shared" si="0"/>
        <v/>
      </c>
      <c r="G26" t="str">
        <f t="shared" si="1"/>
        <v>y</v>
      </c>
      <c r="H26" t="s">
        <v>13568</v>
      </c>
      <c r="I26" t="s">
        <v>13568</v>
      </c>
      <c r="J26" t="s">
        <v>13568</v>
      </c>
      <c r="K26">
        <v>2</v>
      </c>
    </row>
    <row r="27" spans="1:11" ht="14.4" customHeight="1" x14ac:dyDescent="0.3">
      <c r="A27" s="2" t="s">
        <v>41728</v>
      </c>
      <c r="B27" s="2" t="s">
        <v>61946</v>
      </c>
      <c r="C27" s="2" t="s">
        <v>61947</v>
      </c>
      <c r="D27" s="2" t="s">
        <v>61931</v>
      </c>
      <c r="E27" s="2" t="s">
        <v>61936</v>
      </c>
      <c r="F27" t="str">
        <f t="shared" si="0"/>
        <v/>
      </c>
      <c r="G27" t="str">
        <f t="shared" si="1"/>
        <v>y</v>
      </c>
      <c r="H27" t="s">
        <v>13568</v>
      </c>
      <c r="I27" t="s">
        <v>13568</v>
      </c>
      <c r="J27" t="s">
        <v>13568</v>
      </c>
      <c r="K27">
        <v>2</v>
      </c>
    </row>
    <row r="28" spans="1:11" ht="14.4" customHeight="1" x14ac:dyDescent="0.3">
      <c r="A28" s="2" t="s">
        <v>41732</v>
      </c>
      <c r="B28" s="2" t="s">
        <v>61948</v>
      </c>
      <c r="C28" s="2" t="s">
        <v>61949</v>
      </c>
      <c r="D28" s="2" t="s">
        <v>61931</v>
      </c>
      <c r="E28" s="2" t="s">
        <v>61939</v>
      </c>
      <c r="F28" t="str">
        <f t="shared" si="0"/>
        <v/>
      </c>
      <c r="G28" t="str">
        <f t="shared" si="1"/>
        <v>y</v>
      </c>
      <c r="H28" t="s">
        <v>13568</v>
      </c>
      <c r="I28" t="s">
        <v>13568</v>
      </c>
      <c r="J28" t="s">
        <v>13568</v>
      </c>
      <c r="K28">
        <v>2</v>
      </c>
    </row>
    <row r="29" spans="1:11" ht="14.4" customHeight="1" x14ac:dyDescent="0.3">
      <c r="A29" s="2" t="s">
        <v>41735</v>
      </c>
      <c r="B29" s="2" t="s">
        <v>61950</v>
      </c>
      <c r="C29" s="2" t="s">
        <v>61951</v>
      </c>
      <c r="D29" s="2" t="s">
        <v>61931</v>
      </c>
      <c r="E29" s="2" t="s">
        <v>61943</v>
      </c>
      <c r="F29" t="str">
        <f t="shared" si="0"/>
        <v/>
      </c>
      <c r="G29" t="str">
        <f t="shared" si="1"/>
        <v>y</v>
      </c>
      <c r="H29" t="s">
        <v>13568</v>
      </c>
      <c r="I29" t="s">
        <v>13568</v>
      </c>
      <c r="J29" t="s">
        <v>13568</v>
      </c>
      <c r="K29">
        <v>2</v>
      </c>
    </row>
    <row r="30" spans="1:11" ht="14.4" customHeight="1" x14ac:dyDescent="0.3">
      <c r="A30" s="2" t="s">
        <v>41704</v>
      </c>
      <c r="B30" s="2" t="s">
        <v>61952</v>
      </c>
      <c r="C30" s="2" t="s">
        <v>61953</v>
      </c>
      <c r="D30" s="2" t="s">
        <v>61954</v>
      </c>
      <c r="E30" s="2" t="s">
        <v>61955</v>
      </c>
      <c r="F30" t="str">
        <f t="shared" si="0"/>
        <v/>
      </c>
      <c r="G30" t="str">
        <f t="shared" si="1"/>
        <v>y</v>
      </c>
      <c r="H30" t="s">
        <v>13568</v>
      </c>
      <c r="I30" t="s">
        <v>13568</v>
      </c>
      <c r="J30" t="s">
        <v>13568</v>
      </c>
      <c r="K30">
        <v>13</v>
      </c>
    </row>
    <row r="31" spans="1:11" ht="14.4" customHeight="1" x14ac:dyDescent="0.3">
      <c r="A31" s="2" t="s">
        <v>41621</v>
      </c>
      <c r="B31" s="2" t="s">
        <v>61956</v>
      </c>
      <c r="C31" s="2" t="s">
        <v>61957</v>
      </c>
      <c r="D31" s="2" t="s">
        <v>61958</v>
      </c>
      <c r="E31" s="2" t="s">
        <v>61959</v>
      </c>
      <c r="F31" t="str">
        <f t="shared" si="0"/>
        <v/>
      </c>
      <c r="G31" t="str">
        <f t="shared" si="1"/>
        <v>y</v>
      </c>
      <c r="H31" t="s">
        <v>13568</v>
      </c>
      <c r="I31" t="s">
        <v>13568</v>
      </c>
      <c r="J31" t="s">
        <v>13568</v>
      </c>
      <c r="K31">
        <v>14</v>
      </c>
    </row>
    <row r="32" spans="1:11" ht="14.4" customHeight="1" x14ac:dyDescent="0.3">
      <c r="A32" s="2" t="s">
        <v>61960</v>
      </c>
      <c r="B32" s="2" t="s">
        <v>39391</v>
      </c>
      <c r="C32" s="2" t="s">
        <v>61961</v>
      </c>
      <c r="D32" s="2" t="s">
        <v>61962</v>
      </c>
      <c r="E32" s="2" t="s">
        <v>61963</v>
      </c>
      <c r="F32" t="str">
        <f t="shared" si="0"/>
        <v/>
      </c>
      <c r="G32" t="str">
        <f t="shared" si="1"/>
        <v>y</v>
      </c>
      <c r="H32" t="s">
        <v>13568</v>
      </c>
      <c r="I32" t="s">
        <v>13568</v>
      </c>
      <c r="J32" t="s">
        <v>13568</v>
      </c>
      <c r="K32">
        <v>15</v>
      </c>
    </row>
    <row r="33" spans="1:11" ht="14.4" customHeight="1" x14ac:dyDescent="0.3">
      <c r="A33" s="2" t="s">
        <v>41670</v>
      </c>
      <c r="B33" s="2" t="s">
        <v>61964</v>
      </c>
      <c r="C33" s="2" t="s">
        <v>61965</v>
      </c>
      <c r="D33" s="2" t="s">
        <v>61966</v>
      </c>
      <c r="E33" s="2" t="s">
        <v>61967</v>
      </c>
      <c r="F33" t="str">
        <f t="shared" si="0"/>
        <v/>
      </c>
      <c r="G33" t="str">
        <f t="shared" si="1"/>
        <v>y</v>
      </c>
      <c r="H33" t="s">
        <v>13568</v>
      </c>
      <c r="I33" t="s">
        <v>13568</v>
      </c>
      <c r="J33" t="s">
        <v>13568</v>
      </c>
      <c r="K33">
        <v>16</v>
      </c>
    </row>
    <row r="34" spans="1:11" ht="14.4" customHeight="1" x14ac:dyDescent="0.3">
      <c r="A34" s="2" t="s">
        <v>36193</v>
      </c>
      <c r="B34" s="2" t="s">
        <v>708</v>
      </c>
      <c r="C34" s="2" t="s">
        <v>36464</v>
      </c>
      <c r="D34" s="2" t="s">
        <v>61968</v>
      </c>
      <c r="E34" s="2" t="s">
        <v>25235</v>
      </c>
      <c r="F34" t="str">
        <f t="shared" si="0"/>
        <v>y</v>
      </c>
      <c r="G34" t="str">
        <f t="shared" si="1"/>
        <v>y</v>
      </c>
      <c r="H34" t="s">
        <v>13616</v>
      </c>
      <c r="I34" t="s">
        <v>13568</v>
      </c>
      <c r="J34" t="s">
        <v>13616</v>
      </c>
      <c r="K34">
        <v>17</v>
      </c>
    </row>
    <row r="35" spans="1:11" ht="14.4" customHeight="1" x14ac:dyDescent="0.3">
      <c r="A35" s="2" t="s">
        <v>36199</v>
      </c>
      <c r="B35" s="2" t="s">
        <v>708</v>
      </c>
      <c r="C35" s="2" t="s">
        <v>61969</v>
      </c>
      <c r="D35" s="2" t="s">
        <v>61970</v>
      </c>
      <c r="E35" s="2" t="s">
        <v>25161</v>
      </c>
      <c r="F35" t="str">
        <f t="shared" si="0"/>
        <v>y</v>
      </c>
      <c r="G35" t="str">
        <f t="shared" si="1"/>
        <v>y</v>
      </c>
      <c r="H35" t="s">
        <v>13616</v>
      </c>
      <c r="I35" t="s">
        <v>13568</v>
      </c>
      <c r="J35" t="s">
        <v>13616</v>
      </c>
      <c r="K35">
        <v>5</v>
      </c>
    </row>
    <row r="36" spans="1:11" ht="14.4" customHeight="1" x14ac:dyDescent="0.3">
      <c r="A36" s="2" t="s">
        <v>36202</v>
      </c>
      <c r="B36" s="2" t="s">
        <v>708</v>
      </c>
      <c r="C36" s="2" t="s">
        <v>36257</v>
      </c>
      <c r="D36" s="2" t="s">
        <v>61971</v>
      </c>
      <c r="E36" s="2" t="s">
        <v>36258</v>
      </c>
      <c r="F36" t="str">
        <f t="shared" si="0"/>
        <v>y</v>
      </c>
      <c r="G36" t="str">
        <f t="shared" si="1"/>
        <v>y</v>
      </c>
      <c r="H36" t="s">
        <v>13616</v>
      </c>
      <c r="I36" t="s">
        <v>13568</v>
      </c>
      <c r="J36" t="s">
        <v>13616</v>
      </c>
      <c r="K36">
        <v>7</v>
      </c>
    </row>
    <row r="37" spans="1:11" ht="14.4" customHeight="1" x14ac:dyDescent="0.3">
      <c r="A37" s="2" t="s">
        <v>36207</v>
      </c>
      <c r="B37" s="2" t="s">
        <v>708</v>
      </c>
      <c r="C37" s="2" t="s">
        <v>36208</v>
      </c>
      <c r="D37" s="2" t="s">
        <v>61972</v>
      </c>
      <c r="E37" s="2" t="s">
        <v>36209</v>
      </c>
      <c r="F37" t="str">
        <f t="shared" ref="F37:F59" si="2">IF(COUNTIF(H37:J37,"used")&gt;0,"y","")</f>
        <v>y</v>
      </c>
      <c r="G37" t="str">
        <f t="shared" ref="G37:G59" si="3">IF(COUNTA(H37:J37)&gt;0,"y","")</f>
        <v>y</v>
      </c>
      <c r="H37" t="s">
        <v>13616</v>
      </c>
      <c r="I37" t="s">
        <v>13568</v>
      </c>
      <c r="J37" t="s">
        <v>13616</v>
      </c>
      <c r="K37">
        <v>8</v>
      </c>
    </row>
    <row r="38" spans="1:11" ht="14.4" customHeight="1" x14ac:dyDescent="0.3">
      <c r="A38" s="2" t="s">
        <v>36210</v>
      </c>
      <c r="B38" s="2" t="s">
        <v>708</v>
      </c>
      <c r="C38" s="2" t="s">
        <v>36227</v>
      </c>
      <c r="D38" s="2" t="s">
        <v>61973</v>
      </c>
      <c r="E38" s="2" t="s">
        <v>24664</v>
      </c>
      <c r="F38" t="str">
        <f t="shared" si="2"/>
        <v>y</v>
      </c>
      <c r="G38" t="str">
        <f t="shared" si="3"/>
        <v>y</v>
      </c>
      <c r="H38" t="s">
        <v>13616</v>
      </c>
      <c r="I38" t="s">
        <v>13568</v>
      </c>
      <c r="J38" t="s">
        <v>13616</v>
      </c>
      <c r="K38">
        <v>1</v>
      </c>
    </row>
    <row r="39" spans="1:11" ht="14.4" customHeight="1" x14ac:dyDescent="0.3">
      <c r="A39" s="2" t="s">
        <v>36213</v>
      </c>
      <c r="B39" s="2" t="s">
        <v>708</v>
      </c>
      <c r="C39" s="2" t="s">
        <v>36230</v>
      </c>
      <c r="D39" s="2" t="s">
        <v>61973</v>
      </c>
      <c r="E39" s="2" t="s">
        <v>24666</v>
      </c>
      <c r="F39" t="str">
        <f t="shared" si="2"/>
        <v>y</v>
      </c>
      <c r="G39" t="str">
        <f t="shared" si="3"/>
        <v>y</v>
      </c>
      <c r="H39" t="s">
        <v>13616</v>
      </c>
      <c r="I39" t="s">
        <v>13568</v>
      </c>
      <c r="J39" t="s">
        <v>13616</v>
      </c>
      <c r="K39">
        <v>1</v>
      </c>
    </row>
    <row r="40" spans="1:11" ht="14.4" customHeight="1" x14ac:dyDescent="0.3">
      <c r="A40" s="2" t="s">
        <v>36216</v>
      </c>
      <c r="B40" s="2" t="s">
        <v>708</v>
      </c>
      <c r="C40" s="2" t="s">
        <v>36234</v>
      </c>
      <c r="D40" s="2" t="s">
        <v>61973</v>
      </c>
      <c r="E40" s="2" t="s">
        <v>24668</v>
      </c>
      <c r="F40" t="str">
        <f t="shared" si="2"/>
        <v>y</v>
      </c>
      <c r="G40" t="str">
        <f t="shared" si="3"/>
        <v>y</v>
      </c>
      <c r="H40" t="s">
        <v>13616</v>
      </c>
      <c r="I40" t="s">
        <v>13568</v>
      </c>
      <c r="J40" t="s">
        <v>13616</v>
      </c>
      <c r="K40">
        <v>1</v>
      </c>
    </row>
    <row r="41" spans="1:11" ht="14.4" customHeight="1" x14ac:dyDescent="0.3">
      <c r="A41" s="2" t="s">
        <v>36219</v>
      </c>
      <c r="B41" s="2" t="s">
        <v>708</v>
      </c>
      <c r="C41" s="2" t="s">
        <v>36232</v>
      </c>
      <c r="D41" s="2" t="s">
        <v>61973</v>
      </c>
      <c r="E41" s="2" t="s">
        <v>24670</v>
      </c>
      <c r="F41" t="str">
        <f t="shared" si="2"/>
        <v>y</v>
      </c>
      <c r="G41" t="str">
        <f t="shared" si="3"/>
        <v>y</v>
      </c>
      <c r="H41" t="s">
        <v>13616</v>
      </c>
      <c r="I41" t="s">
        <v>13568</v>
      </c>
      <c r="J41" t="s">
        <v>13616</v>
      </c>
      <c r="K41">
        <v>1</v>
      </c>
    </row>
    <row r="42" spans="1:11" ht="14.4" customHeight="1" x14ac:dyDescent="0.3">
      <c r="A42" s="2" t="s">
        <v>36222</v>
      </c>
      <c r="B42" s="2" t="s">
        <v>708</v>
      </c>
      <c r="C42" s="2" t="s">
        <v>36236</v>
      </c>
      <c r="D42" s="2" t="s">
        <v>61973</v>
      </c>
      <c r="E42" s="2" t="s">
        <v>24676</v>
      </c>
      <c r="F42" t="str">
        <f t="shared" si="2"/>
        <v>y</v>
      </c>
      <c r="G42" t="str">
        <f t="shared" si="3"/>
        <v>y</v>
      </c>
      <c r="H42" t="s">
        <v>13616</v>
      </c>
      <c r="I42" t="s">
        <v>13568</v>
      </c>
      <c r="J42" t="s">
        <v>13616</v>
      </c>
      <c r="K42">
        <v>1</v>
      </c>
    </row>
    <row r="43" spans="1:11" ht="14.4" customHeight="1" x14ac:dyDescent="0.3">
      <c r="A43" s="2" t="s">
        <v>36224</v>
      </c>
      <c r="B43" s="2" t="s">
        <v>708</v>
      </c>
      <c r="C43" s="2" t="s">
        <v>61974</v>
      </c>
      <c r="D43" s="2" t="s">
        <v>61973</v>
      </c>
      <c r="E43" s="2" t="s">
        <v>24684</v>
      </c>
      <c r="F43" t="str">
        <f t="shared" si="2"/>
        <v>y</v>
      </c>
      <c r="G43" t="str">
        <f t="shared" si="3"/>
        <v>y</v>
      </c>
      <c r="H43" t="s">
        <v>13616</v>
      </c>
      <c r="I43" t="s">
        <v>13568</v>
      </c>
      <c r="J43" t="s">
        <v>13616</v>
      </c>
      <c r="K43">
        <v>1</v>
      </c>
    </row>
    <row r="44" spans="1:11" ht="14.4" customHeight="1" x14ac:dyDescent="0.3">
      <c r="A44" s="2" t="s">
        <v>36226</v>
      </c>
      <c r="B44" s="2" t="s">
        <v>708</v>
      </c>
      <c r="C44" s="2" t="s">
        <v>61975</v>
      </c>
      <c r="D44" s="2" t="s">
        <v>61973</v>
      </c>
      <c r="E44" s="2" t="s">
        <v>61976</v>
      </c>
      <c r="F44" t="str">
        <f t="shared" si="2"/>
        <v>y</v>
      </c>
      <c r="G44" t="str">
        <f t="shared" si="3"/>
        <v>y</v>
      </c>
      <c r="H44" t="s">
        <v>13616</v>
      </c>
      <c r="I44" t="s">
        <v>13568</v>
      </c>
      <c r="J44" t="s">
        <v>13616</v>
      </c>
      <c r="K44">
        <v>1</v>
      </c>
    </row>
    <row r="45" spans="1:11" ht="14.4" customHeight="1" x14ac:dyDescent="0.3">
      <c r="A45" s="2" t="s">
        <v>36229</v>
      </c>
      <c r="B45" s="2" t="s">
        <v>708</v>
      </c>
      <c r="C45" s="2" t="s">
        <v>36249</v>
      </c>
      <c r="D45" s="2" t="s">
        <v>61970</v>
      </c>
      <c r="E45" s="2" t="s">
        <v>25198</v>
      </c>
      <c r="F45" t="str">
        <f t="shared" si="2"/>
        <v>y</v>
      </c>
      <c r="G45" t="str">
        <f t="shared" si="3"/>
        <v>y</v>
      </c>
      <c r="H45" t="s">
        <v>13616</v>
      </c>
      <c r="I45" t="s">
        <v>13568</v>
      </c>
      <c r="J45" t="s">
        <v>13616</v>
      </c>
      <c r="K45">
        <v>5</v>
      </c>
    </row>
    <row r="46" spans="1:11" ht="14.4" customHeight="1" x14ac:dyDescent="0.3">
      <c r="A46" s="2" t="s">
        <v>36231</v>
      </c>
      <c r="B46" s="2" t="s">
        <v>708</v>
      </c>
      <c r="C46" s="2" t="s">
        <v>36255</v>
      </c>
      <c r="D46" s="2" t="s">
        <v>61970</v>
      </c>
      <c r="E46" s="2" t="s">
        <v>24716</v>
      </c>
      <c r="F46" t="str">
        <f t="shared" si="2"/>
        <v>y</v>
      </c>
      <c r="G46" t="str">
        <f t="shared" si="3"/>
        <v>y</v>
      </c>
      <c r="H46" t="s">
        <v>13616</v>
      </c>
      <c r="I46" t="s">
        <v>13568</v>
      </c>
      <c r="J46" t="s">
        <v>13616</v>
      </c>
      <c r="K46">
        <v>5</v>
      </c>
    </row>
    <row r="47" spans="1:11" ht="14.4" customHeight="1" x14ac:dyDescent="0.3">
      <c r="A47" s="2" t="s">
        <v>36235</v>
      </c>
      <c r="B47" s="2" t="s">
        <v>61977</v>
      </c>
      <c r="C47" s="2" t="s">
        <v>61978</v>
      </c>
      <c r="D47" s="2" t="s">
        <v>61971</v>
      </c>
      <c r="E47" s="2" t="s">
        <v>61979</v>
      </c>
      <c r="F47" t="str">
        <f t="shared" si="2"/>
        <v/>
      </c>
      <c r="G47" t="str">
        <f t="shared" si="3"/>
        <v>y</v>
      </c>
      <c r="H47" t="s">
        <v>13568</v>
      </c>
      <c r="I47" t="s">
        <v>13568</v>
      </c>
      <c r="J47" t="s">
        <v>13568</v>
      </c>
      <c r="K47">
        <v>7</v>
      </c>
    </row>
    <row r="48" spans="1:11" ht="14.4" customHeight="1" x14ac:dyDescent="0.3">
      <c r="A48" s="2" t="s">
        <v>36242</v>
      </c>
      <c r="B48" s="2" t="s">
        <v>3140</v>
      </c>
      <c r="C48" s="2" t="s">
        <v>42295</v>
      </c>
      <c r="D48" s="2" t="s">
        <v>61980</v>
      </c>
      <c r="E48" s="2" t="s">
        <v>61981</v>
      </c>
      <c r="F48" t="str">
        <f t="shared" si="2"/>
        <v/>
      </c>
      <c r="G48" t="str">
        <f t="shared" si="3"/>
        <v>y</v>
      </c>
      <c r="H48" t="s">
        <v>13568</v>
      </c>
      <c r="I48" t="s">
        <v>13568</v>
      </c>
      <c r="J48" t="s">
        <v>13568</v>
      </c>
      <c r="K48">
        <v>22</v>
      </c>
    </row>
    <row r="49" spans="1:11" ht="14.4" customHeight="1" x14ac:dyDescent="0.3">
      <c r="A49" s="2" t="s">
        <v>36250</v>
      </c>
      <c r="B49" s="2" t="s">
        <v>3140</v>
      </c>
      <c r="C49" s="2" t="s">
        <v>36482</v>
      </c>
      <c r="D49" s="2" t="s">
        <v>61972</v>
      </c>
      <c r="E49" s="2" t="s">
        <v>61982</v>
      </c>
      <c r="F49" t="str">
        <f t="shared" si="2"/>
        <v/>
      </c>
      <c r="G49" t="str">
        <f t="shared" si="3"/>
        <v>y</v>
      </c>
      <c r="H49" t="s">
        <v>13568</v>
      </c>
      <c r="I49" t="s">
        <v>13568</v>
      </c>
      <c r="J49" t="s">
        <v>13568</v>
      </c>
      <c r="K49">
        <v>8</v>
      </c>
    </row>
    <row r="50" spans="1:11" ht="14.4" customHeight="1" x14ac:dyDescent="0.3">
      <c r="A50" s="2" t="s">
        <v>36252</v>
      </c>
      <c r="B50" s="2" t="s">
        <v>3140</v>
      </c>
      <c r="C50" s="2" t="s">
        <v>36524</v>
      </c>
      <c r="D50" s="2" t="s">
        <v>61973</v>
      </c>
      <c r="E50" s="2" t="s">
        <v>25766</v>
      </c>
      <c r="F50" t="str">
        <f t="shared" si="2"/>
        <v/>
      </c>
      <c r="G50" t="str">
        <f t="shared" si="3"/>
        <v>y</v>
      </c>
      <c r="H50" t="s">
        <v>13568</v>
      </c>
      <c r="I50" t="s">
        <v>13568</v>
      </c>
      <c r="J50" t="s">
        <v>13568</v>
      </c>
      <c r="K50">
        <v>1</v>
      </c>
    </row>
    <row r="51" spans="1:11" ht="14.4" customHeight="1" x14ac:dyDescent="0.3">
      <c r="A51" s="2" t="s">
        <v>36254</v>
      </c>
      <c r="B51" s="2" t="s">
        <v>3140</v>
      </c>
      <c r="C51" s="2" t="s">
        <v>36522</v>
      </c>
      <c r="D51" s="2" t="s">
        <v>61973</v>
      </c>
      <c r="E51" s="2" t="s">
        <v>25595</v>
      </c>
      <c r="F51" t="str">
        <f t="shared" si="2"/>
        <v/>
      </c>
      <c r="G51" t="str">
        <f t="shared" si="3"/>
        <v>y</v>
      </c>
      <c r="H51" t="s">
        <v>13568</v>
      </c>
      <c r="I51" t="s">
        <v>13568</v>
      </c>
      <c r="J51" t="s">
        <v>13568</v>
      </c>
      <c r="K51">
        <v>1</v>
      </c>
    </row>
    <row r="52" spans="1:11" ht="14.4" customHeight="1" x14ac:dyDescent="0.3">
      <c r="A52" s="2" t="s">
        <v>36256</v>
      </c>
      <c r="B52" s="2" t="s">
        <v>3140</v>
      </c>
      <c r="C52" s="2" t="s">
        <v>61983</v>
      </c>
      <c r="D52" s="2" t="s">
        <v>61973</v>
      </c>
      <c r="E52" s="2" t="s">
        <v>30762</v>
      </c>
      <c r="F52" t="str">
        <f t="shared" si="2"/>
        <v/>
      </c>
      <c r="G52" t="str">
        <f t="shared" si="3"/>
        <v>y</v>
      </c>
      <c r="H52" t="s">
        <v>13568</v>
      </c>
      <c r="I52" t="s">
        <v>13568</v>
      </c>
      <c r="J52" t="s">
        <v>13568</v>
      </c>
      <c r="K52">
        <v>1</v>
      </c>
    </row>
    <row r="53" spans="1:11" ht="14.4" customHeight="1" x14ac:dyDescent="0.3">
      <c r="A53" s="2" t="s">
        <v>42248</v>
      </c>
      <c r="B53" s="2" t="s">
        <v>708</v>
      </c>
      <c r="C53" s="2" t="s">
        <v>61984</v>
      </c>
      <c r="D53" s="2" t="s">
        <v>61985</v>
      </c>
      <c r="E53" s="2" t="s">
        <v>61986</v>
      </c>
      <c r="F53" t="str">
        <f t="shared" si="2"/>
        <v>y</v>
      </c>
      <c r="G53" t="str">
        <f t="shared" si="3"/>
        <v>y</v>
      </c>
      <c r="H53" t="s">
        <v>13616</v>
      </c>
      <c r="I53" t="s">
        <v>13568</v>
      </c>
      <c r="J53" t="s">
        <v>13616</v>
      </c>
      <c r="K53">
        <v>10</v>
      </c>
    </row>
    <row r="54" spans="1:11" ht="14.4" customHeight="1" x14ac:dyDescent="0.3">
      <c r="A54" s="2" t="s">
        <v>36259</v>
      </c>
      <c r="B54" s="2" t="s">
        <v>708</v>
      </c>
      <c r="C54" s="2" t="s">
        <v>42335</v>
      </c>
      <c r="D54" s="2" t="s">
        <v>61987</v>
      </c>
      <c r="E54" s="2" t="s">
        <v>61988</v>
      </c>
      <c r="F54" t="str">
        <f t="shared" si="2"/>
        <v>y</v>
      </c>
      <c r="G54" t="str">
        <f t="shared" si="3"/>
        <v>y</v>
      </c>
      <c r="H54" t="s">
        <v>13616</v>
      </c>
      <c r="I54" t="s">
        <v>13568</v>
      </c>
      <c r="J54" t="s">
        <v>13616</v>
      </c>
      <c r="K54">
        <v>6</v>
      </c>
    </row>
    <row r="55" spans="1:11" ht="14.4" customHeight="1" x14ac:dyDescent="0.3">
      <c r="A55" s="2" t="s">
        <v>36262</v>
      </c>
      <c r="B55" s="2" t="s">
        <v>708</v>
      </c>
      <c r="C55" s="2" t="s">
        <v>61989</v>
      </c>
      <c r="D55" s="2" t="s">
        <v>61987</v>
      </c>
      <c r="E55" s="2" t="s">
        <v>61990</v>
      </c>
      <c r="F55" t="str">
        <f t="shared" si="2"/>
        <v>y</v>
      </c>
      <c r="G55" t="str">
        <f t="shared" si="3"/>
        <v>y</v>
      </c>
      <c r="H55" t="s">
        <v>13616</v>
      </c>
      <c r="I55" t="s">
        <v>13568</v>
      </c>
      <c r="J55" t="s">
        <v>13616</v>
      </c>
      <c r="K55">
        <v>6</v>
      </c>
    </row>
    <row r="56" spans="1:11" ht="14.4" customHeight="1" x14ac:dyDescent="0.3">
      <c r="A56" s="2" t="s">
        <v>36272</v>
      </c>
      <c r="B56" s="2" t="s">
        <v>708</v>
      </c>
      <c r="C56" s="2" t="s">
        <v>36466</v>
      </c>
      <c r="D56" s="2" t="s">
        <v>61987</v>
      </c>
      <c r="E56" s="2" t="s">
        <v>36468</v>
      </c>
      <c r="F56" t="str">
        <f t="shared" si="2"/>
        <v>y</v>
      </c>
      <c r="G56" t="str">
        <f t="shared" si="3"/>
        <v>y</v>
      </c>
      <c r="H56" t="s">
        <v>13616</v>
      </c>
      <c r="I56" t="s">
        <v>13568</v>
      </c>
      <c r="J56" t="s">
        <v>13616</v>
      </c>
      <c r="K56">
        <v>6</v>
      </c>
    </row>
    <row r="57" spans="1:11" ht="14.4" customHeight="1" x14ac:dyDescent="0.3">
      <c r="A57" s="2" t="s">
        <v>36275</v>
      </c>
      <c r="B57" s="2" t="s">
        <v>708</v>
      </c>
      <c r="C57" s="2" t="s">
        <v>36246</v>
      </c>
      <c r="D57" s="2" t="s">
        <v>61985</v>
      </c>
      <c r="E57" s="2" t="s">
        <v>25178</v>
      </c>
      <c r="F57" t="str">
        <f t="shared" si="2"/>
        <v>y</v>
      </c>
      <c r="G57" t="str">
        <f t="shared" si="3"/>
        <v>y</v>
      </c>
      <c r="H57" t="s">
        <v>13616</v>
      </c>
      <c r="I57" t="s">
        <v>13568</v>
      </c>
      <c r="J57" t="s">
        <v>13616</v>
      </c>
      <c r="K57">
        <v>10</v>
      </c>
    </row>
    <row r="58" spans="1:11" ht="14.4" customHeight="1" x14ac:dyDescent="0.3">
      <c r="A58" s="2" t="s">
        <v>36290</v>
      </c>
      <c r="B58" s="2" t="s">
        <v>114</v>
      </c>
      <c r="C58" s="2" t="s">
        <v>61991</v>
      </c>
      <c r="D58" s="2" t="s">
        <v>61923</v>
      </c>
      <c r="E58" s="2" t="s">
        <v>61992</v>
      </c>
      <c r="F58" t="str">
        <f t="shared" si="2"/>
        <v/>
      </c>
      <c r="G58" t="str">
        <f t="shared" si="3"/>
        <v>y</v>
      </c>
      <c r="H58" t="s">
        <v>13568</v>
      </c>
      <c r="I58" t="s">
        <v>13568</v>
      </c>
      <c r="J58" t="s">
        <v>13568</v>
      </c>
      <c r="K58">
        <v>4</v>
      </c>
    </row>
    <row r="59" spans="1:11" ht="14.4" customHeight="1" x14ac:dyDescent="0.3">
      <c r="A59" s="2" t="s">
        <v>36293</v>
      </c>
      <c r="B59" s="2" t="s">
        <v>114</v>
      </c>
      <c r="C59" s="2" t="s">
        <v>61993</v>
      </c>
      <c r="D59" s="2" t="s">
        <v>61923</v>
      </c>
      <c r="E59" s="2" t="s">
        <v>61994</v>
      </c>
      <c r="F59" t="str">
        <f t="shared" si="2"/>
        <v/>
      </c>
      <c r="G59" t="str">
        <f t="shared" si="3"/>
        <v>y</v>
      </c>
      <c r="H59" t="s">
        <v>13568</v>
      </c>
      <c r="I59" t="s">
        <v>13568</v>
      </c>
      <c r="J59" t="s">
        <v>13568</v>
      </c>
      <c r="K59">
        <v>4</v>
      </c>
    </row>
  </sheetData>
  <hyperlinks>
    <hyperlink ref="D1" location="'Dashboard'!A1" display="&lt;-- go to dashboard" xr:uid="{BAF1BA13-AD7E-4FDA-9550-ACA4BDCAC629}"/>
  </hyperlinks>
  <pageMargins left="0.7" right="0.7" top="0.75" bottom="0.75" header="0.3" footer="0.3"/>
  <headerFooter>
    <oddHeader>&amp;L&amp;"Arial"&amp;8&amp;K000000 INTERNAL&amp;1#_x000D_</oddHeader>
  </headerFooter>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C56824-A608-4DD4-96A9-5D1540C868C0}">
  <sheetPr codeName="Sheet25" filterMode="1"/>
  <dimension ref="A1:K1298"/>
  <sheetViews>
    <sheetView topLeftCell="B1" zoomScaleNormal="100" workbookViewId="0">
      <selection activeCell="D1" sqref="D1"/>
    </sheetView>
  </sheetViews>
  <sheetFormatPr defaultRowHeight="14.4" customHeight="1" x14ac:dyDescent="0.3"/>
  <cols>
    <col min="1" max="1" width="9.6640625" customWidth="1"/>
    <col min="2" max="2" width="8.6640625" customWidth="1"/>
    <col min="3" max="3" width="15.109375" customWidth="1"/>
    <col min="4" max="4" width="20.109375" customWidth="1"/>
    <col min="5" max="5" width="18.109375" customWidth="1"/>
    <col min="6" max="6" width="2.44140625" customWidth="1"/>
    <col min="7" max="7" width="40.33203125" customWidth="1"/>
    <col min="8" max="10" width="10.6640625" customWidth="1"/>
  </cols>
  <sheetData>
    <row r="1" spans="1:11" ht="14.4" customHeight="1" x14ac:dyDescent="0.3">
      <c r="A1" s="35" t="s">
        <v>13546</v>
      </c>
      <c r="B1" t="s">
        <v>10941</v>
      </c>
      <c r="C1" s="1"/>
      <c r="D1" s="17" t="s">
        <v>13548</v>
      </c>
      <c r="E1" s="14">
        <v>45697.468738425923</v>
      </c>
      <c r="F1" s="10" t="s">
        <v>61995</v>
      </c>
      <c r="G1" s="5" t="s">
        <v>2</v>
      </c>
      <c r="H1" s="5">
        <f>COUNTIF(H5:H1048576,"&lt;&gt;" ) - COUNTIF(H5:H1048576,"*NP*")</f>
        <v>1294</v>
      </c>
      <c r="I1" s="5">
        <f>COUNTIF(I5:I1048576,"&lt;&gt;" ) - COUNTIF(I5:I1048576,"*NP*")</f>
        <v>1294</v>
      </c>
      <c r="J1" s="35">
        <f>COUNTIF(J5:J1048576,"&lt;&gt;" ) - COUNTIF(J5:J1048576,"*NP*")</f>
        <v>1294</v>
      </c>
    </row>
    <row r="2" spans="1:11" ht="14.4" customHeight="1" x14ac:dyDescent="0.3">
      <c r="A2" s="35" t="s">
        <v>13550</v>
      </c>
      <c r="B2" t="s">
        <v>10941</v>
      </c>
      <c r="C2" s="1"/>
      <c r="D2" s="1"/>
      <c r="E2" s="14">
        <v>45697.468738425923</v>
      </c>
      <c r="F2" s="10" t="s">
        <v>61995</v>
      </c>
      <c r="G2" s="5" t="s">
        <v>13552</v>
      </c>
      <c r="H2" s="16">
        <f>IF(H1=0,0,COUNTIF(H5:H1048576,"used")/H1)</f>
        <v>0.36553323029366308</v>
      </c>
      <c r="I2" s="16">
        <f>IF(I1=0,0,COUNTIF(I5:I1048576,"used")/I1)</f>
        <v>0.36553323029366308</v>
      </c>
      <c r="J2" s="45">
        <f>IF(J1=0,0,COUNTIF(J5:J1048576,"used")/J1)</f>
        <v>0.36244204018547138</v>
      </c>
    </row>
    <row r="3" spans="1:11" ht="14.4" customHeight="1" x14ac:dyDescent="0.3">
      <c r="A3" s="36" t="s">
        <v>13553</v>
      </c>
      <c r="B3" t="s">
        <v>10941</v>
      </c>
      <c r="C3" s="1"/>
      <c r="D3" s="1"/>
      <c r="E3" s="14">
        <v>45697.468738425923</v>
      </c>
      <c r="F3" s="10" t="s">
        <v>61995</v>
      </c>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hidden="1" customHeight="1" x14ac:dyDescent="0.3">
      <c r="A5" s="2" t="s">
        <v>13298</v>
      </c>
      <c r="B5" s="2" t="s">
        <v>13299</v>
      </c>
      <c r="C5" s="2" t="s">
        <v>13300</v>
      </c>
      <c r="D5" s="2" t="s">
        <v>22259</v>
      </c>
      <c r="E5" s="2" t="s">
        <v>28341</v>
      </c>
      <c r="F5" t="str">
        <f>IF(COUNTIF(H5:J5,"used")&gt;0,"y","")</f>
        <v/>
      </c>
      <c r="G5" t="str">
        <f t="shared" ref="G5" si="0">IF(COUNTA(H5:J5)&gt;0,"y","")</f>
        <v>y</v>
      </c>
      <c r="H5" t="s">
        <v>13568</v>
      </c>
      <c r="I5" t="s">
        <v>13568</v>
      </c>
      <c r="J5" t="s">
        <v>13568</v>
      </c>
      <c r="K5">
        <v>1</v>
      </c>
    </row>
    <row r="6" spans="1:11" ht="14.4" customHeight="1" x14ac:dyDescent="0.3">
      <c r="A6" s="2" t="s">
        <v>12494</v>
      </c>
      <c r="B6" s="2" t="s">
        <v>12495</v>
      </c>
      <c r="C6" s="2" t="s">
        <v>12496</v>
      </c>
      <c r="D6" s="2" t="s">
        <v>61996</v>
      </c>
      <c r="E6" s="2" t="s">
        <v>61997</v>
      </c>
      <c r="F6" t="str">
        <f t="shared" ref="F6:F10" si="1">IF(COUNTIF(H6:J6,"used")&gt;0,"y","")</f>
        <v>y</v>
      </c>
      <c r="G6" t="s">
        <v>61998</v>
      </c>
      <c r="H6" t="s">
        <v>13616</v>
      </c>
      <c r="I6" t="s">
        <v>13616</v>
      </c>
      <c r="J6" t="s">
        <v>13616</v>
      </c>
      <c r="K6">
        <v>2</v>
      </c>
    </row>
    <row r="7" spans="1:11" ht="14.4" customHeight="1" x14ac:dyDescent="0.3">
      <c r="A7" s="2" t="s">
        <v>12349</v>
      </c>
      <c r="B7" s="2" t="s">
        <v>12350</v>
      </c>
      <c r="C7" s="2" t="s">
        <v>12351</v>
      </c>
      <c r="D7" s="2" t="s">
        <v>22259</v>
      </c>
      <c r="E7" s="2" t="s">
        <v>61999</v>
      </c>
      <c r="F7" t="str">
        <f t="shared" si="1"/>
        <v>y</v>
      </c>
      <c r="G7" t="s">
        <v>62000</v>
      </c>
      <c r="H7" t="s">
        <v>13616</v>
      </c>
      <c r="I7" t="s">
        <v>13616</v>
      </c>
      <c r="J7" t="s">
        <v>13616</v>
      </c>
      <c r="K7">
        <v>1</v>
      </c>
    </row>
    <row r="8" spans="1:11" ht="14.4" customHeight="1" x14ac:dyDescent="0.3">
      <c r="A8" s="2" t="s">
        <v>12352</v>
      </c>
      <c r="B8" s="2" t="s">
        <v>12350</v>
      </c>
      <c r="C8" s="2" t="s">
        <v>12351</v>
      </c>
      <c r="D8" s="2" t="s">
        <v>22259</v>
      </c>
      <c r="E8" s="2" t="s">
        <v>61999</v>
      </c>
      <c r="F8" t="str">
        <f t="shared" si="1"/>
        <v>y</v>
      </c>
      <c r="G8" t="s">
        <v>62000</v>
      </c>
      <c r="H8" t="s">
        <v>13616</v>
      </c>
      <c r="I8" t="s">
        <v>13616</v>
      </c>
      <c r="J8" t="s">
        <v>13616</v>
      </c>
      <c r="K8">
        <v>1</v>
      </c>
    </row>
    <row r="9" spans="1:11" ht="14.4" customHeight="1" x14ac:dyDescent="0.3">
      <c r="A9" s="2" t="s">
        <v>12353</v>
      </c>
      <c r="B9" s="2" t="s">
        <v>12350</v>
      </c>
      <c r="C9" s="2" t="s">
        <v>12351</v>
      </c>
      <c r="D9" s="2" t="s">
        <v>22259</v>
      </c>
      <c r="E9" s="2" t="s">
        <v>61999</v>
      </c>
      <c r="F9" t="str">
        <f t="shared" si="1"/>
        <v>y</v>
      </c>
      <c r="G9" t="s">
        <v>62000</v>
      </c>
      <c r="H9" t="s">
        <v>13616</v>
      </c>
      <c r="I9" t="s">
        <v>13616</v>
      </c>
      <c r="J9" t="s">
        <v>13616</v>
      </c>
      <c r="K9">
        <v>1</v>
      </c>
    </row>
    <row r="10" spans="1:11" ht="14.4" customHeight="1" x14ac:dyDescent="0.3">
      <c r="A10" s="2" t="s">
        <v>12354</v>
      </c>
      <c r="B10" s="2" t="s">
        <v>12350</v>
      </c>
      <c r="C10" s="2" t="s">
        <v>12351</v>
      </c>
      <c r="D10" s="2" t="s">
        <v>22259</v>
      </c>
      <c r="E10" s="2" t="s">
        <v>62001</v>
      </c>
      <c r="F10" t="str">
        <f t="shared" si="1"/>
        <v>y</v>
      </c>
      <c r="G10" t="s">
        <v>62000</v>
      </c>
      <c r="H10" t="s">
        <v>13616</v>
      </c>
      <c r="I10" t="s">
        <v>13616</v>
      </c>
      <c r="J10" t="s">
        <v>13616</v>
      </c>
      <c r="K10">
        <v>1</v>
      </c>
    </row>
    <row r="11" spans="1:11" ht="14.4" hidden="1" customHeight="1" x14ac:dyDescent="0.3">
      <c r="A11" s="2" t="s">
        <v>12355</v>
      </c>
      <c r="B11" s="2" t="s">
        <v>12356</v>
      </c>
      <c r="C11" s="2" t="s">
        <v>12357</v>
      </c>
      <c r="D11" s="2" t="s">
        <v>22259</v>
      </c>
      <c r="E11" s="2" t="s">
        <v>62002</v>
      </c>
      <c r="F11" t="str">
        <f t="shared" ref="F11:F62" si="2">IF(COUNTIF(H11:J11,"used")&gt;0,"y","")</f>
        <v/>
      </c>
      <c r="G11" t="str">
        <f>IF(COUNTA(H11:J11)&gt;0,"y","")</f>
        <v>y</v>
      </c>
      <c r="H11" t="s">
        <v>13568</v>
      </c>
      <c r="I11" t="s">
        <v>13568</v>
      </c>
      <c r="J11" t="s">
        <v>13568</v>
      </c>
      <c r="K11">
        <v>1</v>
      </c>
    </row>
    <row r="12" spans="1:11" ht="14.4" customHeight="1" x14ac:dyDescent="0.3">
      <c r="A12" s="2" t="s">
        <v>13205</v>
      </c>
      <c r="B12" s="2" t="s">
        <v>4413</v>
      </c>
      <c r="C12" s="2" t="s">
        <v>13206</v>
      </c>
      <c r="D12" s="2" t="s">
        <v>22259</v>
      </c>
      <c r="E12" s="2" t="s">
        <v>22259</v>
      </c>
      <c r="F12" t="str">
        <f t="shared" ref="F12:F13" si="3">IF(COUNTIF(H12:J12,"used")&gt;0,"y","")</f>
        <v>y</v>
      </c>
      <c r="G12" t="s">
        <v>62003</v>
      </c>
      <c r="H12" t="s">
        <v>13616</v>
      </c>
      <c r="I12" t="s">
        <v>13616</v>
      </c>
      <c r="J12" t="s">
        <v>13616</v>
      </c>
      <c r="K12">
        <v>1</v>
      </c>
    </row>
    <row r="13" spans="1:11" ht="14.4" customHeight="1" x14ac:dyDescent="0.3">
      <c r="A13" s="2" t="s">
        <v>10978</v>
      </c>
      <c r="B13" s="2" t="s">
        <v>9850</v>
      </c>
      <c r="C13" s="2" t="s">
        <v>10979</v>
      </c>
      <c r="D13" s="2" t="s">
        <v>22259</v>
      </c>
      <c r="E13" s="2" t="s">
        <v>62004</v>
      </c>
      <c r="F13" t="str">
        <f t="shared" si="3"/>
        <v>y</v>
      </c>
      <c r="G13" t="s">
        <v>62003</v>
      </c>
      <c r="H13" t="s">
        <v>13616</v>
      </c>
      <c r="I13" t="s">
        <v>13616</v>
      </c>
      <c r="J13" t="s">
        <v>13616</v>
      </c>
      <c r="K13">
        <v>1</v>
      </c>
    </row>
    <row r="14" spans="1:11" ht="14.4" hidden="1" customHeight="1" x14ac:dyDescent="0.3">
      <c r="A14" s="2" t="s">
        <v>11296</v>
      </c>
      <c r="B14" s="2" t="s">
        <v>11297</v>
      </c>
      <c r="C14" s="2" t="s">
        <v>11298</v>
      </c>
      <c r="D14" s="2" t="s">
        <v>22259</v>
      </c>
      <c r="E14" s="2" t="s">
        <v>62005</v>
      </c>
      <c r="F14" t="str">
        <f t="shared" si="2"/>
        <v/>
      </c>
      <c r="G14" t="str">
        <f t="shared" ref="G14:G24" si="4">IF(COUNTA(H14:J14)&gt;0,"y","")</f>
        <v>y</v>
      </c>
      <c r="H14" t="s">
        <v>13568</v>
      </c>
      <c r="I14" t="s">
        <v>13568</v>
      </c>
      <c r="J14" t="s">
        <v>13568</v>
      </c>
      <c r="K14">
        <v>1</v>
      </c>
    </row>
    <row r="15" spans="1:11" ht="14.4" hidden="1" customHeight="1" x14ac:dyDescent="0.3">
      <c r="A15" s="2" t="s">
        <v>11299</v>
      </c>
      <c r="B15" s="2" t="s">
        <v>11297</v>
      </c>
      <c r="C15" s="2" t="s">
        <v>11300</v>
      </c>
      <c r="D15" s="2" t="s">
        <v>22259</v>
      </c>
      <c r="E15" s="2" t="s">
        <v>62005</v>
      </c>
      <c r="F15" t="str">
        <f t="shared" si="2"/>
        <v/>
      </c>
      <c r="G15" t="str">
        <f t="shared" si="4"/>
        <v>y</v>
      </c>
      <c r="H15" t="s">
        <v>13568</v>
      </c>
      <c r="I15" t="s">
        <v>13568</v>
      </c>
      <c r="J15" t="s">
        <v>13568</v>
      </c>
      <c r="K15">
        <v>1</v>
      </c>
    </row>
    <row r="16" spans="1:11" ht="14.4" hidden="1" customHeight="1" x14ac:dyDescent="0.3">
      <c r="A16" s="2" t="s">
        <v>11291</v>
      </c>
      <c r="B16" s="2" t="s">
        <v>11292</v>
      </c>
      <c r="C16" s="2" t="s">
        <v>11293</v>
      </c>
      <c r="D16" s="2" t="s">
        <v>22259</v>
      </c>
      <c r="E16" s="2" t="s">
        <v>62005</v>
      </c>
      <c r="F16" t="str">
        <f t="shared" si="2"/>
        <v/>
      </c>
      <c r="G16" t="str">
        <f t="shared" si="4"/>
        <v>y</v>
      </c>
      <c r="H16" t="s">
        <v>13568</v>
      </c>
      <c r="I16" t="s">
        <v>13568</v>
      </c>
      <c r="J16" t="s">
        <v>13568</v>
      </c>
      <c r="K16">
        <v>1</v>
      </c>
    </row>
    <row r="17" spans="1:11" ht="14.4" hidden="1" customHeight="1" x14ac:dyDescent="0.3">
      <c r="A17" s="2" t="s">
        <v>11294</v>
      </c>
      <c r="B17" s="2" t="s">
        <v>11292</v>
      </c>
      <c r="C17" s="2" t="s">
        <v>11295</v>
      </c>
      <c r="D17" s="2" t="s">
        <v>22259</v>
      </c>
      <c r="E17" s="2" t="s">
        <v>62005</v>
      </c>
      <c r="F17" t="str">
        <f t="shared" si="2"/>
        <v/>
      </c>
      <c r="G17" t="str">
        <f t="shared" si="4"/>
        <v>y</v>
      </c>
      <c r="H17" t="s">
        <v>13568</v>
      </c>
      <c r="I17" t="s">
        <v>13568</v>
      </c>
      <c r="J17" t="s">
        <v>13568</v>
      </c>
      <c r="K17">
        <v>1</v>
      </c>
    </row>
    <row r="18" spans="1:11" ht="14.4" hidden="1" customHeight="1" x14ac:dyDescent="0.3">
      <c r="A18" s="2" t="s">
        <v>11301</v>
      </c>
      <c r="B18" s="2" t="s">
        <v>11302</v>
      </c>
      <c r="C18" s="2" t="s">
        <v>11303</v>
      </c>
      <c r="D18" s="2" t="s">
        <v>22259</v>
      </c>
      <c r="E18" s="2" t="s">
        <v>62005</v>
      </c>
      <c r="F18" t="str">
        <f t="shared" si="2"/>
        <v/>
      </c>
      <c r="G18" t="str">
        <f t="shared" si="4"/>
        <v>y</v>
      </c>
      <c r="H18" t="s">
        <v>13568</v>
      </c>
      <c r="I18" t="s">
        <v>13568</v>
      </c>
      <c r="J18" t="s">
        <v>13568</v>
      </c>
      <c r="K18">
        <v>1</v>
      </c>
    </row>
    <row r="19" spans="1:11" ht="14.4" hidden="1" customHeight="1" x14ac:dyDescent="0.3">
      <c r="A19" s="2" t="s">
        <v>11304</v>
      </c>
      <c r="B19" s="2" t="s">
        <v>11302</v>
      </c>
      <c r="C19" s="2" t="s">
        <v>11303</v>
      </c>
      <c r="D19" s="2" t="s">
        <v>22259</v>
      </c>
      <c r="E19" s="2" t="s">
        <v>62005</v>
      </c>
      <c r="F19" t="str">
        <f t="shared" si="2"/>
        <v/>
      </c>
      <c r="G19" t="str">
        <f t="shared" si="4"/>
        <v>y</v>
      </c>
      <c r="H19" t="s">
        <v>13568</v>
      </c>
      <c r="I19" t="s">
        <v>13568</v>
      </c>
      <c r="J19" t="s">
        <v>13568</v>
      </c>
      <c r="K19">
        <v>1</v>
      </c>
    </row>
    <row r="20" spans="1:11" ht="14.4" hidden="1" customHeight="1" x14ac:dyDescent="0.3">
      <c r="A20" s="2" t="s">
        <v>11305</v>
      </c>
      <c r="B20" s="2" t="s">
        <v>11302</v>
      </c>
      <c r="C20" s="2" t="s">
        <v>11303</v>
      </c>
      <c r="D20" s="2" t="s">
        <v>22259</v>
      </c>
      <c r="E20" s="2" t="s">
        <v>62005</v>
      </c>
      <c r="F20" t="str">
        <f t="shared" si="2"/>
        <v/>
      </c>
      <c r="G20" t="str">
        <f t="shared" si="4"/>
        <v>y</v>
      </c>
      <c r="H20" t="s">
        <v>13568</v>
      </c>
      <c r="I20" t="s">
        <v>13568</v>
      </c>
      <c r="J20" t="s">
        <v>13568</v>
      </c>
      <c r="K20">
        <v>1</v>
      </c>
    </row>
    <row r="21" spans="1:11" ht="14.4" hidden="1" customHeight="1" x14ac:dyDescent="0.3">
      <c r="A21" s="2" t="s">
        <v>11306</v>
      </c>
      <c r="B21" s="2" t="s">
        <v>11302</v>
      </c>
      <c r="C21" s="2" t="s">
        <v>11303</v>
      </c>
      <c r="D21" s="2" t="s">
        <v>22259</v>
      </c>
      <c r="E21" s="2" t="s">
        <v>62005</v>
      </c>
      <c r="F21" t="str">
        <f t="shared" si="2"/>
        <v/>
      </c>
      <c r="G21" t="str">
        <f t="shared" si="4"/>
        <v>y</v>
      </c>
      <c r="H21" t="s">
        <v>13568</v>
      </c>
      <c r="I21" t="s">
        <v>13568</v>
      </c>
      <c r="J21" t="s">
        <v>13568</v>
      </c>
      <c r="K21">
        <v>1</v>
      </c>
    </row>
    <row r="22" spans="1:11" ht="14.4" hidden="1" customHeight="1" x14ac:dyDescent="0.3">
      <c r="A22" s="2" t="s">
        <v>11307</v>
      </c>
      <c r="B22" s="2" t="s">
        <v>11302</v>
      </c>
      <c r="C22" s="2" t="s">
        <v>11303</v>
      </c>
      <c r="D22" s="2" t="s">
        <v>22259</v>
      </c>
      <c r="E22" s="2" t="s">
        <v>62005</v>
      </c>
      <c r="F22" t="str">
        <f t="shared" si="2"/>
        <v/>
      </c>
      <c r="G22" t="str">
        <f t="shared" si="4"/>
        <v>y</v>
      </c>
      <c r="H22" t="s">
        <v>13568</v>
      </c>
      <c r="I22" t="s">
        <v>13568</v>
      </c>
      <c r="J22" t="s">
        <v>13568</v>
      </c>
      <c r="K22">
        <v>1</v>
      </c>
    </row>
    <row r="23" spans="1:11" ht="14.4" hidden="1" customHeight="1" x14ac:dyDescent="0.3">
      <c r="A23" s="2" t="s">
        <v>11308</v>
      </c>
      <c r="B23" s="2" t="s">
        <v>11302</v>
      </c>
      <c r="C23" s="2" t="s">
        <v>11303</v>
      </c>
      <c r="D23" s="2" t="s">
        <v>22259</v>
      </c>
      <c r="E23" s="2" t="s">
        <v>62005</v>
      </c>
      <c r="F23" t="str">
        <f t="shared" si="2"/>
        <v/>
      </c>
      <c r="G23" t="str">
        <f t="shared" si="4"/>
        <v>y</v>
      </c>
      <c r="H23" t="s">
        <v>13568</v>
      </c>
      <c r="I23" t="s">
        <v>13568</v>
      </c>
      <c r="J23" t="s">
        <v>13568</v>
      </c>
      <c r="K23">
        <v>1</v>
      </c>
    </row>
    <row r="24" spans="1:11" ht="14.4" hidden="1" customHeight="1" x14ac:dyDescent="0.3">
      <c r="A24" s="2" t="s">
        <v>11309</v>
      </c>
      <c r="B24" s="2" t="s">
        <v>11302</v>
      </c>
      <c r="C24" s="2" t="s">
        <v>11303</v>
      </c>
      <c r="D24" s="2" t="s">
        <v>22259</v>
      </c>
      <c r="E24" s="2" t="s">
        <v>62005</v>
      </c>
      <c r="F24" t="str">
        <f t="shared" si="2"/>
        <v/>
      </c>
      <c r="G24" t="str">
        <f t="shared" si="4"/>
        <v>y</v>
      </c>
      <c r="H24" t="s">
        <v>13568</v>
      </c>
      <c r="I24" t="s">
        <v>13568</v>
      </c>
      <c r="J24" t="s">
        <v>13568</v>
      </c>
      <c r="K24">
        <v>1</v>
      </c>
    </row>
    <row r="25" spans="1:11" ht="14.4" customHeight="1" x14ac:dyDescent="0.3">
      <c r="A25" s="2" t="s">
        <v>12846</v>
      </c>
      <c r="B25" s="2" t="s">
        <v>12847</v>
      </c>
      <c r="C25" s="2" t="s">
        <v>12848</v>
      </c>
      <c r="D25" s="2" t="s">
        <v>61996</v>
      </c>
      <c r="E25" s="2" t="s">
        <v>62006</v>
      </c>
      <c r="F25" t="str">
        <f t="shared" ref="F25:F32" si="5">IF(COUNTIF(H25:J25,"used")&gt;0,"y","")</f>
        <v>y</v>
      </c>
      <c r="G25" t="s">
        <v>62007</v>
      </c>
      <c r="H25" t="s">
        <v>13616</v>
      </c>
      <c r="I25" t="s">
        <v>13616</v>
      </c>
      <c r="J25" t="s">
        <v>13616</v>
      </c>
      <c r="K25">
        <v>2</v>
      </c>
    </row>
    <row r="26" spans="1:11" ht="14.4" customHeight="1" x14ac:dyDescent="0.3">
      <c r="A26" s="2" t="s">
        <v>12843</v>
      </c>
      <c r="B26" s="2" t="s">
        <v>12844</v>
      </c>
      <c r="C26" s="2" t="s">
        <v>12845</v>
      </c>
      <c r="D26" s="2" t="s">
        <v>61996</v>
      </c>
      <c r="E26" s="2" t="s">
        <v>62008</v>
      </c>
      <c r="F26" t="str">
        <f t="shared" si="5"/>
        <v>y</v>
      </c>
      <c r="G26" t="s">
        <v>62007</v>
      </c>
      <c r="H26" t="s">
        <v>13616</v>
      </c>
      <c r="I26" t="s">
        <v>13616</v>
      </c>
      <c r="J26" t="s">
        <v>13616</v>
      </c>
      <c r="K26">
        <v>2</v>
      </c>
    </row>
    <row r="27" spans="1:11" ht="14.4" customHeight="1" x14ac:dyDescent="0.3">
      <c r="A27" s="2" t="s">
        <v>12852</v>
      </c>
      <c r="B27" s="2" t="s">
        <v>12853</v>
      </c>
      <c r="C27" s="2" t="s">
        <v>12854</v>
      </c>
      <c r="D27" s="2" t="s">
        <v>61996</v>
      </c>
      <c r="E27" s="2" t="s">
        <v>62009</v>
      </c>
      <c r="F27" t="str">
        <f t="shared" si="5"/>
        <v>y</v>
      </c>
      <c r="G27" t="s">
        <v>62007</v>
      </c>
      <c r="H27" t="s">
        <v>13616</v>
      </c>
      <c r="I27" t="s">
        <v>13616</v>
      </c>
      <c r="J27" t="s">
        <v>13616</v>
      </c>
      <c r="K27">
        <v>2</v>
      </c>
    </row>
    <row r="28" spans="1:11" ht="14.4" customHeight="1" x14ac:dyDescent="0.3">
      <c r="A28" s="2" t="s">
        <v>12849</v>
      </c>
      <c r="B28" s="2" t="s">
        <v>12850</v>
      </c>
      <c r="C28" s="2" t="s">
        <v>12851</v>
      </c>
      <c r="D28" s="2" t="s">
        <v>61996</v>
      </c>
      <c r="E28" s="2" t="s">
        <v>62010</v>
      </c>
      <c r="F28" t="str">
        <f t="shared" si="5"/>
        <v>y</v>
      </c>
      <c r="G28" t="s">
        <v>62007</v>
      </c>
      <c r="H28" t="s">
        <v>13616</v>
      </c>
      <c r="I28" t="s">
        <v>13616</v>
      </c>
      <c r="J28" t="s">
        <v>13616</v>
      </c>
      <c r="K28">
        <v>2</v>
      </c>
    </row>
    <row r="29" spans="1:11" ht="14.4" customHeight="1" x14ac:dyDescent="0.3">
      <c r="A29" s="2" t="s">
        <v>11316</v>
      </c>
      <c r="B29" s="2" t="s">
        <v>11317</v>
      </c>
      <c r="C29" s="2" t="s">
        <v>11318</v>
      </c>
      <c r="D29" s="2" t="s">
        <v>22259</v>
      </c>
      <c r="E29" s="2" t="s">
        <v>62011</v>
      </c>
      <c r="F29" t="str">
        <f t="shared" si="5"/>
        <v>y</v>
      </c>
      <c r="G29" t="s">
        <v>62000</v>
      </c>
      <c r="H29" t="s">
        <v>13616</v>
      </c>
      <c r="I29" t="s">
        <v>13616</v>
      </c>
      <c r="J29" t="s">
        <v>13616</v>
      </c>
      <c r="K29">
        <v>1</v>
      </c>
    </row>
    <row r="30" spans="1:11" ht="14.4" customHeight="1" x14ac:dyDescent="0.3">
      <c r="A30" s="2" t="s">
        <v>11319</v>
      </c>
      <c r="B30" s="2" t="s">
        <v>11317</v>
      </c>
      <c r="C30" s="2" t="s">
        <v>11318</v>
      </c>
      <c r="D30" s="2" t="s">
        <v>61996</v>
      </c>
      <c r="E30" s="2" t="s">
        <v>61999</v>
      </c>
      <c r="F30" t="str">
        <f t="shared" si="5"/>
        <v>y</v>
      </c>
      <c r="G30" t="s">
        <v>62000</v>
      </c>
      <c r="H30" t="s">
        <v>13616</v>
      </c>
      <c r="I30" t="s">
        <v>13616</v>
      </c>
      <c r="J30" t="s">
        <v>13616</v>
      </c>
      <c r="K30">
        <v>2</v>
      </c>
    </row>
    <row r="31" spans="1:11" ht="14.4" customHeight="1" x14ac:dyDescent="0.3">
      <c r="A31" s="2" t="s">
        <v>11329</v>
      </c>
      <c r="B31" s="2" t="s">
        <v>11317</v>
      </c>
      <c r="C31" s="2" t="s">
        <v>11318</v>
      </c>
      <c r="D31" s="2" t="s">
        <v>61996</v>
      </c>
      <c r="E31" s="2" t="s">
        <v>62012</v>
      </c>
      <c r="F31" t="str">
        <f t="shared" si="5"/>
        <v>y</v>
      </c>
      <c r="G31" t="s">
        <v>62000</v>
      </c>
      <c r="H31" t="s">
        <v>13616</v>
      </c>
      <c r="I31" t="s">
        <v>13616</v>
      </c>
      <c r="J31" t="s">
        <v>13616</v>
      </c>
      <c r="K31">
        <v>2</v>
      </c>
    </row>
    <row r="32" spans="1:11" ht="14.4" customHeight="1" x14ac:dyDescent="0.3">
      <c r="A32" s="2" t="s">
        <v>11371</v>
      </c>
      <c r="B32" s="2" t="s">
        <v>11317</v>
      </c>
      <c r="C32" s="2" t="s">
        <v>11318</v>
      </c>
      <c r="D32" s="2" t="s">
        <v>22259</v>
      </c>
      <c r="E32" s="2" t="s">
        <v>62013</v>
      </c>
      <c r="F32" t="str">
        <f t="shared" si="5"/>
        <v>y</v>
      </c>
      <c r="G32" t="s">
        <v>62000</v>
      </c>
      <c r="H32" t="s">
        <v>13616</v>
      </c>
      <c r="I32" t="s">
        <v>13616</v>
      </c>
      <c r="J32" t="s">
        <v>13616</v>
      </c>
      <c r="K32">
        <v>1</v>
      </c>
    </row>
    <row r="33" spans="1:11" ht="14.4" hidden="1" customHeight="1" x14ac:dyDescent="0.3">
      <c r="A33" s="2" t="s">
        <v>11323</v>
      </c>
      <c r="B33" s="2" t="s">
        <v>11324</v>
      </c>
      <c r="C33" s="2" t="s">
        <v>11325</v>
      </c>
      <c r="D33" s="2" t="s">
        <v>61996</v>
      </c>
      <c r="E33" s="2" t="s">
        <v>61999</v>
      </c>
      <c r="F33" t="str">
        <f t="shared" si="2"/>
        <v/>
      </c>
      <c r="G33" t="str">
        <f>IF(COUNTA(H33:J33)&gt;0,"y","")</f>
        <v>y</v>
      </c>
      <c r="H33" t="s">
        <v>13568</v>
      </c>
      <c r="I33" t="s">
        <v>13568</v>
      </c>
      <c r="J33" t="s">
        <v>13568</v>
      </c>
      <c r="K33">
        <v>2</v>
      </c>
    </row>
    <row r="34" spans="1:11" ht="14.4" hidden="1" customHeight="1" x14ac:dyDescent="0.3">
      <c r="A34" s="2" t="s">
        <v>11326</v>
      </c>
      <c r="B34" s="2" t="s">
        <v>11327</v>
      </c>
      <c r="C34" s="2" t="s">
        <v>11328</v>
      </c>
      <c r="D34" s="2" t="s">
        <v>61996</v>
      </c>
      <c r="E34" s="2" t="s">
        <v>62014</v>
      </c>
      <c r="F34" t="str">
        <f t="shared" si="2"/>
        <v/>
      </c>
      <c r="G34" t="str">
        <f>IF(COUNTA(H34:J34)&gt;0,"y","")</f>
        <v>y</v>
      </c>
      <c r="H34" t="s">
        <v>13568</v>
      </c>
      <c r="I34" t="s">
        <v>13568</v>
      </c>
      <c r="J34" t="s">
        <v>13568</v>
      </c>
      <c r="K34">
        <v>2</v>
      </c>
    </row>
    <row r="35" spans="1:11" ht="14.4" customHeight="1" x14ac:dyDescent="0.3">
      <c r="A35" s="2" t="s">
        <v>11355</v>
      </c>
      <c r="B35" s="2" t="s">
        <v>11356</v>
      </c>
      <c r="C35" s="2" t="s">
        <v>11357</v>
      </c>
      <c r="D35" s="2" t="s">
        <v>22259</v>
      </c>
      <c r="E35" s="2" t="s">
        <v>61999</v>
      </c>
      <c r="F35" t="str">
        <f t="shared" ref="F35:F39" si="6">IF(COUNTIF(H35:J35,"used")&gt;0,"y","")</f>
        <v>y</v>
      </c>
      <c r="G35" t="s">
        <v>62015</v>
      </c>
      <c r="H35" t="s">
        <v>13616</v>
      </c>
      <c r="I35" t="s">
        <v>13616</v>
      </c>
      <c r="J35" t="s">
        <v>13616</v>
      </c>
      <c r="K35">
        <v>1</v>
      </c>
    </row>
    <row r="36" spans="1:11" ht="14.4" customHeight="1" x14ac:dyDescent="0.3">
      <c r="A36" s="2" t="s">
        <v>62016</v>
      </c>
      <c r="B36" s="2" t="s">
        <v>11356</v>
      </c>
      <c r="C36" s="2" t="s">
        <v>11357</v>
      </c>
      <c r="D36" s="2" t="s">
        <v>62017</v>
      </c>
      <c r="E36" s="2" t="s">
        <v>61999</v>
      </c>
      <c r="F36" t="str">
        <f t="shared" si="6"/>
        <v>y</v>
      </c>
      <c r="G36" t="s">
        <v>62015</v>
      </c>
      <c r="H36" t="s">
        <v>13616</v>
      </c>
      <c r="I36" t="s">
        <v>13616</v>
      </c>
      <c r="J36" t="s">
        <v>13616</v>
      </c>
      <c r="K36">
        <v>3</v>
      </c>
    </row>
    <row r="37" spans="1:11" ht="14.4" customHeight="1" x14ac:dyDescent="0.3">
      <c r="A37" s="2" t="s">
        <v>11358</v>
      </c>
      <c r="B37" s="2" t="s">
        <v>11356</v>
      </c>
      <c r="C37" s="2" t="s">
        <v>11357</v>
      </c>
      <c r="D37" s="2" t="s">
        <v>22259</v>
      </c>
      <c r="E37" s="2" t="s">
        <v>62018</v>
      </c>
      <c r="F37" t="str">
        <f t="shared" si="6"/>
        <v>y</v>
      </c>
      <c r="G37" t="s">
        <v>62015</v>
      </c>
      <c r="H37" t="s">
        <v>13616</v>
      </c>
      <c r="I37" t="s">
        <v>13616</v>
      </c>
      <c r="J37" t="s">
        <v>13616</v>
      </c>
      <c r="K37">
        <v>1</v>
      </c>
    </row>
    <row r="38" spans="1:11" ht="14.4" customHeight="1" x14ac:dyDescent="0.3">
      <c r="A38" s="2" t="s">
        <v>62019</v>
      </c>
      <c r="B38" s="2" t="s">
        <v>11360</v>
      </c>
      <c r="C38" s="2" t="s">
        <v>11361</v>
      </c>
      <c r="D38" s="2" t="s">
        <v>62017</v>
      </c>
      <c r="E38" s="2" t="s">
        <v>62020</v>
      </c>
      <c r="F38" t="str">
        <f t="shared" si="6"/>
        <v>y</v>
      </c>
      <c r="G38" t="s">
        <v>62021</v>
      </c>
      <c r="H38" t="s">
        <v>13616</v>
      </c>
      <c r="I38" t="s">
        <v>13616</v>
      </c>
      <c r="J38" t="s">
        <v>13616</v>
      </c>
      <c r="K38">
        <v>3</v>
      </c>
    </row>
    <row r="39" spans="1:11" ht="14.4" customHeight="1" x14ac:dyDescent="0.3">
      <c r="A39" s="2" t="s">
        <v>11359</v>
      </c>
      <c r="B39" s="2" t="s">
        <v>11360</v>
      </c>
      <c r="C39" s="2" t="s">
        <v>11361</v>
      </c>
      <c r="D39" s="2" t="s">
        <v>22259</v>
      </c>
      <c r="E39" s="2" t="s">
        <v>62022</v>
      </c>
      <c r="F39" t="str">
        <f t="shared" si="6"/>
        <v>y</v>
      </c>
      <c r="G39" t="s">
        <v>62021</v>
      </c>
      <c r="H39" t="s">
        <v>13616</v>
      </c>
      <c r="I39" t="s">
        <v>13616</v>
      </c>
      <c r="J39" t="s">
        <v>13616</v>
      </c>
      <c r="K39">
        <v>1</v>
      </c>
    </row>
    <row r="40" spans="1:11" ht="14.4" hidden="1" customHeight="1" x14ac:dyDescent="0.3">
      <c r="A40" s="2" t="s">
        <v>11346</v>
      </c>
      <c r="B40" s="2" t="s">
        <v>11347</v>
      </c>
      <c r="C40" s="2" t="s">
        <v>11348</v>
      </c>
      <c r="D40" s="2" t="s">
        <v>61996</v>
      </c>
      <c r="E40" s="2" t="s">
        <v>62023</v>
      </c>
      <c r="F40" t="str">
        <f t="shared" si="2"/>
        <v/>
      </c>
      <c r="G40" t="str">
        <f t="shared" ref="G40:G62" si="7">IF(COUNTA(H40:J40)&gt;0,"y","")</f>
        <v>y</v>
      </c>
      <c r="H40" t="s">
        <v>13568</v>
      </c>
      <c r="I40" t="s">
        <v>13568</v>
      </c>
      <c r="J40" t="s">
        <v>13568</v>
      </c>
      <c r="K40">
        <v>2</v>
      </c>
    </row>
    <row r="41" spans="1:11" ht="14.4" hidden="1" customHeight="1" x14ac:dyDescent="0.3">
      <c r="A41" s="2" t="s">
        <v>11320</v>
      </c>
      <c r="B41" s="2" t="s">
        <v>11321</v>
      </c>
      <c r="C41" s="2" t="s">
        <v>11322</v>
      </c>
      <c r="D41" s="2" t="s">
        <v>61996</v>
      </c>
      <c r="E41" s="2" t="s">
        <v>62014</v>
      </c>
      <c r="F41" t="str">
        <f t="shared" si="2"/>
        <v/>
      </c>
      <c r="G41" t="str">
        <f t="shared" si="7"/>
        <v>y</v>
      </c>
      <c r="H41" t="s">
        <v>13568</v>
      </c>
      <c r="I41" t="s">
        <v>13568</v>
      </c>
      <c r="J41" t="s">
        <v>13568</v>
      </c>
      <c r="K41">
        <v>2</v>
      </c>
    </row>
    <row r="42" spans="1:11" ht="14.4" hidden="1" customHeight="1" x14ac:dyDescent="0.3">
      <c r="A42" s="2" t="s">
        <v>11330</v>
      </c>
      <c r="B42" s="2" t="s">
        <v>11321</v>
      </c>
      <c r="C42" s="2" t="s">
        <v>11322</v>
      </c>
      <c r="D42" s="2" t="s">
        <v>61996</v>
      </c>
      <c r="E42" s="2" t="s">
        <v>62024</v>
      </c>
      <c r="F42" t="str">
        <f t="shared" si="2"/>
        <v/>
      </c>
      <c r="G42" t="str">
        <f t="shared" si="7"/>
        <v>y</v>
      </c>
      <c r="H42" t="s">
        <v>13568</v>
      </c>
      <c r="I42" t="s">
        <v>13568</v>
      </c>
      <c r="J42" t="s">
        <v>13568</v>
      </c>
      <c r="K42">
        <v>2</v>
      </c>
    </row>
    <row r="43" spans="1:11" ht="14.4" hidden="1" customHeight="1" x14ac:dyDescent="0.3">
      <c r="A43" s="2" t="s">
        <v>11331</v>
      </c>
      <c r="B43" s="2" t="s">
        <v>11321</v>
      </c>
      <c r="C43" s="2" t="s">
        <v>11322</v>
      </c>
      <c r="D43" s="2" t="s">
        <v>61996</v>
      </c>
      <c r="E43" s="2" t="s">
        <v>62024</v>
      </c>
      <c r="F43" t="str">
        <f t="shared" si="2"/>
        <v/>
      </c>
      <c r="G43" t="str">
        <f t="shared" si="7"/>
        <v>y</v>
      </c>
      <c r="H43" t="s">
        <v>13568</v>
      </c>
      <c r="I43" t="s">
        <v>13568</v>
      </c>
      <c r="J43" t="s">
        <v>13568</v>
      </c>
      <c r="K43">
        <v>2</v>
      </c>
    </row>
    <row r="44" spans="1:11" ht="14.4" hidden="1" customHeight="1" x14ac:dyDescent="0.3">
      <c r="A44" s="2" t="s">
        <v>11344</v>
      </c>
      <c r="B44" s="2" t="s">
        <v>11321</v>
      </c>
      <c r="C44" s="2" t="s">
        <v>11322</v>
      </c>
      <c r="D44" s="2" t="s">
        <v>61996</v>
      </c>
      <c r="E44" s="2" t="s">
        <v>61999</v>
      </c>
      <c r="F44" t="str">
        <f t="shared" si="2"/>
        <v/>
      </c>
      <c r="G44" t="str">
        <f t="shared" si="7"/>
        <v>y</v>
      </c>
      <c r="H44" t="s">
        <v>13568</v>
      </c>
      <c r="I44" t="s">
        <v>13568</v>
      </c>
      <c r="J44" t="s">
        <v>13568</v>
      </c>
      <c r="K44">
        <v>2</v>
      </c>
    </row>
    <row r="45" spans="1:11" ht="14.4" hidden="1" customHeight="1" x14ac:dyDescent="0.3">
      <c r="A45" s="2" t="s">
        <v>11345</v>
      </c>
      <c r="B45" s="2" t="s">
        <v>11321</v>
      </c>
      <c r="C45" s="2" t="s">
        <v>11322</v>
      </c>
      <c r="D45" s="2" t="s">
        <v>61996</v>
      </c>
      <c r="E45" s="2" t="s">
        <v>62024</v>
      </c>
      <c r="F45" t="str">
        <f t="shared" si="2"/>
        <v/>
      </c>
      <c r="G45" t="str">
        <f t="shared" si="7"/>
        <v>y</v>
      </c>
      <c r="H45" t="s">
        <v>13568</v>
      </c>
      <c r="I45" t="s">
        <v>13568</v>
      </c>
      <c r="J45" t="s">
        <v>13568</v>
      </c>
      <c r="K45">
        <v>2</v>
      </c>
    </row>
    <row r="46" spans="1:11" ht="14.4" hidden="1" customHeight="1" x14ac:dyDescent="0.3">
      <c r="A46" s="2" t="s">
        <v>13150</v>
      </c>
      <c r="B46" s="2" t="s">
        <v>11321</v>
      </c>
      <c r="C46" s="2" t="s">
        <v>13151</v>
      </c>
      <c r="D46" s="2" t="s">
        <v>22259</v>
      </c>
      <c r="E46" s="2" t="s">
        <v>62025</v>
      </c>
      <c r="F46" t="str">
        <f t="shared" si="2"/>
        <v/>
      </c>
      <c r="G46" t="str">
        <f t="shared" si="7"/>
        <v>y</v>
      </c>
      <c r="H46" t="s">
        <v>13568</v>
      </c>
      <c r="I46" t="s">
        <v>13568</v>
      </c>
      <c r="J46" t="s">
        <v>13568</v>
      </c>
      <c r="K46">
        <v>1</v>
      </c>
    </row>
    <row r="47" spans="1:11" ht="14.4" hidden="1" customHeight="1" x14ac:dyDescent="0.3">
      <c r="A47" s="2" t="s">
        <v>11368</v>
      </c>
      <c r="B47" s="2" t="s">
        <v>11369</v>
      </c>
      <c r="C47" s="2" t="s">
        <v>11370</v>
      </c>
      <c r="D47" s="2" t="s">
        <v>22259</v>
      </c>
      <c r="E47" s="2" t="s">
        <v>61999</v>
      </c>
      <c r="F47" t="str">
        <f t="shared" si="2"/>
        <v/>
      </c>
      <c r="G47" t="str">
        <f t="shared" si="7"/>
        <v>y</v>
      </c>
      <c r="H47" t="s">
        <v>13568</v>
      </c>
      <c r="I47" t="s">
        <v>13568</v>
      </c>
      <c r="J47" t="s">
        <v>13568</v>
      </c>
      <c r="K47">
        <v>1</v>
      </c>
    </row>
    <row r="48" spans="1:11" ht="14.4" hidden="1" customHeight="1" x14ac:dyDescent="0.3">
      <c r="A48" s="2" t="s">
        <v>11349</v>
      </c>
      <c r="B48" s="2" t="s">
        <v>11350</v>
      </c>
      <c r="C48" s="2" t="s">
        <v>11351</v>
      </c>
      <c r="D48" s="2" t="s">
        <v>61996</v>
      </c>
      <c r="E48" s="2" t="s">
        <v>62026</v>
      </c>
      <c r="F48" t="str">
        <f t="shared" si="2"/>
        <v/>
      </c>
      <c r="G48" t="str">
        <f t="shared" si="7"/>
        <v>y</v>
      </c>
      <c r="H48" t="s">
        <v>13568</v>
      </c>
      <c r="I48" t="s">
        <v>13568</v>
      </c>
      <c r="J48" t="s">
        <v>13568</v>
      </c>
      <c r="K48">
        <v>2</v>
      </c>
    </row>
    <row r="49" spans="1:11" ht="14.4" hidden="1" customHeight="1" x14ac:dyDescent="0.3">
      <c r="A49" s="2" t="s">
        <v>11352</v>
      </c>
      <c r="B49" s="2" t="s">
        <v>11353</v>
      </c>
      <c r="C49" s="2" t="s">
        <v>11354</v>
      </c>
      <c r="D49" s="2" t="s">
        <v>61996</v>
      </c>
      <c r="E49" s="2" t="s">
        <v>62026</v>
      </c>
      <c r="F49" t="str">
        <f t="shared" si="2"/>
        <v/>
      </c>
      <c r="G49" t="str">
        <f t="shared" si="7"/>
        <v>y</v>
      </c>
      <c r="H49" t="s">
        <v>13568</v>
      </c>
      <c r="I49" t="s">
        <v>13568</v>
      </c>
      <c r="J49" t="s">
        <v>13568</v>
      </c>
      <c r="K49">
        <v>2</v>
      </c>
    </row>
    <row r="50" spans="1:11" ht="14.4" hidden="1" customHeight="1" x14ac:dyDescent="0.3">
      <c r="A50" s="2" t="s">
        <v>11365</v>
      </c>
      <c r="B50" s="2" t="s">
        <v>11366</v>
      </c>
      <c r="C50" s="2" t="s">
        <v>11367</v>
      </c>
      <c r="D50" s="2" t="s">
        <v>22259</v>
      </c>
      <c r="E50" s="2" t="s">
        <v>61999</v>
      </c>
      <c r="F50" t="str">
        <f t="shared" si="2"/>
        <v/>
      </c>
      <c r="G50" t="str">
        <f t="shared" si="7"/>
        <v>y</v>
      </c>
      <c r="H50" t="s">
        <v>13568</v>
      </c>
      <c r="I50" t="s">
        <v>13568</v>
      </c>
      <c r="J50" t="s">
        <v>13568</v>
      </c>
      <c r="K50">
        <v>1</v>
      </c>
    </row>
    <row r="51" spans="1:11" ht="14.4" hidden="1" customHeight="1" x14ac:dyDescent="0.3">
      <c r="A51" s="2" t="s">
        <v>11341</v>
      </c>
      <c r="B51" s="2" t="s">
        <v>11342</v>
      </c>
      <c r="C51" s="2" t="s">
        <v>11343</v>
      </c>
      <c r="D51" s="2" t="s">
        <v>61996</v>
      </c>
      <c r="E51" s="2" t="s">
        <v>61999</v>
      </c>
      <c r="F51" t="str">
        <f t="shared" si="2"/>
        <v/>
      </c>
      <c r="G51" t="str">
        <f t="shared" si="7"/>
        <v>y</v>
      </c>
      <c r="H51" t="s">
        <v>13568</v>
      </c>
      <c r="I51" t="s">
        <v>13568</v>
      </c>
      <c r="J51" t="s">
        <v>13568</v>
      </c>
      <c r="K51">
        <v>2</v>
      </c>
    </row>
    <row r="52" spans="1:11" ht="14.4" hidden="1" customHeight="1" x14ac:dyDescent="0.3">
      <c r="A52" s="2" t="s">
        <v>11313</v>
      </c>
      <c r="B52" s="2" t="s">
        <v>11314</v>
      </c>
      <c r="C52" s="2" t="s">
        <v>11315</v>
      </c>
      <c r="D52" s="2" t="s">
        <v>22259</v>
      </c>
      <c r="E52" s="2" t="s">
        <v>61999</v>
      </c>
      <c r="F52" t="str">
        <f t="shared" si="2"/>
        <v/>
      </c>
      <c r="G52" t="str">
        <f t="shared" si="7"/>
        <v>y</v>
      </c>
      <c r="H52" t="s">
        <v>13568</v>
      </c>
      <c r="I52" t="s">
        <v>13568</v>
      </c>
      <c r="J52" t="s">
        <v>13568</v>
      </c>
      <c r="K52">
        <v>1</v>
      </c>
    </row>
    <row r="53" spans="1:11" ht="14.4" hidden="1" customHeight="1" x14ac:dyDescent="0.3">
      <c r="A53" s="2" t="s">
        <v>11310</v>
      </c>
      <c r="B53" s="2" t="s">
        <v>11311</v>
      </c>
      <c r="C53" s="2" t="s">
        <v>11312</v>
      </c>
      <c r="D53" s="2" t="s">
        <v>22259</v>
      </c>
      <c r="E53" s="2" t="s">
        <v>62014</v>
      </c>
      <c r="F53" t="str">
        <f t="shared" si="2"/>
        <v/>
      </c>
      <c r="G53" t="str">
        <f t="shared" si="7"/>
        <v>y</v>
      </c>
      <c r="H53" t="s">
        <v>13568</v>
      </c>
      <c r="I53" t="s">
        <v>13568</v>
      </c>
      <c r="J53" t="s">
        <v>13568</v>
      </c>
      <c r="K53">
        <v>1</v>
      </c>
    </row>
    <row r="54" spans="1:11" ht="14.4" hidden="1" customHeight="1" x14ac:dyDescent="0.3">
      <c r="A54" s="2" t="s">
        <v>11332</v>
      </c>
      <c r="B54" s="2" t="s">
        <v>11333</v>
      </c>
      <c r="C54" s="2" t="s">
        <v>11334</v>
      </c>
      <c r="D54" s="2" t="s">
        <v>61996</v>
      </c>
      <c r="E54" s="2" t="s">
        <v>61999</v>
      </c>
      <c r="F54" t="str">
        <f t="shared" si="2"/>
        <v/>
      </c>
      <c r="G54" t="str">
        <f t="shared" si="7"/>
        <v>y</v>
      </c>
      <c r="H54" t="s">
        <v>13568</v>
      </c>
      <c r="I54" t="s">
        <v>13568</v>
      </c>
      <c r="J54" t="s">
        <v>13568</v>
      </c>
      <c r="K54">
        <v>2</v>
      </c>
    </row>
    <row r="55" spans="1:11" ht="14.4" hidden="1" customHeight="1" x14ac:dyDescent="0.3">
      <c r="A55" s="2" t="s">
        <v>11335</v>
      </c>
      <c r="B55" s="2" t="s">
        <v>11336</v>
      </c>
      <c r="C55" s="2" t="s">
        <v>11337</v>
      </c>
      <c r="D55" s="2" t="s">
        <v>61996</v>
      </c>
      <c r="E55" s="2" t="s">
        <v>61999</v>
      </c>
      <c r="F55" t="str">
        <f t="shared" si="2"/>
        <v/>
      </c>
      <c r="G55" t="str">
        <f t="shared" si="7"/>
        <v>y</v>
      </c>
      <c r="H55" t="s">
        <v>13568</v>
      </c>
      <c r="I55" t="s">
        <v>13568</v>
      </c>
      <c r="J55" t="s">
        <v>13568</v>
      </c>
      <c r="K55">
        <v>2</v>
      </c>
    </row>
    <row r="56" spans="1:11" ht="14.4" hidden="1" customHeight="1" x14ac:dyDescent="0.3">
      <c r="A56" s="2" t="s">
        <v>11338</v>
      </c>
      <c r="B56" s="2" t="s">
        <v>11339</v>
      </c>
      <c r="C56" s="2" t="s">
        <v>11340</v>
      </c>
      <c r="D56" s="2" t="s">
        <v>61996</v>
      </c>
      <c r="E56" s="2" t="s">
        <v>61999</v>
      </c>
      <c r="F56" t="str">
        <f t="shared" si="2"/>
        <v/>
      </c>
      <c r="G56" t="str">
        <f t="shared" si="7"/>
        <v>y</v>
      </c>
      <c r="H56" t="s">
        <v>13568</v>
      </c>
      <c r="I56" t="s">
        <v>13568</v>
      </c>
      <c r="J56" t="s">
        <v>13568</v>
      </c>
      <c r="K56">
        <v>2</v>
      </c>
    </row>
    <row r="57" spans="1:11" ht="14.4" hidden="1" customHeight="1" x14ac:dyDescent="0.3">
      <c r="A57" s="2" t="s">
        <v>12950</v>
      </c>
      <c r="B57" s="2" t="s">
        <v>12951</v>
      </c>
      <c r="C57" s="2" t="s">
        <v>12952</v>
      </c>
      <c r="D57" s="2" t="s">
        <v>22259</v>
      </c>
      <c r="E57" s="2" t="s">
        <v>62027</v>
      </c>
      <c r="F57" t="str">
        <f t="shared" si="2"/>
        <v/>
      </c>
      <c r="G57" t="str">
        <f t="shared" si="7"/>
        <v>y</v>
      </c>
      <c r="H57" t="s">
        <v>13568</v>
      </c>
      <c r="I57" t="s">
        <v>13568</v>
      </c>
      <c r="J57" t="s">
        <v>13568</v>
      </c>
      <c r="K57">
        <v>1</v>
      </c>
    </row>
    <row r="58" spans="1:11" ht="14.4" hidden="1" customHeight="1" x14ac:dyDescent="0.3">
      <c r="A58" s="2" t="s">
        <v>12955</v>
      </c>
      <c r="B58" s="2" t="s">
        <v>12951</v>
      </c>
      <c r="C58" s="2" t="s">
        <v>12952</v>
      </c>
      <c r="D58" s="2" t="s">
        <v>22259</v>
      </c>
      <c r="E58" s="2" t="s">
        <v>62028</v>
      </c>
      <c r="F58" t="str">
        <f t="shared" si="2"/>
        <v/>
      </c>
      <c r="G58" t="str">
        <f t="shared" si="7"/>
        <v>y</v>
      </c>
      <c r="H58" t="s">
        <v>13568</v>
      </c>
      <c r="I58" t="s">
        <v>13568</v>
      </c>
      <c r="J58" t="s">
        <v>13568</v>
      </c>
      <c r="K58">
        <v>1</v>
      </c>
    </row>
    <row r="59" spans="1:11" ht="14.4" hidden="1" customHeight="1" x14ac:dyDescent="0.3">
      <c r="A59" s="2" t="s">
        <v>11745</v>
      </c>
      <c r="B59" s="2" t="s">
        <v>11746</v>
      </c>
      <c r="C59" s="2" t="s">
        <v>11747</v>
      </c>
      <c r="D59" s="2" t="s">
        <v>22259</v>
      </c>
      <c r="E59" s="2" t="s">
        <v>62029</v>
      </c>
      <c r="F59" t="str">
        <f t="shared" si="2"/>
        <v/>
      </c>
      <c r="G59" t="str">
        <f t="shared" si="7"/>
        <v>y</v>
      </c>
      <c r="H59" t="s">
        <v>13568</v>
      </c>
      <c r="I59" t="s">
        <v>13568</v>
      </c>
      <c r="J59" t="s">
        <v>13568</v>
      </c>
      <c r="K59">
        <v>1</v>
      </c>
    </row>
    <row r="60" spans="1:11" ht="14.4" hidden="1" customHeight="1" x14ac:dyDescent="0.3">
      <c r="A60" s="2" t="s">
        <v>11748</v>
      </c>
      <c r="B60" s="2" t="s">
        <v>11749</v>
      </c>
      <c r="C60" s="2" t="s">
        <v>11750</v>
      </c>
      <c r="D60" s="2" t="s">
        <v>22259</v>
      </c>
      <c r="E60" s="2" t="s">
        <v>62030</v>
      </c>
      <c r="F60" t="str">
        <f t="shared" si="2"/>
        <v/>
      </c>
      <c r="G60" t="str">
        <f t="shared" si="7"/>
        <v>y</v>
      </c>
      <c r="H60" t="s">
        <v>13568</v>
      </c>
      <c r="I60" t="s">
        <v>13568</v>
      </c>
      <c r="J60" t="s">
        <v>13568</v>
      </c>
      <c r="K60">
        <v>1</v>
      </c>
    </row>
    <row r="61" spans="1:11" ht="14.4" hidden="1" customHeight="1" x14ac:dyDescent="0.3">
      <c r="A61" s="2" t="s">
        <v>11742</v>
      </c>
      <c r="B61" s="2" t="s">
        <v>11743</v>
      </c>
      <c r="C61" s="2" t="s">
        <v>11744</v>
      </c>
      <c r="D61" s="2" t="s">
        <v>22259</v>
      </c>
      <c r="E61" s="2" t="s">
        <v>62031</v>
      </c>
      <c r="F61" t="str">
        <f t="shared" si="2"/>
        <v/>
      </c>
      <c r="G61" t="str">
        <f t="shared" si="7"/>
        <v>y</v>
      </c>
      <c r="H61" t="s">
        <v>13568</v>
      </c>
      <c r="I61" t="s">
        <v>13568</v>
      </c>
      <c r="J61" t="s">
        <v>13568</v>
      </c>
      <c r="K61">
        <v>1</v>
      </c>
    </row>
    <row r="62" spans="1:11" ht="14.4" hidden="1" customHeight="1" x14ac:dyDescent="0.3">
      <c r="A62" s="2" t="s">
        <v>12984</v>
      </c>
      <c r="B62" s="2" t="s">
        <v>12985</v>
      </c>
      <c r="C62" s="2" t="s">
        <v>12986</v>
      </c>
      <c r="D62" s="2" t="s">
        <v>22259</v>
      </c>
      <c r="E62" s="2" t="s">
        <v>62032</v>
      </c>
      <c r="F62" t="str">
        <f t="shared" si="2"/>
        <v/>
      </c>
      <c r="G62" t="str">
        <f t="shared" si="7"/>
        <v>y</v>
      </c>
      <c r="H62" t="s">
        <v>13568</v>
      </c>
      <c r="I62" t="s">
        <v>13568</v>
      </c>
      <c r="J62" t="s">
        <v>13568</v>
      </c>
      <c r="K62">
        <v>1</v>
      </c>
    </row>
    <row r="63" spans="1:11" ht="14.4" customHeight="1" x14ac:dyDescent="0.3">
      <c r="A63" s="2" t="s">
        <v>12929</v>
      </c>
      <c r="B63" s="2" t="s">
        <v>12930</v>
      </c>
      <c r="C63" s="2" t="s">
        <v>12931</v>
      </c>
      <c r="D63" s="2" t="s">
        <v>22259</v>
      </c>
      <c r="E63" s="2" t="s">
        <v>62033</v>
      </c>
      <c r="F63" t="str">
        <f t="shared" ref="F63:F70" si="8">IF(COUNTIF(H63:J63,"used")&gt;0,"y","")</f>
        <v>y</v>
      </c>
      <c r="G63" t="s">
        <v>62034</v>
      </c>
      <c r="H63" t="s">
        <v>13616</v>
      </c>
      <c r="I63" t="s">
        <v>13616</v>
      </c>
      <c r="J63" t="s">
        <v>13616</v>
      </c>
      <c r="K63">
        <v>1</v>
      </c>
    </row>
    <row r="64" spans="1:11" ht="14.4" customHeight="1" x14ac:dyDescent="0.3">
      <c r="A64" s="2" t="s">
        <v>12926</v>
      </c>
      <c r="B64" s="2" t="s">
        <v>12927</v>
      </c>
      <c r="C64" s="2" t="s">
        <v>12928</v>
      </c>
      <c r="D64" s="2" t="s">
        <v>22259</v>
      </c>
      <c r="E64" s="2" t="s">
        <v>62035</v>
      </c>
      <c r="F64" t="str">
        <f t="shared" si="8"/>
        <v>y</v>
      </c>
      <c r="G64" t="s">
        <v>62036</v>
      </c>
      <c r="H64" t="s">
        <v>13616</v>
      </c>
      <c r="I64" t="s">
        <v>13616</v>
      </c>
      <c r="J64" t="s">
        <v>13616</v>
      </c>
      <c r="K64">
        <v>1</v>
      </c>
    </row>
    <row r="65" spans="1:11" ht="14.4" customHeight="1" x14ac:dyDescent="0.3">
      <c r="A65" s="2" t="s">
        <v>12941</v>
      </c>
      <c r="B65" s="2" t="s">
        <v>12942</v>
      </c>
      <c r="C65" s="2" t="s">
        <v>12943</v>
      </c>
      <c r="D65" s="2" t="s">
        <v>22259</v>
      </c>
      <c r="E65" s="2" t="s">
        <v>62033</v>
      </c>
      <c r="F65" t="str">
        <f t="shared" si="8"/>
        <v>y</v>
      </c>
      <c r="G65" t="s">
        <v>62034</v>
      </c>
      <c r="H65" t="s">
        <v>13616</v>
      </c>
      <c r="I65" t="s">
        <v>13616</v>
      </c>
      <c r="J65" t="s">
        <v>13616</v>
      </c>
      <c r="K65">
        <v>1</v>
      </c>
    </row>
    <row r="66" spans="1:11" ht="14.4" customHeight="1" x14ac:dyDescent="0.3">
      <c r="A66" s="2" t="s">
        <v>12938</v>
      </c>
      <c r="B66" s="2" t="s">
        <v>12939</v>
      </c>
      <c r="C66" s="2" t="s">
        <v>12940</v>
      </c>
      <c r="D66" s="2" t="s">
        <v>22259</v>
      </c>
      <c r="E66" s="2" t="s">
        <v>62035</v>
      </c>
      <c r="F66" t="str">
        <f t="shared" si="8"/>
        <v>y</v>
      </c>
      <c r="G66" t="s">
        <v>62036</v>
      </c>
      <c r="H66" t="s">
        <v>13616</v>
      </c>
      <c r="I66" t="s">
        <v>13616</v>
      </c>
      <c r="J66" t="s">
        <v>13616</v>
      </c>
      <c r="K66">
        <v>1</v>
      </c>
    </row>
    <row r="67" spans="1:11" ht="14.4" customHeight="1" x14ac:dyDescent="0.3">
      <c r="A67" s="2" t="s">
        <v>11362</v>
      </c>
      <c r="B67" s="2" t="s">
        <v>11363</v>
      </c>
      <c r="C67" s="2" t="s">
        <v>11364</v>
      </c>
      <c r="D67" s="2" t="s">
        <v>22259</v>
      </c>
      <c r="E67" s="2" t="s">
        <v>62013</v>
      </c>
      <c r="F67" t="str">
        <f t="shared" si="8"/>
        <v>y</v>
      </c>
      <c r="G67" t="s">
        <v>62000</v>
      </c>
      <c r="H67" t="s">
        <v>13616</v>
      </c>
      <c r="I67" t="s">
        <v>13616</v>
      </c>
      <c r="J67" t="s">
        <v>13616</v>
      </c>
      <c r="K67">
        <v>1</v>
      </c>
    </row>
    <row r="68" spans="1:11" ht="14.4" customHeight="1" x14ac:dyDescent="0.3">
      <c r="A68" s="2" t="s">
        <v>11387</v>
      </c>
      <c r="B68" s="2" t="s">
        <v>11363</v>
      </c>
      <c r="C68" s="2" t="s">
        <v>11388</v>
      </c>
      <c r="D68" s="2" t="s">
        <v>22259</v>
      </c>
      <c r="E68" s="2" t="s">
        <v>62011</v>
      </c>
      <c r="F68" t="str">
        <f t="shared" si="8"/>
        <v>y</v>
      </c>
      <c r="G68" t="s">
        <v>62000</v>
      </c>
      <c r="H68" t="s">
        <v>13616</v>
      </c>
      <c r="I68" t="s">
        <v>13616</v>
      </c>
      <c r="J68" t="s">
        <v>13616</v>
      </c>
      <c r="K68">
        <v>1</v>
      </c>
    </row>
    <row r="69" spans="1:11" ht="14.4" customHeight="1" x14ac:dyDescent="0.3">
      <c r="A69" s="2" t="s">
        <v>11389</v>
      </c>
      <c r="B69" s="2" t="s">
        <v>11363</v>
      </c>
      <c r="C69" s="2" t="s">
        <v>11388</v>
      </c>
      <c r="D69" s="2" t="s">
        <v>22259</v>
      </c>
      <c r="E69" s="2" t="s">
        <v>61999</v>
      </c>
      <c r="F69" t="str">
        <f t="shared" si="8"/>
        <v>y</v>
      </c>
      <c r="G69" t="s">
        <v>62000</v>
      </c>
      <c r="H69" t="s">
        <v>13616</v>
      </c>
      <c r="I69" t="s">
        <v>13616</v>
      </c>
      <c r="J69" t="s">
        <v>13616</v>
      </c>
      <c r="K69">
        <v>1</v>
      </c>
    </row>
    <row r="70" spans="1:11" ht="14.4" customHeight="1" x14ac:dyDescent="0.3">
      <c r="A70" s="2" t="s">
        <v>11415</v>
      </c>
      <c r="B70" s="2" t="s">
        <v>11363</v>
      </c>
      <c r="C70" s="2" t="s">
        <v>11388</v>
      </c>
      <c r="D70" s="2" t="s">
        <v>22259</v>
      </c>
      <c r="E70" s="2" t="s">
        <v>62012</v>
      </c>
      <c r="F70" t="str">
        <f t="shared" si="8"/>
        <v>y</v>
      </c>
      <c r="G70" t="s">
        <v>62000</v>
      </c>
      <c r="H70" t="s">
        <v>13616</v>
      </c>
      <c r="I70" t="s">
        <v>13616</v>
      </c>
      <c r="J70" t="s">
        <v>13616</v>
      </c>
      <c r="K70">
        <v>1</v>
      </c>
    </row>
    <row r="71" spans="1:11" ht="14.4" hidden="1" customHeight="1" x14ac:dyDescent="0.3">
      <c r="A71" s="2" t="s">
        <v>11411</v>
      </c>
      <c r="B71" s="2" t="s">
        <v>11412</v>
      </c>
      <c r="C71" s="2" t="s">
        <v>11413</v>
      </c>
      <c r="D71" s="2" t="s">
        <v>22259</v>
      </c>
      <c r="E71" s="2" t="s">
        <v>61999</v>
      </c>
      <c r="F71" t="str">
        <f t="shared" ref="F71:F133" si="9">IF(COUNTIF(H71:J71,"used")&gt;0,"y","")</f>
        <v/>
      </c>
      <c r="G71" t="str">
        <f>IF(COUNTA(H71:J71)&gt;0,"y","")</f>
        <v>y</v>
      </c>
      <c r="H71" t="s">
        <v>13568</v>
      </c>
      <c r="I71" t="s">
        <v>13568</v>
      </c>
      <c r="J71" t="s">
        <v>13568</v>
      </c>
      <c r="K71">
        <v>1</v>
      </c>
    </row>
    <row r="72" spans="1:11" ht="14.4" hidden="1" customHeight="1" x14ac:dyDescent="0.3">
      <c r="A72" s="2" t="s">
        <v>11408</v>
      </c>
      <c r="B72" s="2" t="s">
        <v>11409</v>
      </c>
      <c r="C72" s="2" t="s">
        <v>11410</v>
      </c>
      <c r="D72" s="2" t="s">
        <v>22259</v>
      </c>
      <c r="E72" s="2" t="s">
        <v>62014</v>
      </c>
      <c r="F72" t="str">
        <f t="shared" si="9"/>
        <v/>
      </c>
      <c r="G72" t="str">
        <f>IF(COUNTA(H72:J72)&gt;0,"y","")</f>
        <v>y</v>
      </c>
      <c r="H72" t="s">
        <v>13568</v>
      </c>
      <c r="I72" t="s">
        <v>13568</v>
      </c>
      <c r="J72" t="s">
        <v>13568</v>
      </c>
      <c r="K72">
        <v>1</v>
      </c>
    </row>
    <row r="73" spans="1:11" ht="14.4" customHeight="1" x14ac:dyDescent="0.3">
      <c r="A73" s="2" t="s">
        <v>11403</v>
      </c>
      <c r="B73" s="2" t="s">
        <v>11404</v>
      </c>
      <c r="C73" s="2" t="s">
        <v>11405</v>
      </c>
      <c r="D73" s="2" t="s">
        <v>22259</v>
      </c>
      <c r="E73" s="2" t="s">
        <v>61999</v>
      </c>
      <c r="F73" t="str">
        <f t="shared" ref="F73:F78" si="10">IF(COUNTIF(H73:J73,"used")&gt;0,"y","")</f>
        <v>y</v>
      </c>
      <c r="G73" t="s">
        <v>62015</v>
      </c>
      <c r="H73" t="s">
        <v>13616</v>
      </c>
      <c r="I73" t="s">
        <v>13616</v>
      </c>
      <c r="J73" t="s">
        <v>13616</v>
      </c>
      <c r="K73">
        <v>1</v>
      </c>
    </row>
    <row r="74" spans="1:11" ht="14.4" customHeight="1" x14ac:dyDescent="0.3">
      <c r="A74" s="2" t="s">
        <v>11406</v>
      </c>
      <c r="B74" s="2" t="s">
        <v>11404</v>
      </c>
      <c r="C74" s="2" t="s">
        <v>11405</v>
      </c>
      <c r="D74" s="2" t="s">
        <v>22259</v>
      </c>
      <c r="E74" s="2" t="s">
        <v>61999</v>
      </c>
      <c r="F74" t="str">
        <f t="shared" si="10"/>
        <v>y</v>
      </c>
      <c r="G74" t="s">
        <v>62015</v>
      </c>
      <c r="H74" t="s">
        <v>13616</v>
      </c>
      <c r="I74" t="s">
        <v>13616</v>
      </c>
      <c r="J74" t="s">
        <v>13616</v>
      </c>
      <c r="K74">
        <v>1</v>
      </c>
    </row>
    <row r="75" spans="1:11" ht="14.4" customHeight="1" x14ac:dyDescent="0.3">
      <c r="A75" s="2" t="s">
        <v>11414</v>
      </c>
      <c r="B75" s="2" t="s">
        <v>11404</v>
      </c>
      <c r="C75" s="2" t="s">
        <v>11405</v>
      </c>
      <c r="D75" s="2" t="s">
        <v>22259</v>
      </c>
      <c r="E75" s="2" t="s">
        <v>62018</v>
      </c>
      <c r="F75" t="str">
        <f t="shared" si="10"/>
        <v>y</v>
      </c>
      <c r="G75" t="s">
        <v>62015</v>
      </c>
      <c r="H75" t="s">
        <v>13616</v>
      </c>
      <c r="I75" t="s">
        <v>13616</v>
      </c>
      <c r="J75" t="s">
        <v>13616</v>
      </c>
      <c r="K75">
        <v>1</v>
      </c>
    </row>
    <row r="76" spans="1:11" ht="14.4" customHeight="1" x14ac:dyDescent="0.3">
      <c r="A76" s="2" t="s">
        <v>11425</v>
      </c>
      <c r="B76" s="2" t="s">
        <v>11426</v>
      </c>
      <c r="C76" s="2" t="s">
        <v>11427</v>
      </c>
      <c r="D76" s="2" t="s">
        <v>22259</v>
      </c>
      <c r="E76" s="2" t="s">
        <v>62037</v>
      </c>
      <c r="F76" t="str">
        <f t="shared" si="10"/>
        <v>y</v>
      </c>
      <c r="G76" t="s">
        <v>62021</v>
      </c>
      <c r="H76" t="s">
        <v>13616</v>
      </c>
      <c r="I76" t="s">
        <v>13616</v>
      </c>
      <c r="J76" t="s">
        <v>13616</v>
      </c>
      <c r="K76">
        <v>1</v>
      </c>
    </row>
    <row r="77" spans="1:11" ht="14.4" customHeight="1" x14ac:dyDescent="0.3">
      <c r="A77" s="2" t="s">
        <v>11428</v>
      </c>
      <c r="B77" s="2" t="s">
        <v>11426</v>
      </c>
      <c r="C77" s="2" t="s">
        <v>11427</v>
      </c>
      <c r="D77" s="2" t="s">
        <v>22259</v>
      </c>
      <c r="E77" s="2" t="s">
        <v>62022</v>
      </c>
      <c r="F77" t="str">
        <f t="shared" si="10"/>
        <v>y</v>
      </c>
      <c r="G77" t="s">
        <v>62021</v>
      </c>
      <c r="H77" t="s">
        <v>13616</v>
      </c>
      <c r="I77" t="s">
        <v>13616</v>
      </c>
      <c r="J77" t="s">
        <v>13616</v>
      </c>
      <c r="K77">
        <v>1</v>
      </c>
    </row>
    <row r="78" spans="1:11" ht="14.4" customHeight="1" x14ac:dyDescent="0.3">
      <c r="A78" s="2" t="s">
        <v>11432</v>
      </c>
      <c r="B78" s="2" t="s">
        <v>11426</v>
      </c>
      <c r="C78" s="2" t="s">
        <v>11427</v>
      </c>
      <c r="D78" s="2" t="s">
        <v>22259</v>
      </c>
      <c r="E78" s="2" t="s">
        <v>62037</v>
      </c>
      <c r="F78" t="str">
        <f t="shared" si="10"/>
        <v>y</v>
      </c>
      <c r="G78" t="s">
        <v>62021</v>
      </c>
      <c r="H78" t="s">
        <v>13616</v>
      </c>
      <c r="I78" t="s">
        <v>13616</v>
      </c>
      <c r="J78" t="s">
        <v>13616</v>
      </c>
      <c r="K78">
        <v>1</v>
      </c>
    </row>
    <row r="79" spans="1:11" ht="14.4" hidden="1" customHeight="1" x14ac:dyDescent="0.3">
      <c r="A79" s="2" t="s">
        <v>11429</v>
      </c>
      <c r="B79" s="2" t="s">
        <v>11430</v>
      </c>
      <c r="C79" s="2" t="s">
        <v>11431</v>
      </c>
      <c r="D79" s="2" t="s">
        <v>22259</v>
      </c>
      <c r="E79" s="2" t="s">
        <v>62023</v>
      </c>
      <c r="F79" t="str">
        <f t="shared" si="9"/>
        <v/>
      </c>
      <c r="G79" t="str">
        <f t="shared" ref="G79:G104" si="11">IF(COUNTA(H79:J79)&gt;0,"y","")</f>
        <v>y</v>
      </c>
      <c r="H79" t="s">
        <v>13568</v>
      </c>
      <c r="I79" t="s">
        <v>13568</v>
      </c>
      <c r="J79" t="s">
        <v>13568</v>
      </c>
      <c r="K79">
        <v>1</v>
      </c>
    </row>
    <row r="80" spans="1:11" ht="14.4" hidden="1" customHeight="1" x14ac:dyDescent="0.3">
      <c r="A80" s="2" t="s">
        <v>11390</v>
      </c>
      <c r="B80" s="2" t="s">
        <v>11391</v>
      </c>
      <c r="C80" s="2" t="s">
        <v>11392</v>
      </c>
      <c r="D80" s="2" t="s">
        <v>22259</v>
      </c>
      <c r="E80" s="2" t="s">
        <v>62014</v>
      </c>
      <c r="F80" t="str">
        <f t="shared" si="9"/>
        <v/>
      </c>
      <c r="G80" t="str">
        <f t="shared" si="11"/>
        <v>y</v>
      </c>
      <c r="H80" t="s">
        <v>13568</v>
      </c>
      <c r="I80" t="s">
        <v>13568</v>
      </c>
      <c r="J80" t="s">
        <v>13568</v>
      </c>
      <c r="K80">
        <v>1</v>
      </c>
    </row>
    <row r="81" spans="1:11" ht="14.4" hidden="1" customHeight="1" x14ac:dyDescent="0.3">
      <c r="A81" s="2" t="s">
        <v>11393</v>
      </c>
      <c r="B81" s="2" t="s">
        <v>11391</v>
      </c>
      <c r="C81" s="2" t="s">
        <v>11392</v>
      </c>
      <c r="D81" s="2" t="s">
        <v>22259</v>
      </c>
      <c r="E81" s="2" t="s">
        <v>62038</v>
      </c>
      <c r="F81" t="str">
        <f t="shared" si="9"/>
        <v/>
      </c>
      <c r="G81" t="str">
        <f t="shared" si="11"/>
        <v>y</v>
      </c>
      <c r="H81" t="s">
        <v>13568</v>
      </c>
      <c r="I81" t="s">
        <v>13568</v>
      </c>
      <c r="J81" t="s">
        <v>13568</v>
      </c>
      <c r="K81">
        <v>1</v>
      </c>
    </row>
    <row r="82" spans="1:11" ht="14.4" hidden="1" customHeight="1" x14ac:dyDescent="0.3">
      <c r="A82" s="2" t="s">
        <v>11407</v>
      </c>
      <c r="B82" s="2" t="s">
        <v>11391</v>
      </c>
      <c r="C82" s="2" t="s">
        <v>11392</v>
      </c>
      <c r="D82" s="2" t="s">
        <v>22259</v>
      </c>
      <c r="E82" s="2" t="s">
        <v>62024</v>
      </c>
      <c r="F82" t="str">
        <f t="shared" si="9"/>
        <v/>
      </c>
      <c r="G82" t="str">
        <f t="shared" si="11"/>
        <v>y</v>
      </c>
      <c r="H82" t="s">
        <v>13568</v>
      </c>
      <c r="I82" t="s">
        <v>13568</v>
      </c>
      <c r="J82" t="s">
        <v>13568</v>
      </c>
      <c r="K82">
        <v>1</v>
      </c>
    </row>
    <row r="83" spans="1:11" ht="14.4" hidden="1" customHeight="1" x14ac:dyDescent="0.3">
      <c r="A83" s="2" t="s">
        <v>11416</v>
      </c>
      <c r="B83" s="2" t="s">
        <v>11391</v>
      </c>
      <c r="C83" s="2" t="s">
        <v>11392</v>
      </c>
      <c r="D83" s="2" t="s">
        <v>22259</v>
      </c>
      <c r="E83" s="2" t="s">
        <v>62024</v>
      </c>
      <c r="F83" t="str">
        <f t="shared" si="9"/>
        <v/>
      </c>
      <c r="G83" t="str">
        <f t="shared" si="11"/>
        <v>y</v>
      </c>
      <c r="H83" t="s">
        <v>13568</v>
      </c>
      <c r="I83" t="s">
        <v>13568</v>
      </c>
      <c r="J83" t="s">
        <v>13568</v>
      </c>
      <c r="K83">
        <v>1</v>
      </c>
    </row>
    <row r="84" spans="1:11" ht="14.4" hidden="1" customHeight="1" x14ac:dyDescent="0.3">
      <c r="A84" s="2" t="s">
        <v>11417</v>
      </c>
      <c r="B84" s="2" t="s">
        <v>11391</v>
      </c>
      <c r="C84" s="2" t="s">
        <v>11392</v>
      </c>
      <c r="D84" s="2" t="s">
        <v>22259</v>
      </c>
      <c r="E84" s="2" t="s">
        <v>62024</v>
      </c>
      <c r="F84" t="str">
        <f t="shared" si="9"/>
        <v/>
      </c>
      <c r="G84" t="str">
        <f t="shared" si="11"/>
        <v>y</v>
      </c>
      <c r="H84" t="s">
        <v>13568</v>
      </c>
      <c r="I84" t="s">
        <v>13568</v>
      </c>
      <c r="J84" t="s">
        <v>13568</v>
      </c>
      <c r="K84">
        <v>1</v>
      </c>
    </row>
    <row r="85" spans="1:11" ht="14.4" hidden="1" customHeight="1" x14ac:dyDescent="0.3">
      <c r="A85" s="2" t="s">
        <v>11436</v>
      </c>
      <c r="B85" s="2" t="s">
        <v>11437</v>
      </c>
      <c r="C85" s="2" t="s">
        <v>11438</v>
      </c>
      <c r="D85" s="2" t="s">
        <v>22259</v>
      </c>
      <c r="E85" s="2" t="s">
        <v>62039</v>
      </c>
      <c r="F85" t="str">
        <f t="shared" si="9"/>
        <v/>
      </c>
      <c r="G85" t="str">
        <f t="shared" si="11"/>
        <v>y</v>
      </c>
      <c r="H85" t="s">
        <v>13568</v>
      </c>
      <c r="I85" t="s">
        <v>13568</v>
      </c>
      <c r="J85" t="s">
        <v>13568</v>
      </c>
      <c r="K85">
        <v>1</v>
      </c>
    </row>
    <row r="86" spans="1:11" ht="14.4" hidden="1" customHeight="1" x14ac:dyDescent="0.3">
      <c r="A86" s="2" t="s">
        <v>11397</v>
      </c>
      <c r="B86" s="2" t="s">
        <v>11398</v>
      </c>
      <c r="C86" s="2" t="s">
        <v>11399</v>
      </c>
      <c r="D86" s="2" t="s">
        <v>22259</v>
      </c>
      <c r="E86" s="2" t="s">
        <v>62026</v>
      </c>
      <c r="F86" t="str">
        <f t="shared" si="9"/>
        <v/>
      </c>
      <c r="G86" t="str">
        <f t="shared" si="11"/>
        <v>y</v>
      </c>
      <c r="H86" t="s">
        <v>13568</v>
      </c>
      <c r="I86" t="s">
        <v>13568</v>
      </c>
      <c r="J86" t="s">
        <v>13568</v>
      </c>
      <c r="K86">
        <v>1</v>
      </c>
    </row>
    <row r="87" spans="1:11" ht="14.4" hidden="1" customHeight="1" x14ac:dyDescent="0.3">
      <c r="A87" s="2" t="s">
        <v>11400</v>
      </c>
      <c r="B87" s="2" t="s">
        <v>11401</v>
      </c>
      <c r="C87" s="2" t="s">
        <v>11402</v>
      </c>
      <c r="D87" s="2" t="s">
        <v>22259</v>
      </c>
      <c r="E87" s="2" t="s">
        <v>62026</v>
      </c>
      <c r="F87" t="str">
        <f t="shared" si="9"/>
        <v/>
      </c>
      <c r="G87" t="str">
        <f t="shared" si="11"/>
        <v>y</v>
      </c>
      <c r="H87" t="s">
        <v>13568</v>
      </c>
      <c r="I87" t="s">
        <v>13568</v>
      </c>
      <c r="J87" t="s">
        <v>13568</v>
      </c>
      <c r="K87">
        <v>1</v>
      </c>
    </row>
    <row r="88" spans="1:11" ht="14.4" hidden="1" customHeight="1" x14ac:dyDescent="0.3">
      <c r="A88" s="2" t="s">
        <v>11433</v>
      </c>
      <c r="B88" s="2" t="s">
        <v>11434</v>
      </c>
      <c r="C88" s="2" t="s">
        <v>11435</v>
      </c>
      <c r="D88" s="2" t="s">
        <v>22259</v>
      </c>
      <c r="E88" s="2" t="s">
        <v>62040</v>
      </c>
      <c r="F88" t="str">
        <f t="shared" si="9"/>
        <v/>
      </c>
      <c r="G88" t="str">
        <f t="shared" si="11"/>
        <v>y</v>
      </c>
      <c r="H88" t="s">
        <v>13568</v>
      </c>
      <c r="I88" t="s">
        <v>13568</v>
      </c>
      <c r="J88" t="s">
        <v>13568</v>
      </c>
      <c r="K88">
        <v>1</v>
      </c>
    </row>
    <row r="89" spans="1:11" ht="14.4" hidden="1" customHeight="1" x14ac:dyDescent="0.3">
      <c r="A89" s="2" t="s">
        <v>11418</v>
      </c>
      <c r="B89" s="2" t="s">
        <v>11419</v>
      </c>
      <c r="C89" s="2" t="s">
        <v>11420</v>
      </c>
      <c r="D89" s="2" t="s">
        <v>22259</v>
      </c>
      <c r="E89" s="2" t="s">
        <v>62041</v>
      </c>
      <c r="F89" t="str">
        <f t="shared" si="9"/>
        <v/>
      </c>
      <c r="G89" t="str">
        <f t="shared" si="11"/>
        <v>y</v>
      </c>
      <c r="H89" t="s">
        <v>13568</v>
      </c>
      <c r="I89" t="s">
        <v>13568</v>
      </c>
      <c r="J89" t="s">
        <v>13568</v>
      </c>
      <c r="K89">
        <v>1</v>
      </c>
    </row>
    <row r="90" spans="1:11" ht="14.4" hidden="1" customHeight="1" x14ac:dyDescent="0.3">
      <c r="A90" s="2" t="s">
        <v>11421</v>
      </c>
      <c r="B90" s="2" t="s">
        <v>11419</v>
      </c>
      <c r="C90" s="2" t="s">
        <v>11420</v>
      </c>
      <c r="D90" s="2" t="s">
        <v>22259</v>
      </c>
      <c r="E90" s="2" t="s">
        <v>62042</v>
      </c>
      <c r="F90" t="str">
        <f t="shared" si="9"/>
        <v/>
      </c>
      <c r="G90" t="str">
        <f t="shared" si="11"/>
        <v>y</v>
      </c>
      <c r="H90" t="s">
        <v>13568</v>
      </c>
      <c r="I90" t="s">
        <v>13568</v>
      </c>
      <c r="J90" t="s">
        <v>13568</v>
      </c>
      <c r="K90">
        <v>1</v>
      </c>
    </row>
    <row r="91" spans="1:11" ht="14.4" hidden="1" customHeight="1" x14ac:dyDescent="0.3">
      <c r="A91" s="2" t="s">
        <v>11422</v>
      </c>
      <c r="B91" s="2" t="s">
        <v>11423</v>
      </c>
      <c r="C91" s="2" t="s">
        <v>11424</v>
      </c>
      <c r="D91" s="2" t="s">
        <v>22259</v>
      </c>
      <c r="E91" s="2" t="s">
        <v>62043</v>
      </c>
      <c r="F91" t="str">
        <f t="shared" si="9"/>
        <v/>
      </c>
      <c r="G91" t="str">
        <f t="shared" si="11"/>
        <v>y</v>
      </c>
      <c r="H91" t="s">
        <v>13568</v>
      </c>
      <c r="I91" t="s">
        <v>13568</v>
      </c>
      <c r="J91" t="s">
        <v>13568</v>
      </c>
      <c r="K91">
        <v>1</v>
      </c>
    </row>
    <row r="92" spans="1:11" ht="14.4" hidden="1" customHeight="1" x14ac:dyDescent="0.3">
      <c r="A92" s="2" t="s">
        <v>11394</v>
      </c>
      <c r="B92" s="2" t="s">
        <v>11395</v>
      </c>
      <c r="C92" s="2" t="s">
        <v>11396</v>
      </c>
      <c r="D92" s="2" t="s">
        <v>22259</v>
      </c>
      <c r="E92" s="2" t="s">
        <v>62044</v>
      </c>
      <c r="F92" t="str">
        <f t="shared" si="9"/>
        <v/>
      </c>
      <c r="G92" t="str">
        <f t="shared" si="11"/>
        <v>y</v>
      </c>
      <c r="H92" t="s">
        <v>13568</v>
      </c>
      <c r="I92" t="s">
        <v>13568</v>
      </c>
      <c r="J92" t="s">
        <v>13568</v>
      </c>
      <c r="K92">
        <v>1</v>
      </c>
    </row>
    <row r="93" spans="1:11" ht="14.4" hidden="1" customHeight="1" x14ac:dyDescent="0.3">
      <c r="A93" s="2" t="s">
        <v>11384</v>
      </c>
      <c r="B93" s="2" t="s">
        <v>11385</v>
      </c>
      <c r="C93" s="2" t="s">
        <v>11386</v>
      </c>
      <c r="D93" s="2" t="s">
        <v>22259</v>
      </c>
      <c r="E93" s="2" t="s">
        <v>62045</v>
      </c>
      <c r="F93" t="str">
        <f t="shared" si="9"/>
        <v/>
      </c>
      <c r="G93" t="str">
        <f t="shared" si="11"/>
        <v>y</v>
      </c>
      <c r="H93" t="s">
        <v>13568</v>
      </c>
      <c r="I93" t="s">
        <v>13568</v>
      </c>
      <c r="J93" t="s">
        <v>13568</v>
      </c>
      <c r="K93">
        <v>1</v>
      </c>
    </row>
    <row r="94" spans="1:11" ht="14.4" hidden="1" customHeight="1" x14ac:dyDescent="0.3">
      <c r="A94" s="2" t="s">
        <v>11381</v>
      </c>
      <c r="B94" s="2" t="s">
        <v>11382</v>
      </c>
      <c r="C94" s="2" t="s">
        <v>11383</v>
      </c>
      <c r="D94" s="2" t="s">
        <v>22259</v>
      </c>
      <c r="E94" s="2" t="s">
        <v>62046</v>
      </c>
      <c r="F94" t="str">
        <f t="shared" si="9"/>
        <v/>
      </c>
      <c r="G94" t="str">
        <f t="shared" si="11"/>
        <v>y</v>
      </c>
      <c r="H94" t="s">
        <v>13568</v>
      </c>
      <c r="I94" t="s">
        <v>13568</v>
      </c>
      <c r="J94" t="s">
        <v>13568</v>
      </c>
      <c r="K94">
        <v>1</v>
      </c>
    </row>
    <row r="95" spans="1:11" ht="14.4" hidden="1" customHeight="1" x14ac:dyDescent="0.3">
      <c r="A95" s="2" t="s">
        <v>11372</v>
      </c>
      <c r="B95" s="2" t="s">
        <v>11373</v>
      </c>
      <c r="C95" s="2" t="s">
        <v>11374</v>
      </c>
      <c r="D95" s="2" t="s">
        <v>22259</v>
      </c>
      <c r="E95" s="2" t="s">
        <v>62047</v>
      </c>
      <c r="F95" t="str">
        <f t="shared" si="9"/>
        <v/>
      </c>
      <c r="G95" t="str">
        <f t="shared" si="11"/>
        <v>y</v>
      </c>
      <c r="H95" t="s">
        <v>13568</v>
      </c>
      <c r="I95" t="s">
        <v>13568</v>
      </c>
      <c r="J95" t="s">
        <v>13568</v>
      </c>
      <c r="K95">
        <v>1</v>
      </c>
    </row>
    <row r="96" spans="1:11" ht="14.4" hidden="1" customHeight="1" x14ac:dyDescent="0.3">
      <c r="A96" s="2" t="s">
        <v>11375</v>
      </c>
      <c r="B96" s="2" t="s">
        <v>11376</v>
      </c>
      <c r="C96" s="2" t="s">
        <v>11377</v>
      </c>
      <c r="D96" s="2" t="s">
        <v>22259</v>
      </c>
      <c r="E96" s="2" t="s">
        <v>62048</v>
      </c>
      <c r="F96" t="str">
        <f t="shared" si="9"/>
        <v/>
      </c>
      <c r="G96" t="str">
        <f t="shared" si="11"/>
        <v>y</v>
      </c>
      <c r="H96" t="s">
        <v>13568</v>
      </c>
      <c r="I96" t="s">
        <v>13568</v>
      </c>
      <c r="J96" t="s">
        <v>13568</v>
      </c>
      <c r="K96">
        <v>1</v>
      </c>
    </row>
    <row r="97" spans="1:11" ht="14.4" hidden="1" customHeight="1" x14ac:dyDescent="0.3">
      <c r="A97" s="2" t="s">
        <v>11378</v>
      </c>
      <c r="B97" s="2" t="s">
        <v>11379</v>
      </c>
      <c r="C97" s="2" t="s">
        <v>11380</v>
      </c>
      <c r="D97" s="2" t="s">
        <v>22259</v>
      </c>
      <c r="E97" s="2" t="s">
        <v>62049</v>
      </c>
      <c r="F97" t="str">
        <f t="shared" si="9"/>
        <v/>
      </c>
      <c r="G97" t="str">
        <f t="shared" si="11"/>
        <v>y</v>
      </c>
      <c r="H97" t="s">
        <v>13568</v>
      </c>
      <c r="I97" t="s">
        <v>13568</v>
      </c>
      <c r="J97" t="s">
        <v>13568</v>
      </c>
      <c r="K97">
        <v>1</v>
      </c>
    </row>
    <row r="98" spans="1:11" ht="14.4" hidden="1" customHeight="1" x14ac:dyDescent="0.3">
      <c r="A98" s="2" t="s">
        <v>13125</v>
      </c>
      <c r="B98" s="2" t="s">
        <v>13126</v>
      </c>
      <c r="C98" s="2" t="s">
        <v>13127</v>
      </c>
      <c r="D98" s="2" t="s">
        <v>22259</v>
      </c>
      <c r="E98" s="2" t="s">
        <v>62050</v>
      </c>
      <c r="F98" t="str">
        <f t="shared" si="9"/>
        <v/>
      </c>
      <c r="G98" t="str">
        <f t="shared" si="11"/>
        <v>y</v>
      </c>
      <c r="H98" t="s">
        <v>13568</v>
      </c>
      <c r="I98" t="s">
        <v>13568</v>
      </c>
      <c r="J98" t="s">
        <v>13568</v>
      </c>
      <c r="K98">
        <v>1</v>
      </c>
    </row>
    <row r="99" spans="1:11" ht="14.4" hidden="1" customHeight="1" x14ac:dyDescent="0.3">
      <c r="A99" s="2" t="s">
        <v>13128</v>
      </c>
      <c r="B99" s="2" t="s">
        <v>13129</v>
      </c>
      <c r="C99" s="2" t="s">
        <v>13130</v>
      </c>
      <c r="D99" s="2" t="s">
        <v>22259</v>
      </c>
      <c r="E99" s="2" t="s">
        <v>62051</v>
      </c>
      <c r="F99" t="str">
        <f t="shared" si="9"/>
        <v/>
      </c>
      <c r="G99" t="str">
        <f t="shared" si="11"/>
        <v>y</v>
      </c>
      <c r="H99" t="s">
        <v>13568</v>
      </c>
      <c r="I99" t="s">
        <v>13568</v>
      </c>
      <c r="J99" t="s">
        <v>13568</v>
      </c>
      <c r="K99">
        <v>1</v>
      </c>
    </row>
    <row r="100" spans="1:11" ht="14.4" hidden="1" customHeight="1" x14ac:dyDescent="0.3">
      <c r="A100" s="2" t="s">
        <v>13131</v>
      </c>
      <c r="B100" s="2" t="s">
        <v>13132</v>
      </c>
      <c r="C100" s="2" t="s">
        <v>13133</v>
      </c>
      <c r="D100" s="2" t="s">
        <v>22259</v>
      </c>
      <c r="E100" s="2" t="s">
        <v>62052</v>
      </c>
      <c r="F100" t="str">
        <f t="shared" si="9"/>
        <v/>
      </c>
      <c r="G100" t="str">
        <f t="shared" si="11"/>
        <v>y</v>
      </c>
      <c r="H100" t="s">
        <v>13568</v>
      </c>
      <c r="I100" t="s">
        <v>13568</v>
      </c>
      <c r="J100" t="s">
        <v>13568</v>
      </c>
      <c r="K100">
        <v>1</v>
      </c>
    </row>
    <row r="101" spans="1:11" ht="14.4" hidden="1" customHeight="1" x14ac:dyDescent="0.3">
      <c r="A101" s="2" t="s">
        <v>10957</v>
      </c>
      <c r="B101" s="2" t="s">
        <v>2029</v>
      </c>
      <c r="C101" s="2" t="s">
        <v>4189</v>
      </c>
      <c r="D101" s="2" t="s">
        <v>22259</v>
      </c>
      <c r="E101" s="2" t="s">
        <v>62053</v>
      </c>
      <c r="F101" t="str">
        <f t="shared" si="9"/>
        <v/>
      </c>
      <c r="G101" t="str">
        <f t="shared" si="11"/>
        <v>y</v>
      </c>
      <c r="H101" t="s">
        <v>13568</v>
      </c>
      <c r="I101" t="s">
        <v>13568</v>
      </c>
      <c r="J101" t="s">
        <v>13568</v>
      </c>
      <c r="K101">
        <v>1</v>
      </c>
    </row>
    <row r="102" spans="1:11" ht="14.4" hidden="1" customHeight="1" x14ac:dyDescent="0.3">
      <c r="A102" s="2" t="s">
        <v>13113</v>
      </c>
      <c r="B102" s="2" t="s">
        <v>13114</v>
      </c>
      <c r="C102" s="2" t="s">
        <v>13115</v>
      </c>
      <c r="D102" s="2" t="s">
        <v>22259</v>
      </c>
      <c r="E102" s="2" t="s">
        <v>62054</v>
      </c>
      <c r="F102" t="str">
        <f t="shared" si="9"/>
        <v/>
      </c>
      <c r="G102" t="str">
        <f t="shared" si="11"/>
        <v>y</v>
      </c>
      <c r="H102" t="s">
        <v>13568</v>
      </c>
      <c r="I102" t="s">
        <v>13568</v>
      </c>
      <c r="J102" t="s">
        <v>13568</v>
      </c>
      <c r="K102">
        <v>1</v>
      </c>
    </row>
    <row r="103" spans="1:11" ht="14.4" hidden="1" customHeight="1" x14ac:dyDescent="0.3">
      <c r="A103" s="2" t="s">
        <v>13116</v>
      </c>
      <c r="B103" s="2" t="s">
        <v>13117</v>
      </c>
      <c r="C103" s="2" t="s">
        <v>13118</v>
      </c>
      <c r="D103" s="2" t="s">
        <v>22259</v>
      </c>
      <c r="E103" s="2" t="s">
        <v>62054</v>
      </c>
      <c r="F103" t="str">
        <f t="shared" si="9"/>
        <v/>
      </c>
      <c r="G103" t="str">
        <f t="shared" si="11"/>
        <v>y</v>
      </c>
      <c r="H103" t="s">
        <v>13568</v>
      </c>
      <c r="I103" t="s">
        <v>13568</v>
      </c>
      <c r="J103" t="s">
        <v>13568</v>
      </c>
      <c r="K103">
        <v>1</v>
      </c>
    </row>
    <row r="104" spans="1:11" ht="14.4" hidden="1" customHeight="1" x14ac:dyDescent="0.3">
      <c r="A104" s="2" t="s">
        <v>13119</v>
      </c>
      <c r="B104" s="2" t="s">
        <v>13120</v>
      </c>
      <c r="C104" s="2" t="s">
        <v>13121</v>
      </c>
      <c r="D104" s="2" t="s">
        <v>22259</v>
      </c>
      <c r="E104" s="2" t="s">
        <v>62055</v>
      </c>
      <c r="F104" t="str">
        <f t="shared" si="9"/>
        <v/>
      </c>
      <c r="G104" t="str">
        <f t="shared" si="11"/>
        <v>y</v>
      </c>
      <c r="H104" t="s">
        <v>13568</v>
      </c>
      <c r="I104" t="s">
        <v>13568</v>
      </c>
      <c r="J104" t="s">
        <v>13568</v>
      </c>
      <c r="K104">
        <v>1</v>
      </c>
    </row>
    <row r="105" spans="1:11" ht="14.4" customHeight="1" x14ac:dyDescent="0.3">
      <c r="A105" s="2" t="s">
        <v>10965</v>
      </c>
      <c r="B105" s="2" t="s">
        <v>3787</v>
      </c>
      <c r="C105" s="2" t="s">
        <v>10960</v>
      </c>
      <c r="D105" s="2" t="s">
        <v>22259</v>
      </c>
      <c r="E105" s="2" t="s">
        <v>62056</v>
      </c>
      <c r="F105" t="str">
        <f t="shared" ref="F105:F115" si="12">IF(COUNTIF(H105:J105,"used")&gt;0,"y","")</f>
        <v>y</v>
      </c>
      <c r="G105" t="s">
        <v>62057</v>
      </c>
      <c r="H105" t="s">
        <v>13616</v>
      </c>
      <c r="I105" t="s">
        <v>13616</v>
      </c>
      <c r="J105" t="s">
        <v>13616</v>
      </c>
      <c r="K105">
        <v>1</v>
      </c>
    </row>
    <row r="106" spans="1:11" ht="14.4" customHeight="1" x14ac:dyDescent="0.3">
      <c r="A106" s="2" t="s">
        <v>10966</v>
      </c>
      <c r="B106" s="2" t="s">
        <v>3787</v>
      </c>
      <c r="C106" s="2" t="s">
        <v>10960</v>
      </c>
      <c r="D106" s="2" t="s">
        <v>22259</v>
      </c>
      <c r="E106" s="2" t="s">
        <v>62058</v>
      </c>
      <c r="F106" t="str">
        <f t="shared" si="12"/>
        <v>y</v>
      </c>
      <c r="G106" t="s">
        <v>62057</v>
      </c>
      <c r="H106" t="s">
        <v>13616</v>
      </c>
      <c r="I106" t="s">
        <v>13616</v>
      </c>
      <c r="J106" t="s">
        <v>13616</v>
      </c>
      <c r="K106">
        <v>1</v>
      </c>
    </row>
    <row r="107" spans="1:11" ht="14.4" customHeight="1" x14ac:dyDescent="0.3">
      <c r="A107" s="2" t="s">
        <v>10974</v>
      </c>
      <c r="B107" s="2" t="s">
        <v>3787</v>
      </c>
      <c r="C107" s="2" t="s">
        <v>10960</v>
      </c>
      <c r="D107" s="2" t="s">
        <v>22259</v>
      </c>
      <c r="E107" s="2" t="s">
        <v>62059</v>
      </c>
      <c r="F107" t="str">
        <f t="shared" si="12"/>
        <v>y</v>
      </c>
      <c r="G107" t="s">
        <v>62057</v>
      </c>
      <c r="H107" t="s">
        <v>13616</v>
      </c>
      <c r="I107" t="s">
        <v>13616</v>
      </c>
      <c r="J107" t="s">
        <v>13616</v>
      </c>
      <c r="K107">
        <v>1</v>
      </c>
    </row>
    <row r="108" spans="1:11" ht="14.4" customHeight="1" x14ac:dyDescent="0.3">
      <c r="A108" s="2" t="s">
        <v>10967</v>
      </c>
      <c r="B108" s="2" t="s">
        <v>3790</v>
      </c>
      <c r="C108" s="2" t="s">
        <v>10968</v>
      </c>
      <c r="D108" s="2" t="s">
        <v>22259</v>
      </c>
      <c r="E108" s="2" t="s">
        <v>62060</v>
      </c>
      <c r="F108" t="str">
        <f t="shared" si="12"/>
        <v>y</v>
      </c>
      <c r="G108" t="s">
        <v>62057</v>
      </c>
      <c r="H108" t="s">
        <v>13616</v>
      </c>
      <c r="I108" t="s">
        <v>13616</v>
      </c>
      <c r="J108" t="s">
        <v>13616</v>
      </c>
      <c r="K108">
        <v>1</v>
      </c>
    </row>
    <row r="109" spans="1:11" ht="14.4" customHeight="1" x14ac:dyDescent="0.3">
      <c r="A109" s="2" t="s">
        <v>10969</v>
      </c>
      <c r="B109" s="2" t="s">
        <v>3790</v>
      </c>
      <c r="C109" s="2" t="s">
        <v>10968</v>
      </c>
      <c r="D109" s="2" t="s">
        <v>22259</v>
      </c>
      <c r="E109" s="2" t="s">
        <v>62061</v>
      </c>
      <c r="F109" t="str">
        <f t="shared" si="12"/>
        <v>y</v>
      </c>
      <c r="G109" t="s">
        <v>62057</v>
      </c>
      <c r="H109" t="s">
        <v>13616</v>
      </c>
      <c r="I109" t="s">
        <v>13616</v>
      </c>
      <c r="J109" t="s">
        <v>13616</v>
      </c>
      <c r="K109">
        <v>1</v>
      </c>
    </row>
    <row r="110" spans="1:11" ht="14.4" customHeight="1" x14ac:dyDescent="0.3">
      <c r="A110" s="2" t="s">
        <v>10970</v>
      </c>
      <c r="B110" s="2" t="s">
        <v>3790</v>
      </c>
      <c r="C110" s="2" t="s">
        <v>10968</v>
      </c>
      <c r="D110" s="2" t="s">
        <v>22259</v>
      </c>
      <c r="E110" s="2" t="s">
        <v>62062</v>
      </c>
      <c r="F110" t="str">
        <f t="shared" si="12"/>
        <v>y</v>
      </c>
      <c r="G110" t="s">
        <v>62057</v>
      </c>
      <c r="H110" t="s">
        <v>13616</v>
      </c>
      <c r="I110" t="s">
        <v>13616</v>
      </c>
      <c r="J110" t="s">
        <v>13616</v>
      </c>
      <c r="K110">
        <v>1</v>
      </c>
    </row>
    <row r="111" spans="1:11" ht="14.4" customHeight="1" x14ac:dyDescent="0.3">
      <c r="A111" s="2" t="s">
        <v>10971</v>
      </c>
      <c r="B111" s="2" t="s">
        <v>3790</v>
      </c>
      <c r="C111" s="2" t="s">
        <v>10968</v>
      </c>
      <c r="D111" s="2" t="s">
        <v>22259</v>
      </c>
      <c r="E111" s="2" t="s">
        <v>62063</v>
      </c>
      <c r="F111" t="str">
        <f t="shared" si="12"/>
        <v>y</v>
      </c>
      <c r="G111" t="s">
        <v>62057</v>
      </c>
      <c r="H111" t="s">
        <v>13616</v>
      </c>
      <c r="I111" t="s">
        <v>13616</v>
      </c>
      <c r="J111" t="s">
        <v>13616</v>
      </c>
      <c r="K111">
        <v>1</v>
      </c>
    </row>
    <row r="112" spans="1:11" ht="14.4" customHeight="1" x14ac:dyDescent="0.3">
      <c r="A112" s="2" t="s">
        <v>10972</v>
      </c>
      <c r="B112" s="2" t="s">
        <v>3790</v>
      </c>
      <c r="C112" s="2" t="s">
        <v>10968</v>
      </c>
      <c r="D112" s="2" t="s">
        <v>22259</v>
      </c>
      <c r="E112" s="2" t="s">
        <v>62064</v>
      </c>
      <c r="F112" t="str">
        <f t="shared" si="12"/>
        <v>y</v>
      </c>
      <c r="G112" t="s">
        <v>62057</v>
      </c>
      <c r="H112" t="s">
        <v>13616</v>
      </c>
      <c r="I112" t="s">
        <v>13616</v>
      </c>
      <c r="J112" t="s">
        <v>13616</v>
      </c>
      <c r="K112">
        <v>1</v>
      </c>
    </row>
    <row r="113" spans="1:11" ht="14.4" customHeight="1" x14ac:dyDescent="0.3">
      <c r="A113" s="2" t="s">
        <v>10973</v>
      </c>
      <c r="B113" s="2" t="s">
        <v>3790</v>
      </c>
      <c r="C113" s="2" t="s">
        <v>10968</v>
      </c>
      <c r="D113" s="2" t="s">
        <v>22259</v>
      </c>
      <c r="E113" s="2" t="s">
        <v>62065</v>
      </c>
      <c r="F113" t="str">
        <f t="shared" si="12"/>
        <v>y</v>
      </c>
      <c r="G113" t="s">
        <v>62057</v>
      </c>
      <c r="H113" t="s">
        <v>13616</v>
      </c>
      <c r="I113" t="s">
        <v>13616</v>
      </c>
      <c r="J113" t="s">
        <v>13616</v>
      </c>
      <c r="K113">
        <v>1</v>
      </c>
    </row>
    <row r="114" spans="1:11" ht="14.4" customHeight="1" x14ac:dyDescent="0.3">
      <c r="A114" s="2" t="s">
        <v>11464</v>
      </c>
      <c r="B114" s="2" t="s">
        <v>11465</v>
      </c>
      <c r="C114" s="2" t="s">
        <v>11466</v>
      </c>
      <c r="D114" s="2" t="s">
        <v>61996</v>
      </c>
      <c r="E114" s="2" t="s">
        <v>62066</v>
      </c>
      <c r="F114" t="str">
        <f t="shared" si="12"/>
        <v>y</v>
      </c>
      <c r="G114" t="s">
        <v>62000</v>
      </c>
      <c r="H114" t="s">
        <v>13616</v>
      </c>
      <c r="I114" t="s">
        <v>13616</v>
      </c>
      <c r="J114" t="s">
        <v>13616</v>
      </c>
      <c r="K114">
        <v>2</v>
      </c>
    </row>
    <row r="115" spans="1:11" ht="14.4" customHeight="1" x14ac:dyDescent="0.3">
      <c r="A115" s="2" t="s">
        <v>11467</v>
      </c>
      <c r="B115" s="2" t="s">
        <v>11465</v>
      </c>
      <c r="C115" s="2" t="s">
        <v>11466</v>
      </c>
      <c r="D115" s="2" t="s">
        <v>61996</v>
      </c>
      <c r="E115" s="2" t="s">
        <v>62067</v>
      </c>
      <c r="F115" t="str">
        <f t="shared" si="12"/>
        <v>y</v>
      </c>
      <c r="G115" t="s">
        <v>62000</v>
      </c>
      <c r="H115" t="s">
        <v>13616</v>
      </c>
      <c r="I115" t="s">
        <v>13616</v>
      </c>
      <c r="J115" t="s">
        <v>13616</v>
      </c>
      <c r="K115">
        <v>2</v>
      </c>
    </row>
    <row r="116" spans="1:11" ht="14.4" hidden="1" customHeight="1" x14ac:dyDescent="0.3">
      <c r="A116" s="2" t="s">
        <v>11474</v>
      </c>
      <c r="B116" s="2" t="s">
        <v>11475</v>
      </c>
      <c r="C116" s="2" t="s">
        <v>11476</v>
      </c>
      <c r="D116" s="2" t="s">
        <v>61996</v>
      </c>
      <c r="E116" s="2" t="s">
        <v>62068</v>
      </c>
      <c r="F116" t="str">
        <f t="shared" si="9"/>
        <v/>
      </c>
      <c r="G116" t="str">
        <f>IF(COUNTA(H116:J116)&gt;0,"y","")</f>
        <v>y</v>
      </c>
      <c r="H116" t="s">
        <v>13568</v>
      </c>
      <c r="I116" t="s">
        <v>13568</v>
      </c>
      <c r="J116" t="s">
        <v>13568</v>
      </c>
      <c r="K116">
        <v>2</v>
      </c>
    </row>
    <row r="117" spans="1:11" ht="14.4" hidden="1" customHeight="1" x14ac:dyDescent="0.3">
      <c r="A117" s="2" t="s">
        <v>11674</v>
      </c>
      <c r="B117" s="2" t="s">
        <v>11675</v>
      </c>
      <c r="C117" s="2" t="s">
        <v>11676</v>
      </c>
      <c r="D117" s="2" t="s">
        <v>61996</v>
      </c>
      <c r="E117" s="2" t="s">
        <v>62069</v>
      </c>
      <c r="F117" t="str">
        <f t="shared" si="9"/>
        <v/>
      </c>
      <c r="G117" t="str">
        <f>IF(COUNTA(H117:J117)&gt;0,"y","")</f>
        <v>y</v>
      </c>
      <c r="H117" t="s">
        <v>13568</v>
      </c>
      <c r="I117" t="s">
        <v>13568</v>
      </c>
      <c r="J117" t="s">
        <v>13568</v>
      </c>
      <c r="K117">
        <v>2</v>
      </c>
    </row>
    <row r="118" spans="1:11" ht="14.4" hidden="1" customHeight="1" x14ac:dyDescent="0.3">
      <c r="A118" s="2" t="s">
        <v>12962</v>
      </c>
      <c r="B118" s="2" t="s">
        <v>11675</v>
      </c>
      <c r="C118" s="2" t="s">
        <v>11676</v>
      </c>
      <c r="D118" s="2" t="s">
        <v>22259</v>
      </c>
      <c r="E118" s="2" t="s">
        <v>62070</v>
      </c>
      <c r="F118" t="str">
        <f t="shared" si="9"/>
        <v/>
      </c>
      <c r="G118" t="str">
        <f>IF(COUNTA(H118:J118)&gt;0,"y","")</f>
        <v>y</v>
      </c>
      <c r="H118" t="s">
        <v>13568</v>
      </c>
      <c r="I118" t="s">
        <v>13568</v>
      </c>
      <c r="J118" t="s">
        <v>13568</v>
      </c>
      <c r="K118">
        <v>1</v>
      </c>
    </row>
    <row r="119" spans="1:11" ht="14.4" customHeight="1" x14ac:dyDescent="0.3">
      <c r="A119" s="2" t="s">
        <v>11677</v>
      </c>
      <c r="B119" s="2" t="s">
        <v>11678</v>
      </c>
      <c r="C119" s="2" t="s">
        <v>11679</v>
      </c>
      <c r="D119" s="2" t="s">
        <v>61996</v>
      </c>
      <c r="E119" s="2" t="s">
        <v>62071</v>
      </c>
      <c r="F119" t="str">
        <f t="shared" ref="F119:F120" si="13">IF(COUNTIF(H119:J119,"used")&gt;0,"y","")</f>
        <v>y</v>
      </c>
      <c r="G119" t="s">
        <v>62000</v>
      </c>
      <c r="H119" t="s">
        <v>13616</v>
      </c>
      <c r="I119" t="s">
        <v>13616</v>
      </c>
      <c r="J119" t="s">
        <v>13616</v>
      </c>
      <c r="K119">
        <v>2</v>
      </c>
    </row>
    <row r="120" spans="1:11" ht="14.4" customHeight="1" x14ac:dyDescent="0.3">
      <c r="A120" s="2" t="s">
        <v>11680</v>
      </c>
      <c r="B120" s="2" t="s">
        <v>11678</v>
      </c>
      <c r="C120" s="2" t="s">
        <v>11679</v>
      </c>
      <c r="D120" s="2" t="s">
        <v>61996</v>
      </c>
      <c r="E120" s="2" t="s">
        <v>62072</v>
      </c>
      <c r="F120" t="str">
        <f t="shared" si="13"/>
        <v>y</v>
      </c>
      <c r="G120" t="s">
        <v>62000</v>
      </c>
      <c r="H120" t="s">
        <v>13616</v>
      </c>
      <c r="I120" t="s">
        <v>13616</v>
      </c>
      <c r="J120" t="s">
        <v>13616</v>
      </c>
      <c r="K120">
        <v>2</v>
      </c>
    </row>
    <row r="121" spans="1:11" ht="14.4" hidden="1" customHeight="1" x14ac:dyDescent="0.3">
      <c r="A121" s="2" t="s">
        <v>11693</v>
      </c>
      <c r="B121" s="2" t="s">
        <v>11694</v>
      </c>
      <c r="C121" s="2" t="s">
        <v>11695</v>
      </c>
      <c r="D121" s="2" t="s">
        <v>61996</v>
      </c>
      <c r="E121" s="2" t="s">
        <v>62073</v>
      </c>
      <c r="F121" t="str">
        <f t="shared" si="9"/>
        <v/>
      </c>
      <c r="G121" t="str">
        <f>IF(COUNTA(H121:J121)&gt;0,"y","")</f>
        <v>y</v>
      </c>
      <c r="H121" t="s">
        <v>13568</v>
      </c>
      <c r="I121" t="s">
        <v>13568</v>
      </c>
      <c r="J121" t="s">
        <v>13568</v>
      </c>
      <c r="K121">
        <v>2</v>
      </c>
    </row>
    <row r="122" spans="1:11" ht="14.4" hidden="1" customHeight="1" x14ac:dyDescent="0.3">
      <c r="A122" s="2" t="s">
        <v>11687</v>
      </c>
      <c r="B122" s="2" t="s">
        <v>11688</v>
      </c>
      <c r="C122" s="2" t="s">
        <v>11689</v>
      </c>
      <c r="D122" s="2" t="s">
        <v>61996</v>
      </c>
      <c r="E122" s="2" t="s">
        <v>62074</v>
      </c>
      <c r="F122" t="str">
        <f t="shared" si="9"/>
        <v/>
      </c>
      <c r="G122" t="str">
        <f>IF(COUNTA(H122:J122)&gt;0,"y","")</f>
        <v>y</v>
      </c>
      <c r="H122" t="s">
        <v>13568</v>
      </c>
      <c r="I122" t="s">
        <v>13568</v>
      </c>
      <c r="J122" t="s">
        <v>13568</v>
      </c>
      <c r="K122">
        <v>2</v>
      </c>
    </row>
    <row r="123" spans="1:11" ht="14.4" hidden="1" customHeight="1" x14ac:dyDescent="0.3">
      <c r="A123" s="2" t="s">
        <v>11690</v>
      </c>
      <c r="B123" s="2" t="s">
        <v>11691</v>
      </c>
      <c r="C123" s="2" t="s">
        <v>11692</v>
      </c>
      <c r="D123" s="2" t="s">
        <v>61996</v>
      </c>
      <c r="E123" s="2" t="s">
        <v>62075</v>
      </c>
      <c r="F123" t="str">
        <f t="shared" si="9"/>
        <v/>
      </c>
      <c r="G123" t="str">
        <f>IF(COUNTA(H123:J123)&gt;0,"y","")</f>
        <v>y</v>
      </c>
      <c r="H123" t="s">
        <v>13568</v>
      </c>
      <c r="I123" t="s">
        <v>13568</v>
      </c>
      <c r="J123" t="s">
        <v>13568</v>
      </c>
      <c r="K123">
        <v>2</v>
      </c>
    </row>
    <row r="124" spans="1:11" ht="14.4" hidden="1" customHeight="1" x14ac:dyDescent="0.3">
      <c r="A124" s="2" t="s">
        <v>11708</v>
      </c>
      <c r="B124" s="2" t="s">
        <v>11709</v>
      </c>
      <c r="C124" s="2" t="s">
        <v>11710</v>
      </c>
      <c r="D124" s="2" t="s">
        <v>61996</v>
      </c>
      <c r="E124" s="2" t="s">
        <v>62076</v>
      </c>
      <c r="F124" t="str">
        <f t="shared" si="9"/>
        <v/>
      </c>
      <c r="G124" t="str">
        <f>IF(COUNTA(H124:J124)&gt;0,"y","")</f>
        <v>y</v>
      </c>
      <c r="H124" t="s">
        <v>13568</v>
      </c>
      <c r="I124" t="s">
        <v>13568</v>
      </c>
      <c r="J124" t="s">
        <v>13568</v>
      </c>
      <c r="K124">
        <v>2</v>
      </c>
    </row>
    <row r="125" spans="1:11" ht="14.4" hidden="1" customHeight="1" x14ac:dyDescent="0.3">
      <c r="A125" s="2" t="s">
        <v>12975</v>
      </c>
      <c r="B125" s="2" t="s">
        <v>11709</v>
      </c>
      <c r="C125" s="2" t="s">
        <v>11710</v>
      </c>
      <c r="D125" s="2" t="s">
        <v>22259</v>
      </c>
      <c r="E125" s="2" t="s">
        <v>62077</v>
      </c>
      <c r="F125" t="str">
        <f t="shared" si="9"/>
        <v/>
      </c>
      <c r="G125" t="str">
        <f>IF(COUNTA(H125:J125)&gt;0,"y","")</f>
        <v>y</v>
      </c>
      <c r="H125" t="s">
        <v>13568</v>
      </c>
      <c r="I125" t="s">
        <v>13568</v>
      </c>
      <c r="J125" t="s">
        <v>13568</v>
      </c>
      <c r="K125">
        <v>1</v>
      </c>
    </row>
    <row r="126" spans="1:11" ht="14.4" customHeight="1" x14ac:dyDescent="0.3">
      <c r="A126" s="2" t="s">
        <v>11711</v>
      </c>
      <c r="B126" s="2" t="s">
        <v>11712</v>
      </c>
      <c r="C126" s="2" t="s">
        <v>11713</v>
      </c>
      <c r="D126" s="2" t="s">
        <v>61996</v>
      </c>
      <c r="E126" s="2" t="s">
        <v>62078</v>
      </c>
      <c r="F126" t="str">
        <f t="shared" ref="F126:F127" si="14">IF(COUNTIF(H126:J126,"used")&gt;0,"y","")</f>
        <v>y</v>
      </c>
      <c r="G126" t="s">
        <v>62000</v>
      </c>
      <c r="H126" t="s">
        <v>13616</v>
      </c>
      <c r="I126" t="s">
        <v>13616</v>
      </c>
      <c r="J126" t="s">
        <v>13616</v>
      </c>
      <c r="K126">
        <v>2</v>
      </c>
    </row>
    <row r="127" spans="1:11" ht="14.4" customHeight="1" x14ac:dyDescent="0.3">
      <c r="A127" s="2" t="s">
        <v>11714</v>
      </c>
      <c r="B127" s="2" t="s">
        <v>11712</v>
      </c>
      <c r="C127" s="2" t="s">
        <v>11713</v>
      </c>
      <c r="D127" s="2" t="s">
        <v>61996</v>
      </c>
      <c r="E127" s="2" t="s">
        <v>62079</v>
      </c>
      <c r="F127" t="str">
        <f t="shared" si="14"/>
        <v>y</v>
      </c>
      <c r="G127" t="s">
        <v>62000</v>
      </c>
      <c r="H127" t="s">
        <v>13616</v>
      </c>
      <c r="I127" t="s">
        <v>13616</v>
      </c>
      <c r="J127" t="s">
        <v>13616</v>
      </c>
      <c r="K127">
        <v>2</v>
      </c>
    </row>
    <row r="128" spans="1:11" ht="14.4" hidden="1" customHeight="1" x14ac:dyDescent="0.3">
      <c r="A128" s="2" t="s">
        <v>11727</v>
      </c>
      <c r="B128" s="2" t="s">
        <v>11728</v>
      </c>
      <c r="C128" s="2" t="s">
        <v>11729</v>
      </c>
      <c r="D128" s="2" t="s">
        <v>61996</v>
      </c>
      <c r="E128" s="2" t="s">
        <v>62080</v>
      </c>
      <c r="F128" t="str">
        <f t="shared" si="9"/>
        <v/>
      </c>
      <c r="G128" t="str">
        <f t="shared" ref="G128:G134" si="15">IF(COUNTA(H128:J128)&gt;0,"y","")</f>
        <v>y</v>
      </c>
      <c r="H128" t="s">
        <v>13568</v>
      </c>
      <c r="I128" t="s">
        <v>13568</v>
      </c>
      <c r="J128" t="s">
        <v>13568</v>
      </c>
      <c r="K128">
        <v>2</v>
      </c>
    </row>
    <row r="129" spans="1:11" ht="14.4" hidden="1" customHeight="1" x14ac:dyDescent="0.3">
      <c r="A129" s="2" t="s">
        <v>11721</v>
      </c>
      <c r="B129" s="2" t="s">
        <v>11722</v>
      </c>
      <c r="C129" s="2" t="s">
        <v>11723</v>
      </c>
      <c r="D129" s="2" t="s">
        <v>61996</v>
      </c>
      <c r="E129" s="2" t="s">
        <v>62081</v>
      </c>
      <c r="F129" t="str">
        <f t="shared" si="9"/>
        <v/>
      </c>
      <c r="G129" t="str">
        <f t="shared" si="15"/>
        <v>y</v>
      </c>
      <c r="H129" t="s">
        <v>13568</v>
      </c>
      <c r="I129" t="s">
        <v>13568</v>
      </c>
      <c r="J129" t="s">
        <v>13568</v>
      </c>
      <c r="K129">
        <v>2</v>
      </c>
    </row>
    <row r="130" spans="1:11" ht="14.4" hidden="1" customHeight="1" x14ac:dyDescent="0.3">
      <c r="A130" s="2" t="s">
        <v>11724</v>
      </c>
      <c r="B130" s="2" t="s">
        <v>11725</v>
      </c>
      <c r="C130" s="2" t="s">
        <v>11726</v>
      </c>
      <c r="D130" s="2" t="s">
        <v>61996</v>
      </c>
      <c r="E130" s="2" t="s">
        <v>62082</v>
      </c>
      <c r="F130" t="str">
        <f t="shared" si="9"/>
        <v/>
      </c>
      <c r="G130" t="str">
        <f t="shared" si="15"/>
        <v>y</v>
      </c>
      <c r="H130" t="s">
        <v>13568</v>
      </c>
      <c r="I130" t="s">
        <v>13568</v>
      </c>
      <c r="J130" t="s">
        <v>13568</v>
      </c>
      <c r="K130">
        <v>2</v>
      </c>
    </row>
    <row r="131" spans="1:11" ht="14.4" hidden="1" customHeight="1" x14ac:dyDescent="0.3">
      <c r="A131" s="2" t="s">
        <v>11468</v>
      </c>
      <c r="B131" s="2" t="s">
        <v>11469</v>
      </c>
      <c r="C131" s="2" t="s">
        <v>11470</v>
      </c>
      <c r="D131" s="2" t="s">
        <v>61996</v>
      </c>
      <c r="E131" s="2" t="s">
        <v>62083</v>
      </c>
      <c r="F131" t="str">
        <f t="shared" si="9"/>
        <v/>
      </c>
      <c r="G131" t="str">
        <f t="shared" si="15"/>
        <v>y</v>
      </c>
      <c r="H131" t="s">
        <v>13568</v>
      </c>
      <c r="I131" t="s">
        <v>13568</v>
      </c>
      <c r="J131" t="s">
        <v>13568</v>
      </c>
      <c r="K131">
        <v>2</v>
      </c>
    </row>
    <row r="132" spans="1:11" ht="14.4" hidden="1" customHeight="1" x14ac:dyDescent="0.3">
      <c r="A132" s="2" t="s">
        <v>12976</v>
      </c>
      <c r="B132" s="2" t="s">
        <v>11469</v>
      </c>
      <c r="C132" s="2" t="s">
        <v>12977</v>
      </c>
      <c r="D132" s="2" t="s">
        <v>22259</v>
      </c>
      <c r="E132" s="2" t="s">
        <v>62084</v>
      </c>
      <c r="F132" t="str">
        <f t="shared" si="9"/>
        <v/>
      </c>
      <c r="G132" t="str">
        <f t="shared" si="15"/>
        <v>y</v>
      </c>
      <c r="H132" t="s">
        <v>13568</v>
      </c>
      <c r="I132" t="s">
        <v>13568</v>
      </c>
      <c r="J132" t="s">
        <v>13568</v>
      </c>
      <c r="K132">
        <v>1</v>
      </c>
    </row>
    <row r="133" spans="1:11" ht="14.4" hidden="1" customHeight="1" x14ac:dyDescent="0.3">
      <c r="A133" s="2" t="s">
        <v>11477</v>
      </c>
      <c r="B133" s="2" t="s">
        <v>11478</v>
      </c>
      <c r="C133" s="2" t="s">
        <v>11479</v>
      </c>
      <c r="D133" s="2" t="s">
        <v>61996</v>
      </c>
      <c r="E133" s="2" t="s">
        <v>62085</v>
      </c>
      <c r="F133" t="str">
        <f t="shared" si="9"/>
        <v/>
      </c>
      <c r="G133" t="str">
        <f t="shared" si="15"/>
        <v>y</v>
      </c>
      <c r="H133" t="s">
        <v>13568</v>
      </c>
      <c r="I133" t="s">
        <v>13568</v>
      </c>
      <c r="J133" t="s">
        <v>13568</v>
      </c>
      <c r="K133">
        <v>2</v>
      </c>
    </row>
    <row r="134" spans="1:11" ht="14.4" hidden="1" customHeight="1" x14ac:dyDescent="0.3">
      <c r="A134" s="2" t="s">
        <v>11471</v>
      </c>
      <c r="B134" s="2" t="s">
        <v>11472</v>
      </c>
      <c r="C134" s="2" t="s">
        <v>11473</v>
      </c>
      <c r="D134" s="2" t="s">
        <v>61996</v>
      </c>
      <c r="E134" s="2" t="s">
        <v>62086</v>
      </c>
      <c r="F134" t="str">
        <f t="shared" ref="F134:F185" si="16">IF(COUNTIF(H134:J134,"used")&gt;0,"y","")</f>
        <v/>
      </c>
      <c r="G134" t="str">
        <f t="shared" si="15"/>
        <v>y</v>
      </c>
      <c r="H134" t="s">
        <v>13568</v>
      </c>
      <c r="I134" t="s">
        <v>13568</v>
      </c>
      <c r="J134" t="s">
        <v>13568</v>
      </c>
      <c r="K134">
        <v>2</v>
      </c>
    </row>
    <row r="135" spans="1:11" ht="14.4" customHeight="1" x14ac:dyDescent="0.3">
      <c r="A135" s="2" t="s">
        <v>11480</v>
      </c>
      <c r="B135" s="2" t="s">
        <v>11481</v>
      </c>
      <c r="C135" s="2" t="s">
        <v>11482</v>
      </c>
      <c r="D135" s="2" t="s">
        <v>61996</v>
      </c>
      <c r="E135" s="2" t="s">
        <v>62087</v>
      </c>
      <c r="F135" t="str">
        <f t="shared" ref="F135:F166" si="17">IF(COUNTIF(H135:J135,"used")&gt;0,"y","")</f>
        <v>y</v>
      </c>
      <c r="G135" t="s">
        <v>62015</v>
      </c>
      <c r="H135" t="s">
        <v>13616</v>
      </c>
      <c r="I135" t="s">
        <v>13616</v>
      </c>
      <c r="J135" t="s">
        <v>13616</v>
      </c>
      <c r="K135">
        <v>2</v>
      </c>
    </row>
    <row r="136" spans="1:11" ht="14.4" customHeight="1" x14ac:dyDescent="0.3">
      <c r="A136" s="2" t="s">
        <v>11490</v>
      </c>
      <c r="B136" s="2" t="s">
        <v>11481</v>
      </c>
      <c r="C136" s="2" t="s">
        <v>11482</v>
      </c>
      <c r="D136" s="2" t="s">
        <v>22259</v>
      </c>
      <c r="E136" s="2" t="s">
        <v>62088</v>
      </c>
      <c r="F136" t="str">
        <f t="shared" si="17"/>
        <v>y</v>
      </c>
      <c r="G136" t="s">
        <v>62015</v>
      </c>
      <c r="H136" t="s">
        <v>13616</v>
      </c>
      <c r="I136" t="s">
        <v>13616</v>
      </c>
      <c r="J136" t="s">
        <v>13616</v>
      </c>
      <c r="K136">
        <v>1</v>
      </c>
    </row>
    <row r="137" spans="1:11" ht="14.4" customHeight="1" x14ac:dyDescent="0.3">
      <c r="A137" s="2" t="s">
        <v>11495</v>
      </c>
      <c r="B137" s="2" t="s">
        <v>11481</v>
      </c>
      <c r="C137" s="2" t="s">
        <v>11482</v>
      </c>
      <c r="D137" s="2" t="s">
        <v>22259</v>
      </c>
      <c r="E137" s="2" t="s">
        <v>62089</v>
      </c>
      <c r="F137" t="str">
        <f t="shared" si="17"/>
        <v>y</v>
      </c>
      <c r="G137" t="s">
        <v>62015</v>
      </c>
      <c r="H137" t="s">
        <v>13616</v>
      </c>
      <c r="I137" t="s">
        <v>13616</v>
      </c>
      <c r="J137" t="s">
        <v>13616</v>
      </c>
      <c r="K137">
        <v>1</v>
      </c>
    </row>
    <row r="138" spans="1:11" ht="14.4" customHeight="1" x14ac:dyDescent="0.3">
      <c r="A138" s="2" t="s">
        <v>11496</v>
      </c>
      <c r="B138" s="2" t="s">
        <v>11481</v>
      </c>
      <c r="C138" s="2" t="s">
        <v>11482</v>
      </c>
      <c r="D138" s="2" t="s">
        <v>22259</v>
      </c>
      <c r="E138" s="2" t="s">
        <v>62090</v>
      </c>
      <c r="F138" t="str">
        <f t="shared" si="17"/>
        <v>y</v>
      </c>
      <c r="G138" t="s">
        <v>62015</v>
      </c>
      <c r="H138" t="s">
        <v>13616</v>
      </c>
      <c r="I138" t="s">
        <v>13616</v>
      </c>
      <c r="J138" t="s">
        <v>13616</v>
      </c>
      <c r="K138">
        <v>1</v>
      </c>
    </row>
    <row r="139" spans="1:11" ht="14.4" customHeight="1" x14ac:dyDescent="0.3">
      <c r="A139" s="2" t="s">
        <v>11497</v>
      </c>
      <c r="B139" s="2" t="s">
        <v>11481</v>
      </c>
      <c r="C139" s="2" t="s">
        <v>11482</v>
      </c>
      <c r="D139" s="2" t="s">
        <v>22259</v>
      </c>
      <c r="E139" s="2" t="s">
        <v>62091</v>
      </c>
      <c r="F139" t="str">
        <f t="shared" si="17"/>
        <v>y</v>
      </c>
      <c r="G139" t="s">
        <v>62015</v>
      </c>
      <c r="H139" t="s">
        <v>13616</v>
      </c>
      <c r="I139" t="s">
        <v>13616</v>
      </c>
      <c r="J139" t="s">
        <v>13616</v>
      </c>
      <c r="K139">
        <v>1</v>
      </c>
    </row>
    <row r="140" spans="1:11" ht="14.4" customHeight="1" x14ac:dyDescent="0.3">
      <c r="A140" s="2" t="s">
        <v>11498</v>
      </c>
      <c r="B140" s="2" t="s">
        <v>11481</v>
      </c>
      <c r="C140" s="2" t="s">
        <v>11482</v>
      </c>
      <c r="D140" s="2" t="s">
        <v>22259</v>
      </c>
      <c r="E140" s="2" t="s">
        <v>62092</v>
      </c>
      <c r="F140" t="str">
        <f t="shared" si="17"/>
        <v>y</v>
      </c>
      <c r="G140" t="s">
        <v>62015</v>
      </c>
      <c r="H140" t="s">
        <v>13616</v>
      </c>
      <c r="I140" t="s">
        <v>13616</v>
      </c>
      <c r="J140" t="s">
        <v>13616</v>
      </c>
      <c r="K140">
        <v>1</v>
      </c>
    </row>
    <row r="141" spans="1:11" ht="14.4" customHeight="1" x14ac:dyDescent="0.3">
      <c r="A141" s="2" t="s">
        <v>11535</v>
      </c>
      <c r="B141" s="2" t="s">
        <v>11481</v>
      </c>
      <c r="C141" s="2" t="s">
        <v>11519</v>
      </c>
      <c r="D141" s="2" t="s">
        <v>22259</v>
      </c>
      <c r="E141" s="2" t="s">
        <v>62093</v>
      </c>
      <c r="F141" t="str">
        <f t="shared" si="17"/>
        <v>y</v>
      </c>
      <c r="G141" t="s">
        <v>62015</v>
      </c>
      <c r="H141" t="s">
        <v>13616</v>
      </c>
      <c r="I141" t="s">
        <v>13616</v>
      </c>
      <c r="J141" t="s">
        <v>13616</v>
      </c>
      <c r="K141">
        <v>1</v>
      </c>
    </row>
    <row r="142" spans="1:11" ht="14.4" customHeight="1" x14ac:dyDescent="0.3">
      <c r="A142" s="2" t="s">
        <v>11536</v>
      </c>
      <c r="B142" s="2" t="s">
        <v>11481</v>
      </c>
      <c r="C142" s="2" t="s">
        <v>11519</v>
      </c>
      <c r="D142" s="2" t="s">
        <v>22259</v>
      </c>
      <c r="E142" s="2" t="s">
        <v>62094</v>
      </c>
      <c r="F142" t="str">
        <f t="shared" si="17"/>
        <v>y</v>
      </c>
      <c r="G142" t="s">
        <v>62015</v>
      </c>
      <c r="H142" t="s">
        <v>13616</v>
      </c>
      <c r="I142" t="s">
        <v>13616</v>
      </c>
      <c r="J142" t="s">
        <v>13616</v>
      </c>
      <c r="K142">
        <v>1</v>
      </c>
    </row>
    <row r="143" spans="1:11" ht="14.4" customHeight="1" x14ac:dyDescent="0.3">
      <c r="A143" s="2" t="s">
        <v>11537</v>
      </c>
      <c r="B143" s="2" t="s">
        <v>11481</v>
      </c>
      <c r="C143" s="2" t="s">
        <v>11519</v>
      </c>
      <c r="D143" s="2" t="s">
        <v>22259</v>
      </c>
      <c r="E143" s="2" t="s">
        <v>62095</v>
      </c>
      <c r="F143" t="str">
        <f t="shared" si="17"/>
        <v>y</v>
      </c>
      <c r="G143" t="s">
        <v>62015</v>
      </c>
      <c r="H143" t="s">
        <v>13616</v>
      </c>
      <c r="I143" t="s">
        <v>13616</v>
      </c>
      <c r="J143" t="s">
        <v>13616</v>
      </c>
      <c r="K143">
        <v>1</v>
      </c>
    </row>
    <row r="144" spans="1:11" ht="14.4" customHeight="1" x14ac:dyDescent="0.3">
      <c r="A144" s="2" t="s">
        <v>11538</v>
      </c>
      <c r="B144" s="2" t="s">
        <v>11481</v>
      </c>
      <c r="C144" s="2" t="s">
        <v>11519</v>
      </c>
      <c r="D144" s="2" t="s">
        <v>22259</v>
      </c>
      <c r="E144" s="2" t="s">
        <v>62096</v>
      </c>
      <c r="F144" t="str">
        <f t="shared" si="17"/>
        <v>y</v>
      </c>
      <c r="G144" t="s">
        <v>62015</v>
      </c>
      <c r="H144" t="s">
        <v>13616</v>
      </c>
      <c r="I144" t="s">
        <v>13616</v>
      </c>
      <c r="J144" t="s">
        <v>13616</v>
      </c>
      <c r="K144">
        <v>1</v>
      </c>
    </row>
    <row r="145" spans="1:11" ht="14.4" customHeight="1" x14ac:dyDescent="0.3">
      <c r="A145" s="2" t="s">
        <v>11491</v>
      </c>
      <c r="B145" s="2" t="s">
        <v>11492</v>
      </c>
      <c r="C145" s="2" t="s">
        <v>11493</v>
      </c>
      <c r="D145" s="2" t="s">
        <v>22259</v>
      </c>
      <c r="E145" s="2" t="s">
        <v>62097</v>
      </c>
      <c r="F145" t="str">
        <f t="shared" si="17"/>
        <v>y</v>
      </c>
      <c r="G145" t="s">
        <v>62098</v>
      </c>
      <c r="H145" t="s">
        <v>13616</v>
      </c>
      <c r="I145" t="s">
        <v>13616</v>
      </c>
      <c r="J145" t="s">
        <v>13616</v>
      </c>
      <c r="K145">
        <v>1</v>
      </c>
    </row>
    <row r="146" spans="1:11" ht="14.4" customHeight="1" x14ac:dyDescent="0.3">
      <c r="A146" s="2" t="s">
        <v>11494</v>
      </c>
      <c r="B146" s="2" t="s">
        <v>11492</v>
      </c>
      <c r="C146" s="2" t="s">
        <v>11493</v>
      </c>
      <c r="D146" s="2" t="s">
        <v>22259</v>
      </c>
      <c r="E146" s="2" t="s">
        <v>62099</v>
      </c>
      <c r="F146" t="str">
        <f t="shared" si="17"/>
        <v>y</v>
      </c>
      <c r="G146" t="s">
        <v>62098</v>
      </c>
      <c r="H146" t="s">
        <v>13616</v>
      </c>
      <c r="I146" t="s">
        <v>13616</v>
      </c>
      <c r="J146" t="s">
        <v>13616</v>
      </c>
      <c r="K146">
        <v>1</v>
      </c>
    </row>
    <row r="147" spans="1:11" ht="14.4" customHeight="1" x14ac:dyDescent="0.3">
      <c r="A147" s="2" t="s">
        <v>12971</v>
      </c>
      <c r="B147" s="2" t="s">
        <v>11492</v>
      </c>
      <c r="C147" s="2" t="s">
        <v>11493</v>
      </c>
      <c r="D147" s="2" t="s">
        <v>22259</v>
      </c>
      <c r="E147" s="2" t="s">
        <v>62100</v>
      </c>
      <c r="F147" t="str">
        <f t="shared" si="17"/>
        <v>y</v>
      </c>
      <c r="G147" t="s">
        <v>62098</v>
      </c>
      <c r="H147" t="s">
        <v>13616</v>
      </c>
      <c r="I147" t="s">
        <v>13616</v>
      </c>
      <c r="J147" t="s">
        <v>13616</v>
      </c>
      <c r="K147">
        <v>1</v>
      </c>
    </row>
    <row r="148" spans="1:11" ht="14.4" customHeight="1" x14ac:dyDescent="0.3">
      <c r="A148" s="2" t="s">
        <v>11622</v>
      </c>
      <c r="B148" s="2" t="s">
        <v>11623</v>
      </c>
      <c r="C148" s="2" t="s">
        <v>11624</v>
      </c>
      <c r="D148" s="2" t="s">
        <v>22259</v>
      </c>
      <c r="E148" s="2" t="s">
        <v>62101</v>
      </c>
      <c r="F148" t="str">
        <f t="shared" si="17"/>
        <v>y</v>
      </c>
      <c r="G148" t="s">
        <v>62015</v>
      </c>
      <c r="H148" t="s">
        <v>13616</v>
      </c>
      <c r="I148" t="s">
        <v>13616</v>
      </c>
      <c r="J148" t="s">
        <v>13616</v>
      </c>
      <c r="K148">
        <v>1</v>
      </c>
    </row>
    <row r="149" spans="1:11" ht="14.4" customHeight="1" x14ac:dyDescent="0.3">
      <c r="A149" s="2" t="s">
        <v>11631</v>
      </c>
      <c r="B149" s="2" t="s">
        <v>11623</v>
      </c>
      <c r="C149" s="2" t="s">
        <v>11624</v>
      </c>
      <c r="D149" s="2" t="s">
        <v>22259</v>
      </c>
      <c r="E149" s="2" t="s">
        <v>62102</v>
      </c>
      <c r="F149" t="str">
        <f t="shared" si="17"/>
        <v>y</v>
      </c>
      <c r="G149" t="s">
        <v>62015</v>
      </c>
      <c r="H149" t="s">
        <v>13616</v>
      </c>
      <c r="I149" t="s">
        <v>13616</v>
      </c>
      <c r="J149" t="s">
        <v>13616</v>
      </c>
      <c r="K149">
        <v>1</v>
      </c>
    </row>
    <row r="150" spans="1:11" ht="14.4" customHeight="1" x14ac:dyDescent="0.3">
      <c r="A150" s="2" t="s">
        <v>11632</v>
      </c>
      <c r="B150" s="2" t="s">
        <v>11623</v>
      </c>
      <c r="C150" s="2" t="s">
        <v>11624</v>
      </c>
      <c r="D150" s="2" t="s">
        <v>22259</v>
      </c>
      <c r="E150" s="2" t="s">
        <v>62103</v>
      </c>
      <c r="F150" t="str">
        <f t="shared" si="17"/>
        <v>y</v>
      </c>
      <c r="G150" t="s">
        <v>62015</v>
      </c>
      <c r="H150" t="s">
        <v>13616</v>
      </c>
      <c r="I150" t="s">
        <v>13616</v>
      </c>
      <c r="J150" t="s">
        <v>13616</v>
      </c>
      <c r="K150">
        <v>1</v>
      </c>
    </row>
    <row r="151" spans="1:11" ht="14.4" customHeight="1" x14ac:dyDescent="0.3">
      <c r="A151" s="2" t="s">
        <v>11633</v>
      </c>
      <c r="B151" s="2" t="s">
        <v>11623</v>
      </c>
      <c r="C151" s="2" t="s">
        <v>11624</v>
      </c>
      <c r="D151" s="2" t="s">
        <v>22259</v>
      </c>
      <c r="E151" s="2" t="s">
        <v>62104</v>
      </c>
      <c r="F151" t="str">
        <f t="shared" si="17"/>
        <v>y</v>
      </c>
      <c r="G151" t="s">
        <v>62015</v>
      </c>
      <c r="H151" t="s">
        <v>13616</v>
      </c>
      <c r="I151" t="s">
        <v>13616</v>
      </c>
      <c r="J151" t="s">
        <v>13616</v>
      </c>
      <c r="K151">
        <v>1</v>
      </c>
    </row>
    <row r="152" spans="1:11" ht="14.4" customHeight="1" x14ac:dyDescent="0.3">
      <c r="A152" s="2" t="s">
        <v>11634</v>
      </c>
      <c r="B152" s="2" t="s">
        <v>11623</v>
      </c>
      <c r="C152" s="2" t="s">
        <v>11624</v>
      </c>
      <c r="D152" s="2" t="s">
        <v>22259</v>
      </c>
      <c r="E152" s="2" t="s">
        <v>62105</v>
      </c>
      <c r="F152" t="str">
        <f t="shared" si="17"/>
        <v>y</v>
      </c>
      <c r="G152" t="s">
        <v>62015</v>
      </c>
      <c r="H152" t="s">
        <v>13616</v>
      </c>
      <c r="I152" t="s">
        <v>13616</v>
      </c>
      <c r="J152" t="s">
        <v>13616</v>
      </c>
      <c r="K152">
        <v>1</v>
      </c>
    </row>
    <row r="153" spans="1:11" ht="14.4" customHeight="1" x14ac:dyDescent="0.3">
      <c r="A153" s="2" t="s">
        <v>11627</v>
      </c>
      <c r="B153" s="2" t="s">
        <v>11628</v>
      </c>
      <c r="C153" s="2" t="s">
        <v>11629</v>
      </c>
      <c r="D153" s="2" t="s">
        <v>22259</v>
      </c>
      <c r="E153" s="2" t="s">
        <v>62106</v>
      </c>
      <c r="F153" t="str">
        <f t="shared" si="17"/>
        <v>y</v>
      </c>
      <c r="G153" t="s">
        <v>62098</v>
      </c>
      <c r="H153" t="s">
        <v>13616</v>
      </c>
      <c r="I153" t="s">
        <v>13616</v>
      </c>
      <c r="J153" t="s">
        <v>13616</v>
      </c>
      <c r="K153">
        <v>1</v>
      </c>
    </row>
    <row r="154" spans="1:11" ht="14.4" customHeight="1" x14ac:dyDescent="0.3">
      <c r="A154" s="2" t="s">
        <v>11630</v>
      </c>
      <c r="B154" s="2" t="s">
        <v>11628</v>
      </c>
      <c r="C154" s="2" t="s">
        <v>11629</v>
      </c>
      <c r="D154" s="2" t="s">
        <v>22259</v>
      </c>
      <c r="E154" s="2" t="s">
        <v>62107</v>
      </c>
      <c r="F154" t="str">
        <f t="shared" si="17"/>
        <v>y</v>
      </c>
      <c r="G154" t="s">
        <v>62098</v>
      </c>
      <c r="H154" t="s">
        <v>13616</v>
      </c>
      <c r="I154" t="s">
        <v>13616</v>
      </c>
      <c r="J154" t="s">
        <v>13616</v>
      </c>
      <c r="K154">
        <v>1</v>
      </c>
    </row>
    <row r="155" spans="1:11" ht="14.4" customHeight="1" x14ac:dyDescent="0.3">
      <c r="A155" s="2" t="s">
        <v>12968</v>
      </c>
      <c r="B155" s="2" t="s">
        <v>11628</v>
      </c>
      <c r="C155" s="2" t="s">
        <v>11629</v>
      </c>
      <c r="D155" s="2" t="s">
        <v>22259</v>
      </c>
      <c r="E155" s="2" t="s">
        <v>62108</v>
      </c>
      <c r="F155" t="str">
        <f t="shared" si="17"/>
        <v>y</v>
      </c>
      <c r="G155" t="s">
        <v>62098</v>
      </c>
      <c r="H155" t="s">
        <v>13616</v>
      </c>
      <c r="I155" t="s">
        <v>13616</v>
      </c>
      <c r="J155" t="s">
        <v>13616</v>
      </c>
      <c r="K155">
        <v>1</v>
      </c>
    </row>
    <row r="156" spans="1:11" ht="14.4" customHeight="1" x14ac:dyDescent="0.3">
      <c r="A156" s="2" t="s">
        <v>11642</v>
      </c>
      <c r="B156" s="2" t="s">
        <v>11643</v>
      </c>
      <c r="C156" s="2" t="s">
        <v>11644</v>
      </c>
      <c r="D156" s="2" t="s">
        <v>22259</v>
      </c>
      <c r="E156" s="2" t="s">
        <v>62109</v>
      </c>
      <c r="F156" t="str">
        <f t="shared" si="17"/>
        <v>y</v>
      </c>
      <c r="G156" t="s">
        <v>62015</v>
      </c>
      <c r="H156" t="s">
        <v>13616</v>
      </c>
      <c r="I156" t="s">
        <v>13616</v>
      </c>
      <c r="J156" t="s">
        <v>13616</v>
      </c>
      <c r="K156">
        <v>1</v>
      </c>
    </row>
    <row r="157" spans="1:11" ht="14.4" customHeight="1" x14ac:dyDescent="0.3">
      <c r="A157" s="2" t="s">
        <v>11663</v>
      </c>
      <c r="B157" s="2" t="s">
        <v>11643</v>
      </c>
      <c r="C157" s="2" t="s">
        <v>11644</v>
      </c>
      <c r="D157" s="2" t="s">
        <v>22259</v>
      </c>
      <c r="E157" s="2" t="s">
        <v>62110</v>
      </c>
      <c r="F157" t="str">
        <f t="shared" si="17"/>
        <v>y</v>
      </c>
      <c r="G157" t="s">
        <v>62015</v>
      </c>
      <c r="H157" t="s">
        <v>13616</v>
      </c>
      <c r="I157" t="s">
        <v>13616</v>
      </c>
      <c r="J157" t="s">
        <v>13616</v>
      </c>
      <c r="K157">
        <v>1</v>
      </c>
    </row>
    <row r="158" spans="1:11" ht="14.4" customHeight="1" x14ac:dyDescent="0.3">
      <c r="A158" s="2" t="s">
        <v>11670</v>
      </c>
      <c r="B158" s="2" t="s">
        <v>11643</v>
      </c>
      <c r="C158" s="2" t="s">
        <v>11644</v>
      </c>
      <c r="D158" s="2" t="s">
        <v>22259</v>
      </c>
      <c r="E158" s="2" t="s">
        <v>62111</v>
      </c>
      <c r="F158" t="str">
        <f t="shared" si="17"/>
        <v>y</v>
      </c>
      <c r="G158" t="s">
        <v>62015</v>
      </c>
      <c r="H158" t="s">
        <v>13616</v>
      </c>
      <c r="I158" t="s">
        <v>13616</v>
      </c>
      <c r="J158" t="s">
        <v>13616</v>
      </c>
      <c r="K158">
        <v>1</v>
      </c>
    </row>
    <row r="159" spans="1:11" ht="14.4" customHeight="1" x14ac:dyDescent="0.3">
      <c r="A159" s="2" t="s">
        <v>11671</v>
      </c>
      <c r="B159" s="2" t="s">
        <v>11643</v>
      </c>
      <c r="C159" s="2" t="s">
        <v>11644</v>
      </c>
      <c r="D159" s="2" t="s">
        <v>22259</v>
      </c>
      <c r="E159" s="2" t="s">
        <v>62112</v>
      </c>
      <c r="F159" t="str">
        <f t="shared" si="17"/>
        <v>y</v>
      </c>
      <c r="G159" t="s">
        <v>62015</v>
      </c>
      <c r="H159" t="s">
        <v>13616</v>
      </c>
      <c r="I159" t="s">
        <v>13616</v>
      </c>
      <c r="J159" t="s">
        <v>13616</v>
      </c>
      <c r="K159">
        <v>1</v>
      </c>
    </row>
    <row r="160" spans="1:11" ht="14.4" customHeight="1" x14ac:dyDescent="0.3">
      <c r="A160" s="2" t="s">
        <v>11672</v>
      </c>
      <c r="B160" s="2" t="s">
        <v>11643</v>
      </c>
      <c r="C160" s="2" t="s">
        <v>11644</v>
      </c>
      <c r="D160" s="2" t="s">
        <v>22259</v>
      </c>
      <c r="E160" s="2" t="s">
        <v>62113</v>
      </c>
      <c r="F160" t="str">
        <f t="shared" si="17"/>
        <v>y</v>
      </c>
      <c r="G160" t="s">
        <v>62015</v>
      </c>
      <c r="H160" t="s">
        <v>13616</v>
      </c>
      <c r="I160" t="s">
        <v>13616</v>
      </c>
      <c r="J160" t="s">
        <v>13616</v>
      </c>
      <c r="K160">
        <v>1</v>
      </c>
    </row>
    <row r="161" spans="1:11" ht="14.4" customHeight="1" x14ac:dyDescent="0.3">
      <c r="A161" s="2" t="s">
        <v>11673</v>
      </c>
      <c r="B161" s="2" t="s">
        <v>11643</v>
      </c>
      <c r="C161" s="2" t="s">
        <v>11644</v>
      </c>
      <c r="D161" s="2" t="s">
        <v>22259</v>
      </c>
      <c r="E161" s="2" t="s">
        <v>62114</v>
      </c>
      <c r="F161" t="str">
        <f t="shared" si="17"/>
        <v>y</v>
      </c>
      <c r="G161" t="s">
        <v>62015</v>
      </c>
      <c r="H161" t="s">
        <v>13616</v>
      </c>
      <c r="I161" t="s">
        <v>13616</v>
      </c>
      <c r="J161" t="s">
        <v>13616</v>
      </c>
      <c r="K161">
        <v>1</v>
      </c>
    </row>
    <row r="162" spans="1:11" ht="14.4" customHeight="1" x14ac:dyDescent="0.3">
      <c r="A162" s="2" t="s">
        <v>11666</v>
      </c>
      <c r="B162" s="2" t="s">
        <v>11667</v>
      </c>
      <c r="C162" s="2" t="s">
        <v>11668</v>
      </c>
      <c r="D162" s="2" t="s">
        <v>22259</v>
      </c>
      <c r="E162" s="2" t="s">
        <v>62115</v>
      </c>
      <c r="F162" t="str">
        <f t="shared" si="17"/>
        <v>y</v>
      </c>
      <c r="G162" t="s">
        <v>62098</v>
      </c>
      <c r="H162" t="s">
        <v>13616</v>
      </c>
      <c r="I162" t="s">
        <v>13616</v>
      </c>
      <c r="J162" t="s">
        <v>13616</v>
      </c>
      <c r="K162">
        <v>1</v>
      </c>
    </row>
    <row r="163" spans="1:11" ht="14.4" customHeight="1" x14ac:dyDescent="0.3">
      <c r="A163" s="2" t="s">
        <v>11669</v>
      </c>
      <c r="B163" s="2" t="s">
        <v>11667</v>
      </c>
      <c r="C163" s="2" t="s">
        <v>11668</v>
      </c>
      <c r="D163" s="2" t="s">
        <v>22259</v>
      </c>
      <c r="E163" s="2" t="s">
        <v>62116</v>
      </c>
      <c r="F163" t="str">
        <f t="shared" si="17"/>
        <v>y</v>
      </c>
      <c r="G163" t="s">
        <v>62098</v>
      </c>
      <c r="H163" t="s">
        <v>13616</v>
      </c>
      <c r="I163" t="s">
        <v>13616</v>
      </c>
      <c r="J163" t="s">
        <v>13616</v>
      </c>
      <c r="K163">
        <v>1</v>
      </c>
    </row>
    <row r="164" spans="1:11" ht="14.4" customHeight="1" x14ac:dyDescent="0.3">
      <c r="A164" s="2" t="s">
        <v>12969</v>
      </c>
      <c r="B164" s="2" t="s">
        <v>11667</v>
      </c>
      <c r="C164" s="2" t="s">
        <v>11668</v>
      </c>
      <c r="D164" s="2" t="s">
        <v>22259</v>
      </c>
      <c r="E164" s="2" t="s">
        <v>62117</v>
      </c>
      <c r="F164" t="str">
        <f t="shared" si="17"/>
        <v>y</v>
      </c>
      <c r="G164" t="s">
        <v>62098</v>
      </c>
      <c r="H164" t="s">
        <v>13616</v>
      </c>
      <c r="I164" t="s">
        <v>13616</v>
      </c>
      <c r="J164" t="s">
        <v>13616</v>
      </c>
      <c r="K164">
        <v>1</v>
      </c>
    </row>
    <row r="165" spans="1:11" ht="14.4" customHeight="1" x14ac:dyDescent="0.3">
      <c r="A165" s="2" t="s">
        <v>11681</v>
      </c>
      <c r="B165" s="2" t="s">
        <v>11682</v>
      </c>
      <c r="C165" s="2" t="s">
        <v>11683</v>
      </c>
      <c r="D165" s="2" t="s">
        <v>61996</v>
      </c>
      <c r="E165" s="2" t="s">
        <v>62118</v>
      </c>
      <c r="F165" t="str">
        <f t="shared" si="17"/>
        <v>y</v>
      </c>
      <c r="G165" t="s">
        <v>62015</v>
      </c>
      <c r="H165" t="s">
        <v>13616</v>
      </c>
      <c r="I165" t="s">
        <v>13616</v>
      </c>
      <c r="J165" t="s">
        <v>13616</v>
      </c>
      <c r="K165">
        <v>2</v>
      </c>
    </row>
    <row r="166" spans="1:11" ht="14.4" customHeight="1" x14ac:dyDescent="0.3">
      <c r="A166" s="2" t="s">
        <v>11699</v>
      </c>
      <c r="B166" s="2" t="s">
        <v>11682</v>
      </c>
      <c r="C166" s="2" t="s">
        <v>11683</v>
      </c>
      <c r="D166" s="2" t="s">
        <v>22259</v>
      </c>
      <c r="E166" s="2" t="s">
        <v>62119</v>
      </c>
      <c r="F166" t="str">
        <f t="shared" si="17"/>
        <v>y</v>
      </c>
      <c r="G166" t="s">
        <v>62015</v>
      </c>
      <c r="H166" t="s">
        <v>13616</v>
      </c>
      <c r="I166" t="s">
        <v>13616</v>
      </c>
      <c r="J166" t="s">
        <v>13616</v>
      </c>
      <c r="K166">
        <v>1</v>
      </c>
    </row>
    <row r="167" spans="1:11" ht="14.4" customHeight="1" x14ac:dyDescent="0.3">
      <c r="A167" s="2" t="s">
        <v>11704</v>
      </c>
      <c r="B167" s="2" t="s">
        <v>11682</v>
      </c>
      <c r="C167" s="2" t="s">
        <v>11683</v>
      </c>
      <c r="D167" s="2" t="s">
        <v>22259</v>
      </c>
      <c r="E167" s="2" t="s">
        <v>62120</v>
      </c>
      <c r="F167" t="str">
        <f t="shared" ref="F167:F184" si="18">IF(COUNTIF(H167:J167,"used")&gt;0,"y","")</f>
        <v>y</v>
      </c>
      <c r="G167" t="s">
        <v>62015</v>
      </c>
      <c r="H167" t="s">
        <v>13616</v>
      </c>
      <c r="I167" t="s">
        <v>13616</v>
      </c>
      <c r="J167" t="s">
        <v>13616</v>
      </c>
      <c r="K167">
        <v>1</v>
      </c>
    </row>
    <row r="168" spans="1:11" ht="14.4" customHeight="1" x14ac:dyDescent="0.3">
      <c r="A168" s="2" t="s">
        <v>11705</v>
      </c>
      <c r="B168" s="2" t="s">
        <v>11682</v>
      </c>
      <c r="C168" s="2" t="s">
        <v>11683</v>
      </c>
      <c r="D168" s="2" t="s">
        <v>22259</v>
      </c>
      <c r="E168" s="2" t="s">
        <v>62121</v>
      </c>
      <c r="F168" t="str">
        <f t="shared" si="18"/>
        <v>y</v>
      </c>
      <c r="G168" t="s">
        <v>62015</v>
      </c>
      <c r="H168" t="s">
        <v>13616</v>
      </c>
      <c r="I168" t="s">
        <v>13616</v>
      </c>
      <c r="J168" t="s">
        <v>13616</v>
      </c>
      <c r="K168">
        <v>1</v>
      </c>
    </row>
    <row r="169" spans="1:11" ht="14.4" customHeight="1" x14ac:dyDescent="0.3">
      <c r="A169" s="2" t="s">
        <v>11706</v>
      </c>
      <c r="B169" s="2" t="s">
        <v>11682</v>
      </c>
      <c r="C169" s="2" t="s">
        <v>11683</v>
      </c>
      <c r="D169" s="2" t="s">
        <v>22259</v>
      </c>
      <c r="E169" s="2" t="s">
        <v>62122</v>
      </c>
      <c r="F169" t="str">
        <f t="shared" si="18"/>
        <v>y</v>
      </c>
      <c r="G169" t="s">
        <v>62015</v>
      </c>
      <c r="H169" t="s">
        <v>13616</v>
      </c>
      <c r="I169" t="s">
        <v>13616</v>
      </c>
      <c r="J169" t="s">
        <v>13616</v>
      </c>
      <c r="K169">
        <v>1</v>
      </c>
    </row>
    <row r="170" spans="1:11" ht="14.4" customHeight="1" x14ac:dyDescent="0.3">
      <c r="A170" s="2" t="s">
        <v>11707</v>
      </c>
      <c r="B170" s="2" t="s">
        <v>11682</v>
      </c>
      <c r="C170" s="2" t="s">
        <v>11683</v>
      </c>
      <c r="D170" s="2" t="s">
        <v>22259</v>
      </c>
      <c r="E170" s="2" t="s">
        <v>62123</v>
      </c>
      <c r="F170" t="str">
        <f t="shared" si="18"/>
        <v>y</v>
      </c>
      <c r="G170" t="s">
        <v>62015</v>
      </c>
      <c r="H170" t="s">
        <v>13616</v>
      </c>
      <c r="I170" t="s">
        <v>13616</v>
      </c>
      <c r="J170" t="s">
        <v>13616</v>
      </c>
      <c r="K170">
        <v>1</v>
      </c>
    </row>
    <row r="171" spans="1:11" ht="14.4" customHeight="1" x14ac:dyDescent="0.3">
      <c r="A171" s="2" t="s">
        <v>11700</v>
      </c>
      <c r="B171" s="2" t="s">
        <v>11701</v>
      </c>
      <c r="C171" s="2" t="s">
        <v>11702</v>
      </c>
      <c r="D171" s="2" t="s">
        <v>22259</v>
      </c>
      <c r="E171" s="2" t="s">
        <v>62124</v>
      </c>
      <c r="F171" t="str">
        <f t="shared" si="18"/>
        <v>y</v>
      </c>
      <c r="G171" t="s">
        <v>62098</v>
      </c>
      <c r="H171" t="s">
        <v>13616</v>
      </c>
      <c r="I171" t="s">
        <v>13616</v>
      </c>
      <c r="J171" t="s">
        <v>13616</v>
      </c>
      <c r="K171">
        <v>1</v>
      </c>
    </row>
    <row r="172" spans="1:11" ht="14.4" customHeight="1" x14ac:dyDescent="0.3">
      <c r="A172" s="2" t="s">
        <v>11703</v>
      </c>
      <c r="B172" s="2" t="s">
        <v>11701</v>
      </c>
      <c r="C172" s="2" t="s">
        <v>11702</v>
      </c>
      <c r="D172" s="2" t="s">
        <v>22259</v>
      </c>
      <c r="E172" s="2" t="s">
        <v>62125</v>
      </c>
      <c r="F172" t="str">
        <f t="shared" si="18"/>
        <v>y</v>
      </c>
      <c r="G172" t="s">
        <v>62098</v>
      </c>
      <c r="H172" t="s">
        <v>13616</v>
      </c>
      <c r="I172" t="s">
        <v>13616</v>
      </c>
      <c r="J172" t="s">
        <v>13616</v>
      </c>
      <c r="K172">
        <v>1</v>
      </c>
    </row>
    <row r="173" spans="1:11" ht="14.4" customHeight="1" x14ac:dyDescent="0.3">
      <c r="A173" s="2" t="s">
        <v>12963</v>
      </c>
      <c r="B173" s="2" t="s">
        <v>11701</v>
      </c>
      <c r="C173" s="2" t="s">
        <v>11702</v>
      </c>
      <c r="D173" s="2" t="s">
        <v>22259</v>
      </c>
      <c r="E173" s="2" t="s">
        <v>62126</v>
      </c>
      <c r="F173" t="str">
        <f t="shared" si="18"/>
        <v>y</v>
      </c>
      <c r="G173" t="s">
        <v>62098</v>
      </c>
      <c r="H173" t="s">
        <v>13616</v>
      </c>
      <c r="I173" t="s">
        <v>13616</v>
      </c>
      <c r="J173" t="s">
        <v>13616</v>
      </c>
      <c r="K173">
        <v>1</v>
      </c>
    </row>
    <row r="174" spans="1:11" ht="14.4" customHeight="1" x14ac:dyDescent="0.3">
      <c r="A174" s="2" t="s">
        <v>11715</v>
      </c>
      <c r="B174" s="2" t="s">
        <v>11716</v>
      </c>
      <c r="C174" s="2" t="s">
        <v>11717</v>
      </c>
      <c r="D174" s="2" t="s">
        <v>61996</v>
      </c>
      <c r="E174" s="2" t="s">
        <v>62127</v>
      </c>
      <c r="F174" t="str">
        <f t="shared" si="18"/>
        <v>y</v>
      </c>
      <c r="G174" t="s">
        <v>62015</v>
      </c>
      <c r="H174" t="s">
        <v>13616</v>
      </c>
      <c r="I174" t="s">
        <v>13616</v>
      </c>
      <c r="J174" t="s">
        <v>13616</v>
      </c>
      <c r="K174">
        <v>2</v>
      </c>
    </row>
    <row r="175" spans="1:11" ht="14.4" customHeight="1" x14ac:dyDescent="0.3">
      <c r="A175" s="2" t="s">
        <v>11733</v>
      </c>
      <c r="B175" s="2" t="s">
        <v>11716</v>
      </c>
      <c r="C175" s="2" t="s">
        <v>11717</v>
      </c>
      <c r="D175" s="2" t="s">
        <v>22259</v>
      </c>
      <c r="E175" s="2" t="s">
        <v>62128</v>
      </c>
      <c r="F175" t="str">
        <f t="shared" si="18"/>
        <v>y</v>
      </c>
      <c r="G175" t="s">
        <v>62015</v>
      </c>
      <c r="H175" t="s">
        <v>13616</v>
      </c>
      <c r="I175" t="s">
        <v>13616</v>
      </c>
      <c r="J175" t="s">
        <v>13616</v>
      </c>
      <c r="K175">
        <v>1</v>
      </c>
    </row>
    <row r="176" spans="1:11" ht="14.4" customHeight="1" x14ac:dyDescent="0.3">
      <c r="A176" s="2" t="s">
        <v>11738</v>
      </c>
      <c r="B176" s="2" t="s">
        <v>11716</v>
      </c>
      <c r="C176" s="2" t="s">
        <v>11717</v>
      </c>
      <c r="D176" s="2" t="s">
        <v>22259</v>
      </c>
      <c r="E176" s="2" t="s">
        <v>62129</v>
      </c>
      <c r="F176" t="str">
        <f t="shared" si="18"/>
        <v>y</v>
      </c>
      <c r="G176" t="s">
        <v>62015</v>
      </c>
      <c r="H176" t="s">
        <v>13616</v>
      </c>
      <c r="I176" t="s">
        <v>13616</v>
      </c>
      <c r="J176" t="s">
        <v>13616</v>
      </c>
      <c r="K176">
        <v>1</v>
      </c>
    </row>
    <row r="177" spans="1:11" ht="14.4" customHeight="1" x14ac:dyDescent="0.3">
      <c r="A177" s="2" t="s">
        <v>11739</v>
      </c>
      <c r="B177" s="2" t="s">
        <v>11716</v>
      </c>
      <c r="C177" s="2" t="s">
        <v>11717</v>
      </c>
      <c r="D177" s="2" t="s">
        <v>22259</v>
      </c>
      <c r="E177" s="2" t="s">
        <v>62130</v>
      </c>
      <c r="F177" t="str">
        <f t="shared" si="18"/>
        <v>y</v>
      </c>
      <c r="G177" t="s">
        <v>62015</v>
      </c>
      <c r="H177" t="s">
        <v>13616</v>
      </c>
      <c r="I177" t="s">
        <v>13616</v>
      </c>
      <c r="J177" t="s">
        <v>13616</v>
      </c>
      <c r="K177">
        <v>1</v>
      </c>
    </row>
    <row r="178" spans="1:11" ht="14.4" customHeight="1" x14ac:dyDescent="0.3">
      <c r="A178" s="2" t="s">
        <v>11740</v>
      </c>
      <c r="B178" s="2" t="s">
        <v>11716</v>
      </c>
      <c r="C178" s="2" t="s">
        <v>11717</v>
      </c>
      <c r="D178" s="2" t="s">
        <v>22259</v>
      </c>
      <c r="E178" s="2" t="s">
        <v>62131</v>
      </c>
      <c r="F178" t="str">
        <f t="shared" si="18"/>
        <v>y</v>
      </c>
      <c r="G178" t="s">
        <v>62015</v>
      </c>
      <c r="H178" t="s">
        <v>13616</v>
      </c>
      <c r="I178" t="s">
        <v>13616</v>
      </c>
      <c r="J178" t="s">
        <v>13616</v>
      </c>
      <c r="K178">
        <v>1</v>
      </c>
    </row>
    <row r="179" spans="1:11" ht="14.4" customHeight="1" x14ac:dyDescent="0.3">
      <c r="A179" s="2" t="s">
        <v>11741</v>
      </c>
      <c r="B179" s="2" t="s">
        <v>11716</v>
      </c>
      <c r="C179" s="2" t="s">
        <v>11717</v>
      </c>
      <c r="D179" s="2" t="s">
        <v>22259</v>
      </c>
      <c r="E179" s="2" t="s">
        <v>62132</v>
      </c>
      <c r="F179" t="str">
        <f t="shared" si="18"/>
        <v>y</v>
      </c>
      <c r="G179" t="s">
        <v>62015</v>
      </c>
      <c r="H179" t="s">
        <v>13616</v>
      </c>
      <c r="I179" t="s">
        <v>13616</v>
      </c>
      <c r="J179" t="s">
        <v>13616</v>
      </c>
      <c r="K179">
        <v>1</v>
      </c>
    </row>
    <row r="180" spans="1:11" ht="14.4" customHeight="1" x14ac:dyDescent="0.3">
      <c r="A180" s="2" t="s">
        <v>11734</v>
      </c>
      <c r="B180" s="2" t="s">
        <v>11735</v>
      </c>
      <c r="C180" s="2" t="s">
        <v>11736</v>
      </c>
      <c r="D180" s="2" t="s">
        <v>22259</v>
      </c>
      <c r="E180" s="2" t="s">
        <v>62133</v>
      </c>
      <c r="F180" t="str">
        <f t="shared" si="18"/>
        <v>y</v>
      </c>
      <c r="G180" t="s">
        <v>62098</v>
      </c>
      <c r="H180" t="s">
        <v>13616</v>
      </c>
      <c r="I180" t="s">
        <v>13616</v>
      </c>
      <c r="J180" t="s">
        <v>13616</v>
      </c>
      <c r="K180">
        <v>1</v>
      </c>
    </row>
    <row r="181" spans="1:11" ht="14.4" customHeight="1" x14ac:dyDescent="0.3">
      <c r="A181" s="2" t="s">
        <v>11737</v>
      </c>
      <c r="B181" s="2" t="s">
        <v>11735</v>
      </c>
      <c r="C181" s="2" t="s">
        <v>11736</v>
      </c>
      <c r="D181" s="2" t="s">
        <v>22259</v>
      </c>
      <c r="E181" s="2" t="s">
        <v>62134</v>
      </c>
      <c r="F181" t="str">
        <f t="shared" si="18"/>
        <v>y</v>
      </c>
      <c r="G181" t="s">
        <v>62098</v>
      </c>
      <c r="H181" t="s">
        <v>13616</v>
      </c>
      <c r="I181" t="s">
        <v>13616</v>
      </c>
      <c r="J181" t="s">
        <v>13616</v>
      </c>
      <c r="K181">
        <v>1</v>
      </c>
    </row>
    <row r="182" spans="1:11" ht="14.4" customHeight="1" x14ac:dyDescent="0.3">
      <c r="A182" s="2" t="s">
        <v>12970</v>
      </c>
      <c r="B182" s="2" t="s">
        <v>11735</v>
      </c>
      <c r="C182" s="2" t="s">
        <v>11736</v>
      </c>
      <c r="D182" s="2" t="s">
        <v>22259</v>
      </c>
      <c r="E182" s="2" t="s">
        <v>62135</v>
      </c>
      <c r="F182" t="str">
        <f t="shared" si="18"/>
        <v>y</v>
      </c>
      <c r="G182" t="s">
        <v>62098</v>
      </c>
      <c r="H182" t="s">
        <v>13616</v>
      </c>
      <c r="I182" t="s">
        <v>13616</v>
      </c>
      <c r="J182" t="s">
        <v>13616</v>
      </c>
      <c r="K182">
        <v>1</v>
      </c>
    </row>
    <row r="183" spans="1:11" ht="14.4" customHeight="1" x14ac:dyDescent="0.3">
      <c r="A183" s="2" t="s">
        <v>12935</v>
      </c>
      <c r="B183" s="2" t="s">
        <v>12936</v>
      </c>
      <c r="C183" s="2" t="s">
        <v>12937</v>
      </c>
      <c r="D183" s="2" t="s">
        <v>22259</v>
      </c>
      <c r="E183" s="2" t="s">
        <v>62035</v>
      </c>
      <c r="F183" t="str">
        <f t="shared" si="18"/>
        <v>y</v>
      </c>
      <c r="G183" t="s">
        <v>62036</v>
      </c>
      <c r="H183" t="s">
        <v>13616</v>
      </c>
      <c r="I183" t="s">
        <v>13616</v>
      </c>
      <c r="J183" t="s">
        <v>13616</v>
      </c>
      <c r="K183">
        <v>1</v>
      </c>
    </row>
    <row r="184" spans="1:11" ht="14.4" customHeight="1" x14ac:dyDescent="0.3">
      <c r="A184" s="2" t="s">
        <v>12978</v>
      </c>
      <c r="B184" s="2" t="s">
        <v>12979</v>
      </c>
      <c r="C184" s="2" t="s">
        <v>12980</v>
      </c>
      <c r="D184" s="2" t="s">
        <v>22259</v>
      </c>
      <c r="E184" s="2" t="s">
        <v>62136</v>
      </c>
      <c r="F184" t="str">
        <f t="shared" si="18"/>
        <v>y</v>
      </c>
      <c r="G184" t="s">
        <v>62137</v>
      </c>
      <c r="H184" t="s">
        <v>13616</v>
      </c>
      <c r="I184" t="s">
        <v>13616</v>
      </c>
      <c r="J184" t="s">
        <v>13616</v>
      </c>
      <c r="K184">
        <v>1</v>
      </c>
    </row>
    <row r="185" spans="1:11" ht="14.4" hidden="1" customHeight="1" x14ac:dyDescent="0.3">
      <c r="A185" s="2" t="s">
        <v>12994</v>
      </c>
      <c r="B185" s="2" t="s">
        <v>7871</v>
      </c>
      <c r="C185" s="2" t="s">
        <v>12995</v>
      </c>
      <c r="D185" s="2" t="s">
        <v>22259</v>
      </c>
      <c r="E185" s="2" t="s">
        <v>62138</v>
      </c>
      <c r="F185" t="str">
        <f t="shared" si="16"/>
        <v/>
      </c>
      <c r="G185" t="str">
        <f>IF(COUNTA(H185:J185)&gt;0,"y","")</f>
        <v>y</v>
      </c>
      <c r="H185" t="s">
        <v>13568</v>
      </c>
      <c r="I185" t="s">
        <v>13568</v>
      </c>
      <c r="J185" t="s">
        <v>13568</v>
      </c>
      <c r="K185">
        <v>1</v>
      </c>
    </row>
    <row r="186" spans="1:11" ht="14.4" customHeight="1" x14ac:dyDescent="0.3">
      <c r="A186" s="2" t="s">
        <v>13161</v>
      </c>
      <c r="B186" s="2" t="s">
        <v>13162</v>
      </c>
      <c r="C186" s="2" t="s">
        <v>10968</v>
      </c>
      <c r="D186" s="2" t="s">
        <v>22259</v>
      </c>
      <c r="E186" s="2" t="s">
        <v>62139</v>
      </c>
      <c r="F186" t="str">
        <f t="shared" ref="F186:F198" si="19">IF(COUNTIF(H186:J186,"used")&gt;0,"y","")</f>
        <v>y</v>
      </c>
      <c r="G186" t="s">
        <v>62057</v>
      </c>
      <c r="H186" t="s">
        <v>13616</v>
      </c>
      <c r="I186" t="s">
        <v>13616</v>
      </c>
      <c r="J186" t="s">
        <v>13616</v>
      </c>
      <c r="K186">
        <v>1</v>
      </c>
    </row>
    <row r="187" spans="1:11" ht="14.4" customHeight="1" x14ac:dyDescent="0.3">
      <c r="A187" s="2" t="s">
        <v>13163</v>
      </c>
      <c r="B187" s="2" t="s">
        <v>13162</v>
      </c>
      <c r="C187" s="2" t="s">
        <v>10968</v>
      </c>
      <c r="D187" s="2" t="s">
        <v>22259</v>
      </c>
      <c r="E187" s="2" t="s">
        <v>62140</v>
      </c>
      <c r="F187" t="str">
        <f t="shared" si="19"/>
        <v>y</v>
      </c>
      <c r="G187" t="s">
        <v>62057</v>
      </c>
      <c r="H187" t="s">
        <v>13616</v>
      </c>
      <c r="I187" t="s">
        <v>13616</v>
      </c>
      <c r="J187" t="s">
        <v>13616</v>
      </c>
      <c r="K187">
        <v>1</v>
      </c>
    </row>
    <row r="188" spans="1:11" ht="14.4" customHeight="1" x14ac:dyDescent="0.3">
      <c r="A188" s="2" t="s">
        <v>13164</v>
      </c>
      <c r="B188" s="2" t="s">
        <v>13162</v>
      </c>
      <c r="C188" s="2" t="s">
        <v>10968</v>
      </c>
      <c r="D188" s="2" t="s">
        <v>22259</v>
      </c>
      <c r="E188" s="2" t="s">
        <v>62141</v>
      </c>
      <c r="F188" t="str">
        <f t="shared" si="19"/>
        <v>y</v>
      </c>
      <c r="G188" t="s">
        <v>62057</v>
      </c>
      <c r="H188" t="s">
        <v>13616</v>
      </c>
      <c r="I188" t="s">
        <v>13616</v>
      </c>
      <c r="J188" t="s">
        <v>13616</v>
      </c>
      <c r="K188">
        <v>1</v>
      </c>
    </row>
    <row r="189" spans="1:11" ht="14.4" customHeight="1" x14ac:dyDescent="0.3">
      <c r="A189" s="2" t="s">
        <v>13165</v>
      </c>
      <c r="B189" s="2" t="s">
        <v>13162</v>
      </c>
      <c r="C189" s="2" t="s">
        <v>10968</v>
      </c>
      <c r="D189" s="2" t="s">
        <v>22259</v>
      </c>
      <c r="E189" s="2" t="s">
        <v>62142</v>
      </c>
      <c r="F189" t="str">
        <f t="shared" si="19"/>
        <v>y</v>
      </c>
      <c r="G189" t="s">
        <v>62057</v>
      </c>
      <c r="H189" t="s">
        <v>13616</v>
      </c>
      <c r="I189" t="s">
        <v>13616</v>
      </c>
      <c r="J189" t="s">
        <v>13616</v>
      </c>
      <c r="K189">
        <v>1</v>
      </c>
    </row>
    <row r="190" spans="1:11" ht="14.4" customHeight="1" x14ac:dyDescent="0.3">
      <c r="A190" s="2" t="s">
        <v>13166</v>
      </c>
      <c r="B190" s="2" t="s">
        <v>13162</v>
      </c>
      <c r="C190" s="2" t="s">
        <v>10968</v>
      </c>
      <c r="D190" s="2" t="s">
        <v>22259</v>
      </c>
      <c r="E190" s="2" t="s">
        <v>62143</v>
      </c>
      <c r="F190" t="str">
        <f t="shared" si="19"/>
        <v>y</v>
      </c>
      <c r="G190" t="s">
        <v>62057</v>
      </c>
      <c r="H190" t="s">
        <v>13616</v>
      </c>
      <c r="I190" t="s">
        <v>13616</v>
      </c>
      <c r="J190" t="s">
        <v>13616</v>
      </c>
      <c r="K190">
        <v>1</v>
      </c>
    </row>
    <row r="191" spans="1:11" ht="14.4" customHeight="1" x14ac:dyDescent="0.3">
      <c r="A191" s="2" t="s">
        <v>13167</v>
      </c>
      <c r="B191" s="2" t="s">
        <v>13162</v>
      </c>
      <c r="C191" s="2" t="s">
        <v>10968</v>
      </c>
      <c r="D191" s="2" t="s">
        <v>22259</v>
      </c>
      <c r="E191" s="2" t="s">
        <v>62144</v>
      </c>
      <c r="F191" t="str">
        <f t="shared" si="19"/>
        <v>y</v>
      </c>
      <c r="G191" t="s">
        <v>62057</v>
      </c>
      <c r="H191" t="s">
        <v>13616</v>
      </c>
      <c r="I191" t="s">
        <v>13616</v>
      </c>
      <c r="J191" t="s">
        <v>13616</v>
      </c>
      <c r="K191">
        <v>1</v>
      </c>
    </row>
    <row r="192" spans="1:11" ht="14.4" customHeight="1" x14ac:dyDescent="0.3">
      <c r="A192" s="2" t="s">
        <v>13168</v>
      </c>
      <c r="B192" s="2" t="s">
        <v>13162</v>
      </c>
      <c r="C192" s="2" t="s">
        <v>10968</v>
      </c>
      <c r="D192" s="2" t="s">
        <v>22259</v>
      </c>
      <c r="E192" s="2" t="s">
        <v>62145</v>
      </c>
      <c r="F192" t="str">
        <f t="shared" si="19"/>
        <v>y</v>
      </c>
      <c r="G192" t="s">
        <v>62057</v>
      </c>
      <c r="H192" t="s">
        <v>13616</v>
      </c>
      <c r="I192" t="s">
        <v>13616</v>
      </c>
      <c r="J192" t="s">
        <v>13616</v>
      </c>
      <c r="K192">
        <v>1</v>
      </c>
    </row>
    <row r="193" spans="1:11" ht="14.4" customHeight="1" x14ac:dyDescent="0.3">
      <c r="A193" s="2" t="s">
        <v>13169</v>
      </c>
      <c r="B193" s="2" t="s">
        <v>13162</v>
      </c>
      <c r="C193" s="2" t="s">
        <v>10968</v>
      </c>
      <c r="D193" s="2" t="s">
        <v>22259</v>
      </c>
      <c r="E193" s="2" t="s">
        <v>62146</v>
      </c>
      <c r="F193" t="str">
        <f t="shared" si="19"/>
        <v>y</v>
      </c>
      <c r="G193" t="s">
        <v>62057</v>
      </c>
      <c r="H193" t="s">
        <v>13616</v>
      </c>
      <c r="I193" t="s">
        <v>13616</v>
      </c>
      <c r="J193" t="s">
        <v>13616</v>
      </c>
      <c r="K193">
        <v>1</v>
      </c>
    </row>
    <row r="194" spans="1:11" ht="14.4" customHeight="1" x14ac:dyDescent="0.3">
      <c r="A194" s="2" t="s">
        <v>10958</v>
      </c>
      <c r="B194" s="2" t="s">
        <v>10959</v>
      </c>
      <c r="C194" s="2" t="s">
        <v>10960</v>
      </c>
      <c r="D194" s="2" t="s">
        <v>61996</v>
      </c>
      <c r="E194" s="2" t="s">
        <v>62147</v>
      </c>
      <c r="F194" t="str">
        <f t="shared" si="19"/>
        <v>y</v>
      </c>
      <c r="G194" t="s">
        <v>62057</v>
      </c>
      <c r="H194" t="s">
        <v>13616</v>
      </c>
      <c r="I194" t="s">
        <v>13616</v>
      </c>
      <c r="J194" t="s">
        <v>13616</v>
      </c>
      <c r="K194">
        <v>2</v>
      </c>
    </row>
    <row r="195" spans="1:11" ht="14.4" customHeight="1" x14ac:dyDescent="0.3">
      <c r="A195" s="2" t="s">
        <v>10961</v>
      </c>
      <c r="B195" s="2" t="s">
        <v>10959</v>
      </c>
      <c r="C195" s="2" t="s">
        <v>10960</v>
      </c>
      <c r="D195" s="2" t="s">
        <v>61996</v>
      </c>
      <c r="E195" s="2" t="s">
        <v>62148</v>
      </c>
      <c r="F195" t="str">
        <f t="shared" si="19"/>
        <v>y</v>
      </c>
      <c r="G195" t="s">
        <v>62057</v>
      </c>
      <c r="H195" t="s">
        <v>13616</v>
      </c>
      <c r="I195" t="s">
        <v>13616</v>
      </c>
      <c r="J195" t="s">
        <v>13616</v>
      </c>
      <c r="K195">
        <v>2</v>
      </c>
    </row>
    <row r="196" spans="1:11" ht="14.4" customHeight="1" x14ac:dyDescent="0.3">
      <c r="A196" s="2" t="s">
        <v>10962</v>
      </c>
      <c r="B196" s="2" t="s">
        <v>10959</v>
      </c>
      <c r="C196" s="2" t="s">
        <v>10960</v>
      </c>
      <c r="D196" s="2" t="s">
        <v>22259</v>
      </c>
      <c r="E196" s="2" t="s">
        <v>62149</v>
      </c>
      <c r="F196" t="str">
        <f t="shared" si="19"/>
        <v>y</v>
      </c>
      <c r="G196" t="s">
        <v>62057</v>
      </c>
      <c r="H196" t="s">
        <v>13616</v>
      </c>
      <c r="I196" t="s">
        <v>13616</v>
      </c>
      <c r="J196" t="s">
        <v>13616</v>
      </c>
      <c r="K196">
        <v>1</v>
      </c>
    </row>
    <row r="197" spans="1:11" ht="14.4" customHeight="1" x14ac:dyDescent="0.3">
      <c r="A197" s="2" t="s">
        <v>10963</v>
      </c>
      <c r="B197" s="2" t="s">
        <v>10959</v>
      </c>
      <c r="C197" s="2" t="s">
        <v>10960</v>
      </c>
      <c r="D197" s="2" t="s">
        <v>22259</v>
      </c>
      <c r="E197" s="2" t="s">
        <v>62150</v>
      </c>
      <c r="F197" t="str">
        <f t="shared" si="19"/>
        <v>y</v>
      </c>
      <c r="G197" t="s">
        <v>62057</v>
      </c>
      <c r="H197" t="s">
        <v>13616</v>
      </c>
      <c r="I197" t="s">
        <v>13616</v>
      </c>
      <c r="J197" t="s">
        <v>13616</v>
      </c>
      <c r="K197">
        <v>1</v>
      </c>
    </row>
    <row r="198" spans="1:11" ht="14.4" customHeight="1" x14ac:dyDescent="0.3">
      <c r="A198" s="2" t="s">
        <v>10964</v>
      </c>
      <c r="B198" s="2" t="s">
        <v>10959</v>
      </c>
      <c r="C198" s="2" t="s">
        <v>10960</v>
      </c>
      <c r="D198" s="2" t="s">
        <v>22259</v>
      </c>
      <c r="E198" s="2" t="s">
        <v>62151</v>
      </c>
      <c r="F198" t="str">
        <f t="shared" si="19"/>
        <v>y</v>
      </c>
      <c r="G198" t="s">
        <v>62057</v>
      </c>
      <c r="H198" t="s">
        <v>13616</v>
      </c>
      <c r="I198" t="s">
        <v>13616</v>
      </c>
      <c r="J198" t="s">
        <v>13616</v>
      </c>
      <c r="K198">
        <v>1</v>
      </c>
    </row>
    <row r="199" spans="1:11" ht="14.4" hidden="1" customHeight="1" x14ac:dyDescent="0.3">
      <c r="A199" s="2" t="s">
        <v>12839</v>
      </c>
      <c r="B199" s="2" t="s">
        <v>12840</v>
      </c>
      <c r="C199" s="2" t="s">
        <v>12841</v>
      </c>
      <c r="D199" s="2" t="s">
        <v>61996</v>
      </c>
      <c r="E199" s="2" t="s">
        <v>62152</v>
      </c>
      <c r="F199" t="str">
        <f t="shared" ref="F199:F261" si="20">IF(COUNTIF(H199:J199,"used")&gt;0,"y","")</f>
        <v/>
      </c>
      <c r="G199" t="str">
        <f>IF(COUNTA(H199:J199)&gt;0,"y","")</f>
        <v>y</v>
      </c>
      <c r="H199" t="s">
        <v>13568</v>
      </c>
      <c r="I199" t="s">
        <v>13568</v>
      </c>
      <c r="J199" t="s">
        <v>13568</v>
      </c>
      <c r="K199">
        <v>2</v>
      </c>
    </row>
    <row r="200" spans="1:11" ht="14.4" hidden="1" customHeight="1" x14ac:dyDescent="0.3">
      <c r="A200" s="2" t="s">
        <v>12842</v>
      </c>
      <c r="B200" s="2" t="s">
        <v>12840</v>
      </c>
      <c r="C200" s="2" t="s">
        <v>12841</v>
      </c>
      <c r="D200" s="2" t="s">
        <v>61996</v>
      </c>
      <c r="E200" s="2" t="s">
        <v>62153</v>
      </c>
      <c r="F200" t="str">
        <f t="shared" si="20"/>
        <v/>
      </c>
      <c r="G200" t="str">
        <f>IF(COUNTA(H200:J200)&gt;0,"y","")</f>
        <v>y</v>
      </c>
      <c r="H200" t="s">
        <v>13568</v>
      </c>
      <c r="I200" t="s">
        <v>13568</v>
      </c>
      <c r="J200" t="s">
        <v>13568</v>
      </c>
      <c r="K200">
        <v>2</v>
      </c>
    </row>
    <row r="201" spans="1:11" ht="14.4" hidden="1" customHeight="1" x14ac:dyDescent="0.3">
      <c r="A201" s="2" t="s">
        <v>13006</v>
      </c>
      <c r="B201" s="2" t="s">
        <v>13007</v>
      </c>
      <c r="C201" s="2" t="s">
        <v>13008</v>
      </c>
      <c r="D201" s="2" t="s">
        <v>22259</v>
      </c>
      <c r="E201" s="2" t="s">
        <v>62154</v>
      </c>
      <c r="F201" t="str">
        <f t="shared" si="20"/>
        <v/>
      </c>
      <c r="G201" t="str">
        <f>IF(COUNTA(H201:J201)&gt;0,"y","")</f>
        <v>y</v>
      </c>
      <c r="H201" t="s">
        <v>13568</v>
      </c>
      <c r="I201" t="s">
        <v>13568</v>
      </c>
      <c r="J201" t="s">
        <v>13568</v>
      </c>
      <c r="K201">
        <v>1</v>
      </c>
    </row>
    <row r="202" spans="1:11" ht="14.4" customHeight="1" x14ac:dyDescent="0.3">
      <c r="A202" s="2" t="s">
        <v>12478</v>
      </c>
      <c r="B202" s="2" t="s">
        <v>12479</v>
      </c>
      <c r="C202" s="2" t="s">
        <v>12480</v>
      </c>
      <c r="D202" s="2" t="s">
        <v>22259</v>
      </c>
      <c r="E202" s="2" t="s">
        <v>62155</v>
      </c>
      <c r="F202" t="str">
        <f>IF(COUNTIF(H202:J202,"used")&gt;0,"y","")</f>
        <v>y</v>
      </c>
      <c r="G202" t="s">
        <v>62156</v>
      </c>
      <c r="H202" t="s">
        <v>13616</v>
      </c>
      <c r="I202" t="s">
        <v>13616</v>
      </c>
      <c r="J202" t="s">
        <v>13616</v>
      </c>
      <c r="K202">
        <v>1</v>
      </c>
    </row>
    <row r="203" spans="1:11" ht="14.4" hidden="1" customHeight="1" x14ac:dyDescent="0.3">
      <c r="A203" s="2" t="s">
        <v>12481</v>
      </c>
      <c r="B203" s="2" t="s">
        <v>12482</v>
      </c>
      <c r="C203" s="2" t="s">
        <v>12483</v>
      </c>
      <c r="D203" s="2" t="s">
        <v>22259</v>
      </c>
      <c r="E203" s="2" t="s">
        <v>62157</v>
      </c>
      <c r="F203" t="str">
        <f t="shared" si="20"/>
        <v/>
      </c>
      <c r="G203" t="str">
        <f t="shared" ref="G203:G213" si="21">IF(COUNTA(H203:J203)&gt;0,"y","")</f>
        <v>y</v>
      </c>
      <c r="H203" t="s">
        <v>13568</v>
      </c>
      <c r="I203" t="s">
        <v>13568</v>
      </c>
      <c r="J203" t="s">
        <v>13568</v>
      </c>
      <c r="K203">
        <v>1</v>
      </c>
    </row>
    <row r="204" spans="1:11" ht="14.4" hidden="1" customHeight="1" x14ac:dyDescent="0.3">
      <c r="A204" s="2" t="s">
        <v>12484</v>
      </c>
      <c r="B204" s="2" t="s">
        <v>12482</v>
      </c>
      <c r="C204" s="2" t="s">
        <v>12483</v>
      </c>
      <c r="D204" s="2" t="s">
        <v>22259</v>
      </c>
      <c r="E204" s="2" t="s">
        <v>62158</v>
      </c>
      <c r="F204" t="str">
        <f t="shared" si="20"/>
        <v/>
      </c>
      <c r="G204" t="str">
        <f t="shared" si="21"/>
        <v>y</v>
      </c>
      <c r="H204" t="s">
        <v>13568</v>
      </c>
      <c r="I204" t="s">
        <v>13568</v>
      </c>
      <c r="J204" t="s">
        <v>13568</v>
      </c>
      <c r="K204">
        <v>1</v>
      </c>
    </row>
    <row r="205" spans="1:11" ht="14.4" hidden="1" customHeight="1" x14ac:dyDescent="0.3">
      <c r="A205" s="2" t="s">
        <v>12491</v>
      </c>
      <c r="B205" s="2" t="s">
        <v>12482</v>
      </c>
      <c r="C205" s="2" t="s">
        <v>12483</v>
      </c>
      <c r="D205" s="2" t="s">
        <v>22259</v>
      </c>
      <c r="E205" s="2" t="s">
        <v>62159</v>
      </c>
      <c r="F205" t="str">
        <f t="shared" si="20"/>
        <v/>
      </c>
      <c r="G205" t="str">
        <f t="shared" si="21"/>
        <v>y</v>
      </c>
      <c r="H205" t="s">
        <v>13568</v>
      </c>
      <c r="I205" t="s">
        <v>13568</v>
      </c>
      <c r="J205" t="s">
        <v>13568</v>
      </c>
      <c r="K205">
        <v>1</v>
      </c>
    </row>
    <row r="206" spans="1:11" ht="14.4" hidden="1" customHeight="1" x14ac:dyDescent="0.3">
      <c r="A206" s="2" t="s">
        <v>12492</v>
      </c>
      <c r="B206" s="2" t="s">
        <v>12482</v>
      </c>
      <c r="C206" s="2" t="s">
        <v>12483</v>
      </c>
      <c r="D206" s="2" t="s">
        <v>22259</v>
      </c>
      <c r="E206" s="2" t="s">
        <v>62160</v>
      </c>
      <c r="F206" t="str">
        <f t="shared" si="20"/>
        <v/>
      </c>
      <c r="G206" t="str">
        <f t="shared" si="21"/>
        <v>y</v>
      </c>
      <c r="H206" t="s">
        <v>13568</v>
      </c>
      <c r="I206" t="s">
        <v>13568</v>
      </c>
      <c r="J206" t="s">
        <v>13568</v>
      </c>
      <c r="K206">
        <v>1</v>
      </c>
    </row>
    <row r="207" spans="1:11" ht="14.4" hidden="1" customHeight="1" x14ac:dyDescent="0.3">
      <c r="A207" s="2" t="s">
        <v>13010</v>
      </c>
      <c r="B207" s="2" t="s">
        <v>12482</v>
      </c>
      <c r="C207" s="2" t="s">
        <v>12483</v>
      </c>
      <c r="D207" s="2" t="s">
        <v>22259</v>
      </c>
      <c r="E207" s="2" t="s">
        <v>62161</v>
      </c>
      <c r="F207" t="str">
        <f t="shared" si="20"/>
        <v/>
      </c>
      <c r="G207" t="str">
        <f t="shared" si="21"/>
        <v>y</v>
      </c>
      <c r="H207" t="s">
        <v>13568</v>
      </c>
      <c r="I207" t="s">
        <v>13568</v>
      </c>
      <c r="J207" t="s">
        <v>13568</v>
      </c>
      <c r="K207">
        <v>1</v>
      </c>
    </row>
    <row r="208" spans="1:11" ht="14.4" hidden="1" customHeight="1" x14ac:dyDescent="0.3">
      <c r="A208" s="2" t="s">
        <v>13137</v>
      </c>
      <c r="B208" s="2" t="s">
        <v>12482</v>
      </c>
      <c r="C208" s="2" t="s">
        <v>12483</v>
      </c>
      <c r="D208" s="2" t="s">
        <v>22259</v>
      </c>
      <c r="E208" s="2" t="s">
        <v>62162</v>
      </c>
      <c r="F208" t="str">
        <f t="shared" si="20"/>
        <v/>
      </c>
      <c r="G208" t="str">
        <f t="shared" si="21"/>
        <v>y</v>
      </c>
      <c r="H208" t="s">
        <v>13568</v>
      </c>
      <c r="I208" t="s">
        <v>13568</v>
      </c>
      <c r="J208" t="s">
        <v>13568</v>
      </c>
      <c r="K208">
        <v>1</v>
      </c>
    </row>
    <row r="209" spans="1:11" ht="14.4" hidden="1" customHeight="1" x14ac:dyDescent="0.3">
      <c r="A209" s="2" t="s">
        <v>13145</v>
      </c>
      <c r="B209" s="2" t="s">
        <v>12482</v>
      </c>
      <c r="C209" s="2" t="s">
        <v>12483</v>
      </c>
      <c r="D209" s="2" t="s">
        <v>22259</v>
      </c>
      <c r="E209" s="2" t="s">
        <v>62163</v>
      </c>
      <c r="F209" t="str">
        <f t="shared" si="20"/>
        <v/>
      </c>
      <c r="G209" t="str">
        <f t="shared" si="21"/>
        <v>y</v>
      </c>
      <c r="H209" t="s">
        <v>13568</v>
      </c>
      <c r="I209" t="s">
        <v>13568</v>
      </c>
      <c r="J209" t="s">
        <v>13568</v>
      </c>
      <c r="K209">
        <v>1</v>
      </c>
    </row>
    <row r="210" spans="1:11" ht="14.4" hidden="1" customHeight="1" x14ac:dyDescent="0.3">
      <c r="A210" s="2" t="s">
        <v>12485</v>
      </c>
      <c r="B210" s="2" t="s">
        <v>12486</v>
      </c>
      <c r="C210" s="2" t="s">
        <v>12487</v>
      </c>
      <c r="D210" s="2" t="s">
        <v>22259</v>
      </c>
      <c r="E210" s="2" t="s">
        <v>62164</v>
      </c>
      <c r="F210" t="str">
        <f t="shared" si="20"/>
        <v/>
      </c>
      <c r="G210" t="str">
        <f t="shared" si="21"/>
        <v>y</v>
      </c>
      <c r="H210" t="s">
        <v>13568</v>
      </c>
      <c r="I210" t="s">
        <v>13568</v>
      </c>
      <c r="J210" t="s">
        <v>13568</v>
      </c>
      <c r="K210">
        <v>1</v>
      </c>
    </row>
    <row r="211" spans="1:11" ht="14.4" hidden="1" customHeight="1" x14ac:dyDescent="0.3">
      <c r="A211" s="2" t="s">
        <v>12488</v>
      </c>
      <c r="B211" s="2" t="s">
        <v>12489</v>
      </c>
      <c r="C211" s="2" t="s">
        <v>12490</v>
      </c>
      <c r="D211" s="2" t="s">
        <v>22259</v>
      </c>
      <c r="E211" s="2" t="s">
        <v>62165</v>
      </c>
      <c r="F211" t="str">
        <f t="shared" si="20"/>
        <v/>
      </c>
      <c r="G211" t="str">
        <f t="shared" si="21"/>
        <v>y</v>
      </c>
      <c r="H211" t="s">
        <v>13568</v>
      </c>
      <c r="I211" t="s">
        <v>13568</v>
      </c>
      <c r="J211" t="s">
        <v>13568</v>
      </c>
      <c r="K211">
        <v>1</v>
      </c>
    </row>
    <row r="212" spans="1:11" ht="14.4" hidden="1" customHeight="1" x14ac:dyDescent="0.3">
      <c r="A212" s="2" t="s">
        <v>12154</v>
      </c>
      <c r="B212" s="2" t="s">
        <v>12155</v>
      </c>
      <c r="C212" s="2" t="s">
        <v>12156</v>
      </c>
      <c r="D212" s="2" t="s">
        <v>22259</v>
      </c>
      <c r="E212" s="2" t="s">
        <v>62166</v>
      </c>
      <c r="F212" t="str">
        <f t="shared" si="20"/>
        <v/>
      </c>
      <c r="G212" t="str">
        <f t="shared" si="21"/>
        <v>y</v>
      </c>
      <c r="H212" t="s">
        <v>13568</v>
      </c>
      <c r="I212" t="s">
        <v>13568</v>
      </c>
      <c r="J212" t="s">
        <v>13568</v>
      </c>
      <c r="K212">
        <v>1</v>
      </c>
    </row>
    <row r="213" spans="1:11" ht="14.4" hidden="1" customHeight="1" x14ac:dyDescent="0.3">
      <c r="A213" s="2" t="s">
        <v>12216</v>
      </c>
      <c r="B213" s="2" t="s">
        <v>12217</v>
      </c>
      <c r="C213" s="2" t="s">
        <v>12218</v>
      </c>
      <c r="D213" s="2" t="s">
        <v>22259</v>
      </c>
      <c r="E213" s="2" t="s">
        <v>62166</v>
      </c>
      <c r="F213" t="str">
        <f t="shared" si="20"/>
        <v/>
      </c>
      <c r="G213" t="str">
        <f t="shared" si="21"/>
        <v>y</v>
      </c>
      <c r="H213" t="s">
        <v>13568</v>
      </c>
      <c r="I213" t="s">
        <v>13568</v>
      </c>
      <c r="J213" t="s">
        <v>13568</v>
      </c>
      <c r="K213">
        <v>1</v>
      </c>
    </row>
    <row r="214" spans="1:11" ht="14.4" customHeight="1" x14ac:dyDescent="0.3">
      <c r="A214" s="2" t="s">
        <v>12277</v>
      </c>
      <c r="B214" s="2" t="s">
        <v>12278</v>
      </c>
      <c r="C214" s="2" t="s">
        <v>12279</v>
      </c>
      <c r="D214" s="2" t="s">
        <v>61996</v>
      </c>
      <c r="E214" s="2" t="s">
        <v>62167</v>
      </c>
      <c r="F214" t="str">
        <f t="shared" ref="F214:F222" si="22">IF(COUNTIF(H214:J214,"used")&gt;0,"y","")</f>
        <v>y</v>
      </c>
      <c r="G214" t="s">
        <v>62000</v>
      </c>
      <c r="H214" t="s">
        <v>13616</v>
      </c>
      <c r="I214" t="s">
        <v>13616</v>
      </c>
      <c r="J214" t="s">
        <v>13616</v>
      </c>
      <c r="K214">
        <v>2</v>
      </c>
    </row>
    <row r="215" spans="1:11" ht="14.4" customHeight="1" x14ac:dyDescent="0.3">
      <c r="A215" s="2" t="s">
        <v>12283</v>
      </c>
      <c r="B215" s="2" t="s">
        <v>12278</v>
      </c>
      <c r="C215" s="2" t="s">
        <v>12279</v>
      </c>
      <c r="D215" s="2" t="s">
        <v>61996</v>
      </c>
      <c r="E215" s="2" t="s">
        <v>62168</v>
      </c>
      <c r="F215" t="str">
        <f t="shared" si="22"/>
        <v>y</v>
      </c>
      <c r="G215" t="s">
        <v>62000</v>
      </c>
      <c r="H215" t="s">
        <v>13616</v>
      </c>
      <c r="I215" t="s">
        <v>13616</v>
      </c>
      <c r="J215" t="s">
        <v>13616</v>
      </c>
      <c r="K215">
        <v>2</v>
      </c>
    </row>
    <row r="216" spans="1:11" ht="14.4" customHeight="1" x14ac:dyDescent="0.3">
      <c r="A216" s="2" t="s">
        <v>12288</v>
      </c>
      <c r="B216" s="2" t="s">
        <v>12289</v>
      </c>
      <c r="C216" s="2" t="s">
        <v>12290</v>
      </c>
      <c r="D216" s="2" t="s">
        <v>22259</v>
      </c>
      <c r="E216" s="2" t="s">
        <v>62169</v>
      </c>
      <c r="F216" t="str">
        <f t="shared" si="22"/>
        <v>y</v>
      </c>
      <c r="G216" t="s">
        <v>62015</v>
      </c>
      <c r="H216" t="s">
        <v>13616</v>
      </c>
      <c r="I216" t="s">
        <v>13616</v>
      </c>
      <c r="J216" t="s">
        <v>13616</v>
      </c>
      <c r="K216">
        <v>1</v>
      </c>
    </row>
    <row r="217" spans="1:11" ht="14.4" customHeight="1" x14ac:dyDescent="0.3">
      <c r="A217" s="2" t="s">
        <v>12291</v>
      </c>
      <c r="B217" s="2" t="s">
        <v>12289</v>
      </c>
      <c r="C217" s="2" t="s">
        <v>12290</v>
      </c>
      <c r="D217" s="2" t="s">
        <v>22259</v>
      </c>
      <c r="E217" s="2" t="s">
        <v>62170</v>
      </c>
      <c r="F217" t="str">
        <f t="shared" si="22"/>
        <v>y</v>
      </c>
      <c r="G217" t="s">
        <v>62015</v>
      </c>
      <c r="H217" t="s">
        <v>13616</v>
      </c>
      <c r="I217" t="s">
        <v>13616</v>
      </c>
      <c r="J217" t="s">
        <v>13616</v>
      </c>
      <c r="K217">
        <v>1</v>
      </c>
    </row>
    <row r="218" spans="1:11" ht="14.4" customHeight="1" x14ac:dyDescent="0.3">
      <c r="A218" s="2" t="s">
        <v>12958</v>
      </c>
      <c r="B218" s="2" t="s">
        <v>12289</v>
      </c>
      <c r="C218" s="2" t="s">
        <v>12290</v>
      </c>
      <c r="D218" s="2" t="s">
        <v>22259</v>
      </c>
      <c r="E218" s="2" t="s">
        <v>22259</v>
      </c>
      <c r="F218" t="str">
        <f t="shared" si="22"/>
        <v>y</v>
      </c>
      <c r="G218" t="s">
        <v>62015</v>
      </c>
      <c r="H218" t="s">
        <v>13616</v>
      </c>
      <c r="I218" t="s">
        <v>13616</v>
      </c>
      <c r="J218" t="s">
        <v>13616</v>
      </c>
      <c r="K218">
        <v>1</v>
      </c>
    </row>
    <row r="219" spans="1:11" ht="14.4" customHeight="1" x14ac:dyDescent="0.3">
      <c r="A219" s="2" t="s">
        <v>12998</v>
      </c>
      <c r="B219" s="2" t="s">
        <v>12289</v>
      </c>
      <c r="C219" s="2" t="s">
        <v>12290</v>
      </c>
      <c r="D219" s="2" t="s">
        <v>22259</v>
      </c>
      <c r="E219" s="2" t="s">
        <v>62171</v>
      </c>
      <c r="F219" t="str">
        <f t="shared" si="22"/>
        <v>y</v>
      </c>
      <c r="G219" t="s">
        <v>62015</v>
      </c>
      <c r="H219" t="s">
        <v>13616</v>
      </c>
      <c r="I219" t="s">
        <v>13616</v>
      </c>
      <c r="J219" t="s">
        <v>13616</v>
      </c>
      <c r="K219">
        <v>1</v>
      </c>
    </row>
    <row r="220" spans="1:11" ht="14.4" customHeight="1" x14ac:dyDescent="0.3">
      <c r="A220" s="2" t="s">
        <v>13216</v>
      </c>
      <c r="B220" s="2" t="s">
        <v>12289</v>
      </c>
      <c r="C220" s="2" t="s">
        <v>12290</v>
      </c>
      <c r="D220" s="2" t="s">
        <v>22259</v>
      </c>
      <c r="E220" s="2" t="s">
        <v>22259</v>
      </c>
      <c r="F220" t="str">
        <f t="shared" si="22"/>
        <v>y</v>
      </c>
      <c r="G220" t="s">
        <v>62015</v>
      </c>
      <c r="H220" t="s">
        <v>13616</v>
      </c>
      <c r="I220" t="s">
        <v>13616</v>
      </c>
      <c r="J220" t="s">
        <v>13616</v>
      </c>
      <c r="K220">
        <v>1</v>
      </c>
    </row>
    <row r="221" spans="1:11" ht="14.4" customHeight="1" x14ac:dyDescent="0.3">
      <c r="A221" s="2" t="s">
        <v>12932</v>
      </c>
      <c r="B221" s="2" t="s">
        <v>12933</v>
      </c>
      <c r="C221" s="2" t="s">
        <v>12934</v>
      </c>
      <c r="D221" s="2" t="s">
        <v>22259</v>
      </c>
      <c r="E221" s="2" t="s">
        <v>62033</v>
      </c>
      <c r="F221" t="str">
        <f t="shared" si="22"/>
        <v>y</v>
      </c>
      <c r="G221" t="s">
        <v>62034</v>
      </c>
      <c r="H221" t="s">
        <v>13616</v>
      </c>
      <c r="I221" t="s">
        <v>13616</v>
      </c>
      <c r="J221" t="s">
        <v>13616</v>
      </c>
      <c r="K221">
        <v>1</v>
      </c>
    </row>
    <row r="222" spans="1:11" ht="14.4" customHeight="1" x14ac:dyDescent="0.3">
      <c r="A222" s="2" t="s">
        <v>12991</v>
      </c>
      <c r="B222" s="2" t="s">
        <v>12933</v>
      </c>
      <c r="C222" s="2" t="s">
        <v>12934</v>
      </c>
      <c r="D222" s="2" t="s">
        <v>22259</v>
      </c>
      <c r="E222" s="2" t="s">
        <v>62172</v>
      </c>
      <c r="F222" t="str">
        <f t="shared" si="22"/>
        <v>y</v>
      </c>
      <c r="G222" t="s">
        <v>62034</v>
      </c>
      <c r="H222" t="s">
        <v>13616</v>
      </c>
      <c r="I222" t="s">
        <v>13616</v>
      </c>
      <c r="J222" t="s">
        <v>13616</v>
      </c>
      <c r="K222">
        <v>1</v>
      </c>
    </row>
    <row r="223" spans="1:11" ht="14.4" hidden="1" customHeight="1" x14ac:dyDescent="0.3">
      <c r="A223" s="2" t="s">
        <v>10982</v>
      </c>
      <c r="B223" s="2" t="s">
        <v>5762</v>
      </c>
      <c r="C223" s="2" t="s">
        <v>10983</v>
      </c>
      <c r="D223" s="2" t="s">
        <v>61996</v>
      </c>
      <c r="E223" s="2" t="s">
        <v>62173</v>
      </c>
      <c r="F223" t="str">
        <f t="shared" si="20"/>
        <v/>
      </c>
      <c r="G223" t="str">
        <f t="shared" ref="G223:G239" si="23">IF(COUNTA(H223:J223)&gt;0,"y","")</f>
        <v>y</v>
      </c>
      <c r="H223" t="s">
        <v>13568</v>
      </c>
      <c r="I223" t="s">
        <v>13568</v>
      </c>
      <c r="J223" t="s">
        <v>13568</v>
      </c>
      <c r="K223">
        <v>2</v>
      </c>
    </row>
    <row r="224" spans="1:11" ht="14.4" hidden="1" customHeight="1" x14ac:dyDescent="0.3">
      <c r="A224" s="2" t="s">
        <v>10984</v>
      </c>
      <c r="B224" s="2" t="s">
        <v>5762</v>
      </c>
      <c r="C224" s="2" t="s">
        <v>10983</v>
      </c>
      <c r="D224" s="2" t="s">
        <v>61996</v>
      </c>
      <c r="E224" s="2" t="s">
        <v>62173</v>
      </c>
      <c r="F224" t="str">
        <f t="shared" si="20"/>
        <v/>
      </c>
      <c r="G224" t="str">
        <f t="shared" si="23"/>
        <v>y</v>
      </c>
      <c r="H224" t="s">
        <v>13568</v>
      </c>
      <c r="I224" t="s">
        <v>13568</v>
      </c>
      <c r="J224" t="s">
        <v>13568</v>
      </c>
      <c r="K224">
        <v>2</v>
      </c>
    </row>
    <row r="225" spans="1:11" ht="14.4" hidden="1" customHeight="1" x14ac:dyDescent="0.3">
      <c r="A225" s="2" t="s">
        <v>10980</v>
      </c>
      <c r="B225" s="2" t="s">
        <v>6279</v>
      </c>
      <c r="C225" s="2" t="s">
        <v>10981</v>
      </c>
      <c r="D225" s="2" t="s">
        <v>61996</v>
      </c>
      <c r="E225" s="2" t="s">
        <v>62174</v>
      </c>
      <c r="F225" t="str">
        <f t="shared" si="20"/>
        <v/>
      </c>
      <c r="G225" t="str">
        <f t="shared" si="23"/>
        <v>y</v>
      </c>
      <c r="H225" t="s">
        <v>13568</v>
      </c>
      <c r="I225" t="s">
        <v>13568</v>
      </c>
      <c r="J225" t="s">
        <v>13568</v>
      </c>
      <c r="K225">
        <v>2</v>
      </c>
    </row>
    <row r="226" spans="1:11" ht="14.4" hidden="1" customHeight="1" x14ac:dyDescent="0.3">
      <c r="A226" s="2" t="s">
        <v>10985</v>
      </c>
      <c r="B226" s="2" t="s">
        <v>6279</v>
      </c>
      <c r="C226" s="2" t="s">
        <v>10981</v>
      </c>
      <c r="D226" s="2" t="s">
        <v>61996</v>
      </c>
      <c r="E226" s="2" t="s">
        <v>62174</v>
      </c>
      <c r="F226" t="str">
        <f t="shared" si="20"/>
        <v/>
      </c>
      <c r="G226" t="str">
        <f t="shared" si="23"/>
        <v>y</v>
      </c>
      <c r="H226" t="s">
        <v>13568</v>
      </c>
      <c r="I226" t="s">
        <v>13568</v>
      </c>
      <c r="J226" t="s">
        <v>13568</v>
      </c>
      <c r="K226">
        <v>2</v>
      </c>
    </row>
    <row r="227" spans="1:11" ht="14.4" hidden="1" customHeight="1" x14ac:dyDescent="0.3">
      <c r="A227" s="2" t="s">
        <v>11556</v>
      </c>
      <c r="B227" s="2" t="s">
        <v>11557</v>
      </c>
      <c r="C227" s="2" t="s">
        <v>11558</v>
      </c>
      <c r="D227" s="2" t="s">
        <v>22259</v>
      </c>
      <c r="E227" s="2" t="s">
        <v>62175</v>
      </c>
      <c r="F227" t="str">
        <f t="shared" si="20"/>
        <v/>
      </c>
      <c r="G227" t="str">
        <f t="shared" si="23"/>
        <v>y</v>
      </c>
      <c r="H227" t="s">
        <v>13568</v>
      </c>
      <c r="I227" t="s">
        <v>13568</v>
      </c>
      <c r="J227" t="s">
        <v>13568</v>
      </c>
      <c r="K227">
        <v>1</v>
      </c>
    </row>
    <row r="228" spans="1:11" ht="14.4" hidden="1" customHeight="1" x14ac:dyDescent="0.3">
      <c r="A228" s="2" t="s">
        <v>11567</v>
      </c>
      <c r="B228" s="2" t="s">
        <v>11557</v>
      </c>
      <c r="C228" s="2" t="s">
        <v>11558</v>
      </c>
      <c r="D228" s="2" t="s">
        <v>22259</v>
      </c>
      <c r="E228" s="2" t="s">
        <v>62176</v>
      </c>
      <c r="F228" t="str">
        <f t="shared" si="20"/>
        <v/>
      </c>
      <c r="G228" t="str">
        <f t="shared" si="23"/>
        <v>y</v>
      </c>
      <c r="H228" t="s">
        <v>13568</v>
      </c>
      <c r="I228" t="s">
        <v>13568</v>
      </c>
      <c r="J228" t="s">
        <v>13568</v>
      </c>
      <c r="K228">
        <v>1</v>
      </c>
    </row>
    <row r="229" spans="1:11" ht="14.4" hidden="1" customHeight="1" x14ac:dyDescent="0.3">
      <c r="A229" s="2" t="s">
        <v>11568</v>
      </c>
      <c r="B229" s="2" t="s">
        <v>11557</v>
      </c>
      <c r="C229" s="2" t="s">
        <v>11558</v>
      </c>
      <c r="D229" s="2" t="s">
        <v>22259</v>
      </c>
      <c r="E229" s="2" t="s">
        <v>62177</v>
      </c>
      <c r="F229" t="str">
        <f t="shared" si="20"/>
        <v/>
      </c>
      <c r="G229" t="str">
        <f t="shared" si="23"/>
        <v>y</v>
      </c>
      <c r="H229" t="s">
        <v>13568</v>
      </c>
      <c r="I229" t="s">
        <v>13568</v>
      </c>
      <c r="J229" t="s">
        <v>13568</v>
      </c>
      <c r="K229">
        <v>1</v>
      </c>
    </row>
    <row r="230" spans="1:11" ht="14.4" hidden="1" customHeight="1" x14ac:dyDescent="0.3">
      <c r="A230" s="2" t="s">
        <v>13174</v>
      </c>
      <c r="B230" s="2" t="s">
        <v>11557</v>
      </c>
      <c r="C230" s="2" t="s">
        <v>11558</v>
      </c>
      <c r="D230" s="2" t="s">
        <v>22259</v>
      </c>
      <c r="E230" s="2" t="s">
        <v>62178</v>
      </c>
      <c r="F230" t="str">
        <f t="shared" si="20"/>
        <v/>
      </c>
      <c r="G230" t="str">
        <f t="shared" si="23"/>
        <v>y</v>
      </c>
      <c r="H230" t="s">
        <v>13568</v>
      </c>
      <c r="I230" t="s">
        <v>13568</v>
      </c>
      <c r="J230" t="s">
        <v>13568</v>
      </c>
      <c r="K230">
        <v>1</v>
      </c>
    </row>
    <row r="231" spans="1:11" ht="14.4" hidden="1" customHeight="1" x14ac:dyDescent="0.3">
      <c r="A231" s="2" t="s">
        <v>13204</v>
      </c>
      <c r="B231" s="2" t="s">
        <v>11557</v>
      </c>
      <c r="C231" s="2" t="s">
        <v>11561</v>
      </c>
      <c r="D231" s="2" t="s">
        <v>22259</v>
      </c>
      <c r="E231" s="2" t="s">
        <v>62179</v>
      </c>
      <c r="F231" t="str">
        <f t="shared" si="20"/>
        <v/>
      </c>
      <c r="G231" t="str">
        <f t="shared" si="23"/>
        <v>y</v>
      </c>
      <c r="H231" t="s">
        <v>13568</v>
      </c>
      <c r="I231" t="s">
        <v>13568</v>
      </c>
      <c r="J231" t="s">
        <v>13568</v>
      </c>
      <c r="K231">
        <v>1</v>
      </c>
    </row>
    <row r="232" spans="1:11" ht="14.4" hidden="1" customHeight="1" x14ac:dyDescent="0.3">
      <c r="A232" s="2" t="s">
        <v>11542</v>
      </c>
      <c r="B232" s="2" t="s">
        <v>11543</v>
      </c>
      <c r="C232" s="2" t="s">
        <v>11544</v>
      </c>
      <c r="D232" s="2" t="s">
        <v>22259</v>
      </c>
      <c r="E232" s="2" t="s">
        <v>62180</v>
      </c>
      <c r="F232" t="str">
        <f t="shared" si="20"/>
        <v/>
      </c>
      <c r="G232" t="str">
        <f t="shared" si="23"/>
        <v>y</v>
      </c>
      <c r="H232" t="s">
        <v>13568</v>
      </c>
      <c r="I232" t="s">
        <v>13568</v>
      </c>
      <c r="J232" t="s">
        <v>13568</v>
      </c>
      <c r="K232">
        <v>1</v>
      </c>
    </row>
    <row r="233" spans="1:11" ht="14.4" hidden="1" customHeight="1" x14ac:dyDescent="0.3">
      <c r="A233" s="2" t="s">
        <v>13175</v>
      </c>
      <c r="B233" s="2" t="s">
        <v>13176</v>
      </c>
      <c r="C233" s="2" t="s">
        <v>13177</v>
      </c>
      <c r="D233" s="2" t="s">
        <v>22259</v>
      </c>
      <c r="E233" s="2" t="s">
        <v>62181</v>
      </c>
      <c r="F233" t="str">
        <f t="shared" si="20"/>
        <v/>
      </c>
      <c r="G233" t="str">
        <f t="shared" si="23"/>
        <v>y</v>
      </c>
      <c r="H233" t="s">
        <v>13568</v>
      </c>
      <c r="I233" t="s">
        <v>13568</v>
      </c>
      <c r="J233" t="s">
        <v>13568</v>
      </c>
      <c r="K233">
        <v>1</v>
      </c>
    </row>
    <row r="234" spans="1:11" ht="14.4" hidden="1" customHeight="1" x14ac:dyDescent="0.3">
      <c r="A234" s="2" t="s">
        <v>13178</v>
      </c>
      <c r="B234" s="2" t="s">
        <v>13176</v>
      </c>
      <c r="C234" s="2" t="s">
        <v>13177</v>
      </c>
      <c r="D234" s="2" t="s">
        <v>22259</v>
      </c>
      <c r="E234" s="2" t="s">
        <v>62182</v>
      </c>
      <c r="F234" t="str">
        <f t="shared" si="20"/>
        <v/>
      </c>
      <c r="G234" t="str">
        <f t="shared" si="23"/>
        <v>y</v>
      </c>
      <c r="H234" t="s">
        <v>13568</v>
      </c>
      <c r="I234" t="s">
        <v>13568</v>
      </c>
      <c r="J234" t="s">
        <v>13568</v>
      </c>
      <c r="K234">
        <v>1</v>
      </c>
    </row>
    <row r="235" spans="1:11" ht="14.4" hidden="1" customHeight="1" x14ac:dyDescent="0.3">
      <c r="A235" s="2" t="s">
        <v>13179</v>
      </c>
      <c r="B235" s="2" t="s">
        <v>13176</v>
      </c>
      <c r="C235" s="2" t="s">
        <v>13177</v>
      </c>
      <c r="D235" s="2" t="s">
        <v>22259</v>
      </c>
      <c r="E235" s="2" t="s">
        <v>62183</v>
      </c>
      <c r="F235" t="str">
        <f t="shared" si="20"/>
        <v/>
      </c>
      <c r="G235" t="str">
        <f t="shared" si="23"/>
        <v>y</v>
      </c>
      <c r="H235" t="s">
        <v>13568</v>
      </c>
      <c r="I235" t="s">
        <v>13568</v>
      </c>
      <c r="J235" t="s">
        <v>13568</v>
      </c>
      <c r="K235">
        <v>1</v>
      </c>
    </row>
    <row r="236" spans="1:11" ht="14.4" hidden="1" customHeight="1" x14ac:dyDescent="0.3">
      <c r="A236" s="2" t="s">
        <v>13180</v>
      </c>
      <c r="B236" s="2" t="s">
        <v>13176</v>
      </c>
      <c r="C236" s="2" t="s">
        <v>13177</v>
      </c>
      <c r="D236" s="2" t="s">
        <v>22259</v>
      </c>
      <c r="E236" s="2" t="s">
        <v>62184</v>
      </c>
      <c r="F236" t="str">
        <f t="shared" si="20"/>
        <v/>
      </c>
      <c r="G236" t="str">
        <f t="shared" si="23"/>
        <v>y</v>
      </c>
      <c r="H236" t="s">
        <v>13568</v>
      </c>
      <c r="I236" t="s">
        <v>13568</v>
      </c>
      <c r="J236" t="s">
        <v>13568</v>
      </c>
      <c r="K236">
        <v>1</v>
      </c>
    </row>
    <row r="237" spans="1:11" ht="14.4" hidden="1" customHeight="1" x14ac:dyDescent="0.3">
      <c r="A237" s="2" t="s">
        <v>13181</v>
      </c>
      <c r="B237" s="2" t="s">
        <v>13176</v>
      </c>
      <c r="C237" s="2" t="s">
        <v>13177</v>
      </c>
      <c r="D237" s="2" t="s">
        <v>22259</v>
      </c>
      <c r="E237" s="2" t="s">
        <v>62185</v>
      </c>
      <c r="F237" t="str">
        <f t="shared" si="20"/>
        <v/>
      </c>
      <c r="G237" t="str">
        <f t="shared" si="23"/>
        <v>y</v>
      </c>
      <c r="H237" t="s">
        <v>13568</v>
      </c>
      <c r="I237" t="s">
        <v>13568</v>
      </c>
      <c r="J237" t="s">
        <v>13568</v>
      </c>
      <c r="K237">
        <v>1</v>
      </c>
    </row>
    <row r="238" spans="1:11" ht="14.4" hidden="1" customHeight="1" x14ac:dyDescent="0.3">
      <c r="A238" s="2" t="s">
        <v>13182</v>
      </c>
      <c r="B238" s="2" t="s">
        <v>13176</v>
      </c>
      <c r="C238" s="2" t="s">
        <v>13177</v>
      </c>
      <c r="D238" s="2" t="s">
        <v>22259</v>
      </c>
      <c r="E238" s="2" t="s">
        <v>62186</v>
      </c>
      <c r="F238" t="str">
        <f t="shared" si="20"/>
        <v/>
      </c>
      <c r="G238" t="str">
        <f t="shared" si="23"/>
        <v>y</v>
      </c>
      <c r="H238" t="s">
        <v>13568</v>
      </c>
      <c r="I238" t="s">
        <v>13568</v>
      </c>
      <c r="J238" t="s">
        <v>13568</v>
      </c>
      <c r="K238">
        <v>1</v>
      </c>
    </row>
    <row r="239" spans="1:11" ht="14.4" hidden="1" customHeight="1" x14ac:dyDescent="0.3">
      <c r="A239" s="2" t="s">
        <v>13170</v>
      </c>
      <c r="B239" s="2" t="s">
        <v>13171</v>
      </c>
      <c r="C239" s="2" t="s">
        <v>13172</v>
      </c>
      <c r="D239" s="2" t="s">
        <v>22259</v>
      </c>
      <c r="E239" s="2" t="s">
        <v>62187</v>
      </c>
      <c r="F239" t="str">
        <f t="shared" si="20"/>
        <v/>
      </c>
      <c r="G239" t="str">
        <f t="shared" si="23"/>
        <v>y</v>
      </c>
      <c r="H239" t="s">
        <v>13568</v>
      </c>
      <c r="I239" t="s">
        <v>13568</v>
      </c>
      <c r="J239" t="s">
        <v>13568</v>
      </c>
      <c r="K239">
        <v>1</v>
      </c>
    </row>
    <row r="240" spans="1:11" ht="14.4" customHeight="1" x14ac:dyDescent="0.3">
      <c r="A240" s="2" t="s">
        <v>11545</v>
      </c>
      <c r="B240" s="2" t="s">
        <v>11546</v>
      </c>
      <c r="C240" s="2" t="s">
        <v>11547</v>
      </c>
      <c r="D240" s="2" t="s">
        <v>22259</v>
      </c>
      <c r="E240" s="2" t="s">
        <v>62188</v>
      </c>
      <c r="F240" t="str">
        <f>IF(COUNTIF(H240:J240,"used")&gt;0,"y","")</f>
        <v>y</v>
      </c>
      <c r="G240" t="s">
        <v>62015</v>
      </c>
      <c r="H240" t="s">
        <v>13616</v>
      </c>
      <c r="I240" t="s">
        <v>13616</v>
      </c>
      <c r="J240" t="s">
        <v>13616</v>
      </c>
      <c r="K240">
        <v>1</v>
      </c>
    </row>
    <row r="241" spans="1:11" ht="14.4" hidden="1" customHeight="1" x14ac:dyDescent="0.3">
      <c r="A241" s="2" t="s">
        <v>11564</v>
      </c>
      <c r="B241" s="2" t="s">
        <v>11565</v>
      </c>
      <c r="C241" s="2" t="s">
        <v>11566</v>
      </c>
      <c r="D241" s="2" t="s">
        <v>22259</v>
      </c>
      <c r="E241" s="2" t="s">
        <v>62189</v>
      </c>
      <c r="F241" t="str">
        <f t="shared" si="20"/>
        <v/>
      </c>
      <c r="G241" t="str">
        <f t="shared" ref="G241:G253" si="24">IF(COUNTA(H241:J241)&gt;0,"y","")</f>
        <v>y</v>
      </c>
      <c r="H241" t="s">
        <v>13568</v>
      </c>
      <c r="I241" t="s">
        <v>13568</v>
      </c>
      <c r="J241" t="s">
        <v>13568</v>
      </c>
      <c r="K241">
        <v>1</v>
      </c>
    </row>
    <row r="242" spans="1:11" ht="14.4" hidden="1" customHeight="1" x14ac:dyDescent="0.3">
      <c r="A242" s="2" t="s">
        <v>11585</v>
      </c>
      <c r="B242" s="2" t="s">
        <v>11586</v>
      </c>
      <c r="C242" s="2" t="s">
        <v>11587</v>
      </c>
      <c r="D242" s="2" t="s">
        <v>22259</v>
      </c>
      <c r="E242" s="2" t="s">
        <v>62190</v>
      </c>
      <c r="F242" t="str">
        <f t="shared" si="20"/>
        <v/>
      </c>
      <c r="G242" t="str">
        <f t="shared" si="24"/>
        <v>y</v>
      </c>
      <c r="H242" t="s">
        <v>13568</v>
      </c>
      <c r="I242" t="s">
        <v>13568</v>
      </c>
      <c r="J242" t="s">
        <v>13568</v>
      </c>
      <c r="K242">
        <v>1</v>
      </c>
    </row>
    <row r="243" spans="1:11" ht="14.4" hidden="1" customHeight="1" x14ac:dyDescent="0.3">
      <c r="A243" s="2" t="s">
        <v>11588</v>
      </c>
      <c r="B243" s="2" t="s">
        <v>11586</v>
      </c>
      <c r="C243" s="2" t="s">
        <v>11587</v>
      </c>
      <c r="D243" s="2" t="s">
        <v>22259</v>
      </c>
      <c r="E243" s="2" t="s">
        <v>62191</v>
      </c>
      <c r="F243" t="str">
        <f t="shared" si="20"/>
        <v/>
      </c>
      <c r="G243" t="str">
        <f t="shared" si="24"/>
        <v>y</v>
      </c>
      <c r="H243" t="s">
        <v>13568</v>
      </c>
      <c r="I243" t="s">
        <v>13568</v>
      </c>
      <c r="J243" t="s">
        <v>13568</v>
      </c>
      <c r="K243">
        <v>1</v>
      </c>
    </row>
    <row r="244" spans="1:11" ht="14.4" hidden="1" customHeight="1" x14ac:dyDescent="0.3">
      <c r="A244" s="2" t="s">
        <v>11589</v>
      </c>
      <c r="B244" s="2" t="s">
        <v>11586</v>
      </c>
      <c r="C244" s="2" t="s">
        <v>11587</v>
      </c>
      <c r="D244" s="2" t="s">
        <v>22259</v>
      </c>
      <c r="E244" s="2" t="s">
        <v>62175</v>
      </c>
      <c r="F244" t="str">
        <f t="shared" si="20"/>
        <v/>
      </c>
      <c r="G244" t="str">
        <f t="shared" si="24"/>
        <v>y</v>
      </c>
      <c r="H244" t="s">
        <v>13568</v>
      </c>
      <c r="I244" t="s">
        <v>13568</v>
      </c>
      <c r="J244" t="s">
        <v>13568</v>
      </c>
      <c r="K244">
        <v>1</v>
      </c>
    </row>
    <row r="245" spans="1:11" ht="14.4" hidden="1" customHeight="1" x14ac:dyDescent="0.3">
      <c r="A245" s="2" t="s">
        <v>13189</v>
      </c>
      <c r="B245" s="2" t="s">
        <v>11586</v>
      </c>
      <c r="C245" s="2" t="s">
        <v>11587</v>
      </c>
      <c r="D245" s="2" t="s">
        <v>22259</v>
      </c>
      <c r="E245" s="2" t="s">
        <v>62178</v>
      </c>
      <c r="F245" t="str">
        <f t="shared" si="20"/>
        <v/>
      </c>
      <c r="G245" t="str">
        <f t="shared" si="24"/>
        <v>y</v>
      </c>
      <c r="H245" t="s">
        <v>13568</v>
      </c>
      <c r="I245" t="s">
        <v>13568</v>
      </c>
      <c r="J245" t="s">
        <v>13568</v>
      </c>
      <c r="K245">
        <v>1</v>
      </c>
    </row>
    <row r="246" spans="1:11" ht="14.4" hidden="1" customHeight="1" x14ac:dyDescent="0.3">
      <c r="A246" s="2" t="s">
        <v>11572</v>
      </c>
      <c r="B246" s="2" t="s">
        <v>11573</v>
      </c>
      <c r="C246" s="2" t="s">
        <v>11574</v>
      </c>
      <c r="D246" s="2" t="s">
        <v>22259</v>
      </c>
      <c r="E246" s="2" t="s">
        <v>62192</v>
      </c>
      <c r="F246" t="str">
        <f t="shared" si="20"/>
        <v/>
      </c>
      <c r="G246" t="str">
        <f t="shared" si="24"/>
        <v>y</v>
      </c>
      <c r="H246" t="s">
        <v>13568</v>
      </c>
      <c r="I246" t="s">
        <v>13568</v>
      </c>
      <c r="J246" t="s">
        <v>13568</v>
      </c>
      <c r="K246">
        <v>1</v>
      </c>
    </row>
    <row r="247" spans="1:11" ht="14.4" hidden="1" customHeight="1" x14ac:dyDescent="0.3">
      <c r="A247" s="2" t="s">
        <v>13190</v>
      </c>
      <c r="B247" s="2" t="s">
        <v>13191</v>
      </c>
      <c r="C247" s="2" t="s">
        <v>13192</v>
      </c>
      <c r="D247" s="2" t="s">
        <v>22259</v>
      </c>
      <c r="E247" s="2" t="s">
        <v>62181</v>
      </c>
      <c r="F247" t="str">
        <f t="shared" si="20"/>
        <v/>
      </c>
      <c r="G247" t="str">
        <f t="shared" si="24"/>
        <v>y</v>
      </c>
      <c r="H247" t="s">
        <v>13568</v>
      </c>
      <c r="I247" t="s">
        <v>13568</v>
      </c>
      <c r="J247" t="s">
        <v>13568</v>
      </c>
      <c r="K247">
        <v>1</v>
      </c>
    </row>
    <row r="248" spans="1:11" ht="14.4" hidden="1" customHeight="1" x14ac:dyDescent="0.3">
      <c r="A248" s="2" t="s">
        <v>13193</v>
      </c>
      <c r="B248" s="2" t="s">
        <v>13191</v>
      </c>
      <c r="C248" s="2" t="s">
        <v>13192</v>
      </c>
      <c r="D248" s="2" t="s">
        <v>22259</v>
      </c>
      <c r="E248" s="2" t="s">
        <v>62182</v>
      </c>
      <c r="F248" t="str">
        <f t="shared" si="20"/>
        <v/>
      </c>
      <c r="G248" t="str">
        <f t="shared" si="24"/>
        <v>y</v>
      </c>
      <c r="H248" t="s">
        <v>13568</v>
      </c>
      <c r="I248" t="s">
        <v>13568</v>
      </c>
      <c r="J248" t="s">
        <v>13568</v>
      </c>
      <c r="K248">
        <v>1</v>
      </c>
    </row>
    <row r="249" spans="1:11" ht="14.4" hidden="1" customHeight="1" x14ac:dyDescent="0.3">
      <c r="A249" s="2" t="s">
        <v>13194</v>
      </c>
      <c r="B249" s="2" t="s">
        <v>13191</v>
      </c>
      <c r="C249" s="2" t="s">
        <v>13192</v>
      </c>
      <c r="D249" s="2" t="s">
        <v>22259</v>
      </c>
      <c r="E249" s="2" t="s">
        <v>62183</v>
      </c>
      <c r="F249" t="str">
        <f t="shared" si="20"/>
        <v/>
      </c>
      <c r="G249" t="str">
        <f t="shared" si="24"/>
        <v>y</v>
      </c>
      <c r="H249" t="s">
        <v>13568</v>
      </c>
      <c r="I249" t="s">
        <v>13568</v>
      </c>
      <c r="J249" t="s">
        <v>13568</v>
      </c>
      <c r="K249">
        <v>1</v>
      </c>
    </row>
    <row r="250" spans="1:11" ht="14.4" hidden="1" customHeight="1" x14ac:dyDescent="0.3">
      <c r="A250" s="2" t="s">
        <v>13195</v>
      </c>
      <c r="B250" s="2" t="s">
        <v>13191</v>
      </c>
      <c r="C250" s="2" t="s">
        <v>13192</v>
      </c>
      <c r="D250" s="2" t="s">
        <v>22259</v>
      </c>
      <c r="E250" s="2" t="s">
        <v>62184</v>
      </c>
      <c r="F250" t="str">
        <f t="shared" si="20"/>
        <v/>
      </c>
      <c r="G250" t="str">
        <f t="shared" si="24"/>
        <v>y</v>
      </c>
      <c r="H250" t="s">
        <v>13568</v>
      </c>
      <c r="I250" t="s">
        <v>13568</v>
      </c>
      <c r="J250" t="s">
        <v>13568</v>
      </c>
      <c r="K250">
        <v>1</v>
      </c>
    </row>
    <row r="251" spans="1:11" ht="14.4" hidden="1" customHeight="1" x14ac:dyDescent="0.3">
      <c r="A251" s="2" t="s">
        <v>13196</v>
      </c>
      <c r="B251" s="2" t="s">
        <v>13191</v>
      </c>
      <c r="C251" s="2" t="s">
        <v>13192</v>
      </c>
      <c r="D251" s="2" t="s">
        <v>22259</v>
      </c>
      <c r="E251" s="2" t="s">
        <v>62185</v>
      </c>
      <c r="F251" t="str">
        <f t="shared" si="20"/>
        <v/>
      </c>
      <c r="G251" t="str">
        <f t="shared" si="24"/>
        <v>y</v>
      </c>
      <c r="H251" t="s">
        <v>13568</v>
      </c>
      <c r="I251" t="s">
        <v>13568</v>
      </c>
      <c r="J251" t="s">
        <v>13568</v>
      </c>
      <c r="K251">
        <v>1</v>
      </c>
    </row>
    <row r="252" spans="1:11" ht="14.4" hidden="1" customHeight="1" x14ac:dyDescent="0.3">
      <c r="A252" s="2" t="s">
        <v>13197</v>
      </c>
      <c r="B252" s="2" t="s">
        <v>13191</v>
      </c>
      <c r="C252" s="2" t="s">
        <v>13192</v>
      </c>
      <c r="D252" s="2" t="s">
        <v>22259</v>
      </c>
      <c r="E252" s="2" t="s">
        <v>62186</v>
      </c>
      <c r="F252" t="str">
        <f t="shared" si="20"/>
        <v/>
      </c>
      <c r="G252" t="str">
        <f t="shared" si="24"/>
        <v>y</v>
      </c>
      <c r="H252" t="s">
        <v>13568</v>
      </c>
      <c r="I252" t="s">
        <v>13568</v>
      </c>
      <c r="J252" t="s">
        <v>13568</v>
      </c>
      <c r="K252">
        <v>1</v>
      </c>
    </row>
    <row r="253" spans="1:11" ht="14.4" hidden="1" customHeight="1" x14ac:dyDescent="0.3">
      <c r="A253" s="2" t="s">
        <v>13183</v>
      </c>
      <c r="B253" s="2" t="s">
        <v>13184</v>
      </c>
      <c r="C253" s="2" t="s">
        <v>13185</v>
      </c>
      <c r="D253" s="2" t="s">
        <v>22259</v>
      </c>
      <c r="E253" s="2" t="s">
        <v>62187</v>
      </c>
      <c r="F253" t="str">
        <f t="shared" si="20"/>
        <v/>
      </c>
      <c r="G253" t="str">
        <f t="shared" si="24"/>
        <v>y</v>
      </c>
      <c r="H253" t="s">
        <v>13568</v>
      </c>
      <c r="I253" t="s">
        <v>13568</v>
      </c>
      <c r="J253" t="s">
        <v>13568</v>
      </c>
      <c r="K253">
        <v>1</v>
      </c>
    </row>
    <row r="254" spans="1:11" ht="14.4" customHeight="1" x14ac:dyDescent="0.3">
      <c r="A254" s="2" t="s">
        <v>11575</v>
      </c>
      <c r="B254" s="2" t="s">
        <v>11576</v>
      </c>
      <c r="C254" s="2" t="s">
        <v>11577</v>
      </c>
      <c r="D254" s="2" t="s">
        <v>22259</v>
      </c>
      <c r="E254" s="2" t="s">
        <v>62193</v>
      </c>
      <c r="F254" t="str">
        <f t="shared" ref="F254:F257" si="25">IF(COUNTIF(H254:J254,"used")&gt;0,"y","")</f>
        <v>y</v>
      </c>
      <c r="G254" t="s">
        <v>62015</v>
      </c>
      <c r="H254" t="s">
        <v>13616</v>
      </c>
      <c r="I254" t="s">
        <v>13616</v>
      </c>
      <c r="J254" t="s">
        <v>13616</v>
      </c>
      <c r="K254">
        <v>1</v>
      </c>
    </row>
    <row r="255" spans="1:11" ht="14.4" customHeight="1" x14ac:dyDescent="0.3">
      <c r="A255" s="2" t="s">
        <v>11590</v>
      </c>
      <c r="B255" s="2" t="s">
        <v>11576</v>
      </c>
      <c r="C255" s="2" t="s">
        <v>11577</v>
      </c>
      <c r="D255" s="2" t="s">
        <v>22259</v>
      </c>
      <c r="E255" s="2" t="s">
        <v>62194</v>
      </c>
      <c r="F255" t="str">
        <f t="shared" si="25"/>
        <v>y</v>
      </c>
      <c r="G255" t="s">
        <v>62015</v>
      </c>
      <c r="H255" t="s">
        <v>13616</v>
      </c>
      <c r="I255" t="s">
        <v>13616</v>
      </c>
      <c r="J255" t="s">
        <v>13616</v>
      </c>
      <c r="K255">
        <v>1</v>
      </c>
    </row>
    <row r="256" spans="1:11" ht="14.4" customHeight="1" x14ac:dyDescent="0.3">
      <c r="A256" s="2" t="s">
        <v>11591</v>
      </c>
      <c r="B256" s="2" t="s">
        <v>11576</v>
      </c>
      <c r="C256" s="2" t="s">
        <v>11577</v>
      </c>
      <c r="D256" s="2" t="s">
        <v>22259</v>
      </c>
      <c r="E256" s="2" t="s">
        <v>62195</v>
      </c>
      <c r="F256" t="str">
        <f t="shared" si="25"/>
        <v>y</v>
      </c>
      <c r="G256" t="s">
        <v>62015</v>
      </c>
      <c r="H256" t="s">
        <v>13616</v>
      </c>
      <c r="I256" t="s">
        <v>13616</v>
      </c>
      <c r="J256" t="s">
        <v>13616</v>
      </c>
      <c r="K256">
        <v>1</v>
      </c>
    </row>
    <row r="257" spans="1:11" ht="14.4" customHeight="1" x14ac:dyDescent="0.3">
      <c r="A257" s="2" t="s">
        <v>11592</v>
      </c>
      <c r="B257" s="2" t="s">
        <v>11576</v>
      </c>
      <c r="C257" s="2" t="s">
        <v>11577</v>
      </c>
      <c r="D257" s="2" t="s">
        <v>22259</v>
      </c>
      <c r="E257" s="2" t="s">
        <v>62196</v>
      </c>
      <c r="F257" t="str">
        <f t="shared" si="25"/>
        <v>y</v>
      </c>
      <c r="G257" t="s">
        <v>62015</v>
      </c>
      <c r="H257" t="s">
        <v>13616</v>
      </c>
      <c r="I257" t="s">
        <v>13616</v>
      </c>
      <c r="J257" t="s">
        <v>13616</v>
      </c>
      <c r="K257">
        <v>1</v>
      </c>
    </row>
    <row r="258" spans="1:11" ht="14.4" hidden="1" customHeight="1" x14ac:dyDescent="0.3">
      <c r="A258" s="2" t="s">
        <v>11593</v>
      </c>
      <c r="B258" s="2" t="s">
        <v>11594</v>
      </c>
      <c r="C258" s="2" t="s">
        <v>11595</v>
      </c>
      <c r="D258" s="2" t="s">
        <v>22259</v>
      </c>
      <c r="E258" s="2" t="s">
        <v>62189</v>
      </c>
      <c r="F258" t="str">
        <f t="shared" si="20"/>
        <v/>
      </c>
      <c r="G258" t="str">
        <f t="shared" ref="G258:G278" si="26">IF(COUNTA(H258:J258)&gt;0,"y","")</f>
        <v>y</v>
      </c>
      <c r="H258" t="s">
        <v>13568</v>
      </c>
      <c r="I258" t="s">
        <v>13568</v>
      </c>
      <c r="J258" t="s">
        <v>13568</v>
      </c>
      <c r="K258">
        <v>1</v>
      </c>
    </row>
    <row r="259" spans="1:11" ht="14.4" hidden="1" customHeight="1" x14ac:dyDescent="0.3">
      <c r="A259" s="2" t="s">
        <v>11539</v>
      </c>
      <c r="B259" s="2" t="s">
        <v>11540</v>
      </c>
      <c r="C259" s="2" t="s">
        <v>11541</v>
      </c>
      <c r="D259" s="2" t="s">
        <v>22259</v>
      </c>
      <c r="E259" s="2" t="s">
        <v>62197</v>
      </c>
      <c r="F259" t="str">
        <f t="shared" si="20"/>
        <v/>
      </c>
      <c r="G259" t="str">
        <f t="shared" si="26"/>
        <v>y</v>
      </c>
      <c r="H259" t="s">
        <v>13568</v>
      </c>
      <c r="I259" t="s">
        <v>13568</v>
      </c>
      <c r="J259" t="s">
        <v>13568</v>
      </c>
      <c r="K259">
        <v>1</v>
      </c>
    </row>
    <row r="260" spans="1:11" ht="14.4" hidden="1" customHeight="1" x14ac:dyDescent="0.3">
      <c r="A260" s="2" t="s">
        <v>11548</v>
      </c>
      <c r="B260" s="2" t="s">
        <v>11540</v>
      </c>
      <c r="C260" s="2" t="s">
        <v>11541</v>
      </c>
      <c r="D260" s="2" t="s">
        <v>22259</v>
      </c>
      <c r="E260" s="2" t="s">
        <v>22259</v>
      </c>
      <c r="F260" t="str">
        <f t="shared" si="20"/>
        <v/>
      </c>
      <c r="G260" t="str">
        <f t="shared" si="26"/>
        <v>y</v>
      </c>
      <c r="H260" t="s">
        <v>13568</v>
      </c>
      <c r="I260" t="s">
        <v>13568</v>
      </c>
      <c r="J260" t="s">
        <v>13568</v>
      </c>
      <c r="K260">
        <v>1</v>
      </c>
    </row>
    <row r="261" spans="1:11" ht="14.4" hidden="1" customHeight="1" x14ac:dyDescent="0.3">
      <c r="A261" s="2" t="s">
        <v>11569</v>
      </c>
      <c r="B261" s="2" t="s">
        <v>11570</v>
      </c>
      <c r="C261" s="2" t="s">
        <v>11571</v>
      </c>
      <c r="D261" s="2" t="s">
        <v>22259</v>
      </c>
      <c r="E261" s="2" t="s">
        <v>62198</v>
      </c>
      <c r="F261" t="str">
        <f t="shared" si="20"/>
        <v/>
      </c>
      <c r="G261" t="str">
        <f t="shared" si="26"/>
        <v>y</v>
      </c>
      <c r="H261" t="s">
        <v>13568</v>
      </c>
      <c r="I261" t="s">
        <v>13568</v>
      </c>
      <c r="J261" t="s">
        <v>13568</v>
      </c>
      <c r="K261">
        <v>1</v>
      </c>
    </row>
    <row r="262" spans="1:11" ht="14.4" hidden="1" customHeight="1" x14ac:dyDescent="0.3">
      <c r="A262" s="2" t="s">
        <v>10948</v>
      </c>
      <c r="B262" s="2" t="s">
        <v>10949</v>
      </c>
      <c r="C262" s="2" t="s">
        <v>10950</v>
      </c>
      <c r="D262" s="2" t="s">
        <v>61996</v>
      </c>
      <c r="E262" s="2" t="s">
        <v>62199</v>
      </c>
      <c r="F262" t="str">
        <f t="shared" ref="F262:F325" si="27">IF(COUNTIF(H262:J262,"used")&gt;0,"y","")</f>
        <v/>
      </c>
      <c r="G262" t="str">
        <f t="shared" si="26"/>
        <v>y</v>
      </c>
      <c r="H262" t="s">
        <v>13568</v>
      </c>
      <c r="I262" t="s">
        <v>13568</v>
      </c>
      <c r="J262" t="s">
        <v>13568</v>
      </c>
      <c r="K262">
        <v>2</v>
      </c>
    </row>
    <row r="263" spans="1:11" ht="14.4" hidden="1" customHeight="1" x14ac:dyDescent="0.3">
      <c r="A263" s="2" t="s">
        <v>10953</v>
      </c>
      <c r="B263" s="2" t="s">
        <v>10949</v>
      </c>
      <c r="C263" s="2" t="s">
        <v>10950</v>
      </c>
      <c r="D263" s="2" t="s">
        <v>61996</v>
      </c>
      <c r="E263" s="2" t="s">
        <v>62200</v>
      </c>
      <c r="F263" t="str">
        <f t="shared" si="27"/>
        <v/>
      </c>
      <c r="G263" t="str">
        <f t="shared" si="26"/>
        <v>y</v>
      </c>
      <c r="H263" t="s">
        <v>13568</v>
      </c>
      <c r="I263" t="s">
        <v>13568</v>
      </c>
      <c r="J263" t="s">
        <v>13568</v>
      </c>
      <c r="K263">
        <v>2</v>
      </c>
    </row>
    <row r="264" spans="1:11" ht="14.4" hidden="1" customHeight="1" x14ac:dyDescent="0.3">
      <c r="A264" s="2" t="s">
        <v>10986</v>
      </c>
      <c r="B264" s="2" t="s">
        <v>10949</v>
      </c>
      <c r="C264" s="2" t="s">
        <v>10950</v>
      </c>
      <c r="D264" s="2" t="s">
        <v>61996</v>
      </c>
      <c r="E264" s="2" t="s">
        <v>62201</v>
      </c>
      <c r="F264" t="str">
        <f t="shared" si="27"/>
        <v/>
      </c>
      <c r="G264" t="str">
        <f t="shared" si="26"/>
        <v>y</v>
      </c>
      <c r="H264" t="s">
        <v>13568</v>
      </c>
      <c r="I264" t="s">
        <v>13568</v>
      </c>
      <c r="J264" t="s">
        <v>13568</v>
      </c>
      <c r="K264">
        <v>2</v>
      </c>
    </row>
    <row r="265" spans="1:11" ht="14.4" hidden="1" customHeight="1" x14ac:dyDescent="0.3">
      <c r="A265" s="2" t="s">
        <v>12493</v>
      </c>
      <c r="B265" s="2" t="s">
        <v>10949</v>
      </c>
      <c r="C265" s="2" t="s">
        <v>10950</v>
      </c>
      <c r="D265" s="2" t="s">
        <v>61996</v>
      </c>
      <c r="E265" s="2" t="s">
        <v>62202</v>
      </c>
      <c r="F265" t="str">
        <f t="shared" si="27"/>
        <v/>
      </c>
      <c r="G265" t="str">
        <f t="shared" si="26"/>
        <v>y</v>
      </c>
      <c r="H265" t="s">
        <v>13568</v>
      </c>
      <c r="I265" t="s">
        <v>13568</v>
      </c>
      <c r="J265" t="s">
        <v>13568</v>
      </c>
      <c r="K265">
        <v>2</v>
      </c>
    </row>
    <row r="266" spans="1:11" ht="14.4" hidden="1" customHeight="1" x14ac:dyDescent="0.3">
      <c r="A266" s="2" t="s">
        <v>10938</v>
      </c>
      <c r="B266" s="2" t="s">
        <v>5672</v>
      </c>
      <c r="C266" s="2" t="s">
        <v>10939</v>
      </c>
      <c r="D266" s="2" t="s">
        <v>61996</v>
      </c>
      <c r="E266" s="2" t="s">
        <v>62203</v>
      </c>
      <c r="F266" t="str">
        <f t="shared" si="27"/>
        <v/>
      </c>
      <c r="G266" t="str">
        <f t="shared" si="26"/>
        <v>y</v>
      </c>
      <c r="H266" t="s">
        <v>13568</v>
      </c>
      <c r="I266" t="s">
        <v>13568</v>
      </c>
      <c r="J266" t="s">
        <v>13568</v>
      </c>
      <c r="K266">
        <v>2</v>
      </c>
    </row>
    <row r="267" spans="1:11" ht="14.4" hidden="1" customHeight="1" x14ac:dyDescent="0.3">
      <c r="A267" s="2" t="s">
        <v>10944</v>
      </c>
      <c r="B267" s="2" t="s">
        <v>5672</v>
      </c>
      <c r="C267" s="2" t="s">
        <v>10939</v>
      </c>
      <c r="D267" s="2" t="s">
        <v>61996</v>
      </c>
      <c r="E267" s="2" t="s">
        <v>62204</v>
      </c>
      <c r="F267" t="str">
        <f t="shared" si="27"/>
        <v/>
      </c>
      <c r="G267" t="str">
        <f t="shared" si="26"/>
        <v>y</v>
      </c>
      <c r="H267" t="s">
        <v>13568</v>
      </c>
      <c r="I267" t="s">
        <v>13568</v>
      </c>
      <c r="J267" t="s">
        <v>13568</v>
      </c>
      <c r="K267">
        <v>2</v>
      </c>
    </row>
    <row r="268" spans="1:11" ht="14.4" hidden="1" customHeight="1" x14ac:dyDescent="0.3">
      <c r="A268" s="2" t="s">
        <v>10945</v>
      </c>
      <c r="B268" s="2" t="s">
        <v>5672</v>
      </c>
      <c r="C268" s="2" t="s">
        <v>10939</v>
      </c>
      <c r="D268" s="2" t="s">
        <v>22259</v>
      </c>
      <c r="E268" s="2" t="s">
        <v>62205</v>
      </c>
      <c r="F268" t="str">
        <f t="shared" si="27"/>
        <v/>
      </c>
      <c r="G268" t="str">
        <f t="shared" si="26"/>
        <v>y</v>
      </c>
      <c r="H268" t="s">
        <v>13568</v>
      </c>
      <c r="I268" t="s">
        <v>13568</v>
      </c>
      <c r="J268" t="s">
        <v>13568</v>
      </c>
      <c r="K268">
        <v>1</v>
      </c>
    </row>
    <row r="269" spans="1:11" ht="14.4" customHeight="1" x14ac:dyDescent="0.3">
      <c r="A269" s="2" t="s">
        <v>5911</v>
      </c>
      <c r="B269" s="2" t="s">
        <v>10942</v>
      </c>
      <c r="C269" s="2" t="s">
        <v>10943</v>
      </c>
      <c r="D269" s="2" t="s">
        <v>61996</v>
      </c>
      <c r="E269" s="2" t="s">
        <v>62206</v>
      </c>
      <c r="F269" t="str">
        <f t="shared" ref="F269:F272" si="28">IF(COUNTIF(H269:J269,"used")&gt;0,"y","")</f>
        <v>y</v>
      </c>
      <c r="G269" t="str">
        <f t="shared" si="26"/>
        <v>y</v>
      </c>
      <c r="H269" t="s">
        <v>13616</v>
      </c>
      <c r="I269" t="s">
        <v>13616</v>
      </c>
      <c r="J269" t="s">
        <v>13568</v>
      </c>
      <c r="K269">
        <v>2</v>
      </c>
    </row>
    <row r="270" spans="1:11" ht="14.4" customHeight="1" x14ac:dyDescent="0.3">
      <c r="A270" s="2" t="s">
        <v>8094</v>
      </c>
      <c r="B270" s="2" t="s">
        <v>10942</v>
      </c>
      <c r="C270" s="2" t="s">
        <v>10943</v>
      </c>
      <c r="D270" s="2" t="s">
        <v>61996</v>
      </c>
      <c r="E270" s="2" t="s">
        <v>62207</v>
      </c>
      <c r="F270" t="str">
        <f t="shared" si="28"/>
        <v>y</v>
      </c>
      <c r="G270" t="str">
        <f t="shared" si="26"/>
        <v>y</v>
      </c>
      <c r="H270" t="s">
        <v>13616</v>
      </c>
      <c r="I270" t="s">
        <v>13616</v>
      </c>
      <c r="J270" t="s">
        <v>13568</v>
      </c>
      <c r="K270">
        <v>2</v>
      </c>
    </row>
    <row r="271" spans="1:11" ht="14.4" customHeight="1" x14ac:dyDescent="0.3">
      <c r="A271" s="2" t="s">
        <v>10263</v>
      </c>
      <c r="B271" s="2" t="s">
        <v>10942</v>
      </c>
      <c r="C271" s="2" t="s">
        <v>10943</v>
      </c>
      <c r="D271" s="2" t="s">
        <v>61996</v>
      </c>
      <c r="E271" s="2" t="s">
        <v>62208</v>
      </c>
      <c r="F271" t="str">
        <f t="shared" si="28"/>
        <v>y</v>
      </c>
      <c r="G271" t="str">
        <f t="shared" si="26"/>
        <v>y</v>
      </c>
      <c r="H271" t="s">
        <v>13616</v>
      </c>
      <c r="I271" t="s">
        <v>13616</v>
      </c>
      <c r="J271" t="s">
        <v>13568</v>
      </c>
      <c r="K271">
        <v>2</v>
      </c>
    </row>
    <row r="272" spans="1:11" ht="14.4" customHeight="1" x14ac:dyDescent="0.3">
      <c r="A272" s="2" t="s">
        <v>10265</v>
      </c>
      <c r="B272" s="2" t="s">
        <v>10942</v>
      </c>
      <c r="C272" s="2" t="s">
        <v>10943</v>
      </c>
      <c r="D272" s="2" t="s">
        <v>61996</v>
      </c>
      <c r="E272" s="2" t="s">
        <v>62209</v>
      </c>
      <c r="F272" t="str">
        <f t="shared" si="28"/>
        <v>y</v>
      </c>
      <c r="G272" t="str">
        <f t="shared" si="26"/>
        <v>y</v>
      </c>
      <c r="H272" t="s">
        <v>13616</v>
      </c>
      <c r="I272" t="s">
        <v>13616</v>
      </c>
      <c r="J272" t="s">
        <v>13568</v>
      </c>
      <c r="K272">
        <v>2</v>
      </c>
    </row>
    <row r="273" spans="1:11" ht="14.4" hidden="1" customHeight="1" x14ac:dyDescent="0.3">
      <c r="A273" s="2" t="s">
        <v>12157</v>
      </c>
      <c r="B273" s="2" t="s">
        <v>12158</v>
      </c>
      <c r="C273" s="2" t="s">
        <v>12159</v>
      </c>
      <c r="D273" s="2" t="s">
        <v>22259</v>
      </c>
      <c r="E273" s="2" t="s">
        <v>62210</v>
      </c>
      <c r="F273" t="str">
        <f t="shared" si="27"/>
        <v/>
      </c>
      <c r="G273" t="str">
        <f t="shared" si="26"/>
        <v>y</v>
      </c>
      <c r="H273" t="s">
        <v>13568</v>
      </c>
      <c r="I273" t="s">
        <v>13568</v>
      </c>
      <c r="J273" t="s">
        <v>13568</v>
      </c>
      <c r="K273">
        <v>1</v>
      </c>
    </row>
    <row r="274" spans="1:11" ht="14.4" hidden="1" customHeight="1" x14ac:dyDescent="0.3">
      <c r="A274" s="2" t="s">
        <v>12160</v>
      </c>
      <c r="B274" s="2" t="s">
        <v>12161</v>
      </c>
      <c r="C274" s="2" t="s">
        <v>12162</v>
      </c>
      <c r="D274" s="2" t="s">
        <v>22259</v>
      </c>
      <c r="E274" s="2" t="s">
        <v>62211</v>
      </c>
      <c r="F274" t="str">
        <f t="shared" si="27"/>
        <v/>
      </c>
      <c r="G274" t="str">
        <f t="shared" si="26"/>
        <v>y</v>
      </c>
      <c r="H274" t="s">
        <v>13568</v>
      </c>
      <c r="I274" t="s">
        <v>13568</v>
      </c>
      <c r="J274" t="s">
        <v>13568</v>
      </c>
      <c r="K274">
        <v>1</v>
      </c>
    </row>
    <row r="275" spans="1:11" ht="14.4" hidden="1" customHeight="1" x14ac:dyDescent="0.3">
      <c r="A275" s="2" t="s">
        <v>12219</v>
      </c>
      <c r="B275" s="2" t="s">
        <v>12220</v>
      </c>
      <c r="C275" s="2" t="s">
        <v>12221</v>
      </c>
      <c r="D275" s="2" t="s">
        <v>22259</v>
      </c>
      <c r="E275" s="2" t="s">
        <v>62210</v>
      </c>
      <c r="F275" t="str">
        <f t="shared" si="27"/>
        <v/>
      </c>
      <c r="G275" t="str">
        <f t="shared" si="26"/>
        <v>y</v>
      </c>
      <c r="H275" t="s">
        <v>13568</v>
      </c>
      <c r="I275" t="s">
        <v>13568</v>
      </c>
      <c r="J275" t="s">
        <v>13568</v>
      </c>
      <c r="K275">
        <v>1</v>
      </c>
    </row>
    <row r="276" spans="1:11" ht="14.4" hidden="1" customHeight="1" x14ac:dyDescent="0.3">
      <c r="A276" s="2" t="s">
        <v>12222</v>
      </c>
      <c r="B276" s="2" t="s">
        <v>12223</v>
      </c>
      <c r="C276" s="2" t="s">
        <v>12224</v>
      </c>
      <c r="D276" s="2" t="s">
        <v>22259</v>
      </c>
      <c r="E276" s="2" t="s">
        <v>62211</v>
      </c>
      <c r="F276" t="str">
        <f t="shared" si="27"/>
        <v/>
      </c>
      <c r="G276" t="str">
        <f t="shared" si="26"/>
        <v>y</v>
      </c>
      <c r="H276" t="s">
        <v>13568</v>
      </c>
      <c r="I276" t="s">
        <v>13568</v>
      </c>
      <c r="J276" t="s">
        <v>13568</v>
      </c>
      <c r="K276">
        <v>1</v>
      </c>
    </row>
    <row r="277" spans="1:11" ht="14.4" hidden="1" customHeight="1" x14ac:dyDescent="0.3">
      <c r="A277" s="2" t="s">
        <v>10946</v>
      </c>
      <c r="B277" s="2" t="s">
        <v>5809</v>
      </c>
      <c r="C277" s="2" t="s">
        <v>10947</v>
      </c>
      <c r="D277" s="2" t="s">
        <v>22259</v>
      </c>
      <c r="E277" s="2" t="s">
        <v>62212</v>
      </c>
      <c r="F277" t="str">
        <f t="shared" si="27"/>
        <v/>
      </c>
      <c r="G277" t="str">
        <f t="shared" si="26"/>
        <v>y</v>
      </c>
      <c r="H277" t="s">
        <v>13568</v>
      </c>
      <c r="I277" t="s">
        <v>13568</v>
      </c>
      <c r="J277" t="s">
        <v>13568</v>
      </c>
      <c r="K277">
        <v>1</v>
      </c>
    </row>
    <row r="278" spans="1:11" ht="14.4" hidden="1" customHeight="1" x14ac:dyDescent="0.3">
      <c r="A278" s="2" t="s">
        <v>12751</v>
      </c>
      <c r="B278" s="2" t="s">
        <v>12752</v>
      </c>
      <c r="C278" s="2" t="s">
        <v>12753</v>
      </c>
      <c r="D278" s="2" t="s">
        <v>22259</v>
      </c>
      <c r="E278" s="2" t="s">
        <v>62213</v>
      </c>
      <c r="F278" t="str">
        <f t="shared" si="27"/>
        <v/>
      </c>
      <c r="G278" t="str">
        <f t="shared" si="26"/>
        <v>y</v>
      </c>
      <c r="H278" t="s">
        <v>13568</v>
      </c>
      <c r="I278" t="s">
        <v>13568</v>
      </c>
      <c r="J278" t="s">
        <v>13568</v>
      </c>
      <c r="K278">
        <v>1</v>
      </c>
    </row>
    <row r="279" spans="1:11" ht="14.4" customHeight="1" x14ac:dyDescent="0.3">
      <c r="A279" s="2" t="s">
        <v>13050</v>
      </c>
      <c r="B279" s="2" t="s">
        <v>13051</v>
      </c>
      <c r="C279" s="2" t="s">
        <v>13052</v>
      </c>
      <c r="D279" s="2" t="s">
        <v>22259</v>
      </c>
      <c r="E279" s="2" t="s">
        <v>62214</v>
      </c>
      <c r="F279" t="str">
        <f t="shared" ref="F279:F280" si="29">IF(COUNTIF(H279:J279,"used")&gt;0,"y","")</f>
        <v>y</v>
      </c>
      <c r="G279" t="s">
        <v>62215</v>
      </c>
      <c r="H279" t="s">
        <v>13616</v>
      </c>
      <c r="I279" t="s">
        <v>13616</v>
      </c>
      <c r="J279" t="s">
        <v>13616</v>
      </c>
      <c r="K279">
        <v>1</v>
      </c>
    </row>
    <row r="280" spans="1:11" ht="14.4" customHeight="1" x14ac:dyDescent="0.3">
      <c r="A280" s="2" t="s">
        <v>12403</v>
      </c>
      <c r="B280" s="2" t="s">
        <v>12404</v>
      </c>
      <c r="C280" s="2" t="s">
        <v>12405</v>
      </c>
      <c r="D280" s="2" t="s">
        <v>22259</v>
      </c>
      <c r="E280" s="2" t="s">
        <v>62155</v>
      </c>
      <c r="F280" t="str">
        <f t="shared" si="29"/>
        <v>y</v>
      </c>
      <c r="G280" t="s">
        <v>62156</v>
      </c>
      <c r="H280" t="s">
        <v>13616</v>
      </c>
      <c r="I280" t="s">
        <v>13616</v>
      </c>
      <c r="J280" t="s">
        <v>13616</v>
      </c>
      <c r="K280">
        <v>1</v>
      </c>
    </row>
    <row r="281" spans="1:11" ht="14.4" hidden="1" customHeight="1" x14ac:dyDescent="0.3">
      <c r="A281" s="2" t="s">
        <v>12406</v>
      </c>
      <c r="B281" s="2" t="s">
        <v>12407</v>
      </c>
      <c r="C281" s="2" t="s">
        <v>12408</v>
      </c>
      <c r="D281" s="2" t="s">
        <v>22259</v>
      </c>
      <c r="E281" s="2" t="s">
        <v>62157</v>
      </c>
      <c r="F281" t="str">
        <f t="shared" si="27"/>
        <v/>
      </c>
      <c r="G281" t="str">
        <f t="shared" ref="G281:G289" si="30">IF(COUNTA(H281:J281)&gt;0,"y","")</f>
        <v>y</v>
      </c>
      <c r="H281" t="s">
        <v>13568</v>
      </c>
      <c r="I281" t="s">
        <v>13568</v>
      </c>
      <c r="J281" t="s">
        <v>13568</v>
      </c>
      <c r="K281">
        <v>1</v>
      </c>
    </row>
    <row r="282" spans="1:11" ht="14.4" hidden="1" customHeight="1" x14ac:dyDescent="0.3">
      <c r="A282" s="2" t="s">
        <v>12409</v>
      </c>
      <c r="B282" s="2" t="s">
        <v>12407</v>
      </c>
      <c r="C282" s="2" t="s">
        <v>12408</v>
      </c>
      <c r="D282" s="2" t="s">
        <v>22259</v>
      </c>
      <c r="E282" s="2" t="s">
        <v>62158</v>
      </c>
      <c r="F282" t="str">
        <f t="shared" si="27"/>
        <v/>
      </c>
      <c r="G282" t="str">
        <f t="shared" si="30"/>
        <v>y</v>
      </c>
      <c r="H282" t="s">
        <v>13568</v>
      </c>
      <c r="I282" t="s">
        <v>13568</v>
      </c>
      <c r="J282" t="s">
        <v>13568</v>
      </c>
      <c r="K282">
        <v>1</v>
      </c>
    </row>
    <row r="283" spans="1:11" ht="14.4" hidden="1" customHeight="1" x14ac:dyDescent="0.3">
      <c r="A283" s="2" t="s">
        <v>12416</v>
      </c>
      <c r="B283" s="2" t="s">
        <v>12407</v>
      </c>
      <c r="C283" s="2" t="s">
        <v>12408</v>
      </c>
      <c r="D283" s="2" t="s">
        <v>22259</v>
      </c>
      <c r="E283" s="2" t="s">
        <v>62216</v>
      </c>
      <c r="F283" t="str">
        <f t="shared" si="27"/>
        <v/>
      </c>
      <c r="G283" t="str">
        <f t="shared" si="30"/>
        <v>y</v>
      </c>
      <c r="H283" t="s">
        <v>13568</v>
      </c>
      <c r="I283" t="s">
        <v>13568</v>
      </c>
      <c r="J283" t="s">
        <v>13568</v>
      </c>
      <c r="K283">
        <v>1</v>
      </c>
    </row>
    <row r="284" spans="1:11" ht="14.4" hidden="1" customHeight="1" x14ac:dyDescent="0.3">
      <c r="A284" s="2" t="s">
        <v>12417</v>
      </c>
      <c r="B284" s="2" t="s">
        <v>12407</v>
      </c>
      <c r="C284" s="2" t="s">
        <v>12408</v>
      </c>
      <c r="D284" s="2" t="s">
        <v>22259</v>
      </c>
      <c r="E284" s="2" t="s">
        <v>62217</v>
      </c>
      <c r="F284" t="str">
        <f t="shared" si="27"/>
        <v/>
      </c>
      <c r="G284" t="str">
        <f t="shared" si="30"/>
        <v>y</v>
      </c>
      <c r="H284" t="s">
        <v>13568</v>
      </c>
      <c r="I284" t="s">
        <v>13568</v>
      </c>
      <c r="J284" t="s">
        <v>13568</v>
      </c>
      <c r="K284">
        <v>1</v>
      </c>
    </row>
    <row r="285" spans="1:11" ht="14.4" hidden="1" customHeight="1" x14ac:dyDescent="0.3">
      <c r="A285" s="2" t="s">
        <v>13024</v>
      </c>
      <c r="B285" s="2" t="s">
        <v>12407</v>
      </c>
      <c r="C285" s="2" t="s">
        <v>13025</v>
      </c>
      <c r="D285" s="2" t="s">
        <v>22259</v>
      </c>
      <c r="E285" s="2" t="s">
        <v>62218</v>
      </c>
      <c r="F285" t="str">
        <f t="shared" si="27"/>
        <v/>
      </c>
      <c r="G285" t="str">
        <f t="shared" si="30"/>
        <v>y</v>
      </c>
      <c r="H285" t="s">
        <v>13568</v>
      </c>
      <c r="I285" t="s">
        <v>13568</v>
      </c>
      <c r="J285" t="s">
        <v>13568</v>
      </c>
      <c r="K285">
        <v>1</v>
      </c>
    </row>
    <row r="286" spans="1:11" ht="14.4" hidden="1" customHeight="1" x14ac:dyDescent="0.3">
      <c r="A286" s="2" t="s">
        <v>13134</v>
      </c>
      <c r="B286" s="2" t="s">
        <v>12407</v>
      </c>
      <c r="C286" s="2" t="s">
        <v>13135</v>
      </c>
      <c r="D286" s="2" t="s">
        <v>22259</v>
      </c>
      <c r="E286" s="2" t="s">
        <v>62219</v>
      </c>
      <c r="F286" t="str">
        <f t="shared" si="27"/>
        <v/>
      </c>
      <c r="G286" t="str">
        <f t="shared" si="30"/>
        <v>y</v>
      </c>
      <c r="H286" t="s">
        <v>13568</v>
      </c>
      <c r="I286" t="s">
        <v>13568</v>
      </c>
      <c r="J286" t="s">
        <v>13568</v>
      </c>
      <c r="K286">
        <v>1</v>
      </c>
    </row>
    <row r="287" spans="1:11" ht="14.4" hidden="1" customHeight="1" x14ac:dyDescent="0.3">
      <c r="A287" s="2" t="s">
        <v>13223</v>
      </c>
      <c r="B287" s="2" t="s">
        <v>12407</v>
      </c>
      <c r="C287" s="2" t="s">
        <v>13025</v>
      </c>
      <c r="D287" s="2" t="s">
        <v>22259</v>
      </c>
      <c r="E287" s="2" t="s">
        <v>22259</v>
      </c>
      <c r="F287" t="str">
        <f t="shared" si="27"/>
        <v/>
      </c>
      <c r="G287" t="str">
        <f t="shared" si="30"/>
        <v>y</v>
      </c>
      <c r="H287" t="s">
        <v>13568</v>
      </c>
      <c r="I287" t="s">
        <v>13568</v>
      </c>
      <c r="J287" t="s">
        <v>13568</v>
      </c>
      <c r="K287">
        <v>1</v>
      </c>
    </row>
    <row r="288" spans="1:11" ht="14.4" hidden="1" customHeight="1" x14ac:dyDescent="0.3">
      <c r="A288" s="2" t="s">
        <v>12410</v>
      </c>
      <c r="B288" s="2" t="s">
        <v>12411</v>
      </c>
      <c r="C288" s="2" t="s">
        <v>12412</v>
      </c>
      <c r="D288" s="2" t="s">
        <v>22259</v>
      </c>
      <c r="E288" s="2" t="s">
        <v>62164</v>
      </c>
      <c r="F288" t="str">
        <f t="shared" si="27"/>
        <v/>
      </c>
      <c r="G288" t="str">
        <f t="shared" si="30"/>
        <v>y</v>
      </c>
      <c r="H288" t="s">
        <v>13568</v>
      </c>
      <c r="I288" t="s">
        <v>13568</v>
      </c>
      <c r="J288" t="s">
        <v>13568</v>
      </c>
      <c r="K288">
        <v>1</v>
      </c>
    </row>
    <row r="289" spans="1:11" ht="14.4" hidden="1" customHeight="1" x14ac:dyDescent="0.3">
      <c r="A289" s="2" t="s">
        <v>12413</v>
      </c>
      <c r="B289" s="2" t="s">
        <v>12414</v>
      </c>
      <c r="C289" s="2" t="s">
        <v>12415</v>
      </c>
      <c r="D289" s="2" t="s">
        <v>22259</v>
      </c>
      <c r="E289" s="2" t="s">
        <v>62165</v>
      </c>
      <c r="F289" t="str">
        <f t="shared" si="27"/>
        <v/>
      </c>
      <c r="G289" t="str">
        <f t="shared" si="30"/>
        <v>y</v>
      </c>
      <c r="H289" t="s">
        <v>13568</v>
      </c>
      <c r="I289" t="s">
        <v>13568</v>
      </c>
      <c r="J289" t="s">
        <v>13568</v>
      </c>
      <c r="K289">
        <v>1</v>
      </c>
    </row>
    <row r="290" spans="1:11" ht="14.4" customHeight="1" x14ac:dyDescent="0.3">
      <c r="A290" s="2" t="s">
        <v>12418</v>
      </c>
      <c r="B290" s="2" t="s">
        <v>12419</v>
      </c>
      <c r="C290" s="2" t="s">
        <v>12420</v>
      </c>
      <c r="D290" s="2" t="s">
        <v>22259</v>
      </c>
      <c r="E290" s="2" t="s">
        <v>62155</v>
      </c>
      <c r="F290" t="str">
        <f t="shared" ref="F290:F291" si="31">IF(COUNTIF(H290:J290,"used")&gt;0,"y","")</f>
        <v>y</v>
      </c>
      <c r="G290" t="s">
        <v>62156</v>
      </c>
      <c r="H290" t="s">
        <v>13616</v>
      </c>
      <c r="I290" t="s">
        <v>13616</v>
      </c>
      <c r="J290" t="s">
        <v>13616</v>
      </c>
      <c r="K290">
        <v>1</v>
      </c>
    </row>
    <row r="291" spans="1:11" ht="14.4" customHeight="1" x14ac:dyDescent="0.3">
      <c r="A291" s="2" t="s">
        <v>13235</v>
      </c>
      <c r="B291" s="2" t="s">
        <v>12419</v>
      </c>
      <c r="C291" s="2" t="s">
        <v>12420</v>
      </c>
      <c r="D291" s="2" t="s">
        <v>22259</v>
      </c>
      <c r="E291" s="2" t="s">
        <v>62155</v>
      </c>
      <c r="F291" t="str">
        <f t="shared" si="31"/>
        <v>y</v>
      </c>
      <c r="G291" t="s">
        <v>62156</v>
      </c>
      <c r="H291" t="s">
        <v>13616</v>
      </c>
      <c r="I291" t="s">
        <v>13616</v>
      </c>
      <c r="J291" t="s">
        <v>13616</v>
      </c>
      <c r="K291">
        <v>1</v>
      </c>
    </row>
    <row r="292" spans="1:11" ht="14.4" hidden="1" customHeight="1" x14ac:dyDescent="0.3">
      <c r="A292" s="2" t="s">
        <v>12421</v>
      </c>
      <c r="B292" s="2" t="s">
        <v>12422</v>
      </c>
      <c r="C292" s="2" t="s">
        <v>12423</v>
      </c>
      <c r="D292" s="2" t="s">
        <v>61996</v>
      </c>
      <c r="E292" s="2" t="s">
        <v>62157</v>
      </c>
      <c r="F292" t="str">
        <f t="shared" si="27"/>
        <v/>
      </c>
      <c r="G292" t="str">
        <f t="shared" ref="G292:G312" si="32">IF(COUNTA(H292:J292)&gt;0,"y","")</f>
        <v>y</v>
      </c>
      <c r="H292" t="s">
        <v>13568</v>
      </c>
      <c r="I292" t="s">
        <v>13568</v>
      </c>
      <c r="J292" t="s">
        <v>13568</v>
      </c>
      <c r="K292">
        <v>2</v>
      </c>
    </row>
    <row r="293" spans="1:11" ht="14.4" hidden="1" customHeight="1" x14ac:dyDescent="0.3">
      <c r="A293" s="2" t="s">
        <v>12424</v>
      </c>
      <c r="B293" s="2" t="s">
        <v>12422</v>
      </c>
      <c r="C293" s="2" t="s">
        <v>12423</v>
      </c>
      <c r="D293" s="2" t="s">
        <v>61996</v>
      </c>
      <c r="E293" s="2" t="s">
        <v>62158</v>
      </c>
      <c r="F293" t="str">
        <f t="shared" si="27"/>
        <v/>
      </c>
      <c r="G293" t="str">
        <f t="shared" si="32"/>
        <v>y</v>
      </c>
      <c r="H293" t="s">
        <v>13568</v>
      </c>
      <c r="I293" t="s">
        <v>13568</v>
      </c>
      <c r="J293" t="s">
        <v>13568</v>
      </c>
      <c r="K293">
        <v>2</v>
      </c>
    </row>
    <row r="294" spans="1:11" ht="14.4" hidden="1" customHeight="1" x14ac:dyDescent="0.3">
      <c r="A294" s="2" t="s">
        <v>12431</v>
      </c>
      <c r="B294" s="2" t="s">
        <v>12422</v>
      </c>
      <c r="C294" s="2" t="s">
        <v>12423</v>
      </c>
      <c r="D294" s="2" t="s">
        <v>22259</v>
      </c>
      <c r="E294" s="2" t="s">
        <v>62220</v>
      </c>
      <c r="F294" t="str">
        <f t="shared" si="27"/>
        <v/>
      </c>
      <c r="G294" t="str">
        <f t="shared" si="32"/>
        <v>y</v>
      </c>
      <c r="H294" t="s">
        <v>13568</v>
      </c>
      <c r="I294" t="s">
        <v>13568</v>
      </c>
      <c r="J294" t="s">
        <v>13568</v>
      </c>
      <c r="K294">
        <v>1</v>
      </c>
    </row>
    <row r="295" spans="1:11" ht="14.4" hidden="1" customHeight="1" x14ac:dyDescent="0.3">
      <c r="A295" s="2" t="s">
        <v>12432</v>
      </c>
      <c r="B295" s="2" t="s">
        <v>12422</v>
      </c>
      <c r="C295" s="2" t="s">
        <v>12423</v>
      </c>
      <c r="D295" s="2" t="s">
        <v>22259</v>
      </c>
      <c r="E295" s="2" t="s">
        <v>62221</v>
      </c>
      <c r="F295" t="str">
        <f t="shared" si="27"/>
        <v/>
      </c>
      <c r="G295" t="str">
        <f t="shared" si="32"/>
        <v>y</v>
      </c>
      <c r="H295" t="s">
        <v>13568</v>
      </c>
      <c r="I295" t="s">
        <v>13568</v>
      </c>
      <c r="J295" t="s">
        <v>13568</v>
      </c>
      <c r="K295">
        <v>1</v>
      </c>
    </row>
    <row r="296" spans="1:11" ht="14.4" hidden="1" customHeight="1" x14ac:dyDescent="0.3">
      <c r="A296" s="2" t="s">
        <v>13011</v>
      </c>
      <c r="B296" s="2" t="s">
        <v>12422</v>
      </c>
      <c r="C296" s="2" t="s">
        <v>12423</v>
      </c>
      <c r="D296" s="2" t="s">
        <v>22259</v>
      </c>
      <c r="E296" s="2" t="s">
        <v>62222</v>
      </c>
      <c r="F296" t="str">
        <f t="shared" si="27"/>
        <v/>
      </c>
      <c r="G296" t="str">
        <f t="shared" si="32"/>
        <v>y</v>
      </c>
      <c r="H296" t="s">
        <v>13568</v>
      </c>
      <c r="I296" t="s">
        <v>13568</v>
      </c>
      <c r="J296" t="s">
        <v>13568</v>
      </c>
      <c r="K296">
        <v>1</v>
      </c>
    </row>
    <row r="297" spans="1:11" ht="14.4" hidden="1" customHeight="1" x14ac:dyDescent="0.3">
      <c r="A297" s="2" t="s">
        <v>13136</v>
      </c>
      <c r="B297" s="2" t="s">
        <v>12422</v>
      </c>
      <c r="C297" s="2" t="s">
        <v>12423</v>
      </c>
      <c r="D297" s="2" t="s">
        <v>22259</v>
      </c>
      <c r="E297" s="2" t="s">
        <v>62223</v>
      </c>
      <c r="F297" t="str">
        <f t="shared" si="27"/>
        <v/>
      </c>
      <c r="G297" t="str">
        <f t="shared" si="32"/>
        <v>y</v>
      </c>
      <c r="H297" t="s">
        <v>13568</v>
      </c>
      <c r="I297" t="s">
        <v>13568</v>
      </c>
      <c r="J297" t="s">
        <v>13568</v>
      </c>
      <c r="K297">
        <v>1</v>
      </c>
    </row>
    <row r="298" spans="1:11" ht="14.4" hidden="1" customHeight="1" x14ac:dyDescent="0.3">
      <c r="A298" s="2" t="s">
        <v>13224</v>
      </c>
      <c r="B298" s="2" t="s">
        <v>12422</v>
      </c>
      <c r="C298" s="2" t="s">
        <v>12423</v>
      </c>
      <c r="D298" s="2" t="s">
        <v>22259</v>
      </c>
      <c r="E298" s="2" t="s">
        <v>22259</v>
      </c>
      <c r="F298" t="str">
        <f t="shared" si="27"/>
        <v/>
      </c>
      <c r="G298" t="str">
        <f t="shared" si="32"/>
        <v>y</v>
      </c>
      <c r="H298" t="s">
        <v>13568</v>
      </c>
      <c r="I298" t="s">
        <v>13568</v>
      </c>
      <c r="J298" t="s">
        <v>13568</v>
      </c>
      <c r="K298">
        <v>1</v>
      </c>
    </row>
    <row r="299" spans="1:11" ht="14.4" hidden="1" customHeight="1" x14ac:dyDescent="0.3">
      <c r="A299" s="2" t="s">
        <v>13236</v>
      </c>
      <c r="B299" s="2" t="s">
        <v>12422</v>
      </c>
      <c r="C299" s="2" t="s">
        <v>12423</v>
      </c>
      <c r="D299" s="2" t="s">
        <v>22259</v>
      </c>
      <c r="E299" s="2" t="s">
        <v>62157</v>
      </c>
      <c r="F299" t="str">
        <f t="shared" si="27"/>
        <v/>
      </c>
      <c r="G299" t="str">
        <f t="shared" si="32"/>
        <v>y</v>
      </c>
      <c r="H299" t="s">
        <v>13568</v>
      </c>
      <c r="I299" t="s">
        <v>13568</v>
      </c>
      <c r="J299" t="s">
        <v>13568</v>
      </c>
      <c r="K299">
        <v>1</v>
      </c>
    </row>
    <row r="300" spans="1:11" ht="14.4" hidden="1" customHeight="1" x14ac:dyDescent="0.3">
      <c r="A300" s="2" t="s">
        <v>13237</v>
      </c>
      <c r="B300" s="2" t="s">
        <v>12422</v>
      </c>
      <c r="C300" s="2" t="s">
        <v>12423</v>
      </c>
      <c r="D300" s="2" t="s">
        <v>22259</v>
      </c>
      <c r="E300" s="2" t="s">
        <v>62158</v>
      </c>
      <c r="F300" t="str">
        <f t="shared" si="27"/>
        <v/>
      </c>
      <c r="G300" t="str">
        <f t="shared" si="32"/>
        <v>y</v>
      </c>
      <c r="H300" t="s">
        <v>13568</v>
      </c>
      <c r="I300" t="s">
        <v>13568</v>
      </c>
      <c r="J300" t="s">
        <v>13568</v>
      </c>
      <c r="K300">
        <v>1</v>
      </c>
    </row>
    <row r="301" spans="1:11" ht="14.4" hidden="1" customHeight="1" x14ac:dyDescent="0.3">
      <c r="A301" s="2" t="s">
        <v>13245</v>
      </c>
      <c r="B301" s="2" t="s">
        <v>12422</v>
      </c>
      <c r="C301" s="2" t="s">
        <v>13016</v>
      </c>
      <c r="D301" s="2" t="s">
        <v>22259</v>
      </c>
      <c r="E301" s="2" t="s">
        <v>62224</v>
      </c>
      <c r="F301" t="str">
        <f t="shared" si="27"/>
        <v/>
      </c>
      <c r="G301" t="str">
        <f t="shared" si="32"/>
        <v>y</v>
      </c>
      <c r="H301" t="s">
        <v>13568</v>
      </c>
      <c r="I301" t="s">
        <v>13568</v>
      </c>
      <c r="J301" t="s">
        <v>13568</v>
      </c>
      <c r="K301">
        <v>1</v>
      </c>
    </row>
    <row r="302" spans="1:11" ht="14.4" hidden="1" customHeight="1" x14ac:dyDescent="0.3">
      <c r="A302" s="2" t="s">
        <v>13246</v>
      </c>
      <c r="B302" s="2" t="s">
        <v>12422</v>
      </c>
      <c r="C302" s="2" t="s">
        <v>12423</v>
      </c>
      <c r="D302" s="2" t="s">
        <v>22259</v>
      </c>
      <c r="E302" s="2" t="s">
        <v>62225</v>
      </c>
      <c r="F302" t="str">
        <f t="shared" si="27"/>
        <v/>
      </c>
      <c r="G302" t="str">
        <f t="shared" si="32"/>
        <v>y</v>
      </c>
      <c r="H302" t="s">
        <v>13568</v>
      </c>
      <c r="I302" t="s">
        <v>13568</v>
      </c>
      <c r="J302" t="s">
        <v>13568</v>
      </c>
      <c r="K302">
        <v>1</v>
      </c>
    </row>
    <row r="303" spans="1:11" ht="14.4" hidden="1" customHeight="1" x14ac:dyDescent="0.3">
      <c r="A303" s="2" t="s">
        <v>13247</v>
      </c>
      <c r="B303" s="2" t="s">
        <v>12422</v>
      </c>
      <c r="C303" s="2" t="s">
        <v>12423</v>
      </c>
      <c r="D303" s="2" t="s">
        <v>22259</v>
      </c>
      <c r="E303" s="2" t="s">
        <v>62226</v>
      </c>
      <c r="F303" t="str">
        <f t="shared" si="27"/>
        <v/>
      </c>
      <c r="G303" t="str">
        <f t="shared" si="32"/>
        <v>y</v>
      </c>
      <c r="H303" t="s">
        <v>13568</v>
      </c>
      <c r="I303" t="s">
        <v>13568</v>
      </c>
      <c r="J303" t="s">
        <v>13568</v>
      </c>
      <c r="K303">
        <v>1</v>
      </c>
    </row>
    <row r="304" spans="1:11" ht="14.4" hidden="1" customHeight="1" x14ac:dyDescent="0.3">
      <c r="A304" s="2" t="s">
        <v>12425</v>
      </c>
      <c r="B304" s="2" t="s">
        <v>12426</v>
      </c>
      <c r="C304" s="2" t="s">
        <v>12427</v>
      </c>
      <c r="D304" s="2" t="s">
        <v>61996</v>
      </c>
      <c r="E304" s="2" t="s">
        <v>62164</v>
      </c>
      <c r="F304" t="str">
        <f t="shared" si="27"/>
        <v/>
      </c>
      <c r="G304" t="str">
        <f t="shared" si="32"/>
        <v>y</v>
      </c>
      <c r="H304" t="s">
        <v>13568</v>
      </c>
      <c r="I304" t="s">
        <v>13568</v>
      </c>
      <c r="J304" t="s">
        <v>13568</v>
      </c>
      <c r="K304">
        <v>2</v>
      </c>
    </row>
    <row r="305" spans="1:11" ht="14.4" hidden="1" customHeight="1" x14ac:dyDescent="0.3">
      <c r="A305" s="2" t="s">
        <v>13238</v>
      </c>
      <c r="B305" s="2" t="s">
        <v>12426</v>
      </c>
      <c r="C305" s="2" t="s">
        <v>12427</v>
      </c>
      <c r="D305" s="2" t="s">
        <v>22259</v>
      </c>
      <c r="E305" s="2" t="s">
        <v>62164</v>
      </c>
      <c r="F305" t="str">
        <f t="shared" si="27"/>
        <v/>
      </c>
      <c r="G305" t="str">
        <f t="shared" si="32"/>
        <v>y</v>
      </c>
      <c r="H305" t="s">
        <v>13568</v>
      </c>
      <c r="I305" t="s">
        <v>13568</v>
      </c>
      <c r="J305" t="s">
        <v>13568</v>
      </c>
      <c r="K305">
        <v>1</v>
      </c>
    </row>
    <row r="306" spans="1:11" ht="14.4" hidden="1" customHeight="1" x14ac:dyDescent="0.3">
      <c r="A306" s="2" t="s">
        <v>12428</v>
      </c>
      <c r="B306" s="2" t="s">
        <v>12429</v>
      </c>
      <c r="C306" s="2" t="s">
        <v>12430</v>
      </c>
      <c r="D306" s="2" t="s">
        <v>61996</v>
      </c>
      <c r="E306" s="2" t="s">
        <v>62165</v>
      </c>
      <c r="F306" t="str">
        <f t="shared" si="27"/>
        <v/>
      </c>
      <c r="G306" t="str">
        <f t="shared" si="32"/>
        <v>y</v>
      </c>
      <c r="H306" t="s">
        <v>13568</v>
      </c>
      <c r="I306" t="s">
        <v>13568</v>
      </c>
      <c r="J306" t="s">
        <v>13568</v>
      </c>
      <c r="K306">
        <v>2</v>
      </c>
    </row>
    <row r="307" spans="1:11" ht="14.4" hidden="1" customHeight="1" x14ac:dyDescent="0.3">
      <c r="A307" s="2" t="s">
        <v>13239</v>
      </c>
      <c r="B307" s="2" t="s">
        <v>12429</v>
      </c>
      <c r="C307" s="2" t="s">
        <v>12430</v>
      </c>
      <c r="D307" s="2" t="s">
        <v>22259</v>
      </c>
      <c r="E307" s="2" t="s">
        <v>62165</v>
      </c>
      <c r="F307" t="str">
        <f t="shared" si="27"/>
        <v/>
      </c>
      <c r="G307" t="str">
        <f t="shared" si="32"/>
        <v>y</v>
      </c>
      <c r="H307" t="s">
        <v>13568</v>
      </c>
      <c r="I307" t="s">
        <v>13568</v>
      </c>
      <c r="J307" t="s">
        <v>13568</v>
      </c>
      <c r="K307">
        <v>1</v>
      </c>
    </row>
    <row r="308" spans="1:11" ht="14.4" hidden="1" customHeight="1" x14ac:dyDescent="0.3">
      <c r="A308" s="2" t="s">
        <v>11751</v>
      </c>
      <c r="B308" s="2" t="s">
        <v>11752</v>
      </c>
      <c r="C308" s="2" t="s">
        <v>11753</v>
      </c>
      <c r="D308" s="2" t="s">
        <v>22259</v>
      </c>
      <c r="E308" s="2" t="s">
        <v>62031</v>
      </c>
      <c r="F308" t="str">
        <f t="shared" si="27"/>
        <v/>
      </c>
      <c r="G308" t="str">
        <f t="shared" si="32"/>
        <v>y</v>
      </c>
      <c r="H308" t="s">
        <v>13568</v>
      </c>
      <c r="I308" t="s">
        <v>13568</v>
      </c>
      <c r="J308" t="s">
        <v>13568</v>
      </c>
      <c r="K308">
        <v>1</v>
      </c>
    </row>
    <row r="309" spans="1:11" ht="14.4" hidden="1" customHeight="1" x14ac:dyDescent="0.3">
      <c r="A309" s="2" t="s">
        <v>13018</v>
      </c>
      <c r="B309" s="2" t="s">
        <v>13019</v>
      </c>
      <c r="C309" s="2" t="s">
        <v>13020</v>
      </c>
      <c r="D309" s="2" t="s">
        <v>22259</v>
      </c>
      <c r="E309" s="2" t="s">
        <v>62227</v>
      </c>
      <c r="F309" t="str">
        <f t="shared" si="27"/>
        <v/>
      </c>
      <c r="G309" t="str">
        <f t="shared" si="32"/>
        <v>y</v>
      </c>
      <c r="H309" t="s">
        <v>13568</v>
      </c>
      <c r="I309" t="s">
        <v>13568</v>
      </c>
      <c r="J309" t="s">
        <v>13568</v>
      </c>
      <c r="K309">
        <v>1</v>
      </c>
    </row>
    <row r="310" spans="1:11" ht="14.4" hidden="1" customHeight="1" x14ac:dyDescent="0.3">
      <c r="A310" s="2" t="s">
        <v>13021</v>
      </c>
      <c r="B310" s="2" t="s">
        <v>13022</v>
      </c>
      <c r="C310" s="2" t="s">
        <v>13023</v>
      </c>
      <c r="D310" s="2" t="s">
        <v>22259</v>
      </c>
      <c r="E310" s="2" t="s">
        <v>62228</v>
      </c>
      <c r="F310" t="str">
        <f t="shared" si="27"/>
        <v/>
      </c>
      <c r="G310" t="str">
        <f t="shared" si="32"/>
        <v>y</v>
      </c>
      <c r="H310" t="s">
        <v>13568</v>
      </c>
      <c r="I310" t="s">
        <v>13568</v>
      </c>
      <c r="J310" t="s">
        <v>13568</v>
      </c>
      <c r="K310">
        <v>1</v>
      </c>
    </row>
    <row r="311" spans="1:11" ht="14.4" hidden="1" customHeight="1" x14ac:dyDescent="0.3">
      <c r="A311" s="2" t="s">
        <v>11754</v>
      </c>
      <c r="B311" s="2" t="s">
        <v>11755</v>
      </c>
      <c r="C311" s="2" t="s">
        <v>11756</v>
      </c>
      <c r="D311" s="2" t="s">
        <v>22259</v>
      </c>
      <c r="E311" s="2" t="s">
        <v>62029</v>
      </c>
      <c r="F311" t="str">
        <f t="shared" si="27"/>
        <v/>
      </c>
      <c r="G311" t="str">
        <f t="shared" si="32"/>
        <v>y</v>
      </c>
      <c r="H311" t="s">
        <v>13568</v>
      </c>
      <c r="I311" t="s">
        <v>13568</v>
      </c>
      <c r="J311" t="s">
        <v>13568</v>
      </c>
      <c r="K311">
        <v>1</v>
      </c>
    </row>
    <row r="312" spans="1:11" ht="14.4" hidden="1" customHeight="1" x14ac:dyDescent="0.3">
      <c r="A312" s="2" t="s">
        <v>11757</v>
      </c>
      <c r="B312" s="2" t="s">
        <v>11758</v>
      </c>
      <c r="C312" s="2" t="s">
        <v>11759</v>
      </c>
      <c r="D312" s="2" t="s">
        <v>22259</v>
      </c>
      <c r="E312" s="2" t="s">
        <v>62030</v>
      </c>
      <c r="F312" t="str">
        <f t="shared" si="27"/>
        <v/>
      </c>
      <c r="G312" t="str">
        <f t="shared" si="32"/>
        <v>y</v>
      </c>
      <c r="H312" t="s">
        <v>13568</v>
      </c>
      <c r="I312" t="s">
        <v>13568</v>
      </c>
      <c r="J312" t="s">
        <v>13568</v>
      </c>
      <c r="K312">
        <v>1</v>
      </c>
    </row>
    <row r="313" spans="1:11" ht="14.4" customHeight="1" x14ac:dyDescent="0.3">
      <c r="A313" s="2" t="s">
        <v>12118</v>
      </c>
      <c r="B313" s="2" t="s">
        <v>12119</v>
      </c>
      <c r="C313" s="2" t="s">
        <v>12120</v>
      </c>
      <c r="D313" s="2" t="s">
        <v>61996</v>
      </c>
      <c r="E313" s="2" t="s">
        <v>62166</v>
      </c>
      <c r="F313" t="str">
        <f t="shared" ref="F313:F315" si="33">IF(COUNTIF(H313:J313,"used")&gt;0,"y","")</f>
        <v>y</v>
      </c>
      <c r="G313" t="s">
        <v>62229</v>
      </c>
      <c r="H313" t="s">
        <v>13616</v>
      </c>
      <c r="I313" t="s">
        <v>13616</v>
      </c>
      <c r="J313" t="s">
        <v>13616</v>
      </c>
      <c r="K313">
        <v>2</v>
      </c>
    </row>
    <row r="314" spans="1:11" ht="14.4" customHeight="1" x14ac:dyDescent="0.3">
      <c r="A314" s="2" t="s">
        <v>12121</v>
      </c>
      <c r="B314" s="2" t="s">
        <v>12122</v>
      </c>
      <c r="C314" s="2" t="s">
        <v>12123</v>
      </c>
      <c r="D314" s="2" t="s">
        <v>61996</v>
      </c>
      <c r="E314" s="2" t="s">
        <v>62230</v>
      </c>
      <c r="F314" t="str">
        <f t="shared" si="33"/>
        <v>y</v>
      </c>
      <c r="G314" t="s">
        <v>62229</v>
      </c>
      <c r="H314" t="s">
        <v>13616</v>
      </c>
      <c r="I314" t="s">
        <v>13616</v>
      </c>
      <c r="J314" t="s">
        <v>13616</v>
      </c>
      <c r="K314">
        <v>2</v>
      </c>
    </row>
    <row r="315" spans="1:11" ht="14.4" customHeight="1" x14ac:dyDescent="0.3">
      <c r="A315" s="2" t="s">
        <v>12124</v>
      </c>
      <c r="B315" s="2" t="s">
        <v>12125</v>
      </c>
      <c r="C315" s="2" t="s">
        <v>12126</v>
      </c>
      <c r="D315" s="2" t="s">
        <v>61996</v>
      </c>
      <c r="E315" s="2" t="s">
        <v>62211</v>
      </c>
      <c r="F315" t="str">
        <f t="shared" si="33"/>
        <v>y</v>
      </c>
      <c r="G315" t="s">
        <v>62229</v>
      </c>
      <c r="H315" t="s">
        <v>13616</v>
      </c>
      <c r="I315" t="s">
        <v>13616</v>
      </c>
      <c r="J315" t="s">
        <v>13616</v>
      </c>
      <c r="K315">
        <v>2</v>
      </c>
    </row>
    <row r="316" spans="1:11" ht="14.4" hidden="1" customHeight="1" x14ac:dyDescent="0.3">
      <c r="A316" s="2" t="s">
        <v>12373</v>
      </c>
      <c r="B316" s="2" t="s">
        <v>12374</v>
      </c>
      <c r="C316" s="2" t="s">
        <v>12375</v>
      </c>
      <c r="D316" s="2" t="s">
        <v>22259</v>
      </c>
      <c r="E316" s="2" t="s">
        <v>62155</v>
      </c>
      <c r="F316" t="str">
        <f t="shared" si="27"/>
        <v/>
      </c>
      <c r="G316" t="str">
        <f t="shared" ref="G316:G347" si="34">IF(COUNTA(H316:J316)&gt;0,"y","")</f>
        <v>y</v>
      </c>
      <c r="H316" t="s">
        <v>13568</v>
      </c>
      <c r="I316" t="s">
        <v>13568</v>
      </c>
      <c r="J316" t="s">
        <v>13568</v>
      </c>
      <c r="K316">
        <v>1</v>
      </c>
    </row>
    <row r="317" spans="1:11" ht="14.4" hidden="1" customHeight="1" x14ac:dyDescent="0.3">
      <c r="A317" s="2" t="s">
        <v>12376</v>
      </c>
      <c r="B317" s="2" t="s">
        <v>12377</v>
      </c>
      <c r="C317" s="2" t="s">
        <v>12378</v>
      </c>
      <c r="D317" s="2" t="s">
        <v>22259</v>
      </c>
      <c r="E317" s="2" t="s">
        <v>62157</v>
      </c>
      <c r="F317" t="str">
        <f t="shared" si="27"/>
        <v/>
      </c>
      <c r="G317" t="str">
        <f t="shared" si="34"/>
        <v>y</v>
      </c>
      <c r="H317" t="s">
        <v>13568</v>
      </c>
      <c r="I317" t="s">
        <v>13568</v>
      </c>
      <c r="J317" t="s">
        <v>13568</v>
      </c>
      <c r="K317">
        <v>1</v>
      </c>
    </row>
    <row r="318" spans="1:11" ht="14.4" hidden="1" customHeight="1" x14ac:dyDescent="0.3">
      <c r="A318" s="2" t="s">
        <v>12379</v>
      </c>
      <c r="B318" s="2" t="s">
        <v>12377</v>
      </c>
      <c r="C318" s="2" t="s">
        <v>12378</v>
      </c>
      <c r="D318" s="2" t="s">
        <v>22259</v>
      </c>
      <c r="E318" s="2" t="s">
        <v>62158</v>
      </c>
      <c r="F318" t="str">
        <f t="shared" si="27"/>
        <v/>
      </c>
      <c r="G318" t="str">
        <f t="shared" si="34"/>
        <v>y</v>
      </c>
      <c r="H318" t="s">
        <v>13568</v>
      </c>
      <c r="I318" t="s">
        <v>13568</v>
      </c>
      <c r="J318" t="s">
        <v>13568</v>
      </c>
      <c r="K318">
        <v>1</v>
      </c>
    </row>
    <row r="319" spans="1:11" ht="14.4" hidden="1" customHeight="1" x14ac:dyDescent="0.3">
      <c r="A319" s="2" t="s">
        <v>12386</v>
      </c>
      <c r="B319" s="2" t="s">
        <v>12377</v>
      </c>
      <c r="C319" s="2" t="s">
        <v>12378</v>
      </c>
      <c r="D319" s="2" t="s">
        <v>22259</v>
      </c>
      <c r="E319" s="2" t="s">
        <v>62231</v>
      </c>
      <c r="F319" t="str">
        <f t="shared" si="27"/>
        <v/>
      </c>
      <c r="G319" t="str">
        <f t="shared" si="34"/>
        <v>y</v>
      </c>
      <c r="H319" t="s">
        <v>13568</v>
      </c>
      <c r="I319" t="s">
        <v>13568</v>
      </c>
      <c r="J319" t="s">
        <v>13568</v>
      </c>
      <c r="K319">
        <v>1</v>
      </c>
    </row>
    <row r="320" spans="1:11" ht="14.4" hidden="1" customHeight="1" x14ac:dyDescent="0.3">
      <c r="A320" s="2" t="s">
        <v>12387</v>
      </c>
      <c r="B320" s="2" t="s">
        <v>12377</v>
      </c>
      <c r="C320" s="2" t="s">
        <v>12378</v>
      </c>
      <c r="D320" s="2" t="s">
        <v>22259</v>
      </c>
      <c r="E320" s="2" t="s">
        <v>62232</v>
      </c>
      <c r="F320" t="str">
        <f t="shared" si="27"/>
        <v/>
      </c>
      <c r="G320" t="str">
        <f t="shared" si="34"/>
        <v>y</v>
      </c>
      <c r="H320" t="s">
        <v>13568</v>
      </c>
      <c r="I320" t="s">
        <v>13568</v>
      </c>
      <c r="J320" t="s">
        <v>13568</v>
      </c>
      <c r="K320">
        <v>1</v>
      </c>
    </row>
    <row r="321" spans="1:11" ht="14.4" hidden="1" customHeight="1" x14ac:dyDescent="0.3">
      <c r="A321" s="2" t="s">
        <v>13013</v>
      </c>
      <c r="B321" s="2" t="s">
        <v>12377</v>
      </c>
      <c r="C321" s="2" t="s">
        <v>12378</v>
      </c>
      <c r="D321" s="2" t="s">
        <v>22259</v>
      </c>
      <c r="E321" s="2" t="s">
        <v>62233</v>
      </c>
      <c r="F321" t="str">
        <f t="shared" si="27"/>
        <v/>
      </c>
      <c r="G321" t="str">
        <f t="shared" si="34"/>
        <v>y</v>
      </c>
      <c r="H321" t="s">
        <v>13568</v>
      </c>
      <c r="I321" t="s">
        <v>13568</v>
      </c>
      <c r="J321" t="s">
        <v>13568</v>
      </c>
      <c r="K321">
        <v>1</v>
      </c>
    </row>
    <row r="322" spans="1:11" ht="14.4" hidden="1" customHeight="1" x14ac:dyDescent="0.3">
      <c r="A322" s="2" t="s">
        <v>13065</v>
      </c>
      <c r="B322" s="2" t="s">
        <v>12377</v>
      </c>
      <c r="C322" s="2" t="s">
        <v>12378</v>
      </c>
      <c r="D322" s="2" t="s">
        <v>22259</v>
      </c>
      <c r="E322" s="2" t="s">
        <v>62234</v>
      </c>
      <c r="F322" t="str">
        <f t="shared" si="27"/>
        <v/>
      </c>
      <c r="G322" t="str">
        <f t="shared" si="34"/>
        <v>y</v>
      </c>
      <c r="H322" t="s">
        <v>13568</v>
      </c>
      <c r="I322" t="s">
        <v>13568</v>
      </c>
      <c r="J322" t="s">
        <v>13568</v>
      </c>
      <c r="K322">
        <v>1</v>
      </c>
    </row>
    <row r="323" spans="1:11" ht="14.4" hidden="1" customHeight="1" x14ac:dyDescent="0.3">
      <c r="A323" s="2" t="s">
        <v>13141</v>
      </c>
      <c r="B323" s="2" t="s">
        <v>12377</v>
      </c>
      <c r="C323" s="2" t="s">
        <v>13142</v>
      </c>
      <c r="D323" s="2" t="s">
        <v>22259</v>
      </c>
      <c r="E323" s="2" t="s">
        <v>62235</v>
      </c>
      <c r="F323" t="str">
        <f t="shared" si="27"/>
        <v/>
      </c>
      <c r="G323" t="str">
        <f t="shared" si="34"/>
        <v>y</v>
      </c>
      <c r="H323" t="s">
        <v>13568</v>
      </c>
      <c r="I323" t="s">
        <v>13568</v>
      </c>
      <c r="J323" t="s">
        <v>13568</v>
      </c>
      <c r="K323">
        <v>1</v>
      </c>
    </row>
    <row r="324" spans="1:11" ht="14.4" hidden="1" customHeight="1" x14ac:dyDescent="0.3">
      <c r="A324" s="2" t="s">
        <v>12380</v>
      </c>
      <c r="B324" s="2" t="s">
        <v>12381</v>
      </c>
      <c r="C324" s="2" t="s">
        <v>12382</v>
      </c>
      <c r="D324" s="2" t="s">
        <v>22259</v>
      </c>
      <c r="E324" s="2" t="s">
        <v>62164</v>
      </c>
      <c r="F324" t="str">
        <f t="shared" si="27"/>
        <v/>
      </c>
      <c r="G324" t="str">
        <f t="shared" si="34"/>
        <v>y</v>
      </c>
      <c r="H324" t="s">
        <v>13568</v>
      </c>
      <c r="I324" t="s">
        <v>13568</v>
      </c>
      <c r="J324" t="s">
        <v>13568</v>
      </c>
      <c r="K324">
        <v>1</v>
      </c>
    </row>
    <row r="325" spans="1:11" ht="14.4" hidden="1" customHeight="1" x14ac:dyDescent="0.3">
      <c r="A325" s="2" t="s">
        <v>12383</v>
      </c>
      <c r="B325" s="2" t="s">
        <v>12384</v>
      </c>
      <c r="C325" s="2" t="s">
        <v>12385</v>
      </c>
      <c r="D325" s="2" t="s">
        <v>22259</v>
      </c>
      <c r="E325" s="2" t="s">
        <v>62165</v>
      </c>
      <c r="F325" t="str">
        <f t="shared" si="27"/>
        <v/>
      </c>
      <c r="G325" t="str">
        <f t="shared" si="34"/>
        <v>y</v>
      </c>
      <c r="H325" t="s">
        <v>13568</v>
      </c>
      <c r="I325" t="s">
        <v>13568</v>
      </c>
      <c r="J325" t="s">
        <v>13568</v>
      </c>
      <c r="K325">
        <v>1</v>
      </c>
    </row>
    <row r="326" spans="1:11" ht="14.4" hidden="1" customHeight="1" x14ac:dyDescent="0.3">
      <c r="A326" s="2" t="s">
        <v>13047</v>
      </c>
      <c r="B326" s="2" t="s">
        <v>13048</v>
      </c>
      <c r="C326" s="2" t="s">
        <v>13049</v>
      </c>
      <c r="D326" s="2" t="s">
        <v>22259</v>
      </c>
      <c r="E326" s="2" t="s">
        <v>22259</v>
      </c>
      <c r="F326" t="str">
        <f t="shared" ref="F326:F389" si="35">IF(COUNTIF(H326:J326,"used")&gt;0,"y","")</f>
        <v/>
      </c>
      <c r="G326" t="str">
        <f t="shared" si="34"/>
        <v>y</v>
      </c>
      <c r="H326" t="s">
        <v>13568</v>
      </c>
      <c r="I326" t="s">
        <v>13568</v>
      </c>
      <c r="J326" t="s">
        <v>13568</v>
      </c>
      <c r="K326">
        <v>1</v>
      </c>
    </row>
    <row r="327" spans="1:11" ht="14.4" hidden="1" customHeight="1" x14ac:dyDescent="0.3">
      <c r="A327" s="2" t="s">
        <v>13044</v>
      </c>
      <c r="B327" s="2" t="s">
        <v>13045</v>
      </c>
      <c r="C327" s="2" t="s">
        <v>13046</v>
      </c>
      <c r="D327" s="2" t="s">
        <v>22259</v>
      </c>
      <c r="E327" s="2" t="s">
        <v>22259</v>
      </c>
      <c r="F327" t="str">
        <f t="shared" si="35"/>
        <v/>
      </c>
      <c r="G327" t="str">
        <f t="shared" si="34"/>
        <v>y</v>
      </c>
      <c r="H327" t="s">
        <v>13568</v>
      </c>
      <c r="I327" t="s">
        <v>13568</v>
      </c>
      <c r="J327" t="s">
        <v>13568</v>
      </c>
      <c r="K327">
        <v>1</v>
      </c>
    </row>
    <row r="328" spans="1:11" ht="14.4" hidden="1" customHeight="1" x14ac:dyDescent="0.3">
      <c r="A328" s="2" t="s">
        <v>13265</v>
      </c>
      <c r="B328" s="2" t="s">
        <v>13266</v>
      </c>
      <c r="C328" s="2" t="s">
        <v>13267</v>
      </c>
      <c r="D328" s="2" t="s">
        <v>22259</v>
      </c>
      <c r="E328" s="2" t="s">
        <v>28341</v>
      </c>
      <c r="F328" t="str">
        <f t="shared" si="35"/>
        <v/>
      </c>
      <c r="G328" t="str">
        <f t="shared" si="34"/>
        <v>y</v>
      </c>
      <c r="H328" t="s">
        <v>13568</v>
      </c>
      <c r="I328" t="s">
        <v>13568</v>
      </c>
      <c r="J328" t="s">
        <v>13568</v>
      </c>
      <c r="K328">
        <v>1</v>
      </c>
    </row>
    <row r="329" spans="1:11" ht="14.4" hidden="1" customHeight="1" x14ac:dyDescent="0.3">
      <c r="A329" s="2" t="s">
        <v>13280</v>
      </c>
      <c r="B329" s="2" t="s">
        <v>13281</v>
      </c>
      <c r="C329" s="2" t="s">
        <v>13282</v>
      </c>
      <c r="D329" s="2" t="s">
        <v>22259</v>
      </c>
      <c r="E329" s="2" t="s">
        <v>28341</v>
      </c>
      <c r="F329" t="str">
        <f t="shared" si="35"/>
        <v/>
      </c>
      <c r="G329" t="str">
        <f t="shared" si="34"/>
        <v>y</v>
      </c>
      <c r="H329" t="s">
        <v>13568</v>
      </c>
      <c r="I329" t="s">
        <v>13568</v>
      </c>
      <c r="J329" t="s">
        <v>13568</v>
      </c>
      <c r="K329">
        <v>1</v>
      </c>
    </row>
    <row r="330" spans="1:11" ht="14.4" hidden="1" customHeight="1" x14ac:dyDescent="0.3">
      <c r="A330" s="2" t="s">
        <v>11119</v>
      </c>
      <c r="B330" s="2" t="s">
        <v>11120</v>
      </c>
      <c r="C330" s="2" t="s">
        <v>11121</v>
      </c>
      <c r="D330" s="2" t="s">
        <v>22259</v>
      </c>
      <c r="E330" s="2" t="s">
        <v>62005</v>
      </c>
      <c r="F330" t="str">
        <f t="shared" si="35"/>
        <v/>
      </c>
      <c r="G330" t="str">
        <f t="shared" si="34"/>
        <v>y</v>
      </c>
      <c r="H330" t="s">
        <v>13568</v>
      </c>
      <c r="I330" t="s">
        <v>13568</v>
      </c>
      <c r="J330" t="s">
        <v>13568</v>
      </c>
      <c r="K330">
        <v>1</v>
      </c>
    </row>
    <row r="331" spans="1:11" ht="14.4" hidden="1" customHeight="1" x14ac:dyDescent="0.3">
      <c r="A331" s="2" t="s">
        <v>10995</v>
      </c>
      <c r="B331" s="2" t="s">
        <v>10996</v>
      </c>
      <c r="C331" s="2" t="s">
        <v>10997</v>
      </c>
      <c r="D331" s="2" t="s">
        <v>22259</v>
      </c>
      <c r="E331" s="2" t="s">
        <v>62236</v>
      </c>
      <c r="F331" t="str">
        <f t="shared" si="35"/>
        <v/>
      </c>
      <c r="G331" t="str">
        <f t="shared" si="34"/>
        <v>y</v>
      </c>
      <c r="H331" t="s">
        <v>13568</v>
      </c>
      <c r="I331" t="s">
        <v>13568</v>
      </c>
      <c r="J331" t="s">
        <v>13568</v>
      </c>
      <c r="K331">
        <v>1</v>
      </c>
    </row>
    <row r="332" spans="1:11" ht="14.4" hidden="1" customHeight="1" x14ac:dyDescent="0.3">
      <c r="A332" s="2" t="s">
        <v>11001</v>
      </c>
      <c r="B332" s="2" t="s">
        <v>10996</v>
      </c>
      <c r="C332" s="2" t="s">
        <v>10997</v>
      </c>
      <c r="D332" s="2" t="s">
        <v>22259</v>
      </c>
      <c r="E332" s="2" t="s">
        <v>62236</v>
      </c>
      <c r="F332" t="str">
        <f t="shared" si="35"/>
        <v/>
      </c>
      <c r="G332" t="str">
        <f t="shared" si="34"/>
        <v>y</v>
      </c>
      <c r="H332" t="s">
        <v>13568</v>
      </c>
      <c r="I332" t="s">
        <v>13568</v>
      </c>
      <c r="J332" t="s">
        <v>13568</v>
      </c>
      <c r="K332">
        <v>1</v>
      </c>
    </row>
    <row r="333" spans="1:11" ht="14.4" hidden="1" customHeight="1" x14ac:dyDescent="0.3">
      <c r="A333" s="2" t="s">
        <v>11134</v>
      </c>
      <c r="B333" s="2" t="s">
        <v>10996</v>
      </c>
      <c r="C333" s="2" t="s">
        <v>11135</v>
      </c>
      <c r="D333" s="2" t="s">
        <v>22259</v>
      </c>
      <c r="E333" s="2" t="s">
        <v>62005</v>
      </c>
      <c r="F333" t="str">
        <f t="shared" si="35"/>
        <v/>
      </c>
      <c r="G333" t="str">
        <f t="shared" si="34"/>
        <v>y</v>
      </c>
      <c r="H333" t="s">
        <v>13568</v>
      </c>
      <c r="I333" t="s">
        <v>13568</v>
      </c>
      <c r="J333" t="s">
        <v>13568</v>
      </c>
      <c r="K333">
        <v>1</v>
      </c>
    </row>
    <row r="334" spans="1:11" ht="14.4" hidden="1" customHeight="1" x14ac:dyDescent="0.3">
      <c r="A334" s="2" t="s">
        <v>10998</v>
      </c>
      <c r="B334" s="2" t="s">
        <v>10999</v>
      </c>
      <c r="C334" s="2" t="s">
        <v>11000</v>
      </c>
      <c r="D334" s="2" t="s">
        <v>22259</v>
      </c>
      <c r="E334" s="2" t="s">
        <v>62237</v>
      </c>
      <c r="F334" t="str">
        <f t="shared" si="35"/>
        <v/>
      </c>
      <c r="G334" t="str">
        <f t="shared" si="34"/>
        <v>y</v>
      </c>
      <c r="H334" t="s">
        <v>13568</v>
      </c>
      <c r="I334" t="s">
        <v>13568</v>
      </c>
      <c r="J334" t="s">
        <v>13568</v>
      </c>
      <c r="K334">
        <v>1</v>
      </c>
    </row>
    <row r="335" spans="1:11" ht="14.4" hidden="1" customHeight="1" x14ac:dyDescent="0.3">
      <c r="A335" s="2" t="s">
        <v>11113</v>
      </c>
      <c r="B335" s="2" t="s">
        <v>10999</v>
      </c>
      <c r="C335" s="2" t="s">
        <v>11114</v>
      </c>
      <c r="D335" s="2" t="s">
        <v>22259</v>
      </c>
      <c r="E335" s="2" t="s">
        <v>62005</v>
      </c>
      <c r="F335" t="str">
        <f t="shared" si="35"/>
        <v/>
      </c>
      <c r="G335" t="str">
        <f t="shared" si="34"/>
        <v>y</v>
      </c>
      <c r="H335" t="s">
        <v>13568</v>
      </c>
      <c r="I335" t="s">
        <v>13568</v>
      </c>
      <c r="J335" t="s">
        <v>13568</v>
      </c>
      <c r="K335">
        <v>1</v>
      </c>
    </row>
    <row r="336" spans="1:11" ht="14.4" hidden="1" customHeight="1" x14ac:dyDescent="0.3">
      <c r="A336" s="2" t="s">
        <v>11110</v>
      </c>
      <c r="B336" s="2" t="s">
        <v>11111</v>
      </c>
      <c r="C336" s="2" t="s">
        <v>11112</v>
      </c>
      <c r="D336" s="2" t="s">
        <v>22259</v>
      </c>
      <c r="E336" s="2" t="s">
        <v>62005</v>
      </c>
      <c r="F336" t="str">
        <f t="shared" si="35"/>
        <v/>
      </c>
      <c r="G336" t="str">
        <f t="shared" si="34"/>
        <v>y</v>
      </c>
      <c r="H336" t="s">
        <v>13568</v>
      </c>
      <c r="I336" t="s">
        <v>13568</v>
      </c>
      <c r="J336" t="s">
        <v>13568</v>
      </c>
      <c r="K336">
        <v>1</v>
      </c>
    </row>
    <row r="337" spans="1:11" ht="14.4" hidden="1" customHeight="1" x14ac:dyDescent="0.3">
      <c r="A337" s="2" t="s">
        <v>11050</v>
      </c>
      <c r="B337" s="2" t="s">
        <v>11051</v>
      </c>
      <c r="C337" s="2" t="s">
        <v>11052</v>
      </c>
      <c r="D337" s="2" t="s">
        <v>22259</v>
      </c>
      <c r="E337" s="2" t="s">
        <v>62237</v>
      </c>
      <c r="F337" t="str">
        <f t="shared" si="35"/>
        <v/>
      </c>
      <c r="G337" t="str">
        <f t="shared" si="34"/>
        <v>y</v>
      </c>
      <c r="H337" t="s">
        <v>13568</v>
      </c>
      <c r="I337" t="s">
        <v>13568</v>
      </c>
      <c r="J337" t="s">
        <v>13568</v>
      </c>
      <c r="K337">
        <v>1</v>
      </c>
    </row>
    <row r="338" spans="1:11" ht="14.4" hidden="1" customHeight="1" x14ac:dyDescent="0.3">
      <c r="A338" s="2" t="s">
        <v>11115</v>
      </c>
      <c r="B338" s="2" t="s">
        <v>11051</v>
      </c>
      <c r="C338" s="2" t="s">
        <v>11116</v>
      </c>
      <c r="D338" s="2" t="s">
        <v>22259</v>
      </c>
      <c r="E338" s="2" t="s">
        <v>62005</v>
      </c>
      <c r="F338" t="str">
        <f t="shared" si="35"/>
        <v/>
      </c>
      <c r="G338" t="str">
        <f t="shared" si="34"/>
        <v>y</v>
      </c>
      <c r="H338" t="s">
        <v>13568</v>
      </c>
      <c r="I338" t="s">
        <v>13568</v>
      </c>
      <c r="J338" t="s">
        <v>13568</v>
      </c>
      <c r="K338">
        <v>1</v>
      </c>
    </row>
    <row r="339" spans="1:11" ht="14.4" hidden="1" customHeight="1" x14ac:dyDescent="0.3">
      <c r="A339" s="2" t="s">
        <v>11053</v>
      </c>
      <c r="B339" s="2" t="s">
        <v>11054</v>
      </c>
      <c r="C339" s="2" t="s">
        <v>11055</v>
      </c>
      <c r="D339" s="2" t="s">
        <v>22259</v>
      </c>
      <c r="E339" s="2" t="s">
        <v>62236</v>
      </c>
      <c r="F339" t="str">
        <f t="shared" si="35"/>
        <v/>
      </c>
      <c r="G339" t="str">
        <f t="shared" si="34"/>
        <v>y</v>
      </c>
      <c r="H339" t="s">
        <v>13568</v>
      </c>
      <c r="I339" t="s">
        <v>13568</v>
      </c>
      <c r="J339" t="s">
        <v>13568</v>
      </c>
      <c r="K339">
        <v>1</v>
      </c>
    </row>
    <row r="340" spans="1:11" ht="14.4" hidden="1" customHeight="1" x14ac:dyDescent="0.3">
      <c r="A340" s="2" t="s">
        <v>11117</v>
      </c>
      <c r="B340" s="2" t="s">
        <v>11054</v>
      </c>
      <c r="C340" s="2" t="s">
        <v>11118</v>
      </c>
      <c r="D340" s="2" t="s">
        <v>22259</v>
      </c>
      <c r="E340" s="2" t="s">
        <v>62005</v>
      </c>
      <c r="F340" t="str">
        <f t="shared" si="35"/>
        <v/>
      </c>
      <c r="G340" t="str">
        <f t="shared" si="34"/>
        <v>y</v>
      </c>
      <c r="H340" t="s">
        <v>13568</v>
      </c>
      <c r="I340" t="s">
        <v>13568</v>
      </c>
      <c r="J340" t="s">
        <v>13568</v>
      </c>
      <c r="K340">
        <v>1</v>
      </c>
    </row>
    <row r="341" spans="1:11" ht="14.4" hidden="1" customHeight="1" x14ac:dyDescent="0.3">
      <c r="A341" s="2" t="s">
        <v>11018</v>
      </c>
      <c r="B341" s="2" t="s">
        <v>11019</v>
      </c>
      <c r="C341" s="2" t="s">
        <v>11020</v>
      </c>
      <c r="D341" s="2" t="s">
        <v>22259</v>
      </c>
      <c r="E341" s="2" t="s">
        <v>62238</v>
      </c>
      <c r="F341" t="str">
        <f t="shared" si="35"/>
        <v/>
      </c>
      <c r="G341" t="str">
        <f t="shared" si="34"/>
        <v>y</v>
      </c>
      <c r="H341" t="s">
        <v>13568</v>
      </c>
      <c r="I341" t="s">
        <v>13568</v>
      </c>
      <c r="J341" t="s">
        <v>13568</v>
      </c>
      <c r="K341">
        <v>1</v>
      </c>
    </row>
    <row r="342" spans="1:11" ht="14.4" hidden="1" customHeight="1" x14ac:dyDescent="0.3">
      <c r="A342" s="2" t="s">
        <v>11072</v>
      </c>
      <c r="B342" s="2" t="s">
        <v>11019</v>
      </c>
      <c r="C342" s="2" t="s">
        <v>11020</v>
      </c>
      <c r="D342" s="2" t="s">
        <v>22259</v>
      </c>
      <c r="E342" s="2" t="s">
        <v>62239</v>
      </c>
      <c r="F342" t="str">
        <f t="shared" si="35"/>
        <v/>
      </c>
      <c r="G342" t="str">
        <f t="shared" si="34"/>
        <v>y</v>
      </c>
      <c r="H342" t="s">
        <v>13568</v>
      </c>
      <c r="I342" t="s">
        <v>13568</v>
      </c>
      <c r="J342" t="s">
        <v>13568</v>
      </c>
      <c r="K342">
        <v>1</v>
      </c>
    </row>
    <row r="343" spans="1:11" ht="14.4" hidden="1" customHeight="1" x14ac:dyDescent="0.3">
      <c r="A343" s="2" t="s">
        <v>11144</v>
      </c>
      <c r="B343" s="2" t="s">
        <v>11019</v>
      </c>
      <c r="C343" s="2" t="s">
        <v>11145</v>
      </c>
      <c r="D343" s="2" t="s">
        <v>22259</v>
      </c>
      <c r="E343" s="2" t="s">
        <v>62005</v>
      </c>
      <c r="F343" t="str">
        <f t="shared" si="35"/>
        <v/>
      </c>
      <c r="G343" t="str">
        <f t="shared" si="34"/>
        <v>y</v>
      </c>
      <c r="H343" t="s">
        <v>13568</v>
      </c>
      <c r="I343" t="s">
        <v>13568</v>
      </c>
      <c r="J343" t="s">
        <v>13568</v>
      </c>
      <c r="K343">
        <v>1</v>
      </c>
    </row>
    <row r="344" spans="1:11" ht="14.4" hidden="1" customHeight="1" x14ac:dyDescent="0.3">
      <c r="A344" s="2" t="s">
        <v>11155</v>
      </c>
      <c r="B344" s="2" t="s">
        <v>11019</v>
      </c>
      <c r="C344" s="2" t="s">
        <v>11156</v>
      </c>
      <c r="D344" s="2" t="s">
        <v>22259</v>
      </c>
      <c r="E344" s="2" t="s">
        <v>62005</v>
      </c>
      <c r="F344" t="str">
        <f t="shared" si="35"/>
        <v/>
      </c>
      <c r="G344" t="str">
        <f t="shared" si="34"/>
        <v>y</v>
      </c>
      <c r="H344" t="s">
        <v>13568</v>
      </c>
      <c r="I344" t="s">
        <v>13568</v>
      </c>
      <c r="J344" t="s">
        <v>13568</v>
      </c>
      <c r="K344">
        <v>1</v>
      </c>
    </row>
    <row r="345" spans="1:11" ht="14.4" hidden="1" customHeight="1" x14ac:dyDescent="0.3">
      <c r="A345" s="2" t="s">
        <v>11169</v>
      </c>
      <c r="B345" s="2" t="s">
        <v>11170</v>
      </c>
      <c r="C345" s="2" t="s">
        <v>11171</v>
      </c>
      <c r="D345" s="2" t="s">
        <v>22259</v>
      </c>
      <c r="E345" s="2" t="s">
        <v>62005</v>
      </c>
      <c r="F345" t="str">
        <f t="shared" si="35"/>
        <v/>
      </c>
      <c r="G345" t="str">
        <f t="shared" si="34"/>
        <v>y</v>
      </c>
      <c r="H345" t="s">
        <v>13568</v>
      </c>
      <c r="I345" t="s">
        <v>13568</v>
      </c>
      <c r="J345" t="s">
        <v>13568</v>
      </c>
      <c r="K345">
        <v>1</v>
      </c>
    </row>
    <row r="346" spans="1:11" ht="14.4" hidden="1" customHeight="1" x14ac:dyDescent="0.3">
      <c r="A346" s="2" t="s">
        <v>11033</v>
      </c>
      <c r="B346" s="2" t="s">
        <v>11034</v>
      </c>
      <c r="C346" s="2" t="s">
        <v>11035</v>
      </c>
      <c r="D346" s="2" t="s">
        <v>22259</v>
      </c>
      <c r="E346" s="2" t="s">
        <v>62236</v>
      </c>
      <c r="F346" t="str">
        <f t="shared" si="35"/>
        <v/>
      </c>
      <c r="G346" t="str">
        <f t="shared" si="34"/>
        <v>y</v>
      </c>
      <c r="H346" t="s">
        <v>13568</v>
      </c>
      <c r="I346" t="s">
        <v>13568</v>
      </c>
      <c r="J346" t="s">
        <v>13568</v>
      </c>
      <c r="K346">
        <v>1</v>
      </c>
    </row>
    <row r="347" spans="1:11" ht="14.4" hidden="1" customHeight="1" x14ac:dyDescent="0.3">
      <c r="A347" s="2" t="s">
        <v>11042</v>
      </c>
      <c r="B347" s="2" t="s">
        <v>11034</v>
      </c>
      <c r="C347" s="2" t="s">
        <v>11035</v>
      </c>
      <c r="D347" s="2" t="s">
        <v>22259</v>
      </c>
      <c r="E347" s="2" t="s">
        <v>62240</v>
      </c>
      <c r="F347" t="str">
        <f t="shared" si="35"/>
        <v/>
      </c>
      <c r="G347" t="str">
        <f t="shared" si="34"/>
        <v>y</v>
      </c>
      <c r="H347" t="s">
        <v>13568</v>
      </c>
      <c r="I347" t="s">
        <v>13568</v>
      </c>
      <c r="J347" t="s">
        <v>13568</v>
      </c>
      <c r="K347">
        <v>1</v>
      </c>
    </row>
    <row r="348" spans="1:11" ht="14.4" hidden="1" customHeight="1" x14ac:dyDescent="0.3">
      <c r="A348" s="2" t="s">
        <v>11043</v>
      </c>
      <c r="B348" s="2" t="s">
        <v>11034</v>
      </c>
      <c r="C348" s="2" t="s">
        <v>11035</v>
      </c>
      <c r="D348" s="2" t="s">
        <v>22259</v>
      </c>
      <c r="E348" s="2" t="s">
        <v>62238</v>
      </c>
      <c r="F348" t="str">
        <f t="shared" si="35"/>
        <v/>
      </c>
      <c r="G348" t="str">
        <f t="shared" ref="G348:G379" si="36">IF(COUNTA(H348:J348)&gt;0,"y","")</f>
        <v>y</v>
      </c>
      <c r="H348" t="s">
        <v>13568</v>
      </c>
      <c r="I348" t="s">
        <v>13568</v>
      </c>
      <c r="J348" t="s">
        <v>13568</v>
      </c>
      <c r="K348">
        <v>1</v>
      </c>
    </row>
    <row r="349" spans="1:11" ht="14.4" hidden="1" customHeight="1" x14ac:dyDescent="0.3">
      <c r="A349" s="2" t="s">
        <v>11046</v>
      </c>
      <c r="B349" s="2" t="s">
        <v>11034</v>
      </c>
      <c r="C349" s="2" t="s">
        <v>11035</v>
      </c>
      <c r="D349" s="2" t="s">
        <v>22259</v>
      </c>
      <c r="E349" s="2" t="s">
        <v>62240</v>
      </c>
      <c r="F349" t="str">
        <f t="shared" si="35"/>
        <v/>
      </c>
      <c r="G349" t="str">
        <f t="shared" si="36"/>
        <v>y</v>
      </c>
      <c r="H349" t="s">
        <v>13568</v>
      </c>
      <c r="I349" t="s">
        <v>13568</v>
      </c>
      <c r="J349" t="s">
        <v>13568</v>
      </c>
      <c r="K349">
        <v>1</v>
      </c>
    </row>
    <row r="350" spans="1:11" ht="14.4" hidden="1" customHeight="1" x14ac:dyDescent="0.3">
      <c r="A350" s="2" t="s">
        <v>11047</v>
      </c>
      <c r="B350" s="2" t="s">
        <v>11034</v>
      </c>
      <c r="C350" s="2" t="s">
        <v>11035</v>
      </c>
      <c r="D350" s="2" t="s">
        <v>22259</v>
      </c>
      <c r="E350" s="2" t="s">
        <v>62238</v>
      </c>
      <c r="F350" t="str">
        <f t="shared" si="35"/>
        <v/>
      </c>
      <c r="G350" t="str">
        <f t="shared" si="36"/>
        <v>y</v>
      </c>
      <c r="H350" t="s">
        <v>13568</v>
      </c>
      <c r="I350" t="s">
        <v>13568</v>
      </c>
      <c r="J350" t="s">
        <v>13568</v>
      </c>
      <c r="K350">
        <v>1</v>
      </c>
    </row>
    <row r="351" spans="1:11" ht="14.4" hidden="1" customHeight="1" x14ac:dyDescent="0.3">
      <c r="A351" s="2" t="s">
        <v>11165</v>
      </c>
      <c r="B351" s="2" t="s">
        <v>11034</v>
      </c>
      <c r="C351" s="2" t="s">
        <v>11166</v>
      </c>
      <c r="D351" s="2" t="s">
        <v>22259</v>
      </c>
      <c r="E351" s="2" t="s">
        <v>62005</v>
      </c>
      <c r="F351" t="str">
        <f t="shared" si="35"/>
        <v/>
      </c>
      <c r="G351" t="str">
        <f t="shared" si="36"/>
        <v>y</v>
      </c>
      <c r="H351" t="s">
        <v>13568</v>
      </c>
      <c r="I351" t="s">
        <v>13568</v>
      </c>
      <c r="J351" t="s">
        <v>13568</v>
      </c>
      <c r="K351">
        <v>1</v>
      </c>
    </row>
    <row r="352" spans="1:11" ht="14.4" hidden="1" customHeight="1" x14ac:dyDescent="0.3">
      <c r="A352" s="2" t="s">
        <v>11167</v>
      </c>
      <c r="B352" s="2" t="s">
        <v>11034</v>
      </c>
      <c r="C352" s="2" t="s">
        <v>11168</v>
      </c>
      <c r="D352" s="2" t="s">
        <v>22259</v>
      </c>
      <c r="E352" s="2" t="s">
        <v>62005</v>
      </c>
      <c r="F352" t="str">
        <f t="shared" si="35"/>
        <v/>
      </c>
      <c r="G352" t="str">
        <f t="shared" si="36"/>
        <v>y</v>
      </c>
      <c r="H352" t="s">
        <v>13568</v>
      </c>
      <c r="I352" t="s">
        <v>13568</v>
      </c>
      <c r="J352" t="s">
        <v>13568</v>
      </c>
      <c r="K352">
        <v>1</v>
      </c>
    </row>
    <row r="353" spans="1:11" ht="14.4" hidden="1" customHeight="1" x14ac:dyDescent="0.3">
      <c r="A353" s="2" t="s">
        <v>11186</v>
      </c>
      <c r="B353" s="2" t="s">
        <v>11034</v>
      </c>
      <c r="C353" s="2" t="s">
        <v>11187</v>
      </c>
      <c r="D353" s="2" t="s">
        <v>22259</v>
      </c>
      <c r="E353" s="2" t="s">
        <v>62005</v>
      </c>
      <c r="F353" t="str">
        <f t="shared" si="35"/>
        <v/>
      </c>
      <c r="G353" t="str">
        <f t="shared" si="36"/>
        <v>y</v>
      </c>
      <c r="H353" t="s">
        <v>13568</v>
      </c>
      <c r="I353" t="s">
        <v>13568</v>
      </c>
      <c r="J353" t="s">
        <v>13568</v>
      </c>
      <c r="K353">
        <v>1</v>
      </c>
    </row>
    <row r="354" spans="1:11" ht="14.4" hidden="1" customHeight="1" x14ac:dyDescent="0.3">
      <c r="A354" s="2" t="s">
        <v>12992</v>
      </c>
      <c r="B354" s="2" t="s">
        <v>11034</v>
      </c>
      <c r="C354" s="2" t="s">
        <v>12993</v>
      </c>
      <c r="D354" s="2" t="s">
        <v>22259</v>
      </c>
      <c r="E354" s="2" t="s">
        <v>62241</v>
      </c>
      <c r="F354" t="str">
        <f t="shared" si="35"/>
        <v/>
      </c>
      <c r="G354" t="str">
        <f t="shared" si="36"/>
        <v>y</v>
      </c>
      <c r="H354" t="s">
        <v>13568</v>
      </c>
      <c r="I354" t="s">
        <v>13568</v>
      </c>
      <c r="J354" t="s">
        <v>13568</v>
      </c>
      <c r="K354">
        <v>1</v>
      </c>
    </row>
    <row r="355" spans="1:11" ht="14.4" hidden="1" customHeight="1" x14ac:dyDescent="0.3">
      <c r="A355" s="2" t="s">
        <v>11039</v>
      </c>
      <c r="B355" s="2" t="s">
        <v>11040</v>
      </c>
      <c r="C355" s="2" t="s">
        <v>11041</v>
      </c>
      <c r="D355" s="2" t="s">
        <v>22259</v>
      </c>
      <c r="E355" s="2" t="s">
        <v>62242</v>
      </c>
      <c r="F355" t="str">
        <f t="shared" si="35"/>
        <v/>
      </c>
      <c r="G355" t="str">
        <f t="shared" si="36"/>
        <v>y</v>
      </c>
      <c r="H355" t="s">
        <v>13568</v>
      </c>
      <c r="I355" t="s">
        <v>13568</v>
      </c>
      <c r="J355" t="s">
        <v>13568</v>
      </c>
      <c r="K355">
        <v>1</v>
      </c>
    </row>
    <row r="356" spans="1:11" ht="14.4" hidden="1" customHeight="1" x14ac:dyDescent="0.3">
      <c r="A356" s="2" t="s">
        <v>11045</v>
      </c>
      <c r="B356" s="2" t="s">
        <v>11040</v>
      </c>
      <c r="C356" s="2" t="s">
        <v>11041</v>
      </c>
      <c r="D356" s="2" t="s">
        <v>22259</v>
      </c>
      <c r="E356" s="2" t="s">
        <v>62242</v>
      </c>
      <c r="F356" t="str">
        <f t="shared" si="35"/>
        <v/>
      </c>
      <c r="G356" t="str">
        <f t="shared" si="36"/>
        <v>y</v>
      </c>
      <c r="H356" t="s">
        <v>13568</v>
      </c>
      <c r="I356" t="s">
        <v>13568</v>
      </c>
      <c r="J356" t="s">
        <v>13568</v>
      </c>
      <c r="K356">
        <v>1</v>
      </c>
    </row>
    <row r="357" spans="1:11" ht="14.4" hidden="1" customHeight="1" x14ac:dyDescent="0.3">
      <c r="A357" s="2" t="s">
        <v>11163</v>
      </c>
      <c r="B357" s="2" t="s">
        <v>11040</v>
      </c>
      <c r="C357" s="2" t="s">
        <v>11164</v>
      </c>
      <c r="D357" s="2" t="s">
        <v>22259</v>
      </c>
      <c r="E357" s="2" t="s">
        <v>62005</v>
      </c>
      <c r="F357" t="str">
        <f t="shared" si="35"/>
        <v/>
      </c>
      <c r="G357" t="str">
        <f t="shared" si="36"/>
        <v>y</v>
      </c>
      <c r="H357" t="s">
        <v>13568</v>
      </c>
      <c r="I357" t="s">
        <v>13568</v>
      </c>
      <c r="J357" t="s">
        <v>13568</v>
      </c>
      <c r="K357">
        <v>1</v>
      </c>
    </row>
    <row r="358" spans="1:11" ht="14.4" hidden="1" customHeight="1" x14ac:dyDescent="0.3">
      <c r="A358" s="2" t="s">
        <v>11036</v>
      </c>
      <c r="B358" s="2" t="s">
        <v>11037</v>
      </c>
      <c r="C358" s="2" t="s">
        <v>11038</v>
      </c>
      <c r="D358" s="2" t="s">
        <v>22259</v>
      </c>
      <c r="E358" s="2" t="s">
        <v>62236</v>
      </c>
      <c r="F358" t="str">
        <f t="shared" si="35"/>
        <v/>
      </c>
      <c r="G358" t="str">
        <f t="shared" si="36"/>
        <v>y</v>
      </c>
      <c r="H358" t="s">
        <v>13568</v>
      </c>
      <c r="I358" t="s">
        <v>13568</v>
      </c>
      <c r="J358" t="s">
        <v>13568</v>
      </c>
      <c r="K358">
        <v>1</v>
      </c>
    </row>
    <row r="359" spans="1:11" ht="14.4" hidden="1" customHeight="1" x14ac:dyDescent="0.3">
      <c r="A359" s="2" t="s">
        <v>11044</v>
      </c>
      <c r="B359" s="2" t="s">
        <v>11037</v>
      </c>
      <c r="C359" s="2" t="s">
        <v>11038</v>
      </c>
      <c r="D359" s="2" t="s">
        <v>22259</v>
      </c>
      <c r="E359" s="2" t="s">
        <v>62236</v>
      </c>
      <c r="F359" t="str">
        <f t="shared" si="35"/>
        <v/>
      </c>
      <c r="G359" t="str">
        <f t="shared" si="36"/>
        <v>y</v>
      </c>
      <c r="H359" t="s">
        <v>13568</v>
      </c>
      <c r="I359" t="s">
        <v>13568</v>
      </c>
      <c r="J359" t="s">
        <v>13568</v>
      </c>
      <c r="K359">
        <v>1</v>
      </c>
    </row>
    <row r="360" spans="1:11" ht="14.4" hidden="1" customHeight="1" x14ac:dyDescent="0.3">
      <c r="A360" s="2" t="s">
        <v>11161</v>
      </c>
      <c r="B360" s="2" t="s">
        <v>11037</v>
      </c>
      <c r="C360" s="2" t="s">
        <v>11162</v>
      </c>
      <c r="D360" s="2" t="s">
        <v>22259</v>
      </c>
      <c r="E360" s="2" t="s">
        <v>62005</v>
      </c>
      <c r="F360" t="str">
        <f t="shared" si="35"/>
        <v/>
      </c>
      <c r="G360" t="str">
        <f t="shared" si="36"/>
        <v>y</v>
      </c>
      <c r="H360" t="s">
        <v>13568</v>
      </c>
      <c r="I360" t="s">
        <v>13568</v>
      </c>
      <c r="J360" t="s">
        <v>13568</v>
      </c>
      <c r="K360">
        <v>1</v>
      </c>
    </row>
    <row r="361" spans="1:11" ht="14.4" hidden="1" customHeight="1" x14ac:dyDescent="0.3">
      <c r="A361" s="2" t="s">
        <v>11190</v>
      </c>
      <c r="B361" s="2" t="s">
        <v>11191</v>
      </c>
      <c r="C361" s="2" t="s">
        <v>11192</v>
      </c>
      <c r="D361" s="2" t="s">
        <v>22259</v>
      </c>
      <c r="E361" s="2" t="s">
        <v>62005</v>
      </c>
      <c r="F361" t="str">
        <f t="shared" si="35"/>
        <v/>
      </c>
      <c r="G361" t="str">
        <f t="shared" si="36"/>
        <v>y</v>
      </c>
      <c r="H361" t="s">
        <v>13568</v>
      </c>
      <c r="I361" t="s">
        <v>13568</v>
      </c>
      <c r="J361" t="s">
        <v>13568</v>
      </c>
      <c r="K361">
        <v>1</v>
      </c>
    </row>
    <row r="362" spans="1:11" ht="14.4" hidden="1" customHeight="1" x14ac:dyDescent="0.3">
      <c r="A362" s="2" t="s">
        <v>11024</v>
      </c>
      <c r="B362" s="2" t="s">
        <v>11025</v>
      </c>
      <c r="C362" s="2" t="s">
        <v>11026</v>
      </c>
      <c r="D362" s="2" t="s">
        <v>22259</v>
      </c>
      <c r="E362" s="2" t="s">
        <v>62236</v>
      </c>
      <c r="F362" t="str">
        <f t="shared" si="35"/>
        <v/>
      </c>
      <c r="G362" t="str">
        <f t="shared" si="36"/>
        <v>y</v>
      </c>
      <c r="H362" t="s">
        <v>13568</v>
      </c>
      <c r="I362" t="s">
        <v>13568</v>
      </c>
      <c r="J362" t="s">
        <v>13568</v>
      </c>
      <c r="K362">
        <v>1</v>
      </c>
    </row>
    <row r="363" spans="1:11" ht="14.4" hidden="1" customHeight="1" x14ac:dyDescent="0.3">
      <c r="A363" s="2" t="s">
        <v>11202</v>
      </c>
      <c r="B363" s="2" t="s">
        <v>11025</v>
      </c>
      <c r="C363" s="2" t="s">
        <v>11203</v>
      </c>
      <c r="D363" s="2" t="s">
        <v>22259</v>
      </c>
      <c r="E363" s="2" t="s">
        <v>62005</v>
      </c>
      <c r="F363" t="str">
        <f t="shared" si="35"/>
        <v/>
      </c>
      <c r="G363" t="str">
        <f t="shared" si="36"/>
        <v>y</v>
      </c>
      <c r="H363" t="s">
        <v>13568</v>
      </c>
      <c r="I363" t="s">
        <v>13568</v>
      </c>
      <c r="J363" t="s">
        <v>13568</v>
      </c>
      <c r="K363">
        <v>1</v>
      </c>
    </row>
    <row r="364" spans="1:11" ht="14.4" hidden="1" customHeight="1" x14ac:dyDescent="0.3">
      <c r="A364" s="2" t="s">
        <v>11204</v>
      </c>
      <c r="B364" s="2" t="s">
        <v>11205</v>
      </c>
      <c r="C364" s="2" t="s">
        <v>11206</v>
      </c>
      <c r="D364" s="2" t="s">
        <v>22259</v>
      </c>
      <c r="E364" s="2" t="s">
        <v>62005</v>
      </c>
      <c r="F364" t="str">
        <f t="shared" si="35"/>
        <v/>
      </c>
      <c r="G364" t="str">
        <f t="shared" si="36"/>
        <v>y</v>
      </c>
      <c r="H364" t="s">
        <v>13568</v>
      </c>
      <c r="I364" t="s">
        <v>13568</v>
      </c>
      <c r="J364" t="s">
        <v>13568</v>
      </c>
      <c r="K364">
        <v>1</v>
      </c>
    </row>
    <row r="365" spans="1:11" ht="14.4" hidden="1" customHeight="1" x14ac:dyDescent="0.3">
      <c r="A365" s="2" t="s">
        <v>11027</v>
      </c>
      <c r="B365" s="2" t="s">
        <v>11028</v>
      </c>
      <c r="C365" s="2" t="s">
        <v>11029</v>
      </c>
      <c r="D365" s="2" t="s">
        <v>22259</v>
      </c>
      <c r="E365" s="2" t="s">
        <v>62236</v>
      </c>
      <c r="F365" t="str">
        <f t="shared" si="35"/>
        <v/>
      </c>
      <c r="G365" t="str">
        <f t="shared" si="36"/>
        <v>y</v>
      </c>
      <c r="H365" t="s">
        <v>13568</v>
      </c>
      <c r="I365" t="s">
        <v>13568</v>
      </c>
      <c r="J365" t="s">
        <v>13568</v>
      </c>
      <c r="K365">
        <v>1</v>
      </c>
    </row>
    <row r="366" spans="1:11" ht="14.4" hidden="1" customHeight="1" x14ac:dyDescent="0.3">
      <c r="A366" s="2" t="s">
        <v>11216</v>
      </c>
      <c r="B366" s="2" t="s">
        <v>11028</v>
      </c>
      <c r="C366" s="2" t="s">
        <v>11217</v>
      </c>
      <c r="D366" s="2" t="s">
        <v>22259</v>
      </c>
      <c r="E366" s="2" t="s">
        <v>62005</v>
      </c>
      <c r="F366" t="str">
        <f t="shared" si="35"/>
        <v/>
      </c>
      <c r="G366" t="str">
        <f t="shared" si="36"/>
        <v>y</v>
      </c>
      <c r="H366" t="s">
        <v>13568</v>
      </c>
      <c r="I366" t="s">
        <v>13568</v>
      </c>
      <c r="J366" t="s">
        <v>13568</v>
      </c>
      <c r="K366">
        <v>1</v>
      </c>
    </row>
    <row r="367" spans="1:11" ht="14.4" hidden="1" customHeight="1" x14ac:dyDescent="0.3">
      <c r="A367" s="2" t="s">
        <v>11218</v>
      </c>
      <c r="B367" s="2" t="s">
        <v>11219</v>
      </c>
      <c r="C367" s="2" t="s">
        <v>11220</v>
      </c>
      <c r="D367" s="2" t="s">
        <v>22259</v>
      </c>
      <c r="E367" s="2" t="s">
        <v>62005</v>
      </c>
      <c r="F367" t="str">
        <f t="shared" si="35"/>
        <v/>
      </c>
      <c r="G367" t="str">
        <f t="shared" si="36"/>
        <v>y</v>
      </c>
      <c r="H367" t="s">
        <v>13568</v>
      </c>
      <c r="I367" t="s">
        <v>13568</v>
      </c>
      <c r="J367" t="s">
        <v>13568</v>
      </c>
      <c r="K367">
        <v>1</v>
      </c>
    </row>
    <row r="368" spans="1:11" ht="14.4" hidden="1" customHeight="1" x14ac:dyDescent="0.3">
      <c r="A368" s="2" t="s">
        <v>11030</v>
      </c>
      <c r="B368" s="2" t="s">
        <v>11031</v>
      </c>
      <c r="C368" s="2" t="s">
        <v>11032</v>
      </c>
      <c r="D368" s="2" t="s">
        <v>22259</v>
      </c>
      <c r="E368" s="2" t="s">
        <v>62236</v>
      </c>
      <c r="F368" t="str">
        <f t="shared" si="35"/>
        <v/>
      </c>
      <c r="G368" t="str">
        <f t="shared" si="36"/>
        <v>y</v>
      </c>
      <c r="H368" t="s">
        <v>13568</v>
      </c>
      <c r="I368" t="s">
        <v>13568</v>
      </c>
      <c r="J368" t="s">
        <v>13568</v>
      </c>
      <c r="K368">
        <v>1</v>
      </c>
    </row>
    <row r="369" spans="1:11" ht="14.4" hidden="1" customHeight="1" x14ac:dyDescent="0.3">
      <c r="A369" s="2" t="s">
        <v>11230</v>
      </c>
      <c r="B369" s="2" t="s">
        <v>11031</v>
      </c>
      <c r="C369" s="2" t="s">
        <v>11231</v>
      </c>
      <c r="D369" s="2" t="s">
        <v>22259</v>
      </c>
      <c r="E369" s="2" t="s">
        <v>62005</v>
      </c>
      <c r="F369" t="str">
        <f t="shared" si="35"/>
        <v/>
      </c>
      <c r="G369" t="str">
        <f t="shared" si="36"/>
        <v>y</v>
      </c>
      <c r="H369" t="s">
        <v>13568</v>
      </c>
      <c r="I369" t="s">
        <v>13568</v>
      </c>
      <c r="J369" t="s">
        <v>13568</v>
      </c>
      <c r="K369">
        <v>1</v>
      </c>
    </row>
    <row r="370" spans="1:11" ht="14.4" hidden="1" customHeight="1" x14ac:dyDescent="0.3">
      <c r="A370" s="2" t="s">
        <v>11232</v>
      </c>
      <c r="B370" s="2" t="s">
        <v>11233</v>
      </c>
      <c r="C370" s="2" t="s">
        <v>11234</v>
      </c>
      <c r="D370" s="2" t="s">
        <v>22259</v>
      </c>
      <c r="E370" s="2" t="s">
        <v>62005</v>
      </c>
      <c r="F370" t="str">
        <f t="shared" si="35"/>
        <v/>
      </c>
      <c r="G370" t="str">
        <f t="shared" si="36"/>
        <v>y</v>
      </c>
      <c r="H370" t="s">
        <v>13568</v>
      </c>
      <c r="I370" t="s">
        <v>13568</v>
      </c>
      <c r="J370" t="s">
        <v>13568</v>
      </c>
      <c r="K370">
        <v>1</v>
      </c>
    </row>
    <row r="371" spans="1:11" ht="14.4" hidden="1" customHeight="1" x14ac:dyDescent="0.3">
      <c r="A371" s="2" t="s">
        <v>11854</v>
      </c>
      <c r="B371" s="2" t="s">
        <v>11855</v>
      </c>
      <c r="C371" s="2" t="s">
        <v>11856</v>
      </c>
      <c r="D371" s="2" t="s">
        <v>22259</v>
      </c>
      <c r="E371" s="2" t="s">
        <v>62031</v>
      </c>
      <c r="F371" t="str">
        <f t="shared" si="35"/>
        <v/>
      </c>
      <c r="G371" t="str">
        <f t="shared" si="36"/>
        <v>y</v>
      </c>
      <c r="H371" t="s">
        <v>13568</v>
      </c>
      <c r="I371" t="s">
        <v>13568</v>
      </c>
      <c r="J371" t="s">
        <v>13568</v>
      </c>
      <c r="K371">
        <v>1</v>
      </c>
    </row>
    <row r="372" spans="1:11" ht="14.4" hidden="1" customHeight="1" x14ac:dyDescent="0.3">
      <c r="A372" s="2" t="s">
        <v>13041</v>
      </c>
      <c r="B372" s="2" t="s">
        <v>13042</v>
      </c>
      <c r="C372" s="2" t="s">
        <v>13043</v>
      </c>
      <c r="D372" s="2" t="s">
        <v>22259</v>
      </c>
      <c r="E372" s="2" t="s">
        <v>62243</v>
      </c>
      <c r="F372" t="str">
        <f t="shared" si="35"/>
        <v/>
      </c>
      <c r="G372" t="str">
        <f t="shared" si="36"/>
        <v>y</v>
      </c>
      <c r="H372" t="s">
        <v>13568</v>
      </c>
      <c r="I372" t="s">
        <v>13568</v>
      </c>
      <c r="J372" t="s">
        <v>13568</v>
      </c>
      <c r="K372">
        <v>1</v>
      </c>
    </row>
    <row r="373" spans="1:11" ht="14.4" hidden="1" customHeight="1" x14ac:dyDescent="0.3">
      <c r="A373" s="2" t="s">
        <v>13038</v>
      </c>
      <c r="B373" s="2" t="s">
        <v>13039</v>
      </c>
      <c r="C373" s="2" t="s">
        <v>13040</v>
      </c>
      <c r="D373" s="2" t="s">
        <v>22259</v>
      </c>
      <c r="E373" s="2" t="s">
        <v>62244</v>
      </c>
      <c r="F373" t="str">
        <f t="shared" si="35"/>
        <v/>
      </c>
      <c r="G373" t="str">
        <f t="shared" si="36"/>
        <v>y</v>
      </c>
      <c r="H373" t="s">
        <v>13568</v>
      </c>
      <c r="I373" t="s">
        <v>13568</v>
      </c>
      <c r="J373" t="s">
        <v>13568</v>
      </c>
      <c r="K373">
        <v>1</v>
      </c>
    </row>
    <row r="374" spans="1:11" ht="14.4" hidden="1" customHeight="1" x14ac:dyDescent="0.3">
      <c r="A374" s="2" t="s">
        <v>11857</v>
      </c>
      <c r="B374" s="2" t="s">
        <v>11858</v>
      </c>
      <c r="C374" s="2" t="s">
        <v>11859</v>
      </c>
      <c r="D374" s="2" t="s">
        <v>22259</v>
      </c>
      <c r="E374" s="2" t="s">
        <v>62029</v>
      </c>
      <c r="F374" t="str">
        <f t="shared" si="35"/>
        <v/>
      </c>
      <c r="G374" t="str">
        <f t="shared" si="36"/>
        <v>y</v>
      </c>
      <c r="H374" t="s">
        <v>13568</v>
      </c>
      <c r="I374" t="s">
        <v>13568</v>
      </c>
      <c r="J374" t="s">
        <v>13568</v>
      </c>
      <c r="K374">
        <v>1</v>
      </c>
    </row>
    <row r="375" spans="1:11" ht="14.4" hidden="1" customHeight="1" x14ac:dyDescent="0.3">
      <c r="A375" s="2" t="s">
        <v>11860</v>
      </c>
      <c r="B375" s="2" t="s">
        <v>11861</v>
      </c>
      <c r="C375" s="2" t="s">
        <v>11862</v>
      </c>
      <c r="D375" s="2" t="s">
        <v>22259</v>
      </c>
      <c r="E375" s="2" t="s">
        <v>62030</v>
      </c>
      <c r="F375" t="str">
        <f t="shared" si="35"/>
        <v/>
      </c>
      <c r="G375" t="str">
        <f t="shared" si="36"/>
        <v>y</v>
      </c>
      <c r="H375" t="s">
        <v>13568</v>
      </c>
      <c r="I375" t="s">
        <v>13568</v>
      </c>
      <c r="J375" t="s">
        <v>13568</v>
      </c>
      <c r="K375">
        <v>1</v>
      </c>
    </row>
    <row r="376" spans="1:11" ht="14.4" hidden="1" customHeight="1" x14ac:dyDescent="0.3">
      <c r="A376" s="2" t="s">
        <v>11798</v>
      </c>
      <c r="B376" s="2" t="s">
        <v>11799</v>
      </c>
      <c r="C376" s="2" t="s">
        <v>11800</v>
      </c>
      <c r="D376" s="2" t="s">
        <v>22259</v>
      </c>
      <c r="E376" s="2" t="s">
        <v>62031</v>
      </c>
      <c r="F376" t="str">
        <f t="shared" si="35"/>
        <v/>
      </c>
      <c r="G376" t="str">
        <f t="shared" si="36"/>
        <v>y</v>
      </c>
      <c r="H376" t="s">
        <v>13568</v>
      </c>
      <c r="I376" t="s">
        <v>13568</v>
      </c>
      <c r="J376" t="s">
        <v>13568</v>
      </c>
      <c r="K376">
        <v>1</v>
      </c>
    </row>
    <row r="377" spans="1:11" ht="14.4" hidden="1" customHeight="1" x14ac:dyDescent="0.3">
      <c r="A377" s="2" t="s">
        <v>11801</v>
      </c>
      <c r="B377" s="2" t="s">
        <v>11802</v>
      </c>
      <c r="C377" s="2" t="s">
        <v>11803</v>
      </c>
      <c r="D377" s="2" t="s">
        <v>22259</v>
      </c>
      <c r="E377" s="2" t="s">
        <v>62029</v>
      </c>
      <c r="F377" t="str">
        <f t="shared" si="35"/>
        <v/>
      </c>
      <c r="G377" t="str">
        <f t="shared" si="36"/>
        <v>y</v>
      </c>
      <c r="H377" t="s">
        <v>13568</v>
      </c>
      <c r="I377" t="s">
        <v>13568</v>
      </c>
      <c r="J377" t="s">
        <v>13568</v>
      </c>
      <c r="K377">
        <v>1</v>
      </c>
    </row>
    <row r="378" spans="1:11" ht="14.4" hidden="1" customHeight="1" x14ac:dyDescent="0.3">
      <c r="A378" s="2" t="s">
        <v>11804</v>
      </c>
      <c r="B378" s="2" t="s">
        <v>11805</v>
      </c>
      <c r="C378" s="2" t="s">
        <v>11806</v>
      </c>
      <c r="D378" s="2" t="s">
        <v>22259</v>
      </c>
      <c r="E378" s="2" t="s">
        <v>62030</v>
      </c>
      <c r="F378" t="str">
        <f t="shared" si="35"/>
        <v/>
      </c>
      <c r="G378" t="str">
        <f t="shared" si="36"/>
        <v>y</v>
      </c>
      <c r="H378" t="s">
        <v>13568</v>
      </c>
      <c r="I378" t="s">
        <v>13568</v>
      </c>
      <c r="J378" t="s">
        <v>13568</v>
      </c>
      <c r="K378">
        <v>1</v>
      </c>
    </row>
    <row r="379" spans="1:11" ht="14.4" hidden="1" customHeight="1" x14ac:dyDescent="0.3">
      <c r="A379" s="2" t="s">
        <v>13090</v>
      </c>
      <c r="B379" s="2" t="s">
        <v>13091</v>
      </c>
      <c r="C379" s="2" t="s">
        <v>13092</v>
      </c>
      <c r="D379" s="2" t="s">
        <v>22259</v>
      </c>
      <c r="E379" s="2" t="s">
        <v>62245</v>
      </c>
      <c r="F379" t="str">
        <f t="shared" si="35"/>
        <v/>
      </c>
      <c r="G379" t="str">
        <f t="shared" si="36"/>
        <v>y</v>
      </c>
      <c r="H379" t="s">
        <v>13568</v>
      </c>
      <c r="I379" t="s">
        <v>13568</v>
      </c>
      <c r="J379" t="s">
        <v>13568</v>
      </c>
      <c r="K379">
        <v>1</v>
      </c>
    </row>
    <row r="380" spans="1:11" ht="14.4" hidden="1" customHeight="1" x14ac:dyDescent="0.3">
      <c r="A380" s="2" t="s">
        <v>13026</v>
      </c>
      <c r="B380" s="2" t="s">
        <v>13027</v>
      </c>
      <c r="C380" s="2" t="s">
        <v>13028</v>
      </c>
      <c r="D380" s="2" t="s">
        <v>22259</v>
      </c>
      <c r="E380" s="2" t="s">
        <v>62246</v>
      </c>
      <c r="F380" t="str">
        <f t="shared" si="35"/>
        <v/>
      </c>
      <c r="G380" t="str">
        <f t="shared" ref="G380:G411" si="37">IF(COUNTA(H380:J380)&gt;0,"y","")</f>
        <v>y</v>
      </c>
      <c r="H380" t="s">
        <v>13568</v>
      </c>
      <c r="I380" t="s">
        <v>13568</v>
      </c>
      <c r="J380" t="s">
        <v>13568</v>
      </c>
      <c r="K380">
        <v>1</v>
      </c>
    </row>
    <row r="381" spans="1:11" ht="14.4" hidden="1" customHeight="1" x14ac:dyDescent="0.3">
      <c r="A381" s="2" t="s">
        <v>13029</v>
      </c>
      <c r="B381" s="2" t="s">
        <v>13030</v>
      </c>
      <c r="C381" s="2" t="s">
        <v>13031</v>
      </c>
      <c r="D381" s="2" t="s">
        <v>22259</v>
      </c>
      <c r="E381" s="2" t="s">
        <v>62247</v>
      </c>
      <c r="F381" t="str">
        <f t="shared" si="35"/>
        <v/>
      </c>
      <c r="G381" t="str">
        <f t="shared" si="37"/>
        <v>y</v>
      </c>
      <c r="H381" t="s">
        <v>13568</v>
      </c>
      <c r="I381" t="s">
        <v>13568</v>
      </c>
      <c r="J381" t="s">
        <v>13568</v>
      </c>
      <c r="K381">
        <v>1</v>
      </c>
    </row>
    <row r="382" spans="1:11" ht="14.4" hidden="1" customHeight="1" x14ac:dyDescent="0.3">
      <c r="A382" s="2" t="s">
        <v>11901</v>
      </c>
      <c r="B382" s="2" t="s">
        <v>11902</v>
      </c>
      <c r="C382" s="2" t="s">
        <v>11903</v>
      </c>
      <c r="D382" s="2" t="s">
        <v>22259</v>
      </c>
      <c r="E382" s="2" t="s">
        <v>62031</v>
      </c>
      <c r="F382" t="str">
        <f t="shared" si="35"/>
        <v/>
      </c>
      <c r="G382" t="str">
        <f t="shared" si="37"/>
        <v>y</v>
      </c>
      <c r="H382" t="s">
        <v>13568</v>
      </c>
      <c r="I382" t="s">
        <v>13568</v>
      </c>
      <c r="J382" t="s">
        <v>13568</v>
      </c>
      <c r="K382">
        <v>1</v>
      </c>
    </row>
    <row r="383" spans="1:11" ht="14.4" hidden="1" customHeight="1" x14ac:dyDescent="0.3">
      <c r="A383" s="2" t="s">
        <v>11904</v>
      </c>
      <c r="B383" s="2" t="s">
        <v>11905</v>
      </c>
      <c r="C383" s="2" t="s">
        <v>11906</v>
      </c>
      <c r="D383" s="2" t="s">
        <v>22259</v>
      </c>
      <c r="E383" s="2" t="s">
        <v>62029</v>
      </c>
      <c r="F383" t="str">
        <f t="shared" si="35"/>
        <v/>
      </c>
      <c r="G383" t="str">
        <f t="shared" si="37"/>
        <v>y</v>
      </c>
      <c r="H383" t="s">
        <v>13568</v>
      </c>
      <c r="I383" t="s">
        <v>13568</v>
      </c>
      <c r="J383" t="s">
        <v>13568</v>
      </c>
      <c r="K383">
        <v>1</v>
      </c>
    </row>
    <row r="384" spans="1:11" ht="14.4" hidden="1" customHeight="1" x14ac:dyDescent="0.3">
      <c r="A384" s="2" t="s">
        <v>11907</v>
      </c>
      <c r="B384" s="2" t="s">
        <v>11908</v>
      </c>
      <c r="C384" s="2" t="s">
        <v>11909</v>
      </c>
      <c r="D384" s="2" t="s">
        <v>22259</v>
      </c>
      <c r="E384" s="2" t="s">
        <v>62030</v>
      </c>
      <c r="F384" t="str">
        <f t="shared" si="35"/>
        <v/>
      </c>
      <c r="G384" t="str">
        <f t="shared" si="37"/>
        <v>y</v>
      </c>
      <c r="H384" t="s">
        <v>13568</v>
      </c>
      <c r="I384" t="s">
        <v>13568</v>
      </c>
      <c r="J384" t="s">
        <v>13568</v>
      </c>
      <c r="K384">
        <v>1</v>
      </c>
    </row>
    <row r="385" spans="1:11" ht="14.4" hidden="1" customHeight="1" x14ac:dyDescent="0.3">
      <c r="A385" s="2" t="s">
        <v>11131</v>
      </c>
      <c r="B385" s="2" t="s">
        <v>11132</v>
      </c>
      <c r="C385" s="2" t="s">
        <v>11133</v>
      </c>
      <c r="D385" s="2" t="s">
        <v>22259</v>
      </c>
      <c r="E385" s="2" t="s">
        <v>62005</v>
      </c>
      <c r="F385" t="str">
        <f t="shared" si="35"/>
        <v/>
      </c>
      <c r="G385" t="str">
        <f t="shared" si="37"/>
        <v>y</v>
      </c>
      <c r="H385" t="s">
        <v>13568</v>
      </c>
      <c r="I385" t="s">
        <v>13568</v>
      </c>
      <c r="J385" t="s">
        <v>13568</v>
      </c>
      <c r="K385">
        <v>1</v>
      </c>
    </row>
    <row r="386" spans="1:11" ht="14.4" hidden="1" customHeight="1" x14ac:dyDescent="0.3">
      <c r="A386" s="2" t="s">
        <v>11005</v>
      </c>
      <c r="B386" s="2" t="s">
        <v>11006</v>
      </c>
      <c r="C386" s="2" t="s">
        <v>11007</v>
      </c>
      <c r="D386" s="2" t="s">
        <v>22259</v>
      </c>
      <c r="E386" s="2" t="s">
        <v>62236</v>
      </c>
      <c r="F386" t="str">
        <f t="shared" si="35"/>
        <v/>
      </c>
      <c r="G386" t="str">
        <f t="shared" si="37"/>
        <v>y</v>
      </c>
      <c r="H386" t="s">
        <v>13568</v>
      </c>
      <c r="I386" t="s">
        <v>13568</v>
      </c>
      <c r="J386" t="s">
        <v>13568</v>
      </c>
      <c r="K386">
        <v>1</v>
      </c>
    </row>
    <row r="387" spans="1:11" ht="14.4" hidden="1" customHeight="1" x14ac:dyDescent="0.3">
      <c r="A387" s="2" t="s">
        <v>11127</v>
      </c>
      <c r="B387" s="2" t="s">
        <v>11006</v>
      </c>
      <c r="C387" s="2" t="s">
        <v>11128</v>
      </c>
      <c r="D387" s="2" t="s">
        <v>22259</v>
      </c>
      <c r="E387" s="2" t="s">
        <v>62005</v>
      </c>
      <c r="F387" t="str">
        <f t="shared" si="35"/>
        <v/>
      </c>
      <c r="G387" t="str">
        <f t="shared" si="37"/>
        <v>y</v>
      </c>
      <c r="H387" t="s">
        <v>13568</v>
      </c>
      <c r="I387" t="s">
        <v>13568</v>
      </c>
      <c r="J387" t="s">
        <v>13568</v>
      </c>
      <c r="K387">
        <v>1</v>
      </c>
    </row>
    <row r="388" spans="1:11" ht="14.4" hidden="1" customHeight="1" x14ac:dyDescent="0.3">
      <c r="A388" s="2" t="s">
        <v>11129</v>
      </c>
      <c r="B388" s="2" t="s">
        <v>11006</v>
      </c>
      <c r="C388" s="2" t="s">
        <v>11130</v>
      </c>
      <c r="D388" s="2" t="s">
        <v>22259</v>
      </c>
      <c r="E388" s="2" t="s">
        <v>62005</v>
      </c>
      <c r="F388" t="str">
        <f t="shared" si="35"/>
        <v/>
      </c>
      <c r="G388" t="str">
        <f t="shared" si="37"/>
        <v>y</v>
      </c>
      <c r="H388" t="s">
        <v>13568</v>
      </c>
      <c r="I388" t="s">
        <v>13568</v>
      </c>
      <c r="J388" t="s">
        <v>13568</v>
      </c>
      <c r="K388">
        <v>1</v>
      </c>
    </row>
    <row r="389" spans="1:11" ht="14.4" hidden="1" customHeight="1" x14ac:dyDescent="0.3">
      <c r="A389" s="2" t="s">
        <v>11136</v>
      </c>
      <c r="B389" s="2" t="s">
        <v>11006</v>
      </c>
      <c r="C389" s="2" t="s">
        <v>11137</v>
      </c>
      <c r="D389" s="2" t="s">
        <v>22259</v>
      </c>
      <c r="E389" s="2" t="s">
        <v>62005</v>
      </c>
      <c r="F389" t="str">
        <f t="shared" si="35"/>
        <v/>
      </c>
      <c r="G389" t="str">
        <f t="shared" si="37"/>
        <v>y</v>
      </c>
      <c r="H389" t="s">
        <v>13568</v>
      </c>
      <c r="I389" t="s">
        <v>13568</v>
      </c>
      <c r="J389" t="s">
        <v>13568</v>
      </c>
      <c r="K389">
        <v>1</v>
      </c>
    </row>
    <row r="390" spans="1:11" ht="14.4" hidden="1" customHeight="1" x14ac:dyDescent="0.3">
      <c r="A390" s="2" t="s">
        <v>11002</v>
      </c>
      <c r="B390" s="2" t="s">
        <v>11003</v>
      </c>
      <c r="C390" s="2" t="s">
        <v>11004</v>
      </c>
      <c r="D390" s="2" t="s">
        <v>22259</v>
      </c>
      <c r="E390" s="2" t="s">
        <v>62237</v>
      </c>
      <c r="F390" t="str">
        <f t="shared" ref="F390:F453" si="38">IF(COUNTIF(H390:J390,"used")&gt;0,"y","")</f>
        <v/>
      </c>
      <c r="G390" t="str">
        <f t="shared" si="37"/>
        <v>y</v>
      </c>
      <c r="H390" t="s">
        <v>13568</v>
      </c>
      <c r="I390" t="s">
        <v>13568</v>
      </c>
      <c r="J390" t="s">
        <v>13568</v>
      </c>
      <c r="K390">
        <v>1</v>
      </c>
    </row>
    <row r="391" spans="1:11" ht="14.4" hidden="1" customHeight="1" x14ac:dyDescent="0.3">
      <c r="A391" s="2" t="s">
        <v>11125</v>
      </c>
      <c r="B391" s="2" t="s">
        <v>11003</v>
      </c>
      <c r="C391" s="2" t="s">
        <v>11126</v>
      </c>
      <c r="D391" s="2" t="s">
        <v>22259</v>
      </c>
      <c r="E391" s="2" t="s">
        <v>62005</v>
      </c>
      <c r="F391" t="str">
        <f t="shared" si="38"/>
        <v/>
      </c>
      <c r="G391" t="str">
        <f t="shared" si="37"/>
        <v>y</v>
      </c>
      <c r="H391" t="s">
        <v>13568</v>
      </c>
      <c r="I391" t="s">
        <v>13568</v>
      </c>
      <c r="J391" t="s">
        <v>13568</v>
      </c>
      <c r="K391">
        <v>1</v>
      </c>
    </row>
    <row r="392" spans="1:11" ht="14.4" hidden="1" customHeight="1" x14ac:dyDescent="0.3">
      <c r="A392" s="2" t="s">
        <v>11122</v>
      </c>
      <c r="B392" s="2" t="s">
        <v>11123</v>
      </c>
      <c r="C392" s="2" t="s">
        <v>11124</v>
      </c>
      <c r="D392" s="2" t="s">
        <v>22259</v>
      </c>
      <c r="E392" s="2" t="s">
        <v>62005</v>
      </c>
      <c r="F392" t="str">
        <f t="shared" si="38"/>
        <v/>
      </c>
      <c r="G392" t="str">
        <f t="shared" si="37"/>
        <v>y</v>
      </c>
      <c r="H392" t="s">
        <v>13568</v>
      </c>
      <c r="I392" t="s">
        <v>13568</v>
      </c>
      <c r="J392" t="s">
        <v>13568</v>
      </c>
      <c r="K392">
        <v>1</v>
      </c>
    </row>
    <row r="393" spans="1:11" ht="14.4" hidden="1" customHeight="1" x14ac:dyDescent="0.3">
      <c r="A393" s="2" t="s">
        <v>11146</v>
      </c>
      <c r="B393" s="2" t="s">
        <v>11147</v>
      </c>
      <c r="C393" s="2" t="s">
        <v>11148</v>
      </c>
      <c r="D393" s="2" t="s">
        <v>22259</v>
      </c>
      <c r="E393" s="2" t="s">
        <v>62005</v>
      </c>
      <c r="F393" t="str">
        <f t="shared" si="38"/>
        <v/>
      </c>
      <c r="G393" t="str">
        <f t="shared" si="37"/>
        <v>y</v>
      </c>
      <c r="H393" t="s">
        <v>13568</v>
      </c>
      <c r="I393" t="s">
        <v>13568</v>
      </c>
      <c r="J393" t="s">
        <v>13568</v>
      </c>
      <c r="K393">
        <v>1</v>
      </c>
    </row>
    <row r="394" spans="1:11" ht="14.4" hidden="1" customHeight="1" x14ac:dyDescent="0.3">
      <c r="A394" s="2" t="s">
        <v>11157</v>
      </c>
      <c r="B394" s="2" t="s">
        <v>11147</v>
      </c>
      <c r="C394" s="2" t="s">
        <v>11158</v>
      </c>
      <c r="D394" s="2" t="s">
        <v>22259</v>
      </c>
      <c r="E394" s="2" t="s">
        <v>62005</v>
      </c>
      <c r="F394" t="str">
        <f t="shared" si="38"/>
        <v/>
      </c>
      <c r="G394" t="str">
        <f t="shared" si="37"/>
        <v>y</v>
      </c>
      <c r="H394" t="s">
        <v>13568</v>
      </c>
      <c r="I394" t="s">
        <v>13568</v>
      </c>
      <c r="J394" t="s">
        <v>13568</v>
      </c>
      <c r="K394">
        <v>1</v>
      </c>
    </row>
    <row r="395" spans="1:11" ht="14.4" hidden="1" customHeight="1" x14ac:dyDescent="0.3">
      <c r="A395" s="2" t="s">
        <v>11008</v>
      </c>
      <c r="B395" s="2" t="s">
        <v>11009</v>
      </c>
      <c r="C395" s="2" t="s">
        <v>11010</v>
      </c>
      <c r="D395" s="2" t="s">
        <v>22259</v>
      </c>
      <c r="E395" s="2" t="s">
        <v>62236</v>
      </c>
      <c r="F395" t="str">
        <f t="shared" si="38"/>
        <v/>
      </c>
      <c r="G395" t="str">
        <f t="shared" si="37"/>
        <v>y</v>
      </c>
      <c r="H395" t="s">
        <v>13568</v>
      </c>
      <c r="I395" t="s">
        <v>13568</v>
      </c>
      <c r="J395" t="s">
        <v>13568</v>
      </c>
      <c r="K395">
        <v>1</v>
      </c>
    </row>
    <row r="396" spans="1:11" ht="14.4" hidden="1" customHeight="1" x14ac:dyDescent="0.3">
      <c r="A396" s="2" t="s">
        <v>11142</v>
      </c>
      <c r="B396" s="2" t="s">
        <v>11009</v>
      </c>
      <c r="C396" s="2" t="s">
        <v>11143</v>
      </c>
      <c r="D396" s="2" t="s">
        <v>22259</v>
      </c>
      <c r="E396" s="2" t="s">
        <v>62005</v>
      </c>
      <c r="F396" t="str">
        <f t="shared" si="38"/>
        <v/>
      </c>
      <c r="G396" t="str">
        <f t="shared" si="37"/>
        <v>y</v>
      </c>
      <c r="H396" t="s">
        <v>13568</v>
      </c>
      <c r="I396" t="s">
        <v>13568</v>
      </c>
      <c r="J396" t="s">
        <v>13568</v>
      </c>
      <c r="K396">
        <v>1</v>
      </c>
    </row>
    <row r="397" spans="1:11" ht="14.4" hidden="1" customHeight="1" x14ac:dyDescent="0.3">
      <c r="A397" s="2" t="s">
        <v>11153</v>
      </c>
      <c r="B397" s="2" t="s">
        <v>11009</v>
      </c>
      <c r="C397" s="2" t="s">
        <v>11154</v>
      </c>
      <c r="D397" s="2" t="s">
        <v>22259</v>
      </c>
      <c r="E397" s="2" t="s">
        <v>62005</v>
      </c>
      <c r="F397" t="str">
        <f t="shared" si="38"/>
        <v/>
      </c>
      <c r="G397" t="str">
        <f t="shared" si="37"/>
        <v>y</v>
      </c>
      <c r="H397" t="s">
        <v>13568</v>
      </c>
      <c r="I397" t="s">
        <v>13568</v>
      </c>
      <c r="J397" t="s">
        <v>13568</v>
      </c>
      <c r="K397">
        <v>1</v>
      </c>
    </row>
    <row r="398" spans="1:11" ht="14.4" hidden="1" customHeight="1" x14ac:dyDescent="0.3">
      <c r="A398" s="2" t="s">
        <v>11159</v>
      </c>
      <c r="B398" s="2" t="s">
        <v>11009</v>
      </c>
      <c r="C398" s="2" t="s">
        <v>11160</v>
      </c>
      <c r="D398" s="2" t="s">
        <v>22259</v>
      </c>
      <c r="E398" s="2" t="s">
        <v>62005</v>
      </c>
      <c r="F398" t="str">
        <f t="shared" si="38"/>
        <v/>
      </c>
      <c r="G398" t="str">
        <f t="shared" si="37"/>
        <v>y</v>
      </c>
      <c r="H398" t="s">
        <v>13568</v>
      </c>
      <c r="I398" t="s">
        <v>13568</v>
      </c>
      <c r="J398" t="s">
        <v>13568</v>
      </c>
      <c r="K398">
        <v>1</v>
      </c>
    </row>
    <row r="399" spans="1:11" ht="14.4" hidden="1" customHeight="1" x14ac:dyDescent="0.3">
      <c r="A399" s="2" t="s">
        <v>11011</v>
      </c>
      <c r="B399" s="2" t="s">
        <v>11012</v>
      </c>
      <c r="C399" s="2" t="s">
        <v>11013</v>
      </c>
      <c r="D399" s="2" t="s">
        <v>22259</v>
      </c>
      <c r="E399" s="2" t="s">
        <v>62236</v>
      </c>
      <c r="F399" t="str">
        <f t="shared" si="38"/>
        <v/>
      </c>
      <c r="G399" t="str">
        <f t="shared" si="37"/>
        <v>y</v>
      </c>
      <c r="H399" t="s">
        <v>13568</v>
      </c>
      <c r="I399" t="s">
        <v>13568</v>
      </c>
      <c r="J399" t="s">
        <v>13568</v>
      </c>
      <c r="K399">
        <v>1</v>
      </c>
    </row>
    <row r="400" spans="1:11" ht="14.4" hidden="1" customHeight="1" x14ac:dyDescent="0.3">
      <c r="A400" s="2" t="s">
        <v>11017</v>
      </c>
      <c r="B400" s="2" t="s">
        <v>11012</v>
      </c>
      <c r="C400" s="2" t="s">
        <v>11013</v>
      </c>
      <c r="D400" s="2" t="s">
        <v>22259</v>
      </c>
      <c r="E400" s="2" t="s">
        <v>62240</v>
      </c>
      <c r="F400" t="str">
        <f t="shared" si="38"/>
        <v/>
      </c>
      <c r="G400" t="str">
        <f t="shared" si="37"/>
        <v>y</v>
      </c>
      <c r="H400" t="s">
        <v>13568</v>
      </c>
      <c r="I400" t="s">
        <v>13568</v>
      </c>
      <c r="J400" t="s">
        <v>13568</v>
      </c>
      <c r="K400">
        <v>1</v>
      </c>
    </row>
    <row r="401" spans="1:11" ht="14.4" hidden="1" customHeight="1" x14ac:dyDescent="0.3">
      <c r="A401" s="2" t="s">
        <v>11138</v>
      </c>
      <c r="B401" s="2" t="s">
        <v>11012</v>
      </c>
      <c r="C401" s="2" t="s">
        <v>11139</v>
      </c>
      <c r="D401" s="2" t="s">
        <v>22259</v>
      </c>
      <c r="E401" s="2" t="s">
        <v>62005</v>
      </c>
      <c r="F401" t="str">
        <f t="shared" si="38"/>
        <v/>
      </c>
      <c r="G401" t="str">
        <f t="shared" si="37"/>
        <v>y</v>
      </c>
      <c r="H401" t="s">
        <v>13568</v>
      </c>
      <c r="I401" t="s">
        <v>13568</v>
      </c>
      <c r="J401" t="s">
        <v>13568</v>
      </c>
      <c r="K401">
        <v>1</v>
      </c>
    </row>
    <row r="402" spans="1:11" ht="14.4" hidden="1" customHeight="1" x14ac:dyDescent="0.3">
      <c r="A402" s="2" t="s">
        <v>11149</v>
      </c>
      <c r="B402" s="2" t="s">
        <v>11012</v>
      </c>
      <c r="C402" s="2" t="s">
        <v>11150</v>
      </c>
      <c r="D402" s="2" t="s">
        <v>22259</v>
      </c>
      <c r="E402" s="2" t="s">
        <v>62005</v>
      </c>
      <c r="F402" t="str">
        <f t="shared" si="38"/>
        <v/>
      </c>
      <c r="G402" t="str">
        <f t="shared" si="37"/>
        <v>y</v>
      </c>
      <c r="H402" t="s">
        <v>13568</v>
      </c>
      <c r="I402" t="s">
        <v>13568</v>
      </c>
      <c r="J402" t="s">
        <v>13568</v>
      </c>
      <c r="K402">
        <v>1</v>
      </c>
    </row>
    <row r="403" spans="1:11" ht="14.4" hidden="1" customHeight="1" x14ac:dyDescent="0.3">
      <c r="A403" s="2" t="s">
        <v>11014</v>
      </c>
      <c r="B403" s="2" t="s">
        <v>11015</v>
      </c>
      <c r="C403" s="2" t="s">
        <v>11016</v>
      </c>
      <c r="D403" s="2" t="s">
        <v>22259</v>
      </c>
      <c r="E403" s="2" t="s">
        <v>62242</v>
      </c>
      <c r="F403" t="str">
        <f t="shared" si="38"/>
        <v/>
      </c>
      <c r="G403" t="str">
        <f t="shared" si="37"/>
        <v>y</v>
      </c>
      <c r="H403" t="s">
        <v>13568</v>
      </c>
      <c r="I403" t="s">
        <v>13568</v>
      </c>
      <c r="J403" t="s">
        <v>13568</v>
      </c>
      <c r="K403">
        <v>1</v>
      </c>
    </row>
    <row r="404" spans="1:11" ht="14.4" hidden="1" customHeight="1" x14ac:dyDescent="0.3">
      <c r="A404" s="2" t="s">
        <v>11140</v>
      </c>
      <c r="B404" s="2" t="s">
        <v>11015</v>
      </c>
      <c r="C404" s="2" t="s">
        <v>11141</v>
      </c>
      <c r="D404" s="2" t="s">
        <v>22259</v>
      </c>
      <c r="E404" s="2" t="s">
        <v>62005</v>
      </c>
      <c r="F404" t="str">
        <f t="shared" si="38"/>
        <v/>
      </c>
      <c r="G404" t="str">
        <f t="shared" si="37"/>
        <v>y</v>
      </c>
      <c r="H404" t="s">
        <v>13568</v>
      </c>
      <c r="I404" t="s">
        <v>13568</v>
      </c>
      <c r="J404" t="s">
        <v>13568</v>
      </c>
      <c r="K404">
        <v>1</v>
      </c>
    </row>
    <row r="405" spans="1:11" ht="14.4" hidden="1" customHeight="1" x14ac:dyDescent="0.3">
      <c r="A405" s="2" t="s">
        <v>11151</v>
      </c>
      <c r="B405" s="2" t="s">
        <v>11015</v>
      </c>
      <c r="C405" s="2" t="s">
        <v>11152</v>
      </c>
      <c r="D405" s="2" t="s">
        <v>22259</v>
      </c>
      <c r="E405" s="2" t="s">
        <v>62005</v>
      </c>
      <c r="F405" t="str">
        <f t="shared" si="38"/>
        <v/>
      </c>
      <c r="G405" t="str">
        <f t="shared" si="37"/>
        <v>y</v>
      </c>
      <c r="H405" t="s">
        <v>13568</v>
      </c>
      <c r="I405" t="s">
        <v>13568</v>
      </c>
      <c r="J405" t="s">
        <v>13568</v>
      </c>
      <c r="K405">
        <v>1</v>
      </c>
    </row>
    <row r="406" spans="1:11" ht="14.4" hidden="1" customHeight="1" x14ac:dyDescent="0.3">
      <c r="A406" s="2" t="s">
        <v>11207</v>
      </c>
      <c r="B406" s="2" t="s">
        <v>11208</v>
      </c>
      <c r="C406" s="2" t="s">
        <v>11209</v>
      </c>
      <c r="D406" s="2" t="s">
        <v>22259</v>
      </c>
      <c r="E406" s="2" t="s">
        <v>62005</v>
      </c>
      <c r="F406" t="str">
        <f t="shared" si="38"/>
        <v/>
      </c>
      <c r="G406" t="str">
        <f t="shared" si="37"/>
        <v>y</v>
      </c>
      <c r="H406" t="s">
        <v>13568</v>
      </c>
      <c r="I406" t="s">
        <v>13568</v>
      </c>
      <c r="J406" t="s">
        <v>13568</v>
      </c>
      <c r="K406">
        <v>1</v>
      </c>
    </row>
    <row r="407" spans="1:11" ht="14.4" hidden="1" customHeight="1" x14ac:dyDescent="0.3">
      <c r="A407" s="2" t="s">
        <v>11199</v>
      </c>
      <c r="B407" s="2" t="s">
        <v>11200</v>
      </c>
      <c r="C407" s="2" t="s">
        <v>11201</v>
      </c>
      <c r="D407" s="2" t="s">
        <v>22259</v>
      </c>
      <c r="E407" s="2" t="s">
        <v>62005</v>
      </c>
      <c r="F407" t="str">
        <f t="shared" si="38"/>
        <v/>
      </c>
      <c r="G407" t="str">
        <f t="shared" si="37"/>
        <v>y</v>
      </c>
      <c r="H407" t="s">
        <v>13568</v>
      </c>
      <c r="I407" t="s">
        <v>13568</v>
      </c>
      <c r="J407" t="s">
        <v>13568</v>
      </c>
      <c r="K407">
        <v>1</v>
      </c>
    </row>
    <row r="408" spans="1:11" ht="14.4" hidden="1" customHeight="1" x14ac:dyDescent="0.3">
      <c r="A408" s="2" t="s">
        <v>11196</v>
      </c>
      <c r="B408" s="2" t="s">
        <v>11197</v>
      </c>
      <c r="C408" s="2" t="s">
        <v>11198</v>
      </c>
      <c r="D408" s="2" t="s">
        <v>22259</v>
      </c>
      <c r="E408" s="2" t="s">
        <v>62005</v>
      </c>
      <c r="F408" t="str">
        <f t="shared" si="38"/>
        <v/>
      </c>
      <c r="G408" t="str">
        <f t="shared" si="37"/>
        <v>y</v>
      </c>
      <c r="H408" t="s">
        <v>13568</v>
      </c>
      <c r="I408" t="s">
        <v>13568</v>
      </c>
      <c r="J408" t="s">
        <v>13568</v>
      </c>
      <c r="K408">
        <v>1</v>
      </c>
    </row>
    <row r="409" spans="1:11" ht="14.4" hidden="1" customHeight="1" x14ac:dyDescent="0.3">
      <c r="A409" s="2" t="s">
        <v>11238</v>
      </c>
      <c r="B409" s="2" t="s">
        <v>11239</v>
      </c>
      <c r="C409" s="2" t="s">
        <v>11240</v>
      </c>
      <c r="D409" s="2" t="s">
        <v>22259</v>
      </c>
      <c r="E409" s="2" t="s">
        <v>62005</v>
      </c>
      <c r="F409" t="str">
        <f t="shared" si="38"/>
        <v/>
      </c>
      <c r="G409" t="str">
        <f t="shared" si="37"/>
        <v>y</v>
      </c>
      <c r="H409" t="s">
        <v>13568</v>
      </c>
      <c r="I409" t="s">
        <v>13568</v>
      </c>
      <c r="J409" t="s">
        <v>13568</v>
      </c>
      <c r="K409">
        <v>1</v>
      </c>
    </row>
    <row r="410" spans="1:11" ht="14.4" hidden="1" customHeight="1" x14ac:dyDescent="0.3">
      <c r="A410" s="2" t="s">
        <v>11213</v>
      </c>
      <c r="B410" s="2" t="s">
        <v>11214</v>
      </c>
      <c r="C410" s="2" t="s">
        <v>11215</v>
      </c>
      <c r="D410" s="2" t="s">
        <v>22259</v>
      </c>
      <c r="E410" s="2" t="s">
        <v>62005</v>
      </c>
      <c r="F410" t="str">
        <f t="shared" si="38"/>
        <v/>
      </c>
      <c r="G410" t="str">
        <f t="shared" si="37"/>
        <v>y</v>
      </c>
      <c r="H410" t="s">
        <v>13568</v>
      </c>
      <c r="I410" t="s">
        <v>13568</v>
      </c>
      <c r="J410" t="s">
        <v>13568</v>
      </c>
      <c r="K410">
        <v>1</v>
      </c>
    </row>
    <row r="411" spans="1:11" ht="14.4" hidden="1" customHeight="1" x14ac:dyDescent="0.3">
      <c r="A411" s="2" t="s">
        <v>11210</v>
      </c>
      <c r="B411" s="2" t="s">
        <v>11211</v>
      </c>
      <c r="C411" s="2" t="s">
        <v>11212</v>
      </c>
      <c r="D411" s="2" t="s">
        <v>22259</v>
      </c>
      <c r="E411" s="2" t="s">
        <v>62005</v>
      </c>
      <c r="F411" t="str">
        <f t="shared" si="38"/>
        <v/>
      </c>
      <c r="G411" t="str">
        <f t="shared" si="37"/>
        <v>y</v>
      </c>
      <c r="H411" t="s">
        <v>13568</v>
      </c>
      <c r="I411" t="s">
        <v>13568</v>
      </c>
      <c r="J411" t="s">
        <v>13568</v>
      </c>
      <c r="K411">
        <v>1</v>
      </c>
    </row>
    <row r="412" spans="1:11" ht="14.4" hidden="1" customHeight="1" x14ac:dyDescent="0.3">
      <c r="A412" s="2" t="s">
        <v>11241</v>
      </c>
      <c r="B412" s="2" t="s">
        <v>11242</v>
      </c>
      <c r="C412" s="2" t="s">
        <v>11243</v>
      </c>
      <c r="D412" s="2" t="s">
        <v>22259</v>
      </c>
      <c r="E412" s="2" t="s">
        <v>62005</v>
      </c>
      <c r="F412" t="str">
        <f t="shared" si="38"/>
        <v/>
      </c>
      <c r="G412" t="str">
        <f t="shared" ref="G412:G416" si="39">IF(COUNTA(H412:J412)&gt;0,"y","")</f>
        <v>y</v>
      </c>
      <c r="H412" t="s">
        <v>13568</v>
      </c>
      <c r="I412" t="s">
        <v>13568</v>
      </c>
      <c r="J412" t="s">
        <v>13568</v>
      </c>
      <c r="K412">
        <v>1</v>
      </c>
    </row>
    <row r="413" spans="1:11" ht="14.4" hidden="1" customHeight="1" x14ac:dyDescent="0.3">
      <c r="A413" s="2" t="s">
        <v>11227</v>
      </c>
      <c r="B413" s="2" t="s">
        <v>11228</v>
      </c>
      <c r="C413" s="2" t="s">
        <v>11229</v>
      </c>
      <c r="D413" s="2" t="s">
        <v>22259</v>
      </c>
      <c r="E413" s="2" t="s">
        <v>62005</v>
      </c>
      <c r="F413" t="str">
        <f t="shared" si="38"/>
        <v/>
      </c>
      <c r="G413" t="str">
        <f t="shared" si="39"/>
        <v>y</v>
      </c>
      <c r="H413" t="s">
        <v>13568</v>
      </c>
      <c r="I413" t="s">
        <v>13568</v>
      </c>
      <c r="J413" t="s">
        <v>13568</v>
      </c>
      <c r="K413">
        <v>1</v>
      </c>
    </row>
    <row r="414" spans="1:11" ht="14.4" hidden="1" customHeight="1" x14ac:dyDescent="0.3">
      <c r="A414" s="2" t="s">
        <v>11224</v>
      </c>
      <c r="B414" s="2" t="s">
        <v>11225</v>
      </c>
      <c r="C414" s="2" t="s">
        <v>11226</v>
      </c>
      <c r="D414" s="2" t="s">
        <v>22259</v>
      </c>
      <c r="E414" s="2" t="s">
        <v>62005</v>
      </c>
      <c r="F414" t="str">
        <f t="shared" si="38"/>
        <v/>
      </c>
      <c r="G414" t="str">
        <f t="shared" si="39"/>
        <v>y</v>
      </c>
      <c r="H414" t="s">
        <v>13568</v>
      </c>
      <c r="I414" t="s">
        <v>13568</v>
      </c>
      <c r="J414" t="s">
        <v>13568</v>
      </c>
      <c r="K414">
        <v>1</v>
      </c>
    </row>
    <row r="415" spans="1:11" ht="14.4" hidden="1" customHeight="1" x14ac:dyDescent="0.3">
      <c r="A415" s="2" t="s">
        <v>11244</v>
      </c>
      <c r="B415" s="2" t="s">
        <v>11245</v>
      </c>
      <c r="C415" s="2" t="s">
        <v>11246</v>
      </c>
      <c r="D415" s="2" t="s">
        <v>22259</v>
      </c>
      <c r="E415" s="2" t="s">
        <v>62005</v>
      </c>
      <c r="F415" t="str">
        <f t="shared" si="38"/>
        <v/>
      </c>
      <c r="G415" t="str">
        <f t="shared" si="39"/>
        <v>y</v>
      </c>
      <c r="H415" t="s">
        <v>13568</v>
      </c>
      <c r="I415" t="s">
        <v>13568</v>
      </c>
      <c r="J415" t="s">
        <v>13568</v>
      </c>
      <c r="K415">
        <v>1</v>
      </c>
    </row>
    <row r="416" spans="1:11" ht="14.4" hidden="1" customHeight="1" x14ac:dyDescent="0.3">
      <c r="A416" s="2" t="s">
        <v>11221</v>
      </c>
      <c r="B416" s="2" t="s">
        <v>11222</v>
      </c>
      <c r="C416" s="2" t="s">
        <v>11223</v>
      </c>
      <c r="D416" s="2" t="s">
        <v>22259</v>
      </c>
      <c r="E416" s="2" t="s">
        <v>62005</v>
      </c>
      <c r="F416" t="str">
        <f t="shared" si="38"/>
        <v/>
      </c>
      <c r="G416" t="str">
        <f t="shared" si="39"/>
        <v>y</v>
      </c>
      <c r="H416" t="s">
        <v>13568</v>
      </c>
      <c r="I416" t="s">
        <v>13568</v>
      </c>
      <c r="J416" t="s">
        <v>13568</v>
      </c>
      <c r="K416">
        <v>1</v>
      </c>
    </row>
    <row r="417" spans="1:11" ht="14.4" customHeight="1" x14ac:dyDescent="0.3">
      <c r="A417" s="2" t="s">
        <v>12284</v>
      </c>
      <c r="B417" s="2" t="s">
        <v>12285</v>
      </c>
      <c r="C417" s="2" t="s">
        <v>12286</v>
      </c>
      <c r="D417" s="2" t="s">
        <v>61996</v>
      </c>
      <c r="E417" s="2" t="s">
        <v>62248</v>
      </c>
      <c r="F417" t="str">
        <f t="shared" ref="F417:F427" si="40">IF(COUNTIF(H417:J417,"used")&gt;0,"y","")</f>
        <v>y</v>
      </c>
      <c r="G417" t="s">
        <v>62000</v>
      </c>
      <c r="H417" t="s">
        <v>13616</v>
      </c>
      <c r="I417" t="s">
        <v>13616</v>
      </c>
      <c r="J417" t="s">
        <v>13616</v>
      </c>
      <c r="K417">
        <v>2</v>
      </c>
    </row>
    <row r="418" spans="1:11" ht="14.4" customHeight="1" x14ac:dyDescent="0.3">
      <c r="A418" s="2" t="s">
        <v>62249</v>
      </c>
      <c r="B418" s="2" t="s">
        <v>12285</v>
      </c>
      <c r="C418" s="2" t="s">
        <v>12286</v>
      </c>
      <c r="D418" s="2" t="s">
        <v>62250</v>
      </c>
      <c r="E418" s="2" t="s">
        <v>62251</v>
      </c>
      <c r="F418" t="str">
        <f t="shared" si="40"/>
        <v>y</v>
      </c>
      <c r="G418" t="s">
        <v>62000</v>
      </c>
      <c r="H418" t="s">
        <v>13616</v>
      </c>
      <c r="I418" t="s">
        <v>13616</v>
      </c>
      <c r="J418" t="s">
        <v>13616</v>
      </c>
      <c r="K418">
        <v>4</v>
      </c>
    </row>
    <row r="419" spans="1:11" ht="14.4" customHeight="1" x14ac:dyDescent="0.3">
      <c r="A419" s="2" t="s">
        <v>62252</v>
      </c>
      <c r="B419" s="2" t="s">
        <v>12285</v>
      </c>
      <c r="C419" s="2" t="s">
        <v>12286</v>
      </c>
      <c r="D419" s="2" t="s">
        <v>62017</v>
      </c>
      <c r="E419" s="2" t="s">
        <v>62253</v>
      </c>
      <c r="F419" t="str">
        <f t="shared" si="40"/>
        <v>y</v>
      </c>
      <c r="G419" t="s">
        <v>62000</v>
      </c>
      <c r="H419" t="s">
        <v>13616</v>
      </c>
      <c r="I419" t="s">
        <v>13616</v>
      </c>
      <c r="J419" t="s">
        <v>13616</v>
      </c>
      <c r="K419">
        <v>3</v>
      </c>
    </row>
    <row r="420" spans="1:11" ht="14.4" customHeight="1" x14ac:dyDescent="0.3">
      <c r="A420" s="2" t="s">
        <v>62254</v>
      </c>
      <c r="B420" s="2" t="s">
        <v>12293</v>
      </c>
      <c r="C420" s="2" t="s">
        <v>12294</v>
      </c>
      <c r="D420" s="2" t="s">
        <v>62017</v>
      </c>
      <c r="E420" s="2" t="s">
        <v>62255</v>
      </c>
      <c r="F420" t="str">
        <f t="shared" si="40"/>
        <v>y</v>
      </c>
      <c r="G420" t="s">
        <v>62015</v>
      </c>
      <c r="H420" t="s">
        <v>13616</v>
      </c>
      <c r="I420" t="s">
        <v>13616</v>
      </c>
      <c r="J420" t="s">
        <v>13616</v>
      </c>
      <c r="K420">
        <v>3</v>
      </c>
    </row>
    <row r="421" spans="1:11" ht="14.4" customHeight="1" x14ac:dyDescent="0.3">
      <c r="A421" s="2" t="s">
        <v>62256</v>
      </c>
      <c r="B421" s="2" t="s">
        <v>12293</v>
      </c>
      <c r="C421" s="2" t="s">
        <v>12294</v>
      </c>
      <c r="D421" s="2" t="s">
        <v>62017</v>
      </c>
      <c r="E421" s="2" t="s">
        <v>62257</v>
      </c>
      <c r="F421" t="str">
        <f t="shared" si="40"/>
        <v>y</v>
      </c>
      <c r="G421" t="s">
        <v>62015</v>
      </c>
      <c r="H421" t="s">
        <v>13616</v>
      </c>
      <c r="I421" t="s">
        <v>13616</v>
      </c>
      <c r="J421" t="s">
        <v>13616</v>
      </c>
      <c r="K421">
        <v>3</v>
      </c>
    </row>
    <row r="422" spans="1:11" ht="14.4" customHeight="1" x14ac:dyDescent="0.3">
      <c r="A422" s="2" t="s">
        <v>12292</v>
      </c>
      <c r="B422" s="2" t="s">
        <v>12293</v>
      </c>
      <c r="C422" s="2" t="s">
        <v>12294</v>
      </c>
      <c r="D422" s="2" t="s">
        <v>22259</v>
      </c>
      <c r="E422" s="2" t="s">
        <v>62258</v>
      </c>
      <c r="F422" t="str">
        <f t="shared" si="40"/>
        <v>y</v>
      </c>
      <c r="G422" t="s">
        <v>62015</v>
      </c>
      <c r="H422" t="s">
        <v>13616</v>
      </c>
      <c r="I422" t="s">
        <v>13616</v>
      </c>
      <c r="J422" t="s">
        <v>13616</v>
      </c>
      <c r="K422">
        <v>1</v>
      </c>
    </row>
    <row r="423" spans="1:11" ht="14.4" customHeight="1" x14ac:dyDescent="0.3">
      <c r="A423" s="2" t="s">
        <v>12295</v>
      </c>
      <c r="B423" s="2" t="s">
        <v>12293</v>
      </c>
      <c r="C423" s="2" t="s">
        <v>12294</v>
      </c>
      <c r="D423" s="2" t="s">
        <v>22259</v>
      </c>
      <c r="E423" s="2" t="s">
        <v>62259</v>
      </c>
      <c r="F423" t="str">
        <f t="shared" si="40"/>
        <v>y</v>
      </c>
      <c r="G423" t="s">
        <v>62015</v>
      </c>
      <c r="H423" t="s">
        <v>13616</v>
      </c>
      <c r="I423" t="s">
        <v>13616</v>
      </c>
      <c r="J423" t="s">
        <v>13616</v>
      </c>
      <c r="K423">
        <v>1</v>
      </c>
    </row>
    <row r="424" spans="1:11" ht="14.4" customHeight="1" x14ac:dyDescent="0.3">
      <c r="A424" s="2" t="s">
        <v>12954</v>
      </c>
      <c r="B424" s="2" t="s">
        <v>12293</v>
      </c>
      <c r="C424" s="2" t="s">
        <v>12294</v>
      </c>
      <c r="D424" s="2" t="s">
        <v>22259</v>
      </c>
      <c r="E424" s="2" t="s">
        <v>62260</v>
      </c>
      <c r="F424" t="str">
        <f t="shared" si="40"/>
        <v>y</v>
      </c>
      <c r="G424" t="s">
        <v>62015</v>
      </c>
      <c r="H424" t="s">
        <v>13616</v>
      </c>
      <c r="I424" t="s">
        <v>13616</v>
      </c>
      <c r="J424" t="s">
        <v>13616</v>
      </c>
      <c r="K424">
        <v>1</v>
      </c>
    </row>
    <row r="425" spans="1:11" ht="14.4" customHeight="1" x14ac:dyDescent="0.3">
      <c r="A425" s="2" t="s">
        <v>12972</v>
      </c>
      <c r="B425" s="2" t="s">
        <v>12293</v>
      </c>
      <c r="C425" s="2" t="s">
        <v>12294</v>
      </c>
      <c r="D425" s="2" t="s">
        <v>22259</v>
      </c>
      <c r="E425" s="2" t="s">
        <v>62260</v>
      </c>
      <c r="F425" t="str">
        <f t="shared" si="40"/>
        <v>y</v>
      </c>
      <c r="G425" t="s">
        <v>62015</v>
      </c>
      <c r="H425" t="s">
        <v>13616</v>
      </c>
      <c r="I425" t="s">
        <v>13616</v>
      </c>
      <c r="J425" t="s">
        <v>13616</v>
      </c>
      <c r="K425">
        <v>1</v>
      </c>
    </row>
    <row r="426" spans="1:11" ht="14.4" customHeight="1" x14ac:dyDescent="0.3">
      <c r="A426" s="2" t="s">
        <v>13001</v>
      </c>
      <c r="B426" s="2" t="s">
        <v>12293</v>
      </c>
      <c r="C426" s="2" t="s">
        <v>12294</v>
      </c>
      <c r="D426" s="2" t="s">
        <v>22259</v>
      </c>
      <c r="E426" s="2" t="s">
        <v>62261</v>
      </c>
      <c r="F426" t="str">
        <f t="shared" si="40"/>
        <v>y</v>
      </c>
      <c r="G426" t="s">
        <v>62015</v>
      </c>
      <c r="H426" t="s">
        <v>13616</v>
      </c>
      <c r="I426" t="s">
        <v>13616</v>
      </c>
      <c r="J426" t="s">
        <v>13616</v>
      </c>
      <c r="K426">
        <v>1</v>
      </c>
    </row>
    <row r="427" spans="1:11" ht="14.4" customHeight="1" x14ac:dyDescent="0.3">
      <c r="A427" s="2" t="s">
        <v>13219</v>
      </c>
      <c r="B427" s="2" t="s">
        <v>12293</v>
      </c>
      <c r="C427" s="2" t="s">
        <v>12294</v>
      </c>
      <c r="D427" s="2" t="s">
        <v>22259</v>
      </c>
      <c r="E427" s="2" t="s">
        <v>22259</v>
      </c>
      <c r="F427" t="str">
        <f t="shared" si="40"/>
        <v>y</v>
      </c>
      <c r="G427" t="s">
        <v>62015</v>
      </c>
      <c r="H427" t="s">
        <v>13616</v>
      </c>
      <c r="I427" t="s">
        <v>13616</v>
      </c>
      <c r="J427" t="s">
        <v>13616</v>
      </c>
      <c r="K427">
        <v>1</v>
      </c>
    </row>
    <row r="428" spans="1:11" ht="14.4" hidden="1" customHeight="1" x14ac:dyDescent="0.3">
      <c r="A428" s="2" t="s">
        <v>11235</v>
      </c>
      <c r="B428" s="2" t="s">
        <v>11236</v>
      </c>
      <c r="C428" s="2" t="s">
        <v>11237</v>
      </c>
      <c r="D428" s="2" t="s">
        <v>22259</v>
      </c>
      <c r="E428" s="2" t="s">
        <v>62005</v>
      </c>
      <c r="F428" t="str">
        <f t="shared" si="38"/>
        <v/>
      </c>
      <c r="G428" t="str">
        <f>IF(COUNTA(H428:J428)&gt;0,"y","")</f>
        <v>y</v>
      </c>
      <c r="H428" t="s">
        <v>13568</v>
      </c>
      <c r="I428" t="s">
        <v>13568</v>
      </c>
      <c r="J428" t="s">
        <v>13568</v>
      </c>
      <c r="K428">
        <v>1</v>
      </c>
    </row>
    <row r="429" spans="1:11" ht="14.4" customHeight="1" x14ac:dyDescent="0.3">
      <c r="A429" s="2" t="s">
        <v>12304</v>
      </c>
      <c r="B429" s="2" t="s">
        <v>12305</v>
      </c>
      <c r="C429" s="2" t="s">
        <v>12306</v>
      </c>
      <c r="D429" s="2" t="s">
        <v>61996</v>
      </c>
      <c r="E429" s="2" t="s">
        <v>62262</v>
      </c>
      <c r="F429" t="str">
        <f t="shared" ref="F429:F438" si="41">IF(COUNTIF(H429:J429,"used")&gt;0,"y","")</f>
        <v>y</v>
      </c>
      <c r="G429" t="s">
        <v>62000</v>
      </c>
      <c r="H429" t="s">
        <v>13616</v>
      </c>
      <c r="I429" t="s">
        <v>13616</v>
      </c>
      <c r="J429" t="s">
        <v>13616</v>
      </c>
      <c r="K429">
        <v>2</v>
      </c>
    </row>
    <row r="430" spans="1:11" ht="14.4" customHeight="1" x14ac:dyDescent="0.3">
      <c r="A430" s="2" t="s">
        <v>62263</v>
      </c>
      <c r="B430" s="2" t="s">
        <v>12305</v>
      </c>
      <c r="C430" s="2" t="s">
        <v>12306</v>
      </c>
      <c r="D430" s="2" t="s">
        <v>62250</v>
      </c>
      <c r="E430" s="2" t="s">
        <v>62251</v>
      </c>
      <c r="F430" t="str">
        <f t="shared" si="41"/>
        <v>y</v>
      </c>
      <c r="G430" t="s">
        <v>62000</v>
      </c>
      <c r="H430" t="s">
        <v>13616</v>
      </c>
      <c r="I430" t="s">
        <v>13616</v>
      </c>
      <c r="J430" t="s">
        <v>13616</v>
      </c>
      <c r="K430">
        <v>4</v>
      </c>
    </row>
    <row r="431" spans="1:11" ht="14.4" customHeight="1" x14ac:dyDescent="0.3">
      <c r="A431" s="2" t="s">
        <v>62264</v>
      </c>
      <c r="B431" s="2" t="s">
        <v>12313</v>
      </c>
      <c r="C431" s="2" t="s">
        <v>12314</v>
      </c>
      <c r="D431" s="2" t="s">
        <v>62017</v>
      </c>
      <c r="E431" s="2" t="s">
        <v>62265</v>
      </c>
      <c r="F431" t="str">
        <f t="shared" si="41"/>
        <v>y</v>
      </c>
      <c r="G431" t="s">
        <v>62015</v>
      </c>
      <c r="H431" t="s">
        <v>13616</v>
      </c>
      <c r="I431" t="s">
        <v>13616</v>
      </c>
      <c r="J431" t="s">
        <v>13616</v>
      </c>
      <c r="K431">
        <v>3</v>
      </c>
    </row>
    <row r="432" spans="1:11" ht="14.4" customHeight="1" x14ac:dyDescent="0.3">
      <c r="A432" s="2" t="s">
        <v>62266</v>
      </c>
      <c r="B432" s="2" t="s">
        <v>12313</v>
      </c>
      <c r="C432" s="2" t="s">
        <v>12314</v>
      </c>
      <c r="D432" s="2" t="s">
        <v>62017</v>
      </c>
      <c r="E432" s="2" t="s">
        <v>62267</v>
      </c>
      <c r="F432" t="str">
        <f t="shared" si="41"/>
        <v>y</v>
      </c>
      <c r="G432" t="s">
        <v>62015</v>
      </c>
      <c r="H432" t="s">
        <v>13616</v>
      </c>
      <c r="I432" t="s">
        <v>13616</v>
      </c>
      <c r="J432" t="s">
        <v>13616</v>
      </c>
      <c r="K432">
        <v>3</v>
      </c>
    </row>
    <row r="433" spans="1:11" ht="14.4" customHeight="1" x14ac:dyDescent="0.3">
      <c r="A433" s="2" t="s">
        <v>12312</v>
      </c>
      <c r="B433" s="2" t="s">
        <v>12313</v>
      </c>
      <c r="C433" s="2" t="s">
        <v>12314</v>
      </c>
      <c r="D433" s="2" t="s">
        <v>22259</v>
      </c>
      <c r="E433" s="2" t="s">
        <v>62268</v>
      </c>
      <c r="F433" t="str">
        <f t="shared" si="41"/>
        <v>y</v>
      </c>
      <c r="G433" t="s">
        <v>62015</v>
      </c>
      <c r="H433" t="s">
        <v>13616</v>
      </c>
      <c r="I433" t="s">
        <v>13616</v>
      </c>
      <c r="J433" t="s">
        <v>13616</v>
      </c>
      <c r="K433">
        <v>1</v>
      </c>
    </row>
    <row r="434" spans="1:11" ht="14.4" customHeight="1" x14ac:dyDescent="0.3">
      <c r="A434" s="2" t="s">
        <v>12315</v>
      </c>
      <c r="B434" s="2" t="s">
        <v>12313</v>
      </c>
      <c r="C434" s="2" t="s">
        <v>12314</v>
      </c>
      <c r="D434" s="2" t="s">
        <v>22259</v>
      </c>
      <c r="E434" s="2" t="s">
        <v>62269</v>
      </c>
      <c r="F434" t="str">
        <f t="shared" si="41"/>
        <v>y</v>
      </c>
      <c r="G434" t="s">
        <v>62015</v>
      </c>
      <c r="H434" t="s">
        <v>13616</v>
      </c>
      <c r="I434" t="s">
        <v>13616</v>
      </c>
      <c r="J434" t="s">
        <v>13616</v>
      </c>
      <c r="K434">
        <v>1</v>
      </c>
    </row>
    <row r="435" spans="1:11" ht="14.4" customHeight="1" x14ac:dyDescent="0.3">
      <c r="A435" s="2" t="s">
        <v>12953</v>
      </c>
      <c r="B435" s="2" t="s">
        <v>12313</v>
      </c>
      <c r="C435" s="2" t="s">
        <v>12314</v>
      </c>
      <c r="D435" s="2" t="s">
        <v>22259</v>
      </c>
      <c r="E435" s="2" t="s">
        <v>62270</v>
      </c>
      <c r="F435" t="str">
        <f t="shared" si="41"/>
        <v>y</v>
      </c>
      <c r="G435" t="s">
        <v>62015</v>
      </c>
      <c r="H435" t="s">
        <v>13616</v>
      </c>
      <c r="I435" t="s">
        <v>13616</v>
      </c>
      <c r="J435" t="s">
        <v>13616</v>
      </c>
      <c r="K435">
        <v>1</v>
      </c>
    </row>
    <row r="436" spans="1:11" ht="14.4" customHeight="1" x14ac:dyDescent="0.3">
      <c r="A436" s="2" t="s">
        <v>12973</v>
      </c>
      <c r="B436" s="2" t="s">
        <v>12313</v>
      </c>
      <c r="C436" s="2" t="s">
        <v>12314</v>
      </c>
      <c r="D436" s="2" t="s">
        <v>22259</v>
      </c>
      <c r="E436" s="2" t="s">
        <v>62271</v>
      </c>
      <c r="F436" t="str">
        <f t="shared" si="41"/>
        <v>y</v>
      </c>
      <c r="G436" t="s">
        <v>62015</v>
      </c>
      <c r="H436" t="s">
        <v>13616</v>
      </c>
      <c r="I436" t="s">
        <v>13616</v>
      </c>
      <c r="J436" t="s">
        <v>13616</v>
      </c>
      <c r="K436">
        <v>1</v>
      </c>
    </row>
    <row r="437" spans="1:11" ht="14.4" customHeight="1" x14ac:dyDescent="0.3">
      <c r="A437" s="2" t="s">
        <v>13000</v>
      </c>
      <c r="B437" s="2" t="s">
        <v>12313</v>
      </c>
      <c r="C437" s="2" t="s">
        <v>12314</v>
      </c>
      <c r="D437" s="2" t="s">
        <v>22259</v>
      </c>
      <c r="E437" s="2" t="s">
        <v>62272</v>
      </c>
      <c r="F437" t="str">
        <f t="shared" si="41"/>
        <v>y</v>
      </c>
      <c r="G437" t="s">
        <v>62015</v>
      </c>
      <c r="H437" t="s">
        <v>13616</v>
      </c>
      <c r="I437" t="s">
        <v>13616</v>
      </c>
      <c r="J437" t="s">
        <v>13616</v>
      </c>
      <c r="K437">
        <v>1</v>
      </c>
    </row>
    <row r="438" spans="1:11" ht="14.4" customHeight="1" x14ac:dyDescent="0.3">
      <c r="A438" s="2" t="s">
        <v>13220</v>
      </c>
      <c r="B438" s="2" t="s">
        <v>12313</v>
      </c>
      <c r="C438" s="2" t="s">
        <v>12314</v>
      </c>
      <c r="D438" s="2" t="s">
        <v>22259</v>
      </c>
      <c r="E438" s="2" t="s">
        <v>22259</v>
      </c>
      <c r="F438" t="str">
        <f t="shared" si="41"/>
        <v>y</v>
      </c>
      <c r="G438" t="s">
        <v>62015</v>
      </c>
      <c r="H438" t="s">
        <v>13616</v>
      </c>
      <c r="I438" t="s">
        <v>13616</v>
      </c>
      <c r="J438" t="s">
        <v>13616</v>
      </c>
      <c r="K438">
        <v>1</v>
      </c>
    </row>
    <row r="439" spans="1:11" ht="14.4" hidden="1" customHeight="1" x14ac:dyDescent="0.3">
      <c r="A439" s="2" t="s">
        <v>10992</v>
      </c>
      <c r="B439" s="2" t="s">
        <v>10993</v>
      </c>
      <c r="C439" s="2" t="s">
        <v>10994</v>
      </c>
      <c r="D439" s="2" t="s">
        <v>61996</v>
      </c>
      <c r="E439" s="2" t="s">
        <v>62273</v>
      </c>
      <c r="F439" t="str">
        <f t="shared" si="38"/>
        <v/>
      </c>
      <c r="G439" t="str">
        <f t="shared" ref="G439:G447" si="42">IF(COUNTA(H439:J439)&gt;0,"y","")</f>
        <v>y</v>
      </c>
      <c r="H439" t="s">
        <v>13568</v>
      </c>
      <c r="I439" t="s">
        <v>13568</v>
      </c>
      <c r="J439" t="s">
        <v>13568</v>
      </c>
      <c r="K439">
        <v>2</v>
      </c>
    </row>
    <row r="440" spans="1:11" ht="14.4" hidden="1" customHeight="1" x14ac:dyDescent="0.3">
      <c r="A440" s="2" t="s">
        <v>11247</v>
      </c>
      <c r="B440" s="2" t="s">
        <v>10993</v>
      </c>
      <c r="C440" s="2" t="s">
        <v>11248</v>
      </c>
      <c r="D440" s="2" t="s">
        <v>22259</v>
      </c>
      <c r="E440" s="2" t="s">
        <v>62005</v>
      </c>
      <c r="F440" t="str">
        <f t="shared" si="38"/>
        <v/>
      </c>
      <c r="G440" t="str">
        <f t="shared" si="42"/>
        <v>y</v>
      </c>
      <c r="H440" t="s">
        <v>13568</v>
      </c>
      <c r="I440" t="s">
        <v>13568</v>
      </c>
      <c r="J440" t="s">
        <v>13568</v>
      </c>
      <c r="K440">
        <v>1</v>
      </c>
    </row>
    <row r="441" spans="1:11" ht="14.4" hidden="1" customHeight="1" x14ac:dyDescent="0.3">
      <c r="A441" s="2" t="s">
        <v>11249</v>
      </c>
      <c r="B441" s="2" t="s">
        <v>10993</v>
      </c>
      <c r="C441" s="2" t="s">
        <v>11250</v>
      </c>
      <c r="D441" s="2" t="s">
        <v>22259</v>
      </c>
      <c r="E441" s="2" t="s">
        <v>62005</v>
      </c>
      <c r="F441" t="str">
        <f t="shared" si="38"/>
        <v/>
      </c>
      <c r="G441" t="str">
        <f t="shared" si="42"/>
        <v>y</v>
      </c>
      <c r="H441" t="s">
        <v>13568</v>
      </c>
      <c r="I441" t="s">
        <v>13568</v>
      </c>
      <c r="J441" t="s">
        <v>13568</v>
      </c>
      <c r="K441">
        <v>1</v>
      </c>
    </row>
    <row r="442" spans="1:11" ht="14.4" hidden="1" customHeight="1" x14ac:dyDescent="0.3">
      <c r="A442" s="2" t="s">
        <v>11268</v>
      </c>
      <c r="B442" s="2" t="s">
        <v>10993</v>
      </c>
      <c r="C442" s="2" t="s">
        <v>11269</v>
      </c>
      <c r="D442" s="2" t="s">
        <v>22259</v>
      </c>
      <c r="E442" s="2" t="s">
        <v>62005</v>
      </c>
      <c r="F442" t="str">
        <f t="shared" si="38"/>
        <v/>
      </c>
      <c r="G442" t="str">
        <f t="shared" si="42"/>
        <v>y</v>
      </c>
      <c r="H442" t="s">
        <v>13568</v>
      </c>
      <c r="I442" t="s">
        <v>13568</v>
      </c>
      <c r="J442" t="s">
        <v>13568</v>
      </c>
      <c r="K442">
        <v>1</v>
      </c>
    </row>
    <row r="443" spans="1:11" ht="14.4" hidden="1" customHeight="1" x14ac:dyDescent="0.3">
      <c r="A443" s="2" t="s">
        <v>11596</v>
      </c>
      <c r="B443" s="2" t="s">
        <v>11597</v>
      </c>
      <c r="C443" s="2" t="s">
        <v>11598</v>
      </c>
      <c r="D443" s="2" t="s">
        <v>22259</v>
      </c>
      <c r="E443" s="2" t="s">
        <v>62274</v>
      </c>
      <c r="F443" t="str">
        <f t="shared" si="38"/>
        <v/>
      </c>
      <c r="G443" t="str">
        <f t="shared" si="42"/>
        <v>y</v>
      </c>
      <c r="H443" t="s">
        <v>13568</v>
      </c>
      <c r="I443" t="s">
        <v>13568</v>
      </c>
      <c r="J443" t="s">
        <v>13568</v>
      </c>
      <c r="K443">
        <v>1</v>
      </c>
    </row>
    <row r="444" spans="1:11" ht="14.4" hidden="1" customHeight="1" x14ac:dyDescent="0.3">
      <c r="A444" s="2" t="s">
        <v>11603</v>
      </c>
      <c r="B444" s="2" t="s">
        <v>11597</v>
      </c>
      <c r="C444" s="2" t="s">
        <v>11598</v>
      </c>
      <c r="D444" s="2" t="s">
        <v>22259</v>
      </c>
      <c r="E444" s="2" t="s">
        <v>62275</v>
      </c>
      <c r="F444" t="str">
        <f t="shared" si="38"/>
        <v/>
      </c>
      <c r="G444" t="str">
        <f t="shared" si="42"/>
        <v>y</v>
      </c>
      <c r="H444" t="s">
        <v>13568</v>
      </c>
      <c r="I444" t="s">
        <v>13568</v>
      </c>
      <c r="J444" t="s">
        <v>13568</v>
      </c>
      <c r="K444">
        <v>1</v>
      </c>
    </row>
    <row r="445" spans="1:11" ht="14.4" hidden="1" customHeight="1" x14ac:dyDescent="0.3">
      <c r="A445" s="2" t="s">
        <v>12961</v>
      </c>
      <c r="B445" s="2" t="s">
        <v>11597</v>
      </c>
      <c r="C445" s="2" t="s">
        <v>11598</v>
      </c>
      <c r="D445" s="2" t="s">
        <v>22259</v>
      </c>
      <c r="E445" s="2" t="s">
        <v>62276</v>
      </c>
      <c r="F445" t="str">
        <f t="shared" si="38"/>
        <v/>
      </c>
      <c r="G445" t="str">
        <f t="shared" si="42"/>
        <v>y</v>
      </c>
      <c r="H445" t="s">
        <v>13568</v>
      </c>
      <c r="I445" t="s">
        <v>13568</v>
      </c>
      <c r="J445" t="s">
        <v>13568</v>
      </c>
      <c r="K445">
        <v>1</v>
      </c>
    </row>
    <row r="446" spans="1:11" ht="14.4" hidden="1" customHeight="1" x14ac:dyDescent="0.3">
      <c r="A446" s="2" t="s">
        <v>11635</v>
      </c>
      <c r="B446" s="2" t="s">
        <v>11636</v>
      </c>
      <c r="C446" s="2" t="s">
        <v>11637</v>
      </c>
      <c r="D446" s="2" t="s">
        <v>22259</v>
      </c>
      <c r="E446" s="2" t="s">
        <v>62277</v>
      </c>
      <c r="F446" t="str">
        <f t="shared" si="38"/>
        <v/>
      </c>
      <c r="G446" t="str">
        <f t="shared" si="42"/>
        <v>y</v>
      </c>
      <c r="H446" t="s">
        <v>13568</v>
      </c>
      <c r="I446" t="s">
        <v>13568</v>
      </c>
      <c r="J446" t="s">
        <v>13568</v>
      </c>
      <c r="K446">
        <v>1</v>
      </c>
    </row>
    <row r="447" spans="1:11" ht="14.4" hidden="1" customHeight="1" x14ac:dyDescent="0.3">
      <c r="A447" s="2" t="s">
        <v>12956</v>
      </c>
      <c r="B447" s="2" t="s">
        <v>11636</v>
      </c>
      <c r="C447" s="2" t="s">
        <v>11637</v>
      </c>
      <c r="D447" s="2" t="s">
        <v>22259</v>
      </c>
      <c r="E447" s="2" t="s">
        <v>62278</v>
      </c>
      <c r="F447" t="str">
        <f t="shared" si="38"/>
        <v/>
      </c>
      <c r="G447" t="str">
        <f t="shared" si="42"/>
        <v>y</v>
      </c>
      <c r="H447" t="s">
        <v>13568</v>
      </c>
      <c r="I447" t="s">
        <v>13568</v>
      </c>
      <c r="J447" t="s">
        <v>13568</v>
      </c>
      <c r="K447">
        <v>1</v>
      </c>
    </row>
    <row r="448" spans="1:11" ht="14.4" customHeight="1" x14ac:dyDescent="0.3">
      <c r="A448" s="2" t="s">
        <v>11638</v>
      </c>
      <c r="B448" s="2" t="s">
        <v>11639</v>
      </c>
      <c r="C448" s="2" t="s">
        <v>11640</v>
      </c>
      <c r="D448" s="2" t="s">
        <v>22259</v>
      </c>
      <c r="E448" s="2" t="s">
        <v>62279</v>
      </c>
      <c r="F448" t="str">
        <f t="shared" ref="F448:F449" si="43">IF(COUNTIF(H448:J448,"used")&gt;0,"y","")</f>
        <v>y</v>
      </c>
      <c r="G448" t="s">
        <v>62000</v>
      </c>
      <c r="H448" t="s">
        <v>13616</v>
      </c>
      <c r="I448" t="s">
        <v>13616</v>
      </c>
      <c r="J448" t="s">
        <v>13616</v>
      </c>
      <c r="K448">
        <v>1</v>
      </c>
    </row>
    <row r="449" spans="1:11" ht="14.4" customHeight="1" x14ac:dyDescent="0.3">
      <c r="A449" s="2" t="s">
        <v>11641</v>
      </c>
      <c r="B449" s="2" t="s">
        <v>11639</v>
      </c>
      <c r="C449" s="2" t="s">
        <v>11640</v>
      </c>
      <c r="D449" s="2" t="s">
        <v>22259</v>
      </c>
      <c r="E449" s="2" t="s">
        <v>62280</v>
      </c>
      <c r="F449" t="str">
        <f t="shared" si="43"/>
        <v>y</v>
      </c>
      <c r="G449" t="s">
        <v>62000</v>
      </c>
      <c r="H449" t="s">
        <v>13616</v>
      </c>
      <c r="I449" t="s">
        <v>13616</v>
      </c>
      <c r="J449" t="s">
        <v>13616</v>
      </c>
      <c r="K449">
        <v>1</v>
      </c>
    </row>
    <row r="450" spans="1:11" ht="14.4" hidden="1" customHeight="1" x14ac:dyDescent="0.3">
      <c r="A450" s="2" t="s">
        <v>11654</v>
      </c>
      <c r="B450" s="2" t="s">
        <v>11655</v>
      </c>
      <c r="C450" s="2" t="s">
        <v>11656</v>
      </c>
      <c r="D450" s="2" t="s">
        <v>22259</v>
      </c>
      <c r="E450" s="2" t="s">
        <v>62281</v>
      </c>
      <c r="F450" t="str">
        <f t="shared" si="38"/>
        <v/>
      </c>
      <c r="G450" t="str">
        <f t="shared" ref="G450:G462" si="44">IF(COUNTA(H450:J450)&gt;0,"y","")</f>
        <v>y</v>
      </c>
      <c r="H450" t="s">
        <v>13568</v>
      </c>
      <c r="I450" t="s">
        <v>13568</v>
      </c>
      <c r="J450" t="s">
        <v>13568</v>
      </c>
      <c r="K450">
        <v>1</v>
      </c>
    </row>
    <row r="451" spans="1:11" ht="14.4" hidden="1" customHeight="1" x14ac:dyDescent="0.3">
      <c r="A451" s="2" t="s">
        <v>11648</v>
      </c>
      <c r="B451" s="2" t="s">
        <v>11649</v>
      </c>
      <c r="C451" s="2" t="s">
        <v>11650</v>
      </c>
      <c r="D451" s="2" t="s">
        <v>22259</v>
      </c>
      <c r="E451" s="2" t="s">
        <v>62282</v>
      </c>
      <c r="F451" t="str">
        <f t="shared" si="38"/>
        <v/>
      </c>
      <c r="G451" t="str">
        <f t="shared" si="44"/>
        <v>y</v>
      </c>
      <c r="H451" t="s">
        <v>13568</v>
      </c>
      <c r="I451" t="s">
        <v>13568</v>
      </c>
      <c r="J451" t="s">
        <v>13568</v>
      </c>
      <c r="K451">
        <v>1</v>
      </c>
    </row>
    <row r="452" spans="1:11" ht="14.4" hidden="1" customHeight="1" x14ac:dyDescent="0.3">
      <c r="A452" s="2" t="s">
        <v>11651</v>
      </c>
      <c r="B452" s="2" t="s">
        <v>11652</v>
      </c>
      <c r="C452" s="2" t="s">
        <v>11653</v>
      </c>
      <c r="D452" s="2" t="s">
        <v>22259</v>
      </c>
      <c r="E452" s="2" t="s">
        <v>62283</v>
      </c>
      <c r="F452" t="str">
        <f t="shared" si="38"/>
        <v/>
      </c>
      <c r="G452" t="str">
        <f t="shared" si="44"/>
        <v>y</v>
      </c>
      <c r="H452" t="s">
        <v>13568</v>
      </c>
      <c r="I452" t="s">
        <v>13568</v>
      </c>
      <c r="J452" t="s">
        <v>13568</v>
      </c>
      <c r="K452">
        <v>1</v>
      </c>
    </row>
    <row r="453" spans="1:11" ht="14.4" hidden="1" customHeight="1" x14ac:dyDescent="0.3">
      <c r="A453" s="2" t="s">
        <v>13256</v>
      </c>
      <c r="B453" s="2" t="s">
        <v>13257</v>
      </c>
      <c r="C453" s="2" t="s">
        <v>13258</v>
      </c>
      <c r="D453" s="2" t="s">
        <v>22259</v>
      </c>
      <c r="E453" s="2" t="s">
        <v>28341</v>
      </c>
      <c r="F453" t="str">
        <f t="shared" si="38"/>
        <v/>
      </c>
      <c r="G453" t="str">
        <f t="shared" si="44"/>
        <v>y</v>
      </c>
      <c r="H453" t="s">
        <v>13568</v>
      </c>
      <c r="I453" t="s">
        <v>13568</v>
      </c>
      <c r="J453" t="s">
        <v>13568</v>
      </c>
      <c r="K453">
        <v>1</v>
      </c>
    </row>
    <row r="454" spans="1:11" ht="14.4" hidden="1" customHeight="1" x14ac:dyDescent="0.3">
      <c r="A454" s="2" t="s">
        <v>13274</v>
      </c>
      <c r="B454" s="2" t="s">
        <v>13275</v>
      </c>
      <c r="C454" s="2" t="s">
        <v>13276</v>
      </c>
      <c r="D454" s="2" t="s">
        <v>22259</v>
      </c>
      <c r="E454" s="2" t="s">
        <v>28341</v>
      </c>
      <c r="F454" t="str">
        <f t="shared" ref="F454:F517" si="45">IF(COUNTIF(H454:J454,"used")&gt;0,"y","")</f>
        <v/>
      </c>
      <c r="G454" t="str">
        <f t="shared" si="44"/>
        <v>y</v>
      </c>
      <c r="H454" t="s">
        <v>13568</v>
      </c>
      <c r="I454" t="s">
        <v>13568</v>
      </c>
      <c r="J454" t="s">
        <v>13568</v>
      </c>
      <c r="K454">
        <v>1</v>
      </c>
    </row>
    <row r="455" spans="1:11" ht="14.4" hidden="1" customHeight="1" x14ac:dyDescent="0.3">
      <c r="A455" s="2" t="s">
        <v>11065</v>
      </c>
      <c r="B455" s="2" t="s">
        <v>11066</v>
      </c>
      <c r="C455" s="2" t="s">
        <v>11067</v>
      </c>
      <c r="D455" s="2" t="s">
        <v>22259</v>
      </c>
      <c r="E455" s="2" t="s">
        <v>62236</v>
      </c>
      <c r="F455" t="str">
        <f t="shared" si="45"/>
        <v/>
      </c>
      <c r="G455" t="str">
        <f t="shared" si="44"/>
        <v>y</v>
      </c>
      <c r="H455" t="s">
        <v>13568</v>
      </c>
      <c r="I455" t="s">
        <v>13568</v>
      </c>
      <c r="J455" t="s">
        <v>13568</v>
      </c>
      <c r="K455">
        <v>1</v>
      </c>
    </row>
    <row r="456" spans="1:11" ht="14.4" hidden="1" customHeight="1" x14ac:dyDescent="0.3">
      <c r="A456" s="2" t="s">
        <v>11062</v>
      </c>
      <c r="B456" s="2" t="s">
        <v>11063</v>
      </c>
      <c r="C456" s="2" t="s">
        <v>11064</v>
      </c>
      <c r="D456" s="2" t="s">
        <v>22259</v>
      </c>
      <c r="E456" s="2" t="s">
        <v>62237</v>
      </c>
      <c r="F456" t="str">
        <f t="shared" si="45"/>
        <v/>
      </c>
      <c r="G456" t="str">
        <f t="shared" si="44"/>
        <v>y</v>
      </c>
      <c r="H456" t="s">
        <v>13568</v>
      </c>
      <c r="I456" t="s">
        <v>13568</v>
      </c>
      <c r="J456" t="s">
        <v>13568</v>
      </c>
      <c r="K456">
        <v>1</v>
      </c>
    </row>
    <row r="457" spans="1:11" ht="14.4" hidden="1" customHeight="1" x14ac:dyDescent="0.3">
      <c r="A457" s="2" t="s">
        <v>62284</v>
      </c>
      <c r="B457" s="2" t="s">
        <v>62285</v>
      </c>
      <c r="C457" s="2" t="s">
        <v>62286</v>
      </c>
      <c r="D457" s="2" t="s">
        <v>62017</v>
      </c>
      <c r="E457" s="2" t="s">
        <v>62023</v>
      </c>
      <c r="F457" t="str">
        <f t="shared" si="45"/>
        <v/>
      </c>
      <c r="G457" t="str">
        <f t="shared" si="44"/>
        <v>y</v>
      </c>
      <c r="H457" t="s">
        <v>13568</v>
      </c>
      <c r="I457" t="s">
        <v>13568</v>
      </c>
      <c r="J457" t="s">
        <v>13568</v>
      </c>
      <c r="K457">
        <v>3</v>
      </c>
    </row>
    <row r="458" spans="1:11" ht="14.4" hidden="1" customHeight="1" x14ac:dyDescent="0.3">
      <c r="A458" s="2" t="s">
        <v>11507</v>
      </c>
      <c r="B458" s="2" t="s">
        <v>11508</v>
      </c>
      <c r="C458" s="2" t="s">
        <v>11509</v>
      </c>
      <c r="D458" s="2" t="s">
        <v>22259</v>
      </c>
      <c r="E458" s="2" t="s">
        <v>62023</v>
      </c>
      <c r="F458" t="str">
        <f t="shared" si="45"/>
        <v/>
      </c>
      <c r="G458" t="str">
        <f t="shared" si="44"/>
        <v>y</v>
      </c>
      <c r="H458" t="s">
        <v>13568</v>
      </c>
      <c r="I458" t="s">
        <v>13568</v>
      </c>
      <c r="J458" t="s">
        <v>13568</v>
      </c>
      <c r="K458">
        <v>1</v>
      </c>
    </row>
    <row r="459" spans="1:11" ht="14.4" hidden="1" customHeight="1" x14ac:dyDescent="0.3">
      <c r="A459" s="2" t="s">
        <v>62287</v>
      </c>
      <c r="B459" s="2" t="s">
        <v>62288</v>
      </c>
      <c r="C459" s="2" t="s">
        <v>62289</v>
      </c>
      <c r="D459" s="2" t="s">
        <v>62017</v>
      </c>
      <c r="E459" s="2" t="s">
        <v>62023</v>
      </c>
      <c r="F459" t="str">
        <f t="shared" si="45"/>
        <v/>
      </c>
      <c r="G459" t="str">
        <f t="shared" si="44"/>
        <v>y</v>
      </c>
      <c r="H459" t="s">
        <v>13568</v>
      </c>
      <c r="I459" t="s">
        <v>13568</v>
      </c>
      <c r="J459" t="s">
        <v>13568</v>
      </c>
      <c r="K459">
        <v>3</v>
      </c>
    </row>
    <row r="460" spans="1:11" ht="14.4" hidden="1" customHeight="1" x14ac:dyDescent="0.3">
      <c r="A460" s="2" t="s">
        <v>62290</v>
      </c>
      <c r="B460" s="2" t="s">
        <v>62291</v>
      </c>
      <c r="C460" s="2" t="s">
        <v>62292</v>
      </c>
      <c r="D460" s="2" t="s">
        <v>62017</v>
      </c>
      <c r="E460" s="2" t="s">
        <v>62023</v>
      </c>
      <c r="F460" t="str">
        <f t="shared" si="45"/>
        <v/>
      </c>
      <c r="G460" t="str">
        <f t="shared" si="44"/>
        <v>y</v>
      </c>
      <c r="H460" t="s">
        <v>13568</v>
      </c>
      <c r="I460" t="s">
        <v>13568</v>
      </c>
      <c r="J460" t="s">
        <v>13568</v>
      </c>
      <c r="K460">
        <v>3</v>
      </c>
    </row>
    <row r="461" spans="1:11" ht="14.4" hidden="1" customHeight="1" x14ac:dyDescent="0.3">
      <c r="A461" s="2" t="s">
        <v>62293</v>
      </c>
      <c r="B461" s="2" t="s">
        <v>62294</v>
      </c>
      <c r="C461" s="2" t="s">
        <v>62295</v>
      </c>
      <c r="D461" s="2" t="s">
        <v>62017</v>
      </c>
      <c r="E461" s="2" t="s">
        <v>62023</v>
      </c>
      <c r="F461" t="str">
        <f t="shared" si="45"/>
        <v/>
      </c>
      <c r="G461" t="str">
        <f t="shared" si="44"/>
        <v>y</v>
      </c>
      <c r="H461" t="s">
        <v>13568</v>
      </c>
      <c r="I461" t="s">
        <v>13568</v>
      </c>
      <c r="J461" t="s">
        <v>13568</v>
      </c>
      <c r="K461">
        <v>3</v>
      </c>
    </row>
    <row r="462" spans="1:11" ht="14.4" hidden="1" customHeight="1" x14ac:dyDescent="0.3">
      <c r="A462" s="2" t="s">
        <v>62296</v>
      </c>
      <c r="B462" s="2" t="s">
        <v>62297</v>
      </c>
      <c r="C462" s="2" t="s">
        <v>62298</v>
      </c>
      <c r="D462" s="2" t="s">
        <v>62017</v>
      </c>
      <c r="E462" s="2" t="s">
        <v>62023</v>
      </c>
      <c r="F462" t="str">
        <f t="shared" si="45"/>
        <v/>
      </c>
      <c r="G462" t="str">
        <f t="shared" si="44"/>
        <v>y</v>
      </c>
      <c r="H462" t="s">
        <v>13568</v>
      </c>
      <c r="I462" t="s">
        <v>13568</v>
      </c>
      <c r="J462" t="s">
        <v>13568</v>
      </c>
      <c r="K462">
        <v>3</v>
      </c>
    </row>
    <row r="463" spans="1:11" ht="14.4" customHeight="1" x14ac:dyDescent="0.3">
      <c r="A463" s="2" t="s">
        <v>12944</v>
      </c>
      <c r="B463" s="2" t="s">
        <v>12945</v>
      </c>
      <c r="C463" s="2" t="s">
        <v>12946</v>
      </c>
      <c r="D463" s="2" t="s">
        <v>22259</v>
      </c>
      <c r="E463" s="2" t="s">
        <v>62299</v>
      </c>
      <c r="F463" t="str">
        <f t="shared" ref="F463:F466" si="46">IF(COUNTIF(H463:J463,"used")&gt;0,"y","")</f>
        <v>y</v>
      </c>
      <c r="G463" t="s">
        <v>62300</v>
      </c>
      <c r="H463" t="s">
        <v>13616</v>
      </c>
      <c r="I463" t="s">
        <v>13616</v>
      </c>
      <c r="J463" t="s">
        <v>13616</v>
      </c>
      <c r="K463">
        <v>1</v>
      </c>
    </row>
    <row r="464" spans="1:11" ht="14.4" customHeight="1" x14ac:dyDescent="0.3">
      <c r="A464" s="2" t="s">
        <v>12947</v>
      </c>
      <c r="B464" s="2" t="s">
        <v>12948</v>
      </c>
      <c r="C464" s="2" t="s">
        <v>12949</v>
      </c>
      <c r="D464" s="2" t="s">
        <v>22259</v>
      </c>
      <c r="E464" s="2" t="s">
        <v>62301</v>
      </c>
      <c r="F464" t="str">
        <f t="shared" si="46"/>
        <v>y</v>
      </c>
      <c r="G464" t="s">
        <v>62300</v>
      </c>
      <c r="H464" t="s">
        <v>13616</v>
      </c>
      <c r="I464" t="s">
        <v>13616</v>
      </c>
      <c r="J464" t="s">
        <v>13616</v>
      </c>
      <c r="K464">
        <v>1</v>
      </c>
    </row>
    <row r="465" spans="1:11" ht="14.4" customHeight="1" x14ac:dyDescent="0.3">
      <c r="A465" s="2" t="s">
        <v>13003</v>
      </c>
      <c r="B465" s="2" t="s">
        <v>13004</v>
      </c>
      <c r="C465" s="2" t="s">
        <v>13005</v>
      </c>
      <c r="D465" s="2" t="s">
        <v>22259</v>
      </c>
      <c r="E465" s="2" t="s">
        <v>62302</v>
      </c>
      <c r="F465" t="str">
        <f t="shared" si="46"/>
        <v>y</v>
      </c>
      <c r="G465" t="s">
        <v>62303</v>
      </c>
      <c r="H465" t="s">
        <v>13616</v>
      </c>
      <c r="I465" t="s">
        <v>13616</v>
      </c>
      <c r="J465" t="s">
        <v>13616</v>
      </c>
      <c r="K465">
        <v>1</v>
      </c>
    </row>
    <row r="466" spans="1:11" ht="14.4" customHeight="1" x14ac:dyDescent="0.3">
      <c r="A466" s="2" t="s">
        <v>13073</v>
      </c>
      <c r="B466" s="2" t="s">
        <v>13074</v>
      </c>
      <c r="C466" s="2" t="s">
        <v>13075</v>
      </c>
      <c r="D466" s="2" t="s">
        <v>22259</v>
      </c>
      <c r="E466" s="2" t="s">
        <v>62304</v>
      </c>
      <c r="F466" t="str">
        <f t="shared" si="46"/>
        <v>y</v>
      </c>
      <c r="G466" t="s">
        <v>62215</v>
      </c>
      <c r="H466" t="s">
        <v>13616</v>
      </c>
      <c r="I466" t="s">
        <v>13616</v>
      </c>
      <c r="J466" t="s">
        <v>13616</v>
      </c>
      <c r="K466">
        <v>1</v>
      </c>
    </row>
    <row r="467" spans="1:11" ht="14.4" hidden="1" customHeight="1" x14ac:dyDescent="0.3">
      <c r="A467" s="2" t="s">
        <v>10975</v>
      </c>
      <c r="B467" s="2" t="s">
        <v>10976</v>
      </c>
      <c r="C467" s="2" t="s">
        <v>10977</v>
      </c>
      <c r="D467" s="2" t="s">
        <v>22259</v>
      </c>
      <c r="E467" s="2" t="s">
        <v>62305</v>
      </c>
      <c r="F467" t="str">
        <f t="shared" si="45"/>
        <v/>
      </c>
      <c r="G467" t="str">
        <f>IF(COUNTA(H467:J467)&gt;0,"y","")</f>
        <v>y</v>
      </c>
      <c r="H467" t="s">
        <v>13568</v>
      </c>
      <c r="I467" t="s">
        <v>13568</v>
      </c>
      <c r="J467" t="s">
        <v>13568</v>
      </c>
      <c r="K467">
        <v>1</v>
      </c>
    </row>
    <row r="468" spans="1:11" ht="14.4" customHeight="1" x14ac:dyDescent="0.3">
      <c r="A468" s="2" t="s">
        <v>13210</v>
      </c>
      <c r="B468" s="2" t="s">
        <v>13211</v>
      </c>
      <c r="C468" s="2" t="s">
        <v>13212</v>
      </c>
      <c r="D468" s="2" t="s">
        <v>22259</v>
      </c>
      <c r="E468" s="2" t="s">
        <v>22259</v>
      </c>
      <c r="F468" t="str">
        <f t="shared" ref="F468:F470" si="47">IF(COUNTIF(H468:J468,"used")&gt;0,"y","")</f>
        <v>y</v>
      </c>
      <c r="G468" t="s">
        <v>62306</v>
      </c>
      <c r="H468" t="s">
        <v>13616</v>
      </c>
      <c r="I468" t="s">
        <v>13616</v>
      </c>
      <c r="J468" t="s">
        <v>13616</v>
      </c>
      <c r="K468">
        <v>1</v>
      </c>
    </row>
    <row r="469" spans="1:11" ht="14.4" customHeight="1" x14ac:dyDescent="0.3">
      <c r="A469" s="2" t="s">
        <v>13207</v>
      </c>
      <c r="B469" s="2" t="s">
        <v>13208</v>
      </c>
      <c r="C469" s="2" t="s">
        <v>13209</v>
      </c>
      <c r="D469" s="2" t="s">
        <v>22259</v>
      </c>
      <c r="E469" s="2" t="s">
        <v>22259</v>
      </c>
      <c r="F469" t="str">
        <f t="shared" si="47"/>
        <v>y</v>
      </c>
      <c r="G469" t="s">
        <v>62306</v>
      </c>
      <c r="H469" t="s">
        <v>13616</v>
      </c>
      <c r="I469" t="s">
        <v>13616</v>
      </c>
      <c r="J469" t="s">
        <v>13616</v>
      </c>
      <c r="K469">
        <v>1</v>
      </c>
    </row>
    <row r="470" spans="1:11" ht="14.4" customHeight="1" x14ac:dyDescent="0.3">
      <c r="A470" s="2" t="s">
        <v>10989</v>
      </c>
      <c r="B470" s="2" t="s">
        <v>10990</v>
      </c>
      <c r="C470" s="2" t="s">
        <v>10991</v>
      </c>
      <c r="D470" s="2" t="s">
        <v>22259</v>
      </c>
      <c r="E470" s="2" t="s">
        <v>62307</v>
      </c>
      <c r="F470" t="str">
        <f t="shared" si="47"/>
        <v>y</v>
      </c>
      <c r="G470" t="s">
        <v>62308</v>
      </c>
      <c r="H470" t="s">
        <v>13616</v>
      </c>
      <c r="I470" t="s">
        <v>13616</v>
      </c>
      <c r="J470" t="s">
        <v>13616</v>
      </c>
      <c r="K470">
        <v>1</v>
      </c>
    </row>
    <row r="471" spans="1:11" ht="14.4" hidden="1" customHeight="1" x14ac:dyDescent="0.3">
      <c r="A471" s="2" t="s">
        <v>12184</v>
      </c>
      <c r="B471" s="2" t="s">
        <v>12185</v>
      </c>
      <c r="C471" s="2" t="s">
        <v>12186</v>
      </c>
      <c r="D471" s="2" t="s">
        <v>22259</v>
      </c>
      <c r="E471" s="2" t="s">
        <v>62309</v>
      </c>
      <c r="F471" t="str">
        <f t="shared" si="45"/>
        <v/>
      </c>
      <c r="G471" t="str">
        <f t="shared" ref="G471:G487" si="48">IF(COUNTA(H471:J471)&gt;0,"y","")</f>
        <v>y</v>
      </c>
      <c r="H471" t="s">
        <v>13568</v>
      </c>
      <c r="I471" t="s">
        <v>13568</v>
      </c>
      <c r="J471" t="s">
        <v>13568</v>
      </c>
      <c r="K471">
        <v>1</v>
      </c>
    </row>
    <row r="472" spans="1:11" ht="14.4" hidden="1" customHeight="1" x14ac:dyDescent="0.3">
      <c r="A472" s="2" t="s">
        <v>12246</v>
      </c>
      <c r="B472" s="2" t="s">
        <v>12247</v>
      </c>
      <c r="C472" s="2" t="s">
        <v>12248</v>
      </c>
      <c r="D472" s="2" t="s">
        <v>22259</v>
      </c>
      <c r="E472" s="2" t="s">
        <v>62310</v>
      </c>
      <c r="F472" t="str">
        <f t="shared" si="45"/>
        <v/>
      </c>
      <c r="G472" t="str">
        <f t="shared" si="48"/>
        <v>y</v>
      </c>
      <c r="H472" t="s">
        <v>13568</v>
      </c>
      <c r="I472" t="s">
        <v>13568</v>
      </c>
      <c r="J472" t="s">
        <v>13568</v>
      </c>
      <c r="K472">
        <v>1</v>
      </c>
    </row>
    <row r="473" spans="1:11" ht="14.4" hidden="1" customHeight="1" x14ac:dyDescent="0.3">
      <c r="A473" s="2" t="s">
        <v>12172</v>
      </c>
      <c r="B473" s="2" t="s">
        <v>12173</v>
      </c>
      <c r="C473" s="2" t="s">
        <v>12174</v>
      </c>
      <c r="D473" s="2" t="s">
        <v>22259</v>
      </c>
      <c r="E473" s="2" t="s">
        <v>62309</v>
      </c>
      <c r="F473" t="str">
        <f t="shared" si="45"/>
        <v/>
      </c>
      <c r="G473" t="str">
        <f t="shared" si="48"/>
        <v>y</v>
      </c>
      <c r="H473" t="s">
        <v>13568</v>
      </c>
      <c r="I473" t="s">
        <v>13568</v>
      </c>
      <c r="J473" t="s">
        <v>13568</v>
      </c>
      <c r="K473">
        <v>1</v>
      </c>
    </row>
    <row r="474" spans="1:11" ht="14.4" hidden="1" customHeight="1" x14ac:dyDescent="0.3">
      <c r="A474" s="2" t="s">
        <v>12234</v>
      </c>
      <c r="B474" s="2" t="s">
        <v>12235</v>
      </c>
      <c r="C474" s="2" t="s">
        <v>12236</v>
      </c>
      <c r="D474" s="2" t="s">
        <v>22259</v>
      </c>
      <c r="E474" s="2" t="s">
        <v>62310</v>
      </c>
      <c r="F474" t="str">
        <f t="shared" si="45"/>
        <v/>
      </c>
      <c r="G474" t="str">
        <f t="shared" si="48"/>
        <v>y</v>
      </c>
      <c r="H474" t="s">
        <v>13568</v>
      </c>
      <c r="I474" t="s">
        <v>13568</v>
      </c>
      <c r="J474" t="s">
        <v>13568</v>
      </c>
      <c r="K474">
        <v>1</v>
      </c>
    </row>
    <row r="475" spans="1:11" ht="14.4" hidden="1" customHeight="1" x14ac:dyDescent="0.3">
      <c r="A475" s="2" t="s">
        <v>11986</v>
      </c>
      <c r="B475" s="2" t="s">
        <v>11987</v>
      </c>
      <c r="C475" s="2" t="s">
        <v>11988</v>
      </c>
      <c r="D475" s="2" t="s">
        <v>22259</v>
      </c>
      <c r="E475" s="2" t="s">
        <v>62311</v>
      </c>
      <c r="F475" t="str">
        <f t="shared" si="45"/>
        <v/>
      </c>
      <c r="G475" t="str">
        <f t="shared" si="48"/>
        <v>y</v>
      </c>
      <c r="H475" t="s">
        <v>13568</v>
      </c>
      <c r="I475" t="s">
        <v>13568</v>
      </c>
      <c r="J475" t="s">
        <v>13568</v>
      </c>
      <c r="K475">
        <v>1</v>
      </c>
    </row>
    <row r="476" spans="1:11" ht="14.4" hidden="1" customHeight="1" x14ac:dyDescent="0.3">
      <c r="A476" s="2" t="s">
        <v>13100</v>
      </c>
      <c r="B476" s="2" t="s">
        <v>11987</v>
      </c>
      <c r="C476" s="2" t="s">
        <v>11988</v>
      </c>
      <c r="D476" s="2" t="s">
        <v>22259</v>
      </c>
      <c r="E476" s="2" t="s">
        <v>62312</v>
      </c>
      <c r="F476" t="str">
        <f t="shared" si="45"/>
        <v/>
      </c>
      <c r="G476" t="str">
        <f t="shared" si="48"/>
        <v>y</v>
      </c>
      <c r="H476" t="s">
        <v>13568</v>
      </c>
      <c r="I476" t="s">
        <v>13568</v>
      </c>
      <c r="J476" t="s">
        <v>13568</v>
      </c>
      <c r="K476">
        <v>1</v>
      </c>
    </row>
    <row r="477" spans="1:11" ht="14.4" hidden="1" customHeight="1" x14ac:dyDescent="0.3">
      <c r="A477" s="2" t="s">
        <v>11989</v>
      </c>
      <c r="B477" s="2" t="s">
        <v>11990</v>
      </c>
      <c r="C477" s="2" t="s">
        <v>11991</v>
      </c>
      <c r="D477" s="2" t="s">
        <v>22259</v>
      </c>
      <c r="E477" s="2" t="s">
        <v>62313</v>
      </c>
      <c r="F477" t="str">
        <f t="shared" si="45"/>
        <v/>
      </c>
      <c r="G477" t="str">
        <f t="shared" si="48"/>
        <v>y</v>
      </c>
      <c r="H477" t="s">
        <v>13568</v>
      </c>
      <c r="I477" t="s">
        <v>13568</v>
      </c>
      <c r="J477" t="s">
        <v>13568</v>
      </c>
      <c r="K477">
        <v>1</v>
      </c>
    </row>
    <row r="478" spans="1:11" ht="14.4" hidden="1" customHeight="1" x14ac:dyDescent="0.3">
      <c r="A478" s="2" t="s">
        <v>11992</v>
      </c>
      <c r="B478" s="2" t="s">
        <v>11990</v>
      </c>
      <c r="C478" s="2" t="s">
        <v>11991</v>
      </c>
      <c r="D478" s="2" t="s">
        <v>22259</v>
      </c>
      <c r="E478" s="2" t="s">
        <v>62314</v>
      </c>
      <c r="F478" t="str">
        <f t="shared" si="45"/>
        <v/>
      </c>
      <c r="G478" t="str">
        <f t="shared" si="48"/>
        <v>y</v>
      </c>
      <c r="H478" t="s">
        <v>13568</v>
      </c>
      <c r="I478" t="s">
        <v>13568</v>
      </c>
      <c r="J478" t="s">
        <v>13568</v>
      </c>
      <c r="K478">
        <v>1</v>
      </c>
    </row>
    <row r="479" spans="1:11" ht="14.4" hidden="1" customHeight="1" x14ac:dyDescent="0.3">
      <c r="A479" s="2" t="s">
        <v>12018</v>
      </c>
      <c r="B479" s="2" t="s">
        <v>11990</v>
      </c>
      <c r="C479" s="2" t="s">
        <v>11991</v>
      </c>
      <c r="D479" s="2" t="s">
        <v>22259</v>
      </c>
      <c r="E479" s="2" t="s">
        <v>62315</v>
      </c>
      <c r="F479" t="str">
        <f t="shared" si="45"/>
        <v/>
      </c>
      <c r="G479" t="str">
        <f t="shared" si="48"/>
        <v>y</v>
      </c>
      <c r="H479" t="s">
        <v>13568</v>
      </c>
      <c r="I479" t="s">
        <v>13568</v>
      </c>
      <c r="J479" t="s">
        <v>13568</v>
      </c>
      <c r="K479">
        <v>1</v>
      </c>
    </row>
    <row r="480" spans="1:11" ht="14.4" hidden="1" customHeight="1" x14ac:dyDescent="0.3">
      <c r="A480" s="2" t="s">
        <v>12019</v>
      </c>
      <c r="B480" s="2" t="s">
        <v>11990</v>
      </c>
      <c r="C480" s="2" t="s">
        <v>11991</v>
      </c>
      <c r="D480" s="2" t="s">
        <v>22259</v>
      </c>
      <c r="E480" s="2" t="s">
        <v>62316</v>
      </c>
      <c r="F480" t="str">
        <f t="shared" si="45"/>
        <v/>
      </c>
      <c r="G480" t="str">
        <f t="shared" si="48"/>
        <v>y</v>
      </c>
      <c r="H480" t="s">
        <v>13568</v>
      </c>
      <c r="I480" t="s">
        <v>13568</v>
      </c>
      <c r="J480" t="s">
        <v>13568</v>
      </c>
      <c r="K480">
        <v>1</v>
      </c>
    </row>
    <row r="481" spans="1:11" ht="14.4" hidden="1" customHeight="1" x14ac:dyDescent="0.3">
      <c r="A481" s="2" t="s">
        <v>12020</v>
      </c>
      <c r="B481" s="2" t="s">
        <v>11990</v>
      </c>
      <c r="C481" s="2" t="s">
        <v>11991</v>
      </c>
      <c r="D481" s="2" t="s">
        <v>22259</v>
      </c>
      <c r="E481" s="2" t="s">
        <v>62317</v>
      </c>
      <c r="F481" t="str">
        <f t="shared" si="45"/>
        <v/>
      </c>
      <c r="G481" t="str">
        <f t="shared" si="48"/>
        <v>y</v>
      </c>
      <c r="H481" t="s">
        <v>13568</v>
      </c>
      <c r="I481" t="s">
        <v>13568</v>
      </c>
      <c r="J481" t="s">
        <v>13568</v>
      </c>
      <c r="K481">
        <v>1</v>
      </c>
    </row>
    <row r="482" spans="1:11" ht="14.4" hidden="1" customHeight="1" x14ac:dyDescent="0.3">
      <c r="A482" s="2" t="s">
        <v>12021</v>
      </c>
      <c r="B482" s="2" t="s">
        <v>11990</v>
      </c>
      <c r="C482" s="2" t="s">
        <v>11991</v>
      </c>
      <c r="D482" s="2" t="s">
        <v>22259</v>
      </c>
      <c r="E482" s="2" t="s">
        <v>62318</v>
      </c>
      <c r="F482" t="str">
        <f t="shared" si="45"/>
        <v/>
      </c>
      <c r="G482" t="str">
        <f t="shared" si="48"/>
        <v>y</v>
      </c>
      <c r="H482" t="s">
        <v>13568</v>
      </c>
      <c r="I482" t="s">
        <v>13568</v>
      </c>
      <c r="J482" t="s">
        <v>13568</v>
      </c>
      <c r="K482">
        <v>1</v>
      </c>
    </row>
    <row r="483" spans="1:11" ht="14.4" hidden="1" customHeight="1" x14ac:dyDescent="0.3">
      <c r="A483" s="2" t="s">
        <v>12022</v>
      </c>
      <c r="B483" s="2" t="s">
        <v>11990</v>
      </c>
      <c r="C483" s="2" t="s">
        <v>11991</v>
      </c>
      <c r="D483" s="2" t="s">
        <v>22259</v>
      </c>
      <c r="E483" s="2" t="s">
        <v>62319</v>
      </c>
      <c r="F483" t="str">
        <f t="shared" si="45"/>
        <v/>
      </c>
      <c r="G483" t="str">
        <f t="shared" si="48"/>
        <v>y</v>
      </c>
      <c r="H483" t="s">
        <v>13568</v>
      </c>
      <c r="I483" t="s">
        <v>13568</v>
      </c>
      <c r="J483" t="s">
        <v>13568</v>
      </c>
      <c r="K483">
        <v>1</v>
      </c>
    </row>
    <row r="484" spans="1:11" ht="14.4" hidden="1" customHeight="1" x14ac:dyDescent="0.3">
      <c r="A484" s="2" t="s">
        <v>12023</v>
      </c>
      <c r="B484" s="2" t="s">
        <v>11990</v>
      </c>
      <c r="C484" s="2" t="s">
        <v>11991</v>
      </c>
      <c r="D484" s="2" t="s">
        <v>22259</v>
      </c>
      <c r="E484" s="2" t="s">
        <v>62320</v>
      </c>
      <c r="F484" t="str">
        <f t="shared" si="45"/>
        <v/>
      </c>
      <c r="G484" t="str">
        <f t="shared" si="48"/>
        <v>y</v>
      </c>
      <c r="H484" t="s">
        <v>13568</v>
      </c>
      <c r="I484" t="s">
        <v>13568</v>
      </c>
      <c r="J484" t="s">
        <v>13568</v>
      </c>
      <c r="K484">
        <v>1</v>
      </c>
    </row>
    <row r="485" spans="1:11" ht="14.4" hidden="1" customHeight="1" x14ac:dyDescent="0.3">
      <c r="A485" s="2" t="s">
        <v>11999</v>
      </c>
      <c r="B485" s="2" t="s">
        <v>12000</v>
      </c>
      <c r="C485" s="2" t="s">
        <v>12001</v>
      </c>
      <c r="D485" s="2" t="s">
        <v>22259</v>
      </c>
      <c r="E485" s="2" t="s">
        <v>62321</v>
      </c>
      <c r="F485" t="str">
        <f t="shared" si="45"/>
        <v/>
      </c>
      <c r="G485" t="str">
        <f t="shared" si="48"/>
        <v>y</v>
      </c>
      <c r="H485" t="s">
        <v>13568</v>
      </c>
      <c r="I485" t="s">
        <v>13568</v>
      </c>
      <c r="J485" t="s">
        <v>13568</v>
      </c>
      <c r="K485">
        <v>1</v>
      </c>
    </row>
    <row r="486" spans="1:11" ht="14.4" hidden="1" customHeight="1" x14ac:dyDescent="0.3">
      <c r="A486" s="2" t="s">
        <v>12005</v>
      </c>
      <c r="B486" s="2" t="s">
        <v>12006</v>
      </c>
      <c r="C486" s="2" t="s">
        <v>12007</v>
      </c>
      <c r="D486" s="2" t="s">
        <v>22259</v>
      </c>
      <c r="E486" s="2" t="s">
        <v>62322</v>
      </c>
      <c r="F486" t="str">
        <f t="shared" si="45"/>
        <v/>
      </c>
      <c r="G486" t="str">
        <f t="shared" si="48"/>
        <v>y</v>
      </c>
      <c r="H486" t="s">
        <v>13568</v>
      </c>
      <c r="I486" t="s">
        <v>13568</v>
      </c>
      <c r="J486" t="s">
        <v>13568</v>
      </c>
      <c r="K486">
        <v>1</v>
      </c>
    </row>
    <row r="487" spans="1:11" ht="14.4" hidden="1" customHeight="1" x14ac:dyDescent="0.3">
      <c r="A487" s="2" t="s">
        <v>12002</v>
      </c>
      <c r="B487" s="2" t="s">
        <v>12003</v>
      </c>
      <c r="C487" s="2" t="s">
        <v>12004</v>
      </c>
      <c r="D487" s="2" t="s">
        <v>22259</v>
      </c>
      <c r="E487" s="2" t="s">
        <v>62323</v>
      </c>
      <c r="F487" t="str">
        <f t="shared" si="45"/>
        <v/>
      </c>
      <c r="G487" t="str">
        <f t="shared" si="48"/>
        <v>y</v>
      </c>
      <c r="H487" t="s">
        <v>13568</v>
      </c>
      <c r="I487" t="s">
        <v>13568</v>
      </c>
      <c r="J487" t="s">
        <v>13568</v>
      </c>
      <c r="K487">
        <v>1</v>
      </c>
    </row>
    <row r="488" spans="1:11" ht="14.4" customHeight="1" x14ac:dyDescent="0.3">
      <c r="A488" s="2" t="s">
        <v>11993</v>
      </c>
      <c r="B488" s="2" t="s">
        <v>11994</v>
      </c>
      <c r="C488" s="2" t="s">
        <v>11995</v>
      </c>
      <c r="D488" s="2" t="s">
        <v>22259</v>
      </c>
      <c r="E488" s="2" t="s">
        <v>62324</v>
      </c>
      <c r="F488" t="str">
        <f t="shared" ref="F488:F490" si="49">IF(COUNTIF(H488:J488,"used")&gt;0,"y","")</f>
        <v>y</v>
      </c>
      <c r="G488" t="s">
        <v>62015</v>
      </c>
      <c r="H488" t="s">
        <v>13616</v>
      </c>
      <c r="I488" t="s">
        <v>13616</v>
      </c>
      <c r="J488" t="s">
        <v>13616</v>
      </c>
      <c r="K488">
        <v>1</v>
      </c>
    </row>
    <row r="489" spans="1:11" ht="14.4" customHeight="1" x14ac:dyDescent="0.3">
      <c r="A489" s="2" t="s">
        <v>12008</v>
      </c>
      <c r="B489" s="2" t="s">
        <v>11994</v>
      </c>
      <c r="C489" s="2" t="s">
        <v>11995</v>
      </c>
      <c r="D489" s="2" t="s">
        <v>22259</v>
      </c>
      <c r="E489" s="2" t="s">
        <v>62325</v>
      </c>
      <c r="F489" t="str">
        <f t="shared" si="49"/>
        <v>y</v>
      </c>
      <c r="G489" t="s">
        <v>62015</v>
      </c>
      <c r="H489" t="s">
        <v>13616</v>
      </c>
      <c r="I489" t="s">
        <v>13616</v>
      </c>
      <c r="J489" t="s">
        <v>13616</v>
      </c>
      <c r="K489">
        <v>1</v>
      </c>
    </row>
    <row r="490" spans="1:11" ht="14.4" customHeight="1" x14ac:dyDescent="0.3">
      <c r="A490" s="2" t="s">
        <v>13088</v>
      </c>
      <c r="B490" s="2" t="s">
        <v>11994</v>
      </c>
      <c r="C490" s="2" t="s">
        <v>13089</v>
      </c>
      <c r="D490" s="2" t="s">
        <v>22259</v>
      </c>
      <c r="E490" s="2" t="s">
        <v>62326</v>
      </c>
      <c r="F490" t="str">
        <f t="shared" si="49"/>
        <v>y</v>
      </c>
      <c r="G490" t="s">
        <v>62015</v>
      </c>
      <c r="H490" t="s">
        <v>13616</v>
      </c>
      <c r="I490" t="s">
        <v>13616</v>
      </c>
      <c r="J490" t="s">
        <v>13616</v>
      </c>
      <c r="K490">
        <v>1</v>
      </c>
    </row>
    <row r="491" spans="1:11" ht="14.4" hidden="1" customHeight="1" x14ac:dyDescent="0.3">
      <c r="A491" s="2" t="s">
        <v>11996</v>
      </c>
      <c r="B491" s="2" t="s">
        <v>11997</v>
      </c>
      <c r="C491" s="2" t="s">
        <v>11998</v>
      </c>
      <c r="D491" s="2" t="s">
        <v>22259</v>
      </c>
      <c r="E491" s="2" t="s">
        <v>62327</v>
      </c>
      <c r="F491" t="str">
        <f t="shared" si="45"/>
        <v/>
      </c>
      <c r="G491" t="str">
        <f>IF(COUNTA(H491:J491)&gt;0,"y","")</f>
        <v>y</v>
      </c>
      <c r="H491" t="s">
        <v>13568</v>
      </c>
      <c r="I491" t="s">
        <v>13568</v>
      </c>
      <c r="J491" t="s">
        <v>13568</v>
      </c>
      <c r="K491">
        <v>1</v>
      </c>
    </row>
    <row r="492" spans="1:11" ht="14.4" hidden="1" customHeight="1" x14ac:dyDescent="0.3">
      <c r="A492" s="2" t="s">
        <v>12009</v>
      </c>
      <c r="B492" s="2" t="s">
        <v>11997</v>
      </c>
      <c r="C492" s="2" t="s">
        <v>11998</v>
      </c>
      <c r="D492" s="2" t="s">
        <v>22259</v>
      </c>
      <c r="E492" s="2" t="s">
        <v>62328</v>
      </c>
      <c r="F492" t="str">
        <f t="shared" si="45"/>
        <v/>
      </c>
      <c r="G492" t="str">
        <f>IF(COUNTA(H492:J492)&gt;0,"y","")</f>
        <v>y</v>
      </c>
      <c r="H492" t="s">
        <v>13568</v>
      </c>
      <c r="I492" t="s">
        <v>13568</v>
      </c>
      <c r="J492" t="s">
        <v>13568</v>
      </c>
      <c r="K492">
        <v>1</v>
      </c>
    </row>
    <row r="493" spans="1:11" ht="14.4" hidden="1" customHeight="1" x14ac:dyDescent="0.3">
      <c r="A493" s="2" t="s">
        <v>12010</v>
      </c>
      <c r="B493" s="2" t="s">
        <v>11997</v>
      </c>
      <c r="C493" s="2" t="s">
        <v>11998</v>
      </c>
      <c r="D493" s="2" t="s">
        <v>22259</v>
      </c>
      <c r="E493" s="2" t="s">
        <v>62329</v>
      </c>
      <c r="F493" t="str">
        <f t="shared" si="45"/>
        <v/>
      </c>
      <c r="G493" t="str">
        <f>IF(COUNTA(H493:J493)&gt;0,"y","")</f>
        <v>y</v>
      </c>
      <c r="H493" t="s">
        <v>13568</v>
      </c>
      <c r="I493" t="s">
        <v>13568</v>
      </c>
      <c r="J493" t="s">
        <v>13568</v>
      </c>
      <c r="K493">
        <v>1</v>
      </c>
    </row>
    <row r="494" spans="1:11" ht="14.4" customHeight="1" x14ac:dyDescent="0.3">
      <c r="A494" s="2" t="s">
        <v>12014</v>
      </c>
      <c r="B494" s="2" t="s">
        <v>12015</v>
      </c>
      <c r="C494" s="2" t="s">
        <v>12016</v>
      </c>
      <c r="D494" s="2" t="s">
        <v>22259</v>
      </c>
      <c r="E494" s="2" t="s">
        <v>62037</v>
      </c>
      <c r="F494" t="str">
        <f t="shared" ref="F494:F495" si="50">IF(COUNTIF(H494:J494,"used")&gt;0,"y","")</f>
        <v>y</v>
      </c>
      <c r="G494" t="s">
        <v>62021</v>
      </c>
      <c r="H494" t="s">
        <v>13616</v>
      </c>
      <c r="I494" t="s">
        <v>13616</v>
      </c>
      <c r="J494" t="s">
        <v>13616</v>
      </c>
      <c r="K494">
        <v>1</v>
      </c>
    </row>
    <row r="495" spans="1:11" ht="14.4" customHeight="1" x14ac:dyDescent="0.3">
      <c r="A495" s="2" t="s">
        <v>12017</v>
      </c>
      <c r="B495" s="2" t="s">
        <v>12015</v>
      </c>
      <c r="C495" s="2" t="s">
        <v>12016</v>
      </c>
      <c r="D495" s="2" t="s">
        <v>22259</v>
      </c>
      <c r="E495" s="2" t="s">
        <v>62022</v>
      </c>
      <c r="F495" t="str">
        <f t="shared" si="50"/>
        <v>y</v>
      </c>
      <c r="G495" t="s">
        <v>62021</v>
      </c>
      <c r="H495" t="s">
        <v>13616</v>
      </c>
      <c r="I495" t="s">
        <v>13616</v>
      </c>
      <c r="J495" t="s">
        <v>13616</v>
      </c>
      <c r="K495">
        <v>1</v>
      </c>
    </row>
    <row r="496" spans="1:11" ht="14.4" hidden="1" customHeight="1" x14ac:dyDescent="0.3">
      <c r="A496" s="2" t="s">
        <v>12011</v>
      </c>
      <c r="B496" s="2" t="s">
        <v>12012</v>
      </c>
      <c r="C496" s="2" t="s">
        <v>12013</v>
      </c>
      <c r="D496" s="2" t="s">
        <v>22259</v>
      </c>
      <c r="E496" s="2" t="s">
        <v>62023</v>
      </c>
      <c r="F496" t="str">
        <f t="shared" si="45"/>
        <v/>
      </c>
      <c r="G496" t="str">
        <f t="shared" ref="G496:G509" si="51">IF(COUNTA(H496:J496)&gt;0,"y","")</f>
        <v>y</v>
      </c>
      <c r="H496" t="s">
        <v>13568</v>
      </c>
      <c r="I496" t="s">
        <v>13568</v>
      </c>
      <c r="J496" t="s">
        <v>13568</v>
      </c>
      <c r="K496">
        <v>1</v>
      </c>
    </row>
    <row r="497" spans="1:11" ht="14.4" hidden="1" customHeight="1" x14ac:dyDescent="0.3">
      <c r="A497" s="2" t="s">
        <v>12027</v>
      </c>
      <c r="B497" s="2" t="s">
        <v>12028</v>
      </c>
      <c r="C497" s="2" t="s">
        <v>12029</v>
      </c>
      <c r="D497" s="2" t="s">
        <v>22259</v>
      </c>
      <c r="E497" s="2" t="s">
        <v>62330</v>
      </c>
      <c r="F497" t="str">
        <f t="shared" si="45"/>
        <v/>
      </c>
      <c r="G497" t="str">
        <f t="shared" si="51"/>
        <v>y</v>
      </c>
      <c r="H497" t="s">
        <v>13568</v>
      </c>
      <c r="I497" t="s">
        <v>13568</v>
      </c>
      <c r="J497" t="s">
        <v>13568</v>
      </c>
      <c r="K497">
        <v>1</v>
      </c>
    </row>
    <row r="498" spans="1:11" ht="14.4" hidden="1" customHeight="1" x14ac:dyDescent="0.3">
      <c r="A498" s="2" t="s">
        <v>12030</v>
      </c>
      <c r="B498" s="2" t="s">
        <v>12028</v>
      </c>
      <c r="C498" s="2" t="s">
        <v>12029</v>
      </c>
      <c r="D498" s="2" t="s">
        <v>22259</v>
      </c>
      <c r="E498" s="2" t="s">
        <v>62331</v>
      </c>
      <c r="F498" t="str">
        <f t="shared" si="45"/>
        <v/>
      </c>
      <c r="G498" t="str">
        <f t="shared" si="51"/>
        <v>y</v>
      </c>
      <c r="H498" t="s">
        <v>13568</v>
      </c>
      <c r="I498" t="s">
        <v>13568</v>
      </c>
      <c r="J498" t="s">
        <v>13568</v>
      </c>
      <c r="K498">
        <v>1</v>
      </c>
    </row>
    <row r="499" spans="1:11" ht="14.4" hidden="1" customHeight="1" x14ac:dyDescent="0.3">
      <c r="A499" s="2" t="s">
        <v>12056</v>
      </c>
      <c r="B499" s="2" t="s">
        <v>12028</v>
      </c>
      <c r="C499" s="2" t="s">
        <v>12029</v>
      </c>
      <c r="D499" s="2" t="s">
        <v>22259</v>
      </c>
      <c r="E499" s="2" t="s">
        <v>62332</v>
      </c>
      <c r="F499" t="str">
        <f t="shared" si="45"/>
        <v/>
      </c>
      <c r="G499" t="str">
        <f t="shared" si="51"/>
        <v>y</v>
      </c>
      <c r="H499" t="s">
        <v>13568</v>
      </c>
      <c r="I499" t="s">
        <v>13568</v>
      </c>
      <c r="J499" t="s">
        <v>13568</v>
      </c>
      <c r="K499">
        <v>1</v>
      </c>
    </row>
    <row r="500" spans="1:11" ht="14.4" hidden="1" customHeight="1" x14ac:dyDescent="0.3">
      <c r="A500" s="2" t="s">
        <v>12057</v>
      </c>
      <c r="B500" s="2" t="s">
        <v>12028</v>
      </c>
      <c r="C500" s="2" t="s">
        <v>12029</v>
      </c>
      <c r="D500" s="2" t="s">
        <v>22259</v>
      </c>
      <c r="E500" s="2" t="s">
        <v>62333</v>
      </c>
      <c r="F500" t="str">
        <f t="shared" si="45"/>
        <v/>
      </c>
      <c r="G500" t="str">
        <f t="shared" si="51"/>
        <v>y</v>
      </c>
      <c r="H500" t="s">
        <v>13568</v>
      </c>
      <c r="I500" t="s">
        <v>13568</v>
      </c>
      <c r="J500" t="s">
        <v>13568</v>
      </c>
      <c r="K500">
        <v>1</v>
      </c>
    </row>
    <row r="501" spans="1:11" ht="14.4" hidden="1" customHeight="1" x14ac:dyDescent="0.3">
      <c r="A501" s="2" t="s">
        <v>12058</v>
      </c>
      <c r="B501" s="2" t="s">
        <v>12028</v>
      </c>
      <c r="C501" s="2" t="s">
        <v>12029</v>
      </c>
      <c r="D501" s="2" t="s">
        <v>22259</v>
      </c>
      <c r="E501" s="2" t="s">
        <v>62334</v>
      </c>
      <c r="F501" t="str">
        <f t="shared" si="45"/>
        <v/>
      </c>
      <c r="G501" t="str">
        <f t="shared" si="51"/>
        <v>y</v>
      </c>
      <c r="H501" t="s">
        <v>13568</v>
      </c>
      <c r="I501" t="s">
        <v>13568</v>
      </c>
      <c r="J501" t="s">
        <v>13568</v>
      </c>
      <c r="K501">
        <v>1</v>
      </c>
    </row>
    <row r="502" spans="1:11" ht="14.4" hidden="1" customHeight="1" x14ac:dyDescent="0.3">
      <c r="A502" s="2" t="s">
        <v>12059</v>
      </c>
      <c r="B502" s="2" t="s">
        <v>12028</v>
      </c>
      <c r="C502" s="2" t="s">
        <v>12029</v>
      </c>
      <c r="D502" s="2" t="s">
        <v>22259</v>
      </c>
      <c r="E502" s="2" t="s">
        <v>62335</v>
      </c>
      <c r="F502" t="str">
        <f t="shared" si="45"/>
        <v/>
      </c>
      <c r="G502" t="str">
        <f t="shared" si="51"/>
        <v>y</v>
      </c>
      <c r="H502" t="s">
        <v>13568</v>
      </c>
      <c r="I502" t="s">
        <v>13568</v>
      </c>
      <c r="J502" t="s">
        <v>13568</v>
      </c>
      <c r="K502">
        <v>1</v>
      </c>
    </row>
    <row r="503" spans="1:11" ht="14.4" hidden="1" customHeight="1" x14ac:dyDescent="0.3">
      <c r="A503" s="2" t="s">
        <v>12060</v>
      </c>
      <c r="B503" s="2" t="s">
        <v>12028</v>
      </c>
      <c r="C503" s="2" t="s">
        <v>12029</v>
      </c>
      <c r="D503" s="2" t="s">
        <v>22259</v>
      </c>
      <c r="E503" s="2" t="s">
        <v>62336</v>
      </c>
      <c r="F503" t="str">
        <f t="shared" si="45"/>
        <v/>
      </c>
      <c r="G503" t="str">
        <f t="shared" si="51"/>
        <v>y</v>
      </c>
      <c r="H503" t="s">
        <v>13568</v>
      </c>
      <c r="I503" t="s">
        <v>13568</v>
      </c>
      <c r="J503" t="s">
        <v>13568</v>
      </c>
      <c r="K503">
        <v>1</v>
      </c>
    </row>
    <row r="504" spans="1:11" ht="14.4" hidden="1" customHeight="1" x14ac:dyDescent="0.3">
      <c r="A504" s="2" t="s">
        <v>12061</v>
      </c>
      <c r="B504" s="2" t="s">
        <v>12028</v>
      </c>
      <c r="C504" s="2" t="s">
        <v>12029</v>
      </c>
      <c r="D504" s="2" t="s">
        <v>22259</v>
      </c>
      <c r="E504" s="2" t="s">
        <v>62337</v>
      </c>
      <c r="F504" t="str">
        <f t="shared" si="45"/>
        <v/>
      </c>
      <c r="G504" t="str">
        <f t="shared" si="51"/>
        <v>y</v>
      </c>
      <c r="H504" t="s">
        <v>13568</v>
      </c>
      <c r="I504" t="s">
        <v>13568</v>
      </c>
      <c r="J504" t="s">
        <v>13568</v>
      </c>
      <c r="K504">
        <v>1</v>
      </c>
    </row>
    <row r="505" spans="1:11" ht="14.4" hidden="1" customHeight="1" x14ac:dyDescent="0.3">
      <c r="A505" s="2" t="s">
        <v>12024</v>
      </c>
      <c r="B505" s="2" t="s">
        <v>12025</v>
      </c>
      <c r="C505" s="2" t="s">
        <v>12026</v>
      </c>
      <c r="D505" s="2" t="s">
        <v>22259</v>
      </c>
      <c r="E505" s="2" t="s">
        <v>62338</v>
      </c>
      <c r="F505" t="str">
        <f t="shared" si="45"/>
        <v/>
      </c>
      <c r="G505" t="str">
        <f t="shared" si="51"/>
        <v>y</v>
      </c>
      <c r="H505" t="s">
        <v>13568</v>
      </c>
      <c r="I505" t="s">
        <v>13568</v>
      </c>
      <c r="J505" t="s">
        <v>13568</v>
      </c>
      <c r="K505">
        <v>1</v>
      </c>
    </row>
    <row r="506" spans="1:11" ht="14.4" hidden="1" customHeight="1" x14ac:dyDescent="0.3">
      <c r="A506" s="2" t="s">
        <v>13098</v>
      </c>
      <c r="B506" s="2" t="s">
        <v>12025</v>
      </c>
      <c r="C506" s="2" t="s">
        <v>13099</v>
      </c>
      <c r="D506" s="2" t="s">
        <v>22259</v>
      </c>
      <c r="E506" s="2" t="s">
        <v>62339</v>
      </c>
      <c r="F506" t="str">
        <f t="shared" si="45"/>
        <v/>
      </c>
      <c r="G506" t="str">
        <f t="shared" si="51"/>
        <v>y</v>
      </c>
      <c r="H506" t="s">
        <v>13568</v>
      </c>
      <c r="I506" t="s">
        <v>13568</v>
      </c>
      <c r="J506" t="s">
        <v>13568</v>
      </c>
      <c r="K506">
        <v>1</v>
      </c>
    </row>
    <row r="507" spans="1:11" ht="14.4" hidden="1" customHeight="1" x14ac:dyDescent="0.3">
      <c r="A507" s="2" t="s">
        <v>12040</v>
      </c>
      <c r="B507" s="2" t="s">
        <v>12041</v>
      </c>
      <c r="C507" s="2" t="s">
        <v>12042</v>
      </c>
      <c r="D507" s="2" t="s">
        <v>22259</v>
      </c>
      <c r="E507" s="2" t="s">
        <v>62340</v>
      </c>
      <c r="F507" t="str">
        <f t="shared" si="45"/>
        <v/>
      </c>
      <c r="G507" t="str">
        <f t="shared" si="51"/>
        <v>y</v>
      </c>
      <c r="H507" t="s">
        <v>13568</v>
      </c>
      <c r="I507" t="s">
        <v>13568</v>
      </c>
      <c r="J507" t="s">
        <v>13568</v>
      </c>
      <c r="K507">
        <v>1</v>
      </c>
    </row>
    <row r="508" spans="1:11" ht="14.4" hidden="1" customHeight="1" x14ac:dyDescent="0.3">
      <c r="A508" s="2" t="s">
        <v>12037</v>
      </c>
      <c r="B508" s="2" t="s">
        <v>12038</v>
      </c>
      <c r="C508" s="2" t="s">
        <v>12039</v>
      </c>
      <c r="D508" s="2" t="s">
        <v>22259</v>
      </c>
      <c r="E508" s="2" t="s">
        <v>62341</v>
      </c>
      <c r="F508" t="str">
        <f t="shared" si="45"/>
        <v/>
      </c>
      <c r="G508" t="str">
        <f t="shared" si="51"/>
        <v>y</v>
      </c>
      <c r="H508" t="s">
        <v>13568</v>
      </c>
      <c r="I508" t="s">
        <v>13568</v>
      </c>
      <c r="J508" t="s">
        <v>13568</v>
      </c>
      <c r="K508">
        <v>1</v>
      </c>
    </row>
    <row r="509" spans="1:11" ht="14.4" hidden="1" customHeight="1" x14ac:dyDescent="0.3">
      <c r="A509" s="2" t="s">
        <v>12043</v>
      </c>
      <c r="B509" s="2" t="s">
        <v>12044</v>
      </c>
      <c r="C509" s="2" t="s">
        <v>12045</v>
      </c>
      <c r="D509" s="2" t="s">
        <v>22259</v>
      </c>
      <c r="E509" s="2" t="s">
        <v>62342</v>
      </c>
      <c r="F509" t="str">
        <f t="shared" si="45"/>
        <v/>
      </c>
      <c r="G509" t="str">
        <f t="shared" si="51"/>
        <v>y</v>
      </c>
      <c r="H509" t="s">
        <v>13568</v>
      </c>
      <c r="I509" t="s">
        <v>13568</v>
      </c>
      <c r="J509" t="s">
        <v>13568</v>
      </c>
      <c r="K509">
        <v>1</v>
      </c>
    </row>
    <row r="510" spans="1:11" ht="14.4" customHeight="1" x14ac:dyDescent="0.3">
      <c r="A510" s="2" t="s">
        <v>12031</v>
      </c>
      <c r="B510" s="2" t="s">
        <v>12032</v>
      </c>
      <c r="C510" s="2" t="s">
        <v>12033</v>
      </c>
      <c r="D510" s="2" t="s">
        <v>22259</v>
      </c>
      <c r="E510" s="2" t="s">
        <v>62343</v>
      </c>
      <c r="F510" t="str">
        <f t="shared" ref="F510:F514" si="52">IF(COUNTIF(H510:J510,"used")&gt;0,"y","")</f>
        <v>y</v>
      </c>
      <c r="G510" t="s">
        <v>62015</v>
      </c>
      <c r="H510" t="s">
        <v>13616</v>
      </c>
      <c r="I510" t="s">
        <v>13616</v>
      </c>
      <c r="J510" t="s">
        <v>13616</v>
      </c>
      <c r="K510">
        <v>1</v>
      </c>
    </row>
    <row r="511" spans="1:11" ht="14.4" customHeight="1" x14ac:dyDescent="0.3">
      <c r="A511" s="2" t="s">
        <v>12046</v>
      </c>
      <c r="B511" s="2" t="s">
        <v>12032</v>
      </c>
      <c r="C511" s="2" t="s">
        <v>12033</v>
      </c>
      <c r="D511" s="2" t="s">
        <v>22259</v>
      </c>
      <c r="E511" s="2" t="s">
        <v>62344</v>
      </c>
      <c r="F511" t="str">
        <f t="shared" si="52"/>
        <v>y</v>
      </c>
      <c r="G511" t="s">
        <v>62015</v>
      </c>
      <c r="H511" t="s">
        <v>13616</v>
      </c>
      <c r="I511" t="s">
        <v>13616</v>
      </c>
      <c r="J511" t="s">
        <v>13616</v>
      </c>
      <c r="K511">
        <v>1</v>
      </c>
    </row>
    <row r="512" spans="1:11" ht="14.4" customHeight="1" x14ac:dyDescent="0.3">
      <c r="A512" s="2" t="s">
        <v>13086</v>
      </c>
      <c r="B512" s="2" t="s">
        <v>12032</v>
      </c>
      <c r="C512" s="2" t="s">
        <v>13087</v>
      </c>
      <c r="D512" s="2" t="s">
        <v>22259</v>
      </c>
      <c r="E512" s="2" t="s">
        <v>62345</v>
      </c>
      <c r="F512" t="str">
        <f t="shared" si="52"/>
        <v>y</v>
      </c>
      <c r="G512" t="s">
        <v>62015</v>
      </c>
      <c r="H512" t="s">
        <v>13616</v>
      </c>
      <c r="I512" t="s">
        <v>13616</v>
      </c>
      <c r="J512" t="s">
        <v>13616</v>
      </c>
      <c r="K512">
        <v>1</v>
      </c>
    </row>
    <row r="513" spans="1:11" ht="14.4" customHeight="1" x14ac:dyDescent="0.3">
      <c r="A513" s="2" t="s">
        <v>12052</v>
      </c>
      <c r="B513" s="2" t="s">
        <v>12053</v>
      </c>
      <c r="C513" s="2" t="s">
        <v>12054</v>
      </c>
      <c r="D513" s="2" t="s">
        <v>22259</v>
      </c>
      <c r="E513" s="2" t="s">
        <v>62037</v>
      </c>
      <c r="F513" t="str">
        <f t="shared" si="52"/>
        <v>y</v>
      </c>
      <c r="G513" t="s">
        <v>62021</v>
      </c>
      <c r="H513" t="s">
        <v>13616</v>
      </c>
      <c r="I513" t="s">
        <v>13616</v>
      </c>
      <c r="J513" t="s">
        <v>13616</v>
      </c>
      <c r="K513">
        <v>1</v>
      </c>
    </row>
    <row r="514" spans="1:11" ht="14.4" customHeight="1" x14ac:dyDescent="0.3">
      <c r="A514" s="2" t="s">
        <v>12055</v>
      </c>
      <c r="B514" s="2" t="s">
        <v>12053</v>
      </c>
      <c r="C514" s="2" t="s">
        <v>12054</v>
      </c>
      <c r="D514" s="2" t="s">
        <v>22259</v>
      </c>
      <c r="E514" s="2" t="s">
        <v>62022</v>
      </c>
      <c r="F514" t="str">
        <f t="shared" si="52"/>
        <v>y</v>
      </c>
      <c r="G514" t="s">
        <v>62021</v>
      </c>
      <c r="H514" t="s">
        <v>13616</v>
      </c>
      <c r="I514" t="s">
        <v>13616</v>
      </c>
      <c r="J514" t="s">
        <v>13616</v>
      </c>
      <c r="K514">
        <v>1</v>
      </c>
    </row>
    <row r="515" spans="1:11" ht="14.4" hidden="1" customHeight="1" x14ac:dyDescent="0.3">
      <c r="A515" s="2" t="s">
        <v>12034</v>
      </c>
      <c r="B515" s="2" t="s">
        <v>12035</v>
      </c>
      <c r="C515" s="2" t="s">
        <v>12036</v>
      </c>
      <c r="D515" s="2" t="s">
        <v>22259</v>
      </c>
      <c r="E515" s="2" t="s">
        <v>62346</v>
      </c>
      <c r="F515" t="str">
        <f t="shared" si="45"/>
        <v/>
      </c>
      <c r="G515" t="str">
        <f t="shared" ref="G515:G531" si="53">IF(COUNTA(H515:J515)&gt;0,"y","")</f>
        <v>y</v>
      </c>
      <c r="H515" t="s">
        <v>13568</v>
      </c>
      <c r="I515" t="s">
        <v>13568</v>
      </c>
      <c r="J515" t="s">
        <v>13568</v>
      </c>
      <c r="K515">
        <v>1</v>
      </c>
    </row>
    <row r="516" spans="1:11" ht="14.4" hidden="1" customHeight="1" x14ac:dyDescent="0.3">
      <c r="A516" s="2" t="s">
        <v>12047</v>
      </c>
      <c r="B516" s="2" t="s">
        <v>12035</v>
      </c>
      <c r="C516" s="2" t="s">
        <v>12036</v>
      </c>
      <c r="D516" s="2" t="s">
        <v>22259</v>
      </c>
      <c r="E516" s="2" t="s">
        <v>62328</v>
      </c>
      <c r="F516" t="str">
        <f t="shared" si="45"/>
        <v/>
      </c>
      <c r="G516" t="str">
        <f t="shared" si="53"/>
        <v>y</v>
      </c>
      <c r="H516" t="s">
        <v>13568</v>
      </c>
      <c r="I516" t="s">
        <v>13568</v>
      </c>
      <c r="J516" t="s">
        <v>13568</v>
      </c>
      <c r="K516">
        <v>1</v>
      </c>
    </row>
    <row r="517" spans="1:11" ht="14.4" hidden="1" customHeight="1" x14ac:dyDescent="0.3">
      <c r="A517" s="2" t="s">
        <v>12048</v>
      </c>
      <c r="B517" s="2" t="s">
        <v>12035</v>
      </c>
      <c r="C517" s="2" t="s">
        <v>12036</v>
      </c>
      <c r="D517" s="2" t="s">
        <v>22259</v>
      </c>
      <c r="E517" s="2" t="s">
        <v>62329</v>
      </c>
      <c r="F517" t="str">
        <f t="shared" si="45"/>
        <v/>
      </c>
      <c r="G517" t="str">
        <f t="shared" si="53"/>
        <v>y</v>
      </c>
      <c r="H517" t="s">
        <v>13568</v>
      </c>
      <c r="I517" t="s">
        <v>13568</v>
      </c>
      <c r="J517" t="s">
        <v>13568</v>
      </c>
      <c r="K517">
        <v>1</v>
      </c>
    </row>
    <row r="518" spans="1:11" ht="14.4" hidden="1" customHeight="1" x14ac:dyDescent="0.3">
      <c r="A518" s="2" t="s">
        <v>12049</v>
      </c>
      <c r="B518" s="2" t="s">
        <v>12050</v>
      </c>
      <c r="C518" s="2" t="s">
        <v>12051</v>
      </c>
      <c r="D518" s="2" t="s">
        <v>22259</v>
      </c>
      <c r="E518" s="2" t="s">
        <v>62023</v>
      </c>
      <c r="F518" t="str">
        <f t="shared" ref="F518:F581" si="54">IF(COUNTIF(H518:J518,"used")&gt;0,"y","")</f>
        <v/>
      </c>
      <c r="G518" t="str">
        <f t="shared" si="53"/>
        <v>y</v>
      </c>
      <c r="H518" t="s">
        <v>13568</v>
      </c>
      <c r="I518" t="s">
        <v>13568</v>
      </c>
      <c r="J518" t="s">
        <v>13568</v>
      </c>
      <c r="K518">
        <v>1</v>
      </c>
    </row>
    <row r="519" spans="1:11" ht="14.4" hidden="1" customHeight="1" x14ac:dyDescent="0.3">
      <c r="A519" s="2" t="s">
        <v>11866</v>
      </c>
      <c r="B519" s="2" t="s">
        <v>11867</v>
      </c>
      <c r="C519" s="2" t="s">
        <v>11868</v>
      </c>
      <c r="D519" s="2" t="s">
        <v>22259</v>
      </c>
      <c r="E519" s="2" t="s">
        <v>62347</v>
      </c>
      <c r="F519" t="str">
        <f t="shared" si="54"/>
        <v/>
      </c>
      <c r="G519" t="str">
        <f t="shared" si="53"/>
        <v>y</v>
      </c>
      <c r="H519" t="s">
        <v>13568</v>
      </c>
      <c r="I519" t="s">
        <v>13568</v>
      </c>
      <c r="J519" t="s">
        <v>13568</v>
      </c>
      <c r="K519">
        <v>1</v>
      </c>
    </row>
    <row r="520" spans="1:11" ht="14.4" hidden="1" customHeight="1" x14ac:dyDescent="0.3">
      <c r="A520" s="2" t="s">
        <v>11869</v>
      </c>
      <c r="B520" s="2" t="s">
        <v>11867</v>
      </c>
      <c r="C520" s="2" t="s">
        <v>11868</v>
      </c>
      <c r="D520" s="2" t="s">
        <v>22259</v>
      </c>
      <c r="E520" s="2" t="s">
        <v>62348</v>
      </c>
      <c r="F520" t="str">
        <f t="shared" si="54"/>
        <v/>
      </c>
      <c r="G520" t="str">
        <f t="shared" si="53"/>
        <v>y</v>
      </c>
      <c r="H520" t="s">
        <v>13568</v>
      </c>
      <c r="I520" t="s">
        <v>13568</v>
      </c>
      <c r="J520" t="s">
        <v>13568</v>
      </c>
      <c r="K520">
        <v>1</v>
      </c>
    </row>
    <row r="521" spans="1:11" ht="14.4" hidden="1" customHeight="1" x14ac:dyDescent="0.3">
      <c r="A521" s="2" t="s">
        <v>11895</v>
      </c>
      <c r="B521" s="2" t="s">
        <v>11867</v>
      </c>
      <c r="C521" s="2" t="s">
        <v>11868</v>
      </c>
      <c r="D521" s="2" t="s">
        <v>22259</v>
      </c>
      <c r="E521" s="2" t="s">
        <v>62349</v>
      </c>
      <c r="F521" t="str">
        <f t="shared" si="54"/>
        <v/>
      </c>
      <c r="G521" t="str">
        <f t="shared" si="53"/>
        <v>y</v>
      </c>
      <c r="H521" t="s">
        <v>13568</v>
      </c>
      <c r="I521" t="s">
        <v>13568</v>
      </c>
      <c r="J521" t="s">
        <v>13568</v>
      </c>
      <c r="K521">
        <v>1</v>
      </c>
    </row>
    <row r="522" spans="1:11" ht="14.4" hidden="1" customHeight="1" x14ac:dyDescent="0.3">
      <c r="A522" s="2" t="s">
        <v>11896</v>
      </c>
      <c r="B522" s="2" t="s">
        <v>11867</v>
      </c>
      <c r="C522" s="2" t="s">
        <v>11868</v>
      </c>
      <c r="D522" s="2" t="s">
        <v>22259</v>
      </c>
      <c r="E522" s="2" t="s">
        <v>62350</v>
      </c>
      <c r="F522" t="str">
        <f t="shared" si="54"/>
        <v/>
      </c>
      <c r="G522" t="str">
        <f t="shared" si="53"/>
        <v>y</v>
      </c>
      <c r="H522" t="s">
        <v>13568</v>
      </c>
      <c r="I522" t="s">
        <v>13568</v>
      </c>
      <c r="J522" t="s">
        <v>13568</v>
      </c>
      <c r="K522">
        <v>1</v>
      </c>
    </row>
    <row r="523" spans="1:11" ht="14.4" hidden="1" customHeight="1" x14ac:dyDescent="0.3">
      <c r="A523" s="2" t="s">
        <v>11897</v>
      </c>
      <c r="B523" s="2" t="s">
        <v>11867</v>
      </c>
      <c r="C523" s="2" t="s">
        <v>11868</v>
      </c>
      <c r="D523" s="2" t="s">
        <v>22259</v>
      </c>
      <c r="E523" s="2" t="s">
        <v>62351</v>
      </c>
      <c r="F523" t="str">
        <f t="shared" si="54"/>
        <v/>
      </c>
      <c r="G523" t="str">
        <f t="shared" si="53"/>
        <v>y</v>
      </c>
      <c r="H523" t="s">
        <v>13568</v>
      </c>
      <c r="I523" t="s">
        <v>13568</v>
      </c>
      <c r="J523" t="s">
        <v>13568</v>
      </c>
      <c r="K523">
        <v>1</v>
      </c>
    </row>
    <row r="524" spans="1:11" ht="14.4" hidden="1" customHeight="1" x14ac:dyDescent="0.3">
      <c r="A524" s="2" t="s">
        <v>11898</v>
      </c>
      <c r="B524" s="2" t="s">
        <v>11867</v>
      </c>
      <c r="C524" s="2" t="s">
        <v>11868</v>
      </c>
      <c r="D524" s="2" t="s">
        <v>22259</v>
      </c>
      <c r="E524" s="2" t="s">
        <v>62352</v>
      </c>
      <c r="F524" t="str">
        <f t="shared" si="54"/>
        <v/>
      </c>
      <c r="G524" t="str">
        <f t="shared" si="53"/>
        <v>y</v>
      </c>
      <c r="H524" t="s">
        <v>13568</v>
      </c>
      <c r="I524" t="s">
        <v>13568</v>
      </c>
      <c r="J524" t="s">
        <v>13568</v>
      </c>
      <c r="K524">
        <v>1</v>
      </c>
    </row>
    <row r="525" spans="1:11" ht="14.4" hidden="1" customHeight="1" x14ac:dyDescent="0.3">
      <c r="A525" s="2" t="s">
        <v>11899</v>
      </c>
      <c r="B525" s="2" t="s">
        <v>11867</v>
      </c>
      <c r="C525" s="2" t="s">
        <v>11868</v>
      </c>
      <c r="D525" s="2" t="s">
        <v>22259</v>
      </c>
      <c r="E525" s="2" t="s">
        <v>62353</v>
      </c>
      <c r="F525" t="str">
        <f t="shared" si="54"/>
        <v/>
      </c>
      <c r="G525" t="str">
        <f t="shared" si="53"/>
        <v>y</v>
      </c>
      <c r="H525" t="s">
        <v>13568</v>
      </c>
      <c r="I525" t="s">
        <v>13568</v>
      </c>
      <c r="J525" t="s">
        <v>13568</v>
      </c>
      <c r="K525">
        <v>1</v>
      </c>
    </row>
    <row r="526" spans="1:11" ht="14.4" hidden="1" customHeight="1" x14ac:dyDescent="0.3">
      <c r="A526" s="2" t="s">
        <v>11900</v>
      </c>
      <c r="B526" s="2" t="s">
        <v>11867</v>
      </c>
      <c r="C526" s="2" t="s">
        <v>11868</v>
      </c>
      <c r="D526" s="2" t="s">
        <v>22259</v>
      </c>
      <c r="E526" s="2" t="s">
        <v>62354</v>
      </c>
      <c r="F526" t="str">
        <f t="shared" si="54"/>
        <v/>
      </c>
      <c r="G526" t="str">
        <f t="shared" si="53"/>
        <v>y</v>
      </c>
      <c r="H526" t="s">
        <v>13568</v>
      </c>
      <c r="I526" t="s">
        <v>13568</v>
      </c>
      <c r="J526" t="s">
        <v>13568</v>
      </c>
      <c r="K526">
        <v>1</v>
      </c>
    </row>
    <row r="527" spans="1:11" ht="14.4" hidden="1" customHeight="1" x14ac:dyDescent="0.3">
      <c r="A527" s="2" t="s">
        <v>11863</v>
      </c>
      <c r="B527" s="2" t="s">
        <v>11864</v>
      </c>
      <c r="C527" s="2" t="s">
        <v>11865</v>
      </c>
      <c r="D527" s="2" t="s">
        <v>22259</v>
      </c>
      <c r="E527" s="2" t="s">
        <v>62355</v>
      </c>
      <c r="F527" t="str">
        <f t="shared" si="54"/>
        <v/>
      </c>
      <c r="G527" t="str">
        <f t="shared" si="53"/>
        <v>y</v>
      </c>
      <c r="H527" t="s">
        <v>13568</v>
      </c>
      <c r="I527" t="s">
        <v>13568</v>
      </c>
      <c r="J527" t="s">
        <v>13568</v>
      </c>
      <c r="K527">
        <v>1</v>
      </c>
    </row>
    <row r="528" spans="1:11" ht="14.4" hidden="1" customHeight="1" x14ac:dyDescent="0.3">
      <c r="A528" s="2" t="s">
        <v>13093</v>
      </c>
      <c r="B528" s="2" t="s">
        <v>11864</v>
      </c>
      <c r="C528" s="2" t="s">
        <v>11865</v>
      </c>
      <c r="D528" s="2" t="s">
        <v>22259</v>
      </c>
      <c r="E528" s="2" t="s">
        <v>62356</v>
      </c>
      <c r="F528" t="str">
        <f t="shared" si="54"/>
        <v/>
      </c>
      <c r="G528" t="str">
        <f t="shared" si="53"/>
        <v>y</v>
      </c>
      <c r="H528" t="s">
        <v>13568</v>
      </c>
      <c r="I528" t="s">
        <v>13568</v>
      </c>
      <c r="J528" t="s">
        <v>13568</v>
      </c>
      <c r="K528">
        <v>1</v>
      </c>
    </row>
    <row r="529" spans="1:11" ht="14.4" hidden="1" customHeight="1" x14ac:dyDescent="0.3">
      <c r="A529" s="2" t="s">
        <v>11879</v>
      </c>
      <c r="B529" s="2" t="s">
        <v>11880</v>
      </c>
      <c r="C529" s="2" t="s">
        <v>11881</v>
      </c>
      <c r="D529" s="2" t="s">
        <v>22259</v>
      </c>
      <c r="E529" s="2" t="s">
        <v>62357</v>
      </c>
      <c r="F529" t="str">
        <f t="shared" si="54"/>
        <v/>
      </c>
      <c r="G529" t="str">
        <f t="shared" si="53"/>
        <v>y</v>
      </c>
      <c r="H529" t="s">
        <v>13568</v>
      </c>
      <c r="I529" t="s">
        <v>13568</v>
      </c>
      <c r="J529" t="s">
        <v>13568</v>
      </c>
      <c r="K529">
        <v>1</v>
      </c>
    </row>
    <row r="530" spans="1:11" ht="14.4" hidden="1" customHeight="1" x14ac:dyDescent="0.3">
      <c r="A530" s="2" t="s">
        <v>11876</v>
      </c>
      <c r="B530" s="2" t="s">
        <v>11877</v>
      </c>
      <c r="C530" s="2" t="s">
        <v>11878</v>
      </c>
      <c r="D530" s="2" t="s">
        <v>22259</v>
      </c>
      <c r="E530" s="2" t="s">
        <v>62358</v>
      </c>
      <c r="F530" t="str">
        <f t="shared" si="54"/>
        <v/>
      </c>
      <c r="G530" t="str">
        <f t="shared" si="53"/>
        <v>y</v>
      </c>
      <c r="H530" t="s">
        <v>13568</v>
      </c>
      <c r="I530" t="s">
        <v>13568</v>
      </c>
      <c r="J530" t="s">
        <v>13568</v>
      </c>
      <c r="K530">
        <v>1</v>
      </c>
    </row>
    <row r="531" spans="1:11" ht="14.4" hidden="1" customHeight="1" x14ac:dyDescent="0.3">
      <c r="A531" s="2" t="s">
        <v>11882</v>
      </c>
      <c r="B531" s="2" t="s">
        <v>11883</v>
      </c>
      <c r="C531" s="2" t="s">
        <v>11884</v>
      </c>
      <c r="D531" s="2" t="s">
        <v>22259</v>
      </c>
      <c r="E531" s="2" t="s">
        <v>62359</v>
      </c>
      <c r="F531" t="str">
        <f t="shared" si="54"/>
        <v/>
      </c>
      <c r="G531" t="str">
        <f t="shared" si="53"/>
        <v>y</v>
      </c>
      <c r="H531" t="s">
        <v>13568</v>
      </c>
      <c r="I531" t="s">
        <v>13568</v>
      </c>
      <c r="J531" t="s">
        <v>13568</v>
      </c>
      <c r="K531">
        <v>1</v>
      </c>
    </row>
    <row r="532" spans="1:11" ht="14.4" customHeight="1" x14ac:dyDescent="0.3">
      <c r="A532" s="2" t="s">
        <v>11870</v>
      </c>
      <c r="B532" s="2" t="s">
        <v>11871</v>
      </c>
      <c r="C532" s="2" t="s">
        <v>11872</v>
      </c>
      <c r="D532" s="2" t="s">
        <v>22259</v>
      </c>
      <c r="E532" s="2" t="s">
        <v>62360</v>
      </c>
      <c r="F532" t="str">
        <f t="shared" ref="F532:F536" si="55">IF(COUNTIF(H532:J532,"used")&gt;0,"y","")</f>
        <v>y</v>
      </c>
      <c r="G532" t="s">
        <v>62015</v>
      </c>
      <c r="H532" t="s">
        <v>13616</v>
      </c>
      <c r="I532" t="s">
        <v>13616</v>
      </c>
      <c r="J532" t="s">
        <v>13616</v>
      </c>
      <c r="K532">
        <v>1</v>
      </c>
    </row>
    <row r="533" spans="1:11" ht="14.4" customHeight="1" x14ac:dyDescent="0.3">
      <c r="A533" s="2" t="s">
        <v>11885</v>
      </c>
      <c r="B533" s="2" t="s">
        <v>11871</v>
      </c>
      <c r="C533" s="2" t="s">
        <v>11872</v>
      </c>
      <c r="D533" s="2" t="s">
        <v>22259</v>
      </c>
      <c r="E533" s="2" t="s">
        <v>62361</v>
      </c>
      <c r="F533" t="str">
        <f t="shared" si="55"/>
        <v>y</v>
      </c>
      <c r="G533" t="s">
        <v>62015</v>
      </c>
      <c r="H533" t="s">
        <v>13616</v>
      </c>
      <c r="I533" t="s">
        <v>13616</v>
      </c>
      <c r="J533" t="s">
        <v>13616</v>
      </c>
      <c r="K533">
        <v>1</v>
      </c>
    </row>
    <row r="534" spans="1:11" ht="14.4" customHeight="1" x14ac:dyDescent="0.3">
      <c r="A534" s="2" t="s">
        <v>13079</v>
      </c>
      <c r="B534" s="2" t="s">
        <v>11871</v>
      </c>
      <c r="C534" s="2" t="s">
        <v>13080</v>
      </c>
      <c r="D534" s="2" t="s">
        <v>22259</v>
      </c>
      <c r="E534" s="2" t="s">
        <v>62362</v>
      </c>
      <c r="F534" t="str">
        <f t="shared" si="55"/>
        <v>y</v>
      </c>
      <c r="G534" t="s">
        <v>62015</v>
      </c>
      <c r="H534" t="s">
        <v>13616</v>
      </c>
      <c r="I534" t="s">
        <v>13616</v>
      </c>
      <c r="J534" t="s">
        <v>13616</v>
      </c>
      <c r="K534">
        <v>1</v>
      </c>
    </row>
    <row r="535" spans="1:11" ht="14.4" customHeight="1" x14ac:dyDescent="0.3">
      <c r="A535" s="2" t="s">
        <v>11891</v>
      </c>
      <c r="B535" s="2" t="s">
        <v>11892</v>
      </c>
      <c r="C535" s="2" t="s">
        <v>11893</v>
      </c>
      <c r="D535" s="2" t="s">
        <v>22259</v>
      </c>
      <c r="E535" s="2" t="s">
        <v>62037</v>
      </c>
      <c r="F535" t="str">
        <f t="shared" si="55"/>
        <v>y</v>
      </c>
      <c r="G535" t="s">
        <v>62021</v>
      </c>
      <c r="H535" t="s">
        <v>13616</v>
      </c>
      <c r="I535" t="s">
        <v>13616</v>
      </c>
      <c r="J535" t="s">
        <v>13616</v>
      </c>
      <c r="K535">
        <v>1</v>
      </c>
    </row>
    <row r="536" spans="1:11" ht="14.4" customHeight="1" x14ac:dyDescent="0.3">
      <c r="A536" s="2" t="s">
        <v>11894</v>
      </c>
      <c r="B536" s="2" t="s">
        <v>11892</v>
      </c>
      <c r="C536" s="2" t="s">
        <v>11893</v>
      </c>
      <c r="D536" s="2" t="s">
        <v>22259</v>
      </c>
      <c r="E536" s="2" t="s">
        <v>62022</v>
      </c>
      <c r="F536" t="str">
        <f t="shared" si="55"/>
        <v>y</v>
      </c>
      <c r="G536" t="s">
        <v>62021</v>
      </c>
      <c r="H536" t="s">
        <v>13616</v>
      </c>
      <c r="I536" t="s">
        <v>13616</v>
      </c>
      <c r="J536" t="s">
        <v>13616</v>
      </c>
      <c r="K536">
        <v>1</v>
      </c>
    </row>
    <row r="537" spans="1:11" ht="14.4" hidden="1" customHeight="1" x14ac:dyDescent="0.3">
      <c r="A537" s="2" t="s">
        <v>11873</v>
      </c>
      <c r="B537" s="2" t="s">
        <v>11874</v>
      </c>
      <c r="C537" s="2" t="s">
        <v>11875</v>
      </c>
      <c r="D537" s="2" t="s">
        <v>22259</v>
      </c>
      <c r="E537" s="2" t="s">
        <v>62363</v>
      </c>
      <c r="F537" t="str">
        <f t="shared" si="54"/>
        <v/>
      </c>
      <c r="G537" t="str">
        <f t="shared" ref="G537:G553" si="56">IF(COUNTA(H537:J537)&gt;0,"y","")</f>
        <v>y</v>
      </c>
      <c r="H537" t="s">
        <v>13568</v>
      </c>
      <c r="I537" t="s">
        <v>13568</v>
      </c>
      <c r="J537" t="s">
        <v>13568</v>
      </c>
      <c r="K537">
        <v>1</v>
      </c>
    </row>
    <row r="538" spans="1:11" ht="14.4" hidden="1" customHeight="1" x14ac:dyDescent="0.3">
      <c r="A538" s="2" t="s">
        <v>11886</v>
      </c>
      <c r="B538" s="2" t="s">
        <v>11874</v>
      </c>
      <c r="C538" s="2" t="s">
        <v>11875</v>
      </c>
      <c r="D538" s="2" t="s">
        <v>22259</v>
      </c>
      <c r="E538" s="2" t="s">
        <v>62328</v>
      </c>
      <c r="F538" t="str">
        <f t="shared" si="54"/>
        <v/>
      </c>
      <c r="G538" t="str">
        <f t="shared" si="56"/>
        <v>y</v>
      </c>
      <c r="H538" t="s">
        <v>13568</v>
      </c>
      <c r="I538" t="s">
        <v>13568</v>
      </c>
      <c r="J538" t="s">
        <v>13568</v>
      </c>
      <c r="K538">
        <v>1</v>
      </c>
    </row>
    <row r="539" spans="1:11" ht="14.4" hidden="1" customHeight="1" x14ac:dyDescent="0.3">
      <c r="A539" s="2" t="s">
        <v>11887</v>
      </c>
      <c r="B539" s="2" t="s">
        <v>11874</v>
      </c>
      <c r="C539" s="2" t="s">
        <v>11875</v>
      </c>
      <c r="D539" s="2" t="s">
        <v>22259</v>
      </c>
      <c r="E539" s="2" t="s">
        <v>62329</v>
      </c>
      <c r="F539" t="str">
        <f t="shared" si="54"/>
        <v/>
      </c>
      <c r="G539" t="str">
        <f t="shared" si="56"/>
        <v>y</v>
      </c>
      <c r="H539" t="s">
        <v>13568</v>
      </c>
      <c r="I539" t="s">
        <v>13568</v>
      </c>
      <c r="J539" t="s">
        <v>13568</v>
      </c>
      <c r="K539">
        <v>1</v>
      </c>
    </row>
    <row r="540" spans="1:11" ht="14.4" hidden="1" customHeight="1" x14ac:dyDescent="0.3">
      <c r="A540" s="2" t="s">
        <v>11888</v>
      </c>
      <c r="B540" s="2" t="s">
        <v>11889</v>
      </c>
      <c r="C540" s="2" t="s">
        <v>11890</v>
      </c>
      <c r="D540" s="2" t="s">
        <v>22259</v>
      </c>
      <c r="E540" s="2" t="s">
        <v>62023</v>
      </c>
      <c r="F540" t="str">
        <f t="shared" si="54"/>
        <v/>
      </c>
      <c r="G540" t="str">
        <f t="shared" si="56"/>
        <v>y</v>
      </c>
      <c r="H540" t="s">
        <v>13568</v>
      </c>
      <c r="I540" t="s">
        <v>13568</v>
      </c>
      <c r="J540" t="s">
        <v>13568</v>
      </c>
      <c r="K540">
        <v>1</v>
      </c>
    </row>
    <row r="541" spans="1:11" ht="14.4" hidden="1" customHeight="1" x14ac:dyDescent="0.3">
      <c r="A541" s="2" t="s">
        <v>11913</v>
      </c>
      <c r="B541" s="2" t="s">
        <v>11914</v>
      </c>
      <c r="C541" s="2" t="s">
        <v>11915</v>
      </c>
      <c r="D541" s="2" t="s">
        <v>22259</v>
      </c>
      <c r="E541" s="2" t="s">
        <v>62364</v>
      </c>
      <c r="F541" t="str">
        <f t="shared" si="54"/>
        <v/>
      </c>
      <c r="G541" t="str">
        <f t="shared" si="56"/>
        <v>y</v>
      </c>
      <c r="H541" t="s">
        <v>13568</v>
      </c>
      <c r="I541" t="s">
        <v>13568</v>
      </c>
      <c r="J541" t="s">
        <v>13568</v>
      </c>
      <c r="K541">
        <v>1</v>
      </c>
    </row>
    <row r="542" spans="1:11" ht="14.4" hidden="1" customHeight="1" x14ac:dyDescent="0.3">
      <c r="A542" s="2" t="s">
        <v>11916</v>
      </c>
      <c r="B542" s="2" t="s">
        <v>11914</v>
      </c>
      <c r="C542" s="2" t="s">
        <v>11915</v>
      </c>
      <c r="D542" s="2" t="s">
        <v>22259</v>
      </c>
      <c r="E542" s="2" t="s">
        <v>62365</v>
      </c>
      <c r="F542" t="str">
        <f t="shared" si="54"/>
        <v/>
      </c>
      <c r="G542" t="str">
        <f t="shared" si="56"/>
        <v>y</v>
      </c>
      <c r="H542" t="s">
        <v>13568</v>
      </c>
      <c r="I542" t="s">
        <v>13568</v>
      </c>
      <c r="J542" t="s">
        <v>13568</v>
      </c>
      <c r="K542">
        <v>1</v>
      </c>
    </row>
    <row r="543" spans="1:11" ht="14.4" hidden="1" customHeight="1" x14ac:dyDescent="0.3">
      <c r="A543" s="2" t="s">
        <v>11942</v>
      </c>
      <c r="B543" s="2" t="s">
        <v>11914</v>
      </c>
      <c r="C543" s="2" t="s">
        <v>11915</v>
      </c>
      <c r="D543" s="2" t="s">
        <v>22259</v>
      </c>
      <c r="E543" s="2" t="s">
        <v>62366</v>
      </c>
      <c r="F543" t="str">
        <f t="shared" si="54"/>
        <v/>
      </c>
      <c r="G543" t="str">
        <f t="shared" si="56"/>
        <v>y</v>
      </c>
      <c r="H543" t="s">
        <v>13568</v>
      </c>
      <c r="I543" t="s">
        <v>13568</v>
      </c>
      <c r="J543" t="s">
        <v>13568</v>
      </c>
      <c r="K543">
        <v>1</v>
      </c>
    </row>
    <row r="544" spans="1:11" ht="14.4" hidden="1" customHeight="1" x14ac:dyDescent="0.3">
      <c r="A544" s="2" t="s">
        <v>11943</v>
      </c>
      <c r="B544" s="2" t="s">
        <v>11914</v>
      </c>
      <c r="C544" s="2" t="s">
        <v>11915</v>
      </c>
      <c r="D544" s="2" t="s">
        <v>22259</v>
      </c>
      <c r="E544" s="2" t="s">
        <v>62367</v>
      </c>
      <c r="F544" t="str">
        <f t="shared" si="54"/>
        <v/>
      </c>
      <c r="G544" t="str">
        <f t="shared" si="56"/>
        <v>y</v>
      </c>
      <c r="H544" t="s">
        <v>13568</v>
      </c>
      <c r="I544" t="s">
        <v>13568</v>
      </c>
      <c r="J544" t="s">
        <v>13568</v>
      </c>
      <c r="K544">
        <v>1</v>
      </c>
    </row>
    <row r="545" spans="1:11" ht="14.4" hidden="1" customHeight="1" x14ac:dyDescent="0.3">
      <c r="A545" s="2" t="s">
        <v>11944</v>
      </c>
      <c r="B545" s="2" t="s">
        <v>11914</v>
      </c>
      <c r="C545" s="2" t="s">
        <v>11915</v>
      </c>
      <c r="D545" s="2" t="s">
        <v>22259</v>
      </c>
      <c r="E545" s="2" t="s">
        <v>62368</v>
      </c>
      <c r="F545" t="str">
        <f t="shared" si="54"/>
        <v/>
      </c>
      <c r="G545" t="str">
        <f t="shared" si="56"/>
        <v>y</v>
      </c>
      <c r="H545" t="s">
        <v>13568</v>
      </c>
      <c r="I545" t="s">
        <v>13568</v>
      </c>
      <c r="J545" t="s">
        <v>13568</v>
      </c>
      <c r="K545">
        <v>1</v>
      </c>
    </row>
    <row r="546" spans="1:11" ht="14.4" hidden="1" customHeight="1" x14ac:dyDescent="0.3">
      <c r="A546" s="2" t="s">
        <v>11945</v>
      </c>
      <c r="B546" s="2" t="s">
        <v>11914</v>
      </c>
      <c r="C546" s="2" t="s">
        <v>11915</v>
      </c>
      <c r="D546" s="2" t="s">
        <v>22259</v>
      </c>
      <c r="E546" s="2" t="s">
        <v>62369</v>
      </c>
      <c r="F546" t="str">
        <f t="shared" si="54"/>
        <v/>
      </c>
      <c r="G546" t="str">
        <f t="shared" si="56"/>
        <v>y</v>
      </c>
      <c r="H546" t="s">
        <v>13568</v>
      </c>
      <c r="I546" t="s">
        <v>13568</v>
      </c>
      <c r="J546" t="s">
        <v>13568</v>
      </c>
      <c r="K546">
        <v>1</v>
      </c>
    </row>
    <row r="547" spans="1:11" ht="14.4" hidden="1" customHeight="1" x14ac:dyDescent="0.3">
      <c r="A547" s="2" t="s">
        <v>11946</v>
      </c>
      <c r="B547" s="2" t="s">
        <v>11914</v>
      </c>
      <c r="C547" s="2" t="s">
        <v>11915</v>
      </c>
      <c r="D547" s="2" t="s">
        <v>22259</v>
      </c>
      <c r="E547" s="2" t="s">
        <v>62370</v>
      </c>
      <c r="F547" t="str">
        <f t="shared" si="54"/>
        <v/>
      </c>
      <c r="G547" t="str">
        <f t="shared" si="56"/>
        <v>y</v>
      </c>
      <c r="H547" t="s">
        <v>13568</v>
      </c>
      <c r="I547" t="s">
        <v>13568</v>
      </c>
      <c r="J547" t="s">
        <v>13568</v>
      </c>
      <c r="K547">
        <v>1</v>
      </c>
    </row>
    <row r="548" spans="1:11" ht="14.4" hidden="1" customHeight="1" x14ac:dyDescent="0.3">
      <c r="A548" s="2" t="s">
        <v>11947</v>
      </c>
      <c r="B548" s="2" t="s">
        <v>11914</v>
      </c>
      <c r="C548" s="2" t="s">
        <v>11915</v>
      </c>
      <c r="D548" s="2" t="s">
        <v>22259</v>
      </c>
      <c r="E548" s="2" t="s">
        <v>62371</v>
      </c>
      <c r="F548" t="str">
        <f t="shared" si="54"/>
        <v/>
      </c>
      <c r="G548" t="str">
        <f t="shared" si="56"/>
        <v>y</v>
      </c>
      <c r="H548" t="s">
        <v>13568</v>
      </c>
      <c r="I548" t="s">
        <v>13568</v>
      </c>
      <c r="J548" t="s">
        <v>13568</v>
      </c>
      <c r="K548">
        <v>1</v>
      </c>
    </row>
    <row r="549" spans="1:11" ht="14.4" hidden="1" customHeight="1" x14ac:dyDescent="0.3">
      <c r="A549" s="2" t="s">
        <v>11910</v>
      </c>
      <c r="B549" s="2" t="s">
        <v>11911</v>
      </c>
      <c r="C549" s="2" t="s">
        <v>11912</v>
      </c>
      <c r="D549" s="2" t="s">
        <v>22259</v>
      </c>
      <c r="E549" s="2" t="s">
        <v>62372</v>
      </c>
      <c r="F549" t="str">
        <f t="shared" si="54"/>
        <v/>
      </c>
      <c r="G549" t="str">
        <f t="shared" si="56"/>
        <v>y</v>
      </c>
      <c r="H549" t="s">
        <v>13568</v>
      </c>
      <c r="I549" t="s">
        <v>13568</v>
      </c>
      <c r="J549" t="s">
        <v>13568</v>
      </c>
      <c r="K549">
        <v>1</v>
      </c>
    </row>
    <row r="550" spans="1:11" ht="14.4" hidden="1" customHeight="1" x14ac:dyDescent="0.3">
      <c r="A550" s="2" t="s">
        <v>13097</v>
      </c>
      <c r="B550" s="2" t="s">
        <v>11911</v>
      </c>
      <c r="C550" s="2" t="s">
        <v>11912</v>
      </c>
      <c r="D550" s="2" t="s">
        <v>22259</v>
      </c>
      <c r="E550" s="2" t="s">
        <v>62373</v>
      </c>
      <c r="F550" t="str">
        <f t="shared" si="54"/>
        <v/>
      </c>
      <c r="G550" t="str">
        <f t="shared" si="56"/>
        <v>y</v>
      </c>
      <c r="H550" t="s">
        <v>13568</v>
      </c>
      <c r="I550" t="s">
        <v>13568</v>
      </c>
      <c r="J550" t="s">
        <v>13568</v>
      </c>
      <c r="K550">
        <v>1</v>
      </c>
    </row>
    <row r="551" spans="1:11" ht="14.4" hidden="1" customHeight="1" x14ac:dyDescent="0.3">
      <c r="A551" s="2" t="s">
        <v>11926</v>
      </c>
      <c r="B551" s="2" t="s">
        <v>11927</v>
      </c>
      <c r="C551" s="2" t="s">
        <v>11928</v>
      </c>
      <c r="D551" s="2" t="s">
        <v>22259</v>
      </c>
      <c r="E551" s="2" t="s">
        <v>62374</v>
      </c>
      <c r="F551" t="str">
        <f t="shared" si="54"/>
        <v/>
      </c>
      <c r="G551" t="str">
        <f t="shared" si="56"/>
        <v>y</v>
      </c>
      <c r="H551" t="s">
        <v>13568</v>
      </c>
      <c r="I551" t="s">
        <v>13568</v>
      </c>
      <c r="J551" t="s">
        <v>13568</v>
      </c>
      <c r="K551">
        <v>1</v>
      </c>
    </row>
    <row r="552" spans="1:11" ht="14.4" hidden="1" customHeight="1" x14ac:dyDescent="0.3">
      <c r="A552" s="2" t="s">
        <v>11923</v>
      </c>
      <c r="B552" s="2" t="s">
        <v>11924</v>
      </c>
      <c r="C552" s="2" t="s">
        <v>11925</v>
      </c>
      <c r="D552" s="2" t="s">
        <v>22259</v>
      </c>
      <c r="E552" s="2" t="s">
        <v>62375</v>
      </c>
      <c r="F552" t="str">
        <f t="shared" si="54"/>
        <v/>
      </c>
      <c r="G552" t="str">
        <f t="shared" si="56"/>
        <v>y</v>
      </c>
      <c r="H552" t="s">
        <v>13568</v>
      </c>
      <c r="I552" t="s">
        <v>13568</v>
      </c>
      <c r="J552" t="s">
        <v>13568</v>
      </c>
      <c r="K552">
        <v>1</v>
      </c>
    </row>
    <row r="553" spans="1:11" ht="14.4" hidden="1" customHeight="1" x14ac:dyDescent="0.3">
      <c r="A553" s="2" t="s">
        <v>11929</v>
      </c>
      <c r="B553" s="2" t="s">
        <v>11930</v>
      </c>
      <c r="C553" s="2" t="s">
        <v>11931</v>
      </c>
      <c r="D553" s="2" t="s">
        <v>22259</v>
      </c>
      <c r="E553" s="2" t="s">
        <v>62376</v>
      </c>
      <c r="F553" t="str">
        <f t="shared" si="54"/>
        <v/>
      </c>
      <c r="G553" t="str">
        <f t="shared" si="56"/>
        <v>y</v>
      </c>
      <c r="H553" t="s">
        <v>13568</v>
      </c>
      <c r="I553" t="s">
        <v>13568</v>
      </c>
      <c r="J553" t="s">
        <v>13568</v>
      </c>
      <c r="K553">
        <v>1</v>
      </c>
    </row>
    <row r="554" spans="1:11" ht="14.4" customHeight="1" x14ac:dyDescent="0.3">
      <c r="A554" s="2" t="s">
        <v>11917</v>
      </c>
      <c r="B554" s="2" t="s">
        <v>11918</v>
      </c>
      <c r="C554" s="2" t="s">
        <v>11919</v>
      </c>
      <c r="D554" s="2" t="s">
        <v>22259</v>
      </c>
      <c r="E554" s="2" t="s">
        <v>62377</v>
      </c>
      <c r="F554" t="str">
        <f t="shared" ref="F554:F558" si="57">IF(COUNTIF(H554:J554,"used")&gt;0,"y","")</f>
        <v>y</v>
      </c>
      <c r="G554" t="s">
        <v>62015</v>
      </c>
      <c r="H554" t="s">
        <v>13616</v>
      </c>
      <c r="I554" t="s">
        <v>13616</v>
      </c>
      <c r="J554" t="s">
        <v>13616</v>
      </c>
      <c r="K554">
        <v>1</v>
      </c>
    </row>
    <row r="555" spans="1:11" ht="14.4" customHeight="1" x14ac:dyDescent="0.3">
      <c r="A555" s="2" t="s">
        <v>11932</v>
      </c>
      <c r="B555" s="2" t="s">
        <v>11918</v>
      </c>
      <c r="C555" s="2" t="s">
        <v>11919</v>
      </c>
      <c r="D555" s="2" t="s">
        <v>22259</v>
      </c>
      <c r="E555" s="2" t="s">
        <v>62378</v>
      </c>
      <c r="F555" t="str">
        <f t="shared" si="57"/>
        <v>y</v>
      </c>
      <c r="G555" t="s">
        <v>62015</v>
      </c>
      <c r="H555" t="s">
        <v>13616</v>
      </c>
      <c r="I555" t="s">
        <v>13616</v>
      </c>
      <c r="J555" t="s">
        <v>13616</v>
      </c>
      <c r="K555">
        <v>1</v>
      </c>
    </row>
    <row r="556" spans="1:11" ht="14.4" customHeight="1" x14ac:dyDescent="0.3">
      <c r="A556" s="2" t="s">
        <v>13084</v>
      </c>
      <c r="B556" s="2" t="s">
        <v>11918</v>
      </c>
      <c r="C556" s="2" t="s">
        <v>13085</v>
      </c>
      <c r="D556" s="2" t="s">
        <v>22259</v>
      </c>
      <c r="E556" s="2" t="s">
        <v>62379</v>
      </c>
      <c r="F556" t="str">
        <f t="shared" si="57"/>
        <v>y</v>
      </c>
      <c r="G556" t="s">
        <v>62015</v>
      </c>
      <c r="H556" t="s">
        <v>13616</v>
      </c>
      <c r="I556" t="s">
        <v>13616</v>
      </c>
      <c r="J556" t="s">
        <v>13616</v>
      </c>
      <c r="K556">
        <v>1</v>
      </c>
    </row>
    <row r="557" spans="1:11" ht="14.4" customHeight="1" x14ac:dyDescent="0.3">
      <c r="A557" s="2" t="s">
        <v>11938</v>
      </c>
      <c r="B557" s="2" t="s">
        <v>11939</v>
      </c>
      <c r="C557" s="2" t="s">
        <v>11940</v>
      </c>
      <c r="D557" s="2" t="s">
        <v>22259</v>
      </c>
      <c r="E557" s="2" t="s">
        <v>62037</v>
      </c>
      <c r="F557" t="str">
        <f t="shared" si="57"/>
        <v>y</v>
      </c>
      <c r="G557" t="s">
        <v>62021</v>
      </c>
      <c r="H557" t="s">
        <v>13616</v>
      </c>
      <c r="I557" t="s">
        <v>13616</v>
      </c>
      <c r="J557" t="s">
        <v>13616</v>
      </c>
      <c r="K557">
        <v>1</v>
      </c>
    </row>
    <row r="558" spans="1:11" ht="14.4" customHeight="1" x14ac:dyDescent="0.3">
      <c r="A558" s="2" t="s">
        <v>11941</v>
      </c>
      <c r="B558" s="2" t="s">
        <v>11939</v>
      </c>
      <c r="C558" s="2" t="s">
        <v>11940</v>
      </c>
      <c r="D558" s="2" t="s">
        <v>22259</v>
      </c>
      <c r="E558" s="2" t="s">
        <v>62022</v>
      </c>
      <c r="F558" t="str">
        <f t="shared" si="57"/>
        <v>y</v>
      </c>
      <c r="G558" t="s">
        <v>62021</v>
      </c>
      <c r="H558" t="s">
        <v>13616</v>
      </c>
      <c r="I558" t="s">
        <v>13616</v>
      </c>
      <c r="J558" t="s">
        <v>13616</v>
      </c>
      <c r="K558">
        <v>1</v>
      </c>
    </row>
    <row r="559" spans="1:11" ht="14.4" hidden="1" customHeight="1" x14ac:dyDescent="0.3">
      <c r="A559" s="2" t="s">
        <v>11920</v>
      </c>
      <c r="B559" s="2" t="s">
        <v>11921</v>
      </c>
      <c r="C559" s="2" t="s">
        <v>11922</v>
      </c>
      <c r="D559" s="2" t="s">
        <v>22259</v>
      </c>
      <c r="E559" s="2" t="s">
        <v>62380</v>
      </c>
      <c r="F559" t="str">
        <f t="shared" si="54"/>
        <v/>
      </c>
      <c r="G559" t="str">
        <f t="shared" ref="G559:G573" si="58">IF(COUNTA(H559:J559)&gt;0,"y","")</f>
        <v>y</v>
      </c>
      <c r="H559" t="s">
        <v>13568</v>
      </c>
      <c r="I559" t="s">
        <v>13568</v>
      </c>
      <c r="J559" t="s">
        <v>13568</v>
      </c>
      <c r="K559">
        <v>1</v>
      </c>
    </row>
    <row r="560" spans="1:11" ht="14.4" hidden="1" customHeight="1" x14ac:dyDescent="0.3">
      <c r="A560" s="2" t="s">
        <v>11933</v>
      </c>
      <c r="B560" s="2" t="s">
        <v>11921</v>
      </c>
      <c r="C560" s="2" t="s">
        <v>11922</v>
      </c>
      <c r="D560" s="2" t="s">
        <v>22259</v>
      </c>
      <c r="E560" s="2" t="s">
        <v>62328</v>
      </c>
      <c r="F560" t="str">
        <f t="shared" si="54"/>
        <v/>
      </c>
      <c r="G560" t="str">
        <f t="shared" si="58"/>
        <v>y</v>
      </c>
      <c r="H560" t="s">
        <v>13568</v>
      </c>
      <c r="I560" t="s">
        <v>13568</v>
      </c>
      <c r="J560" t="s">
        <v>13568</v>
      </c>
      <c r="K560">
        <v>1</v>
      </c>
    </row>
    <row r="561" spans="1:11" ht="14.4" hidden="1" customHeight="1" x14ac:dyDescent="0.3">
      <c r="A561" s="2" t="s">
        <v>11934</v>
      </c>
      <c r="B561" s="2" t="s">
        <v>11921</v>
      </c>
      <c r="C561" s="2" t="s">
        <v>11922</v>
      </c>
      <c r="D561" s="2" t="s">
        <v>22259</v>
      </c>
      <c r="E561" s="2" t="s">
        <v>62329</v>
      </c>
      <c r="F561" t="str">
        <f t="shared" si="54"/>
        <v/>
      </c>
      <c r="G561" t="str">
        <f t="shared" si="58"/>
        <v>y</v>
      </c>
      <c r="H561" t="s">
        <v>13568</v>
      </c>
      <c r="I561" t="s">
        <v>13568</v>
      </c>
      <c r="J561" t="s">
        <v>13568</v>
      </c>
      <c r="K561">
        <v>1</v>
      </c>
    </row>
    <row r="562" spans="1:11" ht="14.4" hidden="1" customHeight="1" x14ac:dyDescent="0.3">
      <c r="A562" s="2" t="s">
        <v>11935</v>
      </c>
      <c r="B562" s="2" t="s">
        <v>11936</v>
      </c>
      <c r="C562" s="2" t="s">
        <v>11937</v>
      </c>
      <c r="D562" s="2" t="s">
        <v>22259</v>
      </c>
      <c r="E562" s="2" t="s">
        <v>62023</v>
      </c>
      <c r="F562" t="str">
        <f t="shared" si="54"/>
        <v/>
      </c>
      <c r="G562" t="str">
        <f t="shared" si="58"/>
        <v>y</v>
      </c>
      <c r="H562" t="s">
        <v>13568</v>
      </c>
      <c r="I562" t="s">
        <v>13568</v>
      </c>
      <c r="J562" t="s">
        <v>13568</v>
      </c>
      <c r="K562">
        <v>1</v>
      </c>
    </row>
    <row r="563" spans="1:11" ht="14.4" hidden="1" customHeight="1" x14ac:dyDescent="0.3">
      <c r="A563" s="2" t="s">
        <v>12207</v>
      </c>
      <c r="B563" s="2" t="s">
        <v>12208</v>
      </c>
      <c r="C563" s="2" t="s">
        <v>12209</v>
      </c>
      <c r="D563" s="2" t="s">
        <v>22259</v>
      </c>
      <c r="E563" s="2" t="s">
        <v>62381</v>
      </c>
      <c r="F563" t="str">
        <f t="shared" si="54"/>
        <v/>
      </c>
      <c r="G563" t="str">
        <f t="shared" si="58"/>
        <v>y</v>
      </c>
      <c r="H563" t="s">
        <v>13568</v>
      </c>
      <c r="I563" t="s">
        <v>13568</v>
      </c>
      <c r="J563" t="s">
        <v>13568</v>
      </c>
      <c r="K563">
        <v>1</v>
      </c>
    </row>
    <row r="564" spans="1:11" ht="14.4" hidden="1" customHeight="1" x14ac:dyDescent="0.3">
      <c r="A564" s="2" t="s">
        <v>12210</v>
      </c>
      <c r="B564" s="2" t="s">
        <v>12211</v>
      </c>
      <c r="C564" s="2" t="s">
        <v>12212</v>
      </c>
      <c r="D564" s="2" t="s">
        <v>22259</v>
      </c>
      <c r="E564" s="2" t="s">
        <v>62382</v>
      </c>
      <c r="F564" t="str">
        <f t="shared" si="54"/>
        <v/>
      </c>
      <c r="G564" t="str">
        <f t="shared" si="58"/>
        <v>y</v>
      </c>
      <c r="H564" t="s">
        <v>13568</v>
      </c>
      <c r="I564" t="s">
        <v>13568</v>
      </c>
      <c r="J564" t="s">
        <v>13568</v>
      </c>
      <c r="K564">
        <v>1</v>
      </c>
    </row>
    <row r="565" spans="1:11" ht="14.4" hidden="1" customHeight="1" x14ac:dyDescent="0.3">
      <c r="A565" s="2" t="s">
        <v>12213</v>
      </c>
      <c r="B565" s="2" t="s">
        <v>12214</v>
      </c>
      <c r="C565" s="2" t="s">
        <v>12215</v>
      </c>
      <c r="D565" s="2" t="s">
        <v>22259</v>
      </c>
      <c r="E565" s="2" t="s">
        <v>62383</v>
      </c>
      <c r="F565" t="str">
        <f t="shared" si="54"/>
        <v/>
      </c>
      <c r="G565" t="str">
        <f t="shared" si="58"/>
        <v>y</v>
      </c>
      <c r="H565" t="s">
        <v>13568</v>
      </c>
      <c r="I565" t="s">
        <v>13568</v>
      </c>
      <c r="J565" t="s">
        <v>13568</v>
      </c>
      <c r="K565">
        <v>1</v>
      </c>
    </row>
    <row r="566" spans="1:11" ht="14.4" hidden="1" customHeight="1" x14ac:dyDescent="0.3">
      <c r="A566" s="2" t="s">
        <v>12268</v>
      </c>
      <c r="B566" s="2" t="s">
        <v>12269</v>
      </c>
      <c r="C566" s="2" t="s">
        <v>12270</v>
      </c>
      <c r="D566" s="2" t="s">
        <v>22259</v>
      </c>
      <c r="E566" s="2" t="s">
        <v>62381</v>
      </c>
      <c r="F566" t="str">
        <f t="shared" si="54"/>
        <v/>
      </c>
      <c r="G566" t="str">
        <f t="shared" si="58"/>
        <v>y</v>
      </c>
      <c r="H566" t="s">
        <v>13568</v>
      </c>
      <c r="I566" t="s">
        <v>13568</v>
      </c>
      <c r="J566" t="s">
        <v>13568</v>
      </c>
      <c r="K566">
        <v>1</v>
      </c>
    </row>
    <row r="567" spans="1:11" ht="14.4" hidden="1" customHeight="1" x14ac:dyDescent="0.3">
      <c r="A567" s="2" t="s">
        <v>12271</v>
      </c>
      <c r="B567" s="2" t="s">
        <v>12272</v>
      </c>
      <c r="C567" s="2" t="s">
        <v>12273</v>
      </c>
      <c r="D567" s="2" t="s">
        <v>22259</v>
      </c>
      <c r="E567" s="2" t="s">
        <v>62382</v>
      </c>
      <c r="F567" t="str">
        <f t="shared" si="54"/>
        <v/>
      </c>
      <c r="G567" t="str">
        <f t="shared" si="58"/>
        <v>y</v>
      </c>
      <c r="H567" t="s">
        <v>13568</v>
      </c>
      <c r="I567" t="s">
        <v>13568</v>
      </c>
      <c r="J567" t="s">
        <v>13568</v>
      </c>
      <c r="K567">
        <v>1</v>
      </c>
    </row>
    <row r="568" spans="1:11" ht="14.4" hidden="1" customHeight="1" x14ac:dyDescent="0.3">
      <c r="A568" s="2" t="s">
        <v>12274</v>
      </c>
      <c r="B568" s="2" t="s">
        <v>12275</v>
      </c>
      <c r="C568" s="2" t="s">
        <v>12276</v>
      </c>
      <c r="D568" s="2" t="s">
        <v>22259</v>
      </c>
      <c r="E568" s="2" t="s">
        <v>62383</v>
      </c>
      <c r="F568" t="str">
        <f t="shared" si="54"/>
        <v/>
      </c>
      <c r="G568" t="str">
        <f t="shared" si="58"/>
        <v>y</v>
      </c>
      <c r="H568" t="s">
        <v>13568</v>
      </c>
      <c r="I568" t="s">
        <v>13568</v>
      </c>
      <c r="J568" t="s">
        <v>13568</v>
      </c>
      <c r="K568">
        <v>1</v>
      </c>
    </row>
    <row r="569" spans="1:11" ht="14.4" hidden="1" customHeight="1" x14ac:dyDescent="0.3">
      <c r="A569" s="2" t="s">
        <v>12166</v>
      </c>
      <c r="B569" s="2" t="s">
        <v>12167</v>
      </c>
      <c r="C569" s="2" t="s">
        <v>12168</v>
      </c>
      <c r="D569" s="2" t="s">
        <v>22259</v>
      </c>
      <c r="E569" s="2" t="s">
        <v>62384</v>
      </c>
      <c r="F569" t="str">
        <f t="shared" si="54"/>
        <v/>
      </c>
      <c r="G569" t="str">
        <f t="shared" si="58"/>
        <v>y</v>
      </c>
      <c r="H569" t="s">
        <v>13568</v>
      </c>
      <c r="I569" t="s">
        <v>13568</v>
      </c>
      <c r="J569" t="s">
        <v>13568</v>
      </c>
      <c r="K569">
        <v>1</v>
      </c>
    </row>
    <row r="570" spans="1:11" ht="14.4" hidden="1" customHeight="1" x14ac:dyDescent="0.3">
      <c r="A570" s="2" t="s">
        <v>12204</v>
      </c>
      <c r="B570" s="2" t="s">
        <v>12167</v>
      </c>
      <c r="C570" s="2" t="s">
        <v>12205</v>
      </c>
      <c r="D570" s="2" t="s">
        <v>22259</v>
      </c>
      <c r="E570" s="2" t="s">
        <v>62023</v>
      </c>
      <c r="F570" t="str">
        <f t="shared" si="54"/>
        <v/>
      </c>
      <c r="G570" t="str">
        <f t="shared" si="58"/>
        <v>y</v>
      </c>
      <c r="H570" t="s">
        <v>13568</v>
      </c>
      <c r="I570" t="s">
        <v>13568</v>
      </c>
      <c r="J570" t="s">
        <v>13568</v>
      </c>
      <c r="K570">
        <v>1</v>
      </c>
    </row>
    <row r="571" spans="1:11" ht="14.4" hidden="1" customHeight="1" x14ac:dyDescent="0.3">
      <c r="A571" s="2" t="s">
        <v>12228</v>
      </c>
      <c r="B571" s="2" t="s">
        <v>12229</v>
      </c>
      <c r="C571" s="2" t="s">
        <v>12230</v>
      </c>
      <c r="D571" s="2" t="s">
        <v>22259</v>
      </c>
      <c r="E571" s="2" t="s">
        <v>62384</v>
      </c>
      <c r="F571" t="str">
        <f t="shared" si="54"/>
        <v/>
      </c>
      <c r="G571" t="str">
        <f t="shared" si="58"/>
        <v>y</v>
      </c>
      <c r="H571" t="s">
        <v>13568</v>
      </c>
      <c r="I571" t="s">
        <v>13568</v>
      </c>
      <c r="J571" t="s">
        <v>13568</v>
      </c>
      <c r="K571">
        <v>1</v>
      </c>
    </row>
    <row r="572" spans="1:11" ht="14.4" hidden="1" customHeight="1" x14ac:dyDescent="0.3">
      <c r="A572" s="2" t="s">
        <v>12266</v>
      </c>
      <c r="B572" s="2" t="s">
        <v>12229</v>
      </c>
      <c r="C572" s="2" t="s">
        <v>12230</v>
      </c>
      <c r="D572" s="2" t="s">
        <v>22259</v>
      </c>
      <c r="E572" s="2" t="s">
        <v>62023</v>
      </c>
      <c r="F572" t="str">
        <f t="shared" si="54"/>
        <v/>
      </c>
      <c r="G572" t="str">
        <f t="shared" si="58"/>
        <v>y</v>
      </c>
      <c r="H572" t="s">
        <v>13568</v>
      </c>
      <c r="I572" t="s">
        <v>13568</v>
      </c>
      <c r="J572" t="s">
        <v>13568</v>
      </c>
      <c r="K572">
        <v>1</v>
      </c>
    </row>
    <row r="573" spans="1:11" ht="14.4" hidden="1" customHeight="1" x14ac:dyDescent="0.3">
      <c r="A573" s="2" t="s">
        <v>13056</v>
      </c>
      <c r="B573" s="2" t="s">
        <v>13057</v>
      </c>
      <c r="C573" s="2" t="s">
        <v>13058</v>
      </c>
      <c r="D573" s="2" t="s">
        <v>22259</v>
      </c>
      <c r="E573" s="2" t="s">
        <v>62385</v>
      </c>
      <c r="F573" t="str">
        <f t="shared" si="54"/>
        <v/>
      </c>
      <c r="G573" t="str">
        <f t="shared" si="58"/>
        <v>y</v>
      </c>
      <c r="H573" t="s">
        <v>13568</v>
      </c>
      <c r="I573" t="s">
        <v>13568</v>
      </c>
      <c r="J573" t="s">
        <v>13568</v>
      </c>
      <c r="K573">
        <v>1</v>
      </c>
    </row>
    <row r="574" spans="1:11" ht="14.4" customHeight="1" x14ac:dyDescent="0.3">
      <c r="A574" s="2" t="s">
        <v>12981</v>
      </c>
      <c r="B574" s="2" t="s">
        <v>12982</v>
      </c>
      <c r="C574" s="2" t="s">
        <v>12983</v>
      </c>
      <c r="D574" s="2" t="s">
        <v>22259</v>
      </c>
      <c r="E574" s="2" t="s">
        <v>62386</v>
      </c>
      <c r="F574" t="str">
        <f>IF(COUNTIF(H574:J574,"used")&gt;0,"y","")</f>
        <v>y</v>
      </c>
      <c r="G574" t="s">
        <v>62137</v>
      </c>
      <c r="H574" t="s">
        <v>13616</v>
      </c>
      <c r="I574" t="s">
        <v>13616</v>
      </c>
      <c r="J574" t="s">
        <v>13616</v>
      </c>
      <c r="K574">
        <v>1</v>
      </c>
    </row>
    <row r="575" spans="1:11" ht="14.4" hidden="1" customHeight="1" x14ac:dyDescent="0.3">
      <c r="A575" s="2" t="s">
        <v>11619</v>
      </c>
      <c r="B575" s="2" t="s">
        <v>11620</v>
      </c>
      <c r="C575" s="2" t="s">
        <v>11621</v>
      </c>
      <c r="D575" s="2" t="s">
        <v>22259</v>
      </c>
      <c r="E575" s="2" t="s">
        <v>62023</v>
      </c>
      <c r="F575" t="str">
        <f t="shared" si="54"/>
        <v/>
      </c>
      <c r="G575" t="str">
        <f t="shared" ref="G575:G609" si="59">IF(COUNTA(H575:J575)&gt;0,"y","")</f>
        <v>y</v>
      </c>
      <c r="H575" t="s">
        <v>13568</v>
      </c>
      <c r="I575" t="s">
        <v>13568</v>
      </c>
      <c r="J575" t="s">
        <v>13568</v>
      </c>
      <c r="K575">
        <v>1</v>
      </c>
    </row>
    <row r="576" spans="1:11" ht="14.4" hidden="1" customHeight="1" x14ac:dyDescent="0.3">
      <c r="A576" s="2" t="s">
        <v>11660</v>
      </c>
      <c r="B576" s="2" t="s">
        <v>11661</v>
      </c>
      <c r="C576" s="2" t="s">
        <v>11662</v>
      </c>
      <c r="D576" s="2" t="s">
        <v>22259</v>
      </c>
      <c r="E576" s="2" t="s">
        <v>62023</v>
      </c>
      <c r="F576" t="str">
        <f t="shared" si="54"/>
        <v/>
      </c>
      <c r="G576" t="str">
        <f t="shared" si="59"/>
        <v>y</v>
      </c>
      <c r="H576" t="s">
        <v>13568</v>
      </c>
      <c r="I576" t="s">
        <v>13568</v>
      </c>
      <c r="J576" t="s">
        <v>13568</v>
      </c>
      <c r="K576">
        <v>1</v>
      </c>
    </row>
    <row r="577" spans="1:11" ht="14.4" hidden="1" customHeight="1" x14ac:dyDescent="0.3">
      <c r="A577" s="2" t="s">
        <v>62387</v>
      </c>
      <c r="B577" s="2" t="s">
        <v>62388</v>
      </c>
      <c r="C577" s="2" t="s">
        <v>62389</v>
      </c>
      <c r="D577" s="2" t="s">
        <v>62017</v>
      </c>
      <c r="E577" s="2" t="s">
        <v>62023</v>
      </c>
      <c r="F577" t="str">
        <f t="shared" si="54"/>
        <v/>
      </c>
      <c r="G577" t="str">
        <f t="shared" si="59"/>
        <v>y</v>
      </c>
      <c r="H577" t="s">
        <v>13568</v>
      </c>
      <c r="I577" t="s">
        <v>13568</v>
      </c>
      <c r="J577" t="s">
        <v>13568</v>
      </c>
      <c r="K577">
        <v>3</v>
      </c>
    </row>
    <row r="578" spans="1:11" ht="14.4" hidden="1" customHeight="1" x14ac:dyDescent="0.3">
      <c r="A578" s="2" t="s">
        <v>62390</v>
      </c>
      <c r="B578" s="2" t="s">
        <v>62391</v>
      </c>
      <c r="C578" s="2" t="s">
        <v>62392</v>
      </c>
      <c r="D578" s="2" t="s">
        <v>62017</v>
      </c>
      <c r="E578" s="2" t="s">
        <v>62023</v>
      </c>
      <c r="F578" t="str">
        <f t="shared" si="54"/>
        <v/>
      </c>
      <c r="G578" t="str">
        <f t="shared" si="59"/>
        <v>y</v>
      </c>
      <c r="H578" t="s">
        <v>13568</v>
      </c>
      <c r="I578" t="s">
        <v>13568</v>
      </c>
      <c r="J578" t="s">
        <v>13568</v>
      </c>
      <c r="K578">
        <v>3</v>
      </c>
    </row>
    <row r="579" spans="1:11" ht="14.4" hidden="1" customHeight="1" x14ac:dyDescent="0.3">
      <c r="A579" s="2" t="s">
        <v>11604</v>
      </c>
      <c r="B579" s="2" t="s">
        <v>11605</v>
      </c>
      <c r="C579" s="2" t="s">
        <v>11606</v>
      </c>
      <c r="D579" s="2" t="s">
        <v>22259</v>
      </c>
      <c r="E579" s="2" t="s">
        <v>62393</v>
      </c>
      <c r="F579" t="str">
        <f t="shared" si="54"/>
        <v/>
      </c>
      <c r="G579" t="str">
        <f t="shared" si="59"/>
        <v>y</v>
      </c>
      <c r="H579" t="s">
        <v>13568</v>
      </c>
      <c r="I579" t="s">
        <v>13568</v>
      </c>
      <c r="J579" t="s">
        <v>13568</v>
      </c>
      <c r="K579">
        <v>1</v>
      </c>
    </row>
    <row r="580" spans="1:11" ht="14.4" hidden="1" customHeight="1" x14ac:dyDescent="0.3">
      <c r="A580" s="2" t="s">
        <v>11625</v>
      </c>
      <c r="B580" s="2" t="s">
        <v>11605</v>
      </c>
      <c r="C580" s="2" t="s">
        <v>11606</v>
      </c>
      <c r="D580" s="2" t="s">
        <v>22259</v>
      </c>
      <c r="E580" s="2" t="s">
        <v>62329</v>
      </c>
      <c r="F580" t="str">
        <f t="shared" si="54"/>
        <v/>
      </c>
      <c r="G580" t="str">
        <f t="shared" si="59"/>
        <v>y</v>
      </c>
      <c r="H580" t="s">
        <v>13568</v>
      </c>
      <c r="I580" t="s">
        <v>13568</v>
      </c>
      <c r="J580" t="s">
        <v>13568</v>
      </c>
      <c r="K580">
        <v>1</v>
      </c>
    </row>
    <row r="581" spans="1:11" ht="14.4" hidden="1" customHeight="1" x14ac:dyDescent="0.3">
      <c r="A581" s="2" t="s">
        <v>11626</v>
      </c>
      <c r="B581" s="2" t="s">
        <v>11605</v>
      </c>
      <c r="C581" s="2" t="s">
        <v>11606</v>
      </c>
      <c r="D581" s="2" t="s">
        <v>22259</v>
      </c>
      <c r="E581" s="2" t="s">
        <v>62328</v>
      </c>
      <c r="F581" t="str">
        <f t="shared" si="54"/>
        <v/>
      </c>
      <c r="G581" t="str">
        <f t="shared" si="59"/>
        <v>y</v>
      </c>
      <c r="H581" t="s">
        <v>13568</v>
      </c>
      <c r="I581" t="s">
        <v>13568</v>
      </c>
      <c r="J581" t="s">
        <v>13568</v>
      </c>
      <c r="K581">
        <v>1</v>
      </c>
    </row>
    <row r="582" spans="1:11" ht="14.4" hidden="1" customHeight="1" x14ac:dyDescent="0.3">
      <c r="A582" s="2" t="s">
        <v>11645</v>
      </c>
      <c r="B582" s="2" t="s">
        <v>11646</v>
      </c>
      <c r="C582" s="2" t="s">
        <v>11647</v>
      </c>
      <c r="D582" s="2" t="s">
        <v>22259</v>
      </c>
      <c r="E582" s="2" t="s">
        <v>62394</v>
      </c>
      <c r="F582" t="str">
        <f t="shared" ref="F582:F645" si="60">IF(COUNTIF(H582:J582,"used")&gt;0,"y","")</f>
        <v/>
      </c>
      <c r="G582" t="str">
        <f t="shared" si="59"/>
        <v>y</v>
      </c>
      <c r="H582" t="s">
        <v>13568</v>
      </c>
      <c r="I582" t="s">
        <v>13568</v>
      </c>
      <c r="J582" t="s">
        <v>13568</v>
      </c>
      <c r="K582">
        <v>1</v>
      </c>
    </row>
    <row r="583" spans="1:11" ht="14.4" hidden="1" customHeight="1" x14ac:dyDescent="0.3">
      <c r="A583" s="2" t="s">
        <v>11664</v>
      </c>
      <c r="B583" s="2" t="s">
        <v>11646</v>
      </c>
      <c r="C583" s="2" t="s">
        <v>11647</v>
      </c>
      <c r="D583" s="2" t="s">
        <v>22259</v>
      </c>
      <c r="E583" s="2" t="s">
        <v>62329</v>
      </c>
      <c r="F583" t="str">
        <f t="shared" si="60"/>
        <v/>
      </c>
      <c r="G583" t="str">
        <f t="shared" si="59"/>
        <v>y</v>
      </c>
      <c r="H583" t="s">
        <v>13568</v>
      </c>
      <c r="I583" t="s">
        <v>13568</v>
      </c>
      <c r="J583" t="s">
        <v>13568</v>
      </c>
      <c r="K583">
        <v>1</v>
      </c>
    </row>
    <row r="584" spans="1:11" ht="14.4" hidden="1" customHeight="1" x14ac:dyDescent="0.3">
      <c r="A584" s="2" t="s">
        <v>11665</v>
      </c>
      <c r="B584" s="2" t="s">
        <v>11646</v>
      </c>
      <c r="C584" s="2" t="s">
        <v>11647</v>
      </c>
      <c r="D584" s="2" t="s">
        <v>22259</v>
      </c>
      <c r="E584" s="2" t="s">
        <v>62328</v>
      </c>
      <c r="F584" t="str">
        <f t="shared" si="60"/>
        <v/>
      </c>
      <c r="G584" t="str">
        <f t="shared" si="59"/>
        <v>y</v>
      </c>
      <c r="H584" t="s">
        <v>13568</v>
      </c>
      <c r="I584" t="s">
        <v>13568</v>
      </c>
      <c r="J584" t="s">
        <v>13568</v>
      </c>
      <c r="K584">
        <v>1</v>
      </c>
    </row>
    <row r="585" spans="1:11" ht="14.4" hidden="1" customHeight="1" x14ac:dyDescent="0.3">
      <c r="A585" s="2" t="s">
        <v>11684</v>
      </c>
      <c r="B585" s="2" t="s">
        <v>11685</v>
      </c>
      <c r="C585" s="2" t="s">
        <v>11686</v>
      </c>
      <c r="D585" s="2" t="s">
        <v>61996</v>
      </c>
      <c r="E585" s="2" t="s">
        <v>62395</v>
      </c>
      <c r="F585" t="str">
        <f t="shared" si="60"/>
        <v/>
      </c>
      <c r="G585" t="str">
        <f t="shared" si="59"/>
        <v>y</v>
      </c>
      <c r="H585" t="s">
        <v>13568</v>
      </c>
      <c r="I585" t="s">
        <v>13568</v>
      </c>
      <c r="J585" t="s">
        <v>13568</v>
      </c>
      <c r="K585">
        <v>2</v>
      </c>
    </row>
    <row r="586" spans="1:11" ht="14.4" hidden="1" customHeight="1" x14ac:dyDescent="0.3">
      <c r="A586" s="2" t="s">
        <v>62396</v>
      </c>
      <c r="B586" s="2" t="s">
        <v>11685</v>
      </c>
      <c r="C586" s="2" t="s">
        <v>11686</v>
      </c>
      <c r="D586" s="2" t="s">
        <v>62017</v>
      </c>
      <c r="E586" s="2" t="s">
        <v>62329</v>
      </c>
      <c r="F586" t="str">
        <f t="shared" si="60"/>
        <v/>
      </c>
      <c r="G586" t="str">
        <f t="shared" si="59"/>
        <v>y</v>
      </c>
      <c r="H586" t="s">
        <v>13568</v>
      </c>
      <c r="I586" t="s">
        <v>13568</v>
      </c>
      <c r="J586" t="s">
        <v>13568</v>
      </c>
      <c r="K586">
        <v>3</v>
      </c>
    </row>
    <row r="587" spans="1:11" ht="14.4" hidden="1" customHeight="1" x14ac:dyDescent="0.3">
      <c r="A587" s="2" t="s">
        <v>62397</v>
      </c>
      <c r="B587" s="2" t="s">
        <v>11685</v>
      </c>
      <c r="C587" s="2" t="s">
        <v>11686</v>
      </c>
      <c r="D587" s="2" t="s">
        <v>62017</v>
      </c>
      <c r="E587" s="2" t="s">
        <v>62328</v>
      </c>
      <c r="F587" t="str">
        <f t="shared" si="60"/>
        <v/>
      </c>
      <c r="G587" t="str">
        <f t="shared" si="59"/>
        <v>y</v>
      </c>
      <c r="H587" t="s">
        <v>13568</v>
      </c>
      <c r="I587" t="s">
        <v>13568</v>
      </c>
      <c r="J587" t="s">
        <v>13568</v>
      </c>
      <c r="K587">
        <v>3</v>
      </c>
    </row>
    <row r="588" spans="1:11" ht="14.4" hidden="1" customHeight="1" x14ac:dyDescent="0.3">
      <c r="A588" s="2" t="s">
        <v>11718</v>
      </c>
      <c r="B588" s="2" t="s">
        <v>11719</v>
      </c>
      <c r="C588" s="2" t="s">
        <v>11720</v>
      </c>
      <c r="D588" s="2" t="s">
        <v>61996</v>
      </c>
      <c r="E588" s="2" t="s">
        <v>62398</v>
      </c>
      <c r="F588" t="str">
        <f t="shared" si="60"/>
        <v/>
      </c>
      <c r="G588" t="str">
        <f t="shared" si="59"/>
        <v>y</v>
      </c>
      <c r="H588" t="s">
        <v>13568</v>
      </c>
      <c r="I588" t="s">
        <v>13568</v>
      </c>
      <c r="J588" t="s">
        <v>13568</v>
      </c>
      <c r="K588">
        <v>2</v>
      </c>
    </row>
    <row r="589" spans="1:11" ht="14.4" hidden="1" customHeight="1" x14ac:dyDescent="0.3">
      <c r="A589" s="2" t="s">
        <v>62399</v>
      </c>
      <c r="B589" s="2" t="s">
        <v>11719</v>
      </c>
      <c r="C589" s="2" t="s">
        <v>11720</v>
      </c>
      <c r="D589" s="2" t="s">
        <v>62017</v>
      </c>
      <c r="E589" s="2" t="s">
        <v>62329</v>
      </c>
      <c r="F589" t="str">
        <f t="shared" si="60"/>
        <v/>
      </c>
      <c r="G589" t="str">
        <f t="shared" si="59"/>
        <v>y</v>
      </c>
      <c r="H589" t="s">
        <v>13568</v>
      </c>
      <c r="I589" t="s">
        <v>13568</v>
      </c>
      <c r="J589" t="s">
        <v>13568</v>
      </c>
      <c r="K589">
        <v>3</v>
      </c>
    </row>
    <row r="590" spans="1:11" ht="14.4" hidden="1" customHeight="1" x14ac:dyDescent="0.3">
      <c r="A590" s="2" t="s">
        <v>62400</v>
      </c>
      <c r="B590" s="2" t="s">
        <v>11719</v>
      </c>
      <c r="C590" s="2" t="s">
        <v>11720</v>
      </c>
      <c r="D590" s="2" t="s">
        <v>62017</v>
      </c>
      <c r="E590" s="2" t="s">
        <v>62328</v>
      </c>
      <c r="F590" t="str">
        <f t="shared" si="60"/>
        <v/>
      </c>
      <c r="G590" t="str">
        <f t="shared" si="59"/>
        <v>y</v>
      </c>
      <c r="H590" t="s">
        <v>13568</v>
      </c>
      <c r="I590" t="s">
        <v>13568</v>
      </c>
      <c r="J590" t="s">
        <v>13568</v>
      </c>
      <c r="K590">
        <v>3</v>
      </c>
    </row>
    <row r="591" spans="1:11" ht="14.4" hidden="1" customHeight="1" x14ac:dyDescent="0.3">
      <c r="A591" s="2" t="s">
        <v>12094</v>
      </c>
      <c r="B591" s="2" t="s">
        <v>12095</v>
      </c>
      <c r="C591" s="2" t="s">
        <v>12096</v>
      </c>
      <c r="D591" s="2" t="s">
        <v>22259</v>
      </c>
      <c r="E591" s="2" t="s">
        <v>62401</v>
      </c>
      <c r="F591" t="str">
        <f t="shared" si="60"/>
        <v/>
      </c>
      <c r="G591" t="str">
        <f t="shared" si="59"/>
        <v>y</v>
      </c>
      <c r="H591" t="s">
        <v>13568</v>
      </c>
      <c r="I591" t="s">
        <v>13568</v>
      </c>
      <c r="J591" t="s">
        <v>13568</v>
      </c>
      <c r="K591">
        <v>1</v>
      </c>
    </row>
    <row r="592" spans="1:11" ht="14.4" hidden="1" customHeight="1" x14ac:dyDescent="0.3">
      <c r="A592" s="2" t="s">
        <v>12097</v>
      </c>
      <c r="B592" s="2" t="s">
        <v>12095</v>
      </c>
      <c r="C592" s="2" t="s">
        <v>12096</v>
      </c>
      <c r="D592" s="2" t="s">
        <v>22259</v>
      </c>
      <c r="E592" s="2" t="s">
        <v>62402</v>
      </c>
      <c r="F592" t="str">
        <f t="shared" si="60"/>
        <v/>
      </c>
      <c r="G592" t="str">
        <f t="shared" si="59"/>
        <v>y</v>
      </c>
      <c r="H592" t="s">
        <v>13568</v>
      </c>
      <c r="I592" t="s">
        <v>13568</v>
      </c>
      <c r="J592" t="s">
        <v>13568</v>
      </c>
      <c r="K592">
        <v>1</v>
      </c>
    </row>
    <row r="593" spans="1:11" ht="14.4" hidden="1" customHeight="1" x14ac:dyDescent="0.3">
      <c r="A593" s="2" t="s">
        <v>13059</v>
      </c>
      <c r="B593" s="2" t="s">
        <v>12095</v>
      </c>
      <c r="C593" s="2" t="s">
        <v>12096</v>
      </c>
      <c r="D593" s="2" t="s">
        <v>22259</v>
      </c>
      <c r="E593" s="2" t="s">
        <v>22259</v>
      </c>
      <c r="F593" t="str">
        <f t="shared" si="60"/>
        <v/>
      </c>
      <c r="G593" t="str">
        <f t="shared" si="59"/>
        <v>y</v>
      </c>
      <c r="H593" t="s">
        <v>13568</v>
      </c>
      <c r="I593" t="s">
        <v>13568</v>
      </c>
      <c r="J593" t="s">
        <v>13568</v>
      </c>
      <c r="K593">
        <v>1</v>
      </c>
    </row>
    <row r="594" spans="1:11" ht="14.4" hidden="1" customHeight="1" x14ac:dyDescent="0.3">
      <c r="A594" s="2" t="s">
        <v>12073</v>
      </c>
      <c r="B594" s="2" t="s">
        <v>12074</v>
      </c>
      <c r="C594" s="2" t="s">
        <v>12075</v>
      </c>
      <c r="D594" s="2" t="s">
        <v>22259</v>
      </c>
      <c r="E594" s="2" t="s">
        <v>62403</v>
      </c>
      <c r="F594" t="str">
        <f t="shared" si="60"/>
        <v/>
      </c>
      <c r="G594" t="str">
        <f t="shared" si="59"/>
        <v>y</v>
      </c>
      <c r="H594" t="s">
        <v>13568</v>
      </c>
      <c r="I594" t="s">
        <v>13568</v>
      </c>
      <c r="J594" t="s">
        <v>13568</v>
      </c>
      <c r="K594">
        <v>1</v>
      </c>
    </row>
    <row r="595" spans="1:11" ht="14.4" hidden="1" customHeight="1" x14ac:dyDescent="0.3">
      <c r="A595" s="2" t="s">
        <v>12919</v>
      </c>
      <c r="B595" s="2" t="s">
        <v>12074</v>
      </c>
      <c r="C595" s="2" t="s">
        <v>12920</v>
      </c>
      <c r="D595" s="2" t="s">
        <v>22259</v>
      </c>
      <c r="E595" s="2" t="s">
        <v>22259</v>
      </c>
      <c r="F595" t="str">
        <f t="shared" si="60"/>
        <v/>
      </c>
      <c r="G595" t="str">
        <f t="shared" si="59"/>
        <v>y</v>
      </c>
      <c r="H595" t="s">
        <v>13568</v>
      </c>
      <c r="I595" t="s">
        <v>13568</v>
      </c>
      <c r="J595" t="s">
        <v>13568</v>
      </c>
      <c r="K595">
        <v>1</v>
      </c>
    </row>
    <row r="596" spans="1:11" ht="14.4" hidden="1" customHeight="1" x14ac:dyDescent="0.3">
      <c r="A596" s="2" t="s">
        <v>12921</v>
      </c>
      <c r="B596" s="2" t="s">
        <v>12074</v>
      </c>
      <c r="C596" s="2" t="s">
        <v>12920</v>
      </c>
      <c r="D596" s="2" t="s">
        <v>22259</v>
      </c>
      <c r="E596" s="2" t="s">
        <v>22259</v>
      </c>
      <c r="F596" t="str">
        <f t="shared" si="60"/>
        <v/>
      </c>
      <c r="G596" t="str">
        <f t="shared" si="59"/>
        <v>y</v>
      </c>
      <c r="H596" t="s">
        <v>13568</v>
      </c>
      <c r="I596" t="s">
        <v>13568</v>
      </c>
      <c r="J596" t="s">
        <v>13568</v>
      </c>
      <c r="K596">
        <v>1</v>
      </c>
    </row>
    <row r="597" spans="1:11" ht="14.4" hidden="1" customHeight="1" x14ac:dyDescent="0.3">
      <c r="A597" s="2" t="s">
        <v>13060</v>
      </c>
      <c r="B597" s="2" t="s">
        <v>12074</v>
      </c>
      <c r="C597" s="2" t="s">
        <v>12075</v>
      </c>
      <c r="D597" s="2" t="s">
        <v>22259</v>
      </c>
      <c r="E597" s="2" t="s">
        <v>22259</v>
      </c>
      <c r="F597" t="str">
        <f t="shared" si="60"/>
        <v/>
      </c>
      <c r="G597" t="str">
        <f t="shared" si="59"/>
        <v>y</v>
      </c>
      <c r="H597" t="s">
        <v>13568</v>
      </c>
      <c r="I597" t="s">
        <v>13568</v>
      </c>
      <c r="J597" t="s">
        <v>13568</v>
      </c>
      <c r="K597">
        <v>1</v>
      </c>
    </row>
    <row r="598" spans="1:11" ht="14.4" hidden="1" customHeight="1" x14ac:dyDescent="0.3">
      <c r="A598" s="2" t="s">
        <v>12078</v>
      </c>
      <c r="B598" s="2" t="s">
        <v>12079</v>
      </c>
      <c r="C598" s="2" t="s">
        <v>12080</v>
      </c>
      <c r="D598" s="2" t="s">
        <v>22259</v>
      </c>
      <c r="E598" s="2" t="s">
        <v>62403</v>
      </c>
      <c r="F598" t="str">
        <f t="shared" si="60"/>
        <v/>
      </c>
      <c r="G598" t="str">
        <f t="shared" si="59"/>
        <v>y</v>
      </c>
      <c r="H598" t="s">
        <v>13568</v>
      </c>
      <c r="I598" t="s">
        <v>13568</v>
      </c>
      <c r="J598" t="s">
        <v>13568</v>
      </c>
      <c r="K598">
        <v>1</v>
      </c>
    </row>
    <row r="599" spans="1:11" ht="14.4" hidden="1" customHeight="1" x14ac:dyDescent="0.3">
      <c r="A599" s="2" t="s">
        <v>12093</v>
      </c>
      <c r="B599" s="2" t="s">
        <v>12079</v>
      </c>
      <c r="C599" s="2" t="s">
        <v>12080</v>
      </c>
      <c r="D599" s="2" t="s">
        <v>22259</v>
      </c>
      <c r="E599" s="2" t="s">
        <v>62403</v>
      </c>
      <c r="F599" t="str">
        <f t="shared" si="60"/>
        <v/>
      </c>
      <c r="G599" t="str">
        <f t="shared" si="59"/>
        <v>y</v>
      </c>
      <c r="H599" t="s">
        <v>13568</v>
      </c>
      <c r="I599" t="s">
        <v>13568</v>
      </c>
      <c r="J599" t="s">
        <v>13568</v>
      </c>
      <c r="K599">
        <v>1</v>
      </c>
    </row>
    <row r="600" spans="1:11" ht="14.4" hidden="1" customHeight="1" x14ac:dyDescent="0.3">
      <c r="A600" s="2" t="s">
        <v>12090</v>
      </c>
      <c r="B600" s="2" t="s">
        <v>12091</v>
      </c>
      <c r="C600" s="2" t="s">
        <v>12092</v>
      </c>
      <c r="D600" s="2" t="s">
        <v>22259</v>
      </c>
      <c r="E600" s="2" t="s">
        <v>62403</v>
      </c>
      <c r="F600" t="str">
        <f t="shared" si="60"/>
        <v/>
      </c>
      <c r="G600" t="str">
        <f t="shared" si="59"/>
        <v>y</v>
      </c>
      <c r="H600" t="s">
        <v>13568</v>
      </c>
      <c r="I600" t="s">
        <v>13568</v>
      </c>
      <c r="J600" t="s">
        <v>13568</v>
      </c>
      <c r="K600">
        <v>1</v>
      </c>
    </row>
    <row r="601" spans="1:11" ht="14.4" hidden="1" customHeight="1" x14ac:dyDescent="0.3">
      <c r="A601" s="2" t="s">
        <v>12084</v>
      </c>
      <c r="B601" s="2" t="s">
        <v>12085</v>
      </c>
      <c r="C601" s="2" t="s">
        <v>12086</v>
      </c>
      <c r="D601" s="2" t="s">
        <v>22259</v>
      </c>
      <c r="E601" s="2" t="s">
        <v>62403</v>
      </c>
      <c r="F601" t="str">
        <f t="shared" si="60"/>
        <v/>
      </c>
      <c r="G601" t="str">
        <f t="shared" si="59"/>
        <v>y</v>
      </c>
      <c r="H601" t="s">
        <v>13568</v>
      </c>
      <c r="I601" t="s">
        <v>13568</v>
      </c>
      <c r="J601" t="s">
        <v>13568</v>
      </c>
      <c r="K601">
        <v>1</v>
      </c>
    </row>
    <row r="602" spans="1:11" ht="14.4" hidden="1" customHeight="1" x14ac:dyDescent="0.3">
      <c r="A602" s="2" t="s">
        <v>12062</v>
      </c>
      <c r="B602" s="2" t="s">
        <v>12063</v>
      </c>
      <c r="C602" s="2" t="s">
        <v>12064</v>
      </c>
      <c r="D602" s="2" t="s">
        <v>22259</v>
      </c>
      <c r="E602" s="2" t="s">
        <v>62404</v>
      </c>
      <c r="F602" t="str">
        <f t="shared" si="60"/>
        <v/>
      </c>
      <c r="G602" t="str">
        <f t="shared" si="59"/>
        <v>y</v>
      </c>
      <c r="H602" t="s">
        <v>13568</v>
      </c>
      <c r="I602" t="s">
        <v>13568</v>
      </c>
      <c r="J602" t="s">
        <v>13568</v>
      </c>
      <c r="K602">
        <v>1</v>
      </c>
    </row>
    <row r="603" spans="1:11" ht="14.4" hidden="1" customHeight="1" x14ac:dyDescent="0.3">
      <c r="A603" s="2" t="s">
        <v>12065</v>
      </c>
      <c r="B603" s="2" t="s">
        <v>12063</v>
      </c>
      <c r="C603" s="2" t="s">
        <v>12064</v>
      </c>
      <c r="D603" s="2" t="s">
        <v>22259</v>
      </c>
      <c r="E603" s="2" t="s">
        <v>62405</v>
      </c>
      <c r="F603" t="str">
        <f t="shared" si="60"/>
        <v/>
      </c>
      <c r="G603" t="str">
        <f t="shared" si="59"/>
        <v>y</v>
      </c>
      <c r="H603" t="s">
        <v>13568</v>
      </c>
      <c r="I603" t="s">
        <v>13568</v>
      </c>
      <c r="J603" t="s">
        <v>13568</v>
      </c>
      <c r="K603">
        <v>1</v>
      </c>
    </row>
    <row r="604" spans="1:11" ht="14.4" hidden="1" customHeight="1" x14ac:dyDescent="0.3">
      <c r="A604" s="2" t="s">
        <v>12076</v>
      </c>
      <c r="B604" s="2" t="s">
        <v>12063</v>
      </c>
      <c r="C604" s="2" t="s">
        <v>12064</v>
      </c>
      <c r="D604" s="2" t="s">
        <v>22259</v>
      </c>
      <c r="E604" s="2" t="s">
        <v>62403</v>
      </c>
      <c r="F604" t="str">
        <f t="shared" si="60"/>
        <v/>
      </c>
      <c r="G604" t="str">
        <f t="shared" si="59"/>
        <v>y</v>
      </c>
      <c r="H604" t="s">
        <v>13568</v>
      </c>
      <c r="I604" t="s">
        <v>13568</v>
      </c>
      <c r="J604" t="s">
        <v>13568</v>
      </c>
      <c r="K604">
        <v>1</v>
      </c>
    </row>
    <row r="605" spans="1:11" ht="14.4" hidden="1" customHeight="1" x14ac:dyDescent="0.3">
      <c r="A605" s="2" t="s">
        <v>12077</v>
      </c>
      <c r="B605" s="2" t="s">
        <v>12063</v>
      </c>
      <c r="C605" s="2" t="s">
        <v>12064</v>
      </c>
      <c r="D605" s="2" t="s">
        <v>22259</v>
      </c>
      <c r="E605" s="2" t="s">
        <v>62403</v>
      </c>
      <c r="F605" t="str">
        <f t="shared" si="60"/>
        <v/>
      </c>
      <c r="G605" t="str">
        <f t="shared" si="59"/>
        <v>y</v>
      </c>
      <c r="H605" t="s">
        <v>13568</v>
      </c>
      <c r="I605" t="s">
        <v>13568</v>
      </c>
      <c r="J605" t="s">
        <v>13568</v>
      </c>
      <c r="K605">
        <v>1</v>
      </c>
    </row>
    <row r="606" spans="1:11" ht="14.4" hidden="1" customHeight="1" x14ac:dyDescent="0.3">
      <c r="A606" s="2" t="s">
        <v>12087</v>
      </c>
      <c r="B606" s="2" t="s">
        <v>12088</v>
      </c>
      <c r="C606" s="2" t="s">
        <v>12089</v>
      </c>
      <c r="D606" s="2" t="s">
        <v>22259</v>
      </c>
      <c r="E606" s="2" t="s">
        <v>62403</v>
      </c>
      <c r="F606" t="str">
        <f t="shared" si="60"/>
        <v/>
      </c>
      <c r="G606" t="str">
        <f t="shared" si="59"/>
        <v>y</v>
      </c>
      <c r="H606" t="s">
        <v>13568</v>
      </c>
      <c r="I606" t="s">
        <v>13568</v>
      </c>
      <c r="J606" t="s">
        <v>13568</v>
      </c>
      <c r="K606">
        <v>1</v>
      </c>
    </row>
    <row r="607" spans="1:11" ht="14.4" hidden="1" customHeight="1" x14ac:dyDescent="0.3">
      <c r="A607" s="2" t="s">
        <v>12098</v>
      </c>
      <c r="B607" s="2" t="s">
        <v>12099</v>
      </c>
      <c r="C607" s="2" t="s">
        <v>12100</v>
      </c>
      <c r="D607" s="2" t="s">
        <v>22259</v>
      </c>
      <c r="E607" s="2" t="s">
        <v>62406</v>
      </c>
      <c r="F607" t="str">
        <f t="shared" si="60"/>
        <v/>
      </c>
      <c r="G607" t="str">
        <f t="shared" si="59"/>
        <v>y</v>
      </c>
      <c r="H607" t="s">
        <v>13568</v>
      </c>
      <c r="I607" t="s">
        <v>13568</v>
      </c>
      <c r="J607" t="s">
        <v>13568</v>
      </c>
      <c r="K607">
        <v>1</v>
      </c>
    </row>
    <row r="608" spans="1:11" ht="14.4" hidden="1" customHeight="1" x14ac:dyDescent="0.3">
      <c r="A608" s="2" t="s">
        <v>12081</v>
      </c>
      <c r="B608" s="2" t="s">
        <v>12082</v>
      </c>
      <c r="C608" s="2" t="s">
        <v>12083</v>
      </c>
      <c r="D608" s="2" t="s">
        <v>22259</v>
      </c>
      <c r="E608" s="2" t="s">
        <v>62403</v>
      </c>
      <c r="F608" t="str">
        <f t="shared" si="60"/>
        <v/>
      </c>
      <c r="G608" t="str">
        <f t="shared" si="59"/>
        <v>y</v>
      </c>
      <c r="H608" t="s">
        <v>13568</v>
      </c>
      <c r="I608" t="s">
        <v>13568</v>
      </c>
      <c r="J608" t="s">
        <v>13568</v>
      </c>
      <c r="K608">
        <v>1</v>
      </c>
    </row>
    <row r="609" spans="1:11" ht="14.4" hidden="1" customHeight="1" x14ac:dyDescent="0.3">
      <c r="A609" s="2" t="s">
        <v>12070</v>
      </c>
      <c r="B609" s="2" t="s">
        <v>12071</v>
      </c>
      <c r="C609" s="2" t="s">
        <v>12072</v>
      </c>
      <c r="D609" s="2" t="s">
        <v>22259</v>
      </c>
      <c r="E609" s="2" t="s">
        <v>62023</v>
      </c>
      <c r="F609" t="str">
        <f t="shared" si="60"/>
        <v/>
      </c>
      <c r="G609" t="str">
        <f t="shared" si="59"/>
        <v>y</v>
      </c>
      <c r="H609" t="s">
        <v>13568</v>
      </c>
      <c r="I609" t="s">
        <v>13568</v>
      </c>
      <c r="J609" t="s">
        <v>13568</v>
      </c>
      <c r="K609">
        <v>1</v>
      </c>
    </row>
    <row r="610" spans="1:11" ht="14.4" customHeight="1" x14ac:dyDescent="0.3">
      <c r="A610" s="2" t="s">
        <v>11503</v>
      </c>
      <c r="B610" s="2" t="s">
        <v>11504</v>
      </c>
      <c r="C610" s="2" t="s">
        <v>11505</v>
      </c>
      <c r="D610" s="2" t="s">
        <v>22259</v>
      </c>
      <c r="E610" s="2" t="s">
        <v>22259</v>
      </c>
      <c r="F610" t="str">
        <f t="shared" ref="F610:F611" si="61">IF(COUNTIF(H610:J610,"used")&gt;0,"y","")</f>
        <v>y</v>
      </c>
      <c r="G610" t="s">
        <v>62098</v>
      </c>
      <c r="H610" t="s">
        <v>13616</v>
      </c>
      <c r="I610" t="s">
        <v>13616</v>
      </c>
      <c r="J610" t="s">
        <v>13616</v>
      </c>
      <c r="K610">
        <v>1</v>
      </c>
    </row>
    <row r="611" spans="1:11" ht="14.4" customHeight="1" x14ac:dyDescent="0.3">
      <c r="A611" s="2" t="s">
        <v>11506</v>
      </c>
      <c r="B611" s="2" t="s">
        <v>11504</v>
      </c>
      <c r="C611" s="2" t="s">
        <v>11505</v>
      </c>
      <c r="D611" s="2" t="s">
        <v>22259</v>
      </c>
      <c r="E611" s="2" t="s">
        <v>22259</v>
      </c>
      <c r="F611" t="str">
        <f t="shared" si="61"/>
        <v>y</v>
      </c>
      <c r="G611" t="s">
        <v>62098</v>
      </c>
      <c r="H611" t="s">
        <v>13616</v>
      </c>
      <c r="I611" t="s">
        <v>13616</v>
      </c>
      <c r="J611" t="s">
        <v>13616</v>
      </c>
      <c r="K611">
        <v>1</v>
      </c>
    </row>
    <row r="612" spans="1:11" ht="14.4" hidden="1" customHeight="1" x14ac:dyDescent="0.3">
      <c r="A612" s="2" t="s">
        <v>11767</v>
      </c>
      <c r="B612" s="2" t="s">
        <v>11768</v>
      </c>
      <c r="C612" s="2" t="s">
        <v>11769</v>
      </c>
      <c r="D612" s="2" t="s">
        <v>22259</v>
      </c>
      <c r="E612" s="2" t="s">
        <v>62407</v>
      </c>
      <c r="F612" t="str">
        <f t="shared" si="60"/>
        <v/>
      </c>
      <c r="G612" t="str">
        <f t="shared" ref="G612:G643" si="62">IF(COUNTA(H612:J612)&gt;0,"y","")</f>
        <v>y</v>
      </c>
      <c r="H612" t="s">
        <v>13568</v>
      </c>
      <c r="I612" t="s">
        <v>13568</v>
      </c>
      <c r="J612" t="s">
        <v>13568</v>
      </c>
      <c r="K612">
        <v>1</v>
      </c>
    </row>
    <row r="613" spans="1:11" ht="14.4" hidden="1" customHeight="1" x14ac:dyDescent="0.3">
      <c r="A613" s="2" t="s">
        <v>11770</v>
      </c>
      <c r="B613" s="2" t="s">
        <v>11768</v>
      </c>
      <c r="C613" s="2" t="s">
        <v>11769</v>
      </c>
      <c r="D613" s="2" t="s">
        <v>22259</v>
      </c>
      <c r="E613" s="2" t="s">
        <v>62408</v>
      </c>
      <c r="F613" t="str">
        <f t="shared" si="60"/>
        <v/>
      </c>
      <c r="G613" t="str">
        <f t="shared" si="62"/>
        <v>y</v>
      </c>
      <c r="H613" t="s">
        <v>13568</v>
      </c>
      <c r="I613" t="s">
        <v>13568</v>
      </c>
      <c r="J613" t="s">
        <v>13568</v>
      </c>
      <c r="K613">
        <v>1</v>
      </c>
    </row>
    <row r="614" spans="1:11" ht="14.4" hidden="1" customHeight="1" x14ac:dyDescent="0.3">
      <c r="A614" s="2" t="s">
        <v>11771</v>
      </c>
      <c r="B614" s="2" t="s">
        <v>11768</v>
      </c>
      <c r="C614" s="2" t="s">
        <v>11769</v>
      </c>
      <c r="D614" s="2" t="s">
        <v>22259</v>
      </c>
      <c r="E614" s="2" t="s">
        <v>62409</v>
      </c>
      <c r="F614" t="str">
        <f t="shared" si="60"/>
        <v/>
      </c>
      <c r="G614" t="str">
        <f t="shared" si="62"/>
        <v>y</v>
      </c>
      <c r="H614" t="s">
        <v>13568</v>
      </c>
      <c r="I614" t="s">
        <v>13568</v>
      </c>
      <c r="J614" t="s">
        <v>13568</v>
      </c>
      <c r="K614">
        <v>1</v>
      </c>
    </row>
    <row r="615" spans="1:11" ht="14.4" hidden="1" customHeight="1" x14ac:dyDescent="0.3">
      <c r="A615" s="2" t="s">
        <v>11772</v>
      </c>
      <c r="B615" s="2" t="s">
        <v>11768</v>
      </c>
      <c r="C615" s="2" t="s">
        <v>11769</v>
      </c>
      <c r="D615" s="2" t="s">
        <v>22259</v>
      </c>
      <c r="E615" s="2" t="s">
        <v>62410</v>
      </c>
      <c r="F615" t="str">
        <f t="shared" si="60"/>
        <v/>
      </c>
      <c r="G615" t="str">
        <f t="shared" si="62"/>
        <v>y</v>
      </c>
      <c r="H615" t="s">
        <v>13568</v>
      </c>
      <c r="I615" t="s">
        <v>13568</v>
      </c>
      <c r="J615" t="s">
        <v>13568</v>
      </c>
      <c r="K615">
        <v>1</v>
      </c>
    </row>
    <row r="616" spans="1:11" ht="14.4" hidden="1" customHeight="1" x14ac:dyDescent="0.3">
      <c r="A616" s="2" t="s">
        <v>11773</v>
      </c>
      <c r="B616" s="2" t="s">
        <v>11768</v>
      </c>
      <c r="C616" s="2" t="s">
        <v>11769</v>
      </c>
      <c r="D616" s="2" t="s">
        <v>22259</v>
      </c>
      <c r="E616" s="2" t="s">
        <v>62411</v>
      </c>
      <c r="F616" t="str">
        <f t="shared" si="60"/>
        <v/>
      </c>
      <c r="G616" t="str">
        <f t="shared" si="62"/>
        <v>y</v>
      </c>
      <c r="H616" t="s">
        <v>13568</v>
      </c>
      <c r="I616" t="s">
        <v>13568</v>
      </c>
      <c r="J616" t="s">
        <v>13568</v>
      </c>
      <c r="K616">
        <v>1</v>
      </c>
    </row>
    <row r="617" spans="1:11" ht="14.4" hidden="1" customHeight="1" x14ac:dyDescent="0.3">
      <c r="A617" s="2" t="s">
        <v>11774</v>
      </c>
      <c r="B617" s="2" t="s">
        <v>11768</v>
      </c>
      <c r="C617" s="2" t="s">
        <v>11769</v>
      </c>
      <c r="D617" s="2" t="s">
        <v>22259</v>
      </c>
      <c r="E617" s="2" t="s">
        <v>62412</v>
      </c>
      <c r="F617" t="str">
        <f t="shared" si="60"/>
        <v/>
      </c>
      <c r="G617" t="str">
        <f t="shared" si="62"/>
        <v>y</v>
      </c>
      <c r="H617" t="s">
        <v>13568</v>
      </c>
      <c r="I617" t="s">
        <v>13568</v>
      </c>
      <c r="J617" t="s">
        <v>13568</v>
      </c>
      <c r="K617">
        <v>1</v>
      </c>
    </row>
    <row r="618" spans="1:11" ht="14.4" hidden="1" customHeight="1" x14ac:dyDescent="0.3">
      <c r="A618" s="2" t="s">
        <v>11775</v>
      </c>
      <c r="B618" s="2" t="s">
        <v>11768</v>
      </c>
      <c r="C618" s="2" t="s">
        <v>11769</v>
      </c>
      <c r="D618" s="2" t="s">
        <v>22259</v>
      </c>
      <c r="E618" s="2" t="s">
        <v>62413</v>
      </c>
      <c r="F618" t="str">
        <f t="shared" si="60"/>
        <v/>
      </c>
      <c r="G618" t="str">
        <f t="shared" si="62"/>
        <v>y</v>
      </c>
      <c r="H618" t="s">
        <v>13568</v>
      </c>
      <c r="I618" t="s">
        <v>13568</v>
      </c>
      <c r="J618" t="s">
        <v>13568</v>
      </c>
      <c r="K618">
        <v>1</v>
      </c>
    </row>
    <row r="619" spans="1:11" ht="14.4" hidden="1" customHeight="1" x14ac:dyDescent="0.3">
      <c r="A619" s="2" t="s">
        <v>11776</v>
      </c>
      <c r="B619" s="2" t="s">
        <v>11768</v>
      </c>
      <c r="C619" s="2" t="s">
        <v>11769</v>
      </c>
      <c r="D619" s="2" t="s">
        <v>22259</v>
      </c>
      <c r="E619" s="2" t="s">
        <v>62414</v>
      </c>
      <c r="F619" t="str">
        <f t="shared" si="60"/>
        <v/>
      </c>
      <c r="G619" t="str">
        <f t="shared" si="62"/>
        <v>y</v>
      </c>
      <c r="H619" t="s">
        <v>13568</v>
      </c>
      <c r="I619" t="s">
        <v>13568</v>
      </c>
      <c r="J619" t="s">
        <v>13568</v>
      </c>
      <c r="K619">
        <v>1</v>
      </c>
    </row>
    <row r="620" spans="1:11" ht="14.4" hidden="1" customHeight="1" x14ac:dyDescent="0.3">
      <c r="A620" s="2" t="s">
        <v>11782</v>
      </c>
      <c r="B620" s="2" t="s">
        <v>11783</v>
      </c>
      <c r="C620" s="2" t="s">
        <v>11784</v>
      </c>
      <c r="D620" s="2" t="s">
        <v>22259</v>
      </c>
      <c r="E620" s="2" t="s">
        <v>62415</v>
      </c>
      <c r="F620" t="str">
        <f t="shared" si="60"/>
        <v/>
      </c>
      <c r="G620" t="str">
        <f t="shared" si="62"/>
        <v>y</v>
      </c>
      <c r="H620" t="s">
        <v>13568</v>
      </c>
      <c r="I620" t="s">
        <v>13568</v>
      </c>
      <c r="J620" t="s">
        <v>13568</v>
      </c>
      <c r="K620">
        <v>1</v>
      </c>
    </row>
    <row r="621" spans="1:11" ht="14.4" hidden="1" customHeight="1" x14ac:dyDescent="0.3">
      <c r="A621" s="2" t="s">
        <v>11788</v>
      </c>
      <c r="B621" s="2" t="s">
        <v>11789</v>
      </c>
      <c r="C621" s="2" t="s">
        <v>11790</v>
      </c>
      <c r="D621" s="2" t="s">
        <v>22259</v>
      </c>
      <c r="E621" s="2" t="s">
        <v>62416</v>
      </c>
      <c r="F621" t="str">
        <f t="shared" si="60"/>
        <v/>
      </c>
      <c r="G621" t="str">
        <f t="shared" si="62"/>
        <v>y</v>
      </c>
      <c r="H621" t="s">
        <v>13568</v>
      </c>
      <c r="I621" t="s">
        <v>13568</v>
      </c>
      <c r="J621" t="s">
        <v>13568</v>
      </c>
      <c r="K621">
        <v>1</v>
      </c>
    </row>
    <row r="622" spans="1:11" ht="14.4" hidden="1" customHeight="1" x14ac:dyDescent="0.3">
      <c r="A622" s="2" t="s">
        <v>11795</v>
      </c>
      <c r="B622" s="2" t="s">
        <v>11796</v>
      </c>
      <c r="C622" s="2" t="s">
        <v>11797</v>
      </c>
      <c r="D622" s="2" t="s">
        <v>22259</v>
      </c>
      <c r="E622" s="2" t="s">
        <v>62417</v>
      </c>
      <c r="F622" t="str">
        <f t="shared" si="60"/>
        <v/>
      </c>
      <c r="G622" t="str">
        <f t="shared" si="62"/>
        <v>y</v>
      </c>
      <c r="H622" t="s">
        <v>13568</v>
      </c>
      <c r="I622" t="s">
        <v>13568</v>
      </c>
      <c r="J622" t="s">
        <v>13568</v>
      </c>
      <c r="K622">
        <v>1</v>
      </c>
    </row>
    <row r="623" spans="1:11" ht="14.4" hidden="1" customHeight="1" x14ac:dyDescent="0.3">
      <c r="A623" s="2" t="s">
        <v>11791</v>
      </c>
      <c r="B623" s="2" t="s">
        <v>11792</v>
      </c>
      <c r="C623" s="2" t="s">
        <v>11793</v>
      </c>
      <c r="D623" s="2" t="s">
        <v>22259</v>
      </c>
      <c r="E623" s="2" t="s">
        <v>62418</v>
      </c>
      <c r="F623" t="str">
        <f t="shared" si="60"/>
        <v/>
      </c>
      <c r="G623" t="str">
        <f t="shared" si="62"/>
        <v>y</v>
      </c>
      <c r="H623" t="s">
        <v>13568</v>
      </c>
      <c r="I623" t="s">
        <v>13568</v>
      </c>
      <c r="J623" t="s">
        <v>13568</v>
      </c>
      <c r="K623">
        <v>1</v>
      </c>
    </row>
    <row r="624" spans="1:11" ht="14.4" hidden="1" customHeight="1" x14ac:dyDescent="0.3">
      <c r="A624" s="2" t="s">
        <v>11794</v>
      </c>
      <c r="B624" s="2" t="s">
        <v>11792</v>
      </c>
      <c r="C624" s="2" t="s">
        <v>11793</v>
      </c>
      <c r="D624" s="2" t="s">
        <v>22259</v>
      </c>
      <c r="E624" s="2" t="s">
        <v>62419</v>
      </c>
      <c r="F624" t="str">
        <f t="shared" si="60"/>
        <v/>
      </c>
      <c r="G624" t="str">
        <f t="shared" si="62"/>
        <v>y</v>
      </c>
      <c r="H624" t="s">
        <v>13568</v>
      </c>
      <c r="I624" t="s">
        <v>13568</v>
      </c>
      <c r="J624" t="s">
        <v>13568</v>
      </c>
      <c r="K624">
        <v>1</v>
      </c>
    </row>
    <row r="625" spans="1:11" ht="14.4" hidden="1" customHeight="1" x14ac:dyDescent="0.3">
      <c r="A625" s="2" t="s">
        <v>11760</v>
      </c>
      <c r="B625" s="2" t="s">
        <v>11761</v>
      </c>
      <c r="C625" s="2" t="s">
        <v>11762</v>
      </c>
      <c r="D625" s="2" t="s">
        <v>22259</v>
      </c>
      <c r="E625" s="2" t="s">
        <v>62037</v>
      </c>
      <c r="F625" t="str">
        <f t="shared" si="60"/>
        <v/>
      </c>
      <c r="G625" t="str">
        <f t="shared" si="62"/>
        <v>y</v>
      </c>
      <c r="H625" t="s">
        <v>13568</v>
      </c>
      <c r="I625" t="s">
        <v>13568</v>
      </c>
      <c r="J625" t="s">
        <v>13568</v>
      </c>
      <c r="K625">
        <v>1</v>
      </c>
    </row>
    <row r="626" spans="1:11" ht="14.4" hidden="1" customHeight="1" x14ac:dyDescent="0.3">
      <c r="A626" s="2" t="s">
        <v>11763</v>
      </c>
      <c r="B626" s="2" t="s">
        <v>11761</v>
      </c>
      <c r="C626" s="2" t="s">
        <v>11762</v>
      </c>
      <c r="D626" s="2" t="s">
        <v>22259</v>
      </c>
      <c r="E626" s="2" t="s">
        <v>62022</v>
      </c>
      <c r="F626" t="str">
        <f t="shared" si="60"/>
        <v/>
      </c>
      <c r="G626" t="str">
        <f t="shared" si="62"/>
        <v>y</v>
      </c>
      <c r="H626" t="s">
        <v>13568</v>
      </c>
      <c r="I626" t="s">
        <v>13568</v>
      </c>
      <c r="J626" t="s">
        <v>13568</v>
      </c>
      <c r="K626">
        <v>1</v>
      </c>
    </row>
    <row r="627" spans="1:11" ht="14.4" hidden="1" customHeight="1" x14ac:dyDescent="0.3">
      <c r="A627" s="2" t="s">
        <v>11777</v>
      </c>
      <c r="B627" s="2" t="s">
        <v>11778</v>
      </c>
      <c r="C627" s="2" t="s">
        <v>11779</v>
      </c>
      <c r="D627" s="2" t="s">
        <v>22259</v>
      </c>
      <c r="E627" s="2" t="s">
        <v>62328</v>
      </c>
      <c r="F627" t="str">
        <f t="shared" si="60"/>
        <v/>
      </c>
      <c r="G627" t="str">
        <f t="shared" si="62"/>
        <v>y</v>
      </c>
      <c r="H627" t="s">
        <v>13568</v>
      </c>
      <c r="I627" t="s">
        <v>13568</v>
      </c>
      <c r="J627" t="s">
        <v>13568</v>
      </c>
      <c r="K627">
        <v>1</v>
      </c>
    </row>
    <row r="628" spans="1:11" ht="14.4" hidden="1" customHeight="1" x14ac:dyDescent="0.3">
      <c r="A628" s="2" t="s">
        <v>11780</v>
      </c>
      <c r="B628" s="2" t="s">
        <v>11778</v>
      </c>
      <c r="C628" s="2" t="s">
        <v>11779</v>
      </c>
      <c r="D628" s="2" t="s">
        <v>22259</v>
      </c>
      <c r="E628" s="2" t="s">
        <v>62329</v>
      </c>
      <c r="F628" t="str">
        <f t="shared" si="60"/>
        <v/>
      </c>
      <c r="G628" t="str">
        <f t="shared" si="62"/>
        <v>y</v>
      </c>
      <c r="H628" t="s">
        <v>13568</v>
      </c>
      <c r="I628" t="s">
        <v>13568</v>
      </c>
      <c r="J628" t="s">
        <v>13568</v>
      </c>
      <c r="K628">
        <v>1</v>
      </c>
    </row>
    <row r="629" spans="1:11" ht="14.4" hidden="1" customHeight="1" x14ac:dyDescent="0.3">
      <c r="A629" s="2" t="s">
        <v>11781</v>
      </c>
      <c r="B629" s="2" t="s">
        <v>11778</v>
      </c>
      <c r="C629" s="2" t="s">
        <v>11779</v>
      </c>
      <c r="D629" s="2" t="s">
        <v>22259</v>
      </c>
      <c r="E629" s="2" t="s">
        <v>62420</v>
      </c>
      <c r="F629" t="str">
        <f t="shared" si="60"/>
        <v/>
      </c>
      <c r="G629" t="str">
        <f t="shared" si="62"/>
        <v>y</v>
      </c>
      <c r="H629" t="s">
        <v>13568</v>
      </c>
      <c r="I629" t="s">
        <v>13568</v>
      </c>
      <c r="J629" t="s">
        <v>13568</v>
      </c>
      <c r="K629">
        <v>1</v>
      </c>
    </row>
    <row r="630" spans="1:11" ht="14.4" hidden="1" customHeight="1" x14ac:dyDescent="0.3">
      <c r="A630" s="2" t="s">
        <v>11764</v>
      </c>
      <c r="B630" s="2" t="s">
        <v>11765</v>
      </c>
      <c r="C630" s="2" t="s">
        <v>11766</v>
      </c>
      <c r="D630" s="2" t="s">
        <v>22259</v>
      </c>
      <c r="E630" s="2" t="s">
        <v>62023</v>
      </c>
      <c r="F630" t="str">
        <f t="shared" si="60"/>
        <v/>
      </c>
      <c r="G630" t="str">
        <f t="shared" si="62"/>
        <v>y</v>
      </c>
      <c r="H630" t="s">
        <v>13568</v>
      </c>
      <c r="I630" t="s">
        <v>13568</v>
      </c>
      <c r="J630" t="s">
        <v>13568</v>
      </c>
      <c r="K630">
        <v>1</v>
      </c>
    </row>
    <row r="631" spans="1:11" ht="14.4" hidden="1" customHeight="1" x14ac:dyDescent="0.3">
      <c r="A631" s="2" t="s">
        <v>11785</v>
      </c>
      <c r="B631" s="2" t="s">
        <v>11786</v>
      </c>
      <c r="C631" s="2" t="s">
        <v>11787</v>
      </c>
      <c r="D631" s="2" t="s">
        <v>22259</v>
      </c>
      <c r="E631" s="2" t="s">
        <v>62421</v>
      </c>
      <c r="F631" t="str">
        <f t="shared" si="60"/>
        <v/>
      </c>
      <c r="G631" t="str">
        <f t="shared" si="62"/>
        <v>y</v>
      </c>
      <c r="H631" t="s">
        <v>13568</v>
      </c>
      <c r="I631" t="s">
        <v>13568</v>
      </c>
      <c r="J631" t="s">
        <v>13568</v>
      </c>
      <c r="K631">
        <v>1</v>
      </c>
    </row>
    <row r="632" spans="1:11" ht="14.4" hidden="1" customHeight="1" x14ac:dyDescent="0.3">
      <c r="A632" s="2" t="s">
        <v>11483</v>
      </c>
      <c r="B632" s="2" t="s">
        <v>11484</v>
      </c>
      <c r="C632" s="2" t="s">
        <v>11485</v>
      </c>
      <c r="D632" s="2" t="s">
        <v>61996</v>
      </c>
      <c r="E632" s="2" t="s">
        <v>62422</v>
      </c>
      <c r="F632" t="str">
        <f t="shared" si="60"/>
        <v/>
      </c>
      <c r="G632" t="str">
        <f t="shared" si="62"/>
        <v>y</v>
      </c>
      <c r="H632" t="s">
        <v>13568</v>
      </c>
      <c r="I632" t="s">
        <v>13568</v>
      </c>
      <c r="J632" t="s">
        <v>13568</v>
      </c>
      <c r="K632">
        <v>2</v>
      </c>
    </row>
    <row r="633" spans="1:11" ht="14.4" hidden="1" customHeight="1" x14ac:dyDescent="0.3">
      <c r="A633" s="2" t="s">
        <v>62423</v>
      </c>
      <c r="B633" s="2" t="s">
        <v>11484</v>
      </c>
      <c r="C633" s="2" t="s">
        <v>11485</v>
      </c>
      <c r="D633" s="2" t="s">
        <v>62017</v>
      </c>
      <c r="E633" s="2" t="s">
        <v>62329</v>
      </c>
      <c r="F633" t="str">
        <f t="shared" si="60"/>
        <v/>
      </c>
      <c r="G633" t="str">
        <f t="shared" si="62"/>
        <v>y</v>
      </c>
      <c r="H633" t="s">
        <v>13568</v>
      </c>
      <c r="I633" t="s">
        <v>13568</v>
      </c>
      <c r="J633" t="s">
        <v>13568</v>
      </c>
      <c r="K633">
        <v>3</v>
      </c>
    </row>
    <row r="634" spans="1:11" ht="14.4" hidden="1" customHeight="1" x14ac:dyDescent="0.3">
      <c r="A634" s="2" t="s">
        <v>62424</v>
      </c>
      <c r="B634" s="2" t="s">
        <v>11484</v>
      </c>
      <c r="C634" s="2" t="s">
        <v>11485</v>
      </c>
      <c r="D634" s="2" t="s">
        <v>62017</v>
      </c>
      <c r="E634" s="2" t="s">
        <v>62328</v>
      </c>
      <c r="F634" t="str">
        <f t="shared" si="60"/>
        <v/>
      </c>
      <c r="G634" t="str">
        <f t="shared" si="62"/>
        <v>y</v>
      </c>
      <c r="H634" t="s">
        <v>13568</v>
      </c>
      <c r="I634" t="s">
        <v>13568</v>
      </c>
      <c r="J634" t="s">
        <v>13568</v>
      </c>
      <c r="K634">
        <v>3</v>
      </c>
    </row>
    <row r="635" spans="1:11" ht="14.4" hidden="1" customHeight="1" x14ac:dyDescent="0.3">
      <c r="A635" s="2" t="s">
        <v>11814</v>
      </c>
      <c r="B635" s="2" t="s">
        <v>11815</v>
      </c>
      <c r="C635" s="2" t="s">
        <v>11816</v>
      </c>
      <c r="D635" s="2" t="s">
        <v>22259</v>
      </c>
      <c r="E635" s="2" t="s">
        <v>62425</v>
      </c>
      <c r="F635" t="str">
        <f t="shared" si="60"/>
        <v/>
      </c>
      <c r="G635" t="str">
        <f t="shared" si="62"/>
        <v>y</v>
      </c>
      <c r="H635" t="s">
        <v>13568</v>
      </c>
      <c r="I635" t="s">
        <v>13568</v>
      </c>
      <c r="J635" t="s">
        <v>13568</v>
      </c>
      <c r="K635">
        <v>1</v>
      </c>
    </row>
    <row r="636" spans="1:11" ht="14.4" hidden="1" customHeight="1" x14ac:dyDescent="0.3">
      <c r="A636" s="2" t="s">
        <v>11817</v>
      </c>
      <c r="B636" s="2" t="s">
        <v>11815</v>
      </c>
      <c r="C636" s="2" t="s">
        <v>11816</v>
      </c>
      <c r="D636" s="2" t="s">
        <v>22259</v>
      </c>
      <c r="E636" s="2" t="s">
        <v>62426</v>
      </c>
      <c r="F636" t="str">
        <f t="shared" si="60"/>
        <v/>
      </c>
      <c r="G636" t="str">
        <f t="shared" si="62"/>
        <v>y</v>
      </c>
      <c r="H636" t="s">
        <v>13568</v>
      </c>
      <c r="I636" t="s">
        <v>13568</v>
      </c>
      <c r="J636" t="s">
        <v>13568</v>
      </c>
      <c r="K636">
        <v>1</v>
      </c>
    </row>
    <row r="637" spans="1:11" ht="14.4" hidden="1" customHeight="1" x14ac:dyDescent="0.3">
      <c r="A637" s="2" t="s">
        <v>11818</v>
      </c>
      <c r="B637" s="2" t="s">
        <v>11815</v>
      </c>
      <c r="C637" s="2" t="s">
        <v>11816</v>
      </c>
      <c r="D637" s="2" t="s">
        <v>22259</v>
      </c>
      <c r="E637" s="2" t="s">
        <v>62427</v>
      </c>
      <c r="F637" t="str">
        <f t="shared" si="60"/>
        <v/>
      </c>
      <c r="G637" t="str">
        <f t="shared" si="62"/>
        <v>y</v>
      </c>
      <c r="H637" t="s">
        <v>13568</v>
      </c>
      <c r="I637" t="s">
        <v>13568</v>
      </c>
      <c r="J637" t="s">
        <v>13568</v>
      </c>
      <c r="K637">
        <v>1</v>
      </c>
    </row>
    <row r="638" spans="1:11" ht="14.4" hidden="1" customHeight="1" x14ac:dyDescent="0.3">
      <c r="A638" s="2" t="s">
        <v>11819</v>
      </c>
      <c r="B638" s="2" t="s">
        <v>11815</v>
      </c>
      <c r="C638" s="2" t="s">
        <v>11816</v>
      </c>
      <c r="D638" s="2" t="s">
        <v>22259</v>
      </c>
      <c r="E638" s="2" t="s">
        <v>62428</v>
      </c>
      <c r="F638" t="str">
        <f t="shared" si="60"/>
        <v/>
      </c>
      <c r="G638" t="str">
        <f t="shared" si="62"/>
        <v>y</v>
      </c>
      <c r="H638" t="s">
        <v>13568</v>
      </c>
      <c r="I638" t="s">
        <v>13568</v>
      </c>
      <c r="J638" t="s">
        <v>13568</v>
      </c>
      <c r="K638">
        <v>1</v>
      </c>
    </row>
    <row r="639" spans="1:11" ht="14.4" hidden="1" customHeight="1" x14ac:dyDescent="0.3">
      <c r="A639" s="2" t="s">
        <v>11820</v>
      </c>
      <c r="B639" s="2" t="s">
        <v>11815</v>
      </c>
      <c r="C639" s="2" t="s">
        <v>11816</v>
      </c>
      <c r="D639" s="2" t="s">
        <v>22259</v>
      </c>
      <c r="E639" s="2" t="s">
        <v>62429</v>
      </c>
      <c r="F639" t="str">
        <f t="shared" si="60"/>
        <v/>
      </c>
      <c r="G639" t="str">
        <f t="shared" si="62"/>
        <v>y</v>
      </c>
      <c r="H639" t="s">
        <v>13568</v>
      </c>
      <c r="I639" t="s">
        <v>13568</v>
      </c>
      <c r="J639" t="s">
        <v>13568</v>
      </c>
      <c r="K639">
        <v>1</v>
      </c>
    </row>
    <row r="640" spans="1:11" ht="14.4" hidden="1" customHeight="1" x14ac:dyDescent="0.3">
      <c r="A640" s="2" t="s">
        <v>11821</v>
      </c>
      <c r="B640" s="2" t="s">
        <v>11815</v>
      </c>
      <c r="C640" s="2" t="s">
        <v>11816</v>
      </c>
      <c r="D640" s="2" t="s">
        <v>22259</v>
      </c>
      <c r="E640" s="2" t="s">
        <v>62430</v>
      </c>
      <c r="F640" t="str">
        <f t="shared" si="60"/>
        <v/>
      </c>
      <c r="G640" t="str">
        <f t="shared" si="62"/>
        <v>y</v>
      </c>
      <c r="H640" t="s">
        <v>13568</v>
      </c>
      <c r="I640" t="s">
        <v>13568</v>
      </c>
      <c r="J640" t="s">
        <v>13568</v>
      </c>
      <c r="K640">
        <v>1</v>
      </c>
    </row>
    <row r="641" spans="1:11" ht="14.4" hidden="1" customHeight="1" x14ac:dyDescent="0.3">
      <c r="A641" s="2" t="s">
        <v>11822</v>
      </c>
      <c r="B641" s="2" t="s">
        <v>11815</v>
      </c>
      <c r="C641" s="2" t="s">
        <v>11816</v>
      </c>
      <c r="D641" s="2" t="s">
        <v>22259</v>
      </c>
      <c r="E641" s="2" t="s">
        <v>62431</v>
      </c>
      <c r="F641" t="str">
        <f t="shared" si="60"/>
        <v/>
      </c>
      <c r="G641" t="str">
        <f t="shared" si="62"/>
        <v>y</v>
      </c>
      <c r="H641" t="s">
        <v>13568</v>
      </c>
      <c r="I641" t="s">
        <v>13568</v>
      </c>
      <c r="J641" t="s">
        <v>13568</v>
      </c>
      <c r="K641">
        <v>1</v>
      </c>
    </row>
    <row r="642" spans="1:11" ht="14.4" hidden="1" customHeight="1" x14ac:dyDescent="0.3">
      <c r="A642" s="2" t="s">
        <v>11823</v>
      </c>
      <c r="B642" s="2" t="s">
        <v>11815</v>
      </c>
      <c r="C642" s="2" t="s">
        <v>11816</v>
      </c>
      <c r="D642" s="2" t="s">
        <v>22259</v>
      </c>
      <c r="E642" s="2" t="s">
        <v>62432</v>
      </c>
      <c r="F642" t="str">
        <f t="shared" si="60"/>
        <v/>
      </c>
      <c r="G642" t="str">
        <f t="shared" si="62"/>
        <v>y</v>
      </c>
      <c r="H642" t="s">
        <v>13568</v>
      </c>
      <c r="I642" t="s">
        <v>13568</v>
      </c>
      <c r="J642" t="s">
        <v>13568</v>
      </c>
      <c r="K642">
        <v>1</v>
      </c>
    </row>
    <row r="643" spans="1:11" ht="14.4" hidden="1" customHeight="1" x14ac:dyDescent="0.3">
      <c r="A643" s="2" t="s">
        <v>11829</v>
      </c>
      <c r="B643" s="2" t="s">
        <v>11830</v>
      </c>
      <c r="C643" s="2" t="s">
        <v>11831</v>
      </c>
      <c r="D643" s="2" t="s">
        <v>22259</v>
      </c>
      <c r="E643" s="2" t="s">
        <v>62433</v>
      </c>
      <c r="F643" t="str">
        <f t="shared" si="60"/>
        <v/>
      </c>
      <c r="G643" t="str">
        <f t="shared" si="62"/>
        <v>y</v>
      </c>
      <c r="H643" t="s">
        <v>13568</v>
      </c>
      <c r="I643" t="s">
        <v>13568</v>
      </c>
      <c r="J643" t="s">
        <v>13568</v>
      </c>
      <c r="K643">
        <v>1</v>
      </c>
    </row>
    <row r="644" spans="1:11" ht="14.4" hidden="1" customHeight="1" x14ac:dyDescent="0.3">
      <c r="A644" s="2" t="s">
        <v>11835</v>
      </c>
      <c r="B644" s="2" t="s">
        <v>11836</v>
      </c>
      <c r="C644" s="2" t="s">
        <v>11837</v>
      </c>
      <c r="D644" s="2" t="s">
        <v>22259</v>
      </c>
      <c r="E644" s="2" t="s">
        <v>62434</v>
      </c>
      <c r="F644" t="str">
        <f t="shared" si="60"/>
        <v/>
      </c>
      <c r="G644" t="str">
        <f t="shared" ref="G644:G675" si="63">IF(COUNTA(H644:J644)&gt;0,"y","")</f>
        <v>y</v>
      </c>
      <c r="H644" t="s">
        <v>13568</v>
      </c>
      <c r="I644" t="s">
        <v>13568</v>
      </c>
      <c r="J644" t="s">
        <v>13568</v>
      </c>
      <c r="K644">
        <v>1</v>
      </c>
    </row>
    <row r="645" spans="1:11" ht="14.4" hidden="1" customHeight="1" x14ac:dyDescent="0.3">
      <c r="A645" s="2" t="s">
        <v>11832</v>
      </c>
      <c r="B645" s="2" t="s">
        <v>11833</v>
      </c>
      <c r="C645" s="2" t="s">
        <v>11834</v>
      </c>
      <c r="D645" s="2" t="s">
        <v>22259</v>
      </c>
      <c r="E645" s="2" t="s">
        <v>62435</v>
      </c>
      <c r="F645" t="str">
        <f t="shared" si="60"/>
        <v/>
      </c>
      <c r="G645" t="str">
        <f t="shared" si="63"/>
        <v>y</v>
      </c>
      <c r="H645" t="s">
        <v>13568</v>
      </c>
      <c r="I645" t="s">
        <v>13568</v>
      </c>
      <c r="J645" t="s">
        <v>13568</v>
      </c>
      <c r="K645">
        <v>1</v>
      </c>
    </row>
    <row r="646" spans="1:11" ht="14.4" hidden="1" customHeight="1" x14ac:dyDescent="0.3">
      <c r="A646" s="2" t="s">
        <v>11842</v>
      </c>
      <c r="B646" s="2" t="s">
        <v>11843</v>
      </c>
      <c r="C646" s="2" t="s">
        <v>11844</v>
      </c>
      <c r="D646" s="2" t="s">
        <v>22259</v>
      </c>
      <c r="E646" s="2" t="s">
        <v>62436</v>
      </c>
      <c r="F646" t="str">
        <f t="shared" ref="F646:F707" si="64">IF(COUNTIF(H646:J646,"used")&gt;0,"y","")</f>
        <v/>
      </c>
      <c r="G646" t="str">
        <f t="shared" si="63"/>
        <v>y</v>
      </c>
      <c r="H646" t="s">
        <v>13568</v>
      </c>
      <c r="I646" t="s">
        <v>13568</v>
      </c>
      <c r="J646" t="s">
        <v>13568</v>
      </c>
      <c r="K646">
        <v>1</v>
      </c>
    </row>
    <row r="647" spans="1:11" ht="14.4" hidden="1" customHeight="1" x14ac:dyDescent="0.3">
      <c r="A647" s="2" t="s">
        <v>11838</v>
      </c>
      <c r="B647" s="2" t="s">
        <v>11839</v>
      </c>
      <c r="C647" s="2" t="s">
        <v>11840</v>
      </c>
      <c r="D647" s="2" t="s">
        <v>22259</v>
      </c>
      <c r="E647" s="2" t="s">
        <v>62437</v>
      </c>
      <c r="F647" t="str">
        <f t="shared" si="64"/>
        <v/>
      </c>
      <c r="G647" t="str">
        <f t="shared" si="63"/>
        <v>y</v>
      </c>
      <c r="H647" t="s">
        <v>13568</v>
      </c>
      <c r="I647" t="s">
        <v>13568</v>
      </c>
      <c r="J647" t="s">
        <v>13568</v>
      </c>
      <c r="K647">
        <v>1</v>
      </c>
    </row>
    <row r="648" spans="1:11" ht="14.4" hidden="1" customHeight="1" x14ac:dyDescent="0.3">
      <c r="A648" s="2" t="s">
        <v>11841</v>
      </c>
      <c r="B648" s="2" t="s">
        <v>11839</v>
      </c>
      <c r="C648" s="2" t="s">
        <v>11840</v>
      </c>
      <c r="D648" s="2" t="s">
        <v>22259</v>
      </c>
      <c r="E648" s="2" t="s">
        <v>62438</v>
      </c>
      <c r="F648" t="str">
        <f t="shared" si="64"/>
        <v/>
      </c>
      <c r="G648" t="str">
        <f t="shared" si="63"/>
        <v>y</v>
      </c>
      <c r="H648" t="s">
        <v>13568</v>
      </c>
      <c r="I648" t="s">
        <v>13568</v>
      </c>
      <c r="J648" t="s">
        <v>13568</v>
      </c>
      <c r="K648">
        <v>1</v>
      </c>
    </row>
    <row r="649" spans="1:11" ht="14.4" hidden="1" customHeight="1" x14ac:dyDescent="0.3">
      <c r="A649" s="2" t="s">
        <v>11807</v>
      </c>
      <c r="B649" s="2" t="s">
        <v>11808</v>
      </c>
      <c r="C649" s="2" t="s">
        <v>11809</v>
      </c>
      <c r="D649" s="2" t="s">
        <v>22259</v>
      </c>
      <c r="E649" s="2" t="s">
        <v>62037</v>
      </c>
      <c r="F649" t="str">
        <f t="shared" si="64"/>
        <v/>
      </c>
      <c r="G649" t="str">
        <f t="shared" si="63"/>
        <v>y</v>
      </c>
      <c r="H649" t="s">
        <v>13568</v>
      </c>
      <c r="I649" t="s">
        <v>13568</v>
      </c>
      <c r="J649" t="s">
        <v>13568</v>
      </c>
      <c r="K649">
        <v>1</v>
      </c>
    </row>
    <row r="650" spans="1:11" ht="14.4" hidden="1" customHeight="1" x14ac:dyDescent="0.3">
      <c r="A650" s="2" t="s">
        <v>11810</v>
      </c>
      <c r="B650" s="2" t="s">
        <v>11808</v>
      </c>
      <c r="C650" s="2" t="s">
        <v>11809</v>
      </c>
      <c r="D650" s="2" t="s">
        <v>22259</v>
      </c>
      <c r="E650" s="2" t="s">
        <v>62022</v>
      </c>
      <c r="F650" t="str">
        <f t="shared" si="64"/>
        <v/>
      </c>
      <c r="G650" t="str">
        <f t="shared" si="63"/>
        <v>y</v>
      </c>
      <c r="H650" t="s">
        <v>13568</v>
      </c>
      <c r="I650" t="s">
        <v>13568</v>
      </c>
      <c r="J650" t="s">
        <v>13568</v>
      </c>
      <c r="K650">
        <v>1</v>
      </c>
    </row>
    <row r="651" spans="1:11" ht="14.4" hidden="1" customHeight="1" x14ac:dyDescent="0.3">
      <c r="A651" s="2" t="s">
        <v>11824</v>
      </c>
      <c r="B651" s="2" t="s">
        <v>11825</v>
      </c>
      <c r="C651" s="2" t="s">
        <v>11826</v>
      </c>
      <c r="D651" s="2" t="s">
        <v>22259</v>
      </c>
      <c r="E651" s="2" t="s">
        <v>62328</v>
      </c>
      <c r="F651" t="str">
        <f t="shared" si="64"/>
        <v/>
      </c>
      <c r="G651" t="str">
        <f t="shared" si="63"/>
        <v>y</v>
      </c>
      <c r="H651" t="s">
        <v>13568</v>
      </c>
      <c r="I651" t="s">
        <v>13568</v>
      </c>
      <c r="J651" t="s">
        <v>13568</v>
      </c>
      <c r="K651">
        <v>1</v>
      </c>
    </row>
    <row r="652" spans="1:11" ht="14.4" hidden="1" customHeight="1" x14ac:dyDescent="0.3">
      <c r="A652" s="2" t="s">
        <v>11827</v>
      </c>
      <c r="B652" s="2" t="s">
        <v>11825</v>
      </c>
      <c r="C652" s="2" t="s">
        <v>11826</v>
      </c>
      <c r="D652" s="2" t="s">
        <v>22259</v>
      </c>
      <c r="E652" s="2" t="s">
        <v>62329</v>
      </c>
      <c r="F652" t="str">
        <f t="shared" si="64"/>
        <v/>
      </c>
      <c r="G652" t="str">
        <f t="shared" si="63"/>
        <v>y</v>
      </c>
      <c r="H652" t="s">
        <v>13568</v>
      </c>
      <c r="I652" t="s">
        <v>13568</v>
      </c>
      <c r="J652" t="s">
        <v>13568</v>
      </c>
      <c r="K652">
        <v>1</v>
      </c>
    </row>
    <row r="653" spans="1:11" ht="14.4" hidden="1" customHeight="1" x14ac:dyDescent="0.3">
      <c r="A653" s="2" t="s">
        <v>11828</v>
      </c>
      <c r="B653" s="2" t="s">
        <v>11825</v>
      </c>
      <c r="C653" s="2" t="s">
        <v>11826</v>
      </c>
      <c r="D653" s="2" t="s">
        <v>22259</v>
      </c>
      <c r="E653" s="2" t="s">
        <v>62439</v>
      </c>
      <c r="F653" t="str">
        <f t="shared" si="64"/>
        <v/>
      </c>
      <c r="G653" t="str">
        <f t="shared" si="63"/>
        <v>y</v>
      </c>
      <c r="H653" t="s">
        <v>13568</v>
      </c>
      <c r="I653" t="s">
        <v>13568</v>
      </c>
      <c r="J653" t="s">
        <v>13568</v>
      </c>
      <c r="K653">
        <v>1</v>
      </c>
    </row>
    <row r="654" spans="1:11" ht="14.4" hidden="1" customHeight="1" x14ac:dyDescent="0.3">
      <c r="A654" s="2" t="s">
        <v>11811</v>
      </c>
      <c r="B654" s="2" t="s">
        <v>11812</v>
      </c>
      <c r="C654" s="2" t="s">
        <v>11813</v>
      </c>
      <c r="D654" s="2" t="s">
        <v>22259</v>
      </c>
      <c r="E654" s="2" t="s">
        <v>62023</v>
      </c>
      <c r="F654" t="str">
        <f t="shared" si="64"/>
        <v/>
      </c>
      <c r="G654" t="str">
        <f t="shared" si="63"/>
        <v>y</v>
      </c>
      <c r="H654" t="s">
        <v>13568</v>
      </c>
      <c r="I654" t="s">
        <v>13568</v>
      </c>
      <c r="J654" t="s">
        <v>13568</v>
      </c>
      <c r="K654">
        <v>1</v>
      </c>
    </row>
    <row r="655" spans="1:11" ht="14.4" hidden="1" customHeight="1" x14ac:dyDescent="0.3">
      <c r="A655" s="2" t="s">
        <v>11955</v>
      </c>
      <c r="B655" s="2" t="s">
        <v>11956</v>
      </c>
      <c r="C655" s="2" t="s">
        <v>11957</v>
      </c>
      <c r="D655" s="2" t="s">
        <v>22259</v>
      </c>
      <c r="E655" s="2" t="s">
        <v>62440</v>
      </c>
      <c r="F655" t="str">
        <f t="shared" si="64"/>
        <v/>
      </c>
      <c r="G655" t="str">
        <f t="shared" si="63"/>
        <v>y</v>
      </c>
      <c r="H655" t="s">
        <v>13568</v>
      </c>
      <c r="I655" t="s">
        <v>13568</v>
      </c>
      <c r="J655" t="s">
        <v>13568</v>
      </c>
      <c r="K655">
        <v>1</v>
      </c>
    </row>
    <row r="656" spans="1:11" ht="14.4" hidden="1" customHeight="1" x14ac:dyDescent="0.3">
      <c r="A656" s="2" t="s">
        <v>11958</v>
      </c>
      <c r="B656" s="2" t="s">
        <v>11956</v>
      </c>
      <c r="C656" s="2" t="s">
        <v>11957</v>
      </c>
      <c r="D656" s="2" t="s">
        <v>22259</v>
      </c>
      <c r="E656" s="2" t="s">
        <v>62441</v>
      </c>
      <c r="F656" t="str">
        <f t="shared" si="64"/>
        <v/>
      </c>
      <c r="G656" t="str">
        <f t="shared" si="63"/>
        <v>y</v>
      </c>
      <c r="H656" t="s">
        <v>13568</v>
      </c>
      <c r="I656" t="s">
        <v>13568</v>
      </c>
      <c r="J656" t="s">
        <v>13568</v>
      </c>
      <c r="K656">
        <v>1</v>
      </c>
    </row>
    <row r="657" spans="1:11" ht="14.4" hidden="1" customHeight="1" x14ac:dyDescent="0.3">
      <c r="A657" s="2" t="s">
        <v>11959</v>
      </c>
      <c r="B657" s="2" t="s">
        <v>11956</v>
      </c>
      <c r="C657" s="2" t="s">
        <v>11957</v>
      </c>
      <c r="D657" s="2" t="s">
        <v>22259</v>
      </c>
      <c r="E657" s="2" t="s">
        <v>62442</v>
      </c>
      <c r="F657" t="str">
        <f t="shared" si="64"/>
        <v/>
      </c>
      <c r="G657" t="str">
        <f t="shared" si="63"/>
        <v>y</v>
      </c>
      <c r="H657" t="s">
        <v>13568</v>
      </c>
      <c r="I657" t="s">
        <v>13568</v>
      </c>
      <c r="J657" t="s">
        <v>13568</v>
      </c>
      <c r="K657">
        <v>1</v>
      </c>
    </row>
    <row r="658" spans="1:11" ht="14.4" hidden="1" customHeight="1" x14ac:dyDescent="0.3">
      <c r="A658" s="2" t="s">
        <v>11960</v>
      </c>
      <c r="B658" s="2" t="s">
        <v>11956</v>
      </c>
      <c r="C658" s="2" t="s">
        <v>11957</v>
      </c>
      <c r="D658" s="2" t="s">
        <v>22259</v>
      </c>
      <c r="E658" s="2" t="s">
        <v>62443</v>
      </c>
      <c r="F658" t="str">
        <f t="shared" si="64"/>
        <v/>
      </c>
      <c r="G658" t="str">
        <f t="shared" si="63"/>
        <v>y</v>
      </c>
      <c r="H658" t="s">
        <v>13568</v>
      </c>
      <c r="I658" t="s">
        <v>13568</v>
      </c>
      <c r="J658" t="s">
        <v>13568</v>
      </c>
      <c r="K658">
        <v>1</v>
      </c>
    </row>
    <row r="659" spans="1:11" ht="14.4" hidden="1" customHeight="1" x14ac:dyDescent="0.3">
      <c r="A659" s="2" t="s">
        <v>11961</v>
      </c>
      <c r="B659" s="2" t="s">
        <v>11956</v>
      </c>
      <c r="C659" s="2" t="s">
        <v>11957</v>
      </c>
      <c r="D659" s="2" t="s">
        <v>22259</v>
      </c>
      <c r="E659" s="2" t="s">
        <v>62444</v>
      </c>
      <c r="F659" t="str">
        <f t="shared" si="64"/>
        <v/>
      </c>
      <c r="G659" t="str">
        <f t="shared" si="63"/>
        <v>y</v>
      </c>
      <c r="H659" t="s">
        <v>13568</v>
      </c>
      <c r="I659" t="s">
        <v>13568</v>
      </c>
      <c r="J659" t="s">
        <v>13568</v>
      </c>
      <c r="K659">
        <v>1</v>
      </c>
    </row>
    <row r="660" spans="1:11" ht="14.4" hidden="1" customHeight="1" x14ac:dyDescent="0.3">
      <c r="A660" s="2" t="s">
        <v>11962</v>
      </c>
      <c r="B660" s="2" t="s">
        <v>11956</v>
      </c>
      <c r="C660" s="2" t="s">
        <v>11957</v>
      </c>
      <c r="D660" s="2" t="s">
        <v>22259</v>
      </c>
      <c r="E660" s="2" t="s">
        <v>62445</v>
      </c>
      <c r="F660" t="str">
        <f t="shared" si="64"/>
        <v/>
      </c>
      <c r="G660" t="str">
        <f t="shared" si="63"/>
        <v>y</v>
      </c>
      <c r="H660" t="s">
        <v>13568</v>
      </c>
      <c r="I660" t="s">
        <v>13568</v>
      </c>
      <c r="J660" t="s">
        <v>13568</v>
      </c>
      <c r="K660">
        <v>1</v>
      </c>
    </row>
    <row r="661" spans="1:11" ht="14.4" hidden="1" customHeight="1" x14ac:dyDescent="0.3">
      <c r="A661" s="2" t="s">
        <v>11963</v>
      </c>
      <c r="B661" s="2" t="s">
        <v>11956</v>
      </c>
      <c r="C661" s="2" t="s">
        <v>11957</v>
      </c>
      <c r="D661" s="2" t="s">
        <v>22259</v>
      </c>
      <c r="E661" s="2" t="s">
        <v>62446</v>
      </c>
      <c r="F661" t="str">
        <f t="shared" si="64"/>
        <v/>
      </c>
      <c r="G661" t="str">
        <f t="shared" si="63"/>
        <v>y</v>
      </c>
      <c r="H661" t="s">
        <v>13568</v>
      </c>
      <c r="I661" t="s">
        <v>13568</v>
      </c>
      <c r="J661" t="s">
        <v>13568</v>
      </c>
      <c r="K661">
        <v>1</v>
      </c>
    </row>
    <row r="662" spans="1:11" ht="14.4" hidden="1" customHeight="1" x14ac:dyDescent="0.3">
      <c r="A662" s="2" t="s">
        <v>11964</v>
      </c>
      <c r="B662" s="2" t="s">
        <v>11956</v>
      </c>
      <c r="C662" s="2" t="s">
        <v>11957</v>
      </c>
      <c r="D662" s="2" t="s">
        <v>22259</v>
      </c>
      <c r="E662" s="2" t="s">
        <v>62447</v>
      </c>
      <c r="F662" t="str">
        <f t="shared" si="64"/>
        <v/>
      </c>
      <c r="G662" t="str">
        <f t="shared" si="63"/>
        <v>y</v>
      </c>
      <c r="H662" t="s">
        <v>13568</v>
      </c>
      <c r="I662" t="s">
        <v>13568</v>
      </c>
      <c r="J662" t="s">
        <v>13568</v>
      </c>
      <c r="K662">
        <v>1</v>
      </c>
    </row>
    <row r="663" spans="1:11" ht="14.4" hidden="1" customHeight="1" x14ac:dyDescent="0.3">
      <c r="A663" s="2" t="s">
        <v>11970</v>
      </c>
      <c r="B663" s="2" t="s">
        <v>11971</v>
      </c>
      <c r="C663" s="2" t="s">
        <v>11972</v>
      </c>
      <c r="D663" s="2" t="s">
        <v>22259</v>
      </c>
      <c r="E663" s="2" t="s">
        <v>62448</v>
      </c>
      <c r="F663" t="str">
        <f t="shared" si="64"/>
        <v/>
      </c>
      <c r="G663" t="str">
        <f t="shared" si="63"/>
        <v>y</v>
      </c>
      <c r="H663" t="s">
        <v>13568</v>
      </c>
      <c r="I663" t="s">
        <v>13568</v>
      </c>
      <c r="J663" t="s">
        <v>13568</v>
      </c>
      <c r="K663">
        <v>1</v>
      </c>
    </row>
    <row r="664" spans="1:11" ht="14.4" hidden="1" customHeight="1" x14ac:dyDescent="0.3">
      <c r="A664" s="2" t="s">
        <v>11976</v>
      </c>
      <c r="B664" s="2" t="s">
        <v>11977</v>
      </c>
      <c r="C664" s="2" t="s">
        <v>11978</v>
      </c>
      <c r="D664" s="2" t="s">
        <v>22259</v>
      </c>
      <c r="E664" s="2" t="s">
        <v>62449</v>
      </c>
      <c r="F664" t="str">
        <f t="shared" si="64"/>
        <v/>
      </c>
      <c r="G664" t="str">
        <f t="shared" si="63"/>
        <v>y</v>
      </c>
      <c r="H664" t="s">
        <v>13568</v>
      </c>
      <c r="I664" t="s">
        <v>13568</v>
      </c>
      <c r="J664" t="s">
        <v>13568</v>
      </c>
      <c r="K664">
        <v>1</v>
      </c>
    </row>
    <row r="665" spans="1:11" ht="14.4" hidden="1" customHeight="1" x14ac:dyDescent="0.3">
      <c r="A665" s="2" t="s">
        <v>11973</v>
      </c>
      <c r="B665" s="2" t="s">
        <v>11974</v>
      </c>
      <c r="C665" s="2" t="s">
        <v>11975</v>
      </c>
      <c r="D665" s="2" t="s">
        <v>22259</v>
      </c>
      <c r="E665" s="2" t="s">
        <v>62450</v>
      </c>
      <c r="F665" t="str">
        <f t="shared" si="64"/>
        <v/>
      </c>
      <c r="G665" t="str">
        <f t="shared" si="63"/>
        <v>y</v>
      </c>
      <c r="H665" t="s">
        <v>13568</v>
      </c>
      <c r="I665" t="s">
        <v>13568</v>
      </c>
      <c r="J665" t="s">
        <v>13568</v>
      </c>
      <c r="K665">
        <v>1</v>
      </c>
    </row>
    <row r="666" spans="1:11" ht="14.4" hidden="1" customHeight="1" x14ac:dyDescent="0.3">
      <c r="A666" s="2" t="s">
        <v>11983</v>
      </c>
      <c r="B666" s="2" t="s">
        <v>11984</v>
      </c>
      <c r="C666" s="2" t="s">
        <v>11985</v>
      </c>
      <c r="D666" s="2" t="s">
        <v>22259</v>
      </c>
      <c r="E666" s="2" t="s">
        <v>62451</v>
      </c>
      <c r="F666" t="str">
        <f t="shared" si="64"/>
        <v/>
      </c>
      <c r="G666" t="str">
        <f t="shared" si="63"/>
        <v>y</v>
      </c>
      <c r="H666" t="s">
        <v>13568</v>
      </c>
      <c r="I666" t="s">
        <v>13568</v>
      </c>
      <c r="J666" t="s">
        <v>13568</v>
      </c>
      <c r="K666">
        <v>1</v>
      </c>
    </row>
    <row r="667" spans="1:11" ht="14.4" hidden="1" customHeight="1" x14ac:dyDescent="0.3">
      <c r="A667" s="2" t="s">
        <v>11979</v>
      </c>
      <c r="B667" s="2" t="s">
        <v>11980</v>
      </c>
      <c r="C667" s="2" t="s">
        <v>11981</v>
      </c>
      <c r="D667" s="2" t="s">
        <v>22259</v>
      </c>
      <c r="E667" s="2" t="s">
        <v>62452</v>
      </c>
      <c r="F667" t="str">
        <f t="shared" si="64"/>
        <v/>
      </c>
      <c r="G667" t="str">
        <f t="shared" si="63"/>
        <v>y</v>
      </c>
      <c r="H667" t="s">
        <v>13568</v>
      </c>
      <c r="I667" t="s">
        <v>13568</v>
      </c>
      <c r="J667" t="s">
        <v>13568</v>
      </c>
      <c r="K667">
        <v>1</v>
      </c>
    </row>
    <row r="668" spans="1:11" ht="14.4" hidden="1" customHeight="1" x14ac:dyDescent="0.3">
      <c r="A668" s="2" t="s">
        <v>11982</v>
      </c>
      <c r="B668" s="2" t="s">
        <v>11980</v>
      </c>
      <c r="C668" s="2" t="s">
        <v>11981</v>
      </c>
      <c r="D668" s="2" t="s">
        <v>22259</v>
      </c>
      <c r="E668" s="2" t="s">
        <v>62453</v>
      </c>
      <c r="F668" t="str">
        <f t="shared" si="64"/>
        <v/>
      </c>
      <c r="G668" t="str">
        <f t="shared" si="63"/>
        <v>y</v>
      </c>
      <c r="H668" t="s">
        <v>13568</v>
      </c>
      <c r="I668" t="s">
        <v>13568</v>
      </c>
      <c r="J668" t="s">
        <v>13568</v>
      </c>
      <c r="K668">
        <v>1</v>
      </c>
    </row>
    <row r="669" spans="1:11" ht="14.4" hidden="1" customHeight="1" x14ac:dyDescent="0.3">
      <c r="A669" s="2" t="s">
        <v>11948</v>
      </c>
      <c r="B669" s="2" t="s">
        <v>11949</v>
      </c>
      <c r="C669" s="2" t="s">
        <v>11950</v>
      </c>
      <c r="D669" s="2" t="s">
        <v>22259</v>
      </c>
      <c r="E669" s="2" t="s">
        <v>62037</v>
      </c>
      <c r="F669" t="str">
        <f t="shared" si="64"/>
        <v/>
      </c>
      <c r="G669" t="str">
        <f t="shared" si="63"/>
        <v>y</v>
      </c>
      <c r="H669" t="s">
        <v>13568</v>
      </c>
      <c r="I669" t="s">
        <v>13568</v>
      </c>
      <c r="J669" t="s">
        <v>13568</v>
      </c>
      <c r="K669">
        <v>1</v>
      </c>
    </row>
    <row r="670" spans="1:11" ht="14.4" hidden="1" customHeight="1" x14ac:dyDescent="0.3">
      <c r="A670" s="2" t="s">
        <v>11951</v>
      </c>
      <c r="B670" s="2" t="s">
        <v>11949</v>
      </c>
      <c r="C670" s="2" t="s">
        <v>11950</v>
      </c>
      <c r="D670" s="2" t="s">
        <v>22259</v>
      </c>
      <c r="E670" s="2" t="s">
        <v>62022</v>
      </c>
      <c r="F670" t="str">
        <f t="shared" si="64"/>
        <v/>
      </c>
      <c r="G670" t="str">
        <f t="shared" si="63"/>
        <v>y</v>
      </c>
      <c r="H670" t="s">
        <v>13568</v>
      </c>
      <c r="I670" t="s">
        <v>13568</v>
      </c>
      <c r="J670" t="s">
        <v>13568</v>
      </c>
      <c r="K670">
        <v>1</v>
      </c>
    </row>
    <row r="671" spans="1:11" ht="14.4" hidden="1" customHeight="1" x14ac:dyDescent="0.3">
      <c r="A671" s="2" t="s">
        <v>11965</v>
      </c>
      <c r="B671" s="2" t="s">
        <v>11966</v>
      </c>
      <c r="C671" s="2" t="s">
        <v>11967</v>
      </c>
      <c r="D671" s="2" t="s">
        <v>22259</v>
      </c>
      <c r="E671" s="2" t="s">
        <v>62328</v>
      </c>
      <c r="F671" t="str">
        <f t="shared" si="64"/>
        <v/>
      </c>
      <c r="G671" t="str">
        <f t="shared" si="63"/>
        <v>y</v>
      </c>
      <c r="H671" t="s">
        <v>13568</v>
      </c>
      <c r="I671" t="s">
        <v>13568</v>
      </c>
      <c r="J671" t="s">
        <v>13568</v>
      </c>
      <c r="K671">
        <v>1</v>
      </c>
    </row>
    <row r="672" spans="1:11" ht="14.4" hidden="1" customHeight="1" x14ac:dyDescent="0.3">
      <c r="A672" s="2" t="s">
        <v>11968</v>
      </c>
      <c r="B672" s="2" t="s">
        <v>11966</v>
      </c>
      <c r="C672" s="2" t="s">
        <v>11967</v>
      </c>
      <c r="D672" s="2" t="s">
        <v>22259</v>
      </c>
      <c r="E672" s="2" t="s">
        <v>62329</v>
      </c>
      <c r="F672" t="str">
        <f t="shared" si="64"/>
        <v/>
      </c>
      <c r="G672" t="str">
        <f t="shared" si="63"/>
        <v>y</v>
      </c>
      <c r="H672" t="s">
        <v>13568</v>
      </c>
      <c r="I672" t="s">
        <v>13568</v>
      </c>
      <c r="J672" t="s">
        <v>13568</v>
      </c>
      <c r="K672">
        <v>1</v>
      </c>
    </row>
    <row r="673" spans="1:11" ht="14.4" hidden="1" customHeight="1" x14ac:dyDescent="0.3">
      <c r="A673" s="2" t="s">
        <v>11969</v>
      </c>
      <c r="B673" s="2" t="s">
        <v>11966</v>
      </c>
      <c r="C673" s="2" t="s">
        <v>11967</v>
      </c>
      <c r="D673" s="2" t="s">
        <v>22259</v>
      </c>
      <c r="E673" s="2" t="s">
        <v>62454</v>
      </c>
      <c r="F673" t="str">
        <f t="shared" si="64"/>
        <v/>
      </c>
      <c r="G673" t="str">
        <f t="shared" si="63"/>
        <v>y</v>
      </c>
      <c r="H673" t="s">
        <v>13568</v>
      </c>
      <c r="I673" t="s">
        <v>13568</v>
      </c>
      <c r="J673" t="s">
        <v>13568</v>
      </c>
      <c r="K673">
        <v>1</v>
      </c>
    </row>
    <row r="674" spans="1:11" ht="14.4" hidden="1" customHeight="1" x14ac:dyDescent="0.3">
      <c r="A674" s="2" t="s">
        <v>11952</v>
      </c>
      <c r="B674" s="2" t="s">
        <v>11953</v>
      </c>
      <c r="C674" s="2" t="s">
        <v>11954</v>
      </c>
      <c r="D674" s="2" t="s">
        <v>22259</v>
      </c>
      <c r="E674" s="2" t="s">
        <v>62023</v>
      </c>
      <c r="F674" t="str">
        <f t="shared" si="64"/>
        <v/>
      </c>
      <c r="G674" t="str">
        <f t="shared" si="63"/>
        <v>y</v>
      </c>
      <c r="H674" t="s">
        <v>13568</v>
      </c>
      <c r="I674" t="s">
        <v>13568</v>
      </c>
      <c r="J674" t="s">
        <v>13568</v>
      </c>
      <c r="K674">
        <v>1</v>
      </c>
    </row>
    <row r="675" spans="1:11" ht="14.4" hidden="1" customHeight="1" x14ac:dyDescent="0.3">
      <c r="A675" s="2" t="s">
        <v>12178</v>
      </c>
      <c r="B675" s="2" t="s">
        <v>12179</v>
      </c>
      <c r="C675" s="2" t="s">
        <v>12180</v>
      </c>
      <c r="D675" s="2" t="s">
        <v>22259</v>
      </c>
      <c r="E675" s="2" t="s">
        <v>62309</v>
      </c>
      <c r="F675" t="str">
        <f t="shared" si="64"/>
        <v/>
      </c>
      <c r="G675" t="str">
        <f t="shared" si="63"/>
        <v>y</v>
      </c>
      <c r="H675" t="s">
        <v>13568</v>
      </c>
      <c r="I675" t="s">
        <v>13568</v>
      </c>
      <c r="J675" t="s">
        <v>13568</v>
      </c>
      <c r="K675">
        <v>1</v>
      </c>
    </row>
    <row r="676" spans="1:11" ht="14.4" hidden="1" customHeight="1" x14ac:dyDescent="0.3">
      <c r="A676" s="2" t="s">
        <v>12175</v>
      </c>
      <c r="B676" s="2" t="s">
        <v>12176</v>
      </c>
      <c r="C676" s="2" t="s">
        <v>12177</v>
      </c>
      <c r="D676" s="2" t="s">
        <v>22259</v>
      </c>
      <c r="E676" s="2" t="s">
        <v>62309</v>
      </c>
      <c r="F676" t="str">
        <f t="shared" si="64"/>
        <v/>
      </c>
      <c r="G676" t="str">
        <f t="shared" ref="G676:G701" si="65">IF(COUNTA(H676:J676)&gt;0,"y","")</f>
        <v>y</v>
      </c>
      <c r="H676" t="s">
        <v>13568</v>
      </c>
      <c r="I676" t="s">
        <v>13568</v>
      </c>
      <c r="J676" t="s">
        <v>13568</v>
      </c>
      <c r="K676">
        <v>1</v>
      </c>
    </row>
    <row r="677" spans="1:11" ht="14.4" hidden="1" customHeight="1" x14ac:dyDescent="0.3">
      <c r="A677" s="2" t="s">
        <v>12181</v>
      </c>
      <c r="B677" s="2" t="s">
        <v>12182</v>
      </c>
      <c r="C677" s="2" t="s">
        <v>12183</v>
      </c>
      <c r="D677" s="2" t="s">
        <v>22259</v>
      </c>
      <c r="E677" s="2" t="s">
        <v>62309</v>
      </c>
      <c r="F677" t="str">
        <f t="shared" si="64"/>
        <v/>
      </c>
      <c r="G677" t="str">
        <f t="shared" si="65"/>
        <v>y</v>
      </c>
      <c r="H677" t="s">
        <v>13568</v>
      </c>
      <c r="I677" t="s">
        <v>13568</v>
      </c>
      <c r="J677" t="s">
        <v>13568</v>
      </c>
      <c r="K677">
        <v>1</v>
      </c>
    </row>
    <row r="678" spans="1:11" ht="14.4" hidden="1" customHeight="1" x14ac:dyDescent="0.3">
      <c r="A678" s="2" t="s">
        <v>12199</v>
      </c>
      <c r="B678" s="2" t="s">
        <v>12182</v>
      </c>
      <c r="C678" s="2" t="s">
        <v>12183</v>
      </c>
      <c r="D678" s="2" t="s">
        <v>22259</v>
      </c>
      <c r="E678" s="2" t="s">
        <v>62455</v>
      </c>
      <c r="F678" t="str">
        <f t="shared" si="64"/>
        <v/>
      </c>
      <c r="G678" t="str">
        <f t="shared" si="65"/>
        <v>y</v>
      </c>
      <c r="H678" t="s">
        <v>13568</v>
      </c>
      <c r="I678" t="s">
        <v>13568</v>
      </c>
      <c r="J678" t="s">
        <v>13568</v>
      </c>
      <c r="K678">
        <v>1</v>
      </c>
    </row>
    <row r="679" spans="1:11" ht="14.4" hidden="1" customHeight="1" x14ac:dyDescent="0.3">
      <c r="A679" s="2" t="s">
        <v>12200</v>
      </c>
      <c r="B679" s="2" t="s">
        <v>12182</v>
      </c>
      <c r="C679" s="2" t="s">
        <v>12183</v>
      </c>
      <c r="D679" s="2" t="s">
        <v>22259</v>
      </c>
      <c r="E679" s="2" t="s">
        <v>62018</v>
      </c>
      <c r="F679" t="str">
        <f t="shared" si="64"/>
        <v/>
      </c>
      <c r="G679" t="str">
        <f t="shared" si="65"/>
        <v>y</v>
      </c>
      <c r="H679" t="s">
        <v>13568</v>
      </c>
      <c r="I679" t="s">
        <v>13568</v>
      </c>
      <c r="J679" t="s">
        <v>13568</v>
      </c>
      <c r="K679">
        <v>1</v>
      </c>
    </row>
    <row r="680" spans="1:11" ht="14.4" hidden="1" customHeight="1" x14ac:dyDescent="0.3">
      <c r="A680" s="2" t="s">
        <v>12187</v>
      </c>
      <c r="B680" s="2" t="s">
        <v>12188</v>
      </c>
      <c r="C680" s="2" t="s">
        <v>12189</v>
      </c>
      <c r="D680" s="2" t="s">
        <v>22259</v>
      </c>
      <c r="E680" s="2" t="s">
        <v>62404</v>
      </c>
      <c r="F680" t="str">
        <f t="shared" si="64"/>
        <v/>
      </c>
      <c r="G680" t="str">
        <f t="shared" si="65"/>
        <v>y</v>
      </c>
      <c r="H680" t="s">
        <v>13568</v>
      </c>
      <c r="I680" t="s">
        <v>13568</v>
      </c>
      <c r="J680" t="s">
        <v>13568</v>
      </c>
      <c r="K680">
        <v>1</v>
      </c>
    </row>
    <row r="681" spans="1:11" ht="14.4" hidden="1" customHeight="1" x14ac:dyDescent="0.3">
      <c r="A681" s="2" t="s">
        <v>12190</v>
      </c>
      <c r="B681" s="2" t="s">
        <v>12191</v>
      </c>
      <c r="C681" s="2" t="s">
        <v>12192</v>
      </c>
      <c r="D681" s="2" t="s">
        <v>22259</v>
      </c>
      <c r="E681" s="2" t="s">
        <v>62456</v>
      </c>
      <c r="F681" t="str">
        <f t="shared" si="64"/>
        <v/>
      </c>
      <c r="G681" t="str">
        <f t="shared" si="65"/>
        <v>y</v>
      </c>
      <c r="H681" t="s">
        <v>13568</v>
      </c>
      <c r="I681" t="s">
        <v>13568</v>
      </c>
      <c r="J681" t="s">
        <v>13568</v>
      </c>
      <c r="K681">
        <v>1</v>
      </c>
    </row>
    <row r="682" spans="1:11" ht="14.4" hidden="1" customHeight="1" x14ac:dyDescent="0.3">
      <c r="A682" s="2" t="s">
        <v>12201</v>
      </c>
      <c r="B682" s="2" t="s">
        <v>12191</v>
      </c>
      <c r="C682" s="2" t="s">
        <v>12192</v>
      </c>
      <c r="D682" s="2" t="s">
        <v>22259</v>
      </c>
      <c r="E682" s="2" t="s">
        <v>62457</v>
      </c>
      <c r="F682" t="str">
        <f t="shared" si="64"/>
        <v/>
      </c>
      <c r="G682" t="str">
        <f t="shared" si="65"/>
        <v>y</v>
      </c>
      <c r="H682" t="s">
        <v>13568</v>
      </c>
      <c r="I682" t="s">
        <v>13568</v>
      </c>
      <c r="J682" t="s">
        <v>13568</v>
      </c>
      <c r="K682">
        <v>1</v>
      </c>
    </row>
    <row r="683" spans="1:11" ht="14.4" hidden="1" customHeight="1" x14ac:dyDescent="0.3">
      <c r="A683" s="2" t="s">
        <v>12193</v>
      </c>
      <c r="B683" s="2" t="s">
        <v>12194</v>
      </c>
      <c r="C683" s="2" t="s">
        <v>12195</v>
      </c>
      <c r="D683" s="2" t="s">
        <v>22259</v>
      </c>
      <c r="E683" s="2" t="s">
        <v>62041</v>
      </c>
      <c r="F683" t="str">
        <f t="shared" si="64"/>
        <v/>
      </c>
      <c r="G683" t="str">
        <f t="shared" si="65"/>
        <v>y</v>
      </c>
      <c r="H683" t="s">
        <v>13568</v>
      </c>
      <c r="I683" t="s">
        <v>13568</v>
      </c>
      <c r="J683" t="s">
        <v>13568</v>
      </c>
      <c r="K683">
        <v>1</v>
      </c>
    </row>
    <row r="684" spans="1:11" ht="14.4" hidden="1" customHeight="1" x14ac:dyDescent="0.3">
      <c r="A684" s="2" t="s">
        <v>12922</v>
      </c>
      <c r="B684" s="2" t="s">
        <v>12194</v>
      </c>
      <c r="C684" s="2" t="s">
        <v>12923</v>
      </c>
      <c r="D684" s="2" t="s">
        <v>22259</v>
      </c>
      <c r="E684" s="2" t="s">
        <v>62458</v>
      </c>
      <c r="F684" t="str">
        <f t="shared" si="64"/>
        <v/>
      </c>
      <c r="G684" t="str">
        <f t="shared" si="65"/>
        <v>y</v>
      </c>
      <c r="H684" t="s">
        <v>13568</v>
      </c>
      <c r="I684" t="s">
        <v>13568</v>
      </c>
      <c r="J684" t="s">
        <v>13568</v>
      </c>
      <c r="K684">
        <v>1</v>
      </c>
    </row>
    <row r="685" spans="1:11" ht="14.4" hidden="1" customHeight="1" x14ac:dyDescent="0.3">
      <c r="A685" s="2" t="s">
        <v>12196</v>
      </c>
      <c r="B685" s="2" t="s">
        <v>12197</v>
      </c>
      <c r="C685" s="2" t="s">
        <v>12198</v>
      </c>
      <c r="D685" s="2" t="s">
        <v>22259</v>
      </c>
      <c r="E685" s="2" t="s">
        <v>62456</v>
      </c>
      <c r="F685" t="str">
        <f t="shared" si="64"/>
        <v/>
      </c>
      <c r="G685" t="str">
        <f t="shared" si="65"/>
        <v>y</v>
      </c>
      <c r="H685" t="s">
        <v>13568</v>
      </c>
      <c r="I685" t="s">
        <v>13568</v>
      </c>
      <c r="J685" t="s">
        <v>13568</v>
      </c>
      <c r="K685">
        <v>1</v>
      </c>
    </row>
    <row r="686" spans="1:11" ht="14.4" hidden="1" customHeight="1" x14ac:dyDescent="0.3">
      <c r="A686" s="2" t="s">
        <v>12237</v>
      </c>
      <c r="B686" s="2" t="s">
        <v>12238</v>
      </c>
      <c r="C686" s="2" t="s">
        <v>12239</v>
      </c>
      <c r="D686" s="2" t="s">
        <v>22259</v>
      </c>
      <c r="E686" s="2" t="s">
        <v>62310</v>
      </c>
      <c r="F686" t="str">
        <f t="shared" si="64"/>
        <v/>
      </c>
      <c r="G686" t="str">
        <f t="shared" si="65"/>
        <v>y</v>
      </c>
      <c r="H686" t="s">
        <v>13568</v>
      </c>
      <c r="I686" t="s">
        <v>13568</v>
      </c>
      <c r="J686" t="s">
        <v>13568</v>
      </c>
      <c r="K686">
        <v>1</v>
      </c>
    </row>
    <row r="687" spans="1:11" ht="14.4" hidden="1" customHeight="1" x14ac:dyDescent="0.3">
      <c r="A687" s="2" t="s">
        <v>12240</v>
      </c>
      <c r="B687" s="2" t="s">
        <v>12241</v>
      </c>
      <c r="C687" s="2" t="s">
        <v>12242</v>
      </c>
      <c r="D687" s="2" t="s">
        <v>22259</v>
      </c>
      <c r="E687" s="2" t="s">
        <v>62310</v>
      </c>
      <c r="F687" t="str">
        <f t="shared" si="64"/>
        <v/>
      </c>
      <c r="G687" t="str">
        <f t="shared" si="65"/>
        <v>y</v>
      </c>
      <c r="H687" t="s">
        <v>13568</v>
      </c>
      <c r="I687" t="s">
        <v>13568</v>
      </c>
      <c r="J687" t="s">
        <v>13568</v>
      </c>
      <c r="K687">
        <v>1</v>
      </c>
    </row>
    <row r="688" spans="1:11" ht="14.4" hidden="1" customHeight="1" x14ac:dyDescent="0.3">
      <c r="A688" s="2" t="s">
        <v>12243</v>
      </c>
      <c r="B688" s="2" t="s">
        <v>12244</v>
      </c>
      <c r="C688" s="2" t="s">
        <v>12245</v>
      </c>
      <c r="D688" s="2" t="s">
        <v>22259</v>
      </c>
      <c r="E688" s="2" t="s">
        <v>62310</v>
      </c>
      <c r="F688" t="str">
        <f t="shared" si="64"/>
        <v/>
      </c>
      <c r="G688" t="str">
        <f t="shared" si="65"/>
        <v>y</v>
      </c>
      <c r="H688" t="s">
        <v>13568</v>
      </c>
      <c r="I688" t="s">
        <v>13568</v>
      </c>
      <c r="J688" t="s">
        <v>13568</v>
      </c>
      <c r="K688">
        <v>1</v>
      </c>
    </row>
    <row r="689" spans="1:11" ht="14.4" hidden="1" customHeight="1" x14ac:dyDescent="0.3">
      <c r="A689" s="2" t="s">
        <v>12261</v>
      </c>
      <c r="B689" s="2" t="s">
        <v>12244</v>
      </c>
      <c r="C689" s="2" t="s">
        <v>12245</v>
      </c>
      <c r="D689" s="2" t="s">
        <v>22259</v>
      </c>
      <c r="E689" s="2" t="s">
        <v>62455</v>
      </c>
      <c r="F689" t="str">
        <f t="shared" si="64"/>
        <v/>
      </c>
      <c r="G689" t="str">
        <f t="shared" si="65"/>
        <v>y</v>
      </c>
      <c r="H689" t="s">
        <v>13568</v>
      </c>
      <c r="I689" t="s">
        <v>13568</v>
      </c>
      <c r="J689" t="s">
        <v>13568</v>
      </c>
      <c r="K689">
        <v>1</v>
      </c>
    </row>
    <row r="690" spans="1:11" ht="14.4" hidden="1" customHeight="1" x14ac:dyDescent="0.3">
      <c r="A690" s="2" t="s">
        <v>12262</v>
      </c>
      <c r="B690" s="2" t="s">
        <v>12244</v>
      </c>
      <c r="C690" s="2" t="s">
        <v>12245</v>
      </c>
      <c r="D690" s="2" t="s">
        <v>22259</v>
      </c>
      <c r="E690" s="2" t="s">
        <v>62018</v>
      </c>
      <c r="F690" t="str">
        <f t="shared" si="64"/>
        <v/>
      </c>
      <c r="G690" t="str">
        <f t="shared" si="65"/>
        <v>y</v>
      </c>
      <c r="H690" t="s">
        <v>13568</v>
      </c>
      <c r="I690" t="s">
        <v>13568</v>
      </c>
      <c r="J690" t="s">
        <v>13568</v>
      </c>
      <c r="K690">
        <v>1</v>
      </c>
    </row>
    <row r="691" spans="1:11" ht="14.4" hidden="1" customHeight="1" x14ac:dyDescent="0.3">
      <c r="A691" s="2" t="s">
        <v>12249</v>
      </c>
      <c r="B691" s="2" t="s">
        <v>12250</v>
      </c>
      <c r="C691" s="2" t="s">
        <v>12251</v>
      </c>
      <c r="D691" s="2" t="s">
        <v>22259</v>
      </c>
      <c r="E691" s="2" t="s">
        <v>62404</v>
      </c>
      <c r="F691" t="str">
        <f t="shared" si="64"/>
        <v/>
      </c>
      <c r="G691" t="str">
        <f t="shared" si="65"/>
        <v>y</v>
      </c>
      <c r="H691" t="s">
        <v>13568</v>
      </c>
      <c r="I691" t="s">
        <v>13568</v>
      </c>
      <c r="J691" t="s">
        <v>13568</v>
      </c>
      <c r="K691">
        <v>1</v>
      </c>
    </row>
    <row r="692" spans="1:11" ht="14.4" hidden="1" customHeight="1" x14ac:dyDescent="0.3">
      <c r="A692" s="2" t="s">
        <v>12252</v>
      </c>
      <c r="B692" s="2" t="s">
        <v>12253</v>
      </c>
      <c r="C692" s="2" t="s">
        <v>12254</v>
      </c>
      <c r="D692" s="2" t="s">
        <v>22259</v>
      </c>
      <c r="E692" s="2" t="s">
        <v>62456</v>
      </c>
      <c r="F692" t="str">
        <f t="shared" si="64"/>
        <v/>
      </c>
      <c r="G692" t="str">
        <f t="shared" si="65"/>
        <v>y</v>
      </c>
      <c r="H692" t="s">
        <v>13568</v>
      </c>
      <c r="I692" t="s">
        <v>13568</v>
      </c>
      <c r="J692" t="s">
        <v>13568</v>
      </c>
      <c r="K692">
        <v>1</v>
      </c>
    </row>
    <row r="693" spans="1:11" ht="14.4" hidden="1" customHeight="1" x14ac:dyDescent="0.3">
      <c r="A693" s="2" t="s">
        <v>12263</v>
      </c>
      <c r="B693" s="2" t="s">
        <v>12253</v>
      </c>
      <c r="C693" s="2" t="s">
        <v>12254</v>
      </c>
      <c r="D693" s="2" t="s">
        <v>22259</v>
      </c>
      <c r="E693" s="2" t="s">
        <v>62459</v>
      </c>
      <c r="F693" t="str">
        <f t="shared" si="64"/>
        <v/>
      </c>
      <c r="G693" t="str">
        <f t="shared" si="65"/>
        <v>y</v>
      </c>
      <c r="H693" t="s">
        <v>13568</v>
      </c>
      <c r="I693" t="s">
        <v>13568</v>
      </c>
      <c r="J693" t="s">
        <v>13568</v>
      </c>
      <c r="K693">
        <v>1</v>
      </c>
    </row>
    <row r="694" spans="1:11" ht="14.4" hidden="1" customHeight="1" x14ac:dyDescent="0.3">
      <c r="A694" s="2" t="s">
        <v>12255</v>
      </c>
      <c r="B694" s="2" t="s">
        <v>12256</v>
      </c>
      <c r="C694" s="2" t="s">
        <v>12257</v>
      </c>
      <c r="D694" s="2" t="s">
        <v>22259</v>
      </c>
      <c r="E694" s="2" t="s">
        <v>62041</v>
      </c>
      <c r="F694" t="str">
        <f t="shared" si="64"/>
        <v/>
      </c>
      <c r="G694" t="str">
        <f t="shared" si="65"/>
        <v>y</v>
      </c>
      <c r="H694" t="s">
        <v>13568</v>
      </c>
      <c r="I694" t="s">
        <v>13568</v>
      </c>
      <c r="J694" t="s">
        <v>13568</v>
      </c>
      <c r="K694">
        <v>1</v>
      </c>
    </row>
    <row r="695" spans="1:11" ht="14.4" hidden="1" customHeight="1" x14ac:dyDescent="0.3">
      <c r="A695" s="2" t="s">
        <v>12924</v>
      </c>
      <c r="B695" s="2" t="s">
        <v>12256</v>
      </c>
      <c r="C695" s="2" t="s">
        <v>12925</v>
      </c>
      <c r="D695" s="2" t="s">
        <v>22259</v>
      </c>
      <c r="E695" s="2" t="s">
        <v>62460</v>
      </c>
      <c r="F695" t="str">
        <f t="shared" si="64"/>
        <v/>
      </c>
      <c r="G695" t="str">
        <f t="shared" si="65"/>
        <v>y</v>
      </c>
      <c r="H695" t="s">
        <v>13568</v>
      </c>
      <c r="I695" t="s">
        <v>13568</v>
      </c>
      <c r="J695" t="s">
        <v>13568</v>
      </c>
      <c r="K695">
        <v>1</v>
      </c>
    </row>
    <row r="696" spans="1:11" ht="14.4" hidden="1" customHeight="1" x14ac:dyDescent="0.3">
      <c r="A696" s="2" t="s">
        <v>12258</v>
      </c>
      <c r="B696" s="2" t="s">
        <v>12259</v>
      </c>
      <c r="C696" s="2" t="s">
        <v>12260</v>
      </c>
      <c r="D696" s="2" t="s">
        <v>22259</v>
      </c>
      <c r="E696" s="2" t="s">
        <v>62456</v>
      </c>
      <c r="F696" t="str">
        <f t="shared" si="64"/>
        <v/>
      </c>
      <c r="G696" t="str">
        <f t="shared" si="65"/>
        <v>y</v>
      </c>
      <c r="H696" t="s">
        <v>13568</v>
      </c>
      <c r="I696" t="s">
        <v>13568</v>
      </c>
      <c r="J696" t="s">
        <v>13568</v>
      </c>
      <c r="K696">
        <v>1</v>
      </c>
    </row>
    <row r="697" spans="1:11" ht="14.4" hidden="1" customHeight="1" x14ac:dyDescent="0.3">
      <c r="A697" s="2" t="s">
        <v>12109</v>
      </c>
      <c r="B697" s="2" t="s">
        <v>12110</v>
      </c>
      <c r="C697" s="2" t="s">
        <v>12111</v>
      </c>
      <c r="D697" s="2" t="s">
        <v>22259</v>
      </c>
      <c r="E697" s="2" t="s">
        <v>62029</v>
      </c>
      <c r="F697" t="str">
        <f t="shared" si="64"/>
        <v/>
      </c>
      <c r="G697" t="str">
        <f t="shared" si="65"/>
        <v>y</v>
      </c>
      <c r="H697" t="s">
        <v>13568</v>
      </c>
      <c r="I697" t="s">
        <v>13568</v>
      </c>
      <c r="J697" t="s">
        <v>13568</v>
      </c>
      <c r="K697">
        <v>1</v>
      </c>
    </row>
    <row r="698" spans="1:11" ht="14.4" hidden="1" customHeight="1" x14ac:dyDescent="0.3">
      <c r="A698" s="2" t="s">
        <v>12112</v>
      </c>
      <c r="B698" s="2" t="s">
        <v>12113</v>
      </c>
      <c r="C698" s="2" t="s">
        <v>12114</v>
      </c>
      <c r="D698" s="2" t="s">
        <v>22259</v>
      </c>
      <c r="E698" s="2" t="s">
        <v>62030</v>
      </c>
      <c r="F698" t="str">
        <f t="shared" si="64"/>
        <v/>
      </c>
      <c r="G698" t="str">
        <f t="shared" si="65"/>
        <v>y</v>
      </c>
      <c r="H698" t="s">
        <v>13568</v>
      </c>
      <c r="I698" t="s">
        <v>13568</v>
      </c>
      <c r="J698" t="s">
        <v>13568</v>
      </c>
      <c r="K698">
        <v>1</v>
      </c>
    </row>
    <row r="699" spans="1:11" ht="14.4" hidden="1" customHeight="1" x14ac:dyDescent="0.3">
      <c r="A699" s="2" t="s">
        <v>12106</v>
      </c>
      <c r="B699" s="2" t="s">
        <v>12107</v>
      </c>
      <c r="C699" s="2" t="s">
        <v>12108</v>
      </c>
      <c r="D699" s="2" t="s">
        <v>22259</v>
      </c>
      <c r="E699" s="2" t="s">
        <v>62031</v>
      </c>
      <c r="F699" t="str">
        <f t="shared" si="64"/>
        <v/>
      </c>
      <c r="G699" t="str">
        <f t="shared" si="65"/>
        <v>y</v>
      </c>
      <c r="H699" t="s">
        <v>13568</v>
      </c>
      <c r="I699" t="s">
        <v>13568</v>
      </c>
      <c r="J699" t="s">
        <v>13568</v>
      </c>
      <c r="K699">
        <v>1</v>
      </c>
    </row>
    <row r="700" spans="1:11" ht="14.4" hidden="1" customHeight="1" x14ac:dyDescent="0.3">
      <c r="A700" s="2" t="s">
        <v>12115</v>
      </c>
      <c r="B700" s="2" t="s">
        <v>12116</v>
      </c>
      <c r="C700" s="2" t="s">
        <v>12117</v>
      </c>
      <c r="D700" s="2" t="s">
        <v>22259</v>
      </c>
      <c r="E700" s="2" t="s">
        <v>62461</v>
      </c>
      <c r="F700" t="str">
        <f t="shared" si="64"/>
        <v/>
      </c>
      <c r="G700" t="str">
        <f t="shared" si="65"/>
        <v>y</v>
      </c>
      <c r="H700" t="s">
        <v>13568</v>
      </c>
      <c r="I700" t="s">
        <v>13568</v>
      </c>
      <c r="J700" t="s">
        <v>13568</v>
      </c>
      <c r="K700">
        <v>1</v>
      </c>
    </row>
    <row r="701" spans="1:11" ht="14.4" hidden="1" customHeight="1" x14ac:dyDescent="0.3">
      <c r="A701" s="2" t="s">
        <v>62462</v>
      </c>
      <c r="B701" s="2" t="s">
        <v>62463</v>
      </c>
      <c r="C701" s="2" t="s">
        <v>62464</v>
      </c>
      <c r="D701" s="2" t="s">
        <v>62017</v>
      </c>
      <c r="E701" s="2" t="s">
        <v>62023</v>
      </c>
      <c r="F701" t="str">
        <f t="shared" si="64"/>
        <v/>
      </c>
      <c r="G701" t="str">
        <f t="shared" si="65"/>
        <v>y</v>
      </c>
      <c r="H701" t="s">
        <v>13568</v>
      </c>
      <c r="I701" t="s">
        <v>13568</v>
      </c>
      <c r="J701" t="s">
        <v>13568</v>
      </c>
      <c r="K701">
        <v>3</v>
      </c>
    </row>
    <row r="702" spans="1:11" ht="14.4" customHeight="1" x14ac:dyDescent="0.3">
      <c r="A702" s="2" t="s">
        <v>62465</v>
      </c>
      <c r="B702" s="2" t="s">
        <v>62466</v>
      </c>
      <c r="C702" s="2" t="s">
        <v>62467</v>
      </c>
      <c r="D702" s="2" t="s">
        <v>15261</v>
      </c>
      <c r="E702" s="2" t="s">
        <v>62468</v>
      </c>
      <c r="F702" t="str">
        <f t="shared" ref="F702:F703" si="66">IF(COUNTIF(H702:J702,"used")&gt;0,"y","")</f>
        <v>y</v>
      </c>
      <c r="G702" t="s">
        <v>62000</v>
      </c>
      <c r="H702" t="s">
        <v>13616</v>
      </c>
      <c r="I702" t="s">
        <v>13616</v>
      </c>
      <c r="J702" t="s">
        <v>13616</v>
      </c>
      <c r="K702">
        <v>5</v>
      </c>
    </row>
    <row r="703" spans="1:11" ht="14.4" customHeight="1" x14ac:dyDescent="0.3">
      <c r="A703" s="2" t="s">
        <v>62469</v>
      </c>
      <c r="B703" s="2" t="s">
        <v>62466</v>
      </c>
      <c r="C703" s="2" t="s">
        <v>62467</v>
      </c>
      <c r="D703" s="2" t="s">
        <v>15261</v>
      </c>
      <c r="E703" s="2" t="s">
        <v>62470</v>
      </c>
      <c r="F703" t="str">
        <f t="shared" si="66"/>
        <v>y</v>
      </c>
      <c r="G703" t="s">
        <v>62000</v>
      </c>
      <c r="H703" t="s">
        <v>13616</v>
      </c>
      <c r="I703" t="s">
        <v>13616</v>
      </c>
      <c r="J703" t="s">
        <v>13616</v>
      </c>
      <c r="K703">
        <v>5</v>
      </c>
    </row>
    <row r="704" spans="1:11" ht="14.4" hidden="1" customHeight="1" x14ac:dyDescent="0.3">
      <c r="A704" s="2" t="s">
        <v>62471</v>
      </c>
      <c r="B704" s="2" t="s">
        <v>62472</v>
      </c>
      <c r="C704" s="2" t="s">
        <v>62473</v>
      </c>
      <c r="D704" s="2" t="s">
        <v>15261</v>
      </c>
      <c r="E704" s="2" t="s">
        <v>62474</v>
      </c>
      <c r="F704" t="str">
        <f t="shared" si="64"/>
        <v/>
      </c>
      <c r="G704" t="str">
        <f>IF(COUNTA(H704:J704)&gt;0,"y","")</f>
        <v>y</v>
      </c>
      <c r="H704" t="s">
        <v>13568</v>
      </c>
      <c r="I704" t="s">
        <v>13568</v>
      </c>
      <c r="J704" t="s">
        <v>13568</v>
      </c>
      <c r="K704">
        <v>5</v>
      </c>
    </row>
    <row r="705" spans="1:11" ht="14.4" hidden="1" customHeight="1" x14ac:dyDescent="0.3">
      <c r="A705" s="2" t="s">
        <v>11439</v>
      </c>
      <c r="B705" s="2" t="s">
        <v>11440</v>
      </c>
      <c r="C705" s="2" t="s">
        <v>11441</v>
      </c>
      <c r="D705" s="2" t="s">
        <v>61996</v>
      </c>
      <c r="E705" s="2" t="s">
        <v>62475</v>
      </c>
      <c r="F705" t="str">
        <f t="shared" si="64"/>
        <v/>
      </c>
      <c r="G705" t="str">
        <f>IF(COUNTA(H705:J705)&gt;0,"y","")</f>
        <v>y</v>
      </c>
      <c r="H705" t="s">
        <v>13568</v>
      </c>
      <c r="I705" t="s">
        <v>13568</v>
      </c>
      <c r="J705" t="s">
        <v>13568</v>
      </c>
      <c r="K705">
        <v>2</v>
      </c>
    </row>
    <row r="706" spans="1:11" ht="14.4" hidden="1" customHeight="1" x14ac:dyDescent="0.3">
      <c r="A706" s="2" t="s">
        <v>11442</v>
      </c>
      <c r="B706" s="2" t="s">
        <v>11443</v>
      </c>
      <c r="C706" s="2" t="s">
        <v>11444</v>
      </c>
      <c r="D706" s="2" t="s">
        <v>61996</v>
      </c>
      <c r="E706" s="2" t="s">
        <v>62476</v>
      </c>
      <c r="F706" t="str">
        <f t="shared" si="64"/>
        <v/>
      </c>
      <c r="G706" t="str">
        <f>IF(COUNTA(H706:J706)&gt;0,"y","")</f>
        <v>y</v>
      </c>
      <c r="H706" t="s">
        <v>13568</v>
      </c>
      <c r="I706" t="s">
        <v>13568</v>
      </c>
      <c r="J706" t="s">
        <v>13568</v>
      </c>
      <c r="K706">
        <v>2</v>
      </c>
    </row>
    <row r="707" spans="1:11" ht="14.4" hidden="1" customHeight="1" x14ac:dyDescent="0.3">
      <c r="A707" s="2" t="s">
        <v>11445</v>
      </c>
      <c r="B707" s="2" t="s">
        <v>11446</v>
      </c>
      <c r="C707" s="2" t="s">
        <v>11447</v>
      </c>
      <c r="D707" s="2" t="s">
        <v>61996</v>
      </c>
      <c r="E707" s="2" t="s">
        <v>62477</v>
      </c>
      <c r="F707" t="str">
        <f t="shared" si="64"/>
        <v/>
      </c>
      <c r="G707" t="str">
        <f>IF(COUNTA(H707:J707)&gt;0,"y","")</f>
        <v>y</v>
      </c>
      <c r="H707" t="s">
        <v>13568</v>
      </c>
      <c r="I707" t="s">
        <v>13568</v>
      </c>
      <c r="J707" t="s">
        <v>13568</v>
      </c>
      <c r="K707">
        <v>2</v>
      </c>
    </row>
    <row r="708" spans="1:11" ht="14.4" customHeight="1" x14ac:dyDescent="0.3">
      <c r="A708" s="2" t="s">
        <v>11448</v>
      </c>
      <c r="B708" s="2" t="s">
        <v>11449</v>
      </c>
      <c r="C708" s="2" t="s">
        <v>11450</v>
      </c>
      <c r="D708" s="2" t="s">
        <v>61996</v>
      </c>
      <c r="E708" s="2" t="s">
        <v>62478</v>
      </c>
      <c r="F708" t="str">
        <f t="shared" ref="F708:F717" si="67">IF(COUNTIF(H708:J708,"used")&gt;0,"y","")</f>
        <v>y</v>
      </c>
      <c r="G708" t="s">
        <v>62015</v>
      </c>
      <c r="H708" t="s">
        <v>13616</v>
      </c>
      <c r="I708" t="s">
        <v>13616</v>
      </c>
      <c r="J708" t="s">
        <v>13616</v>
      </c>
      <c r="K708">
        <v>2</v>
      </c>
    </row>
    <row r="709" spans="1:11" ht="14.4" customHeight="1" x14ac:dyDescent="0.3">
      <c r="A709" s="2" t="s">
        <v>11457</v>
      </c>
      <c r="B709" s="2" t="s">
        <v>11449</v>
      </c>
      <c r="C709" s="2" t="s">
        <v>11450</v>
      </c>
      <c r="D709" s="2" t="s">
        <v>22259</v>
      </c>
      <c r="E709" s="2" t="s">
        <v>62479</v>
      </c>
      <c r="F709" t="str">
        <f t="shared" si="67"/>
        <v>y</v>
      </c>
      <c r="G709" t="s">
        <v>62015</v>
      </c>
      <c r="H709" t="s">
        <v>13616</v>
      </c>
      <c r="I709" t="s">
        <v>13616</v>
      </c>
      <c r="J709" t="s">
        <v>13616</v>
      </c>
      <c r="K709">
        <v>1</v>
      </c>
    </row>
    <row r="710" spans="1:11" ht="14.4" customHeight="1" x14ac:dyDescent="0.3">
      <c r="A710" s="2" t="s">
        <v>11458</v>
      </c>
      <c r="B710" s="2" t="s">
        <v>11449</v>
      </c>
      <c r="C710" s="2" t="s">
        <v>11450</v>
      </c>
      <c r="D710" s="2" t="s">
        <v>22259</v>
      </c>
      <c r="E710" s="2" t="s">
        <v>62480</v>
      </c>
      <c r="F710" t="str">
        <f t="shared" si="67"/>
        <v>y</v>
      </c>
      <c r="G710" t="s">
        <v>62015</v>
      </c>
      <c r="H710" t="s">
        <v>13616</v>
      </c>
      <c r="I710" t="s">
        <v>13616</v>
      </c>
      <c r="J710" t="s">
        <v>13616</v>
      </c>
      <c r="K710">
        <v>1</v>
      </c>
    </row>
    <row r="711" spans="1:11" ht="14.4" customHeight="1" x14ac:dyDescent="0.3">
      <c r="A711" s="2" t="s">
        <v>11459</v>
      </c>
      <c r="B711" s="2" t="s">
        <v>11449</v>
      </c>
      <c r="C711" s="2" t="s">
        <v>11450</v>
      </c>
      <c r="D711" s="2" t="s">
        <v>22259</v>
      </c>
      <c r="E711" s="2" t="s">
        <v>62481</v>
      </c>
      <c r="F711" t="str">
        <f t="shared" si="67"/>
        <v>y</v>
      </c>
      <c r="G711" t="s">
        <v>62015</v>
      </c>
      <c r="H711" t="s">
        <v>13616</v>
      </c>
      <c r="I711" t="s">
        <v>13616</v>
      </c>
      <c r="J711" t="s">
        <v>13616</v>
      </c>
      <c r="K711">
        <v>1</v>
      </c>
    </row>
    <row r="712" spans="1:11" ht="14.4" customHeight="1" x14ac:dyDescent="0.3">
      <c r="A712" s="2" t="s">
        <v>11460</v>
      </c>
      <c r="B712" s="2" t="s">
        <v>11449</v>
      </c>
      <c r="C712" s="2" t="s">
        <v>11450</v>
      </c>
      <c r="D712" s="2" t="s">
        <v>22259</v>
      </c>
      <c r="E712" s="2" t="s">
        <v>62482</v>
      </c>
      <c r="F712" t="str">
        <f t="shared" si="67"/>
        <v>y</v>
      </c>
      <c r="G712" t="s">
        <v>62015</v>
      </c>
      <c r="H712" t="s">
        <v>13616</v>
      </c>
      <c r="I712" t="s">
        <v>13616</v>
      </c>
      <c r="J712" t="s">
        <v>13616</v>
      </c>
      <c r="K712">
        <v>1</v>
      </c>
    </row>
    <row r="713" spans="1:11" ht="14.4" customHeight="1" x14ac:dyDescent="0.3">
      <c r="A713" s="2" t="s">
        <v>11461</v>
      </c>
      <c r="B713" s="2" t="s">
        <v>11449</v>
      </c>
      <c r="C713" s="2" t="s">
        <v>11450</v>
      </c>
      <c r="D713" s="2" t="s">
        <v>22259</v>
      </c>
      <c r="E713" s="2" t="s">
        <v>62483</v>
      </c>
      <c r="F713" t="str">
        <f t="shared" si="67"/>
        <v>y</v>
      </c>
      <c r="G713" t="s">
        <v>62015</v>
      </c>
      <c r="H713" t="s">
        <v>13616</v>
      </c>
      <c r="I713" t="s">
        <v>13616</v>
      </c>
      <c r="J713" t="s">
        <v>13616</v>
      </c>
      <c r="K713">
        <v>1</v>
      </c>
    </row>
    <row r="714" spans="1:11" ht="14.4" customHeight="1" x14ac:dyDescent="0.3">
      <c r="A714" s="2" t="s">
        <v>11462</v>
      </c>
      <c r="B714" s="2" t="s">
        <v>11449</v>
      </c>
      <c r="C714" s="2" t="s">
        <v>11450</v>
      </c>
      <c r="D714" s="2" t="s">
        <v>22259</v>
      </c>
      <c r="E714" s="2" t="s">
        <v>62484</v>
      </c>
      <c r="F714" t="str">
        <f t="shared" si="67"/>
        <v>y</v>
      </c>
      <c r="G714" t="s">
        <v>62015</v>
      </c>
      <c r="H714" t="s">
        <v>13616</v>
      </c>
      <c r="I714" t="s">
        <v>13616</v>
      </c>
      <c r="J714" t="s">
        <v>13616</v>
      </c>
      <c r="K714">
        <v>1</v>
      </c>
    </row>
    <row r="715" spans="1:11" ht="14.4" customHeight="1" x14ac:dyDescent="0.3">
      <c r="A715" s="2" t="s">
        <v>11463</v>
      </c>
      <c r="B715" s="2" t="s">
        <v>11449</v>
      </c>
      <c r="C715" s="2" t="s">
        <v>11450</v>
      </c>
      <c r="D715" s="2" t="s">
        <v>22259</v>
      </c>
      <c r="E715" s="2" t="s">
        <v>62485</v>
      </c>
      <c r="F715" t="str">
        <f t="shared" si="67"/>
        <v>y</v>
      </c>
      <c r="G715" t="s">
        <v>62015</v>
      </c>
      <c r="H715" t="s">
        <v>13616</v>
      </c>
      <c r="I715" t="s">
        <v>13616</v>
      </c>
      <c r="J715" t="s">
        <v>13616</v>
      </c>
      <c r="K715">
        <v>1</v>
      </c>
    </row>
    <row r="716" spans="1:11" ht="14.4" customHeight="1" x14ac:dyDescent="0.3">
      <c r="A716" s="2" t="s">
        <v>62486</v>
      </c>
      <c r="B716" s="2" t="s">
        <v>11455</v>
      </c>
      <c r="C716" s="2" t="s">
        <v>11456</v>
      </c>
      <c r="D716" s="2" t="s">
        <v>62017</v>
      </c>
      <c r="E716" s="2" t="s">
        <v>62020</v>
      </c>
      <c r="F716" t="str">
        <f t="shared" si="67"/>
        <v>y</v>
      </c>
      <c r="G716" t="s">
        <v>62021</v>
      </c>
      <c r="H716" t="s">
        <v>13616</v>
      </c>
      <c r="I716" t="s">
        <v>13616</v>
      </c>
      <c r="J716" t="s">
        <v>13616</v>
      </c>
      <c r="K716">
        <v>3</v>
      </c>
    </row>
    <row r="717" spans="1:11" ht="14.4" customHeight="1" x14ac:dyDescent="0.3">
      <c r="A717" s="2" t="s">
        <v>11454</v>
      </c>
      <c r="B717" s="2" t="s">
        <v>11455</v>
      </c>
      <c r="C717" s="2" t="s">
        <v>11456</v>
      </c>
      <c r="D717" s="2" t="s">
        <v>22259</v>
      </c>
      <c r="E717" s="2" t="s">
        <v>62022</v>
      </c>
      <c r="F717" t="str">
        <f t="shared" si="67"/>
        <v>y</v>
      </c>
      <c r="G717" t="s">
        <v>62021</v>
      </c>
      <c r="H717" t="s">
        <v>13616</v>
      </c>
      <c r="I717" t="s">
        <v>13616</v>
      </c>
      <c r="J717" t="s">
        <v>13616</v>
      </c>
      <c r="K717">
        <v>1</v>
      </c>
    </row>
    <row r="718" spans="1:11" ht="14.4" hidden="1" customHeight="1" x14ac:dyDescent="0.3">
      <c r="A718" s="2" t="s">
        <v>11451</v>
      </c>
      <c r="B718" s="2" t="s">
        <v>11452</v>
      </c>
      <c r="C718" s="2" t="s">
        <v>11453</v>
      </c>
      <c r="D718" s="2" t="s">
        <v>61996</v>
      </c>
      <c r="E718" s="2" t="s">
        <v>62487</v>
      </c>
      <c r="F718" t="str">
        <f t="shared" ref="F718:F773" si="68">IF(COUNTIF(H718:J718,"used")&gt;0,"y","")</f>
        <v/>
      </c>
      <c r="G718" t="str">
        <f>IF(COUNTA(H718:J718)&gt;0,"y","")</f>
        <v>y</v>
      </c>
      <c r="H718" t="s">
        <v>13568</v>
      </c>
      <c r="I718" t="s">
        <v>13568</v>
      </c>
      <c r="J718" t="s">
        <v>13568</v>
      </c>
      <c r="K718">
        <v>2</v>
      </c>
    </row>
    <row r="719" spans="1:11" ht="14.4" hidden="1" customHeight="1" x14ac:dyDescent="0.3">
      <c r="A719" s="2" t="s">
        <v>62488</v>
      </c>
      <c r="B719" s="2" t="s">
        <v>11452</v>
      </c>
      <c r="C719" s="2" t="s">
        <v>11453</v>
      </c>
      <c r="D719" s="2" t="s">
        <v>62017</v>
      </c>
      <c r="E719" s="2" t="s">
        <v>62329</v>
      </c>
      <c r="F719" t="str">
        <f t="shared" si="68"/>
        <v/>
      </c>
      <c r="G719" t="str">
        <f>IF(COUNTA(H719:J719)&gt;0,"y","")</f>
        <v>y</v>
      </c>
      <c r="H719" t="s">
        <v>13568</v>
      </c>
      <c r="I719" t="s">
        <v>13568</v>
      </c>
      <c r="J719" t="s">
        <v>13568</v>
      </c>
      <c r="K719">
        <v>3</v>
      </c>
    </row>
    <row r="720" spans="1:11" ht="14.4" hidden="1" customHeight="1" x14ac:dyDescent="0.3">
      <c r="A720" s="2" t="s">
        <v>62489</v>
      </c>
      <c r="B720" s="2" t="s">
        <v>11452</v>
      </c>
      <c r="C720" s="2" t="s">
        <v>11453</v>
      </c>
      <c r="D720" s="2" t="s">
        <v>62017</v>
      </c>
      <c r="E720" s="2" t="s">
        <v>62328</v>
      </c>
      <c r="F720" t="str">
        <f t="shared" si="68"/>
        <v/>
      </c>
      <c r="G720" t="str">
        <f>IF(COUNTA(H720:J720)&gt;0,"y","")</f>
        <v>y</v>
      </c>
      <c r="H720" t="s">
        <v>13568</v>
      </c>
      <c r="I720" t="s">
        <v>13568</v>
      </c>
      <c r="J720" t="s">
        <v>13568</v>
      </c>
      <c r="K720">
        <v>3</v>
      </c>
    </row>
    <row r="721" spans="1:11" ht="14.4" customHeight="1" x14ac:dyDescent="0.3">
      <c r="A721" s="2" t="s">
        <v>11513</v>
      </c>
      <c r="B721" s="2" t="s">
        <v>11514</v>
      </c>
      <c r="C721" s="2" t="s">
        <v>11515</v>
      </c>
      <c r="D721" s="2" t="s">
        <v>22259</v>
      </c>
      <c r="E721" s="2" t="s">
        <v>62490</v>
      </c>
      <c r="F721" t="str">
        <f t="shared" ref="F721:F722" si="69">IF(COUNTIF(H721:J721,"used")&gt;0,"y","")</f>
        <v>y</v>
      </c>
      <c r="G721" t="s">
        <v>62000</v>
      </c>
      <c r="H721" t="s">
        <v>13616</v>
      </c>
      <c r="I721" t="s">
        <v>13616</v>
      </c>
      <c r="J721" t="s">
        <v>13616</v>
      </c>
      <c r="K721">
        <v>1</v>
      </c>
    </row>
    <row r="722" spans="1:11" ht="14.4" customHeight="1" x14ac:dyDescent="0.3">
      <c r="A722" s="2" t="s">
        <v>11516</v>
      </c>
      <c r="B722" s="2" t="s">
        <v>11514</v>
      </c>
      <c r="C722" s="2" t="s">
        <v>11515</v>
      </c>
      <c r="D722" s="2" t="s">
        <v>22259</v>
      </c>
      <c r="E722" s="2" t="s">
        <v>62491</v>
      </c>
      <c r="F722" t="str">
        <f t="shared" si="69"/>
        <v>y</v>
      </c>
      <c r="G722" t="s">
        <v>62000</v>
      </c>
      <c r="H722" t="s">
        <v>13616</v>
      </c>
      <c r="I722" t="s">
        <v>13616</v>
      </c>
      <c r="J722" t="s">
        <v>13616</v>
      </c>
      <c r="K722">
        <v>1</v>
      </c>
    </row>
    <row r="723" spans="1:11" ht="14.4" hidden="1" customHeight="1" x14ac:dyDescent="0.3">
      <c r="A723" s="2" t="s">
        <v>11510</v>
      </c>
      <c r="B723" s="2" t="s">
        <v>11511</v>
      </c>
      <c r="C723" s="2" t="s">
        <v>11512</v>
      </c>
      <c r="D723" s="2" t="s">
        <v>22259</v>
      </c>
      <c r="E723" s="2" t="s">
        <v>62492</v>
      </c>
      <c r="F723" t="str">
        <f t="shared" si="68"/>
        <v/>
      </c>
      <c r="G723" t="str">
        <f>IF(COUNTA(H723:J723)&gt;0,"y","")</f>
        <v>y</v>
      </c>
      <c r="H723" t="s">
        <v>13568</v>
      </c>
      <c r="I723" t="s">
        <v>13568</v>
      </c>
      <c r="J723" t="s">
        <v>13568</v>
      </c>
      <c r="K723">
        <v>1</v>
      </c>
    </row>
    <row r="724" spans="1:11" ht="14.4" hidden="1" customHeight="1" x14ac:dyDescent="0.3">
      <c r="A724" s="2" t="s">
        <v>11525</v>
      </c>
      <c r="B724" s="2" t="s">
        <v>11526</v>
      </c>
      <c r="C724" s="2" t="s">
        <v>11527</v>
      </c>
      <c r="D724" s="2" t="s">
        <v>22259</v>
      </c>
      <c r="E724" s="2" t="s">
        <v>62493</v>
      </c>
      <c r="F724" t="str">
        <f t="shared" si="68"/>
        <v/>
      </c>
      <c r="G724" t="str">
        <f>IF(COUNTA(H724:J724)&gt;0,"y","")</f>
        <v>y</v>
      </c>
      <c r="H724" t="s">
        <v>13568</v>
      </c>
      <c r="I724" t="s">
        <v>13568</v>
      </c>
      <c r="J724" t="s">
        <v>13568</v>
      </c>
      <c r="K724">
        <v>1</v>
      </c>
    </row>
    <row r="725" spans="1:11" ht="14.4" hidden="1" customHeight="1" x14ac:dyDescent="0.3">
      <c r="A725" s="2" t="s">
        <v>11522</v>
      </c>
      <c r="B725" s="2" t="s">
        <v>11523</v>
      </c>
      <c r="C725" s="2" t="s">
        <v>11524</v>
      </c>
      <c r="D725" s="2" t="s">
        <v>22259</v>
      </c>
      <c r="E725" s="2" t="s">
        <v>62494</v>
      </c>
      <c r="F725" t="str">
        <f t="shared" si="68"/>
        <v/>
      </c>
      <c r="G725" t="str">
        <f>IF(COUNTA(H725:J725)&gt;0,"y","")</f>
        <v>y</v>
      </c>
      <c r="H725" t="s">
        <v>13568</v>
      </c>
      <c r="I725" t="s">
        <v>13568</v>
      </c>
      <c r="J725" t="s">
        <v>13568</v>
      </c>
      <c r="K725">
        <v>1</v>
      </c>
    </row>
    <row r="726" spans="1:11" ht="14.4" hidden="1" customHeight="1" x14ac:dyDescent="0.3">
      <c r="A726" s="2" t="s">
        <v>11528</v>
      </c>
      <c r="B726" s="2" t="s">
        <v>11529</v>
      </c>
      <c r="C726" s="2" t="s">
        <v>11530</v>
      </c>
      <c r="D726" s="2" t="s">
        <v>22259</v>
      </c>
      <c r="E726" s="2" t="s">
        <v>62495</v>
      </c>
      <c r="F726" t="str">
        <f t="shared" si="68"/>
        <v/>
      </c>
      <c r="G726" t="str">
        <f>IF(COUNTA(H726:J726)&gt;0,"y","")</f>
        <v>y</v>
      </c>
      <c r="H726" t="s">
        <v>13568</v>
      </c>
      <c r="I726" t="s">
        <v>13568</v>
      </c>
      <c r="J726" t="s">
        <v>13568</v>
      </c>
      <c r="K726">
        <v>1</v>
      </c>
    </row>
    <row r="727" spans="1:11" ht="14.4" customHeight="1" x14ac:dyDescent="0.3">
      <c r="A727" s="2" t="s">
        <v>11517</v>
      </c>
      <c r="B727" s="2" t="s">
        <v>11518</v>
      </c>
      <c r="C727" s="2" t="s">
        <v>11519</v>
      </c>
      <c r="D727" s="2" t="s">
        <v>22259</v>
      </c>
      <c r="E727" s="2" t="s">
        <v>62496</v>
      </c>
      <c r="F727" t="str">
        <f t="shared" ref="F727:F731" si="70">IF(COUNTIF(H727:J727,"used")&gt;0,"y","")</f>
        <v>y</v>
      </c>
      <c r="G727" t="s">
        <v>62015</v>
      </c>
      <c r="H727" t="s">
        <v>13616</v>
      </c>
      <c r="I727" t="s">
        <v>13616</v>
      </c>
      <c r="J727" t="s">
        <v>13616</v>
      </c>
      <c r="K727">
        <v>1</v>
      </c>
    </row>
    <row r="728" spans="1:11" ht="14.4" customHeight="1" x14ac:dyDescent="0.3">
      <c r="A728" s="2" t="s">
        <v>11521</v>
      </c>
      <c r="B728" s="2" t="s">
        <v>11518</v>
      </c>
      <c r="C728" s="2" t="s">
        <v>11519</v>
      </c>
      <c r="D728" s="2" t="s">
        <v>22259</v>
      </c>
      <c r="E728" s="2" t="s">
        <v>62497</v>
      </c>
      <c r="F728" t="str">
        <f t="shared" si="70"/>
        <v>y</v>
      </c>
      <c r="G728" t="s">
        <v>62015</v>
      </c>
      <c r="H728" t="s">
        <v>13616</v>
      </c>
      <c r="I728" t="s">
        <v>13616</v>
      </c>
      <c r="J728" t="s">
        <v>13616</v>
      </c>
      <c r="K728">
        <v>1</v>
      </c>
    </row>
    <row r="729" spans="1:11" ht="14.4" customHeight="1" x14ac:dyDescent="0.3">
      <c r="A729" s="2" t="s">
        <v>12987</v>
      </c>
      <c r="B729" s="2" t="s">
        <v>11518</v>
      </c>
      <c r="C729" s="2" t="s">
        <v>11505</v>
      </c>
      <c r="D729" s="2" t="s">
        <v>22259</v>
      </c>
      <c r="E729" s="2" t="s">
        <v>62498</v>
      </c>
      <c r="F729" t="str">
        <f t="shared" si="70"/>
        <v>y</v>
      </c>
      <c r="G729" t="s">
        <v>62015</v>
      </c>
      <c r="H729" t="s">
        <v>13616</v>
      </c>
      <c r="I729" t="s">
        <v>13616</v>
      </c>
      <c r="J729" t="s">
        <v>13616</v>
      </c>
      <c r="K729">
        <v>1</v>
      </c>
    </row>
    <row r="730" spans="1:11" ht="14.4" customHeight="1" x14ac:dyDescent="0.3">
      <c r="A730" s="2" t="s">
        <v>11531</v>
      </c>
      <c r="B730" s="2" t="s">
        <v>11532</v>
      </c>
      <c r="C730" s="2" t="s">
        <v>11533</v>
      </c>
      <c r="D730" s="2" t="s">
        <v>22259</v>
      </c>
      <c r="E730" s="2" t="s">
        <v>62037</v>
      </c>
      <c r="F730" t="str">
        <f t="shared" si="70"/>
        <v>y</v>
      </c>
      <c r="G730" t="s">
        <v>62021</v>
      </c>
      <c r="H730" t="s">
        <v>13616</v>
      </c>
      <c r="I730" t="s">
        <v>13616</v>
      </c>
      <c r="J730" t="s">
        <v>13616</v>
      </c>
      <c r="K730">
        <v>1</v>
      </c>
    </row>
    <row r="731" spans="1:11" ht="14.4" customHeight="1" x14ac:dyDescent="0.3">
      <c r="A731" s="2" t="s">
        <v>11534</v>
      </c>
      <c r="B731" s="2" t="s">
        <v>11532</v>
      </c>
      <c r="C731" s="2" t="s">
        <v>11533</v>
      </c>
      <c r="D731" s="2" t="s">
        <v>22259</v>
      </c>
      <c r="E731" s="2" t="s">
        <v>62022</v>
      </c>
      <c r="F731" t="str">
        <f t="shared" si="70"/>
        <v>y</v>
      </c>
      <c r="G731" t="s">
        <v>62021</v>
      </c>
      <c r="H731" t="s">
        <v>13616</v>
      </c>
      <c r="I731" t="s">
        <v>13616</v>
      </c>
      <c r="J731" t="s">
        <v>13616</v>
      </c>
      <c r="K731">
        <v>1</v>
      </c>
    </row>
    <row r="732" spans="1:11" ht="14.4" hidden="1" customHeight="1" x14ac:dyDescent="0.3">
      <c r="A732" s="2" t="s">
        <v>11499</v>
      </c>
      <c r="B732" s="2" t="s">
        <v>11500</v>
      </c>
      <c r="C732" s="2" t="s">
        <v>11501</v>
      </c>
      <c r="D732" s="2" t="s">
        <v>22259</v>
      </c>
      <c r="E732" s="2" t="s">
        <v>62328</v>
      </c>
      <c r="F732" t="str">
        <f t="shared" si="68"/>
        <v/>
      </c>
      <c r="G732" t="str">
        <f>IF(COUNTA(H732:J732)&gt;0,"y","")</f>
        <v>y</v>
      </c>
      <c r="H732" t="s">
        <v>13568</v>
      </c>
      <c r="I732" t="s">
        <v>13568</v>
      </c>
      <c r="J732" t="s">
        <v>13568</v>
      </c>
      <c r="K732">
        <v>1</v>
      </c>
    </row>
    <row r="733" spans="1:11" ht="14.4" hidden="1" customHeight="1" x14ac:dyDescent="0.3">
      <c r="A733" s="2" t="s">
        <v>11502</v>
      </c>
      <c r="B733" s="2" t="s">
        <v>11500</v>
      </c>
      <c r="C733" s="2" t="s">
        <v>11501</v>
      </c>
      <c r="D733" s="2" t="s">
        <v>22259</v>
      </c>
      <c r="E733" s="2" t="s">
        <v>62329</v>
      </c>
      <c r="F733" t="str">
        <f t="shared" si="68"/>
        <v/>
      </c>
      <c r="G733" t="str">
        <f>IF(COUNTA(H733:J733)&gt;0,"y","")</f>
        <v>y</v>
      </c>
      <c r="H733" t="s">
        <v>13568</v>
      </c>
      <c r="I733" t="s">
        <v>13568</v>
      </c>
      <c r="J733" t="s">
        <v>13568</v>
      </c>
      <c r="K733">
        <v>1</v>
      </c>
    </row>
    <row r="734" spans="1:11" ht="14.4" hidden="1" customHeight="1" x14ac:dyDescent="0.3">
      <c r="A734" s="2" t="s">
        <v>11520</v>
      </c>
      <c r="B734" s="2" t="s">
        <v>11500</v>
      </c>
      <c r="C734" s="2" t="s">
        <v>11501</v>
      </c>
      <c r="D734" s="2" t="s">
        <v>22259</v>
      </c>
      <c r="E734" s="2" t="s">
        <v>62499</v>
      </c>
      <c r="F734" t="str">
        <f t="shared" si="68"/>
        <v/>
      </c>
      <c r="G734" t="str">
        <f>IF(COUNTA(H734:J734)&gt;0,"y","")</f>
        <v>y</v>
      </c>
      <c r="H734" t="s">
        <v>13568</v>
      </c>
      <c r="I734" t="s">
        <v>13568</v>
      </c>
      <c r="J734" t="s">
        <v>13568</v>
      </c>
      <c r="K734">
        <v>1</v>
      </c>
    </row>
    <row r="735" spans="1:11" ht="14.4" customHeight="1" x14ac:dyDescent="0.3">
      <c r="A735" s="2" t="s">
        <v>12320</v>
      </c>
      <c r="B735" s="2" t="s">
        <v>12321</v>
      </c>
      <c r="C735" s="2" t="s">
        <v>12322</v>
      </c>
      <c r="D735" s="2" t="s">
        <v>61996</v>
      </c>
      <c r="E735" s="2" t="s">
        <v>62500</v>
      </c>
      <c r="F735" t="str">
        <f t="shared" ref="F735:F767" si="71">IF(COUNTIF(H735:J735,"used")&gt;0,"y","")</f>
        <v>y</v>
      </c>
      <c r="G735" t="s">
        <v>62015</v>
      </c>
      <c r="H735" t="s">
        <v>13616</v>
      </c>
      <c r="I735" t="s">
        <v>13616</v>
      </c>
      <c r="J735" t="s">
        <v>13616</v>
      </c>
      <c r="K735">
        <v>2</v>
      </c>
    </row>
    <row r="736" spans="1:11" ht="14.4" customHeight="1" x14ac:dyDescent="0.3">
      <c r="A736" s="2" t="s">
        <v>62501</v>
      </c>
      <c r="B736" s="2" t="s">
        <v>12321</v>
      </c>
      <c r="C736" s="2" t="s">
        <v>12322</v>
      </c>
      <c r="D736" s="2" t="s">
        <v>62017</v>
      </c>
      <c r="E736" s="2" t="s">
        <v>62502</v>
      </c>
      <c r="F736" t="str">
        <f t="shared" si="71"/>
        <v>y</v>
      </c>
      <c r="G736" t="s">
        <v>62015</v>
      </c>
      <c r="H736" t="s">
        <v>13616</v>
      </c>
      <c r="I736" t="s">
        <v>13616</v>
      </c>
      <c r="J736" t="s">
        <v>13616</v>
      </c>
      <c r="K736">
        <v>3</v>
      </c>
    </row>
    <row r="737" spans="1:11" ht="14.4" customHeight="1" x14ac:dyDescent="0.3">
      <c r="A737" s="2" t="s">
        <v>62503</v>
      </c>
      <c r="B737" s="2" t="s">
        <v>12321</v>
      </c>
      <c r="C737" s="2" t="s">
        <v>12322</v>
      </c>
      <c r="D737" s="2" t="s">
        <v>62017</v>
      </c>
      <c r="E737" s="2" t="s">
        <v>62504</v>
      </c>
      <c r="F737" t="str">
        <f t="shared" si="71"/>
        <v>y</v>
      </c>
      <c r="G737" t="s">
        <v>62015</v>
      </c>
      <c r="H737" t="s">
        <v>13616</v>
      </c>
      <c r="I737" t="s">
        <v>13616</v>
      </c>
      <c r="J737" t="s">
        <v>13616</v>
      </c>
      <c r="K737">
        <v>3</v>
      </c>
    </row>
    <row r="738" spans="1:11" ht="14.4" customHeight="1" x14ac:dyDescent="0.3">
      <c r="A738" s="2" t="s">
        <v>12328</v>
      </c>
      <c r="B738" s="2" t="s">
        <v>12321</v>
      </c>
      <c r="C738" s="2" t="s">
        <v>12322</v>
      </c>
      <c r="D738" s="2" t="s">
        <v>22259</v>
      </c>
      <c r="E738" s="2" t="s">
        <v>62505</v>
      </c>
      <c r="F738" t="str">
        <f t="shared" si="71"/>
        <v>y</v>
      </c>
      <c r="G738" t="s">
        <v>62015</v>
      </c>
      <c r="H738" t="s">
        <v>13616</v>
      </c>
      <c r="I738" t="s">
        <v>13616</v>
      </c>
      <c r="J738" t="s">
        <v>13616</v>
      </c>
      <c r="K738">
        <v>1</v>
      </c>
    </row>
    <row r="739" spans="1:11" ht="14.4" customHeight="1" x14ac:dyDescent="0.3">
      <c r="A739" s="2" t="s">
        <v>12329</v>
      </c>
      <c r="B739" s="2" t="s">
        <v>12321</v>
      </c>
      <c r="C739" s="2" t="s">
        <v>12322</v>
      </c>
      <c r="D739" s="2" t="s">
        <v>22259</v>
      </c>
      <c r="E739" s="2" t="s">
        <v>62506</v>
      </c>
      <c r="F739" t="str">
        <f t="shared" si="71"/>
        <v>y</v>
      </c>
      <c r="G739" t="s">
        <v>62015</v>
      </c>
      <c r="H739" t="s">
        <v>13616</v>
      </c>
      <c r="I739" t="s">
        <v>13616</v>
      </c>
      <c r="J739" t="s">
        <v>13616</v>
      </c>
      <c r="K739">
        <v>1</v>
      </c>
    </row>
    <row r="740" spans="1:11" ht="14.4" customHeight="1" x14ac:dyDescent="0.3">
      <c r="A740" s="2" t="s">
        <v>12330</v>
      </c>
      <c r="B740" s="2" t="s">
        <v>12321</v>
      </c>
      <c r="C740" s="2" t="s">
        <v>12322</v>
      </c>
      <c r="D740" s="2" t="s">
        <v>22259</v>
      </c>
      <c r="E740" s="2" t="s">
        <v>62507</v>
      </c>
      <c r="F740" t="str">
        <f t="shared" si="71"/>
        <v>y</v>
      </c>
      <c r="G740" t="s">
        <v>62015</v>
      </c>
      <c r="H740" t="s">
        <v>13616</v>
      </c>
      <c r="I740" t="s">
        <v>13616</v>
      </c>
      <c r="J740" t="s">
        <v>13616</v>
      </c>
      <c r="K740">
        <v>1</v>
      </c>
    </row>
    <row r="741" spans="1:11" ht="14.4" customHeight="1" x14ac:dyDescent="0.3">
      <c r="A741" s="2" t="s">
        <v>12331</v>
      </c>
      <c r="B741" s="2" t="s">
        <v>12321</v>
      </c>
      <c r="C741" s="2" t="s">
        <v>12322</v>
      </c>
      <c r="D741" s="2" t="s">
        <v>22259</v>
      </c>
      <c r="E741" s="2" t="s">
        <v>62508</v>
      </c>
      <c r="F741" t="str">
        <f t="shared" si="71"/>
        <v>y</v>
      </c>
      <c r="G741" t="s">
        <v>62015</v>
      </c>
      <c r="H741" t="s">
        <v>13616</v>
      </c>
      <c r="I741" t="s">
        <v>13616</v>
      </c>
      <c r="J741" t="s">
        <v>13616</v>
      </c>
      <c r="K741">
        <v>1</v>
      </c>
    </row>
    <row r="742" spans="1:11" ht="14.4" customHeight="1" x14ac:dyDescent="0.3">
      <c r="A742" s="2" t="s">
        <v>12332</v>
      </c>
      <c r="B742" s="2" t="s">
        <v>12321</v>
      </c>
      <c r="C742" s="2" t="s">
        <v>12322</v>
      </c>
      <c r="D742" s="2" t="s">
        <v>22259</v>
      </c>
      <c r="E742" s="2" t="s">
        <v>62509</v>
      </c>
      <c r="F742" t="str">
        <f t="shared" si="71"/>
        <v>y</v>
      </c>
      <c r="G742" t="s">
        <v>62015</v>
      </c>
      <c r="H742" t="s">
        <v>13616</v>
      </c>
      <c r="I742" t="s">
        <v>13616</v>
      </c>
      <c r="J742" t="s">
        <v>13616</v>
      </c>
      <c r="K742">
        <v>1</v>
      </c>
    </row>
    <row r="743" spans="1:11" ht="14.4" customHeight="1" x14ac:dyDescent="0.3">
      <c r="A743" s="2" t="s">
        <v>12959</v>
      </c>
      <c r="B743" s="2" t="s">
        <v>12321</v>
      </c>
      <c r="C743" s="2" t="s">
        <v>12960</v>
      </c>
      <c r="D743" s="2" t="s">
        <v>22259</v>
      </c>
      <c r="E743" s="2" t="s">
        <v>28341</v>
      </c>
      <c r="F743" t="str">
        <f t="shared" si="71"/>
        <v>y</v>
      </c>
      <c r="G743" t="s">
        <v>62015</v>
      </c>
      <c r="H743" t="s">
        <v>13616</v>
      </c>
      <c r="I743" t="s">
        <v>13616</v>
      </c>
      <c r="J743" t="s">
        <v>13616</v>
      </c>
      <c r="K743">
        <v>1</v>
      </c>
    </row>
    <row r="744" spans="1:11" ht="14.4" customHeight="1" x14ac:dyDescent="0.3">
      <c r="A744" s="2" t="s">
        <v>12964</v>
      </c>
      <c r="B744" s="2" t="s">
        <v>12321</v>
      </c>
      <c r="C744" s="2" t="s">
        <v>12960</v>
      </c>
      <c r="D744" s="2" t="s">
        <v>22259</v>
      </c>
      <c r="E744" s="2" t="s">
        <v>62510</v>
      </c>
      <c r="F744" t="str">
        <f t="shared" si="71"/>
        <v>y</v>
      </c>
      <c r="G744" t="s">
        <v>62015</v>
      </c>
      <c r="H744" t="s">
        <v>13616</v>
      </c>
      <c r="I744" t="s">
        <v>13616</v>
      </c>
      <c r="J744" t="s">
        <v>13616</v>
      </c>
      <c r="K744">
        <v>1</v>
      </c>
    </row>
    <row r="745" spans="1:11" ht="14.4" customHeight="1" x14ac:dyDescent="0.3">
      <c r="A745" s="2" t="s">
        <v>12974</v>
      </c>
      <c r="B745" s="2" t="s">
        <v>12321</v>
      </c>
      <c r="C745" s="2" t="s">
        <v>12960</v>
      </c>
      <c r="D745" s="2" t="s">
        <v>22259</v>
      </c>
      <c r="E745" s="2" t="s">
        <v>62510</v>
      </c>
      <c r="F745" t="str">
        <f t="shared" si="71"/>
        <v>y</v>
      </c>
      <c r="G745" t="s">
        <v>62015</v>
      </c>
      <c r="H745" t="s">
        <v>13616</v>
      </c>
      <c r="I745" t="s">
        <v>13616</v>
      </c>
      <c r="J745" t="s">
        <v>13616</v>
      </c>
      <c r="K745">
        <v>1</v>
      </c>
    </row>
    <row r="746" spans="1:11" ht="14.4" customHeight="1" x14ac:dyDescent="0.3">
      <c r="A746" s="2" t="s">
        <v>12999</v>
      </c>
      <c r="B746" s="2" t="s">
        <v>12321</v>
      </c>
      <c r="C746" s="2" t="s">
        <v>12960</v>
      </c>
      <c r="D746" s="2" t="s">
        <v>22259</v>
      </c>
      <c r="E746" s="2" t="s">
        <v>62511</v>
      </c>
      <c r="F746" t="str">
        <f t="shared" si="71"/>
        <v>y</v>
      </c>
      <c r="G746" t="s">
        <v>62015</v>
      </c>
      <c r="H746" t="s">
        <v>13616</v>
      </c>
      <c r="I746" t="s">
        <v>13616</v>
      </c>
      <c r="J746" t="s">
        <v>13616</v>
      </c>
      <c r="K746">
        <v>1</v>
      </c>
    </row>
    <row r="747" spans="1:11" ht="14.4" customHeight="1" x14ac:dyDescent="0.3">
      <c r="A747" s="2" t="s">
        <v>13002</v>
      </c>
      <c r="B747" s="2" t="s">
        <v>12321</v>
      </c>
      <c r="C747" s="2" t="s">
        <v>12960</v>
      </c>
      <c r="D747" s="2" t="s">
        <v>22259</v>
      </c>
      <c r="E747" s="2" t="s">
        <v>62512</v>
      </c>
      <c r="F747" t="str">
        <f t="shared" si="71"/>
        <v>y</v>
      </c>
      <c r="G747" t="s">
        <v>62015</v>
      </c>
      <c r="H747" t="s">
        <v>13616</v>
      </c>
      <c r="I747" t="s">
        <v>13616</v>
      </c>
      <c r="J747" t="s">
        <v>13616</v>
      </c>
      <c r="K747">
        <v>1</v>
      </c>
    </row>
    <row r="748" spans="1:11" ht="14.4" customHeight="1" x14ac:dyDescent="0.3">
      <c r="A748" s="2" t="s">
        <v>12317</v>
      </c>
      <c r="B748" s="2" t="s">
        <v>12318</v>
      </c>
      <c r="C748" s="2" t="s">
        <v>12319</v>
      </c>
      <c r="D748" s="2" t="s">
        <v>61996</v>
      </c>
      <c r="E748" s="2" t="s">
        <v>62513</v>
      </c>
      <c r="F748" t="str">
        <f t="shared" si="71"/>
        <v>y</v>
      </c>
      <c r="G748" t="s">
        <v>62000</v>
      </c>
      <c r="H748" t="s">
        <v>13616</v>
      </c>
      <c r="I748" t="s">
        <v>13616</v>
      </c>
      <c r="J748" t="s">
        <v>13616</v>
      </c>
      <c r="K748">
        <v>2</v>
      </c>
    </row>
    <row r="749" spans="1:11" ht="14.4" customHeight="1" x14ac:dyDescent="0.3">
      <c r="A749" s="2" t="s">
        <v>12323</v>
      </c>
      <c r="B749" s="2" t="s">
        <v>12318</v>
      </c>
      <c r="C749" s="2" t="s">
        <v>12319</v>
      </c>
      <c r="D749" s="2" t="s">
        <v>61996</v>
      </c>
      <c r="E749" s="2" t="s">
        <v>62514</v>
      </c>
      <c r="F749" t="str">
        <f t="shared" si="71"/>
        <v>y</v>
      </c>
      <c r="G749" t="s">
        <v>62000</v>
      </c>
      <c r="H749" t="s">
        <v>13616</v>
      </c>
      <c r="I749" t="s">
        <v>13616</v>
      </c>
      <c r="J749" t="s">
        <v>13616</v>
      </c>
      <c r="K749">
        <v>2</v>
      </c>
    </row>
    <row r="750" spans="1:11" ht="14.4" customHeight="1" x14ac:dyDescent="0.3">
      <c r="A750" s="2" t="s">
        <v>12324</v>
      </c>
      <c r="B750" s="2" t="s">
        <v>12318</v>
      </c>
      <c r="C750" s="2" t="s">
        <v>12319</v>
      </c>
      <c r="D750" s="2" t="s">
        <v>61996</v>
      </c>
      <c r="E750" s="2" t="s">
        <v>62515</v>
      </c>
      <c r="F750" t="str">
        <f t="shared" si="71"/>
        <v>y</v>
      </c>
      <c r="G750" t="s">
        <v>62000</v>
      </c>
      <c r="H750" t="s">
        <v>13616</v>
      </c>
      <c r="I750" t="s">
        <v>13616</v>
      </c>
      <c r="J750" t="s">
        <v>13616</v>
      </c>
      <c r="K750">
        <v>2</v>
      </c>
    </row>
    <row r="751" spans="1:11" ht="14.4" customHeight="1" x14ac:dyDescent="0.3">
      <c r="A751" s="2" t="s">
        <v>62516</v>
      </c>
      <c r="B751" s="2" t="s">
        <v>12318</v>
      </c>
      <c r="C751" s="2" t="s">
        <v>12319</v>
      </c>
      <c r="D751" s="2" t="s">
        <v>62250</v>
      </c>
      <c r="E751" s="2" t="s">
        <v>62251</v>
      </c>
      <c r="F751" t="str">
        <f t="shared" si="71"/>
        <v>y</v>
      </c>
      <c r="G751" t="s">
        <v>62000</v>
      </c>
      <c r="H751" t="s">
        <v>13616</v>
      </c>
      <c r="I751" t="s">
        <v>13616</v>
      </c>
      <c r="J751" t="s">
        <v>13616</v>
      </c>
      <c r="K751">
        <v>4</v>
      </c>
    </row>
    <row r="752" spans="1:11" ht="14.4" customHeight="1" x14ac:dyDescent="0.3">
      <c r="A752" s="2" t="s">
        <v>62517</v>
      </c>
      <c r="B752" s="2" t="s">
        <v>12318</v>
      </c>
      <c r="C752" s="2" t="s">
        <v>12319</v>
      </c>
      <c r="D752" s="2" t="s">
        <v>62017</v>
      </c>
      <c r="E752" s="2" t="s">
        <v>62518</v>
      </c>
      <c r="F752" t="str">
        <f t="shared" si="71"/>
        <v>y</v>
      </c>
      <c r="G752" t="s">
        <v>62000</v>
      </c>
      <c r="H752" t="s">
        <v>13616</v>
      </c>
      <c r="I752" t="s">
        <v>13616</v>
      </c>
      <c r="J752" t="s">
        <v>13616</v>
      </c>
      <c r="K752">
        <v>3</v>
      </c>
    </row>
    <row r="753" spans="1:11" ht="14.4" customHeight="1" x14ac:dyDescent="0.3">
      <c r="A753" s="2" t="s">
        <v>62519</v>
      </c>
      <c r="B753" s="2" t="s">
        <v>12326</v>
      </c>
      <c r="C753" s="2" t="s">
        <v>12327</v>
      </c>
      <c r="D753" s="2" t="s">
        <v>62017</v>
      </c>
      <c r="E753" s="2" t="s">
        <v>62020</v>
      </c>
      <c r="F753" t="str">
        <f t="shared" si="71"/>
        <v>y</v>
      </c>
      <c r="G753" t="s">
        <v>62021</v>
      </c>
      <c r="H753" t="s">
        <v>13616</v>
      </c>
      <c r="I753" t="s">
        <v>13616</v>
      </c>
      <c r="J753" t="s">
        <v>13616</v>
      </c>
      <c r="K753">
        <v>3</v>
      </c>
    </row>
    <row r="754" spans="1:11" ht="14.4" customHeight="1" x14ac:dyDescent="0.3">
      <c r="A754" s="2" t="s">
        <v>12325</v>
      </c>
      <c r="B754" s="2" t="s">
        <v>12326</v>
      </c>
      <c r="C754" s="2" t="s">
        <v>12327</v>
      </c>
      <c r="D754" s="2" t="s">
        <v>22259</v>
      </c>
      <c r="E754" s="2" t="s">
        <v>62022</v>
      </c>
      <c r="F754" t="str">
        <f t="shared" si="71"/>
        <v>y</v>
      </c>
      <c r="G754" t="s">
        <v>62021</v>
      </c>
      <c r="H754" t="s">
        <v>13616</v>
      </c>
      <c r="I754" t="s">
        <v>13616</v>
      </c>
      <c r="J754" t="s">
        <v>13616</v>
      </c>
      <c r="K754">
        <v>1</v>
      </c>
    </row>
    <row r="755" spans="1:11" ht="14.4" customHeight="1" x14ac:dyDescent="0.3">
      <c r="A755" s="2" t="s">
        <v>12336</v>
      </c>
      <c r="B755" s="2" t="s">
        <v>12337</v>
      </c>
      <c r="C755" s="2" t="s">
        <v>12338</v>
      </c>
      <c r="D755" s="2" t="s">
        <v>61996</v>
      </c>
      <c r="E755" s="2" t="s">
        <v>62520</v>
      </c>
      <c r="F755" t="str">
        <f t="shared" si="71"/>
        <v>y</v>
      </c>
      <c r="G755" t="s">
        <v>62015</v>
      </c>
      <c r="H755" t="s">
        <v>13616</v>
      </c>
      <c r="I755" t="s">
        <v>13616</v>
      </c>
      <c r="J755" t="s">
        <v>13616</v>
      </c>
      <c r="K755">
        <v>2</v>
      </c>
    </row>
    <row r="756" spans="1:11" ht="14.4" customHeight="1" x14ac:dyDescent="0.3">
      <c r="A756" s="2" t="s">
        <v>62521</v>
      </c>
      <c r="B756" s="2" t="s">
        <v>12337</v>
      </c>
      <c r="C756" s="2" t="s">
        <v>12338</v>
      </c>
      <c r="D756" s="2" t="s">
        <v>62017</v>
      </c>
      <c r="E756" s="2" t="s">
        <v>62522</v>
      </c>
      <c r="F756" t="str">
        <f t="shared" si="71"/>
        <v>y</v>
      </c>
      <c r="G756" t="s">
        <v>62015</v>
      </c>
      <c r="H756" t="s">
        <v>13616</v>
      </c>
      <c r="I756" t="s">
        <v>13616</v>
      </c>
      <c r="J756" t="s">
        <v>13616</v>
      </c>
      <c r="K756">
        <v>3</v>
      </c>
    </row>
    <row r="757" spans="1:11" ht="14.4" customHeight="1" x14ac:dyDescent="0.3">
      <c r="A757" s="2" t="s">
        <v>62523</v>
      </c>
      <c r="B757" s="2" t="s">
        <v>12337</v>
      </c>
      <c r="C757" s="2" t="s">
        <v>12338</v>
      </c>
      <c r="D757" s="2" t="s">
        <v>62017</v>
      </c>
      <c r="E757" s="2" t="s">
        <v>62524</v>
      </c>
      <c r="F757" t="str">
        <f t="shared" si="71"/>
        <v>y</v>
      </c>
      <c r="G757" t="s">
        <v>62015</v>
      </c>
      <c r="H757" t="s">
        <v>13616</v>
      </c>
      <c r="I757" t="s">
        <v>13616</v>
      </c>
      <c r="J757" t="s">
        <v>13616</v>
      </c>
      <c r="K757">
        <v>3</v>
      </c>
    </row>
    <row r="758" spans="1:11" ht="14.4" customHeight="1" x14ac:dyDescent="0.3">
      <c r="A758" s="2" t="s">
        <v>12344</v>
      </c>
      <c r="B758" s="2" t="s">
        <v>12337</v>
      </c>
      <c r="C758" s="2" t="s">
        <v>12338</v>
      </c>
      <c r="D758" s="2" t="s">
        <v>22259</v>
      </c>
      <c r="E758" s="2" t="s">
        <v>62525</v>
      </c>
      <c r="F758" t="str">
        <f t="shared" si="71"/>
        <v>y</v>
      </c>
      <c r="G758" t="s">
        <v>62015</v>
      </c>
      <c r="H758" t="s">
        <v>13616</v>
      </c>
      <c r="I758" t="s">
        <v>13616</v>
      </c>
      <c r="J758" t="s">
        <v>13616</v>
      </c>
      <c r="K758">
        <v>1</v>
      </c>
    </row>
    <row r="759" spans="1:11" ht="14.4" customHeight="1" x14ac:dyDescent="0.3">
      <c r="A759" s="2" t="s">
        <v>12345</v>
      </c>
      <c r="B759" s="2" t="s">
        <v>12337</v>
      </c>
      <c r="C759" s="2" t="s">
        <v>12338</v>
      </c>
      <c r="D759" s="2" t="s">
        <v>22259</v>
      </c>
      <c r="E759" s="2" t="s">
        <v>62526</v>
      </c>
      <c r="F759" t="str">
        <f t="shared" si="71"/>
        <v>y</v>
      </c>
      <c r="G759" t="s">
        <v>62015</v>
      </c>
      <c r="H759" t="s">
        <v>13616</v>
      </c>
      <c r="I759" t="s">
        <v>13616</v>
      </c>
      <c r="J759" t="s">
        <v>13616</v>
      </c>
      <c r="K759">
        <v>1</v>
      </c>
    </row>
    <row r="760" spans="1:11" ht="14.4" customHeight="1" x14ac:dyDescent="0.3">
      <c r="A760" s="2" t="s">
        <v>12346</v>
      </c>
      <c r="B760" s="2" t="s">
        <v>12337</v>
      </c>
      <c r="C760" s="2" t="s">
        <v>12338</v>
      </c>
      <c r="D760" s="2" t="s">
        <v>22259</v>
      </c>
      <c r="E760" s="2" t="s">
        <v>62527</v>
      </c>
      <c r="F760" t="str">
        <f t="shared" si="71"/>
        <v>y</v>
      </c>
      <c r="G760" t="s">
        <v>62015</v>
      </c>
      <c r="H760" t="s">
        <v>13616</v>
      </c>
      <c r="I760" t="s">
        <v>13616</v>
      </c>
      <c r="J760" t="s">
        <v>13616</v>
      </c>
      <c r="K760">
        <v>1</v>
      </c>
    </row>
    <row r="761" spans="1:11" ht="14.4" customHeight="1" x14ac:dyDescent="0.3">
      <c r="A761" s="2" t="s">
        <v>12347</v>
      </c>
      <c r="B761" s="2" t="s">
        <v>12337</v>
      </c>
      <c r="C761" s="2" t="s">
        <v>12338</v>
      </c>
      <c r="D761" s="2" t="s">
        <v>22259</v>
      </c>
      <c r="E761" s="2" t="s">
        <v>62528</v>
      </c>
      <c r="F761" t="str">
        <f t="shared" si="71"/>
        <v>y</v>
      </c>
      <c r="G761" t="s">
        <v>62015</v>
      </c>
      <c r="H761" t="s">
        <v>13616</v>
      </c>
      <c r="I761" t="s">
        <v>13616</v>
      </c>
      <c r="J761" t="s">
        <v>13616</v>
      </c>
      <c r="K761">
        <v>1</v>
      </c>
    </row>
    <row r="762" spans="1:11" ht="14.4" customHeight="1" x14ac:dyDescent="0.3">
      <c r="A762" s="2" t="s">
        <v>12348</v>
      </c>
      <c r="B762" s="2" t="s">
        <v>12337</v>
      </c>
      <c r="C762" s="2" t="s">
        <v>12338</v>
      </c>
      <c r="D762" s="2" t="s">
        <v>22259</v>
      </c>
      <c r="E762" s="2" t="s">
        <v>62529</v>
      </c>
      <c r="F762" t="str">
        <f t="shared" si="71"/>
        <v>y</v>
      </c>
      <c r="G762" t="s">
        <v>62015</v>
      </c>
      <c r="H762" t="s">
        <v>13616</v>
      </c>
      <c r="I762" t="s">
        <v>13616</v>
      </c>
      <c r="J762" t="s">
        <v>13616</v>
      </c>
      <c r="K762">
        <v>1</v>
      </c>
    </row>
    <row r="763" spans="1:11" ht="14.4" customHeight="1" x14ac:dyDescent="0.3">
      <c r="A763" s="2" t="s">
        <v>12333</v>
      </c>
      <c r="B763" s="2" t="s">
        <v>12334</v>
      </c>
      <c r="C763" s="2" t="s">
        <v>12335</v>
      </c>
      <c r="D763" s="2" t="s">
        <v>61996</v>
      </c>
      <c r="E763" s="2" t="s">
        <v>62530</v>
      </c>
      <c r="F763" t="str">
        <f t="shared" si="71"/>
        <v>y</v>
      </c>
      <c r="G763" t="s">
        <v>62000</v>
      </c>
      <c r="H763" t="s">
        <v>13616</v>
      </c>
      <c r="I763" t="s">
        <v>13616</v>
      </c>
      <c r="J763" t="s">
        <v>13616</v>
      </c>
      <c r="K763">
        <v>2</v>
      </c>
    </row>
    <row r="764" spans="1:11" ht="14.4" customHeight="1" x14ac:dyDescent="0.3">
      <c r="A764" s="2" t="s">
        <v>12339</v>
      </c>
      <c r="B764" s="2" t="s">
        <v>12334</v>
      </c>
      <c r="C764" s="2" t="s">
        <v>12335</v>
      </c>
      <c r="D764" s="2" t="s">
        <v>61996</v>
      </c>
      <c r="E764" s="2" t="s">
        <v>62531</v>
      </c>
      <c r="F764" t="str">
        <f t="shared" si="71"/>
        <v>y</v>
      </c>
      <c r="G764" t="s">
        <v>62000</v>
      </c>
      <c r="H764" t="s">
        <v>13616</v>
      </c>
      <c r="I764" t="s">
        <v>13616</v>
      </c>
      <c r="J764" t="s">
        <v>13616</v>
      </c>
      <c r="K764">
        <v>2</v>
      </c>
    </row>
    <row r="765" spans="1:11" ht="14.4" customHeight="1" x14ac:dyDescent="0.3">
      <c r="A765" s="2" t="s">
        <v>12340</v>
      </c>
      <c r="B765" s="2" t="s">
        <v>12334</v>
      </c>
      <c r="C765" s="2" t="s">
        <v>12335</v>
      </c>
      <c r="D765" s="2" t="s">
        <v>61996</v>
      </c>
      <c r="E765" s="2" t="s">
        <v>62532</v>
      </c>
      <c r="F765" t="str">
        <f t="shared" si="71"/>
        <v>y</v>
      </c>
      <c r="G765" t="s">
        <v>62000</v>
      </c>
      <c r="H765" t="s">
        <v>13616</v>
      </c>
      <c r="I765" t="s">
        <v>13616</v>
      </c>
      <c r="J765" t="s">
        <v>13616</v>
      </c>
      <c r="K765">
        <v>2</v>
      </c>
    </row>
    <row r="766" spans="1:11" ht="14.4" customHeight="1" x14ac:dyDescent="0.3">
      <c r="A766" s="2" t="s">
        <v>62533</v>
      </c>
      <c r="B766" s="2" t="s">
        <v>12334</v>
      </c>
      <c r="C766" s="2" t="s">
        <v>12335</v>
      </c>
      <c r="D766" s="2" t="s">
        <v>62250</v>
      </c>
      <c r="E766" s="2" t="s">
        <v>62251</v>
      </c>
      <c r="F766" t="str">
        <f t="shared" si="71"/>
        <v>y</v>
      </c>
      <c r="G766" t="s">
        <v>62000</v>
      </c>
      <c r="H766" t="s">
        <v>13616</v>
      </c>
      <c r="I766" t="s">
        <v>13616</v>
      </c>
      <c r="J766" t="s">
        <v>13616</v>
      </c>
      <c r="K766">
        <v>4</v>
      </c>
    </row>
    <row r="767" spans="1:11" ht="14.4" customHeight="1" x14ac:dyDescent="0.3">
      <c r="A767" s="2" t="s">
        <v>62534</v>
      </c>
      <c r="B767" s="2" t="s">
        <v>12334</v>
      </c>
      <c r="C767" s="2" t="s">
        <v>12335</v>
      </c>
      <c r="D767" s="2" t="s">
        <v>62017</v>
      </c>
      <c r="E767" s="2" t="s">
        <v>62535</v>
      </c>
      <c r="F767" t="str">
        <f t="shared" si="71"/>
        <v>y</v>
      </c>
      <c r="G767" t="s">
        <v>62000</v>
      </c>
      <c r="H767" t="s">
        <v>13616</v>
      </c>
      <c r="I767" t="s">
        <v>13616</v>
      </c>
      <c r="J767" t="s">
        <v>13616</v>
      </c>
      <c r="K767">
        <v>3</v>
      </c>
    </row>
    <row r="768" spans="1:11" ht="14.4" hidden="1" customHeight="1" x14ac:dyDescent="0.3">
      <c r="A768" s="2" t="s">
        <v>62536</v>
      </c>
      <c r="B768" s="2" t="s">
        <v>12342</v>
      </c>
      <c r="C768" s="2" t="s">
        <v>12343</v>
      </c>
      <c r="D768" s="2" t="s">
        <v>62017</v>
      </c>
      <c r="E768" s="2" t="s">
        <v>62020</v>
      </c>
      <c r="F768" t="str">
        <f t="shared" si="68"/>
        <v/>
      </c>
      <c r="G768" t="str">
        <f t="shared" ref="G768:G781" si="72">IF(COUNTA(H768:J768)&gt;0,"y","")</f>
        <v>y</v>
      </c>
      <c r="H768" t="s">
        <v>13568</v>
      </c>
      <c r="I768" t="s">
        <v>13568</v>
      </c>
      <c r="J768" t="s">
        <v>13568</v>
      </c>
      <c r="K768">
        <v>3</v>
      </c>
    </row>
    <row r="769" spans="1:11" ht="14.4" hidden="1" customHeight="1" x14ac:dyDescent="0.3">
      <c r="A769" s="2" t="s">
        <v>12341</v>
      </c>
      <c r="B769" s="2" t="s">
        <v>12342</v>
      </c>
      <c r="C769" s="2" t="s">
        <v>12343</v>
      </c>
      <c r="D769" s="2" t="s">
        <v>22259</v>
      </c>
      <c r="E769" s="2" t="s">
        <v>62022</v>
      </c>
      <c r="F769" t="str">
        <f t="shared" si="68"/>
        <v/>
      </c>
      <c r="G769" t="str">
        <f t="shared" si="72"/>
        <v>y</v>
      </c>
      <c r="H769" t="s">
        <v>13568</v>
      </c>
      <c r="I769" t="s">
        <v>13568</v>
      </c>
      <c r="J769" t="s">
        <v>13568</v>
      </c>
      <c r="K769">
        <v>1</v>
      </c>
    </row>
    <row r="770" spans="1:11" ht="14.4" hidden="1" customHeight="1" x14ac:dyDescent="0.3">
      <c r="A770" s="2" t="s">
        <v>13076</v>
      </c>
      <c r="B770" s="2" t="s">
        <v>13077</v>
      </c>
      <c r="C770" s="2" t="s">
        <v>13078</v>
      </c>
      <c r="D770" s="2" t="s">
        <v>22259</v>
      </c>
      <c r="E770" s="2" t="s">
        <v>62537</v>
      </c>
      <c r="F770" t="str">
        <f t="shared" si="68"/>
        <v/>
      </c>
      <c r="G770" t="str">
        <f t="shared" si="72"/>
        <v>y</v>
      </c>
      <c r="H770" t="s">
        <v>13568</v>
      </c>
      <c r="I770" t="s">
        <v>13568</v>
      </c>
      <c r="J770" t="s">
        <v>13568</v>
      </c>
      <c r="K770">
        <v>1</v>
      </c>
    </row>
    <row r="771" spans="1:11" ht="14.4" hidden="1" customHeight="1" x14ac:dyDescent="0.3">
      <c r="A771" s="2" t="s">
        <v>13094</v>
      </c>
      <c r="B771" s="2" t="s">
        <v>13095</v>
      </c>
      <c r="C771" s="2" t="s">
        <v>13096</v>
      </c>
      <c r="D771" s="2" t="s">
        <v>22259</v>
      </c>
      <c r="E771" s="2" t="s">
        <v>62538</v>
      </c>
      <c r="F771" t="str">
        <f t="shared" si="68"/>
        <v/>
      </c>
      <c r="G771" t="str">
        <f t="shared" si="72"/>
        <v>y</v>
      </c>
      <c r="H771" t="s">
        <v>13568</v>
      </c>
      <c r="I771" t="s">
        <v>13568</v>
      </c>
      <c r="J771" t="s">
        <v>13568</v>
      </c>
      <c r="K771">
        <v>1</v>
      </c>
    </row>
    <row r="772" spans="1:11" ht="14.4" hidden="1" customHeight="1" x14ac:dyDescent="0.3">
      <c r="A772" s="2" t="s">
        <v>13101</v>
      </c>
      <c r="B772" s="2" t="s">
        <v>13102</v>
      </c>
      <c r="C772" s="2" t="s">
        <v>13103</v>
      </c>
      <c r="D772" s="2" t="s">
        <v>22259</v>
      </c>
      <c r="E772" s="2" t="s">
        <v>62539</v>
      </c>
      <c r="F772" t="str">
        <f t="shared" si="68"/>
        <v/>
      </c>
      <c r="G772" t="str">
        <f t="shared" si="72"/>
        <v>y</v>
      </c>
      <c r="H772" t="s">
        <v>13568</v>
      </c>
      <c r="I772" t="s">
        <v>13568</v>
      </c>
      <c r="J772" t="s">
        <v>13568</v>
      </c>
      <c r="K772">
        <v>1</v>
      </c>
    </row>
    <row r="773" spans="1:11" ht="14.4" hidden="1" customHeight="1" x14ac:dyDescent="0.3">
      <c r="A773" s="2" t="s">
        <v>13081</v>
      </c>
      <c r="B773" s="2" t="s">
        <v>13082</v>
      </c>
      <c r="C773" s="2" t="s">
        <v>13083</v>
      </c>
      <c r="D773" s="2" t="s">
        <v>22259</v>
      </c>
      <c r="E773" s="2" t="s">
        <v>62540</v>
      </c>
      <c r="F773" t="str">
        <f t="shared" si="68"/>
        <v/>
      </c>
      <c r="G773" t="str">
        <f t="shared" si="72"/>
        <v>y</v>
      </c>
      <c r="H773" t="s">
        <v>13568</v>
      </c>
      <c r="I773" t="s">
        <v>13568</v>
      </c>
      <c r="J773" t="s">
        <v>13568</v>
      </c>
      <c r="K773">
        <v>1</v>
      </c>
    </row>
    <row r="774" spans="1:11" ht="14.4" hidden="1" customHeight="1" x14ac:dyDescent="0.3">
      <c r="A774" s="2" t="s">
        <v>12988</v>
      </c>
      <c r="B774" s="2" t="s">
        <v>12989</v>
      </c>
      <c r="C774" s="2" t="s">
        <v>12990</v>
      </c>
      <c r="D774" s="2" t="s">
        <v>22259</v>
      </c>
      <c r="E774" s="2" t="s">
        <v>62084</v>
      </c>
      <c r="F774" t="str">
        <f t="shared" ref="F774:F823" si="73">IF(COUNTIF(H774:J774,"used")&gt;0,"y","")</f>
        <v/>
      </c>
      <c r="G774" t="str">
        <f t="shared" si="72"/>
        <v>y</v>
      </c>
      <c r="H774" t="s">
        <v>13568</v>
      </c>
      <c r="I774" t="s">
        <v>13568</v>
      </c>
      <c r="J774" t="s">
        <v>13568</v>
      </c>
      <c r="K774">
        <v>1</v>
      </c>
    </row>
    <row r="775" spans="1:11" ht="14.4" hidden="1" customHeight="1" x14ac:dyDescent="0.3">
      <c r="A775" s="2" t="s">
        <v>13198</v>
      </c>
      <c r="B775" s="2" t="s">
        <v>13199</v>
      </c>
      <c r="C775" s="2" t="s">
        <v>13200</v>
      </c>
      <c r="D775" s="2" t="s">
        <v>22259</v>
      </c>
      <c r="E775" s="2" t="s">
        <v>62541</v>
      </c>
      <c r="F775" t="str">
        <f t="shared" si="73"/>
        <v/>
      </c>
      <c r="G775" t="str">
        <f t="shared" si="72"/>
        <v>y</v>
      </c>
      <c r="H775" t="s">
        <v>13568</v>
      </c>
      <c r="I775" t="s">
        <v>13568</v>
      </c>
      <c r="J775" t="s">
        <v>13568</v>
      </c>
      <c r="K775">
        <v>1</v>
      </c>
    </row>
    <row r="776" spans="1:11" ht="14.4" hidden="1" customHeight="1" x14ac:dyDescent="0.3">
      <c r="A776" s="2" t="s">
        <v>13201</v>
      </c>
      <c r="B776" s="2" t="s">
        <v>13202</v>
      </c>
      <c r="C776" s="2" t="s">
        <v>13203</v>
      </c>
      <c r="D776" s="2" t="s">
        <v>22259</v>
      </c>
      <c r="E776" s="2" t="s">
        <v>62542</v>
      </c>
      <c r="F776" t="str">
        <f t="shared" si="73"/>
        <v/>
      </c>
      <c r="G776" t="str">
        <f t="shared" si="72"/>
        <v>y</v>
      </c>
      <c r="H776" t="s">
        <v>13568</v>
      </c>
      <c r="I776" t="s">
        <v>13568</v>
      </c>
      <c r="J776" t="s">
        <v>13568</v>
      </c>
      <c r="K776">
        <v>1</v>
      </c>
    </row>
    <row r="777" spans="1:11" ht="14.4" hidden="1" customHeight="1" x14ac:dyDescent="0.3">
      <c r="A777" s="2" t="s">
        <v>13110</v>
      </c>
      <c r="B777" s="2" t="s">
        <v>13111</v>
      </c>
      <c r="C777" s="2" t="s">
        <v>13112</v>
      </c>
      <c r="D777" s="2" t="s">
        <v>22259</v>
      </c>
      <c r="E777" s="2" t="s">
        <v>62543</v>
      </c>
      <c r="F777" t="str">
        <f t="shared" si="73"/>
        <v/>
      </c>
      <c r="G777" t="str">
        <f t="shared" si="72"/>
        <v>y</v>
      </c>
      <c r="H777" t="s">
        <v>13568</v>
      </c>
      <c r="I777" t="s">
        <v>13568</v>
      </c>
      <c r="J777" t="s">
        <v>13568</v>
      </c>
      <c r="K777">
        <v>1</v>
      </c>
    </row>
    <row r="778" spans="1:11" ht="14.4" hidden="1" customHeight="1" x14ac:dyDescent="0.3">
      <c r="A778" s="2" t="s">
        <v>13107</v>
      </c>
      <c r="B778" s="2" t="s">
        <v>13108</v>
      </c>
      <c r="C778" s="2" t="s">
        <v>13109</v>
      </c>
      <c r="D778" s="2" t="s">
        <v>22259</v>
      </c>
      <c r="E778" s="2" t="s">
        <v>62544</v>
      </c>
      <c r="F778" t="str">
        <f t="shared" si="73"/>
        <v/>
      </c>
      <c r="G778" t="str">
        <f t="shared" si="72"/>
        <v>y</v>
      </c>
      <c r="H778" t="s">
        <v>13568</v>
      </c>
      <c r="I778" t="s">
        <v>13568</v>
      </c>
      <c r="J778" t="s">
        <v>13568</v>
      </c>
      <c r="K778">
        <v>1</v>
      </c>
    </row>
    <row r="779" spans="1:11" ht="14.4" hidden="1" customHeight="1" x14ac:dyDescent="0.3">
      <c r="A779" s="2" t="s">
        <v>13152</v>
      </c>
      <c r="B779" s="2" t="s">
        <v>13153</v>
      </c>
      <c r="C779" s="2" t="s">
        <v>13154</v>
      </c>
      <c r="D779" s="2" t="s">
        <v>22259</v>
      </c>
      <c r="E779" s="2" t="s">
        <v>62545</v>
      </c>
      <c r="F779" t="str">
        <f t="shared" si="73"/>
        <v/>
      </c>
      <c r="G779" t="str">
        <f t="shared" si="72"/>
        <v>y</v>
      </c>
      <c r="H779" t="s">
        <v>13568</v>
      </c>
      <c r="I779" t="s">
        <v>13568</v>
      </c>
      <c r="J779" t="s">
        <v>13568</v>
      </c>
      <c r="K779">
        <v>1</v>
      </c>
    </row>
    <row r="780" spans="1:11" ht="14.4" hidden="1" customHeight="1" x14ac:dyDescent="0.3">
      <c r="A780" s="2" t="s">
        <v>13155</v>
      </c>
      <c r="B780" s="2" t="s">
        <v>13156</v>
      </c>
      <c r="C780" s="2" t="s">
        <v>13157</v>
      </c>
      <c r="D780" s="2" t="s">
        <v>22259</v>
      </c>
      <c r="E780" s="2" t="s">
        <v>62546</v>
      </c>
      <c r="F780" t="str">
        <f t="shared" si="73"/>
        <v/>
      </c>
      <c r="G780" t="str">
        <f t="shared" si="72"/>
        <v>y</v>
      </c>
      <c r="H780" t="s">
        <v>13568</v>
      </c>
      <c r="I780" t="s">
        <v>13568</v>
      </c>
      <c r="J780" t="s">
        <v>13568</v>
      </c>
      <c r="K780">
        <v>1</v>
      </c>
    </row>
    <row r="781" spans="1:11" ht="14.4" hidden="1" customHeight="1" x14ac:dyDescent="0.3">
      <c r="A781" s="2" t="s">
        <v>12463</v>
      </c>
      <c r="B781" s="2" t="s">
        <v>12464</v>
      </c>
      <c r="C781" s="2" t="s">
        <v>12465</v>
      </c>
      <c r="D781" s="2" t="s">
        <v>22259</v>
      </c>
      <c r="E781" s="2" t="s">
        <v>62155</v>
      </c>
      <c r="F781" t="str">
        <f t="shared" si="73"/>
        <v/>
      </c>
      <c r="G781" t="str">
        <f t="shared" si="72"/>
        <v>y</v>
      </c>
      <c r="H781" t="s">
        <v>13568</v>
      </c>
      <c r="I781" t="s">
        <v>13568</v>
      </c>
      <c r="J781" t="s">
        <v>13568</v>
      </c>
      <c r="K781">
        <v>1</v>
      </c>
    </row>
    <row r="782" spans="1:11" ht="14.4" customHeight="1" x14ac:dyDescent="0.3">
      <c r="A782" s="2" t="s">
        <v>12466</v>
      </c>
      <c r="B782" s="2" t="s">
        <v>12467</v>
      </c>
      <c r="C782" s="2" t="s">
        <v>12468</v>
      </c>
      <c r="D782" s="2" t="s">
        <v>22259</v>
      </c>
      <c r="E782" s="2" t="s">
        <v>62157</v>
      </c>
      <c r="F782" t="str">
        <f t="shared" ref="F782:F789" si="74">IF(COUNTIF(H782:J782,"used")&gt;0,"y","")</f>
        <v>y</v>
      </c>
      <c r="G782" t="s">
        <v>62156</v>
      </c>
      <c r="H782" t="s">
        <v>13616</v>
      </c>
      <c r="I782" t="s">
        <v>13616</v>
      </c>
      <c r="J782" t="s">
        <v>13616</v>
      </c>
      <c r="K782">
        <v>1</v>
      </c>
    </row>
    <row r="783" spans="1:11" ht="14.4" customHeight="1" x14ac:dyDescent="0.3">
      <c r="A783" s="2" t="s">
        <v>12469</v>
      </c>
      <c r="B783" s="2" t="s">
        <v>12467</v>
      </c>
      <c r="C783" s="2" t="s">
        <v>12468</v>
      </c>
      <c r="D783" s="2" t="s">
        <v>22259</v>
      </c>
      <c r="E783" s="2" t="s">
        <v>62158</v>
      </c>
      <c r="F783" t="str">
        <f t="shared" si="74"/>
        <v>y</v>
      </c>
      <c r="G783" t="s">
        <v>62156</v>
      </c>
      <c r="H783" t="s">
        <v>13616</v>
      </c>
      <c r="I783" t="s">
        <v>13616</v>
      </c>
      <c r="J783" t="s">
        <v>13616</v>
      </c>
      <c r="K783">
        <v>1</v>
      </c>
    </row>
    <row r="784" spans="1:11" ht="14.4" customHeight="1" x14ac:dyDescent="0.3">
      <c r="A784" s="2" t="s">
        <v>12476</v>
      </c>
      <c r="B784" s="2" t="s">
        <v>12467</v>
      </c>
      <c r="C784" s="2" t="s">
        <v>12468</v>
      </c>
      <c r="D784" s="2" t="s">
        <v>22259</v>
      </c>
      <c r="E784" s="2" t="s">
        <v>62547</v>
      </c>
      <c r="F784" t="str">
        <f t="shared" si="74"/>
        <v>y</v>
      </c>
      <c r="G784" t="s">
        <v>62156</v>
      </c>
      <c r="H784" t="s">
        <v>13616</v>
      </c>
      <c r="I784" t="s">
        <v>13616</v>
      </c>
      <c r="J784" t="s">
        <v>13616</v>
      </c>
      <c r="K784">
        <v>1</v>
      </c>
    </row>
    <row r="785" spans="1:11" ht="14.4" customHeight="1" x14ac:dyDescent="0.3">
      <c r="A785" s="2" t="s">
        <v>12477</v>
      </c>
      <c r="B785" s="2" t="s">
        <v>12467</v>
      </c>
      <c r="C785" s="2" t="s">
        <v>12468</v>
      </c>
      <c r="D785" s="2" t="s">
        <v>22259</v>
      </c>
      <c r="E785" s="2" t="s">
        <v>62548</v>
      </c>
      <c r="F785" t="str">
        <f t="shared" si="74"/>
        <v>y</v>
      </c>
      <c r="G785" t="s">
        <v>62156</v>
      </c>
      <c r="H785" t="s">
        <v>13616</v>
      </c>
      <c r="I785" t="s">
        <v>13616</v>
      </c>
      <c r="J785" t="s">
        <v>13616</v>
      </c>
      <c r="K785">
        <v>1</v>
      </c>
    </row>
    <row r="786" spans="1:11" ht="14.4" customHeight="1" x14ac:dyDescent="0.3">
      <c r="A786" s="2" t="s">
        <v>13009</v>
      </c>
      <c r="B786" s="2" t="s">
        <v>12467</v>
      </c>
      <c r="C786" s="2" t="s">
        <v>12468</v>
      </c>
      <c r="D786" s="2" t="s">
        <v>22259</v>
      </c>
      <c r="E786" s="2" t="s">
        <v>62549</v>
      </c>
      <c r="F786" t="str">
        <f t="shared" si="74"/>
        <v>y</v>
      </c>
      <c r="G786" t="s">
        <v>62156</v>
      </c>
      <c r="H786" t="s">
        <v>13616</v>
      </c>
      <c r="I786" t="s">
        <v>13616</v>
      </c>
      <c r="J786" t="s">
        <v>13616</v>
      </c>
      <c r="K786">
        <v>1</v>
      </c>
    </row>
    <row r="787" spans="1:11" ht="14.4" customHeight="1" x14ac:dyDescent="0.3">
      <c r="A787" s="2" t="s">
        <v>13064</v>
      </c>
      <c r="B787" s="2" t="s">
        <v>12467</v>
      </c>
      <c r="C787" s="2" t="s">
        <v>12468</v>
      </c>
      <c r="D787" s="2" t="s">
        <v>22259</v>
      </c>
      <c r="E787" s="2" t="s">
        <v>62550</v>
      </c>
      <c r="F787" t="str">
        <f t="shared" si="74"/>
        <v>y</v>
      </c>
      <c r="G787" t="s">
        <v>62156</v>
      </c>
      <c r="H787" t="s">
        <v>13616</v>
      </c>
      <c r="I787" t="s">
        <v>13616</v>
      </c>
      <c r="J787" t="s">
        <v>13616</v>
      </c>
      <c r="K787">
        <v>1</v>
      </c>
    </row>
    <row r="788" spans="1:11" ht="14.4" customHeight="1" x14ac:dyDescent="0.3">
      <c r="A788" s="2" t="s">
        <v>13140</v>
      </c>
      <c r="B788" s="2" t="s">
        <v>12467</v>
      </c>
      <c r="C788" s="2" t="s">
        <v>12468</v>
      </c>
      <c r="D788" s="2" t="s">
        <v>22259</v>
      </c>
      <c r="E788" s="2" t="s">
        <v>62551</v>
      </c>
      <c r="F788" t="str">
        <f t="shared" si="74"/>
        <v>y</v>
      </c>
      <c r="G788" t="s">
        <v>62156</v>
      </c>
      <c r="H788" t="s">
        <v>13616</v>
      </c>
      <c r="I788" t="s">
        <v>13616</v>
      </c>
      <c r="J788" t="s">
        <v>13616</v>
      </c>
      <c r="K788">
        <v>1</v>
      </c>
    </row>
    <row r="789" spans="1:11" ht="14.4" customHeight="1" x14ac:dyDescent="0.3">
      <c r="A789" s="2" t="s">
        <v>13147</v>
      </c>
      <c r="B789" s="2" t="s">
        <v>12467</v>
      </c>
      <c r="C789" s="2" t="s">
        <v>12468</v>
      </c>
      <c r="D789" s="2" t="s">
        <v>22259</v>
      </c>
      <c r="E789" s="2" t="s">
        <v>62552</v>
      </c>
      <c r="F789" t="str">
        <f t="shared" si="74"/>
        <v>y</v>
      </c>
      <c r="G789" t="s">
        <v>62156</v>
      </c>
      <c r="H789" t="s">
        <v>13616</v>
      </c>
      <c r="I789" t="s">
        <v>13616</v>
      </c>
      <c r="J789" t="s">
        <v>13616</v>
      </c>
      <c r="K789">
        <v>1</v>
      </c>
    </row>
    <row r="790" spans="1:11" ht="14.4" hidden="1" customHeight="1" x14ac:dyDescent="0.3">
      <c r="A790" s="2" t="s">
        <v>12470</v>
      </c>
      <c r="B790" s="2" t="s">
        <v>12471</v>
      </c>
      <c r="C790" s="2" t="s">
        <v>12472</v>
      </c>
      <c r="D790" s="2" t="s">
        <v>22259</v>
      </c>
      <c r="E790" s="2" t="s">
        <v>62164</v>
      </c>
      <c r="F790" t="str">
        <f t="shared" si="73"/>
        <v/>
      </c>
      <c r="G790" t="str">
        <f>IF(COUNTA(H790:J790)&gt;0,"y","")</f>
        <v>y</v>
      </c>
      <c r="H790" t="s">
        <v>13568</v>
      </c>
      <c r="I790" t="s">
        <v>13568</v>
      </c>
      <c r="J790" t="s">
        <v>13568</v>
      </c>
      <c r="K790">
        <v>1</v>
      </c>
    </row>
    <row r="791" spans="1:11" ht="14.4" hidden="1" customHeight="1" x14ac:dyDescent="0.3">
      <c r="A791" s="2" t="s">
        <v>12473</v>
      </c>
      <c r="B791" s="2" t="s">
        <v>12474</v>
      </c>
      <c r="C791" s="2" t="s">
        <v>12475</v>
      </c>
      <c r="D791" s="2" t="s">
        <v>22259</v>
      </c>
      <c r="E791" s="2" t="s">
        <v>62165</v>
      </c>
      <c r="F791" t="str">
        <f t="shared" si="73"/>
        <v/>
      </c>
      <c r="G791" t="str">
        <f>IF(COUNTA(H791:J791)&gt;0,"y","")</f>
        <v>y</v>
      </c>
      <c r="H791" t="s">
        <v>13568</v>
      </c>
      <c r="I791" t="s">
        <v>13568</v>
      </c>
      <c r="J791" t="s">
        <v>13568</v>
      </c>
      <c r="K791">
        <v>1</v>
      </c>
    </row>
    <row r="792" spans="1:11" ht="14.4" customHeight="1" x14ac:dyDescent="0.3">
      <c r="A792" s="2" t="s">
        <v>12297</v>
      </c>
      <c r="B792" s="2" t="s">
        <v>12298</v>
      </c>
      <c r="C792" s="2" t="s">
        <v>12299</v>
      </c>
      <c r="D792" s="2" t="s">
        <v>61996</v>
      </c>
      <c r="E792" s="2" t="s">
        <v>62553</v>
      </c>
      <c r="F792" t="str">
        <f t="shared" ref="F792:F794" si="75">IF(COUNTIF(H792:J792,"used")&gt;0,"y","")</f>
        <v>y</v>
      </c>
      <c r="G792" t="s">
        <v>62000</v>
      </c>
      <c r="H792" t="s">
        <v>13616</v>
      </c>
      <c r="I792" t="s">
        <v>13616</v>
      </c>
      <c r="J792" t="s">
        <v>13616</v>
      </c>
      <c r="K792">
        <v>2</v>
      </c>
    </row>
    <row r="793" spans="1:11" ht="14.4" customHeight="1" x14ac:dyDescent="0.3">
      <c r="A793" s="2" t="s">
        <v>12303</v>
      </c>
      <c r="B793" s="2" t="s">
        <v>12298</v>
      </c>
      <c r="C793" s="2" t="s">
        <v>12299</v>
      </c>
      <c r="D793" s="2" t="s">
        <v>61996</v>
      </c>
      <c r="E793" s="2" t="s">
        <v>62554</v>
      </c>
      <c r="F793" t="str">
        <f t="shared" si="75"/>
        <v>y</v>
      </c>
      <c r="G793" t="s">
        <v>62000</v>
      </c>
      <c r="H793" t="s">
        <v>13616</v>
      </c>
      <c r="I793" t="s">
        <v>13616</v>
      </c>
      <c r="J793" t="s">
        <v>13616</v>
      </c>
      <c r="K793">
        <v>2</v>
      </c>
    </row>
    <row r="794" spans="1:11" ht="14.4" customHeight="1" x14ac:dyDescent="0.3">
      <c r="A794" s="2" t="s">
        <v>62555</v>
      </c>
      <c r="B794" s="2" t="s">
        <v>12298</v>
      </c>
      <c r="C794" s="2" t="s">
        <v>12299</v>
      </c>
      <c r="D794" s="2" t="s">
        <v>62017</v>
      </c>
      <c r="E794" s="2" t="s">
        <v>62556</v>
      </c>
      <c r="F794" t="str">
        <f t="shared" si="75"/>
        <v>y</v>
      </c>
      <c r="G794" t="s">
        <v>62000</v>
      </c>
      <c r="H794" t="s">
        <v>13616</v>
      </c>
      <c r="I794" t="s">
        <v>13616</v>
      </c>
      <c r="J794" t="s">
        <v>13616</v>
      </c>
      <c r="K794">
        <v>3</v>
      </c>
    </row>
    <row r="795" spans="1:11" ht="14.4" hidden="1" customHeight="1" x14ac:dyDescent="0.3">
      <c r="A795" s="2" t="s">
        <v>12996</v>
      </c>
      <c r="B795" s="2" t="s">
        <v>12997</v>
      </c>
      <c r="C795" s="2" t="s">
        <v>12310</v>
      </c>
      <c r="D795" s="2" t="s">
        <v>22259</v>
      </c>
      <c r="E795" s="2" t="s">
        <v>62557</v>
      </c>
      <c r="F795" t="str">
        <f t="shared" si="73"/>
        <v/>
      </c>
      <c r="G795" t="str">
        <f>IF(COUNTA(H795:J795)&gt;0,"y","")</f>
        <v>y</v>
      </c>
      <c r="H795" t="s">
        <v>13568</v>
      </c>
      <c r="I795" t="s">
        <v>13568</v>
      </c>
      <c r="J795" t="s">
        <v>13568</v>
      </c>
      <c r="K795">
        <v>1</v>
      </c>
    </row>
    <row r="796" spans="1:11" ht="14.4" customHeight="1" x14ac:dyDescent="0.3">
      <c r="A796" s="2" t="s">
        <v>12308</v>
      </c>
      <c r="B796" s="2" t="s">
        <v>12309</v>
      </c>
      <c r="C796" s="2" t="s">
        <v>12310</v>
      </c>
      <c r="D796" s="2" t="s">
        <v>22259</v>
      </c>
      <c r="E796" s="2" t="s">
        <v>62558</v>
      </c>
      <c r="F796" t="str">
        <f t="shared" ref="F796:F798" si="76">IF(COUNTIF(H796:J796,"used")&gt;0,"y","")</f>
        <v>y</v>
      </c>
      <c r="G796" t="s">
        <v>62015</v>
      </c>
      <c r="H796" t="s">
        <v>13616</v>
      </c>
      <c r="I796" t="s">
        <v>13616</v>
      </c>
      <c r="J796" t="s">
        <v>13616</v>
      </c>
      <c r="K796">
        <v>1</v>
      </c>
    </row>
    <row r="797" spans="1:11" ht="14.4" customHeight="1" x14ac:dyDescent="0.3">
      <c r="A797" s="2" t="s">
        <v>12311</v>
      </c>
      <c r="B797" s="2" t="s">
        <v>12309</v>
      </c>
      <c r="C797" s="2" t="s">
        <v>12310</v>
      </c>
      <c r="D797" s="2" t="s">
        <v>22259</v>
      </c>
      <c r="E797" s="2" t="s">
        <v>62559</v>
      </c>
      <c r="F797" t="str">
        <f t="shared" si="76"/>
        <v>y</v>
      </c>
      <c r="G797" t="s">
        <v>62015</v>
      </c>
      <c r="H797" t="s">
        <v>13616</v>
      </c>
      <c r="I797" t="s">
        <v>13616</v>
      </c>
      <c r="J797" t="s">
        <v>13616</v>
      </c>
      <c r="K797">
        <v>1</v>
      </c>
    </row>
    <row r="798" spans="1:11" ht="14.4" customHeight="1" x14ac:dyDescent="0.3">
      <c r="A798" s="2" t="s">
        <v>12957</v>
      </c>
      <c r="B798" s="2" t="s">
        <v>12309</v>
      </c>
      <c r="C798" s="2" t="s">
        <v>12310</v>
      </c>
      <c r="D798" s="2" t="s">
        <v>22259</v>
      </c>
      <c r="E798" s="2" t="s">
        <v>22259</v>
      </c>
      <c r="F798" t="str">
        <f t="shared" si="76"/>
        <v>y</v>
      </c>
      <c r="G798" t="s">
        <v>62015</v>
      </c>
      <c r="H798" t="s">
        <v>13616</v>
      </c>
      <c r="I798" t="s">
        <v>13616</v>
      </c>
      <c r="J798" t="s">
        <v>13616</v>
      </c>
      <c r="K798">
        <v>1</v>
      </c>
    </row>
    <row r="799" spans="1:11" ht="14.4" hidden="1" customHeight="1" x14ac:dyDescent="0.3">
      <c r="A799" s="2" t="s">
        <v>12136</v>
      </c>
      <c r="B799" s="2" t="s">
        <v>12137</v>
      </c>
      <c r="C799" s="2" t="s">
        <v>12138</v>
      </c>
      <c r="D799" s="2" t="s">
        <v>22259</v>
      </c>
      <c r="E799" s="2" t="s">
        <v>62166</v>
      </c>
      <c r="F799" t="str">
        <f t="shared" si="73"/>
        <v/>
      </c>
      <c r="G799" t="str">
        <f>IF(COUNTA(H799:J799)&gt;0,"y","")</f>
        <v>y</v>
      </c>
      <c r="H799" t="s">
        <v>13568</v>
      </c>
      <c r="I799" t="s">
        <v>13568</v>
      </c>
      <c r="J799" t="s">
        <v>13568</v>
      </c>
      <c r="K799">
        <v>1</v>
      </c>
    </row>
    <row r="800" spans="1:11" ht="14.4" hidden="1" customHeight="1" x14ac:dyDescent="0.3">
      <c r="A800" s="2" t="s">
        <v>12139</v>
      </c>
      <c r="B800" s="2" t="s">
        <v>12140</v>
      </c>
      <c r="C800" s="2" t="s">
        <v>12141</v>
      </c>
      <c r="D800" s="2" t="s">
        <v>22259</v>
      </c>
      <c r="E800" s="2" t="s">
        <v>62230</v>
      </c>
      <c r="F800" t="str">
        <f t="shared" si="73"/>
        <v/>
      </c>
      <c r="G800" t="str">
        <f>IF(COUNTA(H800:J800)&gt;0,"y","")</f>
        <v>y</v>
      </c>
      <c r="H800" t="s">
        <v>13568</v>
      </c>
      <c r="I800" t="s">
        <v>13568</v>
      </c>
      <c r="J800" t="s">
        <v>13568</v>
      </c>
      <c r="K800">
        <v>1</v>
      </c>
    </row>
    <row r="801" spans="1:11" ht="14.4" hidden="1" customHeight="1" x14ac:dyDescent="0.3">
      <c r="A801" s="2" t="s">
        <v>12142</v>
      </c>
      <c r="B801" s="2" t="s">
        <v>12143</v>
      </c>
      <c r="C801" s="2" t="s">
        <v>12144</v>
      </c>
      <c r="D801" s="2" t="s">
        <v>22259</v>
      </c>
      <c r="E801" s="2" t="s">
        <v>62211</v>
      </c>
      <c r="F801" t="str">
        <f t="shared" si="73"/>
        <v/>
      </c>
      <c r="G801" t="str">
        <f>IF(COUNTA(H801:J801)&gt;0,"y","")</f>
        <v>y</v>
      </c>
      <c r="H801" t="s">
        <v>13568</v>
      </c>
      <c r="I801" t="s">
        <v>13568</v>
      </c>
      <c r="J801" t="s">
        <v>13568</v>
      </c>
      <c r="K801">
        <v>1</v>
      </c>
    </row>
    <row r="802" spans="1:11" ht="14.4" customHeight="1" x14ac:dyDescent="0.3">
      <c r="A802" s="2" t="s">
        <v>11599</v>
      </c>
      <c r="B802" s="2" t="s">
        <v>11600</v>
      </c>
      <c r="C802" s="2" t="s">
        <v>11601</v>
      </c>
      <c r="D802" s="2" t="s">
        <v>22259</v>
      </c>
      <c r="E802" s="2" t="s">
        <v>62560</v>
      </c>
      <c r="F802" t="str">
        <f t="shared" ref="F802:F803" si="77">IF(COUNTIF(H802:J802,"used")&gt;0,"y","")</f>
        <v>y</v>
      </c>
      <c r="G802" t="s">
        <v>62000</v>
      </c>
      <c r="H802" t="s">
        <v>13616</v>
      </c>
      <c r="I802" t="s">
        <v>13616</v>
      </c>
      <c r="J802" t="s">
        <v>13616</v>
      </c>
      <c r="K802">
        <v>1</v>
      </c>
    </row>
    <row r="803" spans="1:11" ht="14.4" customHeight="1" x14ac:dyDescent="0.3">
      <c r="A803" s="2" t="s">
        <v>11602</v>
      </c>
      <c r="B803" s="2" t="s">
        <v>11600</v>
      </c>
      <c r="C803" s="2" t="s">
        <v>11601</v>
      </c>
      <c r="D803" s="2" t="s">
        <v>22259</v>
      </c>
      <c r="E803" s="2" t="s">
        <v>62561</v>
      </c>
      <c r="F803" t="str">
        <f t="shared" si="77"/>
        <v>y</v>
      </c>
      <c r="G803" t="s">
        <v>62000</v>
      </c>
      <c r="H803" t="s">
        <v>13616</v>
      </c>
      <c r="I803" t="s">
        <v>13616</v>
      </c>
      <c r="J803" t="s">
        <v>13616</v>
      </c>
      <c r="K803">
        <v>1</v>
      </c>
    </row>
    <row r="804" spans="1:11" ht="14.4" hidden="1" customHeight="1" x14ac:dyDescent="0.3">
      <c r="A804" s="2" t="s">
        <v>11613</v>
      </c>
      <c r="B804" s="2" t="s">
        <v>11614</v>
      </c>
      <c r="C804" s="2" t="s">
        <v>11615</v>
      </c>
      <c r="D804" s="2" t="s">
        <v>22259</v>
      </c>
      <c r="E804" s="2" t="s">
        <v>62562</v>
      </c>
      <c r="F804" t="str">
        <f t="shared" si="73"/>
        <v/>
      </c>
      <c r="G804" t="str">
        <f t="shared" ref="G804:G823" si="78">IF(COUNTA(H804:J804)&gt;0,"y","")</f>
        <v>y</v>
      </c>
      <c r="H804" t="s">
        <v>13568</v>
      </c>
      <c r="I804" t="s">
        <v>13568</v>
      </c>
      <c r="J804" t="s">
        <v>13568</v>
      </c>
      <c r="K804">
        <v>1</v>
      </c>
    </row>
    <row r="805" spans="1:11" ht="14.4" hidden="1" customHeight="1" x14ac:dyDescent="0.3">
      <c r="A805" s="2" t="s">
        <v>11607</v>
      </c>
      <c r="B805" s="2" t="s">
        <v>11608</v>
      </c>
      <c r="C805" s="2" t="s">
        <v>11609</v>
      </c>
      <c r="D805" s="2" t="s">
        <v>22259</v>
      </c>
      <c r="E805" s="2" t="s">
        <v>62563</v>
      </c>
      <c r="F805" t="str">
        <f t="shared" si="73"/>
        <v/>
      </c>
      <c r="G805" t="str">
        <f t="shared" si="78"/>
        <v>y</v>
      </c>
      <c r="H805" t="s">
        <v>13568</v>
      </c>
      <c r="I805" t="s">
        <v>13568</v>
      </c>
      <c r="J805" t="s">
        <v>13568</v>
      </c>
      <c r="K805">
        <v>1</v>
      </c>
    </row>
    <row r="806" spans="1:11" ht="14.4" hidden="1" customHeight="1" x14ac:dyDescent="0.3">
      <c r="A806" s="2" t="s">
        <v>12145</v>
      </c>
      <c r="B806" s="2" t="s">
        <v>12146</v>
      </c>
      <c r="C806" s="2" t="s">
        <v>12147</v>
      </c>
      <c r="D806" s="2" t="s">
        <v>22259</v>
      </c>
      <c r="E806" s="2" t="s">
        <v>62166</v>
      </c>
      <c r="F806" t="str">
        <f t="shared" si="73"/>
        <v/>
      </c>
      <c r="G806" t="str">
        <f t="shared" si="78"/>
        <v>y</v>
      </c>
      <c r="H806" t="s">
        <v>13568</v>
      </c>
      <c r="I806" t="s">
        <v>13568</v>
      </c>
      <c r="J806" t="s">
        <v>13568</v>
      </c>
      <c r="K806">
        <v>1</v>
      </c>
    </row>
    <row r="807" spans="1:11" ht="14.4" hidden="1" customHeight="1" x14ac:dyDescent="0.3">
      <c r="A807" s="2" t="s">
        <v>12148</v>
      </c>
      <c r="B807" s="2" t="s">
        <v>12149</v>
      </c>
      <c r="C807" s="2" t="s">
        <v>12150</v>
      </c>
      <c r="D807" s="2" t="s">
        <v>22259</v>
      </c>
      <c r="E807" s="2" t="s">
        <v>62230</v>
      </c>
      <c r="F807" t="str">
        <f t="shared" si="73"/>
        <v/>
      </c>
      <c r="G807" t="str">
        <f t="shared" si="78"/>
        <v>y</v>
      </c>
      <c r="H807" t="s">
        <v>13568</v>
      </c>
      <c r="I807" t="s">
        <v>13568</v>
      </c>
      <c r="J807" t="s">
        <v>13568</v>
      </c>
      <c r="K807">
        <v>1</v>
      </c>
    </row>
    <row r="808" spans="1:11" ht="14.4" hidden="1" customHeight="1" x14ac:dyDescent="0.3">
      <c r="A808" s="2" t="s">
        <v>12151</v>
      </c>
      <c r="B808" s="2" t="s">
        <v>12152</v>
      </c>
      <c r="C808" s="2" t="s">
        <v>12153</v>
      </c>
      <c r="D808" s="2" t="s">
        <v>22259</v>
      </c>
      <c r="E808" s="2" t="s">
        <v>62211</v>
      </c>
      <c r="F808" t="str">
        <f t="shared" si="73"/>
        <v/>
      </c>
      <c r="G808" t="str">
        <f t="shared" si="78"/>
        <v>y</v>
      </c>
      <c r="H808" t="s">
        <v>13568</v>
      </c>
      <c r="I808" t="s">
        <v>13568</v>
      </c>
      <c r="J808" t="s">
        <v>13568</v>
      </c>
      <c r="K808">
        <v>1</v>
      </c>
    </row>
    <row r="809" spans="1:11" ht="14.4" hidden="1" customHeight="1" x14ac:dyDescent="0.3">
      <c r="A809" s="2" t="s">
        <v>12855</v>
      </c>
      <c r="B809" s="2" t="s">
        <v>12856</v>
      </c>
      <c r="C809" s="2" t="s">
        <v>12857</v>
      </c>
      <c r="D809" s="2" t="s">
        <v>22259</v>
      </c>
      <c r="E809" s="2" t="s">
        <v>62564</v>
      </c>
      <c r="F809" t="str">
        <f t="shared" si="73"/>
        <v/>
      </c>
      <c r="G809" t="str">
        <f t="shared" si="78"/>
        <v>y</v>
      </c>
      <c r="H809" t="s">
        <v>13568</v>
      </c>
      <c r="I809" t="s">
        <v>13568</v>
      </c>
      <c r="J809" t="s">
        <v>13568</v>
      </c>
      <c r="K809">
        <v>1</v>
      </c>
    </row>
    <row r="810" spans="1:11" ht="14.4" hidden="1" customHeight="1" x14ac:dyDescent="0.3">
      <c r="A810" s="2" t="s">
        <v>12885</v>
      </c>
      <c r="B810" s="2" t="s">
        <v>12886</v>
      </c>
      <c r="C810" s="2" t="s">
        <v>12887</v>
      </c>
      <c r="D810" s="2" t="s">
        <v>22259</v>
      </c>
      <c r="E810" s="2" t="s">
        <v>62565</v>
      </c>
      <c r="F810" t="str">
        <f t="shared" si="73"/>
        <v/>
      </c>
      <c r="G810" t="str">
        <f t="shared" si="78"/>
        <v>y</v>
      </c>
      <c r="H810" t="s">
        <v>13568</v>
      </c>
      <c r="I810" t="s">
        <v>13568</v>
      </c>
      <c r="J810" t="s">
        <v>13568</v>
      </c>
      <c r="K810">
        <v>1</v>
      </c>
    </row>
    <row r="811" spans="1:11" ht="14.4" hidden="1" customHeight="1" x14ac:dyDescent="0.3">
      <c r="A811" s="2" t="s">
        <v>11610</v>
      </c>
      <c r="B811" s="2" t="s">
        <v>11611</v>
      </c>
      <c r="C811" s="2" t="s">
        <v>11612</v>
      </c>
      <c r="D811" s="2" t="s">
        <v>22259</v>
      </c>
      <c r="E811" s="2" t="s">
        <v>62566</v>
      </c>
      <c r="F811" t="str">
        <f t="shared" si="73"/>
        <v/>
      </c>
      <c r="G811" t="str">
        <f t="shared" si="78"/>
        <v>y</v>
      </c>
      <c r="H811" t="s">
        <v>13568</v>
      </c>
      <c r="I811" t="s">
        <v>13568</v>
      </c>
      <c r="J811" t="s">
        <v>13568</v>
      </c>
      <c r="K811">
        <v>1</v>
      </c>
    </row>
    <row r="812" spans="1:11" ht="14.4" hidden="1" customHeight="1" x14ac:dyDescent="0.3">
      <c r="A812" s="2" t="s">
        <v>11845</v>
      </c>
      <c r="B812" s="2" t="s">
        <v>11846</v>
      </c>
      <c r="C812" s="2" t="s">
        <v>11847</v>
      </c>
      <c r="D812" s="2" t="s">
        <v>22259</v>
      </c>
      <c r="E812" s="2" t="s">
        <v>62031</v>
      </c>
      <c r="F812" t="str">
        <f t="shared" si="73"/>
        <v/>
      </c>
      <c r="G812" t="str">
        <f t="shared" si="78"/>
        <v>y</v>
      </c>
      <c r="H812" t="s">
        <v>13568</v>
      </c>
      <c r="I812" t="s">
        <v>13568</v>
      </c>
      <c r="J812" t="s">
        <v>13568</v>
      </c>
      <c r="K812">
        <v>1</v>
      </c>
    </row>
    <row r="813" spans="1:11" ht="14.4" hidden="1" customHeight="1" x14ac:dyDescent="0.3">
      <c r="A813" s="2" t="s">
        <v>11848</v>
      </c>
      <c r="B813" s="2" t="s">
        <v>11849</v>
      </c>
      <c r="C813" s="2" t="s">
        <v>11850</v>
      </c>
      <c r="D813" s="2" t="s">
        <v>22259</v>
      </c>
      <c r="E813" s="2" t="s">
        <v>62029</v>
      </c>
      <c r="F813" t="str">
        <f t="shared" si="73"/>
        <v/>
      </c>
      <c r="G813" t="str">
        <f t="shared" si="78"/>
        <v>y</v>
      </c>
      <c r="H813" t="s">
        <v>13568</v>
      </c>
      <c r="I813" t="s">
        <v>13568</v>
      </c>
      <c r="J813" t="s">
        <v>13568</v>
      </c>
      <c r="K813">
        <v>1</v>
      </c>
    </row>
    <row r="814" spans="1:11" ht="14.4" hidden="1" customHeight="1" x14ac:dyDescent="0.3">
      <c r="A814" s="2" t="s">
        <v>11851</v>
      </c>
      <c r="B814" s="2" t="s">
        <v>11852</v>
      </c>
      <c r="C814" s="2" t="s">
        <v>11853</v>
      </c>
      <c r="D814" s="2" t="s">
        <v>22259</v>
      </c>
      <c r="E814" s="2" t="s">
        <v>62030</v>
      </c>
      <c r="F814" t="str">
        <f t="shared" si="73"/>
        <v/>
      </c>
      <c r="G814" t="str">
        <f t="shared" si="78"/>
        <v>y</v>
      </c>
      <c r="H814" t="s">
        <v>13568</v>
      </c>
      <c r="I814" t="s">
        <v>13568</v>
      </c>
      <c r="J814" t="s">
        <v>13568</v>
      </c>
      <c r="K814">
        <v>1</v>
      </c>
    </row>
    <row r="815" spans="1:11" ht="14.4" hidden="1" customHeight="1" x14ac:dyDescent="0.3">
      <c r="A815" s="2" t="s">
        <v>13035</v>
      </c>
      <c r="B815" s="2" t="s">
        <v>13036</v>
      </c>
      <c r="C815" s="2" t="s">
        <v>13037</v>
      </c>
      <c r="D815" s="2" t="s">
        <v>22259</v>
      </c>
      <c r="E815" s="2" t="s">
        <v>62567</v>
      </c>
      <c r="F815" t="str">
        <f t="shared" si="73"/>
        <v/>
      </c>
      <c r="G815" t="str">
        <f t="shared" si="78"/>
        <v>y</v>
      </c>
      <c r="H815" t="s">
        <v>13568</v>
      </c>
      <c r="I815" t="s">
        <v>13568</v>
      </c>
      <c r="J815" t="s">
        <v>13568</v>
      </c>
      <c r="K815">
        <v>1</v>
      </c>
    </row>
    <row r="816" spans="1:11" ht="14.4" hidden="1" customHeight="1" x14ac:dyDescent="0.3">
      <c r="A816" s="2" t="s">
        <v>13032</v>
      </c>
      <c r="B816" s="2" t="s">
        <v>13033</v>
      </c>
      <c r="C816" s="2" t="s">
        <v>13034</v>
      </c>
      <c r="D816" s="2" t="s">
        <v>22259</v>
      </c>
      <c r="E816" s="2" t="s">
        <v>62568</v>
      </c>
      <c r="F816" t="str">
        <f t="shared" si="73"/>
        <v/>
      </c>
      <c r="G816" t="str">
        <f t="shared" si="78"/>
        <v>y</v>
      </c>
      <c r="H816" t="s">
        <v>13568</v>
      </c>
      <c r="I816" t="s">
        <v>13568</v>
      </c>
      <c r="J816" t="s">
        <v>13568</v>
      </c>
      <c r="K816">
        <v>1</v>
      </c>
    </row>
    <row r="817" spans="1:11" ht="14.4" hidden="1" customHeight="1" x14ac:dyDescent="0.3">
      <c r="A817" s="2" t="s">
        <v>12127</v>
      </c>
      <c r="B817" s="2" t="s">
        <v>12128</v>
      </c>
      <c r="C817" s="2" t="s">
        <v>12129</v>
      </c>
      <c r="D817" s="2" t="s">
        <v>22259</v>
      </c>
      <c r="E817" s="2" t="s">
        <v>62166</v>
      </c>
      <c r="F817" t="str">
        <f t="shared" si="73"/>
        <v/>
      </c>
      <c r="G817" t="str">
        <f t="shared" si="78"/>
        <v>y</v>
      </c>
      <c r="H817" t="s">
        <v>13568</v>
      </c>
      <c r="I817" t="s">
        <v>13568</v>
      </c>
      <c r="J817" t="s">
        <v>13568</v>
      </c>
      <c r="K817">
        <v>1</v>
      </c>
    </row>
    <row r="818" spans="1:11" ht="14.4" hidden="1" customHeight="1" x14ac:dyDescent="0.3">
      <c r="A818" s="2" t="s">
        <v>12130</v>
      </c>
      <c r="B818" s="2" t="s">
        <v>12131</v>
      </c>
      <c r="C818" s="2" t="s">
        <v>12132</v>
      </c>
      <c r="D818" s="2" t="s">
        <v>22259</v>
      </c>
      <c r="E818" s="2" t="s">
        <v>62230</v>
      </c>
      <c r="F818" t="str">
        <f t="shared" si="73"/>
        <v/>
      </c>
      <c r="G818" t="str">
        <f t="shared" si="78"/>
        <v>y</v>
      </c>
      <c r="H818" t="s">
        <v>13568</v>
      </c>
      <c r="I818" t="s">
        <v>13568</v>
      </c>
      <c r="J818" t="s">
        <v>13568</v>
      </c>
      <c r="K818">
        <v>1</v>
      </c>
    </row>
    <row r="819" spans="1:11" ht="14.4" hidden="1" customHeight="1" x14ac:dyDescent="0.3">
      <c r="A819" s="2" t="s">
        <v>12133</v>
      </c>
      <c r="B819" s="2" t="s">
        <v>12134</v>
      </c>
      <c r="C819" s="2" t="s">
        <v>12135</v>
      </c>
      <c r="D819" s="2" t="s">
        <v>22259</v>
      </c>
      <c r="E819" s="2" t="s">
        <v>62211</v>
      </c>
      <c r="F819" t="str">
        <f t="shared" si="73"/>
        <v/>
      </c>
      <c r="G819" t="str">
        <f t="shared" si="78"/>
        <v>y</v>
      </c>
      <c r="H819" t="s">
        <v>13568</v>
      </c>
      <c r="I819" t="s">
        <v>13568</v>
      </c>
      <c r="J819" t="s">
        <v>13568</v>
      </c>
      <c r="K819">
        <v>1</v>
      </c>
    </row>
    <row r="820" spans="1:11" ht="14.4" hidden="1" customHeight="1" x14ac:dyDescent="0.3">
      <c r="A820" s="2" t="s">
        <v>12897</v>
      </c>
      <c r="B820" s="2" t="s">
        <v>12898</v>
      </c>
      <c r="C820" s="2" t="s">
        <v>12899</v>
      </c>
      <c r="D820" s="2" t="s">
        <v>22259</v>
      </c>
      <c r="E820" s="2" t="s">
        <v>62564</v>
      </c>
      <c r="F820" t="str">
        <f t="shared" si="73"/>
        <v/>
      </c>
      <c r="G820" t="str">
        <f t="shared" si="78"/>
        <v>y</v>
      </c>
      <c r="H820" t="s">
        <v>13568</v>
      </c>
      <c r="I820" t="s">
        <v>13568</v>
      </c>
      <c r="J820" t="s">
        <v>13568</v>
      </c>
      <c r="K820">
        <v>1</v>
      </c>
    </row>
    <row r="821" spans="1:11" ht="14.4" hidden="1" customHeight="1" x14ac:dyDescent="0.3">
      <c r="A821" s="2" t="s">
        <v>13243</v>
      </c>
      <c r="B821" s="2" t="s">
        <v>12898</v>
      </c>
      <c r="C821" s="2" t="s">
        <v>12899</v>
      </c>
      <c r="D821" s="2" t="s">
        <v>22259</v>
      </c>
      <c r="E821" s="2" t="s">
        <v>62564</v>
      </c>
      <c r="F821" t="str">
        <f t="shared" si="73"/>
        <v/>
      </c>
      <c r="G821" t="str">
        <f t="shared" si="78"/>
        <v>y</v>
      </c>
      <c r="H821" t="s">
        <v>13568</v>
      </c>
      <c r="I821" t="s">
        <v>13568</v>
      </c>
      <c r="J821" t="s">
        <v>13568</v>
      </c>
      <c r="K821">
        <v>1</v>
      </c>
    </row>
    <row r="822" spans="1:11" ht="14.4" hidden="1" customHeight="1" x14ac:dyDescent="0.3">
      <c r="A822" s="2" t="s">
        <v>12891</v>
      </c>
      <c r="B822" s="2" t="s">
        <v>12892</v>
      </c>
      <c r="C822" s="2" t="s">
        <v>12893</v>
      </c>
      <c r="D822" s="2" t="s">
        <v>22259</v>
      </c>
      <c r="E822" s="2" t="s">
        <v>62569</v>
      </c>
      <c r="F822" t="str">
        <f t="shared" si="73"/>
        <v/>
      </c>
      <c r="G822" t="str">
        <f t="shared" si="78"/>
        <v>y</v>
      </c>
      <c r="H822" t="s">
        <v>13568</v>
      </c>
      <c r="I822" t="s">
        <v>13568</v>
      </c>
      <c r="J822" t="s">
        <v>13568</v>
      </c>
      <c r="K822">
        <v>1</v>
      </c>
    </row>
    <row r="823" spans="1:11" ht="14.4" hidden="1" customHeight="1" x14ac:dyDescent="0.3">
      <c r="A823" s="2" t="s">
        <v>13241</v>
      </c>
      <c r="B823" s="2" t="s">
        <v>12892</v>
      </c>
      <c r="C823" s="2" t="s">
        <v>12893</v>
      </c>
      <c r="D823" s="2" t="s">
        <v>22259</v>
      </c>
      <c r="E823" s="2" t="s">
        <v>62569</v>
      </c>
      <c r="F823" t="str">
        <f t="shared" si="73"/>
        <v/>
      </c>
      <c r="G823" t="str">
        <f t="shared" si="78"/>
        <v>y</v>
      </c>
      <c r="H823" t="s">
        <v>13568</v>
      </c>
      <c r="I823" t="s">
        <v>13568</v>
      </c>
      <c r="J823" t="s">
        <v>13568</v>
      </c>
      <c r="K823">
        <v>1</v>
      </c>
    </row>
    <row r="824" spans="1:11" ht="14.4" customHeight="1" x14ac:dyDescent="0.3">
      <c r="A824" s="2" t="s">
        <v>12900</v>
      </c>
      <c r="B824" s="2" t="s">
        <v>12901</v>
      </c>
      <c r="C824" s="2" t="s">
        <v>12902</v>
      </c>
      <c r="D824" s="2" t="s">
        <v>22259</v>
      </c>
      <c r="E824" s="2" t="s">
        <v>62570</v>
      </c>
      <c r="F824" t="str">
        <f t="shared" ref="F824:F864" si="79">IF(COUNTIF(H824:J824,"used")&gt;0,"y","")</f>
        <v>y</v>
      </c>
      <c r="G824" t="s">
        <v>62571</v>
      </c>
      <c r="H824" t="s">
        <v>13616</v>
      </c>
      <c r="I824" t="s">
        <v>13616</v>
      </c>
      <c r="J824" t="s">
        <v>13616</v>
      </c>
      <c r="K824">
        <v>1</v>
      </c>
    </row>
    <row r="825" spans="1:11" ht="14.4" customHeight="1" x14ac:dyDescent="0.3">
      <c r="A825" s="2" t="s">
        <v>13244</v>
      </c>
      <c r="B825" s="2" t="s">
        <v>12901</v>
      </c>
      <c r="C825" s="2" t="s">
        <v>12902</v>
      </c>
      <c r="D825" s="2" t="s">
        <v>22259</v>
      </c>
      <c r="E825" s="2" t="s">
        <v>62570</v>
      </c>
      <c r="F825" t="str">
        <f t="shared" si="79"/>
        <v>y</v>
      </c>
      <c r="G825" t="s">
        <v>62571</v>
      </c>
      <c r="H825" t="s">
        <v>13616</v>
      </c>
      <c r="I825" t="s">
        <v>13616</v>
      </c>
      <c r="J825" t="s">
        <v>13616</v>
      </c>
      <c r="K825">
        <v>1</v>
      </c>
    </row>
    <row r="826" spans="1:11" ht="14.4" customHeight="1" x14ac:dyDescent="0.3">
      <c r="A826" s="2" t="s">
        <v>11021</v>
      </c>
      <c r="B826" s="2" t="s">
        <v>11022</v>
      </c>
      <c r="C826" s="2" t="s">
        <v>11023</v>
      </c>
      <c r="D826" s="2" t="s">
        <v>22259</v>
      </c>
      <c r="E826" s="2" t="s">
        <v>62236</v>
      </c>
      <c r="F826" t="str">
        <f t="shared" si="79"/>
        <v>y</v>
      </c>
      <c r="G826" t="s">
        <v>62000</v>
      </c>
      <c r="H826" t="s">
        <v>13616</v>
      </c>
      <c r="I826" t="s">
        <v>13616</v>
      </c>
      <c r="J826" t="s">
        <v>13616</v>
      </c>
      <c r="K826">
        <v>1</v>
      </c>
    </row>
    <row r="827" spans="1:11" ht="14.4" customHeight="1" x14ac:dyDescent="0.3">
      <c r="A827" s="2" t="s">
        <v>11048</v>
      </c>
      <c r="B827" s="2" t="s">
        <v>11022</v>
      </c>
      <c r="C827" s="2" t="s">
        <v>11023</v>
      </c>
      <c r="D827" s="2" t="s">
        <v>22259</v>
      </c>
      <c r="E827" s="2" t="s">
        <v>62236</v>
      </c>
      <c r="F827" t="str">
        <f t="shared" si="79"/>
        <v>y</v>
      </c>
      <c r="G827" t="s">
        <v>62000</v>
      </c>
      <c r="H827" t="s">
        <v>13616</v>
      </c>
      <c r="I827" t="s">
        <v>13616</v>
      </c>
      <c r="J827" t="s">
        <v>13616</v>
      </c>
      <c r="K827">
        <v>1</v>
      </c>
    </row>
    <row r="828" spans="1:11" ht="14.4" customHeight="1" x14ac:dyDescent="0.3">
      <c r="A828" s="2" t="s">
        <v>11049</v>
      </c>
      <c r="B828" s="2" t="s">
        <v>11022</v>
      </c>
      <c r="C828" s="2" t="s">
        <v>11023</v>
      </c>
      <c r="D828" s="2" t="s">
        <v>22259</v>
      </c>
      <c r="E828" s="2" t="s">
        <v>62236</v>
      </c>
      <c r="F828" t="str">
        <f t="shared" si="79"/>
        <v>y</v>
      </c>
      <c r="G828" t="s">
        <v>62000</v>
      </c>
      <c r="H828" t="s">
        <v>13616</v>
      </c>
      <c r="I828" t="s">
        <v>13616</v>
      </c>
      <c r="J828" t="s">
        <v>13616</v>
      </c>
      <c r="K828">
        <v>1</v>
      </c>
    </row>
    <row r="829" spans="1:11" ht="14.4" customHeight="1" x14ac:dyDescent="0.3">
      <c r="A829" s="2" t="s">
        <v>11073</v>
      </c>
      <c r="B829" s="2" t="s">
        <v>11022</v>
      </c>
      <c r="C829" s="2" t="s">
        <v>11023</v>
      </c>
      <c r="D829" s="2" t="s">
        <v>22259</v>
      </c>
      <c r="E829" s="2" t="s">
        <v>62236</v>
      </c>
      <c r="F829" t="str">
        <f t="shared" si="79"/>
        <v>y</v>
      </c>
      <c r="G829" t="s">
        <v>62000</v>
      </c>
      <c r="H829" t="s">
        <v>13616</v>
      </c>
      <c r="I829" t="s">
        <v>13616</v>
      </c>
      <c r="J829" t="s">
        <v>13616</v>
      </c>
      <c r="K829">
        <v>1</v>
      </c>
    </row>
    <row r="830" spans="1:11" ht="14.4" customHeight="1" x14ac:dyDescent="0.3">
      <c r="A830" s="2" t="s">
        <v>11074</v>
      </c>
      <c r="B830" s="2" t="s">
        <v>11022</v>
      </c>
      <c r="C830" s="2" t="s">
        <v>11023</v>
      </c>
      <c r="D830" s="2" t="s">
        <v>22259</v>
      </c>
      <c r="E830" s="2" t="s">
        <v>62242</v>
      </c>
      <c r="F830" t="str">
        <f t="shared" si="79"/>
        <v>y</v>
      </c>
      <c r="G830" t="s">
        <v>62000</v>
      </c>
      <c r="H830" t="s">
        <v>13616</v>
      </c>
      <c r="I830" t="s">
        <v>13616</v>
      </c>
      <c r="J830" t="s">
        <v>13616</v>
      </c>
      <c r="K830">
        <v>1</v>
      </c>
    </row>
    <row r="831" spans="1:11" ht="14.4" customHeight="1" x14ac:dyDescent="0.3">
      <c r="A831" s="2" t="s">
        <v>11075</v>
      </c>
      <c r="B831" s="2" t="s">
        <v>11022</v>
      </c>
      <c r="C831" s="2" t="s">
        <v>11023</v>
      </c>
      <c r="D831" s="2" t="s">
        <v>22259</v>
      </c>
      <c r="E831" s="2" t="s">
        <v>62240</v>
      </c>
      <c r="F831" t="str">
        <f t="shared" si="79"/>
        <v>y</v>
      </c>
      <c r="G831" t="s">
        <v>62000</v>
      </c>
      <c r="H831" t="s">
        <v>13616</v>
      </c>
      <c r="I831" t="s">
        <v>13616</v>
      </c>
      <c r="J831" t="s">
        <v>13616</v>
      </c>
      <c r="K831">
        <v>1</v>
      </c>
    </row>
    <row r="832" spans="1:11" ht="14.4" customHeight="1" x14ac:dyDescent="0.3">
      <c r="A832" s="2" t="s">
        <v>11076</v>
      </c>
      <c r="B832" s="2" t="s">
        <v>11022</v>
      </c>
      <c r="C832" s="2" t="s">
        <v>11023</v>
      </c>
      <c r="D832" s="2" t="s">
        <v>22259</v>
      </c>
      <c r="E832" s="2" t="s">
        <v>62238</v>
      </c>
      <c r="F832" t="str">
        <f t="shared" si="79"/>
        <v>y</v>
      </c>
      <c r="G832" t="s">
        <v>62000</v>
      </c>
      <c r="H832" t="s">
        <v>13616</v>
      </c>
      <c r="I832" t="s">
        <v>13616</v>
      </c>
      <c r="J832" t="s">
        <v>13616</v>
      </c>
      <c r="K832">
        <v>1</v>
      </c>
    </row>
    <row r="833" spans="1:11" ht="14.4" customHeight="1" x14ac:dyDescent="0.3">
      <c r="A833" s="2" t="s">
        <v>11077</v>
      </c>
      <c r="B833" s="2" t="s">
        <v>11022</v>
      </c>
      <c r="C833" s="2" t="s">
        <v>11023</v>
      </c>
      <c r="D833" s="2" t="s">
        <v>22259</v>
      </c>
      <c r="E833" s="2" t="s">
        <v>62572</v>
      </c>
      <c r="F833" t="str">
        <f t="shared" si="79"/>
        <v>y</v>
      </c>
      <c r="G833" t="s">
        <v>62000</v>
      </c>
      <c r="H833" t="s">
        <v>13616</v>
      </c>
      <c r="I833" t="s">
        <v>13616</v>
      </c>
      <c r="J833" t="s">
        <v>13616</v>
      </c>
      <c r="K833">
        <v>1</v>
      </c>
    </row>
    <row r="834" spans="1:11" ht="14.4" customHeight="1" x14ac:dyDescent="0.3">
      <c r="A834" s="2" t="s">
        <v>11078</v>
      </c>
      <c r="B834" s="2" t="s">
        <v>11022</v>
      </c>
      <c r="C834" s="2" t="s">
        <v>11023</v>
      </c>
      <c r="D834" s="2" t="s">
        <v>22259</v>
      </c>
      <c r="E834" s="2" t="s">
        <v>62572</v>
      </c>
      <c r="F834" t="str">
        <f t="shared" si="79"/>
        <v>y</v>
      </c>
      <c r="G834" t="s">
        <v>62000</v>
      </c>
      <c r="H834" t="s">
        <v>13616</v>
      </c>
      <c r="I834" t="s">
        <v>13616</v>
      </c>
      <c r="J834" t="s">
        <v>13616</v>
      </c>
      <c r="K834">
        <v>1</v>
      </c>
    </row>
    <row r="835" spans="1:11" ht="14.4" customHeight="1" x14ac:dyDescent="0.3">
      <c r="A835" s="2" t="s">
        <v>11079</v>
      </c>
      <c r="B835" s="2" t="s">
        <v>11022</v>
      </c>
      <c r="C835" s="2" t="s">
        <v>11023</v>
      </c>
      <c r="D835" s="2" t="s">
        <v>22259</v>
      </c>
      <c r="E835" s="2" t="s">
        <v>62572</v>
      </c>
      <c r="F835" t="str">
        <f t="shared" si="79"/>
        <v>y</v>
      </c>
      <c r="G835" t="s">
        <v>62000</v>
      </c>
      <c r="H835" t="s">
        <v>13616</v>
      </c>
      <c r="I835" t="s">
        <v>13616</v>
      </c>
      <c r="J835" t="s">
        <v>13616</v>
      </c>
      <c r="K835">
        <v>1</v>
      </c>
    </row>
    <row r="836" spans="1:11" ht="14.4" customHeight="1" x14ac:dyDescent="0.3">
      <c r="A836" s="2" t="s">
        <v>11080</v>
      </c>
      <c r="B836" s="2" t="s">
        <v>11022</v>
      </c>
      <c r="C836" s="2" t="s">
        <v>11023</v>
      </c>
      <c r="D836" s="2" t="s">
        <v>61996</v>
      </c>
      <c r="E836" s="2" t="s">
        <v>62573</v>
      </c>
      <c r="F836" t="str">
        <f t="shared" si="79"/>
        <v>y</v>
      </c>
      <c r="G836" t="s">
        <v>62000</v>
      </c>
      <c r="H836" t="s">
        <v>13616</v>
      </c>
      <c r="I836" t="s">
        <v>13616</v>
      </c>
      <c r="J836" t="s">
        <v>13616</v>
      </c>
      <c r="K836">
        <v>2</v>
      </c>
    </row>
    <row r="837" spans="1:11" ht="14.4" customHeight="1" x14ac:dyDescent="0.3">
      <c r="A837" s="2" t="s">
        <v>11081</v>
      </c>
      <c r="B837" s="2" t="s">
        <v>11022</v>
      </c>
      <c r="C837" s="2" t="s">
        <v>11023</v>
      </c>
      <c r="D837" s="2" t="s">
        <v>22259</v>
      </c>
      <c r="E837" s="2" t="s">
        <v>62572</v>
      </c>
      <c r="F837" t="str">
        <f t="shared" si="79"/>
        <v>y</v>
      </c>
      <c r="G837" t="s">
        <v>62000</v>
      </c>
      <c r="H837" t="s">
        <v>13616</v>
      </c>
      <c r="I837" t="s">
        <v>13616</v>
      </c>
      <c r="J837" t="s">
        <v>13616</v>
      </c>
      <c r="K837">
        <v>1</v>
      </c>
    </row>
    <row r="838" spans="1:11" ht="14.4" customHeight="1" x14ac:dyDescent="0.3">
      <c r="A838" s="2" t="s">
        <v>11082</v>
      </c>
      <c r="B838" s="2" t="s">
        <v>11022</v>
      </c>
      <c r="C838" s="2" t="s">
        <v>11023</v>
      </c>
      <c r="D838" s="2" t="s">
        <v>22259</v>
      </c>
      <c r="E838" s="2" t="s">
        <v>62572</v>
      </c>
      <c r="F838" t="str">
        <f t="shared" si="79"/>
        <v>y</v>
      </c>
      <c r="G838" t="s">
        <v>62000</v>
      </c>
      <c r="H838" t="s">
        <v>13616</v>
      </c>
      <c r="I838" t="s">
        <v>13616</v>
      </c>
      <c r="J838" t="s">
        <v>13616</v>
      </c>
      <c r="K838">
        <v>1</v>
      </c>
    </row>
    <row r="839" spans="1:11" ht="14.4" customHeight="1" x14ac:dyDescent="0.3">
      <c r="A839" s="2" t="s">
        <v>11083</v>
      </c>
      <c r="B839" s="2" t="s">
        <v>11022</v>
      </c>
      <c r="C839" s="2" t="s">
        <v>11023</v>
      </c>
      <c r="D839" s="2" t="s">
        <v>22259</v>
      </c>
      <c r="E839" s="2" t="s">
        <v>62572</v>
      </c>
      <c r="F839" t="str">
        <f t="shared" si="79"/>
        <v>y</v>
      </c>
      <c r="G839" t="s">
        <v>62000</v>
      </c>
      <c r="H839" t="s">
        <v>13616</v>
      </c>
      <c r="I839" t="s">
        <v>13616</v>
      </c>
      <c r="J839" t="s">
        <v>13616</v>
      </c>
      <c r="K839">
        <v>1</v>
      </c>
    </row>
    <row r="840" spans="1:11" ht="14.4" customHeight="1" x14ac:dyDescent="0.3">
      <c r="A840" s="2" t="s">
        <v>11091</v>
      </c>
      <c r="B840" s="2" t="s">
        <v>11022</v>
      </c>
      <c r="C840" s="2" t="s">
        <v>11023</v>
      </c>
      <c r="D840" s="2" t="s">
        <v>22259</v>
      </c>
      <c r="E840" s="2" t="s">
        <v>62574</v>
      </c>
      <c r="F840" t="str">
        <f t="shared" si="79"/>
        <v>y</v>
      </c>
      <c r="G840" t="s">
        <v>62000</v>
      </c>
      <c r="H840" t="s">
        <v>13616</v>
      </c>
      <c r="I840" t="s">
        <v>13616</v>
      </c>
      <c r="J840" t="s">
        <v>13616</v>
      </c>
      <c r="K840">
        <v>1</v>
      </c>
    </row>
    <row r="841" spans="1:11" ht="14.4" customHeight="1" x14ac:dyDescent="0.3">
      <c r="A841" s="2" t="s">
        <v>11092</v>
      </c>
      <c r="B841" s="2" t="s">
        <v>11022</v>
      </c>
      <c r="C841" s="2" t="s">
        <v>11023</v>
      </c>
      <c r="D841" s="2" t="s">
        <v>22259</v>
      </c>
      <c r="E841" s="2" t="s">
        <v>62575</v>
      </c>
      <c r="F841" t="str">
        <f t="shared" si="79"/>
        <v>y</v>
      </c>
      <c r="G841" t="s">
        <v>62000</v>
      </c>
      <c r="H841" t="s">
        <v>13616</v>
      </c>
      <c r="I841" t="s">
        <v>13616</v>
      </c>
      <c r="J841" t="s">
        <v>13616</v>
      </c>
      <c r="K841">
        <v>1</v>
      </c>
    </row>
    <row r="842" spans="1:11" ht="14.4" customHeight="1" x14ac:dyDescent="0.3">
      <c r="A842" s="2" t="s">
        <v>11093</v>
      </c>
      <c r="B842" s="2" t="s">
        <v>11022</v>
      </c>
      <c r="C842" s="2" t="s">
        <v>11023</v>
      </c>
      <c r="D842" s="2" t="s">
        <v>22259</v>
      </c>
      <c r="E842" s="2" t="s">
        <v>62576</v>
      </c>
      <c r="F842" t="str">
        <f t="shared" si="79"/>
        <v>y</v>
      </c>
      <c r="G842" t="s">
        <v>62000</v>
      </c>
      <c r="H842" t="s">
        <v>13616</v>
      </c>
      <c r="I842" t="s">
        <v>13616</v>
      </c>
      <c r="J842" t="s">
        <v>13616</v>
      </c>
      <c r="K842">
        <v>1</v>
      </c>
    </row>
    <row r="843" spans="1:11" ht="14.4" customHeight="1" x14ac:dyDescent="0.3">
      <c r="A843" s="2" t="s">
        <v>11094</v>
      </c>
      <c r="B843" s="2" t="s">
        <v>11022</v>
      </c>
      <c r="C843" s="2" t="s">
        <v>11023</v>
      </c>
      <c r="D843" s="2" t="s">
        <v>22259</v>
      </c>
      <c r="E843" s="2" t="s">
        <v>62577</v>
      </c>
      <c r="F843" t="str">
        <f t="shared" si="79"/>
        <v>y</v>
      </c>
      <c r="G843" t="s">
        <v>62000</v>
      </c>
      <c r="H843" t="s">
        <v>13616</v>
      </c>
      <c r="I843" t="s">
        <v>13616</v>
      </c>
      <c r="J843" t="s">
        <v>13616</v>
      </c>
      <c r="K843">
        <v>1</v>
      </c>
    </row>
    <row r="844" spans="1:11" ht="14.4" customHeight="1" x14ac:dyDescent="0.3">
      <c r="A844" s="2" t="s">
        <v>11095</v>
      </c>
      <c r="B844" s="2" t="s">
        <v>11022</v>
      </c>
      <c r="C844" s="2" t="s">
        <v>11023</v>
      </c>
      <c r="D844" s="2" t="s">
        <v>22259</v>
      </c>
      <c r="E844" s="2" t="s">
        <v>62578</v>
      </c>
      <c r="F844" t="str">
        <f t="shared" si="79"/>
        <v>y</v>
      </c>
      <c r="G844" t="s">
        <v>62000</v>
      </c>
      <c r="H844" t="s">
        <v>13616</v>
      </c>
      <c r="I844" t="s">
        <v>13616</v>
      </c>
      <c r="J844" t="s">
        <v>13616</v>
      </c>
      <c r="K844">
        <v>1</v>
      </c>
    </row>
    <row r="845" spans="1:11" ht="14.4" customHeight="1" x14ac:dyDescent="0.3">
      <c r="A845" s="2" t="s">
        <v>11096</v>
      </c>
      <c r="B845" s="2" t="s">
        <v>11022</v>
      </c>
      <c r="C845" s="2" t="s">
        <v>11023</v>
      </c>
      <c r="D845" s="2" t="s">
        <v>22259</v>
      </c>
      <c r="E845" s="2" t="s">
        <v>62579</v>
      </c>
      <c r="F845" t="str">
        <f t="shared" si="79"/>
        <v>y</v>
      </c>
      <c r="G845" t="s">
        <v>62000</v>
      </c>
      <c r="H845" t="s">
        <v>13616</v>
      </c>
      <c r="I845" t="s">
        <v>13616</v>
      </c>
      <c r="J845" t="s">
        <v>13616</v>
      </c>
      <c r="K845">
        <v>1</v>
      </c>
    </row>
    <row r="846" spans="1:11" ht="14.4" customHeight="1" x14ac:dyDescent="0.3">
      <c r="A846" s="2" t="s">
        <v>11097</v>
      </c>
      <c r="B846" s="2" t="s">
        <v>11022</v>
      </c>
      <c r="C846" s="2" t="s">
        <v>11023</v>
      </c>
      <c r="D846" s="2" t="s">
        <v>22259</v>
      </c>
      <c r="E846" s="2" t="s">
        <v>62580</v>
      </c>
      <c r="F846" t="str">
        <f t="shared" si="79"/>
        <v>y</v>
      </c>
      <c r="G846" t="s">
        <v>62000</v>
      </c>
      <c r="H846" t="s">
        <v>13616</v>
      </c>
      <c r="I846" t="s">
        <v>13616</v>
      </c>
      <c r="J846" t="s">
        <v>13616</v>
      </c>
      <c r="K846">
        <v>1</v>
      </c>
    </row>
    <row r="847" spans="1:11" ht="14.4" customHeight="1" x14ac:dyDescent="0.3">
      <c r="A847" s="2" t="s">
        <v>11251</v>
      </c>
      <c r="B847" s="2" t="s">
        <v>11022</v>
      </c>
      <c r="C847" s="2" t="s">
        <v>11252</v>
      </c>
      <c r="D847" s="2" t="s">
        <v>22259</v>
      </c>
      <c r="E847" s="2" t="s">
        <v>62005</v>
      </c>
      <c r="F847" t="str">
        <f t="shared" si="79"/>
        <v>y</v>
      </c>
      <c r="G847" t="s">
        <v>62000</v>
      </c>
      <c r="H847" t="s">
        <v>13616</v>
      </c>
      <c r="I847" t="s">
        <v>13616</v>
      </c>
      <c r="J847" t="s">
        <v>13616</v>
      </c>
      <c r="K847">
        <v>1</v>
      </c>
    </row>
    <row r="848" spans="1:11" ht="14.4" customHeight="1" x14ac:dyDescent="0.3">
      <c r="A848" s="2" t="s">
        <v>11253</v>
      </c>
      <c r="B848" s="2" t="s">
        <v>11022</v>
      </c>
      <c r="C848" s="2" t="s">
        <v>11254</v>
      </c>
      <c r="D848" s="2" t="s">
        <v>22259</v>
      </c>
      <c r="E848" s="2" t="s">
        <v>62005</v>
      </c>
      <c r="F848" t="str">
        <f t="shared" si="79"/>
        <v>y</v>
      </c>
      <c r="G848" t="s">
        <v>62000</v>
      </c>
      <c r="H848" t="s">
        <v>13616</v>
      </c>
      <c r="I848" t="s">
        <v>13616</v>
      </c>
      <c r="J848" t="s">
        <v>13616</v>
      </c>
      <c r="K848">
        <v>1</v>
      </c>
    </row>
    <row r="849" spans="1:11" ht="14.4" customHeight="1" x14ac:dyDescent="0.3">
      <c r="A849" s="2" t="s">
        <v>11255</v>
      </c>
      <c r="B849" s="2" t="s">
        <v>11022</v>
      </c>
      <c r="C849" s="2" t="s">
        <v>11256</v>
      </c>
      <c r="D849" s="2" t="s">
        <v>22259</v>
      </c>
      <c r="E849" s="2" t="s">
        <v>62005</v>
      </c>
      <c r="F849" t="str">
        <f t="shared" si="79"/>
        <v>y</v>
      </c>
      <c r="G849" t="s">
        <v>62000</v>
      </c>
      <c r="H849" t="s">
        <v>13616</v>
      </c>
      <c r="I849" t="s">
        <v>13616</v>
      </c>
      <c r="J849" t="s">
        <v>13616</v>
      </c>
      <c r="K849">
        <v>1</v>
      </c>
    </row>
    <row r="850" spans="1:11" ht="14.4" customHeight="1" x14ac:dyDescent="0.3">
      <c r="A850" s="2" t="s">
        <v>11257</v>
      </c>
      <c r="B850" s="2" t="s">
        <v>11022</v>
      </c>
      <c r="C850" s="2" t="s">
        <v>11258</v>
      </c>
      <c r="D850" s="2" t="s">
        <v>22259</v>
      </c>
      <c r="E850" s="2" t="s">
        <v>62005</v>
      </c>
      <c r="F850" t="str">
        <f t="shared" si="79"/>
        <v>y</v>
      </c>
      <c r="G850" t="s">
        <v>62000</v>
      </c>
      <c r="H850" t="s">
        <v>13616</v>
      </c>
      <c r="I850" t="s">
        <v>13616</v>
      </c>
      <c r="J850" t="s">
        <v>13616</v>
      </c>
      <c r="K850">
        <v>1</v>
      </c>
    </row>
    <row r="851" spans="1:11" ht="14.4" customHeight="1" x14ac:dyDescent="0.3">
      <c r="A851" s="2" t="s">
        <v>11259</v>
      </c>
      <c r="B851" s="2" t="s">
        <v>11022</v>
      </c>
      <c r="C851" s="2" t="s">
        <v>11258</v>
      </c>
      <c r="D851" s="2" t="s">
        <v>22259</v>
      </c>
      <c r="E851" s="2" t="s">
        <v>62005</v>
      </c>
      <c r="F851" t="str">
        <f t="shared" si="79"/>
        <v>y</v>
      </c>
      <c r="G851" t="s">
        <v>62000</v>
      </c>
      <c r="H851" t="s">
        <v>13616</v>
      </c>
      <c r="I851" t="s">
        <v>13616</v>
      </c>
      <c r="J851" t="s">
        <v>13616</v>
      </c>
      <c r="K851">
        <v>1</v>
      </c>
    </row>
    <row r="852" spans="1:11" ht="14.4" customHeight="1" x14ac:dyDescent="0.3">
      <c r="A852" s="2" t="s">
        <v>2074</v>
      </c>
      <c r="B852" s="2" t="s">
        <v>11022</v>
      </c>
      <c r="C852" s="2" t="s">
        <v>11260</v>
      </c>
      <c r="D852" s="2" t="s">
        <v>22259</v>
      </c>
      <c r="E852" s="2" t="s">
        <v>62005</v>
      </c>
      <c r="F852" t="str">
        <f t="shared" si="79"/>
        <v>y</v>
      </c>
      <c r="G852" t="s">
        <v>62000</v>
      </c>
      <c r="H852" t="s">
        <v>13616</v>
      </c>
      <c r="I852" t="s">
        <v>13616</v>
      </c>
      <c r="J852" t="s">
        <v>13616</v>
      </c>
      <c r="K852">
        <v>1</v>
      </c>
    </row>
    <row r="853" spans="1:11" ht="14.4" customHeight="1" x14ac:dyDescent="0.3">
      <c r="A853" s="2" t="s">
        <v>11261</v>
      </c>
      <c r="B853" s="2" t="s">
        <v>11022</v>
      </c>
      <c r="C853" s="2" t="s">
        <v>11262</v>
      </c>
      <c r="D853" s="2" t="s">
        <v>22259</v>
      </c>
      <c r="E853" s="2" t="s">
        <v>62005</v>
      </c>
      <c r="F853" t="str">
        <f t="shared" si="79"/>
        <v>y</v>
      </c>
      <c r="G853" t="s">
        <v>62000</v>
      </c>
      <c r="H853" t="s">
        <v>13616</v>
      </c>
      <c r="I853" t="s">
        <v>13616</v>
      </c>
      <c r="J853" t="s">
        <v>13616</v>
      </c>
      <c r="K853">
        <v>1</v>
      </c>
    </row>
    <row r="854" spans="1:11" ht="14.4" customHeight="1" x14ac:dyDescent="0.3">
      <c r="A854" s="2" t="s">
        <v>11263</v>
      </c>
      <c r="B854" s="2" t="s">
        <v>11022</v>
      </c>
      <c r="C854" s="2" t="s">
        <v>11264</v>
      </c>
      <c r="D854" s="2" t="s">
        <v>22259</v>
      </c>
      <c r="E854" s="2" t="s">
        <v>62005</v>
      </c>
      <c r="F854" t="str">
        <f t="shared" si="79"/>
        <v>y</v>
      </c>
      <c r="G854" t="s">
        <v>62000</v>
      </c>
      <c r="H854" t="s">
        <v>13616</v>
      </c>
      <c r="I854" t="s">
        <v>13616</v>
      </c>
      <c r="J854" t="s">
        <v>13616</v>
      </c>
      <c r="K854">
        <v>1</v>
      </c>
    </row>
    <row r="855" spans="1:11" ht="14.4" customHeight="1" x14ac:dyDescent="0.3">
      <c r="A855" s="2" t="s">
        <v>11265</v>
      </c>
      <c r="B855" s="2" t="s">
        <v>11022</v>
      </c>
      <c r="C855" s="2" t="s">
        <v>11266</v>
      </c>
      <c r="D855" s="2" t="s">
        <v>22259</v>
      </c>
      <c r="E855" s="2" t="s">
        <v>62005</v>
      </c>
      <c r="F855" t="str">
        <f t="shared" si="79"/>
        <v>y</v>
      </c>
      <c r="G855" t="s">
        <v>62000</v>
      </c>
      <c r="H855" t="s">
        <v>13616</v>
      </c>
      <c r="I855" t="s">
        <v>13616</v>
      </c>
      <c r="J855" t="s">
        <v>13616</v>
      </c>
      <c r="K855">
        <v>1</v>
      </c>
    </row>
    <row r="856" spans="1:11" ht="14.4" customHeight="1" x14ac:dyDescent="0.3">
      <c r="A856" s="2" t="s">
        <v>11267</v>
      </c>
      <c r="B856" s="2" t="s">
        <v>11022</v>
      </c>
      <c r="C856" s="2" t="s">
        <v>11266</v>
      </c>
      <c r="D856" s="2" t="s">
        <v>22259</v>
      </c>
      <c r="E856" s="2" t="s">
        <v>62005</v>
      </c>
      <c r="F856" t="str">
        <f t="shared" si="79"/>
        <v>y</v>
      </c>
      <c r="G856" t="s">
        <v>62000</v>
      </c>
      <c r="H856" t="s">
        <v>13616</v>
      </c>
      <c r="I856" t="s">
        <v>13616</v>
      </c>
      <c r="J856" t="s">
        <v>13616</v>
      </c>
      <c r="K856">
        <v>1</v>
      </c>
    </row>
    <row r="857" spans="1:11" ht="14.4" customHeight="1" x14ac:dyDescent="0.3">
      <c r="A857" s="2" t="s">
        <v>11278</v>
      </c>
      <c r="B857" s="2" t="s">
        <v>11022</v>
      </c>
      <c r="C857" s="2" t="s">
        <v>11279</v>
      </c>
      <c r="D857" s="2" t="s">
        <v>22259</v>
      </c>
      <c r="E857" s="2" t="s">
        <v>62005</v>
      </c>
      <c r="F857" t="str">
        <f t="shared" si="79"/>
        <v>y</v>
      </c>
      <c r="G857" t="s">
        <v>62000</v>
      </c>
      <c r="H857" t="s">
        <v>13616</v>
      </c>
      <c r="I857" t="s">
        <v>13616</v>
      </c>
      <c r="J857" t="s">
        <v>13616</v>
      </c>
      <c r="K857">
        <v>1</v>
      </c>
    </row>
    <row r="858" spans="1:11" ht="14.4" customHeight="1" x14ac:dyDescent="0.3">
      <c r="A858" s="2" t="s">
        <v>11280</v>
      </c>
      <c r="B858" s="2" t="s">
        <v>11022</v>
      </c>
      <c r="C858" s="2" t="s">
        <v>11281</v>
      </c>
      <c r="D858" s="2" t="s">
        <v>22259</v>
      </c>
      <c r="E858" s="2" t="s">
        <v>62005</v>
      </c>
      <c r="F858" t="str">
        <f t="shared" si="79"/>
        <v>y</v>
      </c>
      <c r="G858" t="s">
        <v>62000</v>
      </c>
      <c r="H858" t="s">
        <v>13616</v>
      </c>
      <c r="I858" t="s">
        <v>13616</v>
      </c>
      <c r="J858" t="s">
        <v>13616</v>
      </c>
      <c r="K858">
        <v>1</v>
      </c>
    </row>
    <row r="859" spans="1:11" ht="14.4" customHeight="1" x14ac:dyDescent="0.3">
      <c r="A859" s="2" t="s">
        <v>11282</v>
      </c>
      <c r="B859" s="2" t="s">
        <v>11022</v>
      </c>
      <c r="C859" s="2" t="s">
        <v>11283</v>
      </c>
      <c r="D859" s="2" t="s">
        <v>22259</v>
      </c>
      <c r="E859" s="2" t="s">
        <v>62005</v>
      </c>
      <c r="F859" t="str">
        <f t="shared" si="79"/>
        <v>y</v>
      </c>
      <c r="G859" t="s">
        <v>62000</v>
      </c>
      <c r="H859" t="s">
        <v>13616</v>
      </c>
      <c r="I859" t="s">
        <v>13616</v>
      </c>
      <c r="J859" t="s">
        <v>13616</v>
      </c>
      <c r="K859">
        <v>1</v>
      </c>
    </row>
    <row r="860" spans="1:11" ht="14.4" customHeight="1" x14ac:dyDescent="0.3">
      <c r="A860" s="2" t="s">
        <v>11284</v>
      </c>
      <c r="B860" s="2" t="s">
        <v>11022</v>
      </c>
      <c r="C860" s="2" t="s">
        <v>11285</v>
      </c>
      <c r="D860" s="2" t="s">
        <v>22259</v>
      </c>
      <c r="E860" s="2" t="s">
        <v>62005</v>
      </c>
      <c r="F860" t="str">
        <f t="shared" si="79"/>
        <v>y</v>
      </c>
      <c r="G860" t="s">
        <v>62000</v>
      </c>
      <c r="H860" t="s">
        <v>13616</v>
      </c>
      <c r="I860" t="s">
        <v>13616</v>
      </c>
      <c r="J860" t="s">
        <v>13616</v>
      </c>
      <c r="K860">
        <v>1</v>
      </c>
    </row>
    <row r="861" spans="1:11" ht="14.4" customHeight="1" x14ac:dyDescent="0.3">
      <c r="A861" s="2" t="s">
        <v>11286</v>
      </c>
      <c r="B861" s="2" t="s">
        <v>11022</v>
      </c>
      <c r="C861" s="2" t="s">
        <v>11287</v>
      </c>
      <c r="D861" s="2" t="s">
        <v>22259</v>
      </c>
      <c r="E861" s="2" t="s">
        <v>62005</v>
      </c>
      <c r="F861" t="str">
        <f t="shared" si="79"/>
        <v>y</v>
      </c>
      <c r="G861" t="s">
        <v>62000</v>
      </c>
      <c r="H861" t="s">
        <v>13616</v>
      </c>
      <c r="I861" t="s">
        <v>13616</v>
      </c>
      <c r="J861" t="s">
        <v>13616</v>
      </c>
      <c r="K861">
        <v>1</v>
      </c>
    </row>
    <row r="862" spans="1:11" ht="14.4" customHeight="1" x14ac:dyDescent="0.3">
      <c r="A862" s="2" t="s">
        <v>11288</v>
      </c>
      <c r="B862" s="2" t="s">
        <v>11022</v>
      </c>
      <c r="C862" s="2" t="s">
        <v>11279</v>
      </c>
      <c r="D862" s="2" t="s">
        <v>22259</v>
      </c>
      <c r="E862" s="2" t="s">
        <v>62005</v>
      </c>
      <c r="F862" t="str">
        <f t="shared" si="79"/>
        <v>y</v>
      </c>
      <c r="G862" t="s">
        <v>62000</v>
      </c>
      <c r="H862" t="s">
        <v>13616</v>
      </c>
      <c r="I862" t="s">
        <v>13616</v>
      </c>
      <c r="J862" t="s">
        <v>13616</v>
      </c>
      <c r="K862">
        <v>1</v>
      </c>
    </row>
    <row r="863" spans="1:11" ht="14.4" customHeight="1" x14ac:dyDescent="0.3">
      <c r="A863" s="2" t="s">
        <v>11289</v>
      </c>
      <c r="B863" s="2" t="s">
        <v>11022</v>
      </c>
      <c r="C863" s="2" t="s">
        <v>11290</v>
      </c>
      <c r="D863" s="2" t="s">
        <v>22259</v>
      </c>
      <c r="E863" s="2" t="s">
        <v>62005</v>
      </c>
      <c r="F863" t="str">
        <f t="shared" si="79"/>
        <v>y</v>
      </c>
      <c r="G863" t="s">
        <v>62000</v>
      </c>
      <c r="H863" t="s">
        <v>13616</v>
      </c>
      <c r="I863" t="s">
        <v>13616</v>
      </c>
      <c r="J863" t="s">
        <v>13616</v>
      </c>
      <c r="K863">
        <v>1</v>
      </c>
    </row>
    <row r="864" spans="1:11" ht="14.4" customHeight="1" x14ac:dyDescent="0.3">
      <c r="A864" s="2" t="s">
        <v>13228</v>
      </c>
      <c r="B864" s="2" t="s">
        <v>11022</v>
      </c>
      <c r="C864" s="2" t="s">
        <v>13229</v>
      </c>
      <c r="D864" s="2" t="s">
        <v>22259</v>
      </c>
      <c r="E864" s="2" t="s">
        <v>62005</v>
      </c>
      <c r="F864" t="str">
        <f t="shared" si="79"/>
        <v>y</v>
      </c>
      <c r="G864" t="s">
        <v>62000</v>
      </c>
      <c r="H864" t="s">
        <v>13616</v>
      </c>
      <c r="I864" t="s">
        <v>13616</v>
      </c>
      <c r="J864" t="s">
        <v>13616</v>
      </c>
      <c r="K864">
        <v>1</v>
      </c>
    </row>
    <row r="865" spans="1:11" ht="14.4" hidden="1" customHeight="1" x14ac:dyDescent="0.3">
      <c r="A865" s="2" t="s">
        <v>13289</v>
      </c>
      <c r="B865" s="2" t="s">
        <v>13290</v>
      </c>
      <c r="C865" s="2" t="s">
        <v>13291</v>
      </c>
      <c r="D865" s="2" t="s">
        <v>22259</v>
      </c>
      <c r="E865" s="2" t="s">
        <v>28341</v>
      </c>
      <c r="F865" t="str">
        <f t="shared" ref="F865:F899" si="80">IF(COUNTIF(H865:J865,"used")&gt;0,"y","")</f>
        <v/>
      </c>
      <c r="G865" t="str">
        <f>IF(COUNTA(H865:J865)&gt;0,"y","")</f>
        <v>y</v>
      </c>
      <c r="H865" t="s">
        <v>13568</v>
      </c>
      <c r="I865" t="s">
        <v>13568</v>
      </c>
      <c r="J865" t="s">
        <v>13568</v>
      </c>
      <c r="K865">
        <v>1</v>
      </c>
    </row>
    <row r="866" spans="1:11" ht="14.4" hidden="1" customHeight="1" x14ac:dyDescent="0.3">
      <c r="A866" s="2" t="s">
        <v>13277</v>
      </c>
      <c r="B866" s="2" t="s">
        <v>13278</v>
      </c>
      <c r="C866" s="2" t="s">
        <v>13279</v>
      </c>
      <c r="D866" s="2" t="s">
        <v>22259</v>
      </c>
      <c r="E866" s="2" t="s">
        <v>28341</v>
      </c>
      <c r="F866" t="str">
        <f t="shared" si="80"/>
        <v/>
      </c>
      <c r="G866" t="str">
        <f>IF(COUNTA(H866:J866)&gt;0,"y","")</f>
        <v>y</v>
      </c>
      <c r="H866" t="s">
        <v>13568</v>
      </c>
      <c r="I866" t="s">
        <v>13568</v>
      </c>
      <c r="J866" t="s">
        <v>13568</v>
      </c>
      <c r="K866">
        <v>1</v>
      </c>
    </row>
    <row r="867" spans="1:11" ht="14.4" customHeight="1" x14ac:dyDescent="0.3">
      <c r="A867" s="2" t="s">
        <v>12433</v>
      </c>
      <c r="B867" s="2" t="s">
        <v>12434</v>
      </c>
      <c r="C867" s="2" t="s">
        <v>12435</v>
      </c>
      <c r="D867" s="2" t="s">
        <v>22259</v>
      </c>
      <c r="E867" s="2" t="s">
        <v>62155</v>
      </c>
      <c r="F867" t="str">
        <f t="shared" ref="F867:F868" si="81">IF(COUNTIF(H867:J867,"used")&gt;0,"y","")</f>
        <v>y</v>
      </c>
      <c r="G867" t="s">
        <v>62156</v>
      </c>
      <c r="H867" t="s">
        <v>13616</v>
      </c>
      <c r="I867" t="s">
        <v>13616</v>
      </c>
      <c r="J867" t="s">
        <v>13616</v>
      </c>
      <c r="K867">
        <v>1</v>
      </c>
    </row>
    <row r="868" spans="1:11" ht="14.4" customHeight="1" x14ac:dyDescent="0.3">
      <c r="A868" s="2" t="s">
        <v>13230</v>
      </c>
      <c r="B868" s="2" t="s">
        <v>12434</v>
      </c>
      <c r="C868" s="2" t="s">
        <v>12435</v>
      </c>
      <c r="D868" s="2" t="s">
        <v>22259</v>
      </c>
      <c r="E868" s="2" t="s">
        <v>62155</v>
      </c>
      <c r="F868" t="str">
        <f t="shared" si="81"/>
        <v>y</v>
      </c>
      <c r="G868" t="s">
        <v>62156</v>
      </c>
      <c r="H868" t="s">
        <v>13616</v>
      </c>
      <c r="I868" t="s">
        <v>13616</v>
      </c>
      <c r="J868" t="s">
        <v>13616</v>
      </c>
      <c r="K868">
        <v>1</v>
      </c>
    </row>
    <row r="869" spans="1:11" ht="14.4" hidden="1" customHeight="1" x14ac:dyDescent="0.3">
      <c r="A869" s="2" t="s">
        <v>12442</v>
      </c>
      <c r="B869" s="2" t="s">
        <v>12443</v>
      </c>
      <c r="C869" s="2" t="s">
        <v>12444</v>
      </c>
      <c r="D869" s="2" t="s">
        <v>22259</v>
      </c>
      <c r="E869" s="2" t="s">
        <v>62157</v>
      </c>
      <c r="F869" t="str">
        <f t="shared" si="80"/>
        <v/>
      </c>
      <c r="G869" t="str">
        <f t="shared" ref="G869:G889" si="82">IF(COUNTA(H869:J869)&gt;0,"y","")</f>
        <v>y</v>
      </c>
      <c r="H869" t="s">
        <v>13568</v>
      </c>
      <c r="I869" t="s">
        <v>13568</v>
      </c>
      <c r="J869" t="s">
        <v>13568</v>
      </c>
      <c r="K869">
        <v>1</v>
      </c>
    </row>
    <row r="870" spans="1:11" ht="14.4" hidden="1" customHeight="1" x14ac:dyDescent="0.3">
      <c r="A870" s="2" t="s">
        <v>12445</v>
      </c>
      <c r="B870" s="2" t="s">
        <v>12443</v>
      </c>
      <c r="C870" s="2" t="s">
        <v>12444</v>
      </c>
      <c r="D870" s="2" t="s">
        <v>22259</v>
      </c>
      <c r="E870" s="2" t="s">
        <v>62158</v>
      </c>
      <c r="F870" t="str">
        <f t="shared" si="80"/>
        <v/>
      </c>
      <c r="G870" t="str">
        <f t="shared" si="82"/>
        <v>y</v>
      </c>
      <c r="H870" t="s">
        <v>13568</v>
      </c>
      <c r="I870" t="s">
        <v>13568</v>
      </c>
      <c r="J870" t="s">
        <v>13568</v>
      </c>
      <c r="K870">
        <v>1</v>
      </c>
    </row>
    <row r="871" spans="1:11" ht="14.4" hidden="1" customHeight="1" x14ac:dyDescent="0.3">
      <c r="A871" s="2" t="s">
        <v>12446</v>
      </c>
      <c r="B871" s="2" t="s">
        <v>12443</v>
      </c>
      <c r="C871" s="2" t="s">
        <v>12444</v>
      </c>
      <c r="D871" s="2" t="s">
        <v>22259</v>
      </c>
      <c r="E871" s="2" t="s">
        <v>62581</v>
      </c>
      <c r="F871" t="str">
        <f t="shared" si="80"/>
        <v/>
      </c>
      <c r="G871" t="str">
        <f t="shared" si="82"/>
        <v>y</v>
      </c>
      <c r="H871" t="s">
        <v>13568</v>
      </c>
      <c r="I871" t="s">
        <v>13568</v>
      </c>
      <c r="J871" t="s">
        <v>13568</v>
      </c>
      <c r="K871">
        <v>1</v>
      </c>
    </row>
    <row r="872" spans="1:11" ht="14.4" hidden="1" customHeight="1" x14ac:dyDescent="0.3">
      <c r="A872" s="2" t="s">
        <v>12447</v>
      </c>
      <c r="B872" s="2" t="s">
        <v>12443</v>
      </c>
      <c r="C872" s="2" t="s">
        <v>12444</v>
      </c>
      <c r="D872" s="2" t="s">
        <v>22259</v>
      </c>
      <c r="E872" s="2" t="s">
        <v>62582</v>
      </c>
      <c r="F872" t="str">
        <f t="shared" si="80"/>
        <v/>
      </c>
      <c r="G872" t="str">
        <f t="shared" si="82"/>
        <v>y</v>
      </c>
      <c r="H872" t="s">
        <v>13568</v>
      </c>
      <c r="I872" t="s">
        <v>13568</v>
      </c>
      <c r="J872" t="s">
        <v>13568</v>
      </c>
      <c r="K872">
        <v>1</v>
      </c>
    </row>
    <row r="873" spans="1:11" ht="14.4" hidden="1" customHeight="1" x14ac:dyDescent="0.3">
      <c r="A873" s="2" t="s">
        <v>13149</v>
      </c>
      <c r="B873" s="2" t="s">
        <v>12443</v>
      </c>
      <c r="C873" s="2" t="s">
        <v>12444</v>
      </c>
      <c r="D873" s="2" t="s">
        <v>22259</v>
      </c>
      <c r="E873" s="2" t="s">
        <v>62583</v>
      </c>
      <c r="F873" t="str">
        <f t="shared" si="80"/>
        <v/>
      </c>
      <c r="G873" t="str">
        <f t="shared" si="82"/>
        <v>y</v>
      </c>
      <c r="H873" t="s">
        <v>13568</v>
      </c>
      <c r="I873" t="s">
        <v>13568</v>
      </c>
      <c r="J873" t="s">
        <v>13568</v>
      </c>
      <c r="K873">
        <v>1</v>
      </c>
    </row>
    <row r="874" spans="1:11" ht="14.4" hidden="1" customHeight="1" x14ac:dyDescent="0.3">
      <c r="A874" s="2" t="s">
        <v>13221</v>
      </c>
      <c r="B874" s="2" t="s">
        <v>12443</v>
      </c>
      <c r="C874" s="2" t="s">
        <v>13222</v>
      </c>
      <c r="D874" s="2" t="s">
        <v>22259</v>
      </c>
      <c r="E874" s="2" t="s">
        <v>22259</v>
      </c>
      <c r="F874" t="str">
        <f t="shared" si="80"/>
        <v/>
      </c>
      <c r="G874" t="str">
        <f t="shared" si="82"/>
        <v>y</v>
      </c>
      <c r="H874" t="s">
        <v>13568</v>
      </c>
      <c r="I874" t="s">
        <v>13568</v>
      </c>
      <c r="J874" t="s">
        <v>13568</v>
      </c>
      <c r="K874">
        <v>1</v>
      </c>
    </row>
    <row r="875" spans="1:11" ht="14.4" hidden="1" customHeight="1" x14ac:dyDescent="0.3">
      <c r="A875" s="2" t="s">
        <v>13225</v>
      </c>
      <c r="B875" s="2" t="s">
        <v>12443</v>
      </c>
      <c r="C875" s="2" t="s">
        <v>13222</v>
      </c>
      <c r="D875" s="2" t="s">
        <v>22259</v>
      </c>
      <c r="E875" s="2" t="s">
        <v>22259</v>
      </c>
      <c r="F875" t="str">
        <f t="shared" si="80"/>
        <v/>
      </c>
      <c r="G875" t="str">
        <f t="shared" si="82"/>
        <v>y</v>
      </c>
      <c r="H875" t="s">
        <v>13568</v>
      </c>
      <c r="I875" t="s">
        <v>13568</v>
      </c>
      <c r="J875" t="s">
        <v>13568</v>
      </c>
      <c r="K875">
        <v>1</v>
      </c>
    </row>
    <row r="876" spans="1:11" ht="14.4" hidden="1" customHeight="1" x14ac:dyDescent="0.3">
      <c r="A876" s="2" t="s">
        <v>13231</v>
      </c>
      <c r="B876" s="2" t="s">
        <v>12443</v>
      </c>
      <c r="C876" s="2" t="s">
        <v>12444</v>
      </c>
      <c r="D876" s="2" t="s">
        <v>22259</v>
      </c>
      <c r="E876" s="2" t="s">
        <v>62157</v>
      </c>
      <c r="F876" t="str">
        <f t="shared" si="80"/>
        <v/>
      </c>
      <c r="G876" t="str">
        <f t="shared" si="82"/>
        <v>y</v>
      </c>
      <c r="H876" t="s">
        <v>13568</v>
      </c>
      <c r="I876" t="s">
        <v>13568</v>
      </c>
      <c r="J876" t="s">
        <v>13568</v>
      </c>
      <c r="K876">
        <v>1</v>
      </c>
    </row>
    <row r="877" spans="1:11" ht="14.4" hidden="1" customHeight="1" x14ac:dyDescent="0.3">
      <c r="A877" s="2" t="s">
        <v>13232</v>
      </c>
      <c r="B877" s="2" t="s">
        <v>12443</v>
      </c>
      <c r="C877" s="2" t="s">
        <v>12444</v>
      </c>
      <c r="D877" s="2" t="s">
        <v>22259</v>
      </c>
      <c r="E877" s="2" t="s">
        <v>62158</v>
      </c>
      <c r="F877" t="str">
        <f t="shared" si="80"/>
        <v/>
      </c>
      <c r="G877" t="str">
        <f t="shared" si="82"/>
        <v>y</v>
      </c>
      <c r="H877" t="s">
        <v>13568</v>
      </c>
      <c r="I877" t="s">
        <v>13568</v>
      </c>
      <c r="J877" t="s">
        <v>13568</v>
      </c>
      <c r="K877">
        <v>1</v>
      </c>
    </row>
    <row r="878" spans="1:11" ht="14.4" hidden="1" customHeight="1" x14ac:dyDescent="0.3">
      <c r="A878" s="2" t="s">
        <v>13248</v>
      </c>
      <c r="B878" s="2" t="s">
        <v>12443</v>
      </c>
      <c r="C878" s="2" t="s">
        <v>12444</v>
      </c>
      <c r="D878" s="2" t="s">
        <v>22259</v>
      </c>
      <c r="E878" s="2" t="s">
        <v>62584</v>
      </c>
      <c r="F878" t="str">
        <f t="shared" si="80"/>
        <v/>
      </c>
      <c r="G878" t="str">
        <f t="shared" si="82"/>
        <v>y</v>
      </c>
      <c r="H878" t="s">
        <v>13568</v>
      </c>
      <c r="I878" t="s">
        <v>13568</v>
      </c>
      <c r="J878" t="s">
        <v>13568</v>
      </c>
      <c r="K878">
        <v>1</v>
      </c>
    </row>
    <row r="879" spans="1:11" ht="14.4" hidden="1" customHeight="1" x14ac:dyDescent="0.3">
      <c r="A879" s="2" t="s">
        <v>13249</v>
      </c>
      <c r="B879" s="2" t="s">
        <v>12443</v>
      </c>
      <c r="C879" s="2" t="s">
        <v>12444</v>
      </c>
      <c r="D879" s="2" t="s">
        <v>22259</v>
      </c>
      <c r="E879" s="2" t="s">
        <v>62585</v>
      </c>
      <c r="F879" t="str">
        <f t="shared" si="80"/>
        <v/>
      </c>
      <c r="G879" t="str">
        <f t="shared" si="82"/>
        <v>y</v>
      </c>
      <c r="H879" t="s">
        <v>13568</v>
      </c>
      <c r="I879" t="s">
        <v>13568</v>
      </c>
      <c r="J879" t="s">
        <v>13568</v>
      </c>
      <c r="K879">
        <v>1</v>
      </c>
    </row>
    <row r="880" spans="1:11" ht="14.4" hidden="1" customHeight="1" x14ac:dyDescent="0.3">
      <c r="A880" s="2" t="s">
        <v>12436</v>
      </c>
      <c r="B880" s="2" t="s">
        <v>12437</v>
      </c>
      <c r="C880" s="2" t="s">
        <v>12438</v>
      </c>
      <c r="D880" s="2" t="s">
        <v>22259</v>
      </c>
      <c r="E880" s="2" t="s">
        <v>62164</v>
      </c>
      <c r="F880" t="str">
        <f t="shared" si="80"/>
        <v/>
      </c>
      <c r="G880" t="str">
        <f t="shared" si="82"/>
        <v>y</v>
      </c>
      <c r="H880" t="s">
        <v>13568</v>
      </c>
      <c r="I880" t="s">
        <v>13568</v>
      </c>
      <c r="J880" t="s">
        <v>13568</v>
      </c>
      <c r="K880">
        <v>1</v>
      </c>
    </row>
    <row r="881" spans="1:11" ht="14.4" hidden="1" customHeight="1" x14ac:dyDescent="0.3">
      <c r="A881" s="2" t="s">
        <v>13233</v>
      </c>
      <c r="B881" s="2" t="s">
        <v>12437</v>
      </c>
      <c r="C881" s="2" t="s">
        <v>12438</v>
      </c>
      <c r="D881" s="2" t="s">
        <v>22259</v>
      </c>
      <c r="E881" s="2" t="s">
        <v>62164</v>
      </c>
      <c r="F881" t="str">
        <f t="shared" si="80"/>
        <v/>
      </c>
      <c r="G881" t="str">
        <f t="shared" si="82"/>
        <v>y</v>
      </c>
      <c r="H881" t="s">
        <v>13568</v>
      </c>
      <c r="I881" t="s">
        <v>13568</v>
      </c>
      <c r="J881" t="s">
        <v>13568</v>
      </c>
      <c r="K881">
        <v>1</v>
      </c>
    </row>
    <row r="882" spans="1:11" ht="14.4" hidden="1" customHeight="1" x14ac:dyDescent="0.3">
      <c r="A882" s="2" t="s">
        <v>12439</v>
      </c>
      <c r="B882" s="2" t="s">
        <v>12440</v>
      </c>
      <c r="C882" s="2" t="s">
        <v>12441</v>
      </c>
      <c r="D882" s="2" t="s">
        <v>22259</v>
      </c>
      <c r="E882" s="2" t="s">
        <v>62165</v>
      </c>
      <c r="F882" t="str">
        <f t="shared" si="80"/>
        <v/>
      </c>
      <c r="G882" t="str">
        <f t="shared" si="82"/>
        <v>y</v>
      </c>
      <c r="H882" t="s">
        <v>13568</v>
      </c>
      <c r="I882" t="s">
        <v>13568</v>
      </c>
      <c r="J882" t="s">
        <v>13568</v>
      </c>
      <c r="K882">
        <v>1</v>
      </c>
    </row>
    <row r="883" spans="1:11" ht="14.4" hidden="1" customHeight="1" x14ac:dyDescent="0.3">
      <c r="A883" s="2" t="s">
        <v>13234</v>
      </c>
      <c r="B883" s="2" t="s">
        <v>12440</v>
      </c>
      <c r="C883" s="2" t="s">
        <v>12441</v>
      </c>
      <c r="D883" s="2" t="s">
        <v>22259</v>
      </c>
      <c r="E883" s="2" t="s">
        <v>62165</v>
      </c>
      <c r="F883" t="str">
        <f t="shared" si="80"/>
        <v/>
      </c>
      <c r="G883" t="str">
        <f t="shared" si="82"/>
        <v>y</v>
      </c>
      <c r="H883" t="s">
        <v>13568</v>
      </c>
      <c r="I883" t="s">
        <v>13568</v>
      </c>
      <c r="J883" t="s">
        <v>13568</v>
      </c>
      <c r="K883">
        <v>1</v>
      </c>
    </row>
    <row r="884" spans="1:11" ht="14.4" hidden="1" customHeight="1" x14ac:dyDescent="0.3">
      <c r="A884" s="2" t="s">
        <v>13105</v>
      </c>
      <c r="B884" s="2" t="s">
        <v>13106</v>
      </c>
      <c r="C884" s="2" t="s">
        <v>12369</v>
      </c>
      <c r="D884" s="2" t="s">
        <v>22259</v>
      </c>
      <c r="E884" s="2" t="s">
        <v>62233</v>
      </c>
      <c r="F884" t="str">
        <f t="shared" si="80"/>
        <v/>
      </c>
      <c r="G884" t="str">
        <f t="shared" si="82"/>
        <v>y</v>
      </c>
      <c r="H884" t="s">
        <v>13568</v>
      </c>
      <c r="I884" t="s">
        <v>13568</v>
      </c>
      <c r="J884" t="s">
        <v>13568</v>
      </c>
      <c r="K884">
        <v>1</v>
      </c>
    </row>
    <row r="885" spans="1:11" ht="14.4" hidden="1" customHeight="1" x14ac:dyDescent="0.3">
      <c r="A885" s="2" t="s">
        <v>13014</v>
      </c>
      <c r="B885" s="2" t="s">
        <v>13015</v>
      </c>
      <c r="C885" s="2" t="s">
        <v>13016</v>
      </c>
      <c r="D885" s="2" t="s">
        <v>22259</v>
      </c>
      <c r="E885" s="2" t="s">
        <v>62586</v>
      </c>
      <c r="F885" t="str">
        <f t="shared" si="80"/>
        <v/>
      </c>
      <c r="G885" t="str">
        <f t="shared" si="82"/>
        <v>y</v>
      </c>
      <c r="H885" t="s">
        <v>13568</v>
      </c>
      <c r="I885" t="s">
        <v>13568</v>
      </c>
      <c r="J885" t="s">
        <v>13568</v>
      </c>
      <c r="K885">
        <v>1</v>
      </c>
    </row>
    <row r="886" spans="1:11" ht="14.4" hidden="1" customHeight="1" x14ac:dyDescent="0.3">
      <c r="A886" s="2" t="s">
        <v>13104</v>
      </c>
      <c r="B886" s="2" t="s">
        <v>13015</v>
      </c>
      <c r="C886" s="2" t="s">
        <v>13016</v>
      </c>
      <c r="D886" s="2" t="s">
        <v>22259</v>
      </c>
      <c r="E886" s="2" t="s">
        <v>62233</v>
      </c>
      <c r="F886" t="str">
        <f t="shared" si="80"/>
        <v/>
      </c>
      <c r="G886" t="str">
        <f t="shared" si="82"/>
        <v>y</v>
      </c>
      <c r="H886" t="s">
        <v>13568</v>
      </c>
      <c r="I886" t="s">
        <v>13568</v>
      </c>
      <c r="J886" t="s">
        <v>13568</v>
      </c>
      <c r="K886">
        <v>1</v>
      </c>
    </row>
    <row r="887" spans="1:11" ht="14.4" hidden="1" customHeight="1" x14ac:dyDescent="0.3">
      <c r="A887" s="2" t="s">
        <v>13139</v>
      </c>
      <c r="B887" s="2" t="s">
        <v>13015</v>
      </c>
      <c r="C887" s="2" t="s">
        <v>13016</v>
      </c>
      <c r="D887" s="2" t="s">
        <v>22259</v>
      </c>
      <c r="E887" s="2" t="s">
        <v>62587</v>
      </c>
      <c r="F887" t="str">
        <f t="shared" si="80"/>
        <v/>
      </c>
      <c r="G887" t="str">
        <f t="shared" si="82"/>
        <v>y</v>
      </c>
      <c r="H887" t="s">
        <v>13568</v>
      </c>
      <c r="I887" t="s">
        <v>13568</v>
      </c>
      <c r="J887" t="s">
        <v>13568</v>
      </c>
      <c r="K887">
        <v>1</v>
      </c>
    </row>
    <row r="888" spans="1:11" ht="14.4" hidden="1" customHeight="1" x14ac:dyDescent="0.3">
      <c r="A888" s="2" t="s">
        <v>13146</v>
      </c>
      <c r="B888" s="2" t="s">
        <v>13015</v>
      </c>
      <c r="C888" s="2" t="s">
        <v>13016</v>
      </c>
      <c r="D888" s="2" t="s">
        <v>22259</v>
      </c>
      <c r="E888" s="2" t="s">
        <v>62588</v>
      </c>
      <c r="F888" t="str">
        <f t="shared" si="80"/>
        <v/>
      </c>
      <c r="G888" t="str">
        <f t="shared" si="82"/>
        <v>y</v>
      </c>
      <c r="H888" t="s">
        <v>13568</v>
      </c>
      <c r="I888" t="s">
        <v>13568</v>
      </c>
      <c r="J888" t="s">
        <v>13568</v>
      </c>
      <c r="K888">
        <v>1</v>
      </c>
    </row>
    <row r="889" spans="1:11" ht="14.4" hidden="1" customHeight="1" x14ac:dyDescent="0.3">
      <c r="A889" s="2" t="s">
        <v>12388</v>
      </c>
      <c r="B889" s="2" t="s">
        <v>12389</v>
      </c>
      <c r="C889" s="2" t="s">
        <v>12390</v>
      </c>
      <c r="D889" s="2" t="s">
        <v>22259</v>
      </c>
      <c r="E889" s="2" t="s">
        <v>62155</v>
      </c>
      <c r="F889" t="str">
        <f t="shared" si="80"/>
        <v/>
      </c>
      <c r="G889" t="str">
        <f t="shared" si="82"/>
        <v>y</v>
      </c>
      <c r="H889" t="s">
        <v>13568</v>
      </c>
      <c r="I889" t="s">
        <v>13568</v>
      </c>
      <c r="J889" t="s">
        <v>13568</v>
      </c>
      <c r="K889">
        <v>1</v>
      </c>
    </row>
    <row r="890" spans="1:11" ht="14.4" customHeight="1" x14ac:dyDescent="0.3">
      <c r="A890" s="2" t="s">
        <v>12391</v>
      </c>
      <c r="B890" s="2" t="s">
        <v>12392</v>
      </c>
      <c r="C890" s="2" t="s">
        <v>12393</v>
      </c>
      <c r="D890" s="2" t="s">
        <v>22259</v>
      </c>
      <c r="E890" s="2" t="s">
        <v>62157</v>
      </c>
      <c r="F890" t="str">
        <f t="shared" ref="F890:F896" si="83">IF(COUNTIF(H890:J890,"used")&gt;0,"y","")</f>
        <v>y</v>
      </c>
      <c r="G890" t="s">
        <v>62156</v>
      </c>
      <c r="H890" t="s">
        <v>13616</v>
      </c>
      <c r="I890" t="s">
        <v>13616</v>
      </c>
      <c r="J890" t="s">
        <v>13616</v>
      </c>
      <c r="K890">
        <v>1</v>
      </c>
    </row>
    <row r="891" spans="1:11" ht="14.4" customHeight="1" x14ac:dyDescent="0.3">
      <c r="A891" s="2" t="s">
        <v>12394</v>
      </c>
      <c r="B891" s="2" t="s">
        <v>12392</v>
      </c>
      <c r="C891" s="2" t="s">
        <v>12393</v>
      </c>
      <c r="D891" s="2" t="s">
        <v>22259</v>
      </c>
      <c r="E891" s="2" t="s">
        <v>62158</v>
      </c>
      <c r="F891" t="str">
        <f t="shared" si="83"/>
        <v>y</v>
      </c>
      <c r="G891" t="s">
        <v>62156</v>
      </c>
      <c r="H891" t="s">
        <v>13616</v>
      </c>
      <c r="I891" t="s">
        <v>13616</v>
      </c>
      <c r="J891" t="s">
        <v>13616</v>
      </c>
      <c r="K891">
        <v>1</v>
      </c>
    </row>
    <row r="892" spans="1:11" ht="14.4" customHeight="1" x14ac:dyDescent="0.3">
      <c r="A892" s="2" t="s">
        <v>12401</v>
      </c>
      <c r="B892" s="2" t="s">
        <v>12392</v>
      </c>
      <c r="C892" s="2" t="s">
        <v>12393</v>
      </c>
      <c r="D892" s="2" t="s">
        <v>22259</v>
      </c>
      <c r="E892" s="2" t="s">
        <v>62589</v>
      </c>
      <c r="F892" t="str">
        <f t="shared" si="83"/>
        <v>y</v>
      </c>
      <c r="G892" t="s">
        <v>62156</v>
      </c>
      <c r="H892" t="s">
        <v>13616</v>
      </c>
      <c r="I892" t="s">
        <v>13616</v>
      </c>
      <c r="J892" t="s">
        <v>13616</v>
      </c>
      <c r="K892">
        <v>1</v>
      </c>
    </row>
    <row r="893" spans="1:11" ht="14.4" customHeight="1" x14ac:dyDescent="0.3">
      <c r="A893" s="2" t="s">
        <v>12402</v>
      </c>
      <c r="B893" s="2" t="s">
        <v>12392</v>
      </c>
      <c r="C893" s="2" t="s">
        <v>12393</v>
      </c>
      <c r="D893" s="2" t="s">
        <v>22259</v>
      </c>
      <c r="E893" s="2" t="s">
        <v>62590</v>
      </c>
      <c r="F893" t="str">
        <f t="shared" si="83"/>
        <v>y</v>
      </c>
      <c r="G893" t="s">
        <v>62156</v>
      </c>
      <c r="H893" t="s">
        <v>13616</v>
      </c>
      <c r="I893" t="s">
        <v>13616</v>
      </c>
      <c r="J893" t="s">
        <v>13616</v>
      </c>
      <c r="K893">
        <v>1</v>
      </c>
    </row>
    <row r="894" spans="1:11" ht="14.4" customHeight="1" x14ac:dyDescent="0.3">
      <c r="A894" s="2" t="s">
        <v>13012</v>
      </c>
      <c r="B894" s="2" t="s">
        <v>12392</v>
      </c>
      <c r="C894" s="2" t="s">
        <v>12393</v>
      </c>
      <c r="D894" s="2" t="s">
        <v>22259</v>
      </c>
      <c r="E894" s="2" t="s">
        <v>62591</v>
      </c>
      <c r="F894" t="str">
        <f t="shared" si="83"/>
        <v>y</v>
      </c>
      <c r="G894" t="s">
        <v>62156</v>
      </c>
      <c r="H894" t="s">
        <v>13616</v>
      </c>
      <c r="I894" t="s">
        <v>13616</v>
      </c>
      <c r="J894" t="s">
        <v>13616</v>
      </c>
      <c r="K894">
        <v>1</v>
      </c>
    </row>
    <row r="895" spans="1:11" ht="14.4" customHeight="1" x14ac:dyDescent="0.3">
      <c r="A895" s="2" t="s">
        <v>13066</v>
      </c>
      <c r="B895" s="2" t="s">
        <v>12392</v>
      </c>
      <c r="C895" s="2" t="s">
        <v>12393</v>
      </c>
      <c r="D895" s="2" t="s">
        <v>22259</v>
      </c>
      <c r="E895" s="2" t="s">
        <v>62592</v>
      </c>
      <c r="F895" t="str">
        <f t="shared" si="83"/>
        <v>y</v>
      </c>
      <c r="G895" t="s">
        <v>62156</v>
      </c>
      <c r="H895" t="s">
        <v>13616</v>
      </c>
      <c r="I895" t="s">
        <v>13616</v>
      </c>
      <c r="J895" t="s">
        <v>13616</v>
      </c>
      <c r="K895">
        <v>1</v>
      </c>
    </row>
    <row r="896" spans="1:11" ht="14.4" customHeight="1" x14ac:dyDescent="0.3">
      <c r="A896" s="2" t="s">
        <v>13143</v>
      </c>
      <c r="B896" s="2" t="s">
        <v>12392</v>
      </c>
      <c r="C896" s="2" t="s">
        <v>12393</v>
      </c>
      <c r="D896" s="2" t="s">
        <v>22259</v>
      </c>
      <c r="E896" s="2" t="s">
        <v>62593</v>
      </c>
      <c r="F896" t="str">
        <f t="shared" si="83"/>
        <v>y</v>
      </c>
      <c r="G896" t="s">
        <v>62156</v>
      </c>
      <c r="H896" t="s">
        <v>13616</v>
      </c>
      <c r="I896" t="s">
        <v>13616</v>
      </c>
      <c r="J896" t="s">
        <v>13616</v>
      </c>
      <c r="K896">
        <v>1</v>
      </c>
    </row>
    <row r="897" spans="1:11" ht="14.4" hidden="1" customHeight="1" x14ac:dyDescent="0.3">
      <c r="A897" s="2" t="s">
        <v>12395</v>
      </c>
      <c r="B897" s="2" t="s">
        <v>12396</v>
      </c>
      <c r="C897" s="2" t="s">
        <v>12397</v>
      </c>
      <c r="D897" s="2" t="s">
        <v>22259</v>
      </c>
      <c r="E897" s="2" t="s">
        <v>62164</v>
      </c>
      <c r="F897" t="str">
        <f t="shared" si="80"/>
        <v/>
      </c>
      <c r="G897" t="str">
        <f>IF(COUNTA(H897:J897)&gt;0,"y","")</f>
        <v>y</v>
      </c>
      <c r="H897" t="s">
        <v>13568</v>
      </c>
      <c r="I897" t="s">
        <v>13568</v>
      </c>
      <c r="J897" t="s">
        <v>13568</v>
      </c>
      <c r="K897">
        <v>1</v>
      </c>
    </row>
    <row r="898" spans="1:11" ht="14.4" hidden="1" customHeight="1" x14ac:dyDescent="0.3">
      <c r="A898" s="2" t="s">
        <v>12398</v>
      </c>
      <c r="B898" s="2" t="s">
        <v>12399</v>
      </c>
      <c r="C898" s="2" t="s">
        <v>12400</v>
      </c>
      <c r="D898" s="2" t="s">
        <v>22259</v>
      </c>
      <c r="E898" s="2" t="s">
        <v>62165</v>
      </c>
      <c r="F898" t="str">
        <f t="shared" si="80"/>
        <v/>
      </c>
      <c r="G898" t="str">
        <f>IF(COUNTA(H898:J898)&gt;0,"y","")</f>
        <v>y</v>
      </c>
      <c r="H898" t="s">
        <v>13568</v>
      </c>
      <c r="I898" t="s">
        <v>13568</v>
      </c>
      <c r="J898" t="s">
        <v>13568</v>
      </c>
      <c r="K898">
        <v>1</v>
      </c>
    </row>
    <row r="899" spans="1:11" ht="14.4" hidden="1" customHeight="1" x14ac:dyDescent="0.3">
      <c r="A899" s="2" t="s">
        <v>12448</v>
      </c>
      <c r="B899" s="2" t="s">
        <v>12449</v>
      </c>
      <c r="C899" s="2" t="s">
        <v>12450</v>
      </c>
      <c r="D899" s="2" t="s">
        <v>22259</v>
      </c>
      <c r="E899" s="2" t="s">
        <v>62155</v>
      </c>
      <c r="F899" t="str">
        <f t="shared" si="80"/>
        <v/>
      </c>
      <c r="G899" t="str">
        <f>IF(COUNTA(H899:J899)&gt;0,"y","")</f>
        <v>y</v>
      </c>
      <c r="H899" t="s">
        <v>13568</v>
      </c>
      <c r="I899" t="s">
        <v>13568</v>
      </c>
      <c r="J899" t="s">
        <v>13568</v>
      </c>
      <c r="K899">
        <v>1</v>
      </c>
    </row>
    <row r="900" spans="1:11" ht="14.4" customHeight="1" x14ac:dyDescent="0.3">
      <c r="A900" s="2" t="s">
        <v>12451</v>
      </c>
      <c r="B900" s="2" t="s">
        <v>12452</v>
      </c>
      <c r="C900" s="2" t="s">
        <v>12453</v>
      </c>
      <c r="D900" s="2" t="s">
        <v>22259</v>
      </c>
      <c r="E900" s="2" t="s">
        <v>62157</v>
      </c>
      <c r="F900" t="str">
        <f t="shared" ref="F900:F905" si="84">IF(COUNTIF(H900:J900,"used")&gt;0,"y","")</f>
        <v>y</v>
      </c>
      <c r="G900" t="s">
        <v>62156</v>
      </c>
      <c r="H900" t="s">
        <v>13616</v>
      </c>
      <c r="I900" t="s">
        <v>13616</v>
      </c>
      <c r="J900" t="s">
        <v>13616</v>
      </c>
      <c r="K900">
        <v>1</v>
      </c>
    </row>
    <row r="901" spans="1:11" ht="14.4" customHeight="1" x14ac:dyDescent="0.3">
      <c r="A901" s="2" t="s">
        <v>12454</v>
      </c>
      <c r="B901" s="2" t="s">
        <v>12452</v>
      </c>
      <c r="C901" s="2" t="s">
        <v>12453</v>
      </c>
      <c r="D901" s="2" t="s">
        <v>22259</v>
      </c>
      <c r="E901" s="2" t="s">
        <v>62158</v>
      </c>
      <c r="F901" t="str">
        <f t="shared" si="84"/>
        <v>y</v>
      </c>
      <c r="G901" t="s">
        <v>62156</v>
      </c>
      <c r="H901" t="s">
        <v>13616</v>
      </c>
      <c r="I901" t="s">
        <v>13616</v>
      </c>
      <c r="J901" t="s">
        <v>13616</v>
      </c>
      <c r="K901">
        <v>1</v>
      </c>
    </row>
    <row r="902" spans="1:11" ht="14.4" customHeight="1" x14ac:dyDescent="0.3">
      <c r="A902" s="2" t="s">
        <v>12461</v>
      </c>
      <c r="B902" s="2" t="s">
        <v>12452</v>
      </c>
      <c r="C902" s="2" t="s">
        <v>12453</v>
      </c>
      <c r="D902" s="2" t="s">
        <v>22259</v>
      </c>
      <c r="E902" s="2" t="s">
        <v>62594</v>
      </c>
      <c r="F902" t="str">
        <f t="shared" si="84"/>
        <v>y</v>
      </c>
      <c r="G902" t="s">
        <v>62156</v>
      </c>
      <c r="H902" t="s">
        <v>13616</v>
      </c>
      <c r="I902" t="s">
        <v>13616</v>
      </c>
      <c r="J902" t="s">
        <v>13616</v>
      </c>
      <c r="K902">
        <v>1</v>
      </c>
    </row>
    <row r="903" spans="1:11" ht="14.4" customHeight="1" x14ac:dyDescent="0.3">
      <c r="A903" s="2" t="s">
        <v>12462</v>
      </c>
      <c r="B903" s="2" t="s">
        <v>12452</v>
      </c>
      <c r="C903" s="2" t="s">
        <v>12453</v>
      </c>
      <c r="D903" s="2" t="s">
        <v>22259</v>
      </c>
      <c r="E903" s="2" t="s">
        <v>62595</v>
      </c>
      <c r="F903" t="str">
        <f t="shared" si="84"/>
        <v>y</v>
      </c>
      <c r="G903" t="s">
        <v>62156</v>
      </c>
      <c r="H903" t="s">
        <v>13616</v>
      </c>
      <c r="I903" t="s">
        <v>13616</v>
      </c>
      <c r="J903" t="s">
        <v>13616</v>
      </c>
      <c r="K903">
        <v>1</v>
      </c>
    </row>
    <row r="904" spans="1:11" ht="14.4" customHeight="1" x14ac:dyDescent="0.3">
      <c r="A904" s="2" t="s">
        <v>13017</v>
      </c>
      <c r="B904" s="2" t="s">
        <v>12452</v>
      </c>
      <c r="C904" s="2" t="s">
        <v>12453</v>
      </c>
      <c r="D904" s="2" t="s">
        <v>22259</v>
      </c>
      <c r="E904" s="2" t="s">
        <v>62233</v>
      </c>
      <c r="F904" t="str">
        <f t="shared" si="84"/>
        <v>y</v>
      </c>
      <c r="G904" t="s">
        <v>62156</v>
      </c>
      <c r="H904" t="s">
        <v>13616</v>
      </c>
      <c r="I904" t="s">
        <v>13616</v>
      </c>
      <c r="J904" t="s">
        <v>13616</v>
      </c>
      <c r="K904">
        <v>1</v>
      </c>
    </row>
    <row r="905" spans="1:11" ht="14.4" customHeight="1" x14ac:dyDescent="0.3">
      <c r="A905" s="2" t="s">
        <v>13138</v>
      </c>
      <c r="B905" s="2" t="s">
        <v>12452</v>
      </c>
      <c r="C905" s="2" t="s">
        <v>12453</v>
      </c>
      <c r="D905" s="2" t="s">
        <v>22259</v>
      </c>
      <c r="E905" s="2" t="s">
        <v>62596</v>
      </c>
      <c r="F905" t="str">
        <f t="shared" si="84"/>
        <v>y</v>
      </c>
      <c r="G905" t="s">
        <v>62156</v>
      </c>
      <c r="H905" t="s">
        <v>13616</v>
      </c>
      <c r="I905" t="s">
        <v>13616</v>
      </c>
      <c r="J905" t="s">
        <v>13616</v>
      </c>
      <c r="K905">
        <v>1</v>
      </c>
    </row>
    <row r="906" spans="1:11" ht="14.4" hidden="1" customHeight="1" x14ac:dyDescent="0.3">
      <c r="A906" s="2" t="s">
        <v>12455</v>
      </c>
      <c r="B906" s="2" t="s">
        <v>12456</v>
      </c>
      <c r="C906" s="2" t="s">
        <v>12457</v>
      </c>
      <c r="D906" s="2" t="s">
        <v>22259</v>
      </c>
      <c r="E906" s="2" t="s">
        <v>62164</v>
      </c>
      <c r="F906" t="str">
        <f t="shared" ref="F906:F961" si="85">IF(COUNTIF(H906:J906,"used")&gt;0,"y","")</f>
        <v/>
      </c>
      <c r="G906" t="str">
        <f>IF(COUNTA(H906:J906)&gt;0,"y","")</f>
        <v>y</v>
      </c>
      <c r="H906" t="s">
        <v>13568</v>
      </c>
      <c r="I906" t="s">
        <v>13568</v>
      </c>
      <c r="J906" t="s">
        <v>13568</v>
      </c>
      <c r="K906">
        <v>1</v>
      </c>
    </row>
    <row r="907" spans="1:11" ht="14.4" hidden="1" customHeight="1" x14ac:dyDescent="0.3">
      <c r="A907" s="2" t="s">
        <v>12458</v>
      </c>
      <c r="B907" s="2" t="s">
        <v>12459</v>
      </c>
      <c r="C907" s="2" t="s">
        <v>12460</v>
      </c>
      <c r="D907" s="2" t="s">
        <v>22259</v>
      </c>
      <c r="E907" s="2" t="s">
        <v>62165</v>
      </c>
      <c r="F907" t="str">
        <f t="shared" si="85"/>
        <v/>
      </c>
      <c r="G907" t="str">
        <f>IF(COUNTA(H907:J907)&gt;0,"y","")</f>
        <v>y</v>
      </c>
      <c r="H907" t="s">
        <v>13568</v>
      </c>
      <c r="I907" t="s">
        <v>13568</v>
      </c>
      <c r="J907" t="s">
        <v>13568</v>
      </c>
      <c r="K907">
        <v>1</v>
      </c>
    </row>
    <row r="908" spans="1:11" ht="14.4" customHeight="1" x14ac:dyDescent="0.3">
      <c r="A908" s="2" t="s">
        <v>12873</v>
      </c>
      <c r="B908" s="2" t="s">
        <v>12874</v>
      </c>
      <c r="C908" s="2" t="s">
        <v>12875</v>
      </c>
      <c r="D908" s="2" t="s">
        <v>22259</v>
      </c>
      <c r="E908" s="2" t="s">
        <v>62597</v>
      </c>
      <c r="F908" t="str">
        <f>IF(COUNTIF(H908:J908,"used")&gt;0,"y","")</f>
        <v>y</v>
      </c>
      <c r="G908" t="s">
        <v>62571</v>
      </c>
      <c r="H908" t="s">
        <v>13616</v>
      </c>
      <c r="I908" t="s">
        <v>13616</v>
      </c>
      <c r="J908" t="s">
        <v>13616</v>
      </c>
      <c r="K908">
        <v>1</v>
      </c>
    </row>
    <row r="909" spans="1:11" ht="14.4" hidden="1" customHeight="1" x14ac:dyDescent="0.3">
      <c r="A909" s="2" t="s">
        <v>12358</v>
      </c>
      <c r="B909" s="2" t="s">
        <v>12359</v>
      </c>
      <c r="C909" s="2" t="s">
        <v>12360</v>
      </c>
      <c r="D909" s="2" t="s">
        <v>22259</v>
      </c>
      <c r="E909" s="2" t="s">
        <v>62155</v>
      </c>
      <c r="F909" t="str">
        <f t="shared" si="85"/>
        <v/>
      </c>
      <c r="G909" t="str">
        <f t="shared" ref="G909:G920" si="86">IF(COUNTA(H909:J909)&gt;0,"y","")</f>
        <v>y</v>
      </c>
      <c r="H909" t="s">
        <v>13568</v>
      </c>
      <c r="I909" t="s">
        <v>13568</v>
      </c>
      <c r="J909" t="s">
        <v>13568</v>
      </c>
      <c r="K909">
        <v>1</v>
      </c>
    </row>
    <row r="910" spans="1:11" ht="14.4" hidden="1" customHeight="1" x14ac:dyDescent="0.3">
      <c r="A910" s="2" t="s">
        <v>12367</v>
      </c>
      <c r="B910" s="2" t="s">
        <v>12368</v>
      </c>
      <c r="C910" s="2" t="s">
        <v>12369</v>
      </c>
      <c r="D910" s="2" t="s">
        <v>22259</v>
      </c>
      <c r="E910" s="2" t="s">
        <v>62157</v>
      </c>
      <c r="F910" t="str">
        <f t="shared" si="85"/>
        <v/>
      </c>
      <c r="G910" t="str">
        <f t="shared" si="86"/>
        <v>y</v>
      </c>
      <c r="H910" t="s">
        <v>13568</v>
      </c>
      <c r="I910" t="s">
        <v>13568</v>
      </c>
      <c r="J910" t="s">
        <v>13568</v>
      </c>
      <c r="K910">
        <v>1</v>
      </c>
    </row>
    <row r="911" spans="1:11" ht="14.4" hidden="1" customHeight="1" x14ac:dyDescent="0.3">
      <c r="A911" s="2" t="s">
        <v>12370</v>
      </c>
      <c r="B911" s="2" t="s">
        <v>12368</v>
      </c>
      <c r="C911" s="2" t="s">
        <v>12369</v>
      </c>
      <c r="D911" s="2" t="s">
        <v>22259</v>
      </c>
      <c r="E911" s="2" t="s">
        <v>62158</v>
      </c>
      <c r="F911" t="str">
        <f t="shared" si="85"/>
        <v/>
      </c>
      <c r="G911" t="str">
        <f t="shared" si="86"/>
        <v>y</v>
      </c>
      <c r="H911" t="s">
        <v>13568</v>
      </c>
      <c r="I911" t="s">
        <v>13568</v>
      </c>
      <c r="J911" t="s">
        <v>13568</v>
      </c>
      <c r="K911">
        <v>1</v>
      </c>
    </row>
    <row r="912" spans="1:11" ht="14.4" hidden="1" customHeight="1" x14ac:dyDescent="0.3">
      <c r="A912" s="2" t="s">
        <v>12371</v>
      </c>
      <c r="B912" s="2" t="s">
        <v>12368</v>
      </c>
      <c r="C912" s="2" t="s">
        <v>12369</v>
      </c>
      <c r="D912" s="2" t="s">
        <v>22259</v>
      </c>
      <c r="E912" s="2" t="s">
        <v>62598</v>
      </c>
      <c r="F912" t="str">
        <f t="shared" si="85"/>
        <v/>
      </c>
      <c r="G912" t="str">
        <f t="shared" si="86"/>
        <v>y</v>
      </c>
      <c r="H912" t="s">
        <v>13568</v>
      </c>
      <c r="I912" t="s">
        <v>13568</v>
      </c>
      <c r="J912" t="s">
        <v>13568</v>
      </c>
      <c r="K912">
        <v>1</v>
      </c>
    </row>
    <row r="913" spans="1:11" ht="14.4" hidden="1" customHeight="1" x14ac:dyDescent="0.3">
      <c r="A913" s="2" t="s">
        <v>12372</v>
      </c>
      <c r="B913" s="2" t="s">
        <v>12368</v>
      </c>
      <c r="C913" s="2" t="s">
        <v>12369</v>
      </c>
      <c r="D913" s="2" t="s">
        <v>22259</v>
      </c>
      <c r="E913" s="2" t="s">
        <v>62599</v>
      </c>
      <c r="F913" t="str">
        <f t="shared" si="85"/>
        <v/>
      </c>
      <c r="G913" t="str">
        <f t="shared" si="86"/>
        <v>y</v>
      </c>
      <c r="H913" t="s">
        <v>13568</v>
      </c>
      <c r="I913" t="s">
        <v>13568</v>
      </c>
      <c r="J913" t="s">
        <v>13568</v>
      </c>
      <c r="K913">
        <v>1</v>
      </c>
    </row>
    <row r="914" spans="1:11" ht="14.4" hidden="1" customHeight="1" x14ac:dyDescent="0.3">
      <c r="A914" s="2" t="s">
        <v>13144</v>
      </c>
      <c r="B914" s="2" t="s">
        <v>12368</v>
      </c>
      <c r="C914" s="2" t="s">
        <v>12369</v>
      </c>
      <c r="D914" s="2" t="s">
        <v>22259</v>
      </c>
      <c r="E914" s="2" t="s">
        <v>62600</v>
      </c>
      <c r="F914" t="str">
        <f t="shared" si="85"/>
        <v/>
      </c>
      <c r="G914" t="str">
        <f t="shared" si="86"/>
        <v>y</v>
      </c>
      <c r="H914" t="s">
        <v>13568</v>
      </c>
      <c r="I914" t="s">
        <v>13568</v>
      </c>
      <c r="J914" t="s">
        <v>13568</v>
      </c>
      <c r="K914">
        <v>1</v>
      </c>
    </row>
    <row r="915" spans="1:11" ht="14.4" hidden="1" customHeight="1" x14ac:dyDescent="0.3">
      <c r="A915" s="2" t="s">
        <v>13148</v>
      </c>
      <c r="B915" s="2" t="s">
        <v>12368</v>
      </c>
      <c r="C915" s="2" t="s">
        <v>12369</v>
      </c>
      <c r="D915" s="2" t="s">
        <v>22259</v>
      </c>
      <c r="E915" s="2" t="s">
        <v>62601</v>
      </c>
      <c r="F915" t="str">
        <f t="shared" si="85"/>
        <v/>
      </c>
      <c r="G915" t="str">
        <f t="shared" si="86"/>
        <v>y</v>
      </c>
      <c r="H915" t="s">
        <v>13568</v>
      </c>
      <c r="I915" t="s">
        <v>13568</v>
      </c>
      <c r="J915" t="s">
        <v>13568</v>
      </c>
      <c r="K915">
        <v>1</v>
      </c>
    </row>
    <row r="916" spans="1:11" ht="14.4" hidden="1" customHeight="1" x14ac:dyDescent="0.3">
      <c r="A916" s="2" t="s">
        <v>12361</v>
      </c>
      <c r="B916" s="2" t="s">
        <v>12362</v>
      </c>
      <c r="C916" s="2" t="s">
        <v>12363</v>
      </c>
      <c r="D916" s="2" t="s">
        <v>22259</v>
      </c>
      <c r="E916" s="2" t="s">
        <v>62164</v>
      </c>
      <c r="F916" t="str">
        <f t="shared" si="85"/>
        <v/>
      </c>
      <c r="G916" t="str">
        <f t="shared" si="86"/>
        <v>y</v>
      </c>
      <c r="H916" t="s">
        <v>13568</v>
      </c>
      <c r="I916" t="s">
        <v>13568</v>
      </c>
      <c r="J916" t="s">
        <v>13568</v>
      </c>
      <c r="K916">
        <v>1</v>
      </c>
    </row>
    <row r="917" spans="1:11" ht="14.4" hidden="1" customHeight="1" x14ac:dyDescent="0.3">
      <c r="A917" s="2" t="s">
        <v>12364</v>
      </c>
      <c r="B917" s="2" t="s">
        <v>12365</v>
      </c>
      <c r="C917" s="2" t="s">
        <v>12366</v>
      </c>
      <c r="D917" s="2" t="s">
        <v>22259</v>
      </c>
      <c r="E917" s="2" t="s">
        <v>62165</v>
      </c>
      <c r="F917" t="str">
        <f t="shared" si="85"/>
        <v/>
      </c>
      <c r="G917" t="str">
        <f t="shared" si="86"/>
        <v>y</v>
      </c>
      <c r="H917" t="s">
        <v>13568</v>
      </c>
      <c r="I917" t="s">
        <v>13568</v>
      </c>
      <c r="J917" t="s">
        <v>13568</v>
      </c>
      <c r="K917">
        <v>1</v>
      </c>
    </row>
    <row r="918" spans="1:11" ht="14.4" hidden="1" customHeight="1" x14ac:dyDescent="0.3">
      <c r="A918" s="2" t="s">
        <v>12906</v>
      </c>
      <c r="B918" s="2" t="s">
        <v>12907</v>
      </c>
      <c r="C918" s="2" t="s">
        <v>12908</v>
      </c>
      <c r="D918" s="2" t="s">
        <v>22259</v>
      </c>
      <c r="E918" s="2" t="s">
        <v>62602</v>
      </c>
      <c r="F918" t="str">
        <f t="shared" si="85"/>
        <v/>
      </c>
      <c r="G918" t="str">
        <f t="shared" si="86"/>
        <v>y</v>
      </c>
      <c r="H918" t="s">
        <v>13568</v>
      </c>
      <c r="I918" t="s">
        <v>13568</v>
      </c>
      <c r="J918" t="s">
        <v>13568</v>
      </c>
      <c r="K918">
        <v>1</v>
      </c>
    </row>
    <row r="919" spans="1:11" ht="14.4" hidden="1" customHeight="1" x14ac:dyDescent="0.3">
      <c r="A919" s="2" t="s">
        <v>12909</v>
      </c>
      <c r="B919" s="2" t="s">
        <v>12907</v>
      </c>
      <c r="C919" s="2" t="s">
        <v>12908</v>
      </c>
      <c r="D919" s="2" t="s">
        <v>22259</v>
      </c>
      <c r="E919" s="2" t="s">
        <v>62603</v>
      </c>
      <c r="F919" t="str">
        <f t="shared" si="85"/>
        <v/>
      </c>
      <c r="G919" t="str">
        <f t="shared" si="86"/>
        <v>y</v>
      </c>
      <c r="H919" t="s">
        <v>13568</v>
      </c>
      <c r="I919" t="s">
        <v>13568</v>
      </c>
      <c r="J919" t="s">
        <v>13568</v>
      </c>
      <c r="K919">
        <v>1</v>
      </c>
    </row>
    <row r="920" spans="1:11" ht="14.4" hidden="1" customHeight="1" x14ac:dyDescent="0.3">
      <c r="A920" s="2" t="s">
        <v>12910</v>
      </c>
      <c r="B920" s="2" t="s">
        <v>12907</v>
      </c>
      <c r="C920" s="2" t="s">
        <v>12908</v>
      </c>
      <c r="D920" s="2" t="s">
        <v>22259</v>
      </c>
      <c r="E920" s="2" t="s">
        <v>62604</v>
      </c>
      <c r="F920" t="str">
        <f t="shared" si="85"/>
        <v/>
      </c>
      <c r="G920" t="str">
        <f t="shared" si="86"/>
        <v>y</v>
      </c>
      <c r="H920" t="s">
        <v>13568</v>
      </c>
      <c r="I920" t="s">
        <v>13568</v>
      </c>
      <c r="J920" t="s">
        <v>13568</v>
      </c>
      <c r="K920">
        <v>1</v>
      </c>
    </row>
    <row r="921" spans="1:11" ht="14.4" customHeight="1" x14ac:dyDescent="0.3">
      <c r="A921" s="2" t="s">
        <v>12169</v>
      </c>
      <c r="B921" s="2" t="s">
        <v>12170</v>
      </c>
      <c r="C921" s="2" t="s">
        <v>12171</v>
      </c>
      <c r="D921" s="2" t="s">
        <v>22259</v>
      </c>
      <c r="E921" s="2" t="s">
        <v>62309</v>
      </c>
      <c r="F921" t="str">
        <f t="shared" ref="F921:F923" si="87">IF(COUNTIF(H921:J921,"used")&gt;0,"y","")</f>
        <v>y</v>
      </c>
      <c r="G921" t="s">
        <v>62605</v>
      </c>
      <c r="H921" t="s">
        <v>13616</v>
      </c>
      <c r="I921" t="s">
        <v>13616</v>
      </c>
      <c r="J921" t="s">
        <v>13616</v>
      </c>
      <c r="K921">
        <v>1</v>
      </c>
    </row>
    <row r="922" spans="1:11" ht="14.4" customHeight="1" x14ac:dyDescent="0.3">
      <c r="A922" s="2" t="s">
        <v>12903</v>
      </c>
      <c r="B922" s="2" t="s">
        <v>12170</v>
      </c>
      <c r="C922" s="2" t="s">
        <v>12904</v>
      </c>
      <c r="D922" s="2" t="s">
        <v>22259</v>
      </c>
      <c r="E922" s="2" t="s">
        <v>62606</v>
      </c>
      <c r="F922" t="str">
        <f t="shared" si="87"/>
        <v>y</v>
      </c>
      <c r="G922" t="s">
        <v>62605</v>
      </c>
      <c r="H922" t="s">
        <v>13616</v>
      </c>
      <c r="I922" t="s">
        <v>13616</v>
      </c>
      <c r="J922" t="s">
        <v>13616</v>
      </c>
      <c r="K922">
        <v>1</v>
      </c>
    </row>
    <row r="923" spans="1:11" ht="14.4" customHeight="1" x14ac:dyDescent="0.3">
      <c r="A923" s="2" t="s">
        <v>12905</v>
      </c>
      <c r="B923" s="2" t="s">
        <v>12170</v>
      </c>
      <c r="C923" s="2" t="s">
        <v>12904</v>
      </c>
      <c r="D923" s="2" t="s">
        <v>22259</v>
      </c>
      <c r="E923" s="2" t="s">
        <v>62606</v>
      </c>
      <c r="F923" t="str">
        <f t="shared" si="87"/>
        <v>y</v>
      </c>
      <c r="G923" t="s">
        <v>62605</v>
      </c>
      <c r="H923" t="s">
        <v>13616</v>
      </c>
      <c r="I923" t="s">
        <v>13616</v>
      </c>
      <c r="J923" t="s">
        <v>13616</v>
      </c>
      <c r="K923">
        <v>1</v>
      </c>
    </row>
    <row r="924" spans="1:11" ht="14.4" hidden="1" customHeight="1" x14ac:dyDescent="0.3">
      <c r="A924" s="2" t="s">
        <v>12911</v>
      </c>
      <c r="B924" s="2" t="s">
        <v>12912</v>
      </c>
      <c r="C924" s="2" t="s">
        <v>12913</v>
      </c>
      <c r="D924" s="2" t="s">
        <v>22259</v>
      </c>
      <c r="E924" s="2" t="s">
        <v>62607</v>
      </c>
      <c r="F924" t="str">
        <f t="shared" si="85"/>
        <v/>
      </c>
      <c r="G924" t="str">
        <f>IF(COUNTA(H924:J924)&gt;0,"y","")</f>
        <v>y</v>
      </c>
      <c r="H924" t="s">
        <v>13568</v>
      </c>
      <c r="I924" t="s">
        <v>13568</v>
      </c>
      <c r="J924" t="s">
        <v>13568</v>
      </c>
      <c r="K924">
        <v>1</v>
      </c>
    </row>
    <row r="925" spans="1:11" ht="14.4" hidden="1" customHeight="1" x14ac:dyDescent="0.3">
      <c r="A925" s="2" t="s">
        <v>12914</v>
      </c>
      <c r="B925" s="2" t="s">
        <v>12912</v>
      </c>
      <c r="C925" s="2" t="s">
        <v>12913</v>
      </c>
      <c r="D925" s="2" t="s">
        <v>22259</v>
      </c>
      <c r="E925" s="2" t="s">
        <v>62608</v>
      </c>
      <c r="F925" t="str">
        <f t="shared" si="85"/>
        <v/>
      </c>
      <c r="G925" t="str">
        <f>IF(COUNTA(H925:J925)&gt;0,"y","")</f>
        <v>y</v>
      </c>
      <c r="H925" t="s">
        <v>13568</v>
      </c>
      <c r="I925" t="s">
        <v>13568</v>
      </c>
      <c r="J925" t="s">
        <v>13568</v>
      </c>
      <c r="K925">
        <v>1</v>
      </c>
    </row>
    <row r="926" spans="1:11" ht="14.4" hidden="1" customHeight="1" x14ac:dyDescent="0.3">
      <c r="A926" s="2" t="s">
        <v>12918</v>
      </c>
      <c r="B926" s="2" t="s">
        <v>12912</v>
      </c>
      <c r="C926" s="2" t="s">
        <v>12913</v>
      </c>
      <c r="D926" s="2" t="s">
        <v>22259</v>
      </c>
      <c r="E926" s="2" t="s">
        <v>62604</v>
      </c>
      <c r="F926" t="str">
        <f t="shared" si="85"/>
        <v/>
      </c>
      <c r="G926" t="str">
        <f>IF(COUNTA(H926:J926)&gt;0,"y","")</f>
        <v>y</v>
      </c>
      <c r="H926" t="s">
        <v>13568</v>
      </c>
      <c r="I926" t="s">
        <v>13568</v>
      </c>
      <c r="J926" t="s">
        <v>13568</v>
      </c>
      <c r="K926">
        <v>1</v>
      </c>
    </row>
    <row r="927" spans="1:11" ht="14.4" customHeight="1" x14ac:dyDescent="0.3">
      <c r="A927" s="2" t="s">
        <v>12231</v>
      </c>
      <c r="B927" s="2" t="s">
        <v>12232</v>
      </c>
      <c r="C927" s="2" t="s">
        <v>12233</v>
      </c>
      <c r="D927" s="2" t="s">
        <v>22259</v>
      </c>
      <c r="E927" s="2" t="s">
        <v>62310</v>
      </c>
      <c r="F927" t="str">
        <f t="shared" ref="F927:F929" si="88">IF(COUNTIF(H927:J927,"used")&gt;0,"y","")</f>
        <v>y</v>
      </c>
      <c r="G927" t="s">
        <v>62605</v>
      </c>
      <c r="H927" t="s">
        <v>13616</v>
      </c>
      <c r="I927" t="s">
        <v>13616</v>
      </c>
      <c r="J927" t="s">
        <v>13616</v>
      </c>
      <c r="K927">
        <v>1</v>
      </c>
    </row>
    <row r="928" spans="1:11" ht="14.4" customHeight="1" x14ac:dyDescent="0.3">
      <c r="A928" s="2" t="s">
        <v>12915</v>
      </c>
      <c r="B928" s="2" t="s">
        <v>12232</v>
      </c>
      <c r="C928" s="2" t="s">
        <v>12916</v>
      </c>
      <c r="D928" s="2" t="s">
        <v>22259</v>
      </c>
      <c r="E928" s="2" t="s">
        <v>62609</v>
      </c>
      <c r="F928" t="str">
        <f t="shared" si="88"/>
        <v>y</v>
      </c>
      <c r="G928" t="s">
        <v>62605</v>
      </c>
      <c r="H928" t="s">
        <v>13616</v>
      </c>
      <c r="I928" t="s">
        <v>13616</v>
      </c>
      <c r="J928" t="s">
        <v>13616</v>
      </c>
      <c r="K928">
        <v>1</v>
      </c>
    </row>
    <row r="929" spans="1:11" ht="14.4" customHeight="1" x14ac:dyDescent="0.3">
      <c r="A929" s="2" t="s">
        <v>12917</v>
      </c>
      <c r="B929" s="2" t="s">
        <v>12232</v>
      </c>
      <c r="C929" s="2" t="s">
        <v>12916</v>
      </c>
      <c r="D929" s="2" t="s">
        <v>22259</v>
      </c>
      <c r="E929" s="2" t="s">
        <v>62609</v>
      </c>
      <c r="F929" t="str">
        <f t="shared" si="88"/>
        <v>y</v>
      </c>
      <c r="G929" t="s">
        <v>62605</v>
      </c>
      <c r="H929" t="s">
        <v>13616</v>
      </c>
      <c r="I929" t="s">
        <v>13616</v>
      </c>
      <c r="J929" t="s">
        <v>13616</v>
      </c>
      <c r="K929">
        <v>1</v>
      </c>
    </row>
    <row r="930" spans="1:11" ht="14.4" hidden="1" customHeight="1" x14ac:dyDescent="0.3">
      <c r="A930" s="2" t="s">
        <v>12858</v>
      </c>
      <c r="B930" s="2" t="s">
        <v>12859</v>
      </c>
      <c r="C930" s="2" t="s">
        <v>12860</v>
      </c>
      <c r="D930" s="2" t="s">
        <v>22259</v>
      </c>
      <c r="E930" s="2" t="s">
        <v>62569</v>
      </c>
      <c r="F930" t="str">
        <f t="shared" si="85"/>
        <v/>
      </c>
      <c r="G930" t="str">
        <f>IF(COUNTA(H930:J930)&gt;0,"y","")</f>
        <v>y</v>
      </c>
      <c r="H930" t="s">
        <v>13568</v>
      </c>
      <c r="I930" t="s">
        <v>13568</v>
      </c>
      <c r="J930" t="s">
        <v>13568</v>
      </c>
      <c r="K930">
        <v>1</v>
      </c>
    </row>
    <row r="931" spans="1:11" ht="14.4" customHeight="1" x14ac:dyDescent="0.3">
      <c r="A931" s="2" t="s">
        <v>12864</v>
      </c>
      <c r="B931" s="2" t="s">
        <v>12865</v>
      </c>
      <c r="C931" s="2" t="s">
        <v>12866</v>
      </c>
      <c r="D931" s="2" t="s">
        <v>22259</v>
      </c>
      <c r="E931" s="2" t="s">
        <v>62570</v>
      </c>
      <c r="F931" t="str">
        <f>IF(COUNTIF(H931:J931,"used")&gt;0,"y","")</f>
        <v>y</v>
      </c>
      <c r="G931" t="s">
        <v>62571</v>
      </c>
      <c r="H931" t="s">
        <v>13616</v>
      </c>
      <c r="I931" t="s">
        <v>13616</v>
      </c>
      <c r="J931" t="s">
        <v>13616</v>
      </c>
      <c r="K931">
        <v>1</v>
      </c>
    </row>
    <row r="932" spans="1:11" ht="14.4" hidden="1" customHeight="1" x14ac:dyDescent="0.3">
      <c r="A932" s="2" t="s">
        <v>12882</v>
      </c>
      <c r="B932" s="2" t="s">
        <v>12883</v>
      </c>
      <c r="C932" s="2" t="s">
        <v>12884</v>
      </c>
      <c r="D932" s="2" t="s">
        <v>22259</v>
      </c>
      <c r="E932" s="2" t="s">
        <v>62570</v>
      </c>
      <c r="F932" t="str">
        <f t="shared" si="85"/>
        <v/>
      </c>
      <c r="G932" t="str">
        <f>IF(COUNTA(H932:J932)&gt;0,"y","")</f>
        <v>y</v>
      </c>
      <c r="H932" t="s">
        <v>13568</v>
      </c>
      <c r="I932" t="s">
        <v>13568</v>
      </c>
      <c r="J932" t="s">
        <v>13568</v>
      </c>
      <c r="K932">
        <v>1</v>
      </c>
    </row>
    <row r="933" spans="1:11" ht="14.4" hidden="1" customHeight="1" x14ac:dyDescent="0.3">
      <c r="A933" s="2" t="s">
        <v>12879</v>
      </c>
      <c r="B933" s="2" t="s">
        <v>12880</v>
      </c>
      <c r="C933" s="2" t="s">
        <v>12881</v>
      </c>
      <c r="D933" s="2" t="s">
        <v>22259</v>
      </c>
      <c r="E933" s="2" t="s">
        <v>62569</v>
      </c>
      <c r="F933" t="str">
        <f t="shared" si="85"/>
        <v/>
      </c>
      <c r="G933" t="str">
        <f>IF(COUNTA(H933:J933)&gt;0,"y","")</f>
        <v>y</v>
      </c>
      <c r="H933" t="s">
        <v>13568</v>
      </c>
      <c r="I933" t="s">
        <v>13568</v>
      </c>
      <c r="J933" t="s">
        <v>13568</v>
      </c>
      <c r="K933">
        <v>1</v>
      </c>
    </row>
    <row r="934" spans="1:11" ht="14.4" customHeight="1" x14ac:dyDescent="0.3">
      <c r="A934" s="2" t="s">
        <v>12876</v>
      </c>
      <c r="B934" s="2" t="s">
        <v>12877</v>
      </c>
      <c r="C934" s="2" t="s">
        <v>12878</v>
      </c>
      <c r="D934" s="2" t="s">
        <v>22259</v>
      </c>
      <c r="E934" s="2" t="s">
        <v>62610</v>
      </c>
      <c r="F934" t="str">
        <f t="shared" ref="F934:F939" si="89">IF(COUNTIF(H934:J934,"used")&gt;0,"y","")</f>
        <v>y</v>
      </c>
      <c r="G934" t="s">
        <v>62229</v>
      </c>
      <c r="H934" t="s">
        <v>13616</v>
      </c>
      <c r="I934" t="s">
        <v>13616</v>
      </c>
      <c r="J934" t="s">
        <v>13616</v>
      </c>
      <c r="K934">
        <v>1</v>
      </c>
    </row>
    <row r="935" spans="1:11" ht="14.4" customHeight="1" x14ac:dyDescent="0.3">
      <c r="A935" s="2" t="s">
        <v>12867</v>
      </c>
      <c r="B935" s="2" t="s">
        <v>12868</v>
      </c>
      <c r="C935" s="2" t="s">
        <v>12869</v>
      </c>
      <c r="D935" s="2" t="s">
        <v>22259</v>
      </c>
      <c r="E935" s="2" t="s">
        <v>62611</v>
      </c>
      <c r="F935" t="str">
        <f t="shared" si="89"/>
        <v>y</v>
      </c>
      <c r="G935" t="s">
        <v>62229</v>
      </c>
      <c r="H935" t="s">
        <v>13616</v>
      </c>
      <c r="I935" t="s">
        <v>13616</v>
      </c>
      <c r="J935" t="s">
        <v>13616</v>
      </c>
      <c r="K935">
        <v>1</v>
      </c>
    </row>
    <row r="936" spans="1:11" ht="14.4" customHeight="1" x14ac:dyDescent="0.3">
      <c r="A936" s="2" t="s">
        <v>13053</v>
      </c>
      <c r="B936" s="2" t="s">
        <v>13054</v>
      </c>
      <c r="C936" s="2" t="s">
        <v>13055</v>
      </c>
      <c r="D936" s="2" t="s">
        <v>22259</v>
      </c>
      <c r="E936" s="2" t="s">
        <v>62537</v>
      </c>
      <c r="F936" t="str">
        <f t="shared" si="89"/>
        <v>y</v>
      </c>
      <c r="G936" t="s">
        <v>62612</v>
      </c>
      <c r="H936" t="s">
        <v>13616</v>
      </c>
      <c r="I936" t="s">
        <v>13616</v>
      </c>
      <c r="J936" t="s">
        <v>13616</v>
      </c>
      <c r="K936">
        <v>1</v>
      </c>
    </row>
    <row r="937" spans="1:11" ht="14.4" customHeight="1" x14ac:dyDescent="0.3">
      <c r="A937" s="2" t="s">
        <v>12965</v>
      </c>
      <c r="B937" s="2" t="s">
        <v>12966</v>
      </c>
      <c r="C937" s="2" t="s">
        <v>12967</v>
      </c>
      <c r="D937" s="2" t="s">
        <v>22259</v>
      </c>
      <c r="E937" s="2" t="s">
        <v>62613</v>
      </c>
      <c r="F937" t="str">
        <f t="shared" si="89"/>
        <v>y</v>
      </c>
      <c r="G937" t="s">
        <v>62098</v>
      </c>
      <c r="H937" t="s">
        <v>13616</v>
      </c>
      <c r="I937" t="s">
        <v>13616</v>
      </c>
      <c r="J937" t="s">
        <v>13616</v>
      </c>
      <c r="K937">
        <v>1</v>
      </c>
    </row>
    <row r="938" spans="1:11" ht="14.4" customHeight="1" x14ac:dyDescent="0.3">
      <c r="A938" s="2" t="s">
        <v>13213</v>
      </c>
      <c r="B938" s="2" t="s">
        <v>12966</v>
      </c>
      <c r="C938" s="2" t="s">
        <v>13214</v>
      </c>
      <c r="D938" s="2" t="s">
        <v>22259</v>
      </c>
      <c r="E938" s="2" t="s">
        <v>22259</v>
      </c>
      <c r="F938" t="str">
        <f t="shared" si="89"/>
        <v>y</v>
      </c>
      <c r="G938" t="s">
        <v>62098</v>
      </c>
      <c r="H938" t="s">
        <v>13616</v>
      </c>
      <c r="I938" t="s">
        <v>13616</v>
      </c>
      <c r="J938" t="s">
        <v>13616</v>
      </c>
      <c r="K938">
        <v>1</v>
      </c>
    </row>
    <row r="939" spans="1:11" ht="14.4" customHeight="1" x14ac:dyDescent="0.3">
      <c r="A939" s="2" t="s">
        <v>13215</v>
      </c>
      <c r="B939" s="2" t="s">
        <v>12966</v>
      </c>
      <c r="C939" s="2" t="s">
        <v>13214</v>
      </c>
      <c r="D939" s="2" t="s">
        <v>22259</v>
      </c>
      <c r="E939" s="2" t="s">
        <v>22259</v>
      </c>
      <c r="F939" t="str">
        <f t="shared" si="89"/>
        <v>y</v>
      </c>
      <c r="G939" t="s">
        <v>62098</v>
      </c>
      <c r="H939" t="s">
        <v>13616</v>
      </c>
      <c r="I939" t="s">
        <v>13616</v>
      </c>
      <c r="J939" t="s">
        <v>13616</v>
      </c>
      <c r="K939">
        <v>1</v>
      </c>
    </row>
    <row r="940" spans="1:11" ht="14.4" hidden="1" customHeight="1" x14ac:dyDescent="0.3">
      <c r="A940" s="2" t="s">
        <v>11068</v>
      </c>
      <c r="B940" s="2" t="s">
        <v>11069</v>
      </c>
      <c r="C940" s="2" t="s">
        <v>11070</v>
      </c>
      <c r="D940" s="2" t="s">
        <v>22259</v>
      </c>
      <c r="E940" s="2" t="s">
        <v>62236</v>
      </c>
      <c r="F940" t="str">
        <f t="shared" si="85"/>
        <v/>
      </c>
      <c r="G940" t="str">
        <f t="shared" ref="G940:G961" si="90">IF(COUNTA(H940:J940)&gt;0,"y","")</f>
        <v>y</v>
      </c>
      <c r="H940" t="s">
        <v>13568</v>
      </c>
      <c r="I940" t="s">
        <v>13568</v>
      </c>
      <c r="J940" t="s">
        <v>13568</v>
      </c>
      <c r="K940">
        <v>1</v>
      </c>
    </row>
    <row r="941" spans="1:11" ht="14.4" hidden="1" customHeight="1" x14ac:dyDescent="0.3">
      <c r="A941" s="2" t="s">
        <v>11071</v>
      </c>
      <c r="B941" s="2" t="s">
        <v>11069</v>
      </c>
      <c r="C941" s="2" t="s">
        <v>11070</v>
      </c>
      <c r="D941" s="2" t="s">
        <v>22259</v>
      </c>
      <c r="E941" s="2" t="s">
        <v>62242</v>
      </c>
      <c r="F941" t="str">
        <f t="shared" si="85"/>
        <v/>
      </c>
      <c r="G941" t="str">
        <f t="shared" si="90"/>
        <v>y</v>
      </c>
      <c r="H941" t="s">
        <v>13568</v>
      </c>
      <c r="I941" t="s">
        <v>13568</v>
      </c>
      <c r="J941" t="s">
        <v>13568</v>
      </c>
      <c r="K941">
        <v>1</v>
      </c>
    </row>
    <row r="942" spans="1:11" ht="14.4" hidden="1" customHeight="1" x14ac:dyDescent="0.3">
      <c r="A942" s="2" t="s">
        <v>11270</v>
      </c>
      <c r="B942" s="2" t="s">
        <v>11069</v>
      </c>
      <c r="C942" s="2" t="s">
        <v>11271</v>
      </c>
      <c r="D942" s="2" t="s">
        <v>22259</v>
      </c>
      <c r="E942" s="2" t="s">
        <v>62005</v>
      </c>
      <c r="F942" t="str">
        <f t="shared" si="85"/>
        <v/>
      </c>
      <c r="G942" t="str">
        <f t="shared" si="90"/>
        <v>y</v>
      </c>
      <c r="H942" t="s">
        <v>13568</v>
      </c>
      <c r="I942" t="s">
        <v>13568</v>
      </c>
      <c r="J942" t="s">
        <v>13568</v>
      </c>
      <c r="K942">
        <v>1</v>
      </c>
    </row>
    <row r="943" spans="1:11" ht="14.4" hidden="1" customHeight="1" x14ac:dyDescent="0.3">
      <c r="A943" s="2" t="s">
        <v>13061</v>
      </c>
      <c r="B943" s="2" t="s">
        <v>13062</v>
      </c>
      <c r="C943" s="2" t="s">
        <v>13063</v>
      </c>
      <c r="D943" s="2" t="s">
        <v>22259</v>
      </c>
      <c r="E943" s="2" t="s">
        <v>62614</v>
      </c>
      <c r="F943" t="str">
        <f t="shared" si="85"/>
        <v/>
      </c>
      <c r="G943" t="str">
        <f t="shared" si="90"/>
        <v>y</v>
      </c>
      <c r="H943" t="s">
        <v>13568</v>
      </c>
      <c r="I943" t="s">
        <v>13568</v>
      </c>
      <c r="J943" t="s">
        <v>13568</v>
      </c>
      <c r="K943">
        <v>1</v>
      </c>
    </row>
    <row r="944" spans="1:11" ht="14.4" hidden="1" customHeight="1" x14ac:dyDescent="0.3">
      <c r="A944" s="2" t="s">
        <v>13067</v>
      </c>
      <c r="B944" s="2" t="s">
        <v>13068</v>
      </c>
      <c r="C944" s="2" t="s">
        <v>13069</v>
      </c>
      <c r="D944" s="2" t="s">
        <v>22259</v>
      </c>
      <c r="E944" s="2" t="s">
        <v>62615</v>
      </c>
      <c r="F944" t="str">
        <f t="shared" si="85"/>
        <v/>
      </c>
      <c r="G944" t="str">
        <f t="shared" si="90"/>
        <v>y</v>
      </c>
      <c r="H944" t="s">
        <v>13568</v>
      </c>
      <c r="I944" t="s">
        <v>13568</v>
      </c>
      <c r="J944" t="s">
        <v>13568</v>
      </c>
      <c r="K944">
        <v>1</v>
      </c>
    </row>
    <row r="945" spans="1:11" ht="14.4" hidden="1" customHeight="1" x14ac:dyDescent="0.3">
      <c r="A945" s="2" t="s">
        <v>13070</v>
      </c>
      <c r="B945" s="2" t="s">
        <v>13071</v>
      </c>
      <c r="C945" s="2" t="s">
        <v>13072</v>
      </c>
      <c r="D945" s="2" t="s">
        <v>22259</v>
      </c>
      <c r="E945" s="2" t="s">
        <v>22259</v>
      </c>
      <c r="F945" t="str">
        <f t="shared" si="85"/>
        <v/>
      </c>
      <c r="G945" t="str">
        <f t="shared" si="90"/>
        <v>y</v>
      </c>
      <c r="H945" t="s">
        <v>13568</v>
      </c>
      <c r="I945" t="s">
        <v>13568</v>
      </c>
      <c r="J945" t="s">
        <v>13568</v>
      </c>
      <c r="K945">
        <v>1</v>
      </c>
    </row>
    <row r="946" spans="1:11" ht="14.4" hidden="1" customHeight="1" x14ac:dyDescent="0.3">
      <c r="A946" s="2" t="s">
        <v>13122</v>
      </c>
      <c r="B946" s="2" t="s">
        <v>13123</v>
      </c>
      <c r="C946" s="2" t="s">
        <v>13124</v>
      </c>
      <c r="D946" s="2" t="s">
        <v>22259</v>
      </c>
      <c r="E946" s="2" t="s">
        <v>22259</v>
      </c>
      <c r="F946" t="str">
        <f t="shared" si="85"/>
        <v/>
      </c>
      <c r="G946" t="str">
        <f t="shared" si="90"/>
        <v>y</v>
      </c>
      <c r="H946" t="s">
        <v>13568</v>
      </c>
      <c r="I946" t="s">
        <v>13568</v>
      </c>
      <c r="J946" t="s">
        <v>13568</v>
      </c>
      <c r="K946">
        <v>1</v>
      </c>
    </row>
    <row r="947" spans="1:11" ht="14.4" hidden="1" customHeight="1" x14ac:dyDescent="0.3">
      <c r="A947" s="2" t="s">
        <v>11056</v>
      </c>
      <c r="B947" s="2" t="s">
        <v>11057</v>
      </c>
      <c r="C947" s="2" t="s">
        <v>11058</v>
      </c>
      <c r="D947" s="2" t="s">
        <v>22259</v>
      </c>
      <c r="E947" s="2" t="s">
        <v>62237</v>
      </c>
      <c r="F947" t="str">
        <f t="shared" si="85"/>
        <v/>
      </c>
      <c r="G947" t="str">
        <f t="shared" si="90"/>
        <v>y</v>
      </c>
      <c r="H947" t="s">
        <v>13568</v>
      </c>
      <c r="I947" t="s">
        <v>13568</v>
      </c>
      <c r="J947" t="s">
        <v>13568</v>
      </c>
      <c r="K947">
        <v>1</v>
      </c>
    </row>
    <row r="948" spans="1:11" ht="14.4" hidden="1" customHeight="1" x14ac:dyDescent="0.3">
      <c r="A948" s="2" t="s">
        <v>11059</v>
      </c>
      <c r="B948" s="2" t="s">
        <v>11060</v>
      </c>
      <c r="C948" s="2" t="s">
        <v>11061</v>
      </c>
      <c r="D948" s="2" t="s">
        <v>22259</v>
      </c>
      <c r="E948" s="2" t="s">
        <v>62236</v>
      </c>
      <c r="F948" t="str">
        <f t="shared" si="85"/>
        <v/>
      </c>
      <c r="G948" t="str">
        <f t="shared" si="90"/>
        <v>y</v>
      </c>
      <c r="H948" t="s">
        <v>13568</v>
      </c>
      <c r="I948" t="s">
        <v>13568</v>
      </c>
      <c r="J948" t="s">
        <v>13568</v>
      </c>
      <c r="K948">
        <v>1</v>
      </c>
    </row>
    <row r="949" spans="1:11" ht="14.4" hidden="1" customHeight="1" x14ac:dyDescent="0.3">
      <c r="A949" s="2" t="s">
        <v>11275</v>
      </c>
      <c r="B949" s="2" t="s">
        <v>11276</v>
      </c>
      <c r="C949" s="2" t="s">
        <v>11277</v>
      </c>
      <c r="D949" s="2" t="s">
        <v>22259</v>
      </c>
      <c r="E949" s="2" t="s">
        <v>62005</v>
      </c>
      <c r="F949" t="str">
        <f t="shared" si="85"/>
        <v/>
      </c>
      <c r="G949" t="str">
        <f t="shared" si="90"/>
        <v>y</v>
      </c>
      <c r="H949" t="s">
        <v>13568</v>
      </c>
      <c r="I949" t="s">
        <v>13568</v>
      </c>
      <c r="J949" t="s">
        <v>13568</v>
      </c>
      <c r="K949">
        <v>1</v>
      </c>
    </row>
    <row r="950" spans="1:11" ht="14.4" hidden="1" customHeight="1" x14ac:dyDescent="0.3">
      <c r="A950" s="2" t="s">
        <v>11183</v>
      </c>
      <c r="B950" s="2" t="s">
        <v>11184</v>
      </c>
      <c r="C950" s="2" t="s">
        <v>11185</v>
      </c>
      <c r="D950" s="2" t="s">
        <v>22259</v>
      </c>
      <c r="E950" s="2" t="s">
        <v>62005</v>
      </c>
      <c r="F950" t="str">
        <f t="shared" si="85"/>
        <v/>
      </c>
      <c r="G950" t="str">
        <f t="shared" si="90"/>
        <v>y</v>
      </c>
      <c r="H950" t="s">
        <v>13568</v>
      </c>
      <c r="I950" t="s">
        <v>13568</v>
      </c>
      <c r="J950" t="s">
        <v>13568</v>
      </c>
      <c r="K950">
        <v>1</v>
      </c>
    </row>
    <row r="951" spans="1:11" ht="14.4" hidden="1" customHeight="1" x14ac:dyDescent="0.3">
      <c r="A951" s="2" t="s">
        <v>11178</v>
      </c>
      <c r="B951" s="2" t="s">
        <v>11179</v>
      </c>
      <c r="C951" s="2" t="s">
        <v>11180</v>
      </c>
      <c r="D951" s="2" t="s">
        <v>22259</v>
      </c>
      <c r="E951" s="2" t="s">
        <v>62005</v>
      </c>
      <c r="F951" t="str">
        <f t="shared" si="85"/>
        <v/>
      </c>
      <c r="G951" t="str">
        <f t="shared" si="90"/>
        <v>y</v>
      </c>
      <c r="H951" t="s">
        <v>13568</v>
      </c>
      <c r="I951" t="s">
        <v>13568</v>
      </c>
      <c r="J951" t="s">
        <v>13568</v>
      </c>
      <c r="K951">
        <v>1</v>
      </c>
    </row>
    <row r="952" spans="1:11" ht="14.4" hidden="1" customHeight="1" x14ac:dyDescent="0.3">
      <c r="A952" s="2" t="s">
        <v>11181</v>
      </c>
      <c r="B952" s="2" t="s">
        <v>11179</v>
      </c>
      <c r="C952" s="2" t="s">
        <v>11182</v>
      </c>
      <c r="D952" s="2" t="s">
        <v>22259</v>
      </c>
      <c r="E952" s="2" t="s">
        <v>62005</v>
      </c>
      <c r="F952" t="str">
        <f t="shared" si="85"/>
        <v/>
      </c>
      <c r="G952" t="str">
        <f t="shared" si="90"/>
        <v>y</v>
      </c>
      <c r="H952" t="s">
        <v>13568</v>
      </c>
      <c r="I952" t="s">
        <v>13568</v>
      </c>
      <c r="J952" t="s">
        <v>13568</v>
      </c>
      <c r="K952">
        <v>1</v>
      </c>
    </row>
    <row r="953" spans="1:11" ht="14.4" hidden="1" customHeight="1" x14ac:dyDescent="0.3">
      <c r="A953" s="2" t="s">
        <v>11188</v>
      </c>
      <c r="B953" s="2" t="s">
        <v>11179</v>
      </c>
      <c r="C953" s="2" t="s">
        <v>11189</v>
      </c>
      <c r="D953" s="2" t="s">
        <v>22259</v>
      </c>
      <c r="E953" s="2" t="s">
        <v>62005</v>
      </c>
      <c r="F953" t="str">
        <f t="shared" si="85"/>
        <v/>
      </c>
      <c r="G953" t="str">
        <f t="shared" si="90"/>
        <v>y</v>
      </c>
      <c r="H953" t="s">
        <v>13568</v>
      </c>
      <c r="I953" t="s">
        <v>13568</v>
      </c>
      <c r="J953" t="s">
        <v>13568</v>
      </c>
      <c r="K953">
        <v>1</v>
      </c>
    </row>
    <row r="954" spans="1:11" ht="14.4" hidden="1" customHeight="1" x14ac:dyDescent="0.3">
      <c r="A954" s="2" t="s">
        <v>11175</v>
      </c>
      <c r="B954" s="2" t="s">
        <v>11176</v>
      </c>
      <c r="C954" s="2" t="s">
        <v>11177</v>
      </c>
      <c r="D954" s="2" t="s">
        <v>22259</v>
      </c>
      <c r="E954" s="2" t="s">
        <v>62005</v>
      </c>
      <c r="F954" t="str">
        <f t="shared" si="85"/>
        <v/>
      </c>
      <c r="G954" t="str">
        <f t="shared" si="90"/>
        <v>y</v>
      </c>
      <c r="H954" t="s">
        <v>13568</v>
      </c>
      <c r="I954" t="s">
        <v>13568</v>
      </c>
      <c r="J954" t="s">
        <v>13568</v>
      </c>
      <c r="K954">
        <v>1</v>
      </c>
    </row>
    <row r="955" spans="1:11" ht="14.4" hidden="1" customHeight="1" x14ac:dyDescent="0.3">
      <c r="A955" s="2" t="s">
        <v>11172</v>
      </c>
      <c r="B955" s="2" t="s">
        <v>11173</v>
      </c>
      <c r="C955" s="2" t="s">
        <v>11174</v>
      </c>
      <c r="D955" s="2" t="s">
        <v>22259</v>
      </c>
      <c r="E955" s="2" t="s">
        <v>62005</v>
      </c>
      <c r="F955" t="str">
        <f t="shared" si="85"/>
        <v/>
      </c>
      <c r="G955" t="str">
        <f t="shared" si="90"/>
        <v>y</v>
      </c>
      <c r="H955" t="s">
        <v>13568</v>
      </c>
      <c r="I955" t="s">
        <v>13568</v>
      </c>
      <c r="J955" t="s">
        <v>13568</v>
      </c>
      <c r="K955">
        <v>1</v>
      </c>
    </row>
    <row r="956" spans="1:11" ht="14.4" hidden="1" customHeight="1" x14ac:dyDescent="0.3">
      <c r="A956" s="2" t="s">
        <v>11193</v>
      </c>
      <c r="B956" s="2" t="s">
        <v>11194</v>
      </c>
      <c r="C956" s="2" t="s">
        <v>11195</v>
      </c>
      <c r="D956" s="2" t="s">
        <v>22259</v>
      </c>
      <c r="E956" s="2" t="s">
        <v>62005</v>
      </c>
      <c r="F956" t="str">
        <f t="shared" si="85"/>
        <v/>
      </c>
      <c r="G956" t="str">
        <f t="shared" si="90"/>
        <v>y</v>
      </c>
      <c r="H956" t="s">
        <v>13568</v>
      </c>
      <c r="I956" t="s">
        <v>13568</v>
      </c>
      <c r="J956" t="s">
        <v>13568</v>
      </c>
      <c r="K956">
        <v>1</v>
      </c>
    </row>
    <row r="957" spans="1:11" ht="14.4" hidden="1" customHeight="1" x14ac:dyDescent="0.3">
      <c r="A957" s="2" t="s">
        <v>13217</v>
      </c>
      <c r="B957" s="2" t="s">
        <v>13218</v>
      </c>
      <c r="C957" s="2" t="s">
        <v>12310</v>
      </c>
      <c r="D957" s="2" t="s">
        <v>22259</v>
      </c>
      <c r="E957" s="2" t="s">
        <v>22259</v>
      </c>
      <c r="F957" t="str">
        <f t="shared" si="85"/>
        <v/>
      </c>
      <c r="G957" t="str">
        <f t="shared" si="90"/>
        <v>y</v>
      </c>
      <c r="H957" t="s">
        <v>13568</v>
      </c>
      <c r="I957" t="s">
        <v>13568</v>
      </c>
      <c r="J957" t="s">
        <v>13568</v>
      </c>
      <c r="K957">
        <v>1</v>
      </c>
    </row>
    <row r="958" spans="1:11" ht="14.4" hidden="1" customHeight="1" x14ac:dyDescent="0.3">
      <c r="A958" s="2" t="s">
        <v>10951</v>
      </c>
      <c r="B958" s="2" t="s">
        <v>8537</v>
      </c>
      <c r="C958" s="2" t="s">
        <v>10952</v>
      </c>
      <c r="D958" s="2" t="s">
        <v>61996</v>
      </c>
      <c r="E958" s="2" t="s">
        <v>22259</v>
      </c>
      <c r="F958" t="str">
        <f t="shared" si="85"/>
        <v/>
      </c>
      <c r="G958" t="str">
        <f t="shared" si="90"/>
        <v>y</v>
      </c>
      <c r="H958" t="s">
        <v>13568</v>
      </c>
      <c r="I958" t="s">
        <v>13568</v>
      </c>
      <c r="J958" t="s">
        <v>13568</v>
      </c>
      <c r="K958">
        <v>2</v>
      </c>
    </row>
    <row r="959" spans="1:11" ht="14.4" hidden="1" customHeight="1" x14ac:dyDescent="0.3">
      <c r="A959" s="2" t="s">
        <v>12822</v>
      </c>
      <c r="B959" s="2" t="s">
        <v>8540</v>
      </c>
      <c r="C959" s="2" t="s">
        <v>12823</v>
      </c>
      <c r="D959" s="2" t="s">
        <v>61996</v>
      </c>
      <c r="E959" s="2" t="s">
        <v>62616</v>
      </c>
      <c r="F959" t="str">
        <f t="shared" si="85"/>
        <v/>
      </c>
      <c r="G959" t="str">
        <f t="shared" si="90"/>
        <v>y</v>
      </c>
      <c r="H959" t="s">
        <v>13568</v>
      </c>
      <c r="I959" t="s">
        <v>13568</v>
      </c>
      <c r="J959" t="s">
        <v>13568</v>
      </c>
      <c r="K959">
        <v>2</v>
      </c>
    </row>
    <row r="960" spans="1:11" ht="14.4" hidden="1" customHeight="1" x14ac:dyDescent="0.3">
      <c r="A960" s="2" t="s">
        <v>12824</v>
      </c>
      <c r="B960" s="2" t="s">
        <v>12825</v>
      </c>
      <c r="C960" s="2" t="s">
        <v>12826</v>
      </c>
      <c r="D960" s="2" t="s">
        <v>61996</v>
      </c>
      <c r="E960" s="2" t="s">
        <v>62617</v>
      </c>
      <c r="F960" t="str">
        <f t="shared" si="85"/>
        <v/>
      </c>
      <c r="G960" t="str">
        <f t="shared" si="90"/>
        <v>y</v>
      </c>
      <c r="H960" t="s">
        <v>13568</v>
      </c>
      <c r="I960" t="s">
        <v>13568</v>
      </c>
      <c r="J960" t="s">
        <v>13568</v>
      </c>
      <c r="K960">
        <v>2</v>
      </c>
    </row>
    <row r="961" spans="1:11" ht="14.4" hidden="1" customHeight="1" x14ac:dyDescent="0.3">
      <c r="A961" s="2" t="s">
        <v>12827</v>
      </c>
      <c r="B961" s="2" t="s">
        <v>12828</v>
      </c>
      <c r="C961" s="2" t="s">
        <v>12829</v>
      </c>
      <c r="D961" s="2" t="s">
        <v>61996</v>
      </c>
      <c r="E961" s="2" t="s">
        <v>62618</v>
      </c>
      <c r="F961" t="str">
        <f t="shared" si="85"/>
        <v/>
      </c>
      <c r="G961" t="str">
        <f t="shared" si="90"/>
        <v>y</v>
      </c>
      <c r="H961" t="s">
        <v>13568</v>
      </c>
      <c r="I961" t="s">
        <v>13568</v>
      </c>
      <c r="J961" t="s">
        <v>13568</v>
      </c>
      <c r="K961">
        <v>2</v>
      </c>
    </row>
    <row r="962" spans="1:11" ht="14.4" customHeight="1" x14ac:dyDescent="0.3">
      <c r="A962" s="2" t="s">
        <v>12541</v>
      </c>
      <c r="B962" s="2" t="s">
        <v>4149</v>
      </c>
      <c r="C962" s="2" t="s">
        <v>12542</v>
      </c>
      <c r="D962" s="2" t="s">
        <v>22259</v>
      </c>
      <c r="E962" s="2" t="s">
        <v>62619</v>
      </c>
      <c r="F962" t="str">
        <f t="shared" ref="F962:F993" si="91">IF(COUNTIF(H962:J962,"used")&gt;0,"y","")</f>
        <v>y</v>
      </c>
      <c r="G962" t="s">
        <v>62620</v>
      </c>
      <c r="H962" t="s">
        <v>13616</v>
      </c>
      <c r="I962" t="s">
        <v>13616</v>
      </c>
      <c r="J962" t="s">
        <v>13616</v>
      </c>
      <c r="K962">
        <v>1</v>
      </c>
    </row>
    <row r="963" spans="1:11" ht="14.4" customHeight="1" x14ac:dyDescent="0.3">
      <c r="A963" s="2" t="s">
        <v>12543</v>
      </c>
      <c r="B963" s="2" t="s">
        <v>4149</v>
      </c>
      <c r="C963" s="2" t="s">
        <v>12542</v>
      </c>
      <c r="D963" s="2" t="s">
        <v>22259</v>
      </c>
      <c r="E963" s="2" t="s">
        <v>62619</v>
      </c>
      <c r="F963" t="str">
        <f t="shared" si="91"/>
        <v>y</v>
      </c>
      <c r="G963" t="s">
        <v>62620</v>
      </c>
      <c r="H963" t="s">
        <v>13616</v>
      </c>
      <c r="I963" t="s">
        <v>13616</v>
      </c>
      <c r="J963" t="s">
        <v>13616</v>
      </c>
      <c r="K963">
        <v>1</v>
      </c>
    </row>
    <row r="964" spans="1:11" ht="14.4" customHeight="1" x14ac:dyDescent="0.3">
      <c r="A964" s="2" t="s">
        <v>12544</v>
      </c>
      <c r="B964" s="2" t="s">
        <v>4149</v>
      </c>
      <c r="C964" s="2" t="s">
        <v>12542</v>
      </c>
      <c r="D964" s="2" t="s">
        <v>22259</v>
      </c>
      <c r="E964" s="2" t="s">
        <v>62619</v>
      </c>
      <c r="F964" t="str">
        <f t="shared" si="91"/>
        <v>y</v>
      </c>
      <c r="G964" t="s">
        <v>62620</v>
      </c>
      <c r="H964" t="s">
        <v>13616</v>
      </c>
      <c r="I964" t="s">
        <v>13616</v>
      </c>
      <c r="J964" t="s">
        <v>13616</v>
      </c>
      <c r="K964">
        <v>1</v>
      </c>
    </row>
    <row r="965" spans="1:11" ht="14.4" customHeight="1" x14ac:dyDescent="0.3">
      <c r="A965" s="2" t="s">
        <v>12545</v>
      </c>
      <c r="B965" s="2" t="s">
        <v>4149</v>
      </c>
      <c r="C965" s="2" t="s">
        <v>12542</v>
      </c>
      <c r="D965" s="2" t="s">
        <v>22259</v>
      </c>
      <c r="E965" s="2" t="s">
        <v>62619</v>
      </c>
      <c r="F965" t="str">
        <f t="shared" si="91"/>
        <v>y</v>
      </c>
      <c r="G965" t="s">
        <v>62620</v>
      </c>
      <c r="H965" t="s">
        <v>13616</v>
      </c>
      <c r="I965" t="s">
        <v>13616</v>
      </c>
      <c r="J965" t="s">
        <v>13616</v>
      </c>
      <c r="K965">
        <v>1</v>
      </c>
    </row>
    <row r="966" spans="1:11" ht="14.4" customHeight="1" x14ac:dyDescent="0.3">
      <c r="A966" s="2" t="s">
        <v>12546</v>
      </c>
      <c r="B966" s="2" t="s">
        <v>4149</v>
      </c>
      <c r="C966" s="2" t="s">
        <v>12542</v>
      </c>
      <c r="D966" s="2" t="s">
        <v>22259</v>
      </c>
      <c r="E966" s="2" t="s">
        <v>62619</v>
      </c>
      <c r="F966" t="str">
        <f t="shared" si="91"/>
        <v>y</v>
      </c>
      <c r="G966" t="s">
        <v>62620</v>
      </c>
      <c r="H966" t="s">
        <v>13616</v>
      </c>
      <c r="I966" t="s">
        <v>13616</v>
      </c>
      <c r="J966" t="s">
        <v>13616</v>
      </c>
      <c r="K966">
        <v>1</v>
      </c>
    </row>
    <row r="967" spans="1:11" ht="14.4" customHeight="1" x14ac:dyDescent="0.3">
      <c r="A967" s="2" t="s">
        <v>12547</v>
      </c>
      <c r="B967" s="2" t="s">
        <v>4149</v>
      </c>
      <c r="C967" s="2" t="s">
        <v>12542</v>
      </c>
      <c r="D967" s="2" t="s">
        <v>22259</v>
      </c>
      <c r="E967" s="2" t="s">
        <v>62619</v>
      </c>
      <c r="F967" t="str">
        <f t="shared" si="91"/>
        <v>y</v>
      </c>
      <c r="G967" t="s">
        <v>62620</v>
      </c>
      <c r="H967" t="s">
        <v>13616</v>
      </c>
      <c r="I967" t="s">
        <v>13616</v>
      </c>
      <c r="J967" t="s">
        <v>13616</v>
      </c>
      <c r="K967">
        <v>1</v>
      </c>
    </row>
    <row r="968" spans="1:11" ht="14.4" customHeight="1" x14ac:dyDescent="0.3">
      <c r="A968" s="2" t="s">
        <v>12548</v>
      </c>
      <c r="B968" s="2" t="s">
        <v>4149</v>
      </c>
      <c r="C968" s="2" t="s">
        <v>12542</v>
      </c>
      <c r="D968" s="2" t="s">
        <v>61996</v>
      </c>
      <c r="E968" s="2" t="s">
        <v>62619</v>
      </c>
      <c r="F968" t="str">
        <f t="shared" si="91"/>
        <v>y</v>
      </c>
      <c r="G968" t="s">
        <v>62620</v>
      </c>
      <c r="H968" t="s">
        <v>13616</v>
      </c>
      <c r="I968" t="s">
        <v>13616</v>
      </c>
      <c r="J968" t="s">
        <v>13616</v>
      </c>
      <c r="K968">
        <v>2</v>
      </c>
    </row>
    <row r="969" spans="1:11" ht="14.4" customHeight="1" x14ac:dyDescent="0.3">
      <c r="A969" s="2" t="s">
        <v>12549</v>
      </c>
      <c r="B969" s="2" t="s">
        <v>4149</v>
      </c>
      <c r="C969" s="2" t="s">
        <v>12542</v>
      </c>
      <c r="D969" s="2" t="s">
        <v>61996</v>
      </c>
      <c r="E969" s="2" t="s">
        <v>62619</v>
      </c>
      <c r="F969" t="str">
        <f t="shared" si="91"/>
        <v>y</v>
      </c>
      <c r="G969" t="s">
        <v>62620</v>
      </c>
      <c r="H969" t="s">
        <v>13616</v>
      </c>
      <c r="I969" t="s">
        <v>13616</v>
      </c>
      <c r="J969" t="s">
        <v>13616</v>
      </c>
      <c r="K969">
        <v>2</v>
      </c>
    </row>
    <row r="970" spans="1:11" ht="14.4" customHeight="1" x14ac:dyDescent="0.3">
      <c r="A970" s="2" t="s">
        <v>12550</v>
      </c>
      <c r="B970" s="2" t="s">
        <v>4149</v>
      </c>
      <c r="C970" s="2" t="s">
        <v>12542</v>
      </c>
      <c r="D970" s="2" t="s">
        <v>61996</v>
      </c>
      <c r="E970" s="2" t="s">
        <v>62619</v>
      </c>
      <c r="F970" t="str">
        <f t="shared" si="91"/>
        <v>y</v>
      </c>
      <c r="G970" t="s">
        <v>62620</v>
      </c>
      <c r="H970" t="s">
        <v>13616</v>
      </c>
      <c r="I970" t="s">
        <v>13616</v>
      </c>
      <c r="J970" t="s">
        <v>13616</v>
      </c>
      <c r="K970">
        <v>2</v>
      </c>
    </row>
    <row r="971" spans="1:11" ht="14.4" customHeight="1" x14ac:dyDescent="0.3">
      <c r="A971" s="2" t="s">
        <v>12551</v>
      </c>
      <c r="B971" s="2" t="s">
        <v>4149</v>
      </c>
      <c r="C971" s="2" t="s">
        <v>12542</v>
      </c>
      <c r="D971" s="2" t="s">
        <v>22259</v>
      </c>
      <c r="E971" s="2" t="s">
        <v>62619</v>
      </c>
      <c r="F971" t="str">
        <f t="shared" si="91"/>
        <v>y</v>
      </c>
      <c r="G971" t="s">
        <v>62620</v>
      </c>
      <c r="H971" t="s">
        <v>13616</v>
      </c>
      <c r="I971" t="s">
        <v>13616</v>
      </c>
      <c r="J971" t="s">
        <v>13616</v>
      </c>
      <c r="K971">
        <v>1</v>
      </c>
    </row>
    <row r="972" spans="1:11" ht="14.4" customHeight="1" x14ac:dyDescent="0.3">
      <c r="A972" s="2" t="s">
        <v>12553</v>
      </c>
      <c r="B972" s="2" t="s">
        <v>4149</v>
      </c>
      <c r="C972" s="2" t="s">
        <v>12542</v>
      </c>
      <c r="D972" s="2" t="s">
        <v>22259</v>
      </c>
      <c r="E972" s="2" t="s">
        <v>62619</v>
      </c>
      <c r="F972" t="str">
        <f t="shared" si="91"/>
        <v>y</v>
      </c>
      <c r="G972" t="s">
        <v>62620</v>
      </c>
      <c r="H972" t="s">
        <v>13616</v>
      </c>
      <c r="I972" t="s">
        <v>13616</v>
      </c>
      <c r="J972" t="s">
        <v>13616</v>
      </c>
      <c r="K972">
        <v>1</v>
      </c>
    </row>
    <row r="973" spans="1:11" ht="14.4" customHeight="1" x14ac:dyDescent="0.3">
      <c r="A973" s="2" t="s">
        <v>12563</v>
      </c>
      <c r="B973" s="2" t="s">
        <v>4149</v>
      </c>
      <c r="C973" s="2" t="s">
        <v>12542</v>
      </c>
      <c r="D973" s="2" t="s">
        <v>22259</v>
      </c>
      <c r="E973" s="2" t="s">
        <v>62619</v>
      </c>
      <c r="F973" t="str">
        <f t="shared" si="91"/>
        <v>y</v>
      </c>
      <c r="G973" t="s">
        <v>62620</v>
      </c>
      <c r="H973" t="s">
        <v>13616</v>
      </c>
      <c r="I973" t="s">
        <v>13616</v>
      </c>
      <c r="J973" t="s">
        <v>13616</v>
      </c>
      <c r="K973">
        <v>1</v>
      </c>
    </row>
    <row r="974" spans="1:11" ht="14.4" customHeight="1" x14ac:dyDescent="0.3">
      <c r="A974" s="2" t="s">
        <v>12602</v>
      </c>
      <c r="B974" s="2" t="s">
        <v>4149</v>
      </c>
      <c r="C974" s="2" t="s">
        <v>12542</v>
      </c>
      <c r="D974" s="2" t="s">
        <v>22259</v>
      </c>
      <c r="E974" s="2" t="s">
        <v>62619</v>
      </c>
      <c r="F974" t="str">
        <f t="shared" si="91"/>
        <v>y</v>
      </c>
      <c r="G974" t="s">
        <v>62620</v>
      </c>
      <c r="H974" t="s">
        <v>13616</v>
      </c>
      <c r="I974" t="s">
        <v>13616</v>
      </c>
      <c r="J974" t="s">
        <v>13616</v>
      </c>
      <c r="K974">
        <v>1</v>
      </c>
    </row>
    <row r="975" spans="1:11" ht="14.4" customHeight="1" x14ac:dyDescent="0.3">
      <c r="A975" s="2" t="s">
        <v>12613</v>
      </c>
      <c r="B975" s="2" t="s">
        <v>4149</v>
      </c>
      <c r="C975" s="2" t="s">
        <v>12542</v>
      </c>
      <c r="D975" s="2" t="s">
        <v>22259</v>
      </c>
      <c r="E975" s="2" t="s">
        <v>62619</v>
      </c>
      <c r="F975" t="str">
        <f t="shared" si="91"/>
        <v>y</v>
      </c>
      <c r="G975" t="s">
        <v>62620</v>
      </c>
      <c r="H975" t="s">
        <v>13616</v>
      </c>
      <c r="I975" t="s">
        <v>13616</v>
      </c>
      <c r="J975" t="s">
        <v>13616</v>
      </c>
      <c r="K975">
        <v>1</v>
      </c>
    </row>
    <row r="976" spans="1:11" ht="14.4" customHeight="1" x14ac:dyDescent="0.3">
      <c r="A976" s="2" t="s">
        <v>12614</v>
      </c>
      <c r="B976" s="2" t="s">
        <v>4149</v>
      </c>
      <c r="C976" s="2" t="s">
        <v>12542</v>
      </c>
      <c r="D976" s="2" t="s">
        <v>22259</v>
      </c>
      <c r="E976" s="2" t="s">
        <v>62619</v>
      </c>
      <c r="F976" t="str">
        <f t="shared" si="91"/>
        <v>y</v>
      </c>
      <c r="G976" t="s">
        <v>62620</v>
      </c>
      <c r="H976" t="s">
        <v>13616</v>
      </c>
      <c r="I976" t="s">
        <v>13616</v>
      </c>
      <c r="J976" t="s">
        <v>13616</v>
      </c>
      <c r="K976">
        <v>1</v>
      </c>
    </row>
    <row r="977" spans="1:11" ht="14.4" customHeight="1" x14ac:dyDescent="0.3">
      <c r="A977" s="2" t="s">
        <v>13226</v>
      </c>
      <c r="B977" s="2" t="s">
        <v>4149</v>
      </c>
      <c r="C977" s="2" t="s">
        <v>12542</v>
      </c>
      <c r="D977" s="2" t="s">
        <v>22259</v>
      </c>
      <c r="E977" s="2" t="s">
        <v>62619</v>
      </c>
      <c r="F977" t="str">
        <f t="shared" si="91"/>
        <v>y</v>
      </c>
      <c r="G977" t="s">
        <v>62620</v>
      </c>
      <c r="H977" t="s">
        <v>13616</v>
      </c>
      <c r="I977" t="s">
        <v>13616</v>
      </c>
      <c r="J977" t="s">
        <v>13616</v>
      </c>
      <c r="K977">
        <v>1</v>
      </c>
    </row>
    <row r="978" spans="1:11" ht="14.4" customHeight="1" x14ac:dyDescent="0.3">
      <c r="A978" s="2" t="s">
        <v>12591</v>
      </c>
      <c r="B978" s="2" t="s">
        <v>6425</v>
      </c>
      <c r="C978" s="2" t="s">
        <v>12592</v>
      </c>
      <c r="D978" s="2" t="s">
        <v>22259</v>
      </c>
      <c r="E978" s="2" t="s">
        <v>62619</v>
      </c>
      <c r="F978" t="str">
        <f t="shared" si="91"/>
        <v>y</v>
      </c>
      <c r="G978" t="s">
        <v>62620</v>
      </c>
      <c r="H978" t="s">
        <v>13616</v>
      </c>
      <c r="I978" t="s">
        <v>13616</v>
      </c>
      <c r="J978" t="s">
        <v>13616</v>
      </c>
      <c r="K978">
        <v>1</v>
      </c>
    </row>
    <row r="979" spans="1:11" ht="14.4" customHeight="1" x14ac:dyDescent="0.3">
      <c r="A979" s="2" t="s">
        <v>12528</v>
      </c>
      <c r="B979" s="2" t="s">
        <v>5509</v>
      </c>
      <c r="C979" s="2" t="s">
        <v>12529</v>
      </c>
      <c r="D979" s="2" t="s">
        <v>22259</v>
      </c>
      <c r="E979" s="2" t="s">
        <v>62619</v>
      </c>
      <c r="F979" t="str">
        <f t="shared" si="91"/>
        <v>y</v>
      </c>
      <c r="G979" t="s">
        <v>62620</v>
      </c>
      <c r="H979" t="s">
        <v>13616</v>
      </c>
      <c r="I979" t="s">
        <v>13616</v>
      </c>
      <c r="J979" t="s">
        <v>13616</v>
      </c>
      <c r="K979">
        <v>1</v>
      </c>
    </row>
    <row r="980" spans="1:11" ht="14.4" customHeight="1" x14ac:dyDescent="0.3">
      <c r="A980" s="2" t="s">
        <v>12530</v>
      </c>
      <c r="B980" s="2" t="s">
        <v>5509</v>
      </c>
      <c r="C980" s="2" t="s">
        <v>12529</v>
      </c>
      <c r="D980" s="2" t="s">
        <v>22259</v>
      </c>
      <c r="E980" s="2" t="s">
        <v>62619</v>
      </c>
      <c r="F980" t="str">
        <f t="shared" si="91"/>
        <v>y</v>
      </c>
      <c r="G980" t="s">
        <v>62620</v>
      </c>
      <c r="H980" t="s">
        <v>13616</v>
      </c>
      <c r="I980" t="s">
        <v>13616</v>
      </c>
      <c r="J980" t="s">
        <v>13616</v>
      </c>
      <c r="K980">
        <v>1</v>
      </c>
    </row>
    <row r="981" spans="1:11" ht="14.4" customHeight="1" x14ac:dyDescent="0.3">
      <c r="A981" s="2" t="s">
        <v>12531</v>
      </c>
      <c r="B981" s="2" t="s">
        <v>5509</v>
      </c>
      <c r="C981" s="2" t="s">
        <v>12529</v>
      </c>
      <c r="D981" s="2" t="s">
        <v>22259</v>
      </c>
      <c r="E981" s="2" t="s">
        <v>62619</v>
      </c>
      <c r="F981" t="str">
        <f t="shared" si="91"/>
        <v>y</v>
      </c>
      <c r="G981" t="s">
        <v>62620</v>
      </c>
      <c r="H981" t="s">
        <v>13616</v>
      </c>
      <c r="I981" t="s">
        <v>13616</v>
      </c>
      <c r="J981" t="s">
        <v>13616</v>
      </c>
      <c r="K981">
        <v>1</v>
      </c>
    </row>
    <row r="982" spans="1:11" ht="14.4" customHeight="1" x14ac:dyDescent="0.3">
      <c r="A982" s="2" t="s">
        <v>12617</v>
      </c>
      <c r="B982" s="2" t="s">
        <v>5509</v>
      </c>
      <c r="C982" s="2" t="s">
        <v>12529</v>
      </c>
      <c r="D982" s="2" t="s">
        <v>22259</v>
      </c>
      <c r="E982" s="2" t="s">
        <v>62619</v>
      </c>
      <c r="F982" t="str">
        <f t="shared" si="91"/>
        <v>y</v>
      </c>
      <c r="G982" t="s">
        <v>62620</v>
      </c>
      <c r="H982" t="s">
        <v>13616</v>
      </c>
      <c r="I982" t="s">
        <v>13616</v>
      </c>
      <c r="J982" t="s">
        <v>13616</v>
      </c>
      <c r="K982">
        <v>1</v>
      </c>
    </row>
    <row r="983" spans="1:11" ht="14.4" customHeight="1" x14ac:dyDescent="0.3">
      <c r="A983" s="2" t="s">
        <v>12519</v>
      </c>
      <c r="B983" s="2" t="s">
        <v>12520</v>
      </c>
      <c r="C983" s="2" t="s">
        <v>12521</v>
      </c>
      <c r="D983" s="2" t="s">
        <v>22259</v>
      </c>
      <c r="E983" s="2" t="s">
        <v>62619</v>
      </c>
      <c r="F983" t="str">
        <f t="shared" si="91"/>
        <v>y</v>
      </c>
      <c r="G983" t="s">
        <v>62620</v>
      </c>
      <c r="H983" t="s">
        <v>13616</v>
      </c>
      <c r="I983" t="s">
        <v>13616</v>
      </c>
      <c r="J983" t="s">
        <v>13616</v>
      </c>
      <c r="K983">
        <v>1</v>
      </c>
    </row>
    <row r="984" spans="1:11" ht="14.4" customHeight="1" x14ac:dyDescent="0.3">
      <c r="A984" s="2" t="s">
        <v>12522</v>
      </c>
      <c r="B984" s="2" t="s">
        <v>12520</v>
      </c>
      <c r="C984" s="2" t="s">
        <v>12521</v>
      </c>
      <c r="D984" s="2" t="s">
        <v>61996</v>
      </c>
      <c r="E984" s="2" t="s">
        <v>62619</v>
      </c>
      <c r="F984" t="str">
        <f t="shared" si="91"/>
        <v>y</v>
      </c>
      <c r="G984" t="s">
        <v>62620</v>
      </c>
      <c r="H984" t="s">
        <v>13616</v>
      </c>
      <c r="I984" t="s">
        <v>13616</v>
      </c>
      <c r="J984" t="s">
        <v>13616</v>
      </c>
      <c r="K984">
        <v>2</v>
      </c>
    </row>
    <row r="985" spans="1:11" ht="14.4" customHeight="1" x14ac:dyDescent="0.3">
      <c r="A985" s="2" t="s">
        <v>12523</v>
      </c>
      <c r="B985" s="2" t="s">
        <v>12520</v>
      </c>
      <c r="C985" s="2" t="s">
        <v>12521</v>
      </c>
      <c r="D985" s="2" t="s">
        <v>22259</v>
      </c>
      <c r="E985" s="2" t="s">
        <v>62619</v>
      </c>
      <c r="F985" t="str">
        <f t="shared" si="91"/>
        <v>y</v>
      </c>
      <c r="G985" t="s">
        <v>62620</v>
      </c>
      <c r="H985" t="s">
        <v>13616</v>
      </c>
      <c r="I985" t="s">
        <v>13616</v>
      </c>
      <c r="J985" t="s">
        <v>13616</v>
      </c>
      <c r="K985">
        <v>1</v>
      </c>
    </row>
    <row r="986" spans="1:11" ht="14.4" customHeight="1" x14ac:dyDescent="0.3">
      <c r="A986" s="2" t="s">
        <v>12560</v>
      </c>
      <c r="B986" s="2" t="s">
        <v>12520</v>
      </c>
      <c r="C986" s="2" t="s">
        <v>12521</v>
      </c>
      <c r="D986" s="2" t="s">
        <v>22259</v>
      </c>
      <c r="E986" s="2" t="s">
        <v>62619</v>
      </c>
      <c r="F986" t="str">
        <f t="shared" si="91"/>
        <v>y</v>
      </c>
      <c r="G986" t="s">
        <v>62620</v>
      </c>
      <c r="H986" t="s">
        <v>13616</v>
      </c>
      <c r="I986" t="s">
        <v>13616</v>
      </c>
      <c r="J986" t="s">
        <v>13616</v>
      </c>
      <c r="K986">
        <v>1</v>
      </c>
    </row>
    <row r="987" spans="1:11" ht="14.4" customHeight="1" x14ac:dyDescent="0.3">
      <c r="A987" s="2" t="s">
        <v>12564</v>
      </c>
      <c r="B987" s="2" t="s">
        <v>12520</v>
      </c>
      <c r="C987" s="2" t="s">
        <v>12521</v>
      </c>
      <c r="D987" s="2" t="s">
        <v>22259</v>
      </c>
      <c r="E987" s="2" t="s">
        <v>62619</v>
      </c>
      <c r="F987" t="str">
        <f t="shared" si="91"/>
        <v>y</v>
      </c>
      <c r="G987" t="s">
        <v>62620</v>
      </c>
      <c r="H987" t="s">
        <v>13616</v>
      </c>
      <c r="I987" t="s">
        <v>13616</v>
      </c>
      <c r="J987" t="s">
        <v>13616</v>
      </c>
      <c r="K987">
        <v>1</v>
      </c>
    </row>
    <row r="988" spans="1:11" ht="14.4" customHeight="1" x14ac:dyDescent="0.3">
      <c r="A988" s="2" t="s">
        <v>12566</v>
      </c>
      <c r="B988" s="2" t="s">
        <v>12520</v>
      </c>
      <c r="C988" s="2" t="s">
        <v>12521</v>
      </c>
      <c r="D988" s="2" t="s">
        <v>22259</v>
      </c>
      <c r="E988" s="2" t="s">
        <v>62619</v>
      </c>
      <c r="F988" t="str">
        <f t="shared" si="91"/>
        <v>y</v>
      </c>
      <c r="G988" t="s">
        <v>62620</v>
      </c>
      <c r="H988" t="s">
        <v>13616</v>
      </c>
      <c r="I988" t="s">
        <v>13616</v>
      </c>
      <c r="J988" t="s">
        <v>13616</v>
      </c>
      <c r="K988">
        <v>1</v>
      </c>
    </row>
    <row r="989" spans="1:11" ht="14.4" customHeight="1" x14ac:dyDescent="0.3">
      <c r="A989" s="2" t="s">
        <v>12612</v>
      </c>
      <c r="B989" s="2" t="s">
        <v>12520</v>
      </c>
      <c r="C989" s="2" t="s">
        <v>12521</v>
      </c>
      <c r="D989" s="2" t="s">
        <v>22259</v>
      </c>
      <c r="E989" s="2" t="s">
        <v>62619</v>
      </c>
      <c r="F989" t="str">
        <f t="shared" si="91"/>
        <v>y</v>
      </c>
      <c r="G989" t="s">
        <v>62620</v>
      </c>
      <c r="H989" t="s">
        <v>13616</v>
      </c>
      <c r="I989" t="s">
        <v>13616</v>
      </c>
      <c r="J989" t="s">
        <v>13616</v>
      </c>
      <c r="K989">
        <v>1</v>
      </c>
    </row>
    <row r="990" spans="1:11" ht="14.4" customHeight="1" x14ac:dyDescent="0.3">
      <c r="A990" s="2" t="s">
        <v>12557</v>
      </c>
      <c r="B990" s="2" t="s">
        <v>12558</v>
      </c>
      <c r="C990" s="2" t="s">
        <v>12559</v>
      </c>
      <c r="D990" s="2" t="s">
        <v>61996</v>
      </c>
      <c r="E990" s="2" t="s">
        <v>62619</v>
      </c>
      <c r="F990" t="str">
        <f t="shared" si="91"/>
        <v>y</v>
      </c>
      <c r="G990" t="s">
        <v>62620</v>
      </c>
      <c r="H990" t="s">
        <v>13616</v>
      </c>
      <c r="I990" t="s">
        <v>13616</v>
      </c>
      <c r="J990" t="s">
        <v>13616</v>
      </c>
      <c r="K990">
        <v>2</v>
      </c>
    </row>
    <row r="991" spans="1:11" ht="14.4" customHeight="1" x14ac:dyDescent="0.3">
      <c r="A991" s="2" t="s">
        <v>12578</v>
      </c>
      <c r="B991" s="2" t="s">
        <v>12558</v>
      </c>
      <c r="C991" s="2" t="s">
        <v>12559</v>
      </c>
      <c r="D991" s="2" t="s">
        <v>22259</v>
      </c>
      <c r="E991" s="2" t="s">
        <v>62619</v>
      </c>
      <c r="F991" t="str">
        <f t="shared" si="91"/>
        <v>y</v>
      </c>
      <c r="G991" t="s">
        <v>62620</v>
      </c>
      <c r="H991" t="s">
        <v>13616</v>
      </c>
      <c r="I991" t="s">
        <v>13616</v>
      </c>
      <c r="J991" t="s">
        <v>13616</v>
      </c>
      <c r="K991">
        <v>1</v>
      </c>
    </row>
    <row r="992" spans="1:11" ht="14.4" customHeight="1" x14ac:dyDescent="0.3">
      <c r="A992" s="2" t="s">
        <v>12601</v>
      </c>
      <c r="B992" s="2" t="s">
        <v>12558</v>
      </c>
      <c r="C992" s="2" t="s">
        <v>12559</v>
      </c>
      <c r="D992" s="2" t="s">
        <v>22259</v>
      </c>
      <c r="E992" s="2" t="s">
        <v>62619</v>
      </c>
      <c r="F992" t="str">
        <f t="shared" si="91"/>
        <v>y</v>
      </c>
      <c r="G992" t="s">
        <v>62620</v>
      </c>
      <c r="H992" t="s">
        <v>13616</v>
      </c>
      <c r="I992" t="s">
        <v>13616</v>
      </c>
      <c r="J992" t="s">
        <v>13616</v>
      </c>
      <c r="K992">
        <v>1</v>
      </c>
    </row>
    <row r="993" spans="1:11" ht="14.4" customHeight="1" x14ac:dyDescent="0.3">
      <c r="A993" s="2" t="s">
        <v>12598</v>
      </c>
      <c r="B993" s="2" t="s">
        <v>12599</v>
      </c>
      <c r="C993" s="2" t="s">
        <v>12600</v>
      </c>
      <c r="D993" s="2" t="s">
        <v>22259</v>
      </c>
      <c r="E993" s="2" t="s">
        <v>62619</v>
      </c>
      <c r="F993" t="str">
        <f t="shared" si="91"/>
        <v>y</v>
      </c>
      <c r="G993" t="s">
        <v>62620</v>
      </c>
      <c r="H993" t="s">
        <v>13616</v>
      </c>
      <c r="I993" t="s">
        <v>13616</v>
      </c>
      <c r="J993" t="s">
        <v>13616</v>
      </c>
      <c r="K993">
        <v>1</v>
      </c>
    </row>
    <row r="994" spans="1:11" ht="14.4" customHeight="1" x14ac:dyDescent="0.3">
      <c r="A994" s="2" t="s">
        <v>12504</v>
      </c>
      <c r="B994" s="2" t="s">
        <v>12505</v>
      </c>
      <c r="C994" s="2" t="s">
        <v>12506</v>
      </c>
      <c r="D994" s="2" t="s">
        <v>61996</v>
      </c>
      <c r="E994" s="2" t="s">
        <v>62619</v>
      </c>
      <c r="F994" t="str">
        <f t="shared" ref="F994:F1025" si="92">IF(COUNTIF(H994:J994,"used")&gt;0,"y","")</f>
        <v>y</v>
      </c>
      <c r="G994" t="s">
        <v>62620</v>
      </c>
      <c r="H994" t="s">
        <v>13616</v>
      </c>
      <c r="I994" t="s">
        <v>13616</v>
      </c>
      <c r="J994" t="s">
        <v>13616</v>
      </c>
      <c r="K994">
        <v>2</v>
      </c>
    </row>
    <row r="995" spans="1:11" ht="14.4" customHeight="1" x14ac:dyDescent="0.3">
      <c r="A995" s="2" t="s">
        <v>12507</v>
      </c>
      <c r="B995" s="2" t="s">
        <v>12505</v>
      </c>
      <c r="C995" s="2" t="s">
        <v>12506</v>
      </c>
      <c r="D995" s="2" t="s">
        <v>22259</v>
      </c>
      <c r="E995" s="2" t="s">
        <v>62619</v>
      </c>
      <c r="F995" t="str">
        <f t="shared" si="92"/>
        <v>y</v>
      </c>
      <c r="G995" t="s">
        <v>62620</v>
      </c>
      <c r="H995" t="s">
        <v>13616</v>
      </c>
      <c r="I995" t="s">
        <v>13616</v>
      </c>
      <c r="J995" t="s">
        <v>13616</v>
      </c>
      <c r="K995">
        <v>1</v>
      </c>
    </row>
    <row r="996" spans="1:11" ht="14.4" customHeight="1" x14ac:dyDescent="0.3">
      <c r="A996" s="2" t="s">
        <v>12574</v>
      </c>
      <c r="B996" s="2" t="s">
        <v>12505</v>
      </c>
      <c r="C996" s="2" t="s">
        <v>12506</v>
      </c>
      <c r="D996" s="2" t="s">
        <v>22259</v>
      </c>
      <c r="E996" s="2" t="s">
        <v>62619</v>
      </c>
      <c r="F996" t="str">
        <f t="shared" si="92"/>
        <v>y</v>
      </c>
      <c r="G996" t="s">
        <v>62620</v>
      </c>
      <c r="H996" t="s">
        <v>13616</v>
      </c>
      <c r="I996" t="s">
        <v>13616</v>
      </c>
      <c r="J996" t="s">
        <v>13616</v>
      </c>
      <c r="K996">
        <v>1</v>
      </c>
    </row>
    <row r="997" spans="1:11" ht="14.4" customHeight="1" x14ac:dyDescent="0.3">
      <c r="A997" s="2" t="s">
        <v>12517</v>
      </c>
      <c r="B997" s="2" t="s">
        <v>6175</v>
      </c>
      <c r="C997" s="2" t="s">
        <v>12518</v>
      </c>
      <c r="D997" s="2" t="s">
        <v>61996</v>
      </c>
      <c r="E997" s="2" t="s">
        <v>62619</v>
      </c>
      <c r="F997" t="str">
        <f t="shared" si="92"/>
        <v>y</v>
      </c>
      <c r="G997" t="s">
        <v>62620</v>
      </c>
      <c r="H997" t="s">
        <v>13616</v>
      </c>
      <c r="I997" t="s">
        <v>13616</v>
      </c>
      <c r="J997" t="s">
        <v>13616</v>
      </c>
      <c r="K997">
        <v>2</v>
      </c>
    </row>
    <row r="998" spans="1:11" ht="14.4" customHeight="1" x14ac:dyDescent="0.3">
      <c r="A998" s="2" t="s">
        <v>12556</v>
      </c>
      <c r="B998" s="2" t="s">
        <v>6175</v>
      </c>
      <c r="C998" s="2" t="s">
        <v>12518</v>
      </c>
      <c r="D998" s="2" t="s">
        <v>22259</v>
      </c>
      <c r="E998" s="2" t="s">
        <v>62619</v>
      </c>
      <c r="F998" t="str">
        <f t="shared" si="92"/>
        <v>y</v>
      </c>
      <c r="G998" t="s">
        <v>62620</v>
      </c>
      <c r="H998" t="s">
        <v>13616</v>
      </c>
      <c r="I998" t="s">
        <v>13616</v>
      </c>
      <c r="J998" t="s">
        <v>13616</v>
      </c>
      <c r="K998">
        <v>1</v>
      </c>
    </row>
    <row r="999" spans="1:11" ht="14.4" customHeight="1" x14ac:dyDescent="0.3">
      <c r="A999" s="2" t="s">
        <v>12510</v>
      </c>
      <c r="B999" s="2" t="s">
        <v>4487</v>
      </c>
      <c r="C999" s="2" t="s">
        <v>12511</v>
      </c>
      <c r="D999" s="2" t="s">
        <v>61996</v>
      </c>
      <c r="E999" s="2" t="s">
        <v>62619</v>
      </c>
      <c r="F999" t="str">
        <f t="shared" si="92"/>
        <v>y</v>
      </c>
      <c r="G999" t="s">
        <v>62620</v>
      </c>
      <c r="H999" t="s">
        <v>13616</v>
      </c>
      <c r="I999" t="s">
        <v>13616</v>
      </c>
      <c r="J999" t="s">
        <v>13616</v>
      </c>
      <c r="K999">
        <v>2</v>
      </c>
    </row>
    <row r="1000" spans="1:11" ht="14.4" customHeight="1" x14ac:dyDescent="0.3">
      <c r="A1000" s="2" t="s">
        <v>12512</v>
      </c>
      <c r="B1000" s="2" t="s">
        <v>4487</v>
      </c>
      <c r="C1000" s="2" t="s">
        <v>12511</v>
      </c>
      <c r="D1000" s="2" t="s">
        <v>61996</v>
      </c>
      <c r="E1000" s="2" t="s">
        <v>62619</v>
      </c>
      <c r="F1000" t="str">
        <f t="shared" si="92"/>
        <v>y</v>
      </c>
      <c r="G1000" t="s">
        <v>62620</v>
      </c>
      <c r="H1000" t="s">
        <v>13616</v>
      </c>
      <c r="I1000" t="s">
        <v>13616</v>
      </c>
      <c r="J1000" t="s">
        <v>13616</v>
      </c>
      <c r="K1000">
        <v>2</v>
      </c>
    </row>
    <row r="1001" spans="1:11" ht="14.4" customHeight="1" x14ac:dyDescent="0.3">
      <c r="A1001" s="2" t="s">
        <v>12527</v>
      </c>
      <c r="B1001" s="2" t="s">
        <v>4487</v>
      </c>
      <c r="C1001" s="2" t="s">
        <v>12511</v>
      </c>
      <c r="D1001" s="2" t="s">
        <v>22259</v>
      </c>
      <c r="E1001" s="2" t="s">
        <v>62619</v>
      </c>
      <c r="F1001" t="str">
        <f t="shared" si="92"/>
        <v>y</v>
      </c>
      <c r="G1001" t="s">
        <v>62620</v>
      </c>
      <c r="H1001" t="s">
        <v>13616</v>
      </c>
      <c r="I1001" t="s">
        <v>13616</v>
      </c>
      <c r="J1001" t="s">
        <v>13616</v>
      </c>
      <c r="K1001">
        <v>1</v>
      </c>
    </row>
    <row r="1002" spans="1:11" ht="14.4" customHeight="1" x14ac:dyDescent="0.3">
      <c r="A1002" s="2" t="s">
        <v>12532</v>
      </c>
      <c r="B1002" s="2" t="s">
        <v>4487</v>
      </c>
      <c r="C1002" s="2" t="s">
        <v>12511</v>
      </c>
      <c r="D1002" s="2" t="s">
        <v>22259</v>
      </c>
      <c r="E1002" s="2" t="s">
        <v>62619</v>
      </c>
      <c r="F1002" t="str">
        <f t="shared" si="92"/>
        <v>y</v>
      </c>
      <c r="G1002" t="s">
        <v>62620</v>
      </c>
      <c r="H1002" t="s">
        <v>13616</v>
      </c>
      <c r="I1002" t="s">
        <v>13616</v>
      </c>
      <c r="J1002" t="s">
        <v>13616</v>
      </c>
      <c r="K1002">
        <v>1</v>
      </c>
    </row>
    <row r="1003" spans="1:11" ht="14.4" customHeight="1" x14ac:dyDescent="0.3">
      <c r="A1003" s="2" t="s">
        <v>12533</v>
      </c>
      <c r="B1003" s="2" t="s">
        <v>4487</v>
      </c>
      <c r="C1003" s="2" t="s">
        <v>12511</v>
      </c>
      <c r="D1003" s="2" t="s">
        <v>22259</v>
      </c>
      <c r="E1003" s="2" t="s">
        <v>62619</v>
      </c>
      <c r="F1003" t="str">
        <f t="shared" si="92"/>
        <v>y</v>
      </c>
      <c r="G1003" t="s">
        <v>62620</v>
      </c>
      <c r="H1003" t="s">
        <v>13616</v>
      </c>
      <c r="I1003" t="s">
        <v>13616</v>
      </c>
      <c r="J1003" t="s">
        <v>13616</v>
      </c>
      <c r="K1003">
        <v>1</v>
      </c>
    </row>
    <row r="1004" spans="1:11" ht="14.4" customHeight="1" x14ac:dyDescent="0.3">
      <c r="A1004" s="2" t="s">
        <v>12552</v>
      </c>
      <c r="B1004" s="2" t="s">
        <v>4487</v>
      </c>
      <c r="C1004" s="2" t="s">
        <v>12511</v>
      </c>
      <c r="D1004" s="2" t="s">
        <v>22259</v>
      </c>
      <c r="E1004" s="2" t="s">
        <v>62619</v>
      </c>
      <c r="F1004" t="str">
        <f t="shared" si="92"/>
        <v>y</v>
      </c>
      <c r="G1004" t="s">
        <v>62620</v>
      </c>
      <c r="H1004" t="s">
        <v>13616</v>
      </c>
      <c r="I1004" t="s">
        <v>13616</v>
      </c>
      <c r="J1004" t="s">
        <v>13616</v>
      </c>
      <c r="K1004">
        <v>1</v>
      </c>
    </row>
    <row r="1005" spans="1:11" ht="14.4" customHeight="1" x14ac:dyDescent="0.3">
      <c r="A1005" s="2" t="s">
        <v>12579</v>
      </c>
      <c r="B1005" s="2" t="s">
        <v>4487</v>
      </c>
      <c r="C1005" s="2" t="s">
        <v>12511</v>
      </c>
      <c r="D1005" s="2" t="s">
        <v>22259</v>
      </c>
      <c r="E1005" s="2" t="s">
        <v>62619</v>
      </c>
      <c r="F1005" t="str">
        <f t="shared" si="92"/>
        <v>y</v>
      </c>
      <c r="G1005" t="s">
        <v>62620</v>
      </c>
      <c r="H1005" t="s">
        <v>13616</v>
      </c>
      <c r="I1005" t="s">
        <v>13616</v>
      </c>
      <c r="J1005" t="s">
        <v>13616</v>
      </c>
      <c r="K1005">
        <v>1</v>
      </c>
    </row>
    <row r="1006" spans="1:11" ht="14.4" customHeight="1" x14ac:dyDescent="0.3">
      <c r="A1006" s="2" t="s">
        <v>12597</v>
      </c>
      <c r="B1006" s="2" t="s">
        <v>4487</v>
      </c>
      <c r="C1006" s="2" t="s">
        <v>12511</v>
      </c>
      <c r="D1006" s="2" t="s">
        <v>22259</v>
      </c>
      <c r="E1006" s="2" t="s">
        <v>62619</v>
      </c>
      <c r="F1006" t="str">
        <f t="shared" si="92"/>
        <v>y</v>
      </c>
      <c r="G1006" t="s">
        <v>62620</v>
      </c>
      <c r="H1006" t="s">
        <v>13616</v>
      </c>
      <c r="I1006" t="s">
        <v>13616</v>
      </c>
      <c r="J1006" t="s">
        <v>13616</v>
      </c>
      <c r="K1006">
        <v>1</v>
      </c>
    </row>
    <row r="1007" spans="1:11" ht="14.4" customHeight="1" x14ac:dyDescent="0.3">
      <c r="A1007" s="2" t="s">
        <v>12604</v>
      </c>
      <c r="B1007" s="2" t="s">
        <v>4487</v>
      </c>
      <c r="C1007" s="2" t="s">
        <v>12511</v>
      </c>
      <c r="D1007" s="2" t="s">
        <v>22259</v>
      </c>
      <c r="E1007" s="2" t="s">
        <v>62619</v>
      </c>
      <c r="F1007" t="str">
        <f t="shared" si="92"/>
        <v>y</v>
      </c>
      <c r="G1007" t="s">
        <v>62620</v>
      </c>
      <c r="H1007" t="s">
        <v>13616</v>
      </c>
      <c r="I1007" t="s">
        <v>13616</v>
      </c>
      <c r="J1007" t="s">
        <v>13616</v>
      </c>
      <c r="K1007">
        <v>1</v>
      </c>
    </row>
    <row r="1008" spans="1:11" ht="14.4" customHeight="1" x14ac:dyDescent="0.3">
      <c r="A1008" s="2" t="s">
        <v>12605</v>
      </c>
      <c r="B1008" s="2" t="s">
        <v>4487</v>
      </c>
      <c r="C1008" s="2" t="s">
        <v>12511</v>
      </c>
      <c r="D1008" s="2" t="s">
        <v>22259</v>
      </c>
      <c r="E1008" s="2" t="s">
        <v>62619</v>
      </c>
      <c r="F1008" t="str">
        <f t="shared" si="92"/>
        <v>y</v>
      </c>
      <c r="G1008" t="s">
        <v>62620</v>
      </c>
      <c r="H1008" t="s">
        <v>13616</v>
      </c>
      <c r="I1008" t="s">
        <v>13616</v>
      </c>
      <c r="J1008" t="s">
        <v>13616</v>
      </c>
      <c r="K1008">
        <v>1</v>
      </c>
    </row>
    <row r="1009" spans="1:11" ht="14.4" customHeight="1" x14ac:dyDescent="0.3">
      <c r="A1009" s="2" t="s">
        <v>12606</v>
      </c>
      <c r="B1009" s="2" t="s">
        <v>4487</v>
      </c>
      <c r="C1009" s="2" t="s">
        <v>12511</v>
      </c>
      <c r="D1009" s="2" t="s">
        <v>22259</v>
      </c>
      <c r="E1009" s="2" t="s">
        <v>62619</v>
      </c>
      <c r="F1009" t="str">
        <f t="shared" si="92"/>
        <v>y</v>
      </c>
      <c r="G1009" t="s">
        <v>62620</v>
      </c>
      <c r="H1009" t="s">
        <v>13616</v>
      </c>
      <c r="I1009" t="s">
        <v>13616</v>
      </c>
      <c r="J1009" t="s">
        <v>13616</v>
      </c>
      <c r="K1009">
        <v>1</v>
      </c>
    </row>
    <row r="1010" spans="1:11" ht="14.4" customHeight="1" x14ac:dyDescent="0.3">
      <c r="A1010" s="2" t="s">
        <v>12618</v>
      </c>
      <c r="B1010" s="2" t="s">
        <v>4487</v>
      </c>
      <c r="C1010" s="2" t="s">
        <v>12511</v>
      </c>
      <c r="D1010" s="2" t="s">
        <v>22259</v>
      </c>
      <c r="E1010" s="2" t="s">
        <v>62619</v>
      </c>
      <c r="F1010" t="str">
        <f t="shared" si="92"/>
        <v>y</v>
      </c>
      <c r="G1010" t="s">
        <v>62620</v>
      </c>
      <c r="H1010" t="s">
        <v>13616</v>
      </c>
      <c r="I1010" t="s">
        <v>13616</v>
      </c>
      <c r="J1010" t="s">
        <v>13616</v>
      </c>
      <c r="K1010">
        <v>1</v>
      </c>
    </row>
    <row r="1011" spans="1:11" ht="14.4" customHeight="1" x14ac:dyDescent="0.3">
      <c r="A1011" s="2" t="s">
        <v>12569</v>
      </c>
      <c r="B1011" s="2" t="s">
        <v>6636</v>
      </c>
      <c r="C1011" s="2" t="s">
        <v>12570</v>
      </c>
      <c r="D1011" s="2" t="s">
        <v>22259</v>
      </c>
      <c r="E1011" s="2" t="s">
        <v>62619</v>
      </c>
      <c r="F1011" t="str">
        <f t="shared" si="92"/>
        <v>y</v>
      </c>
      <c r="G1011" t="s">
        <v>62620</v>
      </c>
      <c r="H1011" t="s">
        <v>13616</v>
      </c>
      <c r="I1011" t="s">
        <v>13616</v>
      </c>
      <c r="J1011" t="s">
        <v>13616</v>
      </c>
      <c r="K1011">
        <v>1</v>
      </c>
    </row>
    <row r="1012" spans="1:11" ht="14.4" customHeight="1" x14ac:dyDescent="0.3">
      <c r="A1012" s="2" t="s">
        <v>12513</v>
      </c>
      <c r="B1012" s="2" t="s">
        <v>12514</v>
      </c>
      <c r="C1012" s="2" t="s">
        <v>12515</v>
      </c>
      <c r="D1012" s="2" t="s">
        <v>22259</v>
      </c>
      <c r="E1012" s="2" t="s">
        <v>62619</v>
      </c>
      <c r="F1012" t="str">
        <f t="shared" si="92"/>
        <v>y</v>
      </c>
      <c r="G1012" t="s">
        <v>62620</v>
      </c>
      <c r="H1012" t="s">
        <v>13616</v>
      </c>
      <c r="I1012" t="s">
        <v>13616</v>
      </c>
      <c r="J1012" t="s">
        <v>13616</v>
      </c>
      <c r="K1012">
        <v>1</v>
      </c>
    </row>
    <row r="1013" spans="1:11" ht="14.4" customHeight="1" x14ac:dyDescent="0.3">
      <c r="A1013" s="2" t="s">
        <v>12516</v>
      </c>
      <c r="B1013" s="2" t="s">
        <v>12514</v>
      </c>
      <c r="C1013" s="2" t="s">
        <v>12515</v>
      </c>
      <c r="D1013" s="2" t="s">
        <v>61996</v>
      </c>
      <c r="E1013" s="2" t="s">
        <v>62619</v>
      </c>
      <c r="F1013" t="str">
        <f t="shared" si="92"/>
        <v>y</v>
      </c>
      <c r="G1013" t="s">
        <v>62620</v>
      </c>
      <c r="H1013" t="s">
        <v>13616</v>
      </c>
      <c r="I1013" t="s">
        <v>13616</v>
      </c>
      <c r="J1013" t="s">
        <v>13616</v>
      </c>
      <c r="K1013">
        <v>2</v>
      </c>
    </row>
    <row r="1014" spans="1:11" ht="14.4" customHeight="1" x14ac:dyDescent="0.3">
      <c r="A1014" s="2" t="s">
        <v>12583</v>
      </c>
      <c r="B1014" s="2" t="s">
        <v>12584</v>
      </c>
      <c r="C1014" s="2" t="s">
        <v>12585</v>
      </c>
      <c r="D1014" s="2" t="s">
        <v>22259</v>
      </c>
      <c r="E1014" s="2" t="s">
        <v>62619</v>
      </c>
      <c r="F1014" t="str">
        <f t="shared" si="92"/>
        <v>y</v>
      </c>
      <c r="G1014" t="s">
        <v>62620</v>
      </c>
      <c r="H1014" t="s">
        <v>13616</v>
      </c>
      <c r="I1014" t="s">
        <v>13616</v>
      </c>
      <c r="J1014" t="s">
        <v>13616</v>
      </c>
      <c r="K1014">
        <v>1</v>
      </c>
    </row>
    <row r="1015" spans="1:11" ht="14.4" customHeight="1" x14ac:dyDescent="0.3">
      <c r="A1015" s="2" t="s">
        <v>12497</v>
      </c>
      <c r="B1015" s="2" t="s">
        <v>12498</v>
      </c>
      <c r="C1015" s="2" t="s">
        <v>12499</v>
      </c>
      <c r="D1015" s="2" t="s">
        <v>61996</v>
      </c>
      <c r="E1015" s="2" t="s">
        <v>62619</v>
      </c>
      <c r="F1015" t="str">
        <f t="shared" si="92"/>
        <v>y</v>
      </c>
      <c r="G1015" t="s">
        <v>62620</v>
      </c>
      <c r="H1015" t="s">
        <v>13616</v>
      </c>
      <c r="I1015" t="s">
        <v>13616</v>
      </c>
      <c r="J1015" t="s">
        <v>13616</v>
      </c>
      <c r="K1015">
        <v>2</v>
      </c>
    </row>
    <row r="1016" spans="1:11" ht="14.4" customHeight="1" x14ac:dyDescent="0.3">
      <c r="A1016" s="2" t="s">
        <v>12500</v>
      </c>
      <c r="B1016" s="2" t="s">
        <v>12498</v>
      </c>
      <c r="C1016" s="2" t="s">
        <v>12499</v>
      </c>
      <c r="D1016" s="2" t="s">
        <v>61996</v>
      </c>
      <c r="E1016" s="2" t="s">
        <v>62619</v>
      </c>
      <c r="F1016" t="str">
        <f t="shared" si="92"/>
        <v>y</v>
      </c>
      <c r="G1016" t="s">
        <v>62620</v>
      </c>
      <c r="H1016" t="s">
        <v>13616</v>
      </c>
      <c r="I1016" t="s">
        <v>13616</v>
      </c>
      <c r="J1016" t="s">
        <v>13616</v>
      </c>
      <c r="K1016">
        <v>2</v>
      </c>
    </row>
    <row r="1017" spans="1:11" ht="14.4" customHeight="1" x14ac:dyDescent="0.3">
      <c r="A1017" s="2" t="s">
        <v>12501</v>
      </c>
      <c r="B1017" s="2" t="s">
        <v>12498</v>
      </c>
      <c r="C1017" s="2" t="s">
        <v>12499</v>
      </c>
      <c r="D1017" s="2" t="s">
        <v>22259</v>
      </c>
      <c r="E1017" s="2" t="s">
        <v>62619</v>
      </c>
      <c r="F1017" t="str">
        <f t="shared" si="92"/>
        <v>y</v>
      </c>
      <c r="G1017" t="s">
        <v>62620</v>
      </c>
      <c r="H1017" t="s">
        <v>13616</v>
      </c>
      <c r="I1017" t="s">
        <v>13616</v>
      </c>
      <c r="J1017" t="s">
        <v>13616</v>
      </c>
      <c r="K1017">
        <v>1</v>
      </c>
    </row>
    <row r="1018" spans="1:11" ht="14.4" customHeight="1" x14ac:dyDescent="0.3">
      <c r="A1018" s="2" t="s">
        <v>12502</v>
      </c>
      <c r="B1018" s="2" t="s">
        <v>12498</v>
      </c>
      <c r="C1018" s="2" t="s">
        <v>12499</v>
      </c>
      <c r="D1018" s="2" t="s">
        <v>22259</v>
      </c>
      <c r="E1018" s="2" t="s">
        <v>62619</v>
      </c>
      <c r="F1018" t="str">
        <f t="shared" si="92"/>
        <v>y</v>
      </c>
      <c r="G1018" t="s">
        <v>62620</v>
      </c>
      <c r="H1018" t="s">
        <v>13616</v>
      </c>
      <c r="I1018" t="s">
        <v>13616</v>
      </c>
      <c r="J1018" t="s">
        <v>13616</v>
      </c>
      <c r="K1018">
        <v>1</v>
      </c>
    </row>
    <row r="1019" spans="1:11" ht="14.4" customHeight="1" x14ac:dyDescent="0.3">
      <c r="A1019" s="2" t="s">
        <v>12503</v>
      </c>
      <c r="B1019" s="2" t="s">
        <v>12498</v>
      </c>
      <c r="C1019" s="2" t="s">
        <v>12499</v>
      </c>
      <c r="D1019" s="2" t="s">
        <v>22259</v>
      </c>
      <c r="E1019" s="2" t="s">
        <v>62619</v>
      </c>
      <c r="F1019" t="str">
        <f t="shared" si="92"/>
        <v>y</v>
      </c>
      <c r="G1019" t="s">
        <v>62620</v>
      </c>
      <c r="H1019" t="s">
        <v>13616</v>
      </c>
      <c r="I1019" t="s">
        <v>13616</v>
      </c>
      <c r="J1019" t="s">
        <v>13616</v>
      </c>
      <c r="K1019">
        <v>1</v>
      </c>
    </row>
    <row r="1020" spans="1:11" ht="14.4" customHeight="1" x14ac:dyDescent="0.3">
      <c r="A1020" s="2" t="s">
        <v>12508</v>
      </c>
      <c r="B1020" s="2" t="s">
        <v>12498</v>
      </c>
      <c r="C1020" s="2" t="s">
        <v>12499</v>
      </c>
      <c r="D1020" s="2" t="s">
        <v>61996</v>
      </c>
      <c r="E1020" s="2" t="s">
        <v>62619</v>
      </c>
      <c r="F1020" t="str">
        <f t="shared" si="92"/>
        <v>y</v>
      </c>
      <c r="G1020" t="s">
        <v>62620</v>
      </c>
      <c r="H1020" t="s">
        <v>13616</v>
      </c>
      <c r="I1020" t="s">
        <v>13616</v>
      </c>
      <c r="J1020" t="s">
        <v>13616</v>
      </c>
      <c r="K1020">
        <v>2</v>
      </c>
    </row>
    <row r="1021" spans="1:11" ht="14.4" customHeight="1" x14ac:dyDescent="0.3">
      <c r="A1021" s="2" t="s">
        <v>12509</v>
      </c>
      <c r="B1021" s="2" t="s">
        <v>12498</v>
      </c>
      <c r="C1021" s="2" t="s">
        <v>12499</v>
      </c>
      <c r="D1021" s="2" t="s">
        <v>22259</v>
      </c>
      <c r="E1021" s="2" t="s">
        <v>62619</v>
      </c>
      <c r="F1021" t="str">
        <f t="shared" si="92"/>
        <v>y</v>
      </c>
      <c r="G1021" t="s">
        <v>62620</v>
      </c>
      <c r="H1021" t="s">
        <v>13616</v>
      </c>
      <c r="I1021" t="s">
        <v>13616</v>
      </c>
      <c r="J1021" t="s">
        <v>13616</v>
      </c>
      <c r="K1021">
        <v>1</v>
      </c>
    </row>
    <row r="1022" spans="1:11" ht="14.4" customHeight="1" x14ac:dyDescent="0.3">
      <c r="A1022" s="2" t="s">
        <v>12561</v>
      </c>
      <c r="B1022" s="2" t="s">
        <v>12498</v>
      </c>
      <c r="C1022" s="2" t="s">
        <v>12499</v>
      </c>
      <c r="D1022" s="2" t="s">
        <v>22259</v>
      </c>
      <c r="E1022" s="2" t="s">
        <v>62619</v>
      </c>
      <c r="F1022" t="str">
        <f t="shared" si="92"/>
        <v>y</v>
      </c>
      <c r="G1022" t="s">
        <v>62620</v>
      </c>
      <c r="H1022" t="s">
        <v>13616</v>
      </c>
      <c r="I1022" t="s">
        <v>13616</v>
      </c>
      <c r="J1022" t="s">
        <v>13616</v>
      </c>
      <c r="K1022">
        <v>1</v>
      </c>
    </row>
    <row r="1023" spans="1:11" ht="14.4" customHeight="1" x14ac:dyDescent="0.3">
      <c r="A1023" s="2" t="s">
        <v>12562</v>
      </c>
      <c r="B1023" s="2" t="s">
        <v>12498</v>
      </c>
      <c r="C1023" s="2" t="s">
        <v>12499</v>
      </c>
      <c r="D1023" s="2" t="s">
        <v>22259</v>
      </c>
      <c r="E1023" s="2" t="s">
        <v>62619</v>
      </c>
      <c r="F1023" t="str">
        <f t="shared" si="92"/>
        <v>y</v>
      </c>
      <c r="G1023" t="s">
        <v>62620</v>
      </c>
      <c r="H1023" t="s">
        <v>13616</v>
      </c>
      <c r="I1023" t="s">
        <v>13616</v>
      </c>
      <c r="J1023" t="s">
        <v>13616</v>
      </c>
      <c r="K1023">
        <v>1</v>
      </c>
    </row>
    <row r="1024" spans="1:11" ht="14.4" customHeight="1" x14ac:dyDescent="0.3">
      <c r="A1024" s="2" t="s">
        <v>12565</v>
      </c>
      <c r="B1024" s="2" t="s">
        <v>12498</v>
      </c>
      <c r="C1024" s="2" t="s">
        <v>12499</v>
      </c>
      <c r="D1024" s="2" t="s">
        <v>22259</v>
      </c>
      <c r="E1024" s="2" t="s">
        <v>62619</v>
      </c>
      <c r="F1024" t="str">
        <f t="shared" si="92"/>
        <v>y</v>
      </c>
      <c r="G1024" t="s">
        <v>62620</v>
      </c>
      <c r="H1024" t="s">
        <v>13616</v>
      </c>
      <c r="I1024" t="s">
        <v>13616</v>
      </c>
      <c r="J1024" t="s">
        <v>13616</v>
      </c>
      <c r="K1024">
        <v>1</v>
      </c>
    </row>
    <row r="1025" spans="1:11" ht="14.4" customHeight="1" x14ac:dyDescent="0.3">
      <c r="A1025" s="2" t="s">
        <v>12589</v>
      </c>
      <c r="B1025" s="2" t="s">
        <v>12498</v>
      </c>
      <c r="C1025" s="2" t="s">
        <v>12499</v>
      </c>
      <c r="D1025" s="2" t="s">
        <v>22259</v>
      </c>
      <c r="E1025" s="2" t="s">
        <v>62619</v>
      </c>
      <c r="F1025" t="str">
        <f t="shared" si="92"/>
        <v>y</v>
      </c>
      <c r="G1025" t="s">
        <v>62620</v>
      </c>
      <c r="H1025" t="s">
        <v>13616</v>
      </c>
      <c r="I1025" t="s">
        <v>13616</v>
      </c>
      <c r="J1025" t="s">
        <v>13616</v>
      </c>
      <c r="K1025">
        <v>1</v>
      </c>
    </row>
    <row r="1026" spans="1:11" ht="14.4" customHeight="1" x14ac:dyDescent="0.3">
      <c r="A1026" s="2" t="s">
        <v>62621</v>
      </c>
      <c r="B1026" s="2" t="s">
        <v>11088</v>
      </c>
      <c r="C1026" s="2" t="s">
        <v>11089</v>
      </c>
      <c r="D1026" s="2" t="s">
        <v>62017</v>
      </c>
      <c r="E1026" s="2" t="s">
        <v>62022</v>
      </c>
      <c r="F1026" t="str">
        <f t="shared" ref="F1026:F1036" si="93">IF(COUNTIF(H1026:J1026,"used")&gt;0,"y","")</f>
        <v>y</v>
      </c>
      <c r="G1026" t="s">
        <v>62021</v>
      </c>
      <c r="H1026" t="s">
        <v>13616</v>
      </c>
      <c r="I1026" t="s">
        <v>13616</v>
      </c>
      <c r="J1026" t="s">
        <v>13616</v>
      </c>
      <c r="K1026">
        <v>3</v>
      </c>
    </row>
    <row r="1027" spans="1:11" ht="14.4" customHeight="1" x14ac:dyDescent="0.3">
      <c r="A1027" s="2" t="s">
        <v>11087</v>
      </c>
      <c r="B1027" s="2" t="s">
        <v>11088</v>
      </c>
      <c r="C1027" s="2" t="s">
        <v>11089</v>
      </c>
      <c r="D1027" s="2" t="s">
        <v>22259</v>
      </c>
      <c r="E1027" s="2" t="s">
        <v>62020</v>
      </c>
      <c r="F1027" t="str">
        <f t="shared" si="93"/>
        <v>y</v>
      </c>
      <c r="G1027" t="s">
        <v>62021</v>
      </c>
      <c r="H1027" t="s">
        <v>13616</v>
      </c>
      <c r="I1027" t="s">
        <v>13616</v>
      </c>
      <c r="J1027" t="s">
        <v>13616</v>
      </c>
      <c r="K1027">
        <v>1</v>
      </c>
    </row>
    <row r="1028" spans="1:11" ht="14.4" customHeight="1" x14ac:dyDescent="0.3">
      <c r="A1028" s="2" t="s">
        <v>11090</v>
      </c>
      <c r="B1028" s="2" t="s">
        <v>11088</v>
      </c>
      <c r="C1028" s="2" t="s">
        <v>11089</v>
      </c>
      <c r="D1028" s="2" t="s">
        <v>22259</v>
      </c>
      <c r="E1028" s="2" t="s">
        <v>62020</v>
      </c>
      <c r="F1028" t="str">
        <f t="shared" si="93"/>
        <v>y</v>
      </c>
      <c r="G1028" t="s">
        <v>62021</v>
      </c>
      <c r="H1028" t="s">
        <v>13616</v>
      </c>
      <c r="I1028" t="s">
        <v>13616</v>
      </c>
      <c r="J1028" t="s">
        <v>13616</v>
      </c>
      <c r="K1028">
        <v>1</v>
      </c>
    </row>
    <row r="1029" spans="1:11" ht="14.4" customHeight="1" x14ac:dyDescent="0.3">
      <c r="A1029" s="2" t="s">
        <v>12534</v>
      </c>
      <c r="B1029" s="2" t="s">
        <v>5474</v>
      </c>
      <c r="C1029" s="2" t="s">
        <v>12535</v>
      </c>
      <c r="D1029" s="2" t="s">
        <v>22259</v>
      </c>
      <c r="E1029" s="2" t="s">
        <v>62619</v>
      </c>
      <c r="F1029" t="str">
        <f t="shared" si="93"/>
        <v>y</v>
      </c>
      <c r="G1029" t="s">
        <v>62620</v>
      </c>
      <c r="H1029" t="s">
        <v>13616</v>
      </c>
      <c r="I1029" t="s">
        <v>13616</v>
      </c>
      <c r="J1029" t="s">
        <v>13616</v>
      </c>
      <c r="K1029">
        <v>1</v>
      </c>
    </row>
    <row r="1030" spans="1:11" ht="14.4" customHeight="1" x14ac:dyDescent="0.3">
      <c r="A1030" s="2" t="s">
        <v>12536</v>
      </c>
      <c r="B1030" s="2" t="s">
        <v>5474</v>
      </c>
      <c r="C1030" s="2" t="s">
        <v>12535</v>
      </c>
      <c r="D1030" s="2" t="s">
        <v>22259</v>
      </c>
      <c r="E1030" s="2" t="s">
        <v>62619</v>
      </c>
      <c r="F1030" t="str">
        <f t="shared" si="93"/>
        <v>y</v>
      </c>
      <c r="G1030" t="s">
        <v>62620</v>
      </c>
      <c r="H1030" t="s">
        <v>13616</v>
      </c>
      <c r="I1030" t="s">
        <v>13616</v>
      </c>
      <c r="J1030" t="s">
        <v>13616</v>
      </c>
      <c r="K1030">
        <v>1</v>
      </c>
    </row>
    <row r="1031" spans="1:11" ht="14.4" customHeight="1" x14ac:dyDescent="0.3">
      <c r="A1031" s="2" t="s">
        <v>12537</v>
      </c>
      <c r="B1031" s="2" t="s">
        <v>5474</v>
      </c>
      <c r="C1031" s="2" t="s">
        <v>12535</v>
      </c>
      <c r="D1031" s="2" t="s">
        <v>22259</v>
      </c>
      <c r="E1031" s="2" t="s">
        <v>62619</v>
      </c>
      <c r="F1031" t="str">
        <f t="shared" si="93"/>
        <v>y</v>
      </c>
      <c r="G1031" t="s">
        <v>62620</v>
      </c>
      <c r="H1031" t="s">
        <v>13616</v>
      </c>
      <c r="I1031" t="s">
        <v>13616</v>
      </c>
      <c r="J1031" t="s">
        <v>13616</v>
      </c>
      <c r="K1031">
        <v>1</v>
      </c>
    </row>
    <row r="1032" spans="1:11" ht="14.4" customHeight="1" x14ac:dyDescent="0.3">
      <c r="A1032" s="2" t="s">
        <v>12538</v>
      </c>
      <c r="B1032" s="2" t="s">
        <v>5474</v>
      </c>
      <c r="C1032" s="2" t="s">
        <v>12535</v>
      </c>
      <c r="D1032" s="2" t="s">
        <v>22259</v>
      </c>
      <c r="E1032" s="2" t="s">
        <v>62619</v>
      </c>
      <c r="F1032" t="str">
        <f t="shared" si="93"/>
        <v>y</v>
      </c>
      <c r="G1032" t="s">
        <v>62620</v>
      </c>
      <c r="H1032" t="s">
        <v>13616</v>
      </c>
      <c r="I1032" t="s">
        <v>13616</v>
      </c>
      <c r="J1032" t="s">
        <v>13616</v>
      </c>
      <c r="K1032">
        <v>1</v>
      </c>
    </row>
    <row r="1033" spans="1:11" ht="14.4" customHeight="1" x14ac:dyDescent="0.3">
      <c r="A1033" s="2" t="s">
        <v>12539</v>
      </c>
      <c r="B1033" s="2" t="s">
        <v>5474</v>
      </c>
      <c r="C1033" s="2" t="s">
        <v>12535</v>
      </c>
      <c r="D1033" s="2" t="s">
        <v>22259</v>
      </c>
      <c r="E1033" s="2" t="s">
        <v>62619</v>
      </c>
      <c r="F1033" t="str">
        <f t="shared" si="93"/>
        <v>y</v>
      </c>
      <c r="G1033" t="s">
        <v>62620</v>
      </c>
      <c r="H1033" t="s">
        <v>13616</v>
      </c>
      <c r="I1033" t="s">
        <v>13616</v>
      </c>
      <c r="J1033" t="s">
        <v>13616</v>
      </c>
      <c r="K1033">
        <v>1</v>
      </c>
    </row>
    <row r="1034" spans="1:11" ht="14.4" customHeight="1" x14ac:dyDescent="0.3">
      <c r="A1034" s="2" t="s">
        <v>12540</v>
      </c>
      <c r="B1034" s="2" t="s">
        <v>5474</v>
      </c>
      <c r="C1034" s="2" t="s">
        <v>12535</v>
      </c>
      <c r="D1034" s="2" t="s">
        <v>22259</v>
      </c>
      <c r="E1034" s="2" t="s">
        <v>62619</v>
      </c>
      <c r="F1034" t="str">
        <f t="shared" si="93"/>
        <v>y</v>
      </c>
      <c r="G1034" t="s">
        <v>62620</v>
      </c>
      <c r="H1034" t="s">
        <v>13616</v>
      </c>
      <c r="I1034" t="s">
        <v>13616</v>
      </c>
      <c r="J1034" t="s">
        <v>13616</v>
      </c>
      <c r="K1034">
        <v>1</v>
      </c>
    </row>
    <row r="1035" spans="1:11" ht="14.4" customHeight="1" x14ac:dyDescent="0.3">
      <c r="A1035" s="2" t="s">
        <v>12588</v>
      </c>
      <c r="B1035" s="2" t="s">
        <v>5474</v>
      </c>
      <c r="C1035" s="2" t="s">
        <v>12535</v>
      </c>
      <c r="D1035" s="2" t="s">
        <v>22259</v>
      </c>
      <c r="E1035" s="2" t="s">
        <v>62619</v>
      </c>
      <c r="F1035" t="str">
        <f t="shared" si="93"/>
        <v>y</v>
      </c>
      <c r="G1035" t="s">
        <v>62620</v>
      </c>
      <c r="H1035" t="s">
        <v>13616</v>
      </c>
      <c r="I1035" t="s">
        <v>13616</v>
      </c>
      <c r="J1035" t="s">
        <v>13616</v>
      </c>
      <c r="K1035">
        <v>1</v>
      </c>
    </row>
    <row r="1036" spans="1:11" ht="14.4" customHeight="1" x14ac:dyDescent="0.3">
      <c r="A1036" s="2" t="s">
        <v>12590</v>
      </c>
      <c r="B1036" s="2" t="s">
        <v>5474</v>
      </c>
      <c r="C1036" s="2" t="s">
        <v>12535</v>
      </c>
      <c r="D1036" s="2" t="s">
        <v>22259</v>
      </c>
      <c r="E1036" s="2" t="s">
        <v>62619</v>
      </c>
      <c r="F1036" t="str">
        <f t="shared" si="93"/>
        <v>y</v>
      </c>
      <c r="G1036" t="s">
        <v>62620</v>
      </c>
      <c r="H1036" t="s">
        <v>13616</v>
      </c>
      <c r="I1036" t="s">
        <v>13616</v>
      </c>
      <c r="J1036" t="s">
        <v>13616</v>
      </c>
      <c r="K1036">
        <v>1</v>
      </c>
    </row>
    <row r="1037" spans="1:11" ht="14.4" hidden="1" customHeight="1" x14ac:dyDescent="0.3">
      <c r="A1037" s="2" t="s">
        <v>12619</v>
      </c>
      <c r="B1037" s="2" t="s">
        <v>12620</v>
      </c>
      <c r="C1037" s="2" t="s">
        <v>12621</v>
      </c>
      <c r="D1037" s="2" t="s">
        <v>22259</v>
      </c>
      <c r="E1037" s="2" t="s">
        <v>62619</v>
      </c>
      <c r="F1037" t="str">
        <f t="shared" ref="F1037:F1093" si="94">IF(COUNTIF(H1037:J1037,"used")&gt;0,"y","")</f>
        <v/>
      </c>
      <c r="G1037" t="str">
        <f>IF(COUNTA(H1037:J1037)&gt;0,"y","")</f>
        <v>y</v>
      </c>
      <c r="H1037" t="s">
        <v>13568</v>
      </c>
      <c r="I1037" t="s">
        <v>13568</v>
      </c>
      <c r="J1037" t="s">
        <v>13568</v>
      </c>
      <c r="K1037">
        <v>1</v>
      </c>
    </row>
    <row r="1038" spans="1:11" ht="14.4" customHeight="1" x14ac:dyDescent="0.3">
      <c r="A1038" s="2" t="s">
        <v>11549</v>
      </c>
      <c r="B1038" s="2" t="s">
        <v>11550</v>
      </c>
      <c r="C1038" s="2" t="s">
        <v>11551</v>
      </c>
      <c r="D1038" s="2" t="s">
        <v>22259</v>
      </c>
      <c r="E1038" s="2" t="s">
        <v>62622</v>
      </c>
      <c r="F1038" t="str">
        <f t="shared" ref="F1038:F1041" si="95">IF(COUNTIF(H1038:J1038,"used")&gt;0,"y","")</f>
        <v>y</v>
      </c>
      <c r="G1038" t="s">
        <v>62021</v>
      </c>
      <c r="H1038" t="s">
        <v>13616</v>
      </c>
      <c r="I1038" t="s">
        <v>13616</v>
      </c>
      <c r="J1038" t="s">
        <v>13616</v>
      </c>
      <c r="K1038">
        <v>1</v>
      </c>
    </row>
    <row r="1039" spans="1:11" ht="14.4" customHeight="1" x14ac:dyDescent="0.3">
      <c r="A1039" s="2" t="s">
        <v>11552</v>
      </c>
      <c r="B1039" s="2" t="s">
        <v>11550</v>
      </c>
      <c r="C1039" s="2" t="s">
        <v>11551</v>
      </c>
      <c r="D1039" s="2" t="s">
        <v>22259</v>
      </c>
      <c r="E1039" s="2" t="s">
        <v>62022</v>
      </c>
      <c r="F1039" t="str">
        <f t="shared" si="95"/>
        <v>y</v>
      </c>
      <c r="G1039" t="s">
        <v>62021</v>
      </c>
      <c r="H1039" t="s">
        <v>13616</v>
      </c>
      <c r="I1039" t="s">
        <v>13616</v>
      </c>
      <c r="J1039" t="s">
        <v>13616</v>
      </c>
      <c r="K1039">
        <v>1</v>
      </c>
    </row>
    <row r="1040" spans="1:11" ht="14.4" customHeight="1" x14ac:dyDescent="0.3">
      <c r="A1040" s="2" t="s">
        <v>11578</v>
      </c>
      <c r="B1040" s="2" t="s">
        <v>11579</v>
      </c>
      <c r="C1040" s="2" t="s">
        <v>11580</v>
      </c>
      <c r="D1040" s="2" t="s">
        <v>22259</v>
      </c>
      <c r="E1040" s="2" t="s">
        <v>62623</v>
      </c>
      <c r="F1040" t="str">
        <f t="shared" si="95"/>
        <v>y</v>
      </c>
      <c r="G1040" t="s">
        <v>62021</v>
      </c>
      <c r="H1040" t="s">
        <v>13616</v>
      </c>
      <c r="I1040" t="s">
        <v>13616</v>
      </c>
      <c r="J1040" t="s">
        <v>13616</v>
      </c>
      <c r="K1040">
        <v>1</v>
      </c>
    </row>
    <row r="1041" spans="1:11" ht="14.4" customHeight="1" x14ac:dyDescent="0.3">
      <c r="A1041" s="2" t="s">
        <v>11581</v>
      </c>
      <c r="B1041" s="2" t="s">
        <v>11579</v>
      </c>
      <c r="C1041" s="2" t="s">
        <v>11580</v>
      </c>
      <c r="D1041" s="2" t="s">
        <v>22259</v>
      </c>
      <c r="E1041" s="2" t="s">
        <v>62022</v>
      </c>
      <c r="F1041" t="str">
        <f t="shared" si="95"/>
        <v>y</v>
      </c>
      <c r="G1041" t="s">
        <v>62021</v>
      </c>
      <c r="H1041" t="s">
        <v>13616</v>
      </c>
      <c r="I1041" t="s">
        <v>13616</v>
      </c>
      <c r="J1041" t="s">
        <v>13616</v>
      </c>
      <c r="K1041">
        <v>1</v>
      </c>
    </row>
    <row r="1042" spans="1:11" ht="14.4" hidden="1" customHeight="1" x14ac:dyDescent="0.3">
      <c r="A1042" s="2" t="s">
        <v>12571</v>
      </c>
      <c r="B1042" s="2" t="s">
        <v>6373</v>
      </c>
      <c r="C1042" s="2" t="s">
        <v>12572</v>
      </c>
      <c r="D1042" s="2" t="s">
        <v>22259</v>
      </c>
      <c r="E1042" s="2" t="s">
        <v>62619</v>
      </c>
      <c r="F1042" t="str">
        <f t="shared" si="94"/>
        <v/>
      </c>
      <c r="G1042" t="str">
        <f t="shared" ref="G1042:G1073" si="96">IF(COUNTA(H1042:J1042)&gt;0,"y","")</f>
        <v>y</v>
      </c>
      <c r="H1042" t="s">
        <v>13568</v>
      </c>
      <c r="I1042" t="s">
        <v>13568</v>
      </c>
      <c r="J1042" t="s">
        <v>13568</v>
      </c>
      <c r="K1042">
        <v>1</v>
      </c>
    </row>
    <row r="1043" spans="1:11" ht="14.4" hidden="1" customHeight="1" x14ac:dyDescent="0.3">
      <c r="A1043" s="2" t="s">
        <v>12573</v>
      </c>
      <c r="B1043" s="2" t="s">
        <v>6373</v>
      </c>
      <c r="C1043" s="2" t="s">
        <v>12572</v>
      </c>
      <c r="D1043" s="2" t="s">
        <v>22259</v>
      </c>
      <c r="E1043" s="2" t="s">
        <v>62619</v>
      </c>
      <c r="F1043" t="str">
        <f t="shared" si="94"/>
        <v/>
      </c>
      <c r="G1043" t="str">
        <f t="shared" si="96"/>
        <v>y</v>
      </c>
      <c r="H1043" t="s">
        <v>13568</v>
      </c>
      <c r="I1043" t="s">
        <v>13568</v>
      </c>
      <c r="J1043" t="s">
        <v>13568</v>
      </c>
      <c r="K1043">
        <v>1</v>
      </c>
    </row>
    <row r="1044" spans="1:11" ht="14.4" hidden="1" customHeight="1" x14ac:dyDescent="0.3">
      <c r="A1044" s="2" t="s">
        <v>12524</v>
      </c>
      <c r="B1044" s="2" t="s">
        <v>12525</v>
      </c>
      <c r="C1044" s="2" t="s">
        <v>12526</v>
      </c>
      <c r="D1044" s="2" t="s">
        <v>22259</v>
      </c>
      <c r="E1044" s="2" t="s">
        <v>62619</v>
      </c>
      <c r="F1044" t="str">
        <f t="shared" si="94"/>
        <v/>
      </c>
      <c r="G1044" t="str">
        <f t="shared" si="96"/>
        <v>y</v>
      </c>
      <c r="H1044" t="s">
        <v>13568</v>
      </c>
      <c r="I1044" t="s">
        <v>13568</v>
      </c>
      <c r="J1044" t="s">
        <v>13568</v>
      </c>
      <c r="K1044">
        <v>1</v>
      </c>
    </row>
    <row r="1045" spans="1:11" ht="14.4" hidden="1" customHeight="1" x14ac:dyDescent="0.3">
      <c r="A1045" s="2" t="s">
        <v>12567</v>
      </c>
      <c r="B1045" s="2" t="s">
        <v>12525</v>
      </c>
      <c r="C1045" s="2" t="s">
        <v>12526</v>
      </c>
      <c r="D1045" s="2" t="s">
        <v>22259</v>
      </c>
      <c r="E1045" s="2" t="s">
        <v>62619</v>
      </c>
      <c r="F1045" t="str">
        <f t="shared" si="94"/>
        <v/>
      </c>
      <c r="G1045" t="str">
        <f t="shared" si="96"/>
        <v>y</v>
      </c>
      <c r="H1045" t="s">
        <v>13568</v>
      </c>
      <c r="I1045" t="s">
        <v>13568</v>
      </c>
      <c r="J1045" t="s">
        <v>13568</v>
      </c>
      <c r="K1045">
        <v>1</v>
      </c>
    </row>
    <row r="1046" spans="1:11" ht="14.4" hidden="1" customHeight="1" x14ac:dyDescent="0.3">
      <c r="A1046" s="2" t="s">
        <v>12568</v>
      </c>
      <c r="B1046" s="2" t="s">
        <v>12525</v>
      </c>
      <c r="C1046" s="2" t="s">
        <v>12526</v>
      </c>
      <c r="D1046" s="2" t="s">
        <v>22259</v>
      </c>
      <c r="E1046" s="2" t="s">
        <v>62619</v>
      </c>
      <c r="F1046" t="str">
        <f t="shared" si="94"/>
        <v/>
      </c>
      <c r="G1046" t="str">
        <f t="shared" si="96"/>
        <v>y</v>
      </c>
      <c r="H1046" t="s">
        <v>13568</v>
      </c>
      <c r="I1046" t="s">
        <v>13568</v>
      </c>
      <c r="J1046" t="s">
        <v>13568</v>
      </c>
      <c r="K1046">
        <v>1</v>
      </c>
    </row>
    <row r="1047" spans="1:11" ht="14.4" hidden="1" customHeight="1" x14ac:dyDescent="0.3">
      <c r="A1047" s="2" t="s">
        <v>12586</v>
      </c>
      <c r="B1047" s="2" t="s">
        <v>12525</v>
      </c>
      <c r="C1047" s="2" t="s">
        <v>12526</v>
      </c>
      <c r="D1047" s="2" t="s">
        <v>22259</v>
      </c>
      <c r="E1047" s="2" t="s">
        <v>62619</v>
      </c>
      <c r="F1047" t="str">
        <f t="shared" si="94"/>
        <v/>
      </c>
      <c r="G1047" t="str">
        <f t="shared" si="96"/>
        <v>y</v>
      </c>
      <c r="H1047" t="s">
        <v>13568</v>
      </c>
      <c r="I1047" t="s">
        <v>13568</v>
      </c>
      <c r="J1047" t="s">
        <v>13568</v>
      </c>
      <c r="K1047">
        <v>1</v>
      </c>
    </row>
    <row r="1048" spans="1:11" ht="14.4" hidden="1" customHeight="1" x14ac:dyDescent="0.3">
      <c r="A1048" s="2" t="s">
        <v>12587</v>
      </c>
      <c r="B1048" s="2" t="s">
        <v>12525</v>
      </c>
      <c r="C1048" s="2" t="s">
        <v>12526</v>
      </c>
      <c r="D1048" s="2" t="s">
        <v>22259</v>
      </c>
      <c r="E1048" s="2" t="s">
        <v>62619</v>
      </c>
      <c r="F1048" t="str">
        <f t="shared" si="94"/>
        <v/>
      </c>
      <c r="G1048" t="str">
        <f t="shared" si="96"/>
        <v>y</v>
      </c>
      <c r="H1048" t="s">
        <v>13568</v>
      </c>
      <c r="I1048" t="s">
        <v>13568</v>
      </c>
      <c r="J1048" t="s">
        <v>13568</v>
      </c>
      <c r="K1048">
        <v>1</v>
      </c>
    </row>
    <row r="1049" spans="1:11" ht="14.4" hidden="1" customHeight="1" x14ac:dyDescent="0.3">
      <c r="A1049" s="2" t="s">
        <v>12575</v>
      </c>
      <c r="B1049" s="2" t="s">
        <v>12576</v>
      </c>
      <c r="C1049" s="2" t="s">
        <v>12577</v>
      </c>
      <c r="D1049" s="2" t="s">
        <v>22259</v>
      </c>
      <c r="E1049" s="2" t="s">
        <v>62619</v>
      </c>
      <c r="F1049" t="str">
        <f t="shared" si="94"/>
        <v/>
      </c>
      <c r="G1049" t="str">
        <f t="shared" si="96"/>
        <v>y</v>
      </c>
      <c r="H1049" t="s">
        <v>13568</v>
      </c>
      <c r="I1049" t="s">
        <v>13568</v>
      </c>
      <c r="J1049" t="s">
        <v>13568</v>
      </c>
      <c r="K1049">
        <v>1</v>
      </c>
    </row>
    <row r="1050" spans="1:11" ht="14.4" hidden="1" customHeight="1" x14ac:dyDescent="0.3">
      <c r="A1050" s="2" t="s">
        <v>12593</v>
      </c>
      <c r="B1050" s="2" t="s">
        <v>12594</v>
      </c>
      <c r="C1050" s="2" t="s">
        <v>12595</v>
      </c>
      <c r="D1050" s="2" t="s">
        <v>22259</v>
      </c>
      <c r="E1050" s="2" t="s">
        <v>62619</v>
      </c>
      <c r="F1050" t="str">
        <f t="shared" si="94"/>
        <v/>
      </c>
      <c r="G1050" t="str">
        <f t="shared" si="96"/>
        <v>y</v>
      </c>
      <c r="H1050" t="s">
        <v>13568</v>
      </c>
      <c r="I1050" t="s">
        <v>13568</v>
      </c>
      <c r="J1050" t="s">
        <v>13568</v>
      </c>
      <c r="K1050">
        <v>1</v>
      </c>
    </row>
    <row r="1051" spans="1:11" ht="14.4" hidden="1" customHeight="1" x14ac:dyDescent="0.3">
      <c r="A1051" s="2" t="s">
        <v>12596</v>
      </c>
      <c r="B1051" s="2" t="s">
        <v>12594</v>
      </c>
      <c r="C1051" s="2" t="s">
        <v>12595</v>
      </c>
      <c r="D1051" s="2" t="s">
        <v>22259</v>
      </c>
      <c r="E1051" s="2" t="s">
        <v>62619</v>
      </c>
      <c r="F1051" t="str">
        <f t="shared" si="94"/>
        <v/>
      </c>
      <c r="G1051" t="str">
        <f t="shared" si="96"/>
        <v>y</v>
      </c>
      <c r="H1051" t="s">
        <v>13568</v>
      </c>
      <c r="I1051" t="s">
        <v>13568</v>
      </c>
      <c r="J1051" t="s">
        <v>13568</v>
      </c>
      <c r="K1051">
        <v>1</v>
      </c>
    </row>
    <row r="1052" spans="1:11" ht="14.4" hidden="1" customHeight="1" x14ac:dyDescent="0.3">
      <c r="A1052" s="2" t="s">
        <v>62624</v>
      </c>
      <c r="B1052" s="2" t="s">
        <v>11099</v>
      </c>
      <c r="C1052" s="2" t="s">
        <v>62625</v>
      </c>
      <c r="D1052" s="2" t="s">
        <v>62017</v>
      </c>
      <c r="E1052" s="2" t="s">
        <v>62023</v>
      </c>
      <c r="F1052" t="str">
        <f t="shared" si="94"/>
        <v/>
      </c>
      <c r="G1052" t="str">
        <f t="shared" si="96"/>
        <v>y</v>
      </c>
      <c r="H1052" t="s">
        <v>13568</v>
      </c>
      <c r="I1052" t="s">
        <v>13568</v>
      </c>
      <c r="J1052" t="s">
        <v>13568</v>
      </c>
      <c r="K1052">
        <v>3</v>
      </c>
    </row>
    <row r="1053" spans="1:11" ht="14.4" hidden="1" customHeight="1" x14ac:dyDescent="0.3">
      <c r="A1053" s="2" t="s">
        <v>11098</v>
      </c>
      <c r="B1053" s="2" t="s">
        <v>11099</v>
      </c>
      <c r="C1053" s="2" t="s">
        <v>11100</v>
      </c>
      <c r="D1053" s="2" t="s">
        <v>22259</v>
      </c>
      <c r="E1053" s="2" t="s">
        <v>62626</v>
      </c>
      <c r="F1053" t="str">
        <f t="shared" si="94"/>
        <v/>
      </c>
      <c r="G1053" t="str">
        <f t="shared" si="96"/>
        <v>y</v>
      </c>
      <c r="H1053" t="s">
        <v>13568</v>
      </c>
      <c r="I1053" t="s">
        <v>13568</v>
      </c>
      <c r="J1053" t="s">
        <v>13568</v>
      </c>
      <c r="K1053">
        <v>1</v>
      </c>
    </row>
    <row r="1054" spans="1:11" ht="14.4" hidden="1" customHeight="1" x14ac:dyDescent="0.3">
      <c r="A1054" s="2" t="s">
        <v>11553</v>
      </c>
      <c r="B1054" s="2" t="s">
        <v>11554</v>
      </c>
      <c r="C1054" s="2" t="s">
        <v>11555</v>
      </c>
      <c r="D1054" s="2" t="s">
        <v>22259</v>
      </c>
      <c r="E1054" s="2" t="s">
        <v>62023</v>
      </c>
      <c r="F1054" t="str">
        <f t="shared" si="94"/>
        <v/>
      </c>
      <c r="G1054" t="str">
        <f t="shared" si="96"/>
        <v>y</v>
      </c>
      <c r="H1054" t="s">
        <v>13568</v>
      </c>
      <c r="I1054" t="s">
        <v>13568</v>
      </c>
      <c r="J1054" t="s">
        <v>13568</v>
      </c>
      <c r="K1054">
        <v>1</v>
      </c>
    </row>
    <row r="1055" spans="1:11" ht="14.4" hidden="1" customHeight="1" x14ac:dyDescent="0.3">
      <c r="A1055" s="2" t="s">
        <v>11582</v>
      </c>
      <c r="B1055" s="2" t="s">
        <v>11583</v>
      </c>
      <c r="C1055" s="2" t="s">
        <v>11584</v>
      </c>
      <c r="D1055" s="2" t="s">
        <v>22259</v>
      </c>
      <c r="E1055" s="2" t="s">
        <v>62023</v>
      </c>
      <c r="F1055" t="str">
        <f t="shared" si="94"/>
        <v/>
      </c>
      <c r="G1055" t="str">
        <f t="shared" si="96"/>
        <v>y</v>
      </c>
      <c r="H1055" t="s">
        <v>13568</v>
      </c>
      <c r="I1055" t="s">
        <v>13568</v>
      </c>
      <c r="J1055" t="s">
        <v>13568</v>
      </c>
      <c r="K1055">
        <v>1</v>
      </c>
    </row>
    <row r="1056" spans="1:11" ht="14.4" hidden="1" customHeight="1" x14ac:dyDescent="0.3">
      <c r="A1056" s="2" t="s">
        <v>12635</v>
      </c>
      <c r="B1056" s="2" t="s">
        <v>4159</v>
      </c>
      <c r="C1056" s="2" t="s">
        <v>12636</v>
      </c>
      <c r="D1056" s="2" t="s">
        <v>61996</v>
      </c>
      <c r="E1056" s="2" t="s">
        <v>62041</v>
      </c>
      <c r="F1056" t="str">
        <f t="shared" si="94"/>
        <v/>
      </c>
      <c r="G1056" t="str">
        <f t="shared" si="96"/>
        <v>y</v>
      </c>
      <c r="H1056" t="s">
        <v>13568</v>
      </c>
      <c r="I1056" t="s">
        <v>13568</v>
      </c>
      <c r="J1056" t="s">
        <v>13568</v>
      </c>
      <c r="K1056">
        <v>2</v>
      </c>
    </row>
    <row r="1057" spans="1:11" ht="14.4" hidden="1" customHeight="1" x14ac:dyDescent="0.3">
      <c r="A1057" s="2" t="s">
        <v>12637</v>
      </c>
      <c r="B1057" s="2" t="s">
        <v>4159</v>
      </c>
      <c r="C1057" s="2" t="s">
        <v>12636</v>
      </c>
      <c r="D1057" s="2" t="s">
        <v>61996</v>
      </c>
      <c r="E1057" s="2" t="s">
        <v>62627</v>
      </c>
      <c r="F1057" t="str">
        <f t="shared" si="94"/>
        <v/>
      </c>
      <c r="G1057" t="str">
        <f t="shared" si="96"/>
        <v>y</v>
      </c>
      <c r="H1057" t="s">
        <v>13568</v>
      </c>
      <c r="I1057" t="s">
        <v>13568</v>
      </c>
      <c r="J1057" t="s">
        <v>13568</v>
      </c>
      <c r="K1057">
        <v>2</v>
      </c>
    </row>
    <row r="1058" spans="1:11" ht="14.4" hidden="1" customHeight="1" x14ac:dyDescent="0.3">
      <c r="A1058" s="2" t="s">
        <v>12638</v>
      </c>
      <c r="B1058" s="2" t="s">
        <v>4159</v>
      </c>
      <c r="C1058" s="2" t="s">
        <v>12636</v>
      </c>
      <c r="D1058" s="2" t="s">
        <v>61996</v>
      </c>
      <c r="E1058" s="2" t="s">
        <v>62404</v>
      </c>
      <c r="F1058" t="str">
        <f t="shared" si="94"/>
        <v/>
      </c>
      <c r="G1058" t="str">
        <f t="shared" si="96"/>
        <v>y</v>
      </c>
      <c r="H1058" t="s">
        <v>13568</v>
      </c>
      <c r="I1058" t="s">
        <v>13568</v>
      </c>
      <c r="J1058" t="s">
        <v>13568</v>
      </c>
      <c r="K1058">
        <v>2</v>
      </c>
    </row>
    <row r="1059" spans="1:11" ht="14.4" hidden="1" customHeight="1" x14ac:dyDescent="0.3">
      <c r="A1059" s="2" t="s">
        <v>12639</v>
      </c>
      <c r="B1059" s="2" t="s">
        <v>4159</v>
      </c>
      <c r="C1059" s="2" t="s">
        <v>12636</v>
      </c>
      <c r="D1059" s="2" t="s">
        <v>61996</v>
      </c>
      <c r="E1059" s="2" t="s">
        <v>62628</v>
      </c>
      <c r="F1059" t="str">
        <f t="shared" si="94"/>
        <v/>
      </c>
      <c r="G1059" t="str">
        <f t="shared" si="96"/>
        <v>y</v>
      </c>
      <c r="H1059" t="s">
        <v>13568</v>
      </c>
      <c r="I1059" t="s">
        <v>13568</v>
      </c>
      <c r="J1059" t="s">
        <v>13568</v>
      </c>
      <c r="K1059">
        <v>2</v>
      </c>
    </row>
    <row r="1060" spans="1:11" ht="14.4" hidden="1" customHeight="1" x14ac:dyDescent="0.3">
      <c r="A1060" s="2" t="s">
        <v>12640</v>
      </c>
      <c r="B1060" s="2" t="s">
        <v>4159</v>
      </c>
      <c r="C1060" s="2" t="s">
        <v>12636</v>
      </c>
      <c r="D1060" s="2" t="s">
        <v>22259</v>
      </c>
      <c r="E1060" s="2" t="s">
        <v>62629</v>
      </c>
      <c r="F1060" t="str">
        <f t="shared" si="94"/>
        <v/>
      </c>
      <c r="G1060" t="str">
        <f t="shared" si="96"/>
        <v>y</v>
      </c>
      <c r="H1060" t="s">
        <v>13568</v>
      </c>
      <c r="I1060" t="s">
        <v>13568</v>
      </c>
      <c r="J1060" t="s">
        <v>13568</v>
      </c>
      <c r="K1060">
        <v>1</v>
      </c>
    </row>
    <row r="1061" spans="1:11" ht="14.4" hidden="1" customHeight="1" x14ac:dyDescent="0.3">
      <c r="A1061" s="2" t="s">
        <v>12641</v>
      </c>
      <c r="B1061" s="2" t="s">
        <v>4159</v>
      </c>
      <c r="C1061" s="2" t="s">
        <v>12636</v>
      </c>
      <c r="D1061" s="2" t="s">
        <v>22259</v>
      </c>
      <c r="E1061" s="2" t="s">
        <v>62630</v>
      </c>
      <c r="F1061" t="str">
        <f t="shared" si="94"/>
        <v/>
      </c>
      <c r="G1061" t="str">
        <f t="shared" si="96"/>
        <v>y</v>
      </c>
      <c r="H1061" t="s">
        <v>13568</v>
      </c>
      <c r="I1061" t="s">
        <v>13568</v>
      </c>
      <c r="J1061" t="s">
        <v>13568</v>
      </c>
      <c r="K1061">
        <v>1</v>
      </c>
    </row>
    <row r="1062" spans="1:11" ht="14.4" hidden="1" customHeight="1" x14ac:dyDescent="0.3">
      <c r="A1062" s="2" t="s">
        <v>12642</v>
      </c>
      <c r="B1062" s="2" t="s">
        <v>4159</v>
      </c>
      <c r="C1062" s="2" t="s">
        <v>12636</v>
      </c>
      <c r="D1062" s="2" t="s">
        <v>22259</v>
      </c>
      <c r="E1062" s="2" t="s">
        <v>62631</v>
      </c>
      <c r="F1062" t="str">
        <f t="shared" si="94"/>
        <v/>
      </c>
      <c r="G1062" t="str">
        <f t="shared" si="96"/>
        <v>y</v>
      </c>
      <c r="H1062" t="s">
        <v>13568</v>
      </c>
      <c r="I1062" t="s">
        <v>13568</v>
      </c>
      <c r="J1062" t="s">
        <v>13568</v>
      </c>
      <c r="K1062">
        <v>1</v>
      </c>
    </row>
    <row r="1063" spans="1:11" ht="14.4" hidden="1" customHeight="1" x14ac:dyDescent="0.3">
      <c r="A1063" s="2" t="s">
        <v>12643</v>
      </c>
      <c r="B1063" s="2" t="s">
        <v>4159</v>
      </c>
      <c r="C1063" s="2" t="s">
        <v>12636</v>
      </c>
      <c r="D1063" s="2" t="s">
        <v>22259</v>
      </c>
      <c r="E1063" s="2" t="s">
        <v>62631</v>
      </c>
      <c r="F1063" t="str">
        <f t="shared" si="94"/>
        <v/>
      </c>
      <c r="G1063" t="str">
        <f t="shared" si="96"/>
        <v>y</v>
      </c>
      <c r="H1063" t="s">
        <v>13568</v>
      </c>
      <c r="I1063" t="s">
        <v>13568</v>
      </c>
      <c r="J1063" t="s">
        <v>13568</v>
      </c>
      <c r="K1063">
        <v>1</v>
      </c>
    </row>
    <row r="1064" spans="1:11" ht="14.4" hidden="1" customHeight="1" x14ac:dyDescent="0.3">
      <c r="A1064" s="2" t="s">
        <v>12644</v>
      </c>
      <c r="B1064" s="2" t="s">
        <v>4159</v>
      </c>
      <c r="C1064" s="2" t="s">
        <v>12636</v>
      </c>
      <c r="D1064" s="2" t="s">
        <v>22259</v>
      </c>
      <c r="E1064" s="2" t="s">
        <v>62632</v>
      </c>
      <c r="F1064" t="str">
        <f t="shared" si="94"/>
        <v/>
      </c>
      <c r="G1064" t="str">
        <f t="shared" si="96"/>
        <v>y</v>
      </c>
      <c r="H1064" t="s">
        <v>13568</v>
      </c>
      <c r="I1064" t="s">
        <v>13568</v>
      </c>
      <c r="J1064" t="s">
        <v>13568</v>
      </c>
      <c r="K1064">
        <v>1</v>
      </c>
    </row>
    <row r="1065" spans="1:11" ht="14.4" hidden="1" customHeight="1" x14ac:dyDescent="0.3">
      <c r="A1065" s="2" t="s">
        <v>12645</v>
      </c>
      <c r="B1065" s="2" t="s">
        <v>4159</v>
      </c>
      <c r="C1065" s="2" t="s">
        <v>12636</v>
      </c>
      <c r="D1065" s="2" t="s">
        <v>22259</v>
      </c>
      <c r="E1065" s="2" t="s">
        <v>62633</v>
      </c>
      <c r="F1065" t="str">
        <f t="shared" si="94"/>
        <v/>
      </c>
      <c r="G1065" t="str">
        <f t="shared" si="96"/>
        <v>y</v>
      </c>
      <c r="H1065" t="s">
        <v>13568</v>
      </c>
      <c r="I1065" t="s">
        <v>13568</v>
      </c>
      <c r="J1065" t="s">
        <v>13568</v>
      </c>
      <c r="K1065">
        <v>1</v>
      </c>
    </row>
    <row r="1066" spans="1:11" ht="14.4" hidden="1" customHeight="1" x14ac:dyDescent="0.3">
      <c r="A1066" s="2" t="s">
        <v>12646</v>
      </c>
      <c r="B1066" s="2" t="s">
        <v>4159</v>
      </c>
      <c r="C1066" s="2" t="s">
        <v>12636</v>
      </c>
      <c r="D1066" s="2" t="s">
        <v>22259</v>
      </c>
      <c r="E1066" s="2" t="s">
        <v>62404</v>
      </c>
      <c r="F1066" t="str">
        <f t="shared" si="94"/>
        <v/>
      </c>
      <c r="G1066" t="str">
        <f t="shared" si="96"/>
        <v>y</v>
      </c>
      <c r="H1066" t="s">
        <v>13568</v>
      </c>
      <c r="I1066" t="s">
        <v>13568</v>
      </c>
      <c r="J1066" t="s">
        <v>13568</v>
      </c>
      <c r="K1066">
        <v>1</v>
      </c>
    </row>
    <row r="1067" spans="1:11" ht="14.4" hidden="1" customHeight="1" x14ac:dyDescent="0.3">
      <c r="A1067" s="2" t="s">
        <v>12699</v>
      </c>
      <c r="B1067" s="2" t="s">
        <v>4159</v>
      </c>
      <c r="C1067" s="2" t="s">
        <v>12636</v>
      </c>
      <c r="D1067" s="2" t="s">
        <v>22259</v>
      </c>
      <c r="E1067" s="2" t="s">
        <v>62631</v>
      </c>
      <c r="F1067" t="str">
        <f t="shared" si="94"/>
        <v/>
      </c>
      <c r="G1067" t="str">
        <f t="shared" si="96"/>
        <v>y</v>
      </c>
      <c r="H1067" t="s">
        <v>13568</v>
      </c>
      <c r="I1067" t="s">
        <v>13568</v>
      </c>
      <c r="J1067" t="s">
        <v>13568</v>
      </c>
      <c r="K1067">
        <v>1</v>
      </c>
    </row>
    <row r="1068" spans="1:11" ht="14.4" hidden="1" customHeight="1" x14ac:dyDescent="0.3">
      <c r="A1068" s="2" t="s">
        <v>12700</v>
      </c>
      <c r="B1068" s="2" t="s">
        <v>4159</v>
      </c>
      <c r="C1068" s="2" t="s">
        <v>12636</v>
      </c>
      <c r="D1068" s="2" t="s">
        <v>22259</v>
      </c>
      <c r="E1068" s="2" t="s">
        <v>62631</v>
      </c>
      <c r="F1068" t="str">
        <f t="shared" si="94"/>
        <v/>
      </c>
      <c r="G1068" t="str">
        <f t="shared" si="96"/>
        <v>y</v>
      </c>
      <c r="H1068" t="s">
        <v>13568</v>
      </c>
      <c r="I1068" t="s">
        <v>13568</v>
      </c>
      <c r="J1068" t="s">
        <v>13568</v>
      </c>
      <c r="K1068">
        <v>1</v>
      </c>
    </row>
    <row r="1069" spans="1:11" ht="14.4" hidden="1" customHeight="1" x14ac:dyDescent="0.3">
      <c r="A1069" s="2" t="s">
        <v>12706</v>
      </c>
      <c r="B1069" s="2" t="s">
        <v>4159</v>
      </c>
      <c r="C1069" s="2" t="s">
        <v>12636</v>
      </c>
      <c r="D1069" s="2" t="s">
        <v>22259</v>
      </c>
      <c r="E1069" s="2" t="s">
        <v>62634</v>
      </c>
      <c r="F1069" t="str">
        <f t="shared" si="94"/>
        <v/>
      </c>
      <c r="G1069" t="str">
        <f t="shared" si="96"/>
        <v>y</v>
      </c>
      <c r="H1069" t="s">
        <v>13568</v>
      </c>
      <c r="I1069" t="s">
        <v>13568</v>
      </c>
      <c r="J1069" t="s">
        <v>13568</v>
      </c>
      <c r="K1069">
        <v>1</v>
      </c>
    </row>
    <row r="1070" spans="1:11" ht="14.4" hidden="1" customHeight="1" x14ac:dyDescent="0.3">
      <c r="A1070" s="2" t="s">
        <v>12731</v>
      </c>
      <c r="B1070" s="2" t="s">
        <v>4159</v>
      </c>
      <c r="C1070" s="2" t="s">
        <v>12636</v>
      </c>
      <c r="D1070" s="2" t="s">
        <v>22259</v>
      </c>
      <c r="E1070" s="2" t="s">
        <v>62635</v>
      </c>
      <c r="F1070" t="str">
        <f t="shared" si="94"/>
        <v/>
      </c>
      <c r="G1070" t="str">
        <f t="shared" si="96"/>
        <v>y</v>
      </c>
      <c r="H1070" t="s">
        <v>13568</v>
      </c>
      <c r="I1070" t="s">
        <v>13568</v>
      </c>
      <c r="J1070" t="s">
        <v>13568</v>
      </c>
      <c r="K1070">
        <v>1</v>
      </c>
    </row>
    <row r="1071" spans="1:11" ht="14.4" hidden="1" customHeight="1" x14ac:dyDescent="0.3">
      <c r="A1071" s="2" t="s">
        <v>12774</v>
      </c>
      <c r="B1071" s="2" t="s">
        <v>4159</v>
      </c>
      <c r="C1071" s="2" t="s">
        <v>12636</v>
      </c>
      <c r="D1071" s="2" t="s">
        <v>22259</v>
      </c>
      <c r="E1071" s="2" t="s">
        <v>62636</v>
      </c>
      <c r="F1071" t="str">
        <f t="shared" si="94"/>
        <v/>
      </c>
      <c r="G1071" t="str">
        <f t="shared" si="96"/>
        <v>y</v>
      </c>
      <c r="H1071" t="s">
        <v>13568</v>
      </c>
      <c r="I1071" t="s">
        <v>13568</v>
      </c>
      <c r="J1071" t="s">
        <v>13568</v>
      </c>
      <c r="K1071">
        <v>1</v>
      </c>
    </row>
    <row r="1072" spans="1:11" ht="14.4" hidden="1" customHeight="1" x14ac:dyDescent="0.3">
      <c r="A1072" s="2" t="s">
        <v>12806</v>
      </c>
      <c r="B1072" s="2" t="s">
        <v>4159</v>
      </c>
      <c r="C1072" s="2" t="s">
        <v>12636</v>
      </c>
      <c r="D1072" s="2" t="s">
        <v>22259</v>
      </c>
      <c r="E1072" s="2" t="s">
        <v>62637</v>
      </c>
      <c r="F1072" t="str">
        <f t="shared" si="94"/>
        <v/>
      </c>
      <c r="G1072" t="str">
        <f t="shared" si="96"/>
        <v>y</v>
      </c>
      <c r="H1072" t="s">
        <v>13568</v>
      </c>
      <c r="I1072" t="s">
        <v>13568</v>
      </c>
      <c r="J1072" t="s">
        <v>13568</v>
      </c>
      <c r="K1072">
        <v>1</v>
      </c>
    </row>
    <row r="1073" spans="1:11" ht="14.4" hidden="1" customHeight="1" x14ac:dyDescent="0.3">
      <c r="A1073" s="2" t="s">
        <v>12807</v>
      </c>
      <c r="B1073" s="2" t="s">
        <v>4159</v>
      </c>
      <c r="C1073" s="2" t="s">
        <v>12636</v>
      </c>
      <c r="D1073" s="2" t="s">
        <v>22259</v>
      </c>
      <c r="E1073" s="2" t="s">
        <v>62637</v>
      </c>
      <c r="F1073" t="str">
        <f t="shared" si="94"/>
        <v/>
      </c>
      <c r="G1073" t="str">
        <f t="shared" si="96"/>
        <v>y</v>
      </c>
      <c r="H1073" t="s">
        <v>13568</v>
      </c>
      <c r="I1073" t="s">
        <v>13568</v>
      </c>
      <c r="J1073" t="s">
        <v>13568</v>
      </c>
      <c r="K1073">
        <v>1</v>
      </c>
    </row>
    <row r="1074" spans="1:11" ht="14.4" hidden="1" customHeight="1" x14ac:dyDescent="0.3">
      <c r="A1074" s="2" t="s">
        <v>12808</v>
      </c>
      <c r="B1074" s="2" t="s">
        <v>4159</v>
      </c>
      <c r="C1074" s="2" t="s">
        <v>12636</v>
      </c>
      <c r="D1074" s="2" t="s">
        <v>22259</v>
      </c>
      <c r="E1074" s="2" t="s">
        <v>62404</v>
      </c>
      <c r="F1074" t="str">
        <f t="shared" si="94"/>
        <v/>
      </c>
      <c r="G1074" t="str">
        <f t="shared" ref="G1074:G1105" si="97">IF(COUNTA(H1074:J1074)&gt;0,"y","")</f>
        <v>y</v>
      </c>
      <c r="H1074" t="s">
        <v>13568</v>
      </c>
      <c r="I1074" t="s">
        <v>13568</v>
      </c>
      <c r="J1074" t="s">
        <v>13568</v>
      </c>
      <c r="K1074">
        <v>1</v>
      </c>
    </row>
    <row r="1075" spans="1:11" ht="14.4" hidden="1" customHeight="1" x14ac:dyDescent="0.3">
      <c r="A1075" s="2" t="s">
        <v>12809</v>
      </c>
      <c r="B1075" s="2" t="s">
        <v>4159</v>
      </c>
      <c r="C1075" s="2" t="s">
        <v>12636</v>
      </c>
      <c r="D1075" s="2" t="s">
        <v>22259</v>
      </c>
      <c r="E1075" s="2" t="s">
        <v>62404</v>
      </c>
      <c r="F1075" t="str">
        <f t="shared" si="94"/>
        <v/>
      </c>
      <c r="G1075" t="str">
        <f t="shared" si="97"/>
        <v>y</v>
      </c>
      <c r="H1075" t="s">
        <v>13568</v>
      </c>
      <c r="I1075" t="s">
        <v>13568</v>
      </c>
      <c r="J1075" t="s">
        <v>13568</v>
      </c>
      <c r="K1075">
        <v>1</v>
      </c>
    </row>
    <row r="1076" spans="1:11" ht="14.4" hidden="1" customHeight="1" x14ac:dyDescent="0.3">
      <c r="A1076" s="2" t="s">
        <v>12810</v>
      </c>
      <c r="B1076" s="2" t="s">
        <v>4159</v>
      </c>
      <c r="C1076" s="2" t="s">
        <v>12636</v>
      </c>
      <c r="D1076" s="2" t="s">
        <v>22259</v>
      </c>
      <c r="E1076" s="2" t="s">
        <v>62404</v>
      </c>
      <c r="F1076" t="str">
        <f t="shared" si="94"/>
        <v/>
      </c>
      <c r="G1076" t="str">
        <f t="shared" si="97"/>
        <v>y</v>
      </c>
      <c r="H1076" t="s">
        <v>13568</v>
      </c>
      <c r="I1076" t="s">
        <v>13568</v>
      </c>
      <c r="J1076" t="s">
        <v>13568</v>
      </c>
      <c r="K1076">
        <v>1</v>
      </c>
    </row>
    <row r="1077" spans="1:11" ht="14.4" hidden="1" customHeight="1" x14ac:dyDescent="0.3">
      <c r="A1077" s="2" t="s">
        <v>12811</v>
      </c>
      <c r="B1077" s="2" t="s">
        <v>4159</v>
      </c>
      <c r="C1077" s="2" t="s">
        <v>12636</v>
      </c>
      <c r="D1077" s="2" t="s">
        <v>22259</v>
      </c>
      <c r="E1077" s="2" t="s">
        <v>62404</v>
      </c>
      <c r="F1077" t="str">
        <f t="shared" si="94"/>
        <v/>
      </c>
      <c r="G1077" t="str">
        <f t="shared" si="97"/>
        <v>y</v>
      </c>
      <c r="H1077" t="s">
        <v>13568</v>
      </c>
      <c r="I1077" t="s">
        <v>13568</v>
      </c>
      <c r="J1077" t="s">
        <v>13568</v>
      </c>
      <c r="K1077">
        <v>1</v>
      </c>
    </row>
    <row r="1078" spans="1:11" ht="14.4" hidden="1" customHeight="1" x14ac:dyDescent="0.3">
      <c r="A1078" s="2" t="s">
        <v>12812</v>
      </c>
      <c r="B1078" s="2" t="s">
        <v>4159</v>
      </c>
      <c r="C1078" s="2" t="s">
        <v>12636</v>
      </c>
      <c r="D1078" s="2" t="s">
        <v>22259</v>
      </c>
      <c r="E1078" s="2" t="s">
        <v>62638</v>
      </c>
      <c r="F1078" t="str">
        <f t="shared" si="94"/>
        <v/>
      </c>
      <c r="G1078" t="str">
        <f t="shared" si="97"/>
        <v>y</v>
      </c>
      <c r="H1078" t="s">
        <v>13568</v>
      </c>
      <c r="I1078" t="s">
        <v>13568</v>
      </c>
      <c r="J1078" t="s">
        <v>13568</v>
      </c>
      <c r="K1078">
        <v>1</v>
      </c>
    </row>
    <row r="1079" spans="1:11" ht="14.4" hidden="1" customHeight="1" x14ac:dyDescent="0.3">
      <c r="A1079" s="2" t="s">
        <v>12813</v>
      </c>
      <c r="B1079" s="2" t="s">
        <v>4159</v>
      </c>
      <c r="C1079" s="2" t="s">
        <v>12636</v>
      </c>
      <c r="D1079" s="2" t="s">
        <v>22259</v>
      </c>
      <c r="E1079" s="2" t="s">
        <v>62638</v>
      </c>
      <c r="F1079" t="str">
        <f t="shared" si="94"/>
        <v/>
      </c>
      <c r="G1079" t="str">
        <f t="shared" si="97"/>
        <v>y</v>
      </c>
      <c r="H1079" t="s">
        <v>13568</v>
      </c>
      <c r="I1079" t="s">
        <v>13568</v>
      </c>
      <c r="J1079" t="s">
        <v>13568</v>
      </c>
      <c r="K1079">
        <v>1</v>
      </c>
    </row>
    <row r="1080" spans="1:11" ht="14.4" hidden="1" customHeight="1" x14ac:dyDescent="0.3">
      <c r="A1080" s="2" t="s">
        <v>13227</v>
      </c>
      <c r="B1080" s="2" t="s">
        <v>4159</v>
      </c>
      <c r="C1080" s="2" t="s">
        <v>12636</v>
      </c>
      <c r="D1080" s="2" t="s">
        <v>22259</v>
      </c>
      <c r="E1080" s="2" t="s">
        <v>62639</v>
      </c>
      <c r="F1080" t="str">
        <f t="shared" si="94"/>
        <v/>
      </c>
      <c r="G1080" t="str">
        <f t="shared" si="97"/>
        <v>y</v>
      </c>
      <c r="H1080" t="s">
        <v>13568</v>
      </c>
      <c r="I1080" t="s">
        <v>13568</v>
      </c>
      <c r="J1080" t="s">
        <v>13568</v>
      </c>
      <c r="K1080">
        <v>1</v>
      </c>
    </row>
    <row r="1081" spans="1:11" ht="14.4" hidden="1" customHeight="1" x14ac:dyDescent="0.3">
      <c r="A1081" s="2" t="s">
        <v>13240</v>
      </c>
      <c r="B1081" s="2" t="s">
        <v>4159</v>
      </c>
      <c r="C1081" s="2" t="s">
        <v>12636</v>
      </c>
      <c r="D1081" s="2" t="s">
        <v>22259</v>
      </c>
      <c r="E1081" s="2" t="s">
        <v>62455</v>
      </c>
      <c r="F1081" t="str">
        <f t="shared" si="94"/>
        <v/>
      </c>
      <c r="G1081" t="str">
        <f t="shared" si="97"/>
        <v>y</v>
      </c>
      <c r="H1081" t="s">
        <v>13568</v>
      </c>
      <c r="I1081" t="s">
        <v>13568</v>
      </c>
      <c r="J1081" t="s">
        <v>13568</v>
      </c>
      <c r="K1081">
        <v>1</v>
      </c>
    </row>
    <row r="1082" spans="1:11" ht="14.4" hidden="1" customHeight="1" x14ac:dyDescent="0.3">
      <c r="A1082" s="2" t="s">
        <v>12669</v>
      </c>
      <c r="B1082" s="2" t="s">
        <v>5512</v>
      </c>
      <c r="C1082" s="2" t="s">
        <v>12670</v>
      </c>
      <c r="D1082" s="2" t="s">
        <v>22259</v>
      </c>
      <c r="E1082" s="2" t="s">
        <v>62640</v>
      </c>
      <c r="F1082" t="str">
        <f t="shared" si="94"/>
        <v/>
      </c>
      <c r="G1082" t="str">
        <f t="shared" si="97"/>
        <v>y</v>
      </c>
      <c r="H1082" t="s">
        <v>13568</v>
      </c>
      <c r="I1082" t="s">
        <v>13568</v>
      </c>
      <c r="J1082" t="s">
        <v>13568</v>
      </c>
      <c r="K1082">
        <v>1</v>
      </c>
    </row>
    <row r="1083" spans="1:11" ht="14.4" hidden="1" customHeight="1" x14ac:dyDescent="0.3">
      <c r="A1083" s="2" t="s">
        <v>12671</v>
      </c>
      <c r="B1083" s="2" t="s">
        <v>5512</v>
      </c>
      <c r="C1083" s="2" t="s">
        <v>12670</v>
      </c>
      <c r="D1083" s="2" t="s">
        <v>22259</v>
      </c>
      <c r="E1083" s="2" t="s">
        <v>62404</v>
      </c>
      <c r="F1083" t="str">
        <f t="shared" si="94"/>
        <v/>
      </c>
      <c r="G1083" t="str">
        <f t="shared" si="97"/>
        <v>y</v>
      </c>
      <c r="H1083" t="s">
        <v>13568</v>
      </c>
      <c r="I1083" t="s">
        <v>13568</v>
      </c>
      <c r="J1083" t="s">
        <v>13568</v>
      </c>
      <c r="K1083">
        <v>1</v>
      </c>
    </row>
    <row r="1084" spans="1:11" ht="14.4" hidden="1" customHeight="1" x14ac:dyDescent="0.3">
      <c r="A1084" s="2" t="s">
        <v>12672</v>
      </c>
      <c r="B1084" s="2" t="s">
        <v>5512</v>
      </c>
      <c r="C1084" s="2" t="s">
        <v>12670</v>
      </c>
      <c r="D1084" s="2" t="s">
        <v>22259</v>
      </c>
      <c r="E1084" s="2" t="s">
        <v>62404</v>
      </c>
      <c r="F1084" t="str">
        <f t="shared" si="94"/>
        <v/>
      </c>
      <c r="G1084" t="str">
        <f t="shared" si="97"/>
        <v>y</v>
      </c>
      <c r="H1084" t="s">
        <v>13568</v>
      </c>
      <c r="I1084" t="s">
        <v>13568</v>
      </c>
      <c r="J1084" t="s">
        <v>13568</v>
      </c>
      <c r="K1084">
        <v>1</v>
      </c>
    </row>
    <row r="1085" spans="1:11" ht="14.4" hidden="1" customHeight="1" x14ac:dyDescent="0.3">
      <c r="A1085" s="2" t="s">
        <v>12673</v>
      </c>
      <c r="B1085" s="2" t="s">
        <v>5512</v>
      </c>
      <c r="C1085" s="2" t="s">
        <v>12670</v>
      </c>
      <c r="D1085" s="2" t="s">
        <v>22259</v>
      </c>
      <c r="E1085" s="2" t="s">
        <v>62641</v>
      </c>
      <c r="F1085" t="str">
        <f t="shared" si="94"/>
        <v/>
      </c>
      <c r="G1085" t="str">
        <f t="shared" si="97"/>
        <v>y</v>
      </c>
      <c r="H1085" t="s">
        <v>13568</v>
      </c>
      <c r="I1085" t="s">
        <v>13568</v>
      </c>
      <c r="J1085" t="s">
        <v>13568</v>
      </c>
      <c r="K1085">
        <v>1</v>
      </c>
    </row>
    <row r="1086" spans="1:11" ht="14.4" hidden="1" customHeight="1" x14ac:dyDescent="0.3">
      <c r="A1086" s="2" t="s">
        <v>12707</v>
      </c>
      <c r="B1086" s="2" t="s">
        <v>5512</v>
      </c>
      <c r="C1086" s="2" t="s">
        <v>12670</v>
      </c>
      <c r="D1086" s="2" t="s">
        <v>22259</v>
      </c>
      <c r="E1086" s="2" t="s">
        <v>62404</v>
      </c>
      <c r="F1086" t="str">
        <f t="shared" si="94"/>
        <v/>
      </c>
      <c r="G1086" t="str">
        <f t="shared" si="97"/>
        <v>y</v>
      </c>
      <c r="H1086" t="s">
        <v>13568</v>
      </c>
      <c r="I1086" t="s">
        <v>13568</v>
      </c>
      <c r="J1086" t="s">
        <v>13568</v>
      </c>
      <c r="K1086">
        <v>1</v>
      </c>
    </row>
    <row r="1087" spans="1:11" ht="14.4" hidden="1" customHeight="1" x14ac:dyDescent="0.3">
      <c r="A1087" s="2" t="s">
        <v>12716</v>
      </c>
      <c r="B1087" s="2" t="s">
        <v>5512</v>
      </c>
      <c r="C1087" s="2" t="s">
        <v>12670</v>
      </c>
      <c r="D1087" s="2" t="s">
        <v>22259</v>
      </c>
      <c r="E1087" s="2" t="s">
        <v>62642</v>
      </c>
      <c r="F1087" t="str">
        <f t="shared" si="94"/>
        <v/>
      </c>
      <c r="G1087" t="str">
        <f t="shared" si="97"/>
        <v>y</v>
      </c>
      <c r="H1087" t="s">
        <v>13568</v>
      </c>
      <c r="I1087" t="s">
        <v>13568</v>
      </c>
      <c r="J1087" t="s">
        <v>13568</v>
      </c>
      <c r="K1087">
        <v>1</v>
      </c>
    </row>
    <row r="1088" spans="1:11" ht="14.4" hidden="1" customHeight="1" x14ac:dyDescent="0.3">
      <c r="A1088" s="2" t="s">
        <v>12724</v>
      </c>
      <c r="B1088" s="2" t="s">
        <v>5512</v>
      </c>
      <c r="C1088" s="2" t="s">
        <v>12670</v>
      </c>
      <c r="D1088" s="2" t="s">
        <v>22259</v>
      </c>
      <c r="E1088" s="2" t="s">
        <v>62456</v>
      </c>
      <c r="F1088" t="str">
        <f t="shared" si="94"/>
        <v/>
      </c>
      <c r="G1088" t="str">
        <f t="shared" si="97"/>
        <v>y</v>
      </c>
      <c r="H1088" t="s">
        <v>13568</v>
      </c>
      <c r="I1088" t="s">
        <v>13568</v>
      </c>
      <c r="J1088" t="s">
        <v>13568</v>
      </c>
      <c r="K1088">
        <v>1</v>
      </c>
    </row>
    <row r="1089" spans="1:11" ht="14.4" hidden="1" customHeight="1" x14ac:dyDescent="0.3">
      <c r="A1089" s="2" t="s">
        <v>12741</v>
      </c>
      <c r="B1089" s="2" t="s">
        <v>5512</v>
      </c>
      <c r="C1089" s="2" t="s">
        <v>12670</v>
      </c>
      <c r="D1089" s="2" t="s">
        <v>22259</v>
      </c>
      <c r="E1089" s="2" t="s">
        <v>62637</v>
      </c>
      <c r="F1089" t="str">
        <f t="shared" si="94"/>
        <v/>
      </c>
      <c r="G1089" t="str">
        <f t="shared" si="97"/>
        <v>y</v>
      </c>
      <c r="H1089" t="s">
        <v>13568</v>
      </c>
      <c r="I1089" t="s">
        <v>13568</v>
      </c>
      <c r="J1089" t="s">
        <v>13568</v>
      </c>
      <c r="K1089">
        <v>1</v>
      </c>
    </row>
    <row r="1090" spans="1:11" ht="14.4" hidden="1" customHeight="1" x14ac:dyDescent="0.3">
      <c r="A1090" s="2" t="s">
        <v>12818</v>
      </c>
      <c r="B1090" s="2" t="s">
        <v>5512</v>
      </c>
      <c r="C1090" s="2" t="s">
        <v>12670</v>
      </c>
      <c r="D1090" s="2" t="s">
        <v>22259</v>
      </c>
      <c r="E1090" s="2" t="s">
        <v>62637</v>
      </c>
      <c r="F1090" t="str">
        <f t="shared" si="94"/>
        <v/>
      </c>
      <c r="G1090" t="str">
        <f t="shared" si="97"/>
        <v>y</v>
      </c>
      <c r="H1090" t="s">
        <v>13568</v>
      </c>
      <c r="I1090" t="s">
        <v>13568</v>
      </c>
      <c r="J1090" t="s">
        <v>13568</v>
      </c>
      <c r="K1090">
        <v>1</v>
      </c>
    </row>
    <row r="1091" spans="1:11" ht="14.4" hidden="1" customHeight="1" x14ac:dyDescent="0.3">
      <c r="A1091" s="2" t="s">
        <v>12819</v>
      </c>
      <c r="B1091" s="2" t="s">
        <v>5512</v>
      </c>
      <c r="C1091" s="2" t="s">
        <v>12670</v>
      </c>
      <c r="D1091" s="2" t="s">
        <v>22259</v>
      </c>
      <c r="E1091" s="2" t="s">
        <v>62642</v>
      </c>
      <c r="F1091" t="str">
        <f t="shared" si="94"/>
        <v/>
      </c>
      <c r="G1091" t="str">
        <f t="shared" si="97"/>
        <v>y</v>
      </c>
      <c r="H1091" t="s">
        <v>13568</v>
      </c>
      <c r="I1091" t="s">
        <v>13568</v>
      </c>
      <c r="J1091" t="s">
        <v>13568</v>
      </c>
      <c r="K1091">
        <v>1</v>
      </c>
    </row>
    <row r="1092" spans="1:11" ht="14.4" hidden="1" customHeight="1" x14ac:dyDescent="0.3">
      <c r="A1092" s="2" t="s">
        <v>12654</v>
      </c>
      <c r="B1092" s="2" t="s">
        <v>12655</v>
      </c>
      <c r="C1092" s="2" t="s">
        <v>12656</v>
      </c>
      <c r="D1092" s="2" t="s">
        <v>22259</v>
      </c>
      <c r="E1092" s="2" t="s">
        <v>62404</v>
      </c>
      <c r="F1092" t="str">
        <f t="shared" si="94"/>
        <v/>
      </c>
      <c r="G1092" t="str">
        <f t="shared" si="97"/>
        <v>y</v>
      </c>
      <c r="H1092" t="s">
        <v>13568</v>
      </c>
      <c r="I1092" t="s">
        <v>13568</v>
      </c>
      <c r="J1092" t="s">
        <v>13568</v>
      </c>
      <c r="K1092">
        <v>1</v>
      </c>
    </row>
    <row r="1093" spans="1:11" ht="14.4" hidden="1" customHeight="1" x14ac:dyDescent="0.3">
      <c r="A1093" s="2" t="s">
        <v>12657</v>
      </c>
      <c r="B1093" s="2" t="s">
        <v>12655</v>
      </c>
      <c r="C1093" s="2" t="s">
        <v>12656</v>
      </c>
      <c r="D1093" s="2" t="s">
        <v>22259</v>
      </c>
      <c r="E1093" s="2" t="s">
        <v>62404</v>
      </c>
      <c r="F1093" t="str">
        <f t="shared" si="94"/>
        <v/>
      </c>
      <c r="G1093" t="str">
        <f t="shared" si="97"/>
        <v>y</v>
      </c>
      <c r="H1093" t="s">
        <v>13568</v>
      </c>
      <c r="I1093" t="s">
        <v>13568</v>
      </c>
      <c r="J1093" t="s">
        <v>13568</v>
      </c>
      <c r="K1093">
        <v>1</v>
      </c>
    </row>
    <row r="1094" spans="1:11" ht="14.4" hidden="1" customHeight="1" x14ac:dyDescent="0.3">
      <c r="A1094" s="2" t="s">
        <v>12658</v>
      </c>
      <c r="B1094" s="2" t="s">
        <v>12655</v>
      </c>
      <c r="C1094" s="2" t="s">
        <v>12656</v>
      </c>
      <c r="D1094" s="2" t="s">
        <v>22259</v>
      </c>
      <c r="E1094" s="2" t="s">
        <v>62637</v>
      </c>
      <c r="F1094" t="str">
        <f t="shared" ref="F1094:F1157" si="98">IF(COUNTIF(H1094:J1094,"used")&gt;0,"y","")</f>
        <v/>
      </c>
      <c r="G1094" t="str">
        <f t="shared" si="97"/>
        <v>y</v>
      </c>
      <c r="H1094" t="s">
        <v>13568</v>
      </c>
      <c r="I1094" t="s">
        <v>13568</v>
      </c>
      <c r="J1094" t="s">
        <v>13568</v>
      </c>
      <c r="K1094">
        <v>1</v>
      </c>
    </row>
    <row r="1095" spans="1:11" ht="14.4" hidden="1" customHeight="1" x14ac:dyDescent="0.3">
      <c r="A1095" s="2" t="s">
        <v>12659</v>
      </c>
      <c r="B1095" s="2" t="s">
        <v>12655</v>
      </c>
      <c r="C1095" s="2" t="s">
        <v>12656</v>
      </c>
      <c r="D1095" s="2" t="s">
        <v>22259</v>
      </c>
      <c r="E1095" s="2" t="s">
        <v>62404</v>
      </c>
      <c r="F1095" t="str">
        <f t="shared" si="98"/>
        <v/>
      </c>
      <c r="G1095" t="str">
        <f t="shared" si="97"/>
        <v>y</v>
      </c>
      <c r="H1095" t="s">
        <v>13568</v>
      </c>
      <c r="I1095" t="s">
        <v>13568</v>
      </c>
      <c r="J1095" t="s">
        <v>13568</v>
      </c>
      <c r="K1095">
        <v>1</v>
      </c>
    </row>
    <row r="1096" spans="1:11" ht="14.4" hidden="1" customHeight="1" x14ac:dyDescent="0.3">
      <c r="A1096" s="2" t="s">
        <v>12662</v>
      </c>
      <c r="B1096" s="2" t="s">
        <v>12655</v>
      </c>
      <c r="C1096" s="2" t="s">
        <v>12656</v>
      </c>
      <c r="D1096" s="2" t="s">
        <v>22259</v>
      </c>
      <c r="E1096" s="2" t="s">
        <v>62643</v>
      </c>
      <c r="F1096" t="str">
        <f t="shared" si="98"/>
        <v/>
      </c>
      <c r="G1096" t="str">
        <f t="shared" si="97"/>
        <v>y</v>
      </c>
      <c r="H1096" t="s">
        <v>13568</v>
      </c>
      <c r="I1096" t="s">
        <v>13568</v>
      </c>
      <c r="J1096" t="s">
        <v>13568</v>
      </c>
      <c r="K1096">
        <v>1</v>
      </c>
    </row>
    <row r="1097" spans="1:11" ht="14.4" hidden="1" customHeight="1" x14ac:dyDescent="0.3">
      <c r="A1097" s="2" t="s">
        <v>12663</v>
      </c>
      <c r="B1097" s="2" t="s">
        <v>12655</v>
      </c>
      <c r="C1097" s="2" t="s">
        <v>12656</v>
      </c>
      <c r="D1097" s="2" t="s">
        <v>22259</v>
      </c>
      <c r="E1097" s="2" t="s">
        <v>62644</v>
      </c>
      <c r="F1097" t="str">
        <f t="shared" si="98"/>
        <v/>
      </c>
      <c r="G1097" t="str">
        <f t="shared" si="97"/>
        <v>y</v>
      </c>
      <c r="H1097" t="s">
        <v>13568</v>
      </c>
      <c r="I1097" t="s">
        <v>13568</v>
      </c>
      <c r="J1097" t="s">
        <v>13568</v>
      </c>
      <c r="K1097">
        <v>1</v>
      </c>
    </row>
    <row r="1098" spans="1:11" ht="14.4" hidden="1" customHeight="1" x14ac:dyDescent="0.3">
      <c r="A1098" s="2" t="s">
        <v>12664</v>
      </c>
      <c r="B1098" s="2" t="s">
        <v>12655</v>
      </c>
      <c r="C1098" s="2" t="s">
        <v>12656</v>
      </c>
      <c r="D1098" s="2" t="s">
        <v>22259</v>
      </c>
      <c r="E1098" s="2" t="s">
        <v>62012</v>
      </c>
      <c r="F1098" t="str">
        <f t="shared" si="98"/>
        <v/>
      </c>
      <c r="G1098" t="str">
        <f t="shared" si="97"/>
        <v>y</v>
      </c>
      <c r="H1098" t="s">
        <v>13568</v>
      </c>
      <c r="I1098" t="s">
        <v>13568</v>
      </c>
      <c r="J1098" t="s">
        <v>13568</v>
      </c>
      <c r="K1098">
        <v>1</v>
      </c>
    </row>
    <row r="1099" spans="1:11" ht="14.4" hidden="1" customHeight="1" x14ac:dyDescent="0.3">
      <c r="A1099" s="2" t="s">
        <v>12665</v>
      </c>
      <c r="B1099" s="2" t="s">
        <v>12655</v>
      </c>
      <c r="C1099" s="2" t="s">
        <v>12656</v>
      </c>
      <c r="D1099" s="2" t="s">
        <v>22259</v>
      </c>
      <c r="E1099" s="2" t="s">
        <v>62645</v>
      </c>
      <c r="F1099" t="str">
        <f t="shared" si="98"/>
        <v/>
      </c>
      <c r="G1099" t="str">
        <f t="shared" si="97"/>
        <v>y</v>
      </c>
      <c r="H1099" t="s">
        <v>13568</v>
      </c>
      <c r="I1099" t="s">
        <v>13568</v>
      </c>
      <c r="J1099" t="s">
        <v>13568</v>
      </c>
      <c r="K1099">
        <v>1</v>
      </c>
    </row>
    <row r="1100" spans="1:11" ht="14.4" hidden="1" customHeight="1" x14ac:dyDescent="0.3">
      <c r="A1100" s="2" t="s">
        <v>12697</v>
      </c>
      <c r="B1100" s="2" t="s">
        <v>12655</v>
      </c>
      <c r="C1100" s="2" t="s">
        <v>12656</v>
      </c>
      <c r="D1100" s="2" t="s">
        <v>22259</v>
      </c>
      <c r="E1100" s="2" t="s">
        <v>62646</v>
      </c>
      <c r="F1100" t="str">
        <f t="shared" si="98"/>
        <v/>
      </c>
      <c r="G1100" t="str">
        <f t="shared" si="97"/>
        <v>y</v>
      </c>
      <c r="H1100" t="s">
        <v>13568</v>
      </c>
      <c r="I1100" t="s">
        <v>13568</v>
      </c>
      <c r="J1100" t="s">
        <v>13568</v>
      </c>
      <c r="K1100">
        <v>1</v>
      </c>
    </row>
    <row r="1101" spans="1:11" ht="14.4" hidden="1" customHeight="1" x14ac:dyDescent="0.3">
      <c r="A1101" s="2" t="s">
        <v>12708</v>
      </c>
      <c r="B1101" s="2" t="s">
        <v>12655</v>
      </c>
      <c r="C1101" s="2" t="s">
        <v>12656</v>
      </c>
      <c r="D1101" s="2" t="s">
        <v>22259</v>
      </c>
      <c r="E1101" s="2" t="s">
        <v>62642</v>
      </c>
      <c r="F1101" t="str">
        <f t="shared" si="98"/>
        <v/>
      </c>
      <c r="G1101" t="str">
        <f t="shared" si="97"/>
        <v>y</v>
      </c>
      <c r="H1101" t="s">
        <v>13568</v>
      </c>
      <c r="I1101" t="s">
        <v>13568</v>
      </c>
      <c r="J1101" t="s">
        <v>13568</v>
      </c>
      <c r="K1101">
        <v>1</v>
      </c>
    </row>
    <row r="1102" spans="1:11" ht="14.4" hidden="1" customHeight="1" x14ac:dyDescent="0.3">
      <c r="A1102" s="2" t="s">
        <v>12715</v>
      </c>
      <c r="B1102" s="2" t="s">
        <v>12655</v>
      </c>
      <c r="C1102" s="2" t="s">
        <v>12656</v>
      </c>
      <c r="D1102" s="2" t="s">
        <v>22259</v>
      </c>
      <c r="E1102" s="2" t="s">
        <v>62041</v>
      </c>
      <c r="F1102" t="str">
        <f t="shared" si="98"/>
        <v/>
      </c>
      <c r="G1102" t="str">
        <f t="shared" si="97"/>
        <v>y</v>
      </c>
      <c r="H1102" t="s">
        <v>13568</v>
      </c>
      <c r="I1102" t="s">
        <v>13568</v>
      </c>
      <c r="J1102" t="s">
        <v>13568</v>
      </c>
      <c r="K1102">
        <v>1</v>
      </c>
    </row>
    <row r="1103" spans="1:11" ht="14.4" hidden="1" customHeight="1" x14ac:dyDescent="0.3">
      <c r="A1103" s="2" t="s">
        <v>12722</v>
      </c>
      <c r="B1103" s="2" t="s">
        <v>12655</v>
      </c>
      <c r="C1103" s="2" t="s">
        <v>12656</v>
      </c>
      <c r="D1103" s="2" t="s">
        <v>22259</v>
      </c>
      <c r="E1103" s="2" t="s">
        <v>62647</v>
      </c>
      <c r="F1103" t="str">
        <f t="shared" si="98"/>
        <v/>
      </c>
      <c r="G1103" t="str">
        <f t="shared" si="97"/>
        <v>y</v>
      </c>
      <c r="H1103" t="s">
        <v>13568</v>
      </c>
      <c r="I1103" t="s">
        <v>13568</v>
      </c>
      <c r="J1103" t="s">
        <v>13568</v>
      </c>
      <c r="K1103">
        <v>1</v>
      </c>
    </row>
    <row r="1104" spans="1:11" ht="14.4" hidden="1" customHeight="1" x14ac:dyDescent="0.3">
      <c r="A1104" s="2" t="s">
        <v>12737</v>
      </c>
      <c r="B1104" s="2" t="s">
        <v>12655</v>
      </c>
      <c r="C1104" s="2" t="s">
        <v>12656</v>
      </c>
      <c r="D1104" s="2" t="s">
        <v>22259</v>
      </c>
      <c r="E1104" s="2" t="s">
        <v>62648</v>
      </c>
      <c r="F1104" t="str">
        <f t="shared" si="98"/>
        <v/>
      </c>
      <c r="G1104" t="str">
        <f t="shared" si="97"/>
        <v>y</v>
      </c>
      <c r="H1104" t="s">
        <v>13568</v>
      </c>
      <c r="I1104" t="s">
        <v>13568</v>
      </c>
      <c r="J1104" t="s">
        <v>13568</v>
      </c>
      <c r="K1104">
        <v>1</v>
      </c>
    </row>
    <row r="1105" spans="1:11" ht="14.4" hidden="1" customHeight="1" x14ac:dyDescent="0.3">
      <c r="A1105" s="2" t="s">
        <v>12802</v>
      </c>
      <c r="B1105" s="2" t="s">
        <v>12655</v>
      </c>
      <c r="C1105" s="2" t="s">
        <v>12656</v>
      </c>
      <c r="D1105" s="2" t="s">
        <v>22259</v>
      </c>
      <c r="E1105" s="2" t="s">
        <v>62404</v>
      </c>
      <c r="F1105" t="str">
        <f t="shared" si="98"/>
        <v/>
      </c>
      <c r="G1105" t="str">
        <f t="shared" si="97"/>
        <v>y</v>
      </c>
      <c r="H1105" t="s">
        <v>13568</v>
      </c>
      <c r="I1105" t="s">
        <v>13568</v>
      </c>
      <c r="J1105" t="s">
        <v>13568</v>
      </c>
      <c r="K1105">
        <v>1</v>
      </c>
    </row>
    <row r="1106" spans="1:11" ht="14.4" hidden="1" customHeight="1" x14ac:dyDescent="0.3">
      <c r="A1106" s="2" t="s">
        <v>12803</v>
      </c>
      <c r="B1106" s="2" t="s">
        <v>12655</v>
      </c>
      <c r="C1106" s="2" t="s">
        <v>12656</v>
      </c>
      <c r="D1106" s="2" t="s">
        <v>22259</v>
      </c>
      <c r="E1106" s="2" t="s">
        <v>62404</v>
      </c>
      <c r="F1106" t="str">
        <f t="shared" si="98"/>
        <v/>
      </c>
      <c r="G1106" t="str">
        <f t="shared" ref="G1106:G1137" si="99">IF(COUNTA(H1106:J1106)&gt;0,"y","")</f>
        <v>y</v>
      </c>
      <c r="H1106" t="s">
        <v>13568</v>
      </c>
      <c r="I1106" t="s">
        <v>13568</v>
      </c>
      <c r="J1106" t="s">
        <v>13568</v>
      </c>
      <c r="K1106">
        <v>1</v>
      </c>
    </row>
    <row r="1107" spans="1:11" ht="14.4" hidden="1" customHeight="1" x14ac:dyDescent="0.3">
      <c r="A1107" s="2" t="s">
        <v>12805</v>
      </c>
      <c r="B1107" s="2" t="s">
        <v>12655</v>
      </c>
      <c r="C1107" s="2" t="s">
        <v>12656</v>
      </c>
      <c r="D1107" s="2" t="s">
        <v>22259</v>
      </c>
      <c r="E1107" s="2" t="s">
        <v>62642</v>
      </c>
      <c r="F1107" t="str">
        <f t="shared" si="98"/>
        <v/>
      </c>
      <c r="G1107" t="str">
        <f t="shared" si="99"/>
        <v>y</v>
      </c>
      <c r="H1107" t="s">
        <v>13568</v>
      </c>
      <c r="I1107" t="s">
        <v>13568</v>
      </c>
      <c r="J1107" t="s">
        <v>13568</v>
      </c>
      <c r="K1107">
        <v>1</v>
      </c>
    </row>
    <row r="1108" spans="1:11" ht="14.4" hidden="1" customHeight="1" x14ac:dyDescent="0.3">
      <c r="A1108" s="2" t="s">
        <v>12647</v>
      </c>
      <c r="B1108" s="2" t="s">
        <v>12648</v>
      </c>
      <c r="C1108" s="2" t="s">
        <v>12649</v>
      </c>
      <c r="D1108" s="2" t="s">
        <v>61996</v>
      </c>
      <c r="E1108" s="2" t="s">
        <v>62649</v>
      </c>
      <c r="F1108" t="str">
        <f t="shared" si="98"/>
        <v/>
      </c>
      <c r="G1108" t="str">
        <f t="shared" si="99"/>
        <v>y</v>
      </c>
      <c r="H1108" t="s">
        <v>13568</v>
      </c>
      <c r="I1108" t="s">
        <v>13568</v>
      </c>
      <c r="J1108" t="s">
        <v>13568</v>
      </c>
      <c r="K1108">
        <v>2</v>
      </c>
    </row>
    <row r="1109" spans="1:11" ht="14.4" hidden="1" customHeight="1" x14ac:dyDescent="0.3">
      <c r="A1109" s="2" t="s">
        <v>12820</v>
      </c>
      <c r="B1109" s="2" t="s">
        <v>12648</v>
      </c>
      <c r="C1109" s="2" t="s">
        <v>12649</v>
      </c>
      <c r="D1109" s="2" t="s">
        <v>22259</v>
      </c>
      <c r="E1109" s="2" t="s">
        <v>61999</v>
      </c>
      <c r="F1109" t="str">
        <f t="shared" si="98"/>
        <v/>
      </c>
      <c r="G1109" t="str">
        <f t="shared" si="99"/>
        <v>y</v>
      </c>
      <c r="H1109" t="s">
        <v>13568</v>
      </c>
      <c r="I1109" t="s">
        <v>13568</v>
      </c>
      <c r="J1109" t="s">
        <v>13568</v>
      </c>
      <c r="K1109">
        <v>1</v>
      </c>
    </row>
    <row r="1110" spans="1:11" ht="14.4" hidden="1" customHeight="1" x14ac:dyDescent="0.3">
      <c r="A1110" s="2" t="s">
        <v>12650</v>
      </c>
      <c r="B1110" s="2" t="s">
        <v>12651</v>
      </c>
      <c r="C1110" s="2" t="s">
        <v>12652</v>
      </c>
      <c r="D1110" s="2" t="s">
        <v>61996</v>
      </c>
      <c r="E1110" s="2" t="s">
        <v>62650</v>
      </c>
      <c r="F1110" t="str">
        <f t="shared" si="98"/>
        <v/>
      </c>
      <c r="G1110" t="str">
        <f t="shared" si="99"/>
        <v>y</v>
      </c>
      <c r="H1110" t="s">
        <v>13568</v>
      </c>
      <c r="I1110" t="s">
        <v>13568</v>
      </c>
      <c r="J1110" t="s">
        <v>13568</v>
      </c>
      <c r="K1110">
        <v>2</v>
      </c>
    </row>
    <row r="1111" spans="1:11" ht="14.4" hidden="1" customHeight="1" x14ac:dyDescent="0.3">
      <c r="A1111" s="2" t="s">
        <v>12712</v>
      </c>
      <c r="B1111" s="2" t="s">
        <v>12651</v>
      </c>
      <c r="C1111" s="2" t="s">
        <v>12652</v>
      </c>
      <c r="D1111" s="2" t="s">
        <v>22259</v>
      </c>
      <c r="E1111" s="2" t="s">
        <v>62651</v>
      </c>
      <c r="F1111" t="str">
        <f t="shared" si="98"/>
        <v/>
      </c>
      <c r="G1111" t="str">
        <f t="shared" si="99"/>
        <v>y</v>
      </c>
      <c r="H1111" t="s">
        <v>13568</v>
      </c>
      <c r="I1111" t="s">
        <v>13568</v>
      </c>
      <c r="J1111" t="s">
        <v>13568</v>
      </c>
      <c r="K1111">
        <v>1</v>
      </c>
    </row>
    <row r="1112" spans="1:11" ht="14.4" hidden="1" customHeight="1" x14ac:dyDescent="0.3">
      <c r="A1112" s="2" t="s">
        <v>12821</v>
      </c>
      <c r="B1112" s="2" t="s">
        <v>12651</v>
      </c>
      <c r="C1112" s="2" t="s">
        <v>12652</v>
      </c>
      <c r="D1112" s="2" t="s">
        <v>22259</v>
      </c>
      <c r="E1112" s="2" t="s">
        <v>61999</v>
      </c>
      <c r="F1112" t="str">
        <f t="shared" si="98"/>
        <v/>
      </c>
      <c r="G1112" t="str">
        <f t="shared" si="99"/>
        <v>y</v>
      </c>
      <c r="H1112" t="s">
        <v>13568</v>
      </c>
      <c r="I1112" t="s">
        <v>13568</v>
      </c>
      <c r="J1112" t="s">
        <v>13568</v>
      </c>
      <c r="K1112">
        <v>1</v>
      </c>
    </row>
    <row r="1113" spans="1:11" ht="14.4" hidden="1" customHeight="1" x14ac:dyDescent="0.3">
      <c r="A1113" s="2" t="s">
        <v>12690</v>
      </c>
      <c r="B1113" s="2" t="s">
        <v>12691</v>
      </c>
      <c r="C1113" s="2" t="s">
        <v>12692</v>
      </c>
      <c r="D1113" s="2" t="s">
        <v>22259</v>
      </c>
      <c r="E1113" s="2" t="s">
        <v>62652</v>
      </c>
      <c r="F1113" t="str">
        <f t="shared" si="98"/>
        <v/>
      </c>
      <c r="G1113" t="str">
        <f t="shared" si="99"/>
        <v>y</v>
      </c>
      <c r="H1113" t="s">
        <v>13568</v>
      </c>
      <c r="I1113" t="s">
        <v>13568</v>
      </c>
      <c r="J1113" t="s">
        <v>13568</v>
      </c>
      <c r="K1113">
        <v>1</v>
      </c>
    </row>
    <row r="1114" spans="1:11" ht="14.4" hidden="1" customHeight="1" x14ac:dyDescent="0.3">
      <c r="A1114" s="2" t="s">
        <v>12693</v>
      </c>
      <c r="B1114" s="2" t="s">
        <v>12691</v>
      </c>
      <c r="C1114" s="2" t="s">
        <v>12692</v>
      </c>
      <c r="D1114" s="2" t="s">
        <v>61996</v>
      </c>
      <c r="E1114" s="2" t="s">
        <v>62653</v>
      </c>
      <c r="F1114" t="str">
        <f t="shared" si="98"/>
        <v/>
      </c>
      <c r="G1114" t="str">
        <f t="shared" si="99"/>
        <v>y</v>
      </c>
      <c r="H1114" t="s">
        <v>13568</v>
      </c>
      <c r="I1114" t="s">
        <v>13568</v>
      </c>
      <c r="J1114" t="s">
        <v>13568</v>
      </c>
      <c r="K1114">
        <v>2</v>
      </c>
    </row>
    <row r="1115" spans="1:11" ht="14.4" hidden="1" customHeight="1" x14ac:dyDescent="0.3">
      <c r="A1115" s="2" t="s">
        <v>11272</v>
      </c>
      <c r="B1115" s="2" t="s">
        <v>11273</v>
      </c>
      <c r="C1115" s="2" t="s">
        <v>11274</v>
      </c>
      <c r="D1115" s="2" t="s">
        <v>22259</v>
      </c>
      <c r="E1115" s="2" t="s">
        <v>62005</v>
      </c>
      <c r="F1115" t="str">
        <f t="shared" si="98"/>
        <v/>
      </c>
      <c r="G1115" t="str">
        <f t="shared" si="99"/>
        <v>y</v>
      </c>
      <c r="H1115" t="s">
        <v>13568</v>
      </c>
      <c r="I1115" t="s">
        <v>13568</v>
      </c>
      <c r="J1115" t="s">
        <v>13568</v>
      </c>
      <c r="K1115">
        <v>1</v>
      </c>
    </row>
    <row r="1116" spans="1:11" ht="14.4" hidden="1" customHeight="1" x14ac:dyDescent="0.3">
      <c r="A1116" s="2" t="s">
        <v>12624</v>
      </c>
      <c r="B1116" s="2" t="s">
        <v>11273</v>
      </c>
      <c r="C1116" s="2" t="s">
        <v>12625</v>
      </c>
      <c r="D1116" s="2" t="s">
        <v>61996</v>
      </c>
      <c r="E1116" s="2" t="s">
        <v>62654</v>
      </c>
      <c r="F1116" t="str">
        <f t="shared" si="98"/>
        <v/>
      </c>
      <c r="G1116" t="str">
        <f t="shared" si="99"/>
        <v>y</v>
      </c>
      <c r="H1116" t="s">
        <v>13568</v>
      </c>
      <c r="I1116" t="s">
        <v>13568</v>
      </c>
      <c r="J1116" t="s">
        <v>13568</v>
      </c>
      <c r="K1116">
        <v>2</v>
      </c>
    </row>
    <row r="1117" spans="1:11" ht="14.4" hidden="1" customHeight="1" x14ac:dyDescent="0.3">
      <c r="A1117" s="2" t="s">
        <v>12626</v>
      </c>
      <c r="B1117" s="2" t="s">
        <v>11273</v>
      </c>
      <c r="C1117" s="2" t="s">
        <v>12625</v>
      </c>
      <c r="D1117" s="2" t="s">
        <v>61996</v>
      </c>
      <c r="E1117" s="2" t="s">
        <v>62627</v>
      </c>
      <c r="F1117" t="str">
        <f t="shared" si="98"/>
        <v/>
      </c>
      <c r="G1117" t="str">
        <f t="shared" si="99"/>
        <v>y</v>
      </c>
      <c r="H1117" t="s">
        <v>13568</v>
      </c>
      <c r="I1117" t="s">
        <v>13568</v>
      </c>
      <c r="J1117" t="s">
        <v>13568</v>
      </c>
      <c r="K1117">
        <v>2</v>
      </c>
    </row>
    <row r="1118" spans="1:11" ht="14.4" hidden="1" customHeight="1" x14ac:dyDescent="0.3">
      <c r="A1118" s="2" t="s">
        <v>12627</v>
      </c>
      <c r="B1118" s="2" t="s">
        <v>11273</v>
      </c>
      <c r="C1118" s="2" t="s">
        <v>12625</v>
      </c>
      <c r="D1118" s="2" t="s">
        <v>22259</v>
      </c>
      <c r="E1118" s="2" t="s">
        <v>62650</v>
      </c>
      <c r="F1118" t="str">
        <f t="shared" si="98"/>
        <v/>
      </c>
      <c r="G1118" t="str">
        <f t="shared" si="99"/>
        <v>y</v>
      </c>
      <c r="H1118" t="s">
        <v>13568</v>
      </c>
      <c r="I1118" t="s">
        <v>13568</v>
      </c>
      <c r="J1118" t="s">
        <v>13568</v>
      </c>
      <c r="K1118">
        <v>1</v>
      </c>
    </row>
    <row r="1119" spans="1:11" ht="14.4" hidden="1" customHeight="1" x14ac:dyDescent="0.3">
      <c r="A1119" s="2" t="s">
        <v>12628</v>
      </c>
      <c r="B1119" s="2" t="s">
        <v>11273</v>
      </c>
      <c r="C1119" s="2" t="s">
        <v>12625</v>
      </c>
      <c r="D1119" s="2" t="s">
        <v>22259</v>
      </c>
      <c r="E1119" s="2" t="s">
        <v>62655</v>
      </c>
      <c r="F1119" t="str">
        <f t="shared" si="98"/>
        <v/>
      </c>
      <c r="G1119" t="str">
        <f t="shared" si="99"/>
        <v>y</v>
      </c>
      <c r="H1119" t="s">
        <v>13568</v>
      </c>
      <c r="I1119" t="s">
        <v>13568</v>
      </c>
      <c r="J1119" t="s">
        <v>13568</v>
      </c>
      <c r="K1119">
        <v>1</v>
      </c>
    </row>
    <row r="1120" spans="1:11" ht="14.4" hidden="1" customHeight="1" x14ac:dyDescent="0.3">
      <c r="A1120" s="2" t="s">
        <v>12629</v>
      </c>
      <c r="B1120" s="2" t="s">
        <v>11273</v>
      </c>
      <c r="C1120" s="2" t="s">
        <v>12625</v>
      </c>
      <c r="D1120" s="2" t="s">
        <v>22259</v>
      </c>
      <c r="E1120" s="2" t="s">
        <v>62656</v>
      </c>
      <c r="F1120" t="str">
        <f t="shared" si="98"/>
        <v/>
      </c>
      <c r="G1120" t="str">
        <f t="shared" si="99"/>
        <v>y</v>
      </c>
      <c r="H1120" t="s">
        <v>13568</v>
      </c>
      <c r="I1120" t="s">
        <v>13568</v>
      </c>
      <c r="J1120" t="s">
        <v>13568</v>
      </c>
      <c r="K1120">
        <v>1</v>
      </c>
    </row>
    <row r="1121" spans="1:11" ht="14.4" hidden="1" customHeight="1" x14ac:dyDescent="0.3">
      <c r="A1121" s="2" t="s">
        <v>12630</v>
      </c>
      <c r="B1121" s="2" t="s">
        <v>11273</v>
      </c>
      <c r="C1121" s="2" t="s">
        <v>12625</v>
      </c>
      <c r="D1121" s="2" t="s">
        <v>22259</v>
      </c>
      <c r="E1121" s="2" t="s">
        <v>62656</v>
      </c>
      <c r="F1121" t="str">
        <f t="shared" si="98"/>
        <v/>
      </c>
      <c r="G1121" t="str">
        <f t="shared" si="99"/>
        <v>y</v>
      </c>
      <c r="H1121" t="s">
        <v>13568</v>
      </c>
      <c r="I1121" t="s">
        <v>13568</v>
      </c>
      <c r="J1121" t="s">
        <v>13568</v>
      </c>
      <c r="K1121">
        <v>1</v>
      </c>
    </row>
    <row r="1122" spans="1:11" ht="14.4" hidden="1" customHeight="1" x14ac:dyDescent="0.3">
      <c r="A1122" s="2" t="s">
        <v>12631</v>
      </c>
      <c r="B1122" s="2" t="s">
        <v>11273</v>
      </c>
      <c r="C1122" s="2" t="s">
        <v>12625</v>
      </c>
      <c r="D1122" s="2" t="s">
        <v>22259</v>
      </c>
      <c r="E1122" s="2" t="s">
        <v>62656</v>
      </c>
      <c r="F1122" t="str">
        <f t="shared" si="98"/>
        <v/>
      </c>
      <c r="G1122" t="str">
        <f t="shared" si="99"/>
        <v>y</v>
      </c>
      <c r="H1122" t="s">
        <v>13568</v>
      </c>
      <c r="I1122" t="s">
        <v>13568</v>
      </c>
      <c r="J1122" t="s">
        <v>13568</v>
      </c>
      <c r="K1122">
        <v>1</v>
      </c>
    </row>
    <row r="1123" spans="1:11" ht="14.4" hidden="1" customHeight="1" x14ac:dyDescent="0.3">
      <c r="A1123" s="2" t="s">
        <v>12632</v>
      </c>
      <c r="B1123" s="2" t="s">
        <v>11273</v>
      </c>
      <c r="C1123" s="2" t="s">
        <v>12625</v>
      </c>
      <c r="D1123" s="2" t="s">
        <v>22259</v>
      </c>
      <c r="E1123" s="2" t="s">
        <v>62656</v>
      </c>
      <c r="F1123" t="str">
        <f t="shared" si="98"/>
        <v/>
      </c>
      <c r="G1123" t="str">
        <f t="shared" si="99"/>
        <v>y</v>
      </c>
      <c r="H1123" t="s">
        <v>13568</v>
      </c>
      <c r="I1123" t="s">
        <v>13568</v>
      </c>
      <c r="J1123" t="s">
        <v>13568</v>
      </c>
      <c r="K1123">
        <v>1</v>
      </c>
    </row>
    <row r="1124" spans="1:11" ht="14.4" hidden="1" customHeight="1" x14ac:dyDescent="0.3">
      <c r="A1124" s="2" t="s">
        <v>12633</v>
      </c>
      <c r="B1124" s="2" t="s">
        <v>11273</v>
      </c>
      <c r="C1124" s="2" t="s">
        <v>12625</v>
      </c>
      <c r="D1124" s="2" t="s">
        <v>22259</v>
      </c>
      <c r="E1124" s="2" t="s">
        <v>62654</v>
      </c>
      <c r="F1124" t="str">
        <f t="shared" si="98"/>
        <v/>
      </c>
      <c r="G1124" t="str">
        <f t="shared" si="99"/>
        <v>y</v>
      </c>
      <c r="H1124" t="s">
        <v>13568</v>
      </c>
      <c r="I1124" t="s">
        <v>13568</v>
      </c>
      <c r="J1124" t="s">
        <v>13568</v>
      </c>
      <c r="K1124">
        <v>1</v>
      </c>
    </row>
    <row r="1125" spans="1:11" ht="14.4" hidden="1" customHeight="1" x14ac:dyDescent="0.3">
      <c r="A1125" s="2" t="s">
        <v>12634</v>
      </c>
      <c r="B1125" s="2" t="s">
        <v>11273</v>
      </c>
      <c r="C1125" s="2" t="s">
        <v>12625</v>
      </c>
      <c r="D1125" s="2" t="s">
        <v>22259</v>
      </c>
      <c r="E1125" s="2" t="s">
        <v>62657</v>
      </c>
      <c r="F1125" t="str">
        <f t="shared" si="98"/>
        <v/>
      </c>
      <c r="G1125" t="str">
        <f t="shared" si="99"/>
        <v>y</v>
      </c>
      <c r="H1125" t="s">
        <v>13568</v>
      </c>
      <c r="I1125" t="s">
        <v>13568</v>
      </c>
      <c r="J1125" t="s">
        <v>13568</v>
      </c>
      <c r="K1125">
        <v>1</v>
      </c>
    </row>
    <row r="1126" spans="1:11" ht="14.4" hidden="1" customHeight="1" x14ac:dyDescent="0.3">
      <c r="A1126" s="2" t="s">
        <v>12696</v>
      </c>
      <c r="B1126" s="2" t="s">
        <v>11273</v>
      </c>
      <c r="C1126" s="2" t="s">
        <v>12625</v>
      </c>
      <c r="D1126" s="2" t="s">
        <v>22259</v>
      </c>
      <c r="E1126" s="2" t="s">
        <v>62627</v>
      </c>
      <c r="F1126" t="str">
        <f t="shared" si="98"/>
        <v/>
      </c>
      <c r="G1126" t="str">
        <f t="shared" si="99"/>
        <v>y</v>
      </c>
      <c r="H1126" t="s">
        <v>13568</v>
      </c>
      <c r="I1126" t="s">
        <v>13568</v>
      </c>
      <c r="J1126" t="s">
        <v>13568</v>
      </c>
      <c r="K1126">
        <v>1</v>
      </c>
    </row>
    <row r="1127" spans="1:11" ht="14.4" hidden="1" customHeight="1" x14ac:dyDescent="0.3">
      <c r="A1127" s="2" t="s">
        <v>12698</v>
      </c>
      <c r="B1127" s="2" t="s">
        <v>11273</v>
      </c>
      <c r="C1127" s="2" t="s">
        <v>12625</v>
      </c>
      <c r="D1127" s="2" t="s">
        <v>22259</v>
      </c>
      <c r="E1127" s="2" t="s">
        <v>62658</v>
      </c>
      <c r="F1127" t="str">
        <f t="shared" si="98"/>
        <v/>
      </c>
      <c r="G1127" t="str">
        <f t="shared" si="99"/>
        <v>y</v>
      </c>
      <c r="H1127" t="s">
        <v>13568</v>
      </c>
      <c r="I1127" t="s">
        <v>13568</v>
      </c>
      <c r="J1127" t="s">
        <v>13568</v>
      </c>
      <c r="K1127">
        <v>1</v>
      </c>
    </row>
    <row r="1128" spans="1:11" ht="14.4" hidden="1" customHeight="1" x14ac:dyDescent="0.3">
      <c r="A1128" s="2" t="s">
        <v>12709</v>
      </c>
      <c r="B1128" s="2" t="s">
        <v>11273</v>
      </c>
      <c r="C1128" s="2" t="s">
        <v>12625</v>
      </c>
      <c r="D1128" s="2" t="s">
        <v>22259</v>
      </c>
      <c r="E1128" s="2" t="s">
        <v>62659</v>
      </c>
      <c r="F1128" t="str">
        <f t="shared" si="98"/>
        <v/>
      </c>
      <c r="G1128" t="str">
        <f t="shared" si="99"/>
        <v>y</v>
      </c>
      <c r="H1128" t="s">
        <v>13568</v>
      </c>
      <c r="I1128" t="s">
        <v>13568</v>
      </c>
      <c r="J1128" t="s">
        <v>13568</v>
      </c>
      <c r="K1128">
        <v>1</v>
      </c>
    </row>
    <row r="1129" spans="1:11" ht="14.4" hidden="1" customHeight="1" x14ac:dyDescent="0.3">
      <c r="A1129" s="2" t="s">
        <v>12710</v>
      </c>
      <c r="B1129" s="2" t="s">
        <v>11273</v>
      </c>
      <c r="C1129" s="2" t="s">
        <v>12625</v>
      </c>
      <c r="D1129" s="2" t="s">
        <v>22259</v>
      </c>
      <c r="E1129" s="2" t="s">
        <v>62012</v>
      </c>
      <c r="F1129" t="str">
        <f t="shared" si="98"/>
        <v/>
      </c>
      <c r="G1129" t="str">
        <f t="shared" si="99"/>
        <v>y</v>
      </c>
      <c r="H1129" t="s">
        <v>13568</v>
      </c>
      <c r="I1129" t="s">
        <v>13568</v>
      </c>
      <c r="J1129" t="s">
        <v>13568</v>
      </c>
      <c r="K1129">
        <v>1</v>
      </c>
    </row>
    <row r="1130" spans="1:11" ht="14.4" hidden="1" customHeight="1" x14ac:dyDescent="0.3">
      <c r="A1130" s="2" t="s">
        <v>12711</v>
      </c>
      <c r="B1130" s="2" t="s">
        <v>11273</v>
      </c>
      <c r="C1130" s="2" t="s">
        <v>12625</v>
      </c>
      <c r="D1130" s="2" t="s">
        <v>22259</v>
      </c>
      <c r="E1130" s="2" t="s">
        <v>62660</v>
      </c>
      <c r="F1130" t="str">
        <f t="shared" si="98"/>
        <v/>
      </c>
      <c r="G1130" t="str">
        <f t="shared" si="99"/>
        <v>y</v>
      </c>
      <c r="H1130" t="s">
        <v>13568</v>
      </c>
      <c r="I1130" t="s">
        <v>13568</v>
      </c>
      <c r="J1130" t="s">
        <v>13568</v>
      </c>
      <c r="K1130">
        <v>1</v>
      </c>
    </row>
    <row r="1131" spans="1:11" ht="14.4" hidden="1" customHeight="1" x14ac:dyDescent="0.3">
      <c r="A1131" s="2" t="s">
        <v>12714</v>
      </c>
      <c r="B1131" s="2" t="s">
        <v>11273</v>
      </c>
      <c r="C1131" s="2" t="s">
        <v>12625</v>
      </c>
      <c r="D1131" s="2" t="s">
        <v>22259</v>
      </c>
      <c r="E1131" s="2" t="s">
        <v>62018</v>
      </c>
      <c r="F1131" t="str">
        <f t="shared" si="98"/>
        <v/>
      </c>
      <c r="G1131" t="str">
        <f t="shared" si="99"/>
        <v>y</v>
      </c>
      <c r="H1131" t="s">
        <v>13568</v>
      </c>
      <c r="I1131" t="s">
        <v>13568</v>
      </c>
      <c r="J1131" t="s">
        <v>13568</v>
      </c>
      <c r="K1131">
        <v>1</v>
      </c>
    </row>
    <row r="1132" spans="1:11" ht="14.4" hidden="1" customHeight="1" x14ac:dyDescent="0.3">
      <c r="A1132" s="2" t="s">
        <v>12763</v>
      </c>
      <c r="B1132" s="2" t="s">
        <v>11273</v>
      </c>
      <c r="C1132" s="2" t="s">
        <v>12625</v>
      </c>
      <c r="D1132" s="2" t="s">
        <v>22259</v>
      </c>
      <c r="E1132" s="2" t="s">
        <v>62661</v>
      </c>
      <c r="F1132" t="str">
        <f t="shared" si="98"/>
        <v/>
      </c>
      <c r="G1132" t="str">
        <f t="shared" si="99"/>
        <v>y</v>
      </c>
      <c r="H1132" t="s">
        <v>13568</v>
      </c>
      <c r="I1132" t="s">
        <v>13568</v>
      </c>
      <c r="J1132" t="s">
        <v>13568</v>
      </c>
      <c r="K1132">
        <v>1</v>
      </c>
    </row>
    <row r="1133" spans="1:11" ht="14.4" hidden="1" customHeight="1" x14ac:dyDescent="0.3">
      <c r="A1133" s="2" t="s">
        <v>12764</v>
      </c>
      <c r="B1133" s="2" t="s">
        <v>11273</v>
      </c>
      <c r="C1133" s="2" t="s">
        <v>12625</v>
      </c>
      <c r="D1133" s="2" t="s">
        <v>22259</v>
      </c>
      <c r="E1133" s="2" t="s">
        <v>62660</v>
      </c>
      <c r="F1133" t="str">
        <f t="shared" si="98"/>
        <v/>
      </c>
      <c r="G1133" t="str">
        <f t="shared" si="99"/>
        <v>y</v>
      </c>
      <c r="H1133" t="s">
        <v>13568</v>
      </c>
      <c r="I1133" t="s">
        <v>13568</v>
      </c>
      <c r="J1133" t="s">
        <v>13568</v>
      </c>
      <c r="K1133">
        <v>1</v>
      </c>
    </row>
    <row r="1134" spans="1:11" ht="14.4" hidden="1" customHeight="1" x14ac:dyDescent="0.3">
      <c r="A1134" s="2" t="s">
        <v>12765</v>
      </c>
      <c r="B1134" s="2" t="s">
        <v>11273</v>
      </c>
      <c r="C1134" s="2" t="s">
        <v>12625</v>
      </c>
      <c r="D1134" s="2" t="s">
        <v>22259</v>
      </c>
      <c r="E1134" s="2" t="s">
        <v>62660</v>
      </c>
      <c r="F1134" t="str">
        <f t="shared" si="98"/>
        <v/>
      </c>
      <c r="G1134" t="str">
        <f t="shared" si="99"/>
        <v>y</v>
      </c>
      <c r="H1134" t="s">
        <v>13568</v>
      </c>
      <c r="I1134" t="s">
        <v>13568</v>
      </c>
      <c r="J1134" t="s">
        <v>13568</v>
      </c>
      <c r="K1134">
        <v>1</v>
      </c>
    </row>
    <row r="1135" spans="1:11" ht="14.4" hidden="1" customHeight="1" x14ac:dyDescent="0.3">
      <c r="A1135" s="2" t="s">
        <v>12766</v>
      </c>
      <c r="B1135" s="2" t="s">
        <v>11273</v>
      </c>
      <c r="C1135" s="2" t="s">
        <v>12625</v>
      </c>
      <c r="D1135" s="2" t="s">
        <v>22259</v>
      </c>
      <c r="E1135" s="2" t="s">
        <v>62660</v>
      </c>
      <c r="F1135" t="str">
        <f t="shared" si="98"/>
        <v/>
      </c>
      <c r="G1135" t="str">
        <f t="shared" si="99"/>
        <v>y</v>
      </c>
      <c r="H1135" t="s">
        <v>13568</v>
      </c>
      <c r="I1135" t="s">
        <v>13568</v>
      </c>
      <c r="J1135" t="s">
        <v>13568</v>
      </c>
      <c r="K1135">
        <v>1</v>
      </c>
    </row>
    <row r="1136" spans="1:11" ht="14.4" hidden="1" customHeight="1" x14ac:dyDescent="0.3">
      <c r="A1136" s="2" t="s">
        <v>12767</v>
      </c>
      <c r="B1136" s="2" t="s">
        <v>11273</v>
      </c>
      <c r="C1136" s="2" t="s">
        <v>12625</v>
      </c>
      <c r="D1136" s="2" t="s">
        <v>22259</v>
      </c>
      <c r="E1136" s="2" t="s">
        <v>62662</v>
      </c>
      <c r="F1136" t="str">
        <f t="shared" si="98"/>
        <v/>
      </c>
      <c r="G1136" t="str">
        <f t="shared" si="99"/>
        <v>y</v>
      </c>
      <c r="H1136" t="s">
        <v>13568</v>
      </c>
      <c r="I1136" t="s">
        <v>13568</v>
      </c>
      <c r="J1136" t="s">
        <v>13568</v>
      </c>
      <c r="K1136">
        <v>1</v>
      </c>
    </row>
    <row r="1137" spans="1:11" ht="14.4" hidden="1" customHeight="1" x14ac:dyDescent="0.3">
      <c r="A1137" s="2" t="s">
        <v>12768</v>
      </c>
      <c r="B1137" s="2" t="s">
        <v>11273</v>
      </c>
      <c r="C1137" s="2" t="s">
        <v>12625</v>
      </c>
      <c r="D1137" s="2" t="s">
        <v>22259</v>
      </c>
      <c r="E1137" s="2" t="s">
        <v>62662</v>
      </c>
      <c r="F1137" t="str">
        <f t="shared" si="98"/>
        <v/>
      </c>
      <c r="G1137" t="str">
        <f t="shared" si="99"/>
        <v>y</v>
      </c>
      <c r="H1137" t="s">
        <v>13568</v>
      </c>
      <c r="I1137" t="s">
        <v>13568</v>
      </c>
      <c r="J1137" t="s">
        <v>13568</v>
      </c>
      <c r="K1137">
        <v>1</v>
      </c>
    </row>
    <row r="1138" spans="1:11" ht="14.4" hidden="1" customHeight="1" x14ac:dyDescent="0.3">
      <c r="A1138" s="2" t="s">
        <v>12769</v>
      </c>
      <c r="B1138" s="2" t="s">
        <v>11273</v>
      </c>
      <c r="C1138" s="2" t="s">
        <v>12625</v>
      </c>
      <c r="D1138" s="2" t="s">
        <v>22259</v>
      </c>
      <c r="E1138" s="2" t="s">
        <v>62662</v>
      </c>
      <c r="F1138" t="str">
        <f t="shared" si="98"/>
        <v/>
      </c>
      <c r="G1138" t="str">
        <f t="shared" ref="G1138:G1167" si="100">IF(COUNTA(H1138:J1138)&gt;0,"y","")</f>
        <v>y</v>
      </c>
      <c r="H1138" t="s">
        <v>13568</v>
      </c>
      <c r="I1138" t="s">
        <v>13568</v>
      </c>
      <c r="J1138" t="s">
        <v>13568</v>
      </c>
      <c r="K1138">
        <v>1</v>
      </c>
    </row>
    <row r="1139" spans="1:11" ht="14.4" hidden="1" customHeight="1" x14ac:dyDescent="0.3">
      <c r="A1139" s="2" t="s">
        <v>12770</v>
      </c>
      <c r="B1139" s="2" t="s">
        <v>11273</v>
      </c>
      <c r="C1139" s="2" t="s">
        <v>12625</v>
      </c>
      <c r="D1139" s="2" t="s">
        <v>22259</v>
      </c>
      <c r="E1139" s="2" t="s">
        <v>62662</v>
      </c>
      <c r="F1139" t="str">
        <f t="shared" si="98"/>
        <v/>
      </c>
      <c r="G1139" t="str">
        <f t="shared" si="100"/>
        <v>y</v>
      </c>
      <c r="H1139" t="s">
        <v>13568</v>
      </c>
      <c r="I1139" t="s">
        <v>13568</v>
      </c>
      <c r="J1139" t="s">
        <v>13568</v>
      </c>
      <c r="K1139">
        <v>1</v>
      </c>
    </row>
    <row r="1140" spans="1:11" ht="14.4" hidden="1" customHeight="1" x14ac:dyDescent="0.3">
      <c r="A1140" s="2" t="s">
        <v>12775</v>
      </c>
      <c r="B1140" s="2" t="s">
        <v>11273</v>
      </c>
      <c r="C1140" s="2" t="s">
        <v>12625</v>
      </c>
      <c r="D1140" s="2" t="s">
        <v>22259</v>
      </c>
      <c r="E1140" s="2" t="s">
        <v>62404</v>
      </c>
      <c r="F1140" t="str">
        <f t="shared" si="98"/>
        <v/>
      </c>
      <c r="G1140" t="str">
        <f t="shared" si="100"/>
        <v>y</v>
      </c>
      <c r="H1140" t="s">
        <v>13568</v>
      </c>
      <c r="I1140" t="s">
        <v>13568</v>
      </c>
      <c r="J1140" t="s">
        <v>13568</v>
      </c>
      <c r="K1140">
        <v>1</v>
      </c>
    </row>
    <row r="1141" spans="1:11" ht="14.4" hidden="1" customHeight="1" x14ac:dyDescent="0.3">
      <c r="A1141" s="2" t="s">
        <v>12791</v>
      </c>
      <c r="B1141" s="2" t="s">
        <v>11273</v>
      </c>
      <c r="C1141" s="2" t="s">
        <v>12625</v>
      </c>
      <c r="D1141" s="2" t="s">
        <v>22259</v>
      </c>
      <c r="E1141" s="2" t="s">
        <v>62627</v>
      </c>
      <c r="F1141" t="str">
        <f t="shared" si="98"/>
        <v/>
      </c>
      <c r="G1141" t="str">
        <f t="shared" si="100"/>
        <v>y</v>
      </c>
      <c r="H1141" t="s">
        <v>13568</v>
      </c>
      <c r="I1141" t="s">
        <v>13568</v>
      </c>
      <c r="J1141" t="s">
        <v>13568</v>
      </c>
      <c r="K1141">
        <v>1</v>
      </c>
    </row>
    <row r="1142" spans="1:11" ht="14.4" hidden="1" customHeight="1" x14ac:dyDescent="0.3">
      <c r="A1142" s="2" t="s">
        <v>12792</v>
      </c>
      <c r="B1142" s="2" t="s">
        <v>11273</v>
      </c>
      <c r="C1142" s="2" t="s">
        <v>12625</v>
      </c>
      <c r="D1142" s="2" t="s">
        <v>22259</v>
      </c>
      <c r="E1142" s="2" t="s">
        <v>62012</v>
      </c>
      <c r="F1142" t="str">
        <f t="shared" si="98"/>
        <v/>
      </c>
      <c r="G1142" t="str">
        <f t="shared" si="100"/>
        <v>y</v>
      </c>
      <c r="H1142" t="s">
        <v>13568</v>
      </c>
      <c r="I1142" t="s">
        <v>13568</v>
      </c>
      <c r="J1142" t="s">
        <v>13568</v>
      </c>
      <c r="K1142">
        <v>1</v>
      </c>
    </row>
    <row r="1143" spans="1:11" ht="14.4" hidden="1" customHeight="1" x14ac:dyDescent="0.3">
      <c r="A1143" s="2" t="s">
        <v>12793</v>
      </c>
      <c r="B1143" s="2" t="s">
        <v>11273</v>
      </c>
      <c r="C1143" s="2" t="s">
        <v>12625</v>
      </c>
      <c r="D1143" s="2" t="s">
        <v>22259</v>
      </c>
      <c r="E1143" s="2" t="s">
        <v>62633</v>
      </c>
      <c r="F1143" t="str">
        <f t="shared" si="98"/>
        <v/>
      </c>
      <c r="G1143" t="str">
        <f t="shared" si="100"/>
        <v>y</v>
      </c>
      <c r="H1143" t="s">
        <v>13568</v>
      </c>
      <c r="I1143" t="s">
        <v>13568</v>
      </c>
      <c r="J1143" t="s">
        <v>13568</v>
      </c>
      <c r="K1143">
        <v>1</v>
      </c>
    </row>
    <row r="1144" spans="1:11" ht="14.4" hidden="1" customHeight="1" x14ac:dyDescent="0.3">
      <c r="A1144" s="2" t="s">
        <v>12795</v>
      </c>
      <c r="B1144" s="2" t="s">
        <v>11273</v>
      </c>
      <c r="C1144" s="2" t="s">
        <v>12625</v>
      </c>
      <c r="D1144" s="2" t="s">
        <v>22259</v>
      </c>
      <c r="E1144" s="2" t="s">
        <v>62631</v>
      </c>
      <c r="F1144" t="str">
        <f t="shared" si="98"/>
        <v/>
      </c>
      <c r="G1144" t="str">
        <f t="shared" si="100"/>
        <v>y</v>
      </c>
      <c r="H1144" t="s">
        <v>13568</v>
      </c>
      <c r="I1144" t="s">
        <v>13568</v>
      </c>
      <c r="J1144" t="s">
        <v>13568</v>
      </c>
      <c r="K1144">
        <v>1</v>
      </c>
    </row>
    <row r="1145" spans="1:11" ht="14.4" hidden="1" customHeight="1" x14ac:dyDescent="0.3">
      <c r="A1145" s="2" t="s">
        <v>12796</v>
      </c>
      <c r="B1145" s="2" t="s">
        <v>11273</v>
      </c>
      <c r="C1145" s="2" t="s">
        <v>12625</v>
      </c>
      <c r="D1145" s="2" t="s">
        <v>22259</v>
      </c>
      <c r="E1145" s="2" t="s">
        <v>62012</v>
      </c>
      <c r="F1145" t="str">
        <f t="shared" si="98"/>
        <v/>
      </c>
      <c r="G1145" t="str">
        <f t="shared" si="100"/>
        <v>y</v>
      </c>
      <c r="H1145" t="s">
        <v>13568</v>
      </c>
      <c r="I1145" t="s">
        <v>13568</v>
      </c>
      <c r="J1145" t="s">
        <v>13568</v>
      </c>
      <c r="K1145">
        <v>1</v>
      </c>
    </row>
    <row r="1146" spans="1:11" ht="14.4" hidden="1" customHeight="1" x14ac:dyDescent="0.3">
      <c r="A1146" s="2" t="s">
        <v>12799</v>
      </c>
      <c r="B1146" s="2" t="s">
        <v>11273</v>
      </c>
      <c r="C1146" s="2" t="s">
        <v>12625</v>
      </c>
      <c r="D1146" s="2" t="s">
        <v>22259</v>
      </c>
      <c r="E1146" s="2" t="s">
        <v>62012</v>
      </c>
      <c r="F1146" t="str">
        <f t="shared" si="98"/>
        <v/>
      </c>
      <c r="G1146" t="str">
        <f t="shared" si="100"/>
        <v>y</v>
      </c>
      <c r="H1146" t="s">
        <v>13568</v>
      </c>
      <c r="I1146" t="s">
        <v>13568</v>
      </c>
      <c r="J1146" t="s">
        <v>13568</v>
      </c>
      <c r="K1146">
        <v>1</v>
      </c>
    </row>
    <row r="1147" spans="1:11" ht="14.4" hidden="1" customHeight="1" x14ac:dyDescent="0.3">
      <c r="A1147" s="2" t="s">
        <v>12685</v>
      </c>
      <c r="B1147" s="2" t="s">
        <v>12686</v>
      </c>
      <c r="C1147" s="2" t="s">
        <v>12687</v>
      </c>
      <c r="D1147" s="2" t="s">
        <v>22259</v>
      </c>
      <c r="E1147" s="2" t="s">
        <v>62663</v>
      </c>
      <c r="F1147" t="str">
        <f t="shared" si="98"/>
        <v/>
      </c>
      <c r="G1147" t="str">
        <f t="shared" si="100"/>
        <v>y</v>
      </c>
      <c r="H1147" t="s">
        <v>13568</v>
      </c>
      <c r="I1147" t="s">
        <v>13568</v>
      </c>
      <c r="J1147" t="s">
        <v>13568</v>
      </c>
      <c r="K1147">
        <v>1</v>
      </c>
    </row>
    <row r="1148" spans="1:11" ht="14.4" hidden="1" customHeight="1" x14ac:dyDescent="0.3">
      <c r="A1148" s="2" t="s">
        <v>12738</v>
      </c>
      <c r="B1148" s="2" t="s">
        <v>12739</v>
      </c>
      <c r="C1148" s="2" t="s">
        <v>12740</v>
      </c>
      <c r="D1148" s="2" t="s">
        <v>22259</v>
      </c>
      <c r="E1148" s="2" t="s">
        <v>62661</v>
      </c>
      <c r="F1148" t="str">
        <f t="shared" si="98"/>
        <v/>
      </c>
      <c r="G1148" t="str">
        <f t="shared" si="100"/>
        <v>y</v>
      </c>
      <c r="H1148" t="s">
        <v>13568</v>
      </c>
      <c r="I1148" t="s">
        <v>13568</v>
      </c>
      <c r="J1148" t="s">
        <v>13568</v>
      </c>
      <c r="K1148">
        <v>1</v>
      </c>
    </row>
    <row r="1149" spans="1:11" ht="14.4" hidden="1" customHeight="1" x14ac:dyDescent="0.3">
      <c r="A1149" s="2" t="s">
        <v>12660</v>
      </c>
      <c r="B1149" s="2" t="s">
        <v>7848</v>
      </c>
      <c r="C1149" s="2" t="s">
        <v>12661</v>
      </c>
      <c r="D1149" s="2" t="s">
        <v>22259</v>
      </c>
      <c r="E1149" s="2" t="s">
        <v>62664</v>
      </c>
      <c r="F1149" t="str">
        <f t="shared" si="98"/>
        <v/>
      </c>
      <c r="G1149" t="str">
        <f t="shared" si="100"/>
        <v>y</v>
      </c>
      <c r="H1149" t="s">
        <v>13568</v>
      </c>
      <c r="I1149" t="s">
        <v>13568</v>
      </c>
      <c r="J1149" t="s">
        <v>13568</v>
      </c>
      <c r="K1149">
        <v>1</v>
      </c>
    </row>
    <row r="1150" spans="1:11" ht="14.4" hidden="1" customHeight="1" x14ac:dyDescent="0.3">
      <c r="A1150" s="2" t="s">
        <v>12674</v>
      </c>
      <c r="B1150" s="2" t="s">
        <v>7848</v>
      </c>
      <c r="C1150" s="2" t="s">
        <v>12661</v>
      </c>
      <c r="D1150" s="2" t="s">
        <v>22259</v>
      </c>
      <c r="E1150" s="2" t="s">
        <v>62661</v>
      </c>
      <c r="F1150" t="str">
        <f t="shared" si="98"/>
        <v/>
      </c>
      <c r="G1150" t="str">
        <f t="shared" si="100"/>
        <v>y</v>
      </c>
      <c r="H1150" t="s">
        <v>13568</v>
      </c>
      <c r="I1150" t="s">
        <v>13568</v>
      </c>
      <c r="J1150" t="s">
        <v>13568</v>
      </c>
      <c r="K1150">
        <v>1</v>
      </c>
    </row>
    <row r="1151" spans="1:11" ht="14.4" hidden="1" customHeight="1" x14ac:dyDescent="0.3">
      <c r="A1151" s="2" t="s">
        <v>12675</v>
      </c>
      <c r="B1151" s="2" t="s">
        <v>7848</v>
      </c>
      <c r="C1151" s="2" t="s">
        <v>12661</v>
      </c>
      <c r="D1151" s="2" t="s">
        <v>22259</v>
      </c>
      <c r="E1151" s="2" t="s">
        <v>62661</v>
      </c>
      <c r="F1151" t="str">
        <f t="shared" si="98"/>
        <v/>
      </c>
      <c r="G1151" t="str">
        <f t="shared" si="100"/>
        <v>y</v>
      </c>
      <c r="H1151" t="s">
        <v>13568</v>
      </c>
      <c r="I1151" t="s">
        <v>13568</v>
      </c>
      <c r="J1151" t="s">
        <v>13568</v>
      </c>
      <c r="K1151">
        <v>1</v>
      </c>
    </row>
    <row r="1152" spans="1:11" ht="14.4" hidden="1" customHeight="1" x14ac:dyDescent="0.3">
      <c r="A1152" s="2" t="s">
        <v>12688</v>
      </c>
      <c r="B1152" s="2" t="s">
        <v>7848</v>
      </c>
      <c r="C1152" s="2" t="s">
        <v>12661</v>
      </c>
      <c r="D1152" s="2" t="s">
        <v>22259</v>
      </c>
      <c r="E1152" s="2" t="s">
        <v>62665</v>
      </c>
      <c r="F1152" t="str">
        <f t="shared" si="98"/>
        <v/>
      </c>
      <c r="G1152" t="str">
        <f t="shared" si="100"/>
        <v>y</v>
      </c>
      <c r="H1152" t="s">
        <v>13568</v>
      </c>
      <c r="I1152" t="s">
        <v>13568</v>
      </c>
      <c r="J1152" t="s">
        <v>13568</v>
      </c>
      <c r="K1152">
        <v>1</v>
      </c>
    </row>
    <row r="1153" spans="1:11" ht="14.4" hidden="1" customHeight="1" x14ac:dyDescent="0.3">
      <c r="A1153" s="2" t="s">
        <v>12689</v>
      </c>
      <c r="B1153" s="2" t="s">
        <v>7848</v>
      </c>
      <c r="C1153" s="2" t="s">
        <v>12661</v>
      </c>
      <c r="D1153" s="2" t="s">
        <v>22259</v>
      </c>
      <c r="E1153" s="2" t="s">
        <v>62666</v>
      </c>
      <c r="F1153" t="str">
        <f t="shared" si="98"/>
        <v/>
      </c>
      <c r="G1153" t="str">
        <f t="shared" si="100"/>
        <v>y</v>
      </c>
      <c r="H1153" t="s">
        <v>13568</v>
      </c>
      <c r="I1153" t="s">
        <v>13568</v>
      </c>
      <c r="J1153" t="s">
        <v>13568</v>
      </c>
      <c r="K1153">
        <v>1</v>
      </c>
    </row>
    <row r="1154" spans="1:11" ht="14.4" hidden="1" customHeight="1" x14ac:dyDescent="0.3">
      <c r="A1154" s="2" t="s">
        <v>12702</v>
      </c>
      <c r="B1154" s="2" t="s">
        <v>7848</v>
      </c>
      <c r="C1154" s="2" t="s">
        <v>12661</v>
      </c>
      <c r="D1154" s="2" t="s">
        <v>22259</v>
      </c>
      <c r="E1154" s="2" t="s">
        <v>62667</v>
      </c>
      <c r="F1154" t="str">
        <f t="shared" si="98"/>
        <v/>
      </c>
      <c r="G1154" t="str">
        <f t="shared" si="100"/>
        <v>y</v>
      </c>
      <c r="H1154" t="s">
        <v>13568</v>
      </c>
      <c r="I1154" t="s">
        <v>13568</v>
      </c>
      <c r="J1154" t="s">
        <v>13568</v>
      </c>
      <c r="K1154">
        <v>1</v>
      </c>
    </row>
    <row r="1155" spans="1:11" ht="14.4" hidden="1" customHeight="1" x14ac:dyDescent="0.3">
      <c r="A1155" s="2" t="s">
        <v>12703</v>
      </c>
      <c r="B1155" s="2" t="s">
        <v>7848</v>
      </c>
      <c r="C1155" s="2" t="s">
        <v>12661</v>
      </c>
      <c r="D1155" s="2" t="s">
        <v>22259</v>
      </c>
      <c r="E1155" s="2" t="s">
        <v>62667</v>
      </c>
      <c r="F1155" t="str">
        <f t="shared" si="98"/>
        <v/>
      </c>
      <c r="G1155" t="str">
        <f t="shared" si="100"/>
        <v>y</v>
      </c>
      <c r="H1155" t="s">
        <v>13568</v>
      </c>
      <c r="I1155" t="s">
        <v>13568</v>
      </c>
      <c r="J1155" t="s">
        <v>13568</v>
      </c>
      <c r="K1155">
        <v>1</v>
      </c>
    </row>
    <row r="1156" spans="1:11" ht="14.4" hidden="1" customHeight="1" x14ac:dyDescent="0.3">
      <c r="A1156" s="2" t="s">
        <v>12704</v>
      </c>
      <c r="B1156" s="2" t="s">
        <v>7848</v>
      </c>
      <c r="C1156" s="2" t="s">
        <v>12661</v>
      </c>
      <c r="D1156" s="2" t="s">
        <v>22259</v>
      </c>
      <c r="E1156" s="2" t="s">
        <v>62668</v>
      </c>
      <c r="F1156" t="str">
        <f t="shared" si="98"/>
        <v/>
      </c>
      <c r="G1156" t="str">
        <f t="shared" si="100"/>
        <v>y</v>
      </c>
      <c r="H1156" t="s">
        <v>13568</v>
      </c>
      <c r="I1156" t="s">
        <v>13568</v>
      </c>
      <c r="J1156" t="s">
        <v>13568</v>
      </c>
      <c r="K1156">
        <v>1</v>
      </c>
    </row>
    <row r="1157" spans="1:11" ht="14.4" hidden="1" customHeight="1" x14ac:dyDescent="0.3">
      <c r="A1157" s="2" t="s">
        <v>12705</v>
      </c>
      <c r="B1157" s="2" t="s">
        <v>7848</v>
      </c>
      <c r="C1157" s="2" t="s">
        <v>12661</v>
      </c>
      <c r="D1157" s="2" t="s">
        <v>22259</v>
      </c>
      <c r="E1157" s="2" t="s">
        <v>62404</v>
      </c>
      <c r="F1157" t="str">
        <f t="shared" si="98"/>
        <v/>
      </c>
      <c r="G1157" t="str">
        <f t="shared" si="100"/>
        <v>y</v>
      </c>
      <c r="H1157" t="s">
        <v>13568</v>
      </c>
      <c r="I1157" t="s">
        <v>13568</v>
      </c>
      <c r="J1157" t="s">
        <v>13568</v>
      </c>
      <c r="K1157">
        <v>1</v>
      </c>
    </row>
    <row r="1158" spans="1:11" ht="14.4" hidden="1" customHeight="1" x14ac:dyDescent="0.3">
      <c r="A1158" s="2" t="s">
        <v>12720</v>
      </c>
      <c r="B1158" s="2" t="s">
        <v>7848</v>
      </c>
      <c r="C1158" s="2" t="s">
        <v>12661</v>
      </c>
      <c r="D1158" s="2" t="s">
        <v>22259</v>
      </c>
      <c r="E1158" s="2" t="s">
        <v>62404</v>
      </c>
      <c r="F1158" t="str">
        <f t="shared" ref="F1158:F1214" si="101">IF(COUNTIF(H1158:J1158,"used")&gt;0,"y","")</f>
        <v/>
      </c>
      <c r="G1158" t="str">
        <f t="shared" si="100"/>
        <v>y</v>
      </c>
      <c r="H1158" t="s">
        <v>13568</v>
      </c>
      <c r="I1158" t="s">
        <v>13568</v>
      </c>
      <c r="J1158" t="s">
        <v>13568</v>
      </c>
      <c r="K1158">
        <v>1</v>
      </c>
    </row>
    <row r="1159" spans="1:11" ht="14.4" hidden="1" customHeight="1" x14ac:dyDescent="0.3">
      <c r="A1159" s="2" t="s">
        <v>12723</v>
      </c>
      <c r="B1159" s="2" t="s">
        <v>7848</v>
      </c>
      <c r="C1159" s="2" t="s">
        <v>12661</v>
      </c>
      <c r="D1159" s="2" t="s">
        <v>22259</v>
      </c>
      <c r="E1159" s="2" t="s">
        <v>62041</v>
      </c>
      <c r="F1159" t="str">
        <f t="shared" si="101"/>
        <v/>
      </c>
      <c r="G1159" t="str">
        <f t="shared" si="100"/>
        <v>y</v>
      </c>
      <c r="H1159" t="s">
        <v>13568</v>
      </c>
      <c r="I1159" t="s">
        <v>13568</v>
      </c>
      <c r="J1159" t="s">
        <v>13568</v>
      </c>
      <c r="K1159">
        <v>1</v>
      </c>
    </row>
    <row r="1160" spans="1:11" ht="14.4" hidden="1" customHeight="1" x14ac:dyDescent="0.3">
      <c r="A1160" s="2" t="s">
        <v>12732</v>
      </c>
      <c r="B1160" s="2" t="s">
        <v>7848</v>
      </c>
      <c r="C1160" s="2" t="s">
        <v>12661</v>
      </c>
      <c r="D1160" s="2" t="s">
        <v>22259</v>
      </c>
      <c r="E1160" s="2" t="s">
        <v>62018</v>
      </c>
      <c r="F1160" t="str">
        <f t="shared" si="101"/>
        <v/>
      </c>
      <c r="G1160" t="str">
        <f t="shared" si="100"/>
        <v>y</v>
      </c>
      <c r="H1160" t="s">
        <v>13568</v>
      </c>
      <c r="I1160" t="s">
        <v>13568</v>
      </c>
      <c r="J1160" t="s">
        <v>13568</v>
      </c>
      <c r="K1160">
        <v>1</v>
      </c>
    </row>
    <row r="1161" spans="1:11" ht="14.4" hidden="1" customHeight="1" x14ac:dyDescent="0.3">
      <c r="A1161" s="2" t="s">
        <v>12773</v>
      </c>
      <c r="B1161" s="2" t="s">
        <v>7848</v>
      </c>
      <c r="C1161" s="2" t="s">
        <v>12661</v>
      </c>
      <c r="D1161" s="2" t="s">
        <v>22259</v>
      </c>
      <c r="E1161" s="2" t="s">
        <v>62661</v>
      </c>
      <c r="F1161" t="str">
        <f t="shared" si="101"/>
        <v/>
      </c>
      <c r="G1161" t="str">
        <f t="shared" si="100"/>
        <v>y</v>
      </c>
      <c r="H1161" t="s">
        <v>13568</v>
      </c>
      <c r="I1161" t="s">
        <v>13568</v>
      </c>
      <c r="J1161" t="s">
        <v>13568</v>
      </c>
      <c r="K1161">
        <v>1</v>
      </c>
    </row>
    <row r="1162" spans="1:11" ht="14.4" hidden="1" customHeight="1" x14ac:dyDescent="0.3">
      <c r="A1162" s="2" t="s">
        <v>12784</v>
      </c>
      <c r="B1162" s="2" t="s">
        <v>7848</v>
      </c>
      <c r="C1162" s="2" t="s">
        <v>12661</v>
      </c>
      <c r="D1162" s="2" t="s">
        <v>22259</v>
      </c>
      <c r="E1162" s="2" t="s">
        <v>62633</v>
      </c>
      <c r="F1162" t="str">
        <f t="shared" si="101"/>
        <v/>
      </c>
      <c r="G1162" t="str">
        <f t="shared" si="100"/>
        <v>y</v>
      </c>
      <c r="H1162" t="s">
        <v>13568</v>
      </c>
      <c r="I1162" t="s">
        <v>13568</v>
      </c>
      <c r="J1162" t="s">
        <v>13568</v>
      </c>
      <c r="K1162">
        <v>1</v>
      </c>
    </row>
    <row r="1163" spans="1:11" ht="14.4" hidden="1" customHeight="1" x14ac:dyDescent="0.3">
      <c r="A1163" s="2" t="s">
        <v>12786</v>
      </c>
      <c r="B1163" s="2" t="s">
        <v>7848</v>
      </c>
      <c r="C1163" s="2" t="s">
        <v>12661</v>
      </c>
      <c r="D1163" s="2" t="s">
        <v>22259</v>
      </c>
      <c r="E1163" s="2" t="s">
        <v>62633</v>
      </c>
      <c r="F1163" t="str">
        <f t="shared" si="101"/>
        <v/>
      </c>
      <c r="G1163" t="str">
        <f t="shared" si="100"/>
        <v>y</v>
      </c>
      <c r="H1163" t="s">
        <v>13568</v>
      </c>
      <c r="I1163" t="s">
        <v>13568</v>
      </c>
      <c r="J1163" t="s">
        <v>13568</v>
      </c>
      <c r="K1163">
        <v>1</v>
      </c>
    </row>
    <row r="1164" spans="1:11" ht="14.4" hidden="1" customHeight="1" x14ac:dyDescent="0.3">
      <c r="A1164" s="2" t="s">
        <v>12790</v>
      </c>
      <c r="B1164" s="2" t="s">
        <v>7848</v>
      </c>
      <c r="C1164" s="2" t="s">
        <v>12661</v>
      </c>
      <c r="D1164" s="2" t="s">
        <v>22259</v>
      </c>
      <c r="E1164" s="2" t="s">
        <v>62633</v>
      </c>
      <c r="F1164" t="str">
        <f t="shared" si="101"/>
        <v/>
      </c>
      <c r="G1164" t="str">
        <f t="shared" si="100"/>
        <v>y</v>
      </c>
      <c r="H1164" t="s">
        <v>13568</v>
      </c>
      <c r="I1164" t="s">
        <v>13568</v>
      </c>
      <c r="J1164" t="s">
        <v>13568</v>
      </c>
      <c r="K1164">
        <v>1</v>
      </c>
    </row>
    <row r="1165" spans="1:11" ht="14.4" hidden="1" customHeight="1" x14ac:dyDescent="0.3">
      <c r="A1165" s="2" t="s">
        <v>12800</v>
      </c>
      <c r="B1165" s="2" t="s">
        <v>7848</v>
      </c>
      <c r="C1165" s="2" t="s">
        <v>12661</v>
      </c>
      <c r="D1165" s="2" t="s">
        <v>22259</v>
      </c>
      <c r="E1165" s="2" t="s">
        <v>62633</v>
      </c>
      <c r="F1165" t="str">
        <f t="shared" si="101"/>
        <v/>
      </c>
      <c r="G1165" t="str">
        <f t="shared" si="100"/>
        <v>y</v>
      </c>
      <c r="H1165" t="s">
        <v>13568</v>
      </c>
      <c r="I1165" t="s">
        <v>13568</v>
      </c>
      <c r="J1165" t="s">
        <v>13568</v>
      </c>
      <c r="K1165">
        <v>1</v>
      </c>
    </row>
    <row r="1166" spans="1:11" ht="14.4" hidden="1" customHeight="1" x14ac:dyDescent="0.3">
      <c r="A1166" s="2" t="s">
        <v>12779</v>
      </c>
      <c r="B1166" s="2" t="s">
        <v>12780</v>
      </c>
      <c r="C1166" s="2" t="s">
        <v>12781</v>
      </c>
      <c r="D1166" s="2" t="s">
        <v>22259</v>
      </c>
      <c r="E1166" s="2" t="s">
        <v>62018</v>
      </c>
      <c r="F1166" t="str">
        <f t="shared" si="101"/>
        <v/>
      </c>
      <c r="G1166" t="str">
        <f t="shared" si="100"/>
        <v>y</v>
      </c>
      <c r="H1166" t="s">
        <v>13568</v>
      </c>
      <c r="I1166" t="s">
        <v>13568</v>
      </c>
      <c r="J1166" t="s">
        <v>13568</v>
      </c>
      <c r="K1166">
        <v>1</v>
      </c>
    </row>
    <row r="1167" spans="1:11" ht="14.4" hidden="1" customHeight="1" x14ac:dyDescent="0.3">
      <c r="A1167" s="2" t="s">
        <v>12782</v>
      </c>
      <c r="B1167" s="2" t="s">
        <v>12780</v>
      </c>
      <c r="C1167" s="2" t="s">
        <v>12781</v>
      </c>
      <c r="D1167" s="2" t="s">
        <v>22259</v>
      </c>
      <c r="E1167" s="2" t="s">
        <v>62018</v>
      </c>
      <c r="F1167" t="str">
        <f t="shared" si="101"/>
        <v/>
      </c>
      <c r="G1167" t="str">
        <f t="shared" si="100"/>
        <v>y</v>
      </c>
      <c r="H1167" t="s">
        <v>13568</v>
      </c>
      <c r="I1167" t="s">
        <v>13568</v>
      </c>
      <c r="J1167" t="s">
        <v>13568</v>
      </c>
      <c r="K1167">
        <v>1</v>
      </c>
    </row>
    <row r="1168" spans="1:11" ht="14.4" customHeight="1" x14ac:dyDescent="0.3">
      <c r="A1168" s="2" t="s">
        <v>11084</v>
      </c>
      <c r="B1168" s="2" t="s">
        <v>11085</v>
      </c>
      <c r="C1168" s="2" t="s">
        <v>11086</v>
      </c>
      <c r="D1168" s="2" t="s">
        <v>22259</v>
      </c>
      <c r="E1168" s="2" t="s">
        <v>62669</v>
      </c>
      <c r="F1168" t="str">
        <f>IF(COUNTIF(H1168:J1168,"used")&gt;0,"y","")</f>
        <v>y</v>
      </c>
      <c r="G1168" t="s">
        <v>62015</v>
      </c>
      <c r="H1168" t="s">
        <v>13616</v>
      </c>
      <c r="I1168" t="s">
        <v>13616</v>
      </c>
      <c r="J1168" t="s">
        <v>13616</v>
      </c>
      <c r="K1168">
        <v>1</v>
      </c>
    </row>
    <row r="1169" spans="1:11" ht="14.4" hidden="1" customHeight="1" x14ac:dyDescent="0.3">
      <c r="A1169" s="2" t="s">
        <v>12676</v>
      </c>
      <c r="B1169" s="2" t="s">
        <v>5477</v>
      </c>
      <c r="C1169" s="2" t="s">
        <v>12677</v>
      </c>
      <c r="D1169" s="2" t="s">
        <v>22259</v>
      </c>
      <c r="E1169" s="2" t="s">
        <v>62670</v>
      </c>
      <c r="F1169" t="str">
        <f t="shared" si="101"/>
        <v/>
      </c>
      <c r="G1169" t="str">
        <f t="shared" ref="G1169:G1191" si="102">IF(COUNTA(H1169:J1169)&gt;0,"y","")</f>
        <v>y</v>
      </c>
      <c r="H1169" t="s">
        <v>13568</v>
      </c>
      <c r="I1169" t="s">
        <v>13568</v>
      </c>
      <c r="J1169" t="s">
        <v>13568</v>
      </c>
      <c r="K1169">
        <v>1</v>
      </c>
    </row>
    <row r="1170" spans="1:11" ht="14.4" hidden="1" customHeight="1" x14ac:dyDescent="0.3">
      <c r="A1170" s="2" t="s">
        <v>12678</v>
      </c>
      <c r="B1170" s="2" t="s">
        <v>5477</v>
      </c>
      <c r="C1170" s="2" t="s">
        <v>12677</v>
      </c>
      <c r="D1170" s="2" t="s">
        <v>22259</v>
      </c>
      <c r="E1170" s="2" t="s">
        <v>62573</v>
      </c>
      <c r="F1170" t="str">
        <f t="shared" si="101"/>
        <v/>
      </c>
      <c r="G1170" t="str">
        <f t="shared" si="102"/>
        <v>y</v>
      </c>
      <c r="H1170" t="s">
        <v>13568</v>
      </c>
      <c r="I1170" t="s">
        <v>13568</v>
      </c>
      <c r="J1170" t="s">
        <v>13568</v>
      </c>
      <c r="K1170">
        <v>1</v>
      </c>
    </row>
    <row r="1171" spans="1:11" ht="14.4" hidden="1" customHeight="1" x14ac:dyDescent="0.3">
      <c r="A1171" s="2" t="s">
        <v>12679</v>
      </c>
      <c r="B1171" s="2" t="s">
        <v>5477</v>
      </c>
      <c r="C1171" s="2" t="s">
        <v>12677</v>
      </c>
      <c r="D1171" s="2" t="s">
        <v>22259</v>
      </c>
      <c r="E1171" s="2" t="s">
        <v>62671</v>
      </c>
      <c r="F1171" t="str">
        <f t="shared" si="101"/>
        <v/>
      </c>
      <c r="G1171" t="str">
        <f t="shared" si="102"/>
        <v>y</v>
      </c>
      <c r="H1171" t="s">
        <v>13568</v>
      </c>
      <c r="I1171" t="s">
        <v>13568</v>
      </c>
      <c r="J1171" t="s">
        <v>13568</v>
      </c>
      <c r="K1171">
        <v>1</v>
      </c>
    </row>
    <row r="1172" spans="1:11" ht="14.4" hidden="1" customHeight="1" x14ac:dyDescent="0.3">
      <c r="A1172" s="2" t="s">
        <v>12680</v>
      </c>
      <c r="B1172" s="2" t="s">
        <v>5477</v>
      </c>
      <c r="C1172" s="2" t="s">
        <v>12677</v>
      </c>
      <c r="D1172" s="2" t="s">
        <v>22259</v>
      </c>
      <c r="E1172" s="2" t="s">
        <v>62672</v>
      </c>
      <c r="F1172" t="str">
        <f t="shared" si="101"/>
        <v/>
      </c>
      <c r="G1172" t="str">
        <f t="shared" si="102"/>
        <v>y</v>
      </c>
      <c r="H1172" t="s">
        <v>13568</v>
      </c>
      <c r="I1172" t="s">
        <v>13568</v>
      </c>
      <c r="J1172" t="s">
        <v>13568</v>
      </c>
      <c r="K1172">
        <v>1</v>
      </c>
    </row>
    <row r="1173" spans="1:11" ht="14.4" hidden="1" customHeight="1" x14ac:dyDescent="0.3">
      <c r="A1173" s="2" t="s">
        <v>12681</v>
      </c>
      <c r="B1173" s="2" t="s">
        <v>5477</v>
      </c>
      <c r="C1173" s="2" t="s">
        <v>12677</v>
      </c>
      <c r="D1173" s="2" t="s">
        <v>22259</v>
      </c>
      <c r="E1173" s="2" t="s">
        <v>62671</v>
      </c>
      <c r="F1173" t="str">
        <f t="shared" si="101"/>
        <v/>
      </c>
      <c r="G1173" t="str">
        <f t="shared" si="102"/>
        <v>y</v>
      </c>
      <c r="H1173" t="s">
        <v>13568</v>
      </c>
      <c r="I1173" t="s">
        <v>13568</v>
      </c>
      <c r="J1173" t="s">
        <v>13568</v>
      </c>
      <c r="K1173">
        <v>1</v>
      </c>
    </row>
    <row r="1174" spans="1:11" ht="14.4" hidden="1" customHeight="1" x14ac:dyDescent="0.3">
      <c r="A1174" s="2" t="s">
        <v>12682</v>
      </c>
      <c r="B1174" s="2" t="s">
        <v>5477</v>
      </c>
      <c r="C1174" s="2" t="s">
        <v>12677</v>
      </c>
      <c r="D1174" s="2" t="s">
        <v>22259</v>
      </c>
      <c r="E1174" s="2" t="s">
        <v>62637</v>
      </c>
      <c r="F1174" t="str">
        <f t="shared" si="101"/>
        <v/>
      </c>
      <c r="G1174" t="str">
        <f t="shared" si="102"/>
        <v>y</v>
      </c>
      <c r="H1174" t="s">
        <v>13568</v>
      </c>
      <c r="I1174" t="s">
        <v>13568</v>
      </c>
      <c r="J1174" t="s">
        <v>13568</v>
      </c>
      <c r="K1174">
        <v>1</v>
      </c>
    </row>
    <row r="1175" spans="1:11" ht="14.4" hidden="1" customHeight="1" x14ac:dyDescent="0.3">
      <c r="A1175" s="2" t="s">
        <v>12683</v>
      </c>
      <c r="B1175" s="2" t="s">
        <v>5477</v>
      </c>
      <c r="C1175" s="2" t="s">
        <v>12677</v>
      </c>
      <c r="D1175" s="2" t="s">
        <v>22259</v>
      </c>
      <c r="E1175" s="2" t="s">
        <v>62404</v>
      </c>
      <c r="F1175" t="str">
        <f t="shared" si="101"/>
        <v/>
      </c>
      <c r="G1175" t="str">
        <f t="shared" si="102"/>
        <v>y</v>
      </c>
      <c r="H1175" t="s">
        <v>13568</v>
      </c>
      <c r="I1175" t="s">
        <v>13568</v>
      </c>
      <c r="J1175" t="s">
        <v>13568</v>
      </c>
      <c r="K1175">
        <v>1</v>
      </c>
    </row>
    <row r="1176" spans="1:11" ht="14.4" hidden="1" customHeight="1" x14ac:dyDescent="0.3">
      <c r="A1176" s="2" t="s">
        <v>12695</v>
      </c>
      <c r="B1176" s="2" t="s">
        <v>5477</v>
      </c>
      <c r="C1176" s="2" t="s">
        <v>12677</v>
      </c>
      <c r="D1176" s="2" t="s">
        <v>22259</v>
      </c>
      <c r="E1176" s="2" t="s">
        <v>62673</v>
      </c>
      <c r="F1176" t="str">
        <f t="shared" si="101"/>
        <v/>
      </c>
      <c r="G1176" t="str">
        <f t="shared" si="102"/>
        <v>y</v>
      </c>
      <c r="H1176" t="s">
        <v>13568</v>
      </c>
      <c r="I1176" t="s">
        <v>13568</v>
      </c>
      <c r="J1176" t="s">
        <v>13568</v>
      </c>
      <c r="K1176">
        <v>1</v>
      </c>
    </row>
    <row r="1177" spans="1:11" ht="14.4" hidden="1" customHeight="1" x14ac:dyDescent="0.3">
      <c r="A1177" s="2" t="s">
        <v>12713</v>
      </c>
      <c r="B1177" s="2" t="s">
        <v>5477</v>
      </c>
      <c r="C1177" s="2" t="s">
        <v>12677</v>
      </c>
      <c r="D1177" s="2" t="s">
        <v>22259</v>
      </c>
      <c r="E1177" s="2" t="s">
        <v>62674</v>
      </c>
      <c r="F1177" t="str">
        <f t="shared" si="101"/>
        <v/>
      </c>
      <c r="G1177" t="str">
        <f t="shared" si="102"/>
        <v>y</v>
      </c>
      <c r="H1177" t="s">
        <v>13568</v>
      </c>
      <c r="I1177" t="s">
        <v>13568</v>
      </c>
      <c r="J1177" t="s">
        <v>13568</v>
      </c>
      <c r="K1177">
        <v>1</v>
      </c>
    </row>
    <row r="1178" spans="1:11" ht="14.4" hidden="1" customHeight="1" x14ac:dyDescent="0.3">
      <c r="A1178" s="2" t="s">
        <v>12759</v>
      </c>
      <c r="B1178" s="2" t="s">
        <v>5477</v>
      </c>
      <c r="C1178" s="2" t="s">
        <v>12677</v>
      </c>
      <c r="D1178" s="2" t="s">
        <v>22259</v>
      </c>
      <c r="E1178" s="2" t="s">
        <v>62456</v>
      </c>
      <c r="F1178" t="str">
        <f t="shared" si="101"/>
        <v/>
      </c>
      <c r="G1178" t="str">
        <f t="shared" si="102"/>
        <v>y</v>
      </c>
      <c r="H1178" t="s">
        <v>13568</v>
      </c>
      <c r="I1178" t="s">
        <v>13568</v>
      </c>
      <c r="J1178" t="s">
        <v>13568</v>
      </c>
      <c r="K1178">
        <v>1</v>
      </c>
    </row>
    <row r="1179" spans="1:11" ht="14.4" hidden="1" customHeight="1" x14ac:dyDescent="0.3">
      <c r="A1179" s="2" t="s">
        <v>12760</v>
      </c>
      <c r="B1179" s="2" t="s">
        <v>5477</v>
      </c>
      <c r="C1179" s="2" t="s">
        <v>12677</v>
      </c>
      <c r="D1179" s="2" t="s">
        <v>22259</v>
      </c>
      <c r="E1179" s="2" t="s">
        <v>62018</v>
      </c>
      <c r="F1179" t="str">
        <f t="shared" si="101"/>
        <v/>
      </c>
      <c r="G1179" t="str">
        <f t="shared" si="102"/>
        <v>y</v>
      </c>
      <c r="H1179" t="s">
        <v>13568</v>
      </c>
      <c r="I1179" t="s">
        <v>13568</v>
      </c>
      <c r="J1179" t="s">
        <v>13568</v>
      </c>
      <c r="K1179">
        <v>1</v>
      </c>
    </row>
    <row r="1180" spans="1:11" ht="14.4" hidden="1" customHeight="1" x14ac:dyDescent="0.3">
      <c r="A1180" s="2" t="s">
        <v>12761</v>
      </c>
      <c r="B1180" s="2" t="s">
        <v>5477</v>
      </c>
      <c r="C1180" s="2" t="s">
        <v>12677</v>
      </c>
      <c r="D1180" s="2" t="s">
        <v>22259</v>
      </c>
      <c r="E1180" s="2" t="s">
        <v>62644</v>
      </c>
      <c r="F1180" t="str">
        <f t="shared" si="101"/>
        <v/>
      </c>
      <c r="G1180" t="str">
        <f t="shared" si="102"/>
        <v>y</v>
      </c>
      <c r="H1180" t="s">
        <v>13568</v>
      </c>
      <c r="I1180" t="s">
        <v>13568</v>
      </c>
      <c r="J1180" t="s">
        <v>13568</v>
      </c>
      <c r="K1180">
        <v>1</v>
      </c>
    </row>
    <row r="1181" spans="1:11" ht="14.4" hidden="1" customHeight="1" x14ac:dyDescent="0.3">
      <c r="A1181" s="2" t="s">
        <v>12762</v>
      </c>
      <c r="B1181" s="2" t="s">
        <v>5477</v>
      </c>
      <c r="C1181" s="2" t="s">
        <v>12677</v>
      </c>
      <c r="D1181" s="2" t="s">
        <v>22259</v>
      </c>
      <c r="E1181" s="2" t="s">
        <v>62042</v>
      </c>
      <c r="F1181" t="str">
        <f t="shared" si="101"/>
        <v/>
      </c>
      <c r="G1181" t="str">
        <f t="shared" si="102"/>
        <v>y</v>
      </c>
      <c r="H1181" t="s">
        <v>13568</v>
      </c>
      <c r="I1181" t="s">
        <v>13568</v>
      </c>
      <c r="J1181" t="s">
        <v>13568</v>
      </c>
      <c r="K1181">
        <v>1</v>
      </c>
    </row>
    <row r="1182" spans="1:11" ht="14.4" hidden="1" customHeight="1" x14ac:dyDescent="0.3">
      <c r="A1182" s="2" t="s">
        <v>12771</v>
      </c>
      <c r="B1182" s="2" t="s">
        <v>5477</v>
      </c>
      <c r="C1182" s="2" t="s">
        <v>12677</v>
      </c>
      <c r="D1182" s="2" t="s">
        <v>22259</v>
      </c>
      <c r="E1182" s="2" t="s">
        <v>62644</v>
      </c>
      <c r="F1182" t="str">
        <f t="shared" si="101"/>
        <v/>
      </c>
      <c r="G1182" t="str">
        <f t="shared" si="102"/>
        <v>y</v>
      </c>
      <c r="H1182" t="s">
        <v>13568</v>
      </c>
      <c r="I1182" t="s">
        <v>13568</v>
      </c>
      <c r="J1182" t="s">
        <v>13568</v>
      </c>
      <c r="K1182">
        <v>1</v>
      </c>
    </row>
    <row r="1183" spans="1:11" ht="14.4" hidden="1" customHeight="1" x14ac:dyDescent="0.3">
      <c r="A1183" s="2" t="s">
        <v>12772</v>
      </c>
      <c r="B1183" s="2" t="s">
        <v>5477</v>
      </c>
      <c r="C1183" s="2" t="s">
        <v>12677</v>
      </c>
      <c r="D1183" s="2" t="s">
        <v>22259</v>
      </c>
      <c r="E1183" s="2" t="s">
        <v>62042</v>
      </c>
      <c r="F1183" t="str">
        <f t="shared" si="101"/>
        <v/>
      </c>
      <c r="G1183" t="str">
        <f t="shared" si="102"/>
        <v>y</v>
      </c>
      <c r="H1183" t="s">
        <v>13568</v>
      </c>
      <c r="I1183" t="s">
        <v>13568</v>
      </c>
      <c r="J1183" t="s">
        <v>13568</v>
      </c>
      <c r="K1183">
        <v>1</v>
      </c>
    </row>
    <row r="1184" spans="1:11" ht="14.4" hidden="1" customHeight="1" x14ac:dyDescent="0.3">
      <c r="A1184" s="2" t="s">
        <v>12777</v>
      </c>
      <c r="B1184" s="2" t="s">
        <v>5477</v>
      </c>
      <c r="C1184" s="2" t="s">
        <v>12677</v>
      </c>
      <c r="D1184" s="2" t="s">
        <v>22259</v>
      </c>
      <c r="E1184" s="2" t="s">
        <v>62018</v>
      </c>
      <c r="F1184" t="str">
        <f t="shared" si="101"/>
        <v/>
      </c>
      <c r="G1184" t="str">
        <f t="shared" si="102"/>
        <v>y</v>
      </c>
      <c r="H1184" t="s">
        <v>13568</v>
      </c>
      <c r="I1184" t="s">
        <v>13568</v>
      </c>
      <c r="J1184" t="s">
        <v>13568</v>
      </c>
      <c r="K1184">
        <v>1</v>
      </c>
    </row>
    <row r="1185" spans="1:11" ht="14.4" hidden="1" customHeight="1" x14ac:dyDescent="0.3">
      <c r="A1185" s="2" t="s">
        <v>12788</v>
      </c>
      <c r="B1185" s="2" t="s">
        <v>5477</v>
      </c>
      <c r="C1185" s="2" t="s">
        <v>12677</v>
      </c>
      <c r="D1185" s="2" t="s">
        <v>22259</v>
      </c>
      <c r="E1185" s="2" t="s">
        <v>62633</v>
      </c>
      <c r="F1185" t="str">
        <f t="shared" si="101"/>
        <v/>
      </c>
      <c r="G1185" t="str">
        <f t="shared" si="102"/>
        <v>y</v>
      </c>
      <c r="H1185" t="s">
        <v>13568</v>
      </c>
      <c r="I1185" t="s">
        <v>13568</v>
      </c>
      <c r="J1185" t="s">
        <v>13568</v>
      </c>
      <c r="K1185">
        <v>1</v>
      </c>
    </row>
    <row r="1186" spans="1:11" ht="14.4" hidden="1" customHeight="1" x14ac:dyDescent="0.3">
      <c r="A1186" s="2" t="s">
        <v>12801</v>
      </c>
      <c r="B1186" s="2" t="s">
        <v>5477</v>
      </c>
      <c r="C1186" s="2" t="s">
        <v>12677</v>
      </c>
      <c r="D1186" s="2" t="s">
        <v>22259</v>
      </c>
      <c r="E1186" s="2" t="s">
        <v>62404</v>
      </c>
      <c r="F1186" t="str">
        <f t="shared" si="101"/>
        <v/>
      </c>
      <c r="G1186" t="str">
        <f t="shared" si="102"/>
        <v>y</v>
      </c>
      <c r="H1186" t="s">
        <v>13568</v>
      </c>
      <c r="I1186" t="s">
        <v>13568</v>
      </c>
      <c r="J1186" t="s">
        <v>13568</v>
      </c>
      <c r="K1186">
        <v>1</v>
      </c>
    </row>
    <row r="1187" spans="1:11" ht="14.4" hidden="1" customHeight="1" x14ac:dyDescent="0.3">
      <c r="A1187" s="2" t="s">
        <v>11559</v>
      </c>
      <c r="B1187" s="2" t="s">
        <v>11560</v>
      </c>
      <c r="C1187" s="2" t="s">
        <v>11561</v>
      </c>
      <c r="D1187" s="2" t="s">
        <v>22259</v>
      </c>
      <c r="E1187" s="2" t="s">
        <v>62194</v>
      </c>
      <c r="F1187" t="str">
        <f t="shared" si="101"/>
        <v/>
      </c>
      <c r="G1187" t="str">
        <f t="shared" si="102"/>
        <v>y</v>
      </c>
      <c r="H1187" t="s">
        <v>13568</v>
      </c>
      <c r="I1187" t="s">
        <v>13568</v>
      </c>
      <c r="J1187" t="s">
        <v>13568</v>
      </c>
      <c r="K1187">
        <v>1</v>
      </c>
    </row>
    <row r="1188" spans="1:11" ht="14.4" hidden="1" customHeight="1" x14ac:dyDescent="0.3">
      <c r="A1188" s="2" t="s">
        <v>11562</v>
      </c>
      <c r="B1188" s="2" t="s">
        <v>11560</v>
      </c>
      <c r="C1188" s="2" t="s">
        <v>11561</v>
      </c>
      <c r="D1188" s="2" t="s">
        <v>22259</v>
      </c>
      <c r="E1188" s="2" t="s">
        <v>62195</v>
      </c>
      <c r="F1188" t="str">
        <f t="shared" si="101"/>
        <v/>
      </c>
      <c r="G1188" t="str">
        <f t="shared" si="102"/>
        <v>y</v>
      </c>
      <c r="H1188" t="s">
        <v>13568</v>
      </c>
      <c r="I1188" t="s">
        <v>13568</v>
      </c>
      <c r="J1188" t="s">
        <v>13568</v>
      </c>
      <c r="K1188">
        <v>1</v>
      </c>
    </row>
    <row r="1189" spans="1:11" ht="14.4" hidden="1" customHeight="1" x14ac:dyDescent="0.3">
      <c r="A1189" s="2" t="s">
        <v>11563</v>
      </c>
      <c r="B1189" s="2" t="s">
        <v>11560</v>
      </c>
      <c r="C1189" s="2" t="s">
        <v>11561</v>
      </c>
      <c r="D1189" s="2" t="s">
        <v>22259</v>
      </c>
      <c r="E1189" s="2" t="s">
        <v>62196</v>
      </c>
      <c r="F1189" t="str">
        <f t="shared" si="101"/>
        <v/>
      </c>
      <c r="G1189" t="str">
        <f t="shared" si="102"/>
        <v>y</v>
      </c>
      <c r="H1189" t="s">
        <v>13568</v>
      </c>
      <c r="I1189" t="s">
        <v>13568</v>
      </c>
      <c r="J1189" t="s">
        <v>13568</v>
      </c>
      <c r="K1189">
        <v>1</v>
      </c>
    </row>
    <row r="1190" spans="1:11" ht="14.4" hidden="1" customHeight="1" x14ac:dyDescent="0.3">
      <c r="A1190" s="2" t="s">
        <v>13173</v>
      </c>
      <c r="B1190" s="2" t="s">
        <v>11560</v>
      </c>
      <c r="C1190" s="2" t="s">
        <v>11561</v>
      </c>
      <c r="D1190" s="2" t="s">
        <v>22259</v>
      </c>
      <c r="E1190" s="2" t="s">
        <v>62675</v>
      </c>
      <c r="F1190" t="str">
        <f t="shared" si="101"/>
        <v/>
      </c>
      <c r="G1190" t="str">
        <f t="shared" si="102"/>
        <v>y</v>
      </c>
      <c r="H1190" t="s">
        <v>13568</v>
      </c>
      <c r="I1190" t="s">
        <v>13568</v>
      </c>
      <c r="J1190" t="s">
        <v>13568</v>
      </c>
      <c r="K1190">
        <v>1</v>
      </c>
    </row>
    <row r="1191" spans="1:11" ht="14.4" hidden="1" customHeight="1" x14ac:dyDescent="0.3">
      <c r="A1191" s="2" t="s">
        <v>13186</v>
      </c>
      <c r="B1191" s="2" t="s">
        <v>13187</v>
      </c>
      <c r="C1191" s="2" t="s">
        <v>13188</v>
      </c>
      <c r="D1191" s="2" t="s">
        <v>22259</v>
      </c>
      <c r="E1191" s="2" t="s">
        <v>62675</v>
      </c>
      <c r="F1191" t="str">
        <f t="shared" si="101"/>
        <v/>
      </c>
      <c r="G1191" t="str">
        <f t="shared" si="102"/>
        <v>y</v>
      </c>
      <c r="H1191" t="s">
        <v>13568</v>
      </c>
      <c r="I1191" t="s">
        <v>13568</v>
      </c>
      <c r="J1191" t="s">
        <v>13568</v>
      </c>
      <c r="K1191">
        <v>1</v>
      </c>
    </row>
    <row r="1192" spans="1:11" ht="14.4" customHeight="1" x14ac:dyDescent="0.3">
      <c r="A1192" s="2" t="s">
        <v>12725</v>
      </c>
      <c r="B1192" s="2" t="s">
        <v>6370</v>
      </c>
      <c r="C1192" s="2" t="s">
        <v>12726</v>
      </c>
      <c r="D1192" s="2" t="s">
        <v>22259</v>
      </c>
      <c r="E1192" s="2" t="s">
        <v>62456</v>
      </c>
      <c r="F1192" t="str">
        <f t="shared" ref="F1192:F1213" si="103">IF(COUNTIF(H1192:J1192,"used")&gt;0,"y","")</f>
        <v>y</v>
      </c>
      <c r="G1192" t="s">
        <v>62676</v>
      </c>
      <c r="H1192" t="s">
        <v>13616</v>
      </c>
      <c r="I1192" t="s">
        <v>13616</v>
      </c>
      <c r="J1192" t="s">
        <v>13616</v>
      </c>
      <c r="K1192">
        <v>1</v>
      </c>
    </row>
    <row r="1193" spans="1:11" ht="14.4" customHeight="1" x14ac:dyDescent="0.3">
      <c r="A1193" s="2" t="s">
        <v>12727</v>
      </c>
      <c r="B1193" s="2" t="s">
        <v>6370</v>
      </c>
      <c r="C1193" s="2" t="s">
        <v>12726</v>
      </c>
      <c r="D1193" s="2" t="s">
        <v>22259</v>
      </c>
      <c r="E1193" s="2" t="s">
        <v>62640</v>
      </c>
      <c r="F1193" t="str">
        <f t="shared" si="103"/>
        <v>y</v>
      </c>
      <c r="G1193" t="s">
        <v>62676</v>
      </c>
      <c r="H1193" t="s">
        <v>13616</v>
      </c>
      <c r="I1193" t="s">
        <v>13616</v>
      </c>
      <c r="J1193" t="s">
        <v>13616</v>
      </c>
      <c r="K1193">
        <v>1</v>
      </c>
    </row>
    <row r="1194" spans="1:11" ht="14.4" customHeight="1" x14ac:dyDescent="0.3">
      <c r="A1194" s="2" t="s">
        <v>12728</v>
      </c>
      <c r="B1194" s="2" t="s">
        <v>6370</v>
      </c>
      <c r="C1194" s="2" t="s">
        <v>12726</v>
      </c>
      <c r="D1194" s="2" t="s">
        <v>22259</v>
      </c>
      <c r="E1194" s="2" t="s">
        <v>62404</v>
      </c>
      <c r="F1194" t="str">
        <f t="shared" si="103"/>
        <v>y</v>
      </c>
      <c r="G1194" t="s">
        <v>62676</v>
      </c>
      <c r="H1194" t="s">
        <v>13616</v>
      </c>
      <c r="I1194" t="s">
        <v>13616</v>
      </c>
      <c r="J1194" t="s">
        <v>13616</v>
      </c>
      <c r="K1194">
        <v>1</v>
      </c>
    </row>
    <row r="1195" spans="1:11" ht="14.4" customHeight="1" x14ac:dyDescent="0.3">
      <c r="A1195" s="2" t="s">
        <v>12729</v>
      </c>
      <c r="B1195" s="2" t="s">
        <v>6370</v>
      </c>
      <c r="C1195" s="2" t="s">
        <v>12726</v>
      </c>
      <c r="D1195" s="2" t="s">
        <v>22259</v>
      </c>
      <c r="E1195" s="2" t="s">
        <v>62404</v>
      </c>
      <c r="F1195" t="str">
        <f t="shared" si="103"/>
        <v>y</v>
      </c>
      <c r="G1195" t="s">
        <v>62676</v>
      </c>
      <c r="H1195" t="s">
        <v>13616</v>
      </c>
      <c r="I1195" t="s">
        <v>13616</v>
      </c>
      <c r="J1195" t="s">
        <v>13616</v>
      </c>
      <c r="K1195">
        <v>1</v>
      </c>
    </row>
    <row r="1196" spans="1:11" ht="14.4" customHeight="1" x14ac:dyDescent="0.3">
      <c r="A1196" s="2" t="s">
        <v>12730</v>
      </c>
      <c r="B1196" s="2" t="s">
        <v>6370</v>
      </c>
      <c r="C1196" s="2" t="s">
        <v>12726</v>
      </c>
      <c r="D1196" s="2" t="s">
        <v>22259</v>
      </c>
      <c r="E1196" s="2" t="s">
        <v>62404</v>
      </c>
      <c r="F1196" t="str">
        <f t="shared" si="103"/>
        <v>y</v>
      </c>
      <c r="G1196" t="s">
        <v>62676</v>
      </c>
      <c r="H1196" t="s">
        <v>13616</v>
      </c>
      <c r="I1196" t="s">
        <v>13616</v>
      </c>
      <c r="J1196" t="s">
        <v>13616</v>
      </c>
      <c r="K1196">
        <v>1</v>
      </c>
    </row>
    <row r="1197" spans="1:11" ht="14.4" customHeight="1" x14ac:dyDescent="0.3">
      <c r="A1197" s="2" t="s">
        <v>12742</v>
      </c>
      <c r="B1197" s="2" t="s">
        <v>6370</v>
      </c>
      <c r="C1197" s="2" t="s">
        <v>12726</v>
      </c>
      <c r="D1197" s="2" t="s">
        <v>22259</v>
      </c>
      <c r="E1197" s="2" t="s">
        <v>62637</v>
      </c>
      <c r="F1197" t="str">
        <f t="shared" si="103"/>
        <v>y</v>
      </c>
      <c r="G1197" t="s">
        <v>62676</v>
      </c>
      <c r="H1197" t="s">
        <v>13616</v>
      </c>
      <c r="I1197" t="s">
        <v>13616</v>
      </c>
      <c r="J1197" t="s">
        <v>13616</v>
      </c>
      <c r="K1197">
        <v>1</v>
      </c>
    </row>
    <row r="1198" spans="1:11" ht="14.4" customHeight="1" x14ac:dyDescent="0.3">
      <c r="A1198" s="2" t="s">
        <v>12666</v>
      </c>
      <c r="B1198" s="2" t="s">
        <v>12667</v>
      </c>
      <c r="C1198" s="2" t="s">
        <v>12668</v>
      </c>
      <c r="D1198" s="2" t="s">
        <v>22259</v>
      </c>
      <c r="E1198" s="2" t="s">
        <v>62404</v>
      </c>
      <c r="F1198" t="str">
        <f t="shared" si="103"/>
        <v>y</v>
      </c>
      <c r="G1198" t="s">
        <v>62676</v>
      </c>
      <c r="H1198" t="s">
        <v>13616</v>
      </c>
      <c r="I1198" t="s">
        <v>13616</v>
      </c>
      <c r="J1198" t="s">
        <v>13616</v>
      </c>
      <c r="K1198">
        <v>1</v>
      </c>
    </row>
    <row r="1199" spans="1:11" ht="14.4" customHeight="1" x14ac:dyDescent="0.3">
      <c r="A1199" s="2" t="s">
        <v>12701</v>
      </c>
      <c r="B1199" s="2" t="s">
        <v>12667</v>
      </c>
      <c r="C1199" s="2" t="s">
        <v>12668</v>
      </c>
      <c r="D1199" s="2" t="s">
        <v>22259</v>
      </c>
      <c r="E1199" s="2" t="s">
        <v>62673</v>
      </c>
      <c r="F1199" t="str">
        <f t="shared" si="103"/>
        <v>y</v>
      </c>
      <c r="G1199" t="s">
        <v>62676</v>
      </c>
      <c r="H1199" t="s">
        <v>13616</v>
      </c>
      <c r="I1199" t="s">
        <v>13616</v>
      </c>
      <c r="J1199" t="s">
        <v>13616</v>
      </c>
      <c r="K1199">
        <v>1</v>
      </c>
    </row>
    <row r="1200" spans="1:11" ht="14.4" customHeight="1" x14ac:dyDescent="0.3">
      <c r="A1200" s="2" t="s">
        <v>12717</v>
      </c>
      <c r="B1200" s="2" t="s">
        <v>12667</v>
      </c>
      <c r="C1200" s="2" t="s">
        <v>12668</v>
      </c>
      <c r="D1200" s="2" t="s">
        <v>22259</v>
      </c>
      <c r="E1200" s="2" t="s">
        <v>62644</v>
      </c>
      <c r="F1200" t="str">
        <f t="shared" si="103"/>
        <v>y</v>
      </c>
      <c r="G1200" t="s">
        <v>62676</v>
      </c>
      <c r="H1200" t="s">
        <v>13616</v>
      </c>
      <c r="I1200" t="s">
        <v>13616</v>
      </c>
      <c r="J1200" t="s">
        <v>13616</v>
      </c>
      <c r="K1200">
        <v>1</v>
      </c>
    </row>
    <row r="1201" spans="1:11" ht="14.4" customHeight="1" x14ac:dyDescent="0.3">
      <c r="A1201" s="2" t="s">
        <v>12718</v>
      </c>
      <c r="B1201" s="2" t="s">
        <v>12667</v>
      </c>
      <c r="C1201" s="2" t="s">
        <v>12668</v>
      </c>
      <c r="D1201" s="2" t="s">
        <v>22259</v>
      </c>
      <c r="E1201" s="2" t="s">
        <v>62677</v>
      </c>
      <c r="F1201" t="str">
        <f t="shared" si="103"/>
        <v>y</v>
      </c>
      <c r="G1201" t="s">
        <v>62676</v>
      </c>
      <c r="H1201" t="s">
        <v>13616</v>
      </c>
      <c r="I1201" t="s">
        <v>13616</v>
      </c>
      <c r="J1201" t="s">
        <v>13616</v>
      </c>
      <c r="K1201">
        <v>1</v>
      </c>
    </row>
    <row r="1202" spans="1:11" ht="14.4" customHeight="1" x14ac:dyDescent="0.3">
      <c r="A1202" s="2" t="s">
        <v>12719</v>
      </c>
      <c r="B1202" s="2" t="s">
        <v>12667</v>
      </c>
      <c r="C1202" s="2" t="s">
        <v>12668</v>
      </c>
      <c r="D1202" s="2" t="s">
        <v>22259</v>
      </c>
      <c r="E1202" s="2" t="s">
        <v>62641</v>
      </c>
      <c r="F1202" t="str">
        <f t="shared" si="103"/>
        <v>y</v>
      </c>
      <c r="G1202" t="s">
        <v>62676</v>
      </c>
      <c r="H1202" t="s">
        <v>13616</v>
      </c>
      <c r="I1202" t="s">
        <v>13616</v>
      </c>
      <c r="J1202" t="s">
        <v>13616</v>
      </c>
      <c r="K1202">
        <v>1</v>
      </c>
    </row>
    <row r="1203" spans="1:11" ht="14.4" customHeight="1" x14ac:dyDescent="0.3">
      <c r="A1203" s="2" t="s">
        <v>12798</v>
      </c>
      <c r="B1203" s="2" t="s">
        <v>12667</v>
      </c>
      <c r="C1203" s="2" t="s">
        <v>12668</v>
      </c>
      <c r="D1203" s="2" t="s">
        <v>22259</v>
      </c>
      <c r="E1203" s="2" t="s">
        <v>62637</v>
      </c>
      <c r="F1203" t="str">
        <f t="shared" si="103"/>
        <v>y</v>
      </c>
      <c r="G1203" t="s">
        <v>62676</v>
      </c>
      <c r="H1203" t="s">
        <v>13616</v>
      </c>
      <c r="I1203" t="s">
        <v>13616</v>
      </c>
      <c r="J1203" t="s">
        <v>13616</v>
      </c>
      <c r="K1203">
        <v>1</v>
      </c>
    </row>
    <row r="1204" spans="1:11" ht="14.4" customHeight="1" x14ac:dyDescent="0.3">
      <c r="A1204" s="2" t="s">
        <v>12754</v>
      </c>
      <c r="B1204" s="2" t="s">
        <v>12755</v>
      </c>
      <c r="C1204" s="2" t="s">
        <v>12756</v>
      </c>
      <c r="D1204" s="2" t="s">
        <v>22259</v>
      </c>
      <c r="E1204" s="2" t="s">
        <v>62678</v>
      </c>
      <c r="F1204" t="str">
        <f t="shared" si="103"/>
        <v>y</v>
      </c>
      <c r="G1204" t="s">
        <v>62676</v>
      </c>
      <c r="H1204" t="s">
        <v>13616</v>
      </c>
      <c r="I1204" t="s">
        <v>13616</v>
      </c>
      <c r="J1204" t="s">
        <v>13616</v>
      </c>
      <c r="K1204">
        <v>1</v>
      </c>
    </row>
    <row r="1205" spans="1:11" ht="14.4" customHeight="1" x14ac:dyDescent="0.3">
      <c r="A1205" s="2" t="s">
        <v>12757</v>
      </c>
      <c r="B1205" s="2" t="s">
        <v>12755</v>
      </c>
      <c r="C1205" s="2" t="s">
        <v>12756</v>
      </c>
      <c r="D1205" s="2" t="s">
        <v>22259</v>
      </c>
      <c r="E1205" s="2" t="s">
        <v>62644</v>
      </c>
      <c r="F1205" t="str">
        <f t="shared" si="103"/>
        <v>y</v>
      </c>
      <c r="G1205" t="s">
        <v>62676</v>
      </c>
      <c r="H1205" t="s">
        <v>13616</v>
      </c>
      <c r="I1205" t="s">
        <v>13616</v>
      </c>
      <c r="J1205" t="s">
        <v>13616</v>
      </c>
      <c r="K1205">
        <v>1</v>
      </c>
    </row>
    <row r="1206" spans="1:11" ht="14.4" customHeight="1" x14ac:dyDescent="0.3">
      <c r="A1206" s="2" t="s">
        <v>12758</v>
      </c>
      <c r="B1206" s="2" t="s">
        <v>12755</v>
      </c>
      <c r="C1206" s="2" t="s">
        <v>12756</v>
      </c>
      <c r="D1206" s="2" t="s">
        <v>22259</v>
      </c>
      <c r="E1206" s="2" t="s">
        <v>62042</v>
      </c>
      <c r="F1206" t="str">
        <f t="shared" si="103"/>
        <v>y</v>
      </c>
      <c r="G1206" t="s">
        <v>62676</v>
      </c>
      <c r="H1206" t="s">
        <v>13616</v>
      </c>
      <c r="I1206" t="s">
        <v>13616</v>
      </c>
      <c r="J1206" t="s">
        <v>13616</v>
      </c>
      <c r="K1206">
        <v>1</v>
      </c>
    </row>
    <row r="1207" spans="1:11" ht="14.4" customHeight="1" x14ac:dyDescent="0.3">
      <c r="A1207" s="2" t="s">
        <v>12776</v>
      </c>
      <c r="B1207" s="2" t="s">
        <v>12755</v>
      </c>
      <c r="C1207" s="2" t="s">
        <v>12756</v>
      </c>
      <c r="D1207" s="2" t="s">
        <v>22259</v>
      </c>
      <c r="E1207" s="2" t="s">
        <v>62404</v>
      </c>
      <c r="F1207" t="str">
        <f t="shared" si="103"/>
        <v>y</v>
      </c>
      <c r="G1207" t="s">
        <v>62676</v>
      </c>
      <c r="H1207" t="s">
        <v>13616</v>
      </c>
      <c r="I1207" t="s">
        <v>13616</v>
      </c>
      <c r="J1207" t="s">
        <v>13616</v>
      </c>
      <c r="K1207">
        <v>1</v>
      </c>
    </row>
    <row r="1208" spans="1:11" ht="14.4" customHeight="1" x14ac:dyDescent="0.3">
      <c r="A1208" s="2" t="s">
        <v>12743</v>
      </c>
      <c r="B1208" s="2" t="s">
        <v>12744</v>
      </c>
      <c r="C1208" s="2" t="s">
        <v>12745</v>
      </c>
      <c r="D1208" s="2" t="s">
        <v>22259</v>
      </c>
      <c r="E1208" s="2" t="s">
        <v>62637</v>
      </c>
      <c r="F1208" t="str">
        <f t="shared" si="103"/>
        <v>y</v>
      </c>
      <c r="G1208" t="s">
        <v>62676</v>
      </c>
      <c r="H1208" t="s">
        <v>13616</v>
      </c>
      <c r="I1208" t="s">
        <v>13616</v>
      </c>
      <c r="J1208" t="s">
        <v>13616</v>
      </c>
      <c r="K1208">
        <v>1</v>
      </c>
    </row>
    <row r="1209" spans="1:11" ht="14.4" customHeight="1" x14ac:dyDescent="0.3">
      <c r="A1209" s="2" t="s">
        <v>12746</v>
      </c>
      <c r="B1209" s="2" t="s">
        <v>12744</v>
      </c>
      <c r="C1209" s="2" t="s">
        <v>12745</v>
      </c>
      <c r="D1209" s="2" t="s">
        <v>22259</v>
      </c>
      <c r="E1209" s="2" t="s">
        <v>62640</v>
      </c>
      <c r="F1209" t="str">
        <f t="shared" si="103"/>
        <v>y</v>
      </c>
      <c r="G1209" t="s">
        <v>62676</v>
      </c>
      <c r="H1209" t="s">
        <v>13616</v>
      </c>
      <c r="I1209" t="s">
        <v>13616</v>
      </c>
      <c r="J1209" t="s">
        <v>13616</v>
      </c>
      <c r="K1209">
        <v>1</v>
      </c>
    </row>
    <row r="1210" spans="1:11" ht="14.4" customHeight="1" x14ac:dyDescent="0.3">
      <c r="A1210" s="2" t="s">
        <v>12747</v>
      </c>
      <c r="B1210" s="2" t="s">
        <v>12744</v>
      </c>
      <c r="C1210" s="2" t="s">
        <v>12745</v>
      </c>
      <c r="D1210" s="2" t="s">
        <v>22259</v>
      </c>
      <c r="E1210" s="2" t="s">
        <v>62404</v>
      </c>
      <c r="F1210" t="str">
        <f t="shared" si="103"/>
        <v>y</v>
      </c>
      <c r="G1210" t="s">
        <v>62676</v>
      </c>
      <c r="H1210" t="s">
        <v>13616</v>
      </c>
      <c r="I1210" t="s">
        <v>13616</v>
      </c>
      <c r="J1210" t="s">
        <v>13616</v>
      </c>
      <c r="K1210">
        <v>1</v>
      </c>
    </row>
    <row r="1211" spans="1:11" ht="14.4" customHeight="1" x14ac:dyDescent="0.3">
      <c r="A1211" s="2" t="s">
        <v>12748</v>
      </c>
      <c r="B1211" s="2" t="s">
        <v>12744</v>
      </c>
      <c r="C1211" s="2" t="s">
        <v>12745</v>
      </c>
      <c r="D1211" s="2" t="s">
        <v>22259</v>
      </c>
      <c r="E1211" s="2" t="s">
        <v>62404</v>
      </c>
      <c r="F1211" t="str">
        <f t="shared" si="103"/>
        <v>y</v>
      </c>
      <c r="G1211" t="s">
        <v>62676</v>
      </c>
      <c r="H1211" t="s">
        <v>13616</v>
      </c>
      <c r="I1211" t="s">
        <v>13616</v>
      </c>
      <c r="J1211" t="s">
        <v>13616</v>
      </c>
      <c r="K1211">
        <v>1</v>
      </c>
    </row>
    <row r="1212" spans="1:11" ht="14.4" customHeight="1" x14ac:dyDescent="0.3">
      <c r="A1212" s="2" t="s">
        <v>12749</v>
      </c>
      <c r="B1212" s="2" t="s">
        <v>12744</v>
      </c>
      <c r="C1212" s="2" t="s">
        <v>12745</v>
      </c>
      <c r="D1212" s="2" t="s">
        <v>22259</v>
      </c>
      <c r="E1212" s="2" t="s">
        <v>62404</v>
      </c>
      <c r="F1212" t="str">
        <f t="shared" si="103"/>
        <v>y</v>
      </c>
      <c r="G1212" t="s">
        <v>62676</v>
      </c>
      <c r="H1212" t="s">
        <v>13616</v>
      </c>
      <c r="I1212" t="s">
        <v>13616</v>
      </c>
      <c r="J1212" t="s">
        <v>13616</v>
      </c>
      <c r="K1212">
        <v>1</v>
      </c>
    </row>
    <row r="1213" spans="1:11" ht="14.4" customHeight="1" x14ac:dyDescent="0.3">
      <c r="A1213" s="2" t="s">
        <v>12750</v>
      </c>
      <c r="B1213" s="2" t="s">
        <v>12744</v>
      </c>
      <c r="C1213" s="2" t="s">
        <v>12745</v>
      </c>
      <c r="D1213" s="2" t="s">
        <v>22259</v>
      </c>
      <c r="E1213" s="2" t="s">
        <v>62456</v>
      </c>
      <c r="F1213" t="str">
        <f t="shared" si="103"/>
        <v>y</v>
      </c>
      <c r="G1213" t="s">
        <v>62676</v>
      </c>
      <c r="H1213" t="s">
        <v>13616</v>
      </c>
      <c r="I1213" t="s">
        <v>13616</v>
      </c>
      <c r="J1213" t="s">
        <v>13616</v>
      </c>
      <c r="K1213">
        <v>1</v>
      </c>
    </row>
    <row r="1214" spans="1:11" ht="14.4" hidden="1" customHeight="1" x14ac:dyDescent="0.3">
      <c r="A1214" s="2" t="s">
        <v>12888</v>
      </c>
      <c r="B1214" s="2" t="s">
        <v>12889</v>
      </c>
      <c r="C1214" s="2" t="s">
        <v>12890</v>
      </c>
      <c r="D1214" s="2" t="s">
        <v>22259</v>
      </c>
      <c r="E1214" s="2" t="s">
        <v>62679</v>
      </c>
      <c r="F1214" t="str">
        <f t="shared" si="101"/>
        <v/>
      </c>
      <c r="G1214" t="str">
        <f>IF(COUNTA(H1214:J1214)&gt;0,"y","")</f>
        <v>y</v>
      </c>
      <c r="H1214" t="s">
        <v>13568</v>
      </c>
      <c r="I1214" t="s">
        <v>13568</v>
      </c>
      <c r="J1214" t="s">
        <v>13568</v>
      </c>
      <c r="K1214">
        <v>1</v>
      </c>
    </row>
    <row r="1215" spans="1:11" ht="14.4" customHeight="1" x14ac:dyDescent="0.3">
      <c r="A1215" s="2" t="s">
        <v>12861</v>
      </c>
      <c r="B1215" s="2" t="s">
        <v>12862</v>
      </c>
      <c r="C1215" s="2" t="s">
        <v>12863</v>
      </c>
      <c r="D1215" s="2" t="s">
        <v>22259</v>
      </c>
      <c r="E1215" s="2" t="s">
        <v>62679</v>
      </c>
      <c r="F1215" t="str">
        <f t="shared" ref="F1215:F1235" si="104">IF(COUNTIF(H1215:J1215,"used")&gt;0,"y","")</f>
        <v>y</v>
      </c>
      <c r="G1215" t="s">
        <v>62680</v>
      </c>
      <c r="H1215" t="s">
        <v>13616</v>
      </c>
      <c r="I1215" t="s">
        <v>13616</v>
      </c>
      <c r="J1215" t="s">
        <v>13616</v>
      </c>
      <c r="K1215">
        <v>1</v>
      </c>
    </row>
    <row r="1216" spans="1:11" ht="14.4" customHeight="1" x14ac:dyDescent="0.3">
      <c r="A1216" s="2" t="s">
        <v>12280</v>
      </c>
      <c r="B1216" s="2" t="s">
        <v>12281</v>
      </c>
      <c r="C1216" s="2" t="s">
        <v>12282</v>
      </c>
      <c r="D1216" s="2" t="s">
        <v>61996</v>
      </c>
      <c r="E1216" s="2" t="s">
        <v>62681</v>
      </c>
      <c r="F1216" t="str">
        <f t="shared" si="104"/>
        <v>y</v>
      </c>
      <c r="G1216" t="s">
        <v>62021</v>
      </c>
      <c r="H1216" t="s">
        <v>13616</v>
      </c>
      <c r="I1216" t="s">
        <v>13616</v>
      </c>
      <c r="J1216" t="s">
        <v>13616</v>
      </c>
      <c r="K1216">
        <v>2</v>
      </c>
    </row>
    <row r="1217" spans="1:11" ht="14.4" customHeight="1" x14ac:dyDescent="0.3">
      <c r="A1217" s="2" t="s">
        <v>62682</v>
      </c>
      <c r="B1217" s="2" t="s">
        <v>12281</v>
      </c>
      <c r="C1217" s="2" t="s">
        <v>12282</v>
      </c>
      <c r="D1217" s="2" t="s">
        <v>62017</v>
      </c>
      <c r="E1217" s="2" t="s">
        <v>62020</v>
      </c>
      <c r="F1217" t="str">
        <f t="shared" si="104"/>
        <v>y</v>
      </c>
      <c r="G1217" t="s">
        <v>62021</v>
      </c>
      <c r="H1217" t="s">
        <v>13616</v>
      </c>
      <c r="I1217" t="s">
        <v>13616</v>
      </c>
      <c r="J1217" t="s">
        <v>13616</v>
      </c>
      <c r="K1217">
        <v>3</v>
      </c>
    </row>
    <row r="1218" spans="1:11" ht="14.4" customHeight="1" x14ac:dyDescent="0.3">
      <c r="A1218" s="2" t="s">
        <v>12287</v>
      </c>
      <c r="B1218" s="2" t="s">
        <v>12281</v>
      </c>
      <c r="C1218" s="2" t="s">
        <v>12282</v>
      </c>
      <c r="D1218" s="2" t="s">
        <v>22259</v>
      </c>
      <c r="E1218" s="2" t="s">
        <v>62022</v>
      </c>
      <c r="F1218" t="str">
        <f t="shared" si="104"/>
        <v>y</v>
      </c>
      <c r="G1218" t="s">
        <v>62021</v>
      </c>
      <c r="H1218" t="s">
        <v>13616</v>
      </c>
      <c r="I1218" t="s">
        <v>13616</v>
      </c>
      <c r="J1218" t="s">
        <v>13616</v>
      </c>
      <c r="K1218">
        <v>1</v>
      </c>
    </row>
    <row r="1219" spans="1:11" ht="14.4" customHeight="1" x14ac:dyDescent="0.3">
      <c r="A1219" s="2" t="s">
        <v>12296</v>
      </c>
      <c r="B1219" s="2" t="s">
        <v>12281</v>
      </c>
      <c r="C1219" s="2" t="s">
        <v>12282</v>
      </c>
      <c r="D1219" s="2" t="s">
        <v>22259</v>
      </c>
      <c r="E1219" s="2" t="s">
        <v>62683</v>
      </c>
      <c r="F1219" t="str">
        <f t="shared" si="104"/>
        <v>y</v>
      </c>
      <c r="G1219" t="s">
        <v>62021</v>
      </c>
      <c r="H1219" t="s">
        <v>13616</v>
      </c>
      <c r="I1219" t="s">
        <v>13616</v>
      </c>
      <c r="J1219" t="s">
        <v>13616</v>
      </c>
      <c r="K1219">
        <v>1</v>
      </c>
    </row>
    <row r="1220" spans="1:11" ht="14.4" customHeight="1" x14ac:dyDescent="0.3">
      <c r="A1220" s="2" t="s">
        <v>12300</v>
      </c>
      <c r="B1220" s="2" t="s">
        <v>12301</v>
      </c>
      <c r="C1220" s="2" t="s">
        <v>12302</v>
      </c>
      <c r="D1220" s="2" t="s">
        <v>61996</v>
      </c>
      <c r="E1220" s="2" t="s">
        <v>62684</v>
      </c>
      <c r="F1220" t="str">
        <f t="shared" si="104"/>
        <v>y</v>
      </c>
      <c r="G1220" t="s">
        <v>62021</v>
      </c>
      <c r="H1220" t="s">
        <v>13616</v>
      </c>
      <c r="I1220" t="s">
        <v>13616</v>
      </c>
      <c r="J1220" t="s">
        <v>13616</v>
      </c>
      <c r="K1220">
        <v>2</v>
      </c>
    </row>
    <row r="1221" spans="1:11" ht="14.4" customHeight="1" x14ac:dyDescent="0.3">
      <c r="A1221" s="2" t="s">
        <v>62685</v>
      </c>
      <c r="B1221" s="2" t="s">
        <v>12301</v>
      </c>
      <c r="C1221" s="2" t="s">
        <v>12302</v>
      </c>
      <c r="D1221" s="2" t="s">
        <v>62017</v>
      </c>
      <c r="E1221" s="2" t="s">
        <v>62020</v>
      </c>
      <c r="F1221" t="str">
        <f t="shared" si="104"/>
        <v>y</v>
      </c>
      <c r="G1221" t="s">
        <v>62021</v>
      </c>
      <c r="H1221" t="s">
        <v>13616</v>
      </c>
      <c r="I1221" t="s">
        <v>13616</v>
      </c>
      <c r="J1221" t="s">
        <v>13616</v>
      </c>
      <c r="K1221">
        <v>3</v>
      </c>
    </row>
    <row r="1222" spans="1:11" ht="14.4" customHeight="1" x14ac:dyDescent="0.3">
      <c r="A1222" s="2" t="s">
        <v>12307</v>
      </c>
      <c r="B1222" s="2" t="s">
        <v>12301</v>
      </c>
      <c r="C1222" s="2" t="s">
        <v>12302</v>
      </c>
      <c r="D1222" s="2" t="s">
        <v>22259</v>
      </c>
      <c r="E1222" s="2" t="s">
        <v>62022</v>
      </c>
      <c r="F1222" t="str">
        <f t="shared" si="104"/>
        <v>y</v>
      </c>
      <c r="G1222" t="s">
        <v>62021</v>
      </c>
      <c r="H1222" t="s">
        <v>13616</v>
      </c>
      <c r="I1222" t="s">
        <v>13616</v>
      </c>
      <c r="J1222" t="s">
        <v>13616</v>
      </c>
      <c r="K1222">
        <v>1</v>
      </c>
    </row>
    <row r="1223" spans="1:11" ht="14.4" customHeight="1" x14ac:dyDescent="0.3">
      <c r="A1223" s="2" t="s">
        <v>12316</v>
      </c>
      <c r="B1223" s="2" t="s">
        <v>12301</v>
      </c>
      <c r="C1223" s="2" t="s">
        <v>12302</v>
      </c>
      <c r="D1223" s="2" t="s">
        <v>22259</v>
      </c>
      <c r="E1223" s="2" t="s">
        <v>62686</v>
      </c>
      <c r="F1223" t="str">
        <f t="shared" si="104"/>
        <v>y</v>
      </c>
      <c r="G1223" t="s">
        <v>62021</v>
      </c>
      <c r="H1223" t="s">
        <v>13616</v>
      </c>
      <c r="I1223" t="s">
        <v>13616</v>
      </c>
      <c r="J1223" t="s">
        <v>13616</v>
      </c>
      <c r="K1223">
        <v>1</v>
      </c>
    </row>
    <row r="1224" spans="1:11" ht="14.4" customHeight="1" x14ac:dyDescent="0.3">
      <c r="A1224" s="2" t="s">
        <v>62687</v>
      </c>
      <c r="B1224" s="2" t="s">
        <v>11617</v>
      </c>
      <c r="C1224" s="2" t="s">
        <v>11618</v>
      </c>
      <c r="D1224" s="2" t="s">
        <v>62017</v>
      </c>
      <c r="E1224" s="2" t="s">
        <v>62020</v>
      </c>
      <c r="F1224" t="str">
        <f t="shared" si="104"/>
        <v>y</v>
      </c>
      <c r="G1224" t="s">
        <v>62021</v>
      </c>
      <c r="H1224" t="s">
        <v>13616</v>
      </c>
      <c r="I1224" t="s">
        <v>13616</v>
      </c>
      <c r="J1224" t="s">
        <v>13616</v>
      </c>
      <c r="K1224">
        <v>3</v>
      </c>
    </row>
    <row r="1225" spans="1:11" ht="14.4" customHeight="1" x14ac:dyDescent="0.3">
      <c r="A1225" s="2" t="s">
        <v>11616</v>
      </c>
      <c r="B1225" s="2" t="s">
        <v>11617</v>
      </c>
      <c r="C1225" s="2" t="s">
        <v>11618</v>
      </c>
      <c r="D1225" s="2" t="s">
        <v>22259</v>
      </c>
      <c r="E1225" s="2" t="s">
        <v>62022</v>
      </c>
      <c r="F1225" t="str">
        <f t="shared" si="104"/>
        <v>y</v>
      </c>
      <c r="G1225" t="s">
        <v>62021</v>
      </c>
      <c r="H1225" t="s">
        <v>13616</v>
      </c>
      <c r="I1225" t="s">
        <v>13616</v>
      </c>
      <c r="J1225" t="s">
        <v>13616</v>
      </c>
      <c r="K1225">
        <v>1</v>
      </c>
    </row>
    <row r="1226" spans="1:11" ht="14.4" customHeight="1" x14ac:dyDescent="0.3">
      <c r="A1226" s="2" t="s">
        <v>62688</v>
      </c>
      <c r="B1226" s="2" t="s">
        <v>11658</v>
      </c>
      <c r="C1226" s="2" t="s">
        <v>11659</v>
      </c>
      <c r="D1226" s="2" t="s">
        <v>62017</v>
      </c>
      <c r="E1226" s="2" t="s">
        <v>62020</v>
      </c>
      <c r="F1226" t="str">
        <f t="shared" si="104"/>
        <v>y</v>
      </c>
      <c r="G1226" t="s">
        <v>62021</v>
      </c>
      <c r="H1226" t="s">
        <v>13616</v>
      </c>
      <c r="I1226" t="s">
        <v>13616</v>
      </c>
      <c r="J1226" t="s">
        <v>13616</v>
      </c>
      <c r="K1226">
        <v>3</v>
      </c>
    </row>
    <row r="1227" spans="1:11" ht="14.4" customHeight="1" x14ac:dyDescent="0.3">
      <c r="A1227" s="2" t="s">
        <v>11657</v>
      </c>
      <c r="B1227" s="2" t="s">
        <v>11658</v>
      </c>
      <c r="C1227" s="2" t="s">
        <v>11659</v>
      </c>
      <c r="D1227" s="2" t="s">
        <v>22259</v>
      </c>
      <c r="E1227" s="2" t="s">
        <v>62022</v>
      </c>
      <c r="F1227" t="str">
        <f t="shared" si="104"/>
        <v>y</v>
      </c>
      <c r="G1227" t="s">
        <v>62021</v>
      </c>
      <c r="H1227" t="s">
        <v>13616</v>
      </c>
      <c r="I1227" t="s">
        <v>13616</v>
      </c>
      <c r="J1227" t="s">
        <v>13616</v>
      </c>
      <c r="K1227">
        <v>1</v>
      </c>
    </row>
    <row r="1228" spans="1:11" ht="14.4" customHeight="1" x14ac:dyDescent="0.3">
      <c r="A1228" s="2" t="s">
        <v>62689</v>
      </c>
      <c r="B1228" s="2" t="s">
        <v>11697</v>
      </c>
      <c r="C1228" s="2" t="s">
        <v>11698</v>
      </c>
      <c r="D1228" s="2" t="s">
        <v>62017</v>
      </c>
      <c r="E1228" s="2" t="s">
        <v>62020</v>
      </c>
      <c r="F1228" t="str">
        <f t="shared" si="104"/>
        <v>y</v>
      </c>
      <c r="G1228" t="s">
        <v>62021</v>
      </c>
      <c r="H1228" t="s">
        <v>13616</v>
      </c>
      <c r="I1228" t="s">
        <v>13616</v>
      </c>
      <c r="J1228" t="s">
        <v>13616</v>
      </c>
      <c r="K1228">
        <v>3</v>
      </c>
    </row>
    <row r="1229" spans="1:11" ht="14.4" customHeight="1" x14ac:dyDescent="0.3">
      <c r="A1229" s="2" t="s">
        <v>11696</v>
      </c>
      <c r="B1229" s="2" t="s">
        <v>11697</v>
      </c>
      <c r="C1229" s="2" t="s">
        <v>11698</v>
      </c>
      <c r="D1229" s="2" t="s">
        <v>22259</v>
      </c>
      <c r="E1229" s="2" t="s">
        <v>62022</v>
      </c>
      <c r="F1229" t="str">
        <f t="shared" si="104"/>
        <v>y</v>
      </c>
      <c r="G1229" t="s">
        <v>62021</v>
      </c>
      <c r="H1229" t="s">
        <v>13616</v>
      </c>
      <c r="I1229" t="s">
        <v>13616</v>
      </c>
      <c r="J1229" t="s">
        <v>13616</v>
      </c>
      <c r="K1229">
        <v>1</v>
      </c>
    </row>
    <row r="1230" spans="1:11" ht="14.4" customHeight="1" x14ac:dyDescent="0.3">
      <c r="A1230" s="2" t="s">
        <v>62690</v>
      </c>
      <c r="B1230" s="2" t="s">
        <v>11731</v>
      </c>
      <c r="C1230" s="2" t="s">
        <v>11732</v>
      </c>
      <c r="D1230" s="2" t="s">
        <v>62017</v>
      </c>
      <c r="E1230" s="2" t="s">
        <v>62020</v>
      </c>
      <c r="F1230" t="str">
        <f t="shared" si="104"/>
        <v>y</v>
      </c>
      <c r="G1230" t="s">
        <v>62021</v>
      </c>
      <c r="H1230" t="s">
        <v>13616</v>
      </c>
      <c r="I1230" t="s">
        <v>13616</v>
      </c>
      <c r="J1230" t="s">
        <v>13616</v>
      </c>
      <c r="K1230">
        <v>3</v>
      </c>
    </row>
    <row r="1231" spans="1:11" ht="14.4" customHeight="1" x14ac:dyDescent="0.3">
      <c r="A1231" s="2" t="s">
        <v>11730</v>
      </c>
      <c r="B1231" s="2" t="s">
        <v>11731</v>
      </c>
      <c r="C1231" s="2" t="s">
        <v>11732</v>
      </c>
      <c r="D1231" s="2" t="s">
        <v>22259</v>
      </c>
      <c r="E1231" s="2" t="s">
        <v>62022</v>
      </c>
      <c r="F1231" t="str">
        <f t="shared" si="104"/>
        <v>y</v>
      </c>
      <c r="G1231" t="s">
        <v>62021</v>
      </c>
      <c r="H1231" t="s">
        <v>13616</v>
      </c>
      <c r="I1231" t="s">
        <v>13616</v>
      </c>
      <c r="J1231" t="s">
        <v>13616</v>
      </c>
      <c r="K1231">
        <v>1</v>
      </c>
    </row>
    <row r="1232" spans="1:11" ht="14.4" customHeight="1" x14ac:dyDescent="0.3">
      <c r="A1232" s="2" t="s">
        <v>11486</v>
      </c>
      <c r="B1232" s="2" t="s">
        <v>11487</v>
      </c>
      <c r="C1232" s="2" t="s">
        <v>11488</v>
      </c>
      <c r="D1232" s="2" t="s">
        <v>22259</v>
      </c>
      <c r="E1232" s="2" t="s">
        <v>62022</v>
      </c>
      <c r="F1232" t="str">
        <f t="shared" si="104"/>
        <v>y</v>
      </c>
      <c r="G1232" t="s">
        <v>62021</v>
      </c>
      <c r="H1232" t="s">
        <v>13616</v>
      </c>
      <c r="I1232" t="s">
        <v>13616</v>
      </c>
      <c r="J1232" t="s">
        <v>13616</v>
      </c>
      <c r="K1232">
        <v>1</v>
      </c>
    </row>
    <row r="1233" spans="1:11" ht="14.4" customHeight="1" x14ac:dyDescent="0.3">
      <c r="A1233" s="2" t="s">
        <v>11489</v>
      </c>
      <c r="B1233" s="2" t="s">
        <v>11487</v>
      </c>
      <c r="C1233" s="2" t="s">
        <v>11488</v>
      </c>
      <c r="D1233" s="2" t="s">
        <v>22259</v>
      </c>
      <c r="E1233" s="2" t="s">
        <v>62020</v>
      </c>
      <c r="F1233" t="str">
        <f t="shared" si="104"/>
        <v>y</v>
      </c>
      <c r="G1233" t="s">
        <v>62021</v>
      </c>
      <c r="H1233" t="s">
        <v>13616</v>
      </c>
      <c r="I1233" t="s">
        <v>13616</v>
      </c>
      <c r="J1233" t="s">
        <v>13616</v>
      </c>
      <c r="K1233">
        <v>1</v>
      </c>
    </row>
    <row r="1234" spans="1:11" ht="14.4" customHeight="1" x14ac:dyDescent="0.3">
      <c r="A1234" s="2" t="s">
        <v>12894</v>
      </c>
      <c r="B1234" s="2" t="s">
        <v>12895</v>
      </c>
      <c r="C1234" s="2" t="s">
        <v>12896</v>
      </c>
      <c r="D1234" s="2" t="s">
        <v>22259</v>
      </c>
      <c r="E1234" s="2" t="s">
        <v>62679</v>
      </c>
      <c r="F1234" t="str">
        <f t="shared" si="104"/>
        <v>y</v>
      </c>
      <c r="G1234" t="s">
        <v>62680</v>
      </c>
      <c r="H1234" t="s">
        <v>13616</v>
      </c>
      <c r="I1234" t="s">
        <v>13616</v>
      </c>
      <c r="J1234" t="s">
        <v>13616</v>
      </c>
      <c r="K1234">
        <v>1</v>
      </c>
    </row>
    <row r="1235" spans="1:11" ht="14.4" customHeight="1" x14ac:dyDescent="0.3">
      <c r="A1235" s="2" t="s">
        <v>13242</v>
      </c>
      <c r="B1235" s="2" t="s">
        <v>12895</v>
      </c>
      <c r="C1235" s="2" t="s">
        <v>12896</v>
      </c>
      <c r="D1235" s="2" t="s">
        <v>22259</v>
      </c>
      <c r="E1235" s="2" t="s">
        <v>62679</v>
      </c>
      <c r="F1235" t="str">
        <f t="shared" si="104"/>
        <v>y</v>
      </c>
      <c r="G1235" t="s">
        <v>62680</v>
      </c>
      <c r="H1235" t="s">
        <v>13616</v>
      </c>
      <c r="I1235" t="s">
        <v>13616</v>
      </c>
      <c r="J1235" t="s">
        <v>13616</v>
      </c>
      <c r="K1235">
        <v>1</v>
      </c>
    </row>
    <row r="1236" spans="1:11" ht="14.4" hidden="1" customHeight="1" x14ac:dyDescent="0.3">
      <c r="A1236" s="2" t="s">
        <v>12163</v>
      </c>
      <c r="B1236" s="2" t="s">
        <v>12164</v>
      </c>
      <c r="C1236" s="2" t="s">
        <v>12165</v>
      </c>
      <c r="D1236" s="2" t="s">
        <v>22259</v>
      </c>
      <c r="E1236" s="2" t="s">
        <v>62691</v>
      </c>
      <c r="F1236" t="str">
        <f t="shared" ref="F1236:F1284" si="105">IF(COUNTIF(H1236:J1236,"used")&gt;0,"y","")</f>
        <v/>
      </c>
      <c r="G1236" t="str">
        <f t="shared" ref="G1236:G1243" si="106">IF(COUNTA(H1236:J1236)&gt;0,"y","")</f>
        <v>y</v>
      </c>
      <c r="H1236" t="s">
        <v>13568</v>
      </c>
      <c r="I1236" t="s">
        <v>13568</v>
      </c>
      <c r="J1236" t="s">
        <v>13568</v>
      </c>
      <c r="K1236">
        <v>1</v>
      </c>
    </row>
    <row r="1237" spans="1:11" ht="14.4" hidden="1" customHeight="1" x14ac:dyDescent="0.3">
      <c r="A1237" s="2" t="s">
        <v>12202</v>
      </c>
      <c r="B1237" s="2" t="s">
        <v>12164</v>
      </c>
      <c r="C1237" s="2" t="s">
        <v>12165</v>
      </c>
      <c r="D1237" s="2" t="s">
        <v>22259</v>
      </c>
      <c r="E1237" s="2" t="s">
        <v>62692</v>
      </c>
      <c r="F1237" t="str">
        <f t="shared" si="105"/>
        <v/>
      </c>
      <c r="G1237" t="str">
        <f t="shared" si="106"/>
        <v>y</v>
      </c>
      <c r="H1237" t="s">
        <v>13568</v>
      </c>
      <c r="I1237" t="s">
        <v>13568</v>
      </c>
      <c r="J1237" t="s">
        <v>13568</v>
      </c>
      <c r="K1237">
        <v>1</v>
      </c>
    </row>
    <row r="1238" spans="1:11" ht="14.4" hidden="1" customHeight="1" x14ac:dyDescent="0.3">
      <c r="A1238" s="2" t="s">
        <v>12203</v>
      </c>
      <c r="B1238" s="2" t="s">
        <v>12164</v>
      </c>
      <c r="C1238" s="2" t="s">
        <v>12165</v>
      </c>
      <c r="D1238" s="2" t="s">
        <v>22259</v>
      </c>
      <c r="E1238" s="2" t="s">
        <v>62022</v>
      </c>
      <c r="F1238" t="str">
        <f t="shared" si="105"/>
        <v/>
      </c>
      <c r="G1238" t="str">
        <f t="shared" si="106"/>
        <v>y</v>
      </c>
      <c r="H1238" t="s">
        <v>13568</v>
      </c>
      <c r="I1238" t="s">
        <v>13568</v>
      </c>
      <c r="J1238" t="s">
        <v>13568</v>
      </c>
      <c r="K1238">
        <v>1</v>
      </c>
    </row>
    <row r="1239" spans="1:11" ht="14.4" hidden="1" customHeight="1" x14ac:dyDescent="0.3">
      <c r="A1239" s="2" t="s">
        <v>12206</v>
      </c>
      <c r="B1239" s="2" t="s">
        <v>12164</v>
      </c>
      <c r="C1239" s="2" t="s">
        <v>12165</v>
      </c>
      <c r="D1239" s="2" t="s">
        <v>22259</v>
      </c>
      <c r="E1239" s="2" t="s">
        <v>62693</v>
      </c>
      <c r="F1239" t="str">
        <f t="shared" si="105"/>
        <v/>
      </c>
      <c r="G1239" t="str">
        <f t="shared" si="106"/>
        <v>y</v>
      </c>
      <c r="H1239" t="s">
        <v>13568</v>
      </c>
      <c r="I1239" t="s">
        <v>13568</v>
      </c>
      <c r="J1239" t="s">
        <v>13568</v>
      </c>
      <c r="K1239">
        <v>1</v>
      </c>
    </row>
    <row r="1240" spans="1:11" ht="14.4" hidden="1" customHeight="1" x14ac:dyDescent="0.3">
      <c r="A1240" s="2" t="s">
        <v>12225</v>
      </c>
      <c r="B1240" s="2" t="s">
        <v>12226</v>
      </c>
      <c r="C1240" s="2" t="s">
        <v>12227</v>
      </c>
      <c r="D1240" s="2" t="s">
        <v>22259</v>
      </c>
      <c r="E1240" s="2" t="s">
        <v>62691</v>
      </c>
      <c r="F1240" t="str">
        <f t="shared" si="105"/>
        <v/>
      </c>
      <c r="G1240" t="str">
        <f t="shared" si="106"/>
        <v>y</v>
      </c>
      <c r="H1240" t="s">
        <v>13568</v>
      </c>
      <c r="I1240" t="s">
        <v>13568</v>
      </c>
      <c r="J1240" t="s">
        <v>13568</v>
      </c>
      <c r="K1240">
        <v>1</v>
      </c>
    </row>
    <row r="1241" spans="1:11" ht="14.4" hidden="1" customHeight="1" x14ac:dyDescent="0.3">
      <c r="A1241" s="2" t="s">
        <v>12264</v>
      </c>
      <c r="B1241" s="2" t="s">
        <v>12226</v>
      </c>
      <c r="C1241" s="2" t="s">
        <v>12227</v>
      </c>
      <c r="D1241" s="2" t="s">
        <v>22259</v>
      </c>
      <c r="E1241" s="2" t="s">
        <v>62694</v>
      </c>
      <c r="F1241" t="str">
        <f t="shared" si="105"/>
        <v/>
      </c>
      <c r="G1241" t="str">
        <f t="shared" si="106"/>
        <v>y</v>
      </c>
      <c r="H1241" t="s">
        <v>13568</v>
      </c>
      <c r="I1241" t="s">
        <v>13568</v>
      </c>
      <c r="J1241" t="s">
        <v>13568</v>
      </c>
      <c r="K1241">
        <v>1</v>
      </c>
    </row>
    <row r="1242" spans="1:11" ht="14.4" hidden="1" customHeight="1" x14ac:dyDescent="0.3">
      <c r="A1242" s="2" t="s">
        <v>12265</v>
      </c>
      <c r="B1242" s="2" t="s">
        <v>12226</v>
      </c>
      <c r="C1242" s="2" t="s">
        <v>12227</v>
      </c>
      <c r="D1242" s="2" t="s">
        <v>22259</v>
      </c>
      <c r="E1242" s="2" t="s">
        <v>62022</v>
      </c>
      <c r="F1242" t="str">
        <f t="shared" si="105"/>
        <v/>
      </c>
      <c r="G1242" t="str">
        <f t="shared" si="106"/>
        <v>y</v>
      </c>
      <c r="H1242" t="s">
        <v>13568</v>
      </c>
      <c r="I1242" t="s">
        <v>13568</v>
      </c>
      <c r="J1242" t="s">
        <v>13568</v>
      </c>
      <c r="K1242">
        <v>1</v>
      </c>
    </row>
    <row r="1243" spans="1:11" ht="14.4" hidden="1" customHeight="1" x14ac:dyDescent="0.3">
      <c r="A1243" s="2" t="s">
        <v>12267</v>
      </c>
      <c r="B1243" s="2" t="s">
        <v>12226</v>
      </c>
      <c r="C1243" s="2" t="s">
        <v>12227</v>
      </c>
      <c r="D1243" s="2" t="s">
        <v>22259</v>
      </c>
      <c r="E1243" s="2" t="s">
        <v>62695</v>
      </c>
      <c r="F1243" t="str">
        <f t="shared" si="105"/>
        <v/>
      </c>
      <c r="G1243" t="str">
        <f t="shared" si="106"/>
        <v>y</v>
      </c>
      <c r="H1243" t="s">
        <v>13568</v>
      </c>
      <c r="I1243" t="s">
        <v>13568</v>
      </c>
      <c r="J1243" t="s">
        <v>13568</v>
      </c>
      <c r="K1243">
        <v>1</v>
      </c>
    </row>
    <row r="1244" spans="1:11" ht="14.4" customHeight="1" x14ac:dyDescent="0.3">
      <c r="A1244" s="2" t="s">
        <v>12870</v>
      </c>
      <c r="B1244" s="2" t="s">
        <v>12871</v>
      </c>
      <c r="C1244" s="2" t="s">
        <v>12872</v>
      </c>
      <c r="D1244" s="2" t="s">
        <v>22259</v>
      </c>
      <c r="E1244" s="2" t="s">
        <v>62679</v>
      </c>
      <c r="F1244" t="str">
        <f>IF(COUNTIF(H1244:J1244,"used")&gt;0,"y","")</f>
        <v>y</v>
      </c>
      <c r="G1244" t="s">
        <v>62229</v>
      </c>
      <c r="H1244" t="s">
        <v>13616</v>
      </c>
      <c r="I1244" t="s">
        <v>13616</v>
      </c>
      <c r="J1244" t="s">
        <v>13616</v>
      </c>
      <c r="K1244">
        <v>1</v>
      </c>
    </row>
    <row r="1245" spans="1:11" ht="14.4" hidden="1" customHeight="1" x14ac:dyDescent="0.3">
      <c r="A1245" s="2" t="s">
        <v>13259</v>
      </c>
      <c r="B1245" s="2" t="s">
        <v>13260</v>
      </c>
      <c r="C1245" s="2" t="s">
        <v>13261</v>
      </c>
      <c r="D1245" s="2" t="s">
        <v>22259</v>
      </c>
      <c r="E1245" s="2" t="s">
        <v>28341</v>
      </c>
      <c r="F1245" t="str">
        <f t="shared" si="105"/>
        <v/>
      </c>
      <c r="G1245" t="str">
        <f t="shared" ref="G1245:G1263" si="107">IF(COUNTA(H1245:J1245)&gt;0,"y","")</f>
        <v>y</v>
      </c>
      <c r="H1245" t="s">
        <v>13568</v>
      </c>
      <c r="I1245" t="s">
        <v>13568</v>
      </c>
      <c r="J1245" t="s">
        <v>13568</v>
      </c>
      <c r="K1245">
        <v>1</v>
      </c>
    </row>
    <row r="1246" spans="1:11" ht="14.4" hidden="1" customHeight="1" x14ac:dyDescent="0.3">
      <c r="A1246" s="2" t="s">
        <v>13295</v>
      </c>
      <c r="B1246" s="2" t="s">
        <v>13296</v>
      </c>
      <c r="C1246" s="2" t="s">
        <v>13297</v>
      </c>
      <c r="D1246" s="2" t="s">
        <v>22259</v>
      </c>
      <c r="E1246" s="2" t="s">
        <v>28341</v>
      </c>
      <c r="F1246" t="str">
        <f t="shared" si="105"/>
        <v/>
      </c>
      <c r="G1246" t="str">
        <f t="shared" si="107"/>
        <v>y</v>
      </c>
      <c r="H1246" t="s">
        <v>13568</v>
      </c>
      <c r="I1246" t="s">
        <v>13568</v>
      </c>
      <c r="J1246" t="s">
        <v>13568</v>
      </c>
      <c r="K1246">
        <v>1</v>
      </c>
    </row>
    <row r="1247" spans="1:11" ht="14.4" hidden="1" customHeight="1" x14ac:dyDescent="0.3">
      <c r="A1247" s="2" t="s">
        <v>13301</v>
      </c>
      <c r="B1247" s="2" t="s">
        <v>13302</v>
      </c>
      <c r="C1247" s="2" t="s">
        <v>13297</v>
      </c>
      <c r="D1247" s="2" t="s">
        <v>22259</v>
      </c>
      <c r="E1247" s="2" t="s">
        <v>28341</v>
      </c>
      <c r="F1247" t="str">
        <f t="shared" si="105"/>
        <v/>
      </c>
      <c r="G1247" t="str">
        <f t="shared" si="107"/>
        <v>y</v>
      </c>
      <c r="H1247" t="s">
        <v>13568</v>
      </c>
      <c r="I1247" t="s">
        <v>13568</v>
      </c>
      <c r="J1247" t="s">
        <v>13568</v>
      </c>
      <c r="K1247">
        <v>1</v>
      </c>
    </row>
    <row r="1248" spans="1:11" ht="14.4" hidden="1" customHeight="1" x14ac:dyDescent="0.3">
      <c r="A1248" s="2" t="s">
        <v>13306</v>
      </c>
      <c r="B1248" s="2" t="s">
        <v>13307</v>
      </c>
      <c r="C1248" s="2" t="s">
        <v>13308</v>
      </c>
      <c r="D1248" s="2" t="s">
        <v>22259</v>
      </c>
      <c r="E1248" s="2" t="s">
        <v>28341</v>
      </c>
      <c r="F1248" t="str">
        <f t="shared" si="105"/>
        <v/>
      </c>
      <c r="G1248" t="str">
        <f t="shared" si="107"/>
        <v>y</v>
      </c>
      <c r="H1248" t="s">
        <v>13568</v>
      </c>
      <c r="I1248" t="s">
        <v>13568</v>
      </c>
      <c r="J1248" t="s">
        <v>13568</v>
      </c>
      <c r="K1248">
        <v>1</v>
      </c>
    </row>
    <row r="1249" spans="1:11" ht="14.4" hidden="1" customHeight="1" x14ac:dyDescent="0.3">
      <c r="A1249" s="2" t="s">
        <v>13271</v>
      </c>
      <c r="B1249" s="2" t="s">
        <v>13272</v>
      </c>
      <c r="C1249" s="2" t="s">
        <v>13273</v>
      </c>
      <c r="D1249" s="2" t="s">
        <v>22259</v>
      </c>
      <c r="E1249" s="2" t="s">
        <v>28341</v>
      </c>
      <c r="F1249" t="str">
        <f t="shared" si="105"/>
        <v/>
      </c>
      <c r="G1249" t="str">
        <f t="shared" si="107"/>
        <v>y</v>
      </c>
      <c r="H1249" t="s">
        <v>13568</v>
      </c>
      <c r="I1249" t="s">
        <v>13568</v>
      </c>
      <c r="J1249" t="s">
        <v>13568</v>
      </c>
      <c r="K1249">
        <v>1</v>
      </c>
    </row>
    <row r="1250" spans="1:11" ht="14.4" hidden="1" customHeight="1" x14ac:dyDescent="0.3">
      <c r="A1250" s="2" t="s">
        <v>13286</v>
      </c>
      <c r="B1250" s="2" t="s">
        <v>13287</v>
      </c>
      <c r="C1250" s="2" t="s">
        <v>13288</v>
      </c>
      <c r="D1250" s="2" t="s">
        <v>22259</v>
      </c>
      <c r="E1250" s="2" t="s">
        <v>28341</v>
      </c>
      <c r="F1250" t="str">
        <f t="shared" si="105"/>
        <v/>
      </c>
      <c r="G1250" t="str">
        <f t="shared" si="107"/>
        <v>y</v>
      </c>
      <c r="H1250" t="s">
        <v>13568</v>
      </c>
      <c r="I1250" t="s">
        <v>13568</v>
      </c>
      <c r="J1250" t="s">
        <v>13568</v>
      </c>
      <c r="K1250">
        <v>1</v>
      </c>
    </row>
    <row r="1251" spans="1:11" ht="14.4" hidden="1" customHeight="1" x14ac:dyDescent="0.3">
      <c r="A1251" s="2" t="s">
        <v>13262</v>
      </c>
      <c r="B1251" s="2" t="s">
        <v>13263</v>
      </c>
      <c r="C1251" s="2" t="s">
        <v>13264</v>
      </c>
      <c r="D1251" s="2" t="s">
        <v>22259</v>
      </c>
      <c r="E1251" s="2" t="s">
        <v>28341</v>
      </c>
      <c r="F1251" t="str">
        <f t="shared" si="105"/>
        <v/>
      </c>
      <c r="G1251" t="str">
        <f t="shared" si="107"/>
        <v>y</v>
      </c>
      <c r="H1251" t="s">
        <v>13568</v>
      </c>
      <c r="I1251" t="s">
        <v>13568</v>
      </c>
      <c r="J1251" t="s">
        <v>13568</v>
      </c>
      <c r="K1251">
        <v>1</v>
      </c>
    </row>
    <row r="1252" spans="1:11" ht="14.4" hidden="1" customHeight="1" x14ac:dyDescent="0.3">
      <c r="A1252" s="2" t="s">
        <v>13292</v>
      </c>
      <c r="B1252" s="2" t="s">
        <v>13293</v>
      </c>
      <c r="C1252" s="2" t="s">
        <v>13294</v>
      </c>
      <c r="D1252" s="2" t="s">
        <v>22259</v>
      </c>
      <c r="E1252" s="2" t="s">
        <v>28341</v>
      </c>
      <c r="F1252" t="str">
        <f t="shared" si="105"/>
        <v/>
      </c>
      <c r="G1252" t="str">
        <f t="shared" si="107"/>
        <v>y</v>
      </c>
      <c r="H1252" t="s">
        <v>13568</v>
      </c>
      <c r="I1252" t="s">
        <v>13568</v>
      </c>
      <c r="J1252" t="s">
        <v>13568</v>
      </c>
      <c r="K1252">
        <v>1</v>
      </c>
    </row>
    <row r="1253" spans="1:11" ht="14.4" hidden="1" customHeight="1" x14ac:dyDescent="0.3">
      <c r="A1253" s="2" t="s">
        <v>13303</v>
      </c>
      <c r="B1253" s="2" t="s">
        <v>13304</v>
      </c>
      <c r="C1253" s="2" t="s">
        <v>13305</v>
      </c>
      <c r="D1253" s="2" t="s">
        <v>22259</v>
      </c>
      <c r="E1253" s="2" t="s">
        <v>28341</v>
      </c>
      <c r="F1253" t="str">
        <f t="shared" si="105"/>
        <v/>
      </c>
      <c r="G1253" t="str">
        <f t="shared" si="107"/>
        <v>y</v>
      </c>
      <c r="H1253" t="s">
        <v>13568</v>
      </c>
      <c r="I1253" t="s">
        <v>13568</v>
      </c>
      <c r="J1253" t="s">
        <v>13568</v>
      </c>
      <c r="K1253">
        <v>1</v>
      </c>
    </row>
    <row r="1254" spans="1:11" ht="14.4" hidden="1" customHeight="1" x14ac:dyDescent="0.3">
      <c r="A1254" s="2" t="s">
        <v>13268</v>
      </c>
      <c r="B1254" s="2" t="s">
        <v>13269</v>
      </c>
      <c r="C1254" s="2" t="s">
        <v>13270</v>
      </c>
      <c r="D1254" s="2" t="s">
        <v>22259</v>
      </c>
      <c r="E1254" s="2" t="s">
        <v>28341</v>
      </c>
      <c r="F1254" t="str">
        <f t="shared" si="105"/>
        <v/>
      </c>
      <c r="G1254" t="str">
        <f t="shared" si="107"/>
        <v>y</v>
      </c>
      <c r="H1254" t="s">
        <v>13568</v>
      </c>
      <c r="I1254" t="s">
        <v>13568</v>
      </c>
      <c r="J1254" t="s">
        <v>13568</v>
      </c>
      <c r="K1254">
        <v>1</v>
      </c>
    </row>
    <row r="1255" spans="1:11" ht="14.4" hidden="1" customHeight="1" x14ac:dyDescent="0.3">
      <c r="A1255" s="2" t="s">
        <v>13283</v>
      </c>
      <c r="B1255" s="2" t="s">
        <v>13284</v>
      </c>
      <c r="C1255" s="2" t="s">
        <v>13285</v>
      </c>
      <c r="D1255" s="2" t="s">
        <v>22259</v>
      </c>
      <c r="E1255" s="2" t="s">
        <v>28341</v>
      </c>
      <c r="F1255" t="str">
        <f t="shared" si="105"/>
        <v/>
      </c>
      <c r="G1255" t="str">
        <f t="shared" si="107"/>
        <v>y</v>
      </c>
      <c r="H1255" t="s">
        <v>13568</v>
      </c>
      <c r="I1255" t="s">
        <v>13568</v>
      </c>
      <c r="J1255" t="s">
        <v>13568</v>
      </c>
      <c r="K1255">
        <v>1</v>
      </c>
    </row>
    <row r="1256" spans="1:11" ht="14.4" hidden="1" customHeight="1" x14ac:dyDescent="0.3">
      <c r="A1256" s="2" t="s">
        <v>11101</v>
      </c>
      <c r="B1256" s="2" t="s">
        <v>11102</v>
      </c>
      <c r="C1256" s="2" t="s">
        <v>11103</v>
      </c>
      <c r="D1256" s="2" t="s">
        <v>22259</v>
      </c>
      <c r="E1256" s="2" t="s">
        <v>62696</v>
      </c>
      <c r="F1256" t="str">
        <f t="shared" si="105"/>
        <v/>
      </c>
      <c r="G1256" t="str">
        <f t="shared" si="107"/>
        <v>y</v>
      </c>
      <c r="H1256" t="s">
        <v>13568</v>
      </c>
      <c r="I1256" t="s">
        <v>13568</v>
      </c>
      <c r="J1256" t="s">
        <v>13568</v>
      </c>
      <c r="K1256">
        <v>1</v>
      </c>
    </row>
    <row r="1257" spans="1:11" ht="14.4" hidden="1" customHeight="1" x14ac:dyDescent="0.3">
      <c r="A1257" s="2" t="s">
        <v>11104</v>
      </c>
      <c r="B1257" s="2" t="s">
        <v>11102</v>
      </c>
      <c r="C1257" s="2" t="s">
        <v>11105</v>
      </c>
      <c r="D1257" s="2" t="s">
        <v>22259</v>
      </c>
      <c r="E1257" s="2" t="s">
        <v>62697</v>
      </c>
      <c r="F1257" t="str">
        <f t="shared" si="105"/>
        <v/>
      </c>
      <c r="G1257" t="str">
        <f t="shared" si="107"/>
        <v>y</v>
      </c>
      <c r="H1257" t="s">
        <v>13568</v>
      </c>
      <c r="I1257" t="s">
        <v>13568</v>
      </c>
      <c r="J1257" t="s">
        <v>13568</v>
      </c>
      <c r="K1257">
        <v>1</v>
      </c>
    </row>
    <row r="1258" spans="1:11" ht="14.4" hidden="1" customHeight="1" x14ac:dyDescent="0.3">
      <c r="A1258" s="2" t="s">
        <v>11106</v>
      </c>
      <c r="B1258" s="2" t="s">
        <v>11102</v>
      </c>
      <c r="C1258" s="2" t="s">
        <v>11107</v>
      </c>
      <c r="D1258" s="2" t="s">
        <v>22259</v>
      </c>
      <c r="E1258" s="2" t="s">
        <v>62698</v>
      </c>
      <c r="F1258" t="str">
        <f t="shared" si="105"/>
        <v/>
      </c>
      <c r="G1258" t="str">
        <f t="shared" si="107"/>
        <v>y</v>
      </c>
      <c r="H1258" t="s">
        <v>13568</v>
      </c>
      <c r="I1258" t="s">
        <v>13568</v>
      </c>
      <c r="J1258" t="s">
        <v>13568</v>
      </c>
      <c r="K1258">
        <v>1</v>
      </c>
    </row>
    <row r="1259" spans="1:11" ht="14.4" hidden="1" customHeight="1" x14ac:dyDescent="0.3">
      <c r="A1259" s="2" t="s">
        <v>11108</v>
      </c>
      <c r="B1259" s="2" t="s">
        <v>11102</v>
      </c>
      <c r="C1259" s="2" t="s">
        <v>11109</v>
      </c>
      <c r="D1259" s="2" t="s">
        <v>22259</v>
      </c>
      <c r="E1259" s="2" t="s">
        <v>62579</v>
      </c>
      <c r="F1259" t="str">
        <f t="shared" si="105"/>
        <v/>
      </c>
      <c r="G1259" t="str">
        <f t="shared" si="107"/>
        <v>y</v>
      </c>
      <c r="H1259" t="s">
        <v>13568</v>
      </c>
      <c r="I1259" t="s">
        <v>13568</v>
      </c>
      <c r="J1259" t="s">
        <v>13568</v>
      </c>
      <c r="K1259">
        <v>1</v>
      </c>
    </row>
    <row r="1260" spans="1:11" ht="14.4" hidden="1" customHeight="1" x14ac:dyDescent="0.3">
      <c r="A1260" s="2" t="s">
        <v>12607</v>
      </c>
      <c r="B1260" s="2" t="s">
        <v>4496</v>
      </c>
      <c r="C1260" s="2" t="s">
        <v>12608</v>
      </c>
      <c r="D1260" s="2" t="s">
        <v>22259</v>
      </c>
      <c r="E1260" s="2" t="s">
        <v>62619</v>
      </c>
      <c r="F1260" t="str">
        <f t="shared" si="105"/>
        <v/>
      </c>
      <c r="G1260" t="str">
        <f t="shared" si="107"/>
        <v>y</v>
      </c>
      <c r="H1260" t="s">
        <v>13568</v>
      </c>
      <c r="I1260" t="s">
        <v>13568</v>
      </c>
      <c r="J1260" t="s">
        <v>13568</v>
      </c>
      <c r="K1260">
        <v>1</v>
      </c>
    </row>
    <row r="1261" spans="1:11" ht="14.4" hidden="1" customHeight="1" x14ac:dyDescent="0.3">
      <c r="A1261" s="2" t="s">
        <v>12615</v>
      </c>
      <c r="B1261" s="2" t="s">
        <v>4496</v>
      </c>
      <c r="C1261" s="2" t="s">
        <v>12616</v>
      </c>
      <c r="D1261" s="2" t="s">
        <v>22259</v>
      </c>
      <c r="E1261" s="2" t="s">
        <v>62619</v>
      </c>
      <c r="F1261" t="str">
        <f t="shared" si="105"/>
        <v/>
      </c>
      <c r="G1261" t="str">
        <f t="shared" si="107"/>
        <v>y</v>
      </c>
      <c r="H1261" t="s">
        <v>13568</v>
      </c>
      <c r="I1261" t="s">
        <v>13568</v>
      </c>
      <c r="J1261" t="s">
        <v>13568</v>
      </c>
      <c r="K1261">
        <v>1</v>
      </c>
    </row>
    <row r="1262" spans="1:11" ht="14.4" hidden="1" customHeight="1" x14ac:dyDescent="0.3">
      <c r="A1262" s="2" t="s">
        <v>12814</v>
      </c>
      <c r="B1262" s="2" t="s">
        <v>12815</v>
      </c>
      <c r="C1262" s="2" t="s">
        <v>12816</v>
      </c>
      <c r="D1262" s="2" t="s">
        <v>22259</v>
      </c>
      <c r="E1262" s="2" t="s">
        <v>62699</v>
      </c>
      <c r="F1262" t="str">
        <f t="shared" si="105"/>
        <v/>
      </c>
      <c r="G1262" t="str">
        <f t="shared" si="107"/>
        <v>y</v>
      </c>
      <c r="H1262" t="s">
        <v>13568</v>
      </c>
      <c r="I1262" t="s">
        <v>13568</v>
      </c>
      <c r="J1262" t="s">
        <v>13568</v>
      </c>
      <c r="K1262">
        <v>1</v>
      </c>
    </row>
    <row r="1263" spans="1:11" ht="14.4" hidden="1" customHeight="1" x14ac:dyDescent="0.3">
      <c r="A1263" s="2" t="s">
        <v>12817</v>
      </c>
      <c r="B1263" s="2" t="s">
        <v>12815</v>
      </c>
      <c r="C1263" s="2" t="s">
        <v>12816</v>
      </c>
      <c r="D1263" s="2" t="s">
        <v>22259</v>
      </c>
      <c r="E1263" s="2" t="s">
        <v>62699</v>
      </c>
      <c r="F1263" t="str">
        <f t="shared" si="105"/>
        <v/>
      </c>
      <c r="G1263" t="str">
        <f t="shared" si="107"/>
        <v>y</v>
      </c>
      <c r="H1263" t="s">
        <v>13568</v>
      </c>
      <c r="I1263" t="s">
        <v>13568</v>
      </c>
      <c r="J1263" t="s">
        <v>13568</v>
      </c>
      <c r="K1263">
        <v>1</v>
      </c>
    </row>
    <row r="1264" spans="1:11" ht="14.4" customHeight="1" x14ac:dyDescent="0.3">
      <c r="A1264" s="2" t="s">
        <v>12833</v>
      </c>
      <c r="B1264" s="2" t="s">
        <v>8270</v>
      </c>
      <c r="C1264" s="2" t="s">
        <v>12834</v>
      </c>
      <c r="D1264" s="2" t="s">
        <v>61996</v>
      </c>
      <c r="E1264" s="2" t="s">
        <v>62700</v>
      </c>
      <c r="F1264" t="str">
        <f t="shared" ref="F1264:F1268" si="108">IF(COUNTIF(H1264:J1264,"used")&gt;0,"y","")</f>
        <v>y</v>
      </c>
      <c r="G1264" t="s">
        <v>62701</v>
      </c>
      <c r="H1264" t="s">
        <v>13616</v>
      </c>
      <c r="I1264" t="s">
        <v>13616</v>
      </c>
      <c r="J1264" t="s">
        <v>13616</v>
      </c>
      <c r="K1264">
        <v>2</v>
      </c>
    </row>
    <row r="1265" spans="1:11" ht="14.4" customHeight="1" x14ac:dyDescent="0.3">
      <c r="A1265" s="2" t="s">
        <v>12837</v>
      </c>
      <c r="B1265" s="2" t="s">
        <v>3385</v>
      </c>
      <c r="C1265" s="2" t="s">
        <v>12838</v>
      </c>
      <c r="D1265" s="2" t="s">
        <v>22259</v>
      </c>
      <c r="E1265" s="2" t="s">
        <v>62702</v>
      </c>
      <c r="F1265" t="str">
        <f t="shared" si="108"/>
        <v>y</v>
      </c>
      <c r="G1265" t="s">
        <v>62701</v>
      </c>
      <c r="H1265" t="s">
        <v>13616</v>
      </c>
      <c r="I1265" t="s">
        <v>13616</v>
      </c>
      <c r="J1265" t="s">
        <v>13616</v>
      </c>
      <c r="K1265">
        <v>1</v>
      </c>
    </row>
    <row r="1266" spans="1:11" ht="14.4" customHeight="1" x14ac:dyDescent="0.3">
      <c r="A1266" s="2" t="s">
        <v>12835</v>
      </c>
      <c r="B1266" s="2" t="s">
        <v>3370</v>
      </c>
      <c r="C1266" s="2" t="s">
        <v>12836</v>
      </c>
      <c r="D1266" s="2" t="s">
        <v>22259</v>
      </c>
      <c r="E1266" s="2" t="s">
        <v>62703</v>
      </c>
      <c r="F1266" t="str">
        <f t="shared" si="108"/>
        <v>y</v>
      </c>
      <c r="G1266" t="s">
        <v>62704</v>
      </c>
      <c r="H1266" t="s">
        <v>13616</v>
      </c>
      <c r="I1266" t="s">
        <v>13616</v>
      </c>
      <c r="J1266" t="s">
        <v>13616</v>
      </c>
      <c r="K1266">
        <v>1</v>
      </c>
    </row>
    <row r="1267" spans="1:11" ht="14.4" customHeight="1" x14ac:dyDescent="0.3">
      <c r="A1267" s="2" t="s">
        <v>8740</v>
      </c>
      <c r="B1267" s="2" t="s">
        <v>563</v>
      </c>
      <c r="C1267" s="2" t="s">
        <v>3780</v>
      </c>
      <c r="D1267" s="2" t="s">
        <v>61996</v>
      </c>
      <c r="E1267" s="2" t="s">
        <v>62705</v>
      </c>
      <c r="F1267" t="str">
        <f t="shared" si="108"/>
        <v>y</v>
      </c>
      <c r="G1267" s="15" t="s">
        <v>62706</v>
      </c>
      <c r="H1267" t="s">
        <v>13616</v>
      </c>
      <c r="I1267" t="s">
        <v>13616</v>
      </c>
      <c r="J1267" t="s">
        <v>13616</v>
      </c>
      <c r="K1267">
        <v>2</v>
      </c>
    </row>
    <row r="1268" spans="1:11" ht="14.4" customHeight="1" x14ac:dyDescent="0.3">
      <c r="A1268" s="2" t="s">
        <v>10954</v>
      </c>
      <c r="B1268" s="2" t="s">
        <v>559</v>
      </c>
      <c r="C1268" s="2" t="s">
        <v>560</v>
      </c>
      <c r="D1268" s="2" t="s">
        <v>22259</v>
      </c>
      <c r="E1268" s="2" t="s">
        <v>62707</v>
      </c>
      <c r="F1268" t="str">
        <f t="shared" si="108"/>
        <v>y</v>
      </c>
      <c r="G1268" t="s">
        <v>62708</v>
      </c>
      <c r="H1268" t="s">
        <v>13616</v>
      </c>
      <c r="I1268" t="s">
        <v>13616</v>
      </c>
      <c r="J1268" t="s">
        <v>13616</v>
      </c>
      <c r="K1268">
        <v>1</v>
      </c>
    </row>
    <row r="1269" spans="1:11" ht="14.4" hidden="1" customHeight="1" x14ac:dyDescent="0.3">
      <c r="A1269" s="2" t="s">
        <v>10955</v>
      </c>
      <c r="B1269" s="2" t="s">
        <v>6157</v>
      </c>
      <c r="C1269" s="2" t="s">
        <v>10956</v>
      </c>
      <c r="D1269" s="2" t="s">
        <v>22259</v>
      </c>
      <c r="E1269" s="2" t="s">
        <v>62709</v>
      </c>
      <c r="F1269" t="str">
        <f t="shared" si="105"/>
        <v/>
      </c>
      <c r="G1269" t="str">
        <f>IF(COUNTA(H1269:J1269)&gt;0,"y","")</f>
        <v>y</v>
      </c>
      <c r="H1269" t="s">
        <v>13568</v>
      </c>
      <c r="I1269" t="s">
        <v>13568</v>
      </c>
      <c r="J1269" t="s">
        <v>13568</v>
      </c>
      <c r="K1269">
        <v>1</v>
      </c>
    </row>
    <row r="1270" spans="1:11" ht="14.4" hidden="1" customHeight="1" x14ac:dyDescent="0.3">
      <c r="A1270" s="2" t="s">
        <v>12554</v>
      </c>
      <c r="B1270" s="2" t="s">
        <v>708</v>
      </c>
      <c r="C1270" s="2" t="s">
        <v>12555</v>
      </c>
      <c r="D1270" s="2" t="s">
        <v>22259</v>
      </c>
      <c r="E1270" s="2" t="s">
        <v>62619</v>
      </c>
      <c r="F1270" t="str">
        <f t="shared" si="105"/>
        <v/>
      </c>
      <c r="G1270" t="str">
        <f>IF(COUNTA(H1270:J1270)&gt;0,"y","")</f>
        <v>y</v>
      </c>
      <c r="H1270" t="s">
        <v>13568</v>
      </c>
      <c r="I1270" t="s">
        <v>13568</v>
      </c>
      <c r="J1270" t="s">
        <v>13568</v>
      </c>
      <c r="K1270">
        <v>1</v>
      </c>
    </row>
    <row r="1271" spans="1:11" ht="14.4" customHeight="1" x14ac:dyDescent="0.3">
      <c r="A1271" s="2" t="s">
        <v>12622</v>
      </c>
      <c r="B1271" s="2" t="s">
        <v>114</v>
      </c>
      <c r="C1271" s="2" t="s">
        <v>12623</v>
      </c>
      <c r="D1271" s="2" t="s">
        <v>61996</v>
      </c>
      <c r="E1271" s="2" t="s">
        <v>62404</v>
      </c>
      <c r="F1271" t="str">
        <f t="shared" ref="F1271:F1281" si="109">IF(COUNTIF(H1271:J1271,"used")&gt;0,"y","")</f>
        <v>y</v>
      </c>
      <c r="G1271" t="s">
        <v>62710</v>
      </c>
      <c r="H1271" t="s">
        <v>13616</v>
      </c>
      <c r="I1271" t="s">
        <v>13616</v>
      </c>
      <c r="J1271" t="s">
        <v>13616</v>
      </c>
      <c r="K1271">
        <v>2</v>
      </c>
    </row>
    <row r="1272" spans="1:11" ht="14.4" customHeight="1" x14ac:dyDescent="0.3">
      <c r="A1272" s="2" t="s">
        <v>12653</v>
      </c>
      <c r="B1272" s="2" t="s">
        <v>114</v>
      </c>
      <c r="C1272" s="2" t="s">
        <v>12623</v>
      </c>
      <c r="D1272" s="2" t="s">
        <v>22259</v>
      </c>
      <c r="E1272" s="2" t="s">
        <v>62711</v>
      </c>
      <c r="F1272" t="str">
        <f t="shared" si="109"/>
        <v>y</v>
      </c>
      <c r="G1272" t="s">
        <v>62710</v>
      </c>
      <c r="H1272" t="s">
        <v>13616</v>
      </c>
      <c r="I1272" t="s">
        <v>13616</v>
      </c>
      <c r="J1272" t="s">
        <v>13616</v>
      </c>
      <c r="K1272">
        <v>1</v>
      </c>
    </row>
    <row r="1273" spans="1:11" ht="14.4" customHeight="1" x14ac:dyDescent="0.3">
      <c r="A1273" s="2" t="s">
        <v>12684</v>
      </c>
      <c r="B1273" s="2" t="s">
        <v>114</v>
      </c>
      <c r="C1273" s="2" t="s">
        <v>12623</v>
      </c>
      <c r="D1273" s="2" t="s">
        <v>22259</v>
      </c>
      <c r="E1273" s="2" t="s">
        <v>62660</v>
      </c>
      <c r="F1273" t="str">
        <f t="shared" si="109"/>
        <v>y</v>
      </c>
      <c r="G1273" t="s">
        <v>62710</v>
      </c>
      <c r="H1273" t="s">
        <v>13616</v>
      </c>
      <c r="I1273" t="s">
        <v>13616</v>
      </c>
      <c r="J1273" t="s">
        <v>13616</v>
      </c>
      <c r="K1273">
        <v>1</v>
      </c>
    </row>
    <row r="1274" spans="1:11" ht="14.4" customHeight="1" x14ac:dyDescent="0.3">
      <c r="A1274" s="2" t="s">
        <v>12694</v>
      </c>
      <c r="B1274" s="2" t="s">
        <v>114</v>
      </c>
      <c r="C1274" s="2" t="s">
        <v>12623</v>
      </c>
      <c r="D1274" s="2" t="s">
        <v>22259</v>
      </c>
      <c r="E1274" s="2" t="s">
        <v>61999</v>
      </c>
      <c r="F1274" t="str">
        <f t="shared" si="109"/>
        <v>y</v>
      </c>
      <c r="G1274" t="s">
        <v>62710</v>
      </c>
      <c r="H1274" t="s">
        <v>13616</v>
      </c>
      <c r="I1274" t="s">
        <v>13616</v>
      </c>
      <c r="J1274" t="s">
        <v>13616</v>
      </c>
      <c r="K1274">
        <v>1</v>
      </c>
    </row>
    <row r="1275" spans="1:11" ht="14.4" customHeight="1" x14ac:dyDescent="0.3">
      <c r="A1275" s="2" t="s">
        <v>12721</v>
      </c>
      <c r="B1275" s="2" t="s">
        <v>114</v>
      </c>
      <c r="C1275" s="2" t="s">
        <v>12623</v>
      </c>
      <c r="D1275" s="2" t="s">
        <v>22259</v>
      </c>
      <c r="E1275" s="2" t="s">
        <v>62650</v>
      </c>
      <c r="F1275" t="str">
        <f t="shared" si="109"/>
        <v>y</v>
      </c>
      <c r="G1275" t="s">
        <v>62710</v>
      </c>
      <c r="H1275" t="s">
        <v>13616</v>
      </c>
      <c r="I1275" t="s">
        <v>13616</v>
      </c>
      <c r="J1275" t="s">
        <v>13616</v>
      </c>
      <c r="K1275">
        <v>1</v>
      </c>
    </row>
    <row r="1276" spans="1:11" ht="14.4" customHeight="1" x14ac:dyDescent="0.3">
      <c r="A1276" s="2" t="s">
        <v>12783</v>
      </c>
      <c r="B1276" s="2" t="s">
        <v>114</v>
      </c>
      <c r="C1276" s="2" t="s">
        <v>12623</v>
      </c>
      <c r="D1276" s="2" t="s">
        <v>22259</v>
      </c>
      <c r="E1276" s="2" t="s">
        <v>62011</v>
      </c>
      <c r="F1276" t="str">
        <f t="shared" si="109"/>
        <v>y</v>
      </c>
      <c r="G1276" t="s">
        <v>62710</v>
      </c>
      <c r="H1276" t="s">
        <v>13616</v>
      </c>
      <c r="I1276" t="s">
        <v>13616</v>
      </c>
      <c r="J1276" t="s">
        <v>13616</v>
      </c>
      <c r="K1276">
        <v>1</v>
      </c>
    </row>
    <row r="1277" spans="1:11" ht="14.4" customHeight="1" x14ac:dyDescent="0.3">
      <c r="A1277" s="2" t="s">
        <v>12785</v>
      </c>
      <c r="B1277" s="2" t="s">
        <v>114</v>
      </c>
      <c r="C1277" s="2" t="s">
        <v>12623</v>
      </c>
      <c r="D1277" s="2" t="s">
        <v>22259</v>
      </c>
      <c r="E1277" s="2" t="s">
        <v>62712</v>
      </c>
      <c r="F1277" t="str">
        <f t="shared" si="109"/>
        <v>y</v>
      </c>
      <c r="G1277" t="s">
        <v>62710</v>
      </c>
      <c r="H1277" t="s">
        <v>13616</v>
      </c>
      <c r="I1277" t="s">
        <v>13616</v>
      </c>
      <c r="J1277" t="s">
        <v>13616</v>
      </c>
      <c r="K1277">
        <v>1</v>
      </c>
    </row>
    <row r="1278" spans="1:11" ht="14.4" customHeight="1" x14ac:dyDescent="0.3">
      <c r="A1278" s="2" t="s">
        <v>12787</v>
      </c>
      <c r="B1278" s="2" t="s">
        <v>114</v>
      </c>
      <c r="C1278" s="2" t="s">
        <v>12623</v>
      </c>
      <c r="D1278" s="2" t="s">
        <v>22259</v>
      </c>
      <c r="E1278" s="2" t="s">
        <v>62713</v>
      </c>
      <c r="F1278" t="str">
        <f t="shared" si="109"/>
        <v>y</v>
      </c>
      <c r="G1278" t="s">
        <v>62710</v>
      </c>
      <c r="H1278" t="s">
        <v>13616</v>
      </c>
      <c r="I1278" t="s">
        <v>13616</v>
      </c>
      <c r="J1278" t="s">
        <v>13616</v>
      </c>
      <c r="K1278">
        <v>1</v>
      </c>
    </row>
    <row r="1279" spans="1:11" ht="14.4" customHeight="1" x14ac:dyDescent="0.3">
      <c r="A1279" s="2" t="s">
        <v>12794</v>
      </c>
      <c r="B1279" s="2" t="s">
        <v>114</v>
      </c>
      <c r="C1279" s="2" t="s">
        <v>12623</v>
      </c>
      <c r="D1279" s="2" t="s">
        <v>22259</v>
      </c>
      <c r="E1279" s="2" t="s">
        <v>62714</v>
      </c>
      <c r="F1279" t="str">
        <f t="shared" si="109"/>
        <v>y</v>
      </c>
      <c r="G1279" t="s">
        <v>62710</v>
      </c>
      <c r="H1279" t="s">
        <v>13616</v>
      </c>
      <c r="I1279" t="s">
        <v>13616</v>
      </c>
      <c r="J1279" t="s">
        <v>13616</v>
      </c>
      <c r="K1279">
        <v>1</v>
      </c>
    </row>
    <row r="1280" spans="1:11" ht="14.4" customHeight="1" x14ac:dyDescent="0.3">
      <c r="A1280" s="2" t="s">
        <v>12797</v>
      </c>
      <c r="B1280" s="2" t="s">
        <v>114</v>
      </c>
      <c r="C1280" s="2" t="s">
        <v>12623</v>
      </c>
      <c r="D1280" s="2" t="s">
        <v>22259</v>
      </c>
      <c r="E1280" s="2" t="s">
        <v>62456</v>
      </c>
      <c r="F1280" t="str">
        <f t="shared" si="109"/>
        <v>y</v>
      </c>
      <c r="G1280" t="s">
        <v>62710</v>
      </c>
      <c r="H1280" t="s">
        <v>13616</v>
      </c>
      <c r="I1280" t="s">
        <v>13616</v>
      </c>
      <c r="J1280" t="s">
        <v>13616</v>
      </c>
      <c r="K1280">
        <v>1</v>
      </c>
    </row>
    <row r="1281" spans="1:11" ht="14.4" customHeight="1" x14ac:dyDescent="0.3">
      <c r="A1281" s="2" t="s">
        <v>12804</v>
      </c>
      <c r="B1281" s="2" t="s">
        <v>114</v>
      </c>
      <c r="C1281" s="2" t="s">
        <v>12661</v>
      </c>
      <c r="D1281" s="2" t="s">
        <v>22259</v>
      </c>
      <c r="E1281" s="2" t="s">
        <v>62715</v>
      </c>
      <c r="F1281" t="str">
        <f t="shared" si="109"/>
        <v>y</v>
      </c>
      <c r="G1281" t="s">
        <v>62710</v>
      </c>
      <c r="H1281" t="s">
        <v>13616</v>
      </c>
      <c r="I1281" t="s">
        <v>13616</v>
      </c>
      <c r="J1281" t="s">
        <v>13616</v>
      </c>
      <c r="K1281">
        <v>1</v>
      </c>
    </row>
    <row r="1282" spans="1:11" ht="14.4" hidden="1" customHeight="1" x14ac:dyDescent="0.3">
      <c r="A1282" s="2" t="s">
        <v>12580</v>
      </c>
      <c r="B1282" s="2" t="s">
        <v>12581</v>
      </c>
      <c r="C1282" s="2" t="s">
        <v>12582</v>
      </c>
      <c r="D1282" s="2" t="s">
        <v>22259</v>
      </c>
      <c r="E1282" s="2" t="s">
        <v>62619</v>
      </c>
      <c r="F1282" t="str">
        <f t="shared" si="105"/>
        <v/>
      </c>
      <c r="G1282" t="str">
        <f>IF(COUNTA(H1282:J1282)&gt;0,"y","")</f>
        <v>y</v>
      </c>
      <c r="H1282" t="s">
        <v>13568</v>
      </c>
      <c r="I1282" t="s">
        <v>13568</v>
      </c>
      <c r="J1282" t="s">
        <v>13568</v>
      </c>
      <c r="K1282">
        <v>1</v>
      </c>
    </row>
    <row r="1283" spans="1:11" ht="14.4" hidden="1" customHeight="1" x14ac:dyDescent="0.3">
      <c r="A1283" s="2" t="s">
        <v>12603</v>
      </c>
      <c r="B1283" s="2" t="s">
        <v>12581</v>
      </c>
      <c r="C1283" s="2" t="s">
        <v>12582</v>
      </c>
      <c r="D1283" s="2" t="s">
        <v>22259</v>
      </c>
      <c r="E1283" s="2" t="s">
        <v>62619</v>
      </c>
      <c r="F1283" t="str">
        <f t="shared" si="105"/>
        <v/>
      </c>
      <c r="G1283" t="str">
        <f>IF(COUNTA(H1283:J1283)&gt;0,"y","")</f>
        <v>y</v>
      </c>
      <c r="H1283" t="s">
        <v>13568</v>
      </c>
      <c r="I1283" t="s">
        <v>13568</v>
      </c>
      <c r="J1283" t="s">
        <v>13568</v>
      </c>
      <c r="K1283">
        <v>1</v>
      </c>
    </row>
    <row r="1284" spans="1:11" ht="14.4" hidden="1" customHeight="1" x14ac:dyDescent="0.3">
      <c r="A1284" s="2" t="s">
        <v>12609</v>
      </c>
      <c r="B1284" s="2" t="s">
        <v>12610</v>
      </c>
      <c r="C1284" s="2" t="s">
        <v>12611</v>
      </c>
      <c r="D1284" s="2" t="s">
        <v>22259</v>
      </c>
      <c r="E1284" s="2" t="s">
        <v>62619</v>
      </c>
      <c r="F1284" t="str">
        <f t="shared" si="105"/>
        <v/>
      </c>
      <c r="G1284" t="str">
        <f>IF(COUNTA(H1284:J1284)&gt;0,"y","")</f>
        <v>y</v>
      </c>
      <c r="H1284" t="s">
        <v>13568</v>
      </c>
      <c r="I1284" t="s">
        <v>13568</v>
      </c>
      <c r="J1284" t="s">
        <v>13568</v>
      </c>
      <c r="K1284">
        <v>1</v>
      </c>
    </row>
    <row r="1285" spans="1:11" ht="14.4" customHeight="1" x14ac:dyDescent="0.3">
      <c r="A1285" s="2" t="s">
        <v>12733</v>
      </c>
      <c r="B1285" s="2" t="s">
        <v>12734</v>
      </c>
      <c r="C1285" s="2" t="s">
        <v>12735</v>
      </c>
      <c r="D1285" s="2" t="s">
        <v>22259</v>
      </c>
      <c r="E1285" s="2" t="s">
        <v>62644</v>
      </c>
      <c r="F1285" t="str">
        <f t="shared" ref="F1285:F1288" si="110">IF(COUNTIF(H1285:J1285,"used")&gt;0,"y","")</f>
        <v>y</v>
      </c>
      <c r="G1285" t="s">
        <v>62676</v>
      </c>
      <c r="H1285" t="s">
        <v>13616</v>
      </c>
      <c r="I1285" t="s">
        <v>13616</v>
      </c>
      <c r="J1285" t="s">
        <v>13616</v>
      </c>
      <c r="K1285">
        <v>1</v>
      </c>
    </row>
    <row r="1286" spans="1:11" ht="14.4" customHeight="1" x14ac:dyDescent="0.3">
      <c r="A1286" s="2" t="s">
        <v>12736</v>
      </c>
      <c r="B1286" s="2" t="s">
        <v>12734</v>
      </c>
      <c r="C1286" s="2" t="s">
        <v>12735</v>
      </c>
      <c r="D1286" s="2" t="s">
        <v>22259</v>
      </c>
      <c r="E1286" s="2" t="s">
        <v>62042</v>
      </c>
      <c r="F1286" t="str">
        <f t="shared" si="110"/>
        <v>y</v>
      </c>
      <c r="G1286" t="s">
        <v>62676</v>
      </c>
      <c r="H1286" t="s">
        <v>13616</v>
      </c>
      <c r="I1286" t="s">
        <v>13616</v>
      </c>
      <c r="J1286" t="s">
        <v>13616</v>
      </c>
      <c r="K1286">
        <v>1</v>
      </c>
    </row>
    <row r="1287" spans="1:11" ht="14.4" customHeight="1" x14ac:dyDescent="0.3">
      <c r="A1287" s="2" t="s">
        <v>12778</v>
      </c>
      <c r="B1287" s="2" t="s">
        <v>12734</v>
      </c>
      <c r="C1287" s="2" t="s">
        <v>12735</v>
      </c>
      <c r="D1287" s="2" t="s">
        <v>22259</v>
      </c>
      <c r="E1287" s="2" t="s">
        <v>62404</v>
      </c>
      <c r="F1287" t="str">
        <f t="shared" si="110"/>
        <v>y</v>
      </c>
      <c r="G1287" t="s">
        <v>62676</v>
      </c>
      <c r="H1287" t="s">
        <v>13616</v>
      </c>
      <c r="I1287" t="s">
        <v>13616</v>
      </c>
      <c r="J1287" t="s">
        <v>13616</v>
      </c>
      <c r="K1287">
        <v>1</v>
      </c>
    </row>
    <row r="1288" spans="1:11" ht="14.4" customHeight="1" x14ac:dyDescent="0.3">
      <c r="A1288" s="2" t="s">
        <v>12789</v>
      </c>
      <c r="B1288" s="2" t="s">
        <v>12734</v>
      </c>
      <c r="C1288" s="2" t="s">
        <v>12735</v>
      </c>
      <c r="D1288" s="2" t="s">
        <v>22259</v>
      </c>
      <c r="E1288" s="2" t="s">
        <v>62716</v>
      </c>
      <c r="F1288" t="str">
        <f t="shared" si="110"/>
        <v>y</v>
      </c>
      <c r="G1288" t="s">
        <v>62676</v>
      </c>
      <c r="H1288" t="s">
        <v>13616</v>
      </c>
      <c r="I1288" t="s">
        <v>13616</v>
      </c>
      <c r="J1288" t="s">
        <v>13616</v>
      </c>
      <c r="K1288">
        <v>1</v>
      </c>
    </row>
    <row r="1289" spans="1:11" ht="14.4" hidden="1" customHeight="1" x14ac:dyDescent="0.3">
      <c r="A1289" s="2" t="s">
        <v>12066</v>
      </c>
      <c r="B1289" s="2" t="s">
        <v>12067</v>
      </c>
      <c r="C1289" s="2" t="s">
        <v>12068</v>
      </c>
      <c r="D1289" s="2" t="s">
        <v>22259</v>
      </c>
      <c r="E1289" s="2" t="s">
        <v>62037</v>
      </c>
      <c r="F1289" t="str">
        <f t="shared" ref="F1289:F1298" si="111">IF(COUNTIF(H1289:J1289,"used")&gt;0,"y","")</f>
        <v/>
      </c>
      <c r="G1289" t="str">
        <f t="shared" ref="G1289:G1298" si="112">IF(COUNTA(H1289:J1289)&gt;0,"y","")</f>
        <v>y</v>
      </c>
      <c r="H1289" t="s">
        <v>13568</v>
      </c>
      <c r="I1289" t="s">
        <v>13568</v>
      </c>
      <c r="J1289" t="s">
        <v>13568</v>
      </c>
      <c r="K1289">
        <f t="shared" ref="K1289:K1298" si="113">_xlfn.IFS(AND($F1289="y",H1289="used",$F1289="y",I1289="used",$F1289="y",J1289="used"),123,AND($F1289="y",H1289="used",$F1289="y",I1289="used",$F1289="y",OR(J1289="",J1289="x")),12,AND($F1289="y",H1289="used",$F1289="y",OR(I1289="x",I1289=""),$F1289="y",J1289="used"),13,AND($F1289="y",OR(H1289="x",H1289=""),$F1289="y",I1289="used",$F1289="y",J1289="used"),23,AND($F1289="y",H1289="used",$F1289="y",OR(I1289="x",I1289=""),$F1289="y",OR(J1289="x",J1289="")),1,AND($F1289="y",OR(H1289="x",H1289=""),$F1289="y",I1289="used",$F1289="y",OR(J1289="x",J1289="")),2,AND($F1289="y",OR(H1289="x",H1289=""),$F1289="y",OR(I1289="x",I1289=""),$F1289="y",J1289="used"),3,TRUE,-2)</f>
        <v>-2</v>
      </c>
    </row>
    <row r="1290" spans="1:11" ht="14.4" hidden="1" customHeight="1" x14ac:dyDescent="0.3">
      <c r="A1290" s="2" t="s">
        <v>12069</v>
      </c>
      <c r="B1290" s="2" t="s">
        <v>12067</v>
      </c>
      <c r="C1290" s="2" t="s">
        <v>12068</v>
      </c>
      <c r="D1290" s="2" t="s">
        <v>22259</v>
      </c>
      <c r="E1290" s="2" t="s">
        <v>62022</v>
      </c>
      <c r="F1290" t="str">
        <f t="shared" si="111"/>
        <v/>
      </c>
      <c r="G1290" t="str">
        <f t="shared" si="112"/>
        <v>y</v>
      </c>
      <c r="H1290" t="s">
        <v>13568</v>
      </c>
      <c r="I1290" t="s">
        <v>13568</v>
      </c>
      <c r="J1290" t="s">
        <v>13568</v>
      </c>
      <c r="K1290">
        <f t="shared" si="113"/>
        <v>-2</v>
      </c>
    </row>
    <row r="1291" spans="1:11" ht="14.4" hidden="1" customHeight="1" x14ac:dyDescent="0.3">
      <c r="A1291" s="2" t="s">
        <v>13158</v>
      </c>
      <c r="B1291" s="2" t="s">
        <v>13159</v>
      </c>
      <c r="C1291" s="2" t="s">
        <v>13160</v>
      </c>
      <c r="D1291" s="2" t="s">
        <v>22259</v>
      </c>
      <c r="E1291" s="2" t="s">
        <v>62717</v>
      </c>
      <c r="F1291" t="str">
        <f t="shared" si="111"/>
        <v/>
      </c>
      <c r="G1291" t="str">
        <f t="shared" si="112"/>
        <v>y</v>
      </c>
      <c r="H1291" t="s">
        <v>13568</v>
      </c>
      <c r="I1291" t="s">
        <v>13568</v>
      </c>
      <c r="J1291" t="s">
        <v>13568</v>
      </c>
      <c r="K1291">
        <f t="shared" si="113"/>
        <v>-2</v>
      </c>
    </row>
    <row r="1292" spans="1:11" ht="14.4" hidden="1" customHeight="1" x14ac:dyDescent="0.3">
      <c r="A1292" s="2" t="s">
        <v>12101</v>
      </c>
      <c r="B1292" s="2" t="s">
        <v>12102</v>
      </c>
      <c r="C1292" s="2" t="s">
        <v>12103</v>
      </c>
      <c r="D1292" s="2" t="s">
        <v>61996</v>
      </c>
      <c r="E1292" s="2" t="s">
        <v>62031</v>
      </c>
      <c r="F1292" t="str">
        <f t="shared" si="111"/>
        <v/>
      </c>
      <c r="G1292" t="str">
        <f t="shared" si="112"/>
        <v>y</v>
      </c>
      <c r="H1292" t="s">
        <v>13568</v>
      </c>
      <c r="I1292" t="s">
        <v>13568</v>
      </c>
      <c r="J1292" t="s">
        <v>13568</v>
      </c>
      <c r="K1292">
        <f t="shared" si="113"/>
        <v>-2</v>
      </c>
    </row>
    <row r="1293" spans="1:11" ht="14.4" hidden="1" customHeight="1" x14ac:dyDescent="0.3">
      <c r="A1293" s="2" t="s">
        <v>12104</v>
      </c>
      <c r="B1293" s="2" t="s">
        <v>12102</v>
      </c>
      <c r="C1293" s="2" t="s">
        <v>12103</v>
      </c>
      <c r="D1293" s="2" t="s">
        <v>61996</v>
      </c>
      <c r="E1293" s="2" t="s">
        <v>62029</v>
      </c>
      <c r="F1293" t="str">
        <f t="shared" si="111"/>
        <v/>
      </c>
      <c r="G1293" t="str">
        <f t="shared" si="112"/>
        <v>y</v>
      </c>
      <c r="H1293" t="s">
        <v>13568</v>
      </c>
      <c r="I1293" t="s">
        <v>13568</v>
      </c>
      <c r="J1293" t="s">
        <v>13568</v>
      </c>
      <c r="K1293">
        <f t="shared" si="113"/>
        <v>-2</v>
      </c>
    </row>
    <row r="1294" spans="1:11" ht="14.4" hidden="1" customHeight="1" x14ac:dyDescent="0.3">
      <c r="A1294" s="2" t="s">
        <v>12105</v>
      </c>
      <c r="B1294" s="2" t="s">
        <v>12102</v>
      </c>
      <c r="C1294" s="2" t="s">
        <v>12103</v>
      </c>
      <c r="D1294" s="2" t="s">
        <v>61996</v>
      </c>
      <c r="E1294" s="2" t="s">
        <v>62030</v>
      </c>
      <c r="F1294" t="str">
        <f t="shared" si="111"/>
        <v/>
      </c>
      <c r="G1294" t="str">
        <f t="shared" si="112"/>
        <v>y</v>
      </c>
      <c r="H1294" t="s">
        <v>13568</v>
      </c>
      <c r="I1294" t="s">
        <v>13568</v>
      </c>
      <c r="J1294" t="s">
        <v>13568</v>
      </c>
      <c r="K1294">
        <f t="shared" si="113"/>
        <v>-2</v>
      </c>
    </row>
    <row r="1295" spans="1:11" ht="14.4" hidden="1" customHeight="1" x14ac:dyDescent="0.3">
      <c r="A1295" s="2" t="s">
        <v>13250</v>
      </c>
      <c r="B1295" s="2" t="s">
        <v>13251</v>
      </c>
      <c r="C1295" s="2" t="s">
        <v>13252</v>
      </c>
      <c r="D1295" s="2" t="s">
        <v>22259</v>
      </c>
      <c r="E1295" s="2" t="s">
        <v>28341</v>
      </c>
      <c r="F1295" t="str">
        <f t="shared" si="111"/>
        <v/>
      </c>
      <c r="G1295" t="str">
        <f t="shared" si="112"/>
        <v>y</v>
      </c>
      <c r="H1295" t="s">
        <v>13568</v>
      </c>
      <c r="I1295" t="s">
        <v>13568</v>
      </c>
      <c r="J1295" t="s">
        <v>13568</v>
      </c>
      <c r="K1295">
        <f t="shared" si="113"/>
        <v>-2</v>
      </c>
    </row>
    <row r="1296" spans="1:11" ht="14.4" hidden="1" customHeight="1" x14ac:dyDescent="0.3">
      <c r="A1296" s="2" t="s">
        <v>13253</v>
      </c>
      <c r="B1296" s="2" t="s">
        <v>13254</v>
      </c>
      <c r="C1296" s="2" t="s">
        <v>13255</v>
      </c>
      <c r="D1296" s="2" t="s">
        <v>22259</v>
      </c>
      <c r="E1296" s="2" t="s">
        <v>28341</v>
      </c>
      <c r="F1296" t="str">
        <f t="shared" si="111"/>
        <v/>
      </c>
      <c r="G1296" t="str">
        <f t="shared" si="112"/>
        <v>y</v>
      </c>
      <c r="H1296" t="s">
        <v>13568</v>
      </c>
      <c r="I1296" t="s">
        <v>13568</v>
      </c>
      <c r="J1296" t="s">
        <v>13568</v>
      </c>
      <c r="K1296">
        <f t="shared" si="113"/>
        <v>-2</v>
      </c>
    </row>
    <row r="1297" spans="1:11" ht="14.4" hidden="1" customHeight="1" x14ac:dyDescent="0.3">
      <c r="A1297" s="2" t="s">
        <v>10987</v>
      </c>
      <c r="B1297" s="2" t="s">
        <v>4186</v>
      </c>
      <c r="C1297" s="2" t="s">
        <v>10988</v>
      </c>
      <c r="D1297" s="2" t="s">
        <v>22259</v>
      </c>
      <c r="E1297" s="2" t="s">
        <v>62307</v>
      </c>
      <c r="F1297" t="str">
        <f t="shared" si="111"/>
        <v/>
      </c>
      <c r="G1297" t="str">
        <f t="shared" si="112"/>
        <v>y</v>
      </c>
      <c r="H1297" t="s">
        <v>13568</v>
      </c>
      <c r="I1297" t="s">
        <v>13568</v>
      </c>
      <c r="J1297" t="s">
        <v>13568</v>
      </c>
      <c r="K1297">
        <f t="shared" si="113"/>
        <v>-2</v>
      </c>
    </row>
    <row r="1298" spans="1:11" ht="14.4" hidden="1" customHeight="1" x14ac:dyDescent="0.3">
      <c r="A1298" s="2" t="s">
        <v>12830</v>
      </c>
      <c r="B1298" s="2" t="s">
        <v>12831</v>
      </c>
      <c r="C1298" s="2" t="s">
        <v>12832</v>
      </c>
      <c r="D1298" s="2" t="s">
        <v>22259</v>
      </c>
      <c r="E1298" s="2" t="s">
        <v>62718</v>
      </c>
      <c r="F1298" t="str">
        <f t="shared" si="111"/>
        <v/>
      </c>
      <c r="G1298" t="str">
        <f t="shared" si="112"/>
        <v>y</v>
      </c>
      <c r="H1298" t="s">
        <v>13568</v>
      </c>
      <c r="I1298" t="s">
        <v>13568</v>
      </c>
      <c r="J1298" t="s">
        <v>13568</v>
      </c>
      <c r="K1298">
        <f t="shared" si="113"/>
        <v>-2</v>
      </c>
    </row>
  </sheetData>
  <autoFilter ref="A4:K1298" xr:uid="{56C56824-A608-4DD4-96A9-5D1540C868C0}">
    <filterColumn colId="7">
      <filters>
        <filter val="used"/>
      </filters>
    </filterColumn>
    <sortState xmlns:xlrd2="http://schemas.microsoft.com/office/spreadsheetml/2017/richdata2" ref="A6:K1288">
      <sortCondition ref="B4:B1298"/>
    </sortState>
  </autoFilter>
  <hyperlinks>
    <hyperlink ref="D1" location="'Dashboard'!A1" display="&lt;-- go to dashboard" xr:uid="{CBD17D2C-4FDB-440F-9720-2041B633B7B0}"/>
  </hyperlinks>
  <pageMargins left="0.7" right="0.7" top="0.75" bottom="0.75" header="0.3" footer="0.3"/>
  <headerFooter>
    <oddHeader>&amp;L&amp;"Arial"&amp;8&amp;K000000 INTERNAL&amp;1#_x000D_</oddHeader>
  </headerFooter>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7A473-37DD-459A-A337-A3528BE911AE}">
  <sheetPr codeName="Sheet26" filterMode="1"/>
  <dimension ref="A1:K925"/>
  <sheetViews>
    <sheetView zoomScaleNormal="100" workbookViewId="0">
      <selection activeCell="D1" sqref="D1"/>
    </sheetView>
  </sheetViews>
  <sheetFormatPr defaultRowHeight="14.4" customHeight="1" x14ac:dyDescent="0.3"/>
  <cols>
    <col min="1" max="2" width="9.6640625" customWidth="1"/>
    <col min="3" max="3" width="36.6640625" customWidth="1"/>
    <col min="4" max="4" width="17.6640625" customWidth="1"/>
    <col min="5" max="5" width="12.5546875" customWidth="1"/>
    <col min="6" max="6" width="17.6640625" customWidth="1"/>
    <col min="7" max="7" width="53.6640625" customWidth="1"/>
    <col min="8" max="10" width="10.6640625" customWidth="1"/>
  </cols>
  <sheetData>
    <row r="1" spans="1:11" ht="14.4" customHeight="1" x14ac:dyDescent="0.3">
      <c r="A1" s="35" t="s">
        <v>13546</v>
      </c>
      <c r="B1" t="s">
        <v>10153</v>
      </c>
      <c r="C1" s="1"/>
      <c r="D1" s="17" t="s">
        <v>13548</v>
      </c>
      <c r="E1" s="1" t="s">
        <v>62719</v>
      </c>
      <c r="F1" s="10" t="s">
        <v>62720</v>
      </c>
      <c r="G1" s="5" t="s">
        <v>2</v>
      </c>
      <c r="H1" s="5">
        <f>COUNTIF(H5:H1048576,"&lt;&gt;" ) - COUNTIF(H5:H1048576,"*NP*")</f>
        <v>921</v>
      </c>
      <c r="I1" s="5">
        <f>COUNTIF(I5:I1048576,"&lt;&gt;" ) - COUNTIF(I5:I1048576,"*NP*")</f>
        <v>921</v>
      </c>
      <c r="J1" s="35">
        <f>COUNTIF(J5:J1048576,"&lt;&gt;" ) - COUNTIF(J5:J1048576,"*NP*")</f>
        <v>921</v>
      </c>
    </row>
    <row r="2" spans="1:11" ht="14.4" customHeight="1" x14ac:dyDescent="0.3">
      <c r="A2" s="35" t="s">
        <v>13550</v>
      </c>
      <c r="B2" t="s">
        <v>10153</v>
      </c>
      <c r="C2" s="1"/>
      <c r="D2" s="1"/>
      <c r="E2" s="1" t="s">
        <v>62719</v>
      </c>
      <c r="F2" s="10" t="s">
        <v>62720</v>
      </c>
      <c r="G2" s="5" t="s">
        <v>13552</v>
      </c>
      <c r="H2" s="16">
        <f>IF(H1=0,0,COUNTIF(H5:H1048576,"used")/H1)</f>
        <v>0.38762214983713356</v>
      </c>
      <c r="I2" s="16">
        <f>IF(I1=0,0,COUNTIF(I5:I1048576,"used")/I1)</f>
        <v>0.38762214983713356</v>
      </c>
      <c r="J2" s="45">
        <f>IF(J1=0,0,COUNTIF(J5:J1048576,"used")/J1)</f>
        <v>0.38762214983713356</v>
      </c>
    </row>
    <row r="3" spans="1:11" ht="14.4" customHeight="1" x14ac:dyDescent="0.3">
      <c r="A3" s="36" t="s">
        <v>13553</v>
      </c>
      <c r="B3" t="s">
        <v>10153</v>
      </c>
      <c r="C3" s="1"/>
      <c r="D3" s="1"/>
      <c r="E3" s="1" t="s">
        <v>62719</v>
      </c>
      <c r="F3" s="10" t="s">
        <v>62720</v>
      </c>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hidden="1" customHeight="1" x14ac:dyDescent="0.3">
      <c r="A5" s="10" t="s">
        <v>10150</v>
      </c>
      <c r="B5" s="10" t="s">
        <v>10151</v>
      </c>
      <c r="C5" s="10" t="s">
        <v>10152</v>
      </c>
      <c r="D5" s="2"/>
      <c r="E5" s="10" t="s">
        <v>34708</v>
      </c>
      <c r="F5" t="str">
        <f>IF(COUNTIF(H5:J5,"used")&gt;0,"y","")</f>
        <v/>
      </c>
      <c r="H5" s="15" t="s">
        <v>13568</v>
      </c>
      <c r="I5" t="s">
        <v>13568</v>
      </c>
      <c r="J5" t="s">
        <v>13568</v>
      </c>
    </row>
    <row r="6" spans="1:11" ht="14.4" customHeight="1" x14ac:dyDescent="0.3">
      <c r="A6" s="10" t="s">
        <v>9849</v>
      </c>
      <c r="B6" s="10" t="s">
        <v>9850</v>
      </c>
      <c r="C6" s="10" t="s">
        <v>9851</v>
      </c>
      <c r="D6" s="10"/>
      <c r="E6" s="10"/>
      <c r="F6" t="str">
        <f>IF(COUNTIF(H6:J6,"used")&gt;0,"y","")</f>
        <v>y</v>
      </c>
      <c r="G6" t="s">
        <v>62721</v>
      </c>
      <c r="H6" t="s">
        <v>13616</v>
      </c>
      <c r="I6" t="s">
        <v>13616</v>
      </c>
      <c r="J6" t="s">
        <v>13616</v>
      </c>
    </row>
    <row r="7" spans="1:11" ht="14.4" hidden="1" customHeight="1" x14ac:dyDescent="0.3">
      <c r="A7" s="10" t="s">
        <v>9718</v>
      </c>
      <c r="B7" s="10" t="s">
        <v>9719</v>
      </c>
      <c r="C7" s="10" t="s">
        <v>9720</v>
      </c>
      <c r="D7" s="10"/>
      <c r="E7" s="10"/>
      <c r="F7" t="str">
        <f t="shared" ref="F7:F69" si="0">IF(COUNTIF(H7:J7,"used")&gt;0,"y","")</f>
        <v/>
      </c>
      <c r="H7" s="15" t="s">
        <v>13568</v>
      </c>
      <c r="I7" t="s">
        <v>13568</v>
      </c>
      <c r="J7" t="s">
        <v>13568</v>
      </c>
    </row>
    <row r="8" spans="1:11" ht="14.4" hidden="1" customHeight="1" x14ac:dyDescent="0.3">
      <c r="A8" s="10" t="s">
        <v>9753</v>
      </c>
      <c r="B8" s="10" t="s">
        <v>9719</v>
      </c>
      <c r="C8" s="10" t="s">
        <v>9754</v>
      </c>
      <c r="D8" s="10"/>
      <c r="E8" s="10"/>
      <c r="F8" t="str">
        <f t="shared" si="0"/>
        <v/>
      </c>
      <c r="H8" s="15" t="s">
        <v>13568</v>
      </c>
      <c r="I8" t="s">
        <v>13568</v>
      </c>
      <c r="J8" t="s">
        <v>13568</v>
      </c>
    </row>
    <row r="9" spans="1:11" ht="14.4" hidden="1" customHeight="1" x14ac:dyDescent="0.3">
      <c r="A9" s="10" t="s">
        <v>9787</v>
      </c>
      <c r="B9" s="10" t="s">
        <v>9719</v>
      </c>
      <c r="C9" s="10" t="s">
        <v>9788</v>
      </c>
      <c r="D9" s="10"/>
      <c r="E9" s="10"/>
      <c r="F9" t="str">
        <f t="shared" si="0"/>
        <v/>
      </c>
      <c r="H9" t="s">
        <v>13568</v>
      </c>
      <c r="I9" t="s">
        <v>13568</v>
      </c>
      <c r="J9" t="s">
        <v>13568</v>
      </c>
    </row>
    <row r="10" spans="1:11" ht="14.4" hidden="1" customHeight="1" x14ac:dyDescent="0.3">
      <c r="A10" s="10" t="s">
        <v>9815</v>
      </c>
      <c r="B10" s="10" t="s">
        <v>9719</v>
      </c>
      <c r="C10" s="10" t="s">
        <v>9816</v>
      </c>
      <c r="D10" s="10"/>
      <c r="E10" s="10"/>
      <c r="F10" t="str">
        <f t="shared" si="0"/>
        <v/>
      </c>
      <c r="H10" s="15" t="s">
        <v>13568</v>
      </c>
      <c r="I10" t="s">
        <v>13568</v>
      </c>
      <c r="J10" t="s">
        <v>13568</v>
      </c>
    </row>
    <row r="11" spans="1:11" ht="14.4" hidden="1" customHeight="1" x14ac:dyDescent="0.3">
      <c r="A11" s="10" t="s">
        <v>10136</v>
      </c>
      <c r="B11" s="10" t="s">
        <v>2029</v>
      </c>
      <c r="C11" s="10" t="s">
        <v>10137</v>
      </c>
      <c r="D11" s="10"/>
      <c r="E11" s="10"/>
      <c r="F11" t="str">
        <f t="shared" si="0"/>
        <v/>
      </c>
      <c r="H11" s="15" t="s">
        <v>13568</v>
      </c>
      <c r="I11" t="s">
        <v>13568</v>
      </c>
      <c r="J11" t="s">
        <v>13568</v>
      </c>
    </row>
    <row r="12" spans="1:11" ht="14.4" hidden="1" customHeight="1" x14ac:dyDescent="0.3">
      <c r="A12" s="10" t="s">
        <v>9626</v>
      </c>
      <c r="B12" s="10" t="s">
        <v>9627</v>
      </c>
      <c r="C12" s="10" t="s">
        <v>9628</v>
      </c>
      <c r="D12" s="10"/>
      <c r="E12" s="10"/>
      <c r="F12" t="str">
        <f t="shared" si="0"/>
        <v/>
      </c>
      <c r="H12" t="s">
        <v>13568</v>
      </c>
      <c r="I12" t="s">
        <v>13568</v>
      </c>
      <c r="J12" t="s">
        <v>13568</v>
      </c>
    </row>
    <row r="13" spans="1:11" ht="14.4" hidden="1" customHeight="1" x14ac:dyDescent="0.3">
      <c r="A13" s="10" t="s">
        <v>9632</v>
      </c>
      <c r="B13" s="10" t="s">
        <v>9627</v>
      </c>
      <c r="C13" s="10" t="s">
        <v>9633</v>
      </c>
      <c r="D13" s="10"/>
      <c r="E13" s="10"/>
      <c r="F13" t="str">
        <f t="shared" si="0"/>
        <v/>
      </c>
      <c r="H13" t="s">
        <v>13568</v>
      </c>
      <c r="I13" t="s">
        <v>13568</v>
      </c>
      <c r="J13" t="s">
        <v>13568</v>
      </c>
    </row>
    <row r="14" spans="1:11" ht="14.4" hidden="1" customHeight="1" x14ac:dyDescent="0.3">
      <c r="A14" s="10" t="s">
        <v>9634</v>
      </c>
      <c r="B14" s="10" t="s">
        <v>9627</v>
      </c>
      <c r="C14" s="10" t="s">
        <v>9635</v>
      </c>
      <c r="D14" s="10"/>
      <c r="E14" s="10"/>
      <c r="F14" t="str">
        <f t="shared" si="0"/>
        <v/>
      </c>
      <c r="H14" t="s">
        <v>13568</v>
      </c>
      <c r="I14" t="s">
        <v>13568</v>
      </c>
      <c r="J14" t="s">
        <v>13568</v>
      </c>
    </row>
    <row r="15" spans="1:11" ht="14.4" hidden="1" customHeight="1" x14ac:dyDescent="0.3">
      <c r="A15" s="10" t="s">
        <v>9636</v>
      </c>
      <c r="B15" s="10" t="s">
        <v>9627</v>
      </c>
      <c r="C15" s="10" t="s">
        <v>9637</v>
      </c>
      <c r="D15" s="10"/>
      <c r="E15" s="10"/>
      <c r="F15" t="str">
        <f t="shared" si="0"/>
        <v/>
      </c>
      <c r="H15" t="s">
        <v>13568</v>
      </c>
      <c r="I15" t="s">
        <v>13568</v>
      </c>
      <c r="J15" t="s">
        <v>13568</v>
      </c>
    </row>
    <row r="16" spans="1:11" ht="14.4" hidden="1" customHeight="1" x14ac:dyDescent="0.3">
      <c r="A16" s="10" t="s">
        <v>9638</v>
      </c>
      <c r="B16" s="10" t="s">
        <v>9627</v>
      </c>
      <c r="C16" s="10" t="s">
        <v>9639</v>
      </c>
      <c r="D16" s="10"/>
      <c r="E16" s="10"/>
      <c r="F16" t="str">
        <f t="shared" si="0"/>
        <v/>
      </c>
      <c r="H16" t="s">
        <v>13568</v>
      </c>
      <c r="I16" t="s">
        <v>13568</v>
      </c>
      <c r="J16" t="s">
        <v>13568</v>
      </c>
    </row>
    <row r="17" spans="1:10" ht="14.4" hidden="1" customHeight="1" x14ac:dyDescent="0.3">
      <c r="A17" s="10" t="s">
        <v>9640</v>
      </c>
      <c r="B17" s="10" t="s">
        <v>9627</v>
      </c>
      <c r="C17" s="10" t="s">
        <v>9641</v>
      </c>
      <c r="D17" s="10"/>
      <c r="E17" s="10"/>
      <c r="F17" t="str">
        <f t="shared" si="0"/>
        <v/>
      </c>
      <c r="H17" t="s">
        <v>13568</v>
      </c>
      <c r="I17" t="s">
        <v>13568</v>
      </c>
      <c r="J17" t="s">
        <v>13568</v>
      </c>
    </row>
    <row r="18" spans="1:10" ht="14.4" hidden="1" customHeight="1" x14ac:dyDescent="0.3">
      <c r="A18" s="10" t="s">
        <v>9421</v>
      </c>
      <c r="B18" s="10" t="s">
        <v>9422</v>
      </c>
      <c r="C18" s="10" t="s">
        <v>9423</v>
      </c>
      <c r="D18" s="10"/>
      <c r="E18" s="10"/>
      <c r="F18" t="str">
        <f t="shared" si="0"/>
        <v/>
      </c>
      <c r="H18" t="s">
        <v>13568</v>
      </c>
      <c r="I18" t="s">
        <v>13568</v>
      </c>
      <c r="J18" t="s">
        <v>13568</v>
      </c>
    </row>
    <row r="19" spans="1:10" ht="14.4" customHeight="1" x14ac:dyDescent="0.3">
      <c r="A19" s="2" t="s">
        <v>10226</v>
      </c>
      <c r="B19" s="2" t="s">
        <v>10227</v>
      </c>
      <c r="C19" s="2" t="s">
        <v>10228</v>
      </c>
      <c r="D19" s="2"/>
      <c r="E19" s="2"/>
      <c r="F19" t="str">
        <f t="shared" ref="F19:F21" si="1">IF(COUNTIF(H19:J19,"used")&gt;0,"y","")</f>
        <v>y</v>
      </c>
      <c r="G19" t="s">
        <v>62722</v>
      </c>
      <c r="H19" t="s">
        <v>13616</v>
      </c>
      <c r="I19" t="s">
        <v>13616</v>
      </c>
      <c r="J19" t="s">
        <v>13616</v>
      </c>
    </row>
    <row r="20" spans="1:10" ht="14.4" customHeight="1" x14ac:dyDescent="0.3">
      <c r="A20" s="2" t="s">
        <v>10229</v>
      </c>
      <c r="B20" s="2" t="s">
        <v>10227</v>
      </c>
      <c r="C20" s="2" t="s">
        <v>10230</v>
      </c>
      <c r="D20" s="2"/>
      <c r="E20" s="2"/>
      <c r="F20" t="str">
        <f t="shared" si="1"/>
        <v>y</v>
      </c>
      <c r="G20" t="s">
        <v>62722</v>
      </c>
      <c r="H20" t="s">
        <v>13616</v>
      </c>
      <c r="I20" t="s">
        <v>13616</v>
      </c>
      <c r="J20" t="s">
        <v>13616</v>
      </c>
    </row>
    <row r="21" spans="1:10" ht="14.4" customHeight="1" x14ac:dyDescent="0.3">
      <c r="A21" s="2" t="s">
        <v>10231</v>
      </c>
      <c r="B21" s="2" t="s">
        <v>10227</v>
      </c>
      <c r="C21" s="2" t="s">
        <v>10232</v>
      </c>
      <c r="D21" s="2"/>
      <c r="E21" s="2"/>
      <c r="F21" t="str">
        <f t="shared" si="1"/>
        <v>y</v>
      </c>
      <c r="G21" t="s">
        <v>62722</v>
      </c>
      <c r="H21" t="s">
        <v>13616</v>
      </c>
      <c r="I21" t="s">
        <v>13616</v>
      </c>
      <c r="J21" t="s">
        <v>13616</v>
      </c>
    </row>
    <row r="22" spans="1:10" ht="14.4" hidden="1" customHeight="1" x14ac:dyDescent="0.3">
      <c r="A22" s="10" t="s">
        <v>9839</v>
      </c>
      <c r="B22" s="10" t="s">
        <v>9840</v>
      </c>
      <c r="C22" s="10" t="s">
        <v>9841</v>
      </c>
      <c r="D22" s="10"/>
      <c r="E22" s="10"/>
      <c r="F22" t="str">
        <f t="shared" si="0"/>
        <v/>
      </c>
      <c r="H22" t="s">
        <v>13568</v>
      </c>
      <c r="I22" t="s">
        <v>13568</v>
      </c>
      <c r="J22" t="s">
        <v>13568</v>
      </c>
    </row>
    <row r="23" spans="1:10" ht="14.4" hidden="1" customHeight="1" x14ac:dyDescent="0.3">
      <c r="A23" s="10" t="s">
        <v>9548</v>
      </c>
      <c r="B23" s="10" t="s">
        <v>9549</v>
      </c>
      <c r="C23" s="10" t="s">
        <v>9550</v>
      </c>
      <c r="D23" s="10"/>
      <c r="E23" s="10"/>
      <c r="F23" t="str">
        <f t="shared" si="0"/>
        <v/>
      </c>
      <c r="H23" t="s">
        <v>13568</v>
      </c>
      <c r="I23" t="s">
        <v>13568</v>
      </c>
      <c r="J23" t="s">
        <v>13568</v>
      </c>
    </row>
    <row r="24" spans="1:10" ht="14.4" hidden="1" customHeight="1" x14ac:dyDescent="0.3">
      <c r="A24" s="10" t="s">
        <v>9545</v>
      </c>
      <c r="B24" s="10" t="s">
        <v>9546</v>
      </c>
      <c r="C24" s="10" t="s">
        <v>9547</v>
      </c>
      <c r="D24" s="10"/>
      <c r="E24" s="10"/>
      <c r="F24" t="str">
        <f t="shared" si="0"/>
        <v/>
      </c>
      <c r="H24" t="s">
        <v>13568</v>
      </c>
      <c r="I24" t="s">
        <v>13568</v>
      </c>
      <c r="J24" t="s">
        <v>13568</v>
      </c>
    </row>
    <row r="25" spans="1:10" ht="14.4" hidden="1" customHeight="1" x14ac:dyDescent="0.3">
      <c r="A25" s="10" t="s">
        <v>9542</v>
      </c>
      <c r="B25" s="10" t="s">
        <v>9543</v>
      </c>
      <c r="C25" s="10" t="s">
        <v>9544</v>
      </c>
      <c r="D25" s="10"/>
      <c r="E25" s="10"/>
      <c r="F25" t="str">
        <f t="shared" si="0"/>
        <v/>
      </c>
      <c r="H25" t="s">
        <v>13568</v>
      </c>
      <c r="I25" t="s">
        <v>13568</v>
      </c>
      <c r="J25" t="s">
        <v>13568</v>
      </c>
    </row>
    <row r="26" spans="1:10" ht="14.4" hidden="1" customHeight="1" x14ac:dyDescent="0.3">
      <c r="A26" s="10" t="s">
        <v>8779</v>
      </c>
      <c r="B26" s="10" t="s">
        <v>8780</v>
      </c>
      <c r="C26" s="10" t="s">
        <v>8781</v>
      </c>
      <c r="D26" s="10"/>
      <c r="E26" s="10"/>
      <c r="F26" t="str">
        <f t="shared" si="0"/>
        <v/>
      </c>
      <c r="H26" s="15" t="s">
        <v>13568</v>
      </c>
      <c r="I26" t="s">
        <v>13568</v>
      </c>
      <c r="J26" t="s">
        <v>13568</v>
      </c>
    </row>
    <row r="27" spans="1:10" ht="14.4" hidden="1" customHeight="1" x14ac:dyDescent="0.3">
      <c r="A27" s="10" t="s">
        <v>8784</v>
      </c>
      <c r="B27" s="10" t="s">
        <v>8780</v>
      </c>
      <c r="C27" s="10" t="s">
        <v>8785</v>
      </c>
      <c r="D27" s="10"/>
      <c r="E27" s="10"/>
      <c r="F27" t="str">
        <f t="shared" si="0"/>
        <v/>
      </c>
      <c r="H27" s="15" t="s">
        <v>13568</v>
      </c>
      <c r="I27" t="s">
        <v>13568</v>
      </c>
      <c r="J27" t="s">
        <v>13568</v>
      </c>
    </row>
    <row r="28" spans="1:10" ht="14.4" hidden="1" customHeight="1" x14ac:dyDescent="0.3">
      <c r="A28" s="10" t="s">
        <v>8788</v>
      </c>
      <c r="B28" s="10" t="s">
        <v>8780</v>
      </c>
      <c r="C28" s="10" t="s">
        <v>8789</v>
      </c>
      <c r="D28" s="10"/>
      <c r="E28" s="10"/>
      <c r="F28" t="str">
        <f t="shared" si="0"/>
        <v/>
      </c>
      <c r="H28" s="15" t="s">
        <v>13568</v>
      </c>
      <c r="I28" t="s">
        <v>13568</v>
      </c>
      <c r="J28" t="s">
        <v>13568</v>
      </c>
    </row>
    <row r="29" spans="1:10" ht="14.4" hidden="1" customHeight="1" x14ac:dyDescent="0.3">
      <c r="A29" s="10" t="s">
        <v>8792</v>
      </c>
      <c r="B29" s="10" t="s">
        <v>8780</v>
      </c>
      <c r="C29" s="10" t="s">
        <v>8793</v>
      </c>
      <c r="D29" s="10"/>
      <c r="E29" s="10"/>
      <c r="F29" t="str">
        <f t="shared" si="0"/>
        <v/>
      </c>
      <c r="H29" s="15" t="s">
        <v>13568</v>
      </c>
      <c r="I29" t="s">
        <v>13568</v>
      </c>
      <c r="J29" t="s">
        <v>13568</v>
      </c>
    </row>
    <row r="30" spans="1:10" ht="14.4" hidden="1" customHeight="1" x14ac:dyDescent="0.3">
      <c r="A30" s="10" t="s">
        <v>8799</v>
      </c>
      <c r="B30" s="10" t="s">
        <v>8800</v>
      </c>
      <c r="C30" s="10" t="s">
        <v>8801</v>
      </c>
      <c r="D30" s="10"/>
      <c r="E30" s="10"/>
      <c r="F30" t="str">
        <f t="shared" si="0"/>
        <v/>
      </c>
      <c r="H30" s="15" t="s">
        <v>13568</v>
      </c>
      <c r="I30" t="s">
        <v>13568</v>
      </c>
      <c r="J30" t="s">
        <v>13568</v>
      </c>
    </row>
    <row r="31" spans="1:10" ht="14.4" hidden="1" customHeight="1" x14ac:dyDescent="0.3">
      <c r="A31" s="10" t="s">
        <v>8804</v>
      </c>
      <c r="B31" s="10" t="s">
        <v>8800</v>
      </c>
      <c r="C31" s="10" t="s">
        <v>8805</v>
      </c>
      <c r="D31" s="10"/>
      <c r="E31" s="10"/>
      <c r="F31" t="str">
        <f t="shared" si="0"/>
        <v/>
      </c>
      <c r="H31" s="15" t="s">
        <v>13568</v>
      </c>
      <c r="I31" t="s">
        <v>13568</v>
      </c>
      <c r="J31" t="s">
        <v>13568</v>
      </c>
    </row>
    <row r="32" spans="1:10" ht="14.4" hidden="1" customHeight="1" x14ac:dyDescent="0.3">
      <c r="A32" s="10" t="s">
        <v>8808</v>
      </c>
      <c r="B32" s="10" t="s">
        <v>8800</v>
      </c>
      <c r="C32" s="10" t="s">
        <v>8809</v>
      </c>
      <c r="D32" s="10"/>
      <c r="E32" s="10"/>
      <c r="F32" t="str">
        <f t="shared" si="0"/>
        <v/>
      </c>
      <c r="H32" s="15" t="s">
        <v>13568</v>
      </c>
      <c r="I32" t="s">
        <v>13568</v>
      </c>
      <c r="J32" t="s">
        <v>13568</v>
      </c>
    </row>
    <row r="33" spans="1:10" ht="14.4" hidden="1" customHeight="1" x14ac:dyDescent="0.3">
      <c r="A33" s="10" t="s">
        <v>8812</v>
      </c>
      <c r="B33" s="10" t="s">
        <v>8800</v>
      </c>
      <c r="C33" s="10" t="s">
        <v>8813</v>
      </c>
      <c r="D33" s="10"/>
      <c r="E33" s="10"/>
      <c r="F33" t="str">
        <f t="shared" si="0"/>
        <v/>
      </c>
      <c r="H33" s="15" t="s">
        <v>13568</v>
      </c>
      <c r="I33" t="s">
        <v>13568</v>
      </c>
      <c r="J33" t="s">
        <v>13568</v>
      </c>
    </row>
    <row r="34" spans="1:10" ht="14.4" hidden="1" customHeight="1" x14ac:dyDescent="0.3">
      <c r="A34" s="10" t="s">
        <v>9557</v>
      </c>
      <c r="B34" s="10" t="s">
        <v>9558</v>
      </c>
      <c r="C34" s="10" t="s">
        <v>9559</v>
      </c>
      <c r="D34" s="10"/>
      <c r="E34" s="10"/>
      <c r="F34" t="str">
        <f t="shared" si="0"/>
        <v/>
      </c>
      <c r="H34" t="s">
        <v>13568</v>
      </c>
      <c r="I34" t="s">
        <v>13568</v>
      </c>
      <c r="J34" t="s">
        <v>13568</v>
      </c>
    </row>
    <row r="35" spans="1:10" ht="14.4" hidden="1" customHeight="1" x14ac:dyDescent="0.3">
      <c r="A35" s="10" t="s">
        <v>9554</v>
      </c>
      <c r="B35" s="10" t="s">
        <v>9555</v>
      </c>
      <c r="C35" s="10" t="s">
        <v>9556</v>
      </c>
      <c r="D35" s="10"/>
      <c r="E35" s="10"/>
      <c r="F35" t="str">
        <f t="shared" si="0"/>
        <v/>
      </c>
      <c r="H35" t="s">
        <v>13568</v>
      </c>
      <c r="I35" t="s">
        <v>13568</v>
      </c>
      <c r="J35" t="s">
        <v>13568</v>
      </c>
    </row>
    <row r="36" spans="1:10" ht="14.4" hidden="1" customHeight="1" x14ac:dyDescent="0.3">
      <c r="A36" s="10" t="s">
        <v>9551</v>
      </c>
      <c r="B36" s="10" t="s">
        <v>9552</v>
      </c>
      <c r="C36" s="10" t="s">
        <v>9553</v>
      </c>
      <c r="D36" s="10"/>
      <c r="E36" s="10"/>
      <c r="F36" t="str">
        <f t="shared" si="0"/>
        <v/>
      </c>
      <c r="H36" t="s">
        <v>13568</v>
      </c>
      <c r="I36" t="s">
        <v>13568</v>
      </c>
      <c r="J36" t="s">
        <v>13568</v>
      </c>
    </row>
    <row r="37" spans="1:10" ht="14.4" hidden="1" customHeight="1" x14ac:dyDescent="0.3">
      <c r="A37" s="10" t="s">
        <v>5594</v>
      </c>
      <c r="B37" s="10" t="s">
        <v>9264</v>
      </c>
      <c r="C37" s="10" t="s">
        <v>9265</v>
      </c>
      <c r="D37" s="10"/>
      <c r="E37" s="10"/>
      <c r="F37" t="str">
        <f t="shared" si="0"/>
        <v/>
      </c>
      <c r="H37" s="15" t="s">
        <v>13568</v>
      </c>
      <c r="I37" t="s">
        <v>13568</v>
      </c>
      <c r="J37" t="s">
        <v>13568</v>
      </c>
    </row>
    <row r="38" spans="1:10" ht="14.4" hidden="1" customHeight="1" x14ac:dyDescent="0.3">
      <c r="A38" s="10" t="s">
        <v>9280</v>
      </c>
      <c r="B38" s="10" t="s">
        <v>9264</v>
      </c>
      <c r="C38" s="10" t="s">
        <v>9281</v>
      </c>
      <c r="D38" s="10"/>
      <c r="E38" s="10"/>
      <c r="F38" t="str">
        <f t="shared" si="0"/>
        <v/>
      </c>
      <c r="H38" s="15" t="s">
        <v>13568</v>
      </c>
      <c r="I38" t="s">
        <v>13568</v>
      </c>
      <c r="J38" t="s">
        <v>13568</v>
      </c>
    </row>
    <row r="39" spans="1:10" ht="14.4" hidden="1" customHeight="1" x14ac:dyDescent="0.3">
      <c r="A39" s="10" t="s">
        <v>9296</v>
      </c>
      <c r="B39" s="10" t="s">
        <v>9264</v>
      </c>
      <c r="C39" s="10" t="s">
        <v>9297</v>
      </c>
      <c r="D39" s="10"/>
      <c r="E39" s="10"/>
      <c r="F39" t="str">
        <f t="shared" si="0"/>
        <v/>
      </c>
      <c r="H39" s="15" t="s">
        <v>13568</v>
      </c>
      <c r="I39" t="s">
        <v>13568</v>
      </c>
      <c r="J39" t="s">
        <v>13568</v>
      </c>
    </row>
    <row r="40" spans="1:10" ht="14.4" hidden="1" customHeight="1" x14ac:dyDescent="0.3">
      <c r="A40" s="10" t="s">
        <v>5621</v>
      </c>
      <c r="B40" s="10" t="s">
        <v>9264</v>
      </c>
      <c r="C40" s="10" t="s">
        <v>9310</v>
      </c>
      <c r="D40" s="10"/>
      <c r="E40" s="10"/>
      <c r="F40" t="str">
        <f t="shared" si="0"/>
        <v/>
      </c>
      <c r="H40" t="s">
        <v>13568</v>
      </c>
      <c r="I40" t="s">
        <v>13568</v>
      </c>
      <c r="J40" t="s">
        <v>13568</v>
      </c>
    </row>
    <row r="41" spans="1:10" ht="14.4" hidden="1" customHeight="1" x14ac:dyDescent="0.3">
      <c r="A41" s="10" t="s">
        <v>9325</v>
      </c>
      <c r="B41" s="10" t="s">
        <v>9264</v>
      </c>
      <c r="C41" s="10" t="s">
        <v>9326</v>
      </c>
      <c r="D41" s="10"/>
      <c r="E41" s="10"/>
      <c r="F41" t="str">
        <f t="shared" si="0"/>
        <v/>
      </c>
      <c r="H41" s="15" t="s">
        <v>13568</v>
      </c>
      <c r="I41" t="s">
        <v>13568</v>
      </c>
      <c r="J41" t="s">
        <v>13568</v>
      </c>
    </row>
    <row r="42" spans="1:10" ht="14.4" hidden="1" customHeight="1" x14ac:dyDescent="0.3">
      <c r="A42" s="10" t="s">
        <v>5583</v>
      </c>
      <c r="B42" s="10" t="s">
        <v>9264</v>
      </c>
      <c r="C42" s="10" t="s">
        <v>9340</v>
      </c>
      <c r="D42" s="10"/>
      <c r="E42" s="10"/>
      <c r="F42" t="str">
        <f t="shared" si="0"/>
        <v/>
      </c>
      <c r="H42" s="15" t="s">
        <v>13568</v>
      </c>
      <c r="I42" t="s">
        <v>13568</v>
      </c>
      <c r="J42" t="s">
        <v>13568</v>
      </c>
    </row>
    <row r="43" spans="1:10" ht="14.4" hidden="1" customHeight="1" x14ac:dyDescent="0.3">
      <c r="A43" s="10" t="s">
        <v>8602</v>
      </c>
      <c r="B43" s="10" t="s">
        <v>8603</v>
      </c>
      <c r="C43" s="10" t="s">
        <v>8604</v>
      </c>
      <c r="D43" s="10"/>
      <c r="E43" s="10"/>
      <c r="F43" t="str">
        <f t="shared" si="0"/>
        <v/>
      </c>
      <c r="H43" t="s">
        <v>13568</v>
      </c>
      <c r="I43" t="s">
        <v>13568</v>
      </c>
      <c r="J43" t="s">
        <v>13568</v>
      </c>
    </row>
    <row r="44" spans="1:10" ht="14.4" hidden="1" customHeight="1" x14ac:dyDescent="0.3">
      <c r="A44" s="10" t="s">
        <v>8599</v>
      </c>
      <c r="B44" s="10" t="s">
        <v>8600</v>
      </c>
      <c r="C44" s="10" t="s">
        <v>8601</v>
      </c>
      <c r="D44" s="10"/>
      <c r="E44" s="10"/>
      <c r="F44" t="str">
        <f t="shared" si="0"/>
        <v/>
      </c>
      <c r="H44" t="s">
        <v>13568</v>
      </c>
      <c r="I44" t="s">
        <v>13568</v>
      </c>
      <c r="J44" t="s">
        <v>13568</v>
      </c>
    </row>
    <row r="45" spans="1:10" ht="14.4" hidden="1" customHeight="1" x14ac:dyDescent="0.3">
      <c r="A45" s="10" t="s">
        <v>8596</v>
      </c>
      <c r="B45" s="10" t="s">
        <v>8597</v>
      </c>
      <c r="C45" s="10" t="s">
        <v>8598</v>
      </c>
      <c r="D45" s="10"/>
      <c r="E45" s="10"/>
      <c r="F45" t="str">
        <f t="shared" si="0"/>
        <v/>
      </c>
      <c r="H45" t="s">
        <v>13568</v>
      </c>
      <c r="I45" t="s">
        <v>13568</v>
      </c>
      <c r="J45" t="s">
        <v>13568</v>
      </c>
    </row>
    <row r="46" spans="1:10" ht="14.4" hidden="1" customHeight="1" x14ac:dyDescent="0.3">
      <c r="A46" s="10" t="s">
        <v>8613</v>
      </c>
      <c r="B46" s="10" t="s">
        <v>8597</v>
      </c>
      <c r="C46" s="10" t="s">
        <v>8614</v>
      </c>
      <c r="D46" s="10"/>
      <c r="E46" s="10"/>
      <c r="F46" t="str">
        <f t="shared" si="0"/>
        <v/>
      </c>
      <c r="H46" t="s">
        <v>13568</v>
      </c>
      <c r="I46" t="s">
        <v>13568</v>
      </c>
      <c r="J46" t="s">
        <v>13568</v>
      </c>
    </row>
    <row r="47" spans="1:10" ht="14.4" hidden="1" customHeight="1" x14ac:dyDescent="0.3">
      <c r="A47" s="10" t="s">
        <v>8605</v>
      </c>
      <c r="B47" s="10" t="s">
        <v>8606</v>
      </c>
      <c r="C47" s="10" t="s">
        <v>8607</v>
      </c>
      <c r="D47" s="10"/>
      <c r="E47" s="10"/>
      <c r="F47" t="str">
        <f t="shared" si="0"/>
        <v/>
      </c>
      <c r="H47" t="s">
        <v>13568</v>
      </c>
      <c r="I47" t="s">
        <v>13568</v>
      </c>
      <c r="J47" t="s">
        <v>13568</v>
      </c>
    </row>
    <row r="48" spans="1:10" ht="14.4" hidden="1" customHeight="1" x14ac:dyDescent="0.3">
      <c r="A48" s="10" t="s">
        <v>8608</v>
      </c>
      <c r="B48" s="10" t="s">
        <v>8606</v>
      </c>
      <c r="C48" s="10" t="s">
        <v>8609</v>
      </c>
      <c r="D48" s="10"/>
      <c r="E48" s="10"/>
      <c r="F48" t="str">
        <f t="shared" si="0"/>
        <v/>
      </c>
      <c r="H48" t="s">
        <v>13568</v>
      </c>
      <c r="I48" t="s">
        <v>13568</v>
      </c>
      <c r="J48" t="s">
        <v>13568</v>
      </c>
    </row>
    <row r="49" spans="1:10" ht="14.4" hidden="1" customHeight="1" x14ac:dyDescent="0.3">
      <c r="A49" s="10" t="s">
        <v>8610</v>
      </c>
      <c r="B49" s="10" t="s">
        <v>8611</v>
      </c>
      <c r="C49" s="10" t="s">
        <v>8612</v>
      </c>
      <c r="D49" s="10"/>
      <c r="E49" s="10"/>
      <c r="F49" t="str">
        <f t="shared" si="0"/>
        <v/>
      </c>
      <c r="H49" t="s">
        <v>13568</v>
      </c>
      <c r="I49" t="s">
        <v>13568</v>
      </c>
      <c r="J49" t="s">
        <v>13568</v>
      </c>
    </row>
    <row r="50" spans="1:10" ht="14.4" hidden="1" customHeight="1" x14ac:dyDescent="0.3">
      <c r="A50" s="10" t="s">
        <v>8560</v>
      </c>
      <c r="B50" s="10" t="s">
        <v>8561</v>
      </c>
      <c r="C50" s="10" t="s">
        <v>8562</v>
      </c>
      <c r="D50" s="10"/>
      <c r="E50" s="10"/>
      <c r="F50" t="str">
        <f t="shared" si="0"/>
        <v/>
      </c>
      <c r="H50" t="s">
        <v>13568</v>
      </c>
      <c r="I50" t="s">
        <v>13568</v>
      </c>
      <c r="J50" t="s">
        <v>13568</v>
      </c>
    </row>
    <row r="51" spans="1:10" ht="14.4" hidden="1" customHeight="1" x14ac:dyDescent="0.3">
      <c r="A51" s="10" t="s">
        <v>8615</v>
      </c>
      <c r="B51" s="10" t="s">
        <v>8561</v>
      </c>
      <c r="C51" s="10" t="s">
        <v>8616</v>
      </c>
      <c r="D51" s="10"/>
      <c r="E51" s="10"/>
      <c r="F51" t="str">
        <f t="shared" si="0"/>
        <v/>
      </c>
      <c r="H51" t="s">
        <v>13568</v>
      </c>
      <c r="I51" t="s">
        <v>13568</v>
      </c>
      <c r="J51" t="s">
        <v>13568</v>
      </c>
    </row>
    <row r="52" spans="1:10" ht="14.4" hidden="1" customHeight="1" x14ac:dyDescent="0.3">
      <c r="A52" s="10" t="s">
        <v>8723</v>
      </c>
      <c r="B52" s="10" t="s">
        <v>8561</v>
      </c>
      <c r="C52" s="10" t="s">
        <v>8724</v>
      </c>
      <c r="D52" s="10"/>
      <c r="E52" s="10"/>
      <c r="F52" t="str">
        <f t="shared" si="0"/>
        <v/>
      </c>
      <c r="H52" t="s">
        <v>13568</v>
      </c>
      <c r="I52" t="s">
        <v>13568</v>
      </c>
      <c r="J52" t="s">
        <v>13568</v>
      </c>
    </row>
    <row r="53" spans="1:10" ht="14.4" hidden="1" customHeight="1" x14ac:dyDescent="0.3">
      <c r="A53" s="10" t="s">
        <v>8686</v>
      </c>
      <c r="B53" s="10" t="s">
        <v>8687</v>
      </c>
      <c r="C53" s="10" t="s">
        <v>8688</v>
      </c>
      <c r="D53" s="10"/>
      <c r="E53" s="10"/>
      <c r="F53" t="str">
        <f t="shared" si="0"/>
        <v/>
      </c>
      <c r="H53" t="s">
        <v>13568</v>
      </c>
      <c r="I53" t="s">
        <v>13568</v>
      </c>
      <c r="J53" t="s">
        <v>13568</v>
      </c>
    </row>
    <row r="54" spans="1:10" ht="14.4" hidden="1" customHeight="1" x14ac:dyDescent="0.3">
      <c r="A54" s="10" t="s">
        <v>8689</v>
      </c>
      <c r="B54" s="10" t="s">
        <v>8687</v>
      </c>
      <c r="C54" s="10" t="s">
        <v>8690</v>
      </c>
      <c r="D54" s="10"/>
      <c r="E54" s="10"/>
      <c r="F54" t="str">
        <f t="shared" si="0"/>
        <v/>
      </c>
      <c r="H54" t="s">
        <v>13568</v>
      </c>
      <c r="I54" t="s">
        <v>13568</v>
      </c>
      <c r="J54" t="s">
        <v>13568</v>
      </c>
    </row>
    <row r="55" spans="1:10" ht="14.4" hidden="1" customHeight="1" x14ac:dyDescent="0.3">
      <c r="A55" s="10" t="s">
        <v>8691</v>
      </c>
      <c r="B55" s="10" t="s">
        <v>8687</v>
      </c>
      <c r="C55" s="10" t="s">
        <v>8692</v>
      </c>
      <c r="D55" s="10"/>
      <c r="E55" s="10"/>
      <c r="F55" t="str">
        <f t="shared" si="0"/>
        <v/>
      </c>
      <c r="H55" t="s">
        <v>13568</v>
      </c>
      <c r="I55" t="s">
        <v>13568</v>
      </c>
      <c r="J55" t="s">
        <v>13568</v>
      </c>
    </row>
    <row r="56" spans="1:10" ht="14.4" hidden="1" customHeight="1" x14ac:dyDescent="0.3">
      <c r="A56" s="10" t="s">
        <v>8693</v>
      </c>
      <c r="B56" s="10" t="s">
        <v>8687</v>
      </c>
      <c r="C56" s="10" t="s">
        <v>8694</v>
      </c>
      <c r="D56" s="10"/>
      <c r="E56" s="10"/>
      <c r="F56" t="str">
        <f t="shared" si="0"/>
        <v/>
      </c>
      <c r="H56" t="s">
        <v>13568</v>
      </c>
      <c r="I56" t="s">
        <v>13568</v>
      </c>
      <c r="J56" t="s">
        <v>13568</v>
      </c>
    </row>
    <row r="57" spans="1:10" ht="14.4" hidden="1" customHeight="1" x14ac:dyDescent="0.3">
      <c r="A57" s="10" t="s">
        <v>8695</v>
      </c>
      <c r="B57" s="10" t="s">
        <v>8687</v>
      </c>
      <c r="C57" s="10" t="s">
        <v>8696</v>
      </c>
      <c r="D57" s="10"/>
      <c r="E57" s="10"/>
      <c r="F57" t="str">
        <f t="shared" si="0"/>
        <v/>
      </c>
      <c r="H57" t="s">
        <v>13568</v>
      </c>
      <c r="I57" t="s">
        <v>13568</v>
      </c>
      <c r="J57" t="s">
        <v>13568</v>
      </c>
    </row>
    <row r="58" spans="1:10" ht="14.4" hidden="1" customHeight="1" x14ac:dyDescent="0.3">
      <c r="A58" s="10" t="s">
        <v>8697</v>
      </c>
      <c r="B58" s="10" t="s">
        <v>8687</v>
      </c>
      <c r="C58" s="10" t="s">
        <v>8698</v>
      </c>
      <c r="D58" s="10"/>
      <c r="E58" s="10"/>
      <c r="F58" t="str">
        <f t="shared" si="0"/>
        <v/>
      </c>
      <c r="H58" t="s">
        <v>13568</v>
      </c>
      <c r="I58" t="s">
        <v>13568</v>
      </c>
      <c r="J58" t="s">
        <v>13568</v>
      </c>
    </row>
    <row r="59" spans="1:10" ht="14.4" hidden="1" customHeight="1" x14ac:dyDescent="0.3">
      <c r="A59" s="10" t="s">
        <v>8699</v>
      </c>
      <c r="B59" s="10" t="s">
        <v>8687</v>
      </c>
      <c r="C59" s="10" t="s">
        <v>8700</v>
      </c>
      <c r="D59" s="10"/>
      <c r="E59" s="10"/>
      <c r="F59" t="str">
        <f t="shared" si="0"/>
        <v/>
      </c>
      <c r="H59" t="s">
        <v>13568</v>
      </c>
      <c r="I59" t="s">
        <v>13568</v>
      </c>
      <c r="J59" t="s">
        <v>13568</v>
      </c>
    </row>
    <row r="60" spans="1:10" ht="14.4" hidden="1" customHeight="1" x14ac:dyDescent="0.3">
      <c r="A60" s="10" t="s">
        <v>8701</v>
      </c>
      <c r="B60" s="10" t="s">
        <v>8687</v>
      </c>
      <c r="C60" s="10" t="s">
        <v>8702</v>
      </c>
      <c r="D60" s="10"/>
      <c r="E60" s="10"/>
      <c r="F60" t="str">
        <f t="shared" si="0"/>
        <v/>
      </c>
      <c r="H60" t="s">
        <v>13568</v>
      </c>
      <c r="I60" t="s">
        <v>13568</v>
      </c>
      <c r="J60" t="s">
        <v>13568</v>
      </c>
    </row>
    <row r="61" spans="1:10" ht="14.4" hidden="1" customHeight="1" x14ac:dyDescent="0.3">
      <c r="A61" s="10" t="s">
        <v>8703</v>
      </c>
      <c r="B61" s="10" t="s">
        <v>8687</v>
      </c>
      <c r="C61" s="10" t="s">
        <v>8704</v>
      </c>
      <c r="D61" s="10"/>
      <c r="E61" s="10"/>
      <c r="F61" t="str">
        <f t="shared" si="0"/>
        <v/>
      </c>
      <c r="H61" t="s">
        <v>13568</v>
      </c>
      <c r="I61" t="s">
        <v>13568</v>
      </c>
      <c r="J61" t="s">
        <v>13568</v>
      </c>
    </row>
    <row r="62" spans="1:10" ht="14.4" hidden="1" customHeight="1" x14ac:dyDescent="0.3">
      <c r="A62" s="10" t="s">
        <v>8708</v>
      </c>
      <c r="B62" s="10" t="s">
        <v>8687</v>
      </c>
      <c r="C62" s="10" t="s">
        <v>8709</v>
      </c>
      <c r="D62" s="10"/>
      <c r="E62" s="10"/>
      <c r="F62" t="str">
        <f t="shared" si="0"/>
        <v/>
      </c>
      <c r="H62" t="s">
        <v>13568</v>
      </c>
      <c r="I62" t="s">
        <v>13568</v>
      </c>
      <c r="J62" t="s">
        <v>13568</v>
      </c>
    </row>
    <row r="63" spans="1:10" ht="14.4" hidden="1" customHeight="1" x14ac:dyDescent="0.3">
      <c r="A63" s="10" t="s">
        <v>8566</v>
      </c>
      <c r="B63" s="10" t="s">
        <v>8567</v>
      </c>
      <c r="C63" s="10" t="s">
        <v>8568</v>
      </c>
      <c r="D63" s="10"/>
      <c r="E63" s="10"/>
      <c r="F63" t="str">
        <f t="shared" si="0"/>
        <v/>
      </c>
      <c r="H63" t="s">
        <v>13568</v>
      </c>
      <c r="I63" t="s">
        <v>13568</v>
      </c>
      <c r="J63" t="s">
        <v>13568</v>
      </c>
    </row>
    <row r="64" spans="1:10" ht="14.4" hidden="1" customHeight="1" x14ac:dyDescent="0.3">
      <c r="A64" s="10" t="s">
        <v>8710</v>
      </c>
      <c r="B64" s="10" t="s">
        <v>8567</v>
      </c>
      <c r="C64" s="10" t="s">
        <v>8711</v>
      </c>
      <c r="D64" s="10"/>
      <c r="E64" s="10"/>
      <c r="F64" t="str">
        <f t="shared" si="0"/>
        <v/>
      </c>
      <c r="H64" t="s">
        <v>13568</v>
      </c>
      <c r="I64" t="s">
        <v>13568</v>
      </c>
      <c r="J64" t="s">
        <v>13568</v>
      </c>
    </row>
    <row r="65" spans="1:10" ht="14.4" hidden="1" customHeight="1" x14ac:dyDescent="0.3">
      <c r="A65" s="10" t="s">
        <v>8727</v>
      </c>
      <c r="B65" s="10" t="s">
        <v>8567</v>
      </c>
      <c r="C65" s="10" t="s">
        <v>8728</v>
      </c>
      <c r="D65" s="10"/>
      <c r="E65" s="10"/>
      <c r="F65" t="str">
        <f t="shared" si="0"/>
        <v/>
      </c>
      <c r="H65" t="s">
        <v>13568</v>
      </c>
      <c r="I65" t="s">
        <v>13568</v>
      </c>
      <c r="J65" t="s">
        <v>13568</v>
      </c>
    </row>
    <row r="66" spans="1:10" ht="14.4" hidden="1" customHeight="1" x14ac:dyDescent="0.3">
      <c r="A66" s="10" t="s">
        <v>8705</v>
      </c>
      <c r="B66" s="10" t="s">
        <v>8706</v>
      </c>
      <c r="C66" s="10" t="s">
        <v>8707</v>
      </c>
      <c r="D66" s="10"/>
      <c r="E66" s="10"/>
      <c r="F66" t="str">
        <f t="shared" si="0"/>
        <v/>
      </c>
      <c r="H66" t="s">
        <v>13568</v>
      </c>
      <c r="I66" t="s">
        <v>13568</v>
      </c>
      <c r="J66" t="s">
        <v>13568</v>
      </c>
    </row>
    <row r="67" spans="1:10" ht="14.4" hidden="1" customHeight="1" x14ac:dyDescent="0.3">
      <c r="A67" s="10" t="s">
        <v>8712</v>
      </c>
      <c r="B67" s="10" t="s">
        <v>8713</v>
      </c>
      <c r="C67" s="10" t="s">
        <v>8714</v>
      </c>
      <c r="D67" s="10"/>
      <c r="E67" s="10"/>
      <c r="F67" t="str">
        <f t="shared" si="0"/>
        <v/>
      </c>
      <c r="H67" t="s">
        <v>13568</v>
      </c>
      <c r="I67" t="s">
        <v>13568</v>
      </c>
      <c r="J67" t="s">
        <v>13568</v>
      </c>
    </row>
    <row r="68" spans="1:10" ht="14.4" hidden="1" customHeight="1" x14ac:dyDescent="0.3">
      <c r="A68" s="10" t="s">
        <v>8715</v>
      </c>
      <c r="B68" s="10" t="s">
        <v>8716</v>
      </c>
      <c r="C68" s="10" t="s">
        <v>8717</v>
      </c>
      <c r="D68" s="10"/>
      <c r="E68" s="10"/>
      <c r="F68" t="str">
        <f t="shared" si="0"/>
        <v/>
      </c>
      <c r="H68" t="s">
        <v>13568</v>
      </c>
      <c r="I68" t="s">
        <v>13568</v>
      </c>
      <c r="J68" t="s">
        <v>13568</v>
      </c>
    </row>
    <row r="69" spans="1:10" ht="14.4" hidden="1" customHeight="1" x14ac:dyDescent="0.3">
      <c r="A69" s="10" t="s">
        <v>8581</v>
      </c>
      <c r="B69" s="10" t="s">
        <v>8582</v>
      </c>
      <c r="C69" s="10" t="s">
        <v>8583</v>
      </c>
      <c r="D69" s="10"/>
      <c r="E69" s="10"/>
      <c r="F69" t="str">
        <f t="shared" si="0"/>
        <v/>
      </c>
      <c r="H69" t="s">
        <v>13568</v>
      </c>
      <c r="I69" t="s">
        <v>13568</v>
      </c>
      <c r="J69" t="s">
        <v>13568</v>
      </c>
    </row>
    <row r="70" spans="1:10" ht="14.4" hidden="1" customHeight="1" x14ac:dyDescent="0.3">
      <c r="A70" s="10" t="s">
        <v>8578</v>
      </c>
      <c r="B70" s="10" t="s">
        <v>8579</v>
      </c>
      <c r="C70" s="10" t="s">
        <v>8580</v>
      </c>
      <c r="D70" s="10"/>
      <c r="E70" s="10"/>
      <c r="F70" t="str">
        <f t="shared" ref="F70:F120" si="2">IF(COUNTIF(H70:J70,"used")&gt;0,"y","")</f>
        <v/>
      </c>
      <c r="H70" t="s">
        <v>13568</v>
      </c>
      <c r="I70" t="s">
        <v>13568</v>
      </c>
      <c r="J70" t="s">
        <v>13568</v>
      </c>
    </row>
    <row r="71" spans="1:10" ht="14.4" hidden="1" customHeight="1" x14ac:dyDescent="0.3">
      <c r="A71" s="10" t="s">
        <v>8575</v>
      </c>
      <c r="B71" s="10" t="s">
        <v>8576</v>
      </c>
      <c r="C71" s="10" t="s">
        <v>8577</v>
      </c>
      <c r="D71" s="10"/>
      <c r="E71" s="10"/>
      <c r="F71" t="str">
        <f t="shared" si="2"/>
        <v/>
      </c>
      <c r="H71" t="s">
        <v>13568</v>
      </c>
      <c r="I71" t="s">
        <v>13568</v>
      </c>
      <c r="J71" t="s">
        <v>13568</v>
      </c>
    </row>
    <row r="72" spans="1:10" ht="14.4" hidden="1" customHeight="1" x14ac:dyDescent="0.3">
      <c r="A72" s="10" t="s">
        <v>8592</v>
      </c>
      <c r="B72" s="10" t="s">
        <v>8576</v>
      </c>
      <c r="C72" s="10" t="s">
        <v>8593</v>
      </c>
      <c r="D72" s="10"/>
      <c r="E72" s="10"/>
      <c r="F72" t="str">
        <f t="shared" si="2"/>
        <v/>
      </c>
      <c r="H72" t="s">
        <v>13568</v>
      </c>
      <c r="I72" t="s">
        <v>13568</v>
      </c>
      <c r="J72" t="s">
        <v>13568</v>
      </c>
    </row>
    <row r="73" spans="1:10" ht="14.4" hidden="1" customHeight="1" x14ac:dyDescent="0.3">
      <c r="A73" s="10" t="s">
        <v>8584</v>
      </c>
      <c r="B73" s="10" t="s">
        <v>8585</v>
      </c>
      <c r="C73" s="10" t="s">
        <v>8586</v>
      </c>
      <c r="D73" s="10"/>
      <c r="E73" s="10"/>
      <c r="F73" t="str">
        <f t="shared" si="2"/>
        <v/>
      </c>
      <c r="H73" t="s">
        <v>13568</v>
      </c>
      <c r="I73" t="s">
        <v>13568</v>
      </c>
      <c r="J73" t="s">
        <v>13568</v>
      </c>
    </row>
    <row r="74" spans="1:10" ht="14.4" hidden="1" customHeight="1" x14ac:dyDescent="0.3">
      <c r="A74" s="10" t="s">
        <v>8587</v>
      </c>
      <c r="B74" s="10" t="s">
        <v>8585</v>
      </c>
      <c r="C74" s="10" t="s">
        <v>8588</v>
      </c>
      <c r="D74" s="10"/>
      <c r="E74" s="10"/>
      <c r="F74" t="str">
        <f t="shared" si="2"/>
        <v/>
      </c>
      <c r="H74" t="s">
        <v>13568</v>
      </c>
      <c r="I74" t="s">
        <v>13568</v>
      </c>
      <c r="J74" t="s">
        <v>13568</v>
      </c>
    </row>
    <row r="75" spans="1:10" ht="14.4" hidden="1" customHeight="1" x14ac:dyDescent="0.3">
      <c r="A75" s="10" t="s">
        <v>8589</v>
      </c>
      <c r="B75" s="10" t="s">
        <v>8590</v>
      </c>
      <c r="C75" s="10" t="s">
        <v>8591</v>
      </c>
      <c r="D75" s="10"/>
      <c r="E75" s="10"/>
      <c r="F75" t="str">
        <f t="shared" si="2"/>
        <v/>
      </c>
      <c r="H75" t="s">
        <v>13568</v>
      </c>
      <c r="I75" t="s">
        <v>13568</v>
      </c>
      <c r="J75" t="s">
        <v>13568</v>
      </c>
    </row>
    <row r="76" spans="1:10" ht="14.4" hidden="1" customHeight="1" x14ac:dyDescent="0.3">
      <c r="A76" s="10" t="s">
        <v>8557</v>
      </c>
      <c r="B76" s="10" t="s">
        <v>8558</v>
      </c>
      <c r="C76" s="10" t="s">
        <v>8559</v>
      </c>
      <c r="D76" s="10"/>
      <c r="E76" s="10"/>
      <c r="F76" t="str">
        <f t="shared" si="2"/>
        <v/>
      </c>
      <c r="H76" t="s">
        <v>13568</v>
      </c>
      <c r="I76" t="s">
        <v>13568</v>
      </c>
      <c r="J76" t="s">
        <v>13568</v>
      </c>
    </row>
    <row r="77" spans="1:10" ht="14.4" hidden="1" customHeight="1" x14ac:dyDescent="0.3">
      <c r="A77" s="10" t="s">
        <v>8594</v>
      </c>
      <c r="B77" s="10" t="s">
        <v>8558</v>
      </c>
      <c r="C77" s="10" t="s">
        <v>8595</v>
      </c>
      <c r="D77" s="10"/>
      <c r="E77" s="10"/>
      <c r="F77" t="str">
        <f t="shared" si="2"/>
        <v/>
      </c>
      <c r="H77" t="s">
        <v>13568</v>
      </c>
      <c r="I77" t="s">
        <v>13568</v>
      </c>
      <c r="J77" t="s">
        <v>13568</v>
      </c>
    </row>
    <row r="78" spans="1:10" ht="14.4" hidden="1" customHeight="1" x14ac:dyDescent="0.3">
      <c r="A78" s="10" t="s">
        <v>8721</v>
      </c>
      <c r="B78" s="10" t="s">
        <v>8558</v>
      </c>
      <c r="C78" s="10" t="s">
        <v>8722</v>
      </c>
      <c r="D78" s="10"/>
      <c r="E78" s="10"/>
      <c r="F78" t="str">
        <f t="shared" si="2"/>
        <v/>
      </c>
      <c r="H78" t="s">
        <v>13568</v>
      </c>
      <c r="I78" t="s">
        <v>13568</v>
      </c>
      <c r="J78" t="s">
        <v>13568</v>
      </c>
    </row>
    <row r="79" spans="1:10" ht="14.4" hidden="1" customHeight="1" x14ac:dyDescent="0.3">
      <c r="A79" s="10" t="s">
        <v>8651</v>
      </c>
      <c r="B79" s="10" t="s">
        <v>8652</v>
      </c>
      <c r="C79" s="10" t="s">
        <v>8653</v>
      </c>
      <c r="D79" s="10"/>
      <c r="E79" s="10"/>
      <c r="F79" t="str">
        <f t="shared" si="2"/>
        <v/>
      </c>
      <c r="H79" t="s">
        <v>13568</v>
      </c>
      <c r="I79" t="s">
        <v>13568</v>
      </c>
      <c r="J79" t="s">
        <v>13568</v>
      </c>
    </row>
    <row r="80" spans="1:10" ht="14.4" hidden="1" customHeight="1" x14ac:dyDescent="0.3">
      <c r="A80" s="10" t="s">
        <v>8654</v>
      </c>
      <c r="B80" s="10" t="s">
        <v>8652</v>
      </c>
      <c r="C80" s="10" t="s">
        <v>8655</v>
      </c>
      <c r="D80" s="10"/>
      <c r="E80" s="10"/>
      <c r="F80" t="str">
        <f t="shared" si="2"/>
        <v/>
      </c>
      <c r="H80" t="s">
        <v>13568</v>
      </c>
      <c r="I80" t="s">
        <v>13568</v>
      </c>
      <c r="J80" t="s">
        <v>13568</v>
      </c>
    </row>
    <row r="81" spans="1:10" ht="14.4" hidden="1" customHeight="1" x14ac:dyDescent="0.3">
      <c r="A81" s="10" t="s">
        <v>8656</v>
      </c>
      <c r="B81" s="10" t="s">
        <v>8652</v>
      </c>
      <c r="C81" s="10" t="s">
        <v>8657</v>
      </c>
      <c r="D81" s="10"/>
      <c r="E81" s="10"/>
      <c r="F81" t="str">
        <f t="shared" si="2"/>
        <v/>
      </c>
      <c r="H81" t="s">
        <v>13568</v>
      </c>
      <c r="I81" t="s">
        <v>13568</v>
      </c>
      <c r="J81" t="s">
        <v>13568</v>
      </c>
    </row>
    <row r="82" spans="1:10" ht="14.4" hidden="1" customHeight="1" x14ac:dyDescent="0.3">
      <c r="A82" s="10" t="s">
        <v>8658</v>
      </c>
      <c r="B82" s="10" t="s">
        <v>8652</v>
      </c>
      <c r="C82" s="10" t="s">
        <v>8659</v>
      </c>
      <c r="D82" s="10"/>
      <c r="E82" s="10"/>
      <c r="F82" t="str">
        <f t="shared" si="2"/>
        <v/>
      </c>
      <c r="H82" t="s">
        <v>13568</v>
      </c>
      <c r="I82" t="s">
        <v>13568</v>
      </c>
      <c r="J82" t="s">
        <v>13568</v>
      </c>
    </row>
    <row r="83" spans="1:10" ht="14.4" hidden="1" customHeight="1" x14ac:dyDescent="0.3">
      <c r="A83" s="10" t="s">
        <v>8660</v>
      </c>
      <c r="B83" s="10" t="s">
        <v>8652</v>
      </c>
      <c r="C83" s="10" t="s">
        <v>8661</v>
      </c>
      <c r="D83" s="10"/>
      <c r="E83" s="10"/>
      <c r="F83" t="str">
        <f t="shared" si="2"/>
        <v/>
      </c>
      <c r="H83" t="s">
        <v>13568</v>
      </c>
      <c r="I83" t="s">
        <v>13568</v>
      </c>
      <c r="J83" t="s">
        <v>13568</v>
      </c>
    </row>
    <row r="84" spans="1:10" ht="14.4" hidden="1" customHeight="1" x14ac:dyDescent="0.3">
      <c r="A84" s="10" t="s">
        <v>8662</v>
      </c>
      <c r="B84" s="10" t="s">
        <v>8652</v>
      </c>
      <c r="C84" s="10" t="s">
        <v>8663</v>
      </c>
      <c r="D84" s="10"/>
      <c r="E84" s="10"/>
      <c r="F84" t="str">
        <f t="shared" si="2"/>
        <v/>
      </c>
      <c r="H84" t="s">
        <v>13568</v>
      </c>
      <c r="I84" t="s">
        <v>13568</v>
      </c>
      <c r="J84" t="s">
        <v>13568</v>
      </c>
    </row>
    <row r="85" spans="1:10" ht="14.4" hidden="1" customHeight="1" x14ac:dyDescent="0.3">
      <c r="A85" s="10" t="s">
        <v>8664</v>
      </c>
      <c r="B85" s="10" t="s">
        <v>8652</v>
      </c>
      <c r="C85" s="10" t="s">
        <v>8665</v>
      </c>
      <c r="D85" s="10"/>
      <c r="E85" s="10"/>
      <c r="F85" t="str">
        <f t="shared" si="2"/>
        <v/>
      </c>
      <c r="H85" t="s">
        <v>13568</v>
      </c>
      <c r="I85" t="s">
        <v>13568</v>
      </c>
      <c r="J85" t="s">
        <v>13568</v>
      </c>
    </row>
    <row r="86" spans="1:10" ht="14.4" hidden="1" customHeight="1" x14ac:dyDescent="0.3">
      <c r="A86" s="10" t="s">
        <v>8666</v>
      </c>
      <c r="B86" s="10" t="s">
        <v>8652</v>
      </c>
      <c r="C86" s="10" t="s">
        <v>8667</v>
      </c>
      <c r="D86" s="10"/>
      <c r="E86" s="10"/>
      <c r="F86" t="str">
        <f t="shared" si="2"/>
        <v/>
      </c>
      <c r="H86" t="s">
        <v>13568</v>
      </c>
      <c r="I86" t="s">
        <v>13568</v>
      </c>
      <c r="J86" t="s">
        <v>13568</v>
      </c>
    </row>
    <row r="87" spans="1:10" ht="14.4" hidden="1" customHeight="1" x14ac:dyDescent="0.3">
      <c r="A87" s="10" t="s">
        <v>8668</v>
      </c>
      <c r="B87" s="10" t="s">
        <v>8652</v>
      </c>
      <c r="C87" s="10" t="s">
        <v>8669</v>
      </c>
      <c r="D87" s="10"/>
      <c r="E87" s="10"/>
      <c r="F87" t="str">
        <f t="shared" si="2"/>
        <v/>
      </c>
      <c r="H87" t="s">
        <v>13568</v>
      </c>
      <c r="I87" t="s">
        <v>13568</v>
      </c>
      <c r="J87" t="s">
        <v>13568</v>
      </c>
    </row>
    <row r="88" spans="1:10" ht="14.4" hidden="1" customHeight="1" x14ac:dyDescent="0.3">
      <c r="A88" s="10" t="s">
        <v>8673</v>
      </c>
      <c r="B88" s="10" t="s">
        <v>8652</v>
      </c>
      <c r="C88" s="10" t="s">
        <v>8674</v>
      </c>
      <c r="D88" s="10"/>
      <c r="E88" s="10"/>
      <c r="F88" t="str">
        <f t="shared" si="2"/>
        <v/>
      </c>
      <c r="H88" t="s">
        <v>13568</v>
      </c>
      <c r="I88" t="s">
        <v>13568</v>
      </c>
      <c r="J88" t="s">
        <v>13568</v>
      </c>
    </row>
    <row r="89" spans="1:10" ht="14.4" hidden="1" customHeight="1" x14ac:dyDescent="0.3">
      <c r="A89" s="10" t="s">
        <v>8563</v>
      </c>
      <c r="B89" s="10" t="s">
        <v>8564</v>
      </c>
      <c r="C89" s="10" t="s">
        <v>8565</v>
      </c>
      <c r="D89" s="10"/>
      <c r="E89" s="10"/>
      <c r="F89" t="str">
        <f t="shared" si="2"/>
        <v/>
      </c>
      <c r="H89" t="s">
        <v>13568</v>
      </c>
      <c r="I89" t="s">
        <v>13568</v>
      </c>
      <c r="J89" t="s">
        <v>13568</v>
      </c>
    </row>
    <row r="90" spans="1:10" ht="14.4" hidden="1" customHeight="1" x14ac:dyDescent="0.3">
      <c r="A90" s="10" t="s">
        <v>8675</v>
      </c>
      <c r="B90" s="10" t="s">
        <v>8564</v>
      </c>
      <c r="C90" s="10" t="s">
        <v>8676</v>
      </c>
      <c r="D90" s="10"/>
      <c r="E90" s="10"/>
      <c r="F90" t="str">
        <f t="shared" si="2"/>
        <v/>
      </c>
      <c r="H90" t="s">
        <v>13568</v>
      </c>
      <c r="I90" t="s">
        <v>13568</v>
      </c>
      <c r="J90" t="s">
        <v>13568</v>
      </c>
    </row>
    <row r="91" spans="1:10" ht="14.4" hidden="1" customHeight="1" x14ac:dyDescent="0.3">
      <c r="A91" s="10" t="s">
        <v>8725</v>
      </c>
      <c r="B91" s="10" t="s">
        <v>8564</v>
      </c>
      <c r="C91" s="10" t="s">
        <v>8726</v>
      </c>
      <c r="D91" s="10"/>
      <c r="E91" s="10"/>
      <c r="F91" t="str">
        <f t="shared" si="2"/>
        <v/>
      </c>
      <c r="H91" t="s">
        <v>13568</v>
      </c>
      <c r="I91" t="s">
        <v>13568</v>
      </c>
      <c r="J91" t="s">
        <v>13568</v>
      </c>
    </row>
    <row r="92" spans="1:10" ht="14.4" hidden="1" customHeight="1" x14ac:dyDescent="0.3">
      <c r="A92" s="10" t="s">
        <v>8670</v>
      </c>
      <c r="B92" s="10" t="s">
        <v>8671</v>
      </c>
      <c r="C92" s="10" t="s">
        <v>8672</v>
      </c>
      <c r="D92" s="10"/>
      <c r="E92" s="10"/>
      <c r="F92" t="str">
        <f t="shared" si="2"/>
        <v/>
      </c>
      <c r="H92" t="s">
        <v>13568</v>
      </c>
      <c r="I92" t="s">
        <v>13568</v>
      </c>
      <c r="J92" t="s">
        <v>13568</v>
      </c>
    </row>
    <row r="93" spans="1:10" ht="14.4" hidden="1" customHeight="1" x14ac:dyDescent="0.3">
      <c r="A93" s="10" t="s">
        <v>8677</v>
      </c>
      <c r="B93" s="10" t="s">
        <v>8678</v>
      </c>
      <c r="C93" s="10" t="s">
        <v>8679</v>
      </c>
      <c r="D93" s="10"/>
      <c r="E93" s="10"/>
      <c r="F93" t="str">
        <f t="shared" si="2"/>
        <v/>
      </c>
      <c r="H93" t="s">
        <v>13568</v>
      </c>
      <c r="I93" t="s">
        <v>13568</v>
      </c>
      <c r="J93" t="s">
        <v>13568</v>
      </c>
    </row>
    <row r="94" spans="1:10" ht="14.4" hidden="1" customHeight="1" x14ac:dyDescent="0.3">
      <c r="A94" s="10" t="s">
        <v>8680</v>
      </c>
      <c r="B94" s="10" t="s">
        <v>8681</v>
      </c>
      <c r="C94" s="10" t="s">
        <v>8682</v>
      </c>
      <c r="D94" s="10"/>
      <c r="E94" s="10"/>
      <c r="F94" t="str">
        <f t="shared" si="2"/>
        <v/>
      </c>
      <c r="H94" t="s">
        <v>13568</v>
      </c>
      <c r="I94" t="s">
        <v>13568</v>
      </c>
      <c r="J94" t="s">
        <v>13568</v>
      </c>
    </row>
    <row r="95" spans="1:10" ht="14.4" hidden="1" customHeight="1" x14ac:dyDescent="0.3">
      <c r="A95" s="10" t="s">
        <v>8796</v>
      </c>
      <c r="B95" s="10" t="s">
        <v>8797</v>
      </c>
      <c r="C95" s="10" t="s">
        <v>8798</v>
      </c>
      <c r="D95" s="10"/>
      <c r="E95" s="10"/>
      <c r="F95" t="str">
        <f t="shared" si="2"/>
        <v/>
      </c>
      <c r="H95" s="15" t="s">
        <v>13568</v>
      </c>
      <c r="I95" t="s">
        <v>13568</v>
      </c>
      <c r="J95" t="s">
        <v>13568</v>
      </c>
    </row>
    <row r="96" spans="1:10" ht="14.4" hidden="1" customHeight="1" x14ac:dyDescent="0.3">
      <c r="A96" s="10" t="s">
        <v>8816</v>
      </c>
      <c r="B96" s="10" t="s">
        <v>8797</v>
      </c>
      <c r="C96" s="10" t="s">
        <v>8817</v>
      </c>
      <c r="D96" s="10"/>
      <c r="E96" s="10"/>
      <c r="F96" t="str">
        <f t="shared" si="2"/>
        <v/>
      </c>
      <c r="H96" s="15" t="s">
        <v>13568</v>
      </c>
      <c r="I96" t="s">
        <v>13568</v>
      </c>
      <c r="J96" t="s">
        <v>13568</v>
      </c>
    </row>
    <row r="97" spans="1:10" ht="14.4" hidden="1" customHeight="1" x14ac:dyDescent="0.3">
      <c r="A97" s="10" t="s">
        <v>8828</v>
      </c>
      <c r="B97" s="10" t="s">
        <v>8797</v>
      </c>
      <c r="C97" s="10" t="s">
        <v>8829</v>
      </c>
      <c r="D97" s="10"/>
      <c r="E97" s="10"/>
      <c r="F97" t="str">
        <f t="shared" si="2"/>
        <v/>
      </c>
      <c r="H97" s="15" t="s">
        <v>13568</v>
      </c>
      <c r="I97" t="s">
        <v>13568</v>
      </c>
      <c r="J97" t="s">
        <v>13568</v>
      </c>
    </row>
    <row r="98" spans="1:10" ht="14.4" hidden="1" customHeight="1" x14ac:dyDescent="0.3">
      <c r="A98" s="10" t="s">
        <v>8620</v>
      </c>
      <c r="B98" s="10" t="s">
        <v>8621</v>
      </c>
      <c r="C98" s="10" t="s">
        <v>8622</v>
      </c>
      <c r="D98" s="10"/>
      <c r="E98" s="10"/>
      <c r="F98" t="str">
        <f t="shared" si="2"/>
        <v/>
      </c>
      <c r="H98" t="s">
        <v>13568</v>
      </c>
      <c r="I98" t="s">
        <v>13568</v>
      </c>
      <c r="J98" t="s">
        <v>13568</v>
      </c>
    </row>
    <row r="99" spans="1:10" ht="14.4" hidden="1" customHeight="1" x14ac:dyDescent="0.3">
      <c r="A99" s="10" t="s">
        <v>8623</v>
      </c>
      <c r="B99" s="10" t="s">
        <v>8621</v>
      </c>
      <c r="C99" s="10" t="s">
        <v>8624</v>
      </c>
      <c r="D99" s="10"/>
      <c r="E99" s="10"/>
      <c r="F99" t="str">
        <f t="shared" si="2"/>
        <v/>
      </c>
      <c r="H99" t="s">
        <v>13568</v>
      </c>
      <c r="I99" t="s">
        <v>13568</v>
      </c>
      <c r="J99" t="s">
        <v>13568</v>
      </c>
    </row>
    <row r="100" spans="1:10" ht="14.4" hidden="1" customHeight="1" x14ac:dyDescent="0.3">
      <c r="A100" s="10" t="s">
        <v>8625</v>
      </c>
      <c r="B100" s="10" t="s">
        <v>8621</v>
      </c>
      <c r="C100" s="10" t="s">
        <v>8626</v>
      </c>
      <c r="D100" s="10"/>
      <c r="E100" s="10"/>
      <c r="F100" t="str">
        <f t="shared" si="2"/>
        <v/>
      </c>
      <c r="H100" t="s">
        <v>13568</v>
      </c>
      <c r="I100" t="s">
        <v>13568</v>
      </c>
      <c r="J100" t="s">
        <v>13568</v>
      </c>
    </row>
    <row r="101" spans="1:10" ht="14.4" hidden="1" customHeight="1" x14ac:dyDescent="0.3">
      <c r="A101" s="10" t="s">
        <v>8630</v>
      </c>
      <c r="B101" s="10" t="s">
        <v>8621</v>
      </c>
      <c r="C101" s="10" t="s">
        <v>8631</v>
      </c>
      <c r="D101" s="10"/>
      <c r="E101" s="10"/>
      <c r="F101" t="str">
        <f t="shared" si="2"/>
        <v/>
      </c>
      <c r="H101" t="s">
        <v>13568</v>
      </c>
      <c r="I101" t="s">
        <v>13568</v>
      </c>
      <c r="J101" t="s">
        <v>13568</v>
      </c>
    </row>
    <row r="102" spans="1:10" ht="14.4" hidden="1" customHeight="1" x14ac:dyDescent="0.3">
      <c r="A102" s="10" t="s">
        <v>8569</v>
      </c>
      <c r="B102" s="10" t="s">
        <v>8570</v>
      </c>
      <c r="C102" s="10" t="s">
        <v>8571</v>
      </c>
      <c r="D102" s="10"/>
      <c r="E102" s="10"/>
      <c r="F102" t="str">
        <f t="shared" si="2"/>
        <v/>
      </c>
      <c r="H102" t="s">
        <v>13568</v>
      </c>
      <c r="I102" t="s">
        <v>13568</v>
      </c>
      <c r="J102" t="s">
        <v>13568</v>
      </c>
    </row>
    <row r="103" spans="1:10" ht="14.4" hidden="1" customHeight="1" x14ac:dyDescent="0.3">
      <c r="A103" s="10" t="s">
        <v>8632</v>
      </c>
      <c r="B103" s="10" t="s">
        <v>8570</v>
      </c>
      <c r="C103" s="10" t="s">
        <v>8633</v>
      </c>
      <c r="D103" s="10"/>
      <c r="E103" s="10"/>
      <c r="F103" t="str">
        <f t="shared" si="2"/>
        <v/>
      </c>
      <c r="H103" t="s">
        <v>13568</v>
      </c>
      <c r="I103" t="s">
        <v>13568</v>
      </c>
      <c r="J103" t="s">
        <v>13568</v>
      </c>
    </row>
    <row r="104" spans="1:10" ht="14.4" hidden="1" customHeight="1" x14ac:dyDescent="0.3">
      <c r="A104" s="10" t="s">
        <v>8729</v>
      </c>
      <c r="B104" s="10" t="s">
        <v>8570</v>
      </c>
      <c r="C104" s="10" t="s">
        <v>8730</v>
      </c>
      <c r="D104" s="10"/>
      <c r="E104" s="10"/>
      <c r="F104" t="str">
        <f t="shared" si="2"/>
        <v/>
      </c>
      <c r="H104" t="s">
        <v>13568</v>
      </c>
      <c r="I104" t="s">
        <v>13568</v>
      </c>
      <c r="J104" t="s">
        <v>13568</v>
      </c>
    </row>
    <row r="105" spans="1:10" ht="14.4" hidden="1" customHeight="1" x14ac:dyDescent="0.3">
      <c r="A105" s="10" t="s">
        <v>8617</v>
      </c>
      <c r="B105" s="10" t="s">
        <v>8618</v>
      </c>
      <c r="C105" s="10" t="s">
        <v>8619</v>
      </c>
      <c r="D105" s="10"/>
      <c r="E105" s="10"/>
      <c r="F105" t="str">
        <f t="shared" si="2"/>
        <v/>
      </c>
      <c r="H105" t="s">
        <v>13568</v>
      </c>
      <c r="I105" t="s">
        <v>13568</v>
      </c>
      <c r="J105" t="s">
        <v>13568</v>
      </c>
    </row>
    <row r="106" spans="1:10" ht="14.4" hidden="1" customHeight="1" x14ac:dyDescent="0.3">
      <c r="A106" s="10" t="s">
        <v>8627</v>
      </c>
      <c r="B106" s="10" t="s">
        <v>8628</v>
      </c>
      <c r="C106" s="10" t="s">
        <v>8629</v>
      </c>
      <c r="D106" s="10"/>
      <c r="E106" s="10"/>
      <c r="F106" t="str">
        <f t="shared" si="2"/>
        <v/>
      </c>
      <c r="H106" t="s">
        <v>13568</v>
      </c>
      <c r="I106" t="s">
        <v>13568</v>
      </c>
      <c r="J106" t="s">
        <v>13568</v>
      </c>
    </row>
    <row r="107" spans="1:10" ht="14.4" hidden="1" customHeight="1" x14ac:dyDescent="0.3">
      <c r="A107" s="10" t="s">
        <v>8637</v>
      </c>
      <c r="B107" s="10" t="s">
        <v>8638</v>
      </c>
      <c r="C107" s="10" t="s">
        <v>8639</v>
      </c>
      <c r="D107" s="10"/>
      <c r="E107" s="10"/>
      <c r="F107" t="str">
        <f t="shared" si="2"/>
        <v/>
      </c>
      <c r="H107" t="s">
        <v>13568</v>
      </c>
      <c r="I107" t="s">
        <v>13568</v>
      </c>
      <c r="J107" t="s">
        <v>13568</v>
      </c>
    </row>
    <row r="108" spans="1:10" ht="14.4" hidden="1" customHeight="1" x14ac:dyDescent="0.3">
      <c r="A108" s="10" t="s">
        <v>8640</v>
      </c>
      <c r="B108" s="10" t="s">
        <v>8638</v>
      </c>
      <c r="C108" s="10" t="s">
        <v>8641</v>
      </c>
      <c r="D108" s="10"/>
      <c r="E108" s="10"/>
      <c r="F108" t="str">
        <f t="shared" si="2"/>
        <v/>
      </c>
      <c r="H108" t="s">
        <v>13568</v>
      </c>
      <c r="I108" t="s">
        <v>13568</v>
      </c>
      <c r="J108" t="s">
        <v>13568</v>
      </c>
    </row>
    <row r="109" spans="1:10" ht="14.4" hidden="1" customHeight="1" x14ac:dyDescent="0.3">
      <c r="A109" s="10" t="s">
        <v>8642</v>
      </c>
      <c r="B109" s="10" t="s">
        <v>8638</v>
      </c>
      <c r="C109" s="10" t="s">
        <v>8643</v>
      </c>
      <c r="D109" s="10"/>
      <c r="E109" s="10"/>
      <c r="F109" t="str">
        <f t="shared" si="2"/>
        <v/>
      </c>
      <c r="H109" t="s">
        <v>13568</v>
      </c>
      <c r="I109" t="s">
        <v>13568</v>
      </c>
      <c r="J109" t="s">
        <v>13568</v>
      </c>
    </row>
    <row r="110" spans="1:10" ht="14.4" hidden="1" customHeight="1" x14ac:dyDescent="0.3">
      <c r="A110" s="10" t="s">
        <v>8647</v>
      </c>
      <c r="B110" s="10" t="s">
        <v>8638</v>
      </c>
      <c r="C110" s="10" t="s">
        <v>8648</v>
      </c>
      <c r="D110" s="10"/>
      <c r="E110" s="10"/>
      <c r="F110" t="str">
        <f t="shared" si="2"/>
        <v/>
      </c>
      <c r="H110" t="s">
        <v>13568</v>
      </c>
      <c r="I110" t="s">
        <v>13568</v>
      </c>
      <c r="J110" t="s">
        <v>13568</v>
      </c>
    </row>
    <row r="111" spans="1:10" ht="14.4" hidden="1" customHeight="1" x14ac:dyDescent="0.3">
      <c r="A111" s="10" t="s">
        <v>8572</v>
      </c>
      <c r="B111" s="10" t="s">
        <v>8573</v>
      </c>
      <c r="C111" s="10" t="s">
        <v>8574</v>
      </c>
      <c r="D111" s="10"/>
      <c r="E111" s="10"/>
      <c r="F111" t="str">
        <f t="shared" si="2"/>
        <v/>
      </c>
      <c r="H111" t="s">
        <v>13568</v>
      </c>
      <c r="I111" t="s">
        <v>13568</v>
      </c>
      <c r="J111" t="s">
        <v>13568</v>
      </c>
    </row>
    <row r="112" spans="1:10" ht="14.4" hidden="1" customHeight="1" x14ac:dyDescent="0.3">
      <c r="A112" s="10" t="s">
        <v>8649</v>
      </c>
      <c r="B112" s="10" t="s">
        <v>8573</v>
      </c>
      <c r="C112" s="10" t="s">
        <v>8650</v>
      </c>
      <c r="D112" s="10"/>
      <c r="E112" s="10"/>
      <c r="F112" t="str">
        <f t="shared" si="2"/>
        <v/>
      </c>
      <c r="H112" t="s">
        <v>13568</v>
      </c>
      <c r="I112" t="s">
        <v>13568</v>
      </c>
      <c r="J112" t="s">
        <v>13568</v>
      </c>
    </row>
    <row r="113" spans="1:10" ht="14.4" hidden="1" customHeight="1" x14ac:dyDescent="0.3">
      <c r="A113" s="10" t="s">
        <v>8731</v>
      </c>
      <c r="B113" s="10" t="s">
        <v>8573</v>
      </c>
      <c r="C113" s="10" t="s">
        <v>8732</v>
      </c>
      <c r="D113" s="10"/>
      <c r="E113" s="10"/>
      <c r="F113" t="str">
        <f t="shared" si="2"/>
        <v/>
      </c>
      <c r="H113" t="s">
        <v>13568</v>
      </c>
      <c r="I113" t="s">
        <v>13568</v>
      </c>
      <c r="J113" t="s">
        <v>13568</v>
      </c>
    </row>
    <row r="114" spans="1:10" ht="14.4" hidden="1" customHeight="1" x14ac:dyDescent="0.3">
      <c r="A114" s="10" t="s">
        <v>8634</v>
      </c>
      <c r="B114" s="10" t="s">
        <v>8635</v>
      </c>
      <c r="C114" s="10" t="s">
        <v>8636</v>
      </c>
      <c r="D114" s="10"/>
      <c r="E114" s="10"/>
      <c r="F114" t="str">
        <f t="shared" si="2"/>
        <v/>
      </c>
      <c r="H114" t="s">
        <v>13568</v>
      </c>
      <c r="I114" t="s">
        <v>13568</v>
      </c>
      <c r="J114" t="s">
        <v>13568</v>
      </c>
    </row>
    <row r="115" spans="1:10" ht="14.4" hidden="1" customHeight="1" x14ac:dyDescent="0.3">
      <c r="A115" s="10" t="s">
        <v>8644</v>
      </c>
      <c r="B115" s="10" t="s">
        <v>8645</v>
      </c>
      <c r="C115" s="10" t="s">
        <v>8646</v>
      </c>
      <c r="D115" s="10"/>
      <c r="E115" s="10"/>
      <c r="F115" t="str">
        <f t="shared" si="2"/>
        <v/>
      </c>
      <c r="H115" t="s">
        <v>13568</v>
      </c>
      <c r="I115" t="s">
        <v>13568</v>
      </c>
      <c r="J115" t="s">
        <v>13568</v>
      </c>
    </row>
    <row r="116" spans="1:10" ht="14.4" hidden="1" customHeight="1" x14ac:dyDescent="0.3">
      <c r="A116" s="10" t="s">
        <v>10138</v>
      </c>
      <c r="B116" s="10" t="s">
        <v>10139</v>
      </c>
      <c r="C116" s="10" t="s">
        <v>10140</v>
      </c>
      <c r="D116" s="2"/>
      <c r="E116" s="10" t="s">
        <v>34708</v>
      </c>
      <c r="F116" t="str">
        <f t="shared" si="2"/>
        <v/>
      </c>
      <c r="H116" s="15" t="s">
        <v>13568</v>
      </c>
      <c r="I116" t="s">
        <v>13568</v>
      </c>
      <c r="J116" t="s">
        <v>13568</v>
      </c>
    </row>
    <row r="117" spans="1:10" ht="14.4" hidden="1" customHeight="1" x14ac:dyDescent="0.3">
      <c r="A117" s="10" t="s">
        <v>9879</v>
      </c>
      <c r="B117" s="10" t="s">
        <v>9880</v>
      </c>
      <c r="C117" s="10" t="s">
        <v>9881</v>
      </c>
      <c r="D117" s="10"/>
      <c r="E117" s="10"/>
      <c r="F117" t="str">
        <f t="shared" si="2"/>
        <v/>
      </c>
      <c r="H117" s="15" t="s">
        <v>13568</v>
      </c>
      <c r="I117" t="s">
        <v>13568</v>
      </c>
      <c r="J117" t="s">
        <v>13568</v>
      </c>
    </row>
    <row r="118" spans="1:10" ht="14.4" hidden="1" customHeight="1" x14ac:dyDescent="0.3">
      <c r="A118" s="10" t="s">
        <v>9882</v>
      </c>
      <c r="B118" s="10" t="s">
        <v>9880</v>
      </c>
      <c r="C118" s="10" t="s">
        <v>9883</v>
      </c>
      <c r="D118" s="10"/>
      <c r="E118" s="10"/>
      <c r="F118" t="str">
        <f t="shared" si="2"/>
        <v/>
      </c>
      <c r="H118" s="15" t="s">
        <v>13568</v>
      </c>
      <c r="I118" t="s">
        <v>13568</v>
      </c>
      <c r="J118" t="s">
        <v>13568</v>
      </c>
    </row>
    <row r="119" spans="1:10" ht="14.4" hidden="1" customHeight="1" x14ac:dyDescent="0.3">
      <c r="A119" s="10" t="s">
        <v>9884</v>
      </c>
      <c r="B119" s="10" t="s">
        <v>9880</v>
      </c>
      <c r="C119" s="10" t="s">
        <v>9885</v>
      </c>
      <c r="D119" s="10"/>
      <c r="E119" s="10"/>
      <c r="F119" t="str">
        <f t="shared" si="2"/>
        <v/>
      </c>
      <c r="H119" s="15" t="s">
        <v>13568</v>
      </c>
      <c r="I119" t="s">
        <v>13568</v>
      </c>
      <c r="J119" t="s">
        <v>13568</v>
      </c>
    </row>
    <row r="120" spans="1:10" ht="14.4" hidden="1" customHeight="1" x14ac:dyDescent="0.3">
      <c r="A120" s="10" t="s">
        <v>9874</v>
      </c>
      <c r="B120" s="10" t="s">
        <v>9875</v>
      </c>
      <c r="C120" s="10" t="s">
        <v>9876</v>
      </c>
      <c r="D120" s="10"/>
      <c r="E120" s="10"/>
      <c r="F120" t="str">
        <f t="shared" si="2"/>
        <v/>
      </c>
      <c r="H120" s="15" t="s">
        <v>13568</v>
      </c>
      <c r="I120" t="s">
        <v>13568</v>
      </c>
      <c r="J120" t="s">
        <v>13568</v>
      </c>
    </row>
    <row r="121" spans="1:10" ht="14.4" customHeight="1" x14ac:dyDescent="0.3">
      <c r="A121" s="10" t="s">
        <v>8346</v>
      </c>
      <c r="B121" s="10" t="s">
        <v>2192</v>
      </c>
      <c r="C121" s="10" t="s">
        <v>8347</v>
      </c>
      <c r="D121" s="10"/>
      <c r="E121" s="10"/>
      <c r="F121" t="str">
        <f t="shared" ref="F121:F152" si="3">IF(COUNTIF(H121:J121,"used")&gt;0,"y","")</f>
        <v>y</v>
      </c>
      <c r="G121" s="62" t="s">
        <v>62723</v>
      </c>
      <c r="H121" t="s">
        <v>13616</v>
      </c>
      <c r="I121" t="s">
        <v>13616</v>
      </c>
      <c r="J121" t="s">
        <v>13616</v>
      </c>
    </row>
    <row r="122" spans="1:10" ht="14.4" customHeight="1" x14ac:dyDescent="0.3">
      <c r="A122" s="10" t="s">
        <v>8349</v>
      </c>
      <c r="B122" s="10" t="s">
        <v>2192</v>
      </c>
      <c r="C122" s="10" t="s">
        <v>8350</v>
      </c>
      <c r="D122" s="10"/>
      <c r="E122" s="10"/>
      <c r="F122" t="str">
        <f t="shared" si="3"/>
        <v>y</v>
      </c>
      <c r="G122" s="62" t="s">
        <v>62723</v>
      </c>
      <c r="H122" t="s">
        <v>13616</v>
      </c>
      <c r="I122" t="s">
        <v>13616</v>
      </c>
      <c r="J122" t="s">
        <v>13616</v>
      </c>
    </row>
    <row r="123" spans="1:10" ht="14.4" customHeight="1" x14ac:dyDescent="0.3">
      <c r="A123" s="10" t="s">
        <v>8351</v>
      </c>
      <c r="B123" s="10" t="s">
        <v>2192</v>
      </c>
      <c r="C123" s="10" t="s">
        <v>8352</v>
      </c>
      <c r="D123" s="10"/>
      <c r="E123" s="10"/>
      <c r="F123" t="str">
        <f t="shared" si="3"/>
        <v>y</v>
      </c>
      <c r="G123" s="62" t="s">
        <v>62723</v>
      </c>
      <c r="H123" t="s">
        <v>13616</v>
      </c>
      <c r="I123" t="s">
        <v>13616</v>
      </c>
      <c r="J123" t="s">
        <v>13616</v>
      </c>
    </row>
    <row r="124" spans="1:10" ht="14.4" customHeight="1" x14ac:dyDescent="0.3">
      <c r="A124" s="10" t="s">
        <v>8548</v>
      </c>
      <c r="B124" s="10" t="s">
        <v>2192</v>
      </c>
      <c r="C124" s="10" t="s">
        <v>8549</v>
      </c>
      <c r="D124" s="10"/>
      <c r="E124" s="10"/>
      <c r="F124" t="str">
        <f t="shared" si="3"/>
        <v>y</v>
      </c>
      <c r="G124" s="62" t="s">
        <v>62723</v>
      </c>
      <c r="H124" t="s">
        <v>13616</v>
      </c>
      <c r="I124" t="s">
        <v>13616</v>
      </c>
      <c r="J124" t="s">
        <v>13616</v>
      </c>
    </row>
    <row r="125" spans="1:10" ht="14.4" customHeight="1" x14ac:dyDescent="0.3">
      <c r="A125" s="10" t="s">
        <v>8782</v>
      </c>
      <c r="B125" s="10" t="s">
        <v>2192</v>
      </c>
      <c r="C125" s="10" t="s">
        <v>8783</v>
      </c>
      <c r="D125" s="10"/>
      <c r="E125" s="10"/>
      <c r="F125" t="str">
        <f t="shared" si="3"/>
        <v>y</v>
      </c>
      <c r="G125" s="62" t="s">
        <v>62723</v>
      </c>
      <c r="H125" t="s">
        <v>13616</v>
      </c>
      <c r="I125" t="s">
        <v>13616</v>
      </c>
      <c r="J125" t="s">
        <v>13616</v>
      </c>
    </row>
    <row r="126" spans="1:10" ht="14.4" customHeight="1" x14ac:dyDescent="0.3">
      <c r="A126" s="10" t="s">
        <v>8786</v>
      </c>
      <c r="B126" s="10" t="s">
        <v>2192</v>
      </c>
      <c r="C126" s="10" t="s">
        <v>8787</v>
      </c>
      <c r="D126" s="10"/>
      <c r="E126" s="10"/>
      <c r="F126" t="str">
        <f t="shared" si="3"/>
        <v>y</v>
      </c>
      <c r="G126" s="62" t="s">
        <v>62723</v>
      </c>
      <c r="H126" t="s">
        <v>13616</v>
      </c>
      <c r="I126" t="s">
        <v>13616</v>
      </c>
      <c r="J126" t="s">
        <v>13616</v>
      </c>
    </row>
    <row r="127" spans="1:10" ht="14.4" customHeight="1" x14ac:dyDescent="0.3">
      <c r="A127" s="10" t="s">
        <v>8790</v>
      </c>
      <c r="B127" s="10" t="s">
        <v>2192</v>
      </c>
      <c r="C127" s="10" t="s">
        <v>8791</v>
      </c>
      <c r="D127" s="10"/>
      <c r="E127" s="10"/>
      <c r="F127" t="str">
        <f t="shared" si="3"/>
        <v>y</v>
      </c>
      <c r="G127" s="62" t="s">
        <v>62723</v>
      </c>
      <c r="H127" t="s">
        <v>13616</v>
      </c>
      <c r="I127" t="s">
        <v>13616</v>
      </c>
      <c r="J127" t="s">
        <v>13616</v>
      </c>
    </row>
    <row r="128" spans="1:10" ht="14.4" customHeight="1" x14ac:dyDescent="0.3">
      <c r="A128" s="10" t="s">
        <v>8794</v>
      </c>
      <c r="B128" s="10" t="s">
        <v>2192</v>
      </c>
      <c r="C128" s="10" t="s">
        <v>8795</v>
      </c>
      <c r="D128" s="10"/>
      <c r="E128" s="10"/>
      <c r="F128" t="str">
        <f t="shared" si="3"/>
        <v>y</v>
      </c>
      <c r="G128" s="62" t="s">
        <v>62723</v>
      </c>
      <c r="H128" t="s">
        <v>13616</v>
      </c>
      <c r="I128" t="s">
        <v>13616</v>
      </c>
      <c r="J128" t="s">
        <v>13616</v>
      </c>
    </row>
    <row r="129" spans="1:10" ht="14.4" customHeight="1" x14ac:dyDescent="0.3">
      <c r="A129" s="10" t="s">
        <v>8802</v>
      </c>
      <c r="B129" s="10" t="s">
        <v>2192</v>
      </c>
      <c r="C129" s="10" t="s">
        <v>8803</v>
      </c>
      <c r="D129" s="10"/>
      <c r="E129" s="10"/>
      <c r="F129" t="str">
        <f t="shared" si="3"/>
        <v>y</v>
      </c>
      <c r="G129" s="62" t="s">
        <v>62723</v>
      </c>
      <c r="H129" t="s">
        <v>13616</v>
      </c>
      <c r="I129" t="s">
        <v>13616</v>
      </c>
      <c r="J129" t="s">
        <v>13616</v>
      </c>
    </row>
    <row r="130" spans="1:10" ht="14.4" customHeight="1" x14ac:dyDescent="0.3">
      <c r="A130" s="10" t="s">
        <v>8806</v>
      </c>
      <c r="B130" s="10" t="s">
        <v>2192</v>
      </c>
      <c r="C130" s="10" t="s">
        <v>8807</v>
      </c>
      <c r="D130" s="10"/>
      <c r="E130" s="10"/>
      <c r="F130" t="str">
        <f t="shared" si="3"/>
        <v>y</v>
      </c>
      <c r="G130" s="62" t="s">
        <v>62723</v>
      </c>
      <c r="H130" t="s">
        <v>13616</v>
      </c>
      <c r="I130" t="s">
        <v>13616</v>
      </c>
      <c r="J130" t="s">
        <v>13616</v>
      </c>
    </row>
    <row r="131" spans="1:10" ht="14.4" customHeight="1" x14ac:dyDescent="0.3">
      <c r="A131" s="10" t="s">
        <v>8810</v>
      </c>
      <c r="B131" s="10" t="s">
        <v>2192</v>
      </c>
      <c r="C131" s="10" t="s">
        <v>8811</v>
      </c>
      <c r="D131" s="10"/>
      <c r="E131" s="10"/>
      <c r="F131" t="str">
        <f t="shared" si="3"/>
        <v>y</v>
      </c>
      <c r="G131" s="62" t="s">
        <v>62723</v>
      </c>
      <c r="H131" t="s">
        <v>13616</v>
      </c>
      <c r="I131" t="s">
        <v>13616</v>
      </c>
      <c r="J131" t="s">
        <v>13616</v>
      </c>
    </row>
    <row r="132" spans="1:10" ht="14.4" customHeight="1" x14ac:dyDescent="0.3">
      <c r="A132" s="10" t="s">
        <v>8814</v>
      </c>
      <c r="B132" s="10" t="s">
        <v>2192</v>
      </c>
      <c r="C132" s="10" t="s">
        <v>8815</v>
      </c>
      <c r="D132" s="10"/>
      <c r="E132" s="10"/>
      <c r="F132" t="str">
        <f t="shared" si="3"/>
        <v>y</v>
      </c>
      <c r="G132" s="62" t="s">
        <v>62723</v>
      </c>
      <c r="H132" t="s">
        <v>13616</v>
      </c>
      <c r="I132" t="s">
        <v>13616</v>
      </c>
      <c r="J132" t="s">
        <v>13616</v>
      </c>
    </row>
    <row r="133" spans="1:10" ht="14.4" customHeight="1" x14ac:dyDescent="0.3">
      <c r="A133" s="10" t="s">
        <v>8818</v>
      </c>
      <c r="B133" s="10" t="s">
        <v>2192</v>
      </c>
      <c r="C133" s="10" t="s">
        <v>8819</v>
      </c>
      <c r="D133" s="10"/>
      <c r="E133" s="10"/>
      <c r="F133" t="str">
        <f t="shared" si="3"/>
        <v>y</v>
      </c>
      <c r="G133" s="62" t="s">
        <v>62723</v>
      </c>
      <c r="H133" t="s">
        <v>13616</v>
      </c>
      <c r="I133" t="s">
        <v>13616</v>
      </c>
      <c r="J133" t="s">
        <v>13616</v>
      </c>
    </row>
    <row r="134" spans="1:10" ht="14.4" customHeight="1" x14ac:dyDescent="0.3">
      <c r="A134" s="10" t="s">
        <v>8820</v>
      </c>
      <c r="B134" s="10" t="s">
        <v>2192</v>
      </c>
      <c r="C134" s="10" t="s">
        <v>8821</v>
      </c>
      <c r="D134" s="10"/>
      <c r="E134" s="10"/>
      <c r="F134" t="str">
        <f t="shared" si="3"/>
        <v>y</v>
      </c>
      <c r="G134" s="62" t="s">
        <v>62723</v>
      </c>
      <c r="H134" t="s">
        <v>13616</v>
      </c>
      <c r="I134" t="s">
        <v>13616</v>
      </c>
      <c r="J134" t="s">
        <v>13616</v>
      </c>
    </row>
    <row r="135" spans="1:10" ht="14.4" customHeight="1" x14ac:dyDescent="0.3">
      <c r="A135" s="10" t="s">
        <v>8822</v>
      </c>
      <c r="B135" s="10" t="s">
        <v>2192</v>
      </c>
      <c r="C135" s="10" t="s">
        <v>8823</v>
      </c>
      <c r="D135" s="10"/>
      <c r="E135" s="10"/>
      <c r="F135" t="str">
        <f t="shared" si="3"/>
        <v>y</v>
      </c>
      <c r="G135" s="62" t="s">
        <v>62723</v>
      </c>
      <c r="H135" t="s">
        <v>13616</v>
      </c>
      <c r="I135" t="s">
        <v>13616</v>
      </c>
      <c r="J135" t="s">
        <v>13616</v>
      </c>
    </row>
    <row r="136" spans="1:10" ht="14.4" customHeight="1" x14ac:dyDescent="0.3">
      <c r="A136" s="10" t="s">
        <v>8824</v>
      </c>
      <c r="B136" s="10" t="s">
        <v>2192</v>
      </c>
      <c r="C136" s="10" t="s">
        <v>8825</v>
      </c>
      <c r="D136" s="10"/>
      <c r="E136" s="10"/>
      <c r="F136" t="str">
        <f t="shared" si="3"/>
        <v>y</v>
      </c>
      <c r="G136" s="62" t="s">
        <v>62723</v>
      </c>
      <c r="H136" t="s">
        <v>13616</v>
      </c>
      <c r="I136" t="s">
        <v>13616</v>
      </c>
      <c r="J136" t="s">
        <v>13616</v>
      </c>
    </row>
    <row r="137" spans="1:10" ht="14.4" customHeight="1" x14ac:dyDescent="0.3">
      <c r="A137" s="10" t="s">
        <v>8826</v>
      </c>
      <c r="B137" s="10" t="s">
        <v>2192</v>
      </c>
      <c r="C137" s="10" t="s">
        <v>8827</v>
      </c>
      <c r="D137" s="10"/>
      <c r="E137" s="10"/>
      <c r="F137" t="str">
        <f t="shared" si="3"/>
        <v>y</v>
      </c>
      <c r="G137" s="62" t="s">
        <v>62723</v>
      </c>
      <c r="H137" t="s">
        <v>13616</v>
      </c>
      <c r="I137" t="s">
        <v>13616</v>
      </c>
      <c r="J137" t="s">
        <v>13616</v>
      </c>
    </row>
    <row r="138" spans="1:10" ht="14.4" customHeight="1" x14ac:dyDescent="0.3">
      <c r="A138" s="10" t="s">
        <v>8927</v>
      </c>
      <c r="B138" s="10" t="s">
        <v>2192</v>
      </c>
      <c r="C138" s="10" t="s">
        <v>8928</v>
      </c>
      <c r="D138" s="10"/>
      <c r="E138" s="10"/>
      <c r="F138" t="str">
        <f t="shared" si="3"/>
        <v>y</v>
      </c>
      <c r="G138" s="62" t="s">
        <v>62723</v>
      </c>
      <c r="H138" t="s">
        <v>13616</v>
      </c>
      <c r="I138" t="s">
        <v>13616</v>
      </c>
      <c r="J138" t="s">
        <v>13616</v>
      </c>
    </row>
    <row r="139" spans="1:10" ht="14.4" customHeight="1" x14ac:dyDescent="0.3">
      <c r="A139" s="10" t="s">
        <v>8929</v>
      </c>
      <c r="B139" s="10" t="s">
        <v>2192</v>
      </c>
      <c r="C139" s="10" t="s">
        <v>8930</v>
      </c>
      <c r="D139" s="10"/>
      <c r="E139" s="10"/>
      <c r="F139" t="str">
        <f t="shared" si="3"/>
        <v>y</v>
      </c>
      <c r="G139" s="62" t="s">
        <v>62723</v>
      </c>
      <c r="H139" t="s">
        <v>13616</v>
      </c>
      <c r="I139" t="s">
        <v>13616</v>
      </c>
      <c r="J139" t="s">
        <v>13616</v>
      </c>
    </row>
    <row r="140" spans="1:10" ht="14.4" customHeight="1" x14ac:dyDescent="0.3">
      <c r="A140" s="10" t="s">
        <v>8931</v>
      </c>
      <c r="B140" s="10" t="s">
        <v>2192</v>
      </c>
      <c r="C140" s="10" t="s">
        <v>8932</v>
      </c>
      <c r="D140" s="10"/>
      <c r="E140" s="10"/>
      <c r="F140" t="str">
        <f t="shared" si="3"/>
        <v>y</v>
      </c>
      <c r="G140" s="62" t="s">
        <v>62723</v>
      </c>
      <c r="H140" t="s">
        <v>13616</v>
      </c>
      <c r="I140" t="s">
        <v>13616</v>
      </c>
      <c r="J140" t="s">
        <v>13616</v>
      </c>
    </row>
    <row r="141" spans="1:10" ht="14.4" customHeight="1" x14ac:dyDescent="0.3">
      <c r="A141" s="10" t="s">
        <v>8933</v>
      </c>
      <c r="B141" s="10" t="s">
        <v>2192</v>
      </c>
      <c r="C141" s="10" t="s">
        <v>8934</v>
      </c>
      <c r="D141" s="10"/>
      <c r="E141" s="10"/>
      <c r="F141" t="str">
        <f t="shared" si="3"/>
        <v>y</v>
      </c>
      <c r="G141" s="62" t="s">
        <v>62723</v>
      </c>
      <c r="H141" t="s">
        <v>13616</v>
      </c>
      <c r="I141" t="s">
        <v>13616</v>
      </c>
      <c r="J141" t="s">
        <v>13616</v>
      </c>
    </row>
    <row r="142" spans="1:10" ht="14.4" customHeight="1" x14ac:dyDescent="0.3">
      <c r="A142" s="10" t="s">
        <v>9045</v>
      </c>
      <c r="B142" s="10" t="s">
        <v>2192</v>
      </c>
      <c r="C142" s="10" t="s">
        <v>9046</v>
      </c>
      <c r="D142" s="10"/>
      <c r="E142" s="10"/>
      <c r="F142" t="str">
        <f t="shared" si="3"/>
        <v>y</v>
      </c>
      <c r="G142" s="62" t="s">
        <v>62723</v>
      </c>
      <c r="H142" t="s">
        <v>13616</v>
      </c>
      <c r="I142" t="s">
        <v>13616</v>
      </c>
      <c r="J142" t="s">
        <v>13616</v>
      </c>
    </row>
    <row r="143" spans="1:10" ht="14.4" customHeight="1" x14ac:dyDescent="0.3">
      <c r="A143" s="10" t="s">
        <v>9067</v>
      </c>
      <c r="B143" s="10" t="s">
        <v>2192</v>
      </c>
      <c r="C143" s="10" t="s">
        <v>9068</v>
      </c>
      <c r="D143" s="10"/>
      <c r="E143" s="10"/>
      <c r="F143" t="str">
        <f t="shared" si="3"/>
        <v>y</v>
      </c>
      <c r="G143" s="62" t="s">
        <v>62723</v>
      </c>
      <c r="H143" t="s">
        <v>13616</v>
      </c>
      <c r="I143" t="s">
        <v>13616</v>
      </c>
      <c r="J143" t="s">
        <v>13616</v>
      </c>
    </row>
    <row r="144" spans="1:10" ht="14.4" customHeight="1" x14ac:dyDescent="0.3">
      <c r="A144" s="10" t="s">
        <v>9069</v>
      </c>
      <c r="B144" s="10" t="s">
        <v>2192</v>
      </c>
      <c r="C144" s="10" t="s">
        <v>9070</v>
      </c>
      <c r="D144" s="10"/>
      <c r="E144" s="10"/>
      <c r="F144" t="str">
        <f t="shared" si="3"/>
        <v>y</v>
      </c>
      <c r="G144" s="62" t="s">
        <v>62723</v>
      </c>
      <c r="H144" t="s">
        <v>13616</v>
      </c>
      <c r="I144" t="s">
        <v>13616</v>
      </c>
      <c r="J144" t="s">
        <v>13616</v>
      </c>
    </row>
    <row r="145" spans="1:10" ht="14.4" customHeight="1" x14ac:dyDescent="0.3">
      <c r="A145" s="10" t="s">
        <v>9076</v>
      </c>
      <c r="B145" s="10" t="s">
        <v>2192</v>
      </c>
      <c r="C145" s="10" t="s">
        <v>9077</v>
      </c>
      <c r="D145" s="10"/>
      <c r="E145" s="10"/>
      <c r="F145" t="str">
        <f t="shared" si="3"/>
        <v>y</v>
      </c>
      <c r="G145" s="62" t="s">
        <v>62723</v>
      </c>
      <c r="H145" t="s">
        <v>13616</v>
      </c>
      <c r="I145" t="s">
        <v>13616</v>
      </c>
      <c r="J145" t="s">
        <v>13616</v>
      </c>
    </row>
    <row r="146" spans="1:10" ht="14.4" customHeight="1" x14ac:dyDescent="0.3">
      <c r="A146" s="10" t="s">
        <v>9080</v>
      </c>
      <c r="B146" s="10" t="s">
        <v>2192</v>
      </c>
      <c r="C146" s="10" t="s">
        <v>9081</v>
      </c>
      <c r="D146" s="10"/>
      <c r="E146" s="10"/>
      <c r="F146" t="str">
        <f t="shared" si="3"/>
        <v>y</v>
      </c>
      <c r="G146" s="62" t="s">
        <v>62723</v>
      </c>
      <c r="H146" t="s">
        <v>13616</v>
      </c>
      <c r="I146" t="s">
        <v>13616</v>
      </c>
      <c r="J146" t="s">
        <v>13616</v>
      </c>
    </row>
    <row r="147" spans="1:10" ht="14.4" customHeight="1" x14ac:dyDescent="0.3">
      <c r="A147" s="10" t="s">
        <v>9084</v>
      </c>
      <c r="B147" s="10" t="s">
        <v>2192</v>
      </c>
      <c r="C147" s="10" t="s">
        <v>9085</v>
      </c>
      <c r="D147" s="10"/>
      <c r="E147" s="10"/>
      <c r="F147" t="str">
        <f t="shared" si="3"/>
        <v>y</v>
      </c>
      <c r="G147" s="62" t="s">
        <v>62723</v>
      </c>
      <c r="H147" t="s">
        <v>13616</v>
      </c>
      <c r="I147" t="s">
        <v>13616</v>
      </c>
      <c r="J147" t="s">
        <v>13616</v>
      </c>
    </row>
    <row r="148" spans="1:10" ht="14.4" customHeight="1" x14ac:dyDescent="0.3">
      <c r="A148" s="10" t="s">
        <v>9086</v>
      </c>
      <c r="B148" s="10" t="s">
        <v>2192</v>
      </c>
      <c r="C148" s="10" t="s">
        <v>9087</v>
      </c>
      <c r="D148" s="10"/>
      <c r="E148" s="10"/>
      <c r="F148" t="str">
        <f t="shared" si="3"/>
        <v>y</v>
      </c>
      <c r="G148" s="62" t="s">
        <v>62723</v>
      </c>
      <c r="H148" t="s">
        <v>13616</v>
      </c>
      <c r="I148" t="s">
        <v>13616</v>
      </c>
      <c r="J148" t="s">
        <v>13616</v>
      </c>
    </row>
    <row r="149" spans="1:10" ht="14.4" customHeight="1" x14ac:dyDescent="0.3">
      <c r="A149" s="10" t="s">
        <v>9488</v>
      </c>
      <c r="B149" s="10" t="s">
        <v>2192</v>
      </c>
      <c r="C149" s="10" t="s">
        <v>9489</v>
      </c>
      <c r="D149" s="10"/>
      <c r="E149" s="10"/>
      <c r="F149" t="str">
        <f t="shared" si="3"/>
        <v>y</v>
      </c>
      <c r="G149" s="62" t="s">
        <v>62723</v>
      </c>
      <c r="H149" t="s">
        <v>13616</v>
      </c>
      <c r="I149" t="s">
        <v>13616</v>
      </c>
      <c r="J149" t="s">
        <v>13616</v>
      </c>
    </row>
    <row r="150" spans="1:10" ht="14.4" customHeight="1" x14ac:dyDescent="0.3">
      <c r="A150" s="10" t="s">
        <v>9595</v>
      </c>
      <c r="B150" s="10" t="s">
        <v>2192</v>
      </c>
      <c r="C150" s="10" t="s">
        <v>9596</v>
      </c>
      <c r="D150" s="10"/>
      <c r="E150" s="10"/>
      <c r="F150" t="str">
        <f t="shared" si="3"/>
        <v>y</v>
      </c>
      <c r="G150" s="62" t="s">
        <v>62723</v>
      </c>
      <c r="H150" t="s">
        <v>13616</v>
      </c>
      <c r="I150" t="s">
        <v>13616</v>
      </c>
      <c r="J150" t="s">
        <v>13616</v>
      </c>
    </row>
    <row r="151" spans="1:10" ht="14.4" customHeight="1" x14ac:dyDescent="0.3">
      <c r="A151" s="10" t="s">
        <v>9612</v>
      </c>
      <c r="B151" s="10" t="s">
        <v>2192</v>
      </c>
      <c r="C151" s="10" t="s">
        <v>9596</v>
      </c>
      <c r="D151" s="10"/>
      <c r="E151" s="10"/>
      <c r="F151" t="str">
        <f t="shared" si="3"/>
        <v>y</v>
      </c>
      <c r="G151" s="62" t="s">
        <v>62723</v>
      </c>
      <c r="H151" t="s">
        <v>13616</v>
      </c>
      <c r="I151" t="s">
        <v>13616</v>
      </c>
      <c r="J151" t="s">
        <v>13616</v>
      </c>
    </row>
    <row r="152" spans="1:10" ht="14.4" customHeight="1" x14ac:dyDescent="0.3">
      <c r="A152" s="10" t="s">
        <v>9644</v>
      </c>
      <c r="B152" s="10" t="s">
        <v>2192</v>
      </c>
      <c r="C152" s="10" t="s">
        <v>9645</v>
      </c>
      <c r="D152" s="10"/>
      <c r="E152" s="10"/>
      <c r="F152" t="str">
        <f t="shared" si="3"/>
        <v>y</v>
      </c>
      <c r="G152" s="62" t="s">
        <v>62723</v>
      </c>
      <c r="H152" t="s">
        <v>13616</v>
      </c>
      <c r="I152" t="s">
        <v>13616</v>
      </c>
      <c r="J152" t="s">
        <v>13616</v>
      </c>
    </row>
    <row r="153" spans="1:10" ht="14.4" customHeight="1" x14ac:dyDescent="0.3">
      <c r="A153" s="10" t="s">
        <v>9670</v>
      </c>
      <c r="B153" s="10" t="s">
        <v>2192</v>
      </c>
      <c r="C153" s="10" t="s">
        <v>9671</v>
      </c>
      <c r="D153" s="10"/>
      <c r="E153" s="10"/>
      <c r="F153" t="str">
        <f t="shared" ref="F153:F186" si="4">IF(COUNTIF(H153:J153,"used")&gt;0,"y","")</f>
        <v>y</v>
      </c>
      <c r="G153" s="62" t="s">
        <v>62723</v>
      </c>
      <c r="H153" t="s">
        <v>13616</v>
      </c>
      <c r="I153" t="s">
        <v>13616</v>
      </c>
      <c r="J153" t="s">
        <v>13616</v>
      </c>
    </row>
    <row r="154" spans="1:10" ht="14.4" customHeight="1" x14ac:dyDescent="0.3">
      <c r="A154" s="10" t="s">
        <v>9672</v>
      </c>
      <c r="B154" s="10" t="s">
        <v>2192</v>
      </c>
      <c r="C154" s="10" t="s">
        <v>9673</v>
      </c>
      <c r="D154" s="10"/>
      <c r="E154" s="10"/>
      <c r="F154" t="str">
        <f t="shared" si="4"/>
        <v>y</v>
      </c>
      <c r="G154" s="62" t="s">
        <v>62723</v>
      </c>
      <c r="H154" t="s">
        <v>13616</v>
      </c>
      <c r="I154" t="s">
        <v>13616</v>
      </c>
      <c r="J154" t="s">
        <v>13616</v>
      </c>
    </row>
    <row r="155" spans="1:10" ht="14.4" customHeight="1" x14ac:dyDescent="0.3">
      <c r="A155" s="10" t="s">
        <v>9674</v>
      </c>
      <c r="B155" s="10" t="s">
        <v>2192</v>
      </c>
      <c r="C155" s="10" t="s">
        <v>9675</v>
      </c>
      <c r="D155" s="10"/>
      <c r="E155" s="10"/>
      <c r="F155" t="str">
        <f t="shared" si="4"/>
        <v>y</v>
      </c>
      <c r="G155" s="62" t="s">
        <v>62723</v>
      </c>
      <c r="H155" t="s">
        <v>13616</v>
      </c>
      <c r="I155" t="s">
        <v>13616</v>
      </c>
      <c r="J155" t="s">
        <v>13616</v>
      </c>
    </row>
    <row r="156" spans="1:10" ht="14.4" customHeight="1" x14ac:dyDescent="0.3">
      <c r="A156" s="10" t="s">
        <v>9676</v>
      </c>
      <c r="B156" s="10" t="s">
        <v>2192</v>
      </c>
      <c r="C156" s="10" t="s">
        <v>9677</v>
      </c>
      <c r="D156" s="10"/>
      <c r="E156" s="10"/>
      <c r="F156" t="str">
        <f t="shared" si="4"/>
        <v>y</v>
      </c>
      <c r="G156" s="62" t="s">
        <v>62723</v>
      </c>
      <c r="H156" t="s">
        <v>13616</v>
      </c>
      <c r="I156" t="s">
        <v>13616</v>
      </c>
      <c r="J156" t="s">
        <v>13616</v>
      </c>
    </row>
    <row r="157" spans="1:10" ht="14.4" customHeight="1" x14ac:dyDescent="0.3">
      <c r="A157" s="10" t="s">
        <v>9678</v>
      </c>
      <c r="B157" s="10" t="s">
        <v>2192</v>
      </c>
      <c r="C157" s="10" t="s">
        <v>9679</v>
      </c>
      <c r="D157" s="10"/>
      <c r="E157" s="10"/>
      <c r="F157" t="str">
        <f t="shared" si="4"/>
        <v>y</v>
      </c>
      <c r="G157" s="62" t="s">
        <v>62723</v>
      </c>
      <c r="H157" t="s">
        <v>13616</v>
      </c>
      <c r="I157" t="s">
        <v>13616</v>
      </c>
      <c r="J157" t="s">
        <v>13616</v>
      </c>
    </row>
    <row r="158" spans="1:10" ht="14.4" customHeight="1" x14ac:dyDescent="0.3">
      <c r="A158" s="10" t="s">
        <v>9680</v>
      </c>
      <c r="B158" s="10" t="s">
        <v>2192</v>
      </c>
      <c r="C158" s="10" t="s">
        <v>9681</v>
      </c>
      <c r="D158" s="10"/>
      <c r="E158" s="10"/>
      <c r="F158" t="str">
        <f t="shared" si="4"/>
        <v>y</v>
      </c>
      <c r="G158" s="62" t="s">
        <v>62723</v>
      </c>
      <c r="H158" t="s">
        <v>13616</v>
      </c>
      <c r="I158" t="s">
        <v>13616</v>
      </c>
      <c r="J158" t="s">
        <v>13616</v>
      </c>
    </row>
    <row r="159" spans="1:10" ht="14.4" customHeight="1" x14ac:dyDescent="0.3">
      <c r="A159" s="10" t="s">
        <v>9682</v>
      </c>
      <c r="B159" s="10" t="s">
        <v>2192</v>
      </c>
      <c r="C159" s="10" t="s">
        <v>9683</v>
      </c>
      <c r="D159" s="10"/>
      <c r="E159" s="10"/>
      <c r="F159" t="str">
        <f t="shared" si="4"/>
        <v>y</v>
      </c>
      <c r="G159" s="62" t="s">
        <v>62723</v>
      </c>
      <c r="H159" t="s">
        <v>13616</v>
      </c>
      <c r="I159" t="s">
        <v>13616</v>
      </c>
      <c r="J159" t="s">
        <v>13616</v>
      </c>
    </row>
    <row r="160" spans="1:10" ht="14.4" customHeight="1" x14ac:dyDescent="0.3">
      <c r="A160" s="10" t="s">
        <v>9684</v>
      </c>
      <c r="B160" s="10" t="s">
        <v>2192</v>
      </c>
      <c r="C160" s="10" t="s">
        <v>9685</v>
      </c>
      <c r="D160" s="10"/>
      <c r="E160" s="10"/>
      <c r="F160" t="str">
        <f t="shared" si="4"/>
        <v>y</v>
      </c>
      <c r="G160" s="62" t="s">
        <v>62723</v>
      </c>
      <c r="H160" t="s">
        <v>13616</v>
      </c>
      <c r="I160" t="s">
        <v>13616</v>
      </c>
      <c r="J160" t="s">
        <v>13616</v>
      </c>
    </row>
    <row r="161" spans="1:10" ht="14.4" customHeight="1" x14ac:dyDescent="0.3">
      <c r="A161" s="10" t="s">
        <v>9686</v>
      </c>
      <c r="B161" s="10" t="s">
        <v>2192</v>
      </c>
      <c r="C161" s="10" t="s">
        <v>9687</v>
      </c>
      <c r="D161" s="10"/>
      <c r="E161" s="10"/>
      <c r="F161" t="str">
        <f t="shared" si="4"/>
        <v>y</v>
      </c>
      <c r="G161" s="62" t="s">
        <v>62723</v>
      </c>
      <c r="H161" t="s">
        <v>13616</v>
      </c>
      <c r="I161" t="s">
        <v>13616</v>
      </c>
      <c r="J161" t="s">
        <v>13616</v>
      </c>
    </row>
    <row r="162" spans="1:10" ht="14.4" customHeight="1" x14ac:dyDescent="0.3">
      <c r="A162" s="10" t="s">
        <v>9688</v>
      </c>
      <c r="B162" s="10" t="s">
        <v>2192</v>
      </c>
      <c r="C162" s="10" t="s">
        <v>9689</v>
      </c>
      <c r="D162" s="10"/>
      <c r="E162" s="10"/>
      <c r="F162" t="str">
        <f t="shared" si="4"/>
        <v>y</v>
      </c>
      <c r="G162" s="62" t="s">
        <v>62723</v>
      </c>
      <c r="H162" t="s">
        <v>13616</v>
      </c>
      <c r="I162" t="s">
        <v>13616</v>
      </c>
      <c r="J162" t="s">
        <v>13616</v>
      </c>
    </row>
    <row r="163" spans="1:10" ht="14.4" customHeight="1" x14ac:dyDescent="0.3">
      <c r="A163" s="10" t="s">
        <v>9690</v>
      </c>
      <c r="B163" s="10" t="s">
        <v>2192</v>
      </c>
      <c r="C163" s="10" t="s">
        <v>9691</v>
      </c>
      <c r="D163" s="10"/>
      <c r="E163" s="10"/>
      <c r="F163" t="str">
        <f t="shared" si="4"/>
        <v>y</v>
      </c>
      <c r="G163" s="62" t="s">
        <v>62723</v>
      </c>
      <c r="H163" t="s">
        <v>13616</v>
      </c>
      <c r="I163" t="s">
        <v>13616</v>
      </c>
      <c r="J163" t="s">
        <v>13616</v>
      </c>
    </row>
    <row r="164" spans="1:10" ht="14.4" customHeight="1" x14ac:dyDescent="0.3">
      <c r="A164" s="10" t="s">
        <v>9692</v>
      </c>
      <c r="B164" s="10" t="s">
        <v>2192</v>
      </c>
      <c r="C164" s="10" t="s">
        <v>9693</v>
      </c>
      <c r="D164" s="10"/>
      <c r="E164" s="10"/>
      <c r="F164" t="str">
        <f t="shared" si="4"/>
        <v>y</v>
      </c>
      <c r="G164" s="62" t="s">
        <v>62723</v>
      </c>
      <c r="H164" t="s">
        <v>13616</v>
      </c>
      <c r="I164" t="s">
        <v>13616</v>
      </c>
      <c r="J164" t="s">
        <v>13616</v>
      </c>
    </row>
    <row r="165" spans="1:10" ht="14.4" customHeight="1" x14ac:dyDescent="0.3">
      <c r="A165" s="10" t="s">
        <v>9797</v>
      </c>
      <c r="B165" s="10" t="s">
        <v>2192</v>
      </c>
      <c r="C165" s="10" t="s">
        <v>9798</v>
      </c>
      <c r="D165" s="10"/>
      <c r="E165" s="10"/>
      <c r="F165" t="str">
        <f t="shared" si="4"/>
        <v>y</v>
      </c>
      <c r="G165" s="62" t="s">
        <v>62723</v>
      </c>
      <c r="H165" t="s">
        <v>13616</v>
      </c>
      <c r="I165" t="s">
        <v>13616</v>
      </c>
      <c r="J165" t="s">
        <v>13616</v>
      </c>
    </row>
    <row r="166" spans="1:10" ht="14.4" customHeight="1" x14ac:dyDescent="0.3">
      <c r="A166" s="10" t="s">
        <v>9817</v>
      </c>
      <c r="B166" s="10" t="s">
        <v>2192</v>
      </c>
      <c r="C166" s="10" t="s">
        <v>9818</v>
      </c>
      <c r="D166" s="10"/>
      <c r="E166" s="10"/>
      <c r="F166" t="str">
        <f t="shared" si="4"/>
        <v>y</v>
      </c>
      <c r="G166" s="62" t="s">
        <v>62723</v>
      </c>
      <c r="H166" t="s">
        <v>13616</v>
      </c>
      <c r="I166" t="s">
        <v>13616</v>
      </c>
      <c r="J166" t="s">
        <v>13616</v>
      </c>
    </row>
    <row r="167" spans="1:10" ht="14.4" customHeight="1" x14ac:dyDescent="0.3">
      <c r="A167" s="10" t="s">
        <v>9819</v>
      </c>
      <c r="B167" s="10" t="s">
        <v>2192</v>
      </c>
      <c r="C167" s="10" t="s">
        <v>9820</v>
      </c>
      <c r="D167" s="10"/>
      <c r="E167" s="10"/>
      <c r="F167" t="str">
        <f t="shared" si="4"/>
        <v>y</v>
      </c>
      <c r="G167" s="62" t="s">
        <v>62723</v>
      </c>
      <c r="H167" t="s">
        <v>13616</v>
      </c>
      <c r="I167" t="s">
        <v>13616</v>
      </c>
      <c r="J167" t="s">
        <v>13616</v>
      </c>
    </row>
    <row r="168" spans="1:10" ht="14.4" customHeight="1" x14ac:dyDescent="0.3">
      <c r="A168" s="10" t="s">
        <v>9919</v>
      </c>
      <c r="B168" s="10" t="s">
        <v>2192</v>
      </c>
      <c r="C168" s="10" t="s">
        <v>9920</v>
      </c>
      <c r="D168" s="10"/>
      <c r="E168" s="10"/>
      <c r="F168" t="str">
        <f t="shared" si="4"/>
        <v>y</v>
      </c>
      <c r="G168" s="62" t="s">
        <v>62723</v>
      </c>
      <c r="H168" t="s">
        <v>13616</v>
      </c>
      <c r="I168" t="s">
        <v>13616</v>
      </c>
      <c r="J168" t="s">
        <v>13616</v>
      </c>
    </row>
    <row r="169" spans="1:10" ht="14.4" customHeight="1" x14ac:dyDescent="0.3">
      <c r="A169" s="10" t="s">
        <v>9921</v>
      </c>
      <c r="B169" s="10" t="s">
        <v>2192</v>
      </c>
      <c r="C169" s="10" t="s">
        <v>9922</v>
      </c>
      <c r="D169" s="10"/>
      <c r="E169" s="10"/>
      <c r="F169" t="str">
        <f t="shared" si="4"/>
        <v>y</v>
      </c>
      <c r="G169" s="62" t="s">
        <v>62723</v>
      </c>
      <c r="H169" t="s">
        <v>13616</v>
      </c>
      <c r="I169" t="s">
        <v>13616</v>
      </c>
      <c r="J169" t="s">
        <v>13616</v>
      </c>
    </row>
    <row r="170" spans="1:10" ht="14.4" customHeight="1" x14ac:dyDescent="0.3">
      <c r="A170" s="10" t="s">
        <v>9923</v>
      </c>
      <c r="B170" s="10" t="s">
        <v>2192</v>
      </c>
      <c r="C170" s="10" t="s">
        <v>9924</v>
      </c>
      <c r="D170" s="10"/>
      <c r="E170" s="10"/>
      <c r="F170" t="str">
        <f t="shared" si="4"/>
        <v>y</v>
      </c>
      <c r="G170" s="62" t="s">
        <v>62723</v>
      </c>
      <c r="H170" t="s">
        <v>13616</v>
      </c>
      <c r="I170" t="s">
        <v>13616</v>
      </c>
      <c r="J170" t="s">
        <v>13616</v>
      </c>
    </row>
    <row r="171" spans="1:10" ht="14.4" customHeight="1" x14ac:dyDescent="0.3">
      <c r="A171" s="10" t="s">
        <v>9925</v>
      </c>
      <c r="B171" s="10" t="s">
        <v>2192</v>
      </c>
      <c r="C171" s="10" t="s">
        <v>9926</v>
      </c>
      <c r="D171" s="10"/>
      <c r="E171" s="10"/>
      <c r="F171" t="str">
        <f t="shared" si="4"/>
        <v>y</v>
      </c>
      <c r="G171" s="62" t="s">
        <v>62723</v>
      </c>
      <c r="H171" t="s">
        <v>13616</v>
      </c>
      <c r="I171" t="s">
        <v>13616</v>
      </c>
      <c r="J171" t="s">
        <v>13616</v>
      </c>
    </row>
    <row r="172" spans="1:10" ht="14.4" customHeight="1" x14ac:dyDescent="0.3">
      <c r="A172" s="10" t="s">
        <v>9927</v>
      </c>
      <c r="B172" s="10" t="s">
        <v>2192</v>
      </c>
      <c r="C172" s="10" t="s">
        <v>9928</v>
      </c>
      <c r="D172" s="10"/>
      <c r="E172" s="10"/>
      <c r="F172" t="str">
        <f t="shared" si="4"/>
        <v>y</v>
      </c>
      <c r="G172" s="62" t="s">
        <v>62723</v>
      </c>
      <c r="H172" t="s">
        <v>13616</v>
      </c>
      <c r="I172" t="s">
        <v>13616</v>
      </c>
      <c r="J172" t="s">
        <v>13616</v>
      </c>
    </row>
    <row r="173" spans="1:10" ht="14.4" customHeight="1" x14ac:dyDescent="0.3">
      <c r="A173" s="10" t="s">
        <v>9929</v>
      </c>
      <c r="B173" s="10" t="s">
        <v>2192</v>
      </c>
      <c r="C173" s="10" t="s">
        <v>9930</v>
      </c>
      <c r="D173" s="10"/>
      <c r="E173" s="10"/>
      <c r="F173" t="str">
        <f t="shared" si="4"/>
        <v>y</v>
      </c>
      <c r="G173" s="62" t="s">
        <v>62723</v>
      </c>
      <c r="H173" t="s">
        <v>13616</v>
      </c>
      <c r="I173" t="s">
        <v>13616</v>
      </c>
      <c r="J173" t="s">
        <v>13616</v>
      </c>
    </row>
    <row r="174" spans="1:10" ht="14.4" customHeight="1" x14ac:dyDescent="0.3">
      <c r="A174" s="10" t="s">
        <v>9931</v>
      </c>
      <c r="B174" s="10" t="s">
        <v>2192</v>
      </c>
      <c r="C174" s="10" t="s">
        <v>9932</v>
      </c>
      <c r="D174" s="10"/>
      <c r="E174" s="10"/>
      <c r="F174" t="str">
        <f t="shared" si="4"/>
        <v>y</v>
      </c>
      <c r="G174" s="62" t="s">
        <v>62723</v>
      </c>
      <c r="H174" t="s">
        <v>13616</v>
      </c>
      <c r="I174" t="s">
        <v>13616</v>
      </c>
      <c r="J174" t="s">
        <v>13616</v>
      </c>
    </row>
    <row r="175" spans="1:10" ht="14.4" customHeight="1" x14ac:dyDescent="0.3">
      <c r="A175" s="10" t="s">
        <v>9933</v>
      </c>
      <c r="B175" s="10" t="s">
        <v>2192</v>
      </c>
      <c r="C175" s="10" t="s">
        <v>9934</v>
      </c>
      <c r="D175" s="10"/>
      <c r="E175" s="10"/>
      <c r="F175" t="str">
        <f t="shared" si="4"/>
        <v>y</v>
      </c>
      <c r="G175" s="62" t="s">
        <v>62723</v>
      </c>
      <c r="H175" t="s">
        <v>13616</v>
      </c>
      <c r="I175" t="s">
        <v>13616</v>
      </c>
      <c r="J175" t="s">
        <v>13616</v>
      </c>
    </row>
    <row r="176" spans="1:10" ht="14.4" customHeight="1" x14ac:dyDescent="0.3">
      <c r="A176" s="10" t="s">
        <v>9935</v>
      </c>
      <c r="B176" s="10" t="s">
        <v>2192</v>
      </c>
      <c r="C176" s="10" t="s">
        <v>9936</v>
      </c>
      <c r="D176" s="10"/>
      <c r="E176" s="10"/>
      <c r="F176" t="str">
        <f t="shared" si="4"/>
        <v>y</v>
      </c>
      <c r="G176" s="62" t="s">
        <v>62723</v>
      </c>
      <c r="H176" t="s">
        <v>13616</v>
      </c>
      <c r="I176" t="s">
        <v>13616</v>
      </c>
      <c r="J176" t="s">
        <v>13616</v>
      </c>
    </row>
    <row r="177" spans="1:11" ht="14.4" customHeight="1" x14ac:dyDescent="0.3">
      <c r="A177" s="10" t="s">
        <v>9937</v>
      </c>
      <c r="B177" s="10" t="s">
        <v>2192</v>
      </c>
      <c r="C177" s="10" t="s">
        <v>9938</v>
      </c>
      <c r="D177" s="10"/>
      <c r="E177" s="10"/>
      <c r="F177" t="str">
        <f t="shared" si="4"/>
        <v>y</v>
      </c>
      <c r="G177" s="62" t="s">
        <v>62723</v>
      </c>
      <c r="H177" t="s">
        <v>13616</v>
      </c>
      <c r="I177" t="s">
        <v>13616</v>
      </c>
      <c r="J177" t="s">
        <v>13616</v>
      </c>
    </row>
    <row r="178" spans="1:11" ht="14.4" customHeight="1" x14ac:dyDescent="0.3">
      <c r="A178" s="10" t="s">
        <v>9939</v>
      </c>
      <c r="B178" s="10" t="s">
        <v>2192</v>
      </c>
      <c r="C178" s="10" t="s">
        <v>9940</v>
      </c>
      <c r="D178" s="10"/>
      <c r="E178" s="10"/>
      <c r="F178" t="str">
        <f t="shared" si="4"/>
        <v>y</v>
      </c>
      <c r="G178" s="62" t="s">
        <v>62723</v>
      </c>
      <c r="H178" t="s">
        <v>13616</v>
      </c>
      <c r="I178" t="s">
        <v>13616</v>
      </c>
      <c r="J178" t="s">
        <v>13616</v>
      </c>
    </row>
    <row r="179" spans="1:11" ht="14.4" customHeight="1" x14ac:dyDescent="0.3">
      <c r="A179" s="10" t="s">
        <v>9963</v>
      </c>
      <c r="B179" s="10" t="s">
        <v>2192</v>
      </c>
      <c r="C179" s="10" t="s">
        <v>9964</v>
      </c>
      <c r="D179" s="10"/>
      <c r="E179" s="10"/>
      <c r="F179" t="str">
        <f t="shared" si="4"/>
        <v>y</v>
      </c>
      <c r="G179" s="62" t="s">
        <v>62723</v>
      </c>
      <c r="H179" t="s">
        <v>13616</v>
      </c>
      <c r="I179" t="s">
        <v>13616</v>
      </c>
      <c r="J179" t="s">
        <v>13616</v>
      </c>
    </row>
    <row r="180" spans="1:11" ht="14.4" customHeight="1" x14ac:dyDescent="0.3">
      <c r="A180" s="2" t="s">
        <v>10237</v>
      </c>
      <c r="B180" s="2" t="s">
        <v>2192</v>
      </c>
      <c r="C180" s="2" t="s">
        <v>10238</v>
      </c>
      <c r="D180" s="2" t="s">
        <v>34708</v>
      </c>
      <c r="E180" s="2" t="s">
        <v>34708</v>
      </c>
      <c r="F180" t="str">
        <f t="shared" si="4"/>
        <v>y</v>
      </c>
      <c r="G180" s="62" t="s">
        <v>62723</v>
      </c>
      <c r="H180" t="s">
        <v>13616</v>
      </c>
      <c r="I180" t="s">
        <v>13616</v>
      </c>
      <c r="J180" t="s">
        <v>13616</v>
      </c>
      <c r="K180">
        <v>1</v>
      </c>
    </row>
    <row r="181" spans="1:11" ht="14.4" customHeight="1" x14ac:dyDescent="0.3">
      <c r="A181" s="10" t="s">
        <v>8545</v>
      </c>
      <c r="B181" s="10" t="s">
        <v>4490</v>
      </c>
      <c r="C181" s="10" t="s">
        <v>8245</v>
      </c>
      <c r="D181" s="10"/>
      <c r="E181" s="10"/>
      <c r="F181" t="str">
        <f t="shared" si="4"/>
        <v>y</v>
      </c>
      <c r="G181" t="s">
        <v>62724</v>
      </c>
      <c r="H181" t="s">
        <v>13616</v>
      </c>
      <c r="I181" t="s">
        <v>13616</v>
      </c>
      <c r="J181" t="s">
        <v>13616</v>
      </c>
    </row>
    <row r="182" spans="1:11" ht="14.4" customHeight="1" x14ac:dyDescent="0.3">
      <c r="A182" s="10" t="s">
        <v>8546</v>
      </c>
      <c r="B182" s="10" t="s">
        <v>4490</v>
      </c>
      <c r="C182" s="10" t="s">
        <v>8547</v>
      </c>
      <c r="D182" s="10"/>
      <c r="E182" s="10"/>
      <c r="F182" t="str">
        <f t="shared" si="4"/>
        <v>y</v>
      </c>
      <c r="G182" t="s">
        <v>62724</v>
      </c>
      <c r="H182" t="s">
        <v>13616</v>
      </c>
      <c r="I182" t="s">
        <v>13616</v>
      </c>
      <c r="J182" t="s">
        <v>13616</v>
      </c>
    </row>
    <row r="183" spans="1:11" ht="14.4" customHeight="1" x14ac:dyDescent="0.3">
      <c r="A183" s="10" t="s">
        <v>8734</v>
      </c>
      <c r="B183" s="10" t="s">
        <v>3787</v>
      </c>
      <c r="C183" s="10" t="s">
        <v>8735</v>
      </c>
      <c r="D183" s="10"/>
      <c r="E183" s="10"/>
      <c r="F183" t="str">
        <f t="shared" si="4"/>
        <v>y</v>
      </c>
      <c r="G183" t="s">
        <v>62724</v>
      </c>
      <c r="H183" t="s">
        <v>13616</v>
      </c>
      <c r="I183" t="s">
        <v>13616</v>
      </c>
      <c r="J183" t="s">
        <v>13616</v>
      </c>
    </row>
    <row r="184" spans="1:11" ht="14.4" customHeight="1" x14ac:dyDescent="0.3">
      <c r="A184" s="10" t="s">
        <v>9124</v>
      </c>
      <c r="B184" s="10" t="s">
        <v>9125</v>
      </c>
      <c r="C184" s="10" t="s">
        <v>9126</v>
      </c>
      <c r="D184" s="10"/>
      <c r="E184" s="10"/>
      <c r="F184" t="str">
        <f t="shared" si="4"/>
        <v>y</v>
      </c>
      <c r="G184" t="s">
        <v>62725</v>
      </c>
      <c r="H184" t="s">
        <v>13616</v>
      </c>
      <c r="I184" t="s">
        <v>13616</v>
      </c>
      <c r="J184" t="s">
        <v>13616</v>
      </c>
    </row>
    <row r="185" spans="1:11" ht="14.4" customHeight="1" x14ac:dyDescent="0.3">
      <c r="A185" s="10" t="s">
        <v>9129</v>
      </c>
      <c r="B185" s="10" t="s">
        <v>9125</v>
      </c>
      <c r="C185" s="10" t="s">
        <v>9130</v>
      </c>
      <c r="D185" s="10"/>
      <c r="E185" s="10"/>
      <c r="F185" t="str">
        <f t="shared" si="4"/>
        <v>y</v>
      </c>
      <c r="G185" t="s">
        <v>62725</v>
      </c>
      <c r="H185" t="s">
        <v>13616</v>
      </c>
      <c r="I185" t="s">
        <v>13616</v>
      </c>
      <c r="J185" t="s">
        <v>13616</v>
      </c>
    </row>
    <row r="186" spans="1:11" ht="14.4" customHeight="1" x14ac:dyDescent="0.3">
      <c r="A186" s="10" t="s">
        <v>9133</v>
      </c>
      <c r="B186" s="10" t="s">
        <v>9125</v>
      </c>
      <c r="C186" s="10" t="s">
        <v>9134</v>
      </c>
      <c r="D186" s="10"/>
      <c r="E186" s="10"/>
      <c r="F186" t="str">
        <f t="shared" si="4"/>
        <v>y</v>
      </c>
      <c r="G186" t="s">
        <v>62725</v>
      </c>
      <c r="H186" t="s">
        <v>13616</v>
      </c>
      <c r="I186" t="s">
        <v>13616</v>
      </c>
      <c r="J186" t="s">
        <v>13616</v>
      </c>
    </row>
    <row r="187" spans="1:11" ht="14.4" hidden="1" customHeight="1" x14ac:dyDescent="0.3">
      <c r="A187" s="10" t="s">
        <v>10141</v>
      </c>
      <c r="B187" s="10" t="s">
        <v>3790</v>
      </c>
      <c r="C187" s="10" t="s">
        <v>10142</v>
      </c>
      <c r="D187" s="2"/>
      <c r="E187" s="10" t="s">
        <v>34708</v>
      </c>
      <c r="F187" t="str">
        <f t="shared" ref="F187:F191" si="5">IF(COUNTIF(H187:J187,"used")&gt;0,"y","")</f>
        <v/>
      </c>
      <c r="H187" s="15" t="s">
        <v>13568</v>
      </c>
      <c r="I187" t="s">
        <v>13568</v>
      </c>
      <c r="J187" t="s">
        <v>13568</v>
      </c>
    </row>
    <row r="188" spans="1:11" ht="14.4" hidden="1" customHeight="1" x14ac:dyDescent="0.3">
      <c r="A188" s="10" t="s">
        <v>10143</v>
      </c>
      <c r="B188" s="10" t="s">
        <v>3790</v>
      </c>
      <c r="C188" s="10" t="s">
        <v>10144</v>
      </c>
      <c r="D188" s="2"/>
      <c r="E188" s="10" t="s">
        <v>34708</v>
      </c>
      <c r="F188" t="str">
        <f t="shared" si="5"/>
        <v/>
      </c>
      <c r="H188" s="15" t="s">
        <v>13568</v>
      </c>
      <c r="I188" t="s">
        <v>13568</v>
      </c>
      <c r="J188" t="s">
        <v>13568</v>
      </c>
    </row>
    <row r="189" spans="1:11" ht="14.4" hidden="1" customHeight="1" x14ac:dyDescent="0.3">
      <c r="A189" s="10" t="s">
        <v>10145</v>
      </c>
      <c r="B189" s="10" t="s">
        <v>3790</v>
      </c>
      <c r="C189" s="10" t="s">
        <v>10146</v>
      </c>
      <c r="D189" s="2"/>
      <c r="E189" s="10" t="s">
        <v>34708</v>
      </c>
      <c r="F189" t="str">
        <f t="shared" si="5"/>
        <v/>
      </c>
      <c r="H189" s="15" t="s">
        <v>13568</v>
      </c>
      <c r="I189" t="s">
        <v>13568</v>
      </c>
      <c r="J189" t="s">
        <v>13568</v>
      </c>
    </row>
    <row r="190" spans="1:11" ht="14.4" hidden="1" customHeight="1" x14ac:dyDescent="0.3">
      <c r="A190" s="10" t="s">
        <v>8736</v>
      </c>
      <c r="B190" s="10" t="s">
        <v>3790</v>
      </c>
      <c r="C190" s="10" t="s">
        <v>8737</v>
      </c>
      <c r="D190" s="10"/>
      <c r="E190" s="10"/>
      <c r="F190" t="str">
        <f t="shared" si="5"/>
        <v/>
      </c>
      <c r="H190" s="15" t="s">
        <v>13568</v>
      </c>
      <c r="I190" t="s">
        <v>13568</v>
      </c>
      <c r="J190" t="s">
        <v>13568</v>
      </c>
    </row>
    <row r="191" spans="1:11" ht="14.4" hidden="1" customHeight="1" x14ac:dyDescent="0.3">
      <c r="A191" s="10" t="s">
        <v>8738</v>
      </c>
      <c r="B191" s="10" t="s">
        <v>3790</v>
      </c>
      <c r="C191" s="10" t="s">
        <v>8739</v>
      </c>
      <c r="D191" s="10"/>
      <c r="E191" s="10"/>
      <c r="F191" t="str">
        <f t="shared" si="5"/>
        <v/>
      </c>
      <c r="H191" s="15" t="s">
        <v>13568</v>
      </c>
      <c r="I191" t="s">
        <v>13568</v>
      </c>
      <c r="J191" t="s">
        <v>13568</v>
      </c>
    </row>
    <row r="192" spans="1:11" ht="14.4" customHeight="1" x14ac:dyDescent="0.3">
      <c r="A192" s="10" t="s">
        <v>5575</v>
      </c>
      <c r="B192" s="10" t="s">
        <v>9266</v>
      </c>
      <c r="C192" s="10" t="s">
        <v>9267</v>
      </c>
      <c r="D192" s="10"/>
      <c r="E192" s="10"/>
      <c r="F192" t="str">
        <f t="shared" ref="F192:F197" si="6">IF(COUNTIF(H192:J192,"used")&gt;0,"y","")</f>
        <v>y</v>
      </c>
      <c r="G192" t="s">
        <v>62726</v>
      </c>
      <c r="H192" t="s">
        <v>13616</v>
      </c>
      <c r="I192" t="s">
        <v>13616</v>
      </c>
      <c r="J192" t="s">
        <v>13616</v>
      </c>
    </row>
    <row r="193" spans="1:11" ht="14.4" customHeight="1" x14ac:dyDescent="0.3">
      <c r="A193" s="10" t="s">
        <v>9282</v>
      </c>
      <c r="B193" s="10" t="s">
        <v>9266</v>
      </c>
      <c r="C193" s="10" t="s">
        <v>9283</v>
      </c>
      <c r="D193" s="10"/>
      <c r="E193" s="10"/>
      <c r="F193" t="str">
        <f t="shared" si="6"/>
        <v>y</v>
      </c>
      <c r="G193" t="s">
        <v>62726</v>
      </c>
      <c r="H193" t="s">
        <v>13616</v>
      </c>
      <c r="I193" t="s">
        <v>13616</v>
      </c>
      <c r="J193" t="s">
        <v>13616</v>
      </c>
    </row>
    <row r="194" spans="1:11" ht="14.4" customHeight="1" x14ac:dyDescent="0.3">
      <c r="A194" s="10" t="s">
        <v>9298</v>
      </c>
      <c r="B194" s="10" t="s">
        <v>9266</v>
      </c>
      <c r="C194" s="10" t="s">
        <v>9299</v>
      </c>
      <c r="D194" s="10"/>
      <c r="E194" s="10"/>
      <c r="F194" t="str">
        <f t="shared" si="6"/>
        <v>y</v>
      </c>
      <c r="G194" t="s">
        <v>62726</v>
      </c>
      <c r="H194" t="s">
        <v>13616</v>
      </c>
      <c r="I194" t="s">
        <v>13616</v>
      </c>
      <c r="J194" t="s">
        <v>13616</v>
      </c>
    </row>
    <row r="195" spans="1:11" ht="14.4" customHeight="1" x14ac:dyDescent="0.3">
      <c r="A195" s="10" t="s">
        <v>9311</v>
      </c>
      <c r="B195" s="10" t="s">
        <v>9266</v>
      </c>
      <c r="C195" s="10" t="s">
        <v>9312</v>
      </c>
      <c r="D195" s="10"/>
      <c r="E195" s="10"/>
      <c r="F195" t="str">
        <f t="shared" si="6"/>
        <v>y</v>
      </c>
      <c r="G195" t="s">
        <v>62726</v>
      </c>
      <c r="H195" t="s">
        <v>13616</v>
      </c>
      <c r="I195" t="s">
        <v>13616</v>
      </c>
      <c r="J195" t="s">
        <v>13616</v>
      </c>
    </row>
    <row r="196" spans="1:11" ht="14.4" customHeight="1" x14ac:dyDescent="0.3">
      <c r="A196" s="10" t="s">
        <v>9327</v>
      </c>
      <c r="B196" s="10" t="s">
        <v>9266</v>
      </c>
      <c r="C196" s="10" t="s">
        <v>9328</v>
      </c>
      <c r="D196" s="10"/>
      <c r="E196" s="10"/>
      <c r="F196" t="str">
        <f t="shared" si="6"/>
        <v>y</v>
      </c>
      <c r="G196" t="s">
        <v>62726</v>
      </c>
      <c r="H196" t="s">
        <v>13616</v>
      </c>
      <c r="I196" t="s">
        <v>13616</v>
      </c>
      <c r="J196" t="s">
        <v>13616</v>
      </c>
    </row>
    <row r="197" spans="1:11" ht="14.4" customHeight="1" x14ac:dyDescent="0.3">
      <c r="A197" s="10" t="s">
        <v>5517</v>
      </c>
      <c r="B197" s="10" t="s">
        <v>9266</v>
      </c>
      <c r="C197" s="10" t="s">
        <v>9341</v>
      </c>
      <c r="D197" s="10"/>
      <c r="E197" s="10"/>
      <c r="F197" t="str">
        <f t="shared" si="6"/>
        <v>y</v>
      </c>
      <c r="G197" t="s">
        <v>62726</v>
      </c>
      <c r="H197" t="s">
        <v>13616</v>
      </c>
      <c r="I197" t="s">
        <v>13616</v>
      </c>
      <c r="J197" t="s">
        <v>13616</v>
      </c>
    </row>
    <row r="198" spans="1:11" ht="14.4" hidden="1" customHeight="1" x14ac:dyDescent="0.3">
      <c r="A198" s="10" t="s">
        <v>9956</v>
      </c>
      <c r="B198" s="10" t="s">
        <v>9957</v>
      </c>
      <c r="C198" s="10" t="s">
        <v>9958</v>
      </c>
      <c r="D198" s="10"/>
      <c r="E198" s="10"/>
      <c r="F198" t="str">
        <f t="shared" ref="F198:F261" si="7">IF(COUNTIF(H198:J198,"used")&gt;0,"y","")</f>
        <v/>
      </c>
      <c r="H198" t="s">
        <v>13568</v>
      </c>
      <c r="I198" t="s">
        <v>13568</v>
      </c>
      <c r="J198" t="s">
        <v>13568</v>
      </c>
    </row>
    <row r="199" spans="1:11" ht="14.4" hidden="1" customHeight="1" x14ac:dyDescent="0.3">
      <c r="A199" s="10" t="s">
        <v>9959</v>
      </c>
      <c r="B199" s="10" t="s">
        <v>9957</v>
      </c>
      <c r="C199" s="10" t="s">
        <v>9960</v>
      </c>
      <c r="D199" s="10"/>
      <c r="E199" s="10"/>
      <c r="F199" t="str">
        <f t="shared" si="7"/>
        <v/>
      </c>
      <c r="H199" t="s">
        <v>13568</v>
      </c>
      <c r="I199" t="s">
        <v>13568</v>
      </c>
      <c r="J199" t="s">
        <v>13568</v>
      </c>
    </row>
    <row r="200" spans="1:11" ht="14.4" hidden="1" customHeight="1" x14ac:dyDescent="0.3">
      <c r="A200" s="10" t="s">
        <v>9961</v>
      </c>
      <c r="B200" s="10" t="s">
        <v>9957</v>
      </c>
      <c r="C200" s="10" t="s">
        <v>9962</v>
      </c>
      <c r="D200" s="10"/>
      <c r="E200" s="10"/>
      <c r="F200" t="str">
        <f t="shared" si="7"/>
        <v/>
      </c>
      <c r="H200" t="s">
        <v>13568</v>
      </c>
      <c r="I200" t="s">
        <v>13568</v>
      </c>
      <c r="J200" t="s">
        <v>13568</v>
      </c>
    </row>
    <row r="201" spans="1:11" ht="14.4" hidden="1" customHeight="1" x14ac:dyDescent="0.3">
      <c r="A201" s="10" t="s">
        <v>9941</v>
      </c>
      <c r="B201" s="10" t="s">
        <v>9942</v>
      </c>
      <c r="C201" s="10" t="s">
        <v>9943</v>
      </c>
      <c r="D201" s="10"/>
      <c r="E201" s="10"/>
      <c r="F201" t="str">
        <f t="shared" si="7"/>
        <v/>
      </c>
      <c r="H201" s="15" t="s">
        <v>13568</v>
      </c>
      <c r="I201" t="s">
        <v>13568</v>
      </c>
      <c r="J201" t="s">
        <v>13568</v>
      </c>
    </row>
    <row r="202" spans="1:11" ht="14.4" hidden="1" customHeight="1" x14ac:dyDescent="0.3">
      <c r="A202" s="10" t="s">
        <v>9073</v>
      </c>
      <c r="B202" s="10" t="s">
        <v>9074</v>
      </c>
      <c r="C202" s="10" t="s">
        <v>9075</v>
      </c>
      <c r="D202" s="10"/>
      <c r="E202" s="10"/>
      <c r="F202" t="str">
        <f t="shared" si="7"/>
        <v/>
      </c>
      <c r="H202" s="15" t="s">
        <v>13568</v>
      </c>
      <c r="I202" t="s">
        <v>13568</v>
      </c>
      <c r="J202" t="s">
        <v>13568</v>
      </c>
    </row>
    <row r="203" spans="1:11" ht="14.4" hidden="1" customHeight="1" x14ac:dyDescent="0.3">
      <c r="A203" s="10" t="s">
        <v>9078</v>
      </c>
      <c r="B203" s="10" t="s">
        <v>9074</v>
      </c>
      <c r="C203" s="10" t="s">
        <v>9079</v>
      </c>
      <c r="D203" s="10"/>
      <c r="E203" s="10"/>
      <c r="F203" t="str">
        <f t="shared" si="7"/>
        <v/>
      </c>
      <c r="H203" s="15" t="s">
        <v>13568</v>
      </c>
      <c r="I203" t="s">
        <v>13568</v>
      </c>
      <c r="J203" t="s">
        <v>13568</v>
      </c>
    </row>
    <row r="204" spans="1:11" ht="14.4" hidden="1" customHeight="1" x14ac:dyDescent="0.3">
      <c r="A204" s="10" t="s">
        <v>9082</v>
      </c>
      <c r="B204" s="10" t="s">
        <v>9074</v>
      </c>
      <c r="C204" s="10" t="s">
        <v>9083</v>
      </c>
      <c r="D204" s="10"/>
      <c r="E204" s="10"/>
      <c r="F204" t="str">
        <f t="shared" si="7"/>
        <v/>
      </c>
      <c r="H204" s="15" t="s">
        <v>13568</v>
      </c>
      <c r="I204" t="s">
        <v>13568</v>
      </c>
      <c r="J204" t="s">
        <v>13568</v>
      </c>
    </row>
    <row r="205" spans="1:11" ht="14.4" hidden="1" customHeight="1" x14ac:dyDescent="0.3">
      <c r="A205" s="2" t="s">
        <v>9929</v>
      </c>
      <c r="B205" s="2" t="s">
        <v>9074</v>
      </c>
      <c r="C205" s="2" t="s">
        <v>10239</v>
      </c>
      <c r="D205" s="2" t="s">
        <v>34708</v>
      </c>
      <c r="E205" s="2" t="s">
        <v>34708</v>
      </c>
      <c r="F205" t="str">
        <f t="shared" si="7"/>
        <v/>
      </c>
      <c r="H205" t="s">
        <v>13568</v>
      </c>
      <c r="I205" t="s">
        <v>13568</v>
      </c>
      <c r="J205" t="s">
        <v>13568</v>
      </c>
      <c r="K205">
        <v>1</v>
      </c>
    </row>
    <row r="206" spans="1:11" ht="14.4" hidden="1" customHeight="1" x14ac:dyDescent="0.3">
      <c r="A206" s="2" t="s">
        <v>9927</v>
      </c>
      <c r="B206" s="2" t="s">
        <v>9074</v>
      </c>
      <c r="C206" s="2" t="s">
        <v>9928</v>
      </c>
      <c r="D206" s="2" t="s">
        <v>34708</v>
      </c>
      <c r="E206" s="2" t="s">
        <v>34708</v>
      </c>
      <c r="F206" t="str">
        <f t="shared" si="7"/>
        <v/>
      </c>
      <c r="H206" s="15" t="s">
        <v>13568</v>
      </c>
      <c r="I206" t="s">
        <v>13568</v>
      </c>
      <c r="J206" t="s">
        <v>13568</v>
      </c>
      <c r="K206">
        <v>1</v>
      </c>
    </row>
    <row r="207" spans="1:11" ht="14.4" hidden="1" customHeight="1" x14ac:dyDescent="0.3">
      <c r="A207" s="10" t="s">
        <v>8888</v>
      </c>
      <c r="B207" s="10" t="s">
        <v>8889</v>
      </c>
      <c r="C207" s="10" t="s">
        <v>8890</v>
      </c>
      <c r="D207" s="10"/>
      <c r="E207" s="10"/>
      <c r="F207" t="str">
        <f t="shared" si="7"/>
        <v/>
      </c>
      <c r="H207" s="15" t="s">
        <v>13568</v>
      </c>
      <c r="I207" t="s">
        <v>13568</v>
      </c>
      <c r="J207" t="s">
        <v>13568</v>
      </c>
    </row>
    <row r="208" spans="1:11" ht="14.4" hidden="1" customHeight="1" x14ac:dyDescent="0.3">
      <c r="A208" s="10" t="s">
        <v>8907</v>
      </c>
      <c r="B208" s="10" t="s">
        <v>8889</v>
      </c>
      <c r="C208" s="10" t="s">
        <v>8908</v>
      </c>
      <c r="D208" s="10"/>
      <c r="E208" s="10"/>
      <c r="F208" t="str">
        <f t="shared" si="7"/>
        <v/>
      </c>
      <c r="H208" s="15" t="s">
        <v>13568</v>
      </c>
      <c r="I208" t="s">
        <v>13568</v>
      </c>
      <c r="J208" t="s">
        <v>13568</v>
      </c>
    </row>
    <row r="209" spans="1:10" ht="14.4" hidden="1" customHeight="1" x14ac:dyDescent="0.3">
      <c r="A209" s="10" t="s">
        <v>8925</v>
      </c>
      <c r="B209" s="10" t="s">
        <v>8889</v>
      </c>
      <c r="C209" s="10" t="s">
        <v>8926</v>
      </c>
      <c r="D209" s="10"/>
      <c r="E209" s="10"/>
      <c r="F209" t="str">
        <f t="shared" si="7"/>
        <v/>
      </c>
      <c r="H209" t="s">
        <v>13568</v>
      </c>
      <c r="I209" t="s">
        <v>13568</v>
      </c>
      <c r="J209" t="s">
        <v>13568</v>
      </c>
    </row>
    <row r="210" spans="1:10" ht="14.4" customHeight="1" x14ac:dyDescent="0.3">
      <c r="A210" s="10" t="s">
        <v>9381</v>
      </c>
      <c r="B210" s="10" t="s">
        <v>9382</v>
      </c>
      <c r="C210" s="10" t="s">
        <v>9383</v>
      </c>
      <c r="D210" s="10"/>
      <c r="E210" s="10"/>
      <c r="F210" t="str">
        <f t="shared" ref="F210:F220" si="8">IF(COUNTIF(H210:J210,"used")&gt;0,"y","")</f>
        <v>y</v>
      </c>
      <c r="G210" t="s">
        <v>62727</v>
      </c>
      <c r="H210" t="s">
        <v>13616</v>
      </c>
      <c r="I210" t="s">
        <v>13616</v>
      </c>
      <c r="J210" t="s">
        <v>13616</v>
      </c>
    </row>
    <row r="211" spans="1:10" ht="14.4" customHeight="1" x14ac:dyDescent="0.3">
      <c r="A211" s="10" t="s">
        <v>9419</v>
      </c>
      <c r="B211" s="10" t="s">
        <v>9382</v>
      </c>
      <c r="C211" s="10" t="s">
        <v>9420</v>
      </c>
      <c r="D211" s="10"/>
      <c r="E211" s="10"/>
      <c r="F211" t="str">
        <f t="shared" si="8"/>
        <v>y</v>
      </c>
      <c r="G211" t="s">
        <v>62727</v>
      </c>
      <c r="H211" t="s">
        <v>13616</v>
      </c>
      <c r="I211" t="s">
        <v>13616</v>
      </c>
      <c r="J211" t="s">
        <v>13616</v>
      </c>
    </row>
    <row r="212" spans="1:10" ht="14.4" customHeight="1" x14ac:dyDescent="0.3">
      <c r="A212" s="10" t="s">
        <v>9948</v>
      </c>
      <c r="B212" s="10" t="s">
        <v>9949</v>
      </c>
      <c r="C212" s="10" t="s">
        <v>9950</v>
      </c>
      <c r="D212" s="10"/>
      <c r="E212" s="10"/>
      <c r="F212" t="str">
        <f t="shared" si="8"/>
        <v>y</v>
      </c>
      <c r="G212" t="s">
        <v>62728</v>
      </c>
      <c r="H212" t="s">
        <v>13616</v>
      </c>
      <c r="I212" t="s">
        <v>13616</v>
      </c>
      <c r="J212" t="s">
        <v>13616</v>
      </c>
    </row>
    <row r="213" spans="1:10" ht="14.4" customHeight="1" x14ac:dyDescent="0.3">
      <c r="A213" s="10" t="s">
        <v>9951</v>
      </c>
      <c r="B213" s="10" t="s">
        <v>9949</v>
      </c>
      <c r="C213" s="10" t="s">
        <v>9952</v>
      </c>
      <c r="D213" s="10"/>
      <c r="E213" s="10"/>
      <c r="F213" t="str">
        <f t="shared" si="8"/>
        <v>y</v>
      </c>
      <c r="G213" t="s">
        <v>62728</v>
      </c>
      <c r="H213" t="s">
        <v>13616</v>
      </c>
      <c r="I213" t="s">
        <v>13616</v>
      </c>
      <c r="J213" t="s">
        <v>13616</v>
      </c>
    </row>
    <row r="214" spans="1:10" ht="14.4" customHeight="1" x14ac:dyDescent="0.3">
      <c r="A214" s="10" t="s">
        <v>4222</v>
      </c>
      <c r="B214" s="10" t="s">
        <v>5994</v>
      </c>
      <c r="C214" s="10" t="s">
        <v>8733</v>
      </c>
      <c r="D214" s="10"/>
      <c r="E214" s="10"/>
      <c r="F214" t="str">
        <f t="shared" si="8"/>
        <v>y</v>
      </c>
      <c r="G214" t="s">
        <v>62729</v>
      </c>
      <c r="H214" t="s">
        <v>13616</v>
      </c>
      <c r="I214" t="s">
        <v>13616</v>
      </c>
      <c r="J214" t="s">
        <v>13616</v>
      </c>
    </row>
    <row r="215" spans="1:10" ht="14.4" customHeight="1" x14ac:dyDescent="0.3">
      <c r="A215" s="10" t="s">
        <v>8836</v>
      </c>
      <c r="B215" s="10" t="s">
        <v>8837</v>
      </c>
      <c r="C215" s="10" t="s">
        <v>8838</v>
      </c>
      <c r="D215" s="10"/>
      <c r="E215" s="10"/>
      <c r="F215" t="str">
        <f t="shared" si="8"/>
        <v>y</v>
      </c>
      <c r="G215" t="s">
        <v>62730</v>
      </c>
      <c r="H215" t="s">
        <v>13616</v>
      </c>
      <c r="I215" t="s">
        <v>13616</v>
      </c>
      <c r="J215" t="s">
        <v>13616</v>
      </c>
    </row>
    <row r="216" spans="1:10" ht="14.4" customHeight="1" x14ac:dyDescent="0.3">
      <c r="A216" s="10" t="s">
        <v>8839</v>
      </c>
      <c r="B216" s="10" t="s">
        <v>8837</v>
      </c>
      <c r="C216" s="10" t="s">
        <v>8840</v>
      </c>
      <c r="D216" s="10"/>
      <c r="E216" s="10"/>
      <c r="F216" t="str">
        <f t="shared" si="8"/>
        <v>y</v>
      </c>
      <c r="G216" t="s">
        <v>62730</v>
      </c>
      <c r="H216" t="s">
        <v>13616</v>
      </c>
      <c r="I216" t="s">
        <v>13616</v>
      </c>
      <c r="J216" t="s">
        <v>13616</v>
      </c>
    </row>
    <row r="217" spans="1:10" ht="14.4" customHeight="1" x14ac:dyDescent="0.3">
      <c r="A217" s="10" t="s">
        <v>8841</v>
      </c>
      <c r="B217" s="10" t="s">
        <v>8837</v>
      </c>
      <c r="C217" s="10" t="s">
        <v>8842</v>
      </c>
      <c r="D217" s="10"/>
      <c r="E217" s="10"/>
      <c r="F217" t="str">
        <f t="shared" si="8"/>
        <v>y</v>
      </c>
      <c r="G217" t="s">
        <v>62730</v>
      </c>
      <c r="H217" t="s">
        <v>13616</v>
      </c>
      <c r="I217" t="s">
        <v>13616</v>
      </c>
      <c r="J217" t="s">
        <v>13616</v>
      </c>
    </row>
    <row r="218" spans="1:10" ht="14.4" customHeight="1" x14ac:dyDescent="0.3">
      <c r="A218" s="10" t="s">
        <v>8850</v>
      </c>
      <c r="B218" s="10" t="s">
        <v>8851</v>
      </c>
      <c r="C218" s="10" t="s">
        <v>8852</v>
      </c>
      <c r="D218" s="10"/>
      <c r="E218" s="10"/>
      <c r="F218" t="str">
        <f t="shared" si="8"/>
        <v>y</v>
      </c>
      <c r="G218" t="s">
        <v>62725</v>
      </c>
      <c r="H218" t="s">
        <v>13616</v>
      </c>
      <c r="I218" t="s">
        <v>13616</v>
      </c>
      <c r="J218" t="s">
        <v>13616</v>
      </c>
    </row>
    <row r="219" spans="1:10" ht="14.4" customHeight="1" x14ac:dyDescent="0.3">
      <c r="A219" s="10" t="s">
        <v>8853</v>
      </c>
      <c r="B219" s="10" t="s">
        <v>8851</v>
      </c>
      <c r="C219" s="10" t="s">
        <v>8852</v>
      </c>
      <c r="D219" s="10"/>
      <c r="E219" s="10"/>
      <c r="F219" t="str">
        <f t="shared" si="8"/>
        <v>y</v>
      </c>
      <c r="G219" t="s">
        <v>62725</v>
      </c>
      <c r="H219" t="s">
        <v>13616</v>
      </c>
      <c r="I219" t="s">
        <v>13616</v>
      </c>
      <c r="J219" t="s">
        <v>13616</v>
      </c>
    </row>
    <row r="220" spans="1:10" ht="14.4" customHeight="1" x14ac:dyDescent="0.3">
      <c r="A220" s="10" t="s">
        <v>8854</v>
      </c>
      <c r="B220" s="10" t="s">
        <v>8851</v>
      </c>
      <c r="C220" s="10" t="s">
        <v>8855</v>
      </c>
      <c r="D220" s="10"/>
      <c r="E220" s="10"/>
      <c r="F220" t="str">
        <f t="shared" si="8"/>
        <v>y</v>
      </c>
      <c r="G220" t="s">
        <v>62725</v>
      </c>
      <c r="H220" t="s">
        <v>13616</v>
      </c>
      <c r="I220" t="s">
        <v>13616</v>
      </c>
      <c r="J220" t="s">
        <v>13616</v>
      </c>
    </row>
    <row r="221" spans="1:10" ht="14.4" hidden="1" customHeight="1" x14ac:dyDescent="0.3">
      <c r="A221" s="10" t="s">
        <v>9479</v>
      </c>
      <c r="B221" s="10" t="s">
        <v>9480</v>
      </c>
      <c r="C221" s="10" t="s">
        <v>9481</v>
      </c>
      <c r="D221" s="2"/>
      <c r="E221" s="10" t="s">
        <v>34708</v>
      </c>
      <c r="F221" t="str">
        <f t="shared" si="7"/>
        <v/>
      </c>
      <c r="H221" s="15" t="s">
        <v>13568</v>
      </c>
      <c r="I221" t="s">
        <v>13568</v>
      </c>
      <c r="J221" t="s">
        <v>13568</v>
      </c>
    </row>
    <row r="222" spans="1:10" ht="14.4" hidden="1" customHeight="1" x14ac:dyDescent="0.3">
      <c r="A222" s="10" t="s">
        <v>9482</v>
      </c>
      <c r="B222" s="10" t="s">
        <v>9483</v>
      </c>
      <c r="C222" s="10" t="s">
        <v>9484</v>
      </c>
      <c r="D222" s="10"/>
      <c r="E222" s="10"/>
      <c r="F222" t="str">
        <f t="shared" si="7"/>
        <v/>
      </c>
      <c r="H222" s="15" t="s">
        <v>13568</v>
      </c>
      <c r="I222" t="s">
        <v>13568</v>
      </c>
      <c r="J222" t="s">
        <v>13568</v>
      </c>
    </row>
    <row r="223" spans="1:10" ht="14.4" hidden="1" customHeight="1" x14ac:dyDescent="0.3">
      <c r="A223" s="10" t="s">
        <v>9485</v>
      </c>
      <c r="B223" s="10" t="s">
        <v>9486</v>
      </c>
      <c r="C223" s="10" t="s">
        <v>9487</v>
      </c>
      <c r="D223" s="10"/>
      <c r="E223" s="10"/>
      <c r="F223" t="str">
        <f t="shared" si="7"/>
        <v/>
      </c>
      <c r="H223" s="15" t="s">
        <v>13568</v>
      </c>
      <c r="I223" t="s">
        <v>13568</v>
      </c>
      <c r="J223" t="s">
        <v>13568</v>
      </c>
    </row>
    <row r="224" spans="1:10" ht="14.4" customHeight="1" x14ac:dyDescent="0.3">
      <c r="A224" s="10" t="s">
        <v>5592</v>
      </c>
      <c r="B224" s="10" t="s">
        <v>9262</v>
      </c>
      <c r="C224" s="10" t="s">
        <v>9263</v>
      </c>
      <c r="D224" s="10"/>
      <c r="E224" s="10"/>
      <c r="F224" t="str">
        <f t="shared" ref="F224:F235" si="9">IF(COUNTIF(H224:J224,"used")&gt;0,"y","")</f>
        <v>y</v>
      </c>
      <c r="G224" t="s">
        <v>62726</v>
      </c>
      <c r="H224" t="s">
        <v>13616</v>
      </c>
      <c r="I224" t="s">
        <v>13616</v>
      </c>
      <c r="J224" t="s">
        <v>13616</v>
      </c>
    </row>
    <row r="225" spans="1:10" ht="14.4" customHeight="1" x14ac:dyDescent="0.3">
      <c r="A225" s="10" t="s">
        <v>9278</v>
      </c>
      <c r="B225" s="10" t="s">
        <v>9262</v>
      </c>
      <c r="C225" s="10" t="s">
        <v>9279</v>
      </c>
      <c r="D225" s="10"/>
      <c r="E225" s="10"/>
      <c r="F225" t="str">
        <f t="shared" si="9"/>
        <v>y</v>
      </c>
      <c r="G225" t="s">
        <v>62726</v>
      </c>
      <c r="H225" t="s">
        <v>13616</v>
      </c>
      <c r="I225" t="s">
        <v>13616</v>
      </c>
      <c r="J225" t="s">
        <v>13616</v>
      </c>
    </row>
    <row r="226" spans="1:10" ht="14.4" customHeight="1" x14ac:dyDescent="0.3">
      <c r="A226" s="10" t="s">
        <v>9294</v>
      </c>
      <c r="B226" s="10" t="s">
        <v>9262</v>
      </c>
      <c r="C226" s="10" t="s">
        <v>9295</v>
      </c>
      <c r="D226" s="10"/>
      <c r="E226" s="10"/>
      <c r="F226" t="str">
        <f t="shared" si="9"/>
        <v>y</v>
      </c>
      <c r="G226" t="s">
        <v>62726</v>
      </c>
      <c r="H226" t="s">
        <v>13616</v>
      </c>
      <c r="I226" t="s">
        <v>13616</v>
      </c>
      <c r="J226" t="s">
        <v>13616</v>
      </c>
    </row>
    <row r="227" spans="1:10" ht="14.4" customHeight="1" x14ac:dyDescent="0.3">
      <c r="A227" s="10" t="s">
        <v>9308</v>
      </c>
      <c r="B227" s="10" t="s">
        <v>9262</v>
      </c>
      <c r="C227" s="10" t="s">
        <v>9309</v>
      </c>
      <c r="D227" s="10"/>
      <c r="E227" s="10"/>
      <c r="F227" t="str">
        <f t="shared" si="9"/>
        <v>y</v>
      </c>
      <c r="G227" t="s">
        <v>62726</v>
      </c>
      <c r="H227" t="s">
        <v>13616</v>
      </c>
      <c r="I227" t="s">
        <v>13616</v>
      </c>
      <c r="J227" t="s">
        <v>13616</v>
      </c>
    </row>
    <row r="228" spans="1:10" ht="14.4" customHeight="1" x14ac:dyDescent="0.3">
      <c r="A228" s="10" t="s">
        <v>9323</v>
      </c>
      <c r="B228" s="10" t="s">
        <v>9262</v>
      </c>
      <c r="C228" s="10" t="s">
        <v>9324</v>
      </c>
      <c r="D228" s="10"/>
      <c r="E228" s="10"/>
      <c r="F228" t="str">
        <f t="shared" si="9"/>
        <v>y</v>
      </c>
      <c r="G228" t="s">
        <v>62726</v>
      </c>
      <c r="H228" t="s">
        <v>13616</v>
      </c>
      <c r="I228" t="s">
        <v>13616</v>
      </c>
      <c r="J228" t="s">
        <v>13616</v>
      </c>
    </row>
    <row r="229" spans="1:10" ht="14.4" customHeight="1" x14ac:dyDescent="0.3">
      <c r="A229" s="10" t="s">
        <v>5596</v>
      </c>
      <c r="B229" s="10" t="s">
        <v>9262</v>
      </c>
      <c r="C229" s="10" t="s">
        <v>9339</v>
      </c>
      <c r="D229" s="10"/>
      <c r="E229" s="10"/>
      <c r="F229" t="str">
        <f t="shared" si="9"/>
        <v>y</v>
      </c>
      <c r="G229" t="s">
        <v>62726</v>
      </c>
      <c r="H229" t="s">
        <v>13616</v>
      </c>
      <c r="I229" t="s">
        <v>13616</v>
      </c>
      <c r="J229" t="s">
        <v>13616</v>
      </c>
    </row>
    <row r="230" spans="1:10" ht="14.4" customHeight="1" x14ac:dyDescent="0.3">
      <c r="A230" s="10" t="s">
        <v>9027</v>
      </c>
      <c r="B230" s="10" t="s">
        <v>9028</v>
      </c>
      <c r="C230" s="10" t="s">
        <v>9029</v>
      </c>
      <c r="D230" s="10"/>
      <c r="E230" s="10"/>
      <c r="F230" t="str">
        <f t="shared" si="9"/>
        <v>y</v>
      </c>
      <c r="G230" t="s">
        <v>62731</v>
      </c>
      <c r="H230" t="s">
        <v>13616</v>
      </c>
      <c r="I230" t="s">
        <v>13616</v>
      </c>
      <c r="J230" t="s">
        <v>13616</v>
      </c>
    </row>
    <row r="231" spans="1:10" ht="14.4" customHeight="1" x14ac:dyDescent="0.3">
      <c r="A231" s="10" t="s">
        <v>9036</v>
      </c>
      <c r="B231" s="10" t="s">
        <v>9037</v>
      </c>
      <c r="C231" s="10" t="s">
        <v>9038</v>
      </c>
      <c r="D231" s="10"/>
      <c r="E231" s="10"/>
      <c r="F231" t="str">
        <f t="shared" si="9"/>
        <v>y</v>
      </c>
      <c r="G231" t="s">
        <v>62731</v>
      </c>
      <c r="H231" t="s">
        <v>13616</v>
      </c>
      <c r="I231" t="s">
        <v>13616</v>
      </c>
      <c r="J231" t="s">
        <v>13616</v>
      </c>
    </row>
    <row r="232" spans="1:10" ht="14.4" customHeight="1" x14ac:dyDescent="0.3">
      <c r="A232" s="10" t="s">
        <v>5570</v>
      </c>
      <c r="B232" s="10" t="s">
        <v>9047</v>
      </c>
      <c r="C232" s="10" t="s">
        <v>9048</v>
      </c>
      <c r="D232" s="10"/>
      <c r="E232" s="10"/>
      <c r="F232" t="str">
        <f t="shared" si="9"/>
        <v>y</v>
      </c>
      <c r="G232" t="s">
        <v>62732</v>
      </c>
      <c r="H232" t="s">
        <v>13616</v>
      </c>
      <c r="I232" t="s">
        <v>13616</v>
      </c>
      <c r="J232" t="s">
        <v>13616</v>
      </c>
    </row>
    <row r="233" spans="1:10" ht="14.4" customHeight="1" x14ac:dyDescent="0.3">
      <c r="A233" s="10" t="s">
        <v>9169</v>
      </c>
      <c r="B233" s="10" t="s">
        <v>9047</v>
      </c>
      <c r="C233" s="10" t="s">
        <v>9170</v>
      </c>
      <c r="D233" s="10"/>
      <c r="E233" s="10"/>
      <c r="F233" t="str">
        <f t="shared" si="9"/>
        <v>y</v>
      </c>
      <c r="G233" t="s">
        <v>62732</v>
      </c>
      <c r="H233" t="s">
        <v>13616</v>
      </c>
      <c r="I233" t="s">
        <v>13616</v>
      </c>
      <c r="J233" t="s">
        <v>13616</v>
      </c>
    </row>
    <row r="234" spans="1:10" ht="14.4" customHeight="1" x14ac:dyDescent="0.3">
      <c r="A234" s="10" t="s">
        <v>9193</v>
      </c>
      <c r="B234" s="10" t="s">
        <v>9047</v>
      </c>
      <c r="C234" s="10" t="s">
        <v>9194</v>
      </c>
      <c r="D234" s="10"/>
      <c r="E234" s="10"/>
      <c r="F234" t="str">
        <f t="shared" si="9"/>
        <v>y</v>
      </c>
      <c r="G234" t="s">
        <v>62732</v>
      </c>
      <c r="H234" t="s">
        <v>13616</v>
      </c>
      <c r="I234" t="s">
        <v>13616</v>
      </c>
      <c r="J234" t="s">
        <v>13616</v>
      </c>
    </row>
    <row r="235" spans="1:10" ht="14.4" customHeight="1" x14ac:dyDescent="0.3">
      <c r="A235" s="10" t="s">
        <v>9217</v>
      </c>
      <c r="B235" s="10" t="s">
        <v>9047</v>
      </c>
      <c r="C235" s="10" t="s">
        <v>9218</v>
      </c>
      <c r="D235" s="10"/>
      <c r="E235" s="10"/>
      <c r="F235" t="str">
        <f t="shared" si="9"/>
        <v>y</v>
      </c>
      <c r="G235" t="s">
        <v>62732</v>
      </c>
      <c r="H235" t="s">
        <v>13616</v>
      </c>
      <c r="I235" t="s">
        <v>13616</v>
      </c>
      <c r="J235" t="s">
        <v>13616</v>
      </c>
    </row>
    <row r="236" spans="1:10" ht="14.4" hidden="1" customHeight="1" x14ac:dyDescent="0.3">
      <c r="A236" s="10" t="s">
        <v>9424</v>
      </c>
      <c r="B236" s="10" t="s">
        <v>9425</v>
      </c>
      <c r="C236" s="10" t="s">
        <v>9426</v>
      </c>
      <c r="D236" s="2"/>
      <c r="E236" s="10" t="s">
        <v>34708</v>
      </c>
      <c r="F236" t="str">
        <f t="shared" si="7"/>
        <v/>
      </c>
      <c r="H236" s="15" t="s">
        <v>13568</v>
      </c>
      <c r="I236" t="s">
        <v>13568</v>
      </c>
      <c r="J236" t="s">
        <v>13568</v>
      </c>
    </row>
    <row r="237" spans="1:10" ht="14.4" hidden="1" customHeight="1" x14ac:dyDescent="0.3">
      <c r="A237" s="10" t="s">
        <v>9438</v>
      </c>
      <c r="B237" s="10" t="s">
        <v>9425</v>
      </c>
      <c r="C237" s="10" t="s">
        <v>9439</v>
      </c>
      <c r="D237" s="10"/>
      <c r="E237" s="10"/>
      <c r="F237" t="str">
        <f t="shared" si="7"/>
        <v/>
      </c>
      <c r="H237" t="s">
        <v>13568</v>
      </c>
      <c r="I237" t="s">
        <v>13568</v>
      </c>
      <c r="J237" t="s">
        <v>13568</v>
      </c>
    </row>
    <row r="238" spans="1:10" ht="14.4" hidden="1" customHeight="1" x14ac:dyDescent="0.3">
      <c r="A238" s="10" t="s">
        <v>9430</v>
      </c>
      <c r="B238" s="10" t="s">
        <v>9431</v>
      </c>
      <c r="C238" s="10" t="s">
        <v>9432</v>
      </c>
      <c r="D238" s="10"/>
      <c r="E238" s="10"/>
      <c r="F238" t="str">
        <f t="shared" si="7"/>
        <v/>
      </c>
      <c r="H238" s="15" t="s">
        <v>13568</v>
      </c>
      <c r="I238" t="s">
        <v>13568</v>
      </c>
      <c r="J238" t="s">
        <v>13568</v>
      </c>
    </row>
    <row r="239" spans="1:10" ht="14.4" hidden="1" customHeight="1" x14ac:dyDescent="0.3">
      <c r="A239" s="10" t="s">
        <v>9436</v>
      </c>
      <c r="B239" s="10" t="s">
        <v>9431</v>
      </c>
      <c r="C239" s="10" t="s">
        <v>9437</v>
      </c>
      <c r="D239" s="10"/>
      <c r="E239" s="10"/>
      <c r="F239" t="str">
        <f t="shared" si="7"/>
        <v/>
      </c>
      <c r="H239" s="15" t="s">
        <v>13568</v>
      </c>
      <c r="I239" t="s">
        <v>13568</v>
      </c>
      <c r="J239" t="s">
        <v>13568</v>
      </c>
    </row>
    <row r="240" spans="1:10" ht="14.4" hidden="1" customHeight="1" x14ac:dyDescent="0.3">
      <c r="A240" s="10" t="s">
        <v>9442</v>
      </c>
      <c r="B240" s="10" t="s">
        <v>9431</v>
      </c>
      <c r="C240" s="10" t="s">
        <v>9443</v>
      </c>
      <c r="D240" s="10"/>
      <c r="E240" s="10"/>
      <c r="F240" t="str">
        <f t="shared" si="7"/>
        <v/>
      </c>
      <c r="H240" t="s">
        <v>13568</v>
      </c>
      <c r="I240" t="s">
        <v>13568</v>
      </c>
      <c r="J240" t="s">
        <v>13568</v>
      </c>
    </row>
    <row r="241" spans="1:10" ht="14.4" hidden="1" customHeight="1" x14ac:dyDescent="0.3">
      <c r="A241" s="10" t="s">
        <v>9446</v>
      </c>
      <c r="B241" s="10" t="s">
        <v>9431</v>
      </c>
      <c r="C241" s="10" t="s">
        <v>9447</v>
      </c>
      <c r="D241" s="10"/>
      <c r="E241" s="10"/>
      <c r="F241" t="str">
        <f t="shared" si="7"/>
        <v/>
      </c>
      <c r="H241" t="s">
        <v>13568</v>
      </c>
      <c r="I241" t="s">
        <v>13568</v>
      </c>
      <c r="J241" t="s">
        <v>13568</v>
      </c>
    </row>
    <row r="242" spans="1:10" ht="14.4" hidden="1" customHeight="1" x14ac:dyDescent="0.3">
      <c r="A242" s="10" t="s">
        <v>9448</v>
      </c>
      <c r="B242" s="10" t="s">
        <v>9431</v>
      </c>
      <c r="C242" s="10" t="s">
        <v>9449</v>
      </c>
      <c r="D242" s="10"/>
      <c r="E242" s="10"/>
      <c r="F242" t="str">
        <f t="shared" si="7"/>
        <v/>
      </c>
      <c r="H242" t="s">
        <v>13568</v>
      </c>
      <c r="I242" t="s">
        <v>13568</v>
      </c>
      <c r="J242" t="s">
        <v>13568</v>
      </c>
    </row>
    <row r="243" spans="1:10" ht="14.4" hidden="1" customHeight="1" x14ac:dyDescent="0.3">
      <c r="A243" s="2" t="s">
        <v>10168</v>
      </c>
      <c r="B243" s="2" t="s">
        <v>9431</v>
      </c>
      <c r="C243" s="2" t="s">
        <v>10169</v>
      </c>
      <c r="D243" s="2"/>
      <c r="E243" s="2"/>
      <c r="F243" t="str">
        <f t="shared" si="7"/>
        <v/>
      </c>
      <c r="H243" s="15" t="s">
        <v>13568</v>
      </c>
      <c r="I243" t="s">
        <v>13568</v>
      </c>
      <c r="J243" t="s">
        <v>13568</v>
      </c>
    </row>
    <row r="244" spans="1:10" ht="14.4" hidden="1" customHeight="1" x14ac:dyDescent="0.3">
      <c r="A244" s="10" t="s">
        <v>9427</v>
      </c>
      <c r="B244" s="10" t="s">
        <v>9428</v>
      </c>
      <c r="C244" s="10" t="s">
        <v>9429</v>
      </c>
      <c r="D244" s="10"/>
      <c r="E244" s="10"/>
      <c r="F244" t="str">
        <f t="shared" si="7"/>
        <v/>
      </c>
      <c r="H244" s="15" t="s">
        <v>13568</v>
      </c>
      <c r="I244" t="s">
        <v>13568</v>
      </c>
      <c r="J244" t="s">
        <v>13568</v>
      </c>
    </row>
    <row r="245" spans="1:10" ht="14.4" hidden="1" customHeight="1" x14ac:dyDescent="0.3">
      <c r="A245" s="10" t="s">
        <v>9440</v>
      </c>
      <c r="B245" s="10" t="s">
        <v>9428</v>
      </c>
      <c r="C245" s="10" t="s">
        <v>9441</v>
      </c>
      <c r="D245" s="10"/>
      <c r="E245" s="10"/>
      <c r="F245" t="str">
        <f t="shared" si="7"/>
        <v/>
      </c>
      <c r="H245" t="s">
        <v>13568</v>
      </c>
      <c r="I245" t="s">
        <v>13568</v>
      </c>
      <c r="J245" t="s">
        <v>13568</v>
      </c>
    </row>
    <row r="246" spans="1:10" ht="14.4" hidden="1" customHeight="1" x14ac:dyDescent="0.3">
      <c r="A246" s="10" t="s">
        <v>9433</v>
      </c>
      <c r="B246" s="10" t="s">
        <v>9434</v>
      </c>
      <c r="C246" s="10" t="s">
        <v>9435</v>
      </c>
      <c r="D246" s="10"/>
      <c r="E246" s="10"/>
      <c r="F246" t="str">
        <f t="shared" si="7"/>
        <v/>
      </c>
      <c r="H246" s="15" t="s">
        <v>13568</v>
      </c>
      <c r="I246" t="s">
        <v>13568</v>
      </c>
      <c r="J246" t="s">
        <v>13568</v>
      </c>
    </row>
    <row r="247" spans="1:10" ht="14.4" hidden="1" customHeight="1" x14ac:dyDescent="0.3">
      <c r="A247" s="10" t="s">
        <v>9444</v>
      </c>
      <c r="B247" s="10" t="s">
        <v>9434</v>
      </c>
      <c r="C247" s="10" t="s">
        <v>9445</v>
      </c>
      <c r="D247" s="10"/>
      <c r="E247" s="10"/>
      <c r="F247" t="str">
        <f t="shared" si="7"/>
        <v/>
      </c>
      <c r="H247" t="s">
        <v>13568</v>
      </c>
      <c r="I247" t="s">
        <v>13568</v>
      </c>
      <c r="J247" t="s">
        <v>13568</v>
      </c>
    </row>
    <row r="248" spans="1:10" ht="14.4" hidden="1" customHeight="1" x14ac:dyDescent="0.3">
      <c r="A248" s="2" t="s">
        <v>10215</v>
      </c>
      <c r="B248" s="2" t="s">
        <v>10216</v>
      </c>
      <c r="C248" s="2" t="s">
        <v>10217</v>
      </c>
      <c r="D248" s="2"/>
      <c r="E248" s="2"/>
      <c r="F248" t="str">
        <f t="shared" si="7"/>
        <v/>
      </c>
      <c r="H248" s="15" t="s">
        <v>13568</v>
      </c>
      <c r="I248" t="s">
        <v>13568</v>
      </c>
      <c r="J248" t="s">
        <v>13568</v>
      </c>
    </row>
    <row r="249" spans="1:10" ht="14.4" hidden="1" customHeight="1" x14ac:dyDescent="0.3">
      <c r="A249" s="10" t="s">
        <v>9343</v>
      </c>
      <c r="B249" s="10" t="s">
        <v>9344</v>
      </c>
      <c r="C249" s="10" t="s">
        <v>9345</v>
      </c>
      <c r="D249" s="10"/>
      <c r="E249" s="10"/>
      <c r="F249" t="str">
        <f t="shared" si="7"/>
        <v/>
      </c>
      <c r="H249" t="s">
        <v>13568</v>
      </c>
      <c r="I249" t="s">
        <v>13568</v>
      </c>
      <c r="J249" t="s">
        <v>13568</v>
      </c>
    </row>
    <row r="250" spans="1:10" ht="14.4" hidden="1" customHeight="1" x14ac:dyDescent="0.3">
      <c r="A250" s="10" t="s">
        <v>9346</v>
      </c>
      <c r="B250" s="10" t="s">
        <v>9344</v>
      </c>
      <c r="C250" s="10" t="s">
        <v>9347</v>
      </c>
      <c r="D250" s="10"/>
      <c r="E250" s="10"/>
      <c r="F250" t="str">
        <f t="shared" si="7"/>
        <v/>
      </c>
      <c r="H250" t="s">
        <v>13568</v>
      </c>
      <c r="I250" t="s">
        <v>13568</v>
      </c>
      <c r="J250" t="s">
        <v>13568</v>
      </c>
    </row>
    <row r="251" spans="1:10" ht="14.4" hidden="1" customHeight="1" x14ac:dyDescent="0.3">
      <c r="A251" s="10" t="s">
        <v>9351</v>
      </c>
      <c r="B251" s="10" t="s">
        <v>9352</v>
      </c>
      <c r="C251" s="10" t="s">
        <v>9353</v>
      </c>
      <c r="D251" s="10"/>
      <c r="E251" s="10"/>
      <c r="F251" t="str">
        <f t="shared" si="7"/>
        <v/>
      </c>
      <c r="H251" t="s">
        <v>13568</v>
      </c>
      <c r="I251" t="s">
        <v>13568</v>
      </c>
      <c r="J251" t="s">
        <v>13568</v>
      </c>
    </row>
    <row r="252" spans="1:10" ht="14.4" hidden="1" customHeight="1" x14ac:dyDescent="0.3">
      <c r="A252" s="10" t="s">
        <v>9354</v>
      </c>
      <c r="B252" s="10" t="s">
        <v>9352</v>
      </c>
      <c r="C252" s="10" t="s">
        <v>9355</v>
      </c>
      <c r="D252" s="10"/>
      <c r="E252" s="10"/>
      <c r="F252" t="str">
        <f t="shared" si="7"/>
        <v/>
      </c>
      <c r="H252" t="s">
        <v>13568</v>
      </c>
      <c r="I252" t="s">
        <v>13568</v>
      </c>
      <c r="J252" t="s">
        <v>13568</v>
      </c>
    </row>
    <row r="253" spans="1:10" ht="14.4" hidden="1" customHeight="1" x14ac:dyDescent="0.3">
      <c r="A253" s="10" t="s">
        <v>10147</v>
      </c>
      <c r="B253" s="10" t="s">
        <v>10148</v>
      </c>
      <c r="C253" s="10" t="s">
        <v>10149</v>
      </c>
      <c r="D253" s="2"/>
      <c r="E253" s="10" t="s">
        <v>34708</v>
      </c>
      <c r="F253" t="str">
        <f t="shared" si="7"/>
        <v/>
      </c>
      <c r="H253" s="15" t="s">
        <v>13568</v>
      </c>
      <c r="I253" t="s">
        <v>13568</v>
      </c>
      <c r="J253" t="s">
        <v>13568</v>
      </c>
    </row>
    <row r="254" spans="1:10" ht="14.4" hidden="1" customHeight="1" x14ac:dyDescent="0.3">
      <c r="A254" s="10" t="s">
        <v>8768</v>
      </c>
      <c r="B254" s="10" t="s">
        <v>8769</v>
      </c>
      <c r="C254" s="10" t="s">
        <v>8770</v>
      </c>
      <c r="D254" s="10"/>
      <c r="E254" s="10"/>
      <c r="F254" t="str">
        <f t="shared" si="7"/>
        <v/>
      </c>
      <c r="H254" t="s">
        <v>13568</v>
      </c>
      <c r="I254" t="s">
        <v>13568</v>
      </c>
      <c r="J254" t="s">
        <v>13568</v>
      </c>
    </row>
    <row r="255" spans="1:10" ht="14.4" hidden="1" customHeight="1" x14ac:dyDescent="0.3">
      <c r="A255" s="10" t="s">
        <v>8771</v>
      </c>
      <c r="B255" s="10" t="s">
        <v>8769</v>
      </c>
      <c r="C255" s="10" t="s">
        <v>8772</v>
      </c>
      <c r="D255" s="10"/>
      <c r="E255" s="10"/>
      <c r="F255" t="str">
        <f t="shared" si="7"/>
        <v/>
      </c>
      <c r="H255" t="s">
        <v>13568</v>
      </c>
      <c r="I255" t="s">
        <v>13568</v>
      </c>
      <c r="J255" t="s">
        <v>13568</v>
      </c>
    </row>
    <row r="256" spans="1:10" ht="14.4" hidden="1" customHeight="1" x14ac:dyDescent="0.3">
      <c r="A256" s="10" t="s">
        <v>8773</v>
      </c>
      <c r="B256" s="10" t="s">
        <v>8769</v>
      </c>
      <c r="C256" s="10" t="s">
        <v>8774</v>
      </c>
      <c r="D256" s="10"/>
      <c r="E256" s="10"/>
      <c r="F256" t="str">
        <f t="shared" si="7"/>
        <v/>
      </c>
      <c r="H256" t="s">
        <v>13568</v>
      </c>
      <c r="I256" t="s">
        <v>13568</v>
      </c>
      <c r="J256" t="s">
        <v>13568</v>
      </c>
    </row>
    <row r="257" spans="1:10" ht="14.4" hidden="1" customHeight="1" x14ac:dyDescent="0.3">
      <c r="A257" s="10" t="s">
        <v>8775</v>
      </c>
      <c r="B257" s="10" t="s">
        <v>8769</v>
      </c>
      <c r="C257" s="10" t="s">
        <v>8776</v>
      </c>
      <c r="D257" s="10"/>
      <c r="E257" s="10"/>
      <c r="F257" t="str">
        <f t="shared" si="7"/>
        <v/>
      </c>
      <c r="H257" t="s">
        <v>13568</v>
      </c>
      <c r="I257" t="s">
        <v>13568</v>
      </c>
      <c r="J257" t="s">
        <v>13568</v>
      </c>
    </row>
    <row r="258" spans="1:10" ht="14.4" hidden="1" customHeight="1" x14ac:dyDescent="0.3">
      <c r="A258" s="10" t="s">
        <v>8777</v>
      </c>
      <c r="B258" s="10" t="s">
        <v>8769</v>
      </c>
      <c r="C258" s="10" t="s">
        <v>8778</v>
      </c>
      <c r="D258" s="10"/>
      <c r="E258" s="10"/>
      <c r="F258" t="str">
        <f t="shared" si="7"/>
        <v/>
      </c>
      <c r="H258" t="s">
        <v>13568</v>
      </c>
      <c r="I258" t="s">
        <v>13568</v>
      </c>
      <c r="J258" t="s">
        <v>13568</v>
      </c>
    </row>
    <row r="259" spans="1:10" ht="14.4" hidden="1" customHeight="1" x14ac:dyDescent="0.3">
      <c r="A259" s="10" t="s">
        <v>8834</v>
      </c>
      <c r="B259" s="10" t="s">
        <v>8769</v>
      </c>
      <c r="C259" s="10" t="s">
        <v>8835</v>
      </c>
      <c r="D259" s="10"/>
      <c r="E259" s="10"/>
      <c r="F259" t="str">
        <f t="shared" si="7"/>
        <v/>
      </c>
      <c r="H259" t="s">
        <v>13568</v>
      </c>
      <c r="I259" t="s">
        <v>13568</v>
      </c>
      <c r="J259" t="s">
        <v>13568</v>
      </c>
    </row>
    <row r="260" spans="1:10" ht="14.4" hidden="1" customHeight="1" x14ac:dyDescent="0.3">
      <c r="A260" s="10" t="s">
        <v>8911</v>
      </c>
      <c r="B260" s="10" t="s">
        <v>8769</v>
      </c>
      <c r="C260" s="10" t="s">
        <v>8912</v>
      </c>
      <c r="D260" s="10"/>
      <c r="E260" s="10"/>
      <c r="F260" t="str">
        <f t="shared" si="7"/>
        <v/>
      </c>
      <c r="H260" t="s">
        <v>13568</v>
      </c>
      <c r="I260" t="s">
        <v>13568</v>
      </c>
      <c r="J260" t="s">
        <v>13568</v>
      </c>
    </row>
    <row r="261" spans="1:10" ht="14.4" hidden="1" customHeight="1" x14ac:dyDescent="0.3">
      <c r="A261" s="10" t="s">
        <v>8913</v>
      </c>
      <c r="B261" s="10" t="s">
        <v>8769</v>
      </c>
      <c r="C261" s="10" t="s">
        <v>8914</v>
      </c>
      <c r="D261" s="10"/>
      <c r="E261" s="10"/>
      <c r="F261" t="str">
        <f t="shared" si="7"/>
        <v/>
      </c>
      <c r="H261" t="s">
        <v>13568</v>
      </c>
      <c r="I261" t="s">
        <v>13568</v>
      </c>
      <c r="J261" t="s">
        <v>13568</v>
      </c>
    </row>
    <row r="262" spans="1:10" ht="14.4" hidden="1" customHeight="1" x14ac:dyDescent="0.3">
      <c r="A262" s="10" t="s">
        <v>8915</v>
      </c>
      <c r="B262" s="10" t="s">
        <v>8769</v>
      </c>
      <c r="C262" s="10" t="s">
        <v>8916</v>
      </c>
      <c r="D262" s="10"/>
      <c r="E262" s="10"/>
      <c r="F262" t="str">
        <f t="shared" ref="F262:F325" si="10">IF(COUNTIF(H262:J262,"used")&gt;0,"y","")</f>
        <v/>
      </c>
      <c r="H262" t="s">
        <v>13568</v>
      </c>
      <c r="I262" t="s">
        <v>13568</v>
      </c>
      <c r="J262" t="s">
        <v>13568</v>
      </c>
    </row>
    <row r="263" spans="1:10" ht="14.4" hidden="1" customHeight="1" x14ac:dyDescent="0.3">
      <c r="A263" s="10" t="s">
        <v>8917</v>
      </c>
      <c r="B263" s="10" t="s">
        <v>8769</v>
      </c>
      <c r="C263" s="10" t="s">
        <v>8918</v>
      </c>
      <c r="D263" s="10"/>
      <c r="E263" s="10"/>
      <c r="F263" t="str">
        <f t="shared" si="10"/>
        <v/>
      </c>
      <c r="H263" t="s">
        <v>13568</v>
      </c>
      <c r="I263" t="s">
        <v>13568</v>
      </c>
      <c r="J263" t="s">
        <v>13568</v>
      </c>
    </row>
    <row r="264" spans="1:10" ht="14.4" hidden="1" customHeight="1" x14ac:dyDescent="0.3">
      <c r="A264" s="10" t="s">
        <v>8919</v>
      </c>
      <c r="B264" s="10" t="s">
        <v>8769</v>
      </c>
      <c r="C264" s="10" t="s">
        <v>8920</v>
      </c>
      <c r="D264" s="10"/>
      <c r="E264" s="10"/>
      <c r="F264" t="str">
        <f t="shared" si="10"/>
        <v/>
      </c>
      <c r="H264" t="s">
        <v>13568</v>
      </c>
      <c r="I264" t="s">
        <v>13568</v>
      </c>
      <c r="J264" t="s">
        <v>13568</v>
      </c>
    </row>
    <row r="265" spans="1:10" ht="14.4" hidden="1" customHeight="1" x14ac:dyDescent="0.3">
      <c r="A265" s="10" t="s">
        <v>8921</v>
      </c>
      <c r="B265" s="10" t="s">
        <v>8769</v>
      </c>
      <c r="C265" s="10" t="s">
        <v>8922</v>
      </c>
      <c r="D265" s="10"/>
      <c r="E265" s="10"/>
      <c r="F265" t="str">
        <f t="shared" si="10"/>
        <v/>
      </c>
      <c r="H265" t="s">
        <v>13568</v>
      </c>
      <c r="I265" t="s">
        <v>13568</v>
      </c>
      <c r="J265" t="s">
        <v>13568</v>
      </c>
    </row>
    <row r="266" spans="1:10" ht="14.4" hidden="1" customHeight="1" x14ac:dyDescent="0.3">
      <c r="A266" s="10" t="s">
        <v>8923</v>
      </c>
      <c r="B266" s="10" t="s">
        <v>8769</v>
      </c>
      <c r="C266" s="10" t="s">
        <v>8924</v>
      </c>
      <c r="D266" s="10"/>
      <c r="E266" s="10"/>
      <c r="F266" t="str">
        <f t="shared" si="10"/>
        <v/>
      </c>
      <c r="H266" t="s">
        <v>13568</v>
      </c>
      <c r="I266" t="s">
        <v>13568</v>
      </c>
      <c r="J266" t="s">
        <v>13568</v>
      </c>
    </row>
    <row r="267" spans="1:10" ht="14.4" hidden="1" customHeight="1" x14ac:dyDescent="0.3">
      <c r="A267" s="10" t="s">
        <v>8939</v>
      </c>
      <c r="B267" s="10" t="s">
        <v>8769</v>
      </c>
      <c r="C267" s="10" t="s">
        <v>8940</v>
      </c>
      <c r="D267" s="10"/>
      <c r="E267" s="10"/>
      <c r="F267" t="str">
        <f t="shared" si="10"/>
        <v/>
      </c>
      <c r="H267" t="s">
        <v>13568</v>
      </c>
      <c r="I267" t="s">
        <v>13568</v>
      </c>
      <c r="J267" t="s">
        <v>13568</v>
      </c>
    </row>
    <row r="268" spans="1:10" ht="14.4" hidden="1" customHeight="1" x14ac:dyDescent="0.3">
      <c r="A268" s="10" t="s">
        <v>8945</v>
      </c>
      <c r="B268" s="10" t="s">
        <v>8769</v>
      </c>
      <c r="C268" s="10" t="s">
        <v>8946</v>
      </c>
      <c r="D268" s="10"/>
      <c r="E268" s="10"/>
      <c r="F268" t="str">
        <f t="shared" si="10"/>
        <v/>
      </c>
      <c r="H268" t="s">
        <v>13568</v>
      </c>
      <c r="I268" t="s">
        <v>13568</v>
      </c>
      <c r="J268" t="s">
        <v>13568</v>
      </c>
    </row>
    <row r="269" spans="1:10" ht="14.4" hidden="1" customHeight="1" x14ac:dyDescent="0.3">
      <c r="A269" s="10" t="s">
        <v>8951</v>
      </c>
      <c r="B269" s="10" t="s">
        <v>8769</v>
      </c>
      <c r="C269" s="10" t="s">
        <v>8952</v>
      </c>
      <c r="D269" s="10"/>
      <c r="E269" s="10"/>
      <c r="F269" t="str">
        <f t="shared" si="10"/>
        <v/>
      </c>
      <c r="H269" t="s">
        <v>13568</v>
      </c>
      <c r="I269" t="s">
        <v>13568</v>
      </c>
      <c r="J269" t="s">
        <v>13568</v>
      </c>
    </row>
    <row r="270" spans="1:10" ht="14.4" hidden="1" customHeight="1" x14ac:dyDescent="0.3">
      <c r="A270" s="10" t="s">
        <v>8957</v>
      </c>
      <c r="B270" s="10" t="s">
        <v>8769</v>
      </c>
      <c r="C270" s="10" t="s">
        <v>8958</v>
      </c>
      <c r="D270" s="10"/>
      <c r="E270" s="10"/>
      <c r="F270" t="str">
        <f t="shared" si="10"/>
        <v/>
      </c>
      <c r="H270" t="s">
        <v>13568</v>
      </c>
      <c r="I270" t="s">
        <v>13568</v>
      </c>
      <c r="J270" t="s">
        <v>13568</v>
      </c>
    </row>
    <row r="271" spans="1:10" ht="14.4" hidden="1" customHeight="1" x14ac:dyDescent="0.3">
      <c r="A271" s="10" t="s">
        <v>9007</v>
      </c>
      <c r="B271" s="10" t="s">
        <v>8769</v>
      </c>
      <c r="C271" s="10" t="s">
        <v>9008</v>
      </c>
      <c r="D271" s="10"/>
      <c r="E271" s="10"/>
      <c r="F271" t="str">
        <f t="shared" si="10"/>
        <v/>
      </c>
      <c r="H271" t="s">
        <v>13568</v>
      </c>
      <c r="I271" t="s">
        <v>13568</v>
      </c>
      <c r="J271" t="s">
        <v>13568</v>
      </c>
    </row>
    <row r="272" spans="1:10" ht="14.4" hidden="1" customHeight="1" x14ac:dyDescent="0.3">
      <c r="A272" s="10" t="s">
        <v>9009</v>
      </c>
      <c r="B272" s="10" t="s">
        <v>8769</v>
      </c>
      <c r="C272" s="10" t="s">
        <v>9010</v>
      </c>
      <c r="D272" s="10"/>
      <c r="E272" s="10"/>
      <c r="F272" t="str">
        <f t="shared" si="10"/>
        <v/>
      </c>
      <c r="H272" t="s">
        <v>13568</v>
      </c>
      <c r="I272" t="s">
        <v>13568</v>
      </c>
      <c r="J272" t="s">
        <v>13568</v>
      </c>
    </row>
    <row r="273" spans="1:10" ht="14.4" hidden="1" customHeight="1" x14ac:dyDescent="0.3">
      <c r="A273" s="10" t="s">
        <v>9013</v>
      </c>
      <c r="B273" s="10" t="s">
        <v>8769</v>
      </c>
      <c r="C273" s="10" t="s">
        <v>9014</v>
      </c>
      <c r="D273" s="10"/>
      <c r="E273" s="10"/>
      <c r="F273" t="str">
        <f t="shared" si="10"/>
        <v/>
      </c>
      <c r="H273" t="s">
        <v>13568</v>
      </c>
      <c r="I273" t="s">
        <v>13568</v>
      </c>
      <c r="J273" t="s">
        <v>13568</v>
      </c>
    </row>
    <row r="274" spans="1:10" ht="14.4" hidden="1" customHeight="1" x14ac:dyDescent="0.3">
      <c r="A274" s="10" t="s">
        <v>9015</v>
      </c>
      <c r="B274" s="10" t="s">
        <v>8769</v>
      </c>
      <c r="C274" s="10" t="s">
        <v>9016</v>
      </c>
      <c r="D274" s="10"/>
      <c r="E274" s="10"/>
      <c r="F274" t="str">
        <f t="shared" si="10"/>
        <v/>
      </c>
      <c r="H274" t="s">
        <v>13568</v>
      </c>
      <c r="I274" t="s">
        <v>13568</v>
      </c>
      <c r="J274" t="s">
        <v>13568</v>
      </c>
    </row>
    <row r="275" spans="1:10" ht="14.4" hidden="1" customHeight="1" x14ac:dyDescent="0.3">
      <c r="A275" s="10" t="s">
        <v>9017</v>
      </c>
      <c r="B275" s="10" t="s">
        <v>8769</v>
      </c>
      <c r="C275" s="10" t="s">
        <v>9018</v>
      </c>
      <c r="D275" s="10"/>
      <c r="E275" s="10"/>
      <c r="F275" t="str">
        <f t="shared" si="10"/>
        <v/>
      </c>
      <c r="H275" t="s">
        <v>13568</v>
      </c>
      <c r="I275" t="s">
        <v>13568</v>
      </c>
      <c r="J275" t="s">
        <v>13568</v>
      </c>
    </row>
    <row r="276" spans="1:10" ht="14.4" hidden="1" customHeight="1" x14ac:dyDescent="0.3">
      <c r="A276" s="10" t="s">
        <v>9019</v>
      </c>
      <c r="B276" s="10" t="s">
        <v>8769</v>
      </c>
      <c r="C276" s="10" t="s">
        <v>9020</v>
      </c>
      <c r="D276" s="10"/>
      <c r="E276" s="10"/>
      <c r="F276" t="str">
        <f t="shared" si="10"/>
        <v/>
      </c>
      <c r="H276" t="s">
        <v>13568</v>
      </c>
      <c r="I276" t="s">
        <v>13568</v>
      </c>
      <c r="J276" t="s">
        <v>13568</v>
      </c>
    </row>
    <row r="277" spans="1:10" ht="14.4" hidden="1" customHeight="1" x14ac:dyDescent="0.3">
      <c r="A277" s="10" t="s">
        <v>9021</v>
      </c>
      <c r="B277" s="10" t="s">
        <v>8769</v>
      </c>
      <c r="C277" s="10" t="s">
        <v>9022</v>
      </c>
      <c r="D277" s="10"/>
      <c r="E277" s="10"/>
      <c r="F277" t="str">
        <f t="shared" si="10"/>
        <v/>
      </c>
      <c r="H277" t="s">
        <v>13568</v>
      </c>
      <c r="I277" t="s">
        <v>13568</v>
      </c>
      <c r="J277" t="s">
        <v>13568</v>
      </c>
    </row>
    <row r="278" spans="1:10" ht="14.4" hidden="1" customHeight="1" x14ac:dyDescent="0.3">
      <c r="A278" s="10" t="s">
        <v>9023</v>
      </c>
      <c r="B278" s="10" t="s">
        <v>8769</v>
      </c>
      <c r="C278" s="10" t="s">
        <v>9024</v>
      </c>
      <c r="D278" s="10"/>
      <c r="E278" s="10"/>
      <c r="F278" t="str">
        <f t="shared" si="10"/>
        <v/>
      </c>
      <c r="H278" t="s">
        <v>13568</v>
      </c>
      <c r="I278" t="s">
        <v>13568</v>
      </c>
      <c r="J278" t="s">
        <v>13568</v>
      </c>
    </row>
    <row r="279" spans="1:10" ht="14.4" hidden="1" customHeight="1" x14ac:dyDescent="0.3">
      <c r="A279" s="10" t="s">
        <v>9025</v>
      </c>
      <c r="B279" s="10" t="s">
        <v>8769</v>
      </c>
      <c r="C279" s="10" t="s">
        <v>9026</v>
      </c>
      <c r="D279" s="10"/>
      <c r="E279" s="10"/>
      <c r="F279" t="str">
        <f t="shared" si="10"/>
        <v/>
      </c>
      <c r="H279" t="s">
        <v>13568</v>
      </c>
      <c r="I279" t="s">
        <v>13568</v>
      </c>
      <c r="J279" t="s">
        <v>13568</v>
      </c>
    </row>
    <row r="280" spans="1:10" ht="14.4" hidden="1" customHeight="1" x14ac:dyDescent="0.3">
      <c r="A280" s="10" t="s">
        <v>9065</v>
      </c>
      <c r="B280" s="10" t="s">
        <v>8769</v>
      </c>
      <c r="C280" s="10" t="s">
        <v>9066</v>
      </c>
      <c r="D280" s="10"/>
      <c r="E280" s="10"/>
      <c r="F280" t="str">
        <f t="shared" si="10"/>
        <v/>
      </c>
      <c r="H280" t="s">
        <v>13568</v>
      </c>
      <c r="I280" t="s">
        <v>13568</v>
      </c>
      <c r="J280" t="s">
        <v>13568</v>
      </c>
    </row>
    <row r="281" spans="1:10" ht="14.4" hidden="1" customHeight="1" x14ac:dyDescent="0.3">
      <c r="A281" s="10" t="s">
        <v>9092</v>
      </c>
      <c r="B281" s="10" t="s">
        <v>8769</v>
      </c>
      <c r="C281" s="10" t="s">
        <v>9093</v>
      </c>
      <c r="D281" s="10"/>
      <c r="E281" s="10"/>
      <c r="F281" t="str">
        <f t="shared" si="10"/>
        <v/>
      </c>
      <c r="H281" t="s">
        <v>13568</v>
      </c>
      <c r="I281" t="s">
        <v>13568</v>
      </c>
      <c r="J281" t="s">
        <v>13568</v>
      </c>
    </row>
    <row r="282" spans="1:10" ht="14.4" hidden="1" customHeight="1" x14ac:dyDescent="0.3">
      <c r="A282" s="10" t="s">
        <v>9098</v>
      </c>
      <c r="B282" s="10" t="s">
        <v>8769</v>
      </c>
      <c r="C282" s="10" t="s">
        <v>9099</v>
      </c>
      <c r="D282" s="10"/>
      <c r="E282" s="10"/>
      <c r="F282" t="str">
        <f t="shared" si="10"/>
        <v/>
      </c>
      <c r="H282" t="s">
        <v>13568</v>
      </c>
      <c r="I282" t="s">
        <v>13568</v>
      </c>
      <c r="J282" t="s">
        <v>13568</v>
      </c>
    </row>
    <row r="283" spans="1:10" ht="14.4" hidden="1" customHeight="1" x14ac:dyDescent="0.3">
      <c r="A283" s="10" t="s">
        <v>9104</v>
      </c>
      <c r="B283" s="10" t="s">
        <v>8769</v>
      </c>
      <c r="C283" s="10" t="s">
        <v>9105</v>
      </c>
      <c r="D283" s="10"/>
      <c r="E283" s="10"/>
      <c r="F283" t="str">
        <f t="shared" si="10"/>
        <v/>
      </c>
      <c r="H283" t="s">
        <v>13568</v>
      </c>
      <c r="I283" t="s">
        <v>13568</v>
      </c>
      <c r="J283" t="s">
        <v>13568</v>
      </c>
    </row>
    <row r="284" spans="1:10" ht="14.4" hidden="1" customHeight="1" x14ac:dyDescent="0.3">
      <c r="A284" s="10" t="s">
        <v>9110</v>
      </c>
      <c r="B284" s="10" t="s">
        <v>8769</v>
      </c>
      <c r="C284" s="10" t="s">
        <v>9111</v>
      </c>
      <c r="D284" s="10"/>
      <c r="E284" s="10"/>
      <c r="F284" t="str">
        <f t="shared" si="10"/>
        <v/>
      </c>
      <c r="H284" t="s">
        <v>13568</v>
      </c>
      <c r="I284" t="s">
        <v>13568</v>
      </c>
      <c r="J284" t="s">
        <v>13568</v>
      </c>
    </row>
    <row r="285" spans="1:10" ht="14.4" hidden="1" customHeight="1" x14ac:dyDescent="0.3">
      <c r="A285" s="10" t="s">
        <v>9116</v>
      </c>
      <c r="B285" s="10" t="s">
        <v>8769</v>
      </c>
      <c r="C285" s="10" t="s">
        <v>9117</v>
      </c>
      <c r="D285" s="10"/>
      <c r="E285" s="10"/>
      <c r="F285" t="str">
        <f t="shared" si="10"/>
        <v/>
      </c>
      <c r="H285" t="s">
        <v>13568</v>
      </c>
      <c r="I285" t="s">
        <v>13568</v>
      </c>
      <c r="J285" t="s">
        <v>13568</v>
      </c>
    </row>
    <row r="286" spans="1:10" ht="14.4" hidden="1" customHeight="1" x14ac:dyDescent="0.3">
      <c r="A286" s="10" t="s">
        <v>9131</v>
      </c>
      <c r="B286" s="10" t="s">
        <v>8769</v>
      </c>
      <c r="C286" s="10" t="s">
        <v>9132</v>
      </c>
      <c r="D286" s="10"/>
      <c r="E286" s="10"/>
      <c r="F286" t="str">
        <f t="shared" si="10"/>
        <v/>
      </c>
      <c r="H286" t="s">
        <v>13568</v>
      </c>
      <c r="I286" t="s">
        <v>13568</v>
      </c>
      <c r="J286" t="s">
        <v>13568</v>
      </c>
    </row>
    <row r="287" spans="1:10" ht="14.4" hidden="1" customHeight="1" x14ac:dyDescent="0.3">
      <c r="A287" s="10" t="s">
        <v>9159</v>
      </c>
      <c r="B287" s="10" t="s">
        <v>8769</v>
      </c>
      <c r="C287" s="10" t="s">
        <v>9160</v>
      </c>
      <c r="D287" s="10"/>
      <c r="E287" s="10"/>
      <c r="F287" t="str">
        <f t="shared" si="10"/>
        <v/>
      </c>
      <c r="H287" t="s">
        <v>13568</v>
      </c>
      <c r="I287" t="s">
        <v>13568</v>
      </c>
      <c r="J287" t="s">
        <v>13568</v>
      </c>
    </row>
    <row r="288" spans="1:10" ht="14.4" hidden="1" customHeight="1" x14ac:dyDescent="0.3">
      <c r="A288" s="10" t="s">
        <v>9161</v>
      </c>
      <c r="B288" s="10" t="s">
        <v>8769</v>
      </c>
      <c r="C288" s="10" t="s">
        <v>9162</v>
      </c>
      <c r="D288" s="10"/>
      <c r="E288" s="10"/>
      <c r="F288" t="str">
        <f t="shared" si="10"/>
        <v/>
      </c>
      <c r="H288" t="s">
        <v>13568</v>
      </c>
      <c r="I288" t="s">
        <v>13568</v>
      </c>
      <c r="J288" t="s">
        <v>13568</v>
      </c>
    </row>
    <row r="289" spans="1:10" ht="14.4" hidden="1" customHeight="1" x14ac:dyDescent="0.3">
      <c r="A289" s="10" t="s">
        <v>9163</v>
      </c>
      <c r="B289" s="10" t="s">
        <v>8769</v>
      </c>
      <c r="C289" s="10" t="s">
        <v>9164</v>
      </c>
      <c r="D289" s="10"/>
      <c r="E289" s="10"/>
      <c r="F289" t="str">
        <f t="shared" si="10"/>
        <v/>
      </c>
      <c r="H289" t="s">
        <v>13568</v>
      </c>
      <c r="I289" t="s">
        <v>13568</v>
      </c>
      <c r="J289" t="s">
        <v>13568</v>
      </c>
    </row>
    <row r="290" spans="1:10" ht="14.4" hidden="1" customHeight="1" x14ac:dyDescent="0.3">
      <c r="A290" s="10" t="s">
        <v>9165</v>
      </c>
      <c r="B290" s="10" t="s">
        <v>8769</v>
      </c>
      <c r="C290" s="10" t="s">
        <v>9166</v>
      </c>
      <c r="D290" s="10"/>
      <c r="E290" s="10"/>
      <c r="F290" t="str">
        <f t="shared" si="10"/>
        <v/>
      </c>
      <c r="H290" t="s">
        <v>13568</v>
      </c>
      <c r="I290" t="s">
        <v>13568</v>
      </c>
      <c r="J290" t="s">
        <v>13568</v>
      </c>
    </row>
    <row r="291" spans="1:10" ht="14.4" hidden="1" customHeight="1" x14ac:dyDescent="0.3">
      <c r="A291" s="10" t="s">
        <v>9167</v>
      </c>
      <c r="B291" s="10" t="s">
        <v>8769</v>
      </c>
      <c r="C291" s="10" t="s">
        <v>9168</v>
      </c>
      <c r="D291" s="10"/>
      <c r="E291" s="10"/>
      <c r="F291" t="str">
        <f t="shared" si="10"/>
        <v/>
      </c>
      <c r="H291" t="s">
        <v>13568</v>
      </c>
      <c r="I291" t="s">
        <v>13568</v>
      </c>
      <c r="J291" t="s">
        <v>13568</v>
      </c>
    </row>
    <row r="292" spans="1:10" ht="14.4" hidden="1" customHeight="1" x14ac:dyDescent="0.3">
      <c r="A292" s="10" t="s">
        <v>9219</v>
      </c>
      <c r="B292" s="10" t="s">
        <v>8769</v>
      </c>
      <c r="C292" s="10" t="s">
        <v>9220</v>
      </c>
      <c r="D292" s="10"/>
      <c r="E292" s="10"/>
      <c r="F292" t="str">
        <f t="shared" si="10"/>
        <v/>
      </c>
      <c r="H292" t="s">
        <v>13568</v>
      </c>
      <c r="I292" t="s">
        <v>13568</v>
      </c>
      <c r="J292" t="s">
        <v>13568</v>
      </c>
    </row>
    <row r="293" spans="1:10" ht="14.4" hidden="1" customHeight="1" x14ac:dyDescent="0.3">
      <c r="A293" s="10" t="s">
        <v>9221</v>
      </c>
      <c r="B293" s="10" t="s">
        <v>8769</v>
      </c>
      <c r="C293" s="10" t="s">
        <v>9222</v>
      </c>
      <c r="D293" s="10"/>
      <c r="E293" s="10"/>
      <c r="F293" t="str">
        <f t="shared" si="10"/>
        <v/>
      </c>
      <c r="H293" t="s">
        <v>13568</v>
      </c>
      <c r="I293" t="s">
        <v>13568</v>
      </c>
      <c r="J293" t="s">
        <v>13568</v>
      </c>
    </row>
    <row r="294" spans="1:10" ht="14.4" hidden="1" customHeight="1" x14ac:dyDescent="0.3">
      <c r="A294" s="10" t="s">
        <v>9223</v>
      </c>
      <c r="B294" s="10" t="s">
        <v>8769</v>
      </c>
      <c r="C294" s="10" t="s">
        <v>9224</v>
      </c>
      <c r="D294" s="10"/>
      <c r="E294" s="10"/>
      <c r="F294" t="str">
        <f t="shared" si="10"/>
        <v/>
      </c>
      <c r="H294" t="s">
        <v>13568</v>
      </c>
      <c r="I294" t="s">
        <v>13568</v>
      </c>
      <c r="J294" t="s">
        <v>13568</v>
      </c>
    </row>
    <row r="295" spans="1:10" ht="14.4" hidden="1" customHeight="1" x14ac:dyDescent="0.3">
      <c r="A295" s="10" t="s">
        <v>9225</v>
      </c>
      <c r="B295" s="10" t="s">
        <v>8769</v>
      </c>
      <c r="C295" s="10" t="s">
        <v>9226</v>
      </c>
      <c r="D295" s="10"/>
      <c r="E295" s="10"/>
      <c r="F295" t="str">
        <f t="shared" si="10"/>
        <v/>
      </c>
      <c r="H295" t="s">
        <v>13568</v>
      </c>
      <c r="I295" t="s">
        <v>13568</v>
      </c>
      <c r="J295" t="s">
        <v>13568</v>
      </c>
    </row>
    <row r="296" spans="1:10" ht="14.4" hidden="1" customHeight="1" x14ac:dyDescent="0.3">
      <c r="A296" s="10" t="s">
        <v>9227</v>
      </c>
      <c r="B296" s="10" t="s">
        <v>8769</v>
      </c>
      <c r="C296" s="10" t="s">
        <v>9228</v>
      </c>
      <c r="D296" s="10"/>
      <c r="E296" s="10"/>
      <c r="F296" t="str">
        <f t="shared" si="10"/>
        <v/>
      </c>
      <c r="H296" t="s">
        <v>13568</v>
      </c>
      <c r="I296" t="s">
        <v>13568</v>
      </c>
      <c r="J296" t="s">
        <v>13568</v>
      </c>
    </row>
    <row r="297" spans="1:10" ht="14.4" hidden="1" customHeight="1" x14ac:dyDescent="0.3">
      <c r="A297" s="10" t="s">
        <v>9229</v>
      </c>
      <c r="B297" s="10" t="s">
        <v>8769</v>
      </c>
      <c r="C297" s="10" t="s">
        <v>9230</v>
      </c>
      <c r="D297" s="10"/>
      <c r="E297" s="10"/>
      <c r="F297" t="str">
        <f t="shared" si="10"/>
        <v/>
      </c>
      <c r="H297" t="s">
        <v>13568</v>
      </c>
      <c r="I297" t="s">
        <v>13568</v>
      </c>
      <c r="J297" t="s">
        <v>13568</v>
      </c>
    </row>
    <row r="298" spans="1:10" ht="14.4" hidden="1" customHeight="1" x14ac:dyDescent="0.3">
      <c r="A298" s="10" t="s">
        <v>9231</v>
      </c>
      <c r="B298" s="10" t="s">
        <v>8769</v>
      </c>
      <c r="C298" s="10" t="s">
        <v>9232</v>
      </c>
      <c r="D298" s="10"/>
      <c r="E298" s="10"/>
      <c r="F298" t="str">
        <f t="shared" si="10"/>
        <v/>
      </c>
      <c r="H298" t="s">
        <v>13568</v>
      </c>
      <c r="I298" t="s">
        <v>13568</v>
      </c>
      <c r="J298" t="s">
        <v>13568</v>
      </c>
    </row>
    <row r="299" spans="1:10" ht="14.4" hidden="1" customHeight="1" x14ac:dyDescent="0.3">
      <c r="A299" s="10" t="s">
        <v>9233</v>
      </c>
      <c r="B299" s="10" t="s">
        <v>8769</v>
      </c>
      <c r="C299" s="10" t="s">
        <v>9234</v>
      </c>
      <c r="D299" s="10"/>
      <c r="E299" s="10"/>
      <c r="F299" t="str">
        <f t="shared" si="10"/>
        <v/>
      </c>
      <c r="H299" t="s">
        <v>13568</v>
      </c>
      <c r="I299" t="s">
        <v>13568</v>
      </c>
      <c r="J299" t="s">
        <v>13568</v>
      </c>
    </row>
    <row r="300" spans="1:10" ht="14.4" hidden="1" customHeight="1" x14ac:dyDescent="0.3">
      <c r="A300" s="10" t="s">
        <v>9235</v>
      </c>
      <c r="B300" s="10" t="s">
        <v>8769</v>
      </c>
      <c r="C300" s="10" t="s">
        <v>9236</v>
      </c>
      <c r="D300" s="10"/>
      <c r="E300" s="10"/>
      <c r="F300" t="str">
        <f t="shared" si="10"/>
        <v/>
      </c>
      <c r="H300" t="s">
        <v>13568</v>
      </c>
      <c r="I300" t="s">
        <v>13568</v>
      </c>
      <c r="J300" t="s">
        <v>13568</v>
      </c>
    </row>
    <row r="301" spans="1:10" ht="14.4" hidden="1" customHeight="1" x14ac:dyDescent="0.3">
      <c r="A301" s="10" t="s">
        <v>9237</v>
      </c>
      <c r="B301" s="10" t="s">
        <v>8769</v>
      </c>
      <c r="C301" s="10" t="s">
        <v>9238</v>
      </c>
      <c r="D301" s="10"/>
      <c r="E301" s="10"/>
      <c r="F301" t="str">
        <f t="shared" si="10"/>
        <v/>
      </c>
      <c r="H301" t="s">
        <v>13568</v>
      </c>
      <c r="I301" t="s">
        <v>13568</v>
      </c>
      <c r="J301" t="s">
        <v>13568</v>
      </c>
    </row>
    <row r="302" spans="1:10" ht="14.4" hidden="1" customHeight="1" x14ac:dyDescent="0.3">
      <c r="A302" s="10" t="s">
        <v>9662</v>
      </c>
      <c r="B302" s="10" t="s">
        <v>8769</v>
      </c>
      <c r="C302" s="10" t="s">
        <v>9663</v>
      </c>
      <c r="D302" s="10"/>
      <c r="E302" s="10"/>
      <c r="F302" t="str">
        <f t="shared" si="10"/>
        <v/>
      </c>
      <c r="H302" t="s">
        <v>13568</v>
      </c>
      <c r="I302" t="s">
        <v>13568</v>
      </c>
      <c r="J302" t="s">
        <v>13568</v>
      </c>
    </row>
    <row r="303" spans="1:10" ht="14.4" hidden="1" customHeight="1" x14ac:dyDescent="0.3">
      <c r="A303" s="10" t="s">
        <v>9664</v>
      </c>
      <c r="B303" s="10" t="s">
        <v>8769</v>
      </c>
      <c r="C303" s="10" t="s">
        <v>9665</v>
      </c>
      <c r="D303" s="10"/>
      <c r="E303" s="10"/>
      <c r="F303" t="str">
        <f t="shared" si="10"/>
        <v/>
      </c>
      <c r="H303" t="s">
        <v>13568</v>
      </c>
      <c r="I303" t="s">
        <v>13568</v>
      </c>
      <c r="J303" t="s">
        <v>13568</v>
      </c>
    </row>
    <row r="304" spans="1:10" ht="14.4" hidden="1" customHeight="1" x14ac:dyDescent="0.3">
      <c r="A304" s="10" t="s">
        <v>9666</v>
      </c>
      <c r="B304" s="10" t="s">
        <v>8769</v>
      </c>
      <c r="C304" s="10" t="s">
        <v>9667</v>
      </c>
      <c r="D304" s="10"/>
      <c r="E304" s="10"/>
      <c r="F304" t="str">
        <f t="shared" si="10"/>
        <v/>
      </c>
      <c r="H304" t="s">
        <v>13568</v>
      </c>
      <c r="I304" t="s">
        <v>13568</v>
      </c>
      <c r="J304" t="s">
        <v>13568</v>
      </c>
    </row>
    <row r="305" spans="1:10" ht="14.4" hidden="1" customHeight="1" x14ac:dyDescent="0.3">
      <c r="A305" s="10" t="s">
        <v>9668</v>
      </c>
      <c r="B305" s="10" t="s">
        <v>8769</v>
      </c>
      <c r="C305" s="10" t="s">
        <v>9669</v>
      </c>
      <c r="D305" s="10"/>
      <c r="E305" s="10"/>
      <c r="F305" t="str">
        <f t="shared" si="10"/>
        <v/>
      </c>
      <c r="H305" t="s">
        <v>13568</v>
      </c>
      <c r="I305" t="s">
        <v>13568</v>
      </c>
      <c r="J305" t="s">
        <v>13568</v>
      </c>
    </row>
    <row r="306" spans="1:10" ht="14.4" hidden="1" customHeight="1" x14ac:dyDescent="0.3">
      <c r="A306" s="10" t="s">
        <v>9763</v>
      </c>
      <c r="B306" s="10" t="s">
        <v>8769</v>
      </c>
      <c r="C306" s="10" t="s">
        <v>9764</v>
      </c>
      <c r="D306" s="10"/>
      <c r="E306" s="10"/>
      <c r="F306" t="str">
        <f t="shared" si="10"/>
        <v/>
      </c>
      <c r="H306" t="s">
        <v>13568</v>
      </c>
      <c r="I306" t="s">
        <v>13568</v>
      </c>
      <c r="J306" t="s">
        <v>13568</v>
      </c>
    </row>
    <row r="307" spans="1:10" ht="14.4" hidden="1" customHeight="1" x14ac:dyDescent="0.3">
      <c r="A307" s="10" t="s">
        <v>9765</v>
      </c>
      <c r="B307" s="10" t="s">
        <v>8769</v>
      </c>
      <c r="C307" s="10" t="s">
        <v>9766</v>
      </c>
      <c r="D307" s="10"/>
      <c r="E307" s="10"/>
      <c r="F307" t="str">
        <f t="shared" si="10"/>
        <v/>
      </c>
      <c r="H307" t="s">
        <v>13568</v>
      </c>
      <c r="I307" t="s">
        <v>13568</v>
      </c>
      <c r="J307" t="s">
        <v>13568</v>
      </c>
    </row>
    <row r="308" spans="1:10" ht="14.4" hidden="1" customHeight="1" x14ac:dyDescent="0.3">
      <c r="A308" s="10" t="s">
        <v>9767</v>
      </c>
      <c r="B308" s="10" t="s">
        <v>8769</v>
      </c>
      <c r="C308" s="10" t="s">
        <v>9768</v>
      </c>
      <c r="D308" s="10"/>
      <c r="E308" s="10"/>
      <c r="F308" t="str">
        <f t="shared" si="10"/>
        <v/>
      </c>
      <c r="H308" t="s">
        <v>13568</v>
      </c>
      <c r="I308" t="s">
        <v>13568</v>
      </c>
      <c r="J308" t="s">
        <v>13568</v>
      </c>
    </row>
    <row r="309" spans="1:10" ht="14.4" hidden="1" customHeight="1" x14ac:dyDescent="0.3">
      <c r="A309" s="10" t="s">
        <v>9769</v>
      </c>
      <c r="B309" s="10" t="s">
        <v>8769</v>
      </c>
      <c r="C309" s="10" t="s">
        <v>9770</v>
      </c>
      <c r="D309" s="10"/>
      <c r="E309" s="10"/>
      <c r="F309" t="str">
        <f t="shared" si="10"/>
        <v/>
      </c>
      <c r="H309" t="s">
        <v>13568</v>
      </c>
      <c r="I309" t="s">
        <v>13568</v>
      </c>
      <c r="J309" t="s">
        <v>13568</v>
      </c>
    </row>
    <row r="310" spans="1:10" ht="14.4" hidden="1" customHeight="1" x14ac:dyDescent="0.3">
      <c r="A310" s="10" t="s">
        <v>9771</v>
      </c>
      <c r="B310" s="10" t="s">
        <v>8769</v>
      </c>
      <c r="C310" s="10" t="s">
        <v>9772</v>
      </c>
      <c r="D310" s="10"/>
      <c r="E310" s="10"/>
      <c r="F310" t="str">
        <f t="shared" si="10"/>
        <v/>
      </c>
      <c r="H310" t="s">
        <v>13568</v>
      </c>
      <c r="I310" t="s">
        <v>13568</v>
      </c>
      <c r="J310" t="s">
        <v>13568</v>
      </c>
    </row>
    <row r="311" spans="1:10" ht="14.4" hidden="1" customHeight="1" x14ac:dyDescent="0.3">
      <c r="A311" s="10" t="s">
        <v>9773</v>
      </c>
      <c r="B311" s="10" t="s">
        <v>8769</v>
      </c>
      <c r="C311" s="10" t="s">
        <v>9774</v>
      </c>
      <c r="D311" s="10"/>
      <c r="E311" s="10"/>
      <c r="F311" t="str">
        <f t="shared" si="10"/>
        <v/>
      </c>
      <c r="H311" t="s">
        <v>13568</v>
      </c>
      <c r="I311" t="s">
        <v>13568</v>
      </c>
      <c r="J311" t="s">
        <v>13568</v>
      </c>
    </row>
    <row r="312" spans="1:10" ht="14.4" hidden="1" customHeight="1" x14ac:dyDescent="0.3">
      <c r="A312" s="10" t="s">
        <v>9775</v>
      </c>
      <c r="B312" s="10" t="s">
        <v>8769</v>
      </c>
      <c r="C312" s="10" t="s">
        <v>9776</v>
      </c>
      <c r="D312" s="10"/>
      <c r="E312" s="10"/>
      <c r="F312" t="str">
        <f t="shared" si="10"/>
        <v/>
      </c>
      <c r="H312" t="s">
        <v>13568</v>
      </c>
      <c r="I312" t="s">
        <v>13568</v>
      </c>
      <c r="J312" t="s">
        <v>13568</v>
      </c>
    </row>
    <row r="313" spans="1:10" ht="14.4" hidden="1" customHeight="1" x14ac:dyDescent="0.3">
      <c r="A313" s="10" t="s">
        <v>9777</v>
      </c>
      <c r="B313" s="10" t="s">
        <v>8769</v>
      </c>
      <c r="C313" s="10" t="s">
        <v>9778</v>
      </c>
      <c r="D313" s="10"/>
      <c r="E313" s="10"/>
      <c r="F313" t="str">
        <f t="shared" si="10"/>
        <v/>
      </c>
      <c r="H313" t="s">
        <v>13568</v>
      </c>
      <c r="I313" t="s">
        <v>13568</v>
      </c>
      <c r="J313" t="s">
        <v>13568</v>
      </c>
    </row>
    <row r="314" spans="1:10" ht="14.4" hidden="1" customHeight="1" x14ac:dyDescent="0.3">
      <c r="A314" s="10" t="s">
        <v>9779</v>
      </c>
      <c r="B314" s="10" t="s">
        <v>8769</v>
      </c>
      <c r="C314" s="10" t="s">
        <v>9780</v>
      </c>
      <c r="D314" s="10"/>
      <c r="E314" s="10"/>
      <c r="F314" t="str">
        <f t="shared" si="10"/>
        <v/>
      </c>
      <c r="H314" t="s">
        <v>13568</v>
      </c>
      <c r="I314" t="s">
        <v>13568</v>
      </c>
      <c r="J314" t="s">
        <v>13568</v>
      </c>
    </row>
    <row r="315" spans="1:10" ht="14.4" hidden="1" customHeight="1" x14ac:dyDescent="0.3">
      <c r="A315" s="10" t="s">
        <v>9781</v>
      </c>
      <c r="B315" s="10" t="s">
        <v>8769</v>
      </c>
      <c r="C315" s="10" t="s">
        <v>9782</v>
      </c>
      <c r="D315" s="10"/>
      <c r="E315" s="10"/>
      <c r="F315" t="str">
        <f t="shared" si="10"/>
        <v/>
      </c>
      <c r="H315" t="s">
        <v>13568</v>
      </c>
      <c r="I315" t="s">
        <v>13568</v>
      </c>
      <c r="J315" t="s">
        <v>13568</v>
      </c>
    </row>
    <row r="316" spans="1:10" ht="14.4" hidden="1" customHeight="1" x14ac:dyDescent="0.3">
      <c r="A316" s="10" t="s">
        <v>9783</v>
      </c>
      <c r="B316" s="10" t="s">
        <v>8769</v>
      </c>
      <c r="C316" s="10" t="s">
        <v>9784</v>
      </c>
      <c r="D316" s="10"/>
      <c r="E316" s="10"/>
      <c r="F316" t="str">
        <f t="shared" si="10"/>
        <v/>
      </c>
      <c r="H316" t="s">
        <v>13568</v>
      </c>
      <c r="I316" t="s">
        <v>13568</v>
      </c>
      <c r="J316" t="s">
        <v>13568</v>
      </c>
    </row>
    <row r="317" spans="1:10" ht="14.4" hidden="1" customHeight="1" x14ac:dyDescent="0.3">
      <c r="A317" s="10" t="s">
        <v>9785</v>
      </c>
      <c r="B317" s="10" t="s">
        <v>8769</v>
      </c>
      <c r="C317" s="10" t="s">
        <v>9786</v>
      </c>
      <c r="D317" s="10"/>
      <c r="E317" s="10"/>
      <c r="F317" t="str">
        <f t="shared" si="10"/>
        <v/>
      </c>
      <c r="H317" t="s">
        <v>13568</v>
      </c>
      <c r="I317" t="s">
        <v>13568</v>
      </c>
      <c r="J317" t="s">
        <v>13568</v>
      </c>
    </row>
    <row r="318" spans="1:10" ht="14.4" hidden="1" customHeight="1" x14ac:dyDescent="0.3">
      <c r="A318" s="10" t="s">
        <v>9789</v>
      </c>
      <c r="B318" s="10" t="s">
        <v>8769</v>
      </c>
      <c r="C318" s="10" t="s">
        <v>9790</v>
      </c>
      <c r="D318" s="10"/>
      <c r="E318" s="10"/>
      <c r="F318" t="str">
        <f t="shared" si="10"/>
        <v/>
      </c>
      <c r="H318" t="s">
        <v>13568</v>
      </c>
      <c r="I318" t="s">
        <v>13568</v>
      </c>
      <c r="J318" t="s">
        <v>13568</v>
      </c>
    </row>
    <row r="319" spans="1:10" ht="14.4" hidden="1" customHeight="1" x14ac:dyDescent="0.3">
      <c r="A319" s="10" t="s">
        <v>9791</v>
      </c>
      <c r="B319" s="10" t="s">
        <v>8769</v>
      </c>
      <c r="C319" s="10" t="s">
        <v>9792</v>
      </c>
      <c r="D319" s="10"/>
      <c r="E319" s="10"/>
      <c r="F319" t="str">
        <f t="shared" si="10"/>
        <v/>
      </c>
      <c r="H319" t="s">
        <v>13568</v>
      </c>
      <c r="I319" t="s">
        <v>13568</v>
      </c>
      <c r="J319" t="s">
        <v>13568</v>
      </c>
    </row>
    <row r="320" spans="1:10" ht="14.4" hidden="1" customHeight="1" x14ac:dyDescent="0.3">
      <c r="A320" s="10" t="s">
        <v>9793</v>
      </c>
      <c r="B320" s="10" t="s">
        <v>8769</v>
      </c>
      <c r="C320" s="10" t="s">
        <v>9794</v>
      </c>
      <c r="D320" s="10"/>
      <c r="E320" s="10"/>
      <c r="F320" t="str">
        <f t="shared" si="10"/>
        <v/>
      </c>
      <c r="H320" t="s">
        <v>13568</v>
      </c>
      <c r="I320" t="s">
        <v>13568</v>
      </c>
      <c r="J320" t="s">
        <v>13568</v>
      </c>
    </row>
    <row r="321" spans="1:10" ht="14.4" hidden="1" customHeight="1" x14ac:dyDescent="0.3">
      <c r="A321" s="10" t="s">
        <v>9795</v>
      </c>
      <c r="B321" s="10" t="s">
        <v>8769</v>
      </c>
      <c r="C321" s="10" t="s">
        <v>9796</v>
      </c>
      <c r="D321" s="10"/>
      <c r="E321" s="10"/>
      <c r="F321" t="str">
        <f t="shared" si="10"/>
        <v/>
      </c>
      <c r="H321" t="s">
        <v>13568</v>
      </c>
      <c r="I321" t="s">
        <v>13568</v>
      </c>
      <c r="J321" t="s">
        <v>13568</v>
      </c>
    </row>
    <row r="322" spans="1:10" ht="14.4" hidden="1" customHeight="1" x14ac:dyDescent="0.3">
      <c r="A322" s="10" t="s">
        <v>9803</v>
      </c>
      <c r="B322" s="10" t="s">
        <v>8769</v>
      </c>
      <c r="C322" s="10" t="s">
        <v>9804</v>
      </c>
      <c r="D322" s="10"/>
      <c r="E322" s="10"/>
      <c r="F322" t="str">
        <f t="shared" si="10"/>
        <v/>
      </c>
      <c r="H322" t="s">
        <v>13568</v>
      </c>
      <c r="I322" t="s">
        <v>13568</v>
      </c>
      <c r="J322" t="s">
        <v>13568</v>
      </c>
    </row>
    <row r="323" spans="1:10" ht="14.4" hidden="1" customHeight="1" x14ac:dyDescent="0.3">
      <c r="A323" s="10" t="s">
        <v>9809</v>
      </c>
      <c r="B323" s="10" t="s">
        <v>8769</v>
      </c>
      <c r="C323" s="10" t="s">
        <v>9810</v>
      </c>
      <c r="D323" s="10"/>
      <c r="E323" s="10"/>
      <c r="F323" t="str">
        <f t="shared" si="10"/>
        <v/>
      </c>
      <c r="H323" t="s">
        <v>13568</v>
      </c>
      <c r="I323" t="s">
        <v>13568</v>
      </c>
      <c r="J323" t="s">
        <v>13568</v>
      </c>
    </row>
    <row r="324" spans="1:10" ht="14.4" hidden="1" customHeight="1" x14ac:dyDescent="0.3">
      <c r="A324" s="10" t="s">
        <v>9825</v>
      </c>
      <c r="B324" s="10" t="s">
        <v>8769</v>
      </c>
      <c r="C324" s="10" t="s">
        <v>9826</v>
      </c>
      <c r="D324" s="10"/>
      <c r="E324" s="10"/>
      <c r="F324" t="str">
        <f t="shared" si="10"/>
        <v/>
      </c>
      <c r="H324" t="s">
        <v>13568</v>
      </c>
      <c r="I324" t="s">
        <v>13568</v>
      </c>
      <c r="J324" t="s">
        <v>13568</v>
      </c>
    </row>
    <row r="325" spans="1:10" ht="14.4" hidden="1" customHeight="1" x14ac:dyDescent="0.3">
      <c r="A325" s="10" t="s">
        <v>9033</v>
      </c>
      <c r="B325" s="10" t="s">
        <v>9034</v>
      </c>
      <c r="C325" s="10" t="s">
        <v>9035</v>
      </c>
      <c r="D325" s="10"/>
      <c r="E325" s="10"/>
      <c r="F325" t="str">
        <f t="shared" si="10"/>
        <v/>
      </c>
      <c r="H325" t="s">
        <v>13568</v>
      </c>
      <c r="I325" t="s">
        <v>13568</v>
      </c>
      <c r="J325" t="s">
        <v>13568</v>
      </c>
    </row>
    <row r="326" spans="1:10" ht="14.4" hidden="1" customHeight="1" x14ac:dyDescent="0.3">
      <c r="A326" s="10" t="s">
        <v>9042</v>
      </c>
      <c r="B326" s="10" t="s">
        <v>9043</v>
      </c>
      <c r="C326" s="10" t="s">
        <v>9044</v>
      </c>
      <c r="D326" s="10"/>
      <c r="E326" s="10"/>
      <c r="F326" t="str">
        <f t="shared" ref="F326:F389" si="11">IF(COUNTIF(H326:J326,"used")&gt;0,"y","")</f>
        <v/>
      </c>
      <c r="H326" t="s">
        <v>13568</v>
      </c>
      <c r="I326" t="s">
        <v>13568</v>
      </c>
      <c r="J326" t="s">
        <v>13568</v>
      </c>
    </row>
    <row r="327" spans="1:10" ht="14.4" customHeight="1" x14ac:dyDescent="0.3">
      <c r="A327" s="10" t="s">
        <v>5588</v>
      </c>
      <c r="B327" s="10" t="s">
        <v>9268</v>
      </c>
      <c r="C327" s="10" t="s">
        <v>9269</v>
      </c>
      <c r="D327" s="10"/>
      <c r="E327" s="10"/>
      <c r="F327" t="str">
        <f t="shared" ref="F327:F333" si="12">IF(COUNTIF(H327:J327,"used")&gt;0,"y","")</f>
        <v>y</v>
      </c>
      <c r="G327" t="s">
        <v>62726</v>
      </c>
      <c r="H327" t="s">
        <v>13616</v>
      </c>
      <c r="I327" t="s">
        <v>13616</v>
      </c>
      <c r="J327" t="s">
        <v>13616</v>
      </c>
    </row>
    <row r="328" spans="1:10" ht="14.4" customHeight="1" x14ac:dyDescent="0.3">
      <c r="A328" s="10" t="s">
        <v>9284</v>
      </c>
      <c r="B328" s="10" t="s">
        <v>9268</v>
      </c>
      <c r="C328" s="10" t="s">
        <v>9285</v>
      </c>
      <c r="D328" s="10"/>
      <c r="E328" s="10"/>
      <c r="F328" t="str">
        <f t="shared" si="12"/>
        <v>y</v>
      </c>
      <c r="G328" t="s">
        <v>62726</v>
      </c>
      <c r="H328" t="s">
        <v>13616</v>
      </c>
      <c r="I328" t="s">
        <v>13616</v>
      </c>
      <c r="J328" t="s">
        <v>13616</v>
      </c>
    </row>
    <row r="329" spans="1:10" ht="14.4" customHeight="1" x14ac:dyDescent="0.3">
      <c r="A329" s="10" t="s">
        <v>9300</v>
      </c>
      <c r="B329" s="10" t="s">
        <v>9268</v>
      </c>
      <c r="C329" s="10" t="s">
        <v>9301</v>
      </c>
      <c r="D329" s="10"/>
      <c r="E329" s="10"/>
      <c r="F329" t="str">
        <f t="shared" si="12"/>
        <v>y</v>
      </c>
      <c r="G329" t="s">
        <v>62726</v>
      </c>
      <c r="H329" t="s">
        <v>13616</v>
      </c>
      <c r="I329" t="s">
        <v>13616</v>
      </c>
      <c r="J329" t="s">
        <v>13616</v>
      </c>
    </row>
    <row r="330" spans="1:10" ht="14.4" customHeight="1" x14ac:dyDescent="0.3">
      <c r="A330" s="10" t="s">
        <v>9313</v>
      </c>
      <c r="B330" s="10" t="s">
        <v>9268</v>
      </c>
      <c r="C330" s="10" t="s">
        <v>9314</v>
      </c>
      <c r="D330" s="10"/>
      <c r="E330" s="10"/>
      <c r="F330" t="str">
        <f t="shared" si="12"/>
        <v>y</v>
      </c>
      <c r="G330" t="s">
        <v>62726</v>
      </c>
      <c r="H330" t="s">
        <v>13616</v>
      </c>
      <c r="I330" t="s">
        <v>13616</v>
      </c>
      <c r="J330" t="s">
        <v>13616</v>
      </c>
    </row>
    <row r="331" spans="1:10" ht="14.4" customHeight="1" x14ac:dyDescent="0.3">
      <c r="A331" s="10" t="s">
        <v>9329</v>
      </c>
      <c r="B331" s="10" t="s">
        <v>9268</v>
      </c>
      <c r="C331" s="10" t="s">
        <v>9330</v>
      </c>
      <c r="D331" s="10"/>
      <c r="E331" s="10"/>
      <c r="F331" t="str">
        <f t="shared" si="12"/>
        <v>y</v>
      </c>
      <c r="G331" t="s">
        <v>62726</v>
      </c>
      <c r="H331" t="s">
        <v>13616</v>
      </c>
      <c r="I331" t="s">
        <v>13616</v>
      </c>
      <c r="J331" t="s">
        <v>13616</v>
      </c>
    </row>
    <row r="332" spans="1:10" ht="14.4" customHeight="1" x14ac:dyDescent="0.3">
      <c r="A332" s="10" t="s">
        <v>5514</v>
      </c>
      <c r="B332" s="10" t="s">
        <v>9268</v>
      </c>
      <c r="C332" s="10" t="s">
        <v>9342</v>
      </c>
      <c r="D332" s="10"/>
      <c r="E332" s="10"/>
      <c r="F332" t="str">
        <f t="shared" si="12"/>
        <v>y</v>
      </c>
      <c r="G332" t="s">
        <v>62726</v>
      </c>
      <c r="H332" t="s">
        <v>13616</v>
      </c>
      <c r="I332" t="s">
        <v>13616</v>
      </c>
      <c r="J332" t="s">
        <v>13616</v>
      </c>
    </row>
    <row r="333" spans="1:10" ht="14.4" customHeight="1" x14ac:dyDescent="0.3">
      <c r="A333" s="2" t="s">
        <v>10210</v>
      </c>
      <c r="B333" s="2" t="s">
        <v>10211</v>
      </c>
      <c r="C333" s="2" t="s">
        <v>10212</v>
      </c>
      <c r="D333" s="2"/>
      <c r="E333" s="2"/>
      <c r="F333" t="str">
        <f t="shared" si="12"/>
        <v>y</v>
      </c>
      <c r="G333" t="s">
        <v>62733</v>
      </c>
      <c r="H333" t="s">
        <v>13616</v>
      </c>
      <c r="I333" t="s">
        <v>13616</v>
      </c>
      <c r="J333" t="s">
        <v>13616</v>
      </c>
    </row>
    <row r="334" spans="1:10" ht="14.4" hidden="1" customHeight="1" x14ac:dyDescent="0.3">
      <c r="A334" s="2" t="s">
        <v>10157</v>
      </c>
      <c r="B334" s="2" t="s">
        <v>10158</v>
      </c>
      <c r="C334" s="2" t="s">
        <v>10159</v>
      </c>
      <c r="D334" s="2"/>
      <c r="E334" s="2"/>
      <c r="F334" t="str">
        <f t="shared" si="11"/>
        <v/>
      </c>
      <c r="H334" s="15" t="s">
        <v>13568</v>
      </c>
      <c r="I334" t="s">
        <v>13568</v>
      </c>
      <c r="J334" t="s">
        <v>13568</v>
      </c>
    </row>
    <row r="335" spans="1:10" ht="14.4" hidden="1" customHeight="1" x14ac:dyDescent="0.3">
      <c r="A335" s="10" t="s">
        <v>9365</v>
      </c>
      <c r="B335" s="10" t="s">
        <v>9366</v>
      </c>
      <c r="C335" s="10" t="s">
        <v>9367</v>
      </c>
      <c r="D335" s="10"/>
      <c r="E335" s="10"/>
      <c r="F335" t="str">
        <f t="shared" si="11"/>
        <v/>
      </c>
      <c r="H335" t="s">
        <v>13568</v>
      </c>
      <c r="I335" t="s">
        <v>13568</v>
      </c>
      <c r="J335" t="s">
        <v>13568</v>
      </c>
    </row>
    <row r="336" spans="1:10" ht="14.4" customHeight="1" x14ac:dyDescent="0.3">
      <c r="A336" s="10" t="s">
        <v>9855</v>
      </c>
      <c r="B336" s="10" t="s">
        <v>9856</v>
      </c>
      <c r="C336" s="10" t="s">
        <v>9857</v>
      </c>
      <c r="D336" s="10"/>
      <c r="E336" s="10"/>
      <c r="F336" t="str">
        <f t="shared" ref="F336:F338" si="13">IF(COUNTIF(H336:J336,"used")&gt;0,"y","")</f>
        <v>y</v>
      </c>
      <c r="G336" t="s">
        <v>62727</v>
      </c>
      <c r="H336" t="s">
        <v>13616</v>
      </c>
      <c r="I336" t="s">
        <v>13616</v>
      </c>
      <c r="J336" t="s">
        <v>13616</v>
      </c>
    </row>
    <row r="337" spans="1:10" ht="14.4" customHeight="1" x14ac:dyDescent="0.3">
      <c r="A337" s="10" t="s">
        <v>9858</v>
      </c>
      <c r="B337" s="10" t="s">
        <v>9859</v>
      </c>
      <c r="C337" s="10" t="s">
        <v>9860</v>
      </c>
      <c r="D337" s="10"/>
      <c r="E337" s="10"/>
      <c r="F337" t="str">
        <f t="shared" si="13"/>
        <v>y</v>
      </c>
      <c r="G337" t="s">
        <v>62727</v>
      </c>
      <c r="H337" t="s">
        <v>13616</v>
      </c>
      <c r="I337" t="s">
        <v>13616</v>
      </c>
      <c r="J337" t="s">
        <v>13616</v>
      </c>
    </row>
    <row r="338" spans="1:10" ht="14.4" customHeight="1" x14ac:dyDescent="0.3">
      <c r="A338" s="10" t="s">
        <v>9861</v>
      </c>
      <c r="B338" s="10" t="s">
        <v>9862</v>
      </c>
      <c r="C338" s="10" t="s">
        <v>9863</v>
      </c>
      <c r="D338" s="10"/>
      <c r="E338" s="10"/>
      <c r="F338" t="str">
        <f t="shared" si="13"/>
        <v>y</v>
      </c>
      <c r="G338" t="s">
        <v>62727</v>
      </c>
      <c r="H338" t="s">
        <v>13616</v>
      </c>
      <c r="I338" t="s">
        <v>13616</v>
      </c>
      <c r="J338" t="s">
        <v>13616</v>
      </c>
    </row>
    <row r="339" spans="1:10" ht="14.4" hidden="1" customHeight="1" x14ac:dyDescent="0.3">
      <c r="A339" s="10" t="s">
        <v>9371</v>
      </c>
      <c r="B339" s="10" t="s">
        <v>9372</v>
      </c>
      <c r="C339" s="10" t="s">
        <v>9373</v>
      </c>
      <c r="D339" s="2"/>
      <c r="E339" s="10" t="s">
        <v>34708</v>
      </c>
      <c r="F339" t="str">
        <f t="shared" si="11"/>
        <v/>
      </c>
      <c r="H339" s="15" t="s">
        <v>13568</v>
      </c>
      <c r="I339" t="s">
        <v>13568</v>
      </c>
      <c r="J339" t="s">
        <v>13568</v>
      </c>
    </row>
    <row r="340" spans="1:10" ht="14.4" hidden="1" customHeight="1" x14ac:dyDescent="0.3">
      <c r="A340" s="10" t="s">
        <v>9374</v>
      </c>
      <c r="B340" s="10" t="s">
        <v>9372</v>
      </c>
      <c r="C340" s="10" t="s">
        <v>9375</v>
      </c>
      <c r="D340" s="10"/>
      <c r="E340" s="10"/>
      <c r="F340" t="str">
        <f t="shared" si="11"/>
        <v/>
      </c>
      <c r="H340" s="15" t="s">
        <v>13568</v>
      </c>
      <c r="I340" t="s">
        <v>13568</v>
      </c>
      <c r="J340" t="s">
        <v>13568</v>
      </c>
    </row>
    <row r="341" spans="1:10" ht="14.4" hidden="1" customHeight="1" x14ac:dyDescent="0.3">
      <c r="A341" s="10" t="s">
        <v>9390</v>
      </c>
      <c r="B341" s="10" t="s">
        <v>9391</v>
      </c>
      <c r="C341" s="10" t="s">
        <v>9392</v>
      </c>
      <c r="D341" s="10"/>
      <c r="E341" s="10"/>
      <c r="F341" t="str">
        <f t="shared" si="11"/>
        <v/>
      </c>
      <c r="H341" s="15" t="s">
        <v>13568</v>
      </c>
      <c r="I341" t="s">
        <v>13568</v>
      </c>
      <c r="J341" t="s">
        <v>13568</v>
      </c>
    </row>
    <row r="342" spans="1:10" ht="14.4" hidden="1" customHeight="1" x14ac:dyDescent="0.3">
      <c r="A342" s="2" t="s">
        <v>10164</v>
      </c>
      <c r="B342" s="2" t="s">
        <v>9391</v>
      </c>
      <c r="C342" s="2" t="s">
        <v>10165</v>
      </c>
      <c r="D342" s="2"/>
      <c r="E342" s="2"/>
      <c r="F342" t="str">
        <f t="shared" si="11"/>
        <v/>
      </c>
      <c r="H342" s="15" t="s">
        <v>13568</v>
      </c>
      <c r="I342" t="s">
        <v>13568</v>
      </c>
      <c r="J342" t="s">
        <v>13568</v>
      </c>
    </row>
    <row r="343" spans="1:10" ht="14.4" hidden="1" customHeight="1" x14ac:dyDescent="0.3">
      <c r="A343" s="2" t="s">
        <v>10166</v>
      </c>
      <c r="B343" s="2" t="s">
        <v>9391</v>
      </c>
      <c r="C343" s="2" t="s">
        <v>10167</v>
      </c>
      <c r="D343" s="2"/>
      <c r="E343" s="2"/>
      <c r="F343" t="str">
        <f t="shared" si="11"/>
        <v/>
      </c>
      <c r="H343" s="15" t="s">
        <v>13568</v>
      </c>
      <c r="I343" t="s">
        <v>13568</v>
      </c>
      <c r="J343" t="s">
        <v>13568</v>
      </c>
    </row>
    <row r="344" spans="1:10" ht="14.4" hidden="1" customHeight="1" x14ac:dyDescent="0.3">
      <c r="A344" s="10" t="s">
        <v>9399</v>
      </c>
      <c r="B344" s="10" t="s">
        <v>9400</v>
      </c>
      <c r="C344" s="10" t="s">
        <v>9401</v>
      </c>
      <c r="D344" s="10"/>
      <c r="E344" s="10"/>
      <c r="F344" t="str">
        <f t="shared" si="11"/>
        <v/>
      </c>
      <c r="H344" t="s">
        <v>13568</v>
      </c>
      <c r="I344" t="s">
        <v>13568</v>
      </c>
      <c r="J344" t="s">
        <v>13568</v>
      </c>
    </row>
    <row r="345" spans="1:10" ht="14.4" hidden="1" customHeight="1" x14ac:dyDescent="0.3">
      <c r="A345" s="10" t="s">
        <v>9402</v>
      </c>
      <c r="B345" s="10" t="s">
        <v>9400</v>
      </c>
      <c r="C345" s="10" t="s">
        <v>9403</v>
      </c>
      <c r="D345" s="10"/>
      <c r="E345" s="10"/>
      <c r="F345" t="str">
        <f t="shared" si="11"/>
        <v/>
      </c>
      <c r="H345" t="s">
        <v>13568</v>
      </c>
      <c r="I345" t="s">
        <v>13568</v>
      </c>
      <c r="J345" t="s">
        <v>13568</v>
      </c>
    </row>
    <row r="346" spans="1:10" ht="14.4" hidden="1" customHeight="1" x14ac:dyDescent="0.3">
      <c r="A346" s="10" t="s">
        <v>9404</v>
      </c>
      <c r="B346" s="10" t="s">
        <v>9400</v>
      </c>
      <c r="C346" s="10" t="s">
        <v>9405</v>
      </c>
      <c r="D346" s="10"/>
      <c r="E346" s="10"/>
      <c r="F346" t="str">
        <f t="shared" si="11"/>
        <v/>
      </c>
      <c r="H346" t="s">
        <v>13568</v>
      </c>
      <c r="I346" t="s">
        <v>13568</v>
      </c>
      <c r="J346" t="s">
        <v>13568</v>
      </c>
    </row>
    <row r="347" spans="1:10" ht="14.4" hidden="1" customHeight="1" x14ac:dyDescent="0.3">
      <c r="A347" s="10" t="s">
        <v>9406</v>
      </c>
      <c r="B347" s="10" t="s">
        <v>9407</v>
      </c>
      <c r="C347" s="10" t="s">
        <v>9408</v>
      </c>
      <c r="D347" s="10"/>
      <c r="E347" s="10"/>
      <c r="F347" t="str">
        <f t="shared" si="11"/>
        <v/>
      </c>
      <c r="H347" t="s">
        <v>13568</v>
      </c>
      <c r="I347" t="s">
        <v>13568</v>
      </c>
      <c r="J347" t="s">
        <v>13568</v>
      </c>
    </row>
    <row r="348" spans="1:10" ht="14.4" hidden="1" customHeight="1" x14ac:dyDescent="0.3">
      <c r="A348" s="10" t="s">
        <v>9409</v>
      </c>
      <c r="B348" s="10" t="s">
        <v>9407</v>
      </c>
      <c r="C348" s="10" t="s">
        <v>9410</v>
      </c>
      <c r="D348" s="10"/>
      <c r="E348" s="10"/>
      <c r="F348" t="str">
        <f t="shared" si="11"/>
        <v/>
      </c>
      <c r="H348" t="s">
        <v>13568</v>
      </c>
      <c r="I348" t="s">
        <v>13568</v>
      </c>
      <c r="J348" t="s">
        <v>13568</v>
      </c>
    </row>
    <row r="349" spans="1:10" ht="14.4" hidden="1" customHeight="1" x14ac:dyDescent="0.3">
      <c r="A349" s="10" t="s">
        <v>9411</v>
      </c>
      <c r="B349" s="10" t="s">
        <v>9407</v>
      </c>
      <c r="C349" s="10" t="s">
        <v>9412</v>
      </c>
      <c r="D349" s="10"/>
      <c r="E349" s="10"/>
      <c r="F349" t="str">
        <f t="shared" si="11"/>
        <v/>
      </c>
      <c r="H349" t="s">
        <v>13568</v>
      </c>
      <c r="I349" t="s">
        <v>13568</v>
      </c>
      <c r="J349" t="s">
        <v>13568</v>
      </c>
    </row>
    <row r="350" spans="1:10" ht="14.4" hidden="1" customHeight="1" x14ac:dyDescent="0.3">
      <c r="A350" s="10" t="s">
        <v>9413</v>
      </c>
      <c r="B350" s="10" t="s">
        <v>9407</v>
      </c>
      <c r="C350" s="10" t="s">
        <v>9414</v>
      </c>
      <c r="D350" s="10"/>
      <c r="E350" s="10"/>
      <c r="F350" t="str">
        <f t="shared" si="11"/>
        <v/>
      </c>
      <c r="H350" t="s">
        <v>13568</v>
      </c>
      <c r="I350" t="s">
        <v>13568</v>
      </c>
      <c r="J350" t="s">
        <v>13568</v>
      </c>
    </row>
    <row r="351" spans="1:10" ht="14.4" hidden="1" customHeight="1" x14ac:dyDescent="0.3">
      <c r="A351" s="10" t="s">
        <v>9415</v>
      </c>
      <c r="B351" s="10" t="s">
        <v>9407</v>
      </c>
      <c r="C351" s="10" t="s">
        <v>9416</v>
      </c>
      <c r="D351" s="10"/>
      <c r="E351" s="10"/>
      <c r="F351" t="str">
        <f t="shared" si="11"/>
        <v/>
      </c>
      <c r="H351" t="s">
        <v>13568</v>
      </c>
      <c r="I351" t="s">
        <v>13568</v>
      </c>
      <c r="J351" t="s">
        <v>13568</v>
      </c>
    </row>
    <row r="352" spans="1:10" ht="14.4" hidden="1" customHeight="1" x14ac:dyDescent="0.3">
      <c r="A352" s="10" t="s">
        <v>9417</v>
      </c>
      <c r="B352" s="10" t="s">
        <v>9407</v>
      </c>
      <c r="C352" s="10" t="s">
        <v>9418</v>
      </c>
      <c r="D352" s="10"/>
      <c r="E352" s="10"/>
      <c r="F352" t="str">
        <f t="shared" si="11"/>
        <v/>
      </c>
      <c r="H352" t="s">
        <v>13568</v>
      </c>
      <c r="I352" t="s">
        <v>13568</v>
      </c>
      <c r="J352" t="s">
        <v>13568</v>
      </c>
    </row>
    <row r="353" spans="1:10" ht="14.4" hidden="1" customHeight="1" x14ac:dyDescent="0.3">
      <c r="A353" s="10" t="s">
        <v>9358</v>
      </c>
      <c r="B353" s="10" t="s">
        <v>9359</v>
      </c>
      <c r="C353" s="10" t="s">
        <v>9360</v>
      </c>
      <c r="D353" s="10"/>
      <c r="E353" s="10"/>
      <c r="F353" t="str">
        <f t="shared" si="11"/>
        <v/>
      </c>
      <c r="H353" t="s">
        <v>13568</v>
      </c>
      <c r="I353" t="s">
        <v>13568</v>
      </c>
      <c r="J353" t="s">
        <v>13568</v>
      </c>
    </row>
    <row r="354" spans="1:10" ht="14.4" hidden="1" customHeight="1" x14ac:dyDescent="0.3">
      <c r="A354" s="10" t="s">
        <v>9361</v>
      </c>
      <c r="B354" s="10" t="s">
        <v>9359</v>
      </c>
      <c r="C354" s="10" t="s">
        <v>9362</v>
      </c>
      <c r="D354" s="10"/>
      <c r="E354" s="10"/>
      <c r="F354" t="str">
        <f t="shared" si="11"/>
        <v/>
      </c>
      <c r="H354" t="s">
        <v>13568</v>
      </c>
      <c r="I354" t="s">
        <v>13568</v>
      </c>
      <c r="J354" t="s">
        <v>13568</v>
      </c>
    </row>
    <row r="355" spans="1:10" ht="14.4" hidden="1" customHeight="1" x14ac:dyDescent="0.3">
      <c r="A355" s="10" t="s">
        <v>9368</v>
      </c>
      <c r="B355" s="10" t="s">
        <v>9369</v>
      </c>
      <c r="C355" s="10" t="s">
        <v>9370</v>
      </c>
      <c r="D355" s="10"/>
      <c r="E355" s="10"/>
      <c r="F355" t="str">
        <f t="shared" si="11"/>
        <v/>
      </c>
      <c r="H355" t="s">
        <v>13568</v>
      </c>
      <c r="I355" t="s">
        <v>13568</v>
      </c>
      <c r="J355" t="s">
        <v>13568</v>
      </c>
    </row>
    <row r="356" spans="1:10" ht="14.4" customHeight="1" x14ac:dyDescent="0.3">
      <c r="A356" s="10" t="s">
        <v>9250</v>
      </c>
      <c r="B356" s="10" t="s">
        <v>9251</v>
      </c>
      <c r="C356" s="10" t="s">
        <v>9252</v>
      </c>
      <c r="D356" s="10"/>
      <c r="E356" s="10"/>
      <c r="F356" t="str">
        <f t="shared" ref="F356:F357" si="14">IF(COUNTIF(H356:J356,"used")&gt;0,"y","")</f>
        <v>y</v>
      </c>
      <c r="G356" t="s">
        <v>62726</v>
      </c>
      <c r="H356" t="s">
        <v>13616</v>
      </c>
      <c r="I356" t="s">
        <v>13616</v>
      </c>
      <c r="J356" t="s">
        <v>13616</v>
      </c>
    </row>
    <row r="357" spans="1:10" ht="14.4" customHeight="1" x14ac:dyDescent="0.3">
      <c r="A357" s="10" t="s">
        <v>9049</v>
      </c>
      <c r="B357" s="10" t="s">
        <v>9050</v>
      </c>
      <c r="C357" s="10" t="s">
        <v>9051</v>
      </c>
      <c r="D357" s="10"/>
      <c r="E357" s="10"/>
      <c r="F357" t="str">
        <f t="shared" si="14"/>
        <v>y</v>
      </c>
      <c r="G357" t="s">
        <v>62727</v>
      </c>
      <c r="H357" t="s">
        <v>13616</v>
      </c>
      <c r="I357" t="s">
        <v>13616</v>
      </c>
      <c r="J357" t="s">
        <v>13616</v>
      </c>
    </row>
    <row r="358" spans="1:10" ht="14.4" hidden="1" customHeight="1" x14ac:dyDescent="0.3">
      <c r="A358" s="10" t="s">
        <v>9497</v>
      </c>
      <c r="B358" s="10" t="s">
        <v>9491</v>
      </c>
      <c r="C358" s="10" t="s">
        <v>9498</v>
      </c>
      <c r="D358" s="2"/>
      <c r="E358" s="10" t="s">
        <v>34708</v>
      </c>
      <c r="F358" t="str">
        <f t="shared" si="11"/>
        <v/>
      </c>
      <c r="H358" s="15" t="s">
        <v>13568</v>
      </c>
      <c r="I358" t="s">
        <v>13568</v>
      </c>
      <c r="J358" t="s">
        <v>13568</v>
      </c>
    </row>
    <row r="359" spans="1:10" ht="14.4" hidden="1" customHeight="1" x14ac:dyDescent="0.3">
      <c r="A359" s="10" t="s">
        <v>9503</v>
      </c>
      <c r="B359" s="10" t="s">
        <v>9491</v>
      </c>
      <c r="C359" s="10" t="s">
        <v>9504</v>
      </c>
      <c r="D359" s="2"/>
      <c r="E359" s="10" t="s">
        <v>34708</v>
      </c>
      <c r="F359" t="str">
        <f t="shared" si="11"/>
        <v/>
      </c>
      <c r="H359" s="15" t="s">
        <v>13568</v>
      </c>
      <c r="I359" t="s">
        <v>13568</v>
      </c>
      <c r="J359" t="s">
        <v>13568</v>
      </c>
    </row>
    <row r="360" spans="1:10" ht="14.4" hidden="1" customHeight="1" x14ac:dyDescent="0.3">
      <c r="A360" s="10" t="s">
        <v>9490</v>
      </c>
      <c r="B360" s="10" t="s">
        <v>9491</v>
      </c>
      <c r="C360" s="10" t="s">
        <v>9492</v>
      </c>
      <c r="D360" s="10"/>
      <c r="E360" s="10"/>
      <c r="F360" t="str">
        <f t="shared" si="11"/>
        <v/>
      </c>
      <c r="H360" s="15" t="s">
        <v>13568</v>
      </c>
      <c r="I360" t="s">
        <v>13568</v>
      </c>
      <c r="J360" t="s">
        <v>13568</v>
      </c>
    </row>
    <row r="361" spans="1:10" ht="14.4" hidden="1" customHeight="1" x14ac:dyDescent="0.3">
      <c r="A361" s="10" t="s">
        <v>9493</v>
      </c>
      <c r="B361" s="10" t="s">
        <v>9491</v>
      </c>
      <c r="C361" s="10" t="s">
        <v>9494</v>
      </c>
      <c r="D361" s="10"/>
      <c r="E361" s="10"/>
      <c r="F361" t="str">
        <f t="shared" si="11"/>
        <v/>
      </c>
      <c r="H361" s="15" t="s">
        <v>13568</v>
      </c>
      <c r="I361" t="s">
        <v>13568</v>
      </c>
      <c r="J361" t="s">
        <v>13568</v>
      </c>
    </row>
    <row r="362" spans="1:10" ht="14.4" hidden="1" customHeight="1" x14ac:dyDescent="0.3">
      <c r="A362" s="10" t="s">
        <v>9495</v>
      </c>
      <c r="B362" s="10" t="s">
        <v>9491</v>
      </c>
      <c r="C362" s="10" t="s">
        <v>9496</v>
      </c>
      <c r="D362" s="10"/>
      <c r="E362" s="10"/>
      <c r="F362" t="str">
        <f t="shared" si="11"/>
        <v/>
      </c>
      <c r="H362" s="15" t="s">
        <v>13568</v>
      </c>
      <c r="I362" t="s">
        <v>13568</v>
      </c>
      <c r="J362" t="s">
        <v>13568</v>
      </c>
    </row>
    <row r="363" spans="1:10" ht="14.4" hidden="1" customHeight="1" x14ac:dyDescent="0.3">
      <c r="A363" s="10" t="s">
        <v>9499</v>
      </c>
      <c r="B363" s="10" t="s">
        <v>9491</v>
      </c>
      <c r="C363" s="10" t="s">
        <v>9500</v>
      </c>
      <c r="D363" s="10"/>
      <c r="E363" s="10"/>
      <c r="F363" t="str">
        <f t="shared" si="11"/>
        <v/>
      </c>
      <c r="H363" s="15" t="s">
        <v>13568</v>
      </c>
      <c r="I363" t="s">
        <v>13568</v>
      </c>
      <c r="J363" t="s">
        <v>13568</v>
      </c>
    </row>
    <row r="364" spans="1:10" ht="14.4" hidden="1" customHeight="1" x14ac:dyDescent="0.3">
      <c r="A364" s="10" t="s">
        <v>9501</v>
      </c>
      <c r="B364" s="10" t="s">
        <v>9491</v>
      </c>
      <c r="C364" s="10" t="s">
        <v>9502</v>
      </c>
      <c r="D364" s="10"/>
      <c r="E364" s="10"/>
      <c r="F364" t="str">
        <f t="shared" si="11"/>
        <v/>
      </c>
      <c r="H364" s="15" t="s">
        <v>13568</v>
      </c>
      <c r="I364" t="s">
        <v>13568</v>
      </c>
      <c r="J364" t="s">
        <v>13568</v>
      </c>
    </row>
    <row r="365" spans="1:10" ht="14.4" hidden="1" customHeight="1" x14ac:dyDescent="0.3">
      <c r="A365" s="10" t="s">
        <v>9505</v>
      </c>
      <c r="B365" s="10" t="s">
        <v>9491</v>
      </c>
      <c r="C365" s="10" t="s">
        <v>9506</v>
      </c>
      <c r="D365" s="10"/>
      <c r="E365" s="10"/>
      <c r="F365" t="str">
        <f t="shared" si="11"/>
        <v/>
      </c>
      <c r="H365" s="15" t="s">
        <v>13568</v>
      </c>
      <c r="I365" t="s">
        <v>13568</v>
      </c>
      <c r="J365" t="s">
        <v>13568</v>
      </c>
    </row>
    <row r="366" spans="1:10" ht="14.4" hidden="1" customHeight="1" x14ac:dyDescent="0.3">
      <c r="A366" s="10" t="s">
        <v>9507</v>
      </c>
      <c r="B366" s="10" t="s">
        <v>9491</v>
      </c>
      <c r="C366" s="10" t="s">
        <v>9508</v>
      </c>
      <c r="D366" s="10"/>
      <c r="E366" s="10"/>
      <c r="F366" t="str">
        <f t="shared" si="11"/>
        <v/>
      </c>
      <c r="H366" s="15" t="s">
        <v>13568</v>
      </c>
      <c r="I366" t="s">
        <v>13568</v>
      </c>
      <c r="J366" t="s">
        <v>13568</v>
      </c>
    </row>
    <row r="367" spans="1:10" ht="14.4" customHeight="1" x14ac:dyDescent="0.3">
      <c r="A367" s="10" t="s">
        <v>9509</v>
      </c>
      <c r="B367" s="10" t="s">
        <v>9510</v>
      </c>
      <c r="C367" s="10" t="s">
        <v>9511</v>
      </c>
      <c r="D367" s="10"/>
      <c r="E367" s="10"/>
      <c r="F367" t="str">
        <f t="shared" ref="F367:F368" si="15">IF(COUNTIF(H367:J367,"used")&gt;0,"y","")</f>
        <v>y</v>
      </c>
      <c r="G367" t="s">
        <v>62734</v>
      </c>
      <c r="H367" t="s">
        <v>13616</v>
      </c>
      <c r="I367" t="s">
        <v>13616</v>
      </c>
      <c r="J367" t="s">
        <v>13616</v>
      </c>
    </row>
    <row r="368" spans="1:10" ht="14.4" customHeight="1" x14ac:dyDescent="0.3">
      <c r="A368" s="10" t="s">
        <v>9522</v>
      </c>
      <c r="B368" s="10" t="s">
        <v>9523</v>
      </c>
      <c r="C368" s="10" t="s">
        <v>9524</v>
      </c>
      <c r="D368" s="10"/>
      <c r="E368" s="10"/>
      <c r="F368" t="str">
        <f t="shared" si="15"/>
        <v>y</v>
      </c>
      <c r="G368" t="s">
        <v>62734</v>
      </c>
      <c r="H368" t="s">
        <v>13616</v>
      </c>
      <c r="I368" t="s">
        <v>13616</v>
      </c>
      <c r="J368" t="s">
        <v>13616</v>
      </c>
    </row>
    <row r="369" spans="1:10" ht="14.4" hidden="1" customHeight="1" x14ac:dyDescent="0.3">
      <c r="A369" s="10" t="s">
        <v>9560</v>
      </c>
      <c r="B369" s="10" t="s">
        <v>9561</v>
      </c>
      <c r="C369" s="10" t="s">
        <v>9562</v>
      </c>
      <c r="D369" s="2"/>
      <c r="E369" s="10" t="s">
        <v>34708</v>
      </c>
      <c r="F369" t="str">
        <f t="shared" si="11"/>
        <v/>
      </c>
      <c r="H369" s="15" t="s">
        <v>13568</v>
      </c>
      <c r="I369" t="s">
        <v>13568</v>
      </c>
      <c r="J369" t="s">
        <v>13568</v>
      </c>
    </row>
    <row r="370" spans="1:10" ht="14.4" hidden="1" customHeight="1" x14ac:dyDescent="0.3">
      <c r="A370" s="10" t="s">
        <v>9563</v>
      </c>
      <c r="B370" s="10" t="s">
        <v>9561</v>
      </c>
      <c r="C370" s="10" t="s">
        <v>9564</v>
      </c>
      <c r="D370" s="10"/>
      <c r="E370" s="10"/>
      <c r="F370" t="str">
        <f t="shared" si="11"/>
        <v/>
      </c>
      <c r="H370" t="s">
        <v>13568</v>
      </c>
      <c r="I370" t="s">
        <v>13568</v>
      </c>
      <c r="J370" t="s">
        <v>13568</v>
      </c>
    </row>
    <row r="371" spans="1:10" ht="14.4" hidden="1" customHeight="1" x14ac:dyDescent="0.3">
      <c r="A371" s="10" t="s">
        <v>9576</v>
      </c>
      <c r="B371" s="10" t="s">
        <v>9577</v>
      </c>
      <c r="C371" s="10" t="s">
        <v>9578</v>
      </c>
      <c r="D371" s="10"/>
      <c r="E371" s="10"/>
      <c r="F371" t="str">
        <f t="shared" si="11"/>
        <v/>
      </c>
      <c r="H371" t="s">
        <v>13568</v>
      </c>
      <c r="I371" t="s">
        <v>13568</v>
      </c>
      <c r="J371" t="s">
        <v>13568</v>
      </c>
    </row>
    <row r="372" spans="1:10" ht="14.4" hidden="1" customHeight="1" x14ac:dyDescent="0.3">
      <c r="A372" s="10" t="s">
        <v>9579</v>
      </c>
      <c r="B372" s="10" t="s">
        <v>9577</v>
      </c>
      <c r="C372" s="10" t="s">
        <v>9580</v>
      </c>
      <c r="D372" s="10"/>
      <c r="E372" s="10"/>
      <c r="F372" t="str">
        <f t="shared" si="11"/>
        <v/>
      </c>
      <c r="H372" t="s">
        <v>13568</v>
      </c>
      <c r="I372" t="s">
        <v>13568</v>
      </c>
      <c r="J372" t="s">
        <v>13568</v>
      </c>
    </row>
    <row r="373" spans="1:10" ht="14.4" hidden="1" customHeight="1" x14ac:dyDescent="0.3">
      <c r="A373" s="10" t="s">
        <v>9565</v>
      </c>
      <c r="B373" s="10" t="s">
        <v>9566</v>
      </c>
      <c r="C373" s="10" t="s">
        <v>9567</v>
      </c>
      <c r="D373" s="10"/>
      <c r="E373" s="10"/>
      <c r="F373" t="str">
        <f t="shared" si="11"/>
        <v/>
      </c>
      <c r="H373" s="15" t="s">
        <v>13568</v>
      </c>
      <c r="I373" t="s">
        <v>13568</v>
      </c>
      <c r="J373" t="s">
        <v>13568</v>
      </c>
    </row>
    <row r="374" spans="1:10" ht="14.4" hidden="1" customHeight="1" x14ac:dyDescent="0.3">
      <c r="A374" s="10" t="s">
        <v>9568</v>
      </c>
      <c r="B374" s="10" t="s">
        <v>9566</v>
      </c>
      <c r="C374" s="10" t="s">
        <v>9569</v>
      </c>
      <c r="D374" s="10"/>
      <c r="E374" s="10"/>
      <c r="F374" t="str">
        <f t="shared" si="11"/>
        <v/>
      </c>
      <c r="H374" s="15" t="s">
        <v>13568</v>
      </c>
      <c r="I374" t="s">
        <v>13568</v>
      </c>
      <c r="J374" t="s">
        <v>13568</v>
      </c>
    </row>
    <row r="375" spans="1:10" ht="14.4" hidden="1" customHeight="1" x14ac:dyDescent="0.3">
      <c r="A375" s="10" t="s">
        <v>9570</v>
      </c>
      <c r="B375" s="10" t="s">
        <v>9566</v>
      </c>
      <c r="C375" s="10" t="s">
        <v>9571</v>
      </c>
      <c r="D375" s="10"/>
      <c r="E375" s="10"/>
      <c r="F375" t="str">
        <f t="shared" si="11"/>
        <v/>
      </c>
      <c r="H375" s="15" t="s">
        <v>13568</v>
      </c>
      <c r="I375" t="s">
        <v>13568</v>
      </c>
      <c r="J375" t="s">
        <v>13568</v>
      </c>
    </row>
    <row r="376" spans="1:10" ht="14.4" hidden="1" customHeight="1" x14ac:dyDescent="0.3">
      <c r="A376" s="10" t="s">
        <v>9572</v>
      </c>
      <c r="B376" s="10" t="s">
        <v>9566</v>
      </c>
      <c r="C376" s="10" t="s">
        <v>9573</v>
      </c>
      <c r="D376" s="10"/>
      <c r="E376" s="10"/>
      <c r="F376" t="str">
        <f t="shared" si="11"/>
        <v/>
      </c>
      <c r="H376" s="15" t="s">
        <v>13568</v>
      </c>
      <c r="I376" t="s">
        <v>13568</v>
      </c>
      <c r="J376" t="s">
        <v>13568</v>
      </c>
    </row>
    <row r="377" spans="1:10" ht="14.4" hidden="1" customHeight="1" x14ac:dyDescent="0.3">
      <c r="A377" s="10" t="s">
        <v>9574</v>
      </c>
      <c r="B377" s="10" t="s">
        <v>9566</v>
      </c>
      <c r="C377" s="10" t="s">
        <v>9575</v>
      </c>
      <c r="D377" s="10"/>
      <c r="E377" s="10"/>
      <c r="F377" t="str">
        <f t="shared" si="11"/>
        <v/>
      </c>
      <c r="H377" s="15" t="s">
        <v>13568</v>
      </c>
      <c r="I377" t="s">
        <v>13568</v>
      </c>
      <c r="J377" t="s">
        <v>13568</v>
      </c>
    </row>
    <row r="378" spans="1:10" ht="14.4" hidden="1" customHeight="1" x14ac:dyDescent="0.3">
      <c r="A378" s="10" t="s">
        <v>9581</v>
      </c>
      <c r="B378" s="10" t="s">
        <v>9582</v>
      </c>
      <c r="C378" s="10" t="s">
        <v>9583</v>
      </c>
      <c r="D378" s="10"/>
      <c r="E378" s="10"/>
      <c r="F378" t="str">
        <f t="shared" si="11"/>
        <v/>
      </c>
      <c r="H378" t="s">
        <v>13568</v>
      </c>
      <c r="I378" t="s">
        <v>13568</v>
      </c>
      <c r="J378" t="s">
        <v>13568</v>
      </c>
    </row>
    <row r="379" spans="1:10" ht="14.4" hidden="1" customHeight="1" x14ac:dyDescent="0.3">
      <c r="A379" s="10" t="s">
        <v>9584</v>
      </c>
      <c r="B379" s="10" t="s">
        <v>9582</v>
      </c>
      <c r="C379" s="10" t="s">
        <v>9585</v>
      </c>
      <c r="D379" s="10"/>
      <c r="E379" s="10"/>
      <c r="F379" t="str">
        <f t="shared" si="11"/>
        <v/>
      </c>
      <c r="H379" t="s">
        <v>13568</v>
      </c>
      <c r="I379" t="s">
        <v>13568</v>
      </c>
      <c r="J379" t="s">
        <v>13568</v>
      </c>
    </row>
    <row r="380" spans="1:10" ht="14.4" hidden="1" customHeight="1" x14ac:dyDescent="0.3">
      <c r="A380" s="10" t="s">
        <v>9586</v>
      </c>
      <c r="B380" s="10" t="s">
        <v>9582</v>
      </c>
      <c r="C380" s="10" t="s">
        <v>9587</v>
      </c>
      <c r="D380" s="10"/>
      <c r="E380" s="10"/>
      <c r="F380" t="str">
        <f t="shared" si="11"/>
        <v/>
      </c>
      <c r="H380" t="s">
        <v>13568</v>
      </c>
      <c r="I380" t="s">
        <v>13568</v>
      </c>
      <c r="J380" t="s">
        <v>13568</v>
      </c>
    </row>
    <row r="381" spans="1:10" ht="14.4" hidden="1" customHeight="1" x14ac:dyDescent="0.3">
      <c r="A381" s="10" t="s">
        <v>9588</v>
      </c>
      <c r="B381" s="10" t="s">
        <v>9582</v>
      </c>
      <c r="C381" s="10" t="s">
        <v>9589</v>
      </c>
      <c r="D381" s="10"/>
      <c r="E381" s="10"/>
      <c r="F381" t="str">
        <f t="shared" si="11"/>
        <v/>
      </c>
      <c r="H381" t="s">
        <v>13568</v>
      </c>
      <c r="I381" t="s">
        <v>13568</v>
      </c>
      <c r="J381" t="s">
        <v>13568</v>
      </c>
    </row>
    <row r="382" spans="1:10" ht="14.4" hidden="1" customHeight="1" x14ac:dyDescent="0.3">
      <c r="A382" s="10" t="s">
        <v>9590</v>
      </c>
      <c r="B382" s="10" t="s">
        <v>9582</v>
      </c>
      <c r="C382" s="10" t="s">
        <v>9591</v>
      </c>
      <c r="D382" s="10"/>
      <c r="E382" s="10"/>
      <c r="F382" t="str">
        <f t="shared" si="11"/>
        <v/>
      </c>
      <c r="H382" t="s">
        <v>13568</v>
      </c>
      <c r="I382" t="s">
        <v>13568</v>
      </c>
      <c r="J382" t="s">
        <v>13568</v>
      </c>
    </row>
    <row r="383" spans="1:10" ht="14.4" hidden="1" customHeight="1" x14ac:dyDescent="0.3">
      <c r="A383" s="10" t="s">
        <v>9376</v>
      </c>
      <c r="B383" s="10" t="s">
        <v>9377</v>
      </c>
      <c r="C383" s="10" t="s">
        <v>9378</v>
      </c>
      <c r="D383" s="10"/>
      <c r="E383" s="10"/>
      <c r="F383" t="str">
        <f t="shared" si="11"/>
        <v/>
      </c>
      <c r="H383" s="15" t="s">
        <v>13568</v>
      </c>
      <c r="I383" t="s">
        <v>13568</v>
      </c>
      <c r="J383" t="s">
        <v>13568</v>
      </c>
    </row>
    <row r="384" spans="1:10" ht="14.4" hidden="1" customHeight="1" x14ac:dyDescent="0.3">
      <c r="A384" s="10" t="s">
        <v>9348</v>
      </c>
      <c r="B384" s="10" t="s">
        <v>9349</v>
      </c>
      <c r="C384" s="10" t="s">
        <v>9350</v>
      </c>
      <c r="D384" s="10"/>
      <c r="E384" s="10"/>
      <c r="F384" t="str">
        <f t="shared" si="11"/>
        <v/>
      </c>
      <c r="H384" t="s">
        <v>13568</v>
      </c>
      <c r="I384" t="s">
        <v>13568</v>
      </c>
      <c r="J384" t="s">
        <v>13568</v>
      </c>
    </row>
    <row r="385" spans="1:10" ht="14.4" hidden="1" customHeight="1" x14ac:dyDescent="0.3">
      <c r="A385" s="10" t="s">
        <v>9356</v>
      </c>
      <c r="B385" s="10" t="s">
        <v>9349</v>
      </c>
      <c r="C385" s="10" t="s">
        <v>9357</v>
      </c>
      <c r="D385" s="10"/>
      <c r="E385" s="10"/>
      <c r="F385" t="str">
        <f t="shared" si="11"/>
        <v/>
      </c>
      <c r="H385" t="s">
        <v>13568</v>
      </c>
      <c r="I385" t="s">
        <v>13568</v>
      </c>
      <c r="J385" t="s">
        <v>13568</v>
      </c>
    </row>
    <row r="386" spans="1:10" ht="14.4" hidden="1" customHeight="1" x14ac:dyDescent="0.3">
      <c r="A386" s="10" t="s">
        <v>9363</v>
      </c>
      <c r="B386" s="10" t="s">
        <v>9349</v>
      </c>
      <c r="C386" s="10" t="s">
        <v>9364</v>
      </c>
      <c r="D386" s="10"/>
      <c r="E386" s="10"/>
      <c r="F386" t="str">
        <f t="shared" si="11"/>
        <v/>
      </c>
      <c r="H386" t="s">
        <v>13568</v>
      </c>
      <c r="I386" t="s">
        <v>13568</v>
      </c>
      <c r="J386" t="s">
        <v>13568</v>
      </c>
    </row>
    <row r="387" spans="1:10" ht="14.4" hidden="1" customHeight="1" x14ac:dyDescent="0.3">
      <c r="A387" s="10" t="s">
        <v>9603</v>
      </c>
      <c r="B387" s="10" t="s">
        <v>9604</v>
      </c>
      <c r="C387" s="10" t="s">
        <v>9605</v>
      </c>
      <c r="D387" s="10"/>
      <c r="E387" s="10"/>
      <c r="F387" t="str">
        <f t="shared" si="11"/>
        <v/>
      </c>
      <c r="H387" s="15" t="s">
        <v>13568</v>
      </c>
      <c r="I387" t="s">
        <v>13568</v>
      </c>
      <c r="J387" t="s">
        <v>13568</v>
      </c>
    </row>
    <row r="388" spans="1:10" ht="14.4" hidden="1" customHeight="1" x14ac:dyDescent="0.3">
      <c r="A388" s="10" t="s">
        <v>9606</v>
      </c>
      <c r="B388" s="10" t="s">
        <v>9604</v>
      </c>
      <c r="C388" s="10" t="s">
        <v>9607</v>
      </c>
      <c r="D388" s="10"/>
      <c r="E388" s="10"/>
      <c r="F388" t="str">
        <f t="shared" si="11"/>
        <v/>
      </c>
      <c r="H388" s="15" t="s">
        <v>13568</v>
      </c>
      <c r="I388" t="s">
        <v>13568</v>
      </c>
      <c r="J388" t="s">
        <v>13568</v>
      </c>
    </row>
    <row r="389" spans="1:10" ht="14.4" hidden="1" customHeight="1" x14ac:dyDescent="0.3">
      <c r="A389" s="10" t="s">
        <v>9608</v>
      </c>
      <c r="B389" s="10" t="s">
        <v>9604</v>
      </c>
      <c r="C389" s="10" t="s">
        <v>9609</v>
      </c>
      <c r="D389" s="10"/>
      <c r="E389" s="10"/>
      <c r="F389" t="str">
        <f t="shared" si="11"/>
        <v/>
      </c>
      <c r="H389" s="15" t="s">
        <v>13568</v>
      </c>
      <c r="I389" t="s">
        <v>13568</v>
      </c>
      <c r="J389" t="s">
        <v>13568</v>
      </c>
    </row>
    <row r="390" spans="1:10" ht="14.4" hidden="1" customHeight="1" x14ac:dyDescent="0.3">
      <c r="A390" s="10" t="s">
        <v>9616</v>
      </c>
      <c r="B390" s="10" t="s">
        <v>9617</v>
      </c>
      <c r="C390" s="10" t="s">
        <v>9618</v>
      </c>
      <c r="D390" s="10"/>
      <c r="E390" s="10"/>
      <c r="F390" t="str">
        <f t="shared" ref="F390:F453" si="16">IF(COUNTIF(H390:J390,"used")&gt;0,"y","")</f>
        <v/>
      </c>
      <c r="H390" t="s">
        <v>13568</v>
      </c>
      <c r="I390" t="s">
        <v>13568</v>
      </c>
      <c r="J390" t="s">
        <v>13568</v>
      </c>
    </row>
    <row r="391" spans="1:10" ht="14.4" hidden="1" customHeight="1" x14ac:dyDescent="0.3">
      <c r="A391" s="10" t="s">
        <v>9622</v>
      </c>
      <c r="B391" s="10" t="s">
        <v>9617</v>
      </c>
      <c r="C391" s="10" t="s">
        <v>9623</v>
      </c>
      <c r="D391" s="10"/>
      <c r="E391" s="10"/>
      <c r="F391" t="str">
        <f t="shared" si="16"/>
        <v/>
      </c>
      <c r="H391" t="s">
        <v>13568</v>
      </c>
      <c r="I391" t="s">
        <v>13568</v>
      </c>
      <c r="J391" t="s">
        <v>13568</v>
      </c>
    </row>
    <row r="392" spans="1:10" ht="14.4" hidden="1" customHeight="1" x14ac:dyDescent="0.3">
      <c r="A392" s="10" t="s">
        <v>9624</v>
      </c>
      <c r="B392" s="10" t="s">
        <v>9617</v>
      </c>
      <c r="C392" s="10" t="s">
        <v>9625</v>
      </c>
      <c r="D392" s="10"/>
      <c r="E392" s="10"/>
      <c r="F392" t="str">
        <f t="shared" si="16"/>
        <v/>
      </c>
      <c r="H392" t="s">
        <v>13568</v>
      </c>
      <c r="I392" t="s">
        <v>13568</v>
      </c>
      <c r="J392" t="s">
        <v>13568</v>
      </c>
    </row>
    <row r="393" spans="1:10" ht="14.4" hidden="1" customHeight="1" x14ac:dyDescent="0.3">
      <c r="A393" s="10" t="s">
        <v>9384</v>
      </c>
      <c r="B393" s="10" t="s">
        <v>9385</v>
      </c>
      <c r="C393" s="10" t="s">
        <v>9386</v>
      </c>
      <c r="D393" s="10"/>
      <c r="E393" s="10"/>
      <c r="F393" t="str">
        <f t="shared" si="16"/>
        <v/>
      </c>
      <c r="H393" s="15" t="s">
        <v>13568</v>
      </c>
      <c r="I393" t="s">
        <v>13568</v>
      </c>
      <c r="J393" t="s">
        <v>13568</v>
      </c>
    </row>
    <row r="394" spans="1:10" ht="14.4" hidden="1" customHeight="1" x14ac:dyDescent="0.3">
      <c r="A394" s="10" t="s">
        <v>9396</v>
      </c>
      <c r="B394" s="10" t="s">
        <v>9397</v>
      </c>
      <c r="C394" s="10" t="s">
        <v>9398</v>
      </c>
      <c r="D394" s="10"/>
      <c r="E394" s="10"/>
      <c r="F394" t="str">
        <f t="shared" si="16"/>
        <v/>
      </c>
      <c r="H394" t="s">
        <v>13568</v>
      </c>
      <c r="I394" t="s">
        <v>13568</v>
      </c>
      <c r="J394" t="s">
        <v>13568</v>
      </c>
    </row>
    <row r="395" spans="1:10" ht="14.4" customHeight="1" x14ac:dyDescent="0.3">
      <c r="A395" s="10" t="s">
        <v>9058</v>
      </c>
      <c r="B395" s="10" t="s">
        <v>9059</v>
      </c>
      <c r="C395" s="10" t="s">
        <v>9060</v>
      </c>
      <c r="D395" s="10"/>
      <c r="E395" s="10"/>
      <c r="F395" t="str">
        <f>IF(COUNTIF(H395:J395,"used")&gt;0,"y","")</f>
        <v>y</v>
      </c>
      <c r="G395" t="s">
        <v>62735</v>
      </c>
      <c r="H395" t="s">
        <v>13616</v>
      </c>
      <c r="I395" t="s">
        <v>13616</v>
      </c>
      <c r="J395" t="s">
        <v>13616</v>
      </c>
    </row>
    <row r="396" spans="1:10" ht="14.4" hidden="1" customHeight="1" x14ac:dyDescent="0.3">
      <c r="A396" s="10" t="s">
        <v>9515</v>
      </c>
      <c r="B396" s="10" t="s">
        <v>9516</v>
      </c>
      <c r="C396" s="10" t="s">
        <v>9517</v>
      </c>
      <c r="D396" s="10"/>
      <c r="E396" s="10"/>
      <c r="F396" t="str">
        <f t="shared" si="16"/>
        <v/>
      </c>
      <c r="H396" s="15" t="s">
        <v>13568</v>
      </c>
      <c r="I396" t="s">
        <v>13568</v>
      </c>
      <c r="J396" t="s">
        <v>13568</v>
      </c>
    </row>
    <row r="397" spans="1:10" ht="14.4" hidden="1" customHeight="1" x14ac:dyDescent="0.3">
      <c r="A397" s="10" t="s">
        <v>9518</v>
      </c>
      <c r="B397" s="10" t="s">
        <v>9516</v>
      </c>
      <c r="C397" s="10" t="s">
        <v>9519</v>
      </c>
      <c r="D397" s="10"/>
      <c r="E397" s="10"/>
      <c r="F397" t="str">
        <f t="shared" si="16"/>
        <v/>
      </c>
      <c r="H397" s="15" t="s">
        <v>13568</v>
      </c>
      <c r="I397" t="s">
        <v>13568</v>
      </c>
      <c r="J397" t="s">
        <v>13568</v>
      </c>
    </row>
    <row r="398" spans="1:10" ht="14.4" hidden="1" customHeight="1" x14ac:dyDescent="0.3">
      <c r="A398" s="10" t="s">
        <v>9520</v>
      </c>
      <c r="B398" s="10" t="s">
        <v>9516</v>
      </c>
      <c r="C398" s="10" t="s">
        <v>9521</v>
      </c>
      <c r="D398" s="10"/>
      <c r="E398" s="10"/>
      <c r="F398" t="str">
        <f t="shared" si="16"/>
        <v/>
      </c>
      <c r="H398" s="15" t="s">
        <v>13568</v>
      </c>
      <c r="I398" t="s">
        <v>13568</v>
      </c>
      <c r="J398" t="s">
        <v>13568</v>
      </c>
    </row>
    <row r="399" spans="1:10" ht="14.4" hidden="1" customHeight="1" x14ac:dyDescent="0.3">
      <c r="A399" s="10" t="s">
        <v>9528</v>
      </c>
      <c r="B399" s="10" t="s">
        <v>9529</v>
      </c>
      <c r="C399" s="10" t="s">
        <v>9530</v>
      </c>
      <c r="D399" s="2"/>
      <c r="E399" s="10" t="s">
        <v>34708</v>
      </c>
      <c r="F399" t="str">
        <f t="shared" si="16"/>
        <v/>
      </c>
      <c r="H399" s="15" t="s">
        <v>13568</v>
      </c>
      <c r="I399" t="s">
        <v>13568</v>
      </c>
      <c r="J399" t="s">
        <v>13568</v>
      </c>
    </row>
    <row r="400" spans="1:10" ht="14.4" hidden="1" customHeight="1" x14ac:dyDescent="0.3">
      <c r="A400" s="10" t="s">
        <v>9531</v>
      </c>
      <c r="B400" s="10" t="s">
        <v>9529</v>
      </c>
      <c r="C400" s="10" t="s">
        <v>9532</v>
      </c>
      <c r="D400" s="10"/>
      <c r="E400" s="10"/>
      <c r="F400" t="str">
        <f t="shared" si="16"/>
        <v/>
      </c>
      <c r="H400" s="15" t="s">
        <v>13568</v>
      </c>
      <c r="I400" t="s">
        <v>13568</v>
      </c>
      <c r="J400" t="s">
        <v>13568</v>
      </c>
    </row>
    <row r="401" spans="1:10" ht="14.4" hidden="1" customHeight="1" x14ac:dyDescent="0.3">
      <c r="A401" s="10" t="s">
        <v>9533</v>
      </c>
      <c r="B401" s="10" t="s">
        <v>9529</v>
      </c>
      <c r="C401" s="10" t="s">
        <v>9534</v>
      </c>
      <c r="D401" s="10"/>
      <c r="E401" s="10"/>
      <c r="F401" t="str">
        <f t="shared" si="16"/>
        <v/>
      </c>
      <c r="H401" s="15" t="s">
        <v>13568</v>
      </c>
      <c r="I401" t="s">
        <v>13568</v>
      </c>
      <c r="J401" t="s">
        <v>13568</v>
      </c>
    </row>
    <row r="402" spans="1:10" ht="14.4" hidden="1" customHeight="1" x14ac:dyDescent="0.3">
      <c r="A402" s="10" t="s">
        <v>9535</v>
      </c>
      <c r="B402" s="10" t="s">
        <v>9536</v>
      </c>
      <c r="C402" s="10" t="s">
        <v>9537</v>
      </c>
      <c r="D402" s="2"/>
      <c r="E402" s="10" t="s">
        <v>34708</v>
      </c>
      <c r="F402" t="str">
        <f t="shared" si="16"/>
        <v/>
      </c>
      <c r="H402" s="15" t="s">
        <v>13568</v>
      </c>
      <c r="I402" t="s">
        <v>13568</v>
      </c>
      <c r="J402" t="s">
        <v>13568</v>
      </c>
    </row>
    <row r="403" spans="1:10" ht="14.4" hidden="1" customHeight="1" x14ac:dyDescent="0.3">
      <c r="A403" s="10" t="s">
        <v>9538</v>
      </c>
      <c r="B403" s="10" t="s">
        <v>9536</v>
      </c>
      <c r="C403" s="10" t="s">
        <v>9539</v>
      </c>
      <c r="D403" s="10"/>
      <c r="E403" s="10"/>
      <c r="F403" t="str">
        <f t="shared" si="16"/>
        <v/>
      </c>
      <c r="H403" s="15" t="s">
        <v>13568</v>
      </c>
      <c r="I403" t="s">
        <v>13568</v>
      </c>
      <c r="J403" t="s">
        <v>13568</v>
      </c>
    </row>
    <row r="404" spans="1:10" ht="14.4" hidden="1" customHeight="1" x14ac:dyDescent="0.3">
      <c r="A404" s="10" t="s">
        <v>9540</v>
      </c>
      <c r="B404" s="10" t="s">
        <v>9536</v>
      </c>
      <c r="C404" s="10" t="s">
        <v>9541</v>
      </c>
      <c r="D404" s="10"/>
      <c r="E404" s="10"/>
      <c r="F404" t="str">
        <f t="shared" si="16"/>
        <v/>
      </c>
      <c r="H404" s="15" t="s">
        <v>13568</v>
      </c>
      <c r="I404" t="s">
        <v>13568</v>
      </c>
      <c r="J404" t="s">
        <v>13568</v>
      </c>
    </row>
    <row r="405" spans="1:10" ht="14.4" hidden="1" customHeight="1" x14ac:dyDescent="0.3">
      <c r="A405" s="10" t="s">
        <v>9592</v>
      </c>
      <c r="B405" s="10" t="s">
        <v>9593</v>
      </c>
      <c r="C405" s="10" t="s">
        <v>9594</v>
      </c>
      <c r="D405" s="10"/>
      <c r="E405" s="10"/>
      <c r="F405" t="str">
        <f t="shared" si="16"/>
        <v/>
      </c>
      <c r="H405" s="15" t="s">
        <v>13568</v>
      </c>
      <c r="I405" t="s">
        <v>13568</v>
      </c>
      <c r="J405" t="s">
        <v>13568</v>
      </c>
    </row>
    <row r="406" spans="1:10" ht="14.4" hidden="1" customHeight="1" x14ac:dyDescent="0.3">
      <c r="A406" s="10" t="s">
        <v>9610</v>
      </c>
      <c r="B406" s="10" t="s">
        <v>9611</v>
      </c>
      <c r="C406" s="10" t="s">
        <v>9594</v>
      </c>
      <c r="D406" s="10"/>
      <c r="E406" s="10"/>
      <c r="F406" t="str">
        <f t="shared" si="16"/>
        <v/>
      </c>
      <c r="H406" t="s">
        <v>13568</v>
      </c>
      <c r="I406" t="s">
        <v>13568</v>
      </c>
      <c r="J406" t="s">
        <v>13568</v>
      </c>
    </row>
    <row r="407" spans="1:10" ht="14.4" hidden="1" customHeight="1" x14ac:dyDescent="0.3">
      <c r="A407" s="10" t="s">
        <v>9387</v>
      </c>
      <c r="B407" s="10" t="s">
        <v>9388</v>
      </c>
      <c r="C407" s="10" t="s">
        <v>9389</v>
      </c>
      <c r="D407" s="10"/>
      <c r="E407" s="10"/>
      <c r="F407" t="str">
        <f t="shared" si="16"/>
        <v/>
      </c>
      <c r="H407" s="15" t="s">
        <v>13568</v>
      </c>
      <c r="I407" t="s">
        <v>13568</v>
      </c>
      <c r="J407" t="s">
        <v>13568</v>
      </c>
    </row>
    <row r="408" spans="1:10" ht="14.4" hidden="1" customHeight="1" x14ac:dyDescent="0.3">
      <c r="A408" s="10" t="s">
        <v>9450</v>
      </c>
      <c r="B408" s="10" t="s">
        <v>9451</v>
      </c>
      <c r="C408" s="10" t="s">
        <v>9452</v>
      </c>
      <c r="D408" s="10"/>
      <c r="E408" s="10"/>
      <c r="F408" t="str">
        <f t="shared" si="16"/>
        <v/>
      </c>
      <c r="H408" t="s">
        <v>13568</v>
      </c>
      <c r="I408" t="s">
        <v>13568</v>
      </c>
      <c r="J408" t="s">
        <v>13568</v>
      </c>
    </row>
    <row r="409" spans="1:10" ht="14.4" hidden="1" customHeight="1" x14ac:dyDescent="0.3">
      <c r="A409" s="10" t="s">
        <v>9453</v>
      </c>
      <c r="B409" s="10" t="s">
        <v>9451</v>
      </c>
      <c r="C409" s="10" t="s">
        <v>9454</v>
      </c>
      <c r="D409" s="10"/>
      <c r="E409" s="10"/>
      <c r="F409" t="str">
        <f t="shared" si="16"/>
        <v/>
      </c>
      <c r="H409" t="s">
        <v>13568</v>
      </c>
      <c r="I409" t="s">
        <v>13568</v>
      </c>
      <c r="J409" t="s">
        <v>13568</v>
      </c>
    </row>
    <row r="410" spans="1:10" ht="14.4" hidden="1" customHeight="1" x14ac:dyDescent="0.3">
      <c r="A410" s="10" t="s">
        <v>9455</v>
      </c>
      <c r="B410" s="10" t="s">
        <v>9451</v>
      </c>
      <c r="C410" s="10" t="s">
        <v>9456</v>
      </c>
      <c r="D410" s="10"/>
      <c r="E410" s="10"/>
      <c r="F410" t="str">
        <f t="shared" si="16"/>
        <v/>
      </c>
      <c r="H410" t="s">
        <v>13568</v>
      </c>
      <c r="I410" t="s">
        <v>13568</v>
      </c>
      <c r="J410" t="s">
        <v>13568</v>
      </c>
    </row>
    <row r="411" spans="1:10" ht="14.4" hidden="1" customHeight="1" x14ac:dyDescent="0.3">
      <c r="A411" s="10" t="s">
        <v>9457</v>
      </c>
      <c r="B411" s="10" t="s">
        <v>9451</v>
      </c>
      <c r="C411" s="10" t="s">
        <v>9458</v>
      </c>
      <c r="D411" s="10"/>
      <c r="E411" s="10"/>
      <c r="F411" t="str">
        <f t="shared" si="16"/>
        <v/>
      </c>
      <c r="H411" t="s">
        <v>13568</v>
      </c>
      <c r="I411" t="s">
        <v>13568</v>
      </c>
      <c r="J411" t="s">
        <v>13568</v>
      </c>
    </row>
    <row r="412" spans="1:10" ht="14.4" hidden="1" customHeight="1" x14ac:dyDescent="0.3">
      <c r="A412" s="10" t="s">
        <v>9459</v>
      </c>
      <c r="B412" s="10" t="s">
        <v>9451</v>
      </c>
      <c r="C412" s="10" t="s">
        <v>9460</v>
      </c>
      <c r="D412" s="10"/>
      <c r="E412" s="10"/>
      <c r="F412" t="str">
        <f t="shared" si="16"/>
        <v/>
      </c>
      <c r="H412" t="s">
        <v>13568</v>
      </c>
      <c r="I412" t="s">
        <v>13568</v>
      </c>
      <c r="J412" t="s">
        <v>13568</v>
      </c>
    </row>
    <row r="413" spans="1:10" ht="14.4" hidden="1" customHeight="1" x14ac:dyDescent="0.3">
      <c r="A413" s="10" t="s">
        <v>9461</v>
      </c>
      <c r="B413" s="10" t="s">
        <v>9451</v>
      </c>
      <c r="C413" s="10" t="s">
        <v>9462</v>
      </c>
      <c r="D413" s="10"/>
      <c r="E413" s="10"/>
      <c r="F413" t="str">
        <f t="shared" si="16"/>
        <v/>
      </c>
      <c r="H413" t="s">
        <v>13568</v>
      </c>
      <c r="I413" t="s">
        <v>13568</v>
      </c>
      <c r="J413" t="s">
        <v>13568</v>
      </c>
    </row>
    <row r="414" spans="1:10" ht="14.4" hidden="1" customHeight="1" x14ac:dyDescent="0.3">
      <c r="A414" s="10" t="s">
        <v>9463</v>
      </c>
      <c r="B414" s="10" t="s">
        <v>9451</v>
      </c>
      <c r="C414" s="10" t="s">
        <v>9464</v>
      </c>
      <c r="D414" s="10"/>
      <c r="E414" s="10"/>
      <c r="F414" t="str">
        <f t="shared" si="16"/>
        <v/>
      </c>
      <c r="H414" t="s">
        <v>13568</v>
      </c>
      <c r="I414" t="s">
        <v>13568</v>
      </c>
      <c r="J414" t="s">
        <v>13568</v>
      </c>
    </row>
    <row r="415" spans="1:10" ht="14.4" hidden="1" customHeight="1" x14ac:dyDescent="0.3">
      <c r="A415" s="10" t="s">
        <v>9465</v>
      </c>
      <c r="B415" s="10" t="s">
        <v>9451</v>
      </c>
      <c r="C415" s="10" t="s">
        <v>9466</v>
      </c>
      <c r="D415" s="10"/>
      <c r="E415" s="10"/>
      <c r="F415" t="str">
        <f t="shared" si="16"/>
        <v/>
      </c>
      <c r="H415" t="s">
        <v>13568</v>
      </c>
      <c r="I415" t="s">
        <v>13568</v>
      </c>
      <c r="J415" t="s">
        <v>13568</v>
      </c>
    </row>
    <row r="416" spans="1:10" ht="14.4" hidden="1" customHeight="1" x14ac:dyDescent="0.3">
      <c r="A416" s="10" t="s">
        <v>9467</v>
      </c>
      <c r="B416" s="10" t="s">
        <v>9451</v>
      </c>
      <c r="C416" s="10" t="s">
        <v>9468</v>
      </c>
      <c r="D416" s="10"/>
      <c r="E416" s="10"/>
      <c r="F416" t="str">
        <f t="shared" si="16"/>
        <v/>
      </c>
      <c r="H416" t="s">
        <v>13568</v>
      </c>
      <c r="I416" t="s">
        <v>13568</v>
      </c>
      <c r="J416" t="s">
        <v>13568</v>
      </c>
    </row>
    <row r="417" spans="1:10" ht="14.4" hidden="1" customHeight="1" x14ac:dyDescent="0.3">
      <c r="A417" s="10" t="s">
        <v>9469</v>
      </c>
      <c r="B417" s="10" t="s">
        <v>9451</v>
      </c>
      <c r="C417" s="10" t="s">
        <v>9470</v>
      </c>
      <c r="D417" s="10"/>
      <c r="E417" s="10"/>
      <c r="F417" t="str">
        <f t="shared" si="16"/>
        <v/>
      </c>
      <c r="H417" t="s">
        <v>13568</v>
      </c>
      <c r="I417" t="s">
        <v>13568</v>
      </c>
      <c r="J417" t="s">
        <v>13568</v>
      </c>
    </row>
    <row r="418" spans="1:10" ht="14.4" hidden="1" customHeight="1" x14ac:dyDescent="0.3">
      <c r="A418" s="10" t="s">
        <v>9471</v>
      </c>
      <c r="B418" s="10" t="s">
        <v>9451</v>
      </c>
      <c r="C418" s="10" t="s">
        <v>9472</v>
      </c>
      <c r="D418" s="10"/>
      <c r="E418" s="10"/>
      <c r="F418" t="str">
        <f t="shared" si="16"/>
        <v/>
      </c>
      <c r="H418" t="s">
        <v>13568</v>
      </c>
      <c r="I418" t="s">
        <v>13568</v>
      </c>
      <c r="J418" t="s">
        <v>13568</v>
      </c>
    </row>
    <row r="419" spans="1:10" ht="14.4" hidden="1" customHeight="1" x14ac:dyDescent="0.3">
      <c r="A419" s="10" t="s">
        <v>9473</v>
      </c>
      <c r="B419" s="10" t="s">
        <v>9451</v>
      </c>
      <c r="C419" s="10" t="s">
        <v>9474</v>
      </c>
      <c r="D419" s="10"/>
      <c r="E419" s="10"/>
      <c r="F419" t="str">
        <f t="shared" si="16"/>
        <v/>
      </c>
      <c r="H419" t="s">
        <v>13568</v>
      </c>
      <c r="I419" t="s">
        <v>13568</v>
      </c>
      <c r="J419" t="s">
        <v>13568</v>
      </c>
    </row>
    <row r="420" spans="1:10" ht="14.4" hidden="1" customHeight="1" x14ac:dyDescent="0.3">
      <c r="A420" s="10" t="s">
        <v>9475</v>
      </c>
      <c r="B420" s="10" t="s">
        <v>9451</v>
      </c>
      <c r="C420" s="10" t="s">
        <v>9476</v>
      </c>
      <c r="D420" s="10"/>
      <c r="E420" s="10"/>
      <c r="F420" t="str">
        <f t="shared" si="16"/>
        <v/>
      </c>
      <c r="H420" t="s">
        <v>13568</v>
      </c>
      <c r="I420" t="s">
        <v>13568</v>
      </c>
      <c r="J420" t="s">
        <v>13568</v>
      </c>
    </row>
    <row r="421" spans="1:10" ht="14.4" hidden="1" customHeight="1" x14ac:dyDescent="0.3">
      <c r="A421" s="10" t="s">
        <v>9477</v>
      </c>
      <c r="B421" s="10" t="s">
        <v>9451</v>
      </c>
      <c r="C421" s="10" t="s">
        <v>9478</v>
      </c>
      <c r="D421" s="10"/>
      <c r="E421" s="10"/>
      <c r="F421" t="str">
        <f t="shared" si="16"/>
        <v/>
      </c>
      <c r="H421" t="s">
        <v>13568</v>
      </c>
      <c r="I421" t="s">
        <v>13568</v>
      </c>
      <c r="J421" t="s">
        <v>13568</v>
      </c>
    </row>
    <row r="422" spans="1:10" ht="14.4" hidden="1" customHeight="1" x14ac:dyDescent="0.3">
      <c r="A422" s="10" t="s">
        <v>9052</v>
      </c>
      <c r="B422" s="10" t="s">
        <v>9053</v>
      </c>
      <c r="C422" s="10" t="s">
        <v>9054</v>
      </c>
      <c r="D422" s="10"/>
      <c r="E422" s="10"/>
      <c r="F422" t="str">
        <f t="shared" si="16"/>
        <v/>
      </c>
      <c r="H422" s="15" t="s">
        <v>13568</v>
      </c>
      <c r="I422" t="s">
        <v>13568</v>
      </c>
      <c r="J422" t="s">
        <v>13568</v>
      </c>
    </row>
    <row r="423" spans="1:10" ht="14.4" hidden="1" customHeight="1" x14ac:dyDescent="0.3">
      <c r="A423" s="10" t="s">
        <v>9071</v>
      </c>
      <c r="B423" s="10" t="s">
        <v>9053</v>
      </c>
      <c r="C423" s="10" t="s">
        <v>9072</v>
      </c>
      <c r="D423" s="10"/>
      <c r="E423" s="10"/>
      <c r="F423" t="str">
        <f t="shared" si="16"/>
        <v/>
      </c>
      <c r="H423" s="15" t="s">
        <v>13568</v>
      </c>
      <c r="I423" t="s">
        <v>13568</v>
      </c>
      <c r="J423" t="s">
        <v>13568</v>
      </c>
    </row>
    <row r="424" spans="1:10" ht="14.4" customHeight="1" x14ac:dyDescent="0.3">
      <c r="A424" s="10" t="s">
        <v>9512</v>
      </c>
      <c r="B424" s="10" t="s">
        <v>9513</v>
      </c>
      <c r="C424" s="10" t="s">
        <v>9514</v>
      </c>
      <c r="D424" s="10"/>
      <c r="E424" s="10"/>
      <c r="F424" t="str">
        <f t="shared" ref="F424:F425" si="17">IF(COUNTIF(H424:J424,"used")&gt;0,"y","")</f>
        <v>y</v>
      </c>
      <c r="G424" t="s">
        <v>62734</v>
      </c>
      <c r="H424" t="s">
        <v>13616</v>
      </c>
      <c r="I424" t="s">
        <v>13616</v>
      </c>
      <c r="J424" t="s">
        <v>13616</v>
      </c>
    </row>
    <row r="425" spans="1:10" ht="14.4" customHeight="1" x14ac:dyDescent="0.3">
      <c r="A425" s="10" t="s">
        <v>9525</v>
      </c>
      <c r="B425" s="10" t="s">
        <v>9526</v>
      </c>
      <c r="C425" s="10" t="s">
        <v>9527</v>
      </c>
      <c r="D425" s="10"/>
      <c r="E425" s="10"/>
      <c r="F425" t="str">
        <f t="shared" si="17"/>
        <v>y</v>
      </c>
      <c r="G425" t="s">
        <v>62734</v>
      </c>
      <c r="H425" t="s">
        <v>13616</v>
      </c>
      <c r="I425" t="s">
        <v>13616</v>
      </c>
      <c r="J425" t="s">
        <v>13616</v>
      </c>
    </row>
    <row r="426" spans="1:10" ht="14.4" hidden="1" customHeight="1" x14ac:dyDescent="0.3">
      <c r="A426" s="10" t="s">
        <v>9055</v>
      </c>
      <c r="B426" s="10" t="s">
        <v>9056</v>
      </c>
      <c r="C426" s="10" t="s">
        <v>9057</v>
      </c>
      <c r="D426" s="10"/>
      <c r="E426" s="10"/>
      <c r="F426" t="str">
        <f t="shared" si="16"/>
        <v/>
      </c>
      <c r="H426" s="15" t="s">
        <v>13568</v>
      </c>
      <c r="I426" t="s">
        <v>13568</v>
      </c>
      <c r="J426" t="s">
        <v>13568</v>
      </c>
    </row>
    <row r="427" spans="1:10" ht="14.4" hidden="1" customHeight="1" x14ac:dyDescent="0.3">
      <c r="A427" s="2" t="s">
        <v>9052</v>
      </c>
      <c r="B427" s="2" t="s">
        <v>9056</v>
      </c>
      <c r="C427" s="2" t="s">
        <v>9054</v>
      </c>
      <c r="D427" s="2"/>
      <c r="E427" s="2"/>
      <c r="F427" t="str">
        <f t="shared" si="16"/>
        <v/>
      </c>
      <c r="H427" t="s">
        <v>13568</v>
      </c>
      <c r="I427" t="s">
        <v>13568</v>
      </c>
      <c r="J427" t="s">
        <v>13568</v>
      </c>
    </row>
    <row r="428" spans="1:10" ht="14.4" hidden="1" customHeight="1" x14ac:dyDescent="0.3">
      <c r="A428" s="2" t="s">
        <v>9071</v>
      </c>
      <c r="B428" s="2" t="s">
        <v>9056</v>
      </c>
      <c r="C428" s="2" t="s">
        <v>9072</v>
      </c>
      <c r="D428" s="2"/>
      <c r="E428" s="2"/>
      <c r="F428" t="str">
        <f t="shared" si="16"/>
        <v/>
      </c>
      <c r="H428" t="s">
        <v>13568</v>
      </c>
      <c r="I428" t="s">
        <v>13568</v>
      </c>
      <c r="J428" t="s">
        <v>13568</v>
      </c>
    </row>
    <row r="429" spans="1:10" ht="14.4" hidden="1" customHeight="1" x14ac:dyDescent="0.3">
      <c r="A429" s="10" t="s">
        <v>8742</v>
      </c>
      <c r="B429" s="10" t="s">
        <v>8743</v>
      </c>
      <c r="C429" s="10" t="s">
        <v>8744</v>
      </c>
      <c r="D429" s="10"/>
      <c r="E429" s="10"/>
      <c r="F429" t="str">
        <f t="shared" si="16"/>
        <v/>
      </c>
      <c r="H429" s="15" t="s">
        <v>13568</v>
      </c>
      <c r="I429" t="s">
        <v>13568</v>
      </c>
      <c r="J429" t="s">
        <v>13568</v>
      </c>
    </row>
    <row r="430" spans="1:10" ht="14.4" hidden="1" customHeight="1" x14ac:dyDescent="0.3">
      <c r="A430" s="10" t="s">
        <v>8745</v>
      </c>
      <c r="B430" s="10" t="s">
        <v>8743</v>
      </c>
      <c r="C430" s="10" t="s">
        <v>8746</v>
      </c>
      <c r="D430" s="10"/>
      <c r="E430" s="10"/>
      <c r="F430" t="str">
        <f t="shared" si="16"/>
        <v/>
      </c>
      <c r="H430" s="15" t="s">
        <v>13568</v>
      </c>
      <c r="I430" t="s">
        <v>13568</v>
      </c>
      <c r="J430" t="s">
        <v>13568</v>
      </c>
    </row>
    <row r="431" spans="1:10" ht="14.4" hidden="1" customHeight="1" x14ac:dyDescent="0.3">
      <c r="A431" s="10" t="s">
        <v>8747</v>
      </c>
      <c r="B431" s="10" t="s">
        <v>8743</v>
      </c>
      <c r="C431" s="10" t="s">
        <v>8748</v>
      </c>
      <c r="D431" s="10"/>
      <c r="E431" s="10"/>
      <c r="F431" t="str">
        <f t="shared" si="16"/>
        <v/>
      </c>
      <c r="H431" s="15" t="s">
        <v>13568</v>
      </c>
      <c r="I431" t="s">
        <v>13568</v>
      </c>
      <c r="J431" t="s">
        <v>13568</v>
      </c>
    </row>
    <row r="432" spans="1:10" ht="14.4" hidden="1" customHeight="1" x14ac:dyDescent="0.3">
      <c r="A432" s="10" t="s">
        <v>8749</v>
      </c>
      <c r="B432" s="10" t="s">
        <v>8743</v>
      </c>
      <c r="C432" s="10" t="s">
        <v>8750</v>
      </c>
      <c r="D432" s="10"/>
      <c r="E432" s="10"/>
      <c r="F432" t="str">
        <f t="shared" si="16"/>
        <v/>
      </c>
      <c r="H432" s="15" t="s">
        <v>13568</v>
      </c>
      <c r="I432" t="s">
        <v>13568</v>
      </c>
      <c r="J432" t="s">
        <v>13568</v>
      </c>
    </row>
    <row r="433" spans="1:10" ht="14.4" hidden="1" customHeight="1" x14ac:dyDescent="0.3">
      <c r="A433" s="10" t="s">
        <v>8751</v>
      </c>
      <c r="B433" s="10" t="s">
        <v>8743</v>
      </c>
      <c r="C433" s="10" t="s">
        <v>8752</v>
      </c>
      <c r="D433" s="10"/>
      <c r="E433" s="10"/>
      <c r="F433" t="str">
        <f t="shared" si="16"/>
        <v/>
      </c>
      <c r="H433" s="15" t="s">
        <v>13568</v>
      </c>
      <c r="I433" t="s">
        <v>13568</v>
      </c>
      <c r="J433" t="s">
        <v>13568</v>
      </c>
    </row>
    <row r="434" spans="1:10" ht="14.4" hidden="1" customHeight="1" x14ac:dyDescent="0.3">
      <c r="A434" s="10" t="s">
        <v>8753</v>
      </c>
      <c r="B434" s="10" t="s">
        <v>8743</v>
      </c>
      <c r="C434" s="10" t="s">
        <v>8754</v>
      </c>
      <c r="D434" s="10"/>
      <c r="E434" s="10"/>
      <c r="F434" t="str">
        <f t="shared" si="16"/>
        <v/>
      </c>
      <c r="H434" t="s">
        <v>13568</v>
      </c>
      <c r="I434" t="s">
        <v>13568</v>
      </c>
      <c r="J434" t="s">
        <v>13568</v>
      </c>
    </row>
    <row r="435" spans="1:10" ht="14.4" hidden="1" customHeight="1" x14ac:dyDescent="0.3">
      <c r="A435" s="10" t="s">
        <v>8830</v>
      </c>
      <c r="B435" s="10" t="s">
        <v>8743</v>
      </c>
      <c r="C435" s="10" t="s">
        <v>8831</v>
      </c>
      <c r="D435" s="10"/>
      <c r="E435" s="10"/>
      <c r="F435" t="str">
        <f t="shared" si="16"/>
        <v/>
      </c>
      <c r="H435" s="15" t="s">
        <v>13568</v>
      </c>
      <c r="I435" t="s">
        <v>13568</v>
      </c>
      <c r="J435" t="s">
        <v>13568</v>
      </c>
    </row>
    <row r="436" spans="1:10" ht="14.4" hidden="1" customHeight="1" x14ac:dyDescent="0.3">
      <c r="A436" s="10" t="s">
        <v>8874</v>
      </c>
      <c r="B436" s="10" t="s">
        <v>8743</v>
      </c>
      <c r="C436" s="10" t="s">
        <v>8875</v>
      </c>
      <c r="D436" s="10"/>
      <c r="E436" s="10"/>
      <c r="F436" t="str">
        <f t="shared" si="16"/>
        <v/>
      </c>
      <c r="H436" s="15" t="s">
        <v>13568</v>
      </c>
      <c r="I436" t="s">
        <v>13568</v>
      </c>
      <c r="J436" t="s">
        <v>13568</v>
      </c>
    </row>
    <row r="437" spans="1:10" ht="14.4" hidden="1" customHeight="1" x14ac:dyDescent="0.3">
      <c r="A437" s="10" t="s">
        <v>8876</v>
      </c>
      <c r="B437" s="10" t="s">
        <v>8743</v>
      </c>
      <c r="C437" s="10" t="s">
        <v>8877</v>
      </c>
      <c r="D437" s="10"/>
      <c r="E437" s="10"/>
      <c r="F437" t="str">
        <f t="shared" si="16"/>
        <v/>
      </c>
      <c r="H437" s="15" t="s">
        <v>13568</v>
      </c>
      <c r="I437" t="s">
        <v>13568</v>
      </c>
      <c r="J437" t="s">
        <v>13568</v>
      </c>
    </row>
    <row r="438" spans="1:10" ht="14.4" hidden="1" customHeight="1" x14ac:dyDescent="0.3">
      <c r="A438" s="10" t="s">
        <v>8878</v>
      </c>
      <c r="B438" s="10" t="s">
        <v>8743</v>
      </c>
      <c r="C438" s="10" t="s">
        <v>8879</v>
      </c>
      <c r="D438" s="10"/>
      <c r="E438" s="10"/>
      <c r="F438" t="str">
        <f t="shared" si="16"/>
        <v/>
      </c>
      <c r="H438" s="15" t="s">
        <v>13568</v>
      </c>
      <c r="I438" t="s">
        <v>13568</v>
      </c>
      <c r="J438" t="s">
        <v>13568</v>
      </c>
    </row>
    <row r="439" spans="1:10" ht="14.4" hidden="1" customHeight="1" x14ac:dyDescent="0.3">
      <c r="A439" s="10" t="s">
        <v>8880</v>
      </c>
      <c r="B439" s="10" t="s">
        <v>8743</v>
      </c>
      <c r="C439" s="10" t="s">
        <v>8881</v>
      </c>
      <c r="D439" s="10"/>
      <c r="E439" s="10"/>
      <c r="F439" t="str">
        <f t="shared" si="16"/>
        <v/>
      </c>
      <c r="H439" s="15" t="s">
        <v>13568</v>
      </c>
      <c r="I439" t="s">
        <v>13568</v>
      </c>
      <c r="J439" t="s">
        <v>13568</v>
      </c>
    </row>
    <row r="440" spans="1:10" ht="14.4" hidden="1" customHeight="1" x14ac:dyDescent="0.3">
      <c r="A440" s="10" t="s">
        <v>8882</v>
      </c>
      <c r="B440" s="10" t="s">
        <v>8743</v>
      </c>
      <c r="C440" s="10" t="s">
        <v>8883</v>
      </c>
      <c r="D440" s="10"/>
      <c r="E440" s="10"/>
      <c r="F440" t="str">
        <f t="shared" si="16"/>
        <v/>
      </c>
      <c r="H440" s="15" t="s">
        <v>13568</v>
      </c>
      <c r="I440" t="s">
        <v>13568</v>
      </c>
      <c r="J440" t="s">
        <v>13568</v>
      </c>
    </row>
    <row r="441" spans="1:10" ht="14.4" hidden="1" customHeight="1" x14ac:dyDescent="0.3">
      <c r="A441" s="10" t="s">
        <v>8884</v>
      </c>
      <c r="B441" s="10" t="s">
        <v>8743</v>
      </c>
      <c r="C441" s="10" t="s">
        <v>8885</v>
      </c>
      <c r="D441" s="10"/>
      <c r="E441" s="10"/>
      <c r="F441" t="str">
        <f t="shared" si="16"/>
        <v/>
      </c>
      <c r="H441" s="15" t="s">
        <v>13568</v>
      </c>
      <c r="I441" t="s">
        <v>13568</v>
      </c>
      <c r="J441" t="s">
        <v>13568</v>
      </c>
    </row>
    <row r="442" spans="1:10" ht="14.4" hidden="1" customHeight="1" x14ac:dyDescent="0.3">
      <c r="A442" s="10" t="s">
        <v>8886</v>
      </c>
      <c r="B442" s="10" t="s">
        <v>8743</v>
      </c>
      <c r="C442" s="10" t="s">
        <v>8887</v>
      </c>
      <c r="D442" s="10"/>
      <c r="E442" s="10"/>
      <c r="F442" t="str">
        <f t="shared" si="16"/>
        <v/>
      </c>
      <c r="H442" s="15" t="s">
        <v>13568</v>
      </c>
      <c r="I442" t="s">
        <v>13568</v>
      </c>
      <c r="J442" t="s">
        <v>13568</v>
      </c>
    </row>
    <row r="443" spans="1:10" ht="14.4" hidden="1" customHeight="1" x14ac:dyDescent="0.3">
      <c r="A443" s="10" t="s">
        <v>8891</v>
      </c>
      <c r="B443" s="10" t="s">
        <v>8743</v>
      </c>
      <c r="C443" s="10" t="s">
        <v>8892</v>
      </c>
      <c r="D443" s="10"/>
      <c r="E443" s="10"/>
      <c r="F443" t="str">
        <f t="shared" si="16"/>
        <v/>
      </c>
      <c r="H443" s="15" t="s">
        <v>13568</v>
      </c>
      <c r="I443" t="s">
        <v>13568</v>
      </c>
      <c r="J443" t="s">
        <v>13568</v>
      </c>
    </row>
    <row r="444" spans="1:10" ht="14.4" hidden="1" customHeight="1" x14ac:dyDescent="0.3">
      <c r="A444" s="10" t="s">
        <v>8935</v>
      </c>
      <c r="B444" s="10" t="s">
        <v>8743</v>
      </c>
      <c r="C444" s="10" t="s">
        <v>8936</v>
      </c>
      <c r="D444" s="10"/>
      <c r="E444" s="10"/>
      <c r="F444" t="str">
        <f t="shared" si="16"/>
        <v/>
      </c>
      <c r="H444" s="15" t="s">
        <v>13568</v>
      </c>
      <c r="I444" t="s">
        <v>13568</v>
      </c>
      <c r="J444" t="s">
        <v>13568</v>
      </c>
    </row>
    <row r="445" spans="1:10" ht="14.4" hidden="1" customHeight="1" x14ac:dyDescent="0.3">
      <c r="A445" s="10" t="s">
        <v>8941</v>
      </c>
      <c r="B445" s="10" t="s">
        <v>8743</v>
      </c>
      <c r="C445" s="10" t="s">
        <v>8942</v>
      </c>
      <c r="D445" s="10"/>
      <c r="E445" s="10"/>
      <c r="F445" t="str">
        <f t="shared" si="16"/>
        <v/>
      </c>
      <c r="H445" s="15" t="s">
        <v>13568</v>
      </c>
      <c r="I445" t="s">
        <v>13568</v>
      </c>
      <c r="J445" t="s">
        <v>13568</v>
      </c>
    </row>
    <row r="446" spans="1:10" ht="14.4" hidden="1" customHeight="1" x14ac:dyDescent="0.3">
      <c r="A446" s="10" t="s">
        <v>8947</v>
      </c>
      <c r="B446" s="10" t="s">
        <v>8743</v>
      </c>
      <c r="C446" s="10" t="s">
        <v>8948</v>
      </c>
      <c r="D446" s="10"/>
      <c r="E446" s="10"/>
      <c r="F446" t="str">
        <f t="shared" si="16"/>
        <v/>
      </c>
      <c r="H446" s="15" t="s">
        <v>13568</v>
      </c>
      <c r="I446" t="s">
        <v>13568</v>
      </c>
      <c r="J446" t="s">
        <v>13568</v>
      </c>
    </row>
    <row r="447" spans="1:10" ht="14.4" hidden="1" customHeight="1" x14ac:dyDescent="0.3">
      <c r="A447" s="10" t="s">
        <v>8953</v>
      </c>
      <c r="B447" s="10" t="s">
        <v>8743</v>
      </c>
      <c r="C447" s="10" t="s">
        <v>8954</v>
      </c>
      <c r="D447" s="10"/>
      <c r="E447" s="10"/>
      <c r="F447" t="str">
        <f t="shared" si="16"/>
        <v/>
      </c>
      <c r="H447" s="15" t="s">
        <v>13568</v>
      </c>
      <c r="I447" t="s">
        <v>13568</v>
      </c>
      <c r="J447" t="s">
        <v>13568</v>
      </c>
    </row>
    <row r="448" spans="1:10" ht="14.4" hidden="1" customHeight="1" x14ac:dyDescent="0.3">
      <c r="A448" s="10" t="s">
        <v>8959</v>
      </c>
      <c r="B448" s="10" t="s">
        <v>8743</v>
      </c>
      <c r="C448" s="10" t="s">
        <v>8960</v>
      </c>
      <c r="D448" s="10"/>
      <c r="E448" s="10"/>
      <c r="F448" t="str">
        <f t="shared" si="16"/>
        <v/>
      </c>
      <c r="H448" s="15" t="s">
        <v>13568</v>
      </c>
      <c r="I448" t="s">
        <v>13568</v>
      </c>
      <c r="J448" t="s">
        <v>13568</v>
      </c>
    </row>
    <row r="449" spans="1:10" ht="14.4" hidden="1" customHeight="1" x14ac:dyDescent="0.3">
      <c r="A449" s="10" t="s">
        <v>8961</v>
      </c>
      <c r="B449" s="10" t="s">
        <v>8743</v>
      </c>
      <c r="C449" s="10" t="s">
        <v>8962</v>
      </c>
      <c r="D449" s="10"/>
      <c r="E449" s="10"/>
      <c r="F449" t="str">
        <f t="shared" si="16"/>
        <v/>
      </c>
      <c r="H449" s="15" t="s">
        <v>13568</v>
      </c>
      <c r="I449" t="s">
        <v>13568</v>
      </c>
      <c r="J449" t="s">
        <v>13568</v>
      </c>
    </row>
    <row r="450" spans="1:10" ht="14.4" hidden="1" customHeight="1" x14ac:dyDescent="0.3">
      <c r="A450" s="10" t="s">
        <v>8963</v>
      </c>
      <c r="B450" s="10" t="s">
        <v>8743</v>
      </c>
      <c r="C450" s="10" t="s">
        <v>8964</v>
      </c>
      <c r="D450" s="10"/>
      <c r="E450" s="10"/>
      <c r="F450" t="str">
        <f t="shared" si="16"/>
        <v/>
      </c>
      <c r="H450" s="15" t="s">
        <v>13568</v>
      </c>
      <c r="I450" t="s">
        <v>13568</v>
      </c>
      <c r="J450" t="s">
        <v>13568</v>
      </c>
    </row>
    <row r="451" spans="1:10" ht="14.4" hidden="1" customHeight="1" x14ac:dyDescent="0.3">
      <c r="A451" s="10" t="s">
        <v>8965</v>
      </c>
      <c r="B451" s="10" t="s">
        <v>8743</v>
      </c>
      <c r="C451" s="10" t="s">
        <v>8966</v>
      </c>
      <c r="D451" s="10"/>
      <c r="E451" s="10"/>
      <c r="F451" t="str">
        <f t="shared" si="16"/>
        <v/>
      </c>
      <c r="H451" s="15" t="s">
        <v>13568</v>
      </c>
      <c r="I451" t="s">
        <v>13568</v>
      </c>
      <c r="J451" t="s">
        <v>13568</v>
      </c>
    </row>
    <row r="452" spans="1:10" ht="14.4" hidden="1" customHeight="1" x14ac:dyDescent="0.3">
      <c r="A452" s="10" t="s">
        <v>8967</v>
      </c>
      <c r="B452" s="10" t="s">
        <v>8743</v>
      </c>
      <c r="C452" s="10" t="s">
        <v>8968</v>
      </c>
      <c r="D452" s="10"/>
      <c r="E452" s="10"/>
      <c r="F452" t="str">
        <f t="shared" si="16"/>
        <v/>
      </c>
      <c r="H452" s="15" t="s">
        <v>13568</v>
      </c>
      <c r="I452" t="s">
        <v>13568</v>
      </c>
      <c r="J452" t="s">
        <v>13568</v>
      </c>
    </row>
    <row r="453" spans="1:10" ht="14.4" hidden="1" customHeight="1" x14ac:dyDescent="0.3">
      <c r="A453" s="10" t="s">
        <v>8969</v>
      </c>
      <c r="B453" s="10" t="s">
        <v>8743</v>
      </c>
      <c r="C453" s="10" t="s">
        <v>8970</v>
      </c>
      <c r="D453" s="10"/>
      <c r="E453" s="10"/>
      <c r="F453" t="str">
        <f t="shared" si="16"/>
        <v/>
      </c>
      <c r="H453" s="15" t="s">
        <v>13568</v>
      </c>
      <c r="I453" t="s">
        <v>13568</v>
      </c>
      <c r="J453" t="s">
        <v>13568</v>
      </c>
    </row>
    <row r="454" spans="1:10" ht="14.4" hidden="1" customHeight="1" x14ac:dyDescent="0.3">
      <c r="A454" s="10" t="s">
        <v>8971</v>
      </c>
      <c r="B454" s="10" t="s">
        <v>8743</v>
      </c>
      <c r="C454" s="10" t="s">
        <v>8972</v>
      </c>
      <c r="D454" s="10"/>
      <c r="E454" s="10"/>
      <c r="F454" t="str">
        <f t="shared" ref="F454:F517" si="18">IF(COUNTIF(H454:J454,"used")&gt;0,"y","")</f>
        <v/>
      </c>
      <c r="H454" s="15" t="s">
        <v>13568</v>
      </c>
      <c r="I454" t="s">
        <v>13568</v>
      </c>
      <c r="J454" t="s">
        <v>13568</v>
      </c>
    </row>
    <row r="455" spans="1:10" ht="14.4" hidden="1" customHeight="1" x14ac:dyDescent="0.3">
      <c r="A455" s="10" t="s">
        <v>8973</v>
      </c>
      <c r="B455" s="10" t="s">
        <v>8743</v>
      </c>
      <c r="C455" s="10" t="s">
        <v>8974</v>
      </c>
      <c r="D455" s="10"/>
      <c r="E455" s="10"/>
      <c r="F455" t="str">
        <f t="shared" si="18"/>
        <v/>
      </c>
      <c r="H455" s="15" t="s">
        <v>13568</v>
      </c>
      <c r="I455" t="s">
        <v>13568</v>
      </c>
      <c r="J455" t="s">
        <v>13568</v>
      </c>
    </row>
    <row r="456" spans="1:10" ht="14.4" hidden="1" customHeight="1" x14ac:dyDescent="0.3">
      <c r="A456" s="10" t="s">
        <v>8975</v>
      </c>
      <c r="B456" s="10" t="s">
        <v>8743</v>
      </c>
      <c r="C456" s="10" t="s">
        <v>8976</v>
      </c>
      <c r="D456" s="10"/>
      <c r="E456" s="10"/>
      <c r="F456" t="str">
        <f t="shared" si="18"/>
        <v/>
      </c>
      <c r="H456" s="15" t="s">
        <v>13568</v>
      </c>
      <c r="I456" t="s">
        <v>13568</v>
      </c>
      <c r="J456" t="s">
        <v>13568</v>
      </c>
    </row>
    <row r="457" spans="1:10" ht="14.4" hidden="1" customHeight="1" x14ac:dyDescent="0.3">
      <c r="A457" s="10" t="s">
        <v>8977</v>
      </c>
      <c r="B457" s="10" t="s">
        <v>8743</v>
      </c>
      <c r="C457" s="10" t="s">
        <v>8978</v>
      </c>
      <c r="D457" s="10"/>
      <c r="E457" s="10"/>
      <c r="F457" t="str">
        <f t="shared" si="18"/>
        <v/>
      </c>
      <c r="H457" s="15" t="s">
        <v>13568</v>
      </c>
      <c r="I457" t="s">
        <v>13568</v>
      </c>
      <c r="J457" t="s">
        <v>13568</v>
      </c>
    </row>
    <row r="458" spans="1:10" ht="14.4" hidden="1" customHeight="1" x14ac:dyDescent="0.3">
      <c r="A458" s="10" t="s">
        <v>8979</v>
      </c>
      <c r="B458" s="10" t="s">
        <v>8743</v>
      </c>
      <c r="C458" s="10" t="s">
        <v>8980</v>
      </c>
      <c r="D458" s="10"/>
      <c r="E458" s="10"/>
      <c r="F458" t="str">
        <f t="shared" si="18"/>
        <v/>
      </c>
      <c r="H458" s="15" t="s">
        <v>13568</v>
      </c>
      <c r="I458" t="s">
        <v>13568</v>
      </c>
      <c r="J458" t="s">
        <v>13568</v>
      </c>
    </row>
    <row r="459" spans="1:10" ht="14.4" hidden="1" customHeight="1" x14ac:dyDescent="0.3">
      <c r="A459" s="10" t="s">
        <v>8981</v>
      </c>
      <c r="B459" s="10" t="s">
        <v>8743</v>
      </c>
      <c r="C459" s="10" t="s">
        <v>8982</v>
      </c>
      <c r="D459" s="10"/>
      <c r="E459" s="10"/>
      <c r="F459" t="str">
        <f t="shared" si="18"/>
        <v/>
      </c>
      <c r="H459" s="15" t="s">
        <v>13568</v>
      </c>
      <c r="I459" t="s">
        <v>13568</v>
      </c>
      <c r="J459" t="s">
        <v>13568</v>
      </c>
    </row>
    <row r="460" spans="1:10" ht="14.4" hidden="1" customHeight="1" x14ac:dyDescent="0.3">
      <c r="A460" s="10" t="s">
        <v>9061</v>
      </c>
      <c r="B460" s="10" t="s">
        <v>8743</v>
      </c>
      <c r="C460" s="10" t="s">
        <v>9062</v>
      </c>
      <c r="D460" s="10"/>
      <c r="E460" s="10"/>
      <c r="F460" t="str">
        <f t="shared" si="18"/>
        <v/>
      </c>
      <c r="H460" s="15" t="s">
        <v>13568</v>
      </c>
      <c r="I460" t="s">
        <v>13568</v>
      </c>
      <c r="J460" t="s">
        <v>13568</v>
      </c>
    </row>
    <row r="461" spans="1:10" ht="14.4" hidden="1" customHeight="1" x14ac:dyDescent="0.3">
      <c r="A461" s="10" t="s">
        <v>9088</v>
      </c>
      <c r="B461" s="10" t="s">
        <v>8743</v>
      </c>
      <c r="C461" s="10" t="s">
        <v>9089</v>
      </c>
      <c r="D461" s="10"/>
      <c r="E461" s="10"/>
      <c r="F461" t="str">
        <f t="shared" si="18"/>
        <v/>
      </c>
      <c r="H461" s="15" t="s">
        <v>13568</v>
      </c>
      <c r="I461" t="s">
        <v>13568</v>
      </c>
      <c r="J461" t="s">
        <v>13568</v>
      </c>
    </row>
    <row r="462" spans="1:10" ht="14.4" hidden="1" customHeight="1" x14ac:dyDescent="0.3">
      <c r="A462" s="10" t="s">
        <v>9094</v>
      </c>
      <c r="B462" s="10" t="s">
        <v>8743</v>
      </c>
      <c r="C462" s="10" t="s">
        <v>9095</v>
      </c>
      <c r="D462" s="10"/>
      <c r="E462" s="10"/>
      <c r="F462" t="str">
        <f t="shared" si="18"/>
        <v/>
      </c>
      <c r="H462" s="15" t="s">
        <v>13568</v>
      </c>
      <c r="I462" t="s">
        <v>13568</v>
      </c>
      <c r="J462" t="s">
        <v>13568</v>
      </c>
    </row>
    <row r="463" spans="1:10" ht="14.4" hidden="1" customHeight="1" x14ac:dyDescent="0.3">
      <c r="A463" s="10" t="s">
        <v>9100</v>
      </c>
      <c r="B463" s="10" t="s">
        <v>8743</v>
      </c>
      <c r="C463" s="10" t="s">
        <v>9101</v>
      </c>
      <c r="D463" s="10"/>
      <c r="E463" s="10"/>
      <c r="F463" t="str">
        <f t="shared" si="18"/>
        <v/>
      </c>
      <c r="H463" s="15" t="s">
        <v>13568</v>
      </c>
      <c r="I463" t="s">
        <v>13568</v>
      </c>
      <c r="J463" t="s">
        <v>13568</v>
      </c>
    </row>
    <row r="464" spans="1:10" ht="14.4" hidden="1" customHeight="1" x14ac:dyDescent="0.3">
      <c r="A464" s="10" t="s">
        <v>9106</v>
      </c>
      <c r="B464" s="10" t="s">
        <v>8743</v>
      </c>
      <c r="C464" s="10" t="s">
        <v>9107</v>
      </c>
      <c r="D464" s="10"/>
      <c r="E464" s="10"/>
      <c r="F464" t="str">
        <f t="shared" si="18"/>
        <v/>
      </c>
      <c r="H464" s="15" t="s">
        <v>13568</v>
      </c>
      <c r="I464" t="s">
        <v>13568</v>
      </c>
      <c r="J464" t="s">
        <v>13568</v>
      </c>
    </row>
    <row r="465" spans="1:10" ht="14.4" hidden="1" customHeight="1" x14ac:dyDescent="0.3">
      <c r="A465" s="10" t="s">
        <v>9112</v>
      </c>
      <c r="B465" s="10" t="s">
        <v>8743</v>
      </c>
      <c r="C465" s="10" t="s">
        <v>9113</v>
      </c>
      <c r="D465" s="10"/>
      <c r="E465" s="10"/>
      <c r="F465" t="str">
        <f t="shared" si="18"/>
        <v/>
      </c>
      <c r="H465" s="15" t="s">
        <v>13568</v>
      </c>
      <c r="I465" t="s">
        <v>13568</v>
      </c>
      <c r="J465" t="s">
        <v>13568</v>
      </c>
    </row>
    <row r="466" spans="1:10" ht="14.4" hidden="1" customHeight="1" x14ac:dyDescent="0.3">
      <c r="A466" s="10" t="s">
        <v>9118</v>
      </c>
      <c r="B466" s="10" t="s">
        <v>8743</v>
      </c>
      <c r="C466" s="10" t="s">
        <v>9119</v>
      </c>
      <c r="D466" s="10"/>
      <c r="E466" s="10"/>
      <c r="F466" t="str">
        <f t="shared" si="18"/>
        <v/>
      </c>
      <c r="H466" s="15" t="s">
        <v>13568</v>
      </c>
      <c r="I466" t="s">
        <v>13568</v>
      </c>
      <c r="J466" t="s">
        <v>13568</v>
      </c>
    </row>
    <row r="467" spans="1:10" ht="14.4" hidden="1" customHeight="1" x14ac:dyDescent="0.3">
      <c r="A467" s="10" t="s">
        <v>9122</v>
      </c>
      <c r="B467" s="10" t="s">
        <v>8743</v>
      </c>
      <c r="C467" s="10" t="s">
        <v>9123</v>
      </c>
      <c r="D467" s="10"/>
      <c r="E467" s="10"/>
      <c r="F467" t="str">
        <f t="shared" si="18"/>
        <v/>
      </c>
      <c r="H467" s="15" t="s">
        <v>13568</v>
      </c>
      <c r="I467" t="s">
        <v>13568</v>
      </c>
      <c r="J467" t="s">
        <v>13568</v>
      </c>
    </row>
    <row r="468" spans="1:10" ht="14.4" hidden="1" customHeight="1" x14ac:dyDescent="0.3">
      <c r="A468" s="10" t="s">
        <v>9135</v>
      </c>
      <c r="B468" s="10" t="s">
        <v>8743</v>
      </c>
      <c r="C468" s="10" t="s">
        <v>9136</v>
      </c>
      <c r="D468" s="10"/>
      <c r="E468" s="10"/>
      <c r="F468" t="str">
        <f t="shared" si="18"/>
        <v/>
      </c>
      <c r="H468" s="15" t="s">
        <v>13568</v>
      </c>
      <c r="I468" t="s">
        <v>13568</v>
      </c>
      <c r="J468" t="s">
        <v>13568</v>
      </c>
    </row>
    <row r="469" spans="1:10" ht="14.4" hidden="1" customHeight="1" x14ac:dyDescent="0.3">
      <c r="A469" s="10" t="s">
        <v>9137</v>
      </c>
      <c r="B469" s="10" t="s">
        <v>8743</v>
      </c>
      <c r="C469" s="10" t="s">
        <v>9138</v>
      </c>
      <c r="D469" s="10"/>
      <c r="E469" s="10"/>
      <c r="F469" t="str">
        <f t="shared" si="18"/>
        <v/>
      </c>
      <c r="H469" s="15" t="s">
        <v>13568</v>
      </c>
      <c r="I469" t="s">
        <v>13568</v>
      </c>
      <c r="J469" t="s">
        <v>13568</v>
      </c>
    </row>
    <row r="470" spans="1:10" ht="14.4" hidden="1" customHeight="1" x14ac:dyDescent="0.3">
      <c r="A470" s="10" t="s">
        <v>9139</v>
      </c>
      <c r="B470" s="10" t="s">
        <v>8743</v>
      </c>
      <c r="C470" s="10" t="s">
        <v>9140</v>
      </c>
      <c r="D470" s="10"/>
      <c r="E470" s="10"/>
      <c r="F470" t="str">
        <f t="shared" si="18"/>
        <v/>
      </c>
      <c r="H470" s="15" t="s">
        <v>13568</v>
      </c>
      <c r="I470" t="s">
        <v>13568</v>
      </c>
      <c r="J470" t="s">
        <v>13568</v>
      </c>
    </row>
    <row r="471" spans="1:10" ht="14.4" hidden="1" customHeight="1" x14ac:dyDescent="0.3">
      <c r="A471" s="10" t="s">
        <v>9141</v>
      </c>
      <c r="B471" s="10" t="s">
        <v>8743</v>
      </c>
      <c r="C471" s="10" t="s">
        <v>9142</v>
      </c>
      <c r="D471" s="10"/>
      <c r="E471" s="10"/>
      <c r="F471" t="str">
        <f t="shared" si="18"/>
        <v/>
      </c>
      <c r="H471" s="15" t="s">
        <v>13568</v>
      </c>
      <c r="I471" t="s">
        <v>13568</v>
      </c>
      <c r="J471" t="s">
        <v>13568</v>
      </c>
    </row>
    <row r="472" spans="1:10" ht="14.4" hidden="1" customHeight="1" x14ac:dyDescent="0.3">
      <c r="A472" s="10" t="s">
        <v>9143</v>
      </c>
      <c r="B472" s="10" t="s">
        <v>8743</v>
      </c>
      <c r="C472" s="10" t="s">
        <v>9144</v>
      </c>
      <c r="D472" s="10"/>
      <c r="E472" s="10"/>
      <c r="F472" t="str">
        <f t="shared" si="18"/>
        <v/>
      </c>
      <c r="H472" s="15" t="s">
        <v>13568</v>
      </c>
      <c r="I472" t="s">
        <v>13568</v>
      </c>
      <c r="J472" t="s">
        <v>13568</v>
      </c>
    </row>
    <row r="473" spans="1:10" ht="14.4" hidden="1" customHeight="1" x14ac:dyDescent="0.3">
      <c r="A473" s="10" t="s">
        <v>9145</v>
      </c>
      <c r="B473" s="10" t="s">
        <v>8743</v>
      </c>
      <c r="C473" s="10" t="s">
        <v>9146</v>
      </c>
      <c r="D473" s="10"/>
      <c r="E473" s="10"/>
      <c r="F473" t="str">
        <f t="shared" si="18"/>
        <v/>
      </c>
      <c r="H473" s="15" t="s">
        <v>13568</v>
      </c>
      <c r="I473" t="s">
        <v>13568</v>
      </c>
      <c r="J473" t="s">
        <v>13568</v>
      </c>
    </row>
    <row r="474" spans="1:10" ht="14.4" hidden="1" customHeight="1" x14ac:dyDescent="0.3">
      <c r="A474" s="10" t="s">
        <v>9171</v>
      </c>
      <c r="B474" s="10" t="s">
        <v>8743</v>
      </c>
      <c r="C474" s="10" t="s">
        <v>9172</v>
      </c>
      <c r="D474" s="10"/>
      <c r="E474" s="10"/>
      <c r="F474" t="str">
        <f t="shared" si="18"/>
        <v/>
      </c>
      <c r="H474" s="15" t="s">
        <v>13568</v>
      </c>
      <c r="I474" t="s">
        <v>13568</v>
      </c>
      <c r="J474" t="s">
        <v>13568</v>
      </c>
    </row>
    <row r="475" spans="1:10" ht="14.4" hidden="1" customHeight="1" x14ac:dyDescent="0.3">
      <c r="A475" s="10" t="s">
        <v>9173</v>
      </c>
      <c r="B475" s="10" t="s">
        <v>8743</v>
      </c>
      <c r="C475" s="10" t="s">
        <v>9174</v>
      </c>
      <c r="D475" s="10"/>
      <c r="E475" s="10"/>
      <c r="F475" t="str">
        <f t="shared" si="18"/>
        <v/>
      </c>
      <c r="H475" s="15" t="s">
        <v>13568</v>
      </c>
      <c r="I475" t="s">
        <v>13568</v>
      </c>
      <c r="J475" t="s">
        <v>13568</v>
      </c>
    </row>
    <row r="476" spans="1:10" ht="14.4" hidden="1" customHeight="1" x14ac:dyDescent="0.3">
      <c r="A476" s="10" t="s">
        <v>9175</v>
      </c>
      <c r="B476" s="10" t="s">
        <v>8743</v>
      </c>
      <c r="C476" s="10" t="s">
        <v>9176</v>
      </c>
      <c r="D476" s="10"/>
      <c r="E476" s="10"/>
      <c r="F476" t="str">
        <f t="shared" si="18"/>
        <v/>
      </c>
      <c r="H476" s="15" t="s">
        <v>13568</v>
      </c>
      <c r="I476" t="s">
        <v>13568</v>
      </c>
      <c r="J476" t="s">
        <v>13568</v>
      </c>
    </row>
    <row r="477" spans="1:10" ht="14.4" hidden="1" customHeight="1" x14ac:dyDescent="0.3">
      <c r="A477" s="10" t="s">
        <v>9177</v>
      </c>
      <c r="B477" s="10" t="s">
        <v>8743</v>
      </c>
      <c r="C477" s="10" t="s">
        <v>9178</v>
      </c>
      <c r="D477" s="10"/>
      <c r="E477" s="10"/>
      <c r="F477" t="str">
        <f t="shared" si="18"/>
        <v/>
      </c>
      <c r="H477" s="15" t="s">
        <v>13568</v>
      </c>
      <c r="I477" t="s">
        <v>13568</v>
      </c>
      <c r="J477" t="s">
        <v>13568</v>
      </c>
    </row>
    <row r="478" spans="1:10" ht="14.4" hidden="1" customHeight="1" x14ac:dyDescent="0.3">
      <c r="A478" s="10" t="s">
        <v>9179</v>
      </c>
      <c r="B478" s="10" t="s">
        <v>8743</v>
      </c>
      <c r="C478" s="10" t="s">
        <v>9180</v>
      </c>
      <c r="D478" s="10"/>
      <c r="E478" s="10"/>
      <c r="F478" t="str">
        <f t="shared" si="18"/>
        <v/>
      </c>
      <c r="H478" s="15" t="s">
        <v>13568</v>
      </c>
      <c r="I478" t="s">
        <v>13568</v>
      </c>
      <c r="J478" t="s">
        <v>13568</v>
      </c>
    </row>
    <row r="479" spans="1:10" ht="14.4" hidden="1" customHeight="1" x14ac:dyDescent="0.3">
      <c r="A479" s="10" t="s">
        <v>9181</v>
      </c>
      <c r="B479" s="10" t="s">
        <v>8743</v>
      </c>
      <c r="C479" s="10" t="s">
        <v>9182</v>
      </c>
      <c r="D479" s="10"/>
      <c r="E479" s="10"/>
      <c r="F479" t="str">
        <f t="shared" si="18"/>
        <v/>
      </c>
      <c r="H479" s="15" t="s">
        <v>13568</v>
      </c>
      <c r="I479" t="s">
        <v>13568</v>
      </c>
      <c r="J479" t="s">
        <v>13568</v>
      </c>
    </row>
    <row r="480" spans="1:10" ht="14.4" hidden="1" customHeight="1" x14ac:dyDescent="0.3">
      <c r="A480" s="10" t="s">
        <v>9183</v>
      </c>
      <c r="B480" s="10" t="s">
        <v>8743</v>
      </c>
      <c r="C480" s="10" t="s">
        <v>9184</v>
      </c>
      <c r="D480" s="10"/>
      <c r="E480" s="10"/>
      <c r="F480" t="str">
        <f t="shared" si="18"/>
        <v/>
      </c>
      <c r="H480" s="15" t="s">
        <v>13568</v>
      </c>
      <c r="I480" t="s">
        <v>13568</v>
      </c>
      <c r="J480" t="s">
        <v>13568</v>
      </c>
    </row>
    <row r="481" spans="1:10" ht="14.4" hidden="1" customHeight="1" x14ac:dyDescent="0.3">
      <c r="A481" s="10" t="s">
        <v>9185</v>
      </c>
      <c r="B481" s="10" t="s">
        <v>8743</v>
      </c>
      <c r="C481" s="10" t="s">
        <v>9186</v>
      </c>
      <c r="D481" s="10"/>
      <c r="E481" s="10"/>
      <c r="F481" t="str">
        <f t="shared" si="18"/>
        <v/>
      </c>
      <c r="H481" s="15" t="s">
        <v>13568</v>
      </c>
      <c r="I481" t="s">
        <v>13568</v>
      </c>
      <c r="J481" t="s">
        <v>13568</v>
      </c>
    </row>
    <row r="482" spans="1:10" ht="14.4" hidden="1" customHeight="1" x14ac:dyDescent="0.3">
      <c r="A482" s="10" t="s">
        <v>9187</v>
      </c>
      <c r="B482" s="10" t="s">
        <v>8743</v>
      </c>
      <c r="C482" s="10" t="s">
        <v>9188</v>
      </c>
      <c r="D482" s="10"/>
      <c r="E482" s="10"/>
      <c r="F482" t="str">
        <f t="shared" si="18"/>
        <v/>
      </c>
      <c r="H482" s="15" t="s">
        <v>13568</v>
      </c>
      <c r="I482" t="s">
        <v>13568</v>
      </c>
      <c r="J482" t="s">
        <v>13568</v>
      </c>
    </row>
    <row r="483" spans="1:10" ht="14.4" hidden="1" customHeight="1" x14ac:dyDescent="0.3">
      <c r="A483" s="10" t="s">
        <v>9189</v>
      </c>
      <c r="B483" s="10" t="s">
        <v>8743</v>
      </c>
      <c r="C483" s="10" t="s">
        <v>9190</v>
      </c>
      <c r="D483" s="10"/>
      <c r="E483" s="10"/>
      <c r="F483" t="str">
        <f t="shared" si="18"/>
        <v/>
      </c>
      <c r="H483" s="15" t="s">
        <v>13568</v>
      </c>
      <c r="I483" t="s">
        <v>13568</v>
      </c>
      <c r="J483" t="s">
        <v>13568</v>
      </c>
    </row>
    <row r="484" spans="1:10" ht="14.4" hidden="1" customHeight="1" x14ac:dyDescent="0.3">
      <c r="A484" s="10" t="s">
        <v>9191</v>
      </c>
      <c r="B484" s="10" t="s">
        <v>8743</v>
      </c>
      <c r="C484" s="10" t="s">
        <v>9192</v>
      </c>
      <c r="D484" s="10"/>
      <c r="E484" s="10"/>
      <c r="F484" t="str">
        <f t="shared" si="18"/>
        <v/>
      </c>
      <c r="H484" s="15" t="s">
        <v>13568</v>
      </c>
      <c r="I484" t="s">
        <v>13568</v>
      </c>
      <c r="J484" t="s">
        <v>13568</v>
      </c>
    </row>
    <row r="485" spans="1:10" ht="14.4" hidden="1" customHeight="1" x14ac:dyDescent="0.3">
      <c r="A485" s="10" t="s">
        <v>9646</v>
      </c>
      <c r="B485" s="10" t="s">
        <v>8743</v>
      </c>
      <c r="C485" s="10" t="s">
        <v>9647</v>
      </c>
      <c r="D485" s="10"/>
      <c r="E485" s="10"/>
      <c r="F485" t="str">
        <f t="shared" si="18"/>
        <v/>
      </c>
      <c r="H485" s="15" t="s">
        <v>13568</v>
      </c>
      <c r="I485" t="s">
        <v>13568</v>
      </c>
      <c r="J485" t="s">
        <v>13568</v>
      </c>
    </row>
    <row r="486" spans="1:10" ht="14.4" hidden="1" customHeight="1" x14ac:dyDescent="0.3">
      <c r="A486" s="10" t="s">
        <v>9648</v>
      </c>
      <c r="B486" s="10" t="s">
        <v>8743</v>
      </c>
      <c r="C486" s="10" t="s">
        <v>9649</v>
      </c>
      <c r="D486" s="10"/>
      <c r="E486" s="10"/>
      <c r="F486" t="str">
        <f t="shared" si="18"/>
        <v/>
      </c>
      <c r="H486" s="15" t="s">
        <v>13568</v>
      </c>
      <c r="I486" t="s">
        <v>13568</v>
      </c>
      <c r="J486" t="s">
        <v>13568</v>
      </c>
    </row>
    <row r="487" spans="1:10" ht="14.4" hidden="1" customHeight="1" x14ac:dyDescent="0.3">
      <c r="A487" s="10" t="s">
        <v>9650</v>
      </c>
      <c r="B487" s="10" t="s">
        <v>8743</v>
      </c>
      <c r="C487" s="10" t="s">
        <v>9651</v>
      </c>
      <c r="D487" s="10"/>
      <c r="E487" s="10"/>
      <c r="F487" t="str">
        <f t="shared" si="18"/>
        <v/>
      </c>
      <c r="H487" s="15" t="s">
        <v>13568</v>
      </c>
      <c r="I487" t="s">
        <v>13568</v>
      </c>
      <c r="J487" t="s">
        <v>13568</v>
      </c>
    </row>
    <row r="488" spans="1:10" ht="14.4" hidden="1" customHeight="1" x14ac:dyDescent="0.3">
      <c r="A488" s="10" t="s">
        <v>9652</v>
      </c>
      <c r="B488" s="10" t="s">
        <v>8743</v>
      </c>
      <c r="C488" s="10" t="s">
        <v>9653</v>
      </c>
      <c r="D488" s="10"/>
      <c r="E488" s="10"/>
      <c r="F488" t="str">
        <f t="shared" si="18"/>
        <v/>
      </c>
      <c r="H488" s="15" t="s">
        <v>13568</v>
      </c>
      <c r="I488" t="s">
        <v>13568</v>
      </c>
      <c r="J488" t="s">
        <v>13568</v>
      </c>
    </row>
    <row r="489" spans="1:10" ht="14.4" hidden="1" customHeight="1" x14ac:dyDescent="0.3">
      <c r="A489" s="10" t="s">
        <v>9694</v>
      </c>
      <c r="B489" s="10" t="s">
        <v>8743</v>
      </c>
      <c r="C489" s="10" t="s">
        <v>9695</v>
      </c>
      <c r="D489" s="10"/>
      <c r="E489" s="10"/>
      <c r="F489" t="str">
        <f t="shared" si="18"/>
        <v/>
      </c>
      <c r="H489" s="15" t="s">
        <v>13568</v>
      </c>
      <c r="I489" t="s">
        <v>13568</v>
      </c>
      <c r="J489" t="s">
        <v>13568</v>
      </c>
    </row>
    <row r="490" spans="1:10" ht="14.4" hidden="1" customHeight="1" x14ac:dyDescent="0.3">
      <c r="A490" s="10" t="s">
        <v>9696</v>
      </c>
      <c r="B490" s="10" t="s">
        <v>8743</v>
      </c>
      <c r="C490" s="10" t="s">
        <v>9697</v>
      </c>
      <c r="D490" s="10"/>
      <c r="E490" s="10"/>
      <c r="F490" t="str">
        <f t="shared" si="18"/>
        <v/>
      </c>
      <c r="H490" t="s">
        <v>13568</v>
      </c>
      <c r="I490" t="s">
        <v>13568</v>
      </c>
      <c r="J490" t="s">
        <v>13568</v>
      </c>
    </row>
    <row r="491" spans="1:10" ht="14.4" hidden="1" customHeight="1" x14ac:dyDescent="0.3">
      <c r="A491" s="10" t="s">
        <v>9698</v>
      </c>
      <c r="B491" s="10" t="s">
        <v>8743</v>
      </c>
      <c r="C491" s="10" t="s">
        <v>9699</v>
      </c>
      <c r="D491" s="10"/>
      <c r="E491" s="10"/>
      <c r="F491" t="str">
        <f t="shared" si="18"/>
        <v/>
      </c>
      <c r="H491" t="s">
        <v>13568</v>
      </c>
      <c r="I491" t="s">
        <v>13568</v>
      </c>
      <c r="J491" t="s">
        <v>13568</v>
      </c>
    </row>
    <row r="492" spans="1:10" ht="14.4" hidden="1" customHeight="1" x14ac:dyDescent="0.3">
      <c r="A492" s="10" t="s">
        <v>9700</v>
      </c>
      <c r="B492" s="10" t="s">
        <v>8743</v>
      </c>
      <c r="C492" s="10" t="s">
        <v>9701</v>
      </c>
      <c r="D492" s="10"/>
      <c r="E492" s="10"/>
      <c r="F492" t="str">
        <f t="shared" si="18"/>
        <v/>
      </c>
      <c r="H492" t="s">
        <v>13568</v>
      </c>
      <c r="I492" t="s">
        <v>13568</v>
      </c>
      <c r="J492" t="s">
        <v>13568</v>
      </c>
    </row>
    <row r="493" spans="1:10" ht="14.4" hidden="1" customHeight="1" x14ac:dyDescent="0.3">
      <c r="A493" s="10" t="s">
        <v>9702</v>
      </c>
      <c r="B493" s="10" t="s">
        <v>8743</v>
      </c>
      <c r="C493" s="10" t="s">
        <v>9703</v>
      </c>
      <c r="D493" s="10"/>
      <c r="E493" s="10"/>
      <c r="F493" t="str">
        <f t="shared" si="18"/>
        <v/>
      </c>
      <c r="H493" t="s">
        <v>13568</v>
      </c>
      <c r="I493" t="s">
        <v>13568</v>
      </c>
      <c r="J493" t="s">
        <v>13568</v>
      </c>
    </row>
    <row r="494" spans="1:10" ht="14.4" hidden="1" customHeight="1" x14ac:dyDescent="0.3">
      <c r="A494" s="10" t="s">
        <v>9704</v>
      </c>
      <c r="B494" s="10" t="s">
        <v>8743</v>
      </c>
      <c r="C494" s="10" t="s">
        <v>9705</v>
      </c>
      <c r="D494" s="10"/>
      <c r="E494" s="10"/>
      <c r="F494" t="str">
        <f t="shared" si="18"/>
        <v/>
      </c>
      <c r="H494" t="s">
        <v>13568</v>
      </c>
      <c r="I494" t="s">
        <v>13568</v>
      </c>
      <c r="J494" t="s">
        <v>13568</v>
      </c>
    </row>
    <row r="495" spans="1:10" ht="14.4" hidden="1" customHeight="1" x14ac:dyDescent="0.3">
      <c r="A495" s="10" t="s">
        <v>9706</v>
      </c>
      <c r="B495" s="10" t="s">
        <v>8743</v>
      </c>
      <c r="C495" s="10" t="s">
        <v>9707</v>
      </c>
      <c r="D495" s="10"/>
      <c r="E495" s="10"/>
      <c r="F495" t="str">
        <f t="shared" si="18"/>
        <v/>
      </c>
      <c r="H495" t="s">
        <v>13568</v>
      </c>
      <c r="I495" t="s">
        <v>13568</v>
      </c>
      <c r="J495" t="s">
        <v>13568</v>
      </c>
    </row>
    <row r="496" spans="1:10" ht="14.4" hidden="1" customHeight="1" x14ac:dyDescent="0.3">
      <c r="A496" s="10" t="s">
        <v>9708</v>
      </c>
      <c r="B496" s="10" t="s">
        <v>8743</v>
      </c>
      <c r="C496" s="10" t="s">
        <v>9709</v>
      </c>
      <c r="D496" s="10"/>
      <c r="E496" s="10"/>
      <c r="F496" t="str">
        <f t="shared" si="18"/>
        <v/>
      </c>
      <c r="H496" t="s">
        <v>13568</v>
      </c>
      <c r="I496" t="s">
        <v>13568</v>
      </c>
      <c r="J496" t="s">
        <v>13568</v>
      </c>
    </row>
    <row r="497" spans="1:10" ht="14.4" hidden="1" customHeight="1" x14ac:dyDescent="0.3">
      <c r="A497" s="10" t="s">
        <v>9710</v>
      </c>
      <c r="B497" s="10" t="s">
        <v>8743</v>
      </c>
      <c r="C497" s="10" t="s">
        <v>9711</v>
      </c>
      <c r="D497" s="10"/>
      <c r="E497" s="10"/>
      <c r="F497" t="str">
        <f t="shared" si="18"/>
        <v/>
      </c>
      <c r="H497" s="15" t="s">
        <v>13568</v>
      </c>
      <c r="I497" t="s">
        <v>13568</v>
      </c>
      <c r="J497" t="s">
        <v>13568</v>
      </c>
    </row>
    <row r="498" spans="1:10" ht="14.4" hidden="1" customHeight="1" x14ac:dyDescent="0.3">
      <c r="A498" s="10" t="s">
        <v>9712</v>
      </c>
      <c r="B498" s="10" t="s">
        <v>8743</v>
      </c>
      <c r="C498" s="10" t="s">
        <v>9713</v>
      </c>
      <c r="D498" s="10"/>
      <c r="E498" s="10"/>
      <c r="F498" t="str">
        <f t="shared" si="18"/>
        <v/>
      </c>
      <c r="H498" s="15" t="s">
        <v>13568</v>
      </c>
      <c r="I498" t="s">
        <v>13568</v>
      </c>
      <c r="J498" t="s">
        <v>13568</v>
      </c>
    </row>
    <row r="499" spans="1:10" ht="14.4" hidden="1" customHeight="1" x14ac:dyDescent="0.3">
      <c r="A499" s="10" t="s">
        <v>9714</v>
      </c>
      <c r="B499" s="10" t="s">
        <v>8743</v>
      </c>
      <c r="C499" s="10" t="s">
        <v>9715</v>
      </c>
      <c r="D499" s="10"/>
      <c r="E499" s="10"/>
      <c r="F499" t="str">
        <f t="shared" si="18"/>
        <v/>
      </c>
      <c r="H499" s="15" t="s">
        <v>13568</v>
      </c>
      <c r="I499" t="s">
        <v>13568</v>
      </c>
      <c r="J499" t="s">
        <v>13568</v>
      </c>
    </row>
    <row r="500" spans="1:10" ht="14.4" hidden="1" customHeight="1" x14ac:dyDescent="0.3">
      <c r="A500" s="10" t="s">
        <v>9716</v>
      </c>
      <c r="B500" s="10" t="s">
        <v>8743</v>
      </c>
      <c r="C500" s="10" t="s">
        <v>9717</v>
      </c>
      <c r="D500" s="10"/>
      <c r="E500" s="10"/>
      <c r="F500" t="str">
        <f t="shared" si="18"/>
        <v/>
      </c>
      <c r="H500" s="15" t="s">
        <v>13568</v>
      </c>
      <c r="I500" t="s">
        <v>13568</v>
      </c>
      <c r="J500" t="s">
        <v>13568</v>
      </c>
    </row>
    <row r="501" spans="1:10" ht="14.4" hidden="1" customHeight="1" x14ac:dyDescent="0.3">
      <c r="A501" s="10" t="s">
        <v>9721</v>
      </c>
      <c r="B501" s="10" t="s">
        <v>8743</v>
      </c>
      <c r="C501" s="10" t="s">
        <v>9722</v>
      </c>
      <c r="D501" s="10"/>
      <c r="E501" s="10"/>
      <c r="F501" t="str">
        <f t="shared" si="18"/>
        <v/>
      </c>
      <c r="H501" s="15" t="s">
        <v>13568</v>
      </c>
      <c r="I501" t="s">
        <v>13568</v>
      </c>
      <c r="J501" t="s">
        <v>13568</v>
      </c>
    </row>
    <row r="502" spans="1:10" ht="14.4" hidden="1" customHeight="1" x14ac:dyDescent="0.3">
      <c r="A502" s="10" t="s">
        <v>9723</v>
      </c>
      <c r="B502" s="10" t="s">
        <v>8743</v>
      </c>
      <c r="C502" s="10" t="s">
        <v>9724</v>
      </c>
      <c r="D502" s="10"/>
      <c r="E502" s="10"/>
      <c r="F502" t="str">
        <f t="shared" si="18"/>
        <v/>
      </c>
      <c r="H502" s="15" t="s">
        <v>13568</v>
      </c>
      <c r="I502" t="s">
        <v>13568</v>
      </c>
      <c r="J502" t="s">
        <v>13568</v>
      </c>
    </row>
    <row r="503" spans="1:10" ht="14.4" hidden="1" customHeight="1" x14ac:dyDescent="0.3">
      <c r="A503" s="10" t="s">
        <v>9725</v>
      </c>
      <c r="B503" s="10" t="s">
        <v>8743</v>
      </c>
      <c r="C503" s="10" t="s">
        <v>9726</v>
      </c>
      <c r="D503" s="10"/>
      <c r="E503" s="10"/>
      <c r="F503" t="str">
        <f t="shared" si="18"/>
        <v/>
      </c>
      <c r="H503" s="15" t="s">
        <v>13568</v>
      </c>
      <c r="I503" t="s">
        <v>13568</v>
      </c>
      <c r="J503" t="s">
        <v>13568</v>
      </c>
    </row>
    <row r="504" spans="1:10" ht="14.4" hidden="1" customHeight="1" x14ac:dyDescent="0.3">
      <c r="A504" s="10" t="s">
        <v>9727</v>
      </c>
      <c r="B504" s="10" t="s">
        <v>8743</v>
      </c>
      <c r="C504" s="10" t="s">
        <v>9728</v>
      </c>
      <c r="D504" s="10"/>
      <c r="E504" s="10"/>
      <c r="F504" t="str">
        <f t="shared" si="18"/>
        <v/>
      </c>
      <c r="H504" s="15" t="s">
        <v>13568</v>
      </c>
      <c r="I504" t="s">
        <v>13568</v>
      </c>
      <c r="J504" t="s">
        <v>13568</v>
      </c>
    </row>
    <row r="505" spans="1:10" ht="14.4" hidden="1" customHeight="1" x14ac:dyDescent="0.3">
      <c r="A505" s="10" t="s">
        <v>9799</v>
      </c>
      <c r="B505" s="10" t="s">
        <v>8743</v>
      </c>
      <c r="C505" s="10" t="s">
        <v>9800</v>
      </c>
      <c r="D505" s="10"/>
      <c r="E505" s="10"/>
      <c r="F505" t="str">
        <f t="shared" si="18"/>
        <v/>
      </c>
      <c r="H505" t="s">
        <v>13568</v>
      </c>
      <c r="I505" t="s">
        <v>13568</v>
      </c>
      <c r="J505" t="s">
        <v>13568</v>
      </c>
    </row>
    <row r="506" spans="1:10" ht="14.4" hidden="1" customHeight="1" x14ac:dyDescent="0.3">
      <c r="A506" s="10" t="s">
        <v>9805</v>
      </c>
      <c r="B506" s="10" t="s">
        <v>8743</v>
      </c>
      <c r="C506" s="10" t="s">
        <v>9806</v>
      </c>
      <c r="D506" s="10"/>
      <c r="E506" s="10"/>
      <c r="F506" t="str">
        <f t="shared" si="18"/>
        <v/>
      </c>
      <c r="H506" t="s">
        <v>13568</v>
      </c>
      <c r="I506" t="s">
        <v>13568</v>
      </c>
      <c r="J506" t="s">
        <v>13568</v>
      </c>
    </row>
    <row r="507" spans="1:10" ht="14.4" hidden="1" customHeight="1" x14ac:dyDescent="0.3">
      <c r="A507" s="10" t="s">
        <v>9811</v>
      </c>
      <c r="B507" s="10" t="s">
        <v>8743</v>
      </c>
      <c r="C507" s="10" t="s">
        <v>9812</v>
      </c>
      <c r="D507" s="10"/>
      <c r="E507" s="10"/>
      <c r="F507" t="str">
        <f t="shared" si="18"/>
        <v/>
      </c>
      <c r="H507" t="s">
        <v>13568</v>
      </c>
      <c r="I507" t="s">
        <v>13568</v>
      </c>
      <c r="J507" t="s">
        <v>13568</v>
      </c>
    </row>
    <row r="508" spans="1:10" ht="14.4" hidden="1" customHeight="1" x14ac:dyDescent="0.3">
      <c r="A508" s="10" t="s">
        <v>9821</v>
      </c>
      <c r="B508" s="10" t="s">
        <v>8743</v>
      </c>
      <c r="C508" s="10" t="s">
        <v>9822</v>
      </c>
      <c r="D508" s="10"/>
      <c r="E508" s="10"/>
      <c r="F508" t="str">
        <f t="shared" si="18"/>
        <v/>
      </c>
      <c r="H508" s="15" t="s">
        <v>13568</v>
      </c>
      <c r="I508" t="s">
        <v>13568</v>
      </c>
      <c r="J508" t="s">
        <v>13568</v>
      </c>
    </row>
    <row r="509" spans="1:10" ht="14.4" hidden="1" customHeight="1" x14ac:dyDescent="0.3">
      <c r="A509" s="10" t="s">
        <v>8755</v>
      </c>
      <c r="B509" s="10" t="s">
        <v>8756</v>
      </c>
      <c r="C509" s="10" t="s">
        <v>8757</v>
      </c>
      <c r="D509" s="10"/>
      <c r="E509" s="10"/>
      <c r="F509" t="str">
        <f t="shared" si="18"/>
        <v/>
      </c>
      <c r="H509" s="15" t="s">
        <v>13568</v>
      </c>
      <c r="I509" t="s">
        <v>13568</v>
      </c>
      <c r="J509" t="s">
        <v>13568</v>
      </c>
    </row>
    <row r="510" spans="1:10" ht="14.4" hidden="1" customHeight="1" x14ac:dyDescent="0.3">
      <c r="A510" s="10" t="s">
        <v>8758</v>
      </c>
      <c r="B510" s="10" t="s">
        <v>8756</v>
      </c>
      <c r="C510" s="10" t="s">
        <v>8759</v>
      </c>
      <c r="D510" s="10"/>
      <c r="E510" s="10"/>
      <c r="F510" t="str">
        <f t="shared" si="18"/>
        <v/>
      </c>
      <c r="H510" s="15" t="s">
        <v>13568</v>
      </c>
      <c r="I510" t="s">
        <v>13568</v>
      </c>
      <c r="J510" t="s">
        <v>13568</v>
      </c>
    </row>
    <row r="511" spans="1:10" ht="14.4" hidden="1" customHeight="1" x14ac:dyDescent="0.3">
      <c r="A511" s="10" t="s">
        <v>8760</v>
      </c>
      <c r="B511" s="10" t="s">
        <v>8756</v>
      </c>
      <c r="C511" s="10" t="s">
        <v>8761</v>
      </c>
      <c r="D511" s="10"/>
      <c r="E511" s="10"/>
      <c r="F511" t="str">
        <f t="shared" si="18"/>
        <v/>
      </c>
      <c r="H511" s="15" t="s">
        <v>13568</v>
      </c>
      <c r="I511" t="s">
        <v>13568</v>
      </c>
      <c r="J511" t="s">
        <v>13568</v>
      </c>
    </row>
    <row r="512" spans="1:10" ht="14.4" hidden="1" customHeight="1" x14ac:dyDescent="0.3">
      <c r="A512" s="10" t="s">
        <v>8762</v>
      </c>
      <c r="B512" s="10" t="s">
        <v>8756</v>
      </c>
      <c r="C512" s="10" t="s">
        <v>8763</v>
      </c>
      <c r="D512" s="10"/>
      <c r="E512" s="10"/>
      <c r="F512" t="str">
        <f t="shared" si="18"/>
        <v/>
      </c>
      <c r="H512" s="15" t="s">
        <v>13568</v>
      </c>
      <c r="I512" t="s">
        <v>13568</v>
      </c>
      <c r="J512" t="s">
        <v>13568</v>
      </c>
    </row>
    <row r="513" spans="1:10" ht="14.4" hidden="1" customHeight="1" x14ac:dyDescent="0.3">
      <c r="A513" s="10" t="s">
        <v>8764</v>
      </c>
      <c r="B513" s="10" t="s">
        <v>8756</v>
      </c>
      <c r="C513" s="10" t="s">
        <v>8765</v>
      </c>
      <c r="D513" s="10"/>
      <c r="E513" s="10"/>
      <c r="F513" t="str">
        <f t="shared" si="18"/>
        <v/>
      </c>
      <c r="H513" s="15" t="s">
        <v>13568</v>
      </c>
      <c r="I513" t="s">
        <v>13568</v>
      </c>
      <c r="J513" t="s">
        <v>13568</v>
      </c>
    </row>
    <row r="514" spans="1:10" ht="14.4" hidden="1" customHeight="1" x14ac:dyDescent="0.3">
      <c r="A514" s="10" t="s">
        <v>8766</v>
      </c>
      <c r="B514" s="10" t="s">
        <v>8756</v>
      </c>
      <c r="C514" s="10" t="s">
        <v>8767</v>
      </c>
      <c r="D514" s="10"/>
      <c r="E514" s="10"/>
      <c r="F514" t="str">
        <f t="shared" si="18"/>
        <v/>
      </c>
      <c r="H514" t="s">
        <v>13568</v>
      </c>
      <c r="I514" t="s">
        <v>13568</v>
      </c>
      <c r="J514" t="s">
        <v>13568</v>
      </c>
    </row>
    <row r="515" spans="1:10" ht="14.4" hidden="1" customHeight="1" x14ac:dyDescent="0.3">
      <c r="A515" s="10" t="s">
        <v>8832</v>
      </c>
      <c r="B515" s="10" t="s">
        <v>8756</v>
      </c>
      <c r="C515" s="10" t="s">
        <v>8833</v>
      </c>
      <c r="D515" s="10"/>
      <c r="E515" s="10"/>
      <c r="F515" t="str">
        <f t="shared" si="18"/>
        <v/>
      </c>
      <c r="H515" s="15" t="s">
        <v>13568</v>
      </c>
      <c r="I515" t="s">
        <v>13568</v>
      </c>
      <c r="J515" t="s">
        <v>13568</v>
      </c>
    </row>
    <row r="516" spans="1:10" ht="14.4" hidden="1" customHeight="1" x14ac:dyDescent="0.3">
      <c r="A516" s="10" t="s">
        <v>8893</v>
      </c>
      <c r="B516" s="10" t="s">
        <v>8756</v>
      </c>
      <c r="C516" s="10" t="s">
        <v>8894</v>
      </c>
      <c r="D516" s="10"/>
      <c r="E516" s="10"/>
      <c r="F516" t="str">
        <f t="shared" si="18"/>
        <v/>
      </c>
      <c r="H516" s="15" t="s">
        <v>13568</v>
      </c>
      <c r="I516" t="s">
        <v>13568</v>
      </c>
      <c r="J516" t="s">
        <v>13568</v>
      </c>
    </row>
    <row r="517" spans="1:10" ht="14.4" hidden="1" customHeight="1" x14ac:dyDescent="0.3">
      <c r="A517" s="10" t="s">
        <v>8895</v>
      </c>
      <c r="B517" s="10" t="s">
        <v>8756</v>
      </c>
      <c r="C517" s="10" t="s">
        <v>8896</v>
      </c>
      <c r="D517" s="10"/>
      <c r="E517" s="10"/>
      <c r="F517" t="str">
        <f t="shared" si="18"/>
        <v/>
      </c>
      <c r="H517" s="15" t="s">
        <v>13568</v>
      </c>
      <c r="I517" t="s">
        <v>13568</v>
      </c>
      <c r="J517" t="s">
        <v>13568</v>
      </c>
    </row>
    <row r="518" spans="1:10" ht="14.4" hidden="1" customHeight="1" x14ac:dyDescent="0.3">
      <c r="A518" s="10" t="s">
        <v>8897</v>
      </c>
      <c r="B518" s="10" t="s">
        <v>8756</v>
      </c>
      <c r="C518" s="10" t="s">
        <v>8898</v>
      </c>
      <c r="D518" s="10"/>
      <c r="E518" s="10"/>
      <c r="F518" t="str">
        <f t="shared" ref="F518:F581" si="19">IF(COUNTIF(H518:J518,"used")&gt;0,"y","")</f>
        <v/>
      </c>
      <c r="H518" s="15" t="s">
        <v>13568</v>
      </c>
      <c r="I518" t="s">
        <v>13568</v>
      </c>
      <c r="J518" t="s">
        <v>13568</v>
      </c>
    </row>
    <row r="519" spans="1:10" ht="14.4" hidden="1" customHeight="1" x14ac:dyDescent="0.3">
      <c r="A519" s="10" t="s">
        <v>8899</v>
      </c>
      <c r="B519" s="10" t="s">
        <v>8756</v>
      </c>
      <c r="C519" s="10" t="s">
        <v>8900</v>
      </c>
      <c r="D519" s="10"/>
      <c r="E519" s="10"/>
      <c r="F519" t="str">
        <f t="shared" si="19"/>
        <v/>
      </c>
      <c r="H519" s="15" t="s">
        <v>13568</v>
      </c>
      <c r="I519" t="s">
        <v>13568</v>
      </c>
      <c r="J519" t="s">
        <v>13568</v>
      </c>
    </row>
    <row r="520" spans="1:10" ht="14.4" hidden="1" customHeight="1" x14ac:dyDescent="0.3">
      <c r="A520" s="10" t="s">
        <v>8901</v>
      </c>
      <c r="B520" s="10" t="s">
        <v>8756</v>
      </c>
      <c r="C520" s="10" t="s">
        <v>8902</v>
      </c>
      <c r="D520" s="10"/>
      <c r="E520" s="10"/>
      <c r="F520" t="str">
        <f t="shared" si="19"/>
        <v/>
      </c>
      <c r="H520" s="15" t="s">
        <v>13568</v>
      </c>
      <c r="I520" t="s">
        <v>13568</v>
      </c>
      <c r="J520" t="s">
        <v>13568</v>
      </c>
    </row>
    <row r="521" spans="1:10" ht="14.4" hidden="1" customHeight="1" x14ac:dyDescent="0.3">
      <c r="A521" s="10" t="s">
        <v>8903</v>
      </c>
      <c r="B521" s="10" t="s">
        <v>8756</v>
      </c>
      <c r="C521" s="10" t="s">
        <v>8904</v>
      </c>
      <c r="D521" s="10"/>
      <c r="E521" s="10"/>
      <c r="F521" t="str">
        <f t="shared" si="19"/>
        <v/>
      </c>
      <c r="H521" s="15" t="s">
        <v>13568</v>
      </c>
      <c r="I521" t="s">
        <v>13568</v>
      </c>
      <c r="J521" t="s">
        <v>13568</v>
      </c>
    </row>
    <row r="522" spans="1:10" ht="14.4" hidden="1" customHeight="1" x14ac:dyDescent="0.3">
      <c r="A522" s="10" t="s">
        <v>8905</v>
      </c>
      <c r="B522" s="10" t="s">
        <v>8756</v>
      </c>
      <c r="C522" s="10" t="s">
        <v>8906</v>
      </c>
      <c r="D522" s="10"/>
      <c r="E522" s="10"/>
      <c r="F522" t="str">
        <f t="shared" si="19"/>
        <v/>
      </c>
      <c r="H522" s="15" t="s">
        <v>13568</v>
      </c>
      <c r="I522" t="s">
        <v>13568</v>
      </c>
      <c r="J522" t="s">
        <v>13568</v>
      </c>
    </row>
    <row r="523" spans="1:10" ht="14.4" hidden="1" customHeight="1" x14ac:dyDescent="0.3">
      <c r="A523" s="10" t="s">
        <v>8909</v>
      </c>
      <c r="B523" s="10" t="s">
        <v>8756</v>
      </c>
      <c r="C523" s="10" t="s">
        <v>8910</v>
      </c>
      <c r="D523" s="10"/>
      <c r="E523" s="10"/>
      <c r="F523" t="str">
        <f t="shared" si="19"/>
        <v/>
      </c>
      <c r="H523" s="15" t="s">
        <v>13568</v>
      </c>
      <c r="I523" t="s">
        <v>13568</v>
      </c>
      <c r="J523" t="s">
        <v>13568</v>
      </c>
    </row>
    <row r="524" spans="1:10" ht="14.4" hidden="1" customHeight="1" x14ac:dyDescent="0.3">
      <c r="A524" s="10" t="s">
        <v>8937</v>
      </c>
      <c r="B524" s="10" t="s">
        <v>8756</v>
      </c>
      <c r="C524" s="10" t="s">
        <v>8938</v>
      </c>
      <c r="D524" s="10"/>
      <c r="E524" s="10"/>
      <c r="F524" t="str">
        <f t="shared" si="19"/>
        <v/>
      </c>
      <c r="H524" s="15" t="s">
        <v>13568</v>
      </c>
      <c r="I524" t="s">
        <v>13568</v>
      </c>
      <c r="J524" t="s">
        <v>13568</v>
      </c>
    </row>
    <row r="525" spans="1:10" ht="14.4" hidden="1" customHeight="1" x14ac:dyDescent="0.3">
      <c r="A525" s="10" t="s">
        <v>8943</v>
      </c>
      <c r="B525" s="10" t="s">
        <v>8756</v>
      </c>
      <c r="C525" s="10" t="s">
        <v>8944</v>
      </c>
      <c r="D525" s="10"/>
      <c r="E525" s="10"/>
      <c r="F525" t="str">
        <f t="shared" si="19"/>
        <v/>
      </c>
      <c r="H525" s="15" t="s">
        <v>13568</v>
      </c>
      <c r="I525" t="s">
        <v>13568</v>
      </c>
      <c r="J525" t="s">
        <v>13568</v>
      </c>
    </row>
    <row r="526" spans="1:10" ht="14.4" hidden="1" customHeight="1" x14ac:dyDescent="0.3">
      <c r="A526" s="10" t="s">
        <v>8949</v>
      </c>
      <c r="B526" s="10" t="s">
        <v>8756</v>
      </c>
      <c r="C526" s="10" t="s">
        <v>8950</v>
      </c>
      <c r="D526" s="10"/>
      <c r="E526" s="10"/>
      <c r="F526" t="str">
        <f t="shared" si="19"/>
        <v/>
      </c>
      <c r="H526" s="15" t="s">
        <v>13568</v>
      </c>
      <c r="I526" t="s">
        <v>13568</v>
      </c>
      <c r="J526" t="s">
        <v>13568</v>
      </c>
    </row>
    <row r="527" spans="1:10" ht="14.4" hidden="1" customHeight="1" x14ac:dyDescent="0.3">
      <c r="A527" s="10" t="s">
        <v>8955</v>
      </c>
      <c r="B527" s="10" t="s">
        <v>8756</v>
      </c>
      <c r="C527" s="10" t="s">
        <v>8956</v>
      </c>
      <c r="D527" s="10"/>
      <c r="E527" s="10"/>
      <c r="F527" t="str">
        <f t="shared" si="19"/>
        <v/>
      </c>
      <c r="H527" s="15" t="s">
        <v>13568</v>
      </c>
      <c r="I527" t="s">
        <v>13568</v>
      </c>
      <c r="J527" t="s">
        <v>13568</v>
      </c>
    </row>
    <row r="528" spans="1:10" ht="14.4" hidden="1" customHeight="1" x14ac:dyDescent="0.3">
      <c r="A528" s="10" t="s">
        <v>8983</v>
      </c>
      <c r="B528" s="10" t="s">
        <v>8756</v>
      </c>
      <c r="C528" s="10" t="s">
        <v>8984</v>
      </c>
      <c r="D528" s="10"/>
      <c r="E528" s="10"/>
      <c r="F528" t="str">
        <f t="shared" si="19"/>
        <v/>
      </c>
      <c r="H528" s="15" t="s">
        <v>13568</v>
      </c>
      <c r="I528" t="s">
        <v>13568</v>
      </c>
      <c r="J528" t="s">
        <v>13568</v>
      </c>
    </row>
    <row r="529" spans="1:10" ht="14.4" hidden="1" customHeight="1" x14ac:dyDescent="0.3">
      <c r="A529" s="10" t="s">
        <v>8985</v>
      </c>
      <c r="B529" s="10" t="s">
        <v>8756</v>
      </c>
      <c r="C529" s="10" t="s">
        <v>8986</v>
      </c>
      <c r="D529" s="10"/>
      <c r="E529" s="10"/>
      <c r="F529" t="str">
        <f t="shared" si="19"/>
        <v/>
      </c>
      <c r="H529" s="15" t="s">
        <v>13568</v>
      </c>
      <c r="I529" t="s">
        <v>13568</v>
      </c>
      <c r="J529" t="s">
        <v>13568</v>
      </c>
    </row>
    <row r="530" spans="1:10" ht="14.4" hidden="1" customHeight="1" x14ac:dyDescent="0.3">
      <c r="A530" s="10" t="s">
        <v>8987</v>
      </c>
      <c r="B530" s="10" t="s">
        <v>8756</v>
      </c>
      <c r="C530" s="10" t="s">
        <v>8988</v>
      </c>
      <c r="D530" s="10"/>
      <c r="E530" s="10"/>
      <c r="F530" t="str">
        <f t="shared" si="19"/>
        <v/>
      </c>
      <c r="H530" s="15" t="s">
        <v>13568</v>
      </c>
      <c r="I530" t="s">
        <v>13568</v>
      </c>
      <c r="J530" t="s">
        <v>13568</v>
      </c>
    </row>
    <row r="531" spans="1:10" ht="14.4" hidden="1" customHeight="1" x14ac:dyDescent="0.3">
      <c r="A531" s="10" t="s">
        <v>8989</v>
      </c>
      <c r="B531" s="10" t="s">
        <v>8756</v>
      </c>
      <c r="C531" s="10" t="s">
        <v>8990</v>
      </c>
      <c r="D531" s="10"/>
      <c r="E531" s="10"/>
      <c r="F531" t="str">
        <f t="shared" si="19"/>
        <v/>
      </c>
      <c r="H531" s="15" t="s">
        <v>13568</v>
      </c>
      <c r="I531" t="s">
        <v>13568</v>
      </c>
      <c r="J531" t="s">
        <v>13568</v>
      </c>
    </row>
    <row r="532" spans="1:10" ht="14.4" hidden="1" customHeight="1" x14ac:dyDescent="0.3">
      <c r="A532" s="10" t="s">
        <v>8991</v>
      </c>
      <c r="B532" s="10" t="s">
        <v>8756</v>
      </c>
      <c r="C532" s="10" t="s">
        <v>8992</v>
      </c>
      <c r="D532" s="10"/>
      <c r="E532" s="10"/>
      <c r="F532" t="str">
        <f t="shared" si="19"/>
        <v/>
      </c>
      <c r="H532" s="15" t="s">
        <v>13568</v>
      </c>
      <c r="I532" t="s">
        <v>13568</v>
      </c>
      <c r="J532" t="s">
        <v>13568</v>
      </c>
    </row>
    <row r="533" spans="1:10" ht="14.4" hidden="1" customHeight="1" x14ac:dyDescent="0.3">
      <c r="A533" s="10" t="s">
        <v>8993</v>
      </c>
      <c r="B533" s="10" t="s">
        <v>8756</v>
      </c>
      <c r="C533" s="10" t="s">
        <v>8994</v>
      </c>
      <c r="D533" s="10"/>
      <c r="E533" s="10"/>
      <c r="F533" t="str">
        <f t="shared" si="19"/>
        <v/>
      </c>
      <c r="H533" s="15" t="s">
        <v>13568</v>
      </c>
      <c r="I533" t="s">
        <v>13568</v>
      </c>
      <c r="J533" t="s">
        <v>13568</v>
      </c>
    </row>
    <row r="534" spans="1:10" ht="14.4" hidden="1" customHeight="1" x14ac:dyDescent="0.3">
      <c r="A534" s="10" t="s">
        <v>8995</v>
      </c>
      <c r="B534" s="10" t="s">
        <v>8756</v>
      </c>
      <c r="C534" s="10" t="s">
        <v>8996</v>
      </c>
      <c r="D534" s="10"/>
      <c r="E534" s="10"/>
      <c r="F534" t="str">
        <f t="shared" si="19"/>
        <v/>
      </c>
      <c r="H534" s="15" t="s">
        <v>13568</v>
      </c>
      <c r="I534" t="s">
        <v>13568</v>
      </c>
      <c r="J534" t="s">
        <v>13568</v>
      </c>
    </row>
    <row r="535" spans="1:10" ht="14.4" hidden="1" customHeight="1" x14ac:dyDescent="0.3">
      <c r="A535" s="10" t="s">
        <v>8997</v>
      </c>
      <c r="B535" s="10" t="s">
        <v>8756</v>
      </c>
      <c r="C535" s="10" t="s">
        <v>8998</v>
      </c>
      <c r="D535" s="10"/>
      <c r="E535" s="10"/>
      <c r="F535" t="str">
        <f t="shared" si="19"/>
        <v/>
      </c>
      <c r="H535" s="15" t="s">
        <v>13568</v>
      </c>
      <c r="I535" t="s">
        <v>13568</v>
      </c>
      <c r="J535" t="s">
        <v>13568</v>
      </c>
    </row>
    <row r="536" spans="1:10" ht="14.4" hidden="1" customHeight="1" x14ac:dyDescent="0.3">
      <c r="A536" s="10" t="s">
        <v>8999</v>
      </c>
      <c r="B536" s="10" t="s">
        <v>8756</v>
      </c>
      <c r="C536" s="10" t="s">
        <v>9000</v>
      </c>
      <c r="D536" s="10"/>
      <c r="E536" s="10"/>
      <c r="F536" t="str">
        <f t="shared" si="19"/>
        <v/>
      </c>
      <c r="H536" s="15" t="s">
        <v>13568</v>
      </c>
      <c r="I536" t="s">
        <v>13568</v>
      </c>
      <c r="J536" t="s">
        <v>13568</v>
      </c>
    </row>
    <row r="537" spans="1:10" ht="14.4" hidden="1" customHeight="1" x14ac:dyDescent="0.3">
      <c r="A537" s="10" t="s">
        <v>9001</v>
      </c>
      <c r="B537" s="10" t="s">
        <v>8756</v>
      </c>
      <c r="C537" s="10" t="s">
        <v>9002</v>
      </c>
      <c r="D537" s="10"/>
      <c r="E537" s="10"/>
      <c r="F537" t="str">
        <f t="shared" si="19"/>
        <v/>
      </c>
      <c r="H537" s="15" t="s">
        <v>13568</v>
      </c>
      <c r="I537" t="s">
        <v>13568</v>
      </c>
      <c r="J537" t="s">
        <v>13568</v>
      </c>
    </row>
    <row r="538" spans="1:10" ht="14.4" hidden="1" customHeight="1" x14ac:dyDescent="0.3">
      <c r="A538" s="10" t="s">
        <v>9003</v>
      </c>
      <c r="B538" s="10" t="s">
        <v>8756</v>
      </c>
      <c r="C538" s="10" t="s">
        <v>9004</v>
      </c>
      <c r="D538" s="10"/>
      <c r="E538" s="10"/>
      <c r="F538" t="str">
        <f t="shared" si="19"/>
        <v/>
      </c>
      <c r="H538" s="15" t="s">
        <v>13568</v>
      </c>
      <c r="I538" t="s">
        <v>13568</v>
      </c>
      <c r="J538" t="s">
        <v>13568</v>
      </c>
    </row>
    <row r="539" spans="1:10" ht="14.4" hidden="1" customHeight="1" x14ac:dyDescent="0.3">
      <c r="A539" s="10" t="s">
        <v>9005</v>
      </c>
      <c r="B539" s="10" t="s">
        <v>8756</v>
      </c>
      <c r="C539" s="10" t="s">
        <v>9006</v>
      </c>
      <c r="D539" s="10"/>
      <c r="E539" s="10"/>
      <c r="F539" t="str">
        <f t="shared" si="19"/>
        <v/>
      </c>
      <c r="H539" s="15" t="s">
        <v>13568</v>
      </c>
      <c r="I539" t="s">
        <v>13568</v>
      </c>
      <c r="J539" t="s">
        <v>13568</v>
      </c>
    </row>
    <row r="540" spans="1:10" ht="14.4" hidden="1" customHeight="1" x14ac:dyDescent="0.3">
      <c r="A540" s="10" t="s">
        <v>9011</v>
      </c>
      <c r="B540" s="10" t="s">
        <v>8756</v>
      </c>
      <c r="C540" s="10" t="s">
        <v>9012</v>
      </c>
      <c r="D540" s="10"/>
      <c r="E540" s="10"/>
      <c r="F540" t="str">
        <f t="shared" si="19"/>
        <v/>
      </c>
      <c r="H540" t="s">
        <v>13568</v>
      </c>
      <c r="I540" t="s">
        <v>13568</v>
      </c>
      <c r="J540" t="s">
        <v>13568</v>
      </c>
    </row>
    <row r="541" spans="1:10" ht="14.4" hidden="1" customHeight="1" x14ac:dyDescent="0.3">
      <c r="A541" s="10" t="s">
        <v>9063</v>
      </c>
      <c r="B541" s="10" t="s">
        <v>8756</v>
      </c>
      <c r="C541" s="10" t="s">
        <v>9064</v>
      </c>
      <c r="D541" s="10"/>
      <c r="E541" s="10"/>
      <c r="F541" t="str">
        <f t="shared" si="19"/>
        <v/>
      </c>
      <c r="H541" s="15" t="s">
        <v>13568</v>
      </c>
      <c r="I541" t="s">
        <v>13568</v>
      </c>
      <c r="J541" t="s">
        <v>13568</v>
      </c>
    </row>
    <row r="542" spans="1:10" ht="14.4" hidden="1" customHeight="1" x14ac:dyDescent="0.3">
      <c r="A542" s="10" t="s">
        <v>9090</v>
      </c>
      <c r="B542" s="10" t="s">
        <v>8756</v>
      </c>
      <c r="C542" s="10" t="s">
        <v>9091</v>
      </c>
      <c r="D542" s="10"/>
      <c r="E542" s="10"/>
      <c r="F542" t="str">
        <f t="shared" si="19"/>
        <v/>
      </c>
      <c r="H542" s="15" t="s">
        <v>13568</v>
      </c>
      <c r="I542" t="s">
        <v>13568</v>
      </c>
      <c r="J542" t="s">
        <v>13568</v>
      </c>
    </row>
    <row r="543" spans="1:10" ht="14.4" hidden="1" customHeight="1" x14ac:dyDescent="0.3">
      <c r="A543" s="10" t="s">
        <v>9096</v>
      </c>
      <c r="B543" s="10" t="s">
        <v>8756</v>
      </c>
      <c r="C543" s="10" t="s">
        <v>9097</v>
      </c>
      <c r="D543" s="10"/>
      <c r="E543" s="10"/>
      <c r="F543" t="str">
        <f t="shared" si="19"/>
        <v/>
      </c>
      <c r="H543" s="15" t="s">
        <v>13568</v>
      </c>
      <c r="I543" t="s">
        <v>13568</v>
      </c>
      <c r="J543" t="s">
        <v>13568</v>
      </c>
    </row>
    <row r="544" spans="1:10" ht="14.4" hidden="1" customHeight="1" x14ac:dyDescent="0.3">
      <c r="A544" s="10" t="s">
        <v>9102</v>
      </c>
      <c r="B544" s="10" t="s">
        <v>8756</v>
      </c>
      <c r="C544" s="10" t="s">
        <v>9103</v>
      </c>
      <c r="D544" s="10"/>
      <c r="E544" s="10"/>
      <c r="F544" t="str">
        <f t="shared" si="19"/>
        <v/>
      </c>
      <c r="H544" s="15" t="s">
        <v>13568</v>
      </c>
      <c r="I544" t="s">
        <v>13568</v>
      </c>
      <c r="J544" t="s">
        <v>13568</v>
      </c>
    </row>
    <row r="545" spans="1:10" ht="14.4" hidden="1" customHeight="1" x14ac:dyDescent="0.3">
      <c r="A545" s="10" t="s">
        <v>9108</v>
      </c>
      <c r="B545" s="10" t="s">
        <v>8756</v>
      </c>
      <c r="C545" s="10" t="s">
        <v>9109</v>
      </c>
      <c r="D545" s="10"/>
      <c r="E545" s="10"/>
      <c r="F545" t="str">
        <f t="shared" si="19"/>
        <v/>
      </c>
      <c r="H545" s="15" t="s">
        <v>13568</v>
      </c>
      <c r="I545" t="s">
        <v>13568</v>
      </c>
      <c r="J545" t="s">
        <v>13568</v>
      </c>
    </row>
    <row r="546" spans="1:10" ht="14.4" hidden="1" customHeight="1" x14ac:dyDescent="0.3">
      <c r="A546" s="10" t="s">
        <v>9114</v>
      </c>
      <c r="B546" s="10" t="s">
        <v>8756</v>
      </c>
      <c r="C546" s="10" t="s">
        <v>9115</v>
      </c>
      <c r="D546" s="10"/>
      <c r="E546" s="10"/>
      <c r="F546" t="str">
        <f t="shared" si="19"/>
        <v/>
      </c>
      <c r="H546" s="15" t="s">
        <v>13568</v>
      </c>
      <c r="I546" t="s">
        <v>13568</v>
      </c>
      <c r="J546" t="s">
        <v>13568</v>
      </c>
    </row>
    <row r="547" spans="1:10" ht="14.4" hidden="1" customHeight="1" x14ac:dyDescent="0.3">
      <c r="A547" s="10" t="s">
        <v>9120</v>
      </c>
      <c r="B547" s="10" t="s">
        <v>8756</v>
      </c>
      <c r="C547" s="10" t="s">
        <v>9121</v>
      </c>
      <c r="D547" s="10"/>
      <c r="E547" s="10"/>
      <c r="F547" t="str">
        <f t="shared" si="19"/>
        <v/>
      </c>
      <c r="H547" s="15" t="s">
        <v>13568</v>
      </c>
      <c r="I547" t="s">
        <v>13568</v>
      </c>
      <c r="J547" t="s">
        <v>13568</v>
      </c>
    </row>
    <row r="548" spans="1:10" ht="14.4" hidden="1" customHeight="1" x14ac:dyDescent="0.3">
      <c r="A548" s="10" t="s">
        <v>9127</v>
      </c>
      <c r="B548" s="10" t="s">
        <v>8756</v>
      </c>
      <c r="C548" s="10" t="s">
        <v>9128</v>
      </c>
      <c r="D548" s="10"/>
      <c r="E548" s="10"/>
      <c r="F548" t="str">
        <f t="shared" si="19"/>
        <v/>
      </c>
      <c r="H548" s="15" t="s">
        <v>13568</v>
      </c>
      <c r="I548" t="s">
        <v>13568</v>
      </c>
      <c r="J548" t="s">
        <v>13568</v>
      </c>
    </row>
    <row r="549" spans="1:10" ht="14.4" hidden="1" customHeight="1" x14ac:dyDescent="0.3">
      <c r="A549" s="10" t="s">
        <v>9147</v>
      </c>
      <c r="B549" s="10" t="s">
        <v>8756</v>
      </c>
      <c r="C549" s="10" t="s">
        <v>9148</v>
      </c>
      <c r="D549" s="10"/>
      <c r="E549" s="10"/>
      <c r="F549" t="str">
        <f t="shared" si="19"/>
        <v/>
      </c>
      <c r="H549" s="15" t="s">
        <v>13568</v>
      </c>
      <c r="I549" t="s">
        <v>13568</v>
      </c>
      <c r="J549" t="s">
        <v>13568</v>
      </c>
    </row>
    <row r="550" spans="1:10" ht="14.4" hidden="1" customHeight="1" x14ac:dyDescent="0.3">
      <c r="A550" s="10" t="s">
        <v>9149</v>
      </c>
      <c r="B550" s="10" t="s">
        <v>8756</v>
      </c>
      <c r="C550" s="10" t="s">
        <v>9150</v>
      </c>
      <c r="D550" s="10"/>
      <c r="E550" s="10"/>
      <c r="F550" t="str">
        <f t="shared" si="19"/>
        <v/>
      </c>
      <c r="H550" s="15" t="s">
        <v>13568</v>
      </c>
      <c r="I550" t="s">
        <v>13568</v>
      </c>
      <c r="J550" t="s">
        <v>13568</v>
      </c>
    </row>
    <row r="551" spans="1:10" ht="14.4" hidden="1" customHeight="1" x14ac:dyDescent="0.3">
      <c r="A551" s="10" t="s">
        <v>9151</v>
      </c>
      <c r="B551" s="10" t="s">
        <v>8756</v>
      </c>
      <c r="C551" s="10" t="s">
        <v>9152</v>
      </c>
      <c r="D551" s="10"/>
      <c r="E551" s="10"/>
      <c r="F551" t="str">
        <f t="shared" si="19"/>
        <v/>
      </c>
      <c r="H551" s="15" t="s">
        <v>13568</v>
      </c>
      <c r="I551" t="s">
        <v>13568</v>
      </c>
      <c r="J551" t="s">
        <v>13568</v>
      </c>
    </row>
    <row r="552" spans="1:10" ht="14.4" hidden="1" customHeight="1" x14ac:dyDescent="0.3">
      <c r="A552" s="10" t="s">
        <v>9153</v>
      </c>
      <c r="B552" s="10" t="s">
        <v>8756</v>
      </c>
      <c r="C552" s="10" t="s">
        <v>9154</v>
      </c>
      <c r="D552" s="10"/>
      <c r="E552" s="10"/>
      <c r="F552" t="str">
        <f t="shared" si="19"/>
        <v/>
      </c>
      <c r="H552" s="15" t="s">
        <v>13568</v>
      </c>
      <c r="I552" t="s">
        <v>13568</v>
      </c>
      <c r="J552" t="s">
        <v>13568</v>
      </c>
    </row>
    <row r="553" spans="1:10" ht="14.4" hidden="1" customHeight="1" x14ac:dyDescent="0.3">
      <c r="A553" s="10" t="s">
        <v>9155</v>
      </c>
      <c r="B553" s="10" t="s">
        <v>8756</v>
      </c>
      <c r="C553" s="10" t="s">
        <v>9156</v>
      </c>
      <c r="D553" s="10"/>
      <c r="E553" s="10"/>
      <c r="F553" t="str">
        <f t="shared" si="19"/>
        <v/>
      </c>
      <c r="H553" s="15" t="s">
        <v>13568</v>
      </c>
      <c r="I553" t="s">
        <v>13568</v>
      </c>
      <c r="J553" t="s">
        <v>13568</v>
      </c>
    </row>
    <row r="554" spans="1:10" ht="14.4" hidden="1" customHeight="1" x14ac:dyDescent="0.3">
      <c r="A554" s="10" t="s">
        <v>9157</v>
      </c>
      <c r="B554" s="10" t="s">
        <v>8756</v>
      </c>
      <c r="C554" s="10" t="s">
        <v>9158</v>
      </c>
      <c r="D554" s="10"/>
      <c r="E554" s="10"/>
      <c r="F554" t="str">
        <f t="shared" si="19"/>
        <v/>
      </c>
      <c r="H554" s="15" t="s">
        <v>13568</v>
      </c>
      <c r="I554" t="s">
        <v>13568</v>
      </c>
      <c r="J554" t="s">
        <v>13568</v>
      </c>
    </row>
    <row r="555" spans="1:10" ht="14.4" hidden="1" customHeight="1" x14ac:dyDescent="0.3">
      <c r="A555" s="10" t="s">
        <v>9195</v>
      </c>
      <c r="B555" s="10" t="s">
        <v>8756</v>
      </c>
      <c r="C555" s="10" t="s">
        <v>9196</v>
      </c>
      <c r="D555" s="10"/>
      <c r="E555" s="10"/>
      <c r="F555" t="str">
        <f t="shared" si="19"/>
        <v/>
      </c>
      <c r="H555" s="15" t="s">
        <v>13568</v>
      </c>
      <c r="I555" t="s">
        <v>13568</v>
      </c>
      <c r="J555" t="s">
        <v>13568</v>
      </c>
    </row>
    <row r="556" spans="1:10" ht="14.4" hidden="1" customHeight="1" x14ac:dyDescent="0.3">
      <c r="A556" s="10" t="s">
        <v>9197</v>
      </c>
      <c r="B556" s="10" t="s">
        <v>8756</v>
      </c>
      <c r="C556" s="10" t="s">
        <v>9198</v>
      </c>
      <c r="D556" s="10"/>
      <c r="E556" s="10"/>
      <c r="F556" t="str">
        <f t="shared" si="19"/>
        <v/>
      </c>
      <c r="H556" s="15" t="s">
        <v>13568</v>
      </c>
      <c r="I556" t="s">
        <v>13568</v>
      </c>
      <c r="J556" t="s">
        <v>13568</v>
      </c>
    </row>
    <row r="557" spans="1:10" ht="14.4" hidden="1" customHeight="1" x14ac:dyDescent="0.3">
      <c r="A557" s="10" t="s">
        <v>9199</v>
      </c>
      <c r="B557" s="10" t="s">
        <v>8756</v>
      </c>
      <c r="C557" s="10" t="s">
        <v>9200</v>
      </c>
      <c r="D557" s="10"/>
      <c r="E557" s="10"/>
      <c r="F557" t="str">
        <f t="shared" si="19"/>
        <v/>
      </c>
      <c r="H557" s="15" t="s">
        <v>13568</v>
      </c>
      <c r="I557" t="s">
        <v>13568</v>
      </c>
      <c r="J557" t="s">
        <v>13568</v>
      </c>
    </row>
    <row r="558" spans="1:10" ht="14.4" hidden="1" customHeight="1" x14ac:dyDescent="0.3">
      <c r="A558" s="10" t="s">
        <v>9201</v>
      </c>
      <c r="B558" s="10" t="s">
        <v>8756</v>
      </c>
      <c r="C558" s="10" t="s">
        <v>9202</v>
      </c>
      <c r="D558" s="10"/>
      <c r="E558" s="10"/>
      <c r="F558" t="str">
        <f t="shared" si="19"/>
        <v/>
      </c>
      <c r="H558" s="15" t="s">
        <v>13568</v>
      </c>
      <c r="I558" t="s">
        <v>13568</v>
      </c>
      <c r="J558" t="s">
        <v>13568</v>
      </c>
    </row>
    <row r="559" spans="1:10" ht="14.4" hidden="1" customHeight="1" x14ac:dyDescent="0.3">
      <c r="A559" s="10" t="s">
        <v>9203</v>
      </c>
      <c r="B559" s="10" t="s">
        <v>8756</v>
      </c>
      <c r="C559" s="10" t="s">
        <v>9204</v>
      </c>
      <c r="D559" s="10"/>
      <c r="E559" s="10"/>
      <c r="F559" t="str">
        <f t="shared" si="19"/>
        <v/>
      </c>
      <c r="H559" s="15" t="s">
        <v>13568</v>
      </c>
      <c r="I559" t="s">
        <v>13568</v>
      </c>
      <c r="J559" t="s">
        <v>13568</v>
      </c>
    </row>
    <row r="560" spans="1:10" ht="14.4" hidden="1" customHeight="1" x14ac:dyDescent="0.3">
      <c r="A560" s="10" t="s">
        <v>9205</v>
      </c>
      <c r="B560" s="10" t="s">
        <v>8756</v>
      </c>
      <c r="C560" s="10" t="s">
        <v>9206</v>
      </c>
      <c r="D560" s="10"/>
      <c r="E560" s="10"/>
      <c r="F560" t="str">
        <f t="shared" si="19"/>
        <v/>
      </c>
      <c r="H560" s="15" t="s">
        <v>13568</v>
      </c>
      <c r="I560" t="s">
        <v>13568</v>
      </c>
      <c r="J560" t="s">
        <v>13568</v>
      </c>
    </row>
    <row r="561" spans="1:10" ht="14.4" hidden="1" customHeight="1" x14ac:dyDescent="0.3">
      <c r="A561" s="10" t="s">
        <v>9207</v>
      </c>
      <c r="B561" s="10" t="s">
        <v>8756</v>
      </c>
      <c r="C561" s="10" t="s">
        <v>9208</v>
      </c>
      <c r="D561" s="10"/>
      <c r="E561" s="10"/>
      <c r="F561" t="str">
        <f t="shared" si="19"/>
        <v/>
      </c>
      <c r="H561" s="15" t="s">
        <v>13568</v>
      </c>
      <c r="I561" t="s">
        <v>13568</v>
      </c>
      <c r="J561" t="s">
        <v>13568</v>
      </c>
    </row>
    <row r="562" spans="1:10" ht="14.4" hidden="1" customHeight="1" x14ac:dyDescent="0.3">
      <c r="A562" s="10" t="s">
        <v>9209</v>
      </c>
      <c r="B562" s="10" t="s">
        <v>8756</v>
      </c>
      <c r="C562" s="10" t="s">
        <v>9210</v>
      </c>
      <c r="D562" s="10"/>
      <c r="E562" s="10"/>
      <c r="F562" t="str">
        <f t="shared" si="19"/>
        <v/>
      </c>
      <c r="H562" s="15" t="s">
        <v>13568</v>
      </c>
      <c r="I562" t="s">
        <v>13568</v>
      </c>
      <c r="J562" t="s">
        <v>13568</v>
      </c>
    </row>
    <row r="563" spans="1:10" ht="14.4" hidden="1" customHeight="1" x14ac:dyDescent="0.3">
      <c r="A563" s="10" t="s">
        <v>9211</v>
      </c>
      <c r="B563" s="10" t="s">
        <v>8756</v>
      </c>
      <c r="C563" s="10" t="s">
        <v>9212</v>
      </c>
      <c r="D563" s="10"/>
      <c r="E563" s="10"/>
      <c r="F563" t="str">
        <f t="shared" si="19"/>
        <v/>
      </c>
      <c r="H563" s="15" t="s">
        <v>13568</v>
      </c>
      <c r="I563" t="s">
        <v>13568</v>
      </c>
      <c r="J563" t="s">
        <v>13568</v>
      </c>
    </row>
    <row r="564" spans="1:10" ht="14.4" hidden="1" customHeight="1" x14ac:dyDescent="0.3">
      <c r="A564" s="10" t="s">
        <v>9213</v>
      </c>
      <c r="B564" s="10" t="s">
        <v>8756</v>
      </c>
      <c r="C564" s="10" t="s">
        <v>9214</v>
      </c>
      <c r="D564" s="10"/>
      <c r="E564" s="10"/>
      <c r="F564" t="str">
        <f t="shared" si="19"/>
        <v/>
      </c>
      <c r="H564" s="15" t="s">
        <v>13568</v>
      </c>
      <c r="I564" t="s">
        <v>13568</v>
      </c>
      <c r="J564" t="s">
        <v>13568</v>
      </c>
    </row>
    <row r="565" spans="1:10" ht="14.4" hidden="1" customHeight="1" x14ac:dyDescent="0.3">
      <c r="A565" s="10" t="s">
        <v>9215</v>
      </c>
      <c r="B565" s="10" t="s">
        <v>8756</v>
      </c>
      <c r="C565" s="10" t="s">
        <v>9216</v>
      </c>
      <c r="D565" s="10"/>
      <c r="E565" s="10"/>
      <c r="F565" t="str">
        <f t="shared" si="19"/>
        <v/>
      </c>
      <c r="H565" s="15" t="s">
        <v>13568</v>
      </c>
      <c r="I565" t="s">
        <v>13568</v>
      </c>
      <c r="J565" t="s">
        <v>13568</v>
      </c>
    </row>
    <row r="566" spans="1:10" ht="14.4" hidden="1" customHeight="1" x14ac:dyDescent="0.3">
      <c r="A566" s="10" t="s">
        <v>9654</v>
      </c>
      <c r="B566" s="10" t="s">
        <v>8756</v>
      </c>
      <c r="C566" s="10" t="s">
        <v>9655</v>
      </c>
      <c r="D566" s="10"/>
      <c r="E566" s="10"/>
      <c r="F566" t="str">
        <f t="shared" si="19"/>
        <v/>
      </c>
      <c r="H566" s="15" t="s">
        <v>13568</v>
      </c>
      <c r="I566" t="s">
        <v>13568</v>
      </c>
      <c r="J566" t="s">
        <v>13568</v>
      </c>
    </row>
    <row r="567" spans="1:10" ht="14.4" hidden="1" customHeight="1" x14ac:dyDescent="0.3">
      <c r="A567" s="10" t="s">
        <v>9656</v>
      </c>
      <c r="B567" s="10" t="s">
        <v>8756</v>
      </c>
      <c r="C567" s="10" t="s">
        <v>9657</v>
      </c>
      <c r="D567" s="10"/>
      <c r="E567" s="10"/>
      <c r="F567" t="str">
        <f t="shared" si="19"/>
        <v/>
      </c>
      <c r="H567" s="15" t="s">
        <v>13568</v>
      </c>
      <c r="I567" t="s">
        <v>13568</v>
      </c>
      <c r="J567" t="s">
        <v>13568</v>
      </c>
    </row>
    <row r="568" spans="1:10" ht="14.4" hidden="1" customHeight="1" x14ac:dyDescent="0.3">
      <c r="A568" s="10" t="s">
        <v>9658</v>
      </c>
      <c r="B568" s="10" t="s">
        <v>8756</v>
      </c>
      <c r="C568" s="10" t="s">
        <v>9659</v>
      </c>
      <c r="D568" s="10"/>
      <c r="E568" s="10"/>
      <c r="F568" t="str">
        <f t="shared" si="19"/>
        <v/>
      </c>
      <c r="H568" s="15" t="s">
        <v>13568</v>
      </c>
      <c r="I568" t="s">
        <v>13568</v>
      </c>
      <c r="J568" t="s">
        <v>13568</v>
      </c>
    </row>
    <row r="569" spans="1:10" ht="14.4" hidden="1" customHeight="1" x14ac:dyDescent="0.3">
      <c r="A569" s="10" t="s">
        <v>9660</v>
      </c>
      <c r="B569" s="10" t="s">
        <v>8756</v>
      </c>
      <c r="C569" s="10" t="s">
        <v>9661</v>
      </c>
      <c r="D569" s="10"/>
      <c r="E569" s="10"/>
      <c r="F569" t="str">
        <f t="shared" si="19"/>
        <v/>
      </c>
      <c r="H569" s="15" t="s">
        <v>13568</v>
      </c>
      <c r="I569" t="s">
        <v>13568</v>
      </c>
      <c r="J569" t="s">
        <v>13568</v>
      </c>
    </row>
    <row r="570" spans="1:10" ht="14.4" hidden="1" customHeight="1" x14ac:dyDescent="0.3">
      <c r="A570" s="10" t="s">
        <v>9729</v>
      </c>
      <c r="B570" s="10" t="s">
        <v>8756</v>
      </c>
      <c r="C570" s="10" t="s">
        <v>9730</v>
      </c>
      <c r="D570" s="10"/>
      <c r="E570" s="10"/>
      <c r="F570" t="str">
        <f t="shared" si="19"/>
        <v/>
      </c>
      <c r="H570" s="15" t="s">
        <v>13568</v>
      </c>
      <c r="I570" t="s">
        <v>13568</v>
      </c>
      <c r="J570" t="s">
        <v>13568</v>
      </c>
    </row>
    <row r="571" spans="1:10" ht="14.4" hidden="1" customHeight="1" x14ac:dyDescent="0.3">
      <c r="A571" s="10" t="s">
        <v>9731</v>
      </c>
      <c r="B571" s="10" t="s">
        <v>8756</v>
      </c>
      <c r="C571" s="10" t="s">
        <v>9732</v>
      </c>
      <c r="D571" s="10"/>
      <c r="E571" s="10"/>
      <c r="F571" t="str">
        <f t="shared" si="19"/>
        <v/>
      </c>
      <c r="H571" t="s">
        <v>13568</v>
      </c>
      <c r="I571" t="s">
        <v>13568</v>
      </c>
      <c r="J571" t="s">
        <v>13568</v>
      </c>
    </row>
    <row r="572" spans="1:10" ht="14.4" hidden="1" customHeight="1" x14ac:dyDescent="0.3">
      <c r="A572" s="10" t="s">
        <v>9733</v>
      </c>
      <c r="B572" s="10" t="s">
        <v>8756</v>
      </c>
      <c r="C572" s="10" t="s">
        <v>9734</v>
      </c>
      <c r="D572" s="10"/>
      <c r="E572" s="10"/>
      <c r="F572" t="str">
        <f t="shared" si="19"/>
        <v/>
      </c>
      <c r="H572" t="s">
        <v>13568</v>
      </c>
      <c r="I572" t="s">
        <v>13568</v>
      </c>
      <c r="J572" t="s">
        <v>13568</v>
      </c>
    </row>
    <row r="573" spans="1:10" ht="14.4" hidden="1" customHeight="1" x14ac:dyDescent="0.3">
      <c r="A573" s="10" t="s">
        <v>9735</v>
      </c>
      <c r="B573" s="10" t="s">
        <v>8756</v>
      </c>
      <c r="C573" s="10" t="s">
        <v>9736</v>
      </c>
      <c r="D573" s="10"/>
      <c r="E573" s="10"/>
      <c r="F573" t="str">
        <f t="shared" si="19"/>
        <v/>
      </c>
      <c r="H573" t="s">
        <v>13568</v>
      </c>
      <c r="I573" t="s">
        <v>13568</v>
      </c>
      <c r="J573" t="s">
        <v>13568</v>
      </c>
    </row>
    <row r="574" spans="1:10" ht="14.4" hidden="1" customHeight="1" x14ac:dyDescent="0.3">
      <c r="A574" s="10" t="s">
        <v>9737</v>
      </c>
      <c r="B574" s="10" t="s">
        <v>8756</v>
      </c>
      <c r="C574" s="10" t="s">
        <v>9738</v>
      </c>
      <c r="D574" s="10"/>
      <c r="E574" s="10"/>
      <c r="F574" t="str">
        <f t="shared" si="19"/>
        <v/>
      </c>
      <c r="H574" t="s">
        <v>13568</v>
      </c>
      <c r="I574" t="s">
        <v>13568</v>
      </c>
      <c r="J574" t="s">
        <v>13568</v>
      </c>
    </row>
    <row r="575" spans="1:10" ht="14.4" hidden="1" customHeight="1" x14ac:dyDescent="0.3">
      <c r="A575" s="10" t="s">
        <v>9739</v>
      </c>
      <c r="B575" s="10" t="s">
        <v>8756</v>
      </c>
      <c r="C575" s="10" t="s">
        <v>9740</v>
      </c>
      <c r="D575" s="10"/>
      <c r="E575" s="10"/>
      <c r="F575" t="str">
        <f t="shared" si="19"/>
        <v/>
      </c>
      <c r="H575" t="s">
        <v>13568</v>
      </c>
      <c r="I575" t="s">
        <v>13568</v>
      </c>
      <c r="J575" t="s">
        <v>13568</v>
      </c>
    </row>
    <row r="576" spans="1:10" ht="14.4" hidden="1" customHeight="1" x14ac:dyDescent="0.3">
      <c r="A576" s="10" t="s">
        <v>9741</v>
      </c>
      <c r="B576" s="10" t="s">
        <v>8756</v>
      </c>
      <c r="C576" s="10" t="s">
        <v>9742</v>
      </c>
      <c r="D576" s="10"/>
      <c r="E576" s="10"/>
      <c r="F576" t="str">
        <f t="shared" si="19"/>
        <v/>
      </c>
      <c r="H576" t="s">
        <v>13568</v>
      </c>
      <c r="I576" t="s">
        <v>13568</v>
      </c>
      <c r="J576" t="s">
        <v>13568</v>
      </c>
    </row>
    <row r="577" spans="1:10" ht="14.4" hidden="1" customHeight="1" x14ac:dyDescent="0.3">
      <c r="A577" s="10" t="s">
        <v>9743</v>
      </c>
      <c r="B577" s="10" t="s">
        <v>8756</v>
      </c>
      <c r="C577" s="10" t="s">
        <v>9744</v>
      </c>
      <c r="D577" s="10"/>
      <c r="E577" s="10"/>
      <c r="F577" t="str">
        <f t="shared" si="19"/>
        <v/>
      </c>
      <c r="H577" t="s">
        <v>13568</v>
      </c>
      <c r="I577" t="s">
        <v>13568</v>
      </c>
      <c r="J577" t="s">
        <v>13568</v>
      </c>
    </row>
    <row r="578" spans="1:10" ht="14.4" hidden="1" customHeight="1" x14ac:dyDescent="0.3">
      <c r="A578" s="10" t="s">
        <v>9745</v>
      </c>
      <c r="B578" s="10" t="s">
        <v>8756</v>
      </c>
      <c r="C578" s="10" t="s">
        <v>9746</v>
      </c>
      <c r="D578" s="10"/>
      <c r="E578" s="10"/>
      <c r="F578" t="str">
        <f t="shared" si="19"/>
        <v/>
      </c>
      <c r="H578" t="s">
        <v>13568</v>
      </c>
      <c r="I578" t="s">
        <v>13568</v>
      </c>
      <c r="J578" t="s">
        <v>13568</v>
      </c>
    </row>
    <row r="579" spans="1:10" ht="14.4" hidden="1" customHeight="1" x14ac:dyDescent="0.3">
      <c r="A579" s="10" t="s">
        <v>9747</v>
      </c>
      <c r="B579" s="10" t="s">
        <v>8756</v>
      </c>
      <c r="C579" s="10" t="s">
        <v>9748</v>
      </c>
      <c r="D579" s="10"/>
      <c r="E579" s="10"/>
      <c r="F579" t="str">
        <f t="shared" si="19"/>
        <v/>
      </c>
      <c r="H579" s="15" t="s">
        <v>13568</v>
      </c>
      <c r="I579" t="s">
        <v>13568</v>
      </c>
      <c r="J579" t="s">
        <v>13568</v>
      </c>
    </row>
    <row r="580" spans="1:10" ht="14.4" hidden="1" customHeight="1" x14ac:dyDescent="0.3">
      <c r="A580" s="10" t="s">
        <v>9749</v>
      </c>
      <c r="B580" s="10" t="s">
        <v>8756</v>
      </c>
      <c r="C580" s="10" t="s">
        <v>9750</v>
      </c>
      <c r="D580" s="10"/>
      <c r="E580" s="10"/>
      <c r="F580" t="str">
        <f t="shared" si="19"/>
        <v/>
      </c>
      <c r="H580" s="15" t="s">
        <v>13568</v>
      </c>
      <c r="I580" t="s">
        <v>13568</v>
      </c>
      <c r="J580" t="s">
        <v>13568</v>
      </c>
    </row>
    <row r="581" spans="1:10" ht="14.4" hidden="1" customHeight="1" x14ac:dyDescent="0.3">
      <c r="A581" s="10" t="s">
        <v>9751</v>
      </c>
      <c r="B581" s="10" t="s">
        <v>8756</v>
      </c>
      <c r="C581" s="10" t="s">
        <v>9752</v>
      </c>
      <c r="D581" s="10"/>
      <c r="E581" s="10"/>
      <c r="F581" t="str">
        <f t="shared" si="19"/>
        <v/>
      </c>
      <c r="H581" s="15" t="s">
        <v>13568</v>
      </c>
      <c r="I581" t="s">
        <v>13568</v>
      </c>
      <c r="J581" t="s">
        <v>13568</v>
      </c>
    </row>
    <row r="582" spans="1:10" ht="14.4" hidden="1" customHeight="1" x14ac:dyDescent="0.3">
      <c r="A582" s="10" t="s">
        <v>9755</v>
      </c>
      <c r="B582" s="10" t="s">
        <v>8756</v>
      </c>
      <c r="C582" s="10" t="s">
        <v>9756</v>
      </c>
      <c r="D582" s="10"/>
      <c r="E582" s="10"/>
      <c r="F582" t="str">
        <f t="shared" ref="F582:F642" si="20">IF(COUNTIF(H582:J582,"used")&gt;0,"y","")</f>
        <v/>
      </c>
      <c r="H582" s="15" t="s">
        <v>13568</v>
      </c>
      <c r="I582" t="s">
        <v>13568</v>
      </c>
      <c r="J582" t="s">
        <v>13568</v>
      </c>
    </row>
    <row r="583" spans="1:10" ht="14.4" hidden="1" customHeight="1" x14ac:dyDescent="0.3">
      <c r="A583" s="10" t="s">
        <v>9757</v>
      </c>
      <c r="B583" s="10" t="s">
        <v>8756</v>
      </c>
      <c r="C583" s="10" t="s">
        <v>9758</v>
      </c>
      <c r="D583" s="10"/>
      <c r="E583" s="10"/>
      <c r="F583" t="str">
        <f t="shared" si="20"/>
        <v/>
      </c>
      <c r="H583" s="15" t="s">
        <v>13568</v>
      </c>
      <c r="I583" t="s">
        <v>13568</v>
      </c>
      <c r="J583" t="s">
        <v>13568</v>
      </c>
    </row>
    <row r="584" spans="1:10" ht="14.4" hidden="1" customHeight="1" x14ac:dyDescent="0.3">
      <c r="A584" s="10" t="s">
        <v>9759</v>
      </c>
      <c r="B584" s="10" t="s">
        <v>8756</v>
      </c>
      <c r="C584" s="10" t="s">
        <v>9760</v>
      </c>
      <c r="D584" s="10"/>
      <c r="E584" s="10"/>
      <c r="F584" t="str">
        <f t="shared" si="20"/>
        <v/>
      </c>
      <c r="H584" s="15" t="s">
        <v>13568</v>
      </c>
      <c r="I584" t="s">
        <v>13568</v>
      </c>
      <c r="J584" t="s">
        <v>13568</v>
      </c>
    </row>
    <row r="585" spans="1:10" ht="14.4" hidden="1" customHeight="1" x14ac:dyDescent="0.3">
      <c r="A585" s="10" t="s">
        <v>9761</v>
      </c>
      <c r="B585" s="10" t="s">
        <v>8756</v>
      </c>
      <c r="C585" s="10" t="s">
        <v>9762</v>
      </c>
      <c r="D585" s="10"/>
      <c r="E585" s="10"/>
      <c r="F585" t="str">
        <f t="shared" si="20"/>
        <v/>
      </c>
      <c r="H585" s="15" t="s">
        <v>13568</v>
      </c>
      <c r="I585" t="s">
        <v>13568</v>
      </c>
      <c r="J585" t="s">
        <v>13568</v>
      </c>
    </row>
    <row r="586" spans="1:10" ht="14.4" hidden="1" customHeight="1" x14ac:dyDescent="0.3">
      <c r="A586" s="10" t="s">
        <v>9801</v>
      </c>
      <c r="B586" s="10" t="s">
        <v>8756</v>
      </c>
      <c r="C586" s="10" t="s">
        <v>9802</v>
      </c>
      <c r="D586" s="10"/>
      <c r="E586" s="10"/>
      <c r="F586" t="str">
        <f t="shared" si="20"/>
        <v/>
      </c>
      <c r="H586" t="s">
        <v>13568</v>
      </c>
      <c r="I586" t="s">
        <v>13568</v>
      </c>
      <c r="J586" t="s">
        <v>13568</v>
      </c>
    </row>
    <row r="587" spans="1:10" ht="14.4" hidden="1" customHeight="1" x14ac:dyDescent="0.3">
      <c r="A587" s="10" t="s">
        <v>9807</v>
      </c>
      <c r="B587" s="10" t="s">
        <v>8756</v>
      </c>
      <c r="C587" s="10" t="s">
        <v>9808</v>
      </c>
      <c r="D587" s="10"/>
      <c r="E587" s="10"/>
      <c r="F587" t="str">
        <f t="shared" si="20"/>
        <v/>
      </c>
      <c r="H587" t="s">
        <v>13568</v>
      </c>
      <c r="I587" t="s">
        <v>13568</v>
      </c>
      <c r="J587" t="s">
        <v>13568</v>
      </c>
    </row>
    <row r="588" spans="1:10" ht="14.4" hidden="1" customHeight="1" x14ac:dyDescent="0.3">
      <c r="A588" s="10" t="s">
        <v>9813</v>
      </c>
      <c r="B588" s="10" t="s">
        <v>8756</v>
      </c>
      <c r="C588" s="10" t="s">
        <v>9814</v>
      </c>
      <c r="D588" s="10"/>
      <c r="E588" s="10"/>
      <c r="F588" t="str">
        <f t="shared" si="20"/>
        <v/>
      </c>
      <c r="H588" t="s">
        <v>13568</v>
      </c>
      <c r="I588" t="s">
        <v>13568</v>
      </c>
      <c r="J588" t="s">
        <v>13568</v>
      </c>
    </row>
    <row r="589" spans="1:10" ht="14.4" hidden="1" customHeight="1" x14ac:dyDescent="0.3">
      <c r="A589" s="10" t="s">
        <v>9823</v>
      </c>
      <c r="B589" s="10" t="s">
        <v>8756</v>
      </c>
      <c r="C589" s="10" t="s">
        <v>9824</v>
      </c>
      <c r="D589" s="10"/>
      <c r="E589" s="10"/>
      <c r="F589" t="str">
        <f t="shared" si="20"/>
        <v/>
      </c>
      <c r="H589" s="15" t="s">
        <v>13568</v>
      </c>
      <c r="I589" t="s">
        <v>13568</v>
      </c>
      <c r="J589" t="s">
        <v>13568</v>
      </c>
    </row>
    <row r="590" spans="1:10" ht="14.4" customHeight="1" x14ac:dyDescent="0.3">
      <c r="A590" s="10" t="s">
        <v>9030</v>
      </c>
      <c r="B590" s="10" t="s">
        <v>9031</v>
      </c>
      <c r="C590" s="10" t="s">
        <v>9032</v>
      </c>
      <c r="D590" s="10"/>
      <c r="E590" s="10"/>
      <c r="F590" t="str">
        <f t="shared" ref="F590:F603" si="21">IF(COUNTIF(H590:J590,"used")&gt;0,"y","")</f>
        <v>y</v>
      </c>
      <c r="G590" t="s">
        <v>62731</v>
      </c>
      <c r="H590" t="s">
        <v>13616</v>
      </c>
      <c r="I590" t="s">
        <v>13616</v>
      </c>
      <c r="J590" t="s">
        <v>13616</v>
      </c>
    </row>
    <row r="591" spans="1:10" ht="14.4" customHeight="1" x14ac:dyDescent="0.3">
      <c r="A591" s="10" t="s">
        <v>9039</v>
      </c>
      <c r="B591" s="10" t="s">
        <v>9040</v>
      </c>
      <c r="C591" s="10" t="s">
        <v>9041</v>
      </c>
      <c r="D591" s="10"/>
      <c r="E591" s="10"/>
      <c r="F591" t="str">
        <f t="shared" si="21"/>
        <v>y</v>
      </c>
      <c r="G591" t="s">
        <v>62731</v>
      </c>
      <c r="H591" t="s">
        <v>13616</v>
      </c>
      <c r="I591" t="s">
        <v>13616</v>
      </c>
      <c r="J591" t="s">
        <v>13616</v>
      </c>
    </row>
    <row r="592" spans="1:10" ht="14.4" customHeight="1" x14ac:dyDescent="0.3">
      <c r="A592" s="10" t="s">
        <v>9864</v>
      </c>
      <c r="B592" s="10" t="s">
        <v>9865</v>
      </c>
      <c r="C592" s="10" t="s">
        <v>9866</v>
      </c>
      <c r="D592" s="10"/>
      <c r="E592" s="10"/>
      <c r="F592" t="str">
        <f t="shared" si="21"/>
        <v>y</v>
      </c>
      <c r="G592" t="s">
        <v>62736</v>
      </c>
      <c r="H592" t="s">
        <v>13616</v>
      </c>
      <c r="I592" t="s">
        <v>13616</v>
      </c>
      <c r="J592" t="s">
        <v>13616</v>
      </c>
    </row>
    <row r="593" spans="1:10" ht="14.4" customHeight="1" x14ac:dyDescent="0.3">
      <c r="A593" s="10" t="s">
        <v>9253</v>
      </c>
      <c r="B593" s="10" t="s">
        <v>9254</v>
      </c>
      <c r="C593" s="10" t="s">
        <v>9255</v>
      </c>
      <c r="D593" s="10"/>
      <c r="E593" s="10"/>
      <c r="F593" t="str">
        <f t="shared" si="21"/>
        <v>y</v>
      </c>
      <c r="G593" t="s">
        <v>62726</v>
      </c>
      <c r="H593" t="s">
        <v>13616</v>
      </c>
      <c r="I593" t="s">
        <v>13616</v>
      </c>
      <c r="J593" t="s">
        <v>13616</v>
      </c>
    </row>
    <row r="594" spans="1:10" ht="14.4" customHeight="1" x14ac:dyDescent="0.3">
      <c r="A594" s="10" t="s">
        <v>8843</v>
      </c>
      <c r="B594" s="10" t="s">
        <v>8844</v>
      </c>
      <c r="C594" s="10" t="s">
        <v>8845</v>
      </c>
      <c r="D594" s="10"/>
      <c r="E594" s="10"/>
      <c r="F594" t="str">
        <f t="shared" si="21"/>
        <v>y</v>
      </c>
      <c r="G594" t="s">
        <v>62727</v>
      </c>
      <c r="H594" t="s">
        <v>13616</v>
      </c>
      <c r="I594" t="s">
        <v>13616</v>
      </c>
      <c r="J594" t="s">
        <v>13616</v>
      </c>
    </row>
    <row r="595" spans="1:10" ht="14.4" customHeight="1" x14ac:dyDescent="0.3">
      <c r="A595" s="10" t="s">
        <v>8846</v>
      </c>
      <c r="B595" s="10" t="s">
        <v>8844</v>
      </c>
      <c r="C595" s="10" t="s">
        <v>8847</v>
      </c>
      <c r="D595" s="10"/>
      <c r="E595" s="10"/>
      <c r="F595" t="str">
        <f t="shared" si="21"/>
        <v>y</v>
      </c>
      <c r="G595" t="s">
        <v>62727</v>
      </c>
      <c r="H595" t="s">
        <v>13616</v>
      </c>
      <c r="I595" t="s">
        <v>13616</v>
      </c>
      <c r="J595" t="s">
        <v>13616</v>
      </c>
    </row>
    <row r="596" spans="1:10" ht="14.4" customHeight="1" x14ac:dyDescent="0.3">
      <c r="A596" s="10" t="s">
        <v>8848</v>
      </c>
      <c r="B596" s="10" t="s">
        <v>8844</v>
      </c>
      <c r="C596" s="10" t="s">
        <v>8849</v>
      </c>
      <c r="D596" s="10"/>
      <c r="E596" s="10"/>
      <c r="F596" t="str">
        <f t="shared" si="21"/>
        <v>y</v>
      </c>
      <c r="G596" t="s">
        <v>62727</v>
      </c>
      <c r="H596" t="s">
        <v>13616</v>
      </c>
      <c r="I596" t="s">
        <v>13616</v>
      </c>
      <c r="J596" t="s">
        <v>13616</v>
      </c>
    </row>
    <row r="597" spans="1:10" ht="14.4" customHeight="1" x14ac:dyDescent="0.3">
      <c r="A597" s="10" t="s">
        <v>8856</v>
      </c>
      <c r="B597" s="10" t="s">
        <v>8857</v>
      </c>
      <c r="C597" s="10" t="s">
        <v>8858</v>
      </c>
      <c r="D597" s="10"/>
      <c r="E597" s="10"/>
      <c r="F597" t="str">
        <f t="shared" si="21"/>
        <v>y</v>
      </c>
      <c r="G597" t="s">
        <v>62737</v>
      </c>
      <c r="H597" t="s">
        <v>13616</v>
      </c>
      <c r="I597" t="s">
        <v>13616</v>
      </c>
      <c r="J597" t="s">
        <v>13616</v>
      </c>
    </row>
    <row r="598" spans="1:10" ht="14.4" customHeight="1" x14ac:dyDescent="0.3">
      <c r="A598" s="10" t="s">
        <v>8859</v>
      </c>
      <c r="B598" s="10" t="s">
        <v>8860</v>
      </c>
      <c r="C598" s="10" t="s">
        <v>8861</v>
      </c>
      <c r="D598" s="10"/>
      <c r="E598" s="10"/>
      <c r="F598" t="str">
        <f t="shared" si="21"/>
        <v>y</v>
      </c>
      <c r="G598" t="s">
        <v>62737</v>
      </c>
      <c r="H598" t="s">
        <v>13616</v>
      </c>
      <c r="I598" t="s">
        <v>13616</v>
      </c>
      <c r="J598" t="s">
        <v>13616</v>
      </c>
    </row>
    <row r="599" spans="1:10" ht="14.4" customHeight="1" x14ac:dyDescent="0.3">
      <c r="A599" s="10" t="s">
        <v>8862</v>
      </c>
      <c r="B599" s="10" t="s">
        <v>8863</v>
      </c>
      <c r="C599" s="10" t="s">
        <v>8864</v>
      </c>
      <c r="D599" s="10"/>
      <c r="E599" s="10"/>
      <c r="F599" t="str">
        <f t="shared" si="21"/>
        <v>y</v>
      </c>
      <c r="G599" t="s">
        <v>62737</v>
      </c>
      <c r="H599" t="s">
        <v>13616</v>
      </c>
      <c r="I599" t="s">
        <v>13616</v>
      </c>
      <c r="J599" t="s">
        <v>13616</v>
      </c>
    </row>
    <row r="600" spans="1:10" ht="14.4" customHeight="1" x14ac:dyDescent="0.3">
      <c r="A600" s="10" t="s">
        <v>8865</v>
      </c>
      <c r="B600" s="10" t="s">
        <v>8863</v>
      </c>
      <c r="C600" s="10" t="s">
        <v>8866</v>
      </c>
      <c r="D600" s="10"/>
      <c r="E600" s="10"/>
      <c r="F600" t="str">
        <f t="shared" si="21"/>
        <v>y</v>
      </c>
      <c r="G600" t="s">
        <v>62737</v>
      </c>
      <c r="H600" t="s">
        <v>13616</v>
      </c>
      <c r="I600" t="s">
        <v>13616</v>
      </c>
      <c r="J600" t="s">
        <v>13616</v>
      </c>
    </row>
    <row r="601" spans="1:10" ht="14.4" customHeight="1" x14ac:dyDescent="0.3">
      <c r="A601" s="10" t="s">
        <v>8867</v>
      </c>
      <c r="B601" s="10" t="s">
        <v>8868</v>
      </c>
      <c r="C601" s="10" t="s">
        <v>8869</v>
      </c>
      <c r="D601" s="10"/>
      <c r="E601" s="10"/>
      <c r="F601" t="str">
        <f t="shared" si="21"/>
        <v>y</v>
      </c>
      <c r="G601" t="s">
        <v>62737</v>
      </c>
      <c r="H601" t="s">
        <v>13616</v>
      </c>
      <c r="I601" t="s">
        <v>13616</v>
      </c>
      <c r="J601" t="s">
        <v>13616</v>
      </c>
    </row>
    <row r="602" spans="1:10" ht="14.4" customHeight="1" x14ac:dyDescent="0.3">
      <c r="A602" s="10" t="s">
        <v>8870</v>
      </c>
      <c r="B602" s="10" t="s">
        <v>8868</v>
      </c>
      <c r="C602" s="10" t="s">
        <v>8871</v>
      </c>
      <c r="D602" s="10"/>
      <c r="E602" s="10"/>
      <c r="F602" t="str">
        <f t="shared" si="21"/>
        <v>y</v>
      </c>
      <c r="G602" t="s">
        <v>62737</v>
      </c>
      <c r="H602" t="s">
        <v>13616</v>
      </c>
      <c r="I602" t="s">
        <v>13616</v>
      </c>
      <c r="J602" t="s">
        <v>13616</v>
      </c>
    </row>
    <row r="603" spans="1:10" ht="14.4" customHeight="1" x14ac:dyDescent="0.3">
      <c r="A603" s="10" t="s">
        <v>8872</v>
      </c>
      <c r="B603" s="10" t="s">
        <v>8868</v>
      </c>
      <c r="C603" s="10" t="s">
        <v>8873</v>
      </c>
      <c r="D603" s="10"/>
      <c r="E603" s="10"/>
      <c r="F603" t="str">
        <f t="shared" si="21"/>
        <v>y</v>
      </c>
      <c r="G603" t="s">
        <v>62737</v>
      </c>
      <c r="H603" t="s">
        <v>13616</v>
      </c>
      <c r="I603" t="s">
        <v>13616</v>
      </c>
      <c r="J603" t="s">
        <v>13616</v>
      </c>
    </row>
    <row r="604" spans="1:10" ht="14.4" hidden="1" customHeight="1" x14ac:dyDescent="0.3">
      <c r="A604" s="2" t="s">
        <v>10161</v>
      </c>
      <c r="B604" s="2" t="s">
        <v>10162</v>
      </c>
      <c r="C604" s="2" t="s">
        <v>10163</v>
      </c>
      <c r="D604" s="2"/>
      <c r="E604" s="2"/>
      <c r="F604" t="str">
        <f t="shared" si="20"/>
        <v/>
      </c>
      <c r="H604" s="15" t="s">
        <v>13568</v>
      </c>
      <c r="I604" t="s">
        <v>13568</v>
      </c>
      <c r="J604" t="s">
        <v>13568</v>
      </c>
    </row>
    <row r="605" spans="1:10" ht="14.4" hidden="1" customHeight="1" x14ac:dyDescent="0.3">
      <c r="A605" s="10" t="s">
        <v>9393</v>
      </c>
      <c r="B605" s="10" t="s">
        <v>9394</v>
      </c>
      <c r="C605" s="10" t="s">
        <v>9395</v>
      </c>
      <c r="D605" s="10"/>
      <c r="E605" s="10"/>
      <c r="F605" t="str">
        <f t="shared" si="20"/>
        <v/>
      </c>
      <c r="H605" t="s">
        <v>13568</v>
      </c>
      <c r="I605" t="s">
        <v>13568</v>
      </c>
      <c r="J605" t="s">
        <v>13568</v>
      </c>
    </row>
    <row r="606" spans="1:10" ht="14.4" customHeight="1" x14ac:dyDescent="0.3">
      <c r="A606" s="2" t="s">
        <v>10170</v>
      </c>
      <c r="B606" s="2" t="s">
        <v>10171</v>
      </c>
      <c r="C606" s="2" t="s">
        <v>10172</v>
      </c>
      <c r="D606" s="2"/>
      <c r="E606" s="2"/>
      <c r="F606" t="str">
        <f>IF(COUNTIF(H606:J606,"used")&gt;0,"y","")</f>
        <v>y</v>
      </c>
      <c r="G606" t="s">
        <v>62733</v>
      </c>
      <c r="H606" t="s">
        <v>13616</v>
      </c>
      <c r="I606" t="s">
        <v>13616</v>
      </c>
      <c r="J606" t="s">
        <v>13616</v>
      </c>
    </row>
    <row r="607" spans="1:10" ht="14.4" hidden="1" customHeight="1" x14ac:dyDescent="0.3">
      <c r="A607" s="10" t="s">
        <v>9600</v>
      </c>
      <c r="B607" s="10" t="s">
        <v>9601</v>
      </c>
      <c r="C607" s="10" t="s">
        <v>9602</v>
      </c>
      <c r="D607" s="10"/>
      <c r="E607" s="10"/>
      <c r="F607" t="str">
        <f t="shared" si="20"/>
        <v/>
      </c>
      <c r="H607" s="15" t="s">
        <v>13568</v>
      </c>
      <c r="I607" t="s">
        <v>13568</v>
      </c>
      <c r="J607" t="s">
        <v>13568</v>
      </c>
    </row>
    <row r="608" spans="1:10" ht="14.4" hidden="1" customHeight="1" x14ac:dyDescent="0.3">
      <c r="A608" s="10" t="s">
        <v>9613</v>
      </c>
      <c r="B608" s="10" t="s">
        <v>9614</v>
      </c>
      <c r="C608" s="10" t="s">
        <v>9615</v>
      </c>
      <c r="D608" s="10"/>
      <c r="E608" s="10"/>
      <c r="F608" t="str">
        <f t="shared" si="20"/>
        <v/>
      </c>
      <c r="H608" t="s">
        <v>13568</v>
      </c>
      <c r="I608" t="s">
        <v>13568</v>
      </c>
      <c r="J608" t="s">
        <v>13568</v>
      </c>
    </row>
    <row r="609" spans="1:10" ht="14.4" hidden="1" customHeight="1" x14ac:dyDescent="0.3">
      <c r="A609" s="10" t="s">
        <v>9597</v>
      </c>
      <c r="B609" s="10" t="s">
        <v>9598</v>
      </c>
      <c r="C609" s="10" t="s">
        <v>9599</v>
      </c>
      <c r="D609" s="2"/>
      <c r="E609" s="10" t="s">
        <v>34708</v>
      </c>
      <c r="F609" t="str">
        <f t="shared" si="20"/>
        <v/>
      </c>
      <c r="H609" s="15" t="s">
        <v>13568</v>
      </c>
      <c r="I609" t="s">
        <v>13568</v>
      </c>
      <c r="J609" t="s">
        <v>13568</v>
      </c>
    </row>
    <row r="610" spans="1:10" ht="14.4" hidden="1" customHeight="1" x14ac:dyDescent="0.3">
      <c r="A610" s="10" t="s">
        <v>9619</v>
      </c>
      <c r="B610" s="10" t="s">
        <v>9620</v>
      </c>
      <c r="C610" s="10" t="s">
        <v>9621</v>
      </c>
      <c r="D610" s="10"/>
      <c r="E610" s="10"/>
      <c r="F610" t="str">
        <f t="shared" si="20"/>
        <v/>
      </c>
      <c r="H610" t="s">
        <v>13568</v>
      </c>
      <c r="I610" t="s">
        <v>13568</v>
      </c>
      <c r="J610" t="s">
        <v>13568</v>
      </c>
    </row>
    <row r="611" spans="1:10" ht="14.4" customHeight="1" x14ac:dyDescent="0.3">
      <c r="A611" s="10" t="s">
        <v>9852</v>
      </c>
      <c r="B611" s="10" t="s">
        <v>9853</v>
      </c>
      <c r="C611" s="10" t="s">
        <v>9854</v>
      </c>
      <c r="D611" s="10"/>
      <c r="E611" s="10"/>
      <c r="F611" t="str">
        <f t="shared" ref="F611:F613" si="22">IF(COUNTIF(H611:J611,"used")&gt;0,"y","")</f>
        <v>y</v>
      </c>
      <c r="G611" t="s">
        <v>62737</v>
      </c>
      <c r="H611" t="s">
        <v>13616</v>
      </c>
      <c r="I611" t="s">
        <v>13616</v>
      </c>
      <c r="J611" t="s">
        <v>13616</v>
      </c>
    </row>
    <row r="612" spans="1:10" ht="14.4" customHeight="1" x14ac:dyDescent="0.3">
      <c r="A612" s="2" t="s">
        <v>10208</v>
      </c>
      <c r="B612" s="2" t="s">
        <v>9853</v>
      </c>
      <c r="C612" s="2" t="s">
        <v>10209</v>
      </c>
      <c r="D612" s="2"/>
      <c r="E612" s="2"/>
      <c r="F612" t="str">
        <f t="shared" si="22"/>
        <v>y</v>
      </c>
      <c r="G612" t="s">
        <v>62737</v>
      </c>
      <c r="H612" t="s">
        <v>13616</v>
      </c>
      <c r="I612" t="s">
        <v>13616</v>
      </c>
      <c r="J612" t="s">
        <v>13616</v>
      </c>
    </row>
    <row r="613" spans="1:10" ht="14.4" customHeight="1" x14ac:dyDescent="0.3">
      <c r="A613" s="2" t="s">
        <v>10213</v>
      </c>
      <c r="B613" s="2" t="s">
        <v>9853</v>
      </c>
      <c r="C613" s="2" t="s">
        <v>10214</v>
      </c>
      <c r="D613" s="2"/>
      <c r="E613" s="2"/>
      <c r="F613" t="str">
        <f t="shared" si="22"/>
        <v>y</v>
      </c>
      <c r="G613" t="s">
        <v>62737</v>
      </c>
      <c r="H613" t="s">
        <v>13616</v>
      </c>
      <c r="I613" t="s">
        <v>13616</v>
      </c>
      <c r="J613" t="s">
        <v>13616</v>
      </c>
    </row>
    <row r="614" spans="1:10" ht="14.4" hidden="1" customHeight="1" x14ac:dyDescent="0.3">
      <c r="A614" s="10" t="s">
        <v>9836</v>
      </c>
      <c r="B614" s="10" t="s">
        <v>9837</v>
      </c>
      <c r="C614" s="10" t="s">
        <v>9838</v>
      </c>
      <c r="D614" s="10"/>
      <c r="E614" s="10"/>
      <c r="F614" t="str">
        <f t="shared" si="20"/>
        <v/>
      </c>
      <c r="H614" s="15" t="s">
        <v>13568</v>
      </c>
      <c r="I614" t="s">
        <v>13568</v>
      </c>
      <c r="J614" t="s">
        <v>13568</v>
      </c>
    </row>
    <row r="615" spans="1:10" ht="14.4" hidden="1" customHeight="1" x14ac:dyDescent="0.3">
      <c r="A615" s="2" t="s">
        <v>10218</v>
      </c>
      <c r="B615" s="2" t="s">
        <v>9837</v>
      </c>
      <c r="C615" s="2" t="s">
        <v>10219</v>
      </c>
      <c r="D615" s="2"/>
      <c r="E615" s="2"/>
      <c r="F615" t="str">
        <f t="shared" si="20"/>
        <v/>
      </c>
      <c r="H615" s="15" t="s">
        <v>13568</v>
      </c>
      <c r="I615" t="s">
        <v>13568</v>
      </c>
      <c r="J615" t="s">
        <v>13568</v>
      </c>
    </row>
    <row r="616" spans="1:10" ht="14.4" hidden="1" customHeight="1" x14ac:dyDescent="0.3">
      <c r="A616" s="2" t="s">
        <v>10220</v>
      </c>
      <c r="B616" s="2" t="s">
        <v>9837</v>
      </c>
      <c r="C616" s="2" t="s">
        <v>10221</v>
      </c>
      <c r="D616" s="2"/>
      <c r="E616" s="2"/>
      <c r="F616" t="str">
        <f t="shared" si="20"/>
        <v/>
      </c>
      <c r="H616" s="15" t="s">
        <v>13568</v>
      </c>
      <c r="I616" t="s">
        <v>13568</v>
      </c>
      <c r="J616" t="s">
        <v>13568</v>
      </c>
    </row>
    <row r="617" spans="1:10" ht="14.4" hidden="1" customHeight="1" x14ac:dyDescent="0.3">
      <c r="A617" s="2" t="s">
        <v>10222</v>
      </c>
      <c r="B617" s="2" t="s">
        <v>9837</v>
      </c>
      <c r="C617" s="2" t="s">
        <v>10223</v>
      </c>
      <c r="D617" s="2"/>
      <c r="E617" s="2"/>
      <c r="F617" t="str">
        <f t="shared" si="20"/>
        <v/>
      </c>
      <c r="H617" s="15" t="s">
        <v>13568</v>
      </c>
      <c r="I617" t="s">
        <v>13568</v>
      </c>
      <c r="J617" t="s">
        <v>13568</v>
      </c>
    </row>
    <row r="618" spans="1:10" ht="14.4" hidden="1" customHeight="1" x14ac:dyDescent="0.3">
      <c r="A618" s="2" t="s">
        <v>10224</v>
      </c>
      <c r="B618" s="2" t="s">
        <v>9837</v>
      </c>
      <c r="C618" s="2" t="s">
        <v>10225</v>
      </c>
      <c r="D618" s="2"/>
      <c r="E618" s="2"/>
      <c r="F618" t="str">
        <f t="shared" si="20"/>
        <v/>
      </c>
      <c r="H618" s="15" t="s">
        <v>13568</v>
      </c>
      <c r="I618" t="s">
        <v>13568</v>
      </c>
      <c r="J618" t="s">
        <v>13568</v>
      </c>
    </row>
    <row r="619" spans="1:10" ht="14.4" customHeight="1" x14ac:dyDescent="0.3">
      <c r="A619" s="2" t="s">
        <v>10205</v>
      </c>
      <c r="B619" s="2" t="s">
        <v>10206</v>
      </c>
      <c r="C619" s="2" t="s">
        <v>10207</v>
      </c>
      <c r="D619" s="2"/>
      <c r="E619" s="2"/>
      <c r="F619" t="str">
        <f t="shared" ref="F619:F625" si="23">IF(COUNTIF(H619:J619,"used")&gt;0,"y","")</f>
        <v>y</v>
      </c>
      <c r="G619" t="s">
        <v>62738</v>
      </c>
      <c r="H619" t="s">
        <v>13616</v>
      </c>
      <c r="I619" t="s">
        <v>13616</v>
      </c>
      <c r="J619" t="s">
        <v>13616</v>
      </c>
    </row>
    <row r="620" spans="1:10" ht="14.4" customHeight="1" x14ac:dyDescent="0.3">
      <c r="A620" s="10" t="s">
        <v>9830</v>
      </c>
      <c r="B620" s="10" t="s">
        <v>9831</v>
      </c>
      <c r="C620" s="10" t="s">
        <v>9832</v>
      </c>
      <c r="D620" s="10"/>
      <c r="E620" s="10"/>
      <c r="F620" t="str">
        <f t="shared" si="23"/>
        <v>y</v>
      </c>
      <c r="G620" t="s">
        <v>62738</v>
      </c>
      <c r="H620" t="s">
        <v>13616</v>
      </c>
      <c r="I620" t="s">
        <v>13616</v>
      </c>
      <c r="J620" t="s">
        <v>13616</v>
      </c>
    </row>
    <row r="621" spans="1:10" ht="14.4" customHeight="1" x14ac:dyDescent="0.3">
      <c r="A621" s="10" t="s">
        <v>9833</v>
      </c>
      <c r="B621" s="10" t="s">
        <v>9834</v>
      </c>
      <c r="C621" s="10" t="s">
        <v>9835</v>
      </c>
      <c r="D621" s="10"/>
      <c r="E621" s="10"/>
      <c r="F621" t="str">
        <f t="shared" si="23"/>
        <v>y</v>
      </c>
      <c r="G621" t="s">
        <v>62737</v>
      </c>
      <c r="H621" t="s">
        <v>13616</v>
      </c>
      <c r="I621" t="s">
        <v>13616</v>
      </c>
      <c r="J621" t="s">
        <v>13616</v>
      </c>
    </row>
    <row r="622" spans="1:10" ht="14.4" customHeight="1" x14ac:dyDescent="0.3">
      <c r="A622" s="10" t="s">
        <v>8536</v>
      </c>
      <c r="B622" s="10" t="s">
        <v>8537</v>
      </c>
      <c r="C622" s="10" t="s">
        <v>8538</v>
      </c>
      <c r="D622" s="10"/>
      <c r="E622" s="10"/>
      <c r="F622" t="str">
        <f t="shared" si="23"/>
        <v>y</v>
      </c>
      <c r="G622" t="s">
        <v>62739</v>
      </c>
      <c r="H622" t="s">
        <v>13616</v>
      </c>
      <c r="I622" t="s">
        <v>13616</v>
      </c>
      <c r="J622" t="s">
        <v>13616</v>
      </c>
    </row>
    <row r="623" spans="1:10" ht="14.4" customHeight="1" x14ac:dyDescent="0.3">
      <c r="A623" s="10" t="s">
        <v>8539</v>
      </c>
      <c r="B623" s="10" t="s">
        <v>8540</v>
      </c>
      <c r="C623" s="10" t="s">
        <v>8541</v>
      </c>
      <c r="D623" s="10"/>
      <c r="E623" s="10"/>
      <c r="F623" t="str">
        <f t="shared" si="23"/>
        <v>y</v>
      </c>
      <c r="G623" t="s">
        <v>62739</v>
      </c>
      <c r="H623" t="s">
        <v>13616</v>
      </c>
      <c r="I623" t="s">
        <v>13616</v>
      </c>
      <c r="J623" t="s">
        <v>13616</v>
      </c>
    </row>
    <row r="624" spans="1:10" ht="14.4" customHeight="1" x14ac:dyDescent="0.3">
      <c r="A624" s="10" t="s">
        <v>9944</v>
      </c>
      <c r="B624" s="10" t="s">
        <v>4493</v>
      </c>
      <c r="C624" s="10" t="s">
        <v>9945</v>
      </c>
      <c r="D624" s="10"/>
      <c r="E624" s="10"/>
      <c r="F624" t="str">
        <f t="shared" si="23"/>
        <v>y</v>
      </c>
      <c r="G624" t="s">
        <v>62724</v>
      </c>
      <c r="H624" t="s">
        <v>13616</v>
      </c>
      <c r="I624" t="s">
        <v>13616</v>
      </c>
      <c r="J624" t="s">
        <v>13616</v>
      </c>
    </row>
    <row r="625" spans="1:10" ht="14.4" customHeight="1" x14ac:dyDescent="0.3">
      <c r="A625" s="10" t="s">
        <v>9946</v>
      </c>
      <c r="B625" s="10" t="s">
        <v>4493</v>
      </c>
      <c r="C625" s="10" t="s">
        <v>9947</v>
      </c>
      <c r="D625" s="10"/>
      <c r="E625" s="10"/>
      <c r="F625" t="str">
        <f t="shared" si="23"/>
        <v>y</v>
      </c>
      <c r="G625" t="s">
        <v>62724</v>
      </c>
      <c r="H625" t="s">
        <v>13616</v>
      </c>
      <c r="I625" t="s">
        <v>13616</v>
      </c>
      <c r="J625" t="s">
        <v>13616</v>
      </c>
    </row>
    <row r="626" spans="1:10" ht="14.4" hidden="1" customHeight="1" x14ac:dyDescent="0.3">
      <c r="A626" s="10" t="s">
        <v>9629</v>
      </c>
      <c r="B626" s="10" t="s">
        <v>9630</v>
      </c>
      <c r="C626" s="10" t="s">
        <v>9631</v>
      </c>
      <c r="D626" s="10"/>
      <c r="E626" s="10"/>
      <c r="F626" t="str">
        <f t="shared" si="20"/>
        <v/>
      </c>
      <c r="H626" s="15" t="s">
        <v>13568</v>
      </c>
      <c r="I626" t="s">
        <v>13568</v>
      </c>
      <c r="J626" t="s">
        <v>13568</v>
      </c>
    </row>
    <row r="627" spans="1:10" ht="14.4" hidden="1" customHeight="1" x14ac:dyDescent="0.3">
      <c r="A627" s="10" t="s">
        <v>9642</v>
      </c>
      <c r="B627" s="10" t="s">
        <v>9630</v>
      </c>
      <c r="C627" s="10" t="s">
        <v>9643</v>
      </c>
      <c r="D627" s="10"/>
      <c r="E627" s="10"/>
      <c r="F627" t="str">
        <f t="shared" si="20"/>
        <v/>
      </c>
      <c r="H627" t="s">
        <v>13568</v>
      </c>
      <c r="I627" t="s">
        <v>13568</v>
      </c>
      <c r="J627" t="s">
        <v>13568</v>
      </c>
    </row>
    <row r="628" spans="1:10" ht="14.4" hidden="1" customHeight="1" x14ac:dyDescent="0.3">
      <c r="A628" s="10" t="s">
        <v>4602</v>
      </c>
      <c r="B628" s="10" t="s">
        <v>4603</v>
      </c>
      <c r="C628" s="10" t="s">
        <v>8353</v>
      </c>
      <c r="D628" s="10"/>
      <c r="E628" s="10"/>
      <c r="F628" t="str">
        <f t="shared" si="20"/>
        <v/>
      </c>
      <c r="H628" s="15" t="s">
        <v>13568</v>
      </c>
      <c r="I628" t="s">
        <v>13568</v>
      </c>
      <c r="J628" t="s">
        <v>13568</v>
      </c>
    </row>
    <row r="629" spans="1:10" ht="14.4" hidden="1" customHeight="1" x14ac:dyDescent="0.3">
      <c r="A629" s="10" t="s">
        <v>4598</v>
      </c>
      <c r="B629" s="10" t="s">
        <v>4599</v>
      </c>
      <c r="C629" s="10" t="s">
        <v>8354</v>
      </c>
      <c r="D629" s="10"/>
      <c r="E629" s="10"/>
      <c r="F629" t="str">
        <f t="shared" si="20"/>
        <v/>
      </c>
      <c r="H629" s="15" t="s">
        <v>13568</v>
      </c>
      <c r="I629" t="s">
        <v>13568</v>
      </c>
      <c r="J629" t="s">
        <v>13568</v>
      </c>
    </row>
    <row r="630" spans="1:10" ht="14.4" hidden="1" customHeight="1" x14ac:dyDescent="0.3">
      <c r="A630" s="10" t="s">
        <v>9827</v>
      </c>
      <c r="B630" s="10" t="s">
        <v>9828</v>
      </c>
      <c r="C630" s="10" t="s">
        <v>9829</v>
      </c>
      <c r="D630" s="10"/>
      <c r="E630" s="10"/>
      <c r="F630" t="str">
        <f t="shared" si="20"/>
        <v/>
      </c>
      <c r="H630" s="15" t="s">
        <v>13568</v>
      </c>
      <c r="I630" t="s">
        <v>13568</v>
      </c>
      <c r="J630" t="s">
        <v>13568</v>
      </c>
    </row>
    <row r="631" spans="1:10" ht="14.4" hidden="1" customHeight="1" x14ac:dyDescent="0.3">
      <c r="A631" s="10" t="s">
        <v>8553</v>
      </c>
      <c r="B631" s="10" t="s">
        <v>3364</v>
      </c>
      <c r="C631" s="10" t="s">
        <v>8554</v>
      </c>
      <c r="D631" s="10"/>
      <c r="E631" s="10"/>
      <c r="F631" t="str">
        <f t="shared" si="20"/>
        <v/>
      </c>
      <c r="H631" t="s">
        <v>13568</v>
      </c>
      <c r="I631" t="s">
        <v>13568</v>
      </c>
      <c r="J631" t="s">
        <v>13568</v>
      </c>
    </row>
    <row r="632" spans="1:10" ht="14.4" hidden="1" customHeight="1" x14ac:dyDescent="0.3">
      <c r="A632" s="10" t="s">
        <v>8555</v>
      </c>
      <c r="B632" s="10" t="s">
        <v>3382</v>
      </c>
      <c r="C632" s="10" t="s">
        <v>8556</v>
      </c>
      <c r="D632" s="10"/>
      <c r="E632" s="10"/>
      <c r="F632" t="str">
        <f t="shared" si="20"/>
        <v/>
      </c>
      <c r="H632" t="s">
        <v>13568</v>
      </c>
      <c r="I632" t="s">
        <v>13568</v>
      </c>
      <c r="J632" t="s">
        <v>13568</v>
      </c>
    </row>
    <row r="633" spans="1:10" ht="14.4" hidden="1" customHeight="1" x14ac:dyDescent="0.3">
      <c r="A633" s="10" t="s">
        <v>3795</v>
      </c>
      <c r="B633" s="10" t="s">
        <v>3796</v>
      </c>
      <c r="C633" s="10" t="s">
        <v>9909</v>
      </c>
      <c r="D633" s="2"/>
      <c r="E633" s="10" t="s">
        <v>34708</v>
      </c>
      <c r="F633" t="str">
        <f t="shared" si="20"/>
        <v/>
      </c>
      <c r="H633" s="15" t="s">
        <v>13568</v>
      </c>
      <c r="I633" t="s">
        <v>13568</v>
      </c>
      <c r="J633" t="s">
        <v>13568</v>
      </c>
    </row>
    <row r="634" spans="1:10" ht="14.4" hidden="1" customHeight="1" x14ac:dyDescent="0.3">
      <c r="A634" s="10" t="s">
        <v>9917</v>
      </c>
      <c r="B634" s="10" t="s">
        <v>9913</v>
      </c>
      <c r="C634" s="10" t="s">
        <v>9918</v>
      </c>
      <c r="D634" s="2"/>
      <c r="E634" s="10" t="s">
        <v>34708</v>
      </c>
      <c r="F634" t="str">
        <f t="shared" si="20"/>
        <v/>
      </c>
      <c r="H634" s="15" t="s">
        <v>13568</v>
      </c>
      <c r="I634" t="s">
        <v>13568</v>
      </c>
      <c r="J634" t="s">
        <v>13568</v>
      </c>
    </row>
    <row r="635" spans="1:10" ht="14.4" hidden="1" customHeight="1" x14ac:dyDescent="0.3">
      <c r="A635" s="10" t="s">
        <v>9912</v>
      </c>
      <c r="B635" s="10" t="s">
        <v>9913</v>
      </c>
      <c r="C635" s="10" t="s">
        <v>9914</v>
      </c>
      <c r="D635" s="10"/>
      <c r="E635" s="10"/>
      <c r="F635" t="str">
        <f t="shared" si="20"/>
        <v/>
      </c>
      <c r="H635" s="15" t="s">
        <v>13568</v>
      </c>
      <c r="I635" t="s">
        <v>13568</v>
      </c>
      <c r="J635" t="s">
        <v>13568</v>
      </c>
    </row>
    <row r="636" spans="1:10" ht="14.4" hidden="1" customHeight="1" x14ac:dyDescent="0.3">
      <c r="A636" s="10" t="s">
        <v>9915</v>
      </c>
      <c r="B636" s="10" t="s">
        <v>9913</v>
      </c>
      <c r="C636" s="10" t="s">
        <v>9916</v>
      </c>
      <c r="D636" s="10"/>
      <c r="E636" s="10"/>
      <c r="F636" t="str">
        <f t="shared" si="20"/>
        <v/>
      </c>
      <c r="H636" s="15" t="s">
        <v>13568</v>
      </c>
      <c r="I636" t="s">
        <v>13568</v>
      </c>
      <c r="J636" t="s">
        <v>13568</v>
      </c>
    </row>
    <row r="637" spans="1:10" ht="14.4" customHeight="1" x14ac:dyDescent="0.3">
      <c r="A637" s="10" t="s">
        <v>8740</v>
      </c>
      <c r="B637" s="10" t="s">
        <v>563</v>
      </c>
      <c r="C637" s="10" t="s">
        <v>8741</v>
      </c>
      <c r="D637" s="10"/>
      <c r="E637" s="10"/>
      <c r="F637" t="str">
        <f>IF(COUNTIF(H637:J637,"used")&gt;0,"y","")</f>
        <v>y</v>
      </c>
      <c r="G637" t="s">
        <v>62740</v>
      </c>
      <c r="H637" t="s">
        <v>13616</v>
      </c>
      <c r="I637" t="s">
        <v>13616</v>
      </c>
      <c r="J637" t="s">
        <v>13616</v>
      </c>
    </row>
    <row r="638" spans="1:10" ht="14.4" hidden="1" customHeight="1" x14ac:dyDescent="0.3">
      <c r="A638" s="10" t="s">
        <v>8542</v>
      </c>
      <c r="B638" s="10" t="s">
        <v>8240</v>
      </c>
      <c r="C638" s="10" t="s">
        <v>8543</v>
      </c>
      <c r="D638" s="10"/>
      <c r="E638" s="10"/>
      <c r="F638" t="str">
        <f t="shared" si="20"/>
        <v/>
      </c>
      <c r="H638" s="15" t="s">
        <v>13568</v>
      </c>
      <c r="I638" t="s">
        <v>13568</v>
      </c>
      <c r="J638" t="s">
        <v>13568</v>
      </c>
    </row>
    <row r="639" spans="1:10" ht="14.4" hidden="1" customHeight="1" x14ac:dyDescent="0.3">
      <c r="A639" s="10" t="s">
        <v>8544</v>
      </c>
      <c r="B639" s="10" t="s">
        <v>8240</v>
      </c>
      <c r="C639" s="10" t="s">
        <v>8243</v>
      </c>
      <c r="D639" s="10"/>
      <c r="E639" s="10"/>
      <c r="F639" t="str">
        <f t="shared" si="20"/>
        <v/>
      </c>
      <c r="H639" s="15" t="s">
        <v>13568</v>
      </c>
      <c r="I639" t="s">
        <v>13568</v>
      </c>
      <c r="J639" t="s">
        <v>13568</v>
      </c>
    </row>
    <row r="640" spans="1:10" ht="14.4" hidden="1" customHeight="1" x14ac:dyDescent="0.3">
      <c r="A640" s="10" t="s">
        <v>3798</v>
      </c>
      <c r="B640" s="10" t="s">
        <v>3799</v>
      </c>
      <c r="C640" s="10" t="s">
        <v>9910</v>
      </c>
      <c r="D640" s="2"/>
      <c r="E640" s="10" t="s">
        <v>34708</v>
      </c>
      <c r="F640" t="str">
        <f t="shared" si="20"/>
        <v/>
      </c>
      <c r="H640" s="15" t="s">
        <v>13568</v>
      </c>
      <c r="I640" t="s">
        <v>13568</v>
      </c>
      <c r="J640" t="s">
        <v>13568</v>
      </c>
    </row>
    <row r="641" spans="1:10" ht="14.4" hidden="1" customHeight="1" x14ac:dyDescent="0.3">
      <c r="A641" s="10" t="s">
        <v>8199</v>
      </c>
      <c r="B641" s="10" t="s">
        <v>8200</v>
      </c>
      <c r="C641" s="10" t="s">
        <v>9911</v>
      </c>
      <c r="D641" s="2"/>
      <c r="E641" s="10" t="s">
        <v>34708</v>
      </c>
      <c r="F641" t="str">
        <f t="shared" si="20"/>
        <v/>
      </c>
      <c r="H641" s="15" t="s">
        <v>13568</v>
      </c>
      <c r="I641" t="s">
        <v>13568</v>
      </c>
      <c r="J641" t="s">
        <v>13568</v>
      </c>
    </row>
    <row r="642" spans="1:10" ht="14.4" hidden="1" customHeight="1" x14ac:dyDescent="0.3">
      <c r="A642" s="10" t="s">
        <v>8550</v>
      </c>
      <c r="B642" s="10" t="s">
        <v>8551</v>
      </c>
      <c r="C642" s="10" t="s">
        <v>8552</v>
      </c>
      <c r="D642" s="10"/>
      <c r="E642" s="10"/>
      <c r="F642" t="str">
        <f t="shared" si="20"/>
        <v/>
      </c>
      <c r="H642" s="15" t="s">
        <v>13568</v>
      </c>
      <c r="I642" t="s">
        <v>13568</v>
      </c>
      <c r="J642" t="s">
        <v>13568</v>
      </c>
    </row>
    <row r="643" spans="1:10" ht="14.4" customHeight="1" x14ac:dyDescent="0.3">
      <c r="A643" s="10" t="s">
        <v>8359</v>
      </c>
      <c r="B643" s="10" t="s">
        <v>708</v>
      </c>
      <c r="C643" s="10" t="s">
        <v>8360</v>
      </c>
      <c r="D643" s="10"/>
      <c r="E643" s="10"/>
      <c r="F643" t="str">
        <f t="shared" ref="F643:F674" si="24">IF(COUNTIF(H643:J643,"used")&gt;0,"y","")</f>
        <v>y</v>
      </c>
      <c r="G643" t="s">
        <v>62739</v>
      </c>
      <c r="H643" t="s">
        <v>13616</v>
      </c>
      <c r="I643" t="s">
        <v>13616</v>
      </c>
      <c r="J643" t="s">
        <v>13616</v>
      </c>
    </row>
    <row r="644" spans="1:10" ht="14.4" customHeight="1" x14ac:dyDescent="0.3">
      <c r="A644" s="10" t="s">
        <v>8361</v>
      </c>
      <c r="B644" s="10" t="s">
        <v>708</v>
      </c>
      <c r="C644" s="10" t="s">
        <v>8362</v>
      </c>
      <c r="D644" s="10"/>
      <c r="E644" s="10"/>
      <c r="F644" t="str">
        <f t="shared" si="24"/>
        <v>y</v>
      </c>
      <c r="G644" t="s">
        <v>62739</v>
      </c>
      <c r="H644" t="s">
        <v>13616</v>
      </c>
      <c r="I644" t="s">
        <v>13616</v>
      </c>
      <c r="J644" t="s">
        <v>13616</v>
      </c>
    </row>
    <row r="645" spans="1:10" ht="14.4" customHeight="1" x14ac:dyDescent="0.3">
      <c r="A645" s="10" t="s">
        <v>6329</v>
      </c>
      <c r="B645" s="10" t="s">
        <v>708</v>
      </c>
      <c r="C645" s="10" t="s">
        <v>8363</v>
      </c>
      <c r="D645" s="10"/>
      <c r="E645" s="10"/>
      <c r="F645" t="str">
        <f t="shared" si="24"/>
        <v>y</v>
      </c>
      <c r="G645" t="s">
        <v>62739</v>
      </c>
      <c r="H645" t="s">
        <v>13616</v>
      </c>
      <c r="I645" t="s">
        <v>13616</v>
      </c>
      <c r="J645" t="s">
        <v>13616</v>
      </c>
    </row>
    <row r="646" spans="1:10" ht="14.4" customHeight="1" x14ac:dyDescent="0.3">
      <c r="A646" s="10" t="s">
        <v>8364</v>
      </c>
      <c r="B646" s="10" t="s">
        <v>708</v>
      </c>
      <c r="C646" s="10" t="s">
        <v>8365</v>
      </c>
      <c r="D646" s="10"/>
      <c r="E646" s="10"/>
      <c r="F646" t="str">
        <f t="shared" si="24"/>
        <v>y</v>
      </c>
      <c r="G646" t="s">
        <v>62739</v>
      </c>
      <c r="H646" t="s">
        <v>13616</v>
      </c>
      <c r="I646" t="s">
        <v>13616</v>
      </c>
      <c r="J646" t="s">
        <v>13616</v>
      </c>
    </row>
    <row r="647" spans="1:10" ht="14.4" customHeight="1" x14ac:dyDescent="0.3">
      <c r="A647" s="10" t="s">
        <v>8366</v>
      </c>
      <c r="B647" s="10" t="s">
        <v>708</v>
      </c>
      <c r="C647" s="10" t="s">
        <v>8367</v>
      </c>
      <c r="D647" s="10"/>
      <c r="E647" s="10"/>
      <c r="F647" t="str">
        <f t="shared" si="24"/>
        <v>y</v>
      </c>
      <c r="G647" t="s">
        <v>62739</v>
      </c>
      <c r="H647" t="s">
        <v>13616</v>
      </c>
      <c r="I647" t="s">
        <v>13616</v>
      </c>
      <c r="J647" t="s">
        <v>13616</v>
      </c>
    </row>
    <row r="648" spans="1:10" ht="14.4" customHeight="1" x14ac:dyDescent="0.3">
      <c r="A648" s="10" t="s">
        <v>6558</v>
      </c>
      <c r="B648" s="10" t="s">
        <v>708</v>
      </c>
      <c r="C648" s="10" t="s">
        <v>8368</v>
      </c>
      <c r="D648" s="10"/>
      <c r="E648" s="10"/>
      <c r="F648" t="str">
        <f t="shared" si="24"/>
        <v>y</v>
      </c>
      <c r="G648" t="s">
        <v>62739</v>
      </c>
      <c r="H648" t="s">
        <v>13616</v>
      </c>
      <c r="I648" t="s">
        <v>13616</v>
      </c>
      <c r="J648" t="s">
        <v>13616</v>
      </c>
    </row>
    <row r="649" spans="1:10" ht="14.4" customHeight="1" x14ac:dyDescent="0.3">
      <c r="A649" s="10" t="s">
        <v>6592</v>
      </c>
      <c r="B649" s="10" t="s">
        <v>708</v>
      </c>
      <c r="C649" s="10" t="s">
        <v>8369</v>
      </c>
      <c r="D649" s="10"/>
      <c r="E649" s="10"/>
      <c r="F649" t="str">
        <f t="shared" si="24"/>
        <v>y</v>
      </c>
      <c r="G649" t="s">
        <v>62739</v>
      </c>
      <c r="H649" t="s">
        <v>13616</v>
      </c>
      <c r="I649" t="s">
        <v>13616</v>
      </c>
      <c r="J649" t="s">
        <v>13616</v>
      </c>
    </row>
    <row r="650" spans="1:10" ht="14.4" customHeight="1" x14ac:dyDescent="0.3">
      <c r="A650" s="10" t="s">
        <v>8370</v>
      </c>
      <c r="B650" s="10" t="s">
        <v>708</v>
      </c>
      <c r="C650" s="10" t="s">
        <v>8371</v>
      </c>
      <c r="D650" s="10"/>
      <c r="E650" s="10"/>
      <c r="F650" t="str">
        <f t="shared" si="24"/>
        <v>y</v>
      </c>
      <c r="G650" t="s">
        <v>62739</v>
      </c>
      <c r="H650" t="s">
        <v>13616</v>
      </c>
      <c r="I650" t="s">
        <v>13616</v>
      </c>
      <c r="J650" t="s">
        <v>13616</v>
      </c>
    </row>
    <row r="651" spans="1:10" ht="14.4" customHeight="1" x14ac:dyDescent="0.3">
      <c r="A651" s="10" t="s">
        <v>8372</v>
      </c>
      <c r="B651" s="10" t="s">
        <v>708</v>
      </c>
      <c r="C651" s="10" t="s">
        <v>8373</v>
      </c>
      <c r="D651" s="10"/>
      <c r="E651" s="10"/>
      <c r="F651" t="str">
        <f t="shared" si="24"/>
        <v>y</v>
      </c>
      <c r="G651" t="s">
        <v>62739</v>
      </c>
      <c r="H651" t="s">
        <v>13616</v>
      </c>
      <c r="I651" t="s">
        <v>13616</v>
      </c>
      <c r="J651" t="s">
        <v>13616</v>
      </c>
    </row>
    <row r="652" spans="1:10" ht="14.4" customHeight="1" x14ac:dyDescent="0.3">
      <c r="A652" s="10" t="s">
        <v>8374</v>
      </c>
      <c r="B652" s="10" t="s">
        <v>708</v>
      </c>
      <c r="C652" s="10" t="s">
        <v>8375</v>
      </c>
      <c r="D652" s="10"/>
      <c r="E652" s="10"/>
      <c r="F652" t="str">
        <f t="shared" si="24"/>
        <v>y</v>
      </c>
      <c r="G652" t="s">
        <v>62739</v>
      </c>
      <c r="H652" t="s">
        <v>13616</v>
      </c>
      <c r="I652" t="s">
        <v>13616</v>
      </c>
      <c r="J652" t="s">
        <v>13616</v>
      </c>
    </row>
    <row r="653" spans="1:10" ht="14.4" customHeight="1" x14ac:dyDescent="0.3">
      <c r="A653" s="10" t="s">
        <v>8376</v>
      </c>
      <c r="B653" s="10" t="s">
        <v>708</v>
      </c>
      <c r="C653" s="10" t="s">
        <v>8377</v>
      </c>
      <c r="D653" s="10"/>
      <c r="E653" s="10"/>
      <c r="F653" t="str">
        <f t="shared" si="24"/>
        <v>y</v>
      </c>
      <c r="G653" t="s">
        <v>62739</v>
      </c>
      <c r="H653" t="s">
        <v>13616</v>
      </c>
      <c r="I653" t="s">
        <v>13616</v>
      </c>
      <c r="J653" t="s">
        <v>13616</v>
      </c>
    </row>
    <row r="654" spans="1:10" ht="14.4" customHeight="1" x14ac:dyDescent="0.3">
      <c r="A654" s="10" t="s">
        <v>8378</v>
      </c>
      <c r="B654" s="10" t="s">
        <v>708</v>
      </c>
      <c r="C654" s="10" t="s">
        <v>8379</v>
      </c>
      <c r="D654" s="10"/>
      <c r="E654" s="10"/>
      <c r="F654" t="str">
        <f t="shared" si="24"/>
        <v>y</v>
      </c>
      <c r="G654" t="s">
        <v>62739</v>
      </c>
      <c r="H654" t="s">
        <v>13616</v>
      </c>
      <c r="I654" t="s">
        <v>13616</v>
      </c>
      <c r="J654" t="s">
        <v>13616</v>
      </c>
    </row>
    <row r="655" spans="1:10" ht="14.4" customHeight="1" x14ac:dyDescent="0.3">
      <c r="A655" s="10" t="s">
        <v>8380</v>
      </c>
      <c r="B655" s="10" t="s">
        <v>708</v>
      </c>
      <c r="C655" s="10" t="s">
        <v>8381</v>
      </c>
      <c r="D655" s="10"/>
      <c r="E655" s="10"/>
      <c r="F655" t="str">
        <f t="shared" si="24"/>
        <v>y</v>
      </c>
      <c r="G655" t="s">
        <v>62739</v>
      </c>
      <c r="H655" t="s">
        <v>13616</v>
      </c>
      <c r="I655" t="s">
        <v>13616</v>
      </c>
      <c r="J655" t="s">
        <v>13616</v>
      </c>
    </row>
    <row r="656" spans="1:10" ht="14.4" customHeight="1" x14ac:dyDescent="0.3">
      <c r="A656" s="10" t="s">
        <v>8382</v>
      </c>
      <c r="B656" s="10" t="s">
        <v>708</v>
      </c>
      <c r="C656" s="10" t="s">
        <v>8383</v>
      </c>
      <c r="D656" s="10"/>
      <c r="E656" s="10"/>
      <c r="F656" t="str">
        <f t="shared" si="24"/>
        <v>y</v>
      </c>
      <c r="G656" t="s">
        <v>62739</v>
      </c>
      <c r="H656" t="s">
        <v>13616</v>
      </c>
      <c r="I656" t="s">
        <v>13616</v>
      </c>
      <c r="J656" t="s">
        <v>13616</v>
      </c>
    </row>
    <row r="657" spans="1:11" ht="14.4" customHeight="1" x14ac:dyDescent="0.3">
      <c r="A657" s="2" t="s">
        <v>10233</v>
      </c>
      <c r="B657" s="2" t="s">
        <v>708</v>
      </c>
      <c r="C657" s="2" t="s">
        <v>10234</v>
      </c>
      <c r="D657" s="2" t="s">
        <v>34708</v>
      </c>
      <c r="E657" s="2" t="s">
        <v>34708</v>
      </c>
      <c r="F657" t="str">
        <f t="shared" si="24"/>
        <v>y</v>
      </c>
      <c r="G657" t="s">
        <v>62739</v>
      </c>
      <c r="H657" t="s">
        <v>13616</v>
      </c>
      <c r="I657" t="s">
        <v>13616</v>
      </c>
      <c r="J657" t="s">
        <v>13616</v>
      </c>
      <c r="K657">
        <v>1</v>
      </c>
    </row>
    <row r="658" spans="1:11" ht="14.4" customHeight="1" x14ac:dyDescent="0.3">
      <c r="A658" s="2" t="s">
        <v>8384</v>
      </c>
      <c r="B658" s="2" t="s">
        <v>708</v>
      </c>
      <c r="C658" s="2" t="s">
        <v>8385</v>
      </c>
      <c r="D658" s="2"/>
      <c r="E658" s="2"/>
      <c r="F658" t="str">
        <f t="shared" si="24"/>
        <v>y</v>
      </c>
      <c r="G658" t="s">
        <v>62739</v>
      </c>
      <c r="H658" t="s">
        <v>13616</v>
      </c>
      <c r="I658" t="s">
        <v>13616</v>
      </c>
      <c r="J658" t="s">
        <v>13616</v>
      </c>
    </row>
    <row r="659" spans="1:11" ht="14.4" customHeight="1" x14ac:dyDescent="0.3">
      <c r="A659" s="2" t="s">
        <v>8386</v>
      </c>
      <c r="B659" s="2" t="s">
        <v>708</v>
      </c>
      <c r="C659" s="2" t="s">
        <v>8387</v>
      </c>
      <c r="D659" s="2"/>
      <c r="E659" s="2"/>
      <c r="F659" t="str">
        <f t="shared" si="24"/>
        <v>y</v>
      </c>
      <c r="G659" t="s">
        <v>62739</v>
      </c>
      <c r="H659" t="s">
        <v>13616</v>
      </c>
      <c r="I659" t="s">
        <v>13616</v>
      </c>
      <c r="J659" t="s">
        <v>13616</v>
      </c>
    </row>
    <row r="660" spans="1:11" ht="14.4" customHeight="1" x14ac:dyDescent="0.3">
      <c r="A660" s="2" t="s">
        <v>8388</v>
      </c>
      <c r="B660" s="2" t="s">
        <v>708</v>
      </c>
      <c r="C660" s="2" t="s">
        <v>8389</v>
      </c>
      <c r="D660" s="2"/>
      <c r="E660" s="2"/>
      <c r="F660" t="str">
        <f t="shared" si="24"/>
        <v>y</v>
      </c>
      <c r="G660" t="s">
        <v>62739</v>
      </c>
      <c r="H660" t="s">
        <v>13616</v>
      </c>
      <c r="I660" t="s">
        <v>13616</v>
      </c>
      <c r="J660" t="s">
        <v>13616</v>
      </c>
    </row>
    <row r="661" spans="1:11" ht="14.4" customHeight="1" x14ac:dyDescent="0.3">
      <c r="A661" s="2" t="s">
        <v>8390</v>
      </c>
      <c r="B661" s="2" t="s">
        <v>708</v>
      </c>
      <c r="C661" s="2" t="s">
        <v>8391</v>
      </c>
      <c r="D661" s="2"/>
      <c r="E661" s="2"/>
      <c r="F661" t="str">
        <f t="shared" si="24"/>
        <v>y</v>
      </c>
      <c r="G661" t="s">
        <v>62739</v>
      </c>
      <c r="H661" t="s">
        <v>13616</v>
      </c>
      <c r="I661" t="s">
        <v>13616</v>
      </c>
      <c r="J661" t="s">
        <v>13616</v>
      </c>
    </row>
    <row r="662" spans="1:11" ht="14.4" customHeight="1" x14ac:dyDescent="0.3">
      <c r="A662" s="2" t="s">
        <v>8392</v>
      </c>
      <c r="B662" s="2" t="s">
        <v>708</v>
      </c>
      <c r="C662" s="2" t="s">
        <v>8393</v>
      </c>
      <c r="D662" s="2"/>
      <c r="E662" s="2"/>
      <c r="F662" t="str">
        <f t="shared" si="24"/>
        <v>y</v>
      </c>
      <c r="G662" t="s">
        <v>62739</v>
      </c>
      <c r="H662" t="s">
        <v>13616</v>
      </c>
      <c r="I662" t="s">
        <v>13616</v>
      </c>
      <c r="J662" t="s">
        <v>13616</v>
      </c>
    </row>
    <row r="663" spans="1:11" ht="14.4" customHeight="1" x14ac:dyDescent="0.3">
      <c r="A663" s="2" t="s">
        <v>8394</v>
      </c>
      <c r="B663" s="2" t="s">
        <v>708</v>
      </c>
      <c r="C663" s="2" t="s">
        <v>8395</v>
      </c>
      <c r="D663" s="2"/>
      <c r="E663" s="2"/>
      <c r="F663" t="str">
        <f t="shared" si="24"/>
        <v>y</v>
      </c>
      <c r="G663" t="s">
        <v>62739</v>
      </c>
      <c r="H663" t="s">
        <v>13616</v>
      </c>
      <c r="I663" t="s">
        <v>13616</v>
      </c>
      <c r="J663" t="s">
        <v>13616</v>
      </c>
    </row>
    <row r="664" spans="1:11" ht="14.4" customHeight="1" x14ac:dyDescent="0.3">
      <c r="A664" s="2" t="s">
        <v>8396</v>
      </c>
      <c r="B664" s="2" t="s">
        <v>708</v>
      </c>
      <c r="C664" s="2" t="s">
        <v>8397</v>
      </c>
      <c r="D664" s="2"/>
      <c r="E664" s="2"/>
      <c r="F664" t="str">
        <f t="shared" si="24"/>
        <v>y</v>
      </c>
      <c r="G664" t="s">
        <v>62739</v>
      </c>
      <c r="H664" t="s">
        <v>13616</v>
      </c>
      <c r="I664" t="s">
        <v>13616</v>
      </c>
      <c r="J664" t="s">
        <v>13616</v>
      </c>
    </row>
    <row r="665" spans="1:11" ht="14.4" customHeight="1" x14ac:dyDescent="0.3">
      <c r="A665" s="2" t="s">
        <v>8398</v>
      </c>
      <c r="B665" s="2" t="s">
        <v>708</v>
      </c>
      <c r="C665" s="2" t="s">
        <v>8399</v>
      </c>
      <c r="D665" s="2"/>
      <c r="E665" s="2"/>
      <c r="F665" t="str">
        <f t="shared" si="24"/>
        <v>y</v>
      </c>
      <c r="G665" t="s">
        <v>62739</v>
      </c>
      <c r="H665" t="s">
        <v>13616</v>
      </c>
      <c r="I665" t="s">
        <v>13616</v>
      </c>
      <c r="J665" t="s">
        <v>13616</v>
      </c>
    </row>
    <row r="666" spans="1:11" ht="14.4" customHeight="1" x14ac:dyDescent="0.3">
      <c r="A666" s="2" t="s">
        <v>8400</v>
      </c>
      <c r="B666" s="2" t="s">
        <v>708</v>
      </c>
      <c r="C666" s="2" t="s">
        <v>8401</v>
      </c>
      <c r="D666" s="2"/>
      <c r="E666" s="2"/>
      <c r="F666" t="str">
        <f t="shared" si="24"/>
        <v>y</v>
      </c>
      <c r="G666" t="s">
        <v>62739</v>
      </c>
      <c r="H666" t="s">
        <v>13616</v>
      </c>
      <c r="I666" t="s">
        <v>13616</v>
      </c>
      <c r="J666" t="s">
        <v>13616</v>
      </c>
    </row>
    <row r="667" spans="1:11" ht="14.4" customHeight="1" x14ac:dyDescent="0.3">
      <c r="A667" s="2" t="s">
        <v>8406</v>
      </c>
      <c r="B667" s="2" t="s">
        <v>708</v>
      </c>
      <c r="C667" s="2" t="s">
        <v>8407</v>
      </c>
      <c r="D667" s="2"/>
      <c r="E667" s="2"/>
      <c r="F667" t="str">
        <f t="shared" si="24"/>
        <v>y</v>
      </c>
      <c r="G667" t="s">
        <v>62739</v>
      </c>
      <c r="H667" t="s">
        <v>13616</v>
      </c>
      <c r="I667" t="s">
        <v>13616</v>
      </c>
      <c r="J667" t="s">
        <v>13616</v>
      </c>
    </row>
    <row r="668" spans="1:11" ht="14.4" customHeight="1" x14ac:dyDescent="0.3">
      <c r="A668" s="2" t="s">
        <v>8412</v>
      </c>
      <c r="B668" s="2" t="s">
        <v>708</v>
      </c>
      <c r="C668" s="2" t="s">
        <v>8413</v>
      </c>
      <c r="D668" s="2"/>
      <c r="E668" s="2"/>
      <c r="F668" t="str">
        <f t="shared" si="24"/>
        <v>y</v>
      </c>
      <c r="G668" t="s">
        <v>62739</v>
      </c>
      <c r="H668" t="s">
        <v>13616</v>
      </c>
      <c r="I668" t="s">
        <v>13616</v>
      </c>
      <c r="J668" t="s">
        <v>13616</v>
      </c>
    </row>
    <row r="669" spans="1:11" ht="14.4" customHeight="1" x14ac:dyDescent="0.3">
      <c r="A669" s="2" t="s">
        <v>8414</v>
      </c>
      <c r="B669" s="2" t="s">
        <v>708</v>
      </c>
      <c r="C669" s="2" t="s">
        <v>8415</v>
      </c>
      <c r="D669" s="2"/>
      <c r="E669" s="2"/>
      <c r="F669" t="str">
        <f t="shared" si="24"/>
        <v>y</v>
      </c>
      <c r="G669" t="s">
        <v>62739</v>
      </c>
      <c r="H669" t="s">
        <v>13616</v>
      </c>
      <c r="I669" t="s">
        <v>13616</v>
      </c>
      <c r="J669" t="s">
        <v>13616</v>
      </c>
    </row>
    <row r="670" spans="1:11" ht="14.4" customHeight="1" x14ac:dyDescent="0.3">
      <c r="A670" s="2" t="s">
        <v>8418</v>
      </c>
      <c r="B670" s="2" t="s">
        <v>708</v>
      </c>
      <c r="C670" s="2" t="s">
        <v>8419</v>
      </c>
      <c r="D670" s="2"/>
      <c r="E670" s="2"/>
      <c r="F670" t="str">
        <f t="shared" si="24"/>
        <v>y</v>
      </c>
      <c r="G670" t="s">
        <v>62739</v>
      </c>
      <c r="H670" t="s">
        <v>13616</v>
      </c>
      <c r="I670" t="s">
        <v>13616</v>
      </c>
      <c r="J670" t="s">
        <v>13616</v>
      </c>
    </row>
    <row r="671" spans="1:11" ht="14.4" customHeight="1" x14ac:dyDescent="0.3">
      <c r="A671" s="2" t="s">
        <v>8420</v>
      </c>
      <c r="B671" s="2" t="s">
        <v>708</v>
      </c>
      <c r="C671" s="2" t="s">
        <v>8421</v>
      </c>
      <c r="D671" s="2"/>
      <c r="E671" s="2"/>
      <c r="F671" t="str">
        <f t="shared" si="24"/>
        <v>y</v>
      </c>
      <c r="G671" t="s">
        <v>62739</v>
      </c>
      <c r="H671" t="s">
        <v>13616</v>
      </c>
      <c r="I671" t="s">
        <v>13616</v>
      </c>
      <c r="J671" t="s">
        <v>13616</v>
      </c>
    </row>
    <row r="672" spans="1:11" ht="14.4" customHeight="1" x14ac:dyDescent="0.3">
      <c r="A672" s="2" t="s">
        <v>8422</v>
      </c>
      <c r="B672" s="2" t="s">
        <v>708</v>
      </c>
      <c r="C672" s="2" t="s">
        <v>8423</v>
      </c>
      <c r="D672" s="2"/>
      <c r="E672" s="2"/>
      <c r="F672" t="str">
        <f t="shared" si="24"/>
        <v>y</v>
      </c>
      <c r="G672" t="s">
        <v>62739</v>
      </c>
      <c r="H672" t="s">
        <v>13616</v>
      </c>
      <c r="I672" t="s">
        <v>13616</v>
      </c>
      <c r="J672" t="s">
        <v>13616</v>
      </c>
    </row>
    <row r="673" spans="1:10" ht="14.4" customHeight="1" x14ac:dyDescent="0.3">
      <c r="A673" s="2" t="s">
        <v>8424</v>
      </c>
      <c r="B673" s="2" t="s">
        <v>708</v>
      </c>
      <c r="C673" s="2" t="s">
        <v>8425</v>
      </c>
      <c r="D673" s="2"/>
      <c r="E673" s="2"/>
      <c r="F673" t="str">
        <f t="shared" si="24"/>
        <v>y</v>
      </c>
      <c r="G673" t="s">
        <v>62739</v>
      </c>
      <c r="H673" t="s">
        <v>13616</v>
      </c>
      <c r="I673" t="s">
        <v>13616</v>
      </c>
      <c r="J673" t="s">
        <v>13616</v>
      </c>
    </row>
    <row r="674" spans="1:10" ht="14.4" customHeight="1" x14ac:dyDescent="0.3">
      <c r="A674" s="2" t="s">
        <v>8426</v>
      </c>
      <c r="B674" s="2" t="s">
        <v>708</v>
      </c>
      <c r="C674" s="2" t="s">
        <v>8427</v>
      </c>
      <c r="D674" s="2"/>
      <c r="E674" s="2"/>
      <c r="F674" t="str">
        <f t="shared" si="24"/>
        <v>y</v>
      </c>
      <c r="G674" t="s">
        <v>62739</v>
      </c>
      <c r="H674" t="s">
        <v>13616</v>
      </c>
      <c r="I674" t="s">
        <v>13616</v>
      </c>
      <c r="J674" t="s">
        <v>13616</v>
      </c>
    </row>
    <row r="675" spans="1:10" ht="14.4" customHeight="1" x14ac:dyDescent="0.3">
      <c r="A675" s="2" t="s">
        <v>8428</v>
      </c>
      <c r="B675" s="2" t="s">
        <v>708</v>
      </c>
      <c r="C675" s="2" t="s">
        <v>8429</v>
      </c>
      <c r="D675" s="2"/>
      <c r="E675" s="2"/>
      <c r="F675" t="str">
        <f t="shared" ref="F675:F694" si="25">IF(COUNTIF(H675:J675,"used")&gt;0,"y","")</f>
        <v>y</v>
      </c>
      <c r="G675" t="s">
        <v>62739</v>
      </c>
      <c r="H675" t="s">
        <v>13616</v>
      </c>
      <c r="I675" t="s">
        <v>13616</v>
      </c>
      <c r="J675" t="s">
        <v>13616</v>
      </c>
    </row>
    <row r="676" spans="1:10" ht="14.4" customHeight="1" x14ac:dyDescent="0.3">
      <c r="A676" s="2" t="s">
        <v>8430</v>
      </c>
      <c r="B676" s="2" t="s">
        <v>708</v>
      </c>
      <c r="C676" s="2" t="s">
        <v>8431</v>
      </c>
      <c r="D676" s="2"/>
      <c r="E676" s="2"/>
      <c r="F676" t="str">
        <f t="shared" si="25"/>
        <v>y</v>
      </c>
      <c r="G676" t="s">
        <v>62739</v>
      </c>
      <c r="H676" t="s">
        <v>13616</v>
      </c>
      <c r="I676" t="s">
        <v>13616</v>
      </c>
      <c r="J676" t="s">
        <v>13616</v>
      </c>
    </row>
    <row r="677" spans="1:10" ht="14.4" customHeight="1" x14ac:dyDescent="0.3">
      <c r="A677" s="2" t="s">
        <v>8432</v>
      </c>
      <c r="B677" s="2" t="s">
        <v>708</v>
      </c>
      <c r="C677" s="2" t="s">
        <v>8433</v>
      </c>
      <c r="D677" s="2"/>
      <c r="E677" s="2"/>
      <c r="F677" t="str">
        <f t="shared" si="25"/>
        <v>y</v>
      </c>
      <c r="G677" t="s">
        <v>62739</v>
      </c>
      <c r="H677" t="s">
        <v>13616</v>
      </c>
      <c r="I677" t="s">
        <v>13616</v>
      </c>
      <c r="J677" t="s">
        <v>13616</v>
      </c>
    </row>
    <row r="678" spans="1:10" ht="14.4" customHeight="1" x14ac:dyDescent="0.3">
      <c r="A678" s="2" t="s">
        <v>8434</v>
      </c>
      <c r="B678" s="2" t="s">
        <v>708</v>
      </c>
      <c r="C678" s="2" t="s">
        <v>8435</v>
      </c>
      <c r="D678" s="2"/>
      <c r="E678" s="2"/>
      <c r="F678" t="str">
        <f t="shared" si="25"/>
        <v>y</v>
      </c>
      <c r="G678" t="s">
        <v>62739</v>
      </c>
      <c r="H678" t="s">
        <v>13616</v>
      </c>
      <c r="I678" t="s">
        <v>13616</v>
      </c>
      <c r="J678" t="s">
        <v>13616</v>
      </c>
    </row>
    <row r="679" spans="1:10" ht="14.4" customHeight="1" x14ac:dyDescent="0.3">
      <c r="A679" s="2" t="s">
        <v>8438</v>
      </c>
      <c r="B679" s="2" t="s">
        <v>708</v>
      </c>
      <c r="C679" s="2" t="s">
        <v>8439</v>
      </c>
      <c r="D679" s="2"/>
      <c r="E679" s="2"/>
      <c r="F679" t="str">
        <f t="shared" si="25"/>
        <v>y</v>
      </c>
      <c r="G679" t="s">
        <v>62739</v>
      </c>
      <c r="H679" t="s">
        <v>13616</v>
      </c>
      <c r="I679" t="s">
        <v>13616</v>
      </c>
      <c r="J679" t="s">
        <v>13616</v>
      </c>
    </row>
    <row r="680" spans="1:10" ht="14.4" customHeight="1" x14ac:dyDescent="0.3">
      <c r="A680" s="2" t="s">
        <v>8440</v>
      </c>
      <c r="B680" s="2" t="s">
        <v>708</v>
      </c>
      <c r="C680" s="2" t="s">
        <v>8441</v>
      </c>
      <c r="D680" s="2"/>
      <c r="E680" s="2"/>
      <c r="F680" t="str">
        <f t="shared" si="25"/>
        <v>y</v>
      </c>
      <c r="G680" t="s">
        <v>62739</v>
      </c>
      <c r="H680" t="s">
        <v>13616</v>
      </c>
      <c r="I680" t="s">
        <v>13616</v>
      </c>
      <c r="J680" t="s">
        <v>13616</v>
      </c>
    </row>
    <row r="681" spans="1:10" ht="14.4" customHeight="1" x14ac:dyDescent="0.3">
      <c r="A681" s="2" t="s">
        <v>8442</v>
      </c>
      <c r="B681" s="2" t="s">
        <v>708</v>
      </c>
      <c r="C681" s="2" t="s">
        <v>8443</v>
      </c>
      <c r="D681" s="2"/>
      <c r="E681" s="2"/>
      <c r="F681" t="str">
        <f t="shared" si="25"/>
        <v>y</v>
      </c>
      <c r="G681" t="s">
        <v>62739</v>
      </c>
      <c r="H681" t="s">
        <v>13616</v>
      </c>
      <c r="I681" t="s">
        <v>13616</v>
      </c>
      <c r="J681" t="s">
        <v>13616</v>
      </c>
    </row>
    <row r="682" spans="1:10" ht="14.4" customHeight="1" x14ac:dyDescent="0.3">
      <c r="A682" s="2" t="s">
        <v>8444</v>
      </c>
      <c r="B682" s="2" t="s">
        <v>708</v>
      </c>
      <c r="C682" s="2" t="s">
        <v>8445</v>
      </c>
      <c r="D682" s="2"/>
      <c r="E682" s="2"/>
      <c r="F682" t="str">
        <f t="shared" si="25"/>
        <v>y</v>
      </c>
      <c r="G682" t="s">
        <v>62739</v>
      </c>
      <c r="H682" t="s">
        <v>13616</v>
      </c>
      <c r="I682" t="s">
        <v>13616</v>
      </c>
      <c r="J682" t="s">
        <v>13616</v>
      </c>
    </row>
    <row r="683" spans="1:10" ht="14.4" customHeight="1" x14ac:dyDescent="0.3">
      <c r="A683" s="2" t="s">
        <v>8446</v>
      </c>
      <c r="B683" s="2" t="s">
        <v>708</v>
      </c>
      <c r="C683" s="2" t="s">
        <v>8447</v>
      </c>
      <c r="D683" s="2"/>
      <c r="E683" s="2"/>
      <c r="F683" t="str">
        <f t="shared" si="25"/>
        <v>y</v>
      </c>
      <c r="G683" t="s">
        <v>62739</v>
      </c>
      <c r="H683" t="s">
        <v>13616</v>
      </c>
      <c r="I683" t="s">
        <v>13616</v>
      </c>
      <c r="J683" t="s">
        <v>13616</v>
      </c>
    </row>
    <row r="684" spans="1:10" ht="14.4" customHeight="1" x14ac:dyDescent="0.3">
      <c r="A684" s="2" t="s">
        <v>8448</v>
      </c>
      <c r="B684" s="2" t="s">
        <v>708</v>
      </c>
      <c r="C684" s="2" t="s">
        <v>8449</v>
      </c>
      <c r="D684" s="2"/>
      <c r="E684" s="2"/>
      <c r="F684" t="str">
        <f t="shared" si="25"/>
        <v>y</v>
      </c>
      <c r="G684" t="s">
        <v>62739</v>
      </c>
      <c r="H684" t="s">
        <v>13616</v>
      </c>
      <c r="I684" t="s">
        <v>13616</v>
      </c>
      <c r="J684" t="s">
        <v>13616</v>
      </c>
    </row>
    <row r="685" spans="1:10" ht="14.4" customHeight="1" x14ac:dyDescent="0.3">
      <c r="A685" s="2" t="s">
        <v>8452</v>
      </c>
      <c r="B685" s="2" t="s">
        <v>708</v>
      </c>
      <c r="C685" s="2" t="s">
        <v>8453</v>
      </c>
      <c r="D685" s="2"/>
      <c r="E685" s="2"/>
      <c r="F685" t="str">
        <f t="shared" si="25"/>
        <v>y</v>
      </c>
      <c r="G685" t="s">
        <v>62739</v>
      </c>
      <c r="H685" t="s">
        <v>13616</v>
      </c>
      <c r="I685" t="s">
        <v>13616</v>
      </c>
      <c r="J685" t="s">
        <v>13616</v>
      </c>
    </row>
    <row r="686" spans="1:10" ht="14.4" customHeight="1" x14ac:dyDescent="0.3">
      <c r="A686" s="2" t="s">
        <v>8454</v>
      </c>
      <c r="B686" s="2" t="s">
        <v>708</v>
      </c>
      <c r="C686" s="2" t="s">
        <v>8455</v>
      </c>
      <c r="D686" s="2"/>
      <c r="E686" s="2"/>
      <c r="F686" t="str">
        <f t="shared" si="25"/>
        <v>y</v>
      </c>
      <c r="G686" t="s">
        <v>62739</v>
      </c>
      <c r="H686" t="s">
        <v>13616</v>
      </c>
      <c r="I686" t="s">
        <v>13616</v>
      </c>
      <c r="J686" t="s">
        <v>13616</v>
      </c>
    </row>
    <row r="687" spans="1:10" ht="14.4" customHeight="1" x14ac:dyDescent="0.3">
      <c r="A687" s="2" t="s">
        <v>8456</v>
      </c>
      <c r="B687" s="2" t="s">
        <v>708</v>
      </c>
      <c r="C687" s="2" t="s">
        <v>8457</v>
      </c>
      <c r="D687" s="2"/>
      <c r="E687" s="2"/>
      <c r="F687" t="str">
        <f t="shared" si="25"/>
        <v>y</v>
      </c>
      <c r="G687" t="s">
        <v>62739</v>
      </c>
      <c r="H687" t="s">
        <v>13616</v>
      </c>
      <c r="I687" t="s">
        <v>13616</v>
      </c>
      <c r="J687" t="s">
        <v>13616</v>
      </c>
    </row>
    <row r="688" spans="1:10" ht="14.4" customHeight="1" x14ac:dyDescent="0.3">
      <c r="A688" s="2" t="s">
        <v>8458</v>
      </c>
      <c r="B688" s="2" t="s">
        <v>708</v>
      </c>
      <c r="C688" s="2" t="s">
        <v>8459</v>
      </c>
      <c r="D688" s="2"/>
      <c r="E688" s="2"/>
      <c r="F688" t="str">
        <f t="shared" si="25"/>
        <v>y</v>
      </c>
      <c r="G688" t="s">
        <v>62739</v>
      </c>
      <c r="H688" t="s">
        <v>13616</v>
      </c>
      <c r="I688" t="s">
        <v>13616</v>
      </c>
      <c r="J688" t="s">
        <v>13616</v>
      </c>
    </row>
    <row r="689" spans="1:10" ht="14.4" customHeight="1" x14ac:dyDescent="0.3">
      <c r="A689" s="2" t="s">
        <v>8460</v>
      </c>
      <c r="B689" s="2" t="s">
        <v>708</v>
      </c>
      <c r="C689" s="2" t="s">
        <v>8461</v>
      </c>
      <c r="D689" s="2"/>
      <c r="E689" s="2"/>
      <c r="F689" t="str">
        <f t="shared" si="25"/>
        <v>y</v>
      </c>
      <c r="G689" t="s">
        <v>62739</v>
      </c>
      <c r="H689" t="s">
        <v>13616</v>
      </c>
      <c r="I689" t="s">
        <v>13616</v>
      </c>
      <c r="J689" t="s">
        <v>13616</v>
      </c>
    </row>
    <row r="690" spans="1:10" ht="14.4" customHeight="1" x14ac:dyDescent="0.3">
      <c r="A690" s="2" t="s">
        <v>8462</v>
      </c>
      <c r="B690" s="2" t="s">
        <v>708</v>
      </c>
      <c r="C690" s="2" t="s">
        <v>8463</v>
      </c>
      <c r="D690" s="2"/>
      <c r="E690" s="2"/>
      <c r="F690" t="str">
        <f t="shared" si="25"/>
        <v>y</v>
      </c>
      <c r="G690" t="s">
        <v>62739</v>
      </c>
      <c r="H690" t="s">
        <v>13616</v>
      </c>
      <c r="I690" t="s">
        <v>13616</v>
      </c>
      <c r="J690" t="s">
        <v>13616</v>
      </c>
    </row>
    <row r="691" spans="1:10" ht="14.4" customHeight="1" x14ac:dyDescent="0.3">
      <c r="A691" s="2" t="s">
        <v>8464</v>
      </c>
      <c r="B691" s="2" t="s">
        <v>708</v>
      </c>
      <c r="C691" s="2" t="s">
        <v>8465</v>
      </c>
      <c r="D691" s="2"/>
      <c r="E691" s="2"/>
      <c r="F691" t="str">
        <f t="shared" si="25"/>
        <v>y</v>
      </c>
      <c r="G691" t="s">
        <v>62739</v>
      </c>
      <c r="H691" t="s">
        <v>13616</v>
      </c>
      <c r="I691" t="s">
        <v>13616</v>
      </c>
      <c r="J691" t="s">
        <v>13616</v>
      </c>
    </row>
    <row r="692" spans="1:10" ht="14.4" customHeight="1" x14ac:dyDescent="0.3">
      <c r="A692" s="2" t="s">
        <v>8466</v>
      </c>
      <c r="B692" s="2" t="s">
        <v>708</v>
      </c>
      <c r="C692" s="2" t="s">
        <v>8467</v>
      </c>
      <c r="D692" s="2"/>
      <c r="E692" s="2"/>
      <c r="F692" t="str">
        <f t="shared" si="25"/>
        <v>y</v>
      </c>
      <c r="G692" t="s">
        <v>62739</v>
      </c>
      <c r="H692" t="s">
        <v>13616</v>
      </c>
      <c r="I692" t="s">
        <v>13616</v>
      </c>
      <c r="J692" t="s">
        <v>13616</v>
      </c>
    </row>
    <row r="693" spans="1:10" ht="14.4" customHeight="1" x14ac:dyDescent="0.3">
      <c r="A693" s="2" t="s">
        <v>8468</v>
      </c>
      <c r="B693" s="2" t="s">
        <v>708</v>
      </c>
      <c r="C693" s="2" t="s">
        <v>8469</v>
      </c>
      <c r="D693" s="2"/>
      <c r="E693" s="2"/>
      <c r="F693" t="str">
        <f t="shared" si="25"/>
        <v>y</v>
      </c>
      <c r="G693" t="s">
        <v>62739</v>
      </c>
      <c r="H693" t="s">
        <v>13616</v>
      </c>
      <c r="I693" t="s">
        <v>13616</v>
      </c>
      <c r="J693" t="s">
        <v>13616</v>
      </c>
    </row>
    <row r="694" spans="1:10" ht="14.4" customHeight="1" x14ac:dyDescent="0.3">
      <c r="A694" s="2" t="s">
        <v>8470</v>
      </c>
      <c r="B694" s="2" t="s">
        <v>708</v>
      </c>
      <c r="C694" s="2" t="s">
        <v>8471</v>
      </c>
      <c r="D694" s="2"/>
      <c r="E694" s="2"/>
      <c r="F694" t="str">
        <f t="shared" si="25"/>
        <v>y</v>
      </c>
      <c r="G694" t="s">
        <v>62739</v>
      </c>
      <c r="H694" t="s">
        <v>13616</v>
      </c>
      <c r="I694" t="s">
        <v>13616</v>
      </c>
      <c r="J694" t="s">
        <v>13616</v>
      </c>
    </row>
    <row r="695" spans="1:10" ht="14.4" hidden="1" customHeight="1" x14ac:dyDescent="0.3">
      <c r="A695" s="10" t="s">
        <v>8522</v>
      </c>
      <c r="B695" s="10" t="s">
        <v>3140</v>
      </c>
      <c r="C695" s="10" t="s">
        <v>8523</v>
      </c>
      <c r="D695" s="10"/>
      <c r="E695" s="10"/>
      <c r="F695" t="str">
        <f t="shared" ref="F695:F702" si="26">IF(COUNTIF(H695:J695,"used")&gt;0,"y","")</f>
        <v/>
      </c>
      <c r="H695" s="15" t="s">
        <v>13568</v>
      </c>
      <c r="I695" t="s">
        <v>13568</v>
      </c>
      <c r="J695" t="s">
        <v>13568</v>
      </c>
    </row>
    <row r="696" spans="1:10" ht="14.4" hidden="1" customHeight="1" x14ac:dyDescent="0.3">
      <c r="A696" s="10" t="s">
        <v>8524</v>
      </c>
      <c r="B696" s="10" t="s">
        <v>3140</v>
      </c>
      <c r="C696" s="10" t="s">
        <v>8525</v>
      </c>
      <c r="D696" s="10"/>
      <c r="E696" s="10"/>
      <c r="F696" t="str">
        <f t="shared" si="26"/>
        <v/>
      </c>
      <c r="H696" s="15" t="s">
        <v>13568</v>
      </c>
      <c r="I696" t="s">
        <v>13568</v>
      </c>
      <c r="J696" t="s">
        <v>13568</v>
      </c>
    </row>
    <row r="697" spans="1:10" ht="14.4" hidden="1" customHeight="1" x14ac:dyDescent="0.3">
      <c r="A697" s="10" t="s">
        <v>8526</v>
      </c>
      <c r="B697" s="10" t="s">
        <v>3140</v>
      </c>
      <c r="C697" s="10" t="s">
        <v>8527</v>
      </c>
      <c r="D697" s="10"/>
      <c r="E697" s="10"/>
      <c r="F697" t="str">
        <f t="shared" si="26"/>
        <v/>
      </c>
      <c r="H697" t="s">
        <v>13568</v>
      </c>
      <c r="I697" t="s">
        <v>13568</v>
      </c>
      <c r="J697" t="s">
        <v>13568</v>
      </c>
    </row>
    <row r="698" spans="1:10" ht="14.4" hidden="1" customHeight="1" x14ac:dyDescent="0.3">
      <c r="A698" s="10" t="s">
        <v>8528</v>
      </c>
      <c r="B698" s="10" t="s">
        <v>3140</v>
      </c>
      <c r="C698" s="10" t="s">
        <v>8529</v>
      </c>
      <c r="D698" s="10"/>
      <c r="E698" s="10"/>
      <c r="F698" t="str">
        <f t="shared" si="26"/>
        <v/>
      </c>
      <c r="H698" t="s">
        <v>13568</v>
      </c>
      <c r="I698" t="s">
        <v>13568</v>
      </c>
      <c r="J698" t="s">
        <v>13568</v>
      </c>
    </row>
    <row r="699" spans="1:10" ht="14.4" hidden="1" customHeight="1" x14ac:dyDescent="0.3">
      <c r="A699" s="10" t="s">
        <v>8530</v>
      </c>
      <c r="B699" s="10" t="s">
        <v>3140</v>
      </c>
      <c r="C699" s="10" t="s">
        <v>8531</v>
      </c>
      <c r="D699" s="10"/>
      <c r="E699" s="10"/>
      <c r="F699" t="str">
        <f t="shared" si="26"/>
        <v/>
      </c>
      <c r="H699" s="15" t="s">
        <v>13568</v>
      </c>
      <c r="I699" t="s">
        <v>13568</v>
      </c>
      <c r="J699" t="s">
        <v>13568</v>
      </c>
    </row>
    <row r="700" spans="1:10" ht="14.4" hidden="1" customHeight="1" x14ac:dyDescent="0.3">
      <c r="A700" s="10" t="s">
        <v>8532</v>
      </c>
      <c r="B700" s="10" t="s">
        <v>3140</v>
      </c>
      <c r="C700" s="10" t="s">
        <v>8533</v>
      </c>
      <c r="D700" s="10"/>
      <c r="E700" s="10"/>
      <c r="F700" t="str">
        <f t="shared" si="26"/>
        <v/>
      </c>
      <c r="H700" s="15" t="s">
        <v>13568</v>
      </c>
      <c r="I700" t="s">
        <v>13568</v>
      </c>
      <c r="J700" t="s">
        <v>13568</v>
      </c>
    </row>
    <row r="701" spans="1:10" ht="14.4" hidden="1" customHeight="1" x14ac:dyDescent="0.3">
      <c r="A701" s="10" t="s">
        <v>6785</v>
      </c>
      <c r="B701" s="10" t="s">
        <v>3140</v>
      </c>
      <c r="C701" s="10" t="s">
        <v>8534</v>
      </c>
      <c r="D701" s="10"/>
      <c r="E701" s="10"/>
      <c r="F701" t="str">
        <f t="shared" si="26"/>
        <v/>
      </c>
      <c r="H701" t="s">
        <v>13568</v>
      </c>
      <c r="I701" t="s">
        <v>13568</v>
      </c>
      <c r="J701" t="s">
        <v>13568</v>
      </c>
    </row>
    <row r="702" spans="1:10" ht="14.4" hidden="1" customHeight="1" x14ac:dyDescent="0.3">
      <c r="A702" s="10" t="s">
        <v>6357</v>
      </c>
      <c r="B702" s="10" t="s">
        <v>3140</v>
      </c>
      <c r="C702" s="10" t="s">
        <v>8535</v>
      </c>
      <c r="D702" s="10"/>
      <c r="E702" s="10"/>
      <c r="F702" t="str">
        <f t="shared" si="26"/>
        <v/>
      </c>
      <c r="H702" t="s">
        <v>13568</v>
      </c>
      <c r="I702" t="s">
        <v>13568</v>
      </c>
      <c r="J702" t="s">
        <v>13568</v>
      </c>
    </row>
    <row r="703" spans="1:10" ht="14.4" customHeight="1" x14ac:dyDescent="0.3">
      <c r="A703" s="10" t="s">
        <v>8384</v>
      </c>
      <c r="B703" s="10" t="s">
        <v>114</v>
      </c>
      <c r="C703" s="10" t="s">
        <v>8385</v>
      </c>
      <c r="D703" s="10"/>
      <c r="E703" s="10"/>
      <c r="F703" t="str">
        <f t="shared" ref="F703:F734" si="27">IF(COUNTIF(H703:J703,"used")&gt;0,"y","")</f>
        <v>y</v>
      </c>
      <c r="G703" t="s">
        <v>62741</v>
      </c>
      <c r="H703" t="s">
        <v>13616</v>
      </c>
      <c r="I703" t="s">
        <v>13616</v>
      </c>
      <c r="J703" t="s">
        <v>13616</v>
      </c>
    </row>
    <row r="704" spans="1:10" ht="14.4" customHeight="1" x14ac:dyDescent="0.3">
      <c r="A704" s="10" t="s">
        <v>8386</v>
      </c>
      <c r="B704" s="10" t="s">
        <v>114</v>
      </c>
      <c r="C704" s="10" t="s">
        <v>8387</v>
      </c>
      <c r="D704" s="10"/>
      <c r="E704" s="10"/>
      <c r="F704" t="str">
        <f t="shared" si="27"/>
        <v>y</v>
      </c>
      <c r="G704" t="s">
        <v>62741</v>
      </c>
      <c r="H704" t="s">
        <v>13616</v>
      </c>
      <c r="I704" t="s">
        <v>13616</v>
      </c>
      <c r="J704" t="s">
        <v>13616</v>
      </c>
    </row>
    <row r="705" spans="1:10" ht="14.4" customHeight="1" x14ac:dyDescent="0.3">
      <c r="A705" s="10" t="s">
        <v>8388</v>
      </c>
      <c r="B705" s="10" t="s">
        <v>114</v>
      </c>
      <c r="C705" s="10" t="s">
        <v>8389</v>
      </c>
      <c r="D705" s="10"/>
      <c r="E705" s="10"/>
      <c r="F705" t="str">
        <f t="shared" si="27"/>
        <v>y</v>
      </c>
      <c r="G705" t="s">
        <v>62741</v>
      </c>
      <c r="H705" t="s">
        <v>13616</v>
      </c>
      <c r="I705" t="s">
        <v>13616</v>
      </c>
      <c r="J705" t="s">
        <v>13616</v>
      </c>
    </row>
    <row r="706" spans="1:10" ht="14.4" customHeight="1" x14ac:dyDescent="0.3">
      <c r="A706" s="10" t="s">
        <v>8390</v>
      </c>
      <c r="B706" s="10" t="s">
        <v>114</v>
      </c>
      <c r="C706" s="10" t="s">
        <v>8391</v>
      </c>
      <c r="D706" s="10"/>
      <c r="E706" s="10"/>
      <c r="F706" t="str">
        <f t="shared" si="27"/>
        <v>y</v>
      </c>
      <c r="G706" t="s">
        <v>62741</v>
      </c>
      <c r="H706" t="s">
        <v>13616</v>
      </c>
      <c r="I706" t="s">
        <v>13616</v>
      </c>
      <c r="J706" t="s">
        <v>13616</v>
      </c>
    </row>
    <row r="707" spans="1:10" ht="14.4" customHeight="1" x14ac:dyDescent="0.3">
      <c r="A707" s="10" t="s">
        <v>8392</v>
      </c>
      <c r="B707" s="10" t="s">
        <v>114</v>
      </c>
      <c r="C707" s="10" t="s">
        <v>8393</v>
      </c>
      <c r="D707" s="10"/>
      <c r="E707" s="10"/>
      <c r="F707" t="str">
        <f t="shared" si="27"/>
        <v>y</v>
      </c>
      <c r="G707" t="s">
        <v>62741</v>
      </c>
      <c r="H707" t="s">
        <v>13616</v>
      </c>
      <c r="I707" t="s">
        <v>13616</v>
      </c>
      <c r="J707" t="s">
        <v>13616</v>
      </c>
    </row>
    <row r="708" spans="1:10" ht="14.4" customHeight="1" x14ac:dyDescent="0.3">
      <c r="A708" s="10" t="s">
        <v>8394</v>
      </c>
      <c r="B708" s="10" t="s">
        <v>114</v>
      </c>
      <c r="C708" s="10" t="s">
        <v>8395</v>
      </c>
      <c r="D708" s="10"/>
      <c r="E708" s="10"/>
      <c r="F708" t="str">
        <f t="shared" si="27"/>
        <v>y</v>
      </c>
      <c r="G708" t="s">
        <v>62741</v>
      </c>
      <c r="H708" t="s">
        <v>13616</v>
      </c>
      <c r="I708" t="s">
        <v>13616</v>
      </c>
      <c r="J708" t="s">
        <v>13616</v>
      </c>
    </row>
    <row r="709" spans="1:10" ht="14.4" customHeight="1" x14ac:dyDescent="0.3">
      <c r="A709" s="10" t="s">
        <v>8396</v>
      </c>
      <c r="B709" s="10" t="s">
        <v>114</v>
      </c>
      <c r="C709" s="10" t="s">
        <v>8397</v>
      </c>
      <c r="D709" s="10"/>
      <c r="E709" s="10"/>
      <c r="F709" t="str">
        <f t="shared" si="27"/>
        <v>y</v>
      </c>
      <c r="G709" t="s">
        <v>62741</v>
      </c>
      <c r="H709" t="s">
        <v>13616</v>
      </c>
      <c r="I709" t="s">
        <v>13616</v>
      </c>
      <c r="J709" t="s">
        <v>13616</v>
      </c>
    </row>
    <row r="710" spans="1:10" ht="14.4" customHeight="1" x14ac:dyDescent="0.3">
      <c r="A710" s="10" t="s">
        <v>8398</v>
      </c>
      <c r="B710" s="10" t="s">
        <v>114</v>
      </c>
      <c r="C710" s="10" t="s">
        <v>8399</v>
      </c>
      <c r="D710" s="10"/>
      <c r="E710" s="10"/>
      <c r="F710" t="str">
        <f t="shared" si="27"/>
        <v>y</v>
      </c>
      <c r="G710" t="s">
        <v>62741</v>
      </c>
      <c r="H710" t="s">
        <v>13616</v>
      </c>
      <c r="I710" t="s">
        <v>13616</v>
      </c>
      <c r="J710" t="s">
        <v>13616</v>
      </c>
    </row>
    <row r="711" spans="1:10" ht="14.4" customHeight="1" x14ac:dyDescent="0.3">
      <c r="A711" s="10" t="s">
        <v>8400</v>
      </c>
      <c r="B711" s="10" t="s">
        <v>114</v>
      </c>
      <c r="C711" s="10" t="s">
        <v>8401</v>
      </c>
      <c r="D711" s="10"/>
      <c r="E711" s="10"/>
      <c r="F711" t="str">
        <f t="shared" si="27"/>
        <v>y</v>
      </c>
      <c r="G711" t="s">
        <v>62741</v>
      </c>
      <c r="H711" t="s">
        <v>13616</v>
      </c>
      <c r="I711" t="s">
        <v>13616</v>
      </c>
      <c r="J711" t="s">
        <v>13616</v>
      </c>
    </row>
    <row r="712" spans="1:10" ht="14.4" customHeight="1" x14ac:dyDescent="0.3">
      <c r="A712" s="10" t="s">
        <v>8402</v>
      </c>
      <c r="B712" s="10" t="s">
        <v>114</v>
      </c>
      <c r="C712" s="10" t="s">
        <v>8403</v>
      </c>
      <c r="D712" s="10"/>
      <c r="E712" s="10"/>
      <c r="F712" t="str">
        <f t="shared" si="27"/>
        <v>y</v>
      </c>
      <c r="G712" t="s">
        <v>62741</v>
      </c>
      <c r="H712" t="s">
        <v>13616</v>
      </c>
      <c r="I712" t="s">
        <v>13616</v>
      </c>
      <c r="J712" t="s">
        <v>13616</v>
      </c>
    </row>
    <row r="713" spans="1:10" ht="14.4" customHeight="1" x14ac:dyDescent="0.3">
      <c r="A713" s="10" t="s">
        <v>8404</v>
      </c>
      <c r="B713" s="10" t="s">
        <v>114</v>
      </c>
      <c r="C713" s="10" t="s">
        <v>8405</v>
      </c>
      <c r="D713" s="10"/>
      <c r="E713" s="10"/>
      <c r="F713" t="str">
        <f t="shared" si="27"/>
        <v>y</v>
      </c>
      <c r="G713" t="s">
        <v>62741</v>
      </c>
      <c r="H713" t="s">
        <v>13616</v>
      </c>
      <c r="I713" t="s">
        <v>13616</v>
      </c>
      <c r="J713" t="s">
        <v>13616</v>
      </c>
    </row>
    <row r="714" spans="1:10" ht="14.4" customHeight="1" x14ac:dyDescent="0.3">
      <c r="A714" s="10" t="s">
        <v>8406</v>
      </c>
      <c r="B714" s="10" t="s">
        <v>114</v>
      </c>
      <c r="C714" s="10" t="s">
        <v>8407</v>
      </c>
      <c r="D714" s="10"/>
      <c r="E714" s="10"/>
      <c r="F714" t="str">
        <f t="shared" si="27"/>
        <v>y</v>
      </c>
      <c r="G714" t="s">
        <v>62741</v>
      </c>
      <c r="H714" t="s">
        <v>13616</v>
      </c>
      <c r="I714" t="s">
        <v>13616</v>
      </c>
      <c r="J714" t="s">
        <v>13616</v>
      </c>
    </row>
    <row r="715" spans="1:10" ht="14.4" customHeight="1" x14ac:dyDescent="0.3">
      <c r="A715" s="10" t="s">
        <v>8408</v>
      </c>
      <c r="B715" s="10" t="s">
        <v>114</v>
      </c>
      <c r="C715" s="10" t="s">
        <v>8409</v>
      </c>
      <c r="D715" s="10"/>
      <c r="E715" s="10"/>
      <c r="F715" t="str">
        <f t="shared" si="27"/>
        <v>y</v>
      </c>
      <c r="G715" t="s">
        <v>62741</v>
      </c>
      <c r="H715" t="s">
        <v>13616</v>
      </c>
      <c r="I715" t="s">
        <v>13616</v>
      </c>
      <c r="J715" t="s">
        <v>13616</v>
      </c>
    </row>
    <row r="716" spans="1:10" ht="14.4" customHeight="1" x14ac:dyDescent="0.3">
      <c r="A716" s="10" t="s">
        <v>8410</v>
      </c>
      <c r="B716" s="10" t="s">
        <v>114</v>
      </c>
      <c r="C716" s="10" t="s">
        <v>8411</v>
      </c>
      <c r="D716" s="10"/>
      <c r="E716" s="10"/>
      <c r="F716" t="str">
        <f t="shared" si="27"/>
        <v>y</v>
      </c>
      <c r="G716" t="s">
        <v>62741</v>
      </c>
      <c r="H716" t="s">
        <v>13616</v>
      </c>
      <c r="I716" t="s">
        <v>13616</v>
      </c>
      <c r="J716" t="s">
        <v>13616</v>
      </c>
    </row>
    <row r="717" spans="1:10" ht="14.4" customHeight="1" x14ac:dyDescent="0.3">
      <c r="A717" s="10" t="s">
        <v>8412</v>
      </c>
      <c r="B717" s="10" t="s">
        <v>114</v>
      </c>
      <c r="C717" s="10" t="s">
        <v>8413</v>
      </c>
      <c r="D717" s="10"/>
      <c r="E717" s="10"/>
      <c r="F717" t="str">
        <f t="shared" si="27"/>
        <v>y</v>
      </c>
      <c r="G717" t="s">
        <v>62741</v>
      </c>
      <c r="H717" t="s">
        <v>13616</v>
      </c>
      <c r="I717" t="s">
        <v>13616</v>
      </c>
      <c r="J717" t="s">
        <v>13616</v>
      </c>
    </row>
    <row r="718" spans="1:10" ht="14.4" customHeight="1" x14ac:dyDescent="0.3">
      <c r="A718" s="10" t="s">
        <v>8414</v>
      </c>
      <c r="B718" s="10" t="s">
        <v>114</v>
      </c>
      <c r="C718" s="10" t="s">
        <v>8415</v>
      </c>
      <c r="D718" s="10"/>
      <c r="E718" s="10"/>
      <c r="F718" t="str">
        <f t="shared" si="27"/>
        <v>y</v>
      </c>
      <c r="G718" t="s">
        <v>62741</v>
      </c>
      <c r="H718" t="s">
        <v>13616</v>
      </c>
      <c r="I718" t="s">
        <v>13616</v>
      </c>
      <c r="J718" t="s">
        <v>13616</v>
      </c>
    </row>
    <row r="719" spans="1:10" ht="14.4" customHeight="1" x14ac:dyDescent="0.3">
      <c r="A719" s="10" t="s">
        <v>8416</v>
      </c>
      <c r="B719" s="10" t="s">
        <v>114</v>
      </c>
      <c r="C719" s="10" t="s">
        <v>8417</v>
      </c>
      <c r="D719" s="10"/>
      <c r="E719" s="10"/>
      <c r="F719" t="str">
        <f t="shared" si="27"/>
        <v>y</v>
      </c>
      <c r="G719" t="s">
        <v>62741</v>
      </c>
      <c r="H719" t="s">
        <v>13616</v>
      </c>
      <c r="I719" t="s">
        <v>13616</v>
      </c>
      <c r="J719" t="s">
        <v>13616</v>
      </c>
    </row>
    <row r="720" spans="1:10" ht="14.4" customHeight="1" x14ac:dyDescent="0.3">
      <c r="A720" s="10" t="s">
        <v>8418</v>
      </c>
      <c r="B720" s="10" t="s">
        <v>114</v>
      </c>
      <c r="C720" s="10" t="s">
        <v>8419</v>
      </c>
      <c r="D720" s="10"/>
      <c r="E720" s="10"/>
      <c r="F720" t="str">
        <f t="shared" si="27"/>
        <v>y</v>
      </c>
      <c r="G720" t="s">
        <v>62741</v>
      </c>
      <c r="H720" t="s">
        <v>13616</v>
      </c>
      <c r="I720" t="s">
        <v>13616</v>
      </c>
      <c r="J720" t="s">
        <v>13616</v>
      </c>
    </row>
    <row r="721" spans="1:10" ht="14.4" customHeight="1" x14ac:dyDescent="0.3">
      <c r="A721" s="10" t="s">
        <v>8420</v>
      </c>
      <c r="B721" s="10" t="s">
        <v>114</v>
      </c>
      <c r="C721" s="10" t="s">
        <v>8421</v>
      </c>
      <c r="D721" s="10"/>
      <c r="E721" s="10"/>
      <c r="F721" t="str">
        <f t="shared" si="27"/>
        <v>y</v>
      </c>
      <c r="G721" t="s">
        <v>62741</v>
      </c>
      <c r="H721" t="s">
        <v>13616</v>
      </c>
      <c r="I721" t="s">
        <v>13616</v>
      </c>
      <c r="J721" t="s">
        <v>13616</v>
      </c>
    </row>
    <row r="722" spans="1:10" ht="14.4" customHeight="1" x14ac:dyDescent="0.3">
      <c r="A722" s="10" t="s">
        <v>8422</v>
      </c>
      <c r="B722" s="10" t="s">
        <v>114</v>
      </c>
      <c r="C722" s="10" t="s">
        <v>8423</v>
      </c>
      <c r="D722" s="10"/>
      <c r="E722" s="10"/>
      <c r="F722" t="str">
        <f t="shared" si="27"/>
        <v>y</v>
      </c>
      <c r="G722" t="s">
        <v>62741</v>
      </c>
      <c r="H722" t="s">
        <v>13616</v>
      </c>
      <c r="I722" t="s">
        <v>13616</v>
      </c>
      <c r="J722" t="s">
        <v>13616</v>
      </c>
    </row>
    <row r="723" spans="1:10" ht="14.4" customHeight="1" x14ac:dyDescent="0.3">
      <c r="A723" s="10" t="s">
        <v>8424</v>
      </c>
      <c r="B723" s="10" t="s">
        <v>114</v>
      </c>
      <c r="C723" s="10" t="s">
        <v>8425</v>
      </c>
      <c r="D723" s="10"/>
      <c r="E723" s="10"/>
      <c r="F723" t="str">
        <f t="shared" si="27"/>
        <v>y</v>
      </c>
      <c r="G723" t="s">
        <v>62741</v>
      </c>
      <c r="H723" t="s">
        <v>13616</v>
      </c>
      <c r="I723" t="s">
        <v>13616</v>
      </c>
      <c r="J723" t="s">
        <v>13616</v>
      </c>
    </row>
    <row r="724" spans="1:10" ht="14.4" customHeight="1" x14ac:dyDescent="0.3">
      <c r="A724" s="10" t="s">
        <v>8426</v>
      </c>
      <c r="B724" s="10" t="s">
        <v>114</v>
      </c>
      <c r="C724" s="10" t="s">
        <v>8427</v>
      </c>
      <c r="D724" s="10"/>
      <c r="E724" s="10"/>
      <c r="F724" t="str">
        <f t="shared" si="27"/>
        <v>y</v>
      </c>
      <c r="G724" t="s">
        <v>62741</v>
      </c>
      <c r="H724" t="s">
        <v>13616</v>
      </c>
      <c r="I724" t="s">
        <v>13616</v>
      </c>
      <c r="J724" t="s">
        <v>13616</v>
      </c>
    </row>
    <row r="725" spans="1:10" ht="14.4" customHeight="1" x14ac:dyDescent="0.3">
      <c r="A725" s="10" t="s">
        <v>8428</v>
      </c>
      <c r="B725" s="10" t="s">
        <v>114</v>
      </c>
      <c r="C725" s="10" t="s">
        <v>8429</v>
      </c>
      <c r="D725" s="10"/>
      <c r="E725" s="10"/>
      <c r="F725" t="str">
        <f t="shared" si="27"/>
        <v>y</v>
      </c>
      <c r="G725" t="s">
        <v>62741</v>
      </c>
      <c r="H725" t="s">
        <v>13616</v>
      </c>
      <c r="I725" t="s">
        <v>13616</v>
      </c>
      <c r="J725" t="s">
        <v>13616</v>
      </c>
    </row>
    <row r="726" spans="1:10" ht="14.4" customHeight="1" x14ac:dyDescent="0.3">
      <c r="A726" s="10" t="s">
        <v>8430</v>
      </c>
      <c r="B726" s="10" t="s">
        <v>114</v>
      </c>
      <c r="C726" s="10" t="s">
        <v>8431</v>
      </c>
      <c r="D726" s="10"/>
      <c r="E726" s="10"/>
      <c r="F726" t="str">
        <f t="shared" si="27"/>
        <v>y</v>
      </c>
      <c r="G726" t="s">
        <v>62741</v>
      </c>
      <c r="H726" t="s">
        <v>13616</v>
      </c>
      <c r="I726" t="s">
        <v>13616</v>
      </c>
      <c r="J726" t="s">
        <v>13616</v>
      </c>
    </row>
    <row r="727" spans="1:10" ht="14.4" customHeight="1" x14ac:dyDescent="0.3">
      <c r="A727" s="10" t="s">
        <v>8432</v>
      </c>
      <c r="B727" s="10" t="s">
        <v>114</v>
      </c>
      <c r="C727" s="10" t="s">
        <v>8433</v>
      </c>
      <c r="D727" s="10"/>
      <c r="E727" s="10"/>
      <c r="F727" t="str">
        <f t="shared" si="27"/>
        <v>y</v>
      </c>
      <c r="G727" t="s">
        <v>62741</v>
      </c>
      <c r="H727" t="s">
        <v>13616</v>
      </c>
      <c r="I727" t="s">
        <v>13616</v>
      </c>
      <c r="J727" t="s">
        <v>13616</v>
      </c>
    </row>
    <row r="728" spans="1:10" ht="14.4" customHeight="1" x14ac:dyDescent="0.3">
      <c r="A728" s="10" t="s">
        <v>8434</v>
      </c>
      <c r="B728" s="10" t="s">
        <v>114</v>
      </c>
      <c r="C728" s="10" t="s">
        <v>8435</v>
      </c>
      <c r="D728" s="10"/>
      <c r="E728" s="10"/>
      <c r="F728" t="str">
        <f t="shared" si="27"/>
        <v>y</v>
      </c>
      <c r="G728" t="s">
        <v>62741</v>
      </c>
      <c r="H728" t="s">
        <v>13616</v>
      </c>
      <c r="I728" t="s">
        <v>13616</v>
      </c>
      <c r="J728" t="s">
        <v>13616</v>
      </c>
    </row>
    <row r="729" spans="1:10" ht="14.4" customHeight="1" x14ac:dyDescent="0.3">
      <c r="A729" s="10" t="s">
        <v>8436</v>
      </c>
      <c r="B729" s="10" t="s">
        <v>114</v>
      </c>
      <c r="C729" s="10" t="s">
        <v>8437</v>
      </c>
      <c r="D729" s="10"/>
      <c r="E729" s="10"/>
      <c r="F729" t="str">
        <f t="shared" si="27"/>
        <v>y</v>
      </c>
      <c r="G729" t="s">
        <v>62741</v>
      </c>
      <c r="H729" t="s">
        <v>13616</v>
      </c>
      <c r="I729" t="s">
        <v>13616</v>
      </c>
      <c r="J729" t="s">
        <v>13616</v>
      </c>
    </row>
    <row r="730" spans="1:10" ht="14.4" customHeight="1" x14ac:dyDescent="0.3">
      <c r="A730" s="10" t="s">
        <v>8438</v>
      </c>
      <c r="B730" s="10" t="s">
        <v>114</v>
      </c>
      <c r="C730" s="10" t="s">
        <v>8439</v>
      </c>
      <c r="D730" s="10"/>
      <c r="E730" s="10"/>
      <c r="F730" t="str">
        <f t="shared" si="27"/>
        <v>y</v>
      </c>
      <c r="G730" t="s">
        <v>62741</v>
      </c>
      <c r="H730" t="s">
        <v>13616</v>
      </c>
      <c r="I730" t="s">
        <v>13616</v>
      </c>
      <c r="J730" t="s">
        <v>13616</v>
      </c>
    </row>
    <row r="731" spans="1:10" ht="14.4" customHeight="1" x14ac:dyDescent="0.3">
      <c r="A731" s="10" t="s">
        <v>8440</v>
      </c>
      <c r="B731" s="10" t="s">
        <v>114</v>
      </c>
      <c r="C731" s="10" t="s">
        <v>8441</v>
      </c>
      <c r="D731" s="10"/>
      <c r="E731" s="10"/>
      <c r="F731" t="str">
        <f t="shared" si="27"/>
        <v>y</v>
      </c>
      <c r="G731" t="s">
        <v>62741</v>
      </c>
      <c r="H731" t="s">
        <v>13616</v>
      </c>
      <c r="I731" t="s">
        <v>13616</v>
      </c>
      <c r="J731" t="s">
        <v>13616</v>
      </c>
    </row>
    <row r="732" spans="1:10" ht="14.4" customHeight="1" x14ac:dyDescent="0.3">
      <c r="A732" s="10" t="s">
        <v>8442</v>
      </c>
      <c r="B732" s="10" t="s">
        <v>114</v>
      </c>
      <c r="C732" s="10" t="s">
        <v>8443</v>
      </c>
      <c r="D732" s="10"/>
      <c r="E732" s="10"/>
      <c r="F732" t="str">
        <f t="shared" si="27"/>
        <v>y</v>
      </c>
      <c r="G732" t="s">
        <v>62741</v>
      </c>
      <c r="H732" t="s">
        <v>13616</v>
      </c>
      <c r="I732" t="s">
        <v>13616</v>
      </c>
      <c r="J732" t="s">
        <v>13616</v>
      </c>
    </row>
    <row r="733" spans="1:10" ht="14.4" customHeight="1" x14ac:dyDescent="0.3">
      <c r="A733" s="10" t="s">
        <v>8444</v>
      </c>
      <c r="B733" s="10" t="s">
        <v>114</v>
      </c>
      <c r="C733" s="10" t="s">
        <v>8445</v>
      </c>
      <c r="D733" s="10"/>
      <c r="E733" s="10"/>
      <c r="F733" t="str">
        <f t="shared" si="27"/>
        <v>y</v>
      </c>
      <c r="G733" t="s">
        <v>62741</v>
      </c>
      <c r="H733" t="s">
        <v>13616</v>
      </c>
      <c r="I733" t="s">
        <v>13616</v>
      </c>
      <c r="J733" t="s">
        <v>13616</v>
      </c>
    </row>
    <row r="734" spans="1:10" ht="14.4" customHeight="1" x14ac:dyDescent="0.3">
      <c r="A734" s="10" t="s">
        <v>8446</v>
      </c>
      <c r="B734" s="10" t="s">
        <v>114</v>
      </c>
      <c r="C734" s="10" t="s">
        <v>8447</v>
      </c>
      <c r="D734" s="10"/>
      <c r="E734" s="10"/>
      <c r="F734" t="str">
        <f t="shared" si="27"/>
        <v>y</v>
      </c>
      <c r="G734" t="s">
        <v>62741</v>
      </c>
      <c r="H734" t="s">
        <v>13616</v>
      </c>
      <c r="I734" t="s">
        <v>13616</v>
      </c>
      <c r="J734" t="s">
        <v>13616</v>
      </c>
    </row>
    <row r="735" spans="1:10" ht="14.4" customHeight="1" x14ac:dyDescent="0.3">
      <c r="A735" s="10" t="s">
        <v>8448</v>
      </c>
      <c r="B735" s="10" t="s">
        <v>114</v>
      </c>
      <c r="C735" s="10" t="s">
        <v>8449</v>
      </c>
      <c r="D735" s="10"/>
      <c r="E735" s="10"/>
      <c r="F735" t="str">
        <f t="shared" ref="F735:F766" si="28">IF(COUNTIF(H735:J735,"used")&gt;0,"y","")</f>
        <v>y</v>
      </c>
      <c r="G735" t="s">
        <v>62741</v>
      </c>
      <c r="H735" t="s">
        <v>13616</v>
      </c>
      <c r="I735" t="s">
        <v>13616</v>
      </c>
      <c r="J735" t="s">
        <v>13616</v>
      </c>
    </row>
    <row r="736" spans="1:10" ht="14.4" customHeight="1" x14ac:dyDescent="0.3">
      <c r="A736" s="10" t="s">
        <v>8450</v>
      </c>
      <c r="B736" s="10" t="s">
        <v>114</v>
      </c>
      <c r="C736" s="10" t="s">
        <v>8451</v>
      </c>
      <c r="D736" s="10"/>
      <c r="E736" s="10"/>
      <c r="F736" t="str">
        <f t="shared" si="28"/>
        <v>y</v>
      </c>
      <c r="G736" t="s">
        <v>62741</v>
      </c>
      <c r="H736" t="s">
        <v>13616</v>
      </c>
      <c r="I736" t="s">
        <v>13616</v>
      </c>
      <c r="J736" t="s">
        <v>13616</v>
      </c>
    </row>
    <row r="737" spans="1:10" ht="14.4" customHeight="1" x14ac:dyDescent="0.3">
      <c r="A737" s="10" t="s">
        <v>8452</v>
      </c>
      <c r="B737" s="10" t="s">
        <v>114</v>
      </c>
      <c r="C737" s="10" t="s">
        <v>8453</v>
      </c>
      <c r="D737" s="10"/>
      <c r="E737" s="10"/>
      <c r="F737" t="str">
        <f t="shared" si="28"/>
        <v>y</v>
      </c>
      <c r="G737" t="s">
        <v>62741</v>
      </c>
      <c r="H737" t="s">
        <v>13616</v>
      </c>
      <c r="I737" t="s">
        <v>13616</v>
      </c>
      <c r="J737" t="s">
        <v>13616</v>
      </c>
    </row>
    <row r="738" spans="1:10" ht="14.4" customHeight="1" x14ac:dyDescent="0.3">
      <c r="A738" s="10" t="s">
        <v>8454</v>
      </c>
      <c r="B738" s="10" t="s">
        <v>114</v>
      </c>
      <c r="C738" s="10" t="s">
        <v>8455</v>
      </c>
      <c r="D738" s="10"/>
      <c r="E738" s="10"/>
      <c r="F738" t="str">
        <f t="shared" si="28"/>
        <v>y</v>
      </c>
      <c r="G738" t="s">
        <v>62741</v>
      </c>
      <c r="H738" t="s">
        <v>13616</v>
      </c>
      <c r="I738" t="s">
        <v>13616</v>
      </c>
      <c r="J738" t="s">
        <v>13616</v>
      </c>
    </row>
    <row r="739" spans="1:10" ht="14.4" customHeight="1" x14ac:dyDescent="0.3">
      <c r="A739" s="10" t="s">
        <v>8456</v>
      </c>
      <c r="B739" s="10" t="s">
        <v>114</v>
      </c>
      <c r="C739" s="10" t="s">
        <v>8457</v>
      </c>
      <c r="D739" s="10"/>
      <c r="E739" s="10"/>
      <c r="F739" t="str">
        <f t="shared" si="28"/>
        <v>y</v>
      </c>
      <c r="G739" t="s">
        <v>62741</v>
      </c>
      <c r="H739" t="s">
        <v>13616</v>
      </c>
      <c r="I739" t="s">
        <v>13616</v>
      </c>
      <c r="J739" t="s">
        <v>13616</v>
      </c>
    </row>
    <row r="740" spans="1:10" ht="14.4" customHeight="1" x14ac:dyDescent="0.3">
      <c r="A740" s="10" t="s">
        <v>8458</v>
      </c>
      <c r="B740" s="10" t="s">
        <v>114</v>
      </c>
      <c r="C740" s="10" t="s">
        <v>8459</v>
      </c>
      <c r="D740" s="10"/>
      <c r="E740" s="10"/>
      <c r="F740" t="str">
        <f t="shared" si="28"/>
        <v>y</v>
      </c>
      <c r="G740" t="s">
        <v>62741</v>
      </c>
      <c r="H740" t="s">
        <v>13616</v>
      </c>
      <c r="I740" t="s">
        <v>13616</v>
      </c>
      <c r="J740" t="s">
        <v>13616</v>
      </c>
    </row>
    <row r="741" spans="1:10" ht="14.4" customHeight="1" x14ac:dyDescent="0.3">
      <c r="A741" s="10" t="s">
        <v>8460</v>
      </c>
      <c r="B741" s="10" t="s">
        <v>114</v>
      </c>
      <c r="C741" s="10" t="s">
        <v>8461</v>
      </c>
      <c r="D741" s="10"/>
      <c r="E741" s="10"/>
      <c r="F741" t="str">
        <f t="shared" si="28"/>
        <v>y</v>
      </c>
      <c r="G741" t="s">
        <v>62741</v>
      </c>
      <c r="H741" t="s">
        <v>13616</v>
      </c>
      <c r="I741" t="s">
        <v>13616</v>
      </c>
      <c r="J741" t="s">
        <v>13616</v>
      </c>
    </row>
    <row r="742" spans="1:10" ht="14.4" customHeight="1" x14ac:dyDescent="0.3">
      <c r="A742" s="10" t="s">
        <v>8462</v>
      </c>
      <c r="B742" s="10" t="s">
        <v>114</v>
      </c>
      <c r="C742" s="10" t="s">
        <v>8463</v>
      </c>
      <c r="D742" s="10"/>
      <c r="E742" s="10"/>
      <c r="F742" t="str">
        <f t="shared" si="28"/>
        <v>y</v>
      </c>
      <c r="G742" t="s">
        <v>62741</v>
      </c>
      <c r="H742" t="s">
        <v>13616</v>
      </c>
      <c r="I742" t="s">
        <v>13616</v>
      </c>
      <c r="J742" t="s">
        <v>13616</v>
      </c>
    </row>
    <row r="743" spans="1:10" ht="14.4" customHeight="1" x14ac:dyDescent="0.3">
      <c r="A743" s="10" t="s">
        <v>8464</v>
      </c>
      <c r="B743" s="10" t="s">
        <v>114</v>
      </c>
      <c r="C743" s="10" t="s">
        <v>8465</v>
      </c>
      <c r="D743" s="10"/>
      <c r="E743" s="10"/>
      <c r="F743" t="str">
        <f t="shared" si="28"/>
        <v>y</v>
      </c>
      <c r="G743" t="s">
        <v>62741</v>
      </c>
      <c r="H743" t="s">
        <v>13616</v>
      </c>
      <c r="I743" t="s">
        <v>13616</v>
      </c>
      <c r="J743" t="s">
        <v>13616</v>
      </c>
    </row>
    <row r="744" spans="1:10" ht="14.4" customHeight="1" x14ac:dyDescent="0.3">
      <c r="A744" s="10" t="s">
        <v>8466</v>
      </c>
      <c r="B744" s="10" t="s">
        <v>114</v>
      </c>
      <c r="C744" s="10" t="s">
        <v>8467</v>
      </c>
      <c r="D744" s="10"/>
      <c r="E744" s="10"/>
      <c r="F744" t="str">
        <f t="shared" si="28"/>
        <v>y</v>
      </c>
      <c r="G744" t="s">
        <v>62741</v>
      </c>
      <c r="H744" t="s">
        <v>13616</v>
      </c>
      <c r="I744" t="s">
        <v>13616</v>
      </c>
      <c r="J744" t="s">
        <v>13616</v>
      </c>
    </row>
    <row r="745" spans="1:10" ht="14.4" customHeight="1" x14ac:dyDescent="0.3">
      <c r="A745" s="10" t="s">
        <v>8468</v>
      </c>
      <c r="B745" s="10" t="s">
        <v>114</v>
      </c>
      <c r="C745" s="10" t="s">
        <v>8469</v>
      </c>
      <c r="D745" s="10"/>
      <c r="E745" s="10"/>
      <c r="F745" t="str">
        <f t="shared" si="28"/>
        <v>y</v>
      </c>
      <c r="G745" t="s">
        <v>62741</v>
      </c>
      <c r="H745" t="s">
        <v>13616</v>
      </c>
      <c r="I745" t="s">
        <v>13616</v>
      </c>
      <c r="J745" t="s">
        <v>13616</v>
      </c>
    </row>
    <row r="746" spans="1:10" ht="14.4" customHeight="1" x14ac:dyDescent="0.3">
      <c r="A746" s="10" t="s">
        <v>8470</v>
      </c>
      <c r="B746" s="10" t="s">
        <v>114</v>
      </c>
      <c r="C746" s="10" t="s">
        <v>8471</v>
      </c>
      <c r="D746" s="10"/>
      <c r="E746" s="10"/>
      <c r="F746" t="str">
        <f t="shared" si="28"/>
        <v>y</v>
      </c>
      <c r="G746" t="s">
        <v>62741</v>
      </c>
      <c r="H746" t="s">
        <v>13616</v>
      </c>
      <c r="I746" t="s">
        <v>13616</v>
      </c>
      <c r="J746" t="s">
        <v>13616</v>
      </c>
    </row>
    <row r="747" spans="1:10" ht="14.4" customHeight="1" x14ac:dyDescent="0.3">
      <c r="A747" s="10" t="s">
        <v>8472</v>
      </c>
      <c r="B747" s="10" t="s">
        <v>114</v>
      </c>
      <c r="C747" s="10" t="s">
        <v>8473</v>
      </c>
      <c r="D747" s="10"/>
      <c r="E747" s="10"/>
      <c r="F747" t="str">
        <f t="shared" si="28"/>
        <v>y</v>
      </c>
      <c r="G747" t="s">
        <v>62741</v>
      </c>
      <c r="H747" t="s">
        <v>13616</v>
      </c>
      <c r="I747" t="s">
        <v>13616</v>
      </c>
      <c r="J747" t="s">
        <v>13616</v>
      </c>
    </row>
    <row r="748" spans="1:10" ht="14.4" customHeight="1" x14ac:dyDescent="0.3">
      <c r="A748" s="10" t="s">
        <v>6783</v>
      </c>
      <c r="B748" s="10" t="s">
        <v>114</v>
      </c>
      <c r="C748" s="10" t="s">
        <v>8474</v>
      </c>
      <c r="D748" s="10"/>
      <c r="E748" s="10"/>
      <c r="F748" t="str">
        <f t="shared" si="28"/>
        <v>y</v>
      </c>
      <c r="G748" t="s">
        <v>62741</v>
      </c>
      <c r="H748" t="s">
        <v>13616</v>
      </c>
      <c r="I748" t="s">
        <v>13616</v>
      </c>
      <c r="J748" t="s">
        <v>13616</v>
      </c>
    </row>
    <row r="749" spans="1:10" ht="14.4" customHeight="1" x14ac:dyDescent="0.3">
      <c r="A749" s="10" t="s">
        <v>6822</v>
      </c>
      <c r="B749" s="10" t="s">
        <v>114</v>
      </c>
      <c r="C749" s="10" t="s">
        <v>8475</v>
      </c>
      <c r="D749" s="10"/>
      <c r="E749" s="10"/>
      <c r="F749" t="str">
        <f t="shared" si="28"/>
        <v>y</v>
      </c>
      <c r="G749" t="s">
        <v>62741</v>
      </c>
      <c r="H749" t="s">
        <v>13616</v>
      </c>
      <c r="I749" t="s">
        <v>13616</v>
      </c>
      <c r="J749" t="s">
        <v>13616</v>
      </c>
    </row>
    <row r="750" spans="1:10" ht="14.4" customHeight="1" x14ac:dyDescent="0.3">
      <c r="A750" s="10" t="s">
        <v>6465</v>
      </c>
      <c r="B750" s="10" t="s">
        <v>114</v>
      </c>
      <c r="C750" s="10" t="s">
        <v>8476</v>
      </c>
      <c r="D750" s="10"/>
      <c r="E750" s="10"/>
      <c r="F750" t="str">
        <f t="shared" si="28"/>
        <v>y</v>
      </c>
      <c r="G750" t="s">
        <v>62741</v>
      </c>
      <c r="H750" t="s">
        <v>13616</v>
      </c>
      <c r="I750" t="s">
        <v>13616</v>
      </c>
      <c r="J750" t="s">
        <v>13616</v>
      </c>
    </row>
    <row r="751" spans="1:10" ht="14.4" customHeight="1" x14ac:dyDescent="0.3">
      <c r="A751" s="10" t="s">
        <v>8477</v>
      </c>
      <c r="B751" s="10" t="s">
        <v>114</v>
      </c>
      <c r="C751" s="10" t="s">
        <v>8478</v>
      </c>
      <c r="D751" s="10"/>
      <c r="E751" s="10"/>
      <c r="F751" t="str">
        <f t="shared" si="28"/>
        <v>y</v>
      </c>
      <c r="G751" t="s">
        <v>62741</v>
      </c>
      <c r="H751" t="s">
        <v>13616</v>
      </c>
      <c r="I751" t="s">
        <v>13616</v>
      </c>
      <c r="J751" t="s">
        <v>13616</v>
      </c>
    </row>
    <row r="752" spans="1:10" ht="14.4" customHeight="1" x14ac:dyDescent="0.3">
      <c r="A752" s="10" t="s">
        <v>6467</v>
      </c>
      <c r="B752" s="10" t="s">
        <v>114</v>
      </c>
      <c r="C752" s="10" t="s">
        <v>8479</v>
      </c>
      <c r="D752" s="10"/>
      <c r="E752" s="10"/>
      <c r="F752" t="str">
        <f t="shared" si="28"/>
        <v>y</v>
      </c>
      <c r="G752" t="s">
        <v>62741</v>
      </c>
      <c r="H752" t="s">
        <v>13616</v>
      </c>
      <c r="I752" t="s">
        <v>13616</v>
      </c>
      <c r="J752" t="s">
        <v>13616</v>
      </c>
    </row>
    <row r="753" spans="1:10" ht="14.4" customHeight="1" x14ac:dyDescent="0.3">
      <c r="A753" s="10" t="s">
        <v>8480</v>
      </c>
      <c r="B753" s="10" t="s">
        <v>114</v>
      </c>
      <c r="C753" s="10" t="s">
        <v>8481</v>
      </c>
      <c r="D753" s="10"/>
      <c r="E753" s="10"/>
      <c r="F753" t="str">
        <f t="shared" si="28"/>
        <v>y</v>
      </c>
      <c r="G753" t="s">
        <v>62741</v>
      </c>
      <c r="H753" t="s">
        <v>13616</v>
      </c>
      <c r="I753" t="s">
        <v>13616</v>
      </c>
      <c r="J753" t="s">
        <v>13616</v>
      </c>
    </row>
    <row r="754" spans="1:10" ht="14.4" customHeight="1" x14ac:dyDescent="0.3">
      <c r="A754" s="10" t="s">
        <v>8482</v>
      </c>
      <c r="B754" s="10" t="s">
        <v>114</v>
      </c>
      <c r="C754" s="10" t="s">
        <v>8483</v>
      </c>
      <c r="D754" s="10"/>
      <c r="E754" s="10"/>
      <c r="F754" t="str">
        <f t="shared" si="28"/>
        <v>y</v>
      </c>
      <c r="G754" t="s">
        <v>62741</v>
      </c>
      <c r="H754" t="s">
        <v>13616</v>
      </c>
      <c r="I754" t="s">
        <v>13616</v>
      </c>
      <c r="J754" t="s">
        <v>13616</v>
      </c>
    </row>
    <row r="755" spans="1:10" ht="14.4" customHeight="1" x14ac:dyDescent="0.3">
      <c r="A755" s="10" t="s">
        <v>8484</v>
      </c>
      <c r="B755" s="10" t="s">
        <v>114</v>
      </c>
      <c r="C755" s="10" t="s">
        <v>8485</v>
      </c>
      <c r="D755" s="10"/>
      <c r="E755" s="10"/>
      <c r="F755" t="str">
        <f t="shared" si="28"/>
        <v>y</v>
      </c>
      <c r="G755" t="s">
        <v>62741</v>
      </c>
      <c r="H755" t="s">
        <v>13616</v>
      </c>
      <c r="I755" t="s">
        <v>13616</v>
      </c>
      <c r="J755" t="s">
        <v>13616</v>
      </c>
    </row>
    <row r="756" spans="1:10" ht="14.4" customHeight="1" x14ac:dyDescent="0.3">
      <c r="A756" s="10" t="s">
        <v>8486</v>
      </c>
      <c r="B756" s="10" t="s">
        <v>114</v>
      </c>
      <c r="C756" s="10" t="s">
        <v>8487</v>
      </c>
      <c r="D756" s="10"/>
      <c r="E756" s="10"/>
      <c r="F756" t="str">
        <f t="shared" si="28"/>
        <v>y</v>
      </c>
      <c r="G756" t="s">
        <v>62741</v>
      </c>
      <c r="H756" t="s">
        <v>13616</v>
      </c>
      <c r="I756" t="s">
        <v>13616</v>
      </c>
      <c r="J756" t="s">
        <v>13616</v>
      </c>
    </row>
    <row r="757" spans="1:10" ht="14.4" customHeight="1" x14ac:dyDescent="0.3">
      <c r="A757" s="10" t="s">
        <v>8488</v>
      </c>
      <c r="B757" s="10" t="s">
        <v>114</v>
      </c>
      <c r="C757" s="10" t="s">
        <v>8489</v>
      </c>
      <c r="D757" s="10"/>
      <c r="E757" s="10"/>
      <c r="F757" t="str">
        <f t="shared" si="28"/>
        <v>y</v>
      </c>
      <c r="G757" t="s">
        <v>62741</v>
      </c>
      <c r="H757" t="s">
        <v>13616</v>
      </c>
      <c r="I757" t="s">
        <v>13616</v>
      </c>
      <c r="J757" t="s">
        <v>13616</v>
      </c>
    </row>
    <row r="758" spans="1:10" ht="14.4" customHeight="1" x14ac:dyDescent="0.3">
      <c r="A758" s="10" t="s">
        <v>8490</v>
      </c>
      <c r="B758" s="10" t="s">
        <v>114</v>
      </c>
      <c r="C758" s="10" t="s">
        <v>8491</v>
      </c>
      <c r="D758" s="10"/>
      <c r="E758" s="10"/>
      <c r="F758" t="str">
        <f t="shared" si="28"/>
        <v>y</v>
      </c>
      <c r="G758" t="s">
        <v>62741</v>
      </c>
      <c r="H758" t="s">
        <v>13616</v>
      </c>
      <c r="I758" t="s">
        <v>13616</v>
      </c>
      <c r="J758" t="s">
        <v>13616</v>
      </c>
    </row>
    <row r="759" spans="1:10" ht="14.4" customHeight="1" x14ac:dyDescent="0.3">
      <c r="A759" s="10" t="s">
        <v>8492</v>
      </c>
      <c r="B759" s="10" t="s">
        <v>114</v>
      </c>
      <c r="C759" s="10" t="s">
        <v>8493</v>
      </c>
      <c r="D759" s="10"/>
      <c r="E759" s="10"/>
      <c r="F759" t="str">
        <f t="shared" si="28"/>
        <v>y</v>
      </c>
      <c r="G759" t="s">
        <v>62741</v>
      </c>
      <c r="H759" t="s">
        <v>13616</v>
      </c>
      <c r="I759" t="s">
        <v>13616</v>
      </c>
      <c r="J759" t="s">
        <v>13616</v>
      </c>
    </row>
    <row r="760" spans="1:10" ht="14.4" customHeight="1" x14ac:dyDescent="0.3">
      <c r="A760" s="10" t="s">
        <v>8494</v>
      </c>
      <c r="B760" s="10" t="s">
        <v>114</v>
      </c>
      <c r="C760" s="10" t="s">
        <v>8495</v>
      </c>
      <c r="D760" s="10"/>
      <c r="E760" s="10"/>
      <c r="F760" t="str">
        <f t="shared" si="28"/>
        <v>y</v>
      </c>
      <c r="G760" t="s">
        <v>62741</v>
      </c>
      <c r="H760" t="s">
        <v>13616</v>
      </c>
      <c r="I760" t="s">
        <v>13616</v>
      </c>
      <c r="J760" t="s">
        <v>13616</v>
      </c>
    </row>
    <row r="761" spans="1:10" ht="14.4" customHeight="1" x14ac:dyDescent="0.3">
      <c r="A761" s="10" t="s">
        <v>8496</v>
      </c>
      <c r="B761" s="10" t="s">
        <v>114</v>
      </c>
      <c r="C761" s="10" t="s">
        <v>8497</v>
      </c>
      <c r="D761" s="10"/>
      <c r="E761" s="10"/>
      <c r="F761" t="str">
        <f t="shared" si="28"/>
        <v>y</v>
      </c>
      <c r="G761" t="s">
        <v>62741</v>
      </c>
      <c r="H761" t="s">
        <v>13616</v>
      </c>
      <c r="I761" t="s">
        <v>13616</v>
      </c>
      <c r="J761" t="s">
        <v>13616</v>
      </c>
    </row>
    <row r="762" spans="1:10" ht="14.4" customHeight="1" x14ac:dyDescent="0.3">
      <c r="A762" s="10" t="s">
        <v>8498</v>
      </c>
      <c r="B762" s="10" t="s">
        <v>114</v>
      </c>
      <c r="C762" s="10" t="s">
        <v>8499</v>
      </c>
      <c r="D762" s="10"/>
      <c r="E762" s="10"/>
      <c r="F762" t="str">
        <f t="shared" si="28"/>
        <v>y</v>
      </c>
      <c r="G762" t="s">
        <v>62741</v>
      </c>
      <c r="H762" t="s">
        <v>13616</v>
      </c>
      <c r="I762" t="s">
        <v>13616</v>
      </c>
      <c r="J762" t="s">
        <v>13616</v>
      </c>
    </row>
    <row r="763" spans="1:10" ht="14.4" customHeight="1" x14ac:dyDescent="0.3">
      <c r="A763" s="10" t="s">
        <v>8500</v>
      </c>
      <c r="B763" s="10" t="s">
        <v>114</v>
      </c>
      <c r="C763" s="10" t="s">
        <v>8501</v>
      </c>
      <c r="D763" s="10"/>
      <c r="E763" s="10"/>
      <c r="F763" t="str">
        <f t="shared" si="28"/>
        <v>y</v>
      </c>
      <c r="G763" t="s">
        <v>62741</v>
      </c>
      <c r="H763" t="s">
        <v>13616</v>
      </c>
      <c r="I763" t="s">
        <v>13616</v>
      </c>
      <c r="J763" t="s">
        <v>13616</v>
      </c>
    </row>
    <row r="764" spans="1:10" ht="14.4" customHeight="1" x14ac:dyDescent="0.3">
      <c r="A764" s="10" t="s">
        <v>8502</v>
      </c>
      <c r="B764" s="10" t="s">
        <v>114</v>
      </c>
      <c r="C764" s="10" t="s">
        <v>8503</v>
      </c>
      <c r="D764" s="10"/>
      <c r="E764" s="10"/>
      <c r="F764" t="str">
        <f t="shared" si="28"/>
        <v>y</v>
      </c>
      <c r="G764" t="s">
        <v>62741</v>
      </c>
      <c r="H764" t="s">
        <v>13616</v>
      </c>
      <c r="I764" t="s">
        <v>13616</v>
      </c>
      <c r="J764" t="s">
        <v>13616</v>
      </c>
    </row>
    <row r="765" spans="1:10" ht="14.4" customHeight="1" x14ac:dyDescent="0.3">
      <c r="A765" s="10" t="s">
        <v>8504</v>
      </c>
      <c r="B765" s="10" t="s">
        <v>114</v>
      </c>
      <c r="C765" s="10" t="s">
        <v>8505</v>
      </c>
      <c r="D765" s="10"/>
      <c r="E765" s="10"/>
      <c r="F765" t="str">
        <f t="shared" si="28"/>
        <v>y</v>
      </c>
      <c r="G765" t="s">
        <v>62741</v>
      </c>
      <c r="H765" t="s">
        <v>13616</v>
      </c>
      <c r="I765" t="s">
        <v>13616</v>
      </c>
      <c r="J765" t="s">
        <v>13616</v>
      </c>
    </row>
    <row r="766" spans="1:10" ht="14.4" customHeight="1" x14ac:dyDescent="0.3">
      <c r="A766" s="10" t="s">
        <v>8506</v>
      </c>
      <c r="B766" s="10" t="s">
        <v>114</v>
      </c>
      <c r="C766" s="10" t="s">
        <v>8507</v>
      </c>
      <c r="D766" s="10"/>
      <c r="E766" s="10"/>
      <c r="F766" t="str">
        <f t="shared" si="28"/>
        <v>y</v>
      </c>
      <c r="G766" t="s">
        <v>62741</v>
      </c>
      <c r="H766" t="s">
        <v>13616</v>
      </c>
      <c r="I766" t="s">
        <v>13616</v>
      </c>
      <c r="J766" t="s">
        <v>13616</v>
      </c>
    </row>
    <row r="767" spans="1:10" ht="14.4" customHeight="1" x14ac:dyDescent="0.3">
      <c r="A767" s="10" t="s">
        <v>8508</v>
      </c>
      <c r="B767" s="10" t="s">
        <v>114</v>
      </c>
      <c r="C767" s="10" t="s">
        <v>8509</v>
      </c>
      <c r="D767" s="10"/>
      <c r="E767" s="10"/>
      <c r="F767" t="str">
        <f t="shared" ref="F767:F773" si="29">IF(COUNTIF(H767:J767,"used")&gt;0,"y","")</f>
        <v>y</v>
      </c>
      <c r="G767" t="s">
        <v>62741</v>
      </c>
      <c r="H767" t="s">
        <v>13616</v>
      </c>
      <c r="I767" t="s">
        <v>13616</v>
      </c>
      <c r="J767" t="s">
        <v>13616</v>
      </c>
    </row>
    <row r="768" spans="1:10" ht="14.4" customHeight="1" x14ac:dyDescent="0.3">
      <c r="A768" s="10" t="s">
        <v>8510</v>
      </c>
      <c r="B768" s="10" t="s">
        <v>114</v>
      </c>
      <c r="C768" s="10" t="s">
        <v>8511</v>
      </c>
      <c r="D768" s="10"/>
      <c r="E768" s="10"/>
      <c r="F768" t="str">
        <f t="shared" si="29"/>
        <v>y</v>
      </c>
      <c r="G768" t="s">
        <v>62741</v>
      </c>
      <c r="H768" t="s">
        <v>13616</v>
      </c>
      <c r="I768" t="s">
        <v>13616</v>
      </c>
      <c r="J768" t="s">
        <v>13616</v>
      </c>
    </row>
    <row r="769" spans="1:10" ht="14.4" customHeight="1" x14ac:dyDescent="0.3">
      <c r="A769" s="10" t="s">
        <v>8512</v>
      </c>
      <c r="B769" s="10" t="s">
        <v>114</v>
      </c>
      <c r="C769" s="10" t="s">
        <v>8513</v>
      </c>
      <c r="D769" s="10"/>
      <c r="E769" s="10"/>
      <c r="F769" t="str">
        <f t="shared" si="29"/>
        <v>y</v>
      </c>
      <c r="G769" t="s">
        <v>62741</v>
      </c>
      <c r="H769" t="s">
        <v>13616</v>
      </c>
      <c r="I769" t="s">
        <v>13616</v>
      </c>
      <c r="J769" t="s">
        <v>13616</v>
      </c>
    </row>
    <row r="770" spans="1:10" ht="14.4" customHeight="1" x14ac:dyDescent="0.3">
      <c r="A770" s="10" t="s">
        <v>8514</v>
      </c>
      <c r="B770" s="10" t="s">
        <v>114</v>
      </c>
      <c r="C770" s="10" t="s">
        <v>8515</v>
      </c>
      <c r="D770" s="10"/>
      <c r="E770" s="10"/>
      <c r="F770" t="str">
        <f t="shared" si="29"/>
        <v>y</v>
      </c>
      <c r="G770" t="s">
        <v>62741</v>
      </c>
      <c r="H770" t="s">
        <v>13616</v>
      </c>
      <c r="I770" t="s">
        <v>13616</v>
      </c>
      <c r="J770" t="s">
        <v>13616</v>
      </c>
    </row>
    <row r="771" spans="1:10" ht="14.4" customHeight="1" x14ac:dyDescent="0.3">
      <c r="A771" s="10" t="s">
        <v>8516</v>
      </c>
      <c r="B771" s="10" t="s">
        <v>114</v>
      </c>
      <c r="C771" s="10" t="s">
        <v>8517</v>
      </c>
      <c r="D771" s="10"/>
      <c r="E771" s="10"/>
      <c r="F771" t="str">
        <f t="shared" si="29"/>
        <v>y</v>
      </c>
      <c r="G771" t="s">
        <v>62741</v>
      </c>
      <c r="H771" t="s">
        <v>13616</v>
      </c>
      <c r="I771" t="s">
        <v>13616</v>
      </c>
      <c r="J771" t="s">
        <v>13616</v>
      </c>
    </row>
    <row r="772" spans="1:10" ht="14.4" customHeight="1" x14ac:dyDescent="0.3">
      <c r="A772" s="10" t="s">
        <v>8518</v>
      </c>
      <c r="B772" s="10" t="s">
        <v>114</v>
      </c>
      <c r="C772" s="10" t="s">
        <v>8519</v>
      </c>
      <c r="D772" s="10"/>
      <c r="E772" s="10"/>
      <c r="F772" t="str">
        <f t="shared" si="29"/>
        <v>y</v>
      </c>
      <c r="G772" t="s">
        <v>62741</v>
      </c>
      <c r="H772" t="s">
        <v>13616</v>
      </c>
      <c r="I772" t="s">
        <v>13616</v>
      </c>
      <c r="J772" t="s">
        <v>13616</v>
      </c>
    </row>
    <row r="773" spans="1:10" ht="14.4" customHeight="1" x14ac:dyDescent="0.3">
      <c r="A773" s="10" t="s">
        <v>8520</v>
      </c>
      <c r="B773" s="10" t="s">
        <v>114</v>
      </c>
      <c r="C773" s="10" t="s">
        <v>8521</v>
      </c>
      <c r="D773" s="10"/>
      <c r="E773" s="10"/>
      <c r="F773" t="str">
        <f t="shared" si="29"/>
        <v>y</v>
      </c>
      <c r="G773" t="s">
        <v>62741</v>
      </c>
      <c r="H773" t="s">
        <v>13616</v>
      </c>
      <c r="I773" t="s">
        <v>13616</v>
      </c>
      <c r="J773" t="s">
        <v>13616</v>
      </c>
    </row>
    <row r="774" spans="1:10" ht="14.4" hidden="1" customHeight="1" x14ac:dyDescent="0.3">
      <c r="A774" s="2" t="s">
        <v>10235</v>
      </c>
      <c r="B774" s="2" t="s">
        <v>114</v>
      </c>
      <c r="C774" s="2" t="s">
        <v>10236</v>
      </c>
      <c r="D774" s="2" t="s">
        <v>34708</v>
      </c>
      <c r="E774" s="2" t="s">
        <v>34708</v>
      </c>
      <c r="F774" t="str">
        <f t="shared" ref="F774:F813" si="30">IF(COUNTIF(H774:J774,"used")&gt;0,"y","")</f>
        <v/>
      </c>
      <c r="H774" t="s">
        <v>13568</v>
      </c>
      <c r="I774" t="s">
        <v>13568</v>
      </c>
      <c r="J774" t="s">
        <v>13568</v>
      </c>
    </row>
    <row r="775" spans="1:10" ht="14.4" hidden="1" customHeight="1" x14ac:dyDescent="0.3">
      <c r="A775" s="2" t="s">
        <v>8536</v>
      </c>
      <c r="B775" s="2" t="s">
        <v>3250</v>
      </c>
      <c r="C775" s="2" t="s">
        <v>8538</v>
      </c>
      <c r="D775" s="2"/>
      <c r="E775" s="2"/>
      <c r="F775" t="str">
        <f t="shared" si="30"/>
        <v/>
      </c>
      <c r="H775" s="15" t="s">
        <v>13568</v>
      </c>
      <c r="I775" t="s">
        <v>13568</v>
      </c>
      <c r="J775" t="s">
        <v>13568</v>
      </c>
    </row>
    <row r="776" spans="1:10" ht="14.4" hidden="1" customHeight="1" x14ac:dyDescent="0.3">
      <c r="A776" s="2" t="s">
        <v>8539</v>
      </c>
      <c r="B776" s="2" t="s">
        <v>3247</v>
      </c>
      <c r="C776" s="2" t="s">
        <v>8541</v>
      </c>
      <c r="D776" s="2"/>
      <c r="E776" s="2"/>
      <c r="F776" t="str">
        <f t="shared" si="30"/>
        <v/>
      </c>
      <c r="H776" s="15" t="s">
        <v>13568</v>
      </c>
      <c r="I776" t="s">
        <v>13568</v>
      </c>
      <c r="J776" t="s">
        <v>13568</v>
      </c>
    </row>
    <row r="777" spans="1:10" ht="14.4" hidden="1" customHeight="1" x14ac:dyDescent="0.3">
      <c r="A777" s="10" t="s">
        <v>8357</v>
      </c>
      <c r="B777" s="10" t="s">
        <v>2082</v>
      </c>
      <c r="C777" s="10" t="s">
        <v>8358</v>
      </c>
      <c r="D777" s="10"/>
      <c r="E777" s="10"/>
      <c r="F777" t="str">
        <f t="shared" si="30"/>
        <v/>
      </c>
      <c r="H777" s="15" t="s">
        <v>13568</v>
      </c>
      <c r="I777" t="s">
        <v>13568</v>
      </c>
      <c r="J777" t="s">
        <v>13568</v>
      </c>
    </row>
    <row r="778" spans="1:10" ht="14.4" hidden="1" customHeight="1" x14ac:dyDescent="0.3">
      <c r="A778" s="10" t="s">
        <v>8355</v>
      </c>
      <c r="B778" s="10" t="s">
        <v>2079</v>
      </c>
      <c r="C778" s="10" t="s">
        <v>8356</v>
      </c>
      <c r="D778" s="10"/>
      <c r="E778" s="10"/>
      <c r="F778" t="str">
        <f t="shared" si="30"/>
        <v/>
      </c>
      <c r="H778" s="15" t="s">
        <v>13568</v>
      </c>
      <c r="I778" t="s">
        <v>13568</v>
      </c>
      <c r="J778" t="s">
        <v>13568</v>
      </c>
    </row>
    <row r="779" spans="1:10" ht="14.4" customHeight="1" x14ac:dyDescent="0.3">
      <c r="A779" s="10" t="s">
        <v>9239</v>
      </c>
      <c r="B779" s="10" t="s">
        <v>9240</v>
      </c>
      <c r="C779" s="10" t="s">
        <v>9241</v>
      </c>
      <c r="D779" s="10"/>
      <c r="E779" s="10"/>
      <c r="F779" t="str">
        <f t="shared" ref="F779:F811" si="31">IF(COUNTIF(H779:J779,"used")&gt;0,"y","")</f>
        <v>y</v>
      </c>
      <c r="G779" t="s">
        <v>62742</v>
      </c>
      <c r="H779" t="s">
        <v>13616</v>
      </c>
      <c r="I779" t="s">
        <v>13616</v>
      </c>
      <c r="J779" t="s">
        <v>13616</v>
      </c>
    </row>
    <row r="780" spans="1:10" ht="14.4" customHeight="1" x14ac:dyDescent="0.3">
      <c r="A780" s="10" t="s">
        <v>4312</v>
      </c>
      <c r="B780" s="10" t="s">
        <v>9240</v>
      </c>
      <c r="C780" s="10" t="s">
        <v>9242</v>
      </c>
      <c r="D780" s="10"/>
      <c r="E780" s="10"/>
      <c r="F780" t="str">
        <f t="shared" si="31"/>
        <v>y</v>
      </c>
      <c r="G780" t="s">
        <v>62742</v>
      </c>
      <c r="H780" t="s">
        <v>13616</v>
      </c>
      <c r="I780" t="s">
        <v>13616</v>
      </c>
      <c r="J780" t="s">
        <v>13616</v>
      </c>
    </row>
    <row r="781" spans="1:10" ht="14.4" customHeight="1" x14ac:dyDescent="0.3">
      <c r="A781" s="10" t="s">
        <v>9243</v>
      </c>
      <c r="B781" s="10" t="s">
        <v>9240</v>
      </c>
      <c r="C781" s="10" t="s">
        <v>9244</v>
      </c>
      <c r="D781" s="10"/>
      <c r="E781" s="10"/>
      <c r="F781" t="str">
        <f t="shared" si="31"/>
        <v>y</v>
      </c>
      <c r="G781" t="s">
        <v>62742</v>
      </c>
      <c r="H781" t="s">
        <v>13616</v>
      </c>
      <c r="I781" t="s">
        <v>13616</v>
      </c>
      <c r="J781" t="s">
        <v>13616</v>
      </c>
    </row>
    <row r="782" spans="1:10" ht="14.4" customHeight="1" x14ac:dyDescent="0.3">
      <c r="A782" s="10" t="s">
        <v>5506</v>
      </c>
      <c r="B782" s="10" t="s">
        <v>9240</v>
      </c>
      <c r="C782" s="10" t="s">
        <v>9245</v>
      </c>
      <c r="D782" s="10"/>
      <c r="E782" s="10"/>
      <c r="F782" t="str">
        <f t="shared" si="31"/>
        <v>y</v>
      </c>
      <c r="G782" t="s">
        <v>62742</v>
      </c>
      <c r="H782" t="s">
        <v>13616</v>
      </c>
      <c r="I782" t="s">
        <v>13616</v>
      </c>
      <c r="J782" t="s">
        <v>13616</v>
      </c>
    </row>
    <row r="783" spans="1:10" ht="14.4" customHeight="1" x14ac:dyDescent="0.3">
      <c r="A783" s="10" t="s">
        <v>5494</v>
      </c>
      <c r="B783" s="10" t="s">
        <v>9240</v>
      </c>
      <c r="C783" s="10" t="s">
        <v>9246</v>
      </c>
      <c r="D783" s="10"/>
      <c r="E783" s="10"/>
      <c r="F783" t="str">
        <f t="shared" si="31"/>
        <v>y</v>
      </c>
      <c r="G783" t="s">
        <v>62742</v>
      </c>
      <c r="H783" t="s">
        <v>13616</v>
      </c>
      <c r="I783" t="s">
        <v>13616</v>
      </c>
      <c r="J783" t="s">
        <v>13616</v>
      </c>
    </row>
    <row r="784" spans="1:10" ht="14.4" customHeight="1" x14ac:dyDescent="0.3">
      <c r="A784" s="10" t="s">
        <v>5496</v>
      </c>
      <c r="B784" s="10" t="s">
        <v>9240</v>
      </c>
      <c r="C784" s="10" t="s">
        <v>9247</v>
      </c>
      <c r="D784" s="10"/>
      <c r="E784" s="10"/>
      <c r="F784" t="str">
        <f t="shared" si="31"/>
        <v>y</v>
      </c>
      <c r="G784" t="s">
        <v>62742</v>
      </c>
      <c r="H784" t="s">
        <v>13616</v>
      </c>
      <c r="I784" t="s">
        <v>13616</v>
      </c>
      <c r="J784" t="s">
        <v>13616</v>
      </c>
    </row>
    <row r="785" spans="1:10" ht="14.4" customHeight="1" x14ac:dyDescent="0.3">
      <c r="A785" s="10" t="s">
        <v>5498</v>
      </c>
      <c r="B785" s="10" t="s">
        <v>9240</v>
      </c>
      <c r="C785" s="10" t="s">
        <v>9248</v>
      </c>
      <c r="D785" s="10"/>
      <c r="E785" s="10"/>
      <c r="F785" t="str">
        <f t="shared" si="31"/>
        <v>y</v>
      </c>
      <c r="G785" t="s">
        <v>62742</v>
      </c>
      <c r="H785" t="s">
        <v>13616</v>
      </c>
      <c r="I785" t="s">
        <v>13616</v>
      </c>
      <c r="J785" t="s">
        <v>13616</v>
      </c>
    </row>
    <row r="786" spans="1:10" ht="14.4" customHeight="1" x14ac:dyDescent="0.3">
      <c r="A786" s="10" t="s">
        <v>5568</v>
      </c>
      <c r="B786" s="10" t="s">
        <v>9240</v>
      </c>
      <c r="C786" s="10" t="s">
        <v>9249</v>
      </c>
      <c r="D786" s="10"/>
      <c r="E786" s="10"/>
      <c r="F786" t="str">
        <f t="shared" si="31"/>
        <v>y</v>
      </c>
      <c r="G786" t="s">
        <v>62742</v>
      </c>
      <c r="H786" t="s">
        <v>13616</v>
      </c>
      <c r="I786" t="s">
        <v>13616</v>
      </c>
      <c r="J786" t="s">
        <v>13616</v>
      </c>
    </row>
    <row r="787" spans="1:10" ht="14.4" customHeight="1" x14ac:dyDescent="0.3">
      <c r="A787" s="10" t="s">
        <v>5619</v>
      </c>
      <c r="B787" s="10" t="s">
        <v>9240</v>
      </c>
      <c r="C787" s="10" t="s">
        <v>9256</v>
      </c>
      <c r="D787" s="10"/>
      <c r="E787" s="10"/>
      <c r="F787" t="str">
        <f t="shared" si="31"/>
        <v>y</v>
      </c>
      <c r="G787" t="s">
        <v>62742</v>
      </c>
      <c r="H787" t="s">
        <v>13616</v>
      </c>
      <c r="I787" t="s">
        <v>13616</v>
      </c>
      <c r="J787" t="s">
        <v>13616</v>
      </c>
    </row>
    <row r="788" spans="1:10" ht="14.4" customHeight="1" x14ac:dyDescent="0.3">
      <c r="A788" s="10" t="s">
        <v>9257</v>
      </c>
      <c r="B788" s="10" t="s">
        <v>9240</v>
      </c>
      <c r="C788" s="10" t="s">
        <v>9258</v>
      </c>
      <c r="D788" s="10"/>
      <c r="E788" s="10"/>
      <c r="F788" t="str">
        <f t="shared" si="31"/>
        <v>y</v>
      </c>
      <c r="G788" t="s">
        <v>62742</v>
      </c>
      <c r="H788" t="s">
        <v>13616</v>
      </c>
      <c r="I788" t="s">
        <v>13616</v>
      </c>
      <c r="J788" t="s">
        <v>13616</v>
      </c>
    </row>
    <row r="789" spans="1:10" ht="14.4" customHeight="1" x14ac:dyDescent="0.3">
      <c r="A789" s="10" t="s">
        <v>5590</v>
      </c>
      <c r="B789" s="10" t="s">
        <v>9240</v>
      </c>
      <c r="C789" s="10" t="s">
        <v>9259</v>
      </c>
      <c r="D789" s="10"/>
      <c r="E789" s="10"/>
      <c r="F789" t="str">
        <f t="shared" si="31"/>
        <v>y</v>
      </c>
      <c r="G789" t="s">
        <v>62742</v>
      </c>
      <c r="H789" t="s">
        <v>13616</v>
      </c>
      <c r="I789" t="s">
        <v>13616</v>
      </c>
      <c r="J789" t="s">
        <v>13616</v>
      </c>
    </row>
    <row r="790" spans="1:10" ht="14.4" customHeight="1" x14ac:dyDescent="0.3">
      <c r="A790" s="10" t="s">
        <v>9260</v>
      </c>
      <c r="B790" s="10" t="s">
        <v>9240</v>
      </c>
      <c r="C790" s="10" t="s">
        <v>9261</v>
      </c>
      <c r="D790" s="10"/>
      <c r="E790" s="10"/>
      <c r="F790" t="str">
        <f t="shared" si="31"/>
        <v>y</v>
      </c>
      <c r="G790" t="s">
        <v>62742</v>
      </c>
      <c r="H790" t="s">
        <v>13616</v>
      </c>
      <c r="I790" t="s">
        <v>13616</v>
      </c>
      <c r="J790" t="s">
        <v>13616</v>
      </c>
    </row>
    <row r="791" spans="1:10" ht="14.4" customHeight="1" x14ac:dyDescent="0.3">
      <c r="A791" s="10" t="s">
        <v>9270</v>
      </c>
      <c r="B791" s="10" t="s">
        <v>9240</v>
      </c>
      <c r="C791" s="10" t="s">
        <v>9271</v>
      </c>
      <c r="D791" s="10"/>
      <c r="E791" s="10"/>
      <c r="F791" t="str">
        <f t="shared" si="31"/>
        <v>y</v>
      </c>
      <c r="G791" t="s">
        <v>62742</v>
      </c>
      <c r="H791" t="s">
        <v>13616</v>
      </c>
      <c r="I791" t="s">
        <v>13616</v>
      </c>
      <c r="J791" t="s">
        <v>13616</v>
      </c>
    </row>
    <row r="792" spans="1:10" ht="14.4" customHeight="1" x14ac:dyDescent="0.3">
      <c r="A792" s="10" t="s">
        <v>9272</v>
      </c>
      <c r="B792" s="10" t="s">
        <v>9240</v>
      </c>
      <c r="C792" s="10" t="s">
        <v>9273</v>
      </c>
      <c r="D792" s="10"/>
      <c r="E792" s="10"/>
      <c r="F792" t="str">
        <f t="shared" si="31"/>
        <v>y</v>
      </c>
      <c r="G792" t="s">
        <v>62742</v>
      </c>
      <c r="H792" t="s">
        <v>13616</v>
      </c>
      <c r="I792" t="s">
        <v>13616</v>
      </c>
      <c r="J792" t="s">
        <v>13616</v>
      </c>
    </row>
    <row r="793" spans="1:10" ht="14.4" customHeight="1" x14ac:dyDescent="0.3">
      <c r="A793" s="10" t="s">
        <v>9274</v>
      </c>
      <c r="B793" s="10" t="s">
        <v>9240</v>
      </c>
      <c r="C793" s="10" t="s">
        <v>9275</v>
      </c>
      <c r="D793" s="10"/>
      <c r="E793" s="10"/>
      <c r="F793" t="str">
        <f t="shared" si="31"/>
        <v>y</v>
      </c>
      <c r="G793" t="s">
        <v>62742</v>
      </c>
      <c r="H793" t="s">
        <v>13616</v>
      </c>
      <c r="I793" t="s">
        <v>13616</v>
      </c>
      <c r="J793" t="s">
        <v>13616</v>
      </c>
    </row>
    <row r="794" spans="1:10" ht="14.4" customHeight="1" x14ac:dyDescent="0.3">
      <c r="A794" s="10" t="s">
        <v>9276</v>
      </c>
      <c r="B794" s="10" t="s">
        <v>9240</v>
      </c>
      <c r="C794" s="10" t="s">
        <v>9277</v>
      </c>
      <c r="D794" s="10"/>
      <c r="E794" s="10"/>
      <c r="F794" t="str">
        <f t="shared" si="31"/>
        <v>y</v>
      </c>
      <c r="G794" t="s">
        <v>62742</v>
      </c>
      <c r="H794" t="s">
        <v>13616</v>
      </c>
      <c r="I794" t="s">
        <v>13616</v>
      </c>
      <c r="J794" t="s">
        <v>13616</v>
      </c>
    </row>
    <row r="795" spans="1:10" ht="14.4" customHeight="1" x14ac:dyDescent="0.3">
      <c r="A795" s="10" t="s">
        <v>9286</v>
      </c>
      <c r="B795" s="10" t="s">
        <v>9240</v>
      </c>
      <c r="C795" s="10" t="s">
        <v>9287</v>
      </c>
      <c r="D795" s="10"/>
      <c r="E795" s="10"/>
      <c r="F795" t="str">
        <f t="shared" si="31"/>
        <v>y</v>
      </c>
      <c r="G795" t="s">
        <v>62742</v>
      </c>
      <c r="H795" t="s">
        <v>13616</v>
      </c>
      <c r="I795" t="s">
        <v>13616</v>
      </c>
      <c r="J795" t="s">
        <v>13616</v>
      </c>
    </row>
    <row r="796" spans="1:10" ht="14.4" customHeight="1" x14ac:dyDescent="0.3">
      <c r="A796" s="10" t="s">
        <v>9288</v>
      </c>
      <c r="B796" s="10" t="s">
        <v>9240</v>
      </c>
      <c r="C796" s="10" t="s">
        <v>9289</v>
      </c>
      <c r="D796" s="10"/>
      <c r="E796" s="10"/>
      <c r="F796" t="str">
        <f t="shared" si="31"/>
        <v>y</v>
      </c>
      <c r="G796" t="s">
        <v>62742</v>
      </c>
      <c r="H796" t="s">
        <v>13616</v>
      </c>
      <c r="I796" t="s">
        <v>13616</v>
      </c>
      <c r="J796" t="s">
        <v>13616</v>
      </c>
    </row>
    <row r="797" spans="1:10" ht="14.4" customHeight="1" x14ac:dyDescent="0.3">
      <c r="A797" s="10" t="s">
        <v>9290</v>
      </c>
      <c r="B797" s="10" t="s">
        <v>9240</v>
      </c>
      <c r="C797" s="10" t="s">
        <v>9291</v>
      </c>
      <c r="D797" s="10"/>
      <c r="E797" s="10"/>
      <c r="F797" t="str">
        <f t="shared" si="31"/>
        <v>y</v>
      </c>
      <c r="G797" t="s">
        <v>62742</v>
      </c>
      <c r="H797" t="s">
        <v>13616</v>
      </c>
      <c r="I797" t="s">
        <v>13616</v>
      </c>
      <c r="J797" t="s">
        <v>13616</v>
      </c>
    </row>
    <row r="798" spans="1:10" ht="14.4" customHeight="1" x14ac:dyDescent="0.3">
      <c r="A798" s="10" t="s">
        <v>9292</v>
      </c>
      <c r="B798" s="10" t="s">
        <v>9240</v>
      </c>
      <c r="C798" s="10" t="s">
        <v>9293</v>
      </c>
      <c r="D798" s="10"/>
      <c r="E798" s="10"/>
      <c r="F798" t="str">
        <f t="shared" si="31"/>
        <v>y</v>
      </c>
      <c r="G798" t="s">
        <v>62742</v>
      </c>
      <c r="H798" t="s">
        <v>13616</v>
      </c>
      <c r="I798" t="s">
        <v>13616</v>
      </c>
      <c r="J798" t="s">
        <v>13616</v>
      </c>
    </row>
    <row r="799" spans="1:10" ht="14.4" customHeight="1" x14ac:dyDescent="0.3">
      <c r="A799" s="10" t="s">
        <v>9302</v>
      </c>
      <c r="B799" s="10" t="s">
        <v>9240</v>
      </c>
      <c r="C799" s="10" t="s">
        <v>9303</v>
      </c>
      <c r="D799" s="10"/>
      <c r="E799" s="10"/>
      <c r="F799" t="str">
        <f t="shared" si="31"/>
        <v>y</v>
      </c>
      <c r="G799" t="s">
        <v>62742</v>
      </c>
      <c r="H799" t="s">
        <v>13616</v>
      </c>
      <c r="I799" t="s">
        <v>13616</v>
      </c>
      <c r="J799" t="s">
        <v>13616</v>
      </c>
    </row>
    <row r="800" spans="1:10" ht="14.4" customHeight="1" x14ac:dyDescent="0.3">
      <c r="A800" s="10" t="s">
        <v>9304</v>
      </c>
      <c r="B800" s="10" t="s">
        <v>9240</v>
      </c>
      <c r="C800" s="10" t="s">
        <v>9305</v>
      </c>
      <c r="D800" s="10"/>
      <c r="E800" s="10"/>
      <c r="F800" t="str">
        <f t="shared" si="31"/>
        <v>y</v>
      </c>
      <c r="G800" t="s">
        <v>62742</v>
      </c>
      <c r="H800" t="s">
        <v>13616</v>
      </c>
      <c r="I800" t="s">
        <v>13616</v>
      </c>
      <c r="J800" t="s">
        <v>13616</v>
      </c>
    </row>
    <row r="801" spans="1:10" ht="14.4" customHeight="1" x14ac:dyDescent="0.3">
      <c r="A801" s="10" t="s">
        <v>9306</v>
      </c>
      <c r="B801" s="10" t="s">
        <v>9240</v>
      </c>
      <c r="C801" s="10" t="s">
        <v>9307</v>
      </c>
      <c r="D801" s="10"/>
      <c r="E801" s="10"/>
      <c r="F801" t="str">
        <f t="shared" si="31"/>
        <v>y</v>
      </c>
      <c r="G801" t="s">
        <v>62742</v>
      </c>
      <c r="H801" t="s">
        <v>13616</v>
      </c>
      <c r="I801" t="s">
        <v>13616</v>
      </c>
      <c r="J801" t="s">
        <v>13616</v>
      </c>
    </row>
    <row r="802" spans="1:10" ht="14.4" customHeight="1" x14ac:dyDescent="0.3">
      <c r="A802" s="10" t="s">
        <v>9315</v>
      </c>
      <c r="B802" s="10" t="s">
        <v>9240</v>
      </c>
      <c r="C802" s="10" t="s">
        <v>9316</v>
      </c>
      <c r="D802" s="10"/>
      <c r="E802" s="10"/>
      <c r="F802" t="str">
        <f t="shared" si="31"/>
        <v>y</v>
      </c>
      <c r="G802" t="s">
        <v>62742</v>
      </c>
      <c r="H802" t="s">
        <v>13616</v>
      </c>
      <c r="I802" t="s">
        <v>13616</v>
      </c>
      <c r="J802" t="s">
        <v>13616</v>
      </c>
    </row>
    <row r="803" spans="1:10" ht="14.4" customHeight="1" x14ac:dyDescent="0.3">
      <c r="A803" s="10" t="s">
        <v>9317</v>
      </c>
      <c r="B803" s="10" t="s">
        <v>9240</v>
      </c>
      <c r="C803" s="10" t="s">
        <v>9318</v>
      </c>
      <c r="D803" s="10"/>
      <c r="E803" s="10"/>
      <c r="F803" t="str">
        <f t="shared" si="31"/>
        <v>y</v>
      </c>
      <c r="G803" t="s">
        <v>62742</v>
      </c>
      <c r="H803" t="s">
        <v>13616</v>
      </c>
      <c r="I803" t="s">
        <v>13616</v>
      </c>
      <c r="J803" t="s">
        <v>13616</v>
      </c>
    </row>
    <row r="804" spans="1:10" ht="14.4" customHeight="1" x14ac:dyDescent="0.3">
      <c r="A804" s="10" t="s">
        <v>9319</v>
      </c>
      <c r="B804" s="10" t="s">
        <v>9240</v>
      </c>
      <c r="C804" s="10" t="s">
        <v>9320</v>
      </c>
      <c r="D804" s="10"/>
      <c r="E804" s="10"/>
      <c r="F804" t="str">
        <f t="shared" si="31"/>
        <v>y</v>
      </c>
      <c r="G804" t="s">
        <v>62742</v>
      </c>
      <c r="H804" t="s">
        <v>13616</v>
      </c>
      <c r="I804" t="s">
        <v>13616</v>
      </c>
      <c r="J804" t="s">
        <v>13616</v>
      </c>
    </row>
    <row r="805" spans="1:10" ht="14.4" customHeight="1" x14ac:dyDescent="0.3">
      <c r="A805" s="10" t="s">
        <v>9321</v>
      </c>
      <c r="B805" s="10" t="s">
        <v>9240</v>
      </c>
      <c r="C805" s="10" t="s">
        <v>9322</v>
      </c>
      <c r="D805" s="10"/>
      <c r="E805" s="10"/>
      <c r="F805" t="str">
        <f t="shared" si="31"/>
        <v>y</v>
      </c>
      <c r="G805" t="s">
        <v>62742</v>
      </c>
      <c r="H805" t="s">
        <v>13616</v>
      </c>
      <c r="I805" t="s">
        <v>13616</v>
      </c>
      <c r="J805" t="s">
        <v>13616</v>
      </c>
    </row>
    <row r="806" spans="1:10" ht="14.4" customHeight="1" x14ac:dyDescent="0.3">
      <c r="A806" s="10" t="s">
        <v>9331</v>
      </c>
      <c r="B806" s="10" t="s">
        <v>9240</v>
      </c>
      <c r="C806" s="10" t="s">
        <v>9332</v>
      </c>
      <c r="D806" s="10"/>
      <c r="E806" s="10"/>
      <c r="F806" t="str">
        <f t="shared" si="31"/>
        <v>y</v>
      </c>
      <c r="G806" t="s">
        <v>62742</v>
      </c>
      <c r="H806" t="s">
        <v>13616</v>
      </c>
      <c r="I806" t="s">
        <v>13616</v>
      </c>
      <c r="J806" t="s">
        <v>13616</v>
      </c>
    </row>
    <row r="807" spans="1:10" ht="14.4" customHeight="1" x14ac:dyDescent="0.3">
      <c r="A807" s="10" t="s">
        <v>9333</v>
      </c>
      <c r="B807" s="10" t="s">
        <v>9240</v>
      </c>
      <c r="C807" s="10" t="s">
        <v>9334</v>
      </c>
      <c r="D807" s="10"/>
      <c r="E807" s="10"/>
      <c r="F807" t="str">
        <f t="shared" si="31"/>
        <v>y</v>
      </c>
      <c r="G807" t="s">
        <v>62742</v>
      </c>
      <c r="H807" t="s">
        <v>13616</v>
      </c>
      <c r="I807" t="s">
        <v>13616</v>
      </c>
      <c r="J807" t="s">
        <v>13616</v>
      </c>
    </row>
    <row r="808" spans="1:10" ht="14.4" customHeight="1" x14ac:dyDescent="0.3">
      <c r="A808" s="10" t="s">
        <v>9335</v>
      </c>
      <c r="B808" s="10" t="s">
        <v>9240</v>
      </c>
      <c r="C808" s="10" t="s">
        <v>9336</v>
      </c>
      <c r="D808" s="10"/>
      <c r="E808" s="10"/>
      <c r="F808" t="str">
        <f t="shared" si="31"/>
        <v>y</v>
      </c>
      <c r="G808" t="s">
        <v>62742</v>
      </c>
      <c r="H808" t="s">
        <v>13616</v>
      </c>
      <c r="I808" t="s">
        <v>13616</v>
      </c>
      <c r="J808" t="s">
        <v>13616</v>
      </c>
    </row>
    <row r="809" spans="1:10" ht="14.4" customHeight="1" x14ac:dyDescent="0.3">
      <c r="A809" s="10" t="s">
        <v>9337</v>
      </c>
      <c r="B809" s="10" t="s">
        <v>9240</v>
      </c>
      <c r="C809" s="10" t="s">
        <v>9338</v>
      </c>
      <c r="D809" s="10"/>
      <c r="E809" s="10"/>
      <c r="F809" t="str">
        <f t="shared" si="31"/>
        <v>y</v>
      </c>
      <c r="G809" t="s">
        <v>62742</v>
      </c>
      <c r="H809" t="s">
        <v>13616</v>
      </c>
      <c r="I809" t="s">
        <v>13616</v>
      </c>
      <c r="J809" t="s">
        <v>13616</v>
      </c>
    </row>
    <row r="810" spans="1:10" ht="14.4" customHeight="1" x14ac:dyDescent="0.3">
      <c r="A810" s="10" t="s">
        <v>9379</v>
      </c>
      <c r="B810" s="10" t="s">
        <v>9240</v>
      </c>
      <c r="C810" s="10" t="s">
        <v>9380</v>
      </c>
      <c r="D810" s="10"/>
      <c r="E810" s="10"/>
      <c r="F810" t="str">
        <f t="shared" si="31"/>
        <v>y</v>
      </c>
      <c r="G810" t="s">
        <v>62742</v>
      </c>
      <c r="H810" t="s">
        <v>13616</v>
      </c>
      <c r="I810" t="s">
        <v>13616</v>
      </c>
      <c r="J810" t="s">
        <v>13616</v>
      </c>
    </row>
    <row r="811" spans="1:10" ht="14.4" customHeight="1" x14ac:dyDescent="0.3">
      <c r="A811" s="10" t="s">
        <v>9965</v>
      </c>
      <c r="B811" s="10" t="s">
        <v>9966</v>
      </c>
      <c r="C811" s="10" t="s">
        <v>9967</v>
      </c>
      <c r="D811" s="10"/>
      <c r="E811" s="10"/>
      <c r="F811" t="str">
        <f t="shared" si="31"/>
        <v>y</v>
      </c>
      <c r="G811" t="s">
        <v>62727</v>
      </c>
      <c r="H811" t="s">
        <v>13616</v>
      </c>
      <c r="I811" t="s">
        <v>13616</v>
      </c>
      <c r="J811" t="s">
        <v>13616</v>
      </c>
    </row>
    <row r="812" spans="1:10" ht="14.4" hidden="1" customHeight="1" x14ac:dyDescent="0.3">
      <c r="A812" s="10" t="s">
        <v>10034</v>
      </c>
      <c r="B812" s="10" t="s">
        <v>10035</v>
      </c>
      <c r="C812" s="10" t="s">
        <v>10036</v>
      </c>
      <c r="D812" s="10"/>
      <c r="E812" s="10"/>
      <c r="F812" t="str">
        <f t="shared" si="30"/>
        <v/>
      </c>
      <c r="H812" t="s">
        <v>13568</v>
      </c>
      <c r="I812" t="s">
        <v>13568</v>
      </c>
      <c r="J812" t="s">
        <v>13568</v>
      </c>
    </row>
    <row r="813" spans="1:10" ht="14.4" hidden="1" customHeight="1" x14ac:dyDescent="0.3">
      <c r="A813" s="2" t="s">
        <v>9379</v>
      </c>
      <c r="B813" s="2" t="s">
        <v>10160</v>
      </c>
      <c r="C813" s="2" t="s">
        <v>9380</v>
      </c>
      <c r="D813" s="2"/>
      <c r="E813" s="2"/>
      <c r="F813" t="str">
        <f t="shared" si="30"/>
        <v/>
      </c>
      <c r="H813" t="s">
        <v>13568</v>
      </c>
      <c r="I813" t="s">
        <v>13568</v>
      </c>
      <c r="J813" t="s">
        <v>13568</v>
      </c>
    </row>
    <row r="814" spans="1:10" ht="14.4" customHeight="1" x14ac:dyDescent="0.3">
      <c r="A814" s="10" t="s">
        <v>9842</v>
      </c>
      <c r="B814" s="10" t="s">
        <v>9843</v>
      </c>
      <c r="C814" s="10" t="s">
        <v>9844</v>
      </c>
      <c r="D814" s="10"/>
      <c r="E814" s="10"/>
      <c r="F814" t="str">
        <f t="shared" ref="F814:F845" si="32">IF(COUNTIF(H814:J814,"used")&gt;0,"y","")</f>
        <v>y</v>
      </c>
      <c r="G814" t="s">
        <v>62733</v>
      </c>
      <c r="H814" t="s">
        <v>13616</v>
      </c>
      <c r="I814" t="s">
        <v>13616</v>
      </c>
      <c r="J814" t="s">
        <v>13616</v>
      </c>
    </row>
    <row r="815" spans="1:10" ht="14.4" customHeight="1" x14ac:dyDescent="0.3">
      <c r="A815" s="10" t="s">
        <v>9845</v>
      </c>
      <c r="B815" s="10" t="s">
        <v>9843</v>
      </c>
      <c r="C815" s="10" t="s">
        <v>9846</v>
      </c>
      <c r="D815" s="10"/>
      <c r="E815" s="10"/>
      <c r="F815" t="str">
        <f t="shared" si="32"/>
        <v>y</v>
      </c>
      <c r="G815" t="s">
        <v>62733</v>
      </c>
      <c r="H815" t="s">
        <v>13616</v>
      </c>
      <c r="I815" t="s">
        <v>13616</v>
      </c>
      <c r="J815" t="s">
        <v>13616</v>
      </c>
    </row>
    <row r="816" spans="1:10" ht="14.4" customHeight="1" x14ac:dyDescent="0.3">
      <c r="A816" s="10" t="s">
        <v>9847</v>
      </c>
      <c r="B816" s="10" t="s">
        <v>9843</v>
      </c>
      <c r="C816" s="10" t="s">
        <v>9848</v>
      </c>
      <c r="D816" s="10"/>
      <c r="E816" s="10"/>
      <c r="F816" t="str">
        <f t="shared" si="32"/>
        <v>y</v>
      </c>
      <c r="G816" t="s">
        <v>62733</v>
      </c>
      <c r="H816" t="s">
        <v>13616</v>
      </c>
      <c r="I816" t="s">
        <v>13616</v>
      </c>
      <c r="J816" t="s">
        <v>13616</v>
      </c>
    </row>
    <row r="817" spans="1:10" ht="14.4" customHeight="1" x14ac:dyDescent="0.3">
      <c r="A817" s="2" t="s">
        <v>10173</v>
      </c>
      <c r="B817" s="2" t="s">
        <v>10174</v>
      </c>
      <c r="C817" s="2" t="s">
        <v>10175</v>
      </c>
      <c r="D817" s="2"/>
      <c r="E817" s="2"/>
      <c r="F817" t="str">
        <f t="shared" si="32"/>
        <v>y</v>
      </c>
      <c r="G817" t="s">
        <v>62733</v>
      </c>
      <c r="H817" t="s">
        <v>13616</v>
      </c>
      <c r="I817" t="s">
        <v>13616</v>
      </c>
      <c r="J817" t="s">
        <v>13616</v>
      </c>
    </row>
    <row r="818" spans="1:10" ht="14.4" customHeight="1" x14ac:dyDescent="0.3">
      <c r="A818" s="10" t="s">
        <v>9995</v>
      </c>
      <c r="B818" s="10" t="s">
        <v>9996</v>
      </c>
      <c r="C818" s="10" t="s">
        <v>9997</v>
      </c>
      <c r="D818" s="10"/>
      <c r="E818" s="10"/>
      <c r="F818" t="str">
        <f t="shared" si="32"/>
        <v>y</v>
      </c>
      <c r="G818" t="s">
        <v>62727</v>
      </c>
      <c r="H818" t="s">
        <v>13616</v>
      </c>
      <c r="I818" t="s">
        <v>13616</v>
      </c>
      <c r="J818" t="s">
        <v>13616</v>
      </c>
    </row>
    <row r="819" spans="1:10" ht="14.4" customHeight="1" x14ac:dyDescent="0.3">
      <c r="A819" s="10" t="s">
        <v>9998</v>
      </c>
      <c r="B819" s="10" t="s">
        <v>9996</v>
      </c>
      <c r="C819" s="10" t="s">
        <v>9999</v>
      </c>
      <c r="D819" s="10"/>
      <c r="E819" s="10"/>
      <c r="F819" t="str">
        <f t="shared" si="32"/>
        <v>y</v>
      </c>
      <c r="G819" t="s">
        <v>62727</v>
      </c>
      <c r="H819" t="s">
        <v>13616</v>
      </c>
      <c r="I819" t="s">
        <v>13616</v>
      </c>
      <c r="J819" t="s">
        <v>13616</v>
      </c>
    </row>
    <row r="820" spans="1:10" ht="14.4" customHeight="1" x14ac:dyDescent="0.3">
      <c r="A820" s="10" t="s">
        <v>10000</v>
      </c>
      <c r="B820" s="10" t="s">
        <v>9996</v>
      </c>
      <c r="C820" s="10" t="s">
        <v>10001</v>
      </c>
      <c r="D820" s="10"/>
      <c r="E820" s="10"/>
      <c r="F820" t="str">
        <f t="shared" si="32"/>
        <v>y</v>
      </c>
      <c r="G820" t="s">
        <v>62727</v>
      </c>
      <c r="H820" t="s">
        <v>13616</v>
      </c>
      <c r="I820" t="s">
        <v>13616</v>
      </c>
      <c r="J820" t="s">
        <v>13616</v>
      </c>
    </row>
    <row r="821" spans="1:10" ht="14.4" customHeight="1" x14ac:dyDescent="0.3">
      <c r="A821" s="10" t="s">
        <v>10002</v>
      </c>
      <c r="B821" s="10" t="s">
        <v>9996</v>
      </c>
      <c r="C821" s="10" t="s">
        <v>10003</v>
      </c>
      <c r="D821" s="10"/>
      <c r="E821" s="10"/>
      <c r="F821" t="str">
        <f t="shared" si="32"/>
        <v>y</v>
      </c>
      <c r="G821" t="s">
        <v>62727</v>
      </c>
      <c r="H821" t="s">
        <v>13616</v>
      </c>
      <c r="I821" t="s">
        <v>13616</v>
      </c>
      <c r="J821" t="s">
        <v>13616</v>
      </c>
    </row>
    <row r="822" spans="1:10" ht="14.4" customHeight="1" x14ac:dyDescent="0.3">
      <c r="A822" s="10" t="s">
        <v>10004</v>
      </c>
      <c r="B822" s="10" t="s">
        <v>9996</v>
      </c>
      <c r="C822" s="10" t="s">
        <v>10005</v>
      </c>
      <c r="D822" s="10"/>
      <c r="E822" s="10"/>
      <c r="F822" t="str">
        <f t="shared" si="32"/>
        <v>y</v>
      </c>
      <c r="G822" t="s">
        <v>62727</v>
      </c>
      <c r="H822" t="s">
        <v>13616</v>
      </c>
      <c r="I822" t="s">
        <v>13616</v>
      </c>
      <c r="J822" t="s">
        <v>13616</v>
      </c>
    </row>
    <row r="823" spans="1:10" ht="14.4" customHeight="1" x14ac:dyDescent="0.3">
      <c r="A823" s="10" t="s">
        <v>10006</v>
      </c>
      <c r="B823" s="10" t="s">
        <v>9996</v>
      </c>
      <c r="C823" s="10" t="s">
        <v>10007</v>
      </c>
      <c r="D823" s="10"/>
      <c r="E823" s="10"/>
      <c r="F823" t="str">
        <f t="shared" si="32"/>
        <v>y</v>
      </c>
      <c r="G823" t="s">
        <v>62727</v>
      </c>
      <c r="H823" t="s">
        <v>13616</v>
      </c>
      <c r="I823" t="s">
        <v>13616</v>
      </c>
      <c r="J823" t="s">
        <v>13616</v>
      </c>
    </row>
    <row r="824" spans="1:10" ht="14.4" customHeight="1" x14ac:dyDescent="0.3">
      <c r="A824" s="10" t="s">
        <v>10008</v>
      </c>
      <c r="B824" s="10" t="s">
        <v>9996</v>
      </c>
      <c r="C824" s="10" t="s">
        <v>10009</v>
      </c>
      <c r="D824" s="10"/>
      <c r="E824" s="10"/>
      <c r="F824" t="str">
        <f t="shared" si="32"/>
        <v>y</v>
      </c>
      <c r="G824" t="s">
        <v>62727</v>
      </c>
      <c r="H824" t="s">
        <v>13616</v>
      </c>
      <c r="I824" t="s">
        <v>13616</v>
      </c>
      <c r="J824" t="s">
        <v>13616</v>
      </c>
    </row>
    <row r="825" spans="1:10" ht="14.4" customHeight="1" x14ac:dyDescent="0.3">
      <c r="A825" s="10" t="s">
        <v>10010</v>
      </c>
      <c r="B825" s="10" t="s">
        <v>9996</v>
      </c>
      <c r="C825" s="10" t="s">
        <v>10011</v>
      </c>
      <c r="D825" s="10"/>
      <c r="E825" s="10"/>
      <c r="F825" t="str">
        <f t="shared" si="32"/>
        <v>y</v>
      </c>
      <c r="G825" t="s">
        <v>62727</v>
      </c>
      <c r="H825" t="s">
        <v>13616</v>
      </c>
      <c r="I825" t="s">
        <v>13616</v>
      </c>
      <c r="J825" t="s">
        <v>13616</v>
      </c>
    </row>
    <row r="826" spans="1:10" ht="14.4" customHeight="1" x14ac:dyDescent="0.3">
      <c r="A826" s="10" t="s">
        <v>10012</v>
      </c>
      <c r="B826" s="10" t="s">
        <v>9996</v>
      </c>
      <c r="C826" s="10" t="s">
        <v>10013</v>
      </c>
      <c r="D826" s="10"/>
      <c r="E826" s="10"/>
      <c r="F826" t="str">
        <f t="shared" si="32"/>
        <v>y</v>
      </c>
      <c r="G826" t="s">
        <v>62727</v>
      </c>
      <c r="H826" t="s">
        <v>13616</v>
      </c>
      <c r="I826" t="s">
        <v>13616</v>
      </c>
      <c r="J826" t="s">
        <v>13616</v>
      </c>
    </row>
    <row r="827" spans="1:10" ht="14.4" customHeight="1" x14ac:dyDescent="0.3">
      <c r="A827" s="10" t="s">
        <v>10014</v>
      </c>
      <c r="B827" s="10" t="s">
        <v>9996</v>
      </c>
      <c r="C827" s="10" t="s">
        <v>10015</v>
      </c>
      <c r="D827" s="10"/>
      <c r="E827" s="10"/>
      <c r="F827" t="str">
        <f t="shared" si="32"/>
        <v>y</v>
      </c>
      <c r="G827" t="s">
        <v>62727</v>
      </c>
      <c r="H827" t="s">
        <v>13616</v>
      </c>
      <c r="I827" t="s">
        <v>13616</v>
      </c>
      <c r="J827" t="s">
        <v>13616</v>
      </c>
    </row>
    <row r="828" spans="1:10" ht="14.4" customHeight="1" x14ac:dyDescent="0.3">
      <c r="A828" s="10" t="s">
        <v>10016</v>
      </c>
      <c r="B828" s="10" t="s">
        <v>9996</v>
      </c>
      <c r="C828" s="10" t="s">
        <v>10017</v>
      </c>
      <c r="D828" s="10"/>
      <c r="E828" s="10"/>
      <c r="F828" t="str">
        <f t="shared" si="32"/>
        <v>y</v>
      </c>
      <c r="G828" t="s">
        <v>62727</v>
      </c>
      <c r="H828" t="s">
        <v>13616</v>
      </c>
      <c r="I828" t="s">
        <v>13616</v>
      </c>
      <c r="J828" t="s">
        <v>13616</v>
      </c>
    </row>
    <row r="829" spans="1:10" ht="14.4" customHeight="1" x14ac:dyDescent="0.3">
      <c r="A829" s="10" t="s">
        <v>10018</v>
      </c>
      <c r="B829" s="10" t="s">
        <v>9996</v>
      </c>
      <c r="C829" s="10" t="s">
        <v>10019</v>
      </c>
      <c r="D829" s="10"/>
      <c r="E829" s="10"/>
      <c r="F829" t="str">
        <f t="shared" si="32"/>
        <v>y</v>
      </c>
      <c r="G829" t="s">
        <v>62727</v>
      </c>
      <c r="H829" t="s">
        <v>13616</v>
      </c>
      <c r="I829" t="s">
        <v>13616</v>
      </c>
      <c r="J829" t="s">
        <v>13616</v>
      </c>
    </row>
    <row r="830" spans="1:10" ht="14.4" customHeight="1" x14ac:dyDescent="0.3">
      <c r="A830" s="10" t="s">
        <v>10020</v>
      </c>
      <c r="B830" s="10" t="s">
        <v>9996</v>
      </c>
      <c r="C830" s="10" t="s">
        <v>10021</v>
      </c>
      <c r="D830" s="10"/>
      <c r="E830" s="10"/>
      <c r="F830" t="str">
        <f t="shared" si="32"/>
        <v>y</v>
      </c>
      <c r="G830" t="s">
        <v>62727</v>
      </c>
      <c r="H830" t="s">
        <v>13616</v>
      </c>
      <c r="I830" t="s">
        <v>13616</v>
      </c>
      <c r="J830" t="s">
        <v>13616</v>
      </c>
    </row>
    <row r="831" spans="1:10" ht="14.4" customHeight="1" x14ac:dyDescent="0.3">
      <c r="A831" s="10" t="s">
        <v>10022</v>
      </c>
      <c r="B831" s="10" t="s">
        <v>9996</v>
      </c>
      <c r="C831" s="10" t="s">
        <v>10023</v>
      </c>
      <c r="D831" s="10"/>
      <c r="E831" s="10"/>
      <c r="F831" t="str">
        <f t="shared" si="32"/>
        <v>y</v>
      </c>
      <c r="G831" t="s">
        <v>62727</v>
      </c>
      <c r="H831" t="s">
        <v>13616</v>
      </c>
      <c r="I831" t="s">
        <v>13616</v>
      </c>
      <c r="J831" t="s">
        <v>13616</v>
      </c>
    </row>
    <row r="832" spans="1:10" ht="14.4" customHeight="1" x14ac:dyDescent="0.3">
      <c r="A832" s="10" t="s">
        <v>10024</v>
      </c>
      <c r="B832" s="10" t="s">
        <v>9996</v>
      </c>
      <c r="C832" s="10" t="s">
        <v>10025</v>
      </c>
      <c r="D832" s="10"/>
      <c r="E832" s="10"/>
      <c r="F832" t="str">
        <f t="shared" si="32"/>
        <v>y</v>
      </c>
      <c r="G832" t="s">
        <v>62727</v>
      </c>
      <c r="H832" t="s">
        <v>13616</v>
      </c>
      <c r="I832" t="s">
        <v>13616</v>
      </c>
      <c r="J832" t="s">
        <v>13616</v>
      </c>
    </row>
    <row r="833" spans="1:10" ht="14.4" customHeight="1" x14ac:dyDescent="0.3">
      <c r="A833" s="10" t="s">
        <v>10026</v>
      </c>
      <c r="B833" s="10" t="s">
        <v>9996</v>
      </c>
      <c r="C833" s="10" t="s">
        <v>10027</v>
      </c>
      <c r="D833" s="10"/>
      <c r="E833" s="10"/>
      <c r="F833" t="str">
        <f t="shared" si="32"/>
        <v>y</v>
      </c>
      <c r="G833" t="s">
        <v>62727</v>
      </c>
      <c r="H833" t="s">
        <v>13616</v>
      </c>
      <c r="I833" t="s">
        <v>13616</v>
      </c>
      <c r="J833" t="s">
        <v>13616</v>
      </c>
    </row>
    <row r="834" spans="1:10" ht="14.4" customHeight="1" x14ac:dyDescent="0.3">
      <c r="A834" s="10" t="s">
        <v>10028</v>
      </c>
      <c r="B834" s="10" t="s">
        <v>9996</v>
      </c>
      <c r="C834" s="10" t="s">
        <v>10029</v>
      </c>
      <c r="D834" s="10"/>
      <c r="E834" s="10"/>
      <c r="F834" t="str">
        <f t="shared" si="32"/>
        <v>y</v>
      </c>
      <c r="G834" t="s">
        <v>62727</v>
      </c>
      <c r="H834" t="s">
        <v>13616</v>
      </c>
      <c r="I834" t="s">
        <v>13616</v>
      </c>
      <c r="J834" t="s">
        <v>13616</v>
      </c>
    </row>
    <row r="835" spans="1:10" ht="14.4" customHeight="1" x14ac:dyDescent="0.3">
      <c r="A835" s="10" t="s">
        <v>10030</v>
      </c>
      <c r="B835" s="10" t="s">
        <v>9996</v>
      </c>
      <c r="C835" s="10" t="s">
        <v>10031</v>
      </c>
      <c r="D835" s="10"/>
      <c r="E835" s="10"/>
      <c r="F835" t="str">
        <f t="shared" si="32"/>
        <v>y</v>
      </c>
      <c r="G835" t="s">
        <v>62727</v>
      </c>
      <c r="H835" t="s">
        <v>13616</v>
      </c>
      <c r="I835" t="s">
        <v>13616</v>
      </c>
      <c r="J835" t="s">
        <v>13616</v>
      </c>
    </row>
    <row r="836" spans="1:10" ht="14.4" customHeight="1" x14ac:dyDescent="0.3">
      <c r="A836" s="10" t="s">
        <v>10032</v>
      </c>
      <c r="B836" s="10" t="s">
        <v>9996</v>
      </c>
      <c r="C836" s="10" t="s">
        <v>10033</v>
      </c>
      <c r="D836" s="10"/>
      <c r="E836" s="10"/>
      <c r="F836" t="str">
        <f t="shared" si="32"/>
        <v>y</v>
      </c>
      <c r="G836" t="s">
        <v>62727</v>
      </c>
      <c r="H836" t="s">
        <v>13616</v>
      </c>
      <c r="I836" t="s">
        <v>13616</v>
      </c>
      <c r="J836" t="s">
        <v>13616</v>
      </c>
    </row>
    <row r="837" spans="1:10" ht="14.4" customHeight="1" x14ac:dyDescent="0.3">
      <c r="A837" s="2" t="s">
        <v>10176</v>
      </c>
      <c r="B837" s="2" t="s">
        <v>10177</v>
      </c>
      <c r="C837" s="2" t="s">
        <v>10178</v>
      </c>
      <c r="D837" s="2"/>
      <c r="E837" s="2"/>
      <c r="F837" t="str">
        <f t="shared" si="32"/>
        <v>y</v>
      </c>
      <c r="G837" t="s">
        <v>62733</v>
      </c>
      <c r="H837" t="s">
        <v>13616</v>
      </c>
      <c r="I837" t="s">
        <v>13616</v>
      </c>
      <c r="J837" t="s">
        <v>13616</v>
      </c>
    </row>
    <row r="838" spans="1:10" ht="14.4" customHeight="1" x14ac:dyDescent="0.3">
      <c r="A838" s="2" t="s">
        <v>10179</v>
      </c>
      <c r="B838" s="2" t="s">
        <v>10180</v>
      </c>
      <c r="C838" s="2" t="s">
        <v>10181</v>
      </c>
      <c r="D838" s="2"/>
      <c r="E838" s="2"/>
      <c r="F838" t="str">
        <f t="shared" si="32"/>
        <v>y</v>
      </c>
      <c r="G838" t="s">
        <v>62733</v>
      </c>
      <c r="H838" t="s">
        <v>13616</v>
      </c>
      <c r="I838" t="s">
        <v>13616</v>
      </c>
      <c r="J838" t="s">
        <v>13616</v>
      </c>
    </row>
    <row r="839" spans="1:10" ht="14.4" customHeight="1" x14ac:dyDescent="0.3">
      <c r="A839" s="2" t="s">
        <v>10182</v>
      </c>
      <c r="B839" s="2" t="s">
        <v>10183</v>
      </c>
      <c r="C839" s="2" t="s">
        <v>10184</v>
      </c>
      <c r="D839" s="2"/>
      <c r="E839" s="2"/>
      <c r="F839" t="str">
        <f t="shared" si="32"/>
        <v>y</v>
      </c>
      <c r="G839" t="s">
        <v>62733</v>
      </c>
      <c r="H839" t="s">
        <v>13616</v>
      </c>
      <c r="I839" t="s">
        <v>13616</v>
      </c>
      <c r="J839" t="s">
        <v>13616</v>
      </c>
    </row>
    <row r="840" spans="1:10" ht="14.4" customHeight="1" x14ac:dyDescent="0.3">
      <c r="A840" s="2" t="s">
        <v>10185</v>
      </c>
      <c r="B840" s="2" t="s">
        <v>10186</v>
      </c>
      <c r="C840" s="2" t="s">
        <v>10187</v>
      </c>
      <c r="D840" s="2"/>
      <c r="E840" s="2"/>
      <c r="F840" t="str">
        <f t="shared" si="32"/>
        <v>y</v>
      </c>
      <c r="G840" t="s">
        <v>62733</v>
      </c>
      <c r="H840" t="s">
        <v>13616</v>
      </c>
      <c r="I840" t="s">
        <v>13616</v>
      </c>
      <c r="J840" t="s">
        <v>13616</v>
      </c>
    </row>
    <row r="841" spans="1:10" ht="14.4" customHeight="1" x14ac:dyDescent="0.3">
      <c r="A841" s="2" t="s">
        <v>10188</v>
      </c>
      <c r="B841" s="2" t="s">
        <v>10189</v>
      </c>
      <c r="C841" s="2" t="s">
        <v>10190</v>
      </c>
      <c r="D841" s="2"/>
      <c r="E841" s="2"/>
      <c r="F841" t="str">
        <f t="shared" si="32"/>
        <v>y</v>
      </c>
      <c r="G841" t="s">
        <v>62733</v>
      </c>
      <c r="H841" t="s">
        <v>13616</v>
      </c>
      <c r="I841" t="s">
        <v>13616</v>
      </c>
      <c r="J841" t="s">
        <v>13616</v>
      </c>
    </row>
    <row r="842" spans="1:10" ht="14.4" customHeight="1" x14ac:dyDescent="0.3">
      <c r="A842" s="2" t="s">
        <v>10194</v>
      </c>
      <c r="B842" s="2" t="s">
        <v>10195</v>
      </c>
      <c r="C842" s="2" t="s">
        <v>10196</v>
      </c>
      <c r="D842" s="2"/>
      <c r="E842" s="2"/>
      <c r="F842" t="str">
        <f t="shared" si="32"/>
        <v>y</v>
      </c>
      <c r="G842" t="s">
        <v>62733</v>
      </c>
      <c r="H842" t="s">
        <v>13616</v>
      </c>
      <c r="I842" t="s">
        <v>13616</v>
      </c>
      <c r="J842" t="s">
        <v>13616</v>
      </c>
    </row>
    <row r="843" spans="1:10" ht="14.4" customHeight="1" x14ac:dyDescent="0.3">
      <c r="A843" s="2" t="s">
        <v>10197</v>
      </c>
      <c r="B843" s="2" t="s">
        <v>10195</v>
      </c>
      <c r="C843" s="2" t="s">
        <v>10198</v>
      </c>
      <c r="D843" s="2"/>
      <c r="E843" s="2"/>
      <c r="F843" t="str">
        <f t="shared" si="32"/>
        <v>y</v>
      </c>
      <c r="G843" t="s">
        <v>62733</v>
      </c>
      <c r="H843" t="s">
        <v>13616</v>
      </c>
      <c r="I843" t="s">
        <v>13616</v>
      </c>
      <c r="J843" t="s">
        <v>13616</v>
      </c>
    </row>
    <row r="844" spans="1:10" ht="14.4" customHeight="1" x14ac:dyDescent="0.3">
      <c r="A844" s="2" t="s">
        <v>10199</v>
      </c>
      <c r="B844" s="2" t="s">
        <v>10200</v>
      </c>
      <c r="C844" s="2" t="s">
        <v>10201</v>
      </c>
      <c r="D844" s="2"/>
      <c r="E844" s="2"/>
      <c r="F844" t="str">
        <f t="shared" si="32"/>
        <v>y</v>
      </c>
      <c r="G844" t="s">
        <v>62733</v>
      </c>
      <c r="H844" t="s">
        <v>13616</v>
      </c>
      <c r="I844" t="s">
        <v>13616</v>
      </c>
      <c r="J844" t="s">
        <v>13616</v>
      </c>
    </row>
    <row r="845" spans="1:10" ht="14.4" customHeight="1" x14ac:dyDescent="0.3">
      <c r="A845" s="10" t="s">
        <v>9968</v>
      </c>
      <c r="B845" s="10" t="s">
        <v>9969</v>
      </c>
      <c r="C845" s="10" t="s">
        <v>9970</v>
      </c>
      <c r="D845" s="10"/>
      <c r="E845" s="10"/>
      <c r="F845" t="str">
        <f t="shared" si="32"/>
        <v>y</v>
      </c>
      <c r="G845" t="s">
        <v>62727</v>
      </c>
      <c r="H845" t="s">
        <v>13616</v>
      </c>
      <c r="I845" t="s">
        <v>13616</v>
      </c>
      <c r="J845" t="s">
        <v>13616</v>
      </c>
    </row>
    <row r="846" spans="1:10" ht="14.4" customHeight="1" x14ac:dyDescent="0.3">
      <c r="A846" s="10" t="s">
        <v>9971</v>
      </c>
      <c r="B846" s="10" t="s">
        <v>9969</v>
      </c>
      <c r="C846" s="10" t="s">
        <v>9972</v>
      </c>
      <c r="D846" s="10"/>
      <c r="E846" s="10"/>
      <c r="F846" t="str">
        <f t="shared" ref="F846:F869" si="33">IF(COUNTIF(H846:J846,"used")&gt;0,"y","")</f>
        <v>y</v>
      </c>
      <c r="G846" t="s">
        <v>62727</v>
      </c>
      <c r="H846" t="s">
        <v>13616</v>
      </c>
      <c r="I846" t="s">
        <v>13616</v>
      </c>
      <c r="J846" t="s">
        <v>13616</v>
      </c>
    </row>
    <row r="847" spans="1:10" ht="14.4" customHeight="1" x14ac:dyDescent="0.3">
      <c r="A847" s="10" t="s">
        <v>9973</v>
      </c>
      <c r="B847" s="10" t="s">
        <v>9969</v>
      </c>
      <c r="C847" s="10" t="s">
        <v>9974</v>
      </c>
      <c r="D847" s="10"/>
      <c r="E847" s="10"/>
      <c r="F847" t="str">
        <f t="shared" si="33"/>
        <v>y</v>
      </c>
      <c r="G847" t="s">
        <v>62727</v>
      </c>
      <c r="H847" t="s">
        <v>13616</v>
      </c>
      <c r="I847" t="s">
        <v>13616</v>
      </c>
      <c r="J847" t="s">
        <v>13616</v>
      </c>
    </row>
    <row r="848" spans="1:10" ht="14.4" customHeight="1" x14ac:dyDescent="0.3">
      <c r="A848" s="10" t="s">
        <v>9975</v>
      </c>
      <c r="B848" s="10" t="s">
        <v>9969</v>
      </c>
      <c r="C848" s="10" t="s">
        <v>9976</v>
      </c>
      <c r="D848" s="10"/>
      <c r="E848" s="10"/>
      <c r="F848" t="str">
        <f t="shared" si="33"/>
        <v>y</v>
      </c>
      <c r="G848" t="s">
        <v>62727</v>
      </c>
      <c r="H848" t="s">
        <v>13616</v>
      </c>
      <c r="I848" t="s">
        <v>13616</v>
      </c>
      <c r="J848" t="s">
        <v>13616</v>
      </c>
    </row>
    <row r="849" spans="1:10" ht="14.4" customHeight="1" x14ac:dyDescent="0.3">
      <c r="A849" s="10" t="s">
        <v>9977</v>
      </c>
      <c r="B849" s="10" t="s">
        <v>9969</v>
      </c>
      <c r="C849" s="10" t="s">
        <v>9978</v>
      </c>
      <c r="D849" s="10"/>
      <c r="E849" s="10"/>
      <c r="F849" t="str">
        <f t="shared" si="33"/>
        <v>y</v>
      </c>
      <c r="G849" t="s">
        <v>62727</v>
      </c>
      <c r="H849" t="s">
        <v>13616</v>
      </c>
      <c r="I849" t="s">
        <v>13616</v>
      </c>
      <c r="J849" t="s">
        <v>13616</v>
      </c>
    </row>
    <row r="850" spans="1:10" ht="14.4" customHeight="1" x14ac:dyDescent="0.3">
      <c r="A850" s="10" t="s">
        <v>9979</v>
      </c>
      <c r="B850" s="10" t="s">
        <v>9969</v>
      </c>
      <c r="C850" s="10" t="s">
        <v>9980</v>
      </c>
      <c r="D850" s="10"/>
      <c r="E850" s="10"/>
      <c r="F850" t="str">
        <f t="shared" si="33"/>
        <v>y</v>
      </c>
      <c r="G850" t="s">
        <v>62727</v>
      </c>
      <c r="H850" t="s">
        <v>13616</v>
      </c>
      <c r="I850" t="s">
        <v>13616</v>
      </c>
      <c r="J850" t="s">
        <v>13616</v>
      </c>
    </row>
    <row r="851" spans="1:10" ht="14.4" customHeight="1" x14ac:dyDescent="0.3">
      <c r="A851" s="10" t="s">
        <v>9981</v>
      </c>
      <c r="B851" s="10" t="s">
        <v>9969</v>
      </c>
      <c r="C851" s="10" t="s">
        <v>9982</v>
      </c>
      <c r="D851" s="10"/>
      <c r="E851" s="10"/>
      <c r="F851" t="str">
        <f t="shared" si="33"/>
        <v>y</v>
      </c>
      <c r="G851" t="s">
        <v>62727</v>
      </c>
      <c r="H851" t="s">
        <v>13616</v>
      </c>
      <c r="I851" t="s">
        <v>13616</v>
      </c>
      <c r="J851" t="s">
        <v>13616</v>
      </c>
    </row>
    <row r="852" spans="1:10" ht="14.4" customHeight="1" x14ac:dyDescent="0.3">
      <c r="A852" s="10" t="s">
        <v>9983</v>
      </c>
      <c r="B852" s="10" t="s">
        <v>9969</v>
      </c>
      <c r="C852" s="10" t="s">
        <v>9984</v>
      </c>
      <c r="D852" s="10"/>
      <c r="E852" s="10"/>
      <c r="F852" t="str">
        <f t="shared" si="33"/>
        <v>y</v>
      </c>
      <c r="G852" t="s">
        <v>62727</v>
      </c>
      <c r="H852" t="s">
        <v>13616</v>
      </c>
      <c r="I852" t="s">
        <v>13616</v>
      </c>
      <c r="J852" t="s">
        <v>13616</v>
      </c>
    </row>
    <row r="853" spans="1:10" ht="14.4" customHeight="1" x14ac:dyDescent="0.3">
      <c r="A853" s="10" t="s">
        <v>9985</v>
      </c>
      <c r="B853" s="10" t="s">
        <v>9969</v>
      </c>
      <c r="C853" s="10" t="s">
        <v>9986</v>
      </c>
      <c r="D853" s="10"/>
      <c r="E853" s="10"/>
      <c r="F853" t="str">
        <f t="shared" si="33"/>
        <v>y</v>
      </c>
      <c r="G853" t="s">
        <v>62727</v>
      </c>
      <c r="H853" t="s">
        <v>13616</v>
      </c>
      <c r="I853" t="s">
        <v>13616</v>
      </c>
      <c r="J853" t="s">
        <v>13616</v>
      </c>
    </row>
    <row r="854" spans="1:10" ht="14.4" customHeight="1" x14ac:dyDescent="0.3">
      <c r="A854" s="10" t="s">
        <v>9987</v>
      </c>
      <c r="B854" s="10" t="s">
        <v>9969</v>
      </c>
      <c r="C854" s="10" t="s">
        <v>9988</v>
      </c>
      <c r="D854" s="10"/>
      <c r="E854" s="10"/>
      <c r="F854" t="str">
        <f t="shared" si="33"/>
        <v>y</v>
      </c>
      <c r="G854" t="s">
        <v>62727</v>
      </c>
      <c r="H854" t="s">
        <v>13616</v>
      </c>
      <c r="I854" t="s">
        <v>13616</v>
      </c>
      <c r="J854" t="s">
        <v>13616</v>
      </c>
    </row>
    <row r="855" spans="1:10" ht="14.4" customHeight="1" x14ac:dyDescent="0.3">
      <c r="A855" s="10" t="s">
        <v>9989</v>
      </c>
      <c r="B855" s="10" t="s">
        <v>9969</v>
      </c>
      <c r="C855" s="10" t="s">
        <v>9990</v>
      </c>
      <c r="D855" s="10"/>
      <c r="E855" s="10"/>
      <c r="F855" t="str">
        <f t="shared" si="33"/>
        <v>y</v>
      </c>
      <c r="G855" t="s">
        <v>62727</v>
      </c>
      <c r="H855" t="s">
        <v>13616</v>
      </c>
      <c r="I855" t="s">
        <v>13616</v>
      </c>
      <c r="J855" t="s">
        <v>13616</v>
      </c>
    </row>
    <row r="856" spans="1:10" ht="14.4" customHeight="1" x14ac:dyDescent="0.3">
      <c r="A856" s="10" t="s">
        <v>9991</v>
      </c>
      <c r="B856" s="10" t="s">
        <v>9969</v>
      </c>
      <c r="C856" s="10" t="s">
        <v>9992</v>
      </c>
      <c r="D856" s="10"/>
      <c r="E856" s="10"/>
      <c r="F856" t="str">
        <f t="shared" si="33"/>
        <v>y</v>
      </c>
      <c r="G856" t="s">
        <v>62727</v>
      </c>
      <c r="H856" t="s">
        <v>13616</v>
      </c>
      <c r="I856" t="s">
        <v>13616</v>
      </c>
      <c r="J856" t="s">
        <v>13616</v>
      </c>
    </row>
    <row r="857" spans="1:10" ht="14.4" customHeight="1" x14ac:dyDescent="0.3">
      <c r="A857" s="10" t="s">
        <v>9993</v>
      </c>
      <c r="B857" s="10" t="s">
        <v>9969</v>
      </c>
      <c r="C857" s="10" t="s">
        <v>9994</v>
      </c>
      <c r="D857" s="10"/>
      <c r="E857" s="10"/>
      <c r="F857" t="str">
        <f t="shared" si="33"/>
        <v>y</v>
      </c>
      <c r="G857" t="s">
        <v>62727</v>
      </c>
      <c r="H857" t="s">
        <v>13616</v>
      </c>
      <c r="I857" t="s">
        <v>13616</v>
      </c>
      <c r="J857" t="s">
        <v>13616</v>
      </c>
    </row>
    <row r="858" spans="1:10" ht="14.4" customHeight="1" x14ac:dyDescent="0.3">
      <c r="A858" s="2" t="s">
        <v>10191</v>
      </c>
      <c r="B858" s="2" t="s">
        <v>10192</v>
      </c>
      <c r="C858" s="2" t="s">
        <v>10193</v>
      </c>
      <c r="D858" s="2"/>
      <c r="E858" s="2"/>
      <c r="F858" t="str">
        <f t="shared" si="33"/>
        <v>y</v>
      </c>
      <c r="G858" t="s">
        <v>62733</v>
      </c>
      <c r="H858" t="s">
        <v>13616</v>
      </c>
      <c r="I858" t="s">
        <v>13616</v>
      </c>
      <c r="J858" t="s">
        <v>13616</v>
      </c>
    </row>
    <row r="859" spans="1:10" ht="14.4" customHeight="1" x14ac:dyDescent="0.3">
      <c r="A859" s="10" t="s">
        <v>9886</v>
      </c>
      <c r="B859" s="10" t="s">
        <v>9887</v>
      </c>
      <c r="C859" s="10" t="s">
        <v>9888</v>
      </c>
      <c r="D859" s="10"/>
      <c r="E859" s="10"/>
      <c r="F859" t="str">
        <f t="shared" si="33"/>
        <v>y</v>
      </c>
      <c r="G859" t="s">
        <v>62724</v>
      </c>
      <c r="H859" t="s">
        <v>13616</v>
      </c>
      <c r="I859" t="s">
        <v>13616</v>
      </c>
      <c r="J859" t="s">
        <v>13616</v>
      </c>
    </row>
    <row r="860" spans="1:10" ht="14.4" customHeight="1" x14ac:dyDescent="0.3">
      <c r="A860" s="10" t="s">
        <v>9889</v>
      </c>
      <c r="B860" s="10" t="s">
        <v>9887</v>
      </c>
      <c r="C860" s="10" t="s">
        <v>9890</v>
      </c>
      <c r="D860" s="10"/>
      <c r="E860" s="10"/>
      <c r="F860" t="str">
        <f t="shared" si="33"/>
        <v>y</v>
      </c>
      <c r="G860" t="s">
        <v>62724</v>
      </c>
      <c r="H860" t="s">
        <v>13616</v>
      </c>
      <c r="I860" t="s">
        <v>13616</v>
      </c>
      <c r="J860" t="s">
        <v>13616</v>
      </c>
    </row>
    <row r="861" spans="1:10" ht="14.4" customHeight="1" x14ac:dyDescent="0.3">
      <c r="A861" s="10" t="s">
        <v>9891</v>
      </c>
      <c r="B861" s="10" t="s">
        <v>9887</v>
      </c>
      <c r="C861" s="10" t="s">
        <v>9892</v>
      </c>
      <c r="D861" s="10"/>
      <c r="E861" s="10"/>
      <c r="F861" t="str">
        <f t="shared" si="33"/>
        <v>y</v>
      </c>
      <c r="G861" t="s">
        <v>62724</v>
      </c>
      <c r="H861" t="s">
        <v>13616</v>
      </c>
      <c r="I861" t="s">
        <v>13616</v>
      </c>
      <c r="J861" t="s">
        <v>13616</v>
      </c>
    </row>
    <row r="862" spans="1:10" ht="14.4" customHeight="1" x14ac:dyDescent="0.3">
      <c r="A862" s="10" t="s">
        <v>9893</v>
      </c>
      <c r="B862" s="10" t="s">
        <v>9887</v>
      </c>
      <c r="C862" s="10" t="s">
        <v>9894</v>
      </c>
      <c r="D862" s="10"/>
      <c r="E862" s="10"/>
      <c r="F862" t="str">
        <f t="shared" si="33"/>
        <v>y</v>
      </c>
      <c r="G862" t="s">
        <v>62724</v>
      </c>
      <c r="H862" t="s">
        <v>13616</v>
      </c>
      <c r="I862" t="s">
        <v>13616</v>
      </c>
      <c r="J862" t="s">
        <v>13616</v>
      </c>
    </row>
    <row r="863" spans="1:10" ht="14.4" customHeight="1" x14ac:dyDescent="0.3">
      <c r="A863" s="10" t="s">
        <v>9895</v>
      </c>
      <c r="B863" s="10" t="s">
        <v>9887</v>
      </c>
      <c r="C863" s="10" t="s">
        <v>9896</v>
      </c>
      <c r="D863" s="10"/>
      <c r="E863" s="10"/>
      <c r="F863" t="str">
        <f t="shared" si="33"/>
        <v>y</v>
      </c>
      <c r="G863" t="s">
        <v>62724</v>
      </c>
      <c r="H863" t="s">
        <v>13616</v>
      </c>
      <c r="I863" t="s">
        <v>13616</v>
      </c>
      <c r="J863" t="s">
        <v>13616</v>
      </c>
    </row>
    <row r="864" spans="1:10" ht="14.4" customHeight="1" x14ac:dyDescent="0.3">
      <c r="A864" s="10" t="s">
        <v>9897</v>
      </c>
      <c r="B864" s="10" t="s">
        <v>9887</v>
      </c>
      <c r="C864" s="10" t="s">
        <v>9898</v>
      </c>
      <c r="D864" s="10"/>
      <c r="E864" s="10"/>
      <c r="F864" t="str">
        <f t="shared" si="33"/>
        <v>y</v>
      </c>
      <c r="G864" t="s">
        <v>62724</v>
      </c>
      <c r="H864" t="s">
        <v>13616</v>
      </c>
      <c r="I864" t="s">
        <v>13616</v>
      </c>
      <c r="J864" t="s">
        <v>13616</v>
      </c>
    </row>
    <row r="865" spans="1:10" ht="14.4" customHeight="1" x14ac:dyDescent="0.3">
      <c r="A865" s="10" t="s">
        <v>9899</v>
      </c>
      <c r="B865" s="10" t="s">
        <v>9887</v>
      </c>
      <c r="C865" s="10" t="s">
        <v>9900</v>
      </c>
      <c r="D865" s="10"/>
      <c r="E865" s="10"/>
      <c r="F865" t="str">
        <f t="shared" si="33"/>
        <v>y</v>
      </c>
      <c r="G865" t="s">
        <v>62724</v>
      </c>
      <c r="H865" t="s">
        <v>13616</v>
      </c>
      <c r="I865" t="s">
        <v>13616</v>
      </c>
      <c r="J865" t="s">
        <v>13616</v>
      </c>
    </row>
    <row r="866" spans="1:10" ht="14.4" customHeight="1" x14ac:dyDescent="0.3">
      <c r="A866" s="10" t="s">
        <v>9901</v>
      </c>
      <c r="B866" s="10" t="s">
        <v>9887</v>
      </c>
      <c r="C866" s="10" t="s">
        <v>9902</v>
      </c>
      <c r="D866" s="10"/>
      <c r="E866" s="10"/>
      <c r="F866" t="str">
        <f t="shared" si="33"/>
        <v>y</v>
      </c>
      <c r="G866" t="s">
        <v>62724</v>
      </c>
      <c r="H866" t="s">
        <v>13616</v>
      </c>
      <c r="I866" t="s">
        <v>13616</v>
      </c>
      <c r="J866" t="s">
        <v>13616</v>
      </c>
    </row>
    <row r="867" spans="1:10" ht="14.4" customHeight="1" x14ac:dyDescent="0.3">
      <c r="A867" s="10" t="s">
        <v>9903</v>
      </c>
      <c r="B867" s="10" t="s">
        <v>9887</v>
      </c>
      <c r="C867" s="10" t="s">
        <v>9904</v>
      </c>
      <c r="D867" s="10"/>
      <c r="E867" s="10"/>
      <c r="F867" t="str">
        <f t="shared" si="33"/>
        <v>y</v>
      </c>
      <c r="G867" t="s">
        <v>62724</v>
      </c>
      <c r="H867" t="s">
        <v>13616</v>
      </c>
      <c r="I867" t="s">
        <v>13616</v>
      </c>
      <c r="J867" t="s">
        <v>13616</v>
      </c>
    </row>
    <row r="868" spans="1:10" ht="14.4" customHeight="1" x14ac:dyDescent="0.3">
      <c r="A868" s="10" t="s">
        <v>9905</v>
      </c>
      <c r="B868" s="10" t="s">
        <v>9887</v>
      </c>
      <c r="C868" s="10" t="s">
        <v>9906</v>
      </c>
      <c r="D868" s="10"/>
      <c r="E868" s="10"/>
      <c r="F868" t="str">
        <f t="shared" si="33"/>
        <v>y</v>
      </c>
      <c r="G868" t="s">
        <v>62724</v>
      </c>
      <c r="H868" t="s">
        <v>13616</v>
      </c>
      <c r="I868" t="s">
        <v>13616</v>
      </c>
      <c r="J868" t="s">
        <v>13616</v>
      </c>
    </row>
    <row r="869" spans="1:10" ht="14.4" customHeight="1" x14ac:dyDescent="0.3">
      <c r="A869" s="10" t="s">
        <v>9907</v>
      </c>
      <c r="B869" s="10" t="s">
        <v>9887</v>
      </c>
      <c r="C869" s="10" t="s">
        <v>9908</v>
      </c>
      <c r="D869" s="10"/>
      <c r="E869" s="10"/>
      <c r="F869" t="str">
        <f t="shared" si="33"/>
        <v>y</v>
      </c>
      <c r="G869" t="s">
        <v>62724</v>
      </c>
      <c r="H869" t="s">
        <v>13616</v>
      </c>
      <c r="I869" t="s">
        <v>13616</v>
      </c>
      <c r="J869" t="s">
        <v>13616</v>
      </c>
    </row>
    <row r="870" spans="1:10" ht="14.4" hidden="1" customHeight="1" x14ac:dyDescent="0.3">
      <c r="A870" s="10" t="s">
        <v>10043</v>
      </c>
      <c r="B870" s="10" t="s">
        <v>10044</v>
      </c>
      <c r="C870" s="10" t="s">
        <v>10045</v>
      </c>
      <c r="D870" s="10"/>
      <c r="E870" s="10"/>
      <c r="F870" t="str">
        <f t="shared" ref="F870:F901" si="34">IF(COUNTIF(H870:J870,"used")&gt;0,"y","")</f>
        <v/>
      </c>
      <c r="H870" s="15" t="s">
        <v>13568</v>
      </c>
      <c r="I870" t="s">
        <v>13568</v>
      </c>
      <c r="J870" t="s">
        <v>13568</v>
      </c>
    </row>
    <row r="871" spans="1:10" ht="14.4" hidden="1" customHeight="1" x14ac:dyDescent="0.3">
      <c r="A871" s="10" t="s">
        <v>10046</v>
      </c>
      <c r="B871" s="10" t="s">
        <v>10044</v>
      </c>
      <c r="C871" s="10" t="s">
        <v>10047</v>
      </c>
      <c r="D871" s="10"/>
      <c r="E871" s="10"/>
      <c r="F871" t="str">
        <f t="shared" si="34"/>
        <v/>
      </c>
      <c r="H871" s="15" t="s">
        <v>13568</v>
      </c>
      <c r="I871" t="s">
        <v>13568</v>
      </c>
      <c r="J871" t="s">
        <v>13568</v>
      </c>
    </row>
    <row r="872" spans="1:10" ht="14.4" hidden="1" customHeight="1" x14ac:dyDescent="0.3">
      <c r="A872" s="10" t="s">
        <v>10048</v>
      </c>
      <c r="B872" s="10" t="s">
        <v>10044</v>
      </c>
      <c r="C872" s="10" t="s">
        <v>10049</v>
      </c>
      <c r="D872" s="10"/>
      <c r="E872" s="10"/>
      <c r="F872" t="str">
        <f t="shared" si="34"/>
        <v/>
      </c>
      <c r="H872" s="15" t="s">
        <v>13568</v>
      </c>
      <c r="I872" t="s">
        <v>13568</v>
      </c>
      <c r="J872" t="s">
        <v>13568</v>
      </c>
    </row>
    <row r="873" spans="1:10" ht="14.4" hidden="1" customHeight="1" x14ac:dyDescent="0.3">
      <c r="A873" s="10" t="s">
        <v>10050</v>
      </c>
      <c r="B873" s="10" t="s">
        <v>10044</v>
      </c>
      <c r="C873" s="10" t="s">
        <v>10051</v>
      </c>
      <c r="D873" s="10"/>
      <c r="E873" s="10"/>
      <c r="F873" t="str">
        <f t="shared" si="34"/>
        <v/>
      </c>
      <c r="H873" s="15" t="s">
        <v>13568</v>
      </c>
      <c r="I873" t="s">
        <v>13568</v>
      </c>
      <c r="J873" t="s">
        <v>13568</v>
      </c>
    </row>
    <row r="874" spans="1:10" ht="14.4" hidden="1" customHeight="1" x14ac:dyDescent="0.3">
      <c r="A874" s="10" t="s">
        <v>10052</v>
      </c>
      <c r="B874" s="10" t="s">
        <v>10044</v>
      </c>
      <c r="C874" s="10" t="s">
        <v>10053</v>
      </c>
      <c r="D874" s="10"/>
      <c r="E874" s="10"/>
      <c r="F874" t="str">
        <f t="shared" si="34"/>
        <v/>
      </c>
      <c r="H874" s="15" t="s">
        <v>13568</v>
      </c>
      <c r="I874" t="s">
        <v>13568</v>
      </c>
      <c r="J874" t="s">
        <v>13568</v>
      </c>
    </row>
    <row r="875" spans="1:10" ht="14.4" hidden="1" customHeight="1" x14ac:dyDescent="0.3">
      <c r="A875" s="10" t="s">
        <v>10054</v>
      </c>
      <c r="B875" s="10" t="s">
        <v>10044</v>
      </c>
      <c r="C875" s="10" t="s">
        <v>10055</v>
      </c>
      <c r="D875" s="10"/>
      <c r="E875" s="10"/>
      <c r="F875" t="str">
        <f t="shared" si="34"/>
        <v/>
      </c>
      <c r="H875" s="15" t="s">
        <v>13568</v>
      </c>
      <c r="I875" t="s">
        <v>13568</v>
      </c>
      <c r="J875" t="s">
        <v>13568</v>
      </c>
    </row>
    <row r="876" spans="1:10" ht="14.4" hidden="1" customHeight="1" x14ac:dyDescent="0.3">
      <c r="A876" s="10" t="s">
        <v>10056</v>
      </c>
      <c r="B876" s="10" t="s">
        <v>10044</v>
      </c>
      <c r="C876" s="10" t="s">
        <v>10057</v>
      </c>
      <c r="D876" s="10"/>
      <c r="E876" s="10"/>
      <c r="F876" t="str">
        <f t="shared" si="34"/>
        <v/>
      </c>
      <c r="H876" s="15" t="s">
        <v>13568</v>
      </c>
      <c r="I876" t="s">
        <v>13568</v>
      </c>
      <c r="J876" t="s">
        <v>13568</v>
      </c>
    </row>
    <row r="877" spans="1:10" ht="14.4" hidden="1" customHeight="1" x14ac:dyDescent="0.3">
      <c r="A877" s="10" t="s">
        <v>10058</v>
      </c>
      <c r="B877" s="10" t="s">
        <v>10044</v>
      </c>
      <c r="C877" s="10" t="s">
        <v>10059</v>
      </c>
      <c r="D877" s="10"/>
      <c r="E877" s="10"/>
      <c r="F877" t="str">
        <f t="shared" si="34"/>
        <v/>
      </c>
      <c r="H877" s="15" t="s">
        <v>13568</v>
      </c>
      <c r="I877" t="s">
        <v>13568</v>
      </c>
      <c r="J877" t="s">
        <v>13568</v>
      </c>
    </row>
    <row r="878" spans="1:10" ht="14.4" hidden="1" customHeight="1" x14ac:dyDescent="0.3">
      <c r="A878" s="10" t="s">
        <v>10060</v>
      </c>
      <c r="B878" s="10" t="s">
        <v>10044</v>
      </c>
      <c r="C878" s="10" t="s">
        <v>10061</v>
      </c>
      <c r="D878" s="10"/>
      <c r="E878" s="10"/>
      <c r="F878" t="str">
        <f t="shared" si="34"/>
        <v/>
      </c>
      <c r="H878" s="15" t="s">
        <v>13568</v>
      </c>
      <c r="I878" t="s">
        <v>13568</v>
      </c>
      <c r="J878" t="s">
        <v>13568</v>
      </c>
    </row>
    <row r="879" spans="1:10" ht="14.4" hidden="1" customHeight="1" x14ac:dyDescent="0.3">
      <c r="A879" s="10" t="s">
        <v>10062</v>
      </c>
      <c r="B879" s="10" t="s">
        <v>10044</v>
      </c>
      <c r="C879" s="10" t="s">
        <v>10063</v>
      </c>
      <c r="D879" s="10"/>
      <c r="E879" s="10"/>
      <c r="F879" t="str">
        <f t="shared" si="34"/>
        <v/>
      </c>
      <c r="H879" s="15" t="s">
        <v>13568</v>
      </c>
      <c r="I879" t="s">
        <v>13568</v>
      </c>
      <c r="J879" t="s">
        <v>13568</v>
      </c>
    </row>
    <row r="880" spans="1:10" ht="14.4" hidden="1" customHeight="1" x14ac:dyDescent="0.3">
      <c r="A880" s="10" t="s">
        <v>10064</v>
      </c>
      <c r="B880" s="10" t="s">
        <v>10044</v>
      </c>
      <c r="C880" s="10" t="s">
        <v>10065</v>
      </c>
      <c r="D880" s="10"/>
      <c r="E880" s="10"/>
      <c r="F880" t="str">
        <f t="shared" si="34"/>
        <v/>
      </c>
      <c r="H880" s="15" t="s">
        <v>13568</v>
      </c>
      <c r="I880" t="s">
        <v>13568</v>
      </c>
      <c r="J880" t="s">
        <v>13568</v>
      </c>
    </row>
    <row r="881" spans="1:10" ht="14.4" hidden="1" customHeight="1" x14ac:dyDescent="0.3">
      <c r="A881" s="10" t="s">
        <v>10066</v>
      </c>
      <c r="B881" s="10" t="s">
        <v>10044</v>
      </c>
      <c r="C881" s="10" t="s">
        <v>10067</v>
      </c>
      <c r="D881" s="10"/>
      <c r="E881" s="10"/>
      <c r="F881" t="str">
        <f t="shared" si="34"/>
        <v/>
      </c>
      <c r="H881" s="15" t="s">
        <v>13568</v>
      </c>
      <c r="I881" t="s">
        <v>13568</v>
      </c>
      <c r="J881" t="s">
        <v>13568</v>
      </c>
    </row>
    <row r="882" spans="1:10" ht="14.4" hidden="1" customHeight="1" x14ac:dyDescent="0.3">
      <c r="A882" s="10" t="s">
        <v>10068</v>
      </c>
      <c r="B882" s="10" t="s">
        <v>10044</v>
      </c>
      <c r="C882" s="10" t="s">
        <v>10069</v>
      </c>
      <c r="D882" s="10"/>
      <c r="E882" s="10"/>
      <c r="F882" t="str">
        <f t="shared" si="34"/>
        <v/>
      </c>
      <c r="H882" s="15" t="s">
        <v>13568</v>
      </c>
      <c r="I882" t="s">
        <v>13568</v>
      </c>
      <c r="J882" t="s">
        <v>13568</v>
      </c>
    </row>
    <row r="883" spans="1:10" ht="14.4" hidden="1" customHeight="1" x14ac:dyDescent="0.3">
      <c r="A883" s="10" t="s">
        <v>10070</v>
      </c>
      <c r="B883" s="10" t="s">
        <v>10044</v>
      </c>
      <c r="C883" s="10" t="s">
        <v>10071</v>
      </c>
      <c r="D883" s="10"/>
      <c r="E883" s="10"/>
      <c r="F883" t="str">
        <f t="shared" si="34"/>
        <v/>
      </c>
      <c r="H883" s="15" t="s">
        <v>13568</v>
      </c>
      <c r="I883" t="s">
        <v>13568</v>
      </c>
      <c r="J883" t="s">
        <v>13568</v>
      </c>
    </row>
    <row r="884" spans="1:10" ht="14.4" hidden="1" customHeight="1" x14ac:dyDescent="0.3">
      <c r="A884" s="10" t="s">
        <v>10072</v>
      </c>
      <c r="B884" s="10" t="s">
        <v>10044</v>
      </c>
      <c r="C884" s="10" t="s">
        <v>10073</v>
      </c>
      <c r="D884" s="10"/>
      <c r="E884" s="10"/>
      <c r="F884" t="str">
        <f t="shared" si="34"/>
        <v/>
      </c>
      <c r="H884" s="15" t="s">
        <v>13568</v>
      </c>
      <c r="I884" t="s">
        <v>13568</v>
      </c>
      <c r="J884" t="s">
        <v>13568</v>
      </c>
    </row>
    <row r="885" spans="1:10" ht="14.4" hidden="1" customHeight="1" x14ac:dyDescent="0.3">
      <c r="A885" s="10" t="s">
        <v>10074</v>
      </c>
      <c r="B885" s="10" t="s">
        <v>10044</v>
      </c>
      <c r="C885" s="10" t="s">
        <v>10075</v>
      </c>
      <c r="D885" s="10"/>
      <c r="E885" s="10"/>
      <c r="F885" t="str">
        <f t="shared" si="34"/>
        <v/>
      </c>
      <c r="H885" s="15" t="s">
        <v>13568</v>
      </c>
      <c r="I885" t="s">
        <v>13568</v>
      </c>
      <c r="J885" t="s">
        <v>13568</v>
      </c>
    </row>
    <row r="886" spans="1:10" ht="14.4" hidden="1" customHeight="1" x14ac:dyDescent="0.3">
      <c r="A886" s="10" t="s">
        <v>10076</v>
      </c>
      <c r="B886" s="10" t="s">
        <v>10044</v>
      </c>
      <c r="C886" s="10" t="s">
        <v>10077</v>
      </c>
      <c r="D886" s="10"/>
      <c r="E886" s="10"/>
      <c r="F886" t="str">
        <f t="shared" si="34"/>
        <v/>
      </c>
      <c r="H886" s="15" t="s">
        <v>13568</v>
      </c>
      <c r="I886" t="s">
        <v>13568</v>
      </c>
      <c r="J886" t="s">
        <v>13568</v>
      </c>
    </row>
    <row r="887" spans="1:10" ht="14.4" hidden="1" customHeight="1" x14ac:dyDescent="0.3">
      <c r="A887" s="10" t="s">
        <v>10078</v>
      </c>
      <c r="B887" s="10" t="s">
        <v>10044</v>
      </c>
      <c r="C887" s="10" t="s">
        <v>10079</v>
      </c>
      <c r="D887" s="10"/>
      <c r="E887" s="10"/>
      <c r="F887" t="str">
        <f t="shared" si="34"/>
        <v/>
      </c>
      <c r="H887" s="15" t="s">
        <v>13568</v>
      </c>
      <c r="I887" t="s">
        <v>13568</v>
      </c>
      <c r="J887" t="s">
        <v>13568</v>
      </c>
    </row>
    <row r="888" spans="1:10" ht="14.4" hidden="1" customHeight="1" x14ac:dyDescent="0.3">
      <c r="A888" s="10" t="s">
        <v>10080</v>
      </c>
      <c r="B888" s="10" t="s">
        <v>10044</v>
      </c>
      <c r="C888" s="10" t="s">
        <v>10081</v>
      </c>
      <c r="D888" s="10"/>
      <c r="E888" s="10"/>
      <c r="F888" t="str">
        <f t="shared" si="34"/>
        <v/>
      </c>
      <c r="H888" s="15" t="s">
        <v>13568</v>
      </c>
      <c r="I888" t="s">
        <v>13568</v>
      </c>
      <c r="J888" t="s">
        <v>13568</v>
      </c>
    </row>
    <row r="889" spans="1:10" ht="14.4" hidden="1" customHeight="1" x14ac:dyDescent="0.3">
      <c r="A889" s="10" t="s">
        <v>10082</v>
      </c>
      <c r="B889" s="10" t="s">
        <v>10044</v>
      </c>
      <c r="C889" s="10" t="s">
        <v>10083</v>
      </c>
      <c r="D889" s="10"/>
      <c r="E889" s="10"/>
      <c r="F889" t="str">
        <f t="shared" si="34"/>
        <v/>
      </c>
      <c r="H889" s="15" t="s">
        <v>13568</v>
      </c>
      <c r="I889" t="s">
        <v>13568</v>
      </c>
      <c r="J889" t="s">
        <v>13568</v>
      </c>
    </row>
    <row r="890" spans="1:10" ht="14.4" hidden="1" customHeight="1" x14ac:dyDescent="0.3">
      <c r="A890" s="10" t="s">
        <v>10084</v>
      </c>
      <c r="B890" s="10" t="s">
        <v>10044</v>
      </c>
      <c r="C890" s="10" t="s">
        <v>10085</v>
      </c>
      <c r="D890" s="10"/>
      <c r="E890" s="10"/>
      <c r="F890" t="str">
        <f t="shared" si="34"/>
        <v/>
      </c>
      <c r="H890" s="15" t="s">
        <v>13568</v>
      </c>
      <c r="I890" t="s">
        <v>13568</v>
      </c>
      <c r="J890" t="s">
        <v>13568</v>
      </c>
    </row>
    <row r="891" spans="1:10" ht="14.4" hidden="1" customHeight="1" x14ac:dyDescent="0.3">
      <c r="A891" s="10" t="s">
        <v>10086</v>
      </c>
      <c r="B891" s="10" t="s">
        <v>10044</v>
      </c>
      <c r="C891" s="10" t="s">
        <v>10087</v>
      </c>
      <c r="D891" s="10"/>
      <c r="E891" s="10"/>
      <c r="F891" t="str">
        <f t="shared" si="34"/>
        <v/>
      </c>
      <c r="H891" s="15" t="s">
        <v>13568</v>
      </c>
      <c r="I891" t="s">
        <v>13568</v>
      </c>
      <c r="J891" t="s">
        <v>13568</v>
      </c>
    </row>
    <row r="892" spans="1:10" ht="14.4" hidden="1" customHeight="1" x14ac:dyDescent="0.3">
      <c r="A892" s="10" t="s">
        <v>10088</v>
      </c>
      <c r="B892" s="10" t="s">
        <v>10044</v>
      </c>
      <c r="C892" s="10" t="s">
        <v>10089</v>
      </c>
      <c r="D892" s="10"/>
      <c r="E892" s="10"/>
      <c r="F892" t="str">
        <f t="shared" si="34"/>
        <v/>
      </c>
      <c r="H892" s="15" t="s">
        <v>13568</v>
      </c>
      <c r="I892" t="s">
        <v>13568</v>
      </c>
      <c r="J892" t="s">
        <v>13568</v>
      </c>
    </row>
    <row r="893" spans="1:10" ht="14.4" hidden="1" customHeight="1" x14ac:dyDescent="0.3">
      <c r="A893" s="10" t="s">
        <v>10090</v>
      </c>
      <c r="B893" s="10" t="s">
        <v>10044</v>
      </c>
      <c r="C893" s="10" t="s">
        <v>10091</v>
      </c>
      <c r="D893" s="10"/>
      <c r="E893" s="10"/>
      <c r="F893" t="str">
        <f t="shared" si="34"/>
        <v/>
      </c>
      <c r="H893" t="s">
        <v>13568</v>
      </c>
      <c r="I893" t="s">
        <v>13568</v>
      </c>
      <c r="J893" t="s">
        <v>13568</v>
      </c>
    </row>
    <row r="894" spans="1:10" ht="14.4" hidden="1" customHeight="1" x14ac:dyDescent="0.3">
      <c r="A894" s="10" t="s">
        <v>10092</v>
      </c>
      <c r="B894" s="10" t="s">
        <v>10044</v>
      </c>
      <c r="C894" s="10" t="s">
        <v>10093</v>
      </c>
      <c r="D894" s="10"/>
      <c r="E894" s="10"/>
      <c r="F894" t="str">
        <f t="shared" si="34"/>
        <v/>
      </c>
      <c r="H894" t="s">
        <v>13568</v>
      </c>
      <c r="I894" t="s">
        <v>13568</v>
      </c>
      <c r="J894" t="s">
        <v>13568</v>
      </c>
    </row>
    <row r="895" spans="1:10" ht="14.4" hidden="1" customHeight="1" x14ac:dyDescent="0.3">
      <c r="A895" s="10" t="s">
        <v>10094</v>
      </c>
      <c r="B895" s="10" t="s">
        <v>10044</v>
      </c>
      <c r="C895" s="10" t="s">
        <v>10095</v>
      </c>
      <c r="D895" s="10"/>
      <c r="E895" s="10"/>
      <c r="F895" t="str">
        <f t="shared" si="34"/>
        <v/>
      </c>
      <c r="H895" t="s">
        <v>13568</v>
      </c>
      <c r="I895" t="s">
        <v>13568</v>
      </c>
      <c r="J895" t="s">
        <v>13568</v>
      </c>
    </row>
    <row r="896" spans="1:10" ht="14.4" hidden="1" customHeight="1" x14ac:dyDescent="0.3">
      <c r="A896" s="10" t="s">
        <v>10096</v>
      </c>
      <c r="B896" s="10" t="s">
        <v>10044</v>
      </c>
      <c r="C896" s="10" t="s">
        <v>10097</v>
      </c>
      <c r="D896" s="10"/>
      <c r="E896" s="10"/>
      <c r="F896" t="str">
        <f t="shared" si="34"/>
        <v/>
      </c>
      <c r="H896" t="s">
        <v>13568</v>
      </c>
      <c r="I896" t="s">
        <v>13568</v>
      </c>
      <c r="J896" t="s">
        <v>13568</v>
      </c>
    </row>
    <row r="897" spans="1:10" ht="14.4" hidden="1" customHeight="1" x14ac:dyDescent="0.3">
      <c r="A897" s="10" t="s">
        <v>10098</v>
      </c>
      <c r="B897" s="10" t="s">
        <v>10044</v>
      </c>
      <c r="C897" s="10" t="s">
        <v>10099</v>
      </c>
      <c r="D897" s="10"/>
      <c r="E897" s="10"/>
      <c r="F897" t="str">
        <f t="shared" si="34"/>
        <v/>
      </c>
      <c r="H897" t="s">
        <v>13568</v>
      </c>
      <c r="I897" t="s">
        <v>13568</v>
      </c>
      <c r="J897" t="s">
        <v>13568</v>
      </c>
    </row>
    <row r="898" spans="1:10" ht="14.4" hidden="1" customHeight="1" x14ac:dyDescent="0.3">
      <c r="A898" s="10" t="s">
        <v>10100</v>
      </c>
      <c r="B898" s="10" t="s">
        <v>10044</v>
      </c>
      <c r="C898" s="10" t="s">
        <v>10101</v>
      </c>
      <c r="D898" s="10"/>
      <c r="E898" s="10"/>
      <c r="F898" t="str">
        <f t="shared" si="34"/>
        <v/>
      </c>
      <c r="H898" t="s">
        <v>13568</v>
      </c>
      <c r="I898" t="s">
        <v>13568</v>
      </c>
      <c r="J898" t="s">
        <v>13568</v>
      </c>
    </row>
    <row r="899" spans="1:10" ht="14.4" hidden="1" customHeight="1" x14ac:dyDescent="0.3">
      <c r="A899" s="10" t="s">
        <v>10102</v>
      </c>
      <c r="B899" s="10" t="s">
        <v>10044</v>
      </c>
      <c r="C899" s="10" t="s">
        <v>10103</v>
      </c>
      <c r="D899" s="10"/>
      <c r="E899" s="10"/>
      <c r="F899" t="str">
        <f t="shared" si="34"/>
        <v/>
      </c>
      <c r="H899" t="s">
        <v>13568</v>
      </c>
      <c r="I899" t="s">
        <v>13568</v>
      </c>
      <c r="J899" t="s">
        <v>13568</v>
      </c>
    </row>
    <row r="900" spans="1:10" ht="14.4" hidden="1" customHeight="1" x14ac:dyDescent="0.3">
      <c r="A900" s="10" t="s">
        <v>10104</v>
      </c>
      <c r="B900" s="10" t="s">
        <v>10044</v>
      </c>
      <c r="C900" s="10" t="s">
        <v>10105</v>
      </c>
      <c r="D900" s="10"/>
      <c r="E900" s="10"/>
      <c r="F900" t="str">
        <f t="shared" si="34"/>
        <v/>
      </c>
      <c r="H900" t="s">
        <v>13568</v>
      </c>
      <c r="I900" t="s">
        <v>13568</v>
      </c>
      <c r="J900" t="s">
        <v>13568</v>
      </c>
    </row>
    <row r="901" spans="1:10" ht="14.4" hidden="1" customHeight="1" x14ac:dyDescent="0.3">
      <c r="A901" s="10" t="s">
        <v>10106</v>
      </c>
      <c r="B901" s="10" t="s">
        <v>10044</v>
      </c>
      <c r="C901" s="10" t="s">
        <v>10107</v>
      </c>
      <c r="D901" s="10"/>
      <c r="E901" s="10"/>
      <c r="F901" t="str">
        <f t="shared" si="34"/>
        <v/>
      </c>
      <c r="H901" t="s">
        <v>13568</v>
      </c>
      <c r="I901" t="s">
        <v>13568</v>
      </c>
      <c r="J901" t="s">
        <v>13568</v>
      </c>
    </row>
    <row r="902" spans="1:10" ht="14.4" hidden="1" customHeight="1" x14ac:dyDescent="0.3">
      <c r="A902" s="10" t="s">
        <v>10108</v>
      </c>
      <c r="B902" s="10" t="s">
        <v>10044</v>
      </c>
      <c r="C902" s="10" t="s">
        <v>10109</v>
      </c>
      <c r="D902" s="10"/>
      <c r="E902" s="10"/>
      <c r="F902" t="str">
        <f t="shared" ref="F902:F915" si="35">IF(COUNTIF(H902:J902,"used")&gt;0,"y","")</f>
        <v/>
      </c>
      <c r="H902" t="s">
        <v>13568</v>
      </c>
      <c r="I902" t="s">
        <v>13568</v>
      </c>
      <c r="J902" t="s">
        <v>13568</v>
      </c>
    </row>
    <row r="903" spans="1:10" ht="14.4" hidden="1" customHeight="1" x14ac:dyDescent="0.3">
      <c r="A903" s="10" t="s">
        <v>10110</v>
      </c>
      <c r="B903" s="10" t="s">
        <v>10044</v>
      </c>
      <c r="C903" s="10" t="s">
        <v>10111</v>
      </c>
      <c r="D903" s="10"/>
      <c r="E903" s="10"/>
      <c r="F903" t="str">
        <f t="shared" si="35"/>
        <v/>
      </c>
      <c r="H903" t="s">
        <v>13568</v>
      </c>
      <c r="I903" t="s">
        <v>13568</v>
      </c>
      <c r="J903" t="s">
        <v>13568</v>
      </c>
    </row>
    <row r="904" spans="1:10" ht="14.4" hidden="1" customHeight="1" x14ac:dyDescent="0.3">
      <c r="A904" s="10" t="s">
        <v>10112</v>
      </c>
      <c r="B904" s="10" t="s">
        <v>10044</v>
      </c>
      <c r="C904" s="10" t="s">
        <v>10113</v>
      </c>
      <c r="D904" s="10"/>
      <c r="E904" s="10"/>
      <c r="F904" t="str">
        <f t="shared" si="35"/>
        <v/>
      </c>
      <c r="H904" t="s">
        <v>13568</v>
      </c>
      <c r="I904" t="s">
        <v>13568</v>
      </c>
      <c r="J904" t="s">
        <v>13568</v>
      </c>
    </row>
    <row r="905" spans="1:10" ht="14.4" hidden="1" customHeight="1" x14ac:dyDescent="0.3">
      <c r="A905" s="10" t="s">
        <v>10114</v>
      </c>
      <c r="B905" s="10" t="s">
        <v>10044</v>
      </c>
      <c r="C905" s="10" t="s">
        <v>10115</v>
      </c>
      <c r="D905" s="10"/>
      <c r="E905" s="10"/>
      <c r="F905" t="str">
        <f t="shared" si="35"/>
        <v/>
      </c>
      <c r="H905" t="s">
        <v>13568</v>
      </c>
      <c r="I905" t="s">
        <v>13568</v>
      </c>
      <c r="J905" t="s">
        <v>13568</v>
      </c>
    </row>
    <row r="906" spans="1:10" ht="14.4" hidden="1" customHeight="1" x14ac:dyDescent="0.3">
      <c r="A906" s="10" t="s">
        <v>10116</v>
      </c>
      <c r="B906" s="10" t="s">
        <v>10044</v>
      </c>
      <c r="C906" s="10" t="s">
        <v>10117</v>
      </c>
      <c r="D906" s="10"/>
      <c r="E906" s="10"/>
      <c r="F906" t="str">
        <f t="shared" si="35"/>
        <v/>
      </c>
      <c r="H906" t="s">
        <v>13568</v>
      </c>
      <c r="I906" t="s">
        <v>13568</v>
      </c>
      <c r="J906" t="s">
        <v>13568</v>
      </c>
    </row>
    <row r="907" spans="1:10" ht="14.4" hidden="1" customHeight="1" x14ac:dyDescent="0.3">
      <c r="A907" s="10" t="s">
        <v>10118</v>
      </c>
      <c r="B907" s="10" t="s">
        <v>10044</v>
      </c>
      <c r="C907" s="10" t="s">
        <v>10119</v>
      </c>
      <c r="D907" s="10"/>
      <c r="E907" s="10"/>
      <c r="F907" t="str">
        <f t="shared" si="35"/>
        <v/>
      </c>
      <c r="H907" t="s">
        <v>13568</v>
      </c>
      <c r="I907" t="s">
        <v>13568</v>
      </c>
      <c r="J907" t="s">
        <v>13568</v>
      </c>
    </row>
    <row r="908" spans="1:10" ht="14.4" hidden="1" customHeight="1" x14ac:dyDescent="0.3">
      <c r="A908" s="10" t="s">
        <v>10120</v>
      </c>
      <c r="B908" s="10" t="s">
        <v>10044</v>
      </c>
      <c r="C908" s="10" t="s">
        <v>10121</v>
      </c>
      <c r="D908" s="10"/>
      <c r="E908" s="10"/>
      <c r="F908" t="str">
        <f t="shared" si="35"/>
        <v/>
      </c>
      <c r="H908" t="s">
        <v>13568</v>
      </c>
      <c r="I908" t="s">
        <v>13568</v>
      </c>
      <c r="J908" t="s">
        <v>13568</v>
      </c>
    </row>
    <row r="909" spans="1:10" ht="14.4" hidden="1" customHeight="1" x14ac:dyDescent="0.3">
      <c r="A909" s="10" t="s">
        <v>10122</v>
      </c>
      <c r="B909" s="10" t="s">
        <v>10044</v>
      </c>
      <c r="C909" s="10" t="s">
        <v>10123</v>
      </c>
      <c r="D909" s="10"/>
      <c r="E909" s="10"/>
      <c r="F909" t="str">
        <f t="shared" si="35"/>
        <v/>
      </c>
      <c r="H909" t="s">
        <v>13568</v>
      </c>
      <c r="I909" t="s">
        <v>13568</v>
      </c>
      <c r="J909" t="s">
        <v>13568</v>
      </c>
    </row>
    <row r="910" spans="1:10" ht="14.4" hidden="1" customHeight="1" x14ac:dyDescent="0.3">
      <c r="A910" s="10" t="s">
        <v>10124</v>
      </c>
      <c r="B910" s="10" t="s">
        <v>10044</v>
      </c>
      <c r="C910" s="10" t="s">
        <v>10125</v>
      </c>
      <c r="D910" s="10"/>
      <c r="E910" s="10"/>
      <c r="F910" t="str">
        <f t="shared" si="35"/>
        <v/>
      </c>
      <c r="H910" t="s">
        <v>13568</v>
      </c>
      <c r="I910" t="s">
        <v>13568</v>
      </c>
      <c r="J910" t="s">
        <v>13568</v>
      </c>
    </row>
    <row r="911" spans="1:10" ht="14.4" hidden="1" customHeight="1" x14ac:dyDescent="0.3">
      <c r="A911" s="10" t="s">
        <v>10126</v>
      </c>
      <c r="B911" s="10" t="s">
        <v>10044</v>
      </c>
      <c r="C911" s="10" t="s">
        <v>10127</v>
      </c>
      <c r="D911" s="10"/>
      <c r="E911" s="10"/>
      <c r="F911" t="str">
        <f t="shared" si="35"/>
        <v/>
      </c>
      <c r="H911" t="s">
        <v>13568</v>
      </c>
      <c r="I911" t="s">
        <v>13568</v>
      </c>
      <c r="J911" t="s">
        <v>13568</v>
      </c>
    </row>
    <row r="912" spans="1:10" ht="14.4" hidden="1" customHeight="1" x14ac:dyDescent="0.3">
      <c r="A912" s="10" t="s">
        <v>10128</v>
      </c>
      <c r="B912" s="10" t="s">
        <v>10044</v>
      </c>
      <c r="C912" s="10" t="s">
        <v>10129</v>
      </c>
      <c r="D912" s="10"/>
      <c r="E912" s="10"/>
      <c r="F912" t="str">
        <f t="shared" si="35"/>
        <v/>
      </c>
      <c r="H912" t="s">
        <v>13568</v>
      </c>
      <c r="I912" t="s">
        <v>13568</v>
      </c>
      <c r="J912" t="s">
        <v>13568</v>
      </c>
    </row>
    <row r="913" spans="1:10" ht="14.4" hidden="1" customHeight="1" x14ac:dyDescent="0.3">
      <c r="A913" s="10" t="s">
        <v>10130</v>
      </c>
      <c r="B913" s="10" t="s">
        <v>10044</v>
      </c>
      <c r="C913" s="10" t="s">
        <v>10131</v>
      </c>
      <c r="D913" s="10"/>
      <c r="E913" s="10"/>
      <c r="F913" t="str">
        <f t="shared" si="35"/>
        <v/>
      </c>
      <c r="H913" t="s">
        <v>13568</v>
      </c>
      <c r="I913" t="s">
        <v>13568</v>
      </c>
      <c r="J913" t="s">
        <v>13568</v>
      </c>
    </row>
    <row r="914" spans="1:10" ht="14.4" hidden="1" customHeight="1" x14ac:dyDescent="0.3">
      <c r="A914" s="10" t="s">
        <v>10132</v>
      </c>
      <c r="B914" s="10" t="s">
        <v>10044</v>
      </c>
      <c r="C914" s="10" t="s">
        <v>10133</v>
      </c>
      <c r="D914" s="10"/>
      <c r="E914" s="10"/>
      <c r="F914" t="str">
        <f t="shared" si="35"/>
        <v/>
      </c>
      <c r="H914" t="s">
        <v>13568</v>
      </c>
      <c r="I914" t="s">
        <v>13568</v>
      </c>
      <c r="J914" t="s">
        <v>13568</v>
      </c>
    </row>
    <row r="915" spans="1:10" ht="14.4" hidden="1" customHeight="1" x14ac:dyDescent="0.3">
      <c r="A915" s="10" t="s">
        <v>10134</v>
      </c>
      <c r="B915" s="10" t="s">
        <v>10044</v>
      </c>
      <c r="C915" s="10" t="s">
        <v>10135</v>
      </c>
      <c r="D915" s="10"/>
      <c r="E915" s="10"/>
      <c r="F915" t="str">
        <f t="shared" si="35"/>
        <v/>
      </c>
      <c r="H915" t="s">
        <v>13568</v>
      </c>
      <c r="I915" t="s">
        <v>13568</v>
      </c>
      <c r="J915" t="s">
        <v>13568</v>
      </c>
    </row>
    <row r="916" spans="1:10" ht="14.4" customHeight="1" x14ac:dyDescent="0.3">
      <c r="A916" s="10" t="s">
        <v>9953</v>
      </c>
      <c r="B916" s="10" t="s">
        <v>9954</v>
      </c>
      <c r="C916" s="10" t="s">
        <v>9955</v>
      </c>
      <c r="D916" s="10"/>
      <c r="E916" s="10"/>
      <c r="F916" t="str">
        <f t="shared" ref="F916:F918" si="36">IF(COUNTIF(H916:J916,"used")&gt;0,"y","")</f>
        <v>y</v>
      </c>
      <c r="G916" t="s">
        <v>62724</v>
      </c>
      <c r="H916" t="s">
        <v>13616</v>
      </c>
      <c r="I916" t="s">
        <v>13616</v>
      </c>
      <c r="J916" t="s">
        <v>13616</v>
      </c>
    </row>
    <row r="917" spans="1:10" ht="14.4" customHeight="1" x14ac:dyDescent="0.3">
      <c r="A917" s="10" t="s">
        <v>10037</v>
      </c>
      <c r="B917" s="10" t="s">
        <v>10038</v>
      </c>
      <c r="C917" s="10" t="s">
        <v>10039</v>
      </c>
      <c r="D917" s="10"/>
      <c r="E917" s="10"/>
      <c r="F917" t="str">
        <f t="shared" si="36"/>
        <v>y</v>
      </c>
      <c r="G917" t="s">
        <v>62724</v>
      </c>
      <c r="H917" t="s">
        <v>13616</v>
      </c>
      <c r="I917" t="s">
        <v>13616</v>
      </c>
      <c r="J917" t="s">
        <v>13616</v>
      </c>
    </row>
    <row r="918" spans="1:10" ht="14.4" customHeight="1" x14ac:dyDescent="0.3">
      <c r="A918" s="10" t="s">
        <v>10040</v>
      </c>
      <c r="B918" s="10" t="s">
        <v>10041</v>
      </c>
      <c r="C918" s="10" t="s">
        <v>10042</v>
      </c>
      <c r="D918" s="10"/>
      <c r="E918" s="10"/>
      <c r="F918" t="str">
        <f t="shared" si="36"/>
        <v>y</v>
      </c>
      <c r="G918" t="s">
        <v>62724</v>
      </c>
      <c r="H918" t="s">
        <v>13616</v>
      </c>
      <c r="I918" t="s">
        <v>13616</v>
      </c>
      <c r="J918" t="s">
        <v>13616</v>
      </c>
    </row>
    <row r="919" spans="1:10" ht="14.4" hidden="1" customHeight="1" x14ac:dyDescent="0.3">
      <c r="A919" s="2" t="s">
        <v>10202</v>
      </c>
      <c r="B919" s="2" t="s">
        <v>10203</v>
      </c>
      <c r="C919" s="2" t="s">
        <v>10204</v>
      </c>
      <c r="D919" s="2"/>
      <c r="E919" s="2"/>
      <c r="F919" t="str">
        <f t="shared" ref="F919:F925" si="37">IF(COUNTIF(H919:J919,"used")&gt;0,"y","")</f>
        <v/>
      </c>
      <c r="H919" s="15" t="s">
        <v>13568</v>
      </c>
      <c r="I919" t="s">
        <v>13568</v>
      </c>
      <c r="J919" t="s">
        <v>13568</v>
      </c>
    </row>
    <row r="920" spans="1:10" ht="14.4" hidden="1" customHeight="1" x14ac:dyDescent="0.3">
      <c r="A920" s="10" t="s">
        <v>9869</v>
      </c>
      <c r="B920" s="10" t="s">
        <v>9870</v>
      </c>
      <c r="C920" s="10" t="s">
        <v>9871</v>
      </c>
      <c r="D920" s="10"/>
      <c r="E920" s="10"/>
      <c r="F920" t="str">
        <f t="shared" si="37"/>
        <v/>
      </c>
      <c r="H920" s="15" t="s">
        <v>13568</v>
      </c>
      <c r="I920" t="s">
        <v>13568</v>
      </c>
      <c r="J920" t="s">
        <v>13568</v>
      </c>
    </row>
    <row r="921" spans="1:10" ht="14.4" hidden="1" customHeight="1" x14ac:dyDescent="0.3">
      <c r="A921" s="10" t="s">
        <v>9872</v>
      </c>
      <c r="B921" s="10" t="s">
        <v>9870</v>
      </c>
      <c r="C921" s="10" t="s">
        <v>9873</v>
      </c>
      <c r="D921" s="10"/>
      <c r="E921" s="10"/>
      <c r="F921" t="str">
        <f t="shared" si="37"/>
        <v/>
      </c>
      <c r="H921" s="15" t="s">
        <v>13568</v>
      </c>
      <c r="I921" t="s">
        <v>13568</v>
      </c>
      <c r="J921" t="s">
        <v>13568</v>
      </c>
    </row>
    <row r="922" spans="1:10" ht="14.4" hidden="1" customHeight="1" x14ac:dyDescent="0.3">
      <c r="A922" s="10" t="s">
        <v>9877</v>
      </c>
      <c r="B922" s="10" t="s">
        <v>9870</v>
      </c>
      <c r="C922" s="10" t="s">
        <v>9878</v>
      </c>
      <c r="D922" s="10"/>
      <c r="E922" s="10"/>
      <c r="F922" t="str">
        <f t="shared" si="37"/>
        <v/>
      </c>
      <c r="H922" s="15" t="s">
        <v>13568</v>
      </c>
      <c r="I922" t="s">
        <v>13568</v>
      </c>
      <c r="J922" t="s">
        <v>13568</v>
      </c>
    </row>
    <row r="923" spans="1:10" ht="14.4" hidden="1" customHeight="1" x14ac:dyDescent="0.3">
      <c r="A923" s="10" t="s">
        <v>8683</v>
      </c>
      <c r="B923" s="10" t="s">
        <v>8684</v>
      </c>
      <c r="C923" s="10" t="s">
        <v>8685</v>
      </c>
      <c r="D923" s="10"/>
      <c r="E923" s="10"/>
      <c r="F923" t="str">
        <f t="shared" si="37"/>
        <v/>
      </c>
      <c r="H923" t="s">
        <v>13568</v>
      </c>
      <c r="I923" t="s">
        <v>13568</v>
      </c>
      <c r="J923" t="s">
        <v>13568</v>
      </c>
    </row>
    <row r="924" spans="1:10" ht="14.4" hidden="1" customHeight="1" x14ac:dyDescent="0.3">
      <c r="A924" s="10" t="s">
        <v>8718</v>
      </c>
      <c r="B924" s="10" t="s">
        <v>8719</v>
      </c>
      <c r="C924" s="10" t="s">
        <v>8720</v>
      </c>
      <c r="D924" s="10"/>
      <c r="E924" s="10"/>
      <c r="F924" t="str">
        <f t="shared" si="37"/>
        <v/>
      </c>
      <c r="H924" t="s">
        <v>13568</v>
      </c>
      <c r="I924" t="s">
        <v>13568</v>
      </c>
      <c r="J924" t="s">
        <v>13568</v>
      </c>
    </row>
    <row r="925" spans="1:10" ht="14.4" hidden="1" customHeight="1" x14ac:dyDescent="0.3">
      <c r="A925" s="10" t="s">
        <v>9867</v>
      </c>
      <c r="B925" s="10" t="s">
        <v>4186</v>
      </c>
      <c r="C925" s="10" t="s">
        <v>9868</v>
      </c>
      <c r="D925" s="10"/>
      <c r="E925" s="10"/>
      <c r="F925" t="str">
        <f t="shared" si="37"/>
        <v/>
      </c>
      <c r="H925" s="15" t="s">
        <v>13568</v>
      </c>
      <c r="I925" t="s">
        <v>13568</v>
      </c>
      <c r="J925" t="s">
        <v>13568</v>
      </c>
    </row>
  </sheetData>
  <autoFilter ref="A4:J925" xr:uid="{8B87A473-37DD-459A-A337-A3528BE911AE}">
    <filterColumn colId="7">
      <filters>
        <filter val="used"/>
      </filters>
    </filterColumn>
    <sortState xmlns:xlrd2="http://schemas.microsoft.com/office/spreadsheetml/2017/richdata2" ref="A6:J918">
      <sortCondition ref="B4:B925"/>
    </sortState>
  </autoFilter>
  <hyperlinks>
    <hyperlink ref="D1" location="'Dashboard'!A1" display="&lt;-- go to dashboard" xr:uid="{29ED06B8-B037-4E2D-86D5-9351F9569A6C}"/>
  </hyperlinks>
  <pageMargins left="0.7" right="0.7" top="0.75" bottom="0.75" header="0.3" footer="0.3"/>
  <headerFooter>
    <oddHeader>&amp;L&amp;"Arial"&amp;8&amp;K000000 INTERNAL&amp;1#_x000D_</oddHeader>
  </headerFooter>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C971C-C75E-4AFA-A9FA-E0978889D936}">
  <sheetPr codeName="Sheet27"/>
  <dimension ref="A1:K348"/>
  <sheetViews>
    <sheetView topLeftCell="D1" zoomScaleNormal="100" workbookViewId="0">
      <selection activeCell="D4" sqref="A4:XFD4"/>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37.33203125" customWidth="1"/>
    <col min="8" max="10" width="10.6640625" customWidth="1"/>
  </cols>
  <sheetData>
    <row r="1" spans="1:11" ht="14.4" customHeight="1" x14ac:dyDescent="0.3">
      <c r="A1" s="35" t="s">
        <v>13546</v>
      </c>
      <c r="B1" t="s">
        <v>10558</v>
      </c>
      <c r="C1" s="1"/>
      <c r="D1" s="17" t="s">
        <v>13548</v>
      </c>
      <c r="E1" s="1" t="s">
        <v>62743</v>
      </c>
      <c r="F1" s="10" t="s">
        <v>62744</v>
      </c>
      <c r="G1" s="5" t="s">
        <v>2</v>
      </c>
      <c r="H1" s="5">
        <f>COUNTIF(H5:H1048576,"&lt;&gt;" ) - COUNTIF(H5:H1048576,"*NP*")</f>
        <v>190</v>
      </c>
      <c r="I1" s="5">
        <f>COUNTIF(I5:I1048576,"&lt;&gt;" ) - COUNTIF(I5:I1048576,"*NP*")</f>
        <v>154</v>
      </c>
      <c r="J1" s="35">
        <f>COUNTIF(J5:J1048576,"&lt;&gt;" ) - COUNTIF(J5:J1048576,"*NP*")</f>
        <v>0</v>
      </c>
    </row>
    <row r="2" spans="1:11" ht="14.4" customHeight="1" x14ac:dyDescent="0.3">
      <c r="A2" s="35" t="s">
        <v>13550</v>
      </c>
      <c r="B2" t="s">
        <v>62745</v>
      </c>
      <c r="C2" s="1"/>
      <c r="D2" s="1"/>
      <c r="E2" s="1"/>
      <c r="F2" s="1"/>
      <c r="G2" s="5" t="s">
        <v>13552</v>
      </c>
      <c r="H2" s="16">
        <f>IF(H1=0,0,COUNTIF(H5:H1048576,"used")/H1)</f>
        <v>0.22105263157894736</v>
      </c>
      <c r="I2" s="16">
        <f>IF(I1=0,0,COUNTIF(I5:I1048576,"used")/I1)</f>
        <v>0</v>
      </c>
      <c r="J2" s="45">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t="s">
        <v>10315</v>
      </c>
      <c r="B5" t="s">
        <v>5227</v>
      </c>
      <c r="C5" t="s">
        <v>10316</v>
      </c>
      <c r="D5" t="s">
        <v>62746</v>
      </c>
      <c r="E5" t="s">
        <v>41569</v>
      </c>
      <c r="F5" t="str">
        <f t="shared" ref="F5:F68" si="0">IF(COUNTIF(H5:J5,"used")&gt;0,"y","")</f>
        <v/>
      </c>
      <c r="I5" t="s">
        <v>13568</v>
      </c>
      <c r="K5">
        <v>70</v>
      </c>
    </row>
    <row r="6" spans="1:11" ht="14.4" customHeight="1" x14ac:dyDescent="0.3">
      <c r="A6" t="s">
        <v>6699</v>
      </c>
      <c r="B6" t="s">
        <v>10422</v>
      </c>
      <c r="C6" t="s">
        <v>10423</v>
      </c>
      <c r="D6" t="s">
        <v>36133</v>
      </c>
      <c r="E6" t="s">
        <v>36140</v>
      </c>
      <c r="F6" t="str">
        <f t="shared" si="0"/>
        <v/>
      </c>
      <c r="H6" t="s">
        <v>13568</v>
      </c>
      <c r="K6">
        <v>6</v>
      </c>
    </row>
    <row r="7" spans="1:11" ht="14.4" customHeight="1" x14ac:dyDescent="0.3">
      <c r="A7" t="s">
        <v>10421</v>
      </c>
      <c r="B7" t="s">
        <v>10422</v>
      </c>
      <c r="C7" t="s">
        <v>10423</v>
      </c>
      <c r="D7" t="s">
        <v>62747</v>
      </c>
      <c r="E7" t="s">
        <v>41572</v>
      </c>
      <c r="F7" t="str">
        <f t="shared" si="0"/>
        <v/>
      </c>
      <c r="I7" t="s">
        <v>13568</v>
      </c>
      <c r="K7">
        <v>83</v>
      </c>
    </row>
    <row r="8" spans="1:11" ht="14.4" customHeight="1" x14ac:dyDescent="0.3">
      <c r="A8" t="s">
        <v>2028</v>
      </c>
      <c r="B8" t="s">
        <v>2029</v>
      </c>
      <c r="C8" t="s">
        <v>2030</v>
      </c>
      <c r="D8" t="s">
        <v>36143</v>
      </c>
      <c r="E8" t="s">
        <v>36144</v>
      </c>
      <c r="F8" t="str">
        <f t="shared" si="0"/>
        <v/>
      </c>
      <c r="H8" t="s">
        <v>13568</v>
      </c>
      <c r="K8">
        <v>38</v>
      </c>
    </row>
    <row r="9" spans="1:11" ht="14.4" customHeight="1" x14ac:dyDescent="0.3">
      <c r="A9" t="s">
        <v>19910</v>
      </c>
      <c r="B9" t="s">
        <v>2029</v>
      </c>
      <c r="C9" t="s">
        <v>62748</v>
      </c>
      <c r="D9" t="s">
        <v>62749</v>
      </c>
      <c r="E9" t="s">
        <v>62750</v>
      </c>
      <c r="F9" t="str">
        <f t="shared" si="0"/>
        <v/>
      </c>
      <c r="I9" t="s">
        <v>13568</v>
      </c>
      <c r="K9">
        <v>54</v>
      </c>
    </row>
    <row r="10" spans="1:11" ht="14.4" customHeight="1" x14ac:dyDescent="0.3">
      <c r="A10" t="s">
        <v>8094</v>
      </c>
      <c r="B10" t="s">
        <v>36047</v>
      </c>
      <c r="C10" t="s">
        <v>36048</v>
      </c>
      <c r="D10" t="s">
        <v>36049</v>
      </c>
      <c r="E10" t="s">
        <v>36050</v>
      </c>
      <c r="F10" t="str">
        <f t="shared" si="0"/>
        <v/>
      </c>
      <c r="H10" t="s">
        <v>13568</v>
      </c>
      <c r="K10">
        <v>68</v>
      </c>
    </row>
    <row r="11" spans="1:11" ht="14.4" customHeight="1" x14ac:dyDescent="0.3">
      <c r="A11" t="s">
        <v>36178</v>
      </c>
      <c r="B11" t="s">
        <v>2192</v>
      </c>
      <c r="C11" t="s">
        <v>36179</v>
      </c>
      <c r="D11" t="s">
        <v>36063</v>
      </c>
      <c r="E11" t="s">
        <v>36180</v>
      </c>
      <c r="F11" t="str">
        <f t="shared" si="0"/>
        <v/>
      </c>
      <c r="H11" t="s">
        <v>13568</v>
      </c>
      <c r="K11">
        <v>23</v>
      </c>
    </row>
    <row r="12" spans="1:11" ht="14.4" customHeight="1" x14ac:dyDescent="0.3">
      <c r="A12" t="s">
        <v>10267</v>
      </c>
      <c r="B12" t="s">
        <v>2213</v>
      </c>
      <c r="C12" t="s">
        <v>10268</v>
      </c>
      <c r="D12" t="s">
        <v>62751</v>
      </c>
      <c r="E12" t="s">
        <v>62752</v>
      </c>
      <c r="F12" t="str">
        <f t="shared" si="0"/>
        <v/>
      </c>
      <c r="I12" t="s">
        <v>13568</v>
      </c>
      <c r="K12">
        <v>5</v>
      </c>
    </row>
    <row r="13" spans="1:11" ht="14.4" customHeight="1" x14ac:dyDescent="0.3">
      <c r="A13" t="s">
        <v>10271</v>
      </c>
      <c r="B13" t="s">
        <v>2213</v>
      </c>
      <c r="C13" t="s">
        <v>10272</v>
      </c>
      <c r="D13" t="s">
        <v>62751</v>
      </c>
      <c r="E13" t="s">
        <v>62753</v>
      </c>
      <c r="F13" t="str">
        <f t="shared" si="0"/>
        <v/>
      </c>
      <c r="I13" t="s">
        <v>13568</v>
      </c>
      <c r="K13">
        <v>5</v>
      </c>
    </row>
    <row r="14" spans="1:11" ht="14.4" customHeight="1" x14ac:dyDescent="0.3">
      <c r="A14" t="s">
        <v>10339</v>
      </c>
      <c r="B14" t="s">
        <v>2213</v>
      </c>
      <c r="C14" t="s">
        <v>10340</v>
      </c>
      <c r="D14" t="s">
        <v>62754</v>
      </c>
      <c r="E14" t="s">
        <v>62753</v>
      </c>
      <c r="F14" t="str">
        <f t="shared" si="0"/>
        <v/>
      </c>
      <c r="I14" t="s">
        <v>13568</v>
      </c>
      <c r="K14">
        <v>8</v>
      </c>
    </row>
    <row r="15" spans="1:11" ht="14.4" customHeight="1" x14ac:dyDescent="0.3">
      <c r="A15" t="s">
        <v>10320</v>
      </c>
      <c r="B15" t="s">
        <v>10321</v>
      </c>
      <c r="C15" t="s">
        <v>10322</v>
      </c>
      <c r="D15" t="s">
        <v>62751</v>
      </c>
      <c r="E15" t="s">
        <v>62752</v>
      </c>
      <c r="F15" t="str">
        <f t="shared" si="0"/>
        <v/>
      </c>
      <c r="I15" t="s">
        <v>13568</v>
      </c>
      <c r="K15">
        <v>5</v>
      </c>
    </row>
    <row r="16" spans="1:11" ht="14.4" customHeight="1" x14ac:dyDescent="0.3">
      <c r="A16" t="s">
        <v>10323</v>
      </c>
      <c r="B16" t="s">
        <v>10321</v>
      </c>
      <c r="C16" t="s">
        <v>10324</v>
      </c>
      <c r="D16" t="s">
        <v>62751</v>
      </c>
      <c r="E16" t="s">
        <v>62752</v>
      </c>
      <c r="F16" t="str">
        <f t="shared" si="0"/>
        <v/>
      </c>
      <c r="I16" t="s">
        <v>13568</v>
      </c>
      <c r="K16">
        <v>5</v>
      </c>
    </row>
    <row r="17" spans="1:11" ht="14.4" customHeight="1" x14ac:dyDescent="0.3">
      <c r="A17" t="s">
        <v>10327</v>
      </c>
      <c r="B17" t="s">
        <v>10321</v>
      </c>
      <c r="C17" t="s">
        <v>10328</v>
      </c>
      <c r="D17" t="s">
        <v>62754</v>
      </c>
      <c r="E17" t="s">
        <v>62755</v>
      </c>
      <c r="F17" t="str">
        <f t="shared" si="0"/>
        <v/>
      </c>
      <c r="I17" t="s">
        <v>13568</v>
      </c>
      <c r="K17">
        <v>8</v>
      </c>
    </row>
    <row r="18" spans="1:11" ht="14.4" customHeight="1" x14ac:dyDescent="0.3">
      <c r="A18" t="s">
        <v>5898</v>
      </c>
      <c r="B18" t="s">
        <v>10321</v>
      </c>
      <c r="C18" t="s">
        <v>10329</v>
      </c>
      <c r="D18" t="s">
        <v>62754</v>
      </c>
      <c r="E18" t="s">
        <v>62755</v>
      </c>
      <c r="F18" t="str">
        <f t="shared" si="0"/>
        <v/>
      </c>
      <c r="I18" t="s">
        <v>13568</v>
      </c>
      <c r="K18">
        <v>8</v>
      </c>
    </row>
    <row r="19" spans="1:11" ht="14.4" customHeight="1" x14ac:dyDescent="0.3">
      <c r="A19" t="s">
        <v>10256</v>
      </c>
      <c r="B19" t="s">
        <v>4730</v>
      </c>
      <c r="C19" t="s">
        <v>10257</v>
      </c>
      <c r="D19" t="s">
        <v>62751</v>
      </c>
      <c r="E19" t="s">
        <v>62756</v>
      </c>
      <c r="F19" t="str">
        <f t="shared" si="0"/>
        <v/>
      </c>
      <c r="I19" t="s">
        <v>13568</v>
      </c>
      <c r="K19">
        <v>5</v>
      </c>
    </row>
    <row r="20" spans="1:11" ht="14.4" customHeight="1" x14ac:dyDescent="0.3">
      <c r="A20" t="s">
        <v>5911</v>
      </c>
      <c r="B20" t="s">
        <v>4730</v>
      </c>
      <c r="C20" t="s">
        <v>10259</v>
      </c>
      <c r="D20" t="s">
        <v>62751</v>
      </c>
      <c r="E20" t="s">
        <v>62757</v>
      </c>
      <c r="F20" t="str">
        <f t="shared" si="0"/>
        <v/>
      </c>
      <c r="I20" t="s">
        <v>13568</v>
      </c>
      <c r="K20">
        <v>5</v>
      </c>
    </row>
    <row r="21" spans="1:11" ht="14.4" customHeight="1" x14ac:dyDescent="0.3">
      <c r="A21" t="s">
        <v>8094</v>
      </c>
      <c r="B21" t="s">
        <v>4730</v>
      </c>
      <c r="C21" t="s">
        <v>10260</v>
      </c>
      <c r="D21" t="s">
        <v>62751</v>
      </c>
      <c r="E21" t="s">
        <v>62757</v>
      </c>
      <c r="F21" t="str">
        <f t="shared" si="0"/>
        <v/>
      </c>
      <c r="I21" t="s">
        <v>13568</v>
      </c>
      <c r="K21">
        <v>5</v>
      </c>
    </row>
    <row r="22" spans="1:11" ht="14.4" customHeight="1" x14ac:dyDescent="0.3">
      <c r="A22" t="s">
        <v>10261</v>
      </c>
      <c r="B22" t="s">
        <v>4730</v>
      </c>
      <c r="C22" t="s">
        <v>10262</v>
      </c>
      <c r="D22" t="s">
        <v>62751</v>
      </c>
      <c r="E22" t="s">
        <v>62756</v>
      </c>
      <c r="F22" t="str">
        <f t="shared" si="0"/>
        <v/>
      </c>
      <c r="I22" t="s">
        <v>13568</v>
      </c>
      <c r="K22">
        <v>5</v>
      </c>
    </row>
    <row r="23" spans="1:11" ht="14.4" customHeight="1" x14ac:dyDescent="0.3">
      <c r="A23" t="s">
        <v>6246</v>
      </c>
      <c r="B23" t="s">
        <v>4730</v>
      </c>
      <c r="C23" t="s">
        <v>10287</v>
      </c>
      <c r="D23" t="s">
        <v>62751</v>
      </c>
      <c r="E23" t="s">
        <v>62758</v>
      </c>
      <c r="F23" t="str">
        <f t="shared" si="0"/>
        <v/>
      </c>
      <c r="I23" t="s">
        <v>13568</v>
      </c>
      <c r="K23">
        <v>5</v>
      </c>
    </row>
    <row r="24" spans="1:11" ht="14.4" customHeight="1" x14ac:dyDescent="0.3">
      <c r="A24" t="s">
        <v>5904</v>
      </c>
      <c r="B24" t="s">
        <v>4730</v>
      </c>
      <c r="C24" t="s">
        <v>10330</v>
      </c>
      <c r="D24" t="s">
        <v>62754</v>
      </c>
      <c r="E24" t="s">
        <v>62755</v>
      </c>
      <c r="F24" t="str">
        <f t="shared" si="0"/>
        <v/>
      </c>
      <c r="I24" t="s">
        <v>13568</v>
      </c>
      <c r="K24">
        <v>8</v>
      </c>
    </row>
    <row r="25" spans="1:11" ht="14.4" customHeight="1" x14ac:dyDescent="0.3">
      <c r="A25" t="s">
        <v>10331</v>
      </c>
      <c r="B25" t="s">
        <v>4730</v>
      </c>
      <c r="C25" t="s">
        <v>10332</v>
      </c>
      <c r="D25" t="s">
        <v>62754</v>
      </c>
      <c r="E25" t="s">
        <v>62755</v>
      </c>
      <c r="F25" t="str">
        <f t="shared" si="0"/>
        <v/>
      </c>
      <c r="I25" t="s">
        <v>13568</v>
      </c>
      <c r="K25">
        <v>8</v>
      </c>
    </row>
    <row r="26" spans="1:11" ht="14.4" customHeight="1" x14ac:dyDescent="0.3">
      <c r="A26" t="s">
        <v>4412</v>
      </c>
      <c r="B26" t="s">
        <v>2207</v>
      </c>
      <c r="C26" t="s">
        <v>10286</v>
      </c>
      <c r="D26" t="s">
        <v>62751</v>
      </c>
      <c r="E26" t="s">
        <v>62753</v>
      </c>
      <c r="F26" t="str">
        <f t="shared" si="0"/>
        <v/>
      </c>
      <c r="I26" t="s">
        <v>13568</v>
      </c>
      <c r="K26">
        <v>5</v>
      </c>
    </row>
    <row r="27" spans="1:11" ht="14.4" customHeight="1" x14ac:dyDescent="0.3">
      <c r="A27" t="s">
        <v>5830</v>
      </c>
      <c r="B27" t="s">
        <v>2209</v>
      </c>
      <c r="C27" t="s">
        <v>10285</v>
      </c>
      <c r="D27" t="s">
        <v>62754</v>
      </c>
      <c r="E27" t="s">
        <v>62758</v>
      </c>
      <c r="F27" t="str">
        <f t="shared" si="0"/>
        <v/>
      </c>
      <c r="I27" t="s">
        <v>13568</v>
      </c>
      <c r="K27">
        <v>8</v>
      </c>
    </row>
    <row r="28" spans="1:11" ht="14.4" customHeight="1" x14ac:dyDescent="0.3">
      <c r="A28" t="s">
        <v>10263</v>
      </c>
      <c r="B28" t="s">
        <v>2211</v>
      </c>
      <c r="C28" t="s">
        <v>10264</v>
      </c>
      <c r="D28" t="s">
        <v>62751</v>
      </c>
      <c r="E28" t="s">
        <v>62759</v>
      </c>
      <c r="F28" t="str">
        <f t="shared" si="0"/>
        <v/>
      </c>
      <c r="I28" t="s">
        <v>13568</v>
      </c>
      <c r="K28">
        <v>5</v>
      </c>
    </row>
    <row r="29" spans="1:11" ht="14.4" customHeight="1" x14ac:dyDescent="0.3">
      <c r="A29" t="s">
        <v>7279</v>
      </c>
      <c r="B29" t="s">
        <v>5161</v>
      </c>
      <c r="C29" t="s">
        <v>10535</v>
      </c>
      <c r="D29" t="s">
        <v>62760</v>
      </c>
      <c r="E29" t="s">
        <v>62761</v>
      </c>
      <c r="F29" t="str">
        <f t="shared" si="0"/>
        <v/>
      </c>
      <c r="I29" t="s">
        <v>13568</v>
      </c>
      <c r="K29">
        <v>45</v>
      </c>
    </row>
    <row r="30" spans="1:11" ht="14.4" customHeight="1" x14ac:dyDescent="0.3">
      <c r="A30" t="s">
        <v>7227</v>
      </c>
      <c r="B30" t="s">
        <v>3810</v>
      </c>
      <c r="C30" t="s">
        <v>10277</v>
      </c>
      <c r="D30" t="s">
        <v>62751</v>
      </c>
      <c r="E30" t="s">
        <v>62755</v>
      </c>
      <c r="F30" t="str">
        <f t="shared" si="0"/>
        <v/>
      </c>
      <c r="I30" t="s">
        <v>13568</v>
      </c>
      <c r="K30">
        <v>5</v>
      </c>
    </row>
    <row r="31" spans="1:11" ht="14.4" customHeight="1" x14ac:dyDescent="0.3">
      <c r="A31" t="s">
        <v>7265</v>
      </c>
      <c r="B31" t="s">
        <v>3810</v>
      </c>
      <c r="C31" t="s">
        <v>10278</v>
      </c>
      <c r="D31" t="s">
        <v>62754</v>
      </c>
      <c r="E31" t="s">
        <v>62752</v>
      </c>
      <c r="F31" t="str">
        <f t="shared" si="0"/>
        <v/>
      </c>
      <c r="I31" t="s">
        <v>13568</v>
      </c>
      <c r="K31">
        <v>8</v>
      </c>
    </row>
    <row r="32" spans="1:11" ht="14.4" customHeight="1" x14ac:dyDescent="0.3">
      <c r="A32" t="s">
        <v>7774</v>
      </c>
      <c r="B32" t="s">
        <v>3810</v>
      </c>
      <c r="C32" t="s">
        <v>10282</v>
      </c>
      <c r="D32" t="s">
        <v>62754</v>
      </c>
      <c r="E32" t="s">
        <v>41572</v>
      </c>
      <c r="F32" t="str">
        <f t="shared" si="0"/>
        <v/>
      </c>
      <c r="I32" t="s">
        <v>13568</v>
      </c>
      <c r="K32">
        <v>8</v>
      </c>
    </row>
    <row r="33" spans="1:11" ht="14.4" customHeight="1" x14ac:dyDescent="0.3">
      <c r="A33" t="s">
        <v>10317</v>
      </c>
      <c r="B33" t="s">
        <v>10318</v>
      </c>
      <c r="C33" t="s">
        <v>10319</v>
      </c>
      <c r="D33" t="s">
        <v>62751</v>
      </c>
      <c r="E33" t="s">
        <v>62762</v>
      </c>
      <c r="F33" t="str">
        <f t="shared" si="0"/>
        <v/>
      </c>
      <c r="I33" t="s">
        <v>13568</v>
      </c>
      <c r="K33">
        <v>5</v>
      </c>
    </row>
    <row r="34" spans="1:11" ht="14.4" customHeight="1" x14ac:dyDescent="0.3">
      <c r="A34" t="s">
        <v>35265</v>
      </c>
      <c r="B34" t="s">
        <v>3787</v>
      </c>
      <c r="C34" t="s">
        <v>36170</v>
      </c>
      <c r="D34" t="s">
        <v>36041</v>
      </c>
      <c r="E34" t="s">
        <v>36171</v>
      </c>
      <c r="F34" t="str">
        <f t="shared" si="0"/>
        <v/>
      </c>
      <c r="H34" t="s">
        <v>13568</v>
      </c>
      <c r="K34">
        <v>16</v>
      </c>
    </row>
    <row r="35" spans="1:11" ht="14.4" customHeight="1" x14ac:dyDescent="0.3">
      <c r="A35" t="s">
        <v>10472</v>
      </c>
      <c r="B35" t="s">
        <v>3787</v>
      </c>
      <c r="C35" t="s">
        <v>10473</v>
      </c>
      <c r="D35" t="s">
        <v>62763</v>
      </c>
      <c r="E35" t="s">
        <v>62764</v>
      </c>
      <c r="F35" t="str">
        <f t="shared" si="0"/>
        <v/>
      </c>
      <c r="I35" t="s">
        <v>13568</v>
      </c>
      <c r="K35">
        <v>17</v>
      </c>
    </row>
    <row r="36" spans="1:11" ht="14.4" customHeight="1" x14ac:dyDescent="0.3">
      <c r="A36" t="s">
        <v>36174</v>
      </c>
      <c r="B36" t="s">
        <v>36175</v>
      </c>
      <c r="C36" t="s">
        <v>36176</v>
      </c>
      <c r="D36" t="s">
        <v>36045</v>
      </c>
      <c r="E36" t="s">
        <v>36177</v>
      </c>
      <c r="F36" t="str">
        <f t="shared" si="0"/>
        <v/>
      </c>
      <c r="H36" t="s">
        <v>13568</v>
      </c>
      <c r="K36">
        <v>32</v>
      </c>
    </row>
    <row r="37" spans="1:11" ht="14.4" customHeight="1" x14ac:dyDescent="0.3">
      <c r="A37" t="s">
        <v>5911</v>
      </c>
      <c r="B37" t="s">
        <v>36043</v>
      </c>
      <c r="C37" t="s">
        <v>36044</v>
      </c>
      <c r="D37" t="s">
        <v>36045</v>
      </c>
      <c r="E37" t="s">
        <v>36046</v>
      </c>
      <c r="F37" t="str">
        <f t="shared" si="0"/>
        <v/>
      </c>
      <c r="H37" t="s">
        <v>13568</v>
      </c>
      <c r="K37">
        <v>32</v>
      </c>
    </row>
    <row r="38" spans="1:11" ht="14.4" customHeight="1" x14ac:dyDescent="0.3">
      <c r="A38" t="s">
        <v>10265</v>
      </c>
      <c r="B38" t="s">
        <v>590</v>
      </c>
      <c r="C38" t="s">
        <v>10266</v>
      </c>
      <c r="D38" t="s">
        <v>62765</v>
      </c>
      <c r="E38" t="s">
        <v>62752</v>
      </c>
      <c r="F38" t="str">
        <f t="shared" si="0"/>
        <v/>
      </c>
      <c r="I38" t="s">
        <v>13568</v>
      </c>
      <c r="K38">
        <v>2</v>
      </c>
    </row>
    <row r="39" spans="1:11" ht="14.4" customHeight="1" x14ac:dyDescent="0.3">
      <c r="A39" t="s">
        <v>10269</v>
      </c>
      <c r="B39" t="s">
        <v>590</v>
      </c>
      <c r="C39" t="s">
        <v>10270</v>
      </c>
      <c r="D39" t="s">
        <v>62765</v>
      </c>
      <c r="E39" t="s">
        <v>62752</v>
      </c>
      <c r="F39" t="str">
        <f t="shared" si="0"/>
        <v/>
      </c>
      <c r="I39" t="s">
        <v>13568</v>
      </c>
      <c r="K39">
        <v>2</v>
      </c>
    </row>
    <row r="40" spans="1:11" ht="14.4" customHeight="1" x14ac:dyDescent="0.3">
      <c r="A40" t="s">
        <v>10275</v>
      </c>
      <c r="B40" t="s">
        <v>590</v>
      </c>
      <c r="C40" t="s">
        <v>10276</v>
      </c>
      <c r="D40" t="s">
        <v>62765</v>
      </c>
      <c r="E40" t="s">
        <v>62753</v>
      </c>
      <c r="F40" t="str">
        <f t="shared" si="0"/>
        <v/>
      </c>
      <c r="I40" t="s">
        <v>13568</v>
      </c>
      <c r="K40">
        <v>2</v>
      </c>
    </row>
    <row r="41" spans="1:11" ht="14.4" customHeight="1" x14ac:dyDescent="0.3">
      <c r="A41" t="s">
        <v>10279</v>
      </c>
      <c r="B41" t="s">
        <v>590</v>
      </c>
      <c r="C41" t="s">
        <v>10280</v>
      </c>
      <c r="D41" t="s">
        <v>62765</v>
      </c>
      <c r="E41" t="s">
        <v>62753</v>
      </c>
      <c r="F41" t="str">
        <f t="shared" si="0"/>
        <v/>
      </c>
      <c r="I41" t="s">
        <v>13568</v>
      </c>
      <c r="K41">
        <v>2</v>
      </c>
    </row>
    <row r="42" spans="1:11" ht="14.4" customHeight="1" x14ac:dyDescent="0.3">
      <c r="A42" t="s">
        <v>8098</v>
      </c>
      <c r="B42" t="s">
        <v>590</v>
      </c>
      <c r="C42" t="s">
        <v>10281</v>
      </c>
      <c r="D42" t="s">
        <v>62765</v>
      </c>
      <c r="E42" t="s">
        <v>62766</v>
      </c>
      <c r="F42" t="str">
        <f t="shared" si="0"/>
        <v/>
      </c>
      <c r="I42" t="s">
        <v>13568</v>
      </c>
      <c r="K42">
        <v>2</v>
      </c>
    </row>
    <row r="43" spans="1:11" ht="14.4" customHeight="1" x14ac:dyDescent="0.3">
      <c r="A43" t="s">
        <v>10283</v>
      </c>
      <c r="B43" t="s">
        <v>590</v>
      </c>
      <c r="C43" t="s">
        <v>10284</v>
      </c>
      <c r="D43" t="s">
        <v>62765</v>
      </c>
      <c r="E43" t="s">
        <v>41572</v>
      </c>
      <c r="F43" t="str">
        <f t="shared" si="0"/>
        <v/>
      </c>
      <c r="I43" t="s">
        <v>13568</v>
      </c>
      <c r="K43">
        <v>2</v>
      </c>
    </row>
    <row r="44" spans="1:11" ht="14.4" customHeight="1" x14ac:dyDescent="0.3">
      <c r="A44" t="s">
        <v>5813</v>
      </c>
      <c r="B44" t="s">
        <v>590</v>
      </c>
      <c r="C44" t="s">
        <v>10291</v>
      </c>
      <c r="D44" t="s">
        <v>62765</v>
      </c>
      <c r="E44" t="s">
        <v>62752</v>
      </c>
      <c r="F44" t="str">
        <f t="shared" si="0"/>
        <v/>
      </c>
      <c r="I44" t="s">
        <v>13568</v>
      </c>
      <c r="K44">
        <v>2</v>
      </c>
    </row>
    <row r="45" spans="1:11" ht="14.4" customHeight="1" x14ac:dyDescent="0.3">
      <c r="A45" t="s">
        <v>10292</v>
      </c>
      <c r="B45" t="s">
        <v>590</v>
      </c>
      <c r="C45" t="s">
        <v>10293</v>
      </c>
      <c r="D45" t="s">
        <v>62765</v>
      </c>
      <c r="E45" t="s">
        <v>62752</v>
      </c>
      <c r="F45" t="str">
        <f t="shared" si="0"/>
        <v/>
      </c>
      <c r="I45" t="s">
        <v>13568</v>
      </c>
      <c r="K45">
        <v>2</v>
      </c>
    </row>
    <row r="46" spans="1:11" ht="14.4" customHeight="1" x14ac:dyDescent="0.3">
      <c r="A46" t="s">
        <v>7255</v>
      </c>
      <c r="B46" t="s">
        <v>590</v>
      </c>
      <c r="C46" t="s">
        <v>10302</v>
      </c>
      <c r="D46" t="s">
        <v>62765</v>
      </c>
      <c r="E46" t="s">
        <v>62753</v>
      </c>
      <c r="F46" t="str">
        <f t="shared" si="0"/>
        <v/>
      </c>
      <c r="I46" t="s">
        <v>13568</v>
      </c>
      <c r="K46">
        <v>2</v>
      </c>
    </row>
    <row r="47" spans="1:11" ht="14.4" customHeight="1" x14ac:dyDescent="0.3">
      <c r="A47" t="s">
        <v>7257</v>
      </c>
      <c r="B47" t="s">
        <v>590</v>
      </c>
      <c r="C47" t="s">
        <v>10303</v>
      </c>
      <c r="D47" t="s">
        <v>62765</v>
      </c>
      <c r="E47" t="s">
        <v>62753</v>
      </c>
      <c r="F47" t="str">
        <f t="shared" si="0"/>
        <v/>
      </c>
      <c r="I47" t="s">
        <v>13568</v>
      </c>
      <c r="K47">
        <v>2</v>
      </c>
    </row>
    <row r="48" spans="1:11" ht="14.4" customHeight="1" x14ac:dyDescent="0.3">
      <c r="A48" t="s">
        <v>5900</v>
      </c>
      <c r="B48" t="s">
        <v>590</v>
      </c>
      <c r="C48" t="s">
        <v>10304</v>
      </c>
      <c r="D48" t="s">
        <v>62765</v>
      </c>
      <c r="E48" t="s">
        <v>62753</v>
      </c>
      <c r="F48" t="str">
        <f t="shared" si="0"/>
        <v/>
      </c>
      <c r="I48" t="s">
        <v>13568</v>
      </c>
      <c r="K48">
        <v>2</v>
      </c>
    </row>
    <row r="49" spans="1:11" ht="14.4" customHeight="1" x14ac:dyDescent="0.3">
      <c r="A49" t="s">
        <v>10325</v>
      </c>
      <c r="B49" t="s">
        <v>590</v>
      </c>
      <c r="C49" t="s">
        <v>10326</v>
      </c>
      <c r="D49" t="s">
        <v>62765</v>
      </c>
      <c r="E49" t="s">
        <v>62753</v>
      </c>
      <c r="F49" t="str">
        <f t="shared" si="0"/>
        <v/>
      </c>
      <c r="I49" t="s">
        <v>13568</v>
      </c>
      <c r="K49">
        <v>2</v>
      </c>
    </row>
    <row r="50" spans="1:11" ht="14.4" customHeight="1" x14ac:dyDescent="0.3">
      <c r="A50" t="s">
        <v>10333</v>
      </c>
      <c r="B50" t="s">
        <v>590</v>
      </c>
      <c r="C50" t="s">
        <v>10334</v>
      </c>
      <c r="D50" t="s">
        <v>62765</v>
      </c>
      <c r="E50" t="s">
        <v>62752</v>
      </c>
      <c r="F50" t="str">
        <f t="shared" si="0"/>
        <v/>
      </c>
      <c r="I50" t="s">
        <v>13568</v>
      </c>
      <c r="K50">
        <v>2</v>
      </c>
    </row>
    <row r="51" spans="1:11" ht="14.4" customHeight="1" x14ac:dyDescent="0.3">
      <c r="A51" t="s">
        <v>10341</v>
      </c>
      <c r="B51" t="s">
        <v>590</v>
      </c>
      <c r="C51" t="s">
        <v>10342</v>
      </c>
      <c r="D51" t="s">
        <v>62765</v>
      </c>
      <c r="E51" t="s">
        <v>41572</v>
      </c>
      <c r="F51" t="str">
        <f t="shared" si="0"/>
        <v/>
      </c>
      <c r="I51" t="s">
        <v>13568</v>
      </c>
      <c r="K51">
        <v>2</v>
      </c>
    </row>
    <row r="52" spans="1:11" ht="14.4" customHeight="1" x14ac:dyDescent="0.3">
      <c r="A52" t="s">
        <v>10350</v>
      </c>
      <c r="B52" t="s">
        <v>590</v>
      </c>
      <c r="C52" t="s">
        <v>10351</v>
      </c>
      <c r="D52" t="s">
        <v>62765</v>
      </c>
      <c r="E52" t="s">
        <v>62753</v>
      </c>
      <c r="F52" t="str">
        <f t="shared" si="0"/>
        <v/>
      </c>
      <c r="I52" t="s">
        <v>13568</v>
      </c>
      <c r="K52">
        <v>2</v>
      </c>
    </row>
    <row r="53" spans="1:11" ht="14.4" customHeight="1" x14ac:dyDescent="0.3">
      <c r="A53" t="s">
        <v>10442</v>
      </c>
      <c r="B53" t="s">
        <v>590</v>
      </c>
      <c r="C53" t="s">
        <v>10443</v>
      </c>
      <c r="D53" t="s">
        <v>62765</v>
      </c>
      <c r="E53" t="s">
        <v>62753</v>
      </c>
      <c r="F53" t="str">
        <f t="shared" si="0"/>
        <v/>
      </c>
      <c r="I53" t="s">
        <v>13568</v>
      </c>
      <c r="K53">
        <v>2</v>
      </c>
    </row>
    <row r="54" spans="1:11" ht="14.4" customHeight="1" x14ac:dyDescent="0.3">
      <c r="A54" t="s">
        <v>10481</v>
      </c>
      <c r="B54" t="s">
        <v>590</v>
      </c>
      <c r="C54" t="s">
        <v>10482</v>
      </c>
      <c r="D54" t="s">
        <v>62765</v>
      </c>
      <c r="E54" t="s">
        <v>62753</v>
      </c>
      <c r="F54" t="str">
        <f t="shared" si="0"/>
        <v/>
      </c>
      <c r="I54" t="s">
        <v>13568</v>
      </c>
      <c r="K54">
        <v>2</v>
      </c>
    </row>
    <row r="55" spans="1:11" ht="14.4" customHeight="1" x14ac:dyDescent="0.3">
      <c r="A55" t="s">
        <v>10485</v>
      </c>
      <c r="B55" t="s">
        <v>590</v>
      </c>
      <c r="C55" t="s">
        <v>10486</v>
      </c>
      <c r="D55" t="s">
        <v>62765</v>
      </c>
      <c r="E55" t="s">
        <v>41572</v>
      </c>
      <c r="F55" t="str">
        <f t="shared" si="0"/>
        <v/>
      </c>
      <c r="I55" t="s">
        <v>13568</v>
      </c>
      <c r="K55">
        <v>2</v>
      </c>
    </row>
    <row r="56" spans="1:11" ht="14.4" customHeight="1" x14ac:dyDescent="0.3">
      <c r="A56" t="s">
        <v>10547</v>
      </c>
      <c r="B56" t="s">
        <v>590</v>
      </c>
      <c r="C56" t="s">
        <v>10548</v>
      </c>
      <c r="D56" t="s">
        <v>62765</v>
      </c>
      <c r="E56" t="s">
        <v>62753</v>
      </c>
      <c r="F56" t="str">
        <f t="shared" si="0"/>
        <v/>
      </c>
      <c r="I56" t="s">
        <v>13568</v>
      </c>
      <c r="K56">
        <v>2</v>
      </c>
    </row>
    <row r="57" spans="1:11" ht="14.4" customHeight="1" x14ac:dyDescent="0.3">
      <c r="A57" t="s">
        <v>10553</v>
      </c>
      <c r="B57" t="s">
        <v>590</v>
      </c>
      <c r="C57" t="s">
        <v>10554</v>
      </c>
      <c r="D57" t="s">
        <v>62765</v>
      </c>
      <c r="E57" t="s">
        <v>62753</v>
      </c>
      <c r="F57" t="str">
        <f t="shared" si="0"/>
        <v/>
      </c>
      <c r="I57" t="s">
        <v>13568</v>
      </c>
      <c r="K57">
        <v>2</v>
      </c>
    </row>
    <row r="58" spans="1:11" ht="14.4" customHeight="1" x14ac:dyDescent="0.3">
      <c r="A58" t="s">
        <v>35269</v>
      </c>
      <c r="B58" t="s">
        <v>3790</v>
      </c>
      <c r="C58" t="s">
        <v>36172</v>
      </c>
      <c r="D58" t="s">
        <v>36041</v>
      </c>
      <c r="E58" t="s">
        <v>36173</v>
      </c>
      <c r="F58" t="str">
        <f t="shared" si="0"/>
        <v/>
      </c>
      <c r="H58" t="s">
        <v>13568</v>
      </c>
      <c r="K58">
        <v>16</v>
      </c>
    </row>
    <row r="59" spans="1:11" ht="14.4" customHeight="1" x14ac:dyDescent="0.3">
      <c r="A59" t="s">
        <v>10462</v>
      </c>
      <c r="B59" t="s">
        <v>10463</v>
      </c>
      <c r="C59" t="s">
        <v>10464</v>
      </c>
      <c r="D59" t="s">
        <v>62767</v>
      </c>
      <c r="E59" t="s">
        <v>62755</v>
      </c>
      <c r="F59" t="str">
        <f t="shared" si="0"/>
        <v/>
      </c>
      <c r="I59" t="s">
        <v>13568</v>
      </c>
      <c r="K59">
        <v>86</v>
      </c>
    </row>
    <row r="60" spans="1:11" ht="14.4" customHeight="1" x14ac:dyDescent="0.3">
      <c r="A60" t="s">
        <v>36160</v>
      </c>
      <c r="B60" t="s">
        <v>36161</v>
      </c>
      <c r="C60" t="s">
        <v>36162</v>
      </c>
      <c r="D60" t="s">
        <v>36109</v>
      </c>
      <c r="E60" t="s">
        <v>36103</v>
      </c>
      <c r="F60" t="str">
        <f t="shared" si="0"/>
        <v/>
      </c>
      <c r="H60" t="s">
        <v>13568</v>
      </c>
      <c r="K60">
        <v>22</v>
      </c>
    </row>
    <row r="61" spans="1:11" ht="14.4" customHeight="1" x14ac:dyDescent="0.3">
      <c r="A61" t="s">
        <v>10474</v>
      </c>
      <c r="B61" t="s">
        <v>10475</v>
      </c>
      <c r="C61" t="s">
        <v>10476</v>
      </c>
      <c r="D61" t="s">
        <v>62763</v>
      </c>
      <c r="E61" t="s">
        <v>62764</v>
      </c>
      <c r="F61" t="str">
        <f t="shared" si="0"/>
        <v/>
      </c>
      <c r="I61" t="s">
        <v>13568</v>
      </c>
      <c r="K61">
        <v>17</v>
      </c>
    </row>
    <row r="62" spans="1:11" ht="14.4" customHeight="1" x14ac:dyDescent="0.3">
      <c r="A62" t="s">
        <v>36155</v>
      </c>
      <c r="B62" t="s">
        <v>36156</v>
      </c>
      <c r="C62" t="s">
        <v>36157</v>
      </c>
      <c r="D62" t="s">
        <v>36158</v>
      </c>
      <c r="E62" t="s">
        <v>36159</v>
      </c>
      <c r="F62" t="str">
        <f t="shared" si="0"/>
        <v/>
      </c>
      <c r="H62" t="s">
        <v>13568</v>
      </c>
      <c r="K62">
        <v>43</v>
      </c>
    </row>
    <row r="63" spans="1:11" ht="14.4" customHeight="1" x14ac:dyDescent="0.3">
      <c r="A63" t="s">
        <v>10256</v>
      </c>
      <c r="B63" t="s">
        <v>25465</v>
      </c>
      <c r="C63" t="s">
        <v>36040</v>
      </c>
      <c r="D63" t="s">
        <v>36041</v>
      </c>
      <c r="E63" t="s">
        <v>36042</v>
      </c>
      <c r="F63" t="str">
        <f t="shared" si="0"/>
        <v/>
      </c>
      <c r="H63" t="s">
        <v>13568</v>
      </c>
      <c r="K63">
        <v>16</v>
      </c>
    </row>
    <row r="64" spans="1:11" ht="14.4" customHeight="1" x14ac:dyDescent="0.3">
      <c r="A64" t="s">
        <v>7824</v>
      </c>
      <c r="B64" t="s">
        <v>25465</v>
      </c>
      <c r="C64" t="s">
        <v>36098</v>
      </c>
      <c r="D64" t="s">
        <v>36041</v>
      </c>
      <c r="E64" t="s">
        <v>36099</v>
      </c>
      <c r="F64" t="str">
        <f t="shared" si="0"/>
        <v/>
      </c>
      <c r="H64" t="s">
        <v>13568</v>
      </c>
      <c r="K64">
        <v>16</v>
      </c>
    </row>
    <row r="65" spans="1:11" ht="14.4" customHeight="1" x14ac:dyDescent="0.3">
      <c r="A65" t="s">
        <v>10465</v>
      </c>
      <c r="B65" t="s">
        <v>6186</v>
      </c>
      <c r="C65" t="s">
        <v>10466</v>
      </c>
      <c r="D65" t="s">
        <v>62763</v>
      </c>
      <c r="E65" t="s">
        <v>41569</v>
      </c>
      <c r="F65" t="str">
        <f t="shared" si="0"/>
        <v/>
      </c>
      <c r="I65" t="s">
        <v>13568</v>
      </c>
      <c r="K65">
        <v>17</v>
      </c>
    </row>
    <row r="66" spans="1:11" ht="14.4" customHeight="1" x14ac:dyDescent="0.3">
      <c r="A66" t="s">
        <v>36166</v>
      </c>
      <c r="B66" t="s">
        <v>36167</v>
      </c>
      <c r="C66" t="s">
        <v>36168</v>
      </c>
      <c r="D66" t="s">
        <v>36103</v>
      </c>
      <c r="E66" t="s">
        <v>36169</v>
      </c>
      <c r="F66" t="str">
        <f t="shared" si="0"/>
        <v>y</v>
      </c>
      <c r="H66" t="s">
        <v>13616</v>
      </c>
      <c r="K66">
        <v>25</v>
      </c>
    </row>
    <row r="67" spans="1:11" ht="14.4" customHeight="1" x14ac:dyDescent="0.3">
      <c r="A67" t="s">
        <v>10333</v>
      </c>
      <c r="B67" t="s">
        <v>566</v>
      </c>
      <c r="C67" t="s">
        <v>36115</v>
      </c>
      <c r="D67" t="s">
        <v>36116</v>
      </c>
      <c r="E67" t="s">
        <v>36117</v>
      </c>
      <c r="F67" t="str">
        <f t="shared" si="0"/>
        <v>y</v>
      </c>
      <c r="H67" t="s">
        <v>13616</v>
      </c>
      <c r="K67">
        <v>46</v>
      </c>
    </row>
    <row r="68" spans="1:11" ht="14.4" customHeight="1" x14ac:dyDescent="0.3">
      <c r="A68" t="s">
        <v>10495</v>
      </c>
      <c r="B68" t="s">
        <v>566</v>
      </c>
      <c r="C68" t="s">
        <v>10496</v>
      </c>
      <c r="D68" t="s">
        <v>62768</v>
      </c>
      <c r="E68" t="s">
        <v>62769</v>
      </c>
      <c r="F68" t="str">
        <f t="shared" si="0"/>
        <v/>
      </c>
      <c r="I68" t="s">
        <v>13568</v>
      </c>
      <c r="K68">
        <v>50</v>
      </c>
    </row>
    <row r="69" spans="1:11" ht="14.4" customHeight="1" x14ac:dyDescent="0.3">
      <c r="A69" t="s">
        <v>10297</v>
      </c>
      <c r="B69" t="s">
        <v>4714</v>
      </c>
      <c r="C69" t="s">
        <v>10298</v>
      </c>
      <c r="D69" t="s">
        <v>62765</v>
      </c>
      <c r="E69" t="s">
        <v>62753</v>
      </c>
      <c r="F69" t="str">
        <f t="shared" ref="F69:F132" si="1">IF(COUNTIF(H69:J69,"used")&gt;0,"y","")</f>
        <v/>
      </c>
      <c r="I69" t="s">
        <v>13568</v>
      </c>
      <c r="K69">
        <v>2</v>
      </c>
    </row>
    <row r="70" spans="1:11" ht="14.4" customHeight="1" x14ac:dyDescent="0.3">
      <c r="A70" t="s">
        <v>10335</v>
      </c>
      <c r="B70" t="s">
        <v>4714</v>
      </c>
      <c r="C70" t="s">
        <v>10336</v>
      </c>
      <c r="D70" t="s">
        <v>62765</v>
      </c>
      <c r="E70" t="s">
        <v>62753</v>
      </c>
      <c r="F70" t="str">
        <f t="shared" si="1"/>
        <v/>
      </c>
      <c r="I70" t="s">
        <v>13568</v>
      </c>
      <c r="K70">
        <v>2</v>
      </c>
    </row>
    <row r="71" spans="1:11" ht="14.4" customHeight="1" x14ac:dyDescent="0.3">
      <c r="A71" t="s">
        <v>10337</v>
      </c>
      <c r="B71" t="s">
        <v>4714</v>
      </c>
      <c r="C71" t="s">
        <v>10338</v>
      </c>
      <c r="D71" t="s">
        <v>62765</v>
      </c>
      <c r="E71" t="s">
        <v>62753</v>
      </c>
      <c r="F71" t="str">
        <f t="shared" si="1"/>
        <v/>
      </c>
      <c r="I71" t="s">
        <v>13568</v>
      </c>
      <c r="K71">
        <v>2</v>
      </c>
    </row>
    <row r="72" spans="1:11" ht="14.4" customHeight="1" x14ac:dyDescent="0.3">
      <c r="A72" t="s">
        <v>10343</v>
      </c>
      <c r="B72" t="s">
        <v>4714</v>
      </c>
      <c r="C72" t="s">
        <v>10344</v>
      </c>
      <c r="D72" t="s">
        <v>62765</v>
      </c>
      <c r="E72" t="s">
        <v>41569</v>
      </c>
      <c r="F72" t="str">
        <f t="shared" si="1"/>
        <v/>
      </c>
      <c r="I72" t="s">
        <v>13568</v>
      </c>
      <c r="K72">
        <v>2</v>
      </c>
    </row>
    <row r="73" spans="1:11" ht="14.4" customHeight="1" x14ac:dyDescent="0.3">
      <c r="A73" t="s">
        <v>7217</v>
      </c>
      <c r="B73" t="s">
        <v>10299</v>
      </c>
      <c r="C73" t="s">
        <v>10300</v>
      </c>
      <c r="D73" t="s">
        <v>62765</v>
      </c>
      <c r="E73" t="s">
        <v>62753</v>
      </c>
      <c r="F73" t="str">
        <f t="shared" si="1"/>
        <v/>
      </c>
      <c r="I73" t="s">
        <v>13568</v>
      </c>
      <c r="K73">
        <v>2</v>
      </c>
    </row>
    <row r="74" spans="1:11" ht="14.4" customHeight="1" x14ac:dyDescent="0.3">
      <c r="A74" t="s">
        <v>7219</v>
      </c>
      <c r="B74" t="s">
        <v>10299</v>
      </c>
      <c r="C74" t="s">
        <v>10301</v>
      </c>
      <c r="D74" t="s">
        <v>62765</v>
      </c>
      <c r="E74" t="s">
        <v>62753</v>
      </c>
      <c r="F74" t="str">
        <f t="shared" si="1"/>
        <v/>
      </c>
      <c r="I74" t="s">
        <v>13568</v>
      </c>
      <c r="K74">
        <v>2</v>
      </c>
    </row>
    <row r="75" spans="1:11" ht="14.4" customHeight="1" x14ac:dyDescent="0.3">
      <c r="A75" t="s">
        <v>10294</v>
      </c>
      <c r="B75" t="s">
        <v>10295</v>
      </c>
      <c r="C75" t="s">
        <v>10296</v>
      </c>
      <c r="D75" t="s">
        <v>62765</v>
      </c>
      <c r="E75" t="s">
        <v>62753</v>
      </c>
      <c r="F75" t="str">
        <f t="shared" si="1"/>
        <v/>
      </c>
      <c r="I75" t="s">
        <v>13568</v>
      </c>
      <c r="K75">
        <v>2</v>
      </c>
    </row>
    <row r="76" spans="1:11" ht="14.4" customHeight="1" x14ac:dyDescent="0.3">
      <c r="A76" t="s">
        <v>5931</v>
      </c>
      <c r="B76" t="s">
        <v>5209</v>
      </c>
      <c r="C76" t="s">
        <v>10412</v>
      </c>
      <c r="D76" t="s">
        <v>36133</v>
      </c>
      <c r="E76" t="s">
        <v>36134</v>
      </c>
      <c r="F76" t="str">
        <f t="shared" si="1"/>
        <v/>
      </c>
      <c r="H76" t="s">
        <v>13568</v>
      </c>
      <c r="K76">
        <v>6</v>
      </c>
    </row>
    <row r="77" spans="1:11" ht="14.4" customHeight="1" x14ac:dyDescent="0.3">
      <c r="A77" t="s">
        <v>10390</v>
      </c>
      <c r="B77" t="s">
        <v>5209</v>
      </c>
      <c r="C77" t="s">
        <v>10414</v>
      </c>
      <c r="D77" t="s">
        <v>36133</v>
      </c>
      <c r="E77" t="s">
        <v>36135</v>
      </c>
      <c r="F77" t="str">
        <f t="shared" si="1"/>
        <v/>
      </c>
      <c r="H77" t="s">
        <v>13568</v>
      </c>
      <c r="K77">
        <v>6</v>
      </c>
    </row>
    <row r="78" spans="1:11" ht="14.4" customHeight="1" x14ac:dyDescent="0.3">
      <c r="A78" t="s">
        <v>10392</v>
      </c>
      <c r="B78" t="s">
        <v>5209</v>
      </c>
      <c r="C78" t="s">
        <v>10416</v>
      </c>
      <c r="D78" t="s">
        <v>36133</v>
      </c>
      <c r="E78" t="s">
        <v>36136</v>
      </c>
      <c r="F78" t="str">
        <f t="shared" si="1"/>
        <v/>
      </c>
      <c r="H78" t="s">
        <v>13568</v>
      </c>
      <c r="K78">
        <v>6</v>
      </c>
    </row>
    <row r="79" spans="1:11" ht="14.4" customHeight="1" x14ac:dyDescent="0.3">
      <c r="A79" t="s">
        <v>10394</v>
      </c>
      <c r="B79" t="s">
        <v>5209</v>
      </c>
      <c r="C79" t="s">
        <v>10418</v>
      </c>
      <c r="D79" t="s">
        <v>36133</v>
      </c>
      <c r="E79" t="s">
        <v>36137</v>
      </c>
      <c r="F79" t="str">
        <f t="shared" si="1"/>
        <v/>
      </c>
      <c r="H79" t="s">
        <v>13568</v>
      </c>
      <c r="K79">
        <v>6</v>
      </c>
    </row>
    <row r="80" spans="1:11" ht="14.4" customHeight="1" x14ac:dyDescent="0.3">
      <c r="A80" t="s">
        <v>5964</v>
      </c>
      <c r="B80" t="s">
        <v>5209</v>
      </c>
      <c r="C80" t="s">
        <v>10420</v>
      </c>
      <c r="D80" t="s">
        <v>36133</v>
      </c>
      <c r="E80" t="s">
        <v>36139</v>
      </c>
      <c r="F80" t="str">
        <f t="shared" si="1"/>
        <v/>
      </c>
      <c r="H80" t="s">
        <v>13568</v>
      </c>
      <c r="K80">
        <v>6</v>
      </c>
    </row>
    <row r="81" spans="1:11" ht="14.4" customHeight="1" x14ac:dyDescent="0.3">
      <c r="A81" t="s">
        <v>10411</v>
      </c>
      <c r="B81" t="s">
        <v>5209</v>
      </c>
      <c r="C81" t="s">
        <v>10412</v>
      </c>
      <c r="D81" t="s">
        <v>62770</v>
      </c>
      <c r="E81" t="s">
        <v>41572</v>
      </c>
      <c r="F81" t="str">
        <f t="shared" si="1"/>
        <v/>
      </c>
      <c r="I81" t="s">
        <v>13568</v>
      </c>
      <c r="K81">
        <v>12</v>
      </c>
    </row>
    <row r="82" spans="1:11" ht="14.4" customHeight="1" x14ac:dyDescent="0.3">
      <c r="A82" t="s">
        <v>10413</v>
      </c>
      <c r="B82" t="s">
        <v>5209</v>
      </c>
      <c r="C82" t="s">
        <v>10414</v>
      </c>
      <c r="D82" t="s">
        <v>62770</v>
      </c>
      <c r="E82" t="s">
        <v>41572</v>
      </c>
      <c r="F82" t="str">
        <f t="shared" si="1"/>
        <v/>
      </c>
      <c r="I82" t="s">
        <v>13568</v>
      </c>
      <c r="K82">
        <v>12</v>
      </c>
    </row>
    <row r="83" spans="1:11" ht="14.4" customHeight="1" x14ac:dyDescent="0.3">
      <c r="A83" t="s">
        <v>10415</v>
      </c>
      <c r="B83" t="s">
        <v>5209</v>
      </c>
      <c r="C83" t="s">
        <v>10416</v>
      </c>
      <c r="D83" t="s">
        <v>62770</v>
      </c>
      <c r="E83" t="s">
        <v>41572</v>
      </c>
      <c r="F83" t="str">
        <f t="shared" si="1"/>
        <v/>
      </c>
      <c r="I83" t="s">
        <v>13568</v>
      </c>
      <c r="K83">
        <v>12</v>
      </c>
    </row>
    <row r="84" spans="1:11" ht="14.4" customHeight="1" x14ac:dyDescent="0.3">
      <c r="A84" t="s">
        <v>10417</v>
      </c>
      <c r="B84" t="s">
        <v>5209</v>
      </c>
      <c r="C84" t="s">
        <v>10418</v>
      </c>
      <c r="D84" t="s">
        <v>62770</v>
      </c>
      <c r="E84" t="s">
        <v>41572</v>
      </c>
      <c r="F84" t="str">
        <f t="shared" si="1"/>
        <v/>
      </c>
      <c r="I84" t="s">
        <v>13568</v>
      </c>
      <c r="K84">
        <v>12</v>
      </c>
    </row>
    <row r="85" spans="1:11" ht="14.4" customHeight="1" x14ac:dyDescent="0.3">
      <c r="A85" t="s">
        <v>10419</v>
      </c>
      <c r="B85" t="s">
        <v>5209</v>
      </c>
      <c r="C85" t="s">
        <v>10420</v>
      </c>
      <c r="D85" t="s">
        <v>62770</v>
      </c>
      <c r="E85" t="s">
        <v>41572</v>
      </c>
      <c r="F85" t="str">
        <f t="shared" si="1"/>
        <v/>
      </c>
      <c r="I85" t="s">
        <v>13568</v>
      </c>
      <c r="K85">
        <v>12</v>
      </c>
    </row>
    <row r="86" spans="1:11" ht="14.4" customHeight="1" x14ac:dyDescent="0.3">
      <c r="A86" t="s">
        <v>10335</v>
      </c>
      <c r="B86" t="s">
        <v>3784</v>
      </c>
      <c r="C86" t="s">
        <v>36118</v>
      </c>
      <c r="D86" t="s">
        <v>36119</v>
      </c>
      <c r="E86" t="s">
        <v>36120</v>
      </c>
      <c r="F86" t="str">
        <f t="shared" si="1"/>
        <v/>
      </c>
      <c r="H86" t="s">
        <v>13568</v>
      </c>
      <c r="K86">
        <v>56</v>
      </c>
    </row>
    <row r="87" spans="1:11" ht="14.4" customHeight="1" x14ac:dyDescent="0.3">
      <c r="A87" t="s">
        <v>10493</v>
      </c>
      <c r="B87" t="s">
        <v>3784</v>
      </c>
      <c r="C87" t="s">
        <v>10494</v>
      </c>
      <c r="D87" t="s">
        <v>62771</v>
      </c>
      <c r="E87" t="s">
        <v>62772</v>
      </c>
      <c r="F87" t="str">
        <f t="shared" si="1"/>
        <v/>
      </c>
      <c r="I87" t="s">
        <v>13568</v>
      </c>
      <c r="K87">
        <v>57</v>
      </c>
    </row>
    <row r="88" spans="1:11" ht="14.4" customHeight="1" x14ac:dyDescent="0.3">
      <c r="A88" t="s">
        <v>25241</v>
      </c>
      <c r="B88" t="s">
        <v>36125</v>
      </c>
      <c r="C88" t="s">
        <v>36126</v>
      </c>
      <c r="D88" t="s">
        <v>36109</v>
      </c>
      <c r="E88" t="s">
        <v>36127</v>
      </c>
      <c r="F88" t="str">
        <f t="shared" si="1"/>
        <v/>
      </c>
      <c r="H88" t="s">
        <v>13568</v>
      </c>
      <c r="K88">
        <v>22</v>
      </c>
    </row>
    <row r="89" spans="1:11" ht="14.4" customHeight="1" x14ac:dyDescent="0.3">
      <c r="A89" t="s">
        <v>10337</v>
      </c>
      <c r="B89" t="s">
        <v>36121</v>
      </c>
      <c r="C89" t="s">
        <v>36122</v>
      </c>
      <c r="D89" t="s">
        <v>36123</v>
      </c>
      <c r="E89" t="s">
        <v>36124</v>
      </c>
      <c r="F89" t="str">
        <f t="shared" si="1"/>
        <v/>
      </c>
      <c r="H89" t="s">
        <v>13568</v>
      </c>
      <c r="K89">
        <v>58</v>
      </c>
    </row>
    <row r="90" spans="1:11" ht="14.4" customHeight="1" x14ac:dyDescent="0.3">
      <c r="A90" t="s">
        <v>36427</v>
      </c>
      <c r="B90" t="s">
        <v>36121</v>
      </c>
      <c r="C90" t="s">
        <v>36428</v>
      </c>
      <c r="D90" t="s">
        <v>36429</v>
      </c>
      <c r="E90" t="s">
        <v>36430</v>
      </c>
      <c r="F90" t="str">
        <f t="shared" si="1"/>
        <v/>
      </c>
      <c r="H90" t="s">
        <v>13568</v>
      </c>
      <c r="K90">
        <v>60</v>
      </c>
    </row>
    <row r="91" spans="1:11" ht="14.4" customHeight="1" x14ac:dyDescent="0.3">
      <c r="A91" t="s">
        <v>6190</v>
      </c>
      <c r="B91" t="s">
        <v>10346</v>
      </c>
      <c r="C91" t="s">
        <v>36100</v>
      </c>
      <c r="D91" t="s">
        <v>36063</v>
      </c>
      <c r="E91" t="s">
        <v>36101</v>
      </c>
      <c r="F91" t="str">
        <f t="shared" si="1"/>
        <v/>
      </c>
      <c r="H91" t="s">
        <v>13568</v>
      </c>
      <c r="K91">
        <v>23</v>
      </c>
    </row>
    <row r="92" spans="1:11" ht="14.4" customHeight="1" x14ac:dyDescent="0.3">
      <c r="A92" t="s">
        <v>10345</v>
      </c>
      <c r="B92" t="s">
        <v>10346</v>
      </c>
      <c r="C92" t="s">
        <v>10347</v>
      </c>
      <c r="D92" t="s">
        <v>62773</v>
      </c>
      <c r="E92" t="s">
        <v>62774</v>
      </c>
      <c r="F92" t="str">
        <f t="shared" si="1"/>
        <v/>
      </c>
      <c r="I92" t="s">
        <v>13568</v>
      </c>
      <c r="K92">
        <v>61</v>
      </c>
    </row>
    <row r="93" spans="1:11" ht="14.4" customHeight="1" x14ac:dyDescent="0.3">
      <c r="A93" t="s">
        <v>10454</v>
      </c>
      <c r="B93" t="s">
        <v>10346</v>
      </c>
      <c r="C93" t="s">
        <v>10455</v>
      </c>
      <c r="D93" t="s">
        <v>62775</v>
      </c>
      <c r="E93" t="s">
        <v>62776</v>
      </c>
      <c r="F93" t="str">
        <f t="shared" si="1"/>
        <v/>
      </c>
      <c r="I93" t="s">
        <v>13568</v>
      </c>
      <c r="K93">
        <v>62</v>
      </c>
    </row>
    <row r="94" spans="1:11" ht="14.4" customHeight="1" x14ac:dyDescent="0.3">
      <c r="A94" t="s">
        <v>10544</v>
      </c>
      <c r="B94" t="s">
        <v>10545</v>
      </c>
      <c r="C94" t="s">
        <v>10546</v>
      </c>
      <c r="D94" t="s">
        <v>62777</v>
      </c>
      <c r="E94" t="s">
        <v>41558</v>
      </c>
      <c r="F94" t="str">
        <f t="shared" si="1"/>
        <v/>
      </c>
      <c r="I94" t="s">
        <v>13568</v>
      </c>
      <c r="K94">
        <v>63</v>
      </c>
    </row>
    <row r="95" spans="1:11" ht="14.4" customHeight="1" x14ac:dyDescent="0.3">
      <c r="A95" t="s">
        <v>10449</v>
      </c>
      <c r="B95" t="s">
        <v>10450</v>
      </c>
      <c r="C95" t="s">
        <v>10451</v>
      </c>
      <c r="D95" t="s">
        <v>62778</v>
      </c>
      <c r="E95" t="s">
        <v>62779</v>
      </c>
      <c r="F95" t="str">
        <f t="shared" si="1"/>
        <v/>
      </c>
      <c r="I95" t="s">
        <v>13568</v>
      </c>
      <c r="K95">
        <v>67</v>
      </c>
    </row>
    <row r="96" spans="1:11" ht="14.4" customHeight="1" x14ac:dyDescent="0.3">
      <c r="A96" t="s">
        <v>6192</v>
      </c>
      <c r="B96" t="s">
        <v>10542</v>
      </c>
      <c r="C96" t="s">
        <v>36102</v>
      </c>
      <c r="D96" t="s">
        <v>36103</v>
      </c>
      <c r="E96" t="s">
        <v>36104</v>
      </c>
      <c r="F96" t="str">
        <f t="shared" si="1"/>
        <v/>
      </c>
      <c r="H96" t="s">
        <v>13568</v>
      </c>
      <c r="K96">
        <v>25</v>
      </c>
    </row>
    <row r="97" spans="1:11" ht="14.4" customHeight="1" x14ac:dyDescent="0.3">
      <c r="A97" t="s">
        <v>10541</v>
      </c>
      <c r="B97" t="s">
        <v>10542</v>
      </c>
      <c r="C97" t="s">
        <v>10543</v>
      </c>
      <c r="D97" t="s">
        <v>62780</v>
      </c>
      <c r="E97" t="s">
        <v>41572</v>
      </c>
      <c r="F97" t="str">
        <f t="shared" si="1"/>
        <v/>
      </c>
      <c r="I97" t="s">
        <v>13568</v>
      </c>
      <c r="K97">
        <v>14</v>
      </c>
    </row>
    <row r="98" spans="1:11" ht="14.4" customHeight="1" x14ac:dyDescent="0.3">
      <c r="A98" t="s">
        <v>10317</v>
      </c>
      <c r="B98" t="s">
        <v>36111</v>
      </c>
      <c r="C98" t="s">
        <v>36112</v>
      </c>
      <c r="D98" t="s">
        <v>36113</v>
      </c>
      <c r="E98" t="s">
        <v>36114</v>
      </c>
      <c r="F98" t="str">
        <f t="shared" si="1"/>
        <v/>
      </c>
      <c r="H98" t="s">
        <v>13568</v>
      </c>
      <c r="K98">
        <v>69</v>
      </c>
    </row>
    <row r="99" spans="1:11" ht="14.4" customHeight="1" x14ac:dyDescent="0.3">
      <c r="A99" t="s">
        <v>5811</v>
      </c>
      <c r="B99" t="s">
        <v>36081</v>
      </c>
      <c r="C99" t="s">
        <v>36082</v>
      </c>
      <c r="D99" t="s">
        <v>36060</v>
      </c>
      <c r="E99" t="s">
        <v>36083</v>
      </c>
      <c r="F99" t="str">
        <f t="shared" si="1"/>
        <v/>
      </c>
      <c r="H99" t="s">
        <v>13568</v>
      </c>
      <c r="K99">
        <v>18</v>
      </c>
    </row>
    <row r="100" spans="1:11" ht="14.4" customHeight="1" x14ac:dyDescent="0.3">
      <c r="A100" t="s">
        <v>36181</v>
      </c>
      <c r="B100" t="s">
        <v>36182</v>
      </c>
      <c r="C100" t="s">
        <v>36183</v>
      </c>
      <c r="D100" t="s">
        <v>36041</v>
      </c>
      <c r="E100" t="s">
        <v>36184</v>
      </c>
      <c r="F100" t="str">
        <f t="shared" si="1"/>
        <v/>
      </c>
      <c r="H100" t="s">
        <v>13568</v>
      </c>
      <c r="K100">
        <v>16</v>
      </c>
    </row>
    <row r="101" spans="1:11" ht="14.4" customHeight="1" x14ac:dyDescent="0.3">
      <c r="A101" t="s">
        <v>36185</v>
      </c>
      <c r="B101" t="s">
        <v>10468</v>
      </c>
      <c r="C101" t="s">
        <v>36186</v>
      </c>
      <c r="D101" t="s">
        <v>36041</v>
      </c>
      <c r="E101" t="s">
        <v>36103</v>
      </c>
      <c r="F101" t="str">
        <f t="shared" si="1"/>
        <v/>
      </c>
      <c r="H101" t="s">
        <v>13568</v>
      </c>
      <c r="K101">
        <v>16</v>
      </c>
    </row>
    <row r="102" spans="1:11" ht="14.4" customHeight="1" x14ac:dyDescent="0.3">
      <c r="A102" t="s">
        <v>10467</v>
      </c>
      <c r="B102" t="s">
        <v>10468</v>
      </c>
      <c r="C102" t="s">
        <v>10469</v>
      </c>
      <c r="D102" t="s">
        <v>62763</v>
      </c>
      <c r="E102" t="s">
        <v>62755</v>
      </c>
      <c r="F102" t="str">
        <f t="shared" si="1"/>
        <v/>
      </c>
      <c r="I102" t="s">
        <v>13568</v>
      </c>
      <c r="K102">
        <v>17</v>
      </c>
    </row>
    <row r="103" spans="1:11" ht="14.4" customHeight="1" x14ac:dyDescent="0.3">
      <c r="A103" t="s">
        <v>6719</v>
      </c>
      <c r="B103" t="s">
        <v>10479</v>
      </c>
      <c r="C103" t="s">
        <v>10480</v>
      </c>
      <c r="D103" t="s">
        <v>62781</v>
      </c>
      <c r="E103" t="s">
        <v>62753</v>
      </c>
      <c r="F103" t="str">
        <f t="shared" si="1"/>
        <v/>
      </c>
      <c r="I103" t="s">
        <v>13568</v>
      </c>
      <c r="K103">
        <v>77</v>
      </c>
    </row>
    <row r="104" spans="1:11" ht="14.4" customHeight="1" x14ac:dyDescent="0.3">
      <c r="A104" t="s">
        <v>10292</v>
      </c>
      <c r="B104" t="s">
        <v>36086</v>
      </c>
      <c r="C104" t="s">
        <v>36087</v>
      </c>
      <c r="D104" t="s">
        <v>36088</v>
      </c>
      <c r="E104" t="s">
        <v>36089</v>
      </c>
      <c r="F104" t="str">
        <f t="shared" si="1"/>
        <v/>
      </c>
      <c r="H104" t="s">
        <v>13568</v>
      </c>
      <c r="K104">
        <v>34</v>
      </c>
    </row>
    <row r="105" spans="1:11" ht="14.4" customHeight="1" x14ac:dyDescent="0.3">
      <c r="A105" t="s">
        <v>5900</v>
      </c>
      <c r="B105" t="s">
        <v>36086</v>
      </c>
      <c r="C105" t="s">
        <v>36090</v>
      </c>
      <c r="D105" t="s">
        <v>36088</v>
      </c>
      <c r="E105" t="s">
        <v>36091</v>
      </c>
      <c r="F105" t="str">
        <f t="shared" si="1"/>
        <v/>
      </c>
      <c r="H105" t="s">
        <v>13568</v>
      </c>
      <c r="K105">
        <v>34</v>
      </c>
    </row>
    <row r="106" spans="1:11" ht="14.4" customHeight="1" x14ac:dyDescent="0.3">
      <c r="A106" t="s">
        <v>6229</v>
      </c>
      <c r="B106" t="s">
        <v>36086</v>
      </c>
      <c r="C106" t="s">
        <v>36092</v>
      </c>
      <c r="D106" t="s">
        <v>36063</v>
      </c>
      <c r="E106" t="s">
        <v>36093</v>
      </c>
      <c r="F106" t="str">
        <f t="shared" si="1"/>
        <v/>
      </c>
      <c r="H106" t="s">
        <v>13568</v>
      </c>
      <c r="K106">
        <v>23</v>
      </c>
    </row>
    <row r="107" spans="1:11" ht="14.4" customHeight="1" x14ac:dyDescent="0.3">
      <c r="A107" t="s">
        <v>10313</v>
      </c>
      <c r="B107" t="s">
        <v>36107</v>
      </c>
      <c r="C107" t="s">
        <v>36108</v>
      </c>
      <c r="D107" t="s">
        <v>36109</v>
      </c>
      <c r="E107" t="s">
        <v>36110</v>
      </c>
      <c r="F107" t="str">
        <f t="shared" si="1"/>
        <v/>
      </c>
      <c r="H107" t="s">
        <v>13568</v>
      </c>
      <c r="K107">
        <v>22</v>
      </c>
    </row>
    <row r="108" spans="1:11" ht="14.4" customHeight="1" x14ac:dyDescent="0.3">
      <c r="A108" t="s">
        <v>10271</v>
      </c>
      <c r="B108" t="s">
        <v>36054</v>
      </c>
      <c r="C108" t="s">
        <v>36055</v>
      </c>
      <c r="D108" t="s">
        <v>36056</v>
      </c>
      <c r="E108" t="s">
        <v>36057</v>
      </c>
      <c r="F108" t="str">
        <f t="shared" si="1"/>
        <v/>
      </c>
      <c r="H108" t="s">
        <v>13568</v>
      </c>
      <c r="K108">
        <v>84</v>
      </c>
    </row>
    <row r="109" spans="1:11" ht="14.4" customHeight="1" x14ac:dyDescent="0.3">
      <c r="A109" t="s">
        <v>24042</v>
      </c>
      <c r="B109" t="s">
        <v>36152</v>
      </c>
      <c r="C109" t="s">
        <v>36153</v>
      </c>
      <c r="D109" t="s">
        <v>36150</v>
      </c>
      <c r="E109" t="s">
        <v>36154</v>
      </c>
      <c r="F109" t="str">
        <f t="shared" si="1"/>
        <v/>
      </c>
      <c r="H109" t="s">
        <v>13568</v>
      </c>
      <c r="K109">
        <v>30</v>
      </c>
    </row>
    <row r="110" spans="1:11" ht="14.4" customHeight="1" x14ac:dyDescent="0.3">
      <c r="A110" t="s">
        <v>23961</v>
      </c>
      <c r="B110" t="s">
        <v>36148</v>
      </c>
      <c r="C110" t="s">
        <v>36149</v>
      </c>
      <c r="D110" t="s">
        <v>36150</v>
      </c>
      <c r="E110" t="s">
        <v>36151</v>
      </c>
      <c r="F110" t="str">
        <f t="shared" si="1"/>
        <v/>
      </c>
      <c r="H110" t="s">
        <v>13568</v>
      </c>
      <c r="K110">
        <v>30</v>
      </c>
    </row>
    <row r="111" spans="1:11" ht="14.4" customHeight="1" x14ac:dyDescent="0.3">
      <c r="A111" t="s">
        <v>36545</v>
      </c>
      <c r="B111" t="s">
        <v>36546</v>
      </c>
      <c r="C111" t="s">
        <v>36547</v>
      </c>
      <c r="D111" t="s">
        <v>36109</v>
      </c>
      <c r="E111" t="s">
        <v>36548</v>
      </c>
      <c r="F111" t="str">
        <f t="shared" si="1"/>
        <v/>
      </c>
      <c r="H111" t="s">
        <v>13568</v>
      </c>
      <c r="K111">
        <v>22</v>
      </c>
    </row>
    <row r="112" spans="1:11" ht="14.4" customHeight="1" x14ac:dyDescent="0.3">
      <c r="A112" t="s">
        <v>10352</v>
      </c>
      <c r="B112" t="s">
        <v>10353</v>
      </c>
      <c r="C112" t="s">
        <v>10354</v>
      </c>
      <c r="D112" t="s">
        <v>62782</v>
      </c>
      <c r="E112" t="s">
        <v>62755</v>
      </c>
      <c r="F112" t="str">
        <f t="shared" si="1"/>
        <v/>
      </c>
      <c r="I112" t="s">
        <v>13568</v>
      </c>
      <c r="K112">
        <v>37</v>
      </c>
    </row>
    <row r="113" spans="1:11" ht="14.4" customHeight="1" x14ac:dyDescent="0.3">
      <c r="A113" t="s">
        <v>10358</v>
      </c>
      <c r="B113" t="s">
        <v>10359</v>
      </c>
      <c r="C113" t="s">
        <v>10360</v>
      </c>
      <c r="D113" t="s">
        <v>62783</v>
      </c>
      <c r="E113" t="s">
        <v>62753</v>
      </c>
      <c r="F113" t="str">
        <f t="shared" si="1"/>
        <v/>
      </c>
      <c r="I113" t="s">
        <v>13568</v>
      </c>
      <c r="K113">
        <v>11</v>
      </c>
    </row>
    <row r="114" spans="1:11" ht="14.4" customHeight="1" x14ac:dyDescent="0.3">
      <c r="A114" t="s">
        <v>10355</v>
      </c>
      <c r="B114" t="s">
        <v>10356</v>
      </c>
      <c r="C114" t="s">
        <v>10357</v>
      </c>
      <c r="D114" t="s">
        <v>62783</v>
      </c>
      <c r="E114" t="s">
        <v>62753</v>
      </c>
      <c r="F114" t="str">
        <f t="shared" si="1"/>
        <v/>
      </c>
      <c r="I114" t="s">
        <v>13568</v>
      </c>
      <c r="K114">
        <v>11</v>
      </c>
    </row>
    <row r="115" spans="1:11" ht="14.4" customHeight="1" x14ac:dyDescent="0.3">
      <c r="A115" t="s">
        <v>10368</v>
      </c>
      <c r="B115" t="s">
        <v>10356</v>
      </c>
      <c r="C115" t="s">
        <v>10369</v>
      </c>
      <c r="D115" t="s">
        <v>62783</v>
      </c>
      <c r="E115" t="s">
        <v>62753</v>
      </c>
      <c r="F115" t="str">
        <f t="shared" si="1"/>
        <v/>
      </c>
      <c r="I115" t="s">
        <v>13568</v>
      </c>
      <c r="K115">
        <v>11</v>
      </c>
    </row>
    <row r="116" spans="1:11" ht="14.4" customHeight="1" x14ac:dyDescent="0.3">
      <c r="A116" t="s">
        <v>10370</v>
      </c>
      <c r="B116" t="s">
        <v>10371</v>
      </c>
      <c r="C116" t="s">
        <v>10372</v>
      </c>
      <c r="D116" t="s">
        <v>62754</v>
      </c>
      <c r="E116" t="s">
        <v>62753</v>
      </c>
      <c r="F116" t="str">
        <f t="shared" si="1"/>
        <v/>
      </c>
      <c r="I116" t="s">
        <v>13568</v>
      </c>
      <c r="K116">
        <v>8</v>
      </c>
    </row>
    <row r="117" spans="1:11" ht="14.4" customHeight="1" x14ac:dyDescent="0.3">
      <c r="A117" t="s">
        <v>5889</v>
      </c>
      <c r="B117" t="s">
        <v>10348</v>
      </c>
      <c r="C117" t="s">
        <v>10349</v>
      </c>
      <c r="D117" t="s">
        <v>62754</v>
      </c>
      <c r="E117" t="s">
        <v>62784</v>
      </c>
      <c r="F117" t="str">
        <f t="shared" si="1"/>
        <v/>
      </c>
      <c r="I117" t="s">
        <v>13568</v>
      </c>
      <c r="K117">
        <v>8</v>
      </c>
    </row>
    <row r="118" spans="1:11" ht="14.4" customHeight="1" x14ac:dyDescent="0.3">
      <c r="A118" t="s">
        <v>10452</v>
      </c>
      <c r="B118" t="s">
        <v>10348</v>
      </c>
      <c r="C118" t="s">
        <v>10453</v>
      </c>
      <c r="D118" t="s">
        <v>62785</v>
      </c>
      <c r="E118" t="s">
        <v>62755</v>
      </c>
      <c r="F118" t="str">
        <f t="shared" si="1"/>
        <v/>
      </c>
      <c r="I118" t="s">
        <v>13568</v>
      </c>
      <c r="K118">
        <v>39</v>
      </c>
    </row>
    <row r="119" spans="1:11" ht="14.4" customHeight="1" x14ac:dyDescent="0.3">
      <c r="A119" t="s">
        <v>7184</v>
      </c>
      <c r="B119" t="s">
        <v>10477</v>
      </c>
      <c r="C119" t="s">
        <v>10478</v>
      </c>
      <c r="D119" t="s">
        <v>62786</v>
      </c>
      <c r="E119" t="s">
        <v>41566</v>
      </c>
      <c r="F119" t="str">
        <f t="shared" si="1"/>
        <v/>
      </c>
      <c r="I119" t="s">
        <v>13568</v>
      </c>
      <c r="K119">
        <v>40</v>
      </c>
    </row>
    <row r="120" spans="1:11" ht="14.4" customHeight="1" x14ac:dyDescent="0.3">
      <c r="A120" t="s">
        <v>10446</v>
      </c>
      <c r="B120" t="s">
        <v>10447</v>
      </c>
      <c r="C120" t="s">
        <v>10448</v>
      </c>
      <c r="D120" t="s">
        <v>62754</v>
      </c>
      <c r="E120" t="s">
        <v>62755</v>
      </c>
      <c r="F120" t="str">
        <f t="shared" si="1"/>
        <v/>
      </c>
      <c r="I120" t="s">
        <v>13568</v>
      </c>
      <c r="K120">
        <v>8</v>
      </c>
    </row>
    <row r="121" spans="1:11" ht="14.4" customHeight="1" x14ac:dyDescent="0.3">
      <c r="A121" t="s">
        <v>10487</v>
      </c>
      <c r="B121" t="s">
        <v>10488</v>
      </c>
      <c r="C121" t="s">
        <v>10489</v>
      </c>
      <c r="D121" t="s">
        <v>62787</v>
      </c>
      <c r="E121" t="s">
        <v>62753</v>
      </c>
      <c r="F121" t="str">
        <f t="shared" si="1"/>
        <v/>
      </c>
      <c r="I121" t="s">
        <v>13568</v>
      </c>
      <c r="K121">
        <v>41</v>
      </c>
    </row>
    <row r="122" spans="1:11" ht="14.4" customHeight="1" x14ac:dyDescent="0.3">
      <c r="A122" t="s">
        <v>10490</v>
      </c>
      <c r="B122" t="s">
        <v>10491</v>
      </c>
      <c r="C122" t="s">
        <v>10492</v>
      </c>
      <c r="D122" t="s">
        <v>62788</v>
      </c>
      <c r="E122" t="s">
        <v>62784</v>
      </c>
      <c r="F122" t="str">
        <f t="shared" si="1"/>
        <v/>
      </c>
      <c r="I122" t="s">
        <v>13568</v>
      </c>
      <c r="K122">
        <v>42</v>
      </c>
    </row>
    <row r="123" spans="1:11" ht="14.4" customHeight="1" x14ac:dyDescent="0.3">
      <c r="A123" t="s">
        <v>10513</v>
      </c>
      <c r="B123" t="s">
        <v>10514</v>
      </c>
      <c r="C123" t="s">
        <v>10515</v>
      </c>
      <c r="D123" t="s">
        <v>62789</v>
      </c>
      <c r="E123" t="s">
        <v>41572</v>
      </c>
      <c r="F123" t="str">
        <f t="shared" si="1"/>
        <v/>
      </c>
      <c r="I123" t="s">
        <v>13568</v>
      </c>
      <c r="K123">
        <v>33</v>
      </c>
    </row>
    <row r="124" spans="1:11" ht="14.4" customHeight="1" x14ac:dyDescent="0.3">
      <c r="A124" t="s">
        <v>7755</v>
      </c>
      <c r="B124" t="s">
        <v>10514</v>
      </c>
      <c r="C124" t="s">
        <v>10516</v>
      </c>
      <c r="D124" t="s">
        <v>62789</v>
      </c>
      <c r="E124" t="s">
        <v>41572</v>
      </c>
      <c r="F124" t="str">
        <f t="shared" si="1"/>
        <v/>
      </c>
      <c r="I124" t="s">
        <v>13568</v>
      </c>
      <c r="K124">
        <v>33</v>
      </c>
    </row>
    <row r="125" spans="1:11" ht="14.4" customHeight="1" x14ac:dyDescent="0.3">
      <c r="A125" t="s">
        <v>10536</v>
      </c>
      <c r="B125" t="s">
        <v>10514</v>
      </c>
      <c r="C125" t="s">
        <v>10537</v>
      </c>
      <c r="D125" t="s">
        <v>62790</v>
      </c>
      <c r="E125" t="s">
        <v>41572</v>
      </c>
      <c r="F125" t="str">
        <f t="shared" si="1"/>
        <v/>
      </c>
      <c r="I125" t="s">
        <v>13568</v>
      </c>
      <c r="K125">
        <v>44</v>
      </c>
    </row>
    <row r="126" spans="1:11" ht="14.4" customHeight="1" x14ac:dyDescent="0.3">
      <c r="A126" t="s">
        <v>10538</v>
      </c>
      <c r="B126" t="s">
        <v>10539</v>
      </c>
      <c r="C126" t="s">
        <v>10540</v>
      </c>
      <c r="D126" t="s">
        <v>62791</v>
      </c>
      <c r="E126" t="s">
        <v>41572</v>
      </c>
      <c r="F126" t="str">
        <f t="shared" si="1"/>
        <v/>
      </c>
      <c r="I126" t="s">
        <v>13568</v>
      </c>
      <c r="K126">
        <v>4</v>
      </c>
    </row>
    <row r="127" spans="1:11" ht="14.4" customHeight="1" x14ac:dyDescent="0.3">
      <c r="A127" t="s">
        <v>5830</v>
      </c>
      <c r="B127" t="s">
        <v>36073</v>
      </c>
      <c r="C127" t="s">
        <v>36074</v>
      </c>
      <c r="D127" t="s">
        <v>36060</v>
      </c>
      <c r="E127" t="s">
        <v>36075</v>
      </c>
      <c r="F127" t="str">
        <f t="shared" si="1"/>
        <v/>
      </c>
      <c r="H127" t="s">
        <v>13568</v>
      </c>
      <c r="K127">
        <v>18</v>
      </c>
    </row>
    <row r="128" spans="1:11" ht="14.4" customHeight="1" x14ac:dyDescent="0.3">
      <c r="A128" t="s">
        <v>4412</v>
      </c>
      <c r="B128" t="s">
        <v>36076</v>
      </c>
      <c r="C128" t="s">
        <v>36077</v>
      </c>
      <c r="D128" t="s">
        <v>36060</v>
      </c>
      <c r="E128" t="s">
        <v>36075</v>
      </c>
      <c r="F128" t="str">
        <f t="shared" si="1"/>
        <v/>
      </c>
      <c r="H128" t="s">
        <v>13568</v>
      </c>
      <c r="K128">
        <v>18</v>
      </c>
    </row>
    <row r="129" spans="1:11" ht="14.4" customHeight="1" x14ac:dyDescent="0.3">
      <c r="A129" t="s">
        <v>8098</v>
      </c>
      <c r="B129" t="s">
        <v>10246</v>
      </c>
      <c r="C129" t="s">
        <v>36062</v>
      </c>
      <c r="D129" t="s">
        <v>36063</v>
      </c>
      <c r="E129" t="s">
        <v>36064</v>
      </c>
      <c r="F129" t="str">
        <f t="shared" si="1"/>
        <v/>
      </c>
      <c r="H129" t="s">
        <v>13568</v>
      </c>
      <c r="K129">
        <v>23</v>
      </c>
    </row>
    <row r="130" spans="1:11" ht="14.4" customHeight="1" x14ac:dyDescent="0.3">
      <c r="A130" t="s">
        <v>4196</v>
      </c>
      <c r="B130" t="s">
        <v>10246</v>
      </c>
      <c r="C130" t="s">
        <v>10247</v>
      </c>
      <c r="E130" t="s">
        <v>36564</v>
      </c>
      <c r="F130" t="str">
        <f t="shared" si="1"/>
        <v/>
      </c>
      <c r="H130" t="s">
        <v>13568</v>
      </c>
    </row>
    <row r="131" spans="1:11" ht="14.4" customHeight="1" x14ac:dyDescent="0.3">
      <c r="A131" t="s">
        <v>7774</v>
      </c>
      <c r="B131" t="s">
        <v>36065</v>
      </c>
      <c r="C131" t="s">
        <v>36066</v>
      </c>
      <c r="D131" t="s">
        <v>36067</v>
      </c>
      <c r="E131" t="s">
        <v>36068</v>
      </c>
      <c r="F131" t="str">
        <f t="shared" si="1"/>
        <v/>
      </c>
      <c r="H131" t="s">
        <v>13568</v>
      </c>
      <c r="K131">
        <v>29</v>
      </c>
    </row>
    <row r="132" spans="1:11" ht="14.4" customHeight="1" x14ac:dyDescent="0.3">
      <c r="A132" t="s">
        <v>4193</v>
      </c>
      <c r="B132" t="s">
        <v>36065</v>
      </c>
      <c r="C132" t="s">
        <v>36145</v>
      </c>
      <c r="D132" t="s">
        <v>36146</v>
      </c>
      <c r="E132" t="s">
        <v>36147</v>
      </c>
      <c r="F132" t="str">
        <f t="shared" si="1"/>
        <v/>
      </c>
      <c r="H132" t="s">
        <v>13568</v>
      </c>
      <c r="K132">
        <v>47</v>
      </c>
    </row>
    <row r="133" spans="1:11" ht="14.4" customHeight="1" x14ac:dyDescent="0.3">
      <c r="A133" t="s">
        <v>5927</v>
      </c>
      <c r="B133" t="s">
        <v>10249</v>
      </c>
      <c r="C133" t="s">
        <v>36105</v>
      </c>
      <c r="D133" t="s">
        <v>36067</v>
      </c>
      <c r="E133" t="s">
        <v>36106</v>
      </c>
      <c r="F133" t="str">
        <f t="shared" ref="F133:F196" si="2">IF(COUNTIF(H133:J133,"used")&gt;0,"y","")</f>
        <v/>
      </c>
      <c r="H133" t="s">
        <v>13568</v>
      </c>
      <c r="K133">
        <v>29</v>
      </c>
    </row>
    <row r="134" spans="1:11" ht="14.4" customHeight="1" x14ac:dyDescent="0.3">
      <c r="A134" t="s">
        <v>4198</v>
      </c>
      <c r="B134" t="s">
        <v>10249</v>
      </c>
      <c r="C134" t="s">
        <v>10250</v>
      </c>
      <c r="F134" t="str">
        <f t="shared" si="2"/>
        <v/>
      </c>
      <c r="H134" t="s">
        <v>13568</v>
      </c>
    </row>
    <row r="135" spans="1:11" ht="14.4" customHeight="1" x14ac:dyDescent="0.3">
      <c r="A135" t="s">
        <v>4200</v>
      </c>
      <c r="B135" t="s">
        <v>10249</v>
      </c>
      <c r="C135" t="s">
        <v>10251</v>
      </c>
      <c r="F135" t="str">
        <f t="shared" si="2"/>
        <v/>
      </c>
      <c r="H135" t="s">
        <v>13568</v>
      </c>
    </row>
    <row r="136" spans="1:11" ht="14.4" customHeight="1" x14ac:dyDescent="0.3">
      <c r="A136" t="s">
        <v>10279</v>
      </c>
      <c r="B136" t="s">
        <v>36058</v>
      </c>
      <c r="C136" t="s">
        <v>36059</v>
      </c>
      <c r="D136" t="s">
        <v>36060</v>
      </c>
      <c r="E136" t="s">
        <v>36061</v>
      </c>
      <c r="F136" t="str">
        <f t="shared" si="2"/>
        <v/>
      </c>
      <c r="H136" t="s">
        <v>13568</v>
      </c>
      <c r="K136">
        <v>18</v>
      </c>
    </row>
    <row r="137" spans="1:11" ht="14.4" customHeight="1" x14ac:dyDescent="0.3">
      <c r="A137" t="s">
        <v>6246</v>
      </c>
      <c r="B137" t="s">
        <v>36078</v>
      </c>
      <c r="C137" t="s">
        <v>36079</v>
      </c>
      <c r="D137" t="s">
        <v>36060</v>
      </c>
      <c r="E137" t="s">
        <v>36080</v>
      </c>
      <c r="F137" t="str">
        <f t="shared" si="2"/>
        <v/>
      </c>
      <c r="H137" t="s">
        <v>13568</v>
      </c>
      <c r="K137">
        <v>18</v>
      </c>
    </row>
    <row r="138" spans="1:11" ht="14.4" customHeight="1" x14ac:dyDescent="0.3">
      <c r="A138" t="s">
        <v>6192</v>
      </c>
      <c r="B138" t="s">
        <v>4603</v>
      </c>
      <c r="C138" t="s">
        <v>10309</v>
      </c>
      <c r="D138" t="s">
        <v>62780</v>
      </c>
      <c r="E138" t="s">
        <v>62762</v>
      </c>
      <c r="F138" t="str">
        <f t="shared" si="2"/>
        <v/>
      </c>
      <c r="I138" t="s">
        <v>13568</v>
      </c>
      <c r="K138">
        <v>14</v>
      </c>
    </row>
    <row r="139" spans="1:11" ht="14.4" customHeight="1" x14ac:dyDescent="0.3">
      <c r="A139" t="s">
        <v>10305</v>
      </c>
      <c r="B139" t="s">
        <v>4599</v>
      </c>
      <c r="C139" t="s">
        <v>10306</v>
      </c>
      <c r="D139" t="s">
        <v>62780</v>
      </c>
      <c r="E139" t="s">
        <v>62762</v>
      </c>
      <c r="F139" t="str">
        <f t="shared" si="2"/>
        <v/>
      </c>
      <c r="I139" t="s">
        <v>13568</v>
      </c>
      <c r="K139">
        <v>14</v>
      </c>
    </row>
    <row r="140" spans="1:11" ht="14.4" customHeight="1" x14ac:dyDescent="0.3">
      <c r="A140" t="s">
        <v>10470</v>
      </c>
      <c r="B140" t="s">
        <v>2085</v>
      </c>
      <c r="C140" t="s">
        <v>10471</v>
      </c>
      <c r="D140" t="s">
        <v>62763</v>
      </c>
      <c r="E140" t="s">
        <v>62792</v>
      </c>
      <c r="F140" t="str">
        <f t="shared" si="2"/>
        <v/>
      </c>
      <c r="I140" t="s">
        <v>13568</v>
      </c>
      <c r="K140">
        <v>17</v>
      </c>
    </row>
    <row r="141" spans="1:11" ht="14.4" customHeight="1" x14ac:dyDescent="0.3">
      <c r="A141" t="s">
        <v>10551</v>
      </c>
      <c r="B141" t="s">
        <v>2088</v>
      </c>
      <c r="C141" t="s">
        <v>10552</v>
      </c>
      <c r="D141" t="s">
        <v>62793</v>
      </c>
      <c r="E141" t="s">
        <v>41566</v>
      </c>
      <c r="F141" t="str">
        <f t="shared" si="2"/>
        <v/>
      </c>
      <c r="I141" t="s">
        <v>13568</v>
      </c>
      <c r="K141">
        <v>48</v>
      </c>
    </row>
    <row r="142" spans="1:11" ht="14.4" customHeight="1" x14ac:dyDescent="0.3">
      <c r="A142" t="s">
        <v>4193</v>
      </c>
      <c r="B142" t="s">
        <v>2088</v>
      </c>
      <c r="C142" t="s">
        <v>10557</v>
      </c>
      <c r="D142" t="s">
        <v>62763</v>
      </c>
      <c r="E142" t="s">
        <v>41558</v>
      </c>
      <c r="F142" t="str">
        <f t="shared" si="2"/>
        <v/>
      </c>
      <c r="I142" t="s">
        <v>13568</v>
      </c>
      <c r="K142">
        <v>17</v>
      </c>
    </row>
    <row r="143" spans="1:11" ht="14.4" customHeight="1" x14ac:dyDescent="0.3">
      <c r="A143" t="s">
        <v>10273</v>
      </c>
      <c r="B143" t="s">
        <v>3364</v>
      </c>
      <c r="C143" t="s">
        <v>10274</v>
      </c>
      <c r="D143" t="s">
        <v>62794</v>
      </c>
      <c r="E143" t="s">
        <v>62752</v>
      </c>
      <c r="F143" t="str">
        <f t="shared" si="2"/>
        <v/>
      </c>
      <c r="I143" t="s">
        <v>13568</v>
      </c>
      <c r="K143">
        <v>49</v>
      </c>
    </row>
    <row r="144" spans="1:11" ht="14.4" customHeight="1" x14ac:dyDescent="0.3">
      <c r="A144" t="s">
        <v>36272</v>
      </c>
      <c r="B144" t="s">
        <v>5060</v>
      </c>
      <c r="C144" t="s">
        <v>36273</v>
      </c>
      <c r="D144" t="s">
        <v>36267</v>
      </c>
      <c r="E144" t="s">
        <v>36274</v>
      </c>
      <c r="F144" t="str">
        <f t="shared" si="2"/>
        <v/>
      </c>
      <c r="H144" t="s">
        <v>13568</v>
      </c>
      <c r="K144">
        <v>20</v>
      </c>
    </row>
    <row r="145" spans="1:11" ht="14.4" customHeight="1" x14ac:dyDescent="0.3">
      <c r="A145" t="s">
        <v>10373</v>
      </c>
      <c r="B145" t="s">
        <v>5060</v>
      </c>
      <c r="C145" t="s">
        <v>10374</v>
      </c>
      <c r="D145" t="s">
        <v>62795</v>
      </c>
      <c r="E145" t="s">
        <v>62762</v>
      </c>
      <c r="F145" t="str">
        <f t="shared" si="2"/>
        <v/>
      </c>
      <c r="I145" t="s">
        <v>13568</v>
      </c>
      <c r="K145">
        <v>51</v>
      </c>
    </row>
    <row r="146" spans="1:11" ht="14.4" customHeight="1" x14ac:dyDescent="0.3">
      <c r="A146" t="s">
        <v>36269</v>
      </c>
      <c r="B146" t="s">
        <v>5349</v>
      </c>
      <c r="C146" t="s">
        <v>36270</v>
      </c>
      <c r="D146" t="s">
        <v>36267</v>
      </c>
      <c r="E146" t="s">
        <v>36271</v>
      </c>
      <c r="F146" t="str">
        <f t="shared" si="2"/>
        <v/>
      </c>
      <c r="H146" t="s">
        <v>13568</v>
      </c>
      <c r="K146">
        <v>20</v>
      </c>
    </row>
    <row r="147" spans="1:11" ht="14.4" customHeight="1" x14ac:dyDescent="0.3">
      <c r="A147" t="s">
        <v>10361</v>
      </c>
      <c r="B147" t="s">
        <v>10362</v>
      </c>
      <c r="C147" t="s">
        <v>10363</v>
      </c>
      <c r="D147" t="s">
        <v>62783</v>
      </c>
      <c r="E147" t="s">
        <v>62753</v>
      </c>
      <c r="F147" t="str">
        <f t="shared" si="2"/>
        <v/>
      </c>
      <c r="I147" t="s">
        <v>13568</v>
      </c>
      <c r="K147">
        <v>11</v>
      </c>
    </row>
    <row r="148" spans="1:11" ht="14.4" customHeight="1" x14ac:dyDescent="0.3">
      <c r="A148" t="s">
        <v>10364</v>
      </c>
      <c r="B148" t="s">
        <v>10362</v>
      </c>
      <c r="C148" t="s">
        <v>10365</v>
      </c>
      <c r="D148" t="s">
        <v>62783</v>
      </c>
      <c r="E148" t="s">
        <v>62753</v>
      </c>
      <c r="F148" t="str">
        <f t="shared" si="2"/>
        <v/>
      </c>
      <c r="I148" t="s">
        <v>13568</v>
      </c>
      <c r="K148">
        <v>11</v>
      </c>
    </row>
    <row r="149" spans="1:11" ht="14.4" customHeight="1" x14ac:dyDescent="0.3">
      <c r="A149" t="s">
        <v>10444</v>
      </c>
      <c r="B149" t="s">
        <v>10362</v>
      </c>
      <c r="C149" t="s">
        <v>10445</v>
      </c>
      <c r="D149" t="s">
        <v>62783</v>
      </c>
      <c r="E149" t="s">
        <v>62753</v>
      </c>
      <c r="F149" t="str">
        <f t="shared" si="2"/>
        <v/>
      </c>
      <c r="I149" t="s">
        <v>13568</v>
      </c>
      <c r="K149">
        <v>11</v>
      </c>
    </row>
    <row r="150" spans="1:11" ht="14.4" customHeight="1" x14ac:dyDescent="0.3">
      <c r="A150" t="s">
        <v>36265</v>
      </c>
      <c r="B150" t="s">
        <v>5352</v>
      </c>
      <c r="C150" t="s">
        <v>36266</v>
      </c>
      <c r="D150" t="s">
        <v>36267</v>
      </c>
      <c r="E150" t="s">
        <v>36268</v>
      </c>
      <c r="F150" t="str">
        <f t="shared" si="2"/>
        <v/>
      </c>
      <c r="H150" t="s">
        <v>13568</v>
      </c>
      <c r="K150">
        <v>20</v>
      </c>
    </row>
    <row r="151" spans="1:11" ht="14.4" customHeight="1" x14ac:dyDescent="0.3">
      <c r="A151" t="s">
        <v>10366</v>
      </c>
      <c r="B151" t="s">
        <v>3382</v>
      </c>
      <c r="C151" t="s">
        <v>10367</v>
      </c>
      <c r="D151" t="s">
        <v>62783</v>
      </c>
      <c r="E151" t="s">
        <v>62753</v>
      </c>
      <c r="F151" t="str">
        <f t="shared" si="2"/>
        <v/>
      </c>
      <c r="I151" t="s">
        <v>13568</v>
      </c>
      <c r="K151">
        <v>11</v>
      </c>
    </row>
    <row r="152" spans="1:11" ht="14.4" customHeight="1" x14ac:dyDescent="0.3">
      <c r="A152" t="s">
        <v>10555</v>
      </c>
      <c r="B152" t="s">
        <v>3382</v>
      </c>
      <c r="C152" t="s">
        <v>10556</v>
      </c>
      <c r="D152" t="s">
        <v>62783</v>
      </c>
      <c r="E152" t="s">
        <v>62753</v>
      </c>
      <c r="F152" t="str">
        <f t="shared" si="2"/>
        <v/>
      </c>
      <c r="I152" t="s">
        <v>13568</v>
      </c>
      <c r="K152">
        <v>11</v>
      </c>
    </row>
    <row r="153" spans="1:11" ht="14.4" customHeight="1" x14ac:dyDescent="0.3">
      <c r="A153" t="s">
        <v>10345</v>
      </c>
      <c r="B153" t="s">
        <v>563</v>
      </c>
      <c r="C153" t="s">
        <v>36128</v>
      </c>
      <c r="D153" t="s">
        <v>36129</v>
      </c>
      <c r="E153" t="s">
        <v>36130</v>
      </c>
      <c r="F153" t="str">
        <f t="shared" si="2"/>
        <v>y</v>
      </c>
      <c r="H153" t="s">
        <v>13616</v>
      </c>
      <c r="K153">
        <v>52</v>
      </c>
    </row>
    <row r="154" spans="1:11" ht="14.4" customHeight="1" x14ac:dyDescent="0.3">
      <c r="A154" t="s">
        <v>10265</v>
      </c>
      <c r="B154" t="s">
        <v>6157</v>
      </c>
      <c r="C154" t="s">
        <v>36051</v>
      </c>
      <c r="D154" t="s">
        <v>36052</v>
      </c>
      <c r="E154" t="s">
        <v>36053</v>
      </c>
      <c r="F154" t="str">
        <f t="shared" si="2"/>
        <v/>
      </c>
      <c r="H154" t="s">
        <v>13568</v>
      </c>
      <c r="K154">
        <v>53</v>
      </c>
    </row>
    <row r="155" spans="1:11" ht="14.4" customHeight="1" x14ac:dyDescent="0.3">
      <c r="A155" t="s">
        <v>36193</v>
      </c>
      <c r="B155" t="s">
        <v>708</v>
      </c>
      <c r="C155" t="s">
        <v>36194</v>
      </c>
      <c r="D155" t="s">
        <v>36195</v>
      </c>
      <c r="E155" t="s">
        <v>25141</v>
      </c>
      <c r="F155" t="str">
        <f t="shared" si="2"/>
        <v>y</v>
      </c>
      <c r="H155" t="s">
        <v>13616</v>
      </c>
      <c r="K155">
        <v>13</v>
      </c>
    </row>
    <row r="156" spans="1:11" ht="14.4" customHeight="1" x14ac:dyDescent="0.3">
      <c r="A156" t="s">
        <v>36196</v>
      </c>
      <c r="B156" t="s">
        <v>708</v>
      </c>
      <c r="C156" t="s">
        <v>36197</v>
      </c>
      <c r="D156" t="s">
        <v>36195</v>
      </c>
      <c r="E156" t="s">
        <v>36198</v>
      </c>
      <c r="F156" t="str">
        <f t="shared" si="2"/>
        <v>y</v>
      </c>
      <c r="H156" t="s">
        <v>13616</v>
      </c>
      <c r="K156">
        <v>13</v>
      </c>
    </row>
    <row r="157" spans="1:11" ht="14.4" customHeight="1" x14ac:dyDescent="0.3">
      <c r="A157" t="s">
        <v>36199</v>
      </c>
      <c r="B157" t="s">
        <v>708</v>
      </c>
      <c r="C157" t="s">
        <v>36200</v>
      </c>
      <c r="D157" t="s">
        <v>36201</v>
      </c>
      <c r="E157" t="s">
        <v>25133</v>
      </c>
      <c r="F157" t="str">
        <f t="shared" si="2"/>
        <v>y</v>
      </c>
      <c r="H157" t="s">
        <v>13616</v>
      </c>
      <c r="K157">
        <v>55</v>
      </c>
    </row>
    <row r="158" spans="1:11" ht="14.4" customHeight="1" x14ac:dyDescent="0.3">
      <c r="A158" t="s">
        <v>36202</v>
      </c>
      <c r="B158" t="s">
        <v>708</v>
      </c>
      <c r="C158" t="s">
        <v>36203</v>
      </c>
      <c r="D158" t="s">
        <v>36131</v>
      </c>
      <c r="E158" t="s">
        <v>35396</v>
      </c>
      <c r="F158" t="str">
        <f t="shared" si="2"/>
        <v>y</v>
      </c>
      <c r="H158" t="s">
        <v>13616</v>
      </c>
      <c r="K158">
        <v>1</v>
      </c>
    </row>
    <row r="159" spans="1:11" ht="14.4" customHeight="1" x14ac:dyDescent="0.3">
      <c r="A159" t="s">
        <v>36204</v>
      </c>
      <c r="B159" t="s">
        <v>708</v>
      </c>
      <c r="C159" t="s">
        <v>36205</v>
      </c>
      <c r="D159" t="s">
        <v>36131</v>
      </c>
      <c r="E159" t="s">
        <v>36206</v>
      </c>
      <c r="F159" t="str">
        <f t="shared" si="2"/>
        <v>y</v>
      </c>
      <c r="H159" t="s">
        <v>13616</v>
      </c>
      <c r="K159">
        <v>1</v>
      </c>
    </row>
    <row r="160" spans="1:11" ht="14.4" customHeight="1" x14ac:dyDescent="0.3">
      <c r="A160" t="s">
        <v>36207</v>
      </c>
      <c r="B160" t="s">
        <v>708</v>
      </c>
      <c r="C160" t="s">
        <v>36208</v>
      </c>
      <c r="D160" t="s">
        <v>36131</v>
      </c>
      <c r="E160" t="s">
        <v>36209</v>
      </c>
      <c r="F160" t="str">
        <f t="shared" si="2"/>
        <v>y</v>
      </c>
      <c r="H160" t="s">
        <v>13616</v>
      </c>
      <c r="K160">
        <v>1</v>
      </c>
    </row>
    <row r="161" spans="1:11" ht="14.4" customHeight="1" x14ac:dyDescent="0.3">
      <c r="A161" t="s">
        <v>36210</v>
      </c>
      <c r="B161" t="s">
        <v>708</v>
      </c>
      <c r="C161" t="s">
        <v>36211</v>
      </c>
      <c r="D161" t="s">
        <v>36131</v>
      </c>
      <c r="E161" t="s">
        <v>36212</v>
      </c>
      <c r="F161" t="str">
        <f t="shared" si="2"/>
        <v>y</v>
      </c>
      <c r="H161" t="s">
        <v>13616</v>
      </c>
      <c r="K161">
        <v>1</v>
      </c>
    </row>
    <row r="162" spans="1:11" ht="14.4" customHeight="1" x14ac:dyDescent="0.3">
      <c r="A162" t="s">
        <v>36213</v>
      </c>
      <c r="B162" t="s">
        <v>708</v>
      </c>
      <c r="C162" t="s">
        <v>36214</v>
      </c>
      <c r="D162" t="s">
        <v>36131</v>
      </c>
      <c r="E162" t="s">
        <v>36215</v>
      </c>
      <c r="F162" t="str">
        <f t="shared" si="2"/>
        <v>y</v>
      </c>
      <c r="H162" t="s">
        <v>13616</v>
      </c>
      <c r="K162">
        <v>1</v>
      </c>
    </row>
    <row r="163" spans="1:11" ht="14.4" customHeight="1" x14ac:dyDescent="0.3">
      <c r="A163" t="s">
        <v>36216</v>
      </c>
      <c r="B163" t="s">
        <v>708</v>
      </c>
      <c r="C163" t="s">
        <v>36217</v>
      </c>
      <c r="D163" t="s">
        <v>36131</v>
      </c>
      <c r="E163" t="s">
        <v>36218</v>
      </c>
      <c r="F163" t="str">
        <f t="shared" si="2"/>
        <v>y</v>
      </c>
      <c r="H163" t="s">
        <v>13616</v>
      </c>
      <c r="K163">
        <v>1</v>
      </c>
    </row>
    <row r="164" spans="1:11" ht="14.4" customHeight="1" x14ac:dyDescent="0.3">
      <c r="A164" t="s">
        <v>36219</v>
      </c>
      <c r="B164" t="s">
        <v>708</v>
      </c>
      <c r="C164" t="s">
        <v>36220</v>
      </c>
      <c r="D164" t="s">
        <v>36131</v>
      </c>
      <c r="E164" t="s">
        <v>36221</v>
      </c>
      <c r="F164" t="str">
        <f t="shared" si="2"/>
        <v>y</v>
      </c>
      <c r="H164" t="s">
        <v>13616</v>
      </c>
      <c r="K164">
        <v>1</v>
      </c>
    </row>
    <row r="165" spans="1:11" ht="14.4" customHeight="1" x14ac:dyDescent="0.3">
      <c r="A165" t="s">
        <v>36222</v>
      </c>
      <c r="B165" t="s">
        <v>708</v>
      </c>
      <c r="C165" t="s">
        <v>36223</v>
      </c>
      <c r="D165" t="s">
        <v>36131</v>
      </c>
      <c r="E165" t="s">
        <v>35581</v>
      </c>
      <c r="F165" t="str">
        <f t="shared" si="2"/>
        <v>y</v>
      </c>
      <c r="H165" t="s">
        <v>13616</v>
      </c>
      <c r="K165">
        <v>1</v>
      </c>
    </row>
    <row r="166" spans="1:11" ht="14.4" customHeight="1" x14ac:dyDescent="0.3">
      <c r="A166" t="s">
        <v>36224</v>
      </c>
      <c r="B166" t="s">
        <v>708</v>
      </c>
      <c r="C166" t="s">
        <v>36225</v>
      </c>
      <c r="D166" t="s">
        <v>36131</v>
      </c>
      <c r="E166" t="s">
        <v>35545</v>
      </c>
      <c r="F166" t="str">
        <f t="shared" si="2"/>
        <v>y</v>
      </c>
      <c r="H166" t="s">
        <v>13616</v>
      </c>
      <c r="K166">
        <v>1</v>
      </c>
    </row>
    <row r="167" spans="1:11" ht="14.4" customHeight="1" x14ac:dyDescent="0.3">
      <c r="A167" t="s">
        <v>36226</v>
      </c>
      <c r="B167" t="s">
        <v>708</v>
      </c>
      <c r="C167" t="s">
        <v>36227</v>
      </c>
      <c r="D167" t="s">
        <v>36228</v>
      </c>
      <c r="E167" t="s">
        <v>24664</v>
      </c>
      <c r="F167" t="str">
        <f t="shared" si="2"/>
        <v>y</v>
      </c>
      <c r="H167" t="s">
        <v>13616</v>
      </c>
      <c r="K167">
        <v>3</v>
      </c>
    </row>
    <row r="168" spans="1:11" ht="14.4" customHeight="1" x14ac:dyDescent="0.3">
      <c r="A168" t="s">
        <v>36229</v>
      </c>
      <c r="B168" t="s">
        <v>708</v>
      </c>
      <c r="C168" t="s">
        <v>36230</v>
      </c>
      <c r="D168" t="s">
        <v>36228</v>
      </c>
      <c r="E168" t="s">
        <v>24666</v>
      </c>
      <c r="F168" t="str">
        <f t="shared" si="2"/>
        <v>y</v>
      </c>
      <c r="H168" t="s">
        <v>13616</v>
      </c>
      <c r="K168">
        <v>3</v>
      </c>
    </row>
    <row r="169" spans="1:11" ht="14.4" customHeight="1" x14ac:dyDescent="0.3">
      <c r="A169" t="s">
        <v>36231</v>
      </c>
      <c r="B169" t="s">
        <v>708</v>
      </c>
      <c r="C169" t="s">
        <v>36232</v>
      </c>
      <c r="D169" t="s">
        <v>36228</v>
      </c>
      <c r="E169" t="s">
        <v>24670</v>
      </c>
      <c r="F169" t="str">
        <f t="shared" si="2"/>
        <v>y</v>
      </c>
      <c r="H169" t="s">
        <v>13616</v>
      </c>
      <c r="K169">
        <v>3</v>
      </c>
    </row>
    <row r="170" spans="1:11" ht="14.4" customHeight="1" x14ac:dyDescent="0.3">
      <c r="A170" t="s">
        <v>36233</v>
      </c>
      <c r="B170" t="s">
        <v>708</v>
      </c>
      <c r="C170" t="s">
        <v>36234</v>
      </c>
      <c r="D170" t="s">
        <v>36228</v>
      </c>
      <c r="E170" t="s">
        <v>24668</v>
      </c>
      <c r="F170" t="str">
        <f t="shared" si="2"/>
        <v>y</v>
      </c>
      <c r="H170" t="s">
        <v>13616</v>
      </c>
      <c r="K170">
        <v>3</v>
      </c>
    </row>
    <row r="171" spans="1:11" ht="14.4" customHeight="1" x14ac:dyDescent="0.3">
      <c r="A171" t="s">
        <v>36235</v>
      </c>
      <c r="B171" t="s">
        <v>708</v>
      </c>
      <c r="C171" t="s">
        <v>36236</v>
      </c>
      <c r="D171" t="s">
        <v>36228</v>
      </c>
      <c r="E171" t="s">
        <v>24676</v>
      </c>
      <c r="F171" t="str">
        <f t="shared" si="2"/>
        <v>y</v>
      </c>
      <c r="H171" t="s">
        <v>13616</v>
      </c>
      <c r="K171">
        <v>3</v>
      </c>
    </row>
    <row r="172" spans="1:11" ht="14.4" customHeight="1" x14ac:dyDescent="0.3">
      <c r="A172" t="s">
        <v>36237</v>
      </c>
      <c r="B172" t="s">
        <v>708</v>
      </c>
      <c r="C172" t="s">
        <v>36238</v>
      </c>
      <c r="D172" t="s">
        <v>36133</v>
      </c>
      <c r="E172" t="s">
        <v>24694</v>
      </c>
      <c r="F172" t="str">
        <f t="shared" si="2"/>
        <v>y</v>
      </c>
      <c r="H172" t="s">
        <v>13616</v>
      </c>
      <c r="K172">
        <v>6</v>
      </c>
    </row>
    <row r="173" spans="1:11" ht="14.4" customHeight="1" x14ac:dyDescent="0.3">
      <c r="A173" t="s">
        <v>36239</v>
      </c>
      <c r="B173" t="s">
        <v>708</v>
      </c>
      <c r="C173" t="s">
        <v>36240</v>
      </c>
      <c r="D173" t="s">
        <v>36241</v>
      </c>
      <c r="E173" t="s">
        <v>24719</v>
      </c>
      <c r="F173" t="str">
        <f t="shared" si="2"/>
        <v>y</v>
      </c>
      <c r="H173" t="s">
        <v>13616</v>
      </c>
      <c r="K173">
        <v>10</v>
      </c>
    </row>
    <row r="174" spans="1:11" ht="14.4" customHeight="1" x14ac:dyDescent="0.3">
      <c r="A174" t="s">
        <v>36242</v>
      </c>
      <c r="B174" t="s">
        <v>708</v>
      </c>
      <c r="C174" t="s">
        <v>36243</v>
      </c>
      <c r="D174" t="s">
        <v>36244</v>
      </c>
      <c r="E174" t="s">
        <v>24724</v>
      </c>
      <c r="F174" t="str">
        <f t="shared" si="2"/>
        <v>y</v>
      </c>
      <c r="H174" t="s">
        <v>13616</v>
      </c>
      <c r="K174">
        <v>59</v>
      </c>
    </row>
    <row r="175" spans="1:11" ht="14.4" customHeight="1" x14ac:dyDescent="0.3">
      <c r="A175" t="s">
        <v>36245</v>
      </c>
      <c r="B175" t="s">
        <v>708</v>
      </c>
      <c r="C175" t="s">
        <v>36246</v>
      </c>
      <c r="D175" t="s">
        <v>36247</v>
      </c>
      <c r="E175" t="s">
        <v>25178</v>
      </c>
      <c r="F175" t="str">
        <f t="shared" si="2"/>
        <v>y</v>
      </c>
      <c r="H175" t="s">
        <v>13616</v>
      </c>
      <c r="K175">
        <v>9</v>
      </c>
    </row>
    <row r="176" spans="1:11" ht="14.4" customHeight="1" x14ac:dyDescent="0.3">
      <c r="A176" t="s">
        <v>36248</v>
      </c>
      <c r="B176" t="s">
        <v>708</v>
      </c>
      <c r="C176" t="s">
        <v>36249</v>
      </c>
      <c r="D176" t="s">
        <v>36247</v>
      </c>
      <c r="E176" t="s">
        <v>25198</v>
      </c>
      <c r="F176" t="str">
        <f t="shared" si="2"/>
        <v>y</v>
      </c>
      <c r="H176" t="s">
        <v>13616</v>
      </c>
      <c r="K176">
        <v>9</v>
      </c>
    </row>
    <row r="177" spans="1:11" ht="14.4" customHeight="1" x14ac:dyDescent="0.3">
      <c r="A177" t="s">
        <v>36250</v>
      </c>
      <c r="B177" t="s">
        <v>708</v>
      </c>
      <c r="C177" t="s">
        <v>36251</v>
      </c>
      <c r="D177" t="s">
        <v>36247</v>
      </c>
      <c r="E177" t="s">
        <v>25164</v>
      </c>
      <c r="F177" t="str">
        <f t="shared" si="2"/>
        <v>y</v>
      </c>
      <c r="H177" t="s">
        <v>13616</v>
      </c>
      <c r="K177">
        <v>9</v>
      </c>
    </row>
    <row r="178" spans="1:11" ht="14.4" customHeight="1" x14ac:dyDescent="0.3">
      <c r="A178" t="s">
        <v>36252</v>
      </c>
      <c r="B178" t="s">
        <v>708</v>
      </c>
      <c r="C178" t="s">
        <v>36253</v>
      </c>
      <c r="D178" t="s">
        <v>36247</v>
      </c>
      <c r="E178" t="s">
        <v>35447</v>
      </c>
      <c r="F178" t="str">
        <f t="shared" si="2"/>
        <v>y</v>
      </c>
      <c r="H178" t="s">
        <v>13616</v>
      </c>
      <c r="K178">
        <v>9</v>
      </c>
    </row>
    <row r="179" spans="1:11" ht="14.4" customHeight="1" x14ac:dyDescent="0.3">
      <c r="A179" t="s">
        <v>36254</v>
      </c>
      <c r="B179" t="s">
        <v>708</v>
      </c>
      <c r="C179" t="s">
        <v>36255</v>
      </c>
      <c r="D179" t="s">
        <v>36247</v>
      </c>
      <c r="E179" t="s">
        <v>24716</v>
      </c>
      <c r="F179" t="str">
        <f t="shared" si="2"/>
        <v>y</v>
      </c>
      <c r="H179" t="s">
        <v>13616</v>
      </c>
      <c r="K179">
        <v>9</v>
      </c>
    </row>
    <row r="180" spans="1:11" ht="14.4" customHeight="1" x14ac:dyDescent="0.3">
      <c r="A180" t="s">
        <v>36256</v>
      </c>
      <c r="B180" t="s">
        <v>708</v>
      </c>
      <c r="C180" t="s">
        <v>36257</v>
      </c>
      <c r="D180" t="s">
        <v>36247</v>
      </c>
      <c r="E180" t="s">
        <v>36258</v>
      </c>
      <c r="F180" t="str">
        <f t="shared" si="2"/>
        <v>y</v>
      </c>
      <c r="H180" t="s">
        <v>13616</v>
      </c>
      <c r="K180">
        <v>9</v>
      </c>
    </row>
    <row r="181" spans="1:11" ht="14.4" customHeight="1" x14ac:dyDescent="0.3">
      <c r="A181" t="s">
        <v>36259</v>
      </c>
      <c r="B181" t="s">
        <v>708</v>
      </c>
      <c r="C181" t="s">
        <v>36260</v>
      </c>
      <c r="D181" t="s">
        <v>36261</v>
      </c>
      <c r="E181" t="s">
        <v>25146</v>
      </c>
      <c r="F181" t="str">
        <f t="shared" si="2"/>
        <v>y</v>
      </c>
      <c r="H181" t="s">
        <v>13616</v>
      </c>
      <c r="K181">
        <v>7</v>
      </c>
    </row>
    <row r="182" spans="1:11" ht="14.4" customHeight="1" x14ac:dyDescent="0.3">
      <c r="A182" t="s">
        <v>36262</v>
      </c>
      <c r="B182" t="s">
        <v>708</v>
      </c>
      <c r="C182" t="s">
        <v>36263</v>
      </c>
      <c r="D182" t="s">
        <v>36264</v>
      </c>
      <c r="E182" t="s">
        <v>25264</v>
      </c>
      <c r="F182" t="str">
        <f t="shared" si="2"/>
        <v>y</v>
      </c>
      <c r="H182" t="s">
        <v>13616</v>
      </c>
      <c r="K182">
        <v>27</v>
      </c>
    </row>
    <row r="183" spans="1:11" ht="14.4" customHeight="1" x14ac:dyDescent="0.3">
      <c r="A183" t="s">
        <v>36421</v>
      </c>
      <c r="B183" t="s">
        <v>708</v>
      </c>
      <c r="C183" t="s">
        <v>36422</v>
      </c>
      <c r="D183" t="s">
        <v>36319</v>
      </c>
      <c r="E183" t="s">
        <v>36423</v>
      </c>
      <c r="F183" t="str">
        <f t="shared" si="2"/>
        <v>y</v>
      </c>
      <c r="H183" t="s">
        <v>13616</v>
      </c>
      <c r="K183">
        <v>28</v>
      </c>
    </row>
    <row r="184" spans="1:11" ht="14.4" customHeight="1" x14ac:dyDescent="0.3">
      <c r="A184" t="s">
        <v>36431</v>
      </c>
      <c r="B184" t="s">
        <v>708</v>
      </c>
      <c r="C184" t="s">
        <v>36432</v>
      </c>
      <c r="D184" t="s">
        <v>36131</v>
      </c>
      <c r="E184" t="s">
        <v>36433</v>
      </c>
      <c r="F184" t="str">
        <f t="shared" si="2"/>
        <v>y</v>
      </c>
      <c r="H184" t="s">
        <v>13616</v>
      </c>
      <c r="K184">
        <v>1</v>
      </c>
    </row>
    <row r="185" spans="1:11" ht="14.4" customHeight="1" x14ac:dyDescent="0.3">
      <c r="A185" t="s">
        <v>36434</v>
      </c>
      <c r="B185" t="s">
        <v>708</v>
      </c>
      <c r="C185" t="s">
        <v>36435</v>
      </c>
      <c r="D185" t="s">
        <v>36261</v>
      </c>
      <c r="E185" t="s">
        <v>36436</v>
      </c>
      <c r="F185" t="str">
        <f t="shared" si="2"/>
        <v>y</v>
      </c>
      <c r="H185" t="s">
        <v>13616</v>
      </c>
      <c r="K185">
        <v>7</v>
      </c>
    </row>
    <row r="186" spans="1:11" ht="14.4" customHeight="1" x14ac:dyDescent="0.3">
      <c r="A186" t="s">
        <v>36446</v>
      </c>
      <c r="B186" t="s">
        <v>708</v>
      </c>
      <c r="C186" t="s">
        <v>36447</v>
      </c>
      <c r="D186" t="s">
        <v>36261</v>
      </c>
      <c r="E186" t="s">
        <v>36448</v>
      </c>
      <c r="F186" t="str">
        <f t="shared" si="2"/>
        <v>y</v>
      </c>
      <c r="H186" t="s">
        <v>13616</v>
      </c>
      <c r="K186">
        <v>7</v>
      </c>
    </row>
    <row r="187" spans="1:11" ht="14.4" customHeight="1" x14ac:dyDescent="0.3">
      <c r="A187" t="s">
        <v>36449</v>
      </c>
      <c r="B187" t="s">
        <v>708</v>
      </c>
      <c r="C187" t="s">
        <v>36450</v>
      </c>
      <c r="D187" t="s">
        <v>36261</v>
      </c>
      <c r="E187" t="s">
        <v>36451</v>
      </c>
      <c r="F187" t="str">
        <f t="shared" si="2"/>
        <v>y</v>
      </c>
      <c r="H187" t="s">
        <v>13616</v>
      </c>
      <c r="K187">
        <v>7</v>
      </c>
    </row>
    <row r="188" spans="1:11" ht="14.4" customHeight="1" x14ac:dyDescent="0.3">
      <c r="A188" t="s">
        <v>36452</v>
      </c>
      <c r="B188" t="s">
        <v>708</v>
      </c>
      <c r="C188" t="s">
        <v>36453</v>
      </c>
      <c r="D188" t="s">
        <v>36195</v>
      </c>
      <c r="E188" t="s">
        <v>36454</v>
      </c>
      <c r="F188" t="str">
        <f t="shared" si="2"/>
        <v>y</v>
      </c>
      <c r="H188" t="s">
        <v>13616</v>
      </c>
      <c r="K188">
        <v>13</v>
      </c>
    </row>
    <row r="189" spans="1:11" ht="14.4" customHeight="1" x14ac:dyDescent="0.3">
      <c r="A189" t="s">
        <v>36455</v>
      </c>
      <c r="B189" t="s">
        <v>708</v>
      </c>
      <c r="C189" t="s">
        <v>36456</v>
      </c>
      <c r="D189" t="s">
        <v>36457</v>
      </c>
      <c r="E189" t="s">
        <v>36458</v>
      </c>
      <c r="F189" t="str">
        <f t="shared" si="2"/>
        <v>y</v>
      </c>
      <c r="H189" t="s">
        <v>13616</v>
      </c>
      <c r="K189">
        <v>64</v>
      </c>
    </row>
    <row r="190" spans="1:11" ht="14.4" customHeight="1" x14ac:dyDescent="0.3">
      <c r="A190" t="s">
        <v>36459</v>
      </c>
      <c r="B190" t="s">
        <v>708</v>
      </c>
      <c r="C190" t="s">
        <v>36460</v>
      </c>
      <c r="D190" t="s">
        <v>36461</v>
      </c>
      <c r="E190" t="s">
        <v>36462</v>
      </c>
      <c r="F190" t="str">
        <f t="shared" si="2"/>
        <v>y</v>
      </c>
      <c r="H190" t="s">
        <v>13616</v>
      </c>
      <c r="K190">
        <v>65</v>
      </c>
    </row>
    <row r="191" spans="1:11" ht="14.4" customHeight="1" x14ac:dyDescent="0.3">
      <c r="A191" t="s">
        <v>36463</v>
      </c>
      <c r="B191" t="s">
        <v>708</v>
      </c>
      <c r="C191" t="s">
        <v>36464</v>
      </c>
      <c r="D191" t="s">
        <v>36241</v>
      </c>
      <c r="E191" t="s">
        <v>25235</v>
      </c>
      <c r="F191" t="str">
        <f t="shared" si="2"/>
        <v>y</v>
      </c>
      <c r="H191" t="s">
        <v>13616</v>
      </c>
      <c r="K191">
        <v>10</v>
      </c>
    </row>
    <row r="192" spans="1:11" ht="14.4" customHeight="1" x14ac:dyDescent="0.3">
      <c r="A192" t="s">
        <v>36465</v>
      </c>
      <c r="B192" t="s">
        <v>708</v>
      </c>
      <c r="C192" t="s">
        <v>36466</v>
      </c>
      <c r="D192" t="s">
        <v>36467</v>
      </c>
      <c r="E192" t="s">
        <v>36468</v>
      </c>
      <c r="F192" t="str">
        <f t="shared" si="2"/>
        <v>y</v>
      </c>
      <c r="H192" t="s">
        <v>13616</v>
      </c>
      <c r="K192">
        <v>66</v>
      </c>
    </row>
    <row r="193" spans="1:11" ht="14.4" customHeight="1" x14ac:dyDescent="0.3">
      <c r="A193" t="s">
        <v>36549</v>
      </c>
      <c r="B193" t="s">
        <v>708</v>
      </c>
      <c r="C193" t="s">
        <v>36550</v>
      </c>
      <c r="D193" t="s">
        <v>36131</v>
      </c>
      <c r="E193" t="s">
        <v>36551</v>
      </c>
      <c r="F193" t="str">
        <f t="shared" si="2"/>
        <v>y</v>
      </c>
      <c r="H193" t="s">
        <v>13616</v>
      </c>
      <c r="K193">
        <v>1</v>
      </c>
    </row>
    <row r="194" spans="1:11" ht="14.4" customHeight="1" x14ac:dyDescent="0.3">
      <c r="A194" t="s">
        <v>10375</v>
      </c>
      <c r="B194" t="s">
        <v>708</v>
      </c>
      <c r="C194" t="s">
        <v>10376</v>
      </c>
      <c r="D194" t="s">
        <v>62791</v>
      </c>
      <c r="E194" t="s">
        <v>41566</v>
      </c>
      <c r="F194" t="str">
        <f t="shared" si="2"/>
        <v/>
      </c>
      <c r="I194" t="s">
        <v>13568</v>
      </c>
      <c r="K194">
        <v>4</v>
      </c>
    </row>
    <row r="195" spans="1:11" ht="14.4" customHeight="1" x14ac:dyDescent="0.3">
      <c r="A195" t="s">
        <v>10383</v>
      </c>
      <c r="B195" t="s">
        <v>708</v>
      </c>
      <c r="C195" t="s">
        <v>10384</v>
      </c>
      <c r="D195" t="s">
        <v>62791</v>
      </c>
      <c r="E195" t="s">
        <v>41572</v>
      </c>
      <c r="F195" t="str">
        <f t="shared" si="2"/>
        <v/>
      </c>
      <c r="I195" t="s">
        <v>13568</v>
      </c>
      <c r="K195">
        <v>4</v>
      </c>
    </row>
    <row r="196" spans="1:11" ht="14.4" customHeight="1" x14ac:dyDescent="0.3">
      <c r="A196" t="s">
        <v>5931</v>
      </c>
      <c r="B196" t="s">
        <v>708</v>
      </c>
      <c r="C196" t="s">
        <v>10389</v>
      </c>
      <c r="D196" t="s">
        <v>62791</v>
      </c>
      <c r="E196" t="s">
        <v>41566</v>
      </c>
      <c r="F196" t="str">
        <f t="shared" si="2"/>
        <v/>
      </c>
      <c r="I196" t="s">
        <v>13568</v>
      </c>
      <c r="K196">
        <v>4</v>
      </c>
    </row>
    <row r="197" spans="1:11" ht="14.4" customHeight="1" x14ac:dyDescent="0.3">
      <c r="A197" t="s">
        <v>10394</v>
      </c>
      <c r="B197" t="s">
        <v>708</v>
      </c>
      <c r="C197" t="s">
        <v>10395</v>
      </c>
      <c r="D197" t="s">
        <v>62791</v>
      </c>
      <c r="E197" t="s">
        <v>41566</v>
      </c>
      <c r="F197" t="str">
        <f t="shared" ref="F197:F260" si="3">IF(COUNTIF(H197:J197,"used")&gt;0,"y","")</f>
        <v/>
      </c>
      <c r="I197" t="s">
        <v>13568</v>
      </c>
      <c r="K197">
        <v>4</v>
      </c>
    </row>
    <row r="198" spans="1:11" ht="14.4" customHeight="1" x14ac:dyDescent="0.3">
      <c r="A198" t="s">
        <v>10400</v>
      </c>
      <c r="B198" t="s">
        <v>708</v>
      </c>
      <c r="C198" t="s">
        <v>10401</v>
      </c>
      <c r="D198" t="s">
        <v>62796</v>
      </c>
      <c r="E198" t="s">
        <v>41569</v>
      </c>
      <c r="F198" t="str">
        <f t="shared" si="3"/>
        <v/>
      </c>
      <c r="I198" t="s">
        <v>13568</v>
      </c>
      <c r="K198">
        <v>24</v>
      </c>
    </row>
    <row r="199" spans="1:11" ht="14.4" customHeight="1" x14ac:dyDescent="0.3">
      <c r="A199" t="s">
        <v>10406</v>
      </c>
      <c r="B199" t="s">
        <v>708</v>
      </c>
      <c r="C199" t="s">
        <v>10407</v>
      </c>
      <c r="D199" t="s">
        <v>62770</v>
      </c>
      <c r="E199" t="s">
        <v>41572</v>
      </c>
      <c r="F199" t="str">
        <f t="shared" si="3"/>
        <v/>
      </c>
      <c r="I199" t="s">
        <v>13568</v>
      </c>
      <c r="K199">
        <v>12</v>
      </c>
    </row>
    <row r="200" spans="1:11" ht="14.4" customHeight="1" x14ac:dyDescent="0.3">
      <c r="A200" t="s">
        <v>10424</v>
      </c>
      <c r="B200" t="s">
        <v>708</v>
      </c>
      <c r="C200" t="s">
        <v>10425</v>
      </c>
      <c r="D200" t="s">
        <v>62797</v>
      </c>
      <c r="E200" t="s">
        <v>41572</v>
      </c>
      <c r="F200" t="str">
        <f t="shared" si="3"/>
        <v/>
      </c>
      <c r="I200" t="s">
        <v>13568</v>
      </c>
      <c r="K200">
        <v>21</v>
      </c>
    </row>
    <row r="201" spans="1:11" ht="14.4" customHeight="1" x14ac:dyDescent="0.3">
      <c r="A201" t="s">
        <v>10428</v>
      </c>
      <c r="B201" t="s">
        <v>708</v>
      </c>
      <c r="C201" t="s">
        <v>10429</v>
      </c>
      <c r="D201" t="s">
        <v>62797</v>
      </c>
      <c r="E201" t="s">
        <v>41569</v>
      </c>
      <c r="F201" t="str">
        <f t="shared" si="3"/>
        <v/>
      </c>
      <c r="I201" t="s">
        <v>13568</v>
      </c>
      <c r="K201">
        <v>21</v>
      </c>
    </row>
    <row r="202" spans="1:11" ht="14.4" customHeight="1" x14ac:dyDescent="0.3">
      <c r="A202" t="s">
        <v>10430</v>
      </c>
      <c r="B202" t="s">
        <v>708</v>
      </c>
      <c r="C202" t="s">
        <v>10431</v>
      </c>
      <c r="D202" t="s">
        <v>62798</v>
      </c>
      <c r="E202" t="s">
        <v>41558</v>
      </c>
      <c r="F202" t="str">
        <f t="shared" si="3"/>
        <v/>
      </c>
      <c r="I202" t="s">
        <v>13568</v>
      </c>
      <c r="K202">
        <v>31</v>
      </c>
    </row>
    <row r="203" spans="1:11" ht="14.4" customHeight="1" x14ac:dyDescent="0.3">
      <c r="A203" t="s">
        <v>10432</v>
      </c>
      <c r="B203" t="s">
        <v>708</v>
      </c>
      <c r="C203" t="s">
        <v>10433</v>
      </c>
      <c r="D203" t="s">
        <v>62798</v>
      </c>
      <c r="E203" t="s">
        <v>41561</v>
      </c>
      <c r="F203" t="str">
        <f t="shared" si="3"/>
        <v/>
      </c>
      <c r="I203" t="s">
        <v>13568</v>
      </c>
      <c r="K203">
        <v>31</v>
      </c>
    </row>
    <row r="204" spans="1:11" ht="14.4" customHeight="1" x14ac:dyDescent="0.3">
      <c r="A204" t="s">
        <v>10434</v>
      </c>
      <c r="B204" t="s">
        <v>708</v>
      </c>
      <c r="C204" t="s">
        <v>10435</v>
      </c>
      <c r="D204" t="s">
        <v>62799</v>
      </c>
      <c r="E204" t="s">
        <v>41566</v>
      </c>
      <c r="F204" t="str">
        <f t="shared" si="3"/>
        <v/>
      </c>
      <c r="I204" t="s">
        <v>13568</v>
      </c>
      <c r="K204">
        <v>26</v>
      </c>
    </row>
    <row r="205" spans="1:11" ht="14.4" customHeight="1" x14ac:dyDescent="0.3">
      <c r="A205" t="s">
        <v>10436</v>
      </c>
      <c r="B205" t="s">
        <v>708</v>
      </c>
      <c r="C205" t="s">
        <v>10437</v>
      </c>
      <c r="D205" t="s">
        <v>62800</v>
      </c>
      <c r="E205" t="s">
        <v>41569</v>
      </c>
      <c r="F205" t="str">
        <f t="shared" si="3"/>
        <v/>
      </c>
      <c r="I205" t="s">
        <v>13568</v>
      </c>
      <c r="K205">
        <v>71</v>
      </c>
    </row>
    <row r="206" spans="1:11" ht="14.4" customHeight="1" x14ac:dyDescent="0.3">
      <c r="A206" t="s">
        <v>10438</v>
      </c>
      <c r="B206" t="s">
        <v>708</v>
      </c>
      <c r="C206" t="s">
        <v>10439</v>
      </c>
      <c r="D206" t="s">
        <v>62801</v>
      </c>
      <c r="E206" t="s">
        <v>62762</v>
      </c>
      <c r="F206" t="str">
        <f t="shared" si="3"/>
        <v/>
      </c>
      <c r="I206" t="s">
        <v>13568</v>
      </c>
      <c r="K206">
        <v>72</v>
      </c>
    </row>
    <row r="207" spans="1:11" ht="14.4" customHeight="1" x14ac:dyDescent="0.3">
      <c r="A207" t="s">
        <v>10440</v>
      </c>
      <c r="B207" t="s">
        <v>708</v>
      </c>
      <c r="C207" t="s">
        <v>10441</v>
      </c>
      <c r="D207" t="s">
        <v>62799</v>
      </c>
      <c r="E207" t="s">
        <v>41572</v>
      </c>
      <c r="F207" t="str">
        <f t="shared" si="3"/>
        <v/>
      </c>
      <c r="I207" t="s">
        <v>13568</v>
      </c>
      <c r="K207">
        <v>26</v>
      </c>
    </row>
    <row r="208" spans="1:11" ht="14.4" customHeight="1" x14ac:dyDescent="0.3">
      <c r="A208" t="s">
        <v>10456</v>
      </c>
      <c r="B208" t="s">
        <v>708</v>
      </c>
      <c r="C208" t="s">
        <v>10457</v>
      </c>
      <c r="D208" t="s">
        <v>62802</v>
      </c>
      <c r="E208" t="s">
        <v>62803</v>
      </c>
      <c r="F208" t="str">
        <f t="shared" si="3"/>
        <v/>
      </c>
      <c r="I208" t="s">
        <v>13568</v>
      </c>
      <c r="K208">
        <v>73</v>
      </c>
    </row>
    <row r="209" spans="1:11" ht="14.4" customHeight="1" x14ac:dyDescent="0.3">
      <c r="A209" t="s">
        <v>10458</v>
      </c>
      <c r="B209" t="s">
        <v>708</v>
      </c>
      <c r="C209" t="s">
        <v>10459</v>
      </c>
      <c r="D209" t="s">
        <v>62804</v>
      </c>
      <c r="E209" t="s">
        <v>41566</v>
      </c>
      <c r="F209" t="str">
        <f t="shared" si="3"/>
        <v/>
      </c>
      <c r="I209" t="s">
        <v>13568</v>
      </c>
      <c r="K209">
        <v>74</v>
      </c>
    </row>
    <row r="210" spans="1:11" ht="14.4" customHeight="1" x14ac:dyDescent="0.3">
      <c r="A210" t="s">
        <v>10460</v>
      </c>
      <c r="B210" t="s">
        <v>708</v>
      </c>
      <c r="C210" t="s">
        <v>10461</v>
      </c>
      <c r="D210" t="s">
        <v>62805</v>
      </c>
      <c r="E210" t="s">
        <v>41572</v>
      </c>
      <c r="F210" t="str">
        <f t="shared" si="3"/>
        <v/>
      </c>
      <c r="I210" t="s">
        <v>13568</v>
      </c>
      <c r="K210">
        <v>75</v>
      </c>
    </row>
    <row r="211" spans="1:11" ht="14.4" customHeight="1" x14ac:dyDescent="0.3">
      <c r="A211" t="s">
        <v>10497</v>
      </c>
      <c r="B211" t="s">
        <v>708</v>
      </c>
      <c r="C211" t="s">
        <v>10498</v>
      </c>
      <c r="D211" t="s">
        <v>62806</v>
      </c>
      <c r="E211" t="s">
        <v>62803</v>
      </c>
      <c r="F211" t="str">
        <f t="shared" si="3"/>
        <v/>
      </c>
      <c r="I211" t="s">
        <v>13568</v>
      </c>
      <c r="K211">
        <v>76</v>
      </c>
    </row>
    <row r="212" spans="1:11" ht="14.4" customHeight="1" x14ac:dyDescent="0.3">
      <c r="A212" t="s">
        <v>10499</v>
      </c>
      <c r="B212" t="s">
        <v>708</v>
      </c>
      <c r="C212" t="s">
        <v>10500</v>
      </c>
      <c r="D212" t="s">
        <v>62791</v>
      </c>
      <c r="E212" t="s">
        <v>41566</v>
      </c>
      <c r="F212" t="str">
        <f t="shared" si="3"/>
        <v/>
      </c>
      <c r="I212" t="s">
        <v>13568</v>
      </c>
      <c r="K212">
        <v>4</v>
      </c>
    </row>
    <row r="213" spans="1:11" ht="14.4" customHeight="1" x14ac:dyDescent="0.3">
      <c r="A213" t="s">
        <v>10501</v>
      </c>
      <c r="B213" t="s">
        <v>708</v>
      </c>
      <c r="C213" t="s">
        <v>10502</v>
      </c>
      <c r="D213" t="s">
        <v>62791</v>
      </c>
      <c r="E213" t="s">
        <v>41572</v>
      </c>
      <c r="F213" t="str">
        <f t="shared" si="3"/>
        <v/>
      </c>
      <c r="I213" t="s">
        <v>13568</v>
      </c>
      <c r="K213">
        <v>4</v>
      </c>
    </row>
    <row r="214" spans="1:11" ht="14.4" customHeight="1" x14ac:dyDescent="0.3">
      <c r="A214" t="s">
        <v>10517</v>
      </c>
      <c r="B214" t="s">
        <v>708</v>
      </c>
      <c r="C214" t="s">
        <v>10518</v>
      </c>
      <c r="D214" t="s">
        <v>62807</v>
      </c>
      <c r="E214" t="s">
        <v>41566</v>
      </c>
      <c r="F214" t="str">
        <f t="shared" si="3"/>
        <v/>
      </c>
      <c r="I214" t="s">
        <v>13568</v>
      </c>
      <c r="K214">
        <v>15</v>
      </c>
    </row>
    <row r="215" spans="1:11" ht="14.4" customHeight="1" x14ac:dyDescent="0.3">
      <c r="A215" t="s">
        <v>10523</v>
      </c>
      <c r="B215" t="s">
        <v>708</v>
      </c>
      <c r="C215" t="s">
        <v>10524</v>
      </c>
      <c r="D215" t="s">
        <v>62807</v>
      </c>
      <c r="E215" t="s">
        <v>41572</v>
      </c>
      <c r="F215" t="str">
        <f t="shared" si="3"/>
        <v/>
      </c>
      <c r="I215" t="s">
        <v>13568</v>
      </c>
      <c r="K215">
        <v>15</v>
      </c>
    </row>
    <row r="216" spans="1:11" ht="14.4" customHeight="1" x14ac:dyDescent="0.3">
      <c r="A216" t="s">
        <v>10529</v>
      </c>
      <c r="B216" t="s">
        <v>708</v>
      </c>
      <c r="C216" t="s">
        <v>10530</v>
      </c>
      <c r="D216" t="s">
        <v>62807</v>
      </c>
      <c r="E216" t="s">
        <v>62808</v>
      </c>
      <c r="F216" t="str">
        <f t="shared" si="3"/>
        <v/>
      </c>
      <c r="I216" t="s">
        <v>13568</v>
      </c>
      <c r="K216">
        <v>15</v>
      </c>
    </row>
    <row r="217" spans="1:11" ht="14.4" customHeight="1" x14ac:dyDescent="0.3">
      <c r="A217" t="s">
        <v>10531</v>
      </c>
      <c r="B217" t="s">
        <v>708</v>
      </c>
      <c r="C217" t="s">
        <v>10532</v>
      </c>
      <c r="D217" t="s">
        <v>62809</v>
      </c>
      <c r="E217" t="s">
        <v>62810</v>
      </c>
      <c r="F217" t="str">
        <f t="shared" si="3"/>
        <v/>
      </c>
      <c r="I217" t="s">
        <v>13568</v>
      </c>
      <c r="K217">
        <v>78</v>
      </c>
    </row>
    <row r="218" spans="1:11" ht="14.4" customHeight="1" x14ac:dyDescent="0.3">
      <c r="A218" t="s">
        <v>10533</v>
      </c>
      <c r="B218" t="s">
        <v>708</v>
      </c>
      <c r="C218" t="s">
        <v>10534</v>
      </c>
      <c r="D218" t="s">
        <v>62811</v>
      </c>
      <c r="E218" t="s">
        <v>41572</v>
      </c>
      <c r="F218" t="str">
        <f t="shared" si="3"/>
        <v/>
      </c>
      <c r="I218" t="s">
        <v>13568</v>
      </c>
      <c r="K218">
        <v>79</v>
      </c>
    </row>
    <row r="219" spans="1:11" ht="14.4" customHeight="1" x14ac:dyDescent="0.3">
      <c r="A219" t="s">
        <v>10549</v>
      </c>
      <c r="B219" t="s">
        <v>708</v>
      </c>
      <c r="C219" t="s">
        <v>10550</v>
      </c>
      <c r="D219" t="s">
        <v>62812</v>
      </c>
      <c r="E219" t="s">
        <v>41558</v>
      </c>
      <c r="F219" t="str">
        <f t="shared" si="3"/>
        <v/>
      </c>
      <c r="I219" t="s">
        <v>13568</v>
      </c>
      <c r="K219">
        <v>80</v>
      </c>
    </row>
    <row r="220" spans="1:11" ht="14.4" customHeight="1" x14ac:dyDescent="0.3">
      <c r="A220" t="s">
        <v>10387</v>
      </c>
      <c r="B220" t="s">
        <v>3140</v>
      </c>
      <c r="C220" t="s">
        <v>10388</v>
      </c>
      <c r="D220" t="s">
        <v>36131</v>
      </c>
      <c r="F220" t="str">
        <f t="shared" si="3"/>
        <v/>
      </c>
      <c r="H220" t="s">
        <v>13568</v>
      </c>
      <c r="K220">
        <v>1</v>
      </c>
    </row>
    <row r="221" spans="1:11" ht="14.4" customHeight="1" x14ac:dyDescent="0.3">
      <c r="A221" t="s">
        <v>36275</v>
      </c>
      <c r="B221" t="s">
        <v>3140</v>
      </c>
      <c r="C221" t="s">
        <v>36276</v>
      </c>
      <c r="D221" t="s">
        <v>36131</v>
      </c>
      <c r="E221" t="s">
        <v>36277</v>
      </c>
      <c r="F221" t="str">
        <f t="shared" si="3"/>
        <v/>
      </c>
      <c r="H221" t="s">
        <v>13568</v>
      </c>
      <c r="K221">
        <v>1</v>
      </c>
    </row>
    <row r="222" spans="1:11" ht="14.4" customHeight="1" x14ac:dyDescent="0.3">
      <c r="A222" t="s">
        <v>36278</v>
      </c>
      <c r="B222" t="s">
        <v>3140</v>
      </c>
      <c r="C222" t="s">
        <v>36279</v>
      </c>
      <c r="D222" t="s">
        <v>36241</v>
      </c>
      <c r="E222" t="s">
        <v>36280</v>
      </c>
      <c r="F222" t="str">
        <f t="shared" si="3"/>
        <v/>
      </c>
      <c r="H222" t="s">
        <v>13568</v>
      </c>
      <c r="K222">
        <v>10</v>
      </c>
    </row>
    <row r="223" spans="1:11" ht="14.4" customHeight="1" x14ac:dyDescent="0.3">
      <c r="A223" t="s">
        <v>36281</v>
      </c>
      <c r="B223" t="s">
        <v>3140</v>
      </c>
      <c r="C223" t="s">
        <v>36282</v>
      </c>
      <c r="D223" t="s">
        <v>36247</v>
      </c>
      <c r="E223" t="s">
        <v>36283</v>
      </c>
      <c r="F223" t="str">
        <f t="shared" si="3"/>
        <v/>
      </c>
      <c r="H223" t="s">
        <v>13568</v>
      </c>
      <c r="K223">
        <v>9</v>
      </c>
    </row>
    <row r="224" spans="1:11" ht="14.4" customHeight="1" x14ac:dyDescent="0.3">
      <c r="A224" t="s">
        <v>36284</v>
      </c>
      <c r="B224" t="s">
        <v>3140</v>
      </c>
      <c r="C224" t="s">
        <v>36285</v>
      </c>
      <c r="D224" t="s">
        <v>36131</v>
      </c>
      <c r="E224" t="s">
        <v>36286</v>
      </c>
      <c r="F224" t="str">
        <f t="shared" si="3"/>
        <v/>
      </c>
      <c r="H224" t="s">
        <v>13568</v>
      </c>
      <c r="K224">
        <v>1</v>
      </c>
    </row>
    <row r="225" spans="1:11" ht="14.4" customHeight="1" x14ac:dyDescent="0.3">
      <c r="A225" t="s">
        <v>36287</v>
      </c>
      <c r="B225" t="s">
        <v>3140</v>
      </c>
      <c r="C225" t="s">
        <v>36288</v>
      </c>
      <c r="D225" t="s">
        <v>36131</v>
      </c>
      <c r="E225" t="s">
        <v>36289</v>
      </c>
      <c r="F225" t="str">
        <f t="shared" si="3"/>
        <v/>
      </c>
      <c r="H225" t="s">
        <v>13568</v>
      </c>
      <c r="K225">
        <v>1</v>
      </c>
    </row>
    <row r="226" spans="1:11" ht="14.4" customHeight="1" x14ac:dyDescent="0.3">
      <c r="A226" t="s">
        <v>36290</v>
      </c>
      <c r="B226" t="s">
        <v>3140</v>
      </c>
      <c r="C226" t="s">
        <v>36291</v>
      </c>
      <c r="D226" t="s">
        <v>36131</v>
      </c>
      <c r="E226" t="s">
        <v>36292</v>
      </c>
      <c r="F226" t="str">
        <f t="shared" si="3"/>
        <v/>
      </c>
      <c r="H226" t="s">
        <v>13568</v>
      </c>
      <c r="K226">
        <v>1</v>
      </c>
    </row>
    <row r="227" spans="1:11" ht="14.4" customHeight="1" x14ac:dyDescent="0.3">
      <c r="A227" t="s">
        <v>36293</v>
      </c>
      <c r="B227" t="s">
        <v>3140</v>
      </c>
      <c r="C227" t="s">
        <v>36294</v>
      </c>
      <c r="D227" t="s">
        <v>36131</v>
      </c>
      <c r="E227" t="s">
        <v>36295</v>
      </c>
      <c r="F227" t="str">
        <f t="shared" si="3"/>
        <v/>
      </c>
      <c r="H227" t="s">
        <v>13568</v>
      </c>
      <c r="K227">
        <v>1</v>
      </c>
    </row>
    <row r="228" spans="1:11" ht="14.4" customHeight="1" x14ac:dyDescent="0.3">
      <c r="A228" t="s">
        <v>36296</v>
      </c>
      <c r="B228" t="s">
        <v>3140</v>
      </c>
      <c r="C228" t="s">
        <v>36297</v>
      </c>
      <c r="D228" t="s">
        <v>36131</v>
      </c>
      <c r="E228" t="s">
        <v>36298</v>
      </c>
      <c r="F228" t="str">
        <f t="shared" si="3"/>
        <v/>
      </c>
      <c r="H228" t="s">
        <v>13568</v>
      </c>
      <c r="K228">
        <v>1</v>
      </c>
    </row>
    <row r="229" spans="1:11" ht="14.4" customHeight="1" x14ac:dyDescent="0.3">
      <c r="A229" t="s">
        <v>36299</v>
      </c>
      <c r="B229" t="s">
        <v>3140</v>
      </c>
      <c r="C229" t="s">
        <v>36300</v>
      </c>
      <c r="D229" t="s">
        <v>36131</v>
      </c>
      <c r="E229" t="s">
        <v>36301</v>
      </c>
      <c r="F229" t="str">
        <f t="shared" si="3"/>
        <v/>
      </c>
      <c r="H229" t="s">
        <v>13568</v>
      </c>
      <c r="K229">
        <v>1</v>
      </c>
    </row>
    <row r="230" spans="1:11" ht="14.4" customHeight="1" x14ac:dyDescent="0.3">
      <c r="A230" t="s">
        <v>36302</v>
      </c>
      <c r="B230" t="s">
        <v>3140</v>
      </c>
      <c r="C230" t="s">
        <v>36303</v>
      </c>
      <c r="D230" t="s">
        <v>36131</v>
      </c>
      <c r="E230" t="s">
        <v>36304</v>
      </c>
      <c r="F230" t="str">
        <f t="shared" si="3"/>
        <v/>
      </c>
      <c r="H230" t="s">
        <v>13568</v>
      </c>
      <c r="K230">
        <v>1</v>
      </c>
    </row>
    <row r="231" spans="1:11" ht="14.4" customHeight="1" x14ac:dyDescent="0.3">
      <c r="A231" t="s">
        <v>36305</v>
      </c>
      <c r="B231" t="s">
        <v>3140</v>
      </c>
      <c r="C231" t="s">
        <v>36306</v>
      </c>
      <c r="D231" t="s">
        <v>36228</v>
      </c>
      <c r="E231" t="s">
        <v>36307</v>
      </c>
      <c r="F231" t="str">
        <f t="shared" si="3"/>
        <v/>
      </c>
      <c r="H231" t="s">
        <v>13568</v>
      </c>
      <c r="K231">
        <v>3</v>
      </c>
    </row>
    <row r="232" spans="1:11" ht="14.4" customHeight="1" x14ac:dyDescent="0.3">
      <c r="A232" t="s">
        <v>36308</v>
      </c>
      <c r="B232" t="s">
        <v>3140</v>
      </c>
      <c r="C232" t="s">
        <v>36309</v>
      </c>
      <c r="D232" t="s">
        <v>36228</v>
      </c>
      <c r="E232" t="s">
        <v>36310</v>
      </c>
      <c r="F232" t="str">
        <f t="shared" si="3"/>
        <v/>
      </c>
      <c r="H232" t="s">
        <v>13568</v>
      </c>
      <c r="K232">
        <v>3</v>
      </c>
    </row>
    <row r="233" spans="1:11" ht="14.4" customHeight="1" x14ac:dyDescent="0.3">
      <c r="A233" t="s">
        <v>36311</v>
      </c>
      <c r="B233" t="s">
        <v>3140</v>
      </c>
      <c r="C233" t="s">
        <v>36312</v>
      </c>
      <c r="D233" t="s">
        <v>36228</v>
      </c>
      <c r="E233" t="s">
        <v>36313</v>
      </c>
      <c r="F233" t="str">
        <f t="shared" si="3"/>
        <v/>
      </c>
      <c r="H233" t="s">
        <v>13568</v>
      </c>
      <c r="K233">
        <v>3</v>
      </c>
    </row>
    <row r="234" spans="1:11" ht="14.4" customHeight="1" x14ac:dyDescent="0.3">
      <c r="A234" t="s">
        <v>36314</v>
      </c>
      <c r="B234" t="s">
        <v>3140</v>
      </c>
      <c r="C234" t="s">
        <v>36315</v>
      </c>
      <c r="D234" t="s">
        <v>36228</v>
      </c>
      <c r="E234" t="s">
        <v>36316</v>
      </c>
      <c r="F234" t="str">
        <f t="shared" si="3"/>
        <v/>
      </c>
      <c r="H234" t="s">
        <v>13568</v>
      </c>
      <c r="K234">
        <v>3</v>
      </c>
    </row>
    <row r="235" spans="1:11" ht="14.4" customHeight="1" x14ac:dyDescent="0.3">
      <c r="A235" t="s">
        <v>36317</v>
      </c>
      <c r="B235" t="s">
        <v>3140</v>
      </c>
      <c r="C235" t="s">
        <v>36318</v>
      </c>
      <c r="D235" t="s">
        <v>36319</v>
      </c>
      <c r="E235" t="s">
        <v>36320</v>
      </c>
      <c r="F235" t="str">
        <f t="shared" si="3"/>
        <v/>
      </c>
      <c r="H235" t="s">
        <v>13568</v>
      </c>
      <c r="K235">
        <v>28</v>
      </c>
    </row>
    <row r="236" spans="1:11" ht="14.4" customHeight="1" x14ac:dyDescent="0.3">
      <c r="A236" t="s">
        <v>36321</v>
      </c>
      <c r="B236" t="s">
        <v>3140</v>
      </c>
      <c r="C236" t="s">
        <v>36322</v>
      </c>
      <c r="D236" t="s">
        <v>36228</v>
      </c>
      <c r="E236" t="s">
        <v>36323</v>
      </c>
      <c r="F236" t="str">
        <f t="shared" si="3"/>
        <v/>
      </c>
      <c r="H236" t="s">
        <v>13568</v>
      </c>
      <c r="K236">
        <v>3</v>
      </c>
    </row>
    <row r="237" spans="1:11" ht="14.4" customHeight="1" x14ac:dyDescent="0.3">
      <c r="A237" t="s">
        <v>36324</v>
      </c>
      <c r="B237" t="s">
        <v>3140</v>
      </c>
      <c r="C237" t="s">
        <v>36325</v>
      </c>
      <c r="D237" t="s">
        <v>36133</v>
      </c>
      <c r="E237" t="s">
        <v>36326</v>
      </c>
      <c r="F237" t="str">
        <f t="shared" si="3"/>
        <v/>
      </c>
      <c r="H237" t="s">
        <v>13568</v>
      </c>
      <c r="K237">
        <v>6</v>
      </c>
    </row>
    <row r="238" spans="1:11" ht="14.4" customHeight="1" x14ac:dyDescent="0.3">
      <c r="A238" t="s">
        <v>36327</v>
      </c>
      <c r="B238" t="s">
        <v>3140</v>
      </c>
      <c r="C238" t="s">
        <v>36328</v>
      </c>
      <c r="D238" t="s">
        <v>36247</v>
      </c>
      <c r="E238" t="s">
        <v>36329</v>
      </c>
      <c r="F238" t="str">
        <f t="shared" si="3"/>
        <v/>
      </c>
      <c r="H238" t="s">
        <v>13568</v>
      </c>
      <c r="K238">
        <v>9</v>
      </c>
    </row>
    <row r="239" spans="1:11" ht="14.4" customHeight="1" x14ac:dyDescent="0.3">
      <c r="A239" t="s">
        <v>36330</v>
      </c>
      <c r="B239" t="s">
        <v>3140</v>
      </c>
      <c r="C239" t="s">
        <v>36331</v>
      </c>
      <c r="D239" t="s">
        <v>36261</v>
      </c>
      <c r="E239" t="s">
        <v>36332</v>
      </c>
      <c r="F239" t="str">
        <f t="shared" si="3"/>
        <v/>
      </c>
      <c r="H239" t="s">
        <v>13568</v>
      </c>
      <c r="K239">
        <v>7</v>
      </c>
    </row>
    <row r="240" spans="1:11" ht="14.4" customHeight="1" x14ac:dyDescent="0.3">
      <c r="A240" t="s">
        <v>36333</v>
      </c>
      <c r="B240" t="s">
        <v>3140</v>
      </c>
      <c r="C240" t="s">
        <v>36334</v>
      </c>
      <c r="D240" t="s">
        <v>36264</v>
      </c>
      <c r="E240" t="s">
        <v>36335</v>
      </c>
      <c r="F240" t="str">
        <f t="shared" si="3"/>
        <v/>
      </c>
      <c r="H240" t="s">
        <v>13568</v>
      </c>
      <c r="K240">
        <v>27</v>
      </c>
    </row>
    <row r="241" spans="1:11" ht="14.4" customHeight="1" x14ac:dyDescent="0.3">
      <c r="A241" t="s">
        <v>36336</v>
      </c>
      <c r="B241" t="s">
        <v>3140</v>
      </c>
      <c r="C241" t="s">
        <v>36337</v>
      </c>
      <c r="D241" t="s">
        <v>36131</v>
      </c>
      <c r="E241" t="s">
        <v>36338</v>
      </c>
      <c r="F241" t="str">
        <f t="shared" si="3"/>
        <v/>
      </c>
      <c r="H241" t="s">
        <v>13568</v>
      </c>
      <c r="K241">
        <v>1</v>
      </c>
    </row>
    <row r="242" spans="1:11" ht="14.4" customHeight="1" x14ac:dyDescent="0.3">
      <c r="A242" t="s">
        <v>36339</v>
      </c>
      <c r="B242" t="s">
        <v>3140</v>
      </c>
      <c r="C242" t="s">
        <v>36340</v>
      </c>
      <c r="D242" t="s">
        <v>36241</v>
      </c>
      <c r="E242" t="s">
        <v>36341</v>
      </c>
      <c r="F242" t="str">
        <f t="shared" si="3"/>
        <v/>
      </c>
      <c r="H242" t="s">
        <v>13568</v>
      </c>
      <c r="K242">
        <v>10</v>
      </c>
    </row>
    <row r="243" spans="1:11" ht="14.4" customHeight="1" x14ac:dyDescent="0.3">
      <c r="A243" t="s">
        <v>36342</v>
      </c>
      <c r="B243" t="s">
        <v>3140</v>
      </c>
      <c r="C243" t="s">
        <v>36343</v>
      </c>
      <c r="D243" t="s">
        <v>36247</v>
      </c>
      <c r="E243" t="s">
        <v>36344</v>
      </c>
      <c r="F243" t="str">
        <f t="shared" si="3"/>
        <v/>
      </c>
      <c r="H243" t="s">
        <v>13568</v>
      </c>
      <c r="K243">
        <v>9</v>
      </c>
    </row>
    <row r="244" spans="1:11" ht="14.4" customHeight="1" x14ac:dyDescent="0.3">
      <c r="A244" t="s">
        <v>36345</v>
      </c>
      <c r="B244" t="s">
        <v>3140</v>
      </c>
      <c r="C244" t="s">
        <v>36346</v>
      </c>
      <c r="D244" t="s">
        <v>36131</v>
      </c>
      <c r="E244" t="s">
        <v>36347</v>
      </c>
      <c r="F244" t="str">
        <f t="shared" si="3"/>
        <v/>
      </c>
      <c r="H244" t="s">
        <v>13568</v>
      </c>
      <c r="K244">
        <v>1</v>
      </c>
    </row>
    <row r="245" spans="1:11" ht="14.4" customHeight="1" x14ac:dyDescent="0.3">
      <c r="A245" t="s">
        <v>36348</v>
      </c>
      <c r="B245" t="s">
        <v>3140</v>
      </c>
      <c r="C245" t="s">
        <v>36349</v>
      </c>
      <c r="D245" t="s">
        <v>36131</v>
      </c>
      <c r="E245" t="s">
        <v>36350</v>
      </c>
      <c r="F245" t="str">
        <f t="shared" si="3"/>
        <v/>
      </c>
      <c r="H245" t="s">
        <v>13568</v>
      </c>
      <c r="K245">
        <v>1</v>
      </c>
    </row>
    <row r="246" spans="1:11" ht="14.4" customHeight="1" x14ac:dyDescent="0.3">
      <c r="A246" t="s">
        <v>36351</v>
      </c>
      <c r="B246" t="s">
        <v>3140</v>
      </c>
      <c r="C246" t="s">
        <v>36352</v>
      </c>
      <c r="D246" t="s">
        <v>36131</v>
      </c>
      <c r="E246" t="s">
        <v>36353</v>
      </c>
      <c r="F246" t="str">
        <f t="shared" si="3"/>
        <v/>
      </c>
      <c r="H246" t="s">
        <v>13568</v>
      </c>
      <c r="K246">
        <v>1</v>
      </c>
    </row>
    <row r="247" spans="1:11" ht="14.4" customHeight="1" x14ac:dyDescent="0.3">
      <c r="A247" t="s">
        <v>36354</v>
      </c>
      <c r="B247" t="s">
        <v>3140</v>
      </c>
      <c r="C247" t="s">
        <v>36355</v>
      </c>
      <c r="D247" t="s">
        <v>36131</v>
      </c>
      <c r="E247" t="s">
        <v>36356</v>
      </c>
      <c r="F247" t="str">
        <f t="shared" si="3"/>
        <v/>
      </c>
      <c r="H247" t="s">
        <v>13568</v>
      </c>
      <c r="K247">
        <v>1</v>
      </c>
    </row>
    <row r="248" spans="1:11" ht="14.4" customHeight="1" x14ac:dyDescent="0.3">
      <c r="A248" t="s">
        <v>36357</v>
      </c>
      <c r="B248" t="s">
        <v>3140</v>
      </c>
      <c r="C248" t="s">
        <v>36358</v>
      </c>
      <c r="D248" t="s">
        <v>36131</v>
      </c>
      <c r="E248" t="s">
        <v>36359</v>
      </c>
      <c r="F248" t="str">
        <f t="shared" si="3"/>
        <v/>
      </c>
      <c r="H248" t="s">
        <v>13568</v>
      </c>
      <c r="K248">
        <v>1</v>
      </c>
    </row>
    <row r="249" spans="1:11" ht="14.4" customHeight="1" x14ac:dyDescent="0.3">
      <c r="A249" t="s">
        <v>36360</v>
      </c>
      <c r="B249" t="s">
        <v>3140</v>
      </c>
      <c r="C249" t="s">
        <v>36361</v>
      </c>
      <c r="D249" t="s">
        <v>36131</v>
      </c>
      <c r="E249" t="s">
        <v>36362</v>
      </c>
      <c r="F249" t="str">
        <f t="shared" si="3"/>
        <v/>
      </c>
      <c r="H249" t="s">
        <v>13568</v>
      </c>
      <c r="K249">
        <v>1</v>
      </c>
    </row>
    <row r="250" spans="1:11" ht="14.4" customHeight="1" x14ac:dyDescent="0.3">
      <c r="A250" t="s">
        <v>36363</v>
      </c>
      <c r="B250" t="s">
        <v>3140</v>
      </c>
      <c r="C250" t="s">
        <v>36364</v>
      </c>
      <c r="D250" t="s">
        <v>36131</v>
      </c>
      <c r="E250" t="s">
        <v>36365</v>
      </c>
      <c r="F250" t="str">
        <f t="shared" si="3"/>
        <v/>
      </c>
      <c r="H250" t="s">
        <v>13568</v>
      </c>
      <c r="K250">
        <v>1</v>
      </c>
    </row>
    <row r="251" spans="1:11" ht="14.4" customHeight="1" x14ac:dyDescent="0.3">
      <c r="A251" t="s">
        <v>36366</v>
      </c>
      <c r="B251" t="s">
        <v>3140</v>
      </c>
      <c r="C251" t="s">
        <v>36367</v>
      </c>
      <c r="D251" t="s">
        <v>36228</v>
      </c>
      <c r="E251" t="s">
        <v>36368</v>
      </c>
      <c r="F251" t="str">
        <f t="shared" si="3"/>
        <v/>
      </c>
      <c r="H251" t="s">
        <v>13568</v>
      </c>
      <c r="K251">
        <v>3</v>
      </c>
    </row>
    <row r="252" spans="1:11" ht="14.4" customHeight="1" x14ac:dyDescent="0.3">
      <c r="A252" t="s">
        <v>36369</v>
      </c>
      <c r="B252" t="s">
        <v>3140</v>
      </c>
      <c r="C252" t="s">
        <v>36370</v>
      </c>
      <c r="D252" t="s">
        <v>36228</v>
      </c>
      <c r="E252" t="s">
        <v>36371</v>
      </c>
      <c r="F252" t="str">
        <f t="shared" si="3"/>
        <v/>
      </c>
      <c r="H252" t="s">
        <v>13568</v>
      </c>
      <c r="K252">
        <v>3</v>
      </c>
    </row>
    <row r="253" spans="1:11" ht="14.4" customHeight="1" x14ac:dyDescent="0.3">
      <c r="A253" t="s">
        <v>36372</v>
      </c>
      <c r="B253" t="s">
        <v>3140</v>
      </c>
      <c r="C253" t="s">
        <v>36373</v>
      </c>
      <c r="D253" t="s">
        <v>36228</v>
      </c>
      <c r="E253" t="s">
        <v>36374</v>
      </c>
      <c r="F253" t="str">
        <f t="shared" si="3"/>
        <v/>
      </c>
      <c r="H253" t="s">
        <v>13568</v>
      </c>
      <c r="K253">
        <v>3</v>
      </c>
    </row>
    <row r="254" spans="1:11" ht="14.4" customHeight="1" x14ac:dyDescent="0.3">
      <c r="A254" t="s">
        <v>36375</v>
      </c>
      <c r="B254" t="s">
        <v>3140</v>
      </c>
      <c r="C254" t="s">
        <v>36376</v>
      </c>
      <c r="D254" t="s">
        <v>36228</v>
      </c>
      <c r="E254" t="s">
        <v>36377</v>
      </c>
      <c r="F254" t="str">
        <f t="shared" si="3"/>
        <v/>
      </c>
      <c r="H254" t="s">
        <v>13568</v>
      </c>
      <c r="K254">
        <v>3</v>
      </c>
    </row>
    <row r="255" spans="1:11" ht="14.4" customHeight="1" x14ac:dyDescent="0.3">
      <c r="A255" t="s">
        <v>36378</v>
      </c>
      <c r="B255" t="s">
        <v>3140</v>
      </c>
      <c r="C255" t="s">
        <v>36379</v>
      </c>
      <c r="D255" t="s">
        <v>36319</v>
      </c>
      <c r="E255" t="s">
        <v>36380</v>
      </c>
      <c r="F255" t="str">
        <f t="shared" si="3"/>
        <v/>
      </c>
      <c r="H255" t="s">
        <v>13568</v>
      </c>
      <c r="K255">
        <v>28</v>
      </c>
    </row>
    <row r="256" spans="1:11" ht="14.4" customHeight="1" x14ac:dyDescent="0.3">
      <c r="A256" t="s">
        <v>36381</v>
      </c>
      <c r="B256" t="s">
        <v>3140</v>
      </c>
      <c r="C256" t="s">
        <v>36382</v>
      </c>
      <c r="D256" t="s">
        <v>36228</v>
      </c>
      <c r="E256" t="s">
        <v>36383</v>
      </c>
      <c r="F256" t="str">
        <f t="shared" si="3"/>
        <v/>
      </c>
      <c r="H256" t="s">
        <v>13568</v>
      </c>
      <c r="K256">
        <v>3</v>
      </c>
    </row>
    <row r="257" spans="1:11" ht="14.4" customHeight="1" x14ac:dyDescent="0.3">
      <c r="A257" t="s">
        <v>36384</v>
      </c>
      <c r="B257" t="s">
        <v>3140</v>
      </c>
      <c r="C257" t="s">
        <v>36385</v>
      </c>
      <c r="D257" t="s">
        <v>36133</v>
      </c>
      <c r="E257" t="s">
        <v>36386</v>
      </c>
      <c r="F257" t="str">
        <f t="shared" si="3"/>
        <v/>
      </c>
      <c r="H257" t="s">
        <v>13568</v>
      </c>
      <c r="K257">
        <v>6</v>
      </c>
    </row>
    <row r="258" spans="1:11" ht="14.4" customHeight="1" x14ac:dyDescent="0.3">
      <c r="A258" t="s">
        <v>36387</v>
      </c>
      <c r="B258" t="s">
        <v>3140</v>
      </c>
      <c r="C258" t="s">
        <v>36388</v>
      </c>
      <c r="D258" t="s">
        <v>36247</v>
      </c>
      <c r="E258" t="s">
        <v>36389</v>
      </c>
      <c r="F258" t="str">
        <f t="shared" si="3"/>
        <v/>
      </c>
      <c r="H258" t="s">
        <v>13568</v>
      </c>
      <c r="K258">
        <v>9</v>
      </c>
    </row>
    <row r="259" spans="1:11" ht="14.4" customHeight="1" x14ac:dyDescent="0.3">
      <c r="A259" t="s">
        <v>36390</v>
      </c>
      <c r="B259" t="s">
        <v>3140</v>
      </c>
      <c r="C259" t="s">
        <v>36391</v>
      </c>
      <c r="D259" t="s">
        <v>36261</v>
      </c>
      <c r="E259" t="s">
        <v>36392</v>
      </c>
      <c r="F259" t="str">
        <f t="shared" si="3"/>
        <v/>
      </c>
      <c r="H259" t="s">
        <v>13568</v>
      </c>
      <c r="K259">
        <v>7</v>
      </c>
    </row>
    <row r="260" spans="1:11" ht="14.4" customHeight="1" x14ac:dyDescent="0.3">
      <c r="A260" t="s">
        <v>36393</v>
      </c>
      <c r="B260" t="s">
        <v>3140</v>
      </c>
      <c r="C260" t="s">
        <v>36394</v>
      </c>
      <c r="D260" t="s">
        <v>36264</v>
      </c>
      <c r="E260" t="s">
        <v>36395</v>
      </c>
      <c r="F260" t="str">
        <f t="shared" si="3"/>
        <v/>
      </c>
      <c r="H260" t="s">
        <v>13568</v>
      </c>
      <c r="K260">
        <v>27</v>
      </c>
    </row>
    <row r="261" spans="1:11" ht="14.4" customHeight="1" x14ac:dyDescent="0.3">
      <c r="A261" t="s">
        <v>36403</v>
      </c>
      <c r="B261" t="s">
        <v>3140</v>
      </c>
      <c r="C261" t="s">
        <v>36404</v>
      </c>
      <c r="D261" t="s">
        <v>36131</v>
      </c>
      <c r="E261" t="s">
        <v>36405</v>
      </c>
      <c r="F261" t="str">
        <f t="shared" ref="F261:F324" si="4">IF(COUNTIF(H261:J261,"used")&gt;0,"y","")</f>
        <v/>
      </c>
      <c r="H261" t="s">
        <v>13568</v>
      </c>
      <c r="K261">
        <v>1</v>
      </c>
    </row>
    <row r="262" spans="1:11" ht="14.4" customHeight="1" x14ac:dyDescent="0.3">
      <c r="A262" t="s">
        <v>36412</v>
      </c>
      <c r="B262" t="s">
        <v>3140</v>
      </c>
      <c r="C262" t="s">
        <v>36413</v>
      </c>
      <c r="D262" t="s">
        <v>36228</v>
      </c>
      <c r="E262" t="s">
        <v>36414</v>
      </c>
      <c r="F262" t="str">
        <f t="shared" si="4"/>
        <v/>
      </c>
      <c r="H262" t="s">
        <v>13568</v>
      </c>
      <c r="K262">
        <v>3</v>
      </c>
    </row>
    <row r="263" spans="1:11" ht="14.4" customHeight="1" x14ac:dyDescent="0.3">
      <c r="A263" t="s">
        <v>36437</v>
      </c>
      <c r="B263" t="s">
        <v>3140</v>
      </c>
      <c r="C263" t="s">
        <v>36438</v>
      </c>
      <c r="D263" t="s">
        <v>36261</v>
      </c>
      <c r="E263" t="s">
        <v>36439</v>
      </c>
      <c r="F263" t="str">
        <f t="shared" si="4"/>
        <v/>
      </c>
      <c r="H263" t="s">
        <v>13568</v>
      </c>
      <c r="K263">
        <v>7</v>
      </c>
    </row>
    <row r="264" spans="1:11" ht="14.4" customHeight="1" x14ac:dyDescent="0.3">
      <c r="A264" t="s">
        <v>36440</v>
      </c>
      <c r="B264" t="s">
        <v>3140</v>
      </c>
      <c r="C264" t="s">
        <v>36441</v>
      </c>
      <c r="D264" t="s">
        <v>36261</v>
      </c>
      <c r="E264" t="s">
        <v>36442</v>
      </c>
      <c r="F264" t="str">
        <f t="shared" si="4"/>
        <v/>
      </c>
      <c r="H264" t="s">
        <v>13568</v>
      </c>
      <c r="K264">
        <v>7</v>
      </c>
    </row>
    <row r="265" spans="1:11" ht="14.4" customHeight="1" x14ac:dyDescent="0.3">
      <c r="A265" t="s">
        <v>36443</v>
      </c>
      <c r="B265" t="s">
        <v>3140</v>
      </c>
      <c r="C265" t="s">
        <v>36444</v>
      </c>
      <c r="D265" t="s">
        <v>36261</v>
      </c>
      <c r="E265" t="s">
        <v>36445</v>
      </c>
      <c r="F265" t="str">
        <f t="shared" si="4"/>
        <v/>
      </c>
      <c r="H265" t="s">
        <v>13568</v>
      </c>
      <c r="K265">
        <v>7</v>
      </c>
    </row>
    <row r="266" spans="1:11" ht="14.4" customHeight="1" x14ac:dyDescent="0.3">
      <c r="A266" t="s">
        <v>36469</v>
      </c>
      <c r="B266" t="s">
        <v>3140</v>
      </c>
      <c r="C266" t="s">
        <v>36470</v>
      </c>
      <c r="D266" t="s">
        <v>36131</v>
      </c>
      <c r="E266" t="s">
        <v>36471</v>
      </c>
      <c r="F266" t="str">
        <f t="shared" si="4"/>
        <v/>
      </c>
      <c r="H266" t="s">
        <v>13568</v>
      </c>
      <c r="K266">
        <v>1</v>
      </c>
    </row>
    <row r="267" spans="1:11" ht="14.4" customHeight="1" x14ac:dyDescent="0.3">
      <c r="A267" t="s">
        <v>36472</v>
      </c>
      <c r="B267" t="s">
        <v>3140</v>
      </c>
      <c r="C267" t="s">
        <v>36473</v>
      </c>
      <c r="D267" t="s">
        <v>36195</v>
      </c>
      <c r="E267" t="s">
        <v>36474</v>
      </c>
      <c r="F267" t="str">
        <f t="shared" si="4"/>
        <v/>
      </c>
      <c r="H267" t="s">
        <v>13568</v>
      </c>
      <c r="K267">
        <v>13</v>
      </c>
    </row>
    <row r="268" spans="1:11" ht="14.4" customHeight="1" x14ac:dyDescent="0.3">
      <c r="A268" t="s">
        <v>36475</v>
      </c>
      <c r="B268" t="s">
        <v>3140</v>
      </c>
      <c r="C268" t="s">
        <v>36476</v>
      </c>
      <c r="D268" t="s">
        <v>36195</v>
      </c>
      <c r="E268" t="s">
        <v>36477</v>
      </c>
      <c r="F268" t="str">
        <f t="shared" si="4"/>
        <v/>
      </c>
      <c r="H268" t="s">
        <v>13568</v>
      </c>
      <c r="K268">
        <v>13</v>
      </c>
    </row>
    <row r="269" spans="1:11" ht="14.4" customHeight="1" x14ac:dyDescent="0.3">
      <c r="A269" t="s">
        <v>36478</v>
      </c>
      <c r="B269" t="s">
        <v>3140</v>
      </c>
      <c r="C269" t="s">
        <v>36479</v>
      </c>
      <c r="D269" t="s">
        <v>36195</v>
      </c>
      <c r="E269" t="s">
        <v>36480</v>
      </c>
      <c r="F269" t="str">
        <f t="shared" si="4"/>
        <v/>
      </c>
      <c r="H269" t="s">
        <v>13568</v>
      </c>
      <c r="K269">
        <v>13</v>
      </c>
    </row>
    <row r="270" spans="1:11" ht="14.4" customHeight="1" x14ac:dyDescent="0.3">
      <c r="A270" t="s">
        <v>36481</v>
      </c>
      <c r="B270" t="s">
        <v>3140</v>
      </c>
      <c r="C270" t="s">
        <v>36482</v>
      </c>
      <c r="D270" t="s">
        <v>36131</v>
      </c>
      <c r="E270" t="s">
        <v>30737</v>
      </c>
      <c r="F270" t="str">
        <f t="shared" si="4"/>
        <v/>
      </c>
      <c r="H270" t="s">
        <v>13568</v>
      </c>
      <c r="K270">
        <v>1</v>
      </c>
    </row>
    <row r="271" spans="1:11" ht="14.4" customHeight="1" x14ac:dyDescent="0.3">
      <c r="A271" t="s">
        <v>36483</v>
      </c>
      <c r="B271" t="s">
        <v>3140</v>
      </c>
      <c r="C271" t="s">
        <v>36484</v>
      </c>
      <c r="D271" t="s">
        <v>36131</v>
      </c>
      <c r="E271" t="s">
        <v>30722</v>
      </c>
      <c r="F271" t="str">
        <f t="shared" si="4"/>
        <v/>
      </c>
      <c r="H271" t="s">
        <v>13568</v>
      </c>
      <c r="K271">
        <v>1</v>
      </c>
    </row>
    <row r="272" spans="1:11" ht="14.4" customHeight="1" x14ac:dyDescent="0.3">
      <c r="A272" t="s">
        <v>36485</v>
      </c>
      <c r="B272" t="s">
        <v>3140</v>
      </c>
      <c r="C272" t="s">
        <v>36486</v>
      </c>
      <c r="D272" t="s">
        <v>36131</v>
      </c>
      <c r="E272" t="s">
        <v>30725</v>
      </c>
      <c r="F272" t="str">
        <f t="shared" si="4"/>
        <v/>
      </c>
      <c r="H272" t="s">
        <v>13568</v>
      </c>
      <c r="K272">
        <v>1</v>
      </c>
    </row>
    <row r="273" spans="1:11" ht="14.4" customHeight="1" x14ac:dyDescent="0.3">
      <c r="A273" t="s">
        <v>36487</v>
      </c>
      <c r="B273" t="s">
        <v>3140</v>
      </c>
      <c r="C273" t="s">
        <v>36488</v>
      </c>
      <c r="D273" t="s">
        <v>36131</v>
      </c>
      <c r="E273" t="s">
        <v>30728</v>
      </c>
      <c r="F273" t="str">
        <f t="shared" si="4"/>
        <v/>
      </c>
      <c r="H273" t="s">
        <v>13568</v>
      </c>
      <c r="K273">
        <v>1</v>
      </c>
    </row>
    <row r="274" spans="1:11" ht="14.4" customHeight="1" x14ac:dyDescent="0.3">
      <c r="A274" t="s">
        <v>36489</v>
      </c>
      <c r="B274" t="s">
        <v>3140</v>
      </c>
      <c r="C274" t="s">
        <v>36490</v>
      </c>
      <c r="D274" t="s">
        <v>36131</v>
      </c>
      <c r="E274" t="s">
        <v>30731</v>
      </c>
      <c r="F274" t="str">
        <f t="shared" si="4"/>
        <v/>
      </c>
      <c r="H274" t="s">
        <v>13568</v>
      </c>
      <c r="K274">
        <v>1</v>
      </c>
    </row>
    <row r="275" spans="1:11" ht="14.4" customHeight="1" x14ac:dyDescent="0.3">
      <c r="A275" t="s">
        <v>36491</v>
      </c>
      <c r="B275" t="s">
        <v>3140</v>
      </c>
      <c r="C275" t="s">
        <v>36492</v>
      </c>
      <c r="D275" t="s">
        <v>36131</v>
      </c>
      <c r="E275" t="s">
        <v>36493</v>
      </c>
      <c r="F275" t="str">
        <f t="shared" si="4"/>
        <v/>
      </c>
      <c r="H275" t="s">
        <v>13568</v>
      </c>
      <c r="K275">
        <v>1</v>
      </c>
    </row>
    <row r="276" spans="1:11" ht="14.4" customHeight="1" x14ac:dyDescent="0.3">
      <c r="A276" t="s">
        <v>36494</v>
      </c>
      <c r="B276" t="s">
        <v>3140</v>
      </c>
      <c r="C276" t="s">
        <v>36495</v>
      </c>
      <c r="D276" t="s">
        <v>36131</v>
      </c>
      <c r="E276" t="s">
        <v>36496</v>
      </c>
      <c r="F276" t="str">
        <f t="shared" si="4"/>
        <v/>
      </c>
      <c r="H276" t="s">
        <v>13568</v>
      </c>
      <c r="K276">
        <v>1</v>
      </c>
    </row>
    <row r="277" spans="1:11" ht="14.4" customHeight="1" x14ac:dyDescent="0.3">
      <c r="A277" t="s">
        <v>36497</v>
      </c>
      <c r="B277" t="s">
        <v>3140</v>
      </c>
      <c r="C277" t="s">
        <v>36498</v>
      </c>
      <c r="D277" t="s">
        <v>36131</v>
      </c>
      <c r="E277" t="s">
        <v>36499</v>
      </c>
      <c r="F277" t="str">
        <f t="shared" si="4"/>
        <v/>
      </c>
      <c r="H277" t="s">
        <v>13568</v>
      </c>
      <c r="K277">
        <v>1</v>
      </c>
    </row>
    <row r="278" spans="1:11" ht="14.4" customHeight="1" x14ac:dyDescent="0.3">
      <c r="A278" t="s">
        <v>36500</v>
      </c>
      <c r="B278" t="s">
        <v>3140</v>
      </c>
      <c r="C278" t="s">
        <v>36501</v>
      </c>
      <c r="D278" t="s">
        <v>36131</v>
      </c>
      <c r="E278" t="s">
        <v>36502</v>
      </c>
      <c r="F278" t="str">
        <f t="shared" si="4"/>
        <v/>
      </c>
      <c r="H278" t="s">
        <v>13568</v>
      </c>
      <c r="K278">
        <v>1</v>
      </c>
    </row>
    <row r="279" spans="1:11" ht="14.4" customHeight="1" x14ac:dyDescent="0.3">
      <c r="A279" t="s">
        <v>36503</v>
      </c>
      <c r="B279" t="s">
        <v>3140</v>
      </c>
      <c r="C279" t="s">
        <v>36504</v>
      </c>
      <c r="D279" t="s">
        <v>36131</v>
      </c>
      <c r="E279" t="s">
        <v>36505</v>
      </c>
      <c r="F279" t="str">
        <f t="shared" si="4"/>
        <v/>
      </c>
      <c r="H279" t="s">
        <v>13568</v>
      </c>
      <c r="K279">
        <v>1</v>
      </c>
    </row>
    <row r="280" spans="1:11" ht="14.4" customHeight="1" x14ac:dyDescent="0.3">
      <c r="A280" t="s">
        <v>36506</v>
      </c>
      <c r="B280" t="s">
        <v>3140</v>
      </c>
      <c r="C280" t="s">
        <v>36507</v>
      </c>
      <c r="D280" t="s">
        <v>36131</v>
      </c>
      <c r="E280" t="s">
        <v>36508</v>
      </c>
      <c r="F280" t="str">
        <f t="shared" si="4"/>
        <v/>
      </c>
      <c r="H280" t="s">
        <v>13568</v>
      </c>
      <c r="K280">
        <v>1</v>
      </c>
    </row>
    <row r="281" spans="1:11" ht="14.4" customHeight="1" x14ac:dyDescent="0.3">
      <c r="A281" t="s">
        <v>36509</v>
      </c>
      <c r="B281" t="s">
        <v>3140</v>
      </c>
      <c r="C281" t="s">
        <v>36510</v>
      </c>
      <c r="D281" t="s">
        <v>36131</v>
      </c>
      <c r="E281" t="s">
        <v>36511</v>
      </c>
      <c r="F281" t="str">
        <f t="shared" si="4"/>
        <v/>
      </c>
      <c r="H281" t="s">
        <v>13568</v>
      </c>
      <c r="K281">
        <v>1</v>
      </c>
    </row>
    <row r="282" spans="1:11" ht="14.4" customHeight="1" x14ac:dyDescent="0.3">
      <c r="A282" t="s">
        <v>36512</v>
      </c>
      <c r="B282" t="s">
        <v>3140</v>
      </c>
      <c r="C282" t="s">
        <v>36513</v>
      </c>
      <c r="D282" t="s">
        <v>36131</v>
      </c>
      <c r="E282" t="s">
        <v>36514</v>
      </c>
      <c r="F282" t="str">
        <f t="shared" si="4"/>
        <v/>
      </c>
      <c r="H282" t="s">
        <v>13568</v>
      </c>
      <c r="K282">
        <v>1</v>
      </c>
    </row>
    <row r="283" spans="1:11" ht="14.4" customHeight="1" x14ac:dyDescent="0.3">
      <c r="A283" t="s">
        <v>36515</v>
      </c>
      <c r="B283" t="s">
        <v>3140</v>
      </c>
      <c r="C283" t="s">
        <v>36516</v>
      </c>
      <c r="D283" t="s">
        <v>36131</v>
      </c>
      <c r="E283" t="s">
        <v>36517</v>
      </c>
      <c r="F283" t="str">
        <f t="shared" si="4"/>
        <v/>
      </c>
      <c r="H283" t="s">
        <v>13568</v>
      </c>
      <c r="K283">
        <v>1</v>
      </c>
    </row>
    <row r="284" spans="1:11" ht="14.4" customHeight="1" x14ac:dyDescent="0.3">
      <c r="A284" t="s">
        <v>36518</v>
      </c>
      <c r="B284" t="s">
        <v>3140</v>
      </c>
      <c r="C284" t="s">
        <v>36519</v>
      </c>
      <c r="D284" t="s">
        <v>36131</v>
      </c>
      <c r="E284" t="s">
        <v>36520</v>
      </c>
      <c r="F284" t="str">
        <f t="shared" si="4"/>
        <v/>
      </c>
      <c r="H284" t="s">
        <v>13568</v>
      </c>
      <c r="K284">
        <v>1</v>
      </c>
    </row>
    <row r="285" spans="1:11" ht="14.4" customHeight="1" x14ac:dyDescent="0.3">
      <c r="A285" t="s">
        <v>36521</v>
      </c>
      <c r="B285" t="s">
        <v>3140</v>
      </c>
      <c r="C285" t="s">
        <v>36522</v>
      </c>
      <c r="D285" t="s">
        <v>36228</v>
      </c>
      <c r="E285" t="s">
        <v>25595</v>
      </c>
      <c r="F285" t="str">
        <f t="shared" si="4"/>
        <v/>
      </c>
      <c r="H285" t="s">
        <v>13568</v>
      </c>
      <c r="K285">
        <v>3</v>
      </c>
    </row>
    <row r="286" spans="1:11" ht="14.4" customHeight="1" x14ac:dyDescent="0.3">
      <c r="A286" t="s">
        <v>36523</v>
      </c>
      <c r="B286" t="s">
        <v>3140</v>
      </c>
      <c r="C286" t="s">
        <v>36524</v>
      </c>
      <c r="D286" t="s">
        <v>36228</v>
      </c>
      <c r="E286" t="s">
        <v>25766</v>
      </c>
      <c r="F286" t="str">
        <f t="shared" si="4"/>
        <v/>
      </c>
      <c r="H286" t="s">
        <v>13568</v>
      </c>
      <c r="K286">
        <v>3</v>
      </c>
    </row>
    <row r="287" spans="1:11" ht="14.4" customHeight="1" x14ac:dyDescent="0.3">
      <c r="A287" t="s">
        <v>36525</v>
      </c>
      <c r="B287" t="s">
        <v>3140</v>
      </c>
      <c r="C287" t="s">
        <v>36526</v>
      </c>
      <c r="D287" t="s">
        <v>36133</v>
      </c>
      <c r="E287" t="s">
        <v>22877</v>
      </c>
      <c r="F287" t="str">
        <f t="shared" si="4"/>
        <v/>
      </c>
      <c r="H287" t="s">
        <v>13568</v>
      </c>
      <c r="K287">
        <v>6</v>
      </c>
    </row>
    <row r="288" spans="1:11" ht="14.4" customHeight="1" x14ac:dyDescent="0.3">
      <c r="A288" t="s">
        <v>36527</v>
      </c>
      <c r="B288" t="s">
        <v>3140</v>
      </c>
      <c r="C288" t="s">
        <v>36528</v>
      </c>
      <c r="D288" t="s">
        <v>36133</v>
      </c>
      <c r="E288" t="s">
        <v>36011</v>
      </c>
      <c r="F288" t="str">
        <f t="shared" si="4"/>
        <v/>
      </c>
      <c r="H288" t="s">
        <v>13568</v>
      </c>
      <c r="K288">
        <v>6</v>
      </c>
    </row>
    <row r="289" spans="1:11" ht="14.4" customHeight="1" x14ac:dyDescent="0.3">
      <c r="A289" t="s">
        <v>36529</v>
      </c>
      <c r="B289" t="s">
        <v>3140</v>
      </c>
      <c r="C289" t="s">
        <v>36530</v>
      </c>
      <c r="D289" t="s">
        <v>36241</v>
      </c>
      <c r="E289" t="s">
        <v>36531</v>
      </c>
      <c r="F289" t="str">
        <f t="shared" si="4"/>
        <v/>
      </c>
      <c r="H289" t="s">
        <v>13568</v>
      </c>
      <c r="K289">
        <v>10</v>
      </c>
    </row>
    <row r="290" spans="1:11" ht="14.4" customHeight="1" x14ac:dyDescent="0.3">
      <c r="A290" t="s">
        <v>36532</v>
      </c>
      <c r="B290" t="s">
        <v>3140</v>
      </c>
      <c r="C290" t="s">
        <v>36533</v>
      </c>
      <c r="D290" t="s">
        <v>36241</v>
      </c>
      <c r="E290" t="s">
        <v>36534</v>
      </c>
      <c r="F290" t="str">
        <f t="shared" si="4"/>
        <v/>
      </c>
      <c r="H290" t="s">
        <v>13568</v>
      </c>
      <c r="K290">
        <v>10</v>
      </c>
    </row>
    <row r="291" spans="1:11" ht="14.4" customHeight="1" x14ac:dyDescent="0.3">
      <c r="A291" t="s">
        <v>36535</v>
      </c>
      <c r="B291" t="s">
        <v>3140</v>
      </c>
      <c r="C291" t="s">
        <v>36536</v>
      </c>
      <c r="D291" t="s">
        <v>36241</v>
      </c>
      <c r="E291" t="s">
        <v>36537</v>
      </c>
      <c r="F291" t="str">
        <f t="shared" si="4"/>
        <v/>
      </c>
      <c r="H291" t="s">
        <v>13568</v>
      </c>
      <c r="K291">
        <v>10</v>
      </c>
    </row>
    <row r="292" spans="1:11" ht="14.4" customHeight="1" x14ac:dyDescent="0.3">
      <c r="A292" t="s">
        <v>36538</v>
      </c>
      <c r="B292" t="s">
        <v>3140</v>
      </c>
      <c r="C292" t="s">
        <v>36539</v>
      </c>
      <c r="D292" t="s">
        <v>36195</v>
      </c>
      <c r="E292" t="s">
        <v>36540</v>
      </c>
      <c r="F292" t="str">
        <f t="shared" si="4"/>
        <v/>
      </c>
      <c r="H292" t="s">
        <v>13568</v>
      </c>
      <c r="K292">
        <v>13</v>
      </c>
    </row>
    <row r="293" spans="1:11" ht="14.4" customHeight="1" x14ac:dyDescent="0.3">
      <c r="A293" t="s">
        <v>36541</v>
      </c>
      <c r="B293" t="s">
        <v>3140</v>
      </c>
      <c r="C293" t="s">
        <v>36542</v>
      </c>
      <c r="D293" t="s">
        <v>36261</v>
      </c>
      <c r="E293" t="s">
        <v>35869</v>
      </c>
      <c r="F293" t="str">
        <f t="shared" si="4"/>
        <v/>
      </c>
      <c r="H293" t="s">
        <v>13568</v>
      </c>
      <c r="K293">
        <v>7</v>
      </c>
    </row>
    <row r="294" spans="1:11" ht="14.4" customHeight="1" x14ac:dyDescent="0.3">
      <c r="A294" t="s">
        <v>36543</v>
      </c>
      <c r="B294" t="s">
        <v>3140</v>
      </c>
      <c r="C294" t="s">
        <v>36544</v>
      </c>
      <c r="D294" t="s">
        <v>36261</v>
      </c>
      <c r="E294" t="s">
        <v>25795</v>
      </c>
      <c r="F294" t="str">
        <f t="shared" si="4"/>
        <v/>
      </c>
      <c r="H294" t="s">
        <v>13568</v>
      </c>
      <c r="K294">
        <v>7</v>
      </c>
    </row>
    <row r="295" spans="1:11" ht="14.4" customHeight="1" x14ac:dyDescent="0.3">
      <c r="A295" t="s">
        <v>36552</v>
      </c>
      <c r="B295" t="s">
        <v>3140</v>
      </c>
      <c r="C295" t="s">
        <v>36553</v>
      </c>
      <c r="D295" t="s">
        <v>36131</v>
      </c>
      <c r="E295" t="s">
        <v>36554</v>
      </c>
      <c r="F295" t="str">
        <f t="shared" si="4"/>
        <v/>
      </c>
      <c r="H295" t="s">
        <v>13568</v>
      </c>
      <c r="K295">
        <v>1</v>
      </c>
    </row>
    <row r="296" spans="1:11" ht="14.4" customHeight="1" x14ac:dyDescent="0.3">
      <c r="A296" t="s">
        <v>36555</v>
      </c>
      <c r="B296" t="s">
        <v>3140</v>
      </c>
      <c r="C296" t="s">
        <v>36556</v>
      </c>
      <c r="D296" t="s">
        <v>36131</v>
      </c>
      <c r="E296" t="s">
        <v>36557</v>
      </c>
      <c r="F296" t="str">
        <f t="shared" si="4"/>
        <v/>
      </c>
      <c r="H296" t="s">
        <v>13568</v>
      </c>
      <c r="K296">
        <v>1</v>
      </c>
    </row>
    <row r="297" spans="1:11" ht="14.4" customHeight="1" x14ac:dyDescent="0.3">
      <c r="A297" t="s">
        <v>36558</v>
      </c>
      <c r="B297" t="s">
        <v>3140</v>
      </c>
      <c r="C297" t="s">
        <v>36559</v>
      </c>
      <c r="D297" t="s">
        <v>36131</v>
      </c>
      <c r="E297" t="s">
        <v>36560</v>
      </c>
      <c r="F297" t="str">
        <f t="shared" si="4"/>
        <v/>
      </c>
      <c r="H297" t="s">
        <v>13568</v>
      </c>
      <c r="K297">
        <v>1</v>
      </c>
    </row>
    <row r="298" spans="1:11" ht="14.4" customHeight="1" x14ac:dyDescent="0.3">
      <c r="A298" t="s">
        <v>36561</v>
      </c>
      <c r="B298" t="s">
        <v>3140</v>
      </c>
      <c r="C298" t="s">
        <v>36562</v>
      </c>
      <c r="D298" t="s">
        <v>36131</v>
      </c>
      <c r="E298" t="s">
        <v>36563</v>
      </c>
      <c r="F298" t="str">
        <f t="shared" si="4"/>
        <v/>
      </c>
      <c r="H298" t="s">
        <v>13568</v>
      </c>
      <c r="K298">
        <v>1</v>
      </c>
    </row>
    <row r="299" spans="1:11" ht="14.4" customHeight="1" x14ac:dyDescent="0.3">
      <c r="A299" t="s">
        <v>10252</v>
      </c>
      <c r="B299" t="s">
        <v>3140</v>
      </c>
      <c r="C299" t="s">
        <v>10253</v>
      </c>
      <c r="F299" t="str">
        <f t="shared" si="4"/>
        <v/>
      </c>
      <c r="H299" t="s">
        <v>13568</v>
      </c>
    </row>
    <row r="300" spans="1:11" ht="14.4" customHeight="1" x14ac:dyDescent="0.3">
      <c r="A300" t="s">
        <v>10254</v>
      </c>
      <c r="B300" t="s">
        <v>3140</v>
      </c>
      <c r="C300" t="s">
        <v>10255</v>
      </c>
      <c r="F300" t="str">
        <f t="shared" si="4"/>
        <v/>
      </c>
      <c r="H300" t="s">
        <v>13568</v>
      </c>
    </row>
    <row r="301" spans="1:11" ht="14.4" customHeight="1" x14ac:dyDescent="0.3">
      <c r="A301" t="s">
        <v>10377</v>
      </c>
      <c r="B301" t="s">
        <v>3140</v>
      </c>
      <c r="C301" t="s">
        <v>10378</v>
      </c>
      <c r="D301" t="s">
        <v>62791</v>
      </c>
      <c r="E301" t="s">
        <v>41566</v>
      </c>
      <c r="F301" t="str">
        <f t="shared" si="4"/>
        <v/>
      </c>
      <c r="I301" t="s">
        <v>13568</v>
      </c>
      <c r="K301">
        <v>4</v>
      </c>
    </row>
    <row r="302" spans="1:11" ht="14.4" customHeight="1" x14ac:dyDescent="0.3">
      <c r="A302" t="s">
        <v>10379</v>
      </c>
      <c r="B302" t="s">
        <v>3140</v>
      </c>
      <c r="C302" t="s">
        <v>10380</v>
      </c>
      <c r="D302" t="s">
        <v>62791</v>
      </c>
      <c r="E302" t="s">
        <v>41566</v>
      </c>
      <c r="F302" t="str">
        <f t="shared" si="4"/>
        <v/>
      </c>
      <c r="I302" t="s">
        <v>13568</v>
      </c>
      <c r="K302">
        <v>4</v>
      </c>
    </row>
    <row r="303" spans="1:11" ht="14.4" customHeight="1" x14ac:dyDescent="0.3">
      <c r="A303" t="s">
        <v>10381</v>
      </c>
      <c r="B303" t="s">
        <v>3140</v>
      </c>
      <c r="C303" t="s">
        <v>10382</v>
      </c>
      <c r="D303" t="s">
        <v>62791</v>
      </c>
      <c r="E303" t="s">
        <v>41566</v>
      </c>
      <c r="F303" t="str">
        <f t="shared" si="4"/>
        <v/>
      </c>
      <c r="I303" t="s">
        <v>13568</v>
      </c>
      <c r="K303">
        <v>4</v>
      </c>
    </row>
    <row r="304" spans="1:11" ht="14.4" customHeight="1" x14ac:dyDescent="0.3">
      <c r="A304" t="s">
        <v>10385</v>
      </c>
      <c r="B304" t="s">
        <v>3140</v>
      </c>
      <c r="C304" t="s">
        <v>10386</v>
      </c>
      <c r="D304" t="s">
        <v>62791</v>
      </c>
      <c r="E304" t="s">
        <v>41572</v>
      </c>
      <c r="F304" t="str">
        <f t="shared" si="4"/>
        <v/>
      </c>
      <c r="I304" t="s">
        <v>13568</v>
      </c>
      <c r="K304">
        <v>4</v>
      </c>
    </row>
    <row r="305" spans="1:11" ht="14.4" customHeight="1" x14ac:dyDescent="0.3">
      <c r="A305" t="s">
        <v>10390</v>
      </c>
      <c r="B305" t="s">
        <v>3140</v>
      </c>
      <c r="C305" t="s">
        <v>10391</v>
      </c>
      <c r="D305" t="s">
        <v>62791</v>
      </c>
      <c r="E305" t="s">
        <v>41566</v>
      </c>
      <c r="F305" t="str">
        <f t="shared" si="4"/>
        <v/>
      </c>
      <c r="I305" t="s">
        <v>13568</v>
      </c>
      <c r="K305">
        <v>4</v>
      </c>
    </row>
    <row r="306" spans="1:11" ht="14.4" customHeight="1" x14ac:dyDescent="0.3">
      <c r="A306" t="s">
        <v>10392</v>
      </c>
      <c r="B306" t="s">
        <v>3140</v>
      </c>
      <c r="C306" t="s">
        <v>10393</v>
      </c>
      <c r="D306" t="s">
        <v>62791</v>
      </c>
      <c r="E306" t="s">
        <v>41566</v>
      </c>
      <c r="F306" t="str">
        <f t="shared" si="4"/>
        <v/>
      </c>
      <c r="I306" t="s">
        <v>13568</v>
      </c>
      <c r="K306">
        <v>4</v>
      </c>
    </row>
    <row r="307" spans="1:11" ht="14.4" customHeight="1" x14ac:dyDescent="0.3">
      <c r="A307" t="s">
        <v>10396</v>
      </c>
      <c r="B307" t="s">
        <v>3140</v>
      </c>
      <c r="C307" t="s">
        <v>10397</v>
      </c>
      <c r="D307" t="s">
        <v>62791</v>
      </c>
      <c r="E307" t="s">
        <v>41566</v>
      </c>
      <c r="F307" t="str">
        <f t="shared" si="4"/>
        <v/>
      </c>
      <c r="I307" t="s">
        <v>13568</v>
      </c>
      <c r="K307">
        <v>4</v>
      </c>
    </row>
    <row r="308" spans="1:11" ht="14.4" customHeight="1" x14ac:dyDescent="0.3">
      <c r="A308" t="s">
        <v>5964</v>
      </c>
      <c r="B308" t="s">
        <v>3140</v>
      </c>
      <c r="C308" t="s">
        <v>10398</v>
      </c>
      <c r="D308" t="s">
        <v>62791</v>
      </c>
      <c r="E308" t="s">
        <v>41566</v>
      </c>
      <c r="F308" t="str">
        <f t="shared" si="4"/>
        <v/>
      </c>
      <c r="I308" t="s">
        <v>13568</v>
      </c>
      <c r="K308">
        <v>4</v>
      </c>
    </row>
    <row r="309" spans="1:11" ht="14.4" customHeight="1" x14ac:dyDescent="0.3">
      <c r="A309" t="s">
        <v>6699</v>
      </c>
      <c r="B309" t="s">
        <v>3140</v>
      </c>
      <c r="C309" t="s">
        <v>10399</v>
      </c>
      <c r="D309" t="s">
        <v>62791</v>
      </c>
      <c r="E309" t="s">
        <v>41566</v>
      </c>
      <c r="F309" t="str">
        <f t="shared" si="4"/>
        <v/>
      </c>
      <c r="I309" t="s">
        <v>13568</v>
      </c>
      <c r="K309">
        <v>4</v>
      </c>
    </row>
    <row r="310" spans="1:11" ht="14.4" customHeight="1" x14ac:dyDescent="0.3">
      <c r="A310" t="s">
        <v>10402</v>
      </c>
      <c r="B310" t="s">
        <v>3140</v>
      </c>
      <c r="C310" t="s">
        <v>10403</v>
      </c>
      <c r="D310" t="s">
        <v>62796</v>
      </c>
      <c r="E310" t="s">
        <v>62762</v>
      </c>
      <c r="F310" t="str">
        <f t="shared" si="4"/>
        <v/>
      </c>
      <c r="I310" t="s">
        <v>13568</v>
      </c>
      <c r="K310">
        <v>24</v>
      </c>
    </row>
    <row r="311" spans="1:11" ht="14.4" customHeight="1" x14ac:dyDescent="0.3">
      <c r="A311" t="s">
        <v>10404</v>
      </c>
      <c r="B311" t="s">
        <v>3140</v>
      </c>
      <c r="C311" t="s">
        <v>10405</v>
      </c>
      <c r="D311" t="s">
        <v>62796</v>
      </c>
      <c r="E311" t="s">
        <v>62792</v>
      </c>
      <c r="F311" t="str">
        <f t="shared" si="4"/>
        <v/>
      </c>
      <c r="I311" t="s">
        <v>13568</v>
      </c>
      <c r="K311">
        <v>24</v>
      </c>
    </row>
    <row r="312" spans="1:11" ht="14.4" customHeight="1" x14ac:dyDescent="0.3">
      <c r="A312" t="s">
        <v>6152</v>
      </c>
      <c r="B312" t="s">
        <v>3140</v>
      </c>
      <c r="C312" t="s">
        <v>10408</v>
      </c>
      <c r="D312" t="s">
        <v>62770</v>
      </c>
      <c r="E312" t="s">
        <v>41572</v>
      </c>
      <c r="F312" t="str">
        <f t="shared" si="4"/>
        <v/>
      </c>
      <c r="I312" t="s">
        <v>13568</v>
      </c>
      <c r="K312">
        <v>12</v>
      </c>
    </row>
    <row r="313" spans="1:11" ht="14.4" customHeight="1" x14ac:dyDescent="0.3">
      <c r="A313" t="s">
        <v>10409</v>
      </c>
      <c r="B313" t="s">
        <v>3140</v>
      </c>
      <c r="C313" t="s">
        <v>10410</v>
      </c>
      <c r="D313" t="s">
        <v>62770</v>
      </c>
      <c r="E313" t="s">
        <v>41572</v>
      </c>
      <c r="F313" t="str">
        <f t="shared" si="4"/>
        <v/>
      </c>
      <c r="I313" t="s">
        <v>13568</v>
      </c>
      <c r="K313">
        <v>12</v>
      </c>
    </row>
    <row r="314" spans="1:11" ht="14.4" customHeight="1" x14ac:dyDescent="0.3">
      <c r="A314" t="s">
        <v>10426</v>
      </c>
      <c r="B314" t="s">
        <v>3140</v>
      </c>
      <c r="C314" t="s">
        <v>10427</v>
      </c>
      <c r="D314" t="s">
        <v>62797</v>
      </c>
      <c r="E314" t="s">
        <v>41572</v>
      </c>
      <c r="F314" t="str">
        <f t="shared" si="4"/>
        <v/>
      </c>
      <c r="I314" t="s">
        <v>13568</v>
      </c>
      <c r="K314">
        <v>21</v>
      </c>
    </row>
    <row r="315" spans="1:11" ht="14.4" customHeight="1" x14ac:dyDescent="0.3">
      <c r="A315" t="s">
        <v>10519</v>
      </c>
      <c r="B315" t="s">
        <v>3140</v>
      </c>
      <c r="C315" t="s">
        <v>10520</v>
      </c>
      <c r="D315" t="s">
        <v>62807</v>
      </c>
      <c r="E315" t="s">
        <v>41566</v>
      </c>
      <c r="F315" t="str">
        <f t="shared" si="4"/>
        <v/>
      </c>
      <c r="I315" t="s">
        <v>13568</v>
      </c>
      <c r="K315">
        <v>15</v>
      </c>
    </row>
    <row r="316" spans="1:11" ht="14.4" customHeight="1" x14ac:dyDescent="0.3">
      <c r="A316" t="s">
        <v>10521</v>
      </c>
      <c r="B316" t="s">
        <v>3140</v>
      </c>
      <c r="C316" t="s">
        <v>10522</v>
      </c>
      <c r="D316" t="s">
        <v>62807</v>
      </c>
      <c r="E316" t="s">
        <v>41566</v>
      </c>
      <c r="F316" t="str">
        <f t="shared" si="4"/>
        <v/>
      </c>
      <c r="I316" t="s">
        <v>13568</v>
      </c>
      <c r="K316">
        <v>15</v>
      </c>
    </row>
    <row r="317" spans="1:11" ht="14.4" customHeight="1" x14ac:dyDescent="0.3">
      <c r="A317" t="s">
        <v>10525</v>
      </c>
      <c r="B317" t="s">
        <v>3140</v>
      </c>
      <c r="C317" t="s">
        <v>10526</v>
      </c>
      <c r="D317" t="s">
        <v>62807</v>
      </c>
      <c r="E317" t="s">
        <v>41572</v>
      </c>
      <c r="F317" t="str">
        <f t="shared" si="4"/>
        <v/>
      </c>
      <c r="I317" t="s">
        <v>13568</v>
      </c>
      <c r="K317">
        <v>15</v>
      </c>
    </row>
    <row r="318" spans="1:11" ht="14.4" customHeight="1" x14ac:dyDescent="0.3">
      <c r="A318" t="s">
        <v>10527</v>
      </c>
      <c r="B318" t="s">
        <v>3140</v>
      </c>
      <c r="C318" t="s">
        <v>10528</v>
      </c>
      <c r="D318" t="s">
        <v>62807</v>
      </c>
      <c r="E318" t="s">
        <v>41572</v>
      </c>
      <c r="F318" t="str">
        <f t="shared" si="4"/>
        <v/>
      </c>
      <c r="I318" t="s">
        <v>13568</v>
      </c>
      <c r="K318">
        <v>15</v>
      </c>
    </row>
    <row r="319" spans="1:11" ht="14.4" customHeight="1" x14ac:dyDescent="0.3">
      <c r="A319" t="s">
        <v>10396</v>
      </c>
      <c r="B319" t="s">
        <v>114</v>
      </c>
      <c r="C319" t="s">
        <v>10510</v>
      </c>
      <c r="D319" t="s">
        <v>36131</v>
      </c>
      <c r="E319" t="s">
        <v>36138</v>
      </c>
      <c r="F319" t="str">
        <f t="shared" si="4"/>
        <v/>
      </c>
      <c r="H319" t="s">
        <v>13568</v>
      </c>
      <c r="K319">
        <v>1</v>
      </c>
    </row>
    <row r="320" spans="1:11" ht="14.4" customHeight="1" x14ac:dyDescent="0.3">
      <c r="A320" t="s">
        <v>10400</v>
      </c>
      <c r="B320" t="s">
        <v>114</v>
      </c>
      <c r="C320" t="s">
        <v>36141</v>
      </c>
      <c r="D320" t="s">
        <v>36131</v>
      </c>
      <c r="E320" t="s">
        <v>36142</v>
      </c>
      <c r="F320" t="str">
        <f t="shared" si="4"/>
        <v/>
      </c>
      <c r="H320" t="s">
        <v>13568</v>
      </c>
      <c r="K320">
        <v>1</v>
      </c>
    </row>
    <row r="321" spans="1:11" ht="14.4" customHeight="1" x14ac:dyDescent="0.3">
      <c r="A321" t="s">
        <v>36400</v>
      </c>
      <c r="B321" t="s">
        <v>114</v>
      </c>
      <c r="C321" t="s">
        <v>36401</v>
      </c>
      <c r="D321" t="s">
        <v>36131</v>
      </c>
      <c r="E321" t="s">
        <v>36402</v>
      </c>
      <c r="F321" t="str">
        <f t="shared" si="4"/>
        <v/>
      </c>
      <c r="H321" t="s">
        <v>13568</v>
      </c>
      <c r="K321">
        <v>1</v>
      </c>
    </row>
    <row r="322" spans="1:11" ht="14.4" customHeight="1" x14ac:dyDescent="0.3">
      <c r="A322" t="s">
        <v>36406</v>
      </c>
      <c r="B322" t="s">
        <v>114</v>
      </c>
      <c r="C322" t="s">
        <v>36407</v>
      </c>
      <c r="D322" t="s">
        <v>36133</v>
      </c>
      <c r="E322" t="s">
        <v>36408</v>
      </c>
      <c r="F322" t="str">
        <f t="shared" si="4"/>
        <v/>
      </c>
      <c r="H322" t="s">
        <v>13568</v>
      </c>
      <c r="K322">
        <v>6</v>
      </c>
    </row>
    <row r="323" spans="1:11" ht="14.4" customHeight="1" x14ac:dyDescent="0.3">
      <c r="A323" t="s">
        <v>36409</v>
      </c>
      <c r="B323" t="s">
        <v>114</v>
      </c>
      <c r="C323" t="s">
        <v>36410</v>
      </c>
      <c r="D323" t="s">
        <v>36228</v>
      </c>
      <c r="E323" t="s">
        <v>36411</v>
      </c>
      <c r="F323" t="str">
        <f t="shared" si="4"/>
        <v/>
      </c>
      <c r="H323" t="s">
        <v>13568</v>
      </c>
      <c r="K323">
        <v>3</v>
      </c>
    </row>
    <row r="324" spans="1:11" ht="14.4" customHeight="1" x14ac:dyDescent="0.3">
      <c r="A324" t="s">
        <v>36415</v>
      </c>
      <c r="B324" t="s">
        <v>114</v>
      </c>
      <c r="C324" t="s">
        <v>36416</v>
      </c>
      <c r="D324" t="s">
        <v>36241</v>
      </c>
      <c r="E324" t="s">
        <v>36417</v>
      </c>
      <c r="F324" t="str">
        <f t="shared" si="4"/>
        <v/>
      </c>
      <c r="H324" t="s">
        <v>13568</v>
      </c>
      <c r="K324">
        <v>10</v>
      </c>
    </row>
    <row r="325" spans="1:11" ht="14.4" customHeight="1" x14ac:dyDescent="0.3">
      <c r="A325" t="s">
        <v>36418</v>
      </c>
      <c r="B325" t="s">
        <v>114</v>
      </c>
      <c r="C325" t="s">
        <v>36419</v>
      </c>
      <c r="D325" t="s">
        <v>36261</v>
      </c>
      <c r="E325" t="s">
        <v>36420</v>
      </c>
      <c r="F325" t="str">
        <f t="shared" ref="F325:F348" si="5">IF(COUNTIF(H325:J325,"used")&gt;0,"y","")</f>
        <v/>
      </c>
      <c r="H325" t="s">
        <v>13568</v>
      </c>
      <c r="K325">
        <v>7</v>
      </c>
    </row>
    <row r="326" spans="1:11" ht="14.4" customHeight="1" x14ac:dyDescent="0.3">
      <c r="A326" t="s">
        <v>36424</v>
      </c>
      <c r="B326" t="s">
        <v>114</v>
      </c>
      <c r="C326" t="s">
        <v>36425</v>
      </c>
      <c r="D326" t="s">
        <v>36131</v>
      </c>
      <c r="E326" t="s">
        <v>36426</v>
      </c>
      <c r="F326" t="str">
        <f t="shared" si="5"/>
        <v/>
      </c>
      <c r="H326" t="s">
        <v>13568</v>
      </c>
      <c r="K326">
        <v>1</v>
      </c>
    </row>
    <row r="327" spans="1:11" ht="14.4" customHeight="1" x14ac:dyDescent="0.3">
      <c r="A327" t="s">
        <v>10503</v>
      </c>
      <c r="B327" t="s">
        <v>114</v>
      </c>
      <c r="C327" t="s">
        <v>10504</v>
      </c>
      <c r="D327" t="s">
        <v>62813</v>
      </c>
      <c r="E327" t="s">
        <v>41572</v>
      </c>
      <c r="F327" t="str">
        <f t="shared" si="5"/>
        <v/>
      </c>
      <c r="I327" t="s">
        <v>13568</v>
      </c>
      <c r="K327">
        <v>81</v>
      </c>
    </row>
    <row r="328" spans="1:11" ht="14.4" customHeight="1" x14ac:dyDescent="0.3">
      <c r="A328" t="s">
        <v>10505</v>
      </c>
      <c r="B328" t="s">
        <v>114</v>
      </c>
      <c r="C328" t="s">
        <v>10506</v>
      </c>
      <c r="D328" t="s">
        <v>62797</v>
      </c>
      <c r="E328" t="s">
        <v>41572</v>
      </c>
      <c r="F328" t="str">
        <f t="shared" si="5"/>
        <v/>
      </c>
      <c r="I328" t="s">
        <v>13568</v>
      </c>
      <c r="K328">
        <v>21</v>
      </c>
    </row>
    <row r="329" spans="1:11" ht="14.4" customHeight="1" x14ac:dyDescent="0.3">
      <c r="A329" t="s">
        <v>6137</v>
      </c>
      <c r="B329" t="s">
        <v>114</v>
      </c>
      <c r="C329" t="s">
        <v>10507</v>
      </c>
      <c r="D329" t="s">
        <v>62814</v>
      </c>
      <c r="E329" t="s">
        <v>41572</v>
      </c>
      <c r="F329" t="str">
        <f t="shared" si="5"/>
        <v/>
      </c>
      <c r="I329" t="s">
        <v>13568</v>
      </c>
      <c r="K329">
        <v>82</v>
      </c>
    </row>
    <row r="330" spans="1:11" ht="14.4" customHeight="1" x14ac:dyDescent="0.3">
      <c r="A330" t="s">
        <v>5959</v>
      </c>
      <c r="B330" t="s">
        <v>114</v>
      </c>
      <c r="C330" t="s">
        <v>10508</v>
      </c>
      <c r="D330" t="s">
        <v>62799</v>
      </c>
      <c r="E330" t="s">
        <v>41566</v>
      </c>
      <c r="F330" t="str">
        <f t="shared" si="5"/>
        <v/>
      </c>
      <c r="I330" t="s">
        <v>13568</v>
      </c>
      <c r="K330">
        <v>26</v>
      </c>
    </row>
    <row r="331" spans="1:11" ht="14.4" customHeight="1" x14ac:dyDescent="0.3">
      <c r="A331" t="s">
        <v>10509</v>
      </c>
      <c r="B331" t="s">
        <v>114</v>
      </c>
      <c r="C331" t="s">
        <v>10510</v>
      </c>
      <c r="D331" t="s">
        <v>62791</v>
      </c>
      <c r="E331" t="s">
        <v>41566</v>
      </c>
      <c r="F331" t="str">
        <f t="shared" si="5"/>
        <v/>
      </c>
      <c r="I331" t="s">
        <v>13568</v>
      </c>
      <c r="K331">
        <v>4</v>
      </c>
    </row>
    <row r="332" spans="1:11" ht="14.4" customHeight="1" x14ac:dyDescent="0.3">
      <c r="A332" t="s">
        <v>10511</v>
      </c>
      <c r="B332" t="s">
        <v>114</v>
      </c>
      <c r="C332" t="s">
        <v>10512</v>
      </c>
      <c r="D332" t="s">
        <v>62791</v>
      </c>
      <c r="E332" t="s">
        <v>41566</v>
      </c>
      <c r="F332" t="str">
        <f t="shared" si="5"/>
        <v/>
      </c>
      <c r="I332" t="s">
        <v>13568</v>
      </c>
      <c r="K332">
        <v>4</v>
      </c>
    </row>
    <row r="333" spans="1:11" ht="14.4" customHeight="1" x14ac:dyDescent="0.3">
      <c r="A333" t="s">
        <v>36163</v>
      </c>
      <c r="B333" t="s">
        <v>36164</v>
      </c>
      <c r="C333" t="s">
        <v>36165</v>
      </c>
      <c r="D333" t="s">
        <v>36103</v>
      </c>
      <c r="E333" t="s">
        <v>36103</v>
      </c>
      <c r="F333" t="str">
        <f t="shared" si="5"/>
        <v/>
      </c>
      <c r="H333" t="s">
        <v>13568</v>
      </c>
      <c r="K333">
        <v>25</v>
      </c>
    </row>
    <row r="334" spans="1:11" ht="14.4" customHeight="1" x14ac:dyDescent="0.3">
      <c r="A334" t="s">
        <v>4602</v>
      </c>
      <c r="B334" t="s">
        <v>2082</v>
      </c>
      <c r="C334" t="s">
        <v>36187</v>
      </c>
      <c r="D334" t="s">
        <v>36096</v>
      </c>
      <c r="E334" t="s">
        <v>36188</v>
      </c>
      <c r="F334" t="str">
        <f t="shared" si="5"/>
        <v/>
      </c>
      <c r="H334" t="s">
        <v>13568</v>
      </c>
      <c r="K334">
        <v>19</v>
      </c>
    </row>
    <row r="335" spans="1:11" ht="14.4" customHeight="1" x14ac:dyDescent="0.3">
      <c r="A335" t="s">
        <v>8357</v>
      </c>
      <c r="B335" t="s">
        <v>2082</v>
      </c>
      <c r="C335" t="s">
        <v>36191</v>
      </c>
      <c r="D335" t="s">
        <v>36096</v>
      </c>
      <c r="E335" t="s">
        <v>36103</v>
      </c>
      <c r="F335" t="str">
        <f t="shared" si="5"/>
        <v/>
      </c>
      <c r="H335" t="s">
        <v>13568</v>
      </c>
      <c r="K335">
        <v>19</v>
      </c>
    </row>
    <row r="336" spans="1:11" ht="14.4" customHeight="1" x14ac:dyDescent="0.3">
      <c r="A336" t="s">
        <v>10310</v>
      </c>
      <c r="B336" t="s">
        <v>2082</v>
      </c>
      <c r="C336" t="s">
        <v>10311</v>
      </c>
      <c r="D336" t="s">
        <v>62780</v>
      </c>
      <c r="E336" t="s">
        <v>62762</v>
      </c>
      <c r="F336" t="str">
        <f t="shared" si="5"/>
        <v/>
      </c>
      <c r="I336" t="s">
        <v>13568</v>
      </c>
      <c r="K336">
        <v>14</v>
      </c>
    </row>
    <row r="337" spans="1:11" ht="14.4" customHeight="1" x14ac:dyDescent="0.3">
      <c r="A337" t="s">
        <v>10313</v>
      </c>
      <c r="B337" t="s">
        <v>2082</v>
      </c>
      <c r="C337" t="s">
        <v>10314</v>
      </c>
      <c r="D337" t="s">
        <v>62780</v>
      </c>
      <c r="E337" t="s">
        <v>62762</v>
      </c>
      <c r="F337" t="str">
        <f t="shared" si="5"/>
        <v/>
      </c>
      <c r="I337" t="s">
        <v>13568</v>
      </c>
      <c r="K337">
        <v>14</v>
      </c>
    </row>
    <row r="338" spans="1:11" ht="14.4" customHeight="1" x14ac:dyDescent="0.3">
      <c r="A338" t="s">
        <v>4598</v>
      </c>
      <c r="B338" t="s">
        <v>2079</v>
      </c>
      <c r="C338" t="s">
        <v>36189</v>
      </c>
      <c r="D338" t="s">
        <v>36096</v>
      </c>
      <c r="E338" t="s">
        <v>36190</v>
      </c>
      <c r="F338" t="str">
        <f t="shared" si="5"/>
        <v/>
      </c>
      <c r="H338" t="s">
        <v>13568</v>
      </c>
      <c r="K338">
        <v>19</v>
      </c>
    </row>
    <row r="339" spans="1:11" ht="14.4" customHeight="1" x14ac:dyDescent="0.3">
      <c r="A339" t="s">
        <v>8355</v>
      </c>
      <c r="B339" t="s">
        <v>2079</v>
      </c>
      <c r="C339" t="s">
        <v>36192</v>
      </c>
      <c r="D339" t="s">
        <v>36096</v>
      </c>
      <c r="E339" t="s">
        <v>36103</v>
      </c>
      <c r="F339" t="str">
        <f t="shared" si="5"/>
        <v/>
      </c>
      <c r="H339" t="s">
        <v>13568</v>
      </c>
      <c r="K339">
        <v>19</v>
      </c>
    </row>
    <row r="340" spans="1:11" ht="14.4" customHeight="1" x14ac:dyDescent="0.3">
      <c r="A340" t="s">
        <v>10307</v>
      </c>
      <c r="B340" t="s">
        <v>2079</v>
      </c>
      <c r="C340" t="s">
        <v>10308</v>
      </c>
      <c r="D340" t="s">
        <v>62780</v>
      </c>
      <c r="E340" t="s">
        <v>62762</v>
      </c>
      <c r="F340" t="str">
        <f t="shared" si="5"/>
        <v/>
      </c>
      <c r="I340" t="s">
        <v>13568</v>
      </c>
      <c r="K340">
        <v>14</v>
      </c>
    </row>
    <row r="341" spans="1:11" ht="14.4" customHeight="1" x14ac:dyDescent="0.3">
      <c r="A341" t="s">
        <v>5927</v>
      </c>
      <c r="B341" t="s">
        <v>2079</v>
      </c>
      <c r="C341" t="s">
        <v>10312</v>
      </c>
      <c r="D341" t="s">
        <v>62780</v>
      </c>
      <c r="E341" t="s">
        <v>62762</v>
      </c>
      <c r="F341" t="str">
        <f t="shared" si="5"/>
        <v/>
      </c>
      <c r="I341" t="s">
        <v>13568</v>
      </c>
      <c r="K341">
        <v>14</v>
      </c>
    </row>
    <row r="342" spans="1:11" ht="14.4" customHeight="1" x14ac:dyDescent="0.3">
      <c r="A342" t="s">
        <v>5811</v>
      </c>
      <c r="B342" t="s">
        <v>2195</v>
      </c>
      <c r="C342" t="s">
        <v>10288</v>
      </c>
      <c r="D342" t="s">
        <v>62815</v>
      </c>
      <c r="E342" t="s">
        <v>62816</v>
      </c>
      <c r="F342" t="str">
        <f t="shared" si="5"/>
        <v/>
      </c>
      <c r="I342" t="s">
        <v>13568</v>
      </c>
      <c r="K342">
        <v>35</v>
      </c>
    </row>
    <row r="343" spans="1:11" ht="14.4" customHeight="1" x14ac:dyDescent="0.3">
      <c r="A343" t="s">
        <v>10289</v>
      </c>
      <c r="B343" t="s">
        <v>2195</v>
      </c>
      <c r="C343" t="s">
        <v>10290</v>
      </c>
      <c r="D343" t="s">
        <v>62815</v>
      </c>
      <c r="E343" t="s">
        <v>62755</v>
      </c>
      <c r="F343" t="str">
        <f t="shared" si="5"/>
        <v/>
      </c>
      <c r="I343" t="s">
        <v>13568</v>
      </c>
      <c r="K343">
        <v>35</v>
      </c>
    </row>
    <row r="344" spans="1:11" ht="14.4" customHeight="1" x14ac:dyDescent="0.3">
      <c r="A344" t="s">
        <v>10483</v>
      </c>
      <c r="B344" t="s">
        <v>5451</v>
      </c>
      <c r="C344" t="s">
        <v>10484</v>
      </c>
      <c r="D344" t="s">
        <v>62817</v>
      </c>
      <c r="E344" t="s">
        <v>41558</v>
      </c>
      <c r="F344" t="str">
        <f t="shared" si="5"/>
        <v/>
      </c>
      <c r="I344" t="s">
        <v>13568</v>
      </c>
      <c r="K344">
        <v>85</v>
      </c>
    </row>
    <row r="345" spans="1:11" ht="14.4" customHeight="1" x14ac:dyDescent="0.3">
      <c r="A345" t="s">
        <v>36396</v>
      </c>
      <c r="B345" t="s">
        <v>36397</v>
      </c>
      <c r="C345" t="s">
        <v>36398</v>
      </c>
      <c r="D345" t="s">
        <v>36267</v>
      </c>
      <c r="E345" t="s">
        <v>36399</v>
      </c>
      <c r="F345" t="str">
        <f t="shared" si="5"/>
        <v/>
      </c>
      <c r="H345" t="s">
        <v>13568</v>
      </c>
      <c r="K345">
        <v>20</v>
      </c>
    </row>
    <row r="346" spans="1:11" ht="14.4" customHeight="1" x14ac:dyDescent="0.3">
      <c r="A346" t="s">
        <v>6242</v>
      </c>
      <c r="B346" t="s">
        <v>36094</v>
      </c>
      <c r="C346" t="s">
        <v>36095</v>
      </c>
      <c r="D346" t="s">
        <v>36096</v>
      </c>
      <c r="E346" t="s">
        <v>36097</v>
      </c>
      <c r="F346" t="str">
        <f t="shared" si="5"/>
        <v/>
      </c>
      <c r="H346" t="s">
        <v>13568</v>
      </c>
      <c r="K346">
        <v>19</v>
      </c>
    </row>
    <row r="347" spans="1:11" ht="14.4" customHeight="1" x14ac:dyDescent="0.3">
      <c r="A347" t="s">
        <v>10283</v>
      </c>
      <c r="B347" t="s">
        <v>36069</v>
      </c>
      <c r="C347" t="s">
        <v>36070</v>
      </c>
      <c r="D347" t="s">
        <v>36071</v>
      </c>
      <c r="E347" t="s">
        <v>36072</v>
      </c>
      <c r="F347" t="str">
        <f t="shared" si="5"/>
        <v/>
      </c>
      <c r="H347" t="s">
        <v>13568</v>
      </c>
      <c r="K347">
        <v>36</v>
      </c>
    </row>
    <row r="348" spans="1:11" ht="14.4" customHeight="1" x14ac:dyDescent="0.3">
      <c r="A348" t="s">
        <v>5813</v>
      </c>
      <c r="B348" t="s">
        <v>36069</v>
      </c>
      <c r="C348" t="s">
        <v>36084</v>
      </c>
      <c r="D348" t="s">
        <v>36071</v>
      </c>
      <c r="E348" t="s">
        <v>36085</v>
      </c>
      <c r="F348" t="str">
        <f t="shared" si="5"/>
        <v/>
      </c>
      <c r="H348" t="s">
        <v>13568</v>
      </c>
      <c r="K348">
        <v>36</v>
      </c>
    </row>
  </sheetData>
  <autoFilter ref="A4:J4" xr:uid="{631C971C-C75E-4AFA-A9FA-E0978889D936}">
    <sortState xmlns:xlrd2="http://schemas.microsoft.com/office/spreadsheetml/2017/richdata2" ref="A5:J348">
      <sortCondition ref="B4"/>
    </sortState>
  </autoFilter>
  <hyperlinks>
    <hyperlink ref="D1" location="'Dashboard'!A1" display="&lt;-- go to dashboard" xr:uid="{FC73DBBC-516B-42C9-B999-2967F338B135}"/>
  </hyperlinks>
  <pageMargins left="0.7" right="0.7" top="0.75" bottom="0.75" header="0.3" footer="0.3"/>
  <headerFooter>
    <oddHeader>&amp;L&amp;"Arial"&amp;8&amp;K000000 INTERNAL&amp;1#_x000D_</oddHeader>
  </headerFooter>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D49F0-E353-4C9B-A4F0-57BDC308A932}">
  <sheetPr codeName="Sheet28" filterMode="1"/>
  <dimension ref="A1:K221"/>
  <sheetViews>
    <sheetView zoomScaleNormal="100" workbookViewId="0">
      <selection activeCell="D1" sqref="D1"/>
    </sheetView>
  </sheetViews>
  <sheetFormatPr defaultRowHeight="14.4" customHeight="1" x14ac:dyDescent="0.3"/>
  <cols>
    <col min="1" max="1" width="7.5546875" customWidth="1"/>
    <col min="2" max="2" width="10.6640625" customWidth="1"/>
    <col min="3" max="3" width="36.6640625" customWidth="1"/>
    <col min="4" max="4" width="20" customWidth="1"/>
    <col min="5" max="5" width="13.88671875" customWidth="1"/>
    <col min="6" max="6" width="5.44140625" customWidth="1"/>
    <col min="7" max="7" width="53.6640625" customWidth="1"/>
    <col min="8" max="10" width="10.6640625" customWidth="1"/>
  </cols>
  <sheetData>
    <row r="1" spans="1:11" ht="14.4" customHeight="1" x14ac:dyDescent="0.3">
      <c r="A1" s="35" t="s">
        <v>13546</v>
      </c>
      <c r="B1" t="s">
        <v>62818</v>
      </c>
      <c r="C1" s="1"/>
      <c r="D1" s="17" t="s">
        <v>13548</v>
      </c>
      <c r="E1" s="10" t="s">
        <v>62819</v>
      </c>
      <c r="F1" s="1"/>
      <c r="G1" s="5" t="s">
        <v>2</v>
      </c>
      <c r="H1" s="5">
        <f>COUNTIF(H5:H1048576,"&lt;&gt;" ) - COUNTIF(H5:H1048576,"*NP*")</f>
        <v>217</v>
      </c>
      <c r="I1" s="5">
        <f>COUNTIF(I5:I1048576,"&lt;&gt;" ) - COUNTIF(I5:I1048576,"*NP*")</f>
        <v>0</v>
      </c>
      <c r="J1" s="35">
        <f>COUNTIF(J5:J1048576,"&lt;&gt;" ) - COUNTIF(J5:J1048576,"*NP*")</f>
        <v>217</v>
      </c>
    </row>
    <row r="2" spans="1:11" ht="14.4" customHeight="1" x14ac:dyDescent="0.3">
      <c r="A2" s="35" t="s">
        <v>13550</v>
      </c>
      <c r="B2" s="38"/>
      <c r="C2" s="1"/>
      <c r="D2" s="1"/>
      <c r="E2" s="1"/>
      <c r="F2" s="1"/>
      <c r="G2" s="5" t="s">
        <v>13552</v>
      </c>
      <c r="H2" s="16">
        <f>IF(H1=0,0,COUNTIF(H5:H1048576,"used")/H1)</f>
        <v>0.28110599078341014</v>
      </c>
      <c r="I2" s="16">
        <f>IF(I1=0,0,COUNTIF(I5:I1048576,"used")/I1)</f>
        <v>0</v>
      </c>
      <c r="J2" s="45">
        <f>IF(J1=0,0,COUNTIF(J5:J1048576,"used")/J1)</f>
        <v>0.28110599078341014</v>
      </c>
    </row>
    <row r="3" spans="1:11" ht="14.4" customHeight="1" x14ac:dyDescent="0.3">
      <c r="A3" s="36" t="s">
        <v>13553</v>
      </c>
      <c r="B3" t="s">
        <v>62818</v>
      </c>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10368</v>
      </c>
      <c r="B5" s="2" t="s">
        <v>2029</v>
      </c>
      <c r="C5" s="2" t="s">
        <v>4189</v>
      </c>
      <c r="D5" s="2" t="s">
        <v>44660</v>
      </c>
      <c r="E5" s="2" t="s">
        <v>44661</v>
      </c>
      <c r="F5" t="str">
        <f t="shared" ref="F5:F32" si="0">IF(COUNTIF(H5:J5,"used")&gt;0,"y","")</f>
        <v/>
      </c>
      <c r="H5" t="s">
        <v>13568</v>
      </c>
      <c r="J5" t="s">
        <v>13568</v>
      </c>
      <c r="K5">
        <v>33</v>
      </c>
    </row>
    <row r="6" spans="1:11" ht="14.4" customHeight="1" x14ac:dyDescent="0.3">
      <c r="A6" s="2" t="s">
        <v>10533</v>
      </c>
      <c r="B6" s="2" t="s">
        <v>44671</v>
      </c>
      <c r="C6" s="2" t="s">
        <v>44672</v>
      </c>
      <c r="D6" s="2" t="s">
        <v>44673</v>
      </c>
      <c r="E6" s="2" t="s">
        <v>19992</v>
      </c>
      <c r="F6" t="str">
        <f t="shared" si="0"/>
        <v/>
      </c>
      <c r="H6" t="s">
        <v>13568</v>
      </c>
      <c r="J6" t="s">
        <v>13568</v>
      </c>
      <c r="K6">
        <v>29</v>
      </c>
    </row>
    <row r="7" spans="1:11" ht="14.4" customHeight="1" x14ac:dyDescent="0.3">
      <c r="A7" s="2" t="s">
        <v>23671</v>
      </c>
      <c r="B7" s="2" t="s">
        <v>15978</v>
      </c>
      <c r="C7" s="2" t="s">
        <v>44886</v>
      </c>
      <c r="D7" s="2" t="s">
        <v>44887</v>
      </c>
      <c r="E7" s="2" t="s">
        <v>44888</v>
      </c>
      <c r="F7" t="str">
        <f t="shared" si="0"/>
        <v/>
      </c>
      <c r="H7" t="s">
        <v>13568</v>
      </c>
      <c r="J7" t="s">
        <v>13568</v>
      </c>
      <c r="K7">
        <v>3</v>
      </c>
    </row>
    <row r="8" spans="1:11" ht="14.4" customHeight="1" x14ac:dyDescent="0.3">
      <c r="A8" s="2" t="s">
        <v>23675</v>
      </c>
      <c r="B8" s="2" t="s">
        <v>15978</v>
      </c>
      <c r="C8" s="2" t="s">
        <v>44889</v>
      </c>
      <c r="D8" s="2" t="s">
        <v>44887</v>
      </c>
      <c r="E8" s="2" t="s">
        <v>44890</v>
      </c>
      <c r="F8" t="str">
        <f t="shared" si="0"/>
        <v/>
      </c>
      <c r="H8" t="s">
        <v>13568</v>
      </c>
      <c r="J8" t="s">
        <v>13568</v>
      </c>
      <c r="K8">
        <v>3</v>
      </c>
    </row>
    <row r="9" spans="1:11" ht="14.4" customHeight="1" x14ac:dyDescent="0.3">
      <c r="A9" s="2" t="s">
        <v>10343</v>
      </c>
      <c r="B9" s="2" t="s">
        <v>15978</v>
      </c>
      <c r="C9" s="2" t="s">
        <v>44891</v>
      </c>
      <c r="D9" s="2" t="s">
        <v>44887</v>
      </c>
      <c r="E9" s="2" t="s">
        <v>44892</v>
      </c>
      <c r="F9" t="str">
        <f t="shared" si="0"/>
        <v/>
      </c>
      <c r="H9" t="s">
        <v>13568</v>
      </c>
      <c r="J9" t="s">
        <v>13568</v>
      </c>
      <c r="K9">
        <v>3</v>
      </c>
    </row>
    <row r="10" spans="1:11" ht="14.4" customHeight="1" x14ac:dyDescent="0.3">
      <c r="A10" s="2" t="s">
        <v>5412</v>
      </c>
      <c r="B10" s="2" t="s">
        <v>15978</v>
      </c>
      <c r="C10" s="2" t="s">
        <v>44893</v>
      </c>
      <c r="D10" s="2" t="s">
        <v>44887</v>
      </c>
      <c r="E10" s="2" t="s">
        <v>19992</v>
      </c>
      <c r="F10" t="str">
        <f t="shared" si="0"/>
        <v/>
      </c>
      <c r="H10" t="s">
        <v>13568</v>
      </c>
      <c r="J10" t="s">
        <v>13568</v>
      </c>
      <c r="K10">
        <v>3</v>
      </c>
    </row>
    <row r="11" spans="1:11" ht="14.4" customHeight="1" x14ac:dyDescent="0.3">
      <c r="A11" s="2" t="s">
        <v>10366</v>
      </c>
      <c r="B11" s="2" t="s">
        <v>44939</v>
      </c>
      <c r="C11" s="2" t="s">
        <v>44678</v>
      </c>
      <c r="D11" s="2" t="s">
        <v>44679</v>
      </c>
      <c r="E11" s="2" t="s">
        <v>19992</v>
      </c>
      <c r="F11" t="str">
        <f t="shared" si="0"/>
        <v/>
      </c>
      <c r="H11" t="s">
        <v>13568</v>
      </c>
      <c r="J11" t="s">
        <v>13568</v>
      </c>
      <c r="K11">
        <v>26</v>
      </c>
    </row>
    <row r="12" spans="1:11" ht="14.4" customHeight="1" x14ac:dyDescent="0.3">
      <c r="A12" s="2" t="s">
        <v>10350</v>
      </c>
      <c r="B12" s="2" t="s">
        <v>44950</v>
      </c>
      <c r="C12" s="2" t="s">
        <v>44951</v>
      </c>
      <c r="D12" s="2" t="s">
        <v>44947</v>
      </c>
      <c r="E12" s="2" t="s">
        <v>44948</v>
      </c>
      <c r="F12" t="str">
        <f t="shared" si="0"/>
        <v/>
      </c>
      <c r="H12" t="s">
        <v>13568</v>
      </c>
      <c r="J12" t="s">
        <v>13568</v>
      </c>
      <c r="K12">
        <v>10</v>
      </c>
    </row>
    <row r="13" spans="1:11" ht="14.4" customHeight="1" x14ac:dyDescent="0.3">
      <c r="A13" s="2" t="s">
        <v>10377</v>
      </c>
      <c r="B13" s="2" t="s">
        <v>45033</v>
      </c>
      <c r="C13" s="2" t="s">
        <v>45020</v>
      </c>
      <c r="D13" s="2" t="s">
        <v>45021</v>
      </c>
      <c r="E13" s="2" t="s">
        <v>45022</v>
      </c>
      <c r="F13" t="str">
        <f t="shared" si="0"/>
        <v/>
      </c>
      <c r="H13" t="s">
        <v>13568</v>
      </c>
      <c r="J13" t="s">
        <v>13568</v>
      </c>
      <c r="K13">
        <v>15</v>
      </c>
    </row>
    <row r="14" spans="1:11" ht="14.4" customHeight="1" x14ac:dyDescent="0.3">
      <c r="A14" s="2" t="s">
        <v>10379</v>
      </c>
      <c r="B14" s="2" t="s">
        <v>45033</v>
      </c>
      <c r="C14" s="2" t="s">
        <v>45023</v>
      </c>
      <c r="D14" s="2" t="s">
        <v>45021</v>
      </c>
      <c r="E14" s="2" t="s">
        <v>45024</v>
      </c>
      <c r="F14" t="str">
        <f t="shared" si="0"/>
        <v/>
      </c>
      <c r="H14" t="s">
        <v>13568</v>
      </c>
      <c r="J14" t="s">
        <v>13568</v>
      </c>
      <c r="K14">
        <v>15</v>
      </c>
    </row>
    <row r="15" spans="1:11" ht="14.4" customHeight="1" x14ac:dyDescent="0.3">
      <c r="A15" s="2" t="s">
        <v>45025</v>
      </c>
      <c r="B15" s="2" t="s">
        <v>45033</v>
      </c>
      <c r="C15" s="2" t="s">
        <v>45026</v>
      </c>
      <c r="D15" s="2" t="s">
        <v>45021</v>
      </c>
      <c r="E15" s="2" t="s">
        <v>45027</v>
      </c>
      <c r="F15" t="str">
        <f t="shared" si="0"/>
        <v/>
      </c>
      <c r="H15" t="s">
        <v>13568</v>
      </c>
      <c r="J15" t="s">
        <v>13568</v>
      </c>
      <c r="K15">
        <v>15</v>
      </c>
    </row>
    <row r="16" spans="1:11" ht="14.4" customHeight="1" x14ac:dyDescent="0.3">
      <c r="A16" s="2" t="s">
        <v>24993</v>
      </c>
      <c r="B16" s="2" t="s">
        <v>45033</v>
      </c>
      <c r="C16" s="2" t="s">
        <v>45028</v>
      </c>
      <c r="D16" s="2" t="s">
        <v>45021</v>
      </c>
      <c r="E16" s="2" t="s">
        <v>45029</v>
      </c>
      <c r="F16" t="str">
        <f t="shared" si="0"/>
        <v/>
      </c>
      <c r="H16" t="s">
        <v>13568</v>
      </c>
      <c r="J16" t="s">
        <v>13568</v>
      </c>
      <c r="K16">
        <v>15</v>
      </c>
    </row>
    <row r="17" spans="1:11" ht="14.4" customHeight="1" x14ac:dyDescent="0.3">
      <c r="A17" s="2" t="s">
        <v>25173</v>
      </c>
      <c r="B17" s="2" t="s">
        <v>45033</v>
      </c>
      <c r="C17" s="2" t="s">
        <v>45030</v>
      </c>
      <c r="D17" s="2" t="s">
        <v>45021</v>
      </c>
      <c r="E17" s="2" t="s">
        <v>45031</v>
      </c>
      <c r="F17" t="str">
        <f t="shared" si="0"/>
        <v/>
      </c>
      <c r="H17" t="s">
        <v>13568</v>
      </c>
      <c r="J17" t="s">
        <v>13568</v>
      </c>
      <c r="K17">
        <v>15</v>
      </c>
    </row>
    <row r="18" spans="1:11" ht="14.4" customHeight="1" x14ac:dyDescent="0.3">
      <c r="A18" s="2" t="s">
        <v>10456</v>
      </c>
      <c r="B18" s="2" t="s">
        <v>45088</v>
      </c>
      <c r="C18" s="2" t="s">
        <v>45089</v>
      </c>
      <c r="D18" s="2" t="s">
        <v>45082</v>
      </c>
      <c r="E18" s="2" t="s">
        <v>45083</v>
      </c>
      <c r="F18" t="str">
        <f t="shared" si="0"/>
        <v/>
      </c>
      <c r="H18" t="s">
        <v>13568</v>
      </c>
      <c r="J18" t="s">
        <v>13568</v>
      </c>
      <c r="K18">
        <v>23</v>
      </c>
    </row>
    <row r="19" spans="1:11" ht="14.4" customHeight="1" x14ac:dyDescent="0.3">
      <c r="A19" s="2" t="s">
        <v>26098</v>
      </c>
      <c r="B19" s="2" t="s">
        <v>45088</v>
      </c>
      <c r="C19" s="2" t="s">
        <v>45090</v>
      </c>
      <c r="D19" s="2" t="s">
        <v>45082</v>
      </c>
      <c r="E19" s="2" t="s">
        <v>45086</v>
      </c>
      <c r="F19" t="str">
        <f t="shared" si="0"/>
        <v/>
      </c>
      <c r="H19" t="s">
        <v>13568</v>
      </c>
      <c r="J19" t="s">
        <v>13568</v>
      </c>
      <c r="K19">
        <v>23</v>
      </c>
    </row>
    <row r="20" spans="1:11" ht="14.4" customHeight="1" x14ac:dyDescent="0.3">
      <c r="A20" s="2" t="s">
        <v>22283</v>
      </c>
      <c r="B20" s="2" t="s">
        <v>45124</v>
      </c>
      <c r="C20" s="2" t="s">
        <v>45125</v>
      </c>
      <c r="D20" s="2" t="s">
        <v>45113</v>
      </c>
      <c r="E20" s="2" t="s">
        <v>45114</v>
      </c>
      <c r="F20" t="str">
        <f t="shared" si="0"/>
        <v/>
      </c>
      <c r="H20" t="s">
        <v>13568</v>
      </c>
      <c r="J20" t="s">
        <v>13568</v>
      </c>
      <c r="K20">
        <v>16</v>
      </c>
    </row>
    <row r="21" spans="1:11" ht="14.4" customHeight="1" x14ac:dyDescent="0.3">
      <c r="A21" s="2" t="s">
        <v>10444</v>
      </c>
      <c r="B21" s="2" t="s">
        <v>45124</v>
      </c>
      <c r="C21" s="2" t="s">
        <v>45126</v>
      </c>
      <c r="D21" s="2" t="s">
        <v>45113</v>
      </c>
      <c r="E21" s="2" t="s">
        <v>45116</v>
      </c>
      <c r="F21" t="str">
        <f t="shared" si="0"/>
        <v/>
      </c>
      <c r="H21" t="s">
        <v>13568</v>
      </c>
      <c r="J21" t="s">
        <v>13568</v>
      </c>
      <c r="K21">
        <v>16</v>
      </c>
    </row>
    <row r="22" spans="1:11" ht="14.4" customHeight="1" x14ac:dyDescent="0.3">
      <c r="A22" s="2" t="s">
        <v>22280</v>
      </c>
      <c r="B22" s="2" t="s">
        <v>45124</v>
      </c>
      <c r="C22" s="2" t="s">
        <v>45127</v>
      </c>
      <c r="D22" s="2" t="s">
        <v>45113</v>
      </c>
      <c r="E22" s="2" t="s">
        <v>45118</v>
      </c>
      <c r="F22" t="str">
        <f t="shared" si="0"/>
        <v/>
      </c>
      <c r="H22" t="s">
        <v>13568</v>
      </c>
      <c r="J22" t="s">
        <v>13568</v>
      </c>
      <c r="K22">
        <v>16</v>
      </c>
    </row>
    <row r="23" spans="1:11" ht="14.4" customHeight="1" x14ac:dyDescent="0.3">
      <c r="A23" s="2" t="s">
        <v>10446</v>
      </c>
      <c r="B23" s="2" t="s">
        <v>45124</v>
      </c>
      <c r="C23" s="2" t="s">
        <v>45128</v>
      </c>
      <c r="D23" s="2" t="s">
        <v>45113</v>
      </c>
      <c r="E23" s="2" t="s">
        <v>45120</v>
      </c>
      <c r="F23" t="str">
        <f t="shared" si="0"/>
        <v/>
      </c>
      <c r="H23" t="s">
        <v>13568</v>
      </c>
      <c r="J23" t="s">
        <v>13568</v>
      </c>
      <c r="K23">
        <v>16</v>
      </c>
    </row>
    <row r="24" spans="1:11" ht="14.4" customHeight="1" x14ac:dyDescent="0.3">
      <c r="A24" s="2" t="s">
        <v>10449</v>
      </c>
      <c r="B24" s="2" t="s">
        <v>45124</v>
      </c>
      <c r="C24" s="2" t="s">
        <v>45130</v>
      </c>
      <c r="D24" s="2" t="s">
        <v>45113</v>
      </c>
      <c r="E24" s="2" t="s">
        <v>45122</v>
      </c>
      <c r="F24" t="str">
        <f t="shared" si="0"/>
        <v/>
      </c>
      <c r="H24" t="s">
        <v>13568</v>
      </c>
      <c r="J24" t="s">
        <v>13568</v>
      </c>
      <c r="K24">
        <v>16</v>
      </c>
    </row>
    <row r="25" spans="1:11" ht="14.4" customHeight="1" x14ac:dyDescent="0.3">
      <c r="A25" s="2" t="s">
        <v>42198</v>
      </c>
      <c r="B25" s="2" t="s">
        <v>45182</v>
      </c>
      <c r="C25" s="2" t="s">
        <v>45183</v>
      </c>
      <c r="D25" s="2" t="s">
        <v>45179</v>
      </c>
      <c r="E25" s="2" t="s">
        <v>45180</v>
      </c>
      <c r="F25" t="str">
        <f t="shared" si="0"/>
        <v/>
      </c>
      <c r="H25" t="s">
        <v>13568</v>
      </c>
      <c r="J25" t="s">
        <v>13568</v>
      </c>
      <c r="K25">
        <v>12</v>
      </c>
    </row>
    <row r="26" spans="1:11" ht="14.4" customHeight="1" x14ac:dyDescent="0.3">
      <c r="A26" s="2" t="s">
        <v>10370</v>
      </c>
      <c r="B26" s="2" t="s">
        <v>45224</v>
      </c>
      <c r="C26" s="2" t="s">
        <v>45225</v>
      </c>
      <c r="D26" s="2" t="s">
        <v>45204</v>
      </c>
      <c r="E26" s="2" t="s">
        <v>45205</v>
      </c>
      <c r="F26" t="str">
        <f t="shared" si="0"/>
        <v/>
      </c>
      <c r="H26" t="s">
        <v>13568</v>
      </c>
      <c r="J26" t="s">
        <v>13568</v>
      </c>
      <c r="K26">
        <v>18</v>
      </c>
    </row>
    <row r="27" spans="1:11" ht="14.4" customHeight="1" x14ac:dyDescent="0.3">
      <c r="A27" s="2" t="s">
        <v>10323</v>
      </c>
      <c r="B27" s="2" t="s">
        <v>45226</v>
      </c>
      <c r="C27" s="2" t="s">
        <v>45227</v>
      </c>
      <c r="D27" s="2" t="s">
        <v>45204</v>
      </c>
      <c r="E27" s="2" t="s">
        <v>45215</v>
      </c>
      <c r="F27" t="str">
        <f t="shared" si="0"/>
        <v/>
      </c>
      <c r="H27" t="s">
        <v>13568</v>
      </c>
      <c r="J27" t="s">
        <v>13568</v>
      </c>
      <c r="K27">
        <v>18</v>
      </c>
    </row>
    <row r="28" spans="1:11" ht="14.4" customHeight="1" x14ac:dyDescent="0.3">
      <c r="A28" s="2" t="s">
        <v>10305</v>
      </c>
      <c r="B28" s="2" t="s">
        <v>45229</v>
      </c>
      <c r="C28" s="2" t="s">
        <v>45222</v>
      </c>
      <c r="D28" s="2" t="s">
        <v>45179</v>
      </c>
      <c r="E28" s="2" t="s">
        <v>45223</v>
      </c>
      <c r="F28" t="str">
        <f t="shared" si="0"/>
        <v/>
      </c>
      <c r="H28" t="s">
        <v>13568</v>
      </c>
      <c r="J28" t="s">
        <v>13568</v>
      </c>
      <c r="K28">
        <v>12</v>
      </c>
    </row>
    <row r="29" spans="1:11" ht="14.4" customHeight="1" x14ac:dyDescent="0.3">
      <c r="A29" s="2" t="s">
        <v>10440</v>
      </c>
      <c r="B29" s="2" t="s">
        <v>45289</v>
      </c>
      <c r="C29" s="2" t="s">
        <v>45290</v>
      </c>
      <c r="D29" s="2" t="s">
        <v>45251</v>
      </c>
      <c r="E29" s="2" t="s">
        <v>45252</v>
      </c>
      <c r="F29" t="str">
        <f t="shared" si="0"/>
        <v/>
      </c>
      <c r="H29" t="s">
        <v>13568</v>
      </c>
      <c r="J29" t="s">
        <v>13568</v>
      </c>
      <c r="K29">
        <v>19</v>
      </c>
    </row>
    <row r="30" spans="1:11" ht="14.4" customHeight="1" x14ac:dyDescent="0.3">
      <c r="A30" s="2" t="s">
        <v>6171</v>
      </c>
      <c r="B30" s="2" t="s">
        <v>45292</v>
      </c>
      <c r="C30" s="2" t="s">
        <v>45293</v>
      </c>
      <c r="D30" s="2" t="s">
        <v>45251</v>
      </c>
      <c r="E30" s="2" t="s">
        <v>45270</v>
      </c>
      <c r="F30" t="str">
        <f t="shared" si="0"/>
        <v/>
      </c>
      <c r="H30" t="s">
        <v>13568</v>
      </c>
      <c r="J30" t="s">
        <v>13568</v>
      </c>
      <c r="K30">
        <v>19</v>
      </c>
    </row>
    <row r="31" spans="1:11" ht="14.4" customHeight="1" x14ac:dyDescent="0.3">
      <c r="A31" s="2" t="s">
        <v>2028</v>
      </c>
      <c r="B31" s="2" t="s">
        <v>45295</v>
      </c>
      <c r="C31" s="2" t="s">
        <v>45296</v>
      </c>
      <c r="D31" s="2" t="s">
        <v>45251</v>
      </c>
      <c r="E31" s="2" t="s">
        <v>45288</v>
      </c>
      <c r="F31" t="str">
        <f t="shared" si="0"/>
        <v/>
      </c>
      <c r="H31" t="s">
        <v>13568</v>
      </c>
      <c r="J31" t="s">
        <v>13568</v>
      </c>
      <c r="K31">
        <v>19</v>
      </c>
    </row>
    <row r="32" spans="1:11" ht="14.4" customHeight="1" x14ac:dyDescent="0.3">
      <c r="A32" s="2" t="s">
        <v>24039</v>
      </c>
      <c r="B32" s="2" t="s">
        <v>45306</v>
      </c>
      <c r="C32" s="2" t="s">
        <v>45307</v>
      </c>
      <c r="D32" s="2" t="s">
        <v>45308</v>
      </c>
      <c r="E32" s="2" t="s">
        <v>45304</v>
      </c>
      <c r="F32" t="str">
        <f t="shared" si="0"/>
        <v/>
      </c>
      <c r="H32" t="s">
        <v>13568</v>
      </c>
      <c r="J32" t="s">
        <v>13568</v>
      </c>
      <c r="K32">
        <v>32</v>
      </c>
    </row>
    <row r="33" spans="1:11" ht="14.4" hidden="1" customHeight="1" x14ac:dyDescent="0.3">
      <c r="A33" s="2" t="s">
        <v>25688</v>
      </c>
      <c r="B33" s="2" t="s">
        <v>45310</v>
      </c>
      <c r="C33" s="2" t="s">
        <v>44691</v>
      </c>
      <c r="D33" s="2" t="s">
        <v>44692</v>
      </c>
      <c r="E33" s="2" t="s">
        <v>44693</v>
      </c>
      <c r="F33" t="str">
        <f t="shared" ref="F33:F49" si="1">IF(COUNTIF(H33:J33,"used")&gt;0,"y","")</f>
        <v>y</v>
      </c>
      <c r="G33" s="10" t="s">
        <v>44721</v>
      </c>
      <c r="H33" t="s">
        <v>13616</v>
      </c>
      <c r="J33" t="s">
        <v>13616</v>
      </c>
      <c r="K33">
        <v>18</v>
      </c>
    </row>
    <row r="34" spans="1:11" ht="14.4" hidden="1" customHeight="1" x14ac:dyDescent="0.3">
      <c r="A34" s="2" t="s">
        <v>25519</v>
      </c>
      <c r="B34" s="2" t="s">
        <v>45312</v>
      </c>
      <c r="C34" s="2" t="s">
        <v>44703</v>
      </c>
      <c r="D34" s="2" t="s">
        <v>44692</v>
      </c>
      <c r="E34" s="2" t="s">
        <v>44704</v>
      </c>
      <c r="F34" t="str">
        <f t="shared" si="1"/>
        <v>y</v>
      </c>
      <c r="G34" s="10" t="s">
        <v>44721</v>
      </c>
      <c r="H34" t="s">
        <v>13616</v>
      </c>
      <c r="J34" t="s">
        <v>13616</v>
      </c>
      <c r="K34">
        <v>18</v>
      </c>
    </row>
    <row r="35" spans="1:11" ht="14.4" customHeight="1" x14ac:dyDescent="0.3">
      <c r="A35" s="2" t="s">
        <v>10460</v>
      </c>
      <c r="B35" s="2" t="s">
        <v>45316</v>
      </c>
      <c r="C35" s="2" t="s">
        <v>45317</v>
      </c>
      <c r="D35" s="2" t="s">
        <v>19992</v>
      </c>
      <c r="E35" s="2" t="s">
        <v>45314</v>
      </c>
      <c r="F35" t="str">
        <f t="shared" ref="F35:F36" si="2">IF(COUNTIF(H35:J35,"used")&gt;0,"y","")</f>
        <v/>
      </c>
      <c r="H35" t="s">
        <v>13568</v>
      </c>
      <c r="J35" t="s">
        <v>13568</v>
      </c>
      <c r="K35">
        <v>11</v>
      </c>
    </row>
    <row r="36" spans="1:11" ht="14.4" customHeight="1" x14ac:dyDescent="0.3">
      <c r="A36" s="2" t="s">
        <v>45912</v>
      </c>
      <c r="B36" s="2" t="s">
        <v>45435</v>
      </c>
      <c r="C36" s="2" t="s">
        <v>45439</v>
      </c>
      <c r="D36" s="2" t="s">
        <v>45179</v>
      </c>
      <c r="E36" s="2" t="s">
        <v>45440</v>
      </c>
      <c r="F36" t="str">
        <f t="shared" si="2"/>
        <v/>
      </c>
      <c r="H36" t="s">
        <v>13568</v>
      </c>
      <c r="J36" t="s">
        <v>13568</v>
      </c>
      <c r="K36">
        <v>12</v>
      </c>
    </row>
    <row r="37" spans="1:11" ht="14.4" hidden="1" customHeight="1" x14ac:dyDescent="0.3">
      <c r="A37" s="2" t="s">
        <v>10345</v>
      </c>
      <c r="B37" s="2" t="s">
        <v>45450</v>
      </c>
      <c r="C37" s="2" t="s">
        <v>45326</v>
      </c>
      <c r="D37" s="2" t="s">
        <v>45327</v>
      </c>
      <c r="E37" s="2" t="s">
        <v>45328</v>
      </c>
      <c r="F37" t="str">
        <f t="shared" si="1"/>
        <v>y</v>
      </c>
      <c r="G37" s="10" t="s">
        <v>44721</v>
      </c>
      <c r="H37" t="s">
        <v>13616</v>
      </c>
      <c r="J37" t="s">
        <v>13616</v>
      </c>
      <c r="K37">
        <v>8</v>
      </c>
    </row>
    <row r="38" spans="1:11" ht="14.4" hidden="1" customHeight="1" x14ac:dyDescent="0.3">
      <c r="A38" s="2" t="s">
        <v>5703</v>
      </c>
      <c r="B38" s="2" t="s">
        <v>45450</v>
      </c>
      <c r="C38" s="2" t="s">
        <v>45329</v>
      </c>
      <c r="D38" s="2" t="s">
        <v>45327</v>
      </c>
      <c r="E38" s="2" t="s">
        <v>45330</v>
      </c>
      <c r="F38" t="str">
        <f t="shared" si="1"/>
        <v>y</v>
      </c>
      <c r="G38" s="10" t="s">
        <v>44721</v>
      </c>
      <c r="H38" t="s">
        <v>13616</v>
      </c>
      <c r="J38" t="s">
        <v>13616</v>
      </c>
      <c r="K38">
        <v>8</v>
      </c>
    </row>
    <row r="39" spans="1:11" ht="14.4" hidden="1" customHeight="1" x14ac:dyDescent="0.3">
      <c r="A39" s="2" t="s">
        <v>5889</v>
      </c>
      <c r="B39" s="2" t="s">
        <v>45450</v>
      </c>
      <c r="C39" s="2" t="s">
        <v>45331</v>
      </c>
      <c r="D39" s="2" t="s">
        <v>45327</v>
      </c>
      <c r="E39" s="2" t="s">
        <v>45332</v>
      </c>
      <c r="F39" t="str">
        <f t="shared" si="1"/>
        <v>y</v>
      </c>
      <c r="G39" s="10" t="s">
        <v>44721</v>
      </c>
      <c r="H39" t="s">
        <v>13616</v>
      </c>
      <c r="J39" t="s">
        <v>13616</v>
      </c>
      <c r="K39">
        <v>8</v>
      </c>
    </row>
    <row r="40" spans="1:11" ht="14.4" hidden="1" customHeight="1" x14ac:dyDescent="0.3">
      <c r="A40" s="2" t="s">
        <v>10355</v>
      </c>
      <c r="B40" s="2" t="s">
        <v>45450</v>
      </c>
      <c r="C40" s="2" t="s">
        <v>45333</v>
      </c>
      <c r="D40" s="2" t="s">
        <v>45327</v>
      </c>
      <c r="E40" s="2" t="s">
        <v>45334</v>
      </c>
      <c r="F40" t="str">
        <f t="shared" si="1"/>
        <v>y</v>
      </c>
      <c r="G40" s="10" t="s">
        <v>44721</v>
      </c>
      <c r="H40" t="s">
        <v>13616</v>
      </c>
      <c r="J40" t="s">
        <v>13616</v>
      </c>
      <c r="K40">
        <v>8</v>
      </c>
    </row>
    <row r="41" spans="1:11" ht="14.4" hidden="1" customHeight="1" x14ac:dyDescent="0.3">
      <c r="A41" s="2" t="s">
        <v>10373</v>
      </c>
      <c r="B41" s="2" t="s">
        <v>45450</v>
      </c>
      <c r="C41" s="2" t="s">
        <v>45335</v>
      </c>
      <c r="D41" s="2" t="s">
        <v>45327</v>
      </c>
      <c r="E41" s="2" t="s">
        <v>45336</v>
      </c>
      <c r="F41" t="str">
        <f t="shared" si="1"/>
        <v>y</v>
      </c>
      <c r="G41" s="10" t="s">
        <v>44721</v>
      </c>
      <c r="H41" t="s">
        <v>13616</v>
      </c>
      <c r="J41" t="s">
        <v>13616</v>
      </c>
      <c r="K41">
        <v>8</v>
      </c>
    </row>
    <row r="42" spans="1:11" ht="14.4" hidden="1" customHeight="1" x14ac:dyDescent="0.3">
      <c r="A42" s="2" t="s">
        <v>42074</v>
      </c>
      <c r="B42" s="2" t="s">
        <v>45450</v>
      </c>
      <c r="C42" s="2" t="s">
        <v>45337</v>
      </c>
      <c r="D42" s="2" t="s">
        <v>45327</v>
      </c>
      <c r="E42" s="2" t="s">
        <v>45338</v>
      </c>
      <c r="F42" t="str">
        <f t="shared" si="1"/>
        <v>y</v>
      </c>
      <c r="G42" s="10" t="s">
        <v>44721</v>
      </c>
      <c r="H42" t="s">
        <v>13616</v>
      </c>
      <c r="J42" t="s">
        <v>13616</v>
      </c>
      <c r="K42">
        <v>8</v>
      </c>
    </row>
    <row r="43" spans="1:11" ht="14.4" customHeight="1" x14ac:dyDescent="0.3">
      <c r="A43" s="2" t="s">
        <v>10497</v>
      </c>
      <c r="B43" s="2" t="s">
        <v>45456</v>
      </c>
      <c r="C43" s="2" t="s">
        <v>45362</v>
      </c>
      <c r="D43" s="2" t="s">
        <v>19992</v>
      </c>
      <c r="E43" s="2" t="s">
        <v>19992</v>
      </c>
      <c r="F43" t="str">
        <f t="shared" ref="F43:F47" si="3">IF(COUNTIF(H43:J43,"used")&gt;0,"y","")</f>
        <v/>
      </c>
      <c r="H43" t="s">
        <v>13568</v>
      </c>
      <c r="J43" t="s">
        <v>13568</v>
      </c>
      <c r="K43">
        <v>11</v>
      </c>
    </row>
    <row r="44" spans="1:11" ht="14.4" customHeight="1" x14ac:dyDescent="0.3">
      <c r="A44" s="2" t="s">
        <v>45364</v>
      </c>
      <c r="B44" s="2" t="s">
        <v>45456</v>
      </c>
      <c r="C44" s="2" t="s">
        <v>45365</v>
      </c>
      <c r="D44" s="2" t="s">
        <v>19992</v>
      </c>
      <c r="E44" s="2" t="s">
        <v>19992</v>
      </c>
      <c r="F44" t="str">
        <f t="shared" si="3"/>
        <v/>
      </c>
      <c r="H44" t="s">
        <v>13568</v>
      </c>
      <c r="J44" t="s">
        <v>13568</v>
      </c>
      <c r="K44">
        <v>11</v>
      </c>
    </row>
    <row r="45" spans="1:11" ht="14.4" customHeight="1" x14ac:dyDescent="0.3">
      <c r="A45" s="2" t="s">
        <v>45366</v>
      </c>
      <c r="B45" s="2" t="s">
        <v>45456</v>
      </c>
      <c r="C45" s="2" t="s">
        <v>45367</v>
      </c>
      <c r="D45" s="2" t="s">
        <v>19992</v>
      </c>
      <c r="E45" s="2" t="s">
        <v>19992</v>
      </c>
      <c r="F45" t="str">
        <f t="shared" si="3"/>
        <v/>
      </c>
      <c r="H45" t="s">
        <v>13568</v>
      </c>
      <c r="J45" t="s">
        <v>13568</v>
      </c>
      <c r="K45">
        <v>11</v>
      </c>
    </row>
    <row r="46" spans="1:11" ht="14.4" customHeight="1" x14ac:dyDescent="0.3">
      <c r="A46" s="2" t="s">
        <v>10499</v>
      </c>
      <c r="B46" s="2" t="s">
        <v>45456</v>
      </c>
      <c r="C46" s="2" t="s">
        <v>45368</v>
      </c>
      <c r="D46" s="2" t="s">
        <v>19992</v>
      </c>
      <c r="E46" s="2" t="s">
        <v>19992</v>
      </c>
      <c r="F46" t="str">
        <f t="shared" si="3"/>
        <v/>
      </c>
      <c r="H46" t="s">
        <v>13568</v>
      </c>
      <c r="J46" t="s">
        <v>13568</v>
      </c>
      <c r="K46">
        <v>11</v>
      </c>
    </row>
    <row r="47" spans="1:11" ht="14.4" customHeight="1" x14ac:dyDescent="0.3">
      <c r="A47" s="2" t="s">
        <v>10547</v>
      </c>
      <c r="B47" s="2" t="s">
        <v>45456</v>
      </c>
      <c r="C47" s="2" t="s">
        <v>45369</v>
      </c>
      <c r="D47" s="2" t="s">
        <v>19992</v>
      </c>
      <c r="E47" s="2" t="s">
        <v>19992</v>
      </c>
      <c r="F47" t="str">
        <f t="shared" si="3"/>
        <v/>
      </c>
      <c r="H47" t="s">
        <v>13568</v>
      </c>
      <c r="J47" t="s">
        <v>13568</v>
      </c>
      <c r="K47">
        <v>11</v>
      </c>
    </row>
    <row r="48" spans="1:11" ht="14.4" hidden="1" customHeight="1" x14ac:dyDescent="0.3">
      <c r="A48" s="2" t="s">
        <v>22264</v>
      </c>
      <c r="B48" s="2" t="s">
        <v>45462</v>
      </c>
      <c r="C48" s="2" t="s">
        <v>45392</v>
      </c>
      <c r="D48" s="2" t="s">
        <v>45327</v>
      </c>
      <c r="E48" s="2" t="s">
        <v>45393</v>
      </c>
      <c r="F48" t="str">
        <f t="shared" si="1"/>
        <v>y</v>
      </c>
      <c r="G48" s="10" t="s">
        <v>44721</v>
      </c>
      <c r="H48" t="s">
        <v>13616</v>
      </c>
      <c r="J48" t="s">
        <v>13616</v>
      </c>
      <c r="K48">
        <v>8</v>
      </c>
    </row>
    <row r="49" spans="1:11" ht="14.4" hidden="1" customHeight="1" x14ac:dyDescent="0.3">
      <c r="A49" s="2" t="s">
        <v>10375</v>
      </c>
      <c r="B49" s="2" t="s">
        <v>45462</v>
      </c>
      <c r="C49" s="2" t="s">
        <v>45394</v>
      </c>
      <c r="D49" s="2" t="s">
        <v>45327</v>
      </c>
      <c r="E49" s="2" t="s">
        <v>45395</v>
      </c>
      <c r="F49" t="str">
        <f t="shared" si="1"/>
        <v>y</v>
      </c>
      <c r="G49" s="10" t="s">
        <v>44721</v>
      </c>
      <c r="H49" t="s">
        <v>13616</v>
      </c>
      <c r="J49" t="s">
        <v>13616</v>
      </c>
      <c r="K49">
        <v>8</v>
      </c>
    </row>
    <row r="50" spans="1:11" ht="14.4" customHeight="1" x14ac:dyDescent="0.3">
      <c r="A50" s="2" t="s">
        <v>10521</v>
      </c>
      <c r="B50" s="2" t="s">
        <v>45465</v>
      </c>
      <c r="C50" s="2" t="s">
        <v>45398</v>
      </c>
      <c r="D50" s="2" t="s">
        <v>45140</v>
      </c>
      <c r="E50" s="2" t="s">
        <v>19992</v>
      </c>
      <c r="F50" t="str">
        <f t="shared" ref="F50:F81" si="4">IF(COUNTIF(H50:J50,"used")&gt;0,"y","")</f>
        <v/>
      </c>
      <c r="H50" t="s">
        <v>13568</v>
      </c>
      <c r="J50" t="s">
        <v>13568</v>
      </c>
      <c r="K50">
        <v>9</v>
      </c>
    </row>
    <row r="51" spans="1:11" ht="14.4" customHeight="1" x14ac:dyDescent="0.3">
      <c r="A51" s="2" t="s">
        <v>10523</v>
      </c>
      <c r="B51" s="2" t="s">
        <v>45467</v>
      </c>
      <c r="C51" s="2" t="s">
        <v>45420</v>
      </c>
      <c r="D51" s="2" t="s">
        <v>45140</v>
      </c>
      <c r="E51" s="2" t="s">
        <v>19992</v>
      </c>
      <c r="F51" t="str">
        <f t="shared" si="4"/>
        <v/>
      </c>
      <c r="H51" t="s">
        <v>13568</v>
      </c>
      <c r="J51" t="s">
        <v>13568</v>
      </c>
      <c r="K51">
        <v>9</v>
      </c>
    </row>
    <row r="52" spans="1:11" ht="14.4" customHeight="1" x14ac:dyDescent="0.3">
      <c r="A52" s="2" t="s">
        <v>62820</v>
      </c>
      <c r="B52" s="2" t="s">
        <v>45468</v>
      </c>
      <c r="C52" s="2" t="s">
        <v>45469</v>
      </c>
      <c r="D52" s="2" t="s">
        <v>45140</v>
      </c>
      <c r="E52" s="2" t="s">
        <v>45470</v>
      </c>
      <c r="F52" t="str">
        <f t="shared" si="4"/>
        <v/>
      </c>
      <c r="H52" t="s">
        <v>13568</v>
      </c>
      <c r="J52" t="s">
        <v>13568</v>
      </c>
      <c r="K52">
        <v>9</v>
      </c>
    </row>
    <row r="53" spans="1:11" ht="14.4" customHeight="1" x14ac:dyDescent="0.3">
      <c r="A53" s="2" t="s">
        <v>10503</v>
      </c>
      <c r="B53" s="2" t="s">
        <v>45471</v>
      </c>
      <c r="C53" s="2" t="s">
        <v>45472</v>
      </c>
      <c r="D53" s="2" t="s">
        <v>45140</v>
      </c>
      <c r="E53" s="2" t="s">
        <v>19992</v>
      </c>
      <c r="F53" t="str">
        <f t="shared" si="4"/>
        <v/>
      </c>
      <c r="H53" t="s">
        <v>13568</v>
      </c>
      <c r="J53" t="s">
        <v>13568</v>
      </c>
      <c r="K53">
        <v>9</v>
      </c>
    </row>
    <row r="54" spans="1:11" ht="14.4" customHeight="1" x14ac:dyDescent="0.3">
      <c r="A54" s="2" t="s">
        <v>10505</v>
      </c>
      <c r="B54" s="2" t="s">
        <v>45473</v>
      </c>
      <c r="C54" s="2" t="s">
        <v>45474</v>
      </c>
      <c r="D54" s="2" t="s">
        <v>45140</v>
      </c>
      <c r="E54" s="2" t="s">
        <v>45475</v>
      </c>
      <c r="F54" t="str">
        <f t="shared" si="4"/>
        <v/>
      </c>
      <c r="H54" t="s">
        <v>13568</v>
      </c>
      <c r="J54" t="s">
        <v>13568</v>
      </c>
      <c r="K54">
        <v>9</v>
      </c>
    </row>
    <row r="55" spans="1:11" ht="14.4" customHeight="1" x14ac:dyDescent="0.3">
      <c r="A55" s="2" t="s">
        <v>6137</v>
      </c>
      <c r="B55" s="2" t="s">
        <v>45476</v>
      </c>
      <c r="C55" s="2" t="s">
        <v>45477</v>
      </c>
      <c r="D55" s="2" t="s">
        <v>45140</v>
      </c>
      <c r="E55" s="2" t="s">
        <v>19992</v>
      </c>
      <c r="F55" t="str">
        <f t="shared" si="4"/>
        <v/>
      </c>
      <c r="H55" t="s">
        <v>13568</v>
      </c>
      <c r="J55" t="s">
        <v>13568</v>
      </c>
      <c r="K55">
        <v>9</v>
      </c>
    </row>
    <row r="56" spans="1:11" ht="14.4" customHeight="1" x14ac:dyDescent="0.3">
      <c r="A56" s="2" t="s">
        <v>8098</v>
      </c>
      <c r="B56" s="2" t="s">
        <v>45551</v>
      </c>
      <c r="C56" s="2" t="s">
        <v>45552</v>
      </c>
      <c r="D56" s="2" t="s">
        <v>45480</v>
      </c>
      <c r="E56" s="2" t="s">
        <v>45215</v>
      </c>
      <c r="F56" t="str">
        <f t="shared" si="4"/>
        <v/>
      </c>
      <c r="H56" t="s">
        <v>13568</v>
      </c>
      <c r="J56" t="s">
        <v>13568</v>
      </c>
      <c r="K56">
        <v>6</v>
      </c>
    </row>
    <row r="57" spans="1:11" ht="14.4" customHeight="1" x14ac:dyDescent="0.3">
      <c r="A57" s="2" t="s">
        <v>10256</v>
      </c>
      <c r="B57" s="2" t="s">
        <v>45554</v>
      </c>
      <c r="C57" s="2" t="s">
        <v>45493</v>
      </c>
      <c r="D57" s="2" t="s">
        <v>45480</v>
      </c>
      <c r="E57" s="2" t="s">
        <v>45494</v>
      </c>
      <c r="F57" t="str">
        <f t="shared" si="4"/>
        <v/>
      </c>
      <c r="H57" t="s">
        <v>13568</v>
      </c>
      <c r="J57" t="s">
        <v>13568</v>
      </c>
      <c r="K57">
        <v>6</v>
      </c>
    </row>
    <row r="58" spans="1:11" ht="14.4" customHeight="1" x14ac:dyDescent="0.3">
      <c r="A58" s="2" t="s">
        <v>5911</v>
      </c>
      <c r="B58" s="2" t="s">
        <v>45554</v>
      </c>
      <c r="C58" s="2" t="s">
        <v>45557</v>
      </c>
      <c r="D58" s="2" t="s">
        <v>45480</v>
      </c>
      <c r="E58" s="2" t="s">
        <v>45494</v>
      </c>
      <c r="F58" t="str">
        <f t="shared" si="4"/>
        <v/>
      </c>
      <c r="H58" t="s">
        <v>13568</v>
      </c>
      <c r="J58" t="s">
        <v>13568</v>
      </c>
      <c r="K58">
        <v>6</v>
      </c>
    </row>
    <row r="59" spans="1:11" ht="14.4" customHeight="1" x14ac:dyDescent="0.3">
      <c r="A59" s="2" t="s">
        <v>7774</v>
      </c>
      <c r="B59" s="2" t="s">
        <v>45559</v>
      </c>
      <c r="C59" s="2" t="s">
        <v>45560</v>
      </c>
      <c r="D59" s="2" t="s">
        <v>45480</v>
      </c>
      <c r="E59" s="2" t="s">
        <v>45215</v>
      </c>
      <c r="F59" t="str">
        <f t="shared" si="4"/>
        <v/>
      </c>
      <c r="H59" t="s">
        <v>13568</v>
      </c>
      <c r="J59" t="s">
        <v>13568</v>
      </c>
      <c r="K59">
        <v>6</v>
      </c>
    </row>
    <row r="60" spans="1:11" ht="14.4" customHeight="1" x14ac:dyDescent="0.3">
      <c r="A60" s="2" t="s">
        <v>8094</v>
      </c>
      <c r="B60" s="2" t="s">
        <v>45562</v>
      </c>
      <c r="C60" s="2" t="s">
        <v>45518</v>
      </c>
      <c r="D60" s="2" t="s">
        <v>45480</v>
      </c>
      <c r="E60" s="2" t="s">
        <v>45494</v>
      </c>
      <c r="F60" t="str">
        <f t="shared" si="4"/>
        <v/>
      </c>
      <c r="H60" t="s">
        <v>13568</v>
      </c>
      <c r="J60" t="s">
        <v>13568</v>
      </c>
      <c r="K60">
        <v>6</v>
      </c>
    </row>
    <row r="61" spans="1:11" ht="14.4" customHeight="1" x14ac:dyDescent="0.3">
      <c r="A61" s="2" t="s">
        <v>10261</v>
      </c>
      <c r="B61" s="2" t="s">
        <v>45562</v>
      </c>
      <c r="C61" s="2" t="s">
        <v>45563</v>
      </c>
      <c r="D61" s="2" t="s">
        <v>45480</v>
      </c>
      <c r="E61" s="2" t="s">
        <v>45494</v>
      </c>
      <c r="F61" t="str">
        <f t="shared" si="4"/>
        <v/>
      </c>
      <c r="H61" t="s">
        <v>13568</v>
      </c>
      <c r="J61" t="s">
        <v>13568</v>
      </c>
      <c r="K61">
        <v>6</v>
      </c>
    </row>
    <row r="62" spans="1:11" ht="14.4" customHeight="1" x14ac:dyDescent="0.3">
      <c r="A62" s="2" t="s">
        <v>10283</v>
      </c>
      <c r="B62" s="2" t="s">
        <v>45566</v>
      </c>
      <c r="C62" s="2" t="s">
        <v>45567</v>
      </c>
      <c r="D62" s="2" t="s">
        <v>45480</v>
      </c>
      <c r="E62" s="2" t="s">
        <v>45215</v>
      </c>
      <c r="F62" t="str">
        <f t="shared" si="4"/>
        <v/>
      </c>
      <c r="H62" t="s">
        <v>13568</v>
      </c>
      <c r="J62" t="s">
        <v>13568</v>
      </c>
      <c r="K62">
        <v>6</v>
      </c>
    </row>
    <row r="63" spans="1:11" ht="14.4" customHeight="1" x14ac:dyDescent="0.3">
      <c r="A63" s="2" t="s">
        <v>10263</v>
      </c>
      <c r="B63" s="2" t="s">
        <v>45569</v>
      </c>
      <c r="C63" s="2" t="s">
        <v>45541</v>
      </c>
      <c r="D63" s="2" t="s">
        <v>45480</v>
      </c>
      <c r="E63" s="2" t="s">
        <v>45494</v>
      </c>
      <c r="F63" t="str">
        <f t="shared" si="4"/>
        <v/>
      </c>
      <c r="H63" t="s">
        <v>13568</v>
      </c>
      <c r="J63" t="s">
        <v>13568</v>
      </c>
      <c r="K63">
        <v>6</v>
      </c>
    </row>
    <row r="64" spans="1:11" ht="14.4" customHeight="1" x14ac:dyDescent="0.3">
      <c r="A64" s="2" t="s">
        <v>10265</v>
      </c>
      <c r="B64" s="2" t="s">
        <v>45569</v>
      </c>
      <c r="C64" s="2" t="s">
        <v>45570</v>
      </c>
      <c r="D64" s="2" t="s">
        <v>45480</v>
      </c>
      <c r="E64" s="2" t="s">
        <v>45494</v>
      </c>
      <c r="F64" t="str">
        <f t="shared" si="4"/>
        <v/>
      </c>
      <c r="H64" t="s">
        <v>13568</v>
      </c>
      <c r="J64" t="s">
        <v>13568</v>
      </c>
      <c r="K64">
        <v>6</v>
      </c>
    </row>
    <row r="65" spans="1:11" ht="14.4" customHeight="1" x14ac:dyDescent="0.3">
      <c r="A65" s="2" t="s">
        <v>10267</v>
      </c>
      <c r="B65" s="2" t="s">
        <v>45580</v>
      </c>
      <c r="C65" s="2" t="s">
        <v>45576</v>
      </c>
      <c r="D65" s="2" t="s">
        <v>45577</v>
      </c>
      <c r="E65" s="2" t="s">
        <v>45578</v>
      </c>
      <c r="F65" t="str">
        <f t="shared" si="4"/>
        <v/>
      </c>
      <c r="H65" t="s">
        <v>13568</v>
      </c>
      <c r="J65" t="s">
        <v>13568</v>
      </c>
      <c r="K65">
        <v>1</v>
      </c>
    </row>
    <row r="66" spans="1:11" ht="14.4" customHeight="1" x14ac:dyDescent="0.3">
      <c r="A66" s="2" t="s">
        <v>6719</v>
      </c>
      <c r="B66" s="2" t="s">
        <v>45580</v>
      </c>
      <c r="C66" s="2" t="s">
        <v>45581</v>
      </c>
      <c r="D66" s="2" t="s">
        <v>45577</v>
      </c>
      <c r="E66" s="2" t="s">
        <v>45578</v>
      </c>
      <c r="F66" t="str">
        <f t="shared" si="4"/>
        <v/>
      </c>
      <c r="H66" t="s">
        <v>13568</v>
      </c>
      <c r="J66" t="s">
        <v>13568</v>
      </c>
      <c r="K66">
        <v>1</v>
      </c>
    </row>
    <row r="67" spans="1:11" ht="14.4" customHeight="1" x14ac:dyDescent="0.3">
      <c r="A67" s="2" t="s">
        <v>10320</v>
      </c>
      <c r="B67" s="2" t="s">
        <v>45594</v>
      </c>
      <c r="C67" s="2" t="s">
        <v>45595</v>
      </c>
      <c r="D67" s="2" t="s">
        <v>19992</v>
      </c>
      <c r="E67" s="2" t="s">
        <v>45585</v>
      </c>
      <c r="F67" t="str">
        <f t="shared" si="4"/>
        <v/>
      </c>
      <c r="H67" t="s">
        <v>13568</v>
      </c>
      <c r="J67" t="s">
        <v>13568</v>
      </c>
      <c r="K67">
        <v>11</v>
      </c>
    </row>
    <row r="68" spans="1:11" ht="14.4" customHeight="1" x14ac:dyDescent="0.3">
      <c r="A68" s="2" t="s">
        <v>49419</v>
      </c>
      <c r="B68" s="2" t="s">
        <v>45596</v>
      </c>
      <c r="C68" s="2" t="s">
        <v>45597</v>
      </c>
      <c r="D68" s="2" t="s">
        <v>45251</v>
      </c>
      <c r="E68" s="2" t="s">
        <v>45593</v>
      </c>
      <c r="F68" t="str">
        <f t="shared" si="4"/>
        <v/>
      </c>
      <c r="H68" t="s">
        <v>13568</v>
      </c>
      <c r="J68" t="s">
        <v>13568</v>
      </c>
      <c r="K68">
        <v>19</v>
      </c>
    </row>
    <row r="69" spans="1:11" ht="14.4" customHeight="1" x14ac:dyDescent="0.3">
      <c r="A69" s="2" t="s">
        <v>6196</v>
      </c>
      <c r="B69" s="2" t="s">
        <v>45607</v>
      </c>
      <c r="C69" s="2" t="s">
        <v>45608</v>
      </c>
      <c r="D69" s="2" t="s">
        <v>45604</v>
      </c>
      <c r="E69" s="2" t="s">
        <v>45605</v>
      </c>
      <c r="F69" t="str">
        <f t="shared" si="4"/>
        <v/>
      </c>
      <c r="H69" t="s">
        <v>13568</v>
      </c>
      <c r="J69" t="s">
        <v>13568</v>
      </c>
      <c r="K69">
        <v>1</v>
      </c>
    </row>
    <row r="70" spans="1:11" ht="14.4" customHeight="1" x14ac:dyDescent="0.3">
      <c r="A70" s="2" t="s">
        <v>5811</v>
      </c>
      <c r="B70" s="2" t="s">
        <v>45616</v>
      </c>
      <c r="C70" s="2" t="s">
        <v>45617</v>
      </c>
      <c r="D70" s="2" t="s">
        <v>44947</v>
      </c>
      <c r="E70" s="2" t="s">
        <v>45611</v>
      </c>
      <c r="F70" t="str">
        <f t="shared" si="4"/>
        <v/>
      </c>
      <c r="H70" t="s">
        <v>13568</v>
      </c>
      <c r="J70" t="s">
        <v>13568</v>
      </c>
      <c r="K70">
        <v>10</v>
      </c>
    </row>
    <row r="71" spans="1:11" ht="14.4" customHeight="1" x14ac:dyDescent="0.3">
      <c r="A71" s="2" t="s">
        <v>4412</v>
      </c>
      <c r="B71" s="2" t="s">
        <v>45619</v>
      </c>
      <c r="C71" s="2" t="s">
        <v>45620</v>
      </c>
      <c r="D71" s="2" t="s">
        <v>44947</v>
      </c>
      <c r="E71" s="2" t="s">
        <v>45614</v>
      </c>
      <c r="F71" t="str">
        <f t="shared" si="4"/>
        <v/>
      </c>
      <c r="H71" t="s">
        <v>13568</v>
      </c>
      <c r="J71" t="s">
        <v>13568</v>
      </c>
      <c r="K71">
        <v>10</v>
      </c>
    </row>
    <row r="72" spans="1:11" ht="14.4" customHeight="1" x14ac:dyDescent="0.3">
      <c r="A72" s="2" t="s">
        <v>42193</v>
      </c>
      <c r="B72" s="2" t="s">
        <v>45638</v>
      </c>
      <c r="C72" s="2" t="s">
        <v>45639</v>
      </c>
      <c r="D72" s="2" t="s">
        <v>45640</v>
      </c>
      <c r="E72" s="2" t="s">
        <v>45632</v>
      </c>
      <c r="F72" t="str">
        <f t="shared" si="4"/>
        <v/>
      </c>
      <c r="H72" t="s">
        <v>13568</v>
      </c>
      <c r="J72" t="s">
        <v>13568</v>
      </c>
      <c r="K72">
        <v>24</v>
      </c>
    </row>
    <row r="73" spans="1:11" ht="14.4" customHeight="1" x14ac:dyDescent="0.3">
      <c r="A73" s="2" t="s">
        <v>45661</v>
      </c>
      <c r="B73" s="2" t="s">
        <v>45638</v>
      </c>
      <c r="C73" s="2" t="s">
        <v>45642</v>
      </c>
      <c r="D73" s="2" t="s">
        <v>45640</v>
      </c>
      <c r="E73" s="2" t="s">
        <v>19992</v>
      </c>
      <c r="F73" t="str">
        <f t="shared" si="4"/>
        <v/>
      </c>
      <c r="H73" t="s">
        <v>13568</v>
      </c>
      <c r="J73" t="s">
        <v>13568</v>
      </c>
      <c r="K73">
        <v>24</v>
      </c>
    </row>
    <row r="74" spans="1:11" ht="14.4" customHeight="1" x14ac:dyDescent="0.3">
      <c r="A74" s="2" t="s">
        <v>45669</v>
      </c>
      <c r="B74" s="2" t="s">
        <v>45681</v>
      </c>
      <c r="C74" s="2" t="s">
        <v>62821</v>
      </c>
      <c r="D74" s="2" t="s">
        <v>45604</v>
      </c>
      <c r="E74" s="2" t="s">
        <v>45644</v>
      </c>
      <c r="F74" t="str">
        <f t="shared" si="4"/>
        <v/>
      </c>
      <c r="H74" t="s">
        <v>13568</v>
      </c>
      <c r="J74" t="s">
        <v>13568</v>
      </c>
      <c r="K74">
        <v>1</v>
      </c>
    </row>
    <row r="75" spans="1:11" ht="14.4" customHeight="1" x14ac:dyDescent="0.3">
      <c r="A75" s="2" t="s">
        <v>45648</v>
      </c>
      <c r="B75" s="2" t="s">
        <v>45681</v>
      </c>
      <c r="C75" s="2" t="s">
        <v>62822</v>
      </c>
      <c r="D75" s="2" t="s">
        <v>62823</v>
      </c>
      <c r="E75" s="2" t="s">
        <v>62824</v>
      </c>
      <c r="F75" t="str">
        <f t="shared" si="4"/>
        <v/>
      </c>
      <c r="H75" t="s">
        <v>13568</v>
      </c>
      <c r="J75" t="s">
        <v>13568</v>
      </c>
      <c r="K75">
        <v>27</v>
      </c>
    </row>
    <row r="76" spans="1:11" ht="14.4" customHeight="1" x14ac:dyDescent="0.3">
      <c r="A76" s="2" t="s">
        <v>4193</v>
      </c>
      <c r="B76" s="2" t="s">
        <v>45681</v>
      </c>
      <c r="C76" s="2" t="s">
        <v>62825</v>
      </c>
      <c r="D76" s="2" t="s">
        <v>45604</v>
      </c>
      <c r="E76" s="2" t="s">
        <v>62826</v>
      </c>
      <c r="F76" t="str">
        <f t="shared" si="4"/>
        <v/>
      </c>
      <c r="H76" t="s">
        <v>13568</v>
      </c>
      <c r="J76" t="s">
        <v>13568</v>
      </c>
      <c r="K76">
        <v>1</v>
      </c>
    </row>
    <row r="77" spans="1:11" ht="14.4" customHeight="1" x14ac:dyDescent="0.3">
      <c r="A77" s="2" t="s">
        <v>4196</v>
      </c>
      <c r="B77" s="2" t="s">
        <v>45681</v>
      </c>
      <c r="C77" s="2" t="s">
        <v>62827</v>
      </c>
      <c r="D77" s="2" t="s">
        <v>45604</v>
      </c>
      <c r="E77" s="2" t="s">
        <v>62828</v>
      </c>
      <c r="F77" t="str">
        <f t="shared" si="4"/>
        <v/>
      </c>
      <c r="H77" t="s">
        <v>13568</v>
      </c>
      <c r="J77" t="s">
        <v>13568</v>
      </c>
      <c r="K77">
        <v>1</v>
      </c>
    </row>
    <row r="78" spans="1:11" ht="14.4" customHeight="1" x14ac:dyDescent="0.3">
      <c r="A78" s="2" t="s">
        <v>4198</v>
      </c>
      <c r="B78" s="2" t="s">
        <v>45681</v>
      </c>
      <c r="C78" s="2" t="s">
        <v>62829</v>
      </c>
      <c r="D78" s="2" t="s">
        <v>45604</v>
      </c>
      <c r="E78" s="2" t="s">
        <v>62830</v>
      </c>
      <c r="F78" t="str">
        <f t="shared" si="4"/>
        <v/>
      </c>
      <c r="H78" t="s">
        <v>13568</v>
      </c>
      <c r="J78" t="s">
        <v>13568</v>
      </c>
      <c r="K78">
        <v>1</v>
      </c>
    </row>
    <row r="79" spans="1:11" ht="14.4" customHeight="1" x14ac:dyDescent="0.3">
      <c r="A79" s="2" t="s">
        <v>4200</v>
      </c>
      <c r="B79" s="2" t="s">
        <v>45681</v>
      </c>
      <c r="C79" s="2" t="s">
        <v>45649</v>
      </c>
      <c r="D79" s="2" t="s">
        <v>45604</v>
      </c>
      <c r="E79" s="2" t="s">
        <v>62831</v>
      </c>
      <c r="F79" t="str">
        <f t="shared" si="4"/>
        <v/>
      </c>
      <c r="H79" t="s">
        <v>13568</v>
      </c>
      <c r="J79" t="s">
        <v>13568</v>
      </c>
      <c r="K79">
        <v>1</v>
      </c>
    </row>
    <row r="80" spans="1:11" ht="14.4" customHeight="1" x14ac:dyDescent="0.3">
      <c r="A80" s="2" t="s">
        <v>23961</v>
      </c>
      <c r="B80" s="2" t="s">
        <v>45681</v>
      </c>
      <c r="C80" s="2" t="s">
        <v>45672</v>
      </c>
      <c r="D80" s="2" t="s">
        <v>45604</v>
      </c>
      <c r="E80" s="2" t="s">
        <v>62832</v>
      </c>
      <c r="F80" t="str">
        <f t="shared" si="4"/>
        <v/>
      </c>
      <c r="H80" t="s">
        <v>13568</v>
      </c>
      <c r="J80" t="s">
        <v>13568</v>
      </c>
      <c r="K80">
        <v>1</v>
      </c>
    </row>
    <row r="81" spans="1:11" ht="14.4" customHeight="1" x14ac:dyDescent="0.3">
      <c r="A81" s="2" t="s">
        <v>45650</v>
      </c>
      <c r="B81" s="2" t="s">
        <v>45681</v>
      </c>
      <c r="C81" s="2" t="s">
        <v>62833</v>
      </c>
      <c r="D81" s="2" t="s">
        <v>45604</v>
      </c>
      <c r="E81" s="2" t="s">
        <v>62834</v>
      </c>
      <c r="F81" t="str">
        <f t="shared" si="4"/>
        <v/>
      </c>
      <c r="H81" t="s">
        <v>13568</v>
      </c>
      <c r="J81" t="s">
        <v>13568</v>
      </c>
      <c r="K81">
        <v>1</v>
      </c>
    </row>
    <row r="82" spans="1:11" ht="14.4" customHeight="1" x14ac:dyDescent="0.3">
      <c r="A82" s="2" t="s">
        <v>45652</v>
      </c>
      <c r="B82" s="2" t="s">
        <v>45681</v>
      </c>
      <c r="C82" s="2" t="s">
        <v>62835</v>
      </c>
      <c r="D82" s="2" t="s">
        <v>45604</v>
      </c>
      <c r="E82" s="2" t="s">
        <v>62836</v>
      </c>
      <c r="F82" t="str">
        <f t="shared" ref="F82:F113" si="5">IF(COUNTIF(H82:J82,"used")&gt;0,"y","")</f>
        <v/>
      </c>
      <c r="H82" t="s">
        <v>13568</v>
      </c>
      <c r="J82" t="s">
        <v>13568</v>
      </c>
      <c r="K82">
        <v>1</v>
      </c>
    </row>
    <row r="83" spans="1:11" ht="14.4" customHeight="1" x14ac:dyDescent="0.3">
      <c r="A83" s="2" t="s">
        <v>10529</v>
      </c>
      <c r="B83" s="2" t="s">
        <v>45681</v>
      </c>
      <c r="C83" s="2" t="s">
        <v>62837</v>
      </c>
      <c r="D83" s="2" t="s">
        <v>45604</v>
      </c>
      <c r="E83" s="2" t="s">
        <v>62838</v>
      </c>
      <c r="F83" t="str">
        <f t="shared" si="5"/>
        <v/>
      </c>
      <c r="H83" t="s">
        <v>13568</v>
      </c>
      <c r="J83" t="s">
        <v>13568</v>
      </c>
      <c r="K83">
        <v>1</v>
      </c>
    </row>
    <row r="84" spans="1:11" ht="14.4" customHeight="1" x14ac:dyDescent="0.3">
      <c r="A84" s="2" t="s">
        <v>10536</v>
      </c>
      <c r="B84" s="2" t="s">
        <v>45681</v>
      </c>
      <c r="C84" s="2" t="s">
        <v>62839</v>
      </c>
      <c r="D84" s="2" t="s">
        <v>45604</v>
      </c>
      <c r="E84" s="2" t="s">
        <v>62840</v>
      </c>
      <c r="F84" t="str">
        <f t="shared" si="5"/>
        <v/>
      </c>
      <c r="H84" t="s">
        <v>13568</v>
      </c>
      <c r="J84" t="s">
        <v>13568</v>
      </c>
      <c r="K84">
        <v>1</v>
      </c>
    </row>
    <row r="85" spans="1:11" ht="14.4" customHeight="1" x14ac:dyDescent="0.3">
      <c r="A85" s="2" t="s">
        <v>10544</v>
      </c>
      <c r="B85" s="2" t="s">
        <v>45681</v>
      </c>
      <c r="C85" s="2" t="s">
        <v>62841</v>
      </c>
      <c r="D85" s="2" t="s">
        <v>45604</v>
      </c>
      <c r="E85" s="2" t="s">
        <v>62842</v>
      </c>
      <c r="F85" t="str">
        <f t="shared" si="5"/>
        <v/>
      </c>
      <c r="H85" t="s">
        <v>13568</v>
      </c>
      <c r="J85" t="s">
        <v>13568</v>
      </c>
      <c r="K85">
        <v>1</v>
      </c>
    </row>
    <row r="86" spans="1:11" ht="14.4" customHeight="1" x14ac:dyDescent="0.3">
      <c r="A86" s="2" t="s">
        <v>10541</v>
      </c>
      <c r="B86" s="2" t="s">
        <v>45681</v>
      </c>
      <c r="C86" s="2" t="s">
        <v>62843</v>
      </c>
      <c r="D86" s="2" t="s">
        <v>45604</v>
      </c>
      <c r="E86" s="2" t="s">
        <v>62844</v>
      </c>
      <c r="F86" t="str">
        <f t="shared" si="5"/>
        <v/>
      </c>
      <c r="H86" t="s">
        <v>13568</v>
      </c>
      <c r="J86" t="s">
        <v>13568</v>
      </c>
      <c r="K86">
        <v>1</v>
      </c>
    </row>
    <row r="87" spans="1:11" ht="14.4" customHeight="1" x14ac:dyDescent="0.3">
      <c r="A87" s="2" t="s">
        <v>10549</v>
      </c>
      <c r="B87" s="2" t="s">
        <v>45681</v>
      </c>
      <c r="C87" s="2" t="s">
        <v>62845</v>
      </c>
      <c r="D87" s="2" t="s">
        <v>45604</v>
      </c>
      <c r="E87" s="2" t="s">
        <v>62846</v>
      </c>
      <c r="F87" t="str">
        <f t="shared" si="5"/>
        <v/>
      </c>
      <c r="H87" t="s">
        <v>13568</v>
      </c>
      <c r="J87" t="s">
        <v>13568</v>
      </c>
      <c r="K87">
        <v>1</v>
      </c>
    </row>
    <row r="88" spans="1:11" ht="14.4" customHeight="1" x14ac:dyDescent="0.3">
      <c r="A88" s="2" t="s">
        <v>10551</v>
      </c>
      <c r="B88" s="2" t="s">
        <v>45681</v>
      </c>
      <c r="C88" s="2" t="s">
        <v>62847</v>
      </c>
      <c r="D88" s="2" t="s">
        <v>45604</v>
      </c>
      <c r="E88" s="2" t="s">
        <v>19992</v>
      </c>
      <c r="F88" t="str">
        <f t="shared" si="5"/>
        <v/>
      </c>
      <c r="H88" t="s">
        <v>13568</v>
      </c>
      <c r="J88" t="s">
        <v>13568</v>
      </c>
      <c r="K88">
        <v>1</v>
      </c>
    </row>
    <row r="89" spans="1:11" ht="14.4" customHeight="1" x14ac:dyDescent="0.3">
      <c r="A89" s="2" t="s">
        <v>10501</v>
      </c>
      <c r="B89" s="2" t="s">
        <v>45681</v>
      </c>
      <c r="C89" s="2" t="s">
        <v>62848</v>
      </c>
      <c r="D89" s="2" t="s">
        <v>45604</v>
      </c>
      <c r="E89" s="2" t="s">
        <v>62849</v>
      </c>
      <c r="F89" t="str">
        <f t="shared" si="5"/>
        <v/>
      </c>
      <c r="H89" t="s">
        <v>13568</v>
      </c>
      <c r="J89" t="s">
        <v>13568</v>
      </c>
      <c r="K89">
        <v>1</v>
      </c>
    </row>
    <row r="90" spans="1:11" ht="14.4" customHeight="1" x14ac:dyDescent="0.3">
      <c r="A90" s="2" t="s">
        <v>10465</v>
      </c>
      <c r="B90" s="2" t="s">
        <v>45681</v>
      </c>
      <c r="C90" s="2" t="s">
        <v>62850</v>
      </c>
      <c r="D90" s="2" t="s">
        <v>45604</v>
      </c>
      <c r="E90" s="2" t="s">
        <v>62851</v>
      </c>
      <c r="F90" t="str">
        <f t="shared" si="5"/>
        <v/>
      </c>
      <c r="H90" t="s">
        <v>13568</v>
      </c>
      <c r="J90" t="s">
        <v>13568</v>
      </c>
      <c r="K90">
        <v>1</v>
      </c>
    </row>
    <row r="91" spans="1:11" ht="14.4" customHeight="1" x14ac:dyDescent="0.3">
      <c r="A91" s="2" t="s">
        <v>10553</v>
      </c>
      <c r="B91" s="2" t="s">
        <v>45681</v>
      </c>
      <c r="C91" s="2" t="s">
        <v>62852</v>
      </c>
      <c r="D91" s="2" t="s">
        <v>45604</v>
      </c>
      <c r="E91" s="2" t="s">
        <v>62853</v>
      </c>
      <c r="F91" t="str">
        <f t="shared" si="5"/>
        <v/>
      </c>
      <c r="H91" t="s">
        <v>13568</v>
      </c>
      <c r="J91" t="s">
        <v>13568</v>
      </c>
      <c r="K91">
        <v>1</v>
      </c>
    </row>
    <row r="92" spans="1:11" ht="14.4" customHeight="1" x14ac:dyDescent="0.3">
      <c r="A92" s="2" t="s">
        <v>10531</v>
      </c>
      <c r="B92" s="2" t="s">
        <v>45681</v>
      </c>
      <c r="C92" s="2" t="s">
        <v>62854</v>
      </c>
      <c r="D92" s="2" t="s">
        <v>45604</v>
      </c>
      <c r="E92" s="2" t="s">
        <v>62855</v>
      </c>
      <c r="F92" t="str">
        <f t="shared" si="5"/>
        <v/>
      </c>
      <c r="H92" t="s">
        <v>13568</v>
      </c>
      <c r="J92" t="s">
        <v>13568</v>
      </c>
      <c r="K92">
        <v>1</v>
      </c>
    </row>
    <row r="93" spans="1:11" ht="14.4" customHeight="1" x14ac:dyDescent="0.3">
      <c r="A93" s="2" t="s">
        <v>45678</v>
      </c>
      <c r="B93" s="2" t="s">
        <v>45681</v>
      </c>
      <c r="C93" s="2" t="s">
        <v>62856</v>
      </c>
      <c r="D93" s="2" t="s">
        <v>45604</v>
      </c>
      <c r="E93" s="2" t="s">
        <v>62857</v>
      </c>
      <c r="F93" t="str">
        <f t="shared" si="5"/>
        <v/>
      </c>
      <c r="H93" t="s">
        <v>13568</v>
      </c>
      <c r="J93" t="s">
        <v>13568</v>
      </c>
      <c r="K93">
        <v>1</v>
      </c>
    </row>
    <row r="94" spans="1:11" ht="14.4" customHeight="1" x14ac:dyDescent="0.3">
      <c r="A94" s="2" t="s">
        <v>62858</v>
      </c>
      <c r="B94" s="2" t="s">
        <v>45681</v>
      </c>
      <c r="C94" s="2" t="s">
        <v>62859</v>
      </c>
      <c r="D94" s="2" t="s">
        <v>45604</v>
      </c>
      <c r="E94" s="2" t="s">
        <v>62860</v>
      </c>
      <c r="F94" t="str">
        <f t="shared" si="5"/>
        <v/>
      </c>
      <c r="H94" t="s">
        <v>13568</v>
      </c>
      <c r="J94" t="s">
        <v>13568</v>
      </c>
      <c r="K94">
        <v>1</v>
      </c>
    </row>
    <row r="95" spans="1:11" ht="14.4" customHeight="1" x14ac:dyDescent="0.3">
      <c r="A95" s="2" t="s">
        <v>10555</v>
      </c>
      <c r="B95" s="2" t="s">
        <v>45681</v>
      </c>
      <c r="C95" s="2" t="s">
        <v>45671</v>
      </c>
      <c r="D95" s="2" t="s">
        <v>45604</v>
      </c>
      <c r="E95" s="2" t="s">
        <v>62861</v>
      </c>
      <c r="F95" t="str">
        <f t="shared" si="5"/>
        <v/>
      </c>
      <c r="H95" t="s">
        <v>13568</v>
      </c>
      <c r="J95" t="s">
        <v>13568</v>
      </c>
      <c r="K95">
        <v>1</v>
      </c>
    </row>
    <row r="96" spans="1:11" ht="14.4" customHeight="1" x14ac:dyDescent="0.3">
      <c r="A96" s="2" t="s">
        <v>25122</v>
      </c>
      <c r="B96" s="2" t="s">
        <v>45681</v>
      </c>
      <c r="C96" s="2" t="s">
        <v>45673</v>
      </c>
      <c r="D96" s="2" t="s">
        <v>45604</v>
      </c>
      <c r="E96" s="2" t="s">
        <v>19992</v>
      </c>
      <c r="F96" t="str">
        <f t="shared" si="5"/>
        <v/>
      </c>
      <c r="H96" t="s">
        <v>13568</v>
      </c>
      <c r="J96" t="s">
        <v>13568</v>
      </c>
      <c r="K96">
        <v>1</v>
      </c>
    </row>
    <row r="97" spans="1:11" ht="14.4" customHeight="1" x14ac:dyDescent="0.3">
      <c r="A97" s="2" t="s">
        <v>25305</v>
      </c>
      <c r="B97" s="2" t="s">
        <v>45681</v>
      </c>
      <c r="C97" s="2" t="s">
        <v>45674</v>
      </c>
      <c r="D97" s="2" t="s">
        <v>45604</v>
      </c>
      <c r="E97" s="2" t="s">
        <v>19992</v>
      </c>
      <c r="F97" t="str">
        <f t="shared" si="5"/>
        <v/>
      </c>
      <c r="H97" t="s">
        <v>13568</v>
      </c>
      <c r="J97" t="s">
        <v>13568</v>
      </c>
      <c r="K97">
        <v>1</v>
      </c>
    </row>
    <row r="98" spans="1:11" ht="14.4" customHeight="1" x14ac:dyDescent="0.3">
      <c r="A98" s="2" t="s">
        <v>24793</v>
      </c>
      <c r="B98" s="2" t="s">
        <v>45681</v>
      </c>
      <c r="C98" s="2" t="s">
        <v>62862</v>
      </c>
      <c r="D98" s="2" t="s">
        <v>45604</v>
      </c>
      <c r="E98" s="2" t="s">
        <v>19992</v>
      </c>
      <c r="F98" t="str">
        <f t="shared" si="5"/>
        <v/>
      </c>
      <c r="H98" t="s">
        <v>13568</v>
      </c>
      <c r="J98" t="s">
        <v>13568</v>
      </c>
      <c r="K98">
        <v>1</v>
      </c>
    </row>
    <row r="99" spans="1:11" ht="14.4" customHeight="1" x14ac:dyDescent="0.3">
      <c r="A99" s="2" t="s">
        <v>25865</v>
      </c>
      <c r="B99" s="2" t="s">
        <v>45681</v>
      </c>
      <c r="C99" s="2" t="s">
        <v>62863</v>
      </c>
      <c r="D99" s="2" t="s">
        <v>45604</v>
      </c>
      <c r="E99" s="2" t="s">
        <v>19992</v>
      </c>
      <c r="F99" t="str">
        <f t="shared" si="5"/>
        <v/>
      </c>
      <c r="H99" t="s">
        <v>13568</v>
      </c>
      <c r="J99" t="s">
        <v>13568</v>
      </c>
      <c r="K99">
        <v>1</v>
      </c>
    </row>
    <row r="100" spans="1:11" ht="14.4" customHeight="1" x14ac:dyDescent="0.3">
      <c r="A100" s="2" t="s">
        <v>25598</v>
      </c>
      <c r="B100" s="2" t="s">
        <v>45681</v>
      </c>
      <c r="C100" s="2" t="s">
        <v>62864</v>
      </c>
      <c r="D100" s="2" t="s">
        <v>45604</v>
      </c>
      <c r="E100" s="2" t="s">
        <v>19992</v>
      </c>
      <c r="F100" t="str">
        <f t="shared" si="5"/>
        <v/>
      </c>
      <c r="H100" t="s">
        <v>13568</v>
      </c>
      <c r="J100" t="s">
        <v>13568</v>
      </c>
      <c r="K100">
        <v>1</v>
      </c>
    </row>
    <row r="101" spans="1:11" ht="14.4" customHeight="1" x14ac:dyDescent="0.3">
      <c r="A101" s="2" t="s">
        <v>5410</v>
      </c>
      <c r="B101" s="2" t="s">
        <v>45681</v>
      </c>
      <c r="C101" s="2" t="s">
        <v>45675</v>
      </c>
      <c r="D101" s="2" t="s">
        <v>45604</v>
      </c>
      <c r="E101" s="2" t="s">
        <v>19992</v>
      </c>
      <c r="F101" t="str">
        <f t="shared" si="5"/>
        <v/>
      </c>
      <c r="H101" t="s">
        <v>13568</v>
      </c>
      <c r="J101" t="s">
        <v>13568</v>
      </c>
      <c r="K101">
        <v>1</v>
      </c>
    </row>
    <row r="102" spans="1:11" ht="14.4" customHeight="1" x14ac:dyDescent="0.3">
      <c r="A102" s="2" t="s">
        <v>36702</v>
      </c>
      <c r="B102" s="2" t="s">
        <v>45681</v>
      </c>
      <c r="C102" s="2" t="s">
        <v>62865</v>
      </c>
      <c r="D102" s="2" t="s">
        <v>45604</v>
      </c>
      <c r="E102" s="2" t="s">
        <v>19992</v>
      </c>
      <c r="F102" t="str">
        <f t="shared" si="5"/>
        <v/>
      </c>
      <c r="H102" t="s">
        <v>13568</v>
      </c>
      <c r="J102" t="s">
        <v>13568</v>
      </c>
      <c r="K102">
        <v>1</v>
      </c>
    </row>
    <row r="103" spans="1:11" ht="14.4" customHeight="1" x14ac:dyDescent="0.3">
      <c r="A103" s="2" t="s">
        <v>49315</v>
      </c>
      <c r="B103" s="2" t="s">
        <v>45681</v>
      </c>
      <c r="C103" s="2" t="s">
        <v>62866</v>
      </c>
      <c r="D103" s="2" t="s">
        <v>45604</v>
      </c>
      <c r="E103" s="2" t="s">
        <v>62867</v>
      </c>
      <c r="F103" t="str">
        <f t="shared" si="5"/>
        <v/>
      </c>
      <c r="H103" t="s">
        <v>13568</v>
      </c>
      <c r="J103" t="s">
        <v>13568</v>
      </c>
      <c r="K103">
        <v>1</v>
      </c>
    </row>
    <row r="104" spans="1:11" ht="14.4" customHeight="1" x14ac:dyDescent="0.3">
      <c r="A104" s="2" t="s">
        <v>36716</v>
      </c>
      <c r="B104" s="2" t="s">
        <v>45681</v>
      </c>
      <c r="C104" s="2" t="s">
        <v>45653</v>
      </c>
      <c r="D104" s="2" t="s">
        <v>45604</v>
      </c>
      <c r="E104" s="2" t="s">
        <v>19992</v>
      </c>
      <c r="F104" t="str">
        <f t="shared" si="5"/>
        <v/>
      </c>
      <c r="H104" t="s">
        <v>13568</v>
      </c>
      <c r="J104" t="s">
        <v>13568</v>
      </c>
      <c r="K104">
        <v>1</v>
      </c>
    </row>
    <row r="105" spans="1:11" ht="14.4" customHeight="1" x14ac:dyDescent="0.3">
      <c r="A105" s="2" t="s">
        <v>24157</v>
      </c>
      <c r="B105" s="2" t="s">
        <v>45681</v>
      </c>
      <c r="C105" s="2" t="s">
        <v>45645</v>
      </c>
      <c r="D105" s="2" t="s">
        <v>45604</v>
      </c>
      <c r="E105" s="2" t="s">
        <v>19992</v>
      </c>
      <c r="F105" t="str">
        <f t="shared" si="5"/>
        <v/>
      </c>
      <c r="H105" t="s">
        <v>13568</v>
      </c>
      <c r="J105" t="s">
        <v>13568</v>
      </c>
      <c r="K105">
        <v>1</v>
      </c>
    </row>
    <row r="106" spans="1:11" ht="14.4" customHeight="1" x14ac:dyDescent="0.3">
      <c r="A106" s="2" t="s">
        <v>24160</v>
      </c>
      <c r="B106" s="2" t="s">
        <v>45681</v>
      </c>
      <c r="C106" s="2" t="s">
        <v>45676</v>
      </c>
      <c r="D106" s="2" t="s">
        <v>45604</v>
      </c>
      <c r="E106" s="2" t="s">
        <v>19992</v>
      </c>
      <c r="F106" t="str">
        <f t="shared" si="5"/>
        <v/>
      </c>
      <c r="H106" t="s">
        <v>13568</v>
      </c>
      <c r="J106" t="s">
        <v>13568</v>
      </c>
      <c r="K106">
        <v>1</v>
      </c>
    </row>
    <row r="107" spans="1:11" ht="14.4" customHeight="1" x14ac:dyDescent="0.3">
      <c r="A107" s="2" t="s">
        <v>24172</v>
      </c>
      <c r="B107" s="2" t="s">
        <v>45681</v>
      </c>
      <c r="C107" s="2" t="s">
        <v>45677</v>
      </c>
      <c r="D107" s="2" t="s">
        <v>45604</v>
      </c>
      <c r="E107" s="2" t="s">
        <v>19992</v>
      </c>
      <c r="F107" t="str">
        <f t="shared" si="5"/>
        <v/>
      </c>
      <c r="H107" t="s">
        <v>13568</v>
      </c>
      <c r="J107" t="s">
        <v>13568</v>
      </c>
      <c r="K107">
        <v>1</v>
      </c>
    </row>
    <row r="108" spans="1:11" ht="14.4" customHeight="1" x14ac:dyDescent="0.3">
      <c r="A108" s="2" t="s">
        <v>24176</v>
      </c>
      <c r="B108" s="2" t="s">
        <v>45681</v>
      </c>
      <c r="C108" s="2" t="s">
        <v>45679</v>
      </c>
      <c r="D108" s="2" t="s">
        <v>45604</v>
      </c>
      <c r="E108" s="2" t="s">
        <v>19992</v>
      </c>
      <c r="F108" t="str">
        <f t="shared" si="5"/>
        <v/>
      </c>
      <c r="H108" t="s">
        <v>13568</v>
      </c>
      <c r="J108" t="s">
        <v>13568</v>
      </c>
      <c r="K108">
        <v>1</v>
      </c>
    </row>
    <row r="109" spans="1:11" ht="14.4" customHeight="1" x14ac:dyDescent="0.3">
      <c r="A109" s="2" t="s">
        <v>10538</v>
      </c>
      <c r="B109" s="2" t="s">
        <v>45689</v>
      </c>
      <c r="C109" s="2" t="s">
        <v>45690</v>
      </c>
      <c r="D109" s="2" t="s">
        <v>45324</v>
      </c>
      <c r="E109" s="2" t="s">
        <v>19992</v>
      </c>
      <c r="F109" t="str">
        <f t="shared" si="5"/>
        <v/>
      </c>
      <c r="H109" t="s">
        <v>13568</v>
      </c>
      <c r="J109" t="s">
        <v>13568</v>
      </c>
      <c r="K109">
        <v>28</v>
      </c>
    </row>
    <row r="110" spans="1:11" ht="14.4" customHeight="1" x14ac:dyDescent="0.3">
      <c r="A110" s="2" t="s">
        <v>10297</v>
      </c>
      <c r="B110" s="2" t="s">
        <v>45715</v>
      </c>
      <c r="C110" s="2" t="s">
        <v>45132</v>
      </c>
      <c r="D110" s="2" t="s">
        <v>45133</v>
      </c>
      <c r="E110" s="2" t="s">
        <v>45134</v>
      </c>
      <c r="F110" t="str">
        <f t="shared" si="5"/>
        <v/>
      </c>
      <c r="H110" t="s">
        <v>13568</v>
      </c>
      <c r="J110" t="s">
        <v>13568</v>
      </c>
      <c r="K110">
        <v>5</v>
      </c>
    </row>
    <row r="111" spans="1:11" ht="14.4" customHeight="1" x14ac:dyDescent="0.3">
      <c r="A111" s="2" t="s">
        <v>7217</v>
      </c>
      <c r="B111" s="2" t="s">
        <v>45715</v>
      </c>
      <c r="C111" s="2" t="s">
        <v>45135</v>
      </c>
      <c r="D111" s="2" t="s">
        <v>45133</v>
      </c>
      <c r="E111" s="2" t="s">
        <v>45136</v>
      </c>
      <c r="F111" t="str">
        <f t="shared" si="5"/>
        <v/>
      </c>
      <c r="H111" t="s">
        <v>13568</v>
      </c>
      <c r="J111" t="s">
        <v>13568</v>
      </c>
      <c r="K111">
        <v>5</v>
      </c>
    </row>
    <row r="112" spans="1:11" ht="14.4" customHeight="1" x14ac:dyDescent="0.3">
      <c r="A112" s="2" t="s">
        <v>7219</v>
      </c>
      <c r="B112" s="2" t="s">
        <v>45715</v>
      </c>
      <c r="C112" s="2" t="s">
        <v>45137</v>
      </c>
      <c r="D112" s="2" t="s">
        <v>45133</v>
      </c>
      <c r="E112" s="2" t="s">
        <v>19992</v>
      </c>
      <c r="F112" t="str">
        <f t="shared" si="5"/>
        <v/>
      </c>
      <c r="H112" t="s">
        <v>13568</v>
      </c>
      <c r="J112" t="s">
        <v>13568</v>
      </c>
      <c r="K112">
        <v>5</v>
      </c>
    </row>
    <row r="113" spans="1:11" ht="14.4" customHeight="1" x14ac:dyDescent="0.3">
      <c r="A113" s="2" t="s">
        <v>5927</v>
      </c>
      <c r="B113" s="2" t="s">
        <v>45720</v>
      </c>
      <c r="C113" s="2" t="s">
        <v>45150</v>
      </c>
      <c r="D113" s="2" t="s">
        <v>45133</v>
      </c>
      <c r="E113" s="2" t="s">
        <v>45722</v>
      </c>
      <c r="F113" t="str">
        <f t="shared" si="5"/>
        <v/>
      </c>
      <c r="H113" t="s">
        <v>13568</v>
      </c>
      <c r="J113" t="s">
        <v>13568</v>
      </c>
      <c r="K113">
        <v>5</v>
      </c>
    </row>
    <row r="114" spans="1:11" ht="14.4" customHeight="1" x14ac:dyDescent="0.3">
      <c r="A114" s="2" t="s">
        <v>10313</v>
      </c>
      <c r="B114" s="2" t="s">
        <v>45720</v>
      </c>
      <c r="C114" s="2" t="s">
        <v>45152</v>
      </c>
      <c r="D114" s="2" t="s">
        <v>45133</v>
      </c>
      <c r="E114" s="2" t="s">
        <v>45155</v>
      </c>
      <c r="F114" t="str">
        <f t="shared" ref="F114:F145" si="6">IF(COUNTIF(H114:J114,"used")&gt;0,"y","")</f>
        <v/>
      </c>
      <c r="H114" t="s">
        <v>13568</v>
      </c>
      <c r="J114" t="s">
        <v>13568</v>
      </c>
      <c r="K114">
        <v>5</v>
      </c>
    </row>
    <row r="115" spans="1:11" ht="14.4" customHeight="1" x14ac:dyDescent="0.3">
      <c r="A115" s="2" t="s">
        <v>10317</v>
      </c>
      <c r="B115" s="2" t="s">
        <v>45720</v>
      </c>
      <c r="C115" s="2" t="s">
        <v>45154</v>
      </c>
      <c r="D115" s="2" t="s">
        <v>45133</v>
      </c>
      <c r="E115" s="2" t="s">
        <v>45158</v>
      </c>
      <c r="F115" t="str">
        <f t="shared" si="6"/>
        <v/>
      </c>
      <c r="H115" t="s">
        <v>13568</v>
      </c>
      <c r="J115" t="s">
        <v>13568</v>
      </c>
      <c r="K115">
        <v>5</v>
      </c>
    </row>
    <row r="116" spans="1:11" ht="14.4" customHeight="1" x14ac:dyDescent="0.3">
      <c r="A116" s="2" t="s">
        <v>45156</v>
      </c>
      <c r="B116" s="2" t="s">
        <v>45720</v>
      </c>
      <c r="C116" s="2" t="s">
        <v>45157</v>
      </c>
      <c r="D116" s="2" t="s">
        <v>45133</v>
      </c>
      <c r="E116" s="2" t="s">
        <v>19992</v>
      </c>
      <c r="F116" t="str">
        <f t="shared" si="6"/>
        <v/>
      </c>
      <c r="H116" t="s">
        <v>13568</v>
      </c>
      <c r="J116" t="s">
        <v>13568</v>
      </c>
      <c r="K116">
        <v>5</v>
      </c>
    </row>
    <row r="117" spans="1:11" ht="14.4" customHeight="1" x14ac:dyDescent="0.3">
      <c r="A117" s="2" t="s">
        <v>45163</v>
      </c>
      <c r="B117" s="2" t="s">
        <v>45748</v>
      </c>
      <c r="C117" s="2" t="s">
        <v>62868</v>
      </c>
      <c r="D117" s="2" t="s">
        <v>45133</v>
      </c>
      <c r="E117" s="2" t="s">
        <v>45750</v>
      </c>
      <c r="F117" t="str">
        <f t="shared" si="6"/>
        <v/>
      </c>
      <c r="H117" t="s">
        <v>13568</v>
      </c>
      <c r="J117" t="s">
        <v>13568</v>
      </c>
      <c r="K117">
        <v>5</v>
      </c>
    </row>
    <row r="118" spans="1:11" ht="14.4" customHeight="1" x14ac:dyDescent="0.3">
      <c r="A118" s="2" t="s">
        <v>10481</v>
      </c>
      <c r="B118" s="2" t="s">
        <v>45748</v>
      </c>
      <c r="C118" s="2" t="s">
        <v>45752</v>
      </c>
      <c r="D118" s="2" t="s">
        <v>45133</v>
      </c>
      <c r="E118" s="2" t="s">
        <v>45753</v>
      </c>
      <c r="F118" t="str">
        <f t="shared" si="6"/>
        <v/>
      </c>
      <c r="H118" t="s">
        <v>13568</v>
      </c>
      <c r="J118" t="s">
        <v>13568</v>
      </c>
      <c r="K118">
        <v>5</v>
      </c>
    </row>
    <row r="119" spans="1:11" ht="14.4" customHeight="1" x14ac:dyDescent="0.3">
      <c r="A119" s="2" t="s">
        <v>45168</v>
      </c>
      <c r="B119" s="2" t="s">
        <v>45748</v>
      </c>
      <c r="C119" s="2" t="s">
        <v>45754</v>
      </c>
      <c r="D119" s="2" t="s">
        <v>45133</v>
      </c>
      <c r="E119" s="2" t="s">
        <v>45138</v>
      </c>
      <c r="F119" t="str">
        <f t="shared" si="6"/>
        <v/>
      </c>
      <c r="H119" t="s">
        <v>13568</v>
      </c>
      <c r="J119" t="s">
        <v>13568</v>
      </c>
      <c r="K119">
        <v>5</v>
      </c>
    </row>
    <row r="120" spans="1:11" ht="14.4" customHeight="1" x14ac:dyDescent="0.3">
      <c r="A120" s="2" t="s">
        <v>7279</v>
      </c>
      <c r="B120" s="2" t="s">
        <v>45755</v>
      </c>
      <c r="C120" s="2" t="s">
        <v>62869</v>
      </c>
      <c r="D120" s="2" t="s">
        <v>45133</v>
      </c>
      <c r="E120" s="2" t="s">
        <v>19992</v>
      </c>
      <c r="F120" t="str">
        <f t="shared" si="6"/>
        <v/>
      </c>
      <c r="H120" t="s">
        <v>13568</v>
      </c>
      <c r="J120" t="s">
        <v>13568</v>
      </c>
      <c r="K120">
        <v>5</v>
      </c>
    </row>
    <row r="121" spans="1:11" ht="14.4" customHeight="1" x14ac:dyDescent="0.3">
      <c r="A121" s="2" t="s">
        <v>46691</v>
      </c>
      <c r="B121" s="2" t="s">
        <v>45755</v>
      </c>
      <c r="C121" s="2" t="s">
        <v>62870</v>
      </c>
      <c r="D121" s="2" t="s">
        <v>45133</v>
      </c>
      <c r="E121" s="2" t="s">
        <v>19992</v>
      </c>
      <c r="F121" t="str">
        <f t="shared" si="6"/>
        <v/>
      </c>
      <c r="H121" t="s">
        <v>13568</v>
      </c>
      <c r="J121" t="s">
        <v>13568</v>
      </c>
      <c r="K121">
        <v>5</v>
      </c>
    </row>
    <row r="122" spans="1:11" ht="14.4" customHeight="1" x14ac:dyDescent="0.3">
      <c r="A122" s="2" t="s">
        <v>46693</v>
      </c>
      <c r="B122" s="2" t="s">
        <v>45755</v>
      </c>
      <c r="C122" s="2" t="s">
        <v>62871</v>
      </c>
      <c r="D122" s="2" t="s">
        <v>45133</v>
      </c>
      <c r="E122" s="2" t="s">
        <v>19992</v>
      </c>
      <c r="F122" t="str">
        <f t="shared" si="6"/>
        <v/>
      </c>
      <c r="H122" t="s">
        <v>13568</v>
      </c>
      <c r="J122" t="s">
        <v>13568</v>
      </c>
      <c r="K122">
        <v>5</v>
      </c>
    </row>
    <row r="123" spans="1:11" ht="14.4" customHeight="1" x14ac:dyDescent="0.3">
      <c r="A123" s="2" t="s">
        <v>46164</v>
      </c>
      <c r="B123" s="2" t="s">
        <v>45755</v>
      </c>
      <c r="C123" s="2" t="s">
        <v>45762</v>
      </c>
      <c r="D123" s="2" t="s">
        <v>45133</v>
      </c>
      <c r="E123" s="2" t="s">
        <v>45165</v>
      </c>
      <c r="F123" t="str">
        <f t="shared" si="6"/>
        <v/>
      </c>
      <c r="H123" t="s">
        <v>13568</v>
      </c>
      <c r="J123" t="s">
        <v>13568</v>
      </c>
      <c r="K123">
        <v>5</v>
      </c>
    </row>
    <row r="124" spans="1:11" ht="14.4" customHeight="1" x14ac:dyDescent="0.3">
      <c r="A124" s="2" t="s">
        <v>25522</v>
      </c>
      <c r="B124" s="2" t="s">
        <v>45767</v>
      </c>
      <c r="C124" s="2" t="s">
        <v>45764</v>
      </c>
      <c r="D124" s="2" t="s">
        <v>45179</v>
      </c>
      <c r="E124" s="2" t="s">
        <v>45765</v>
      </c>
      <c r="F124" t="str">
        <f t="shared" si="6"/>
        <v/>
      </c>
      <c r="H124" t="s">
        <v>13568</v>
      </c>
      <c r="J124" t="s">
        <v>13568</v>
      </c>
      <c r="K124">
        <v>12</v>
      </c>
    </row>
    <row r="125" spans="1:11" ht="14.4" customHeight="1" x14ac:dyDescent="0.3">
      <c r="A125" s="2" t="s">
        <v>7184</v>
      </c>
      <c r="B125" s="2" t="s">
        <v>45775</v>
      </c>
      <c r="C125" s="2" t="s">
        <v>45861</v>
      </c>
      <c r="D125" s="2" t="s">
        <v>45777</v>
      </c>
      <c r="E125" s="2" t="s">
        <v>19992</v>
      </c>
      <c r="F125" t="str">
        <f t="shared" si="6"/>
        <v/>
      </c>
      <c r="H125" t="s">
        <v>13568</v>
      </c>
      <c r="J125" t="s">
        <v>13568</v>
      </c>
      <c r="K125">
        <v>30</v>
      </c>
    </row>
    <row r="126" spans="1:11" ht="14.4" customHeight="1" x14ac:dyDescent="0.3">
      <c r="A126" s="2" t="s">
        <v>49283</v>
      </c>
      <c r="B126" s="2" t="s">
        <v>45803</v>
      </c>
      <c r="C126" s="2" t="s">
        <v>45804</v>
      </c>
      <c r="D126" s="2" t="s">
        <v>44947</v>
      </c>
      <c r="E126" s="2" t="s">
        <v>45789</v>
      </c>
      <c r="F126" t="str">
        <f t="shared" si="6"/>
        <v/>
      </c>
      <c r="H126" t="s">
        <v>13568</v>
      </c>
      <c r="J126" t="s">
        <v>13568</v>
      </c>
      <c r="K126">
        <v>10</v>
      </c>
    </row>
    <row r="127" spans="1:11" ht="14.4" customHeight="1" x14ac:dyDescent="0.3">
      <c r="A127" s="2" t="s">
        <v>10315</v>
      </c>
      <c r="B127" s="2" t="s">
        <v>45805</v>
      </c>
      <c r="C127" s="2" t="s">
        <v>45806</v>
      </c>
      <c r="D127" s="2" t="s">
        <v>44947</v>
      </c>
      <c r="E127" s="2" t="s">
        <v>19992</v>
      </c>
      <c r="F127" t="str">
        <f t="shared" si="6"/>
        <v/>
      </c>
      <c r="H127" t="s">
        <v>13568</v>
      </c>
      <c r="J127" t="s">
        <v>13568</v>
      </c>
      <c r="K127">
        <v>10</v>
      </c>
    </row>
    <row r="128" spans="1:11" ht="14.4" customHeight="1" x14ac:dyDescent="0.3">
      <c r="A128" s="2" t="s">
        <v>26169</v>
      </c>
      <c r="B128" s="2" t="s">
        <v>45808</v>
      </c>
      <c r="C128" s="2" t="s">
        <v>45800</v>
      </c>
      <c r="D128" s="2" t="s">
        <v>45179</v>
      </c>
      <c r="E128" s="2" t="s">
        <v>45801</v>
      </c>
      <c r="F128" t="str">
        <f t="shared" si="6"/>
        <v/>
      </c>
      <c r="H128" t="s">
        <v>13568</v>
      </c>
      <c r="J128" t="s">
        <v>13568</v>
      </c>
      <c r="K128">
        <v>12</v>
      </c>
    </row>
    <row r="129" spans="1:11" ht="14.4" customHeight="1" x14ac:dyDescent="0.3">
      <c r="A129" s="2" t="s">
        <v>10310</v>
      </c>
      <c r="B129" s="2" t="s">
        <v>45810</v>
      </c>
      <c r="C129" s="2" t="s">
        <v>45811</v>
      </c>
      <c r="D129" s="2" t="s">
        <v>44947</v>
      </c>
      <c r="E129" s="2" t="s">
        <v>45812</v>
      </c>
      <c r="F129" t="str">
        <f t="shared" si="6"/>
        <v/>
      </c>
      <c r="H129" t="s">
        <v>13568</v>
      </c>
      <c r="J129" t="s">
        <v>13568</v>
      </c>
      <c r="K129">
        <v>10</v>
      </c>
    </row>
    <row r="130" spans="1:11" ht="14.4" customHeight="1" x14ac:dyDescent="0.3">
      <c r="A130" s="2" t="s">
        <v>23688</v>
      </c>
      <c r="B130" s="2" t="s">
        <v>45820</v>
      </c>
      <c r="C130" s="2" t="s">
        <v>45821</v>
      </c>
      <c r="D130" s="2" t="s">
        <v>45815</v>
      </c>
      <c r="E130" s="2" t="s">
        <v>45816</v>
      </c>
      <c r="F130" t="str">
        <f t="shared" si="6"/>
        <v/>
      </c>
      <c r="H130" t="s">
        <v>13568</v>
      </c>
      <c r="J130" t="s">
        <v>13568</v>
      </c>
      <c r="K130">
        <v>31</v>
      </c>
    </row>
    <row r="131" spans="1:11" ht="14.4" customHeight="1" x14ac:dyDescent="0.3">
      <c r="A131" s="2" t="s">
        <v>45667</v>
      </c>
      <c r="B131" s="2" t="s">
        <v>45820</v>
      </c>
      <c r="C131" s="2" t="s">
        <v>45823</v>
      </c>
      <c r="D131" s="2" t="s">
        <v>19992</v>
      </c>
      <c r="E131" s="2" t="s">
        <v>45818</v>
      </c>
      <c r="F131" t="str">
        <f t="shared" si="6"/>
        <v/>
      </c>
      <c r="H131" t="s">
        <v>13568</v>
      </c>
      <c r="J131" t="s">
        <v>13568</v>
      </c>
      <c r="K131">
        <v>11</v>
      </c>
    </row>
    <row r="132" spans="1:11" ht="14.4" customHeight="1" x14ac:dyDescent="0.3">
      <c r="A132" s="2" t="s">
        <v>5959</v>
      </c>
      <c r="B132" s="2" t="s">
        <v>45824</v>
      </c>
      <c r="C132" s="2" t="s">
        <v>45825</v>
      </c>
      <c r="D132" s="2" t="s">
        <v>45140</v>
      </c>
      <c r="E132" s="2" t="s">
        <v>45475</v>
      </c>
      <c r="F132" t="str">
        <f t="shared" si="6"/>
        <v/>
      </c>
      <c r="H132" t="s">
        <v>13568</v>
      </c>
      <c r="J132" t="s">
        <v>13568</v>
      </c>
      <c r="K132">
        <v>9</v>
      </c>
    </row>
    <row r="133" spans="1:11" ht="14.4" customHeight="1" x14ac:dyDescent="0.3">
      <c r="A133" s="2" t="s">
        <v>62872</v>
      </c>
      <c r="B133" s="2" t="s">
        <v>45826</v>
      </c>
      <c r="C133" s="2" t="s">
        <v>45827</v>
      </c>
      <c r="D133" s="2" t="s">
        <v>45140</v>
      </c>
      <c r="E133" s="2" t="s">
        <v>19992</v>
      </c>
      <c r="F133" t="str">
        <f t="shared" si="6"/>
        <v/>
      </c>
      <c r="H133" t="s">
        <v>13568</v>
      </c>
      <c r="J133" t="s">
        <v>13568</v>
      </c>
      <c r="K133">
        <v>9</v>
      </c>
    </row>
    <row r="134" spans="1:11" ht="14.4" customHeight="1" x14ac:dyDescent="0.3">
      <c r="A134" s="2" t="s">
        <v>10307</v>
      </c>
      <c r="B134" s="2" t="s">
        <v>45835</v>
      </c>
      <c r="C134" s="2" t="s">
        <v>45836</v>
      </c>
      <c r="D134" s="2" t="s">
        <v>44947</v>
      </c>
      <c r="E134" s="2" t="s">
        <v>19992</v>
      </c>
      <c r="F134" t="str">
        <f t="shared" si="6"/>
        <v/>
      </c>
      <c r="H134" t="s">
        <v>13568</v>
      </c>
      <c r="J134" t="s">
        <v>13568</v>
      </c>
      <c r="K134">
        <v>10</v>
      </c>
    </row>
    <row r="135" spans="1:11" ht="14.4" customHeight="1" x14ac:dyDescent="0.3">
      <c r="A135" s="2" t="s">
        <v>10289</v>
      </c>
      <c r="B135" s="2" t="s">
        <v>45838</v>
      </c>
      <c r="C135" s="2" t="s">
        <v>45839</v>
      </c>
      <c r="D135" s="2" t="s">
        <v>44947</v>
      </c>
      <c r="E135" s="2" t="s">
        <v>19992</v>
      </c>
      <c r="F135" t="str">
        <f t="shared" si="6"/>
        <v/>
      </c>
      <c r="H135" t="s">
        <v>13568</v>
      </c>
      <c r="J135" t="s">
        <v>13568</v>
      </c>
      <c r="K135">
        <v>10</v>
      </c>
    </row>
    <row r="136" spans="1:11" ht="14.4" customHeight="1" x14ac:dyDescent="0.3">
      <c r="A136" s="2" t="s">
        <v>10458</v>
      </c>
      <c r="B136" s="2" t="s">
        <v>45841</v>
      </c>
      <c r="C136" s="2" t="s">
        <v>45911</v>
      </c>
      <c r="D136" s="2" t="s">
        <v>45179</v>
      </c>
      <c r="E136" s="2" t="s">
        <v>45843</v>
      </c>
      <c r="F136" t="str">
        <f t="shared" si="6"/>
        <v/>
      </c>
      <c r="H136" t="s">
        <v>13568</v>
      </c>
      <c r="J136" t="s">
        <v>13568</v>
      </c>
      <c r="K136">
        <v>12</v>
      </c>
    </row>
    <row r="137" spans="1:11" ht="14.4" customHeight="1" x14ac:dyDescent="0.3">
      <c r="A137" s="2" t="s">
        <v>42145</v>
      </c>
      <c r="B137" s="2" t="s">
        <v>45841</v>
      </c>
      <c r="C137" s="2" t="s">
        <v>45845</v>
      </c>
      <c r="D137" s="2" t="s">
        <v>45179</v>
      </c>
      <c r="E137" s="2" t="s">
        <v>45846</v>
      </c>
      <c r="F137" t="str">
        <f t="shared" si="6"/>
        <v/>
      </c>
      <c r="H137" t="s">
        <v>13568</v>
      </c>
      <c r="J137" t="s">
        <v>13568</v>
      </c>
      <c r="K137">
        <v>12</v>
      </c>
    </row>
    <row r="138" spans="1:11" ht="14.4" customHeight="1" x14ac:dyDescent="0.3">
      <c r="A138" s="2" t="s">
        <v>10472</v>
      </c>
      <c r="B138" s="2" t="s">
        <v>45857</v>
      </c>
      <c r="C138" s="2" t="s">
        <v>45865</v>
      </c>
      <c r="D138" s="2" t="s">
        <v>45859</v>
      </c>
      <c r="E138" s="2" t="s">
        <v>45860</v>
      </c>
      <c r="F138" t="str">
        <f t="shared" si="6"/>
        <v/>
      </c>
      <c r="H138" t="s">
        <v>13568</v>
      </c>
      <c r="J138" t="s">
        <v>13568</v>
      </c>
      <c r="K138">
        <v>17</v>
      </c>
    </row>
    <row r="139" spans="1:11" ht="14.4" customHeight="1" x14ac:dyDescent="0.3">
      <c r="A139" s="2" t="s">
        <v>10470</v>
      </c>
      <c r="B139" s="2" t="s">
        <v>12883</v>
      </c>
      <c r="C139" s="2" t="s">
        <v>45894</v>
      </c>
      <c r="D139" s="2" t="s">
        <v>45859</v>
      </c>
      <c r="E139" s="2" t="s">
        <v>45895</v>
      </c>
      <c r="F139" t="str">
        <f t="shared" si="6"/>
        <v/>
      </c>
      <c r="H139" t="s">
        <v>13568</v>
      </c>
      <c r="J139" t="s">
        <v>13568</v>
      </c>
      <c r="K139">
        <v>17</v>
      </c>
    </row>
    <row r="140" spans="1:11" ht="14.4" customHeight="1" x14ac:dyDescent="0.3">
      <c r="A140" s="2" t="s">
        <v>10474</v>
      </c>
      <c r="B140" s="2" t="s">
        <v>45898</v>
      </c>
      <c r="C140" s="2" t="s">
        <v>45890</v>
      </c>
      <c r="D140" s="2" t="s">
        <v>45859</v>
      </c>
      <c r="E140" s="2" t="s">
        <v>45891</v>
      </c>
      <c r="F140" t="str">
        <f t="shared" si="6"/>
        <v/>
      </c>
      <c r="H140" t="s">
        <v>13568</v>
      </c>
      <c r="J140" t="s">
        <v>13568</v>
      </c>
      <c r="K140">
        <v>17</v>
      </c>
    </row>
    <row r="141" spans="1:11" ht="14.4" customHeight="1" x14ac:dyDescent="0.3">
      <c r="A141" s="2" t="s">
        <v>10467</v>
      </c>
      <c r="B141" s="2" t="s">
        <v>12880</v>
      </c>
      <c r="C141" s="2" t="s">
        <v>45892</v>
      </c>
      <c r="D141" s="2" t="s">
        <v>45859</v>
      </c>
      <c r="E141" s="2" t="s">
        <v>45893</v>
      </c>
      <c r="F141" t="str">
        <f t="shared" si="6"/>
        <v/>
      </c>
      <c r="H141" t="s">
        <v>13568</v>
      </c>
      <c r="J141" t="s">
        <v>13568</v>
      </c>
      <c r="K141">
        <v>17</v>
      </c>
    </row>
    <row r="142" spans="1:11" ht="14.4" customHeight="1" x14ac:dyDescent="0.3">
      <c r="A142" s="2" t="s">
        <v>10327</v>
      </c>
      <c r="B142" s="2" t="s">
        <v>45941</v>
      </c>
      <c r="C142" s="2" t="s">
        <v>45915</v>
      </c>
      <c r="D142" s="2" t="s">
        <v>44887</v>
      </c>
      <c r="E142" s="2" t="s">
        <v>45916</v>
      </c>
      <c r="F142" t="str">
        <f t="shared" si="6"/>
        <v/>
      </c>
      <c r="H142" t="s">
        <v>13568</v>
      </c>
      <c r="J142" t="s">
        <v>13568</v>
      </c>
      <c r="K142">
        <v>3</v>
      </c>
    </row>
    <row r="143" spans="1:11" ht="14.4" customHeight="1" x14ac:dyDescent="0.3">
      <c r="A143" s="2" t="s">
        <v>46168</v>
      </c>
      <c r="B143" s="2" t="s">
        <v>45941</v>
      </c>
      <c r="C143" s="2" t="s">
        <v>45917</v>
      </c>
      <c r="D143" s="2" t="s">
        <v>44887</v>
      </c>
      <c r="E143" s="2" t="s">
        <v>45918</v>
      </c>
      <c r="F143" t="str">
        <f t="shared" si="6"/>
        <v/>
      </c>
      <c r="H143" t="s">
        <v>13568</v>
      </c>
      <c r="J143" t="s">
        <v>13568</v>
      </c>
      <c r="K143">
        <v>3</v>
      </c>
    </row>
    <row r="144" spans="1:11" ht="14.4" customHeight="1" x14ac:dyDescent="0.3">
      <c r="A144" s="2" t="s">
        <v>46170</v>
      </c>
      <c r="B144" s="2" t="s">
        <v>45941</v>
      </c>
      <c r="C144" s="2" t="s">
        <v>45919</v>
      </c>
      <c r="D144" s="2" t="s">
        <v>44887</v>
      </c>
      <c r="E144" s="2" t="s">
        <v>45920</v>
      </c>
      <c r="F144" t="str">
        <f t="shared" si="6"/>
        <v/>
      </c>
      <c r="H144" t="s">
        <v>13568</v>
      </c>
      <c r="J144" t="s">
        <v>13568</v>
      </c>
      <c r="K144">
        <v>3</v>
      </c>
    </row>
    <row r="145" spans="1:11" ht="14.4" customHeight="1" x14ac:dyDescent="0.3">
      <c r="A145" s="2" t="s">
        <v>46172</v>
      </c>
      <c r="B145" s="2" t="s">
        <v>45941</v>
      </c>
      <c r="C145" s="2" t="s">
        <v>45921</v>
      </c>
      <c r="D145" s="2" t="s">
        <v>44887</v>
      </c>
      <c r="E145" s="2" t="s">
        <v>45922</v>
      </c>
      <c r="F145" t="str">
        <f t="shared" si="6"/>
        <v/>
      </c>
      <c r="H145" t="s">
        <v>13568</v>
      </c>
      <c r="J145" t="s">
        <v>13568</v>
      </c>
      <c r="K145">
        <v>3</v>
      </c>
    </row>
    <row r="146" spans="1:11" ht="14.4" customHeight="1" x14ac:dyDescent="0.3">
      <c r="A146" s="2" t="s">
        <v>46174</v>
      </c>
      <c r="B146" s="2" t="s">
        <v>45941</v>
      </c>
      <c r="C146" s="2" t="s">
        <v>45923</v>
      </c>
      <c r="D146" s="2" t="s">
        <v>44887</v>
      </c>
      <c r="E146" s="2" t="s">
        <v>45924</v>
      </c>
      <c r="F146" t="str">
        <f t="shared" ref="F146:F156" si="7">IF(COUNTIF(H146:J146,"used")&gt;0,"y","")</f>
        <v/>
      </c>
      <c r="H146" t="s">
        <v>13568</v>
      </c>
      <c r="J146" t="s">
        <v>13568</v>
      </c>
      <c r="K146">
        <v>3</v>
      </c>
    </row>
    <row r="147" spans="1:11" ht="14.4" customHeight="1" x14ac:dyDescent="0.3">
      <c r="A147" s="2" t="s">
        <v>10513</v>
      </c>
      <c r="B147" s="2" t="s">
        <v>45941</v>
      </c>
      <c r="C147" s="2" t="s">
        <v>45925</v>
      </c>
      <c r="D147" s="2" t="s">
        <v>44887</v>
      </c>
      <c r="E147" s="2" t="s">
        <v>45926</v>
      </c>
      <c r="F147" t="str">
        <f t="shared" si="7"/>
        <v/>
      </c>
      <c r="H147" t="s">
        <v>13568</v>
      </c>
      <c r="J147" t="s">
        <v>13568</v>
      </c>
      <c r="K147">
        <v>3</v>
      </c>
    </row>
    <row r="148" spans="1:11" ht="14.4" customHeight="1" x14ac:dyDescent="0.3">
      <c r="A148" s="2" t="s">
        <v>6238</v>
      </c>
      <c r="B148" s="2" t="s">
        <v>45941</v>
      </c>
      <c r="C148" s="2" t="s">
        <v>45927</v>
      </c>
      <c r="D148" s="2" t="s">
        <v>44887</v>
      </c>
      <c r="E148" s="2" t="s">
        <v>45928</v>
      </c>
      <c r="F148" t="str">
        <f t="shared" si="7"/>
        <v/>
      </c>
      <c r="H148" t="s">
        <v>13568</v>
      </c>
      <c r="J148" t="s">
        <v>13568</v>
      </c>
      <c r="K148">
        <v>3</v>
      </c>
    </row>
    <row r="149" spans="1:11" ht="14.4" customHeight="1" x14ac:dyDescent="0.3">
      <c r="A149" s="2" t="s">
        <v>7196</v>
      </c>
      <c r="B149" s="2" t="s">
        <v>45941</v>
      </c>
      <c r="C149" s="2" t="s">
        <v>45929</v>
      </c>
      <c r="D149" s="2" t="s">
        <v>44887</v>
      </c>
      <c r="E149" s="2" t="s">
        <v>45930</v>
      </c>
      <c r="F149" t="str">
        <f t="shared" si="7"/>
        <v/>
      </c>
      <c r="H149" t="s">
        <v>13568</v>
      </c>
      <c r="J149" t="s">
        <v>13568</v>
      </c>
      <c r="K149">
        <v>3</v>
      </c>
    </row>
    <row r="150" spans="1:11" ht="14.4" customHeight="1" x14ac:dyDescent="0.3">
      <c r="A150" s="2" t="s">
        <v>7199</v>
      </c>
      <c r="B150" s="2" t="s">
        <v>45941</v>
      </c>
      <c r="C150" s="2" t="s">
        <v>45931</v>
      </c>
      <c r="D150" s="2" t="s">
        <v>44887</v>
      </c>
      <c r="E150" s="2" t="s">
        <v>45932</v>
      </c>
      <c r="F150" t="str">
        <f t="shared" si="7"/>
        <v/>
      </c>
      <c r="H150" t="s">
        <v>13568</v>
      </c>
      <c r="J150" t="s">
        <v>13568</v>
      </c>
      <c r="K150">
        <v>3</v>
      </c>
    </row>
    <row r="151" spans="1:11" ht="14.4" customHeight="1" x14ac:dyDescent="0.3">
      <c r="A151" s="2" t="s">
        <v>23728</v>
      </c>
      <c r="B151" s="2" t="s">
        <v>45941</v>
      </c>
      <c r="C151" s="2" t="s">
        <v>45933</v>
      </c>
      <c r="D151" s="2" t="s">
        <v>44887</v>
      </c>
      <c r="E151" s="2" t="s">
        <v>45934</v>
      </c>
      <c r="F151" t="str">
        <f t="shared" si="7"/>
        <v/>
      </c>
      <c r="H151" t="s">
        <v>13568</v>
      </c>
      <c r="J151" t="s">
        <v>13568</v>
      </c>
      <c r="K151">
        <v>3</v>
      </c>
    </row>
    <row r="152" spans="1:11" ht="14.4" customHeight="1" x14ac:dyDescent="0.3">
      <c r="A152" s="2" t="s">
        <v>7755</v>
      </c>
      <c r="B152" s="2" t="s">
        <v>45941</v>
      </c>
      <c r="C152" s="2" t="s">
        <v>45935</v>
      </c>
      <c r="D152" s="2" t="s">
        <v>44887</v>
      </c>
      <c r="E152" s="2" t="s">
        <v>45936</v>
      </c>
      <c r="F152" t="str">
        <f t="shared" si="7"/>
        <v/>
      </c>
      <c r="H152" t="s">
        <v>13568</v>
      </c>
      <c r="J152" t="s">
        <v>13568</v>
      </c>
      <c r="K152">
        <v>3</v>
      </c>
    </row>
    <row r="153" spans="1:11" ht="14.4" customHeight="1" x14ac:dyDescent="0.3">
      <c r="A153" s="2" t="s">
        <v>10517</v>
      </c>
      <c r="B153" s="2" t="s">
        <v>45941</v>
      </c>
      <c r="C153" s="2" t="s">
        <v>45937</v>
      </c>
      <c r="D153" s="2" t="s">
        <v>44887</v>
      </c>
      <c r="E153" s="2" t="s">
        <v>45938</v>
      </c>
      <c r="F153" t="str">
        <f t="shared" si="7"/>
        <v/>
      </c>
      <c r="H153" t="s">
        <v>13568</v>
      </c>
      <c r="J153" t="s">
        <v>13568</v>
      </c>
      <c r="K153">
        <v>3</v>
      </c>
    </row>
    <row r="154" spans="1:11" ht="14.4" customHeight="1" x14ac:dyDescent="0.3">
      <c r="A154" s="2" t="s">
        <v>10519</v>
      </c>
      <c r="B154" s="2" t="s">
        <v>45941</v>
      </c>
      <c r="C154" s="2" t="s">
        <v>45939</v>
      </c>
      <c r="D154" s="2" t="s">
        <v>44887</v>
      </c>
      <c r="E154" s="2" t="s">
        <v>45938</v>
      </c>
      <c r="F154" t="str">
        <f t="shared" si="7"/>
        <v/>
      </c>
      <c r="H154" t="s">
        <v>13568</v>
      </c>
      <c r="J154" t="s">
        <v>13568</v>
      </c>
      <c r="K154">
        <v>3</v>
      </c>
    </row>
    <row r="155" spans="1:11" ht="14.4" customHeight="1" x14ac:dyDescent="0.3">
      <c r="A155" s="2" t="s">
        <v>10383</v>
      </c>
      <c r="B155" s="2" t="s">
        <v>5978</v>
      </c>
      <c r="C155" s="2" t="s">
        <v>45977</v>
      </c>
      <c r="D155" s="2" t="s">
        <v>45972</v>
      </c>
      <c r="E155" s="2" t="s">
        <v>45973</v>
      </c>
      <c r="F155" t="str">
        <f t="shared" si="7"/>
        <v/>
      </c>
      <c r="H155" t="s">
        <v>13568</v>
      </c>
      <c r="J155" t="s">
        <v>13568</v>
      </c>
      <c r="K155">
        <v>25</v>
      </c>
    </row>
    <row r="156" spans="1:11" ht="14.4" customHeight="1" x14ac:dyDescent="0.3">
      <c r="A156" s="2" t="s">
        <v>10385</v>
      </c>
      <c r="B156" s="2" t="s">
        <v>40761</v>
      </c>
      <c r="C156" s="2" t="s">
        <v>45979</v>
      </c>
      <c r="D156" s="2" t="s">
        <v>45972</v>
      </c>
      <c r="E156" s="2" t="s">
        <v>45975</v>
      </c>
      <c r="F156" t="str">
        <f t="shared" si="7"/>
        <v/>
      </c>
      <c r="H156" t="s">
        <v>13568</v>
      </c>
      <c r="J156" t="s">
        <v>13568</v>
      </c>
      <c r="K156">
        <v>25</v>
      </c>
    </row>
    <row r="157" spans="1:11" ht="14.4" hidden="1" customHeight="1" x14ac:dyDescent="0.3">
      <c r="A157" s="2" t="s">
        <v>5931</v>
      </c>
      <c r="B157" s="2" t="s">
        <v>4574</v>
      </c>
      <c r="C157" s="2" t="s">
        <v>45980</v>
      </c>
      <c r="D157" s="2" t="s">
        <v>45981</v>
      </c>
      <c r="E157" s="2" t="s">
        <v>45982</v>
      </c>
      <c r="F157" t="str">
        <f t="shared" ref="F157:F196" si="8">IF(COUNTIF(H157:J157,"used")&gt;0,"y","")</f>
        <v>y</v>
      </c>
      <c r="G157" s="10" t="s">
        <v>62873</v>
      </c>
      <c r="H157" t="s">
        <v>13616</v>
      </c>
      <c r="J157" t="s">
        <v>13616</v>
      </c>
      <c r="K157">
        <v>22</v>
      </c>
    </row>
    <row r="158" spans="1:11" ht="14.4" hidden="1" customHeight="1" x14ac:dyDescent="0.3">
      <c r="A158" s="2" t="s">
        <v>10387</v>
      </c>
      <c r="B158" s="2" t="s">
        <v>45986</v>
      </c>
      <c r="C158" s="2" t="s">
        <v>45983</v>
      </c>
      <c r="D158" s="2" t="s">
        <v>45981</v>
      </c>
      <c r="E158" s="2" t="s">
        <v>45984</v>
      </c>
      <c r="F158" t="str">
        <f t="shared" si="8"/>
        <v>y</v>
      </c>
      <c r="G158" s="10" t="s">
        <v>62873</v>
      </c>
      <c r="H158" t="s">
        <v>13616</v>
      </c>
      <c r="J158" t="s">
        <v>13616</v>
      </c>
      <c r="K158">
        <v>22</v>
      </c>
    </row>
    <row r="159" spans="1:11" ht="14.4" hidden="1" customHeight="1" x14ac:dyDescent="0.3">
      <c r="A159" s="2" t="s">
        <v>10426</v>
      </c>
      <c r="B159" s="2" t="s">
        <v>4149</v>
      </c>
      <c r="C159" s="2" t="s">
        <v>62874</v>
      </c>
      <c r="D159" s="2" t="s">
        <v>46070</v>
      </c>
      <c r="E159" s="2" t="s">
        <v>46071</v>
      </c>
      <c r="F159" t="str">
        <f t="shared" si="8"/>
        <v>y</v>
      </c>
      <c r="G159" s="10" t="s">
        <v>62873</v>
      </c>
      <c r="H159" t="s">
        <v>13616</v>
      </c>
      <c r="J159" t="s">
        <v>13616</v>
      </c>
      <c r="K159">
        <v>2</v>
      </c>
    </row>
    <row r="160" spans="1:11" ht="14.4" hidden="1" customHeight="1" x14ac:dyDescent="0.3">
      <c r="A160" s="2" t="s">
        <v>10485</v>
      </c>
      <c r="B160" s="2" t="s">
        <v>4149</v>
      </c>
      <c r="C160" s="2" t="s">
        <v>46073</v>
      </c>
      <c r="D160" s="2" t="s">
        <v>46070</v>
      </c>
      <c r="E160" s="2" t="s">
        <v>46071</v>
      </c>
      <c r="F160" t="str">
        <f t="shared" si="8"/>
        <v>y</v>
      </c>
      <c r="G160" s="10" t="s">
        <v>62873</v>
      </c>
      <c r="H160" t="s">
        <v>13616</v>
      </c>
      <c r="J160" t="s">
        <v>13616</v>
      </c>
      <c r="K160">
        <v>2</v>
      </c>
    </row>
    <row r="161" spans="1:11" ht="14.4" hidden="1" customHeight="1" x14ac:dyDescent="0.3">
      <c r="A161" s="2" t="s">
        <v>10428</v>
      </c>
      <c r="B161" s="2" t="s">
        <v>4149</v>
      </c>
      <c r="C161" s="2" t="s">
        <v>46075</v>
      </c>
      <c r="D161" s="2" t="s">
        <v>46070</v>
      </c>
      <c r="E161" s="2" t="s">
        <v>46071</v>
      </c>
      <c r="F161" t="str">
        <f t="shared" si="8"/>
        <v>y</v>
      </c>
      <c r="G161" s="10" t="s">
        <v>62873</v>
      </c>
      <c r="H161" t="s">
        <v>13616</v>
      </c>
      <c r="J161" t="s">
        <v>13616</v>
      </c>
      <c r="K161">
        <v>2</v>
      </c>
    </row>
    <row r="162" spans="1:11" ht="14.4" hidden="1" customHeight="1" x14ac:dyDescent="0.3">
      <c r="A162" s="2" t="s">
        <v>10487</v>
      </c>
      <c r="B162" s="2" t="s">
        <v>4149</v>
      </c>
      <c r="C162" s="2" t="s">
        <v>46077</v>
      </c>
      <c r="D162" s="2" t="s">
        <v>46070</v>
      </c>
      <c r="E162" s="2" t="s">
        <v>46071</v>
      </c>
      <c r="F162" t="str">
        <f t="shared" si="8"/>
        <v>y</v>
      </c>
      <c r="G162" s="10" t="s">
        <v>62873</v>
      </c>
      <c r="H162" t="s">
        <v>13616</v>
      </c>
      <c r="J162" t="s">
        <v>13616</v>
      </c>
      <c r="K162">
        <v>2</v>
      </c>
    </row>
    <row r="163" spans="1:11" ht="14.4" hidden="1" customHeight="1" x14ac:dyDescent="0.3">
      <c r="A163" s="2" t="s">
        <v>5983</v>
      </c>
      <c r="B163" s="2" t="s">
        <v>4149</v>
      </c>
      <c r="C163" s="2" t="s">
        <v>46079</v>
      </c>
      <c r="D163" s="2" t="s">
        <v>46070</v>
      </c>
      <c r="E163" s="2" t="s">
        <v>46071</v>
      </c>
      <c r="F163" t="str">
        <f t="shared" si="8"/>
        <v>y</v>
      </c>
      <c r="G163" s="10" t="s">
        <v>62873</v>
      </c>
      <c r="H163" t="s">
        <v>13616</v>
      </c>
      <c r="J163" t="s">
        <v>13616</v>
      </c>
      <c r="K163">
        <v>2</v>
      </c>
    </row>
    <row r="164" spans="1:11" ht="14.4" hidden="1" customHeight="1" x14ac:dyDescent="0.3">
      <c r="A164" s="2" t="s">
        <v>62875</v>
      </c>
      <c r="B164" s="2" t="s">
        <v>4149</v>
      </c>
      <c r="C164" s="2" t="s">
        <v>46080</v>
      </c>
      <c r="D164" s="2" t="s">
        <v>46070</v>
      </c>
      <c r="E164" s="2" t="s">
        <v>46071</v>
      </c>
      <c r="F164" t="str">
        <f t="shared" si="8"/>
        <v>y</v>
      </c>
      <c r="G164" s="10" t="s">
        <v>62873</v>
      </c>
      <c r="H164" t="s">
        <v>13616</v>
      </c>
      <c r="J164" t="s">
        <v>13616</v>
      </c>
      <c r="K164">
        <v>2</v>
      </c>
    </row>
    <row r="165" spans="1:11" ht="14.4" hidden="1" customHeight="1" x14ac:dyDescent="0.3">
      <c r="A165" s="2" t="s">
        <v>5980</v>
      </c>
      <c r="B165" s="2" t="s">
        <v>4149</v>
      </c>
      <c r="C165" s="2" t="s">
        <v>46082</v>
      </c>
      <c r="D165" s="2" t="s">
        <v>46070</v>
      </c>
      <c r="E165" s="2" t="s">
        <v>46071</v>
      </c>
      <c r="F165" t="str">
        <f t="shared" si="8"/>
        <v>y</v>
      </c>
      <c r="G165" s="10" t="s">
        <v>62873</v>
      </c>
      <c r="H165" t="s">
        <v>13616</v>
      </c>
      <c r="J165" t="s">
        <v>13616</v>
      </c>
      <c r="K165">
        <v>2</v>
      </c>
    </row>
    <row r="166" spans="1:11" ht="14.4" hidden="1" customHeight="1" x14ac:dyDescent="0.3">
      <c r="A166" s="2" t="s">
        <v>10430</v>
      </c>
      <c r="B166" s="2" t="s">
        <v>4149</v>
      </c>
      <c r="C166" s="2" t="s">
        <v>46084</v>
      </c>
      <c r="D166" s="2" t="s">
        <v>46070</v>
      </c>
      <c r="E166" s="2" t="s">
        <v>46085</v>
      </c>
      <c r="F166" t="str">
        <f t="shared" si="8"/>
        <v>y</v>
      </c>
      <c r="G166" s="10" t="s">
        <v>62873</v>
      </c>
      <c r="H166" t="s">
        <v>13616</v>
      </c>
      <c r="J166" t="s">
        <v>13616</v>
      </c>
      <c r="K166">
        <v>2</v>
      </c>
    </row>
    <row r="167" spans="1:11" ht="14.4" hidden="1" customHeight="1" x14ac:dyDescent="0.3">
      <c r="A167" s="2" t="s">
        <v>10490</v>
      </c>
      <c r="B167" s="2" t="s">
        <v>4149</v>
      </c>
      <c r="C167" s="2" t="s">
        <v>46086</v>
      </c>
      <c r="D167" s="2" t="s">
        <v>46070</v>
      </c>
      <c r="E167" s="2" t="s">
        <v>46085</v>
      </c>
      <c r="F167" t="str">
        <f t="shared" si="8"/>
        <v>y</v>
      </c>
      <c r="G167" s="10" t="s">
        <v>62873</v>
      </c>
      <c r="H167" t="s">
        <v>13616</v>
      </c>
      <c r="J167" t="s">
        <v>13616</v>
      </c>
      <c r="K167">
        <v>2</v>
      </c>
    </row>
    <row r="168" spans="1:11" ht="14.4" hidden="1" customHeight="1" x14ac:dyDescent="0.3">
      <c r="A168" s="2" t="s">
        <v>6244</v>
      </c>
      <c r="B168" s="2" t="s">
        <v>4149</v>
      </c>
      <c r="C168" s="2" t="s">
        <v>46088</v>
      </c>
      <c r="D168" s="2" t="s">
        <v>46070</v>
      </c>
      <c r="E168" s="2" t="s">
        <v>46085</v>
      </c>
      <c r="F168" t="str">
        <f t="shared" si="8"/>
        <v>y</v>
      </c>
      <c r="G168" s="10" t="s">
        <v>62873</v>
      </c>
      <c r="H168" t="s">
        <v>13616</v>
      </c>
      <c r="J168" t="s">
        <v>13616</v>
      </c>
      <c r="K168">
        <v>2</v>
      </c>
    </row>
    <row r="169" spans="1:11" ht="14.4" hidden="1" customHeight="1" x14ac:dyDescent="0.3">
      <c r="A169" s="2" t="s">
        <v>10493</v>
      </c>
      <c r="B169" s="2" t="s">
        <v>4149</v>
      </c>
      <c r="C169" s="2" t="s">
        <v>46090</v>
      </c>
      <c r="D169" s="2" t="s">
        <v>46070</v>
      </c>
      <c r="E169" s="2" t="s">
        <v>46085</v>
      </c>
      <c r="F169" t="str">
        <f t="shared" si="8"/>
        <v>y</v>
      </c>
      <c r="G169" s="10" t="s">
        <v>62873</v>
      </c>
      <c r="H169" t="s">
        <v>13616</v>
      </c>
      <c r="J169" t="s">
        <v>13616</v>
      </c>
      <c r="K169">
        <v>2</v>
      </c>
    </row>
    <row r="170" spans="1:11" ht="14.4" hidden="1" customHeight="1" x14ac:dyDescent="0.3">
      <c r="A170" s="2" t="s">
        <v>49921</v>
      </c>
      <c r="B170" s="2" t="s">
        <v>4149</v>
      </c>
      <c r="C170" s="2" t="s">
        <v>46092</v>
      </c>
      <c r="D170" s="2" t="s">
        <v>46070</v>
      </c>
      <c r="E170" s="2" t="s">
        <v>46085</v>
      </c>
      <c r="F170" t="str">
        <f t="shared" si="8"/>
        <v>y</v>
      </c>
      <c r="G170" s="10" t="s">
        <v>62873</v>
      </c>
      <c r="H170" t="s">
        <v>13616</v>
      </c>
      <c r="J170" t="s">
        <v>13616</v>
      </c>
      <c r="K170">
        <v>2</v>
      </c>
    </row>
    <row r="171" spans="1:11" ht="14.4" hidden="1" customHeight="1" x14ac:dyDescent="0.3">
      <c r="A171" s="2" t="s">
        <v>10495</v>
      </c>
      <c r="B171" s="2" t="s">
        <v>4149</v>
      </c>
      <c r="C171" s="2" t="s">
        <v>46094</v>
      </c>
      <c r="D171" s="2" t="s">
        <v>46070</v>
      </c>
      <c r="E171" s="2" t="s">
        <v>46085</v>
      </c>
      <c r="F171" t="str">
        <f t="shared" si="8"/>
        <v>y</v>
      </c>
      <c r="G171" s="10" t="s">
        <v>62873</v>
      </c>
      <c r="H171" t="s">
        <v>13616</v>
      </c>
      <c r="J171" t="s">
        <v>13616</v>
      </c>
      <c r="K171">
        <v>2</v>
      </c>
    </row>
    <row r="172" spans="1:11" ht="14.4" hidden="1" customHeight="1" x14ac:dyDescent="0.3">
      <c r="A172" s="2" t="s">
        <v>48894</v>
      </c>
      <c r="B172" s="2" t="s">
        <v>4149</v>
      </c>
      <c r="C172" s="2" t="s">
        <v>46096</v>
      </c>
      <c r="D172" s="2" t="s">
        <v>46070</v>
      </c>
      <c r="E172" s="2" t="s">
        <v>46085</v>
      </c>
      <c r="F172" t="str">
        <f t="shared" si="8"/>
        <v>y</v>
      </c>
      <c r="G172" s="10" t="s">
        <v>62873</v>
      </c>
      <c r="H172" t="s">
        <v>13616</v>
      </c>
      <c r="J172" t="s">
        <v>13616</v>
      </c>
      <c r="K172">
        <v>2</v>
      </c>
    </row>
    <row r="173" spans="1:11" ht="14.4" hidden="1" customHeight="1" x14ac:dyDescent="0.3">
      <c r="A173" s="2" t="s">
        <v>10434</v>
      </c>
      <c r="B173" s="2" t="s">
        <v>21402</v>
      </c>
      <c r="C173" s="2" t="s">
        <v>62876</v>
      </c>
      <c r="D173" s="2" t="s">
        <v>46139</v>
      </c>
      <c r="E173" s="2" t="s">
        <v>46140</v>
      </c>
      <c r="F173" t="str">
        <f t="shared" si="8"/>
        <v>y</v>
      </c>
      <c r="G173" s="10" t="s">
        <v>62873</v>
      </c>
      <c r="H173" t="s">
        <v>13616</v>
      </c>
      <c r="J173" t="s">
        <v>13616</v>
      </c>
      <c r="K173">
        <v>13</v>
      </c>
    </row>
    <row r="174" spans="1:11" ht="14.4" hidden="1" customHeight="1" x14ac:dyDescent="0.3">
      <c r="A174" s="2" t="s">
        <v>49416</v>
      </c>
      <c r="B174" s="2" t="s">
        <v>21402</v>
      </c>
      <c r="C174" s="2" t="s">
        <v>46142</v>
      </c>
      <c r="D174" s="2" t="s">
        <v>46139</v>
      </c>
      <c r="E174" s="2" t="s">
        <v>46143</v>
      </c>
      <c r="F174" t="str">
        <f t="shared" si="8"/>
        <v>y</v>
      </c>
      <c r="G174" s="10" t="s">
        <v>62873</v>
      </c>
      <c r="H174" t="s">
        <v>13616</v>
      </c>
      <c r="J174" t="s">
        <v>13616</v>
      </c>
      <c r="K174">
        <v>13</v>
      </c>
    </row>
    <row r="175" spans="1:11" ht="14.4" hidden="1" customHeight="1" x14ac:dyDescent="0.3">
      <c r="A175" s="2" t="s">
        <v>24162</v>
      </c>
      <c r="B175" s="2" t="s">
        <v>12520</v>
      </c>
      <c r="C175" s="2" t="s">
        <v>46144</v>
      </c>
      <c r="D175" s="2" t="s">
        <v>46145</v>
      </c>
      <c r="E175" s="2" t="s">
        <v>46148</v>
      </c>
      <c r="F175" t="str">
        <f t="shared" si="8"/>
        <v>y</v>
      </c>
      <c r="G175" s="10" t="s">
        <v>62873</v>
      </c>
      <c r="H175" t="s">
        <v>13616</v>
      </c>
      <c r="J175" t="s">
        <v>13616</v>
      </c>
      <c r="K175">
        <v>14</v>
      </c>
    </row>
    <row r="176" spans="1:11" ht="14.4" hidden="1" customHeight="1" x14ac:dyDescent="0.3">
      <c r="A176" s="2" t="s">
        <v>10436</v>
      </c>
      <c r="B176" s="2" t="s">
        <v>12520</v>
      </c>
      <c r="C176" s="2" t="s">
        <v>46147</v>
      </c>
      <c r="D176" s="2" t="s">
        <v>46145</v>
      </c>
      <c r="E176" s="2" t="s">
        <v>46148</v>
      </c>
      <c r="F176" t="str">
        <f t="shared" si="8"/>
        <v>y</v>
      </c>
      <c r="G176" s="10" t="s">
        <v>62873</v>
      </c>
      <c r="H176" t="s">
        <v>13616</v>
      </c>
      <c r="J176" t="s">
        <v>13616</v>
      </c>
      <c r="K176">
        <v>14</v>
      </c>
    </row>
    <row r="177" spans="1:11" ht="14.4" hidden="1" customHeight="1" x14ac:dyDescent="0.3">
      <c r="A177" s="2" t="s">
        <v>24167</v>
      </c>
      <c r="B177" s="2" t="s">
        <v>12520</v>
      </c>
      <c r="C177" s="2" t="s">
        <v>46149</v>
      </c>
      <c r="D177" s="2" t="s">
        <v>46145</v>
      </c>
      <c r="E177" s="2" t="s">
        <v>46150</v>
      </c>
      <c r="F177" t="str">
        <f t="shared" si="8"/>
        <v>y</v>
      </c>
      <c r="G177" s="10" t="s">
        <v>62873</v>
      </c>
      <c r="H177" t="s">
        <v>13616</v>
      </c>
      <c r="J177" t="s">
        <v>13616</v>
      </c>
      <c r="K177">
        <v>14</v>
      </c>
    </row>
    <row r="178" spans="1:11" ht="14.4" hidden="1" customHeight="1" x14ac:dyDescent="0.3">
      <c r="A178" s="2" t="s">
        <v>10438</v>
      </c>
      <c r="B178" s="2" t="s">
        <v>12520</v>
      </c>
      <c r="C178" s="2" t="s">
        <v>46151</v>
      </c>
      <c r="D178" s="2" t="s">
        <v>46145</v>
      </c>
      <c r="E178" s="2" t="s">
        <v>46150</v>
      </c>
      <c r="F178" t="str">
        <f t="shared" si="8"/>
        <v>y</v>
      </c>
      <c r="G178" s="10" t="s">
        <v>62873</v>
      </c>
      <c r="H178" t="s">
        <v>13616</v>
      </c>
      <c r="J178" t="s">
        <v>13616</v>
      </c>
      <c r="K178">
        <v>14</v>
      </c>
    </row>
    <row r="179" spans="1:11" ht="14.4" hidden="1" customHeight="1" x14ac:dyDescent="0.3">
      <c r="A179" s="2" t="s">
        <v>6699</v>
      </c>
      <c r="B179" s="2" t="s">
        <v>21256</v>
      </c>
      <c r="C179" s="2" t="s">
        <v>62877</v>
      </c>
      <c r="D179" s="2" t="s">
        <v>46202</v>
      </c>
      <c r="E179" s="2" t="s">
        <v>46203</v>
      </c>
      <c r="F179" t="str">
        <f t="shared" si="8"/>
        <v>y</v>
      </c>
      <c r="G179" s="10" t="s">
        <v>62873</v>
      </c>
      <c r="H179" t="s">
        <v>13616</v>
      </c>
      <c r="J179" t="s">
        <v>13616</v>
      </c>
      <c r="K179">
        <v>21</v>
      </c>
    </row>
    <row r="180" spans="1:11" ht="14.4" hidden="1" customHeight="1" x14ac:dyDescent="0.3">
      <c r="A180" s="2" t="s">
        <v>10400</v>
      </c>
      <c r="B180" s="2" t="s">
        <v>21256</v>
      </c>
      <c r="C180" s="2" t="s">
        <v>46204</v>
      </c>
      <c r="D180" s="2" t="s">
        <v>62878</v>
      </c>
      <c r="E180" s="2" t="s">
        <v>46203</v>
      </c>
      <c r="F180" t="str">
        <f t="shared" si="8"/>
        <v>y</v>
      </c>
      <c r="G180" s="10" t="s">
        <v>62873</v>
      </c>
      <c r="H180" t="s">
        <v>13616</v>
      </c>
      <c r="J180" t="s">
        <v>13616</v>
      </c>
      <c r="K180">
        <v>4</v>
      </c>
    </row>
    <row r="181" spans="1:11" ht="14.4" hidden="1" customHeight="1" x14ac:dyDescent="0.3">
      <c r="A181" s="2" t="s">
        <v>10402</v>
      </c>
      <c r="B181" s="2" t="s">
        <v>21256</v>
      </c>
      <c r="C181" s="2" t="s">
        <v>46205</v>
      </c>
      <c r="D181" s="2" t="s">
        <v>62878</v>
      </c>
      <c r="E181" s="2" t="s">
        <v>46203</v>
      </c>
      <c r="F181" t="str">
        <f t="shared" si="8"/>
        <v>y</v>
      </c>
      <c r="G181" s="10" t="s">
        <v>62873</v>
      </c>
      <c r="H181" t="s">
        <v>13616</v>
      </c>
      <c r="J181" t="s">
        <v>13616</v>
      </c>
      <c r="K181">
        <v>4</v>
      </c>
    </row>
    <row r="182" spans="1:11" ht="14.4" hidden="1" customHeight="1" x14ac:dyDescent="0.3">
      <c r="A182" s="2" t="s">
        <v>10404</v>
      </c>
      <c r="B182" s="2" t="s">
        <v>21256</v>
      </c>
      <c r="C182" s="2" t="s">
        <v>46206</v>
      </c>
      <c r="D182" s="2" t="s">
        <v>62878</v>
      </c>
      <c r="E182" s="2" t="s">
        <v>46203</v>
      </c>
      <c r="F182" t="str">
        <f t="shared" si="8"/>
        <v>y</v>
      </c>
      <c r="G182" s="10" t="s">
        <v>62873</v>
      </c>
      <c r="H182" t="s">
        <v>13616</v>
      </c>
      <c r="J182" t="s">
        <v>13616</v>
      </c>
      <c r="K182">
        <v>4</v>
      </c>
    </row>
    <row r="183" spans="1:11" ht="14.4" hidden="1" customHeight="1" x14ac:dyDescent="0.3">
      <c r="A183" s="2" t="s">
        <v>10406</v>
      </c>
      <c r="B183" s="2" t="s">
        <v>21256</v>
      </c>
      <c r="C183" s="2" t="s">
        <v>46207</v>
      </c>
      <c r="D183" s="2" t="s">
        <v>62878</v>
      </c>
      <c r="E183" s="2" t="s">
        <v>46203</v>
      </c>
      <c r="F183" t="str">
        <f t="shared" si="8"/>
        <v>y</v>
      </c>
      <c r="G183" s="10" t="s">
        <v>62873</v>
      </c>
      <c r="H183" t="s">
        <v>13616</v>
      </c>
      <c r="J183" t="s">
        <v>13616</v>
      </c>
      <c r="K183">
        <v>4</v>
      </c>
    </row>
    <row r="184" spans="1:11" ht="14.4" hidden="1" customHeight="1" x14ac:dyDescent="0.3">
      <c r="A184" s="2" t="s">
        <v>22455</v>
      </c>
      <c r="B184" s="2" t="s">
        <v>21256</v>
      </c>
      <c r="C184" s="2" t="s">
        <v>62879</v>
      </c>
      <c r="D184" s="2" t="s">
        <v>62878</v>
      </c>
      <c r="E184" s="2" t="s">
        <v>19992</v>
      </c>
      <c r="F184" t="str">
        <f t="shared" si="8"/>
        <v>y</v>
      </c>
      <c r="G184" s="10" t="s">
        <v>62873</v>
      </c>
      <c r="H184" t="s">
        <v>13616</v>
      </c>
      <c r="J184" t="s">
        <v>13616</v>
      </c>
      <c r="K184">
        <v>4</v>
      </c>
    </row>
    <row r="185" spans="1:11" ht="14.4" hidden="1" customHeight="1" x14ac:dyDescent="0.3">
      <c r="A185" s="2" t="s">
        <v>6152</v>
      </c>
      <c r="B185" s="2" t="s">
        <v>21256</v>
      </c>
      <c r="C185" s="2" t="s">
        <v>46208</v>
      </c>
      <c r="D185" s="2" t="s">
        <v>46202</v>
      </c>
      <c r="E185" s="2" t="s">
        <v>46209</v>
      </c>
      <c r="F185" t="str">
        <f t="shared" si="8"/>
        <v>y</v>
      </c>
      <c r="G185" s="10" t="s">
        <v>62873</v>
      </c>
      <c r="H185" t="s">
        <v>13616</v>
      </c>
      <c r="J185" t="s">
        <v>13616</v>
      </c>
      <c r="K185">
        <v>21</v>
      </c>
    </row>
    <row r="186" spans="1:11" ht="14.4" hidden="1" customHeight="1" x14ac:dyDescent="0.3">
      <c r="A186" s="2" t="s">
        <v>10409</v>
      </c>
      <c r="B186" s="2" t="s">
        <v>21256</v>
      </c>
      <c r="C186" s="2" t="s">
        <v>46211</v>
      </c>
      <c r="D186" s="2" t="s">
        <v>62878</v>
      </c>
      <c r="E186" s="2" t="s">
        <v>46209</v>
      </c>
      <c r="F186" t="str">
        <f t="shared" si="8"/>
        <v>y</v>
      </c>
      <c r="G186" s="10" t="s">
        <v>62873</v>
      </c>
      <c r="H186" t="s">
        <v>13616</v>
      </c>
      <c r="J186" t="s">
        <v>13616</v>
      </c>
      <c r="K186">
        <v>4</v>
      </c>
    </row>
    <row r="187" spans="1:11" ht="14.4" hidden="1" customHeight="1" x14ac:dyDescent="0.3">
      <c r="A187" s="2" t="s">
        <v>10411</v>
      </c>
      <c r="B187" s="2" t="s">
        <v>21256</v>
      </c>
      <c r="C187" s="2" t="s">
        <v>46213</v>
      </c>
      <c r="D187" s="2" t="s">
        <v>62878</v>
      </c>
      <c r="E187" s="2" t="s">
        <v>46209</v>
      </c>
      <c r="F187" t="str">
        <f t="shared" si="8"/>
        <v>y</v>
      </c>
      <c r="G187" s="10" t="s">
        <v>62873</v>
      </c>
      <c r="H187" t="s">
        <v>13616</v>
      </c>
      <c r="J187" t="s">
        <v>13616</v>
      </c>
      <c r="K187">
        <v>4</v>
      </c>
    </row>
    <row r="188" spans="1:11" ht="14.4" hidden="1" customHeight="1" x14ac:dyDescent="0.3">
      <c r="A188" s="2" t="s">
        <v>10413</v>
      </c>
      <c r="B188" s="2" t="s">
        <v>21256</v>
      </c>
      <c r="C188" s="2" t="s">
        <v>46215</v>
      </c>
      <c r="D188" s="2" t="s">
        <v>62878</v>
      </c>
      <c r="E188" s="2" t="s">
        <v>46209</v>
      </c>
      <c r="F188" t="str">
        <f t="shared" si="8"/>
        <v>y</v>
      </c>
      <c r="G188" s="10" t="s">
        <v>62873</v>
      </c>
      <c r="H188" t="s">
        <v>13616</v>
      </c>
      <c r="J188" t="s">
        <v>13616</v>
      </c>
      <c r="K188">
        <v>4</v>
      </c>
    </row>
    <row r="189" spans="1:11" ht="14.4" hidden="1" customHeight="1" x14ac:dyDescent="0.3">
      <c r="A189" s="2" t="s">
        <v>10415</v>
      </c>
      <c r="B189" s="2" t="s">
        <v>21256</v>
      </c>
      <c r="C189" s="2" t="s">
        <v>46217</v>
      </c>
      <c r="D189" s="2" t="s">
        <v>62878</v>
      </c>
      <c r="E189" s="2" t="s">
        <v>46209</v>
      </c>
      <c r="F189" t="str">
        <f t="shared" si="8"/>
        <v>y</v>
      </c>
      <c r="G189" s="10" t="s">
        <v>62873</v>
      </c>
      <c r="H189" t="s">
        <v>13616</v>
      </c>
      <c r="J189" t="s">
        <v>13616</v>
      </c>
      <c r="K189">
        <v>4</v>
      </c>
    </row>
    <row r="190" spans="1:11" ht="14.4" hidden="1" customHeight="1" x14ac:dyDescent="0.3">
      <c r="A190" s="2" t="s">
        <v>36698</v>
      </c>
      <c r="B190" s="2" t="s">
        <v>21256</v>
      </c>
      <c r="C190" s="2" t="s">
        <v>62880</v>
      </c>
      <c r="D190" s="2" t="s">
        <v>62878</v>
      </c>
      <c r="E190" s="2" t="s">
        <v>46209</v>
      </c>
      <c r="F190" t="str">
        <f t="shared" si="8"/>
        <v>y</v>
      </c>
      <c r="G190" s="10" t="s">
        <v>62873</v>
      </c>
      <c r="H190" t="s">
        <v>13616</v>
      </c>
      <c r="J190" t="s">
        <v>13616</v>
      </c>
      <c r="K190">
        <v>4</v>
      </c>
    </row>
    <row r="191" spans="1:11" ht="14.4" hidden="1" customHeight="1" x14ac:dyDescent="0.3">
      <c r="A191" s="2" t="s">
        <v>32723</v>
      </c>
      <c r="B191" s="2" t="s">
        <v>46254</v>
      </c>
      <c r="C191" s="2" t="s">
        <v>46247</v>
      </c>
      <c r="D191" s="2" t="s">
        <v>46248</v>
      </c>
      <c r="E191" s="2" t="s">
        <v>46249</v>
      </c>
      <c r="F191" t="str">
        <f t="shared" si="8"/>
        <v>y</v>
      </c>
      <c r="G191" s="10" t="s">
        <v>62873</v>
      </c>
      <c r="H191" t="s">
        <v>13616</v>
      </c>
      <c r="J191" t="s">
        <v>13616</v>
      </c>
      <c r="K191">
        <v>20</v>
      </c>
    </row>
    <row r="192" spans="1:11" ht="14.4" hidden="1" customHeight="1" x14ac:dyDescent="0.3">
      <c r="A192" s="2" t="s">
        <v>46250</v>
      </c>
      <c r="B192" s="2" t="s">
        <v>46254</v>
      </c>
      <c r="C192" s="2" t="s">
        <v>46251</v>
      </c>
      <c r="D192" s="2" t="s">
        <v>46248</v>
      </c>
      <c r="E192" s="2" t="s">
        <v>46252</v>
      </c>
      <c r="F192" t="str">
        <f t="shared" si="8"/>
        <v>y</v>
      </c>
      <c r="G192" s="10" t="s">
        <v>62873</v>
      </c>
      <c r="H192" t="s">
        <v>13616</v>
      </c>
      <c r="J192" t="s">
        <v>13616</v>
      </c>
      <c r="K192">
        <v>20</v>
      </c>
    </row>
    <row r="193" spans="1:11" ht="14.4" hidden="1" customHeight="1" x14ac:dyDescent="0.3">
      <c r="A193" s="2" t="s">
        <v>46285</v>
      </c>
      <c r="B193" s="2" t="s">
        <v>6636</v>
      </c>
      <c r="C193" s="2" t="s">
        <v>46287</v>
      </c>
      <c r="D193" s="2" t="s">
        <v>46139</v>
      </c>
      <c r="E193" s="2" t="s">
        <v>46265</v>
      </c>
      <c r="F193" t="str">
        <f t="shared" si="8"/>
        <v>y</v>
      </c>
      <c r="G193" s="10" t="s">
        <v>62873</v>
      </c>
      <c r="H193" t="s">
        <v>13616</v>
      </c>
      <c r="J193" t="s">
        <v>13616</v>
      </c>
      <c r="K193">
        <v>13</v>
      </c>
    </row>
    <row r="194" spans="1:11" ht="14.4" hidden="1" customHeight="1" x14ac:dyDescent="0.3">
      <c r="A194" s="2" t="s">
        <v>46288</v>
      </c>
      <c r="B194" s="2" t="s">
        <v>6636</v>
      </c>
      <c r="C194" s="2" t="s">
        <v>46267</v>
      </c>
      <c r="D194" s="2" t="s">
        <v>46139</v>
      </c>
      <c r="E194" s="2" t="s">
        <v>46268</v>
      </c>
      <c r="F194" t="str">
        <f t="shared" si="8"/>
        <v>y</v>
      </c>
      <c r="G194" s="10" t="s">
        <v>62873</v>
      </c>
      <c r="H194" t="s">
        <v>13616</v>
      </c>
      <c r="J194" t="s">
        <v>13616</v>
      </c>
      <c r="K194">
        <v>13</v>
      </c>
    </row>
    <row r="195" spans="1:11" ht="14.4" hidden="1" customHeight="1" x14ac:dyDescent="0.3">
      <c r="A195" s="2" t="s">
        <v>10419</v>
      </c>
      <c r="B195" s="2" t="s">
        <v>12498</v>
      </c>
      <c r="C195" s="2" t="s">
        <v>62881</v>
      </c>
      <c r="D195" s="2" t="s">
        <v>46271</v>
      </c>
      <c r="E195" s="2" t="s">
        <v>46272</v>
      </c>
      <c r="F195" t="str">
        <f t="shared" si="8"/>
        <v>y</v>
      </c>
      <c r="G195" s="10" t="s">
        <v>62873</v>
      </c>
      <c r="H195" t="s">
        <v>13616</v>
      </c>
      <c r="J195" t="s">
        <v>13616</v>
      </c>
      <c r="K195">
        <v>7</v>
      </c>
    </row>
    <row r="196" spans="1:11" ht="14.4" hidden="1" customHeight="1" x14ac:dyDescent="0.3">
      <c r="A196" s="2" t="s">
        <v>10421</v>
      </c>
      <c r="B196" s="2" t="s">
        <v>12498</v>
      </c>
      <c r="C196" s="2" t="s">
        <v>46273</v>
      </c>
      <c r="D196" s="2" t="s">
        <v>46271</v>
      </c>
      <c r="E196" s="2" t="s">
        <v>46274</v>
      </c>
      <c r="F196" t="str">
        <f t="shared" si="8"/>
        <v>y</v>
      </c>
      <c r="G196" s="10" t="s">
        <v>62873</v>
      </c>
      <c r="H196" t="s">
        <v>13616</v>
      </c>
      <c r="J196" t="s">
        <v>13616</v>
      </c>
      <c r="K196">
        <v>7</v>
      </c>
    </row>
    <row r="197" spans="1:11" ht="14.4" hidden="1" customHeight="1" x14ac:dyDescent="0.3">
      <c r="A197" s="2" t="s">
        <v>10352</v>
      </c>
      <c r="B197" s="2" t="s">
        <v>12498</v>
      </c>
      <c r="C197" s="2" t="s">
        <v>46275</v>
      </c>
      <c r="D197" s="2" t="s">
        <v>46271</v>
      </c>
      <c r="E197" s="2" t="s">
        <v>46276</v>
      </c>
      <c r="F197" t="str">
        <f t="shared" ref="F197:F220" si="9">IF(COUNTIF(H197:J197,"used")&gt;0,"y","")</f>
        <v>y</v>
      </c>
      <c r="G197" s="10" t="s">
        <v>62873</v>
      </c>
      <c r="H197" t="s">
        <v>13616</v>
      </c>
      <c r="J197" t="s">
        <v>13616</v>
      </c>
      <c r="K197">
        <v>7</v>
      </c>
    </row>
    <row r="198" spans="1:11" ht="14.4" hidden="1" customHeight="1" x14ac:dyDescent="0.3">
      <c r="A198" s="2" t="s">
        <v>10358</v>
      </c>
      <c r="B198" s="2" t="s">
        <v>12498</v>
      </c>
      <c r="C198" s="2" t="s">
        <v>46277</v>
      </c>
      <c r="D198" s="2" t="s">
        <v>46271</v>
      </c>
      <c r="E198" s="2" t="s">
        <v>46278</v>
      </c>
      <c r="F198" t="str">
        <f t="shared" si="9"/>
        <v>y</v>
      </c>
      <c r="G198" s="10" t="s">
        <v>62873</v>
      </c>
      <c r="H198" t="s">
        <v>13616</v>
      </c>
      <c r="J198" t="s">
        <v>13616</v>
      </c>
      <c r="K198">
        <v>7</v>
      </c>
    </row>
    <row r="199" spans="1:11" ht="14.4" hidden="1" customHeight="1" x14ac:dyDescent="0.3">
      <c r="A199" s="2" t="s">
        <v>10361</v>
      </c>
      <c r="B199" s="2" t="s">
        <v>12498</v>
      </c>
      <c r="C199" s="2" t="s">
        <v>46280</v>
      </c>
      <c r="D199" s="2" t="s">
        <v>46271</v>
      </c>
      <c r="E199" s="2" t="s">
        <v>46281</v>
      </c>
      <c r="F199" t="str">
        <f t="shared" si="9"/>
        <v>y</v>
      </c>
      <c r="G199" s="10" t="s">
        <v>62873</v>
      </c>
      <c r="H199" t="s">
        <v>13616</v>
      </c>
      <c r="J199" t="s">
        <v>13616</v>
      </c>
      <c r="K199">
        <v>7</v>
      </c>
    </row>
    <row r="200" spans="1:11" ht="14.4" hidden="1" customHeight="1" x14ac:dyDescent="0.3">
      <c r="A200" s="2" t="s">
        <v>10364</v>
      </c>
      <c r="B200" s="2" t="s">
        <v>12498</v>
      </c>
      <c r="C200" s="2" t="s">
        <v>46282</v>
      </c>
      <c r="D200" s="2" t="s">
        <v>46271</v>
      </c>
      <c r="E200" s="2" t="s">
        <v>46283</v>
      </c>
      <c r="F200" t="str">
        <f t="shared" si="9"/>
        <v>y</v>
      </c>
      <c r="G200" s="10" t="s">
        <v>62873</v>
      </c>
      <c r="H200" t="s">
        <v>13616</v>
      </c>
      <c r="J200" t="s">
        <v>13568</v>
      </c>
      <c r="K200">
        <v>7</v>
      </c>
    </row>
    <row r="201" spans="1:11" ht="14.4" customHeight="1" x14ac:dyDescent="0.3">
      <c r="A201" s="2" t="s">
        <v>10417</v>
      </c>
      <c r="B201" s="2" t="s">
        <v>4159</v>
      </c>
      <c r="C201" s="2" t="s">
        <v>62882</v>
      </c>
      <c r="D201" s="2" t="s">
        <v>46070</v>
      </c>
      <c r="E201" s="2" t="s">
        <v>46167</v>
      </c>
      <c r="F201" t="str">
        <f t="shared" ref="F201:F207" si="10">IF(COUNTIF(H201:J201,"used")&gt;0,"y","")</f>
        <v>y</v>
      </c>
      <c r="H201" t="s">
        <v>13568</v>
      </c>
      <c r="J201" t="s">
        <v>13616</v>
      </c>
      <c r="K201">
        <v>2</v>
      </c>
    </row>
    <row r="202" spans="1:11" ht="14.4" customHeight="1" x14ac:dyDescent="0.3">
      <c r="A202" s="2" t="s">
        <v>42203</v>
      </c>
      <c r="B202" s="2" t="s">
        <v>4159</v>
      </c>
      <c r="C202" s="2" t="s">
        <v>46485</v>
      </c>
      <c r="D202" s="2" t="s">
        <v>46070</v>
      </c>
      <c r="E202" s="2" t="s">
        <v>46167</v>
      </c>
      <c r="F202" t="str">
        <f t="shared" si="10"/>
        <v>y</v>
      </c>
      <c r="H202" t="s">
        <v>13568</v>
      </c>
      <c r="J202" t="s">
        <v>13616</v>
      </c>
      <c r="K202">
        <v>2</v>
      </c>
    </row>
    <row r="203" spans="1:11" ht="14.4" customHeight="1" x14ac:dyDescent="0.3">
      <c r="A203" s="2" t="s">
        <v>10424</v>
      </c>
      <c r="B203" s="2" t="s">
        <v>4159</v>
      </c>
      <c r="C203" s="2" t="s">
        <v>46487</v>
      </c>
      <c r="D203" s="2" t="s">
        <v>46070</v>
      </c>
      <c r="E203" s="2" t="s">
        <v>46167</v>
      </c>
      <c r="F203" t="str">
        <f t="shared" si="10"/>
        <v>y</v>
      </c>
      <c r="H203" t="s">
        <v>13568</v>
      </c>
      <c r="J203" t="s">
        <v>13616</v>
      </c>
      <c r="K203">
        <v>2</v>
      </c>
    </row>
    <row r="204" spans="1:11" ht="14.4" customHeight="1" x14ac:dyDescent="0.3">
      <c r="A204" s="2" t="s">
        <v>42208</v>
      </c>
      <c r="B204" s="2" t="s">
        <v>4159</v>
      </c>
      <c r="C204" s="2" t="s">
        <v>46488</v>
      </c>
      <c r="D204" s="2" t="s">
        <v>46070</v>
      </c>
      <c r="E204" s="2" t="s">
        <v>46167</v>
      </c>
      <c r="F204" t="str">
        <f t="shared" si="10"/>
        <v>y</v>
      </c>
      <c r="H204" t="s">
        <v>13568</v>
      </c>
      <c r="J204" t="s">
        <v>13616</v>
      </c>
      <c r="K204">
        <v>2</v>
      </c>
    </row>
    <row r="205" spans="1:11" ht="14.4" customHeight="1" x14ac:dyDescent="0.3">
      <c r="A205" s="2" t="s">
        <v>51102</v>
      </c>
      <c r="B205" s="2" t="s">
        <v>4159</v>
      </c>
      <c r="C205" s="2" t="s">
        <v>46489</v>
      </c>
      <c r="D205" s="2" t="s">
        <v>46070</v>
      </c>
      <c r="E205" s="2" t="s">
        <v>46167</v>
      </c>
      <c r="F205" t="str">
        <f t="shared" si="10"/>
        <v>y</v>
      </c>
      <c r="H205" t="s">
        <v>13568</v>
      </c>
      <c r="J205" t="s">
        <v>13616</v>
      </c>
      <c r="K205">
        <v>2</v>
      </c>
    </row>
    <row r="206" spans="1:11" ht="14.4" customHeight="1" x14ac:dyDescent="0.3">
      <c r="A206" s="2" t="s">
        <v>10483</v>
      </c>
      <c r="B206" s="2" t="s">
        <v>4159</v>
      </c>
      <c r="C206" s="2" t="s">
        <v>46491</v>
      </c>
      <c r="D206" s="2" t="s">
        <v>46070</v>
      </c>
      <c r="E206" s="2" t="s">
        <v>46167</v>
      </c>
      <c r="F206" t="str">
        <f t="shared" si="10"/>
        <v>y</v>
      </c>
      <c r="H206" t="s">
        <v>13568</v>
      </c>
      <c r="J206" t="s">
        <v>13616</v>
      </c>
      <c r="K206">
        <v>2</v>
      </c>
    </row>
    <row r="207" spans="1:11" ht="14.4" customHeight="1" x14ac:dyDescent="0.3">
      <c r="A207" s="2" t="s">
        <v>51106</v>
      </c>
      <c r="B207" s="2" t="s">
        <v>4159</v>
      </c>
      <c r="C207" s="2" t="s">
        <v>46492</v>
      </c>
      <c r="D207" s="2" t="s">
        <v>46070</v>
      </c>
      <c r="E207" s="2" t="s">
        <v>46167</v>
      </c>
      <c r="F207" t="str">
        <f t="shared" si="10"/>
        <v>y</v>
      </c>
      <c r="H207" t="s">
        <v>13568</v>
      </c>
      <c r="J207" t="s">
        <v>13616</v>
      </c>
      <c r="K207">
        <v>2</v>
      </c>
    </row>
    <row r="208" spans="1:11" ht="14.4" hidden="1" customHeight="1" x14ac:dyDescent="0.3">
      <c r="A208" s="2" t="s">
        <v>10432</v>
      </c>
      <c r="B208" s="2" t="s">
        <v>21339</v>
      </c>
      <c r="C208" s="2" t="s">
        <v>62883</v>
      </c>
      <c r="D208" s="2" t="s">
        <v>46139</v>
      </c>
      <c r="E208" s="2" t="s">
        <v>46560</v>
      </c>
      <c r="F208" t="str">
        <f t="shared" si="9"/>
        <v>y</v>
      </c>
      <c r="G208" s="10" t="s">
        <v>62873</v>
      </c>
      <c r="H208" t="s">
        <v>13616</v>
      </c>
      <c r="J208" t="s">
        <v>13568</v>
      </c>
      <c r="K208">
        <v>13</v>
      </c>
    </row>
    <row r="209" spans="1:11" ht="14.4" hidden="1" customHeight="1" x14ac:dyDescent="0.3">
      <c r="A209" s="2" t="s">
        <v>24042</v>
      </c>
      <c r="B209" s="2" t="s">
        <v>12655</v>
      </c>
      <c r="C209" s="2" t="s">
        <v>46562</v>
      </c>
      <c r="D209" s="2" t="s">
        <v>46145</v>
      </c>
      <c r="E209" s="2" t="s">
        <v>46563</v>
      </c>
      <c r="F209" t="str">
        <f t="shared" si="9"/>
        <v>y</v>
      </c>
      <c r="G209" s="10" t="s">
        <v>62873</v>
      </c>
      <c r="H209" t="s">
        <v>13616</v>
      </c>
      <c r="J209" t="s">
        <v>13568</v>
      </c>
      <c r="K209">
        <v>14</v>
      </c>
    </row>
    <row r="210" spans="1:11" ht="14.4" hidden="1" customHeight="1" x14ac:dyDescent="0.3">
      <c r="A210" s="2" t="s">
        <v>46564</v>
      </c>
      <c r="B210" s="2" t="s">
        <v>12655</v>
      </c>
      <c r="C210" s="2" t="s">
        <v>46565</v>
      </c>
      <c r="D210" s="2" t="s">
        <v>46145</v>
      </c>
      <c r="E210" s="2" t="s">
        <v>46563</v>
      </c>
      <c r="F210" t="str">
        <f t="shared" si="9"/>
        <v>y</v>
      </c>
      <c r="G210" s="10" t="s">
        <v>62873</v>
      </c>
      <c r="H210" t="s">
        <v>13616</v>
      </c>
      <c r="J210" t="s">
        <v>13568</v>
      </c>
      <c r="K210">
        <v>14</v>
      </c>
    </row>
    <row r="211" spans="1:11" ht="14.4" customHeight="1" x14ac:dyDescent="0.3">
      <c r="A211" s="2" t="s">
        <v>10390</v>
      </c>
      <c r="B211" s="2" t="s">
        <v>14940</v>
      </c>
      <c r="C211" s="2" t="s">
        <v>62884</v>
      </c>
      <c r="D211" s="2" t="s">
        <v>46202</v>
      </c>
      <c r="E211" s="2" t="s">
        <v>46598</v>
      </c>
      <c r="F211" t="str">
        <f t="shared" ref="F211:F216" si="11">IF(COUNTIF(H211:J211,"used")&gt;0,"y","")</f>
        <v/>
      </c>
      <c r="H211" t="s">
        <v>13568</v>
      </c>
      <c r="J211" t="s">
        <v>13568</v>
      </c>
      <c r="K211">
        <v>21</v>
      </c>
    </row>
    <row r="212" spans="1:11" ht="14.4" customHeight="1" x14ac:dyDescent="0.3">
      <c r="A212" s="2" t="s">
        <v>10392</v>
      </c>
      <c r="B212" s="2" t="s">
        <v>14940</v>
      </c>
      <c r="C212" s="2" t="s">
        <v>46600</v>
      </c>
      <c r="D212" s="2" t="s">
        <v>62878</v>
      </c>
      <c r="E212" s="2" t="s">
        <v>46598</v>
      </c>
      <c r="F212" t="str">
        <f t="shared" si="11"/>
        <v/>
      </c>
      <c r="H212" t="s">
        <v>13568</v>
      </c>
      <c r="J212" t="s">
        <v>13568</v>
      </c>
      <c r="K212">
        <v>4</v>
      </c>
    </row>
    <row r="213" spans="1:11" ht="14.4" customHeight="1" x14ac:dyDescent="0.3">
      <c r="A213" s="2" t="s">
        <v>10394</v>
      </c>
      <c r="B213" s="2" t="s">
        <v>14940</v>
      </c>
      <c r="C213" s="2" t="s">
        <v>46602</v>
      </c>
      <c r="D213" s="2" t="s">
        <v>62878</v>
      </c>
      <c r="E213" s="2" t="s">
        <v>46598</v>
      </c>
      <c r="F213" t="str">
        <f t="shared" si="11"/>
        <v/>
      </c>
      <c r="H213" t="s">
        <v>13568</v>
      </c>
      <c r="J213" t="s">
        <v>13568</v>
      </c>
      <c r="K213">
        <v>4</v>
      </c>
    </row>
    <row r="214" spans="1:11" ht="14.4" customHeight="1" x14ac:dyDescent="0.3">
      <c r="A214" s="2" t="s">
        <v>10396</v>
      </c>
      <c r="B214" s="2" t="s">
        <v>14940</v>
      </c>
      <c r="C214" s="2" t="s">
        <v>46604</v>
      </c>
      <c r="D214" s="2" t="s">
        <v>62878</v>
      </c>
      <c r="E214" s="2" t="s">
        <v>46598</v>
      </c>
      <c r="F214" t="str">
        <f t="shared" si="11"/>
        <v/>
      </c>
      <c r="H214" t="s">
        <v>13568</v>
      </c>
      <c r="J214" t="s">
        <v>13568</v>
      </c>
      <c r="K214">
        <v>4</v>
      </c>
    </row>
    <row r="215" spans="1:11" ht="14.4" customHeight="1" x14ac:dyDescent="0.3">
      <c r="A215" s="2" t="s">
        <v>5964</v>
      </c>
      <c r="B215" s="2" t="s">
        <v>14940</v>
      </c>
      <c r="C215" s="2" t="s">
        <v>46605</v>
      </c>
      <c r="D215" s="2" t="s">
        <v>62878</v>
      </c>
      <c r="E215" s="2" t="s">
        <v>46598</v>
      </c>
      <c r="F215" t="str">
        <f t="shared" si="11"/>
        <v/>
      </c>
      <c r="H215" t="s">
        <v>13568</v>
      </c>
      <c r="J215" t="s">
        <v>13568</v>
      </c>
      <c r="K215">
        <v>4</v>
      </c>
    </row>
    <row r="216" spans="1:11" ht="14.4" customHeight="1" x14ac:dyDescent="0.3">
      <c r="A216" s="2" t="s">
        <v>22450</v>
      </c>
      <c r="B216" s="2" t="s">
        <v>14940</v>
      </c>
      <c r="C216" s="2" t="s">
        <v>62885</v>
      </c>
      <c r="D216" s="2" t="s">
        <v>62878</v>
      </c>
      <c r="E216" s="2" t="s">
        <v>19992</v>
      </c>
      <c r="F216" t="str">
        <f t="shared" si="11"/>
        <v/>
      </c>
      <c r="H216" t="s">
        <v>13568</v>
      </c>
      <c r="J216" t="s">
        <v>13568</v>
      </c>
      <c r="K216">
        <v>4</v>
      </c>
    </row>
    <row r="217" spans="1:11" ht="14.4" hidden="1" customHeight="1" x14ac:dyDescent="0.3">
      <c r="A217" s="2" t="s">
        <v>10509</v>
      </c>
      <c r="B217" s="2" t="s">
        <v>11273</v>
      </c>
      <c r="C217" s="2" t="s">
        <v>62886</v>
      </c>
      <c r="D217" s="2" t="s">
        <v>46271</v>
      </c>
      <c r="E217" s="2" t="s">
        <v>46679</v>
      </c>
      <c r="F217" t="str">
        <f t="shared" si="9"/>
        <v>y</v>
      </c>
      <c r="G217" s="10" t="s">
        <v>62873</v>
      </c>
      <c r="H217" t="s">
        <v>13616</v>
      </c>
      <c r="J217" t="s">
        <v>13568</v>
      </c>
      <c r="K217">
        <v>7</v>
      </c>
    </row>
    <row r="218" spans="1:11" ht="14.4" hidden="1" customHeight="1" x14ac:dyDescent="0.3">
      <c r="A218" s="2" t="s">
        <v>46722</v>
      </c>
      <c r="B218" s="2" t="s">
        <v>11273</v>
      </c>
      <c r="C218" s="2" t="s">
        <v>46680</v>
      </c>
      <c r="D218" s="2" t="s">
        <v>46271</v>
      </c>
      <c r="E218" s="2" t="s">
        <v>46681</v>
      </c>
      <c r="F218" t="str">
        <f t="shared" si="9"/>
        <v>y</v>
      </c>
      <c r="G218" s="10" t="s">
        <v>62873</v>
      </c>
      <c r="H218" t="s">
        <v>13616</v>
      </c>
      <c r="J218" t="s">
        <v>13568</v>
      </c>
      <c r="K218">
        <v>7</v>
      </c>
    </row>
    <row r="219" spans="1:11" ht="14.4" hidden="1" customHeight="1" x14ac:dyDescent="0.3">
      <c r="A219" s="2" t="s">
        <v>10511</v>
      </c>
      <c r="B219" s="2" t="s">
        <v>11273</v>
      </c>
      <c r="C219" s="2" t="s">
        <v>46683</v>
      </c>
      <c r="D219" s="2" t="s">
        <v>46271</v>
      </c>
      <c r="E219" s="2" t="s">
        <v>46684</v>
      </c>
      <c r="F219" t="str">
        <f t="shared" si="9"/>
        <v>y</v>
      </c>
      <c r="G219" s="10" t="s">
        <v>62873</v>
      </c>
      <c r="H219" t="s">
        <v>13616</v>
      </c>
      <c r="J219" t="s">
        <v>13568</v>
      </c>
      <c r="K219">
        <v>7</v>
      </c>
    </row>
    <row r="220" spans="1:11" ht="14.4" hidden="1" customHeight="1" x14ac:dyDescent="0.3">
      <c r="A220" s="2" t="s">
        <v>6205</v>
      </c>
      <c r="B220" s="2" t="s">
        <v>46708</v>
      </c>
      <c r="C220" s="2" t="s">
        <v>46706</v>
      </c>
      <c r="D220" s="2" t="s">
        <v>46248</v>
      </c>
      <c r="E220" s="2" t="s">
        <v>46707</v>
      </c>
      <c r="F220" t="str">
        <f t="shared" si="9"/>
        <v>y</v>
      </c>
      <c r="G220" s="10" t="s">
        <v>62873</v>
      </c>
      <c r="H220" t="s">
        <v>13616</v>
      </c>
      <c r="J220" t="s">
        <v>13568</v>
      </c>
      <c r="K220">
        <v>20</v>
      </c>
    </row>
    <row r="221" spans="1:11" ht="14.4" customHeight="1" x14ac:dyDescent="0.3">
      <c r="A221" s="2" t="s">
        <v>46724</v>
      </c>
      <c r="B221" s="2" t="s">
        <v>5946</v>
      </c>
      <c r="C221" s="2" t="s">
        <v>46726</v>
      </c>
      <c r="D221" s="2" t="s">
        <v>46139</v>
      </c>
      <c r="E221" s="2" t="s">
        <v>46721</v>
      </c>
      <c r="F221" t="str">
        <f>IF(COUNTIF(H221:J221,"used")&gt;0,"y","")</f>
        <v>y</v>
      </c>
      <c r="H221" t="s">
        <v>13568</v>
      </c>
      <c r="J221" t="s">
        <v>13616</v>
      </c>
      <c r="K221">
        <v>13</v>
      </c>
    </row>
  </sheetData>
  <autoFilter ref="A4:J221" xr:uid="{E5CD49F0-E353-4C9B-A4F0-57BDC308A932}">
    <filterColumn colId="7">
      <filters>
        <filter val="x"/>
      </filters>
    </filterColumn>
    <sortState xmlns:xlrd2="http://schemas.microsoft.com/office/spreadsheetml/2017/richdata2" ref="A5:J221">
      <sortCondition ref="B4:B221"/>
    </sortState>
  </autoFilter>
  <hyperlinks>
    <hyperlink ref="D1" location="'Dashboard'!A1" display="&lt;-- go to dashboard" xr:uid="{696128CB-D7C5-4A5C-902C-77344937D087}"/>
  </hyperlinks>
  <pageMargins left="0.7" right="0.7" top="0.75" bottom="0.75" header="0.3" footer="0.3"/>
  <headerFooter>
    <oddHeader>&amp;L&amp;"Arial"&amp;8&amp;K000000 INTERNAL&amp;1#_x000D_</oddHeader>
  </headerFooter>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BE8A3-D73D-41C0-AD8C-99F076305D4F}">
  <sheetPr codeName="Sheet30" filterMode="1"/>
  <dimension ref="A1:K173"/>
  <sheetViews>
    <sheetView zoomScaleNormal="100" workbookViewId="0">
      <selection activeCell="A4" sqref="A4:XFD4"/>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s="38"/>
      <c r="C1" s="1"/>
      <c r="D1" s="17" t="s">
        <v>13548</v>
      </c>
      <c r="E1" s="10" t="s">
        <v>62887</v>
      </c>
      <c r="F1" s="1"/>
      <c r="G1" s="5" t="s">
        <v>2</v>
      </c>
      <c r="H1" s="5">
        <f>COUNTIF(H5:H1048576,"&lt;&gt;" ) - COUNTIF(H5:H1048576,"*NP*")</f>
        <v>0</v>
      </c>
      <c r="I1" s="5">
        <f>COUNTIF(I5:I1048576,"&lt;&gt;" ) - COUNTIF(I5:I1048576,"*NP*")</f>
        <v>169</v>
      </c>
      <c r="J1" s="35">
        <f>COUNTIF(J5:J1048576,"&lt;&gt;" ) - COUNTIF(J5:J1048576,"*NP*")</f>
        <v>0</v>
      </c>
    </row>
    <row r="2" spans="1:11" ht="14.4" customHeight="1" x14ac:dyDescent="0.3">
      <c r="A2" s="35" t="s">
        <v>13550</v>
      </c>
      <c r="B2" t="s">
        <v>4563</v>
      </c>
      <c r="C2" s="1"/>
      <c r="D2" s="1"/>
      <c r="E2" s="1"/>
      <c r="F2" s="1"/>
      <c r="G2" s="5" t="s">
        <v>13552</v>
      </c>
      <c r="H2" s="16">
        <f>IF(H1=0,0,COUNTIF(H5:H1048576,"used")/H1)</f>
        <v>0</v>
      </c>
      <c r="I2" s="16">
        <f>IF(I1=0,0,COUNTIF(I5:I1048576,"used")/I1)</f>
        <v>0.47928994082840237</v>
      </c>
      <c r="J2" s="45">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hidden="1" customHeight="1" x14ac:dyDescent="0.3">
      <c r="A5" s="2" t="s">
        <v>62888</v>
      </c>
      <c r="B5" s="2" t="s">
        <v>4413</v>
      </c>
      <c r="C5" s="2" t="s">
        <v>62889</v>
      </c>
      <c r="D5" s="2" t="s">
        <v>62890</v>
      </c>
      <c r="E5" s="2" t="s">
        <v>62891</v>
      </c>
      <c r="F5" t="str">
        <f>IF(COUNTIF(H5:J5,"used")&gt;0,"y","")</f>
        <v>y</v>
      </c>
      <c r="G5" t="str">
        <f t="shared" ref="G5:G36" si="0">IF(COUNTA(H5:J5)&gt;0,"y","")</f>
        <v>y</v>
      </c>
      <c r="I5" t="s">
        <v>13616</v>
      </c>
      <c r="K5">
        <v>35</v>
      </c>
    </row>
    <row r="6" spans="1:11" ht="14.4" hidden="1" customHeight="1" x14ac:dyDescent="0.3">
      <c r="A6" s="2" t="s">
        <v>62892</v>
      </c>
      <c r="B6" s="2" t="s">
        <v>4413</v>
      </c>
      <c r="C6" s="2" t="s">
        <v>62893</v>
      </c>
      <c r="D6" s="2" t="s">
        <v>62894</v>
      </c>
      <c r="E6" s="2" t="s">
        <v>62895</v>
      </c>
      <c r="F6" t="str">
        <f t="shared" ref="F6:F36" si="1">IF(COUNTIF(H6:J6,"used")&gt;0,"y","")</f>
        <v>y</v>
      </c>
      <c r="G6" t="str">
        <f t="shared" si="0"/>
        <v>y</v>
      </c>
      <c r="I6" t="s">
        <v>13616</v>
      </c>
      <c r="K6">
        <v>63</v>
      </c>
    </row>
    <row r="7" spans="1:11" ht="14.4" hidden="1" customHeight="1" x14ac:dyDescent="0.3">
      <c r="A7" s="2" t="s">
        <v>62896</v>
      </c>
      <c r="B7" s="2" t="s">
        <v>4413</v>
      </c>
      <c r="C7" s="2" t="s">
        <v>62897</v>
      </c>
      <c r="D7" s="2" t="s">
        <v>62898</v>
      </c>
      <c r="E7" s="2" t="s">
        <v>62899</v>
      </c>
      <c r="F7" t="str">
        <f t="shared" si="1"/>
        <v>y</v>
      </c>
      <c r="G7" t="str">
        <f t="shared" si="0"/>
        <v>y</v>
      </c>
      <c r="I7" t="s">
        <v>13616</v>
      </c>
      <c r="K7">
        <v>32</v>
      </c>
    </row>
    <row r="8" spans="1:11" ht="14.4" hidden="1" customHeight="1" x14ac:dyDescent="0.3">
      <c r="A8" s="2" t="s">
        <v>4595</v>
      </c>
      <c r="B8" s="2" t="s">
        <v>4413</v>
      </c>
      <c r="C8" s="2" t="s">
        <v>4596</v>
      </c>
      <c r="D8" s="2" t="s">
        <v>34708</v>
      </c>
      <c r="E8" s="2" t="s">
        <v>34708</v>
      </c>
      <c r="F8" t="str">
        <f t="shared" si="1"/>
        <v>y</v>
      </c>
      <c r="G8" t="str">
        <f t="shared" si="0"/>
        <v>y</v>
      </c>
      <c r="I8" t="s">
        <v>13616</v>
      </c>
      <c r="K8">
        <v>1</v>
      </c>
    </row>
    <row r="9" spans="1:11" ht="14.4" hidden="1" customHeight="1" x14ac:dyDescent="0.3">
      <c r="A9" s="2" t="s">
        <v>62900</v>
      </c>
      <c r="B9" s="2" t="s">
        <v>4413</v>
      </c>
      <c r="C9" s="2" t="s">
        <v>62901</v>
      </c>
      <c r="D9" s="2" t="s">
        <v>62902</v>
      </c>
      <c r="E9" s="2" t="s">
        <v>62903</v>
      </c>
      <c r="F9" t="str">
        <f t="shared" si="1"/>
        <v>y</v>
      </c>
      <c r="G9" t="str">
        <f t="shared" si="0"/>
        <v>y</v>
      </c>
      <c r="I9" t="s">
        <v>13616</v>
      </c>
      <c r="K9">
        <v>58</v>
      </c>
    </row>
    <row r="10" spans="1:11" ht="14.4" hidden="1" customHeight="1" x14ac:dyDescent="0.3">
      <c r="A10" s="2" t="s">
        <v>62904</v>
      </c>
      <c r="B10" s="2" t="s">
        <v>39333</v>
      </c>
      <c r="C10" s="2" t="s">
        <v>62905</v>
      </c>
      <c r="D10" s="2" t="s">
        <v>62906</v>
      </c>
      <c r="E10" s="2" t="s">
        <v>62907</v>
      </c>
      <c r="F10" t="str">
        <f t="shared" si="1"/>
        <v>y</v>
      </c>
      <c r="G10" t="str">
        <f t="shared" si="0"/>
        <v>y</v>
      </c>
      <c r="I10" t="s">
        <v>13616</v>
      </c>
      <c r="K10">
        <v>18</v>
      </c>
    </row>
    <row r="11" spans="1:11" ht="14.4" hidden="1" customHeight="1" x14ac:dyDescent="0.3">
      <c r="A11" s="2" t="s">
        <v>36178</v>
      </c>
      <c r="B11" s="2" t="s">
        <v>2192</v>
      </c>
      <c r="C11" s="2" t="s">
        <v>36179</v>
      </c>
      <c r="D11" s="2" t="s">
        <v>62908</v>
      </c>
      <c r="E11" s="2" t="s">
        <v>62909</v>
      </c>
      <c r="F11" t="str">
        <f t="shared" si="1"/>
        <v>y</v>
      </c>
      <c r="G11" t="str">
        <f t="shared" si="0"/>
        <v>y</v>
      </c>
      <c r="I11" t="s">
        <v>13616</v>
      </c>
      <c r="K11">
        <v>66</v>
      </c>
    </row>
    <row r="12" spans="1:11" ht="14.4" hidden="1" customHeight="1" x14ac:dyDescent="0.3">
      <c r="A12" s="2" t="s">
        <v>35265</v>
      </c>
      <c r="B12" s="2" t="s">
        <v>3787</v>
      </c>
      <c r="C12" s="2" t="s">
        <v>36170</v>
      </c>
      <c r="D12" s="2" t="s">
        <v>36041</v>
      </c>
      <c r="E12" s="2" t="s">
        <v>62910</v>
      </c>
      <c r="F12" t="str">
        <f t="shared" si="1"/>
        <v>y</v>
      </c>
      <c r="G12" t="str">
        <f t="shared" si="0"/>
        <v>y</v>
      </c>
      <c r="I12" t="s">
        <v>13616</v>
      </c>
      <c r="K12">
        <v>72</v>
      </c>
    </row>
    <row r="13" spans="1:11" ht="14.4" hidden="1" customHeight="1" x14ac:dyDescent="0.3">
      <c r="A13" s="2" t="s">
        <v>62911</v>
      </c>
      <c r="B13" s="2" t="s">
        <v>590</v>
      </c>
      <c r="C13" s="2" t="s">
        <v>62912</v>
      </c>
      <c r="D13" s="2" t="s">
        <v>62913</v>
      </c>
      <c r="E13" s="2" t="s">
        <v>62914</v>
      </c>
      <c r="F13" t="str">
        <f t="shared" si="1"/>
        <v>y</v>
      </c>
      <c r="G13" t="str">
        <f t="shared" si="0"/>
        <v>y</v>
      </c>
      <c r="I13" t="s">
        <v>13616</v>
      </c>
      <c r="K13">
        <v>13</v>
      </c>
    </row>
    <row r="14" spans="1:11" ht="14.4" hidden="1" customHeight="1" x14ac:dyDescent="0.3">
      <c r="A14" s="2" t="s">
        <v>62915</v>
      </c>
      <c r="B14" s="2" t="s">
        <v>590</v>
      </c>
      <c r="C14" s="2" t="s">
        <v>62916</v>
      </c>
      <c r="D14" s="2" t="s">
        <v>62917</v>
      </c>
      <c r="E14" s="2" t="s">
        <v>62918</v>
      </c>
      <c r="F14" t="str">
        <f t="shared" si="1"/>
        <v>y</v>
      </c>
      <c r="G14" t="str">
        <f t="shared" si="0"/>
        <v>y</v>
      </c>
      <c r="I14" t="s">
        <v>13616</v>
      </c>
      <c r="K14">
        <v>2</v>
      </c>
    </row>
    <row r="15" spans="1:11" ht="14.4" hidden="1" customHeight="1" x14ac:dyDescent="0.3">
      <c r="A15" s="2" t="s">
        <v>62919</v>
      </c>
      <c r="B15" s="2" t="s">
        <v>590</v>
      </c>
      <c r="C15" s="2" t="s">
        <v>62920</v>
      </c>
      <c r="D15" s="2" t="s">
        <v>62921</v>
      </c>
      <c r="E15" s="2" t="s">
        <v>62922</v>
      </c>
      <c r="F15" t="str">
        <f t="shared" si="1"/>
        <v>y</v>
      </c>
      <c r="G15" t="str">
        <f t="shared" si="0"/>
        <v>y</v>
      </c>
      <c r="I15" t="s">
        <v>13616</v>
      </c>
      <c r="K15">
        <v>37</v>
      </c>
    </row>
    <row r="16" spans="1:11" ht="14.4" hidden="1" customHeight="1" x14ac:dyDescent="0.3">
      <c r="A16" s="2" t="s">
        <v>62923</v>
      </c>
      <c r="B16" s="2" t="s">
        <v>1120</v>
      </c>
      <c r="C16" s="2" t="s">
        <v>62924</v>
      </c>
      <c r="D16" s="2" t="s">
        <v>62917</v>
      </c>
      <c r="E16" s="2" t="s">
        <v>62925</v>
      </c>
      <c r="F16" t="str">
        <f t="shared" si="1"/>
        <v>y</v>
      </c>
      <c r="G16" t="str">
        <f t="shared" si="0"/>
        <v>y</v>
      </c>
      <c r="I16" t="s">
        <v>13616</v>
      </c>
      <c r="K16">
        <v>2</v>
      </c>
    </row>
    <row r="17" spans="1:11" ht="14.4" hidden="1" customHeight="1" x14ac:dyDescent="0.3">
      <c r="A17" s="2" t="s">
        <v>62926</v>
      </c>
      <c r="B17" s="2" t="s">
        <v>1120</v>
      </c>
      <c r="C17" s="2" t="s">
        <v>62927</v>
      </c>
      <c r="D17" s="2" t="s">
        <v>62928</v>
      </c>
      <c r="E17" s="2"/>
      <c r="F17" t="str">
        <f t="shared" si="1"/>
        <v>y</v>
      </c>
      <c r="G17" t="str">
        <f t="shared" si="0"/>
        <v>y</v>
      </c>
      <c r="I17" t="s">
        <v>13616</v>
      </c>
      <c r="K17">
        <v>47</v>
      </c>
    </row>
    <row r="18" spans="1:11" ht="14.4" hidden="1" customHeight="1" x14ac:dyDescent="0.3">
      <c r="A18" s="2" t="s">
        <v>62929</v>
      </c>
      <c r="B18" s="2" t="s">
        <v>1120</v>
      </c>
      <c r="C18" s="2" t="s">
        <v>62930</v>
      </c>
      <c r="D18" s="2" t="s">
        <v>62931</v>
      </c>
      <c r="E18" s="2" t="s">
        <v>62932</v>
      </c>
      <c r="F18" t="str">
        <f t="shared" si="1"/>
        <v>y</v>
      </c>
      <c r="G18" t="str">
        <f t="shared" si="0"/>
        <v>y</v>
      </c>
      <c r="I18" t="s">
        <v>13616</v>
      </c>
      <c r="K18">
        <v>48</v>
      </c>
    </row>
    <row r="19" spans="1:11" ht="14.4" hidden="1" customHeight="1" x14ac:dyDescent="0.3">
      <c r="A19" s="2" t="s">
        <v>62933</v>
      </c>
      <c r="B19" s="2" t="s">
        <v>4654</v>
      </c>
      <c r="C19" s="2" t="s">
        <v>62934</v>
      </c>
      <c r="D19" s="2" t="s">
        <v>62935</v>
      </c>
      <c r="E19" s="2" t="s">
        <v>62925</v>
      </c>
      <c r="F19" t="str">
        <f t="shared" si="1"/>
        <v>y</v>
      </c>
      <c r="G19" t="str">
        <f t="shared" si="0"/>
        <v>y</v>
      </c>
      <c r="I19" t="s">
        <v>13616</v>
      </c>
      <c r="K19">
        <v>49</v>
      </c>
    </row>
    <row r="20" spans="1:11" ht="14.4" hidden="1" customHeight="1" x14ac:dyDescent="0.3">
      <c r="A20" s="2" t="s">
        <v>62936</v>
      </c>
      <c r="B20" s="2" t="s">
        <v>5155</v>
      </c>
      <c r="C20" s="2" t="s">
        <v>62937</v>
      </c>
      <c r="D20" s="2" t="s">
        <v>62917</v>
      </c>
      <c r="E20" s="2" t="s">
        <v>62938</v>
      </c>
      <c r="F20" t="str">
        <f t="shared" si="1"/>
        <v>y</v>
      </c>
      <c r="G20" t="str">
        <f t="shared" si="0"/>
        <v>y</v>
      </c>
      <c r="I20" t="s">
        <v>13616</v>
      </c>
      <c r="K20">
        <v>2</v>
      </c>
    </row>
    <row r="21" spans="1:11" ht="14.4" hidden="1" customHeight="1" x14ac:dyDescent="0.3">
      <c r="A21" s="2" t="s">
        <v>62939</v>
      </c>
      <c r="B21" s="2" t="s">
        <v>5158</v>
      </c>
      <c r="C21" s="2" t="s">
        <v>62940</v>
      </c>
      <c r="D21" s="2" t="s">
        <v>62917</v>
      </c>
      <c r="E21" s="2" t="s">
        <v>62941</v>
      </c>
      <c r="F21" t="str">
        <f t="shared" si="1"/>
        <v>y</v>
      </c>
      <c r="G21" t="str">
        <f t="shared" si="0"/>
        <v>y</v>
      </c>
      <c r="I21" t="s">
        <v>13616</v>
      </c>
      <c r="K21">
        <v>2</v>
      </c>
    </row>
    <row r="22" spans="1:11" ht="14.4" hidden="1" customHeight="1" x14ac:dyDescent="0.3">
      <c r="A22" s="2" t="s">
        <v>62942</v>
      </c>
      <c r="B22" s="2" t="s">
        <v>4646</v>
      </c>
      <c r="C22" s="2" t="s">
        <v>62943</v>
      </c>
      <c r="D22" s="2" t="s">
        <v>62917</v>
      </c>
      <c r="E22" s="2" t="s">
        <v>62944</v>
      </c>
      <c r="F22" t="str">
        <f t="shared" si="1"/>
        <v>y</v>
      </c>
      <c r="G22" t="str">
        <f t="shared" si="0"/>
        <v>y</v>
      </c>
      <c r="I22" t="s">
        <v>13616</v>
      </c>
      <c r="K22">
        <v>2</v>
      </c>
    </row>
    <row r="23" spans="1:11" ht="14.4" hidden="1" customHeight="1" x14ac:dyDescent="0.3">
      <c r="A23" s="2" t="s">
        <v>62945</v>
      </c>
      <c r="B23" s="2" t="s">
        <v>4721</v>
      </c>
      <c r="C23" s="2" t="s">
        <v>62946</v>
      </c>
      <c r="D23" s="2" t="s">
        <v>62917</v>
      </c>
      <c r="E23" s="2" t="s">
        <v>62925</v>
      </c>
      <c r="F23" t="str">
        <f t="shared" si="1"/>
        <v>y</v>
      </c>
      <c r="G23" t="str">
        <f t="shared" si="0"/>
        <v>y</v>
      </c>
      <c r="I23" t="s">
        <v>13616</v>
      </c>
      <c r="K23">
        <v>2</v>
      </c>
    </row>
    <row r="24" spans="1:11" ht="14.4" hidden="1" customHeight="1" x14ac:dyDescent="0.3">
      <c r="A24" s="2" t="s">
        <v>62947</v>
      </c>
      <c r="B24" s="2" t="s">
        <v>22435</v>
      </c>
      <c r="C24" s="2" t="s">
        <v>62948</v>
      </c>
      <c r="D24" s="2" t="s">
        <v>62917</v>
      </c>
      <c r="E24" s="2" t="s">
        <v>62949</v>
      </c>
      <c r="F24" t="str">
        <f t="shared" si="1"/>
        <v>y</v>
      </c>
      <c r="G24" t="str">
        <f t="shared" si="0"/>
        <v>y</v>
      </c>
      <c r="I24" t="s">
        <v>13616</v>
      </c>
      <c r="K24">
        <v>2</v>
      </c>
    </row>
    <row r="25" spans="1:11" ht="14.4" hidden="1" customHeight="1" x14ac:dyDescent="0.3">
      <c r="A25" s="2" t="s">
        <v>4588</v>
      </c>
      <c r="B25" s="2" t="s">
        <v>4589</v>
      </c>
      <c r="C25" s="2" t="s">
        <v>4590</v>
      </c>
      <c r="D25" s="2" t="s">
        <v>62950</v>
      </c>
      <c r="E25" s="2" t="s">
        <v>4590</v>
      </c>
      <c r="F25" t="str">
        <f t="shared" si="1"/>
        <v>y</v>
      </c>
      <c r="G25" t="str">
        <f t="shared" si="0"/>
        <v>y</v>
      </c>
      <c r="I25" t="s">
        <v>13616</v>
      </c>
      <c r="K25">
        <v>50</v>
      </c>
    </row>
    <row r="26" spans="1:11" ht="14.4" hidden="1" customHeight="1" x14ac:dyDescent="0.3">
      <c r="A26" s="2" t="s">
        <v>62951</v>
      </c>
      <c r="B26" s="2" t="s">
        <v>42657</v>
      </c>
      <c r="C26" s="2" t="s">
        <v>62952</v>
      </c>
      <c r="D26" s="2" t="s">
        <v>62913</v>
      </c>
      <c r="E26" s="2" t="s">
        <v>62953</v>
      </c>
      <c r="F26" t="str">
        <f t="shared" si="1"/>
        <v>y</v>
      </c>
      <c r="G26" t="str">
        <f t="shared" si="0"/>
        <v>y</v>
      </c>
      <c r="I26" t="s">
        <v>13616</v>
      </c>
      <c r="K26">
        <v>13</v>
      </c>
    </row>
    <row r="27" spans="1:11" ht="14.4" hidden="1" customHeight="1" x14ac:dyDescent="0.3">
      <c r="A27" s="2" t="s">
        <v>62954</v>
      </c>
      <c r="B27" s="2" t="s">
        <v>42660</v>
      </c>
      <c r="C27" s="2" t="s">
        <v>62955</v>
      </c>
      <c r="D27" s="2" t="s">
        <v>62956</v>
      </c>
      <c r="E27" s="2" t="s">
        <v>62957</v>
      </c>
      <c r="F27" t="str">
        <f t="shared" si="1"/>
        <v>y</v>
      </c>
      <c r="G27" t="str">
        <f t="shared" si="0"/>
        <v>y</v>
      </c>
      <c r="I27" t="s">
        <v>13616</v>
      </c>
      <c r="K27">
        <v>9</v>
      </c>
    </row>
    <row r="28" spans="1:11" ht="14.4" hidden="1" customHeight="1" x14ac:dyDescent="0.3">
      <c r="A28" s="2" t="s">
        <v>62958</v>
      </c>
      <c r="B28" s="2" t="s">
        <v>42664</v>
      </c>
      <c r="C28" s="2" t="s">
        <v>62959</v>
      </c>
      <c r="D28" s="2" t="s">
        <v>62960</v>
      </c>
      <c r="E28" s="2" t="s">
        <v>62961</v>
      </c>
      <c r="F28" t="str">
        <f t="shared" si="1"/>
        <v>y</v>
      </c>
      <c r="G28" t="str">
        <f t="shared" si="0"/>
        <v>y</v>
      </c>
      <c r="I28" t="s">
        <v>13616</v>
      </c>
      <c r="K28">
        <v>59</v>
      </c>
    </row>
    <row r="29" spans="1:11" ht="14.4" hidden="1" customHeight="1" x14ac:dyDescent="0.3">
      <c r="A29" s="2" t="s">
        <v>62962</v>
      </c>
      <c r="B29" s="2" t="s">
        <v>42670</v>
      </c>
      <c r="C29" s="2" t="s">
        <v>62963</v>
      </c>
      <c r="D29" s="2" t="s">
        <v>62964</v>
      </c>
      <c r="E29" s="2" t="s">
        <v>62965</v>
      </c>
      <c r="F29" t="str">
        <f t="shared" si="1"/>
        <v>y</v>
      </c>
      <c r="G29" t="str">
        <f t="shared" si="0"/>
        <v>y</v>
      </c>
      <c r="I29" t="s">
        <v>13616</v>
      </c>
      <c r="K29">
        <v>60</v>
      </c>
    </row>
    <row r="30" spans="1:11" ht="14.4" hidden="1" customHeight="1" x14ac:dyDescent="0.3">
      <c r="A30" s="2" t="s">
        <v>62966</v>
      </c>
      <c r="B30" s="2" t="s">
        <v>42670</v>
      </c>
      <c r="C30" s="2" t="s">
        <v>62967</v>
      </c>
      <c r="D30" s="2" t="s">
        <v>62968</v>
      </c>
      <c r="E30" s="2" t="s">
        <v>62969</v>
      </c>
      <c r="F30" t="str">
        <f t="shared" si="1"/>
        <v>y</v>
      </c>
      <c r="G30" t="str">
        <f t="shared" si="0"/>
        <v>y</v>
      </c>
      <c r="I30" t="s">
        <v>13616</v>
      </c>
      <c r="K30">
        <v>61</v>
      </c>
    </row>
    <row r="31" spans="1:11" ht="14.4" hidden="1" customHeight="1" x14ac:dyDescent="0.3">
      <c r="A31" s="2" t="s">
        <v>62970</v>
      </c>
      <c r="B31" s="2" t="s">
        <v>42670</v>
      </c>
      <c r="C31" s="2" t="s">
        <v>62971</v>
      </c>
      <c r="D31" s="2" t="s">
        <v>62972</v>
      </c>
      <c r="E31" s="2" t="s">
        <v>62973</v>
      </c>
      <c r="F31" t="str">
        <f t="shared" si="1"/>
        <v>y</v>
      </c>
      <c r="G31" t="str">
        <f t="shared" si="0"/>
        <v>y</v>
      </c>
      <c r="I31" t="s">
        <v>13616</v>
      </c>
      <c r="K31">
        <v>10</v>
      </c>
    </row>
    <row r="32" spans="1:11" ht="14.4" hidden="1" customHeight="1" x14ac:dyDescent="0.3">
      <c r="A32" s="2" t="s">
        <v>62974</v>
      </c>
      <c r="B32" s="2" t="s">
        <v>42670</v>
      </c>
      <c r="C32" s="2" t="s">
        <v>62975</v>
      </c>
      <c r="D32" s="2" t="s">
        <v>62972</v>
      </c>
      <c r="E32" s="2" t="s">
        <v>62976</v>
      </c>
      <c r="F32" t="str">
        <f t="shared" si="1"/>
        <v>y</v>
      </c>
      <c r="G32" t="str">
        <f t="shared" si="0"/>
        <v>y</v>
      </c>
      <c r="I32" t="s">
        <v>13616</v>
      </c>
      <c r="K32">
        <v>10</v>
      </c>
    </row>
    <row r="33" spans="1:11" ht="14.4" hidden="1" customHeight="1" x14ac:dyDescent="0.3">
      <c r="A33" s="2" t="s">
        <v>62977</v>
      </c>
      <c r="B33" s="2" t="s">
        <v>42670</v>
      </c>
      <c r="C33" s="2" t="s">
        <v>62978</v>
      </c>
      <c r="D33" s="2" t="s">
        <v>62972</v>
      </c>
      <c r="E33" s="2" t="s">
        <v>62979</v>
      </c>
      <c r="F33" t="str">
        <f t="shared" si="1"/>
        <v>y</v>
      </c>
      <c r="G33" t="str">
        <f t="shared" si="0"/>
        <v>y</v>
      </c>
      <c r="I33" t="s">
        <v>13616</v>
      </c>
      <c r="K33">
        <v>10</v>
      </c>
    </row>
    <row r="34" spans="1:11" ht="14.4" hidden="1" customHeight="1" x14ac:dyDescent="0.3">
      <c r="A34" s="2" t="s">
        <v>62980</v>
      </c>
      <c r="B34" s="2" t="s">
        <v>42670</v>
      </c>
      <c r="C34" s="2" t="s">
        <v>62981</v>
      </c>
      <c r="D34" s="2" t="s">
        <v>62972</v>
      </c>
      <c r="E34" s="2" t="s">
        <v>62982</v>
      </c>
      <c r="F34" t="str">
        <f t="shared" si="1"/>
        <v>y</v>
      </c>
      <c r="G34" t="str">
        <f t="shared" si="0"/>
        <v>y</v>
      </c>
      <c r="I34" t="s">
        <v>13616</v>
      </c>
      <c r="K34">
        <v>10</v>
      </c>
    </row>
    <row r="35" spans="1:11" ht="14.4" hidden="1" customHeight="1" x14ac:dyDescent="0.3">
      <c r="A35" s="2" t="s">
        <v>62983</v>
      </c>
      <c r="B35" s="2" t="s">
        <v>42670</v>
      </c>
      <c r="C35" s="2" t="s">
        <v>62984</v>
      </c>
      <c r="D35" s="2" t="s">
        <v>62985</v>
      </c>
      <c r="E35" s="2" t="s">
        <v>62986</v>
      </c>
      <c r="F35" t="str">
        <f t="shared" si="1"/>
        <v>y</v>
      </c>
      <c r="G35" t="str">
        <f t="shared" si="0"/>
        <v>y</v>
      </c>
      <c r="I35" t="s">
        <v>13616</v>
      </c>
      <c r="K35">
        <v>65</v>
      </c>
    </row>
    <row r="36" spans="1:11" ht="14.4" hidden="1" customHeight="1" x14ac:dyDescent="0.3">
      <c r="A36" s="2" t="s">
        <v>62987</v>
      </c>
      <c r="B36" s="2" t="s">
        <v>42670</v>
      </c>
      <c r="C36" s="2" t="s">
        <v>62988</v>
      </c>
      <c r="D36" s="2" t="s">
        <v>62956</v>
      </c>
      <c r="E36" s="2" t="s">
        <v>62989</v>
      </c>
      <c r="F36" t="str">
        <f t="shared" si="1"/>
        <v>y</v>
      </c>
      <c r="G36" t="str">
        <f t="shared" si="0"/>
        <v>y</v>
      </c>
      <c r="I36" t="s">
        <v>13616</v>
      </c>
      <c r="K36">
        <v>9</v>
      </c>
    </row>
    <row r="37" spans="1:11" ht="14.4" hidden="1" customHeight="1" x14ac:dyDescent="0.3">
      <c r="A37" s="2" t="s">
        <v>62990</v>
      </c>
      <c r="B37" s="2" t="s">
        <v>42670</v>
      </c>
      <c r="C37" s="2" t="s">
        <v>62991</v>
      </c>
      <c r="D37" s="2" t="s">
        <v>62917</v>
      </c>
      <c r="E37" s="2" t="s">
        <v>62992</v>
      </c>
      <c r="F37" t="str">
        <f t="shared" ref="F37:F68" si="2">IF(COUNTIF(H37:J37,"used")&gt;0,"y","")</f>
        <v>y</v>
      </c>
      <c r="G37" t="str">
        <f t="shared" ref="G37:G68" si="3">IF(COUNTA(H37:J37)&gt;0,"y","")</f>
        <v>y</v>
      </c>
      <c r="I37" t="s">
        <v>13616</v>
      </c>
      <c r="K37">
        <v>2</v>
      </c>
    </row>
    <row r="38" spans="1:11" ht="14.4" hidden="1" customHeight="1" x14ac:dyDescent="0.3">
      <c r="A38" s="2" t="s">
        <v>62993</v>
      </c>
      <c r="B38" s="2" t="s">
        <v>42670</v>
      </c>
      <c r="C38" s="2" t="s">
        <v>62994</v>
      </c>
      <c r="D38" s="2" t="s">
        <v>62995</v>
      </c>
      <c r="E38" s="2" t="s">
        <v>62996</v>
      </c>
      <c r="F38" t="str">
        <f t="shared" si="2"/>
        <v>y</v>
      </c>
      <c r="G38" t="str">
        <f t="shared" si="3"/>
        <v>y</v>
      </c>
      <c r="I38" t="s">
        <v>13616</v>
      </c>
      <c r="K38">
        <v>15</v>
      </c>
    </row>
    <row r="39" spans="1:11" ht="14.4" hidden="1" customHeight="1" x14ac:dyDescent="0.3">
      <c r="A39" s="2" t="s">
        <v>4585</v>
      </c>
      <c r="B39" s="2" t="s">
        <v>4586</v>
      </c>
      <c r="C39" s="2" t="s">
        <v>4587</v>
      </c>
      <c r="D39" s="2" t="s">
        <v>34708</v>
      </c>
      <c r="E39" s="2" t="s">
        <v>34708</v>
      </c>
      <c r="F39" t="str">
        <f t="shared" si="2"/>
        <v>y</v>
      </c>
      <c r="G39" t="str">
        <f t="shared" si="3"/>
        <v>y</v>
      </c>
      <c r="I39" t="s">
        <v>13616</v>
      </c>
      <c r="K39">
        <v>1</v>
      </c>
    </row>
    <row r="40" spans="1:11" ht="14.4" hidden="1" customHeight="1" x14ac:dyDescent="0.3">
      <c r="A40" s="2" t="s">
        <v>62997</v>
      </c>
      <c r="B40" s="2" t="s">
        <v>4586</v>
      </c>
      <c r="C40" s="2" t="s">
        <v>62998</v>
      </c>
      <c r="D40" s="2" t="s">
        <v>62917</v>
      </c>
      <c r="E40" s="2" t="s">
        <v>62999</v>
      </c>
      <c r="F40" t="str">
        <f t="shared" si="2"/>
        <v>y</v>
      </c>
      <c r="G40" t="str">
        <f t="shared" si="3"/>
        <v>y</v>
      </c>
      <c r="I40" t="s">
        <v>13616</v>
      </c>
      <c r="K40">
        <v>2</v>
      </c>
    </row>
    <row r="41" spans="1:11" ht="14.4" hidden="1" customHeight="1" x14ac:dyDescent="0.3">
      <c r="A41" s="2" t="s">
        <v>63000</v>
      </c>
      <c r="B41" s="2" t="s">
        <v>42624</v>
      </c>
      <c r="C41" s="2" t="s">
        <v>63001</v>
      </c>
      <c r="D41" s="2" t="s">
        <v>63002</v>
      </c>
      <c r="E41" s="2" t="s">
        <v>63003</v>
      </c>
      <c r="F41" t="str">
        <f t="shared" si="2"/>
        <v>y</v>
      </c>
      <c r="G41" t="str">
        <f t="shared" si="3"/>
        <v>y</v>
      </c>
      <c r="I41" t="s">
        <v>13616</v>
      </c>
      <c r="K41">
        <v>69</v>
      </c>
    </row>
    <row r="42" spans="1:11" ht="14.4" hidden="1" customHeight="1" x14ac:dyDescent="0.3">
      <c r="A42" s="2" t="s">
        <v>4570</v>
      </c>
      <c r="B42" s="2" t="s">
        <v>4571</v>
      </c>
      <c r="C42" s="2" t="s">
        <v>4572</v>
      </c>
      <c r="D42" s="2" t="s">
        <v>34708</v>
      </c>
      <c r="E42" s="2" t="s">
        <v>34708</v>
      </c>
      <c r="F42" t="str">
        <f t="shared" si="2"/>
        <v>y</v>
      </c>
      <c r="G42" t="str">
        <f t="shared" si="3"/>
        <v>y</v>
      </c>
      <c r="I42" t="s">
        <v>13616</v>
      </c>
      <c r="K42">
        <v>1</v>
      </c>
    </row>
    <row r="43" spans="1:11" ht="14.4" hidden="1" customHeight="1" x14ac:dyDescent="0.3">
      <c r="A43" s="2" t="s">
        <v>35269</v>
      </c>
      <c r="B43" s="2" t="s">
        <v>3790</v>
      </c>
      <c r="C43" s="2" t="s">
        <v>36172</v>
      </c>
      <c r="D43" s="2" t="s">
        <v>63004</v>
      </c>
      <c r="E43" s="2" t="s">
        <v>63005</v>
      </c>
      <c r="F43" t="str">
        <f t="shared" si="2"/>
        <v>y</v>
      </c>
      <c r="G43" t="str">
        <f t="shared" si="3"/>
        <v>y</v>
      </c>
      <c r="I43" t="s">
        <v>13616</v>
      </c>
      <c r="K43">
        <v>21</v>
      </c>
    </row>
    <row r="44" spans="1:11" ht="14.4" hidden="1" customHeight="1" x14ac:dyDescent="0.3">
      <c r="A44" s="2" t="s">
        <v>63006</v>
      </c>
      <c r="B44" s="2" t="s">
        <v>572</v>
      </c>
      <c r="C44" s="2" t="s">
        <v>63007</v>
      </c>
      <c r="D44" s="2" t="s">
        <v>63008</v>
      </c>
      <c r="E44" s="2" t="s">
        <v>63009</v>
      </c>
      <c r="F44" t="str">
        <f t="shared" si="2"/>
        <v>y</v>
      </c>
      <c r="G44" t="str">
        <f t="shared" si="3"/>
        <v>y</v>
      </c>
      <c r="I44" t="s">
        <v>13616</v>
      </c>
      <c r="K44">
        <v>73</v>
      </c>
    </row>
    <row r="45" spans="1:11" ht="14.4" hidden="1" customHeight="1" x14ac:dyDescent="0.3">
      <c r="A45" s="2" t="s">
        <v>63010</v>
      </c>
      <c r="B45" s="2" t="s">
        <v>6172</v>
      </c>
      <c r="C45" s="2" t="s">
        <v>63011</v>
      </c>
      <c r="D45" s="2" t="s">
        <v>63012</v>
      </c>
      <c r="E45" s="2" t="s">
        <v>63013</v>
      </c>
      <c r="F45" t="str">
        <f t="shared" si="2"/>
        <v>y</v>
      </c>
      <c r="G45" t="str">
        <f t="shared" si="3"/>
        <v>y</v>
      </c>
      <c r="I45" t="s">
        <v>13616</v>
      </c>
      <c r="K45">
        <v>75</v>
      </c>
    </row>
    <row r="46" spans="1:11" ht="14.4" hidden="1" customHeight="1" x14ac:dyDescent="0.3">
      <c r="A46" s="2" t="s">
        <v>63014</v>
      </c>
      <c r="B46" s="2" t="s">
        <v>63015</v>
      </c>
      <c r="C46" s="2" t="s">
        <v>63016</v>
      </c>
      <c r="D46" s="2" t="s">
        <v>63017</v>
      </c>
      <c r="E46" s="2" t="s">
        <v>63016</v>
      </c>
      <c r="F46" t="str">
        <f t="shared" si="2"/>
        <v>y</v>
      </c>
      <c r="G46" t="str">
        <f t="shared" si="3"/>
        <v>y</v>
      </c>
      <c r="I46" t="s">
        <v>13616</v>
      </c>
      <c r="K46">
        <v>76</v>
      </c>
    </row>
    <row r="47" spans="1:11" ht="14.4" hidden="1" customHeight="1" x14ac:dyDescent="0.3">
      <c r="A47" s="2" t="s">
        <v>63018</v>
      </c>
      <c r="B47" s="2" t="s">
        <v>566</v>
      </c>
      <c r="C47" s="2" t="s">
        <v>36115</v>
      </c>
      <c r="D47" s="2" t="s">
        <v>30171</v>
      </c>
      <c r="E47" s="2" t="s">
        <v>63019</v>
      </c>
      <c r="F47" t="str">
        <f t="shared" si="2"/>
        <v>y</v>
      </c>
      <c r="G47" t="str">
        <f t="shared" si="3"/>
        <v>y</v>
      </c>
      <c r="I47" t="s">
        <v>13616</v>
      </c>
      <c r="K47">
        <v>77</v>
      </c>
    </row>
    <row r="48" spans="1:11" ht="14.4" hidden="1" customHeight="1" x14ac:dyDescent="0.3">
      <c r="A48" s="2" t="s">
        <v>63020</v>
      </c>
      <c r="B48" s="2" t="s">
        <v>63021</v>
      </c>
      <c r="C48" s="2" t="s">
        <v>63022</v>
      </c>
      <c r="D48" s="2" t="s">
        <v>63023</v>
      </c>
      <c r="E48" s="2" t="s">
        <v>63024</v>
      </c>
      <c r="F48" t="str">
        <f t="shared" si="2"/>
        <v>y</v>
      </c>
      <c r="G48" t="str">
        <f t="shared" si="3"/>
        <v>y</v>
      </c>
      <c r="I48" t="s">
        <v>13616</v>
      </c>
      <c r="K48">
        <v>78</v>
      </c>
    </row>
    <row r="49" spans="1:11" ht="14.4" hidden="1" customHeight="1" x14ac:dyDescent="0.3">
      <c r="A49" s="2" t="s">
        <v>63025</v>
      </c>
      <c r="B49" s="2" t="s">
        <v>3784</v>
      </c>
      <c r="C49" s="2" t="s">
        <v>63026</v>
      </c>
      <c r="D49" s="2" t="s">
        <v>63027</v>
      </c>
      <c r="E49" s="2" t="s">
        <v>63028</v>
      </c>
      <c r="F49" t="str">
        <f t="shared" si="2"/>
        <v>y</v>
      </c>
      <c r="G49" t="str">
        <f t="shared" si="3"/>
        <v>y</v>
      </c>
      <c r="I49" t="s">
        <v>13616</v>
      </c>
      <c r="K49">
        <v>80</v>
      </c>
    </row>
    <row r="50" spans="1:11" ht="14.4" hidden="1" customHeight="1" x14ac:dyDescent="0.3">
      <c r="A50" s="2" t="s">
        <v>63029</v>
      </c>
      <c r="B50" s="2" t="s">
        <v>63030</v>
      </c>
      <c r="C50" s="2" t="s">
        <v>63031</v>
      </c>
      <c r="D50" s="2" t="s">
        <v>63032</v>
      </c>
      <c r="E50" s="2" t="s">
        <v>63033</v>
      </c>
      <c r="F50" t="str">
        <f t="shared" si="2"/>
        <v>y</v>
      </c>
      <c r="G50" t="str">
        <f t="shared" si="3"/>
        <v>y</v>
      </c>
      <c r="I50" t="s">
        <v>13616</v>
      </c>
      <c r="K50">
        <v>31</v>
      </c>
    </row>
    <row r="51" spans="1:11" ht="14.4" hidden="1" customHeight="1" x14ac:dyDescent="0.3">
      <c r="A51" s="2" t="s">
        <v>63034</v>
      </c>
      <c r="B51" s="2" t="s">
        <v>63030</v>
      </c>
      <c r="C51" s="2" t="s">
        <v>63035</v>
      </c>
      <c r="D51" s="2" t="s">
        <v>63036</v>
      </c>
      <c r="E51" s="2" t="s">
        <v>63037</v>
      </c>
      <c r="F51" t="str">
        <f t="shared" si="2"/>
        <v>y</v>
      </c>
      <c r="G51" t="str">
        <f t="shared" si="3"/>
        <v>y</v>
      </c>
      <c r="I51" t="s">
        <v>13616</v>
      </c>
      <c r="K51">
        <v>23</v>
      </c>
    </row>
    <row r="52" spans="1:11" ht="14.4" hidden="1" customHeight="1" x14ac:dyDescent="0.3">
      <c r="A52" s="2" t="s">
        <v>63038</v>
      </c>
      <c r="B52" s="2" t="s">
        <v>63030</v>
      </c>
      <c r="C52" s="2" t="s">
        <v>63039</v>
      </c>
      <c r="D52" s="2" t="s">
        <v>63040</v>
      </c>
      <c r="E52" s="2" t="s">
        <v>63040</v>
      </c>
      <c r="F52" t="str">
        <f t="shared" si="2"/>
        <v>y</v>
      </c>
      <c r="G52" t="str">
        <f t="shared" si="3"/>
        <v>y</v>
      </c>
      <c r="I52" t="s">
        <v>13616</v>
      </c>
      <c r="K52">
        <v>33</v>
      </c>
    </row>
    <row r="53" spans="1:11" ht="14.4" hidden="1" customHeight="1" x14ac:dyDescent="0.3">
      <c r="A53" s="2" t="s">
        <v>63041</v>
      </c>
      <c r="B53" s="2" t="s">
        <v>63042</v>
      </c>
      <c r="C53" s="2" t="s">
        <v>36095</v>
      </c>
      <c r="D53" s="2" t="s">
        <v>63043</v>
      </c>
      <c r="E53" s="2" t="s">
        <v>63044</v>
      </c>
      <c r="F53" t="str">
        <f t="shared" si="2"/>
        <v>y</v>
      </c>
      <c r="G53" t="str">
        <f t="shared" si="3"/>
        <v>y</v>
      </c>
      <c r="I53" t="s">
        <v>13616</v>
      </c>
      <c r="K53">
        <v>34</v>
      </c>
    </row>
    <row r="54" spans="1:11" ht="14.4" hidden="1" customHeight="1" x14ac:dyDescent="0.3">
      <c r="A54" s="2" t="s">
        <v>63045</v>
      </c>
      <c r="B54" s="2" t="s">
        <v>4583</v>
      </c>
      <c r="C54" s="2" t="s">
        <v>63046</v>
      </c>
      <c r="D54" s="2" t="s">
        <v>63047</v>
      </c>
      <c r="E54" s="2" t="s">
        <v>63048</v>
      </c>
      <c r="F54" t="str">
        <f t="shared" si="2"/>
        <v>y</v>
      </c>
      <c r="G54" t="str">
        <f t="shared" si="3"/>
        <v>y</v>
      </c>
      <c r="I54" t="s">
        <v>13616</v>
      </c>
      <c r="K54">
        <v>25</v>
      </c>
    </row>
    <row r="55" spans="1:11" ht="14.4" hidden="1" customHeight="1" x14ac:dyDescent="0.3">
      <c r="A55" s="2" t="s">
        <v>63049</v>
      </c>
      <c r="B55" s="2" t="s">
        <v>4583</v>
      </c>
      <c r="C55" s="2" t="s">
        <v>63050</v>
      </c>
      <c r="D55" s="2" t="s">
        <v>62995</v>
      </c>
      <c r="E55" s="2" t="s">
        <v>63051</v>
      </c>
      <c r="F55" t="str">
        <f t="shared" si="2"/>
        <v>y</v>
      </c>
      <c r="G55" t="str">
        <f t="shared" si="3"/>
        <v>y</v>
      </c>
      <c r="I55" t="s">
        <v>13616</v>
      </c>
      <c r="K55">
        <v>15</v>
      </c>
    </row>
    <row r="56" spans="1:11" ht="14.4" hidden="1" customHeight="1" x14ac:dyDescent="0.3">
      <c r="A56" s="2" t="s">
        <v>25042</v>
      </c>
      <c r="B56" s="2" t="s">
        <v>4583</v>
      </c>
      <c r="C56" s="2" t="s">
        <v>63052</v>
      </c>
      <c r="D56" s="2" t="s">
        <v>62906</v>
      </c>
      <c r="E56" s="2" t="s">
        <v>63053</v>
      </c>
      <c r="F56" t="str">
        <f t="shared" si="2"/>
        <v>y</v>
      </c>
      <c r="G56" t="str">
        <f t="shared" si="3"/>
        <v>y</v>
      </c>
      <c r="I56" t="s">
        <v>13616</v>
      </c>
      <c r="K56">
        <v>18</v>
      </c>
    </row>
    <row r="57" spans="1:11" ht="14.4" hidden="1" customHeight="1" x14ac:dyDescent="0.3">
      <c r="A57" s="2" t="s">
        <v>63054</v>
      </c>
      <c r="B57" s="2" t="s">
        <v>4583</v>
      </c>
      <c r="C57" s="2" t="s">
        <v>63055</v>
      </c>
      <c r="D57" s="2" t="s">
        <v>63047</v>
      </c>
      <c r="E57" s="2" t="s">
        <v>63056</v>
      </c>
      <c r="F57" t="str">
        <f t="shared" si="2"/>
        <v>y</v>
      </c>
      <c r="G57" t="str">
        <f t="shared" si="3"/>
        <v>y</v>
      </c>
      <c r="I57" t="s">
        <v>13616</v>
      </c>
      <c r="K57">
        <v>25</v>
      </c>
    </row>
    <row r="58" spans="1:11" ht="14.4" hidden="1" customHeight="1" x14ac:dyDescent="0.3">
      <c r="A58" s="2" t="s">
        <v>4582</v>
      </c>
      <c r="B58" s="2" t="s">
        <v>4583</v>
      </c>
      <c r="C58" s="2" t="s">
        <v>4584</v>
      </c>
      <c r="D58" s="2" t="s">
        <v>34708</v>
      </c>
      <c r="E58" s="2" t="s">
        <v>34708</v>
      </c>
      <c r="F58" t="str">
        <f t="shared" si="2"/>
        <v>y</v>
      </c>
      <c r="G58" t="str">
        <f t="shared" si="3"/>
        <v>y</v>
      </c>
      <c r="I58" t="s">
        <v>13616</v>
      </c>
      <c r="K58">
        <v>1</v>
      </c>
    </row>
    <row r="59" spans="1:11" ht="14.4" hidden="1" customHeight="1" x14ac:dyDescent="0.3">
      <c r="A59" s="2" t="s">
        <v>63057</v>
      </c>
      <c r="B59" s="2" t="s">
        <v>4583</v>
      </c>
      <c r="C59" s="2" t="s">
        <v>63058</v>
      </c>
      <c r="D59" s="2" t="s">
        <v>62995</v>
      </c>
      <c r="E59" s="2" t="s">
        <v>62999</v>
      </c>
      <c r="F59" t="str">
        <f t="shared" si="2"/>
        <v>y</v>
      </c>
      <c r="G59" t="str">
        <f t="shared" si="3"/>
        <v>y</v>
      </c>
      <c r="I59" t="s">
        <v>13616</v>
      </c>
      <c r="K59">
        <v>15</v>
      </c>
    </row>
    <row r="60" spans="1:11" ht="14.4" hidden="1" customHeight="1" x14ac:dyDescent="0.3">
      <c r="A60" s="2" t="s">
        <v>63059</v>
      </c>
      <c r="B60" s="2" t="s">
        <v>4583</v>
      </c>
      <c r="C60" s="2" t="s">
        <v>63060</v>
      </c>
      <c r="D60" s="2" t="s">
        <v>63061</v>
      </c>
      <c r="E60" s="2" t="s">
        <v>63062</v>
      </c>
      <c r="F60" t="str">
        <f t="shared" si="2"/>
        <v>y</v>
      </c>
      <c r="G60" t="str">
        <f t="shared" si="3"/>
        <v>y</v>
      </c>
      <c r="I60" t="s">
        <v>13616</v>
      </c>
      <c r="K60">
        <v>36</v>
      </c>
    </row>
    <row r="61" spans="1:11" ht="14.4" hidden="1" customHeight="1" x14ac:dyDescent="0.3">
      <c r="A61" s="2" t="s">
        <v>36174</v>
      </c>
      <c r="B61" s="2" t="s">
        <v>63063</v>
      </c>
      <c r="C61" s="2" t="s">
        <v>63064</v>
      </c>
      <c r="D61" s="2" t="s">
        <v>63065</v>
      </c>
      <c r="E61" s="2" t="s">
        <v>63066</v>
      </c>
      <c r="F61" t="str">
        <f t="shared" si="2"/>
        <v>y</v>
      </c>
      <c r="G61" t="str">
        <f t="shared" si="3"/>
        <v>y</v>
      </c>
      <c r="I61" t="s">
        <v>13616</v>
      </c>
      <c r="K61">
        <v>27</v>
      </c>
    </row>
    <row r="62" spans="1:11" ht="14.4" hidden="1" customHeight="1" x14ac:dyDescent="0.3">
      <c r="A62" s="2" t="s">
        <v>63067</v>
      </c>
      <c r="B62" s="2" t="s">
        <v>63068</v>
      </c>
      <c r="C62" s="2" t="s">
        <v>63069</v>
      </c>
      <c r="D62" s="2" t="s">
        <v>63065</v>
      </c>
      <c r="E62" s="2" t="s">
        <v>63070</v>
      </c>
      <c r="F62" t="str">
        <f t="shared" si="2"/>
        <v>y</v>
      </c>
      <c r="G62" t="str">
        <f t="shared" si="3"/>
        <v>y</v>
      </c>
      <c r="I62" t="s">
        <v>13616</v>
      </c>
      <c r="K62">
        <v>27</v>
      </c>
    </row>
    <row r="63" spans="1:11" ht="14.4" hidden="1" customHeight="1" x14ac:dyDescent="0.3">
      <c r="A63" s="2" t="s">
        <v>4560</v>
      </c>
      <c r="B63" s="2" t="s">
        <v>4561</v>
      </c>
      <c r="C63" s="2" t="s">
        <v>4562</v>
      </c>
      <c r="D63" s="2" t="s">
        <v>34708</v>
      </c>
      <c r="E63" s="2" t="s">
        <v>34708</v>
      </c>
      <c r="F63" t="str">
        <f t="shared" si="2"/>
        <v>y</v>
      </c>
      <c r="G63" t="str">
        <f t="shared" si="3"/>
        <v>y</v>
      </c>
      <c r="I63" t="s">
        <v>13616</v>
      </c>
      <c r="K63">
        <v>1</v>
      </c>
    </row>
    <row r="64" spans="1:11" ht="14.4" hidden="1" customHeight="1" x14ac:dyDescent="0.3">
      <c r="A64" s="2" t="s">
        <v>63071</v>
      </c>
      <c r="B64" s="2" t="s">
        <v>4561</v>
      </c>
      <c r="C64" s="2" t="s">
        <v>63072</v>
      </c>
      <c r="D64" s="2" t="s">
        <v>62913</v>
      </c>
      <c r="E64" s="2" t="s">
        <v>63073</v>
      </c>
      <c r="F64" t="str">
        <f t="shared" si="2"/>
        <v>y</v>
      </c>
      <c r="G64" t="str">
        <f t="shared" si="3"/>
        <v>y</v>
      </c>
      <c r="I64" t="s">
        <v>13616</v>
      </c>
      <c r="K64">
        <v>13</v>
      </c>
    </row>
    <row r="65" spans="1:11" ht="14.4" hidden="1" customHeight="1" x14ac:dyDescent="0.3">
      <c r="A65" s="2" t="s">
        <v>63074</v>
      </c>
      <c r="B65" s="2" t="s">
        <v>49806</v>
      </c>
      <c r="C65" s="2" t="s">
        <v>63075</v>
      </c>
      <c r="D65" s="2" t="s">
        <v>63076</v>
      </c>
      <c r="E65" s="2" t="s">
        <v>63077</v>
      </c>
      <c r="F65" t="str">
        <f t="shared" si="2"/>
        <v>y</v>
      </c>
      <c r="G65" t="str">
        <f t="shared" si="3"/>
        <v>y</v>
      </c>
      <c r="I65" t="s">
        <v>13616</v>
      </c>
      <c r="K65">
        <v>38</v>
      </c>
    </row>
    <row r="66" spans="1:11" ht="14.4" hidden="1" customHeight="1" x14ac:dyDescent="0.3">
      <c r="A66" s="2" t="s">
        <v>63078</v>
      </c>
      <c r="B66" s="2" t="s">
        <v>4565</v>
      </c>
      <c r="C66" s="2" t="s">
        <v>63079</v>
      </c>
      <c r="D66" s="2" t="s">
        <v>63080</v>
      </c>
      <c r="E66" s="2" t="s">
        <v>63081</v>
      </c>
      <c r="F66" t="str">
        <f t="shared" si="2"/>
        <v>y</v>
      </c>
      <c r="G66" t="str">
        <f t="shared" si="3"/>
        <v>y</v>
      </c>
      <c r="I66" t="s">
        <v>13616</v>
      </c>
      <c r="K66">
        <v>39</v>
      </c>
    </row>
    <row r="67" spans="1:11" ht="14.4" hidden="1" customHeight="1" x14ac:dyDescent="0.3">
      <c r="A67" s="2" t="s">
        <v>4564</v>
      </c>
      <c r="B67" s="2" t="s">
        <v>4565</v>
      </c>
      <c r="C67" s="2" t="s">
        <v>4566</v>
      </c>
      <c r="D67" s="2" t="s">
        <v>34708</v>
      </c>
      <c r="E67" s="2" t="s">
        <v>34708</v>
      </c>
      <c r="F67" t="str">
        <f t="shared" si="2"/>
        <v>y</v>
      </c>
      <c r="G67" t="str">
        <f t="shared" si="3"/>
        <v>y</v>
      </c>
      <c r="I67" t="s">
        <v>13616</v>
      </c>
      <c r="K67">
        <v>1</v>
      </c>
    </row>
    <row r="68" spans="1:11" ht="14.4" hidden="1" customHeight="1" x14ac:dyDescent="0.3">
      <c r="A68" s="2" t="s">
        <v>4580</v>
      </c>
      <c r="B68" s="2" t="s">
        <v>4565</v>
      </c>
      <c r="C68" s="2" t="s">
        <v>4581</v>
      </c>
      <c r="D68" s="2" t="s">
        <v>34708</v>
      </c>
      <c r="E68" s="2" t="s">
        <v>34708</v>
      </c>
      <c r="F68" t="str">
        <f t="shared" si="2"/>
        <v>y</v>
      </c>
      <c r="G68" t="str">
        <f t="shared" si="3"/>
        <v>y</v>
      </c>
      <c r="I68" t="s">
        <v>13616</v>
      </c>
      <c r="K68">
        <v>1</v>
      </c>
    </row>
    <row r="69" spans="1:11" ht="14.4" hidden="1" customHeight="1" x14ac:dyDescent="0.3">
      <c r="A69" s="2" t="s">
        <v>63082</v>
      </c>
      <c r="B69" s="2" t="s">
        <v>4565</v>
      </c>
      <c r="C69" s="2" t="s">
        <v>63083</v>
      </c>
      <c r="D69" s="2" t="s">
        <v>63084</v>
      </c>
      <c r="E69" s="2" t="s">
        <v>34708</v>
      </c>
      <c r="F69" t="str">
        <f t="shared" ref="F69:F93" si="4">IF(COUNTIF(H69:J69,"used")&gt;0,"y","")</f>
        <v>y</v>
      </c>
      <c r="G69" t="str">
        <f t="shared" ref="G69:G100" si="5">IF(COUNTA(H69:J69)&gt;0,"y","")</f>
        <v>y</v>
      </c>
      <c r="I69" t="s">
        <v>13616</v>
      </c>
      <c r="K69">
        <v>40</v>
      </c>
    </row>
    <row r="70" spans="1:11" ht="14.4" hidden="1" customHeight="1" x14ac:dyDescent="0.3">
      <c r="A70" s="2" t="s">
        <v>63085</v>
      </c>
      <c r="B70" s="2" t="s">
        <v>63086</v>
      </c>
      <c r="C70" s="2" t="s">
        <v>63087</v>
      </c>
      <c r="D70" s="2" t="s">
        <v>63088</v>
      </c>
      <c r="E70" s="2" t="s">
        <v>63089</v>
      </c>
      <c r="F70" t="str">
        <f t="shared" si="4"/>
        <v>y</v>
      </c>
      <c r="G70" t="str">
        <f t="shared" si="5"/>
        <v>y</v>
      </c>
      <c r="I70" t="s">
        <v>13616</v>
      </c>
      <c r="K70">
        <v>41</v>
      </c>
    </row>
    <row r="71" spans="1:11" ht="14.4" hidden="1" customHeight="1" x14ac:dyDescent="0.3">
      <c r="A71" s="2" t="s">
        <v>4567</v>
      </c>
      <c r="B71" s="2" t="s">
        <v>4568</v>
      </c>
      <c r="C71" s="2" t="s">
        <v>4569</v>
      </c>
      <c r="D71" s="2" t="s">
        <v>34708</v>
      </c>
      <c r="E71" s="2" t="s">
        <v>34708</v>
      </c>
      <c r="F71" t="str">
        <f t="shared" si="4"/>
        <v>y</v>
      </c>
      <c r="G71" t="str">
        <f t="shared" si="5"/>
        <v>y</v>
      </c>
      <c r="I71" t="s">
        <v>13616</v>
      </c>
      <c r="K71">
        <v>1</v>
      </c>
    </row>
    <row r="72" spans="1:11" ht="14.4" hidden="1" customHeight="1" x14ac:dyDescent="0.3">
      <c r="A72" s="2" t="s">
        <v>63090</v>
      </c>
      <c r="B72" s="2" t="s">
        <v>4568</v>
      </c>
      <c r="C72" s="2" t="s">
        <v>63091</v>
      </c>
      <c r="D72" s="2" t="s">
        <v>63092</v>
      </c>
      <c r="E72" s="2" t="s">
        <v>63093</v>
      </c>
      <c r="F72" t="str">
        <f t="shared" si="4"/>
        <v>y</v>
      </c>
      <c r="G72" t="str">
        <f t="shared" si="5"/>
        <v>y</v>
      </c>
      <c r="I72" t="s">
        <v>13616</v>
      </c>
      <c r="K72">
        <v>42</v>
      </c>
    </row>
    <row r="73" spans="1:11" ht="14.4" hidden="1" customHeight="1" x14ac:dyDescent="0.3">
      <c r="A73" s="2" t="s">
        <v>63094</v>
      </c>
      <c r="B73" s="2" t="s">
        <v>4568</v>
      </c>
      <c r="C73" s="2" t="s">
        <v>63095</v>
      </c>
      <c r="D73" s="2" t="s">
        <v>63096</v>
      </c>
      <c r="E73" s="2" t="s">
        <v>63033</v>
      </c>
      <c r="F73" t="str">
        <f t="shared" si="4"/>
        <v>y</v>
      </c>
      <c r="G73" t="str">
        <f t="shared" si="5"/>
        <v>y</v>
      </c>
      <c r="I73" t="s">
        <v>13616</v>
      </c>
      <c r="K73">
        <v>43</v>
      </c>
    </row>
    <row r="74" spans="1:11" ht="14.4" hidden="1" customHeight="1" x14ac:dyDescent="0.3">
      <c r="A74" s="2" t="s">
        <v>63097</v>
      </c>
      <c r="B74" s="2" t="s">
        <v>4568</v>
      </c>
      <c r="C74" s="2" t="s">
        <v>63098</v>
      </c>
      <c r="D74" s="2" t="s">
        <v>63099</v>
      </c>
      <c r="E74" s="2" t="s">
        <v>63100</v>
      </c>
      <c r="F74" t="str">
        <f t="shared" si="4"/>
        <v>y</v>
      </c>
      <c r="G74" t="str">
        <f t="shared" si="5"/>
        <v>y</v>
      </c>
      <c r="I74" t="s">
        <v>13616</v>
      </c>
      <c r="K74">
        <v>44</v>
      </c>
    </row>
    <row r="75" spans="1:11" ht="14.4" hidden="1" customHeight="1" x14ac:dyDescent="0.3">
      <c r="A75" s="2" t="s">
        <v>63101</v>
      </c>
      <c r="B75" s="2" t="s">
        <v>63102</v>
      </c>
      <c r="C75" s="2" t="s">
        <v>63103</v>
      </c>
      <c r="D75" s="2" t="s">
        <v>63036</v>
      </c>
      <c r="E75" s="2" t="s">
        <v>63104</v>
      </c>
      <c r="F75" t="str">
        <f t="shared" si="4"/>
        <v>y</v>
      </c>
      <c r="G75" t="str">
        <f t="shared" si="5"/>
        <v>y</v>
      </c>
      <c r="I75" t="s">
        <v>13616</v>
      </c>
      <c r="K75">
        <v>23</v>
      </c>
    </row>
    <row r="76" spans="1:11" ht="14.4" customHeight="1" x14ac:dyDescent="0.3">
      <c r="A76" s="2" t="s">
        <v>63105</v>
      </c>
      <c r="B76" s="2" t="s">
        <v>5938</v>
      </c>
      <c r="C76" s="2" t="s">
        <v>63106</v>
      </c>
      <c r="D76" s="2" t="s">
        <v>63107</v>
      </c>
      <c r="E76" s="2" t="s">
        <v>63108</v>
      </c>
      <c r="F76" t="str">
        <f>IF(COUNTIF(H76:J76,"used")&gt;0,"y","")</f>
        <v/>
      </c>
      <c r="G76" t="str">
        <f t="shared" si="5"/>
        <v>y</v>
      </c>
      <c r="I76" t="s">
        <v>13568</v>
      </c>
      <c r="K76">
        <v>45</v>
      </c>
    </row>
    <row r="77" spans="1:11" ht="14.4" hidden="1" customHeight="1" x14ac:dyDescent="0.3">
      <c r="A77" s="2" t="s">
        <v>63109</v>
      </c>
      <c r="B77" s="2" t="s">
        <v>40761</v>
      </c>
      <c r="C77" s="2" t="s">
        <v>63110</v>
      </c>
      <c r="D77" s="2" t="s">
        <v>63111</v>
      </c>
      <c r="E77" s="2" t="s">
        <v>63112</v>
      </c>
      <c r="F77" t="str">
        <f t="shared" si="4"/>
        <v>y</v>
      </c>
      <c r="G77" t="str">
        <f t="shared" si="5"/>
        <v>y</v>
      </c>
      <c r="I77" t="s">
        <v>13616</v>
      </c>
      <c r="K77">
        <v>46</v>
      </c>
    </row>
    <row r="78" spans="1:11" ht="14.4" customHeight="1" x14ac:dyDescent="0.3">
      <c r="A78" s="2" t="s">
        <v>63113</v>
      </c>
      <c r="B78" s="2" t="s">
        <v>4574</v>
      </c>
      <c r="C78" s="2" t="s">
        <v>63114</v>
      </c>
      <c r="D78" s="2" t="s">
        <v>63115</v>
      </c>
      <c r="E78" s="2" t="s">
        <v>63116</v>
      </c>
      <c r="F78" t="str">
        <f t="shared" ref="F78:F85" si="6">IF(COUNTIF(H78:J78,"used")&gt;0,"y","")</f>
        <v/>
      </c>
      <c r="G78" t="str">
        <f t="shared" si="5"/>
        <v>y</v>
      </c>
      <c r="I78" t="s">
        <v>13568</v>
      </c>
      <c r="K78">
        <v>7</v>
      </c>
    </row>
    <row r="79" spans="1:11" ht="14.4" customHeight="1" x14ac:dyDescent="0.3">
      <c r="A79" s="2" t="s">
        <v>63117</v>
      </c>
      <c r="B79" s="2" t="s">
        <v>4574</v>
      </c>
      <c r="C79" s="2" t="s">
        <v>63118</v>
      </c>
      <c r="D79" s="2" t="s">
        <v>63119</v>
      </c>
      <c r="E79" s="2" t="s">
        <v>63116</v>
      </c>
      <c r="F79" t="str">
        <f t="shared" si="6"/>
        <v/>
      </c>
      <c r="G79" t="str">
        <f t="shared" si="5"/>
        <v>y</v>
      </c>
      <c r="I79" t="s">
        <v>13568</v>
      </c>
      <c r="K79">
        <v>20</v>
      </c>
    </row>
    <row r="80" spans="1:11" ht="14.4" customHeight="1" x14ac:dyDescent="0.3">
      <c r="A80" s="2" t="s">
        <v>63120</v>
      </c>
      <c r="B80" s="2" t="s">
        <v>4574</v>
      </c>
      <c r="C80" s="2" t="s">
        <v>63121</v>
      </c>
      <c r="D80" s="2" t="s">
        <v>63115</v>
      </c>
      <c r="E80" s="2" t="s">
        <v>63116</v>
      </c>
      <c r="F80" t="str">
        <f t="shared" si="6"/>
        <v/>
      </c>
      <c r="G80" t="str">
        <f t="shared" si="5"/>
        <v>y</v>
      </c>
      <c r="I80" t="s">
        <v>13568</v>
      </c>
      <c r="K80">
        <v>7</v>
      </c>
    </row>
    <row r="81" spans="1:11" ht="14.4" customHeight="1" x14ac:dyDescent="0.3">
      <c r="A81" s="2" t="s">
        <v>63122</v>
      </c>
      <c r="B81" s="2" t="s">
        <v>4574</v>
      </c>
      <c r="C81" s="2" t="s">
        <v>63123</v>
      </c>
      <c r="D81" s="2" t="s">
        <v>63115</v>
      </c>
      <c r="E81" s="2" t="s">
        <v>63116</v>
      </c>
      <c r="F81" t="str">
        <f t="shared" si="6"/>
        <v/>
      </c>
      <c r="G81" t="str">
        <f t="shared" si="5"/>
        <v>y</v>
      </c>
      <c r="I81" t="s">
        <v>13568</v>
      </c>
      <c r="K81">
        <v>7</v>
      </c>
    </row>
    <row r="82" spans="1:11" ht="14.4" customHeight="1" x14ac:dyDescent="0.3">
      <c r="A82" s="2" t="s">
        <v>63124</v>
      </c>
      <c r="B82" s="2" t="s">
        <v>4574</v>
      </c>
      <c r="C82" s="2" t="s">
        <v>63125</v>
      </c>
      <c r="D82" s="2" t="s">
        <v>63126</v>
      </c>
      <c r="E82" s="2" t="s">
        <v>63116</v>
      </c>
      <c r="F82" t="str">
        <f t="shared" si="6"/>
        <v/>
      </c>
      <c r="G82" t="str">
        <f t="shared" si="5"/>
        <v>y</v>
      </c>
      <c r="I82" t="s">
        <v>13568</v>
      </c>
      <c r="K82">
        <v>5</v>
      </c>
    </row>
    <row r="83" spans="1:11" ht="14.4" customHeight="1" x14ac:dyDescent="0.3">
      <c r="A83" s="2" t="s">
        <v>63127</v>
      </c>
      <c r="B83" s="2" t="s">
        <v>4574</v>
      </c>
      <c r="C83" s="2" t="s">
        <v>63128</v>
      </c>
      <c r="D83" s="2" t="s">
        <v>63129</v>
      </c>
      <c r="E83" s="2" t="s">
        <v>63116</v>
      </c>
      <c r="F83" t="str">
        <f t="shared" si="6"/>
        <v/>
      </c>
      <c r="G83" t="str">
        <f t="shared" si="5"/>
        <v>y</v>
      </c>
      <c r="I83" t="s">
        <v>13568</v>
      </c>
      <c r="K83">
        <v>4</v>
      </c>
    </row>
    <row r="84" spans="1:11" ht="14.4" customHeight="1" x14ac:dyDescent="0.3">
      <c r="A84" s="2" t="s">
        <v>4573</v>
      </c>
      <c r="B84" s="2" t="s">
        <v>4574</v>
      </c>
      <c r="C84" s="2" t="s">
        <v>4575</v>
      </c>
      <c r="D84" s="2" t="s">
        <v>34708</v>
      </c>
      <c r="E84" s="2" t="s">
        <v>34708</v>
      </c>
      <c r="F84" t="str">
        <f t="shared" si="6"/>
        <v/>
      </c>
      <c r="G84" t="str">
        <f t="shared" si="5"/>
        <v>y</v>
      </c>
      <c r="I84" t="s">
        <v>13568</v>
      </c>
      <c r="K84">
        <v>1</v>
      </c>
    </row>
    <row r="85" spans="1:11" ht="14.4" customHeight="1" x14ac:dyDescent="0.3">
      <c r="A85" s="2" t="s">
        <v>4576</v>
      </c>
      <c r="B85" s="2" t="s">
        <v>4574</v>
      </c>
      <c r="C85" s="2" t="s">
        <v>4577</v>
      </c>
      <c r="D85" s="2" t="s">
        <v>34708</v>
      </c>
      <c r="E85" s="2" t="s">
        <v>34708</v>
      </c>
      <c r="F85" t="str">
        <f t="shared" si="6"/>
        <v/>
      </c>
      <c r="G85" t="str">
        <f t="shared" si="5"/>
        <v>y</v>
      </c>
      <c r="I85" t="s">
        <v>13568</v>
      </c>
      <c r="K85">
        <v>1</v>
      </c>
    </row>
    <row r="86" spans="1:11" ht="14.4" hidden="1" customHeight="1" x14ac:dyDescent="0.3">
      <c r="A86" s="2" t="s">
        <v>4602</v>
      </c>
      <c r="B86" s="2" t="s">
        <v>4603</v>
      </c>
      <c r="C86" s="2" t="s">
        <v>63130</v>
      </c>
      <c r="D86" s="2" t="s">
        <v>63131</v>
      </c>
      <c r="E86" s="2" t="s">
        <v>63132</v>
      </c>
      <c r="F86" t="str">
        <f t="shared" si="4"/>
        <v>y</v>
      </c>
      <c r="G86" t="str">
        <f t="shared" si="5"/>
        <v>y</v>
      </c>
      <c r="I86" t="s">
        <v>13616</v>
      </c>
      <c r="K86">
        <v>51</v>
      </c>
    </row>
    <row r="87" spans="1:11" ht="14.4" hidden="1" customHeight="1" x14ac:dyDescent="0.3">
      <c r="A87" s="2" t="s">
        <v>4598</v>
      </c>
      <c r="B87" s="2" t="s">
        <v>4599</v>
      </c>
      <c r="C87" s="2" t="s">
        <v>63133</v>
      </c>
      <c r="D87" s="2" t="s">
        <v>63134</v>
      </c>
      <c r="E87" s="2" t="s">
        <v>63135</v>
      </c>
      <c r="F87" t="str">
        <f t="shared" si="4"/>
        <v>y</v>
      </c>
      <c r="G87" t="str">
        <f t="shared" si="5"/>
        <v>y</v>
      </c>
      <c r="I87" t="s">
        <v>13616</v>
      </c>
      <c r="K87">
        <v>52</v>
      </c>
    </row>
    <row r="88" spans="1:11" ht="14.4" customHeight="1" x14ac:dyDescent="0.3">
      <c r="A88" s="2" t="s">
        <v>63136</v>
      </c>
      <c r="B88" s="2" t="s">
        <v>40328</v>
      </c>
      <c r="C88" s="2" t="s">
        <v>63137</v>
      </c>
      <c r="D88" s="2" t="s">
        <v>63138</v>
      </c>
      <c r="E88" s="2" t="s">
        <v>63139</v>
      </c>
      <c r="F88" t="str">
        <f>IF(COUNTIF(H88:J88,"used")&gt;0,"y","")</f>
        <v/>
      </c>
      <c r="G88" t="str">
        <f t="shared" si="5"/>
        <v>y</v>
      </c>
      <c r="I88" t="s">
        <v>13568</v>
      </c>
      <c r="K88">
        <v>53</v>
      </c>
    </row>
    <row r="89" spans="1:11" ht="14.4" hidden="1" customHeight="1" x14ac:dyDescent="0.3">
      <c r="A89" s="2" t="s">
        <v>63140</v>
      </c>
      <c r="B89" s="2" t="s">
        <v>63141</v>
      </c>
      <c r="C89" s="2" t="s">
        <v>63142</v>
      </c>
      <c r="D89" s="2" t="s">
        <v>63143</v>
      </c>
      <c r="E89" s="2" t="s">
        <v>63144</v>
      </c>
      <c r="F89" t="str">
        <f t="shared" si="4"/>
        <v>y</v>
      </c>
      <c r="G89" t="str">
        <f t="shared" si="5"/>
        <v>y</v>
      </c>
      <c r="I89" t="s">
        <v>13616</v>
      </c>
      <c r="K89">
        <v>54</v>
      </c>
    </row>
    <row r="90" spans="1:11" ht="14.4" hidden="1" customHeight="1" x14ac:dyDescent="0.3">
      <c r="A90" s="2" t="s">
        <v>63145</v>
      </c>
      <c r="B90" s="2" t="s">
        <v>6157</v>
      </c>
      <c r="C90" s="2" t="s">
        <v>36051</v>
      </c>
      <c r="D90" s="2" t="s">
        <v>32725</v>
      </c>
      <c r="E90" s="2" t="s">
        <v>63146</v>
      </c>
      <c r="F90" t="str">
        <f t="shared" si="4"/>
        <v>y</v>
      </c>
      <c r="G90" t="str">
        <f t="shared" si="5"/>
        <v>y</v>
      </c>
      <c r="I90" t="s">
        <v>13616</v>
      </c>
      <c r="K90">
        <v>55</v>
      </c>
    </row>
    <row r="91" spans="1:11" ht="14.4" hidden="1" customHeight="1" x14ac:dyDescent="0.3">
      <c r="A91" s="2" t="s">
        <v>36181</v>
      </c>
      <c r="B91" s="2" t="s">
        <v>37826</v>
      </c>
      <c r="C91" s="2" t="s">
        <v>36183</v>
      </c>
      <c r="D91" s="2" t="s">
        <v>63004</v>
      </c>
      <c r="E91" s="2" t="s">
        <v>63147</v>
      </c>
      <c r="F91" t="str">
        <f t="shared" si="4"/>
        <v>y</v>
      </c>
      <c r="G91" t="str">
        <f t="shared" si="5"/>
        <v>y</v>
      </c>
      <c r="I91" t="s">
        <v>13616</v>
      </c>
      <c r="K91">
        <v>21</v>
      </c>
    </row>
    <row r="92" spans="1:11" ht="14.4" hidden="1" customHeight="1" x14ac:dyDescent="0.3">
      <c r="A92" s="2" t="s">
        <v>63148</v>
      </c>
      <c r="B92" s="2" t="s">
        <v>37826</v>
      </c>
      <c r="C92" s="2" t="s">
        <v>63149</v>
      </c>
      <c r="D92" s="2" t="s">
        <v>63150</v>
      </c>
      <c r="E92" s="2" t="s">
        <v>63151</v>
      </c>
      <c r="F92" t="str">
        <f t="shared" si="4"/>
        <v>y</v>
      </c>
      <c r="G92" t="str">
        <f t="shared" si="5"/>
        <v>y</v>
      </c>
      <c r="I92" t="s">
        <v>13616</v>
      </c>
      <c r="K92">
        <v>56</v>
      </c>
    </row>
    <row r="93" spans="1:11" ht="14.4" hidden="1" customHeight="1" x14ac:dyDescent="0.3">
      <c r="A93" s="2" t="s">
        <v>4592</v>
      </c>
      <c r="B93" s="2" t="s">
        <v>4593</v>
      </c>
      <c r="C93" s="2" t="s">
        <v>4594</v>
      </c>
      <c r="D93" s="2" t="s">
        <v>34708</v>
      </c>
      <c r="E93" s="2" t="s">
        <v>34708</v>
      </c>
      <c r="F93" t="str">
        <f t="shared" si="4"/>
        <v>y</v>
      </c>
      <c r="G93" t="str">
        <f t="shared" si="5"/>
        <v>y</v>
      </c>
      <c r="I93" t="s">
        <v>13616</v>
      </c>
      <c r="K93">
        <v>1</v>
      </c>
    </row>
    <row r="94" spans="1:11" ht="14.4" customHeight="1" x14ac:dyDescent="0.3">
      <c r="A94" s="2" t="s">
        <v>24707</v>
      </c>
      <c r="B94" s="2" t="s">
        <v>708</v>
      </c>
      <c r="C94" s="2" t="s">
        <v>63152</v>
      </c>
      <c r="D94" s="2" t="s">
        <v>63153</v>
      </c>
      <c r="E94" s="2" t="s">
        <v>63154</v>
      </c>
      <c r="F94" t="str">
        <f t="shared" ref="F94:F125" si="7">IF(COUNTIF(H94:J94,"used")&gt;0,"y","")</f>
        <v/>
      </c>
      <c r="G94" t="str">
        <f t="shared" si="5"/>
        <v>y</v>
      </c>
      <c r="I94" t="s">
        <v>13568</v>
      </c>
      <c r="K94">
        <v>57</v>
      </c>
    </row>
    <row r="95" spans="1:11" ht="14.4" customHeight="1" x14ac:dyDescent="0.3">
      <c r="A95" s="2" t="s">
        <v>63155</v>
      </c>
      <c r="B95" s="2" t="s">
        <v>708</v>
      </c>
      <c r="C95" s="2" t="s">
        <v>63156</v>
      </c>
      <c r="D95" s="2" t="s">
        <v>63129</v>
      </c>
      <c r="E95" s="2" t="s">
        <v>63157</v>
      </c>
      <c r="F95" t="str">
        <f t="shared" si="7"/>
        <v/>
      </c>
      <c r="G95" t="str">
        <f t="shared" si="5"/>
        <v>y</v>
      </c>
      <c r="I95" t="s">
        <v>13568</v>
      </c>
      <c r="K95">
        <v>4</v>
      </c>
    </row>
    <row r="96" spans="1:11" ht="14.4" customHeight="1" x14ac:dyDescent="0.3">
      <c r="A96" s="2" t="s">
        <v>63158</v>
      </c>
      <c r="B96" s="2" t="s">
        <v>708</v>
      </c>
      <c r="C96" s="2" t="s">
        <v>63159</v>
      </c>
      <c r="D96" s="2" t="s">
        <v>63160</v>
      </c>
      <c r="E96" s="2" t="s">
        <v>63161</v>
      </c>
      <c r="F96" t="str">
        <f t="shared" si="7"/>
        <v/>
      </c>
      <c r="G96" t="str">
        <f t="shared" si="5"/>
        <v>y</v>
      </c>
      <c r="I96" t="s">
        <v>13568</v>
      </c>
      <c r="K96">
        <v>8</v>
      </c>
    </row>
    <row r="97" spans="1:11" ht="14.4" customHeight="1" x14ac:dyDescent="0.3">
      <c r="A97" s="2" t="s">
        <v>63162</v>
      </c>
      <c r="B97" s="2" t="s">
        <v>708</v>
      </c>
      <c r="C97" s="2" t="s">
        <v>63163</v>
      </c>
      <c r="D97" s="2" t="s">
        <v>63164</v>
      </c>
      <c r="E97" s="2" t="s">
        <v>63165</v>
      </c>
      <c r="F97" t="str">
        <f t="shared" si="7"/>
        <v/>
      </c>
      <c r="G97" t="str">
        <f t="shared" si="5"/>
        <v>y</v>
      </c>
      <c r="I97" t="s">
        <v>13568</v>
      </c>
      <c r="K97">
        <v>11</v>
      </c>
    </row>
    <row r="98" spans="1:11" ht="14.4" customHeight="1" x14ac:dyDescent="0.3">
      <c r="A98" s="2" t="s">
        <v>63166</v>
      </c>
      <c r="B98" s="2" t="s">
        <v>708</v>
      </c>
      <c r="C98" s="2" t="s">
        <v>63167</v>
      </c>
      <c r="D98" s="2" t="s">
        <v>63164</v>
      </c>
      <c r="E98" s="2" t="s">
        <v>63168</v>
      </c>
      <c r="F98" t="str">
        <f t="shared" si="7"/>
        <v/>
      </c>
      <c r="G98" t="str">
        <f t="shared" si="5"/>
        <v>y</v>
      </c>
      <c r="I98" t="s">
        <v>13568</v>
      </c>
      <c r="K98">
        <v>11</v>
      </c>
    </row>
    <row r="99" spans="1:11" ht="14.4" customHeight="1" x14ac:dyDescent="0.3">
      <c r="A99" s="2" t="s">
        <v>63169</v>
      </c>
      <c r="B99" s="2" t="s">
        <v>708</v>
      </c>
      <c r="C99" s="2" t="s">
        <v>63170</v>
      </c>
      <c r="D99" s="2" t="s">
        <v>63171</v>
      </c>
      <c r="E99" s="2" t="s">
        <v>63172</v>
      </c>
      <c r="F99" t="str">
        <f t="shared" si="7"/>
        <v/>
      </c>
      <c r="G99" t="str">
        <f t="shared" si="5"/>
        <v>y</v>
      </c>
      <c r="I99" t="s">
        <v>13568</v>
      </c>
      <c r="K99">
        <v>12</v>
      </c>
    </row>
    <row r="100" spans="1:11" ht="14.4" customHeight="1" x14ac:dyDescent="0.3">
      <c r="A100" s="2" t="s">
        <v>63173</v>
      </c>
      <c r="B100" s="2" t="s">
        <v>708</v>
      </c>
      <c r="C100" s="2" t="s">
        <v>63174</v>
      </c>
      <c r="D100" s="2" t="s">
        <v>63171</v>
      </c>
      <c r="E100" s="2" t="s">
        <v>63175</v>
      </c>
      <c r="F100" t="str">
        <f t="shared" si="7"/>
        <v/>
      </c>
      <c r="G100" t="str">
        <f t="shared" si="5"/>
        <v>y</v>
      </c>
      <c r="I100" t="s">
        <v>13568</v>
      </c>
      <c r="K100">
        <v>12</v>
      </c>
    </row>
    <row r="101" spans="1:11" ht="14.4" customHeight="1" x14ac:dyDescent="0.3">
      <c r="A101" s="2" t="s">
        <v>63176</v>
      </c>
      <c r="B101" s="2" t="s">
        <v>708</v>
      </c>
      <c r="C101" s="2" t="s">
        <v>63177</v>
      </c>
      <c r="D101" s="2" t="s">
        <v>63171</v>
      </c>
      <c r="E101" s="2" t="s">
        <v>63178</v>
      </c>
      <c r="F101" t="str">
        <f t="shared" si="7"/>
        <v/>
      </c>
      <c r="G101" t="str">
        <f t="shared" ref="G101:G132" si="8">IF(COUNTA(H101:J101)&gt;0,"y","")</f>
        <v>y</v>
      </c>
      <c r="I101" t="s">
        <v>13568</v>
      </c>
      <c r="K101">
        <v>12</v>
      </c>
    </row>
    <row r="102" spans="1:11" ht="14.4" customHeight="1" x14ac:dyDescent="0.3">
      <c r="A102" s="2" t="s">
        <v>63179</v>
      </c>
      <c r="B102" s="2" t="s">
        <v>708</v>
      </c>
      <c r="C102" s="2" t="s">
        <v>63180</v>
      </c>
      <c r="D102" s="2" t="s">
        <v>63160</v>
      </c>
      <c r="E102" s="2" t="s">
        <v>63181</v>
      </c>
      <c r="F102" t="str">
        <f t="shared" si="7"/>
        <v/>
      </c>
      <c r="G102" t="str">
        <f t="shared" si="8"/>
        <v>y</v>
      </c>
      <c r="I102" t="s">
        <v>13568</v>
      </c>
      <c r="K102">
        <v>8</v>
      </c>
    </row>
    <row r="103" spans="1:11" ht="14.4" customHeight="1" x14ac:dyDescent="0.3">
      <c r="A103" s="2" t="s">
        <v>63182</v>
      </c>
      <c r="B103" s="2" t="s">
        <v>708</v>
      </c>
      <c r="C103" s="2" t="s">
        <v>63183</v>
      </c>
      <c r="D103" s="2" t="s">
        <v>63160</v>
      </c>
      <c r="E103" s="2" t="s">
        <v>63184</v>
      </c>
      <c r="F103" t="str">
        <f t="shared" si="7"/>
        <v/>
      </c>
      <c r="G103" t="str">
        <f t="shared" si="8"/>
        <v>y</v>
      </c>
      <c r="I103" t="s">
        <v>13568</v>
      </c>
      <c r="K103">
        <v>8</v>
      </c>
    </row>
    <row r="104" spans="1:11" ht="14.4" customHeight="1" x14ac:dyDescent="0.3">
      <c r="A104" s="2" t="s">
        <v>63185</v>
      </c>
      <c r="B104" s="2" t="s">
        <v>708</v>
      </c>
      <c r="C104" s="2" t="s">
        <v>63186</v>
      </c>
      <c r="D104" s="2" t="s">
        <v>63187</v>
      </c>
      <c r="E104" s="2" t="s">
        <v>63188</v>
      </c>
      <c r="F104" t="str">
        <f t="shared" si="7"/>
        <v/>
      </c>
      <c r="G104" t="str">
        <f t="shared" si="8"/>
        <v>y</v>
      </c>
      <c r="I104" t="s">
        <v>13568</v>
      </c>
      <c r="K104">
        <v>19</v>
      </c>
    </row>
    <row r="105" spans="1:11" ht="14.4" customHeight="1" x14ac:dyDescent="0.3">
      <c r="A105" s="2" t="s">
        <v>63189</v>
      </c>
      <c r="B105" s="2" t="s">
        <v>708</v>
      </c>
      <c r="C105" s="2" t="s">
        <v>63190</v>
      </c>
      <c r="D105" s="2" t="s">
        <v>63160</v>
      </c>
      <c r="E105" s="2" t="s">
        <v>63191</v>
      </c>
      <c r="F105" t="str">
        <f t="shared" si="7"/>
        <v/>
      </c>
      <c r="G105" t="str">
        <f t="shared" si="8"/>
        <v>y</v>
      </c>
      <c r="I105" t="s">
        <v>13568</v>
      </c>
      <c r="K105">
        <v>8</v>
      </c>
    </row>
    <row r="106" spans="1:11" ht="14.4" customHeight="1" x14ac:dyDescent="0.3">
      <c r="A106" s="2" t="s">
        <v>63192</v>
      </c>
      <c r="B106" s="2" t="s">
        <v>708</v>
      </c>
      <c r="C106" s="2" t="s">
        <v>63193</v>
      </c>
      <c r="D106" s="2" t="s">
        <v>63194</v>
      </c>
      <c r="E106" s="2" t="s">
        <v>63195</v>
      </c>
      <c r="F106" t="str">
        <f t="shared" si="7"/>
        <v/>
      </c>
      <c r="G106" t="str">
        <f t="shared" si="8"/>
        <v>y</v>
      </c>
      <c r="I106" t="s">
        <v>13568</v>
      </c>
      <c r="K106">
        <v>62</v>
      </c>
    </row>
    <row r="107" spans="1:11" ht="14.4" customHeight="1" x14ac:dyDescent="0.3">
      <c r="A107" s="2" t="s">
        <v>63196</v>
      </c>
      <c r="B107" s="2" t="s">
        <v>708</v>
      </c>
      <c r="C107" s="2" t="s">
        <v>63197</v>
      </c>
      <c r="D107" s="2" t="s">
        <v>63129</v>
      </c>
      <c r="E107" s="2" t="s">
        <v>63157</v>
      </c>
      <c r="F107" t="str">
        <f t="shared" si="7"/>
        <v/>
      </c>
      <c r="G107" t="str">
        <f t="shared" si="8"/>
        <v>y</v>
      </c>
      <c r="I107" t="s">
        <v>13568</v>
      </c>
      <c r="K107">
        <v>4</v>
      </c>
    </row>
    <row r="108" spans="1:11" ht="14.4" customHeight="1" x14ac:dyDescent="0.3">
      <c r="A108" s="2" t="s">
        <v>63198</v>
      </c>
      <c r="B108" s="2" t="s">
        <v>708</v>
      </c>
      <c r="C108" s="2" t="s">
        <v>63199</v>
      </c>
      <c r="D108" s="2" t="s">
        <v>63115</v>
      </c>
      <c r="E108" s="2" t="s">
        <v>63200</v>
      </c>
      <c r="F108" t="str">
        <f t="shared" si="7"/>
        <v/>
      </c>
      <c r="G108" t="str">
        <f t="shared" si="8"/>
        <v>y</v>
      </c>
      <c r="I108" t="s">
        <v>13568</v>
      </c>
      <c r="K108">
        <v>7</v>
      </c>
    </row>
    <row r="109" spans="1:11" ht="14.4" customHeight="1" x14ac:dyDescent="0.3">
      <c r="A109" s="2" t="s">
        <v>63201</v>
      </c>
      <c r="B109" s="2" t="s">
        <v>708</v>
      </c>
      <c r="C109" s="2" t="s">
        <v>63202</v>
      </c>
      <c r="D109" s="2" t="s">
        <v>63115</v>
      </c>
      <c r="E109" s="2" t="s">
        <v>63203</v>
      </c>
      <c r="F109" t="str">
        <f t="shared" si="7"/>
        <v/>
      </c>
      <c r="G109" t="str">
        <f t="shared" si="8"/>
        <v>y</v>
      </c>
      <c r="I109" t="s">
        <v>13568</v>
      </c>
      <c r="K109">
        <v>7</v>
      </c>
    </row>
    <row r="110" spans="1:11" ht="14.4" customHeight="1" x14ac:dyDescent="0.3">
      <c r="A110" s="2" t="s">
        <v>63204</v>
      </c>
      <c r="B110" s="2" t="s">
        <v>708</v>
      </c>
      <c r="C110" s="2" t="s">
        <v>63205</v>
      </c>
      <c r="D110" s="2" t="s">
        <v>63206</v>
      </c>
      <c r="E110" s="2" t="s">
        <v>63207</v>
      </c>
      <c r="F110" t="str">
        <f t="shared" si="7"/>
        <v/>
      </c>
      <c r="G110" t="str">
        <f t="shared" si="8"/>
        <v>y</v>
      </c>
      <c r="I110" t="s">
        <v>13568</v>
      </c>
      <c r="K110">
        <v>6</v>
      </c>
    </row>
    <row r="111" spans="1:11" ht="14.4" customHeight="1" x14ac:dyDescent="0.3">
      <c r="A111" s="2" t="s">
        <v>63208</v>
      </c>
      <c r="B111" s="2" t="s">
        <v>708</v>
      </c>
      <c r="C111" s="2" t="s">
        <v>63209</v>
      </c>
      <c r="D111" s="2" t="s">
        <v>63206</v>
      </c>
      <c r="E111" s="2" t="s">
        <v>63210</v>
      </c>
      <c r="F111" t="str">
        <f t="shared" si="7"/>
        <v/>
      </c>
      <c r="G111" t="str">
        <f t="shared" si="8"/>
        <v>y</v>
      </c>
      <c r="I111" t="s">
        <v>13568</v>
      </c>
      <c r="K111">
        <v>6</v>
      </c>
    </row>
    <row r="112" spans="1:11" ht="14.4" customHeight="1" x14ac:dyDescent="0.3">
      <c r="A112" s="2" t="s">
        <v>63211</v>
      </c>
      <c r="B112" s="2" t="s">
        <v>708</v>
      </c>
      <c r="C112" s="2" t="s">
        <v>63212</v>
      </c>
      <c r="D112" s="2" t="s">
        <v>63119</v>
      </c>
      <c r="E112" s="2" t="s">
        <v>63213</v>
      </c>
      <c r="F112" t="str">
        <f t="shared" si="7"/>
        <v/>
      </c>
      <c r="G112" t="str">
        <f t="shared" si="8"/>
        <v>y</v>
      </c>
      <c r="I112" t="s">
        <v>13568</v>
      </c>
      <c r="K112">
        <v>20</v>
      </c>
    </row>
    <row r="113" spans="1:11" ht="14.4" customHeight="1" x14ac:dyDescent="0.3">
      <c r="A113" s="2" t="s">
        <v>63214</v>
      </c>
      <c r="B113" s="2" t="s">
        <v>708</v>
      </c>
      <c r="C113" s="2" t="s">
        <v>63215</v>
      </c>
      <c r="D113" s="2" t="s">
        <v>63206</v>
      </c>
      <c r="E113" s="2" t="s">
        <v>63216</v>
      </c>
      <c r="F113" t="str">
        <f t="shared" si="7"/>
        <v/>
      </c>
      <c r="G113" t="str">
        <f t="shared" si="8"/>
        <v>y</v>
      </c>
      <c r="I113" t="s">
        <v>13568</v>
      </c>
      <c r="K113">
        <v>6</v>
      </c>
    </row>
    <row r="114" spans="1:11" ht="14.4" customHeight="1" x14ac:dyDescent="0.3">
      <c r="A114" s="2" t="s">
        <v>63217</v>
      </c>
      <c r="B114" s="2" t="s">
        <v>708</v>
      </c>
      <c r="C114" s="2" t="s">
        <v>63218</v>
      </c>
      <c r="D114" s="2" t="s">
        <v>63219</v>
      </c>
      <c r="E114" s="2" t="s">
        <v>63220</v>
      </c>
      <c r="F114" t="str">
        <f t="shared" si="7"/>
        <v/>
      </c>
      <c r="G114" t="str">
        <f t="shared" si="8"/>
        <v>y</v>
      </c>
      <c r="I114" t="s">
        <v>13568</v>
      </c>
      <c r="K114">
        <v>64</v>
      </c>
    </row>
    <row r="115" spans="1:11" ht="14.4" customHeight="1" x14ac:dyDescent="0.3">
      <c r="A115" s="2" t="s">
        <v>63221</v>
      </c>
      <c r="B115" s="2" t="s">
        <v>708</v>
      </c>
      <c r="C115" s="2" t="s">
        <v>63222</v>
      </c>
      <c r="D115" s="2" t="s">
        <v>63126</v>
      </c>
      <c r="E115" s="2" t="s">
        <v>63223</v>
      </c>
      <c r="F115" t="str">
        <f t="shared" si="7"/>
        <v/>
      </c>
      <c r="G115" t="str">
        <f t="shared" si="8"/>
        <v>y</v>
      </c>
      <c r="I115" t="s">
        <v>13568</v>
      </c>
      <c r="K115">
        <v>5</v>
      </c>
    </row>
    <row r="116" spans="1:11" ht="14.4" customHeight="1" x14ac:dyDescent="0.3">
      <c r="A116" s="2" t="s">
        <v>63224</v>
      </c>
      <c r="B116" s="2" t="s">
        <v>708</v>
      </c>
      <c r="C116" s="2" t="s">
        <v>63225</v>
      </c>
      <c r="D116" s="2" t="s">
        <v>63226</v>
      </c>
      <c r="E116" s="2" t="s">
        <v>63227</v>
      </c>
      <c r="F116" t="str">
        <f t="shared" si="7"/>
        <v/>
      </c>
      <c r="G116" t="str">
        <f t="shared" si="8"/>
        <v>y</v>
      </c>
      <c r="I116" t="s">
        <v>13568</v>
      </c>
      <c r="K116">
        <v>14</v>
      </c>
    </row>
    <row r="117" spans="1:11" ht="14.4" customHeight="1" x14ac:dyDescent="0.3">
      <c r="A117" s="2" t="s">
        <v>63228</v>
      </c>
      <c r="B117" s="2" t="s">
        <v>708</v>
      </c>
      <c r="C117" s="2" t="s">
        <v>63229</v>
      </c>
      <c r="D117" s="2" t="s">
        <v>63226</v>
      </c>
      <c r="E117" s="2" t="s">
        <v>63230</v>
      </c>
      <c r="F117" t="str">
        <f t="shared" si="7"/>
        <v/>
      </c>
      <c r="G117" t="str">
        <f t="shared" si="8"/>
        <v>y</v>
      </c>
      <c r="I117" t="s">
        <v>13568</v>
      </c>
      <c r="K117">
        <v>14</v>
      </c>
    </row>
    <row r="118" spans="1:11" ht="14.4" customHeight="1" x14ac:dyDescent="0.3">
      <c r="A118" s="2" t="s">
        <v>63231</v>
      </c>
      <c r="B118" s="2" t="s">
        <v>708</v>
      </c>
      <c r="C118" s="2" t="s">
        <v>63232</v>
      </c>
      <c r="D118" s="2" t="s">
        <v>63226</v>
      </c>
      <c r="E118" s="2" t="s">
        <v>63233</v>
      </c>
      <c r="F118" t="str">
        <f t="shared" si="7"/>
        <v/>
      </c>
      <c r="G118" t="str">
        <f t="shared" si="8"/>
        <v>y</v>
      </c>
      <c r="I118" t="s">
        <v>13568</v>
      </c>
      <c r="K118">
        <v>14</v>
      </c>
    </row>
    <row r="119" spans="1:11" ht="14.4" customHeight="1" x14ac:dyDescent="0.3">
      <c r="A119" s="2" t="s">
        <v>63234</v>
      </c>
      <c r="B119" s="2" t="s">
        <v>708</v>
      </c>
      <c r="C119" s="2" t="s">
        <v>63235</v>
      </c>
      <c r="D119" s="2" t="s">
        <v>63164</v>
      </c>
      <c r="E119" s="2" t="s">
        <v>63236</v>
      </c>
      <c r="F119" t="str">
        <f t="shared" si="7"/>
        <v/>
      </c>
      <c r="G119" t="str">
        <f t="shared" si="8"/>
        <v>y</v>
      </c>
      <c r="I119" t="s">
        <v>13568</v>
      </c>
      <c r="K119">
        <v>11</v>
      </c>
    </row>
    <row r="120" spans="1:11" ht="14.4" customHeight="1" x14ac:dyDescent="0.3">
      <c r="A120" s="2" t="s">
        <v>63237</v>
      </c>
      <c r="B120" s="2" t="s">
        <v>708</v>
      </c>
      <c r="C120" s="2" t="s">
        <v>63238</v>
      </c>
      <c r="D120" s="2" t="s">
        <v>63126</v>
      </c>
      <c r="E120" s="2" t="s">
        <v>63239</v>
      </c>
      <c r="F120" t="str">
        <f t="shared" si="7"/>
        <v/>
      </c>
      <c r="G120" t="str">
        <f t="shared" si="8"/>
        <v>y</v>
      </c>
      <c r="I120" t="s">
        <v>13568</v>
      </c>
      <c r="K120">
        <v>5</v>
      </c>
    </row>
    <row r="121" spans="1:11" ht="14.4" customHeight="1" x14ac:dyDescent="0.3">
      <c r="A121" s="2" t="s">
        <v>63240</v>
      </c>
      <c r="B121" s="2" t="s">
        <v>708</v>
      </c>
      <c r="C121" s="2" t="s">
        <v>63241</v>
      </c>
      <c r="D121" s="2" t="s">
        <v>63126</v>
      </c>
      <c r="E121" s="2" t="s">
        <v>63242</v>
      </c>
      <c r="F121" t="str">
        <f t="shared" si="7"/>
        <v/>
      </c>
      <c r="G121" t="str">
        <f t="shared" si="8"/>
        <v>y</v>
      </c>
      <c r="I121" t="s">
        <v>13568</v>
      </c>
      <c r="K121">
        <v>5</v>
      </c>
    </row>
    <row r="122" spans="1:11" ht="14.4" customHeight="1" x14ac:dyDescent="0.3">
      <c r="A122" s="2" t="s">
        <v>63243</v>
      </c>
      <c r="B122" s="2" t="s">
        <v>708</v>
      </c>
      <c r="C122" s="2" t="s">
        <v>63244</v>
      </c>
      <c r="D122" s="2" t="s">
        <v>63129</v>
      </c>
      <c r="E122" s="2" t="s">
        <v>63245</v>
      </c>
      <c r="F122" t="str">
        <f t="shared" si="7"/>
        <v/>
      </c>
      <c r="G122" t="str">
        <f t="shared" si="8"/>
        <v>y</v>
      </c>
      <c r="I122" t="s">
        <v>13568</v>
      </c>
      <c r="K122">
        <v>4</v>
      </c>
    </row>
    <row r="123" spans="1:11" ht="14.4" customHeight="1" x14ac:dyDescent="0.3">
      <c r="A123" s="2" t="s">
        <v>63246</v>
      </c>
      <c r="B123" s="2" t="s">
        <v>708</v>
      </c>
      <c r="C123" s="2" t="s">
        <v>63247</v>
      </c>
      <c r="D123" s="2" t="s">
        <v>63187</v>
      </c>
      <c r="E123" s="2" t="s">
        <v>63248</v>
      </c>
      <c r="F123" t="str">
        <f t="shared" si="7"/>
        <v/>
      </c>
      <c r="G123" t="str">
        <f t="shared" si="8"/>
        <v>y</v>
      </c>
      <c r="I123" t="s">
        <v>13568</v>
      </c>
      <c r="K123">
        <v>19</v>
      </c>
    </row>
    <row r="124" spans="1:11" ht="14.4" customHeight="1" x14ac:dyDescent="0.3">
      <c r="A124" s="2" t="s">
        <v>63249</v>
      </c>
      <c r="B124" s="2" t="s">
        <v>708</v>
      </c>
      <c r="C124" s="2" t="s">
        <v>63250</v>
      </c>
      <c r="D124" s="2" t="s">
        <v>63251</v>
      </c>
      <c r="E124" s="2" t="s">
        <v>63252</v>
      </c>
      <c r="F124" t="str">
        <f t="shared" si="7"/>
        <v/>
      </c>
      <c r="G124" t="str">
        <f t="shared" si="8"/>
        <v>y</v>
      </c>
      <c r="I124" t="s">
        <v>13568</v>
      </c>
      <c r="K124">
        <v>22</v>
      </c>
    </row>
    <row r="125" spans="1:11" ht="14.4" customHeight="1" x14ac:dyDescent="0.3">
      <c r="A125" s="2" t="s">
        <v>4578</v>
      </c>
      <c r="B125" s="2" t="s">
        <v>708</v>
      </c>
      <c r="C125" s="2" t="s">
        <v>4579</v>
      </c>
      <c r="D125" s="2" t="s">
        <v>34708</v>
      </c>
      <c r="E125" s="2" t="s">
        <v>34708</v>
      </c>
      <c r="F125" t="str">
        <f t="shared" si="7"/>
        <v/>
      </c>
      <c r="G125" t="str">
        <f t="shared" si="8"/>
        <v>y</v>
      </c>
      <c r="I125" t="s">
        <v>13568</v>
      </c>
      <c r="K125">
        <v>1</v>
      </c>
    </row>
    <row r="126" spans="1:11" ht="14.4" customHeight="1" x14ac:dyDescent="0.3">
      <c r="A126" s="2" t="s">
        <v>63253</v>
      </c>
      <c r="B126" s="2" t="s">
        <v>708</v>
      </c>
      <c r="C126" s="2" t="s">
        <v>63254</v>
      </c>
      <c r="D126" s="2" t="s">
        <v>63206</v>
      </c>
      <c r="E126" s="2" t="s">
        <v>63255</v>
      </c>
      <c r="F126" t="str">
        <f t="shared" ref="F126:F157" si="9">IF(COUNTIF(H126:J126,"used")&gt;0,"y","")</f>
        <v/>
      </c>
      <c r="G126" t="str">
        <f t="shared" si="8"/>
        <v>y</v>
      </c>
      <c r="I126" t="s">
        <v>13568</v>
      </c>
      <c r="K126">
        <v>6</v>
      </c>
    </row>
    <row r="127" spans="1:11" ht="14.4" customHeight="1" x14ac:dyDescent="0.3">
      <c r="A127" s="2" t="s">
        <v>63256</v>
      </c>
      <c r="B127" s="2" t="s">
        <v>708</v>
      </c>
      <c r="C127" s="2" t="s">
        <v>63257</v>
      </c>
      <c r="D127" s="2" t="s">
        <v>63160</v>
      </c>
      <c r="E127" s="2" t="s">
        <v>63258</v>
      </c>
      <c r="F127" t="str">
        <f t="shared" si="9"/>
        <v/>
      </c>
      <c r="G127" t="str">
        <f t="shared" si="8"/>
        <v>y</v>
      </c>
      <c r="I127" t="s">
        <v>13568</v>
      </c>
      <c r="K127">
        <v>8</v>
      </c>
    </row>
    <row r="128" spans="1:11" ht="14.4" customHeight="1" x14ac:dyDescent="0.3">
      <c r="A128" s="2" t="s">
        <v>63259</v>
      </c>
      <c r="B128" s="2" t="s">
        <v>708</v>
      </c>
      <c r="C128" s="2" t="s">
        <v>63260</v>
      </c>
      <c r="D128" s="2" t="s">
        <v>63261</v>
      </c>
      <c r="E128" s="2" t="s">
        <v>63262</v>
      </c>
      <c r="F128" t="str">
        <f t="shared" si="9"/>
        <v/>
      </c>
      <c r="G128" t="str">
        <f t="shared" si="8"/>
        <v>y</v>
      </c>
      <c r="I128" t="s">
        <v>13568</v>
      </c>
      <c r="K128">
        <v>67</v>
      </c>
    </row>
    <row r="129" spans="1:11" ht="14.4" customHeight="1" x14ac:dyDescent="0.3">
      <c r="A129" s="2" t="s">
        <v>63263</v>
      </c>
      <c r="B129" s="2" t="s">
        <v>708</v>
      </c>
      <c r="C129" s="2" t="s">
        <v>63264</v>
      </c>
      <c r="D129" s="2" t="s">
        <v>63265</v>
      </c>
      <c r="E129" s="2" t="s">
        <v>63266</v>
      </c>
      <c r="F129" t="str">
        <f t="shared" si="9"/>
        <v/>
      </c>
      <c r="G129" t="str">
        <f t="shared" si="8"/>
        <v>y</v>
      </c>
      <c r="I129" t="s">
        <v>13568</v>
      </c>
      <c r="K129">
        <v>68</v>
      </c>
    </row>
    <row r="130" spans="1:11" ht="14.4" customHeight="1" x14ac:dyDescent="0.3">
      <c r="A130" s="2" t="s">
        <v>63267</v>
      </c>
      <c r="B130" s="2" t="s">
        <v>3140</v>
      </c>
      <c r="C130" s="2" t="s">
        <v>63268</v>
      </c>
      <c r="D130" s="2" t="s">
        <v>63269</v>
      </c>
      <c r="E130" s="2" t="s">
        <v>63270</v>
      </c>
      <c r="F130" t="str">
        <f t="shared" si="9"/>
        <v/>
      </c>
      <c r="G130" t="str">
        <f t="shared" si="8"/>
        <v>y</v>
      </c>
      <c r="I130" t="s">
        <v>13568</v>
      </c>
      <c r="K130">
        <v>3</v>
      </c>
    </row>
    <row r="131" spans="1:11" ht="14.4" customHeight="1" x14ac:dyDescent="0.3">
      <c r="A131" s="2" t="s">
        <v>63271</v>
      </c>
      <c r="B131" s="2" t="s">
        <v>3140</v>
      </c>
      <c r="C131" s="2" t="s">
        <v>63272</v>
      </c>
      <c r="D131" s="2" t="s">
        <v>63269</v>
      </c>
      <c r="E131" s="2" t="s">
        <v>63273</v>
      </c>
      <c r="F131" t="str">
        <f t="shared" si="9"/>
        <v/>
      </c>
      <c r="G131" t="str">
        <f t="shared" si="8"/>
        <v>y</v>
      </c>
      <c r="I131" t="s">
        <v>13568</v>
      </c>
      <c r="K131">
        <v>3</v>
      </c>
    </row>
    <row r="132" spans="1:11" ht="14.4" customHeight="1" x14ac:dyDescent="0.3">
      <c r="A132" s="2" t="s">
        <v>63274</v>
      </c>
      <c r="B132" s="2" t="s">
        <v>3140</v>
      </c>
      <c r="C132" s="2" t="s">
        <v>63275</v>
      </c>
      <c r="D132" s="2" t="s">
        <v>63269</v>
      </c>
      <c r="E132" s="2" t="s">
        <v>63276</v>
      </c>
      <c r="F132" t="str">
        <f t="shared" si="9"/>
        <v/>
      </c>
      <c r="G132" t="str">
        <f t="shared" si="8"/>
        <v>y</v>
      </c>
      <c r="I132" t="s">
        <v>13568</v>
      </c>
      <c r="K132">
        <v>3</v>
      </c>
    </row>
    <row r="133" spans="1:11" ht="14.4" customHeight="1" x14ac:dyDescent="0.3">
      <c r="A133" s="2" t="s">
        <v>63277</v>
      </c>
      <c r="B133" s="2" t="s">
        <v>3140</v>
      </c>
      <c r="C133" s="2" t="s">
        <v>63278</v>
      </c>
      <c r="D133" s="2" t="s">
        <v>63269</v>
      </c>
      <c r="E133" s="2" t="s">
        <v>63279</v>
      </c>
      <c r="F133" t="str">
        <f t="shared" si="9"/>
        <v/>
      </c>
      <c r="G133" t="str">
        <f t="shared" ref="G133:G164" si="10">IF(COUNTA(H133:J133)&gt;0,"y","")</f>
        <v>y</v>
      </c>
      <c r="I133" t="s">
        <v>13568</v>
      </c>
      <c r="K133">
        <v>3</v>
      </c>
    </row>
    <row r="134" spans="1:11" ht="14.4" customHeight="1" x14ac:dyDescent="0.3">
      <c r="A134" s="2" t="s">
        <v>63280</v>
      </c>
      <c r="B134" s="2" t="s">
        <v>3140</v>
      </c>
      <c r="C134" s="2" t="s">
        <v>63281</v>
      </c>
      <c r="D134" s="2" t="s">
        <v>63269</v>
      </c>
      <c r="E134" s="2" t="s">
        <v>63282</v>
      </c>
      <c r="F134" t="str">
        <f t="shared" si="9"/>
        <v/>
      </c>
      <c r="G134" t="str">
        <f t="shared" si="10"/>
        <v>y</v>
      </c>
      <c r="I134" t="s">
        <v>13568</v>
      </c>
      <c r="K134">
        <v>3</v>
      </c>
    </row>
    <row r="135" spans="1:11" ht="14.4" customHeight="1" x14ac:dyDescent="0.3">
      <c r="A135" s="2" t="s">
        <v>63283</v>
      </c>
      <c r="B135" s="2" t="s">
        <v>3140</v>
      </c>
      <c r="C135" s="2" t="s">
        <v>63284</v>
      </c>
      <c r="D135" s="2" t="s">
        <v>63269</v>
      </c>
      <c r="E135" s="2" t="s">
        <v>63285</v>
      </c>
      <c r="F135" t="str">
        <f t="shared" si="9"/>
        <v/>
      </c>
      <c r="G135" t="str">
        <f t="shared" si="10"/>
        <v>y</v>
      </c>
      <c r="I135" t="s">
        <v>13568</v>
      </c>
      <c r="K135">
        <v>3</v>
      </c>
    </row>
    <row r="136" spans="1:11" ht="14.4" customHeight="1" x14ac:dyDescent="0.3">
      <c r="A136" s="2" t="s">
        <v>63286</v>
      </c>
      <c r="B136" s="2" t="s">
        <v>3140</v>
      </c>
      <c r="C136" s="2" t="s">
        <v>63287</v>
      </c>
      <c r="D136" s="2" t="s">
        <v>63269</v>
      </c>
      <c r="E136" s="2" t="s">
        <v>63288</v>
      </c>
      <c r="F136" t="str">
        <f t="shared" si="9"/>
        <v/>
      </c>
      <c r="G136" t="str">
        <f t="shared" si="10"/>
        <v>y</v>
      </c>
      <c r="I136" t="s">
        <v>13568</v>
      </c>
      <c r="K136">
        <v>3</v>
      </c>
    </row>
    <row r="137" spans="1:11" ht="14.4" customHeight="1" x14ac:dyDescent="0.3">
      <c r="A137" s="2" t="s">
        <v>63289</v>
      </c>
      <c r="B137" s="2" t="s">
        <v>3140</v>
      </c>
      <c r="C137" s="2" t="s">
        <v>63290</v>
      </c>
      <c r="D137" s="2" t="s">
        <v>63269</v>
      </c>
      <c r="E137" s="2" t="s">
        <v>63291</v>
      </c>
      <c r="F137" t="str">
        <f t="shared" si="9"/>
        <v/>
      </c>
      <c r="G137" t="str">
        <f t="shared" si="10"/>
        <v>y</v>
      </c>
      <c r="I137" t="s">
        <v>13568</v>
      </c>
      <c r="K137">
        <v>3</v>
      </c>
    </row>
    <row r="138" spans="1:11" ht="14.4" customHeight="1" x14ac:dyDescent="0.3">
      <c r="A138" s="2" t="s">
        <v>63292</v>
      </c>
      <c r="B138" s="2" t="s">
        <v>3140</v>
      </c>
      <c r="C138" s="2" t="s">
        <v>63293</v>
      </c>
      <c r="D138" s="2" t="s">
        <v>63269</v>
      </c>
      <c r="E138" s="2" t="s">
        <v>63294</v>
      </c>
      <c r="F138" t="str">
        <f t="shared" si="9"/>
        <v/>
      </c>
      <c r="G138" t="str">
        <f t="shared" si="10"/>
        <v>y</v>
      </c>
      <c r="I138" t="s">
        <v>13568</v>
      </c>
      <c r="K138">
        <v>3</v>
      </c>
    </row>
    <row r="139" spans="1:11" ht="14.4" customHeight="1" x14ac:dyDescent="0.3">
      <c r="A139" s="2" t="s">
        <v>63295</v>
      </c>
      <c r="B139" s="2" t="s">
        <v>3140</v>
      </c>
      <c r="C139" s="2" t="s">
        <v>63296</v>
      </c>
      <c r="D139" s="2" t="s">
        <v>63297</v>
      </c>
      <c r="E139" s="2" t="s">
        <v>63298</v>
      </c>
      <c r="F139" t="str">
        <f t="shared" si="9"/>
        <v/>
      </c>
      <c r="G139" t="str">
        <f t="shared" si="10"/>
        <v>y</v>
      </c>
      <c r="I139" t="s">
        <v>13568</v>
      </c>
      <c r="K139">
        <v>70</v>
      </c>
    </row>
    <row r="140" spans="1:11" ht="14.4" customHeight="1" x14ac:dyDescent="0.3">
      <c r="A140" s="2" t="s">
        <v>63299</v>
      </c>
      <c r="B140" s="2" t="s">
        <v>3140</v>
      </c>
      <c r="C140" s="2" t="s">
        <v>63300</v>
      </c>
      <c r="D140" s="2" t="s">
        <v>63301</v>
      </c>
      <c r="E140" s="2" t="s">
        <v>63302</v>
      </c>
      <c r="F140" t="str">
        <f t="shared" si="9"/>
        <v/>
      </c>
      <c r="G140" t="str">
        <f t="shared" si="10"/>
        <v>y</v>
      </c>
      <c r="I140" t="s">
        <v>13568</v>
      </c>
      <c r="K140">
        <v>71</v>
      </c>
    </row>
    <row r="141" spans="1:11" ht="14.4" customHeight="1" x14ac:dyDescent="0.3">
      <c r="A141" s="2" t="s">
        <v>63303</v>
      </c>
      <c r="B141" s="2" t="s">
        <v>3140</v>
      </c>
      <c r="C141" s="2" t="s">
        <v>63304</v>
      </c>
      <c r="D141" s="2" t="s">
        <v>63305</v>
      </c>
      <c r="E141" s="2" t="s">
        <v>63306</v>
      </c>
      <c r="F141" t="str">
        <f t="shared" si="9"/>
        <v/>
      </c>
      <c r="G141" t="str">
        <f t="shared" si="10"/>
        <v>y</v>
      </c>
      <c r="I141" t="s">
        <v>13568</v>
      </c>
      <c r="K141">
        <v>24</v>
      </c>
    </row>
    <row r="142" spans="1:11" ht="14.4" customHeight="1" x14ac:dyDescent="0.3">
      <c r="A142" s="2" t="s">
        <v>63307</v>
      </c>
      <c r="B142" s="2" t="s">
        <v>3140</v>
      </c>
      <c r="C142" s="2" t="s">
        <v>63308</v>
      </c>
      <c r="D142" s="2" t="s">
        <v>63305</v>
      </c>
      <c r="E142" s="2" t="s">
        <v>63309</v>
      </c>
      <c r="F142" t="str">
        <f t="shared" si="9"/>
        <v/>
      </c>
      <c r="G142" t="str">
        <f t="shared" si="10"/>
        <v>y</v>
      </c>
      <c r="I142" t="s">
        <v>13568</v>
      </c>
      <c r="K142">
        <v>24</v>
      </c>
    </row>
    <row r="143" spans="1:11" ht="14.4" customHeight="1" x14ac:dyDescent="0.3">
      <c r="A143" s="2" t="s">
        <v>63310</v>
      </c>
      <c r="B143" s="2" t="s">
        <v>3140</v>
      </c>
      <c r="C143" s="2" t="s">
        <v>63311</v>
      </c>
      <c r="D143" s="2" t="s">
        <v>63312</v>
      </c>
      <c r="E143" s="2" t="s">
        <v>63313</v>
      </c>
      <c r="F143" t="str">
        <f t="shared" si="9"/>
        <v/>
      </c>
      <c r="G143" t="str">
        <f t="shared" si="10"/>
        <v>y</v>
      </c>
      <c r="I143" t="s">
        <v>13568</v>
      </c>
      <c r="K143">
        <v>16</v>
      </c>
    </row>
    <row r="144" spans="1:11" ht="14.4" customHeight="1" x14ac:dyDescent="0.3">
      <c r="A144" s="2" t="s">
        <v>63314</v>
      </c>
      <c r="B144" s="2" t="s">
        <v>3140</v>
      </c>
      <c r="C144" s="2" t="s">
        <v>63315</v>
      </c>
      <c r="D144" s="2" t="s">
        <v>63312</v>
      </c>
      <c r="E144" s="2" t="s">
        <v>63316</v>
      </c>
      <c r="F144" t="str">
        <f t="shared" si="9"/>
        <v/>
      </c>
      <c r="G144" t="str">
        <f t="shared" si="10"/>
        <v>y</v>
      </c>
      <c r="I144" t="s">
        <v>13568</v>
      </c>
      <c r="K144">
        <v>16</v>
      </c>
    </row>
    <row r="145" spans="1:11" ht="14.4" customHeight="1" x14ac:dyDescent="0.3">
      <c r="A145" s="2" t="s">
        <v>63317</v>
      </c>
      <c r="B145" s="2" t="s">
        <v>3140</v>
      </c>
      <c r="C145" s="2" t="s">
        <v>63318</v>
      </c>
      <c r="D145" s="2" t="s">
        <v>63312</v>
      </c>
      <c r="E145" s="2" t="s">
        <v>63319</v>
      </c>
      <c r="F145" t="str">
        <f t="shared" si="9"/>
        <v/>
      </c>
      <c r="G145" t="str">
        <f t="shared" si="10"/>
        <v>y</v>
      </c>
      <c r="I145" t="s">
        <v>13568</v>
      </c>
      <c r="K145">
        <v>16</v>
      </c>
    </row>
    <row r="146" spans="1:11" ht="14.4" customHeight="1" x14ac:dyDescent="0.3">
      <c r="A146" s="2" t="s">
        <v>63320</v>
      </c>
      <c r="B146" s="2" t="s">
        <v>3140</v>
      </c>
      <c r="C146" s="2" t="s">
        <v>63321</v>
      </c>
      <c r="D146" s="2" t="s">
        <v>63322</v>
      </c>
      <c r="E146" s="2" t="s">
        <v>63323</v>
      </c>
      <c r="F146" t="str">
        <f t="shared" si="9"/>
        <v/>
      </c>
      <c r="G146" t="str">
        <f t="shared" si="10"/>
        <v>y</v>
      </c>
      <c r="I146" t="s">
        <v>13568</v>
      </c>
      <c r="K146">
        <v>74</v>
      </c>
    </row>
    <row r="147" spans="1:11" ht="14.4" customHeight="1" x14ac:dyDescent="0.3">
      <c r="A147" s="2" t="s">
        <v>63324</v>
      </c>
      <c r="B147" s="2" t="s">
        <v>3140</v>
      </c>
      <c r="C147" s="2" t="s">
        <v>63325</v>
      </c>
      <c r="D147" s="2" t="s">
        <v>63326</v>
      </c>
      <c r="E147" s="2" t="s">
        <v>63327</v>
      </c>
      <c r="F147" t="str">
        <f t="shared" si="9"/>
        <v/>
      </c>
      <c r="G147" t="str">
        <f t="shared" si="10"/>
        <v>y</v>
      </c>
      <c r="I147" t="s">
        <v>13568</v>
      </c>
      <c r="K147">
        <v>26</v>
      </c>
    </row>
    <row r="148" spans="1:11" ht="14.4" customHeight="1" x14ac:dyDescent="0.3">
      <c r="A148" s="2" t="s">
        <v>63328</v>
      </c>
      <c r="B148" s="2" t="s">
        <v>3140</v>
      </c>
      <c r="C148" s="2" t="s">
        <v>63329</v>
      </c>
      <c r="D148" s="2" t="s">
        <v>63326</v>
      </c>
      <c r="E148" s="2" t="s">
        <v>63330</v>
      </c>
      <c r="F148" t="str">
        <f t="shared" si="9"/>
        <v/>
      </c>
      <c r="G148" t="str">
        <f t="shared" si="10"/>
        <v>y</v>
      </c>
      <c r="I148" t="s">
        <v>13568</v>
      </c>
      <c r="K148">
        <v>26</v>
      </c>
    </row>
    <row r="149" spans="1:11" ht="14.4" customHeight="1" x14ac:dyDescent="0.3">
      <c r="A149" s="2" t="s">
        <v>63331</v>
      </c>
      <c r="B149" s="2" t="s">
        <v>3140</v>
      </c>
      <c r="C149" s="2" t="s">
        <v>63332</v>
      </c>
      <c r="D149" s="2" t="s">
        <v>63333</v>
      </c>
      <c r="E149" s="2" t="s">
        <v>63334</v>
      </c>
      <c r="F149" t="str">
        <f t="shared" si="9"/>
        <v/>
      </c>
      <c r="G149" t="str">
        <f t="shared" si="10"/>
        <v>y</v>
      </c>
      <c r="I149" t="s">
        <v>13568</v>
      </c>
      <c r="K149">
        <v>17</v>
      </c>
    </row>
    <row r="150" spans="1:11" ht="14.4" customHeight="1" x14ac:dyDescent="0.3">
      <c r="A150" s="2" t="s">
        <v>63335</v>
      </c>
      <c r="B150" s="2" t="s">
        <v>3140</v>
      </c>
      <c r="C150" s="2" t="s">
        <v>63336</v>
      </c>
      <c r="D150" s="2" t="s">
        <v>63333</v>
      </c>
      <c r="E150" s="2" t="s">
        <v>63337</v>
      </c>
      <c r="F150" t="str">
        <f t="shared" si="9"/>
        <v/>
      </c>
      <c r="G150" t="str">
        <f t="shared" si="10"/>
        <v>y</v>
      </c>
      <c r="I150" t="s">
        <v>13568</v>
      </c>
      <c r="K150">
        <v>17</v>
      </c>
    </row>
    <row r="151" spans="1:11" ht="14.4" customHeight="1" x14ac:dyDescent="0.3">
      <c r="A151" s="2" t="s">
        <v>63338</v>
      </c>
      <c r="B151" s="2" t="s">
        <v>3140</v>
      </c>
      <c r="C151" s="2" t="s">
        <v>63339</v>
      </c>
      <c r="D151" s="2" t="s">
        <v>63333</v>
      </c>
      <c r="E151" s="2" t="s">
        <v>63340</v>
      </c>
      <c r="F151" t="str">
        <f t="shared" si="9"/>
        <v/>
      </c>
      <c r="G151" t="str">
        <f t="shared" si="10"/>
        <v>y</v>
      </c>
      <c r="I151" t="s">
        <v>13568</v>
      </c>
      <c r="K151">
        <v>17</v>
      </c>
    </row>
    <row r="152" spans="1:11" ht="14.4" customHeight="1" x14ac:dyDescent="0.3">
      <c r="A152" s="2" t="s">
        <v>63341</v>
      </c>
      <c r="B152" s="2" t="s">
        <v>3140</v>
      </c>
      <c r="C152" s="2" t="s">
        <v>63342</v>
      </c>
      <c r="D152" s="2" t="s">
        <v>63251</v>
      </c>
      <c r="E152" s="2" t="s">
        <v>63343</v>
      </c>
      <c r="F152" t="str">
        <f t="shared" si="9"/>
        <v/>
      </c>
      <c r="G152" t="str">
        <f t="shared" si="10"/>
        <v>y</v>
      </c>
      <c r="I152" t="s">
        <v>13568</v>
      </c>
      <c r="K152">
        <v>22</v>
      </c>
    </row>
    <row r="153" spans="1:11" ht="14.4" customHeight="1" x14ac:dyDescent="0.3">
      <c r="A153" s="2" t="s">
        <v>63344</v>
      </c>
      <c r="B153" s="2" t="s">
        <v>3140</v>
      </c>
      <c r="C153" s="2" t="s">
        <v>63345</v>
      </c>
      <c r="D153" s="2" t="s">
        <v>63126</v>
      </c>
      <c r="E153" s="2" t="s">
        <v>63346</v>
      </c>
      <c r="F153" t="str">
        <f t="shared" si="9"/>
        <v/>
      </c>
      <c r="G153" t="str">
        <f t="shared" si="10"/>
        <v>y</v>
      </c>
      <c r="I153" t="s">
        <v>13568</v>
      </c>
      <c r="K153">
        <v>5</v>
      </c>
    </row>
    <row r="154" spans="1:11" ht="14.4" customHeight="1" x14ac:dyDescent="0.3">
      <c r="A154" s="2" t="s">
        <v>63347</v>
      </c>
      <c r="B154" s="2" t="s">
        <v>3140</v>
      </c>
      <c r="C154" s="2" t="s">
        <v>63348</v>
      </c>
      <c r="D154" s="2" t="s">
        <v>63126</v>
      </c>
      <c r="E154" s="2" t="s">
        <v>63349</v>
      </c>
      <c r="F154" t="str">
        <f t="shared" si="9"/>
        <v/>
      </c>
      <c r="G154" t="str">
        <f t="shared" si="10"/>
        <v>y</v>
      </c>
      <c r="I154" t="s">
        <v>13568</v>
      </c>
      <c r="K154">
        <v>5</v>
      </c>
    </row>
    <row r="155" spans="1:11" ht="14.4" customHeight="1" x14ac:dyDescent="0.3">
      <c r="A155" s="2" t="s">
        <v>63350</v>
      </c>
      <c r="B155" s="2" t="s">
        <v>3140</v>
      </c>
      <c r="C155" s="2" t="s">
        <v>63351</v>
      </c>
      <c r="D155" s="2" t="s">
        <v>63126</v>
      </c>
      <c r="E155" s="2" t="s">
        <v>63352</v>
      </c>
      <c r="F155" t="str">
        <f t="shared" si="9"/>
        <v/>
      </c>
      <c r="G155" t="str">
        <f t="shared" si="10"/>
        <v>y</v>
      </c>
      <c r="I155" t="s">
        <v>13568</v>
      </c>
      <c r="K155">
        <v>5</v>
      </c>
    </row>
    <row r="156" spans="1:11" ht="14.4" customHeight="1" x14ac:dyDescent="0.3">
      <c r="A156" s="2" t="s">
        <v>63353</v>
      </c>
      <c r="B156" s="2" t="s">
        <v>3140</v>
      </c>
      <c r="C156" s="2" t="s">
        <v>63354</v>
      </c>
      <c r="D156" s="2" t="s">
        <v>63129</v>
      </c>
      <c r="E156" s="2" t="s">
        <v>63355</v>
      </c>
      <c r="F156" t="str">
        <f t="shared" si="9"/>
        <v/>
      </c>
      <c r="G156" t="str">
        <f t="shared" si="10"/>
        <v>y</v>
      </c>
      <c r="I156" t="s">
        <v>13568</v>
      </c>
      <c r="K156">
        <v>4</v>
      </c>
    </row>
    <row r="157" spans="1:11" ht="14.4" customHeight="1" x14ac:dyDescent="0.3">
      <c r="A157" s="2" t="s">
        <v>63356</v>
      </c>
      <c r="B157" s="2" t="s">
        <v>3140</v>
      </c>
      <c r="C157" s="2" t="s">
        <v>63357</v>
      </c>
      <c r="D157" s="2" t="s">
        <v>63358</v>
      </c>
      <c r="E157" s="2" t="s">
        <v>63359</v>
      </c>
      <c r="F157" t="str">
        <f t="shared" si="9"/>
        <v/>
      </c>
      <c r="G157" t="str">
        <f t="shared" si="10"/>
        <v>y</v>
      </c>
      <c r="I157" t="s">
        <v>13568</v>
      </c>
      <c r="K157">
        <v>28</v>
      </c>
    </row>
    <row r="158" spans="1:11" ht="14.4" customHeight="1" x14ac:dyDescent="0.3">
      <c r="A158" s="2" t="s">
        <v>63360</v>
      </c>
      <c r="B158" s="2" t="s">
        <v>3140</v>
      </c>
      <c r="C158" s="2" t="s">
        <v>63361</v>
      </c>
      <c r="D158" s="2" t="s">
        <v>63358</v>
      </c>
      <c r="E158" s="2" t="s">
        <v>63362</v>
      </c>
      <c r="F158" t="str">
        <f t="shared" ref="F158:F171" si="11">IF(COUNTIF(H158:J158,"used")&gt;0,"y","")</f>
        <v/>
      </c>
      <c r="G158" t="str">
        <f t="shared" si="10"/>
        <v>y</v>
      </c>
      <c r="I158" t="s">
        <v>13568</v>
      </c>
      <c r="K158">
        <v>28</v>
      </c>
    </row>
    <row r="159" spans="1:11" ht="14.4" customHeight="1" x14ac:dyDescent="0.3">
      <c r="A159" s="2" t="s">
        <v>63363</v>
      </c>
      <c r="B159" s="2" t="s">
        <v>3140</v>
      </c>
      <c r="C159" s="2" t="s">
        <v>63364</v>
      </c>
      <c r="D159" s="2" t="s">
        <v>63365</v>
      </c>
      <c r="E159" s="2" t="s">
        <v>63366</v>
      </c>
      <c r="F159" t="str">
        <f t="shared" si="11"/>
        <v/>
      </c>
      <c r="G159" t="str">
        <f t="shared" si="10"/>
        <v>y</v>
      </c>
      <c r="I159" t="s">
        <v>13568</v>
      </c>
      <c r="K159">
        <v>29</v>
      </c>
    </row>
    <row r="160" spans="1:11" ht="14.4" customHeight="1" x14ac:dyDescent="0.3">
      <c r="A160" s="2" t="s">
        <v>63367</v>
      </c>
      <c r="B160" s="2" t="s">
        <v>3140</v>
      </c>
      <c r="C160" s="2" t="s">
        <v>63368</v>
      </c>
      <c r="D160" s="2" t="s">
        <v>63365</v>
      </c>
      <c r="E160" s="2" t="s">
        <v>63369</v>
      </c>
      <c r="F160" t="str">
        <f t="shared" si="11"/>
        <v/>
      </c>
      <c r="G160" t="str">
        <f t="shared" si="10"/>
        <v>y</v>
      </c>
      <c r="I160" t="s">
        <v>13568</v>
      </c>
      <c r="K160">
        <v>29</v>
      </c>
    </row>
    <row r="161" spans="1:11" ht="14.4" customHeight="1" x14ac:dyDescent="0.3">
      <c r="A161" s="2" t="s">
        <v>63370</v>
      </c>
      <c r="B161" s="2" t="s">
        <v>3140</v>
      </c>
      <c r="C161" s="2" t="s">
        <v>63371</v>
      </c>
      <c r="D161" s="2" t="s">
        <v>63372</v>
      </c>
      <c r="E161" s="2" t="s">
        <v>63373</v>
      </c>
      <c r="F161" t="str">
        <f t="shared" si="11"/>
        <v/>
      </c>
      <c r="G161" t="str">
        <f t="shared" si="10"/>
        <v>y</v>
      </c>
      <c r="I161" t="s">
        <v>13568</v>
      </c>
      <c r="K161">
        <v>79</v>
      </c>
    </row>
    <row r="162" spans="1:11" ht="14.4" customHeight="1" x14ac:dyDescent="0.3">
      <c r="A162" s="2" t="s">
        <v>63374</v>
      </c>
      <c r="B162" s="2" t="s">
        <v>3140</v>
      </c>
      <c r="C162" s="2" t="s">
        <v>63375</v>
      </c>
      <c r="D162" s="2" t="s">
        <v>62956</v>
      </c>
      <c r="E162" s="2" t="s">
        <v>63376</v>
      </c>
      <c r="F162" t="str">
        <f t="shared" si="11"/>
        <v/>
      </c>
      <c r="G162" t="str">
        <f t="shared" si="10"/>
        <v>y</v>
      </c>
      <c r="I162" t="s">
        <v>13568</v>
      </c>
      <c r="K162">
        <v>9</v>
      </c>
    </row>
    <row r="163" spans="1:11" ht="14.4" customHeight="1" x14ac:dyDescent="0.3">
      <c r="A163" s="2" t="s">
        <v>63377</v>
      </c>
      <c r="B163" s="2" t="s">
        <v>3140</v>
      </c>
      <c r="C163" s="2" t="s">
        <v>63378</v>
      </c>
      <c r="D163" s="2" t="s">
        <v>62956</v>
      </c>
      <c r="E163" s="2" t="s">
        <v>63379</v>
      </c>
      <c r="F163" t="str">
        <f t="shared" si="11"/>
        <v/>
      </c>
      <c r="G163" t="str">
        <f t="shared" si="10"/>
        <v>y</v>
      </c>
      <c r="I163" t="s">
        <v>13568</v>
      </c>
      <c r="K163">
        <v>9</v>
      </c>
    </row>
    <row r="164" spans="1:11" ht="14.4" customHeight="1" x14ac:dyDescent="0.3">
      <c r="A164" s="2" t="s">
        <v>63380</v>
      </c>
      <c r="B164" s="2" t="s">
        <v>3140</v>
      </c>
      <c r="C164" s="2" t="s">
        <v>63381</v>
      </c>
      <c r="D164" s="2" t="s">
        <v>63382</v>
      </c>
      <c r="E164" s="2" t="s">
        <v>63383</v>
      </c>
      <c r="F164" t="str">
        <f t="shared" si="11"/>
        <v/>
      </c>
      <c r="G164" t="str">
        <f t="shared" si="10"/>
        <v>y</v>
      </c>
      <c r="I164" t="s">
        <v>13568</v>
      </c>
      <c r="K164">
        <v>30</v>
      </c>
    </row>
    <row r="165" spans="1:11" ht="14.4" customHeight="1" x14ac:dyDescent="0.3">
      <c r="A165" s="2" t="s">
        <v>63384</v>
      </c>
      <c r="B165" s="2" t="s">
        <v>3140</v>
      </c>
      <c r="C165" s="2" t="s">
        <v>63385</v>
      </c>
      <c r="D165" s="2" t="s">
        <v>63382</v>
      </c>
      <c r="E165" s="2" t="s">
        <v>63386</v>
      </c>
      <c r="F165" t="str">
        <f t="shared" si="11"/>
        <v/>
      </c>
      <c r="G165" t="str">
        <f t="shared" ref="G165:G173" si="12">IF(COUNTA(H165:J165)&gt;0,"y","")</f>
        <v>y</v>
      </c>
      <c r="I165" t="s">
        <v>13568</v>
      </c>
      <c r="K165">
        <v>30</v>
      </c>
    </row>
    <row r="166" spans="1:11" ht="14.4" customHeight="1" x14ac:dyDescent="0.3">
      <c r="A166" s="2" t="s">
        <v>63387</v>
      </c>
      <c r="B166" s="2" t="s">
        <v>3140</v>
      </c>
      <c r="C166" s="2" t="s">
        <v>63388</v>
      </c>
      <c r="D166" s="2" t="s">
        <v>63206</v>
      </c>
      <c r="E166" s="2" t="s">
        <v>63389</v>
      </c>
      <c r="F166" t="str">
        <f t="shared" si="11"/>
        <v/>
      </c>
      <c r="G166" t="str">
        <f t="shared" si="12"/>
        <v>y</v>
      </c>
      <c r="I166" t="s">
        <v>13568</v>
      </c>
      <c r="K166">
        <v>6</v>
      </c>
    </row>
    <row r="167" spans="1:11" ht="14.4" customHeight="1" x14ac:dyDescent="0.3">
      <c r="A167" s="2" t="s">
        <v>63390</v>
      </c>
      <c r="B167" s="2" t="s">
        <v>3140</v>
      </c>
      <c r="C167" s="2" t="s">
        <v>63391</v>
      </c>
      <c r="D167" s="2" t="s">
        <v>63392</v>
      </c>
      <c r="E167" s="2" t="s">
        <v>63393</v>
      </c>
      <c r="F167" t="str">
        <f t="shared" si="11"/>
        <v/>
      </c>
      <c r="G167" t="str">
        <f t="shared" si="12"/>
        <v>y</v>
      </c>
      <c r="I167" t="s">
        <v>13568</v>
      </c>
      <c r="K167">
        <v>81</v>
      </c>
    </row>
    <row r="168" spans="1:11" ht="14.4" customHeight="1" x14ac:dyDescent="0.3">
      <c r="A168" s="2" t="s">
        <v>63394</v>
      </c>
      <c r="B168" s="2" t="s">
        <v>3140</v>
      </c>
      <c r="C168" s="2" t="s">
        <v>63395</v>
      </c>
      <c r="D168" s="2" t="s">
        <v>63206</v>
      </c>
      <c r="E168" s="2" t="s">
        <v>63396</v>
      </c>
      <c r="F168" t="str">
        <f t="shared" si="11"/>
        <v/>
      </c>
      <c r="G168" t="str">
        <f t="shared" si="12"/>
        <v>y</v>
      </c>
      <c r="I168" t="s">
        <v>13568</v>
      </c>
      <c r="K168">
        <v>6</v>
      </c>
    </row>
    <row r="169" spans="1:11" ht="14.4" customHeight="1" x14ac:dyDescent="0.3">
      <c r="A169" s="2" t="s">
        <v>63397</v>
      </c>
      <c r="B169" s="2" t="s">
        <v>3140</v>
      </c>
      <c r="C169" s="2" t="s">
        <v>63398</v>
      </c>
      <c r="D169" s="2" t="s">
        <v>63115</v>
      </c>
      <c r="E169" s="2" t="s">
        <v>63399</v>
      </c>
      <c r="F169" t="str">
        <f t="shared" si="11"/>
        <v/>
      </c>
      <c r="G169" t="str">
        <f t="shared" si="12"/>
        <v>y</v>
      </c>
      <c r="I169" t="s">
        <v>13568</v>
      </c>
      <c r="K169">
        <v>7</v>
      </c>
    </row>
    <row r="170" spans="1:11" ht="14.4" customHeight="1" x14ac:dyDescent="0.3">
      <c r="A170" s="2" t="s">
        <v>63400</v>
      </c>
      <c r="B170" s="2" t="s">
        <v>3140</v>
      </c>
      <c r="C170" s="2" t="s">
        <v>63401</v>
      </c>
      <c r="D170" s="2" t="s">
        <v>63129</v>
      </c>
      <c r="E170" s="2" t="s">
        <v>63402</v>
      </c>
      <c r="F170" t="str">
        <f t="shared" si="11"/>
        <v/>
      </c>
      <c r="G170" t="str">
        <f t="shared" si="12"/>
        <v>y</v>
      </c>
      <c r="I170" t="s">
        <v>13568</v>
      </c>
      <c r="K170">
        <v>4</v>
      </c>
    </row>
    <row r="171" spans="1:11" ht="14.4" customHeight="1" x14ac:dyDescent="0.3">
      <c r="A171" s="2" t="s">
        <v>63403</v>
      </c>
      <c r="B171" s="2" t="s">
        <v>3140</v>
      </c>
      <c r="C171" s="2" t="s">
        <v>63404</v>
      </c>
      <c r="D171" s="2" t="s">
        <v>63129</v>
      </c>
      <c r="E171" s="2" t="s">
        <v>63346</v>
      </c>
      <c r="F171" t="str">
        <f t="shared" si="11"/>
        <v/>
      </c>
      <c r="G171" t="str">
        <f t="shared" si="12"/>
        <v>y</v>
      </c>
      <c r="I171" t="s">
        <v>13568</v>
      </c>
      <c r="K171">
        <v>4</v>
      </c>
    </row>
    <row r="172" spans="1:11" ht="14.4" hidden="1" customHeight="1" x14ac:dyDescent="0.3">
      <c r="A172" s="2" t="s">
        <v>8357</v>
      </c>
      <c r="B172" s="2" t="s">
        <v>2082</v>
      </c>
      <c r="C172" s="2" t="s">
        <v>36191</v>
      </c>
      <c r="D172" s="2" t="s">
        <v>63134</v>
      </c>
      <c r="E172" s="2" t="s">
        <v>63132</v>
      </c>
      <c r="F172" t="str">
        <f t="shared" ref="F172:F173" si="13">IF(COUNTIF(H172:J172,"used")&gt;0,"y","")</f>
        <v>y</v>
      </c>
      <c r="G172" t="str">
        <f t="shared" si="12"/>
        <v>y</v>
      </c>
      <c r="I172" t="s">
        <v>13616</v>
      </c>
      <c r="K172">
        <f t="shared" ref="K172:K173" si="14">_xlfn.IFS(AND($F172="y",H172="used",$F172="y",I172="used",$F172="y",J172="used"),123,AND($F172="y",H172="used",$F172="y",I172="used",$F172="y",OR(J172="",J172="x")),12,AND($F172="y",H172="used",$F172="y",OR(I172="x",I172=""),$F172="y",J172="used"),13,AND($F172="y",OR(H172="x",H172=""),$F172="y",I172="used",$F172="y",J172="used"),23,AND($F172="y",H172="used",$F172="y",OR(I172="x",I172=""),$F172="y",OR(J172="x",J172="")),1,AND($F172="y",OR(H172="x",H172=""),$F172="y",I172="used",$F172="y",OR(J172="x",J172="")),2,AND($F172="y",OR(H172="x",H172=""),$F172="y",OR(I172="x",I172=""),$F172="y",J172="used"),3,TRUE,-2)</f>
        <v>2</v>
      </c>
    </row>
    <row r="173" spans="1:11" ht="14.4" hidden="1" customHeight="1" x14ac:dyDescent="0.3">
      <c r="A173" s="2" t="s">
        <v>8355</v>
      </c>
      <c r="B173" s="2" t="s">
        <v>2079</v>
      </c>
      <c r="C173" s="2" t="s">
        <v>36192</v>
      </c>
      <c r="D173" s="2" t="s">
        <v>63134</v>
      </c>
      <c r="E173" s="2" t="s">
        <v>63135</v>
      </c>
      <c r="F173" t="str">
        <f t="shared" si="13"/>
        <v>y</v>
      </c>
      <c r="G173" t="str">
        <f t="shared" si="12"/>
        <v>y</v>
      </c>
      <c r="I173" t="s">
        <v>13616</v>
      </c>
      <c r="K173">
        <f t="shared" si="14"/>
        <v>2</v>
      </c>
    </row>
  </sheetData>
  <autoFilter ref="A4:K173" xr:uid="{BC5BE8A3-D73D-41C0-AD8C-99F076305D4F}">
    <filterColumn colId="8">
      <filters>
        <filter val="x"/>
      </filters>
    </filterColumn>
    <sortState xmlns:xlrd2="http://schemas.microsoft.com/office/spreadsheetml/2017/richdata2" ref="A5:K173">
      <sortCondition ref="B4"/>
    </sortState>
  </autoFilter>
  <hyperlinks>
    <hyperlink ref="D1" location="'Dashboard'!A1" display="&lt;-- go to dashboard" xr:uid="{86B1D050-DBE1-4D8A-B36E-FF222CD8DED7}"/>
  </hyperlinks>
  <pageMargins left="0.7" right="0.7" top="0.75" bottom="0.75" header="0.3" footer="0.3"/>
  <headerFooter>
    <oddHeader>&amp;L&amp;"Arial"&amp;8&amp;K000000 INTERNAL&amp;1#_x000D_</oddHeader>
  </headerFooter>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A850B-F566-4E5A-B15E-C4420613DA7D}">
  <sheetPr codeName="Sheet32" filterMode="1"/>
  <dimension ref="A1:K173"/>
  <sheetViews>
    <sheetView zoomScaleNormal="100" workbookViewId="0">
      <selection activeCell="A4" sqref="A4:XFD4"/>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s="38"/>
      <c r="C1" s="1"/>
      <c r="D1" s="17" t="s">
        <v>13548</v>
      </c>
      <c r="E1" s="10" t="s">
        <v>63405</v>
      </c>
      <c r="F1" s="1"/>
      <c r="G1" s="5" t="s">
        <v>2</v>
      </c>
      <c r="H1" s="5">
        <f>COUNTIF(H5:H1048576,"&lt;&gt;" ) - COUNTIF(H5:H1048576,"*NP*")</f>
        <v>0</v>
      </c>
      <c r="I1" s="5">
        <f>COUNTIF(I5:I1048576,"&lt;&gt;" ) - COUNTIF(I5:I1048576,"*NP*")</f>
        <v>169</v>
      </c>
      <c r="J1" s="35">
        <f>COUNTIF(J5:J1048576,"&lt;&gt;" ) - COUNTIF(J5:J1048576,"*NP*")</f>
        <v>0</v>
      </c>
    </row>
    <row r="2" spans="1:11" ht="14.4" customHeight="1" x14ac:dyDescent="0.3">
      <c r="A2" s="35" t="s">
        <v>13550</v>
      </c>
      <c r="B2" t="s">
        <v>4597</v>
      </c>
      <c r="C2" s="1"/>
      <c r="D2" s="1"/>
      <c r="E2" s="1"/>
      <c r="F2" s="1"/>
      <c r="G2" s="5" t="s">
        <v>13552</v>
      </c>
      <c r="H2" s="16">
        <f>IF(H1=0,0,COUNTIF(H5:H1048576,"used")/H1)</f>
        <v>0</v>
      </c>
      <c r="I2" s="16">
        <f>IF(I1=0,0,COUNTIF(I5:I1048576,"used")/I1)</f>
        <v>0.47928994082840237</v>
      </c>
      <c r="J2" s="45">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hidden="1" customHeight="1" x14ac:dyDescent="0.3">
      <c r="A5" s="2" t="s">
        <v>62888</v>
      </c>
      <c r="B5" s="2" t="s">
        <v>4413</v>
      </c>
      <c r="C5" s="2" t="s">
        <v>62889</v>
      </c>
      <c r="D5" s="2" t="s">
        <v>62890</v>
      </c>
      <c r="E5" s="2" t="s">
        <v>62891</v>
      </c>
      <c r="F5" t="str">
        <f>IF(COUNTIF(H5:J5,"used")&gt;0,"y","")</f>
        <v>y</v>
      </c>
      <c r="G5" t="str">
        <f t="shared" ref="G5:G36" si="0">IF(COUNTA(H5:J5)&gt;0,"y","")</f>
        <v>y</v>
      </c>
      <c r="I5" t="s">
        <v>13616</v>
      </c>
      <c r="K5">
        <v>35</v>
      </c>
    </row>
    <row r="6" spans="1:11" ht="14.4" hidden="1" customHeight="1" x14ac:dyDescent="0.3">
      <c r="A6" s="2" t="s">
        <v>62892</v>
      </c>
      <c r="B6" s="2" t="s">
        <v>4413</v>
      </c>
      <c r="C6" s="2" t="s">
        <v>62893</v>
      </c>
      <c r="D6" s="2" t="s">
        <v>62894</v>
      </c>
      <c r="E6" s="2" t="s">
        <v>62895</v>
      </c>
      <c r="F6" t="str">
        <f t="shared" ref="F6:F36" si="1">IF(COUNTIF(H6:J6,"used")&gt;0,"y","")</f>
        <v>y</v>
      </c>
      <c r="G6" t="str">
        <f t="shared" si="0"/>
        <v>y</v>
      </c>
      <c r="I6" t="s">
        <v>13616</v>
      </c>
      <c r="K6">
        <v>63</v>
      </c>
    </row>
    <row r="7" spans="1:11" ht="14.4" hidden="1" customHeight="1" x14ac:dyDescent="0.3">
      <c r="A7" s="2" t="s">
        <v>62896</v>
      </c>
      <c r="B7" s="2" t="s">
        <v>4413</v>
      </c>
      <c r="C7" s="2" t="s">
        <v>62897</v>
      </c>
      <c r="D7" s="2" t="s">
        <v>62898</v>
      </c>
      <c r="E7" s="2" t="s">
        <v>62899</v>
      </c>
      <c r="F7" t="str">
        <f t="shared" si="1"/>
        <v>y</v>
      </c>
      <c r="G7" t="str">
        <f t="shared" si="0"/>
        <v>y</v>
      </c>
      <c r="I7" t="s">
        <v>13616</v>
      </c>
      <c r="K7">
        <v>32</v>
      </c>
    </row>
    <row r="8" spans="1:11" ht="14.4" hidden="1" customHeight="1" x14ac:dyDescent="0.3">
      <c r="A8" s="2" t="s">
        <v>4595</v>
      </c>
      <c r="B8" s="2" t="s">
        <v>4413</v>
      </c>
      <c r="C8" s="2" t="s">
        <v>4596</v>
      </c>
      <c r="D8" s="2" t="s">
        <v>34708</v>
      </c>
      <c r="E8" s="2" t="s">
        <v>34708</v>
      </c>
      <c r="F8" t="str">
        <f t="shared" si="1"/>
        <v>y</v>
      </c>
      <c r="G8" t="str">
        <f t="shared" si="0"/>
        <v>y</v>
      </c>
      <c r="I8" t="s">
        <v>13616</v>
      </c>
      <c r="K8">
        <v>1</v>
      </c>
    </row>
    <row r="9" spans="1:11" ht="14.4" hidden="1" customHeight="1" x14ac:dyDescent="0.3">
      <c r="A9" s="2" t="s">
        <v>62900</v>
      </c>
      <c r="B9" s="2" t="s">
        <v>4413</v>
      </c>
      <c r="C9" s="2" t="s">
        <v>62901</v>
      </c>
      <c r="D9" s="2" t="s">
        <v>62902</v>
      </c>
      <c r="E9" s="2" t="s">
        <v>62903</v>
      </c>
      <c r="F9" t="str">
        <f t="shared" si="1"/>
        <v>y</v>
      </c>
      <c r="G9" t="str">
        <f t="shared" si="0"/>
        <v>y</v>
      </c>
      <c r="I9" t="s">
        <v>13616</v>
      </c>
      <c r="K9">
        <v>58</v>
      </c>
    </row>
    <row r="10" spans="1:11" ht="14.4" hidden="1" customHeight="1" x14ac:dyDescent="0.3">
      <c r="A10" s="2" t="s">
        <v>62904</v>
      </c>
      <c r="B10" s="2" t="s">
        <v>39333</v>
      </c>
      <c r="C10" s="2" t="s">
        <v>62905</v>
      </c>
      <c r="D10" s="2" t="s">
        <v>62906</v>
      </c>
      <c r="E10" s="2" t="s">
        <v>62907</v>
      </c>
      <c r="F10" t="str">
        <f t="shared" si="1"/>
        <v>y</v>
      </c>
      <c r="G10" t="str">
        <f t="shared" si="0"/>
        <v>y</v>
      </c>
      <c r="I10" t="s">
        <v>13616</v>
      </c>
      <c r="K10">
        <v>18</v>
      </c>
    </row>
    <row r="11" spans="1:11" ht="14.4" hidden="1" customHeight="1" x14ac:dyDescent="0.3">
      <c r="A11" s="2" t="s">
        <v>36178</v>
      </c>
      <c r="B11" s="2" t="s">
        <v>2192</v>
      </c>
      <c r="C11" s="2" t="s">
        <v>36179</v>
      </c>
      <c r="D11" s="2" t="s">
        <v>62908</v>
      </c>
      <c r="E11" s="2" t="s">
        <v>62909</v>
      </c>
      <c r="F11" t="str">
        <f t="shared" si="1"/>
        <v>y</v>
      </c>
      <c r="G11" t="str">
        <f t="shared" si="0"/>
        <v>y</v>
      </c>
      <c r="I11" t="s">
        <v>13616</v>
      </c>
      <c r="K11">
        <v>66</v>
      </c>
    </row>
    <row r="12" spans="1:11" ht="14.4" hidden="1" customHeight="1" x14ac:dyDescent="0.3">
      <c r="A12" s="2" t="s">
        <v>35265</v>
      </c>
      <c r="B12" s="2" t="s">
        <v>3787</v>
      </c>
      <c r="C12" s="2" t="s">
        <v>36170</v>
      </c>
      <c r="D12" s="2" t="s">
        <v>36041</v>
      </c>
      <c r="E12" s="2" t="s">
        <v>62910</v>
      </c>
      <c r="F12" t="str">
        <f t="shared" si="1"/>
        <v>y</v>
      </c>
      <c r="G12" t="str">
        <f t="shared" si="0"/>
        <v>y</v>
      </c>
      <c r="I12" t="s">
        <v>13616</v>
      </c>
      <c r="K12">
        <v>72</v>
      </c>
    </row>
    <row r="13" spans="1:11" ht="14.4" hidden="1" customHeight="1" x14ac:dyDescent="0.3">
      <c r="A13" s="2" t="s">
        <v>62911</v>
      </c>
      <c r="B13" s="2" t="s">
        <v>590</v>
      </c>
      <c r="C13" s="2" t="s">
        <v>62912</v>
      </c>
      <c r="D13" s="2" t="s">
        <v>62913</v>
      </c>
      <c r="E13" s="2" t="s">
        <v>62914</v>
      </c>
      <c r="F13" t="str">
        <f t="shared" si="1"/>
        <v>y</v>
      </c>
      <c r="G13" t="str">
        <f t="shared" si="0"/>
        <v>y</v>
      </c>
      <c r="I13" t="s">
        <v>13616</v>
      </c>
      <c r="K13">
        <v>13</v>
      </c>
    </row>
    <row r="14" spans="1:11" ht="14.4" hidden="1" customHeight="1" x14ac:dyDescent="0.3">
      <c r="A14" s="2" t="s">
        <v>62915</v>
      </c>
      <c r="B14" s="2" t="s">
        <v>590</v>
      </c>
      <c r="C14" s="2" t="s">
        <v>62916</v>
      </c>
      <c r="D14" s="2" t="s">
        <v>62917</v>
      </c>
      <c r="E14" s="2" t="s">
        <v>62918</v>
      </c>
      <c r="F14" t="str">
        <f t="shared" si="1"/>
        <v>y</v>
      </c>
      <c r="G14" t="str">
        <f t="shared" si="0"/>
        <v>y</v>
      </c>
      <c r="I14" t="s">
        <v>13616</v>
      </c>
      <c r="K14">
        <v>2</v>
      </c>
    </row>
    <row r="15" spans="1:11" ht="14.4" hidden="1" customHeight="1" x14ac:dyDescent="0.3">
      <c r="A15" s="2" t="s">
        <v>62919</v>
      </c>
      <c r="B15" s="2" t="s">
        <v>590</v>
      </c>
      <c r="C15" s="2" t="s">
        <v>62920</v>
      </c>
      <c r="D15" s="2" t="s">
        <v>62921</v>
      </c>
      <c r="E15" s="2" t="s">
        <v>62922</v>
      </c>
      <c r="F15" t="str">
        <f t="shared" si="1"/>
        <v>y</v>
      </c>
      <c r="G15" t="str">
        <f t="shared" si="0"/>
        <v>y</v>
      </c>
      <c r="I15" t="s">
        <v>13616</v>
      </c>
      <c r="K15">
        <v>37</v>
      </c>
    </row>
    <row r="16" spans="1:11" ht="14.4" hidden="1" customHeight="1" x14ac:dyDescent="0.3">
      <c r="A16" s="2" t="s">
        <v>62923</v>
      </c>
      <c r="B16" s="2" t="s">
        <v>1120</v>
      </c>
      <c r="C16" s="2" t="s">
        <v>62924</v>
      </c>
      <c r="D16" s="2" t="s">
        <v>62917</v>
      </c>
      <c r="E16" s="2" t="s">
        <v>62925</v>
      </c>
      <c r="F16" t="str">
        <f t="shared" si="1"/>
        <v>y</v>
      </c>
      <c r="G16" t="str">
        <f t="shared" si="0"/>
        <v>y</v>
      </c>
      <c r="I16" t="s">
        <v>13616</v>
      </c>
      <c r="K16">
        <v>2</v>
      </c>
    </row>
    <row r="17" spans="1:11" ht="14.4" hidden="1" customHeight="1" x14ac:dyDescent="0.3">
      <c r="A17" s="2" t="s">
        <v>62926</v>
      </c>
      <c r="B17" s="2" t="s">
        <v>1120</v>
      </c>
      <c r="C17" s="2" t="s">
        <v>62927</v>
      </c>
      <c r="D17" s="2" t="s">
        <v>62928</v>
      </c>
      <c r="E17" s="2"/>
      <c r="F17" t="str">
        <f t="shared" si="1"/>
        <v>y</v>
      </c>
      <c r="G17" t="str">
        <f t="shared" si="0"/>
        <v>y</v>
      </c>
      <c r="I17" t="s">
        <v>13616</v>
      </c>
      <c r="K17">
        <v>47</v>
      </c>
    </row>
    <row r="18" spans="1:11" ht="14.4" hidden="1" customHeight="1" x14ac:dyDescent="0.3">
      <c r="A18" s="2" t="s">
        <v>62929</v>
      </c>
      <c r="B18" s="2" t="s">
        <v>1120</v>
      </c>
      <c r="C18" s="2" t="s">
        <v>62930</v>
      </c>
      <c r="D18" s="2" t="s">
        <v>62931</v>
      </c>
      <c r="E18" s="2" t="s">
        <v>62932</v>
      </c>
      <c r="F18" t="str">
        <f t="shared" si="1"/>
        <v>y</v>
      </c>
      <c r="G18" t="str">
        <f t="shared" si="0"/>
        <v>y</v>
      </c>
      <c r="I18" t="s">
        <v>13616</v>
      </c>
      <c r="K18">
        <v>48</v>
      </c>
    </row>
    <row r="19" spans="1:11" ht="14.4" hidden="1" customHeight="1" x14ac:dyDescent="0.3">
      <c r="A19" s="2" t="s">
        <v>62933</v>
      </c>
      <c r="B19" s="2" t="s">
        <v>4654</v>
      </c>
      <c r="C19" s="2" t="s">
        <v>62934</v>
      </c>
      <c r="D19" s="2" t="s">
        <v>62935</v>
      </c>
      <c r="E19" s="2" t="s">
        <v>62925</v>
      </c>
      <c r="F19" t="str">
        <f t="shared" si="1"/>
        <v>y</v>
      </c>
      <c r="G19" t="str">
        <f t="shared" si="0"/>
        <v>y</v>
      </c>
      <c r="I19" t="s">
        <v>13616</v>
      </c>
      <c r="K19">
        <v>49</v>
      </c>
    </row>
    <row r="20" spans="1:11" ht="14.4" hidden="1" customHeight="1" x14ac:dyDescent="0.3">
      <c r="A20" s="2" t="s">
        <v>62936</v>
      </c>
      <c r="B20" s="2" t="s">
        <v>5155</v>
      </c>
      <c r="C20" s="2" t="s">
        <v>62937</v>
      </c>
      <c r="D20" s="2" t="s">
        <v>62917</v>
      </c>
      <c r="E20" s="2" t="s">
        <v>62938</v>
      </c>
      <c r="F20" t="str">
        <f t="shared" si="1"/>
        <v>y</v>
      </c>
      <c r="G20" t="str">
        <f t="shared" si="0"/>
        <v>y</v>
      </c>
      <c r="I20" t="s">
        <v>13616</v>
      </c>
      <c r="K20">
        <v>2</v>
      </c>
    </row>
    <row r="21" spans="1:11" ht="14.4" hidden="1" customHeight="1" x14ac:dyDescent="0.3">
      <c r="A21" s="2" t="s">
        <v>62939</v>
      </c>
      <c r="B21" s="2" t="s">
        <v>5158</v>
      </c>
      <c r="C21" s="2" t="s">
        <v>62940</v>
      </c>
      <c r="D21" s="2" t="s">
        <v>62917</v>
      </c>
      <c r="E21" s="2" t="s">
        <v>62941</v>
      </c>
      <c r="F21" t="str">
        <f t="shared" si="1"/>
        <v>y</v>
      </c>
      <c r="G21" t="str">
        <f t="shared" si="0"/>
        <v>y</v>
      </c>
      <c r="I21" t="s">
        <v>13616</v>
      </c>
      <c r="K21">
        <v>2</v>
      </c>
    </row>
    <row r="22" spans="1:11" ht="14.4" hidden="1" customHeight="1" x14ac:dyDescent="0.3">
      <c r="A22" s="2" t="s">
        <v>62942</v>
      </c>
      <c r="B22" s="2" t="s">
        <v>4646</v>
      </c>
      <c r="C22" s="2" t="s">
        <v>62943</v>
      </c>
      <c r="D22" s="2" t="s">
        <v>62917</v>
      </c>
      <c r="E22" s="2" t="s">
        <v>62944</v>
      </c>
      <c r="F22" t="str">
        <f t="shared" si="1"/>
        <v>y</v>
      </c>
      <c r="G22" t="str">
        <f t="shared" si="0"/>
        <v>y</v>
      </c>
      <c r="I22" t="s">
        <v>13616</v>
      </c>
      <c r="K22">
        <v>2</v>
      </c>
    </row>
    <row r="23" spans="1:11" ht="14.4" hidden="1" customHeight="1" x14ac:dyDescent="0.3">
      <c r="A23" s="2" t="s">
        <v>62945</v>
      </c>
      <c r="B23" s="2" t="s">
        <v>4721</v>
      </c>
      <c r="C23" s="2" t="s">
        <v>62946</v>
      </c>
      <c r="D23" s="2" t="s">
        <v>62917</v>
      </c>
      <c r="E23" s="2" t="s">
        <v>62925</v>
      </c>
      <c r="F23" t="str">
        <f t="shared" si="1"/>
        <v>y</v>
      </c>
      <c r="G23" t="str">
        <f t="shared" si="0"/>
        <v>y</v>
      </c>
      <c r="I23" t="s">
        <v>13616</v>
      </c>
      <c r="K23">
        <v>2</v>
      </c>
    </row>
    <row r="24" spans="1:11" ht="14.4" hidden="1" customHeight="1" x14ac:dyDescent="0.3">
      <c r="A24" s="2" t="s">
        <v>62947</v>
      </c>
      <c r="B24" s="2" t="s">
        <v>22435</v>
      </c>
      <c r="C24" s="2" t="s">
        <v>62948</v>
      </c>
      <c r="D24" s="2" t="s">
        <v>62917</v>
      </c>
      <c r="E24" s="2" t="s">
        <v>62949</v>
      </c>
      <c r="F24" t="str">
        <f t="shared" si="1"/>
        <v>y</v>
      </c>
      <c r="G24" t="str">
        <f t="shared" si="0"/>
        <v>y</v>
      </c>
      <c r="I24" t="s">
        <v>13616</v>
      </c>
      <c r="K24">
        <v>2</v>
      </c>
    </row>
    <row r="25" spans="1:11" ht="14.4" hidden="1" customHeight="1" x14ac:dyDescent="0.3">
      <c r="A25" s="2" t="s">
        <v>4588</v>
      </c>
      <c r="B25" s="2" t="s">
        <v>4589</v>
      </c>
      <c r="C25" s="2" t="s">
        <v>4590</v>
      </c>
      <c r="D25" s="2" t="s">
        <v>62950</v>
      </c>
      <c r="E25" s="2" t="s">
        <v>4590</v>
      </c>
      <c r="F25" t="str">
        <f t="shared" si="1"/>
        <v>y</v>
      </c>
      <c r="G25" t="str">
        <f t="shared" si="0"/>
        <v>y</v>
      </c>
      <c r="I25" t="s">
        <v>13616</v>
      </c>
      <c r="K25">
        <v>50</v>
      </c>
    </row>
    <row r="26" spans="1:11" ht="14.4" hidden="1" customHeight="1" x14ac:dyDescent="0.3">
      <c r="A26" s="2" t="s">
        <v>62951</v>
      </c>
      <c r="B26" s="2" t="s">
        <v>42657</v>
      </c>
      <c r="C26" s="2" t="s">
        <v>62952</v>
      </c>
      <c r="D26" s="2" t="s">
        <v>62913</v>
      </c>
      <c r="E26" s="2" t="s">
        <v>62953</v>
      </c>
      <c r="F26" t="str">
        <f t="shared" si="1"/>
        <v>y</v>
      </c>
      <c r="G26" t="str">
        <f t="shared" si="0"/>
        <v>y</v>
      </c>
      <c r="I26" t="s">
        <v>13616</v>
      </c>
      <c r="K26">
        <v>13</v>
      </c>
    </row>
    <row r="27" spans="1:11" ht="14.4" hidden="1" customHeight="1" x14ac:dyDescent="0.3">
      <c r="A27" s="2" t="s">
        <v>62954</v>
      </c>
      <c r="B27" s="2" t="s">
        <v>42660</v>
      </c>
      <c r="C27" s="2" t="s">
        <v>62955</v>
      </c>
      <c r="D27" s="2" t="s">
        <v>62956</v>
      </c>
      <c r="E27" s="2" t="s">
        <v>62957</v>
      </c>
      <c r="F27" t="str">
        <f t="shared" si="1"/>
        <v>y</v>
      </c>
      <c r="G27" t="str">
        <f t="shared" si="0"/>
        <v>y</v>
      </c>
      <c r="I27" t="s">
        <v>13616</v>
      </c>
      <c r="K27">
        <v>9</v>
      </c>
    </row>
    <row r="28" spans="1:11" ht="14.4" hidden="1" customHeight="1" x14ac:dyDescent="0.3">
      <c r="A28" s="2" t="s">
        <v>62958</v>
      </c>
      <c r="B28" s="2" t="s">
        <v>42664</v>
      </c>
      <c r="C28" s="2" t="s">
        <v>62959</v>
      </c>
      <c r="D28" s="2" t="s">
        <v>62960</v>
      </c>
      <c r="E28" s="2" t="s">
        <v>62961</v>
      </c>
      <c r="F28" t="str">
        <f t="shared" si="1"/>
        <v>y</v>
      </c>
      <c r="G28" t="str">
        <f t="shared" si="0"/>
        <v>y</v>
      </c>
      <c r="I28" t="s">
        <v>13616</v>
      </c>
      <c r="K28">
        <v>59</v>
      </c>
    </row>
    <row r="29" spans="1:11" ht="14.4" hidden="1" customHeight="1" x14ac:dyDescent="0.3">
      <c r="A29" s="2" t="s">
        <v>62962</v>
      </c>
      <c r="B29" s="2" t="s">
        <v>42670</v>
      </c>
      <c r="C29" s="2" t="s">
        <v>62963</v>
      </c>
      <c r="D29" s="2" t="s">
        <v>62964</v>
      </c>
      <c r="E29" s="2" t="s">
        <v>62965</v>
      </c>
      <c r="F29" t="str">
        <f t="shared" si="1"/>
        <v>y</v>
      </c>
      <c r="G29" t="str">
        <f t="shared" si="0"/>
        <v>y</v>
      </c>
      <c r="I29" t="s">
        <v>13616</v>
      </c>
      <c r="K29">
        <v>60</v>
      </c>
    </row>
    <row r="30" spans="1:11" ht="14.4" hidden="1" customHeight="1" x14ac:dyDescent="0.3">
      <c r="A30" s="2" t="s">
        <v>62966</v>
      </c>
      <c r="B30" s="2" t="s">
        <v>42670</v>
      </c>
      <c r="C30" s="2" t="s">
        <v>62967</v>
      </c>
      <c r="D30" s="2" t="s">
        <v>62968</v>
      </c>
      <c r="E30" s="2" t="s">
        <v>62969</v>
      </c>
      <c r="F30" t="str">
        <f t="shared" si="1"/>
        <v>y</v>
      </c>
      <c r="G30" t="str">
        <f t="shared" si="0"/>
        <v>y</v>
      </c>
      <c r="I30" t="s">
        <v>13616</v>
      </c>
      <c r="K30">
        <v>61</v>
      </c>
    </row>
    <row r="31" spans="1:11" ht="14.4" hidden="1" customHeight="1" x14ac:dyDescent="0.3">
      <c r="A31" s="2" t="s">
        <v>62970</v>
      </c>
      <c r="B31" s="2" t="s">
        <v>42670</v>
      </c>
      <c r="C31" s="2" t="s">
        <v>62971</v>
      </c>
      <c r="D31" s="2" t="s">
        <v>62972</v>
      </c>
      <c r="E31" s="2" t="s">
        <v>62973</v>
      </c>
      <c r="F31" t="str">
        <f t="shared" si="1"/>
        <v>y</v>
      </c>
      <c r="G31" t="str">
        <f t="shared" si="0"/>
        <v>y</v>
      </c>
      <c r="I31" t="s">
        <v>13616</v>
      </c>
      <c r="K31">
        <v>10</v>
      </c>
    </row>
    <row r="32" spans="1:11" ht="14.4" hidden="1" customHeight="1" x14ac:dyDescent="0.3">
      <c r="A32" s="2" t="s">
        <v>62974</v>
      </c>
      <c r="B32" s="2" t="s">
        <v>42670</v>
      </c>
      <c r="C32" s="2" t="s">
        <v>62975</v>
      </c>
      <c r="D32" s="2" t="s">
        <v>62972</v>
      </c>
      <c r="E32" s="2" t="s">
        <v>62976</v>
      </c>
      <c r="F32" t="str">
        <f t="shared" si="1"/>
        <v>y</v>
      </c>
      <c r="G32" t="str">
        <f t="shared" si="0"/>
        <v>y</v>
      </c>
      <c r="I32" t="s">
        <v>13616</v>
      </c>
      <c r="K32">
        <v>10</v>
      </c>
    </row>
    <row r="33" spans="1:11" ht="14.4" hidden="1" customHeight="1" x14ac:dyDescent="0.3">
      <c r="A33" s="2" t="s">
        <v>62977</v>
      </c>
      <c r="B33" s="2" t="s">
        <v>42670</v>
      </c>
      <c r="C33" s="2" t="s">
        <v>62978</v>
      </c>
      <c r="D33" s="2" t="s">
        <v>62972</v>
      </c>
      <c r="E33" s="2" t="s">
        <v>62979</v>
      </c>
      <c r="F33" t="str">
        <f t="shared" si="1"/>
        <v>y</v>
      </c>
      <c r="G33" t="str">
        <f t="shared" si="0"/>
        <v>y</v>
      </c>
      <c r="I33" t="s">
        <v>13616</v>
      </c>
      <c r="K33">
        <v>10</v>
      </c>
    </row>
    <row r="34" spans="1:11" ht="14.4" hidden="1" customHeight="1" x14ac:dyDescent="0.3">
      <c r="A34" s="2" t="s">
        <v>62980</v>
      </c>
      <c r="B34" s="2" t="s">
        <v>42670</v>
      </c>
      <c r="C34" s="2" t="s">
        <v>62981</v>
      </c>
      <c r="D34" s="2" t="s">
        <v>62972</v>
      </c>
      <c r="E34" s="2" t="s">
        <v>62982</v>
      </c>
      <c r="F34" t="str">
        <f t="shared" si="1"/>
        <v>y</v>
      </c>
      <c r="G34" t="str">
        <f t="shared" si="0"/>
        <v>y</v>
      </c>
      <c r="I34" t="s">
        <v>13616</v>
      </c>
      <c r="K34">
        <v>10</v>
      </c>
    </row>
    <row r="35" spans="1:11" ht="14.4" hidden="1" customHeight="1" x14ac:dyDescent="0.3">
      <c r="A35" s="2" t="s">
        <v>62983</v>
      </c>
      <c r="B35" s="2" t="s">
        <v>42670</v>
      </c>
      <c r="C35" s="2" t="s">
        <v>62984</v>
      </c>
      <c r="D35" s="2" t="s">
        <v>62985</v>
      </c>
      <c r="E35" s="2" t="s">
        <v>62986</v>
      </c>
      <c r="F35" t="str">
        <f t="shared" si="1"/>
        <v>y</v>
      </c>
      <c r="G35" t="str">
        <f t="shared" si="0"/>
        <v>y</v>
      </c>
      <c r="I35" t="s">
        <v>13616</v>
      </c>
      <c r="K35">
        <v>65</v>
      </c>
    </row>
    <row r="36" spans="1:11" ht="14.4" hidden="1" customHeight="1" x14ac:dyDescent="0.3">
      <c r="A36" s="2" t="s">
        <v>62987</v>
      </c>
      <c r="B36" s="2" t="s">
        <v>42670</v>
      </c>
      <c r="C36" s="2" t="s">
        <v>62988</v>
      </c>
      <c r="D36" s="2" t="s">
        <v>62956</v>
      </c>
      <c r="E36" s="2" t="s">
        <v>62989</v>
      </c>
      <c r="F36" t="str">
        <f t="shared" si="1"/>
        <v>y</v>
      </c>
      <c r="G36" t="str">
        <f t="shared" si="0"/>
        <v>y</v>
      </c>
      <c r="I36" t="s">
        <v>13616</v>
      </c>
      <c r="K36">
        <v>9</v>
      </c>
    </row>
    <row r="37" spans="1:11" ht="14.4" hidden="1" customHeight="1" x14ac:dyDescent="0.3">
      <c r="A37" s="2" t="s">
        <v>62990</v>
      </c>
      <c r="B37" s="2" t="s">
        <v>42670</v>
      </c>
      <c r="C37" s="2" t="s">
        <v>62991</v>
      </c>
      <c r="D37" s="2" t="s">
        <v>62917</v>
      </c>
      <c r="E37" s="2" t="s">
        <v>62992</v>
      </c>
      <c r="F37" t="str">
        <f t="shared" ref="F37:F68" si="2">IF(COUNTIF(H37:J37,"used")&gt;0,"y","")</f>
        <v>y</v>
      </c>
      <c r="G37" t="str">
        <f t="shared" ref="G37:G68" si="3">IF(COUNTA(H37:J37)&gt;0,"y","")</f>
        <v>y</v>
      </c>
      <c r="I37" t="s">
        <v>13616</v>
      </c>
      <c r="K37">
        <v>2</v>
      </c>
    </row>
    <row r="38" spans="1:11" ht="14.4" hidden="1" customHeight="1" x14ac:dyDescent="0.3">
      <c r="A38" s="2" t="s">
        <v>62993</v>
      </c>
      <c r="B38" s="2" t="s">
        <v>42670</v>
      </c>
      <c r="C38" s="2" t="s">
        <v>62994</v>
      </c>
      <c r="D38" s="2" t="s">
        <v>62995</v>
      </c>
      <c r="E38" s="2" t="s">
        <v>62996</v>
      </c>
      <c r="F38" t="str">
        <f t="shared" si="2"/>
        <v>y</v>
      </c>
      <c r="G38" t="str">
        <f t="shared" si="3"/>
        <v>y</v>
      </c>
      <c r="I38" t="s">
        <v>13616</v>
      </c>
      <c r="K38">
        <v>15</v>
      </c>
    </row>
    <row r="39" spans="1:11" ht="14.4" hidden="1" customHeight="1" x14ac:dyDescent="0.3">
      <c r="A39" s="2" t="s">
        <v>4585</v>
      </c>
      <c r="B39" s="2" t="s">
        <v>4586</v>
      </c>
      <c r="C39" s="2" t="s">
        <v>4587</v>
      </c>
      <c r="D39" s="2" t="s">
        <v>34708</v>
      </c>
      <c r="E39" s="2" t="s">
        <v>34708</v>
      </c>
      <c r="F39" t="str">
        <f t="shared" si="2"/>
        <v>y</v>
      </c>
      <c r="G39" t="str">
        <f t="shared" si="3"/>
        <v>y</v>
      </c>
      <c r="I39" t="s">
        <v>13616</v>
      </c>
      <c r="K39">
        <v>1</v>
      </c>
    </row>
    <row r="40" spans="1:11" ht="14.4" hidden="1" customHeight="1" x14ac:dyDescent="0.3">
      <c r="A40" s="2" t="s">
        <v>62997</v>
      </c>
      <c r="B40" s="2" t="s">
        <v>4586</v>
      </c>
      <c r="C40" s="2" t="s">
        <v>62998</v>
      </c>
      <c r="D40" s="2" t="s">
        <v>62917</v>
      </c>
      <c r="E40" s="2" t="s">
        <v>62999</v>
      </c>
      <c r="F40" t="str">
        <f t="shared" si="2"/>
        <v>y</v>
      </c>
      <c r="G40" t="str">
        <f t="shared" si="3"/>
        <v>y</v>
      </c>
      <c r="I40" t="s">
        <v>13616</v>
      </c>
      <c r="K40">
        <v>2</v>
      </c>
    </row>
    <row r="41" spans="1:11" ht="14.4" hidden="1" customHeight="1" x14ac:dyDescent="0.3">
      <c r="A41" s="2" t="s">
        <v>63000</v>
      </c>
      <c r="B41" s="2" t="s">
        <v>42624</v>
      </c>
      <c r="C41" s="2" t="s">
        <v>63001</v>
      </c>
      <c r="D41" s="2" t="s">
        <v>63002</v>
      </c>
      <c r="E41" s="2" t="s">
        <v>63003</v>
      </c>
      <c r="F41" t="str">
        <f t="shared" si="2"/>
        <v>y</v>
      </c>
      <c r="G41" t="str">
        <f t="shared" si="3"/>
        <v>y</v>
      </c>
      <c r="I41" t="s">
        <v>13616</v>
      </c>
      <c r="K41">
        <v>69</v>
      </c>
    </row>
    <row r="42" spans="1:11" ht="14.4" hidden="1" customHeight="1" x14ac:dyDescent="0.3">
      <c r="A42" s="2" t="s">
        <v>4570</v>
      </c>
      <c r="B42" s="2" t="s">
        <v>4571</v>
      </c>
      <c r="C42" s="2" t="s">
        <v>4572</v>
      </c>
      <c r="D42" s="2" t="s">
        <v>34708</v>
      </c>
      <c r="E42" s="2" t="s">
        <v>34708</v>
      </c>
      <c r="F42" t="str">
        <f t="shared" si="2"/>
        <v>y</v>
      </c>
      <c r="G42" t="str">
        <f t="shared" si="3"/>
        <v>y</v>
      </c>
      <c r="I42" t="s">
        <v>13616</v>
      </c>
      <c r="K42">
        <v>1</v>
      </c>
    </row>
    <row r="43" spans="1:11" ht="14.4" hidden="1" customHeight="1" x14ac:dyDescent="0.3">
      <c r="A43" s="2" t="s">
        <v>35269</v>
      </c>
      <c r="B43" s="2" t="s">
        <v>3790</v>
      </c>
      <c r="C43" s="2" t="s">
        <v>36172</v>
      </c>
      <c r="D43" s="2" t="s">
        <v>63004</v>
      </c>
      <c r="E43" s="2" t="s">
        <v>63005</v>
      </c>
      <c r="F43" t="str">
        <f t="shared" si="2"/>
        <v>y</v>
      </c>
      <c r="G43" t="str">
        <f t="shared" si="3"/>
        <v>y</v>
      </c>
      <c r="I43" t="s">
        <v>13616</v>
      </c>
      <c r="K43">
        <v>21</v>
      </c>
    </row>
    <row r="44" spans="1:11" ht="14.4" hidden="1" customHeight="1" x14ac:dyDescent="0.3">
      <c r="A44" s="2" t="s">
        <v>63006</v>
      </c>
      <c r="B44" s="2" t="s">
        <v>572</v>
      </c>
      <c r="C44" s="2" t="s">
        <v>63007</v>
      </c>
      <c r="D44" s="2" t="s">
        <v>63008</v>
      </c>
      <c r="E44" s="2" t="s">
        <v>63009</v>
      </c>
      <c r="F44" t="str">
        <f t="shared" si="2"/>
        <v>y</v>
      </c>
      <c r="G44" t="str">
        <f t="shared" si="3"/>
        <v>y</v>
      </c>
      <c r="I44" t="s">
        <v>13616</v>
      </c>
      <c r="K44">
        <v>73</v>
      </c>
    </row>
    <row r="45" spans="1:11" ht="14.4" hidden="1" customHeight="1" x14ac:dyDescent="0.3">
      <c r="A45" s="2" t="s">
        <v>63010</v>
      </c>
      <c r="B45" s="2" t="s">
        <v>6172</v>
      </c>
      <c r="C45" s="2" t="s">
        <v>63011</v>
      </c>
      <c r="D45" s="2" t="s">
        <v>63012</v>
      </c>
      <c r="E45" s="2" t="s">
        <v>63013</v>
      </c>
      <c r="F45" t="str">
        <f t="shared" si="2"/>
        <v>y</v>
      </c>
      <c r="G45" t="str">
        <f t="shared" si="3"/>
        <v>y</v>
      </c>
      <c r="I45" t="s">
        <v>13616</v>
      </c>
      <c r="K45">
        <v>75</v>
      </c>
    </row>
    <row r="46" spans="1:11" ht="14.4" hidden="1" customHeight="1" x14ac:dyDescent="0.3">
      <c r="A46" s="2" t="s">
        <v>63014</v>
      </c>
      <c r="B46" s="2" t="s">
        <v>63015</v>
      </c>
      <c r="C46" s="2" t="s">
        <v>63016</v>
      </c>
      <c r="D46" s="2" t="s">
        <v>63017</v>
      </c>
      <c r="E46" s="2" t="s">
        <v>63016</v>
      </c>
      <c r="F46" t="str">
        <f t="shared" si="2"/>
        <v>y</v>
      </c>
      <c r="G46" t="str">
        <f t="shared" si="3"/>
        <v>y</v>
      </c>
      <c r="I46" t="s">
        <v>13616</v>
      </c>
      <c r="K46">
        <v>76</v>
      </c>
    </row>
    <row r="47" spans="1:11" ht="14.4" hidden="1" customHeight="1" x14ac:dyDescent="0.3">
      <c r="A47" s="2" t="s">
        <v>63018</v>
      </c>
      <c r="B47" s="2" t="s">
        <v>566</v>
      </c>
      <c r="C47" s="2" t="s">
        <v>36115</v>
      </c>
      <c r="D47" s="2" t="s">
        <v>30171</v>
      </c>
      <c r="E47" s="2" t="s">
        <v>63019</v>
      </c>
      <c r="F47" t="str">
        <f t="shared" si="2"/>
        <v>y</v>
      </c>
      <c r="G47" t="str">
        <f t="shared" si="3"/>
        <v>y</v>
      </c>
      <c r="I47" t="s">
        <v>13616</v>
      </c>
      <c r="K47">
        <v>77</v>
      </c>
    </row>
    <row r="48" spans="1:11" ht="14.4" hidden="1" customHeight="1" x14ac:dyDescent="0.3">
      <c r="A48" s="2" t="s">
        <v>63020</v>
      </c>
      <c r="B48" s="2" t="s">
        <v>63021</v>
      </c>
      <c r="C48" s="2" t="s">
        <v>63022</v>
      </c>
      <c r="D48" s="2" t="s">
        <v>63023</v>
      </c>
      <c r="E48" s="2" t="s">
        <v>63024</v>
      </c>
      <c r="F48" t="str">
        <f t="shared" si="2"/>
        <v>y</v>
      </c>
      <c r="G48" t="str">
        <f t="shared" si="3"/>
        <v>y</v>
      </c>
      <c r="I48" t="s">
        <v>13616</v>
      </c>
      <c r="K48">
        <v>78</v>
      </c>
    </row>
    <row r="49" spans="1:11" ht="14.4" hidden="1" customHeight="1" x14ac:dyDescent="0.3">
      <c r="A49" s="2" t="s">
        <v>63025</v>
      </c>
      <c r="B49" s="2" t="s">
        <v>3784</v>
      </c>
      <c r="C49" s="2" t="s">
        <v>63026</v>
      </c>
      <c r="D49" s="2" t="s">
        <v>63027</v>
      </c>
      <c r="E49" s="2" t="s">
        <v>63028</v>
      </c>
      <c r="F49" t="str">
        <f t="shared" si="2"/>
        <v>y</v>
      </c>
      <c r="G49" t="str">
        <f t="shared" si="3"/>
        <v>y</v>
      </c>
      <c r="I49" t="s">
        <v>13616</v>
      </c>
      <c r="K49">
        <v>80</v>
      </c>
    </row>
    <row r="50" spans="1:11" ht="14.4" hidden="1" customHeight="1" x14ac:dyDescent="0.3">
      <c r="A50" s="2" t="s">
        <v>63029</v>
      </c>
      <c r="B50" s="2" t="s">
        <v>63030</v>
      </c>
      <c r="C50" s="2" t="s">
        <v>63031</v>
      </c>
      <c r="D50" s="2" t="s">
        <v>63032</v>
      </c>
      <c r="E50" s="2" t="s">
        <v>63033</v>
      </c>
      <c r="F50" t="str">
        <f t="shared" si="2"/>
        <v>y</v>
      </c>
      <c r="G50" t="str">
        <f t="shared" si="3"/>
        <v>y</v>
      </c>
      <c r="I50" t="s">
        <v>13616</v>
      </c>
      <c r="K50">
        <v>31</v>
      </c>
    </row>
    <row r="51" spans="1:11" ht="14.4" hidden="1" customHeight="1" x14ac:dyDescent="0.3">
      <c r="A51" s="2" t="s">
        <v>63034</v>
      </c>
      <c r="B51" s="2" t="s">
        <v>63030</v>
      </c>
      <c r="C51" s="2" t="s">
        <v>63035</v>
      </c>
      <c r="D51" s="2" t="s">
        <v>63036</v>
      </c>
      <c r="E51" s="2" t="s">
        <v>63037</v>
      </c>
      <c r="F51" t="str">
        <f t="shared" si="2"/>
        <v>y</v>
      </c>
      <c r="G51" t="str">
        <f t="shared" si="3"/>
        <v>y</v>
      </c>
      <c r="I51" t="s">
        <v>13616</v>
      </c>
      <c r="K51">
        <v>23</v>
      </c>
    </row>
    <row r="52" spans="1:11" ht="14.4" hidden="1" customHeight="1" x14ac:dyDescent="0.3">
      <c r="A52" s="2" t="s">
        <v>63038</v>
      </c>
      <c r="B52" s="2" t="s">
        <v>63030</v>
      </c>
      <c r="C52" s="2" t="s">
        <v>63039</v>
      </c>
      <c r="D52" s="2" t="s">
        <v>63040</v>
      </c>
      <c r="E52" s="2" t="s">
        <v>63040</v>
      </c>
      <c r="F52" t="str">
        <f t="shared" si="2"/>
        <v>y</v>
      </c>
      <c r="G52" t="str">
        <f t="shared" si="3"/>
        <v>y</v>
      </c>
      <c r="I52" t="s">
        <v>13616</v>
      </c>
      <c r="K52">
        <v>33</v>
      </c>
    </row>
    <row r="53" spans="1:11" ht="14.4" hidden="1" customHeight="1" x14ac:dyDescent="0.3">
      <c r="A53" s="2" t="s">
        <v>63041</v>
      </c>
      <c r="B53" s="2" t="s">
        <v>63042</v>
      </c>
      <c r="C53" s="2" t="s">
        <v>36095</v>
      </c>
      <c r="D53" s="2" t="s">
        <v>63043</v>
      </c>
      <c r="E53" s="2" t="s">
        <v>63044</v>
      </c>
      <c r="F53" t="str">
        <f t="shared" si="2"/>
        <v>y</v>
      </c>
      <c r="G53" t="str">
        <f t="shared" si="3"/>
        <v>y</v>
      </c>
      <c r="I53" t="s">
        <v>13616</v>
      </c>
      <c r="K53">
        <v>34</v>
      </c>
    </row>
    <row r="54" spans="1:11" ht="14.4" hidden="1" customHeight="1" x14ac:dyDescent="0.3">
      <c r="A54" s="2" t="s">
        <v>63045</v>
      </c>
      <c r="B54" s="2" t="s">
        <v>4583</v>
      </c>
      <c r="C54" s="2" t="s">
        <v>63046</v>
      </c>
      <c r="D54" s="2" t="s">
        <v>63047</v>
      </c>
      <c r="E54" s="2" t="s">
        <v>63048</v>
      </c>
      <c r="F54" t="str">
        <f t="shared" si="2"/>
        <v>y</v>
      </c>
      <c r="G54" t="str">
        <f t="shared" si="3"/>
        <v>y</v>
      </c>
      <c r="I54" t="s">
        <v>13616</v>
      </c>
      <c r="K54">
        <v>25</v>
      </c>
    </row>
    <row r="55" spans="1:11" ht="14.4" hidden="1" customHeight="1" x14ac:dyDescent="0.3">
      <c r="A55" s="2" t="s">
        <v>63049</v>
      </c>
      <c r="B55" s="2" t="s">
        <v>4583</v>
      </c>
      <c r="C55" s="2" t="s">
        <v>63050</v>
      </c>
      <c r="D55" s="2" t="s">
        <v>62995</v>
      </c>
      <c r="E55" s="2" t="s">
        <v>63051</v>
      </c>
      <c r="F55" t="str">
        <f t="shared" si="2"/>
        <v>y</v>
      </c>
      <c r="G55" t="str">
        <f t="shared" si="3"/>
        <v>y</v>
      </c>
      <c r="I55" t="s">
        <v>13616</v>
      </c>
      <c r="K55">
        <v>15</v>
      </c>
    </row>
    <row r="56" spans="1:11" ht="14.4" hidden="1" customHeight="1" x14ac:dyDescent="0.3">
      <c r="A56" s="2" t="s">
        <v>25042</v>
      </c>
      <c r="B56" s="2" t="s">
        <v>4583</v>
      </c>
      <c r="C56" s="2" t="s">
        <v>63052</v>
      </c>
      <c r="D56" s="2" t="s">
        <v>62906</v>
      </c>
      <c r="E56" s="2" t="s">
        <v>63053</v>
      </c>
      <c r="F56" t="str">
        <f t="shared" si="2"/>
        <v>y</v>
      </c>
      <c r="G56" t="str">
        <f t="shared" si="3"/>
        <v>y</v>
      </c>
      <c r="I56" t="s">
        <v>13616</v>
      </c>
      <c r="K56">
        <v>18</v>
      </c>
    </row>
    <row r="57" spans="1:11" ht="14.4" hidden="1" customHeight="1" x14ac:dyDescent="0.3">
      <c r="A57" s="2" t="s">
        <v>63054</v>
      </c>
      <c r="B57" s="2" t="s">
        <v>4583</v>
      </c>
      <c r="C57" s="2" t="s">
        <v>63055</v>
      </c>
      <c r="D57" s="2" t="s">
        <v>63047</v>
      </c>
      <c r="E57" s="2" t="s">
        <v>63056</v>
      </c>
      <c r="F57" t="str">
        <f t="shared" si="2"/>
        <v>y</v>
      </c>
      <c r="G57" t="str">
        <f t="shared" si="3"/>
        <v>y</v>
      </c>
      <c r="I57" t="s">
        <v>13616</v>
      </c>
      <c r="K57">
        <v>25</v>
      </c>
    </row>
    <row r="58" spans="1:11" ht="14.4" hidden="1" customHeight="1" x14ac:dyDescent="0.3">
      <c r="A58" s="2" t="s">
        <v>4582</v>
      </c>
      <c r="B58" s="2" t="s">
        <v>4583</v>
      </c>
      <c r="C58" s="2" t="s">
        <v>4584</v>
      </c>
      <c r="D58" s="2" t="s">
        <v>34708</v>
      </c>
      <c r="E58" s="2" t="s">
        <v>34708</v>
      </c>
      <c r="F58" t="str">
        <f t="shared" si="2"/>
        <v>y</v>
      </c>
      <c r="G58" t="str">
        <f t="shared" si="3"/>
        <v>y</v>
      </c>
      <c r="I58" t="s">
        <v>13616</v>
      </c>
      <c r="K58">
        <v>1</v>
      </c>
    </row>
    <row r="59" spans="1:11" ht="14.4" hidden="1" customHeight="1" x14ac:dyDescent="0.3">
      <c r="A59" s="2" t="s">
        <v>63057</v>
      </c>
      <c r="B59" s="2" t="s">
        <v>4583</v>
      </c>
      <c r="C59" s="2" t="s">
        <v>63058</v>
      </c>
      <c r="D59" s="2" t="s">
        <v>62995</v>
      </c>
      <c r="E59" s="2" t="s">
        <v>62999</v>
      </c>
      <c r="F59" t="str">
        <f t="shared" si="2"/>
        <v>y</v>
      </c>
      <c r="G59" t="str">
        <f t="shared" si="3"/>
        <v>y</v>
      </c>
      <c r="I59" t="s">
        <v>13616</v>
      </c>
      <c r="K59">
        <v>15</v>
      </c>
    </row>
    <row r="60" spans="1:11" ht="14.4" hidden="1" customHeight="1" x14ac:dyDescent="0.3">
      <c r="A60" s="2" t="s">
        <v>63059</v>
      </c>
      <c r="B60" s="2" t="s">
        <v>4583</v>
      </c>
      <c r="C60" s="2" t="s">
        <v>63060</v>
      </c>
      <c r="D60" s="2" t="s">
        <v>63061</v>
      </c>
      <c r="E60" s="2" t="s">
        <v>63062</v>
      </c>
      <c r="F60" t="str">
        <f t="shared" si="2"/>
        <v>y</v>
      </c>
      <c r="G60" t="str">
        <f t="shared" si="3"/>
        <v>y</v>
      </c>
      <c r="I60" t="s">
        <v>13616</v>
      </c>
      <c r="K60">
        <v>36</v>
      </c>
    </row>
    <row r="61" spans="1:11" ht="14.4" hidden="1" customHeight="1" x14ac:dyDescent="0.3">
      <c r="A61" s="2" t="s">
        <v>36174</v>
      </c>
      <c r="B61" s="2" t="s">
        <v>63063</v>
      </c>
      <c r="C61" s="2" t="s">
        <v>63064</v>
      </c>
      <c r="D61" s="2" t="s">
        <v>63065</v>
      </c>
      <c r="E61" s="2" t="s">
        <v>63066</v>
      </c>
      <c r="F61" t="str">
        <f t="shared" si="2"/>
        <v>y</v>
      </c>
      <c r="G61" t="str">
        <f t="shared" si="3"/>
        <v>y</v>
      </c>
      <c r="I61" t="s">
        <v>13616</v>
      </c>
      <c r="K61">
        <v>27</v>
      </c>
    </row>
    <row r="62" spans="1:11" ht="14.4" hidden="1" customHeight="1" x14ac:dyDescent="0.3">
      <c r="A62" s="2" t="s">
        <v>63067</v>
      </c>
      <c r="B62" s="2" t="s">
        <v>63068</v>
      </c>
      <c r="C62" s="2" t="s">
        <v>63069</v>
      </c>
      <c r="D62" s="2" t="s">
        <v>63065</v>
      </c>
      <c r="E62" s="2" t="s">
        <v>63070</v>
      </c>
      <c r="F62" t="str">
        <f t="shared" si="2"/>
        <v>y</v>
      </c>
      <c r="G62" t="str">
        <f t="shared" si="3"/>
        <v>y</v>
      </c>
      <c r="I62" t="s">
        <v>13616</v>
      </c>
      <c r="K62">
        <v>27</v>
      </c>
    </row>
    <row r="63" spans="1:11" ht="14.4" hidden="1" customHeight="1" x14ac:dyDescent="0.3">
      <c r="A63" s="2" t="s">
        <v>4560</v>
      </c>
      <c r="B63" s="2" t="s">
        <v>4561</v>
      </c>
      <c r="C63" s="2" t="s">
        <v>4562</v>
      </c>
      <c r="D63" s="2" t="s">
        <v>34708</v>
      </c>
      <c r="E63" s="2" t="s">
        <v>34708</v>
      </c>
      <c r="F63" t="str">
        <f t="shared" si="2"/>
        <v>y</v>
      </c>
      <c r="G63" t="str">
        <f t="shared" si="3"/>
        <v>y</v>
      </c>
      <c r="I63" t="s">
        <v>13616</v>
      </c>
      <c r="K63">
        <v>1</v>
      </c>
    </row>
    <row r="64" spans="1:11" ht="14.4" hidden="1" customHeight="1" x14ac:dyDescent="0.3">
      <c r="A64" s="2" t="s">
        <v>63071</v>
      </c>
      <c r="B64" s="2" t="s">
        <v>4561</v>
      </c>
      <c r="C64" s="2" t="s">
        <v>63072</v>
      </c>
      <c r="D64" s="2" t="s">
        <v>62913</v>
      </c>
      <c r="E64" s="2" t="s">
        <v>63073</v>
      </c>
      <c r="F64" t="str">
        <f t="shared" si="2"/>
        <v>y</v>
      </c>
      <c r="G64" t="str">
        <f t="shared" si="3"/>
        <v>y</v>
      </c>
      <c r="I64" t="s">
        <v>13616</v>
      </c>
      <c r="K64">
        <v>13</v>
      </c>
    </row>
    <row r="65" spans="1:11" ht="14.4" hidden="1" customHeight="1" x14ac:dyDescent="0.3">
      <c r="A65" s="2" t="s">
        <v>63074</v>
      </c>
      <c r="B65" s="2" t="s">
        <v>49806</v>
      </c>
      <c r="C65" s="2" t="s">
        <v>63075</v>
      </c>
      <c r="D65" s="2" t="s">
        <v>63076</v>
      </c>
      <c r="E65" s="2" t="s">
        <v>63077</v>
      </c>
      <c r="F65" t="str">
        <f t="shared" si="2"/>
        <v>y</v>
      </c>
      <c r="G65" t="str">
        <f t="shared" si="3"/>
        <v>y</v>
      </c>
      <c r="I65" t="s">
        <v>13616</v>
      </c>
      <c r="K65">
        <v>38</v>
      </c>
    </row>
    <row r="66" spans="1:11" ht="14.4" hidden="1" customHeight="1" x14ac:dyDescent="0.3">
      <c r="A66" s="2" t="s">
        <v>63078</v>
      </c>
      <c r="B66" s="2" t="s">
        <v>4565</v>
      </c>
      <c r="C66" s="2" t="s">
        <v>63079</v>
      </c>
      <c r="D66" s="2" t="s">
        <v>63080</v>
      </c>
      <c r="E66" s="2" t="s">
        <v>63081</v>
      </c>
      <c r="F66" t="str">
        <f t="shared" si="2"/>
        <v>y</v>
      </c>
      <c r="G66" t="str">
        <f t="shared" si="3"/>
        <v>y</v>
      </c>
      <c r="I66" t="s">
        <v>13616</v>
      </c>
      <c r="K66">
        <v>39</v>
      </c>
    </row>
    <row r="67" spans="1:11" ht="14.4" hidden="1" customHeight="1" x14ac:dyDescent="0.3">
      <c r="A67" s="2" t="s">
        <v>4564</v>
      </c>
      <c r="B67" s="2" t="s">
        <v>4565</v>
      </c>
      <c r="C67" s="2" t="s">
        <v>4566</v>
      </c>
      <c r="D67" s="2" t="s">
        <v>34708</v>
      </c>
      <c r="E67" s="2" t="s">
        <v>34708</v>
      </c>
      <c r="F67" t="str">
        <f t="shared" si="2"/>
        <v>y</v>
      </c>
      <c r="G67" t="str">
        <f t="shared" si="3"/>
        <v>y</v>
      </c>
      <c r="I67" t="s">
        <v>13616</v>
      </c>
      <c r="K67">
        <v>1</v>
      </c>
    </row>
    <row r="68" spans="1:11" ht="14.4" hidden="1" customHeight="1" x14ac:dyDescent="0.3">
      <c r="A68" s="2" t="s">
        <v>4580</v>
      </c>
      <c r="B68" s="2" t="s">
        <v>4565</v>
      </c>
      <c r="C68" s="2" t="s">
        <v>4581</v>
      </c>
      <c r="D68" s="2" t="s">
        <v>34708</v>
      </c>
      <c r="E68" s="2" t="s">
        <v>34708</v>
      </c>
      <c r="F68" t="str">
        <f t="shared" si="2"/>
        <v>y</v>
      </c>
      <c r="G68" t="str">
        <f t="shared" si="3"/>
        <v>y</v>
      </c>
      <c r="I68" t="s">
        <v>13616</v>
      </c>
      <c r="K68">
        <v>1</v>
      </c>
    </row>
    <row r="69" spans="1:11" ht="14.4" hidden="1" customHeight="1" x14ac:dyDescent="0.3">
      <c r="A69" s="2" t="s">
        <v>63082</v>
      </c>
      <c r="B69" s="2" t="s">
        <v>4565</v>
      </c>
      <c r="C69" s="2" t="s">
        <v>63083</v>
      </c>
      <c r="D69" s="2" t="s">
        <v>63084</v>
      </c>
      <c r="E69" s="2" t="s">
        <v>34708</v>
      </c>
      <c r="F69" t="str">
        <f t="shared" ref="F69:F93" si="4">IF(COUNTIF(H69:J69,"used")&gt;0,"y","")</f>
        <v>y</v>
      </c>
      <c r="G69" t="str">
        <f t="shared" ref="G69:G100" si="5">IF(COUNTA(H69:J69)&gt;0,"y","")</f>
        <v>y</v>
      </c>
      <c r="I69" t="s">
        <v>13616</v>
      </c>
      <c r="K69">
        <v>40</v>
      </c>
    </row>
    <row r="70" spans="1:11" ht="14.4" hidden="1" customHeight="1" x14ac:dyDescent="0.3">
      <c r="A70" s="2" t="s">
        <v>63085</v>
      </c>
      <c r="B70" s="2" t="s">
        <v>63086</v>
      </c>
      <c r="C70" s="2" t="s">
        <v>63087</v>
      </c>
      <c r="D70" s="2" t="s">
        <v>63088</v>
      </c>
      <c r="E70" s="2" t="s">
        <v>63089</v>
      </c>
      <c r="F70" t="str">
        <f t="shared" si="4"/>
        <v>y</v>
      </c>
      <c r="G70" t="str">
        <f t="shared" si="5"/>
        <v>y</v>
      </c>
      <c r="I70" t="s">
        <v>13616</v>
      </c>
      <c r="K70">
        <v>41</v>
      </c>
    </row>
    <row r="71" spans="1:11" ht="14.4" hidden="1" customHeight="1" x14ac:dyDescent="0.3">
      <c r="A71" s="2" t="s">
        <v>4567</v>
      </c>
      <c r="B71" s="2" t="s">
        <v>4568</v>
      </c>
      <c r="C71" s="2" t="s">
        <v>4569</v>
      </c>
      <c r="D71" s="2" t="s">
        <v>34708</v>
      </c>
      <c r="E71" s="2" t="s">
        <v>34708</v>
      </c>
      <c r="F71" t="str">
        <f t="shared" si="4"/>
        <v>y</v>
      </c>
      <c r="G71" t="str">
        <f t="shared" si="5"/>
        <v>y</v>
      </c>
      <c r="I71" t="s">
        <v>13616</v>
      </c>
      <c r="K71">
        <v>1</v>
      </c>
    </row>
    <row r="72" spans="1:11" ht="14.4" hidden="1" customHeight="1" x14ac:dyDescent="0.3">
      <c r="A72" s="2" t="s">
        <v>63090</v>
      </c>
      <c r="B72" s="2" t="s">
        <v>4568</v>
      </c>
      <c r="C72" s="2" t="s">
        <v>63091</v>
      </c>
      <c r="D72" s="2" t="s">
        <v>63092</v>
      </c>
      <c r="E72" s="2" t="s">
        <v>63093</v>
      </c>
      <c r="F72" t="str">
        <f t="shared" si="4"/>
        <v>y</v>
      </c>
      <c r="G72" t="str">
        <f t="shared" si="5"/>
        <v>y</v>
      </c>
      <c r="I72" t="s">
        <v>13616</v>
      </c>
      <c r="K72">
        <v>42</v>
      </c>
    </row>
    <row r="73" spans="1:11" ht="14.4" hidden="1" customHeight="1" x14ac:dyDescent="0.3">
      <c r="A73" s="2" t="s">
        <v>63094</v>
      </c>
      <c r="B73" s="2" t="s">
        <v>4568</v>
      </c>
      <c r="C73" s="2" t="s">
        <v>63095</v>
      </c>
      <c r="D73" s="2" t="s">
        <v>63096</v>
      </c>
      <c r="E73" s="2" t="s">
        <v>63033</v>
      </c>
      <c r="F73" t="str">
        <f t="shared" si="4"/>
        <v>y</v>
      </c>
      <c r="G73" t="str">
        <f t="shared" si="5"/>
        <v>y</v>
      </c>
      <c r="I73" t="s">
        <v>13616</v>
      </c>
      <c r="K73">
        <v>43</v>
      </c>
    </row>
    <row r="74" spans="1:11" ht="14.4" hidden="1" customHeight="1" x14ac:dyDescent="0.3">
      <c r="A74" s="2" t="s">
        <v>63097</v>
      </c>
      <c r="B74" s="2" t="s">
        <v>4568</v>
      </c>
      <c r="C74" s="2" t="s">
        <v>63098</v>
      </c>
      <c r="D74" s="2" t="s">
        <v>63099</v>
      </c>
      <c r="E74" s="2" t="s">
        <v>63100</v>
      </c>
      <c r="F74" t="str">
        <f t="shared" si="4"/>
        <v>y</v>
      </c>
      <c r="G74" t="str">
        <f t="shared" si="5"/>
        <v>y</v>
      </c>
      <c r="I74" t="s">
        <v>13616</v>
      </c>
      <c r="K74">
        <v>44</v>
      </c>
    </row>
    <row r="75" spans="1:11" ht="14.4" hidden="1" customHeight="1" x14ac:dyDescent="0.3">
      <c r="A75" s="2" t="s">
        <v>63101</v>
      </c>
      <c r="B75" s="2" t="s">
        <v>63102</v>
      </c>
      <c r="C75" s="2" t="s">
        <v>63103</v>
      </c>
      <c r="D75" s="2" t="s">
        <v>63036</v>
      </c>
      <c r="E75" s="2" t="s">
        <v>63104</v>
      </c>
      <c r="F75" t="str">
        <f t="shared" si="4"/>
        <v>y</v>
      </c>
      <c r="G75" t="str">
        <f t="shared" si="5"/>
        <v>y</v>
      </c>
      <c r="I75" t="s">
        <v>13616</v>
      </c>
      <c r="K75">
        <v>23</v>
      </c>
    </row>
    <row r="76" spans="1:11" ht="14.4" customHeight="1" x14ac:dyDescent="0.3">
      <c r="A76" s="2" t="s">
        <v>63105</v>
      </c>
      <c r="B76" s="2" t="s">
        <v>5938</v>
      </c>
      <c r="C76" s="2" t="s">
        <v>63106</v>
      </c>
      <c r="D76" s="2" t="s">
        <v>63107</v>
      </c>
      <c r="E76" s="2" t="s">
        <v>63108</v>
      </c>
      <c r="F76" t="str">
        <f>IF(COUNTIF(H76:J76,"used")&gt;0,"y","")</f>
        <v/>
      </c>
      <c r="G76" t="str">
        <f t="shared" si="5"/>
        <v>y</v>
      </c>
      <c r="I76" t="s">
        <v>13568</v>
      </c>
      <c r="K76">
        <v>45</v>
      </c>
    </row>
    <row r="77" spans="1:11" ht="14.4" hidden="1" customHeight="1" x14ac:dyDescent="0.3">
      <c r="A77" s="2" t="s">
        <v>63109</v>
      </c>
      <c r="B77" s="2" t="s">
        <v>40761</v>
      </c>
      <c r="C77" s="2" t="s">
        <v>63110</v>
      </c>
      <c r="D77" s="2" t="s">
        <v>63111</v>
      </c>
      <c r="E77" s="2" t="s">
        <v>63112</v>
      </c>
      <c r="F77" t="str">
        <f t="shared" si="4"/>
        <v>y</v>
      </c>
      <c r="G77" t="str">
        <f t="shared" si="5"/>
        <v>y</v>
      </c>
      <c r="I77" t="s">
        <v>13616</v>
      </c>
      <c r="K77">
        <v>46</v>
      </c>
    </row>
    <row r="78" spans="1:11" ht="14.4" customHeight="1" x14ac:dyDescent="0.3">
      <c r="A78" s="2" t="s">
        <v>63113</v>
      </c>
      <c r="B78" s="2" t="s">
        <v>4574</v>
      </c>
      <c r="C78" s="2" t="s">
        <v>63114</v>
      </c>
      <c r="D78" s="2" t="s">
        <v>63115</v>
      </c>
      <c r="E78" s="2" t="s">
        <v>63116</v>
      </c>
      <c r="F78" t="str">
        <f t="shared" ref="F78:F85" si="6">IF(COUNTIF(H78:J78,"used")&gt;0,"y","")</f>
        <v/>
      </c>
      <c r="G78" t="str">
        <f t="shared" si="5"/>
        <v>y</v>
      </c>
      <c r="I78" t="s">
        <v>13568</v>
      </c>
      <c r="K78">
        <v>7</v>
      </c>
    </row>
    <row r="79" spans="1:11" ht="14.4" customHeight="1" x14ac:dyDescent="0.3">
      <c r="A79" s="2" t="s">
        <v>63117</v>
      </c>
      <c r="B79" s="2" t="s">
        <v>4574</v>
      </c>
      <c r="C79" s="2" t="s">
        <v>63118</v>
      </c>
      <c r="D79" s="2" t="s">
        <v>63119</v>
      </c>
      <c r="E79" s="2" t="s">
        <v>63116</v>
      </c>
      <c r="F79" t="str">
        <f t="shared" si="6"/>
        <v/>
      </c>
      <c r="G79" t="str">
        <f t="shared" si="5"/>
        <v>y</v>
      </c>
      <c r="I79" t="s">
        <v>13568</v>
      </c>
      <c r="K79">
        <v>20</v>
      </c>
    </row>
    <row r="80" spans="1:11" ht="14.4" customHeight="1" x14ac:dyDescent="0.3">
      <c r="A80" s="2" t="s">
        <v>63120</v>
      </c>
      <c r="B80" s="2" t="s">
        <v>4574</v>
      </c>
      <c r="C80" s="2" t="s">
        <v>63121</v>
      </c>
      <c r="D80" s="2" t="s">
        <v>63115</v>
      </c>
      <c r="E80" s="2" t="s">
        <v>63116</v>
      </c>
      <c r="F80" t="str">
        <f t="shared" si="6"/>
        <v/>
      </c>
      <c r="G80" t="str">
        <f t="shared" si="5"/>
        <v>y</v>
      </c>
      <c r="I80" t="s">
        <v>13568</v>
      </c>
      <c r="K80">
        <v>7</v>
      </c>
    </row>
    <row r="81" spans="1:11" ht="14.4" customHeight="1" x14ac:dyDescent="0.3">
      <c r="A81" s="2" t="s">
        <v>63122</v>
      </c>
      <c r="B81" s="2" t="s">
        <v>4574</v>
      </c>
      <c r="C81" s="2" t="s">
        <v>63123</v>
      </c>
      <c r="D81" s="2" t="s">
        <v>63115</v>
      </c>
      <c r="E81" s="2" t="s">
        <v>63116</v>
      </c>
      <c r="F81" t="str">
        <f t="shared" si="6"/>
        <v/>
      </c>
      <c r="G81" t="str">
        <f t="shared" si="5"/>
        <v>y</v>
      </c>
      <c r="I81" t="s">
        <v>13568</v>
      </c>
      <c r="K81">
        <v>7</v>
      </c>
    </row>
    <row r="82" spans="1:11" ht="14.4" customHeight="1" x14ac:dyDescent="0.3">
      <c r="A82" s="2" t="s">
        <v>63124</v>
      </c>
      <c r="B82" s="2" t="s">
        <v>4574</v>
      </c>
      <c r="C82" s="2" t="s">
        <v>63125</v>
      </c>
      <c r="D82" s="2" t="s">
        <v>63126</v>
      </c>
      <c r="E82" s="2" t="s">
        <v>63116</v>
      </c>
      <c r="F82" t="str">
        <f t="shared" si="6"/>
        <v/>
      </c>
      <c r="G82" t="str">
        <f t="shared" si="5"/>
        <v>y</v>
      </c>
      <c r="I82" t="s">
        <v>13568</v>
      </c>
      <c r="K82">
        <v>5</v>
      </c>
    </row>
    <row r="83" spans="1:11" ht="14.4" customHeight="1" x14ac:dyDescent="0.3">
      <c r="A83" s="2" t="s">
        <v>63127</v>
      </c>
      <c r="B83" s="2" t="s">
        <v>4574</v>
      </c>
      <c r="C83" s="2" t="s">
        <v>63128</v>
      </c>
      <c r="D83" s="2" t="s">
        <v>63129</v>
      </c>
      <c r="E83" s="2" t="s">
        <v>63116</v>
      </c>
      <c r="F83" t="str">
        <f t="shared" si="6"/>
        <v/>
      </c>
      <c r="G83" t="str">
        <f t="shared" si="5"/>
        <v>y</v>
      </c>
      <c r="I83" t="s">
        <v>13568</v>
      </c>
      <c r="K83">
        <v>4</v>
      </c>
    </row>
    <row r="84" spans="1:11" ht="14.4" customHeight="1" x14ac:dyDescent="0.3">
      <c r="A84" s="2" t="s">
        <v>4573</v>
      </c>
      <c r="B84" s="2" t="s">
        <v>4574</v>
      </c>
      <c r="C84" s="2" t="s">
        <v>4575</v>
      </c>
      <c r="D84" s="2" t="s">
        <v>34708</v>
      </c>
      <c r="E84" s="2" t="s">
        <v>34708</v>
      </c>
      <c r="F84" t="str">
        <f t="shared" si="6"/>
        <v/>
      </c>
      <c r="G84" t="str">
        <f t="shared" si="5"/>
        <v>y</v>
      </c>
      <c r="I84" t="s">
        <v>13568</v>
      </c>
      <c r="K84">
        <v>1</v>
      </c>
    </row>
    <row r="85" spans="1:11" ht="14.4" customHeight="1" x14ac:dyDescent="0.3">
      <c r="A85" s="2" t="s">
        <v>4576</v>
      </c>
      <c r="B85" s="2" t="s">
        <v>4574</v>
      </c>
      <c r="C85" s="2" t="s">
        <v>4577</v>
      </c>
      <c r="D85" s="2" t="s">
        <v>34708</v>
      </c>
      <c r="E85" s="2" t="s">
        <v>34708</v>
      </c>
      <c r="F85" t="str">
        <f t="shared" si="6"/>
        <v/>
      </c>
      <c r="G85" t="str">
        <f t="shared" si="5"/>
        <v>y</v>
      </c>
      <c r="I85" t="s">
        <v>13568</v>
      </c>
      <c r="K85">
        <v>1</v>
      </c>
    </row>
    <row r="86" spans="1:11" ht="14.4" hidden="1" customHeight="1" x14ac:dyDescent="0.3">
      <c r="A86" s="2" t="s">
        <v>4602</v>
      </c>
      <c r="B86" s="2" t="s">
        <v>4603</v>
      </c>
      <c r="C86" s="2" t="s">
        <v>63130</v>
      </c>
      <c r="D86" s="2" t="s">
        <v>63131</v>
      </c>
      <c r="E86" s="2" t="s">
        <v>63132</v>
      </c>
      <c r="F86" t="str">
        <f t="shared" si="4"/>
        <v>y</v>
      </c>
      <c r="G86" t="str">
        <f t="shared" si="5"/>
        <v>y</v>
      </c>
      <c r="I86" t="s">
        <v>13616</v>
      </c>
      <c r="K86">
        <v>51</v>
      </c>
    </row>
    <row r="87" spans="1:11" ht="14.4" hidden="1" customHeight="1" x14ac:dyDescent="0.3">
      <c r="A87" s="2" t="s">
        <v>4598</v>
      </c>
      <c r="B87" s="2" t="s">
        <v>4599</v>
      </c>
      <c r="C87" s="2" t="s">
        <v>63133</v>
      </c>
      <c r="D87" s="2" t="s">
        <v>63134</v>
      </c>
      <c r="E87" s="2" t="s">
        <v>63135</v>
      </c>
      <c r="F87" t="str">
        <f t="shared" si="4"/>
        <v>y</v>
      </c>
      <c r="G87" t="str">
        <f t="shared" si="5"/>
        <v>y</v>
      </c>
      <c r="I87" t="s">
        <v>13616</v>
      </c>
      <c r="K87">
        <v>52</v>
      </c>
    </row>
    <row r="88" spans="1:11" ht="14.4" customHeight="1" x14ac:dyDescent="0.3">
      <c r="A88" s="2" t="s">
        <v>63136</v>
      </c>
      <c r="B88" s="2" t="s">
        <v>40328</v>
      </c>
      <c r="C88" s="2" t="s">
        <v>63137</v>
      </c>
      <c r="D88" s="2" t="s">
        <v>63138</v>
      </c>
      <c r="E88" s="2" t="s">
        <v>63139</v>
      </c>
      <c r="F88" t="str">
        <f>IF(COUNTIF(H88:J88,"used")&gt;0,"y","")</f>
        <v/>
      </c>
      <c r="G88" t="str">
        <f t="shared" si="5"/>
        <v>y</v>
      </c>
      <c r="I88" t="s">
        <v>13568</v>
      </c>
      <c r="K88">
        <v>53</v>
      </c>
    </row>
    <row r="89" spans="1:11" ht="14.4" hidden="1" customHeight="1" x14ac:dyDescent="0.3">
      <c r="A89" s="2" t="s">
        <v>63140</v>
      </c>
      <c r="B89" s="2" t="s">
        <v>63141</v>
      </c>
      <c r="C89" s="2" t="s">
        <v>63142</v>
      </c>
      <c r="D89" s="2" t="s">
        <v>63143</v>
      </c>
      <c r="E89" s="2" t="s">
        <v>63144</v>
      </c>
      <c r="F89" t="str">
        <f t="shared" si="4"/>
        <v>y</v>
      </c>
      <c r="G89" t="str">
        <f t="shared" si="5"/>
        <v>y</v>
      </c>
      <c r="I89" t="s">
        <v>13616</v>
      </c>
      <c r="K89">
        <v>54</v>
      </c>
    </row>
    <row r="90" spans="1:11" ht="14.4" hidden="1" customHeight="1" x14ac:dyDescent="0.3">
      <c r="A90" s="2" t="s">
        <v>63145</v>
      </c>
      <c r="B90" s="2" t="s">
        <v>6157</v>
      </c>
      <c r="C90" s="2" t="s">
        <v>36051</v>
      </c>
      <c r="D90" s="2" t="s">
        <v>32725</v>
      </c>
      <c r="E90" s="2" t="s">
        <v>63146</v>
      </c>
      <c r="F90" t="str">
        <f t="shared" si="4"/>
        <v>y</v>
      </c>
      <c r="G90" t="str">
        <f t="shared" si="5"/>
        <v>y</v>
      </c>
      <c r="I90" t="s">
        <v>13616</v>
      </c>
      <c r="K90">
        <v>55</v>
      </c>
    </row>
    <row r="91" spans="1:11" ht="14.4" hidden="1" customHeight="1" x14ac:dyDescent="0.3">
      <c r="A91" s="2" t="s">
        <v>36181</v>
      </c>
      <c r="B91" s="2" t="s">
        <v>37826</v>
      </c>
      <c r="C91" s="2" t="s">
        <v>36183</v>
      </c>
      <c r="D91" s="2" t="s">
        <v>63004</v>
      </c>
      <c r="E91" s="2" t="s">
        <v>63147</v>
      </c>
      <c r="F91" t="str">
        <f t="shared" si="4"/>
        <v>y</v>
      </c>
      <c r="G91" t="str">
        <f t="shared" si="5"/>
        <v>y</v>
      </c>
      <c r="I91" t="s">
        <v>13616</v>
      </c>
      <c r="K91">
        <v>21</v>
      </c>
    </row>
    <row r="92" spans="1:11" ht="14.4" hidden="1" customHeight="1" x14ac:dyDescent="0.3">
      <c r="A92" s="2" t="s">
        <v>63148</v>
      </c>
      <c r="B92" s="2" t="s">
        <v>37826</v>
      </c>
      <c r="C92" s="2" t="s">
        <v>63149</v>
      </c>
      <c r="D92" s="2" t="s">
        <v>63150</v>
      </c>
      <c r="E92" s="2" t="s">
        <v>63151</v>
      </c>
      <c r="F92" t="str">
        <f t="shared" si="4"/>
        <v>y</v>
      </c>
      <c r="G92" t="str">
        <f t="shared" si="5"/>
        <v>y</v>
      </c>
      <c r="I92" t="s">
        <v>13616</v>
      </c>
      <c r="K92">
        <v>56</v>
      </c>
    </row>
    <row r="93" spans="1:11" ht="14.4" hidden="1" customHeight="1" x14ac:dyDescent="0.3">
      <c r="A93" s="2" t="s">
        <v>4592</v>
      </c>
      <c r="B93" s="2" t="s">
        <v>4593</v>
      </c>
      <c r="C93" s="2" t="s">
        <v>4594</v>
      </c>
      <c r="D93" s="2" t="s">
        <v>34708</v>
      </c>
      <c r="E93" s="2" t="s">
        <v>34708</v>
      </c>
      <c r="F93" t="str">
        <f t="shared" si="4"/>
        <v>y</v>
      </c>
      <c r="G93" t="str">
        <f t="shared" si="5"/>
        <v>y</v>
      </c>
      <c r="I93" t="s">
        <v>13616</v>
      </c>
      <c r="K93">
        <v>1</v>
      </c>
    </row>
    <row r="94" spans="1:11" ht="14.4" customHeight="1" x14ac:dyDescent="0.3">
      <c r="A94" s="2" t="s">
        <v>24707</v>
      </c>
      <c r="B94" s="2" t="s">
        <v>708</v>
      </c>
      <c r="C94" s="2" t="s">
        <v>63152</v>
      </c>
      <c r="D94" s="2" t="s">
        <v>63153</v>
      </c>
      <c r="E94" s="2" t="s">
        <v>63154</v>
      </c>
      <c r="F94" t="str">
        <f t="shared" ref="F94:F125" si="7">IF(COUNTIF(H94:J94,"used")&gt;0,"y","")</f>
        <v/>
      </c>
      <c r="G94" t="str">
        <f t="shared" si="5"/>
        <v>y</v>
      </c>
      <c r="I94" t="s">
        <v>13568</v>
      </c>
      <c r="K94">
        <v>57</v>
      </c>
    </row>
    <row r="95" spans="1:11" ht="14.4" customHeight="1" x14ac:dyDescent="0.3">
      <c r="A95" s="2" t="s">
        <v>63155</v>
      </c>
      <c r="B95" s="2" t="s">
        <v>708</v>
      </c>
      <c r="C95" s="2" t="s">
        <v>63156</v>
      </c>
      <c r="D95" s="2" t="s">
        <v>63129</v>
      </c>
      <c r="E95" s="2" t="s">
        <v>63157</v>
      </c>
      <c r="F95" t="str">
        <f t="shared" si="7"/>
        <v/>
      </c>
      <c r="G95" t="str">
        <f t="shared" si="5"/>
        <v>y</v>
      </c>
      <c r="I95" t="s">
        <v>13568</v>
      </c>
      <c r="K95">
        <v>4</v>
      </c>
    </row>
    <row r="96" spans="1:11" ht="14.4" customHeight="1" x14ac:dyDescent="0.3">
      <c r="A96" s="2" t="s">
        <v>63158</v>
      </c>
      <c r="B96" s="2" t="s">
        <v>708</v>
      </c>
      <c r="C96" s="2" t="s">
        <v>63159</v>
      </c>
      <c r="D96" s="2" t="s">
        <v>63160</v>
      </c>
      <c r="E96" s="2" t="s">
        <v>63161</v>
      </c>
      <c r="F96" t="str">
        <f t="shared" si="7"/>
        <v/>
      </c>
      <c r="G96" t="str">
        <f t="shared" si="5"/>
        <v>y</v>
      </c>
      <c r="I96" t="s">
        <v>13568</v>
      </c>
      <c r="K96">
        <v>8</v>
      </c>
    </row>
    <row r="97" spans="1:11" ht="14.4" customHeight="1" x14ac:dyDescent="0.3">
      <c r="A97" s="2" t="s">
        <v>63162</v>
      </c>
      <c r="B97" s="2" t="s">
        <v>708</v>
      </c>
      <c r="C97" s="2" t="s">
        <v>63163</v>
      </c>
      <c r="D97" s="2" t="s">
        <v>63164</v>
      </c>
      <c r="E97" s="2" t="s">
        <v>63165</v>
      </c>
      <c r="F97" t="str">
        <f t="shared" si="7"/>
        <v/>
      </c>
      <c r="G97" t="str">
        <f t="shared" si="5"/>
        <v>y</v>
      </c>
      <c r="I97" t="s">
        <v>13568</v>
      </c>
      <c r="K97">
        <v>11</v>
      </c>
    </row>
    <row r="98" spans="1:11" ht="14.4" customHeight="1" x14ac:dyDescent="0.3">
      <c r="A98" s="2" t="s">
        <v>63166</v>
      </c>
      <c r="B98" s="2" t="s">
        <v>708</v>
      </c>
      <c r="C98" s="2" t="s">
        <v>63167</v>
      </c>
      <c r="D98" s="2" t="s">
        <v>63164</v>
      </c>
      <c r="E98" s="2" t="s">
        <v>63168</v>
      </c>
      <c r="F98" t="str">
        <f t="shared" si="7"/>
        <v/>
      </c>
      <c r="G98" t="str">
        <f t="shared" si="5"/>
        <v>y</v>
      </c>
      <c r="I98" t="s">
        <v>13568</v>
      </c>
      <c r="K98">
        <v>11</v>
      </c>
    </row>
    <row r="99" spans="1:11" ht="14.4" customHeight="1" x14ac:dyDescent="0.3">
      <c r="A99" s="2" t="s">
        <v>63169</v>
      </c>
      <c r="B99" s="2" t="s">
        <v>708</v>
      </c>
      <c r="C99" s="2" t="s">
        <v>63170</v>
      </c>
      <c r="D99" s="2" t="s">
        <v>63171</v>
      </c>
      <c r="E99" s="2" t="s">
        <v>63172</v>
      </c>
      <c r="F99" t="str">
        <f t="shared" si="7"/>
        <v/>
      </c>
      <c r="G99" t="str">
        <f t="shared" si="5"/>
        <v>y</v>
      </c>
      <c r="I99" t="s">
        <v>13568</v>
      </c>
      <c r="K99">
        <v>12</v>
      </c>
    </row>
    <row r="100" spans="1:11" ht="14.4" customHeight="1" x14ac:dyDescent="0.3">
      <c r="A100" s="2" t="s">
        <v>63173</v>
      </c>
      <c r="B100" s="2" t="s">
        <v>708</v>
      </c>
      <c r="C100" s="2" t="s">
        <v>63174</v>
      </c>
      <c r="D100" s="2" t="s">
        <v>63171</v>
      </c>
      <c r="E100" s="2" t="s">
        <v>63175</v>
      </c>
      <c r="F100" t="str">
        <f t="shared" si="7"/>
        <v/>
      </c>
      <c r="G100" t="str">
        <f t="shared" si="5"/>
        <v>y</v>
      </c>
      <c r="I100" t="s">
        <v>13568</v>
      </c>
      <c r="K100">
        <v>12</v>
      </c>
    </row>
    <row r="101" spans="1:11" ht="14.4" customHeight="1" x14ac:dyDescent="0.3">
      <c r="A101" s="2" t="s">
        <v>63176</v>
      </c>
      <c r="B101" s="2" t="s">
        <v>708</v>
      </c>
      <c r="C101" s="2" t="s">
        <v>63177</v>
      </c>
      <c r="D101" s="2" t="s">
        <v>63171</v>
      </c>
      <c r="E101" s="2" t="s">
        <v>63178</v>
      </c>
      <c r="F101" t="str">
        <f t="shared" si="7"/>
        <v/>
      </c>
      <c r="G101" t="str">
        <f t="shared" ref="G101:G132" si="8">IF(COUNTA(H101:J101)&gt;0,"y","")</f>
        <v>y</v>
      </c>
      <c r="I101" t="s">
        <v>13568</v>
      </c>
      <c r="K101">
        <v>12</v>
      </c>
    </row>
    <row r="102" spans="1:11" ht="14.4" customHeight="1" x14ac:dyDescent="0.3">
      <c r="A102" s="2" t="s">
        <v>63179</v>
      </c>
      <c r="B102" s="2" t="s">
        <v>708</v>
      </c>
      <c r="C102" s="2" t="s">
        <v>63180</v>
      </c>
      <c r="D102" s="2" t="s">
        <v>63160</v>
      </c>
      <c r="E102" s="2" t="s">
        <v>63181</v>
      </c>
      <c r="F102" t="str">
        <f t="shared" si="7"/>
        <v/>
      </c>
      <c r="G102" t="str">
        <f t="shared" si="8"/>
        <v>y</v>
      </c>
      <c r="I102" t="s">
        <v>13568</v>
      </c>
      <c r="K102">
        <v>8</v>
      </c>
    </row>
    <row r="103" spans="1:11" ht="14.4" customHeight="1" x14ac:dyDescent="0.3">
      <c r="A103" s="2" t="s">
        <v>63182</v>
      </c>
      <c r="B103" s="2" t="s">
        <v>708</v>
      </c>
      <c r="C103" s="2" t="s">
        <v>63183</v>
      </c>
      <c r="D103" s="2" t="s">
        <v>63160</v>
      </c>
      <c r="E103" s="2" t="s">
        <v>63184</v>
      </c>
      <c r="F103" t="str">
        <f t="shared" si="7"/>
        <v/>
      </c>
      <c r="G103" t="str">
        <f t="shared" si="8"/>
        <v>y</v>
      </c>
      <c r="I103" t="s">
        <v>13568</v>
      </c>
      <c r="K103">
        <v>8</v>
      </c>
    </row>
    <row r="104" spans="1:11" ht="14.4" customHeight="1" x14ac:dyDescent="0.3">
      <c r="A104" s="2" t="s">
        <v>63185</v>
      </c>
      <c r="B104" s="2" t="s">
        <v>708</v>
      </c>
      <c r="C104" s="2" t="s">
        <v>63186</v>
      </c>
      <c r="D104" s="2" t="s">
        <v>63187</v>
      </c>
      <c r="E104" s="2" t="s">
        <v>63188</v>
      </c>
      <c r="F104" t="str">
        <f t="shared" si="7"/>
        <v/>
      </c>
      <c r="G104" t="str">
        <f t="shared" si="8"/>
        <v>y</v>
      </c>
      <c r="I104" t="s">
        <v>13568</v>
      </c>
      <c r="K104">
        <v>19</v>
      </c>
    </row>
    <row r="105" spans="1:11" ht="14.4" customHeight="1" x14ac:dyDescent="0.3">
      <c r="A105" s="2" t="s">
        <v>63189</v>
      </c>
      <c r="B105" s="2" t="s">
        <v>708</v>
      </c>
      <c r="C105" s="2" t="s">
        <v>63190</v>
      </c>
      <c r="D105" s="2" t="s">
        <v>63160</v>
      </c>
      <c r="E105" s="2" t="s">
        <v>63191</v>
      </c>
      <c r="F105" t="str">
        <f t="shared" si="7"/>
        <v/>
      </c>
      <c r="G105" t="str">
        <f t="shared" si="8"/>
        <v>y</v>
      </c>
      <c r="I105" t="s">
        <v>13568</v>
      </c>
      <c r="K105">
        <v>8</v>
      </c>
    </row>
    <row r="106" spans="1:11" ht="14.4" customHeight="1" x14ac:dyDescent="0.3">
      <c r="A106" s="2" t="s">
        <v>63192</v>
      </c>
      <c r="B106" s="2" t="s">
        <v>708</v>
      </c>
      <c r="C106" s="2" t="s">
        <v>63193</v>
      </c>
      <c r="D106" s="2" t="s">
        <v>63194</v>
      </c>
      <c r="E106" s="2" t="s">
        <v>63195</v>
      </c>
      <c r="F106" t="str">
        <f t="shared" si="7"/>
        <v/>
      </c>
      <c r="G106" t="str">
        <f t="shared" si="8"/>
        <v>y</v>
      </c>
      <c r="I106" t="s">
        <v>13568</v>
      </c>
      <c r="K106">
        <v>62</v>
      </c>
    </row>
    <row r="107" spans="1:11" ht="14.4" customHeight="1" x14ac:dyDescent="0.3">
      <c r="A107" s="2" t="s">
        <v>63196</v>
      </c>
      <c r="B107" s="2" t="s">
        <v>708</v>
      </c>
      <c r="C107" s="2" t="s">
        <v>63197</v>
      </c>
      <c r="D107" s="2" t="s">
        <v>63129</v>
      </c>
      <c r="E107" s="2" t="s">
        <v>63157</v>
      </c>
      <c r="F107" t="str">
        <f t="shared" si="7"/>
        <v/>
      </c>
      <c r="G107" t="str">
        <f t="shared" si="8"/>
        <v>y</v>
      </c>
      <c r="I107" t="s">
        <v>13568</v>
      </c>
      <c r="K107">
        <v>4</v>
      </c>
    </row>
    <row r="108" spans="1:11" ht="14.4" customHeight="1" x14ac:dyDescent="0.3">
      <c r="A108" s="2" t="s">
        <v>63198</v>
      </c>
      <c r="B108" s="2" t="s">
        <v>708</v>
      </c>
      <c r="C108" s="2" t="s">
        <v>63199</v>
      </c>
      <c r="D108" s="2" t="s">
        <v>63115</v>
      </c>
      <c r="E108" s="2" t="s">
        <v>63200</v>
      </c>
      <c r="F108" t="str">
        <f t="shared" si="7"/>
        <v/>
      </c>
      <c r="G108" t="str">
        <f t="shared" si="8"/>
        <v>y</v>
      </c>
      <c r="I108" t="s">
        <v>13568</v>
      </c>
      <c r="K108">
        <v>7</v>
      </c>
    </row>
    <row r="109" spans="1:11" ht="14.4" customHeight="1" x14ac:dyDescent="0.3">
      <c r="A109" s="2" t="s">
        <v>63201</v>
      </c>
      <c r="B109" s="2" t="s">
        <v>708</v>
      </c>
      <c r="C109" s="2" t="s">
        <v>63202</v>
      </c>
      <c r="D109" s="2" t="s">
        <v>63115</v>
      </c>
      <c r="E109" s="2" t="s">
        <v>63203</v>
      </c>
      <c r="F109" t="str">
        <f t="shared" si="7"/>
        <v/>
      </c>
      <c r="G109" t="str">
        <f t="shared" si="8"/>
        <v>y</v>
      </c>
      <c r="I109" t="s">
        <v>13568</v>
      </c>
      <c r="K109">
        <v>7</v>
      </c>
    </row>
    <row r="110" spans="1:11" ht="14.4" customHeight="1" x14ac:dyDescent="0.3">
      <c r="A110" s="2" t="s">
        <v>63204</v>
      </c>
      <c r="B110" s="2" t="s">
        <v>708</v>
      </c>
      <c r="C110" s="2" t="s">
        <v>63205</v>
      </c>
      <c r="D110" s="2" t="s">
        <v>63206</v>
      </c>
      <c r="E110" s="2" t="s">
        <v>63207</v>
      </c>
      <c r="F110" t="str">
        <f t="shared" si="7"/>
        <v/>
      </c>
      <c r="G110" t="str">
        <f t="shared" si="8"/>
        <v>y</v>
      </c>
      <c r="I110" t="s">
        <v>13568</v>
      </c>
      <c r="K110">
        <v>6</v>
      </c>
    </row>
    <row r="111" spans="1:11" ht="14.4" customHeight="1" x14ac:dyDescent="0.3">
      <c r="A111" s="2" t="s">
        <v>63208</v>
      </c>
      <c r="B111" s="2" t="s">
        <v>708</v>
      </c>
      <c r="C111" s="2" t="s">
        <v>63209</v>
      </c>
      <c r="D111" s="2" t="s">
        <v>63206</v>
      </c>
      <c r="E111" s="2" t="s">
        <v>63210</v>
      </c>
      <c r="F111" t="str">
        <f t="shared" si="7"/>
        <v/>
      </c>
      <c r="G111" t="str">
        <f t="shared" si="8"/>
        <v>y</v>
      </c>
      <c r="I111" t="s">
        <v>13568</v>
      </c>
      <c r="K111">
        <v>6</v>
      </c>
    </row>
    <row r="112" spans="1:11" ht="14.4" customHeight="1" x14ac:dyDescent="0.3">
      <c r="A112" s="2" t="s">
        <v>63211</v>
      </c>
      <c r="B112" s="2" t="s">
        <v>708</v>
      </c>
      <c r="C112" s="2" t="s">
        <v>63212</v>
      </c>
      <c r="D112" s="2" t="s">
        <v>63119</v>
      </c>
      <c r="E112" s="2" t="s">
        <v>63213</v>
      </c>
      <c r="F112" t="str">
        <f t="shared" si="7"/>
        <v/>
      </c>
      <c r="G112" t="str">
        <f t="shared" si="8"/>
        <v>y</v>
      </c>
      <c r="I112" t="s">
        <v>13568</v>
      </c>
      <c r="K112">
        <v>20</v>
      </c>
    </row>
    <row r="113" spans="1:11" ht="14.4" customHeight="1" x14ac:dyDescent="0.3">
      <c r="A113" s="2" t="s">
        <v>63214</v>
      </c>
      <c r="B113" s="2" t="s">
        <v>708</v>
      </c>
      <c r="C113" s="2" t="s">
        <v>63215</v>
      </c>
      <c r="D113" s="2" t="s">
        <v>63206</v>
      </c>
      <c r="E113" s="2" t="s">
        <v>63216</v>
      </c>
      <c r="F113" t="str">
        <f t="shared" si="7"/>
        <v/>
      </c>
      <c r="G113" t="str">
        <f t="shared" si="8"/>
        <v>y</v>
      </c>
      <c r="I113" t="s">
        <v>13568</v>
      </c>
      <c r="K113">
        <v>6</v>
      </c>
    </row>
    <row r="114" spans="1:11" ht="14.4" customHeight="1" x14ac:dyDescent="0.3">
      <c r="A114" s="2" t="s">
        <v>63217</v>
      </c>
      <c r="B114" s="2" t="s">
        <v>708</v>
      </c>
      <c r="C114" s="2" t="s">
        <v>63218</v>
      </c>
      <c r="D114" s="2" t="s">
        <v>63219</v>
      </c>
      <c r="E114" s="2" t="s">
        <v>63220</v>
      </c>
      <c r="F114" t="str">
        <f t="shared" si="7"/>
        <v/>
      </c>
      <c r="G114" t="str">
        <f t="shared" si="8"/>
        <v>y</v>
      </c>
      <c r="I114" t="s">
        <v>13568</v>
      </c>
      <c r="K114">
        <v>64</v>
      </c>
    </row>
    <row r="115" spans="1:11" ht="14.4" customHeight="1" x14ac:dyDescent="0.3">
      <c r="A115" s="2" t="s">
        <v>63221</v>
      </c>
      <c r="B115" s="2" t="s">
        <v>708</v>
      </c>
      <c r="C115" s="2" t="s">
        <v>63222</v>
      </c>
      <c r="D115" s="2" t="s">
        <v>63126</v>
      </c>
      <c r="E115" s="2" t="s">
        <v>63223</v>
      </c>
      <c r="F115" t="str">
        <f t="shared" si="7"/>
        <v/>
      </c>
      <c r="G115" t="str">
        <f t="shared" si="8"/>
        <v>y</v>
      </c>
      <c r="I115" t="s">
        <v>13568</v>
      </c>
      <c r="K115">
        <v>5</v>
      </c>
    </row>
    <row r="116" spans="1:11" ht="14.4" customHeight="1" x14ac:dyDescent="0.3">
      <c r="A116" s="2" t="s">
        <v>63224</v>
      </c>
      <c r="B116" s="2" t="s">
        <v>708</v>
      </c>
      <c r="C116" s="2" t="s">
        <v>63225</v>
      </c>
      <c r="D116" s="2" t="s">
        <v>63226</v>
      </c>
      <c r="E116" s="2" t="s">
        <v>63227</v>
      </c>
      <c r="F116" t="str">
        <f t="shared" si="7"/>
        <v/>
      </c>
      <c r="G116" t="str">
        <f t="shared" si="8"/>
        <v>y</v>
      </c>
      <c r="I116" t="s">
        <v>13568</v>
      </c>
      <c r="K116">
        <v>14</v>
      </c>
    </row>
    <row r="117" spans="1:11" ht="14.4" customHeight="1" x14ac:dyDescent="0.3">
      <c r="A117" s="2" t="s">
        <v>63228</v>
      </c>
      <c r="B117" s="2" t="s">
        <v>708</v>
      </c>
      <c r="C117" s="2" t="s">
        <v>63229</v>
      </c>
      <c r="D117" s="2" t="s">
        <v>63226</v>
      </c>
      <c r="E117" s="2" t="s">
        <v>63230</v>
      </c>
      <c r="F117" t="str">
        <f t="shared" si="7"/>
        <v/>
      </c>
      <c r="G117" t="str">
        <f t="shared" si="8"/>
        <v>y</v>
      </c>
      <c r="I117" t="s">
        <v>13568</v>
      </c>
      <c r="K117">
        <v>14</v>
      </c>
    </row>
    <row r="118" spans="1:11" ht="14.4" customHeight="1" x14ac:dyDescent="0.3">
      <c r="A118" s="2" t="s">
        <v>63231</v>
      </c>
      <c r="B118" s="2" t="s">
        <v>708</v>
      </c>
      <c r="C118" s="2" t="s">
        <v>63232</v>
      </c>
      <c r="D118" s="2" t="s">
        <v>63226</v>
      </c>
      <c r="E118" s="2" t="s">
        <v>63233</v>
      </c>
      <c r="F118" t="str">
        <f t="shared" si="7"/>
        <v/>
      </c>
      <c r="G118" t="str">
        <f t="shared" si="8"/>
        <v>y</v>
      </c>
      <c r="I118" t="s">
        <v>13568</v>
      </c>
      <c r="K118">
        <v>14</v>
      </c>
    </row>
    <row r="119" spans="1:11" ht="14.4" customHeight="1" x14ac:dyDescent="0.3">
      <c r="A119" s="2" t="s">
        <v>63234</v>
      </c>
      <c r="B119" s="2" t="s">
        <v>708</v>
      </c>
      <c r="C119" s="2" t="s">
        <v>63235</v>
      </c>
      <c r="D119" s="2" t="s">
        <v>63164</v>
      </c>
      <c r="E119" s="2" t="s">
        <v>63236</v>
      </c>
      <c r="F119" t="str">
        <f t="shared" si="7"/>
        <v/>
      </c>
      <c r="G119" t="str">
        <f t="shared" si="8"/>
        <v>y</v>
      </c>
      <c r="I119" t="s">
        <v>13568</v>
      </c>
      <c r="K119">
        <v>11</v>
      </c>
    </row>
    <row r="120" spans="1:11" ht="14.4" customHeight="1" x14ac:dyDescent="0.3">
      <c r="A120" s="2" t="s">
        <v>63237</v>
      </c>
      <c r="B120" s="2" t="s">
        <v>708</v>
      </c>
      <c r="C120" s="2" t="s">
        <v>63238</v>
      </c>
      <c r="D120" s="2" t="s">
        <v>63126</v>
      </c>
      <c r="E120" s="2" t="s">
        <v>63239</v>
      </c>
      <c r="F120" t="str">
        <f t="shared" si="7"/>
        <v/>
      </c>
      <c r="G120" t="str">
        <f t="shared" si="8"/>
        <v>y</v>
      </c>
      <c r="I120" t="s">
        <v>13568</v>
      </c>
      <c r="K120">
        <v>5</v>
      </c>
    </row>
    <row r="121" spans="1:11" ht="14.4" customHeight="1" x14ac:dyDescent="0.3">
      <c r="A121" s="2" t="s">
        <v>63240</v>
      </c>
      <c r="B121" s="2" t="s">
        <v>708</v>
      </c>
      <c r="C121" s="2" t="s">
        <v>63241</v>
      </c>
      <c r="D121" s="2" t="s">
        <v>63126</v>
      </c>
      <c r="E121" s="2" t="s">
        <v>63242</v>
      </c>
      <c r="F121" t="str">
        <f t="shared" si="7"/>
        <v/>
      </c>
      <c r="G121" t="str">
        <f t="shared" si="8"/>
        <v>y</v>
      </c>
      <c r="I121" t="s">
        <v>13568</v>
      </c>
      <c r="K121">
        <v>5</v>
      </c>
    </row>
    <row r="122" spans="1:11" ht="14.4" customHeight="1" x14ac:dyDescent="0.3">
      <c r="A122" s="2" t="s">
        <v>63243</v>
      </c>
      <c r="B122" s="2" t="s">
        <v>708</v>
      </c>
      <c r="C122" s="2" t="s">
        <v>63244</v>
      </c>
      <c r="D122" s="2" t="s">
        <v>63129</v>
      </c>
      <c r="E122" s="2" t="s">
        <v>63245</v>
      </c>
      <c r="F122" t="str">
        <f t="shared" si="7"/>
        <v/>
      </c>
      <c r="G122" t="str">
        <f t="shared" si="8"/>
        <v>y</v>
      </c>
      <c r="I122" t="s">
        <v>13568</v>
      </c>
      <c r="K122">
        <v>4</v>
      </c>
    </row>
    <row r="123" spans="1:11" ht="14.4" customHeight="1" x14ac:dyDescent="0.3">
      <c r="A123" s="2" t="s">
        <v>63246</v>
      </c>
      <c r="B123" s="2" t="s">
        <v>708</v>
      </c>
      <c r="C123" s="2" t="s">
        <v>63247</v>
      </c>
      <c r="D123" s="2" t="s">
        <v>63187</v>
      </c>
      <c r="E123" s="2" t="s">
        <v>63248</v>
      </c>
      <c r="F123" t="str">
        <f t="shared" si="7"/>
        <v/>
      </c>
      <c r="G123" t="str">
        <f t="shared" si="8"/>
        <v>y</v>
      </c>
      <c r="I123" t="s">
        <v>13568</v>
      </c>
      <c r="K123">
        <v>19</v>
      </c>
    </row>
    <row r="124" spans="1:11" ht="14.4" customHeight="1" x14ac:dyDescent="0.3">
      <c r="A124" s="2" t="s">
        <v>63249</v>
      </c>
      <c r="B124" s="2" t="s">
        <v>708</v>
      </c>
      <c r="C124" s="2" t="s">
        <v>63250</v>
      </c>
      <c r="D124" s="2" t="s">
        <v>63251</v>
      </c>
      <c r="E124" s="2" t="s">
        <v>63252</v>
      </c>
      <c r="F124" t="str">
        <f t="shared" si="7"/>
        <v/>
      </c>
      <c r="G124" t="str">
        <f t="shared" si="8"/>
        <v>y</v>
      </c>
      <c r="I124" t="s">
        <v>13568</v>
      </c>
      <c r="K124">
        <v>22</v>
      </c>
    </row>
    <row r="125" spans="1:11" ht="14.4" customHeight="1" x14ac:dyDescent="0.3">
      <c r="A125" s="2" t="s">
        <v>4578</v>
      </c>
      <c r="B125" s="2" t="s">
        <v>708</v>
      </c>
      <c r="C125" s="2" t="s">
        <v>4579</v>
      </c>
      <c r="D125" s="2" t="s">
        <v>34708</v>
      </c>
      <c r="E125" s="2" t="s">
        <v>34708</v>
      </c>
      <c r="F125" t="str">
        <f t="shared" si="7"/>
        <v/>
      </c>
      <c r="G125" t="str">
        <f t="shared" si="8"/>
        <v>y</v>
      </c>
      <c r="I125" t="s">
        <v>13568</v>
      </c>
      <c r="K125">
        <v>1</v>
      </c>
    </row>
    <row r="126" spans="1:11" ht="14.4" customHeight="1" x14ac:dyDescent="0.3">
      <c r="A126" s="2" t="s">
        <v>63253</v>
      </c>
      <c r="B126" s="2" t="s">
        <v>708</v>
      </c>
      <c r="C126" s="2" t="s">
        <v>63254</v>
      </c>
      <c r="D126" s="2" t="s">
        <v>63206</v>
      </c>
      <c r="E126" s="2" t="s">
        <v>63255</v>
      </c>
      <c r="F126" t="str">
        <f t="shared" ref="F126:F157" si="9">IF(COUNTIF(H126:J126,"used")&gt;0,"y","")</f>
        <v/>
      </c>
      <c r="G126" t="str">
        <f t="shared" si="8"/>
        <v>y</v>
      </c>
      <c r="I126" t="s">
        <v>13568</v>
      </c>
      <c r="K126">
        <v>6</v>
      </c>
    </row>
    <row r="127" spans="1:11" ht="14.4" customHeight="1" x14ac:dyDescent="0.3">
      <c r="A127" s="2" t="s">
        <v>63256</v>
      </c>
      <c r="B127" s="2" t="s">
        <v>708</v>
      </c>
      <c r="C127" s="2" t="s">
        <v>63257</v>
      </c>
      <c r="D127" s="2" t="s">
        <v>63160</v>
      </c>
      <c r="E127" s="2" t="s">
        <v>63258</v>
      </c>
      <c r="F127" t="str">
        <f t="shared" si="9"/>
        <v/>
      </c>
      <c r="G127" t="str">
        <f t="shared" si="8"/>
        <v>y</v>
      </c>
      <c r="I127" t="s">
        <v>13568</v>
      </c>
      <c r="K127">
        <v>8</v>
      </c>
    </row>
    <row r="128" spans="1:11" ht="14.4" customHeight="1" x14ac:dyDescent="0.3">
      <c r="A128" s="2" t="s">
        <v>63259</v>
      </c>
      <c r="B128" s="2" t="s">
        <v>708</v>
      </c>
      <c r="C128" s="2" t="s">
        <v>63260</v>
      </c>
      <c r="D128" s="2" t="s">
        <v>63261</v>
      </c>
      <c r="E128" s="2" t="s">
        <v>63262</v>
      </c>
      <c r="F128" t="str">
        <f t="shared" si="9"/>
        <v/>
      </c>
      <c r="G128" t="str">
        <f t="shared" si="8"/>
        <v>y</v>
      </c>
      <c r="I128" t="s">
        <v>13568</v>
      </c>
      <c r="K128">
        <v>67</v>
      </c>
    </row>
    <row r="129" spans="1:11" ht="14.4" customHeight="1" x14ac:dyDescent="0.3">
      <c r="A129" s="2" t="s">
        <v>63263</v>
      </c>
      <c r="B129" s="2" t="s">
        <v>708</v>
      </c>
      <c r="C129" s="2" t="s">
        <v>63264</v>
      </c>
      <c r="D129" s="2" t="s">
        <v>63265</v>
      </c>
      <c r="E129" s="2" t="s">
        <v>63266</v>
      </c>
      <c r="F129" t="str">
        <f t="shared" si="9"/>
        <v/>
      </c>
      <c r="G129" t="str">
        <f t="shared" si="8"/>
        <v>y</v>
      </c>
      <c r="I129" t="s">
        <v>13568</v>
      </c>
      <c r="K129">
        <v>68</v>
      </c>
    </row>
    <row r="130" spans="1:11" ht="14.4" customHeight="1" x14ac:dyDescent="0.3">
      <c r="A130" s="2" t="s">
        <v>63267</v>
      </c>
      <c r="B130" s="2" t="s">
        <v>3140</v>
      </c>
      <c r="C130" s="2" t="s">
        <v>63268</v>
      </c>
      <c r="D130" s="2" t="s">
        <v>63269</v>
      </c>
      <c r="E130" s="2" t="s">
        <v>63270</v>
      </c>
      <c r="F130" t="str">
        <f t="shared" si="9"/>
        <v/>
      </c>
      <c r="G130" t="str">
        <f t="shared" si="8"/>
        <v>y</v>
      </c>
      <c r="I130" t="s">
        <v>13568</v>
      </c>
      <c r="K130">
        <v>3</v>
      </c>
    </row>
    <row r="131" spans="1:11" ht="14.4" customHeight="1" x14ac:dyDescent="0.3">
      <c r="A131" s="2" t="s">
        <v>63271</v>
      </c>
      <c r="B131" s="2" t="s">
        <v>3140</v>
      </c>
      <c r="C131" s="2" t="s">
        <v>63272</v>
      </c>
      <c r="D131" s="2" t="s">
        <v>63269</v>
      </c>
      <c r="E131" s="2" t="s">
        <v>63273</v>
      </c>
      <c r="F131" t="str">
        <f t="shared" si="9"/>
        <v/>
      </c>
      <c r="G131" t="str">
        <f t="shared" si="8"/>
        <v>y</v>
      </c>
      <c r="I131" t="s">
        <v>13568</v>
      </c>
      <c r="K131">
        <v>3</v>
      </c>
    </row>
    <row r="132" spans="1:11" ht="14.4" customHeight="1" x14ac:dyDescent="0.3">
      <c r="A132" s="2" t="s">
        <v>63274</v>
      </c>
      <c r="B132" s="2" t="s">
        <v>3140</v>
      </c>
      <c r="C132" s="2" t="s">
        <v>63275</v>
      </c>
      <c r="D132" s="2" t="s">
        <v>63269</v>
      </c>
      <c r="E132" s="2" t="s">
        <v>63276</v>
      </c>
      <c r="F132" t="str">
        <f t="shared" si="9"/>
        <v/>
      </c>
      <c r="G132" t="str">
        <f t="shared" si="8"/>
        <v>y</v>
      </c>
      <c r="I132" t="s">
        <v>13568</v>
      </c>
      <c r="K132">
        <v>3</v>
      </c>
    </row>
    <row r="133" spans="1:11" ht="14.4" customHeight="1" x14ac:dyDescent="0.3">
      <c r="A133" s="2" t="s">
        <v>63277</v>
      </c>
      <c r="B133" s="2" t="s">
        <v>3140</v>
      </c>
      <c r="C133" s="2" t="s">
        <v>63278</v>
      </c>
      <c r="D133" s="2" t="s">
        <v>63269</v>
      </c>
      <c r="E133" s="2" t="s">
        <v>63279</v>
      </c>
      <c r="F133" t="str">
        <f t="shared" si="9"/>
        <v/>
      </c>
      <c r="G133" t="str">
        <f t="shared" ref="G133:G164" si="10">IF(COUNTA(H133:J133)&gt;0,"y","")</f>
        <v>y</v>
      </c>
      <c r="I133" t="s">
        <v>13568</v>
      </c>
      <c r="K133">
        <v>3</v>
      </c>
    </row>
    <row r="134" spans="1:11" ht="14.4" customHeight="1" x14ac:dyDescent="0.3">
      <c r="A134" s="2" t="s">
        <v>63280</v>
      </c>
      <c r="B134" s="2" t="s">
        <v>3140</v>
      </c>
      <c r="C134" s="2" t="s">
        <v>63281</v>
      </c>
      <c r="D134" s="2" t="s">
        <v>63269</v>
      </c>
      <c r="E134" s="2" t="s">
        <v>63282</v>
      </c>
      <c r="F134" t="str">
        <f t="shared" si="9"/>
        <v/>
      </c>
      <c r="G134" t="str">
        <f t="shared" si="10"/>
        <v>y</v>
      </c>
      <c r="I134" t="s">
        <v>13568</v>
      </c>
      <c r="K134">
        <v>3</v>
      </c>
    </row>
    <row r="135" spans="1:11" ht="14.4" customHeight="1" x14ac:dyDescent="0.3">
      <c r="A135" s="2" t="s">
        <v>63283</v>
      </c>
      <c r="B135" s="2" t="s">
        <v>3140</v>
      </c>
      <c r="C135" s="2" t="s">
        <v>63284</v>
      </c>
      <c r="D135" s="2" t="s">
        <v>63269</v>
      </c>
      <c r="E135" s="2" t="s">
        <v>63285</v>
      </c>
      <c r="F135" t="str">
        <f t="shared" si="9"/>
        <v/>
      </c>
      <c r="G135" t="str">
        <f t="shared" si="10"/>
        <v>y</v>
      </c>
      <c r="I135" t="s">
        <v>13568</v>
      </c>
      <c r="K135">
        <v>3</v>
      </c>
    </row>
    <row r="136" spans="1:11" ht="14.4" customHeight="1" x14ac:dyDescent="0.3">
      <c r="A136" s="2" t="s">
        <v>63286</v>
      </c>
      <c r="B136" s="2" t="s">
        <v>3140</v>
      </c>
      <c r="C136" s="2" t="s">
        <v>63287</v>
      </c>
      <c r="D136" s="2" t="s">
        <v>63269</v>
      </c>
      <c r="E136" s="2" t="s">
        <v>63288</v>
      </c>
      <c r="F136" t="str">
        <f t="shared" si="9"/>
        <v/>
      </c>
      <c r="G136" t="str">
        <f t="shared" si="10"/>
        <v>y</v>
      </c>
      <c r="I136" t="s">
        <v>13568</v>
      </c>
      <c r="K136">
        <v>3</v>
      </c>
    </row>
    <row r="137" spans="1:11" ht="14.4" customHeight="1" x14ac:dyDescent="0.3">
      <c r="A137" s="2" t="s">
        <v>63289</v>
      </c>
      <c r="B137" s="2" t="s">
        <v>3140</v>
      </c>
      <c r="C137" s="2" t="s">
        <v>63290</v>
      </c>
      <c r="D137" s="2" t="s">
        <v>63269</v>
      </c>
      <c r="E137" s="2" t="s">
        <v>63291</v>
      </c>
      <c r="F137" t="str">
        <f t="shared" si="9"/>
        <v/>
      </c>
      <c r="G137" t="str">
        <f t="shared" si="10"/>
        <v>y</v>
      </c>
      <c r="I137" t="s">
        <v>13568</v>
      </c>
      <c r="K137">
        <v>3</v>
      </c>
    </row>
    <row r="138" spans="1:11" ht="14.4" customHeight="1" x14ac:dyDescent="0.3">
      <c r="A138" s="2" t="s">
        <v>63292</v>
      </c>
      <c r="B138" s="2" t="s">
        <v>3140</v>
      </c>
      <c r="C138" s="2" t="s">
        <v>63293</v>
      </c>
      <c r="D138" s="2" t="s">
        <v>63269</v>
      </c>
      <c r="E138" s="2" t="s">
        <v>63294</v>
      </c>
      <c r="F138" t="str">
        <f t="shared" si="9"/>
        <v/>
      </c>
      <c r="G138" t="str">
        <f t="shared" si="10"/>
        <v>y</v>
      </c>
      <c r="I138" t="s">
        <v>13568</v>
      </c>
      <c r="K138">
        <v>3</v>
      </c>
    </row>
    <row r="139" spans="1:11" ht="14.4" customHeight="1" x14ac:dyDescent="0.3">
      <c r="A139" s="2" t="s">
        <v>63295</v>
      </c>
      <c r="B139" s="2" t="s">
        <v>3140</v>
      </c>
      <c r="C139" s="2" t="s">
        <v>63296</v>
      </c>
      <c r="D139" s="2" t="s">
        <v>63297</v>
      </c>
      <c r="E139" s="2" t="s">
        <v>63298</v>
      </c>
      <c r="F139" t="str">
        <f t="shared" si="9"/>
        <v/>
      </c>
      <c r="G139" t="str">
        <f t="shared" si="10"/>
        <v>y</v>
      </c>
      <c r="I139" t="s">
        <v>13568</v>
      </c>
      <c r="K139">
        <v>70</v>
      </c>
    </row>
    <row r="140" spans="1:11" ht="14.4" customHeight="1" x14ac:dyDescent="0.3">
      <c r="A140" s="2" t="s">
        <v>63299</v>
      </c>
      <c r="B140" s="2" t="s">
        <v>3140</v>
      </c>
      <c r="C140" s="2" t="s">
        <v>63300</v>
      </c>
      <c r="D140" s="2" t="s">
        <v>63301</v>
      </c>
      <c r="E140" s="2" t="s">
        <v>63302</v>
      </c>
      <c r="F140" t="str">
        <f t="shared" si="9"/>
        <v/>
      </c>
      <c r="G140" t="str">
        <f t="shared" si="10"/>
        <v>y</v>
      </c>
      <c r="I140" t="s">
        <v>13568</v>
      </c>
      <c r="K140">
        <v>71</v>
      </c>
    </row>
    <row r="141" spans="1:11" ht="14.4" customHeight="1" x14ac:dyDescent="0.3">
      <c r="A141" s="2" t="s">
        <v>63303</v>
      </c>
      <c r="B141" s="2" t="s">
        <v>3140</v>
      </c>
      <c r="C141" s="2" t="s">
        <v>63304</v>
      </c>
      <c r="D141" s="2" t="s">
        <v>63305</v>
      </c>
      <c r="E141" s="2" t="s">
        <v>63306</v>
      </c>
      <c r="F141" t="str">
        <f t="shared" si="9"/>
        <v/>
      </c>
      <c r="G141" t="str">
        <f t="shared" si="10"/>
        <v>y</v>
      </c>
      <c r="I141" t="s">
        <v>13568</v>
      </c>
      <c r="K141">
        <v>24</v>
      </c>
    </row>
    <row r="142" spans="1:11" ht="14.4" customHeight="1" x14ac:dyDescent="0.3">
      <c r="A142" s="2" t="s">
        <v>63307</v>
      </c>
      <c r="B142" s="2" t="s">
        <v>3140</v>
      </c>
      <c r="C142" s="2" t="s">
        <v>63308</v>
      </c>
      <c r="D142" s="2" t="s">
        <v>63305</v>
      </c>
      <c r="E142" s="2" t="s">
        <v>63309</v>
      </c>
      <c r="F142" t="str">
        <f t="shared" si="9"/>
        <v/>
      </c>
      <c r="G142" t="str">
        <f t="shared" si="10"/>
        <v>y</v>
      </c>
      <c r="I142" t="s">
        <v>13568</v>
      </c>
      <c r="K142">
        <v>24</v>
      </c>
    </row>
    <row r="143" spans="1:11" ht="14.4" customHeight="1" x14ac:dyDescent="0.3">
      <c r="A143" s="2" t="s">
        <v>63310</v>
      </c>
      <c r="B143" s="2" t="s">
        <v>3140</v>
      </c>
      <c r="C143" s="2" t="s">
        <v>63311</v>
      </c>
      <c r="D143" s="2" t="s">
        <v>63312</v>
      </c>
      <c r="E143" s="2" t="s">
        <v>63313</v>
      </c>
      <c r="F143" t="str">
        <f t="shared" si="9"/>
        <v/>
      </c>
      <c r="G143" t="str">
        <f t="shared" si="10"/>
        <v>y</v>
      </c>
      <c r="I143" t="s">
        <v>13568</v>
      </c>
      <c r="K143">
        <v>16</v>
      </c>
    </row>
    <row r="144" spans="1:11" ht="14.4" customHeight="1" x14ac:dyDescent="0.3">
      <c r="A144" s="2" t="s">
        <v>63314</v>
      </c>
      <c r="B144" s="2" t="s">
        <v>3140</v>
      </c>
      <c r="C144" s="2" t="s">
        <v>63315</v>
      </c>
      <c r="D144" s="2" t="s">
        <v>63312</v>
      </c>
      <c r="E144" s="2" t="s">
        <v>63316</v>
      </c>
      <c r="F144" t="str">
        <f t="shared" si="9"/>
        <v/>
      </c>
      <c r="G144" t="str">
        <f t="shared" si="10"/>
        <v>y</v>
      </c>
      <c r="I144" t="s">
        <v>13568</v>
      </c>
      <c r="K144">
        <v>16</v>
      </c>
    </row>
    <row r="145" spans="1:11" ht="14.4" customHeight="1" x14ac:dyDescent="0.3">
      <c r="A145" s="2" t="s">
        <v>63317</v>
      </c>
      <c r="B145" s="2" t="s">
        <v>3140</v>
      </c>
      <c r="C145" s="2" t="s">
        <v>63318</v>
      </c>
      <c r="D145" s="2" t="s">
        <v>63312</v>
      </c>
      <c r="E145" s="2" t="s">
        <v>63319</v>
      </c>
      <c r="F145" t="str">
        <f t="shared" si="9"/>
        <v/>
      </c>
      <c r="G145" t="str">
        <f t="shared" si="10"/>
        <v>y</v>
      </c>
      <c r="I145" t="s">
        <v>13568</v>
      </c>
      <c r="K145">
        <v>16</v>
      </c>
    </row>
    <row r="146" spans="1:11" ht="14.4" customHeight="1" x14ac:dyDescent="0.3">
      <c r="A146" s="2" t="s">
        <v>63320</v>
      </c>
      <c r="B146" s="2" t="s">
        <v>3140</v>
      </c>
      <c r="C146" s="2" t="s">
        <v>63321</v>
      </c>
      <c r="D146" s="2" t="s">
        <v>63322</v>
      </c>
      <c r="E146" s="2" t="s">
        <v>63323</v>
      </c>
      <c r="F146" t="str">
        <f t="shared" si="9"/>
        <v/>
      </c>
      <c r="G146" t="str">
        <f t="shared" si="10"/>
        <v>y</v>
      </c>
      <c r="I146" t="s">
        <v>13568</v>
      </c>
      <c r="K146">
        <v>74</v>
      </c>
    </row>
    <row r="147" spans="1:11" ht="14.4" customHeight="1" x14ac:dyDescent="0.3">
      <c r="A147" s="2" t="s">
        <v>63324</v>
      </c>
      <c r="B147" s="2" t="s">
        <v>3140</v>
      </c>
      <c r="C147" s="2" t="s">
        <v>63325</v>
      </c>
      <c r="D147" s="2" t="s">
        <v>63326</v>
      </c>
      <c r="E147" s="2" t="s">
        <v>63327</v>
      </c>
      <c r="F147" t="str">
        <f t="shared" si="9"/>
        <v/>
      </c>
      <c r="G147" t="str">
        <f t="shared" si="10"/>
        <v>y</v>
      </c>
      <c r="I147" t="s">
        <v>13568</v>
      </c>
      <c r="K147">
        <v>26</v>
      </c>
    </row>
    <row r="148" spans="1:11" ht="14.4" customHeight="1" x14ac:dyDescent="0.3">
      <c r="A148" s="2" t="s">
        <v>63328</v>
      </c>
      <c r="B148" s="2" t="s">
        <v>3140</v>
      </c>
      <c r="C148" s="2" t="s">
        <v>63329</v>
      </c>
      <c r="D148" s="2" t="s">
        <v>63326</v>
      </c>
      <c r="E148" s="2" t="s">
        <v>63330</v>
      </c>
      <c r="F148" t="str">
        <f t="shared" si="9"/>
        <v/>
      </c>
      <c r="G148" t="str">
        <f t="shared" si="10"/>
        <v>y</v>
      </c>
      <c r="I148" t="s">
        <v>13568</v>
      </c>
      <c r="K148">
        <v>26</v>
      </c>
    </row>
    <row r="149" spans="1:11" ht="14.4" customHeight="1" x14ac:dyDescent="0.3">
      <c r="A149" s="2" t="s">
        <v>63331</v>
      </c>
      <c r="B149" s="2" t="s">
        <v>3140</v>
      </c>
      <c r="C149" s="2" t="s">
        <v>63332</v>
      </c>
      <c r="D149" s="2" t="s">
        <v>63333</v>
      </c>
      <c r="E149" s="2" t="s">
        <v>63334</v>
      </c>
      <c r="F149" t="str">
        <f t="shared" si="9"/>
        <v/>
      </c>
      <c r="G149" t="str">
        <f t="shared" si="10"/>
        <v>y</v>
      </c>
      <c r="I149" t="s">
        <v>13568</v>
      </c>
      <c r="K149">
        <v>17</v>
      </c>
    </row>
    <row r="150" spans="1:11" ht="14.4" customHeight="1" x14ac:dyDescent="0.3">
      <c r="A150" s="2" t="s">
        <v>63335</v>
      </c>
      <c r="B150" s="2" t="s">
        <v>3140</v>
      </c>
      <c r="C150" s="2" t="s">
        <v>63336</v>
      </c>
      <c r="D150" s="2" t="s">
        <v>63333</v>
      </c>
      <c r="E150" s="2" t="s">
        <v>63337</v>
      </c>
      <c r="F150" t="str">
        <f t="shared" si="9"/>
        <v/>
      </c>
      <c r="G150" t="str">
        <f t="shared" si="10"/>
        <v>y</v>
      </c>
      <c r="I150" t="s">
        <v>13568</v>
      </c>
      <c r="K150">
        <v>17</v>
      </c>
    </row>
    <row r="151" spans="1:11" ht="14.4" customHeight="1" x14ac:dyDescent="0.3">
      <c r="A151" s="2" t="s">
        <v>63338</v>
      </c>
      <c r="B151" s="2" t="s">
        <v>3140</v>
      </c>
      <c r="C151" s="2" t="s">
        <v>63339</v>
      </c>
      <c r="D151" s="2" t="s">
        <v>63333</v>
      </c>
      <c r="E151" s="2" t="s">
        <v>63340</v>
      </c>
      <c r="F151" t="str">
        <f t="shared" si="9"/>
        <v/>
      </c>
      <c r="G151" t="str">
        <f t="shared" si="10"/>
        <v>y</v>
      </c>
      <c r="I151" t="s">
        <v>13568</v>
      </c>
      <c r="K151">
        <v>17</v>
      </c>
    </row>
    <row r="152" spans="1:11" ht="14.4" customHeight="1" x14ac:dyDescent="0.3">
      <c r="A152" s="2" t="s">
        <v>63341</v>
      </c>
      <c r="B152" s="2" t="s">
        <v>3140</v>
      </c>
      <c r="C152" s="2" t="s">
        <v>63342</v>
      </c>
      <c r="D152" s="2" t="s">
        <v>63251</v>
      </c>
      <c r="E152" s="2" t="s">
        <v>63343</v>
      </c>
      <c r="F152" t="str">
        <f t="shared" si="9"/>
        <v/>
      </c>
      <c r="G152" t="str">
        <f t="shared" si="10"/>
        <v>y</v>
      </c>
      <c r="I152" t="s">
        <v>13568</v>
      </c>
      <c r="K152">
        <v>22</v>
      </c>
    </row>
    <row r="153" spans="1:11" ht="14.4" customHeight="1" x14ac:dyDescent="0.3">
      <c r="A153" s="2" t="s">
        <v>63344</v>
      </c>
      <c r="B153" s="2" t="s">
        <v>3140</v>
      </c>
      <c r="C153" s="2" t="s">
        <v>63345</v>
      </c>
      <c r="D153" s="2" t="s">
        <v>63126</v>
      </c>
      <c r="E153" s="2" t="s">
        <v>63346</v>
      </c>
      <c r="F153" t="str">
        <f t="shared" si="9"/>
        <v/>
      </c>
      <c r="G153" t="str">
        <f t="shared" si="10"/>
        <v>y</v>
      </c>
      <c r="I153" t="s">
        <v>13568</v>
      </c>
      <c r="K153">
        <v>5</v>
      </c>
    </row>
    <row r="154" spans="1:11" ht="14.4" customHeight="1" x14ac:dyDescent="0.3">
      <c r="A154" s="2" t="s">
        <v>63347</v>
      </c>
      <c r="B154" s="2" t="s">
        <v>3140</v>
      </c>
      <c r="C154" s="2" t="s">
        <v>63348</v>
      </c>
      <c r="D154" s="2" t="s">
        <v>63126</v>
      </c>
      <c r="E154" s="2" t="s">
        <v>63349</v>
      </c>
      <c r="F154" t="str">
        <f t="shared" si="9"/>
        <v/>
      </c>
      <c r="G154" t="str">
        <f t="shared" si="10"/>
        <v>y</v>
      </c>
      <c r="I154" t="s">
        <v>13568</v>
      </c>
      <c r="K154">
        <v>5</v>
      </c>
    </row>
    <row r="155" spans="1:11" ht="14.4" customHeight="1" x14ac:dyDescent="0.3">
      <c r="A155" s="2" t="s">
        <v>63350</v>
      </c>
      <c r="B155" s="2" t="s">
        <v>3140</v>
      </c>
      <c r="C155" s="2" t="s">
        <v>63351</v>
      </c>
      <c r="D155" s="2" t="s">
        <v>63126</v>
      </c>
      <c r="E155" s="2" t="s">
        <v>63352</v>
      </c>
      <c r="F155" t="str">
        <f t="shared" si="9"/>
        <v/>
      </c>
      <c r="G155" t="str">
        <f t="shared" si="10"/>
        <v>y</v>
      </c>
      <c r="I155" t="s">
        <v>13568</v>
      </c>
      <c r="K155">
        <v>5</v>
      </c>
    </row>
    <row r="156" spans="1:11" ht="14.4" customHeight="1" x14ac:dyDescent="0.3">
      <c r="A156" s="2" t="s">
        <v>63353</v>
      </c>
      <c r="B156" s="2" t="s">
        <v>3140</v>
      </c>
      <c r="C156" s="2" t="s">
        <v>63354</v>
      </c>
      <c r="D156" s="2" t="s">
        <v>63129</v>
      </c>
      <c r="E156" s="2" t="s">
        <v>63355</v>
      </c>
      <c r="F156" t="str">
        <f t="shared" si="9"/>
        <v/>
      </c>
      <c r="G156" t="str">
        <f t="shared" si="10"/>
        <v>y</v>
      </c>
      <c r="I156" t="s">
        <v>13568</v>
      </c>
      <c r="K156">
        <v>4</v>
      </c>
    </row>
    <row r="157" spans="1:11" ht="14.4" customHeight="1" x14ac:dyDescent="0.3">
      <c r="A157" s="2" t="s">
        <v>63356</v>
      </c>
      <c r="B157" s="2" t="s">
        <v>3140</v>
      </c>
      <c r="C157" s="2" t="s">
        <v>63357</v>
      </c>
      <c r="D157" s="2" t="s">
        <v>63358</v>
      </c>
      <c r="E157" s="2" t="s">
        <v>63359</v>
      </c>
      <c r="F157" t="str">
        <f t="shared" si="9"/>
        <v/>
      </c>
      <c r="G157" t="str">
        <f t="shared" si="10"/>
        <v>y</v>
      </c>
      <c r="I157" t="s">
        <v>13568</v>
      </c>
      <c r="K157">
        <v>28</v>
      </c>
    </row>
    <row r="158" spans="1:11" ht="14.4" customHeight="1" x14ac:dyDescent="0.3">
      <c r="A158" s="2" t="s">
        <v>63360</v>
      </c>
      <c r="B158" s="2" t="s">
        <v>3140</v>
      </c>
      <c r="C158" s="2" t="s">
        <v>63361</v>
      </c>
      <c r="D158" s="2" t="s">
        <v>63358</v>
      </c>
      <c r="E158" s="2" t="s">
        <v>63362</v>
      </c>
      <c r="F158" t="str">
        <f t="shared" ref="F158:F171" si="11">IF(COUNTIF(H158:J158,"used")&gt;0,"y","")</f>
        <v/>
      </c>
      <c r="G158" t="str">
        <f t="shared" si="10"/>
        <v>y</v>
      </c>
      <c r="I158" t="s">
        <v>13568</v>
      </c>
      <c r="K158">
        <v>28</v>
      </c>
    </row>
    <row r="159" spans="1:11" ht="14.4" customHeight="1" x14ac:dyDescent="0.3">
      <c r="A159" s="2" t="s">
        <v>63363</v>
      </c>
      <c r="B159" s="2" t="s">
        <v>3140</v>
      </c>
      <c r="C159" s="2" t="s">
        <v>63364</v>
      </c>
      <c r="D159" s="2" t="s">
        <v>63365</v>
      </c>
      <c r="E159" s="2" t="s">
        <v>63366</v>
      </c>
      <c r="F159" t="str">
        <f t="shared" si="11"/>
        <v/>
      </c>
      <c r="G159" t="str">
        <f t="shared" si="10"/>
        <v>y</v>
      </c>
      <c r="I159" t="s">
        <v>13568</v>
      </c>
      <c r="K159">
        <v>29</v>
      </c>
    </row>
    <row r="160" spans="1:11" ht="14.4" customHeight="1" x14ac:dyDescent="0.3">
      <c r="A160" s="2" t="s">
        <v>63367</v>
      </c>
      <c r="B160" s="2" t="s">
        <v>3140</v>
      </c>
      <c r="C160" s="2" t="s">
        <v>63368</v>
      </c>
      <c r="D160" s="2" t="s">
        <v>63365</v>
      </c>
      <c r="E160" s="2" t="s">
        <v>63369</v>
      </c>
      <c r="F160" t="str">
        <f t="shared" si="11"/>
        <v/>
      </c>
      <c r="G160" t="str">
        <f t="shared" si="10"/>
        <v>y</v>
      </c>
      <c r="I160" t="s">
        <v>13568</v>
      </c>
      <c r="K160">
        <v>29</v>
      </c>
    </row>
    <row r="161" spans="1:11" ht="14.4" customHeight="1" x14ac:dyDescent="0.3">
      <c r="A161" s="2" t="s">
        <v>63370</v>
      </c>
      <c r="B161" s="2" t="s">
        <v>3140</v>
      </c>
      <c r="C161" s="2" t="s">
        <v>63371</v>
      </c>
      <c r="D161" s="2" t="s">
        <v>63372</v>
      </c>
      <c r="E161" s="2" t="s">
        <v>63373</v>
      </c>
      <c r="F161" t="str">
        <f t="shared" si="11"/>
        <v/>
      </c>
      <c r="G161" t="str">
        <f t="shared" si="10"/>
        <v>y</v>
      </c>
      <c r="I161" t="s">
        <v>13568</v>
      </c>
      <c r="K161">
        <v>79</v>
      </c>
    </row>
    <row r="162" spans="1:11" ht="14.4" customHeight="1" x14ac:dyDescent="0.3">
      <c r="A162" s="2" t="s">
        <v>63374</v>
      </c>
      <c r="B162" s="2" t="s">
        <v>3140</v>
      </c>
      <c r="C162" s="2" t="s">
        <v>63375</v>
      </c>
      <c r="D162" s="2" t="s">
        <v>62956</v>
      </c>
      <c r="E162" s="2" t="s">
        <v>63376</v>
      </c>
      <c r="F162" t="str">
        <f t="shared" si="11"/>
        <v/>
      </c>
      <c r="G162" t="str">
        <f t="shared" si="10"/>
        <v>y</v>
      </c>
      <c r="I162" t="s">
        <v>13568</v>
      </c>
      <c r="K162">
        <v>9</v>
      </c>
    </row>
    <row r="163" spans="1:11" ht="14.4" customHeight="1" x14ac:dyDescent="0.3">
      <c r="A163" s="2" t="s">
        <v>63377</v>
      </c>
      <c r="B163" s="2" t="s">
        <v>3140</v>
      </c>
      <c r="C163" s="2" t="s">
        <v>63378</v>
      </c>
      <c r="D163" s="2" t="s">
        <v>62956</v>
      </c>
      <c r="E163" s="2" t="s">
        <v>63379</v>
      </c>
      <c r="F163" t="str">
        <f t="shared" si="11"/>
        <v/>
      </c>
      <c r="G163" t="str">
        <f t="shared" si="10"/>
        <v>y</v>
      </c>
      <c r="I163" t="s">
        <v>13568</v>
      </c>
      <c r="K163">
        <v>9</v>
      </c>
    </row>
    <row r="164" spans="1:11" ht="14.4" customHeight="1" x14ac:dyDescent="0.3">
      <c r="A164" s="2" t="s">
        <v>63380</v>
      </c>
      <c r="B164" s="2" t="s">
        <v>3140</v>
      </c>
      <c r="C164" s="2" t="s">
        <v>63381</v>
      </c>
      <c r="D164" s="2" t="s">
        <v>63382</v>
      </c>
      <c r="E164" s="2" t="s">
        <v>63383</v>
      </c>
      <c r="F164" t="str">
        <f t="shared" si="11"/>
        <v/>
      </c>
      <c r="G164" t="str">
        <f t="shared" si="10"/>
        <v>y</v>
      </c>
      <c r="I164" t="s">
        <v>13568</v>
      </c>
      <c r="K164">
        <v>30</v>
      </c>
    </row>
    <row r="165" spans="1:11" ht="14.4" customHeight="1" x14ac:dyDescent="0.3">
      <c r="A165" s="2" t="s">
        <v>63384</v>
      </c>
      <c r="B165" s="2" t="s">
        <v>3140</v>
      </c>
      <c r="C165" s="2" t="s">
        <v>63385</v>
      </c>
      <c r="D165" s="2" t="s">
        <v>63382</v>
      </c>
      <c r="E165" s="2" t="s">
        <v>63386</v>
      </c>
      <c r="F165" t="str">
        <f t="shared" si="11"/>
        <v/>
      </c>
      <c r="G165" t="str">
        <f t="shared" ref="G165:G173" si="12">IF(COUNTA(H165:J165)&gt;0,"y","")</f>
        <v>y</v>
      </c>
      <c r="I165" t="s">
        <v>13568</v>
      </c>
      <c r="K165">
        <v>30</v>
      </c>
    </row>
    <row r="166" spans="1:11" ht="14.4" customHeight="1" x14ac:dyDescent="0.3">
      <c r="A166" s="2" t="s">
        <v>63387</v>
      </c>
      <c r="B166" s="2" t="s">
        <v>3140</v>
      </c>
      <c r="C166" s="2" t="s">
        <v>63388</v>
      </c>
      <c r="D166" s="2" t="s">
        <v>63206</v>
      </c>
      <c r="E166" s="2" t="s">
        <v>63389</v>
      </c>
      <c r="F166" t="str">
        <f t="shared" si="11"/>
        <v/>
      </c>
      <c r="G166" t="str">
        <f t="shared" si="12"/>
        <v>y</v>
      </c>
      <c r="I166" t="s">
        <v>13568</v>
      </c>
      <c r="K166">
        <v>6</v>
      </c>
    </row>
    <row r="167" spans="1:11" ht="14.4" customHeight="1" x14ac:dyDescent="0.3">
      <c r="A167" s="2" t="s">
        <v>63390</v>
      </c>
      <c r="B167" s="2" t="s">
        <v>3140</v>
      </c>
      <c r="C167" s="2" t="s">
        <v>63391</v>
      </c>
      <c r="D167" s="2" t="s">
        <v>63392</v>
      </c>
      <c r="E167" s="2" t="s">
        <v>63393</v>
      </c>
      <c r="F167" t="str">
        <f t="shared" si="11"/>
        <v/>
      </c>
      <c r="G167" t="str">
        <f t="shared" si="12"/>
        <v>y</v>
      </c>
      <c r="I167" t="s">
        <v>13568</v>
      </c>
      <c r="K167">
        <v>81</v>
      </c>
    </row>
    <row r="168" spans="1:11" ht="14.4" customHeight="1" x14ac:dyDescent="0.3">
      <c r="A168" s="2" t="s">
        <v>63394</v>
      </c>
      <c r="B168" s="2" t="s">
        <v>3140</v>
      </c>
      <c r="C168" s="2" t="s">
        <v>63395</v>
      </c>
      <c r="D168" s="2" t="s">
        <v>63206</v>
      </c>
      <c r="E168" s="2" t="s">
        <v>63396</v>
      </c>
      <c r="F168" t="str">
        <f t="shared" si="11"/>
        <v/>
      </c>
      <c r="G168" t="str">
        <f t="shared" si="12"/>
        <v>y</v>
      </c>
      <c r="I168" t="s">
        <v>13568</v>
      </c>
      <c r="K168">
        <v>6</v>
      </c>
    </row>
    <row r="169" spans="1:11" ht="14.4" customHeight="1" x14ac:dyDescent="0.3">
      <c r="A169" s="2" t="s">
        <v>63397</v>
      </c>
      <c r="B169" s="2" t="s">
        <v>3140</v>
      </c>
      <c r="C169" s="2" t="s">
        <v>63398</v>
      </c>
      <c r="D169" s="2" t="s">
        <v>63115</v>
      </c>
      <c r="E169" s="2" t="s">
        <v>63399</v>
      </c>
      <c r="F169" t="str">
        <f t="shared" si="11"/>
        <v/>
      </c>
      <c r="G169" t="str">
        <f t="shared" si="12"/>
        <v>y</v>
      </c>
      <c r="I169" t="s">
        <v>13568</v>
      </c>
      <c r="K169">
        <v>7</v>
      </c>
    </row>
    <row r="170" spans="1:11" ht="14.4" customHeight="1" x14ac:dyDescent="0.3">
      <c r="A170" s="2" t="s">
        <v>63400</v>
      </c>
      <c r="B170" s="2" t="s">
        <v>3140</v>
      </c>
      <c r="C170" s="2" t="s">
        <v>63401</v>
      </c>
      <c r="D170" s="2" t="s">
        <v>63129</v>
      </c>
      <c r="E170" s="2" t="s">
        <v>63402</v>
      </c>
      <c r="F170" t="str">
        <f t="shared" si="11"/>
        <v/>
      </c>
      <c r="G170" t="str">
        <f t="shared" si="12"/>
        <v>y</v>
      </c>
      <c r="I170" t="s">
        <v>13568</v>
      </c>
      <c r="K170">
        <v>4</v>
      </c>
    </row>
    <row r="171" spans="1:11" ht="14.4" customHeight="1" x14ac:dyDescent="0.3">
      <c r="A171" s="2" t="s">
        <v>63403</v>
      </c>
      <c r="B171" s="2" t="s">
        <v>3140</v>
      </c>
      <c r="C171" s="2" t="s">
        <v>63404</v>
      </c>
      <c r="D171" s="2" t="s">
        <v>63129</v>
      </c>
      <c r="E171" s="2" t="s">
        <v>63346</v>
      </c>
      <c r="F171" t="str">
        <f t="shared" si="11"/>
        <v/>
      </c>
      <c r="G171" t="str">
        <f t="shared" si="12"/>
        <v>y</v>
      </c>
      <c r="I171" t="s">
        <v>13568</v>
      </c>
      <c r="K171">
        <v>4</v>
      </c>
    </row>
    <row r="172" spans="1:11" ht="14.4" hidden="1" customHeight="1" x14ac:dyDescent="0.3">
      <c r="A172" s="2" t="s">
        <v>8357</v>
      </c>
      <c r="B172" s="2" t="s">
        <v>2082</v>
      </c>
      <c r="C172" s="2" t="s">
        <v>36191</v>
      </c>
      <c r="D172" s="2" t="s">
        <v>63134</v>
      </c>
      <c r="E172" s="2" t="s">
        <v>63132</v>
      </c>
      <c r="F172" t="str">
        <f t="shared" ref="F172:F173" si="13">IF(COUNTIF(H172:J172,"used")&gt;0,"y","")</f>
        <v>y</v>
      </c>
      <c r="G172" t="str">
        <f t="shared" si="12"/>
        <v>y</v>
      </c>
      <c r="I172" t="s">
        <v>13616</v>
      </c>
      <c r="K172">
        <f t="shared" ref="K172:K173" si="14">_xlfn.IFS(AND($F172="y",H172="used",$F172="y",I172="used",$F172="y",J172="used"),123,AND($F172="y",H172="used",$F172="y",I172="used",$F172="y",OR(J172="",J172="x")),12,AND($F172="y",H172="used",$F172="y",OR(I172="x",I172=""),$F172="y",J172="used"),13,AND($F172="y",OR(H172="x",H172=""),$F172="y",I172="used",$F172="y",J172="used"),23,AND($F172="y",H172="used",$F172="y",OR(I172="x",I172=""),$F172="y",OR(J172="x",J172="")),1,AND($F172="y",OR(H172="x",H172=""),$F172="y",I172="used",$F172="y",OR(J172="x",J172="")),2,AND($F172="y",OR(H172="x",H172=""),$F172="y",OR(I172="x",I172=""),$F172="y",J172="used"),3,TRUE,-2)</f>
        <v>2</v>
      </c>
    </row>
    <row r="173" spans="1:11" ht="14.4" hidden="1" customHeight="1" x14ac:dyDescent="0.3">
      <c r="A173" s="2" t="s">
        <v>8355</v>
      </c>
      <c r="B173" s="2" t="s">
        <v>2079</v>
      </c>
      <c r="C173" s="2" t="s">
        <v>36192</v>
      </c>
      <c r="D173" s="2" t="s">
        <v>63134</v>
      </c>
      <c r="E173" s="2" t="s">
        <v>63135</v>
      </c>
      <c r="F173" t="str">
        <f t="shared" si="13"/>
        <v>y</v>
      </c>
      <c r="G173" t="str">
        <f t="shared" si="12"/>
        <v>y</v>
      </c>
      <c r="I173" t="s">
        <v>13616</v>
      </c>
      <c r="K173">
        <f t="shared" si="14"/>
        <v>2</v>
      </c>
    </row>
  </sheetData>
  <autoFilter ref="A4:K173" xr:uid="{7CCA850B-F566-4E5A-B15E-C4420613DA7D}">
    <filterColumn colId="8">
      <filters>
        <filter val="x"/>
      </filters>
    </filterColumn>
    <sortState xmlns:xlrd2="http://schemas.microsoft.com/office/spreadsheetml/2017/richdata2" ref="A5:K173">
      <sortCondition ref="B4"/>
    </sortState>
  </autoFilter>
  <hyperlinks>
    <hyperlink ref="D1" location="'Dashboard'!A1" display="&lt;-- go to dashboard" xr:uid="{DF2E3F4A-8C79-4E27-A738-E8158CFC6F80}"/>
  </hyperlinks>
  <pageMargins left="0.7" right="0.7" top="0.75" bottom="0.75" header="0.3" footer="0.3"/>
  <headerFooter>
    <oddHeader>&amp;L&amp;"Arial"&amp;8&amp;K000000 INTERNAL&amp;1#_x000D_</oddHeader>
  </headerFooter>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EF252-DC4A-43D5-905D-2AA15575F0BE}">
  <sheetPr codeName="Sheet33" filterMode="1"/>
  <dimension ref="A1:K311"/>
  <sheetViews>
    <sheetView topLeftCell="A254" zoomScaleNormal="100" workbookViewId="0">
      <selection activeCell="B83" sqref="B83:B109"/>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t="s">
        <v>8036</v>
      </c>
      <c r="C1" s="1"/>
      <c r="D1" s="17" t="s">
        <v>13548</v>
      </c>
      <c r="E1" s="1" t="s">
        <v>63406</v>
      </c>
      <c r="F1" s="10" t="s">
        <v>63407</v>
      </c>
      <c r="G1" s="5" t="s">
        <v>2</v>
      </c>
      <c r="H1" s="5">
        <f>COUNTIF(H5:H1048576,"&lt;&gt;" ) - COUNTIF(H5:H1048576,"*NP*")</f>
        <v>307</v>
      </c>
      <c r="I1" s="5">
        <f>COUNTIF(I5:I1048576,"&lt;&gt;" ) - COUNTIF(I5:I1048576,"*NP*")</f>
        <v>307</v>
      </c>
      <c r="J1" s="35">
        <f>COUNTIF(J5:J1048576,"&lt;&gt;" ) - COUNTIF(J5:J1048576,"*NP*")</f>
        <v>307</v>
      </c>
    </row>
    <row r="2" spans="1:11" ht="14.4" customHeight="1" x14ac:dyDescent="0.3">
      <c r="A2" s="35" t="s">
        <v>13550</v>
      </c>
      <c r="B2" t="s">
        <v>8036</v>
      </c>
      <c r="C2" s="1"/>
      <c r="D2" s="1"/>
      <c r="E2" s="1" t="s">
        <v>63406</v>
      </c>
      <c r="F2" s="10" t="s">
        <v>63407</v>
      </c>
      <c r="G2" s="5" t="s">
        <v>13552</v>
      </c>
      <c r="H2" s="16">
        <f>IF(H1=0,0,COUNTIF(H5:H1048576,"used")/H1)</f>
        <v>9.1205211726384364E-2</v>
      </c>
      <c r="I2" s="16">
        <f>IF(I1=0,0,COUNTIF(I5:I1048576,"used")/I1)</f>
        <v>7.8175895765472306E-2</v>
      </c>
      <c r="J2" s="45">
        <f>IF(J1=0,0,COUNTIF(J5:J1048576,"used")/J1)</f>
        <v>9.1205211726384364E-2</v>
      </c>
    </row>
    <row r="3" spans="1:11" ht="14.4" customHeight="1" x14ac:dyDescent="0.3">
      <c r="A3" s="36" t="s">
        <v>13553</v>
      </c>
      <c r="B3" t="s">
        <v>8036</v>
      </c>
      <c r="C3" s="1"/>
      <c r="D3" s="1"/>
      <c r="E3" s="1" t="s">
        <v>63406</v>
      </c>
      <c r="F3" s="10" t="s">
        <v>63407</v>
      </c>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10271</v>
      </c>
      <c r="B5" s="2" t="s">
        <v>2263</v>
      </c>
      <c r="C5" s="2" t="s">
        <v>63408</v>
      </c>
      <c r="D5" s="2" t="s">
        <v>63409</v>
      </c>
      <c r="E5" s="2" t="s">
        <v>63410</v>
      </c>
      <c r="F5" t="str">
        <f t="shared" ref="F5:F8" si="0">IF(COUNTIF(H5:J5,"used")&gt;0,"y","")</f>
        <v/>
      </c>
      <c r="G5" t="str">
        <f t="shared" ref="G5:G68" si="1">IF(COUNTA(H5:J5)&gt;0,"y","")</f>
        <v>y</v>
      </c>
      <c r="H5" t="s">
        <v>13568</v>
      </c>
      <c r="I5" t="s">
        <v>13568</v>
      </c>
      <c r="J5" t="s">
        <v>13568</v>
      </c>
      <c r="K5">
        <v>42</v>
      </c>
    </row>
    <row r="6" spans="1:11" ht="14.4" customHeight="1" x14ac:dyDescent="0.3">
      <c r="A6" s="2" t="s">
        <v>63411</v>
      </c>
      <c r="B6" s="2" t="s">
        <v>28988</v>
      </c>
      <c r="C6" s="2" t="s">
        <v>28989</v>
      </c>
      <c r="D6" s="2" t="s">
        <v>63412</v>
      </c>
      <c r="E6" s="2" t="s">
        <v>28991</v>
      </c>
      <c r="F6" t="str">
        <f t="shared" si="0"/>
        <v/>
      </c>
      <c r="G6" t="str">
        <f t="shared" si="1"/>
        <v>y</v>
      </c>
      <c r="H6" t="s">
        <v>13568</v>
      </c>
      <c r="I6" t="s">
        <v>13568</v>
      </c>
      <c r="J6" t="s">
        <v>13568</v>
      </c>
      <c r="K6">
        <v>34</v>
      </c>
    </row>
    <row r="7" spans="1:11" ht="14.4" customHeight="1" x14ac:dyDescent="0.3">
      <c r="A7" s="2" t="s">
        <v>10265</v>
      </c>
      <c r="B7" s="2" t="s">
        <v>41679</v>
      </c>
      <c r="C7" s="2" t="s">
        <v>63413</v>
      </c>
      <c r="D7" s="2" t="s">
        <v>63414</v>
      </c>
      <c r="E7" s="2" t="s">
        <v>63415</v>
      </c>
      <c r="F7" t="str">
        <f t="shared" si="0"/>
        <v/>
      </c>
      <c r="G7" t="str">
        <f t="shared" si="1"/>
        <v>y</v>
      </c>
      <c r="H7" t="s">
        <v>13568</v>
      </c>
      <c r="I7" t="s">
        <v>13568</v>
      </c>
      <c r="J7" t="s">
        <v>13568</v>
      </c>
      <c r="K7">
        <v>16</v>
      </c>
    </row>
    <row r="8" spans="1:11" ht="14.4" customHeight="1" x14ac:dyDescent="0.3">
      <c r="A8" s="2" t="s">
        <v>10269</v>
      </c>
      <c r="B8" s="2" t="s">
        <v>41679</v>
      </c>
      <c r="C8" s="2" t="s">
        <v>63416</v>
      </c>
      <c r="D8" s="2" t="s">
        <v>63414</v>
      </c>
      <c r="E8" s="2" t="s">
        <v>63417</v>
      </c>
      <c r="F8" t="str">
        <f t="shared" si="0"/>
        <v/>
      </c>
      <c r="G8" t="str">
        <f t="shared" si="1"/>
        <v>y</v>
      </c>
      <c r="H8" t="s">
        <v>13568</v>
      </c>
      <c r="I8" t="s">
        <v>13568</v>
      </c>
      <c r="J8" t="s">
        <v>13568</v>
      </c>
      <c r="K8">
        <v>16</v>
      </c>
    </row>
    <row r="9" spans="1:11" ht="14.4" hidden="1" customHeight="1" x14ac:dyDescent="0.3">
      <c r="A9" s="2" t="s">
        <v>10267</v>
      </c>
      <c r="B9" s="2" t="s">
        <v>63418</v>
      </c>
      <c r="C9" s="2" t="s">
        <v>63419</v>
      </c>
      <c r="D9" s="2" t="s">
        <v>63420</v>
      </c>
      <c r="E9" s="2" t="s">
        <v>63421</v>
      </c>
      <c r="F9" t="str">
        <f t="shared" ref="F9:F66" si="2">IF(COUNTIF(H9:J9,"used")&gt;0,"y","")</f>
        <v>y</v>
      </c>
      <c r="G9" t="str">
        <f t="shared" si="1"/>
        <v>y</v>
      </c>
      <c r="H9" t="s">
        <v>13616</v>
      </c>
      <c r="I9" t="s">
        <v>13616</v>
      </c>
      <c r="J9" t="s">
        <v>13616</v>
      </c>
      <c r="K9">
        <v>22</v>
      </c>
    </row>
    <row r="10" spans="1:11" ht="14.4" customHeight="1" x14ac:dyDescent="0.3">
      <c r="A10" s="2" t="s">
        <v>63422</v>
      </c>
      <c r="B10" s="2" t="s">
        <v>63423</v>
      </c>
      <c r="C10" s="2" t="s">
        <v>63424</v>
      </c>
      <c r="D10" s="2" t="s">
        <v>63425</v>
      </c>
      <c r="E10" s="2" t="s">
        <v>63426</v>
      </c>
      <c r="F10" t="str">
        <f t="shared" ref="F10:F28" si="3">IF(COUNTIF(H10:J10,"used")&gt;0,"y","")</f>
        <v/>
      </c>
      <c r="G10" t="str">
        <f t="shared" si="1"/>
        <v>y</v>
      </c>
      <c r="H10" t="s">
        <v>13568</v>
      </c>
      <c r="I10" t="s">
        <v>13568</v>
      </c>
      <c r="J10" t="s">
        <v>13568</v>
      </c>
      <c r="K10">
        <v>11</v>
      </c>
    </row>
    <row r="11" spans="1:11" ht="14.4" customHeight="1" x14ac:dyDescent="0.3">
      <c r="A11" s="2" t="s">
        <v>63427</v>
      </c>
      <c r="B11" s="2" t="s">
        <v>63428</v>
      </c>
      <c r="C11" s="2" t="s">
        <v>63429</v>
      </c>
      <c r="D11" s="2" t="s">
        <v>63430</v>
      </c>
      <c r="E11" s="2" t="s">
        <v>63431</v>
      </c>
      <c r="F11" t="str">
        <f t="shared" si="3"/>
        <v/>
      </c>
      <c r="G11" t="str">
        <f t="shared" si="1"/>
        <v>y</v>
      </c>
      <c r="H11" t="s">
        <v>13568</v>
      </c>
      <c r="I11" t="s">
        <v>13568</v>
      </c>
      <c r="J11" t="s">
        <v>13568</v>
      </c>
      <c r="K11">
        <v>8</v>
      </c>
    </row>
    <row r="12" spans="1:11" ht="14.4" customHeight="1" x14ac:dyDescent="0.3">
      <c r="A12" s="2" t="s">
        <v>63432</v>
      </c>
      <c r="B12" s="2" t="s">
        <v>63433</v>
      </c>
      <c r="C12" s="2" t="s">
        <v>63434</v>
      </c>
      <c r="D12" s="2" t="s">
        <v>63430</v>
      </c>
      <c r="E12" s="2" t="s">
        <v>63435</v>
      </c>
      <c r="F12" t="str">
        <f t="shared" si="3"/>
        <v/>
      </c>
      <c r="G12" t="str">
        <f t="shared" si="1"/>
        <v>y</v>
      </c>
      <c r="H12" t="s">
        <v>13568</v>
      </c>
      <c r="I12" t="s">
        <v>13568</v>
      </c>
      <c r="J12" t="s">
        <v>13568</v>
      </c>
      <c r="K12">
        <v>8</v>
      </c>
    </row>
    <row r="13" spans="1:11" ht="14.4" customHeight="1" x14ac:dyDescent="0.3">
      <c r="A13" s="2" t="s">
        <v>63436</v>
      </c>
      <c r="B13" s="2" t="s">
        <v>63437</v>
      </c>
      <c r="C13" s="2" t="s">
        <v>63438</v>
      </c>
      <c r="D13" s="2" t="s">
        <v>63439</v>
      </c>
      <c r="E13" s="2" t="s">
        <v>63440</v>
      </c>
      <c r="F13" t="str">
        <f t="shared" si="3"/>
        <v/>
      </c>
      <c r="G13" t="str">
        <f t="shared" si="1"/>
        <v>y</v>
      </c>
      <c r="H13" t="s">
        <v>13568</v>
      </c>
      <c r="I13" t="s">
        <v>13568</v>
      </c>
      <c r="J13" t="s">
        <v>13568</v>
      </c>
      <c r="K13">
        <v>10</v>
      </c>
    </row>
    <row r="14" spans="1:11" ht="14.4" customHeight="1" x14ac:dyDescent="0.3">
      <c r="A14" s="2" t="s">
        <v>44571</v>
      </c>
      <c r="B14" s="2" t="s">
        <v>63441</v>
      </c>
      <c r="C14" s="2" t="s">
        <v>63442</v>
      </c>
      <c r="D14" s="2" t="s">
        <v>63443</v>
      </c>
      <c r="E14" s="2" t="s">
        <v>63444</v>
      </c>
      <c r="F14" t="str">
        <f t="shared" si="3"/>
        <v/>
      </c>
      <c r="G14" t="str">
        <f t="shared" si="1"/>
        <v>y</v>
      </c>
      <c r="H14" t="s">
        <v>13568</v>
      </c>
      <c r="I14" t="s">
        <v>13568</v>
      </c>
      <c r="J14" t="s">
        <v>13568</v>
      </c>
      <c r="K14">
        <v>13</v>
      </c>
    </row>
    <row r="15" spans="1:11" ht="14.4" customHeight="1" x14ac:dyDescent="0.3">
      <c r="A15" s="2" t="s">
        <v>44629</v>
      </c>
      <c r="B15" s="2" t="s">
        <v>63445</v>
      </c>
      <c r="C15" s="2" t="s">
        <v>63446</v>
      </c>
      <c r="D15" s="2" t="s">
        <v>63447</v>
      </c>
      <c r="E15" s="2" t="s">
        <v>63448</v>
      </c>
      <c r="F15" t="str">
        <f t="shared" si="3"/>
        <v/>
      </c>
      <c r="G15" t="str">
        <f t="shared" si="1"/>
        <v>y</v>
      </c>
      <c r="H15" t="s">
        <v>13568</v>
      </c>
      <c r="I15" t="s">
        <v>13568</v>
      </c>
      <c r="J15" t="s">
        <v>13568</v>
      </c>
      <c r="K15">
        <v>37</v>
      </c>
    </row>
    <row r="16" spans="1:11" ht="14.4" customHeight="1" x14ac:dyDescent="0.3">
      <c r="A16" s="2" t="s">
        <v>63449</v>
      </c>
      <c r="B16" s="2" t="s">
        <v>63450</v>
      </c>
      <c r="C16" s="2" t="s">
        <v>63451</v>
      </c>
      <c r="D16" s="2" t="s">
        <v>63452</v>
      </c>
      <c r="E16" s="2" t="s">
        <v>63453</v>
      </c>
      <c r="F16" t="str">
        <f t="shared" si="3"/>
        <v/>
      </c>
      <c r="G16" t="str">
        <f t="shared" si="1"/>
        <v>y</v>
      </c>
      <c r="H16" t="s">
        <v>13568</v>
      </c>
      <c r="I16" t="s">
        <v>13568</v>
      </c>
      <c r="J16" t="s">
        <v>13568</v>
      </c>
      <c r="K16">
        <v>38</v>
      </c>
    </row>
    <row r="17" spans="1:11" ht="14.4" customHeight="1" x14ac:dyDescent="0.3">
      <c r="A17" s="2" t="s">
        <v>63454</v>
      </c>
      <c r="B17" s="2" t="s">
        <v>63455</v>
      </c>
      <c r="C17" s="2" t="s">
        <v>63456</v>
      </c>
      <c r="D17" s="2" t="s">
        <v>63430</v>
      </c>
      <c r="E17" s="2" t="s">
        <v>63457</v>
      </c>
      <c r="F17" t="str">
        <f t="shared" si="3"/>
        <v/>
      </c>
      <c r="G17" t="str">
        <f t="shared" si="1"/>
        <v>y</v>
      </c>
      <c r="H17" t="s">
        <v>13568</v>
      </c>
      <c r="I17" t="s">
        <v>13568</v>
      </c>
      <c r="J17" t="s">
        <v>13568</v>
      </c>
      <c r="K17">
        <v>8</v>
      </c>
    </row>
    <row r="18" spans="1:11" ht="14.4" customHeight="1" x14ac:dyDescent="0.3">
      <c r="A18" s="2" t="s">
        <v>63458</v>
      </c>
      <c r="B18" s="2" t="s">
        <v>63459</v>
      </c>
      <c r="C18" s="2" t="s">
        <v>63460</v>
      </c>
      <c r="D18" s="2" t="s">
        <v>63430</v>
      </c>
      <c r="E18" s="2" t="s">
        <v>63457</v>
      </c>
      <c r="F18" t="str">
        <f t="shared" si="3"/>
        <v/>
      </c>
      <c r="G18" t="str">
        <f t="shared" si="1"/>
        <v>y</v>
      </c>
      <c r="H18" t="s">
        <v>13568</v>
      </c>
      <c r="I18" t="s">
        <v>13568</v>
      </c>
      <c r="J18" t="s">
        <v>13568</v>
      </c>
      <c r="K18">
        <v>8</v>
      </c>
    </row>
    <row r="19" spans="1:11" ht="14.4" customHeight="1" x14ac:dyDescent="0.3">
      <c r="A19" s="2" t="s">
        <v>63461</v>
      </c>
      <c r="B19" s="2" t="s">
        <v>63462</v>
      </c>
      <c r="C19" s="2" t="s">
        <v>63463</v>
      </c>
      <c r="D19" s="2" t="s">
        <v>63439</v>
      </c>
      <c r="E19" s="2" t="s">
        <v>63440</v>
      </c>
      <c r="F19" t="str">
        <f t="shared" si="3"/>
        <v/>
      </c>
      <c r="G19" t="str">
        <f t="shared" si="1"/>
        <v>y</v>
      </c>
      <c r="H19" t="s">
        <v>13568</v>
      </c>
      <c r="I19" t="s">
        <v>13568</v>
      </c>
      <c r="J19" t="s">
        <v>13568</v>
      </c>
      <c r="K19">
        <v>10</v>
      </c>
    </row>
    <row r="20" spans="1:11" ht="14.4" customHeight="1" x14ac:dyDescent="0.3">
      <c r="A20" s="2" t="s">
        <v>63464</v>
      </c>
      <c r="B20" s="2" t="s">
        <v>63465</v>
      </c>
      <c r="C20" s="2" t="s">
        <v>63466</v>
      </c>
      <c r="D20" s="2" t="s">
        <v>63443</v>
      </c>
      <c r="E20" s="2" t="s">
        <v>63467</v>
      </c>
      <c r="F20" t="str">
        <f t="shared" si="3"/>
        <v/>
      </c>
      <c r="G20" t="str">
        <f t="shared" si="1"/>
        <v>y</v>
      </c>
      <c r="H20" t="s">
        <v>13568</v>
      </c>
      <c r="I20" t="s">
        <v>13568</v>
      </c>
      <c r="J20" t="s">
        <v>13568</v>
      </c>
      <c r="K20">
        <v>13</v>
      </c>
    </row>
    <row r="21" spans="1:11" ht="14.4" customHeight="1" x14ac:dyDescent="0.3">
      <c r="A21" s="2" t="s">
        <v>119</v>
      </c>
      <c r="B21" s="2" t="s">
        <v>10321</v>
      </c>
      <c r="C21" s="2" t="s">
        <v>63468</v>
      </c>
      <c r="D21" s="2" t="s">
        <v>63469</v>
      </c>
      <c r="E21" s="2" t="s">
        <v>63470</v>
      </c>
      <c r="F21" t="str">
        <f t="shared" si="3"/>
        <v/>
      </c>
      <c r="G21" t="str">
        <f t="shared" si="1"/>
        <v>y</v>
      </c>
      <c r="H21" t="s">
        <v>13568</v>
      </c>
      <c r="I21" t="s">
        <v>13568</v>
      </c>
      <c r="J21" t="s">
        <v>13568</v>
      </c>
      <c r="K21">
        <v>9</v>
      </c>
    </row>
    <row r="22" spans="1:11" ht="14.4" customHeight="1" x14ac:dyDescent="0.3">
      <c r="A22" s="2" t="s">
        <v>424</v>
      </c>
      <c r="B22" s="2" t="s">
        <v>4730</v>
      </c>
      <c r="C22" s="2" t="s">
        <v>63471</v>
      </c>
      <c r="D22" s="2" t="s">
        <v>63469</v>
      </c>
      <c r="E22" s="2" t="s">
        <v>63472</v>
      </c>
      <c r="F22" t="str">
        <f t="shared" si="3"/>
        <v/>
      </c>
      <c r="G22" t="str">
        <f t="shared" si="1"/>
        <v>y</v>
      </c>
      <c r="H22" t="s">
        <v>13568</v>
      </c>
      <c r="I22" t="s">
        <v>13568</v>
      </c>
      <c r="J22" t="s">
        <v>13568</v>
      </c>
      <c r="K22">
        <v>9</v>
      </c>
    </row>
    <row r="23" spans="1:11" ht="14.4" customHeight="1" x14ac:dyDescent="0.3">
      <c r="A23" s="2" t="s">
        <v>421</v>
      </c>
      <c r="B23" s="2" t="s">
        <v>39391</v>
      </c>
      <c r="C23" s="2" t="s">
        <v>63473</v>
      </c>
      <c r="D23" s="2" t="s">
        <v>63469</v>
      </c>
      <c r="E23" s="2" t="s">
        <v>63474</v>
      </c>
      <c r="F23" t="str">
        <f t="shared" si="3"/>
        <v/>
      </c>
      <c r="G23" t="str">
        <f t="shared" si="1"/>
        <v>y</v>
      </c>
      <c r="H23" t="s">
        <v>13568</v>
      </c>
      <c r="I23" t="s">
        <v>13568</v>
      </c>
      <c r="J23" t="s">
        <v>13568</v>
      </c>
      <c r="K23">
        <v>9</v>
      </c>
    </row>
    <row r="24" spans="1:11" ht="14.4" customHeight="1" x14ac:dyDescent="0.3">
      <c r="A24" s="2" t="s">
        <v>126</v>
      </c>
      <c r="B24" s="2" t="s">
        <v>2211</v>
      </c>
      <c r="C24" s="2" t="s">
        <v>63475</v>
      </c>
      <c r="D24" s="2" t="s">
        <v>63469</v>
      </c>
      <c r="E24" s="2" t="s">
        <v>63476</v>
      </c>
      <c r="F24" t="str">
        <f t="shared" si="3"/>
        <v/>
      </c>
      <c r="G24" t="str">
        <f t="shared" si="1"/>
        <v>y</v>
      </c>
      <c r="H24" t="s">
        <v>13568</v>
      </c>
      <c r="I24" t="s">
        <v>13568</v>
      </c>
      <c r="J24" t="s">
        <v>13568</v>
      </c>
      <c r="K24">
        <v>9</v>
      </c>
    </row>
    <row r="25" spans="1:11" ht="14.4" customHeight="1" x14ac:dyDescent="0.3">
      <c r="A25" s="2" t="s">
        <v>129</v>
      </c>
      <c r="B25" s="2" t="s">
        <v>2214</v>
      </c>
      <c r="C25" s="2" t="s">
        <v>63477</v>
      </c>
      <c r="D25" s="2" t="s">
        <v>63469</v>
      </c>
      <c r="E25" s="2" t="s">
        <v>63478</v>
      </c>
      <c r="F25" t="str">
        <f t="shared" si="3"/>
        <v/>
      </c>
      <c r="G25" t="str">
        <f t="shared" si="1"/>
        <v>y</v>
      </c>
      <c r="H25" t="s">
        <v>13568</v>
      </c>
      <c r="I25" t="s">
        <v>13568</v>
      </c>
      <c r="J25" t="s">
        <v>13568</v>
      </c>
      <c r="K25">
        <v>9</v>
      </c>
    </row>
    <row r="26" spans="1:11" ht="14.4" customHeight="1" x14ac:dyDescent="0.3">
      <c r="A26" s="2" t="s">
        <v>135</v>
      </c>
      <c r="B26" s="2" t="s">
        <v>4687</v>
      </c>
      <c r="C26" s="2" t="s">
        <v>63479</v>
      </c>
      <c r="D26" s="2" t="s">
        <v>63469</v>
      </c>
      <c r="E26" s="2" t="s">
        <v>63480</v>
      </c>
      <c r="F26" t="str">
        <f t="shared" si="3"/>
        <v/>
      </c>
      <c r="G26" t="str">
        <f t="shared" si="1"/>
        <v>y</v>
      </c>
      <c r="H26" t="s">
        <v>13568</v>
      </c>
      <c r="I26" t="s">
        <v>13568</v>
      </c>
      <c r="J26" t="s">
        <v>13568</v>
      </c>
      <c r="K26">
        <v>9</v>
      </c>
    </row>
    <row r="27" spans="1:11" ht="14.4" customHeight="1" x14ac:dyDescent="0.3">
      <c r="A27" s="2" t="s">
        <v>138</v>
      </c>
      <c r="B27" s="2" t="s">
        <v>63481</v>
      </c>
      <c r="C27" s="2" t="s">
        <v>63482</v>
      </c>
      <c r="D27" s="2" t="s">
        <v>63469</v>
      </c>
      <c r="E27" s="2" t="s">
        <v>63480</v>
      </c>
      <c r="F27" t="str">
        <f t="shared" si="3"/>
        <v/>
      </c>
      <c r="G27" t="str">
        <f t="shared" si="1"/>
        <v>y</v>
      </c>
      <c r="H27" t="s">
        <v>13568</v>
      </c>
      <c r="I27" t="s">
        <v>13568</v>
      </c>
      <c r="J27" t="s">
        <v>13568</v>
      </c>
      <c r="K27">
        <v>9</v>
      </c>
    </row>
    <row r="28" spans="1:11" ht="14.4" customHeight="1" x14ac:dyDescent="0.3">
      <c r="A28" s="2" t="s">
        <v>141</v>
      </c>
      <c r="B28" s="2" t="s">
        <v>3810</v>
      </c>
      <c r="C28" s="2" t="s">
        <v>63483</v>
      </c>
      <c r="D28" s="2" t="s">
        <v>63469</v>
      </c>
      <c r="E28" s="2" t="s">
        <v>63480</v>
      </c>
      <c r="F28" t="str">
        <f t="shared" si="3"/>
        <v/>
      </c>
      <c r="G28" t="str">
        <f t="shared" si="1"/>
        <v>y</v>
      </c>
      <c r="H28" t="s">
        <v>13568</v>
      </c>
      <c r="I28" t="s">
        <v>13568</v>
      </c>
      <c r="J28" t="s">
        <v>13568</v>
      </c>
      <c r="K28">
        <v>9</v>
      </c>
    </row>
    <row r="29" spans="1:11" ht="14.4" hidden="1" customHeight="1" x14ac:dyDescent="0.3">
      <c r="A29" s="2" t="s">
        <v>10256</v>
      </c>
      <c r="B29" s="2" t="s">
        <v>3787</v>
      </c>
      <c r="C29" s="2" t="s">
        <v>63484</v>
      </c>
      <c r="D29" s="2" t="s">
        <v>63485</v>
      </c>
      <c r="E29" s="2" t="s">
        <v>63486</v>
      </c>
      <c r="F29" t="str">
        <f t="shared" si="2"/>
        <v>y</v>
      </c>
      <c r="G29" t="str">
        <f t="shared" si="1"/>
        <v>y</v>
      </c>
      <c r="H29" t="s">
        <v>13568</v>
      </c>
      <c r="I29" t="s">
        <v>13616</v>
      </c>
      <c r="J29" t="s">
        <v>13568</v>
      </c>
      <c r="K29">
        <v>21</v>
      </c>
    </row>
    <row r="30" spans="1:11" ht="14.4" customHeight="1" x14ac:dyDescent="0.3">
      <c r="A30" s="2" t="s">
        <v>261</v>
      </c>
      <c r="B30" s="2" t="s">
        <v>36175</v>
      </c>
      <c r="C30" s="2" t="s">
        <v>63487</v>
      </c>
      <c r="D30" s="2" t="s">
        <v>63488</v>
      </c>
      <c r="E30" s="2" t="s">
        <v>63489</v>
      </c>
      <c r="F30" t="str">
        <f>IF(COUNTIF(H30:J30,"used")&gt;0,"y","")</f>
        <v/>
      </c>
      <c r="G30" t="str">
        <f t="shared" si="1"/>
        <v>y</v>
      </c>
      <c r="H30" t="s">
        <v>13568</v>
      </c>
      <c r="I30" t="s">
        <v>13568</v>
      </c>
      <c r="J30" t="s">
        <v>13568</v>
      </c>
      <c r="K30">
        <v>2</v>
      </c>
    </row>
    <row r="31" spans="1:11" ht="14.4" hidden="1" customHeight="1" x14ac:dyDescent="0.3">
      <c r="A31" s="2" t="s">
        <v>5911</v>
      </c>
      <c r="B31" s="2" t="s">
        <v>3790</v>
      </c>
      <c r="C31" s="2" t="s">
        <v>63490</v>
      </c>
      <c r="D31" s="2" t="s">
        <v>63491</v>
      </c>
      <c r="E31" s="2" t="s">
        <v>63492</v>
      </c>
      <c r="F31" t="str">
        <f t="shared" si="2"/>
        <v>y</v>
      </c>
      <c r="G31" t="str">
        <f t="shared" si="1"/>
        <v>y</v>
      </c>
      <c r="H31" t="s">
        <v>13568</v>
      </c>
      <c r="I31" t="s">
        <v>13616</v>
      </c>
      <c r="J31" t="s">
        <v>13568</v>
      </c>
      <c r="K31">
        <v>23</v>
      </c>
    </row>
    <row r="32" spans="1:11" ht="14.4" customHeight="1" x14ac:dyDescent="0.3">
      <c r="A32" s="2" t="s">
        <v>10263</v>
      </c>
      <c r="B32" s="2" t="s">
        <v>874</v>
      </c>
      <c r="C32" s="2" t="s">
        <v>63493</v>
      </c>
      <c r="D32" s="2" t="s">
        <v>63414</v>
      </c>
      <c r="E32" s="2" t="s">
        <v>22259</v>
      </c>
      <c r="F32" t="str">
        <f t="shared" ref="F32:F40" si="4">IF(COUNTIF(H32:J32,"used")&gt;0,"y","")</f>
        <v/>
      </c>
      <c r="G32" t="str">
        <f t="shared" si="1"/>
        <v>y</v>
      </c>
      <c r="H32" t="s">
        <v>13568</v>
      </c>
      <c r="I32" t="s">
        <v>13568</v>
      </c>
      <c r="J32" t="s">
        <v>13568</v>
      </c>
      <c r="K32">
        <v>16</v>
      </c>
    </row>
    <row r="33" spans="1:11" ht="14.4" customHeight="1" x14ac:dyDescent="0.3">
      <c r="A33" s="2" t="s">
        <v>4832</v>
      </c>
      <c r="B33" s="2" t="s">
        <v>572</v>
      </c>
      <c r="C33" s="2" t="s">
        <v>63494</v>
      </c>
      <c r="D33" s="2" t="s">
        <v>63488</v>
      </c>
      <c r="E33" s="2" t="s">
        <v>63495</v>
      </c>
      <c r="F33" t="str">
        <f t="shared" si="4"/>
        <v/>
      </c>
      <c r="G33" t="str">
        <f t="shared" si="1"/>
        <v>y</v>
      </c>
      <c r="H33" t="s">
        <v>13568</v>
      </c>
      <c r="I33" t="s">
        <v>13568</v>
      </c>
      <c r="J33" t="s">
        <v>13568</v>
      </c>
      <c r="K33">
        <v>2</v>
      </c>
    </row>
    <row r="34" spans="1:11" ht="14.4" customHeight="1" x14ac:dyDescent="0.3">
      <c r="A34" s="2" t="s">
        <v>4844</v>
      </c>
      <c r="B34" s="2" t="s">
        <v>572</v>
      </c>
      <c r="C34" s="2" t="s">
        <v>63496</v>
      </c>
      <c r="D34" s="2" t="s">
        <v>63488</v>
      </c>
      <c r="E34" s="2" t="s">
        <v>63497</v>
      </c>
      <c r="F34" t="str">
        <f t="shared" si="4"/>
        <v/>
      </c>
      <c r="G34" t="str">
        <f t="shared" si="1"/>
        <v>y</v>
      </c>
      <c r="H34" t="s">
        <v>13568</v>
      </c>
      <c r="I34" t="s">
        <v>13568</v>
      </c>
      <c r="J34" t="s">
        <v>13568</v>
      </c>
      <c r="K34">
        <v>2</v>
      </c>
    </row>
    <row r="35" spans="1:11" ht="14.4" customHeight="1" x14ac:dyDescent="0.3">
      <c r="A35" s="2" t="s">
        <v>13785</v>
      </c>
      <c r="B35" s="2" t="s">
        <v>572</v>
      </c>
      <c r="C35" s="2" t="s">
        <v>63498</v>
      </c>
      <c r="D35" s="2" t="s">
        <v>63488</v>
      </c>
      <c r="E35" s="2" t="s">
        <v>63499</v>
      </c>
      <c r="F35" t="str">
        <f t="shared" si="4"/>
        <v/>
      </c>
      <c r="G35" t="str">
        <f t="shared" si="1"/>
        <v>y</v>
      </c>
      <c r="H35" t="s">
        <v>13568</v>
      </c>
      <c r="I35" t="s">
        <v>13568</v>
      </c>
      <c r="J35" t="s">
        <v>13568</v>
      </c>
      <c r="K35">
        <v>2</v>
      </c>
    </row>
    <row r="36" spans="1:11" ht="14.4" customHeight="1" x14ac:dyDescent="0.3">
      <c r="A36" s="2" t="s">
        <v>63500</v>
      </c>
      <c r="B36" s="2" t="s">
        <v>572</v>
      </c>
      <c r="C36" s="2" t="s">
        <v>63501</v>
      </c>
      <c r="D36" s="2" t="s">
        <v>63488</v>
      </c>
      <c r="E36" s="2" t="s">
        <v>63499</v>
      </c>
      <c r="F36" t="str">
        <f t="shared" si="4"/>
        <v/>
      </c>
      <c r="G36" t="str">
        <f t="shared" si="1"/>
        <v>y</v>
      </c>
      <c r="H36" t="s">
        <v>13568</v>
      </c>
      <c r="I36" t="s">
        <v>13568</v>
      </c>
      <c r="J36" t="s">
        <v>13568</v>
      </c>
      <c r="K36">
        <v>2</v>
      </c>
    </row>
    <row r="37" spans="1:11" ht="14.4" customHeight="1" x14ac:dyDescent="0.3">
      <c r="A37" s="2" t="s">
        <v>63502</v>
      </c>
      <c r="B37" s="2" t="s">
        <v>572</v>
      </c>
      <c r="C37" s="2" t="s">
        <v>63503</v>
      </c>
      <c r="D37" s="2" t="s">
        <v>63488</v>
      </c>
      <c r="E37" s="2" t="s">
        <v>63499</v>
      </c>
      <c r="F37" t="str">
        <f t="shared" si="4"/>
        <v/>
      </c>
      <c r="G37" t="str">
        <f t="shared" si="1"/>
        <v>y</v>
      </c>
      <c r="H37" t="s">
        <v>13568</v>
      </c>
      <c r="I37" t="s">
        <v>13568</v>
      </c>
      <c r="J37" t="s">
        <v>13568</v>
      </c>
      <c r="K37">
        <v>2</v>
      </c>
    </row>
    <row r="38" spans="1:11" ht="14.4" customHeight="1" x14ac:dyDescent="0.3">
      <c r="A38" s="2" t="s">
        <v>63504</v>
      </c>
      <c r="B38" s="2" t="s">
        <v>572</v>
      </c>
      <c r="C38" s="2" t="s">
        <v>63505</v>
      </c>
      <c r="D38" s="2" t="s">
        <v>63488</v>
      </c>
      <c r="E38" s="2" t="s">
        <v>63499</v>
      </c>
      <c r="F38" t="str">
        <f t="shared" si="4"/>
        <v/>
      </c>
      <c r="G38" t="str">
        <f t="shared" si="1"/>
        <v>y</v>
      </c>
      <c r="H38" t="s">
        <v>13568</v>
      </c>
      <c r="I38" t="s">
        <v>13568</v>
      </c>
      <c r="J38" t="s">
        <v>13568</v>
      </c>
      <c r="K38">
        <v>2</v>
      </c>
    </row>
    <row r="39" spans="1:11" ht="14.4" customHeight="1" x14ac:dyDescent="0.3">
      <c r="A39" s="2" t="s">
        <v>63506</v>
      </c>
      <c r="B39" s="2" t="s">
        <v>572</v>
      </c>
      <c r="C39" s="2" t="s">
        <v>63507</v>
      </c>
      <c r="D39" s="2" t="s">
        <v>63488</v>
      </c>
      <c r="E39" s="2" t="s">
        <v>63499</v>
      </c>
      <c r="F39" t="str">
        <f t="shared" si="4"/>
        <v/>
      </c>
      <c r="G39" t="str">
        <f t="shared" si="1"/>
        <v>y</v>
      </c>
      <c r="H39" t="s">
        <v>13568</v>
      </c>
      <c r="I39" t="s">
        <v>13568</v>
      </c>
      <c r="J39" t="s">
        <v>13568</v>
      </c>
      <c r="K39">
        <v>2</v>
      </c>
    </row>
    <row r="40" spans="1:11" ht="14.4" customHeight="1" x14ac:dyDescent="0.3">
      <c r="A40" s="2" t="s">
        <v>32295</v>
      </c>
      <c r="B40" s="2" t="s">
        <v>584</v>
      </c>
      <c r="C40" s="2" t="s">
        <v>63508</v>
      </c>
      <c r="D40" s="2" t="s">
        <v>63509</v>
      </c>
      <c r="E40" s="2" t="s">
        <v>63510</v>
      </c>
      <c r="F40" t="str">
        <f t="shared" si="4"/>
        <v/>
      </c>
      <c r="G40" t="str">
        <f t="shared" si="1"/>
        <v>y</v>
      </c>
      <c r="H40" t="s">
        <v>13568</v>
      </c>
      <c r="I40" t="s">
        <v>13568</v>
      </c>
      <c r="J40" t="s">
        <v>13568</v>
      </c>
      <c r="K40">
        <v>24</v>
      </c>
    </row>
    <row r="41" spans="1:11" ht="14.4" hidden="1" customHeight="1" x14ac:dyDescent="0.3">
      <c r="A41" s="2" t="s">
        <v>8037</v>
      </c>
      <c r="B41" s="2" t="s">
        <v>7965</v>
      </c>
      <c r="C41" s="2" t="s">
        <v>8038</v>
      </c>
      <c r="D41" s="2" t="s">
        <v>22259</v>
      </c>
      <c r="E41" s="2" t="s">
        <v>22259</v>
      </c>
      <c r="F41" t="str">
        <f t="shared" si="2"/>
        <v/>
      </c>
      <c r="G41" t="str">
        <f t="shared" si="1"/>
        <v>y</v>
      </c>
      <c r="H41" t="s">
        <v>13568</v>
      </c>
      <c r="I41" t="s">
        <v>13568</v>
      </c>
      <c r="J41" t="s">
        <v>13568</v>
      </c>
      <c r="K41">
        <v>7</v>
      </c>
    </row>
    <row r="42" spans="1:11" ht="14.4" hidden="1" customHeight="1" x14ac:dyDescent="0.3">
      <c r="A42" s="2" t="s">
        <v>8039</v>
      </c>
      <c r="B42" s="2" t="s">
        <v>7967</v>
      </c>
      <c r="C42" s="2" t="s">
        <v>8040</v>
      </c>
      <c r="D42" s="2" t="s">
        <v>22259</v>
      </c>
      <c r="E42" s="2" t="s">
        <v>22259</v>
      </c>
      <c r="F42" t="str">
        <f t="shared" si="2"/>
        <v/>
      </c>
      <c r="G42" t="str">
        <f t="shared" si="1"/>
        <v>y</v>
      </c>
      <c r="H42" t="s">
        <v>13568</v>
      </c>
      <c r="I42" t="s">
        <v>13568</v>
      </c>
      <c r="J42" t="s">
        <v>13568</v>
      </c>
      <c r="K42">
        <v>7</v>
      </c>
    </row>
    <row r="43" spans="1:11" ht="14.4" hidden="1" customHeight="1" x14ac:dyDescent="0.3">
      <c r="A43" s="2" t="s">
        <v>8041</v>
      </c>
      <c r="B43" s="2" t="s">
        <v>7969</v>
      </c>
      <c r="C43" s="2" t="s">
        <v>8042</v>
      </c>
      <c r="D43" s="2" t="s">
        <v>22259</v>
      </c>
      <c r="E43" s="2" t="s">
        <v>22259</v>
      </c>
      <c r="F43" t="str">
        <f t="shared" si="2"/>
        <v/>
      </c>
      <c r="G43" t="str">
        <f t="shared" si="1"/>
        <v>y</v>
      </c>
      <c r="H43" t="s">
        <v>13568</v>
      </c>
      <c r="I43" t="s">
        <v>13568</v>
      </c>
      <c r="J43" t="s">
        <v>13568</v>
      </c>
      <c r="K43">
        <v>7</v>
      </c>
    </row>
    <row r="44" spans="1:11" ht="14.4" hidden="1" customHeight="1" x14ac:dyDescent="0.3">
      <c r="A44" s="2" t="s">
        <v>8043</v>
      </c>
      <c r="B44" s="2" t="s">
        <v>7971</v>
      </c>
      <c r="C44" s="2" t="s">
        <v>8044</v>
      </c>
      <c r="D44" s="2" t="s">
        <v>22259</v>
      </c>
      <c r="E44" s="2" t="s">
        <v>22259</v>
      </c>
      <c r="F44" t="str">
        <f t="shared" si="2"/>
        <v/>
      </c>
      <c r="G44" t="str">
        <f t="shared" si="1"/>
        <v>y</v>
      </c>
      <c r="H44" t="s">
        <v>13568</v>
      </c>
      <c r="I44" t="s">
        <v>13568</v>
      </c>
      <c r="J44" t="s">
        <v>13568</v>
      </c>
      <c r="K44">
        <v>7</v>
      </c>
    </row>
    <row r="45" spans="1:11" ht="14.4" hidden="1" customHeight="1" x14ac:dyDescent="0.3">
      <c r="A45" s="2" t="s">
        <v>8045</v>
      </c>
      <c r="B45" s="2" t="s">
        <v>8046</v>
      </c>
      <c r="C45" s="2" t="s">
        <v>8047</v>
      </c>
      <c r="D45" s="2" t="s">
        <v>22259</v>
      </c>
      <c r="E45" s="2" t="s">
        <v>22259</v>
      </c>
      <c r="F45" t="str">
        <f t="shared" si="2"/>
        <v/>
      </c>
      <c r="G45" t="str">
        <f t="shared" si="1"/>
        <v>y</v>
      </c>
      <c r="H45" t="s">
        <v>13568</v>
      </c>
      <c r="I45" t="s">
        <v>13568</v>
      </c>
      <c r="J45" t="s">
        <v>13568</v>
      </c>
      <c r="K45">
        <v>7</v>
      </c>
    </row>
    <row r="46" spans="1:11" ht="14.4" hidden="1" customHeight="1" x14ac:dyDescent="0.3">
      <c r="A46" s="2" t="s">
        <v>8048</v>
      </c>
      <c r="B46" s="2" t="s">
        <v>7977</v>
      </c>
      <c r="C46" s="2" t="s">
        <v>8049</v>
      </c>
      <c r="D46" s="2" t="s">
        <v>22259</v>
      </c>
      <c r="E46" s="2" t="s">
        <v>22259</v>
      </c>
      <c r="F46" t="str">
        <f t="shared" si="2"/>
        <v/>
      </c>
      <c r="G46" t="str">
        <f t="shared" si="1"/>
        <v>y</v>
      </c>
      <c r="H46" t="s">
        <v>13568</v>
      </c>
      <c r="I46" t="s">
        <v>13568</v>
      </c>
      <c r="J46" t="s">
        <v>13568</v>
      </c>
      <c r="K46">
        <v>7</v>
      </c>
    </row>
    <row r="47" spans="1:11" ht="14.4" hidden="1" customHeight="1" x14ac:dyDescent="0.3">
      <c r="A47" s="2" t="s">
        <v>8050</v>
      </c>
      <c r="B47" s="2" t="s">
        <v>7980</v>
      </c>
      <c r="C47" s="2" t="s">
        <v>8051</v>
      </c>
      <c r="D47" s="2" t="s">
        <v>22259</v>
      </c>
      <c r="E47" s="2" t="s">
        <v>22259</v>
      </c>
      <c r="F47" t="str">
        <f t="shared" si="2"/>
        <v/>
      </c>
      <c r="G47" t="str">
        <f t="shared" si="1"/>
        <v>y</v>
      </c>
      <c r="H47" t="s">
        <v>13568</v>
      </c>
      <c r="I47" t="s">
        <v>13568</v>
      </c>
      <c r="J47" t="s">
        <v>13568</v>
      </c>
      <c r="K47">
        <v>7</v>
      </c>
    </row>
    <row r="48" spans="1:11" ht="14.4" hidden="1" customHeight="1" x14ac:dyDescent="0.3">
      <c r="A48" s="2" t="s">
        <v>8052</v>
      </c>
      <c r="B48" s="2" t="s">
        <v>7983</v>
      </c>
      <c r="C48" s="2" t="s">
        <v>8053</v>
      </c>
      <c r="D48" s="2" t="s">
        <v>22259</v>
      </c>
      <c r="E48" s="2" t="s">
        <v>22259</v>
      </c>
      <c r="F48" t="str">
        <f t="shared" si="2"/>
        <v/>
      </c>
      <c r="G48" t="str">
        <f t="shared" si="1"/>
        <v>y</v>
      </c>
      <c r="H48" t="s">
        <v>13568</v>
      </c>
      <c r="I48" t="s">
        <v>13568</v>
      </c>
      <c r="J48" t="s">
        <v>13568</v>
      </c>
      <c r="K48">
        <v>7</v>
      </c>
    </row>
    <row r="49" spans="1:11" ht="14.4" hidden="1" customHeight="1" x14ac:dyDescent="0.3">
      <c r="A49" s="2" t="s">
        <v>8054</v>
      </c>
      <c r="B49" s="2" t="s">
        <v>7985</v>
      </c>
      <c r="C49" s="2" t="s">
        <v>8055</v>
      </c>
      <c r="D49" s="2" t="s">
        <v>22259</v>
      </c>
      <c r="E49" s="2" t="s">
        <v>22259</v>
      </c>
      <c r="F49" t="str">
        <f t="shared" si="2"/>
        <v/>
      </c>
      <c r="G49" t="str">
        <f t="shared" si="1"/>
        <v>y</v>
      </c>
      <c r="H49" t="s">
        <v>13568</v>
      </c>
      <c r="I49" t="s">
        <v>13568</v>
      </c>
      <c r="J49" t="s">
        <v>13568</v>
      </c>
      <c r="K49">
        <v>7</v>
      </c>
    </row>
    <row r="50" spans="1:11" ht="14.4" hidden="1" customHeight="1" x14ac:dyDescent="0.3">
      <c r="A50" s="2" t="s">
        <v>8056</v>
      </c>
      <c r="B50" s="2" t="s">
        <v>7988</v>
      </c>
      <c r="C50" s="2" t="s">
        <v>8057</v>
      </c>
      <c r="D50" s="2" t="s">
        <v>22259</v>
      </c>
      <c r="E50" s="2" t="s">
        <v>22259</v>
      </c>
      <c r="F50" t="str">
        <f t="shared" si="2"/>
        <v/>
      </c>
      <c r="G50" t="str">
        <f t="shared" si="1"/>
        <v>y</v>
      </c>
      <c r="H50" t="s">
        <v>13568</v>
      </c>
      <c r="I50" t="s">
        <v>13568</v>
      </c>
      <c r="J50" t="s">
        <v>13568</v>
      </c>
      <c r="K50">
        <v>7</v>
      </c>
    </row>
    <row r="51" spans="1:11" ht="14.4" customHeight="1" x14ac:dyDescent="0.3">
      <c r="A51" s="2" t="s">
        <v>264</v>
      </c>
      <c r="B51" s="2" t="s">
        <v>49371</v>
      </c>
      <c r="C51" s="2" t="s">
        <v>63511</v>
      </c>
      <c r="D51" s="2" t="s">
        <v>63488</v>
      </c>
      <c r="E51" s="2" t="s">
        <v>63489</v>
      </c>
      <c r="F51" t="str">
        <f t="shared" ref="F51:F59" si="5">IF(COUNTIF(H51:J51,"used")&gt;0,"y","")</f>
        <v/>
      </c>
      <c r="G51" t="str">
        <f t="shared" si="1"/>
        <v>y</v>
      </c>
      <c r="H51" t="s">
        <v>13568</v>
      </c>
      <c r="I51" t="s">
        <v>13568</v>
      </c>
      <c r="J51" t="s">
        <v>13568</v>
      </c>
      <c r="K51">
        <v>2</v>
      </c>
    </row>
    <row r="52" spans="1:11" ht="14.4" customHeight="1" x14ac:dyDescent="0.3">
      <c r="A52" s="2" t="s">
        <v>4397</v>
      </c>
      <c r="B52" s="2" t="s">
        <v>63512</v>
      </c>
      <c r="C52" s="2" t="s">
        <v>63513</v>
      </c>
      <c r="D52" s="2" t="s">
        <v>63425</v>
      </c>
      <c r="E52" s="2" t="s">
        <v>63514</v>
      </c>
      <c r="F52" t="str">
        <f t="shared" si="5"/>
        <v/>
      </c>
      <c r="G52" t="str">
        <f t="shared" si="1"/>
        <v>y</v>
      </c>
      <c r="H52" t="s">
        <v>13568</v>
      </c>
      <c r="I52" t="s">
        <v>13568</v>
      </c>
      <c r="J52" t="s">
        <v>13568</v>
      </c>
      <c r="K52">
        <v>11</v>
      </c>
    </row>
    <row r="53" spans="1:11" ht="14.4" customHeight="1" x14ac:dyDescent="0.3">
      <c r="A53" s="2" t="s">
        <v>4400</v>
      </c>
      <c r="B53" s="2" t="s">
        <v>63515</v>
      </c>
      <c r="C53" s="2" t="s">
        <v>63516</v>
      </c>
      <c r="D53" s="2" t="s">
        <v>63430</v>
      </c>
      <c r="E53" s="2" t="s">
        <v>63517</v>
      </c>
      <c r="F53" t="str">
        <f t="shared" si="5"/>
        <v/>
      </c>
      <c r="G53" t="str">
        <f t="shared" si="1"/>
        <v>y</v>
      </c>
      <c r="H53" t="s">
        <v>13568</v>
      </c>
      <c r="I53" t="s">
        <v>13568</v>
      </c>
      <c r="J53" t="s">
        <v>13568</v>
      </c>
      <c r="K53">
        <v>8</v>
      </c>
    </row>
    <row r="54" spans="1:11" ht="14.4" customHeight="1" x14ac:dyDescent="0.3">
      <c r="A54" s="2" t="s">
        <v>4403</v>
      </c>
      <c r="B54" s="2" t="s">
        <v>63518</v>
      </c>
      <c r="C54" s="2" t="s">
        <v>63519</v>
      </c>
      <c r="D54" s="2" t="s">
        <v>63430</v>
      </c>
      <c r="E54" s="2" t="s">
        <v>63520</v>
      </c>
      <c r="F54" t="str">
        <f t="shared" si="5"/>
        <v/>
      </c>
      <c r="G54" t="str">
        <f t="shared" si="1"/>
        <v>y</v>
      </c>
      <c r="H54" t="s">
        <v>13568</v>
      </c>
      <c r="I54" t="s">
        <v>13568</v>
      </c>
      <c r="J54" t="s">
        <v>13568</v>
      </c>
      <c r="K54">
        <v>8</v>
      </c>
    </row>
    <row r="55" spans="1:11" ht="14.4" customHeight="1" x14ac:dyDescent="0.3">
      <c r="A55" s="2" t="s">
        <v>63521</v>
      </c>
      <c r="B55" s="2" t="s">
        <v>63522</v>
      </c>
      <c r="C55" s="2" t="s">
        <v>63523</v>
      </c>
      <c r="D55" s="2" t="s">
        <v>63425</v>
      </c>
      <c r="E55" s="2" t="s">
        <v>63524</v>
      </c>
      <c r="F55" t="str">
        <f t="shared" si="5"/>
        <v/>
      </c>
      <c r="G55" t="str">
        <f t="shared" si="1"/>
        <v>y</v>
      </c>
      <c r="H55" t="s">
        <v>13568</v>
      </c>
      <c r="I55" t="s">
        <v>13568</v>
      </c>
      <c r="J55" t="s">
        <v>13568</v>
      </c>
      <c r="K55">
        <v>11</v>
      </c>
    </row>
    <row r="56" spans="1:11" ht="14.4" customHeight="1" x14ac:dyDescent="0.3">
      <c r="A56" s="2" t="s">
        <v>63525</v>
      </c>
      <c r="B56" s="2" t="s">
        <v>63526</v>
      </c>
      <c r="C56" s="2" t="s">
        <v>63527</v>
      </c>
      <c r="D56" s="2" t="s">
        <v>63430</v>
      </c>
      <c r="E56" s="2" t="s">
        <v>63528</v>
      </c>
      <c r="F56" t="str">
        <f t="shared" si="5"/>
        <v/>
      </c>
      <c r="G56" t="str">
        <f t="shared" si="1"/>
        <v>y</v>
      </c>
      <c r="H56" t="s">
        <v>13568</v>
      </c>
      <c r="I56" t="s">
        <v>13568</v>
      </c>
      <c r="J56" t="s">
        <v>13568</v>
      </c>
      <c r="K56">
        <v>8</v>
      </c>
    </row>
    <row r="57" spans="1:11" ht="14.4" customHeight="1" x14ac:dyDescent="0.3">
      <c r="A57" s="2" t="s">
        <v>4417</v>
      </c>
      <c r="B57" s="2" t="s">
        <v>63529</v>
      </c>
      <c r="C57" s="2" t="s">
        <v>63530</v>
      </c>
      <c r="D57" s="2" t="s">
        <v>63430</v>
      </c>
      <c r="E57" s="2" t="s">
        <v>63531</v>
      </c>
      <c r="F57" t="str">
        <f t="shared" si="5"/>
        <v/>
      </c>
      <c r="G57" t="str">
        <f t="shared" si="1"/>
        <v>y</v>
      </c>
      <c r="H57" t="s">
        <v>13568</v>
      </c>
      <c r="I57" t="s">
        <v>13568</v>
      </c>
      <c r="J57" t="s">
        <v>13568</v>
      </c>
      <c r="K57">
        <v>8</v>
      </c>
    </row>
    <row r="58" spans="1:11" ht="14.4" customHeight="1" x14ac:dyDescent="0.3">
      <c r="A58" s="2" t="s">
        <v>63532</v>
      </c>
      <c r="B58" s="2" t="s">
        <v>63533</v>
      </c>
      <c r="C58" s="2" t="s">
        <v>63534</v>
      </c>
      <c r="D58" s="2" t="s">
        <v>63535</v>
      </c>
      <c r="E58" s="2" t="s">
        <v>63536</v>
      </c>
      <c r="F58" t="str">
        <f t="shared" si="5"/>
        <v/>
      </c>
      <c r="G58" t="str">
        <f t="shared" si="1"/>
        <v>y</v>
      </c>
      <c r="H58" t="s">
        <v>13568</v>
      </c>
      <c r="I58" t="s">
        <v>13568</v>
      </c>
      <c r="J58" t="s">
        <v>13568</v>
      </c>
      <c r="K58">
        <v>36</v>
      </c>
    </row>
    <row r="59" spans="1:11" ht="14.4" customHeight="1" x14ac:dyDescent="0.3">
      <c r="A59" s="2" t="s">
        <v>63537</v>
      </c>
      <c r="B59" s="2" t="s">
        <v>63538</v>
      </c>
      <c r="C59" s="2" t="s">
        <v>63539</v>
      </c>
      <c r="D59" s="2" t="s">
        <v>63488</v>
      </c>
      <c r="E59" s="2" t="s">
        <v>63540</v>
      </c>
      <c r="F59" t="str">
        <f t="shared" si="5"/>
        <v/>
      </c>
      <c r="G59" t="str">
        <f t="shared" si="1"/>
        <v>y</v>
      </c>
      <c r="H59" t="s">
        <v>13568</v>
      </c>
      <c r="I59" t="s">
        <v>13568</v>
      </c>
      <c r="J59" t="s">
        <v>13568</v>
      </c>
      <c r="K59">
        <v>2</v>
      </c>
    </row>
    <row r="60" spans="1:11" ht="14.4" hidden="1" customHeight="1" x14ac:dyDescent="0.3">
      <c r="A60" s="2" t="s">
        <v>63541</v>
      </c>
      <c r="B60" s="2" t="s">
        <v>63542</v>
      </c>
      <c r="C60" s="2" t="s">
        <v>63543</v>
      </c>
      <c r="D60" s="2" t="s">
        <v>63544</v>
      </c>
      <c r="E60" s="2" t="s">
        <v>63545</v>
      </c>
      <c r="F60" t="str">
        <f t="shared" si="2"/>
        <v>y</v>
      </c>
      <c r="G60" t="str">
        <f t="shared" si="1"/>
        <v>y</v>
      </c>
      <c r="H60" t="s">
        <v>13568</v>
      </c>
      <c r="I60" t="s">
        <v>13616</v>
      </c>
      <c r="J60" t="s">
        <v>13568</v>
      </c>
      <c r="K60">
        <v>1</v>
      </c>
    </row>
    <row r="61" spans="1:11" ht="14.4" customHeight="1" x14ac:dyDescent="0.3">
      <c r="A61" s="2" t="s">
        <v>63546</v>
      </c>
      <c r="B61" s="2" t="s">
        <v>63547</v>
      </c>
      <c r="C61" s="2" t="s">
        <v>63548</v>
      </c>
      <c r="D61" s="2" t="s">
        <v>63544</v>
      </c>
      <c r="E61" s="2" t="s">
        <v>63549</v>
      </c>
      <c r="F61" t="str">
        <f t="shared" ref="F61:F63" si="6">IF(COUNTIF(H61:J61,"used")&gt;0,"y","")</f>
        <v/>
      </c>
      <c r="G61" t="str">
        <f t="shared" si="1"/>
        <v>y</v>
      </c>
      <c r="H61" t="s">
        <v>13568</v>
      </c>
      <c r="I61" t="s">
        <v>13568</v>
      </c>
      <c r="J61" t="s">
        <v>13568</v>
      </c>
      <c r="K61">
        <v>1</v>
      </c>
    </row>
    <row r="62" spans="1:11" ht="14.4" customHeight="1" x14ac:dyDescent="0.3">
      <c r="A62" s="2" t="s">
        <v>63550</v>
      </c>
      <c r="B62" s="2" t="s">
        <v>63551</v>
      </c>
      <c r="C62" s="2" t="s">
        <v>63552</v>
      </c>
      <c r="D62" s="2" t="s">
        <v>63544</v>
      </c>
      <c r="E62" s="2" t="s">
        <v>63480</v>
      </c>
      <c r="F62" t="str">
        <f t="shared" si="6"/>
        <v/>
      </c>
      <c r="G62" t="str">
        <f t="shared" si="1"/>
        <v>y</v>
      </c>
      <c r="H62" t="s">
        <v>13568</v>
      </c>
      <c r="I62" t="s">
        <v>13568</v>
      </c>
      <c r="J62" t="s">
        <v>13568</v>
      </c>
      <c r="K62">
        <v>1</v>
      </c>
    </row>
    <row r="63" spans="1:11" ht="14.4" customHeight="1" x14ac:dyDescent="0.3">
      <c r="A63" s="2" t="s">
        <v>63553</v>
      </c>
      <c r="B63" s="2" t="s">
        <v>63554</v>
      </c>
      <c r="C63" s="2" t="s">
        <v>63555</v>
      </c>
      <c r="D63" s="2" t="s">
        <v>63544</v>
      </c>
      <c r="E63" s="2" t="s">
        <v>63556</v>
      </c>
      <c r="F63" t="str">
        <f t="shared" si="6"/>
        <v/>
      </c>
      <c r="G63" t="str">
        <f t="shared" si="1"/>
        <v>y</v>
      </c>
      <c r="H63" t="s">
        <v>13568</v>
      </c>
      <c r="I63" t="s">
        <v>13568</v>
      </c>
      <c r="J63" t="s">
        <v>13568</v>
      </c>
      <c r="K63">
        <v>1</v>
      </c>
    </row>
    <row r="64" spans="1:11" ht="14.4" hidden="1" customHeight="1" x14ac:dyDescent="0.3">
      <c r="A64" s="2" t="s">
        <v>8227</v>
      </c>
      <c r="B64" s="2" t="s">
        <v>63557</v>
      </c>
      <c r="C64" s="2" t="s">
        <v>63558</v>
      </c>
      <c r="D64" s="2" t="s">
        <v>63488</v>
      </c>
      <c r="E64" s="2" t="s">
        <v>63559</v>
      </c>
      <c r="F64" t="str">
        <f t="shared" si="2"/>
        <v>y</v>
      </c>
      <c r="G64" t="str">
        <f t="shared" si="1"/>
        <v>y</v>
      </c>
      <c r="H64" t="s">
        <v>13568</v>
      </c>
      <c r="I64" t="s">
        <v>13616</v>
      </c>
      <c r="J64" t="s">
        <v>13568</v>
      </c>
      <c r="K64">
        <v>2</v>
      </c>
    </row>
    <row r="65" spans="1:11" ht="14.4" hidden="1" customHeight="1" x14ac:dyDescent="0.3">
      <c r="A65" s="2" t="s">
        <v>19897</v>
      </c>
      <c r="B65" s="2" t="s">
        <v>63560</v>
      </c>
      <c r="C65" s="2" t="s">
        <v>63561</v>
      </c>
      <c r="D65" s="2" t="s">
        <v>63562</v>
      </c>
      <c r="E65" s="2" t="s">
        <v>63563</v>
      </c>
      <c r="F65" t="str">
        <f t="shared" si="2"/>
        <v>y</v>
      </c>
      <c r="G65" t="str">
        <f t="shared" si="1"/>
        <v>y</v>
      </c>
      <c r="H65" t="s">
        <v>13568</v>
      </c>
      <c r="I65" t="s">
        <v>13616</v>
      </c>
      <c r="J65" t="s">
        <v>13568</v>
      </c>
      <c r="K65">
        <v>5</v>
      </c>
    </row>
    <row r="66" spans="1:11" ht="14.4" hidden="1" customHeight="1" x14ac:dyDescent="0.3">
      <c r="A66" s="2" t="s">
        <v>8106</v>
      </c>
      <c r="B66" s="2" t="s">
        <v>63564</v>
      </c>
      <c r="C66" s="2" t="s">
        <v>63565</v>
      </c>
      <c r="D66" s="2" t="s">
        <v>63566</v>
      </c>
      <c r="E66" s="2" t="s">
        <v>63567</v>
      </c>
      <c r="F66" t="str">
        <f t="shared" si="2"/>
        <v>y</v>
      </c>
      <c r="G66" t="str">
        <f t="shared" si="1"/>
        <v>y</v>
      </c>
      <c r="H66" t="s">
        <v>13568</v>
      </c>
      <c r="I66" t="s">
        <v>13616</v>
      </c>
      <c r="J66" t="s">
        <v>13568</v>
      </c>
      <c r="K66">
        <v>6</v>
      </c>
    </row>
    <row r="67" spans="1:11" ht="14.4" customHeight="1" x14ac:dyDescent="0.3">
      <c r="A67" s="2" t="s">
        <v>8224</v>
      </c>
      <c r="B67" s="2" t="s">
        <v>63568</v>
      </c>
      <c r="C67" s="2" t="s">
        <v>63569</v>
      </c>
      <c r="D67" s="2" t="s">
        <v>63488</v>
      </c>
      <c r="E67" s="2" t="s">
        <v>63499</v>
      </c>
      <c r="F67" t="str">
        <f t="shared" ref="F67:F70" si="7">IF(COUNTIF(H67:J67,"used")&gt;0,"y","")</f>
        <v/>
      </c>
      <c r="G67" t="str">
        <f t="shared" si="1"/>
        <v>y</v>
      </c>
      <c r="H67" t="s">
        <v>13568</v>
      </c>
      <c r="I67" t="s">
        <v>13568</v>
      </c>
      <c r="J67" t="s">
        <v>13568</v>
      </c>
      <c r="K67">
        <v>2</v>
      </c>
    </row>
    <row r="68" spans="1:11" ht="14.4" customHeight="1" x14ac:dyDescent="0.3">
      <c r="A68" s="2" t="s">
        <v>32147</v>
      </c>
      <c r="B68" s="2" t="s">
        <v>63570</v>
      </c>
      <c r="C68" s="2" t="s">
        <v>63571</v>
      </c>
      <c r="D68" s="2" t="s">
        <v>63572</v>
      </c>
      <c r="E68" s="2" t="s">
        <v>63573</v>
      </c>
      <c r="F68" t="str">
        <f t="shared" si="7"/>
        <v/>
      </c>
      <c r="G68" t="str">
        <f t="shared" si="1"/>
        <v>y</v>
      </c>
      <c r="H68" t="s">
        <v>13568</v>
      </c>
      <c r="I68" t="s">
        <v>13568</v>
      </c>
      <c r="J68" t="s">
        <v>13568</v>
      </c>
      <c r="K68">
        <v>3</v>
      </c>
    </row>
    <row r="69" spans="1:11" ht="14.4" customHeight="1" x14ac:dyDescent="0.3">
      <c r="A69" s="2" t="s">
        <v>63574</v>
      </c>
      <c r="B69" s="2" t="s">
        <v>63575</v>
      </c>
      <c r="C69" s="2" t="s">
        <v>63576</v>
      </c>
      <c r="D69" s="2" t="s">
        <v>63544</v>
      </c>
      <c r="E69" s="2" t="s">
        <v>63577</v>
      </c>
      <c r="F69" t="str">
        <f t="shared" si="7"/>
        <v/>
      </c>
      <c r="G69" t="str">
        <f t="shared" ref="G69:G132" si="8">IF(COUNTA(H69:J69)&gt;0,"y","")</f>
        <v>y</v>
      </c>
      <c r="H69" t="s">
        <v>13568</v>
      </c>
      <c r="I69" t="s">
        <v>13568</v>
      </c>
      <c r="J69" t="s">
        <v>13568</v>
      </c>
      <c r="K69">
        <v>1</v>
      </c>
    </row>
    <row r="70" spans="1:11" ht="14.4" customHeight="1" x14ac:dyDescent="0.3">
      <c r="A70" s="2" t="s">
        <v>8230</v>
      </c>
      <c r="B70" s="2" t="s">
        <v>63578</v>
      </c>
      <c r="C70" s="2" t="s">
        <v>63579</v>
      </c>
      <c r="D70" s="2" t="s">
        <v>63488</v>
      </c>
      <c r="E70" s="2" t="s">
        <v>63580</v>
      </c>
      <c r="F70" t="str">
        <f t="shared" si="7"/>
        <v/>
      </c>
      <c r="G70" t="str">
        <f t="shared" si="8"/>
        <v>y</v>
      </c>
      <c r="H70" t="s">
        <v>13568</v>
      </c>
      <c r="I70" t="s">
        <v>13568</v>
      </c>
      <c r="J70" t="s">
        <v>13568</v>
      </c>
      <c r="K70">
        <v>2</v>
      </c>
    </row>
    <row r="71" spans="1:11" ht="14.4" hidden="1" customHeight="1" x14ac:dyDescent="0.3">
      <c r="A71" s="2" t="s">
        <v>31955</v>
      </c>
      <c r="B71" s="2" t="s">
        <v>63581</v>
      </c>
      <c r="C71" s="2" t="s">
        <v>63582</v>
      </c>
      <c r="D71" s="2" t="s">
        <v>63544</v>
      </c>
      <c r="E71" s="2" t="s">
        <v>63545</v>
      </c>
      <c r="F71" t="str">
        <f t="shared" ref="F71:F100" si="9">IF(COUNTIF(H71:J71,"used")&gt;0,"y","")</f>
        <v>y</v>
      </c>
      <c r="G71" t="str">
        <f t="shared" si="8"/>
        <v>y</v>
      </c>
      <c r="H71" t="s">
        <v>13568</v>
      </c>
      <c r="I71" t="s">
        <v>13616</v>
      </c>
      <c r="J71" t="s">
        <v>13568</v>
      </c>
      <c r="K71">
        <v>1</v>
      </c>
    </row>
    <row r="72" spans="1:11" ht="14.4" customHeight="1" x14ac:dyDescent="0.3">
      <c r="A72" s="2" t="s">
        <v>31971</v>
      </c>
      <c r="B72" s="2" t="s">
        <v>63583</v>
      </c>
      <c r="C72" s="2" t="s">
        <v>63584</v>
      </c>
      <c r="D72" s="2" t="s">
        <v>63544</v>
      </c>
      <c r="E72" s="2" t="s">
        <v>63549</v>
      </c>
      <c r="F72" t="str">
        <f t="shared" ref="F72:F74" si="10">IF(COUNTIF(H72:J72,"used")&gt;0,"y","")</f>
        <v/>
      </c>
      <c r="G72" t="str">
        <f t="shared" si="8"/>
        <v>y</v>
      </c>
      <c r="H72" t="s">
        <v>13568</v>
      </c>
      <c r="I72" t="s">
        <v>13568</v>
      </c>
      <c r="J72" t="s">
        <v>13568</v>
      </c>
      <c r="K72">
        <v>1</v>
      </c>
    </row>
    <row r="73" spans="1:11" ht="14.4" customHeight="1" x14ac:dyDescent="0.3">
      <c r="A73" s="2" t="s">
        <v>63585</v>
      </c>
      <c r="B73" s="2" t="s">
        <v>63586</v>
      </c>
      <c r="C73" s="2" t="s">
        <v>63587</v>
      </c>
      <c r="D73" s="2" t="s">
        <v>63544</v>
      </c>
      <c r="E73" s="2" t="s">
        <v>63480</v>
      </c>
      <c r="F73" t="str">
        <f t="shared" si="10"/>
        <v/>
      </c>
      <c r="G73" t="str">
        <f t="shared" si="8"/>
        <v>y</v>
      </c>
      <c r="H73" t="s">
        <v>13568</v>
      </c>
      <c r="I73" t="s">
        <v>13568</v>
      </c>
      <c r="J73" t="s">
        <v>13568</v>
      </c>
      <c r="K73">
        <v>1</v>
      </c>
    </row>
    <row r="74" spans="1:11" ht="14.4" customHeight="1" x14ac:dyDescent="0.3">
      <c r="A74" s="2" t="s">
        <v>31964</v>
      </c>
      <c r="B74" s="2" t="s">
        <v>63588</v>
      </c>
      <c r="C74" s="2" t="s">
        <v>63589</v>
      </c>
      <c r="D74" s="2" t="s">
        <v>63544</v>
      </c>
      <c r="E74" s="2" t="s">
        <v>63556</v>
      </c>
      <c r="F74" t="str">
        <f t="shared" si="10"/>
        <v/>
      </c>
      <c r="G74" t="str">
        <f t="shared" si="8"/>
        <v>y</v>
      </c>
      <c r="H74" t="s">
        <v>13568</v>
      </c>
      <c r="I74" t="s">
        <v>13568</v>
      </c>
      <c r="J74" t="s">
        <v>13568</v>
      </c>
      <c r="K74">
        <v>1</v>
      </c>
    </row>
    <row r="75" spans="1:11" ht="14.4" hidden="1" customHeight="1" x14ac:dyDescent="0.3">
      <c r="A75" s="2" t="s">
        <v>31775</v>
      </c>
      <c r="B75" s="2" t="s">
        <v>63590</v>
      </c>
      <c r="C75" s="2" t="s">
        <v>63591</v>
      </c>
      <c r="D75" s="2" t="s">
        <v>63592</v>
      </c>
      <c r="E75" s="2" t="s">
        <v>63593</v>
      </c>
      <c r="F75" t="str">
        <f t="shared" si="9"/>
        <v>y</v>
      </c>
      <c r="G75" t="str">
        <f t="shared" si="8"/>
        <v>y</v>
      </c>
      <c r="H75" t="s">
        <v>13568</v>
      </c>
      <c r="I75" t="s">
        <v>13616</v>
      </c>
      <c r="J75" t="s">
        <v>13568</v>
      </c>
      <c r="K75">
        <v>17</v>
      </c>
    </row>
    <row r="76" spans="1:11" ht="14.4" hidden="1" customHeight="1" x14ac:dyDescent="0.3">
      <c r="A76" s="2" t="s">
        <v>19903</v>
      </c>
      <c r="B76" s="2" t="s">
        <v>63594</v>
      </c>
      <c r="C76" s="2" t="s">
        <v>63595</v>
      </c>
      <c r="D76" s="2" t="s">
        <v>63562</v>
      </c>
      <c r="E76" s="2" t="s">
        <v>63563</v>
      </c>
      <c r="F76" t="str">
        <f t="shared" si="9"/>
        <v>y</v>
      </c>
      <c r="G76" t="str">
        <f t="shared" si="8"/>
        <v>y</v>
      </c>
      <c r="H76" t="s">
        <v>13568</v>
      </c>
      <c r="I76" t="s">
        <v>13616</v>
      </c>
      <c r="J76" t="s">
        <v>13568</v>
      </c>
      <c r="K76">
        <v>5</v>
      </c>
    </row>
    <row r="77" spans="1:11" ht="14.4" hidden="1" customHeight="1" x14ac:dyDescent="0.3">
      <c r="A77" s="2" t="s">
        <v>63596</v>
      </c>
      <c r="B77" s="2" t="s">
        <v>63597</v>
      </c>
      <c r="C77" s="2" t="s">
        <v>63598</v>
      </c>
      <c r="D77" s="2" t="s">
        <v>63566</v>
      </c>
      <c r="E77" s="2" t="s">
        <v>63567</v>
      </c>
      <c r="F77" t="str">
        <f t="shared" si="9"/>
        <v>y</v>
      </c>
      <c r="G77" t="str">
        <f t="shared" si="8"/>
        <v>y</v>
      </c>
      <c r="H77" t="s">
        <v>13568</v>
      </c>
      <c r="I77" t="s">
        <v>13616</v>
      </c>
      <c r="J77" t="s">
        <v>13568</v>
      </c>
      <c r="K77">
        <v>6</v>
      </c>
    </row>
    <row r="78" spans="1:11" ht="14.4" customHeight="1" x14ac:dyDescent="0.3">
      <c r="A78" s="2" t="s">
        <v>31772</v>
      </c>
      <c r="B78" s="2" t="s">
        <v>63599</v>
      </c>
      <c r="C78" s="2" t="s">
        <v>63600</v>
      </c>
      <c r="D78" s="2" t="s">
        <v>63488</v>
      </c>
      <c r="E78" s="2" t="s">
        <v>63499</v>
      </c>
      <c r="F78" t="str">
        <f>IF(COUNTIF(H78:J78,"used")&gt;0,"y","")</f>
        <v/>
      </c>
      <c r="G78" t="str">
        <f t="shared" si="8"/>
        <v>y</v>
      </c>
      <c r="H78" t="s">
        <v>13568</v>
      </c>
      <c r="I78" t="s">
        <v>13568</v>
      </c>
      <c r="J78" t="s">
        <v>13568</v>
      </c>
      <c r="K78">
        <v>2</v>
      </c>
    </row>
    <row r="79" spans="1:11" ht="14.4" hidden="1" customHeight="1" x14ac:dyDescent="0.3">
      <c r="A79" s="2" t="s">
        <v>63601</v>
      </c>
      <c r="B79" s="2" t="s">
        <v>63602</v>
      </c>
      <c r="C79" s="2" t="s">
        <v>63603</v>
      </c>
      <c r="D79" s="2" t="s">
        <v>63488</v>
      </c>
      <c r="E79" s="2" t="s">
        <v>63604</v>
      </c>
      <c r="F79" t="str">
        <f t="shared" si="9"/>
        <v>y</v>
      </c>
      <c r="G79" t="str">
        <f t="shared" si="8"/>
        <v>y</v>
      </c>
      <c r="H79" t="s">
        <v>13568</v>
      </c>
      <c r="I79" t="s">
        <v>13616</v>
      </c>
      <c r="J79" t="s">
        <v>13568</v>
      </c>
      <c r="K79">
        <v>2</v>
      </c>
    </row>
    <row r="80" spans="1:11" ht="14.4" customHeight="1" x14ac:dyDescent="0.3">
      <c r="A80" s="2" t="s">
        <v>32761</v>
      </c>
      <c r="B80" s="2" t="s">
        <v>63605</v>
      </c>
      <c r="C80" s="2" t="s">
        <v>63606</v>
      </c>
      <c r="D80" s="2" t="s">
        <v>63572</v>
      </c>
      <c r="E80" s="2" t="s">
        <v>63573</v>
      </c>
      <c r="F80" t="str">
        <f t="shared" ref="F80:F81" si="11">IF(COUNTIF(H80:J80,"used")&gt;0,"y","")</f>
        <v/>
      </c>
      <c r="G80" t="str">
        <f t="shared" si="8"/>
        <v>y</v>
      </c>
      <c r="H80" t="s">
        <v>13568</v>
      </c>
      <c r="I80" t="s">
        <v>13568</v>
      </c>
      <c r="J80" t="s">
        <v>13568</v>
      </c>
      <c r="K80">
        <v>3</v>
      </c>
    </row>
    <row r="81" spans="1:11" ht="14.4" customHeight="1" x14ac:dyDescent="0.3">
      <c r="A81" s="2" t="s">
        <v>63607</v>
      </c>
      <c r="B81" s="2" t="s">
        <v>63608</v>
      </c>
      <c r="C81" s="2" t="s">
        <v>63609</v>
      </c>
      <c r="D81" s="2" t="s">
        <v>63544</v>
      </c>
      <c r="E81" s="2" t="s">
        <v>63577</v>
      </c>
      <c r="F81" t="str">
        <f t="shared" si="11"/>
        <v/>
      </c>
      <c r="G81" t="str">
        <f t="shared" si="8"/>
        <v>y</v>
      </c>
      <c r="H81" t="s">
        <v>13568</v>
      </c>
      <c r="I81" t="s">
        <v>13568</v>
      </c>
      <c r="J81" t="s">
        <v>13568</v>
      </c>
      <c r="K81">
        <v>1</v>
      </c>
    </row>
    <row r="82" spans="1:11" ht="14.4" hidden="1" customHeight="1" x14ac:dyDescent="0.3">
      <c r="A82" s="2" t="s">
        <v>63610</v>
      </c>
      <c r="B82" s="2" t="s">
        <v>63611</v>
      </c>
      <c r="C82" s="2" t="s">
        <v>63612</v>
      </c>
      <c r="D82" s="2" t="s">
        <v>63544</v>
      </c>
      <c r="E82" s="2" t="s">
        <v>63545</v>
      </c>
      <c r="F82" t="str">
        <f t="shared" si="9"/>
        <v>y</v>
      </c>
      <c r="G82" t="str">
        <f t="shared" si="8"/>
        <v>y</v>
      </c>
      <c r="H82" t="s">
        <v>13568</v>
      </c>
      <c r="I82" t="s">
        <v>13616</v>
      </c>
      <c r="J82" t="s">
        <v>13568</v>
      </c>
      <c r="K82">
        <v>1</v>
      </c>
    </row>
    <row r="83" spans="1:11" ht="14.4" customHeight="1" x14ac:dyDescent="0.3">
      <c r="A83" s="2" t="s">
        <v>31837</v>
      </c>
      <c r="B83" s="2" t="s">
        <v>63613</v>
      </c>
      <c r="C83" s="2" t="s">
        <v>63614</v>
      </c>
      <c r="D83" s="2" t="s">
        <v>63544</v>
      </c>
      <c r="E83" s="2" t="s">
        <v>63549</v>
      </c>
      <c r="F83" t="str">
        <f t="shared" ref="F83:F85" si="12">IF(COUNTIF(H83:J83,"used")&gt;0,"y","")</f>
        <v/>
      </c>
      <c r="G83" t="str">
        <f t="shared" si="8"/>
        <v>y</v>
      </c>
      <c r="H83" t="s">
        <v>13568</v>
      </c>
      <c r="I83" t="s">
        <v>13568</v>
      </c>
      <c r="J83" t="s">
        <v>13568</v>
      </c>
      <c r="K83">
        <v>1</v>
      </c>
    </row>
    <row r="84" spans="1:11" ht="14.4" customHeight="1" x14ac:dyDescent="0.3">
      <c r="A84" s="2" t="s">
        <v>63615</v>
      </c>
      <c r="B84" s="2" t="s">
        <v>63616</v>
      </c>
      <c r="C84" s="2" t="s">
        <v>63617</v>
      </c>
      <c r="D84" s="2" t="s">
        <v>63544</v>
      </c>
      <c r="E84" s="2" t="s">
        <v>63480</v>
      </c>
      <c r="F84" t="str">
        <f t="shared" si="12"/>
        <v/>
      </c>
      <c r="G84" t="str">
        <f t="shared" si="8"/>
        <v>y</v>
      </c>
      <c r="H84" t="s">
        <v>13568</v>
      </c>
      <c r="I84" t="s">
        <v>13568</v>
      </c>
      <c r="J84" t="s">
        <v>13568</v>
      </c>
      <c r="K84">
        <v>1</v>
      </c>
    </row>
    <row r="85" spans="1:11" ht="14.4" customHeight="1" x14ac:dyDescent="0.3">
      <c r="A85" s="2" t="s">
        <v>32032</v>
      </c>
      <c r="B85" s="2" t="s">
        <v>63618</v>
      </c>
      <c r="C85" s="2" t="s">
        <v>63619</v>
      </c>
      <c r="D85" s="2" t="s">
        <v>63544</v>
      </c>
      <c r="E85" s="2" t="s">
        <v>63556</v>
      </c>
      <c r="F85" t="str">
        <f t="shared" si="12"/>
        <v/>
      </c>
      <c r="G85" t="str">
        <f t="shared" si="8"/>
        <v>y</v>
      </c>
      <c r="H85" t="s">
        <v>13568</v>
      </c>
      <c r="I85" t="s">
        <v>13568</v>
      </c>
      <c r="J85" t="s">
        <v>13568</v>
      </c>
      <c r="K85">
        <v>1</v>
      </c>
    </row>
    <row r="86" spans="1:11" ht="14.4" hidden="1" customHeight="1" x14ac:dyDescent="0.3">
      <c r="A86" s="2" t="s">
        <v>63620</v>
      </c>
      <c r="B86" s="2" t="s">
        <v>63621</v>
      </c>
      <c r="C86" s="2" t="s">
        <v>63622</v>
      </c>
      <c r="D86" s="2" t="s">
        <v>63488</v>
      </c>
      <c r="E86" s="2" t="s">
        <v>63593</v>
      </c>
      <c r="F86" t="str">
        <f t="shared" si="9"/>
        <v>y</v>
      </c>
      <c r="G86" t="str">
        <f t="shared" si="8"/>
        <v>y</v>
      </c>
      <c r="H86" t="s">
        <v>13568</v>
      </c>
      <c r="I86" t="s">
        <v>13616</v>
      </c>
      <c r="J86" t="s">
        <v>13568</v>
      </c>
      <c r="K86">
        <v>2</v>
      </c>
    </row>
    <row r="87" spans="1:11" ht="14.4" hidden="1" customHeight="1" x14ac:dyDescent="0.3">
      <c r="A87" s="2" t="s">
        <v>4605</v>
      </c>
      <c r="B87" s="2" t="s">
        <v>63623</v>
      </c>
      <c r="C87" s="2" t="s">
        <v>63624</v>
      </c>
      <c r="D87" s="2" t="s">
        <v>63562</v>
      </c>
      <c r="E87" s="2" t="s">
        <v>63563</v>
      </c>
      <c r="F87" t="str">
        <f t="shared" si="9"/>
        <v>y</v>
      </c>
      <c r="G87" t="str">
        <f t="shared" si="8"/>
        <v>y</v>
      </c>
      <c r="H87" t="s">
        <v>13568</v>
      </c>
      <c r="I87" t="s">
        <v>13616</v>
      </c>
      <c r="J87" t="s">
        <v>13568</v>
      </c>
      <c r="K87">
        <v>5</v>
      </c>
    </row>
    <row r="88" spans="1:11" ht="14.4" hidden="1" customHeight="1" x14ac:dyDescent="0.3">
      <c r="A88" s="2" t="s">
        <v>4615</v>
      </c>
      <c r="B88" s="2" t="s">
        <v>63625</v>
      </c>
      <c r="C88" s="2" t="s">
        <v>63626</v>
      </c>
      <c r="D88" s="2" t="s">
        <v>63566</v>
      </c>
      <c r="E88" s="2" t="s">
        <v>63567</v>
      </c>
      <c r="F88" t="str">
        <f t="shared" si="9"/>
        <v>y</v>
      </c>
      <c r="G88" t="str">
        <f t="shared" si="8"/>
        <v>y</v>
      </c>
      <c r="H88" t="s">
        <v>13568</v>
      </c>
      <c r="I88" t="s">
        <v>13616</v>
      </c>
      <c r="J88" t="s">
        <v>13568</v>
      </c>
      <c r="K88">
        <v>6</v>
      </c>
    </row>
    <row r="89" spans="1:11" ht="14.4" customHeight="1" x14ac:dyDescent="0.3">
      <c r="A89" s="2" t="s">
        <v>4618</v>
      </c>
      <c r="B89" s="2" t="s">
        <v>63627</v>
      </c>
      <c r="C89" s="2" t="s">
        <v>63628</v>
      </c>
      <c r="D89" s="2" t="s">
        <v>63488</v>
      </c>
      <c r="E89" s="2" t="s">
        <v>63499</v>
      </c>
      <c r="F89" t="str">
        <f>IF(COUNTIF(H89:J89,"used")&gt;0,"y","")</f>
        <v/>
      </c>
      <c r="G89" t="str">
        <f t="shared" si="8"/>
        <v>y</v>
      </c>
      <c r="H89" t="s">
        <v>13568</v>
      </c>
      <c r="I89" t="s">
        <v>13568</v>
      </c>
      <c r="J89" t="s">
        <v>13568</v>
      </c>
      <c r="K89">
        <v>2</v>
      </c>
    </row>
    <row r="90" spans="1:11" ht="14.4" hidden="1" customHeight="1" x14ac:dyDescent="0.3">
      <c r="A90" s="2" t="s">
        <v>31988</v>
      </c>
      <c r="B90" s="2" t="s">
        <v>63629</v>
      </c>
      <c r="C90" s="2" t="s">
        <v>63630</v>
      </c>
      <c r="D90" s="2" t="s">
        <v>63488</v>
      </c>
      <c r="E90" s="2" t="s">
        <v>63604</v>
      </c>
      <c r="F90" t="str">
        <f t="shared" si="9"/>
        <v>y</v>
      </c>
      <c r="G90" t="str">
        <f t="shared" si="8"/>
        <v>y</v>
      </c>
      <c r="H90" t="s">
        <v>13568</v>
      </c>
      <c r="I90" t="s">
        <v>13616</v>
      </c>
      <c r="J90" t="s">
        <v>13568</v>
      </c>
      <c r="K90">
        <v>2</v>
      </c>
    </row>
    <row r="91" spans="1:11" ht="14.4" customHeight="1" x14ac:dyDescent="0.3">
      <c r="A91" s="2" t="s">
        <v>31846</v>
      </c>
      <c r="B91" s="2" t="s">
        <v>63631</v>
      </c>
      <c r="C91" s="2" t="s">
        <v>63632</v>
      </c>
      <c r="D91" s="2" t="s">
        <v>63572</v>
      </c>
      <c r="E91" s="2" t="s">
        <v>63573</v>
      </c>
      <c r="F91" t="str">
        <f t="shared" ref="F91:F92" si="13">IF(COUNTIF(H91:J91,"used")&gt;0,"y","")</f>
        <v/>
      </c>
      <c r="G91" t="str">
        <f t="shared" si="8"/>
        <v>y</v>
      </c>
      <c r="H91" t="s">
        <v>13568</v>
      </c>
      <c r="I91" t="s">
        <v>13568</v>
      </c>
      <c r="J91" t="s">
        <v>13568</v>
      </c>
      <c r="K91">
        <v>3</v>
      </c>
    </row>
    <row r="92" spans="1:11" ht="14.4" customHeight="1" x14ac:dyDescent="0.3">
      <c r="A92" s="2" t="s">
        <v>32321</v>
      </c>
      <c r="B92" s="2" t="s">
        <v>63633</v>
      </c>
      <c r="C92" s="2" t="s">
        <v>63634</v>
      </c>
      <c r="D92" s="2" t="s">
        <v>63544</v>
      </c>
      <c r="E92" s="2" t="s">
        <v>63577</v>
      </c>
      <c r="F92" t="str">
        <f t="shared" si="13"/>
        <v/>
      </c>
      <c r="G92" t="str">
        <f t="shared" si="8"/>
        <v>y</v>
      </c>
      <c r="H92" t="s">
        <v>13568</v>
      </c>
      <c r="I92" t="s">
        <v>13568</v>
      </c>
      <c r="J92" t="s">
        <v>13568</v>
      </c>
      <c r="K92">
        <v>1</v>
      </c>
    </row>
    <row r="93" spans="1:11" ht="14.4" hidden="1" customHeight="1" x14ac:dyDescent="0.3">
      <c r="A93" s="2" t="s">
        <v>63635</v>
      </c>
      <c r="B93" s="2" t="s">
        <v>63636</v>
      </c>
      <c r="C93" s="2" t="s">
        <v>63637</v>
      </c>
      <c r="D93" s="2" t="s">
        <v>63638</v>
      </c>
      <c r="E93" s="2" t="s">
        <v>63639</v>
      </c>
      <c r="F93" t="str">
        <f t="shared" si="9"/>
        <v>y</v>
      </c>
      <c r="G93" t="str">
        <f t="shared" si="8"/>
        <v>y</v>
      </c>
      <c r="H93" t="s">
        <v>13568</v>
      </c>
      <c r="I93" t="s">
        <v>13616</v>
      </c>
      <c r="J93" t="s">
        <v>13568</v>
      </c>
      <c r="K93">
        <v>15</v>
      </c>
    </row>
    <row r="94" spans="1:11" ht="14.4" customHeight="1" x14ac:dyDescent="0.3">
      <c r="A94" s="2" t="s">
        <v>63640</v>
      </c>
      <c r="B94" s="2" t="s">
        <v>63641</v>
      </c>
      <c r="C94" s="2" t="s">
        <v>63642</v>
      </c>
      <c r="D94" s="2" t="s">
        <v>63643</v>
      </c>
      <c r="E94" s="2" t="s">
        <v>63480</v>
      </c>
      <c r="F94" t="str">
        <f t="shared" ref="F94:F98" si="14">IF(COUNTIF(H94:J94,"used")&gt;0,"y","")</f>
        <v/>
      </c>
      <c r="G94" t="str">
        <f t="shared" si="8"/>
        <v>y</v>
      </c>
      <c r="H94" t="s">
        <v>13568</v>
      </c>
      <c r="I94" t="s">
        <v>13568</v>
      </c>
      <c r="J94" t="s">
        <v>13568</v>
      </c>
      <c r="K94">
        <v>12</v>
      </c>
    </row>
    <row r="95" spans="1:11" ht="14.4" customHeight="1" x14ac:dyDescent="0.3">
      <c r="A95" s="2" t="s">
        <v>63644</v>
      </c>
      <c r="B95" s="2" t="s">
        <v>63645</v>
      </c>
      <c r="C95" s="2" t="s">
        <v>63646</v>
      </c>
      <c r="D95" s="2" t="s">
        <v>63643</v>
      </c>
      <c r="E95" s="2" t="s">
        <v>63647</v>
      </c>
      <c r="F95" t="str">
        <f t="shared" si="14"/>
        <v/>
      </c>
      <c r="G95" t="str">
        <f t="shared" si="8"/>
        <v>y</v>
      </c>
      <c r="H95" t="s">
        <v>13568</v>
      </c>
      <c r="I95" t="s">
        <v>13568</v>
      </c>
      <c r="J95" t="s">
        <v>13568</v>
      </c>
      <c r="K95">
        <v>12</v>
      </c>
    </row>
    <row r="96" spans="1:11" ht="14.4" customHeight="1" x14ac:dyDescent="0.3">
      <c r="A96" s="2" t="s">
        <v>63648</v>
      </c>
      <c r="B96" s="2" t="s">
        <v>63649</v>
      </c>
      <c r="C96" s="2" t="s">
        <v>63650</v>
      </c>
      <c r="D96" s="2" t="s">
        <v>63643</v>
      </c>
      <c r="E96" s="2" t="s">
        <v>63480</v>
      </c>
      <c r="F96" t="str">
        <f t="shared" si="14"/>
        <v/>
      </c>
      <c r="G96" t="str">
        <f t="shared" si="8"/>
        <v>y</v>
      </c>
      <c r="H96" t="s">
        <v>13568</v>
      </c>
      <c r="I96" t="s">
        <v>13568</v>
      </c>
      <c r="J96" t="s">
        <v>13568</v>
      </c>
      <c r="K96">
        <v>12</v>
      </c>
    </row>
    <row r="97" spans="1:11" ht="14.4" customHeight="1" x14ac:dyDescent="0.3">
      <c r="A97" s="2" t="s">
        <v>63651</v>
      </c>
      <c r="B97" s="2" t="s">
        <v>63652</v>
      </c>
      <c r="C97" s="2" t="s">
        <v>63653</v>
      </c>
      <c r="D97" s="2" t="s">
        <v>63643</v>
      </c>
      <c r="E97" s="2" t="s">
        <v>63647</v>
      </c>
      <c r="F97" t="str">
        <f t="shared" si="14"/>
        <v/>
      </c>
      <c r="G97" t="str">
        <f t="shared" si="8"/>
        <v>y</v>
      </c>
      <c r="H97" t="s">
        <v>13568</v>
      </c>
      <c r="I97" t="s">
        <v>13568</v>
      </c>
      <c r="J97" t="s">
        <v>13568</v>
      </c>
      <c r="K97">
        <v>12</v>
      </c>
    </row>
    <row r="98" spans="1:11" ht="14.4" customHeight="1" x14ac:dyDescent="0.3">
      <c r="A98" s="2" t="s">
        <v>10261</v>
      </c>
      <c r="B98" s="2" t="s">
        <v>63654</v>
      </c>
      <c r="C98" s="2" t="s">
        <v>63655</v>
      </c>
      <c r="D98" s="2" t="s">
        <v>63656</v>
      </c>
      <c r="E98" s="2" t="s">
        <v>63657</v>
      </c>
      <c r="F98" t="str">
        <f t="shared" si="14"/>
        <v/>
      </c>
      <c r="G98" t="str">
        <f t="shared" si="8"/>
        <v>y</v>
      </c>
      <c r="H98" t="s">
        <v>13568</v>
      </c>
      <c r="I98" t="s">
        <v>13568</v>
      </c>
      <c r="J98" t="s">
        <v>13568</v>
      </c>
      <c r="K98">
        <v>25</v>
      </c>
    </row>
    <row r="99" spans="1:11" ht="14.4" hidden="1" customHeight="1" x14ac:dyDescent="0.3">
      <c r="A99" s="2" t="s">
        <v>8094</v>
      </c>
      <c r="B99" s="2" t="s">
        <v>63658</v>
      </c>
      <c r="C99" s="2" t="s">
        <v>63659</v>
      </c>
      <c r="D99" s="2" t="s">
        <v>63660</v>
      </c>
      <c r="E99" s="2" t="s">
        <v>63661</v>
      </c>
      <c r="F99" t="str">
        <f t="shared" si="9"/>
        <v>y</v>
      </c>
      <c r="G99" t="str">
        <f t="shared" si="8"/>
        <v>y</v>
      </c>
      <c r="H99" t="s">
        <v>13568</v>
      </c>
      <c r="I99" t="s">
        <v>13616</v>
      </c>
      <c r="J99" t="s">
        <v>13568</v>
      </c>
      <c r="K99">
        <v>26</v>
      </c>
    </row>
    <row r="100" spans="1:11" ht="14.4" hidden="1" customHeight="1" x14ac:dyDescent="0.3">
      <c r="A100" s="2" t="s">
        <v>255</v>
      </c>
      <c r="B100" s="2" t="s">
        <v>2068</v>
      </c>
      <c r="C100" s="2" t="s">
        <v>63662</v>
      </c>
      <c r="D100" s="2" t="s">
        <v>63488</v>
      </c>
      <c r="E100" s="2" t="s">
        <v>63663</v>
      </c>
      <c r="F100" t="str">
        <f t="shared" si="9"/>
        <v>y</v>
      </c>
      <c r="G100" t="str">
        <f t="shared" si="8"/>
        <v>y</v>
      </c>
      <c r="H100" t="s">
        <v>13568</v>
      </c>
      <c r="I100" t="s">
        <v>13616</v>
      </c>
      <c r="J100" t="s">
        <v>13568</v>
      </c>
      <c r="K100">
        <v>2</v>
      </c>
    </row>
    <row r="101" spans="1:11" ht="14.4" customHeight="1" x14ac:dyDescent="0.3">
      <c r="A101" s="2" t="s">
        <v>63664</v>
      </c>
      <c r="B101" s="2" t="s">
        <v>63665</v>
      </c>
      <c r="C101" s="2" t="s">
        <v>63666</v>
      </c>
      <c r="D101" s="2" t="s">
        <v>63544</v>
      </c>
      <c r="E101" s="2" t="s">
        <v>63545</v>
      </c>
      <c r="F101" t="str">
        <f t="shared" ref="F101:F132" si="15">IF(COUNTIF(H101:J101,"used")&gt;0,"y","")</f>
        <v/>
      </c>
      <c r="G101" t="str">
        <f t="shared" si="8"/>
        <v>y</v>
      </c>
      <c r="H101" t="s">
        <v>13568</v>
      </c>
      <c r="I101" t="s">
        <v>13568</v>
      </c>
      <c r="J101" t="s">
        <v>13568</v>
      </c>
      <c r="K101">
        <v>1</v>
      </c>
    </row>
    <row r="102" spans="1:11" ht="14.4" customHeight="1" x14ac:dyDescent="0.3">
      <c r="A102" s="2" t="s">
        <v>63667</v>
      </c>
      <c r="B102" s="2" t="s">
        <v>63668</v>
      </c>
      <c r="C102" s="2" t="s">
        <v>63669</v>
      </c>
      <c r="D102" s="2" t="s">
        <v>63544</v>
      </c>
      <c r="E102" s="2" t="s">
        <v>63549</v>
      </c>
      <c r="F102" t="str">
        <f t="shared" si="15"/>
        <v/>
      </c>
      <c r="G102" t="str">
        <f t="shared" si="8"/>
        <v>y</v>
      </c>
      <c r="H102" t="s">
        <v>13568</v>
      </c>
      <c r="I102" t="s">
        <v>13568</v>
      </c>
      <c r="J102" t="s">
        <v>13568</v>
      </c>
      <c r="K102">
        <v>1</v>
      </c>
    </row>
    <row r="103" spans="1:11" ht="14.4" customHeight="1" x14ac:dyDescent="0.3">
      <c r="A103" s="2" t="s">
        <v>63670</v>
      </c>
      <c r="B103" s="2" t="s">
        <v>63671</v>
      </c>
      <c r="C103" s="2" t="s">
        <v>63672</v>
      </c>
      <c r="D103" s="2" t="s">
        <v>63544</v>
      </c>
      <c r="E103" s="2" t="s">
        <v>63480</v>
      </c>
      <c r="F103" t="str">
        <f t="shared" si="15"/>
        <v/>
      </c>
      <c r="G103" t="str">
        <f t="shared" si="8"/>
        <v>y</v>
      </c>
      <c r="H103" t="s">
        <v>13568</v>
      </c>
      <c r="I103" t="s">
        <v>13568</v>
      </c>
      <c r="J103" t="s">
        <v>13568</v>
      </c>
      <c r="K103">
        <v>1</v>
      </c>
    </row>
    <row r="104" spans="1:11" ht="14.4" customHeight="1" x14ac:dyDescent="0.3">
      <c r="A104" s="2" t="s">
        <v>63673</v>
      </c>
      <c r="B104" s="2" t="s">
        <v>63674</v>
      </c>
      <c r="C104" s="2" t="s">
        <v>63675</v>
      </c>
      <c r="D104" s="2" t="s">
        <v>63544</v>
      </c>
      <c r="E104" s="2" t="s">
        <v>63556</v>
      </c>
      <c r="F104" t="str">
        <f t="shared" si="15"/>
        <v/>
      </c>
      <c r="G104" t="str">
        <f t="shared" si="8"/>
        <v>y</v>
      </c>
      <c r="H104" t="s">
        <v>13568</v>
      </c>
      <c r="I104" t="s">
        <v>13568</v>
      </c>
      <c r="J104" t="s">
        <v>13568</v>
      </c>
      <c r="K104">
        <v>1</v>
      </c>
    </row>
    <row r="105" spans="1:11" ht="14.4" customHeight="1" x14ac:dyDescent="0.3">
      <c r="A105" s="2" t="s">
        <v>63676</v>
      </c>
      <c r="B105" s="2" t="s">
        <v>63677</v>
      </c>
      <c r="C105" s="2" t="s">
        <v>63678</v>
      </c>
      <c r="D105" s="2" t="s">
        <v>63488</v>
      </c>
      <c r="E105" s="2" t="s">
        <v>63559</v>
      </c>
      <c r="F105" t="str">
        <f t="shared" si="15"/>
        <v/>
      </c>
      <c r="G105" t="str">
        <f t="shared" si="8"/>
        <v>y</v>
      </c>
      <c r="H105" t="s">
        <v>13568</v>
      </c>
      <c r="I105" t="s">
        <v>13568</v>
      </c>
      <c r="J105" t="s">
        <v>13568</v>
      </c>
      <c r="K105">
        <v>2</v>
      </c>
    </row>
    <row r="106" spans="1:11" ht="14.4" customHeight="1" x14ac:dyDescent="0.3">
      <c r="A106" s="2" t="s">
        <v>19934</v>
      </c>
      <c r="B106" s="2" t="s">
        <v>63679</v>
      </c>
      <c r="C106" s="2" t="s">
        <v>63680</v>
      </c>
      <c r="D106" s="2" t="s">
        <v>63562</v>
      </c>
      <c r="E106" s="2" t="s">
        <v>63563</v>
      </c>
      <c r="F106" t="str">
        <f t="shared" si="15"/>
        <v/>
      </c>
      <c r="G106" t="str">
        <f t="shared" si="8"/>
        <v>y</v>
      </c>
      <c r="H106" t="s">
        <v>13568</v>
      </c>
      <c r="I106" t="s">
        <v>13568</v>
      </c>
      <c r="J106" t="s">
        <v>13568</v>
      </c>
      <c r="K106">
        <v>5</v>
      </c>
    </row>
    <row r="107" spans="1:11" ht="14.4" customHeight="1" x14ac:dyDescent="0.3">
      <c r="A107" s="2" t="s">
        <v>63681</v>
      </c>
      <c r="B107" s="2" t="s">
        <v>63682</v>
      </c>
      <c r="C107" s="2" t="s">
        <v>63683</v>
      </c>
      <c r="D107" s="2" t="s">
        <v>63566</v>
      </c>
      <c r="E107" s="2" t="s">
        <v>63567</v>
      </c>
      <c r="F107" t="str">
        <f t="shared" si="15"/>
        <v/>
      </c>
      <c r="G107" t="str">
        <f t="shared" si="8"/>
        <v>y</v>
      </c>
      <c r="H107" t="s">
        <v>13568</v>
      </c>
      <c r="I107" t="s">
        <v>13568</v>
      </c>
      <c r="J107" t="s">
        <v>13568</v>
      </c>
      <c r="K107">
        <v>6</v>
      </c>
    </row>
    <row r="108" spans="1:11" ht="14.4" customHeight="1" x14ac:dyDescent="0.3">
      <c r="A108" s="2" t="s">
        <v>63684</v>
      </c>
      <c r="B108" s="2" t="s">
        <v>63685</v>
      </c>
      <c r="C108" s="2" t="s">
        <v>63686</v>
      </c>
      <c r="D108" s="2" t="s">
        <v>63572</v>
      </c>
      <c r="E108" s="2" t="s">
        <v>63573</v>
      </c>
      <c r="F108" t="str">
        <f t="shared" si="15"/>
        <v/>
      </c>
      <c r="G108" t="str">
        <f t="shared" si="8"/>
        <v>y</v>
      </c>
      <c r="H108" t="s">
        <v>13568</v>
      </c>
      <c r="I108" t="s">
        <v>13568</v>
      </c>
      <c r="J108" t="s">
        <v>13568</v>
      </c>
      <c r="K108">
        <v>3</v>
      </c>
    </row>
    <row r="109" spans="1:11" ht="14.4" customHeight="1" x14ac:dyDescent="0.3">
      <c r="A109" s="2" t="s">
        <v>63687</v>
      </c>
      <c r="B109" s="2" t="s">
        <v>63688</v>
      </c>
      <c r="C109" s="2" t="s">
        <v>63689</v>
      </c>
      <c r="D109" s="2" t="s">
        <v>63544</v>
      </c>
      <c r="E109" s="2" t="s">
        <v>63577</v>
      </c>
      <c r="F109" t="str">
        <f t="shared" si="15"/>
        <v/>
      </c>
      <c r="G109" t="str">
        <f t="shared" si="8"/>
        <v>y</v>
      </c>
      <c r="H109" t="s">
        <v>13568</v>
      </c>
      <c r="I109" t="s">
        <v>13568</v>
      </c>
      <c r="J109" t="s">
        <v>13568</v>
      </c>
      <c r="K109">
        <v>1</v>
      </c>
    </row>
    <row r="110" spans="1:11" ht="14.4" customHeight="1" x14ac:dyDescent="0.3">
      <c r="A110" s="2" t="s">
        <v>63690</v>
      </c>
      <c r="B110" s="2" t="s">
        <v>63691</v>
      </c>
      <c r="C110" s="2" t="s">
        <v>63692</v>
      </c>
      <c r="D110" s="2" t="s">
        <v>63488</v>
      </c>
      <c r="E110" s="2" t="s">
        <v>63580</v>
      </c>
      <c r="F110" t="str">
        <f t="shared" si="15"/>
        <v/>
      </c>
      <c r="G110" t="str">
        <f t="shared" si="8"/>
        <v>y</v>
      </c>
      <c r="H110" t="s">
        <v>13568</v>
      </c>
      <c r="I110" t="s">
        <v>13568</v>
      </c>
      <c r="J110" t="s">
        <v>13568</v>
      </c>
      <c r="K110">
        <v>2</v>
      </c>
    </row>
    <row r="111" spans="1:11" ht="14.4" customHeight="1" x14ac:dyDescent="0.3">
      <c r="A111" s="2" t="s">
        <v>63693</v>
      </c>
      <c r="B111" s="2" t="s">
        <v>63694</v>
      </c>
      <c r="C111" s="2" t="s">
        <v>63695</v>
      </c>
      <c r="D111" s="2" t="s">
        <v>63544</v>
      </c>
      <c r="E111" s="2" t="s">
        <v>63545</v>
      </c>
      <c r="F111" t="str">
        <f t="shared" si="15"/>
        <v/>
      </c>
      <c r="G111" t="str">
        <f t="shared" si="8"/>
        <v>y</v>
      </c>
      <c r="H111" t="s">
        <v>13568</v>
      </c>
      <c r="I111" t="s">
        <v>13568</v>
      </c>
      <c r="J111" t="s">
        <v>13568</v>
      </c>
      <c r="K111">
        <v>1</v>
      </c>
    </row>
    <row r="112" spans="1:11" ht="14.4" customHeight="1" x14ac:dyDescent="0.3">
      <c r="A112" s="2" t="s">
        <v>63696</v>
      </c>
      <c r="B112" s="2" t="s">
        <v>63697</v>
      </c>
      <c r="C112" s="2" t="s">
        <v>63698</v>
      </c>
      <c r="D112" s="2" t="s">
        <v>63544</v>
      </c>
      <c r="E112" s="2" t="s">
        <v>63549</v>
      </c>
      <c r="F112" t="str">
        <f t="shared" si="15"/>
        <v/>
      </c>
      <c r="G112" t="str">
        <f t="shared" si="8"/>
        <v>y</v>
      </c>
      <c r="H112" t="s">
        <v>13568</v>
      </c>
      <c r="I112" t="s">
        <v>13568</v>
      </c>
      <c r="J112" t="s">
        <v>13568</v>
      </c>
      <c r="K112">
        <v>1</v>
      </c>
    </row>
    <row r="113" spans="1:11" ht="14.4" customHeight="1" x14ac:dyDescent="0.3">
      <c r="A113" s="2" t="s">
        <v>63699</v>
      </c>
      <c r="B113" s="2" t="s">
        <v>63700</v>
      </c>
      <c r="C113" s="2" t="s">
        <v>63701</v>
      </c>
      <c r="D113" s="2" t="s">
        <v>63544</v>
      </c>
      <c r="E113" s="2" t="s">
        <v>63480</v>
      </c>
      <c r="F113" t="str">
        <f t="shared" si="15"/>
        <v/>
      </c>
      <c r="G113" t="str">
        <f t="shared" si="8"/>
        <v>y</v>
      </c>
      <c r="H113" t="s">
        <v>13568</v>
      </c>
      <c r="I113" t="s">
        <v>13568</v>
      </c>
      <c r="J113" t="s">
        <v>13568</v>
      </c>
      <c r="K113">
        <v>1</v>
      </c>
    </row>
    <row r="114" spans="1:11" ht="14.4" customHeight="1" x14ac:dyDescent="0.3">
      <c r="A114" s="2" t="s">
        <v>63702</v>
      </c>
      <c r="B114" s="2" t="s">
        <v>63703</v>
      </c>
      <c r="C114" s="2" t="s">
        <v>63704</v>
      </c>
      <c r="D114" s="2" t="s">
        <v>63544</v>
      </c>
      <c r="E114" s="2" t="s">
        <v>63705</v>
      </c>
      <c r="F114" t="str">
        <f t="shared" si="15"/>
        <v/>
      </c>
      <c r="G114" t="str">
        <f t="shared" si="8"/>
        <v>y</v>
      </c>
      <c r="H114" t="s">
        <v>13568</v>
      </c>
      <c r="I114" t="s">
        <v>13568</v>
      </c>
      <c r="J114" t="s">
        <v>13568</v>
      </c>
      <c r="K114">
        <v>1</v>
      </c>
    </row>
    <row r="115" spans="1:11" ht="14.4" customHeight="1" x14ac:dyDescent="0.3">
      <c r="A115" s="2" t="s">
        <v>13896</v>
      </c>
      <c r="B115" s="2" t="s">
        <v>63706</v>
      </c>
      <c r="C115" s="2" t="s">
        <v>63707</v>
      </c>
      <c r="D115" s="2" t="s">
        <v>63488</v>
      </c>
      <c r="E115" s="2" t="s">
        <v>63559</v>
      </c>
      <c r="F115" t="str">
        <f t="shared" si="15"/>
        <v/>
      </c>
      <c r="G115" t="str">
        <f t="shared" si="8"/>
        <v>y</v>
      </c>
      <c r="H115" t="s">
        <v>13568</v>
      </c>
      <c r="I115" t="s">
        <v>13568</v>
      </c>
      <c r="J115" t="s">
        <v>13568</v>
      </c>
      <c r="K115">
        <v>2</v>
      </c>
    </row>
    <row r="116" spans="1:11" ht="14.4" customHeight="1" x14ac:dyDescent="0.3">
      <c r="A116" s="2" t="s">
        <v>63708</v>
      </c>
      <c r="B116" s="2" t="s">
        <v>63709</v>
      </c>
      <c r="C116" s="2" t="s">
        <v>63710</v>
      </c>
      <c r="D116" s="2" t="s">
        <v>63488</v>
      </c>
      <c r="E116" s="2" t="s">
        <v>63499</v>
      </c>
      <c r="F116" t="str">
        <f t="shared" si="15"/>
        <v/>
      </c>
      <c r="G116" t="str">
        <f t="shared" si="8"/>
        <v>y</v>
      </c>
      <c r="H116" t="s">
        <v>13568</v>
      </c>
      <c r="I116" t="s">
        <v>13568</v>
      </c>
      <c r="J116" t="s">
        <v>13568</v>
      </c>
      <c r="K116">
        <v>2</v>
      </c>
    </row>
    <row r="117" spans="1:11" ht="14.4" customHeight="1" x14ac:dyDescent="0.3">
      <c r="A117" s="2" t="s">
        <v>19930</v>
      </c>
      <c r="B117" s="2" t="s">
        <v>63711</v>
      </c>
      <c r="C117" s="2" t="s">
        <v>63712</v>
      </c>
      <c r="D117" s="2" t="s">
        <v>63562</v>
      </c>
      <c r="E117" s="2" t="s">
        <v>63563</v>
      </c>
      <c r="F117" t="str">
        <f t="shared" si="15"/>
        <v/>
      </c>
      <c r="G117" t="str">
        <f t="shared" si="8"/>
        <v>y</v>
      </c>
      <c r="H117" t="s">
        <v>13568</v>
      </c>
      <c r="I117" t="s">
        <v>13568</v>
      </c>
      <c r="J117" t="s">
        <v>13568</v>
      </c>
      <c r="K117">
        <v>5</v>
      </c>
    </row>
    <row r="118" spans="1:11" ht="14.4" customHeight="1" x14ac:dyDescent="0.3">
      <c r="A118" s="2" t="s">
        <v>13891</v>
      </c>
      <c r="B118" s="2" t="s">
        <v>63713</v>
      </c>
      <c r="C118" s="2" t="s">
        <v>63714</v>
      </c>
      <c r="D118" s="2" t="s">
        <v>63566</v>
      </c>
      <c r="E118" s="2" t="s">
        <v>63567</v>
      </c>
      <c r="F118" t="str">
        <f t="shared" si="15"/>
        <v/>
      </c>
      <c r="G118" t="str">
        <f t="shared" si="8"/>
        <v>y</v>
      </c>
      <c r="H118" t="s">
        <v>13568</v>
      </c>
      <c r="I118" t="s">
        <v>13568</v>
      </c>
      <c r="J118" t="s">
        <v>13568</v>
      </c>
      <c r="K118">
        <v>6</v>
      </c>
    </row>
    <row r="119" spans="1:11" ht="14.4" customHeight="1" x14ac:dyDescent="0.3">
      <c r="A119" s="2" t="s">
        <v>63715</v>
      </c>
      <c r="B119" s="2" t="s">
        <v>63716</v>
      </c>
      <c r="C119" s="2" t="s">
        <v>63717</v>
      </c>
      <c r="D119" s="2" t="s">
        <v>63572</v>
      </c>
      <c r="E119" s="2" t="s">
        <v>63573</v>
      </c>
      <c r="F119" t="str">
        <f t="shared" si="15"/>
        <v/>
      </c>
      <c r="G119" t="str">
        <f t="shared" si="8"/>
        <v>y</v>
      </c>
      <c r="H119" t="s">
        <v>13568</v>
      </c>
      <c r="I119" t="s">
        <v>13568</v>
      </c>
      <c r="J119" t="s">
        <v>13568</v>
      </c>
      <c r="K119">
        <v>3</v>
      </c>
    </row>
    <row r="120" spans="1:11" ht="14.4" customHeight="1" x14ac:dyDescent="0.3">
      <c r="A120" s="2" t="s">
        <v>63718</v>
      </c>
      <c r="B120" s="2" t="s">
        <v>63719</v>
      </c>
      <c r="C120" s="2" t="s">
        <v>63720</v>
      </c>
      <c r="D120" s="2" t="s">
        <v>63544</v>
      </c>
      <c r="E120" s="2" t="s">
        <v>63577</v>
      </c>
      <c r="F120" t="str">
        <f t="shared" si="15"/>
        <v/>
      </c>
      <c r="G120" t="str">
        <f t="shared" si="8"/>
        <v>y</v>
      </c>
      <c r="H120" t="s">
        <v>13568</v>
      </c>
      <c r="I120" t="s">
        <v>13568</v>
      </c>
      <c r="J120" t="s">
        <v>13568</v>
      </c>
      <c r="K120">
        <v>1</v>
      </c>
    </row>
    <row r="121" spans="1:11" ht="14.4" customHeight="1" x14ac:dyDescent="0.3">
      <c r="A121" s="2" t="s">
        <v>63721</v>
      </c>
      <c r="B121" s="2" t="s">
        <v>63722</v>
      </c>
      <c r="C121" s="2" t="s">
        <v>63723</v>
      </c>
      <c r="D121" s="2" t="s">
        <v>63544</v>
      </c>
      <c r="E121" s="2" t="s">
        <v>63545</v>
      </c>
      <c r="F121" t="str">
        <f t="shared" si="15"/>
        <v/>
      </c>
      <c r="G121" t="str">
        <f t="shared" si="8"/>
        <v>y</v>
      </c>
      <c r="H121" t="s">
        <v>13568</v>
      </c>
      <c r="I121" t="s">
        <v>13568</v>
      </c>
      <c r="J121" t="s">
        <v>13568</v>
      </c>
      <c r="K121">
        <v>1</v>
      </c>
    </row>
    <row r="122" spans="1:11" ht="14.4" customHeight="1" x14ac:dyDescent="0.3">
      <c r="A122" s="2" t="s">
        <v>63724</v>
      </c>
      <c r="B122" s="2" t="s">
        <v>63725</v>
      </c>
      <c r="C122" s="2" t="s">
        <v>63726</v>
      </c>
      <c r="D122" s="2" t="s">
        <v>63544</v>
      </c>
      <c r="E122" s="2" t="s">
        <v>63549</v>
      </c>
      <c r="F122" t="str">
        <f t="shared" si="15"/>
        <v/>
      </c>
      <c r="G122" t="str">
        <f t="shared" si="8"/>
        <v>y</v>
      </c>
      <c r="H122" t="s">
        <v>13568</v>
      </c>
      <c r="I122" t="s">
        <v>13568</v>
      </c>
      <c r="J122" t="s">
        <v>13568</v>
      </c>
      <c r="K122">
        <v>1</v>
      </c>
    </row>
    <row r="123" spans="1:11" ht="14.4" customHeight="1" x14ac:dyDescent="0.3">
      <c r="A123" s="2" t="s">
        <v>63727</v>
      </c>
      <c r="B123" s="2" t="s">
        <v>63728</v>
      </c>
      <c r="C123" s="2" t="s">
        <v>63729</v>
      </c>
      <c r="D123" s="2" t="s">
        <v>63544</v>
      </c>
      <c r="E123" s="2" t="s">
        <v>63480</v>
      </c>
      <c r="F123" t="str">
        <f t="shared" si="15"/>
        <v/>
      </c>
      <c r="G123" t="str">
        <f t="shared" si="8"/>
        <v>y</v>
      </c>
      <c r="H123" t="s">
        <v>13568</v>
      </c>
      <c r="I123" t="s">
        <v>13568</v>
      </c>
      <c r="J123" t="s">
        <v>13568</v>
      </c>
      <c r="K123">
        <v>1</v>
      </c>
    </row>
    <row r="124" spans="1:11" ht="14.4" customHeight="1" x14ac:dyDescent="0.3">
      <c r="A124" s="2" t="s">
        <v>63730</v>
      </c>
      <c r="B124" s="2" t="s">
        <v>63731</v>
      </c>
      <c r="C124" s="2" t="s">
        <v>63732</v>
      </c>
      <c r="D124" s="2" t="s">
        <v>63544</v>
      </c>
      <c r="E124" s="2" t="s">
        <v>63556</v>
      </c>
      <c r="F124" t="str">
        <f t="shared" si="15"/>
        <v/>
      </c>
      <c r="G124" t="str">
        <f t="shared" si="8"/>
        <v>y</v>
      </c>
      <c r="H124" t="s">
        <v>13568</v>
      </c>
      <c r="I124" t="s">
        <v>13568</v>
      </c>
      <c r="J124" t="s">
        <v>13568</v>
      </c>
      <c r="K124">
        <v>1</v>
      </c>
    </row>
    <row r="125" spans="1:11" ht="14.4" customHeight="1" x14ac:dyDescent="0.3">
      <c r="A125" s="2" t="s">
        <v>63733</v>
      </c>
      <c r="B125" s="2" t="s">
        <v>63734</v>
      </c>
      <c r="C125" s="2" t="s">
        <v>63735</v>
      </c>
      <c r="D125" s="2" t="s">
        <v>63488</v>
      </c>
      <c r="E125" s="2" t="s">
        <v>63559</v>
      </c>
      <c r="F125" t="str">
        <f t="shared" si="15"/>
        <v/>
      </c>
      <c r="G125" t="str">
        <f t="shared" si="8"/>
        <v>y</v>
      </c>
      <c r="H125" t="s">
        <v>13568</v>
      </c>
      <c r="I125" t="s">
        <v>13568</v>
      </c>
      <c r="J125" t="s">
        <v>13568</v>
      </c>
      <c r="K125">
        <v>2</v>
      </c>
    </row>
    <row r="126" spans="1:11" ht="14.4" customHeight="1" x14ac:dyDescent="0.3">
      <c r="A126" s="2" t="s">
        <v>19927</v>
      </c>
      <c r="B126" s="2" t="s">
        <v>63736</v>
      </c>
      <c r="C126" s="2" t="s">
        <v>63737</v>
      </c>
      <c r="D126" s="2" t="s">
        <v>63562</v>
      </c>
      <c r="E126" s="2" t="s">
        <v>63563</v>
      </c>
      <c r="F126" t="str">
        <f t="shared" si="15"/>
        <v/>
      </c>
      <c r="G126" t="str">
        <f t="shared" si="8"/>
        <v>y</v>
      </c>
      <c r="H126" t="s">
        <v>13568</v>
      </c>
      <c r="I126" t="s">
        <v>13568</v>
      </c>
      <c r="J126" t="s">
        <v>13568</v>
      </c>
      <c r="K126">
        <v>5</v>
      </c>
    </row>
    <row r="127" spans="1:11" ht="14.4" customHeight="1" x14ac:dyDescent="0.3">
      <c r="A127" s="2" t="s">
        <v>63738</v>
      </c>
      <c r="B127" s="2" t="s">
        <v>63739</v>
      </c>
      <c r="C127" s="2" t="s">
        <v>63740</v>
      </c>
      <c r="D127" s="2" t="s">
        <v>63566</v>
      </c>
      <c r="E127" s="2" t="s">
        <v>63567</v>
      </c>
      <c r="F127" t="str">
        <f t="shared" si="15"/>
        <v/>
      </c>
      <c r="G127" t="str">
        <f t="shared" si="8"/>
        <v>y</v>
      </c>
      <c r="H127" t="s">
        <v>13568</v>
      </c>
      <c r="I127" t="s">
        <v>13568</v>
      </c>
      <c r="J127" t="s">
        <v>13568</v>
      </c>
      <c r="K127">
        <v>6</v>
      </c>
    </row>
    <row r="128" spans="1:11" ht="14.4" customHeight="1" x14ac:dyDescent="0.3">
      <c r="A128" s="2" t="s">
        <v>63741</v>
      </c>
      <c r="B128" s="2" t="s">
        <v>63742</v>
      </c>
      <c r="C128" s="2" t="s">
        <v>63743</v>
      </c>
      <c r="D128" s="2" t="s">
        <v>63488</v>
      </c>
      <c r="E128" s="2" t="s">
        <v>63499</v>
      </c>
      <c r="F128" t="str">
        <f t="shared" si="15"/>
        <v/>
      </c>
      <c r="G128" t="str">
        <f t="shared" si="8"/>
        <v>y</v>
      </c>
      <c r="H128" t="s">
        <v>13568</v>
      </c>
      <c r="I128" t="s">
        <v>13568</v>
      </c>
      <c r="J128" t="s">
        <v>13568</v>
      </c>
      <c r="K128">
        <v>2</v>
      </c>
    </row>
    <row r="129" spans="1:11" ht="14.4" customHeight="1" x14ac:dyDescent="0.3">
      <c r="A129" s="2" t="s">
        <v>63744</v>
      </c>
      <c r="B129" s="2" t="s">
        <v>63745</v>
      </c>
      <c r="C129" s="2" t="s">
        <v>63746</v>
      </c>
      <c r="D129" s="2" t="s">
        <v>63572</v>
      </c>
      <c r="E129" s="2" t="s">
        <v>63573</v>
      </c>
      <c r="F129" t="str">
        <f t="shared" si="15"/>
        <v/>
      </c>
      <c r="G129" t="str">
        <f t="shared" si="8"/>
        <v>y</v>
      </c>
      <c r="H129" t="s">
        <v>13568</v>
      </c>
      <c r="I129" t="s">
        <v>13568</v>
      </c>
      <c r="J129" t="s">
        <v>13568</v>
      </c>
      <c r="K129">
        <v>3</v>
      </c>
    </row>
    <row r="130" spans="1:11" ht="14.4" customHeight="1" x14ac:dyDescent="0.3">
      <c r="A130" s="2" t="s">
        <v>63747</v>
      </c>
      <c r="B130" s="2" t="s">
        <v>63748</v>
      </c>
      <c r="C130" s="2" t="s">
        <v>63749</v>
      </c>
      <c r="D130" s="2" t="s">
        <v>63544</v>
      </c>
      <c r="E130" s="2" t="s">
        <v>63577</v>
      </c>
      <c r="F130" t="str">
        <f t="shared" si="15"/>
        <v/>
      </c>
      <c r="G130" t="str">
        <f t="shared" si="8"/>
        <v>y</v>
      </c>
      <c r="H130" t="s">
        <v>13568</v>
      </c>
      <c r="I130" t="s">
        <v>13568</v>
      </c>
      <c r="J130" t="s">
        <v>13568</v>
      </c>
      <c r="K130">
        <v>1</v>
      </c>
    </row>
    <row r="131" spans="1:11" ht="14.4" customHeight="1" x14ac:dyDescent="0.3">
      <c r="A131" s="2" t="s">
        <v>63750</v>
      </c>
      <c r="B131" s="2" t="s">
        <v>63751</v>
      </c>
      <c r="C131" s="2" t="s">
        <v>63752</v>
      </c>
      <c r="D131" s="2" t="s">
        <v>63488</v>
      </c>
      <c r="E131" s="2" t="s">
        <v>63580</v>
      </c>
      <c r="F131" t="str">
        <f t="shared" si="15"/>
        <v/>
      </c>
      <c r="G131" t="str">
        <f t="shared" si="8"/>
        <v>y</v>
      </c>
      <c r="H131" t="s">
        <v>13568</v>
      </c>
      <c r="I131" t="s">
        <v>13568</v>
      </c>
      <c r="J131" t="s">
        <v>13568</v>
      </c>
      <c r="K131">
        <v>2</v>
      </c>
    </row>
    <row r="132" spans="1:11" ht="14.4" customHeight="1" x14ac:dyDescent="0.3">
      <c r="A132" s="2" t="s">
        <v>63753</v>
      </c>
      <c r="B132" s="2" t="s">
        <v>63754</v>
      </c>
      <c r="C132" s="2" t="s">
        <v>63755</v>
      </c>
      <c r="D132" s="2" t="s">
        <v>63756</v>
      </c>
      <c r="E132" s="2" t="s">
        <v>63757</v>
      </c>
      <c r="F132" t="str">
        <f t="shared" si="15"/>
        <v/>
      </c>
      <c r="G132" t="str">
        <f t="shared" si="8"/>
        <v>y</v>
      </c>
      <c r="H132" t="s">
        <v>13568</v>
      </c>
      <c r="I132" t="s">
        <v>13568</v>
      </c>
      <c r="J132" t="s">
        <v>13568</v>
      </c>
      <c r="K132">
        <v>27</v>
      </c>
    </row>
    <row r="133" spans="1:11" ht="14.4" customHeight="1" x14ac:dyDescent="0.3">
      <c r="A133" s="2" t="s">
        <v>13408</v>
      </c>
      <c r="B133" s="2" t="s">
        <v>63758</v>
      </c>
      <c r="C133" s="2" t="s">
        <v>63759</v>
      </c>
      <c r="D133" s="2" t="s">
        <v>63760</v>
      </c>
      <c r="E133" s="2" t="s">
        <v>63761</v>
      </c>
      <c r="F133" t="str">
        <f t="shared" ref="F133:F164" si="16">IF(COUNTIF(H133:J133,"used")&gt;0,"y","")</f>
        <v/>
      </c>
      <c r="G133" t="str">
        <f t="shared" ref="G133:G196" si="17">IF(COUNTA(H133:J133)&gt;0,"y","")</f>
        <v>y</v>
      </c>
      <c r="H133" t="s">
        <v>13568</v>
      </c>
      <c r="I133" t="s">
        <v>13568</v>
      </c>
      <c r="J133" t="s">
        <v>13568</v>
      </c>
      <c r="K133">
        <v>28</v>
      </c>
    </row>
    <row r="134" spans="1:11" ht="14.4" customHeight="1" x14ac:dyDescent="0.3">
      <c r="A134" s="2" t="s">
        <v>63762</v>
      </c>
      <c r="B134" s="2" t="s">
        <v>63763</v>
      </c>
      <c r="C134" s="2" t="s">
        <v>63764</v>
      </c>
      <c r="D134" s="2" t="s">
        <v>63488</v>
      </c>
      <c r="E134" s="2" t="s">
        <v>63765</v>
      </c>
      <c r="F134" t="str">
        <f t="shared" si="16"/>
        <v/>
      </c>
      <c r="G134" t="str">
        <f t="shared" si="17"/>
        <v>y</v>
      </c>
      <c r="H134" t="s">
        <v>13568</v>
      </c>
      <c r="I134" t="s">
        <v>13568</v>
      </c>
      <c r="J134" t="s">
        <v>13568</v>
      </c>
      <c r="K134">
        <v>2</v>
      </c>
    </row>
    <row r="135" spans="1:11" ht="14.4" customHeight="1" x14ac:dyDescent="0.3">
      <c r="A135" s="2" t="s">
        <v>63766</v>
      </c>
      <c r="B135" s="2" t="s">
        <v>63767</v>
      </c>
      <c r="C135" s="2" t="s">
        <v>63768</v>
      </c>
      <c r="D135" s="2" t="s">
        <v>63544</v>
      </c>
      <c r="E135" s="2" t="s">
        <v>63545</v>
      </c>
      <c r="F135" t="str">
        <f t="shared" si="16"/>
        <v/>
      </c>
      <c r="G135" t="str">
        <f t="shared" si="17"/>
        <v>y</v>
      </c>
      <c r="H135" t="s">
        <v>13568</v>
      </c>
      <c r="I135" t="s">
        <v>13568</v>
      </c>
      <c r="J135" t="s">
        <v>13568</v>
      </c>
      <c r="K135">
        <v>1</v>
      </c>
    </row>
    <row r="136" spans="1:11" ht="14.4" customHeight="1" x14ac:dyDescent="0.3">
      <c r="A136" s="2" t="s">
        <v>63769</v>
      </c>
      <c r="B136" s="2" t="s">
        <v>63770</v>
      </c>
      <c r="C136" s="2" t="s">
        <v>63771</v>
      </c>
      <c r="D136" s="2" t="s">
        <v>63544</v>
      </c>
      <c r="E136" s="2" t="s">
        <v>63549</v>
      </c>
      <c r="F136" t="str">
        <f t="shared" si="16"/>
        <v/>
      </c>
      <c r="G136" t="str">
        <f t="shared" si="17"/>
        <v>y</v>
      </c>
      <c r="H136" t="s">
        <v>13568</v>
      </c>
      <c r="I136" t="s">
        <v>13568</v>
      </c>
      <c r="J136" t="s">
        <v>13568</v>
      </c>
      <c r="K136">
        <v>1</v>
      </c>
    </row>
    <row r="137" spans="1:11" ht="14.4" customHeight="1" x14ac:dyDescent="0.3">
      <c r="A137" s="2" t="s">
        <v>63772</v>
      </c>
      <c r="B137" s="2" t="s">
        <v>63773</v>
      </c>
      <c r="C137" s="2" t="s">
        <v>63774</v>
      </c>
      <c r="D137" s="2" t="s">
        <v>63544</v>
      </c>
      <c r="E137" s="2" t="s">
        <v>63480</v>
      </c>
      <c r="F137" t="str">
        <f t="shared" si="16"/>
        <v/>
      </c>
      <c r="G137" t="str">
        <f t="shared" si="17"/>
        <v>y</v>
      </c>
      <c r="H137" t="s">
        <v>13568</v>
      </c>
      <c r="I137" t="s">
        <v>13568</v>
      </c>
      <c r="J137" t="s">
        <v>13568</v>
      </c>
      <c r="K137">
        <v>1</v>
      </c>
    </row>
    <row r="138" spans="1:11" ht="14.4" customHeight="1" x14ac:dyDescent="0.3">
      <c r="A138" s="2" t="s">
        <v>63775</v>
      </c>
      <c r="B138" s="2" t="s">
        <v>63776</v>
      </c>
      <c r="C138" s="2" t="s">
        <v>63777</v>
      </c>
      <c r="D138" s="2" t="s">
        <v>63544</v>
      </c>
      <c r="E138" s="2" t="s">
        <v>63556</v>
      </c>
      <c r="F138" t="str">
        <f t="shared" si="16"/>
        <v/>
      </c>
      <c r="G138" t="str">
        <f t="shared" si="17"/>
        <v>y</v>
      </c>
      <c r="H138" t="s">
        <v>13568</v>
      </c>
      <c r="I138" t="s">
        <v>13568</v>
      </c>
      <c r="J138" t="s">
        <v>13568</v>
      </c>
      <c r="K138">
        <v>1</v>
      </c>
    </row>
    <row r="139" spans="1:11" ht="14.4" customHeight="1" x14ac:dyDescent="0.3">
      <c r="A139" s="2" t="s">
        <v>63778</v>
      </c>
      <c r="B139" s="2" t="s">
        <v>63779</v>
      </c>
      <c r="C139" s="2" t="s">
        <v>63780</v>
      </c>
      <c r="D139" s="2" t="s">
        <v>63488</v>
      </c>
      <c r="E139" s="2" t="s">
        <v>63559</v>
      </c>
      <c r="F139" t="str">
        <f t="shared" si="16"/>
        <v/>
      </c>
      <c r="G139" t="str">
        <f t="shared" si="17"/>
        <v>y</v>
      </c>
      <c r="H139" t="s">
        <v>13568</v>
      </c>
      <c r="I139" t="s">
        <v>13568</v>
      </c>
      <c r="J139" t="s">
        <v>13568</v>
      </c>
      <c r="K139">
        <v>2</v>
      </c>
    </row>
    <row r="140" spans="1:11" ht="14.4" customHeight="1" x14ac:dyDescent="0.3">
      <c r="A140" s="2" t="s">
        <v>63781</v>
      </c>
      <c r="B140" s="2" t="s">
        <v>63782</v>
      </c>
      <c r="C140" s="2" t="s">
        <v>63783</v>
      </c>
      <c r="D140" s="2" t="s">
        <v>63488</v>
      </c>
      <c r="E140" s="2" t="s">
        <v>63604</v>
      </c>
      <c r="F140" t="str">
        <f t="shared" si="16"/>
        <v/>
      </c>
      <c r="G140" t="str">
        <f t="shared" si="17"/>
        <v>y</v>
      </c>
      <c r="H140" t="s">
        <v>13568</v>
      </c>
      <c r="I140" t="s">
        <v>13568</v>
      </c>
      <c r="J140" t="s">
        <v>13568</v>
      </c>
      <c r="K140">
        <v>2</v>
      </c>
    </row>
    <row r="141" spans="1:11" ht="14.4" customHeight="1" x14ac:dyDescent="0.3">
      <c r="A141" s="2" t="s">
        <v>63784</v>
      </c>
      <c r="B141" s="2" t="s">
        <v>63785</v>
      </c>
      <c r="C141" s="2" t="s">
        <v>63786</v>
      </c>
      <c r="D141" s="2" t="s">
        <v>63566</v>
      </c>
      <c r="E141" s="2" t="s">
        <v>63567</v>
      </c>
      <c r="F141" t="str">
        <f t="shared" si="16"/>
        <v/>
      </c>
      <c r="G141" t="str">
        <f t="shared" si="17"/>
        <v>y</v>
      </c>
      <c r="H141" t="s">
        <v>13568</v>
      </c>
      <c r="I141" t="s">
        <v>13568</v>
      </c>
      <c r="J141" t="s">
        <v>13568</v>
      </c>
      <c r="K141">
        <v>6</v>
      </c>
    </row>
    <row r="142" spans="1:11" ht="14.4" customHeight="1" x14ac:dyDescent="0.3">
      <c r="A142" s="2" t="s">
        <v>63787</v>
      </c>
      <c r="B142" s="2" t="s">
        <v>63788</v>
      </c>
      <c r="C142" s="2" t="s">
        <v>63789</v>
      </c>
      <c r="D142" s="2" t="s">
        <v>63562</v>
      </c>
      <c r="E142" s="2" t="s">
        <v>63563</v>
      </c>
      <c r="F142" t="str">
        <f t="shared" si="16"/>
        <v/>
      </c>
      <c r="G142" t="str">
        <f t="shared" si="17"/>
        <v>y</v>
      </c>
      <c r="H142" t="s">
        <v>13568</v>
      </c>
      <c r="I142" t="s">
        <v>13568</v>
      </c>
      <c r="J142" t="s">
        <v>13568</v>
      </c>
      <c r="K142">
        <v>5</v>
      </c>
    </row>
    <row r="143" spans="1:11" ht="14.4" customHeight="1" x14ac:dyDescent="0.3">
      <c r="A143" s="2" t="s">
        <v>63790</v>
      </c>
      <c r="B143" s="2" t="s">
        <v>63791</v>
      </c>
      <c r="C143" s="2" t="s">
        <v>63792</v>
      </c>
      <c r="D143" s="2" t="s">
        <v>63572</v>
      </c>
      <c r="E143" s="2" t="s">
        <v>63573</v>
      </c>
      <c r="F143" t="str">
        <f t="shared" si="16"/>
        <v/>
      </c>
      <c r="G143" t="str">
        <f t="shared" si="17"/>
        <v>y</v>
      </c>
      <c r="H143" t="s">
        <v>13568</v>
      </c>
      <c r="I143" t="s">
        <v>13568</v>
      </c>
      <c r="J143" t="s">
        <v>13568</v>
      </c>
      <c r="K143">
        <v>3</v>
      </c>
    </row>
    <row r="144" spans="1:11" ht="14.4" customHeight="1" x14ac:dyDescent="0.3">
      <c r="A144" s="2" t="s">
        <v>63793</v>
      </c>
      <c r="B144" s="2" t="s">
        <v>63794</v>
      </c>
      <c r="C144" s="2" t="s">
        <v>63795</v>
      </c>
      <c r="D144" s="2" t="s">
        <v>63544</v>
      </c>
      <c r="E144" s="2" t="s">
        <v>63577</v>
      </c>
      <c r="F144" t="str">
        <f t="shared" si="16"/>
        <v/>
      </c>
      <c r="G144" t="str">
        <f t="shared" si="17"/>
        <v>y</v>
      </c>
      <c r="H144" t="s">
        <v>13568</v>
      </c>
      <c r="I144" t="s">
        <v>13568</v>
      </c>
      <c r="J144" t="s">
        <v>13568</v>
      </c>
      <c r="K144">
        <v>1</v>
      </c>
    </row>
    <row r="145" spans="1:11" ht="14.4" customHeight="1" x14ac:dyDescent="0.3">
      <c r="A145" s="2" t="s">
        <v>495</v>
      </c>
      <c r="B145" s="2" t="s">
        <v>63796</v>
      </c>
      <c r="C145" s="2" t="s">
        <v>63797</v>
      </c>
      <c r="D145" s="2" t="s">
        <v>63572</v>
      </c>
      <c r="E145" s="2" t="s">
        <v>63798</v>
      </c>
      <c r="F145" t="str">
        <f t="shared" si="16"/>
        <v/>
      </c>
      <c r="G145" t="str">
        <f t="shared" si="17"/>
        <v>y</v>
      </c>
      <c r="H145" t="s">
        <v>13568</v>
      </c>
      <c r="I145" t="s">
        <v>13568</v>
      </c>
      <c r="J145" t="s">
        <v>13568</v>
      </c>
      <c r="K145">
        <v>3</v>
      </c>
    </row>
    <row r="146" spans="1:11" ht="14.4" customHeight="1" x14ac:dyDescent="0.3">
      <c r="A146" s="2" t="s">
        <v>294</v>
      </c>
      <c r="B146" s="2" t="s">
        <v>63799</v>
      </c>
      <c r="C146" s="2" t="s">
        <v>63800</v>
      </c>
      <c r="D146" s="2" t="s">
        <v>63572</v>
      </c>
      <c r="E146" s="2" t="s">
        <v>63801</v>
      </c>
      <c r="F146" t="str">
        <f t="shared" si="16"/>
        <v/>
      </c>
      <c r="G146" t="str">
        <f t="shared" si="17"/>
        <v>y</v>
      </c>
      <c r="H146" t="s">
        <v>13568</v>
      </c>
      <c r="I146" t="s">
        <v>13568</v>
      </c>
      <c r="J146" t="s">
        <v>13568</v>
      </c>
      <c r="K146">
        <v>3</v>
      </c>
    </row>
    <row r="147" spans="1:11" ht="14.4" customHeight="1" x14ac:dyDescent="0.3">
      <c r="A147" s="2" t="s">
        <v>498</v>
      </c>
      <c r="B147" s="2" t="s">
        <v>63802</v>
      </c>
      <c r="C147" s="2" t="s">
        <v>63803</v>
      </c>
      <c r="D147" s="2" t="s">
        <v>63572</v>
      </c>
      <c r="E147" s="2" t="s">
        <v>63798</v>
      </c>
      <c r="F147" t="str">
        <f t="shared" si="16"/>
        <v/>
      </c>
      <c r="G147" t="str">
        <f t="shared" si="17"/>
        <v>y</v>
      </c>
      <c r="H147" t="s">
        <v>13568</v>
      </c>
      <c r="I147" t="s">
        <v>13568</v>
      </c>
      <c r="J147" t="s">
        <v>13568</v>
      </c>
      <c r="K147">
        <v>3</v>
      </c>
    </row>
    <row r="148" spans="1:11" ht="14.4" customHeight="1" x14ac:dyDescent="0.3">
      <c r="A148" s="2" t="s">
        <v>297</v>
      </c>
      <c r="B148" s="2" t="s">
        <v>63804</v>
      </c>
      <c r="C148" s="2" t="s">
        <v>63805</v>
      </c>
      <c r="D148" s="2" t="s">
        <v>63572</v>
      </c>
      <c r="E148" s="2" t="s">
        <v>63801</v>
      </c>
      <c r="F148" t="str">
        <f t="shared" si="16"/>
        <v/>
      </c>
      <c r="G148" t="str">
        <f t="shared" si="17"/>
        <v>y</v>
      </c>
      <c r="H148" t="s">
        <v>13568</v>
      </c>
      <c r="I148" t="s">
        <v>13568</v>
      </c>
      <c r="J148" t="s">
        <v>13568</v>
      </c>
      <c r="K148">
        <v>3</v>
      </c>
    </row>
    <row r="149" spans="1:11" ht="14.4" customHeight="1" x14ac:dyDescent="0.3">
      <c r="A149" s="2" t="s">
        <v>63806</v>
      </c>
      <c r="B149" s="2" t="s">
        <v>63807</v>
      </c>
      <c r="C149" s="2" t="s">
        <v>63808</v>
      </c>
      <c r="D149" s="2" t="s">
        <v>63572</v>
      </c>
      <c r="E149" s="2" t="s">
        <v>63798</v>
      </c>
      <c r="F149" t="str">
        <f t="shared" si="16"/>
        <v/>
      </c>
      <c r="G149" t="str">
        <f t="shared" si="17"/>
        <v>y</v>
      </c>
      <c r="H149" t="s">
        <v>13568</v>
      </c>
      <c r="I149" t="s">
        <v>13568</v>
      </c>
      <c r="J149" t="s">
        <v>13568</v>
      </c>
      <c r="K149">
        <v>3</v>
      </c>
    </row>
    <row r="150" spans="1:11" ht="14.4" customHeight="1" x14ac:dyDescent="0.3">
      <c r="A150" s="2" t="s">
        <v>462</v>
      </c>
      <c r="B150" s="2" t="s">
        <v>63809</v>
      </c>
      <c r="C150" s="2" t="s">
        <v>63810</v>
      </c>
      <c r="D150" s="2" t="s">
        <v>63572</v>
      </c>
      <c r="E150" s="2" t="s">
        <v>63801</v>
      </c>
      <c r="F150" t="str">
        <f t="shared" si="16"/>
        <v/>
      </c>
      <c r="G150" t="str">
        <f t="shared" si="17"/>
        <v>y</v>
      </c>
      <c r="H150" t="s">
        <v>13568</v>
      </c>
      <c r="I150" t="s">
        <v>13568</v>
      </c>
      <c r="J150" t="s">
        <v>13568</v>
      </c>
      <c r="K150">
        <v>3</v>
      </c>
    </row>
    <row r="151" spans="1:11" ht="14.4" customHeight="1" x14ac:dyDescent="0.3">
      <c r="A151" s="2" t="s">
        <v>63811</v>
      </c>
      <c r="B151" s="2" t="s">
        <v>63812</v>
      </c>
      <c r="C151" s="2" t="s">
        <v>63813</v>
      </c>
      <c r="D151" s="2" t="s">
        <v>63544</v>
      </c>
      <c r="E151" s="2" t="s">
        <v>63814</v>
      </c>
      <c r="F151" t="str">
        <f t="shared" si="16"/>
        <v/>
      </c>
      <c r="G151" t="str">
        <f t="shared" si="17"/>
        <v>y</v>
      </c>
      <c r="H151" t="s">
        <v>13568</v>
      </c>
      <c r="I151" t="s">
        <v>13568</v>
      </c>
      <c r="J151" t="s">
        <v>13568</v>
      </c>
      <c r="K151">
        <v>1</v>
      </c>
    </row>
    <row r="152" spans="1:11" ht="14.4" customHeight="1" x14ac:dyDescent="0.3">
      <c r="A152" s="2" t="s">
        <v>63815</v>
      </c>
      <c r="B152" s="2" t="s">
        <v>63816</v>
      </c>
      <c r="C152" s="2" t="s">
        <v>63817</v>
      </c>
      <c r="D152" s="2" t="s">
        <v>63544</v>
      </c>
      <c r="E152" s="2" t="s">
        <v>63818</v>
      </c>
      <c r="F152" t="str">
        <f t="shared" si="16"/>
        <v/>
      </c>
      <c r="G152" t="str">
        <f t="shared" si="17"/>
        <v>y</v>
      </c>
      <c r="H152" t="s">
        <v>13568</v>
      </c>
      <c r="I152" t="s">
        <v>13568</v>
      </c>
      <c r="J152" t="s">
        <v>13568</v>
      </c>
      <c r="K152">
        <v>1</v>
      </c>
    </row>
    <row r="153" spans="1:11" ht="14.4" customHeight="1" x14ac:dyDescent="0.3">
      <c r="A153" s="2" t="s">
        <v>63819</v>
      </c>
      <c r="B153" s="2" t="s">
        <v>63820</v>
      </c>
      <c r="C153" s="2" t="s">
        <v>63821</v>
      </c>
      <c r="D153" s="2" t="s">
        <v>63544</v>
      </c>
      <c r="E153" s="2" t="s">
        <v>63814</v>
      </c>
      <c r="F153" t="str">
        <f t="shared" si="16"/>
        <v/>
      </c>
      <c r="G153" t="str">
        <f t="shared" si="17"/>
        <v>y</v>
      </c>
      <c r="H153" t="s">
        <v>13568</v>
      </c>
      <c r="I153" t="s">
        <v>13568</v>
      </c>
      <c r="J153" t="s">
        <v>13568</v>
      </c>
      <c r="K153">
        <v>1</v>
      </c>
    </row>
    <row r="154" spans="1:11" ht="14.4" customHeight="1" x14ac:dyDescent="0.3">
      <c r="A154" s="2" t="s">
        <v>63822</v>
      </c>
      <c r="B154" s="2" t="s">
        <v>63823</v>
      </c>
      <c r="C154" s="2" t="s">
        <v>63824</v>
      </c>
      <c r="D154" s="2" t="s">
        <v>63544</v>
      </c>
      <c r="E154" s="2" t="s">
        <v>63818</v>
      </c>
      <c r="F154" t="str">
        <f t="shared" si="16"/>
        <v/>
      </c>
      <c r="G154" t="str">
        <f t="shared" si="17"/>
        <v>y</v>
      </c>
      <c r="H154" t="s">
        <v>13568</v>
      </c>
      <c r="I154" t="s">
        <v>13568</v>
      </c>
      <c r="J154" t="s">
        <v>13568</v>
      </c>
      <c r="K154">
        <v>1</v>
      </c>
    </row>
    <row r="155" spans="1:11" ht="14.4" customHeight="1" x14ac:dyDescent="0.3">
      <c r="A155" s="2" t="s">
        <v>32207</v>
      </c>
      <c r="B155" s="2" t="s">
        <v>63825</v>
      </c>
      <c r="C155" s="2" t="s">
        <v>63826</v>
      </c>
      <c r="D155" s="2" t="s">
        <v>63544</v>
      </c>
      <c r="E155" s="2" t="s">
        <v>63814</v>
      </c>
      <c r="F155" t="str">
        <f t="shared" si="16"/>
        <v/>
      </c>
      <c r="G155" t="str">
        <f t="shared" si="17"/>
        <v>y</v>
      </c>
      <c r="H155" t="s">
        <v>13568</v>
      </c>
      <c r="I155" t="s">
        <v>13568</v>
      </c>
      <c r="J155" t="s">
        <v>13568</v>
      </c>
      <c r="K155">
        <v>1</v>
      </c>
    </row>
    <row r="156" spans="1:11" ht="14.4" customHeight="1" x14ac:dyDescent="0.3">
      <c r="A156" s="2" t="s">
        <v>32204</v>
      </c>
      <c r="B156" s="2" t="s">
        <v>63827</v>
      </c>
      <c r="C156" s="2" t="s">
        <v>63828</v>
      </c>
      <c r="D156" s="2" t="s">
        <v>63544</v>
      </c>
      <c r="E156" s="2" t="s">
        <v>63818</v>
      </c>
      <c r="F156" t="str">
        <f t="shared" si="16"/>
        <v/>
      </c>
      <c r="G156" t="str">
        <f t="shared" si="17"/>
        <v>y</v>
      </c>
      <c r="H156" t="s">
        <v>13568</v>
      </c>
      <c r="I156" t="s">
        <v>13568</v>
      </c>
      <c r="J156" t="s">
        <v>13568</v>
      </c>
      <c r="K156">
        <v>1</v>
      </c>
    </row>
    <row r="157" spans="1:11" ht="14.4" customHeight="1" x14ac:dyDescent="0.3">
      <c r="A157" s="2" t="s">
        <v>63829</v>
      </c>
      <c r="B157" s="2" t="s">
        <v>63830</v>
      </c>
      <c r="C157" s="2" t="s">
        <v>63831</v>
      </c>
      <c r="D157" s="2" t="s">
        <v>63425</v>
      </c>
      <c r="E157" s="2" t="s">
        <v>63832</v>
      </c>
      <c r="F157" t="str">
        <f t="shared" si="16"/>
        <v/>
      </c>
      <c r="G157" t="str">
        <f t="shared" si="17"/>
        <v>y</v>
      </c>
      <c r="H157" t="s">
        <v>13568</v>
      </c>
      <c r="I157" t="s">
        <v>13568</v>
      </c>
      <c r="J157" t="s">
        <v>13568</v>
      </c>
      <c r="K157">
        <v>11</v>
      </c>
    </row>
    <row r="158" spans="1:11" ht="14.4" customHeight="1" x14ac:dyDescent="0.3">
      <c r="A158" s="2" t="s">
        <v>63833</v>
      </c>
      <c r="B158" s="2" t="s">
        <v>63834</v>
      </c>
      <c r="C158" s="2" t="s">
        <v>63835</v>
      </c>
      <c r="D158" s="2" t="s">
        <v>63430</v>
      </c>
      <c r="E158" s="2" t="s">
        <v>63836</v>
      </c>
      <c r="F158" t="str">
        <f t="shared" si="16"/>
        <v/>
      </c>
      <c r="G158" t="str">
        <f t="shared" si="17"/>
        <v>y</v>
      </c>
      <c r="H158" t="s">
        <v>13568</v>
      </c>
      <c r="I158" t="s">
        <v>13568</v>
      </c>
      <c r="J158" t="s">
        <v>13568</v>
      </c>
      <c r="K158">
        <v>8</v>
      </c>
    </row>
    <row r="159" spans="1:11" ht="14.4" customHeight="1" x14ac:dyDescent="0.3">
      <c r="A159" s="2" t="s">
        <v>63837</v>
      </c>
      <c r="B159" s="2" t="s">
        <v>63838</v>
      </c>
      <c r="C159" s="2" t="s">
        <v>63839</v>
      </c>
      <c r="D159" s="2" t="s">
        <v>63430</v>
      </c>
      <c r="E159" s="2" t="s">
        <v>63840</v>
      </c>
      <c r="F159" t="str">
        <f t="shared" si="16"/>
        <v/>
      </c>
      <c r="G159" t="str">
        <f t="shared" si="17"/>
        <v>y</v>
      </c>
      <c r="H159" t="s">
        <v>13568</v>
      </c>
      <c r="I159" t="s">
        <v>13568</v>
      </c>
      <c r="J159" t="s">
        <v>13568</v>
      </c>
      <c r="K159">
        <v>8</v>
      </c>
    </row>
    <row r="160" spans="1:11" ht="14.4" customHeight="1" x14ac:dyDescent="0.3">
      <c r="A160" s="2" t="s">
        <v>63841</v>
      </c>
      <c r="B160" s="2" t="s">
        <v>63842</v>
      </c>
      <c r="C160" s="2" t="s">
        <v>63843</v>
      </c>
      <c r="D160" s="2" t="s">
        <v>63638</v>
      </c>
      <c r="E160" s="2" t="s">
        <v>63844</v>
      </c>
      <c r="F160" t="str">
        <f t="shared" si="16"/>
        <v/>
      </c>
      <c r="G160" t="str">
        <f t="shared" si="17"/>
        <v>y</v>
      </c>
      <c r="H160" t="s">
        <v>13568</v>
      </c>
      <c r="I160" t="s">
        <v>13568</v>
      </c>
      <c r="J160" t="s">
        <v>13568</v>
      </c>
      <c r="K160">
        <v>15</v>
      </c>
    </row>
    <row r="161" spans="1:11" ht="14.4" customHeight="1" x14ac:dyDescent="0.3">
      <c r="A161" s="2" t="s">
        <v>63845</v>
      </c>
      <c r="B161" s="2" t="s">
        <v>63846</v>
      </c>
      <c r="C161" s="2" t="s">
        <v>63847</v>
      </c>
      <c r="D161" s="2" t="s">
        <v>63638</v>
      </c>
      <c r="E161" s="2" t="s">
        <v>63848</v>
      </c>
      <c r="F161" t="str">
        <f t="shared" si="16"/>
        <v/>
      </c>
      <c r="G161" t="str">
        <f t="shared" si="17"/>
        <v>y</v>
      </c>
      <c r="H161" t="s">
        <v>13568</v>
      </c>
      <c r="I161" t="s">
        <v>13568</v>
      </c>
      <c r="J161" t="s">
        <v>13568</v>
      </c>
      <c r="K161">
        <v>15</v>
      </c>
    </row>
    <row r="162" spans="1:11" ht="14.4" customHeight="1" x14ac:dyDescent="0.3">
      <c r="A162" s="2" t="s">
        <v>63849</v>
      </c>
      <c r="B162" s="2" t="s">
        <v>63850</v>
      </c>
      <c r="C162" s="2" t="s">
        <v>63851</v>
      </c>
      <c r="D162" s="2" t="s">
        <v>63544</v>
      </c>
      <c r="E162" s="2" t="s">
        <v>63545</v>
      </c>
      <c r="F162" t="str">
        <f t="shared" si="16"/>
        <v/>
      </c>
      <c r="G162" t="str">
        <f t="shared" si="17"/>
        <v>y</v>
      </c>
      <c r="H162" t="s">
        <v>13568</v>
      </c>
      <c r="I162" t="s">
        <v>13568</v>
      </c>
      <c r="J162" t="s">
        <v>13568</v>
      </c>
      <c r="K162">
        <v>1</v>
      </c>
    </row>
    <row r="163" spans="1:11" ht="14.4" customHeight="1" x14ac:dyDescent="0.3">
      <c r="A163" s="2" t="s">
        <v>63852</v>
      </c>
      <c r="B163" s="2" t="s">
        <v>63853</v>
      </c>
      <c r="C163" s="2" t="s">
        <v>63854</v>
      </c>
      <c r="D163" s="2" t="s">
        <v>63544</v>
      </c>
      <c r="E163" s="2" t="s">
        <v>63549</v>
      </c>
      <c r="F163" t="str">
        <f t="shared" si="16"/>
        <v/>
      </c>
      <c r="G163" t="str">
        <f t="shared" si="17"/>
        <v>y</v>
      </c>
      <c r="H163" t="s">
        <v>13568</v>
      </c>
      <c r="I163" t="s">
        <v>13568</v>
      </c>
      <c r="J163" t="s">
        <v>13568</v>
      </c>
      <c r="K163">
        <v>1</v>
      </c>
    </row>
    <row r="164" spans="1:11" ht="14.4" customHeight="1" x14ac:dyDescent="0.3">
      <c r="A164" s="2" t="s">
        <v>63855</v>
      </c>
      <c r="B164" s="2" t="s">
        <v>63856</v>
      </c>
      <c r="C164" s="2" t="s">
        <v>63857</v>
      </c>
      <c r="D164" s="2" t="s">
        <v>63544</v>
      </c>
      <c r="E164" s="2" t="s">
        <v>63480</v>
      </c>
      <c r="F164" t="str">
        <f t="shared" si="16"/>
        <v/>
      </c>
      <c r="G164" t="str">
        <f t="shared" si="17"/>
        <v>y</v>
      </c>
      <c r="H164" t="s">
        <v>13568</v>
      </c>
      <c r="I164" t="s">
        <v>13568</v>
      </c>
      <c r="J164" t="s">
        <v>13568</v>
      </c>
      <c r="K164">
        <v>1</v>
      </c>
    </row>
    <row r="165" spans="1:11" ht="14.4" customHeight="1" x14ac:dyDescent="0.3">
      <c r="A165" s="2" t="s">
        <v>63858</v>
      </c>
      <c r="B165" s="2" t="s">
        <v>63859</v>
      </c>
      <c r="C165" s="2" t="s">
        <v>63860</v>
      </c>
      <c r="D165" s="2" t="s">
        <v>63544</v>
      </c>
      <c r="E165" s="2" t="s">
        <v>63556</v>
      </c>
      <c r="F165" t="str">
        <f t="shared" ref="F165:F196" si="18">IF(COUNTIF(H165:J165,"used")&gt;0,"y","")</f>
        <v/>
      </c>
      <c r="G165" t="str">
        <f t="shared" si="17"/>
        <v>y</v>
      </c>
      <c r="H165" t="s">
        <v>13568</v>
      </c>
      <c r="I165" t="s">
        <v>13568</v>
      </c>
      <c r="J165" t="s">
        <v>13568</v>
      </c>
      <c r="K165">
        <v>1</v>
      </c>
    </row>
    <row r="166" spans="1:11" ht="14.4" customHeight="1" x14ac:dyDescent="0.3">
      <c r="A166" s="2" t="s">
        <v>63861</v>
      </c>
      <c r="B166" s="2" t="s">
        <v>63862</v>
      </c>
      <c r="C166" s="2" t="s">
        <v>63863</v>
      </c>
      <c r="D166" s="2" t="s">
        <v>63488</v>
      </c>
      <c r="E166" s="2" t="s">
        <v>63559</v>
      </c>
      <c r="F166" t="str">
        <f t="shared" si="18"/>
        <v/>
      </c>
      <c r="G166" t="str">
        <f t="shared" si="17"/>
        <v>y</v>
      </c>
      <c r="H166" t="s">
        <v>13568</v>
      </c>
      <c r="I166" t="s">
        <v>13568</v>
      </c>
      <c r="J166" t="s">
        <v>13568</v>
      </c>
      <c r="K166">
        <v>2</v>
      </c>
    </row>
    <row r="167" spans="1:11" ht="14.4" customHeight="1" x14ac:dyDescent="0.3">
      <c r="A167" s="2" t="s">
        <v>63864</v>
      </c>
      <c r="B167" s="2" t="s">
        <v>63865</v>
      </c>
      <c r="C167" s="2" t="s">
        <v>63866</v>
      </c>
      <c r="D167" s="2" t="s">
        <v>63566</v>
      </c>
      <c r="E167" s="2" t="s">
        <v>63567</v>
      </c>
      <c r="F167" t="str">
        <f t="shared" si="18"/>
        <v/>
      </c>
      <c r="G167" t="str">
        <f t="shared" si="17"/>
        <v>y</v>
      </c>
      <c r="H167" t="s">
        <v>13568</v>
      </c>
      <c r="I167" t="s">
        <v>13568</v>
      </c>
      <c r="J167" t="s">
        <v>13568</v>
      </c>
      <c r="K167">
        <v>6</v>
      </c>
    </row>
    <row r="168" spans="1:11" ht="14.4" customHeight="1" x14ac:dyDescent="0.3">
      <c r="A168" s="2" t="s">
        <v>19937</v>
      </c>
      <c r="B168" s="2" t="s">
        <v>63867</v>
      </c>
      <c r="C168" s="2" t="s">
        <v>63868</v>
      </c>
      <c r="D168" s="2" t="s">
        <v>63562</v>
      </c>
      <c r="E168" s="2" t="s">
        <v>63563</v>
      </c>
      <c r="F168" t="str">
        <f t="shared" si="18"/>
        <v/>
      </c>
      <c r="G168" t="str">
        <f t="shared" si="17"/>
        <v>y</v>
      </c>
      <c r="H168" t="s">
        <v>13568</v>
      </c>
      <c r="I168" t="s">
        <v>13568</v>
      </c>
      <c r="J168" t="s">
        <v>13568</v>
      </c>
      <c r="K168">
        <v>5</v>
      </c>
    </row>
    <row r="169" spans="1:11" ht="14.4" customHeight="1" x14ac:dyDescent="0.3">
      <c r="A169" s="2" t="s">
        <v>63869</v>
      </c>
      <c r="B169" s="2" t="s">
        <v>63870</v>
      </c>
      <c r="C169" s="2" t="s">
        <v>63871</v>
      </c>
      <c r="D169" s="2" t="s">
        <v>63572</v>
      </c>
      <c r="E169" s="2" t="s">
        <v>63573</v>
      </c>
      <c r="F169" t="str">
        <f t="shared" si="18"/>
        <v/>
      </c>
      <c r="G169" t="str">
        <f t="shared" si="17"/>
        <v>y</v>
      </c>
      <c r="H169" t="s">
        <v>13568</v>
      </c>
      <c r="I169" t="s">
        <v>13568</v>
      </c>
      <c r="J169" t="s">
        <v>13568</v>
      </c>
      <c r="K169">
        <v>3</v>
      </c>
    </row>
    <row r="170" spans="1:11" ht="14.4" customHeight="1" x14ac:dyDescent="0.3">
      <c r="A170" s="2" t="s">
        <v>63872</v>
      </c>
      <c r="B170" s="2" t="s">
        <v>63873</v>
      </c>
      <c r="C170" s="2" t="s">
        <v>63874</v>
      </c>
      <c r="D170" s="2" t="s">
        <v>63544</v>
      </c>
      <c r="E170" s="2" t="s">
        <v>63577</v>
      </c>
      <c r="F170" t="str">
        <f t="shared" si="18"/>
        <v/>
      </c>
      <c r="G170" t="str">
        <f t="shared" si="17"/>
        <v>y</v>
      </c>
      <c r="H170" t="s">
        <v>13568</v>
      </c>
      <c r="I170" t="s">
        <v>13568</v>
      </c>
      <c r="J170" t="s">
        <v>13568</v>
      </c>
      <c r="K170">
        <v>1</v>
      </c>
    </row>
    <row r="171" spans="1:11" ht="14.4" customHeight="1" x14ac:dyDescent="0.3">
      <c r="A171" s="2" t="s">
        <v>63875</v>
      </c>
      <c r="B171" s="2" t="s">
        <v>63876</v>
      </c>
      <c r="C171" s="2" t="s">
        <v>63877</v>
      </c>
      <c r="D171" s="2" t="s">
        <v>63488</v>
      </c>
      <c r="E171" s="2" t="s">
        <v>63580</v>
      </c>
      <c r="F171" t="str">
        <f t="shared" si="18"/>
        <v/>
      </c>
      <c r="G171" t="str">
        <f t="shared" si="17"/>
        <v>y</v>
      </c>
      <c r="H171" t="s">
        <v>13568</v>
      </c>
      <c r="I171" t="s">
        <v>13568</v>
      </c>
      <c r="J171" t="s">
        <v>13568</v>
      </c>
      <c r="K171">
        <v>2</v>
      </c>
    </row>
    <row r="172" spans="1:11" ht="14.4" customHeight="1" x14ac:dyDescent="0.3">
      <c r="A172" s="2" t="s">
        <v>63878</v>
      </c>
      <c r="B172" s="2" t="s">
        <v>63879</v>
      </c>
      <c r="C172" s="2" t="s">
        <v>63880</v>
      </c>
      <c r="D172" s="2" t="s">
        <v>63544</v>
      </c>
      <c r="E172" s="2" t="s">
        <v>63545</v>
      </c>
      <c r="F172" t="str">
        <f t="shared" si="18"/>
        <v/>
      </c>
      <c r="G172" t="str">
        <f t="shared" si="17"/>
        <v>y</v>
      </c>
      <c r="H172" t="s">
        <v>13568</v>
      </c>
      <c r="I172" t="s">
        <v>13568</v>
      </c>
      <c r="J172" t="s">
        <v>13568</v>
      </c>
      <c r="K172">
        <v>1</v>
      </c>
    </row>
    <row r="173" spans="1:11" ht="14.4" customHeight="1" x14ac:dyDescent="0.3">
      <c r="A173" s="2" t="s">
        <v>63881</v>
      </c>
      <c r="B173" s="2" t="s">
        <v>63882</v>
      </c>
      <c r="C173" s="2" t="s">
        <v>63883</v>
      </c>
      <c r="D173" s="2" t="s">
        <v>63544</v>
      </c>
      <c r="E173" s="2" t="s">
        <v>63549</v>
      </c>
      <c r="F173" t="str">
        <f t="shared" si="18"/>
        <v/>
      </c>
      <c r="G173" t="str">
        <f t="shared" si="17"/>
        <v>y</v>
      </c>
      <c r="H173" t="s">
        <v>13568</v>
      </c>
      <c r="I173" t="s">
        <v>13568</v>
      </c>
      <c r="J173" t="s">
        <v>13568</v>
      </c>
      <c r="K173">
        <v>1</v>
      </c>
    </row>
    <row r="174" spans="1:11" ht="14.4" customHeight="1" x14ac:dyDescent="0.3">
      <c r="A174" s="2" t="s">
        <v>63884</v>
      </c>
      <c r="B174" s="2" t="s">
        <v>63885</v>
      </c>
      <c r="C174" s="2" t="s">
        <v>63886</v>
      </c>
      <c r="D174" s="2" t="s">
        <v>63544</v>
      </c>
      <c r="E174" s="2" t="s">
        <v>63480</v>
      </c>
      <c r="F174" t="str">
        <f t="shared" si="18"/>
        <v/>
      </c>
      <c r="G174" t="str">
        <f t="shared" si="17"/>
        <v>y</v>
      </c>
      <c r="H174" t="s">
        <v>13568</v>
      </c>
      <c r="I174" t="s">
        <v>13568</v>
      </c>
      <c r="J174" t="s">
        <v>13568</v>
      </c>
      <c r="K174">
        <v>1</v>
      </c>
    </row>
    <row r="175" spans="1:11" ht="14.4" customHeight="1" x14ac:dyDescent="0.3">
      <c r="A175" s="2" t="s">
        <v>63887</v>
      </c>
      <c r="B175" s="2" t="s">
        <v>63888</v>
      </c>
      <c r="C175" s="2" t="s">
        <v>63889</v>
      </c>
      <c r="D175" s="2" t="s">
        <v>63544</v>
      </c>
      <c r="E175" s="2" t="s">
        <v>63556</v>
      </c>
      <c r="F175" t="str">
        <f t="shared" si="18"/>
        <v/>
      </c>
      <c r="G175" t="str">
        <f t="shared" si="17"/>
        <v>y</v>
      </c>
      <c r="H175" t="s">
        <v>13568</v>
      </c>
      <c r="I175" t="s">
        <v>13568</v>
      </c>
      <c r="J175" t="s">
        <v>13568</v>
      </c>
      <c r="K175">
        <v>1</v>
      </c>
    </row>
    <row r="176" spans="1:11" ht="14.4" customHeight="1" x14ac:dyDescent="0.3">
      <c r="A176" s="2" t="s">
        <v>38757</v>
      </c>
      <c r="B176" s="2" t="s">
        <v>63890</v>
      </c>
      <c r="C176" s="2" t="s">
        <v>63891</v>
      </c>
      <c r="D176" s="2" t="s">
        <v>63488</v>
      </c>
      <c r="E176" s="2" t="s">
        <v>63559</v>
      </c>
      <c r="F176" t="str">
        <f t="shared" si="18"/>
        <v/>
      </c>
      <c r="G176" t="str">
        <f t="shared" si="17"/>
        <v>y</v>
      </c>
      <c r="H176" t="s">
        <v>13568</v>
      </c>
      <c r="I176" t="s">
        <v>13568</v>
      </c>
      <c r="J176" t="s">
        <v>13568</v>
      </c>
      <c r="K176">
        <v>2</v>
      </c>
    </row>
    <row r="177" spans="1:11" ht="14.4" customHeight="1" x14ac:dyDescent="0.3">
      <c r="A177" s="2" t="s">
        <v>19924</v>
      </c>
      <c r="B177" s="2" t="s">
        <v>63892</v>
      </c>
      <c r="C177" s="2" t="s">
        <v>63893</v>
      </c>
      <c r="D177" s="2" t="s">
        <v>63562</v>
      </c>
      <c r="E177" s="2" t="s">
        <v>63563</v>
      </c>
      <c r="F177" t="str">
        <f t="shared" si="18"/>
        <v/>
      </c>
      <c r="G177" t="str">
        <f t="shared" si="17"/>
        <v>y</v>
      </c>
      <c r="H177" t="s">
        <v>13568</v>
      </c>
      <c r="I177" t="s">
        <v>13568</v>
      </c>
      <c r="J177" t="s">
        <v>13568</v>
      </c>
      <c r="K177">
        <v>5</v>
      </c>
    </row>
    <row r="178" spans="1:11" ht="14.4" customHeight="1" x14ac:dyDescent="0.3">
      <c r="A178" s="2" t="s">
        <v>5408</v>
      </c>
      <c r="B178" s="2" t="s">
        <v>63894</v>
      </c>
      <c r="C178" s="2" t="s">
        <v>63895</v>
      </c>
      <c r="D178" s="2" t="s">
        <v>63566</v>
      </c>
      <c r="E178" s="2" t="s">
        <v>63567</v>
      </c>
      <c r="F178" t="str">
        <f t="shared" si="18"/>
        <v/>
      </c>
      <c r="G178" t="str">
        <f t="shared" si="17"/>
        <v>y</v>
      </c>
      <c r="H178" t="s">
        <v>13568</v>
      </c>
      <c r="I178" t="s">
        <v>13568</v>
      </c>
      <c r="J178" t="s">
        <v>13568</v>
      </c>
      <c r="K178">
        <v>6</v>
      </c>
    </row>
    <row r="179" spans="1:11" ht="14.4" customHeight="1" x14ac:dyDescent="0.3">
      <c r="A179" s="2" t="s">
        <v>63896</v>
      </c>
      <c r="B179" s="2" t="s">
        <v>63897</v>
      </c>
      <c r="C179" s="2" t="s">
        <v>63898</v>
      </c>
      <c r="D179" s="2" t="s">
        <v>63572</v>
      </c>
      <c r="E179" s="2" t="s">
        <v>63573</v>
      </c>
      <c r="F179" t="str">
        <f t="shared" si="18"/>
        <v/>
      </c>
      <c r="G179" t="str">
        <f t="shared" si="17"/>
        <v>y</v>
      </c>
      <c r="H179" t="s">
        <v>13568</v>
      </c>
      <c r="I179" t="s">
        <v>13568</v>
      </c>
      <c r="J179" t="s">
        <v>13568</v>
      </c>
      <c r="K179">
        <v>3</v>
      </c>
    </row>
    <row r="180" spans="1:11" ht="14.4" customHeight="1" x14ac:dyDescent="0.3">
      <c r="A180" s="2" t="s">
        <v>63899</v>
      </c>
      <c r="B180" s="2" t="s">
        <v>63900</v>
      </c>
      <c r="C180" s="2" t="s">
        <v>63901</v>
      </c>
      <c r="D180" s="2" t="s">
        <v>63544</v>
      </c>
      <c r="E180" s="2" t="s">
        <v>63577</v>
      </c>
      <c r="F180" t="str">
        <f t="shared" si="18"/>
        <v/>
      </c>
      <c r="G180" t="str">
        <f t="shared" si="17"/>
        <v>y</v>
      </c>
      <c r="H180" t="s">
        <v>13568</v>
      </c>
      <c r="I180" t="s">
        <v>13568</v>
      </c>
      <c r="J180" t="s">
        <v>13568</v>
      </c>
      <c r="K180">
        <v>1</v>
      </c>
    </row>
    <row r="181" spans="1:11" ht="14.4" customHeight="1" x14ac:dyDescent="0.3">
      <c r="A181" s="2" t="s">
        <v>63902</v>
      </c>
      <c r="B181" s="2" t="s">
        <v>63903</v>
      </c>
      <c r="C181" s="2" t="s">
        <v>63904</v>
      </c>
      <c r="D181" s="2" t="s">
        <v>63488</v>
      </c>
      <c r="E181" s="2" t="s">
        <v>63580</v>
      </c>
      <c r="F181" t="str">
        <f t="shared" si="18"/>
        <v/>
      </c>
      <c r="G181" t="str">
        <f t="shared" si="17"/>
        <v>y</v>
      </c>
      <c r="H181" t="s">
        <v>13568</v>
      </c>
      <c r="I181" t="s">
        <v>13568</v>
      </c>
      <c r="J181" t="s">
        <v>13568</v>
      </c>
      <c r="K181">
        <v>2</v>
      </c>
    </row>
    <row r="182" spans="1:11" ht="14.4" customHeight="1" x14ac:dyDescent="0.3">
      <c r="A182" s="2" t="s">
        <v>63905</v>
      </c>
      <c r="B182" s="2" t="s">
        <v>63906</v>
      </c>
      <c r="C182" s="2" t="s">
        <v>63907</v>
      </c>
      <c r="D182" s="2" t="s">
        <v>63908</v>
      </c>
      <c r="E182" s="2" t="s">
        <v>63909</v>
      </c>
      <c r="F182" t="str">
        <f t="shared" si="18"/>
        <v/>
      </c>
      <c r="G182" t="str">
        <f t="shared" si="17"/>
        <v>y</v>
      </c>
      <c r="H182" t="s">
        <v>13568</v>
      </c>
      <c r="I182" t="s">
        <v>13568</v>
      </c>
      <c r="J182" t="s">
        <v>13568</v>
      </c>
      <c r="K182">
        <v>29</v>
      </c>
    </row>
    <row r="183" spans="1:11" ht="14.4" customHeight="1" x14ac:dyDescent="0.3">
      <c r="A183" s="2" t="s">
        <v>258</v>
      </c>
      <c r="B183" s="2" t="s">
        <v>63910</v>
      </c>
      <c r="C183" s="2" t="s">
        <v>63911</v>
      </c>
      <c r="D183" s="2" t="s">
        <v>63912</v>
      </c>
      <c r="E183" s="2" t="s">
        <v>63913</v>
      </c>
      <c r="F183" t="str">
        <f t="shared" si="18"/>
        <v/>
      </c>
      <c r="G183" t="str">
        <f t="shared" si="17"/>
        <v>y</v>
      </c>
      <c r="H183" t="s">
        <v>13568</v>
      </c>
      <c r="I183" t="s">
        <v>13568</v>
      </c>
      <c r="J183" t="s">
        <v>13568</v>
      </c>
      <c r="K183">
        <v>30</v>
      </c>
    </row>
    <row r="184" spans="1:11" ht="14.4" customHeight="1" x14ac:dyDescent="0.3">
      <c r="A184" s="2" t="s">
        <v>63914</v>
      </c>
      <c r="B184" s="2" t="s">
        <v>63915</v>
      </c>
      <c r="C184" s="2" t="s">
        <v>63916</v>
      </c>
      <c r="D184" s="2" t="s">
        <v>63917</v>
      </c>
      <c r="E184" s="2" t="s">
        <v>63918</v>
      </c>
      <c r="F184" t="str">
        <f t="shared" si="18"/>
        <v/>
      </c>
      <c r="G184" t="str">
        <f t="shared" si="17"/>
        <v>y</v>
      </c>
      <c r="H184" t="s">
        <v>13568</v>
      </c>
      <c r="I184" t="s">
        <v>13568</v>
      </c>
      <c r="J184" t="s">
        <v>13568</v>
      </c>
      <c r="K184">
        <v>31</v>
      </c>
    </row>
    <row r="185" spans="1:11" ht="14.4" customHeight="1" x14ac:dyDescent="0.3">
      <c r="A185" s="2" t="s">
        <v>4670</v>
      </c>
      <c r="B185" s="2" t="s">
        <v>63919</v>
      </c>
      <c r="C185" s="2" t="s">
        <v>63920</v>
      </c>
      <c r="D185" s="2" t="s">
        <v>63544</v>
      </c>
      <c r="E185" s="2" t="s">
        <v>63545</v>
      </c>
      <c r="F185" t="str">
        <f t="shared" si="18"/>
        <v/>
      </c>
      <c r="G185" t="str">
        <f t="shared" si="17"/>
        <v>y</v>
      </c>
      <c r="H185" t="s">
        <v>13568</v>
      </c>
      <c r="I185" t="s">
        <v>13568</v>
      </c>
      <c r="J185" t="s">
        <v>13568</v>
      </c>
      <c r="K185">
        <v>1</v>
      </c>
    </row>
    <row r="186" spans="1:11" ht="14.4" customHeight="1" x14ac:dyDescent="0.3">
      <c r="A186" s="2" t="s">
        <v>4674</v>
      </c>
      <c r="B186" s="2" t="s">
        <v>63921</v>
      </c>
      <c r="C186" s="2" t="s">
        <v>63922</v>
      </c>
      <c r="D186" s="2" t="s">
        <v>63544</v>
      </c>
      <c r="E186" s="2" t="s">
        <v>63549</v>
      </c>
      <c r="F186" t="str">
        <f t="shared" si="18"/>
        <v/>
      </c>
      <c r="G186" t="str">
        <f t="shared" si="17"/>
        <v>y</v>
      </c>
      <c r="H186" t="s">
        <v>13568</v>
      </c>
      <c r="I186" t="s">
        <v>13568</v>
      </c>
      <c r="J186" t="s">
        <v>13568</v>
      </c>
      <c r="K186">
        <v>1</v>
      </c>
    </row>
    <row r="187" spans="1:11" ht="14.4" customHeight="1" x14ac:dyDescent="0.3">
      <c r="A187" s="2" t="s">
        <v>4676</v>
      </c>
      <c r="B187" s="2" t="s">
        <v>63923</v>
      </c>
      <c r="C187" s="2" t="s">
        <v>63924</v>
      </c>
      <c r="D187" s="2" t="s">
        <v>63544</v>
      </c>
      <c r="E187" s="2" t="s">
        <v>63480</v>
      </c>
      <c r="F187" t="str">
        <f t="shared" si="18"/>
        <v/>
      </c>
      <c r="G187" t="str">
        <f t="shared" si="17"/>
        <v>y</v>
      </c>
      <c r="H187" t="s">
        <v>13568</v>
      </c>
      <c r="I187" t="s">
        <v>13568</v>
      </c>
      <c r="J187" t="s">
        <v>13568</v>
      </c>
      <c r="K187">
        <v>1</v>
      </c>
    </row>
    <row r="188" spans="1:11" ht="14.4" customHeight="1" x14ac:dyDescent="0.3">
      <c r="A188" s="2" t="s">
        <v>4672</v>
      </c>
      <c r="B188" s="2" t="s">
        <v>63925</v>
      </c>
      <c r="C188" s="2" t="s">
        <v>63926</v>
      </c>
      <c r="D188" s="2" t="s">
        <v>63544</v>
      </c>
      <c r="E188" s="2" t="s">
        <v>63556</v>
      </c>
      <c r="F188" t="str">
        <f t="shared" si="18"/>
        <v/>
      </c>
      <c r="G188" t="str">
        <f t="shared" si="17"/>
        <v>y</v>
      </c>
      <c r="H188" t="s">
        <v>13568</v>
      </c>
      <c r="I188" t="s">
        <v>13568</v>
      </c>
      <c r="J188" t="s">
        <v>13568</v>
      </c>
      <c r="K188">
        <v>1</v>
      </c>
    </row>
    <row r="189" spans="1:11" ht="14.4" customHeight="1" x14ac:dyDescent="0.3">
      <c r="A189" s="2" t="s">
        <v>4653</v>
      </c>
      <c r="B189" s="2" t="s">
        <v>63927</v>
      </c>
      <c r="C189" s="2" t="s">
        <v>63928</v>
      </c>
      <c r="D189" s="2" t="s">
        <v>63592</v>
      </c>
      <c r="E189" s="2" t="s">
        <v>63593</v>
      </c>
      <c r="F189" t="str">
        <f t="shared" si="18"/>
        <v/>
      </c>
      <c r="G189" t="str">
        <f t="shared" si="17"/>
        <v>y</v>
      </c>
      <c r="H189" t="s">
        <v>13568</v>
      </c>
      <c r="I189" t="s">
        <v>13568</v>
      </c>
      <c r="J189" t="s">
        <v>13568</v>
      </c>
      <c r="K189">
        <v>17</v>
      </c>
    </row>
    <row r="190" spans="1:11" ht="14.4" customHeight="1" x14ac:dyDescent="0.3">
      <c r="A190" s="2" t="s">
        <v>4656</v>
      </c>
      <c r="B190" s="2" t="s">
        <v>63929</v>
      </c>
      <c r="C190" s="2" t="s">
        <v>63930</v>
      </c>
      <c r="D190" s="2" t="s">
        <v>63488</v>
      </c>
      <c r="E190" s="2" t="s">
        <v>63604</v>
      </c>
      <c r="F190" t="str">
        <f t="shared" si="18"/>
        <v/>
      </c>
      <c r="G190" t="str">
        <f t="shared" si="17"/>
        <v>y</v>
      </c>
      <c r="H190" t="s">
        <v>13568</v>
      </c>
      <c r="I190" t="s">
        <v>13568</v>
      </c>
      <c r="J190" t="s">
        <v>13568</v>
      </c>
      <c r="K190">
        <v>2</v>
      </c>
    </row>
    <row r="191" spans="1:11" ht="14.4" customHeight="1" x14ac:dyDescent="0.3">
      <c r="A191" s="2" t="s">
        <v>4651</v>
      </c>
      <c r="B191" s="2" t="s">
        <v>63931</v>
      </c>
      <c r="C191" s="2" t="s">
        <v>63932</v>
      </c>
      <c r="D191" s="2" t="s">
        <v>63488</v>
      </c>
      <c r="E191" s="2" t="s">
        <v>63499</v>
      </c>
      <c r="F191" t="str">
        <f t="shared" si="18"/>
        <v/>
      </c>
      <c r="G191" t="str">
        <f t="shared" si="17"/>
        <v>y</v>
      </c>
      <c r="H191" t="s">
        <v>13568</v>
      </c>
      <c r="I191" t="s">
        <v>13568</v>
      </c>
      <c r="J191" t="s">
        <v>13568</v>
      </c>
      <c r="K191">
        <v>2</v>
      </c>
    </row>
    <row r="192" spans="1:11" ht="14.4" customHeight="1" x14ac:dyDescent="0.3">
      <c r="A192" s="2" t="s">
        <v>4628</v>
      </c>
      <c r="B192" s="2" t="s">
        <v>63933</v>
      </c>
      <c r="C192" s="2" t="s">
        <v>63934</v>
      </c>
      <c r="D192" s="2" t="s">
        <v>63562</v>
      </c>
      <c r="E192" s="2" t="s">
        <v>63563</v>
      </c>
      <c r="F192" t="str">
        <f t="shared" si="18"/>
        <v/>
      </c>
      <c r="G192" t="str">
        <f t="shared" si="17"/>
        <v>y</v>
      </c>
      <c r="H192" t="s">
        <v>13568</v>
      </c>
      <c r="I192" t="s">
        <v>13568</v>
      </c>
      <c r="J192" t="s">
        <v>13568</v>
      </c>
      <c r="K192">
        <v>5</v>
      </c>
    </row>
    <row r="193" spans="1:11" ht="14.4" customHeight="1" x14ac:dyDescent="0.3">
      <c r="A193" s="2" t="s">
        <v>4188</v>
      </c>
      <c r="B193" s="2" t="s">
        <v>63935</v>
      </c>
      <c r="C193" s="2" t="s">
        <v>63936</v>
      </c>
      <c r="D193" s="2" t="s">
        <v>63566</v>
      </c>
      <c r="E193" s="2" t="s">
        <v>63567</v>
      </c>
      <c r="F193" t="str">
        <f t="shared" si="18"/>
        <v/>
      </c>
      <c r="G193" t="str">
        <f t="shared" si="17"/>
        <v>y</v>
      </c>
      <c r="H193" t="s">
        <v>13568</v>
      </c>
      <c r="I193" t="s">
        <v>13568</v>
      </c>
      <c r="J193" t="s">
        <v>13568</v>
      </c>
      <c r="K193">
        <v>6</v>
      </c>
    </row>
    <row r="194" spans="1:11" ht="14.4" customHeight="1" x14ac:dyDescent="0.3">
      <c r="A194" s="2" t="s">
        <v>4758</v>
      </c>
      <c r="B194" s="2" t="s">
        <v>63937</v>
      </c>
      <c r="C194" s="2" t="s">
        <v>63938</v>
      </c>
      <c r="D194" s="2" t="s">
        <v>63572</v>
      </c>
      <c r="E194" s="2" t="s">
        <v>63573</v>
      </c>
      <c r="F194" t="str">
        <f t="shared" si="18"/>
        <v/>
      </c>
      <c r="G194" t="str">
        <f t="shared" si="17"/>
        <v>y</v>
      </c>
      <c r="H194" t="s">
        <v>13568</v>
      </c>
      <c r="I194" t="s">
        <v>13568</v>
      </c>
      <c r="J194" t="s">
        <v>13568</v>
      </c>
      <c r="K194">
        <v>3</v>
      </c>
    </row>
    <row r="195" spans="1:11" ht="14.4" customHeight="1" x14ac:dyDescent="0.3">
      <c r="A195" s="2" t="s">
        <v>4793</v>
      </c>
      <c r="B195" s="2" t="s">
        <v>63939</v>
      </c>
      <c r="C195" s="2" t="s">
        <v>63940</v>
      </c>
      <c r="D195" s="2" t="s">
        <v>63544</v>
      </c>
      <c r="E195" s="2" t="s">
        <v>63577</v>
      </c>
      <c r="F195" t="str">
        <f t="shared" si="18"/>
        <v/>
      </c>
      <c r="G195" t="str">
        <f t="shared" si="17"/>
        <v>y</v>
      </c>
      <c r="H195" t="s">
        <v>13568</v>
      </c>
      <c r="I195" t="s">
        <v>13568</v>
      </c>
      <c r="J195" t="s">
        <v>13568</v>
      </c>
      <c r="K195">
        <v>1</v>
      </c>
    </row>
    <row r="196" spans="1:11" ht="14.4" customHeight="1" x14ac:dyDescent="0.3">
      <c r="A196" s="2" t="s">
        <v>4695</v>
      </c>
      <c r="B196" s="2" t="s">
        <v>63941</v>
      </c>
      <c r="C196" s="2" t="s">
        <v>63942</v>
      </c>
      <c r="D196" s="2" t="s">
        <v>63544</v>
      </c>
      <c r="E196" s="2" t="s">
        <v>63814</v>
      </c>
      <c r="F196" t="str">
        <f t="shared" si="18"/>
        <v/>
      </c>
      <c r="G196" t="str">
        <f t="shared" si="17"/>
        <v>y</v>
      </c>
      <c r="H196" t="s">
        <v>13568</v>
      </c>
      <c r="I196" t="s">
        <v>13568</v>
      </c>
      <c r="J196" t="s">
        <v>13568</v>
      </c>
      <c r="K196">
        <v>1</v>
      </c>
    </row>
    <row r="197" spans="1:11" ht="14.4" customHeight="1" x14ac:dyDescent="0.3">
      <c r="A197" s="2" t="s">
        <v>4693</v>
      </c>
      <c r="B197" s="2" t="s">
        <v>63943</v>
      </c>
      <c r="C197" s="2" t="s">
        <v>63944</v>
      </c>
      <c r="D197" s="2" t="s">
        <v>63544</v>
      </c>
      <c r="E197" s="2" t="s">
        <v>63818</v>
      </c>
      <c r="F197" t="str">
        <f t="shared" ref="F197:F230" si="19">IF(COUNTIF(H197:J197,"used")&gt;0,"y","")</f>
        <v/>
      </c>
      <c r="G197" t="str">
        <f t="shared" ref="G197:G260" si="20">IF(COUNTA(H197:J197)&gt;0,"y","")</f>
        <v>y</v>
      </c>
      <c r="H197" t="s">
        <v>13568</v>
      </c>
      <c r="I197" t="s">
        <v>13568</v>
      </c>
      <c r="J197" t="s">
        <v>13568</v>
      </c>
      <c r="K197">
        <v>1</v>
      </c>
    </row>
    <row r="198" spans="1:11" ht="14.4" customHeight="1" x14ac:dyDescent="0.3">
      <c r="A198" s="2" t="s">
        <v>63945</v>
      </c>
      <c r="B198" s="2" t="s">
        <v>63946</v>
      </c>
      <c r="C198" s="2" t="s">
        <v>63947</v>
      </c>
      <c r="D198" s="2" t="s">
        <v>63544</v>
      </c>
      <c r="E198" s="2" t="s">
        <v>63814</v>
      </c>
      <c r="F198" t="str">
        <f t="shared" si="19"/>
        <v/>
      </c>
      <c r="G198" t="str">
        <f t="shared" si="20"/>
        <v>y</v>
      </c>
      <c r="H198" t="s">
        <v>13568</v>
      </c>
      <c r="I198" t="s">
        <v>13568</v>
      </c>
      <c r="J198" t="s">
        <v>13568</v>
      </c>
      <c r="K198">
        <v>1</v>
      </c>
    </row>
    <row r="199" spans="1:11" ht="14.4" customHeight="1" x14ac:dyDescent="0.3">
      <c r="A199" s="2" t="s">
        <v>63948</v>
      </c>
      <c r="B199" s="2" t="s">
        <v>63949</v>
      </c>
      <c r="C199" s="2" t="s">
        <v>63950</v>
      </c>
      <c r="D199" s="2" t="s">
        <v>63544</v>
      </c>
      <c r="E199" s="2" t="s">
        <v>63818</v>
      </c>
      <c r="F199" t="str">
        <f t="shared" si="19"/>
        <v/>
      </c>
      <c r="G199" t="str">
        <f t="shared" si="20"/>
        <v>y</v>
      </c>
      <c r="H199" t="s">
        <v>13568</v>
      </c>
      <c r="I199" t="s">
        <v>13568</v>
      </c>
      <c r="J199" t="s">
        <v>13568</v>
      </c>
      <c r="K199">
        <v>1</v>
      </c>
    </row>
    <row r="200" spans="1:11" ht="14.4" customHeight="1" x14ac:dyDescent="0.3">
      <c r="A200" s="2" t="s">
        <v>63951</v>
      </c>
      <c r="B200" s="2" t="s">
        <v>63952</v>
      </c>
      <c r="C200" s="2" t="s">
        <v>63953</v>
      </c>
      <c r="D200" s="2" t="s">
        <v>63544</v>
      </c>
      <c r="E200" s="2" t="s">
        <v>63814</v>
      </c>
      <c r="F200" t="str">
        <f t="shared" si="19"/>
        <v/>
      </c>
      <c r="G200" t="str">
        <f t="shared" si="20"/>
        <v>y</v>
      </c>
      <c r="H200" t="s">
        <v>13568</v>
      </c>
      <c r="I200" t="s">
        <v>13568</v>
      </c>
      <c r="J200" t="s">
        <v>13568</v>
      </c>
      <c r="K200">
        <v>1</v>
      </c>
    </row>
    <row r="201" spans="1:11" ht="14.4" customHeight="1" x14ac:dyDescent="0.3">
      <c r="A201" s="2" t="s">
        <v>63954</v>
      </c>
      <c r="B201" s="2" t="s">
        <v>63955</v>
      </c>
      <c r="C201" s="2" t="s">
        <v>63956</v>
      </c>
      <c r="D201" s="2" t="s">
        <v>63544</v>
      </c>
      <c r="E201" s="2" t="s">
        <v>63818</v>
      </c>
      <c r="F201" t="str">
        <f t="shared" si="19"/>
        <v/>
      </c>
      <c r="G201" t="str">
        <f t="shared" si="20"/>
        <v>y</v>
      </c>
      <c r="H201" t="s">
        <v>13568</v>
      </c>
      <c r="I201" t="s">
        <v>13568</v>
      </c>
      <c r="J201" t="s">
        <v>13568</v>
      </c>
      <c r="K201">
        <v>1</v>
      </c>
    </row>
    <row r="202" spans="1:11" ht="14.4" customHeight="1" x14ac:dyDescent="0.3">
      <c r="A202" s="2" t="s">
        <v>31886</v>
      </c>
      <c r="B202" s="2" t="s">
        <v>63957</v>
      </c>
      <c r="C202" s="2" t="s">
        <v>63958</v>
      </c>
      <c r="D202" s="2" t="s">
        <v>63544</v>
      </c>
      <c r="E202" s="2" t="s">
        <v>63814</v>
      </c>
      <c r="F202" t="str">
        <f t="shared" si="19"/>
        <v/>
      </c>
      <c r="G202" t="str">
        <f t="shared" si="20"/>
        <v>y</v>
      </c>
      <c r="H202" t="s">
        <v>13568</v>
      </c>
      <c r="I202" t="s">
        <v>13568</v>
      </c>
      <c r="J202" t="s">
        <v>13568</v>
      </c>
      <c r="K202">
        <v>1</v>
      </c>
    </row>
    <row r="203" spans="1:11" ht="14.4" customHeight="1" x14ac:dyDescent="0.3">
      <c r="A203" s="2" t="s">
        <v>63959</v>
      </c>
      <c r="B203" s="2" t="s">
        <v>63960</v>
      </c>
      <c r="C203" s="2" t="s">
        <v>63961</v>
      </c>
      <c r="D203" s="2" t="s">
        <v>63544</v>
      </c>
      <c r="E203" s="2" t="s">
        <v>63818</v>
      </c>
      <c r="F203" t="str">
        <f t="shared" si="19"/>
        <v/>
      </c>
      <c r="G203" t="str">
        <f t="shared" si="20"/>
        <v>y</v>
      </c>
      <c r="H203" t="s">
        <v>13568</v>
      </c>
      <c r="I203" t="s">
        <v>13568</v>
      </c>
      <c r="J203" t="s">
        <v>13568</v>
      </c>
      <c r="K203">
        <v>1</v>
      </c>
    </row>
    <row r="204" spans="1:11" ht="14.4" customHeight="1" x14ac:dyDescent="0.3">
      <c r="A204" s="2" t="s">
        <v>31724</v>
      </c>
      <c r="B204" s="2" t="s">
        <v>63962</v>
      </c>
      <c r="C204" s="2" t="s">
        <v>63963</v>
      </c>
      <c r="D204" s="2" t="s">
        <v>63544</v>
      </c>
      <c r="E204" s="2" t="s">
        <v>63814</v>
      </c>
      <c r="F204" t="str">
        <f t="shared" si="19"/>
        <v/>
      </c>
      <c r="G204" t="str">
        <f t="shared" si="20"/>
        <v>y</v>
      </c>
      <c r="H204" t="s">
        <v>13568</v>
      </c>
      <c r="I204" t="s">
        <v>13568</v>
      </c>
      <c r="J204" t="s">
        <v>13568</v>
      </c>
      <c r="K204">
        <v>1</v>
      </c>
    </row>
    <row r="205" spans="1:11" ht="14.4" customHeight="1" x14ac:dyDescent="0.3">
      <c r="A205" s="2" t="s">
        <v>63964</v>
      </c>
      <c r="B205" s="2" t="s">
        <v>63965</v>
      </c>
      <c r="C205" s="2" t="s">
        <v>63966</v>
      </c>
      <c r="D205" s="2" t="s">
        <v>63544</v>
      </c>
      <c r="E205" s="2" t="s">
        <v>63818</v>
      </c>
      <c r="F205" t="str">
        <f t="shared" si="19"/>
        <v/>
      </c>
      <c r="G205" t="str">
        <f t="shared" si="20"/>
        <v>y</v>
      </c>
      <c r="H205" t="s">
        <v>13568</v>
      </c>
      <c r="I205" t="s">
        <v>13568</v>
      </c>
      <c r="J205" t="s">
        <v>13568</v>
      </c>
      <c r="K205">
        <v>1</v>
      </c>
    </row>
    <row r="206" spans="1:11" ht="14.4" customHeight="1" x14ac:dyDescent="0.3">
      <c r="A206" s="2" t="s">
        <v>4716</v>
      </c>
      <c r="B206" s="2" t="s">
        <v>63967</v>
      </c>
      <c r="C206" s="2" t="s">
        <v>63968</v>
      </c>
      <c r="D206" s="2" t="s">
        <v>63544</v>
      </c>
      <c r="E206" s="2" t="s">
        <v>63814</v>
      </c>
      <c r="F206" t="str">
        <f t="shared" si="19"/>
        <v/>
      </c>
      <c r="G206" t="str">
        <f t="shared" si="20"/>
        <v>y</v>
      </c>
      <c r="H206" t="s">
        <v>13568</v>
      </c>
      <c r="I206" t="s">
        <v>13568</v>
      </c>
      <c r="J206" t="s">
        <v>13568</v>
      </c>
      <c r="K206">
        <v>1</v>
      </c>
    </row>
    <row r="207" spans="1:11" ht="14.4" customHeight="1" x14ac:dyDescent="0.3">
      <c r="A207" s="2" t="s">
        <v>4713</v>
      </c>
      <c r="B207" s="2" t="s">
        <v>63969</v>
      </c>
      <c r="C207" s="2" t="s">
        <v>63970</v>
      </c>
      <c r="D207" s="2" t="s">
        <v>63544</v>
      </c>
      <c r="E207" s="2" t="s">
        <v>63818</v>
      </c>
      <c r="F207" t="str">
        <f t="shared" si="19"/>
        <v/>
      </c>
      <c r="G207" t="str">
        <f t="shared" si="20"/>
        <v>y</v>
      </c>
      <c r="H207" t="s">
        <v>13568</v>
      </c>
      <c r="I207" t="s">
        <v>13568</v>
      </c>
      <c r="J207" t="s">
        <v>13568</v>
      </c>
      <c r="K207">
        <v>1</v>
      </c>
    </row>
    <row r="208" spans="1:11" ht="14.4" customHeight="1" x14ac:dyDescent="0.3">
      <c r="A208" s="2" t="s">
        <v>13533</v>
      </c>
      <c r="B208" s="2" t="s">
        <v>63971</v>
      </c>
      <c r="C208" s="2" t="s">
        <v>63972</v>
      </c>
      <c r="D208" s="2" t="s">
        <v>63544</v>
      </c>
      <c r="E208" s="2" t="s">
        <v>63814</v>
      </c>
      <c r="F208" t="str">
        <f t="shared" si="19"/>
        <v/>
      </c>
      <c r="G208" t="str">
        <f t="shared" si="20"/>
        <v>y</v>
      </c>
      <c r="H208" t="s">
        <v>13568</v>
      </c>
      <c r="I208" t="s">
        <v>13568</v>
      </c>
      <c r="J208" t="s">
        <v>13568</v>
      </c>
      <c r="K208">
        <v>1</v>
      </c>
    </row>
    <row r="209" spans="1:11" ht="14.4" customHeight="1" x14ac:dyDescent="0.3">
      <c r="A209" s="2" t="s">
        <v>13530</v>
      </c>
      <c r="B209" s="2" t="s">
        <v>63973</v>
      </c>
      <c r="C209" s="2" t="s">
        <v>63974</v>
      </c>
      <c r="D209" s="2" t="s">
        <v>63544</v>
      </c>
      <c r="E209" s="2" t="s">
        <v>63818</v>
      </c>
      <c r="F209" t="str">
        <f t="shared" si="19"/>
        <v/>
      </c>
      <c r="G209" t="str">
        <f t="shared" si="20"/>
        <v>y</v>
      </c>
      <c r="H209" t="s">
        <v>13568</v>
      </c>
      <c r="I209" t="s">
        <v>13568</v>
      </c>
      <c r="J209" t="s">
        <v>13568</v>
      </c>
      <c r="K209">
        <v>1</v>
      </c>
    </row>
    <row r="210" spans="1:11" ht="14.4" customHeight="1" x14ac:dyDescent="0.3">
      <c r="A210" s="2" t="s">
        <v>63975</v>
      </c>
      <c r="B210" s="2" t="s">
        <v>63976</v>
      </c>
      <c r="C210" s="2" t="s">
        <v>63977</v>
      </c>
      <c r="D210" s="2" t="s">
        <v>63544</v>
      </c>
      <c r="E210" s="2" t="s">
        <v>63814</v>
      </c>
      <c r="F210" t="str">
        <f t="shared" si="19"/>
        <v/>
      </c>
      <c r="G210" t="str">
        <f t="shared" si="20"/>
        <v>y</v>
      </c>
      <c r="H210" t="s">
        <v>13568</v>
      </c>
      <c r="I210" t="s">
        <v>13568</v>
      </c>
      <c r="J210" t="s">
        <v>13568</v>
      </c>
      <c r="K210">
        <v>1</v>
      </c>
    </row>
    <row r="211" spans="1:11" ht="14.4" customHeight="1" x14ac:dyDescent="0.3">
      <c r="A211" s="2" t="s">
        <v>63978</v>
      </c>
      <c r="B211" s="2" t="s">
        <v>63979</v>
      </c>
      <c r="C211" s="2" t="s">
        <v>63980</v>
      </c>
      <c r="D211" s="2" t="s">
        <v>63544</v>
      </c>
      <c r="E211" s="2" t="s">
        <v>63818</v>
      </c>
      <c r="F211" t="str">
        <f t="shared" si="19"/>
        <v/>
      </c>
      <c r="G211" t="str">
        <f t="shared" si="20"/>
        <v>y</v>
      </c>
      <c r="H211" t="s">
        <v>13568</v>
      </c>
      <c r="I211" t="s">
        <v>13568</v>
      </c>
      <c r="J211" t="s">
        <v>13568</v>
      </c>
      <c r="K211">
        <v>1</v>
      </c>
    </row>
    <row r="212" spans="1:11" ht="14.4" customHeight="1" x14ac:dyDescent="0.3">
      <c r="A212" s="2" t="s">
        <v>63981</v>
      </c>
      <c r="B212" s="2" t="s">
        <v>63982</v>
      </c>
      <c r="C212" s="2" t="s">
        <v>63983</v>
      </c>
      <c r="D212" s="2" t="s">
        <v>63544</v>
      </c>
      <c r="E212" s="2" t="s">
        <v>63814</v>
      </c>
      <c r="F212" t="str">
        <f t="shared" si="19"/>
        <v/>
      </c>
      <c r="G212" t="str">
        <f t="shared" si="20"/>
        <v>y</v>
      </c>
      <c r="H212" t="s">
        <v>13568</v>
      </c>
      <c r="I212" t="s">
        <v>13568</v>
      </c>
      <c r="J212" t="s">
        <v>13568</v>
      </c>
      <c r="K212">
        <v>1</v>
      </c>
    </row>
    <row r="213" spans="1:11" ht="14.4" customHeight="1" x14ac:dyDescent="0.3">
      <c r="A213" s="2" t="s">
        <v>63984</v>
      </c>
      <c r="B213" s="2" t="s">
        <v>63985</v>
      </c>
      <c r="C213" s="2" t="s">
        <v>63986</v>
      </c>
      <c r="D213" s="2" t="s">
        <v>63544</v>
      </c>
      <c r="E213" s="2" t="s">
        <v>63818</v>
      </c>
      <c r="F213" t="str">
        <f t="shared" si="19"/>
        <v/>
      </c>
      <c r="G213" t="str">
        <f t="shared" si="20"/>
        <v>y</v>
      </c>
      <c r="H213" t="s">
        <v>13568</v>
      </c>
      <c r="I213" t="s">
        <v>13568</v>
      </c>
      <c r="J213" t="s">
        <v>13568</v>
      </c>
      <c r="K213">
        <v>1</v>
      </c>
    </row>
    <row r="214" spans="1:11" ht="14.4" customHeight="1" x14ac:dyDescent="0.3">
      <c r="A214" s="2" t="s">
        <v>63987</v>
      </c>
      <c r="B214" s="2" t="s">
        <v>63988</v>
      </c>
      <c r="C214" s="2" t="s">
        <v>63989</v>
      </c>
      <c r="D214" s="2" t="s">
        <v>63544</v>
      </c>
      <c r="E214" s="2" t="s">
        <v>63814</v>
      </c>
      <c r="F214" t="str">
        <f t="shared" si="19"/>
        <v/>
      </c>
      <c r="G214" t="str">
        <f t="shared" si="20"/>
        <v>y</v>
      </c>
      <c r="H214" t="s">
        <v>13568</v>
      </c>
      <c r="I214" t="s">
        <v>13568</v>
      </c>
      <c r="J214" t="s">
        <v>13568</v>
      </c>
      <c r="K214">
        <v>1</v>
      </c>
    </row>
    <row r="215" spans="1:11" ht="14.4" customHeight="1" x14ac:dyDescent="0.3">
      <c r="A215" s="2" t="s">
        <v>63990</v>
      </c>
      <c r="B215" s="2" t="s">
        <v>63991</v>
      </c>
      <c r="C215" s="2" t="s">
        <v>63992</v>
      </c>
      <c r="D215" s="2" t="s">
        <v>63544</v>
      </c>
      <c r="E215" s="2" t="s">
        <v>63818</v>
      </c>
      <c r="F215" t="str">
        <f t="shared" si="19"/>
        <v/>
      </c>
      <c r="G215" t="str">
        <f t="shared" si="20"/>
        <v>y</v>
      </c>
      <c r="H215" t="s">
        <v>13568</v>
      </c>
      <c r="I215" t="s">
        <v>13568</v>
      </c>
      <c r="J215" t="s">
        <v>13568</v>
      </c>
      <c r="K215">
        <v>1</v>
      </c>
    </row>
    <row r="216" spans="1:11" ht="14.4" customHeight="1" x14ac:dyDescent="0.3">
      <c r="A216" s="2" t="s">
        <v>63993</v>
      </c>
      <c r="B216" s="2" t="s">
        <v>63994</v>
      </c>
      <c r="C216" s="2" t="s">
        <v>63995</v>
      </c>
      <c r="D216" s="2" t="s">
        <v>63544</v>
      </c>
      <c r="E216" s="2" t="s">
        <v>63814</v>
      </c>
      <c r="F216" t="str">
        <f t="shared" si="19"/>
        <v/>
      </c>
      <c r="G216" t="str">
        <f t="shared" si="20"/>
        <v>y</v>
      </c>
      <c r="H216" t="s">
        <v>13568</v>
      </c>
      <c r="I216" t="s">
        <v>13568</v>
      </c>
      <c r="J216" t="s">
        <v>13568</v>
      </c>
      <c r="K216">
        <v>1</v>
      </c>
    </row>
    <row r="217" spans="1:11" ht="14.4" customHeight="1" x14ac:dyDescent="0.3">
      <c r="A217" s="2" t="s">
        <v>63996</v>
      </c>
      <c r="B217" s="2" t="s">
        <v>63997</v>
      </c>
      <c r="C217" s="2" t="s">
        <v>63998</v>
      </c>
      <c r="D217" s="2" t="s">
        <v>63544</v>
      </c>
      <c r="E217" s="2" t="s">
        <v>63818</v>
      </c>
      <c r="F217" t="str">
        <f t="shared" si="19"/>
        <v/>
      </c>
      <c r="G217" t="str">
        <f t="shared" si="20"/>
        <v>y</v>
      </c>
      <c r="H217" t="s">
        <v>13568</v>
      </c>
      <c r="I217" t="s">
        <v>13568</v>
      </c>
      <c r="J217" t="s">
        <v>13568</v>
      </c>
      <c r="K217">
        <v>1</v>
      </c>
    </row>
    <row r="218" spans="1:11" ht="14.4" customHeight="1" x14ac:dyDescent="0.3">
      <c r="A218" s="2" t="s">
        <v>63999</v>
      </c>
      <c r="B218" s="2" t="s">
        <v>64000</v>
      </c>
      <c r="C218" s="2" t="s">
        <v>64001</v>
      </c>
      <c r="D218" s="2" t="s">
        <v>63544</v>
      </c>
      <c r="E218" s="2" t="s">
        <v>63814</v>
      </c>
      <c r="F218" t="str">
        <f t="shared" si="19"/>
        <v/>
      </c>
      <c r="G218" t="str">
        <f t="shared" si="20"/>
        <v>y</v>
      </c>
      <c r="H218" t="s">
        <v>13568</v>
      </c>
      <c r="I218" t="s">
        <v>13568</v>
      </c>
      <c r="J218" t="s">
        <v>13568</v>
      </c>
      <c r="K218">
        <v>1</v>
      </c>
    </row>
    <row r="219" spans="1:11" ht="14.4" customHeight="1" x14ac:dyDescent="0.3">
      <c r="A219" s="2" t="s">
        <v>64002</v>
      </c>
      <c r="B219" s="2" t="s">
        <v>64003</v>
      </c>
      <c r="C219" s="2" t="s">
        <v>64004</v>
      </c>
      <c r="D219" s="2" t="s">
        <v>63544</v>
      </c>
      <c r="E219" s="2" t="s">
        <v>63818</v>
      </c>
      <c r="F219" t="str">
        <f t="shared" si="19"/>
        <v/>
      </c>
      <c r="G219" t="str">
        <f t="shared" si="20"/>
        <v>y</v>
      </c>
      <c r="H219" t="s">
        <v>13568</v>
      </c>
      <c r="I219" t="s">
        <v>13568</v>
      </c>
      <c r="J219" t="s">
        <v>13568</v>
      </c>
      <c r="K219">
        <v>1</v>
      </c>
    </row>
    <row r="220" spans="1:11" ht="14.4" customHeight="1" x14ac:dyDescent="0.3">
      <c r="A220" s="2" t="s">
        <v>64005</v>
      </c>
      <c r="B220" s="2" t="s">
        <v>64006</v>
      </c>
      <c r="C220" s="2" t="s">
        <v>64007</v>
      </c>
      <c r="D220" s="2" t="s">
        <v>63544</v>
      </c>
      <c r="E220" s="2" t="s">
        <v>63814</v>
      </c>
      <c r="F220" t="str">
        <f t="shared" si="19"/>
        <v/>
      </c>
      <c r="G220" t="str">
        <f t="shared" si="20"/>
        <v>y</v>
      </c>
      <c r="H220" t="s">
        <v>13568</v>
      </c>
      <c r="I220" t="s">
        <v>13568</v>
      </c>
      <c r="J220" t="s">
        <v>13568</v>
      </c>
      <c r="K220">
        <v>1</v>
      </c>
    </row>
    <row r="221" spans="1:11" ht="14.4" customHeight="1" x14ac:dyDescent="0.3">
      <c r="A221" s="2" t="s">
        <v>64008</v>
      </c>
      <c r="B221" s="2" t="s">
        <v>64009</v>
      </c>
      <c r="C221" s="2" t="s">
        <v>64010</v>
      </c>
      <c r="D221" s="2" t="s">
        <v>63544</v>
      </c>
      <c r="E221" s="2" t="s">
        <v>63818</v>
      </c>
      <c r="F221" t="str">
        <f t="shared" si="19"/>
        <v/>
      </c>
      <c r="G221" t="str">
        <f t="shared" si="20"/>
        <v>y</v>
      </c>
      <c r="H221" t="s">
        <v>13568</v>
      </c>
      <c r="I221" t="s">
        <v>13568</v>
      </c>
      <c r="J221" t="s">
        <v>13568</v>
      </c>
      <c r="K221">
        <v>1</v>
      </c>
    </row>
    <row r="222" spans="1:11" ht="14.4" customHeight="1" x14ac:dyDescent="0.3">
      <c r="A222" s="2" t="s">
        <v>4850</v>
      </c>
      <c r="B222" s="2" t="s">
        <v>64011</v>
      </c>
      <c r="C222" s="2" t="s">
        <v>64012</v>
      </c>
      <c r="D222" s="2" t="s">
        <v>63544</v>
      </c>
      <c r="E222" s="2" t="s">
        <v>63545</v>
      </c>
      <c r="F222" t="str">
        <f t="shared" si="19"/>
        <v/>
      </c>
      <c r="G222" t="str">
        <f t="shared" si="20"/>
        <v>y</v>
      </c>
      <c r="H222" t="s">
        <v>13568</v>
      </c>
      <c r="I222" t="s">
        <v>13568</v>
      </c>
      <c r="J222" t="s">
        <v>13568</v>
      </c>
      <c r="K222">
        <v>1</v>
      </c>
    </row>
    <row r="223" spans="1:11" ht="14.4" customHeight="1" x14ac:dyDescent="0.3">
      <c r="A223" s="2" t="s">
        <v>4940</v>
      </c>
      <c r="B223" s="2" t="s">
        <v>64013</v>
      </c>
      <c r="C223" s="2" t="s">
        <v>64014</v>
      </c>
      <c r="D223" s="2" t="s">
        <v>63544</v>
      </c>
      <c r="E223" s="2" t="s">
        <v>64015</v>
      </c>
      <c r="F223" t="str">
        <f t="shared" si="19"/>
        <v/>
      </c>
      <c r="G223" t="str">
        <f t="shared" si="20"/>
        <v>y</v>
      </c>
      <c r="H223" t="s">
        <v>13568</v>
      </c>
      <c r="I223" t="s">
        <v>13568</v>
      </c>
      <c r="J223" t="s">
        <v>13568</v>
      </c>
      <c r="K223">
        <v>1</v>
      </c>
    </row>
    <row r="224" spans="1:11" ht="14.4" customHeight="1" x14ac:dyDescent="0.3">
      <c r="A224" s="2" t="s">
        <v>4854</v>
      </c>
      <c r="B224" s="2" t="s">
        <v>64016</v>
      </c>
      <c r="C224" s="2" t="s">
        <v>64017</v>
      </c>
      <c r="D224" s="2" t="s">
        <v>63544</v>
      </c>
      <c r="E224" s="2" t="s">
        <v>64018</v>
      </c>
      <c r="F224" t="str">
        <f t="shared" si="19"/>
        <v/>
      </c>
      <c r="G224" t="str">
        <f t="shared" si="20"/>
        <v>y</v>
      </c>
      <c r="H224" t="s">
        <v>13568</v>
      </c>
      <c r="I224" t="s">
        <v>13568</v>
      </c>
      <c r="J224" t="s">
        <v>13568</v>
      </c>
      <c r="K224">
        <v>1</v>
      </c>
    </row>
    <row r="225" spans="1:11" ht="14.4" customHeight="1" x14ac:dyDescent="0.3">
      <c r="A225" s="2" t="s">
        <v>4856</v>
      </c>
      <c r="B225" s="2" t="s">
        <v>64019</v>
      </c>
      <c r="C225" s="2" t="s">
        <v>64020</v>
      </c>
      <c r="D225" s="2" t="s">
        <v>63544</v>
      </c>
      <c r="E225" s="2" t="s">
        <v>63480</v>
      </c>
      <c r="F225" t="str">
        <f t="shared" si="19"/>
        <v/>
      </c>
      <c r="G225" t="str">
        <f t="shared" si="20"/>
        <v>y</v>
      </c>
      <c r="H225" t="s">
        <v>13568</v>
      </c>
      <c r="I225" t="s">
        <v>13568</v>
      </c>
      <c r="J225" t="s">
        <v>13568</v>
      </c>
      <c r="K225">
        <v>1</v>
      </c>
    </row>
    <row r="226" spans="1:11" ht="14.4" customHeight="1" x14ac:dyDescent="0.3">
      <c r="A226" s="2" t="s">
        <v>4852</v>
      </c>
      <c r="B226" s="2" t="s">
        <v>64021</v>
      </c>
      <c r="C226" s="2" t="s">
        <v>64022</v>
      </c>
      <c r="D226" s="2" t="s">
        <v>63544</v>
      </c>
      <c r="E226" s="2" t="s">
        <v>63549</v>
      </c>
      <c r="F226" t="str">
        <f t="shared" si="19"/>
        <v/>
      </c>
      <c r="G226" t="str">
        <f t="shared" si="20"/>
        <v>y</v>
      </c>
      <c r="H226" t="s">
        <v>13568</v>
      </c>
      <c r="I226" t="s">
        <v>13568</v>
      </c>
      <c r="J226" t="s">
        <v>13568</v>
      </c>
      <c r="K226">
        <v>1</v>
      </c>
    </row>
    <row r="227" spans="1:11" ht="14.4" customHeight="1" x14ac:dyDescent="0.3">
      <c r="A227" s="2" t="s">
        <v>4810</v>
      </c>
      <c r="B227" s="2" t="s">
        <v>64023</v>
      </c>
      <c r="C227" s="2" t="s">
        <v>64024</v>
      </c>
      <c r="D227" s="2" t="s">
        <v>63562</v>
      </c>
      <c r="E227" s="2" t="s">
        <v>63563</v>
      </c>
      <c r="F227" t="str">
        <f t="shared" si="19"/>
        <v/>
      </c>
      <c r="G227" t="str">
        <f t="shared" si="20"/>
        <v>y</v>
      </c>
      <c r="H227" t="s">
        <v>13568</v>
      </c>
      <c r="I227" t="s">
        <v>13568</v>
      </c>
      <c r="J227" t="s">
        <v>13568</v>
      </c>
      <c r="K227">
        <v>5</v>
      </c>
    </row>
    <row r="228" spans="1:11" ht="14.4" customHeight="1" x14ac:dyDescent="0.3">
      <c r="A228" s="2" t="s">
        <v>4830</v>
      </c>
      <c r="B228" s="2" t="s">
        <v>64025</v>
      </c>
      <c r="C228" s="2" t="s">
        <v>64026</v>
      </c>
      <c r="D228" s="2" t="s">
        <v>63566</v>
      </c>
      <c r="E228" s="2" t="s">
        <v>63567</v>
      </c>
      <c r="F228" t="str">
        <f t="shared" si="19"/>
        <v/>
      </c>
      <c r="G228" t="str">
        <f t="shared" si="20"/>
        <v>y</v>
      </c>
      <c r="H228" t="s">
        <v>13568</v>
      </c>
      <c r="I228" t="s">
        <v>13568</v>
      </c>
      <c r="J228" t="s">
        <v>13568</v>
      </c>
      <c r="K228">
        <v>6</v>
      </c>
    </row>
    <row r="229" spans="1:11" ht="14.4" customHeight="1" x14ac:dyDescent="0.3">
      <c r="A229" s="2" t="s">
        <v>4836</v>
      </c>
      <c r="B229" s="2" t="s">
        <v>64027</v>
      </c>
      <c r="C229" s="2" t="s">
        <v>64028</v>
      </c>
      <c r="D229" s="2" t="s">
        <v>63488</v>
      </c>
      <c r="E229" s="2" t="s">
        <v>64029</v>
      </c>
      <c r="F229" t="str">
        <f t="shared" si="19"/>
        <v/>
      </c>
      <c r="G229" t="str">
        <f t="shared" si="20"/>
        <v>y</v>
      </c>
      <c r="H229" t="s">
        <v>13568</v>
      </c>
      <c r="I229" t="s">
        <v>13568</v>
      </c>
      <c r="J229" t="s">
        <v>13568</v>
      </c>
      <c r="K229">
        <v>2</v>
      </c>
    </row>
    <row r="230" spans="1:11" ht="14.4" customHeight="1" x14ac:dyDescent="0.3">
      <c r="A230" s="2" t="s">
        <v>4924</v>
      </c>
      <c r="B230" s="2" t="s">
        <v>64030</v>
      </c>
      <c r="C230" s="2" t="s">
        <v>64031</v>
      </c>
      <c r="D230" s="2" t="s">
        <v>63572</v>
      </c>
      <c r="E230" s="2" t="s">
        <v>63573</v>
      </c>
      <c r="F230" t="str">
        <f t="shared" si="19"/>
        <v/>
      </c>
      <c r="G230" t="str">
        <f t="shared" si="20"/>
        <v>y</v>
      </c>
      <c r="H230" t="s">
        <v>13568</v>
      </c>
      <c r="I230" t="s">
        <v>13568</v>
      </c>
      <c r="J230" t="s">
        <v>13568</v>
      </c>
      <c r="K230">
        <v>3</v>
      </c>
    </row>
    <row r="231" spans="1:11" ht="14.4" hidden="1" customHeight="1" x14ac:dyDescent="0.3">
      <c r="A231" s="2" t="s">
        <v>8033</v>
      </c>
      <c r="B231" s="2" t="s">
        <v>8034</v>
      </c>
      <c r="C231" s="2" t="s">
        <v>8035</v>
      </c>
      <c r="D231" s="2" t="s">
        <v>18311</v>
      </c>
      <c r="E231" s="2" t="s">
        <v>64032</v>
      </c>
      <c r="F231" t="str">
        <f t="shared" ref="F231" si="21">IF(COUNTIF(H231:J231,"used")&gt;0,"y","")</f>
        <v/>
      </c>
      <c r="G231" t="str">
        <f t="shared" si="20"/>
        <v>y</v>
      </c>
      <c r="H231" t="s">
        <v>13568</v>
      </c>
      <c r="I231" t="s">
        <v>13568</v>
      </c>
      <c r="J231" t="s">
        <v>13568</v>
      </c>
      <c r="K231">
        <v>32</v>
      </c>
    </row>
    <row r="232" spans="1:11" ht="14.4" customHeight="1" x14ac:dyDescent="0.3">
      <c r="A232" s="2" t="s">
        <v>4846</v>
      </c>
      <c r="B232" s="2" t="s">
        <v>64033</v>
      </c>
      <c r="C232" s="2" t="s">
        <v>64034</v>
      </c>
      <c r="D232" s="2" t="s">
        <v>63488</v>
      </c>
      <c r="E232" s="2" t="s">
        <v>64035</v>
      </c>
      <c r="F232" t="str">
        <f t="shared" ref="F232:F271" si="22">IF(COUNTIF(H232:J232,"used")&gt;0,"y","")</f>
        <v/>
      </c>
      <c r="G232" t="str">
        <f t="shared" si="20"/>
        <v>y</v>
      </c>
      <c r="H232" t="s">
        <v>13568</v>
      </c>
      <c r="I232" t="s">
        <v>13568</v>
      </c>
      <c r="J232" t="s">
        <v>13568</v>
      </c>
      <c r="K232">
        <v>2</v>
      </c>
    </row>
    <row r="233" spans="1:11" ht="14.4" customHeight="1" x14ac:dyDescent="0.3">
      <c r="A233" s="2" t="s">
        <v>4954</v>
      </c>
      <c r="B233" s="2" t="s">
        <v>64036</v>
      </c>
      <c r="C233" s="2" t="s">
        <v>64037</v>
      </c>
      <c r="D233" s="2" t="s">
        <v>63544</v>
      </c>
      <c r="E233" s="2" t="s">
        <v>63577</v>
      </c>
      <c r="F233" t="str">
        <f t="shared" si="22"/>
        <v/>
      </c>
      <c r="G233" t="str">
        <f t="shared" si="20"/>
        <v>y</v>
      </c>
      <c r="H233" t="s">
        <v>13568</v>
      </c>
      <c r="I233" t="s">
        <v>13568</v>
      </c>
      <c r="J233" t="s">
        <v>13568</v>
      </c>
      <c r="K233">
        <v>1</v>
      </c>
    </row>
    <row r="234" spans="1:11" ht="14.4" customHeight="1" x14ac:dyDescent="0.3">
      <c r="A234" s="2" t="s">
        <v>64038</v>
      </c>
      <c r="B234" s="2" t="s">
        <v>64039</v>
      </c>
      <c r="C234" s="2" t="s">
        <v>64040</v>
      </c>
      <c r="D234" s="2" t="s">
        <v>63544</v>
      </c>
      <c r="E234" s="2" t="s">
        <v>63814</v>
      </c>
      <c r="F234" t="str">
        <f t="shared" si="22"/>
        <v/>
      </c>
      <c r="G234" t="str">
        <f t="shared" si="20"/>
        <v>y</v>
      </c>
      <c r="H234" t="s">
        <v>13568</v>
      </c>
      <c r="I234" t="s">
        <v>13568</v>
      </c>
      <c r="J234" t="s">
        <v>13568</v>
      </c>
      <c r="K234">
        <v>1</v>
      </c>
    </row>
    <row r="235" spans="1:11" ht="14.4" customHeight="1" x14ac:dyDescent="0.3">
      <c r="A235" s="2" t="s">
        <v>64041</v>
      </c>
      <c r="B235" s="2" t="s">
        <v>64042</v>
      </c>
      <c r="C235" s="2" t="s">
        <v>64043</v>
      </c>
      <c r="D235" s="2" t="s">
        <v>63544</v>
      </c>
      <c r="E235" s="2" t="s">
        <v>63818</v>
      </c>
      <c r="F235" t="str">
        <f t="shared" si="22"/>
        <v/>
      </c>
      <c r="G235" t="str">
        <f t="shared" si="20"/>
        <v>y</v>
      </c>
      <c r="H235" t="s">
        <v>13568</v>
      </c>
      <c r="I235" t="s">
        <v>13568</v>
      </c>
      <c r="J235" t="s">
        <v>13568</v>
      </c>
      <c r="K235">
        <v>1</v>
      </c>
    </row>
    <row r="236" spans="1:11" ht="14.4" customHeight="1" x14ac:dyDescent="0.3">
      <c r="A236" s="2" t="s">
        <v>4890</v>
      </c>
      <c r="B236" s="2" t="s">
        <v>64044</v>
      </c>
      <c r="C236" s="2" t="s">
        <v>64045</v>
      </c>
      <c r="D236" s="2" t="s">
        <v>63544</v>
      </c>
      <c r="E236" s="2" t="s">
        <v>63814</v>
      </c>
      <c r="F236" t="str">
        <f t="shared" si="22"/>
        <v/>
      </c>
      <c r="G236" t="str">
        <f t="shared" si="20"/>
        <v>y</v>
      </c>
      <c r="H236" t="s">
        <v>13568</v>
      </c>
      <c r="I236" t="s">
        <v>13568</v>
      </c>
      <c r="J236" t="s">
        <v>13568</v>
      </c>
      <c r="K236">
        <v>1</v>
      </c>
    </row>
    <row r="237" spans="1:11" ht="14.4" customHeight="1" x14ac:dyDescent="0.3">
      <c r="A237" s="2" t="s">
        <v>4888</v>
      </c>
      <c r="B237" s="2" t="s">
        <v>64046</v>
      </c>
      <c r="C237" s="2" t="s">
        <v>64047</v>
      </c>
      <c r="D237" s="2" t="s">
        <v>63544</v>
      </c>
      <c r="E237" s="2" t="s">
        <v>63818</v>
      </c>
      <c r="F237" t="str">
        <f t="shared" si="22"/>
        <v/>
      </c>
      <c r="G237" t="str">
        <f t="shared" si="20"/>
        <v>y</v>
      </c>
      <c r="H237" t="s">
        <v>13568</v>
      </c>
      <c r="I237" t="s">
        <v>13568</v>
      </c>
      <c r="J237" t="s">
        <v>13568</v>
      </c>
      <c r="K237">
        <v>1</v>
      </c>
    </row>
    <row r="238" spans="1:11" ht="14.4" customHeight="1" x14ac:dyDescent="0.3">
      <c r="A238" s="2" t="s">
        <v>64048</v>
      </c>
      <c r="B238" s="2" t="s">
        <v>64049</v>
      </c>
      <c r="C238" s="2" t="s">
        <v>64050</v>
      </c>
      <c r="D238" s="2" t="s">
        <v>63544</v>
      </c>
      <c r="E238" s="2" t="s">
        <v>63814</v>
      </c>
      <c r="F238" t="str">
        <f t="shared" si="22"/>
        <v/>
      </c>
      <c r="G238" t="str">
        <f t="shared" si="20"/>
        <v>y</v>
      </c>
      <c r="H238" t="s">
        <v>13568</v>
      </c>
      <c r="I238" t="s">
        <v>13568</v>
      </c>
      <c r="J238" t="s">
        <v>13568</v>
      </c>
      <c r="K238">
        <v>1</v>
      </c>
    </row>
    <row r="239" spans="1:11" ht="14.4" customHeight="1" x14ac:dyDescent="0.3">
      <c r="A239" s="2" t="s">
        <v>64051</v>
      </c>
      <c r="B239" s="2" t="s">
        <v>64052</v>
      </c>
      <c r="C239" s="2" t="s">
        <v>64053</v>
      </c>
      <c r="D239" s="2" t="s">
        <v>63544</v>
      </c>
      <c r="E239" s="2" t="s">
        <v>63818</v>
      </c>
      <c r="F239" t="str">
        <f t="shared" si="22"/>
        <v/>
      </c>
      <c r="G239" t="str">
        <f t="shared" si="20"/>
        <v>y</v>
      </c>
      <c r="H239" t="s">
        <v>13568</v>
      </c>
      <c r="I239" t="s">
        <v>13568</v>
      </c>
      <c r="J239" t="s">
        <v>13568</v>
      </c>
      <c r="K239">
        <v>1</v>
      </c>
    </row>
    <row r="240" spans="1:11" ht="14.4" customHeight="1" x14ac:dyDescent="0.3">
      <c r="A240" s="2" t="s">
        <v>64054</v>
      </c>
      <c r="B240" s="2" t="s">
        <v>64055</v>
      </c>
      <c r="C240" s="2" t="s">
        <v>64056</v>
      </c>
      <c r="D240" s="2" t="s">
        <v>63544</v>
      </c>
      <c r="E240" s="2" t="s">
        <v>63814</v>
      </c>
      <c r="F240" t="str">
        <f t="shared" si="22"/>
        <v/>
      </c>
      <c r="G240" t="str">
        <f t="shared" si="20"/>
        <v>y</v>
      </c>
      <c r="H240" t="s">
        <v>13568</v>
      </c>
      <c r="I240" t="s">
        <v>13568</v>
      </c>
      <c r="J240" t="s">
        <v>13568</v>
      </c>
      <c r="K240">
        <v>1</v>
      </c>
    </row>
    <row r="241" spans="1:11" ht="14.4" customHeight="1" x14ac:dyDescent="0.3">
      <c r="A241" s="2" t="s">
        <v>64057</v>
      </c>
      <c r="B241" s="2" t="s">
        <v>64058</v>
      </c>
      <c r="C241" s="2" t="s">
        <v>64059</v>
      </c>
      <c r="D241" s="2" t="s">
        <v>63544</v>
      </c>
      <c r="E241" s="2" t="s">
        <v>63818</v>
      </c>
      <c r="F241" t="str">
        <f t="shared" si="22"/>
        <v/>
      </c>
      <c r="G241" t="str">
        <f t="shared" si="20"/>
        <v>y</v>
      </c>
      <c r="H241" t="s">
        <v>13568</v>
      </c>
      <c r="I241" t="s">
        <v>13568</v>
      </c>
      <c r="J241" t="s">
        <v>13568</v>
      </c>
      <c r="K241">
        <v>1</v>
      </c>
    </row>
    <row r="242" spans="1:11" ht="14.4" customHeight="1" x14ac:dyDescent="0.3">
      <c r="A242" s="2" t="s">
        <v>64060</v>
      </c>
      <c r="B242" s="2" t="s">
        <v>64061</v>
      </c>
      <c r="C242" s="2" t="s">
        <v>64062</v>
      </c>
      <c r="D242" s="2" t="s">
        <v>63544</v>
      </c>
      <c r="E242" s="2" t="s">
        <v>63814</v>
      </c>
      <c r="F242" t="str">
        <f t="shared" si="22"/>
        <v/>
      </c>
      <c r="G242" t="str">
        <f t="shared" si="20"/>
        <v>y</v>
      </c>
      <c r="H242" t="s">
        <v>13568</v>
      </c>
      <c r="I242" t="s">
        <v>13568</v>
      </c>
      <c r="J242" t="s">
        <v>13568</v>
      </c>
      <c r="K242">
        <v>1</v>
      </c>
    </row>
    <row r="243" spans="1:11" ht="14.4" customHeight="1" x14ac:dyDescent="0.3">
      <c r="A243" s="2" t="s">
        <v>64063</v>
      </c>
      <c r="B243" s="2" t="s">
        <v>64064</v>
      </c>
      <c r="C243" s="2" t="s">
        <v>64065</v>
      </c>
      <c r="D243" s="2" t="s">
        <v>63544</v>
      </c>
      <c r="E243" s="2" t="s">
        <v>63818</v>
      </c>
      <c r="F243" t="str">
        <f t="shared" si="22"/>
        <v/>
      </c>
      <c r="G243" t="str">
        <f t="shared" si="20"/>
        <v>y</v>
      </c>
      <c r="H243" t="s">
        <v>13568</v>
      </c>
      <c r="I243" t="s">
        <v>13568</v>
      </c>
      <c r="J243" t="s">
        <v>13568</v>
      </c>
      <c r="K243">
        <v>1</v>
      </c>
    </row>
    <row r="244" spans="1:11" ht="14.4" customHeight="1" x14ac:dyDescent="0.3">
      <c r="A244" s="2" t="s">
        <v>64066</v>
      </c>
      <c r="B244" s="2" t="s">
        <v>64067</v>
      </c>
      <c r="C244" s="2" t="s">
        <v>64068</v>
      </c>
      <c r="D244" s="2" t="s">
        <v>63544</v>
      </c>
      <c r="E244" s="2" t="s">
        <v>63814</v>
      </c>
      <c r="F244" t="str">
        <f t="shared" si="22"/>
        <v/>
      </c>
      <c r="G244" t="str">
        <f t="shared" si="20"/>
        <v>y</v>
      </c>
      <c r="H244" t="s">
        <v>13568</v>
      </c>
      <c r="I244" t="s">
        <v>13568</v>
      </c>
      <c r="J244" t="s">
        <v>13568</v>
      </c>
      <c r="K244">
        <v>1</v>
      </c>
    </row>
    <row r="245" spans="1:11" ht="14.4" customHeight="1" x14ac:dyDescent="0.3">
      <c r="A245" s="2" t="s">
        <v>64069</v>
      </c>
      <c r="B245" s="2" t="s">
        <v>64070</v>
      </c>
      <c r="C245" s="2" t="s">
        <v>64071</v>
      </c>
      <c r="D245" s="2" t="s">
        <v>63544</v>
      </c>
      <c r="E245" s="2" t="s">
        <v>63818</v>
      </c>
      <c r="F245" t="str">
        <f t="shared" si="22"/>
        <v/>
      </c>
      <c r="G245" t="str">
        <f t="shared" si="20"/>
        <v>y</v>
      </c>
      <c r="H245" t="s">
        <v>13568</v>
      </c>
      <c r="I245" t="s">
        <v>13568</v>
      </c>
      <c r="J245" t="s">
        <v>13568</v>
      </c>
      <c r="K245">
        <v>1</v>
      </c>
    </row>
    <row r="246" spans="1:11" ht="14.4" customHeight="1" x14ac:dyDescent="0.3">
      <c r="A246" s="2" t="s">
        <v>64072</v>
      </c>
      <c r="B246" s="2" t="s">
        <v>64073</v>
      </c>
      <c r="C246" s="2" t="s">
        <v>64074</v>
      </c>
      <c r="D246" s="2" t="s">
        <v>63544</v>
      </c>
      <c r="E246" s="2" t="s">
        <v>63545</v>
      </c>
      <c r="F246" t="str">
        <f t="shared" si="22"/>
        <v/>
      </c>
      <c r="G246" t="str">
        <f t="shared" si="20"/>
        <v>y</v>
      </c>
      <c r="H246" t="s">
        <v>13568</v>
      </c>
      <c r="I246" t="s">
        <v>13568</v>
      </c>
      <c r="J246" t="s">
        <v>13568</v>
      </c>
      <c r="K246">
        <v>1</v>
      </c>
    </row>
    <row r="247" spans="1:11" ht="14.4" customHeight="1" x14ac:dyDescent="0.3">
      <c r="A247" s="2" t="s">
        <v>64075</v>
      </c>
      <c r="B247" s="2" t="s">
        <v>64076</v>
      </c>
      <c r="C247" s="2" t="s">
        <v>64077</v>
      </c>
      <c r="D247" s="2" t="s">
        <v>63544</v>
      </c>
      <c r="E247" s="2" t="s">
        <v>63549</v>
      </c>
      <c r="F247" t="str">
        <f t="shared" si="22"/>
        <v/>
      </c>
      <c r="G247" t="str">
        <f t="shared" si="20"/>
        <v>y</v>
      </c>
      <c r="H247" t="s">
        <v>13568</v>
      </c>
      <c r="I247" t="s">
        <v>13568</v>
      </c>
      <c r="J247" t="s">
        <v>13568</v>
      </c>
      <c r="K247">
        <v>1</v>
      </c>
    </row>
    <row r="248" spans="1:11" ht="14.4" customHeight="1" x14ac:dyDescent="0.3">
      <c r="A248" s="2" t="s">
        <v>8292</v>
      </c>
      <c r="B248" s="2" t="s">
        <v>64078</v>
      </c>
      <c r="C248" s="2" t="s">
        <v>64079</v>
      </c>
      <c r="D248" s="2" t="s">
        <v>63544</v>
      </c>
      <c r="E248" s="2" t="s">
        <v>63480</v>
      </c>
      <c r="F248" t="str">
        <f t="shared" si="22"/>
        <v/>
      </c>
      <c r="G248" t="str">
        <f t="shared" si="20"/>
        <v>y</v>
      </c>
      <c r="H248" t="s">
        <v>13568</v>
      </c>
      <c r="I248" t="s">
        <v>13568</v>
      </c>
      <c r="J248" t="s">
        <v>13568</v>
      </c>
      <c r="K248">
        <v>1</v>
      </c>
    </row>
    <row r="249" spans="1:11" ht="14.4" customHeight="1" x14ac:dyDescent="0.3">
      <c r="A249" s="2" t="s">
        <v>64080</v>
      </c>
      <c r="B249" s="2" t="s">
        <v>64081</v>
      </c>
      <c r="C249" s="2" t="s">
        <v>64082</v>
      </c>
      <c r="D249" s="2" t="s">
        <v>63544</v>
      </c>
      <c r="E249" s="2" t="s">
        <v>63556</v>
      </c>
      <c r="F249" t="str">
        <f t="shared" si="22"/>
        <v/>
      </c>
      <c r="G249" t="str">
        <f t="shared" si="20"/>
        <v>y</v>
      </c>
      <c r="H249" t="s">
        <v>13568</v>
      </c>
      <c r="I249" t="s">
        <v>13568</v>
      </c>
      <c r="J249" t="s">
        <v>13568</v>
      </c>
      <c r="K249">
        <v>1</v>
      </c>
    </row>
    <row r="250" spans="1:11" ht="14.4" customHeight="1" x14ac:dyDescent="0.3">
      <c r="A250" s="2" t="s">
        <v>64083</v>
      </c>
      <c r="B250" s="2" t="s">
        <v>64084</v>
      </c>
      <c r="C250" s="2" t="s">
        <v>64085</v>
      </c>
      <c r="D250" s="2" t="s">
        <v>63488</v>
      </c>
      <c r="E250" s="2" t="s">
        <v>63559</v>
      </c>
      <c r="F250" t="str">
        <f t="shared" si="22"/>
        <v/>
      </c>
      <c r="G250" t="str">
        <f t="shared" si="20"/>
        <v>y</v>
      </c>
      <c r="H250" t="s">
        <v>13568</v>
      </c>
      <c r="I250" t="s">
        <v>13568</v>
      </c>
      <c r="J250" t="s">
        <v>13568</v>
      </c>
      <c r="K250">
        <v>2</v>
      </c>
    </row>
    <row r="251" spans="1:11" ht="14.4" customHeight="1" x14ac:dyDescent="0.3">
      <c r="A251" s="2" t="s">
        <v>19938</v>
      </c>
      <c r="B251" s="2" t="s">
        <v>64086</v>
      </c>
      <c r="C251" s="2" t="s">
        <v>64087</v>
      </c>
      <c r="D251" s="2" t="s">
        <v>63562</v>
      </c>
      <c r="E251" s="2" t="s">
        <v>63563</v>
      </c>
      <c r="F251" t="str">
        <f t="shared" si="22"/>
        <v/>
      </c>
      <c r="G251" t="str">
        <f t="shared" si="20"/>
        <v>y</v>
      </c>
      <c r="H251" t="s">
        <v>13568</v>
      </c>
      <c r="I251" t="s">
        <v>13568</v>
      </c>
      <c r="J251" t="s">
        <v>13568</v>
      </c>
      <c r="K251">
        <v>5</v>
      </c>
    </row>
    <row r="252" spans="1:11" ht="14.4" customHeight="1" x14ac:dyDescent="0.3">
      <c r="A252" s="2" t="s">
        <v>64088</v>
      </c>
      <c r="B252" s="2" t="s">
        <v>64089</v>
      </c>
      <c r="C252" s="2" t="s">
        <v>64090</v>
      </c>
      <c r="D252" s="2" t="s">
        <v>63566</v>
      </c>
      <c r="E252" s="2" t="s">
        <v>63567</v>
      </c>
      <c r="F252" t="str">
        <f t="shared" si="22"/>
        <v/>
      </c>
      <c r="G252" t="str">
        <f t="shared" si="20"/>
        <v>y</v>
      </c>
      <c r="H252" t="s">
        <v>13568</v>
      </c>
      <c r="I252" t="s">
        <v>13568</v>
      </c>
      <c r="J252" t="s">
        <v>13568</v>
      </c>
      <c r="K252">
        <v>6</v>
      </c>
    </row>
    <row r="253" spans="1:11" ht="14.4" customHeight="1" x14ac:dyDescent="0.3">
      <c r="A253" s="2" t="s">
        <v>64091</v>
      </c>
      <c r="B253" s="2" t="s">
        <v>64092</v>
      </c>
      <c r="C253" s="2" t="s">
        <v>64093</v>
      </c>
      <c r="D253" s="2" t="s">
        <v>63488</v>
      </c>
      <c r="E253" s="2" t="s">
        <v>64094</v>
      </c>
      <c r="F253" t="str">
        <f t="shared" si="22"/>
        <v/>
      </c>
      <c r="G253" t="str">
        <f t="shared" si="20"/>
        <v>y</v>
      </c>
      <c r="H253" t="s">
        <v>13568</v>
      </c>
      <c r="I253" t="s">
        <v>13568</v>
      </c>
      <c r="J253" t="s">
        <v>13568</v>
      </c>
      <c r="K253">
        <v>2</v>
      </c>
    </row>
    <row r="254" spans="1:11" ht="14.4" customHeight="1" x14ac:dyDescent="0.3">
      <c r="A254" s="2" t="s">
        <v>64095</v>
      </c>
      <c r="B254" s="2" t="s">
        <v>64096</v>
      </c>
      <c r="C254" s="2" t="s">
        <v>64097</v>
      </c>
      <c r="D254" s="2" t="s">
        <v>63572</v>
      </c>
      <c r="E254" s="2" t="s">
        <v>63573</v>
      </c>
      <c r="F254" t="str">
        <f t="shared" si="22"/>
        <v/>
      </c>
      <c r="G254" t="str">
        <f t="shared" si="20"/>
        <v>y</v>
      </c>
      <c r="H254" t="s">
        <v>13568</v>
      </c>
      <c r="I254" t="s">
        <v>13568</v>
      </c>
      <c r="J254" t="s">
        <v>13568</v>
      </c>
      <c r="K254">
        <v>3</v>
      </c>
    </row>
    <row r="255" spans="1:11" ht="14.4" customHeight="1" x14ac:dyDescent="0.3">
      <c r="A255" s="2" t="s">
        <v>64098</v>
      </c>
      <c r="B255" s="2" t="s">
        <v>64099</v>
      </c>
      <c r="C255" s="2" t="s">
        <v>64100</v>
      </c>
      <c r="D255" s="2" t="s">
        <v>63544</v>
      </c>
      <c r="E255" s="2" t="s">
        <v>63577</v>
      </c>
      <c r="F255" t="str">
        <f t="shared" si="22"/>
        <v/>
      </c>
      <c r="G255" t="str">
        <f t="shared" si="20"/>
        <v>y</v>
      </c>
      <c r="H255" t="s">
        <v>13568</v>
      </c>
      <c r="I255" t="s">
        <v>13568</v>
      </c>
      <c r="J255" t="s">
        <v>13568</v>
      </c>
      <c r="K255">
        <v>1</v>
      </c>
    </row>
    <row r="256" spans="1:11" ht="14.4" customHeight="1" x14ac:dyDescent="0.3">
      <c r="A256" s="2" t="s">
        <v>64101</v>
      </c>
      <c r="B256" s="2" t="s">
        <v>64102</v>
      </c>
      <c r="C256" s="2" t="s">
        <v>64103</v>
      </c>
      <c r="D256" s="2" t="s">
        <v>63544</v>
      </c>
      <c r="E256" s="2" t="s">
        <v>63814</v>
      </c>
      <c r="F256" t="str">
        <f t="shared" si="22"/>
        <v/>
      </c>
      <c r="G256" t="str">
        <f t="shared" si="20"/>
        <v>y</v>
      </c>
      <c r="H256" t="s">
        <v>13568</v>
      </c>
      <c r="I256" t="s">
        <v>13568</v>
      </c>
      <c r="J256" t="s">
        <v>13568</v>
      </c>
      <c r="K256">
        <v>1</v>
      </c>
    </row>
    <row r="257" spans="1:11" ht="14.4" customHeight="1" x14ac:dyDescent="0.3">
      <c r="A257" s="2" t="s">
        <v>64104</v>
      </c>
      <c r="B257" s="2" t="s">
        <v>64105</v>
      </c>
      <c r="C257" s="2" t="s">
        <v>64106</v>
      </c>
      <c r="D257" s="2" t="s">
        <v>63544</v>
      </c>
      <c r="E257" s="2" t="s">
        <v>63818</v>
      </c>
      <c r="F257" t="str">
        <f t="shared" si="22"/>
        <v/>
      </c>
      <c r="G257" t="str">
        <f t="shared" si="20"/>
        <v>y</v>
      </c>
      <c r="H257" t="s">
        <v>13568</v>
      </c>
      <c r="I257" t="s">
        <v>13568</v>
      </c>
      <c r="J257" t="s">
        <v>13568</v>
      </c>
      <c r="K257">
        <v>1</v>
      </c>
    </row>
    <row r="258" spans="1:11" ht="14.4" customHeight="1" x14ac:dyDescent="0.3">
      <c r="A258" s="2" t="s">
        <v>64107</v>
      </c>
      <c r="B258" s="2" t="s">
        <v>64108</v>
      </c>
      <c r="C258" s="2" t="s">
        <v>64109</v>
      </c>
      <c r="D258" s="2" t="s">
        <v>63544</v>
      </c>
      <c r="E258" s="2" t="s">
        <v>63814</v>
      </c>
      <c r="F258" t="str">
        <f t="shared" si="22"/>
        <v/>
      </c>
      <c r="G258" t="str">
        <f t="shared" si="20"/>
        <v>y</v>
      </c>
      <c r="H258" t="s">
        <v>13568</v>
      </c>
      <c r="I258" t="s">
        <v>13568</v>
      </c>
      <c r="J258" t="s">
        <v>13568</v>
      </c>
      <c r="K258">
        <v>1</v>
      </c>
    </row>
    <row r="259" spans="1:11" ht="14.4" customHeight="1" x14ac:dyDescent="0.3">
      <c r="A259" s="2" t="s">
        <v>64110</v>
      </c>
      <c r="B259" s="2" t="s">
        <v>64111</v>
      </c>
      <c r="C259" s="2" t="s">
        <v>64112</v>
      </c>
      <c r="D259" s="2" t="s">
        <v>63544</v>
      </c>
      <c r="E259" s="2" t="s">
        <v>63818</v>
      </c>
      <c r="F259" t="str">
        <f t="shared" si="22"/>
        <v/>
      </c>
      <c r="G259" t="str">
        <f t="shared" si="20"/>
        <v>y</v>
      </c>
      <c r="H259" t="s">
        <v>13568</v>
      </c>
      <c r="I259" t="s">
        <v>13568</v>
      </c>
      <c r="J259" t="s">
        <v>13568</v>
      </c>
      <c r="K259">
        <v>1</v>
      </c>
    </row>
    <row r="260" spans="1:11" ht="14.4" customHeight="1" x14ac:dyDescent="0.3">
      <c r="A260" s="2" t="s">
        <v>64113</v>
      </c>
      <c r="B260" s="2" t="s">
        <v>64114</v>
      </c>
      <c r="C260" s="2" t="s">
        <v>64115</v>
      </c>
      <c r="D260" s="2" t="s">
        <v>64116</v>
      </c>
      <c r="E260" s="2" t="s">
        <v>64117</v>
      </c>
      <c r="F260" t="str">
        <f t="shared" si="22"/>
        <v/>
      </c>
      <c r="G260" t="str">
        <f t="shared" si="20"/>
        <v>y</v>
      </c>
      <c r="H260" t="s">
        <v>13568</v>
      </c>
      <c r="I260" t="s">
        <v>13568</v>
      </c>
      <c r="J260" t="s">
        <v>13568</v>
      </c>
      <c r="K260">
        <v>33</v>
      </c>
    </row>
    <row r="261" spans="1:11" ht="14.4" customHeight="1" x14ac:dyDescent="0.3">
      <c r="A261" s="2" t="s">
        <v>64118</v>
      </c>
      <c r="B261" s="2" t="s">
        <v>64119</v>
      </c>
      <c r="C261" s="2" t="s">
        <v>64120</v>
      </c>
      <c r="D261" s="2" t="s">
        <v>63572</v>
      </c>
      <c r="E261" s="2" t="s">
        <v>63801</v>
      </c>
      <c r="F261" t="str">
        <f t="shared" si="22"/>
        <v/>
      </c>
      <c r="G261" t="str">
        <f t="shared" ref="G261:G311" si="23">IF(COUNTA(H261:J261)&gt;0,"y","")</f>
        <v>y</v>
      </c>
      <c r="H261" t="s">
        <v>13568</v>
      </c>
      <c r="I261" t="s">
        <v>13568</v>
      </c>
      <c r="J261" t="s">
        <v>13568</v>
      </c>
      <c r="K261">
        <v>3</v>
      </c>
    </row>
    <row r="262" spans="1:11" ht="14.4" customHeight="1" x14ac:dyDescent="0.3">
      <c r="A262" s="2" t="s">
        <v>501</v>
      </c>
      <c r="B262" s="2" t="s">
        <v>64121</v>
      </c>
      <c r="C262" s="2" t="s">
        <v>64122</v>
      </c>
      <c r="D262" s="2" t="s">
        <v>63572</v>
      </c>
      <c r="E262" s="2" t="s">
        <v>63798</v>
      </c>
      <c r="F262" t="str">
        <f t="shared" si="22"/>
        <v/>
      </c>
      <c r="G262" t="str">
        <f t="shared" si="23"/>
        <v>y</v>
      </c>
      <c r="H262" t="s">
        <v>13568</v>
      </c>
      <c r="I262" t="s">
        <v>13568</v>
      </c>
      <c r="J262" t="s">
        <v>13568</v>
      </c>
      <c r="K262">
        <v>3</v>
      </c>
    </row>
    <row r="263" spans="1:11" ht="14.4" customHeight="1" x14ac:dyDescent="0.3">
      <c r="A263" s="2" t="s">
        <v>465</v>
      </c>
      <c r="B263" s="2" t="s">
        <v>64123</v>
      </c>
      <c r="C263" s="2" t="s">
        <v>64124</v>
      </c>
      <c r="D263" s="2" t="s">
        <v>63572</v>
      </c>
      <c r="E263" s="2" t="s">
        <v>63801</v>
      </c>
      <c r="F263" t="str">
        <f t="shared" si="22"/>
        <v/>
      </c>
      <c r="G263" t="str">
        <f t="shared" si="23"/>
        <v>y</v>
      </c>
      <c r="H263" t="s">
        <v>13568</v>
      </c>
      <c r="I263" t="s">
        <v>13568</v>
      </c>
      <c r="J263" t="s">
        <v>13568</v>
      </c>
      <c r="K263">
        <v>3</v>
      </c>
    </row>
    <row r="264" spans="1:11" ht="14.4" customHeight="1" x14ac:dyDescent="0.3">
      <c r="A264" s="2" t="s">
        <v>504</v>
      </c>
      <c r="B264" s="2" t="s">
        <v>64125</v>
      </c>
      <c r="C264" s="2" t="s">
        <v>64126</v>
      </c>
      <c r="D264" s="2" t="s">
        <v>63572</v>
      </c>
      <c r="E264" s="2" t="s">
        <v>63798</v>
      </c>
      <c r="F264" t="str">
        <f t="shared" si="22"/>
        <v/>
      </c>
      <c r="G264" t="str">
        <f t="shared" si="23"/>
        <v>y</v>
      </c>
      <c r="H264" t="s">
        <v>13568</v>
      </c>
      <c r="I264" t="s">
        <v>13568</v>
      </c>
      <c r="J264" t="s">
        <v>13568</v>
      </c>
      <c r="K264">
        <v>3</v>
      </c>
    </row>
    <row r="265" spans="1:11" ht="14.4" customHeight="1" x14ac:dyDescent="0.3">
      <c r="A265" s="2" t="s">
        <v>468</v>
      </c>
      <c r="B265" s="2" t="s">
        <v>64127</v>
      </c>
      <c r="C265" s="2" t="s">
        <v>64128</v>
      </c>
      <c r="D265" s="2" t="s">
        <v>63572</v>
      </c>
      <c r="E265" s="2" t="s">
        <v>63801</v>
      </c>
      <c r="F265" t="str">
        <f t="shared" si="22"/>
        <v/>
      </c>
      <c r="G265" t="str">
        <f t="shared" si="23"/>
        <v>y</v>
      </c>
      <c r="H265" t="s">
        <v>13568</v>
      </c>
      <c r="I265" t="s">
        <v>13568</v>
      </c>
      <c r="J265" t="s">
        <v>13568</v>
      </c>
      <c r="K265">
        <v>3</v>
      </c>
    </row>
    <row r="266" spans="1:11" ht="14.4" customHeight="1" x14ac:dyDescent="0.3">
      <c r="A266" s="2" t="s">
        <v>507</v>
      </c>
      <c r="B266" s="2" t="s">
        <v>64129</v>
      </c>
      <c r="C266" s="2" t="s">
        <v>64130</v>
      </c>
      <c r="D266" s="2" t="s">
        <v>63572</v>
      </c>
      <c r="E266" s="2" t="s">
        <v>63798</v>
      </c>
      <c r="F266" t="str">
        <f t="shared" si="22"/>
        <v/>
      </c>
      <c r="G266" t="str">
        <f t="shared" si="23"/>
        <v>y</v>
      </c>
      <c r="H266" t="s">
        <v>13568</v>
      </c>
      <c r="I266" t="s">
        <v>13568</v>
      </c>
      <c r="J266" t="s">
        <v>13568</v>
      </c>
      <c r="K266">
        <v>3</v>
      </c>
    </row>
    <row r="267" spans="1:11" ht="14.4" customHeight="1" x14ac:dyDescent="0.3">
      <c r="A267" s="2" t="s">
        <v>471</v>
      </c>
      <c r="B267" s="2" t="s">
        <v>64131</v>
      </c>
      <c r="C267" s="2" t="s">
        <v>64132</v>
      </c>
      <c r="D267" s="2" t="s">
        <v>63572</v>
      </c>
      <c r="E267" s="2" t="s">
        <v>63801</v>
      </c>
      <c r="F267" t="str">
        <f t="shared" si="22"/>
        <v/>
      </c>
      <c r="G267" t="str">
        <f t="shared" si="23"/>
        <v>y</v>
      </c>
      <c r="H267" t="s">
        <v>13568</v>
      </c>
      <c r="I267" t="s">
        <v>13568</v>
      </c>
      <c r="J267" t="s">
        <v>13568</v>
      </c>
      <c r="K267">
        <v>3</v>
      </c>
    </row>
    <row r="268" spans="1:11" ht="14.4" customHeight="1" x14ac:dyDescent="0.3">
      <c r="A268" s="2" t="s">
        <v>555</v>
      </c>
      <c r="B268" s="2" t="s">
        <v>64133</v>
      </c>
      <c r="C268" s="2" t="s">
        <v>64134</v>
      </c>
      <c r="D268" s="2" t="s">
        <v>63572</v>
      </c>
      <c r="E268" s="2" t="s">
        <v>63798</v>
      </c>
      <c r="F268" t="str">
        <f t="shared" si="22"/>
        <v/>
      </c>
      <c r="G268" t="str">
        <f t="shared" si="23"/>
        <v>y</v>
      </c>
      <c r="H268" t="s">
        <v>13568</v>
      </c>
      <c r="I268" t="s">
        <v>13568</v>
      </c>
      <c r="J268" t="s">
        <v>13568</v>
      </c>
      <c r="K268">
        <v>3</v>
      </c>
    </row>
    <row r="269" spans="1:11" ht="14.4" customHeight="1" x14ac:dyDescent="0.3">
      <c r="A269" s="2" t="s">
        <v>474</v>
      </c>
      <c r="B269" s="2" t="s">
        <v>64135</v>
      </c>
      <c r="C269" s="2" t="s">
        <v>64136</v>
      </c>
      <c r="D269" s="2" t="s">
        <v>63572</v>
      </c>
      <c r="E269" s="2" t="s">
        <v>63801</v>
      </c>
      <c r="F269" t="str">
        <f t="shared" si="22"/>
        <v/>
      </c>
      <c r="G269" t="str">
        <f t="shared" si="23"/>
        <v>y</v>
      </c>
      <c r="H269" t="s">
        <v>13568</v>
      </c>
      <c r="I269" t="s">
        <v>13568</v>
      </c>
      <c r="J269" t="s">
        <v>13568</v>
      </c>
      <c r="K269">
        <v>3</v>
      </c>
    </row>
    <row r="270" spans="1:11" ht="14.4" customHeight="1" x14ac:dyDescent="0.3">
      <c r="A270" s="2" t="s">
        <v>64137</v>
      </c>
      <c r="B270" s="2" t="s">
        <v>64138</v>
      </c>
      <c r="C270" s="2" t="s">
        <v>64139</v>
      </c>
      <c r="D270" s="2" t="s">
        <v>63572</v>
      </c>
      <c r="E270" s="2" t="s">
        <v>63798</v>
      </c>
      <c r="F270" t="str">
        <f t="shared" si="22"/>
        <v/>
      </c>
      <c r="G270" t="str">
        <f t="shared" si="23"/>
        <v>y</v>
      </c>
      <c r="H270" t="s">
        <v>13568</v>
      </c>
      <c r="I270" t="s">
        <v>13568</v>
      </c>
      <c r="J270" t="s">
        <v>13568</v>
      </c>
      <c r="K270">
        <v>3</v>
      </c>
    </row>
    <row r="271" spans="1:11" ht="14.4" customHeight="1" x14ac:dyDescent="0.3">
      <c r="A271" s="2" t="s">
        <v>64140</v>
      </c>
      <c r="B271" s="2" t="s">
        <v>64141</v>
      </c>
      <c r="C271" s="2" t="s">
        <v>64142</v>
      </c>
      <c r="D271" s="2" t="s">
        <v>63544</v>
      </c>
      <c r="E271" s="2" t="s">
        <v>64143</v>
      </c>
      <c r="F271" t="str">
        <f t="shared" si="22"/>
        <v/>
      </c>
      <c r="G271" t="str">
        <f t="shared" si="23"/>
        <v>y</v>
      </c>
      <c r="H271" t="s">
        <v>13568</v>
      </c>
      <c r="I271" t="s">
        <v>13568</v>
      </c>
      <c r="J271" t="s">
        <v>13568</v>
      </c>
      <c r="K271">
        <v>1</v>
      </c>
    </row>
    <row r="272" spans="1:11" ht="14.4" hidden="1" customHeight="1" x14ac:dyDescent="0.3">
      <c r="A272" s="2" t="s">
        <v>64144</v>
      </c>
      <c r="B272" s="2" t="s">
        <v>12651</v>
      </c>
      <c r="C272" s="2" t="s">
        <v>64145</v>
      </c>
      <c r="D272" s="2" t="s">
        <v>64146</v>
      </c>
      <c r="E272" s="2" t="s">
        <v>64147</v>
      </c>
      <c r="F272" t="str">
        <f t="shared" ref="F272:F311" si="24">IF(COUNTIF(H272:J272,"used")&gt;0,"y","")</f>
        <v>y</v>
      </c>
      <c r="G272" t="str">
        <f t="shared" si="23"/>
        <v>y</v>
      </c>
      <c r="H272" t="s">
        <v>13616</v>
      </c>
      <c r="I272" t="s">
        <v>13568</v>
      </c>
      <c r="J272" t="s">
        <v>13616</v>
      </c>
      <c r="K272">
        <v>4</v>
      </c>
    </row>
    <row r="273" spans="1:11" ht="14.4" hidden="1" customHeight="1" x14ac:dyDescent="0.3">
      <c r="A273" s="2" t="s">
        <v>64148</v>
      </c>
      <c r="B273" s="2" t="s">
        <v>12651</v>
      </c>
      <c r="C273" s="2" t="s">
        <v>64149</v>
      </c>
      <c r="D273" s="2" t="s">
        <v>64150</v>
      </c>
      <c r="E273" s="2" t="s">
        <v>64151</v>
      </c>
      <c r="F273" t="str">
        <f t="shared" si="24"/>
        <v>y</v>
      </c>
      <c r="G273" t="str">
        <f t="shared" si="23"/>
        <v>y</v>
      </c>
      <c r="H273" t="s">
        <v>13616</v>
      </c>
      <c r="I273" t="s">
        <v>13568</v>
      </c>
      <c r="J273" t="s">
        <v>13616</v>
      </c>
      <c r="K273">
        <v>35</v>
      </c>
    </row>
    <row r="274" spans="1:11" ht="14.4" hidden="1" customHeight="1" x14ac:dyDescent="0.3">
      <c r="A274" s="2" t="s">
        <v>45840</v>
      </c>
      <c r="B274" s="2" t="s">
        <v>5946</v>
      </c>
      <c r="C274" s="2" t="s">
        <v>64152</v>
      </c>
      <c r="D274" s="2" t="s">
        <v>64146</v>
      </c>
      <c r="E274" s="2" t="s">
        <v>64153</v>
      </c>
      <c r="F274" t="str">
        <f t="shared" si="24"/>
        <v>y</v>
      </c>
      <c r="G274" t="str">
        <f t="shared" si="23"/>
        <v>y</v>
      </c>
      <c r="H274" t="s">
        <v>13616</v>
      </c>
      <c r="I274" t="s">
        <v>13568</v>
      </c>
      <c r="J274" t="s">
        <v>13616</v>
      </c>
      <c r="K274">
        <v>4</v>
      </c>
    </row>
    <row r="275" spans="1:11" ht="14.4" hidden="1" customHeight="1" x14ac:dyDescent="0.3">
      <c r="A275" s="2" t="s">
        <v>45844</v>
      </c>
      <c r="B275" s="2" t="s">
        <v>5946</v>
      </c>
      <c r="C275" s="2" t="s">
        <v>64154</v>
      </c>
      <c r="D275" s="2" t="s">
        <v>64146</v>
      </c>
      <c r="E275" s="2" t="s">
        <v>64155</v>
      </c>
      <c r="F275" t="str">
        <f t="shared" si="24"/>
        <v>y</v>
      </c>
      <c r="G275" t="str">
        <f t="shared" si="23"/>
        <v>y</v>
      </c>
      <c r="H275" t="s">
        <v>13616</v>
      </c>
      <c r="I275" t="s">
        <v>13568</v>
      </c>
      <c r="J275" t="s">
        <v>13616</v>
      </c>
      <c r="K275">
        <v>4</v>
      </c>
    </row>
    <row r="276" spans="1:11" ht="14.4" hidden="1" customHeight="1" x14ac:dyDescent="0.3">
      <c r="A276" s="2" t="s">
        <v>36724</v>
      </c>
      <c r="B276" s="2" t="s">
        <v>4603</v>
      </c>
      <c r="C276" s="2" t="s">
        <v>64156</v>
      </c>
      <c r="D276" s="2" t="s">
        <v>64157</v>
      </c>
      <c r="E276" s="2" t="s">
        <v>64158</v>
      </c>
      <c r="F276" t="str">
        <f t="shared" si="24"/>
        <v>y</v>
      </c>
      <c r="G276" t="str">
        <f t="shared" si="23"/>
        <v>y</v>
      </c>
      <c r="H276" t="s">
        <v>13568</v>
      </c>
      <c r="I276" t="s">
        <v>13616</v>
      </c>
      <c r="J276" t="s">
        <v>13568</v>
      </c>
      <c r="K276">
        <v>14</v>
      </c>
    </row>
    <row r="277" spans="1:11" ht="14.4" hidden="1" customHeight="1" x14ac:dyDescent="0.3">
      <c r="A277" s="2" t="s">
        <v>19881</v>
      </c>
      <c r="B277" s="2" t="s">
        <v>4599</v>
      </c>
      <c r="C277" s="2" t="s">
        <v>64159</v>
      </c>
      <c r="D277" s="2" t="s">
        <v>64157</v>
      </c>
      <c r="E277" s="2" t="s">
        <v>64160</v>
      </c>
      <c r="F277" t="str">
        <f t="shared" si="24"/>
        <v>y</v>
      </c>
      <c r="G277" t="str">
        <f t="shared" si="23"/>
        <v>y</v>
      </c>
      <c r="H277" t="s">
        <v>13568</v>
      </c>
      <c r="I277" t="s">
        <v>13616</v>
      </c>
      <c r="J277" t="s">
        <v>13568</v>
      </c>
      <c r="K277">
        <v>14</v>
      </c>
    </row>
    <row r="278" spans="1:11" ht="14.4" hidden="1" customHeight="1" x14ac:dyDescent="0.3">
      <c r="A278" s="2" t="s">
        <v>45309</v>
      </c>
      <c r="B278" s="2" t="s">
        <v>19305</v>
      </c>
      <c r="C278" s="2" t="s">
        <v>64161</v>
      </c>
      <c r="D278" s="2" t="s">
        <v>64146</v>
      </c>
      <c r="E278" s="2" t="s">
        <v>64162</v>
      </c>
      <c r="F278" t="str">
        <f t="shared" si="24"/>
        <v>y</v>
      </c>
      <c r="G278" t="str">
        <f t="shared" si="23"/>
        <v>y</v>
      </c>
      <c r="H278" t="s">
        <v>13616</v>
      </c>
      <c r="I278" t="s">
        <v>13568</v>
      </c>
      <c r="J278" t="s">
        <v>13616</v>
      </c>
      <c r="K278">
        <v>4</v>
      </c>
    </row>
    <row r="279" spans="1:11" ht="14.4" hidden="1" customHeight="1" x14ac:dyDescent="0.3">
      <c r="A279" s="2" t="s">
        <v>64163</v>
      </c>
      <c r="B279" s="2" t="s">
        <v>19305</v>
      </c>
      <c r="C279" s="2" t="s">
        <v>64164</v>
      </c>
      <c r="D279" s="2" t="s">
        <v>64146</v>
      </c>
      <c r="E279" s="2" t="s">
        <v>64165</v>
      </c>
      <c r="F279" t="str">
        <f t="shared" si="24"/>
        <v>y</v>
      </c>
      <c r="G279" t="str">
        <f t="shared" si="23"/>
        <v>y</v>
      </c>
      <c r="H279" t="s">
        <v>13616</v>
      </c>
      <c r="I279" t="s">
        <v>13568</v>
      </c>
      <c r="J279" t="s">
        <v>13616</v>
      </c>
      <c r="K279">
        <v>4</v>
      </c>
    </row>
    <row r="280" spans="1:11" ht="14.4" hidden="1" customHeight="1" x14ac:dyDescent="0.3">
      <c r="A280" s="2" t="s">
        <v>64166</v>
      </c>
      <c r="B280" s="2" t="s">
        <v>3364</v>
      </c>
      <c r="C280" s="2" t="s">
        <v>64167</v>
      </c>
      <c r="D280" s="2" t="s">
        <v>64168</v>
      </c>
      <c r="E280" s="2" t="s">
        <v>64169</v>
      </c>
      <c r="F280" t="str">
        <f t="shared" si="24"/>
        <v>y</v>
      </c>
      <c r="G280" t="str">
        <f t="shared" si="23"/>
        <v>y</v>
      </c>
      <c r="H280" t="s">
        <v>13616</v>
      </c>
      <c r="I280" t="s">
        <v>13568</v>
      </c>
      <c r="J280" t="s">
        <v>13616</v>
      </c>
      <c r="K280">
        <v>18</v>
      </c>
    </row>
    <row r="281" spans="1:11" ht="14.4" hidden="1" customHeight="1" x14ac:dyDescent="0.3">
      <c r="A281" s="2" t="s">
        <v>64170</v>
      </c>
      <c r="B281" s="2" t="s">
        <v>3367</v>
      </c>
      <c r="C281" s="2" t="s">
        <v>64171</v>
      </c>
      <c r="D281" s="2" t="s">
        <v>64168</v>
      </c>
      <c r="E281" s="2" t="s">
        <v>64169</v>
      </c>
      <c r="F281" t="str">
        <f t="shared" si="24"/>
        <v>y</v>
      </c>
      <c r="G281" t="str">
        <f t="shared" si="23"/>
        <v>y</v>
      </c>
      <c r="H281" t="s">
        <v>13616</v>
      </c>
      <c r="I281" t="s">
        <v>13568</v>
      </c>
      <c r="J281" t="s">
        <v>13616</v>
      </c>
      <c r="K281">
        <v>18</v>
      </c>
    </row>
    <row r="282" spans="1:11" ht="14.4" hidden="1" customHeight="1" x14ac:dyDescent="0.3">
      <c r="A282" s="2" t="s">
        <v>64172</v>
      </c>
      <c r="B282" s="2" t="s">
        <v>3385</v>
      </c>
      <c r="C282" s="2" t="s">
        <v>64173</v>
      </c>
      <c r="D282" s="2" t="s">
        <v>64174</v>
      </c>
      <c r="E282" s="2" t="s">
        <v>64175</v>
      </c>
      <c r="F282" t="str">
        <f t="shared" si="24"/>
        <v>y</v>
      </c>
      <c r="G282" t="str">
        <f t="shared" si="23"/>
        <v>y</v>
      </c>
      <c r="H282" t="s">
        <v>13616</v>
      </c>
      <c r="I282" t="s">
        <v>13568</v>
      </c>
      <c r="J282" t="s">
        <v>13616</v>
      </c>
      <c r="K282">
        <v>19</v>
      </c>
    </row>
    <row r="283" spans="1:11" ht="14.4" customHeight="1" x14ac:dyDescent="0.3">
      <c r="A283" s="2" t="s">
        <v>64176</v>
      </c>
      <c r="B283" s="2" t="s">
        <v>3370</v>
      </c>
      <c r="C283" s="2" t="s">
        <v>64177</v>
      </c>
      <c r="D283" s="2" t="s">
        <v>64174</v>
      </c>
      <c r="E283" s="2" t="s">
        <v>64178</v>
      </c>
      <c r="F283" t="str">
        <f t="shared" ref="F283:F284" si="25">IF(COUNTIF(H283:J283,"used")&gt;0,"y","")</f>
        <v/>
      </c>
      <c r="G283" t="str">
        <f t="shared" si="23"/>
        <v>y</v>
      </c>
      <c r="H283" t="s">
        <v>13568</v>
      </c>
      <c r="I283" t="s">
        <v>13568</v>
      </c>
      <c r="J283" t="s">
        <v>13568</v>
      </c>
      <c r="K283">
        <v>19</v>
      </c>
    </row>
    <row r="284" spans="1:11" ht="14.4" customHeight="1" x14ac:dyDescent="0.3">
      <c r="A284" s="2" t="s">
        <v>10279</v>
      </c>
      <c r="B284" s="2" t="s">
        <v>563</v>
      </c>
      <c r="C284" s="2" t="s">
        <v>64179</v>
      </c>
      <c r="D284" s="2" t="s">
        <v>64180</v>
      </c>
      <c r="E284" s="2" t="s">
        <v>37750</v>
      </c>
      <c r="F284" t="str">
        <f t="shared" si="25"/>
        <v/>
      </c>
      <c r="G284" t="str">
        <f t="shared" si="23"/>
        <v>y</v>
      </c>
      <c r="H284" t="s">
        <v>13568</v>
      </c>
      <c r="I284" t="s">
        <v>13568</v>
      </c>
      <c r="J284" t="s">
        <v>13568</v>
      </c>
      <c r="K284">
        <v>39</v>
      </c>
    </row>
    <row r="285" spans="1:11" ht="14.4" hidden="1" customHeight="1" x14ac:dyDescent="0.3">
      <c r="A285" s="2" t="s">
        <v>19885</v>
      </c>
      <c r="B285" s="2" t="s">
        <v>708</v>
      </c>
      <c r="C285" s="2" t="s">
        <v>64181</v>
      </c>
      <c r="D285" s="2" t="s">
        <v>64146</v>
      </c>
      <c r="E285" s="2" t="s">
        <v>64182</v>
      </c>
      <c r="F285" t="str">
        <f t="shared" si="24"/>
        <v>y</v>
      </c>
      <c r="G285" t="str">
        <f t="shared" si="23"/>
        <v>y</v>
      </c>
      <c r="H285" t="s">
        <v>13616</v>
      </c>
      <c r="I285" t="s">
        <v>13568</v>
      </c>
      <c r="J285" t="s">
        <v>13616</v>
      </c>
      <c r="K285">
        <v>4</v>
      </c>
    </row>
    <row r="286" spans="1:11" ht="14.4" hidden="1" customHeight="1" x14ac:dyDescent="0.3">
      <c r="A286" s="2" t="s">
        <v>45725</v>
      </c>
      <c r="B286" s="2" t="s">
        <v>708</v>
      </c>
      <c r="C286" s="2" t="s">
        <v>64183</v>
      </c>
      <c r="D286" s="2" t="s">
        <v>64184</v>
      </c>
      <c r="E286" s="2" t="s">
        <v>64185</v>
      </c>
      <c r="F286" t="str">
        <f t="shared" si="24"/>
        <v>y</v>
      </c>
      <c r="G286" t="str">
        <f t="shared" si="23"/>
        <v>y</v>
      </c>
      <c r="H286" t="s">
        <v>13616</v>
      </c>
      <c r="I286" t="s">
        <v>13568</v>
      </c>
      <c r="J286" t="s">
        <v>13616</v>
      </c>
      <c r="K286">
        <v>40</v>
      </c>
    </row>
    <row r="287" spans="1:11" ht="14.4" hidden="1" customHeight="1" x14ac:dyDescent="0.3">
      <c r="A287" s="2" t="s">
        <v>31685</v>
      </c>
      <c r="B287" s="2" t="s">
        <v>708</v>
      </c>
      <c r="C287" s="2" t="s">
        <v>64186</v>
      </c>
      <c r="D287" s="2" t="s">
        <v>64187</v>
      </c>
      <c r="E287" s="2" t="s">
        <v>64188</v>
      </c>
      <c r="F287" t="str">
        <f t="shared" si="24"/>
        <v>y</v>
      </c>
      <c r="G287" t="str">
        <f t="shared" si="23"/>
        <v>y</v>
      </c>
      <c r="H287" t="s">
        <v>13616</v>
      </c>
      <c r="I287" t="s">
        <v>13568</v>
      </c>
      <c r="J287" t="s">
        <v>13616</v>
      </c>
      <c r="K287">
        <v>41</v>
      </c>
    </row>
    <row r="288" spans="1:11" ht="14.4" hidden="1" customHeight="1" x14ac:dyDescent="0.3">
      <c r="A288" s="2" t="s">
        <v>46081</v>
      </c>
      <c r="B288" s="2" t="s">
        <v>708</v>
      </c>
      <c r="C288" s="2" t="s">
        <v>64189</v>
      </c>
      <c r="D288" s="2" t="s">
        <v>64146</v>
      </c>
      <c r="E288" s="2" t="s">
        <v>64190</v>
      </c>
      <c r="F288" t="str">
        <f t="shared" si="24"/>
        <v>y</v>
      </c>
      <c r="G288" t="str">
        <f t="shared" si="23"/>
        <v>y</v>
      </c>
      <c r="H288" t="s">
        <v>13616</v>
      </c>
      <c r="I288" t="s">
        <v>13568</v>
      </c>
      <c r="J288" t="s">
        <v>13616</v>
      </c>
      <c r="K288">
        <v>4</v>
      </c>
    </row>
    <row r="289" spans="1:11" ht="14.4" hidden="1" customHeight="1" x14ac:dyDescent="0.3">
      <c r="A289" s="2" t="s">
        <v>46163</v>
      </c>
      <c r="B289" s="2" t="s">
        <v>708</v>
      </c>
      <c r="C289" s="2" t="s">
        <v>64191</v>
      </c>
      <c r="D289" s="2" t="s">
        <v>64146</v>
      </c>
      <c r="E289" s="2" t="s">
        <v>64192</v>
      </c>
      <c r="F289" t="str">
        <f t="shared" si="24"/>
        <v>y</v>
      </c>
      <c r="G289" t="str">
        <f t="shared" si="23"/>
        <v>y</v>
      </c>
      <c r="H289" t="s">
        <v>13616</v>
      </c>
      <c r="I289" t="s">
        <v>13568</v>
      </c>
      <c r="J289" t="s">
        <v>13616</v>
      </c>
      <c r="K289">
        <v>4</v>
      </c>
    </row>
    <row r="290" spans="1:11" ht="14.4" hidden="1" customHeight="1" x14ac:dyDescent="0.3">
      <c r="A290" s="2" t="s">
        <v>45311</v>
      </c>
      <c r="B290" s="2" t="s">
        <v>708</v>
      </c>
      <c r="C290" s="2" t="s">
        <v>64193</v>
      </c>
      <c r="D290" s="2" t="s">
        <v>64146</v>
      </c>
      <c r="E290" s="2" t="s">
        <v>64194</v>
      </c>
      <c r="F290" t="str">
        <f t="shared" si="24"/>
        <v>y</v>
      </c>
      <c r="G290" t="str">
        <f t="shared" si="23"/>
        <v>y</v>
      </c>
      <c r="H290" t="s">
        <v>13616</v>
      </c>
      <c r="I290" t="s">
        <v>13568</v>
      </c>
      <c r="J290" t="s">
        <v>13616</v>
      </c>
      <c r="K290">
        <v>4</v>
      </c>
    </row>
    <row r="291" spans="1:11" ht="14.4" hidden="1" customHeight="1" x14ac:dyDescent="0.3">
      <c r="A291" s="2" t="s">
        <v>64195</v>
      </c>
      <c r="B291" s="2" t="s">
        <v>708</v>
      </c>
      <c r="C291" s="2" t="s">
        <v>64196</v>
      </c>
      <c r="D291" s="2" t="s">
        <v>64146</v>
      </c>
      <c r="E291" s="2" t="s">
        <v>64197</v>
      </c>
      <c r="F291" t="str">
        <f t="shared" si="24"/>
        <v>y</v>
      </c>
      <c r="G291" t="str">
        <f t="shared" si="23"/>
        <v>y</v>
      </c>
      <c r="H291" t="s">
        <v>13616</v>
      </c>
      <c r="I291" t="s">
        <v>13568</v>
      </c>
      <c r="J291" t="s">
        <v>13616</v>
      </c>
      <c r="K291">
        <v>4</v>
      </c>
    </row>
    <row r="292" spans="1:11" ht="14.4" hidden="1" customHeight="1" x14ac:dyDescent="0.3">
      <c r="A292" s="2" t="s">
        <v>64198</v>
      </c>
      <c r="B292" s="2" t="s">
        <v>708</v>
      </c>
      <c r="C292" s="2" t="s">
        <v>64199</v>
      </c>
      <c r="D292" s="2" t="s">
        <v>64146</v>
      </c>
      <c r="E292" s="2" t="s">
        <v>64200</v>
      </c>
      <c r="F292" t="str">
        <f t="shared" si="24"/>
        <v>y</v>
      </c>
      <c r="G292" t="str">
        <f t="shared" si="23"/>
        <v>y</v>
      </c>
      <c r="H292" t="s">
        <v>13616</v>
      </c>
      <c r="I292" t="s">
        <v>13568</v>
      </c>
      <c r="J292" t="s">
        <v>13616</v>
      </c>
      <c r="K292">
        <v>4</v>
      </c>
    </row>
    <row r="293" spans="1:11" ht="14.4" hidden="1" customHeight="1" x14ac:dyDescent="0.3">
      <c r="A293" s="2" t="s">
        <v>45637</v>
      </c>
      <c r="B293" s="2" t="s">
        <v>708</v>
      </c>
      <c r="C293" s="2" t="s">
        <v>64201</v>
      </c>
      <c r="D293" s="2" t="s">
        <v>64146</v>
      </c>
      <c r="E293" s="2" t="s">
        <v>25178</v>
      </c>
      <c r="F293" t="str">
        <f t="shared" si="24"/>
        <v>y</v>
      </c>
      <c r="G293" t="str">
        <f t="shared" si="23"/>
        <v>y</v>
      </c>
      <c r="H293" t="s">
        <v>13616</v>
      </c>
      <c r="I293" t="s">
        <v>13568</v>
      </c>
      <c r="J293" t="s">
        <v>13616</v>
      </c>
      <c r="K293">
        <v>4</v>
      </c>
    </row>
    <row r="294" spans="1:11" ht="14.4" customHeight="1" x14ac:dyDescent="0.3">
      <c r="A294" s="2" t="s">
        <v>32693</v>
      </c>
      <c r="B294" s="2" t="s">
        <v>114</v>
      </c>
      <c r="C294" s="2" t="s">
        <v>64202</v>
      </c>
      <c r="D294" s="2" t="s">
        <v>64203</v>
      </c>
      <c r="E294" s="2" t="s">
        <v>64204</v>
      </c>
      <c r="F294" t="str">
        <f t="shared" ref="F294:F295" si="26">IF(COUNTIF(H294:J294,"used")&gt;0,"y","")</f>
        <v/>
      </c>
      <c r="G294" t="str">
        <f t="shared" si="23"/>
        <v>y</v>
      </c>
      <c r="H294" t="s">
        <v>13568</v>
      </c>
      <c r="I294" t="s">
        <v>13568</v>
      </c>
      <c r="J294" t="s">
        <v>13568</v>
      </c>
      <c r="K294">
        <v>20</v>
      </c>
    </row>
    <row r="295" spans="1:11" ht="14.4" customHeight="1" x14ac:dyDescent="0.3">
      <c r="A295" s="2" t="s">
        <v>32696</v>
      </c>
      <c r="B295" s="2" t="s">
        <v>114</v>
      </c>
      <c r="C295" s="2" t="s">
        <v>64205</v>
      </c>
      <c r="D295" s="2" t="s">
        <v>64203</v>
      </c>
      <c r="E295" s="2" t="s">
        <v>64206</v>
      </c>
      <c r="F295" t="str">
        <f t="shared" si="26"/>
        <v/>
      </c>
      <c r="G295" t="str">
        <f t="shared" si="23"/>
        <v>y</v>
      </c>
      <c r="H295" t="s">
        <v>13568</v>
      </c>
      <c r="I295" t="s">
        <v>13568</v>
      </c>
      <c r="J295" t="s">
        <v>13568</v>
      </c>
      <c r="K295">
        <v>20</v>
      </c>
    </row>
    <row r="296" spans="1:11" ht="14.4" hidden="1" customHeight="1" x14ac:dyDescent="0.3">
      <c r="A296" s="2" t="s">
        <v>64207</v>
      </c>
      <c r="B296" s="2" t="s">
        <v>64208</v>
      </c>
      <c r="C296" s="2" t="s">
        <v>64209</v>
      </c>
      <c r="D296" s="2" t="s">
        <v>63439</v>
      </c>
      <c r="E296" s="2" t="s">
        <v>64210</v>
      </c>
      <c r="F296" t="str">
        <f t="shared" si="24"/>
        <v>y</v>
      </c>
      <c r="G296" t="str">
        <f t="shared" si="23"/>
        <v>y</v>
      </c>
      <c r="H296" t="s">
        <v>13616</v>
      </c>
      <c r="I296" t="s">
        <v>13568</v>
      </c>
      <c r="J296" t="s">
        <v>13616</v>
      </c>
      <c r="K296">
        <v>10</v>
      </c>
    </row>
    <row r="297" spans="1:11" ht="14.4" customHeight="1" x14ac:dyDescent="0.3">
      <c r="A297" s="2" t="s">
        <v>64211</v>
      </c>
      <c r="B297" s="2" t="s">
        <v>64212</v>
      </c>
      <c r="C297" s="2" t="s">
        <v>64213</v>
      </c>
      <c r="D297" s="2" t="s">
        <v>63443</v>
      </c>
      <c r="E297" s="2" t="s">
        <v>64214</v>
      </c>
      <c r="F297" t="str">
        <f>IF(COUNTIF(H297:J297,"used")&gt;0,"y","")</f>
        <v/>
      </c>
      <c r="G297" t="str">
        <f t="shared" si="23"/>
        <v>y</v>
      </c>
      <c r="H297" t="s">
        <v>13568</v>
      </c>
      <c r="I297" t="s">
        <v>13568</v>
      </c>
      <c r="J297" t="s">
        <v>13568</v>
      </c>
      <c r="K297">
        <v>13</v>
      </c>
    </row>
    <row r="298" spans="1:11" ht="14.4" hidden="1" customHeight="1" x14ac:dyDescent="0.3">
      <c r="A298" s="2" t="s">
        <v>64215</v>
      </c>
      <c r="B298" s="2" t="s">
        <v>64216</v>
      </c>
      <c r="C298" s="2" t="s">
        <v>64217</v>
      </c>
      <c r="D298" s="2" t="s">
        <v>63439</v>
      </c>
      <c r="E298" s="2" t="s">
        <v>64218</v>
      </c>
      <c r="F298" t="str">
        <f t="shared" si="24"/>
        <v>y</v>
      </c>
      <c r="G298" t="str">
        <f t="shared" si="23"/>
        <v>y</v>
      </c>
      <c r="H298" t="s">
        <v>13616</v>
      </c>
      <c r="I298" t="s">
        <v>13568</v>
      </c>
      <c r="J298" t="s">
        <v>13616</v>
      </c>
      <c r="K298">
        <v>10</v>
      </c>
    </row>
    <row r="299" spans="1:11" ht="14.4" customHeight="1" x14ac:dyDescent="0.3">
      <c r="A299" s="2" t="s">
        <v>64219</v>
      </c>
      <c r="B299" s="2" t="s">
        <v>64220</v>
      </c>
      <c r="C299" s="2" t="s">
        <v>64221</v>
      </c>
      <c r="D299" s="2" t="s">
        <v>64222</v>
      </c>
      <c r="E299" s="2" t="s">
        <v>64223</v>
      </c>
      <c r="F299" t="str">
        <f t="shared" ref="F299:F300" si="27">IF(COUNTIF(H299:J299,"used")&gt;0,"y","")</f>
        <v/>
      </c>
      <c r="G299" t="str">
        <f t="shared" si="23"/>
        <v>y</v>
      </c>
      <c r="H299" t="s">
        <v>13568</v>
      </c>
      <c r="I299" t="s">
        <v>13568</v>
      </c>
      <c r="J299" t="s">
        <v>13568</v>
      </c>
      <c r="K299">
        <v>43</v>
      </c>
    </row>
    <row r="300" spans="1:11" ht="14.4" customHeight="1" x14ac:dyDescent="0.3">
      <c r="A300" s="2" t="s">
        <v>46089</v>
      </c>
      <c r="B300" s="2" t="s">
        <v>3250</v>
      </c>
      <c r="C300" s="2" t="s">
        <v>64224</v>
      </c>
      <c r="D300" s="2" t="s">
        <v>64146</v>
      </c>
      <c r="E300" s="2" t="s">
        <v>64178</v>
      </c>
      <c r="F300" t="str">
        <f t="shared" si="27"/>
        <v/>
      </c>
      <c r="G300" t="str">
        <f t="shared" si="23"/>
        <v>y</v>
      </c>
      <c r="H300" t="s">
        <v>13568</v>
      </c>
      <c r="I300" t="s">
        <v>13568</v>
      </c>
      <c r="J300" t="s">
        <v>13568</v>
      </c>
      <c r="K300">
        <v>4</v>
      </c>
    </row>
    <row r="301" spans="1:11" ht="14.4" hidden="1" customHeight="1" x14ac:dyDescent="0.3">
      <c r="A301" s="2" t="s">
        <v>418</v>
      </c>
      <c r="B301" s="2" t="s">
        <v>64225</v>
      </c>
      <c r="C301" s="2" t="s">
        <v>64226</v>
      </c>
      <c r="D301" s="2" t="s">
        <v>63439</v>
      </c>
      <c r="E301" s="2" t="s">
        <v>64227</v>
      </c>
      <c r="F301" t="str">
        <f t="shared" si="24"/>
        <v>y</v>
      </c>
      <c r="G301" t="str">
        <f t="shared" si="23"/>
        <v>y</v>
      </c>
      <c r="H301" t="s">
        <v>13616</v>
      </c>
      <c r="I301" t="s">
        <v>13568</v>
      </c>
      <c r="J301" t="s">
        <v>13616</v>
      </c>
      <c r="K301">
        <v>10</v>
      </c>
    </row>
    <row r="302" spans="1:11" ht="14.4" customHeight="1" x14ac:dyDescent="0.3">
      <c r="A302" s="2" t="s">
        <v>44554</v>
      </c>
      <c r="B302" s="2" t="s">
        <v>64228</v>
      </c>
      <c r="C302" s="2" t="s">
        <v>64229</v>
      </c>
      <c r="D302" s="2" t="s">
        <v>63443</v>
      </c>
      <c r="E302" s="2" t="s">
        <v>64230</v>
      </c>
      <c r="F302" t="str">
        <f>IF(COUNTIF(H302:J302,"used")&gt;0,"y","")</f>
        <v/>
      </c>
      <c r="G302" t="str">
        <f t="shared" si="23"/>
        <v>y</v>
      </c>
      <c r="H302" t="s">
        <v>13568</v>
      </c>
      <c r="I302" t="s">
        <v>13568</v>
      </c>
      <c r="J302" t="s">
        <v>13568</v>
      </c>
      <c r="K302">
        <v>13</v>
      </c>
    </row>
    <row r="303" spans="1:11" ht="14.4" hidden="1" customHeight="1" x14ac:dyDescent="0.3">
      <c r="A303" s="2" t="s">
        <v>64231</v>
      </c>
      <c r="B303" s="2" t="s">
        <v>2082</v>
      </c>
      <c r="C303" s="2" t="s">
        <v>64232</v>
      </c>
      <c r="D303" s="2" t="s">
        <v>64157</v>
      </c>
      <c r="E303" s="2" t="s">
        <v>64233</v>
      </c>
      <c r="F303" t="str">
        <f t="shared" si="24"/>
        <v>y</v>
      </c>
      <c r="G303" t="str">
        <f t="shared" si="23"/>
        <v>y</v>
      </c>
      <c r="H303" t="s">
        <v>13568</v>
      </c>
      <c r="I303" t="s">
        <v>13616</v>
      </c>
      <c r="J303" t="s">
        <v>13568</v>
      </c>
      <c r="K303">
        <v>14</v>
      </c>
    </row>
    <row r="304" spans="1:11" ht="14.4" hidden="1" customHeight="1" x14ac:dyDescent="0.3">
      <c r="A304" s="2" t="s">
        <v>44296</v>
      </c>
      <c r="B304" s="2" t="s">
        <v>2079</v>
      </c>
      <c r="C304" s="2" t="s">
        <v>64234</v>
      </c>
      <c r="D304" s="2" t="s">
        <v>64157</v>
      </c>
      <c r="E304" s="2" t="s">
        <v>64235</v>
      </c>
      <c r="F304" t="str">
        <f t="shared" si="24"/>
        <v>y</v>
      </c>
      <c r="G304" t="str">
        <f t="shared" si="23"/>
        <v>y</v>
      </c>
      <c r="H304" t="s">
        <v>13568</v>
      </c>
      <c r="I304" t="s">
        <v>13616</v>
      </c>
      <c r="J304" t="s">
        <v>13568</v>
      </c>
      <c r="K304">
        <v>14</v>
      </c>
    </row>
    <row r="305" spans="1:11" ht="14.4" customHeight="1" x14ac:dyDescent="0.3">
      <c r="A305" s="2" t="s">
        <v>32019</v>
      </c>
      <c r="B305" s="2" t="s">
        <v>64236</v>
      </c>
      <c r="C305" s="2" t="s">
        <v>64237</v>
      </c>
      <c r="D305" s="2" t="s">
        <v>64238</v>
      </c>
      <c r="E305" s="2" t="s">
        <v>64239</v>
      </c>
      <c r="F305" t="str">
        <f>IF(COUNTIF(H305:J305,"used")&gt;0,"y","")</f>
        <v/>
      </c>
      <c r="G305" t="str">
        <f t="shared" si="23"/>
        <v>y</v>
      </c>
      <c r="H305" t="s">
        <v>13568</v>
      </c>
      <c r="I305" t="s">
        <v>13568</v>
      </c>
      <c r="J305" t="s">
        <v>13568</v>
      </c>
      <c r="K305">
        <v>44</v>
      </c>
    </row>
    <row r="306" spans="1:11" ht="14.4" hidden="1" customHeight="1" x14ac:dyDescent="0.3">
      <c r="A306" s="2" t="s">
        <v>45727</v>
      </c>
      <c r="B306" s="2" t="s">
        <v>64240</v>
      </c>
      <c r="C306" s="2" t="s">
        <v>64241</v>
      </c>
      <c r="D306" s="2" t="s">
        <v>64146</v>
      </c>
      <c r="E306" s="2" t="s">
        <v>64242</v>
      </c>
      <c r="F306" t="str">
        <f t="shared" si="24"/>
        <v>y</v>
      </c>
      <c r="G306" t="str">
        <f t="shared" si="23"/>
        <v>y</v>
      </c>
      <c r="H306" t="s">
        <v>13616</v>
      </c>
      <c r="I306" t="s">
        <v>13568</v>
      </c>
      <c r="J306" t="s">
        <v>13616</v>
      </c>
      <c r="K306">
        <f t="shared" ref="K306:K311" si="28">_xlfn.IFS(AND($F306="y",H306="used",$F306="y",I306="used",$F306="y",J306="used"),123,AND($F306="y",H306="used",$F306="y",I306="used",$F306="y",OR(J306="",J306="x")),12,AND($F306="y",H306="used",$F306="y",OR(I306="x",I306=""),$F306="y",J306="used"),13,AND($F306="y",OR(H306="x",H306=""),$F306="y",I306="used",$F306="y",J306="used"),23,AND($F306="y",H306="used",$F306="y",OR(I306="x",I306=""),$F306="y",OR(J306="x",J306="")),1,AND($F306="y",OR(H306="x",H306=""),$F306="y",I306="used",$F306="y",OR(J306="x",J306="")),2,AND($F306="y",OR(H306="x",H306=""),$F306="y",OR(I306="x",I306=""),$F306="y",J306="used"),3,TRUE,-2)</f>
        <v>13</v>
      </c>
    </row>
    <row r="307" spans="1:11" ht="14.4" hidden="1" customHeight="1" x14ac:dyDescent="0.3">
      <c r="A307" s="2" t="s">
        <v>64243</v>
      </c>
      <c r="B307" s="2" t="s">
        <v>64240</v>
      </c>
      <c r="C307" s="2" t="s">
        <v>64244</v>
      </c>
      <c r="D307" s="2" t="s">
        <v>64187</v>
      </c>
      <c r="E307" s="2" t="s">
        <v>64245</v>
      </c>
      <c r="F307" t="str">
        <f t="shared" si="24"/>
        <v>y</v>
      </c>
      <c r="G307" t="str">
        <f t="shared" si="23"/>
        <v>y</v>
      </c>
      <c r="H307" t="s">
        <v>13616</v>
      </c>
      <c r="I307" t="s">
        <v>13568</v>
      </c>
      <c r="J307" t="s">
        <v>13616</v>
      </c>
      <c r="K307">
        <f t="shared" si="28"/>
        <v>13</v>
      </c>
    </row>
    <row r="308" spans="1:11" ht="14.4" hidden="1" customHeight="1" x14ac:dyDescent="0.3">
      <c r="A308" s="2" t="s">
        <v>46083</v>
      </c>
      <c r="B308" s="2" t="s">
        <v>64240</v>
      </c>
      <c r="C308" s="2" t="s">
        <v>64246</v>
      </c>
      <c r="D308" s="2" t="s">
        <v>64187</v>
      </c>
      <c r="E308" s="2" t="s">
        <v>64247</v>
      </c>
      <c r="F308" t="str">
        <f t="shared" si="24"/>
        <v>y</v>
      </c>
      <c r="G308" t="str">
        <f t="shared" si="23"/>
        <v>y</v>
      </c>
      <c r="H308" t="s">
        <v>13616</v>
      </c>
      <c r="I308" t="s">
        <v>13568</v>
      </c>
      <c r="J308" t="s">
        <v>13616</v>
      </c>
      <c r="K308">
        <f t="shared" si="28"/>
        <v>13</v>
      </c>
    </row>
    <row r="309" spans="1:11" ht="14.4" hidden="1" customHeight="1" x14ac:dyDescent="0.3">
      <c r="A309" s="2" t="s">
        <v>46087</v>
      </c>
      <c r="B309" s="2" t="s">
        <v>64240</v>
      </c>
      <c r="C309" s="2" t="s">
        <v>64248</v>
      </c>
      <c r="D309" s="2" t="s">
        <v>64187</v>
      </c>
      <c r="E309" s="2" t="s">
        <v>64249</v>
      </c>
      <c r="F309" t="str">
        <f t="shared" si="24"/>
        <v>y</v>
      </c>
      <c r="G309" t="str">
        <f t="shared" si="23"/>
        <v>y</v>
      </c>
      <c r="H309" t="s">
        <v>13616</v>
      </c>
      <c r="I309" t="s">
        <v>13568</v>
      </c>
      <c r="J309" t="s">
        <v>13616</v>
      </c>
      <c r="K309">
        <f t="shared" si="28"/>
        <v>13</v>
      </c>
    </row>
    <row r="310" spans="1:11" ht="14.4" hidden="1" customHeight="1" x14ac:dyDescent="0.3">
      <c r="A310" s="2" t="s">
        <v>45181</v>
      </c>
      <c r="B310" s="2" t="s">
        <v>64240</v>
      </c>
      <c r="C310" s="2" t="s">
        <v>64250</v>
      </c>
      <c r="D310" s="2" t="s">
        <v>64146</v>
      </c>
      <c r="E310" s="2" t="s">
        <v>64251</v>
      </c>
      <c r="F310" t="str">
        <f t="shared" si="24"/>
        <v>y</v>
      </c>
      <c r="G310" t="str">
        <f t="shared" si="23"/>
        <v>y</v>
      </c>
      <c r="H310" t="s">
        <v>13616</v>
      </c>
      <c r="I310" t="s">
        <v>13568</v>
      </c>
      <c r="J310" t="s">
        <v>13616</v>
      </c>
      <c r="K310">
        <f t="shared" si="28"/>
        <v>13</v>
      </c>
    </row>
    <row r="311" spans="1:11" ht="14.4" hidden="1" customHeight="1" x14ac:dyDescent="0.3">
      <c r="A311" s="2" t="s">
        <v>46484</v>
      </c>
      <c r="B311" s="2" t="s">
        <v>64240</v>
      </c>
      <c r="C311" s="2" t="s">
        <v>64252</v>
      </c>
      <c r="D311" s="2" t="s">
        <v>64146</v>
      </c>
      <c r="E311" s="2" t="s">
        <v>64253</v>
      </c>
      <c r="F311" t="str">
        <f t="shared" si="24"/>
        <v>y</v>
      </c>
      <c r="G311" t="str">
        <f t="shared" si="23"/>
        <v>y</v>
      </c>
      <c r="H311" t="s">
        <v>13616</v>
      </c>
      <c r="I311" t="s">
        <v>13568</v>
      </c>
      <c r="J311" t="s">
        <v>13616</v>
      </c>
      <c r="K311">
        <f t="shared" si="28"/>
        <v>13</v>
      </c>
    </row>
  </sheetData>
  <autoFilter ref="A4:K311" xr:uid="{38CEF252-DC4A-43D5-905D-2AA15575F0BE}">
    <filterColumn colId="3">
      <filters>
        <filter val="Anpassung Servicepostion deaktivieren"/>
        <filter val="Bei explizitem Kundenwunsch im Heißland LIN-Modul (bzw. Scheinwerfer) tauschen"/>
        <filter val="Betrieb im Standardausgangsleistungsbereich"/>
        <filter val="Betrieb im Standardspannungsbereich"/>
        <filter val="Betrieb im Standard-spannungsbereich"/>
        <filter val="Betrieb im Standardtemperaturbereich"/>
        <filter val="Betrieb im Standardtemperaturbetrieb"/>
        <filter val="Betrieb im zulässigen Eingangsstrombereich"/>
        <filter val="CAN-Datenbus Kommunikation prüfen"/>
        <filter val="Ersetzen des externen LIN-Moduls (falls möglich; ansonsten des Scheinwerfers)"/>
        <filter val="Externes LIN-Modul prüfen"/>
        <filter val="Fehlerspeicher Sender-SG abarbeiten"/>
        <filter val="Kl.30-Signalleitung BCM-LMS prüfen"/>
        <filter val="Korrektes/neues Beschreiben des externen EPROMs über Sub-CAN (via Anpassung 0x501, 0x502 und 0x503)"/>
        <filter val="Lasereinheit prüfen. Falls keine Schädigungen feststellbar, Rücksetzen des Fehlerzählers, ansonsten Scheinwerfertausch"/>
        <filter val="LIN-Datenbus Kommunikation prüfen, Versorgungsleitung LIN-Komponente prüfen"/>
        <filter val="LIN-Datenbus Kommunikation und SW/HW-Stand LED-Leimo prüfen"/>
        <filter val="LIN-Datenbus Kommunikation und SW/HW-Stand LMS prüfen"/>
        <filter val="LMS tauschen"/>
        <filter val="nicht notwendig (kein Fehler, nur ein Hinweis)"/>
        <filter val="Produktionsmodus über Anpassung deaktivieren"/>
        <filter val="Prüfung CRC, ggf. korrektes Beschreiben des EPROMs über LIN (via Anpassung 0x501, 0x0502 und 0x503)"/>
        <filter val="Scheinwerfer - R/L Erkennung prüfen"/>
        <filter val="Scheinwerfer prüfen (Auslegung, Leistungsaufnahme)"/>
        <filter val="Scheinwerfer prüfen, LWR-Stellmotor tauschen"/>
        <filter val="Scheinwerfer püfen, LWR-Stellmotor tauschen"/>
        <filter val="Scheinwerfer/Codierwiderstände prüfen bzw. CRC im EPROM an LMM Gen2 prüfen"/>
        <filter val="Scheinwerfer/Leuchtmittel prüfen"/>
        <filter val="Scheinwerfer/Lüftermotor prüfen"/>
        <filter val="Scheinwerfer/Temperatursensoren prüfen"/>
        <filter val="SubCAN-Datenbus Kommunikation prüfen"/>
        <filter val="Überprüfung auf Kontakt der spannungsführenden Bauteile mit Masse oder KL30. Abschaltung nach Fehlererkennung. Messwertblock prüfen, Stellgliedtest verwenden."/>
        <filter val="Verdrahtung HighSide-Ausgang LMS zu Sensor prüfen"/>
      </filters>
    </filterColumn>
    <filterColumn colId="7">
      <filters>
        <filter val="x"/>
      </filters>
    </filterColumn>
    <filterColumn colId="8">
      <filters>
        <filter val="x"/>
      </filters>
    </filterColumn>
    <sortState xmlns:xlrd2="http://schemas.microsoft.com/office/spreadsheetml/2017/richdata2" ref="A5:K311">
      <sortCondition ref="B4"/>
    </sortState>
  </autoFilter>
  <hyperlinks>
    <hyperlink ref="D1" location="'Dashboard'!A1" display="&lt;-- go to dashboard" xr:uid="{E8CFE988-D26C-41B8-9689-5C5CD6B6C664}"/>
  </hyperlinks>
  <pageMargins left="0.7" right="0.7" top="0.75" bottom="0.75" header="0.3" footer="0.3"/>
  <headerFooter>
    <oddHeader>&amp;L&amp;"Arial"&amp;8&amp;K000000 INTERNAL&amp;1#_x000D_</oddHeader>
  </headerFooter>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F19E98-EC42-4E99-BECC-3DA0A0DD9919}">
  <sheetPr codeName="Sheet36"/>
  <dimension ref="A1:K311"/>
  <sheetViews>
    <sheetView zoomScaleNormal="100" workbookViewId="0">
      <selection activeCell="D1" sqref="D1"/>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t="s">
        <v>8058</v>
      </c>
      <c r="C1" s="1"/>
      <c r="D1" s="17" t="s">
        <v>13548</v>
      </c>
      <c r="E1" s="1" t="s">
        <v>64254</v>
      </c>
      <c r="F1" s="10" t="s">
        <v>64255</v>
      </c>
      <c r="G1" s="5" t="s">
        <v>2</v>
      </c>
      <c r="H1" s="5">
        <f>COUNTIF(H5:H1048576,"&lt;&gt;" ) - COUNTIF(H5:H1048576,"*NP*")</f>
        <v>307</v>
      </c>
      <c r="I1" s="5">
        <f>COUNTIF(I5:I1048576,"&lt;&gt;" ) - COUNTIF(I5:I1048576,"*NP*")</f>
        <v>307</v>
      </c>
      <c r="J1" s="35">
        <f>COUNTIF(J5:J1048576,"&lt;&gt;" ) - COUNTIF(J5:J1048576,"*NP*")</f>
        <v>307</v>
      </c>
    </row>
    <row r="2" spans="1:11" ht="14.4" customHeight="1" x14ac:dyDescent="0.3">
      <c r="A2" s="35" t="s">
        <v>13550</v>
      </c>
      <c r="B2" t="s">
        <v>8058</v>
      </c>
      <c r="C2" s="1"/>
      <c r="D2" s="1"/>
      <c r="E2" s="1" t="s">
        <v>64254</v>
      </c>
      <c r="F2" s="10" t="s">
        <v>64255</v>
      </c>
      <c r="G2" s="5" t="s">
        <v>13552</v>
      </c>
      <c r="H2" s="16">
        <f>IF(H1=0,0,COUNTIF(H5:H1048576,"used")/H1)</f>
        <v>6.1889250814332247E-2</v>
      </c>
      <c r="I2" s="16">
        <f>IF(I1=0,0,COUNTIF(I5:I1048576,"used")/I1)</f>
        <v>7.8175895765472306E-2</v>
      </c>
      <c r="J2" s="45">
        <f>IF(J1=0,0,COUNTIF(J5:J1048576,"used")/J1)</f>
        <v>6.1889250814332247E-2</v>
      </c>
    </row>
    <row r="3" spans="1:11" ht="14.4" customHeight="1" x14ac:dyDescent="0.3">
      <c r="A3" s="36" t="s">
        <v>13553</v>
      </c>
      <c r="B3" t="s">
        <v>8058</v>
      </c>
      <c r="C3" s="1"/>
      <c r="D3" s="1"/>
      <c r="E3" s="1" t="s">
        <v>64254</v>
      </c>
      <c r="F3" s="10" t="s">
        <v>64255</v>
      </c>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10256</v>
      </c>
      <c r="B5" s="2" t="s">
        <v>3787</v>
      </c>
      <c r="C5" s="2" t="s">
        <v>63484</v>
      </c>
      <c r="D5" s="2" t="s">
        <v>63485</v>
      </c>
      <c r="E5" s="2" t="s">
        <v>63486</v>
      </c>
      <c r="F5" t="str">
        <f t="shared" ref="F5:F68" si="0">IF(COUNTIF(H5:J5,"used")&gt;0,"y","")</f>
        <v>y</v>
      </c>
      <c r="G5" t="str">
        <f t="shared" ref="G5:G68" si="1">IF(COUNTA(H5:J5)&gt;0,"y","")</f>
        <v>y</v>
      </c>
      <c r="H5" t="s">
        <v>13568</v>
      </c>
      <c r="I5" t="s">
        <v>13616</v>
      </c>
      <c r="J5" t="s">
        <v>13568</v>
      </c>
      <c r="K5">
        <v>25</v>
      </c>
    </row>
    <row r="6" spans="1:11" ht="14.4" customHeight="1" x14ac:dyDescent="0.3">
      <c r="A6" s="2" t="s">
        <v>5911</v>
      </c>
      <c r="B6" s="2" t="s">
        <v>3790</v>
      </c>
      <c r="C6" s="2" t="s">
        <v>63490</v>
      </c>
      <c r="D6" s="2" t="s">
        <v>63491</v>
      </c>
      <c r="E6" s="2" t="s">
        <v>63492</v>
      </c>
      <c r="F6" t="str">
        <f t="shared" si="0"/>
        <v>y</v>
      </c>
      <c r="G6" t="str">
        <f t="shared" si="1"/>
        <v>y</v>
      </c>
      <c r="H6" t="s">
        <v>13568</v>
      </c>
      <c r="I6" t="s">
        <v>13616</v>
      </c>
      <c r="J6" t="s">
        <v>13568</v>
      </c>
      <c r="K6">
        <v>44</v>
      </c>
    </row>
    <row r="7" spans="1:11" ht="14.4" customHeight="1" x14ac:dyDescent="0.3">
      <c r="A7" s="2" t="s">
        <v>8094</v>
      </c>
      <c r="B7" s="2" t="s">
        <v>63658</v>
      </c>
      <c r="C7" s="2" t="s">
        <v>63659</v>
      </c>
      <c r="D7" s="2" t="s">
        <v>63660</v>
      </c>
      <c r="E7" s="2" t="s">
        <v>63661</v>
      </c>
      <c r="F7" t="str">
        <f t="shared" si="0"/>
        <v>y</v>
      </c>
      <c r="G7" t="str">
        <f t="shared" si="1"/>
        <v>y</v>
      </c>
      <c r="H7" t="s">
        <v>13568</v>
      </c>
      <c r="I7" t="s">
        <v>13616</v>
      </c>
      <c r="J7" t="s">
        <v>13568</v>
      </c>
      <c r="K7">
        <v>22</v>
      </c>
    </row>
    <row r="8" spans="1:11" ht="14.4" customHeight="1" x14ac:dyDescent="0.3">
      <c r="A8" s="2" t="s">
        <v>10261</v>
      </c>
      <c r="B8" s="2" t="s">
        <v>63654</v>
      </c>
      <c r="C8" s="2" t="s">
        <v>63655</v>
      </c>
      <c r="D8" s="2" t="s">
        <v>63656</v>
      </c>
      <c r="E8" s="2" t="s">
        <v>63657</v>
      </c>
      <c r="F8" t="str">
        <f t="shared" si="0"/>
        <v/>
      </c>
      <c r="G8" t="str">
        <f t="shared" si="1"/>
        <v>y</v>
      </c>
      <c r="H8" t="s">
        <v>13568</v>
      </c>
      <c r="I8" t="s">
        <v>13568</v>
      </c>
      <c r="J8" t="s">
        <v>13568</v>
      </c>
      <c r="K8">
        <v>24</v>
      </c>
    </row>
    <row r="9" spans="1:11" ht="14.4" customHeight="1" x14ac:dyDescent="0.3">
      <c r="A9" s="2" t="s">
        <v>10263</v>
      </c>
      <c r="B9" s="2" t="s">
        <v>874</v>
      </c>
      <c r="C9" s="2" t="s">
        <v>63493</v>
      </c>
      <c r="D9" s="2" t="s">
        <v>63414</v>
      </c>
      <c r="E9" s="2" t="s">
        <v>22259</v>
      </c>
      <c r="F9" t="str">
        <f t="shared" si="0"/>
        <v/>
      </c>
      <c r="G9" t="str">
        <f t="shared" si="1"/>
        <v>y</v>
      </c>
      <c r="H9" t="s">
        <v>13568</v>
      </c>
      <c r="I9" t="s">
        <v>13568</v>
      </c>
      <c r="J9" t="s">
        <v>13568</v>
      </c>
      <c r="K9">
        <v>17</v>
      </c>
    </row>
    <row r="10" spans="1:11" ht="14.4" customHeight="1" x14ac:dyDescent="0.3">
      <c r="A10" s="2" t="s">
        <v>10265</v>
      </c>
      <c r="B10" s="2" t="s">
        <v>41679</v>
      </c>
      <c r="C10" s="2" t="s">
        <v>63413</v>
      </c>
      <c r="D10" s="2" t="s">
        <v>63414</v>
      </c>
      <c r="E10" s="2" t="s">
        <v>63415</v>
      </c>
      <c r="F10" t="str">
        <f t="shared" si="0"/>
        <v/>
      </c>
      <c r="G10" t="str">
        <f t="shared" si="1"/>
        <v>y</v>
      </c>
      <c r="H10" t="s">
        <v>13568</v>
      </c>
      <c r="I10" t="s">
        <v>13568</v>
      </c>
      <c r="J10" t="s">
        <v>13568</v>
      </c>
      <c r="K10">
        <v>17</v>
      </c>
    </row>
    <row r="11" spans="1:11" ht="14.4" customHeight="1" x14ac:dyDescent="0.3">
      <c r="A11" s="2" t="s">
        <v>10267</v>
      </c>
      <c r="B11" s="2" t="s">
        <v>63418</v>
      </c>
      <c r="C11" s="2" t="s">
        <v>63419</v>
      </c>
      <c r="D11" s="2" t="s">
        <v>63420</v>
      </c>
      <c r="E11" s="2" t="s">
        <v>63421</v>
      </c>
      <c r="F11" t="str">
        <f t="shared" si="0"/>
        <v>y</v>
      </c>
      <c r="G11" t="str">
        <f t="shared" si="1"/>
        <v>y</v>
      </c>
      <c r="H11" t="s">
        <v>13616</v>
      </c>
      <c r="I11" t="s">
        <v>13616</v>
      </c>
      <c r="J11" t="s">
        <v>13616</v>
      </c>
      <c r="K11">
        <v>34</v>
      </c>
    </row>
    <row r="12" spans="1:11" ht="14.4" customHeight="1" x14ac:dyDescent="0.3">
      <c r="A12" s="2" t="s">
        <v>10269</v>
      </c>
      <c r="B12" s="2" t="s">
        <v>41679</v>
      </c>
      <c r="C12" s="2" t="s">
        <v>63416</v>
      </c>
      <c r="D12" s="2" t="s">
        <v>63414</v>
      </c>
      <c r="E12" s="2" t="s">
        <v>63417</v>
      </c>
      <c r="F12" t="str">
        <f t="shared" si="0"/>
        <v/>
      </c>
      <c r="G12" t="str">
        <f t="shared" si="1"/>
        <v>y</v>
      </c>
      <c r="H12" t="s">
        <v>13568</v>
      </c>
      <c r="I12" t="s">
        <v>13568</v>
      </c>
      <c r="J12" t="s">
        <v>13568</v>
      </c>
      <c r="K12">
        <v>17</v>
      </c>
    </row>
    <row r="13" spans="1:11" ht="14.4" customHeight="1" x14ac:dyDescent="0.3">
      <c r="A13" s="2" t="s">
        <v>10271</v>
      </c>
      <c r="B13" s="2" t="s">
        <v>2263</v>
      </c>
      <c r="C13" s="2" t="s">
        <v>63408</v>
      </c>
      <c r="D13" s="2" t="s">
        <v>63409</v>
      </c>
      <c r="E13" s="2" t="s">
        <v>63410</v>
      </c>
      <c r="F13" t="str">
        <f t="shared" si="0"/>
        <v/>
      </c>
      <c r="G13" t="str">
        <f t="shared" si="1"/>
        <v>y</v>
      </c>
      <c r="H13" t="s">
        <v>13568</v>
      </c>
      <c r="I13" t="s">
        <v>13568</v>
      </c>
      <c r="J13" t="s">
        <v>13568</v>
      </c>
      <c r="K13">
        <v>37</v>
      </c>
    </row>
    <row r="14" spans="1:11" ht="14.4" customHeight="1" x14ac:dyDescent="0.3">
      <c r="A14" s="2" t="s">
        <v>10279</v>
      </c>
      <c r="B14" s="2" t="s">
        <v>563</v>
      </c>
      <c r="C14" s="2" t="s">
        <v>64179</v>
      </c>
      <c r="D14" s="2" t="s">
        <v>64180</v>
      </c>
      <c r="E14" s="2" t="s">
        <v>37750</v>
      </c>
      <c r="F14" t="str">
        <f t="shared" si="0"/>
        <v/>
      </c>
      <c r="G14" t="str">
        <f t="shared" si="1"/>
        <v>y</v>
      </c>
      <c r="H14" t="s">
        <v>13568</v>
      </c>
      <c r="I14" t="s">
        <v>13568</v>
      </c>
      <c r="J14" t="s">
        <v>13568</v>
      </c>
      <c r="K14">
        <v>43</v>
      </c>
    </row>
    <row r="15" spans="1:11" ht="14.4" customHeight="1" x14ac:dyDescent="0.3">
      <c r="A15" s="2" t="s">
        <v>119</v>
      </c>
      <c r="B15" s="2" t="s">
        <v>10321</v>
      </c>
      <c r="C15" s="2" t="s">
        <v>63468</v>
      </c>
      <c r="D15" s="2" t="s">
        <v>63469</v>
      </c>
      <c r="E15" s="2" t="s">
        <v>63470</v>
      </c>
      <c r="F15" t="str">
        <f t="shared" si="0"/>
        <v/>
      </c>
      <c r="G15" t="str">
        <f t="shared" si="1"/>
        <v>y</v>
      </c>
      <c r="H15" t="s">
        <v>13568</v>
      </c>
      <c r="I15" t="s">
        <v>13568</v>
      </c>
      <c r="J15" t="s">
        <v>13568</v>
      </c>
      <c r="K15">
        <v>9</v>
      </c>
    </row>
    <row r="16" spans="1:11" ht="14.4" customHeight="1" x14ac:dyDescent="0.3">
      <c r="A16" s="2" t="s">
        <v>421</v>
      </c>
      <c r="B16" s="2" t="s">
        <v>39391</v>
      </c>
      <c r="C16" s="2" t="s">
        <v>63473</v>
      </c>
      <c r="D16" s="2" t="s">
        <v>63469</v>
      </c>
      <c r="E16" s="2" t="s">
        <v>63474</v>
      </c>
      <c r="F16" t="str">
        <f t="shared" si="0"/>
        <v/>
      </c>
      <c r="G16" t="str">
        <f t="shared" si="1"/>
        <v>y</v>
      </c>
      <c r="H16" t="s">
        <v>13568</v>
      </c>
      <c r="I16" t="s">
        <v>13568</v>
      </c>
      <c r="J16" t="s">
        <v>13568</v>
      </c>
      <c r="K16">
        <v>9</v>
      </c>
    </row>
    <row r="17" spans="1:11" ht="14.4" customHeight="1" x14ac:dyDescent="0.3">
      <c r="A17" s="2" t="s">
        <v>126</v>
      </c>
      <c r="B17" s="2" t="s">
        <v>2211</v>
      </c>
      <c r="C17" s="2" t="s">
        <v>63475</v>
      </c>
      <c r="D17" s="2" t="s">
        <v>63469</v>
      </c>
      <c r="E17" s="2" t="s">
        <v>63476</v>
      </c>
      <c r="F17" t="str">
        <f t="shared" si="0"/>
        <v/>
      </c>
      <c r="G17" t="str">
        <f t="shared" si="1"/>
        <v>y</v>
      </c>
      <c r="H17" t="s">
        <v>13568</v>
      </c>
      <c r="I17" t="s">
        <v>13568</v>
      </c>
      <c r="J17" t="s">
        <v>13568</v>
      </c>
      <c r="K17">
        <v>9</v>
      </c>
    </row>
    <row r="18" spans="1:11" ht="14.4" customHeight="1" x14ac:dyDescent="0.3">
      <c r="A18" s="2" t="s">
        <v>129</v>
      </c>
      <c r="B18" s="2" t="s">
        <v>2214</v>
      </c>
      <c r="C18" s="2" t="s">
        <v>63477</v>
      </c>
      <c r="D18" s="2" t="s">
        <v>63469</v>
      </c>
      <c r="E18" s="2" t="s">
        <v>63478</v>
      </c>
      <c r="F18" t="str">
        <f t="shared" si="0"/>
        <v/>
      </c>
      <c r="G18" t="str">
        <f t="shared" si="1"/>
        <v>y</v>
      </c>
      <c r="H18" t="s">
        <v>13568</v>
      </c>
      <c r="I18" t="s">
        <v>13568</v>
      </c>
      <c r="J18" t="s">
        <v>13568</v>
      </c>
      <c r="K18">
        <v>9</v>
      </c>
    </row>
    <row r="19" spans="1:11" ht="14.4" customHeight="1" x14ac:dyDescent="0.3">
      <c r="A19" s="2" t="s">
        <v>424</v>
      </c>
      <c r="B19" s="2" t="s">
        <v>4730</v>
      </c>
      <c r="C19" s="2" t="s">
        <v>63471</v>
      </c>
      <c r="D19" s="2" t="s">
        <v>63469</v>
      </c>
      <c r="E19" s="2" t="s">
        <v>63472</v>
      </c>
      <c r="F19" t="str">
        <f t="shared" si="0"/>
        <v/>
      </c>
      <c r="G19" t="str">
        <f t="shared" si="1"/>
        <v>y</v>
      </c>
      <c r="H19" t="s">
        <v>13568</v>
      </c>
      <c r="I19" t="s">
        <v>13568</v>
      </c>
      <c r="J19" t="s">
        <v>13568</v>
      </c>
      <c r="K19">
        <v>9</v>
      </c>
    </row>
    <row r="20" spans="1:11" ht="14.4" customHeight="1" x14ac:dyDescent="0.3">
      <c r="A20" s="2" t="s">
        <v>135</v>
      </c>
      <c r="B20" s="2" t="s">
        <v>4687</v>
      </c>
      <c r="C20" s="2" t="s">
        <v>63479</v>
      </c>
      <c r="D20" s="2" t="s">
        <v>63469</v>
      </c>
      <c r="E20" s="2" t="s">
        <v>63480</v>
      </c>
      <c r="F20" t="str">
        <f t="shared" si="0"/>
        <v/>
      </c>
      <c r="G20" t="str">
        <f t="shared" si="1"/>
        <v>y</v>
      </c>
      <c r="H20" t="s">
        <v>13568</v>
      </c>
      <c r="I20" t="s">
        <v>13568</v>
      </c>
      <c r="J20" t="s">
        <v>13568</v>
      </c>
      <c r="K20">
        <v>9</v>
      </c>
    </row>
    <row r="21" spans="1:11" ht="14.4" customHeight="1" x14ac:dyDescent="0.3">
      <c r="A21" s="2" t="s">
        <v>138</v>
      </c>
      <c r="B21" s="2" t="s">
        <v>63481</v>
      </c>
      <c r="C21" s="2" t="s">
        <v>63482</v>
      </c>
      <c r="D21" s="2" t="s">
        <v>63469</v>
      </c>
      <c r="E21" s="2" t="s">
        <v>63480</v>
      </c>
      <c r="F21" t="str">
        <f t="shared" si="0"/>
        <v/>
      </c>
      <c r="G21" t="str">
        <f t="shared" si="1"/>
        <v>y</v>
      </c>
      <c r="H21" t="s">
        <v>13568</v>
      </c>
      <c r="I21" t="s">
        <v>13568</v>
      </c>
      <c r="J21" t="s">
        <v>13568</v>
      </c>
      <c r="K21">
        <v>9</v>
      </c>
    </row>
    <row r="22" spans="1:11" ht="14.4" customHeight="1" x14ac:dyDescent="0.3">
      <c r="A22" s="2" t="s">
        <v>141</v>
      </c>
      <c r="B22" s="2" t="s">
        <v>3810</v>
      </c>
      <c r="C22" s="2" t="s">
        <v>63483</v>
      </c>
      <c r="D22" s="2" t="s">
        <v>63469</v>
      </c>
      <c r="E22" s="2" t="s">
        <v>63480</v>
      </c>
      <c r="F22" t="str">
        <f t="shared" si="0"/>
        <v/>
      </c>
      <c r="G22" t="str">
        <f t="shared" si="1"/>
        <v>y</v>
      </c>
      <c r="H22" t="s">
        <v>13568</v>
      </c>
      <c r="I22" t="s">
        <v>13568</v>
      </c>
      <c r="J22" t="s">
        <v>13568</v>
      </c>
      <c r="K22">
        <v>9</v>
      </c>
    </row>
    <row r="23" spans="1:11" ht="14.4" customHeight="1" x14ac:dyDescent="0.3">
      <c r="A23" s="2" t="s">
        <v>255</v>
      </c>
      <c r="B23" s="2" t="s">
        <v>2068</v>
      </c>
      <c r="C23" s="2" t="s">
        <v>63662</v>
      </c>
      <c r="D23" s="2" t="s">
        <v>63488</v>
      </c>
      <c r="E23" s="2" t="s">
        <v>63663</v>
      </c>
      <c r="F23" t="str">
        <f t="shared" si="0"/>
        <v>y</v>
      </c>
      <c r="G23" t="str">
        <f t="shared" si="1"/>
        <v>y</v>
      </c>
      <c r="H23" t="s">
        <v>13568</v>
      </c>
      <c r="I23" t="s">
        <v>13616</v>
      </c>
      <c r="J23" t="s">
        <v>13568</v>
      </c>
      <c r="K23">
        <v>2</v>
      </c>
    </row>
    <row r="24" spans="1:11" ht="14.4" customHeight="1" x14ac:dyDescent="0.3">
      <c r="A24" s="2" t="s">
        <v>261</v>
      </c>
      <c r="B24" s="2" t="s">
        <v>36175</v>
      </c>
      <c r="C24" s="2" t="s">
        <v>63487</v>
      </c>
      <c r="D24" s="2" t="s">
        <v>63488</v>
      </c>
      <c r="E24" s="2" t="s">
        <v>63489</v>
      </c>
      <c r="F24" t="str">
        <f t="shared" si="0"/>
        <v/>
      </c>
      <c r="G24" t="str">
        <f t="shared" si="1"/>
        <v>y</v>
      </c>
      <c r="H24" t="s">
        <v>13568</v>
      </c>
      <c r="I24" t="s">
        <v>13568</v>
      </c>
      <c r="J24" t="s">
        <v>13568</v>
      </c>
      <c r="K24">
        <v>2</v>
      </c>
    </row>
    <row r="25" spans="1:11" ht="14.4" customHeight="1" x14ac:dyDescent="0.3">
      <c r="A25" s="2" t="s">
        <v>264</v>
      </c>
      <c r="B25" s="2" t="s">
        <v>49371</v>
      </c>
      <c r="C25" s="2" t="s">
        <v>63511</v>
      </c>
      <c r="D25" s="2" t="s">
        <v>63488</v>
      </c>
      <c r="E25" s="2" t="s">
        <v>63489</v>
      </c>
      <c r="F25" t="str">
        <f t="shared" si="0"/>
        <v/>
      </c>
      <c r="G25" t="str">
        <f t="shared" si="1"/>
        <v>y</v>
      </c>
      <c r="H25" t="s">
        <v>13568</v>
      </c>
      <c r="I25" t="s">
        <v>13568</v>
      </c>
      <c r="J25" t="s">
        <v>13568</v>
      </c>
      <c r="K25">
        <v>2</v>
      </c>
    </row>
    <row r="26" spans="1:11" ht="14.4" customHeight="1" x14ac:dyDescent="0.3">
      <c r="A26" s="2" t="s">
        <v>258</v>
      </c>
      <c r="B26" s="2" t="s">
        <v>63910</v>
      </c>
      <c r="C26" s="2" t="s">
        <v>63911</v>
      </c>
      <c r="D26" s="2" t="s">
        <v>63912</v>
      </c>
      <c r="E26" s="2" t="s">
        <v>63913</v>
      </c>
      <c r="F26" t="str">
        <f t="shared" si="0"/>
        <v/>
      </c>
      <c r="G26" t="str">
        <f t="shared" si="1"/>
        <v>y</v>
      </c>
      <c r="H26" t="s">
        <v>13568</v>
      </c>
      <c r="I26" t="s">
        <v>13568</v>
      </c>
      <c r="J26" t="s">
        <v>13568</v>
      </c>
      <c r="K26">
        <v>23</v>
      </c>
    </row>
    <row r="27" spans="1:11" ht="14.4" customHeight="1" x14ac:dyDescent="0.3">
      <c r="A27" s="2" t="s">
        <v>294</v>
      </c>
      <c r="B27" s="2" t="s">
        <v>63799</v>
      </c>
      <c r="C27" s="2" t="s">
        <v>63800</v>
      </c>
      <c r="D27" s="2" t="s">
        <v>63572</v>
      </c>
      <c r="E27" s="2" t="s">
        <v>63801</v>
      </c>
      <c r="F27" t="str">
        <f t="shared" si="0"/>
        <v/>
      </c>
      <c r="G27" t="str">
        <f t="shared" si="1"/>
        <v>y</v>
      </c>
      <c r="H27" t="s">
        <v>13568</v>
      </c>
      <c r="I27" t="s">
        <v>13568</v>
      </c>
      <c r="J27" t="s">
        <v>13568</v>
      </c>
      <c r="K27">
        <v>3</v>
      </c>
    </row>
    <row r="28" spans="1:11" ht="14.4" customHeight="1" x14ac:dyDescent="0.3">
      <c r="A28" s="2" t="s">
        <v>297</v>
      </c>
      <c r="B28" s="2" t="s">
        <v>63804</v>
      </c>
      <c r="C28" s="2" t="s">
        <v>63805</v>
      </c>
      <c r="D28" s="2" t="s">
        <v>63572</v>
      </c>
      <c r="E28" s="2" t="s">
        <v>63801</v>
      </c>
      <c r="F28" t="str">
        <f t="shared" si="0"/>
        <v/>
      </c>
      <c r="G28" t="str">
        <f t="shared" si="1"/>
        <v>y</v>
      </c>
      <c r="H28" t="s">
        <v>13568</v>
      </c>
      <c r="I28" t="s">
        <v>13568</v>
      </c>
      <c r="J28" t="s">
        <v>13568</v>
      </c>
      <c r="K28">
        <v>3</v>
      </c>
    </row>
    <row r="29" spans="1:11" ht="14.4" customHeight="1" x14ac:dyDescent="0.3">
      <c r="A29" s="2" t="s">
        <v>462</v>
      </c>
      <c r="B29" s="2" t="s">
        <v>63809</v>
      </c>
      <c r="C29" s="2" t="s">
        <v>63810</v>
      </c>
      <c r="D29" s="2" t="s">
        <v>63572</v>
      </c>
      <c r="E29" s="2" t="s">
        <v>63801</v>
      </c>
      <c r="F29" t="str">
        <f t="shared" si="0"/>
        <v/>
      </c>
      <c r="G29" t="str">
        <f t="shared" si="1"/>
        <v>y</v>
      </c>
      <c r="H29" t="s">
        <v>13568</v>
      </c>
      <c r="I29" t="s">
        <v>13568</v>
      </c>
      <c r="J29" t="s">
        <v>13568</v>
      </c>
      <c r="K29">
        <v>3</v>
      </c>
    </row>
    <row r="30" spans="1:11" ht="14.4" customHeight="1" x14ac:dyDescent="0.3">
      <c r="A30" s="2" t="s">
        <v>64118</v>
      </c>
      <c r="B30" s="2" t="s">
        <v>64119</v>
      </c>
      <c r="C30" s="2" t="s">
        <v>64120</v>
      </c>
      <c r="D30" s="2" t="s">
        <v>63572</v>
      </c>
      <c r="E30" s="2" t="s">
        <v>63801</v>
      </c>
      <c r="F30" t="str">
        <f t="shared" si="0"/>
        <v/>
      </c>
      <c r="G30" t="str">
        <f t="shared" si="1"/>
        <v>y</v>
      </c>
      <c r="H30" t="s">
        <v>13568</v>
      </c>
      <c r="I30" t="s">
        <v>13568</v>
      </c>
      <c r="J30" t="s">
        <v>13568</v>
      </c>
      <c r="K30">
        <v>3</v>
      </c>
    </row>
    <row r="31" spans="1:11" ht="14.4" customHeight="1" x14ac:dyDescent="0.3">
      <c r="A31" s="2" t="s">
        <v>465</v>
      </c>
      <c r="B31" s="2" t="s">
        <v>64123</v>
      </c>
      <c r="C31" s="2" t="s">
        <v>64124</v>
      </c>
      <c r="D31" s="2" t="s">
        <v>63572</v>
      </c>
      <c r="E31" s="2" t="s">
        <v>63801</v>
      </c>
      <c r="F31" t="str">
        <f t="shared" si="0"/>
        <v/>
      </c>
      <c r="G31" t="str">
        <f t="shared" si="1"/>
        <v>y</v>
      </c>
      <c r="H31" t="s">
        <v>13568</v>
      </c>
      <c r="I31" t="s">
        <v>13568</v>
      </c>
      <c r="J31" t="s">
        <v>13568</v>
      </c>
      <c r="K31">
        <v>3</v>
      </c>
    </row>
    <row r="32" spans="1:11" ht="14.4" customHeight="1" x14ac:dyDescent="0.3">
      <c r="A32" s="2" t="s">
        <v>468</v>
      </c>
      <c r="B32" s="2" t="s">
        <v>64127</v>
      </c>
      <c r="C32" s="2" t="s">
        <v>64128</v>
      </c>
      <c r="D32" s="2" t="s">
        <v>63572</v>
      </c>
      <c r="E32" s="2" t="s">
        <v>63801</v>
      </c>
      <c r="F32" t="str">
        <f t="shared" si="0"/>
        <v/>
      </c>
      <c r="G32" t="str">
        <f t="shared" si="1"/>
        <v>y</v>
      </c>
      <c r="H32" t="s">
        <v>13568</v>
      </c>
      <c r="I32" t="s">
        <v>13568</v>
      </c>
      <c r="J32" t="s">
        <v>13568</v>
      </c>
      <c r="K32">
        <v>3</v>
      </c>
    </row>
    <row r="33" spans="1:11" ht="14.4" customHeight="1" x14ac:dyDescent="0.3">
      <c r="A33" s="2" t="s">
        <v>471</v>
      </c>
      <c r="B33" s="2" t="s">
        <v>64131</v>
      </c>
      <c r="C33" s="2" t="s">
        <v>64132</v>
      </c>
      <c r="D33" s="2" t="s">
        <v>63572</v>
      </c>
      <c r="E33" s="2" t="s">
        <v>63801</v>
      </c>
      <c r="F33" t="str">
        <f t="shared" si="0"/>
        <v/>
      </c>
      <c r="G33" t="str">
        <f t="shared" si="1"/>
        <v>y</v>
      </c>
      <c r="H33" t="s">
        <v>13568</v>
      </c>
      <c r="I33" t="s">
        <v>13568</v>
      </c>
      <c r="J33" t="s">
        <v>13568</v>
      </c>
      <c r="K33">
        <v>3</v>
      </c>
    </row>
    <row r="34" spans="1:11" ht="14.4" customHeight="1" x14ac:dyDescent="0.3">
      <c r="A34" s="2" t="s">
        <v>474</v>
      </c>
      <c r="B34" s="2" t="s">
        <v>64135</v>
      </c>
      <c r="C34" s="2" t="s">
        <v>64136</v>
      </c>
      <c r="D34" s="2" t="s">
        <v>63572</v>
      </c>
      <c r="E34" s="2" t="s">
        <v>63801</v>
      </c>
      <c r="F34" t="str">
        <f t="shared" si="0"/>
        <v/>
      </c>
      <c r="G34" t="str">
        <f t="shared" si="1"/>
        <v>y</v>
      </c>
      <c r="H34" t="s">
        <v>13568</v>
      </c>
      <c r="I34" t="s">
        <v>13568</v>
      </c>
      <c r="J34" t="s">
        <v>13568</v>
      </c>
      <c r="K34">
        <v>3</v>
      </c>
    </row>
    <row r="35" spans="1:11" ht="14.4" customHeight="1" x14ac:dyDescent="0.3">
      <c r="A35" s="2" t="s">
        <v>495</v>
      </c>
      <c r="B35" s="2" t="s">
        <v>63796</v>
      </c>
      <c r="C35" s="2" t="s">
        <v>63797</v>
      </c>
      <c r="D35" s="2" t="s">
        <v>63572</v>
      </c>
      <c r="E35" s="2" t="s">
        <v>63798</v>
      </c>
      <c r="F35" t="str">
        <f t="shared" si="0"/>
        <v/>
      </c>
      <c r="G35" t="str">
        <f t="shared" si="1"/>
        <v>y</v>
      </c>
      <c r="H35" t="s">
        <v>13568</v>
      </c>
      <c r="I35" t="s">
        <v>13568</v>
      </c>
      <c r="J35" t="s">
        <v>13568</v>
      </c>
      <c r="K35">
        <v>3</v>
      </c>
    </row>
    <row r="36" spans="1:11" ht="14.4" customHeight="1" x14ac:dyDescent="0.3">
      <c r="A36" s="2" t="s">
        <v>498</v>
      </c>
      <c r="B36" s="2" t="s">
        <v>63802</v>
      </c>
      <c r="C36" s="2" t="s">
        <v>63803</v>
      </c>
      <c r="D36" s="2" t="s">
        <v>63572</v>
      </c>
      <c r="E36" s="2" t="s">
        <v>63798</v>
      </c>
      <c r="F36" t="str">
        <f t="shared" si="0"/>
        <v/>
      </c>
      <c r="G36" t="str">
        <f t="shared" si="1"/>
        <v>y</v>
      </c>
      <c r="H36" t="s">
        <v>13568</v>
      </c>
      <c r="I36" t="s">
        <v>13568</v>
      </c>
      <c r="J36" t="s">
        <v>13568</v>
      </c>
      <c r="K36">
        <v>3</v>
      </c>
    </row>
    <row r="37" spans="1:11" ht="14.4" customHeight="1" x14ac:dyDescent="0.3">
      <c r="A37" s="2" t="s">
        <v>63806</v>
      </c>
      <c r="B37" s="2" t="s">
        <v>63807</v>
      </c>
      <c r="C37" s="2" t="s">
        <v>63808</v>
      </c>
      <c r="D37" s="2" t="s">
        <v>63572</v>
      </c>
      <c r="E37" s="2" t="s">
        <v>63798</v>
      </c>
      <c r="F37" t="str">
        <f t="shared" si="0"/>
        <v/>
      </c>
      <c r="G37" t="str">
        <f t="shared" si="1"/>
        <v>y</v>
      </c>
      <c r="H37" t="s">
        <v>13568</v>
      </c>
      <c r="I37" t="s">
        <v>13568</v>
      </c>
      <c r="J37" t="s">
        <v>13568</v>
      </c>
      <c r="K37">
        <v>3</v>
      </c>
    </row>
    <row r="38" spans="1:11" ht="14.4" customHeight="1" x14ac:dyDescent="0.3">
      <c r="A38" s="2" t="s">
        <v>501</v>
      </c>
      <c r="B38" s="2" t="s">
        <v>64121</v>
      </c>
      <c r="C38" s="2" t="s">
        <v>64122</v>
      </c>
      <c r="D38" s="2" t="s">
        <v>63572</v>
      </c>
      <c r="E38" s="2" t="s">
        <v>63798</v>
      </c>
      <c r="F38" t="str">
        <f t="shared" si="0"/>
        <v/>
      </c>
      <c r="G38" t="str">
        <f t="shared" si="1"/>
        <v>y</v>
      </c>
      <c r="H38" t="s">
        <v>13568</v>
      </c>
      <c r="I38" t="s">
        <v>13568</v>
      </c>
      <c r="J38" t="s">
        <v>13568</v>
      </c>
      <c r="K38">
        <v>3</v>
      </c>
    </row>
    <row r="39" spans="1:11" ht="14.4" customHeight="1" x14ac:dyDescent="0.3">
      <c r="A39" s="2" t="s">
        <v>504</v>
      </c>
      <c r="B39" s="2" t="s">
        <v>64125</v>
      </c>
      <c r="C39" s="2" t="s">
        <v>64126</v>
      </c>
      <c r="D39" s="2" t="s">
        <v>63572</v>
      </c>
      <c r="E39" s="2" t="s">
        <v>63798</v>
      </c>
      <c r="F39" t="str">
        <f t="shared" si="0"/>
        <v/>
      </c>
      <c r="G39" t="str">
        <f t="shared" si="1"/>
        <v>y</v>
      </c>
      <c r="H39" t="s">
        <v>13568</v>
      </c>
      <c r="I39" t="s">
        <v>13568</v>
      </c>
      <c r="J39" t="s">
        <v>13568</v>
      </c>
      <c r="K39">
        <v>3</v>
      </c>
    </row>
    <row r="40" spans="1:11" ht="14.4" customHeight="1" x14ac:dyDescent="0.3">
      <c r="A40" s="2" t="s">
        <v>507</v>
      </c>
      <c r="B40" s="2" t="s">
        <v>64129</v>
      </c>
      <c r="C40" s="2" t="s">
        <v>64130</v>
      </c>
      <c r="D40" s="2" t="s">
        <v>63572</v>
      </c>
      <c r="E40" s="2" t="s">
        <v>63798</v>
      </c>
      <c r="F40" t="str">
        <f t="shared" si="0"/>
        <v/>
      </c>
      <c r="G40" t="str">
        <f t="shared" si="1"/>
        <v>y</v>
      </c>
      <c r="H40" t="s">
        <v>13568</v>
      </c>
      <c r="I40" t="s">
        <v>13568</v>
      </c>
      <c r="J40" t="s">
        <v>13568</v>
      </c>
      <c r="K40">
        <v>3</v>
      </c>
    </row>
    <row r="41" spans="1:11" ht="14.4" customHeight="1" x14ac:dyDescent="0.3">
      <c r="A41" s="2" t="s">
        <v>555</v>
      </c>
      <c r="B41" s="2" t="s">
        <v>64133</v>
      </c>
      <c r="C41" s="2" t="s">
        <v>64134</v>
      </c>
      <c r="D41" s="2" t="s">
        <v>63572</v>
      </c>
      <c r="E41" s="2" t="s">
        <v>63798</v>
      </c>
      <c r="F41" t="str">
        <f t="shared" si="0"/>
        <v/>
      </c>
      <c r="G41" t="str">
        <f t="shared" si="1"/>
        <v>y</v>
      </c>
      <c r="H41" t="s">
        <v>13568</v>
      </c>
      <c r="I41" t="s">
        <v>13568</v>
      </c>
      <c r="J41" t="s">
        <v>13568</v>
      </c>
      <c r="K41">
        <v>3</v>
      </c>
    </row>
    <row r="42" spans="1:11" ht="14.4" customHeight="1" x14ac:dyDescent="0.3">
      <c r="A42" s="2" t="s">
        <v>64137</v>
      </c>
      <c r="B42" s="2" t="s">
        <v>64138</v>
      </c>
      <c r="C42" s="2" t="s">
        <v>64139</v>
      </c>
      <c r="D42" s="2" t="s">
        <v>63572</v>
      </c>
      <c r="E42" s="2" t="s">
        <v>63798</v>
      </c>
      <c r="F42" t="str">
        <f t="shared" si="0"/>
        <v/>
      </c>
      <c r="G42" t="str">
        <f t="shared" si="1"/>
        <v>y</v>
      </c>
      <c r="H42" t="s">
        <v>13568</v>
      </c>
      <c r="I42" t="s">
        <v>13568</v>
      </c>
      <c r="J42" t="s">
        <v>13568</v>
      </c>
      <c r="K42">
        <v>3</v>
      </c>
    </row>
    <row r="43" spans="1:11" ht="14.4" customHeight="1" x14ac:dyDescent="0.3">
      <c r="A43" s="2" t="s">
        <v>19881</v>
      </c>
      <c r="B43" s="2" t="s">
        <v>4599</v>
      </c>
      <c r="C43" s="2" t="s">
        <v>64159</v>
      </c>
      <c r="D43" s="2" t="s">
        <v>64157</v>
      </c>
      <c r="E43" s="2" t="s">
        <v>64160</v>
      </c>
      <c r="F43" t="str">
        <f t="shared" si="0"/>
        <v>y</v>
      </c>
      <c r="G43" t="str">
        <f t="shared" si="1"/>
        <v>y</v>
      </c>
      <c r="H43" t="s">
        <v>13568</v>
      </c>
      <c r="I43" t="s">
        <v>13616</v>
      </c>
      <c r="J43" t="s">
        <v>13568</v>
      </c>
      <c r="K43">
        <v>11</v>
      </c>
    </row>
    <row r="44" spans="1:11" ht="14.4" customHeight="1" x14ac:dyDescent="0.3">
      <c r="A44" s="2" t="s">
        <v>36724</v>
      </c>
      <c r="B44" s="2" t="s">
        <v>4603</v>
      </c>
      <c r="C44" s="2" t="s">
        <v>64156</v>
      </c>
      <c r="D44" s="2" t="s">
        <v>64157</v>
      </c>
      <c r="E44" s="2" t="s">
        <v>64158</v>
      </c>
      <c r="F44" t="str">
        <f t="shared" si="0"/>
        <v>y</v>
      </c>
      <c r="G44" t="str">
        <f t="shared" si="1"/>
        <v>y</v>
      </c>
      <c r="H44" t="s">
        <v>13568</v>
      </c>
      <c r="I44" t="s">
        <v>13616</v>
      </c>
      <c r="J44" t="s">
        <v>13568</v>
      </c>
      <c r="K44">
        <v>11</v>
      </c>
    </row>
    <row r="45" spans="1:11" ht="14.4" customHeight="1" x14ac:dyDescent="0.3">
      <c r="A45" s="2" t="s">
        <v>44296</v>
      </c>
      <c r="B45" s="2" t="s">
        <v>2079</v>
      </c>
      <c r="C45" s="2" t="s">
        <v>64234</v>
      </c>
      <c r="D45" s="2" t="s">
        <v>64157</v>
      </c>
      <c r="E45" s="2" t="s">
        <v>64235</v>
      </c>
      <c r="F45" t="str">
        <f t="shared" si="0"/>
        <v>y</v>
      </c>
      <c r="G45" t="str">
        <f t="shared" si="1"/>
        <v>y</v>
      </c>
      <c r="H45" t="s">
        <v>13568</v>
      </c>
      <c r="I45" t="s">
        <v>13616</v>
      </c>
      <c r="J45" t="s">
        <v>13568</v>
      </c>
      <c r="K45">
        <v>11</v>
      </c>
    </row>
    <row r="46" spans="1:11" ht="14.4" customHeight="1" x14ac:dyDescent="0.3">
      <c r="A46" s="2" t="s">
        <v>64231</v>
      </c>
      <c r="B46" s="2" t="s">
        <v>2082</v>
      </c>
      <c r="C46" s="2" t="s">
        <v>64232</v>
      </c>
      <c r="D46" s="2" t="s">
        <v>64157</v>
      </c>
      <c r="E46" s="2" t="s">
        <v>64233</v>
      </c>
      <c r="F46" t="str">
        <f t="shared" si="0"/>
        <v>y</v>
      </c>
      <c r="G46" t="str">
        <f t="shared" si="1"/>
        <v>y</v>
      </c>
      <c r="H46" t="s">
        <v>13568</v>
      </c>
      <c r="I46" t="s">
        <v>13616</v>
      </c>
      <c r="J46" t="s">
        <v>13568</v>
      </c>
      <c r="K46">
        <v>11</v>
      </c>
    </row>
    <row r="47" spans="1:11" ht="14.4" customHeight="1" x14ac:dyDescent="0.3">
      <c r="A47" s="2" t="s">
        <v>32295</v>
      </c>
      <c r="B47" s="2" t="s">
        <v>584</v>
      </c>
      <c r="C47" s="2" t="s">
        <v>63508</v>
      </c>
      <c r="D47" s="2" t="s">
        <v>63509</v>
      </c>
      <c r="E47" s="2" t="s">
        <v>63510</v>
      </c>
      <c r="F47" t="str">
        <f t="shared" si="0"/>
        <v/>
      </c>
      <c r="G47" t="str">
        <f t="shared" si="1"/>
        <v>y</v>
      </c>
      <c r="H47" t="s">
        <v>13568</v>
      </c>
      <c r="I47" t="s">
        <v>13568</v>
      </c>
      <c r="J47" t="s">
        <v>13568</v>
      </c>
      <c r="K47">
        <v>27</v>
      </c>
    </row>
    <row r="48" spans="1:11" ht="14.4" customHeight="1" x14ac:dyDescent="0.3">
      <c r="A48" s="2" t="s">
        <v>32019</v>
      </c>
      <c r="B48" s="2" t="s">
        <v>64236</v>
      </c>
      <c r="C48" s="2" t="s">
        <v>64237</v>
      </c>
      <c r="D48" s="2" t="s">
        <v>64238</v>
      </c>
      <c r="E48" s="2" t="s">
        <v>64239</v>
      </c>
      <c r="F48" t="str">
        <f t="shared" si="0"/>
        <v/>
      </c>
      <c r="G48" t="str">
        <f t="shared" si="1"/>
        <v>y</v>
      </c>
      <c r="H48" t="s">
        <v>13568</v>
      </c>
      <c r="I48" t="s">
        <v>13568</v>
      </c>
      <c r="J48" t="s">
        <v>13568</v>
      </c>
      <c r="K48">
        <v>33</v>
      </c>
    </row>
    <row r="49" spans="1:11" ht="14.4" customHeight="1" x14ac:dyDescent="0.3">
      <c r="A49" s="2" t="s">
        <v>19885</v>
      </c>
      <c r="B49" s="2" t="s">
        <v>708</v>
      </c>
      <c r="C49" s="2" t="s">
        <v>64181</v>
      </c>
      <c r="D49" s="2" t="s">
        <v>64146</v>
      </c>
      <c r="E49" s="2" t="s">
        <v>64182</v>
      </c>
      <c r="F49" t="str">
        <f t="shared" si="0"/>
        <v>y</v>
      </c>
      <c r="G49" t="str">
        <f t="shared" si="1"/>
        <v>y</v>
      </c>
      <c r="H49" t="s">
        <v>13616</v>
      </c>
      <c r="I49" t="s">
        <v>13568</v>
      </c>
      <c r="J49" t="s">
        <v>13616</v>
      </c>
      <c r="K49">
        <v>4</v>
      </c>
    </row>
    <row r="50" spans="1:11" ht="14.4" customHeight="1" x14ac:dyDescent="0.3">
      <c r="A50" s="2" t="s">
        <v>64144</v>
      </c>
      <c r="B50" s="2" t="s">
        <v>12651</v>
      </c>
      <c r="C50" s="2" t="s">
        <v>64145</v>
      </c>
      <c r="D50" s="2" t="s">
        <v>64146</v>
      </c>
      <c r="E50" s="2" t="s">
        <v>64147</v>
      </c>
      <c r="F50" t="str">
        <f t="shared" si="0"/>
        <v>y</v>
      </c>
      <c r="G50" t="str">
        <f t="shared" si="1"/>
        <v>y</v>
      </c>
      <c r="H50" t="s">
        <v>13616</v>
      </c>
      <c r="I50" t="s">
        <v>13568</v>
      </c>
      <c r="J50" t="s">
        <v>13616</v>
      </c>
      <c r="K50">
        <v>4</v>
      </c>
    </row>
    <row r="51" spans="1:11" ht="14.4" customHeight="1" x14ac:dyDescent="0.3">
      <c r="A51" s="2" t="s">
        <v>64148</v>
      </c>
      <c r="B51" s="2" t="s">
        <v>12651</v>
      </c>
      <c r="C51" s="2" t="s">
        <v>64149</v>
      </c>
      <c r="D51" s="2" t="s">
        <v>64150</v>
      </c>
      <c r="E51" s="2" t="s">
        <v>64151</v>
      </c>
      <c r="F51" t="str">
        <f t="shared" si="0"/>
        <v>y</v>
      </c>
      <c r="G51" t="str">
        <f t="shared" si="1"/>
        <v>y</v>
      </c>
      <c r="H51" t="s">
        <v>13616</v>
      </c>
      <c r="I51" t="s">
        <v>13568</v>
      </c>
      <c r="J51" t="s">
        <v>13616</v>
      </c>
      <c r="K51">
        <v>35</v>
      </c>
    </row>
    <row r="52" spans="1:11" ht="14.4" customHeight="1" x14ac:dyDescent="0.3">
      <c r="A52" s="2" t="s">
        <v>45725</v>
      </c>
      <c r="B52" s="2" t="s">
        <v>708</v>
      </c>
      <c r="C52" s="2" t="s">
        <v>64183</v>
      </c>
      <c r="D52" s="2" t="s">
        <v>64184</v>
      </c>
      <c r="E52" s="2" t="s">
        <v>64185</v>
      </c>
      <c r="F52" t="str">
        <f t="shared" si="0"/>
        <v>y</v>
      </c>
      <c r="G52" t="str">
        <f t="shared" si="1"/>
        <v>y</v>
      </c>
      <c r="H52" t="s">
        <v>13616</v>
      </c>
      <c r="I52" t="s">
        <v>13568</v>
      </c>
      <c r="J52" t="s">
        <v>13616</v>
      </c>
      <c r="K52">
        <v>36</v>
      </c>
    </row>
    <row r="53" spans="1:11" ht="14.4" customHeight="1" x14ac:dyDescent="0.3">
      <c r="A53" s="2" t="s">
        <v>45727</v>
      </c>
      <c r="B53" s="2" t="s">
        <v>64240</v>
      </c>
      <c r="C53" s="2" t="s">
        <v>64241</v>
      </c>
      <c r="D53" s="2" t="s">
        <v>64146</v>
      </c>
      <c r="E53" s="2" t="s">
        <v>64242</v>
      </c>
      <c r="F53" t="str">
        <f t="shared" si="0"/>
        <v/>
      </c>
      <c r="G53" t="str">
        <f t="shared" si="1"/>
        <v>y</v>
      </c>
      <c r="H53" t="s">
        <v>13568</v>
      </c>
      <c r="I53" t="s">
        <v>13568</v>
      </c>
      <c r="J53" t="s">
        <v>13568</v>
      </c>
      <c r="K53">
        <v>4</v>
      </c>
    </row>
    <row r="54" spans="1:11" ht="14.4" customHeight="1" x14ac:dyDescent="0.3">
      <c r="A54" s="2" t="s">
        <v>64243</v>
      </c>
      <c r="B54" s="2" t="s">
        <v>64240</v>
      </c>
      <c r="C54" s="2" t="s">
        <v>64244</v>
      </c>
      <c r="D54" s="2" t="s">
        <v>64187</v>
      </c>
      <c r="E54" s="2" t="s">
        <v>64245</v>
      </c>
      <c r="F54" t="str">
        <f t="shared" si="0"/>
        <v/>
      </c>
      <c r="G54" t="str">
        <f t="shared" si="1"/>
        <v>y</v>
      </c>
      <c r="H54" t="s">
        <v>13568</v>
      </c>
      <c r="I54" t="s">
        <v>13568</v>
      </c>
      <c r="J54" t="s">
        <v>13568</v>
      </c>
      <c r="K54">
        <v>15</v>
      </c>
    </row>
    <row r="55" spans="1:11" ht="14.4" customHeight="1" x14ac:dyDescent="0.3">
      <c r="A55" s="2" t="s">
        <v>31685</v>
      </c>
      <c r="B55" s="2" t="s">
        <v>708</v>
      </c>
      <c r="C55" s="2" t="s">
        <v>64186</v>
      </c>
      <c r="D55" s="2" t="s">
        <v>64187</v>
      </c>
      <c r="E55" s="2" t="s">
        <v>64188</v>
      </c>
      <c r="F55" t="str">
        <f t="shared" si="0"/>
        <v>y</v>
      </c>
      <c r="G55" t="str">
        <f t="shared" si="1"/>
        <v>y</v>
      </c>
      <c r="H55" t="s">
        <v>13616</v>
      </c>
      <c r="I55" t="s">
        <v>13568</v>
      </c>
      <c r="J55" t="s">
        <v>13616</v>
      </c>
      <c r="K55">
        <v>15</v>
      </c>
    </row>
    <row r="56" spans="1:11" ht="14.4" customHeight="1" x14ac:dyDescent="0.3">
      <c r="A56" s="2" t="s">
        <v>46081</v>
      </c>
      <c r="B56" s="2" t="s">
        <v>708</v>
      </c>
      <c r="C56" s="2" t="s">
        <v>64189</v>
      </c>
      <c r="D56" s="2" t="s">
        <v>64146</v>
      </c>
      <c r="E56" s="2" t="s">
        <v>64190</v>
      </c>
      <c r="F56" t="str">
        <f t="shared" si="0"/>
        <v>y</v>
      </c>
      <c r="G56" t="str">
        <f t="shared" si="1"/>
        <v>y</v>
      </c>
      <c r="H56" t="s">
        <v>13616</v>
      </c>
      <c r="I56" t="s">
        <v>13568</v>
      </c>
      <c r="J56" t="s">
        <v>13616</v>
      </c>
      <c r="K56">
        <v>4</v>
      </c>
    </row>
    <row r="57" spans="1:11" ht="14.4" customHeight="1" x14ac:dyDescent="0.3">
      <c r="A57" s="2" t="s">
        <v>46083</v>
      </c>
      <c r="B57" s="2" t="s">
        <v>64240</v>
      </c>
      <c r="C57" s="2" t="s">
        <v>64246</v>
      </c>
      <c r="D57" s="2" t="s">
        <v>64187</v>
      </c>
      <c r="E57" s="2" t="s">
        <v>64247</v>
      </c>
      <c r="F57" t="str">
        <f t="shared" si="0"/>
        <v/>
      </c>
      <c r="G57" t="str">
        <f t="shared" si="1"/>
        <v>y</v>
      </c>
      <c r="H57" t="s">
        <v>13568</v>
      </c>
      <c r="I57" t="s">
        <v>13568</v>
      </c>
      <c r="J57" t="s">
        <v>13568</v>
      </c>
      <c r="K57">
        <v>15</v>
      </c>
    </row>
    <row r="58" spans="1:11" ht="14.4" customHeight="1" x14ac:dyDescent="0.3">
      <c r="A58" s="2" t="s">
        <v>46087</v>
      </c>
      <c r="B58" s="2" t="s">
        <v>64240</v>
      </c>
      <c r="C58" s="2" t="s">
        <v>64248</v>
      </c>
      <c r="D58" s="2" t="s">
        <v>64187</v>
      </c>
      <c r="E58" s="2" t="s">
        <v>64249</v>
      </c>
      <c r="F58" t="str">
        <f t="shared" si="0"/>
        <v/>
      </c>
      <c r="G58" t="str">
        <f t="shared" si="1"/>
        <v>y</v>
      </c>
      <c r="H58" t="s">
        <v>13568</v>
      </c>
      <c r="I58" t="s">
        <v>13568</v>
      </c>
      <c r="J58" t="s">
        <v>13568</v>
      </c>
      <c r="K58">
        <v>15</v>
      </c>
    </row>
    <row r="59" spans="1:11" ht="14.4" customHeight="1" x14ac:dyDescent="0.3">
      <c r="A59" s="2" t="s">
        <v>46163</v>
      </c>
      <c r="B59" s="2" t="s">
        <v>708</v>
      </c>
      <c r="C59" s="2" t="s">
        <v>64191</v>
      </c>
      <c r="D59" s="2" t="s">
        <v>64146</v>
      </c>
      <c r="E59" s="2" t="s">
        <v>64192</v>
      </c>
      <c r="F59" t="str">
        <f t="shared" si="0"/>
        <v>y</v>
      </c>
      <c r="G59" t="str">
        <f t="shared" si="1"/>
        <v>y</v>
      </c>
      <c r="H59" t="s">
        <v>13616</v>
      </c>
      <c r="I59" t="s">
        <v>13568</v>
      </c>
      <c r="J59" t="s">
        <v>13616</v>
      </c>
      <c r="K59">
        <v>4</v>
      </c>
    </row>
    <row r="60" spans="1:11" ht="14.4" customHeight="1" x14ac:dyDescent="0.3">
      <c r="A60" s="2" t="s">
        <v>32693</v>
      </c>
      <c r="B60" s="2" t="s">
        <v>114</v>
      </c>
      <c r="C60" s="2" t="s">
        <v>64202</v>
      </c>
      <c r="D60" s="2" t="s">
        <v>64203</v>
      </c>
      <c r="E60" s="2" t="s">
        <v>64204</v>
      </c>
      <c r="F60" t="str">
        <f t="shared" si="0"/>
        <v/>
      </c>
      <c r="G60" t="str">
        <f t="shared" si="1"/>
        <v>y</v>
      </c>
      <c r="H60" t="s">
        <v>13568</v>
      </c>
      <c r="I60" t="s">
        <v>13568</v>
      </c>
      <c r="J60" t="s">
        <v>13568</v>
      </c>
      <c r="K60">
        <v>19</v>
      </c>
    </row>
    <row r="61" spans="1:11" ht="14.4" customHeight="1" x14ac:dyDescent="0.3">
      <c r="A61" s="2" t="s">
        <v>32696</v>
      </c>
      <c r="B61" s="2" t="s">
        <v>114</v>
      </c>
      <c r="C61" s="2" t="s">
        <v>64205</v>
      </c>
      <c r="D61" s="2" t="s">
        <v>64203</v>
      </c>
      <c r="E61" s="2" t="s">
        <v>64206</v>
      </c>
      <c r="F61" t="str">
        <f t="shared" si="0"/>
        <v/>
      </c>
      <c r="G61" t="str">
        <f t="shared" si="1"/>
        <v>y</v>
      </c>
      <c r="H61" t="s">
        <v>13568</v>
      </c>
      <c r="I61" t="s">
        <v>13568</v>
      </c>
      <c r="J61" t="s">
        <v>13568</v>
      </c>
      <c r="K61">
        <v>19</v>
      </c>
    </row>
    <row r="62" spans="1:11" ht="14.4" customHeight="1" x14ac:dyDescent="0.3">
      <c r="A62" s="2" t="s">
        <v>45311</v>
      </c>
      <c r="B62" s="2" t="s">
        <v>708</v>
      </c>
      <c r="C62" s="2" t="s">
        <v>64193</v>
      </c>
      <c r="D62" s="2" t="s">
        <v>64146</v>
      </c>
      <c r="E62" s="2" t="s">
        <v>64194</v>
      </c>
      <c r="F62" t="str">
        <f t="shared" si="0"/>
        <v>y</v>
      </c>
      <c r="G62" t="str">
        <f t="shared" si="1"/>
        <v>y</v>
      </c>
      <c r="H62" t="s">
        <v>13616</v>
      </c>
      <c r="I62" t="s">
        <v>13568</v>
      </c>
      <c r="J62" t="s">
        <v>13616</v>
      </c>
      <c r="K62">
        <v>4</v>
      </c>
    </row>
    <row r="63" spans="1:11" ht="14.4" customHeight="1" x14ac:dyDescent="0.3">
      <c r="A63" s="2" t="s">
        <v>45309</v>
      </c>
      <c r="B63" s="2" t="s">
        <v>19305</v>
      </c>
      <c r="C63" s="2" t="s">
        <v>64161</v>
      </c>
      <c r="D63" s="2" t="s">
        <v>64146</v>
      </c>
      <c r="E63" s="2" t="s">
        <v>64162</v>
      </c>
      <c r="F63" t="str">
        <f t="shared" si="0"/>
        <v>y</v>
      </c>
      <c r="G63" t="str">
        <f t="shared" si="1"/>
        <v>y</v>
      </c>
      <c r="H63" t="s">
        <v>13616</v>
      </c>
      <c r="I63" t="s">
        <v>13568</v>
      </c>
      <c r="J63" t="s">
        <v>13616</v>
      </c>
      <c r="K63">
        <v>4</v>
      </c>
    </row>
    <row r="64" spans="1:11" ht="14.4" customHeight="1" x14ac:dyDescent="0.3">
      <c r="A64" s="2" t="s">
        <v>64163</v>
      </c>
      <c r="B64" s="2" t="s">
        <v>19305</v>
      </c>
      <c r="C64" s="2" t="s">
        <v>64164</v>
      </c>
      <c r="D64" s="2" t="s">
        <v>64146</v>
      </c>
      <c r="E64" s="2" t="s">
        <v>64165</v>
      </c>
      <c r="F64" t="str">
        <f t="shared" si="0"/>
        <v>y</v>
      </c>
      <c r="G64" t="str">
        <f t="shared" si="1"/>
        <v>y</v>
      </c>
      <c r="H64" t="s">
        <v>13616</v>
      </c>
      <c r="I64" t="s">
        <v>13568</v>
      </c>
      <c r="J64" t="s">
        <v>13616</v>
      </c>
      <c r="K64">
        <v>4</v>
      </c>
    </row>
    <row r="65" spans="1:11" ht="14.4" customHeight="1" x14ac:dyDescent="0.3">
      <c r="A65" s="2" t="s">
        <v>64195</v>
      </c>
      <c r="B65" s="2" t="s">
        <v>708</v>
      </c>
      <c r="C65" s="2" t="s">
        <v>64196</v>
      </c>
      <c r="D65" s="2" t="s">
        <v>64146</v>
      </c>
      <c r="E65" s="2" t="s">
        <v>64197</v>
      </c>
      <c r="F65" t="str">
        <f t="shared" si="0"/>
        <v>y</v>
      </c>
      <c r="G65" t="str">
        <f t="shared" si="1"/>
        <v>y</v>
      </c>
      <c r="H65" t="s">
        <v>13616</v>
      </c>
      <c r="I65" t="s">
        <v>13568</v>
      </c>
      <c r="J65" t="s">
        <v>13616</v>
      </c>
      <c r="K65">
        <v>4</v>
      </c>
    </row>
    <row r="66" spans="1:11" ht="14.4" customHeight="1" x14ac:dyDescent="0.3">
      <c r="A66" s="2" t="s">
        <v>45840</v>
      </c>
      <c r="B66" s="2" t="s">
        <v>5946</v>
      </c>
      <c r="C66" s="2" t="s">
        <v>64152</v>
      </c>
      <c r="D66" s="2" t="s">
        <v>64146</v>
      </c>
      <c r="E66" s="2" t="s">
        <v>64153</v>
      </c>
      <c r="F66" t="str">
        <f t="shared" si="0"/>
        <v>y</v>
      </c>
      <c r="G66" t="str">
        <f t="shared" si="1"/>
        <v>y</v>
      </c>
      <c r="H66" t="s">
        <v>13616</v>
      </c>
      <c r="I66" t="s">
        <v>13568</v>
      </c>
      <c r="J66" t="s">
        <v>13616</v>
      </c>
      <c r="K66">
        <v>4</v>
      </c>
    </row>
    <row r="67" spans="1:11" ht="14.4" customHeight="1" x14ac:dyDescent="0.3">
      <c r="A67" s="2" t="s">
        <v>45844</v>
      </c>
      <c r="B67" s="2" t="s">
        <v>5946</v>
      </c>
      <c r="C67" s="2" t="s">
        <v>64154</v>
      </c>
      <c r="D67" s="2" t="s">
        <v>64146</v>
      </c>
      <c r="E67" s="2" t="s">
        <v>64155</v>
      </c>
      <c r="F67" t="str">
        <f t="shared" si="0"/>
        <v>y</v>
      </c>
      <c r="G67" t="str">
        <f t="shared" si="1"/>
        <v>y</v>
      </c>
      <c r="H67" t="s">
        <v>13616</v>
      </c>
      <c r="I67" t="s">
        <v>13568</v>
      </c>
      <c r="J67" t="s">
        <v>13616</v>
      </c>
      <c r="K67">
        <v>4</v>
      </c>
    </row>
    <row r="68" spans="1:11" ht="14.4" customHeight="1" x14ac:dyDescent="0.3">
      <c r="A68" s="2" t="s">
        <v>64198</v>
      </c>
      <c r="B68" s="2" t="s">
        <v>708</v>
      </c>
      <c r="C68" s="2" t="s">
        <v>64199</v>
      </c>
      <c r="D68" s="2" t="s">
        <v>64146</v>
      </c>
      <c r="E68" s="2" t="s">
        <v>64200</v>
      </c>
      <c r="F68" t="str">
        <f t="shared" si="0"/>
        <v>y</v>
      </c>
      <c r="G68" t="str">
        <f t="shared" si="1"/>
        <v>y</v>
      </c>
      <c r="H68" t="s">
        <v>13616</v>
      </c>
      <c r="I68" t="s">
        <v>13568</v>
      </c>
      <c r="J68" t="s">
        <v>13616</v>
      </c>
      <c r="K68">
        <v>4</v>
      </c>
    </row>
    <row r="69" spans="1:11" ht="14.4" customHeight="1" x14ac:dyDescent="0.3">
      <c r="A69" s="2" t="s">
        <v>45637</v>
      </c>
      <c r="B69" s="2" t="s">
        <v>708</v>
      </c>
      <c r="C69" s="2" t="s">
        <v>64201</v>
      </c>
      <c r="D69" s="2" t="s">
        <v>64146</v>
      </c>
      <c r="E69" s="2" t="s">
        <v>25178</v>
      </c>
      <c r="F69" t="str">
        <f t="shared" ref="F69:F132" si="2">IF(COUNTIF(H69:J69,"used")&gt;0,"y","")</f>
        <v>y</v>
      </c>
      <c r="G69" t="str">
        <f t="shared" ref="G69:G132" si="3">IF(COUNTA(H69:J69)&gt;0,"y","")</f>
        <v>y</v>
      </c>
      <c r="H69" t="s">
        <v>13616</v>
      </c>
      <c r="I69" t="s">
        <v>13568</v>
      </c>
      <c r="J69" t="s">
        <v>13616</v>
      </c>
      <c r="K69">
        <v>4</v>
      </c>
    </row>
    <row r="70" spans="1:11" ht="14.4" customHeight="1" x14ac:dyDescent="0.3">
      <c r="A70" s="2" t="s">
        <v>45181</v>
      </c>
      <c r="B70" s="2" t="s">
        <v>64240</v>
      </c>
      <c r="C70" s="2" t="s">
        <v>64250</v>
      </c>
      <c r="D70" s="2" t="s">
        <v>64146</v>
      </c>
      <c r="E70" s="2" t="s">
        <v>64251</v>
      </c>
      <c r="F70" t="str">
        <f t="shared" si="2"/>
        <v/>
      </c>
      <c r="G70" t="str">
        <f t="shared" si="3"/>
        <v>y</v>
      </c>
      <c r="H70" t="s">
        <v>13568</v>
      </c>
      <c r="I70" t="s">
        <v>13568</v>
      </c>
      <c r="J70" t="s">
        <v>13568</v>
      </c>
      <c r="K70">
        <v>4</v>
      </c>
    </row>
    <row r="71" spans="1:11" ht="14.4" customHeight="1" x14ac:dyDescent="0.3">
      <c r="A71" s="2" t="s">
        <v>46484</v>
      </c>
      <c r="B71" s="2" t="s">
        <v>64240</v>
      </c>
      <c r="C71" s="2" t="s">
        <v>64252</v>
      </c>
      <c r="D71" s="2" t="s">
        <v>64146</v>
      </c>
      <c r="E71" s="2" t="s">
        <v>64253</v>
      </c>
      <c r="F71" t="str">
        <f t="shared" si="2"/>
        <v/>
      </c>
      <c r="G71" t="str">
        <f t="shared" si="3"/>
        <v>y</v>
      </c>
      <c r="H71" t="s">
        <v>13568</v>
      </c>
      <c r="I71" t="s">
        <v>13568</v>
      </c>
      <c r="J71" t="s">
        <v>13568</v>
      </c>
      <c r="K71">
        <v>4</v>
      </c>
    </row>
    <row r="72" spans="1:11" ht="14.4" customHeight="1" x14ac:dyDescent="0.3">
      <c r="A72" s="2" t="s">
        <v>46089</v>
      </c>
      <c r="B72" s="2" t="s">
        <v>3250</v>
      </c>
      <c r="C72" s="2" t="s">
        <v>64224</v>
      </c>
      <c r="D72" s="2" t="s">
        <v>64146</v>
      </c>
      <c r="E72" s="2" t="s">
        <v>64178</v>
      </c>
      <c r="F72" t="str">
        <f t="shared" si="2"/>
        <v/>
      </c>
      <c r="G72" t="str">
        <f t="shared" si="3"/>
        <v>y</v>
      </c>
      <c r="H72" t="s">
        <v>13568</v>
      </c>
      <c r="I72" t="s">
        <v>13568</v>
      </c>
      <c r="J72" t="s">
        <v>13568</v>
      </c>
      <c r="K72">
        <v>4</v>
      </c>
    </row>
    <row r="73" spans="1:11" ht="14.4" customHeight="1" x14ac:dyDescent="0.3">
      <c r="A73" s="2" t="s">
        <v>64166</v>
      </c>
      <c r="B73" s="2" t="s">
        <v>3364</v>
      </c>
      <c r="C73" s="2" t="s">
        <v>64167</v>
      </c>
      <c r="D73" s="2" t="s">
        <v>64168</v>
      </c>
      <c r="E73" s="2" t="s">
        <v>64169</v>
      </c>
      <c r="F73" t="str">
        <f t="shared" si="2"/>
        <v>y</v>
      </c>
      <c r="G73" t="str">
        <f t="shared" si="3"/>
        <v>y</v>
      </c>
      <c r="H73" t="s">
        <v>13616</v>
      </c>
      <c r="I73" t="s">
        <v>13568</v>
      </c>
      <c r="J73" t="s">
        <v>13616</v>
      </c>
      <c r="K73">
        <v>21</v>
      </c>
    </row>
    <row r="74" spans="1:11" ht="14.4" customHeight="1" x14ac:dyDescent="0.3">
      <c r="A74" s="2" t="s">
        <v>64170</v>
      </c>
      <c r="B74" s="2" t="s">
        <v>3367</v>
      </c>
      <c r="C74" s="2" t="s">
        <v>64171</v>
      </c>
      <c r="D74" s="2" t="s">
        <v>64168</v>
      </c>
      <c r="E74" s="2" t="s">
        <v>64169</v>
      </c>
      <c r="F74" t="str">
        <f t="shared" si="2"/>
        <v>y</v>
      </c>
      <c r="G74" t="str">
        <f t="shared" si="3"/>
        <v>y</v>
      </c>
      <c r="H74" t="s">
        <v>13616</v>
      </c>
      <c r="I74" t="s">
        <v>13568</v>
      </c>
      <c r="J74" t="s">
        <v>13616</v>
      </c>
      <c r="K74">
        <v>21</v>
      </c>
    </row>
    <row r="75" spans="1:11" ht="14.4" customHeight="1" x14ac:dyDescent="0.3">
      <c r="A75" s="2" t="s">
        <v>64207</v>
      </c>
      <c r="B75" s="2" t="s">
        <v>64208</v>
      </c>
      <c r="C75" s="2" t="s">
        <v>64209</v>
      </c>
      <c r="D75" s="2" t="s">
        <v>63439</v>
      </c>
      <c r="E75" s="2" t="s">
        <v>64210</v>
      </c>
      <c r="F75" t="str">
        <f t="shared" si="2"/>
        <v/>
      </c>
      <c r="G75" t="str">
        <f t="shared" si="3"/>
        <v>y</v>
      </c>
      <c r="H75" t="s">
        <v>13568</v>
      </c>
      <c r="I75" t="s">
        <v>13568</v>
      </c>
      <c r="J75" t="s">
        <v>13568</v>
      </c>
      <c r="K75">
        <v>10</v>
      </c>
    </row>
    <row r="76" spans="1:11" ht="14.4" customHeight="1" x14ac:dyDescent="0.3">
      <c r="A76" s="2" t="s">
        <v>64211</v>
      </c>
      <c r="B76" s="2" t="s">
        <v>64212</v>
      </c>
      <c r="C76" s="2" t="s">
        <v>64213</v>
      </c>
      <c r="D76" s="2" t="s">
        <v>63443</v>
      </c>
      <c r="E76" s="2" t="s">
        <v>64214</v>
      </c>
      <c r="F76" t="str">
        <f t="shared" si="2"/>
        <v/>
      </c>
      <c r="G76" t="str">
        <f t="shared" si="3"/>
        <v>y</v>
      </c>
      <c r="H76" t="s">
        <v>13568</v>
      </c>
      <c r="I76" t="s">
        <v>13568</v>
      </c>
      <c r="J76" t="s">
        <v>13568</v>
      </c>
      <c r="K76">
        <v>12</v>
      </c>
    </row>
    <row r="77" spans="1:11" ht="14.4" customHeight="1" x14ac:dyDescent="0.3">
      <c r="A77" s="2" t="s">
        <v>63521</v>
      </c>
      <c r="B77" s="2" t="s">
        <v>63522</v>
      </c>
      <c r="C77" s="2" t="s">
        <v>63523</v>
      </c>
      <c r="D77" s="2" t="s">
        <v>63425</v>
      </c>
      <c r="E77" s="2" t="s">
        <v>63524</v>
      </c>
      <c r="F77" t="str">
        <f t="shared" si="2"/>
        <v/>
      </c>
      <c r="G77" t="str">
        <f t="shared" si="3"/>
        <v>y</v>
      </c>
      <c r="H77" t="s">
        <v>13568</v>
      </c>
      <c r="I77" t="s">
        <v>13568</v>
      </c>
      <c r="J77" t="s">
        <v>13568</v>
      </c>
      <c r="K77">
        <v>13</v>
      </c>
    </row>
    <row r="78" spans="1:11" ht="14.4" customHeight="1" x14ac:dyDescent="0.3">
      <c r="A78" s="2" t="s">
        <v>63525</v>
      </c>
      <c r="B78" s="2" t="s">
        <v>63526</v>
      </c>
      <c r="C78" s="2" t="s">
        <v>63527</v>
      </c>
      <c r="D78" s="2" t="s">
        <v>63430</v>
      </c>
      <c r="E78" s="2" t="s">
        <v>63528</v>
      </c>
      <c r="F78" t="str">
        <f t="shared" si="2"/>
        <v/>
      </c>
      <c r="G78" t="str">
        <f t="shared" si="3"/>
        <v>y</v>
      </c>
      <c r="H78" t="s">
        <v>13568</v>
      </c>
      <c r="I78" t="s">
        <v>13568</v>
      </c>
      <c r="J78" t="s">
        <v>13568</v>
      </c>
      <c r="K78">
        <v>7</v>
      </c>
    </row>
    <row r="79" spans="1:11" ht="14.4" customHeight="1" x14ac:dyDescent="0.3">
      <c r="A79" s="2" t="s">
        <v>4417</v>
      </c>
      <c r="B79" s="2" t="s">
        <v>63529</v>
      </c>
      <c r="C79" s="2" t="s">
        <v>63530</v>
      </c>
      <c r="D79" s="2" t="s">
        <v>63430</v>
      </c>
      <c r="E79" s="2" t="s">
        <v>63531</v>
      </c>
      <c r="F79" t="str">
        <f t="shared" si="2"/>
        <v/>
      </c>
      <c r="G79" t="str">
        <f t="shared" si="3"/>
        <v>y</v>
      </c>
      <c r="H79" t="s">
        <v>13568</v>
      </c>
      <c r="I79" t="s">
        <v>13568</v>
      </c>
      <c r="J79" t="s">
        <v>13568</v>
      </c>
      <c r="K79">
        <v>7</v>
      </c>
    </row>
    <row r="80" spans="1:11" ht="14.4" customHeight="1" x14ac:dyDescent="0.3">
      <c r="A80" s="2" t="s">
        <v>63532</v>
      </c>
      <c r="B80" s="2" t="s">
        <v>63533</v>
      </c>
      <c r="C80" s="2" t="s">
        <v>63534</v>
      </c>
      <c r="D80" s="2" t="s">
        <v>63535</v>
      </c>
      <c r="E80" s="2" t="s">
        <v>63536</v>
      </c>
      <c r="F80" t="str">
        <f t="shared" si="2"/>
        <v/>
      </c>
      <c r="G80" t="str">
        <f t="shared" si="3"/>
        <v>y</v>
      </c>
      <c r="H80" t="s">
        <v>13568</v>
      </c>
      <c r="I80" t="s">
        <v>13568</v>
      </c>
      <c r="J80" t="s">
        <v>13568</v>
      </c>
      <c r="K80">
        <v>26</v>
      </c>
    </row>
    <row r="81" spans="1:11" ht="14.4" customHeight="1" x14ac:dyDescent="0.3">
      <c r="A81" s="2" t="s">
        <v>63537</v>
      </c>
      <c r="B81" s="2" t="s">
        <v>63538</v>
      </c>
      <c r="C81" s="2" t="s">
        <v>63539</v>
      </c>
      <c r="D81" s="2" t="s">
        <v>63488</v>
      </c>
      <c r="E81" s="2" t="s">
        <v>63540</v>
      </c>
      <c r="F81" t="str">
        <f t="shared" si="2"/>
        <v/>
      </c>
      <c r="G81" t="str">
        <f t="shared" si="3"/>
        <v>y</v>
      </c>
      <c r="H81" t="s">
        <v>13568</v>
      </c>
      <c r="I81" t="s">
        <v>13568</v>
      </c>
      <c r="J81" t="s">
        <v>13568</v>
      </c>
      <c r="K81">
        <v>2</v>
      </c>
    </row>
    <row r="82" spans="1:11" ht="14.4" customHeight="1" x14ac:dyDescent="0.3">
      <c r="A82" s="2" t="s">
        <v>63635</v>
      </c>
      <c r="B82" s="2" t="s">
        <v>63636</v>
      </c>
      <c r="C82" s="2" t="s">
        <v>63637</v>
      </c>
      <c r="D82" s="2" t="s">
        <v>63638</v>
      </c>
      <c r="E82" s="2" t="s">
        <v>63639</v>
      </c>
      <c r="F82" t="str">
        <f t="shared" si="2"/>
        <v>y</v>
      </c>
      <c r="G82" t="str">
        <f t="shared" si="3"/>
        <v>y</v>
      </c>
      <c r="H82" t="s">
        <v>13568</v>
      </c>
      <c r="I82" t="s">
        <v>13616</v>
      </c>
      <c r="J82" t="s">
        <v>13568</v>
      </c>
      <c r="K82">
        <v>16</v>
      </c>
    </row>
    <row r="83" spans="1:11" ht="14.4" customHeight="1" x14ac:dyDescent="0.3">
      <c r="A83" s="2" t="s">
        <v>64215</v>
      </c>
      <c r="B83" s="2" t="s">
        <v>64216</v>
      </c>
      <c r="C83" s="2" t="s">
        <v>64217</v>
      </c>
      <c r="D83" s="2" t="s">
        <v>63439</v>
      </c>
      <c r="E83" s="2" t="s">
        <v>64218</v>
      </c>
      <c r="F83" t="str">
        <f t="shared" si="2"/>
        <v/>
      </c>
      <c r="G83" t="str">
        <f t="shared" si="3"/>
        <v>y</v>
      </c>
      <c r="H83" t="s">
        <v>13568</v>
      </c>
      <c r="I83" t="s">
        <v>13568</v>
      </c>
      <c r="J83" t="s">
        <v>13568</v>
      </c>
      <c r="K83">
        <v>10</v>
      </c>
    </row>
    <row r="84" spans="1:11" ht="14.4" customHeight="1" x14ac:dyDescent="0.3">
      <c r="A84" s="2" t="s">
        <v>64219</v>
      </c>
      <c r="B84" s="2" t="s">
        <v>64220</v>
      </c>
      <c r="C84" s="2" t="s">
        <v>64221</v>
      </c>
      <c r="D84" s="2" t="s">
        <v>64222</v>
      </c>
      <c r="E84" s="2" t="s">
        <v>64223</v>
      </c>
      <c r="F84" t="str">
        <f t="shared" si="2"/>
        <v/>
      </c>
      <c r="G84" t="str">
        <f t="shared" si="3"/>
        <v>y</v>
      </c>
      <c r="H84" t="s">
        <v>13568</v>
      </c>
      <c r="I84" t="s">
        <v>13568</v>
      </c>
      <c r="J84" t="s">
        <v>13568</v>
      </c>
      <c r="K84">
        <v>28</v>
      </c>
    </row>
    <row r="85" spans="1:11" ht="14.4" customHeight="1" x14ac:dyDescent="0.3">
      <c r="A85" s="2" t="s">
        <v>63829</v>
      </c>
      <c r="B85" s="2" t="s">
        <v>63830</v>
      </c>
      <c r="C85" s="2" t="s">
        <v>63831</v>
      </c>
      <c r="D85" s="2" t="s">
        <v>63425</v>
      </c>
      <c r="E85" s="2" t="s">
        <v>63832</v>
      </c>
      <c r="F85" t="str">
        <f t="shared" si="2"/>
        <v/>
      </c>
      <c r="G85" t="str">
        <f t="shared" si="3"/>
        <v>y</v>
      </c>
      <c r="H85" t="s">
        <v>13568</v>
      </c>
      <c r="I85" t="s">
        <v>13568</v>
      </c>
      <c r="J85" t="s">
        <v>13568</v>
      </c>
      <c r="K85">
        <v>13</v>
      </c>
    </row>
    <row r="86" spans="1:11" ht="14.4" customHeight="1" x14ac:dyDescent="0.3">
      <c r="A86" s="2" t="s">
        <v>63833</v>
      </c>
      <c r="B86" s="2" t="s">
        <v>63834</v>
      </c>
      <c r="C86" s="2" t="s">
        <v>63835</v>
      </c>
      <c r="D86" s="2" t="s">
        <v>63430</v>
      </c>
      <c r="E86" s="2" t="s">
        <v>63836</v>
      </c>
      <c r="F86" t="str">
        <f t="shared" si="2"/>
        <v/>
      </c>
      <c r="G86" t="str">
        <f t="shared" si="3"/>
        <v>y</v>
      </c>
      <c r="H86" t="s">
        <v>13568</v>
      </c>
      <c r="I86" t="s">
        <v>13568</v>
      </c>
      <c r="J86" t="s">
        <v>13568</v>
      </c>
      <c r="K86">
        <v>7</v>
      </c>
    </row>
    <row r="87" spans="1:11" ht="14.4" customHeight="1" x14ac:dyDescent="0.3">
      <c r="A87" s="2" t="s">
        <v>63837</v>
      </c>
      <c r="B87" s="2" t="s">
        <v>63838</v>
      </c>
      <c r="C87" s="2" t="s">
        <v>63839</v>
      </c>
      <c r="D87" s="2" t="s">
        <v>63430</v>
      </c>
      <c r="E87" s="2" t="s">
        <v>63840</v>
      </c>
      <c r="F87" t="str">
        <f t="shared" si="2"/>
        <v/>
      </c>
      <c r="G87" t="str">
        <f t="shared" si="3"/>
        <v>y</v>
      </c>
      <c r="H87" t="s">
        <v>13568</v>
      </c>
      <c r="I87" t="s">
        <v>13568</v>
      </c>
      <c r="J87" t="s">
        <v>13568</v>
      </c>
      <c r="K87">
        <v>7</v>
      </c>
    </row>
    <row r="88" spans="1:11" ht="14.4" customHeight="1" x14ac:dyDescent="0.3">
      <c r="A88" s="2" t="s">
        <v>63841</v>
      </c>
      <c r="B88" s="2" t="s">
        <v>63842</v>
      </c>
      <c r="C88" s="2" t="s">
        <v>63843</v>
      </c>
      <c r="D88" s="2" t="s">
        <v>63638</v>
      </c>
      <c r="E88" s="2" t="s">
        <v>63844</v>
      </c>
      <c r="F88" t="str">
        <f t="shared" si="2"/>
        <v/>
      </c>
      <c r="G88" t="str">
        <f t="shared" si="3"/>
        <v>y</v>
      </c>
      <c r="H88" t="s">
        <v>13568</v>
      </c>
      <c r="I88" t="s">
        <v>13568</v>
      </c>
      <c r="J88" t="s">
        <v>13568</v>
      </c>
      <c r="K88">
        <v>16</v>
      </c>
    </row>
    <row r="89" spans="1:11" ht="14.4" customHeight="1" x14ac:dyDescent="0.3">
      <c r="A89" s="2" t="s">
        <v>63845</v>
      </c>
      <c r="B89" s="2" t="s">
        <v>63846</v>
      </c>
      <c r="C89" s="2" t="s">
        <v>63847</v>
      </c>
      <c r="D89" s="2" t="s">
        <v>63638</v>
      </c>
      <c r="E89" s="2" t="s">
        <v>63848</v>
      </c>
      <c r="F89" t="str">
        <f t="shared" si="2"/>
        <v/>
      </c>
      <c r="G89" t="str">
        <f t="shared" si="3"/>
        <v>y</v>
      </c>
      <c r="H89" t="s">
        <v>13568</v>
      </c>
      <c r="I89" t="s">
        <v>13568</v>
      </c>
      <c r="J89" t="s">
        <v>13568</v>
      </c>
      <c r="K89">
        <v>16</v>
      </c>
    </row>
    <row r="90" spans="1:11" ht="14.4" customHeight="1" x14ac:dyDescent="0.3">
      <c r="A90" s="2" t="s">
        <v>418</v>
      </c>
      <c r="B90" s="2" t="s">
        <v>64225</v>
      </c>
      <c r="C90" s="2" t="s">
        <v>64226</v>
      </c>
      <c r="D90" s="2" t="s">
        <v>63439</v>
      </c>
      <c r="E90" s="2" t="s">
        <v>64227</v>
      </c>
      <c r="F90" t="str">
        <f t="shared" si="2"/>
        <v/>
      </c>
      <c r="G90" t="str">
        <f t="shared" si="3"/>
        <v>y</v>
      </c>
      <c r="H90" t="s">
        <v>13568</v>
      </c>
      <c r="I90" t="s">
        <v>13568</v>
      </c>
      <c r="J90" t="s">
        <v>13568</v>
      </c>
      <c r="K90">
        <v>10</v>
      </c>
    </row>
    <row r="91" spans="1:11" ht="14.4" customHeight="1" x14ac:dyDescent="0.3">
      <c r="A91" s="2" t="s">
        <v>44554</v>
      </c>
      <c r="B91" s="2" t="s">
        <v>64228</v>
      </c>
      <c r="C91" s="2" t="s">
        <v>64229</v>
      </c>
      <c r="D91" s="2" t="s">
        <v>63443</v>
      </c>
      <c r="E91" s="2" t="s">
        <v>64230</v>
      </c>
      <c r="F91" t="str">
        <f t="shared" si="2"/>
        <v/>
      </c>
      <c r="G91" t="str">
        <f t="shared" si="3"/>
        <v>y</v>
      </c>
      <c r="H91" t="s">
        <v>13568</v>
      </c>
      <c r="I91" t="s">
        <v>13568</v>
      </c>
      <c r="J91" t="s">
        <v>13568</v>
      </c>
      <c r="K91">
        <v>12</v>
      </c>
    </row>
    <row r="92" spans="1:11" ht="14.4" customHeight="1" x14ac:dyDescent="0.3">
      <c r="A92" s="2" t="s">
        <v>4397</v>
      </c>
      <c r="B92" s="2" t="s">
        <v>63512</v>
      </c>
      <c r="C92" s="2" t="s">
        <v>63513</v>
      </c>
      <c r="D92" s="2" t="s">
        <v>63425</v>
      </c>
      <c r="E92" s="2" t="s">
        <v>63514</v>
      </c>
      <c r="F92" t="str">
        <f t="shared" si="2"/>
        <v/>
      </c>
      <c r="G92" t="str">
        <f t="shared" si="3"/>
        <v>y</v>
      </c>
      <c r="H92" t="s">
        <v>13568</v>
      </c>
      <c r="I92" t="s">
        <v>13568</v>
      </c>
      <c r="J92" t="s">
        <v>13568</v>
      </c>
      <c r="K92">
        <v>13</v>
      </c>
    </row>
    <row r="93" spans="1:11" ht="14.4" customHeight="1" x14ac:dyDescent="0.3">
      <c r="A93" s="2" t="s">
        <v>4400</v>
      </c>
      <c r="B93" s="2" t="s">
        <v>63515</v>
      </c>
      <c r="C93" s="2" t="s">
        <v>63516</v>
      </c>
      <c r="D93" s="2" t="s">
        <v>63430</v>
      </c>
      <c r="E93" s="2" t="s">
        <v>63517</v>
      </c>
      <c r="F93" t="str">
        <f t="shared" si="2"/>
        <v/>
      </c>
      <c r="G93" t="str">
        <f t="shared" si="3"/>
        <v>y</v>
      </c>
      <c r="H93" t="s">
        <v>13568</v>
      </c>
      <c r="I93" t="s">
        <v>13568</v>
      </c>
      <c r="J93" t="s">
        <v>13568</v>
      </c>
      <c r="K93">
        <v>7</v>
      </c>
    </row>
    <row r="94" spans="1:11" ht="14.4" customHeight="1" x14ac:dyDescent="0.3">
      <c r="A94" s="2" t="s">
        <v>4403</v>
      </c>
      <c r="B94" s="2" t="s">
        <v>63518</v>
      </c>
      <c r="C94" s="2" t="s">
        <v>63519</v>
      </c>
      <c r="D94" s="2" t="s">
        <v>63430</v>
      </c>
      <c r="E94" s="2" t="s">
        <v>63520</v>
      </c>
      <c r="F94" t="str">
        <f t="shared" si="2"/>
        <v/>
      </c>
      <c r="G94" t="str">
        <f t="shared" si="3"/>
        <v>y</v>
      </c>
      <c r="H94" t="s">
        <v>13568</v>
      </c>
      <c r="I94" t="s">
        <v>13568</v>
      </c>
      <c r="J94" t="s">
        <v>13568</v>
      </c>
      <c r="K94">
        <v>7</v>
      </c>
    </row>
    <row r="95" spans="1:11" ht="14.4" customHeight="1" x14ac:dyDescent="0.3">
      <c r="A95" s="2" t="s">
        <v>63436</v>
      </c>
      <c r="B95" s="2" t="s">
        <v>63437</v>
      </c>
      <c r="C95" s="2" t="s">
        <v>63438</v>
      </c>
      <c r="D95" s="2" t="s">
        <v>63439</v>
      </c>
      <c r="E95" s="2" t="s">
        <v>63440</v>
      </c>
      <c r="F95" t="str">
        <f t="shared" si="2"/>
        <v/>
      </c>
      <c r="G95" t="str">
        <f t="shared" si="3"/>
        <v>y</v>
      </c>
      <c r="H95" t="s">
        <v>13568</v>
      </c>
      <c r="I95" t="s">
        <v>13568</v>
      </c>
      <c r="J95" t="s">
        <v>13568</v>
      </c>
      <c r="K95">
        <v>10</v>
      </c>
    </row>
    <row r="96" spans="1:11" ht="14.4" customHeight="1" x14ac:dyDescent="0.3">
      <c r="A96" s="2" t="s">
        <v>44571</v>
      </c>
      <c r="B96" s="2" t="s">
        <v>63441</v>
      </c>
      <c r="C96" s="2" t="s">
        <v>63442</v>
      </c>
      <c r="D96" s="2" t="s">
        <v>63443</v>
      </c>
      <c r="E96" s="2" t="s">
        <v>63444</v>
      </c>
      <c r="F96" t="str">
        <f t="shared" si="2"/>
        <v/>
      </c>
      <c r="G96" t="str">
        <f t="shared" si="3"/>
        <v>y</v>
      </c>
      <c r="H96" t="s">
        <v>13568</v>
      </c>
      <c r="I96" t="s">
        <v>13568</v>
      </c>
      <c r="J96" t="s">
        <v>13568</v>
      </c>
      <c r="K96">
        <v>12</v>
      </c>
    </row>
    <row r="97" spans="1:11" ht="14.4" customHeight="1" x14ac:dyDescent="0.3">
      <c r="A97" s="2" t="s">
        <v>44629</v>
      </c>
      <c r="B97" s="2" t="s">
        <v>63445</v>
      </c>
      <c r="C97" s="2" t="s">
        <v>63446</v>
      </c>
      <c r="D97" s="2" t="s">
        <v>63447</v>
      </c>
      <c r="E97" s="2" t="s">
        <v>63448</v>
      </c>
      <c r="F97" t="str">
        <f t="shared" si="2"/>
        <v/>
      </c>
      <c r="G97" t="str">
        <f t="shared" si="3"/>
        <v>y</v>
      </c>
      <c r="H97" t="s">
        <v>13568</v>
      </c>
      <c r="I97" t="s">
        <v>13568</v>
      </c>
      <c r="J97" t="s">
        <v>13568</v>
      </c>
      <c r="K97">
        <v>29</v>
      </c>
    </row>
    <row r="98" spans="1:11" ht="14.4" customHeight="1" x14ac:dyDescent="0.3">
      <c r="A98" s="2" t="s">
        <v>63422</v>
      </c>
      <c r="B98" s="2" t="s">
        <v>63423</v>
      </c>
      <c r="C98" s="2" t="s">
        <v>63424</v>
      </c>
      <c r="D98" s="2" t="s">
        <v>63425</v>
      </c>
      <c r="E98" s="2" t="s">
        <v>63426</v>
      </c>
      <c r="F98" t="str">
        <f t="shared" si="2"/>
        <v/>
      </c>
      <c r="G98" t="str">
        <f t="shared" si="3"/>
        <v>y</v>
      </c>
      <c r="H98" t="s">
        <v>13568</v>
      </c>
      <c r="I98" t="s">
        <v>13568</v>
      </c>
      <c r="J98" t="s">
        <v>13568</v>
      </c>
      <c r="K98">
        <v>13</v>
      </c>
    </row>
    <row r="99" spans="1:11" ht="14.4" customHeight="1" x14ac:dyDescent="0.3">
      <c r="A99" s="2" t="s">
        <v>63427</v>
      </c>
      <c r="B99" s="2" t="s">
        <v>63428</v>
      </c>
      <c r="C99" s="2" t="s">
        <v>63429</v>
      </c>
      <c r="D99" s="2" t="s">
        <v>63430</v>
      </c>
      <c r="E99" s="2" t="s">
        <v>63431</v>
      </c>
      <c r="F99" t="str">
        <f t="shared" si="2"/>
        <v/>
      </c>
      <c r="G99" t="str">
        <f t="shared" si="3"/>
        <v>y</v>
      </c>
      <c r="H99" t="s">
        <v>13568</v>
      </c>
      <c r="I99" t="s">
        <v>13568</v>
      </c>
      <c r="J99" t="s">
        <v>13568</v>
      </c>
      <c r="K99">
        <v>7</v>
      </c>
    </row>
    <row r="100" spans="1:11" ht="14.4" customHeight="1" x14ac:dyDescent="0.3">
      <c r="A100" s="2" t="s">
        <v>63432</v>
      </c>
      <c r="B100" s="2" t="s">
        <v>63433</v>
      </c>
      <c r="C100" s="2" t="s">
        <v>63434</v>
      </c>
      <c r="D100" s="2" t="s">
        <v>63430</v>
      </c>
      <c r="E100" s="2" t="s">
        <v>63435</v>
      </c>
      <c r="F100" t="str">
        <f t="shared" si="2"/>
        <v/>
      </c>
      <c r="G100" t="str">
        <f t="shared" si="3"/>
        <v>y</v>
      </c>
      <c r="H100" t="s">
        <v>13568</v>
      </c>
      <c r="I100" t="s">
        <v>13568</v>
      </c>
      <c r="J100" t="s">
        <v>13568</v>
      </c>
      <c r="K100">
        <v>7</v>
      </c>
    </row>
    <row r="101" spans="1:11" ht="14.4" customHeight="1" x14ac:dyDescent="0.3">
      <c r="A101" s="2" t="s">
        <v>63461</v>
      </c>
      <c r="B101" s="2" t="s">
        <v>63462</v>
      </c>
      <c r="C101" s="2" t="s">
        <v>63463</v>
      </c>
      <c r="D101" s="2" t="s">
        <v>63439</v>
      </c>
      <c r="E101" s="2" t="s">
        <v>63440</v>
      </c>
      <c r="F101" t="str">
        <f t="shared" si="2"/>
        <v/>
      </c>
      <c r="G101" t="str">
        <f t="shared" si="3"/>
        <v>y</v>
      </c>
      <c r="H101" t="s">
        <v>13568</v>
      </c>
      <c r="I101" t="s">
        <v>13568</v>
      </c>
      <c r="J101" t="s">
        <v>13568</v>
      </c>
      <c r="K101">
        <v>10</v>
      </c>
    </row>
    <row r="102" spans="1:11" ht="14.4" customHeight="1" x14ac:dyDescent="0.3">
      <c r="A102" s="2" t="s">
        <v>63464</v>
      </c>
      <c r="B102" s="2" t="s">
        <v>63465</v>
      </c>
      <c r="C102" s="2" t="s">
        <v>63466</v>
      </c>
      <c r="D102" s="2" t="s">
        <v>63443</v>
      </c>
      <c r="E102" s="2" t="s">
        <v>63467</v>
      </c>
      <c r="F102" t="str">
        <f t="shared" si="2"/>
        <v/>
      </c>
      <c r="G102" t="str">
        <f t="shared" si="3"/>
        <v>y</v>
      </c>
      <c r="H102" t="s">
        <v>13568</v>
      </c>
      <c r="I102" t="s">
        <v>13568</v>
      </c>
      <c r="J102" t="s">
        <v>13568</v>
      </c>
      <c r="K102">
        <v>12</v>
      </c>
    </row>
    <row r="103" spans="1:11" ht="14.4" customHeight="1" x14ac:dyDescent="0.3">
      <c r="A103" s="2" t="s">
        <v>63449</v>
      </c>
      <c r="B103" s="2" t="s">
        <v>63450</v>
      </c>
      <c r="C103" s="2" t="s">
        <v>63451</v>
      </c>
      <c r="D103" s="2" t="s">
        <v>63452</v>
      </c>
      <c r="E103" s="2" t="s">
        <v>63453</v>
      </c>
      <c r="F103" t="str">
        <f t="shared" si="2"/>
        <v/>
      </c>
      <c r="G103" t="str">
        <f t="shared" si="3"/>
        <v>y</v>
      </c>
      <c r="H103" t="s">
        <v>13568</v>
      </c>
      <c r="I103" t="s">
        <v>13568</v>
      </c>
      <c r="J103" t="s">
        <v>13568</v>
      </c>
      <c r="K103">
        <v>30</v>
      </c>
    </row>
    <row r="104" spans="1:11" ht="14.4" customHeight="1" x14ac:dyDescent="0.3">
      <c r="A104" s="2" t="s">
        <v>63454</v>
      </c>
      <c r="B104" s="2" t="s">
        <v>63455</v>
      </c>
      <c r="C104" s="2" t="s">
        <v>63456</v>
      </c>
      <c r="D104" s="2" t="s">
        <v>63430</v>
      </c>
      <c r="E104" s="2" t="s">
        <v>63457</v>
      </c>
      <c r="F104" t="str">
        <f t="shared" si="2"/>
        <v/>
      </c>
      <c r="G104" t="str">
        <f t="shared" si="3"/>
        <v>y</v>
      </c>
      <c r="H104" t="s">
        <v>13568</v>
      </c>
      <c r="I104" t="s">
        <v>13568</v>
      </c>
      <c r="J104" t="s">
        <v>13568</v>
      </c>
      <c r="K104">
        <v>7</v>
      </c>
    </row>
    <row r="105" spans="1:11" ht="14.4" customHeight="1" x14ac:dyDescent="0.3">
      <c r="A105" s="2" t="s">
        <v>63458</v>
      </c>
      <c r="B105" s="2" t="s">
        <v>63459</v>
      </c>
      <c r="C105" s="2" t="s">
        <v>63460</v>
      </c>
      <c r="D105" s="2" t="s">
        <v>63430</v>
      </c>
      <c r="E105" s="2" t="s">
        <v>63457</v>
      </c>
      <c r="F105" t="str">
        <f t="shared" si="2"/>
        <v/>
      </c>
      <c r="G105" t="str">
        <f t="shared" si="3"/>
        <v>y</v>
      </c>
      <c r="H105" t="s">
        <v>13568</v>
      </c>
      <c r="I105" t="s">
        <v>13568</v>
      </c>
      <c r="J105" t="s">
        <v>13568</v>
      </c>
      <c r="K105">
        <v>7</v>
      </c>
    </row>
    <row r="106" spans="1:11" ht="14.4" customHeight="1" x14ac:dyDescent="0.3">
      <c r="A106" s="2" t="s">
        <v>8033</v>
      </c>
      <c r="B106" s="2" t="s">
        <v>8034</v>
      </c>
      <c r="C106" s="2" t="s">
        <v>8035</v>
      </c>
      <c r="D106" s="2" t="s">
        <v>18311</v>
      </c>
      <c r="E106" s="2" t="s">
        <v>64032</v>
      </c>
      <c r="F106" t="str">
        <f t="shared" si="2"/>
        <v/>
      </c>
      <c r="G106" t="str">
        <f t="shared" si="3"/>
        <v>y</v>
      </c>
      <c r="H106" t="s">
        <v>13568</v>
      </c>
      <c r="I106" t="s">
        <v>13568</v>
      </c>
      <c r="J106" t="s">
        <v>13568</v>
      </c>
      <c r="K106">
        <v>31</v>
      </c>
    </row>
    <row r="107" spans="1:11" ht="14.4" customHeight="1" x14ac:dyDescent="0.3">
      <c r="A107" s="2" t="s">
        <v>64113</v>
      </c>
      <c r="B107" s="2" t="s">
        <v>64114</v>
      </c>
      <c r="C107" s="2" t="s">
        <v>64115</v>
      </c>
      <c r="D107" s="2" t="s">
        <v>64116</v>
      </c>
      <c r="E107" s="2" t="s">
        <v>64117</v>
      </c>
      <c r="F107" t="str">
        <f t="shared" si="2"/>
        <v/>
      </c>
      <c r="G107" t="str">
        <f t="shared" si="3"/>
        <v>y</v>
      </c>
      <c r="H107" t="s">
        <v>13568</v>
      </c>
      <c r="I107" t="s">
        <v>13568</v>
      </c>
      <c r="J107" t="s">
        <v>13568</v>
      </c>
      <c r="K107">
        <v>32</v>
      </c>
    </row>
    <row r="108" spans="1:11" ht="14.4" customHeight="1" x14ac:dyDescent="0.3">
      <c r="A108" s="2" t="s">
        <v>19897</v>
      </c>
      <c r="B108" s="2" t="s">
        <v>63560</v>
      </c>
      <c r="C108" s="2" t="s">
        <v>63561</v>
      </c>
      <c r="D108" s="2" t="s">
        <v>63562</v>
      </c>
      <c r="E108" s="2" t="s">
        <v>63563</v>
      </c>
      <c r="F108" t="str">
        <f t="shared" si="2"/>
        <v>y</v>
      </c>
      <c r="G108" t="str">
        <f t="shared" si="3"/>
        <v>y</v>
      </c>
      <c r="H108" t="s">
        <v>13568</v>
      </c>
      <c r="I108" t="s">
        <v>13616</v>
      </c>
      <c r="J108" t="s">
        <v>13568</v>
      </c>
      <c r="K108">
        <v>6</v>
      </c>
    </row>
    <row r="109" spans="1:11" ht="14.4" customHeight="1" x14ac:dyDescent="0.3">
      <c r="A109" s="2" t="s">
        <v>8106</v>
      </c>
      <c r="B109" s="2" t="s">
        <v>63564</v>
      </c>
      <c r="C109" s="2" t="s">
        <v>63565</v>
      </c>
      <c r="D109" s="2" t="s">
        <v>63566</v>
      </c>
      <c r="E109" s="2" t="s">
        <v>63567</v>
      </c>
      <c r="F109" t="str">
        <f t="shared" si="2"/>
        <v>y</v>
      </c>
      <c r="G109" t="str">
        <f t="shared" si="3"/>
        <v>y</v>
      </c>
      <c r="H109" t="s">
        <v>13568</v>
      </c>
      <c r="I109" t="s">
        <v>13616</v>
      </c>
      <c r="J109" t="s">
        <v>13568</v>
      </c>
      <c r="K109">
        <v>5</v>
      </c>
    </row>
    <row r="110" spans="1:11" ht="14.4" customHeight="1" x14ac:dyDescent="0.3">
      <c r="A110" s="2" t="s">
        <v>8224</v>
      </c>
      <c r="B110" s="2" t="s">
        <v>63568</v>
      </c>
      <c r="C110" s="2" t="s">
        <v>63569</v>
      </c>
      <c r="D110" s="2" t="s">
        <v>63488</v>
      </c>
      <c r="E110" s="2" t="s">
        <v>63499</v>
      </c>
      <c r="F110" t="str">
        <f t="shared" si="2"/>
        <v/>
      </c>
      <c r="G110" t="str">
        <f t="shared" si="3"/>
        <v>y</v>
      </c>
      <c r="H110" t="s">
        <v>13568</v>
      </c>
      <c r="I110" t="s">
        <v>13568</v>
      </c>
      <c r="J110" t="s">
        <v>13568</v>
      </c>
      <c r="K110">
        <v>2</v>
      </c>
    </row>
    <row r="111" spans="1:11" ht="14.4" customHeight="1" x14ac:dyDescent="0.3">
      <c r="A111" s="2" t="s">
        <v>8227</v>
      </c>
      <c r="B111" s="2" t="s">
        <v>63557</v>
      </c>
      <c r="C111" s="2" t="s">
        <v>63558</v>
      </c>
      <c r="D111" s="2" t="s">
        <v>63488</v>
      </c>
      <c r="E111" s="2" t="s">
        <v>63559</v>
      </c>
      <c r="F111" t="str">
        <f t="shared" si="2"/>
        <v>y</v>
      </c>
      <c r="G111" t="str">
        <f t="shared" si="3"/>
        <v>y</v>
      </c>
      <c r="H111" t="s">
        <v>13568</v>
      </c>
      <c r="I111" t="s">
        <v>13616</v>
      </c>
      <c r="J111" t="s">
        <v>13568</v>
      </c>
      <c r="K111">
        <v>2</v>
      </c>
    </row>
    <row r="112" spans="1:11" ht="14.4" customHeight="1" x14ac:dyDescent="0.3">
      <c r="A112" s="2" t="s">
        <v>8230</v>
      </c>
      <c r="B112" s="2" t="s">
        <v>63578</v>
      </c>
      <c r="C112" s="2" t="s">
        <v>63579</v>
      </c>
      <c r="D112" s="2" t="s">
        <v>63488</v>
      </c>
      <c r="E112" s="2" t="s">
        <v>63580</v>
      </c>
      <c r="F112" t="str">
        <f t="shared" si="2"/>
        <v/>
      </c>
      <c r="G112" t="str">
        <f t="shared" si="3"/>
        <v>y</v>
      </c>
      <c r="H112" t="s">
        <v>13568</v>
      </c>
      <c r="I112" t="s">
        <v>13568</v>
      </c>
      <c r="J112" t="s">
        <v>13568</v>
      </c>
      <c r="K112">
        <v>2</v>
      </c>
    </row>
    <row r="113" spans="1:11" ht="14.4" customHeight="1" x14ac:dyDescent="0.3">
      <c r="A113" s="2" t="s">
        <v>63541</v>
      </c>
      <c r="B113" s="2" t="s">
        <v>63542</v>
      </c>
      <c r="C113" s="2" t="s">
        <v>63543</v>
      </c>
      <c r="D113" s="2" t="s">
        <v>63544</v>
      </c>
      <c r="E113" s="2" t="s">
        <v>63545</v>
      </c>
      <c r="F113" t="str">
        <f t="shared" si="2"/>
        <v>y</v>
      </c>
      <c r="G113" t="str">
        <f t="shared" si="3"/>
        <v>y</v>
      </c>
      <c r="H113" t="s">
        <v>13568</v>
      </c>
      <c r="I113" t="s">
        <v>13616</v>
      </c>
      <c r="J113" t="s">
        <v>13568</v>
      </c>
      <c r="K113">
        <v>1</v>
      </c>
    </row>
    <row r="114" spans="1:11" ht="14.4" customHeight="1" x14ac:dyDescent="0.3">
      <c r="A114" s="2" t="s">
        <v>63553</v>
      </c>
      <c r="B114" s="2" t="s">
        <v>63554</v>
      </c>
      <c r="C114" s="2" t="s">
        <v>63555</v>
      </c>
      <c r="D114" s="2" t="s">
        <v>63544</v>
      </c>
      <c r="E114" s="2" t="s">
        <v>63556</v>
      </c>
      <c r="F114" t="str">
        <f t="shared" si="2"/>
        <v/>
      </c>
      <c r="G114" t="str">
        <f t="shared" si="3"/>
        <v>y</v>
      </c>
      <c r="H114" t="s">
        <v>13568</v>
      </c>
      <c r="I114" t="s">
        <v>13568</v>
      </c>
      <c r="J114" t="s">
        <v>13568</v>
      </c>
      <c r="K114">
        <v>1</v>
      </c>
    </row>
    <row r="115" spans="1:11" ht="14.4" customHeight="1" x14ac:dyDescent="0.3">
      <c r="A115" s="2" t="s">
        <v>63546</v>
      </c>
      <c r="B115" s="2" t="s">
        <v>63547</v>
      </c>
      <c r="C115" s="2" t="s">
        <v>63548</v>
      </c>
      <c r="D115" s="2" t="s">
        <v>63544</v>
      </c>
      <c r="E115" s="2" t="s">
        <v>63549</v>
      </c>
      <c r="F115" t="str">
        <f t="shared" si="2"/>
        <v/>
      </c>
      <c r="G115" t="str">
        <f t="shared" si="3"/>
        <v>y</v>
      </c>
      <c r="H115" t="s">
        <v>13568</v>
      </c>
      <c r="I115" t="s">
        <v>13568</v>
      </c>
      <c r="J115" t="s">
        <v>13568</v>
      </c>
      <c r="K115">
        <v>1</v>
      </c>
    </row>
    <row r="116" spans="1:11" ht="14.4" customHeight="1" x14ac:dyDescent="0.3">
      <c r="A116" s="2" t="s">
        <v>63550</v>
      </c>
      <c r="B116" s="2" t="s">
        <v>63551</v>
      </c>
      <c r="C116" s="2" t="s">
        <v>63552</v>
      </c>
      <c r="D116" s="2" t="s">
        <v>63544</v>
      </c>
      <c r="E116" s="2" t="s">
        <v>63480</v>
      </c>
      <c r="F116" t="str">
        <f t="shared" si="2"/>
        <v/>
      </c>
      <c r="G116" t="str">
        <f t="shared" si="3"/>
        <v>y</v>
      </c>
      <c r="H116" t="s">
        <v>13568</v>
      </c>
      <c r="I116" t="s">
        <v>13568</v>
      </c>
      <c r="J116" t="s">
        <v>13568</v>
      </c>
      <c r="K116">
        <v>1</v>
      </c>
    </row>
    <row r="117" spans="1:11" ht="14.4" customHeight="1" x14ac:dyDescent="0.3">
      <c r="A117" s="2" t="s">
        <v>63815</v>
      </c>
      <c r="B117" s="2" t="s">
        <v>63816</v>
      </c>
      <c r="C117" s="2" t="s">
        <v>63817</v>
      </c>
      <c r="D117" s="2" t="s">
        <v>63544</v>
      </c>
      <c r="E117" s="2" t="s">
        <v>63818</v>
      </c>
      <c r="F117" t="str">
        <f t="shared" si="2"/>
        <v/>
      </c>
      <c r="G117" t="str">
        <f t="shared" si="3"/>
        <v>y</v>
      </c>
      <c r="H117" t="s">
        <v>13568</v>
      </c>
      <c r="I117" t="s">
        <v>13568</v>
      </c>
      <c r="J117" t="s">
        <v>13568</v>
      </c>
      <c r="K117">
        <v>1</v>
      </c>
    </row>
    <row r="118" spans="1:11" ht="14.4" customHeight="1" x14ac:dyDescent="0.3">
      <c r="A118" s="2" t="s">
        <v>63811</v>
      </c>
      <c r="B118" s="2" t="s">
        <v>63812</v>
      </c>
      <c r="C118" s="2" t="s">
        <v>63813</v>
      </c>
      <c r="D118" s="2" t="s">
        <v>63544</v>
      </c>
      <c r="E118" s="2" t="s">
        <v>63814</v>
      </c>
      <c r="F118" t="str">
        <f t="shared" si="2"/>
        <v/>
      </c>
      <c r="G118" t="str">
        <f t="shared" si="3"/>
        <v>y</v>
      </c>
      <c r="H118" t="s">
        <v>13568</v>
      </c>
      <c r="I118" t="s">
        <v>13568</v>
      </c>
      <c r="J118" t="s">
        <v>13568</v>
      </c>
      <c r="K118">
        <v>1</v>
      </c>
    </row>
    <row r="119" spans="1:11" ht="14.4" customHeight="1" x14ac:dyDescent="0.3">
      <c r="A119" s="2" t="s">
        <v>63954</v>
      </c>
      <c r="B119" s="2" t="s">
        <v>63955</v>
      </c>
      <c r="C119" s="2" t="s">
        <v>63956</v>
      </c>
      <c r="D119" s="2" t="s">
        <v>63544</v>
      </c>
      <c r="E119" s="2" t="s">
        <v>63818</v>
      </c>
      <c r="F119" t="str">
        <f t="shared" si="2"/>
        <v/>
      </c>
      <c r="G119" t="str">
        <f t="shared" si="3"/>
        <v>y</v>
      </c>
      <c r="H119" t="s">
        <v>13568</v>
      </c>
      <c r="I119" t="s">
        <v>13568</v>
      </c>
      <c r="J119" t="s">
        <v>13568</v>
      </c>
      <c r="K119">
        <v>1</v>
      </c>
    </row>
    <row r="120" spans="1:11" ht="14.4" customHeight="1" x14ac:dyDescent="0.3">
      <c r="A120" s="2" t="s">
        <v>63951</v>
      </c>
      <c r="B120" s="2" t="s">
        <v>63952</v>
      </c>
      <c r="C120" s="2" t="s">
        <v>63953</v>
      </c>
      <c r="D120" s="2" t="s">
        <v>63544</v>
      </c>
      <c r="E120" s="2" t="s">
        <v>63814</v>
      </c>
      <c r="F120" t="str">
        <f t="shared" si="2"/>
        <v/>
      </c>
      <c r="G120" t="str">
        <f t="shared" si="3"/>
        <v>y</v>
      </c>
      <c r="H120" t="s">
        <v>13568</v>
      </c>
      <c r="I120" t="s">
        <v>13568</v>
      </c>
      <c r="J120" t="s">
        <v>13568</v>
      </c>
      <c r="K120">
        <v>1</v>
      </c>
    </row>
    <row r="121" spans="1:11" ht="14.4" customHeight="1" x14ac:dyDescent="0.3">
      <c r="A121" s="2" t="s">
        <v>32147</v>
      </c>
      <c r="B121" s="2" t="s">
        <v>63570</v>
      </c>
      <c r="C121" s="2" t="s">
        <v>63571</v>
      </c>
      <c r="D121" s="2" t="s">
        <v>63572</v>
      </c>
      <c r="E121" s="2" t="s">
        <v>63573</v>
      </c>
      <c r="F121" t="str">
        <f t="shared" si="2"/>
        <v/>
      </c>
      <c r="G121" t="str">
        <f t="shared" si="3"/>
        <v>y</v>
      </c>
      <c r="H121" t="s">
        <v>13568</v>
      </c>
      <c r="I121" t="s">
        <v>13568</v>
      </c>
      <c r="J121" t="s">
        <v>13568</v>
      </c>
      <c r="K121">
        <v>3</v>
      </c>
    </row>
    <row r="122" spans="1:11" ht="14.4" customHeight="1" x14ac:dyDescent="0.3">
      <c r="A122" s="2" t="s">
        <v>63574</v>
      </c>
      <c r="B122" s="2" t="s">
        <v>63575</v>
      </c>
      <c r="C122" s="2" t="s">
        <v>63576</v>
      </c>
      <c r="D122" s="2" t="s">
        <v>63544</v>
      </c>
      <c r="E122" s="2" t="s">
        <v>63577</v>
      </c>
      <c r="F122" t="str">
        <f t="shared" si="2"/>
        <v/>
      </c>
      <c r="G122" t="str">
        <f t="shared" si="3"/>
        <v>y</v>
      </c>
      <c r="H122" t="s">
        <v>13568</v>
      </c>
      <c r="I122" t="s">
        <v>13568</v>
      </c>
      <c r="J122" t="s">
        <v>13568</v>
      </c>
      <c r="K122">
        <v>1</v>
      </c>
    </row>
    <row r="123" spans="1:11" ht="14.4" customHeight="1" x14ac:dyDescent="0.3">
      <c r="A123" s="2" t="s">
        <v>4605</v>
      </c>
      <c r="B123" s="2" t="s">
        <v>63623</v>
      </c>
      <c r="C123" s="2" t="s">
        <v>63624</v>
      </c>
      <c r="D123" s="2" t="s">
        <v>63562</v>
      </c>
      <c r="E123" s="2" t="s">
        <v>63563</v>
      </c>
      <c r="F123" t="str">
        <f t="shared" si="2"/>
        <v>y</v>
      </c>
      <c r="G123" t="str">
        <f t="shared" si="3"/>
        <v>y</v>
      </c>
      <c r="H123" t="s">
        <v>13568</v>
      </c>
      <c r="I123" t="s">
        <v>13616</v>
      </c>
      <c r="J123" t="s">
        <v>13568</v>
      </c>
      <c r="K123">
        <v>6</v>
      </c>
    </row>
    <row r="124" spans="1:11" ht="14.4" customHeight="1" x14ac:dyDescent="0.3">
      <c r="A124" s="2" t="s">
        <v>4615</v>
      </c>
      <c r="B124" s="2" t="s">
        <v>63625</v>
      </c>
      <c r="C124" s="2" t="s">
        <v>63626</v>
      </c>
      <c r="D124" s="2" t="s">
        <v>63566</v>
      </c>
      <c r="E124" s="2" t="s">
        <v>63567</v>
      </c>
      <c r="F124" t="str">
        <f t="shared" si="2"/>
        <v>y</v>
      </c>
      <c r="G124" t="str">
        <f t="shared" si="3"/>
        <v>y</v>
      </c>
      <c r="H124" t="s">
        <v>13568</v>
      </c>
      <c r="I124" t="s">
        <v>13616</v>
      </c>
      <c r="J124" t="s">
        <v>13568</v>
      </c>
      <c r="K124">
        <v>5</v>
      </c>
    </row>
    <row r="125" spans="1:11" ht="14.4" customHeight="1" x14ac:dyDescent="0.3">
      <c r="A125" s="2" t="s">
        <v>4618</v>
      </c>
      <c r="B125" s="2" t="s">
        <v>63627</v>
      </c>
      <c r="C125" s="2" t="s">
        <v>63628</v>
      </c>
      <c r="D125" s="2" t="s">
        <v>63488</v>
      </c>
      <c r="E125" s="2" t="s">
        <v>63499</v>
      </c>
      <c r="F125" t="str">
        <f t="shared" si="2"/>
        <v/>
      </c>
      <c r="G125" t="str">
        <f t="shared" si="3"/>
        <v>y</v>
      </c>
      <c r="H125" t="s">
        <v>13568</v>
      </c>
      <c r="I125" t="s">
        <v>13568</v>
      </c>
      <c r="J125" t="s">
        <v>13568</v>
      </c>
      <c r="K125">
        <v>2</v>
      </c>
    </row>
    <row r="126" spans="1:11" ht="14.4" customHeight="1" x14ac:dyDescent="0.3">
      <c r="A126" s="2" t="s">
        <v>63620</v>
      </c>
      <c r="B126" s="2" t="s">
        <v>63621</v>
      </c>
      <c r="C126" s="2" t="s">
        <v>63622</v>
      </c>
      <c r="D126" s="2" t="s">
        <v>63488</v>
      </c>
      <c r="E126" s="2" t="s">
        <v>63593</v>
      </c>
      <c r="F126" t="str">
        <f t="shared" si="2"/>
        <v>y</v>
      </c>
      <c r="G126" t="str">
        <f t="shared" si="3"/>
        <v>y</v>
      </c>
      <c r="H126" t="s">
        <v>13568</v>
      </c>
      <c r="I126" t="s">
        <v>13616</v>
      </c>
      <c r="J126" t="s">
        <v>13568</v>
      </c>
      <c r="K126">
        <v>2</v>
      </c>
    </row>
    <row r="127" spans="1:11" ht="14.4" customHeight="1" x14ac:dyDescent="0.3">
      <c r="A127" s="2" t="s">
        <v>31988</v>
      </c>
      <c r="B127" s="2" t="s">
        <v>63629</v>
      </c>
      <c r="C127" s="2" t="s">
        <v>63630</v>
      </c>
      <c r="D127" s="2" t="s">
        <v>63488</v>
      </c>
      <c r="E127" s="2" t="s">
        <v>63604</v>
      </c>
      <c r="F127" t="str">
        <f t="shared" si="2"/>
        <v>y</v>
      </c>
      <c r="G127" t="str">
        <f t="shared" si="3"/>
        <v>y</v>
      </c>
      <c r="H127" t="s">
        <v>13568</v>
      </c>
      <c r="I127" t="s">
        <v>13616</v>
      </c>
      <c r="J127" t="s">
        <v>13568</v>
      </c>
      <c r="K127">
        <v>2</v>
      </c>
    </row>
    <row r="128" spans="1:11" ht="14.4" customHeight="1" x14ac:dyDescent="0.3">
      <c r="A128" s="2" t="s">
        <v>63610</v>
      </c>
      <c r="B128" s="2" t="s">
        <v>63611</v>
      </c>
      <c r="C128" s="2" t="s">
        <v>63612</v>
      </c>
      <c r="D128" s="2" t="s">
        <v>63544</v>
      </c>
      <c r="E128" s="2" t="s">
        <v>63545</v>
      </c>
      <c r="F128" t="str">
        <f t="shared" si="2"/>
        <v>y</v>
      </c>
      <c r="G128" t="str">
        <f t="shared" si="3"/>
        <v>y</v>
      </c>
      <c r="H128" t="s">
        <v>13568</v>
      </c>
      <c r="I128" t="s">
        <v>13616</v>
      </c>
      <c r="J128" t="s">
        <v>13568</v>
      </c>
      <c r="K128">
        <v>1</v>
      </c>
    </row>
    <row r="129" spans="1:11" ht="14.4" customHeight="1" x14ac:dyDescent="0.3">
      <c r="A129" s="2" t="s">
        <v>32032</v>
      </c>
      <c r="B129" s="2" t="s">
        <v>63618</v>
      </c>
      <c r="C129" s="2" t="s">
        <v>63619</v>
      </c>
      <c r="D129" s="2" t="s">
        <v>63544</v>
      </c>
      <c r="E129" s="2" t="s">
        <v>63556</v>
      </c>
      <c r="F129" t="str">
        <f t="shared" si="2"/>
        <v/>
      </c>
      <c r="G129" t="str">
        <f t="shared" si="3"/>
        <v>y</v>
      </c>
      <c r="H129" t="s">
        <v>13568</v>
      </c>
      <c r="I129" t="s">
        <v>13568</v>
      </c>
      <c r="J129" t="s">
        <v>13568</v>
      </c>
      <c r="K129">
        <v>1</v>
      </c>
    </row>
    <row r="130" spans="1:11" ht="14.4" customHeight="1" x14ac:dyDescent="0.3">
      <c r="A130" s="2" t="s">
        <v>31837</v>
      </c>
      <c r="B130" s="2" t="s">
        <v>63613</v>
      </c>
      <c r="C130" s="2" t="s">
        <v>63614</v>
      </c>
      <c r="D130" s="2" t="s">
        <v>63544</v>
      </c>
      <c r="E130" s="2" t="s">
        <v>63549</v>
      </c>
      <c r="F130" t="str">
        <f t="shared" si="2"/>
        <v/>
      </c>
      <c r="G130" t="str">
        <f t="shared" si="3"/>
        <v>y</v>
      </c>
      <c r="H130" t="s">
        <v>13568</v>
      </c>
      <c r="I130" t="s">
        <v>13568</v>
      </c>
      <c r="J130" t="s">
        <v>13568</v>
      </c>
      <c r="K130">
        <v>1</v>
      </c>
    </row>
    <row r="131" spans="1:11" ht="14.4" customHeight="1" x14ac:dyDescent="0.3">
      <c r="A131" s="2" t="s">
        <v>63615</v>
      </c>
      <c r="B131" s="2" t="s">
        <v>63616</v>
      </c>
      <c r="C131" s="2" t="s">
        <v>63617</v>
      </c>
      <c r="D131" s="2" t="s">
        <v>63544</v>
      </c>
      <c r="E131" s="2" t="s">
        <v>63480</v>
      </c>
      <c r="F131" t="str">
        <f t="shared" si="2"/>
        <v/>
      </c>
      <c r="G131" t="str">
        <f t="shared" si="3"/>
        <v>y</v>
      </c>
      <c r="H131" t="s">
        <v>13568</v>
      </c>
      <c r="I131" t="s">
        <v>13568</v>
      </c>
      <c r="J131" t="s">
        <v>13568</v>
      </c>
      <c r="K131">
        <v>1</v>
      </c>
    </row>
    <row r="132" spans="1:11" ht="14.4" customHeight="1" x14ac:dyDescent="0.3">
      <c r="A132" s="2" t="s">
        <v>63822</v>
      </c>
      <c r="B132" s="2" t="s">
        <v>63823</v>
      </c>
      <c r="C132" s="2" t="s">
        <v>63824</v>
      </c>
      <c r="D132" s="2" t="s">
        <v>63544</v>
      </c>
      <c r="E132" s="2" t="s">
        <v>63818</v>
      </c>
      <c r="F132" t="str">
        <f t="shared" si="2"/>
        <v/>
      </c>
      <c r="G132" t="str">
        <f t="shared" si="3"/>
        <v>y</v>
      </c>
      <c r="H132" t="s">
        <v>13568</v>
      </c>
      <c r="I132" t="s">
        <v>13568</v>
      </c>
      <c r="J132" t="s">
        <v>13568</v>
      </c>
      <c r="K132">
        <v>1</v>
      </c>
    </row>
    <row r="133" spans="1:11" ht="14.4" customHeight="1" x14ac:dyDescent="0.3">
      <c r="A133" s="2" t="s">
        <v>63819</v>
      </c>
      <c r="B133" s="2" t="s">
        <v>63820</v>
      </c>
      <c r="C133" s="2" t="s">
        <v>63821</v>
      </c>
      <c r="D133" s="2" t="s">
        <v>63544</v>
      </c>
      <c r="E133" s="2" t="s">
        <v>63814</v>
      </c>
      <c r="F133" t="str">
        <f t="shared" ref="F133:F196" si="4">IF(COUNTIF(H133:J133,"used")&gt;0,"y","")</f>
        <v/>
      </c>
      <c r="G133" t="str">
        <f t="shared" ref="G133:G196" si="5">IF(COUNTA(H133:J133)&gt;0,"y","")</f>
        <v>y</v>
      </c>
      <c r="H133" t="s">
        <v>13568</v>
      </c>
      <c r="I133" t="s">
        <v>13568</v>
      </c>
      <c r="J133" t="s">
        <v>13568</v>
      </c>
      <c r="K133">
        <v>1</v>
      </c>
    </row>
    <row r="134" spans="1:11" ht="14.4" customHeight="1" x14ac:dyDescent="0.3">
      <c r="A134" s="2" t="s">
        <v>63959</v>
      </c>
      <c r="B134" s="2" t="s">
        <v>63960</v>
      </c>
      <c r="C134" s="2" t="s">
        <v>63961</v>
      </c>
      <c r="D134" s="2" t="s">
        <v>63544</v>
      </c>
      <c r="E134" s="2" t="s">
        <v>63818</v>
      </c>
      <c r="F134" t="str">
        <f t="shared" si="4"/>
        <v/>
      </c>
      <c r="G134" t="str">
        <f t="shared" si="5"/>
        <v>y</v>
      </c>
      <c r="H134" t="s">
        <v>13568</v>
      </c>
      <c r="I134" t="s">
        <v>13568</v>
      </c>
      <c r="J134" t="s">
        <v>13568</v>
      </c>
      <c r="K134">
        <v>1</v>
      </c>
    </row>
    <row r="135" spans="1:11" ht="14.4" customHeight="1" x14ac:dyDescent="0.3">
      <c r="A135" s="2" t="s">
        <v>31886</v>
      </c>
      <c r="B135" s="2" t="s">
        <v>63957</v>
      </c>
      <c r="C135" s="2" t="s">
        <v>63958</v>
      </c>
      <c r="D135" s="2" t="s">
        <v>63544</v>
      </c>
      <c r="E135" s="2" t="s">
        <v>63814</v>
      </c>
      <c r="F135" t="str">
        <f t="shared" si="4"/>
        <v/>
      </c>
      <c r="G135" t="str">
        <f t="shared" si="5"/>
        <v>y</v>
      </c>
      <c r="H135" t="s">
        <v>13568</v>
      </c>
      <c r="I135" t="s">
        <v>13568</v>
      </c>
      <c r="J135" t="s">
        <v>13568</v>
      </c>
      <c r="K135">
        <v>1</v>
      </c>
    </row>
    <row r="136" spans="1:11" ht="14.4" customHeight="1" x14ac:dyDescent="0.3">
      <c r="A136" s="2" t="s">
        <v>31846</v>
      </c>
      <c r="B136" s="2" t="s">
        <v>63631</v>
      </c>
      <c r="C136" s="2" t="s">
        <v>63632</v>
      </c>
      <c r="D136" s="2" t="s">
        <v>63572</v>
      </c>
      <c r="E136" s="2" t="s">
        <v>63573</v>
      </c>
      <c r="F136" t="str">
        <f t="shared" si="4"/>
        <v/>
      </c>
      <c r="G136" t="str">
        <f t="shared" si="5"/>
        <v>y</v>
      </c>
      <c r="H136" t="s">
        <v>13568</v>
      </c>
      <c r="I136" t="s">
        <v>13568</v>
      </c>
      <c r="J136" t="s">
        <v>13568</v>
      </c>
      <c r="K136">
        <v>3</v>
      </c>
    </row>
    <row r="137" spans="1:11" ht="14.4" customHeight="1" x14ac:dyDescent="0.3">
      <c r="A137" s="2" t="s">
        <v>32321</v>
      </c>
      <c r="B137" s="2" t="s">
        <v>63633</v>
      </c>
      <c r="C137" s="2" t="s">
        <v>63634</v>
      </c>
      <c r="D137" s="2" t="s">
        <v>63544</v>
      </c>
      <c r="E137" s="2" t="s">
        <v>63577</v>
      </c>
      <c r="F137" t="str">
        <f t="shared" si="4"/>
        <v/>
      </c>
      <c r="G137" t="str">
        <f t="shared" si="5"/>
        <v>y</v>
      </c>
      <c r="H137" t="s">
        <v>13568</v>
      </c>
      <c r="I137" t="s">
        <v>13568</v>
      </c>
      <c r="J137" t="s">
        <v>13568</v>
      </c>
      <c r="K137">
        <v>1</v>
      </c>
    </row>
    <row r="138" spans="1:11" ht="14.4" customHeight="1" x14ac:dyDescent="0.3">
      <c r="A138" s="2" t="s">
        <v>19903</v>
      </c>
      <c r="B138" s="2" t="s">
        <v>63594</v>
      </c>
      <c r="C138" s="2" t="s">
        <v>63595</v>
      </c>
      <c r="D138" s="2" t="s">
        <v>63562</v>
      </c>
      <c r="E138" s="2" t="s">
        <v>63563</v>
      </c>
      <c r="F138" t="str">
        <f t="shared" si="4"/>
        <v>y</v>
      </c>
      <c r="G138" t="str">
        <f t="shared" si="5"/>
        <v>y</v>
      </c>
      <c r="H138" t="s">
        <v>13568</v>
      </c>
      <c r="I138" t="s">
        <v>13616</v>
      </c>
      <c r="J138" t="s">
        <v>13568</v>
      </c>
      <c r="K138">
        <v>6</v>
      </c>
    </row>
    <row r="139" spans="1:11" ht="14.4" customHeight="1" x14ac:dyDescent="0.3">
      <c r="A139" s="2" t="s">
        <v>63596</v>
      </c>
      <c r="B139" s="2" t="s">
        <v>63597</v>
      </c>
      <c r="C139" s="2" t="s">
        <v>63598</v>
      </c>
      <c r="D139" s="2" t="s">
        <v>63566</v>
      </c>
      <c r="E139" s="2" t="s">
        <v>63567</v>
      </c>
      <c r="F139" t="str">
        <f t="shared" si="4"/>
        <v>y</v>
      </c>
      <c r="G139" t="str">
        <f t="shared" si="5"/>
        <v>y</v>
      </c>
      <c r="H139" t="s">
        <v>13568</v>
      </c>
      <c r="I139" t="s">
        <v>13616</v>
      </c>
      <c r="J139" t="s">
        <v>13568</v>
      </c>
      <c r="K139">
        <v>5</v>
      </c>
    </row>
    <row r="140" spans="1:11" ht="14.4" customHeight="1" x14ac:dyDescent="0.3">
      <c r="A140" s="2" t="s">
        <v>31772</v>
      </c>
      <c r="B140" s="2" t="s">
        <v>63599</v>
      </c>
      <c r="C140" s="2" t="s">
        <v>63600</v>
      </c>
      <c r="D140" s="2" t="s">
        <v>63488</v>
      </c>
      <c r="E140" s="2" t="s">
        <v>63499</v>
      </c>
      <c r="F140" t="str">
        <f t="shared" si="4"/>
        <v/>
      </c>
      <c r="G140" t="str">
        <f t="shared" si="5"/>
        <v>y</v>
      </c>
      <c r="H140" t="s">
        <v>13568</v>
      </c>
      <c r="I140" t="s">
        <v>13568</v>
      </c>
      <c r="J140" t="s">
        <v>13568</v>
      </c>
      <c r="K140">
        <v>2</v>
      </c>
    </row>
    <row r="141" spans="1:11" ht="14.4" customHeight="1" x14ac:dyDescent="0.3">
      <c r="A141" s="2" t="s">
        <v>31775</v>
      </c>
      <c r="B141" s="2" t="s">
        <v>63590</v>
      </c>
      <c r="C141" s="2" t="s">
        <v>63591</v>
      </c>
      <c r="D141" s="2" t="s">
        <v>63592</v>
      </c>
      <c r="E141" s="2" t="s">
        <v>63593</v>
      </c>
      <c r="F141" t="str">
        <f t="shared" si="4"/>
        <v>y</v>
      </c>
      <c r="G141" t="str">
        <f t="shared" si="5"/>
        <v>y</v>
      </c>
      <c r="H141" t="s">
        <v>13568</v>
      </c>
      <c r="I141" t="s">
        <v>13616</v>
      </c>
      <c r="J141" t="s">
        <v>13568</v>
      </c>
      <c r="K141">
        <v>18</v>
      </c>
    </row>
    <row r="142" spans="1:11" ht="14.4" customHeight="1" x14ac:dyDescent="0.3">
      <c r="A142" s="2" t="s">
        <v>63601</v>
      </c>
      <c r="B142" s="2" t="s">
        <v>63602</v>
      </c>
      <c r="C142" s="2" t="s">
        <v>63603</v>
      </c>
      <c r="D142" s="2" t="s">
        <v>63488</v>
      </c>
      <c r="E142" s="2" t="s">
        <v>63604</v>
      </c>
      <c r="F142" t="str">
        <f t="shared" si="4"/>
        <v>y</v>
      </c>
      <c r="G142" t="str">
        <f t="shared" si="5"/>
        <v>y</v>
      </c>
      <c r="H142" t="s">
        <v>13568</v>
      </c>
      <c r="I142" t="s">
        <v>13616</v>
      </c>
      <c r="J142" t="s">
        <v>13568</v>
      </c>
      <c r="K142">
        <v>2</v>
      </c>
    </row>
    <row r="143" spans="1:11" ht="14.4" customHeight="1" x14ac:dyDescent="0.3">
      <c r="A143" s="2" t="s">
        <v>31955</v>
      </c>
      <c r="B143" s="2" t="s">
        <v>63581</v>
      </c>
      <c r="C143" s="2" t="s">
        <v>63582</v>
      </c>
      <c r="D143" s="2" t="s">
        <v>63544</v>
      </c>
      <c r="E143" s="2" t="s">
        <v>63545</v>
      </c>
      <c r="F143" t="str">
        <f t="shared" si="4"/>
        <v>y</v>
      </c>
      <c r="G143" t="str">
        <f t="shared" si="5"/>
        <v>y</v>
      </c>
      <c r="H143" t="s">
        <v>13568</v>
      </c>
      <c r="I143" t="s">
        <v>13616</v>
      </c>
      <c r="J143" t="s">
        <v>13568</v>
      </c>
      <c r="K143">
        <v>1</v>
      </c>
    </row>
    <row r="144" spans="1:11" ht="14.4" customHeight="1" x14ac:dyDescent="0.3">
      <c r="A144" s="2" t="s">
        <v>31964</v>
      </c>
      <c r="B144" s="2" t="s">
        <v>63588</v>
      </c>
      <c r="C144" s="2" t="s">
        <v>63589</v>
      </c>
      <c r="D144" s="2" t="s">
        <v>63544</v>
      </c>
      <c r="E144" s="2" t="s">
        <v>63556</v>
      </c>
      <c r="F144" t="str">
        <f t="shared" si="4"/>
        <v/>
      </c>
      <c r="G144" t="str">
        <f t="shared" si="5"/>
        <v>y</v>
      </c>
      <c r="H144" t="s">
        <v>13568</v>
      </c>
      <c r="I144" t="s">
        <v>13568</v>
      </c>
      <c r="J144" t="s">
        <v>13568</v>
      </c>
      <c r="K144">
        <v>1</v>
      </c>
    </row>
    <row r="145" spans="1:11" ht="14.4" customHeight="1" x14ac:dyDescent="0.3">
      <c r="A145" s="2" t="s">
        <v>31971</v>
      </c>
      <c r="B145" s="2" t="s">
        <v>63583</v>
      </c>
      <c r="C145" s="2" t="s">
        <v>63584</v>
      </c>
      <c r="D145" s="2" t="s">
        <v>63544</v>
      </c>
      <c r="E145" s="2" t="s">
        <v>63549</v>
      </c>
      <c r="F145" t="str">
        <f t="shared" si="4"/>
        <v/>
      </c>
      <c r="G145" t="str">
        <f t="shared" si="5"/>
        <v>y</v>
      </c>
      <c r="H145" t="s">
        <v>13568</v>
      </c>
      <c r="I145" t="s">
        <v>13568</v>
      </c>
      <c r="J145" t="s">
        <v>13568</v>
      </c>
      <c r="K145">
        <v>1</v>
      </c>
    </row>
    <row r="146" spans="1:11" ht="14.4" customHeight="1" x14ac:dyDescent="0.3">
      <c r="A146" s="2" t="s">
        <v>63585</v>
      </c>
      <c r="B146" s="2" t="s">
        <v>63586</v>
      </c>
      <c r="C146" s="2" t="s">
        <v>63587</v>
      </c>
      <c r="D146" s="2" t="s">
        <v>63544</v>
      </c>
      <c r="E146" s="2" t="s">
        <v>63480</v>
      </c>
      <c r="F146" t="str">
        <f t="shared" si="4"/>
        <v/>
      </c>
      <c r="G146" t="str">
        <f t="shared" si="5"/>
        <v>y</v>
      </c>
      <c r="H146" t="s">
        <v>13568</v>
      </c>
      <c r="I146" t="s">
        <v>13568</v>
      </c>
      <c r="J146" t="s">
        <v>13568</v>
      </c>
      <c r="K146">
        <v>1</v>
      </c>
    </row>
    <row r="147" spans="1:11" ht="14.4" customHeight="1" x14ac:dyDescent="0.3">
      <c r="A147" s="2" t="s">
        <v>32204</v>
      </c>
      <c r="B147" s="2" t="s">
        <v>63827</v>
      </c>
      <c r="C147" s="2" t="s">
        <v>63828</v>
      </c>
      <c r="D147" s="2" t="s">
        <v>63544</v>
      </c>
      <c r="E147" s="2" t="s">
        <v>63818</v>
      </c>
      <c r="F147" t="str">
        <f t="shared" si="4"/>
        <v/>
      </c>
      <c r="G147" t="str">
        <f t="shared" si="5"/>
        <v>y</v>
      </c>
      <c r="H147" t="s">
        <v>13568</v>
      </c>
      <c r="I147" t="s">
        <v>13568</v>
      </c>
      <c r="J147" t="s">
        <v>13568</v>
      </c>
      <c r="K147">
        <v>1</v>
      </c>
    </row>
    <row r="148" spans="1:11" ht="14.4" customHeight="1" x14ac:dyDescent="0.3">
      <c r="A148" s="2" t="s">
        <v>32207</v>
      </c>
      <c r="B148" s="2" t="s">
        <v>63825</v>
      </c>
      <c r="C148" s="2" t="s">
        <v>63826</v>
      </c>
      <c r="D148" s="2" t="s">
        <v>63544</v>
      </c>
      <c r="E148" s="2" t="s">
        <v>63814</v>
      </c>
      <c r="F148" t="str">
        <f t="shared" si="4"/>
        <v/>
      </c>
      <c r="G148" t="str">
        <f t="shared" si="5"/>
        <v>y</v>
      </c>
      <c r="H148" t="s">
        <v>13568</v>
      </c>
      <c r="I148" t="s">
        <v>13568</v>
      </c>
      <c r="J148" t="s">
        <v>13568</v>
      </c>
      <c r="K148">
        <v>1</v>
      </c>
    </row>
    <row r="149" spans="1:11" ht="14.4" customHeight="1" x14ac:dyDescent="0.3">
      <c r="A149" s="2" t="s">
        <v>63964</v>
      </c>
      <c r="B149" s="2" t="s">
        <v>63965</v>
      </c>
      <c r="C149" s="2" t="s">
        <v>63966</v>
      </c>
      <c r="D149" s="2" t="s">
        <v>63544</v>
      </c>
      <c r="E149" s="2" t="s">
        <v>63818</v>
      </c>
      <c r="F149" t="str">
        <f t="shared" si="4"/>
        <v/>
      </c>
      <c r="G149" t="str">
        <f t="shared" si="5"/>
        <v>y</v>
      </c>
      <c r="H149" t="s">
        <v>13568</v>
      </c>
      <c r="I149" t="s">
        <v>13568</v>
      </c>
      <c r="J149" t="s">
        <v>13568</v>
      </c>
      <c r="K149">
        <v>1</v>
      </c>
    </row>
    <row r="150" spans="1:11" ht="14.4" customHeight="1" x14ac:dyDescent="0.3">
      <c r="A150" s="2" t="s">
        <v>31724</v>
      </c>
      <c r="B150" s="2" t="s">
        <v>63962</v>
      </c>
      <c r="C150" s="2" t="s">
        <v>63963</v>
      </c>
      <c r="D150" s="2" t="s">
        <v>63544</v>
      </c>
      <c r="E150" s="2" t="s">
        <v>63814</v>
      </c>
      <c r="F150" t="str">
        <f t="shared" si="4"/>
        <v/>
      </c>
      <c r="G150" t="str">
        <f t="shared" si="5"/>
        <v>y</v>
      </c>
      <c r="H150" t="s">
        <v>13568</v>
      </c>
      <c r="I150" t="s">
        <v>13568</v>
      </c>
      <c r="J150" t="s">
        <v>13568</v>
      </c>
      <c r="K150">
        <v>1</v>
      </c>
    </row>
    <row r="151" spans="1:11" ht="14.4" customHeight="1" x14ac:dyDescent="0.3">
      <c r="A151" s="2" t="s">
        <v>32761</v>
      </c>
      <c r="B151" s="2" t="s">
        <v>63605</v>
      </c>
      <c r="C151" s="2" t="s">
        <v>63606</v>
      </c>
      <c r="D151" s="2" t="s">
        <v>63572</v>
      </c>
      <c r="E151" s="2" t="s">
        <v>63573</v>
      </c>
      <c r="F151" t="str">
        <f t="shared" si="4"/>
        <v/>
      </c>
      <c r="G151" t="str">
        <f t="shared" si="5"/>
        <v>y</v>
      </c>
      <c r="H151" t="s">
        <v>13568</v>
      </c>
      <c r="I151" t="s">
        <v>13568</v>
      </c>
      <c r="J151" t="s">
        <v>13568</v>
      </c>
      <c r="K151">
        <v>3</v>
      </c>
    </row>
    <row r="152" spans="1:11" ht="14.4" customHeight="1" x14ac:dyDescent="0.3">
      <c r="A152" s="2" t="s">
        <v>63607</v>
      </c>
      <c r="B152" s="2" t="s">
        <v>63608</v>
      </c>
      <c r="C152" s="2" t="s">
        <v>63609</v>
      </c>
      <c r="D152" s="2" t="s">
        <v>63544</v>
      </c>
      <c r="E152" s="2" t="s">
        <v>63577</v>
      </c>
      <c r="F152" t="str">
        <f t="shared" si="4"/>
        <v/>
      </c>
      <c r="G152" t="str">
        <f t="shared" si="5"/>
        <v>y</v>
      </c>
      <c r="H152" t="s">
        <v>13568</v>
      </c>
      <c r="I152" t="s">
        <v>13568</v>
      </c>
      <c r="J152" t="s">
        <v>13568</v>
      </c>
      <c r="K152">
        <v>1</v>
      </c>
    </row>
    <row r="153" spans="1:11" ht="14.4" customHeight="1" x14ac:dyDescent="0.3">
      <c r="A153" s="2" t="s">
        <v>4628</v>
      </c>
      <c r="B153" s="2" t="s">
        <v>63933</v>
      </c>
      <c r="C153" s="2" t="s">
        <v>63934</v>
      </c>
      <c r="D153" s="2" t="s">
        <v>63562</v>
      </c>
      <c r="E153" s="2" t="s">
        <v>63563</v>
      </c>
      <c r="F153" t="str">
        <f t="shared" si="4"/>
        <v/>
      </c>
      <c r="G153" t="str">
        <f t="shared" si="5"/>
        <v>y</v>
      </c>
      <c r="H153" t="s">
        <v>13568</v>
      </c>
      <c r="I153" t="s">
        <v>13568</v>
      </c>
      <c r="J153" t="s">
        <v>13568</v>
      </c>
      <c r="K153">
        <v>6</v>
      </c>
    </row>
    <row r="154" spans="1:11" ht="14.4" customHeight="1" x14ac:dyDescent="0.3">
      <c r="A154" s="2" t="s">
        <v>4188</v>
      </c>
      <c r="B154" s="2" t="s">
        <v>63935</v>
      </c>
      <c r="C154" s="2" t="s">
        <v>63936</v>
      </c>
      <c r="D154" s="2" t="s">
        <v>63566</v>
      </c>
      <c r="E154" s="2" t="s">
        <v>63567</v>
      </c>
      <c r="F154" t="str">
        <f t="shared" si="4"/>
        <v/>
      </c>
      <c r="G154" t="str">
        <f t="shared" si="5"/>
        <v>y</v>
      </c>
      <c r="H154" t="s">
        <v>13568</v>
      </c>
      <c r="I154" t="s">
        <v>13568</v>
      </c>
      <c r="J154" t="s">
        <v>13568</v>
      </c>
      <c r="K154">
        <v>5</v>
      </c>
    </row>
    <row r="155" spans="1:11" ht="14.4" customHeight="1" x14ac:dyDescent="0.3">
      <c r="A155" s="2" t="s">
        <v>4651</v>
      </c>
      <c r="B155" s="2" t="s">
        <v>63931</v>
      </c>
      <c r="C155" s="2" t="s">
        <v>63932</v>
      </c>
      <c r="D155" s="2" t="s">
        <v>63488</v>
      </c>
      <c r="E155" s="2" t="s">
        <v>63499</v>
      </c>
      <c r="F155" t="str">
        <f t="shared" si="4"/>
        <v/>
      </c>
      <c r="G155" t="str">
        <f t="shared" si="5"/>
        <v>y</v>
      </c>
      <c r="H155" t="s">
        <v>13568</v>
      </c>
      <c r="I155" t="s">
        <v>13568</v>
      </c>
      <c r="J155" t="s">
        <v>13568</v>
      </c>
      <c r="K155">
        <v>2</v>
      </c>
    </row>
    <row r="156" spans="1:11" ht="14.4" customHeight="1" x14ac:dyDescent="0.3">
      <c r="A156" s="2" t="s">
        <v>4653</v>
      </c>
      <c r="B156" s="2" t="s">
        <v>63927</v>
      </c>
      <c r="C156" s="2" t="s">
        <v>63928</v>
      </c>
      <c r="D156" s="2" t="s">
        <v>63592</v>
      </c>
      <c r="E156" s="2" t="s">
        <v>63593</v>
      </c>
      <c r="F156" t="str">
        <f t="shared" si="4"/>
        <v/>
      </c>
      <c r="G156" t="str">
        <f t="shared" si="5"/>
        <v>y</v>
      </c>
      <c r="H156" t="s">
        <v>13568</v>
      </c>
      <c r="I156" t="s">
        <v>13568</v>
      </c>
      <c r="J156" t="s">
        <v>13568</v>
      </c>
      <c r="K156">
        <v>18</v>
      </c>
    </row>
    <row r="157" spans="1:11" ht="14.4" customHeight="1" x14ac:dyDescent="0.3">
      <c r="A157" s="2" t="s">
        <v>4656</v>
      </c>
      <c r="B157" s="2" t="s">
        <v>63929</v>
      </c>
      <c r="C157" s="2" t="s">
        <v>63930</v>
      </c>
      <c r="D157" s="2" t="s">
        <v>63488</v>
      </c>
      <c r="E157" s="2" t="s">
        <v>63604</v>
      </c>
      <c r="F157" t="str">
        <f t="shared" si="4"/>
        <v/>
      </c>
      <c r="G157" t="str">
        <f t="shared" si="5"/>
        <v>y</v>
      </c>
      <c r="H157" t="s">
        <v>13568</v>
      </c>
      <c r="I157" t="s">
        <v>13568</v>
      </c>
      <c r="J157" t="s">
        <v>13568</v>
      </c>
      <c r="K157">
        <v>2</v>
      </c>
    </row>
    <row r="158" spans="1:11" ht="14.4" customHeight="1" x14ac:dyDescent="0.3">
      <c r="A158" s="2" t="s">
        <v>4670</v>
      </c>
      <c r="B158" s="2" t="s">
        <v>63919</v>
      </c>
      <c r="C158" s="2" t="s">
        <v>63920</v>
      </c>
      <c r="D158" s="2" t="s">
        <v>63544</v>
      </c>
      <c r="E158" s="2" t="s">
        <v>63545</v>
      </c>
      <c r="F158" t="str">
        <f t="shared" si="4"/>
        <v/>
      </c>
      <c r="G158" t="str">
        <f t="shared" si="5"/>
        <v>y</v>
      </c>
      <c r="H158" t="s">
        <v>13568</v>
      </c>
      <c r="I158" t="s">
        <v>13568</v>
      </c>
      <c r="J158" t="s">
        <v>13568</v>
      </c>
      <c r="K158">
        <v>1</v>
      </c>
    </row>
    <row r="159" spans="1:11" ht="14.4" customHeight="1" x14ac:dyDescent="0.3">
      <c r="A159" s="2" t="s">
        <v>4672</v>
      </c>
      <c r="B159" s="2" t="s">
        <v>63925</v>
      </c>
      <c r="C159" s="2" t="s">
        <v>63926</v>
      </c>
      <c r="D159" s="2" t="s">
        <v>63544</v>
      </c>
      <c r="E159" s="2" t="s">
        <v>63556</v>
      </c>
      <c r="F159" t="str">
        <f t="shared" si="4"/>
        <v/>
      </c>
      <c r="G159" t="str">
        <f t="shared" si="5"/>
        <v>y</v>
      </c>
      <c r="H159" t="s">
        <v>13568</v>
      </c>
      <c r="I159" t="s">
        <v>13568</v>
      </c>
      <c r="J159" t="s">
        <v>13568</v>
      </c>
      <c r="K159">
        <v>1</v>
      </c>
    </row>
    <row r="160" spans="1:11" ht="14.4" customHeight="1" x14ac:dyDescent="0.3">
      <c r="A160" s="2" t="s">
        <v>4674</v>
      </c>
      <c r="B160" s="2" t="s">
        <v>63921</v>
      </c>
      <c r="C160" s="2" t="s">
        <v>63922</v>
      </c>
      <c r="D160" s="2" t="s">
        <v>63544</v>
      </c>
      <c r="E160" s="2" t="s">
        <v>63549</v>
      </c>
      <c r="F160" t="str">
        <f t="shared" si="4"/>
        <v/>
      </c>
      <c r="G160" t="str">
        <f t="shared" si="5"/>
        <v>y</v>
      </c>
      <c r="H160" t="s">
        <v>13568</v>
      </c>
      <c r="I160" t="s">
        <v>13568</v>
      </c>
      <c r="J160" t="s">
        <v>13568</v>
      </c>
      <c r="K160">
        <v>1</v>
      </c>
    </row>
    <row r="161" spans="1:11" ht="14.4" customHeight="1" x14ac:dyDescent="0.3">
      <c r="A161" s="2" t="s">
        <v>4676</v>
      </c>
      <c r="B161" s="2" t="s">
        <v>63923</v>
      </c>
      <c r="C161" s="2" t="s">
        <v>63924</v>
      </c>
      <c r="D161" s="2" t="s">
        <v>63544</v>
      </c>
      <c r="E161" s="2" t="s">
        <v>63480</v>
      </c>
      <c r="F161" t="str">
        <f t="shared" si="4"/>
        <v/>
      </c>
      <c r="G161" t="str">
        <f t="shared" si="5"/>
        <v>y</v>
      </c>
      <c r="H161" t="s">
        <v>13568</v>
      </c>
      <c r="I161" t="s">
        <v>13568</v>
      </c>
      <c r="J161" t="s">
        <v>13568</v>
      </c>
      <c r="K161">
        <v>1</v>
      </c>
    </row>
    <row r="162" spans="1:11" ht="14.4" customHeight="1" x14ac:dyDescent="0.3">
      <c r="A162" s="2" t="s">
        <v>4693</v>
      </c>
      <c r="B162" s="2" t="s">
        <v>63943</v>
      </c>
      <c r="C162" s="2" t="s">
        <v>63944</v>
      </c>
      <c r="D162" s="2" t="s">
        <v>63544</v>
      </c>
      <c r="E162" s="2" t="s">
        <v>63818</v>
      </c>
      <c r="F162" t="str">
        <f t="shared" si="4"/>
        <v/>
      </c>
      <c r="G162" t="str">
        <f t="shared" si="5"/>
        <v>y</v>
      </c>
      <c r="H162" t="s">
        <v>13568</v>
      </c>
      <c r="I162" t="s">
        <v>13568</v>
      </c>
      <c r="J162" t="s">
        <v>13568</v>
      </c>
      <c r="K162">
        <v>1</v>
      </c>
    </row>
    <row r="163" spans="1:11" ht="14.4" customHeight="1" x14ac:dyDescent="0.3">
      <c r="A163" s="2" t="s">
        <v>4695</v>
      </c>
      <c r="B163" s="2" t="s">
        <v>63941</v>
      </c>
      <c r="C163" s="2" t="s">
        <v>63942</v>
      </c>
      <c r="D163" s="2" t="s">
        <v>63544</v>
      </c>
      <c r="E163" s="2" t="s">
        <v>63814</v>
      </c>
      <c r="F163" t="str">
        <f t="shared" si="4"/>
        <v/>
      </c>
      <c r="G163" t="str">
        <f t="shared" si="5"/>
        <v>y</v>
      </c>
      <c r="H163" t="s">
        <v>13568</v>
      </c>
      <c r="I163" t="s">
        <v>13568</v>
      </c>
      <c r="J163" t="s">
        <v>13568</v>
      </c>
      <c r="K163">
        <v>1</v>
      </c>
    </row>
    <row r="164" spans="1:11" ht="14.4" customHeight="1" x14ac:dyDescent="0.3">
      <c r="A164" s="2" t="s">
        <v>4713</v>
      </c>
      <c r="B164" s="2" t="s">
        <v>63969</v>
      </c>
      <c r="C164" s="2" t="s">
        <v>63970</v>
      </c>
      <c r="D164" s="2" t="s">
        <v>63544</v>
      </c>
      <c r="E164" s="2" t="s">
        <v>63818</v>
      </c>
      <c r="F164" t="str">
        <f t="shared" si="4"/>
        <v/>
      </c>
      <c r="G164" t="str">
        <f t="shared" si="5"/>
        <v>y</v>
      </c>
      <c r="H164" t="s">
        <v>13568</v>
      </c>
      <c r="I164" t="s">
        <v>13568</v>
      </c>
      <c r="J164" t="s">
        <v>13568</v>
      </c>
      <c r="K164">
        <v>1</v>
      </c>
    </row>
    <row r="165" spans="1:11" ht="14.4" customHeight="1" x14ac:dyDescent="0.3">
      <c r="A165" s="2" t="s">
        <v>4716</v>
      </c>
      <c r="B165" s="2" t="s">
        <v>63967</v>
      </c>
      <c r="C165" s="2" t="s">
        <v>63968</v>
      </c>
      <c r="D165" s="2" t="s">
        <v>63544</v>
      </c>
      <c r="E165" s="2" t="s">
        <v>63814</v>
      </c>
      <c r="F165" t="str">
        <f t="shared" si="4"/>
        <v/>
      </c>
      <c r="G165" t="str">
        <f t="shared" si="5"/>
        <v>y</v>
      </c>
      <c r="H165" t="s">
        <v>13568</v>
      </c>
      <c r="I165" t="s">
        <v>13568</v>
      </c>
      <c r="J165" t="s">
        <v>13568</v>
      </c>
      <c r="K165">
        <v>1</v>
      </c>
    </row>
    <row r="166" spans="1:11" ht="14.4" customHeight="1" x14ac:dyDescent="0.3">
      <c r="A166" s="2" t="s">
        <v>4758</v>
      </c>
      <c r="B166" s="2" t="s">
        <v>63937</v>
      </c>
      <c r="C166" s="2" t="s">
        <v>63938</v>
      </c>
      <c r="D166" s="2" t="s">
        <v>63572</v>
      </c>
      <c r="E166" s="2" t="s">
        <v>63573</v>
      </c>
      <c r="F166" t="str">
        <f t="shared" si="4"/>
        <v/>
      </c>
      <c r="G166" t="str">
        <f t="shared" si="5"/>
        <v>y</v>
      </c>
      <c r="H166" t="s">
        <v>13568</v>
      </c>
      <c r="I166" t="s">
        <v>13568</v>
      </c>
      <c r="J166" t="s">
        <v>13568</v>
      </c>
      <c r="K166">
        <v>3</v>
      </c>
    </row>
    <row r="167" spans="1:11" ht="14.4" customHeight="1" x14ac:dyDescent="0.3">
      <c r="A167" s="2" t="s">
        <v>4793</v>
      </c>
      <c r="B167" s="2" t="s">
        <v>63939</v>
      </c>
      <c r="C167" s="2" t="s">
        <v>63940</v>
      </c>
      <c r="D167" s="2" t="s">
        <v>63544</v>
      </c>
      <c r="E167" s="2" t="s">
        <v>63577</v>
      </c>
      <c r="F167" t="str">
        <f t="shared" si="4"/>
        <v/>
      </c>
      <c r="G167" t="str">
        <f t="shared" si="5"/>
        <v>y</v>
      </c>
      <c r="H167" t="s">
        <v>13568</v>
      </c>
      <c r="I167" t="s">
        <v>13568</v>
      </c>
      <c r="J167" t="s">
        <v>13568</v>
      </c>
      <c r="K167">
        <v>1</v>
      </c>
    </row>
    <row r="168" spans="1:11" ht="14.4" customHeight="1" x14ac:dyDescent="0.3">
      <c r="A168" s="2" t="s">
        <v>4810</v>
      </c>
      <c r="B168" s="2" t="s">
        <v>64023</v>
      </c>
      <c r="C168" s="2" t="s">
        <v>64024</v>
      </c>
      <c r="D168" s="2" t="s">
        <v>63562</v>
      </c>
      <c r="E168" s="2" t="s">
        <v>63563</v>
      </c>
      <c r="F168" t="str">
        <f t="shared" si="4"/>
        <v/>
      </c>
      <c r="G168" t="str">
        <f t="shared" si="5"/>
        <v>y</v>
      </c>
      <c r="H168" t="s">
        <v>13568</v>
      </c>
      <c r="I168" t="s">
        <v>13568</v>
      </c>
      <c r="J168" t="s">
        <v>13568</v>
      </c>
      <c r="K168">
        <v>6</v>
      </c>
    </row>
    <row r="169" spans="1:11" ht="14.4" customHeight="1" x14ac:dyDescent="0.3">
      <c r="A169" s="2" t="s">
        <v>4830</v>
      </c>
      <c r="B169" s="2" t="s">
        <v>64025</v>
      </c>
      <c r="C169" s="2" t="s">
        <v>64026</v>
      </c>
      <c r="D169" s="2" t="s">
        <v>63566</v>
      </c>
      <c r="E169" s="2" t="s">
        <v>63567</v>
      </c>
      <c r="F169" t="str">
        <f t="shared" si="4"/>
        <v/>
      </c>
      <c r="G169" t="str">
        <f t="shared" si="5"/>
        <v>y</v>
      </c>
      <c r="H169" t="s">
        <v>13568</v>
      </c>
      <c r="I169" t="s">
        <v>13568</v>
      </c>
      <c r="J169" t="s">
        <v>13568</v>
      </c>
      <c r="K169">
        <v>5</v>
      </c>
    </row>
    <row r="170" spans="1:11" ht="14.4" customHeight="1" x14ac:dyDescent="0.3">
      <c r="A170" s="2" t="s">
        <v>4832</v>
      </c>
      <c r="B170" s="2" t="s">
        <v>572</v>
      </c>
      <c r="C170" s="2" t="s">
        <v>63494</v>
      </c>
      <c r="D170" s="2" t="s">
        <v>63488</v>
      </c>
      <c r="E170" s="2" t="s">
        <v>63495</v>
      </c>
      <c r="F170" t="str">
        <f t="shared" si="4"/>
        <v/>
      </c>
      <c r="G170" t="str">
        <f t="shared" si="5"/>
        <v>y</v>
      </c>
      <c r="H170" t="s">
        <v>13568</v>
      </c>
      <c r="I170" t="s">
        <v>13568</v>
      </c>
      <c r="J170" t="s">
        <v>13568</v>
      </c>
      <c r="K170">
        <v>2</v>
      </c>
    </row>
    <row r="171" spans="1:11" ht="14.4" customHeight="1" x14ac:dyDescent="0.3">
      <c r="A171" s="2" t="s">
        <v>4844</v>
      </c>
      <c r="B171" s="2" t="s">
        <v>572</v>
      </c>
      <c r="C171" s="2" t="s">
        <v>63496</v>
      </c>
      <c r="D171" s="2" t="s">
        <v>63488</v>
      </c>
      <c r="E171" s="2" t="s">
        <v>63497</v>
      </c>
      <c r="F171" t="str">
        <f t="shared" si="4"/>
        <v/>
      </c>
      <c r="G171" t="str">
        <f t="shared" si="5"/>
        <v>y</v>
      </c>
      <c r="H171" t="s">
        <v>13568</v>
      </c>
      <c r="I171" t="s">
        <v>13568</v>
      </c>
      <c r="J171" t="s">
        <v>13568</v>
      </c>
      <c r="K171">
        <v>2</v>
      </c>
    </row>
    <row r="172" spans="1:11" ht="14.4" customHeight="1" x14ac:dyDescent="0.3">
      <c r="A172" s="2" t="s">
        <v>4836</v>
      </c>
      <c r="B172" s="2" t="s">
        <v>64027</v>
      </c>
      <c r="C172" s="2" t="s">
        <v>64028</v>
      </c>
      <c r="D172" s="2" t="s">
        <v>63488</v>
      </c>
      <c r="E172" s="2" t="s">
        <v>64029</v>
      </c>
      <c r="F172" t="str">
        <f t="shared" si="4"/>
        <v/>
      </c>
      <c r="G172" t="str">
        <f t="shared" si="5"/>
        <v>y</v>
      </c>
      <c r="H172" t="s">
        <v>13568</v>
      </c>
      <c r="I172" t="s">
        <v>13568</v>
      </c>
      <c r="J172" t="s">
        <v>13568</v>
      </c>
      <c r="K172">
        <v>2</v>
      </c>
    </row>
    <row r="173" spans="1:11" ht="14.4" customHeight="1" x14ac:dyDescent="0.3">
      <c r="A173" s="2" t="s">
        <v>4846</v>
      </c>
      <c r="B173" s="2" t="s">
        <v>64033</v>
      </c>
      <c r="C173" s="2" t="s">
        <v>64034</v>
      </c>
      <c r="D173" s="2" t="s">
        <v>63488</v>
      </c>
      <c r="E173" s="2" t="s">
        <v>64035</v>
      </c>
      <c r="F173" t="str">
        <f t="shared" si="4"/>
        <v/>
      </c>
      <c r="G173" t="str">
        <f t="shared" si="5"/>
        <v>y</v>
      </c>
      <c r="H173" t="s">
        <v>13568</v>
      </c>
      <c r="I173" t="s">
        <v>13568</v>
      </c>
      <c r="J173" t="s">
        <v>13568</v>
      </c>
      <c r="K173">
        <v>2</v>
      </c>
    </row>
    <row r="174" spans="1:11" ht="14.4" customHeight="1" x14ac:dyDescent="0.3">
      <c r="A174" s="2" t="s">
        <v>4850</v>
      </c>
      <c r="B174" s="2" t="s">
        <v>64011</v>
      </c>
      <c r="C174" s="2" t="s">
        <v>64012</v>
      </c>
      <c r="D174" s="2" t="s">
        <v>63544</v>
      </c>
      <c r="E174" s="2" t="s">
        <v>63545</v>
      </c>
      <c r="F174" t="str">
        <f t="shared" si="4"/>
        <v/>
      </c>
      <c r="G174" t="str">
        <f t="shared" si="5"/>
        <v>y</v>
      </c>
      <c r="H174" t="s">
        <v>13568</v>
      </c>
      <c r="I174" t="s">
        <v>13568</v>
      </c>
      <c r="J174" t="s">
        <v>13568</v>
      </c>
      <c r="K174">
        <v>1</v>
      </c>
    </row>
    <row r="175" spans="1:11" ht="14.4" customHeight="1" x14ac:dyDescent="0.3">
      <c r="A175" s="2" t="s">
        <v>4852</v>
      </c>
      <c r="B175" s="2" t="s">
        <v>64021</v>
      </c>
      <c r="C175" s="2" t="s">
        <v>64022</v>
      </c>
      <c r="D175" s="2" t="s">
        <v>63544</v>
      </c>
      <c r="E175" s="2" t="s">
        <v>63549</v>
      </c>
      <c r="F175" t="str">
        <f t="shared" si="4"/>
        <v/>
      </c>
      <c r="G175" t="str">
        <f t="shared" si="5"/>
        <v>y</v>
      </c>
      <c r="H175" t="s">
        <v>13568</v>
      </c>
      <c r="I175" t="s">
        <v>13568</v>
      </c>
      <c r="J175" t="s">
        <v>13568</v>
      </c>
      <c r="K175">
        <v>1</v>
      </c>
    </row>
    <row r="176" spans="1:11" ht="14.4" customHeight="1" x14ac:dyDescent="0.3">
      <c r="A176" s="2" t="s">
        <v>4854</v>
      </c>
      <c r="B176" s="2" t="s">
        <v>64016</v>
      </c>
      <c r="C176" s="2" t="s">
        <v>64017</v>
      </c>
      <c r="D176" s="2" t="s">
        <v>63544</v>
      </c>
      <c r="E176" s="2" t="s">
        <v>64018</v>
      </c>
      <c r="F176" t="str">
        <f t="shared" si="4"/>
        <v/>
      </c>
      <c r="G176" t="str">
        <f t="shared" si="5"/>
        <v>y</v>
      </c>
      <c r="H176" t="s">
        <v>13568</v>
      </c>
      <c r="I176" t="s">
        <v>13568</v>
      </c>
      <c r="J176" t="s">
        <v>13568</v>
      </c>
      <c r="K176">
        <v>1</v>
      </c>
    </row>
    <row r="177" spans="1:11" ht="14.4" customHeight="1" x14ac:dyDescent="0.3">
      <c r="A177" s="2" t="s">
        <v>4856</v>
      </c>
      <c r="B177" s="2" t="s">
        <v>64019</v>
      </c>
      <c r="C177" s="2" t="s">
        <v>64020</v>
      </c>
      <c r="D177" s="2" t="s">
        <v>63544</v>
      </c>
      <c r="E177" s="2" t="s">
        <v>63480</v>
      </c>
      <c r="F177" t="str">
        <f t="shared" si="4"/>
        <v/>
      </c>
      <c r="G177" t="str">
        <f t="shared" si="5"/>
        <v>y</v>
      </c>
      <c r="H177" t="s">
        <v>13568</v>
      </c>
      <c r="I177" t="s">
        <v>13568</v>
      </c>
      <c r="J177" t="s">
        <v>13568</v>
      </c>
      <c r="K177">
        <v>1</v>
      </c>
    </row>
    <row r="178" spans="1:11" ht="14.4" customHeight="1" x14ac:dyDescent="0.3">
      <c r="A178" s="2" t="s">
        <v>64041</v>
      </c>
      <c r="B178" s="2" t="s">
        <v>64042</v>
      </c>
      <c r="C178" s="2" t="s">
        <v>64043</v>
      </c>
      <c r="D178" s="2" t="s">
        <v>63544</v>
      </c>
      <c r="E178" s="2" t="s">
        <v>63818</v>
      </c>
      <c r="F178" t="str">
        <f t="shared" si="4"/>
        <v/>
      </c>
      <c r="G178" t="str">
        <f t="shared" si="5"/>
        <v>y</v>
      </c>
      <c r="H178" t="s">
        <v>13568</v>
      </c>
      <c r="I178" t="s">
        <v>13568</v>
      </c>
      <c r="J178" t="s">
        <v>13568</v>
      </c>
      <c r="K178">
        <v>1</v>
      </c>
    </row>
    <row r="179" spans="1:11" ht="14.4" customHeight="1" x14ac:dyDescent="0.3">
      <c r="A179" s="2" t="s">
        <v>64038</v>
      </c>
      <c r="B179" s="2" t="s">
        <v>64039</v>
      </c>
      <c r="C179" s="2" t="s">
        <v>64040</v>
      </c>
      <c r="D179" s="2" t="s">
        <v>63544</v>
      </c>
      <c r="E179" s="2" t="s">
        <v>63814</v>
      </c>
      <c r="F179" t="str">
        <f t="shared" si="4"/>
        <v/>
      </c>
      <c r="G179" t="str">
        <f t="shared" si="5"/>
        <v>y</v>
      </c>
      <c r="H179" t="s">
        <v>13568</v>
      </c>
      <c r="I179" t="s">
        <v>13568</v>
      </c>
      <c r="J179" t="s">
        <v>13568</v>
      </c>
      <c r="K179">
        <v>1</v>
      </c>
    </row>
    <row r="180" spans="1:11" ht="14.4" customHeight="1" x14ac:dyDescent="0.3">
      <c r="A180" s="2" t="s">
        <v>4888</v>
      </c>
      <c r="B180" s="2" t="s">
        <v>64046</v>
      </c>
      <c r="C180" s="2" t="s">
        <v>64047</v>
      </c>
      <c r="D180" s="2" t="s">
        <v>63544</v>
      </c>
      <c r="E180" s="2" t="s">
        <v>63818</v>
      </c>
      <c r="F180" t="str">
        <f t="shared" si="4"/>
        <v/>
      </c>
      <c r="G180" t="str">
        <f t="shared" si="5"/>
        <v>y</v>
      </c>
      <c r="H180" t="s">
        <v>13568</v>
      </c>
      <c r="I180" t="s">
        <v>13568</v>
      </c>
      <c r="J180" t="s">
        <v>13568</v>
      </c>
      <c r="K180">
        <v>1</v>
      </c>
    </row>
    <row r="181" spans="1:11" ht="14.4" customHeight="1" x14ac:dyDescent="0.3">
      <c r="A181" s="2" t="s">
        <v>4890</v>
      </c>
      <c r="B181" s="2" t="s">
        <v>64044</v>
      </c>
      <c r="C181" s="2" t="s">
        <v>64045</v>
      </c>
      <c r="D181" s="2" t="s">
        <v>63544</v>
      </c>
      <c r="E181" s="2" t="s">
        <v>63814</v>
      </c>
      <c r="F181" t="str">
        <f t="shared" si="4"/>
        <v/>
      </c>
      <c r="G181" t="str">
        <f t="shared" si="5"/>
        <v>y</v>
      </c>
      <c r="H181" t="s">
        <v>13568</v>
      </c>
      <c r="I181" t="s">
        <v>13568</v>
      </c>
      <c r="J181" t="s">
        <v>13568</v>
      </c>
      <c r="K181">
        <v>1</v>
      </c>
    </row>
    <row r="182" spans="1:11" ht="14.4" customHeight="1" x14ac:dyDescent="0.3">
      <c r="A182" s="2" t="s">
        <v>4924</v>
      </c>
      <c r="B182" s="2" t="s">
        <v>64030</v>
      </c>
      <c r="C182" s="2" t="s">
        <v>64031</v>
      </c>
      <c r="D182" s="2" t="s">
        <v>63572</v>
      </c>
      <c r="E182" s="2" t="s">
        <v>63573</v>
      </c>
      <c r="F182" t="str">
        <f t="shared" si="4"/>
        <v/>
      </c>
      <c r="G182" t="str">
        <f t="shared" si="5"/>
        <v>y</v>
      </c>
      <c r="H182" t="s">
        <v>13568</v>
      </c>
      <c r="I182" t="s">
        <v>13568</v>
      </c>
      <c r="J182" t="s">
        <v>13568</v>
      </c>
      <c r="K182">
        <v>3</v>
      </c>
    </row>
    <row r="183" spans="1:11" ht="14.4" customHeight="1" x14ac:dyDescent="0.3">
      <c r="A183" s="2" t="s">
        <v>4940</v>
      </c>
      <c r="B183" s="2" t="s">
        <v>64013</v>
      </c>
      <c r="C183" s="2" t="s">
        <v>64014</v>
      </c>
      <c r="D183" s="2" t="s">
        <v>63544</v>
      </c>
      <c r="E183" s="2" t="s">
        <v>64015</v>
      </c>
      <c r="F183" t="str">
        <f t="shared" si="4"/>
        <v/>
      </c>
      <c r="G183" t="str">
        <f t="shared" si="5"/>
        <v>y</v>
      </c>
      <c r="H183" t="s">
        <v>13568</v>
      </c>
      <c r="I183" t="s">
        <v>13568</v>
      </c>
      <c r="J183" t="s">
        <v>13568</v>
      </c>
      <c r="K183">
        <v>1</v>
      </c>
    </row>
    <row r="184" spans="1:11" ht="14.4" customHeight="1" x14ac:dyDescent="0.3">
      <c r="A184" s="2" t="s">
        <v>4954</v>
      </c>
      <c r="B184" s="2" t="s">
        <v>64036</v>
      </c>
      <c r="C184" s="2" t="s">
        <v>64037</v>
      </c>
      <c r="D184" s="2" t="s">
        <v>63544</v>
      </c>
      <c r="E184" s="2" t="s">
        <v>63577</v>
      </c>
      <c r="F184" t="str">
        <f t="shared" si="4"/>
        <v/>
      </c>
      <c r="G184" t="str">
        <f t="shared" si="5"/>
        <v>y</v>
      </c>
      <c r="H184" t="s">
        <v>13568</v>
      </c>
      <c r="I184" t="s">
        <v>13568</v>
      </c>
      <c r="J184" t="s">
        <v>13568</v>
      </c>
      <c r="K184">
        <v>1</v>
      </c>
    </row>
    <row r="185" spans="1:11" ht="14.4" customHeight="1" x14ac:dyDescent="0.3">
      <c r="A185" s="2" t="s">
        <v>19924</v>
      </c>
      <c r="B185" s="2" t="s">
        <v>63892</v>
      </c>
      <c r="C185" s="2" t="s">
        <v>63893</v>
      </c>
      <c r="D185" s="2" t="s">
        <v>63562</v>
      </c>
      <c r="E185" s="2" t="s">
        <v>63563</v>
      </c>
      <c r="F185" t="str">
        <f t="shared" si="4"/>
        <v/>
      </c>
      <c r="G185" t="str">
        <f t="shared" si="5"/>
        <v>y</v>
      </c>
      <c r="H185" t="s">
        <v>13568</v>
      </c>
      <c r="I185" t="s">
        <v>13568</v>
      </c>
      <c r="J185" t="s">
        <v>13568</v>
      </c>
      <c r="K185">
        <v>6</v>
      </c>
    </row>
    <row r="186" spans="1:11" ht="14.4" customHeight="1" x14ac:dyDescent="0.3">
      <c r="A186" s="2" t="s">
        <v>5408</v>
      </c>
      <c r="B186" s="2" t="s">
        <v>63894</v>
      </c>
      <c r="C186" s="2" t="s">
        <v>63895</v>
      </c>
      <c r="D186" s="2" t="s">
        <v>63566</v>
      </c>
      <c r="E186" s="2" t="s">
        <v>63567</v>
      </c>
      <c r="F186" t="str">
        <f t="shared" si="4"/>
        <v/>
      </c>
      <c r="G186" t="str">
        <f t="shared" si="5"/>
        <v>y</v>
      </c>
      <c r="H186" t="s">
        <v>13568</v>
      </c>
      <c r="I186" t="s">
        <v>13568</v>
      </c>
      <c r="J186" t="s">
        <v>13568</v>
      </c>
      <c r="K186">
        <v>5</v>
      </c>
    </row>
    <row r="187" spans="1:11" ht="14.4" customHeight="1" x14ac:dyDescent="0.3">
      <c r="A187" s="2" t="s">
        <v>13785</v>
      </c>
      <c r="B187" s="2" t="s">
        <v>572</v>
      </c>
      <c r="C187" s="2" t="s">
        <v>63498</v>
      </c>
      <c r="D187" s="2" t="s">
        <v>63488</v>
      </c>
      <c r="E187" s="2" t="s">
        <v>63499</v>
      </c>
      <c r="F187" t="str">
        <f t="shared" si="4"/>
        <v/>
      </c>
      <c r="G187" t="str">
        <f t="shared" si="5"/>
        <v>y</v>
      </c>
      <c r="H187" t="s">
        <v>13568</v>
      </c>
      <c r="I187" t="s">
        <v>13568</v>
      </c>
      <c r="J187" t="s">
        <v>13568</v>
      </c>
      <c r="K187">
        <v>2</v>
      </c>
    </row>
    <row r="188" spans="1:11" ht="14.4" customHeight="1" x14ac:dyDescent="0.3">
      <c r="A188" s="2" t="s">
        <v>38757</v>
      </c>
      <c r="B188" s="2" t="s">
        <v>63890</v>
      </c>
      <c r="C188" s="2" t="s">
        <v>63891</v>
      </c>
      <c r="D188" s="2" t="s">
        <v>63488</v>
      </c>
      <c r="E188" s="2" t="s">
        <v>63559</v>
      </c>
      <c r="F188" t="str">
        <f t="shared" si="4"/>
        <v/>
      </c>
      <c r="G188" t="str">
        <f t="shared" si="5"/>
        <v>y</v>
      </c>
      <c r="H188" t="s">
        <v>13568</v>
      </c>
      <c r="I188" t="s">
        <v>13568</v>
      </c>
      <c r="J188" t="s">
        <v>13568</v>
      </c>
      <c r="K188">
        <v>2</v>
      </c>
    </row>
    <row r="189" spans="1:11" ht="14.4" customHeight="1" x14ac:dyDescent="0.3">
      <c r="A189" s="2" t="s">
        <v>63902</v>
      </c>
      <c r="B189" s="2" t="s">
        <v>63903</v>
      </c>
      <c r="C189" s="2" t="s">
        <v>63904</v>
      </c>
      <c r="D189" s="2" t="s">
        <v>63488</v>
      </c>
      <c r="E189" s="2" t="s">
        <v>63580</v>
      </c>
      <c r="F189" t="str">
        <f t="shared" si="4"/>
        <v/>
      </c>
      <c r="G189" t="str">
        <f t="shared" si="5"/>
        <v>y</v>
      </c>
      <c r="H189" t="s">
        <v>13568</v>
      </c>
      <c r="I189" t="s">
        <v>13568</v>
      </c>
      <c r="J189" t="s">
        <v>13568</v>
      </c>
      <c r="K189">
        <v>2</v>
      </c>
    </row>
    <row r="190" spans="1:11" ht="14.4" customHeight="1" x14ac:dyDescent="0.3">
      <c r="A190" s="2" t="s">
        <v>63878</v>
      </c>
      <c r="B190" s="2" t="s">
        <v>63879</v>
      </c>
      <c r="C190" s="2" t="s">
        <v>63880</v>
      </c>
      <c r="D190" s="2" t="s">
        <v>63544</v>
      </c>
      <c r="E190" s="2" t="s">
        <v>63545</v>
      </c>
      <c r="F190" t="str">
        <f t="shared" si="4"/>
        <v/>
      </c>
      <c r="G190" t="str">
        <f t="shared" si="5"/>
        <v>y</v>
      </c>
      <c r="H190" t="s">
        <v>13568</v>
      </c>
      <c r="I190" t="s">
        <v>13568</v>
      </c>
      <c r="J190" t="s">
        <v>13568</v>
      </c>
      <c r="K190">
        <v>1</v>
      </c>
    </row>
    <row r="191" spans="1:11" ht="14.4" customHeight="1" x14ac:dyDescent="0.3">
      <c r="A191" s="2" t="s">
        <v>63887</v>
      </c>
      <c r="B191" s="2" t="s">
        <v>63888</v>
      </c>
      <c r="C191" s="2" t="s">
        <v>63889</v>
      </c>
      <c r="D191" s="2" t="s">
        <v>63544</v>
      </c>
      <c r="E191" s="2" t="s">
        <v>63556</v>
      </c>
      <c r="F191" t="str">
        <f t="shared" si="4"/>
        <v/>
      </c>
      <c r="G191" t="str">
        <f t="shared" si="5"/>
        <v>y</v>
      </c>
      <c r="H191" t="s">
        <v>13568</v>
      </c>
      <c r="I191" t="s">
        <v>13568</v>
      </c>
      <c r="J191" t="s">
        <v>13568</v>
      </c>
      <c r="K191">
        <v>1</v>
      </c>
    </row>
    <row r="192" spans="1:11" ht="14.4" customHeight="1" x14ac:dyDescent="0.3">
      <c r="A192" s="2" t="s">
        <v>63881</v>
      </c>
      <c r="B192" s="2" t="s">
        <v>63882</v>
      </c>
      <c r="C192" s="2" t="s">
        <v>63883</v>
      </c>
      <c r="D192" s="2" t="s">
        <v>63544</v>
      </c>
      <c r="E192" s="2" t="s">
        <v>63549</v>
      </c>
      <c r="F192" t="str">
        <f t="shared" si="4"/>
        <v/>
      </c>
      <c r="G192" t="str">
        <f t="shared" si="5"/>
        <v>y</v>
      </c>
      <c r="H192" t="s">
        <v>13568</v>
      </c>
      <c r="I192" t="s">
        <v>13568</v>
      </c>
      <c r="J192" t="s">
        <v>13568</v>
      </c>
      <c r="K192">
        <v>1</v>
      </c>
    </row>
    <row r="193" spans="1:11" ht="14.4" customHeight="1" x14ac:dyDescent="0.3">
      <c r="A193" s="2" t="s">
        <v>63884</v>
      </c>
      <c r="B193" s="2" t="s">
        <v>63885</v>
      </c>
      <c r="C193" s="2" t="s">
        <v>63886</v>
      </c>
      <c r="D193" s="2" t="s">
        <v>63544</v>
      </c>
      <c r="E193" s="2" t="s">
        <v>63480</v>
      </c>
      <c r="F193" t="str">
        <f t="shared" si="4"/>
        <v/>
      </c>
      <c r="G193" t="str">
        <f t="shared" si="5"/>
        <v>y</v>
      </c>
      <c r="H193" t="s">
        <v>13568</v>
      </c>
      <c r="I193" t="s">
        <v>13568</v>
      </c>
      <c r="J193" t="s">
        <v>13568</v>
      </c>
      <c r="K193">
        <v>1</v>
      </c>
    </row>
    <row r="194" spans="1:11" ht="14.4" customHeight="1" x14ac:dyDescent="0.3">
      <c r="A194" s="2" t="s">
        <v>13530</v>
      </c>
      <c r="B194" s="2" t="s">
        <v>63973</v>
      </c>
      <c r="C194" s="2" t="s">
        <v>63974</v>
      </c>
      <c r="D194" s="2" t="s">
        <v>63544</v>
      </c>
      <c r="E194" s="2" t="s">
        <v>63818</v>
      </c>
      <c r="F194" t="str">
        <f t="shared" si="4"/>
        <v/>
      </c>
      <c r="G194" t="str">
        <f t="shared" si="5"/>
        <v>y</v>
      </c>
      <c r="H194" t="s">
        <v>13568</v>
      </c>
      <c r="I194" t="s">
        <v>13568</v>
      </c>
      <c r="J194" t="s">
        <v>13568</v>
      </c>
      <c r="K194">
        <v>1</v>
      </c>
    </row>
    <row r="195" spans="1:11" ht="14.4" customHeight="1" x14ac:dyDescent="0.3">
      <c r="A195" s="2" t="s">
        <v>13533</v>
      </c>
      <c r="B195" s="2" t="s">
        <v>63971</v>
      </c>
      <c r="C195" s="2" t="s">
        <v>63972</v>
      </c>
      <c r="D195" s="2" t="s">
        <v>63544</v>
      </c>
      <c r="E195" s="2" t="s">
        <v>63814</v>
      </c>
      <c r="F195" t="str">
        <f t="shared" si="4"/>
        <v/>
      </c>
      <c r="G195" t="str">
        <f t="shared" si="5"/>
        <v>y</v>
      </c>
      <c r="H195" t="s">
        <v>13568</v>
      </c>
      <c r="I195" t="s">
        <v>13568</v>
      </c>
      <c r="J195" t="s">
        <v>13568</v>
      </c>
      <c r="K195">
        <v>1</v>
      </c>
    </row>
    <row r="196" spans="1:11" ht="14.4" customHeight="1" x14ac:dyDescent="0.3">
      <c r="A196" s="2" t="s">
        <v>63978</v>
      </c>
      <c r="B196" s="2" t="s">
        <v>63979</v>
      </c>
      <c r="C196" s="2" t="s">
        <v>63980</v>
      </c>
      <c r="D196" s="2" t="s">
        <v>63544</v>
      </c>
      <c r="E196" s="2" t="s">
        <v>63818</v>
      </c>
      <c r="F196" t="str">
        <f t="shared" si="4"/>
        <v/>
      </c>
      <c r="G196" t="str">
        <f t="shared" si="5"/>
        <v>y</v>
      </c>
      <c r="H196" t="s">
        <v>13568</v>
      </c>
      <c r="I196" t="s">
        <v>13568</v>
      </c>
      <c r="J196" t="s">
        <v>13568</v>
      </c>
      <c r="K196">
        <v>1</v>
      </c>
    </row>
    <row r="197" spans="1:11" ht="14.4" customHeight="1" x14ac:dyDescent="0.3">
      <c r="A197" s="2" t="s">
        <v>63975</v>
      </c>
      <c r="B197" s="2" t="s">
        <v>63976</v>
      </c>
      <c r="C197" s="2" t="s">
        <v>63977</v>
      </c>
      <c r="D197" s="2" t="s">
        <v>63544</v>
      </c>
      <c r="E197" s="2" t="s">
        <v>63814</v>
      </c>
      <c r="F197" t="str">
        <f t="shared" ref="F197:F260" si="6">IF(COUNTIF(H197:J197,"used")&gt;0,"y","")</f>
        <v/>
      </c>
      <c r="G197" t="str">
        <f t="shared" ref="G197:G260" si="7">IF(COUNTA(H197:J197)&gt;0,"y","")</f>
        <v>y</v>
      </c>
      <c r="H197" t="s">
        <v>13568</v>
      </c>
      <c r="I197" t="s">
        <v>13568</v>
      </c>
      <c r="J197" t="s">
        <v>13568</v>
      </c>
      <c r="K197">
        <v>1</v>
      </c>
    </row>
    <row r="198" spans="1:11" ht="14.4" customHeight="1" x14ac:dyDescent="0.3">
      <c r="A198" s="2" t="s">
        <v>63896</v>
      </c>
      <c r="B198" s="2" t="s">
        <v>63897</v>
      </c>
      <c r="C198" s="2" t="s">
        <v>63898</v>
      </c>
      <c r="D198" s="2" t="s">
        <v>63572</v>
      </c>
      <c r="E198" s="2" t="s">
        <v>63573</v>
      </c>
      <c r="F198" t="str">
        <f t="shared" si="6"/>
        <v/>
      </c>
      <c r="G198" t="str">
        <f t="shared" si="7"/>
        <v>y</v>
      </c>
      <c r="H198" t="s">
        <v>13568</v>
      </c>
      <c r="I198" t="s">
        <v>13568</v>
      </c>
      <c r="J198" t="s">
        <v>13568</v>
      </c>
      <c r="K198">
        <v>3</v>
      </c>
    </row>
    <row r="199" spans="1:11" ht="14.4" customHeight="1" x14ac:dyDescent="0.3">
      <c r="A199" s="2" t="s">
        <v>63899</v>
      </c>
      <c r="B199" s="2" t="s">
        <v>63900</v>
      </c>
      <c r="C199" s="2" t="s">
        <v>63901</v>
      </c>
      <c r="D199" s="2" t="s">
        <v>63544</v>
      </c>
      <c r="E199" s="2" t="s">
        <v>63577</v>
      </c>
      <c r="F199" t="str">
        <f t="shared" si="6"/>
        <v/>
      </c>
      <c r="G199" t="str">
        <f t="shared" si="7"/>
        <v>y</v>
      </c>
      <c r="H199" t="s">
        <v>13568</v>
      </c>
      <c r="I199" t="s">
        <v>13568</v>
      </c>
      <c r="J199" t="s">
        <v>13568</v>
      </c>
      <c r="K199">
        <v>1</v>
      </c>
    </row>
    <row r="200" spans="1:11" ht="14.4" customHeight="1" x14ac:dyDescent="0.3">
      <c r="A200" s="2" t="s">
        <v>19927</v>
      </c>
      <c r="B200" s="2" t="s">
        <v>63736</v>
      </c>
      <c r="C200" s="2" t="s">
        <v>63737</v>
      </c>
      <c r="D200" s="2" t="s">
        <v>63562</v>
      </c>
      <c r="E200" s="2" t="s">
        <v>63563</v>
      </c>
      <c r="F200" t="str">
        <f t="shared" si="6"/>
        <v/>
      </c>
      <c r="G200" t="str">
        <f t="shared" si="7"/>
        <v>y</v>
      </c>
      <c r="H200" t="s">
        <v>13568</v>
      </c>
      <c r="I200" t="s">
        <v>13568</v>
      </c>
      <c r="J200" t="s">
        <v>13568</v>
      </c>
      <c r="K200">
        <v>6</v>
      </c>
    </row>
    <row r="201" spans="1:11" ht="14.4" customHeight="1" x14ac:dyDescent="0.3">
      <c r="A201" s="2" t="s">
        <v>63738</v>
      </c>
      <c r="B201" s="2" t="s">
        <v>63739</v>
      </c>
      <c r="C201" s="2" t="s">
        <v>63740</v>
      </c>
      <c r="D201" s="2" t="s">
        <v>63566</v>
      </c>
      <c r="E201" s="2" t="s">
        <v>63567</v>
      </c>
      <c r="F201" t="str">
        <f t="shared" si="6"/>
        <v/>
      </c>
      <c r="G201" t="str">
        <f t="shared" si="7"/>
        <v>y</v>
      </c>
      <c r="H201" t="s">
        <v>13568</v>
      </c>
      <c r="I201" t="s">
        <v>13568</v>
      </c>
      <c r="J201" t="s">
        <v>13568</v>
      </c>
      <c r="K201">
        <v>5</v>
      </c>
    </row>
    <row r="202" spans="1:11" ht="14.4" customHeight="1" x14ac:dyDescent="0.3">
      <c r="A202" s="2" t="s">
        <v>63741</v>
      </c>
      <c r="B202" s="2" t="s">
        <v>63742</v>
      </c>
      <c r="C202" s="2" t="s">
        <v>63743</v>
      </c>
      <c r="D202" s="2" t="s">
        <v>63488</v>
      </c>
      <c r="E202" s="2" t="s">
        <v>63499</v>
      </c>
      <c r="F202" t="str">
        <f t="shared" si="6"/>
        <v/>
      </c>
      <c r="G202" t="str">
        <f t="shared" si="7"/>
        <v>y</v>
      </c>
      <c r="H202" t="s">
        <v>13568</v>
      </c>
      <c r="I202" t="s">
        <v>13568</v>
      </c>
      <c r="J202" t="s">
        <v>13568</v>
      </c>
      <c r="K202">
        <v>2</v>
      </c>
    </row>
    <row r="203" spans="1:11" ht="14.4" customHeight="1" x14ac:dyDescent="0.3">
      <c r="A203" s="2" t="s">
        <v>63733</v>
      </c>
      <c r="B203" s="2" t="s">
        <v>63734</v>
      </c>
      <c r="C203" s="2" t="s">
        <v>63735</v>
      </c>
      <c r="D203" s="2" t="s">
        <v>63488</v>
      </c>
      <c r="E203" s="2" t="s">
        <v>63559</v>
      </c>
      <c r="F203" t="str">
        <f t="shared" si="6"/>
        <v/>
      </c>
      <c r="G203" t="str">
        <f t="shared" si="7"/>
        <v>y</v>
      </c>
      <c r="H203" t="s">
        <v>13568</v>
      </c>
      <c r="I203" t="s">
        <v>13568</v>
      </c>
      <c r="J203" t="s">
        <v>13568</v>
      </c>
      <c r="K203">
        <v>2</v>
      </c>
    </row>
    <row r="204" spans="1:11" ht="14.4" customHeight="1" x14ac:dyDescent="0.3">
      <c r="A204" s="2" t="s">
        <v>63750</v>
      </c>
      <c r="B204" s="2" t="s">
        <v>63751</v>
      </c>
      <c r="C204" s="2" t="s">
        <v>63752</v>
      </c>
      <c r="D204" s="2" t="s">
        <v>63488</v>
      </c>
      <c r="E204" s="2" t="s">
        <v>63580</v>
      </c>
      <c r="F204" t="str">
        <f t="shared" si="6"/>
        <v/>
      </c>
      <c r="G204" t="str">
        <f t="shared" si="7"/>
        <v>y</v>
      </c>
      <c r="H204" t="s">
        <v>13568</v>
      </c>
      <c r="I204" t="s">
        <v>13568</v>
      </c>
      <c r="J204" t="s">
        <v>13568</v>
      </c>
      <c r="K204">
        <v>2</v>
      </c>
    </row>
    <row r="205" spans="1:11" ht="14.4" customHeight="1" x14ac:dyDescent="0.3">
      <c r="A205" s="2" t="s">
        <v>63721</v>
      </c>
      <c r="B205" s="2" t="s">
        <v>63722</v>
      </c>
      <c r="C205" s="2" t="s">
        <v>63723</v>
      </c>
      <c r="D205" s="2" t="s">
        <v>63544</v>
      </c>
      <c r="E205" s="2" t="s">
        <v>63545</v>
      </c>
      <c r="F205" t="str">
        <f t="shared" si="6"/>
        <v/>
      </c>
      <c r="G205" t="str">
        <f t="shared" si="7"/>
        <v>y</v>
      </c>
      <c r="H205" t="s">
        <v>13568</v>
      </c>
      <c r="I205" t="s">
        <v>13568</v>
      </c>
      <c r="J205" t="s">
        <v>13568</v>
      </c>
      <c r="K205">
        <v>1</v>
      </c>
    </row>
    <row r="206" spans="1:11" ht="14.4" customHeight="1" x14ac:dyDescent="0.3">
      <c r="A206" s="2" t="s">
        <v>63730</v>
      </c>
      <c r="B206" s="2" t="s">
        <v>63731</v>
      </c>
      <c r="C206" s="2" t="s">
        <v>63732</v>
      </c>
      <c r="D206" s="2" t="s">
        <v>63544</v>
      </c>
      <c r="E206" s="2" t="s">
        <v>63556</v>
      </c>
      <c r="F206" t="str">
        <f t="shared" si="6"/>
        <v/>
      </c>
      <c r="G206" t="str">
        <f t="shared" si="7"/>
        <v>y</v>
      </c>
      <c r="H206" t="s">
        <v>13568</v>
      </c>
      <c r="I206" t="s">
        <v>13568</v>
      </c>
      <c r="J206" t="s">
        <v>13568</v>
      </c>
      <c r="K206">
        <v>1</v>
      </c>
    </row>
    <row r="207" spans="1:11" ht="14.4" customHeight="1" x14ac:dyDescent="0.3">
      <c r="A207" s="2" t="s">
        <v>63724</v>
      </c>
      <c r="B207" s="2" t="s">
        <v>63725</v>
      </c>
      <c r="C207" s="2" t="s">
        <v>63726</v>
      </c>
      <c r="D207" s="2" t="s">
        <v>63544</v>
      </c>
      <c r="E207" s="2" t="s">
        <v>63549</v>
      </c>
      <c r="F207" t="str">
        <f t="shared" si="6"/>
        <v/>
      </c>
      <c r="G207" t="str">
        <f t="shared" si="7"/>
        <v>y</v>
      </c>
      <c r="H207" t="s">
        <v>13568</v>
      </c>
      <c r="I207" t="s">
        <v>13568</v>
      </c>
      <c r="J207" t="s">
        <v>13568</v>
      </c>
      <c r="K207">
        <v>1</v>
      </c>
    </row>
    <row r="208" spans="1:11" ht="14.4" customHeight="1" x14ac:dyDescent="0.3">
      <c r="A208" s="2" t="s">
        <v>63727</v>
      </c>
      <c r="B208" s="2" t="s">
        <v>63728</v>
      </c>
      <c r="C208" s="2" t="s">
        <v>63729</v>
      </c>
      <c r="D208" s="2" t="s">
        <v>63544</v>
      </c>
      <c r="E208" s="2" t="s">
        <v>63480</v>
      </c>
      <c r="F208" t="str">
        <f t="shared" si="6"/>
        <v/>
      </c>
      <c r="G208" t="str">
        <f t="shared" si="7"/>
        <v>y</v>
      </c>
      <c r="H208" t="s">
        <v>13568</v>
      </c>
      <c r="I208" t="s">
        <v>13568</v>
      </c>
      <c r="J208" t="s">
        <v>13568</v>
      </c>
      <c r="K208">
        <v>1</v>
      </c>
    </row>
    <row r="209" spans="1:11" ht="14.4" customHeight="1" x14ac:dyDescent="0.3">
      <c r="A209" s="2" t="s">
        <v>63984</v>
      </c>
      <c r="B209" s="2" t="s">
        <v>63985</v>
      </c>
      <c r="C209" s="2" t="s">
        <v>63986</v>
      </c>
      <c r="D209" s="2" t="s">
        <v>63544</v>
      </c>
      <c r="E209" s="2" t="s">
        <v>63818</v>
      </c>
      <c r="F209" t="str">
        <f t="shared" si="6"/>
        <v/>
      </c>
      <c r="G209" t="str">
        <f t="shared" si="7"/>
        <v>y</v>
      </c>
      <c r="H209" t="s">
        <v>13568</v>
      </c>
      <c r="I209" t="s">
        <v>13568</v>
      </c>
      <c r="J209" t="s">
        <v>13568</v>
      </c>
      <c r="K209">
        <v>1</v>
      </c>
    </row>
    <row r="210" spans="1:11" ht="14.4" customHeight="1" x14ac:dyDescent="0.3">
      <c r="A210" s="2" t="s">
        <v>63981</v>
      </c>
      <c r="B210" s="2" t="s">
        <v>63982</v>
      </c>
      <c r="C210" s="2" t="s">
        <v>63983</v>
      </c>
      <c r="D210" s="2" t="s">
        <v>63544</v>
      </c>
      <c r="E210" s="2" t="s">
        <v>63814</v>
      </c>
      <c r="F210" t="str">
        <f t="shared" si="6"/>
        <v/>
      </c>
      <c r="G210" t="str">
        <f t="shared" si="7"/>
        <v>y</v>
      </c>
      <c r="H210" t="s">
        <v>13568</v>
      </c>
      <c r="I210" t="s">
        <v>13568</v>
      </c>
      <c r="J210" t="s">
        <v>13568</v>
      </c>
      <c r="K210">
        <v>1</v>
      </c>
    </row>
    <row r="211" spans="1:11" ht="14.4" customHeight="1" x14ac:dyDescent="0.3">
      <c r="A211" s="2" t="s">
        <v>63990</v>
      </c>
      <c r="B211" s="2" t="s">
        <v>63991</v>
      </c>
      <c r="C211" s="2" t="s">
        <v>63992</v>
      </c>
      <c r="D211" s="2" t="s">
        <v>63544</v>
      </c>
      <c r="E211" s="2" t="s">
        <v>63818</v>
      </c>
      <c r="F211" t="str">
        <f t="shared" si="6"/>
        <v/>
      </c>
      <c r="G211" t="str">
        <f t="shared" si="7"/>
        <v>y</v>
      </c>
      <c r="H211" t="s">
        <v>13568</v>
      </c>
      <c r="I211" t="s">
        <v>13568</v>
      </c>
      <c r="J211" t="s">
        <v>13568</v>
      </c>
      <c r="K211">
        <v>1</v>
      </c>
    </row>
    <row r="212" spans="1:11" ht="14.4" customHeight="1" x14ac:dyDescent="0.3">
      <c r="A212" s="2" t="s">
        <v>63987</v>
      </c>
      <c r="B212" s="2" t="s">
        <v>63988</v>
      </c>
      <c r="C212" s="2" t="s">
        <v>63989</v>
      </c>
      <c r="D212" s="2" t="s">
        <v>63544</v>
      </c>
      <c r="E212" s="2" t="s">
        <v>63814</v>
      </c>
      <c r="F212" t="str">
        <f t="shared" si="6"/>
        <v/>
      </c>
      <c r="G212" t="str">
        <f t="shared" si="7"/>
        <v>y</v>
      </c>
      <c r="H212" t="s">
        <v>13568</v>
      </c>
      <c r="I212" t="s">
        <v>13568</v>
      </c>
      <c r="J212" t="s">
        <v>13568</v>
      </c>
      <c r="K212">
        <v>1</v>
      </c>
    </row>
    <row r="213" spans="1:11" ht="14.4" customHeight="1" x14ac:dyDescent="0.3">
      <c r="A213" s="2" t="s">
        <v>63744</v>
      </c>
      <c r="B213" s="2" t="s">
        <v>63745</v>
      </c>
      <c r="C213" s="2" t="s">
        <v>63746</v>
      </c>
      <c r="D213" s="2" t="s">
        <v>63572</v>
      </c>
      <c r="E213" s="2" t="s">
        <v>63573</v>
      </c>
      <c r="F213" t="str">
        <f t="shared" si="6"/>
        <v/>
      </c>
      <c r="G213" t="str">
        <f t="shared" si="7"/>
        <v>y</v>
      </c>
      <c r="H213" t="s">
        <v>13568</v>
      </c>
      <c r="I213" t="s">
        <v>13568</v>
      </c>
      <c r="J213" t="s">
        <v>13568</v>
      </c>
      <c r="K213">
        <v>3</v>
      </c>
    </row>
    <row r="214" spans="1:11" ht="14.4" customHeight="1" x14ac:dyDescent="0.3">
      <c r="A214" s="2" t="s">
        <v>63747</v>
      </c>
      <c r="B214" s="2" t="s">
        <v>63748</v>
      </c>
      <c r="C214" s="2" t="s">
        <v>63749</v>
      </c>
      <c r="D214" s="2" t="s">
        <v>63544</v>
      </c>
      <c r="E214" s="2" t="s">
        <v>63577</v>
      </c>
      <c r="F214" t="str">
        <f t="shared" si="6"/>
        <v/>
      </c>
      <c r="G214" t="str">
        <f t="shared" si="7"/>
        <v>y</v>
      </c>
      <c r="H214" t="s">
        <v>13568</v>
      </c>
      <c r="I214" t="s">
        <v>13568</v>
      </c>
      <c r="J214" t="s">
        <v>13568</v>
      </c>
      <c r="K214">
        <v>1</v>
      </c>
    </row>
    <row r="215" spans="1:11" ht="14.4" customHeight="1" x14ac:dyDescent="0.3">
      <c r="A215" s="2" t="s">
        <v>63787</v>
      </c>
      <c r="B215" s="2" t="s">
        <v>63788</v>
      </c>
      <c r="C215" s="2" t="s">
        <v>63789</v>
      </c>
      <c r="D215" s="2" t="s">
        <v>63562</v>
      </c>
      <c r="E215" s="2" t="s">
        <v>63563</v>
      </c>
      <c r="F215" t="str">
        <f t="shared" si="6"/>
        <v/>
      </c>
      <c r="G215" t="str">
        <f t="shared" si="7"/>
        <v>y</v>
      </c>
      <c r="H215" t="s">
        <v>13568</v>
      </c>
      <c r="I215" t="s">
        <v>13568</v>
      </c>
      <c r="J215" t="s">
        <v>13568</v>
      </c>
      <c r="K215">
        <v>6</v>
      </c>
    </row>
    <row r="216" spans="1:11" ht="14.4" customHeight="1" x14ac:dyDescent="0.3">
      <c r="A216" s="2" t="s">
        <v>63784</v>
      </c>
      <c r="B216" s="2" t="s">
        <v>63785</v>
      </c>
      <c r="C216" s="2" t="s">
        <v>63786</v>
      </c>
      <c r="D216" s="2" t="s">
        <v>63566</v>
      </c>
      <c r="E216" s="2" t="s">
        <v>63567</v>
      </c>
      <c r="F216" t="str">
        <f t="shared" si="6"/>
        <v/>
      </c>
      <c r="G216" t="str">
        <f t="shared" si="7"/>
        <v>y</v>
      </c>
      <c r="H216" t="s">
        <v>13568</v>
      </c>
      <c r="I216" t="s">
        <v>13568</v>
      </c>
      <c r="J216" t="s">
        <v>13568</v>
      </c>
      <c r="K216">
        <v>5</v>
      </c>
    </row>
    <row r="217" spans="1:11" ht="14.4" customHeight="1" x14ac:dyDescent="0.3">
      <c r="A217" s="2" t="s">
        <v>63500</v>
      </c>
      <c r="B217" s="2" t="s">
        <v>572</v>
      </c>
      <c r="C217" s="2" t="s">
        <v>63501</v>
      </c>
      <c r="D217" s="2" t="s">
        <v>63488</v>
      </c>
      <c r="E217" s="2" t="s">
        <v>63499</v>
      </c>
      <c r="F217" t="str">
        <f t="shared" si="6"/>
        <v/>
      </c>
      <c r="G217" t="str">
        <f t="shared" si="7"/>
        <v>y</v>
      </c>
      <c r="H217" t="s">
        <v>13568</v>
      </c>
      <c r="I217" t="s">
        <v>13568</v>
      </c>
      <c r="J217" t="s">
        <v>13568</v>
      </c>
      <c r="K217">
        <v>2</v>
      </c>
    </row>
    <row r="218" spans="1:11" ht="14.4" customHeight="1" x14ac:dyDescent="0.3">
      <c r="A218" s="2" t="s">
        <v>63778</v>
      </c>
      <c r="B218" s="2" t="s">
        <v>63779</v>
      </c>
      <c r="C218" s="2" t="s">
        <v>63780</v>
      </c>
      <c r="D218" s="2" t="s">
        <v>63488</v>
      </c>
      <c r="E218" s="2" t="s">
        <v>63559</v>
      </c>
      <c r="F218" t="str">
        <f t="shared" si="6"/>
        <v/>
      </c>
      <c r="G218" t="str">
        <f t="shared" si="7"/>
        <v>y</v>
      </c>
      <c r="H218" t="s">
        <v>13568</v>
      </c>
      <c r="I218" t="s">
        <v>13568</v>
      </c>
      <c r="J218" t="s">
        <v>13568</v>
      </c>
      <c r="K218">
        <v>2</v>
      </c>
    </row>
    <row r="219" spans="1:11" ht="14.4" customHeight="1" x14ac:dyDescent="0.3">
      <c r="A219" s="2" t="s">
        <v>63781</v>
      </c>
      <c r="B219" s="2" t="s">
        <v>63782</v>
      </c>
      <c r="C219" s="2" t="s">
        <v>63783</v>
      </c>
      <c r="D219" s="2" t="s">
        <v>63488</v>
      </c>
      <c r="E219" s="2" t="s">
        <v>63604</v>
      </c>
      <c r="F219" t="str">
        <f t="shared" si="6"/>
        <v/>
      </c>
      <c r="G219" t="str">
        <f t="shared" si="7"/>
        <v>y</v>
      </c>
      <c r="H219" t="s">
        <v>13568</v>
      </c>
      <c r="I219" t="s">
        <v>13568</v>
      </c>
      <c r="J219" t="s">
        <v>13568</v>
      </c>
      <c r="K219">
        <v>2</v>
      </c>
    </row>
    <row r="220" spans="1:11" ht="14.4" customHeight="1" x14ac:dyDescent="0.3">
      <c r="A220" s="2" t="s">
        <v>63766</v>
      </c>
      <c r="B220" s="2" t="s">
        <v>63767</v>
      </c>
      <c r="C220" s="2" t="s">
        <v>63768</v>
      </c>
      <c r="D220" s="2" t="s">
        <v>63544</v>
      </c>
      <c r="E220" s="2" t="s">
        <v>63545</v>
      </c>
      <c r="F220" t="str">
        <f t="shared" si="6"/>
        <v/>
      </c>
      <c r="G220" t="str">
        <f t="shared" si="7"/>
        <v>y</v>
      </c>
      <c r="H220" t="s">
        <v>13568</v>
      </c>
      <c r="I220" t="s">
        <v>13568</v>
      </c>
      <c r="J220" t="s">
        <v>13568</v>
      </c>
      <c r="K220">
        <v>1</v>
      </c>
    </row>
    <row r="221" spans="1:11" ht="14.4" customHeight="1" x14ac:dyDescent="0.3">
      <c r="A221" s="2" t="s">
        <v>63775</v>
      </c>
      <c r="B221" s="2" t="s">
        <v>63776</v>
      </c>
      <c r="C221" s="2" t="s">
        <v>63777</v>
      </c>
      <c r="D221" s="2" t="s">
        <v>63544</v>
      </c>
      <c r="E221" s="2" t="s">
        <v>63556</v>
      </c>
      <c r="F221" t="str">
        <f t="shared" si="6"/>
        <v/>
      </c>
      <c r="G221" t="str">
        <f t="shared" si="7"/>
        <v>y</v>
      </c>
      <c r="H221" t="s">
        <v>13568</v>
      </c>
      <c r="I221" t="s">
        <v>13568</v>
      </c>
      <c r="J221" t="s">
        <v>13568</v>
      </c>
      <c r="K221">
        <v>1</v>
      </c>
    </row>
    <row r="222" spans="1:11" ht="14.4" customHeight="1" x14ac:dyDescent="0.3">
      <c r="A222" s="2" t="s">
        <v>63769</v>
      </c>
      <c r="B222" s="2" t="s">
        <v>63770</v>
      </c>
      <c r="C222" s="2" t="s">
        <v>63771</v>
      </c>
      <c r="D222" s="2" t="s">
        <v>63544</v>
      </c>
      <c r="E222" s="2" t="s">
        <v>63549</v>
      </c>
      <c r="F222" t="str">
        <f t="shared" si="6"/>
        <v/>
      </c>
      <c r="G222" t="str">
        <f t="shared" si="7"/>
        <v>y</v>
      </c>
      <c r="H222" t="s">
        <v>13568</v>
      </c>
      <c r="I222" t="s">
        <v>13568</v>
      </c>
      <c r="J222" t="s">
        <v>13568</v>
      </c>
      <c r="K222">
        <v>1</v>
      </c>
    </row>
    <row r="223" spans="1:11" ht="14.4" customHeight="1" x14ac:dyDescent="0.3">
      <c r="A223" s="2" t="s">
        <v>63772</v>
      </c>
      <c r="B223" s="2" t="s">
        <v>63773</v>
      </c>
      <c r="C223" s="2" t="s">
        <v>63774</v>
      </c>
      <c r="D223" s="2" t="s">
        <v>63544</v>
      </c>
      <c r="E223" s="2" t="s">
        <v>63480</v>
      </c>
      <c r="F223" t="str">
        <f t="shared" si="6"/>
        <v/>
      </c>
      <c r="G223" t="str">
        <f t="shared" si="7"/>
        <v>y</v>
      </c>
      <c r="H223" t="s">
        <v>13568</v>
      </c>
      <c r="I223" t="s">
        <v>13568</v>
      </c>
      <c r="J223" t="s">
        <v>13568</v>
      </c>
      <c r="K223">
        <v>1</v>
      </c>
    </row>
    <row r="224" spans="1:11" ht="14.4" customHeight="1" x14ac:dyDescent="0.3">
      <c r="A224" s="2" t="s">
        <v>63996</v>
      </c>
      <c r="B224" s="2" t="s">
        <v>63997</v>
      </c>
      <c r="C224" s="2" t="s">
        <v>63998</v>
      </c>
      <c r="D224" s="2" t="s">
        <v>63544</v>
      </c>
      <c r="E224" s="2" t="s">
        <v>63818</v>
      </c>
      <c r="F224" t="str">
        <f t="shared" si="6"/>
        <v/>
      </c>
      <c r="G224" t="str">
        <f t="shared" si="7"/>
        <v>y</v>
      </c>
      <c r="H224" t="s">
        <v>13568</v>
      </c>
      <c r="I224" t="s">
        <v>13568</v>
      </c>
      <c r="J224" t="s">
        <v>13568</v>
      </c>
      <c r="K224">
        <v>1</v>
      </c>
    </row>
    <row r="225" spans="1:11" ht="14.4" customHeight="1" x14ac:dyDescent="0.3">
      <c r="A225" s="2" t="s">
        <v>63993</v>
      </c>
      <c r="B225" s="2" t="s">
        <v>63994</v>
      </c>
      <c r="C225" s="2" t="s">
        <v>63995</v>
      </c>
      <c r="D225" s="2" t="s">
        <v>63544</v>
      </c>
      <c r="E225" s="2" t="s">
        <v>63814</v>
      </c>
      <c r="F225" t="str">
        <f t="shared" si="6"/>
        <v/>
      </c>
      <c r="G225" t="str">
        <f t="shared" si="7"/>
        <v>y</v>
      </c>
      <c r="H225" t="s">
        <v>13568</v>
      </c>
      <c r="I225" t="s">
        <v>13568</v>
      </c>
      <c r="J225" t="s">
        <v>13568</v>
      </c>
      <c r="K225">
        <v>1</v>
      </c>
    </row>
    <row r="226" spans="1:11" ht="14.4" customHeight="1" x14ac:dyDescent="0.3">
      <c r="A226" s="2" t="s">
        <v>64002</v>
      </c>
      <c r="B226" s="2" t="s">
        <v>64003</v>
      </c>
      <c r="C226" s="2" t="s">
        <v>64004</v>
      </c>
      <c r="D226" s="2" t="s">
        <v>63544</v>
      </c>
      <c r="E226" s="2" t="s">
        <v>63818</v>
      </c>
      <c r="F226" t="str">
        <f t="shared" si="6"/>
        <v/>
      </c>
      <c r="G226" t="str">
        <f t="shared" si="7"/>
        <v>y</v>
      </c>
      <c r="H226" t="s">
        <v>13568</v>
      </c>
      <c r="I226" t="s">
        <v>13568</v>
      </c>
      <c r="J226" t="s">
        <v>13568</v>
      </c>
      <c r="K226">
        <v>1</v>
      </c>
    </row>
    <row r="227" spans="1:11" ht="14.4" customHeight="1" x14ac:dyDescent="0.3">
      <c r="A227" s="2" t="s">
        <v>63999</v>
      </c>
      <c r="B227" s="2" t="s">
        <v>64000</v>
      </c>
      <c r="C227" s="2" t="s">
        <v>64001</v>
      </c>
      <c r="D227" s="2" t="s">
        <v>63544</v>
      </c>
      <c r="E227" s="2" t="s">
        <v>63814</v>
      </c>
      <c r="F227" t="str">
        <f t="shared" si="6"/>
        <v/>
      </c>
      <c r="G227" t="str">
        <f t="shared" si="7"/>
        <v>y</v>
      </c>
      <c r="H227" t="s">
        <v>13568</v>
      </c>
      <c r="I227" t="s">
        <v>13568</v>
      </c>
      <c r="J227" t="s">
        <v>13568</v>
      </c>
      <c r="K227">
        <v>1</v>
      </c>
    </row>
    <row r="228" spans="1:11" ht="14.4" customHeight="1" x14ac:dyDescent="0.3">
      <c r="A228" s="2" t="s">
        <v>63790</v>
      </c>
      <c r="B228" s="2" t="s">
        <v>63791</v>
      </c>
      <c r="C228" s="2" t="s">
        <v>63792</v>
      </c>
      <c r="D228" s="2" t="s">
        <v>63572</v>
      </c>
      <c r="E228" s="2" t="s">
        <v>63573</v>
      </c>
      <c r="F228" t="str">
        <f t="shared" si="6"/>
        <v/>
      </c>
      <c r="G228" t="str">
        <f t="shared" si="7"/>
        <v>y</v>
      </c>
      <c r="H228" t="s">
        <v>13568</v>
      </c>
      <c r="I228" t="s">
        <v>13568</v>
      </c>
      <c r="J228" t="s">
        <v>13568</v>
      </c>
      <c r="K228">
        <v>3</v>
      </c>
    </row>
    <row r="229" spans="1:11" ht="14.4" customHeight="1" x14ac:dyDescent="0.3">
      <c r="A229" s="2" t="s">
        <v>63793</v>
      </c>
      <c r="B229" s="2" t="s">
        <v>63794</v>
      </c>
      <c r="C229" s="2" t="s">
        <v>63795</v>
      </c>
      <c r="D229" s="2" t="s">
        <v>63544</v>
      </c>
      <c r="E229" s="2" t="s">
        <v>63577</v>
      </c>
      <c r="F229" t="str">
        <f t="shared" si="6"/>
        <v/>
      </c>
      <c r="G229" t="str">
        <f t="shared" si="7"/>
        <v>y</v>
      </c>
      <c r="H229" t="s">
        <v>13568</v>
      </c>
      <c r="I229" t="s">
        <v>13568</v>
      </c>
      <c r="J229" t="s">
        <v>13568</v>
      </c>
      <c r="K229">
        <v>1</v>
      </c>
    </row>
    <row r="230" spans="1:11" ht="14.4" customHeight="1" x14ac:dyDescent="0.3">
      <c r="A230" s="2" t="s">
        <v>19930</v>
      </c>
      <c r="B230" s="2" t="s">
        <v>63711</v>
      </c>
      <c r="C230" s="2" t="s">
        <v>63712</v>
      </c>
      <c r="D230" s="2" t="s">
        <v>63562</v>
      </c>
      <c r="E230" s="2" t="s">
        <v>63563</v>
      </c>
      <c r="F230" t="str">
        <f t="shared" si="6"/>
        <v/>
      </c>
      <c r="G230" t="str">
        <f t="shared" si="7"/>
        <v>y</v>
      </c>
      <c r="H230" t="s">
        <v>13568</v>
      </c>
      <c r="I230" t="s">
        <v>13568</v>
      </c>
      <c r="J230" t="s">
        <v>13568</v>
      </c>
      <c r="K230">
        <v>6</v>
      </c>
    </row>
    <row r="231" spans="1:11" ht="14.4" customHeight="1" x14ac:dyDescent="0.3">
      <c r="A231" s="2" t="s">
        <v>13891</v>
      </c>
      <c r="B231" s="2" t="s">
        <v>63713</v>
      </c>
      <c r="C231" s="2" t="s">
        <v>63714</v>
      </c>
      <c r="D231" s="2" t="s">
        <v>63566</v>
      </c>
      <c r="E231" s="2" t="s">
        <v>63567</v>
      </c>
      <c r="F231" t="str">
        <f t="shared" si="6"/>
        <v/>
      </c>
      <c r="G231" t="str">
        <f t="shared" si="7"/>
        <v>y</v>
      </c>
      <c r="H231" t="s">
        <v>13568</v>
      </c>
      <c r="I231" t="s">
        <v>13568</v>
      </c>
      <c r="J231" t="s">
        <v>13568</v>
      </c>
      <c r="K231">
        <v>5</v>
      </c>
    </row>
    <row r="232" spans="1:11" ht="14.4" customHeight="1" x14ac:dyDescent="0.3">
      <c r="A232" s="2" t="s">
        <v>63708</v>
      </c>
      <c r="B232" s="2" t="s">
        <v>63709</v>
      </c>
      <c r="C232" s="2" t="s">
        <v>63710</v>
      </c>
      <c r="D232" s="2" t="s">
        <v>63488</v>
      </c>
      <c r="E232" s="2" t="s">
        <v>63499</v>
      </c>
      <c r="F232" t="str">
        <f t="shared" si="6"/>
        <v/>
      </c>
      <c r="G232" t="str">
        <f t="shared" si="7"/>
        <v>y</v>
      </c>
      <c r="H232" t="s">
        <v>13568</v>
      </c>
      <c r="I232" t="s">
        <v>13568</v>
      </c>
      <c r="J232" t="s">
        <v>13568</v>
      </c>
      <c r="K232">
        <v>2</v>
      </c>
    </row>
    <row r="233" spans="1:11" ht="14.4" customHeight="1" x14ac:dyDescent="0.3">
      <c r="A233" s="2" t="s">
        <v>13896</v>
      </c>
      <c r="B233" s="2" t="s">
        <v>63706</v>
      </c>
      <c r="C233" s="2" t="s">
        <v>63707</v>
      </c>
      <c r="D233" s="2" t="s">
        <v>63488</v>
      </c>
      <c r="E233" s="2" t="s">
        <v>63559</v>
      </c>
      <c r="F233" t="str">
        <f t="shared" si="6"/>
        <v/>
      </c>
      <c r="G233" t="str">
        <f t="shared" si="7"/>
        <v>y</v>
      </c>
      <c r="H233" t="s">
        <v>13568</v>
      </c>
      <c r="I233" t="s">
        <v>13568</v>
      </c>
      <c r="J233" t="s">
        <v>13568</v>
      </c>
      <c r="K233">
        <v>2</v>
      </c>
    </row>
    <row r="234" spans="1:11" ht="14.4" customHeight="1" x14ac:dyDescent="0.3">
      <c r="A234" s="2" t="s">
        <v>63693</v>
      </c>
      <c r="B234" s="2" t="s">
        <v>63694</v>
      </c>
      <c r="C234" s="2" t="s">
        <v>63695</v>
      </c>
      <c r="D234" s="2" t="s">
        <v>63544</v>
      </c>
      <c r="E234" s="2" t="s">
        <v>63545</v>
      </c>
      <c r="F234" t="str">
        <f t="shared" si="6"/>
        <v/>
      </c>
      <c r="G234" t="str">
        <f t="shared" si="7"/>
        <v>y</v>
      </c>
      <c r="H234" t="s">
        <v>13568</v>
      </c>
      <c r="I234" t="s">
        <v>13568</v>
      </c>
      <c r="J234" t="s">
        <v>13568</v>
      </c>
      <c r="K234">
        <v>1</v>
      </c>
    </row>
    <row r="235" spans="1:11" ht="14.4" customHeight="1" x14ac:dyDescent="0.3">
      <c r="A235" s="2" t="s">
        <v>63702</v>
      </c>
      <c r="B235" s="2" t="s">
        <v>63703</v>
      </c>
      <c r="C235" s="2" t="s">
        <v>63704</v>
      </c>
      <c r="D235" s="2" t="s">
        <v>63544</v>
      </c>
      <c r="E235" s="2" t="s">
        <v>63705</v>
      </c>
      <c r="F235" t="str">
        <f t="shared" si="6"/>
        <v/>
      </c>
      <c r="G235" t="str">
        <f t="shared" si="7"/>
        <v>y</v>
      </c>
      <c r="H235" t="s">
        <v>13568</v>
      </c>
      <c r="I235" t="s">
        <v>13568</v>
      </c>
      <c r="J235" t="s">
        <v>13568</v>
      </c>
      <c r="K235">
        <v>1</v>
      </c>
    </row>
    <row r="236" spans="1:11" ht="14.4" customHeight="1" x14ac:dyDescent="0.3">
      <c r="A236" s="2" t="s">
        <v>63696</v>
      </c>
      <c r="B236" s="2" t="s">
        <v>63697</v>
      </c>
      <c r="C236" s="2" t="s">
        <v>63698</v>
      </c>
      <c r="D236" s="2" t="s">
        <v>63544</v>
      </c>
      <c r="E236" s="2" t="s">
        <v>63549</v>
      </c>
      <c r="F236" t="str">
        <f t="shared" si="6"/>
        <v/>
      </c>
      <c r="G236" t="str">
        <f t="shared" si="7"/>
        <v>y</v>
      </c>
      <c r="H236" t="s">
        <v>13568</v>
      </c>
      <c r="I236" t="s">
        <v>13568</v>
      </c>
      <c r="J236" t="s">
        <v>13568</v>
      </c>
      <c r="K236">
        <v>1</v>
      </c>
    </row>
    <row r="237" spans="1:11" ht="14.4" customHeight="1" x14ac:dyDescent="0.3">
      <c r="A237" s="2" t="s">
        <v>63699</v>
      </c>
      <c r="B237" s="2" t="s">
        <v>63700</v>
      </c>
      <c r="C237" s="2" t="s">
        <v>63701</v>
      </c>
      <c r="D237" s="2" t="s">
        <v>63544</v>
      </c>
      <c r="E237" s="2" t="s">
        <v>63480</v>
      </c>
      <c r="F237" t="str">
        <f t="shared" si="6"/>
        <v/>
      </c>
      <c r="G237" t="str">
        <f t="shared" si="7"/>
        <v>y</v>
      </c>
      <c r="H237" t="s">
        <v>13568</v>
      </c>
      <c r="I237" t="s">
        <v>13568</v>
      </c>
      <c r="J237" t="s">
        <v>13568</v>
      </c>
      <c r="K237">
        <v>1</v>
      </c>
    </row>
    <row r="238" spans="1:11" ht="14.4" customHeight="1" x14ac:dyDescent="0.3">
      <c r="A238" s="2" t="s">
        <v>63948</v>
      </c>
      <c r="B238" s="2" t="s">
        <v>63949</v>
      </c>
      <c r="C238" s="2" t="s">
        <v>63950</v>
      </c>
      <c r="D238" s="2" t="s">
        <v>63544</v>
      </c>
      <c r="E238" s="2" t="s">
        <v>63818</v>
      </c>
      <c r="F238" t="str">
        <f t="shared" si="6"/>
        <v/>
      </c>
      <c r="G238" t="str">
        <f t="shared" si="7"/>
        <v>y</v>
      </c>
      <c r="H238" t="s">
        <v>13568</v>
      </c>
      <c r="I238" t="s">
        <v>13568</v>
      </c>
      <c r="J238" t="s">
        <v>13568</v>
      </c>
      <c r="K238">
        <v>1</v>
      </c>
    </row>
    <row r="239" spans="1:11" ht="14.4" customHeight="1" x14ac:dyDescent="0.3">
      <c r="A239" s="2" t="s">
        <v>63945</v>
      </c>
      <c r="B239" s="2" t="s">
        <v>63946</v>
      </c>
      <c r="C239" s="2" t="s">
        <v>63947</v>
      </c>
      <c r="D239" s="2" t="s">
        <v>63544</v>
      </c>
      <c r="E239" s="2" t="s">
        <v>63814</v>
      </c>
      <c r="F239" t="str">
        <f t="shared" si="6"/>
        <v/>
      </c>
      <c r="G239" t="str">
        <f t="shared" si="7"/>
        <v>y</v>
      </c>
      <c r="H239" t="s">
        <v>13568</v>
      </c>
      <c r="I239" t="s">
        <v>13568</v>
      </c>
      <c r="J239" t="s">
        <v>13568</v>
      </c>
      <c r="K239">
        <v>1</v>
      </c>
    </row>
    <row r="240" spans="1:11" ht="14.4" customHeight="1" x14ac:dyDescent="0.3">
      <c r="A240" s="2" t="s">
        <v>64008</v>
      </c>
      <c r="B240" s="2" t="s">
        <v>64009</v>
      </c>
      <c r="C240" s="2" t="s">
        <v>64010</v>
      </c>
      <c r="D240" s="2" t="s">
        <v>63544</v>
      </c>
      <c r="E240" s="2" t="s">
        <v>63818</v>
      </c>
      <c r="F240" t="str">
        <f t="shared" si="6"/>
        <v/>
      </c>
      <c r="G240" t="str">
        <f t="shared" si="7"/>
        <v>y</v>
      </c>
      <c r="H240" t="s">
        <v>13568</v>
      </c>
      <c r="I240" t="s">
        <v>13568</v>
      </c>
      <c r="J240" t="s">
        <v>13568</v>
      </c>
      <c r="K240">
        <v>1</v>
      </c>
    </row>
    <row r="241" spans="1:11" ht="14.4" customHeight="1" x14ac:dyDescent="0.3">
      <c r="A241" s="2" t="s">
        <v>64005</v>
      </c>
      <c r="B241" s="2" t="s">
        <v>64006</v>
      </c>
      <c r="C241" s="2" t="s">
        <v>64007</v>
      </c>
      <c r="D241" s="2" t="s">
        <v>63544</v>
      </c>
      <c r="E241" s="2" t="s">
        <v>63814</v>
      </c>
      <c r="F241" t="str">
        <f t="shared" si="6"/>
        <v/>
      </c>
      <c r="G241" t="str">
        <f t="shared" si="7"/>
        <v>y</v>
      </c>
      <c r="H241" t="s">
        <v>13568</v>
      </c>
      <c r="I241" t="s">
        <v>13568</v>
      </c>
      <c r="J241" t="s">
        <v>13568</v>
      </c>
      <c r="K241">
        <v>1</v>
      </c>
    </row>
    <row r="242" spans="1:11" ht="14.4" customHeight="1" x14ac:dyDescent="0.3">
      <c r="A242" s="2" t="s">
        <v>63715</v>
      </c>
      <c r="B242" s="2" t="s">
        <v>63716</v>
      </c>
      <c r="C242" s="2" t="s">
        <v>63717</v>
      </c>
      <c r="D242" s="2" t="s">
        <v>63572</v>
      </c>
      <c r="E242" s="2" t="s">
        <v>63573</v>
      </c>
      <c r="F242" t="str">
        <f t="shared" si="6"/>
        <v/>
      </c>
      <c r="G242" t="str">
        <f t="shared" si="7"/>
        <v>y</v>
      </c>
      <c r="H242" t="s">
        <v>13568</v>
      </c>
      <c r="I242" t="s">
        <v>13568</v>
      </c>
      <c r="J242" t="s">
        <v>13568</v>
      </c>
      <c r="K242">
        <v>3</v>
      </c>
    </row>
    <row r="243" spans="1:11" ht="14.4" customHeight="1" x14ac:dyDescent="0.3">
      <c r="A243" s="2" t="s">
        <v>63718</v>
      </c>
      <c r="B243" s="2" t="s">
        <v>63719</v>
      </c>
      <c r="C243" s="2" t="s">
        <v>63720</v>
      </c>
      <c r="D243" s="2" t="s">
        <v>63544</v>
      </c>
      <c r="E243" s="2" t="s">
        <v>63577</v>
      </c>
      <c r="F243" t="str">
        <f t="shared" si="6"/>
        <v/>
      </c>
      <c r="G243" t="str">
        <f t="shared" si="7"/>
        <v>y</v>
      </c>
      <c r="H243" t="s">
        <v>13568</v>
      </c>
      <c r="I243" t="s">
        <v>13568</v>
      </c>
      <c r="J243" t="s">
        <v>13568</v>
      </c>
      <c r="K243">
        <v>1</v>
      </c>
    </row>
    <row r="244" spans="1:11" ht="14.4" customHeight="1" x14ac:dyDescent="0.3">
      <c r="A244" s="2" t="s">
        <v>19934</v>
      </c>
      <c r="B244" s="2" t="s">
        <v>63679</v>
      </c>
      <c r="C244" s="2" t="s">
        <v>63680</v>
      </c>
      <c r="D244" s="2" t="s">
        <v>63562</v>
      </c>
      <c r="E244" s="2" t="s">
        <v>63563</v>
      </c>
      <c r="F244" t="str">
        <f t="shared" si="6"/>
        <v/>
      </c>
      <c r="G244" t="str">
        <f t="shared" si="7"/>
        <v>y</v>
      </c>
      <c r="H244" t="s">
        <v>13568</v>
      </c>
      <c r="I244" t="s">
        <v>13568</v>
      </c>
      <c r="J244" t="s">
        <v>13568</v>
      </c>
      <c r="K244">
        <v>6</v>
      </c>
    </row>
    <row r="245" spans="1:11" ht="14.4" customHeight="1" x14ac:dyDescent="0.3">
      <c r="A245" s="2" t="s">
        <v>63681</v>
      </c>
      <c r="B245" s="2" t="s">
        <v>63682</v>
      </c>
      <c r="C245" s="2" t="s">
        <v>63683</v>
      </c>
      <c r="D245" s="2" t="s">
        <v>63566</v>
      </c>
      <c r="E245" s="2" t="s">
        <v>63567</v>
      </c>
      <c r="F245" t="str">
        <f t="shared" si="6"/>
        <v/>
      </c>
      <c r="G245" t="str">
        <f t="shared" si="7"/>
        <v>y</v>
      </c>
      <c r="H245" t="s">
        <v>13568</v>
      </c>
      <c r="I245" t="s">
        <v>13568</v>
      </c>
      <c r="J245" t="s">
        <v>13568</v>
      </c>
      <c r="K245">
        <v>5</v>
      </c>
    </row>
    <row r="246" spans="1:11" ht="14.4" customHeight="1" x14ac:dyDescent="0.3">
      <c r="A246" s="2" t="s">
        <v>63502</v>
      </c>
      <c r="B246" s="2" t="s">
        <v>572</v>
      </c>
      <c r="C246" s="2" t="s">
        <v>63503</v>
      </c>
      <c r="D246" s="2" t="s">
        <v>63488</v>
      </c>
      <c r="E246" s="2" t="s">
        <v>63499</v>
      </c>
      <c r="F246" t="str">
        <f t="shared" si="6"/>
        <v/>
      </c>
      <c r="G246" t="str">
        <f t="shared" si="7"/>
        <v>y</v>
      </c>
      <c r="H246" t="s">
        <v>13568</v>
      </c>
      <c r="I246" t="s">
        <v>13568</v>
      </c>
      <c r="J246" t="s">
        <v>13568</v>
      </c>
      <c r="K246">
        <v>2</v>
      </c>
    </row>
    <row r="247" spans="1:11" ht="14.4" customHeight="1" x14ac:dyDescent="0.3">
      <c r="A247" s="2" t="s">
        <v>63676</v>
      </c>
      <c r="B247" s="2" t="s">
        <v>63677</v>
      </c>
      <c r="C247" s="2" t="s">
        <v>63678</v>
      </c>
      <c r="D247" s="2" t="s">
        <v>63488</v>
      </c>
      <c r="E247" s="2" t="s">
        <v>63559</v>
      </c>
      <c r="F247" t="str">
        <f t="shared" si="6"/>
        <v/>
      </c>
      <c r="G247" t="str">
        <f t="shared" si="7"/>
        <v>y</v>
      </c>
      <c r="H247" t="s">
        <v>13568</v>
      </c>
      <c r="I247" t="s">
        <v>13568</v>
      </c>
      <c r="J247" t="s">
        <v>13568</v>
      </c>
      <c r="K247">
        <v>2</v>
      </c>
    </row>
    <row r="248" spans="1:11" ht="14.4" customHeight="1" x14ac:dyDescent="0.3">
      <c r="A248" s="2" t="s">
        <v>63690</v>
      </c>
      <c r="B248" s="2" t="s">
        <v>63691</v>
      </c>
      <c r="C248" s="2" t="s">
        <v>63692</v>
      </c>
      <c r="D248" s="2" t="s">
        <v>63488</v>
      </c>
      <c r="E248" s="2" t="s">
        <v>63580</v>
      </c>
      <c r="F248" t="str">
        <f t="shared" si="6"/>
        <v/>
      </c>
      <c r="G248" t="str">
        <f t="shared" si="7"/>
        <v>y</v>
      </c>
      <c r="H248" t="s">
        <v>13568</v>
      </c>
      <c r="I248" t="s">
        <v>13568</v>
      </c>
      <c r="J248" t="s">
        <v>13568</v>
      </c>
      <c r="K248">
        <v>2</v>
      </c>
    </row>
    <row r="249" spans="1:11" ht="14.4" customHeight="1" x14ac:dyDescent="0.3">
      <c r="A249" s="2" t="s">
        <v>63664</v>
      </c>
      <c r="B249" s="2" t="s">
        <v>63665</v>
      </c>
      <c r="C249" s="2" t="s">
        <v>63666</v>
      </c>
      <c r="D249" s="2" t="s">
        <v>63544</v>
      </c>
      <c r="E249" s="2" t="s">
        <v>63545</v>
      </c>
      <c r="F249" t="str">
        <f t="shared" si="6"/>
        <v/>
      </c>
      <c r="G249" t="str">
        <f t="shared" si="7"/>
        <v>y</v>
      </c>
      <c r="H249" t="s">
        <v>13568</v>
      </c>
      <c r="I249" t="s">
        <v>13568</v>
      </c>
      <c r="J249" t="s">
        <v>13568</v>
      </c>
      <c r="K249">
        <v>1</v>
      </c>
    </row>
    <row r="250" spans="1:11" ht="14.4" customHeight="1" x14ac:dyDescent="0.3">
      <c r="A250" s="2" t="s">
        <v>63673</v>
      </c>
      <c r="B250" s="2" t="s">
        <v>63674</v>
      </c>
      <c r="C250" s="2" t="s">
        <v>63675</v>
      </c>
      <c r="D250" s="2" t="s">
        <v>63544</v>
      </c>
      <c r="E250" s="2" t="s">
        <v>63556</v>
      </c>
      <c r="F250" t="str">
        <f t="shared" si="6"/>
        <v/>
      </c>
      <c r="G250" t="str">
        <f t="shared" si="7"/>
        <v>y</v>
      </c>
      <c r="H250" t="s">
        <v>13568</v>
      </c>
      <c r="I250" t="s">
        <v>13568</v>
      </c>
      <c r="J250" t="s">
        <v>13568</v>
      </c>
      <c r="K250">
        <v>1</v>
      </c>
    </row>
    <row r="251" spans="1:11" ht="14.4" customHeight="1" x14ac:dyDescent="0.3">
      <c r="A251" s="2" t="s">
        <v>63667</v>
      </c>
      <c r="B251" s="2" t="s">
        <v>63668</v>
      </c>
      <c r="C251" s="2" t="s">
        <v>63669</v>
      </c>
      <c r="D251" s="2" t="s">
        <v>63544</v>
      </c>
      <c r="E251" s="2" t="s">
        <v>63549</v>
      </c>
      <c r="F251" t="str">
        <f t="shared" si="6"/>
        <v/>
      </c>
      <c r="G251" t="str">
        <f t="shared" si="7"/>
        <v>y</v>
      </c>
      <c r="H251" t="s">
        <v>13568</v>
      </c>
      <c r="I251" t="s">
        <v>13568</v>
      </c>
      <c r="J251" t="s">
        <v>13568</v>
      </c>
      <c r="K251">
        <v>1</v>
      </c>
    </row>
    <row r="252" spans="1:11" ht="14.4" customHeight="1" x14ac:dyDescent="0.3">
      <c r="A252" s="2" t="s">
        <v>63670</v>
      </c>
      <c r="B252" s="2" t="s">
        <v>63671</v>
      </c>
      <c r="C252" s="2" t="s">
        <v>63672</v>
      </c>
      <c r="D252" s="2" t="s">
        <v>63544</v>
      </c>
      <c r="E252" s="2" t="s">
        <v>63480</v>
      </c>
      <c r="F252" t="str">
        <f t="shared" si="6"/>
        <v/>
      </c>
      <c r="G252" t="str">
        <f t="shared" si="7"/>
        <v>y</v>
      </c>
      <c r="H252" t="s">
        <v>13568</v>
      </c>
      <c r="I252" t="s">
        <v>13568</v>
      </c>
      <c r="J252" t="s">
        <v>13568</v>
      </c>
      <c r="K252">
        <v>1</v>
      </c>
    </row>
    <row r="253" spans="1:11" ht="14.4" customHeight="1" x14ac:dyDescent="0.3">
      <c r="A253" s="2" t="s">
        <v>64051</v>
      </c>
      <c r="B253" s="2" t="s">
        <v>64052</v>
      </c>
      <c r="C253" s="2" t="s">
        <v>64053</v>
      </c>
      <c r="D253" s="2" t="s">
        <v>63544</v>
      </c>
      <c r="E253" s="2" t="s">
        <v>63818</v>
      </c>
      <c r="F253" t="str">
        <f t="shared" si="6"/>
        <v/>
      </c>
      <c r="G253" t="str">
        <f t="shared" si="7"/>
        <v>y</v>
      </c>
      <c r="H253" t="s">
        <v>13568</v>
      </c>
      <c r="I253" t="s">
        <v>13568</v>
      </c>
      <c r="J253" t="s">
        <v>13568</v>
      </c>
      <c r="K253">
        <v>1</v>
      </c>
    </row>
    <row r="254" spans="1:11" ht="14.4" customHeight="1" x14ac:dyDescent="0.3">
      <c r="A254" s="2" t="s">
        <v>64048</v>
      </c>
      <c r="B254" s="2" t="s">
        <v>64049</v>
      </c>
      <c r="C254" s="2" t="s">
        <v>64050</v>
      </c>
      <c r="D254" s="2" t="s">
        <v>63544</v>
      </c>
      <c r="E254" s="2" t="s">
        <v>63814</v>
      </c>
      <c r="F254" t="str">
        <f t="shared" si="6"/>
        <v/>
      </c>
      <c r="G254" t="str">
        <f t="shared" si="7"/>
        <v>y</v>
      </c>
      <c r="H254" t="s">
        <v>13568</v>
      </c>
      <c r="I254" t="s">
        <v>13568</v>
      </c>
      <c r="J254" t="s">
        <v>13568</v>
      </c>
      <c r="K254">
        <v>1</v>
      </c>
    </row>
    <row r="255" spans="1:11" ht="14.4" customHeight="1" x14ac:dyDescent="0.3">
      <c r="A255" s="2" t="s">
        <v>64057</v>
      </c>
      <c r="B255" s="2" t="s">
        <v>64058</v>
      </c>
      <c r="C255" s="2" t="s">
        <v>64059</v>
      </c>
      <c r="D255" s="2" t="s">
        <v>63544</v>
      </c>
      <c r="E255" s="2" t="s">
        <v>63818</v>
      </c>
      <c r="F255" t="str">
        <f t="shared" si="6"/>
        <v/>
      </c>
      <c r="G255" t="str">
        <f t="shared" si="7"/>
        <v>y</v>
      </c>
      <c r="H255" t="s">
        <v>13568</v>
      </c>
      <c r="I255" t="s">
        <v>13568</v>
      </c>
      <c r="J255" t="s">
        <v>13568</v>
      </c>
      <c r="K255">
        <v>1</v>
      </c>
    </row>
    <row r="256" spans="1:11" ht="14.4" customHeight="1" x14ac:dyDescent="0.3">
      <c r="A256" s="2" t="s">
        <v>64054</v>
      </c>
      <c r="B256" s="2" t="s">
        <v>64055</v>
      </c>
      <c r="C256" s="2" t="s">
        <v>64056</v>
      </c>
      <c r="D256" s="2" t="s">
        <v>63544</v>
      </c>
      <c r="E256" s="2" t="s">
        <v>63814</v>
      </c>
      <c r="F256" t="str">
        <f t="shared" si="6"/>
        <v/>
      </c>
      <c r="G256" t="str">
        <f t="shared" si="7"/>
        <v>y</v>
      </c>
      <c r="H256" t="s">
        <v>13568</v>
      </c>
      <c r="I256" t="s">
        <v>13568</v>
      </c>
      <c r="J256" t="s">
        <v>13568</v>
      </c>
      <c r="K256">
        <v>1</v>
      </c>
    </row>
    <row r="257" spans="1:11" ht="14.4" customHeight="1" x14ac:dyDescent="0.3">
      <c r="A257" s="2" t="s">
        <v>63684</v>
      </c>
      <c r="B257" s="2" t="s">
        <v>63685</v>
      </c>
      <c r="C257" s="2" t="s">
        <v>63686</v>
      </c>
      <c r="D257" s="2" t="s">
        <v>63572</v>
      </c>
      <c r="E257" s="2" t="s">
        <v>63573</v>
      </c>
      <c r="F257" t="str">
        <f t="shared" si="6"/>
        <v/>
      </c>
      <c r="G257" t="str">
        <f t="shared" si="7"/>
        <v>y</v>
      </c>
      <c r="H257" t="s">
        <v>13568</v>
      </c>
      <c r="I257" t="s">
        <v>13568</v>
      </c>
      <c r="J257" t="s">
        <v>13568</v>
      </c>
      <c r="K257">
        <v>3</v>
      </c>
    </row>
    <row r="258" spans="1:11" ht="14.4" customHeight="1" x14ac:dyDescent="0.3">
      <c r="A258" s="2" t="s">
        <v>63687</v>
      </c>
      <c r="B258" s="2" t="s">
        <v>63688</v>
      </c>
      <c r="C258" s="2" t="s">
        <v>63689</v>
      </c>
      <c r="D258" s="2" t="s">
        <v>63544</v>
      </c>
      <c r="E258" s="2" t="s">
        <v>63577</v>
      </c>
      <c r="F258" t="str">
        <f t="shared" si="6"/>
        <v/>
      </c>
      <c r="G258" t="str">
        <f t="shared" si="7"/>
        <v>y</v>
      </c>
      <c r="H258" t="s">
        <v>13568</v>
      </c>
      <c r="I258" t="s">
        <v>13568</v>
      </c>
      <c r="J258" t="s">
        <v>13568</v>
      </c>
      <c r="K258">
        <v>1</v>
      </c>
    </row>
    <row r="259" spans="1:11" ht="14.4" customHeight="1" x14ac:dyDescent="0.3">
      <c r="A259" s="2" t="s">
        <v>19937</v>
      </c>
      <c r="B259" s="2" t="s">
        <v>63867</v>
      </c>
      <c r="C259" s="2" t="s">
        <v>63868</v>
      </c>
      <c r="D259" s="2" t="s">
        <v>63562</v>
      </c>
      <c r="E259" s="2" t="s">
        <v>63563</v>
      </c>
      <c r="F259" t="str">
        <f t="shared" si="6"/>
        <v/>
      </c>
      <c r="G259" t="str">
        <f t="shared" si="7"/>
        <v>y</v>
      </c>
      <c r="H259" t="s">
        <v>13568</v>
      </c>
      <c r="I259" t="s">
        <v>13568</v>
      </c>
      <c r="J259" t="s">
        <v>13568</v>
      </c>
      <c r="K259">
        <v>6</v>
      </c>
    </row>
    <row r="260" spans="1:11" ht="14.4" customHeight="1" x14ac:dyDescent="0.3">
      <c r="A260" s="2" t="s">
        <v>63864</v>
      </c>
      <c r="B260" s="2" t="s">
        <v>63865</v>
      </c>
      <c r="C260" s="2" t="s">
        <v>63866</v>
      </c>
      <c r="D260" s="2" t="s">
        <v>63566</v>
      </c>
      <c r="E260" s="2" t="s">
        <v>63567</v>
      </c>
      <c r="F260" t="str">
        <f t="shared" si="6"/>
        <v/>
      </c>
      <c r="G260" t="str">
        <f t="shared" si="7"/>
        <v>y</v>
      </c>
      <c r="H260" t="s">
        <v>13568</v>
      </c>
      <c r="I260" t="s">
        <v>13568</v>
      </c>
      <c r="J260" t="s">
        <v>13568</v>
      </c>
      <c r="K260">
        <v>5</v>
      </c>
    </row>
    <row r="261" spans="1:11" ht="14.4" customHeight="1" x14ac:dyDescent="0.3">
      <c r="A261" s="2" t="s">
        <v>63504</v>
      </c>
      <c r="B261" s="2" t="s">
        <v>572</v>
      </c>
      <c r="C261" s="2" t="s">
        <v>63505</v>
      </c>
      <c r="D261" s="2" t="s">
        <v>63488</v>
      </c>
      <c r="E261" s="2" t="s">
        <v>63499</v>
      </c>
      <c r="F261" t="str">
        <f t="shared" ref="F261:F311" si="8">IF(COUNTIF(H261:J261,"used")&gt;0,"y","")</f>
        <v/>
      </c>
      <c r="G261" t="str">
        <f t="shared" ref="G261:G311" si="9">IF(COUNTA(H261:J261)&gt;0,"y","")</f>
        <v>y</v>
      </c>
      <c r="H261" t="s">
        <v>13568</v>
      </c>
      <c r="I261" t="s">
        <v>13568</v>
      </c>
      <c r="J261" t="s">
        <v>13568</v>
      </c>
      <c r="K261">
        <v>2</v>
      </c>
    </row>
    <row r="262" spans="1:11" ht="14.4" customHeight="1" x14ac:dyDescent="0.3">
      <c r="A262" s="2" t="s">
        <v>63861</v>
      </c>
      <c r="B262" s="2" t="s">
        <v>63862</v>
      </c>
      <c r="C262" s="2" t="s">
        <v>63863</v>
      </c>
      <c r="D262" s="2" t="s">
        <v>63488</v>
      </c>
      <c r="E262" s="2" t="s">
        <v>63559</v>
      </c>
      <c r="F262" t="str">
        <f t="shared" si="8"/>
        <v/>
      </c>
      <c r="G262" t="str">
        <f t="shared" si="9"/>
        <v>y</v>
      </c>
      <c r="H262" t="s">
        <v>13568</v>
      </c>
      <c r="I262" t="s">
        <v>13568</v>
      </c>
      <c r="J262" t="s">
        <v>13568</v>
      </c>
      <c r="K262">
        <v>2</v>
      </c>
    </row>
    <row r="263" spans="1:11" ht="14.4" customHeight="1" x14ac:dyDescent="0.3">
      <c r="A263" s="2" t="s">
        <v>63875</v>
      </c>
      <c r="B263" s="2" t="s">
        <v>63876</v>
      </c>
      <c r="C263" s="2" t="s">
        <v>63877</v>
      </c>
      <c r="D263" s="2" t="s">
        <v>63488</v>
      </c>
      <c r="E263" s="2" t="s">
        <v>63580</v>
      </c>
      <c r="F263" t="str">
        <f t="shared" si="8"/>
        <v/>
      </c>
      <c r="G263" t="str">
        <f t="shared" si="9"/>
        <v>y</v>
      </c>
      <c r="H263" t="s">
        <v>13568</v>
      </c>
      <c r="I263" t="s">
        <v>13568</v>
      </c>
      <c r="J263" t="s">
        <v>13568</v>
      </c>
      <c r="K263">
        <v>2</v>
      </c>
    </row>
    <row r="264" spans="1:11" ht="14.4" customHeight="1" x14ac:dyDescent="0.3">
      <c r="A264" s="2" t="s">
        <v>63849</v>
      </c>
      <c r="B264" s="2" t="s">
        <v>63850</v>
      </c>
      <c r="C264" s="2" t="s">
        <v>63851</v>
      </c>
      <c r="D264" s="2" t="s">
        <v>63544</v>
      </c>
      <c r="E264" s="2" t="s">
        <v>63545</v>
      </c>
      <c r="F264" t="str">
        <f t="shared" si="8"/>
        <v/>
      </c>
      <c r="G264" t="str">
        <f t="shared" si="9"/>
        <v>y</v>
      </c>
      <c r="H264" t="s">
        <v>13568</v>
      </c>
      <c r="I264" t="s">
        <v>13568</v>
      </c>
      <c r="J264" t="s">
        <v>13568</v>
      </c>
      <c r="K264">
        <v>1</v>
      </c>
    </row>
    <row r="265" spans="1:11" ht="14.4" customHeight="1" x14ac:dyDescent="0.3">
      <c r="A265" s="2" t="s">
        <v>63858</v>
      </c>
      <c r="B265" s="2" t="s">
        <v>63859</v>
      </c>
      <c r="C265" s="2" t="s">
        <v>63860</v>
      </c>
      <c r="D265" s="2" t="s">
        <v>63544</v>
      </c>
      <c r="E265" s="2" t="s">
        <v>63556</v>
      </c>
      <c r="F265" t="str">
        <f t="shared" si="8"/>
        <v/>
      </c>
      <c r="G265" t="str">
        <f t="shared" si="9"/>
        <v>y</v>
      </c>
      <c r="H265" t="s">
        <v>13568</v>
      </c>
      <c r="I265" t="s">
        <v>13568</v>
      </c>
      <c r="J265" t="s">
        <v>13568</v>
      </c>
      <c r="K265">
        <v>1</v>
      </c>
    </row>
    <row r="266" spans="1:11" ht="14.4" customHeight="1" x14ac:dyDescent="0.3">
      <c r="A266" s="2" t="s">
        <v>63852</v>
      </c>
      <c r="B266" s="2" t="s">
        <v>63853</v>
      </c>
      <c r="C266" s="2" t="s">
        <v>63854</v>
      </c>
      <c r="D266" s="2" t="s">
        <v>63544</v>
      </c>
      <c r="E266" s="2" t="s">
        <v>63549</v>
      </c>
      <c r="F266" t="str">
        <f t="shared" si="8"/>
        <v/>
      </c>
      <c r="G266" t="str">
        <f t="shared" si="9"/>
        <v>y</v>
      </c>
      <c r="H266" t="s">
        <v>13568</v>
      </c>
      <c r="I266" t="s">
        <v>13568</v>
      </c>
      <c r="J266" t="s">
        <v>13568</v>
      </c>
      <c r="K266">
        <v>1</v>
      </c>
    </row>
    <row r="267" spans="1:11" ht="14.4" customHeight="1" x14ac:dyDescent="0.3">
      <c r="A267" s="2" t="s">
        <v>63855</v>
      </c>
      <c r="B267" s="2" t="s">
        <v>63856</v>
      </c>
      <c r="C267" s="2" t="s">
        <v>63857</v>
      </c>
      <c r="D267" s="2" t="s">
        <v>63544</v>
      </c>
      <c r="E267" s="2" t="s">
        <v>63480</v>
      </c>
      <c r="F267" t="str">
        <f t="shared" si="8"/>
        <v/>
      </c>
      <c r="G267" t="str">
        <f t="shared" si="9"/>
        <v>y</v>
      </c>
      <c r="H267" t="s">
        <v>13568</v>
      </c>
      <c r="I267" t="s">
        <v>13568</v>
      </c>
      <c r="J267" t="s">
        <v>13568</v>
      </c>
      <c r="K267">
        <v>1</v>
      </c>
    </row>
    <row r="268" spans="1:11" ht="14.4" customHeight="1" x14ac:dyDescent="0.3">
      <c r="A268" s="2" t="s">
        <v>64063</v>
      </c>
      <c r="B268" s="2" t="s">
        <v>64064</v>
      </c>
      <c r="C268" s="2" t="s">
        <v>64065</v>
      </c>
      <c r="D268" s="2" t="s">
        <v>63544</v>
      </c>
      <c r="E268" s="2" t="s">
        <v>63818</v>
      </c>
      <c r="F268" t="str">
        <f t="shared" si="8"/>
        <v/>
      </c>
      <c r="G268" t="str">
        <f t="shared" si="9"/>
        <v>y</v>
      </c>
      <c r="H268" t="s">
        <v>13568</v>
      </c>
      <c r="I268" t="s">
        <v>13568</v>
      </c>
      <c r="J268" t="s">
        <v>13568</v>
      </c>
      <c r="K268">
        <v>1</v>
      </c>
    </row>
    <row r="269" spans="1:11" ht="14.4" customHeight="1" x14ac:dyDescent="0.3">
      <c r="A269" s="2" t="s">
        <v>64060</v>
      </c>
      <c r="B269" s="2" t="s">
        <v>64061</v>
      </c>
      <c r="C269" s="2" t="s">
        <v>64062</v>
      </c>
      <c r="D269" s="2" t="s">
        <v>63544</v>
      </c>
      <c r="E269" s="2" t="s">
        <v>63814</v>
      </c>
      <c r="F269" t="str">
        <f t="shared" si="8"/>
        <v/>
      </c>
      <c r="G269" t="str">
        <f t="shared" si="9"/>
        <v>y</v>
      </c>
      <c r="H269" t="s">
        <v>13568</v>
      </c>
      <c r="I269" t="s">
        <v>13568</v>
      </c>
      <c r="J269" t="s">
        <v>13568</v>
      </c>
      <c r="K269">
        <v>1</v>
      </c>
    </row>
    <row r="270" spans="1:11" ht="14.4" customHeight="1" x14ac:dyDescent="0.3">
      <c r="A270" s="2" t="s">
        <v>64069</v>
      </c>
      <c r="B270" s="2" t="s">
        <v>64070</v>
      </c>
      <c r="C270" s="2" t="s">
        <v>64071</v>
      </c>
      <c r="D270" s="2" t="s">
        <v>63544</v>
      </c>
      <c r="E270" s="2" t="s">
        <v>63818</v>
      </c>
      <c r="F270" t="str">
        <f t="shared" si="8"/>
        <v/>
      </c>
      <c r="G270" t="str">
        <f t="shared" si="9"/>
        <v>y</v>
      </c>
      <c r="H270" t="s">
        <v>13568</v>
      </c>
      <c r="I270" t="s">
        <v>13568</v>
      </c>
      <c r="J270" t="s">
        <v>13568</v>
      </c>
      <c r="K270">
        <v>1</v>
      </c>
    </row>
    <row r="271" spans="1:11" ht="14.4" customHeight="1" x14ac:dyDescent="0.3">
      <c r="A271" s="2" t="s">
        <v>64066</v>
      </c>
      <c r="B271" s="2" t="s">
        <v>64067</v>
      </c>
      <c r="C271" s="2" t="s">
        <v>64068</v>
      </c>
      <c r="D271" s="2" t="s">
        <v>63544</v>
      </c>
      <c r="E271" s="2" t="s">
        <v>63814</v>
      </c>
      <c r="F271" t="str">
        <f t="shared" si="8"/>
        <v/>
      </c>
      <c r="G271" t="str">
        <f t="shared" si="9"/>
        <v>y</v>
      </c>
      <c r="H271" t="s">
        <v>13568</v>
      </c>
      <c r="I271" t="s">
        <v>13568</v>
      </c>
      <c r="J271" t="s">
        <v>13568</v>
      </c>
      <c r="K271">
        <v>1</v>
      </c>
    </row>
    <row r="272" spans="1:11" ht="14.4" customHeight="1" x14ac:dyDescent="0.3">
      <c r="A272" s="2" t="s">
        <v>63869</v>
      </c>
      <c r="B272" s="2" t="s">
        <v>63870</v>
      </c>
      <c r="C272" s="2" t="s">
        <v>63871</v>
      </c>
      <c r="D272" s="2" t="s">
        <v>63572</v>
      </c>
      <c r="E272" s="2" t="s">
        <v>63573</v>
      </c>
      <c r="F272" t="str">
        <f t="shared" si="8"/>
        <v/>
      </c>
      <c r="G272" t="str">
        <f t="shared" si="9"/>
        <v>y</v>
      </c>
      <c r="H272" t="s">
        <v>13568</v>
      </c>
      <c r="I272" t="s">
        <v>13568</v>
      </c>
      <c r="J272" t="s">
        <v>13568</v>
      </c>
      <c r="K272">
        <v>3</v>
      </c>
    </row>
    <row r="273" spans="1:11" ht="14.4" customHeight="1" x14ac:dyDescent="0.3">
      <c r="A273" s="2" t="s">
        <v>63872</v>
      </c>
      <c r="B273" s="2" t="s">
        <v>63873</v>
      </c>
      <c r="C273" s="2" t="s">
        <v>63874</v>
      </c>
      <c r="D273" s="2" t="s">
        <v>63544</v>
      </c>
      <c r="E273" s="2" t="s">
        <v>63577</v>
      </c>
      <c r="F273" t="str">
        <f t="shared" si="8"/>
        <v/>
      </c>
      <c r="G273" t="str">
        <f t="shared" si="9"/>
        <v>y</v>
      </c>
      <c r="H273" t="s">
        <v>13568</v>
      </c>
      <c r="I273" t="s">
        <v>13568</v>
      </c>
      <c r="J273" t="s">
        <v>13568</v>
      </c>
      <c r="K273">
        <v>1</v>
      </c>
    </row>
    <row r="274" spans="1:11" ht="14.4" customHeight="1" x14ac:dyDescent="0.3">
      <c r="A274" s="2" t="s">
        <v>19938</v>
      </c>
      <c r="B274" s="2" t="s">
        <v>64086</v>
      </c>
      <c r="C274" s="2" t="s">
        <v>64087</v>
      </c>
      <c r="D274" s="2" t="s">
        <v>63562</v>
      </c>
      <c r="E274" s="2" t="s">
        <v>63563</v>
      </c>
      <c r="F274" t="str">
        <f t="shared" si="8"/>
        <v/>
      </c>
      <c r="G274" t="str">
        <f t="shared" si="9"/>
        <v>y</v>
      </c>
      <c r="H274" t="s">
        <v>13568</v>
      </c>
      <c r="I274" t="s">
        <v>13568</v>
      </c>
      <c r="J274" t="s">
        <v>13568</v>
      </c>
      <c r="K274">
        <v>6</v>
      </c>
    </row>
    <row r="275" spans="1:11" ht="14.4" customHeight="1" x14ac:dyDescent="0.3">
      <c r="A275" s="2" t="s">
        <v>64088</v>
      </c>
      <c r="B275" s="2" t="s">
        <v>64089</v>
      </c>
      <c r="C275" s="2" t="s">
        <v>64090</v>
      </c>
      <c r="D275" s="2" t="s">
        <v>63566</v>
      </c>
      <c r="E275" s="2" t="s">
        <v>63567</v>
      </c>
      <c r="F275" t="str">
        <f t="shared" si="8"/>
        <v/>
      </c>
      <c r="G275" t="str">
        <f t="shared" si="9"/>
        <v>y</v>
      </c>
      <c r="H275" t="s">
        <v>13568</v>
      </c>
      <c r="I275" t="s">
        <v>13568</v>
      </c>
      <c r="J275" t="s">
        <v>13568</v>
      </c>
      <c r="K275">
        <v>5</v>
      </c>
    </row>
    <row r="276" spans="1:11" ht="14.4" customHeight="1" x14ac:dyDescent="0.3">
      <c r="A276" s="2" t="s">
        <v>63506</v>
      </c>
      <c r="B276" s="2" t="s">
        <v>572</v>
      </c>
      <c r="C276" s="2" t="s">
        <v>63507</v>
      </c>
      <c r="D276" s="2" t="s">
        <v>63488</v>
      </c>
      <c r="E276" s="2" t="s">
        <v>63499</v>
      </c>
      <c r="F276" t="str">
        <f t="shared" si="8"/>
        <v/>
      </c>
      <c r="G276" t="str">
        <f t="shared" si="9"/>
        <v>y</v>
      </c>
      <c r="H276" t="s">
        <v>13568</v>
      </c>
      <c r="I276" t="s">
        <v>13568</v>
      </c>
      <c r="J276" t="s">
        <v>13568</v>
      </c>
      <c r="K276">
        <v>2</v>
      </c>
    </row>
    <row r="277" spans="1:11" ht="14.4" customHeight="1" x14ac:dyDescent="0.3">
      <c r="A277" s="2" t="s">
        <v>64083</v>
      </c>
      <c r="B277" s="2" t="s">
        <v>64084</v>
      </c>
      <c r="C277" s="2" t="s">
        <v>64085</v>
      </c>
      <c r="D277" s="2" t="s">
        <v>63488</v>
      </c>
      <c r="E277" s="2" t="s">
        <v>63559</v>
      </c>
      <c r="F277" t="str">
        <f t="shared" si="8"/>
        <v/>
      </c>
      <c r="G277" t="str">
        <f t="shared" si="9"/>
        <v>y</v>
      </c>
      <c r="H277" t="s">
        <v>13568</v>
      </c>
      <c r="I277" t="s">
        <v>13568</v>
      </c>
      <c r="J277" t="s">
        <v>13568</v>
      </c>
      <c r="K277">
        <v>2</v>
      </c>
    </row>
    <row r="278" spans="1:11" ht="14.4" customHeight="1" x14ac:dyDescent="0.3">
      <c r="A278" s="2" t="s">
        <v>64091</v>
      </c>
      <c r="B278" s="2" t="s">
        <v>64092</v>
      </c>
      <c r="C278" s="2" t="s">
        <v>64093</v>
      </c>
      <c r="D278" s="2" t="s">
        <v>63488</v>
      </c>
      <c r="E278" s="2" t="s">
        <v>64094</v>
      </c>
      <c r="F278" t="str">
        <f t="shared" si="8"/>
        <v/>
      </c>
      <c r="G278" t="str">
        <f t="shared" si="9"/>
        <v>y</v>
      </c>
      <c r="H278" t="s">
        <v>13568</v>
      </c>
      <c r="I278" t="s">
        <v>13568</v>
      </c>
      <c r="J278" t="s">
        <v>13568</v>
      </c>
      <c r="K278">
        <v>2</v>
      </c>
    </row>
    <row r="279" spans="1:11" ht="14.4" customHeight="1" x14ac:dyDescent="0.3">
      <c r="A279" s="2" t="s">
        <v>64072</v>
      </c>
      <c r="B279" s="2" t="s">
        <v>64073</v>
      </c>
      <c r="C279" s="2" t="s">
        <v>64074</v>
      </c>
      <c r="D279" s="2" t="s">
        <v>63544</v>
      </c>
      <c r="E279" s="2" t="s">
        <v>63545</v>
      </c>
      <c r="F279" t="str">
        <f t="shared" si="8"/>
        <v/>
      </c>
      <c r="G279" t="str">
        <f t="shared" si="9"/>
        <v>y</v>
      </c>
      <c r="H279" t="s">
        <v>13568</v>
      </c>
      <c r="I279" t="s">
        <v>13568</v>
      </c>
      <c r="J279" t="s">
        <v>13568</v>
      </c>
      <c r="K279">
        <v>1</v>
      </c>
    </row>
    <row r="280" spans="1:11" ht="14.4" customHeight="1" x14ac:dyDescent="0.3">
      <c r="A280" s="2" t="s">
        <v>64080</v>
      </c>
      <c r="B280" s="2" t="s">
        <v>64081</v>
      </c>
      <c r="C280" s="2" t="s">
        <v>64082</v>
      </c>
      <c r="D280" s="2" t="s">
        <v>63544</v>
      </c>
      <c r="E280" s="2" t="s">
        <v>63556</v>
      </c>
      <c r="F280" t="str">
        <f t="shared" si="8"/>
        <v/>
      </c>
      <c r="G280" t="str">
        <f t="shared" si="9"/>
        <v>y</v>
      </c>
      <c r="H280" t="s">
        <v>13568</v>
      </c>
      <c r="I280" t="s">
        <v>13568</v>
      </c>
      <c r="J280" t="s">
        <v>13568</v>
      </c>
      <c r="K280">
        <v>1</v>
      </c>
    </row>
    <row r="281" spans="1:11" ht="14.4" customHeight="1" x14ac:dyDescent="0.3">
      <c r="A281" s="2" t="s">
        <v>64075</v>
      </c>
      <c r="B281" s="2" t="s">
        <v>64076</v>
      </c>
      <c r="C281" s="2" t="s">
        <v>64077</v>
      </c>
      <c r="D281" s="2" t="s">
        <v>63544</v>
      </c>
      <c r="E281" s="2" t="s">
        <v>63549</v>
      </c>
      <c r="F281" t="str">
        <f t="shared" si="8"/>
        <v/>
      </c>
      <c r="G281" t="str">
        <f t="shared" si="9"/>
        <v>y</v>
      </c>
      <c r="H281" t="s">
        <v>13568</v>
      </c>
      <c r="I281" t="s">
        <v>13568</v>
      </c>
      <c r="J281" t="s">
        <v>13568</v>
      </c>
      <c r="K281">
        <v>1</v>
      </c>
    </row>
    <row r="282" spans="1:11" ht="14.4" customHeight="1" x14ac:dyDescent="0.3">
      <c r="A282" s="2" t="s">
        <v>8292</v>
      </c>
      <c r="B282" s="2" t="s">
        <v>64078</v>
      </c>
      <c r="C282" s="2" t="s">
        <v>64079</v>
      </c>
      <c r="D282" s="2" t="s">
        <v>63544</v>
      </c>
      <c r="E282" s="2" t="s">
        <v>63480</v>
      </c>
      <c r="F282" t="str">
        <f t="shared" si="8"/>
        <v/>
      </c>
      <c r="G282" t="str">
        <f t="shared" si="9"/>
        <v>y</v>
      </c>
      <c r="H282" t="s">
        <v>13568</v>
      </c>
      <c r="I282" t="s">
        <v>13568</v>
      </c>
      <c r="J282" t="s">
        <v>13568</v>
      </c>
      <c r="K282">
        <v>1</v>
      </c>
    </row>
    <row r="283" spans="1:11" ht="14.4" customHeight="1" x14ac:dyDescent="0.3">
      <c r="A283" s="2" t="s">
        <v>64104</v>
      </c>
      <c r="B283" s="2" t="s">
        <v>64105</v>
      </c>
      <c r="C283" s="2" t="s">
        <v>64106</v>
      </c>
      <c r="D283" s="2" t="s">
        <v>63544</v>
      </c>
      <c r="E283" s="2" t="s">
        <v>63818</v>
      </c>
      <c r="F283" t="str">
        <f t="shared" si="8"/>
        <v/>
      </c>
      <c r="G283" t="str">
        <f t="shared" si="9"/>
        <v>y</v>
      </c>
      <c r="H283" t="s">
        <v>13568</v>
      </c>
      <c r="I283" t="s">
        <v>13568</v>
      </c>
      <c r="J283" t="s">
        <v>13568</v>
      </c>
      <c r="K283">
        <v>1</v>
      </c>
    </row>
    <row r="284" spans="1:11" ht="14.4" customHeight="1" x14ac:dyDescent="0.3">
      <c r="A284" s="2" t="s">
        <v>64101</v>
      </c>
      <c r="B284" s="2" t="s">
        <v>64102</v>
      </c>
      <c r="C284" s="2" t="s">
        <v>64103</v>
      </c>
      <c r="D284" s="2" t="s">
        <v>63544</v>
      </c>
      <c r="E284" s="2" t="s">
        <v>63814</v>
      </c>
      <c r="F284" t="str">
        <f t="shared" si="8"/>
        <v/>
      </c>
      <c r="G284" t="str">
        <f t="shared" si="9"/>
        <v>y</v>
      </c>
      <c r="H284" t="s">
        <v>13568</v>
      </c>
      <c r="I284" t="s">
        <v>13568</v>
      </c>
      <c r="J284" t="s">
        <v>13568</v>
      </c>
      <c r="K284">
        <v>1</v>
      </c>
    </row>
    <row r="285" spans="1:11" ht="14.4" customHeight="1" x14ac:dyDescent="0.3">
      <c r="A285" s="2" t="s">
        <v>64110</v>
      </c>
      <c r="B285" s="2" t="s">
        <v>64111</v>
      </c>
      <c r="C285" s="2" t="s">
        <v>64112</v>
      </c>
      <c r="D285" s="2" t="s">
        <v>63544</v>
      </c>
      <c r="E285" s="2" t="s">
        <v>63818</v>
      </c>
      <c r="F285" t="str">
        <f t="shared" si="8"/>
        <v/>
      </c>
      <c r="G285" t="str">
        <f t="shared" si="9"/>
        <v>y</v>
      </c>
      <c r="H285" t="s">
        <v>13568</v>
      </c>
      <c r="I285" t="s">
        <v>13568</v>
      </c>
      <c r="J285" t="s">
        <v>13568</v>
      </c>
      <c r="K285">
        <v>1</v>
      </c>
    </row>
    <row r="286" spans="1:11" ht="14.4" customHeight="1" x14ac:dyDescent="0.3">
      <c r="A286" s="2" t="s">
        <v>64107</v>
      </c>
      <c r="B286" s="2" t="s">
        <v>64108</v>
      </c>
      <c r="C286" s="2" t="s">
        <v>64109</v>
      </c>
      <c r="D286" s="2" t="s">
        <v>63544</v>
      </c>
      <c r="E286" s="2" t="s">
        <v>63814</v>
      </c>
      <c r="F286" t="str">
        <f t="shared" si="8"/>
        <v/>
      </c>
      <c r="G286" t="str">
        <f t="shared" si="9"/>
        <v>y</v>
      </c>
      <c r="H286" t="s">
        <v>13568</v>
      </c>
      <c r="I286" t="s">
        <v>13568</v>
      </c>
      <c r="J286" t="s">
        <v>13568</v>
      </c>
      <c r="K286">
        <v>1</v>
      </c>
    </row>
    <row r="287" spans="1:11" ht="14.4" customHeight="1" x14ac:dyDescent="0.3">
      <c r="A287" s="2" t="s">
        <v>64095</v>
      </c>
      <c r="B287" s="2" t="s">
        <v>64096</v>
      </c>
      <c r="C287" s="2" t="s">
        <v>64097</v>
      </c>
      <c r="D287" s="2" t="s">
        <v>63572</v>
      </c>
      <c r="E287" s="2" t="s">
        <v>63573</v>
      </c>
      <c r="F287" t="str">
        <f t="shared" si="8"/>
        <v/>
      </c>
      <c r="G287" t="str">
        <f t="shared" si="9"/>
        <v>y</v>
      </c>
      <c r="H287" t="s">
        <v>13568</v>
      </c>
      <c r="I287" t="s">
        <v>13568</v>
      </c>
      <c r="J287" t="s">
        <v>13568</v>
      </c>
      <c r="K287">
        <v>3</v>
      </c>
    </row>
    <row r="288" spans="1:11" ht="14.4" customHeight="1" x14ac:dyDescent="0.3">
      <c r="A288" s="2" t="s">
        <v>64098</v>
      </c>
      <c r="B288" s="2" t="s">
        <v>64099</v>
      </c>
      <c r="C288" s="2" t="s">
        <v>64100</v>
      </c>
      <c r="D288" s="2" t="s">
        <v>63544</v>
      </c>
      <c r="E288" s="2" t="s">
        <v>63577</v>
      </c>
      <c r="F288" t="str">
        <f t="shared" si="8"/>
        <v/>
      </c>
      <c r="G288" t="str">
        <f t="shared" si="9"/>
        <v>y</v>
      </c>
      <c r="H288" t="s">
        <v>13568</v>
      </c>
      <c r="I288" t="s">
        <v>13568</v>
      </c>
      <c r="J288" t="s">
        <v>13568</v>
      </c>
      <c r="K288">
        <v>1</v>
      </c>
    </row>
    <row r="289" spans="1:11" ht="14.4" customHeight="1" x14ac:dyDescent="0.3">
      <c r="A289" s="2" t="s">
        <v>64140</v>
      </c>
      <c r="B289" s="2" t="s">
        <v>64141</v>
      </c>
      <c r="C289" s="2" t="s">
        <v>64142</v>
      </c>
      <c r="D289" s="2" t="s">
        <v>63544</v>
      </c>
      <c r="E289" s="2" t="s">
        <v>64143</v>
      </c>
      <c r="F289" t="str">
        <f t="shared" si="8"/>
        <v/>
      </c>
      <c r="G289" t="str">
        <f t="shared" si="9"/>
        <v>y</v>
      </c>
      <c r="H289" t="s">
        <v>13568</v>
      </c>
      <c r="I289" t="s">
        <v>13568</v>
      </c>
      <c r="J289" t="s">
        <v>13568</v>
      </c>
      <c r="K289">
        <v>1</v>
      </c>
    </row>
    <row r="290" spans="1:11" ht="14.4" customHeight="1" x14ac:dyDescent="0.3">
      <c r="A290" s="2" t="s">
        <v>63644</v>
      </c>
      <c r="B290" s="2" t="s">
        <v>63645</v>
      </c>
      <c r="C290" s="2" t="s">
        <v>63646</v>
      </c>
      <c r="D290" s="2" t="s">
        <v>63643</v>
      </c>
      <c r="E290" s="2" t="s">
        <v>63647</v>
      </c>
      <c r="F290" t="str">
        <f t="shared" si="8"/>
        <v/>
      </c>
      <c r="G290" t="str">
        <f t="shared" si="9"/>
        <v>y</v>
      </c>
      <c r="H290" t="s">
        <v>13568</v>
      </c>
      <c r="I290" t="s">
        <v>13568</v>
      </c>
      <c r="J290" t="s">
        <v>13568</v>
      </c>
      <c r="K290">
        <v>14</v>
      </c>
    </row>
    <row r="291" spans="1:11" ht="14.4" customHeight="1" x14ac:dyDescent="0.3">
      <c r="A291" s="2" t="s">
        <v>63651</v>
      </c>
      <c r="B291" s="2" t="s">
        <v>63652</v>
      </c>
      <c r="C291" s="2" t="s">
        <v>63653</v>
      </c>
      <c r="D291" s="2" t="s">
        <v>63643</v>
      </c>
      <c r="E291" s="2" t="s">
        <v>63647</v>
      </c>
      <c r="F291" t="str">
        <f t="shared" si="8"/>
        <v/>
      </c>
      <c r="G291" t="str">
        <f t="shared" si="9"/>
        <v>y</v>
      </c>
      <c r="H291" t="s">
        <v>13568</v>
      </c>
      <c r="I291" t="s">
        <v>13568</v>
      </c>
      <c r="J291" t="s">
        <v>13568</v>
      </c>
      <c r="K291">
        <v>14</v>
      </c>
    </row>
    <row r="292" spans="1:11" ht="14.4" customHeight="1" x14ac:dyDescent="0.3">
      <c r="A292" s="2" t="s">
        <v>63640</v>
      </c>
      <c r="B292" s="2" t="s">
        <v>63641</v>
      </c>
      <c r="C292" s="2" t="s">
        <v>63642</v>
      </c>
      <c r="D292" s="2" t="s">
        <v>63643</v>
      </c>
      <c r="E292" s="2" t="s">
        <v>63480</v>
      </c>
      <c r="F292" t="str">
        <f t="shared" si="8"/>
        <v/>
      </c>
      <c r="G292" t="str">
        <f t="shared" si="9"/>
        <v>y</v>
      </c>
      <c r="H292" t="s">
        <v>13568</v>
      </c>
      <c r="I292" t="s">
        <v>13568</v>
      </c>
      <c r="J292" t="s">
        <v>13568</v>
      </c>
      <c r="K292">
        <v>14</v>
      </c>
    </row>
    <row r="293" spans="1:11" ht="14.4" customHeight="1" x14ac:dyDescent="0.3">
      <c r="A293" s="2" t="s">
        <v>63648</v>
      </c>
      <c r="B293" s="2" t="s">
        <v>63649</v>
      </c>
      <c r="C293" s="2" t="s">
        <v>63650</v>
      </c>
      <c r="D293" s="2" t="s">
        <v>63643</v>
      </c>
      <c r="E293" s="2" t="s">
        <v>63480</v>
      </c>
      <c r="F293" t="str">
        <f t="shared" si="8"/>
        <v/>
      </c>
      <c r="G293" t="str">
        <f t="shared" si="9"/>
        <v>y</v>
      </c>
      <c r="H293" t="s">
        <v>13568</v>
      </c>
      <c r="I293" t="s">
        <v>13568</v>
      </c>
      <c r="J293" t="s">
        <v>13568</v>
      </c>
      <c r="K293">
        <v>14</v>
      </c>
    </row>
    <row r="294" spans="1:11" ht="14.4" customHeight="1" x14ac:dyDescent="0.3">
      <c r="A294" s="2" t="s">
        <v>63905</v>
      </c>
      <c r="B294" s="2" t="s">
        <v>63906</v>
      </c>
      <c r="C294" s="2" t="s">
        <v>63907</v>
      </c>
      <c r="D294" s="2" t="s">
        <v>63908</v>
      </c>
      <c r="E294" s="2" t="s">
        <v>63909</v>
      </c>
      <c r="F294" t="str">
        <f t="shared" si="8"/>
        <v/>
      </c>
      <c r="G294" t="str">
        <f t="shared" si="9"/>
        <v>y</v>
      </c>
      <c r="H294" t="s">
        <v>13568</v>
      </c>
      <c r="I294" t="s">
        <v>13568</v>
      </c>
      <c r="J294" t="s">
        <v>13568</v>
      </c>
      <c r="K294">
        <v>38</v>
      </c>
    </row>
    <row r="295" spans="1:11" ht="14.4" customHeight="1" x14ac:dyDescent="0.3">
      <c r="A295" s="2" t="s">
        <v>63762</v>
      </c>
      <c r="B295" s="2" t="s">
        <v>63763</v>
      </c>
      <c r="C295" s="2" t="s">
        <v>63764</v>
      </c>
      <c r="D295" s="2" t="s">
        <v>63488</v>
      </c>
      <c r="E295" s="2" t="s">
        <v>63765</v>
      </c>
      <c r="F295" t="str">
        <f t="shared" si="8"/>
        <v/>
      </c>
      <c r="G295" t="str">
        <f t="shared" si="9"/>
        <v>y</v>
      </c>
      <c r="H295" t="s">
        <v>13568</v>
      </c>
      <c r="I295" t="s">
        <v>13568</v>
      </c>
      <c r="J295" t="s">
        <v>13568</v>
      </c>
      <c r="K295">
        <v>2</v>
      </c>
    </row>
    <row r="296" spans="1:11" ht="14.4" customHeight="1" x14ac:dyDescent="0.3">
      <c r="A296" s="2" t="s">
        <v>13408</v>
      </c>
      <c r="B296" s="2" t="s">
        <v>63758</v>
      </c>
      <c r="C296" s="2" t="s">
        <v>63759</v>
      </c>
      <c r="D296" s="2" t="s">
        <v>63760</v>
      </c>
      <c r="E296" s="2" t="s">
        <v>63761</v>
      </c>
      <c r="F296" t="str">
        <f t="shared" si="8"/>
        <v/>
      </c>
      <c r="G296" t="str">
        <f t="shared" si="9"/>
        <v>y</v>
      </c>
      <c r="H296" t="s">
        <v>13568</v>
      </c>
      <c r="I296" t="s">
        <v>13568</v>
      </c>
      <c r="J296" t="s">
        <v>13568</v>
      </c>
      <c r="K296">
        <v>39</v>
      </c>
    </row>
    <row r="297" spans="1:11" ht="14.4" customHeight="1" x14ac:dyDescent="0.3">
      <c r="A297" s="2" t="s">
        <v>63753</v>
      </c>
      <c r="B297" s="2" t="s">
        <v>63754</v>
      </c>
      <c r="C297" s="2" t="s">
        <v>63755</v>
      </c>
      <c r="D297" s="2" t="s">
        <v>63756</v>
      </c>
      <c r="E297" s="2" t="s">
        <v>63757</v>
      </c>
      <c r="F297" t="str">
        <f t="shared" si="8"/>
        <v/>
      </c>
      <c r="G297" t="str">
        <f t="shared" si="9"/>
        <v>y</v>
      </c>
      <c r="H297" t="s">
        <v>13568</v>
      </c>
      <c r="I297" t="s">
        <v>13568</v>
      </c>
      <c r="J297" t="s">
        <v>13568</v>
      </c>
      <c r="K297">
        <v>40</v>
      </c>
    </row>
    <row r="298" spans="1:11" ht="14.4" customHeight="1" x14ac:dyDescent="0.3">
      <c r="A298" s="2" t="s">
        <v>63914</v>
      </c>
      <c r="B298" s="2" t="s">
        <v>63915</v>
      </c>
      <c r="C298" s="2" t="s">
        <v>63916</v>
      </c>
      <c r="D298" s="2" t="s">
        <v>63917</v>
      </c>
      <c r="E298" s="2" t="s">
        <v>63918</v>
      </c>
      <c r="F298" t="str">
        <f t="shared" si="8"/>
        <v/>
      </c>
      <c r="G298" t="str">
        <f t="shared" si="9"/>
        <v>y</v>
      </c>
      <c r="H298" t="s">
        <v>13568</v>
      </c>
      <c r="I298" t="s">
        <v>13568</v>
      </c>
      <c r="J298" t="s">
        <v>13568</v>
      </c>
      <c r="K298">
        <v>41</v>
      </c>
    </row>
    <row r="299" spans="1:11" ht="14.4" customHeight="1" x14ac:dyDescent="0.3">
      <c r="A299" s="2" t="s">
        <v>63411</v>
      </c>
      <c r="B299" s="2" t="s">
        <v>28988</v>
      </c>
      <c r="C299" s="2" t="s">
        <v>28989</v>
      </c>
      <c r="D299" s="2" t="s">
        <v>63412</v>
      </c>
      <c r="E299" s="2" t="s">
        <v>28991</v>
      </c>
      <c r="F299" t="str">
        <f t="shared" si="8"/>
        <v/>
      </c>
      <c r="G299" t="str">
        <f t="shared" si="9"/>
        <v>y</v>
      </c>
      <c r="H299" t="s">
        <v>13568</v>
      </c>
      <c r="I299" t="s">
        <v>13568</v>
      </c>
      <c r="J299" t="s">
        <v>13568</v>
      </c>
      <c r="K299">
        <v>42</v>
      </c>
    </row>
    <row r="300" spans="1:11" ht="14.4" customHeight="1" x14ac:dyDescent="0.3">
      <c r="A300" s="2" t="s">
        <v>64176</v>
      </c>
      <c r="B300" s="2" t="s">
        <v>3370</v>
      </c>
      <c r="C300" s="2" t="s">
        <v>64177</v>
      </c>
      <c r="D300" s="2" t="s">
        <v>64174</v>
      </c>
      <c r="E300" s="2" t="s">
        <v>64178</v>
      </c>
      <c r="F300" t="str">
        <f t="shared" si="8"/>
        <v/>
      </c>
      <c r="G300" t="str">
        <f t="shared" si="9"/>
        <v>y</v>
      </c>
      <c r="H300" t="s">
        <v>13568</v>
      </c>
      <c r="I300" t="s">
        <v>13568</v>
      </c>
      <c r="J300" t="s">
        <v>13568</v>
      </c>
      <c r="K300">
        <v>20</v>
      </c>
    </row>
    <row r="301" spans="1:11" ht="14.4" customHeight="1" x14ac:dyDescent="0.3">
      <c r="A301" s="2" t="s">
        <v>64172</v>
      </c>
      <c r="B301" s="2" t="s">
        <v>3385</v>
      </c>
      <c r="C301" s="2" t="s">
        <v>64173</v>
      </c>
      <c r="D301" s="2" t="s">
        <v>64174</v>
      </c>
      <c r="E301" s="2" t="s">
        <v>64175</v>
      </c>
      <c r="F301" t="str">
        <f t="shared" si="8"/>
        <v>y</v>
      </c>
      <c r="G301" t="str">
        <f t="shared" si="9"/>
        <v>y</v>
      </c>
      <c r="H301" t="s">
        <v>13616</v>
      </c>
      <c r="I301" t="s">
        <v>13568</v>
      </c>
      <c r="J301" t="s">
        <v>13616</v>
      </c>
      <c r="K301">
        <v>20</v>
      </c>
    </row>
    <row r="302" spans="1:11" ht="14.4" customHeight="1" x14ac:dyDescent="0.3">
      <c r="A302" s="2" t="s">
        <v>8037</v>
      </c>
      <c r="B302" s="2" t="s">
        <v>7965</v>
      </c>
      <c r="C302" s="2" t="s">
        <v>8038</v>
      </c>
      <c r="D302" s="2" t="s">
        <v>22259</v>
      </c>
      <c r="E302" s="2" t="s">
        <v>22259</v>
      </c>
      <c r="F302" t="str">
        <f t="shared" si="8"/>
        <v/>
      </c>
      <c r="G302" t="str">
        <f t="shared" si="9"/>
        <v>y</v>
      </c>
      <c r="H302" t="s">
        <v>13568</v>
      </c>
      <c r="I302" t="s">
        <v>13568</v>
      </c>
      <c r="J302" t="s">
        <v>13568</v>
      </c>
      <c r="K302">
        <v>8</v>
      </c>
    </row>
    <row r="303" spans="1:11" ht="14.4" customHeight="1" x14ac:dyDescent="0.3">
      <c r="A303" s="2" t="s">
        <v>8039</v>
      </c>
      <c r="B303" s="2" t="s">
        <v>7967</v>
      </c>
      <c r="C303" s="2" t="s">
        <v>8040</v>
      </c>
      <c r="D303" s="2" t="s">
        <v>22259</v>
      </c>
      <c r="E303" s="2" t="s">
        <v>22259</v>
      </c>
      <c r="F303" t="str">
        <f t="shared" si="8"/>
        <v/>
      </c>
      <c r="G303" t="str">
        <f t="shared" si="9"/>
        <v>y</v>
      </c>
      <c r="H303" t="s">
        <v>13568</v>
      </c>
      <c r="I303" t="s">
        <v>13568</v>
      </c>
      <c r="J303" t="s">
        <v>13568</v>
      </c>
      <c r="K303">
        <v>8</v>
      </c>
    </row>
    <row r="304" spans="1:11" ht="14.4" customHeight="1" x14ac:dyDescent="0.3">
      <c r="A304" s="2" t="s">
        <v>8041</v>
      </c>
      <c r="B304" s="2" t="s">
        <v>7969</v>
      </c>
      <c r="C304" s="2" t="s">
        <v>8042</v>
      </c>
      <c r="D304" s="2" t="s">
        <v>22259</v>
      </c>
      <c r="E304" s="2" t="s">
        <v>22259</v>
      </c>
      <c r="F304" t="str">
        <f t="shared" si="8"/>
        <v/>
      </c>
      <c r="G304" t="str">
        <f t="shared" si="9"/>
        <v>y</v>
      </c>
      <c r="H304" t="s">
        <v>13568</v>
      </c>
      <c r="I304" t="s">
        <v>13568</v>
      </c>
      <c r="J304" t="s">
        <v>13568</v>
      </c>
      <c r="K304">
        <v>8</v>
      </c>
    </row>
    <row r="305" spans="1:11" ht="14.4" customHeight="1" x14ac:dyDescent="0.3">
      <c r="A305" s="2" t="s">
        <v>8043</v>
      </c>
      <c r="B305" s="2" t="s">
        <v>7971</v>
      </c>
      <c r="C305" s="2" t="s">
        <v>8044</v>
      </c>
      <c r="D305" s="2" t="s">
        <v>22259</v>
      </c>
      <c r="E305" s="2" t="s">
        <v>22259</v>
      </c>
      <c r="F305" t="str">
        <f t="shared" si="8"/>
        <v/>
      </c>
      <c r="G305" t="str">
        <f t="shared" si="9"/>
        <v>y</v>
      </c>
      <c r="H305" t="s">
        <v>13568</v>
      </c>
      <c r="I305" t="s">
        <v>13568</v>
      </c>
      <c r="J305" t="s">
        <v>13568</v>
      </c>
      <c r="K305">
        <v>8</v>
      </c>
    </row>
    <row r="306" spans="1:11" ht="14.4" customHeight="1" x14ac:dyDescent="0.3">
      <c r="A306" s="2" t="s">
        <v>8045</v>
      </c>
      <c r="B306" s="2" t="s">
        <v>8046</v>
      </c>
      <c r="C306" s="2" t="s">
        <v>8047</v>
      </c>
      <c r="D306" s="2" t="s">
        <v>22259</v>
      </c>
      <c r="E306" s="2" t="s">
        <v>22259</v>
      </c>
      <c r="F306" t="str">
        <f t="shared" si="8"/>
        <v/>
      </c>
      <c r="G306" t="str">
        <f t="shared" si="9"/>
        <v>y</v>
      </c>
      <c r="H306" t="s">
        <v>13568</v>
      </c>
      <c r="I306" t="s">
        <v>13568</v>
      </c>
      <c r="J306" t="s">
        <v>13568</v>
      </c>
      <c r="K306">
        <v>8</v>
      </c>
    </row>
    <row r="307" spans="1:11" ht="14.4" customHeight="1" x14ac:dyDescent="0.3">
      <c r="A307" s="2" t="s">
        <v>8048</v>
      </c>
      <c r="B307" s="2" t="s">
        <v>7977</v>
      </c>
      <c r="C307" s="2" t="s">
        <v>8049</v>
      </c>
      <c r="D307" s="2" t="s">
        <v>22259</v>
      </c>
      <c r="E307" s="2" t="s">
        <v>22259</v>
      </c>
      <c r="F307" t="str">
        <f t="shared" si="8"/>
        <v/>
      </c>
      <c r="G307" t="str">
        <f t="shared" si="9"/>
        <v>y</v>
      </c>
      <c r="H307" t="s">
        <v>13568</v>
      </c>
      <c r="I307" t="s">
        <v>13568</v>
      </c>
      <c r="J307" t="s">
        <v>13568</v>
      </c>
      <c r="K307">
        <v>8</v>
      </c>
    </row>
    <row r="308" spans="1:11" ht="14.4" customHeight="1" x14ac:dyDescent="0.3">
      <c r="A308" s="2" t="s">
        <v>8050</v>
      </c>
      <c r="B308" s="2" t="s">
        <v>7980</v>
      </c>
      <c r="C308" s="2" t="s">
        <v>8051</v>
      </c>
      <c r="D308" s="2" t="s">
        <v>22259</v>
      </c>
      <c r="E308" s="2" t="s">
        <v>22259</v>
      </c>
      <c r="F308" t="str">
        <f t="shared" si="8"/>
        <v/>
      </c>
      <c r="G308" t="str">
        <f t="shared" si="9"/>
        <v>y</v>
      </c>
      <c r="H308" t="s">
        <v>13568</v>
      </c>
      <c r="I308" t="s">
        <v>13568</v>
      </c>
      <c r="J308" t="s">
        <v>13568</v>
      </c>
      <c r="K308">
        <v>8</v>
      </c>
    </row>
    <row r="309" spans="1:11" ht="14.4" customHeight="1" x14ac:dyDescent="0.3">
      <c r="A309" s="2" t="s">
        <v>8052</v>
      </c>
      <c r="B309" s="2" t="s">
        <v>7983</v>
      </c>
      <c r="C309" s="2" t="s">
        <v>8053</v>
      </c>
      <c r="D309" s="2" t="s">
        <v>22259</v>
      </c>
      <c r="E309" s="2" t="s">
        <v>22259</v>
      </c>
      <c r="F309" t="str">
        <f t="shared" si="8"/>
        <v/>
      </c>
      <c r="G309" t="str">
        <f t="shared" si="9"/>
        <v>y</v>
      </c>
      <c r="H309" t="s">
        <v>13568</v>
      </c>
      <c r="I309" t="s">
        <v>13568</v>
      </c>
      <c r="J309" t="s">
        <v>13568</v>
      </c>
      <c r="K309">
        <v>8</v>
      </c>
    </row>
    <row r="310" spans="1:11" ht="14.4" customHeight="1" x14ac:dyDescent="0.3">
      <c r="A310" s="2" t="s">
        <v>8054</v>
      </c>
      <c r="B310" s="2" t="s">
        <v>7985</v>
      </c>
      <c r="C310" s="2" t="s">
        <v>8055</v>
      </c>
      <c r="D310" s="2" t="s">
        <v>22259</v>
      </c>
      <c r="E310" s="2" t="s">
        <v>22259</v>
      </c>
      <c r="F310" t="str">
        <f t="shared" si="8"/>
        <v/>
      </c>
      <c r="G310" t="str">
        <f t="shared" si="9"/>
        <v>y</v>
      </c>
      <c r="H310" t="s">
        <v>13568</v>
      </c>
      <c r="I310" t="s">
        <v>13568</v>
      </c>
      <c r="J310" t="s">
        <v>13568</v>
      </c>
      <c r="K310">
        <v>8</v>
      </c>
    </row>
    <row r="311" spans="1:11" ht="14.4" customHeight="1" x14ac:dyDescent="0.3">
      <c r="A311" s="2" t="s">
        <v>8056</v>
      </c>
      <c r="B311" s="2" t="s">
        <v>7988</v>
      </c>
      <c r="C311" s="2" t="s">
        <v>8057</v>
      </c>
      <c r="D311" s="2" t="s">
        <v>22259</v>
      </c>
      <c r="E311" s="2" t="s">
        <v>22259</v>
      </c>
      <c r="F311" t="str">
        <f t="shared" si="8"/>
        <v/>
      </c>
      <c r="G311" t="str">
        <f t="shared" si="9"/>
        <v>y</v>
      </c>
      <c r="H311" t="s">
        <v>13568</v>
      </c>
      <c r="I311" t="s">
        <v>13568</v>
      </c>
      <c r="J311" t="s">
        <v>13568</v>
      </c>
      <c r="K311">
        <v>8</v>
      </c>
    </row>
  </sheetData>
  <autoFilter ref="A4:K4" xr:uid="{9EF19E98-EC42-4E99-BECC-3DA0A0DD9919}"/>
  <hyperlinks>
    <hyperlink ref="D1" location="'Dashboard'!A1" display="&lt;-- go to dashboard" xr:uid="{5DE8E0A2-9181-4D7A-A162-F9D8437B87AF}"/>
  </hyperlinks>
  <pageMargins left="0.7" right="0.7" top="0.75" bottom="0.75" header="0.3" footer="0.3"/>
  <headerFooter>
    <oddHeader>&amp;L&amp;"Arial"&amp;8&amp;K000000 INTERNAL&amp;1#_x000D_</oddHeader>
  </headerFooter>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4251EB-9CC8-4096-8F68-0AA3A6FF7A7C}">
  <sheetPr codeName="Sheet37"/>
  <dimension ref="A1:K136"/>
  <sheetViews>
    <sheetView topLeftCell="A38" zoomScaleNormal="100" workbookViewId="0">
      <selection activeCell="B42" sqref="B42"/>
    </sheetView>
  </sheetViews>
  <sheetFormatPr defaultRowHeight="14.4" customHeight="1" x14ac:dyDescent="0.3"/>
  <cols>
    <col min="1" max="1" width="9.6640625" customWidth="1"/>
    <col min="2" max="2" width="19.6640625" customWidth="1"/>
    <col min="3" max="3" width="36.6640625" customWidth="1"/>
    <col min="4" max="4" width="13.44140625" customWidth="1"/>
    <col min="5" max="5" width="8.5546875" customWidth="1"/>
    <col min="6" max="6" width="17.6640625" customWidth="1"/>
    <col min="7" max="7" width="53.6640625" customWidth="1"/>
    <col min="8" max="10" width="10.6640625" customWidth="1"/>
  </cols>
  <sheetData>
    <row r="1" spans="1:11" ht="14.4" customHeight="1" x14ac:dyDescent="0.3">
      <c r="A1" s="35" t="s">
        <v>13546</v>
      </c>
      <c r="B1" t="s">
        <v>64256</v>
      </c>
      <c r="C1" s="1"/>
      <c r="D1" s="17" t="s">
        <v>13548</v>
      </c>
      <c r="E1" s="10" t="s">
        <v>64257</v>
      </c>
      <c r="F1" s="1"/>
      <c r="G1" s="5" t="s">
        <v>2</v>
      </c>
      <c r="H1" s="5">
        <f>COUNTIF(H5:H1048576,"&lt;&gt;" ) - COUNTIF(H5:H1048576,"*NP*")</f>
        <v>132</v>
      </c>
      <c r="I1" s="5">
        <f>COUNTIF(I5:I1048576,"&lt;&gt;" ) - COUNTIF(I5:I1048576,"*NP*")</f>
        <v>132</v>
      </c>
      <c r="J1" s="35">
        <f>COUNTIF(J5:J1048576,"&lt;&gt;" ) - COUNTIF(J5:J1048576,"*NP*")</f>
        <v>132</v>
      </c>
    </row>
    <row r="2" spans="1:11" ht="14.4" customHeight="1" x14ac:dyDescent="0.3">
      <c r="A2" s="35" t="s">
        <v>13550</v>
      </c>
      <c r="B2" t="s">
        <v>64256</v>
      </c>
      <c r="C2" s="1"/>
      <c r="D2" s="1"/>
      <c r="E2" s="1"/>
      <c r="F2" s="1"/>
      <c r="G2" s="5" t="s">
        <v>13552</v>
      </c>
      <c r="H2" s="16">
        <f>IF(H1=0,0,COUNTIF(H5:H1048576,"used")/H1)</f>
        <v>0.30303030303030304</v>
      </c>
      <c r="I2" s="16">
        <f>IF(I1=0,0,COUNTIF(I5:I1048576,"used")/I1)</f>
        <v>0.30303030303030304</v>
      </c>
      <c r="J2" s="45">
        <f>IF(J1=0,0,COUNTIF(J5:J1048576,"used")/J1)</f>
        <v>0.30303030303030304</v>
      </c>
    </row>
    <row r="3" spans="1:11" ht="14.4" customHeight="1" x14ac:dyDescent="0.3">
      <c r="A3" s="36" t="s">
        <v>13553</v>
      </c>
      <c r="B3" t="s">
        <v>64256</v>
      </c>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42882</v>
      </c>
      <c r="B5" s="2" t="s">
        <v>10475</v>
      </c>
      <c r="C5" s="2" t="s">
        <v>42883</v>
      </c>
      <c r="D5" s="2" t="s">
        <v>42884</v>
      </c>
      <c r="E5" s="2" t="s">
        <v>42885</v>
      </c>
      <c r="F5" t="str">
        <f t="shared" ref="F5:F36" si="0">IF(COUNTIF(H5:J5,"used")&gt;0,"y","")</f>
        <v>y</v>
      </c>
      <c r="G5" t="s">
        <v>64258</v>
      </c>
      <c r="H5" t="s">
        <v>13616</v>
      </c>
      <c r="I5" t="s">
        <v>13616</v>
      </c>
      <c r="J5" t="s">
        <v>13616</v>
      </c>
      <c r="K5">
        <v>23</v>
      </c>
    </row>
    <row r="6" spans="1:11" ht="14.4" customHeight="1" x14ac:dyDescent="0.3">
      <c r="A6" s="2" t="s">
        <v>42877</v>
      </c>
      <c r="B6" s="2" t="s">
        <v>3790</v>
      </c>
      <c r="C6" s="2" t="s">
        <v>42878</v>
      </c>
      <c r="D6" s="2" t="s">
        <v>42875</v>
      </c>
      <c r="E6" s="2" t="s">
        <v>42879</v>
      </c>
      <c r="F6" t="str">
        <f t="shared" si="0"/>
        <v>y</v>
      </c>
      <c r="G6" t="s">
        <v>64259</v>
      </c>
      <c r="H6" t="s">
        <v>13616</v>
      </c>
      <c r="I6" t="s">
        <v>13616</v>
      </c>
      <c r="J6" t="s">
        <v>13616</v>
      </c>
      <c r="K6">
        <v>10</v>
      </c>
    </row>
    <row r="7" spans="1:11" ht="14.4" customHeight="1" x14ac:dyDescent="0.3">
      <c r="A7" s="2" t="s">
        <v>4214</v>
      </c>
      <c r="B7" s="2" t="s">
        <v>3790</v>
      </c>
      <c r="C7" s="2" t="s">
        <v>42880</v>
      </c>
      <c r="D7" s="2" t="s">
        <v>42875</v>
      </c>
      <c r="E7" s="2" t="s">
        <v>42881</v>
      </c>
      <c r="F7" t="str">
        <f t="shared" si="0"/>
        <v>y</v>
      </c>
      <c r="G7" t="s">
        <v>64259</v>
      </c>
      <c r="H7" t="s">
        <v>13616</v>
      </c>
      <c r="I7" t="s">
        <v>13616</v>
      </c>
      <c r="J7" t="s">
        <v>13616</v>
      </c>
      <c r="K7">
        <v>10</v>
      </c>
    </row>
    <row r="8" spans="1:11" ht="14.4" customHeight="1" x14ac:dyDescent="0.3">
      <c r="A8" s="2" t="s">
        <v>64260</v>
      </c>
      <c r="B8" s="2" t="s">
        <v>57513</v>
      </c>
      <c r="C8" s="2" t="s">
        <v>42985</v>
      </c>
      <c r="D8" s="2" t="s">
        <v>64261</v>
      </c>
      <c r="E8" s="2" t="s">
        <v>42986</v>
      </c>
      <c r="F8" t="str">
        <f t="shared" si="0"/>
        <v/>
      </c>
      <c r="G8" t="str">
        <f t="shared" ref="G8:G38" si="1">IF(COUNTA(H8:J8)&gt;0,"y","")</f>
        <v>y</v>
      </c>
      <c r="H8" t="s">
        <v>13568</v>
      </c>
      <c r="I8" t="s">
        <v>13568</v>
      </c>
      <c r="J8" t="s">
        <v>13568</v>
      </c>
      <c r="K8">
        <v>7</v>
      </c>
    </row>
    <row r="9" spans="1:11" ht="14.4" customHeight="1" x14ac:dyDescent="0.3">
      <c r="A9" s="2" t="s">
        <v>64262</v>
      </c>
      <c r="B9" s="2" t="s">
        <v>57513</v>
      </c>
      <c r="C9" s="2" t="s">
        <v>42982</v>
      </c>
      <c r="D9" s="2" t="s">
        <v>64261</v>
      </c>
      <c r="E9" s="2" t="s">
        <v>42983</v>
      </c>
      <c r="F9" t="str">
        <f t="shared" si="0"/>
        <v/>
      </c>
      <c r="G9" t="str">
        <f t="shared" si="1"/>
        <v>y</v>
      </c>
      <c r="H9" t="s">
        <v>13568</v>
      </c>
      <c r="I9" t="s">
        <v>13568</v>
      </c>
      <c r="J9" t="s">
        <v>13568</v>
      </c>
      <c r="K9">
        <v>7</v>
      </c>
    </row>
    <row r="10" spans="1:11" ht="14.4" customHeight="1" x14ac:dyDescent="0.3">
      <c r="A10" s="2" t="s">
        <v>64263</v>
      </c>
      <c r="B10" s="2" t="s">
        <v>57513</v>
      </c>
      <c r="C10" s="2" t="s">
        <v>42976</v>
      </c>
      <c r="D10" s="2" t="s">
        <v>64261</v>
      </c>
      <c r="E10" s="2" t="s">
        <v>42977</v>
      </c>
      <c r="F10" t="str">
        <f t="shared" si="0"/>
        <v/>
      </c>
      <c r="G10" t="str">
        <f t="shared" si="1"/>
        <v>y</v>
      </c>
      <c r="H10" t="s">
        <v>13568</v>
      </c>
      <c r="I10" t="s">
        <v>13568</v>
      </c>
      <c r="J10" t="s">
        <v>13568</v>
      </c>
      <c r="K10">
        <v>7</v>
      </c>
    </row>
    <row r="11" spans="1:11" ht="14.4" customHeight="1" x14ac:dyDescent="0.3">
      <c r="A11" s="2" t="s">
        <v>64264</v>
      </c>
      <c r="B11" s="2" t="s">
        <v>57513</v>
      </c>
      <c r="C11" s="2" t="s">
        <v>42973</v>
      </c>
      <c r="D11" s="2" t="s">
        <v>64261</v>
      </c>
      <c r="E11" s="2" t="s">
        <v>42974</v>
      </c>
      <c r="F11" t="str">
        <f t="shared" si="0"/>
        <v/>
      </c>
      <c r="G11" t="str">
        <f t="shared" si="1"/>
        <v>y</v>
      </c>
      <c r="H11" t="s">
        <v>13568</v>
      </c>
      <c r="I11" t="s">
        <v>13568</v>
      </c>
      <c r="J11" t="s">
        <v>13568</v>
      </c>
      <c r="K11">
        <v>7</v>
      </c>
    </row>
    <row r="12" spans="1:11" ht="14.4" customHeight="1" x14ac:dyDescent="0.3">
      <c r="A12" s="2" t="s">
        <v>42944</v>
      </c>
      <c r="B12" s="2" t="s">
        <v>2214</v>
      </c>
      <c r="C12" s="2" t="s">
        <v>42945</v>
      </c>
      <c r="D12" s="2" t="s">
        <v>30058</v>
      </c>
      <c r="E12" s="2" t="s">
        <v>42946</v>
      </c>
      <c r="F12" t="str">
        <f t="shared" si="0"/>
        <v/>
      </c>
      <c r="G12" t="str">
        <f t="shared" si="1"/>
        <v>y</v>
      </c>
      <c r="H12" t="s">
        <v>13568</v>
      </c>
      <c r="I12" t="s">
        <v>13568</v>
      </c>
      <c r="J12" t="s">
        <v>13568</v>
      </c>
      <c r="K12">
        <v>2</v>
      </c>
    </row>
    <row r="13" spans="1:11" ht="14.4" customHeight="1" x14ac:dyDescent="0.3">
      <c r="A13" s="2" t="s">
        <v>42947</v>
      </c>
      <c r="B13" s="2" t="s">
        <v>2214</v>
      </c>
      <c r="C13" s="2" t="s">
        <v>42948</v>
      </c>
      <c r="D13" s="2" t="s">
        <v>30058</v>
      </c>
      <c r="E13" s="2" t="s">
        <v>42949</v>
      </c>
      <c r="F13" t="str">
        <f t="shared" si="0"/>
        <v/>
      </c>
      <c r="G13" t="str">
        <f t="shared" si="1"/>
        <v>y</v>
      </c>
      <c r="H13" t="s">
        <v>13568</v>
      </c>
      <c r="I13" t="s">
        <v>13568</v>
      </c>
      <c r="J13" t="s">
        <v>13568</v>
      </c>
      <c r="K13">
        <v>2</v>
      </c>
    </row>
    <row r="14" spans="1:11" ht="14.4" customHeight="1" x14ac:dyDescent="0.3">
      <c r="A14" s="2" t="s">
        <v>42950</v>
      </c>
      <c r="B14" s="2" t="s">
        <v>2214</v>
      </c>
      <c r="C14" s="2" t="s">
        <v>42951</v>
      </c>
      <c r="D14" s="2" t="s">
        <v>30058</v>
      </c>
      <c r="E14" s="2" t="s">
        <v>42952</v>
      </c>
      <c r="F14" t="str">
        <f t="shared" si="0"/>
        <v/>
      </c>
      <c r="G14" t="str">
        <f t="shared" si="1"/>
        <v>y</v>
      </c>
      <c r="H14" t="s">
        <v>13568</v>
      </c>
      <c r="I14" t="s">
        <v>13568</v>
      </c>
      <c r="J14" t="s">
        <v>13568</v>
      </c>
      <c r="K14">
        <v>2</v>
      </c>
    </row>
    <row r="15" spans="1:11" ht="14.4" customHeight="1" x14ac:dyDescent="0.3">
      <c r="A15" s="2" t="s">
        <v>42953</v>
      </c>
      <c r="B15" s="2" t="s">
        <v>2214</v>
      </c>
      <c r="C15" s="2" t="s">
        <v>42954</v>
      </c>
      <c r="D15" s="2" t="s">
        <v>30058</v>
      </c>
      <c r="E15" s="2" t="s">
        <v>42955</v>
      </c>
      <c r="F15" t="str">
        <f t="shared" si="0"/>
        <v/>
      </c>
      <c r="G15" t="str">
        <f t="shared" si="1"/>
        <v>y</v>
      </c>
      <c r="H15" t="s">
        <v>13568</v>
      </c>
      <c r="I15" t="s">
        <v>13568</v>
      </c>
      <c r="J15" t="s">
        <v>13568</v>
      </c>
      <c r="K15">
        <v>2</v>
      </c>
    </row>
    <row r="16" spans="1:11" ht="14.4" customHeight="1" x14ac:dyDescent="0.3">
      <c r="A16" s="2" t="s">
        <v>42956</v>
      </c>
      <c r="B16" s="2" t="s">
        <v>2214</v>
      </c>
      <c r="C16" s="2" t="s">
        <v>42957</v>
      </c>
      <c r="D16" s="2" t="s">
        <v>30058</v>
      </c>
      <c r="E16" s="2" t="s">
        <v>42958</v>
      </c>
      <c r="F16" t="str">
        <f t="shared" si="0"/>
        <v/>
      </c>
      <c r="G16" t="str">
        <f t="shared" si="1"/>
        <v>y</v>
      </c>
      <c r="H16" t="s">
        <v>13568</v>
      </c>
      <c r="I16" t="s">
        <v>13568</v>
      </c>
      <c r="J16" t="s">
        <v>13568</v>
      </c>
      <c r="K16">
        <v>2</v>
      </c>
    </row>
    <row r="17" spans="1:11" ht="14.4" customHeight="1" x14ac:dyDescent="0.3">
      <c r="A17" s="2" t="s">
        <v>42966</v>
      </c>
      <c r="B17" s="2" t="s">
        <v>2214</v>
      </c>
      <c r="C17" s="2" t="s">
        <v>42967</v>
      </c>
      <c r="D17" s="2" t="s">
        <v>30058</v>
      </c>
      <c r="E17" s="2" t="s">
        <v>42968</v>
      </c>
      <c r="F17" t="str">
        <f t="shared" si="0"/>
        <v/>
      </c>
      <c r="G17" t="str">
        <f t="shared" si="1"/>
        <v>y</v>
      </c>
      <c r="H17" t="s">
        <v>13568</v>
      </c>
      <c r="I17" t="s">
        <v>13568</v>
      </c>
      <c r="J17" t="s">
        <v>13568</v>
      </c>
      <c r="K17">
        <v>2</v>
      </c>
    </row>
    <row r="18" spans="1:11" ht="14.4" customHeight="1" x14ac:dyDescent="0.3">
      <c r="A18" s="2" t="s">
        <v>42969</v>
      </c>
      <c r="B18" s="2" t="s">
        <v>2214</v>
      </c>
      <c r="C18" s="2" t="s">
        <v>42970</v>
      </c>
      <c r="D18" s="2" t="s">
        <v>30058</v>
      </c>
      <c r="E18" s="2" t="s">
        <v>42971</v>
      </c>
      <c r="F18" t="str">
        <f t="shared" si="0"/>
        <v/>
      </c>
      <c r="G18" t="str">
        <f t="shared" si="1"/>
        <v>y</v>
      </c>
      <c r="H18" t="s">
        <v>13568</v>
      </c>
      <c r="I18" t="s">
        <v>13568</v>
      </c>
      <c r="J18" t="s">
        <v>13568</v>
      </c>
      <c r="K18">
        <v>2</v>
      </c>
    </row>
    <row r="19" spans="1:11" ht="14.4" customHeight="1" x14ac:dyDescent="0.3">
      <c r="A19" s="2" t="s">
        <v>42972</v>
      </c>
      <c r="B19" s="2" t="s">
        <v>2214</v>
      </c>
      <c r="C19" s="2" t="s">
        <v>42973</v>
      </c>
      <c r="D19" s="2" t="s">
        <v>30058</v>
      </c>
      <c r="E19" s="2" t="s">
        <v>42974</v>
      </c>
      <c r="F19" t="str">
        <f t="shared" si="0"/>
        <v/>
      </c>
      <c r="G19" t="str">
        <f t="shared" si="1"/>
        <v>y</v>
      </c>
      <c r="H19" t="s">
        <v>13568</v>
      </c>
      <c r="I19" t="s">
        <v>13568</v>
      </c>
      <c r="J19" t="s">
        <v>13568</v>
      </c>
      <c r="K19">
        <v>2</v>
      </c>
    </row>
    <row r="20" spans="1:11" ht="14.4" customHeight="1" x14ac:dyDescent="0.3">
      <c r="A20" s="2" t="s">
        <v>42975</v>
      </c>
      <c r="B20" s="2" t="s">
        <v>2214</v>
      </c>
      <c r="C20" s="2" t="s">
        <v>42976</v>
      </c>
      <c r="D20" s="2" t="s">
        <v>30058</v>
      </c>
      <c r="E20" s="2" t="s">
        <v>42977</v>
      </c>
      <c r="F20" t="str">
        <f t="shared" si="0"/>
        <v/>
      </c>
      <c r="G20" t="str">
        <f t="shared" si="1"/>
        <v>y</v>
      </c>
      <c r="H20" t="s">
        <v>13568</v>
      </c>
      <c r="I20" t="s">
        <v>13568</v>
      </c>
      <c r="J20" t="s">
        <v>13568</v>
      </c>
      <c r="K20">
        <v>2</v>
      </c>
    </row>
    <row r="21" spans="1:11" ht="14.4" customHeight="1" x14ac:dyDescent="0.3">
      <c r="A21" s="2" t="s">
        <v>42981</v>
      </c>
      <c r="B21" s="2" t="s">
        <v>2214</v>
      </c>
      <c r="C21" s="2" t="s">
        <v>42982</v>
      </c>
      <c r="D21" s="2" t="s">
        <v>30058</v>
      </c>
      <c r="E21" s="2" t="s">
        <v>42983</v>
      </c>
      <c r="F21" t="str">
        <f t="shared" si="0"/>
        <v/>
      </c>
      <c r="G21" t="str">
        <f t="shared" si="1"/>
        <v>y</v>
      </c>
      <c r="H21" t="s">
        <v>13568</v>
      </c>
      <c r="I21" t="s">
        <v>13568</v>
      </c>
      <c r="J21" t="s">
        <v>13568</v>
      </c>
      <c r="K21">
        <v>2</v>
      </c>
    </row>
    <row r="22" spans="1:11" ht="14.4" customHeight="1" x14ac:dyDescent="0.3">
      <c r="A22" s="2" t="s">
        <v>42984</v>
      </c>
      <c r="B22" s="2" t="s">
        <v>2214</v>
      </c>
      <c r="C22" s="2" t="s">
        <v>42985</v>
      </c>
      <c r="D22" s="2" t="s">
        <v>30058</v>
      </c>
      <c r="E22" s="2" t="s">
        <v>42986</v>
      </c>
      <c r="F22" t="str">
        <f t="shared" si="0"/>
        <v/>
      </c>
      <c r="G22" t="str">
        <f t="shared" si="1"/>
        <v>y</v>
      </c>
      <c r="H22" t="s">
        <v>13568</v>
      </c>
      <c r="I22" t="s">
        <v>13568</v>
      </c>
      <c r="J22" t="s">
        <v>13568</v>
      </c>
      <c r="K22">
        <v>2</v>
      </c>
    </row>
    <row r="23" spans="1:11" ht="14.4" customHeight="1" x14ac:dyDescent="0.3">
      <c r="A23" s="2" t="s">
        <v>42990</v>
      </c>
      <c r="B23" s="2" t="s">
        <v>2214</v>
      </c>
      <c r="C23" s="2" t="s">
        <v>42991</v>
      </c>
      <c r="D23" s="2" t="s">
        <v>30058</v>
      </c>
      <c r="E23" s="2" t="s">
        <v>42992</v>
      </c>
      <c r="F23" t="str">
        <f t="shared" si="0"/>
        <v/>
      </c>
      <c r="G23" t="str">
        <f t="shared" si="1"/>
        <v>y</v>
      </c>
      <c r="H23" t="s">
        <v>13568</v>
      </c>
      <c r="I23" t="s">
        <v>13568</v>
      </c>
      <c r="J23" t="s">
        <v>13568</v>
      </c>
      <c r="K23">
        <v>2</v>
      </c>
    </row>
    <row r="24" spans="1:11" ht="14.4" customHeight="1" x14ac:dyDescent="0.3">
      <c r="A24" s="2" t="s">
        <v>42993</v>
      </c>
      <c r="B24" s="2" t="s">
        <v>2214</v>
      </c>
      <c r="C24" s="2" t="s">
        <v>42994</v>
      </c>
      <c r="D24" s="2" t="s">
        <v>30058</v>
      </c>
      <c r="E24" s="2" t="s">
        <v>42995</v>
      </c>
      <c r="F24" t="str">
        <f t="shared" si="0"/>
        <v/>
      </c>
      <c r="G24" t="str">
        <f t="shared" si="1"/>
        <v>y</v>
      </c>
      <c r="H24" t="s">
        <v>13568</v>
      </c>
      <c r="I24" t="s">
        <v>13568</v>
      </c>
      <c r="J24" t="s">
        <v>13568</v>
      </c>
      <c r="K24">
        <v>2</v>
      </c>
    </row>
    <row r="25" spans="1:11" ht="14.4" customHeight="1" x14ac:dyDescent="0.3">
      <c r="A25" s="2" t="s">
        <v>42996</v>
      </c>
      <c r="B25" s="2" t="s">
        <v>2214</v>
      </c>
      <c r="C25" s="2" t="s">
        <v>42997</v>
      </c>
      <c r="D25" s="2" t="s">
        <v>30058</v>
      </c>
      <c r="E25" s="2" t="s">
        <v>42998</v>
      </c>
      <c r="F25" t="str">
        <f t="shared" si="0"/>
        <v/>
      </c>
      <c r="G25" t="str">
        <f t="shared" si="1"/>
        <v>y</v>
      </c>
      <c r="H25" t="s">
        <v>13568</v>
      </c>
      <c r="I25" t="s">
        <v>13568</v>
      </c>
      <c r="J25" t="s">
        <v>13568</v>
      </c>
      <c r="K25">
        <v>2</v>
      </c>
    </row>
    <row r="26" spans="1:11" ht="14.4" customHeight="1" x14ac:dyDescent="0.3">
      <c r="A26" s="2" t="s">
        <v>43002</v>
      </c>
      <c r="B26" s="2" t="s">
        <v>2214</v>
      </c>
      <c r="C26" s="2" t="s">
        <v>43003</v>
      </c>
      <c r="D26" s="2" t="s">
        <v>30058</v>
      </c>
      <c r="E26" s="2" t="s">
        <v>43004</v>
      </c>
      <c r="F26" t="str">
        <f t="shared" si="0"/>
        <v/>
      </c>
      <c r="G26" t="str">
        <f t="shared" si="1"/>
        <v>y</v>
      </c>
      <c r="H26" t="s">
        <v>13568</v>
      </c>
      <c r="I26" t="s">
        <v>13568</v>
      </c>
      <c r="J26" t="s">
        <v>13568</v>
      </c>
      <c r="K26">
        <v>2</v>
      </c>
    </row>
    <row r="27" spans="1:11" ht="14.4" customHeight="1" x14ac:dyDescent="0.3">
      <c r="A27" s="2" t="s">
        <v>43035</v>
      </c>
      <c r="B27" s="2" t="s">
        <v>2214</v>
      </c>
      <c r="C27" s="2" t="s">
        <v>43036</v>
      </c>
      <c r="D27" s="2" t="s">
        <v>30058</v>
      </c>
      <c r="E27" s="2" t="s">
        <v>43037</v>
      </c>
      <c r="F27" t="str">
        <f t="shared" si="0"/>
        <v/>
      </c>
      <c r="G27" t="str">
        <f t="shared" si="1"/>
        <v>y</v>
      </c>
      <c r="H27" t="s">
        <v>13568</v>
      </c>
      <c r="I27" t="s">
        <v>13568</v>
      </c>
      <c r="J27" t="s">
        <v>13568</v>
      </c>
      <c r="K27">
        <v>2</v>
      </c>
    </row>
    <row r="28" spans="1:11" ht="14.4" customHeight="1" x14ac:dyDescent="0.3">
      <c r="A28" s="2" t="s">
        <v>64265</v>
      </c>
      <c r="B28" s="2" t="s">
        <v>2214</v>
      </c>
      <c r="C28" s="2" t="s">
        <v>64266</v>
      </c>
      <c r="D28" s="2" t="s">
        <v>30058</v>
      </c>
      <c r="E28" s="2" t="s">
        <v>42995</v>
      </c>
      <c r="F28" t="str">
        <f t="shared" si="0"/>
        <v/>
      </c>
      <c r="G28" t="str">
        <f t="shared" si="1"/>
        <v>y</v>
      </c>
      <c r="H28" t="s">
        <v>13568</v>
      </c>
      <c r="I28" t="s">
        <v>13568</v>
      </c>
      <c r="J28" t="s">
        <v>13568</v>
      </c>
      <c r="K28">
        <v>2</v>
      </c>
    </row>
    <row r="29" spans="1:11" ht="14.4" customHeight="1" x14ac:dyDescent="0.3">
      <c r="A29" s="2" t="s">
        <v>64267</v>
      </c>
      <c r="B29" s="2" t="s">
        <v>2214</v>
      </c>
      <c r="C29" s="2" t="s">
        <v>64268</v>
      </c>
      <c r="D29" s="2" t="s">
        <v>30058</v>
      </c>
      <c r="E29" s="2" t="s">
        <v>42992</v>
      </c>
      <c r="F29" t="str">
        <f t="shared" si="0"/>
        <v/>
      </c>
      <c r="G29" t="str">
        <f t="shared" si="1"/>
        <v>y</v>
      </c>
      <c r="H29" t="s">
        <v>13568</v>
      </c>
      <c r="I29" t="s">
        <v>13568</v>
      </c>
      <c r="J29" t="s">
        <v>13568</v>
      </c>
      <c r="K29">
        <v>2</v>
      </c>
    </row>
    <row r="30" spans="1:11" ht="14.4" customHeight="1" x14ac:dyDescent="0.3">
      <c r="A30" s="2" t="s">
        <v>64269</v>
      </c>
      <c r="B30" s="2" t="s">
        <v>2214</v>
      </c>
      <c r="C30" s="2" t="s">
        <v>43039</v>
      </c>
      <c r="D30" s="2" t="s">
        <v>30058</v>
      </c>
      <c r="E30" s="2" t="s">
        <v>43040</v>
      </c>
      <c r="F30" t="str">
        <f t="shared" si="0"/>
        <v/>
      </c>
      <c r="G30" t="str">
        <f t="shared" si="1"/>
        <v>y</v>
      </c>
      <c r="H30" t="s">
        <v>13568</v>
      </c>
      <c r="I30" t="s">
        <v>13568</v>
      </c>
      <c r="J30" t="s">
        <v>13568</v>
      </c>
      <c r="K30">
        <v>2</v>
      </c>
    </row>
    <row r="31" spans="1:11" ht="14.4" customHeight="1" x14ac:dyDescent="0.3">
      <c r="A31" s="2" t="s">
        <v>64270</v>
      </c>
      <c r="B31" s="2" t="s">
        <v>2214</v>
      </c>
      <c r="C31" s="2" t="s">
        <v>43015</v>
      </c>
      <c r="D31" s="2" t="s">
        <v>30058</v>
      </c>
      <c r="E31" s="2" t="s">
        <v>43016</v>
      </c>
      <c r="F31" t="str">
        <f t="shared" si="0"/>
        <v/>
      </c>
      <c r="G31" t="str">
        <f t="shared" si="1"/>
        <v>y</v>
      </c>
      <c r="H31" t="s">
        <v>13568</v>
      </c>
      <c r="I31" t="s">
        <v>13568</v>
      </c>
      <c r="J31" t="s">
        <v>13568</v>
      </c>
      <c r="K31">
        <v>2</v>
      </c>
    </row>
    <row r="32" spans="1:11" ht="14.4" customHeight="1" x14ac:dyDescent="0.3">
      <c r="A32" s="2" t="s">
        <v>64271</v>
      </c>
      <c r="B32" s="2" t="s">
        <v>2214</v>
      </c>
      <c r="C32" s="2" t="s">
        <v>43006</v>
      </c>
      <c r="D32" s="2" t="s">
        <v>30058</v>
      </c>
      <c r="E32" s="2" t="s">
        <v>43007</v>
      </c>
      <c r="F32" t="str">
        <f t="shared" si="0"/>
        <v/>
      </c>
      <c r="G32" t="str">
        <f t="shared" si="1"/>
        <v>y</v>
      </c>
      <c r="H32" t="s">
        <v>13568</v>
      </c>
      <c r="I32" t="s">
        <v>13568</v>
      </c>
      <c r="J32" t="s">
        <v>13568</v>
      </c>
      <c r="K32">
        <v>2</v>
      </c>
    </row>
    <row r="33" spans="1:11" ht="14.4" customHeight="1" x14ac:dyDescent="0.3">
      <c r="A33" s="2" t="s">
        <v>64272</v>
      </c>
      <c r="B33" s="2" t="s">
        <v>2214</v>
      </c>
      <c r="C33" s="2" t="s">
        <v>42979</v>
      </c>
      <c r="D33" s="2" t="s">
        <v>30058</v>
      </c>
      <c r="E33" s="2" t="s">
        <v>42980</v>
      </c>
      <c r="F33" t="str">
        <f t="shared" si="0"/>
        <v/>
      </c>
      <c r="G33" t="str">
        <f t="shared" si="1"/>
        <v>y</v>
      </c>
      <c r="H33" t="s">
        <v>13568</v>
      </c>
      <c r="I33" t="s">
        <v>13568</v>
      </c>
      <c r="J33" t="s">
        <v>13568</v>
      </c>
      <c r="K33">
        <v>2</v>
      </c>
    </row>
    <row r="34" spans="1:11" ht="14.4" customHeight="1" x14ac:dyDescent="0.3">
      <c r="A34" s="2" t="s">
        <v>64273</v>
      </c>
      <c r="B34" s="2" t="s">
        <v>2214</v>
      </c>
      <c r="C34" s="2" t="s">
        <v>42988</v>
      </c>
      <c r="D34" s="2" t="s">
        <v>30058</v>
      </c>
      <c r="E34" s="2" t="s">
        <v>42989</v>
      </c>
      <c r="F34" t="str">
        <f t="shared" si="0"/>
        <v/>
      </c>
      <c r="G34" t="str">
        <f t="shared" si="1"/>
        <v>y</v>
      </c>
      <c r="H34" t="s">
        <v>13568</v>
      </c>
      <c r="I34" t="s">
        <v>13568</v>
      </c>
      <c r="J34" t="s">
        <v>13568</v>
      </c>
      <c r="K34">
        <v>2</v>
      </c>
    </row>
    <row r="35" spans="1:11" ht="14.4" customHeight="1" x14ac:dyDescent="0.3">
      <c r="A35" s="2" t="s">
        <v>64274</v>
      </c>
      <c r="B35" s="2" t="s">
        <v>2214</v>
      </c>
      <c r="C35" s="2" t="s">
        <v>43009</v>
      </c>
      <c r="D35" s="2" t="s">
        <v>30058</v>
      </c>
      <c r="E35" s="2" t="s">
        <v>43010</v>
      </c>
      <c r="F35" t="str">
        <f t="shared" si="0"/>
        <v/>
      </c>
      <c r="G35" t="str">
        <f t="shared" si="1"/>
        <v>y</v>
      </c>
      <c r="H35" t="s">
        <v>13568</v>
      </c>
      <c r="I35" t="s">
        <v>13568</v>
      </c>
      <c r="J35" t="s">
        <v>13568</v>
      </c>
      <c r="K35">
        <v>2</v>
      </c>
    </row>
    <row r="36" spans="1:11" ht="14.4" customHeight="1" x14ac:dyDescent="0.3">
      <c r="A36" s="2" t="s">
        <v>64275</v>
      </c>
      <c r="B36" s="2" t="s">
        <v>2214</v>
      </c>
      <c r="C36" s="2" t="s">
        <v>64276</v>
      </c>
      <c r="D36" s="2" t="s">
        <v>30058</v>
      </c>
      <c r="E36" s="2" t="s">
        <v>64277</v>
      </c>
      <c r="F36" t="str">
        <f t="shared" si="0"/>
        <v/>
      </c>
      <c r="G36" t="str">
        <f t="shared" si="1"/>
        <v>y</v>
      </c>
      <c r="H36" t="s">
        <v>13568</v>
      </c>
      <c r="I36" t="s">
        <v>13568</v>
      </c>
      <c r="J36" t="s">
        <v>13568</v>
      </c>
      <c r="K36">
        <v>2</v>
      </c>
    </row>
    <row r="37" spans="1:11" ht="14.4" customHeight="1" x14ac:dyDescent="0.3">
      <c r="A37" s="2" t="s">
        <v>64278</v>
      </c>
      <c r="B37" s="2" t="s">
        <v>2214</v>
      </c>
      <c r="C37" s="2" t="s">
        <v>64279</v>
      </c>
      <c r="D37" s="2" t="s">
        <v>30058</v>
      </c>
      <c r="E37" s="2" t="s">
        <v>64280</v>
      </c>
      <c r="F37" t="str">
        <f t="shared" ref="F37:F68" si="2">IF(COUNTIF(H37:J37,"used")&gt;0,"y","")</f>
        <v/>
      </c>
      <c r="G37" t="str">
        <f t="shared" si="1"/>
        <v>y</v>
      </c>
      <c r="H37" t="s">
        <v>13568</v>
      </c>
      <c r="I37" t="s">
        <v>13568</v>
      </c>
      <c r="J37" t="s">
        <v>13568</v>
      </c>
      <c r="K37">
        <v>2</v>
      </c>
    </row>
    <row r="38" spans="1:11" ht="14.4" customHeight="1" x14ac:dyDescent="0.3">
      <c r="A38" s="2" t="s">
        <v>43313</v>
      </c>
      <c r="B38" s="2" t="s">
        <v>5161</v>
      </c>
      <c r="C38" s="2" t="s">
        <v>43314</v>
      </c>
      <c r="D38" s="2" t="s">
        <v>43315</v>
      </c>
      <c r="E38" s="2" t="s">
        <v>43316</v>
      </c>
      <c r="F38" t="str">
        <f t="shared" si="2"/>
        <v/>
      </c>
      <c r="G38" t="str">
        <f t="shared" si="1"/>
        <v>y</v>
      </c>
      <c r="H38" t="s">
        <v>13568</v>
      </c>
      <c r="I38" t="s">
        <v>13568</v>
      </c>
      <c r="J38" t="s">
        <v>13568</v>
      </c>
      <c r="K38">
        <v>13</v>
      </c>
    </row>
    <row r="39" spans="1:11" ht="14.4" customHeight="1" x14ac:dyDescent="0.3">
      <c r="A39" s="2" t="s">
        <v>42873</v>
      </c>
      <c r="B39" s="2" t="s">
        <v>3787</v>
      </c>
      <c r="C39" s="2" t="s">
        <v>42874</v>
      </c>
      <c r="D39" s="2" t="s">
        <v>42875</v>
      </c>
      <c r="E39" s="2" t="s">
        <v>42876</v>
      </c>
      <c r="F39" t="str">
        <f t="shared" si="2"/>
        <v>y</v>
      </c>
      <c r="G39" t="s">
        <v>64281</v>
      </c>
      <c r="H39" t="s">
        <v>13616</v>
      </c>
      <c r="I39" t="s">
        <v>13616</v>
      </c>
      <c r="J39" t="s">
        <v>13616</v>
      </c>
      <c r="K39">
        <v>10</v>
      </c>
    </row>
    <row r="40" spans="1:11" ht="14.4" customHeight="1" x14ac:dyDescent="0.3">
      <c r="A40" s="2" t="s">
        <v>64282</v>
      </c>
      <c r="B40" s="2" t="s">
        <v>36175</v>
      </c>
      <c r="C40" s="2" t="s">
        <v>42896</v>
      </c>
      <c r="D40" s="2" t="s">
        <v>42889</v>
      </c>
      <c r="E40" s="2" t="s">
        <v>42897</v>
      </c>
      <c r="F40" t="str">
        <f t="shared" si="2"/>
        <v/>
      </c>
      <c r="G40" t="str">
        <f t="shared" ref="G40:G68" si="3">IF(COUNTA(H40:J40)&gt;0,"y","")</f>
        <v>y</v>
      </c>
      <c r="H40" t="s">
        <v>13568</v>
      </c>
      <c r="I40" t="s">
        <v>13568</v>
      </c>
      <c r="J40" t="s">
        <v>13568</v>
      </c>
      <c r="K40">
        <v>12</v>
      </c>
    </row>
    <row r="41" spans="1:11" ht="14.4" customHeight="1" x14ac:dyDescent="0.3">
      <c r="A41" s="2" t="s">
        <v>42959</v>
      </c>
      <c r="B41" s="2" t="s">
        <v>42654</v>
      </c>
      <c r="C41" s="2" t="s">
        <v>42960</v>
      </c>
      <c r="D41" s="2" t="s">
        <v>42961</v>
      </c>
      <c r="E41" s="2" t="s">
        <v>42962</v>
      </c>
      <c r="F41" t="str">
        <f t="shared" si="2"/>
        <v/>
      </c>
      <c r="G41" t="str">
        <f t="shared" si="3"/>
        <v>y</v>
      </c>
      <c r="H41" t="s">
        <v>13568</v>
      </c>
      <c r="I41" t="s">
        <v>13568</v>
      </c>
      <c r="J41" t="s">
        <v>13568</v>
      </c>
      <c r="K41">
        <v>1</v>
      </c>
    </row>
    <row r="42" spans="1:11" ht="14.4" customHeight="1" x14ac:dyDescent="0.3">
      <c r="A42" s="2" t="s">
        <v>42963</v>
      </c>
      <c r="B42" s="2" t="s">
        <v>42654</v>
      </c>
      <c r="C42" s="2" t="s">
        <v>42964</v>
      </c>
      <c r="D42" s="2" t="s">
        <v>42961</v>
      </c>
      <c r="E42" s="2" t="s">
        <v>42965</v>
      </c>
      <c r="F42" t="str">
        <f t="shared" si="2"/>
        <v/>
      </c>
      <c r="G42" t="str">
        <f t="shared" si="3"/>
        <v>y</v>
      </c>
      <c r="H42" t="s">
        <v>13568</v>
      </c>
      <c r="I42" t="s">
        <v>13568</v>
      </c>
      <c r="J42" t="s">
        <v>13568</v>
      </c>
      <c r="K42">
        <v>1</v>
      </c>
    </row>
    <row r="43" spans="1:11" ht="14.4" customHeight="1" x14ac:dyDescent="0.3">
      <c r="A43" s="2" t="s">
        <v>42999</v>
      </c>
      <c r="B43" s="2" t="s">
        <v>42654</v>
      </c>
      <c r="C43" s="2" t="s">
        <v>43000</v>
      </c>
      <c r="D43" s="2" t="s">
        <v>42961</v>
      </c>
      <c r="E43" s="2" t="s">
        <v>43001</v>
      </c>
      <c r="F43" t="str">
        <f t="shared" si="2"/>
        <v/>
      </c>
      <c r="G43" t="str">
        <f t="shared" si="3"/>
        <v>y</v>
      </c>
      <c r="H43" t="s">
        <v>13568</v>
      </c>
      <c r="I43" t="s">
        <v>13568</v>
      </c>
      <c r="J43" t="s">
        <v>13568</v>
      </c>
      <c r="K43">
        <v>1</v>
      </c>
    </row>
    <row r="44" spans="1:11" ht="14.4" customHeight="1" x14ac:dyDescent="0.3">
      <c r="A44" s="2" t="s">
        <v>43011</v>
      </c>
      <c r="B44" s="2" t="s">
        <v>42654</v>
      </c>
      <c r="C44" s="2" t="s">
        <v>43012</v>
      </c>
      <c r="D44" s="2" t="s">
        <v>42961</v>
      </c>
      <c r="E44" s="2" t="s">
        <v>43013</v>
      </c>
      <c r="F44" t="str">
        <f t="shared" si="2"/>
        <v/>
      </c>
      <c r="G44" t="str">
        <f t="shared" si="3"/>
        <v>y</v>
      </c>
      <c r="H44" t="s">
        <v>13568</v>
      </c>
      <c r="I44" t="s">
        <v>13568</v>
      </c>
      <c r="J44" t="s">
        <v>13568</v>
      </c>
      <c r="K44">
        <v>1</v>
      </c>
    </row>
    <row r="45" spans="1:11" ht="14.4" customHeight="1" x14ac:dyDescent="0.3">
      <c r="A45" s="2" t="s">
        <v>43017</v>
      </c>
      <c r="B45" s="2" t="s">
        <v>42654</v>
      </c>
      <c r="C45" s="2" t="s">
        <v>43018</v>
      </c>
      <c r="D45" s="2" t="s">
        <v>42961</v>
      </c>
      <c r="E45" s="2" t="s">
        <v>43019</v>
      </c>
      <c r="F45" t="str">
        <f t="shared" si="2"/>
        <v/>
      </c>
      <c r="G45" t="str">
        <f t="shared" si="3"/>
        <v>y</v>
      </c>
      <c r="H45" t="s">
        <v>13568</v>
      </c>
      <c r="I45" t="s">
        <v>13568</v>
      </c>
      <c r="J45" t="s">
        <v>13568</v>
      </c>
      <c r="K45">
        <v>1</v>
      </c>
    </row>
    <row r="46" spans="1:11" ht="14.4" customHeight="1" x14ac:dyDescent="0.3">
      <c r="A46" s="2" t="s">
        <v>43020</v>
      </c>
      <c r="B46" s="2" t="s">
        <v>42654</v>
      </c>
      <c r="C46" s="2" t="s">
        <v>43021</v>
      </c>
      <c r="D46" s="2" t="s">
        <v>42961</v>
      </c>
      <c r="E46" s="2" t="s">
        <v>43022</v>
      </c>
      <c r="F46" t="str">
        <f t="shared" si="2"/>
        <v/>
      </c>
      <c r="G46" t="str">
        <f t="shared" si="3"/>
        <v>y</v>
      </c>
      <c r="H46" t="s">
        <v>13568</v>
      </c>
      <c r="I46" t="s">
        <v>13568</v>
      </c>
      <c r="J46" t="s">
        <v>13568</v>
      </c>
      <c r="K46">
        <v>1</v>
      </c>
    </row>
    <row r="47" spans="1:11" ht="14.4" customHeight="1" x14ac:dyDescent="0.3">
      <c r="A47" s="2" t="s">
        <v>43023</v>
      </c>
      <c r="B47" s="2" t="s">
        <v>42654</v>
      </c>
      <c r="C47" s="2" t="s">
        <v>43024</v>
      </c>
      <c r="D47" s="2" t="s">
        <v>42961</v>
      </c>
      <c r="E47" s="2" t="s">
        <v>43025</v>
      </c>
      <c r="F47" t="str">
        <f t="shared" si="2"/>
        <v/>
      </c>
      <c r="G47" t="str">
        <f t="shared" si="3"/>
        <v>y</v>
      </c>
      <c r="H47" t="s">
        <v>13568</v>
      </c>
      <c r="I47" t="s">
        <v>13568</v>
      </c>
      <c r="J47" t="s">
        <v>13568</v>
      </c>
      <c r="K47">
        <v>1</v>
      </c>
    </row>
    <row r="48" spans="1:11" ht="14.4" customHeight="1" x14ac:dyDescent="0.3">
      <c r="A48" s="2" t="s">
        <v>43026</v>
      </c>
      <c r="B48" s="2" t="s">
        <v>42654</v>
      </c>
      <c r="C48" s="2" t="s">
        <v>43027</v>
      </c>
      <c r="D48" s="2" t="s">
        <v>42961</v>
      </c>
      <c r="E48" s="2" t="s">
        <v>43028</v>
      </c>
      <c r="F48" t="str">
        <f t="shared" si="2"/>
        <v/>
      </c>
      <c r="G48" t="str">
        <f t="shared" si="3"/>
        <v>y</v>
      </c>
      <c r="H48" t="s">
        <v>13568</v>
      </c>
      <c r="I48" t="s">
        <v>13568</v>
      </c>
      <c r="J48" t="s">
        <v>13568</v>
      </c>
      <c r="K48">
        <v>1</v>
      </c>
    </row>
    <row r="49" spans="1:11" ht="14.4" customHeight="1" x14ac:dyDescent="0.3">
      <c r="A49" s="2" t="s">
        <v>43029</v>
      </c>
      <c r="B49" s="2" t="s">
        <v>42654</v>
      </c>
      <c r="C49" s="2" t="s">
        <v>43030</v>
      </c>
      <c r="D49" s="2" t="s">
        <v>42961</v>
      </c>
      <c r="E49" s="2" t="s">
        <v>43031</v>
      </c>
      <c r="F49" t="str">
        <f t="shared" si="2"/>
        <v/>
      </c>
      <c r="G49" t="str">
        <f t="shared" si="3"/>
        <v>y</v>
      </c>
      <c r="H49" t="s">
        <v>13568</v>
      </c>
      <c r="I49" t="s">
        <v>13568</v>
      </c>
      <c r="J49" t="s">
        <v>13568</v>
      </c>
      <c r="K49">
        <v>1</v>
      </c>
    </row>
    <row r="50" spans="1:11" ht="14.4" customHeight="1" x14ac:dyDescent="0.3">
      <c r="A50" s="2" t="s">
        <v>43032</v>
      </c>
      <c r="B50" s="2" t="s">
        <v>42654</v>
      </c>
      <c r="C50" s="2" t="s">
        <v>43033</v>
      </c>
      <c r="D50" s="2" t="s">
        <v>42961</v>
      </c>
      <c r="E50" s="2" t="s">
        <v>43034</v>
      </c>
      <c r="F50" t="str">
        <f t="shared" si="2"/>
        <v/>
      </c>
      <c r="G50" t="str">
        <f t="shared" si="3"/>
        <v>y</v>
      </c>
      <c r="H50" t="s">
        <v>13568</v>
      </c>
      <c r="I50" t="s">
        <v>13568</v>
      </c>
      <c r="J50" t="s">
        <v>13568</v>
      </c>
      <c r="K50">
        <v>1</v>
      </c>
    </row>
    <row r="51" spans="1:11" ht="14.4" customHeight="1" x14ac:dyDescent="0.3">
      <c r="A51" s="2" t="s">
        <v>43041</v>
      </c>
      <c r="B51" s="2" t="s">
        <v>42654</v>
      </c>
      <c r="C51" s="2" t="s">
        <v>43042</v>
      </c>
      <c r="D51" s="2" t="s">
        <v>42961</v>
      </c>
      <c r="E51" s="2" t="s">
        <v>43043</v>
      </c>
      <c r="F51" t="str">
        <f t="shared" si="2"/>
        <v/>
      </c>
      <c r="G51" t="str">
        <f t="shared" si="3"/>
        <v>y</v>
      </c>
      <c r="H51" t="s">
        <v>13568</v>
      </c>
      <c r="I51" t="s">
        <v>13568</v>
      </c>
      <c r="J51" t="s">
        <v>13568</v>
      </c>
      <c r="K51">
        <v>1</v>
      </c>
    </row>
    <row r="52" spans="1:11" ht="14.4" customHeight="1" x14ac:dyDescent="0.3">
      <c r="A52" s="2" t="s">
        <v>64283</v>
      </c>
      <c r="B52" s="2" t="s">
        <v>42654</v>
      </c>
      <c r="C52" s="2" t="s">
        <v>64284</v>
      </c>
      <c r="D52" s="2" t="s">
        <v>42961</v>
      </c>
      <c r="E52" s="2" t="s">
        <v>64285</v>
      </c>
      <c r="F52" t="str">
        <f t="shared" si="2"/>
        <v/>
      </c>
      <c r="G52" t="str">
        <f t="shared" si="3"/>
        <v>y</v>
      </c>
      <c r="H52" t="s">
        <v>13568</v>
      </c>
      <c r="I52" t="s">
        <v>13568</v>
      </c>
      <c r="J52" t="s">
        <v>13568</v>
      </c>
      <c r="K52">
        <v>1</v>
      </c>
    </row>
    <row r="53" spans="1:11" ht="14.4" customHeight="1" x14ac:dyDescent="0.3">
      <c r="A53" s="2" t="s">
        <v>64286</v>
      </c>
      <c r="B53" s="2" t="s">
        <v>42654</v>
      </c>
      <c r="C53" s="2" t="s">
        <v>64287</v>
      </c>
      <c r="D53" s="2" t="s">
        <v>42961</v>
      </c>
      <c r="E53" s="2" t="s">
        <v>64288</v>
      </c>
      <c r="F53" t="str">
        <f t="shared" si="2"/>
        <v/>
      </c>
      <c r="G53" t="str">
        <f t="shared" si="3"/>
        <v>y</v>
      </c>
      <c r="H53" t="s">
        <v>13568</v>
      </c>
      <c r="I53" t="s">
        <v>13568</v>
      </c>
      <c r="J53" t="s">
        <v>13568</v>
      </c>
      <c r="K53">
        <v>1</v>
      </c>
    </row>
    <row r="54" spans="1:11" ht="14.4" customHeight="1" x14ac:dyDescent="0.3">
      <c r="A54" s="2" t="s">
        <v>64289</v>
      </c>
      <c r="B54" s="2" t="s">
        <v>42654</v>
      </c>
      <c r="C54" s="2" t="s">
        <v>64290</v>
      </c>
      <c r="D54" s="2" t="s">
        <v>42961</v>
      </c>
      <c r="E54" s="2" t="s">
        <v>64291</v>
      </c>
      <c r="F54" t="str">
        <f t="shared" si="2"/>
        <v/>
      </c>
      <c r="G54" t="str">
        <f t="shared" si="3"/>
        <v>y</v>
      </c>
      <c r="H54" t="s">
        <v>13568</v>
      </c>
      <c r="I54" t="s">
        <v>13568</v>
      </c>
      <c r="J54" t="s">
        <v>13568</v>
      </c>
      <c r="K54">
        <v>1</v>
      </c>
    </row>
    <row r="55" spans="1:11" ht="14.4" customHeight="1" x14ac:dyDescent="0.3">
      <c r="A55" s="2" t="s">
        <v>64292</v>
      </c>
      <c r="B55" s="2" t="s">
        <v>42654</v>
      </c>
      <c r="C55" s="2" t="s">
        <v>64293</v>
      </c>
      <c r="D55" s="2" t="s">
        <v>42961</v>
      </c>
      <c r="E55" s="2" t="s">
        <v>64294</v>
      </c>
      <c r="F55" t="str">
        <f t="shared" si="2"/>
        <v/>
      </c>
      <c r="G55" t="str">
        <f t="shared" si="3"/>
        <v>y</v>
      </c>
      <c r="H55" t="s">
        <v>13568</v>
      </c>
      <c r="I55" t="s">
        <v>13568</v>
      </c>
      <c r="J55" t="s">
        <v>13568</v>
      </c>
      <c r="K55">
        <v>1</v>
      </c>
    </row>
    <row r="56" spans="1:11" ht="14.4" customHeight="1" x14ac:dyDescent="0.3">
      <c r="A56" s="2" t="s">
        <v>64295</v>
      </c>
      <c r="B56" s="2" t="s">
        <v>42654</v>
      </c>
      <c r="C56" s="2" t="s">
        <v>64296</v>
      </c>
      <c r="D56" s="2" t="s">
        <v>42961</v>
      </c>
      <c r="E56" s="2" t="s">
        <v>64297</v>
      </c>
      <c r="F56" t="str">
        <f t="shared" si="2"/>
        <v/>
      </c>
      <c r="G56" t="str">
        <f t="shared" si="3"/>
        <v>y</v>
      </c>
      <c r="H56" t="s">
        <v>13568</v>
      </c>
      <c r="I56" t="s">
        <v>13568</v>
      </c>
      <c r="J56" t="s">
        <v>13568</v>
      </c>
      <c r="K56">
        <v>1</v>
      </c>
    </row>
    <row r="57" spans="1:11" ht="14.4" customHeight="1" x14ac:dyDescent="0.3">
      <c r="A57" s="2" t="s">
        <v>64298</v>
      </c>
      <c r="B57" s="2" t="s">
        <v>42654</v>
      </c>
      <c r="C57" s="2" t="s">
        <v>64299</v>
      </c>
      <c r="D57" s="2" t="s">
        <v>42961</v>
      </c>
      <c r="E57" s="2" t="s">
        <v>64300</v>
      </c>
      <c r="F57" t="str">
        <f t="shared" si="2"/>
        <v/>
      </c>
      <c r="G57" t="str">
        <f t="shared" si="3"/>
        <v>y</v>
      </c>
      <c r="H57" t="s">
        <v>13568</v>
      </c>
      <c r="I57" t="s">
        <v>13568</v>
      </c>
      <c r="J57" t="s">
        <v>13568</v>
      </c>
      <c r="K57">
        <v>1</v>
      </c>
    </row>
    <row r="58" spans="1:11" ht="14.4" customHeight="1" x14ac:dyDescent="0.3">
      <c r="A58" s="2" t="s">
        <v>64301</v>
      </c>
      <c r="B58" s="2" t="s">
        <v>42654</v>
      </c>
      <c r="C58" s="2" t="s">
        <v>64302</v>
      </c>
      <c r="D58" s="2" t="s">
        <v>42961</v>
      </c>
      <c r="E58" s="2" t="s">
        <v>64303</v>
      </c>
      <c r="F58" t="str">
        <f t="shared" si="2"/>
        <v/>
      </c>
      <c r="G58" t="str">
        <f t="shared" si="3"/>
        <v>y</v>
      </c>
      <c r="H58" t="s">
        <v>13568</v>
      </c>
      <c r="I58" t="s">
        <v>13568</v>
      </c>
      <c r="J58" t="s">
        <v>13568</v>
      </c>
      <c r="K58">
        <v>1</v>
      </c>
    </row>
    <row r="59" spans="1:11" ht="14.4" customHeight="1" x14ac:dyDescent="0.3">
      <c r="A59" s="2" t="s">
        <v>64304</v>
      </c>
      <c r="B59" s="2" t="s">
        <v>42654</v>
      </c>
      <c r="C59" s="2" t="s">
        <v>64305</v>
      </c>
      <c r="D59" s="2" t="s">
        <v>42961</v>
      </c>
      <c r="E59" s="2" t="s">
        <v>64306</v>
      </c>
      <c r="F59" t="str">
        <f t="shared" si="2"/>
        <v/>
      </c>
      <c r="G59" t="str">
        <f t="shared" si="3"/>
        <v>y</v>
      </c>
      <c r="H59" t="s">
        <v>13568</v>
      </c>
      <c r="I59" t="s">
        <v>13568</v>
      </c>
      <c r="J59" t="s">
        <v>13568</v>
      </c>
      <c r="K59">
        <v>1</v>
      </c>
    </row>
    <row r="60" spans="1:11" ht="14.4" customHeight="1" x14ac:dyDescent="0.3">
      <c r="A60" s="2" t="s">
        <v>64307</v>
      </c>
      <c r="B60" s="2" t="s">
        <v>42654</v>
      </c>
      <c r="C60" s="2" t="s">
        <v>64308</v>
      </c>
      <c r="D60" s="2" t="s">
        <v>42961</v>
      </c>
      <c r="E60" s="2" t="s">
        <v>64309</v>
      </c>
      <c r="F60" t="str">
        <f t="shared" si="2"/>
        <v/>
      </c>
      <c r="G60" t="str">
        <f t="shared" si="3"/>
        <v>y</v>
      </c>
      <c r="H60" t="s">
        <v>13568</v>
      </c>
      <c r="I60" t="s">
        <v>13568</v>
      </c>
      <c r="J60" t="s">
        <v>13568</v>
      </c>
      <c r="K60">
        <v>1</v>
      </c>
    </row>
    <row r="61" spans="1:11" ht="14.4" customHeight="1" x14ac:dyDescent="0.3">
      <c r="A61" s="2" t="s">
        <v>64310</v>
      </c>
      <c r="B61" s="2" t="s">
        <v>42654</v>
      </c>
      <c r="C61" s="2" t="s">
        <v>64311</v>
      </c>
      <c r="D61" s="2" t="s">
        <v>42961</v>
      </c>
      <c r="E61" s="2" t="s">
        <v>64312</v>
      </c>
      <c r="F61" t="str">
        <f t="shared" si="2"/>
        <v/>
      </c>
      <c r="G61" t="str">
        <f t="shared" si="3"/>
        <v>y</v>
      </c>
      <c r="H61" t="s">
        <v>13568</v>
      </c>
      <c r="I61" t="s">
        <v>13568</v>
      </c>
      <c r="J61" t="s">
        <v>13568</v>
      </c>
      <c r="K61">
        <v>1</v>
      </c>
    </row>
    <row r="62" spans="1:11" ht="14.4" customHeight="1" x14ac:dyDescent="0.3">
      <c r="A62" s="2" t="s">
        <v>64313</v>
      </c>
      <c r="B62" s="2" t="s">
        <v>42654</v>
      </c>
      <c r="C62" s="2" t="s">
        <v>64314</v>
      </c>
      <c r="D62" s="2" t="s">
        <v>42961</v>
      </c>
      <c r="E62" s="2" t="s">
        <v>64315</v>
      </c>
      <c r="F62" t="str">
        <f t="shared" si="2"/>
        <v/>
      </c>
      <c r="G62" t="str">
        <f t="shared" si="3"/>
        <v>y</v>
      </c>
      <c r="H62" t="s">
        <v>13568</v>
      </c>
      <c r="I62" t="s">
        <v>13568</v>
      </c>
      <c r="J62" t="s">
        <v>13568</v>
      </c>
      <c r="K62">
        <v>1</v>
      </c>
    </row>
    <row r="63" spans="1:11" ht="14.4" customHeight="1" x14ac:dyDescent="0.3">
      <c r="A63" s="2" t="s">
        <v>64316</v>
      </c>
      <c r="B63" s="2" t="s">
        <v>42654</v>
      </c>
      <c r="C63" s="2" t="s">
        <v>64317</v>
      </c>
      <c r="D63" s="2" t="s">
        <v>42961</v>
      </c>
      <c r="E63" s="2" t="s">
        <v>64318</v>
      </c>
      <c r="F63" t="str">
        <f t="shared" si="2"/>
        <v/>
      </c>
      <c r="G63" t="str">
        <f t="shared" si="3"/>
        <v>y</v>
      </c>
      <c r="H63" t="s">
        <v>13568</v>
      </c>
      <c r="I63" t="s">
        <v>13568</v>
      </c>
      <c r="J63" t="s">
        <v>13568</v>
      </c>
      <c r="K63">
        <v>1</v>
      </c>
    </row>
    <row r="64" spans="1:11" ht="14.4" customHeight="1" x14ac:dyDescent="0.3">
      <c r="A64" s="2" t="s">
        <v>64319</v>
      </c>
      <c r="B64" s="2" t="s">
        <v>42654</v>
      </c>
      <c r="C64" s="2" t="s">
        <v>64320</v>
      </c>
      <c r="D64" s="2" t="s">
        <v>42961</v>
      </c>
      <c r="E64" s="2" t="s">
        <v>64321</v>
      </c>
      <c r="F64" t="str">
        <f t="shared" si="2"/>
        <v/>
      </c>
      <c r="G64" t="str">
        <f t="shared" si="3"/>
        <v>y</v>
      </c>
      <c r="H64" t="s">
        <v>13568</v>
      </c>
      <c r="I64" t="s">
        <v>13568</v>
      </c>
      <c r="J64" t="s">
        <v>13568</v>
      </c>
      <c r="K64">
        <v>1</v>
      </c>
    </row>
    <row r="65" spans="1:11" ht="14.4" customHeight="1" x14ac:dyDescent="0.3">
      <c r="A65" s="2" t="s">
        <v>64322</v>
      </c>
      <c r="B65" s="2" t="s">
        <v>42654</v>
      </c>
      <c r="C65" s="2" t="s">
        <v>64323</v>
      </c>
      <c r="D65" s="2" t="s">
        <v>42961</v>
      </c>
      <c r="E65" s="2" t="s">
        <v>64324</v>
      </c>
      <c r="F65" t="str">
        <f t="shared" si="2"/>
        <v/>
      </c>
      <c r="G65" t="str">
        <f t="shared" si="3"/>
        <v>y</v>
      </c>
      <c r="H65" t="s">
        <v>13568</v>
      </c>
      <c r="I65" t="s">
        <v>13568</v>
      </c>
      <c r="J65" t="s">
        <v>13568</v>
      </c>
      <c r="K65">
        <v>1</v>
      </c>
    </row>
    <row r="66" spans="1:11" ht="14.4" customHeight="1" x14ac:dyDescent="0.3">
      <c r="A66" s="2" t="s">
        <v>64325</v>
      </c>
      <c r="B66" s="2" t="s">
        <v>42654</v>
      </c>
      <c r="C66" s="2" t="s">
        <v>64326</v>
      </c>
      <c r="D66" s="2" t="s">
        <v>42961</v>
      </c>
      <c r="E66" s="2" t="s">
        <v>64327</v>
      </c>
      <c r="F66" t="str">
        <f t="shared" si="2"/>
        <v/>
      </c>
      <c r="G66" t="str">
        <f t="shared" si="3"/>
        <v>y</v>
      </c>
      <c r="H66" t="s">
        <v>13568</v>
      </c>
      <c r="I66" t="s">
        <v>13568</v>
      </c>
      <c r="J66" t="s">
        <v>13568</v>
      </c>
      <c r="K66">
        <v>1</v>
      </c>
    </row>
    <row r="67" spans="1:11" ht="14.4" customHeight="1" x14ac:dyDescent="0.3">
      <c r="A67" s="2" t="s">
        <v>43044</v>
      </c>
      <c r="B67" s="2" t="s">
        <v>42654</v>
      </c>
      <c r="C67" s="2" t="s">
        <v>43045</v>
      </c>
      <c r="D67" s="2" t="s">
        <v>42961</v>
      </c>
      <c r="E67" s="2" t="s">
        <v>43046</v>
      </c>
      <c r="F67" t="str">
        <f t="shared" si="2"/>
        <v/>
      </c>
      <c r="G67" t="str">
        <f t="shared" si="3"/>
        <v>y</v>
      </c>
      <c r="H67" t="s">
        <v>13568</v>
      </c>
      <c r="I67" t="s">
        <v>13568</v>
      </c>
      <c r="J67" t="s">
        <v>13568</v>
      </c>
      <c r="K67">
        <v>1</v>
      </c>
    </row>
    <row r="68" spans="1:11" ht="14.4" customHeight="1" x14ac:dyDescent="0.3">
      <c r="A68" s="2" t="s">
        <v>64328</v>
      </c>
      <c r="B68" s="2" t="s">
        <v>42624</v>
      </c>
      <c r="C68" s="2" t="s">
        <v>64329</v>
      </c>
      <c r="D68" s="2" t="s">
        <v>42926</v>
      </c>
      <c r="E68" s="2" t="s">
        <v>64330</v>
      </c>
      <c r="F68" t="str">
        <f t="shared" si="2"/>
        <v/>
      </c>
      <c r="G68" t="str">
        <f t="shared" si="3"/>
        <v>y</v>
      </c>
      <c r="H68" t="s">
        <v>13568</v>
      </c>
      <c r="I68" t="s">
        <v>13568</v>
      </c>
      <c r="J68" t="s">
        <v>13568</v>
      </c>
      <c r="K68">
        <v>14</v>
      </c>
    </row>
    <row r="69" spans="1:11" ht="14.4" customHeight="1" x14ac:dyDescent="0.3">
      <c r="A69" s="2" t="s">
        <v>42886</v>
      </c>
      <c r="B69" s="2" t="s">
        <v>42887</v>
      </c>
      <c r="C69" s="2" t="s">
        <v>42888</v>
      </c>
      <c r="D69" s="2" t="s">
        <v>42889</v>
      </c>
      <c r="E69" s="2" t="s">
        <v>42890</v>
      </c>
      <c r="F69" t="str">
        <f t="shared" ref="F69:F100" si="4">IF(COUNTIF(H69:J69,"used")&gt;0,"y","")</f>
        <v>y</v>
      </c>
      <c r="G69" t="s">
        <v>64331</v>
      </c>
      <c r="H69" t="s">
        <v>13616</v>
      </c>
      <c r="I69" t="s">
        <v>13616</v>
      </c>
      <c r="J69" t="s">
        <v>13616</v>
      </c>
      <c r="K69">
        <v>12</v>
      </c>
    </row>
    <row r="70" spans="1:11" ht="14.4" customHeight="1" x14ac:dyDescent="0.3">
      <c r="A70" s="2" t="s">
        <v>42891</v>
      </c>
      <c r="B70" s="2" t="s">
        <v>42887</v>
      </c>
      <c r="C70" s="2" t="s">
        <v>42892</v>
      </c>
      <c r="D70" s="2" t="s">
        <v>42893</v>
      </c>
      <c r="E70" s="2" t="s">
        <v>42894</v>
      </c>
      <c r="F70" t="str">
        <f t="shared" si="4"/>
        <v>y</v>
      </c>
      <c r="G70" t="s">
        <v>64331</v>
      </c>
      <c r="H70" t="s">
        <v>13616</v>
      </c>
      <c r="I70" t="s">
        <v>13616</v>
      </c>
      <c r="J70" t="s">
        <v>13616</v>
      </c>
      <c r="K70">
        <v>15</v>
      </c>
    </row>
    <row r="71" spans="1:11" ht="14.4" customHeight="1" x14ac:dyDescent="0.3">
      <c r="A71" s="2" t="s">
        <v>42912</v>
      </c>
      <c r="B71" s="2" t="s">
        <v>42913</v>
      </c>
      <c r="C71" s="2" t="s">
        <v>42914</v>
      </c>
      <c r="D71" s="2" t="s">
        <v>42915</v>
      </c>
      <c r="E71" s="2" t="s">
        <v>42916</v>
      </c>
      <c r="F71" t="str">
        <f t="shared" si="4"/>
        <v>y</v>
      </c>
      <c r="G71" t="s">
        <v>64332</v>
      </c>
      <c r="H71" t="s">
        <v>13616</v>
      </c>
      <c r="I71" t="s">
        <v>13616</v>
      </c>
      <c r="J71" t="s">
        <v>13616</v>
      </c>
      <c r="K71">
        <v>19</v>
      </c>
    </row>
    <row r="72" spans="1:11" ht="14.4" customHeight="1" x14ac:dyDescent="0.3">
      <c r="A72" s="2" t="s">
        <v>42871</v>
      </c>
      <c r="B72" s="2" t="s">
        <v>566</v>
      </c>
      <c r="C72" s="2" t="s">
        <v>3782</v>
      </c>
      <c r="D72" s="2" t="s">
        <v>30171</v>
      </c>
      <c r="E72" s="2" t="s">
        <v>42872</v>
      </c>
      <c r="F72" t="str">
        <f t="shared" si="4"/>
        <v/>
      </c>
      <c r="G72" t="str">
        <f t="shared" ref="G72:G98" si="5">IF(COUNTA(H72:J72)&gt;0,"y","")</f>
        <v>y</v>
      </c>
      <c r="H72" t="s">
        <v>13568</v>
      </c>
      <c r="I72" t="s">
        <v>13568</v>
      </c>
      <c r="J72" t="s">
        <v>13568</v>
      </c>
      <c r="K72">
        <v>21</v>
      </c>
    </row>
    <row r="73" spans="1:11" ht="14.4" customHeight="1" x14ac:dyDescent="0.3">
      <c r="A73" s="2" t="s">
        <v>43317</v>
      </c>
      <c r="B73" s="2" t="s">
        <v>43318</v>
      </c>
      <c r="C73" s="2" t="s">
        <v>43319</v>
      </c>
      <c r="D73" s="2" t="s">
        <v>43320</v>
      </c>
      <c r="E73" s="2" t="s">
        <v>43321</v>
      </c>
      <c r="F73" t="str">
        <f t="shared" si="4"/>
        <v/>
      </c>
      <c r="G73" t="str">
        <f t="shared" si="5"/>
        <v>y</v>
      </c>
      <c r="H73" t="s">
        <v>13568</v>
      </c>
      <c r="I73" t="s">
        <v>13568</v>
      </c>
      <c r="J73" t="s">
        <v>13568</v>
      </c>
      <c r="K73">
        <v>9</v>
      </c>
    </row>
    <row r="74" spans="1:11" ht="14.4" customHeight="1" x14ac:dyDescent="0.3">
      <c r="A74" s="2" t="s">
        <v>43322</v>
      </c>
      <c r="B74" s="2" t="s">
        <v>43318</v>
      </c>
      <c r="C74" s="2" t="s">
        <v>43323</v>
      </c>
      <c r="D74" s="2" t="s">
        <v>43320</v>
      </c>
      <c r="E74" s="2" t="s">
        <v>43324</v>
      </c>
      <c r="F74" t="str">
        <f t="shared" si="4"/>
        <v/>
      </c>
      <c r="G74" t="str">
        <f t="shared" si="5"/>
        <v>y</v>
      </c>
      <c r="H74" t="s">
        <v>13568</v>
      </c>
      <c r="I74" t="s">
        <v>13568</v>
      </c>
      <c r="J74" t="s">
        <v>13568</v>
      </c>
      <c r="K74">
        <v>9</v>
      </c>
    </row>
    <row r="75" spans="1:11" ht="14.4" customHeight="1" x14ac:dyDescent="0.3">
      <c r="A75" s="2" t="s">
        <v>64333</v>
      </c>
      <c r="B75" s="2" t="s">
        <v>43318</v>
      </c>
      <c r="C75" s="2" t="s">
        <v>43319</v>
      </c>
      <c r="D75" s="2" t="s">
        <v>43320</v>
      </c>
      <c r="E75" s="2" t="s">
        <v>43321</v>
      </c>
      <c r="F75" t="str">
        <f t="shared" si="4"/>
        <v/>
      </c>
      <c r="G75" t="str">
        <f t="shared" si="5"/>
        <v>y</v>
      </c>
      <c r="H75" t="s">
        <v>13568</v>
      </c>
      <c r="I75" t="s">
        <v>13568</v>
      </c>
      <c r="J75" t="s">
        <v>13568</v>
      </c>
      <c r="K75">
        <v>9</v>
      </c>
    </row>
    <row r="76" spans="1:11" ht="14.4" customHeight="1" x14ac:dyDescent="0.3">
      <c r="A76" s="2" t="s">
        <v>42932</v>
      </c>
      <c r="B76" s="2" t="s">
        <v>42933</v>
      </c>
      <c r="C76" s="2" t="s">
        <v>42934</v>
      </c>
      <c r="D76" s="2" t="s">
        <v>42935</v>
      </c>
      <c r="E76" s="2" t="s">
        <v>42936</v>
      </c>
      <c r="F76" t="str">
        <f t="shared" si="4"/>
        <v/>
      </c>
      <c r="G76" t="str">
        <f t="shared" si="5"/>
        <v>y</v>
      </c>
      <c r="H76" t="s">
        <v>13568</v>
      </c>
      <c r="I76" t="s">
        <v>13568</v>
      </c>
      <c r="J76" t="s">
        <v>13568</v>
      </c>
      <c r="K76">
        <v>11</v>
      </c>
    </row>
    <row r="77" spans="1:11" ht="14.4" customHeight="1" x14ac:dyDescent="0.3">
      <c r="A77" s="2" t="s">
        <v>42941</v>
      </c>
      <c r="B77" s="2" t="s">
        <v>42933</v>
      </c>
      <c r="C77" s="2" t="s">
        <v>42942</v>
      </c>
      <c r="D77" s="2" t="s">
        <v>42935</v>
      </c>
      <c r="E77" s="2" t="s">
        <v>42943</v>
      </c>
      <c r="F77" t="str">
        <f t="shared" si="4"/>
        <v/>
      </c>
      <c r="G77" t="str">
        <f t="shared" si="5"/>
        <v>y</v>
      </c>
      <c r="H77" t="s">
        <v>13568</v>
      </c>
      <c r="I77" t="s">
        <v>13568</v>
      </c>
      <c r="J77" t="s">
        <v>13568</v>
      </c>
      <c r="K77">
        <v>11</v>
      </c>
    </row>
    <row r="78" spans="1:11" ht="14.4" customHeight="1" x14ac:dyDescent="0.3">
      <c r="A78" s="2" t="s">
        <v>64334</v>
      </c>
      <c r="B78" s="2" t="s">
        <v>19081</v>
      </c>
      <c r="C78" s="2" t="s">
        <v>64335</v>
      </c>
      <c r="D78" s="2" t="s">
        <v>43139</v>
      </c>
      <c r="E78" s="2" t="s">
        <v>59167</v>
      </c>
      <c r="F78" t="str">
        <f t="shared" si="4"/>
        <v/>
      </c>
      <c r="G78" t="str">
        <f t="shared" si="5"/>
        <v>y</v>
      </c>
      <c r="H78" t="s">
        <v>13568</v>
      </c>
      <c r="I78" t="s">
        <v>13568</v>
      </c>
      <c r="J78" t="s">
        <v>13568</v>
      </c>
      <c r="K78">
        <v>5</v>
      </c>
    </row>
    <row r="79" spans="1:11" ht="14.4" customHeight="1" x14ac:dyDescent="0.3">
      <c r="A79" s="2" t="s">
        <v>64336</v>
      </c>
      <c r="B79" s="2" t="s">
        <v>19081</v>
      </c>
      <c r="C79" s="2" t="s">
        <v>64337</v>
      </c>
      <c r="D79" s="2" t="s">
        <v>43139</v>
      </c>
      <c r="E79" s="2" t="s">
        <v>59192</v>
      </c>
      <c r="F79" t="str">
        <f t="shared" si="4"/>
        <v/>
      </c>
      <c r="G79" t="str">
        <f t="shared" si="5"/>
        <v>y</v>
      </c>
      <c r="H79" t="s">
        <v>13568</v>
      </c>
      <c r="I79" t="s">
        <v>13568</v>
      </c>
      <c r="J79" t="s">
        <v>13568</v>
      </c>
      <c r="K79">
        <v>5</v>
      </c>
    </row>
    <row r="80" spans="1:11" ht="14.4" customHeight="1" x14ac:dyDescent="0.3">
      <c r="A80" s="2" t="s">
        <v>64338</v>
      </c>
      <c r="B80" s="2" t="s">
        <v>6450</v>
      </c>
      <c r="C80" s="2" t="s">
        <v>64339</v>
      </c>
      <c r="D80" s="2" t="s">
        <v>43139</v>
      </c>
      <c r="E80" s="2" t="s">
        <v>59329</v>
      </c>
      <c r="F80" t="str">
        <f t="shared" si="4"/>
        <v/>
      </c>
      <c r="G80" t="str">
        <f t="shared" si="5"/>
        <v>y</v>
      </c>
      <c r="H80" t="s">
        <v>13568</v>
      </c>
      <c r="I80" t="s">
        <v>13568</v>
      </c>
      <c r="J80" t="s">
        <v>13568</v>
      </c>
      <c r="K80">
        <v>5</v>
      </c>
    </row>
    <row r="81" spans="1:11" ht="14.4" customHeight="1" x14ac:dyDescent="0.3">
      <c r="A81" s="2" t="s">
        <v>64340</v>
      </c>
      <c r="B81" s="2" t="s">
        <v>6450</v>
      </c>
      <c r="C81" s="2" t="s">
        <v>64341</v>
      </c>
      <c r="D81" s="2" t="s">
        <v>43139</v>
      </c>
      <c r="E81" s="2" t="s">
        <v>64342</v>
      </c>
      <c r="F81" t="str">
        <f t="shared" si="4"/>
        <v/>
      </c>
      <c r="G81" t="str">
        <f t="shared" si="5"/>
        <v>y</v>
      </c>
      <c r="H81" t="s">
        <v>13568</v>
      </c>
      <c r="I81" t="s">
        <v>13568</v>
      </c>
      <c r="J81" t="s">
        <v>13568</v>
      </c>
      <c r="K81">
        <v>5</v>
      </c>
    </row>
    <row r="82" spans="1:11" ht="14.4" customHeight="1" x14ac:dyDescent="0.3">
      <c r="A82" s="2" t="s">
        <v>64343</v>
      </c>
      <c r="B82" s="2" t="s">
        <v>5946</v>
      </c>
      <c r="C82" s="2" t="s">
        <v>64344</v>
      </c>
      <c r="D82" s="2" t="s">
        <v>43139</v>
      </c>
      <c r="E82" s="2" t="s">
        <v>64345</v>
      </c>
      <c r="F82" t="str">
        <f t="shared" si="4"/>
        <v/>
      </c>
      <c r="G82" t="str">
        <f t="shared" si="5"/>
        <v>y</v>
      </c>
      <c r="H82" t="s">
        <v>13568</v>
      </c>
      <c r="I82" t="s">
        <v>13568</v>
      </c>
      <c r="J82" t="s">
        <v>13568</v>
      </c>
      <c r="K82">
        <v>5</v>
      </c>
    </row>
    <row r="83" spans="1:11" ht="14.4" customHeight="1" x14ac:dyDescent="0.3">
      <c r="A83" s="2" t="s">
        <v>64346</v>
      </c>
      <c r="B83" s="2" t="s">
        <v>5946</v>
      </c>
      <c r="C83" s="2" t="s">
        <v>64347</v>
      </c>
      <c r="D83" s="2" t="s">
        <v>43139</v>
      </c>
      <c r="E83" s="2" t="s">
        <v>64348</v>
      </c>
      <c r="F83" t="str">
        <f t="shared" si="4"/>
        <v/>
      </c>
      <c r="G83" t="str">
        <f t="shared" si="5"/>
        <v>y</v>
      </c>
      <c r="H83" t="s">
        <v>13568</v>
      </c>
      <c r="I83" t="s">
        <v>13568</v>
      </c>
      <c r="J83" t="s">
        <v>13568</v>
      </c>
      <c r="K83">
        <v>5</v>
      </c>
    </row>
    <row r="84" spans="1:11" ht="14.4" customHeight="1" x14ac:dyDescent="0.3">
      <c r="A84" s="2" t="s">
        <v>42902</v>
      </c>
      <c r="B84" s="2" t="s">
        <v>4603</v>
      </c>
      <c r="C84" s="2" t="s">
        <v>42903</v>
      </c>
      <c r="D84" s="2" t="s">
        <v>42900</v>
      </c>
      <c r="E84" s="2" t="s">
        <v>42904</v>
      </c>
      <c r="F84" t="str">
        <f t="shared" si="4"/>
        <v/>
      </c>
      <c r="G84" t="str">
        <f t="shared" si="5"/>
        <v>y</v>
      </c>
      <c r="H84" t="s">
        <v>13568</v>
      </c>
      <c r="I84" t="s">
        <v>13568</v>
      </c>
      <c r="J84" t="s">
        <v>13568</v>
      </c>
      <c r="K84">
        <v>8</v>
      </c>
    </row>
    <row r="85" spans="1:11" ht="14.4" customHeight="1" x14ac:dyDescent="0.3">
      <c r="A85" s="2" t="s">
        <v>42898</v>
      </c>
      <c r="B85" s="2" t="s">
        <v>4599</v>
      </c>
      <c r="C85" s="2" t="s">
        <v>42899</v>
      </c>
      <c r="D85" s="2" t="s">
        <v>42900</v>
      </c>
      <c r="E85" s="2" t="s">
        <v>42901</v>
      </c>
      <c r="F85" t="str">
        <f t="shared" si="4"/>
        <v/>
      </c>
      <c r="G85" t="str">
        <f t="shared" si="5"/>
        <v>y</v>
      </c>
      <c r="H85" t="s">
        <v>13568</v>
      </c>
      <c r="I85" t="s">
        <v>13568</v>
      </c>
      <c r="J85" t="s">
        <v>13568</v>
      </c>
      <c r="K85">
        <v>8</v>
      </c>
    </row>
    <row r="86" spans="1:11" ht="14.4" customHeight="1" x14ac:dyDescent="0.3">
      <c r="A86" s="2" t="s">
        <v>42937</v>
      </c>
      <c r="B86" s="2" t="s">
        <v>2085</v>
      </c>
      <c r="C86" s="2" t="s">
        <v>42938</v>
      </c>
      <c r="D86" s="2" t="s">
        <v>42939</v>
      </c>
      <c r="E86" s="2" t="s">
        <v>42940</v>
      </c>
      <c r="F86" t="str">
        <f t="shared" si="4"/>
        <v/>
      </c>
      <c r="G86" t="str">
        <f t="shared" si="5"/>
        <v>y</v>
      </c>
      <c r="H86" t="s">
        <v>13568</v>
      </c>
      <c r="I86" t="s">
        <v>13568</v>
      </c>
      <c r="J86" t="s">
        <v>13568</v>
      </c>
      <c r="K86">
        <v>16</v>
      </c>
    </row>
    <row r="87" spans="1:11" ht="14.4" customHeight="1" x14ac:dyDescent="0.3">
      <c r="A87" s="2" t="s">
        <v>64349</v>
      </c>
      <c r="B87" s="2" t="s">
        <v>19305</v>
      </c>
      <c r="C87" s="2" t="s">
        <v>64350</v>
      </c>
      <c r="D87" s="2" t="s">
        <v>43139</v>
      </c>
      <c r="E87" s="2" t="s">
        <v>59313</v>
      </c>
      <c r="F87" t="str">
        <f t="shared" si="4"/>
        <v/>
      </c>
      <c r="G87" t="str">
        <f t="shared" si="5"/>
        <v>y</v>
      </c>
      <c r="H87" t="s">
        <v>13568</v>
      </c>
      <c r="I87" t="s">
        <v>13568</v>
      </c>
      <c r="J87" t="s">
        <v>13568</v>
      </c>
      <c r="K87">
        <v>5</v>
      </c>
    </row>
    <row r="88" spans="1:11" ht="14.4" customHeight="1" x14ac:dyDescent="0.3">
      <c r="A88" s="2" t="s">
        <v>64351</v>
      </c>
      <c r="B88" s="2" t="s">
        <v>19305</v>
      </c>
      <c r="C88" s="2" t="s">
        <v>64352</v>
      </c>
      <c r="D88" s="2" t="s">
        <v>43139</v>
      </c>
      <c r="E88" s="2" t="s">
        <v>59322</v>
      </c>
      <c r="F88" t="str">
        <f t="shared" si="4"/>
        <v/>
      </c>
      <c r="G88" t="str">
        <f t="shared" si="5"/>
        <v>y</v>
      </c>
      <c r="H88" t="s">
        <v>13568</v>
      </c>
      <c r="I88" t="s">
        <v>13568</v>
      </c>
      <c r="J88" t="s">
        <v>13568</v>
      </c>
      <c r="K88">
        <v>5</v>
      </c>
    </row>
    <row r="89" spans="1:11" ht="14.4" customHeight="1" x14ac:dyDescent="0.3">
      <c r="A89" s="2" t="s">
        <v>64353</v>
      </c>
      <c r="B89" s="2" t="s">
        <v>19305</v>
      </c>
      <c r="C89" s="2" t="s">
        <v>64354</v>
      </c>
      <c r="D89" s="2" t="s">
        <v>43139</v>
      </c>
      <c r="E89" s="2" t="s">
        <v>64355</v>
      </c>
      <c r="F89" t="str">
        <f t="shared" si="4"/>
        <v/>
      </c>
      <c r="G89" t="str">
        <f t="shared" si="5"/>
        <v>y</v>
      </c>
      <c r="H89" t="s">
        <v>13568</v>
      </c>
      <c r="I89" t="s">
        <v>13568</v>
      </c>
      <c r="J89" t="s">
        <v>13568</v>
      </c>
      <c r="K89">
        <v>5</v>
      </c>
    </row>
    <row r="90" spans="1:11" ht="14.4" customHeight="1" x14ac:dyDescent="0.3">
      <c r="A90" s="2" t="s">
        <v>64356</v>
      </c>
      <c r="B90" s="2" t="s">
        <v>19305</v>
      </c>
      <c r="C90" s="2" t="s">
        <v>64357</v>
      </c>
      <c r="D90" s="2" t="s">
        <v>43139</v>
      </c>
      <c r="E90" s="2" t="s">
        <v>64358</v>
      </c>
      <c r="F90" t="str">
        <f t="shared" si="4"/>
        <v/>
      </c>
      <c r="G90" t="str">
        <f t="shared" si="5"/>
        <v>y</v>
      </c>
      <c r="H90" t="s">
        <v>13568</v>
      </c>
      <c r="I90" t="s">
        <v>13568</v>
      </c>
      <c r="J90" t="s">
        <v>13568</v>
      </c>
      <c r="K90">
        <v>5</v>
      </c>
    </row>
    <row r="91" spans="1:11" ht="14.4" customHeight="1" x14ac:dyDescent="0.3">
      <c r="A91" s="2" t="s">
        <v>64359</v>
      </c>
      <c r="B91" s="2" t="s">
        <v>19305</v>
      </c>
      <c r="C91" s="2" t="s">
        <v>64360</v>
      </c>
      <c r="D91" s="2" t="s">
        <v>43139</v>
      </c>
      <c r="E91" s="2" t="s">
        <v>64361</v>
      </c>
      <c r="F91" t="str">
        <f t="shared" si="4"/>
        <v/>
      </c>
      <c r="G91" t="str">
        <f t="shared" si="5"/>
        <v>y</v>
      </c>
      <c r="H91" t="s">
        <v>13568</v>
      </c>
      <c r="I91" t="s">
        <v>13568</v>
      </c>
      <c r="J91" t="s">
        <v>13568</v>
      </c>
      <c r="K91">
        <v>5</v>
      </c>
    </row>
    <row r="92" spans="1:11" ht="14.4" customHeight="1" x14ac:dyDescent="0.3">
      <c r="A92" s="2" t="s">
        <v>64362</v>
      </c>
      <c r="B92" s="2" t="s">
        <v>19305</v>
      </c>
      <c r="C92" s="2" t="s">
        <v>64363</v>
      </c>
      <c r="D92" s="2" t="s">
        <v>43139</v>
      </c>
      <c r="E92" s="2" t="s">
        <v>64364</v>
      </c>
      <c r="F92" t="str">
        <f t="shared" si="4"/>
        <v/>
      </c>
      <c r="G92" t="str">
        <f t="shared" si="5"/>
        <v>y</v>
      </c>
      <c r="H92" t="s">
        <v>13568</v>
      </c>
      <c r="I92" t="s">
        <v>13568</v>
      </c>
      <c r="J92" t="s">
        <v>13568</v>
      </c>
      <c r="K92">
        <v>5</v>
      </c>
    </row>
    <row r="93" spans="1:11" ht="14.4" customHeight="1" x14ac:dyDescent="0.3">
      <c r="A93" s="2" t="s">
        <v>43047</v>
      </c>
      <c r="B93" s="2" t="s">
        <v>5060</v>
      </c>
      <c r="C93" s="2" t="s">
        <v>43048</v>
      </c>
      <c r="D93" s="2" t="s">
        <v>43049</v>
      </c>
      <c r="E93" s="2" t="s">
        <v>43050</v>
      </c>
      <c r="F93" t="str">
        <f t="shared" si="4"/>
        <v/>
      </c>
      <c r="G93" t="str">
        <f t="shared" si="5"/>
        <v>y</v>
      </c>
      <c r="H93" t="s">
        <v>13568</v>
      </c>
      <c r="I93" t="s">
        <v>13568</v>
      </c>
      <c r="J93" t="s">
        <v>13568</v>
      </c>
      <c r="K93">
        <v>17</v>
      </c>
    </row>
    <row r="94" spans="1:11" ht="14.4" customHeight="1" x14ac:dyDescent="0.3">
      <c r="A94" s="2" t="s">
        <v>43051</v>
      </c>
      <c r="B94" s="2" t="s">
        <v>5352</v>
      </c>
      <c r="C94" s="2" t="s">
        <v>43052</v>
      </c>
      <c r="D94" s="2" t="s">
        <v>43053</v>
      </c>
      <c r="E94" s="2" t="s">
        <v>35370</v>
      </c>
      <c r="F94" t="str">
        <f t="shared" si="4"/>
        <v/>
      </c>
      <c r="G94" t="str">
        <f t="shared" si="5"/>
        <v>y</v>
      </c>
      <c r="H94" t="s">
        <v>13568</v>
      </c>
      <c r="I94" t="s">
        <v>13568</v>
      </c>
      <c r="J94" t="s">
        <v>13568</v>
      </c>
      <c r="K94">
        <v>18</v>
      </c>
    </row>
    <row r="95" spans="1:11" ht="14.4" customHeight="1" x14ac:dyDescent="0.3">
      <c r="A95" s="2" t="s">
        <v>3795</v>
      </c>
      <c r="B95" s="2" t="s">
        <v>3796</v>
      </c>
      <c r="C95" s="2" t="s">
        <v>42922</v>
      </c>
      <c r="D95" s="2" t="s">
        <v>42918</v>
      </c>
      <c r="E95" s="2" t="s">
        <v>42923</v>
      </c>
      <c r="F95" t="str">
        <f t="shared" si="4"/>
        <v/>
      </c>
      <c r="G95" t="str">
        <f t="shared" si="5"/>
        <v>y</v>
      </c>
      <c r="H95" t="s">
        <v>13568</v>
      </c>
      <c r="I95" t="s">
        <v>13568</v>
      </c>
      <c r="J95" t="s">
        <v>13568</v>
      </c>
      <c r="K95">
        <v>6</v>
      </c>
    </row>
    <row r="96" spans="1:11" ht="14.4" customHeight="1" x14ac:dyDescent="0.3">
      <c r="A96" s="2" t="s">
        <v>9912</v>
      </c>
      <c r="B96" s="2" t="s">
        <v>9913</v>
      </c>
      <c r="C96" s="2" t="s">
        <v>42917</v>
      </c>
      <c r="D96" s="2" t="s">
        <v>42918</v>
      </c>
      <c r="E96" s="2" t="s">
        <v>42919</v>
      </c>
      <c r="F96" t="str">
        <f t="shared" si="4"/>
        <v/>
      </c>
      <c r="G96" t="str">
        <f t="shared" si="5"/>
        <v>y</v>
      </c>
      <c r="H96" t="s">
        <v>13568</v>
      </c>
      <c r="I96" t="s">
        <v>13568</v>
      </c>
      <c r="J96" t="s">
        <v>13568</v>
      </c>
      <c r="K96">
        <v>6</v>
      </c>
    </row>
    <row r="97" spans="1:11" ht="14.4" customHeight="1" x14ac:dyDescent="0.3">
      <c r="A97" s="2" t="s">
        <v>9915</v>
      </c>
      <c r="B97" s="2" t="s">
        <v>9913</v>
      </c>
      <c r="C97" s="2" t="s">
        <v>42917</v>
      </c>
      <c r="D97" s="2" t="s">
        <v>42918</v>
      </c>
      <c r="E97" s="2" t="s">
        <v>42920</v>
      </c>
      <c r="F97" t="str">
        <f t="shared" si="4"/>
        <v/>
      </c>
      <c r="G97" t="str">
        <f t="shared" si="5"/>
        <v>y</v>
      </c>
      <c r="H97" t="s">
        <v>13568</v>
      </c>
      <c r="I97" t="s">
        <v>13568</v>
      </c>
      <c r="J97" t="s">
        <v>13568</v>
      </c>
      <c r="K97">
        <v>6</v>
      </c>
    </row>
    <row r="98" spans="1:11" ht="14.4" customHeight="1" x14ac:dyDescent="0.3">
      <c r="A98" s="2" t="s">
        <v>9917</v>
      </c>
      <c r="B98" s="2" t="s">
        <v>9913</v>
      </c>
      <c r="C98" s="2" t="s">
        <v>42917</v>
      </c>
      <c r="D98" s="2" t="s">
        <v>42918</v>
      </c>
      <c r="E98" s="2" t="s">
        <v>42921</v>
      </c>
      <c r="F98" t="str">
        <f t="shared" si="4"/>
        <v/>
      </c>
      <c r="G98" t="str">
        <f t="shared" si="5"/>
        <v>y</v>
      </c>
      <c r="H98" t="s">
        <v>13568</v>
      </c>
      <c r="I98" t="s">
        <v>13568</v>
      </c>
      <c r="J98" t="s">
        <v>13568</v>
      </c>
      <c r="K98">
        <v>6</v>
      </c>
    </row>
    <row r="99" spans="1:11" ht="14.4" customHeight="1" x14ac:dyDescent="0.3">
      <c r="A99" s="2" t="s">
        <v>42870</v>
      </c>
      <c r="B99" s="2" t="s">
        <v>563</v>
      </c>
      <c r="C99" s="2" t="s">
        <v>42866</v>
      </c>
      <c r="D99" s="2" t="s">
        <v>42867</v>
      </c>
      <c r="E99" s="2" t="s">
        <v>42868</v>
      </c>
      <c r="F99" t="str">
        <f t="shared" si="4"/>
        <v>y</v>
      </c>
      <c r="G99" t="s">
        <v>64365</v>
      </c>
      <c r="H99" t="s">
        <v>13616</v>
      </c>
      <c r="I99" t="s">
        <v>13616</v>
      </c>
      <c r="J99" t="s">
        <v>13616</v>
      </c>
      <c r="K99">
        <v>20</v>
      </c>
    </row>
    <row r="100" spans="1:11" ht="14.4" customHeight="1" x14ac:dyDescent="0.3">
      <c r="A100" s="2" t="s">
        <v>64366</v>
      </c>
      <c r="B100" s="2" t="s">
        <v>708</v>
      </c>
      <c r="C100" s="2" t="s">
        <v>64367</v>
      </c>
      <c r="D100" s="2" t="s">
        <v>43056</v>
      </c>
      <c r="E100" s="2" t="s">
        <v>64368</v>
      </c>
      <c r="F100" t="str">
        <f t="shared" si="4"/>
        <v>y</v>
      </c>
      <c r="G100" s="15" t="s">
        <v>64369</v>
      </c>
      <c r="H100" t="s">
        <v>13616</v>
      </c>
      <c r="I100" t="s">
        <v>13616</v>
      </c>
      <c r="J100" t="s">
        <v>13616</v>
      </c>
      <c r="K100">
        <v>4</v>
      </c>
    </row>
    <row r="101" spans="1:11" ht="14.4" customHeight="1" x14ac:dyDescent="0.3">
      <c r="A101" s="2" t="s">
        <v>64370</v>
      </c>
      <c r="B101" s="2" t="s">
        <v>708</v>
      </c>
      <c r="C101" s="2" t="s">
        <v>64371</v>
      </c>
      <c r="D101" s="2" t="s">
        <v>43056</v>
      </c>
      <c r="E101" s="2" t="s">
        <v>58592</v>
      </c>
      <c r="F101" t="str">
        <f t="shared" ref="F101:F136" si="6">IF(COUNTIF(H101:J101,"used")&gt;0,"y","")</f>
        <v>y</v>
      </c>
      <c r="G101" t="s">
        <v>64369</v>
      </c>
      <c r="H101" t="s">
        <v>13616</v>
      </c>
      <c r="I101" t="s">
        <v>13616</v>
      </c>
      <c r="J101" t="s">
        <v>13616</v>
      </c>
      <c r="K101">
        <v>4</v>
      </c>
    </row>
    <row r="102" spans="1:11" ht="14.4" customHeight="1" x14ac:dyDescent="0.3">
      <c r="A102" s="2" t="s">
        <v>43073</v>
      </c>
      <c r="B102" s="2" t="s">
        <v>708</v>
      </c>
      <c r="C102" s="2" t="s">
        <v>43074</v>
      </c>
      <c r="D102" s="2" t="s">
        <v>43056</v>
      </c>
      <c r="E102" s="2" t="s">
        <v>43075</v>
      </c>
      <c r="F102" t="str">
        <f t="shared" si="6"/>
        <v>y</v>
      </c>
      <c r="G102" t="s">
        <v>64369</v>
      </c>
      <c r="H102" t="s">
        <v>13616</v>
      </c>
      <c r="I102" t="s">
        <v>13616</v>
      </c>
      <c r="J102" t="s">
        <v>13616</v>
      </c>
      <c r="K102">
        <v>4</v>
      </c>
    </row>
    <row r="103" spans="1:11" ht="14.4" customHeight="1" x14ac:dyDescent="0.3">
      <c r="A103" s="2" t="s">
        <v>64372</v>
      </c>
      <c r="B103" s="2" t="s">
        <v>708</v>
      </c>
      <c r="C103" s="2" t="s">
        <v>64373</v>
      </c>
      <c r="D103" s="2" t="s">
        <v>43056</v>
      </c>
      <c r="E103" s="2" t="s">
        <v>64374</v>
      </c>
      <c r="F103" t="str">
        <f t="shared" si="6"/>
        <v>y</v>
      </c>
      <c r="G103" t="s">
        <v>64369</v>
      </c>
      <c r="H103" t="s">
        <v>13616</v>
      </c>
      <c r="I103" t="s">
        <v>13616</v>
      </c>
      <c r="J103" t="s">
        <v>13616</v>
      </c>
      <c r="K103">
        <v>4</v>
      </c>
    </row>
    <row r="104" spans="1:11" ht="14.4" customHeight="1" x14ac:dyDescent="0.3">
      <c r="A104" s="2" t="s">
        <v>43085</v>
      </c>
      <c r="B104" s="2" t="s">
        <v>708</v>
      </c>
      <c r="C104" s="2" t="s">
        <v>43086</v>
      </c>
      <c r="D104" s="2" t="s">
        <v>43056</v>
      </c>
      <c r="E104" s="2" t="s">
        <v>43087</v>
      </c>
      <c r="F104" t="str">
        <f t="shared" si="6"/>
        <v>y</v>
      </c>
      <c r="G104" t="s">
        <v>64369</v>
      </c>
      <c r="H104" t="s">
        <v>13616</v>
      </c>
      <c r="I104" t="s">
        <v>13616</v>
      </c>
      <c r="J104" t="s">
        <v>13616</v>
      </c>
      <c r="K104">
        <v>4</v>
      </c>
    </row>
    <row r="105" spans="1:11" ht="14.4" customHeight="1" x14ac:dyDescent="0.3">
      <c r="A105" s="2" t="s">
        <v>43094</v>
      </c>
      <c r="B105" s="2" t="s">
        <v>708</v>
      </c>
      <c r="C105" s="2" t="s">
        <v>43095</v>
      </c>
      <c r="D105" s="2" t="s">
        <v>43056</v>
      </c>
      <c r="E105" s="2" t="s">
        <v>43096</v>
      </c>
      <c r="F105" t="str">
        <f t="shared" si="6"/>
        <v>y</v>
      </c>
      <c r="G105" t="s">
        <v>64369</v>
      </c>
      <c r="H105" t="s">
        <v>13616</v>
      </c>
      <c r="I105" t="s">
        <v>13616</v>
      </c>
      <c r="J105" t="s">
        <v>13616</v>
      </c>
      <c r="K105">
        <v>4</v>
      </c>
    </row>
    <row r="106" spans="1:11" ht="14.4" customHeight="1" x14ac:dyDescent="0.3">
      <c r="A106" s="2" t="s">
        <v>64375</v>
      </c>
      <c r="B106" s="2" t="s">
        <v>708</v>
      </c>
      <c r="C106" s="2" t="s">
        <v>64376</v>
      </c>
      <c r="D106" s="2" t="s">
        <v>43056</v>
      </c>
      <c r="E106" s="2" t="s">
        <v>64377</v>
      </c>
      <c r="F106" t="str">
        <f t="shared" si="6"/>
        <v>y</v>
      </c>
      <c r="G106" t="s">
        <v>64369</v>
      </c>
      <c r="H106" t="s">
        <v>13616</v>
      </c>
      <c r="I106" t="s">
        <v>13616</v>
      </c>
      <c r="J106" t="s">
        <v>13616</v>
      </c>
      <c r="K106">
        <v>4</v>
      </c>
    </row>
    <row r="107" spans="1:11" ht="14.4" customHeight="1" x14ac:dyDescent="0.3">
      <c r="A107" s="2" t="s">
        <v>64378</v>
      </c>
      <c r="B107" s="2" t="s">
        <v>708</v>
      </c>
      <c r="C107" s="2" t="s">
        <v>64379</v>
      </c>
      <c r="D107" s="2" t="s">
        <v>43056</v>
      </c>
      <c r="E107" s="2" t="s">
        <v>58603</v>
      </c>
      <c r="F107" t="str">
        <f t="shared" si="6"/>
        <v>y</v>
      </c>
      <c r="G107" t="s">
        <v>64369</v>
      </c>
      <c r="H107" t="s">
        <v>13616</v>
      </c>
      <c r="I107" t="s">
        <v>13616</v>
      </c>
      <c r="J107" t="s">
        <v>13616</v>
      </c>
      <c r="K107">
        <v>4</v>
      </c>
    </row>
    <row r="108" spans="1:11" ht="14.4" customHeight="1" x14ac:dyDescent="0.3">
      <c r="A108" s="2" t="s">
        <v>64380</v>
      </c>
      <c r="B108" s="2" t="s">
        <v>708</v>
      </c>
      <c r="C108" s="2" t="s">
        <v>43227</v>
      </c>
      <c r="D108" s="2" t="s">
        <v>43056</v>
      </c>
      <c r="E108" s="2" t="s">
        <v>64381</v>
      </c>
      <c r="F108" t="str">
        <f t="shared" si="6"/>
        <v>y</v>
      </c>
      <c r="G108" t="s">
        <v>64369</v>
      </c>
      <c r="H108" t="s">
        <v>13616</v>
      </c>
      <c r="I108" t="s">
        <v>13616</v>
      </c>
      <c r="J108" t="s">
        <v>13616</v>
      </c>
      <c r="K108">
        <v>4</v>
      </c>
    </row>
    <row r="109" spans="1:11" ht="14.4" customHeight="1" x14ac:dyDescent="0.3">
      <c r="A109" s="2" t="s">
        <v>64382</v>
      </c>
      <c r="B109" s="2" t="s">
        <v>708</v>
      </c>
      <c r="C109" s="2" t="s">
        <v>43071</v>
      </c>
      <c r="D109" s="2" t="s">
        <v>43056</v>
      </c>
      <c r="E109" s="2" t="s">
        <v>43072</v>
      </c>
      <c r="F109" t="str">
        <f t="shared" si="6"/>
        <v>y</v>
      </c>
      <c r="G109" t="s">
        <v>64369</v>
      </c>
      <c r="H109" t="s">
        <v>13616</v>
      </c>
      <c r="I109" t="s">
        <v>13616</v>
      </c>
      <c r="J109" t="s">
        <v>13616</v>
      </c>
      <c r="K109">
        <v>4</v>
      </c>
    </row>
    <row r="110" spans="1:11" ht="14.4" customHeight="1" x14ac:dyDescent="0.3">
      <c r="A110" s="2" t="s">
        <v>64383</v>
      </c>
      <c r="B110" s="2" t="s">
        <v>708</v>
      </c>
      <c r="C110" s="2" t="s">
        <v>43077</v>
      </c>
      <c r="D110" s="2" t="s">
        <v>43056</v>
      </c>
      <c r="E110" s="2" t="s">
        <v>43078</v>
      </c>
      <c r="F110" t="str">
        <f t="shared" si="6"/>
        <v>y</v>
      </c>
      <c r="G110" t="s">
        <v>64369</v>
      </c>
      <c r="H110" t="s">
        <v>13616</v>
      </c>
      <c r="I110" t="s">
        <v>13616</v>
      </c>
      <c r="J110" t="s">
        <v>13616</v>
      </c>
      <c r="K110">
        <v>4</v>
      </c>
    </row>
    <row r="111" spans="1:11" ht="14.4" customHeight="1" x14ac:dyDescent="0.3">
      <c r="A111" s="2" t="s">
        <v>64384</v>
      </c>
      <c r="B111" s="2" t="s">
        <v>708</v>
      </c>
      <c r="C111" s="2" t="s">
        <v>43092</v>
      </c>
      <c r="D111" s="2" t="s">
        <v>43056</v>
      </c>
      <c r="E111" s="2" t="s">
        <v>43093</v>
      </c>
      <c r="F111" t="str">
        <f t="shared" si="6"/>
        <v>y</v>
      </c>
      <c r="G111" t="s">
        <v>64369</v>
      </c>
      <c r="H111" t="s">
        <v>13616</v>
      </c>
      <c r="I111" t="s">
        <v>13616</v>
      </c>
      <c r="J111" t="s">
        <v>13616</v>
      </c>
      <c r="K111">
        <v>4</v>
      </c>
    </row>
    <row r="112" spans="1:11" ht="14.4" customHeight="1" x14ac:dyDescent="0.3">
      <c r="A112" s="2" t="s">
        <v>64385</v>
      </c>
      <c r="B112" s="2" t="s">
        <v>708</v>
      </c>
      <c r="C112" s="2" t="s">
        <v>43059</v>
      </c>
      <c r="D112" s="2" t="s">
        <v>43056</v>
      </c>
      <c r="E112" s="2" t="s">
        <v>43060</v>
      </c>
      <c r="F112" t="str">
        <f t="shared" si="6"/>
        <v>y</v>
      </c>
      <c r="G112" t="s">
        <v>64369</v>
      </c>
      <c r="H112" t="s">
        <v>13616</v>
      </c>
      <c r="I112" t="s">
        <v>13616</v>
      </c>
      <c r="J112" t="s">
        <v>13616</v>
      </c>
      <c r="K112">
        <v>4</v>
      </c>
    </row>
    <row r="113" spans="1:11" ht="14.4" customHeight="1" x14ac:dyDescent="0.3">
      <c r="A113" s="2" t="s">
        <v>64386</v>
      </c>
      <c r="B113" s="2" t="s">
        <v>708</v>
      </c>
      <c r="C113" s="2" t="s">
        <v>64387</v>
      </c>
      <c r="D113" s="2" t="s">
        <v>43056</v>
      </c>
      <c r="E113" s="2" t="s">
        <v>59216</v>
      </c>
      <c r="F113" t="str">
        <f t="shared" si="6"/>
        <v>y</v>
      </c>
      <c r="G113" t="s">
        <v>64369</v>
      </c>
      <c r="H113" t="s">
        <v>13616</v>
      </c>
      <c r="I113" t="s">
        <v>13616</v>
      </c>
      <c r="J113" t="s">
        <v>13616</v>
      </c>
      <c r="K113">
        <v>4</v>
      </c>
    </row>
    <row r="114" spans="1:11" ht="14.4" customHeight="1" x14ac:dyDescent="0.3">
      <c r="A114" s="2" t="s">
        <v>64388</v>
      </c>
      <c r="B114" s="2" t="s">
        <v>3140</v>
      </c>
      <c r="C114" s="2" t="s">
        <v>64389</v>
      </c>
      <c r="D114" s="2" t="s">
        <v>43139</v>
      </c>
      <c r="E114" s="2" t="s">
        <v>64390</v>
      </c>
      <c r="F114" t="str">
        <f t="shared" si="6"/>
        <v/>
      </c>
      <c r="G114" t="str">
        <f t="shared" ref="G114" si="7">IF(COUNTA(H114:J114)&gt;0,"y","")</f>
        <v>y</v>
      </c>
      <c r="H114" t="s">
        <v>13568</v>
      </c>
      <c r="I114" t="s">
        <v>13568</v>
      </c>
      <c r="J114" t="s">
        <v>13568</v>
      </c>
      <c r="K114">
        <v>5</v>
      </c>
    </row>
    <row r="115" spans="1:11" ht="14.4" customHeight="1" x14ac:dyDescent="0.3">
      <c r="A115" s="2" t="s">
        <v>43130</v>
      </c>
      <c r="B115" s="2" t="s">
        <v>114</v>
      </c>
      <c r="C115" s="2" t="s">
        <v>43131</v>
      </c>
      <c r="D115" s="2" t="s">
        <v>43056</v>
      </c>
      <c r="E115" s="2" t="s">
        <v>43132</v>
      </c>
      <c r="F115" t="str">
        <f t="shared" si="6"/>
        <v>y</v>
      </c>
      <c r="G115" t="s">
        <v>64391</v>
      </c>
      <c r="H115" t="s">
        <v>13616</v>
      </c>
      <c r="I115" t="s">
        <v>13616</v>
      </c>
      <c r="J115" t="s">
        <v>13616</v>
      </c>
      <c r="K115">
        <v>4</v>
      </c>
    </row>
    <row r="116" spans="1:11" ht="14.4" customHeight="1" x14ac:dyDescent="0.3">
      <c r="A116" s="2" t="s">
        <v>43133</v>
      </c>
      <c r="B116" s="2" t="s">
        <v>114</v>
      </c>
      <c r="C116" s="2" t="s">
        <v>43134</v>
      </c>
      <c r="D116" s="2" t="s">
        <v>43135</v>
      </c>
      <c r="E116" s="2" t="s">
        <v>43136</v>
      </c>
      <c r="F116" t="str">
        <f t="shared" si="6"/>
        <v>y</v>
      </c>
      <c r="G116" t="s">
        <v>64391</v>
      </c>
      <c r="H116" t="s">
        <v>13616</v>
      </c>
      <c r="I116" t="s">
        <v>13616</v>
      </c>
      <c r="J116" t="s">
        <v>13616</v>
      </c>
      <c r="K116">
        <v>22</v>
      </c>
    </row>
    <row r="117" spans="1:11" ht="14.4" customHeight="1" x14ac:dyDescent="0.3">
      <c r="A117" s="2" t="s">
        <v>43153</v>
      </c>
      <c r="B117" s="2" t="s">
        <v>114</v>
      </c>
      <c r="C117" s="2" t="s">
        <v>43154</v>
      </c>
      <c r="D117" s="2" t="s">
        <v>43155</v>
      </c>
      <c r="E117" s="2" t="s">
        <v>43156</v>
      </c>
      <c r="F117" t="str">
        <f t="shared" si="6"/>
        <v>y</v>
      </c>
      <c r="G117" t="s">
        <v>64391</v>
      </c>
      <c r="H117" t="s">
        <v>13616</v>
      </c>
      <c r="I117" t="s">
        <v>13616</v>
      </c>
      <c r="J117" t="s">
        <v>13616</v>
      </c>
      <c r="K117">
        <v>3</v>
      </c>
    </row>
    <row r="118" spans="1:11" ht="14.4" customHeight="1" x14ac:dyDescent="0.3">
      <c r="A118" s="2" t="s">
        <v>64392</v>
      </c>
      <c r="B118" s="2" t="s">
        <v>114</v>
      </c>
      <c r="C118" s="2" t="s">
        <v>64393</v>
      </c>
      <c r="D118" s="2" t="s">
        <v>43155</v>
      </c>
      <c r="E118" s="2" t="s">
        <v>64394</v>
      </c>
      <c r="F118" t="str">
        <f t="shared" si="6"/>
        <v>y</v>
      </c>
      <c r="G118" t="s">
        <v>64391</v>
      </c>
      <c r="H118" t="s">
        <v>13616</v>
      </c>
      <c r="I118" t="s">
        <v>13616</v>
      </c>
      <c r="J118" t="s">
        <v>13616</v>
      </c>
      <c r="K118">
        <v>3</v>
      </c>
    </row>
    <row r="119" spans="1:11" ht="14.4" customHeight="1" x14ac:dyDescent="0.3">
      <c r="A119" s="2" t="s">
        <v>43160</v>
      </c>
      <c r="B119" s="2" t="s">
        <v>114</v>
      </c>
      <c r="C119" s="2" t="s">
        <v>43161</v>
      </c>
      <c r="D119" s="2" t="s">
        <v>43155</v>
      </c>
      <c r="E119" s="2" t="s">
        <v>43162</v>
      </c>
      <c r="F119" t="str">
        <f t="shared" si="6"/>
        <v>y</v>
      </c>
      <c r="G119" t="s">
        <v>64391</v>
      </c>
      <c r="H119" t="s">
        <v>13616</v>
      </c>
      <c r="I119" t="s">
        <v>13616</v>
      </c>
      <c r="J119" t="s">
        <v>13616</v>
      </c>
      <c r="K119">
        <v>3</v>
      </c>
    </row>
    <row r="120" spans="1:11" ht="14.4" customHeight="1" x14ac:dyDescent="0.3">
      <c r="A120" s="2" t="s">
        <v>64395</v>
      </c>
      <c r="B120" s="2" t="s">
        <v>114</v>
      </c>
      <c r="C120" s="2" t="s">
        <v>64396</v>
      </c>
      <c r="D120" s="2" t="s">
        <v>43155</v>
      </c>
      <c r="E120" s="2" t="s">
        <v>64397</v>
      </c>
      <c r="F120" t="str">
        <f t="shared" si="6"/>
        <v>y</v>
      </c>
      <c r="G120" t="s">
        <v>64391</v>
      </c>
      <c r="H120" t="s">
        <v>13616</v>
      </c>
      <c r="I120" t="s">
        <v>13616</v>
      </c>
      <c r="J120" t="s">
        <v>13616</v>
      </c>
      <c r="K120">
        <v>3</v>
      </c>
    </row>
    <row r="121" spans="1:11" ht="14.4" customHeight="1" x14ac:dyDescent="0.3">
      <c r="A121" s="2" t="s">
        <v>64398</v>
      </c>
      <c r="B121" s="2" t="s">
        <v>114</v>
      </c>
      <c r="C121" s="2" t="s">
        <v>64399</v>
      </c>
      <c r="D121" s="2" t="s">
        <v>43155</v>
      </c>
      <c r="E121" s="2" t="s">
        <v>64400</v>
      </c>
      <c r="F121" t="str">
        <f t="shared" si="6"/>
        <v>y</v>
      </c>
      <c r="G121" t="s">
        <v>64391</v>
      </c>
      <c r="H121" t="s">
        <v>13616</v>
      </c>
      <c r="I121" t="s">
        <v>13616</v>
      </c>
      <c r="J121" t="s">
        <v>13616</v>
      </c>
      <c r="K121">
        <v>3</v>
      </c>
    </row>
    <row r="122" spans="1:11" ht="14.4" customHeight="1" x14ac:dyDescent="0.3">
      <c r="A122" s="2" t="s">
        <v>43166</v>
      </c>
      <c r="B122" s="2" t="s">
        <v>114</v>
      </c>
      <c r="C122" s="2" t="s">
        <v>43167</v>
      </c>
      <c r="D122" s="2" t="s">
        <v>43155</v>
      </c>
      <c r="E122" s="2" t="s">
        <v>43168</v>
      </c>
      <c r="F122" t="str">
        <f t="shared" si="6"/>
        <v>y</v>
      </c>
      <c r="G122" t="s">
        <v>64391</v>
      </c>
      <c r="H122" t="s">
        <v>13616</v>
      </c>
      <c r="I122" t="s">
        <v>13616</v>
      </c>
      <c r="J122" t="s">
        <v>13616</v>
      </c>
      <c r="K122">
        <v>3</v>
      </c>
    </row>
    <row r="123" spans="1:11" ht="14.4" customHeight="1" x14ac:dyDescent="0.3">
      <c r="A123" s="2" t="s">
        <v>43169</v>
      </c>
      <c r="B123" s="2" t="s">
        <v>114</v>
      </c>
      <c r="C123" s="2" t="s">
        <v>43170</v>
      </c>
      <c r="D123" s="2" t="s">
        <v>43155</v>
      </c>
      <c r="E123" s="2" t="s">
        <v>43171</v>
      </c>
      <c r="F123" t="str">
        <f t="shared" si="6"/>
        <v>y</v>
      </c>
      <c r="G123" t="s">
        <v>64391</v>
      </c>
      <c r="H123" t="s">
        <v>13616</v>
      </c>
      <c r="I123" t="s">
        <v>13616</v>
      </c>
      <c r="J123" t="s">
        <v>13616</v>
      </c>
      <c r="K123">
        <v>3</v>
      </c>
    </row>
    <row r="124" spans="1:11" ht="14.4" customHeight="1" x14ac:dyDescent="0.3">
      <c r="A124" s="2" t="s">
        <v>43175</v>
      </c>
      <c r="B124" s="2" t="s">
        <v>114</v>
      </c>
      <c r="C124" s="2" t="s">
        <v>43176</v>
      </c>
      <c r="D124" s="2" t="s">
        <v>43155</v>
      </c>
      <c r="E124" s="2" t="s">
        <v>43177</v>
      </c>
      <c r="F124" t="str">
        <f t="shared" si="6"/>
        <v>y</v>
      </c>
      <c r="G124" t="s">
        <v>64391</v>
      </c>
      <c r="H124" t="s">
        <v>13616</v>
      </c>
      <c r="I124" t="s">
        <v>13616</v>
      </c>
      <c r="J124" t="s">
        <v>13616</v>
      </c>
      <c r="K124">
        <v>3</v>
      </c>
    </row>
    <row r="125" spans="1:11" ht="14.4" customHeight="1" x14ac:dyDescent="0.3">
      <c r="A125" s="2" t="s">
        <v>64401</v>
      </c>
      <c r="B125" s="2" t="s">
        <v>114</v>
      </c>
      <c r="C125" s="2" t="s">
        <v>64402</v>
      </c>
      <c r="D125" s="2" t="s">
        <v>43155</v>
      </c>
      <c r="E125" s="2" t="s">
        <v>64403</v>
      </c>
      <c r="F125" t="str">
        <f t="shared" si="6"/>
        <v>y</v>
      </c>
      <c r="G125" t="s">
        <v>64391</v>
      </c>
      <c r="H125" t="s">
        <v>13616</v>
      </c>
      <c r="I125" t="s">
        <v>13616</v>
      </c>
      <c r="J125" t="s">
        <v>13616</v>
      </c>
      <c r="K125">
        <v>3</v>
      </c>
    </row>
    <row r="126" spans="1:11" ht="14.4" customHeight="1" x14ac:dyDescent="0.3">
      <c r="A126" s="2" t="s">
        <v>64404</v>
      </c>
      <c r="B126" s="2" t="s">
        <v>114</v>
      </c>
      <c r="C126" s="2" t="s">
        <v>64405</v>
      </c>
      <c r="D126" s="2" t="s">
        <v>43155</v>
      </c>
      <c r="E126" s="2" t="s">
        <v>64406</v>
      </c>
      <c r="F126" t="str">
        <f t="shared" si="6"/>
        <v>y</v>
      </c>
      <c r="G126" t="s">
        <v>64391</v>
      </c>
      <c r="H126" t="s">
        <v>13616</v>
      </c>
      <c r="I126" t="s">
        <v>13616</v>
      </c>
      <c r="J126" t="s">
        <v>13616</v>
      </c>
      <c r="K126">
        <v>3</v>
      </c>
    </row>
    <row r="127" spans="1:11" ht="14.4" customHeight="1" x14ac:dyDescent="0.3">
      <c r="A127" s="2" t="s">
        <v>64407</v>
      </c>
      <c r="B127" s="2" t="s">
        <v>114</v>
      </c>
      <c r="C127" s="2" t="s">
        <v>43158</v>
      </c>
      <c r="D127" s="2" t="s">
        <v>43155</v>
      </c>
      <c r="E127" s="2" t="s">
        <v>43159</v>
      </c>
      <c r="F127" t="str">
        <f t="shared" si="6"/>
        <v>y</v>
      </c>
      <c r="G127" t="s">
        <v>64391</v>
      </c>
      <c r="H127" t="s">
        <v>13616</v>
      </c>
      <c r="I127" t="s">
        <v>13616</v>
      </c>
      <c r="J127" t="s">
        <v>13616</v>
      </c>
      <c r="K127">
        <v>3</v>
      </c>
    </row>
    <row r="128" spans="1:11" ht="14.4" customHeight="1" x14ac:dyDescent="0.3">
      <c r="A128" s="2" t="s">
        <v>64408</v>
      </c>
      <c r="B128" s="2" t="s">
        <v>114</v>
      </c>
      <c r="C128" s="2" t="s">
        <v>43197</v>
      </c>
      <c r="D128" s="2" t="s">
        <v>43155</v>
      </c>
      <c r="E128" s="2" t="s">
        <v>43198</v>
      </c>
      <c r="F128" t="str">
        <f t="shared" si="6"/>
        <v>y</v>
      </c>
      <c r="G128" t="s">
        <v>64391</v>
      </c>
      <c r="H128" t="s">
        <v>13616</v>
      </c>
      <c r="I128" t="s">
        <v>13616</v>
      </c>
      <c r="J128" t="s">
        <v>13616</v>
      </c>
      <c r="K128">
        <v>3</v>
      </c>
    </row>
    <row r="129" spans="1:11" ht="14.4" customHeight="1" x14ac:dyDescent="0.3">
      <c r="A129" s="2" t="s">
        <v>64409</v>
      </c>
      <c r="B129" s="2" t="s">
        <v>114</v>
      </c>
      <c r="C129" s="2" t="s">
        <v>64410</v>
      </c>
      <c r="D129" s="2" t="s">
        <v>43155</v>
      </c>
      <c r="E129" s="2" t="s">
        <v>64411</v>
      </c>
      <c r="F129" t="str">
        <f t="shared" si="6"/>
        <v>y</v>
      </c>
      <c r="G129" t="s">
        <v>64391</v>
      </c>
      <c r="H129" t="s">
        <v>13616</v>
      </c>
      <c r="I129" t="s">
        <v>13616</v>
      </c>
      <c r="J129" t="s">
        <v>13616</v>
      </c>
      <c r="K129">
        <v>3</v>
      </c>
    </row>
    <row r="130" spans="1:11" ht="14.4" customHeight="1" x14ac:dyDescent="0.3">
      <c r="A130" s="2" t="s">
        <v>64412</v>
      </c>
      <c r="B130" s="2" t="s">
        <v>114</v>
      </c>
      <c r="C130" s="2" t="s">
        <v>43194</v>
      </c>
      <c r="D130" s="2" t="s">
        <v>43155</v>
      </c>
      <c r="E130" s="2" t="s">
        <v>43195</v>
      </c>
      <c r="F130" t="str">
        <f t="shared" si="6"/>
        <v>y</v>
      </c>
      <c r="G130" t="s">
        <v>64391</v>
      </c>
      <c r="H130" t="s">
        <v>13616</v>
      </c>
      <c r="I130" t="s">
        <v>13616</v>
      </c>
      <c r="J130" t="s">
        <v>13616</v>
      </c>
      <c r="K130">
        <v>3</v>
      </c>
    </row>
    <row r="131" spans="1:11" ht="14.4" customHeight="1" x14ac:dyDescent="0.3">
      <c r="A131" s="2" t="s">
        <v>64413</v>
      </c>
      <c r="B131" s="2" t="s">
        <v>114</v>
      </c>
      <c r="C131" s="2" t="s">
        <v>43173</v>
      </c>
      <c r="D131" s="2" t="s">
        <v>43155</v>
      </c>
      <c r="E131" s="2" t="s">
        <v>43174</v>
      </c>
      <c r="F131" t="str">
        <f t="shared" si="6"/>
        <v>y</v>
      </c>
      <c r="G131" t="s">
        <v>64391</v>
      </c>
      <c r="H131" t="s">
        <v>13616</v>
      </c>
      <c r="I131" t="s">
        <v>13616</v>
      </c>
      <c r="J131" t="s">
        <v>13616</v>
      </c>
      <c r="K131">
        <v>3</v>
      </c>
    </row>
    <row r="132" spans="1:11" ht="14.4" customHeight="1" x14ac:dyDescent="0.3">
      <c r="A132" s="2" t="s">
        <v>64414</v>
      </c>
      <c r="B132" s="2" t="s">
        <v>114</v>
      </c>
      <c r="C132" s="2" t="s">
        <v>64415</v>
      </c>
      <c r="D132" s="2" t="s">
        <v>43155</v>
      </c>
      <c r="E132" s="2" t="s">
        <v>64416</v>
      </c>
      <c r="F132" t="str">
        <f t="shared" si="6"/>
        <v>y</v>
      </c>
      <c r="G132" t="s">
        <v>64391</v>
      </c>
      <c r="H132" t="s">
        <v>13616</v>
      </c>
      <c r="I132" t="s">
        <v>13616</v>
      </c>
      <c r="J132" t="s">
        <v>13616</v>
      </c>
      <c r="K132">
        <v>3</v>
      </c>
    </row>
    <row r="133" spans="1:11" ht="14.4" customHeight="1" x14ac:dyDescent="0.3">
      <c r="A133" s="2" t="s">
        <v>42907</v>
      </c>
      <c r="B133" s="2" t="s">
        <v>2082</v>
      </c>
      <c r="C133" s="2" t="s">
        <v>42908</v>
      </c>
      <c r="D133" s="2" t="s">
        <v>42900</v>
      </c>
      <c r="E133" s="2" t="s">
        <v>42904</v>
      </c>
      <c r="F133" t="str">
        <f t="shared" si="6"/>
        <v/>
      </c>
      <c r="G133" t="str">
        <f t="shared" ref="G133:G136" si="8">IF(COUNTA(H133:J133)&gt;0,"y","")</f>
        <v>y</v>
      </c>
      <c r="H133" t="s">
        <v>13568</v>
      </c>
      <c r="I133" t="s">
        <v>13568</v>
      </c>
      <c r="J133" t="s">
        <v>13568</v>
      </c>
      <c r="K133">
        <v>8</v>
      </c>
    </row>
    <row r="134" spans="1:11" ht="14.4" customHeight="1" x14ac:dyDescent="0.3">
      <c r="A134" s="2" t="s">
        <v>42905</v>
      </c>
      <c r="B134" s="2" t="s">
        <v>2079</v>
      </c>
      <c r="C134" s="2" t="s">
        <v>42906</v>
      </c>
      <c r="D134" s="2" t="s">
        <v>42900</v>
      </c>
      <c r="E134" s="2" t="s">
        <v>42901</v>
      </c>
      <c r="F134" t="str">
        <f t="shared" si="6"/>
        <v/>
      </c>
      <c r="G134" t="str">
        <f t="shared" si="8"/>
        <v>y</v>
      </c>
      <c r="H134" t="s">
        <v>13568</v>
      </c>
      <c r="I134" t="s">
        <v>13568</v>
      </c>
      <c r="J134" t="s">
        <v>13568</v>
      </c>
      <c r="K134">
        <v>8</v>
      </c>
    </row>
    <row r="135" spans="1:11" ht="14.4" customHeight="1" x14ac:dyDescent="0.3">
      <c r="A135" s="2" t="s">
        <v>42909</v>
      </c>
      <c r="B135" s="2" t="s">
        <v>2079</v>
      </c>
      <c r="C135" s="2" t="s">
        <v>42906</v>
      </c>
      <c r="D135" s="2" t="s">
        <v>42910</v>
      </c>
      <c r="E135" s="2" t="s">
        <v>42911</v>
      </c>
      <c r="F135" t="str">
        <f t="shared" si="6"/>
        <v/>
      </c>
      <c r="G135" t="str">
        <f t="shared" si="8"/>
        <v>y</v>
      </c>
      <c r="H135" t="s">
        <v>13568</v>
      </c>
      <c r="I135" t="s">
        <v>13568</v>
      </c>
      <c r="J135" t="s">
        <v>13568</v>
      </c>
      <c r="K135">
        <v>24</v>
      </c>
    </row>
    <row r="136" spans="1:11" ht="14.4" customHeight="1" x14ac:dyDescent="0.3">
      <c r="A136" s="2" t="s">
        <v>64417</v>
      </c>
      <c r="B136" s="2" t="s">
        <v>2071</v>
      </c>
      <c r="C136" s="2" t="s">
        <v>64418</v>
      </c>
      <c r="D136" s="2" t="s">
        <v>64419</v>
      </c>
      <c r="E136" s="2" t="s">
        <v>64420</v>
      </c>
      <c r="F136" t="str">
        <f t="shared" si="6"/>
        <v/>
      </c>
      <c r="G136" t="str">
        <f t="shared" si="8"/>
        <v>y</v>
      </c>
      <c r="H136" t="s">
        <v>13568</v>
      </c>
      <c r="I136" t="s">
        <v>13568</v>
      </c>
      <c r="J136" t="s">
        <v>13568</v>
      </c>
      <c r="K136">
        <v>25</v>
      </c>
    </row>
  </sheetData>
  <autoFilter ref="A4:K136" xr:uid="{D44251EB-9CC8-4096-8F68-0AA3A6FF7A7C}">
    <sortState xmlns:xlrd2="http://schemas.microsoft.com/office/spreadsheetml/2017/richdata2" ref="A5:K71">
      <sortCondition descending="1" ref="B4:B136"/>
    </sortState>
  </autoFilter>
  <hyperlinks>
    <hyperlink ref="D1" location="'Dashboard'!A1" display="&lt;-- go to dashboard" xr:uid="{132CB029-4BE7-4A8E-AACF-C03D0B731EEC}"/>
  </hyperlinks>
  <pageMargins left="0.7" right="0.7" top="0.75" bottom="0.75" header="0.3" footer="0.3"/>
  <headerFooter>
    <oddHeader>&amp;L&amp;"Arial"&amp;8&amp;K000000 INTERNAL&amp;1#_x000D_</oddHeader>
  </headerFooter>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4C89A-25DB-4C7E-AAE1-B62C0FC75D99}">
  <sheetPr codeName="Sheet38"/>
  <dimension ref="A1:K135"/>
  <sheetViews>
    <sheetView topLeftCell="A70" zoomScaleNormal="100" workbookViewId="0">
      <selection activeCell="G25" sqref="G25"/>
    </sheetView>
  </sheetViews>
  <sheetFormatPr defaultRowHeight="14.4" customHeight="1" x14ac:dyDescent="0.3"/>
  <cols>
    <col min="1" max="1" width="9.6640625" customWidth="1"/>
    <col min="2" max="2" width="19.6640625" customWidth="1"/>
    <col min="3" max="3" width="36.6640625" customWidth="1"/>
    <col min="4" max="4" width="19.33203125" customWidth="1"/>
    <col min="5" max="5" width="8.33203125" customWidth="1"/>
    <col min="6" max="6" width="4.44140625" customWidth="1"/>
    <col min="7" max="7" width="41.5546875" customWidth="1"/>
    <col min="8" max="10" width="10.6640625" customWidth="1"/>
  </cols>
  <sheetData>
    <row r="1" spans="1:11" ht="14.4" customHeight="1" x14ac:dyDescent="0.3">
      <c r="A1" s="35" t="s">
        <v>13546</v>
      </c>
      <c r="B1" t="s">
        <v>64421</v>
      </c>
      <c r="C1" s="1"/>
      <c r="D1" s="17" t="s">
        <v>13548</v>
      </c>
      <c r="E1" s="10" t="s">
        <v>64422</v>
      </c>
      <c r="F1" s="1"/>
      <c r="G1" s="5" t="s">
        <v>2</v>
      </c>
      <c r="H1" s="5">
        <f>COUNTIF(H5:H1048576,"&lt;&gt;" ) - COUNTIF(H5:H1048576,"*NP*")</f>
        <v>131</v>
      </c>
      <c r="I1" s="5">
        <f>COUNTIF(I5:I1048576,"&lt;&gt;" ) - COUNTIF(I5:I1048576,"*NP*")</f>
        <v>131</v>
      </c>
      <c r="J1" s="35">
        <f>COUNTIF(J5:J1048576,"&lt;&gt;" ) - COUNTIF(J5:J1048576,"*NP*")</f>
        <v>131</v>
      </c>
    </row>
    <row r="2" spans="1:11" ht="14.4" customHeight="1" x14ac:dyDescent="0.3">
      <c r="A2" s="35" t="s">
        <v>13550</v>
      </c>
      <c r="B2" t="s">
        <v>64421</v>
      </c>
      <c r="C2" s="1"/>
      <c r="D2" s="1"/>
      <c r="E2" s="1"/>
      <c r="F2" s="1"/>
      <c r="G2" s="5" t="s">
        <v>13552</v>
      </c>
      <c r="H2" s="16">
        <f>IF(H1=0,0,COUNTIF(H5:H1048576,"used")/H1)</f>
        <v>0.56488549618320616</v>
      </c>
      <c r="I2" s="16">
        <f>IF(I1=0,0,COUNTIF(I5:I1048576,"used")/I1)</f>
        <v>0.56488549618320616</v>
      </c>
      <c r="J2" s="45">
        <f>IF(J1=0,0,COUNTIF(J5:J1048576,"used")/J1)</f>
        <v>0.56488549618320616</v>
      </c>
    </row>
    <row r="3" spans="1:11" ht="14.4" customHeight="1" x14ac:dyDescent="0.3">
      <c r="A3" s="36" t="s">
        <v>13553</v>
      </c>
      <c r="B3" t="s">
        <v>64421</v>
      </c>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42912</v>
      </c>
      <c r="B5" s="2" t="s">
        <v>42913</v>
      </c>
      <c r="C5" s="2" t="s">
        <v>42914</v>
      </c>
      <c r="D5" s="2" t="s">
        <v>42915</v>
      </c>
      <c r="E5" s="2" t="s">
        <v>42916</v>
      </c>
      <c r="F5" t="str">
        <f t="shared" ref="F5:F36" si="0">IF(COUNTIF(H5:J5,"used")&gt;0,"y","")</f>
        <v>y</v>
      </c>
      <c r="G5" t="s">
        <v>64423</v>
      </c>
      <c r="H5" t="s">
        <v>13616</v>
      </c>
      <c r="I5" t="s">
        <v>13616</v>
      </c>
      <c r="J5" t="s">
        <v>13616</v>
      </c>
      <c r="K5">
        <v>22</v>
      </c>
    </row>
    <row r="6" spans="1:11" ht="14.4" customHeight="1" x14ac:dyDescent="0.3">
      <c r="A6" s="2" t="s">
        <v>42886</v>
      </c>
      <c r="B6" s="2" t="s">
        <v>42887</v>
      </c>
      <c r="C6" s="2" t="s">
        <v>42888</v>
      </c>
      <c r="D6" s="2" t="s">
        <v>42889</v>
      </c>
      <c r="E6" s="2" t="s">
        <v>42890</v>
      </c>
      <c r="F6" t="str">
        <f t="shared" si="0"/>
        <v>y</v>
      </c>
      <c r="G6" t="s">
        <v>64424</v>
      </c>
      <c r="H6" t="s">
        <v>13616</v>
      </c>
      <c r="I6" t="s">
        <v>13616</v>
      </c>
      <c r="J6" t="s">
        <v>13616</v>
      </c>
      <c r="K6">
        <v>12</v>
      </c>
    </row>
    <row r="7" spans="1:11" ht="14.4" customHeight="1" x14ac:dyDescent="0.3">
      <c r="A7" s="2" t="s">
        <v>42891</v>
      </c>
      <c r="B7" s="2" t="s">
        <v>42887</v>
      </c>
      <c r="C7" s="2" t="s">
        <v>42892</v>
      </c>
      <c r="D7" s="2" t="s">
        <v>42893</v>
      </c>
      <c r="E7" s="2" t="s">
        <v>42894</v>
      </c>
      <c r="F7" t="str">
        <f t="shared" si="0"/>
        <v>y</v>
      </c>
      <c r="G7" t="s">
        <v>64424</v>
      </c>
      <c r="H7" t="s">
        <v>13616</v>
      </c>
      <c r="I7" t="s">
        <v>13616</v>
      </c>
      <c r="J7" t="s">
        <v>13616</v>
      </c>
      <c r="K7">
        <v>13</v>
      </c>
    </row>
    <row r="8" spans="1:11" ht="14.4" customHeight="1" x14ac:dyDescent="0.3">
      <c r="A8" s="2" t="s">
        <v>64260</v>
      </c>
      <c r="B8" s="2" t="s">
        <v>57513</v>
      </c>
      <c r="C8" s="2" t="s">
        <v>42985</v>
      </c>
      <c r="D8" s="2" t="s">
        <v>64261</v>
      </c>
      <c r="E8" s="2" t="s">
        <v>42986</v>
      </c>
      <c r="F8" t="str">
        <f t="shared" si="0"/>
        <v>y</v>
      </c>
      <c r="G8" t="s">
        <v>64425</v>
      </c>
      <c r="H8" t="s">
        <v>13616</v>
      </c>
      <c r="I8" t="s">
        <v>13616</v>
      </c>
      <c r="J8" t="s">
        <v>13616</v>
      </c>
      <c r="K8">
        <v>7</v>
      </c>
    </row>
    <row r="9" spans="1:11" ht="14.4" customHeight="1" x14ac:dyDescent="0.3">
      <c r="A9" s="2" t="s">
        <v>64262</v>
      </c>
      <c r="B9" s="2" t="s">
        <v>57513</v>
      </c>
      <c r="C9" s="2" t="s">
        <v>42982</v>
      </c>
      <c r="D9" s="2" t="s">
        <v>64261</v>
      </c>
      <c r="E9" s="2" t="s">
        <v>42983</v>
      </c>
      <c r="F9" t="str">
        <f t="shared" si="0"/>
        <v>y</v>
      </c>
      <c r="G9" t="s">
        <v>64425</v>
      </c>
      <c r="H9" t="s">
        <v>13616</v>
      </c>
      <c r="I9" t="s">
        <v>13616</v>
      </c>
      <c r="J9" t="s">
        <v>13616</v>
      </c>
      <c r="K9">
        <v>7</v>
      </c>
    </row>
    <row r="10" spans="1:11" ht="14.4" customHeight="1" x14ac:dyDescent="0.3">
      <c r="A10" s="2" t="s">
        <v>64263</v>
      </c>
      <c r="B10" s="2" t="s">
        <v>57513</v>
      </c>
      <c r="C10" s="2" t="s">
        <v>42976</v>
      </c>
      <c r="D10" s="2" t="s">
        <v>64261</v>
      </c>
      <c r="E10" s="2" t="s">
        <v>42977</v>
      </c>
      <c r="F10" t="str">
        <f t="shared" si="0"/>
        <v>y</v>
      </c>
      <c r="G10" t="s">
        <v>64425</v>
      </c>
      <c r="H10" t="s">
        <v>13616</v>
      </c>
      <c r="I10" t="s">
        <v>13616</v>
      </c>
      <c r="J10" t="s">
        <v>13616</v>
      </c>
      <c r="K10">
        <v>7</v>
      </c>
    </row>
    <row r="11" spans="1:11" ht="14.4" customHeight="1" x14ac:dyDescent="0.3">
      <c r="A11" s="2" t="s">
        <v>64264</v>
      </c>
      <c r="B11" s="2" t="s">
        <v>57513</v>
      </c>
      <c r="C11" s="2" t="s">
        <v>42973</v>
      </c>
      <c r="D11" s="2" t="s">
        <v>64261</v>
      </c>
      <c r="E11" s="2" t="s">
        <v>42974</v>
      </c>
      <c r="F11" t="str">
        <f t="shared" si="0"/>
        <v>y</v>
      </c>
      <c r="G11" t="s">
        <v>64425</v>
      </c>
      <c r="H11" t="s">
        <v>13616</v>
      </c>
      <c r="I11" t="s">
        <v>13616</v>
      </c>
      <c r="J11" t="s">
        <v>13616</v>
      </c>
      <c r="K11">
        <v>7</v>
      </c>
    </row>
    <row r="12" spans="1:11" ht="14.4" customHeight="1" x14ac:dyDescent="0.3">
      <c r="A12" s="2" t="s">
        <v>42944</v>
      </c>
      <c r="B12" s="2" t="s">
        <v>2214</v>
      </c>
      <c r="C12" s="2" t="s">
        <v>42945</v>
      </c>
      <c r="D12" s="2" t="s">
        <v>30058</v>
      </c>
      <c r="E12" s="2" t="s">
        <v>42946</v>
      </c>
      <c r="F12" t="str">
        <f t="shared" si="0"/>
        <v/>
      </c>
      <c r="G12" t="str">
        <f t="shared" ref="G12:G38" si="1">IF(COUNTA(H12:J12)&gt;0,"y","")</f>
        <v>y</v>
      </c>
      <c r="H12" t="s">
        <v>13568</v>
      </c>
      <c r="I12" t="s">
        <v>13568</v>
      </c>
      <c r="J12" t="s">
        <v>13568</v>
      </c>
      <c r="K12">
        <v>2</v>
      </c>
    </row>
    <row r="13" spans="1:11" ht="14.4" customHeight="1" x14ac:dyDescent="0.3">
      <c r="A13" s="2" t="s">
        <v>42947</v>
      </c>
      <c r="B13" s="2" t="s">
        <v>2214</v>
      </c>
      <c r="C13" s="2" t="s">
        <v>42948</v>
      </c>
      <c r="D13" s="2" t="s">
        <v>30058</v>
      </c>
      <c r="E13" s="2" t="s">
        <v>42949</v>
      </c>
      <c r="F13" t="str">
        <f t="shared" si="0"/>
        <v/>
      </c>
      <c r="G13" t="str">
        <f t="shared" si="1"/>
        <v>y</v>
      </c>
      <c r="H13" t="s">
        <v>13568</v>
      </c>
      <c r="I13" t="s">
        <v>13568</v>
      </c>
      <c r="J13" t="s">
        <v>13568</v>
      </c>
      <c r="K13">
        <v>2</v>
      </c>
    </row>
    <row r="14" spans="1:11" ht="14.4" customHeight="1" x14ac:dyDescent="0.3">
      <c r="A14" s="2" t="s">
        <v>42950</v>
      </c>
      <c r="B14" s="2" t="s">
        <v>2214</v>
      </c>
      <c r="C14" s="2" t="s">
        <v>42951</v>
      </c>
      <c r="D14" s="2" t="s">
        <v>30058</v>
      </c>
      <c r="E14" s="2" t="s">
        <v>42952</v>
      </c>
      <c r="F14" t="str">
        <f t="shared" si="0"/>
        <v/>
      </c>
      <c r="G14" t="str">
        <f t="shared" si="1"/>
        <v>y</v>
      </c>
      <c r="H14" t="s">
        <v>13568</v>
      </c>
      <c r="I14" t="s">
        <v>13568</v>
      </c>
      <c r="J14" t="s">
        <v>13568</v>
      </c>
      <c r="K14">
        <v>2</v>
      </c>
    </row>
    <row r="15" spans="1:11" ht="14.4" customHeight="1" x14ac:dyDescent="0.3">
      <c r="A15" s="2" t="s">
        <v>42953</v>
      </c>
      <c r="B15" s="2" t="s">
        <v>2214</v>
      </c>
      <c r="C15" s="2" t="s">
        <v>42954</v>
      </c>
      <c r="D15" s="2" t="s">
        <v>30058</v>
      </c>
      <c r="E15" s="2" t="s">
        <v>42955</v>
      </c>
      <c r="F15" t="str">
        <f t="shared" si="0"/>
        <v/>
      </c>
      <c r="G15" t="str">
        <f t="shared" si="1"/>
        <v>y</v>
      </c>
      <c r="H15" t="s">
        <v>13568</v>
      </c>
      <c r="I15" t="s">
        <v>13568</v>
      </c>
      <c r="J15" t="s">
        <v>13568</v>
      </c>
      <c r="K15">
        <v>2</v>
      </c>
    </row>
    <row r="16" spans="1:11" ht="14.4" customHeight="1" x14ac:dyDescent="0.3">
      <c r="A16" s="2" t="s">
        <v>42956</v>
      </c>
      <c r="B16" s="2" t="s">
        <v>2214</v>
      </c>
      <c r="C16" s="2" t="s">
        <v>42957</v>
      </c>
      <c r="D16" s="2" t="s">
        <v>30058</v>
      </c>
      <c r="E16" s="2" t="s">
        <v>42958</v>
      </c>
      <c r="F16" t="str">
        <f t="shared" si="0"/>
        <v/>
      </c>
      <c r="G16" t="str">
        <f t="shared" si="1"/>
        <v>y</v>
      </c>
      <c r="H16" t="s">
        <v>13568</v>
      </c>
      <c r="I16" t="s">
        <v>13568</v>
      </c>
      <c r="J16" t="s">
        <v>13568</v>
      </c>
      <c r="K16">
        <v>2</v>
      </c>
    </row>
    <row r="17" spans="1:11" ht="14.4" customHeight="1" x14ac:dyDescent="0.3">
      <c r="A17" s="2" t="s">
        <v>42966</v>
      </c>
      <c r="B17" s="2" t="s">
        <v>2214</v>
      </c>
      <c r="C17" s="2" t="s">
        <v>42967</v>
      </c>
      <c r="D17" s="2" t="s">
        <v>30058</v>
      </c>
      <c r="E17" s="2" t="s">
        <v>42968</v>
      </c>
      <c r="F17" t="str">
        <f t="shared" si="0"/>
        <v/>
      </c>
      <c r="G17" t="str">
        <f t="shared" si="1"/>
        <v>y</v>
      </c>
      <c r="H17" t="s">
        <v>13568</v>
      </c>
      <c r="I17" t="s">
        <v>13568</v>
      </c>
      <c r="J17" t="s">
        <v>13568</v>
      </c>
      <c r="K17">
        <v>2</v>
      </c>
    </row>
    <row r="18" spans="1:11" ht="14.4" customHeight="1" x14ac:dyDescent="0.3">
      <c r="A18" s="2" t="s">
        <v>42969</v>
      </c>
      <c r="B18" s="2" t="s">
        <v>2214</v>
      </c>
      <c r="C18" s="2" t="s">
        <v>42970</v>
      </c>
      <c r="D18" s="2" t="s">
        <v>30058</v>
      </c>
      <c r="E18" s="2" t="s">
        <v>42971</v>
      </c>
      <c r="F18" t="str">
        <f t="shared" si="0"/>
        <v/>
      </c>
      <c r="G18" t="str">
        <f t="shared" si="1"/>
        <v>y</v>
      </c>
      <c r="H18" t="s">
        <v>13568</v>
      </c>
      <c r="I18" t="s">
        <v>13568</v>
      </c>
      <c r="J18" t="s">
        <v>13568</v>
      </c>
      <c r="K18">
        <v>2</v>
      </c>
    </row>
    <row r="19" spans="1:11" ht="14.4" customHeight="1" x14ac:dyDescent="0.3">
      <c r="A19" s="2" t="s">
        <v>42972</v>
      </c>
      <c r="B19" s="2" t="s">
        <v>2214</v>
      </c>
      <c r="C19" s="2" t="s">
        <v>42973</v>
      </c>
      <c r="D19" s="2" t="s">
        <v>30058</v>
      </c>
      <c r="E19" s="2" t="s">
        <v>42974</v>
      </c>
      <c r="F19" t="str">
        <f t="shared" si="0"/>
        <v/>
      </c>
      <c r="G19" t="str">
        <f t="shared" si="1"/>
        <v>y</v>
      </c>
      <c r="H19" t="s">
        <v>13568</v>
      </c>
      <c r="I19" t="s">
        <v>13568</v>
      </c>
      <c r="J19" t="s">
        <v>13568</v>
      </c>
      <c r="K19">
        <v>2</v>
      </c>
    </row>
    <row r="20" spans="1:11" ht="14.4" customHeight="1" x14ac:dyDescent="0.3">
      <c r="A20" s="2" t="s">
        <v>42975</v>
      </c>
      <c r="B20" s="2" t="s">
        <v>2214</v>
      </c>
      <c r="C20" s="2" t="s">
        <v>42976</v>
      </c>
      <c r="D20" s="2" t="s">
        <v>30058</v>
      </c>
      <c r="E20" s="2" t="s">
        <v>42977</v>
      </c>
      <c r="F20" t="str">
        <f t="shared" si="0"/>
        <v/>
      </c>
      <c r="G20" t="str">
        <f t="shared" si="1"/>
        <v>y</v>
      </c>
      <c r="H20" t="s">
        <v>13568</v>
      </c>
      <c r="I20" t="s">
        <v>13568</v>
      </c>
      <c r="J20" t="s">
        <v>13568</v>
      </c>
      <c r="K20">
        <v>2</v>
      </c>
    </row>
    <row r="21" spans="1:11" ht="14.4" customHeight="1" x14ac:dyDescent="0.3">
      <c r="A21" s="2" t="s">
        <v>42981</v>
      </c>
      <c r="B21" s="2" t="s">
        <v>2214</v>
      </c>
      <c r="C21" s="2" t="s">
        <v>42982</v>
      </c>
      <c r="D21" s="2" t="s">
        <v>30058</v>
      </c>
      <c r="E21" s="2" t="s">
        <v>42983</v>
      </c>
      <c r="F21" t="str">
        <f t="shared" si="0"/>
        <v/>
      </c>
      <c r="G21" t="str">
        <f t="shared" si="1"/>
        <v>y</v>
      </c>
      <c r="H21" t="s">
        <v>13568</v>
      </c>
      <c r="I21" t="s">
        <v>13568</v>
      </c>
      <c r="J21" t="s">
        <v>13568</v>
      </c>
      <c r="K21">
        <v>2</v>
      </c>
    </row>
    <row r="22" spans="1:11" ht="14.4" customHeight="1" x14ac:dyDescent="0.3">
      <c r="A22" s="2" t="s">
        <v>42984</v>
      </c>
      <c r="B22" s="2" t="s">
        <v>2214</v>
      </c>
      <c r="C22" s="2" t="s">
        <v>42985</v>
      </c>
      <c r="D22" s="2" t="s">
        <v>30058</v>
      </c>
      <c r="E22" s="2" t="s">
        <v>42986</v>
      </c>
      <c r="F22" t="str">
        <f t="shared" si="0"/>
        <v/>
      </c>
      <c r="G22" t="str">
        <f t="shared" si="1"/>
        <v>y</v>
      </c>
      <c r="H22" t="s">
        <v>13568</v>
      </c>
      <c r="I22" t="s">
        <v>13568</v>
      </c>
      <c r="J22" t="s">
        <v>13568</v>
      </c>
      <c r="K22">
        <v>2</v>
      </c>
    </row>
    <row r="23" spans="1:11" ht="14.4" customHeight="1" x14ac:dyDescent="0.3">
      <c r="A23" s="2" t="s">
        <v>42990</v>
      </c>
      <c r="B23" s="2" t="s">
        <v>2214</v>
      </c>
      <c r="C23" s="2" t="s">
        <v>42991</v>
      </c>
      <c r="D23" s="2" t="s">
        <v>30058</v>
      </c>
      <c r="E23" s="2" t="s">
        <v>42992</v>
      </c>
      <c r="F23" t="str">
        <f t="shared" si="0"/>
        <v/>
      </c>
      <c r="G23" t="str">
        <f t="shared" si="1"/>
        <v>y</v>
      </c>
      <c r="H23" t="s">
        <v>13568</v>
      </c>
      <c r="I23" t="s">
        <v>13568</v>
      </c>
      <c r="J23" t="s">
        <v>13568</v>
      </c>
      <c r="K23">
        <v>2</v>
      </c>
    </row>
    <row r="24" spans="1:11" ht="14.4" customHeight="1" x14ac:dyDescent="0.3">
      <c r="A24" s="2" t="s">
        <v>42993</v>
      </c>
      <c r="B24" s="2" t="s">
        <v>2214</v>
      </c>
      <c r="C24" s="2" t="s">
        <v>42994</v>
      </c>
      <c r="D24" s="2" t="s">
        <v>30058</v>
      </c>
      <c r="E24" s="2" t="s">
        <v>42995</v>
      </c>
      <c r="F24" t="str">
        <f t="shared" si="0"/>
        <v/>
      </c>
      <c r="G24" t="str">
        <f t="shared" si="1"/>
        <v>y</v>
      </c>
      <c r="H24" t="s">
        <v>13568</v>
      </c>
      <c r="I24" t="s">
        <v>13568</v>
      </c>
      <c r="J24" t="s">
        <v>13568</v>
      </c>
      <c r="K24">
        <v>2</v>
      </c>
    </row>
    <row r="25" spans="1:11" ht="14.4" customHeight="1" x14ac:dyDescent="0.3">
      <c r="A25" s="2" t="s">
        <v>42996</v>
      </c>
      <c r="B25" s="2" t="s">
        <v>2214</v>
      </c>
      <c r="C25" s="2" t="s">
        <v>42997</v>
      </c>
      <c r="D25" s="2" t="s">
        <v>30058</v>
      </c>
      <c r="E25" s="2" t="s">
        <v>42998</v>
      </c>
      <c r="F25" t="str">
        <f t="shared" si="0"/>
        <v/>
      </c>
      <c r="G25" t="str">
        <f t="shared" si="1"/>
        <v>y</v>
      </c>
      <c r="H25" t="s">
        <v>13568</v>
      </c>
      <c r="I25" t="s">
        <v>13568</v>
      </c>
      <c r="J25" t="s">
        <v>13568</v>
      </c>
      <c r="K25">
        <v>2</v>
      </c>
    </row>
    <row r="26" spans="1:11" ht="14.4" customHeight="1" x14ac:dyDescent="0.3">
      <c r="A26" s="2" t="s">
        <v>43002</v>
      </c>
      <c r="B26" s="2" t="s">
        <v>2214</v>
      </c>
      <c r="C26" s="2" t="s">
        <v>43003</v>
      </c>
      <c r="D26" s="2" t="s">
        <v>30058</v>
      </c>
      <c r="E26" s="2" t="s">
        <v>43004</v>
      </c>
      <c r="F26" t="str">
        <f t="shared" si="0"/>
        <v/>
      </c>
      <c r="G26" t="str">
        <f t="shared" si="1"/>
        <v>y</v>
      </c>
      <c r="H26" t="s">
        <v>13568</v>
      </c>
      <c r="I26" t="s">
        <v>13568</v>
      </c>
      <c r="J26" t="s">
        <v>13568</v>
      </c>
      <c r="K26">
        <v>2</v>
      </c>
    </row>
    <row r="27" spans="1:11" ht="14.4" customHeight="1" x14ac:dyDescent="0.3">
      <c r="A27" s="2" t="s">
        <v>43035</v>
      </c>
      <c r="B27" s="2" t="s">
        <v>2214</v>
      </c>
      <c r="C27" s="2" t="s">
        <v>43036</v>
      </c>
      <c r="D27" s="2" t="s">
        <v>30058</v>
      </c>
      <c r="E27" s="2" t="s">
        <v>43037</v>
      </c>
      <c r="F27" t="str">
        <f t="shared" si="0"/>
        <v/>
      </c>
      <c r="G27" t="str">
        <f t="shared" si="1"/>
        <v>y</v>
      </c>
      <c r="H27" t="s">
        <v>13568</v>
      </c>
      <c r="I27" t="s">
        <v>13568</v>
      </c>
      <c r="J27" t="s">
        <v>13568</v>
      </c>
      <c r="K27">
        <v>2</v>
      </c>
    </row>
    <row r="28" spans="1:11" ht="14.4" customHeight="1" x14ac:dyDescent="0.3">
      <c r="A28" s="2" t="s">
        <v>64265</v>
      </c>
      <c r="B28" s="2" t="s">
        <v>2214</v>
      </c>
      <c r="C28" s="2" t="s">
        <v>64266</v>
      </c>
      <c r="D28" s="2" t="s">
        <v>30058</v>
      </c>
      <c r="E28" s="2" t="s">
        <v>42995</v>
      </c>
      <c r="F28" t="str">
        <f t="shared" si="0"/>
        <v/>
      </c>
      <c r="G28" t="str">
        <f t="shared" si="1"/>
        <v>y</v>
      </c>
      <c r="H28" t="s">
        <v>13568</v>
      </c>
      <c r="I28" t="s">
        <v>13568</v>
      </c>
      <c r="J28" t="s">
        <v>13568</v>
      </c>
      <c r="K28">
        <v>2</v>
      </c>
    </row>
    <row r="29" spans="1:11" ht="14.4" customHeight="1" x14ac:dyDescent="0.3">
      <c r="A29" s="2" t="s">
        <v>64267</v>
      </c>
      <c r="B29" s="2" t="s">
        <v>2214</v>
      </c>
      <c r="C29" s="2" t="s">
        <v>64268</v>
      </c>
      <c r="D29" s="2" t="s">
        <v>30058</v>
      </c>
      <c r="E29" s="2" t="s">
        <v>42992</v>
      </c>
      <c r="F29" t="str">
        <f t="shared" si="0"/>
        <v/>
      </c>
      <c r="G29" t="str">
        <f t="shared" si="1"/>
        <v>y</v>
      </c>
      <c r="H29" t="s">
        <v>13568</v>
      </c>
      <c r="I29" t="s">
        <v>13568</v>
      </c>
      <c r="J29" t="s">
        <v>13568</v>
      </c>
      <c r="K29">
        <v>2</v>
      </c>
    </row>
    <row r="30" spans="1:11" ht="14.4" customHeight="1" x14ac:dyDescent="0.3">
      <c r="A30" s="2" t="s">
        <v>64269</v>
      </c>
      <c r="B30" s="2" t="s">
        <v>2214</v>
      </c>
      <c r="C30" s="2" t="s">
        <v>43039</v>
      </c>
      <c r="D30" s="2" t="s">
        <v>30058</v>
      </c>
      <c r="E30" s="2" t="s">
        <v>43040</v>
      </c>
      <c r="F30" t="str">
        <f t="shared" si="0"/>
        <v/>
      </c>
      <c r="G30" t="str">
        <f t="shared" si="1"/>
        <v>y</v>
      </c>
      <c r="H30" t="s">
        <v>13568</v>
      </c>
      <c r="I30" t="s">
        <v>13568</v>
      </c>
      <c r="J30" t="s">
        <v>13568</v>
      </c>
      <c r="K30">
        <v>2</v>
      </c>
    </row>
    <row r="31" spans="1:11" ht="14.4" customHeight="1" x14ac:dyDescent="0.3">
      <c r="A31" s="2" t="s">
        <v>64270</v>
      </c>
      <c r="B31" s="2" t="s">
        <v>2214</v>
      </c>
      <c r="C31" s="2" t="s">
        <v>43015</v>
      </c>
      <c r="D31" s="2" t="s">
        <v>30058</v>
      </c>
      <c r="E31" s="2" t="s">
        <v>43016</v>
      </c>
      <c r="F31" t="str">
        <f t="shared" si="0"/>
        <v/>
      </c>
      <c r="G31" t="str">
        <f t="shared" si="1"/>
        <v>y</v>
      </c>
      <c r="H31" t="s">
        <v>13568</v>
      </c>
      <c r="I31" t="s">
        <v>13568</v>
      </c>
      <c r="J31" t="s">
        <v>13568</v>
      </c>
      <c r="K31">
        <v>2</v>
      </c>
    </row>
    <row r="32" spans="1:11" ht="14.4" customHeight="1" x14ac:dyDescent="0.3">
      <c r="A32" s="2" t="s">
        <v>64271</v>
      </c>
      <c r="B32" s="2" t="s">
        <v>2214</v>
      </c>
      <c r="C32" s="2" t="s">
        <v>43006</v>
      </c>
      <c r="D32" s="2" t="s">
        <v>30058</v>
      </c>
      <c r="E32" s="2" t="s">
        <v>43007</v>
      </c>
      <c r="F32" t="str">
        <f t="shared" si="0"/>
        <v/>
      </c>
      <c r="G32" t="str">
        <f t="shared" si="1"/>
        <v>y</v>
      </c>
      <c r="H32" t="s">
        <v>13568</v>
      </c>
      <c r="I32" t="s">
        <v>13568</v>
      </c>
      <c r="J32" t="s">
        <v>13568</v>
      </c>
      <c r="K32">
        <v>2</v>
      </c>
    </row>
    <row r="33" spans="1:11" ht="14.4" customHeight="1" x14ac:dyDescent="0.3">
      <c r="A33" s="2" t="s">
        <v>64272</v>
      </c>
      <c r="B33" s="2" t="s">
        <v>2214</v>
      </c>
      <c r="C33" s="2" t="s">
        <v>42979</v>
      </c>
      <c r="D33" s="2" t="s">
        <v>30058</v>
      </c>
      <c r="E33" s="2" t="s">
        <v>42980</v>
      </c>
      <c r="F33" t="str">
        <f t="shared" si="0"/>
        <v/>
      </c>
      <c r="G33" t="str">
        <f t="shared" si="1"/>
        <v>y</v>
      </c>
      <c r="H33" t="s">
        <v>13568</v>
      </c>
      <c r="I33" t="s">
        <v>13568</v>
      </c>
      <c r="J33" t="s">
        <v>13568</v>
      </c>
      <c r="K33">
        <v>2</v>
      </c>
    </row>
    <row r="34" spans="1:11" ht="14.4" customHeight="1" x14ac:dyDescent="0.3">
      <c r="A34" s="2" t="s">
        <v>64273</v>
      </c>
      <c r="B34" s="2" t="s">
        <v>2214</v>
      </c>
      <c r="C34" s="2" t="s">
        <v>42988</v>
      </c>
      <c r="D34" s="2" t="s">
        <v>30058</v>
      </c>
      <c r="E34" s="2" t="s">
        <v>42989</v>
      </c>
      <c r="F34" t="str">
        <f t="shared" si="0"/>
        <v/>
      </c>
      <c r="G34" t="str">
        <f t="shared" si="1"/>
        <v>y</v>
      </c>
      <c r="H34" t="s">
        <v>13568</v>
      </c>
      <c r="I34" t="s">
        <v>13568</v>
      </c>
      <c r="J34" t="s">
        <v>13568</v>
      </c>
      <c r="K34">
        <v>2</v>
      </c>
    </row>
    <row r="35" spans="1:11" ht="14.4" customHeight="1" x14ac:dyDescent="0.3">
      <c r="A35" s="2" t="s">
        <v>64274</v>
      </c>
      <c r="B35" s="2" t="s">
        <v>2214</v>
      </c>
      <c r="C35" s="2" t="s">
        <v>43009</v>
      </c>
      <c r="D35" s="2" t="s">
        <v>30058</v>
      </c>
      <c r="E35" s="2" t="s">
        <v>43010</v>
      </c>
      <c r="F35" t="str">
        <f t="shared" si="0"/>
        <v/>
      </c>
      <c r="G35" t="str">
        <f t="shared" si="1"/>
        <v>y</v>
      </c>
      <c r="H35" t="s">
        <v>13568</v>
      </c>
      <c r="I35" t="s">
        <v>13568</v>
      </c>
      <c r="J35" t="s">
        <v>13568</v>
      </c>
      <c r="K35">
        <v>2</v>
      </c>
    </row>
    <row r="36" spans="1:11" ht="14.4" customHeight="1" x14ac:dyDescent="0.3">
      <c r="A36" s="2" t="s">
        <v>64275</v>
      </c>
      <c r="B36" s="2" t="s">
        <v>2214</v>
      </c>
      <c r="C36" s="2" t="s">
        <v>64276</v>
      </c>
      <c r="D36" s="2" t="s">
        <v>30058</v>
      </c>
      <c r="E36" s="2" t="s">
        <v>64277</v>
      </c>
      <c r="F36" t="str">
        <f t="shared" si="0"/>
        <v/>
      </c>
      <c r="G36" t="str">
        <f t="shared" si="1"/>
        <v>y</v>
      </c>
      <c r="H36" t="s">
        <v>13568</v>
      </c>
      <c r="I36" t="s">
        <v>13568</v>
      </c>
      <c r="J36" t="s">
        <v>13568</v>
      </c>
      <c r="K36">
        <v>2</v>
      </c>
    </row>
    <row r="37" spans="1:11" ht="14.4" customHeight="1" x14ac:dyDescent="0.3">
      <c r="A37" s="2" t="s">
        <v>64278</v>
      </c>
      <c r="B37" s="2" t="s">
        <v>2214</v>
      </c>
      <c r="C37" s="2" t="s">
        <v>64279</v>
      </c>
      <c r="D37" s="2" t="s">
        <v>30058</v>
      </c>
      <c r="E37" s="2" t="s">
        <v>64280</v>
      </c>
      <c r="F37" t="str">
        <f t="shared" ref="F37:F68" si="2">IF(COUNTIF(H37:J37,"used")&gt;0,"y","")</f>
        <v/>
      </c>
      <c r="G37" t="str">
        <f t="shared" si="1"/>
        <v>y</v>
      </c>
      <c r="H37" t="s">
        <v>13568</v>
      </c>
      <c r="I37" t="s">
        <v>13568</v>
      </c>
      <c r="J37" t="s">
        <v>13568</v>
      </c>
      <c r="K37">
        <v>2</v>
      </c>
    </row>
    <row r="38" spans="1:11" ht="14.4" customHeight="1" x14ac:dyDescent="0.3">
      <c r="A38" s="2" t="s">
        <v>43313</v>
      </c>
      <c r="B38" s="2" t="s">
        <v>5161</v>
      </c>
      <c r="C38" s="2" t="s">
        <v>43314</v>
      </c>
      <c r="D38" s="2" t="s">
        <v>43315</v>
      </c>
      <c r="E38" s="2" t="s">
        <v>43316</v>
      </c>
      <c r="F38" t="str">
        <f t="shared" si="2"/>
        <v/>
      </c>
      <c r="G38" t="str">
        <f t="shared" si="1"/>
        <v>y</v>
      </c>
      <c r="H38" t="s">
        <v>13568</v>
      </c>
      <c r="I38" t="s">
        <v>13568</v>
      </c>
      <c r="J38" t="s">
        <v>13568</v>
      </c>
      <c r="K38">
        <v>20</v>
      </c>
    </row>
    <row r="39" spans="1:11" ht="14.4" customHeight="1" x14ac:dyDescent="0.3">
      <c r="A39" s="2" t="s">
        <v>42873</v>
      </c>
      <c r="B39" s="2" t="s">
        <v>3787</v>
      </c>
      <c r="C39" s="2" t="s">
        <v>42874</v>
      </c>
      <c r="D39" s="2" t="s">
        <v>42875</v>
      </c>
      <c r="E39" s="2" t="s">
        <v>42876</v>
      </c>
      <c r="F39" t="str">
        <f t="shared" si="2"/>
        <v>y</v>
      </c>
      <c r="G39" t="s">
        <v>64426</v>
      </c>
      <c r="H39" t="s">
        <v>13616</v>
      </c>
      <c r="I39" t="s">
        <v>13616</v>
      </c>
      <c r="J39" t="s">
        <v>13616</v>
      </c>
      <c r="K39">
        <v>10</v>
      </c>
    </row>
    <row r="40" spans="1:11" ht="14.4" customHeight="1" x14ac:dyDescent="0.3">
      <c r="A40" s="2" t="s">
        <v>64282</v>
      </c>
      <c r="B40" s="2" t="s">
        <v>36175</v>
      </c>
      <c r="C40" s="2" t="s">
        <v>42896</v>
      </c>
      <c r="D40" s="2" t="s">
        <v>42889</v>
      </c>
      <c r="E40" s="2" t="s">
        <v>42897</v>
      </c>
      <c r="F40" t="str">
        <f t="shared" si="2"/>
        <v>y</v>
      </c>
      <c r="G40" t="s">
        <v>64424</v>
      </c>
      <c r="H40" t="s">
        <v>13616</v>
      </c>
      <c r="I40" t="s">
        <v>13616</v>
      </c>
      <c r="J40" t="s">
        <v>13616</v>
      </c>
      <c r="K40">
        <v>12</v>
      </c>
    </row>
    <row r="41" spans="1:11" ht="14.4" customHeight="1" x14ac:dyDescent="0.3">
      <c r="A41" s="2" t="s">
        <v>42959</v>
      </c>
      <c r="B41" s="2" t="s">
        <v>42654</v>
      </c>
      <c r="C41" s="2" t="s">
        <v>42960</v>
      </c>
      <c r="D41" s="2" t="s">
        <v>42961</v>
      </c>
      <c r="E41" s="2" t="s">
        <v>42962</v>
      </c>
      <c r="F41" t="str">
        <f t="shared" si="2"/>
        <v>y</v>
      </c>
      <c r="G41" t="s">
        <v>64427</v>
      </c>
      <c r="H41" t="s">
        <v>13616</v>
      </c>
      <c r="I41" t="s">
        <v>13616</v>
      </c>
      <c r="J41" t="s">
        <v>13616</v>
      </c>
      <c r="K41">
        <v>1</v>
      </c>
    </row>
    <row r="42" spans="1:11" ht="14.4" customHeight="1" x14ac:dyDescent="0.3">
      <c r="A42" s="2" t="s">
        <v>42963</v>
      </c>
      <c r="B42" s="2" t="s">
        <v>42654</v>
      </c>
      <c r="C42" s="2" t="s">
        <v>42964</v>
      </c>
      <c r="D42" s="2" t="s">
        <v>42961</v>
      </c>
      <c r="E42" s="2" t="s">
        <v>42965</v>
      </c>
      <c r="F42" t="str">
        <f t="shared" si="2"/>
        <v>y</v>
      </c>
      <c r="G42" t="s">
        <v>64427</v>
      </c>
      <c r="H42" t="s">
        <v>13616</v>
      </c>
      <c r="I42" t="s">
        <v>13616</v>
      </c>
      <c r="J42" t="s">
        <v>13616</v>
      </c>
      <c r="K42">
        <v>1</v>
      </c>
    </row>
    <row r="43" spans="1:11" ht="14.4" customHeight="1" x14ac:dyDescent="0.3">
      <c r="A43" s="2" t="s">
        <v>42999</v>
      </c>
      <c r="B43" s="2" t="s">
        <v>42654</v>
      </c>
      <c r="C43" s="2" t="s">
        <v>43000</v>
      </c>
      <c r="D43" s="2" t="s">
        <v>42961</v>
      </c>
      <c r="E43" s="2" t="s">
        <v>43001</v>
      </c>
      <c r="F43" t="str">
        <f t="shared" si="2"/>
        <v>y</v>
      </c>
      <c r="G43" t="s">
        <v>64427</v>
      </c>
      <c r="H43" t="s">
        <v>13616</v>
      </c>
      <c r="I43" t="s">
        <v>13616</v>
      </c>
      <c r="J43" t="s">
        <v>13616</v>
      </c>
      <c r="K43">
        <v>1</v>
      </c>
    </row>
    <row r="44" spans="1:11" ht="14.4" customHeight="1" x14ac:dyDescent="0.3">
      <c r="A44" s="2" t="s">
        <v>43011</v>
      </c>
      <c r="B44" s="2" t="s">
        <v>42654</v>
      </c>
      <c r="C44" s="2" t="s">
        <v>43012</v>
      </c>
      <c r="D44" s="2" t="s">
        <v>42961</v>
      </c>
      <c r="E44" s="2" t="s">
        <v>43013</v>
      </c>
      <c r="F44" t="str">
        <f t="shared" si="2"/>
        <v>y</v>
      </c>
      <c r="G44" t="s">
        <v>64427</v>
      </c>
      <c r="H44" t="s">
        <v>13616</v>
      </c>
      <c r="I44" t="s">
        <v>13616</v>
      </c>
      <c r="J44" t="s">
        <v>13616</v>
      </c>
      <c r="K44">
        <v>1</v>
      </c>
    </row>
    <row r="45" spans="1:11" ht="14.4" customHeight="1" x14ac:dyDescent="0.3">
      <c r="A45" s="2" t="s">
        <v>43017</v>
      </c>
      <c r="B45" s="2" t="s">
        <v>42654</v>
      </c>
      <c r="C45" s="2" t="s">
        <v>43018</v>
      </c>
      <c r="D45" s="2" t="s">
        <v>42961</v>
      </c>
      <c r="E45" s="2" t="s">
        <v>43019</v>
      </c>
      <c r="F45" t="str">
        <f t="shared" si="2"/>
        <v>y</v>
      </c>
      <c r="G45" t="s">
        <v>64427</v>
      </c>
      <c r="H45" t="s">
        <v>13616</v>
      </c>
      <c r="I45" t="s">
        <v>13616</v>
      </c>
      <c r="J45" t="s">
        <v>13616</v>
      </c>
      <c r="K45">
        <v>1</v>
      </c>
    </row>
    <row r="46" spans="1:11" ht="14.4" customHeight="1" x14ac:dyDescent="0.3">
      <c r="A46" s="2" t="s">
        <v>43020</v>
      </c>
      <c r="B46" s="2" t="s">
        <v>42654</v>
      </c>
      <c r="C46" s="2" t="s">
        <v>43021</v>
      </c>
      <c r="D46" s="2" t="s">
        <v>42961</v>
      </c>
      <c r="E46" s="2" t="s">
        <v>43022</v>
      </c>
      <c r="F46" t="str">
        <f t="shared" si="2"/>
        <v>y</v>
      </c>
      <c r="G46" t="s">
        <v>64427</v>
      </c>
      <c r="H46" t="s">
        <v>13616</v>
      </c>
      <c r="I46" t="s">
        <v>13616</v>
      </c>
      <c r="J46" t="s">
        <v>13616</v>
      </c>
      <c r="K46">
        <v>1</v>
      </c>
    </row>
    <row r="47" spans="1:11" ht="14.4" customHeight="1" x14ac:dyDescent="0.3">
      <c r="A47" s="2" t="s">
        <v>43023</v>
      </c>
      <c r="B47" s="2" t="s">
        <v>42654</v>
      </c>
      <c r="C47" s="2" t="s">
        <v>43024</v>
      </c>
      <c r="D47" s="2" t="s">
        <v>42961</v>
      </c>
      <c r="E47" s="2" t="s">
        <v>43025</v>
      </c>
      <c r="F47" t="str">
        <f t="shared" si="2"/>
        <v>y</v>
      </c>
      <c r="G47" t="s">
        <v>64427</v>
      </c>
      <c r="H47" t="s">
        <v>13616</v>
      </c>
      <c r="I47" t="s">
        <v>13616</v>
      </c>
      <c r="J47" t="s">
        <v>13616</v>
      </c>
      <c r="K47">
        <v>1</v>
      </c>
    </row>
    <row r="48" spans="1:11" ht="14.4" customHeight="1" x14ac:dyDescent="0.3">
      <c r="A48" s="2" t="s">
        <v>43026</v>
      </c>
      <c r="B48" s="2" t="s">
        <v>42654</v>
      </c>
      <c r="C48" s="2" t="s">
        <v>43027</v>
      </c>
      <c r="D48" s="2" t="s">
        <v>42961</v>
      </c>
      <c r="E48" s="2" t="s">
        <v>43028</v>
      </c>
      <c r="F48" t="str">
        <f t="shared" si="2"/>
        <v>y</v>
      </c>
      <c r="G48" t="s">
        <v>64427</v>
      </c>
      <c r="H48" t="s">
        <v>13616</v>
      </c>
      <c r="I48" t="s">
        <v>13616</v>
      </c>
      <c r="J48" t="s">
        <v>13616</v>
      </c>
      <c r="K48">
        <v>1</v>
      </c>
    </row>
    <row r="49" spans="1:11" ht="14.4" customHeight="1" x14ac:dyDescent="0.3">
      <c r="A49" s="2" t="s">
        <v>43029</v>
      </c>
      <c r="B49" s="2" t="s">
        <v>42654</v>
      </c>
      <c r="C49" s="2" t="s">
        <v>43030</v>
      </c>
      <c r="D49" s="2" t="s">
        <v>42961</v>
      </c>
      <c r="E49" s="2" t="s">
        <v>43031</v>
      </c>
      <c r="F49" t="str">
        <f t="shared" si="2"/>
        <v>y</v>
      </c>
      <c r="G49" t="s">
        <v>64427</v>
      </c>
      <c r="H49" t="s">
        <v>13616</v>
      </c>
      <c r="I49" t="s">
        <v>13616</v>
      </c>
      <c r="J49" t="s">
        <v>13616</v>
      </c>
      <c r="K49">
        <v>1</v>
      </c>
    </row>
    <row r="50" spans="1:11" ht="14.4" customHeight="1" x14ac:dyDescent="0.3">
      <c r="A50" s="2" t="s">
        <v>43032</v>
      </c>
      <c r="B50" s="2" t="s">
        <v>42654</v>
      </c>
      <c r="C50" s="2" t="s">
        <v>43033</v>
      </c>
      <c r="D50" s="2" t="s">
        <v>42961</v>
      </c>
      <c r="E50" s="2" t="s">
        <v>43034</v>
      </c>
      <c r="F50" t="str">
        <f t="shared" si="2"/>
        <v>y</v>
      </c>
      <c r="G50" t="s">
        <v>64427</v>
      </c>
      <c r="H50" t="s">
        <v>13616</v>
      </c>
      <c r="I50" t="s">
        <v>13616</v>
      </c>
      <c r="J50" t="s">
        <v>13616</v>
      </c>
      <c r="K50">
        <v>1</v>
      </c>
    </row>
    <row r="51" spans="1:11" ht="14.4" customHeight="1" x14ac:dyDescent="0.3">
      <c r="A51" s="2" t="s">
        <v>43041</v>
      </c>
      <c r="B51" s="2" t="s">
        <v>42654</v>
      </c>
      <c r="C51" s="2" t="s">
        <v>43042</v>
      </c>
      <c r="D51" s="2" t="s">
        <v>42961</v>
      </c>
      <c r="E51" s="2" t="s">
        <v>43043</v>
      </c>
      <c r="F51" t="str">
        <f t="shared" si="2"/>
        <v>y</v>
      </c>
      <c r="G51" t="s">
        <v>64427</v>
      </c>
      <c r="H51" t="s">
        <v>13616</v>
      </c>
      <c r="I51" t="s">
        <v>13616</v>
      </c>
      <c r="J51" t="s">
        <v>13616</v>
      </c>
      <c r="K51">
        <v>1</v>
      </c>
    </row>
    <row r="52" spans="1:11" ht="14.4" customHeight="1" x14ac:dyDescent="0.3">
      <c r="A52" s="2" t="s">
        <v>64283</v>
      </c>
      <c r="B52" s="2" t="s">
        <v>42654</v>
      </c>
      <c r="C52" s="2" t="s">
        <v>64284</v>
      </c>
      <c r="D52" s="2" t="s">
        <v>42961</v>
      </c>
      <c r="E52" s="2" t="s">
        <v>64285</v>
      </c>
      <c r="F52" t="str">
        <f t="shared" si="2"/>
        <v>y</v>
      </c>
      <c r="G52" t="s">
        <v>64427</v>
      </c>
      <c r="H52" t="s">
        <v>13616</v>
      </c>
      <c r="I52" t="s">
        <v>13616</v>
      </c>
      <c r="J52" t="s">
        <v>13616</v>
      </c>
      <c r="K52">
        <v>1</v>
      </c>
    </row>
    <row r="53" spans="1:11" ht="14.4" customHeight="1" x14ac:dyDescent="0.3">
      <c r="A53" s="2" t="s">
        <v>64286</v>
      </c>
      <c r="B53" s="2" t="s">
        <v>42654</v>
      </c>
      <c r="C53" s="2" t="s">
        <v>64287</v>
      </c>
      <c r="D53" s="2" t="s">
        <v>42961</v>
      </c>
      <c r="E53" s="2" t="s">
        <v>64288</v>
      </c>
      <c r="F53" t="str">
        <f t="shared" si="2"/>
        <v>y</v>
      </c>
      <c r="G53" t="s">
        <v>64427</v>
      </c>
      <c r="H53" t="s">
        <v>13616</v>
      </c>
      <c r="I53" t="s">
        <v>13616</v>
      </c>
      <c r="J53" t="s">
        <v>13616</v>
      </c>
      <c r="K53">
        <v>1</v>
      </c>
    </row>
    <row r="54" spans="1:11" ht="14.4" customHeight="1" x14ac:dyDescent="0.3">
      <c r="A54" s="2" t="s">
        <v>64289</v>
      </c>
      <c r="B54" s="2" t="s">
        <v>42654</v>
      </c>
      <c r="C54" s="2" t="s">
        <v>64290</v>
      </c>
      <c r="D54" s="2" t="s">
        <v>42961</v>
      </c>
      <c r="E54" s="2" t="s">
        <v>64291</v>
      </c>
      <c r="F54" t="str">
        <f t="shared" si="2"/>
        <v>y</v>
      </c>
      <c r="G54" t="s">
        <v>64427</v>
      </c>
      <c r="H54" t="s">
        <v>13616</v>
      </c>
      <c r="I54" t="s">
        <v>13616</v>
      </c>
      <c r="J54" t="s">
        <v>13616</v>
      </c>
      <c r="K54">
        <v>1</v>
      </c>
    </row>
    <row r="55" spans="1:11" ht="14.4" customHeight="1" x14ac:dyDescent="0.3">
      <c r="A55" s="2" t="s">
        <v>64292</v>
      </c>
      <c r="B55" s="2" t="s">
        <v>42654</v>
      </c>
      <c r="C55" s="2" t="s">
        <v>64293</v>
      </c>
      <c r="D55" s="2" t="s">
        <v>42961</v>
      </c>
      <c r="E55" s="2" t="s">
        <v>64294</v>
      </c>
      <c r="F55" t="str">
        <f t="shared" si="2"/>
        <v>y</v>
      </c>
      <c r="G55" t="s">
        <v>64427</v>
      </c>
      <c r="H55" t="s">
        <v>13616</v>
      </c>
      <c r="I55" t="s">
        <v>13616</v>
      </c>
      <c r="J55" t="s">
        <v>13616</v>
      </c>
      <c r="K55">
        <v>1</v>
      </c>
    </row>
    <row r="56" spans="1:11" ht="14.4" customHeight="1" x14ac:dyDescent="0.3">
      <c r="A56" s="2" t="s">
        <v>64295</v>
      </c>
      <c r="B56" s="2" t="s">
        <v>42654</v>
      </c>
      <c r="C56" s="2" t="s">
        <v>64296</v>
      </c>
      <c r="D56" s="2" t="s">
        <v>42961</v>
      </c>
      <c r="E56" s="2" t="s">
        <v>64297</v>
      </c>
      <c r="F56" t="str">
        <f t="shared" si="2"/>
        <v>y</v>
      </c>
      <c r="G56" t="s">
        <v>64427</v>
      </c>
      <c r="H56" t="s">
        <v>13616</v>
      </c>
      <c r="I56" t="s">
        <v>13616</v>
      </c>
      <c r="J56" t="s">
        <v>13616</v>
      </c>
      <c r="K56">
        <v>1</v>
      </c>
    </row>
    <row r="57" spans="1:11" ht="14.4" customHeight="1" x14ac:dyDescent="0.3">
      <c r="A57" s="2" t="s">
        <v>64298</v>
      </c>
      <c r="B57" s="2" t="s">
        <v>42654</v>
      </c>
      <c r="C57" s="2" t="s">
        <v>64299</v>
      </c>
      <c r="D57" s="2" t="s">
        <v>42961</v>
      </c>
      <c r="E57" s="2" t="s">
        <v>64300</v>
      </c>
      <c r="F57" t="str">
        <f t="shared" si="2"/>
        <v>y</v>
      </c>
      <c r="G57" t="s">
        <v>64427</v>
      </c>
      <c r="H57" t="s">
        <v>13616</v>
      </c>
      <c r="I57" t="s">
        <v>13616</v>
      </c>
      <c r="J57" t="s">
        <v>13616</v>
      </c>
      <c r="K57">
        <v>1</v>
      </c>
    </row>
    <row r="58" spans="1:11" ht="14.4" customHeight="1" x14ac:dyDescent="0.3">
      <c r="A58" s="2" t="s">
        <v>64301</v>
      </c>
      <c r="B58" s="2" t="s">
        <v>42654</v>
      </c>
      <c r="C58" s="2" t="s">
        <v>64302</v>
      </c>
      <c r="D58" s="2" t="s">
        <v>42961</v>
      </c>
      <c r="E58" s="2" t="s">
        <v>64303</v>
      </c>
      <c r="F58" t="str">
        <f t="shared" si="2"/>
        <v>y</v>
      </c>
      <c r="G58" t="s">
        <v>64427</v>
      </c>
      <c r="H58" t="s">
        <v>13616</v>
      </c>
      <c r="I58" t="s">
        <v>13616</v>
      </c>
      <c r="J58" t="s">
        <v>13616</v>
      </c>
      <c r="K58">
        <v>1</v>
      </c>
    </row>
    <row r="59" spans="1:11" ht="14.4" customHeight="1" x14ac:dyDescent="0.3">
      <c r="A59" s="2" t="s">
        <v>64304</v>
      </c>
      <c r="B59" s="2" t="s">
        <v>42654</v>
      </c>
      <c r="C59" s="2" t="s">
        <v>64305</v>
      </c>
      <c r="D59" s="2" t="s">
        <v>42961</v>
      </c>
      <c r="E59" s="2" t="s">
        <v>64306</v>
      </c>
      <c r="F59" t="str">
        <f t="shared" si="2"/>
        <v>y</v>
      </c>
      <c r="G59" t="s">
        <v>64427</v>
      </c>
      <c r="H59" t="s">
        <v>13616</v>
      </c>
      <c r="I59" t="s">
        <v>13616</v>
      </c>
      <c r="J59" t="s">
        <v>13616</v>
      </c>
      <c r="K59">
        <v>1</v>
      </c>
    </row>
    <row r="60" spans="1:11" ht="14.4" customHeight="1" x14ac:dyDescent="0.3">
      <c r="A60" s="2" t="s">
        <v>64307</v>
      </c>
      <c r="B60" s="2" t="s">
        <v>42654</v>
      </c>
      <c r="C60" s="2" t="s">
        <v>64308</v>
      </c>
      <c r="D60" s="2" t="s">
        <v>42961</v>
      </c>
      <c r="E60" s="2" t="s">
        <v>64309</v>
      </c>
      <c r="F60" t="str">
        <f t="shared" si="2"/>
        <v>y</v>
      </c>
      <c r="G60" t="s">
        <v>64427</v>
      </c>
      <c r="H60" t="s">
        <v>13616</v>
      </c>
      <c r="I60" t="s">
        <v>13616</v>
      </c>
      <c r="J60" t="s">
        <v>13616</v>
      </c>
      <c r="K60">
        <v>1</v>
      </c>
    </row>
    <row r="61" spans="1:11" ht="14.4" customHeight="1" x14ac:dyDescent="0.3">
      <c r="A61" s="2" t="s">
        <v>64310</v>
      </c>
      <c r="B61" s="2" t="s">
        <v>42654</v>
      </c>
      <c r="C61" s="2" t="s">
        <v>64311</v>
      </c>
      <c r="D61" s="2" t="s">
        <v>42961</v>
      </c>
      <c r="E61" s="2" t="s">
        <v>64312</v>
      </c>
      <c r="F61" t="str">
        <f t="shared" si="2"/>
        <v>y</v>
      </c>
      <c r="G61" t="s">
        <v>64427</v>
      </c>
      <c r="H61" t="s">
        <v>13616</v>
      </c>
      <c r="I61" t="s">
        <v>13616</v>
      </c>
      <c r="J61" t="s">
        <v>13616</v>
      </c>
      <c r="K61">
        <v>1</v>
      </c>
    </row>
    <row r="62" spans="1:11" ht="14.4" customHeight="1" x14ac:dyDescent="0.3">
      <c r="A62" s="2" t="s">
        <v>64313</v>
      </c>
      <c r="B62" s="2" t="s">
        <v>42654</v>
      </c>
      <c r="C62" s="2" t="s">
        <v>64314</v>
      </c>
      <c r="D62" s="2" t="s">
        <v>42961</v>
      </c>
      <c r="E62" s="2" t="s">
        <v>64315</v>
      </c>
      <c r="F62" t="str">
        <f t="shared" si="2"/>
        <v>y</v>
      </c>
      <c r="G62" t="s">
        <v>64427</v>
      </c>
      <c r="H62" t="s">
        <v>13616</v>
      </c>
      <c r="I62" t="s">
        <v>13616</v>
      </c>
      <c r="J62" t="s">
        <v>13616</v>
      </c>
      <c r="K62">
        <v>1</v>
      </c>
    </row>
    <row r="63" spans="1:11" ht="14.4" customHeight="1" x14ac:dyDescent="0.3">
      <c r="A63" s="2" t="s">
        <v>64316</v>
      </c>
      <c r="B63" s="2" t="s">
        <v>42654</v>
      </c>
      <c r="C63" s="2" t="s">
        <v>64317</v>
      </c>
      <c r="D63" s="2" t="s">
        <v>42961</v>
      </c>
      <c r="E63" s="2" t="s">
        <v>64318</v>
      </c>
      <c r="F63" t="str">
        <f t="shared" si="2"/>
        <v>y</v>
      </c>
      <c r="G63" t="s">
        <v>64427</v>
      </c>
      <c r="H63" t="s">
        <v>13616</v>
      </c>
      <c r="I63" t="s">
        <v>13616</v>
      </c>
      <c r="J63" t="s">
        <v>13616</v>
      </c>
      <c r="K63">
        <v>1</v>
      </c>
    </row>
    <row r="64" spans="1:11" ht="14.4" customHeight="1" x14ac:dyDescent="0.3">
      <c r="A64" s="2" t="s">
        <v>64319</v>
      </c>
      <c r="B64" s="2" t="s">
        <v>42654</v>
      </c>
      <c r="C64" s="2" t="s">
        <v>64320</v>
      </c>
      <c r="D64" s="2" t="s">
        <v>42961</v>
      </c>
      <c r="E64" s="2" t="s">
        <v>64321</v>
      </c>
      <c r="F64" t="str">
        <f t="shared" si="2"/>
        <v>y</v>
      </c>
      <c r="G64" t="s">
        <v>64427</v>
      </c>
      <c r="H64" t="s">
        <v>13616</v>
      </c>
      <c r="I64" t="s">
        <v>13616</v>
      </c>
      <c r="J64" t="s">
        <v>13616</v>
      </c>
      <c r="K64">
        <v>1</v>
      </c>
    </row>
    <row r="65" spans="1:11" ht="14.4" customHeight="1" x14ac:dyDescent="0.3">
      <c r="A65" s="2" t="s">
        <v>64322</v>
      </c>
      <c r="B65" s="2" t="s">
        <v>42654</v>
      </c>
      <c r="C65" s="2" t="s">
        <v>64323</v>
      </c>
      <c r="D65" s="2" t="s">
        <v>42961</v>
      </c>
      <c r="E65" s="2" t="s">
        <v>64324</v>
      </c>
      <c r="F65" t="str">
        <f t="shared" si="2"/>
        <v>y</v>
      </c>
      <c r="G65" t="s">
        <v>64427</v>
      </c>
      <c r="H65" t="s">
        <v>13616</v>
      </c>
      <c r="I65" t="s">
        <v>13616</v>
      </c>
      <c r="J65" t="s">
        <v>13616</v>
      </c>
      <c r="K65">
        <v>1</v>
      </c>
    </row>
    <row r="66" spans="1:11" ht="14.4" customHeight="1" x14ac:dyDescent="0.3">
      <c r="A66" s="2" t="s">
        <v>64325</v>
      </c>
      <c r="B66" s="2" t="s">
        <v>42654</v>
      </c>
      <c r="C66" s="2" t="s">
        <v>64326</v>
      </c>
      <c r="D66" s="2" t="s">
        <v>42961</v>
      </c>
      <c r="E66" s="2" t="s">
        <v>64327</v>
      </c>
      <c r="F66" t="str">
        <f t="shared" si="2"/>
        <v>y</v>
      </c>
      <c r="G66" t="s">
        <v>64427</v>
      </c>
      <c r="H66" t="s">
        <v>13616</v>
      </c>
      <c r="I66" t="s">
        <v>13616</v>
      </c>
      <c r="J66" t="s">
        <v>13616</v>
      </c>
      <c r="K66">
        <v>1</v>
      </c>
    </row>
    <row r="67" spans="1:11" ht="14.4" customHeight="1" x14ac:dyDescent="0.3">
      <c r="A67" s="2" t="s">
        <v>43044</v>
      </c>
      <c r="B67" s="2" t="s">
        <v>42654</v>
      </c>
      <c r="C67" s="2" t="s">
        <v>43045</v>
      </c>
      <c r="D67" s="2" t="s">
        <v>42961</v>
      </c>
      <c r="E67" s="2" t="s">
        <v>43046</v>
      </c>
      <c r="F67" t="str">
        <f t="shared" si="2"/>
        <v>y</v>
      </c>
      <c r="G67" t="s">
        <v>64427</v>
      </c>
      <c r="H67" t="s">
        <v>13616</v>
      </c>
      <c r="I67" t="s">
        <v>13616</v>
      </c>
      <c r="J67" t="s">
        <v>13616</v>
      </c>
      <c r="K67">
        <v>1</v>
      </c>
    </row>
    <row r="68" spans="1:11" ht="14.4" customHeight="1" x14ac:dyDescent="0.3">
      <c r="A68" s="2" t="s">
        <v>64328</v>
      </c>
      <c r="B68" s="2" t="s">
        <v>42624</v>
      </c>
      <c r="C68" s="2" t="s">
        <v>64329</v>
      </c>
      <c r="D68" s="2" t="s">
        <v>42926</v>
      </c>
      <c r="E68" s="2" t="s">
        <v>64330</v>
      </c>
      <c r="F68" t="str">
        <f t="shared" si="2"/>
        <v>y</v>
      </c>
      <c r="G68" t="s">
        <v>64428</v>
      </c>
      <c r="H68" t="s">
        <v>13616</v>
      </c>
      <c r="I68" t="s">
        <v>13616</v>
      </c>
      <c r="J68" t="s">
        <v>13616</v>
      </c>
      <c r="K68">
        <v>14</v>
      </c>
    </row>
    <row r="69" spans="1:11" ht="14.4" customHeight="1" x14ac:dyDescent="0.3">
      <c r="A69" s="2" t="s">
        <v>42877</v>
      </c>
      <c r="B69" s="2" t="s">
        <v>3790</v>
      </c>
      <c r="C69" s="2" t="s">
        <v>42878</v>
      </c>
      <c r="D69" s="2" t="s">
        <v>42875</v>
      </c>
      <c r="E69" s="2" t="s">
        <v>42879</v>
      </c>
      <c r="F69" t="str">
        <f t="shared" ref="F69:F100" si="3">IF(COUNTIF(H69:J69,"used")&gt;0,"y","")</f>
        <v>y</v>
      </c>
      <c r="G69" t="s">
        <v>64429</v>
      </c>
      <c r="H69" t="s">
        <v>13616</v>
      </c>
      <c r="I69" t="s">
        <v>13616</v>
      </c>
      <c r="J69" t="s">
        <v>13616</v>
      </c>
      <c r="K69">
        <v>10</v>
      </c>
    </row>
    <row r="70" spans="1:11" ht="14.4" customHeight="1" x14ac:dyDescent="0.3">
      <c r="A70" s="2" t="s">
        <v>4214</v>
      </c>
      <c r="B70" s="2" t="s">
        <v>3790</v>
      </c>
      <c r="C70" s="2" t="s">
        <v>42880</v>
      </c>
      <c r="D70" s="2" t="s">
        <v>42875</v>
      </c>
      <c r="E70" s="2" t="s">
        <v>42881</v>
      </c>
      <c r="F70" t="str">
        <f t="shared" si="3"/>
        <v>y</v>
      </c>
      <c r="G70" t="s">
        <v>64429</v>
      </c>
      <c r="H70" t="s">
        <v>13616</v>
      </c>
      <c r="I70" t="s">
        <v>13616</v>
      </c>
      <c r="J70" t="s">
        <v>13616</v>
      </c>
      <c r="K70">
        <v>10</v>
      </c>
    </row>
    <row r="71" spans="1:11" ht="14.4" customHeight="1" x14ac:dyDescent="0.3">
      <c r="A71" s="2" t="s">
        <v>42871</v>
      </c>
      <c r="B71" s="2" t="s">
        <v>566</v>
      </c>
      <c r="C71" s="2" t="s">
        <v>3782</v>
      </c>
      <c r="D71" s="2" t="s">
        <v>30171</v>
      </c>
      <c r="E71" s="2" t="s">
        <v>42872</v>
      </c>
      <c r="F71" t="str">
        <f t="shared" si="3"/>
        <v/>
      </c>
      <c r="G71" t="str">
        <f>IF(COUNTA(H71:J71)&gt;0,"y","")</f>
        <v>y</v>
      </c>
      <c r="H71" t="s">
        <v>13568</v>
      </c>
      <c r="I71" t="s">
        <v>13568</v>
      </c>
      <c r="J71" t="s">
        <v>13568</v>
      </c>
      <c r="K71">
        <v>18</v>
      </c>
    </row>
    <row r="72" spans="1:11" ht="14.4" customHeight="1" x14ac:dyDescent="0.3">
      <c r="A72" s="2" t="s">
        <v>43317</v>
      </c>
      <c r="B72" s="2" t="s">
        <v>43318</v>
      </c>
      <c r="C72" s="2" t="s">
        <v>43319</v>
      </c>
      <c r="D72" s="2" t="s">
        <v>43320</v>
      </c>
      <c r="E72" s="2" t="s">
        <v>43321</v>
      </c>
      <c r="F72" t="str">
        <f t="shared" si="3"/>
        <v/>
      </c>
      <c r="G72" t="str">
        <f>IF(COUNTA(H72:J72)&gt;0,"y","")</f>
        <v>y</v>
      </c>
      <c r="H72" t="s">
        <v>13568</v>
      </c>
      <c r="I72" t="s">
        <v>13568</v>
      </c>
      <c r="J72" t="s">
        <v>13568</v>
      </c>
      <c r="K72">
        <v>9</v>
      </c>
    </row>
    <row r="73" spans="1:11" ht="14.4" customHeight="1" x14ac:dyDescent="0.3">
      <c r="A73" s="2" t="s">
        <v>43322</v>
      </c>
      <c r="B73" s="2" t="s">
        <v>43318</v>
      </c>
      <c r="C73" s="2" t="s">
        <v>43323</v>
      </c>
      <c r="D73" s="2" t="s">
        <v>43320</v>
      </c>
      <c r="E73" s="2" t="s">
        <v>43324</v>
      </c>
      <c r="F73" t="str">
        <f t="shared" si="3"/>
        <v/>
      </c>
      <c r="G73" t="str">
        <f>IF(COUNTA(H73:J73)&gt;0,"y","")</f>
        <v>y</v>
      </c>
      <c r="H73" t="s">
        <v>13568</v>
      </c>
      <c r="I73" t="s">
        <v>13568</v>
      </c>
      <c r="J73" t="s">
        <v>13568</v>
      </c>
      <c r="K73">
        <v>9</v>
      </c>
    </row>
    <row r="74" spans="1:11" ht="14.4" customHeight="1" x14ac:dyDescent="0.3">
      <c r="A74" s="2" t="s">
        <v>64333</v>
      </c>
      <c r="B74" s="2" t="s">
        <v>43318</v>
      </c>
      <c r="C74" s="2" t="s">
        <v>43319</v>
      </c>
      <c r="D74" s="2" t="s">
        <v>43320</v>
      </c>
      <c r="E74" s="2" t="s">
        <v>43321</v>
      </c>
      <c r="F74" t="str">
        <f t="shared" si="3"/>
        <v/>
      </c>
      <c r="G74" t="str">
        <f>IF(COUNTA(H74:J74)&gt;0,"y","")</f>
        <v>y</v>
      </c>
      <c r="H74" t="s">
        <v>13568</v>
      </c>
      <c r="I74" t="s">
        <v>13568</v>
      </c>
      <c r="J74" t="s">
        <v>13568</v>
      </c>
      <c r="K74">
        <v>9</v>
      </c>
    </row>
    <row r="75" spans="1:11" ht="14.4" customHeight="1" x14ac:dyDescent="0.3">
      <c r="A75" s="2" t="s">
        <v>42932</v>
      </c>
      <c r="B75" s="2" t="s">
        <v>42933</v>
      </c>
      <c r="C75" s="2" t="s">
        <v>42934</v>
      </c>
      <c r="D75" s="2" t="s">
        <v>42935</v>
      </c>
      <c r="E75" s="2" t="s">
        <v>42936</v>
      </c>
      <c r="F75" t="str">
        <f t="shared" si="3"/>
        <v>y</v>
      </c>
      <c r="G75" t="s">
        <v>64430</v>
      </c>
      <c r="H75" t="s">
        <v>13616</v>
      </c>
      <c r="I75" t="s">
        <v>13616</v>
      </c>
      <c r="J75" t="s">
        <v>13616</v>
      </c>
      <c r="K75">
        <v>11</v>
      </c>
    </row>
    <row r="76" spans="1:11" ht="14.4" customHeight="1" x14ac:dyDescent="0.3">
      <c r="A76" s="2" t="s">
        <v>42941</v>
      </c>
      <c r="B76" s="2" t="s">
        <v>42933</v>
      </c>
      <c r="C76" s="2" t="s">
        <v>42942</v>
      </c>
      <c r="D76" s="2" t="s">
        <v>42935</v>
      </c>
      <c r="E76" s="2" t="s">
        <v>42943</v>
      </c>
      <c r="F76" t="str">
        <f t="shared" si="3"/>
        <v>y</v>
      </c>
      <c r="G76" t="s">
        <v>64430</v>
      </c>
      <c r="H76" t="s">
        <v>13616</v>
      </c>
      <c r="I76" t="s">
        <v>13616</v>
      </c>
      <c r="J76" t="s">
        <v>13616</v>
      </c>
      <c r="K76">
        <v>11</v>
      </c>
    </row>
    <row r="77" spans="1:11" ht="14.4" customHeight="1" x14ac:dyDescent="0.3">
      <c r="A77" s="2" t="s">
        <v>64334</v>
      </c>
      <c r="B77" s="2" t="s">
        <v>19081</v>
      </c>
      <c r="C77" s="2" t="s">
        <v>64335</v>
      </c>
      <c r="D77" s="2" t="s">
        <v>43139</v>
      </c>
      <c r="E77" s="2" t="s">
        <v>59167</v>
      </c>
      <c r="F77" t="str">
        <f t="shared" si="3"/>
        <v/>
      </c>
      <c r="G77" t="str">
        <f t="shared" ref="G77:G97" si="4">IF(COUNTA(H77:J77)&gt;0,"y","")</f>
        <v>y</v>
      </c>
      <c r="H77" t="s">
        <v>13568</v>
      </c>
      <c r="I77" t="s">
        <v>13568</v>
      </c>
      <c r="J77" t="s">
        <v>13568</v>
      </c>
      <c r="K77">
        <v>5</v>
      </c>
    </row>
    <row r="78" spans="1:11" ht="14.4" customHeight="1" x14ac:dyDescent="0.3">
      <c r="A78" s="2" t="s">
        <v>64336</v>
      </c>
      <c r="B78" s="2" t="s">
        <v>19081</v>
      </c>
      <c r="C78" s="2" t="s">
        <v>64337</v>
      </c>
      <c r="D78" s="2" t="s">
        <v>43139</v>
      </c>
      <c r="E78" s="2" t="s">
        <v>59192</v>
      </c>
      <c r="F78" t="str">
        <f t="shared" si="3"/>
        <v/>
      </c>
      <c r="G78" t="str">
        <f t="shared" si="4"/>
        <v>y</v>
      </c>
      <c r="H78" t="s">
        <v>13568</v>
      </c>
      <c r="I78" t="s">
        <v>13568</v>
      </c>
      <c r="J78" t="s">
        <v>13568</v>
      </c>
      <c r="K78">
        <v>5</v>
      </c>
    </row>
    <row r="79" spans="1:11" ht="14.4" customHeight="1" x14ac:dyDescent="0.3">
      <c r="A79" s="2" t="s">
        <v>64338</v>
      </c>
      <c r="B79" s="2" t="s">
        <v>6450</v>
      </c>
      <c r="C79" s="2" t="s">
        <v>64339</v>
      </c>
      <c r="D79" s="2" t="s">
        <v>43139</v>
      </c>
      <c r="E79" s="2" t="s">
        <v>59329</v>
      </c>
      <c r="F79" t="str">
        <f t="shared" si="3"/>
        <v/>
      </c>
      <c r="G79" t="str">
        <f t="shared" si="4"/>
        <v>y</v>
      </c>
      <c r="H79" t="s">
        <v>13568</v>
      </c>
      <c r="I79" t="s">
        <v>13568</v>
      </c>
      <c r="J79" t="s">
        <v>13568</v>
      </c>
      <c r="K79">
        <v>5</v>
      </c>
    </row>
    <row r="80" spans="1:11" ht="14.4" customHeight="1" x14ac:dyDescent="0.3">
      <c r="A80" s="2" t="s">
        <v>64340</v>
      </c>
      <c r="B80" s="2" t="s">
        <v>6450</v>
      </c>
      <c r="C80" s="2" t="s">
        <v>64341</v>
      </c>
      <c r="D80" s="2" t="s">
        <v>43139</v>
      </c>
      <c r="E80" s="2" t="s">
        <v>64342</v>
      </c>
      <c r="F80" t="str">
        <f t="shared" si="3"/>
        <v/>
      </c>
      <c r="G80" t="str">
        <f t="shared" si="4"/>
        <v>y</v>
      </c>
      <c r="H80" t="s">
        <v>13568</v>
      </c>
      <c r="I80" t="s">
        <v>13568</v>
      </c>
      <c r="J80" t="s">
        <v>13568</v>
      </c>
      <c r="K80">
        <v>5</v>
      </c>
    </row>
    <row r="81" spans="1:11" ht="14.4" customHeight="1" x14ac:dyDescent="0.3">
      <c r="A81" s="2" t="s">
        <v>64343</v>
      </c>
      <c r="B81" s="2" t="s">
        <v>5946</v>
      </c>
      <c r="C81" s="2" t="s">
        <v>64344</v>
      </c>
      <c r="D81" s="2" t="s">
        <v>43139</v>
      </c>
      <c r="E81" s="2" t="s">
        <v>64345</v>
      </c>
      <c r="F81" t="str">
        <f t="shared" si="3"/>
        <v/>
      </c>
      <c r="G81" t="str">
        <f t="shared" si="4"/>
        <v>y</v>
      </c>
      <c r="H81" t="s">
        <v>13568</v>
      </c>
      <c r="I81" t="s">
        <v>13568</v>
      </c>
      <c r="J81" t="s">
        <v>13568</v>
      </c>
      <c r="K81">
        <v>5</v>
      </c>
    </row>
    <row r="82" spans="1:11" ht="14.4" customHeight="1" x14ac:dyDescent="0.3">
      <c r="A82" s="2" t="s">
        <v>64346</v>
      </c>
      <c r="B82" s="2" t="s">
        <v>5946</v>
      </c>
      <c r="C82" s="2" t="s">
        <v>64347</v>
      </c>
      <c r="D82" s="2" t="s">
        <v>43139</v>
      </c>
      <c r="E82" s="2" t="s">
        <v>64348</v>
      </c>
      <c r="F82" t="str">
        <f t="shared" si="3"/>
        <v/>
      </c>
      <c r="G82" t="str">
        <f t="shared" si="4"/>
        <v>y</v>
      </c>
      <c r="H82" t="s">
        <v>13568</v>
      </c>
      <c r="I82" t="s">
        <v>13568</v>
      </c>
      <c r="J82" t="s">
        <v>13568</v>
      </c>
      <c r="K82">
        <v>5</v>
      </c>
    </row>
    <row r="83" spans="1:11" ht="14.4" customHeight="1" x14ac:dyDescent="0.3">
      <c r="A83" s="2" t="s">
        <v>42902</v>
      </c>
      <c r="B83" s="2" t="s">
        <v>4603</v>
      </c>
      <c r="C83" s="2" t="s">
        <v>42903</v>
      </c>
      <c r="D83" s="2" t="s">
        <v>42900</v>
      </c>
      <c r="E83" s="2" t="s">
        <v>42904</v>
      </c>
      <c r="F83" t="str">
        <f t="shared" si="3"/>
        <v/>
      </c>
      <c r="G83" t="str">
        <f t="shared" si="4"/>
        <v>y</v>
      </c>
      <c r="H83" t="s">
        <v>13568</v>
      </c>
      <c r="I83" t="s">
        <v>13568</v>
      </c>
      <c r="J83" t="s">
        <v>13568</v>
      </c>
      <c r="K83">
        <v>8</v>
      </c>
    </row>
    <row r="84" spans="1:11" ht="14.4" customHeight="1" x14ac:dyDescent="0.3">
      <c r="A84" s="2" t="s">
        <v>42898</v>
      </c>
      <c r="B84" s="2" t="s">
        <v>4599</v>
      </c>
      <c r="C84" s="2" t="s">
        <v>42899</v>
      </c>
      <c r="D84" s="2" t="s">
        <v>42900</v>
      </c>
      <c r="E84" s="2" t="s">
        <v>42901</v>
      </c>
      <c r="F84" t="str">
        <f t="shared" si="3"/>
        <v/>
      </c>
      <c r="G84" t="str">
        <f t="shared" si="4"/>
        <v>y</v>
      </c>
      <c r="H84" t="s">
        <v>13568</v>
      </c>
      <c r="I84" t="s">
        <v>13568</v>
      </c>
      <c r="J84" t="s">
        <v>13568</v>
      </c>
      <c r="K84">
        <v>8</v>
      </c>
    </row>
    <row r="85" spans="1:11" ht="14.4" customHeight="1" x14ac:dyDescent="0.3">
      <c r="A85" s="2" t="s">
        <v>42937</v>
      </c>
      <c r="B85" s="2" t="s">
        <v>2085</v>
      </c>
      <c r="C85" s="2" t="s">
        <v>42938</v>
      </c>
      <c r="D85" s="2" t="s">
        <v>42939</v>
      </c>
      <c r="E85" s="2" t="s">
        <v>42940</v>
      </c>
      <c r="F85" t="str">
        <f t="shared" si="3"/>
        <v/>
      </c>
      <c r="G85" t="str">
        <f t="shared" si="4"/>
        <v>y</v>
      </c>
      <c r="H85" t="s">
        <v>13568</v>
      </c>
      <c r="I85" t="s">
        <v>13568</v>
      </c>
      <c r="J85" t="s">
        <v>13568</v>
      </c>
      <c r="K85">
        <v>15</v>
      </c>
    </row>
    <row r="86" spans="1:11" ht="14.4" customHeight="1" x14ac:dyDescent="0.3">
      <c r="A86" s="2" t="s">
        <v>64349</v>
      </c>
      <c r="B86" s="2" t="s">
        <v>19305</v>
      </c>
      <c r="C86" s="2" t="s">
        <v>64350</v>
      </c>
      <c r="D86" s="2" t="s">
        <v>43139</v>
      </c>
      <c r="E86" s="2" t="s">
        <v>59313</v>
      </c>
      <c r="F86" t="str">
        <f t="shared" si="3"/>
        <v/>
      </c>
      <c r="G86" t="str">
        <f t="shared" si="4"/>
        <v>y</v>
      </c>
      <c r="H86" t="s">
        <v>13568</v>
      </c>
      <c r="I86" t="s">
        <v>13568</v>
      </c>
      <c r="J86" t="s">
        <v>13568</v>
      </c>
      <c r="K86">
        <v>5</v>
      </c>
    </row>
    <row r="87" spans="1:11" ht="14.4" customHeight="1" x14ac:dyDescent="0.3">
      <c r="A87" s="2" t="s">
        <v>64351</v>
      </c>
      <c r="B87" s="2" t="s">
        <v>19305</v>
      </c>
      <c r="C87" s="2" t="s">
        <v>64352</v>
      </c>
      <c r="D87" s="2" t="s">
        <v>43139</v>
      </c>
      <c r="E87" s="2" t="s">
        <v>59322</v>
      </c>
      <c r="F87" t="str">
        <f t="shared" si="3"/>
        <v/>
      </c>
      <c r="G87" t="str">
        <f t="shared" si="4"/>
        <v>y</v>
      </c>
      <c r="H87" t="s">
        <v>13568</v>
      </c>
      <c r="I87" t="s">
        <v>13568</v>
      </c>
      <c r="J87" t="s">
        <v>13568</v>
      </c>
      <c r="K87">
        <v>5</v>
      </c>
    </row>
    <row r="88" spans="1:11" ht="14.4" customHeight="1" x14ac:dyDescent="0.3">
      <c r="A88" s="2" t="s">
        <v>64353</v>
      </c>
      <c r="B88" s="2" t="s">
        <v>19305</v>
      </c>
      <c r="C88" s="2" t="s">
        <v>64354</v>
      </c>
      <c r="D88" s="2" t="s">
        <v>43139</v>
      </c>
      <c r="E88" s="2" t="s">
        <v>64355</v>
      </c>
      <c r="F88" t="str">
        <f t="shared" si="3"/>
        <v/>
      </c>
      <c r="G88" t="str">
        <f t="shared" si="4"/>
        <v>y</v>
      </c>
      <c r="H88" t="s">
        <v>13568</v>
      </c>
      <c r="I88" t="s">
        <v>13568</v>
      </c>
      <c r="J88" t="s">
        <v>13568</v>
      </c>
      <c r="K88">
        <v>5</v>
      </c>
    </row>
    <row r="89" spans="1:11" ht="14.4" customHeight="1" x14ac:dyDescent="0.3">
      <c r="A89" s="2" t="s">
        <v>64356</v>
      </c>
      <c r="B89" s="2" t="s">
        <v>19305</v>
      </c>
      <c r="C89" s="2" t="s">
        <v>64357</v>
      </c>
      <c r="D89" s="2" t="s">
        <v>43139</v>
      </c>
      <c r="E89" s="2" t="s">
        <v>64358</v>
      </c>
      <c r="F89" t="str">
        <f t="shared" si="3"/>
        <v/>
      </c>
      <c r="G89" t="str">
        <f t="shared" si="4"/>
        <v>y</v>
      </c>
      <c r="H89" t="s">
        <v>13568</v>
      </c>
      <c r="I89" t="s">
        <v>13568</v>
      </c>
      <c r="J89" t="s">
        <v>13568</v>
      </c>
      <c r="K89">
        <v>5</v>
      </c>
    </row>
    <row r="90" spans="1:11" ht="14.4" customHeight="1" x14ac:dyDescent="0.3">
      <c r="A90" s="2" t="s">
        <v>64359</v>
      </c>
      <c r="B90" s="2" t="s">
        <v>19305</v>
      </c>
      <c r="C90" s="2" t="s">
        <v>64360</v>
      </c>
      <c r="D90" s="2" t="s">
        <v>43139</v>
      </c>
      <c r="E90" s="2" t="s">
        <v>64361</v>
      </c>
      <c r="F90" t="str">
        <f t="shared" si="3"/>
        <v/>
      </c>
      <c r="G90" t="str">
        <f t="shared" si="4"/>
        <v>y</v>
      </c>
      <c r="H90" t="s">
        <v>13568</v>
      </c>
      <c r="I90" t="s">
        <v>13568</v>
      </c>
      <c r="J90" t="s">
        <v>13568</v>
      </c>
      <c r="K90">
        <v>5</v>
      </c>
    </row>
    <row r="91" spans="1:11" ht="14.4" customHeight="1" x14ac:dyDescent="0.3">
      <c r="A91" s="2" t="s">
        <v>64362</v>
      </c>
      <c r="B91" s="2" t="s">
        <v>19305</v>
      </c>
      <c r="C91" s="2" t="s">
        <v>64363</v>
      </c>
      <c r="D91" s="2" t="s">
        <v>43139</v>
      </c>
      <c r="E91" s="2" t="s">
        <v>64364</v>
      </c>
      <c r="F91" t="str">
        <f t="shared" si="3"/>
        <v/>
      </c>
      <c r="G91" t="str">
        <f t="shared" si="4"/>
        <v>y</v>
      </c>
      <c r="H91" t="s">
        <v>13568</v>
      </c>
      <c r="I91" t="s">
        <v>13568</v>
      </c>
      <c r="J91" t="s">
        <v>13568</v>
      </c>
      <c r="K91">
        <v>5</v>
      </c>
    </row>
    <row r="92" spans="1:11" ht="14.4" customHeight="1" x14ac:dyDescent="0.3">
      <c r="A92" s="2" t="s">
        <v>43047</v>
      </c>
      <c r="B92" s="2" t="s">
        <v>5060</v>
      </c>
      <c r="C92" s="2" t="s">
        <v>43048</v>
      </c>
      <c r="D92" s="2" t="s">
        <v>43049</v>
      </c>
      <c r="E92" s="2" t="s">
        <v>43050</v>
      </c>
      <c r="F92" t="str">
        <f t="shared" si="3"/>
        <v/>
      </c>
      <c r="G92" t="str">
        <f t="shared" si="4"/>
        <v>y</v>
      </c>
      <c r="H92" t="s">
        <v>13568</v>
      </c>
      <c r="I92" t="s">
        <v>13568</v>
      </c>
      <c r="J92" t="s">
        <v>13568</v>
      </c>
      <c r="K92">
        <v>16</v>
      </c>
    </row>
    <row r="93" spans="1:11" ht="14.4" customHeight="1" x14ac:dyDescent="0.3">
      <c r="A93" s="2" t="s">
        <v>43051</v>
      </c>
      <c r="B93" s="2" t="s">
        <v>5352</v>
      </c>
      <c r="C93" s="2" t="s">
        <v>43052</v>
      </c>
      <c r="D93" s="2" t="s">
        <v>43053</v>
      </c>
      <c r="E93" s="2" t="s">
        <v>35370</v>
      </c>
      <c r="F93" t="str">
        <f t="shared" si="3"/>
        <v/>
      </c>
      <c r="G93" t="str">
        <f t="shared" si="4"/>
        <v>y</v>
      </c>
      <c r="H93" t="s">
        <v>13568</v>
      </c>
      <c r="I93" t="s">
        <v>13568</v>
      </c>
      <c r="J93" t="s">
        <v>13568</v>
      </c>
      <c r="K93">
        <v>17</v>
      </c>
    </row>
    <row r="94" spans="1:11" ht="14.4" customHeight="1" x14ac:dyDescent="0.3">
      <c r="A94" s="2" t="s">
        <v>3795</v>
      </c>
      <c r="B94" s="2" t="s">
        <v>3796</v>
      </c>
      <c r="C94" s="2" t="s">
        <v>42922</v>
      </c>
      <c r="D94" s="2" t="s">
        <v>42918</v>
      </c>
      <c r="E94" s="2" t="s">
        <v>42923</v>
      </c>
      <c r="F94" t="str">
        <f t="shared" si="3"/>
        <v/>
      </c>
      <c r="G94" t="str">
        <f t="shared" si="4"/>
        <v>y</v>
      </c>
      <c r="H94" t="s">
        <v>13568</v>
      </c>
      <c r="I94" t="s">
        <v>13568</v>
      </c>
      <c r="J94" t="s">
        <v>13568</v>
      </c>
      <c r="K94">
        <v>6</v>
      </c>
    </row>
    <row r="95" spans="1:11" ht="14.4" customHeight="1" x14ac:dyDescent="0.3">
      <c r="A95" s="2" t="s">
        <v>9912</v>
      </c>
      <c r="B95" s="2" t="s">
        <v>9913</v>
      </c>
      <c r="C95" s="2" t="s">
        <v>42917</v>
      </c>
      <c r="D95" s="2" t="s">
        <v>42918</v>
      </c>
      <c r="E95" s="2" t="s">
        <v>42919</v>
      </c>
      <c r="F95" t="str">
        <f t="shared" si="3"/>
        <v/>
      </c>
      <c r="G95" t="str">
        <f t="shared" si="4"/>
        <v>y</v>
      </c>
      <c r="H95" t="s">
        <v>13568</v>
      </c>
      <c r="I95" t="s">
        <v>13568</v>
      </c>
      <c r="J95" t="s">
        <v>13568</v>
      </c>
      <c r="K95">
        <v>6</v>
      </c>
    </row>
    <row r="96" spans="1:11" ht="14.4" customHeight="1" x14ac:dyDescent="0.3">
      <c r="A96" s="2" t="s">
        <v>9915</v>
      </c>
      <c r="B96" s="2" t="s">
        <v>9913</v>
      </c>
      <c r="C96" s="2" t="s">
        <v>42917</v>
      </c>
      <c r="D96" s="2" t="s">
        <v>42918</v>
      </c>
      <c r="E96" s="2" t="s">
        <v>42920</v>
      </c>
      <c r="F96" t="str">
        <f t="shared" si="3"/>
        <v/>
      </c>
      <c r="G96" t="str">
        <f t="shared" si="4"/>
        <v>y</v>
      </c>
      <c r="H96" t="s">
        <v>13568</v>
      </c>
      <c r="I96" t="s">
        <v>13568</v>
      </c>
      <c r="J96" t="s">
        <v>13568</v>
      </c>
      <c r="K96">
        <v>6</v>
      </c>
    </row>
    <row r="97" spans="1:11" ht="14.4" customHeight="1" x14ac:dyDescent="0.3">
      <c r="A97" s="2" t="s">
        <v>9917</v>
      </c>
      <c r="B97" s="2" t="s">
        <v>9913</v>
      </c>
      <c r="C97" s="2" t="s">
        <v>42917</v>
      </c>
      <c r="D97" s="2" t="s">
        <v>42918</v>
      </c>
      <c r="E97" s="2" t="s">
        <v>42921</v>
      </c>
      <c r="F97" t="str">
        <f t="shared" si="3"/>
        <v/>
      </c>
      <c r="G97" t="str">
        <f t="shared" si="4"/>
        <v>y</v>
      </c>
      <c r="H97" t="s">
        <v>13568</v>
      </c>
      <c r="I97" t="s">
        <v>13568</v>
      </c>
      <c r="J97" t="s">
        <v>13568</v>
      </c>
      <c r="K97">
        <v>6</v>
      </c>
    </row>
    <row r="98" spans="1:11" ht="14.4" customHeight="1" x14ac:dyDescent="0.3">
      <c r="A98" s="2" t="s">
        <v>42870</v>
      </c>
      <c r="B98" s="2" t="s">
        <v>563</v>
      </c>
      <c r="C98" s="2" t="s">
        <v>42866</v>
      </c>
      <c r="D98" s="2" t="s">
        <v>42867</v>
      </c>
      <c r="E98" s="2" t="s">
        <v>42868</v>
      </c>
      <c r="F98" t="str">
        <f t="shared" si="3"/>
        <v>y</v>
      </c>
      <c r="G98" s="15" t="s">
        <v>64431</v>
      </c>
      <c r="H98" t="s">
        <v>13616</v>
      </c>
      <c r="I98" t="s">
        <v>13616</v>
      </c>
      <c r="J98" t="s">
        <v>13616</v>
      </c>
      <c r="K98">
        <v>19</v>
      </c>
    </row>
    <row r="99" spans="1:11" ht="14.4" customHeight="1" x14ac:dyDescent="0.3">
      <c r="A99" s="2" t="s">
        <v>64366</v>
      </c>
      <c r="B99" s="2" t="s">
        <v>708</v>
      </c>
      <c r="C99" s="2" t="s">
        <v>64367</v>
      </c>
      <c r="D99" s="2" t="s">
        <v>43056</v>
      </c>
      <c r="E99" s="2" t="s">
        <v>64368</v>
      </c>
      <c r="F99" t="str">
        <f t="shared" si="3"/>
        <v>y</v>
      </c>
      <c r="G99" t="s">
        <v>64432</v>
      </c>
      <c r="H99" t="s">
        <v>13616</v>
      </c>
      <c r="I99" t="s">
        <v>13616</v>
      </c>
      <c r="J99" t="s">
        <v>13616</v>
      </c>
      <c r="K99">
        <v>4</v>
      </c>
    </row>
    <row r="100" spans="1:11" ht="14.4" customHeight="1" x14ac:dyDescent="0.3">
      <c r="A100" s="2" t="s">
        <v>64370</v>
      </c>
      <c r="B100" s="2" t="s">
        <v>708</v>
      </c>
      <c r="C100" s="2" t="s">
        <v>64371</v>
      </c>
      <c r="D100" s="2" t="s">
        <v>43056</v>
      </c>
      <c r="E100" s="2" t="s">
        <v>58592</v>
      </c>
      <c r="F100" t="str">
        <f t="shared" si="3"/>
        <v>y</v>
      </c>
      <c r="G100" t="s">
        <v>64432</v>
      </c>
      <c r="H100" t="s">
        <v>13616</v>
      </c>
      <c r="I100" t="s">
        <v>13616</v>
      </c>
      <c r="J100" t="s">
        <v>13616</v>
      </c>
      <c r="K100">
        <v>4</v>
      </c>
    </row>
    <row r="101" spans="1:11" ht="14.4" customHeight="1" x14ac:dyDescent="0.3">
      <c r="A101" s="2" t="s">
        <v>43073</v>
      </c>
      <c r="B101" s="2" t="s">
        <v>708</v>
      </c>
      <c r="C101" s="2" t="s">
        <v>43074</v>
      </c>
      <c r="D101" s="2" t="s">
        <v>43056</v>
      </c>
      <c r="E101" s="2" t="s">
        <v>43075</v>
      </c>
      <c r="F101" t="str">
        <f t="shared" ref="F101:F135" si="5">IF(COUNTIF(H101:J101,"used")&gt;0,"y","")</f>
        <v>y</v>
      </c>
      <c r="G101" t="s">
        <v>64432</v>
      </c>
      <c r="H101" t="s">
        <v>13616</v>
      </c>
      <c r="I101" t="s">
        <v>13616</v>
      </c>
      <c r="J101" t="s">
        <v>13616</v>
      </c>
      <c r="K101">
        <v>4</v>
      </c>
    </row>
    <row r="102" spans="1:11" ht="14.4" customHeight="1" x14ac:dyDescent="0.3">
      <c r="A102" s="2" t="s">
        <v>64372</v>
      </c>
      <c r="B102" s="2" t="s">
        <v>708</v>
      </c>
      <c r="C102" s="2" t="s">
        <v>64373</v>
      </c>
      <c r="D102" s="2" t="s">
        <v>43056</v>
      </c>
      <c r="E102" s="2" t="s">
        <v>64374</v>
      </c>
      <c r="F102" t="str">
        <f t="shared" si="5"/>
        <v>y</v>
      </c>
      <c r="G102" t="s">
        <v>64432</v>
      </c>
      <c r="H102" t="s">
        <v>13616</v>
      </c>
      <c r="I102" t="s">
        <v>13616</v>
      </c>
      <c r="J102" t="s">
        <v>13616</v>
      </c>
      <c r="K102">
        <v>4</v>
      </c>
    </row>
    <row r="103" spans="1:11" ht="14.4" customHeight="1" x14ac:dyDescent="0.3">
      <c r="A103" s="2" t="s">
        <v>43085</v>
      </c>
      <c r="B103" s="2" t="s">
        <v>708</v>
      </c>
      <c r="C103" s="2" t="s">
        <v>43086</v>
      </c>
      <c r="D103" s="2" t="s">
        <v>43056</v>
      </c>
      <c r="E103" s="2" t="s">
        <v>43087</v>
      </c>
      <c r="F103" t="str">
        <f t="shared" si="5"/>
        <v>y</v>
      </c>
      <c r="G103" t="s">
        <v>64432</v>
      </c>
      <c r="H103" t="s">
        <v>13616</v>
      </c>
      <c r="I103" t="s">
        <v>13616</v>
      </c>
      <c r="J103" t="s">
        <v>13616</v>
      </c>
      <c r="K103">
        <v>4</v>
      </c>
    </row>
    <row r="104" spans="1:11" ht="14.4" customHeight="1" x14ac:dyDescent="0.3">
      <c r="A104" s="2" t="s">
        <v>43094</v>
      </c>
      <c r="B104" s="2" t="s">
        <v>708</v>
      </c>
      <c r="C104" s="2" t="s">
        <v>43095</v>
      </c>
      <c r="D104" s="2" t="s">
        <v>43056</v>
      </c>
      <c r="E104" s="2" t="s">
        <v>43096</v>
      </c>
      <c r="F104" t="str">
        <f t="shared" si="5"/>
        <v>y</v>
      </c>
      <c r="G104" t="s">
        <v>64432</v>
      </c>
      <c r="H104" t="s">
        <v>13616</v>
      </c>
      <c r="I104" t="s">
        <v>13616</v>
      </c>
      <c r="J104" t="s">
        <v>13616</v>
      </c>
      <c r="K104">
        <v>4</v>
      </c>
    </row>
    <row r="105" spans="1:11" ht="14.4" customHeight="1" x14ac:dyDescent="0.3">
      <c r="A105" s="2" t="s">
        <v>64433</v>
      </c>
      <c r="B105" s="2" t="s">
        <v>708</v>
      </c>
      <c r="C105" s="2" t="s">
        <v>64434</v>
      </c>
      <c r="D105" s="2" t="s">
        <v>43056</v>
      </c>
      <c r="E105" s="2" t="s">
        <v>64435</v>
      </c>
      <c r="F105" t="str">
        <f t="shared" si="5"/>
        <v>y</v>
      </c>
      <c r="G105" t="s">
        <v>64432</v>
      </c>
      <c r="H105" t="s">
        <v>13616</v>
      </c>
      <c r="I105" t="s">
        <v>13616</v>
      </c>
      <c r="J105" t="s">
        <v>13616</v>
      </c>
      <c r="K105">
        <v>4</v>
      </c>
    </row>
    <row r="106" spans="1:11" ht="14.4" customHeight="1" x14ac:dyDescent="0.3">
      <c r="A106" s="2" t="s">
        <v>64378</v>
      </c>
      <c r="B106" s="2" t="s">
        <v>708</v>
      </c>
      <c r="C106" s="2" t="s">
        <v>64379</v>
      </c>
      <c r="D106" s="2" t="s">
        <v>43056</v>
      </c>
      <c r="E106" s="2" t="s">
        <v>58603</v>
      </c>
      <c r="F106" t="str">
        <f t="shared" si="5"/>
        <v>y</v>
      </c>
      <c r="G106" t="s">
        <v>64432</v>
      </c>
      <c r="H106" t="s">
        <v>13616</v>
      </c>
      <c r="I106" t="s">
        <v>13616</v>
      </c>
      <c r="J106" t="s">
        <v>13616</v>
      </c>
      <c r="K106">
        <v>4</v>
      </c>
    </row>
    <row r="107" spans="1:11" ht="14.4" customHeight="1" x14ac:dyDescent="0.3">
      <c r="A107" s="2" t="s">
        <v>64380</v>
      </c>
      <c r="B107" s="2" t="s">
        <v>708</v>
      </c>
      <c r="C107" s="2" t="s">
        <v>43227</v>
      </c>
      <c r="D107" s="2" t="s">
        <v>43056</v>
      </c>
      <c r="E107" s="2" t="s">
        <v>64381</v>
      </c>
      <c r="F107" t="str">
        <f t="shared" si="5"/>
        <v>y</v>
      </c>
      <c r="G107" t="s">
        <v>64432</v>
      </c>
      <c r="H107" t="s">
        <v>13616</v>
      </c>
      <c r="I107" t="s">
        <v>13616</v>
      </c>
      <c r="J107" t="s">
        <v>13616</v>
      </c>
      <c r="K107">
        <v>4</v>
      </c>
    </row>
    <row r="108" spans="1:11" ht="14.4" customHeight="1" x14ac:dyDescent="0.3">
      <c r="A108" s="2" t="s">
        <v>64382</v>
      </c>
      <c r="B108" s="2" t="s">
        <v>708</v>
      </c>
      <c r="C108" s="2" t="s">
        <v>43071</v>
      </c>
      <c r="D108" s="2" t="s">
        <v>43056</v>
      </c>
      <c r="E108" s="2" t="s">
        <v>43072</v>
      </c>
      <c r="F108" t="str">
        <f t="shared" si="5"/>
        <v>y</v>
      </c>
      <c r="G108" t="s">
        <v>64432</v>
      </c>
      <c r="H108" t="s">
        <v>13616</v>
      </c>
      <c r="I108" t="s">
        <v>13616</v>
      </c>
      <c r="J108" t="s">
        <v>13616</v>
      </c>
      <c r="K108">
        <v>4</v>
      </c>
    </row>
    <row r="109" spans="1:11" ht="14.4" customHeight="1" x14ac:dyDescent="0.3">
      <c r="A109" s="2" t="s">
        <v>64383</v>
      </c>
      <c r="B109" s="2" t="s">
        <v>708</v>
      </c>
      <c r="C109" s="2" t="s">
        <v>43077</v>
      </c>
      <c r="D109" s="2" t="s">
        <v>43056</v>
      </c>
      <c r="E109" s="2" t="s">
        <v>43078</v>
      </c>
      <c r="F109" t="str">
        <f t="shared" si="5"/>
        <v>y</v>
      </c>
      <c r="G109" t="s">
        <v>64432</v>
      </c>
      <c r="H109" t="s">
        <v>13616</v>
      </c>
      <c r="I109" t="s">
        <v>13616</v>
      </c>
      <c r="J109" t="s">
        <v>13616</v>
      </c>
      <c r="K109">
        <v>4</v>
      </c>
    </row>
    <row r="110" spans="1:11" ht="14.4" customHeight="1" x14ac:dyDescent="0.3">
      <c r="A110" s="2" t="s">
        <v>64384</v>
      </c>
      <c r="B110" s="2" t="s">
        <v>708</v>
      </c>
      <c r="C110" s="2" t="s">
        <v>43092</v>
      </c>
      <c r="D110" s="2" t="s">
        <v>43056</v>
      </c>
      <c r="E110" s="2" t="s">
        <v>43093</v>
      </c>
      <c r="F110" t="str">
        <f t="shared" si="5"/>
        <v>y</v>
      </c>
      <c r="G110" t="s">
        <v>64432</v>
      </c>
      <c r="H110" t="s">
        <v>13616</v>
      </c>
      <c r="I110" t="s">
        <v>13616</v>
      </c>
      <c r="J110" t="s">
        <v>13616</v>
      </c>
      <c r="K110">
        <v>4</v>
      </c>
    </row>
    <row r="111" spans="1:11" ht="14.4" customHeight="1" x14ac:dyDescent="0.3">
      <c r="A111" s="2" t="s">
        <v>64385</v>
      </c>
      <c r="B111" s="2" t="s">
        <v>708</v>
      </c>
      <c r="C111" s="2" t="s">
        <v>43059</v>
      </c>
      <c r="D111" s="2" t="s">
        <v>43056</v>
      </c>
      <c r="E111" s="2" t="s">
        <v>43060</v>
      </c>
      <c r="F111" t="str">
        <f t="shared" si="5"/>
        <v>y</v>
      </c>
      <c r="G111" t="s">
        <v>64432</v>
      </c>
      <c r="H111" t="s">
        <v>13616</v>
      </c>
      <c r="I111" t="s">
        <v>13616</v>
      </c>
      <c r="J111" t="s">
        <v>13616</v>
      </c>
      <c r="K111">
        <v>4</v>
      </c>
    </row>
    <row r="112" spans="1:11" ht="14.4" customHeight="1" x14ac:dyDescent="0.3">
      <c r="A112" s="2" t="s">
        <v>64386</v>
      </c>
      <c r="B112" s="2" t="s">
        <v>708</v>
      </c>
      <c r="C112" s="2" t="s">
        <v>64387</v>
      </c>
      <c r="D112" s="2" t="s">
        <v>43056</v>
      </c>
      <c r="E112" s="2" t="s">
        <v>59216</v>
      </c>
      <c r="F112" t="str">
        <f t="shared" si="5"/>
        <v>y</v>
      </c>
      <c r="G112" t="s">
        <v>64432</v>
      </c>
      <c r="H112" t="s">
        <v>13616</v>
      </c>
      <c r="I112" t="s">
        <v>13616</v>
      </c>
      <c r="J112" t="s">
        <v>13616</v>
      </c>
      <c r="K112">
        <v>4</v>
      </c>
    </row>
    <row r="113" spans="1:11" ht="14.4" customHeight="1" x14ac:dyDescent="0.3">
      <c r="A113" s="2" t="s">
        <v>64436</v>
      </c>
      <c r="B113" s="2" t="s">
        <v>3140</v>
      </c>
      <c r="C113" s="2" t="s">
        <v>64437</v>
      </c>
      <c r="D113" s="2" t="s">
        <v>43139</v>
      </c>
      <c r="E113" s="2" t="s">
        <v>64438</v>
      </c>
      <c r="F113" t="str">
        <f t="shared" si="5"/>
        <v/>
      </c>
      <c r="G113" t="str">
        <f>IF(COUNTA(H113:J113)&gt;0,"y","")</f>
        <v>y</v>
      </c>
      <c r="H113" t="s">
        <v>13568</v>
      </c>
      <c r="I113" t="s">
        <v>13568</v>
      </c>
      <c r="J113" t="s">
        <v>13568</v>
      </c>
      <c r="K113">
        <v>5</v>
      </c>
    </row>
    <row r="114" spans="1:11" ht="14.4" customHeight="1" x14ac:dyDescent="0.3">
      <c r="A114" s="2" t="s">
        <v>43130</v>
      </c>
      <c r="B114" s="2" t="s">
        <v>114</v>
      </c>
      <c r="C114" s="2" t="s">
        <v>43131</v>
      </c>
      <c r="D114" s="2" t="s">
        <v>43056</v>
      </c>
      <c r="E114" s="2" t="s">
        <v>43132</v>
      </c>
      <c r="F114" t="str">
        <f t="shared" si="5"/>
        <v>y</v>
      </c>
      <c r="G114" s="15" t="s">
        <v>64439</v>
      </c>
      <c r="H114" t="s">
        <v>13616</v>
      </c>
      <c r="I114" t="s">
        <v>13616</v>
      </c>
      <c r="J114" t="s">
        <v>13616</v>
      </c>
      <c r="K114">
        <v>4</v>
      </c>
    </row>
    <row r="115" spans="1:11" ht="14.4" customHeight="1" x14ac:dyDescent="0.3">
      <c r="A115" s="2" t="s">
        <v>43133</v>
      </c>
      <c r="B115" s="2" t="s">
        <v>114</v>
      </c>
      <c r="C115" s="2" t="s">
        <v>43134</v>
      </c>
      <c r="D115" s="2" t="s">
        <v>43135</v>
      </c>
      <c r="E115" s="2" t="s">
        <v>43136</v>
      </c>
      <c r="F115" t="str">
        <f t="shared" si="5"/>
        <v>y</v>
      </c>
      <c r="G115" s="15" t="s">
        <v>64439</v>
      </c>
      <c r="H115" t="s">
        <v>13616</v>
      </c>
      <c r="I115" t="s">
        <v>13616</v>
      </c>
      <c r="J115" t="s">
        <v>13616</v>
      </c>
      <c r="K115">
        <v>21</v>
      </c>
    </row>
    <row r="116" spans="1:11" ht="14.4" customHeight="1" x14ac:dyDescent="0.3">
      <c r="A116" s="2" t="s">
        <v>43153</v>
      </c>
      <c r="B116" s="2" t="s">
        <v>114</v>
      </c>
      <c r="C116" s="2" t="s">
        <v>43154</v>
      </c>
      <c r="D116" s="2" t="s">
        <v>43155</v>
      </c>
      <c r="E116" s="2" t="s">
        <v>43156</v>
      </c>
      <c r="F116" t="str">
        <f t="shared" si="5"/>
        <v>y</v>
      </c>
      <c r="G116" s="15" t="s">
        <v>64439</v>
      </c>
      <c r="H116" t="s">
        <v>13616</v>
      </c>
      <c r="I116" t="s">
        <v>13616</v>
      </c>
      <c r="J116" t="s">
        <v>13616</v>
      </c>
      <c r="K116">
        <v>3</v>
      </c>
    </row>
    <row r="117" spans="1:11" ht="14.4" customHeight="1" x14ac:dyDescent="0.3">
      <c r="A117" s="2" t="s">
        <v>64392</v>
      </c>
      <c r="B117" s="2" t="s">
        <v>114</v>
      </c>
      <c r="C117" s="2" t="s">
        <v>64393</v>
      </c>
      <c r="D117" s="2" t="s">
        <v>43155</v>
      </c>
      <c r="E117" s="2" t="s">
        <v>64394</v>
      </c>
      <c r="F117" t="str">
        <f t="shared" si="5"/>
        <v>y</v>
      </c>
      <c r="G117" s="15" t="s">
        <v>64439</v>
      </c>
      <c r="H117" t="s">
        <v>13616</v>
      </c>
      <c r="I117" t="s">
        <v>13616</v>
      </c>
      <c r="J117" t="s">
        <v>13616</v>
      </c>
      <c r="K117">
        <v>3</v>
      </c>
    </row>
    <row r="118" spans="1:11" ht="14.4" customHeight="1" x14ac:dyDescent="0.3">
      <c r="A118" s="2" t="s">
        <v>43160</v>
      </c>
      <c r="B118" s="2" t="s">
        <v>114</v>
      </c>
      <c r="C118" s="2" t="s">
        <v>43161</v>
      </c>
      <c r="D118" s="2" t="s">
        <v>43155</v>
      </c>
      <c r="E118" s="2" t="s">
        <v>43162</v>
      </c>
      <c r="F118" t="str">
        <f t="shared" si="5"/>
        <v>y</v>
      </c>
      <c r="G118" s="15" t="s">
        <v>64439</v>
      </c>
      <c r="H118" t="s">
        <v>13616</v>
      </c>
      <c r="I118" t="s">
        <v>13616</v>
      </c>
      <c r="J118" t="s">
        <v>13616</v>
      </c>
      <c r="K118">
        <v>3</v>
      </c>
    </row>
    <row r="119" spans="1:11" ht="14.4" customHeight="1" x14ac:dyDescent="0.3">
      <c r="A119" s="2" t="s">
        <v>64395</v>
      </c>
      <c r="B119" s="2" t="s">
        <v>114</v>
      </c>
      <c r="C119" s="2" t="s">
        <v>64396</v>
      </c>
      <c r="D119" s="2" t="s">
        <v>43155</v>
      </c>
      <c r="E119" s="2" t="s">
        <v>64397</v>
      </c>
      <c r="F119" t="str">
        <f t="shared" si="5"/>
        <v>y</v>
      </c>
      <c r="G119" s="15" t="s">
        <v>64439</v>
      </c>
      <c r="H119" t="s">
        <v>13616</v>
      </c>
      <c r="I119" t="s">
        <v>13616</v>
      </c>
      <c r="J119" t="s">
        <v>13616</v>
      </c>
      <c r="K119">
        <v>3</v>
      </c>
    </row>
    <row r="120" spans="1:11" ht="14.4" customHeight="1" x14ac:dyDescent="0.3">
      <c r="A120" s="2" t="s">
        <v>64440</v>
      </c>
      <c r="B120" s="2" t="s">
        <v>114</v>
      </c>
      <c r="C120" s="2" t="s">
        <v>64441</v>
      </c>
      <c r="D120" s="2" t="s">
        <v>43155</v>
      </c>
      <c r="E120" s="2" t="s">
        <v>64442</v>
      </c>
      <c r="F120" t="str">
        <f t="shared" si="5"/>
        <v>y</v>
      </c>
      <c r="G120" s="15" t="s">
        <v>64439</v>
      </c>
      <c r="H120" t="s">
        <v>13616</v>
      </c>
      <c r="I120" t="s">
        <v>13616</v>
      </c>
      <c r="J120" t="s">
        <v>13616</v>
      </c>
      <c r="K120">
        <v>3</v>
      </c>
    </row>
    <row r="121" spans="1:11" ht="14.4" customHeight="1" x14ac:dyDescent="0.3">
      <c r="A121" s="2" t="s">
        <v>43166</v>
      </c>
      <c r="B121" s="2" t="s">
        <v>114</v>
      </c>
      <c r="C121" s="2" t="s">
        <v>43167</v>
      </c>
      <c r="D121" s="2" t="s">
        <v>43155</v>
      </c>
      <c r="E121" s="2" t="s">
        <v>43168</v>
      </c>
      <c r="F121" t="str">
        <f t="shared" si="5"/>
        <v>y</v>
      </c>
      <c r="G121" s="15" t="s">
        <v>64439</v>
      </c>
      <c r="H121" t="s">
        <v>13616</v>
      </c>
      <c r="I121" t="s">
        <v>13616</v>
      </c>
      <c r="J121" t="s">
        <v>13616</v>
      </c>
      <c r="K121">
        <v>3</v>
      </c>
    </row>
    <row r="122" spans="1:11" ht="14.4" customHeight="1" x14ac:dyDescent="0.3">
      <c r="A122" s="2" t="s">
        <v>43169</v>
      </c>
      <c r="B122" s="2" t="s">
        <v>114</v>
      </c>
      <c r="C122" s="2" t="s">
        <v>43170</v>
      </c>
      <c r="D122" s="2" t="s">
        <v>43155</v>
      </c>
      <c r="E122" s="2" t="s">
        <v>43171</v>
      </c>
      <c r="F122" t="str">
        <f t="shared" si="5"/>
        <v>y</v>
      </c>
      <c r="G122" s="15" t="s">
        <v>64439</v>
      </c>
      <c r="H122" t="s">
        <v>13616</v>
      </c>
      <c r="I122" t="s">
        <v>13616</v>
      </c>
      <c r="J122" t="s">
        <v>13616</v>
      </c>
      <c r="K122">
        <v>3</v>
      </c>
    </row>
    <row r="123" spans="1:11" ht="14.4" customHeight="1" x14ac:dyDescent="0.3">
      <c r="A123" s="2" t="s">
        <v>43175</v>
      </c>
      <c r="B123" s="2" t="s">
        <v>114</v>
      </c>
      <c r="C123" s="2" t="s">
        <v>43176</v>
      </c>
      <c r="D123" s="2" t="s">
        <v>43155</v>
      </c>
      <c r="E123" s="2" t="s">
        <v>43177</v>
      </c>
      <c r="F123" t="str">
        <f t="shared" si="5"/>
        <v>y</v>
      </c>
      <c r="G123" s="15" t="s">
        <v>64439</v>
      </c>
      <c r="H123" t="s">
        <v>13616</v>
      </c>
      <c r="I123" t="s">
        <v>13616</v>
      </c>
      <c r="J123" t="s">
        <v>13616</v>
      </c>
      <c r="K123">
        <v>3</v>
      </c>
    </row>
    <row r="124" spans="1:11" ht="14.4" customHeight="1" x14ac:dyDescent="0.3">
      <c r="A124" s="2" t="s">
        <v>64401</v>
      </c>
      <c r="B124" s="2" t="s">
        <v>114</v>
      </c>
      <c r="C124" s="2" t="s">
        <v>64402</v>
      </c>
      <c r="D124" s="2" t="s">
        <v>43155</v>
      </c>
      <c r="E124" s="2" t="s">
        <v>64403</v>
      </c>
      <c r="F124" t="str">
        <f t="shared" si="5"/>
        <v>y</v>
      </c>
      <c r="G124" s="15" t="s">
        <v>64439</v>
      </c>
      <c r="H124" t="s">
        <v>13616</v>
      </c>
      <c r="I124" t="s">
        <v>13616</v>
      </c>
      <c r="J124" t="s">
        <v>13616</v>
      </c>
      <c r="K124">
        <v>3</v>
      </c>
    </row>
    <row r="125" spans="1:11" ht="14.4" customHeight="1" x14ac:dyDescent="0.3">
      <c r="A125" s="2" t="s">
        <v>64404</v>
      </c>
      <c r="B125" s="2" t="s">
        <v>114</v>
      </c>
      <c r="C125" s="2" t="s">
        <v>64405</v>
      </c>
      <c r="D125" s="2" t="s">
        <v>43155</v>
      </c>
      <c r="E125" s="2" t="s">
        <v>64406</v>
      </c>
      <c r="F125" t="str">
        <f t="shared" si="5"/>
        <v>y</v>
      </c>
      <c r="G125" s="15" t="s">
        <v>64439</v>
      </c>
      <c r="H125" t="s">
        <v>13616</v>
      </c>
      <c r="I125" t="s">
        <v>13616</v>
      </c>
      <c r="J125" t="s">
        <v>13616</v>
      </c>
      <c r="K125">
        <v>3</v>
      </c>
    </row>
    <row r="126" spans="1:11" ht="14.4" customHeight="1" x14ac:dyDescent="0.3">
      <c r="A126" s="2" t="s">
        <v>64407</v>
      </c>
      <c r="B126" s="2" t="s">
        <v>114</v>
      </c>
      <c r="C126" s="2" t="s">
        <v>43158</v>
      </c>
      <c r="D126" s="2" t="s">
        <v>43155</v>
      </c>
      <c r="E126" s="2" t="s">
        <v>43159</v>
      </c>
      <c r="F126" t="str">
        <f t="shared" si="5"/>
        <v>y</v>
      </c>
      <c r="G126" s="15" t="s">
        <v>64439</v>
      </c>
      <c r="H126" t="s">
        <v>13616</v>
      </c>
      <c r="I126" t="s">
        <v>13616</v>
      </c>
      <c r="J126" t="s">
        <v>13616</v>
      </c>
      <c r="K126">
        <v>3</v>
      </c>
    </row>
    <row r="127" spans="1:11" ht="14.4" customHeight="1" x14ac:dyDescent="0.3">
      <c r="A127" s="2" t="s">
        <v>64408</v>
      </c>
      <c r="B127" s="2" t="s">
        <v>114</v>
      </c>
      <c r="C127" s="2" t="s">
        <v>43197</v>
      </c>
      <c r="D127" s="2" t="s">
        <v>43155</v>
      </c>
      <c r="E127" s="2" t="s">
        <v>43198</v>
      </c>
      <c r="F127" t="str">
        <f t="shared" si="5"/>
        <v>y</v>
      </c>
      <c r="G127" s="15" t="s">
        <v>64439</v>
      </c>
      <c r="H127" t="s">
        <v>13616</v>
      </c>
      <c r="I127" t="s">
        <v>13616</v>
      </c>
      <c r="J127" t="s">
        <v>13616</v>
      </c>
      <c r="K127">
        <v>3</v>
      </c>
    </row>
    <row r="128" spans="1:11" ht="14.4" customHeight="1" x14ac:dyDescent="0.3">
      <c r="A128" s="2" t="s">
        <v>64409</v>
      </c>
      <c r="B128" s="2" t="s">
        <v>114</v>
      </c>
      <c r="C128" s="2" t="s">
        <v>64410</v>
      </c>
      <c r="D128" s="2" t="s">
        <v>43155</v>
      </c>
      <c r="E128" s="2" t="s">
        <v>64411</v>
      </c>
      <c r="F128" t="str">
        <f t="shared" si="5"/>
        <v>y</v>
      </c>
      <c r="G128" s="15" t="s">
        <v>64439</v>
      </c>
      <c r="H128" t="s">
        <v>13616</v>
      </c>
      <c r="I128" t="s">
        <v>13616</v>
      </c>
      <c r="J128" t="s">
        <v>13616</v>
      </c>
      <c r="K128">
        <v>3</v>
      </c>
    </row>
    <row r="129" spans="1:11" ht="14.4" customHeight="1" x14ac:dyDescent="0.3">
      <c r="A129" s="2" t="s">
        <v>64412</v>
      </c>
      <c r="B129" s="2" t="s">
        <v>114</v>
      </c>
      <c r="C129" s="2" t="s">
        <v>43194</v>
      </c>
      <c r="D129" s="2" t="s">
        <v>43155</v>
      </c>
      <c r="E129" s="2" t="s">
        <v>43195</v>
      </c>
      <c r="F129" t="str">
        <f t="shared" si="5"/>
        <v>y</v>
      </c>
      <c r="G129" s="15" t="s">
        <v>64439</v>
      </c>
      <c r="H129" t="s">
        <v>13616</v>
      </c>
      <c r="I129" t="s">
        <v>13616</v>
      </c>
      <c r="J129" t="s">
        <v>13616</v>
      </c>
      <c r="K129">
        <v>3</v>
      </c>
    </row>
    <row r="130" spans="1:11" ht="14.4" customHeight="1" x14ac:dyDescent="0.3">
      <c r="A130" s="2" t="s">
        <v>64413</v>
      </c>
      <c r="B130" s="2" t="s">
        <v>114</v>
      </c>
      <c r="C130" s="2" t="s">
        <v>43173</v>
      </c>
      <c r="D130" s="2" t="s">
        <v>43155</v>
      </c>
      <c r="E130" s="2" t="s">
        <v>43174</v>
      </c>
      <c r="F130" t="str">
        <f t="shared" si="5"/>
        <v>y</v>
      </c>
      <c r="G130" s="15" t="s">
        <v>64439</v>
      </c>
      <c r="H130" t="s">
        <v>13616</v>
      </c>
      <c r="I130" t="s">
        <v>13616</v>
      </c>
      <c r="J130" t="s">
        <v>13616</v>
      </c>
      <c r="K130">
        <v>3</v>
      </c>
    </row>
    <row r="131" spans="1:11" ht="14.4" customHeight="1" x14ac:dyDescent="0.3">
      <c r="A131" s="2" t="s">
        <v>64414</v>
      </c>
      <c r="B131" s="2" t="s">
        <v>114</v>
      </c>
      <c r="C131" s="2" t="s">
        <v>64415</v>
      </c>
      <c r="D131" s="2" t="s">
        <v>43155</v>
      </c>
      <c r="E131" s="2" t="s">
        <v>64416</v>
      </c>
      <c r="F131" t="str">
        <f t="shared" si="5"/>
        <v>y</v>
      </c>
      <c r="G131" s="15" t="s">
        <v>64439</v>
      </c>
      <c r="H131" t="s">
        <v>13616</v>
      </c>
      <c r="I131" t="s">
        <v>13616</v>
      </c>
      <c r="J131" t="s">
        <v>13616</v>
      </c>
      <c r="K131">
        <v>3</v>
      </c>
    </row>
    <row r="132" spans="1:11" ht="14.4" customHeight="1" x14ac:dyDescent="0.3">
      <c r="A132" s="2" t="s">
        <v>42907</v>
      </c>
      <c r="B132" s="2" t="s">
        <v>2082</v>
      </c>
      <c r="C132" s="2" t="s">
        <v>42908</v>
      </c>
      <c r="D132" s="2" t="s">
        <v>42900</v>
      </c>
      <c r="E132" s="2" t="s">
        <v>42904</v>
      </c>
      <c r="F132" t="str">
        <f t="shared" si="5"/>
        <v/>
      </c>
      <c r="G132" t="str">
        <f t="shared" ref="G132" si="6">IF(COUNTA(H132:J132)&gt;0,"y","")</f>
        <v>y</v>
      </c>
      <c r="H132" t="s">
        <v>13568</v>
      </c>
      <c r="I132" t="s">
        <v>13568</v>
      </c>
      <c r="J132" t="s">
        <v>13568</v>
      </c>
      <c r="K132">
        <v>8</v>
      </c>
    </row>
    <row r="133" spans="1:11" ht="14.4" customHeight="1" x14ac:dyDescent="0.3">
      <c r="A133" s="2" t="s">
        <v>42905</v>
      </c>
      <c r="B133" s="2" t="s">
        <v>2079</v>
      </c>
      <c r="C133" s="2" t="s">
        <v>42906</v>
      </c>
      <c r="D133" s="2" t="s">
        <v>42900</v>
      </c>
      <c r="E133" s="2" t="s">
        <v>42901</v>
      </c>
      <c r="F133" t="str">
        <f t="shared" si="5"/>
        <v/>
      </c>
      <c r="G133" t="str">
        <f t="shared" ref="G133:G135" si="7">IF(COUNTA(H133:J133)&gt;0,"y","")</f>
        <v>y</v>
      </c>
      <c r="H133" t="s">
        <v>13568</v>
      </c>
      <c r="I133" t="s">
        <v>13568</v>
      </c>
      <c r="J133" t="s">
        <v>13568</v>
      </c>
      <c r="K133">
        <v>8</v>
      </c>
    </row>
    <row r="134" spans="1:11" ht="14.4" customHeight="1" x14ac:dyDescent="0.3">
      <c r="A134" s="2" t="s">
        <v>42909</v>
      </c>
      <c r="B134" s="2" t="s">
        <v>2079</v>
      </c>
      <c r="C134" s="2" t="s">
        <v>42906</v>
      </c>
      <c r="D134" s="2" t="s">
        <v>42910</v>
      </c>
      <c r="E134" s="2" t="s">
        <v>42911</v>
      </c>
      <c r="F134" t="str">
        <f t="shared" si="5"/>
        <v/>
      </c>
      <c r="G134" t="str">
        <f t="shared" si="7"/>
        <v>y</v>
      </c>
      <c r="H134" t="s">
        <v>13568</v>
      </c>
      <c r="I134" t="s">
        <v>13568</v>
      </c>
      <c r="J134" t="s">
        <v>13568</v>
      </c>
      <c r="K134">
        <v>23</v>
      </c>
    </row>
    <row r="135" spans="1:11" ht="14.4" customHeight="1" x14ac:dyDescent="0.3">
      <c r="A135" s="2" t="s">
        <v>64417</v>
      </c>
      <c r="B135" s="2" t="s">
        <v>2071</v>
      </c>
      <c r="C135" s="2" t="s">
        <v>64418</v>
      </c>
      <c r="D135" s="2" t="s">
        <v>64419</v>
      </c>
      <c r="E135" s="2" t="s">
        <v>64420</v>
      </c>
      <c r="F135" t="str">
        <f t="shared" si="5"/>
        <v/>
      </c>
      <c r="G135" t="str">
        <f t="shared" si="7"/>
        <v>y</v>
      </c>
      <c r="H135" t="s">
        <v>13568</v>
      </c>
      <c r="I135" t="s">
        <v>13568</v>
      </c>
      <c r="J135" t="s">
        <v>13568</v>
      </c>
      <c r="K135">
        <v>24</v>
      </c>
    </row>
  </sheetData>
  <autoFilter ref="A4:K135" xr:uid="{2994C89A-25DB-4C7E-AAE1-B62C0FC75D99}">
    <sortState xmlns:xlrd2="http://schemas.microsoft.com/office/spreadsheetml/2017/richdata2" ref="A5:K131">
      <sortCondition ref="B4:B135"/>
    </sortState>
  </autoFilter>
  <hyperlinks>
    <hyperlink ref="D1" location="'Dashboard'!A1" display="&lt;-- go to dashboard" xr:uid="{C41A4E66-3FAA-42A3-AB61-DB4D8033E18E}"/>
  </hyperlinks>
  <pageMargins left="0.7" right="0.7" top="0.75" bottom="0.75" header="0.3" footer="0.3"/>
  <headerFooter>
    <oddHeader>&amp;L&amp;"Arial"&amp;8&amp;K000000 INTERNAL&amp;1#_x000D_</oddHeader>
  </headerFooter>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79649-8506-47A1-9B70-38C38E4739CD}">
  <sheetPr codeName="Sheet40"/>
  <dimension ref="A1:K20"/>
  <sheetViews>
    <sheetView topLeftCell="D1" zoomScaleNormal="100" workbookViewId="0">
      <selection activeCell="D1" sqref="D1"/>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s="38"/>
      <c r="C1" s="1"/>
      <c r="D1" s="17" t="s">
        <v>13548</v>
      </c>
      <c r="E1" s="10" t="s">
        <v>64443</v>
      </c>
      <c r="F1" s="1"/>
      <c r="G1" s="5" t="s">
        <v>2</v>
      </c>
      <c r="H1" s="5">
        <f>COUNTIF(H5:H1048576,"&lt;&gt;" ) - COUNTIF(H5:H1048576,"*NP*")</f>
        <v>0</v>
      </c>
      <c r="I1" s="5">
        <f>COUNTIF(I5:I1048576,"&lt;&gt;" ) - COUNTIF(I5:I1048576,"*NP*")</f>
        <v>16</v>
      </c>
      <c r="J1" s="35">
        <f>COUNTIF(J5:J1048576,"&lt;&gt;" ) - COUNTIF(J5:J1048576,"*NP*")</f>
        <v>0</v>
      </c>
    </row>
    <row r="2" spans="1:11" ht="14.4" customHeight="1" x14ac:dyDescent="0.3">
      <c r="A2" s="35" t="s">
        <v>13550</v>
      </c>
      <c r="B2" t="s">
        <v>4195</v>
      </c>
      <c r="C2" s="1"/>
      <c r="D2" s="1"/>
      <c r="E2" s="1"/>
      <c r="F2" s="1"/>
      <c r="G2" s="5" t="s">
        <v>13552</v>
      </c>
      <c r="H2" s="16">
        <f>IF(H1=0,0,COUNTIF(H5:H1048576,"used")/H1)</f>
        <v>0</v>
      </c>
      <c r="I2" s="16">
        <f>IF(I1=0,0,COUNTIF(I5:I1048576,"used")/I1)</f>
        <v>0.9375</v>
      </c>
      <c r="J2" s="45">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119</v>
      </c>
      <c r="B5" s="2" t="s">
        <v>4603</v>
      </c>
      <c r="C5" s="2" t="s">
        <v>64444</v>
      </c>
      <c r="D5" s="2" t="s">
        <v>64445</v>
      </c>
      <c r="E5" s="2" t="s">
        <v>64446</v>
      </c>
      <c r="F5" t="str">
        <f t="shared" ref="F5:F20" si="0">IF(COUNTIF(H5:J5,"used")&gt;0,"y","")</f>
        <v>y</v>
      </c>
      <c r="G5" t="str">
        <f t="shared" ref="G5:G20" si="1">IF(COUNTA(H5:J5)&gt;0,"y","")</f>
        <v>y</v>
      </c>
      <c r="I5" t="s">
        <v>13616</v>
      </c>
      <c r="K5">
        <v>2</v>
      </c>
    </row>
    <row r="6" spans="1:11" ht="14.4" customHeight="1" x14ac:dyDescent="0.3">
      <c r="A6" s="2" t="s">
        <v>421</v>
      </c>
      <c r="B6" s="2" t="s">
        <v>4599</v>
      </c>
      <c r="C6" s="2" t="s">
        <v>64447</v>
      </c>
      <c r="D6" s="2" t="s">
        <v>64448</v>
      </c>
      <c r="E6" s="2" t="s">
        <v>64446</v>
      </c>
      <c r="F6" t="str">
        <f t="shared" si="0"/>
        <v>y</v>
      </c>
      <c r="G6" t="str">
        <f t="shared" si="1"/>
        <v>y</v>
      </c>
      <c r="I6" t="s">
        <v>13616</v>
      </c>
      <c r="K6">
        <v>5</v>
      </c>
    </row>
    <row r="7" spans="1:11" ht="14.4" customHeight="1" x14ac:dyDescent="0.3">
      <c r="A7" s="2" t="s">
        <v>132</v>
      </c>
      <c r="B7" s="2" t="s">
        <v>2079</v>
      </c>
      <c r="C7" s="2" t="s">
        <v>64449</v>
      </c>
      <c r="D7" s="2" t="s">
        <v>64445</v>
      </c>
      <c r="E7" s="2" t="s">
        <v>64450</v>
      </c>
      <c r="F7" t="str">
        <f t="shared" si="0"/>
        <v>y</v>
      </c>
      <c r="G7" t="str">
        <f t="shared" si="1"/>
        <v>y</v>
      </c>
      <c r="I7" t="s">
        <v>13616</v>
      </c>
      <c r="K7">
        <v>2</v>
      </c>
    </row>
    <row r="8" spans="1:11" ht="14.4" customHeight="1" x14ac:dyDescent="0.3">
      <c r="A8" s="2" t="s">
        <v>123</v>
      </c>
      <c r="B8" s="2" t="s">
        <v>2082</v>
      </c>
      <c r="C8" s="2" t="s">
        <v>64451</v>
      </c>
      <c r="D8" s="2" t="s">
        <v>64445</v>
      </c>
      <c r="E8" s="2" t="s">
        <v>64450</v>
      </c>
      <c r="F8" t="str">
        <f t="shared" si="0"/>
        <v>y</v>
      </c>
      <c r="G8" t="str">
        <f t="shared" si="1"/>
        <v>y</v>
      </c>
      <c r="I8" t="s">
        <v>13616</v>
      </c>
      <c r="K8">
        <v>2</v>
      </c>
    </row>
    <row r="9" spans="1:11" ht="14.4" customHeight="1" x14ac:dyDescent="0.3">
      <c r="A9" s="2" t="s">
        <v>4193</v>
      </c>
      <c r="B9" s="2" t="s">
        <v>708</v>
      </c>
      <c r="C9" s="2" t="s">
        <v>4194</v>
      </c>
      <c r="D9" s="2" t="s">
        <v>22259</v>
      </c>
      <c r="E9" s="2" t="s">
        <v>64452</v>
      </c>
      <c r="F9" t="str">
        <f t="shared" si="0"/>
        <v>y</v>
      </c>
      <c r="G9" t="str">
        <f t="shared" si="1"/>
        <v>y</v>
      </c>
      <c r="I9" t="s">
        <v>13616</v>
      </c>
      <c r="K9">
        <v>1</v>
      </c>
    </row>
    <row r="10" spans="1:11" ht="14.4" customHeight="1" x14ac:dyDescent="0.3">
      <c r="A10" s="2" t="s">
        <v>4196</v>
      </c>
      <c r="B10" s="2" t="s">
        <v>708</v>
      </c>
      <c r="C10" s="2" t="s">
        <v>4197</v>
      </c>
      <c r="D10" s="2" t="s">
        <v>22259</v>
      </c>
      <c r="E10" s="2" t="s">
        <v>64453</v>
      </c>
      <c r="F10" t="str">
        <f t="shared" si="0"/>
        <v>y</v>
      </c>
      <c r="G10" t="str">
        <f t="shared" si="1"/>
        <v>y</v>
      </c>
      <c r="I10" t="s">
        <v>13616</v>
      </c>
      <c r="K10">
        <v>1</v>
      </c>
    </row>
    <row r="11" spans="1:11" ht="14.4" customHeight="1" x14ac:dyDescent="0.3">
      <c r="A11" s="2" t="s">
        <v>4198</v>
      </c>
      <c r="B11" s="2" t="s">
        <v>3250</v>
      </c>
      <c r="C11" s="2" t="s">
        <v>4199</v>
      </c>
      <c r="D11" s="2" t="s">
        <v>22259</v>
      </c>
      <c r="E11" s="2" t="s">
        <v>64454</v>
      </c>
      <c r="F11" t="str">
        <f t="shared" si="0"/>
        <v>y</v>
      </c>
      <c r="G11" t="str">
        <f t="shared" si="1"/>
        <v>y</v>
      </c>
      <c r="I11" t="s">
        <v>13616</v>
      </c>
      <c r="K11">
        <v>1</v>
      </c>
    </row>
    <row r="12" spans="1:11" ht="14.4" customHeight="1" x14ac:dyDescent="0.3">
      <c r="A12" s="2" t="s">
        <v>4200</v>
      </c>
      <c r="B12" s="2" t="s">
        <v>3247</v>
      </c>
      <c r="C12" s="2" t="s">
        <v>4201</v>
      </c>
      <c r="D12" s="2" t="s">
        <v>22259</v>
      </c>
      <c r="E12" s="2" t="s">
        <v>64455</v>
      </c>
      <c r="F12" t="str">
        <f t="shared" si="0"/>
        <v>y</v>
      </c>
      <c r="G12" t="str">
        <f t="shared" si="1"/>
        <v>y</v>
      </c>
      <c r="I12" t="s">
        <v>13616</v>
      </c>
      <c r="K12">
        <v>1</v>
      </c>
    </row>
    <row r="13" spans="1:11" ht="14.4" customHeight="1" x14ac:dyDescent="0.3">
      <c r="A13" s="2" t="s">
        <v>10256</v>
      </c>
      <c r="B13" s="2" t="s">
        <v>64456</v>
      </c>
      <c r="C13" s="2" t="s">
        <v>64457</v>
      </c>
      <c r="D13" s="2" t="s">
        <v>64458</v>
      </c>
      <c r="E13" s="2" t="s">
        <v>64459</v>
      </c>
      <c r="F13" t="str">
        <f t="shared" si="0"/>
        <v>y</v>
      </c>
      <c r="G13" t="str">
        <f t="shared" si="1"/>
        <v>y</v>
      </c>
      <c r="I13" t="s">
        <v>13616</v>
      </c>
      <c r="K13">
        <v>3</v>
      </c>
    </row>
    <row r="14" spans="1:11" ht="14.4" customHeight="1" x14ac:dyDescent="0.3">
      <c r="A14" s="2" t="s">
        <v>5911</v>
      </c>
      <c r="B14" s="2" t="s">
        <v>64460</v>
      </c>
      <c r="C14" s="2" t="s">
        <v>64461</v>
      </c>
      <c r="D14" s="2" t="s">
        <v>64458</v>
      </c>
      <c r="E14" s="2" t="s">
        <v>64462</v>
      </c>
      <c r="F14" t="str">
        <f t="shared" si="0"/>
        <v>y</v>
      </c>
      <c r="G14" t="str">
        <f t="shared" si="1"/>
        <v>y</v>
      </c>
      <c r="I14" t="s">
        <v>13616</v>
      </c>
      <c r="K14">
        <v>3</v>
      </c>
    </row>
    <row r="15" spans="1:11" ht="14.4" customHeight="1" x14ac:dyDescent="0.3">
      <c r="A15" s="2" t="s">
        <v>8094</v>
      </c>
      <c r="B15" s="2" t="s">
        <v>64463</v>
      </c>
      <c r="C15" s="2" t="s">
        <v>64464</v>
      </c>
      <c r="D15" s="2" t="s">
        <v>64465</v>
      </c>
      <c r="E15" s="2" t="s">
        <v>64466</v>
      </c>
      <c r="F15" t="str">
        <f t="shared" si="0"/>
        <v>y</v>
      </c>
      <c r="G15" t="str">
        <f t="shared" si="1"/>
        <v>y</v>
      </c>
      <c r="I15" t="s">
        <v>13616</v>
      </c>
      <c r="K15">
        <v>4</v>
      </c>
    </row>
    <row r="16" spans="1:11" ht="14.4" customHeight="1" x14ac:dyDescent="0.3">
      <c r="A16" s="2" t="s">
        <v>10261</v>
      </c>
      <c r="B16" s="2" t="s">
        <v>64467</v>
      </c>
      <c r="C16" s="2" t="s">
        <v>64468</v>
      </c>
      <c r="D16" s="2" t="s">
        <v>64465</v>
      </c>
      <c r="E16" s="2" t="s">
        <v>64469</v>
      </c>
      <c r="F16" t="str">
        <f t="shared" si="0"/>
        <v>y</v>
      </c>
      <c r="G16" t="str">
        <f t="shared" si="1"/>
        <v>y</v>
      </c>
      <c r="I16" t="s">
        <v>13616</v>
      </c>
      <c r="K16">
        <v>4</v>
      </c>
    </row>
    <row r="17" spans="1:11" ht="14.4" customHeight="1" x14ac:dyDescent="0.3">
      <c r="A17" s="2" t="s">
        <v>10263</v>
      </c>
      <c r="B17" s="2" t="s">
        <v>64470</v>
      </c>
      <c r="C17" s="2" t="s">
        <v>64471</v>
      </c>
      <c r="D17" s="2" t="s">
        <v>64472</v>
      </c>
      <c r="E17" s="2" t="s">
        <v>64473</v>
      </c>
      <c r="F17" t="str">
        <f t="shared" si="0"/>
        <v>y</v>
      </c>
      <c r="G17" t="str">
        <f t="shared" si="1"/>
        <v>y</v>
      </c>
      <c r="I17" t="s">
        <v>13616</v>
      </c>
      <c r="K17">
        <v>6</v>
      </c>
    </row>
    <row r="18" spans="1:11" ht="14.4" customHeight="1" x14ac:dyDescent="0.3">
      <c r="A18" s="2" t="s">
        <v>10265</v>
      </c>
      <c r="B18" s="2" t="s">
        <v>64474</v>
      </c>
      <c r="C18" s="2" t="s">
        <v>64475</v>
      </c>
      <c r="D18" s="2" t="s">
        <v>64476</v>
      </c>
      <c r="E18" s="2" t="s">
        <v>64477</v>
      </c>
      <c r="F18" t="str">
        <f t="shared" si="0"/>
        <v>y</v>
      </c>
      <c r="G18" t="str">
        <f t="shared" si="1"/>
        <v>y</v>
      </c>
      <c r="I18" t="s">
        <v>13616</v>
      </c>
      <c r="K18">
        <v>7</v>
      </c>
    </row>
    <row r="19" spans="1:11" ht="14.4" customHeight="1" x14ac:dyDescent="0.3">
      <c r="A19" s="2" t="s">
        <v>10267</v>
      </c>
      <c r="B19" s="2" t="s">
        <v>2192</v>
      </c>
      <c r="C19" s="2" t="s">
        <v>64478</v>
      </c>
      <c r="D19" s="2" t="s">
        <v>64479</v>
      </c>
      <c r="E19" s="2" t="s">
        <v>64480</v>
      </c>
      <c r="F19" t="str">
        <f t="shared" si="0"/>
        <v>y</v>
      </c>
      <c r="G19" t="str">
        <f t="shared" si="1"/>
        <v>y</v>
      </c>
      <c r="I19" t="s">
        <v>13616</v>
      </c>
      <c r="K19">
        <v>8</v>
      </c>
    </row>
    <row r="20" spans="1:11" ht="14.4" customHeight="1" x14ac:dyDescent="0.3">
      <c r="A20" s="2" t="s">
        <v>10269</v>
      </c>
      <c r="B20" s="2" t="s">
        <v>2085</v>
      </c>
      <c r="C20" s="2" t="s">
        <v>57806</v>
      </c>
      <c r="D20" s="2" t="s">
        <v>64481</v>
      </c>
      <c r="E20" s="2" t="s">
        <v>64482</v>
      </c>
      <c r="F20" t="str">
        <f t="shared" si="0"/>
        <v/>
      </c>
      <c r="G20" t="str">
        <f t="shared" si="1"/>
        <v>y</v>
      </c>
      <c r="I20" t="s">
        <v>13568</v>
      </c>
      <c r="K20">
        <v>9</v>
      </c>
    </row>
  </sheetData>
  <hyperlinks>
    <hyperlink ref="D1" location="'Dashboard'!A1" display="&lt;-- go to dashboard" xr:uid="{085D6A65-A8C5-4678-A16F-E67B345E571B}"/>
  </hyperlinks>
  <pageMargins left="0.7" right="0.7" top="0.75" bottom="0.75" header="0.3" footer="0.3"/>
  <headerFooter>
    <oddHeader>&amp;L&amp;"Arial"&amp;8&amp;K000000 INTERNAL&amp;1#_x000D_</oddHeader>
  </headerFooter>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CC47C-CE9A-4433-8C18-A1E5A5CDF491}">
  <sheetPr codeName="Sheet62"/>
  <dimension ref="A1:K124"/>
  <sheetViews>
    <sheetView topLeftCell="G1" zoomScaleNormal="100" workbookViewId="0">
      <selection activeCell="I2" sqref="I2"/>
    </sheetView>
  </sheetViews>
  <sheetFormatPr defaultColWidth="8.88671875"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t="s">
        <v>64483</v>
      </c>
      <c r="C1" s="1"/>
      <c r="D1" s="34" t="s">
        <v>38834</v>
      </c>
      <c r="E1" s="1"/>
      <c r="F1" s="1"/>
      <c r="G1" s="5" t="s">
        <v>2</v>
      </c>
      <c r="H1" s="5">
        <f>COUNTIF(H5:H1048576,"&lt;&gt;" ) - COUNTIF(H5:H1048576,"*NP*")</f>
        <v>120</v>
      </c>
      <c r="I1" s="5">
        <f>COUNTIF(I5:I1048576,"&lt;&gt;" ) - COUNTIF(I5:I1048576,"*NP*")</f>
        <v>120</v>
      </c>
      <c r="J1" s="5">
        <f>COUNTIF(J5:J1048576,"&lt;&gt;" ) - COUNTIF(J5:J1048576,"*NP*")</f>
        <v>120</v>
      </c>
    </row>
    <row r="2" spans="1:11" ht="14.4" customHeight="1" x14ac:dyDescent="0.3">
      <c r="A2" s="35" t="s">
        <v>13550</v>
      </c>
      <c r="B2" t="s">
        <v>64483</v>
      </c>
      <c r="C2" s="1"/>
      <c r="D2" s="1"/>
      <c r="E2" s="1"/>
      <c r="F2" s="1"/>
      <c r="G2" s="5" t="s">
        <v>13552</v>
      </c>
      <c r="H2" s="16">
        <f>IF(H1=0,0,COUNTIF(H5:H1048576,"used")/H1)</f>
        <v>0.45833333333333331</v>
      </c>
      <c r="I2" s="16">
        <f>IF(I1=0,0,COUNTIF(I5:I1048576,"used")/I1)</f>
        <v>0.19166666666666668</v>
      </c>
      <c r="J2" s="16">
        <f>IF(J1=0,0,COUNTIF(J5:J1048576,"used")/J1)</f>
        <v>0.45833333333333331</v>
      </c>
    </row>
    <row r="3" spans="1:11" ht="14.4" customHeight="1" x14ac:dyDescent="0.3">
      <c r="A3" s="36" t="s">
        <v>13553</v>
      </c>
      <c r="B3" t="s">
        <v>64483</v>
      </c>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s="15" customFormat="1" x14ac:dyDescent="0.3">
      <c r="A5" s="18" t="s">
        <v>42862</v>
      </c>
      <c r="B5" s="18" t="s">
        <v>6157</v>
      </c>
      <c r="C5" s="18" t="s">
        <v>42863</v>
      </c>
      <c r="D5" s="18" t="s">
        <v>64484</v>
      </c>
      <c r="E5" s="18" t="s">
        <v>64485</v>
      </c>
      <c r="F5" t="str">
        <f t="shared" ref="F5:F36" si="0">IF(COUNTIF(H5:J5,"used")&gt;0,"y","")</f>
        <v/>
      </c>
      <c r="H5" s="15" t="s">
        <v>13568</v>
      </c>
      <c r="I5" s="15" t="s">
        <v>13568</v>
      </c>
      <c r="J5" s="15" t="s">
        <v>13568</v>
      </c>
      <c r="K5" s="15">
        <v>14</v>
      </c>
    </row>
    <row r="6" spans="1:11" ht="14.4" customHeight="1" x14ac:dyDescent="0.3">
      <c r="A6" s="2" t="s">
        <v>42865</v>
      </c>
      <c r="B6" s="2" t="s">
        <v>563</v>
      </c>
      <c r="C6" s="2" t="s">
        <v>42866</v>
      </c>
      <c r="D6" s="2" t="s">
        <v>64486</v>
      </c>
      <c r="E6" s="2" t="s">
        <v>64487</v>
      </c>
      <c r="F6" t="str">
        <f t="shared" si="0"/>
        <v>y</v>
      </c>
      <c r="G6" t="s">
        <v>8741</v>
      </c>
      <c r="H6" t="s">
        <v>13616</v>
      </c>
      <c r="I6" t="s">
        <v>13568</v>
      </c>
      <c r="J6" t="s">
        <v>13616</v>
      </c>
      <c r="K6">
        <v>9</v>
      </c>
    </row>
    <row r="7" spans="1:11" ht="14.4" customHeight="1" x14ac:dyDescent="0.3">
      <c r="A7" s="2" t="s">
        <v>42869</v>
      </c>
      <c r="B7" s="2" t="s">
        <v>563</v>
      </c>
      <c r="C7" s="2" t="s">
        <v>42866</v>
      </c>
      <c r="D7" s="2" t="s">
        <v>64486</v>
      </c>
      <c r="E7" s="2" t="s">
        <v>64487</v>
      </c>
      <c r="F7" t="str">
        <f t="shared" si="0"/>
        <v>y</v>
      </c>
      <c r="G7" t="s">
        <v>8741</v>
      </c>
      <c r="H7" t="s">
        <v>13616</v>
      </c>
      <c r="I7" t="s">
        <v>13568</v>
      </c>
      <c r="J7" t="s">
        <v>13616</v>
      </c>
      <c r="K7">
        <v>9</v>
      </c>
    </row>
    <row r="8" spans="1:11" ht="14.4" customHeight="1" x14ac:dyDescent="0.3">
      <c r="A8" s="2" t="s">
        <v>42870</v>
      </c>
      <c r="B8" s="2" t="s">
        <v>563</v>
      </c>
      <c r="C8" s="2" t="s">
        <v>42866</v>
      </c>
      <c r="D8" s="2" t="s">
        <v>64486</v>
      </c>
      <c r="E8" s="2" t="s">
        <v>64487</v>
      </c>
      <c r="F8" t="str">
        <f t="shared" si="0"/>
        <v>y</v>
      </c>
      <c r="G8" t="s">
        <v>8741</v>
      </c>
      <c r="H8" t="s">
        <v>13616</v>
      </c>
      <c r="I8" t="s">
        <v>13568</v>
      </c>
      <c r="J8" t="s">
        <v>13616</v>
      </c>
      <c r="K8">
        <v>9</v>
      </c>
    </row>
    <row r="9" spans="1:11" s="15" customFormat="1" x14ac:dyDescent="0.3">
      <c r="A9" s="18" t="s">
        <v>42871</v>
      </c>
      <c r="B9" s="18" t="s">
        <v>566</v>
      </c>
      <c r="C9" s="18" t="s">
        <v>64488</v>
      </c>
      <c r="D9" s="18" t="s">
        <v>64489</v>
      </c>
      <c r="E9" s="18" t="s">
        <v>64490</v>
      </c>
      <c r="F9" t="str">
        <f t="shared" si="0"/>
        <v/>
      </c>
      <c r="H9" s="15" t="s">
        <v>13568</v>
      </c>
      <c r="I9" s="15" t="s">
        <v>13568</v>
      </c>
      <c r="J9" s="15" t="s">
        <v>13568</v>
      </c>
      <c r="K9" s="15">
        <v>19</v>
      </c>
    </row>
    <row r="10" spans="1:11" s="15" customFormat="1" ht="86.4" x14ac:dyDescent="0.3">
      <c r="A10" s="18" t="s">
        <v>42873</v>
      </c>
      <c r="B10" s="18" t="s">
        <v>3787</v>
      </c>
      <c r="C10" s="18" t="s">
        <v>64491</v>
      </c>
      <c r="D10" s="18" t="s">
        <v>64492</v>
      </c>
      <c r="E10" s="18" t="s">
        <v>64493</v>
      </c>
      <c r="F10" t="str">
        <f t="shared" si="0"/>
        <v/>
      </c>
      <c r="H10" s="15" t="s">
        <v>13568</v>
      </c>
      <c r="I10" s="15" t="s">
        <v>13568</v>
      </c>
      <c r="J10" s="15" t="s">
        <v>13568</v>
      </c>
      <c r="K10" s="15">
        <v>10</v>
      </c>
    </row>
    <row r="11" spans="1:11" s="15" customFormat="1" ht="57.6" x14ac:dyDescent="0.3">
      <c r="A11" s="18" t="s">
        <v>42877</v>
      </c>
      <c r="B11" s="18" t="s">
        <v>3790</v>
      </c>
      <c r="C11" s="18" t="s">
        <v>42878</v>
      </c>
      <c r="D11" s="18" t="s">
        <v>64492</v>
      </c>
      <c r="E11" s="18" t="s">
        <v>64494</v>
      </c>
      <c r="F11" t="str">
        <f t="shared" si="0"/>
        <v/>
      </c>
      <c r="H11" s="15" t="s">
        <v>13568</v>
      </c>
      <c r="I11" s="15" t="s">
        <v>13568</v>
      </c>
      <c r="J11" s="15" t="s">
        <v>13568</v>
      </c>
      <c r="K11" s="15">
        <v>10</v>
      </c>
    </row>
    <row r="12" spans="1:11" s="15" customFormat="1" ht="57.6" x14ac:dyDescent="0.3">
      <c r="A12" s="18" t="s">
        <v>4214</v>
      </c>
      <c r="B12" s="18" t="s">
        <v>3790</v>
      </c>
      <c r="C12" s="18" t="s">
        <v>42880</v>
      </c>
      <c r="D12" s="18" t="s">
        <v>64492</v>
      </c>
      <c r="E12" s="18" t="s">
        <v>64495</v>
      </c>
      <c r="F12" t="str">
        <f t="shared" si="0"/>
        <v/>
      </c>
      <c r="H12" s="15" t="s">
        <v>13568</v>
      </c>
      <c r="I12" s="15" t="s">
        <v>13568</v>
      </c>
      <c r="J12" s="15" t="s">
        <v>13568</v>
      </c>
      <c r="K12" s="15">
        <v>10</v>
      </c>
    </row>
    <row r="13" spans="1:11" s="15" customFormat="1" ht="43.2" x14ac:dyDescent="0.3">
      <c r="A13" s="18" t="s">
        <v>42886</v>
      </c>
      <c r="B13" s="18" t="s">
        <v>42887</v>
      </c>
      <c r="C13" s="18" t="s">
        <v>64496</v>
      </c>
      <c r="D13" s="18" t="s">
        <v>64497</v>
      </c>
      <c r="E13" s="18" t="s">
        <v>64498</v>
      </c>
      <c r="F13" t="str">
        <f t="shared" si="0"/>
        <v/>
      </c>
      <c r="H13" s="15" t="s">
        <v>13568</v>
      </c>
      <c r="I13" s="15" t="s">
        <v>13568</v>
      </c>
      <c r="J13" s="15" t="s">
        <v>13568</v>
      </c>
      <c r="K13" s="15">
        <v>11</v>
      </c>
    </row>
    <row r="14" spans="1:11" s="15" customFormat="1" ht="43.2" x14ac:dyDescent="0.3">
      <c r="A14" s="18" t="s">
        <v>42891</v>
      </c>
      <c r="B14" s="18" t="s">
        <v>42887</v>
      </c>
      <c r="C14" s="18" t="s">
        <v>64499</v>
      </c>
      <c r="D14" s="18" t="s">
        <v>64500</v>
      </c>
      <c r="E14" s="18" t="s">
        <v>64501</v>
      </c>
      <c r="F14" t="str">
        <f t="shared" si="0"/>
        <v/>
      </c>
      <c r="H14" s="15" t="s">
        <v>13568</v>
      </c>
      <c r="I14" s="15" t="s">
        <v>13568</v>
      </c>
      <c r="J14" s="15" t="s">
        <v>13568</v>
      </c>
      <c r="K14" s="15">
        <v>22</v>
      </c>
    </row>
    <row r="15" spans="1:11" s="15" customFormat="1" ht="129.6" x14ac:dyDescent="0.3">
      <c r="A15" s="18" t="s">
        <v>42895</v>
      </c>
      <c r="B15" s="18" t="s">
        <v>36175</v>
      </c>
      <c r="C15" s="18" t="s">
        <v>42896</v>
      </c>
      <c r="D15" s="18" t="s">
        <v>64497</v>
      </c>
      <c r="E15" s="18" t="s">
        <v>64502</v>
      </c>
      <c r="F15" t="str">
        <f t="shared" si="0"/>
        <v/>
      </c>
      <c r="H15" s="15" t="s">
        <v>13568</v>
      </c>
      <c r="I15" s="15" t="s">
        <v>13568</v>
      </c>
      <c r="J15" s="15" t="s">
        <v>13568</v>
      </c>
      <c r="K15" s="15">
        <v>11</v>
      </c>
    </row>
    <row r="16" spans="1:11" s="15" customFormat="1" ht="28.8" x14ac:dyDescent="0.3">
      <c r="A16" s="18" t="s">
        <v>42898</v>
      </c>
      <c r="B16" s="18" t="s">
        <v>4599</v>
      </c>
      <c r="C16" s="18" t="s">
        <v>64503</v>
      </c>
      <c r="D16" s="18" t="s">
        <v>64504</v>
      </c>
      <c r="E16" s="18" t="s">
        <v>64505</v>
      </c>
      <c r="F16" t="str">
        <f t="shared" si="0"/>
        <v/>
      </c>
      <c r="H16" s="15" t="s">
        <v>13568</v>
      </c>
      <c r="I16" s="15" t="s">
        <v>13568</v>
      </c>
      <c r="J16" s="15" t="s">
        <v>13568</v>
      </c>
      <c r="K16" s="15">
        <v>6</v>
      </c>
    </row>
    <row r="17" spans="1:11" s="15" customFormat="1" ht="28.8" x14ac:dyDescent="0.3">
      <c r="A17" s="18" t="s">
        <v>42902</v>
      </c>
      <c r="B17" s="18" t="s">
        <v>4603</v>
      </c>
      <c r="C17" s="18" t="s">
        <v>64506</v>
      </c>
      <c r="D17" s="18" t="s">
        <v>64504</v>
      </c>
      <c r="E17" s="18" t="s">
        <v>64507</v>
      </c>
      <c r="F17" t="str">
        <f t="shared" si="0"/>
        <v/>
      </c>
      <c r="H17" s="15" t="s">
        <v>13568</v>
      </c>
      <c r="I17" s="15" t="s">
        <v>13568</v>
      </c>
      <c r="J17" s="15" t="s">
        <v>13568</v>
      </c>
      <c r="K17" s="15">
        <v>6</v>
      </c>
    </row>
    <row r="18" spans="1:11" s="15" customFormat="1" ht="28.8" x14ac:dyDescent="0.3">
      <c r="A18" s="18" t="s">
        <v>42905</v>
      </c>
      <c r="B18" s="18" t="s">
        <v>2079</v>
      </c>
      <c r="C18" s="18" t="s">
        <v>64508</v>
      </c>
      <c r="D18" s="18" t="s">
        <v>64504</v>
      </c>
      <c r="E18" s="18" t="s">
        <v>64505</v>
      </c>
      <c r="F18" t="str">
        <f t="shared" si="0"/>
        <v/>
      </c>
      <c r="H18" s="15" t="s">
        <v>13568</v>
      </c>
      <c r="I18" s="15" t="s">
        <v>13568</v>
      </c>
      <c r="J18" s="15" t="s">
        <v>13568</v>
      </c>
      <c r="K18" s="15">
        <v>6</v>
      </c>
    </row>
    <row r="19" spans="1:11" s="15" customFormat="1" ht="28.8" x14ac:dyDescent="0.3">
      <c r="A19" s="18" t="s">
        <v>42907</v>
      </c>
      <c r="B19" s="18" t="s">
        <v>2082</v>
      </c>
      <c r="C19" s="18" t="s">
        <v>64509</v>
      </c>
      <c r="D19" s="18" t="s">
        <v>64504</v>
      </c>
      <c r="E19" s="18" t="s">
        <v>64507</v>
      </c>
      <c r="F19" t="str">
        <f t="shared" si="0"/>
        <v/>
      </c>
      <c r="H19" s="15" t="s">
        <v>13568</v>
      </c>
      <c r="I19" s="15" t="s">
        <v>13568</v>
      </c>
      <c r="J19" s="15" t="s">
        <v>13568</v>
      </c>
      <c r="K19" s="15">
        <v>6</v>
      </c>
    </row>
    <row r="20" spans="1:11" s="15" customFormat="1" x14ac:dyDescent="0.3">
      <c r="A20" s="18" t="s">
        <v>42909</v>
      </c>
      <c r="B20" s="18" t="s">
        <v>2079</v>
      </c>
      <c r="C20" s="18" t="s">
        <v>64508</v>
      </c>
      <c r="D20" s="18" t="s">
        <v>64510</v>
      </c>
      <c r="E20" s="18" t="s">
        <v>64511</v>
      </c>
      <c r="F20" t="str">
        <f t="shared" si="0"/>
        <v/>
      </c>
      <c r="H20" s="15" t="s">
        <v>13568</v>
      </c>
      <c r="I20" s="15" t="s">
        <v>13568</v>
      </c>
      <c r="J20" s="15" t="s">
        <v>13568</v>
      </c>
      <c r="K20" s="15">
        <v>15</v>
      </c>
    </row>
    <row r="21" spans="1:11" s="15" customFormat="1" ht="57.6" x14ac:dyDescent="0.3">
      <c r="A21" s="18" t="s">
        <v>42912</v>
      </c>
      <c r="B21" s="18" t="s">
        <v>42913</v>
      </c>
      <c r="C21" s="18" t="s">
        <v>42914</v>
      </c>
      <c r="D21" s="18" t="s">
        <v>64512</v>
      </c>
      <c r="E21" s="18" t="s">
        <v>64513</v>
      </c>
      <c r="F21" t="str">
        <f t="shared" si="0"/>
        <v/>
      </c>
      <c r="H21" s="15" t="s">
        <v>13568</v>
      </c>
      <c r="I21" s="15" t="s">
        <v>13568</v>
      </c>
      <c r="J21" s="15" t="s">
        <v>13568</v>
      </c>
      <c r="K21" s="15">
        <v>16</v>
      </c>
    </row>
    <row r="22" spans="1:11" s="15" customFormat="1" ht="57.6" x14ac:dyDescent="0.3">
      <c r="A22" s="18" t="s">
        <v>9912</v>
      </c>
      <c r="B22" s="18" t="s">
        <v>9913</v>
      </c>
      <c r="C22" s="18" t="s">
        <v>42917</v>
      </c>
      <c r="D22" s="18" t="s">
        <v>64514</v>
      </c>
      <c r="E22" s="18" t="s">
        <v>64515</v>
      </c>
      <c r="F22" t="str">
        <f t="shared" si="0"/>
        <v/>
      </c>
      <c r="H22" s="15" t="s">
        <v>13568</v>
      </c>
      <c r="I22" s="15" t="s">
        <v>13568</v>
      </c>
      <c r="J22" s="15" t="s">
        <v>13568</v>
      </c>
      <c r="K22" s="15">
        <v>8</v>
      </c>
    </row>
    <row r="23" spans="1:11" s="15" customFormat="1" ht="72" x14ac:dyDescent="0.3">
      <c r="A23" s="18" t="s">
        <v>9915</v>
      </c>
      <c r="B23" s="18" t="s">
        <v>9913</v>
      </c>
      <c r="C23" s="18" t="s">
        <v>42917</v>
      </c>
      <c r="D23" s="18" t="s">
        <v>64514</v>
      </c>
      <c r="E23" s="18" t="s">
        <v>64516</v>
      </c>
      <c r="F23" t="str">
        <f t="shared" si="0"/>
        <v/>
      </c>
      <c r="H23" s="15" t="s">
        <v>13568</v>
      </c>
      <c r="I23" s="15" t="s">
        <v>13568</v>
      </c>
      <c r="J23" s="15" t="s">
        <v>13568</v>
      </c>
      <c r="K23" s="15">
        <v>8</v>
      </c>
    </row>
    <row r="24" spans="1:11" s="15" customFormat="1" ht="28.8" x14ac:dyDescent="0.3">
      <c r="A24" s="18" t="s">
        <v>9917</v>
      </c>
      <c r="B24" s="18" t="s">
        <v>9913</v>
      </c>
      <c r="C24" s="18" t="s">
        <v>42917</v>
      </c>
      <c r="D24" s="18" t="s">
        <v>64514</v>
      </c>
      <c r="E24" s="18" t="s">
        <v>64517</v>
      </c>
      <c r="F24" t="str">
        <f t="shared" si="0"/>
        <v/>
      </c>
      <c r="H24" s="15" t="s">
        <v>13568</v>
      </c>
      <c r="I24" s="15" t="s">
        <v>13568</v>
      </c>
      <c r="J24" s="15" t="s">
        <v>13568</v>
      </c>
      <c r="K24" s="15">
        <v>8</v>
      </c>
    </row>
    <row r="25" spans="1:11" s="15" customFormat="1" ht="28.8" x14ac:dyDescent="0.3">
      <c r="A25" s="18" t="s">
        <v>3795</v>
      </c>
      <c r="B25" s="18" t="s">
        <v>3796</v>
      </c>
      <c r="C25" s="18" t="s">
        <v>42922</v>
      </c>
      <c r="D25" s="18" t="s">
        <v>64514</v>
      </c>
      <c r="E25" s="18" t="s">
        <v>64518</v>
      </c>
      <c r="F25" t="str">
        <f t="shared" si="0"/>
        <v/>
      </c>
      <c r="H25" s="15" t="s">
        <v>13568</v>
      </c>
      <c r="I25" s="15" t="s">
        <v>13568</v>
      </c>
      <c r="J25" s="15" t="s">
        <v>13568</v>
      </c>
      <c r="K25" s="15">
        <v>8</v>
      </c>
    </row>
    <row r="26" spans="1:11" s="15" customFormat="1" ht="259.2" x14ac:dyDescent="0.3">
      <c r="A26" s="18" t="s">
        <v>64519</v>
      </c>
      <c r="B26" s="18" t="s">
        <v>42624</v>
      </c>
      <c r="C26" s="18" t="s">
        <v>64520</v>
      </c>
      <c r="D26" s="18" t="s">
        <v>64521</v>
      </c>
      <c r="E26" s="18" t="s">
        <v>64522</v>
      </c>
      <c r="F26" t="str">
        <f t="shared" si="0"/>
        <v/>
      </c>
      <c r="H26" s="15" t="s">
        <v>13568</v>
      </c>
      <c r="I26" s="15" t="s">
        <v>13568</v>
      </c>
      <c r="J26" s="15" t="s">
        <v>13568</v>
      </c>
      <c r="K26" s="15">
        <v>20</v>
      </c>
    </row>
    <row r="27" spans="1:11" s="15" customFormat="1" ht="43.2" x14ac:dyDescent="0.3">
      <c r="A27" s="18" t="s">
        <v>42932</v>
      </c>
      <c r="B27" s="18" t="s">
        <v>42933</v>
      </c>
      <c r="C27" s="18" t="s">
        <v>42934</v>
      </c>
      <c r="D27" s="18" t="s">
        <v>64523</v>
      </c>
      <c r="E27" s="18" t="s">
        <v>64524</v>
      </c>
      <c r="F27" t="str">
        <f t="shared" si="0"/>
        <v/>
      </c>
      <c r="H27" s="15" t="s">
        <v>13568</v>
      </c>
      <c r="I27" s="15" t="s">
        <v>13568</v>
      </c>
      <c r="J27" s="15" t="s">
        <v>13568</v>
      </c>
      <c r="K27" s="15">
        <v>12</v>
      </c>
    </row>
    <row r="28" spans="1:11" s="15" customFormat="1" ht="43.2" x14ac:dyDescent="0.3">
      <c r="A28" s="18" t="s">
        <v>42937</v>
      </c>
      <c r="B28" s="18" t="s">
        <v>2085</v>
      </c>
      <c r="C28" s="18" t="s">
        <v>42938</v>
      </c>
      <c r="D28" s="18" t="s">
        <v>64525</v>
      </c>
      <c r="E28" s="18" t="s">
        <v>64526</v>
      </c>
      <c r="F28" t="str">
        <f t="shared" si="0"/>
        <v/>
      </c>
      <c r="H28" s="15" t="s">
        <v>13568</v>
      </c>
      <c r="I28" s="15" t="s">
        <v>13568</v>
      </c>
      <c r="J28" s="15" t="s">
        <v>13568</v>
      </c>
      <c r="K28" s="15">
        <v>25</v>
      </c>
    </row>
    <row r="29" spans="1:11" s="15" customFormat="1" ht="28.8" x14ac:dyDescent="0.3">
      <c r="A29" s="18" t="s">
        <v>42941</v>
      </c>
      <c r="B29" s="18" t="s">
        <v>42933</v>
      </c>
      <c r="C29" s="18" t="s">
        <v>42942</v>
      </c>
      <c r="D29" s="18" t="s">
        <v>64523</v>
      </c>
      <c r="E29" s="18" t="s">
        <v>64527</v>
      </c>
      <c r="F29" t="str">
        <f t="shared" si="0"/>
        <v/>
      </c>
      <c r="H29" s="15" t="s">
        <v>13568</v>
      </c>
      <c r="I29" s="15" t="s">
        <v>13568</v>
      </c>
      <c r="J29" s="15" t="s">
        <v>13568</v>
      </c>
      <c r="K29" s="15">
        <v>12</v>
      </c>
    </row>
    <row r="30" spans="1:11" s="15" customFormat="1" ht="100.8" x14ac:dyDescent="0.3">
      <c r="A30" s="18" t="s">
        <v>42944</v>
      </c>
      <c r="B30" s="18" t="s">
        <v>2214</v>
      </c>
      <c r="C30" s="18" t="s">
        <v>42945</v>
      </c>
      <c r="D30" s="18" t="s">
        <v>64528</v>
      </c>
      <c r="E30" s="18" t="s">
        <v>64529</v>
      </c>
      <c r="F30" t="str">
        <f t="shared" si="0"/>
        <v/>
      </c>
      <c r="H30" s="15" t="s">
        <v>13568</v>
      </c>
      <c r="I30" s="15" t="s">
        <v>13568</v>
      </c>
      <c r="J30" s="15" t="s">
        <v>13568</v>
      </c>
      <c r="K30" s="15">
        <v>2</v>
      </c>
    </row>
    <row r="31" spans="1:11" s="15" customFormat="1" ht="86.4" x14ac:dyDescent="0.3">
      <c r="A31" s="18" t="s">
        <v>42947</v>
      </c>
      <c r="B31" s="18" t="s">
        <v>2214</v>
      </c>
      <c r="C31" s="18" t="s">
        <v>42948</v>
      </c>
      <c r="D31" s="18" t="s">
        <v>64528</v>
      </c>
      <c r="E31" s="18" t="s">
        <v>42949</v>
      </c>
      <c r="F31" t="str">
        <f t="shared" si="0"/>
        <v/>
      </c>
      <c r="H31" s="15" t="s">
        <v>13568</v>
      </c>
      <c r="I31" s="15" t="s">
        <v>13568</v>
      </c>
      <c r="J31" s="15" t="s">
        <v>13568</v>
      </c>
      <c r="K31" s="15">
        <v>2</v>
      </c>
    </row>
    <row r="32" spans="1:11" s="15" customFormat="1" ht="115.2" x14ac:dyDescent="0.3">
      <c r="A32" s="18" t="s">
        <v>42950</v>
      </c>
      <c r="B32" s="18" t="s">
        <v>2214</v>
      </c>
      <c r="C32" s="18" t="s">
        <v>42951</v>
      </c>
      <c r="D32" s="18" t="s">
        <v>64528</v>
      </c>
      <c r="E32" s="18" t="s">
        <v>64530</v>
      </c>
      <c r="F32" t="str">
        <f t="shared" si="0"/>
        <v/>
      </c>
      <c r="H32" s="15" t="s">
        <v>13568</v>
      </c>
      <c r="I32" s="15" t="s">
        <v>13568</v>
      </c>
      <c r="J32" s="15" t="s">
        <v>13568</v>
      </c>
      <c r="K32" s="15">
        <v>2</v>
      </c>
    </row>
    <row r="33" spans="1:11" s="15" customFormat="1" ht="115.2" x14ac:dyDescent="0.3">
      <c r="A33" s="18" t="s">
        <v>42953</v>
      </c>
      <c r="B33" s="18" t="s">
        <v>2214</v>
      </c>
      <c r="C33" s="18" t="s">
        <v>42954</v>
      </c>
      <c r="D33" s="18" t="s">
        <v>64528</v>
      </c>
      <c r="E33" s="18" t="s">
        <v>64531</v>
      </c>
      <c r="F33" t="str">
        <f t="shared" si="0"/>
        <v/>
      </c>
      <c r="H33" s="15" t="s">
        <v>13568</v>
      </c>
      <c r="I33" s="15" t="s">
        <v>13568</v>
      </c>
      <c r="J33" s="15" t="s">
        <v>13568</v>
      </c>
      <c r="K33" s="15">
        <v>2</v>
      </c>
    </row>
    <row r="34" spans="1:11" s="15" customFormat="1" ht="187.2" x14ac:dyDescent="0.3">
      <c r="A34" s="18" t="s">
        <v>42956</v>
      </c>
      <c r="B34" s="18" t="s">
        <v>2214</v>
      </c>
      <c r="C34" s="18" t="s">
        <v>42957</v>
      </c>
      <c r="D34" s="18" t="s">
        <v>64528</v>
      </c>
      <c r="E34" s="18" t="s">
        <v>64532</v>
      </c>
      <c r="F34" t="str">
        <f t="shared" si="0"/>
        <v/>
      </c>
      <c r="H34" s="15" t="s">
        <v>13568</v>
      </c>
      <c r="I34" s="15" t="s">
        <v>13568</v>
      </c>
      <c r="J34" s="15" t="s">
        <v>13568</v>
      </c>
      <c r="K34" s="15">
        <v>2</v>
      </c>
    </row>
    <row r="35" spans="1:11" s="15" customFormat="1" ht="129.6" x14ac:dyDescent="0.3">
      <c r="A35" s="18" t="s">
        <v>42959</v>
      </c>
      <c r="B35" s="18" t="s">
        <v>42654</v>
      </c>
      <c r="C35" s="18" t="s">
        <v>42960</v>
      </c>
      <c r="D35" s="18" t="s">
        <v>64533</v>
      </c>
      <c r="E35" s="18" t="s">
        <v>64534</v>
      </c>
      <c r="F35" t="str">
        <f t="shared" si="0"/>
        <v/>
      </c>
      <c r="H35" s="15" t="s">
        <v>13568</v>
      </c>
      <c r="I35" s="15" t="s">
        <v>13568</v>
      </c>
      <c r="J35" s="15" t="s">
        <v>13568</v>
      </c>
      <c r="K35" s="15">
        <v>4</v>
      </c>
    </row>
    <row r="36" spans="1:11" s="15" customFormat="1" ht="158.4" x14ac:dyDescent="0.3">
      <c r="A36" s="18" t="s">
        <v>42963</v>
      </c>
      <c r="B36" s="18" t="s">
        <v>42654</v>
      </c>
      <c r="C36" s="18" t="s">
        <v>42964</v>
      </c>
      <c r="D36" s="18" t="s">
        <v>64533</v>
      </c>
      <c r="E36" s="18" t="s">
        <v>64535</v>
      </c>
      <c r="F36" t="str">
        <f t="shared" si="0"/>
        <v/>
      </c>
      <c r="H36" s="15" t="s">
        <v>13568</v>
      </c>
      <c r="I36" s="15" t="s">
        <v>13568</v>
      </c>
      <c r="J36" s="15" t="s">
        <v>13568</v>
      </c>
      <c r="K36" s="15">
        <v>4</v>
      </c>
    </row>
    <row r="37" spans="1:11" s="15" customFormat="1" ht="115.2" x14ac:dyDescent="0.3">
      <c r="A37" s="18" t="s">
        <v>42966</v>
      </c>
      <c r="B37" s="18" t="s">
        <v>2214</v>
      </c>
      <c r="C37" s="18" t="s">
        <v>42967</v>
      </c>
      <c r="D37" s="18" t="s">
        <v>64528</v>
      </c>
      <c r="E37" s="18" t="s">
        <v>64536</v>
      </c>
      <c r="F37" t="str">
        <f t="shared" ref="F37:F68" si="1">IF(COUNTIF(H37:J37,"used")&gt;0,"y","")</f>
        <v/>
      </c>
      <c r="H37" s="15" t="s">
        <v>13568</v>
      </c>
      <c r="I37" s="15" t="s">
        <v>13568</v>
      </c>
      <c r="J37" s="15" t="s">
        <v>13568</v>
      </c>
      <c r="K37" s="15">
        <v>2</v>
      </c>
    </row>
    <row r="38" spans="1:11" s="15" customFormat="1" ht="57.6" x14ac:dyDescent="0.3">
      <c r="A38" s="18" t="s">
        <v>42969</v>
      </c>
      <c r="B38" s="18" t="s">
        <v>2214</v>
      </c>
      <c r="C38" s="18" t="s">
        <v>42970</v>
      </c>
      <c r="D38" s="18" t="s">
        <v>64528</v>
      </c>
      <c r="E38" s="18" t="s">
        <v>64537</v>
      </c>
      <c r="F38" t="str">
        <f t="shared" si="1"/>
        <v/>
      </c>
      <c r="H38" s="15" t="s">
        <v>13568</v>
      </c>
      <c r="I38" s="15" t="s">
        <v>13568</v>
      </c>
      <c r="J38" s="15" t="s">
        <v>13568</v>
      </c>
      <c r="K38" s="15">
        <v>2</v>
      </c>
    </row>
    <row r="39" spans="1:11" s="15" customFormat="1" ht="72" x14ac:dyDescent="0.3">
      <c r="A39" s="18" t="s">
        <v>42972</v>
      </c>
      <c r="B39" s="18" t="s">
        <v>2214</v>
      </c>
      <c r="C39" s="18" t="s">
        <v>42973</v>
      </c>
      <c r="D39" s="18" t="s">
        <v>64528</v>
      </c>
      <c r="E39" s="18" t="s">
        <v>64538</v>
      </c>
      <c r="F39" t="str">
        <f t="shared" si="1"/>
        <v/>
      </c>
      <c r="H39" s="15" t="s">
        <v>13568</v>
      </c>
      <c r="I39" s="15" t="s">
        <v>13568</v>
      </c>
      <c r="J39" s="15" t="s">
        <v>13568</v>
      </c>
      <c r="K39" s="15">
        <v>2</v>
      </c>
    </row>
    <row r="40" spans="1:11" s="15" customFormat="1" ht="72" x14ac:dyDescent="0.3">
      <c r="A40" s="18" t="s">
        <v>42975</v>
      </c>
      <c r="B40" s="18" t="s">
        <v>2214</v>
      </c>
      <c r="C40" s="18" t="s">
        <v>42976</v>
      </c>
      <c r="D40" s="18" t="s">
        <v>64528</v>
      </c>
      <c r="E40" s="18" t="s">
        <v>64539</v>
      </c>
      <c r="F40" t="str">
        <f t="shared" si="1"/>
        <v/>
      </c>
      <c r="H40" s="15" t="s">
        <v>13568</v>
      </c>
      <c r="I40" s="15" t="s">
        <v>13568</v>
      </c>
      <c r="J40" s="15" t="s">
        <v>13568</v>
      </c>
      <c r="K40" s="15">
        <v>2</v>
      </c>
    </row>
    <row r="41" spans="1:11" s="15" customFormat="1" ht="57.6" x14ac:dyDescent="0.3">
      <c r="A41" s="18" t="s">
        <v>42978</v>
      </c>
      <c r="B41" s="18" t="s">
        <v>2214</v>
      </c>
      <c r="C41" s="18" t="s">
        <v>42979</v>
      </c>
      <c r="D41" s="18" t="s">
        <v>64528</v>
      </c>
      <c r="E41" s="18" t="s">
        <v>64540</v>
      </c>
      <c r="F41" t="str">
        <f t="shared" si="1"/>
        <v/>
      </c>
      <c r="H41" s="15" t="s">
        <v>13568</v>
      </c>
      <c r="I41" s="15" t="s">
        <v>13568</v>
      </c>
      <c r="J41" s="15" t="s">
        <v>13568</v>
      </c>
      <c r="K41" s="15">
        <v>2</v>
      </c>
    </row>
    <row r="42" spans="1:11" s="15" customFormat="1" ht="72" x14ac:dyDescent="0.3">
      <c r="A42" s="18" t="s">
        <v>42981</v>
      </c>
      <c r="B42" s="18" t="s">
        <v>2214</v>
      </c>
      <c r="C42" s="18" t="s">
        <v>42982</v>
      </c>
      <c r="D42" s="18" t="s">
        <v>64528</v>
      </c>
      <c r="E42" s="18" t="s">
        <v>64541</v>
      </c>
      <c r="F42" t="str">
        <f t="shared" si="1"/>
        <v/>
      </c>
      <c r="H42" s="15" t="s">
        <v>13568</v>
      </c>
      <c r="I42" s="15" t="s">
        <v>13568</v>
      </c>
      <c r="J42" s="15" t="s">
        <v>13568</v>
      </c>
      <c r="K42" s="15">
        <v>2</v>
      </c>
    </row>
    <row r="43" spans="1:11" s="15" customFormat="1" ht="72" x14ac:dyDescent="0.3">
      <c r="A43" s="18" t="s">
        <v>42984</v>
      </c>
      <c r="B43" s="18" t="s">
        <v>2214</v>
      </c>
      <c r="C43" s="18" t="s">
        <v>42985</v>
      </c>
      <c r="D43" s="18" t="s">
        <v>64528</v>
      </c>
      <c r="E43" s="18" t="s">
        <v>64542</v>
      </c>
      <c r="F43" t="str">
        <f t="shared" si="1"/>
        <v/>
      </c>
      <c r="H43" s="15" t="s">
        <v>13568</v>
      </c>
      <c r="I43" s="15" t="s">
        <v>13568</v>
      </c>
      <c r="J43" s="15" t="s">
        <v>13568</v>
      </c>
      <c r="K43" s="15">
        <v>2</v>
      </c>
    </row>
    <row r="44" spans="1:11" s="15" customFormat="1" x14ac:dyDescent="0.3">
      <c r="A44" s="18" t="s">
        <v>42987</v>
      </c>
      <c r="B44" s="18" t="s">
        <v>2214</v>
      </c>
      <c r="C44" s="18" t="s">
        <v>42988</v>
      </c>
      <c r="D44" s="18" t="s">
        <v>64528</v>
      </c>
      <c r="E44" s="18"/>
      <c r="F44" t="str">
        <f t="shared" si="1"/>
        <v/>
      </c>
      <c r="H44" s="15" t="s">
        <v>13568</v>
      </c>
      <c r="I44" s="15" t="s">
        <v>13568</v>
      </c>
      <c r="J44" s="15" t="s">
        <v>13568</v>
      </c>
      <c r="K44" s="15">
        <v>2</v>
      </c>
    </row>
    <row r="45" spans="1:11" s="15" customFormat="1" ht="57.6" x14ac:dyDescent="0.3">
      <c r="A45" s="18" t="s">
        <v>42990</v>
      </c>
      <c r="B45" s="18" t="s">
        <v>2214</v>
      </c>
      <c r="C45" s="18" t="s">
        <v>42991</v>
      </c>
      <c r="D45" s="18" t="s">
        <v>64528</v>
      </c>
      <c r="E45" s="18" t="s">
        <v>64543</v>
      </c>
      <c r="F45" t="str">
        <f t="shared" si="1"/>
        <v/>
      </c>
      <c r="H45" s="15" t="s">
        <v>13568</v>
      </c>
      <c r="I45" s="15" t="s">
        <v>13568</v>
      </c>
      <c r="J45" s="15" t="s">
        <v>13568</v>
      </c>
      <c r="K45" s="15">
        <v>2</v>
      </c>
    </row>
    <row r="46" spans="1:11" s="15" customFormat="1" ht="72" x14ac:dyDescent="0.3">
      <c r="A46" s="18" t="s">
        <v>42993</v>
      </c>
      <c r="B46" s="18" t="s">
        <v>2214</v>
      </c>
      <c r="C46" s="18" t="s">
        <v>42994</v>
      </c>
      <c r="D46" s="18" t="s">
        <v>64528</v>
      </c>
      <c r="E46" s="18" t="s">
        <v>64544</v>
      </c>
      <c r="F46" t="str">
        <f t="shared" si="1"/>
        <v/>
      </c>
      <c r="H46" s="15" t="s">
        <v>13568</v>
      </c>
      <c r="I46" s="15" t="s">
        <v>13568</v>
      </c>
      <c r="J46" s="15" t="s">
        <v>13568</v>
      </c>
      <c r="K46" s="15">
        <v>2</v>
      </c>
    </row>
    <row r="47" spans="1:11" s="15" customFormat="1" ht="72" x14ac:dyDescent="0.3">
      <c r="A47" s="18" t="s">
        <v>42996</v>
      </c>
      <c r="B47" s="18" t="s">
        <v>2214</v>
      </c>
      <c r="C47" s="18" t="s">
        <v>42997</v>
      </c>
      <c r="D47" s="18" t="s">
        <v>64528</v>
      </c>
      <c r="E47" s="18" t="s">
        <v>64545</v>
      </c>
      <c r="F47" t="str">
        <f t="shared" si="1"/>
        <v/>
      </c>
      <c r="H47" s="15" t="s">
        <v>13568</v>
      </c>
      <c r="I47" s="15" t="s">
        <v>13568</v>
      </c>
      <c r="J47" s="15" t="s">
        <v>13568</v>
      </c>
      <c r="K47" s="15">
        <v>2</v>
      </c>
    </row>
    <row r="48" spans="1:11" s="15" customFormat="1" ht="187.2" x14ac:dyDescent="0.3">
      <c r="A48" s="18" t="s">
        <v>42999</v>
      </c>
      <c r="B48" s="18" t="s">
        <v>42654</v>
      </c>
      <c r="C48" s="18" t="s">
        <v>43000</v>
      </c>
      <c r="D48" s="18" t="s">
        <v>64533</v>
      </c>
      <c r="E48" s="18" t="s">
        <v>43001</v>
      </c>
      <c r="F48" t="str">
        <f t="shared" si="1"/>
        <v/>
      </c>
      <c r="H48" s="15" t="s">
        <v>13568</v>
      </c>
      <c r="I48" s="15" t="s">
        <v>13568</v>
      </c>
      <c r="J48" s="15" t="s">
        <v>13568</v>
      </c>
      <c r="K48" s="15">
        <v>4</v>
      </c>
    </row>
    <row r="49" spans="1:11" s="15" customFormat="1" ht="187.2" x14ac:dyDescent="0.3">
      <c r="A49" s="18" t="s">
        <v>43002</v>
      </c>
      <c r="B49" s="18" t="s">
        <v>2214</v>
      </c>
      <c r="C49" s="18" t="s">
        <v>43003</v>
      </c>
      <c r="D49" s="18" t="s">
        <v>64528</v>
      </c>
      <c r="E49" s="18" t="s">
        <v>64546</v>
      </c>
      <c r="F49" t="str">
        <f t="shared" si="1"/>
        <v/>
      </c>
      <c r="H49" s="15" t="s">
        <v>13568</v>
      </c>
      <c r="I49" s="15" t="s">
        <v>13568</v>
      </c>
      <c r="J49" s="15" t="s">
        <v>13568</v>
      </c>
      <c r="K49" s="15">
        <v>2</v>
      </c>
    </row>
    <row r="50" spans="1:11" s="15" customFormat="1" ht="115.2" x14ac:dyDescent="0.3">
      <c r="A50" s="18" t="s">
        <v>43005</v>
      </c>
      <c r="B50" s="18" t="s">
        <v>2214</v>
      </c>
      <c r="C50" s="18" t="s">
        <v>43006</v>
      </c>
      <c r="D50" s="18" t="s">
        <v>64528</v>
      </c>
      <c r="E50" s="18" t="s">
        <v>64547</v>
      </c>
      <c r="F50" t="str">
        <f t="shared" si="1"/>
        <v/>
      </c>
      <c r="H50" s="15" t="s">
        <v>13568</v>
      </c>
      <c r="I50" s="15" t="s">
        <v>13568</v>
      </c>
      <c r="J50" s="15" t="s">
        <v>13568</v>
      </c>
      <c r="K50" s="15">
        <v>2</v>
      </c>
    </row>
    <row r="51" spans="1:11" s="15" customFormat="1" ht="72" x14ac:dyDescent="0.3">
      <c r="A51" s="18" t="s">
        <v>43008</v>
      </c>
      <c r="B51" s="18" t="s">
        <v>2214</v>
      </c>
      <c r="C51" s="18" t="s">
        <v>43009</v>
      </c>
      <c r="D51" s="18" t="s">
        <v>64528</v>
      </c>
      <c r="E51" s="18" t="s">
        <v>64548</v>
      </c>
      <c r="F51" t="str">
        <f t="shared" si="1"/>
        <v/>
      </c>
      <c r="H51" s="15" t="s">
        <v>13568</v>
      </c>
      <c r="I51" s="15" t="s">
        <v>13568</v>
      </c>
      <c r="J51" s="15" t="s">
        <v>13568</v>
      </c>
      <c r="K51" s="15">
        <v>2</v>
      </c>
    </row>
    <row r="52" spans="1:11" s="15" customFormat="1" ht="129.6" x14ac:dyDescent="0.3">
      <c r="A52" s="18" t="s">
        <v>43011</v>
      </c>
      <c r="B52" s="18" t="s">
        <v>42654</v>
      </c>
      <c r="C52" s="18" t="s">
        <v>43012</v>
      </c>
      <c r="D52" s="18" t="s">
        <v>64549</v>
      </c>
      <c r="E52" s="18" t="s">
        <v>64550</v>
      </c>
      <c r="F52" t="str">
        <f t="shared" si="1"/>
        <v/>
      </c>
      <c r="H52" s="15" t="s">
        <v>13568</v>
      </c>
      <c r="I52" s="15" t="s">
        <v>13568</v>
      </c>
      <c r="J52" s="15" t="s">
        <v>13568</v>
      </c>
      <c r="K52" s="15">
        <v>5</v>
      </c>
    </row>
    <row r="53" spans="1:11" s="15" customFormat="1" ht="57.6" x14ac:dyDescent="0.3">
      <c r="A53" s="18" t="s">
        <v>43014</v>
      </c>
      <c r="B53" s="18" t="s">
        <v>2214</v>
      </c>
      <c r="C53" s="18" t="s">
        <v>43015</v>
      </c>
      <c r="D53" s="18" t="s">
        <v>64528</v>
      </c>
      <c r="E53" s="18" t="s">
        <v>64551</v>
      </c>
      <c r="F53" t="str">
        <f t="shared" si="1"/>
        <v/>
      </c>
      <c r="H53" s="15" t="s">
        <v>13568</v>
      </c>
      <c r="I53" s="15" t="s">
        <v>13568</v>
      </c>
      <c r="J53" s="15" t="s">
        <v>13568</v>
      </c>
      <c r="K53" s="15">
        <v>2</v>
      </c>
    </row>
    <row r="54" spans="1:11" s="15" customFormat="1" ht="129.6" x14ac:dyDescent="0.3">
      <c r="A54" s="18" t="s">
        <v>43017</v>
      </c>
      <c r="B54" s="18" t="s">
        <v>42654</v>
      </c>
      <c r="C54" s="18" t="s">
        <v>43018</v>
      </c>
      <c r="D54" s="18" t="s">
        <v>64533</v>
      </c>
      <c r="E54" s="18" t="s">
        <v>64552</v>
      </c>
      <c r="F54" t="str">
        <f t="shared" si="1"/>
        <v/>
      </c>
      <c r="H54" s="15" t="s">
        <v>13568</v>
      </c>
      <c r="I54" s="15" t="s">
        <v>13568</v>
      </c>
      <c r="J54" s="15" t="s">
        <v>13568</v>
      </c>
      <c r="K54" s="15">
        <v>4</v>
      </c>
    </row>
    <row r="55" spans="1:11" s="15" customFormat="1" ht="129.6" x14ac:dyDescent="0.3">
      <c r="A55" s="18" t="s">
        <v>43020</v>
      </c>
      <c r="B55" s="18" t="s">
        <v>42654</v>
      </c>
      <c r="C55" s="18" t="s">
        <v>43021</v>
      </c>
      <c r="D55" s="18" t="s">
        <v>64549</v>
      </c>
      <c r="E55" s="18" t="s">
        <v>64553</v>
      </c>
      <c r="F55" t="str">
        <f t="shared" si="1"/>
        <v/>
      </c>
      <c r="H55" s="15" t="s">
        <v>13568</v>
      </c>
      <c r="I55" s="15" t="s">
        <v>13568</v>
      </c>
      <c r="J55" s="15" t="s">
        <v>13568</v>
      </c>
      <c r="K55" s="15">
        <v>5</v>
      </c>
    </row>
    <row r="56" spans="1:11" s="15" customFormat="1" ht="129.6" x14ac:dyDescent="0.3">
      <c r="A56" s="18" t="s">
        <v>43023</v>
      </c>
      <c r="B56" s="18" t="s">
        <v>42654</v>
      </c>
      <c r="C56" s="18" t="s">
        <v>43024</v>
      </c>
      <c r="D56" s="18" t="s">
        <v>64533</v>
      </c>
      <c r="E56" s="18" t="s">
        <v>64554</v>
      </c>
      <c r="F56" t="str">
        <f t="shared" si="1"/>
        <v/>
      </c>
      <c r="H56" s="15" t="s">
        <v>13568</v>
      </c>
      <c r="I56" s="15" t="s">
        <v>13568</v>
      </c>
      <c r="J56" s="15" t="s">
        <v>13568</v>
      </c>
      <c r="K56" s="15">
        <v>4</v>
      </c>
    </row>
    <row r="57" spans="1:11" s="15" customFormat="1" ht="129.6" x14ac:dyDescent="0.3">
      <c r="A57" s="18" t="s">
        <v>43026</v>
      </c>
      <c r="B57" s="18" t="s">
        <v>42654</v>
      </c>
      <c r="C57" s="18" t="s">
        <v>43027</v>
      </c>
      <c r="D57" s="18" t="s">
        <v>64533</v>
      </c>
      <c r="E57" s="18" t="s">
        <v>64555</v>
      </c>
      <c r="F57" t="str">
        <f t="shared" si="1"/>
        <v/>
      </c>
      <c r="H57" s="15" t="s">
        <v>13568</v>
      </c>
      <c r="I57" s="15" t="s">
        <v>13568</v>
      </c>
      <c r="J57" s="15" t="s">
        <v>13568</v>
      </c>
      <c r="K57" s="15">
        <v>4</v>
      </c>
    </row>
    <row r="58" spans="1:11" s="15" customFormat="1" ht="129.6" x14ac:dyDescent="0.3">
      <c r="A58" s="18" t="s">
        <v>43029</v>
      </c>
      <c r="B58" s="18" t="s">
        <v>42654</v>
      </c>
      <c r="C58" s="18" t="s">
        <v>43030</v>
      </c>
      <c r="D58" s="18" t="s">
        <v>64533</v>
      </c>
      <c r="E58" s="18" t="s">
        <v>64556</v>
      </c>
      <c r="F58" t="str">
        <f t="shared" si="1"/>
        <v/>
      </c>
      <c r="H58" s="15" t="s">
        <v>13568</v>
      </c>
      <c r="I58" s="15" t="s">
        <v>13568</v>
      </c>
      <c r="J58" s="15" t="s">
        <v>13568</v>
      </c>
      <c r="K58" s="15">
        <v>4</v>
      </c>
    </row>
    <row r="59" spans="1:11" s="15" customFormat="1" ht="129.6" x14ac:dyDescent="0.3">
      <c r="A59" s="18" t="s">
        <v>43032</v>
      </c>
      <c r="B59" s="18" t="s">
        <v>42654</v>
      </c>
      <c r="C59" s="18" t="s">
        <v>43033</v>
      </c>
      <c r="D59" s="18" t="s">
        <v>64549</v>
      </c>
      <c r="E59" s="18" t="s">
        <v>64557</v>
      </c>
      <c r="F59" t="str">
        <f t="shared" si="1"/>
        <v/>
      </c>
      <c r="H59" s="15" t="s">
        <v>13568</v>
      </c>
      <c r="I59" s="15" t="s">
        <v>13568</v>
      </c>
      <c r="J59" s="15" t="s">
        <v>13568</v>
      </c>
      <c r="K59" s="15">
        <v>5</v>
      </c>
    </row>
    <row r="60" spans="1:11" s="15" customFormat="1" ht="86.4" x14ac:dyDescent="0.3">
      <c r="A60" s="18" t="s">
        <v>43035</v>
      </c>
      <c r="B60" s="18" t="s">
        <v>2214</v>
      </c>
      <c r="C60" s="18" t="s">
        <v>43036</v>
      </c>
      <c r="D60" s="18" t="s">
        <v>64528</v>
      </c>
      <c r="E60" s="18" t="s">
        <v>64558</v>
      </c>
      <c r="F60" t="str">
        <f t="shared" si="1"/>
        <v/>
      </c>
      <c r="H60" s="15" t="s">
        <v>13568</v>
      </c>
      <c r="I60" s="15" t="s">
        <v>13568</v>
      </c>
      <c r="J60" s="15" t="s">
        <v>13568</v>
      </c>
      <c r="K60" s="15">
        <v>2</v>
      </c>
    </row>
    <row r="61" spans="1:11" s="15" customFormat="1" ht="115.2" x14ac:dyDescent="0.3">
      <c r="A61" s="18" t="s">
        <v>43038</v>
      </c>
      <c r="B61" s="18" t="s">
        <v>2214</v>
      </c>
      <c r="C61" s="18" t="s">
        <v>43039</v>
      </c>
      <c r="D61" s="18" t="s">
        <v>64528</v>
      </c>
      <c r="E61" s="18" t="s">
        <v>64559</v>
      </c>
      <c r="F61" t="str">
        <f t="shared" si="1"/>
        <v/>
      </c>
      <c r="H61" s="15" t="s">
        <v>13568</v>
      </c>
      <c r="I61" s="15" t="s">
        <v>13568</v>
      </c>
      <c r="J61" s="15" t="s">
        <v>13568</v>
      </c>
      <c r="K61" s="15">
        <v>2</v>
      </c>
    </row>
    <row r="62" spans="1:11" s="15" customFormat="1" ht="129.6" x14ac:dyDescent="0.3">
      <c r="A62" s="18" t="s">
        <v>43041</v>
      </c>
      <c r="B62" s="18" t="s">
        <v>42654</v>
      </c>
      <c r="C62" s="18" t="s">
        <v>64560</v>
      </c>
      <c r="D62" s="18" t="s">
        <v>64533</v>
      </c>
      <c r="E62" s="18" t="s">
        <v>64561</v>
      </c>
      <c r="F62" t="str">
        <f t="shared" si="1"/>
        <v/>
      </c>
      <c r="H62" s="15" t="s">
        <v>13568</v>
      </c>
      <c r="I62" s="15" t="s">
        <v>13568</v>
      </c>
      <c r="J62" s="15" t="s">
        <v>13568</v>
      </c>
      <c r="K62" s="15">
        <v>4</v>
      </c>
    </row>
    <row r="63" spans="1:11" s="15" customFormat="1" ht="129.6" x14ac:dyDescent="0.3">
      <c r="A63" s="18" t="s">
        <v>43044</v>
      </c>
      <c r="B63" s="18" t="s">
        <v>42654</v>
      </c>
      <c r="C63" s="18" t="s">
        <v>43045</v>
      </c>
      <c r="D63" s="18" t="s">
        <v>64549</v>
      </c>
      <c r="E63" s="18" t="s">
        <v>64562</v>
      </c>
      <c r="F63" t="str">
        <f t="shared" si="1"/>
        <v/>
      </c>
      <c r="H63" s="15" t="s">
        <v>13568</v>
      </c>
      <c r="I63" s="15" t="s">
        <v>13568</v>
      </c>
      <c r="J63" s="15" t="s">
        <v>13568</v>
      </c>
      <c r="K63" s="15">
        <v>5</v>
      </c>
    </row>
    <row r="64" spans="1:11" s="15" customFormat="1" ht="100.8" x14ac:dyDescent="0.3">
      <c r="A64" s="18" t="s">
        <v>43047</v>
      </c>
      <c r="B64" s="18" t="s">
        <v>5060</v>
      </c>
      <c r="C64" s="18" t="s">
        <v>43048</v>
      </c>
      <c r="D64" s="18" t="s">
        <v>64563</v>
      </c>
      <c r="E64" s="18" t="s">
        <v>64564</v>
      </c>
      <c r="F64" t="str">
        <f t="shared" si="1"/>
        <v/>
      </c>
      <c r="H64" s="15" t="s">
        <v>13568</v>
      </c>
      <c r="I64" s="15" t="s">
        <v>13568</v>
      </c>
      <c r="J64" s="15" t="s">
        <v>13568</v>
      </c>
      <c r="K64" s="15">
        <v>17</v>
      </c>
    </row>
    <row r="65" spans="1:11" s="15" customFormat="1" x14ac:dyDescent="0.3">
      <c r="A65" s="18" t="s">
        <v>43051</v>
      </c>
      <c r="B65" s="18" t="s">
        <v>5352</v>
      </c>
      <c r="C65" s="18" t="s">
        <v>43052</v>
      </c>
      <c r="D65" s="18" t="s">
        <v>64565</v>
      </c>
      <c r="E65" s="18" t="s">
        <v>64566</v>
      </c>
      <c r="F65" t="str">
        <f t="shared" si="1"/>
        <v/>
      </c>
      <c r="H65" s="15" t="s">
        <v>13568</v>
      </c>
      <c r="I65" s="15" t="s">
        <v>13568</v>
      </c>
      <c r="J65" s="15" t="s">
        <v>13568</v>
      </c>
      <c r="K65" s="15">
        <v>18</v>
      </c>
    </row>
    <row r="66" spans="1:11" ht="14.4" customHeight="1" x14ac:dyDescent="0.3">
      <c r="A66" s="2" t="s">
        <v>43054</v>
      </c>
      <c r="B66" s="2" t="s">
        <v>708</v>
      </c>
      <c r="C66" s="2" t="s">
        <v>43055</v>
      </c>
      <c r="D66" s="2" t="s">
        <v>64567</v>
      </c>
      <c r="E66" s="2" t="s">
        <v>64568</v>
      </c>
      <c r="F66" t="str">
        <f t="shared" si="1"/>
        <v>y</v>
      </c>
      <c r="G66" t="s">
        <v>25268</v>
      </c>
      <c r="H66" t="s">
        <v>13616</v>
      </c>
      <c r="I66" t="s">
        <v>13568</v>
      </c>
      <c r="J66" t="s">
        <v>13616</v>
      </c>
      <c r="K66">
        <v>1</v>
      </c>
    </row>
    <row r="67" spans="1:11" ht="14.4" customHeight="1" x14ac:dyDescent="0.3">
      <c r="A67" s="2" t="s">
        <v>43058</v>
      </c>
      <c r="B67" s="2" t="s">
        <v>708</v>
      </c>
      <c r="C67" s="2" t="s">
        <v>43059</v>
      </c>
      <c r="D67" s="2" t="s">
        <v>64567</v>
      </c>
      <c r="E67" s="2" t="s">
        <v>64569</v>
      </c>
      <c r="F67" t="str">
        <f t="shared" si="1"/>
        <v>y</v>
      </c>
      <c r="G67" t="s">
        <v>25268</v>
      </c>
      <c r="H67" t="s">
        <v>13616</v>
      </c>
      <c r="I67" t="s">
        <v>13568</v>
      </c>
      <c r="J67" t="s">
        <v>13616</v>
      </c>
      <c r="K67">
        <v>1</v>
      </c>
    </row>
    <row r="68" spans="1:11" ht="14.4" customHeight="1" x14ac:dyDescent="0.3">
      <c r="A68" s="2" t="s">
        <v>43070</v>
      </c>
      <c r="B68" s="2" t="s">
        <v>708</v>
      </c>
      <c r="C68" s="2" t="s">
        <v>43071</v>
      </c>
      <c r="D68" s="2" t="s">
        <v>64567</v>
      </c>
      <c r="E68" s="2" t="s">
        <v>64570</v>
      </c>
      <c r="F68" t="str">
        <f t="shared" si="1"/>
        <v>y</v>
      </c>
      <c r="G68" t="s">
        <v>25268</v>
      </c>
      <c r="H68" t="s">
        <v>13616</v>
      </c>
      <c r="I68" t="s">
        <v>13568</v>
      </c>
      <c r="J68" t="s">
        <v>13616</v>
      </c>
      <c r="K68">
        <v>1</v>
      </c>
    </row>
    <row r="69" spans="1:11" ht="14.4" customHeight="1" x14ac:dyDescent="0.3">
      <c r="A69" s="2" t="s">
        <v>43073</v>
      </c>
      <c r="B69" s="2" t="s">
        <v>708</v>
      </c>
      <c r="C69" s="2" t="s">
        <v>43074</v>
      </c>
      <c r="D69" s="2" t="s">
        <v>64567</v>
      </c>
      <c r="E69" s="2" t="s">
        <v>64571</v>
      </c>
      <c r="F69" t="str">
        <f t="shared" ref="F69:F100" si="2">IF(COUNTIF(H69:J69,"used")&gt;0,"y","")</f>
        <v>y</v>
      </c>
      <c r="G69" t="s">
        <v>25268</v>
      </c>
      <c r="H69" t="s">
        <v>13616</v>
      </c>
      <c r="I69" t="s">
        <v>13568</v>
      </c>
      <c r="J69" t="s">
        <v>13616</v>
      </c>
      <c r="K69">
        <v>1</v>
      </c>
    </row>
    <row r="70" spans="1:11" ht="14.4" customHeight="1" x14ac:dyDescent="0.3">
      <c r="A70" s="2" t="s">
        <v>43076</v>
      </c>
      <c r="B70" s="2" t="s">
        <v>708</v>
      </c>
      <c r="C70" s="2" t="s">
        <v>43077</v>
      </c>
      <c r="D70" s="2" t="s">
        <v>64567</v>
      </c>
      <c r="E70" s="2" t="s">
        <v>64572</v>
      </c>
      <c r="F70" t="str">
        <f t="shared" si="2"/>
        <v>y</v>
      </c>
      <c r="G70" t="s">
        <v>25268</v>
      </c>
      <c r="H70" t="s">
        <v>13616</v>
      </c>
      <c r="I70" t="s">
        <v>13568</v>
      </c>
      <c r="J70" t="s">
        <v>13616</v>
      </c>
      <c r="K70">
        <v>1</v>
      </c>
    </row>
    <row r="71" spans="1:11" ht="14.4" customHeight="1" x14ac:dyDescent="0.3">
      <c r="A71" s="2" t="s">
        <v>43079</v>
      </c>
      <c r="B71" s="2" t="s">
        <v>708</v>
      </c>
      <c r="C71" s="2" t="s">
        <v>43080</v>
      </c>
      <c r="D71" s="2" t="s">
        <v>64567</v>
      </c>
      <c r="E71" s="2" t="s">
        <v>64573</v>
      </c>
      <c r="F71" t="str">
        <f t="shared" si="2"/>
        <v>y</v>
      </c>
      <c r="G71" t="s">
        <v>25268</v>
      </c>
      <c r="H71" t="s">
        <v>13616</v>
      </c>
      <c r="I71" t="s">
        <v>13568</v>
      </c>
      <c r="J71" t="s">
        <v>13616</v>
      </c>
      <c r="K71">
        <v>1</v>
      </c>
    </row>
    <row r="72" spans="1:11" ht="14.4" customHeight="1" x14ac:dyDescent="0.3">
      <c r="A72" s="2" t="s">
        <v>43085</v>
      </c>
      <c r="B72" s="2" t="s">
        <v>708</v>
      </c>
      <c r="C72" s="2" t="s">
        <v>43086</v>
      </c>
      <c r="D72" s="2" t="s">
        <v>64567</v>
      </c>
      <c r="E72" s="2" t="s">
        <v>64574</v>
      </c>
      <c r="F72" t="str">
        <f t="shared" si="2"/>
        <v>y</v>
      </c>
      <c r="G72" t="s">
        <v>25268</v>
      </c>
      <c r="H72" t="s">
        <v>13616</v>
      </c>
      <c r="I72" t="s">
        <v>13568</v>
      </c>
      <c r="J72" t="s">
        <v>13616</v>
      </c>
      <c r="K72">
        <v>1</v>
      </c>
    </row>
    <row r="73" spans="1:11" ht="14.4" customHeight="1" x14ac:dyDescent="0.3">
      <c r="A73" s="2" t="s">
        <v>43088</v>
      </c>
      <c r="B73" s="2" t="s">
        <v>708</v>
      </c>
      <c r="C73" s="2" t="s">
        <v>43089</v>
      </c>
      <c r="D73" s="2" t="s">
        <v>64567</v>
      </c>
      <c r="E73" s="2" t="s">
        <v>64575</v>
      </c>
      <c r="F73" t="str">
        <f t="shared" si="2"/>
        <v>y</v>
      </c>
      <c r="G73" t="s">
        <v>25268</v>
      </c>
      <c r="H73" t="s">
        <v>13616</v>
      </c>
      <c r="I73" t="s">
        <v>13568</v>
      </c>
      <c r="J73" t="s">
        <v>13616</v>
      </c>
      <c r="K73">
        <v>1</v>
      </c>
    </row>
    <row r="74" spans="1:11" ht="14.4" customHeight="1" x14ac:dyDescent="0.3">
      <c r="A74" s="2" t="s">
        <v>43091</v>
      </c>
      <c r="B74" s="2" t="s">
        <v>708</v>
      </c>
      <c r="C74" s="2" t="s">
        <v>43092</v>
      </c>
      <c r="D74" s="2" t="s">
        <v>64567</v>
      </c>
      <c r="E74" s="2" t="s">
        <v>64576</v>
      </c>
      <c r="F74" t="str">
        <f t="shared" si="2"/>
        <v>y</v>
      </c>
      <c r="G74" t="s">
        <v>25268</v>
      </c>
      <c r="H74" t="s">
        <v>13616</v>
      </c>
      <c r="I74" t="s">
        <v>13568</v>
      </c>
      <c r="J74" t="s">
        <v>13616</v>
      </c>
      <c r="K74">
        <v>1</v>
      </c>
    </row>
    <row r="75" spans="1:11" ht="14.4" customHeight="1" x14ac:dyDescent="0.3">
      <c r="A75" s="2" t="s">
        <v>43094</v>
      </c>
      <c r="B75" s="2" t="s">
        <v>708</v>
      </c>
      <c r="C75" s="2" t="s">
        <v>43095</v>
      </c>
      <c r="D75" s="2" t="s">
        <v>64567</v>
      </c>
      <c r="E75" s="2" t="s">
        <v>64577</v>
      </c>
      <c r="F75" t="str">
        <f t="shared" si="2"/>
        <v>y</v>
      </c>
      <c r="G75" t="s">
        <v>25268</v>
      </c>
      <c r="H75" t="s">
        <v>13616</v>
      </c>
      <c r="I75" t="s">
        <v>13568</v>
      </c>
      <c r="J75" t="s">
        <v>13616</v>
      </c>
      <c r="K75">
        <v>1</v>
      </c>
    </row>
    <row r="76" spans="1:11" ht="14.4" customHeight="1" x14ac:dyDescent="0.3">
      <c r="A76" s="2" t="s">
        <v>64578</v>
      </c>
      <c r="B76" s="2" t="s">
        <v>708</v>
      </c>
      <c r="C76" s="2" t="s">
        <v>64579</v>
      </c>
      <c r="D76" s="2" t="s">
        <v>64567</v>
      </c>
      <c r="E76" s="2" t="s">
        <v>64580</v>
      </c>
      <c r="F76" t="str">
        <f t="shared" si="2"/>
        <v>y</v>
      </c>
      <c r="G76" t="s">
        <v>25268</v>
      </c>
      <c r="H76" t="s">
        <v>13616</v>
      </c>
      <c r="I76" t="s">
        <v>13568</v>
      </c>
      <c r="J76" t="s">
        <v>13616</v>
      </c>
      <c r="K76">
        <v>1</v>
      </c>
    </row>
    <row r="77" spans="1:11" ht="14.4" customHeight="1" x14ac:dyDescent="0.3">
      <c r="A77" s="2" t="s">
        <v>64581</v>
      </c>
      <c r="B77" s="2" t="s">
        <v>708</v>
      </c>
      <c r="C77" s="2" t="s">
        <v>64582</v>
      </c>
      <c r="D77" s="2" t="s">
        <v>64567</v>
      </c>
      <c r="E77" s="2" t="s">
        <v>64583</v>
      </c>
      <c r="F77" t="str">
        <f t="shared" si="2"/>
        <v>y</v>
      </c>
      <c r="G77" t="s">
        <v>25268</v>
      </c>
      <c r="H77" t="s">
        <v>13616</v>
      </c>
      <c r="I77" t="s">
        <v>13568</v>
      </c>
      <c r="J77" t="s">
        <v>13616</v>
      </c>
      <c r="K77">
        <v>1</v>
      </c>
    </row>
    <row r="78" spans="1:11" ht="14.4" customHeight="1" x14ac:dyDescent="0.3">
      <c r="A78" s="2" t="s">
        <v>64584</v>
      </c>
      <c r="B78" s="2" t="s">
        <v>708</v>
      </c>
      <c r="C78" s="2" t="s">
        <v>64585</v>
      </c>
      <c r="D78" s="2" t="s">
        <v>64567</v>
      </c>
      <c r="E78" s="2" t="s">
        <v>64586</v>
      </c>
      <c r="F78" t="str">
        <f t="shared" si="2"/>
        <v>y</v>
      </c>
      <c r="G78" t="s">
        <v>25268</v>
      </c>
      <c r="H78" t="s">
        <v>13616</v>
      </c>
      <c r="I78" t="s">
        <v>13568</v>
      </c>
      <c r="J78" t="s">
        <v>13616</v>
      </c>
      <c r="K78">
        <v>1</v>
      </c>
    </row>
    <row r="79" spans="1:11" ht="14.4" customHeight="1" x14ac:dyDescent="0.3">
      <c r="A79" s="2" t="s">
        <v>43109</v>
      </c>
      <c r="B79" s="2" t="s">
        <v>708</v>
      </c>
      <c r="C79" s="2" t="s">
        <v>43110</v>
      </c>
      <c r="D79" s="2" t="s">
        <v>64567</v>
      </c>
      <c r="E79" s="2" t="s">
        <v>64587</v>
      </c>
      <c r="F79" t="str">
        <f t="shared" si="2"/>
        <v>y</v>
      </c>
      <c r="G79" t="s">
        <v>25268</v>
      </c>
      <c r="H79" t="s">
        <v>13616</v>
      </c>
      <c r="I79" t="s">
        <v>13568</v>
      </c>
      <c r="J79" t="s">
        <v>13616</v>
      </c>
      <c r="K79">
        <v>1</v>
      </c>
    </row>
    <row r="80" spans="1:11" ht="14.4" customHeight="1" x14ac:dyDescent="0.3">
      <c r="A80" s="2" t="s">
        <v>43115</v>
      </c>
      <c r="B80" s="2" t="s">
        <v>708</v>
      </c>
      <c r="C80" s="2" t="s">
        <v>43116</v>
      </c>
      <c r="D80" s="2" t="s">
        <v>64567</v>
      </c>
      <c r="E80" s="2" t="s">
        <v>64588</v>
      </c>
      <c r="F80" t="str">
        <f t="shared" si="2"/>
        <v>y</v>
      </c>
      <c r="G80" t="s">
        <v>25268</v>
      </c>
      <c r="H80" t="s">
        <v>13616</v>
      </c>
      <c r="I80" t="s">
        <v>13568</v>
      </c>
      <c r="J80" t="s">
        <v>13616</v>
      </c>
      <c r="K80">
        <v>1</v>
      </c>
    </row>
    <row r="81" spans="1:11" ht="14.4" customHeight="1" x14ac:dyDescent="0.3">
      <c r="A81" s="2" t="s">
        <v>64589</v>
      </c>
      <c r="B81" s="2" t="s">
        <v>708</v>
      </c>
      <c r="C81" s="2" t="s">
        <v>64590</v>
      </c>
      <c r="D81" s="2" t="s">
        <v>64567</v>
      </c>
      <c r="E81" s="2" t="s">
        <v>64591</v>
      </c>
      <c r="F81" t="str">
        <f t="shared" si="2"/>
        <v>y</v>
      </c>
      <c r="G81" t="s">
        <v>25268</v>
      </c>
      <c r="H81" t="s">
        <v>13616</v>
      </c>
      <c r="I81" t="s">
        <v>13568</v>
      </c>
      <c r="J81" t="s">
        <v>13616</v>
      </c>
      <c r="K81">
        <v>1</v>
      </c>
    </row>
    <row r="82" spans="1:11" ht="14.4" customHeight="1" x14ac:dyDescent="0.3">
      <c r="A82" s="2" t="s">
        <v>43202</v>
      </c>
      <c r="B82" s="2" t="s">
        <v>708</v>
      </c>
      <c r="C82" s="2" t="s">
        <v>43203</v>
      </c>
      <c r="D82" s="2" t="s">
        <v>64567</v>
      </c>
      <c r="E82" s="2" t="s">
        <v>64592</v>
      </c>
      <c r="F82" t="str">
        <f t="shared" si="2"/>
        <v>y</v>
      </c>
      <c r="G82" t="s">
        <v>25268</v>
      </c>
      <c r="H82" t="s">
        <v>13616</v>
      </c>
      <c r="I82" t="s">
        <v>13568</v>
      </c>
      <c r="J82" t="s">
        <v>13616</v>
      </c>
      <c r="K82">
        <v>1</v>
      </c>
    </row>
    <row r="83" spans="1:11" ht="14.4" customHeight="1" x14ac:dyDescent="0.3">
      <c r="A83" s="2" t="s">
        <v>43208</v>
      </c>
      <c r="B83" s="2" t="s">
        <v>708</v>
      </c>
      <c r="C83" s="2" t="s">
        <v>64593</v>
      </c>
      <c r="D83" s="2" t="s">
        <v>64567</v>
      </c>
      <c r="E83" s="2" t="s">
        <v>64594</v>
      </c>
      <c r="F83" t="str">
        <f t="shared" si="2"/>
        <v>y</v>
      </c>
      <c r="G83" t="s">
        <v>25268</v>
      </c>
      <c r="H83" t="s">
        <v>13616</v>
      </c>
      <c r="I83" t="s">
        <v>13568</v>
      </c>
      <c r="J83" t="s">
        <v>13616</v>
      </c>
      <c r="K83">
        <v>1</v>
      </c>
    </row>
    <row r="84" spans="1:11" s="15" customFormat="1" ht="72" x14ac:dyDescent="0.3">
      <c r="A84" s="18" t="s">
        <v>64595</v>
      </c>
      <c r="B84" s="18" t="s">
        <v>37617</v>
      </c>
      <c r="C84" s="18" t="s">
        <v>64596</v>
      </c>
      <c r="D84" s="18" t="s">
        <v>64597</v>
      </c>
      <c r="E84" s="18" t="s">
        <v>64598</v>
      </c>
      <c r="F84" t="str">
        <f t="shared" si="2"/>
        <v/>
      </c>
      <c r="H84" s="15" t="s">
        <v>13568</v>
      </c>
      <c r="I84" s="15" t="s">
        <v>13568</v>
      </c>
      <c r="J84" s="15" t="s">
        <v>13568</v>
      </c>
      <c r="K84" s="15">
        <v>7</v>
      </c>
    </row>
    <row r="85" spans="1:11" ht="14.4" customHeight="1" x14ac:dyDescent="0.3">
      <c r="A85" s="2" t="s">
        <v>43211</v>
      </c>
      <c r="B85" s="2" t="s">
        <v>708</v>
      </c>
      <c r="C85" s="2" t="s">
        <v>43212</v>
      </c>
      <c r="D85" s="2" t="s">
        <v>64567</v>
      </c>
      <c r="E85" s="2" t="s">
        <v>64599</v>
      </c>
      <c r="F85" t="str">
        <f t="shared" si="2"/>
        <v>y</v>
      </c>
      <c r="G85" t="s">
        <v>25268</v>
      </c>
      <c r="H85" t="s">
        <v>13616</v>
      </c>
      <c r="I85" t="s">
        <v>13568</v>
      </c>
      <c r="J85" t="s">
        <v>13616</v>
      </c>
      <c r="K85">
        <v>1</v>
      </c>
    </row>
    <row r="86" spans="1:11" ht="14.4" customHeight="1" x14ac:dyDescent="0.3">
      <c r="A86" s="2" t="s">
        <v>43214</v>
      </c>
      <c r="B86" s="2" t="s">
        <v>708</v>
      </c>
      <c r="C86" s="2" t="s">
        <v>43215</v>
      </c>
      <c r="D86" s="2" t="s">
        <v>64567</v>
      </c>
      <c r="E86" s="2" t="s">
        <v>64600</v>
      </c>
      <c r="F86" t="str">
        <f t="shared" si="2"/>
        <v>y</v>
      </c>
      <c r="G86" t="s">
        <v>25268</v>
      </c>
      <c r="H86" t="s">
        <v>13616</v>
      </c>
      <c r="I86" t="s">
        <v>13568</v>
      </c>
      <c r="J86" t="s">
        <v>13616</v>
      </c>
      <c r="K86">
        <v>1</v>
      </c>
    </row>
    <row r="87" spans="1:11" ht="14.4" customHeight="1" x14ac:dyDescent="0.3">
      <c r="A87" s="2" t="s">
        <v>43220</v>
      </c>
      <c r="B87" s="2" t="s">
        <v>708</v>
      </c>
      <c r="C87" s="2" t="s">
        <v>43221</v>
      </c>
      <c r="D87" s="2" t="s">
        <v>64567</v>
      </c>
      <c r="E87" s="2" t="s">
        <v>64601</v>
      </c>
      <c r="F87" t="str">
        <f t="shared" si="2"/>
        <v>y</v>
      </c>
      <c r="G87" t="s">
        <v>25268</v>
      </c>
      <c r="H87" t="s">
        <v>13616</v>
      </c>
      <c r="I87" t="s">
        <v>13568</v>
      </c>
      <c r="J87" t="s">
        <v>13616</v>
      </c>
      <c r="K87">
        <v>1</v>
      </c>
    </row>
    <row r="88" spans="1:11" ht="14.4" customHeight="1" x14ac:dyDescent="0.3">
      <c r="A88" s="2" t="s">
        <v>43223</v>
      </c>
      <c r="B88" s="2" t="s">
        <v>708</v>
      </c>
      <c r="C88" s="2" t="s">
        <v>64602</v>
      </c>
      <c r="D88" s="2" t="s">
        <v>64567</v>
      </c>
      <c r="E88" s="2" t="s">
        <v>64603</v>
      </c>
      <c r="F88" t="str">
        <f t="shared" si="2"/>
        <v>y</v>
      </c>
      <c r="G88" t="s">
        <v>25268</v>
      </c>
      <c r="H88" t="s">
        <v>13616</v>
      </c>
      <c r="I88" t="s">
        <v>13568</v>
      </c>
      <c r="J88" t="s">
        <v>13616</v>
      </c>
      <c r="K88">
        <v>1</v>
      </c>
    </row>
    <row r="89" spans="1:11" ht="14.4" customHeight="1" x14ac:dyDescent="0.3">
      <c r="A89" s="2" t="s">
        <v>43226</v>
      </c>
      <c r="B89" s="2" t="s">
        <v>708</v>
      </c>
      <c r="C89" s="2" t="s">
        <v>43227</v>
      </c>
      <c r="D89" s="2" t="s">
        <v>64567</v>
      </c>
      <c r="E89" s="2" t="s">
        <v>64604</v>
      </c>
      <c r="F89" t="str">
        <f t="shared" si="2"/>
        <v>y</v>
      </c>
      <c r="G89" t="s">
        <v>25268</v>
      </c>
      <c r="H89" t="s">
        <v>13616</v>
      </c>
      <c r="I89" t="s">
        <v>13568</v>
      </c>
      <c r="J89" t="s">
        <v>13616</v>
      </c>
      <c r="K89">
        <v>1</v>
      </c>
    </row>
    <row r="90" spans="1:11" ht="14.4" customHeight="1" x14ac:dyDescent="0.3">
      <c r="A90" s="2" t="s">
        <v>43229</v>
      </c>
      <c r="B90" s="2" t="s">
        <v>708</v>
      </c>
      <c r="C90" s="2" t="s">
        <v>43230</v>
      </c>
      <c r="D90" s="2" t="s">
        <v>64567</v>
      </c>
      <c r="E90" s="2" t="s">
        <v>64605</v>
      </c>
      <c r="F90" t="str">
        <f t="shared" si="2"/>
        <v>y</v>
      </c>
      <c r="G90" t="s">
        <v>25268</v>
      </c>
      <c r="H90" t="s">
        <v>13616</v>
      </c>
      <c r="I90" t="s">
        <v>13568</v>
      </c>
      <c r="J90" t="s">
        <v>13616</v>
      </c>
      <c r="K90">
        <v>1</v>
      </c>
    </row>
    <row r="91" spans="1:11" ht="14.4" customHeight="1" x14ac:dyDescent="0.3">
      <c r="A91" s="2" t="s">
        <v>64606</v>
      </c>
      <c r="B91" s="2" t="s">
        <v>708</v>
      </c>
      <c r="C91" s="2" t="s">
        <v>64607</v>
      </c>
      <c r="D91" s="2" t="s">
        <v>64567</v>
      </c>
      <c r="E91" s="2" t="s">
        <v>64608</v>
      </c>
      <c r="F91" t="str">
        <f t="shared" si="2"/>
        <v>y</v>
      </c>
      <c r="G91" t="s">
        <v>25268</v>
      </c>
      <c r="H91" t="s">
        <v>13616</v>
      </c>
      <c r="I91" t="s">
        <v>13568</v>
      </c>
      <c r="J91" t="s">
        <v>13616</v>
      </c>
      <c r="K91">
        <v>1</v>
      </c>
    </row>
    <row r="92" spans="1:11" ht="14.4" customHeight="1" x14ac:dyDescent="0.3">
      <c r="A92" s="2" t="s">
        <v>43238</v>
      </c>
      <c r="B92" s="2" t="s">
        <v>708</v>
      </c>
      <c r="C92" s="2" t="s">
        <v>43239</v>
      </c>
      <c r="D92" s="2" t="s">
        <v>64567</v>
      </c>
      <c r="E92" s="2" t="s">
        <v>64609</v>
      </c>
      <c r="F92" t="str">
        <f t="shared" si="2"/>
        <v>y</v>
      </c>
      <c r="G92" t="s">
        <v>25268</v>
      </c>
      <c r="H92" t="s">
        <v>13616</v>
      </c>
      <c r="I92" t="s">
        <v>13568</v>
      </c>
      <c r="J92" t="s">
        <v>13616</v>
      </c>
      <c r="K92">
        <v>1</v>
      </c>
    </row>
    <row r="93" spans="1:11" ht="14.4" customHeight="1" x14ac:dyDescent="0.3">
      <c r="A93" s="2" t="s">
        <v>43244</v>
      </c>
      <c r="B93" s="2" t="s">
        <v>708</v>
      </c>
      <c r="C93" s="2" t="s">
        <v>43245</v>
      </c>
      <c r="D93" s="2" t="s">
        <v>64567</v>
      </c>
      <c r="E93" s="2" t="s">
        <v>64610</v>
      </c>
      <c r="F93" t="str">
        <f t="shared" si="2"/>
        <v>y</v>
      </c>
      <c r="G93" t="s">
        <v>25268</v>
      </c>
      <c r="H93" t="s">
        <v>13616</v>
      </c>
      <c r="I93" t="s">
        <v>13568</v>
      </c>
      <c r="J93" t="s">
        <v>13616</v>
      </c>
      <c r="K93">
        <v>1</v>
      </c>
    </row>
    <row r="94" spans="1:11" ht="14.4" customHeight="1" x14ac:dyDescent="0.3">
      <c r="A94" s="2" t="s">
        <v>43247</v>
      </c>
      <c r="B94" s="2" t="s">
        <v>708</v>
      </c>
      <c r="C94" s="2" t="s">
        <v>43248</v>
      </c>
      <c r="D94" s="2" t="s">
        <v>64567</v>
      </c>
      <c r="E94" s="2" t="s">
        <v>64611</v>
      </c>
      <c r="F94" t="str">
        <f t="shared" si="2"/>
        <v>y</v>
      </c>
      <c r="G94" t="s">
        <v>25268</v>
      </c>
      <c r="H94" t="s">
        <v>13616</v>
      </c>
      <c r="I94" t="s">
        <v>13568</v>
      </c>
      <c r="J94" t="s">
        <v>13616</v>
      </c>
      <c r="K94">
        <v>1</v>
      </c>
    </row>
    <row r="95" spans="1:11" ht="14.4" customHeight="1" x14ac:dyDescent="0.3">
      <c r="A95" s="2" t="s">
        <v>43130</v>
      </c>
      <c r="B95" s="2" t="s">
        <v>114</v>
      </c>
      <c r="C95" s="2" t="s">
        <v>43131</v>
      </c>
      <c r="D95" s="2" t="s">
        <v>64567</v>
      </c>
      <c r="E95" s="2" t="s">
        <v>64612</v>
      </c>
      <c r="F95" t="str">
        <f t="shared" si="2"/>
        <v>y</v>
      </c>
      <c r="G95" t="s">
        <v>64613</v>
      </c>
      <c r="H95" t="s">
        <v>13616</v>
      </c>
      <c r="I95" t="s">
        <v>13616</v>
      </c>
      <c r="J95" t="s">
        <v>13616</v>
      </c>
      <c r="K95">
        <v>1</v>
      </c>
    </row>
    <row r="96" spans="1:11" ht="14.4" customHeight="1" x14ac:dyDescent="0.3">
      <c r="A96" s="2" t="s">
        <v>43133</v>
      </c>
      <c r="B96" s="2" t="s">
        <v>114</v>
      </c>
      <c r="C96" s="2" t="s">
        <v>64614</v>
      </c>
      <c r="D96" s="2" t="s">
        <v>64615</v>
      </c>
      <c r="E96" s="2" t="s">
        <v>64616</v>
      </c>
      <c r="F96" t="str">
        <f t="shared" si="2"/>
        <v>y</v>
      </c>
      <c r="G96" t="s">
        <v>64613</v>
      </c>
      <c r="H96" t="s">
        <v>13616</v>
      </c>
      <c r="I96" t="s">
        <v>13616</v>
      </c>
      <c r="J96" t="s">
        <v>13616</v>
      </c>
      <c r="K96">
        <v>21</v>
      </c>
    </row>
    <row r="97" spans="1:11" ht="14.4" customHeight="1" x14ac:dyDescent="0.3">
      <c r="A97" s="2" t="s">
        <v>43153</v>
      </c>
      <c r="B97" s="2" t="s">
        <v>114</v>
      </c>
      <c r="C97" s="2" t="s">
        <v>43154</v>
      </c>
      <c r="D97" s="2" t="s">
        <v>64617</v>
      </c>
      <c r="E97" s="2" t="s">
        <v>43156</v>
      </c>
      <c r="F97" t="str">
        <f t="shared" si="2"/>
        <v>y</v>
      </c>
      <c r="G97" t="s">
        <v>64613</v>
      </c>
      <c r="H97" t="s">
        <v>13616</v>
      </c>
      <c r="I97" t="s">
        <v>13616</v>
      </c>
      <c r="J97" t="s">
        <v>13616</v>
      </c>
      <c r="K97">
        <v>3</v>
      </c>
    </row>
    <row r="98" spans="1:11" ht="14.4" customHeight="1" x14ac:dyDescent="0.3">
      <c r="A98" s="2" t="s">
        <v>43157</v>
      </c>
      <c r="B98" s="2" t="s">
        <v>114</v>
      </c>
      <c r="C98" s="2" t="s">
        <v>43158</v>
      </c>
      <c r="D98" s="2" t="s">
        <v>64617</v>
      </c>
      <c r="E98" s="2" t="s">
        <v>64618</v>
      </c>
      <c r="F98" t="str">
        <f t="shared" si="2"/>
        <v>y</v>
      </c>
      <c r="G98" t="s">
        <v>64613</v>
      </c>
      <c r="H98" t="s">
        <v>13616</v>
      </c>
      <c r="I98" t="s">
        <v>13616</v>
      </c>
      <c r="J98" t="s">
        <v>13616</v>
      </c>
      <c r="K98">
        <v>3</v>
      </c>
    </row>
    <row r="99" spans="1:11" ht="14.4" customHeight="1" x14ac:dyDescent="0.3">
      <c r="A99" s="2" t="s">
        <v>43160</v>
      </c>
      <c r="B99" s="2" t="s">
        <v>114</v>
      </c>
      <c r="C99" s="2" t="s">
        <v>43161</v>
      </c>
      <c r="D99" s="2" t="s">
        <v>64617</v>
      </c>
      <c r="E99" s="2" t="s">
        <v>64619</v>
      </c>
      <c r="F99" t="str">
        <f t="shared" si="2"/>
        <v>y</v>
      </c>
      <c r="G99" t="s">
        <v>64613</v>
      </c>
      <c r="H99" t="s">
        <v>13616</v>
      </c>
      <c r="I99" t="s">
        <v>13616</v>
      </c>
      <c r="J99" t="s">
        <v>13616</v>
      </c>
      <c r="K99">
        <v>3</v>
      </c>
    </row>
    <row r="100" spans="1:11" ht="14.4" customHeight="1" x14ac:dyDescent="0.3">
      <c r="A100" s="2" t="s">
        <v>43163</v>
      </c>
      <c r="B100" s="2" t="s">
        <v>114</v>
      </c>
      <c r="C100" s="2" t="s">
        <v>43164</v>
      </c>
      <c r="D100" s="2" t="s">
        <v>64617</v>
      </c>
      <c r="E100" s="2" t="s">
        <v>64620</v>
      </c>
      <c r="F100" t="str">
        <f t="shared" si="2"/>
        <v>y</v>
      </c>
      <c r="G100" t="s">
        <v>64613</v>
      </c>
      <c r="H100" t="s">
        <v>13616</v>
      </c>
      <c r="I100" t="s">
        <v>13616</v>
      </c>
      <c r="J100" t="s">
        <v>13616</v>
      </c>
      <c r="K100">
        <v>3</v>
      </c>
    </row>
    <row r="101" spans="1:11" ht="14.4" customHeight="1" x14ac:dyDescent="0.3">
      <c r="A101" s="2" t="s">
        <v>64621</v>
      </c>
      <c r="B101" s="2" t="s">
        <v>114</v>
      </c>
      <c r="C101" s="2" t="s">
        <v>64622</v>
      </c>
      <c r="D101" s="2" t="s">
        <v>64617</v>
      </c>
      <c r="E101" s="2" t="s">
        <v>64623</v>
      </c>
      <c r="F101" t="str">
        <f t="shared" ref="F101:F124" si="3">IF(COUNTIF(H101:J101,"used")&gt;0,"y","")</f>
        <v>y</v>
      </c>
      <c r="G101" t="s">
        <v>64613</v>
      </c>
      <c r="H101" t="s">
        <v>13616</v>
      </c>
      <c r="I101" t="s">
        <v>13616</v>
      </c>
      <c r="J101" t="s">
        <v>13616</v>
      </c>
      <c r="K101">
        <v>3</v>
      </c>
    </row>
    <row r="102" spans="1:11" ht="14.4" customHeight="1" x14ac:dyDescent="0.3">
      <c r="A102" s="2" t="s">
        <v>43166</v>
      </c>
      <c r="B102" s="2" t="s">
        <v>114</v>
      </c>
      <c r="C102" s="2" t="s">
        <v>43167</v>
      </c>
      <c r="D102" s="2" t="s">
        <v>64617</v>
      </c>
      <c r="E102" s="2" t="s">
        <v>64624</v>
      </c>
      <c r="F102" t="str">
        <f t="shared" si="3"/>
        <v>y</v>
      </c>
      <c r="G102" t="s">
        <v>64613</v>
      </c>
      <c r="H102" t="s">
        <v>13616</v>
      </c>
      <c r="I102" t="s">
        <v>13616</v>
      </c>
      <c r="J102" t="s">
        <v>13616</v>
      </c>
      <c r="K102">
        <v>3</v>
      </c>
    </row>
    <row r="103" spans="1:11" ht="14.4" customHeight="1" x14ac:dyDescent="0.3">
      <c r="A103" s="2" t="s">
        <v>43169</v>
      </c>
      <c r="B103" s="2" t="s">
        <v>114</v>
      </c>
      <c r="C103" s="2" t="s">
        <v>43170</v>
      </c>
      <c r="D103" s="2" t="s">
        <v>64617</v>
      </c>
      <c r="E103" s="2" t="s">
        <v>64625</v>
      </c>
      <c r="F103" t="str">
        <f t="shared" si="3"/>
        <v>y</v>
      </c>
      <c r="G103" t="s">
        <v>64613</v>
      </c>
      <c r="H103" t="s">
        <v>13616</v>
      </c>
      <c r="I103" t="s">
        <v>13616</v>
      </c>
      <c r="J103" t="s">
        <v>13616</v>
      </c>
      <c r="K103">
        <v>3</v>
      </c>
    </row>
    <row r="104" spans="1:11" ht="14.4" customHeight="1" x14ac:dyDescent="0.3">
      <c r="A104" s="2" t="s">
        <v>43172</v>
      </c>
      <c r="B104" s="2" t="s">
        <v>114</v>
      </c>
      <c r="C104" s="2" t="s">
        <v>43173</v>
      </c>
      <c r="D104" s="2" t="s">
        <v>64617</v>
      </c>
      <c r="E104" s="2" t="s">
        <v>64626</v>
      </c>
      <c r="F104" t="str">
        <f t="shared" si="3"/>
        <v>y</v>
      </c>
      <c r="G104" t="s">
        <v>64613</v>
      </c>
      <c r="H104" t="s">
        <v>13616</v>
      </c>
      <c r="I104" t="s">
        <v>13616</v>
      </c>
      <c r="J104" t="s">
        <v>13616</v>
      </c>
      <c r="K104">
        <v>3</v>
      </c>
    </row>
    <row r="105" spans="1:11" ht="14.4" customHeight="1" x14ac:dyDescent="0.3">
      <c r="A105" s="2" t="s">
        <v>43175</v>
      </c>
      <c r="B105" s="2" t="s">
        <v>114</v>
      </c>
      <c r="C105" s="2" t="s">
        <v>43176</v>
      </c>
      <c r="D105" s="2" t="s">
        <v>64617</v>
      </c>
      <c r="E105" s="2" t="s">
        <v>64627</v>
      </c>
      <c r="F105" t="str">
        <f t="shared" si="3"/>
        <v>y</v>
      </c>
      <c r="G105" t="s">
        <v>64613</v>
      </c>
      <c r="H105" t="s">
        <v>13616</v>
      </c>
      <c r="I105" t="s">
        <v>13616</v>
      </c>
      <c r="J105" t="s">
        <v>13616</v>
      </c>
      <c r="K105">
        <v>3</v>
      </c>
    </row>
    <row r="106" spans="1:11" ht="14.4" customHeight="1" x14ac:dyDescent="0.3">
      <c r="A106" s="2" t="s">
        <v>43193</v>
      </c>
      <c r="B106" s="2" t="s">
        <v>114</v>
      </c>
      <c r="C106" s="2" t="s">
        <v>43194</v>
      </c>
      <c r="D106" s="2" t="s">
        <v>64617</v>
      </c>
      <c r="E106" s="2" t="s">
        <v>64628</v>
      </c>
      <c r="F106" t="str">
        <f t="shared" si="3"/>
        <v>y</v>
      </c>
      <c r="G106" t="s">
        <v>64613</v>
      </c>
      <c r="H106" t="s">
        <v>13616</v>
      </c>
      <c r="I106" t="s">
        <v>13616</v>
      </c>
      <c r="J106" t="s">
        <v>13616</v>
      </c>
      <c r="K106">
        <v>3</v>
      </c>
    </row>
    <row r="107" spans="1:11" ht="14.4" customHeight="1" x14ac:dyDescent="0.3">
      <c r="A107" s="2" t="s">
        <v>43196</v>
      </c>
      <c r="B107" s="2" t="s">
        <v>114</v>
      </c>
      <c r="C107" s="2" t="s">
        <v>43197</v>
      </c>
      <c r="D107" s="2" t="s">
        <v>64617</v>
      </c>
      <c r="E107" s="2" t="s">
        <v>64629</v>
      </c>
      <c r="F107" t="str">
        <f t="shared" si="3"/>
        <v>y</v>
      </c>
      <c r="G107" t="s">
        <v>64613</v>
      </c>
      <c r="H107" t="s">
        <v>13616</v>
      </c>
      <c r="I107" t="s">
        <v>13616</v>
      </c>
      <c r="J107" t="s">
        <v>13616</v>
      </c>
      <c r="K107">
        <v>3</v>
      </c>
    </row>
    <row r="108" spans="1:11" ht="14.4" customHeight="1" x14ac:dyDescent="0.3">
      <c r="A108" s="2" t="s">
        <v>43283</v>
      </c>
      <c r="B108" s="2" t="s">
        <v>114</v>
      </c>
      <c r="C108" s="2" t="s">
        <v>43284</v>
      </c>
      <c r="D108" s="2" t="s">
        <v>64617</v>
      </c>
      <c r="E108" s="2" t="s">
        <v>64630</v>
      </c>
      <c r="F108" t="str">
        <f t="shared" si="3"/>
        <v>y</v>
      </c>
      <c r="G108" t="s">
        <v>64613</v>
      </c>
      <c r="H108" t="s">
        <v>13616</v>
      </c>
      <c r="I108" t="s">
        <v>13616</v>
      </c>
      <c r="J108" t="s">
        <v>13616</v>
      </c>
      <c r="K108">
        <v>3</v>
      </c>
    </row>
    <row r="109" spans="1:11" s="15" customFormat="1" ht="43.2" x14ac:dyDescent="0.3">
      <c r="A109" s="18" t="s">
        <v>64631</v>
      </c>
      <c r="B109" s="18" t="s">
        <v>3140</v>
      </c>
      <c r="C109" s="18" t="s">
        <v>64632</v>
      </c>
      <c r="D109" s="18" t="s">
        <v>64597</v>
      </c>
      <c r="E109" s="18" t="s">
        <v>64633</v>
      </c>
      <c r="F109" t="str">
        <f t="shared" si="3"/>
        <v/>
      </c>
      <c r="H109" s="15" t="s">
        <v>13568</v>
      </c>
      <c r="I109" s="15" t="s">
        <v>13568</v>
      </c>
      <c r="J109" s="15" t="s">
        <v>13568</v>
      </c>
      <c r="K109" s="15">
        <v>7</v>
      </c>
    </row>
    <row r="110" spans="1:11" s="15" customFormat="1" ht="43.2" x14ac:dyDescent="0.3">
      <c r="A110" s="18" t="s">
        <v>43253</v>
      </c>
      <c r="B110" s="18" t="s">
        <v>7848</v>
      </c>
      <c r="C110" s="18" t="s">
        <v>64634</v>
      </c>
      <c r="D110" s="18" t="s">
        <v>64597</v>
      </c>
      <c r="E110" s="18" t="s">
        <v>64635</v>
      </c>
      <c r="F110" t="str">
        <f t="shared" si="3"/>
        <v/>
      </c>
      <c r="H110" s="15" t="s">
        <v>13568</v>
      </c>
      <c r="I110" s="15" t="s">
        <v>13568</v>
      </c>
      <c r="J110" s="15" t="s">
        <v>13568</v>
      </c>
      <c r="K110" s="15">
        <v>7</v>
      </c>
    </row>
    <row r="111" spans="1:11" s="15" customFormat="1" ht="43.2" x14ac:dyDescent="0.3">
      <c r="A111" s="18" t="s">
        <v>43268</v>
      </c>
      <c r="B111" s="18" t="s">
        <v>3140</v>
      </c>
      <c r="C111" s="18" t="s">
        <v>64636</v>
      </c>
      <c r="D111" s="18" t="s">
        <v>64597</v>
      </c>
      <c r="E111" s="18" t="s">
        <v>64637</v>
      </c>
      <c r="F111" t="str">
        <f t="shared" si="3"/>
        <v/>
      </c>
      <c r="H111" s="15" t="s">
        <v>13568</v>
      </c>
      <c r="I111" s="15" t="s">
        <v>13568</v>
      </c>
      <c r="J111" s="15" t="s">
        <v>13568</v>
      </c>
      <c r="K111" s="15">
        <v>7</v>
      </c>
    </row>
    <row r="112" spans="1:11" ht="14.4" customHeight="1" x14ac:dyDescent="0.3">
      <c r="A112" s="2" t="s">
        <v>43286</v>
      </c>
      <c r="B112" s="2" t="s">
        <v>114</v>
      </c>
      <c r="C112" s="2" t="s">
        <v>64638</v>
      </c>
      <c r="D112" s="2" t="s">
        <v>64617</v>
      </c>
      <c r="E112" s="2" t="s">
        <v>64639</v>
      </c>
      <c r="F112" t="str">
        <f t="shared" si="3"/>
        <v>y</v>
      </c>
      <c r="G112" t="s">
        <v>64613</v>
      </c>
      <c r="H112" t="s">
        <v>13616</v>
      </c>
      <c r="I112" t="s">
        <v>13616</v>
      </c>
      <c r="J112" t="s">
        <v>13616</v>
      </c>
      <c r="K112">
        <v>3</v>
      </c>
    </row>
    <row r="113" spans="1:11" ht="14.4" customHeight="1" x14ac:dyDescent="0.3">
      <c r="A113" s="2" t="s">
        <v>43289</v>
      </c>
      <c r="B113" s="2" t="s">
        <v>114</v>
      </c>
      <c r="C113" s="2" t="s">
        <v>43290</v>
      </c>
      <c r="D113" s="2" t="s">
        <v>64617</v>
      </c>
      <c r="E113" s="2" t="s">
        <v>64640</v>
      </c>
      <c r="F113" t="str">
        <f t="shared" si="3"/>
        <v>y</v>
      </c>
      <c r="G113" t="s">
        <v>64613</v>
      </c>
      <c r="H113" t="s">
        <v>13616</v>
      </c>
      <c r="I113" t="s">
        <v>13616</v>
      </c>
      <c r="J113" t="s">
        <v>13616</v>
      </c>
      <c r="K113">
        <v>3</v>
      </c>
    </row>
    <row r="114" spans="1:11" ht="14.4" customHeight="1" x14ac:dyDescent="0.3">
      <c r="A114" s="2" t="s">
        <v>43292</v>
      </c>
      <c r="B114" s="2" t="s">
        <v>114</v>
      </c>
      <c r="C114" s="2" t="s">
        <v>43293</v>
      </c>
      <c r="D114" s="2" t="s">
        <v>64617</v>
      </c>
      <c r="E114" s="2" t="s">
        <v>64641</v>
      </c>
      <c r="F114" t="str">
        <f t="shared" si="3"/>
        <v>y</v>
      </c>
      <c r="G114" t="s">
        <v>64613</v>
      </c>
      <c r="H114" t="s">
        <v>13616</v>
      </c>
      <c r="I114" t="s">
        <v>13616</v>
      </c>
      <c r="J114" t="s">
        <v>13616</v>
      </c>
      <c r="K114">
        <v>3</v>
      </c>
    </row>
    <row r="115" spans="1:11" ht="14.4" customHeight="1" x14ac:dyDescent="0.3">
      <c r="A115" s="2" t="s">
        <v>64642</v>
      </c>
      <c r="B115" s="2" t="s">
        <v>114</v>
      </c>
      <c r="C115" s="2" t="s">
        <v>64643</v>
      </c>
      <c r="D115" s="2" t="s">
        <v>64617</v>
      </c>
      <c r="E115" s="2" t="s">
        <v>64644</v>
      </c>
      <c r="F115" t="str">
        <f t="shared" si="3"/>
        <v>y</v>
      </c>
      <c r="G115" t="s">
        <v>64613</v>
      </c>
      <c r="H115" t="s">
        <v>13616</v>
      </c>
      <c r="I115" t="s">
        <v>13616</v>
      </c>
      <c r="J115" t="s">
        <v>13616</v>
      </c>
      <c r="K115">
        <v>3</v>
      </c>
    </row>
    <row r="116" spans="1:11" ht="14.4" customHeight="1" x14ac:dyDescent="0.3">
      <c r="A116" s="2" t="s">
        <v>43298</v>
      </c>
      <c r="B116" s="2" t="s">
        <v>114</v>
      </c>
      <c r="C116" s="2" t="s">
        <v>43299</v>
      </c>
      <c r="D116" s="2" t="s">
        <v>64617</v>
      </c>
      <c r="E116" s="2" t="s">
        <v>64645</v>
      </c>
      <c r="F116" t="str">
        <f t="shared" si="3"/>
        <v>y</v>
      </c>
      <c r="G116" t="s">
        <v>64613</v>
      </c>
      <c r="H116" t="s">
        <v>13616</v>
      </c>
      <c r="I116" t="s">
        <v>13616</v>
      </c>
      <c r="J116" t="s">
        <v>13616</v>
      </c>
      <c r="K116">
        <v>3</v>
      </c>
    </row>
    <row r="117" spans="1:11" ht="14.4" customHeight="1" x14ac:dyDescent="0.3">
      <c r="A117" s="2" t="s">
        <v>43301</v>
      </c>
      <c r="B117" s="2" t="s">
        <v>114</v>
      </c>
      <c r="C117" s="2" t="s">
        <v>43302</v>
      </c>
      <c r="D117" s="2" t="s">
        <v>64617</v>
      </c>
      <c r="E117" s="2" t="s">
        <v>64646</v>
      </c>
      <c r="F117" t="str">
        <f t="shared" si="3"/>
        <v>y</v>
      </c>
      <c r="G117" t="s">
        <v>64613</v>
      </c>
      <c r="H117" t="s">
        <v>13616</v>
      </c>
      <c r="I117" t="s">
        <v>13616</v>
      </c>
      <c r="J117" t="s">
        <v>13616</v>
      </c>
      <c r="K117">
        <v>3</v>
      </c>
    </row>
    <row r="118" spans="1:11" ht="14.4" customHeight="1" x14ac:dyDescent="0.3">
      <c r="A118" s="2" t="s">
        <v>43304</v>
      </c>
      <c r="B118" s="2" t="s">
        <v>114</v>
      </c>
      <c r="C118" s="2" t="s">
        <v>43305</v>
      </c>
      <c r="D118" s="2" t="s">
        <v>64617</v>
      </c>
      <c r="E118" s="2" t="s">
        <v>64647</v>
      </c>
      <c r="F118" t="str">
        <f t="shared" si="3"/>
        <v>y</v>
      </c>
      <c r="G118" t="s">
        <v>64613</v>
      </c>
      <c r="H118" t="s">
        <v>13616</v>
      </c>
      <c r="I118" t="s">
        <v>13616</v>
      </c>
      <c r="J118" t="s">
        <v>13616</v>
      </c>
      <c r="K118">
        <v>3</v>
      </c>
    </row>
    <row r="119" spans="1:11" ht="14.4" customHeight="1" x14ac:dyDescent="0.3">
      <c r="A119" s="2" t="s">
        <v>43307</v>
      </c>
      <c r="B119" s="2" t="s">
        <v>114</v>
      </c>
      <c r="C119" s="2" t="s">
        <v>43308</v>
      </c>
      <c r="D119" s="2" t="s">
        <v>64617</v>
      </c>
      <c r="E119" s="2" t="s">
        <v>64648</v>
      </c>
      <c r="F119" t="str">
        <f t="shared" si="3"/>
        <v>y</v>
      </c>
      <c r="G119" t="s">
        <v>64613</v>
      </c>
      <c r="H119" t="s">
        <v>13616</v>
      </c>
      <c r="I119" t="s">
        <v>13616</v>
      </c>
      <c r="J119" t="s">
        <v>13616</v>
      </c>
      <c r="K119">
        <v>3</v>
      </c>
    </row>
    <row r="120" spans="1:11" ht="14.4" customHeight="1" x14ac:dyDescent="0.3">
      <c r="A120" s="2" t="s">
        <v>43310</v>
      </c>
      <c r="B120" s="2" t="s">
        <v>114</v>
      </c>
      <c r="C120" s="2" t="s">
        <v>43311</v>
      </c>
      <c r="D120" s="2" t="s">
        <v>64617</v>
      </c>
      <c r="E120" s="2" t="s">
        <v>64649</v>
      </c>
      <c r="F120" t="str">
        <f t="shared" si="3"/>
        <v>y</v>
      </c>
      <c r="G120" t="s">
        <v>64613</v>
      </c>
      <c r="H120" t="s">
        <v>13616</v>
      </c>
      <c r="I120" t="s">
        <v>13616</v>
      </c>
      <c r="J120" t="s">
        <v>13616</v>
      </c>
      <c r="K120">
        <v>3</v>
      </c>
    </row>
    <row r="121" spans="1:11" ht="14.4" customHeight="1" x14ac:dyDescent="0.3">
      <c r="A121" s="2" t="s">
        <v>43199</v>
      </c>
      <c r="B121" s="2" t="s">
        <v>3250</v>
      </c>
      <c r="C121" s="2" t="s">
        <v>43200</v>
      </c>
      <c r="D121" s="2" t="s">
        <v>64650</v>
      </c>
      <c r="E121" s="2" t="s">
        <v>64651</v>
      </c>
      <c r="F121" t="str">
        <f t="shared" si="3"/>
        <v>y</v>
      </c>
      <c r="G121" t="s">
        <v>64613</v>
      </c>
      <c r="H121" t="s">
        <v>13616</v>
      </c>
      <c r="I121" t="s">
        <v>13568</v>
      </c>
      <c r="J121" t="s">
        <v>13616</v>
      </c>
      <c r="K121">
        <v>23</v>
      </c>
    </row>
    <row r="122" spans="1:11" s="15" customFormat="1" ht="172.8" x14ac:dyDescent="0.3">
      <c r="A122" s="18" t="s">
        <v>43313</v>
      </c>
      <c r="B122" s="18" t="s">
        <v>5161</v>
      </c>
      <c r="C122" s="18" t="s">
        <v>43314</v>
      </c>
      <c r="D122" s="18" t="s">
        <v>64652</v>
      </c>
      <c r="E122" s="18" t="s">
        <v>64653</v>
      </c>
      <c r="F122" t="str">
        <f t="shared" si="3"/>
        <v/>
      </c>
      <c r="H122" s="15" t="s">
        <v>13568</v>
      </c>
      <c r="I122" s="15" t="s">
        <v>13568</v>
      </c>
      <c r="J122" s="15" t="s">
        <v>13568</v>
      </c>
      <c r="K122" s="15">
        <v>24</v>
      </c>
    </row>
    <row r="123" spans="1:11" s="15" customFormat="1" ht="244.8" x14ac:dyDescent="0.3">
      <c r="A123" s="18" t="s">
        <v>43317</v>
      </c>
      <c r="B123" s="18" t="s">
        <v>43318</v>
      </c>
      <c r="C123" s="18" t="s">
        <v>43319</v>
      </c>
      <c r="D123" s="18" t="s">
        <v>64654</v>
      </c>
      <c r="E123" s="18" t="s">
        <v>64655</v>
      </c>
      <c r="F123" t="str">
        <f t="shared" si="3"/>
        <v/>
      </c>
      <c r="H123" s="15" t="s">
        <v>13568</v>
      </c>
      <c r="I123" s="15" t="s">
        <v>13568</v>
      </c>
      <c r="J123" s="15" t="s">
        <v>13568</v>
      </c>
      <c r="K123" s="15">
        <v>13</v>
      </c>
    </row>
    <row r="124" spans="1:11" s="15" customFormat="1" ht="201.6" x14ac:dyDescent="0.3">
      <c r="A124" s="18" t="s">
        <v>43322</v>
      </c>
      <c r="B124" s="18" t="s">
        <v>43318</v>
      </c>
      <c r="C124" s="18" t="s">
        <v>43323</v>
      </c>
      <c r="D124" s="18" t="s">
        <v>64654</v>
      </c>
      <c r="E124" s="18" t="s">
        <v>64656</v>
      </c>
      <c r="F124" t="str">
        <f t="shared" si="3"/>
        <v/>
      </c>
      <c r="H124" s="15" t="s">
        <v>13568</v>
      </c>
      <c r="I124" s="15" t="s">
        <v>13568</v>
      </c>
      <c r="J124" s="15" t="s">
        <v>13568</v>
      </c>
      <c r="K124" s="15">
        <v>13</v>
      </c>
    </row>
  </sheetData>
  <autoFilter ref="A4:J124" xr:uid="{C6F06F12-649A-40A8-A4CD-B32E31F06772}"/>
  <hyperlinks>
    <hyperlink ref="D1" location="Dashboard!A1" display="&lt;-- to dashboard" xr:uid="{C3CD06DE-3E55-4CF7-8B8D-CA9EA9DFBFB3}"/>
  </hyperlinks>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30A8F-773C-477C-8FE8-B23BE5D873AF}">
  <sheetPr codeName="Sheet42" filterMode="1"/>
  <dimension ref="A1:K184"/>
  <sheetViews>
    <sheetView zoomScaleNormal="100" workbookViewId="0">
      <selection activeCell="D1" sqref="D1"/>
    </sheetView>
  </sheetViews>
  <sheetFormatPr defaultRowHeight="14.4" customHeight="1" x14ac:dyDescent="0.3"/>
  <cols>
    <col min="1" max="1" width="9.6640625" customWidth="1"/>
    <col min="2" max="2" width="11" customWidth="1"/>
    <col min="3" max="3" width="29.33203125" customWidth="1"/>
    <col min="4" max="4" width="64.33203125" customWidth="1"/>
    <col min="5" max="5" width="44.6640625" customWidth="1"/>
    <col min="6" max="6" width="5.88671875" customWidth="1"/>
    <col min="7" max="7" width="31.5546875" customWidth="1"/>
    <col min="8" max="10" width="10.6640625" customWidth="1"/>
  </cols>
  <sheetData>
    <row r="1" spans="1:11" ht="14.4" customHeight="1" x14ac:dyDescent="0.3">
      <c r="A1" s="35" t="s">
        <v>13546</v>
      </c>
      <c r="B1" t="s">
        <v>64657</v>
      </c>
      <c r="C1" s="1"/>
      <c r="D1" s="17" t="s">
        <v>13548</v>
      </c>
      <c r="E1" s="10" t="s">
        <v>64658</v>
      </c>
      <c r="F1" s="1"/>
      <c r="G1" s="5" t="s">
        <v>2</v>
      </c>
      <c r="H1" s="5">
        <f>COUNTIF(H5:H1048576,"&lt;&gt;" ) - COUNTIF(H5:H1048576,"*NP*")</f>
        <v>180</v>
      </c>
      <c r="I1" s="5">
        <f>COUNTIF(I5:I1048576,"&lt;&gt;" ) - COUNTIF(I5:I1048576,"*NP*")</f>
        <v>180</v>
      </c>
      <c r="J1" s="35">
        <f>COUNTIF(J5:J1048576,"&lt;&gt;" ) - COUNTIF(J5:J1048576,"*NP*")</f>
        <v>180</v>
      </c>
    </row>
    <row r="2" spans="1:11" ht="14.4" customHeight="1" x14ac:dyDescent="0.3">
      <c r="A2" s="35" t="s">
        <v>13550</v>
      </c>
      <c r="B2" t="s">
        <v>64657</v>
      </c>
      <c r="C2" s="1"/>
      <c r="D2" s="1"/>
      <c r="E2" s="1"/>
      <c r="F2" s="1"/>
      <c r="G2" s="5" t="s">
        <v>13552</v>
      </c>
      <c r="H2" s="16">
        <f>IF(H1=0,0,COUNTIF(H5:H1048576,"used")/H1)</f>
        <v>0.1388888888888889</v>
      </c>
      <c r="I2" s="16">
        <f>IF(I1=0,0,COUNTIF(I5:I1048576,"used")/I1)</f>
        <v>0.1388888888888889</v>
      </c>
      <c r="J2" s="45">
        <f>IF(J1=0,0,COUNTIF(J5:J1048576,"used")/J1)</f>
        <v>0.1388888888888889</v>
      </c>
    </row>
    <row r="3" spans="1:11" ht="14.4" customHeight="1" x14ac:dyDescent="0.3">
      <c r="A3" s="36" t="s">
        <v>13553</v>
      </c>
      <c r="B3" t="s">
        <v>64657</v>
      </c>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hidden="1" customHeight="1" x14ac:dyDescent="0.3">
      <c r="A5" s="2" t="s">
        <v>64659</v>
      </c>
      <c r="B5" s="2" t="s">
        <v>9957</v>
      </c>
      <c r="C5" s="2" t="s">
        <v>64660</v>
      </c>
      <c r="D5" s="2" t="s">
        <v>64661</v>
      </c>
      <c r="E5" s="2" t="s">
        <v>51451</v>
      </c>
      <c r="F5" t="str">
        <f>IF(COUNTIF(H5:J5,"used")&gt;0,"y","")</f>
        <v/>
      </c>
      <c r="H5" t="s">
        <v>13568</v>
      </c>
      <c r="I5" t="s">
        <v>13568</v>
      </c>
      <c r="J5" t="s">
        <v>13568</v>
      </c>
      <c r="K5">
        <v>29</v>
      </c>
    </row>
    <row r="6" spans="1:11" ht="14.4" hidden="1" customHeight="1" x14ac:dyDescent="0.3">
      <c r="A6" s="2" t="s">
        <v>64662</v>
      </c>
      <c r="B6" s="2" t="s">
        <v>15818</v>
      </c>
      <c r="C6" s="2" t="s">
        <v>64663</v>
      </c>
      <c r="D6" s="2" t="s">
        <v>64664</v>
      </c>
      <c r="E6" s="2" t="s">
        <v>64665</v>
      </c>
      <c r="F6" t="str">
        <f t="shared" ref="F6:F36" si="0">IF(COUNTA(H6:J6)&gt;0,"y","")</f>
        <v>y</v>
      </c>
      <c r="H6" t="s">
        <v>13568</v>
      </c>
      <c r="I6" t="s">
        <v>13568</v>
      </c>
      <c r="J6" t="s">
        <v>13568</v>
      </c>
      <c r="K6">
        <v>19</v>
      </c>
    </row>
    <row r="7" spans="1:11" ht="14.4" hidden="1" customHeight="1" x14ac:dyDescent="0.3">
      <c r="A7" s="2" t="s">
        <v>64666</v>
      </c>
      <c r="B7" s="2" t="s">
        <v>15818</v>
      </c>
      <c r="C7" s="2" t="s">
        <v>64667</v>
      </c>
      <c r="D7" s="2" t="s">
        <v>64664</v>
      </c>
      <c r="E7" s="2" t="s">
        <v>64665</v>
      </c>
      <c r="F7" t="str">
        <f t="shared" si="0"/>
        <v>y</v>
      </c>
      <c r="H7" t="s">
        <v>13568</v>
      </c>
      <c r="I7" t="s">
        <v>13568</v>
      </c>
      <c r="J7" t="s">
        <v>13568</v>
      </c>
      <c r="K7">
        <v>19</v>
      </c>
    </row>
    <row r="8" spans="1:11" ht="14.4" hidden="1" customHeight="1" x14ac:dyDescent="0.3">
      <c r="A8" s="2" t="s">
        <v>64668</v>
      </c>
      <c r="B8" s="2" t="s">
        <v>5762</v>
      </c>
      <c r="C8" s="2" t="s">
        <v>64669</v>
      </c>
      <c r="D8" s="2" t="s">
        <v>64670</v>
      </c>
      <c r="E8" s="2" t="s">
        <v>64671</v>
      </c>
      <c r="F8" t="str">
        <f t="shared" si="0"/>
        <v>y</v>
      </c>
      <c r="H8" t="s">
        <v>13568</v>
      </c>
      <c r="I8" t="s">
        <v>13568</v>
      </c>
      <c r="J8" t="s">
        <v>13568</v>
      </c>
      <c r="K8">
        <v>5</v>
      </c>
    </row>
    <row r="9" spans="1:11" ht="14.4" hidden="1" customHeight="1" x14ac:dyDescent="0.3">
      <c r="A9" s="2" t="s">
        <v>64672</v>
      </c>
      <c r="B9" s="2" t="s">
        <v>5762</v>
      </c>
      <c r="C9" s="2" t="s">
        <v>64673</v>
      </c>
      <c r="D9" s="2" t="s">
        <v>64670</v>
      </c>
      <c r="E9" s="2" t="s">
        <v>64674</v>
      </c>
      <c r="F9" t="str">
        <f t="shared" si="0"/>
        <v>y</v>
      </c>
      <c r="H9" t="s">
        <v>13568</v>
      </c>
      <c r="I9" t="s">
        <v>13568</v>
      </c>
      <c r="J9" t="s">
        <v>13568</v>
      </c>
      <c r="K9">
        <v>5</v>
      </c>
    </row>
    <row r="10" spans="1:11" ht="14.4" hidden="1" customHeight="1" x14ac:dyDescent="0.3">
      <c r="A10" s="2" t="s">
        <v>64675</v>
      </c>
      <c r="B10" s="2" t="s">
        <v>5762</v>
      </c>
      <c r="C10" s="2" t="s">
        <v>64676</v>
      </c>
      <c r="D10" s="2" t="s">
        <v>64677</v>
      </c>
      <c r="E10" s="2" t="s">
        <v>64678</v>
      </c>
      <c r="F10" t="str">
        <f t="shared" si="0"/>
        <v>y</v>
      </c>
      <c r="H10" t="s">
        <v>13568</v>
      </c>
      <c r="I10" t="s">
        <v>13568</v>
      </c>
      <c r="J10" t="s">
        <v>13568</v>
      </c>
      <c r="K10">
        <v>23</v>
      </c>
    </row>
    <row r="11" spans="1:11" ht="14.4" hidden="1" customHeight="1" x14ac:dyDescent="0.3">
      <c r="A11" s="2" t="s">
        <v>64679</v>
      </c>
      <c r="B11" s="2" t="s">
        <v>5762</v>
      </c>
      <c r="C11" s="2" t="s">
        <v>64680</v>
      </c>
      <c r="D11" s="2" t="s">
        <v>64670</v>
      </c>
      <c r="E11" s="2" t="s">
        <v>64681</v>
      </c>
      <c r="F11" t="str">
        <f t="shared" si="0"/>
        <v>y</v>
      </c>
      <c r="H11" t="s">
        <v>13568</v>
      </c>
      <c r="I11" t="s">
        <v>13568</v>
      </c>
      <c r="J11" t="s">
        <v>13568</v>
      </c>
      <c r="K11">
        <v>5</v>
      </c>
    </row>
    <row r="12" spans="1:11" ht="14.4" hidden="1" customHeight="1" x14ac:dyDescent="0.3">
      <c r="A12" s="2" t="s">
        <v>64682</v>
      </c>
      <c r="B12" s="2" t="s">
        <v>5762</v>
      </c>
      <c r="C12" s="2" t="s">
        <v>64683</v>
      </c>
      <c r="D12" s="2" t="s">
        <v>64670</v>
      </c>
      <c r="E12" s="2" t="s">
        <v>64684</v>
      </c>
      <c r="F12" t="str">
        <f t="shared" si="0"/>
        <v>y</v>
      </c>
      <c r="H12" t="s">
        <v>13568</v>
      </c>
      <c r="I12" t="s">
        <v>13568</v>
      </c>
      <c r="J12" t="s">
        <v>13568</v>
      </c>
      <c r="K12">
        <v>5</v>
      </c>
    </row>
    <row r="13" spans="1:11" ht="14.4" hidden="1" customHeight="1" x14ac:dyDescent="0.3">
      <c r="A13" s="2" t="s">
        <v>64685</v>
      </c>
      <c r="B13" s="2" t="s">
        <v>5762</v>
      </c>
      <c r="C13" s="2" t="s">
        <v>64686</v>
      </c>
      <c r="D13" s="2" t="s">
        <v>64670</v>
      </c>
      <c r="E13" s="2" t="s">
        <v>64687</v>
      </c>
      <c r="F13" t="str">
        <f t="shared" si="0"/>
        <v>y</v>
      </c>
      <c r="H13" t="s">
        <v>13568</v>
      </c>
      <c r="I13" t="s">
        <v>13568</v>
      </c>
      <c r="J13" t="s">
        <v>13568</v>
      </c>
      <c r="K13">
        <v>5</v>
      </c>
    </row>
    <row r="14" spans="1:11" ht="14.4" hidden="1" customHeight="1" x14ac:dyDescent="0.3">
      <c r="A14" s="2" t="s">
        <v>64688</v>
      </c>
      <c r="B14" s="2" t="s">
        <v>5762</v>
      </c>
      <c r="C14" s="2" t="s">
        <v>64689</v>
      </c>
      <c r="D14" s="2" t="s">
        <v>64670</v>
      </c>
      <c r="E14" s="2" t="s">
        <v>64690</v>
      </c>
      <c r="F14" t="str">
        <f t="shared" si="0"/>
        <v>y</v>
      </c>
      <c r="H14" t="s">
        <v>13568</v>
      </c>
      <c r="I14" t="s">
        <v>13568</v>
      </c>
      <c r="J14" t="s">
        <v>13568</v>
      </c>
      <c r="K14">
        <v>5</v>
      </c>
    </row>
    <row r="15" spans="1:11" ht="14.4" hidden="1" customHeight="1" x14ac:dyDescent="0.3">
      <c r="A15" s="2" t="s">
        <v>64691</v>
      </c>
      <c r="B15" s="2" t="s">
        <v>5762</v>
      </c>
      <c r="C15" s="2" t="s">
        <v>64692</v>
      </c>
      <c r="D15" s="2" t="s">
        <v>64670</v>
      </c>
      <c r="E15" s="2" t="s">
        <v>64693</v>
      </c>
      <c r="F15" t="str">
        <f t="shared" si="0"/>
        <v>y</v>
      </c>
      <c r="H15" t="s">
        <v>13568</v>
      </c>
      <c r="I15" t="s">
        <v>13568</v>
      </c>
      <c r="J15" t="s">
        <v>13568</v>
      </c>
      <c r="K15">
        <v>5</v>
      </c>
    </row>
    <row r="16" spans="1:11" ht="14.4" hidden="1" customHeight="1" x14ac:dyDescent="0.3">
      <c r="A16" s="2" t="s">
        <v>64694</v>
      </c>
      <c r="B16" s="2" t="s">
        <v>6279</v>
      </c>
      <c r="C16" s="2" t="s">
        <v>64695</v>
      </c>
      <c r="D16" s="2" t="s">
        <v>64696</v>
      </c>
      <c r="E16" s="2" t="s">
        <v>64697</v>
      </c>
      <c r="F16" t="str">
        <f t="shared" si="0"/>
        <v>y</v>
      </c>
      <c r="H16" t="s">
        <v>13568</v>
      </c>
      <c r="I16" t="s">
        <v>13568</v>
      </c>
      <c r="J16" t="s">
        <v>13568</v>
      </c>
      <c r="K16">
        <v>9</v>
      </c>
    </row>
    <row r="17" spans="1:11" ht="14.4" hidden="1" customHeight="1" x14ac:dyDescent="0.3">
      <c r="A17" s="2" t="s">
        <v>64698</v>
      </c>
      <c r="B17" s="2" t="s">
        <v>6279</v>
      </c>
      <c r="C17" s="2" t="s">
        <v>64699</v>
      </c>
      <c r="D17" s="2" t="s">
        <v>64696</v>
      </c>
      <c r="E17" s="2" t="s">
        <v>64700</v>
      </c>
      <c r="F17" t="str">
        <f t="shared" si="0"/>
        <v>y</v>
      </c>
      <c r="H17" t="s">
        <v>13568</v>
      </c>
      <c r="I17" t="s">
        <v>13568</v>
      </c>
      <c r="J17" t="s">
        <v>13568</v>
      </c>
      <c r="K17">
        <v>9</v>
      </c>
    </row>
    <row r="18" spans="1:11" ht="14.4" hidden="1" customHeight="1" x14ac:dyDescent="0.3">
      <c r="A18" s="2" t="s">
        <v>64701</v>
      </c>
      <c r="B18" s="2" t="s">
        <v>6279</v>
      </c>
      <c r="C18" s="2" t="s">
        <v>64702</v>
      </c>
      <c r="D18" s="2" t="s">
        <v>64670</v>
      </c>
      <c r="E18" s="2" t="s">
        <v>64703</v>
      </c>
      <c r="F18" t="str">
        <f t="shared" si="0"/>
        <v>y</v>
      </c>
      <c r="H18" t="s">
        <v>13568</v>
      </c>
      <c r="I18" t="s">
        <v>13568</v>
      </c>
      <c r="J18" t="s">
        <v>13568</v>
      </c>
      <c r="K18">
        <v>5</v>
      </c>
    </row>
    <row r="19" spans="1:11" ht="14.4" hidden="1" customHeight="1" x14ac:dyDescent="0.3">
      <c r="A19" s="2" t="s">
        <v>64704</v>
      </c>
      <c r="B19" s="2" t="s">
        <v>6279</v>
      </c>
      <c r="C19" s="2" t="s">
        <v>64705</v>
      </c>
      <c r="D19" s="2" t="s">
        <v>64670</v>
      </c>
      <c r="E19" s="2" t="s">
        <v>64706</v>
      </c>
      <c r="F19" t="str">
        <f t="shared" si="0"/>
        <v>y</v>
      </c>
      <c r="H19" t="s">
        <v>13568</v>
      </c>
      <c r="I19" t="s">
        <v>13568</v>
      </c>
      <c r="J19" t="s">
        <v>13568</v>
      </c>
      <c r="K19">
        <v>5</v>
      </c>
    </row>
    <row r="20" spans="1:11" ht="14.4" hidden="1" customHeight="1" x14ac:dyDescent="0.3">
      <c r="A20" s="2" t="s">
        <v>64707</v>
      </c>
      <c r="B20" s="2" t="s">
        <v>6279</v>
      </c>
      <c r="C20" s="2" t="s">
        <v>64708</v>
      </c>
      <c r="D20" s="2" t="s">
        <v>64670</v>
      </c>
      <c r="E20" s="2" t="s">
        <v>64709</v>
      </c>
      <c r="F20" t="str">
        <f t="shared" si="0"/>
        <v>y</v>
      </c>
      <c r="H20" t="s">
        <v>13568</v>
      </c>
      <c r="I20" t="s">
        <v>13568</v>
      </c>
      <c r="J20" t="s">
        <v>13568</v>
      </c>
      <c r="K20">
        <v>5</v>
      </c>
    </row>
    <row r="21" spans="1:11" ht="14.4" hidden="1" customHeight="1" x14ac:dyDescent="0.3">
      <c r="A21" s="2" t="s">
        <v>64710</v>
      </c>
      <c r="B21" s="2" t="s">
        <v>6279</v>
      </c>
      <c r="C21" s="2" t="s">
        <v>64711</v>
      </c>
      <c r="D21" s="2" t="s">
        <v>64670</v>
      </c>
      <c r="E21" s="2" t="s">
        <v>64712</v>
      </c>
      <c r="F21" t="str">
        <f t="shared" si="0"/>
        <v>y</v>
      </c>
      <c r="H21" t="s">
        <v>13568</v>
      </c>
      <c r="I21" t="s">
        <v>13568</v>
      </c>
      <c r="J21" t="s">
        <v>13568</v>
      </c>
      <c r="K21">
        <v>5</v>
      </c>
    </row>
    <row r="22" spans="1:11" ht="14.4" hidden="1" customHeight="1" x14ac:dyDescent="0.3">
      <c r="A22" s="2" t="s">
        <v>64713</v>
      </c>
      <c r="B22" s="2" t="s">
        <v>6279</v>
      </c>
      <c r="C22" s="2" t="s">
        <v>64714</v>
      </c>
      <c r="D22" s="2" t="s">
        <v>64670</v>
      </c>
      <c r="E22" s="2" t="s">
        <v>64715</v>
      </c>
      <c r="F22" t="str">
        <f t="shared" si="0"/>
        <v>y</v>
      </c>
      <c r="H22" t="s">
        <v>13568</v>
      </c>
      <c r="I22" t="s">
        <v>13568</v>
      </c>
      <c r="J22" t="s">
        <v>13568</v>
      </c>
      <c r="K22">
        <v>5</v>
      </c>
    </row>
    <row r="23" spans="1:11" ht="14.4" hidden="1" customHeight="1" x14ac:dyDescent="0.3">
      <c r="A23" s="2" t="s">
        <v>64716</v>
      </c>
      <c r="B23" s="2" t="s">
        <v>15978</v>
      </c>
      <c r="C23" s="2" t="s">
        <v>64717</v>
      </c>
      <c r="D23" s="2" t="s">
        <v>64718</v>
      </c>
      <c r="E23" s="2" t="s">
        <v>64719</v>
      </c>
      <c r="F23" t="str">
        <f t="shared" si="0"/>
        <v>y</v>
      </c>
      <c r="H23" t="s">
        <v>13568</v>
      </c>
      <c r="I23" t="s">
        <v>13568</v>
      </c>
      <c r="J23" t="s">
        <v>13568</v>
      </c>
      <c r="K23">
        <v>1</v>
      </c>
    </row>
    <row r="24" spans="1:11" ht="14.4" hidden="1" customHeight="1" x14ac:dyDescent="0.3">
      <c r="A24" s="2" t="s">
        <v>30206</v>
      </c>
      <c r="B24" s="2" t="s">
        <v>52198</v>
      </c>
      <c r="C24" s="2" t="s">
        <v>64720</v>
      </c>
      <c r="D24" s="2" t="s">
        <v>64718</v>
      </c>
      <c r="E24" s="2" t="s">
        <v>64721</v>
      </c>
      <c r="F24" t="str">
        <f t="shared" si="0"/>
        <v>y</v>
      </c>
      <c r="H24" t="s">
        <v>13568</v>
      </c>
      <c r="I24" t="s">
        <v>13568</v>
      </c>
      <c r="J24" t="s">
        <v>13568</v>
      </c>
      <c r="K24">
        <v>1</v>
      </c>
    </row>
    <row r="25" spans="1:11" ht="14.4" hidden="1" customHeight="1" x14ac:dyDescent="0.3">
      <c r="A25" s="2" t="s">
        <v>64722</v>
      </c>
      <c r="B25" s="2" t="s">
        <v>52258</v>
      </c>
      <c r="C25" s="2" t="s">
        <v>64723</v>
      </c>
      <c r="D25" s="2" t="s">
        <v>64724</v>
      </c>
      <c r="E25" s="2" t="s">
        <v>64725</v>
      </c>
      <c r="F25" t="str">
        <f t="shared" si="0"/>
        <v>y</v>
      </c>
      <c r="H25" t="s">
        <v>13568</v>
      </c>
      <c r="I25" t="s">
        <v>13568</v>
      </c>
      <c r="J25" t="s">
        <v>13568</v>
      </c>
      <c r="K25">
        <v>24</v>
      </c>
    </row>
    <row r="26" spans="1:11" ht="14.4" hidden="1" customHeight="1" x14ac:dyDescent="0.3">
      <c r="A26" s="2" t="s">
        <v>64726</v>
      </c>
      <c r="B26" s="2" t="s">
        <v>52548</v>
      </c>
      <c r="C26" s="2" t="s">
        <v>64727</v>
      </c>
      <c r="D26" s="2" t="s">
        <v>64728</v>
      </c>
      <c r="E26" s="2" t="s">
        <v>64729</v>
      </c>
      <c r="F26" t="str">
        <f t="shared" si="0"/>
        <v>y</v>
      </c>
      <c r="H26" t="s">
        <v>13568</v>
      </c>
      <c r="I26" t="s">
        <v>13568</v>
      </c>
      <c r="J26" t="s">
        <v>13568</v>
      </c>
      <c r="K26">
        <v>2</v>
      </c>
    </row>
    <row r="27" spans="1:11" ht="14.4" hidden="1" customHeight="1" x14ac:dyDescent="0.3">
      <c r="A27" s="2" t="s">
        <v>64730</v>
      </c>
      <c r="B27" s="2" t="s">
        <v>52548</v>
      </c>
      <c r="C27" s="2" t="s">
        <v>64731</v>
      </c>
      <c r="D27" s="2" t="s">
        <v>64728</v>
      </c>
      <c r="E27" s="2" t="s">
        <v>64732</v>
      </c>
      <c r="F27" t="str">
        <f t="shared" si="0"/>
        <v>y</v>
      </c>
      <c r="H27" t="s">
        <v>13568</v>
      </c>
      <c r="I27" t="s">
        <v>13568</v>
      </c>
      <c r="J27" t="s">
        <v>13568</v>
      </c>
      <c r="K27">
        <v>2</v>
      </c>
    </row>
    <row r="28" spans="1:11" ht="14.4" hidden="1" customHeight="1" x14ac:dyDescent="0.3">
      <c r="A28" s="2" t="s">
        <v>64733</v>
      </c>
      <c r="B28" s="2" t="s">
        <v>52548</v>
      </c>
      <c r="C28" s="2" t="s">
        <v>64734</v>
      </c>
      <c r="D28" s="2" t="s">
        <v>64735</v>
      </c>
      <c r="E28" s="2" t="s">
        <v>64736</v>
      </c>
      <c r="F28" t="str">
        <f t="shared" si="0"/>
        <v>y</v>
      </c>
      <c r="H28" t="s">
        <v>13568</v>
      </c>
      <c r="I28" t="s">
        <v>13568</v>
      </c>
      <c r="J28" t="s">
        <v>13568</v>
      </c>
      <c r="K28">
        <v>8</v>
      </c>
    </row>
    <row r="29" spans="1:11" ht="14.4" hidden="1" customHeight="1" x14ac:dyDescent="0.3">
      <c r="A29" s="2" t="s">
        <v>64737</v>
      </c>
      <c r="B29" s="2" t="s">
        <v>52551</v>
      </c>
      <c r="C29" s="2" t="s">
        <v>64738</v>
      </c>
      <c r="D29" s="2" t="s">
        <v>64728</v>
      </c>
      <c r="E29" s="2" t="s">
        <v>64739</v>
      </c>
      <c r="F29" t="str">
        <f t="shared" si="0"/>
        <v>y</v>
      </c>
      <c r="H29" t="s">
        <v>13568</v>
      </c>
      <c r="I29" t="s">
        <v>13568</v>
      </c>
      <c r="J29" t="s">
        <v>13568</v>
      </c>
      <c r="K29">
        <v>2</v>
      </c>
    </row>
    <row r="30" spans="1:11" ht="14.4" hidden="1" customHeight="1" x14ac:dyDescent="0.3">
      <c r="A30" s="2" t="s">
        <v>64740</v>
      </c>
      <c r="B30" s="2" t="s">
        <v>52554</v>
      </c>
      <c r="C30" s="2" t="s">
        <v>64741</v>
      </c>
      <c r="D30" s="2" t="s">
        <v>64728</v>
      </c>
      <c r="E30" s="2" t="s">
        <v>64742</v>
      </c>
      <c r="F30" t="str">
        <f t="shared" si="0"/>
        <v>y</v>
      </c>
      <c r="H30" t="s">
        <v>13568</v>
      </c>
      <c r="I30" t="s">
        <v>13568</v>
      </c>
      <c r="J30" t="s">
        <v>13568</v>
      </c>
      <c r="K30">
        <v>2</v>
      </c>
    </row>
    <row r="31" spans="1:11" ht="14.4" hidden="1" customHeight="1" x14ac:dyDescent="0.3">
      <c r="A31" s="2" t="s">
        <v>64743</v>
      </c>
      <c r="B31" s="2" t="s">
        <v>45310</v>
      </c>
      <c r="C31" s="2" t="s">
        <v>64744</v>
      </c>
      <c r="D31" s="2" t="s">
        <v>64696</v>
      </c>
      <c r="E31" s="2" t="s">
        <v>64745</v>
      </c>
      <c r="F31" t="str">
        <f t="shared" si="0"/>
        <v>y</v>
      </c>
      <c r="G31" t="s">
        <v>64746</v>
      </c>
      <c r="H31" t="s">
        <v>13616</v>
      </c>
      <c r="I31" t="s">
        <v>13616</v>
      </c>
      <c r="J31" t="s">
        <v>13616</v>
      </c>
      <c r="K31">
        <v>9</v>
      </c>
    </row>
    <row r="32" spans="1:11" ht="14.4" hidden="1" customHeight="1" x14ac:dyDescent="0.3">
      <c r="A32" s="2" t="s">
        <v>64747</v>
      </c>
      <c r="B32" s="2" t="s">
        <v>45312</v>
      </c>
      <c r="C32" s="2" t="s">
        <v>64748</v>
      </c>
      <c r="D32" s="2" t="s">
        <v>64728</v>
      </c>
      <c r="E32" s="2" t="s">
        <v>64749</v>
      </c>
      <c r="F32" t="str">
        <f t="shared" si="0"/>
        <v>y</v>
      </c>
      <c r="G32" t="s">
        <v>64746</v>
      </c>
      <c r="H32" t="s">
        <v>13616</v>
      </c>
      <c r="I32" t="s">
        <v>13616</v>
      </c>
      <c r="J32" t="s">
        <v>13616</v>
      </c>
      <c r="K32">
        <v>2</v>
      </c>
    </row>
    <row r="33" spans="1:11" ht="14.4" hidden="1" customHeight="1" x14ac:dyDescent="0.3">
      <c r="A33" s="2" t="s">
        <v>64750</v>
      </c>
      <c r="B33" s="2" t="s">
        <v>10574</v>
      </c>
      <c r="C33" s="2" t="s">
        <v>64751</v>
      </c>
      <c r="D33" s="2" t="s">
        <v>64752</v>
      </c>
      <c r="E33" s="2" t="s">
        <v>64753</v>
      </c>
      <c r="F33" t="str">
        <f t="shared" si="0"/>
        <v>y</v>
      </c>
      <c r="H33" t="s">
        <v>13568</v>
      </c>
      <c r="I33" t="s">
        <v>13568</v>
      </c>
      <c r="J33" t="s">
        <v>13568</v>
      </c>
      <c r="K33">
        <v>1</v>
      </c>
    </row>
    <row r="34" spans="1:11" ht="14.4" hidden="1" customHeight="1" x14ac:dyDescent="0.3">
      <c r="A34" s="2" t="s">
        <v>64754</v>
      </c>
      <c r="B34" s="2" t="s">
        <v>10574</v>
      </c>
      <c r="C34" s="2" t="s">
        <v>64755</v>
      </c>
      <c r="D34" s="2" t="s">
        <v>64752</v>
      </c>
      <c r="E34" s="2" t="s">
        <v>64756</v>
      </c>
      <c r="F34" t="str">
        <f t="shared" si="0"/>
        <v>y</v>
      </c>
      <c r="H34" t="s">
        <v>13568</v>
      </c>
      <c r="I34" t="s">
        <v>13568</v>
      </c>
      <c r="J34" t="s">
        <v>13568</v>
      </c>
      <c r="K34">
        <v>1</v>
      </c>
    </row>
    <row r="35" spans="1:11" ht="14.4" hidden="1" customHeight="1" x14ac:dyDescent="0.3">
      <c r="A35" s="2" t="s">
        <v>64757</v>
      </c>
      <c r="B35" s="2" t="s">
        <v>10574</v>
      </c>
      <c r="C35" s="2" t="s">
        <v>64758</v>
      </c>
      <c r="D35" s="2" t="s">
        <v>64752</v>
      </c>
      <c r="E35" s="2" t="s">
        <v>64759</v>
      </c>
      <c r="F35" t="str">
        <f t="shared" si="0"/>
        <v>y</v>
      </c>
      <c r="H35" t="s">
        <v>13568</v>
      </c>
      <c r="I35" t="s">
        <v>13568</v>
      </c>
      <c r="J35" t="s">
        <v>13568</v>
      </c>
      <c r="K35">
        <v>1</v>
      </c>
    </row>
    <row r="36" spans="1:11" ht="14.4" hidden="1" customHeight="1" x14ac:dyDescent="0.3">
      <c r="A36" s="2" t="s">
        <v>64760</v>
      </c>
      <c r="B36" s="2" t="s">
        <v>10574</v>
      </c>
      <c r="C36" s="2" t="s">
        <v>64761</v>
      </c>
      <c r="D36" s="2" t="s">
        <v>64752</v>
      </c>
      <c r="E36" s="2" t="s">
        <v>64762</v>
      </c>
      <c r="F36" t="str">
        <f t="shared" si="0"/>
        <v>y</v>
      </c>
      <c r="H36" t="s">
        <v>13568</v>
      </c>
      <c r="I36" t="s">
        <v>13568</v>
      </c>
      <c r="J36" t="s">
        <v>13568</v>
      </c>
      <c r="K36">
        <v>1</v>
      </c>
    </row>
    <row r="37" spans="1:11" ht="14.4" hidden="1" customHeight="1" x14ac:dyDescent="0.3">
      <c r="A37" s="2" t="s">
        <v>64763</v>
      </c>
      <c r="B37" s="2" t="s">
        <v>10574</v>
      </c>
      <c r="C37" s="2" t="s">
        <v>64764</v>
      </c>
      <c r="D37" s="2" t="s">
        <v>64752</v>
      </c>
      <c r="E37" s="2" t="s">
        <v>64765</v>
      </c>
      <c r="F37" t="str">
        <f t="shared" ref="F37:F68" si="1">IF(COUNTA(H37:J37)&gt;0,"y","")</f>
        <v>y</v>
      </c>
      <c r="H37" t="s">
        <v>13568</v>
      </c>
      <c r="I37" t="s">
        <v>13568</v>
      </c>
      <c r="J37" t="s">
        <v>13568</v>
      </c>
      <c r="K37">
        <v>1</v>
      </c>
    </row>
    <row r="38" spans="1:11" ht="14.4" hidden="1" customHeight="1" x14ac:dyDescent="0.3">
      <c r="A38" s="2" t="s">
        <v>64766</v>
      </c>
      <c r="B38" s="2" t="s">
        <v>10574</v>
      </c>
      <c r="C38" s="2" t="s">
        <v>64767</v>
      </c>
      <c r="D38" s="2" t="s">
        <v>64768</v>
      </c>
      <c r="E38" s="2" t="s">
        <v>64769</v>
      </c>
      <c r="F38" t="str">
        <f t="shared" si="1"/>
        <v>y</v>
      </c>
      <c r="H38" t="s">
        <v>13568</v>
      </c>
      <c r="I38" t="s">
        <v>13568</v>
      </c>
      <c r="J38" t="s">
        <v>13568</v>
      </c>
      <c r="K38">
        <v>14</v>
      </c>
    </row>
    <row r="39" spans="1:11" ht="14.4" hidden="1" customHeight="1" x14ac:dyDescent="0.3">
      <c r="A39" s="2" t="s">
        <v>64770</v>
      </c>
      <c r="B39" s="2" t="s">
        <v>10574</v>
      </c>
      <c r="C39" s="2" t="s">
        <v>64771</v>
      </c>
      <c r="D39" s="2" t="s">
        <v>64752</v>
      </c>
      <c r="E39" s="2" t="s">
        <v>64772</v>
      </c>
      <c r="F39" t="str">
        <f t="shared" si="1"/>
        <v>y</v>
      </c>
      <c r="H39" t="s">
        <v>13568</v>
      </c>
      <c r="I39" t="s">
        <v>13568</v>
      </c>
      <c r="J39" t="s">
        <v>13568</v>
      </c>
      <c r="K39">
        <v>1</v>
      </c>
    </row>
    <row r="40" spans="1:11" ht="14.4" hidden="1" customHeight="1" x14ac:dyDescent="0.3">
      <c r="A40" s="2" t="s">
        <v>64773</v>
      </c>
      <c r="B40" s="2" t="s">
        <v>10574</v>
      </c>
      <c r="C40" s="2" t="s">
        <v>64774</v>
      </c>
      <c r="D40" s="2" t="s">
        <v>64752</v>
      </c>
      <c r="E40" s="2" t="s">
        <v>64775</v>
      </c>
      <c r="F40" t="str">
        <f t="shared" si="1"/>
        <v>y</v>
      </c>
      <c r="H40" t="s">
        <v>13568</v>
      </c>
      <c r="I40" t="s">
        <v>13568</v>
      </c>
      <c r="J40" t="s">
        <v>13568</v>
      </c>
      <c r="K40">
        <v>1</v>
      </c>
    </row>
    <row r="41" spans="1:11" ht="14.4" hidden="1" customHeight="1" x14ac:dyDescent="0.3">
      <c r="A41" s="2" t="s">
        <v>64776</v>
      </c>
      <c r="B41" s="2" t="s">
        <v>10574</v>
      </c>
      <c r="C41" s="2" t="s">
        <v>64777</v>
      </c>
      <c r="D41" s="2" t="s">
        <v>64752</v>
      </c>
      <c r="E41" s="2" t="s">
        <v>64778</v>
      </c>
      <c r="F41" t="str">
        <f t="shared" si="1"/>
        <v>y</v>
      </c>
      <c r="H41" t="s">
        <v>13568</v>
      </c>
      <c r="I41" t="s">
        <v>13568</v>
      </c>
      <c r="J41" t="s">
        <v>13568</v>
      </c>
      <c r="K41">
        <v>1</v>
      </c>
    </row>
    <row r="42" spans="1:11" ht="14.4" hidden="1" customHeight="1" x14ac:dyDescent="0.3">
      <c r="A42" s="2" t="s">
        <v>64779</v>
      </c>
      <c r="B42" s="2" t="s">
        <v>10574</v>
      </c>
      <c r="C42" s="2" t="s">
        <v>64780</v>
      </c>
      <c r="D42" s="2" t="s">
        <v>64752</v>
      </c>
      <c r="E42" s="2" t="s">
        <v>64781</v>
      </c>
      <c r="F42" t="str">
        <f t="shared" si="1"/>
        <v>y</v>
      </c>
      <c r="H42" t="s">
        <v>13568</v>
      </c>
      <c r="I42" t="s">
        <v>13568</v>
      </c>
      <c r="J42" t="s">
        <v>13568</v>
      </c>
      <c r="K42">
        <v>1</v>
      </c>
    </row>
    <row r="43" spans="1:11" ht="14.4" hidden="1" customHeight="1" x14ac:dyDescent="0.3">
      <c r="A43" s="2" t="s">
        <v>64782</v>
      </c>
      <c r="B43" s="2" t="s">
        <v>10574</v>
      </c>
      <c r="C43" s="2" t="s">
        <v>64783</v>
      </c>
      <c r="D43" s="2" t="s">
        <v>64752</v>
      </c>
      <c r="E43" s="2" t="s">
        <v>64784</v>
      </c>
      <c r="F43" t="str">
        <f t="shared" si="1"/>
        <v>y</v>
      </c>
      <c r="H43" t="s">
        <v>13568</v>
      </c>
      <c r="I43" t="s">
        <v>13568</v>
      </c>
      <c r="J43" t="s">
        <v>13568</v>
      </c>
      <c r="K43">
        <v>1</v>
      </c>
    </row>
    <row r="44" spans="1:11" ht="14.4" hidden="1" customHeight="1" x14ac:dyDescent="0.3">
      <c r="A44" s="2" t="s">
        <v>64785</v>
      </c>
      <c r="B44" s="2" t="s">
        <v>10574</v>
      </c>
      <c r="C44" s="2" t="s">
        <v>64786</v>
      </c>
      <c r="D44" s="2" t="s">
        <v>64752</v>
      </c>
      <c r="E44" s="2" t="s">
        <v>64787</v>
      </c>
      <c r="F44" t="str">
        <f t="shared" si="1"/>
        <v>y</v>
      </c>
      <c r="H44" t="s">
        <v>13568</v>
      </c>
      <c r="I44" t="s">
        <v>13568</v>
      </c>
      <c r="J44" t="s">
        <v>13568</v>
      </c>
      <c r="K44">
        <v>1</v>
      </c>
    </row>
    <row r="45" spans="1:11" ht="14.4" hidden="1" customHeight="1" x14ac:dyDescent="0.3">
      <c r="A45" s="2" t="s">
        <v>64788</v>
      </c>
      <c r="B45" s="2" t="s">
        <v>10574</v>
      </c>
      <c r="C45" s="2" t="s">
        <v>64789</v>
      </c>
      <c r="D45" s="2" t="s">
        <v>64752</v>
      </c>
      <c r="E45" s="2" t="s">
        <v>64790</v>
      </c>
      <c r="F45" t="str">
        <f t="shared" si="1"/>
        <v>y</v>
      </c>
      <c r="H45" t="s">
        <v>13568</v>
      </c>
      <c r="I45" t="s">
        <v>13568</v>
      </c>
      <c r="J45" t="s">
        <v>13568</v>
      </c>
      <c r="K45">
        <v>1</v>
      </c>
    </row>
    <row r="46" spans="1:11" ht="14.4" hidden="1" customHeight="1" x14ac:dyDescent="0.3">
      <c r="A46" s="2" t="s">
        <v>64791</v>
      </c>
      <c r="B46" s="2" t="s">
        <v>10574</v>
      </c>
      <c r="C46" s="2" t="s">
        <v>64792</v>
      </c>
      <c r="D46" s="2" t="s">
        <v>64752</v>
      </c>
      <c r="E46" s="2" t="s">
        <v>64790</v>
      </c>
      <c r="F46" t="str">
        <f t="shared" si="1"/>
        <v>y</v>
      </c>
      <c r="H46" t="s">
        <v>13568</v>
      </c>
      <c r="I46" t="s">
        <v>13568</v>
      </c>
      <c r="J46" t="s">
        <v>13568</v>
      </c>
      <c r="K46">
        <v>1</v>
      </c>
    </row>
    <row r="47" spans="1:11" ht="14.4" hidden="1" customHeight="1" x14ac:dyDescent="0.3">
      <c r="A47" s="2" t="s">
        <v>64793</v>
      </c>
      <c r="B47" s="2" t="s">
        <v>10574</v>
      </c>
      <c r="C47" s="2" t="s">
        <v>64794</v>
      </c>
      <c r="D47" s="2" t="s">
        <v>64752</v>
      </c>
      <c r="E47" s="2" t="s">
        <v>64795</v>
      </c>
      <c r="F47" t="str">
        <f t="shared" si="1"/>
        <v>y</v>
      </c>
      <c r="H47" t="s">
        <v>13568</v>
      </c>
      <c r="I47" t="s">
        <v>13568</v>
      </c>
      <c r="J47" t="s">
        <v>13568</v>
      </c>
      <c r="K47">
        <v>1</v>
      </c>
    </row>
    <row r="48" spans="1:11" ht="14.4" hidden="1" customHeight="1" x14ac:dyDescent="0.3">
      <c r="A48" s="2" t="s">
        <v>64796</v>
      </c>
      <c r="B48" s="2" t="s">
        <v>10574</v>
      </c>
      <c r="C48" s="2" t="s">
        <v>64797</v>
      </c>
      <c r="D48" s="2" t="s">
        <v>64752</v>
      </c>
      <c r="E48" s="2" t="s">
        <v>64798</v>
      </c>
      <c r="F48" t="str">
        <f t="shared" si="1"/>
        <v>y</v>
      </c>
      <c r="H48" t="s">
        <v>13568</v>
      </c>
      <c r="I48" t="s">
        <v>13568</v>
      </c>
      <c r="J48" t="s">
        <v>13568</v>
      </c>
      <c r="K48">
        <v>1</v>
      </c>
    </row>
    <row r="49" spans="1:11" ht="14.4" hidden="1" customHeight="1" x14ac:dyDescent="0.3">
      <c r="A49" s="2" t="s">
        <v>64799</v>
      </c>
      <c r="B49" s="2" t="s">
        <v>10574</v>
      </c>
      <c r="C49" s="2" t="s">
        <v>64800</v>
      </c>
      <c r="D49" s="2" t="s">
        <v>64752</v>
      </c>
      <c r="E49" s="2" t="s">
        <v>64801</v>
      </c>
      <c r="F49" t="str">
        <f t="shared" si="1"/>
        <v>y</v>
      </c>
      <c r="H49" t="s">
        <v>13568</v>
      </c>
      <c r="I49" t="s">
        <v>13568</v>
      </c>
      <c r="J49" t="s">
        <v>13568</v>
      </c>
      <c r="K49">
        <v>1</v>
      </c>
    </row>
    <row r="50" spans="1:11" ht="14.4" hidden="1" customHeight="1" x14ac:dyDescent="0.3">
      <c r="A50" s="2" t="s">
        <v>64802</v>
      </c>
      <c r="B50" s="2" t="s">
        <v>10574</v>
      </c>
      <c r="C50" s="2" t="s">
        <v>64803</v>
      </c>
      <c r="D50" s="2" t="s">
        <v>64752</v>
      </c>
      <c r="E50" s="2" t="s">
        <v>64804</v>
      </c>
      <c r="F50" t="str">
        <f t="shared" si="1"/>
        <v>y</v>
      </c>
      <c r="H50" t="s">
        <v>13568</v>
      </c>
      <c r="I50" t="s">
        <v>13568</v>
      </c>
      <c r="J50" t="s">
        <v>13568</v>
      </c>
      <c r="K50">
        <v>1</v>
      </c>
    </row>
    <row r="51" spans="1:11" ht="14.4" hidden="1" customHeight="1" x14ac:dyDescent="0.3">
      <c r="A51" s="2" t="s">
        <v>64805</v>
      </c>
      <c r="B51" s="2" t="s">
        <v>10574</v>
      </c>
      <c r="C51" s="2" t="s">
        <v>64806</v>
      </c>
      <c r="D51" s="2" t="s">
        <v>64752</v>
      </c>
      <c r="E51" s="2" t="s">
        <v>64790</v>
      </c>
      <c r="F51" t="str">
        <f t="shared" si="1"/>
        <v>y</v>
      </c>
      <c r="H51" t="s">
        <v>13568</v>
      </c>
      <c r="I51" t="s">
        <v>13568</v>
      </c>
      <c r="J51" t="s">
        <v>13568</v>
      </c>
      <c r="K51">
        <v>1</v>
      </c>
    </row>
    <row r="52" spans="1:11" ht="14.4" hidden="1" customHeight="1" x14ac:dyDescent="0.3">
      <c r="A52" s="2" t="s">
        <v>64807</v>
      </c>
      <c r="B52" s="2" t="s">
        <v>10574</v>
      </c>
      <c r="C52" s="2" t="s">
        <v>64808</v>
      </c>
      <c r="D52" s="2" t="s">
        <v>64752</v>
      </c>
      <c r="E52" s="2" t="s">
        <v>64809</v>
      </c>
      <c r="F52" t="str">
        <f t="shared" si="1"/>
        <v>y</v>
      </c>
      <c r="H52" t="s">
        <v>13568</v>
      </c>
      <c r="I52" t="s">
        <v>13568</v>
      </c>
      <c r="J52" t="s">
        <v>13568</v>
      </c>
      <c r="K52">
        <v>1</v>
      </c>
    </row>
    <row r="53" spans="1:11" ht="14.4" hidden="1" customHeight="1" x14ac:dyDescent="0.3">
      <c r="A53" s="2" t="s">
        <v>64810</v>
      </c>
      <c r="B53" s="2" t="s">
        <v>10574</v>
      </c>
      <c r="C53" s="2" t="s">
        <v>64811</v>
      </c>
      <c r="D53" s="2" t="s">
        <v>64752</v>
      </c>
      <c r="E53" s="2" t="s">
        <v>64812</v>
      </c>
      <c r="F53" t="str">
        <f t="shared" si="1"/>
        <v>y</v>
      </c>
      <c r="H53" t="s">
        <v>13568</v>
      </c>
      <c r="I53" t="s">
        <v>13568</v>
      </c>
      <c r="J53" t="s">
        <v>13568</v>
      </c>
      <c r="K53">
        <v>1</v>
      </c>
    </row>
    <row r="54" spans="1:11" ht="14.4" hidden="1" customHeight="1" x14ac:dyDescent="0.3">
      <c r="A54" s="2" t="s">
        <v>64813</v>
      </c>
      <c r="B54" s="2" t="s">
        <v>10574</v>
      </c>
      <c r="C54" s="2" t="s">
        <v>64814</v>
      </c>
      <c r="D54" s="2" t="s">
        <v>64752</v>
      </c>
      <c r="E54" s="2" t="s">
        <v>64815</v>
      </c>
      <c r="F54" t="str">
        <f t="shared" si="1"/>
        <v>y</v>
      </c>
      <c r="H54" t="s">
        <v>13568</v>
      </c>
      <c r="I54" t="s">
        <v>13568</v>
      </c>
      <c r="J54" t="s">
        <v>13568</v>
      </c>
      <c r="K54">
        <v>1</v>
      </c>
    </row>
    <row r="55" spans="1:11" ht="14.4" hidden="1" customHeight="1" x14ac:dyDescent="0.3">
      <c r="A55" s="2" t="s">
        <v>64816</v>
      </c>
      <c r="B55" s="2" t="s">
        <v>10574</v>
      </c>
      <c r="C55" s="2" t="s">
        <v>64817</v>
      </c>
      <c r="D55" s="2" t="s">
        <v>64752</v>
      </c>
      <c r="E55" s="2" t="s">
        <v>64818</v>
      </c>
      <c r="F55" t="str">
        <f t="shared" si="1"/>
        <v>y</v>
      </c>
      <c r="H55" t="s">
        <v>13568</v>
      </c>
      <c r="I55" t="s">
        <v>13568</v>
      </c>
      <c r="J55" t="s">
        <v>13568</v>
      </c>
      <c r="K55">
        <v>1</v>
      </c>
    </row>
    <row r="56" spans="1:11" ht="14.4" hidden="1" customHeight="1" x14ac:dyDescent="0.3">
      <c r="A56" s="2" t="s">
        <v>64819</v>
      </c>
      <c r="B56" s="2" t="s">
        <v>10574</v>
      </c>
      <c r="C56" s="2" t="s">
        <v>64820</v>
      </c>
      <c r="D56" s="2" t="s">
        <v>64752</v>
      </c>
      <c r="E56" s="2" t="s">
        <v>64821</v>
      </c>
      <c r="F56" t="str">
        <f t="shared" si="1"/>
        <v>y</v>
      </c>
      <c r="H56" t="s">
        <v>13568</v>
      </c>
      <c r="I56" t="s">
        <v>13568</v>
      </c>
      <c r="J56" t="s">
        <v>13568</v>
      </c>
      <c r="K56">
        <v>1</v>
      </c>
    </row>
    <row r="57" spans="1:11" ht="14.4" hidden="1" customHeight="1" x14ac:dyDescent="0.3">
      <c r="A57" s="2" t="s">
        <v>64822</v>
      </c>
      <c r="B57" s="2" t="s">
        <v>10574</v>
      </c>
      <c r="C57" s="2" t="s">
        <v>64823</v>
      </c>
      <c r="D57" s="2" t="s">
        <v>64752</v>
      </c>
      <c r="E57" s="2" t="s">
        <v>64824</v>
      </c>
      <c r="F57" t="str">
        <f t="shared" si="1"/>
        <v>y</v>
      </c>
      <c r="H57" t="s">
        <v>13568</v>
      </c>
      <c r="I57" t="s">
        <v>13568</v>
      </c>
      <c r="J57" t="s">
        <v>13568</v>
      </c>
      <c r="K57">
        <v>1</v>
      </c>
    </row>
    <row r="58" spans="1:11" ht="14.4" hidden="1" customHeight="1" x14ac:dyDescent="0.3">
      <c r="A58" s="2" t="s">
        <v>64825</v>
      </c>
      <c r="B58" s="2" t="s">
        <v>54060</v>
      </c>
      <c r="C58" s="2" t="s">
        <v>64826</v>
      </c>
      <c r="D58" s="2" t="s">
        <v>64827</v>
      </c>
      <c r="E58" s="2" t="s">
        <v>64828</v>
      </c>
      <c r="F58" t="str">
        <f t="shared" si="1"/>
        <v>y</v>
      </c>
      <c r="H58" t="s">
        <v>13568</v>
      </c>
      <c r="I58" t="s">
        <v>13568</v>
      </c>
      <c r="J58" t="s">
        <v>13568</v>
      </c>
      <c r="K58">
        <v>18</v>
      </c>
    </row>
    <row r="59" spans="1:11" ht="14.4" hidden="1" customHeight="1" x14ac:dyDescent="0.3">
      <c r="A59" s="2" t="s">
        <v>64829</v>
      </c>
      <c r="B59" s="2" t="s">
        <v>37085</v>
      </c>
      <c r="C59" s="2" t="s">
        <v>64830</v>
      </c>
      <c r="D59" s="2" t="s">
        <v>64827</v>
      </c>
      <c r="E59" s="2" t="s">
        <v>64831</v>
      </c>
      <c r="F59" t="str">
        <f t="shared" si="1"/>
        <v>y</v>
      </c>
      <c r="H59" t="s">
        <v>13568</v>
      </c>
      <c r="I59" t="s">
        <v>13568</v>
      </c>
      <c r="J59" t="s">
        <v>13568</v>
      </c>
      <c r="K59">
        <v>18</v>
      </c>
    </row>
    <row r="60" spans="1:11" ht="14.4" hidden="1" customHeight="1" x14ac:dyDescent="0.3">
      <c r="A60" s="2" t="s">
        <v>64832</v>
      </c>
      <c r="B60" s="2" t="s">
        <v>54406</v>
      </c>
      <c r="C60" s="2" t="s">
        <v>64833</v>
      </c>
      <c r="D60" s="2" t="s">
        <v>64834</v>
      </c>
      <c r="E60" s="2" t="s">
        <v>64835</v>
      </c>
      <c r="F60" t="str">
        <f t="shared" si="1"/>
        <v>y</v>
      </c>
      <c r="H60" t="s">
        <v>13568</v>
      </c>
      <c r="I60" t="s">
        <v>13568</v>
      </c>
      <c r="J60" t="s">
        <v>13568</v>
      </c>
      <c r="K60">
        <v>11</v>
      </c>
    </row>
    <row r="61" spans="1:11" ht="14.4" hidden="1" customHeight="1" x14ac:dyDescent="0.3">
      <c r="A61" s="2" t="s">
        <v>64836</v>
      </c>
      <c r="B61" s="2" t="s">
        <v>54406</v>
      </c>
      <c r="C61" s="2" t="s">
        <v>64837</v>
      </c>
      <c r="D61" s="2" t="s">
        <v>64834</v>
      </c>
      <c r="E61" s="2" t="s">
        <v>64838</v>
      </c>
      <c r="F61" t="str">
        <f t="shared" si="1"/>
        <v>y</v>
      </c>
      <c r="H61" t="s">
        <v>13568</v>
      </c>
      <c r="I61" t="s">
        <v>13568</v>
      </c>
      <c r="J61" t="s">
        <v>13568</v>
      </c>
      <c r="K61">
        <v>11</v>
      </c>
    </row>
    <row r="62" spans="1:11" ht="14.4" hidden="1" customHeight="1" x14ac:dyDescent="0.3">
      <c r="A62" s="2" t="s">
        <v>64839</v>
      </c>
      <c r="B62" s="2" t="s">
        <v>54406</v>
      </c>
      <c r="C62" s="2" t="s">
        <v>64840</v>
      </c>
      <c r="D62" s="2" t="s">
        <v>64834</v>
      </c>
      <c r="E62" s="2" t="s">
        <v>64841</v>
      </c>
      <c r="F62" t="str">
        <f t="shared" si="1"/>
        <v>y</v>
      </c>
      <c r="H62" t="s">
        <v>13568</v>
      </c>
      <c r="I62" t="s">
        <v>13568</v>
      </c>
      <c r="J62" t="s">
        <v>13568</v>
      </c>
      <c r="K62">
        <v>11</v>
      </c>
    </row>
    <row r="63" spans="1:11" ht="14.4" hidden="1" customHeight="1" x14ac:dyDescent="0.3">
      <c r="A63" s="2" t="s">
        <v>64842</v>
      </c>
      <c r="B63" s="2" t="s">
        <v>54409</v>
      </c>
      <c r="C63" s="2" t="s">
        <v>64843</v>
      </c>
      <c r="D63" s="2" t="s">
        <v>64844</v>
      </c>
      <c r="E63" s="2" t="s">
        <v>64845</v>
      </c>
      <c r="F63" t="str">
        <f t="shared" si="1"/>
        <v>y</v>
      </c>
      <c r="G63" t="s">
        <v>64846</v>
      </c>
      <c r="H63" t="s">
        <v>13616</v>
      </c>
      <c r="I63" t="s">
        <v>13616</v>
      </c>
      <c r="J63" t="s">
        <v>13616</v>
      </c>
      <c r="K63">
        <v>7</v>
      </c>
    </row>
    <row r="64" spans="1:11" ht="14.4" hidden="1" customHeight="1" x14ac:dyDescent="0.3">
      <c r="A64" s="2" t="s">
        <v>64847</v>
      </c>
      <c r="B64" s="2" t="s">
        <v>54412</v>
      </c>
      <c r="C64" s="2" t="s">
        <v>64848</v>
      </c>
      <c r="D64" s="2" t="s">
        <v>64844</v>
      </c>
      <c r="E64" s="2" t="s">
        <v>64849</v>
      </c>
      <c r="F64" t="str">
        <f t="shared" si="1"/>
        <v>y</v>
      </c>
      <c r="H64" t="s">
        <v>13568</v>
      </c>
      <c r="I64" t="s">
        <v>13568</v>
      </c>
      <c r="J64" t="s">
        <v>13568</v>
      </c>
      <c r="K64">
        <v>7</v>
      </c>
    </row>
    <row r="65" spans="1:11" ht="14.4" hidden="1" customHeight="1" x14ac:dyDescent="0.3">
      <c r="A65" s="2" t="s">
        <v>64850</v>
      </c>
      <c r="B65" s="2" t="s">
        <v>54431</v>
      </c>
      <c r="C65" s="2" t="s">
        <v>64851</v>
      </c>
      <c r="D65" s="2" t="s">
        <v>64844</v>
      </c>
      <c r="E65" s="2" t="s">
        <v>64852</v>
      </c>
      <c r="F65" t="str">
        <f t="shared" si="1"/>
        <v>y</v>
      </c>
      <c r="H65" t="s">
        <v>13568</v>
      </c>
      <c r="I65" t="s">
        <v>13568</v>
      </c>
      <c r="J65" t="s">
        <v>13568</v>
      </c>
      <c r="K65">
        <v>7</v>
      </c>
    </row>
    <row r="66" spans="1:11" ht="14.4" hidden="1" customHeight="1" x14ac:dyDescent="0.3">
      <c r="A66" s="2" t="s">
        <v>64853</v>
      </c>
      <c r="B66" s="2" t="s">
        <v>54431</v>
      </c>
      <c r="C66" s="2" t="s">
        <v>64854</v>
      </c>
      <c r="D66" s="2" t="s">
        <v>64844</v>
      </c>
      <c r="E66" s="2" t="s">
        <v>64855</v>
      </c>
      <c r="F66" t="str">
        <f t="shared" si="1"/>
        <v>y</v>
      </c>
      <c r="H66" t="s">
        <v>13568</v>
      </c>
      <c r="I66" t="s">
        <v>13568</v>
      </c>
      <c r="J66" t="s">
        <v>13568</v>
      </c>
      <c r="K66">
        <v>7</v>
      </c>
    </row>
    <row r="67" spans="1:11" ht="14.4" hidden="1" customHeight="1" x14ac:dyDescent="0.3">
      <c r="A67" s="2" t="s">
        <v>64856</v>
      </c>
      <c r="B67" s="2" t="s">
        <v>54434</v>
      </c>
      <c r="C67" s="2" t="s">
        <v>64857</v>
      </c>
      <c r="D67" s="2" t="s">
        <v>64858</v>
      </c>
      <c r="E67" s="2" t="s">
        <v>64859</v>
      </c>
      <c r="F67" t="str">
        <f t="shared" si="1"/>
        <v>y</v>
      </c>
      <c r="G67" t="s">
        <v>64846</v>
      </c>
      <c r="H67" t="s">
        <v>13616</v>
      </c>
      <c r="I67" t="s">
        <v>13616</v>
      </c>
      <c r="J67" t="s">
        <v>13616</v>
      </c>
      <c r="K67">
        <v>25</v>
      </c>
    </row>
    <row r="68" spans="1:11" ht="14.4" hidden="1" customHeight="1" x14ac:dyDescent="0.3">
      <c r="A68" s="2" t="s">
        <v>64860</v>
      </c>
      <c r="B68" s="2" t="s">
        <v>54437</v>
      </c>
      <c r="C68" s="2" t="s">
        <v>64861</v>
      </c>
      <c r="D68" s="2" t="s">
        <v>64844</v>
      </c>
      <c r="E68" s="2" t="s">
        <v>64862</v>
      </c>
      <c r="F68" t="str">
        <f t="shared" si="1"/>
        <v>y</v>
      </c>
      <c r="H68" t="s">
        <v>13568</v>
      </c>
      <c r="I68" t="s">
        <v>13568</v>
      </c>
      <c r="J68" t="s">
        <v>13568</v>
      </c>
      <c r="K68">
        <v>7</v>
      </c>
    </row>
    <row r="69" spans="1:11" ht="14.4" hidden="1" customHeight="1" x14ac:dyDescent="0.3">
      <c r="A69" s="2" t="s">
        <v>64863</v>
      </c>
      <c r="B69" s="2" t="s">
        <v>54509</v>
      </c>
      <c r="C69" s="2" t="s">
        <v>64864</v>
      </c>
      <c r="D69" s="2" t="s">
        <v>64865</v>
      </c>
      <c r="E69" s="2" t="s">
        <v>64866</v>
      </c>
      <c r="F69" t="str">
        <f t="shared" ref="F69:F100" si="2">IF(COUNTA(H69:J69)&gt;0,"y","")</f>
        <v>y</v>
      </c>
      <c r="H69" t="s">
        <v>13568</v>
      </c>
      <c r="I69" t="s">
        <v>13568</v>
      </c>
      <c r="J69" t="s">
        <v>13568</v>
      </c>
      <c r="K69">
        <v>28</v>
      </c>
    </row>
    <row r="70" spans="1:11" ht="14.4" hidden="1" customHeight="1" x14ac:dyDescent="0.3">
      <c r="A70" s="2" t="s">
        <v>64867</v>
      </c>
      <c r="B70" s="2" t="s">
        <v>54516</v>
      </c>
      <c r="C70" s="2" t="s">
        <v>64868</v>
      </c>
      <c r="D70" s="2" t="s">
        <v>64869</v>
      </c>
      <c r="E70" s="2" t="s">
        <v>64870</v>
      </c>
      <c r="F70" t="str">
        <f t="shared" si="2"/>
        <v>y</v>
      </c>
      <c r="H70" t="s">
        <v>13568</v>
      </c>
      <c r="I70" t="s">
        <v>13568</v>
      </c>
      <c r="J70" t="s">
        <v>13568</v>
      </c>
      <c r="K70">
        <v>15</v>
      </c>
    </row>
    <row r="71" spans="1:11" ht="14.4" hidden="1" customHeight="1" x14ac:dyDescent="0.3">
      <c r="A71" s="2" t="s">
        <v>64871</v>
      </c>
      <c r="B71" s="2" t="s">
        <v>54516</v>
      </c>
      <c r="C71" s="2" t="s">
        <v>64872</v>
      </c>
      <c r="D71" s="2" t="s">
        <v>64869</v>
      </c>
      <c r="E71" s="2" t="s">
        <v>64873</v>
      </c>
      <c r="F71" t="str">
        <f t="shared" si="2"/>
        <v>y</v>
      </c>
      <c r="H71" t="s">
        <v>13568</v>
      </c>
      <c r="I71" t="s">
        <v>13568</v>
      </c>
      <c r="J71" t="s">
        <v>13568</v>
      </c>
      <c r="K71">
        <v>15</v>
      </c>
    </row>
    <row r="72" spans="1:11" ht="14.4" hidden="1" customHeight="1" x14ac:dyDescent="0.3">
      <c r="A72" s="2" t="s">
        <v>64874</v>
      </c>
      <c r="B72" s="2" t="s">
        <v>54737</v>
      </c>
      <c r="C72" s="2" t="s">
        <v>64875</v>
      </c>
      <c r="D72" s="2" t="s">
        <v>64728</v>
      </c>
      <c r="E72" s="2" t="s">
        <v>64876</v>
      </c>
      <c r="F72" t="str">
        <f t="shared" si="2"/>
        <v>y</v>
      </c>
      <c r="H72" t="s">
        <v>13568</v>
      </c>
      <c r="I72" t="s">
        <v>13568</v>
      </c>
      <c r="J72" t="s">
        <v>13568</v>
      </c>
      <c r="K72">
        <v>2</v>
      </c>
    </row>
    <row r="73" spans="1:11" ht="14.4" hidden="1" customHeight="1" x14ac:dyDescent="0.3">
      <c r="A73" s="2" t="s">
        <v>64877</v>
      </c>
      <c r="B73" s="2" t="s">
        <v>54737</v>
      </c>
      <c r="C73" s="2" t="s">
        <v>64878</v>
      </c>
      <c r="D73" s="2" t="s">
        <v>64728</v>
      </c>
      <c r="E73" s="2" t="s">
        <v>64879</v>
      </c>
      <c r="F73" t="str">
        <f t="shared" si="2"/>
        <v>y</v>
      </c>
      <c r="H73" t="s">
        <v>13568</v>
      </c>
      <c r="I73" t="s">
        <v>13568</v>
      </c>
      <c r="J73" t="s">
        <v>13568</v>
      </c>
      <c r="K73">
        <v>2</v>
      </c>
    </row>
    <row r="74" spans="1:11" ht="14.4" hidden="1" customHeight="1" x14ac:dyDescent="0.3">
      <c r="A74" s="2" t="s">
        <v>64880</v>
      </c>
      <c r="B74" s="2" t="s">
        <v>54737</v>
      </c>
      <c r="C74" s="2" t="s">
        <v>64881</v>
      </c>
      <c r="D74" s="2" t="s">
        <v>64735</v>
      </c>
      <c r="E74" s="2" t="s">
        <v>64882</v>
      </c>
      <c r="F74" t="str">
        <f t="shared" si="2"/>
        <v>y</v>
      </c>
      <c r="H74" t="s">
        <v>13568</v>
      </c>
      <c r="I74" t="s">
        <v>13568</v>
      </c>
      <c r="J74" t="s">
        <v>13568</v>
      </c>
      <c r="K74">
        <v>8</v>
      </c>
    </row>
    <row r="75" spans="1:11" ht="14.4" hidden="1" customHeight="1" x14ac:dyDescent="0.3">
      <c r="A75" s="2" t="s">
        <v>64883</v>
      </c>
      <c r="B75" s="2" t="s">
        <v>54740</v>
      </c>
      <c r="C75" s="2" t="s">
        <v>64884</v>
      </c>
      <c r="D75" s="2" t="s">
        <v>64728</v>
      </c>
      <c r="E75" s="2" t="s">
        <v>64885</v>
      </c>
      <c r="F75" t="str">
        <f t="shared" si="2"/>
        <v>y</v>
      </c>
      <c r="H75" t="s">
        <v>13568</v>
      </c>
      <c r="I75" t="s">
        <v>13568</v>
      </c>
      <c r="J75" t="s">
        <v>13568</v>
      </c>
      <c r="K75">
        <v>2</v>
      </c>
    </row>
    <row r="76" spans="1:11" ht="14.4" hidden="1" customHeight="1" x14ac:dyDescent="0.3">
      <c r="A76" s="2" t="s">
        <v>64886</v>
      </c>
      <c r="B76" s="2" t="s">
        <v>54743</v>
      </c>
      <c r="C76" s="2" t="s">
        <v>64887</v>
      </c>
      <c r="D76" s="2" t="s">
        <v>64728</v>
      </c>
      <c r="E76" s="2" t="s">
        <v>64888</v>
      </c>
      <c r="F76" t="str">
        <f t="shared" si="2"/>
        <v>y</v>
      </c>
      <c r="H76" t="s">
        <v>13568</v>
      </c>
      <c r="I76" t="s">
        <v>13568</v>
      </c>
      <c r="J76" t="s">
        <v>13568</v>
      </c>
      <c r="K76">
        <v>2</v>
      </c>
    </row>
    <row r="77" spans="1:11" ht="14.4" hidden="1" customHeight="1" x14ac:dyDescent="0.3">
      <c r="A77" s="2" t="s">
        <v>64889</v>
      </c>
      <c r="B77" s="2" t="s">
        <v>54982</v>
      </c>
      <c r="C77" s="2" t="s">
        <v>64890</v>
      </c>
      <c r="D77" s="2" t="s">
        <v>64891</v>
      </c>
      <c r="E77" s="2" t="s">
        <v>64892</v>
      </c>
      <c r="F77" t="str">
        <f t="shared" si="2"/>
        <v>y</v>
      </c>
      <c r="G77" t="s">
        <v>64846</v>
      </c>
      <c r="H77" t="s">
        <v>13616</v>
      </c>
      <c r="I77" t="s">
        <v>13616</v>
      </c>
      <c r="J77" t="s">
        <v>13616</v>
      </c>
      <c r="K77">
        <v>10</v>
      </c>
    </row>
    <row r="78" spans="1:11" ht="14.4" hidden="1" customHeight="1" x14ac:dyDescent="0.3">
      <c r="A78" s="2" t="s">
        <v>64893</v>
      </c>
      <c r="B78" s="2" t="s">
        <v>54982</v>
      </c>
      <c r="C78" s="2" t="s">
        <v>64894</v>
      </c>
      <c r="D78" s="2" t="s">
        <v>64891</v>
      </c>
      <c r="E78" s="2" t="s">
        <v>64895</v>
      </c>
      <c r="F78" t="str">
        <f t="shared" si="2"/>
        <v>y</v>
      </c>
      <c r="G78" t="s">
        <v>64846</v>
      </c>
      <c r="H78" t="s">
        <v>13616</v>
      </c>
      <c r="I78" t="s">
        <v>13616</v>
      </c>
      <c r="J78" t="s">
        <v>13616</v>
      </c>
      <c r="K78">
        <v>10</v>
      </c>
    </row>
    <row r="79" spans="1:11" ht="14.4" hidden="1" customHeight="1" x14ac:dyDescent="0.3">
      <c r="A79" s="2" t="s">
        <v>64896</v>
      </c>
      <c r="B79" s="2" t="s">
        <v>54982</v>
      </c>
      <c r="C79" s="2" t="s">
        <v>64897</v>
      </c>
      <c r="D79" s="2" t="s">
        <v>64891</v>
      </c>
      <c r="E79" s="2" t="s">
        <v>64898</v>
      </c>
      <c r="F79" t="str">
        <f t="shared" si="2"/>
        <v>y</v>
      </c>
      <c r="G79" t="s">
        <v>64846</v>
      </c>
      <c r="H79" t="s">
        <v>13616</v>
      </c>
      <c r="I79" t="s">
        <v>13616</v>
      </c>
      <c r="J79" t="s">
        <v>13616</v>
      </c>
      <c r="K79">
        <v>10</v>
      </c>
    </row>
    <row r="80" spans="1:11" ht="14.4" hidden="1" customHeight="1" x14ac:dyDescent="0.3">
      <c r="A80" s="2" t="s">
        <v>64899</v>
      </c>
      <c r="B80" s="2" t="s">
        <v>54982</v>
      </c>
      <c r="C80" s="2" t="s">
        <v>64900</v>
      </c>
      <c r="D80" s="2" t="s">
        <v>64891</v>
      </c>
      <c r="E80" s="2" t="s">
        <v>64901</v>
      </c>
      <c r="F80" t="str">
        <f t="shared" si="2"/>
        <v>y</v>
      </c>
      <c r="G80" t="s">
        <v>64846</v>
      </c>
      <c r="H80" t="s">
        <v>13616</v>
      </c>
      <c r="I80" t="s">
        <v>13616</v>
      </c>
      <c r="J80" t="s">
        <v>13616</v>
      </c>
      <c r="K80">
        <v>10</v>
      </c>
    </row>
    <row r="81" spans="1:11" ht="14.4" hidden="1" customHeight="1" x14ac:dyDescent="0.3">
      <c r="A81" s="2" t="s">
        <v>64902</v>
      </c>
      <c r="B81" s="2" t="s">
        <v>54985</v>
      </c>
      <c r="C81" s="2" t="s">
        <v>64903</v>
      </c>
      <c r="D81" s="2" t="s">
        <v>64735</v>
      </c>
      <c r="E81" s="2" t="s">
        <v>64904</v>
      </c>
      <c r="F81" t="str">
        <f t="shared" si="2"/>
        <v>y</v>
      </c>
      <c r="H81" t="s">
        <v>13568</v>
      </c>
      <c r="I81" t="s">
        <v>13568</v>
      </c>
      <c r="J81" t="s">
        <v>13568</v>
      </c>
      <c r="K81">
        <v>8</v>
      </c>
    </row>
    <row r="82" spans="1:11" ht="14.4" hidden="1" customHeight="1" x14ac:dyDescent="0.3">
      <c r="A82" s="2" t="s">
        <v>64905</v>
      </c>
      <c r="B82" s="2" t="s">
        <v>55435</v>
      </c>
      <c r="C82" s="2" t="s">
        <v>64906</v>
      </c>
      <c r="D82" s="2" t="s">
        <v>64907</v>
      </c>
      <c r="E82" s="2" t="s">
        <v>64908</v>
      </c>
      <c r="F82" t="str">
        <f t="shared" si="2"/>
        <v>y</v>
      </c>
      <c r="H82" t="s">
        <v>13568</v>
      </c>
      <c r="I82" t="s">
        <v>13568</v>
      </c>
      <c r="J82" t="s">
        <v>13568</v>
      </c>
      <c r="K82">
        <v>4</v>
      </c>
    </row>
    <row r="83" spans="1:11" ht="14.4" hidden="1" customHeight="1" x14ac:dyDescent="0.3">
      <c r="A83" s="2" t="s">
        <v>64909</v>
      </c>
      <c r="B83" s="2" t="s">
        <v>55435</v>
      </c>
      <c r="C83" s="2" t="s">
        <v>64910</v>
      </c>
      <c r="D83" s="2" t="s">
        <v>64907</v>
      </c>
      <c r="E83" s="2" t="s">
        <v>64911</v>
      </c>
      <c r="F83" t="str">
        <f t="shared" si="2"/>
        <v>y</v>
      </c>
      <c r="H83" t="s">
        <v>13568</v>
      </c>
      <c r="I83" t="s">
        <v>13568</v>
      </c>
      <c r="J83" t="s">
        <v>13568</v>
      </c>
      <c r="K83">
        <v>4</v>
      </c>
    </row>
    <row r="84" spans="1:11" ht="14.4" hidden="1" customHeight="1" x14ac:dyDescent="0.3">
      <c r="A84" s="2" t="s">
        <v>64912</v>
      </c>
      <c r="B84" s="2" t="s">
        <v>55435</v>
      </c>
      <c r="C84" s="2" t="s">
        <v>64913</v>
      </c>
      <c r="D84" s="2" t="s">
        <v>64907</v>
      </c>
      <c r="E84" s="2" t="s">
        <v>64914</v>
      </c>
      <c r="F84" t="str">
        <f t="shared" si="2"/>
        <v>y</v>
      </c>
      <c r="H84" t="s">
        <v>13568</v>
      </c>
      <c r="I84" t="s">
        <v>13568</v>
      </c>
      <c r="J84" t="s">
        <v>13568</v>
      </c>
      <c r="K84">
        <v>4</v>
      </c>
    </row>
    <row r="85" spans="1:11" ht="14.4" hidden="1" customHeight="1" x14ac:dyDescent="0.3">
      <c r="A85" s="2" t="s">
        <v>64915</v>
      </c>
      <c r="B85" s="2" t="s">
        <v>55438</v>
      </c>
      <c r="C85" s="2" t="s">
        <v>64916</v>
      </c>
      <c r="D85" s="2" t="s">
        <v>64907</v>
      </c>
      <c r="E85" s="2" t="s">
        <v>64917</v>
      </c>
      <c r="F85" t="str">
        <f t="shared" si="2"/>
        <v>y</v>
      </c>
      <c r="H85" t="s">
        <v>13568</v>
      </c>
      <c r="I85" t="s">
        <v>13568</v>
      </c>
      <c r="J85" t="s">
        <v>13568</v>
      </c>
      <c r="K85">
        <v>4</v>
      </c>
    </row>
    <row r="86" spans="1:11" ht="14.4" hidden="1" customHeight="1" x14ac:dyDescent="0.3">
      <c r="A86" s="2" t="s">
        <v>64918</v>
      </c>
      <c r="B86" s="2" t="s">
        <v>55467</v>
      </c>
      <c r="C86" s="2" t="s">
        <v>64919</v>
      </c>
      <c r="D86" s="2" t="s">
        <v>64728</v>
      </c>
      <c r="E86" s="2" t="s">
        <v>64920</v>
      </c>
      <c r="F86" t="str">
        <f t="shared" si="2"/>
        <v>y</v>
      </c>
      <c r="H86" t="s">
        <v>13568</v>
      </c>
      <c r="I86" t="s">
        <v>13568</v>
      </c>
      <c r="J86" t="s">
        <v>13568</v>
      </c>
      <c r="K86">
        <v>2</v>
      </c>
    </row>
    <row r="87" spans="1:11" ht="14.4" hidden="1" customHeight="1" x14ac:dyDescent="0.3">
      <c r="A87" s="2" t="s">
        <v>64921</v>
      </c>
      <c r="B87" s="2" t="s">
        <v>55467</v>
      </c>
      <c r="C87" s="2" t="s">
        <v>64922</v>
      </c>
      <c r="D87" s="2" t="s">
        <v>64728</v>
      </c>
      <c r="E87" s="2" t="s">
        <v>64923</v>
      </c>
      <c r="F87" t="str">
        <f t="shared" si="2"/>
        <v>y</v>
      </c>
      <c r="H87" t="s">
        <v>13568</v>
      </c>
      <c r="I87" t="s">
        <v>13568</v>
      </c>
      <c r="J87" t="s">
        <v>13568</v>
      </c>
      <c r="K87">
        <v>2</v>
      </c>
    </row>
    <row r="88" spans="1:11" ht="14.4" hidden="1" customHeight="1" x14ac:dyDescent="0.3">
      <c r="A88" s="2" t="s">
        <v>64924</v>
      </c>
      <c r="B88" s="2" t="s">
        <v>55467</v>
      </c>
      <c r="C88" s="2" t="s">
        <v>64925</v>
      </c>
      <c r="D88" s="2" t="s">
        <v>64728</v>
      </c>
      <c r="E88" s="2" t="s">
        <v>64926</v>
      </c>
      <c r="F88" t="str">
        <f t="shared" si="2"/>
        <v>y</v>
      </c>
      <c r="H88" t="s">
        <v>13568</v>
      </c>
      <c r="I88" t="s">
        <v>13568</v>
      </c>
      <c r="J88" t="s">
        <v>13568</v>
      </c>
      <c r="K88">
        <v>2</v>
      </c>
    </row>
    <row r="89" spans="1:11" ht="14.4" hidden="1" customHeight="1" x14ac:dyDescent="0.3">
      <c r="A89" s="2" t="s">
        <v>64927</v>
      </c>
      <c r="B89" s="2" t="s">
        <v>55467</v>
      </c>
      <c r="C89" s="2" t="s">
        <v>64928</v>
      </c>
      <c r="D89" s="2" t="s">
        <v>64728</v>
      </c>
      <c r="E89" s="2" t="s">
        <v>64929</v>
      </c>
      <c r="F89" t="str">
        <f t="shared" si="2"/>
        <v>y</v>
      </c>
      <c r="H89" t="s">
        <v>13568</v>
      </c>
      <c r="I89" t="s">
        <v>13568</v>
      </c>
      <c r="J89" t="s">
        <v>13568</v>
      </c>
      <c r="K89">
        <v>2</v>
      </c>
    </row>
    <row r="90" spans="1:11" ht="14.4" hidden="1" customHeight="1" x14ac:dyDescent="0.3">
      <c r="A90" s="2" t="s">
        <v>64930</v>
      </c>
      <c r="B90" s="2" t="s">
        <v>55467</v>
      </c>
      <c r="C90" s="2" t="s">
        <v>64931</v>
      </c>
      <c r="D90" s="2" t="s">
        <v>64728</v>
      </c>
      <c r="E90" s="2" t="s">
        <v>64932</v>
      </c>
      <c r="F90" t="str">
        <f t="shared" si="2"/>
        <v>y</v>
      </c>
      <c r="H90" t="s">
        <v>13568</v>
      </c>
      <c r="I90" t="s">
        <v>13568</v>
      </c>
      <c r="J90" t="s">
        <v>13568</v>
      </c>
      <c r="K90">
        <v>2</v>
      </c>
    </row>
    <row r="91" spans="1:11" ht="14.4" hidden="1" customHeight="1" x14ac:dyDescent="0.3">
      <c r="A91" s="2" t="s">
        <v>64933</v>
      </c>
      <c r="B91" s="2" t="s">
        <v>55470</v>
      </c>
      <c r="C91" s="2" t="s">
        <v>64934</v>
      </c>
      <c r="D91" s="2" t="s">
        <v>64728</v>
      </c>
      <c r="E91" s="2" t="s">
        <v>64935</v>
      </c>
      <c r="F91" t="str">
        <f t="shared" si="2"/>
        <v>y</v>
      </c>
      <c r="H91" t="s">
        <v>13568</v>
      </c>
      <c r="I91" t="s">
        <v>13568</v>
      </c>
      <c r="J91" t="s">
        <v>13568</v>
      </c>
      <c r="K91">
        <v>2</v>
      </c>
    </row>
    <row r="92" spans="1:11" ht="14.4" hidden="1" customHeight="1" x14ac:dyDescent="0.3">
      <c r="A92" s="2" t="s">
        <v>64936</v>
      </c>
      <c r="B92" s="2" t="s">
        <v>55473</v>
      </c>
      <c r="C92" s="2" t="s">
        <v>64937</v>
      </c>
      <c r="D92" s="2" t="s">
        <v>64728</v>
      </c>
      <c r="E92" s="2" t="s">
        <v>64938</v>
      </c>
      <c r="F92" t="str">
        <f t="shared" si="2"/>
        <v>y</v>
      </c>
      <c r="H92" t="s">
        <v>13568</v>
      </c>
      <c r="I92" t="s">
        <v>13568</v>
      </c>
      <c r="J92" t="s">
        <v>13568</v>
      </c>
      <c r="K92">
        <v>2</v>
      </c>
    </row>
    <row r="93" spans="1:11" ht="14.4" hidden="1" customHeight="1" x14ac:dyDescent="0.3">
      <c r="A93" s="2" t="s">
        <v>64939</v>
      </c>
      <c r="B93" s="2" t="s">
        <v>55557</v>
      </c>
      <c r="C93" s="2" t="s">
        <v>64940</v>
      </c>
      <c r="D93" s="2" t="s">
        <v>64941</v>
      </c>
      <c r="E93" s="2" t="s">
        <v>64942</v>
      </c>
      <c r="F93" t="str">
        <f t="shared" si="2"/>
        <v>y</v>
      </c>
      <c r="H93" t="s">
        <v>13568</v>
      </c>
      <c r="I93" t="s">
        <v>13568</v>
      </c>
      <c r="J93" t="s">
        <v>13568</v>
      </c>
      <c r="K93">
        <v>13</v>
      </c>
    </row>
    <row r="94" spans="1:11" ht="14.4" hidden="1" customHeight="1" x14ac:dyDescent="0.3">
      <c r="A94" s="2" t="s">
        <v>64943</v>
      </c>
      <c r="B94" s="2" t="s">
        <v>55557</v>
      </c>
      <c r="C94" s="2" t="s">
        <v>64944</v>
      </c>
      <c r="D94" s="2" t="s">
        <v>64941</v>
      </c>
      <c r="E94" s="2" t="s">
        <v>64945</v>
      </c>
      <c r="F94" t="str">
        <f t="shared" si="2"/>
        <v>y</v>
      </c>
      <c r="H94" t="s">
        <v>13568</v>
      </c>
      <c r="I94" t="s">
        <v>13568</v>
      </c>
      <c r="J94" t="s">
        <v>13568</v>
      </c>
      <c r="K94">
        <v>13</v>
      </c>
    </row>
    <row r="95" spans="1:11" ht="14.4" hidden="1" customHeight="1" x14ac:dyDescent="0.3">
      <c r="A95" s="2" t="s">
        <v>64946</v>
      </c>
      <c r="B95" s="2" t="s">
        <v>55557</v>
      </c>
      <c r="C95" s="2" t="s">
        <v>64947</v>
      </c>
      <c r="D95" s="2" t="s">
        <v>64941</v>
      </c>
      <c r="E95" s="2" t="s">
        <v>64948</v>
      </c>
      <c r="F95" t="str">
        <f t="shared" si="2"/>
        <v>y</v>
      </c>
      <c r="H95" t="s">
        <v>13568</v>
      </c>
      <c r="I95" t="s">
        <v>13568</v>
      </c>
      <c r="J95" t="s">
        <v>13568</v>
      </c>
      <c r="K95">
        <v>13</v>
      </c>
    </row>
    <row r="96" spans="1:11" ht="14.4" hidden="1" customHeight="1" x14ac:dyDescent="0.3">
      <c r="A96" s="2" t="s">
        <v>64949</v>
      </c>
      <c r="B96" s="2" t="s">
        <v>55560</v>
      </c>
      <c r="C96" s="2" t="s">
        <v>64950</v>
      </c>
      <c r="D96" s="2" t="s">
        <v>64907</v>
      </c>
      <c r="E96" s="2" t="s">
        <v>64951</v>
      </c>
      <c r="F96" t="str">
        <f t="shared" si="2"/>
        <v>y</v>
      </c>
      <c r="H96" t="s">
        <v>13568</v>
      </c>
      <c r="I96" t="s">
        <v>13568</v>
      </c>
      <c r="J96" t="s">
        <v>13568</v>
      </c>
      <c r="K96">
        <v>4</v>
      </c>
    </row>
    <row r="97" spans="1:11" ht="14.4" hidden="1" customHeight="1" x14ac:dyDescent="0.3">
      <c r="A97" s="2" t="s">
        <v>64952</v>
      </c>
      <c r="B97" s="2" t="s">
        <v>55563</v>
      </c>
      <c r="C97" s="2" t="s">
        <v>64953</v>
      </c>
      <c r="D97" s="2" t="s">
        <v>64907</v>
      </c>
      <c r="E97" s="2" t="s">
        <v>64954</v>
      </c>
      <c r="F97" t="str">
        <f t="shared" si="2"/>
        <v>y</v>
      </c>
      <c r="H97" t="s">
        <v>13568</v>
      </c>
      <c r="I97" t="s">
        <v>13568</v>
      </c>
      <c r="J97" t="s">
        <v>13568</v>
      </c>
      <c r="K97">
        <v>4</v>
      </c>
    </row>
    <row r="98" spans="1:11" ht="14.4" hidden="1" customHeight="1" x14ac:dyDescent="0.3">
      <c r="A98" s="2" t="s">
        <v>64955</v>
      </c>
      <c r="B98" s="2" t="s">
        <v>55566</v>
      </c>
      <c r="C98" s="2" t="s">
        <v>64956</v>
      </c>
      <c r="D98" s="2" t="s">
        <v>64957</v>
      </c>
      <c r="E98" s="2" t="s">
        <v>64958</v>
      </c>
      <c r="F98" t="str">
        <f t="shared" si="2"/>
        <v>y</v>
      </c>
      <c r="H98" t="s">
        <v>13568</v>
      </c>
      <c r="I98" t="s">
        <v>13568</v>
      </c>
      <c r="J98" t="s">
        <v>13568</v>
      </c>
      <c r="K98">
        <v>26</v>
      </c>
    </row>
    <row r="99" spans="1:11" ht="14.4" hidden="1" customHeight="1" x14ac:dyDescent="0.3">
      <c r="A99" s="2" t="s">
        <v>64959</v>
      </c>
      <c r="B99" s="2" t="s">
        <v>55566</v>
      </c>
      <c r="C99" s="2" t="s">
        <v>64960</v>
      </c>
      <c r="D99" s="2" t="s">
        <v>64907</v>
      </c>
      <c r="E99" s="2" t="s">
        <v>64961</v>
      </c>
      <c r="F99" t="str">
        <f t="shared" si="2"/>
        <v>y</v>
      </c>
      <c r="H99" t="s">
        <v>13568</v>
      </c>
      <c r="I99" t="s">
        <v>13568</v>
      </c>
      <c r="J99" t="s">
        <v>13568</v>
      </c>
      <c r="K99">
        <v>4</v>
      </c>
    </row>
    <row r="100" spans="1:11" ht="14.4" hidden="1" customHeight="1" x14ac:dyDescent="0.3">
      <c r="A100" s="2" t="s">
        <v>64962</v>
      </c>
      <c r="B100" s="2" t="s">
        <v>55566</v>
      </c>
      <c r="C100" s="2" t="s">
        <v>64963</v>
      </c>
      <c r="D100" s="2" t="s">
        <v>64907</v>
      </c>
      <c r="E100" s="2" t="s">
        <v>64964</v>
      </c>
      <c r="F100" t="str">
        <f t="shared" si="2"/>
        <v>y</v>
      </c>
      <c r="H100" t="s">
        <v>13568</v>
      </c>
      <c r="I100" t="s">
        <v>13568</v>
      </c>
      <c r="J100" t="s">
        <v>13568</v>
      </c>
      <c r="K100">
        <v>4</v>
      </c>
    </row>
    <row r="101" spans="1:11" ht="14.4" hidden="1" customHeight="1" x14ac:dyDescent="0.3">
      <c r="A101" s="2" t="s">
        <v>64965</v>
      </c>
      <c r="B101" s="2" t="s">
        <v>55566</v>
      </c>
      <c r="C101" s="2" t="s">
        <v>64966</v>
      </c>
      <c r="D101" s="2" t="s">
        <v>64907</v>
      </c>
      <c r="E101" s="2" t="s">
        <v>64967</v>
      </c>
      <c r="F101" t="str">
        <f t="shared" ref="F101:F132" si="3">IF(COUNTA(H101:J101)&gt;0,"y","")</f>
        <v>y</v>
      </c>
      <c r="H101" t="s">
        <v>13568</v>
      </c>
      <c r="I101" t="s">
        <v>13568</v>
      </c>
      <c r="J101" t="s">
        <v>13568</v>
      </c>
      <c r="K101">
        <v>4</v>
      </c>
    </row>
    <row r="102" spans="1:11" ht="14.4" hidden="1" customHeight="1" x14ac:dyDescent="0.3">
      <c r="A102" s="2" t="s">
        <v>64968</v>
      </c>
      <c r="B102" s="2" t="s">
        <v>55566</v>
      </c>
      <c r="C102" s="2" t="s">
        <v>64969</v>
      </c>
      <c r="D102" s="2" t="s">
        <v>64907</v>
      </c>
      <c r="E102" s="2" t="s">
        <v>64970</v>
      </c>
      <c r="F102" t="str">
        <f t="shared" si="3"/>
        <v>y</v>
      </c>
      <c r="H102" t="s">
        <v>13568</v>
      </c>
      <c r="I102" t="s">
        <v>13568</v>
      </c>
      <c r="J102" t="s">
        <v>13568</v>
      </c>
      <c r="K102">
        <v>4</v>
      </c>
    </row>
    <row r="103" spans="1:11" ht="14.4" hidden="1" customHeight="1" x14ac:dyDescent="0.3">
      <c r="A103" s="2" t="s">
        <v>64971</v>
      </c>
      <c r="B103" s="2" t="s">
        <v>55569</v>
      </c>
      <c r="C103" s="2" t="s">
        <v>64972</v>
      </c>
      <c r="D103" s="2" t="s">
        <v>64907</v>
      </c>
      <c r="E103" s="2" t="s">
        <v>64973</v>
      </c>
      <c r="F103" t="str">
        <f t="shared" si="3"/>
        <v>y</v>
      </c>
      <c r="H103" t="s">
        <v>13568</v>
      </c>
      <c r="I103" t="s">
        <v>13568</v>
      </c>
      <c r="J103" t="s">
        <v>13568</v>
      </c>
      <c r="K103">
        <v>4</v>
      </c>
    </row>
    <row r="104" spans="1:11" ht="14.4" hidden="1" customHeight="1" x14ac:dyDescent="0.3">
      <c r="A104" s="2" t="s">
        <v>64974</v>
      </c>
      <c r="B104" s="2" t="s">
        <v>55569</v>
      </c>
      <c r="C104" s="2" t="s">
        <v>64975</v>
      </c>
      <c r="D104" s="2" t="s">
        <v>64907</v>
      </c>
      <c r="E104" s="2" t="s">
        <v>64976</v>
      </c>
      <c r="F104" t="str">
        <f t="shared" si="3"/>
        <v>y</v>
      </c>
      <c r="H104" t="s">
        <v>13568</v>
      </c>
      <c r="I104" t="s">
        <v>13568</v>
      </c>
      <c r="J104" t="s">
        <v>13568</v>
      </c>
      <c r="K104">
        <v>4</v>
      </c>
    </row>
    <row r="105" spans="1:11" ht="14.4" hidden="1" customHeight="1" x14ac:dyDescent="0.3">
      <c r="A105" s="2" t="s">
        <v>64977</v>
      </c>
      <c r="B105" s="2" t="s">
        <v>55632</v>
      </c>
      <c r="C105" s="2" t="s">
        <v>64978</v>
      </c>
      <c r="D105" s="2" t="s">
        <v>64728</v>
      </c>
      <c r="E105" s="2" t="s">
        <v>64979</v>
      </c>
      <c r="F105" t="str">
        <f t="shared" si="3"/>
        <v>y</v>
      </c>
      <c r="H105" t="s">
        <v>13568</v>
      </c>
      <c r="I105" t="s">
        <v>13568</v>
      </c>
      <c r="J105" t="s">
        <v>13568</v>
      </c>
      <c r="K105">
        <v>2</v>
      </c>
    </row>
    <row r="106" spans="1:11" ht="14.4" hidden="1" customHeight="1" x14ac:dyDescent="0.3">
      <c r="A106" s="2" t="s">
        <v>64980</v>
      </c>
      <c r="B106" s="2" t="s">
        <v>55632</v>
      </c>
      <c r="C106" s="2" t="s">
        <v>64981</v>
      </c>
      <c r="D106" s="2" t="s">
        <v>64728</v>
      </c>
      <c r="E106" s="2" t="s">
        <v>64982</v>
      </c>
      <c r="F106" t="str">
        <f t="shared" si="3"/>
        <v>y</v>
      </c>
      <c r="H106" t="s">
        <v>13568</v>
      </c>
      <c r="I106" t="s">
        <v>13568</v>
      </c>
      <c r="J106" t="s">
        <v>13568</v>
      </c>
      <c r="K106">
        <v>2</v>
      </c>
    </row>
    <row r="107" spans="1:11" ht="14.4" hidden="1" customHeight="1" x14ac:dyDescent="0.3">
      <c r="A107" s="2" t="s">
        <v>64983</v>
      </c>
      <c r="B107" s="2" t="s">
        <v>55632</v>
      </c>
      <c r="C107" s="2" t="s">
        <v>64984</v>
      </c>
      <c r="D107" s="2" t="s">
        <v>64728</v>
      </c>
      <c r="E107" s="2" t="s">
        <v>64985</v>
      </c>
      <c r="F107" t="str">
        <f t="shared" si="3"/>
        <v>y</v>
      </c>
      <c r="H107" t="s">
        <v>13568</v>
      </c>
      <c r="I107" t="s">
        <v>13568</v>
      </c>
      <c r="J107" t="s">
        <v>13568</v>
      </c>
      <c r="K107">
        <v>2</v>
      </c>
    </row>
    <row r="108" spans="1:11" ht="14.4" hidden="1" customHeight="1" x14ac:dyDescent="0.3">
      <c r="A108" s="2" t="s">
        <v>64986</v>
      </c>
      <c r="B108" s="2" t="s">
        <v>55632</v>
      </c>
      <c r="C108" s="2" t="s">
        <v>64987</v>
      </c>
      <c r="D108" s="2" t="s">
        <v>64728</v>
      </c>
      <c r="E108" s="2" t="s">
        <v>64988</v>
      </c>
      <c r="F108" t="str">
        <f t="shared" si="3"/>
        <v>y</v>
      </c>
      <c r="H108" t="s">
        <v>13568</v>
      </c>
      <c r="I108" t="s">
        <v>13568</v>
      </c>
      <c r="J108" t="s">
        <v>13568</v>
      </c>
      <c r="K108">
        <v>2</v>
      </c>
    </row>
    <row r="109" spans="1:11" ht="14.4" hidden="1" customHeight="1" x14ac:dyDescent="0.3">
      <c r="A109" s="2" t="s">
        <v>64989</v>
      </c>
      <c r="B109" s="2" t="s">
        <v>55635</v>
      </c>
      <c r="C109" s="2" t="s">
        <v>64990</v>
      </c>
      <c r="D109" s="2" t="s">
        <v>64728</v>
      </c>
      <c r="E109" s="2" t="s">
        <v>64991</v>
      </c>
      <c r="F109" t="str">
        <f t="shared" si="3"/>
        <v>y</v>
      </c>
      <c r="H109" t="s">
        <v>13568</v>
      </c>
      <c r="I109" t="s">
        <v>13568</v>
      </c>
      <c r="J109" t="s">
        <v>13568</v>
      </c>
      <c r="K109">
        <v>2</v>
      </c>
    </row>
    <row r="110" spans="1:11" ht="14.4" hidden="1" customHeight="1" x14ac:dyDescent="0.3">
      <c r="A110" s="2" t="s">
        <v>64992</v>
      </c>
      <c r="B110" s="2" t="s">
        <v>55638</v>
      </c>
      <c r="C110" s="2" t="s">
        <v>64993</v>
      </c>
      <c r="D110" s="2" t="s">
        <v>64728</v>
      </c>
      <c r="E110" s="2" t="s">
        <v>64994</v>
      </c>
      <c r="F110" t="str">
        <f t="shared" si="3"/>
        <v>y</v>
      </c>
      <c r="H110" t="s">
        <v>13568</v>
      </c>
      <c r="I110" t="s">
        <v>13568</v>
      </c>
      <c r="J110" t="s">
        <v>13568</v>
      </c>
      <c r="K110">
        <v>2</v>
      </c>
    </row>
    <row r="111" spans="1:11" ht="14.4" hidden="1" customHeight="1" x14ac:dyDescent="0.3">
      <c r="A111" s="2" t="s">
        <v>64995</v>
      </c>
      <c r="B111" s="2" t="s">
        <v>55673</v>
      </c>
      <c r="C111" s="2" t="s">
        <v>64996</v>
      </c>
      <c r="D111" s="2" t="s">
        <v>64752</v>
      </c>
      <c r="E111" s="2" t="s">
        <v>64997</v>
      </c>
      <c r="F111" t="str">
        <f t="shared" si="3"/>
        <v>y</v>
      </c>
      <c r="H111" t="s">
        <v>13568</v>
      </c>
      <c r="I111" t="s">
        <v>13568</v>
      </c>
      <c r="J111" t="s">
        <v>13568</v>
      </c>
      <c r="K111">
        <v>1</v>
      </c>
    </row>
    <row r="112" spans="1:11" ht="14.4" hidden="1" customHeight="1" x14ac:dyDescent="0.3">
      <c r="A112" s="2" t="s">
        <v>64998</v>
      </c>
      <c r="B112" s="2" t="s">
        <v>55673</v>
      </c>
      <c r="C112" s="2" t="s">
        <v>64999</v>
      </c>
      <c r="D112" s="2" t="s">
        <v>64752</v>
      </c>
      <c r="E112" s="2" t="s">
        <v>65000</v>
      </c>
      <c r="F112" t="str">
        <f t="shared" si="3"/>
        <v>y</v>
      </c>
      <c r="H112" t="s">
        <v>13568</v>
      </c>
      <c r="I112" t="s">
        <v>13568</v>
      </c>
      <c r="J112" t="s">
        <v>13568</v>
      </c>
      <c r="K112">
        <v>1</v>
      </c>
    </row>
    <row r="113" spans="1:11" ht="14.4" hidden="1" customHeight="1" x14ac:dyDescent="0.3">
      <c r="A113" s="2" t="s">
        <v>65001</v>
      </c>
      <c r="B113" s="2" t="s">
        <v>55673</v>
      </c>
      <c r="C113" s="2" t="s">
        <v>65002</v>
      </c>
      <c r="D113" s="2" t="s">
        <v>64752</v>
      </c>
      <c r="E113" s="2" t="s">
        <v>65003</v>
      </c>
      <c r="F113" t="str">
        <f t="shared" si="3"/>
        <v>y</v>
      </c>
      <c r="H113" t="s">
        <v>13568</v>
      </c>
      <c r="I113" t="s">
        <v>13568</v>
      </c>
      <c r="J113" t="s">
        <v>13568</v>
      </c>
      <c r="K113">
        <v>1</v>
      </c>
    </row>
    <row r="114" spans="1:11" ht="14.4" hidden="1" customHeight="1" x14ac:dyDescent="0.3">
      <c r="A114" s="2" t="s">
        <v>65004</v>
      </c>
      <c r="B114" s="2" t="s">
        <v>55676</v>
      </c>
      <c r="C114" s="2" t="s">
        <v>65005</v>
      </c>
      <c r="D114" s="2" t="s">
        <v>64752</v>
      </c>
      <c r="E114" s="2" t="s">
        <v>65006</v>
      </c>
      <c r="F114" t="str">
        <f t="shared" si="3"/>
        <v>y</v>
      </c>
      <c r="H114" t="s">
        <v>13568</v>
      </c>
      <c r="I114" t="s">
        <v>13568</v>
      </c>
      <c r="J114" t="s">
        <v>13568</v>
      </c>
      <c r="K114">
        <v>1</v>
      </c>
    </row>
    <row r="115" spans="1:11" ht="14.4" hidden="1" customHeight="1" x14ac:dyDescent="0.3">
      <c r="A115" s="2" t="s">
        <v>65007</v>
      </c>
      <c r="B115" s="2" t="s">
        <v>55679</v>
      </c>
      <c r="C115" s="2" t="s">
        <v>65008</v>
      </c>
      <c r="D115" s="2" t="s">
        <v>64752</v>
      </c>
      <c r="E115" s="2" t="s">
        <v>65009</v>
      </c>
      <c r="F115" t="str">
        <f t="shared" si="3"/>
        <v>y</v>
      </c>
      <c r="H115" t="s">
        <v>13568</v>
      </c>
      <c r="I115" t="s">
        <v>13568</v>
      </c>
      <c r="J115" t="s">
        <v>13568</v>
      </c>
      <c r="K115">
        <v>1</v>
      </c>
    </row>
    <row r="116" spans="1:11" ht="14.4" hidden="1" customHeight="1" x14ac:dyDescent="0.3">
      <c r="A116" s="2" t="s">
        <v>65010</v>
      </c>
      <c r="B116" s="2" t="s">
        <v>55697</v>
      </c>
      <c r="C116" s="2" t="s">
        <v>65011</v>
      </c>
      <c r="D116" s="2" t="s">
        <v>64752</v>
      </c>
      <c r="E116" s="2" t="s">
        <v>65012</v>
      </c>
      <c r="F116" t="str">
        <f t="shared" si="3"/>
        <v>y</v>
      </c>
      <c r="H116" t="s">
        <v>13568</v>
      </c>
      <c r="I116" t="s">
        <v>13568</v>
      </c>
      <c r="J116" t="s">
        <v>13568</v>
      </c>
      <c r="K116">
        <v>1</v>
      </c>
    </row>
    <row r="117" spans="1:11" ht="14.4" hidden="1" customHeight="1" x14ac:dyDescent="0.3">
      <c r="A117" s="2" t="s">
        <v>65013</v>
      </c>
      <c r="B117" s="2" t="s">
        <v>55697</v>
      </c>
      <c r="C117" s="2" t="s">
        <v>65014</v>
      </c>
      <c r="D117" s="2" t="s">
        <v>64752</v>
      </c>
      <c r="E117" s="2" t="s">
        <v>65015</v>
      </c>
      <c r="F117" t="str">
        <f t="shared" si="3"/>
        <v>y</v>
      </c>
      <c r="H117" t="s">
        <v>13568</v>
      </c>
      <c r="I117" t="s">
        <v>13568</v>
      </c>
      <c r="J117" t="s">
        <v>13568</v>
      </c>
      <c r="K117">
        <v>1</v>
      </c>
    </row>
    <row r="118" spans="1:11" ht="14.4" hidden="1" customHeight="1" x14ac:dyDescent="0.3">
      <c r="A118" s="2" t="s">
        <v>65016</v>
      </c>
      <c r="B118" s="2" t="s">
        <v>55700</v>
      </c>
      <c r="C118" s="2" t="s">
        <v>65017</v>
      </c>
      <c r="D118" s="2" t="s">
        <v>64752</v>
      </c>
      <c r="E118" s="2" t="s">
        <v>65018</v>
      </c>
      <c r="F118" t="str">
        <f t="shared" si="3"/>
        <v>y</v>
      </c>
      <c r="H118" t="s">
        <v>13568</v>
      </c>
      <c r="I118" t="s">
        <v>13568</v>
      </c>
      <c r="J118" t="s">
        <v>13568</v>
      </c>
      <c r="K118">
        <v>1</v>
      </c>
    </row>
    <row r="119" spans="1:11" ht="14.4" hidden="1" customHeight="1" x14ac:dyDescent="0.3">
      <c r="A119" s="2" t="s">
        <v>65019</v>
      </c>
      <c r="B119" s="2" t="s">
        <v>55703</v>
      </c>
      <c r="C119" s="2" t="s">
        <v>65020</v>
      </c>
      <c r="D119" s="2" t="s">
        <v>64752</v>
      </c>
      <c r="E119" s="2" t="s">
        <v>65021</v>
      </c>
      <c r="F119" t="str">
        <f t="shared" si="3"/>
        <v>y</v>
      </c>
      <c r="H119" t="s">
        <v>13568</v>
      </c>
      <c r="I119" t="s">
        <v>13568</v>
      </c>
      <c r="J119" t="s">
        <v>13568</v>
      </c>
      <c r="K119">
        <v>1</v>
      </c>
    </row>
    <row r="120" spans="1:11" ht="14.4" hidden="1" customHeight="1" x14ac:dyDescent="0.3">
      <c r="A120" s="2" t="s">
        <v>65022</v>
      </c>
      <c r="B120" s="2" t="s">
        <v>65023</v>
      </c>
      <c r="C120" s="2" t="s">
        <v>65024</v>
      </c>
      <c r="D120" s="2" t="s">
        <v>64907</v>
      </c>
      <c r="E120" s="2" t="s">
        <v>65025</v>
      </c>
      <c r="F120" t="str">
        <f t="shared" si="3"/>
        <v>y</v>
      </c>
      <c r="H120" t="s">
        <v>13568</v>
      </c>
      <c r="I120" t="s">
        <v>13568</v>
      </c>
      <c r="J120" t="s">
        <v>13568</v>
      </c>
      <c r="K120">
        <v>4</v>
      </c>
    </row>
    <row r="121" spans="1:11" ht="14.4" hidden="1" customHeight="1" x14ac:dyDescent="0.3">
      <c r="A121" s="2" t="s">
        <v>65026</v>
      </c>
      <c r="B121" s="2" t="s">
        <v>55915</v>
      </c>
      <c r="C121" s="2" t="s">
        <v>65027</v>
      </c>
      <c r="D121" s="2" t="s">
        <v>64768</v>
      </c>
      <c r="E121" s="2" t="s">
        <v>65028</v>
      </c>
      <c r="F121" t="str">
        <f t="shared" si="3"/>
        <v>y</v>
      </c>
      <c r="H121" t="s">
        <v>13568</v>
      </c>
      <c r="I121" t="s">
        <v>13568</v>
      </c>
      <c r="J121" t="s">
        <v>13568</v>
      </c>
      <c r="K121">
        <v>14</v>
      </c>
    </row>
    <row r="122" spans="1:11" ht="14.4" hidden="1" customHeight="1" x14ac:dyDescent="0.3">
      <c r="A122" s="2" t="s">
        <v>65029</v>
      </c>
      <c r="B122" s="2" t="s">
        <v>37137</v>
      </c>
      <c r="C122" s="2" t="s">
        <v>65030</v>
      </c>
      <c r="D122" s="2" t="s">
        <v>64735</v>
      </c>
      <c r="E122" s="2" t="s">
        <v>65031</v>
      </c>
      <c r="F122" t="str">
        <f t="shared" si="3"/>
        <v>y</v>
      </c>
      <c r="H122" t="s">
        <v>13568</v>
      </c>
      <c r="I122" t="s">
        <v>13568</v>
      </c>
      <c r="J122" t="s">
        <v>13568</v>
      </c>
      <c r="K122">
        <v>8</v>
      </c>
    </row>
    <row r="123" spans="1:11" ht="14.4" hidden="1" customHeight="1" x14ac:dyDescent="0.3">
      <c r="A123" s="2" t="s">
        <v>65032</v>
      </c>
      <c r="B123" s="2" t="s">
        <v>55934</v>
      </c>
      <c r="C123" s="2" t="s">
        <v>65033</v>
      </c>
      <c r="D123" s="2" t="s">
        <v>65034</v>
      </c>
      <c r="E123" s="2" t="s">
        <v>65035</v>
      </c>
      <c r="F123" t="str">
        <f t="shared" si="3"/>
        <v>y</v>
      </c>
      <c r="H123" t="s">
        <v>13568</v>
      </c>
      <c r="I123" t="s">
        <v>13568</v>
      </c>
      <c r="J123" t="s">
        <v>13568</v>
      </c>
      <c r="K123">
        <v>6</v>
      </c>
    </row>
    <row r="124" spans="1:11" ht="14.4" hidden="1" customHeight="1" x14ac:dyDescent="0.3">
      <c r="A124" s="2" t="s">
        <v>65036</v>
      </c>
      <c r="B124" s="2" t="s">
        <v>55934</v>
      </c>
      <c r="C124" s="2" t="s">
        <v>65037</v>
      </c>
      <c r="D124" s="2" t="s">
        <v>65034</v>
      </c>
      <c r="E124" s="2" t="s">
        <v>65038</v>
      </c>
      <c r="F124" t="str">
        <f t="shared" si="3"/>
        <v>y</v>
      </c>
      <c r="H124" t="s">
        <v>13568</v>
      </c>
      <c r="I124" t="s">
        <v>13568</v>
      </c>
      <c r="J124" t="s">
        <v>13568</v>
      </c>
      <c r="K124">
        <v>6</v>
      </c>
    </row>
    <row r="125" spans="1:11" ht="14.4" hidden="1" customHeight="1" x14ac:dyDescent="0.3">
      <c r="A125" s="2" t="s">
        <v>65039</v>
      </c>
      <c r="B125" s="2" t="s">
        <v>55934</v>
      </c>
      <c r="C125" s="2" t="s">
        <v>65040</v>
      </c>
      <c r="D125" s="2" t="s">
        <v>65034</v>
      </c>
      <c r="E125" s="2" t="s">
        <v>65041</v>
      </c>
      <c r="F125" t="str">
        <f t="shared" si="3"/>
        <v>y</v>
      </c>
      <c r="H125" t="s">
        <v>13568</v>
      </c>
      <c r="I125" t="s">
        <v>13568</v>
      </c>
      <c r="J125" t="s">
        <v>13568</v>
      </c>
      <c r="K125">
        <v>6</v>
      </c>
    </row>
    <row r="126" spans="1:11" ht="14.4" hidden="1" customHeight="1" x14ac:dyDescent="0.3">
      <c r="A126" s="2" t="s">
        <v>65042</v>
      </c>
      <c r="B126" s="2" t="s">
        <v>55934</v>
      </c>
      <c r="C126" s="2" t="s">
        <v>65043</v>
      </c>
      <c r="D126" s="2" t="s">
        <v>65034</v>
      </c>
      <c r="E126" s="2" t="s">
        <v>65044</v>
      </c>
      <c r="F126" t="str">
        <f t="shared" si="3"/>
        <v>y</v>
      </c>
      <c r="H126" t="s">
        <v>13568</v>
      </c>
      <c r="I126" t="s">
        <v>13568</v>
      </c>
      <c r="J126" t="s">
        <v>13568</v>
      </c>
      <c r="K126">
        <v>6</v>
      </c>
    </row>
    <row r="127" spans="1:11" ht="14.4" hidden="1" customHeight="1" x14ac:dyDescent="0.3">
      <c r="A127" s="2" t="s">
        <v>65045</v>
      </c>
      <c r="B127" s="2" t="s">
        <v>55949</v>
      </c>
      <c r="C127" s="2" t="s">
        <v>65046</v>
      </c>
      <c r="D127" s="2" t="s">
        <v>65047</v>
      </c>
      <c r="E127" s="2" t="s">
        <v>65048</v>
      </c>
      <c r="F127" t="str">
        <f t="shared" si="3"/>
        <v>y</v>
      </c>
      <c r="H127" t="s">
        <v>13568</v>
      </c>
      <c r="I127" t="s">
        <v>13568</v>
      </c>
      <c r="J127" t="s">
        <v>13568</v>
      </c>
      <c r="K127">
        <v>16</v>
      </c>
    </row>
    <row r="128" spans="1:11" ht="14.4" hidden="1" customHeight="1" x14ac:dyDescent="0.3">
      <c r="A128" s="2" t="s">
        <v>65049</v>
      </c>
      <c r="B128" s="2" t="s">
        <v>55955</v>
      </c>
      <c r="C128" s="2" t="s">
        <v>65050</v>
      </c>
      <c r="D128" s="2" t="s">
        <v>65047</v>
      </c>
      <c r="E128" s="2" t="s">
        <v>65051</v>
      </c>
      <c r="F128" t="str">
        <f t="shared" si="3"/>
        <v>y</v>
      </c>
      <c r="H128" t="s">
        <v>13568</v>
      </c>
      <c r="I128" t="s">
        <v>13568</v>
      </c>
      <c r="J128" t="s">
        <v>13568</v>
      </c>
      <c r="K128">
        <v>16</v>
      </c>
    </row>
    <row r="129" spans="1:11" ht="14.4" hidden="1" customHeight="1" x14ac:dyDescent="0.3">
      <c r="A129" s="2" t="s">
        <v>65052</v>
      </c>
      <c r="B129" s="2" t="s">
        <v>55961</v>
      </c>
      <c r="C129" s="2" t="s">
        <v>65053</v>
      </c>
      <c r="D129" s="2" t="s">
        <v>64752</v>
      </c>
      <c r="E129" s="2" t="s">
        <v>65054</v>
      </c>
      <c r="F129" t="str">
        <f t="shared" si="3"/>
        <v>y</v>
      </c>
      <c r="H129" t="s">
        <v>13568</v>
      </c>
      <c r="I129" t="s">
        <v>13568</v>
      </c>
      <c r="J129" t="s">
        <v>13568</v>
      </c>
      <c r="K129">
        <v>1</v>
      </c>
    </row>
    <row r="130" spans="1:11" ht="14.4" hidden="1" customHeight="1" x14ac:dyDescent="0.3">
      <c r="A130" s="2" t="s">
        <v>65055</v>
      </c>
      <c r="B130" s="2" t="s">
        <v>55961</v>
      </c>
      <c r="C130" s="2" t="s">
        <v>65056</v>
      </c>
      <c r="D130" s="2" t="s">
        <v>64752</v>
      </c>
      <c r="E130" s="2" t="s">
        <v>65057</v>
      </c>
      <c r="F130" t="str">
        <f t="shared" si="3"/>
        <v>y</v>
      </c>
      <c r="H130" t="s">
        <v>13568</v>
      </c>
      <c r="I130" t="s">
        <v>13568</v>
      </c>
      <c r="J130" t="s">
        <v>13568</v>
      </c>
      <c r="K130">
        <v>1</v>
      </c>
    </row>
    <row r="131" spans="1:11" ht="14.4" hidden="1" customHeight="1" x14ac:dyDescent="0.3">
      <c r="A131" s="2" t="s">
        <v>65058</v>
      </c>
      <c r="B131" s="2" t="s">
        <v>55970</v>
      </c>
      <c r="C131" s="2" t="s">
        <v>65059</v>
      </c>
      <c r="D131" s="2" t="s">
        <v>64752</v>
      </c>
      <c r="E131" s="2" t="s">
        <v>65060</v>
      </c>
      <c r="F131" t="str">
        <f t="shared" si="3"/>
        <v>y</v>
      </c>
      <c r="H131" t="s">
        <v>13568</v>
      </c>
      <c r="I131" t="s">
        <v>13568</v>
      </c>
      <c r="J131" t="s">
        <v>13568</v>
      </c>
      <c r="K131">
        <v>1</v>
      </c>
    </row>
    <row r="132" spans="1:11" ht="14.4" hidden="1" customHeight="1" x14ac:dyDescent="0.3">
      <c r="A132" s="2" t="s">
        <v>65061</v>
      </c>
      <c r="B132" s="2" t="s">
        <v>55976</v>
      </c>
      <c r="C132" s="2" t="s">
        <v>65062</v>
      </c>
      <c r="D132" s="2" t="s">
        <v>64696</v>
      </c>
      <c r="E132" s="2" t="s">
        <v>65063</v>
      </c>
      <c r="F132" t="str">
        <f t="shared" si="3"/>
        <v>y</v>
      </c>
      <c r="H132" t="s">
        <v>13568</v>
      </c>
      <c r="I132" t="s">
        <v>13568</v>
      </c>
      <c r="J132" t="s">
        <v>13568</v>
      </c>
      <c r="K132">
        <v>9</v>
      </c>
    </row>
    <row r="133" spans="1:11" ht="14.4" hidden="1" customHeight="1" x14ac:dyDescent="0.3">
      <c r="A133" s="2" t="s">
        <v>65064</v>
      </c>
      <c r="B133" s="2" t="s">
        <v>55976</v>
      </c>
      <c r="C133" s="2" t="s">
        <v>65065</v>
      </c>
      <c r="D133" s="2" t="s">
        <v>64670</v>
      </c>
      <c r="E133" s="2" t="s">
        <v>65066</v>
      </c>
      <c r="F133" t="str">
        <f t="shared" ref="F133:F145" si="4">IF(COUNTA(H133:J133)&gt;0,"y","")</f>
        <v>y</v>
      </c>
      <c r="H133" t="s">
        <v>13568</v>
      </c>
      <c r="I133" t="s">
        <v>13568</v>
      </c>
      <c r="J133" t="s">
        <v>13568</v>
      </c>
      <c r="K133">
        <v>5</v>
      </c>
    </row>
    <row r="134" spans="1:11" ht="14.4" hidden="1" customHeight="1" x14ac:dyDescent="0.3">
      <c r="A134" s="2" t="s">
        <v>65067</v>
      </c>
      <c r="B134" s="2" t="s">
        <v>55985</v>
      </c>
      <c r="C134" s="2" t="s">
        <v>65068</v>
      </c>
      <c r="D134" s="2" t="s">
        <v>65069</v>
      </c>
      <c r="E134" s="2" t="s">
        <v>65070</v>
      </c>
      <c r="F134" t="str">
        <f t="shared" si="4"/>
        <v>y</v>
      </c>
      <c r="H134" t="s">
        <v>13568</v>
      </c>
      <c r="I134" t="s">
        <v>13568</v>
      </c>
      <c r="J134" t="s">
        <v>13568</v>
      </c>
      <c r="K134">
        <v>17</v>
      </c>
    </row>
    <row r="135" spans="1:11" ht="14.4" hidden="1" customHeight="1" x14ac:dyDescent="0.3">
      <c r="A135" s="2" t="s">
        <v>65071</v>
      </c>
      <c r="B135" s="2" t="s">
        <v>55991</v>
      </c>
      <c r="C135" s="2" t="s">
        <v>65072</v>
      </c>
      <c r="D135" s="2" t="s">
        <v>65069</v>
      </c>
      <c r="E135" s="2" t="s">
        <v>65073</v>
      </c>
      <c r="F135" t="str">
        <f t="shared" si="4"/>
        <v>y</v>
      </c>
      <c r="H135" t="s">
        <v>13568</v>
      </c>
      <c r="I135" t="s">
        <v>13568</v>
      </c>
      <c r="J135" t="s">
        <v>13568</v>
      </c>
      <c r="K135">
        <v>17</v>
      </c>
    </row>
    <row r="136" spans="1:11" ht="14.4" hidden="1" customHeight="1" x14ac:dyDescent="0.3">
      <c r="A136" s="2" t="s">
        <v>65074</v>
      </c>
      <c r="B136" s="2" t="s">
        <v>55997</v>
      </c>
      <c r="C136" s="2" t="s">
        <v>65075</v>
      </c>
      <c r="D136" s="2" t="s">
        <v>64752</v>
      </c>
      <c r="E136" s="2" t="s">
        <v>65076</v>
      </c>
      <c r="F136" t="str">
        <f t="shared" si="4"/>
        <v>y</v>
      </c>
      <c r="H136" t="s">
        <v>13568</v>
      </c>
      <c r="I136" t="s">
        <v>13568</v>
      </c>
      <c r="J136" t="s">
        <v>13568</v>
      </c>
      <c r="K136">
        <v>1</v>
      </c>
    </row>
    <row r="137" spans="1:11" ht="14.4" hidden="1" customHeight="1" x14ac:dyDescent="0.3">
      <c r="A137" s="2" t="s">
        <v>65077</v>
      </c>
      <c r="B137" s="2" t="s">
        <v>55997</v>
      </c>
      <c r="C137" s="2" t="s">
        <v>65078</v>
      </c>
      <c r="D137" s="2" t="s">
        <v>64752</v>
      </c>
      <c r="E137" s="2" t="s">
        <v>65079</v>
      </c>
      <c r="F137" t="str">
        <f t="shared" si="4"/>
        <v>y</v>
      </c>
      <c r="H137" t="s">
        <v>13568</v>
      </c>
      <c r="I137" t="s">
        <v>13568</v>
      </c>
      <c r="J137" t="s">
        <v>13568</v>
      </c>
      <c r="K137">
        <v>1</v>
      </c>
    </row>
    <row r="138" spans="1:11" ht="14.4" hidden="1" customHeight="1" x14ac:dyDescent="0.3">
      <c r="A138" s="2" t="s">
        <v>65080</v>
      </c>
      <c r="B138" s="2" t="s">
        <v>56090</v>
      </c>
      <c r="C138" s="2" t="s">
        <v>65081</v>
      </c>
      <c r="D138" s="2" t="s">
        <v>65082</v>
      </c>
      <c r="E138" s="2" t="s">
        <v>65083</v>
      </c>
      <c r="F138" t="str">
        <f t="shared" si="4"/>
        <v>y</v>
      </c>
      <c r="H138" t="s">
        <v>13568</v>
      </c>
      <c r="I138" t="s">
        <v>13568</v>
      </c>
      <c r="J138" t="s">
        <v>13568</v>
      </c>
      <c r="K138">
        <v>12</v>
      </c>
    </row>
    <row r="139" spans="1:11" ht="14.4" hidden="1" customHeight="1" x14ac:dyDescent="0.3">
      <c r="A139" s="2" t="s">
        <v>65084</v>
      </c>
      <c r="B139" s="2" t="s">
        <v>56090</v>
      </c>
      <c r="C139" s="2" t="s">
        <v>65085</v>
      </c>
      <c r="D139" s="2" t="s">
        <v>65082</v>
      </c>
      <c r="E139" s="2" t="s">
        <v>65086</v>
      </c>
      <c r="F139" t="str">
        <f t="shared" si="4"/>
        <v>y</v>
      </c>
      <c r="H139" t="s">
        <v>13568</v>
      </c>
      <c r="I139" t="s">
        <v>13568</v>
      </c>
      <c r="J139" t="s">
        <v>13568</v>
      </c>
      <c r="K139">
        <v>12</v>
      </c>
    </row>
    <row r="140" spans="1:11" ht="14.4" hidden="1" customHeight="1" x14ac:dyDescent="0.3">
      <c r="A140" s="2" t="s">
        <v>65087</v>
      </c>
      <c r="B140" s="2" t="s">
        <v>56090</v>
      </c>
      <c r="C140" s="2" t="s">
        <v>65088</v>
      </c>
      <c r="D140" s="2" t="s">
        <v>65082</v>
      </c>
      <c r="E140" s="2" t="s">
        <v>65089</v>
      </c>
      <c r="F140" t="str">
        <f t="shared" si="4"/>
        <v>y</v>
      </c>
      <c r="H140" t="s">
        <v>13568</v>
      </c>
      <c r="I140" t="s">
        <v>13568</v>
      </c>
      <c r="J140" t="s">
        <v>13568</v>
      </c>
      <c r="K140">
        <v>12</v>
      </c>
    </row>
    <row r="141" spans="1:11" ht="14.4" hidden="1" customHeight="1" x14ac:dyDescent="0.3">
      <c r="A141" s="2" t="s">
        <v>65090</v>
      </c>
      <c r="B141" s="2" t="s">
        <v>56225</v>
      </c>
      <c r="C141" s="2" t="s">
        <v>65091</v>
      </c>
      <c r="D141" s="2" t="s">
        <v>64728</v>
      </c>
      <c r="E141" s="2" t="s">
        <v>65092</v>
      </c>
      <c r="F141" t="str">
        <f t="shared" si="4"/>
        <v>y</v>
      </c>
      <c r="H141" t="s">
        <v>13568</v>
      </c>
      <c r="I141" t="s">
        <v>13568</v>
      </c>
      <c r="J141" t="s">
        <v>13568</v>
      </c>
      <c r="K141">
        <v>2</v>
      </c>
    </row>
    <row r="142" spans="1:11" ht="14.4" hidden="1" customHeight="1" x14ac:dyDescent="0.3">
      <c r="A142" s="2" t="s">
        <v>65093</v>
      </c>
      <c r="B142" s="2" t="s">
        <v>56225</v>
      </c>
      <c r="C142" s="2" t="s">
        <v>65094</v>
      </c>
      <c r="D142" s="2" t="s">
        <v>64728</v>
      </c>
      <c r="E142" s="2" t="s">
        <v>65095</v>
      </c>
      <c r="F142" t="str">
        <f t="shared" si="4"/>
        <v>y</v>
      </c>
      <c r="H142" t="s">
        <v>13568</v>
      </c>
      <c r="I142" t="s">
        <v>13568</v>
      </c>
      <c r="J142" t="s">
        <v>13568</v>
      </c>
      <c r="K142">
        <v>2</v>
      </c>
    </row>
    <row r="143" spans="1:11" ht="14.4" hidden="1" customHeight="1" x14ac:dyDescent="0.3">
      <c r="A143" s="2" t="s">
        <v>65096</v>
      </c>
      <c r="B143" s="2" t="s">
        <v>56225</v>
      </c>
      <c r="C143" s="2" t="s">
        <v>65097</v>
      </c>
      <c r="D143" s="2" t="s">
        <v>64728</v>
      </c>
      <c r="E143" s="2" t="s">
        <v>65098</v>
      </c>
      <c r="F143" t="str">
        <f t="shared" si="4"/>
        <v>y</v>
      </c>
      <c r="H143" t="s">
        <v>13568</v>
      </c>
      <c r="I143" t="s">
        <v>13568</v>
      </c>
      <c r="J143" t="s">
        <v>13568</v>
      </c>
      <c r="K143">
        <v>2</v>
      </c>
    </row>
    <row r="144" spans="1:11" ht="14.4" hidden="1" customHeight="1" x14ac:dyDescent="0.3">
      <c r="A144" s="2" t="s">
        <v>65099</v>
      </c>
      <c r="B144" s="2" t="s">
        <v>56225</v>
      </c>
      <c r="C144" s="2" t="s">
        <v>65100</v>
      </c>
      <c r="D144" s="2" t="s">
        <v>64728</v>
      </c>
      <c r="E144" s="2" t="s">
        <v>65101</v>
      </c>
      <c r="F144" t="str">
        <f t="shared" si="4"/>
        <v>y</v>
      </c>
      <c r="H144" t="s">
        <v>13568</v>
      </c>
      <c r="I144" t="s">
        <v>13568</v>
      </c>
      <c r="J144" t="s">
        <v>13568</v>
      </c>
      <c r="K144">
        <v>2</v>
      </c>
    </row>
    <row r="145" spans="1:11" ht="14.4" hidden="1" customHeight="1" x14ac:dyDescent="0.3">
      <c r="A145" s="2" t="s">
        <v>65102</v>
      </c>
      <c r="B145" s="2" t="s">
        <v>56237</v>
      </c>
      <c r="C145" s="2" t="s">
        <v>65103</v>
      </c>
      <c r="D145" s="2" t="s">
        <v>64752</v>
      </c>
      <c r="E145" s="2" t="s">
        <v>65104</v>
      </c>
      <c r="F145" t="str">
        <f t="shared" si="4"/>
        <v>y</v>
      </c>
      <c r="H145" t="s">
        <v>13568</v>
      </c>
      <c r="I145" t="s">
        <v>13568</v>
      </c>
      <c r="J145" t="s">
        <v>13568</v>
      </c>
      <c r="K145">
        <v>1</v>
      </c>
    </row>
    <row r="146" spans="1:11" ht="14.4" customHeight="1" x14ac:dyDescent="0.3">
      <c r="A146" s="2" t="s">
        <v>3798</v>
      </c>
      <c r="B146" s="2" t="s">
        <v>8537</v>
      </c>
      <c r="C146" s="2" t="s">
        <v>65105</v>
      </c>
      <c r="D146" s="2" t="s">
        <v>65106</v>
      </c>
      <c r="E146" s="2" t="s">
        <v>65107</v>
      </c>
      <c r="F146" t="str">
        <f t="shared" ref="F146:F184" si="5">IF(COUNTIF(H146:J146,"used")&gt;0,"y","")</f>
        <v>y</v>
      </c>
      <c r="G146" t="s">
        <v>65108</v>
      </c>
      <c r="H146" s="49" t="s">
        <v>13616</v>
      </c>
      <c r="I146" t="s">
        <v>13616</v>
      </c>
      <c r="J146" t="s">
        <v>13616</v>
      </c>
      <c r="K146">
        <v>3</v>
      </c>
    </row>
    <row r="147" spans="1:11" ht="14.4" customHeight="1" x14ac:dyDescent="0.3">
      <c r="A147" s="2" t="s">
        <v>65109</v>
      </c>
      <c r="B147" s="2" t="s">
        <v>8540</v>
      </c>
      <c r="C147" s="2" t="s">
        <v>65110</v>
      </c>
      <c r="D147" s="2" t="s">
        <v>65106</v>
      </c>
      <c r="E147" s="2" t="s">
        <v>65111</v>
      </c>
      <c r="F147" t="str">
        <f t="shared" si="5"/>
        <v>y</v>
      </c>
      <c r="G147" t="s">
        <v>65108</v>
      </c>
      <c r="H147" s="49" t="s">
        <v>13616</v>
      </c>
      <c r="I147" t="s">
        <v>13616</v>
      </c>
      <c r="J147" t="s">
        <v>13616</v>
      </c>
      <c r="K147">
        <v>3</v>
      </c>
    </row>
    <row r="148" spans="1:11" ht="14.4" customHeight="1" x14ac:dyDescent="0.3">
      <c r="A148" s="2" t="s">
        <v>65112</v>
      </c>
      <c r="B148" s="2" t="s">
        <v>4149</v>
      </c>
      <c r="C148" s="2" t="s">
        <v>65113</v>
      </c>
      <c r="D148" s="2" t="s">
        <v>65106</v>
      </c>
      <c r="E148" s="2" t="s">
        <v>65114</v>
      </c>
      <c r="F148" t="str">
        <f t="shared" si="5"/>
        <v>y</v>
      </c>
      <c r="G148" t="s">
        <v>65108</v>
      </c>
      <c r="H148" s="49" t="s">
        <v>13616</v>
      </c>
      <c r="I148" t="s">
        <v>13616</v>
      </c>
      <c r="J148" t="s">
        <v>13616</v>
      </c>
      <c r="K148">
        <v>3</v>
      </c>
    </row>
    <row r="149" spans="1:11" ht="14.4" customHeight="1" x14ac:dyDescent="0.3">
      <c r="A149" s="2" t="s">
        <v>65115</v>
      </c>
      <c r="B149" s="2" t="s">
        <v>37274</v>
      </c>
      <c r="C149" s="2" t="s">
        <v>65116</v>
      </c>
      <c r="D149" s="2" t="s">
        <v>65106</v>
      </c>
      <c r="E149" s="2" t="s">
        <v>65117</v>
      </c>
      <c r="F149" t="str">
        <f t="shared" si="5"/>
        <v>y</v>
      </c>
      <c r="G149" t="s">
        <v>65108</v>
      </c>
      <c r="H149" s="49" t="s">
        <v>13616</v>
      </c>
      <c r="I149" t="s">
        <v>13616</v>
      </c>
      <c r="J149" t="s">
        <v>13616</v>
      </c>
      <c r="K149">
        <v>3</v>
      </c>
    </row>
    <row r="150" spans="1:11" ht="14.4" customHeight="1" x14ac:dyDescent="0.3">
      <c r="A150" s="2" t="s">
        <v>65118</v>
      </c>
      <c r="B150" s="2" t="s">
        <v>5571</v>
      </c>
      <c r="C150" s="2" t="s">
        <v>65119</v>
      </c>
      <c r="D150" s="2" t="s">
        <v>65106</v>
      </c>
      <c r="E150" s="2" t="s">
        <v>65120</v>
      </c>
      <c r="F150" t="str">
        <f t="shared" si="5"/>
        <v>y</v>
      </c>
      <c r="G150" t="s">
        <v>65108</v>
      </c>
      <c r="H150" s="49" t="s">
        <v>13616</v>
      </c>
      <c r="I150" t="s">
        <v>13616</v>
      </c>
      <c r="J150" t="s">
        <v>13616</v>
      </c>
      <c r="K150">
        <v>3</v>
      </c>
    </row>
    <row r="151" spans="1:11" ht="14.4" customHeight="1" x14ac:dyDescent="0.3">
      <c r="A151" s="2" t="s">
        <v>65121</v>
      </c>
      <c r="B151" s="2" t="s">
        <v>12558</v>
      </c>
      <c r="C151" s="2" t="s">
        <v>65122</v>
      </c>
      <c r="D151" s="2" t="s">
        <v>65123</v>
      </c>
      <c r="E151" s="2" t="s">
        <v>65124</v>
      </c>
      <c r="F151" t="str">
        <f t="shared" si="5"/>
        <v/>
      </c>
      <c r="H151" t="s">
        <v>13568</v>
      </c>
      <c r="I151" t="s">
        <v>13568</v>
      </c>
      <c r="J151" t="s">
        <v>13568</v>
      </c>
      <c r="K151">
        <v>20</v>
      </c>
    </row>
    <row r="152" spans="1:11" ht="14.4" customHeight="1" x14ac:dyDescent="0.3">
      <c r="A152" s="2" t="s">
        <v>65125</v>
      </c>
      <c r="B152" s="2" t="s">
        <v>12558</v>
      </c>
      <c r="C152" s="2" t="s">
        <v>65126</v>
      </c>
      <c r="D152" s="2" t="s">
        <v>65123</v>
      </c>
      <c r="E152" s="2" t="s">
        <v>65127</v>
      </c>
      <c r="F152" t="str">
        <f t="shared" si="5"/>
        <v/>
      </c>
      <c r="H152" t="s">
        <v>13568</v>
      </c>
      <c r="I152" t="s">
        <v>13568</v>
      </c>
      <c r="J152" t="s">
        <v>13568</v>
      </c>
      <c r="K152">
        <v>20</v>
      </c>
    </row>
    <row r="153" spans="1:11" ht="14.4" customHeight="1" x14ac:dyDescent="0.3">
      <c r="A153" s="2" t="s">
        <v>65128</v>
      </c>
      <c r="B153" s="2" t="s">
        <v>6175</v>
      </c>
      <c r="C153" s="2" t="s">
        <v>65129</v>
      </c>
      <c r="D153" s="2" t="s">
        <v>65106</v>
      </c>
      <c r="E153" s="2" t="s">
        <v>65130</v>
      </c>
      <c r="F153" t="str">
        <f t="shared" si="5"/>
        <v>y</v>
      </c>
      <c r="G153" t="s">
        <v>65108</v>
      </c>
      <c r="H153" s="49" t="s">
        <v>13616</v>
      </c>
      <c r="I153" t="s">
        <v>13616</v>
      </c>
      <c r="J153" t="s">
        <v>13616</v>
      </c>
      <c r="K153">
        <v>3</v>
      </c>
    </row>
    <row r="154" spans="1:11" ht="14.4" customHeight="1" x14ac:dyDescent="0.3">
      <c r="A154" s="2" t="s">
        <v>56322</v>
      </c>
      <c r="B154" s="2" t="s">
        <v>4487</v>
      </c>
      <c r="C154" s="2" t="s">
        <v>65131</v>
      </c>
      <c r="D154" s="2" t="s">
        <v>65106</v>
      </c>
      <c r="E154" s="2" t="s">
        <v>65132</v>
      </c>
      <c r="F154" t="str">
        <f t="shared" si="5"/>
        <v>y</v>
      </c>
      <c r="G154" t="s">
        <v>65108</v>
      </c>
      <c r="H154" s="49" t="s">
        <v>13616</v>
      </c>
      <c r="I154" t="s">
        <v>13616</v>
      </c>
      <c r="J154" t="s">
        <v>13616</v>
      </c>
      <c r="K154">
        <v>3</v>
      </c>
    </row>
    <row r="155" spans="1:11" ht="14.4" customHeight="1" x14ac:dyDescent="0.3">
      <c r="A155" s="2" t="s">
        <v>65133</v>
      </c>
      <c r="B155" s="2" t="s">
        <v>4487</v>
      </c>
      <c r="C155" s="2" t="s">
        <v>65134</v>
      </c>
      <c r="D155" s="2" t="s">
        <v>65106</v>
      </c>
      <c r="E155" s="2" t="s">
        <v>65135</v>
      </c>
      <c r="F155" t="str">
        <f t="shared" si="5"/>
        <v>y</v>
      </c>
      <c r="G155" t="s">
        <v>65108</v>
      </c>
      <c r="H155" s="49" t="s">
        <v>13616</v>
      </c>
      <c r="I155" t="s">
        <v>13616</v>
      </c>
      <c r="J155" t="s">
        <v>13616</v>
      </c>
      <c r="K155">
        <v>3</v>
      </c>
    </row>
    <row r="156" spans="1:11" ht="14.4" customHeight="1" x14ac:dyDescent="0.3">
      <c r="A156" s="2" t="s">
        <v>65136</v>
      </c>
      <c r="B156" s="2" t="s">
        <v>6636</v>
      </c>
      <c r="C156" s="2" t="s">
        <v>65137</v>
      </c>
      <c r="D156" s="2" t="s">
        <v>65106</v>
      </c>
      <c r="E156" s="2" t="s">
        <v>65138</v>
      </c>
      <c r="F156" t="str">
        <f t="shared" si="5"/>
        <v>y</v>
      </c>
      <c r="G156" t="s">
        <v>65108</v>
      </c>
      <c r="H156" s="49" t="s">
        <v>13616</v>
      </c>
      <c r="I156" t="s">
        <v>13616</v>
      </c>
      <c r="J156" t="s">
        <v>13616</v>
      </c>
      <c r="K156">
        <v>3</v>
      </c>
    </row>
    <row r="157" spans="1:11" ht="14.4" customHeight="1" x14ac:dyDescent="0.3">
      <c r="A157" s="2" t="s">
        <v>65139</v>
      </c>
      <c r="B157" s="2" t="s">
        <v>4159</v>
      </c>
      <c r="C157" s="2" t="s">
        <v>65140</v>
      </c>
      <c r="D157" s="2" t="s">
        <v>65106</v>
      </c>
      <c r="E157" s="2" t="s">
        <v>65141</v>
      </c>
      <c r="F157" t="str">
        <f t="shared" si="5"/>
        <v/>
      </c>
      <c r="H157" t="s">
        <v>13568</v>
      </c>
      <c r="I157" t="s">
        <v>13568</v>
      </c>
      <c r="J157" t="s">
        <v>13568</v>
      </c>
      <c r="K157">
        <v>3</v>
      </c>
    </row>
    <row r="158" spans="1:11" ht="14.4" customHeight="1" x14ac:dyDescent="0.3">
      <c r="A158" s="2" t="s">
        <v>65142</v>
      </c>
      <c r="B158" s="2" t="s">
        <v>46561</v>
      </c>
      <c r="C158" s="2" t="s">
        <v>65143</v>
      </c>
      <c r="D158" s="2" t="s">
        <v>65106</v>
      </c>
      <c r="E158" s="2" t="s">
        <v>65144</v>
      </c>
      <c r="F158" t="str">
        <f t="shared" si="5"/>
        <v/>
      </c>
      <c r="H158" t="s">
        <v>13568</v>
      </c>
      <c r="I158" t="s">
        <v>13568</v>
      </c>
      <c r="J158" t="s">
        <v>13568</v>
      </c>
      <c r="K158">
        <v>3</v>
      </c>
    </row>
    <row r="159" spans="1:11" ht="14.4" customHeight="1" x14ac:dyDescent="0.3">
      <c r="A159" s="2" t="s">
        <v>65145</v>
      </c>
      <c r="B159" s="2" t="s">
        <v>46561</v>
      </c>
      <c r="C159" s="2" t="s">
        <v>65146</v>
      </c>
      <c r="D159" s="2" t="s">
        <v>65106</v>
      </c>
      <c r="E159" s="2" t="s">
        <v>65147</v>
      </c>
      <c r="F159" t="str">
        <f t="shared" si="5"/>
        <v/>
      </c>
      <c r="H159" t="s">
        <v>13568</v>
      </c>
      <c r="I159" t="s">
        <v>13568</v>
      </c>
      <c r="J159" t="s">
        <v>13568</v>
      </c>
      <c r="K159">
        <v>3</v>
      </c>
    </row>
    <row r="160" spans="1:11" ht="14.4" customHeight="1" x14ac:dyDescent="0.3">
      <c r="A160" s="2" t="s">
        <v>65148</v>
      </c>
      <c r="B160" s="2" t="s">
        <v>46561</v>
      </c>
      <c r="C160" s="2" t="s">
        <v>65149</v>
      </c>
      <c r="D160" s="2" t="s">
        <v>65106</v>
      </c>
      <c r="E160" s="2" t="s">
        <v>65150</v>
      </c>
      <c r="F160" t="str">
        <f t="shared" si="5"/>
        <v/>
      </c>
      <c r="H160" t="s">
        <v>13568</v>
      </c>
      <c r="I160" t="s">
        <v>13568</v>
      </c>
      <c r="J160" t="s">
        <v>13568</v>
      </c>
      <c r="K160">
        <v>3</v>
      </c>
    </row>
    <row r="161" spans="1:11" ht="14.4" customHeight="1" x14ac:dyDescent="0.3">
      <c r="A161" s="2" t="s">
        <v>65151</v>
      </c>
      <c r="B161" s="2" t="s">
        <v>12648</v>
      </c>
      <c r="C161" s="2" t="s">
        <v>65152</v>
      </c>
      <c r="D161" s="2" t="s">
        <v>65106</v>
      </c>
      <c r="E161" s="2" t="s">
        <v>65153</v>
      </c>
      <c r="F161" t="str">
        <f t="shared" si="5"/>
        <v/>
      </c>
      <c r="H161" t="s">
        <v>13568</v>
      </c>
      <c r="I161" t="s">
        <v>13568</v>
      </c>
      <c r="J161" t="s">
        <v>13568</v>
      </c>
      <c r="K161">
        <v>3</v>
      </c>
    </row>
    <row r="162" spans="1:11" ht="14.4" customHeight="1" x14ac:dyDescent="0.3">
      <c r="A162" s="2" t="s">
        <v>65154</v>
      </c>
      <c r="B162" s="2" t="s">
        <v>12648</v>
      </c>
      <c r="C162" s="2" t="s">
        <v>65155</v>
      </c>
      <c r="D162" s="2" t="s">
        <v>65106</v>
      </c>
      <c r="E162" s="2" t="s">
        <v>65156</v>
      </c>
      <c r="F162" t="str">
        <f t="shared" si="5"/>
        <v/>
      </c>
      <c r="H162" t="s">
        <v>13568</v>
      </c>
      <c r="I162" t="s">
        <v>13568</v>
      </c>
      <c r="J162" t="s">
        <v>13568</v>
      </c>
      <c r="K162">
        <v>3</v>
      </c>
    </row>
    <row r="163" spans="1:11" ht="14.4" customHeight="1" x14ac:dyDescent="0.3">
      <c r="A163" s="2" t="s">
        <v>65157</v>
      </c>
      <c r="B163" s="2" t="s">
        <v>7848</v>
      </c>
      <c r="C163" s="2" t="s">
        <v>65158</v>
      </c>
      <c r="D163" s="2" t="s">
        <v>65106</v>
      </c>
      <c r="E163" s="2" t="s">
        <v>65159</v>
      </c>
      <c r="F163" t="str">
        <f t="shared" si="5"/>
        <v>y</v>
      </c>
      <c r="G163" t="s">
        <v>65160</v>
      </c>
      <c r="H163" s="49" t="s">
        <v>13616</v>
      </c>
      <c r="I163" t="s">
        <v>13616</v>
      </c>
      <c r="J163" t="s">
        <v>13616</v>
      </c>
      <c r="K163">
        <v>3</v>
      </c>
    </row>
    <row r="164" spans="1:11" ht="14.4" customHeight="1" x14ac:dyDescent="0.3">
      <c r="A164" s="2" t="s">
        <v>65161</v>
      </c>
      <c r="B164" s="2" t="s">
        <v>7848</v>
      </c>
      <c r="C164" s="2" t="s">
        <v>65162</v>
      </c>
      <c r="D164" s="2" t="s">
        <v>65106</v>
      </c>
      <c r="E164" s="2" t="s">
        <v>65163</v>
      </c>
      <c r="F164" t="str">
        <f t="shared" si="5"/>
        <v>y</v>
      </c>
      <c r="G164" t="s">
        <v>65160</v>
      </c>
      <c r="H164" s="49" t="s">
        <v>13616</v>
      </c>
      <c r="I164" t="s">
        <v>13616</v>
      </c>
      <c r="J164" t="s">
        <v>13616</v>
      </c>
      <c r="K164">
        <v>3</v>
      </c>
    </row>
    <row r="165" spans="1:11" ht="14.4" customHeight="1" x14ac:dyDescent="0.3">
      <c r="A165" s="2" t="s">
        <v>65164</v>
      </c>
      <c r="B165" s="2" t="s">
        <v>7848</v>
      </c>
      <c r="C165" s="2" t="s">
        <v>65165</v>
      </c>
      <c r="D165" s="2" t="s">
        <v>65106</v>
      </c>
      <c r="E165" s="2" t="s">
        <v>65166</v>
      </c>
      <c r="F165" t="str">
        <f t="shared" si="5"/>
        <v>y</v>
      </c>
      <c r="G165" t="s">
        <v>65160</v>
      </c>
      <c r="H165" s="49" t="s">
        <v>13616</v>
      </c>
      <c r="I165" t="s">
        <v>13616</v>
      </c>
      <c r="J165" t="s">
        <v>13616</v>
      </c>
      <c r="K165">
        <v>3</v>
      </c>
    </row>
    <row r="166" spans="1:11" ht="14.4" customHeight="1" x14ac:dyDescent="0.3">
      <c r="A166" s="2" t="s">
        <v>48073</v>
      </c>
      <c r="B166" s="2" t="s">
        <v>7848</v>
      </c>
      <c r="C166" s="2" t="s">
        <v>65167</v>
      </c>
      <c r="D166" s="2" t="s">
        <v>65106</v>
      </c>
      <c r="E166" s="2" t="s">
        <v>65168</v>
      </c>
      <c r="F166" t="str">
        <f t="shared" si="5"/>
        <v>y</v>
      </c>
      <c r="G166" t="s">
        <v>65160</v>
      </c>
      <c r="H166" s="49" t="s">
        <v>13616</v>
      </c>
      <c r="I166" t="s">
        <v>13616</v>
      </c>
      <c r="J166" t="s">
        <v>13616</v>
      </c>
      <c r="K166">
        <v>3</v>
      </c>
    </row>
    <row r="167" spans="1:11" ht="14.4" customHeight="1" x14ac:dyDescent="0.3">
      <c r="A167" s="2" t="s">
        <v>65169</v>
      </c>
      <c r="B167" s="2" t="s">
        <v>7848</v>
      </c>
      <c r="C167" s="2" t="s">
        <v>65170</v>
      </c>
      <c r="D167" s="2" t="s">
        <v>65106</v>
      </c>
      <c r="E167" s="2" t="s">
        <v>65171</v>
      </c>
      <c r="F167" t="str">
        <f t="shared" si="5"/>
        <v>y</v>
      </c>
      <c r="G167" t="s">
        <v>65160</v>
      </c>
      <c r="H167" s="49" t="s">
        <v>13616</v>
      </c>
      <c r="I167" t="s">
        <v>13616</v>
      </c>
      <c r="J167" t="s">
        <v>13616</v>
      </c>
      <c r="K167">
        <v>3</v>
      </c>
    </row>
    <row r="168" spans="1:11" ht="14.4" customHeight="1" x14ac:dyDescent="0.3">
      <c r="A168" s="2" t="s">
        <v>65172</v>
      </c>
      <c r="B168" s="2" t="s">
        <v>7848</v>
      </c>
      <c r="C168" s="2" t="s">
        <v>65173</v>
      </c>
      <c r="D168" s="2" t="s">
        <v>65106</v>
      </c>
      <c r="E168" s="2" t="s">
        <v>65174</v>
      </c>
      <c r="F168" t="str">
        <f t="shared" si="5"/>
        <v>y</v>
      </c>
      <c r="G168" t="s">
        <v>65160</v>
      </c>
      <c r="H168" s="49" t="s">
        <v>13616</v>
      </c>
      <c r="I168" t="s">
        <v>13616</v>
      </c>
      <c r="J168" t="s">
        <v>13616</v>
      </c>
      <c r="K168">
        <v>3</v>
      </c>
    </row>
    <row r="169" spans="1:11" ht="14.4" customHeight="1" x14ac:dyDescent="0.3">
      <c r="A169" s="2" t="s">
        <v>65175</v>
      </c>
      <c r="B169" s="2" t="s">
        <v>5946</v>
      </c>
      <c r="C169" s="2" t="s">
        <v>65176</v>
      </c>
      <c r="D169" s="2" t="s">
        <v>65106</v>
      </c>
      <c r="E169" s="2" t="s">
        <v>65177</v>
      </c>
      <c r="F169" t="str">
        <f t="shared" si="5"/>
        <v>y</v>
      </c>
      <c r="G169" t="s">
        <v>65160</v>
      </c>
      <c r="H169" s="49" t="s">
        <v>13616</v>
      </c>
      <c r="I169" t="s">
        <v>13616</v>
      </c>
      <c r="J169" t="s">
        <v>13616</v>
      </c>
      <c r="K169">
        <v>3</v>
      </c>
    </row>
    <row r="170" spans="1:11" ht="14.4" customHeight="1" x14ac:dyDescent="0.3">
      <c r="A170" s="2" t="s">
        <v>65178</v>
      </c>
      <c r="B170" s="2" t="s">
        <v>563</v>
      </c>
      <c r="C170" s="2" t="s">
        <v>65179</v>
      </c>
      <c r="D170" s="2" t="s">
        <v>65180</v>
      </c>
      <c r="E170" s="2" t="s">
        <v>65181</v>
      </c>
      <c r="F170" t="str">
        <f t="shared" si="5"/>
        <v/>
      </c>
      <c r="H170" t="s">
        <v>13568</v>
      </c>
      <c r="I170" t="s">
        <v>13568</v>
      </c>
      <c r="J170" t="s">
        <v>13568</v>
      </c>
      <c r="K170">
        <v>27</v>
      </c>
    </row>
    <row r="171" spans="1:11" ht="14.4" customHeight="1" x14ac:dyDescent="0.3">
      <c r="A171" s="2" t="s">
        <v>65182</v>
      </c>
      <c r="B171" s="2" t="s">
        <v>38186</v>
      </c>
      <c r="C171" s="2" t="s">
        <v>65183</v>
      </c>
      <c r="D171" s="2" t="s">
        <v>65106</v>
      </c>
      <c r="E171" s="2" t="s">
        <v>65184</v>
      </c>
      <c r="F171" t="str">
        <f t="shared" si="5"/>
        <v>y</v>
      </c>
      <c r="G171" t="s">
        <v>65108</v>
      </c>
      <c r="H171" s="49" t="s">
        <v>13616</v>
      </c>
      <c r="I171" t="s">
        <v>13616</v>
      </c>
      <c r="J171" t="s">
        <v>13616</v>
      </c>
      <c r="K171">
        <v>3</v>
      </c>
    </row>
    <row r="172" spans="1:11" ht="14.4" customHeight="1" x14ac:dyDescent="0.3">
      <c r="A172" s="2" t="s">
        <v>65185</v>
      </c>
      <c r="B172" s="2" t="s">
        <v>4186</v>
      </c>
      <c r="C172" s="2" t="s">
        <v>65186</v>
      </c>
      <c r="D172" s="2" t="s">
        <v>65187</v>
      </c>
      <c r="E172" s="2" t="s">
        <v>65188</v>
      </c>
      <c r="F172" t="str">
        <f t="shared" si="5"/>
        <v/>
      </c>
      <c r="H172" t="s">
        <v>13568</v>
      </c>
      <c r="I172" t="s">
        <v>13568</v>
      </c>
      <c r="J172" t="s">
        <v>13568</v>
      </c>
      <c r="K172">
        <v>21</v>
      </c>
    </row>
    <row r="173" spans="1:11" ht="14.4" customHeight="1" x14ac:dyDescent="0.3">
      <c r="A173" s="2" t="s">
        <v>65189</v>
      </c>
      <c r="B173" s="2" t="s">
        <v>4186</v>
      </c>
      <c r="C173" s="2" t="s">
        <v>65190</v>
      </c>
      <c r="D173" s="2" t="s">
        <v>65187</v>
      </c>
      <c r="E173" s="2" t="s">
        <v>65191</v>
      </c>
      <c r="F173" t="str">
        <f t="shared" si="5"/>
        <v/>
      </c>
      <c r="H173" t="s">
        <v>13568</v>
      </c>
      <c r="I173" t="s">
        <v>13568</v>
      </c>
      <c r="J173" t="s">
        <v>13568</v>
      </c>
      <c r="K173">
        <v>21</v>
      </c>
    </row>
    <row r="174" spans="1:11" ht="14.4" customHeight="1" x14ac:dyDescent="0.3">
      <c r="A174" s="2" t="s">
        <v>65192</v>
      </c>
      <c r="B174" s="2" t="s">
        <v>57227</v>
      </c>
      <c r="C174" s="2" t="s">
        <v>65193</v>
      </c>
      <c r="D174" s="2" t="s">
        <v>64728</v>
      </c>
      <c r="E174" s="2" t="s">
        <v>65194</v>
      </c>
      <c r="F174" t="str">
        <f t="shared" si="5"/>
        <v/>
      </c>
      <c r="H174" t="s">
        <v>13568</v>
      </c>
      <c r="I174" t="s">
        <v>13568</v>
      </c>
      <c r="J174" t="s">
        <v>13568</v>
      </c>
      <c r="K174">
        <v>2</v>
      </c>
    </row>
    <row r="175" spans="1:11" ht="14.4" customHeight="1" x14ac:dyDescent="0.3">
      <c r="A175" s="2" t="s">
        <v>65195</v>
      </c>
      <c r="B175" s="2" t="s">
        <v>57263</v>
      </c>
      <c r="C175" s="2" t="s">
        <v>65196</v>
      </c>
      <c r="D175" s="2" t="s">
        <v>64728</v>
      </c>
      <c r="E175" s="2" t="s">
        <v>65197</v>
      </c>
      <c r="F175" t="str">
        <f t="shared" si="5"/>
        <v/>
      </c>
      <c r="H175" t="s">
        <v>13568</v>
      </c>
      <c r="I175" t="s">
        <v>13568</v>
      </c>
      <c r="J175" t="s">
        <v>13568</v>
      </c>
      <c r="K175">
        <v>2</v>
      </c>
    </row>
    <row r="176" spans="1:11" ht="14.4" customHeight="1" x14ac:dyDescent="0.3">
      <c r="A176" s="2" t="s">
        <v>65198</v>
      </c>
      <c r="B176" s="2" t="s">
        <v>57266</v>
      </c>
      <c r="C176" s="2" t="s">
        <v>65199</v>
      </c>
      <c r="D176" s="2" t="s">
        <v>64728</v>
      </c>
      <c r="E176" s="2" t="s">
        <v>65200</v>
      </c>
      <c r="F176" t="str">
        <f t="shared" si="5"/>
        <v/>
      </c>
      <c r="H176" t="s">
        <v>13568</v>
      </c>
      <c r="I176" t="s">
        <v>13568</v>
      </c>
      <c r="J176" t="s">
        <v>13568</v>
      </c>
      <c r="K176">
        <v>2</v>
      </c>
    </row>
    <row r="177" spans="1:11" ht="14.4" customHeight="1" x14ac:dyDescent="0.3">
      <c r="A177" s="2" t="s">
        <v>65201</v>
      </c>
      <c r="B177" s="2" t="s">
        <v>57266</v>
      </c>
      <c r="C177" s="2" t="s">
        <v>65202</v>
      </c>
      <c r="D177" s="2" t="s">
        <v>64728</v>
      </c>
      <c r="E177" s="2" t="s">
        <v>65203</v>
      </c>
      <c r="F177" t="str">
        <f t="shared" si="5"/>
        <v/>
      </c>
      <c r="H177" t="s">
        <v>13568</v>
      </c>
      <c r="I177" t="s">
        <v>13568</v>
      </c>
      <c r="J177" t="s">
        <v>13568</v>
      </c>
      <c r="K177">
        <v>2</v>
      </c>
    </row>
    <row r="178" spans="1:11" ht="14.4" customHeight="1" x14ac:dyDescent="0.3">
      <c r="A178" s="2" t="s">
        <v>65204</v>
      </c>
      <c r="B178" s="2" t="s">
        <v>57266</v>
      </c>
      <c r="C178" s="2" t="s">
        <v>65205</v>
      </c>
      <c r="D178" s="2" t="s">
        <v>64728</v>
      </c>
      <c r="E178" s="2" t="s">
        <v>65206</v>
      </c>
      <c r="F178" t="str">
        <f t="shared" si="5"/>
        <v/>
      </c>
      <c r="H178" t="s">
        <v>13568</v>
      </c>
      <c r="I178" t="s">
        <v>13568</v>
      </c>
      <c r="J178" t="s">
        <v>13568</v>
      </c>
      <c r="K178">
        <v>2</v>
      </c>
    </row>
    <row r="179" spans="1:11" ht="14.4" customHeight="1" x14ac:dyDescent="0.3">
      <c r="A179" s="2" t="s">
        <v>65207</v>
      </c>
      <c r="B179" s="2" t="s">
        <v>57266</v>
      </c>
      <c r="C179" s="2" t="s">
        <v>65208</v>
      </c>
      <c r="D179" s="2" t="s">
        <v>64728</v>
      </c>
      <c r="E179" s="2" t="s">
        <v>65209</v>
      </c>
      <c r="F179" t="str">
        <f t="shared" si="5"/>
        <v/>
      </c>
      <c r="H179" t="s">
        <v>13568</v>
      </c>
      <c r="I179" t="s">
        <v>13568</v>
      </c>
      <c r="J179" t="s">
        <v>13568</v>
      </c>
      <c r="K179">
        <v>2</v>
      </c>
    </row>
    <row r="180" spans="1:11" ht="14.4" customHeight="1" x14ac:dyDescent="0.3">
      <c r="A180" s="2" t="s">
        <v>65210</v>
      </c>
      <c r="B180" s="2" t="s">
        <v>57266</v>
      </c>
      <c r="C180" s="2" t="s">
        <v>65211</v>
      </c>
      <c r="D180" s="2" t="s">
        <v>64728</v>
      </c>
      <c r="E180" s="2" t="s">
        <v>65212</v>
      </c>
      <c r="F180" t="str">
        <f t="shared" si="5"/>
        <v/>
      </c>
      <c r="H180" t="s">
        <v>13568</v>
      </c>
      <c r="I180" t="s">
        <v>13568</v>
      </c>
      <c r="J180" t="s">
        <v>13568</v>
      </c>
      <c r="K180">
        <v>2</v>
      </c>
    </row>
    <row r="181" spans="1:11" ht="14.4" customHeight="1" x14ac:dyDescent="0.3">
      <c r="A181" s="2" t="s">
        <v>65213</v>
      </c>
      <c r="B181" s="2" t="s">
        <v>57266</v>
      </c>
      <c r="C181" s="2" t="s">
        <v>65214</v>
      </c>
      <c r="D181" s="2" t="s">
        <v>64728</v>
      </c>
      <c r="E181" s="2" t="s">
        <v>65215</v>
      </c>
      <c r="F181" t="str">
        <f t="shared" si="5"/>
        <v/>
      </c>
      <c r="H181" t="s">
        <v>13568</v>
      </c>
      <c r="I181" t="s">
        <v>13568</v>
      </c>
      <c r="J181" t="s">
        <v>13568</v>
      </c>
      <c r="K181">
        <v>2</v>
      </c>
    </row>
    <row r="182" spans="1:11" ht="14.4" customHeight="1" x14ac:dyDescent="0.3">
      <c r="A182" s="2" t="s">
        <v>65216</v>
      </c>
      <c r="B182" s="2" t="s">
        <v>57272</v>
      </c>
      <c r="C182" s="2" t="s">
        <v>65217</v>
      </c>
      <c r="D182" s="2" t="s">
        <v>65218</v>
      </c>
      <c r="E182" s="2" t="s">
        <v>65219</v>
      </c>
      <c r="F182" t="str">
        <f t="shared" si="5"/>
        <v/>
      </c>
      <c r="H182" t="s">
        <v>13568</v>
      </c>
      <c r="I182" t="s">
        <v>13568</v>
      </c>
      <c r="J182" t="s">
        <v>13568</v>
      </c>
      <c r="K182">
        <v>22</v>
      </c>
    </row>
    <row r="183" spans="1:11" ht="14.4" customHeight="1" x14ac:dyDescent="0.3">
      <c r="A183" s="2" t="s">
        <v>65220</v>
      </c>
      <c r="B183" s="2" t="s">
        <v>57292</v>
      </c>
      <c r="C183" s="2" t="s">
        <v>65221</v>
      </c>
      <c r="D183" s="2" t="s">
        <v>65218</v>
      </c>
      <c r="E183" s="2" t="s">
        <v>65222</v>
      </c>
      <c r="F183" t="str">
        <f t="shared" si="5"/>
        <v/>
      </c>
      <c r="H183" t="s">
        <v>13568</v>
      </c>
      <c r="I183" t="s">
        <v>13568</v>
      </c>
      <c r="J183" t="s">
        <v>13568</v>
      </c>
      <c r="K183">
        <v>22</v>
      </c>
    </row>
    <row r="184" spans="1:11" ht="14.4" customHeight="1" x14ac:dyDescent="0.3">
      <c r="A184" s="2" t="s">
        <v>65223</v>
      </c>
      <c r="B184" s="2" t="s">
        <v>57292</v>
      </c>
      <c r="C184" s="2" t="s">
        <v>65224</v>
      </c>
      <c r="D184" s="2" t="s">
        <v>65034</v>
      </c>
      <c r="E184" s="2" t="s">
        <v>65225</v>
      </c>
      <c r="F184" t="str">
        <f t="shared" si="5"/>
        <v/>
      </c>
      <c r="H184" t="s">
        <v>13568</v>
      </c>
      <c r="I184" t="s">
        <v>13568</v>
      </c>
      <c r="J184" t="s">
        <v>13568</v>
      </c>
      <c r="K184">
        <v>6</v>
      </c>
    </row>
  </sheetData>
  <autoFilter ref="A4:K184" xr:uid="{12130A8F-773C-477C-8FE8-B23BE5D873AF}">
    <filterColumn colId="1">
      <filters>
        <filter val="U002800"/>
        <filter val="U002900"/>
        <filter val="U010000"/>
        <filter val="U011100"/>
        <filter val="U011600"/>
        <filter val="U012100"/>
        <filter val="U014100"/>
        <filter val="U014600"/>
        <filter val="U015100"/>
        <filter val="U040100"/>
        <filter val="U041200"/>
        <filter val="U041500"/>
        <filter val="U044700"/>
        <filter val="U045200"/>
        <filter val="U110300"/>
        <filter val="U113900"/>
        <filter val="U300100"/>
        <filter val="U36C300"/>
        <filter val="U36C400"/>
        <filter val="U36C500"/>
        <filter val="U36C600"/>
        <filter val="U36C800"/>
      </filters>
    </filterColumn>
  </autoFilter>
  <hyperlinks>
    <hyperlink ref="D1" location="'Dashboard'!A1" display="&lt;-- go to dashboard" xr:uid="{DDFDCFFA-6DA4-43C8-8F74-4226B0C0C785}"/>
  </hyperlinks>
  <pageMargins left="0.7" right="0.7" top="0.75" bottom="0.75" header="0.3" footer="0.3"/>
  <headerFooter>
    <oddHeader>&amp;L&amp;"Arial"&amp;8&amp;K000000 INTERNAL&amp;1#_x000D_</oddHeader>
  </headerFooter>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FBC326-2DB4-4FE7-A4CF-91C5AC210020}">
  <sheetPr codeName="Sheet43"/>
  <dimension ref="A1:K49"/>
  <sheetViews>
    <sheetView zoomScaleNormal="100" workbookViewId="0">
      <selection activeCell="D1" sqref="D1"/>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s="38"/>
      <c r="C1" s="1"/>
      <c r="D1" s="17" t="s">
        <v>13548</v>
      </c>
      <c r="E1" s="10" t="s">
        <v>65226</v>
      </c>
      <c r="F1" s="1"/>
      <c r="G1" s="5" t="s">
        <v>2</v>
      </c>
      <c r="H1" s="5">
        <f>COUNTIF(H5:H1048576,"&lt;&gt;" ) - COUNTIF(H5:H1048576,"*NP*")</f>
        <v>0</v>
      </c>
      <c r="I1" s="5">
        <f>COUNTIF(I5:I1048576,"&lt;&gt;" ) - COUNTIF(I5:I1048576,"*NP*")</f>
        <v>45</v>
      </c>
      <c r="J1" s="35">
        <f>COUNTIF(J5:J1048576,"&lt;&gt;" ) - COUNTIF(J5:J1048576,"*NP*")</f>
        <v>0</v>
      </c>
    </row>
    <row r="2" spans="1:11" ht="14.4" customHeight="1" x14ac:dyDescent="0.3">
      <c r="A2" s="35" t="s">
        <v>13550</v>
      </c>
      <c r="B2" t="s">
        <v>4549</v>
      </c>
      <c r="C2" s="1"/>
      <c r="D2" s="1"/>
      <c r="E2" s="1"/>
      <c r="F2" s="1"/>
      <c r="G2" s="5" t="s">
        <v>13552</v>
      </c>
      <c r="H2" s="16">
        <f>IF(H1=0,0,COUNTIF(H5:H1048576,"used")/H1)</f>
        <v>0</v>
      </c>
      <c r="I2" s="16">
        <f>IF(I1=0,0,COUNTIF(I5:I1048576,"used")/I1)</f>
        <v>0.55555555555555558</v>
      </c>
      <c r="J2" s="45">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3282</v>
      </c>
      <c r="B5" s="2" t="s">
        <v>4603</v>
      </c>
      <c r="C5" s="2" t="s">
        <v>39532</v>
      </c>
      <c r="D5" s="2" t="s">
        <v>65227</v>
      </c>
      <c r="E5" s="2" t="s">
        <v>65228</v>
      </c>
      <c r="F5" t="str">
        <f t="shared" ref="F5:F49" si="0">IF(COUNTIF(H5:J5,"used")&gt;0,"y","")</f>
        <v/>
      </c>
      <c r="G5" t="str">
        <f t="shared" ref="G5:G49" si="1">IF(COUNTA(H5:J5)&gt;0,"y","")</f>
        <v>y</v>
      </c>
      <c r="I5" t="s">
        <v>13568</v>
      </c>
      <c r="K5">
        <v>4</v>
      </c>
    </row>
    <row r="6" spans="1:11" ht="14.4" customHeight="1" x14ac:dyDescent="0.3">
      <c r="A6" s="2" t="s">
        <v>65229</v>
      </c>
      <c r="B6" s="2" t="s">
        <v>4599</v>
      </c>
      <c r="C6" s="2" t="s">
        <v>39536</v>
      </c>
      <c r="D6" s="2" t="s">
        <v>65227</v>
      </c>
      <c r="E6" s="2" t="s">
        <v>65230</v>
      </c>
      <c r="F6" t="str">
        <f t="shared" si="0"/>
        <v/>
      </c>
      <c r="G6" t="str">
        <f t="shared" si="1"/>
        <v>y</v>
      </c>
      <c r="I6" t="s">
        <v>13568</v>
      </c>
      <c r="K6">
        <v>4</v>
      </c>
    </row>
    <row r="7" spans="1:11" ht="14.4" customHeight="1" x14ac:dyDescent="0.3">
      <c r="A7" s="2" t="s">
        <v>3302</v>
      </c>
      <c r="B7" s="2" t="s">
        <v>2082</v>
      </c>
      <c r="C7" s="2" t="s">
        <v>51601</v>
      </c>
      <c r="D7" s="2" t="s">
        <v>65227</v>
      </c>
      <c r="E7" s="2" t="s">
        <v>65231</v>
      </c>
      <c r="F7" t="str">
        <f t="shared" si="0"/>
        <v/>
      </c>
      <c r="G7" t="str">
        <f t="shared" si="1"/>
        <v>y</v>
      </c>
      <c r="I7" t="s">
        <v>13568</v>
      </c>
      <c r="K7">
        <v>4</v>
      </c>
    </row>
    <row r="8" spans="1:11" ht="14.4" customHeight="1" x14ac:dyDescent="0.3">
      <c r="A8" s="2" t="s">
        <v>65232</v>
      </c>
      <c r="B8" s="2" t="s">
        <v>2079</v>
      </c>
      <c r="C8" s="2" t="s">
        <v>39751</v>
      </c>
      <c r="D8" s="2" t="s">
        <v>65227</v>
      </c>
      <c r="E8" s="2" t="s">
        <v>65233</v>
      </c>
      <c r="F8" t="str">
        <f t="shared" si="0"/>
        <v/>
      </c>
      <c r="G8" t="str">
        <f t="shared" si="1"/>
        <v>y</v>
      </c>
      <c r="I8" t="s">
        <v>13568</v>
      </c>
      <c r="K8">
        <v>4</v>
      </c>
    </row>
    <row r="9" spans="1:11" ht="14.4" customHeight="1" x14ac:dyDescent="0.3">
      <c r="A9" s="2" t="s">
        <v>65234</v>
      </c>
      <c r="B9" s="2" t="s">
        <v>39369</v>
      </c>
      <c r="C9" s="2" t="s">
        <v>65235</v>
      </c>
      <c r="D9" s="2" t="s">
        <v>65236</v>
      </c>
      <c r="E9" s="2" t="s">
        <v>65237</v>
      </c>
      <c r="F9" t="str">
        <f t="shared" si="0"/>
        <v>y</v>
      </c>
      <c r="G9" t="str">
        <f t="shared" si="1"/>
        <v>y</v>
      </c>
      <c r="I9" t="s">
        <v>13616</v>
      </c>
      <c r="K9">
        <v>2</v>
      </c>
    </row>
    <row r="10" spans="1:11" ht="14.4" customHeight="1" x14ac:dyDescent="0.3">
      <c r="A10" s="2" t="s">
        <v>65238</v>
      </c>
      <c r="B10" s="2" t="s">
        <v>39369</v>
      </c>
      <c r="C10" s="2" t="s">
        <v>65239</v>
      </c>
      <c r="D10" s="2" t="s">
        <v>65236</v>
      </c>
      <c r="E10" s="2" t="s">
        <v>65240</v>
      </c>
      <c r="F10" t="str">
        <f t="shared" si="0"/>
        <v>y</v>
      </c>
      <c r="G10" t="str">
        <f t="shared" si="1"/>
        <v>y</v>
      </c>
      <c r="I10" t="s">
        <v>13616</v>
      </c>
      <c r="K10">
        <v>2</v>
      </c>
    </row>
    <row r="11" spans="1:11" ht="14.4" customHeight="1" x14ac:dyDescent="0.3">
      <c r="A11" s="2" t="s">
        <v>65241</v>
      </c>
      <c r="B11" s="2" t="s">
        <v>39391</v>
      </c>
      <c r="C11" s="2" t="s">
        <v>39392</v>
      </c>
      <c r="D11" s="2" t="s">
        <v>65236</v>
      </c>
      <c r="E11" s="2" t="s">
        <v>65242</v>
      </c>
      <c r="F11" t="str">
        <f t="shared" si="0"/>
        <v>y</v>
      </c>
      <c r="G11" t="str">
        <f t="shared" si="1"/>
        <v>y</v>
      </c>
      <c r="I11" t="s">
        <v>13616</v>
      </c>
      <c r="K11">
        <v>2</v>
      </c>
    </row>
    <row r="12" spans="1:11" ht="14.4" customHeight="1" x14ac:dyDescent="0.3">
      <c r="A12" s="2" t="s">
        <v>30658</v>
      </c>
      <c r="B12" s="2" t="s">
        <v>559</v>
      </c>
      <c r="C12" s="2" t="s">
        <v>39599</v>
      </c>
      <c r="D12" s="2" t="s">
        <v>39600</v>
      </c>
      <c r="E12" s="2" t="s">
        <v>51598</v>
      </c>
      <c r="F12" t="str">
        <f t="shared" si="0"/>
        <v>y</v>
      </c>
      <c r="G12" t="str">
        <f t="shared" si="1"/>
        <v>y</v>
      </c>
      <c r="I12" t="s">
        <v>13616</v>
      </c>
      <c r="K12">
        <v>10</v>
      </c>
    </row>
    <row r="13" spans="1:11" ht="14.4" customHeight="1" x14ac:dyDescent="0.3">
      <c r="A13" s="2" t="s">
        <v>65243</v>
      </c>
      <c r="B13" s="2" t="s">
        <v>563</v>
      </c>
      <c r="C13" s="2" t="s">
        <v>39594</v>
      </c>
      <c r="D13" s="2" t="s">
        <v>39595</v>
      </c>
      <c r="E13" s="2" t="s">
        <v>65244</v>
      </c>
      <c r="F13" t="str">
        <f t="shared" si="0"/>
        <v>y</v>
      </c>
      <c r="G13" t="str">
        <f t="shared" si="1"/>
        <v>y</v>
      </c>
      <c r="I13" t="s">
        <v>13616</v>
      </c>
      <c r="K13">
        <v>20</v>
      </c>
    </row>
    <row r="14" spans="1:11" ht="14.4" customHeight="1" x14ac:dyDescent="0.3">
      <c r="A14" s="2" t="s">
        <v>30655</v>
      </c>
      <c r="B14" s="2" t="s">
        <v>2085</v>
      </c>
      <c r="C14" s="2" t="s">
        <v>65245</v>
      </c>
      <c r="D14" s="2" t="s">
        <v>65246</v>
      </c>
      <c r="E14" s="2" t="s">
        <v>65247</v>
      </c>
      <c r="F14" t="str">
        <f t="shared" si="0"/>
        <v/>
      </c>
      <c r="G14" t="str">
        <f t="shared" si="1"/>
        <v>y</v>
      </c>
      <c r="I14" t="s">
        <v>13568</v>
      </c>
      <c r="K14">
        <v>22</v>
      </c>
    </row>
    <row r="15" spans="1:11" ht="14.4" customHeight="1" x14ac:dyDescent="0.3">
      <c r="A15" s="2" t="s">
        <v>65248</v>
      </c>
      <c r="B15" s="2" t="s">
        <v>4413</v>
      </c>
      <c r="C15" s="2" t="s">
        <v>65249</v>
      </c>
      <c r="D15" s="2" t="s">
        <v>65250</v>
      </c>
      <c r="E15" s="2" t="s">
        <v>65251</v>
      </c>
      <c r="F15" t="str">
        <f t="shared" si="0"/>
        <v>y</v>
      </c>
      <c r="G15" t="str">
        <f t="shared" si="1"/>
        <v>y</v>
      </c>
      <c r="I15" t="s">
        <v>13616</v>
      </c>
      <c r="K15">
        <v>23</v>
      </c>
    </row>
    <row r="16" spans="1:11" ht="14.4" customHeight="1" x14ac:dyDescent="0.3">
      <c r="A16" s="2" t="s">
        <v>65252</v>
      </c>
      <c r="B16" s="2" t="s">
        <v>2213</v>
      </c>
      <c r="C16" s="2" t="s">
        <v>65253</v>
      </c>
      <c r="D16" s="2" t="s">
        <v>65236</v>
      </c>
      <c r="E16" s="2" t="s">
        <v>65254</v>
      </c>
      <c r="F16" t="str">
        <f t="shared" si="0"/>
        <v>y</v>
      </c>
      <c r="G16" t="str">
        <f t="shared" si="1"/>
        <v>y</v>
      </c>
      <c r="I16" t="s">
        <v>13616</v>
      </c>
      <c r="K16">
        <v>2</v>
      </c>
    </row>
    <row r="17" spans="1:11" ht="14.4" customHeight="1" x14ac:dyDescent="0.3">
      <c r="A17" s="2" t="s">
        <v>65255</v>
      </c>
      <c r="B17" s="2" t="s">
        <v>2213</v>
      </c>
      <c r="C17" s="2" t="s">
        <v>65256</v>
      </c>
      <c r="D17" s="2" t="s">
        <v>65236</v>
      </c>
      <c r="E17" s="2" t="s">
        <v>65257</v>
      </c>
      <c r="F17" t="str">
        <f t="shared" si="0"/>
        <v>y</v>
      </c>
      <c r="G17" t="str">
        <f t="shared" si="1"/>
        <v>y</v>
      </c>
      <c r="I17" t="s">
        <v>13616</v>
      </c>
      <c r="K17">
        <v>2</v>
      </c>
    </row>
    <row r="18" spans="1:11" ht="14.4" customHeight="1" x14ac:dyDescent="0.3">
      <c r="A18" s="2" t="s">
        <v>65258</v>
      </c>
      <c r="B18" s="2" t="s">
        <v>2213</v>
      </c>
      <c r="C18" s="2" t="s">
        <v>65259</v>
      </c>
      <c r="D18" s="2" t="s">
        <v>65236</v>
      </c>
      <c r="E18" s="2" t="s">
        <v>65260</v>
      </c>
      <c r="F18" t="str">
        <f t="shared" si="0"/>
        <v>y</v>
      </c>
      <c r="G18" t="str">
        <f t="shared" si="1"/>
        <v>y</v>
      </c>
      <c r="I18" t="s">
        <v>13616</v>
      </c>
      <c r="K18">
        <v>2</v>
      </c>
    </row>
    <row r="19" spans="1:11" ht="14.4" customHeight="1" x14ac:dyDescent="0.3">
      <c r="A19" s="2" t="s">
        <v>65261</v>
      </c>
      <c r="B19" s="2" t="s">
        <v>3790</v>
      </c>
      <c r="C19" s="2" t="s">
        <v>36793</v>
      </c>
      <c r="D19" s="2" t="s">
        <v>36792</v>
      </c>
      <c r="E19" s="2" t="s">
        <v>65262</v>
      </c>
      <c r="F19" t="str">
        <f t="shared" si="0"/>
        <v/>
      </c>
      <c r="G19" t="str">
        <f t="shared" si="1"/>
        <v>y</v>
      </c>
      <c r="I19" t="s">
        <v>13568</v>
      </c>
      <c r="K19">
        <v>7</v>
      </c>
    </row>
    <row r="20" spans="1:11" ht="14.4" customHeight="1" x14ac:dyDescent="0.3">
      <c r="A20" s="2" t="s">
        <v>65263</v>
      </c>
      <c r="B20" s="2" t="s">
        <v>3787</v>
      </c>
      <c r="C20" s="2" t="s">
        <v>36791</v>
      </c>
      <c r="D20" s="2" t="s">
        <v>60292</v>
      </c>
      <c r="E20" s="2" t="s">
        <v>60293</v>
      </c>
      <c r="F20" t="str">
        <f t="shared" si="0"/>
        <v/>
      </c>
      <c r="G20" t="str">
        <f t="shared" si="1"/>
        <v>y</v>
      </c>
      <c r="I20" t="s">
        <v>13568</v>
      </c>
      <c r="K20">
        <v>8</v>
      </c>
    </row>
    <row r="21" spans="1:11" ht="14.4" customHeight="1" x14ac:dyDescent="0.3">
      <c r="A21" s="2" t="s">
        <v>57871</v>
      </c>
      <c r="B21" s="2" t="s">
        <v>708</v>
      </c>
      <c r="C21" s="2" t="s">
        <v>65264</v>
      </c>
      <c r="D21" s="2" t="s">
        <v>65265</v>
      </c>
      <c r="E21" s="2" t="s">
        <v>39626</v>
      </c>
      <c r="F21" t="str">
        <f t="shared" si="0"/>
        <v/>
      </c>
      <c r="G21" t="str">
        <f t="shared" si="1"/>
        <v>y</v>
      </c>
      <c r="I21" t="s">
        <v>13568</v>
      </c>
      <c r="K21">
        <v>9</v>
      </c>
    </row>
    <row r="22" spans="1:11" ht="14.4" customHeight="1" x14ac:dyDescent="0.3">
      <c r="A22" s="2" t="s">
        <v>65266</v>
      </c>
      <c r="B22" s="2" t="s">
        <v>708</v>
      </c>
      <c r="C22" s="2" t="s">
        <v>65267</v>
      </c>
      <c r="D22" s="2" t="s">
        <v>65268</v>
      </c>
      <c r="E22" s="2" t="s">
        <v>65269</v>
      </c>
      <c r="F22" t="str">
        <f t="shared" si="0"/>
        <v/>
      </c>
      <c r="G22" t="str">
        <f t="shared" si="1"/>
        <v>y</v>
      </c>
      <c r="I22" t="s">
        <v>13568</v>
      </c>
      <c r="K22">
        <v>6</v>
      </c>
    </row>
    <row r="23" spans="1:11" ht="14.4" customHeight="1" x14ac:dyDescent="0.3">
      <c r="A23" s="2" t="s">
        <v>65270</v>
      </c>
      <c r="B23" s="2" t="s">
        <v>708</v>
      </c>
      <c r="C23" s="2" t="s">
        <v>65271</v>
      </c>
      <c r="D23" s="2" t="s">
        <v>65268</v>
      </c>
      <c r="E23" s="2" t="s">
        <v>65272</v>
      </c>
      <c r="F23" t="str">
        <f t="shared" si="0"/>
        <v/>
      </c>
      <c r="G23" t="str">
        <f t="shared" si="1"/>
        <v>y</v>
      </c>
      <c r="I23" t="s">
        <v>13568</v>
      </c>
      <c r="K23">
        <v>6</v>
      </c>
    </row>
    <row r="24" spans="1:11" ht="14.4" customHeight="1" x14ac:dyDescent="0.3">
      <c r="A24" s="2" t="s">
        <v>65273</v>
      </c>
      <c r="B24" s="2" t="s">
        <v>708</v>
      </c>
      <c r="C24" s="2" t="s">
        <v>65274</v>
      </c>
      <c r="D24" s="2" t="s">
        <v>65275</v>
      </c>
      <c r="E24" s="2" t="s">
        <v>65276</v>
      </c>
      <c r="F24" t="str">
        <f t="shared" si="0"/>
        <v/>
      </c>
      <c r="G24" t="str">
        <f t="shared" si="1"/>
        <v>y</v>
      </c>
      <c r="I24" t="s">
        <v>13568</v>
      </c>
      <c r="K24">
        <v>11</v>
      </c>
    </row>
    <row r="25" spans="1:11" ht="14.4" customHeight="1" x14ac:dyDescent="0.3">
      <c r="A25" s="2" t="s">
        <v>65277</v>
      </c>
      <c r="B25" s="2" t="s">
        <v>708</v>
      </c>
      <c r="C25" s="2" t="s">
        <v>65278</v>
      </c>
      <c r="D25" s="2" t="s">
        <v>65279</v>
      </c>
      <c r="E25" s="2" t="s">
        <v>65280</v>
      </c>
      <c r="F25" t="str">
        <f t="shared" si="0"/>
        <v/>
      </c>
      <c r="G25" t="str">
        <f t="shared" si="1"/>
        <v>y</v>
      </c>
      <c r="I25" t="s">
        <v>13568</v>
      </c>
      <c r="K25">
        <v>12</v>
      </c>
    </row>
    <row r="26" spans="1:11" ht="14.4" customHeight="1" x14ac:dyDescent="0.3">
      <c r="A26" s="2" t="s">
        <v>65281</v>
      </c>
      <c r="B26" s="2" t="s">
        <v>708</v>
      </c>
      <c r="C26" s="2" t="s">
        <v>65282</v>
      </c>
      <c r="D26" s="2" t="s">
        <v>65283</v>
      </c>
      <c r="E26" s="2" t="s">
        <v>65284</v>
      </c>
      <c r="F26" t="str">
        <f t="shared" si="0"/>
        <v/>
      </c>
      <c r="G26" t="str">
        <f t="shared" si="1"/>
        <v>y</v>
      </c>
      <c r="I26" t="s">
        <v>13568</v>
      </c>
      <c r="K26">
        <v>13</v>
      </c>
    </row>
    <row r="27" spans="1:11" ht="14.4" customHeight="1" x14ac:dyDescent="0.3">
      <c r="A27" s="2" t="s">
        <v>65285</v>
      </c>
      <c r="B27" s="2" t="s">
        <v>708</v>
      </c>
      <c r="C27" s="2" t="s">
        <v>65286</v>
      </c>
      <c r="D27" s="2" t="s">
        <v>65287</v>
      </c>
      <c r="E27" s="2" t="s">
        <v>65288</v>
      </c>
      <c r="F27" t="str">
        <f t="shared" si="0"/>
        <v/>
      </c>
      <c r="G27" t="str">
        <f t="shared" si="1"/>
        <v>y</v>
      </c>
      <c r="I27" t="s">
        <v>13568</v>
      </c>
      <c r="K27">
        <v>14</v>
      </c>
    </row>
    <row r="28" spans="1:11" ht="14.4" customHeight="1" x14ac:dyDescent="0.3">
      <c r="A28" s="2" t="s">
        <v>65289</v>
      </c>
      <c r="B28" s="2" t="s">
        <v>708</v>
      </c>
      <c r="C28" s="2" t="s">
        <v>65290</v>
      </c>
      <c r="D28" s="2" t="s">
        <v>65291</v>
      </c>
      <c r="E28" s="2" t="s">
        <v>65292</v>
      </c>
      <c r="F28" t="str">
        <f t="shared" si="0"/>
        <v/>
      </c>
      <c r="G28" t="str">
        <f t="shared" si="1"/>
        <v>y</v>
      </c>
      <c r="I28" t="s">
        <v>13568</v>
      </c>
      <c r="K28">
        <v>15</v>
      </c>
    </row>
    <row r="29" spans="1:11" ht="14.4" customHeight="1" x14ac:dyDescent="0.3">
      <c r="A29" s="2" t="s">
        <v>65293</v>
      </c>
      <c r="B29" s="2" t="s">
        <v>708</v>
      </c>
      <c r="C29" s="2" t="s">
        <v>65294</v>
      </c>
      <c r="D29" s="2" t="s">
        <v>65295</v>
      </c>
      <c r="E29" s="2" t="s">
        <v>65296</v>
      </c>
      <c r="F29" t="str">
        <f t="shared" si="0"/>
        <v/>
      </c>
      <c r="G29" t="str">
        <f t="shared" si="1"/>
        <v>y</v>
      </c>
      <c r="I29" t="s">
        <v>13568</v>
      </c>
      <c r="K29">
        <v>16</v>
      </c>
    </row>
    <row r="30" spans="1:11" ht="14.4" customHeight="1" x14ac:dyDescent="0.3">
      <c r="A30" s="2" t="s">
        <v>65297</v>
      </c>
      <c r="B30" s="2" t="s">
        <v>708</v>
      </c>
      <c r="C30" s="2" t="s">
        <v>65298</v>
      </c>
      <c r="D30" s="2" t="s">
        <v>65299</v>
      </c>
      <c r="E30" s="2" t="s">
        <v>65300</v>
      </c>
      <c r="F30" t="str">
        <f t="shared" si="0"/>
        <v/>
      </c>
      <c r="G30" t="str">
        <f t="shared" si="1"/>
        <v>y</v>
      </c>
      <c r="I30" t="s">
        <v>13568</v>
      </c>
      <c r="K30">
        <v>17</v>
      </c>
    </row>
    <row r="31" spans="1:11" ht="14.4" customHeight="1" x14ac:dyDescent="0.3">
      <c r="A31" s="2" t="s">
        <v>65301</v>
      </c>
      <c r="B31" s="2" t="s">
        <v>708</v>
      </c>
      <c r="C31" s="2" t="s">
        <v>65302</v>
      </c>
      <c r="D31" s="2" t="s">
        <v>65303</v>
      </c>
      <c r="E31" s="2" t="s">
        <v>65304</v>
      </c>
      <c r="F31" t="str">
        <f t="shared" si="0"/>
        <v/>
      </c>
      <c r="G31" t="str">
        <f t="shared" si="1"/>
        <v>y</v>
      </c>
      <c r="I31" t="s">
        <v>13568</v>
      </c>
      <c r="K31">
        <v>18</v>
      </c>
    </row>
    <row r="32" spans="1:11" ht="14.4" customHeight="1" x14ac:dyDescent="0.3">
      <c r="A32" s="2" t="s">
        <v>65305</v>
      </c>
      <c r="B32" s="2" t="s">
        <v>708</v>
      </c>
      <c r="C32" s="2" t="s">
        <v>65306</v>
      </c>
      <c r="D32" s="2" t="s">
        <v>65307</v>
      </c>
      <c r="E32" s="2" t="s">
        <v>65308</v>
      </c>
      <c r="F32" t="str">
        <f t="shared" si="0"/>
        <v/>
      </c>
      <c r="G32" t="str">
        <f t="shared" si="1"/>
        <v>y</v>
      </c>
      <c r="I32" t="s">
        <v>13568</v>
      </c>
      <c r="K32">
        <v>19</v>
      </c>
    </row>
    <row r="33" spans="1:11" ht="14.4" customHeight="1" x14ac:dyDescent="0.3">
      <c r="A33" s="2" t="s">
        <v>1434</v>
      </c>
      <c r="B33" s="2" t="s">
        <v>65309</v>
      </c>
      <c r="C33" s="2" t="s">
        <v>65310</v>
      </c>
      <c r="D33" s="2" t="s">
        <v>65311</v>
      </c>
      <c r="E33" s="2" t="s">
        <v>65312</v>
      </c>
      <c r="F33" t="str">
        <f t="shared" si="0"/>
        <v>y</v>
      </c>
      <c r="G33" t="str">
        <f t="shared" si="1"/>
        <v>y</v>
      </c>
      <c r="I33" t="s">
        <v>13616</v>
      </c>
      <c r="K33">
        <v>1</v>
      </c>
    </row>
    <row r="34" spans="1:11" ht="14.4" customHeight="1" x14ac:dyDescent="0.3">
      <c r="A34" s="2" t="s">
        <v>1641</v>
      </c>
      <c r="B34" s="2" t="s">
        <v>65309</v>
      </c>
      <c r="C34" s="2" t="s">
        <v>65313</v>
      </c>
      <c r="D34" s="2" t="s">
        <v>65311</v>
      </c>
      <c r="E34" s="2" t="s">
        <v>65314</v>
      </c>
      <c r="F34" t="str">
        <f t="shared" si="0"/>
        <v>y</v>
      </c>
      <c r="G34" t="str">
        <f t="shared" si="1"/>
        <v>y</v>
      </c>
      <c r="I34" t="s">
        <v>13616</v>
      </c>
      <c r="K34">
        <v>1</v>
      </c>
    </row>
    <row r="35" spans="1:11" ht="14.4" customHeight="1" x14ac:dyDescent="0.3">
      <c r="A35" s="2" t="s">
        <v>65315</v>
      </c>
      <c r="B35" s="2" t="s">
        <v>65309</v>
      </c>
      <c r="C35" s="2" t="s">
        <v>65316</v>
      </c>
      <c r="D35" s="2" t="s">
        <v>65311</v>
      </c>
      <c r="E35" s="2" t="s">
        <v>65317</v>
      </c>
      <c r="F35" t="str">
        <f t="shared" si="0"/>
        <v>y</v>
      </c>
      <c r="G35" t="str">
        <f t="shared" si="1"/>
        <v>y</v>
      </c>
      <c r="I35" t="s">
        <v>13616</v>
      </c>
      <c r="K35">
        <v>1</v>
      </c>
    </row>
    <row r="36" spans="1:11" ht="14.4" customHeight="1" x14ac:dyDescent="0.3">
      <c r="A36" s="2" t="s">
        <v>65318</v>
      </c>
      <c r="B36" s="2" t="s">
        <v>65309</v>
      </c>
      <c r="C36" s="2" t="s">
        <v>65319</v>
      </c>
      <c r="D36" s="2" t="s">
        <v>65311</v>
      </c>
      <c r="E36" s="2" t="s">
        <v>65320</v>
      </c>
      <c r="F36" t="str">
        <f t="shared" si="0"/>
        <v>y</v>
      </c>
      <c r="G36" t="str">
        <f t="shared" si="1"/>
        <v>y</v>
      </c>
      <c r="I36" t="s">
        <v>13616</v>
      </c>
      <c r="K36">
        <v>1</v>
      </c>
    </row>
    <row r="37" spans="1:11" ht="14.4" customHeight="1" x14ac:dyDescent="0.3">
      <c r="A37" s="2" t="s">
        <v>48538</v>
      </c>
      <c r="B37" s="2" t="s">
        <v>3250</v>
      </c>
      <c r="C37" s="2" t="s">
        <v>65321</v>
      </c>
      <c r="D37" s="2" t="s">
        <v>65322</v>
      </c>
      <c r="E37" s="2" t="s">
        <v>65323</v>
      </c>
      <c r="F37" t="str">
        <f t="shared" si="0"/>
        <v/>
      </c>
      <c r="G37" t="str">
        <f t="shared" si="1"/>
        <v>y</v>
      </c>
      <c r="I37" t="s">
        <v>13568</v>
      </c>
      <c r="K37">
        <v>21</v>
      </c>
    </row>
    <row r="38" spans="1:11" ht="14.4" customHeight="1" x14ac:dyDescent="0.3">
      <c r="A38" s="2" t="s">
        <v>1863</v>
      </c>
      <c r="B38" s="2" t="s">
        <v>65324</v>
      </c>
      <c r="C38" s="2" t="s">
        <v>65325</v>
      </c>
      <c r="D38" s="2" t="s">
        <v>65326</v>
      </c>
      <c r="E38" s="2" t="s">
        <v>65327</v>
      </c>
      <c r="F38" t="str">
        <f t="shared" si="0"/>
        <v>y</v>
      </c>
      <c r="G38" t="str">
        <f t="shared" si="1"/>
        <v>y</v>
      </c>
      <c r="I38" t="s">
        <v>13616</v>
      </c>
      <c r="K38">
        <v>5</v>
      </c>
    </row>
    <row r="39" spans="1:11" ht="14.4" customHeight="1" x14ac:dyDescent="0.3">
      <c r="A39" s="2" t="s">
        <v>1914</v>
      </c>
      <c r="B39" s="2" t="s">
        <v>65328</v>
      </c>
      <c r="C39" s="2" t="s">
        <v>65329</v>
      </c>
      <c r="D39" s="2" t="s">
        <v>65326</v>
      </c>
      <c r="E39" s="2" t="s">
        <v>65330</v>
      </c>
      <c r="F39" t="str">
        <f t="shared" si="0"/>
        <v>y</v>
      </c>
      <c r="G39" t="str">
        <f t="shared" si="1"/>
        <v>y</v>
      </c>
      <c r="I39" t="s">
        <v>13616</v>
      </c>
      <c r="K39">
        <v>5</v>
      </c>
    </row>
    <row r="40" spans="1:11" ht="14.4" customHeight="1" x14ac:dyDescent="0.3">
      <c r="A40" s="2" t="s">
        <v>65331</v>
      </c>
      <c r="B40" s="2" t="s">
        <v>57513</v>
      </c>
      <c r="C40" s="2" t="s">
        <v>65332</v>
      </c>
      <c r="D40" s="2" t="s">
        <v>65311</v>
      </c>
      <c r="E40" s="2" t="s">
        <v>57516</v>
      </c>
      <c r="F40" t="str">
        <f t="shared" si="0"/>
        <v>y</v>
      </c>
      <c r="G40" t="str">
        <f t="shared" si="1"/>
        <v>y</v>
      </c>
      <c r="I40" t="s">
        <v>13616</v>
      </c>
      <c r="K40">
        <v>1</v>
      </c>
    </row>
    <row r="41" spans="1:11" ht="14.4" customHeight="1" x14ac:dyDescent="0.3">
      <c r="A41" s="2" t="s">
        <v>65333</v>
      </c>
      <c r="B41" s="2" t="s">
        <v>65334</v>
      </c>
      <c r="C41" s="2" t="s">
        <v>65335</v>
      </c>
      <c r="D41" s="2" t="s">
        <v>65311</v>
      </c>
      <c r="E41" s="2" t="s">
        <v>65336</v>
      </c>
      <c r="F41" t="str">
        <f t="shared" si="0"/>
        <v>y</v>
      </c>
      <c r="G41" t="str">
        <f t="shared" si="1"/>
        <v>y</v>
      </c>
      <c r="I41" t="s">
        <v>13616</v>
      </c>
      <c r="K41">
        <v>1</v>
      </c>
    </row>
    <row r="42" spans="1:11" ht="14.4" customHeight="1" x14ac:dyDescent="0.3">
      <c r="A42" s="2" t="s">
        <v>57657</v>
      </c>
      <c r="B42" s="2" t="s">
        <v>65337</v>
      </c>
      <c r="C42" s="2" t="s">
        <v>65338</v>
      </c>
      <c r="D42" s="2" t="s">
        <v>65311</v>
      </c>
      <c r="E42" s="2" t="s">
        <v>65339</v>
      </c>
      <c r="F42" t="str">
        <f t="shared" si="0"/>
        <v>y</v>
      </c>
      <c r="G42" t="str">
        <f t="shared" si="1"/>
        <v>y</v>
      </c>
      <c r="I42" t="s">
        <v>13616</v>
      </c>
      <c r="K42">
        <v>1</v>
      </c>
    </row>
    <row r="43" spans="1:11" ht="14.4" customHeight="1" x14ac:dyDescent="0.3">
      <c r="A43" s="2" t="s">
        <v>12646</v>
      </c>
      <c r="B43" s="2" t="s">
        <v>65340</v>
      </c>
      <c r="C43" s="2" t="s">
        <v>65341</v>
      </c>
      <c r="D43" s="2" t="s">
        <v>57326</v>
      </c>
      <c r="E43" s="2" t="s">
        <v>57506</v>
      </c>
      <c r="F43" t="str">
        <f t="shared" si="0"/>
        <v>y</v>
      </c>
      <c r="G43" t="str">
        <f t="shared" si="1"/>
        <v>y</v>
      </c>
      <c r="I43" t="s">
        <v>13616</v>
      </c>
      <c r="K43">
        <v>3</v>
      </c>
    </row>
    <row r="44" spans="1:11" ht="14.4" customHeight="1" x14ac:dyDescent="0.3">
      <c r="A44" s="2" t="s">
        <v>65342</v>
      </c>
      <c r="B44" s="2" t="s">
        <v>8274</v>
      </c>
      <c r="C44" s="2" t="s">
        <v>65343</v>
      </c>
      <c r="D44" s="2" t="s">
        <v>57326</v>
      </c>
      <c r="E44" s="2" t="s">
        <v>57502</v>
      </c>
      <c r="F44" t="str">
        <f t="shared" si="0"/>
        <v>y</v>
      </c>
      <c r="G44" t="str">
        <f t="shared" si="1"/>
        <v>y</v>
      </c>
      <c r="I44" t="s">
        <v>13616</v>
      </c>
      <c r="K44">
        <v>3</v>
      </c>
    </row>
    <row r="45" spans="1:11" ht="14.4" customHeight="1" x14ac:dyDescent="0.3">
      <c r="A45" s="2" t="s">
        <v>65344</v>
      </c>
      <c r="B45" s="2" t="s">
        <v>8101</v>
      </c>
      <c r="C45" s="2" t="s">
        <v>65345</v>
      </c>
      <c r="D45" s="2" t="s">
        <v>57326</v>
      </c>
      <c r="E45" s="2" t="s">
        <v>57510</v>
      </c>
      <c r="F45" t="str">
        <f t="shared" si="0"/>
        <v>y</v>
      </c>
      <c r="G45" t="str">
        <f t="shared" si="1"/>
        <v>y</v>
      </c>
      <c r="I45" t="s">
        <v>13616</v>
      </c>
      <c r="K45">
        <v>3</v>
      </c>
    </row>
    <row r="46" spans="1:11" ht="14.4" customHeight="1" x14ac:dyDescent="0.3">
      <c r="A46" s="2" t="s">
        <v>65346</v>
      </c>
      <c r="B46" s="2" t="s">
        <v>65347</v>
      </c>
      <c r="C46" s="2" t="s">
        <v>65348</v>
      </c>
      <c r="D46" s="2" t="s">
        <v>57326</v>
      </c>
      <c r="E46" s="2" t="s">
        <v>57506</v>
      </c>
      <c r="F46" t="str">
        <f t="shared" si="0"/>
        <v>y</v>
      </c>
      <c r="G46" t="str">
        <f t="shared" si="1"/>
        <v>y</v>
      </c>
      <c r="I46" t="s">
        <v>13616</v>
      </c>
      <c r="K46">
        <v>3</v>
      </c>
    </row>
    <row r="47" spans="1:11" ht="14.4" customHeight="1" x14ac:dyDescent="0.3">
      <c r="A47" s="2" t="s">
        <v>65349</v>
      </c>
      <c r="B47" s="2" t="s">
        <v>65350</v>
      </c>
      <c r="C47" s="2" t="s">
        <v>65351</v>
      </c>
      <c r="D47" s="2" t="s">
        <v>57326</v>
      </c>
      <c r="E47" s="2" t="s">
        <v>57502</v>
      </c>
      <c r="F47" t="str">
        <f t="shared" si="0"/>
        <v>y</v>
      </c>
      <c r="G47" t="str">
        <f t="shared" si="1"/>
        <v>y</v>
      </c>
      <c r="I47" t="s">
        <v>13616</v>
      </c>
      <c r="K47">
        <v>3</v>
      </c>
    </row>
    <row r="48" spans="1:11" ht="14.4" customHeight="1" x14ac:dyDescent="0.3">
      <c r="A48" s="2" t="s">
        <v>65352</v>
      </c>
      <c r="B48" s="2" t="s">
        <v>65353</v>
      </c>
      <c r="C48" s="2" t="s">
        <v>65354</v>
      </c>
      <c r="D48" s="2" t="s">
        <v>57326</v>
      </c>
      <c r="E48" s="2" t="s">
        <v>57510</v>
      </c>
      <c r="F48" t="str">
        <f t="shared" si="0"/>
        <v>y</v>
      </c>
      <c r="G48" t="str">
        <f t="shared" si="1"/>
        <v>y</v>
      </c>
      <c r="I48" t="s">
        <v>13616</v>
      </c>
      <c r="K48">
        <v>3</v>
      </c>
    </row>
    <row r="49" spans="1:11" ht="14.4" customHeight="1" x14ac:dyDescent="0.3">
      <c r="A49" s="2" t="s">
        <v>2096</v>
      </c>
      <c r="B49" s="2" t="s">
        <v>2029</v>
      </c>
      <c r="C49" s="2" t="s">
        <v>4189</v>
      </c>
      <c r="D49" s="2" t="s">
        <v>22259</v>
      </c>
      <c r="E49" s="2" t="s">
        <v>13566</v>
      </c>
      <c r="F49" t="str">
        <f t="shared" si="0"/>
        <v>y</v>
      </c>
      <c r="G49" t="str">
        <f t="shared" si="1"/>
        <v>y</v>
      </c>
      <c r="I49" t="s">
        <v>13616</v>
      </c>
      <c r="K49">
        <v>24</v>
      </c>
    </row>
  </sheetData>
  <hyperlinks>
    <hyperlink ref="D1" location="'Dashboard'!A1" display="&lt;-- go to dashboard" xr:uid="{CC50734B-98D7-4372-BC38-FE42566516B8}"/>
  </hyperlinks>
  <pageMargins left="0.7" right="0.7" top="0.75" bottom="0.75" header="0.3" footer="0.3"/>
  <headerFooter>
    <oddHeader>&amp;L&amp;"Arial"&amp;8&amp;K000000 INTERNAL&amp;1#_x000D_</oddHeader>
  </headerFooter>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5220A7-A281-4DB0-9F95-55075D50B2DA}">
  <sheetPr codeName="Sheet44"/>
  <dimension ref="A1:K38"/>
  <sheetViews>
    <sheetView zoomScaleNormal="100" workbookViewId="0">
      <selection activeCell="B9" sqref="B9"/>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3.109375" customWidth="1"/>
    <col min="7" max="7" width="28.6640625" customWidth="1"/>
    <col min="8" max="10" width="10.6640625" customWidth="1"/>
  </cols>
  <sheetData>
    <row r="1" spans="1:11" ht="14.4" customHeight="1" x14ac:dyDescent="0.3">
      <c r="A1" s="35" t="s">
        <v>13546</v>
      </c>
      <c r="B1" t="s">
        <v>4558</v>
      </c>
      <c r="C1" s="1"/>
      <c r="D1" s="17" t="s">
        <v>13548</v>
      </c>
      <c r="E1" s="10" t="s">
        <v>65355</v>
      </c>
      <c r="F1" s="1"/>
      <c r="G1" s="5" t="s">
        <v>2</v>
      </c>
      <c r="H1" s="5">
        <f>COUNTIF(H5:H1048576,"&lt;&gt;" ) - COUNTIF(H5:H1048576,"*NP*")</f>
        <v>34</v>
      </c>
      <c r="I1" s="5">
        <f>COUNTIF(I5:I1048576,"&lt;&gt;" ) - COUNTIF(I5:I1048576,"*NP*")</f>
        <v>0</v>
      </c>
      <c r="J1" s="35">
        <f>COUNTIF(J5:J1048576,"&lt;&gt;" ) - COUNTIF(J5:J1048576,"*NP*")</f>
        <v>34</v>
      </c>
    </row>
    <row r="2" spans="1:11" ht="14.4" customHeight="1" x14ac:dyDescent="0.3">
      <c r="A2" s="35" t="s">
        <v>13550</v>
      </c>
      <c r="B2" s="38"/>
      <c r="C2" s="1"/>
      <c r="D2" s="1"/>
      <c r="E2" s="1"/>
      <c r="F2" s="1"/>
      <c r="G2" s="5" t="s">
        <v>13552</v>
      </c>
      <c r="H2" s="16">
        <f>IF(H1=0,0,COUNTIF(H5:H1048576,"used")/H1)</f>
        <v>0.17647058823529413</v>
      </c>
      <c r="I2" s="16">
        <f>IF(I1=0,0,COUNTIF(I5:I1048576,"used")/I1)</f>
        <v>0</v>
      </c>
      <c r="J2" s="45">
        <f>IF(J1=0,0,COUNTIF(J5:J1048576,"used")/J1)</f>
        <v>0.17647058823529413</v>
      </c>
    </row>
    <row r="3" spans="1:11" ht="14.4" customHeight="1" x14ac:dyDescent="0.3">
      <c r="A3" s="36" t="s">
        <v>13553</v>
      </c>
      <c r="B3" t="s">
        <v>4558</v>
      </c>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65356</v>
      </c>
      <c r="B5" s="2" t="s">
        <v>4603</v>
      </c>
      <c r="C5" s="2" t="s">
        <v>65357</v>
      </c>
      <c r="D5" s="2" t="s">
        <v>65358</v>
      </c>
      <c r="E5" s="2" t="s">
        <v>65359</v>
      </c>
      <c r="F5" t="str">
        <f t="shared" ref="F5:F38" si="0">IF(COUNTIF(H5:J5,"used")&gt;0,"y","")</f>
        <v/>
      </c>
      <c r="G5" t="str">
        <f t="shared" ref="G5:G38" si="1">IF(COUNTA(H5:J5)&gt;0,"y","")</f>
        <v>y</v>
      </c>
      <c r="H5" t="s">
        <v>13568</v>
      </c>
      <c r="J5" t="s">
        <v>13568</v>
      </c>
      <c r="K5">
        <v>4</v>
      </c>
    </row>
    <row r="6" spans="1:11" ht="14.4" customHeight="1" x14ac:dyDescent="0.3">
      <c r="A6" s="2" t="s">
        <v>65360</v>
      </c>
      <c r="B6" s="2" t="s">
        <v>4599</v>
      </c>
      <c r="C6" s="2" t="s">
        <v>65361</v>
      </c>
      <c r="D6" s="2" t="s">
        <v>65358</v>
      </c>
      <c r="E6" s="2" t="s">
        <v>65362</v>
      </c>
      <c r="F6" t="str">
        <f t="shared" si="0"/>
        <v/>
      </c>
      <c r="G6" t="str">
        <f t="shared" si="1"/>
        <v>y</v>
      </c>
      <c r="H6" t="s">
        <v>13568</v>
      </c>
      <c r="J6" t="s">
        <v>13568</v>
      </c>
      <c r="K6">
        <v>4</v>
      </c>
    </row>
    <row r="7" spans="1:11" ht="14.4" customHeight="1" x14ac:dyDescent="0.3">
      <c r="A7" s="2" t="s">
        <v>65363</v>
      </c>
      <c r="B7" s="2" t="s">
        <v>65364</v>
      </c>
      <c r="C7" s="2" t="s">
        <v>65365</v>
      </c>
      <c r="D7" s="2" t="s">
        <v>65366</v>
      </c>
      <c r="E7" s="2" t="s">
        <v>65367</v>
      </c>
      <c r="F7" t="str">
        <f t="shared" si="0"/>
        <v/>
      </c>
      <c r="G7" t="str">
        <f t="shared" si="1"/>
        <v>y</v>
      </c>
      <c r="H7" t="s">
        <v>13568</v>
      </c>
      <c r="J7" t="s">
        <v>13568</v>
      </c>
      <c r="K7">
        <v>20</v>
      </c>
    </row>
    <row r="8" spans="1:11" ht="14.4" customHeight="1" x14ac:dyDescent="0.3">
      <c r="A8" s="2" t="s">
        <v>65368</v>
      </c>
      <c r="B8" s="2" t="s">
        <v>65369</v>
      </c>
      <c r="C8" s="2" t="s">
        <v>65370</v>
      </c>
      <c r="D8" s="2" t="s">
        <v>65371</v>
      </c>
      <c r="E8" s="2" t="s">
        <v>65372</v>
      </c>
      <c r="F8" t="str">
        <f t="shared" si="0"/>
        <v/>
      </c>
      <c r="G8" t="str">
        <f t="shared" si="1"/>
        <v>y</v>
      </c>
      <c r="H8" t="s">
        <v>13568</v>
      </c>
      <c r="J8" t="s">
        <v>13568</v>
      </c>
      <c r="K8">
        <v>6</v>
      </c>
    </row>
    <row r="9" spans="1:11" ht="14.4" customHeight="1" x14ac:dyDescent="0.3">
      <c r="A9" s="2" t="s">
        <v>65373</v>
      </c>
      <c r="B9" s="2" t="s">
        <v>65374</v>
      </c>
      <c r="C9" s="2" t="s">
        <v>65375</v>
      </c>
      <c r="D9" s="2" t="s">
        <v>65376</v>
      </c>
      <c r="E9" s="2" t="s">
        <v>65377</v>
      </c>
      <c r="F9" t="str">
        <f t="shared" si="0"/>
        <v/>
      </c>
      <c r="G9" t="str">
        <f t="shared" si="1"/>
        <v>y</v>
      </c>
      <c r="H9" t="s">
        <v>13568</v>
      </c>
      <c r="J9" t="s">
        <v>13568</v>
      </c>
      <c r="K9">
        <v>7</v>
      </c>
    </row>
    <row r="10" spans="1:11" ht="14.4" customHeight="1" x14ac:dyDescent="0.3">
      <c r="A10" s="2" t="s">
        <v>65378</v>
      </c>
      <c r="B10" s="2" t="s">
        <v>65379</v>
      </c>
      <c r="C10" s="2" t="s">
        <v>65380</v>
      </c>
      <c r="D10" s="2" t="s">
        <v>65381</v>
      </c>
      <c r="E10" s="2" t="s">
        <v>65382</v>
      </c>
      <c r="F10" t="str">
        <f t="shared" si="0"/>
        <v/>
      </c>
      <c r="G10" t="str">
        <f t="shared" si="1"/>
        <v>y</v>
      </c>
      <c r="H10" t="s">
        <v>13568</v>
      </c>
      <c r="J10" t="s">
        <v>13568</v>
      </c>
      <c r="K10">
        <v>1</v>
      </c>
    </row>
    <row r="11" spans="1:11" ht="14.4" customHeight="1" x14ac:dyDescent="0.3">
      <c r="A11" s="2" t="s">
        <v>65383</v>
      </c>
      <c r="B11" s="2" t="s">
        <v>65384</v>
      </c>
      <c r="C11" s="2" t="s">
        <v>65385</v>
      </c>
      <c r="D11" s="2" t="s">
        <v>65386</v>
      </c>
      <c r="E11" s="2" t="s">
        <v>65387</v>
      </c>
      <c r="F11" t="str">
        <f t="shared" si="0"/>
        <v/>
      </c>
      <c r="G11" t="str">
        <f t="shared" si="1"/>
        <v>y</v>
      </c>
      <c r="H11" t="s">
        <v>13568</v>
      </c>
      <c r="J11" t="s">
        <v>13568</v>
      </c>
      <c r="K11">
        <v>3</v>
      </c>
    </row>
    <row r="12" spans="1:11" ht="14.4" customHeight="1" x14ac:dyDescent="0.3">
      <c r="A12" s="2" t="s">
        <v>65388</v>
      </c>
      <c r="B12" s="2" t="s">
        <v>65389</v>
      </c>
      <c r="C12" s="2" t="s">
        <v>65390</v>
      </c>
      <c r="D12" s="2" t="s">
        <v>65386</v>
      </c>
      <c r="E12" s="2" t="s">
        <v>65391</v>
      </c>
      <c r="F12" t="str">
        <f t="shared" si="0"/>
        <v/>
      </c>
      <c r="G12" t="str">
        <f t="shared" si="1"/>
        <v>y</v>
      </c>
      <c r="H12" t="s">
        <v>13568</v>
      </c>
      <c r="J12" t="s">
        <v>13568</v>
      </c>
      <c r="K12">
        <v>3</v>
      </c>
    </row>
    <row r="13" spans="1:11" ht="14.4" customHeight="1" x14ac:dyDescent="0.3">
      <c r="A13" s="2" t="s">
        <v>65392</v>
      </c>
      <c r="B13" s="2" t="s">
        <v>65393</v>
      </c>
      <c r="C13" s="2" t="s">
        <v>65394</v>
      </c>
      <c r="D13" s="2" t="s">
        <v>65395</v>
      </c>
      <c r="E13" s="2" t="s">
        <v>65396</v>
      </c>
      <c r="F13" t="str">
        <f t="shared" si="0"/>
        <v/>
      </c>
      <c r="G13" t="str">
        <f t="shared" si="1"/>
        <v>y</v>
      </c>
      <c r="H13" t="s">
        <v>13568</v>
      </c>
      <c r="J13" t="s">
        <v>13568</v>
      </c>
      <c r="K13">
        <v>2</v>
      </c>
    </row>
    <row r="14" spans="1:11" ht="14.4" customHeight="1" x14ac:dyDescent="0.3">
      <c r="A14" s="2" t="s">
        <v>65397</v>
      </c>
      <c r="B14" s="2" t="s">
        <v>65398</v>
      </c>
      <c r="C14" s="2" t="s">
        <v>65399</v>
      </c>
      <c r="D14" s="2" t="s">
        <v>65395</v>
      </c>
      <c r="E14" s="2" t="s">
        <v>65400</v>
      </c>
      <c r="F14" t="str">
        <f t="shared" si="0"/>
        <v/>
      </c>
      <c r="G14" t="str">
        <f t="shared" si="1"/>
        <v>y</v>
      </c>
      <c r="H14" t="s">
        <v>13568</v>
      </c>
      <c r="J14" t="s">
        <v>13568</v>
      </c>
      <c r="K14">
        <v>2</v>
      </c>
    </row>
    <row r="15" spans="1:11" ht="14.4" customHeight="1" x14ac:dyDescent="0.3">
      <c r="A15" s="2" t="s">
        <v>65401</v>
      </c>
      <c r="B15" s="2" t="s">
        <v>65402</v>
      </c>
      <c r="C15" s="2" t="s">
        <v>65403</v>
      </c>
      <c r="D15" s="2" t="s">
        <v>65395</v>
      </c>
      <c r="E15" s="2" t="s">
        <v>65404</v>
      </c>
      <c r="F15" t="str">
        <f t="shared" si="0"/>
        <v/>
      </c>
      <c r="G15" t="str">
        <f t="shared" si="1"/>
        <v>y</v>
      </c>
      <c r="H15" t="s">
        <v>13568</v>
      </c>
      <c r="J15" t="s">
        <v>13568</v>
      </c>
      <c r="K15">
        <v>2</v>
      </c>
    </row>
    <row r="16" spans="1:11" ht="14.4" customHeight="1" x14ac:dyDescent="0.3">
      <c r="A16" s="2" t="s">
        <v>65405</v>
      </c>
      <c r="B16" s="2" t="s">
        <v>65406</v>
      </c>
      <c r="C16" s="2" t="s">
        <v>65407</v>
      </c>
      <c r="D16" s="2" t="s">
        <v>65395</v>
      </c>
      <c r="E16" s="2" t="s">
        <v>65408</v>
      </c>
      <c r="F16" t="str">
        <f t="shared" si="0"/>
        <v/>
      </c>
      <c r="G16" t="str">
        <f t="shared" si="1"/>
        <v>y</v>
      </c>
      <c r="H16" t="s">
        <v>13568</v>
      </c>
      <c r="J16" t="s">
        <v>13568</v>
      </c>
      <c r="K16">
        <v>2</v>
      </c>
    </row>
    <row r="17" spans="1:11" ht="14.4" customHeight="1" x14ac:dyDescent="0.3">
      <c r="A17" s="2" t="s">
        <v>65409</v>
      </c>
      <c r="B17" s="2" t="s">
        <v>65410</v>
      </c>
      <c r="C17" s="2" t="s">
        <v>65411</v>
      </c>
      <c r="D17" s="2" t="s">
        <v>65381</v>
      </c>
      <c r="E17" s="2" t="s">
        <v>65412</v>
      </c>
      <c r="F17" t="str">
        <f t="shared" si="0"/>
        <v/>
      </c>
      <c r="G17" t="str">
        <f t="shared" si="1"/>
        <v>y</v>
      </c>
      <c r="H17" t="s">
        <v>13568</v>
      </c>
      <c r="J17" t="s">
        <v>13568</v>
      </c>
      <c r="K17">
        <v>1</v>
      </c>
    </row>
    <row r="18" spans="1:11" ht="14.4" customHeight="1" x14ac:dyDescent="0.3">
      <c r="A18" s="2" t="s">
        <v>65413</v>
      </c>
      <c r="B18" s="2" t="s">
        <v>65414</v>
      </c>
      <c r="C18" s="2" t="s">
        <v>65415</v>
      </c>
      <c r="D18" s="2" t="s">
        <v>65381</v>
      </c>
      <c r="E18" s="2" t="s">
        <v>65416</v>
      </c>
      <c r="F18" t="str">
        <f t="shared" si="0"/>
        <v/>
      </c>
      <c r="G18" t="str">
        <f t="shared" si="1"/>
        <v>y</v>
      </c>
      <c r="H18" t="s">
        <v>13568</v>
      </c>
      <c r="J18" t="s">
        <v>13568</v>
      </c>
      <c r="K18">
        <v>1</v>
      </c>
    </row>
    <row r="19" spans="1:11" ht="14.4" customHeight="1" x14ac:dyDescent="0.3">
      <c r="A19" s="2" t="s">
        <v>65417</v>
      </c>
      <c r="B19" s="2" t="s">
        <v>65418</v>
      </c>
      <c r="C19" s="2" t="s">
        <v>65419</v>
      </c>
      <c r="D19" s="2" t="s">
        <v>65420</v>
      </c>
      <c r="E19" s="2" t="s">
        <v>65421</v>
      </c>
      <c r="F19" t="str">
        <f t="shared" si="0"/>
        <v/>
      </c>
      <c r="G19" t="str">
        <f t="shared" si="1"/>
        <v>y</v>
      </c>
      <c r="H19" t="s">
        <v>13568</v>
      </c>
      <c r="J19" t="s">
        <v>13568</v>
      </c>
      <c r="K19">
        <v>8</v>
      </c>
    </row>
    <row r="20" spans="1:11" ht="14.4" customHeight="1" x14ac:dyDescent="0.3">
      <c r="A20" s="2" t="s">
        <v>65422</v>
      </c>
      <c r="B20" s="2" t="s">
        <v>65423</v>
      </c>
      <c r="C20" s="2" t="s">
        <v>65424</v>
      </c>
      <c r="D20" s="2" t="s">
        <v>65425</v>
      </c>
      <c r="E20" s="2" t="s">
        <v>65426</v>
      </c>
      <c r="F20" t="str">
        <f t="shared" si="0"/>
        <v/>
      </c>
      <c r="G20" t="str">
        <f t="shared" si="1"/>
        <v>y</v>
      </c>
      <c r="H20" t="s">
        <v>13568</v>
      </c>
      <c r="J20" t="s">
        <v>13568</v>
      </c>
      <c r="K20">
        <v>9</v>
      </c>
    </row>
    <row r="21" spans="1:11" ht="14.4" customHeight="1" x14ac:dyDescent="0.3">
      <c r="A21" s="2" t="s">
        <v>65427</v>
      </c>
      <c r="B21" s="2" t="s">
        <v>3810</v>
      </c>
      <c r="C21" s="2" t="s">
        <v>65428</v>
      </c>
      <c r="D21" s="2" t="s">
        <v>65381</v>
      </c>
      <c r="E21" s="2" t="s">
        <v>65429</v>
      </c>
      <c r="F21" t="str">
        <f t="shared" si="0"/>
        <v/>
      </c>
      <c r="G21" t="str">
        <f t="shared" si="1"/>
        <v>y</v>
      </c>
      <c r="H21" t="s">
        <v>13568</v>
      </c>
      <c r="J21" t="s">
        <v>13568</v>
      </c>
      <c r="K21">
        <v>1</v>
      </c>
    </row>
    <row r="22" spans="1:11" ht="14.4" customHeight="1" x14ac:dyDescent="0.3">
      <c r="A22" s="2" t="s">
        <v>65430</v>
      </c>
      <c r="B22" s="2" t="s">
        <v>65431</v>
      </c>
      <c r="C22" s="2" t="s">
        <v>65432</v>
      </c>
      <c r="D22" s="2" t="s">
        <v>65433</v>
      </c>
      <c r="E22" s="2" t="s">
        <v>65434</v>
      </c>
      <c r="F22" t="str">
        <f t="shared" si="0"/>
        <v/>
      </c>
      <c r="G22" t="str">
        <f t="shared" si="1"/>
        <v>y</v>
      </c>
      <c r="H22" t="s">
        <v>13568</v>
      </c>
      <c r="J22" t="s">
        <v>13568</v>
      </c>
      <c r="K22">
        <v>10</v>
      </c>
    </row>
    <row r="23" spans="1:11" ht="14.4" customHeight="1" x14ac:dyDescent="0.3">
      <c r="A23" s="2" t="s">
        <v>65435</v>
      </c>
      <c r="B23" s="2" t="s">
        <v>15806</v>
      </c>
      <c r="C23" s="2" t="s">
        <v>65436</v>
      </c>
      <c r="D23" s="2" t="s">
        <v>65437</v>
      </c>
      <c r="E23" s="2" t="s">
        <v>65438</v>
      </c>
      <c r="F23" t="str">
        <f t="shared" si="0"/>
        <v/>
      </c>
      <c r="G23" t="str">
        <f t="shared" si="1"/>
        <v>y</v>
      </c>
      <c r="H23" t="s">
        <v>13568</v>
      </c>
      <c r="J23" t="s">
        <v>13568</v>
      </c>
      <c r="K23">
        <v>11</v>
      </c>
    </row>
    <row r="24" spans="1:11" ht="14.4" customHeight="1" x14ac:dyDescent="0.3">
      <c r="A24" s="2" t="s">
        <v>33988</v>
      </c>
      <c r="B24" s="2" t="s">
        <v>33989</v>
      </c>
      <c r="C24" s="2" t="s">
        <v>65439</v>
      </c>
      <c r="D24" s="2" t="s">
        <v>65440</v>
      </c>
      <c r="E24" s="2" t="s">
        <v>65441</v>
      </c>
      <c r="F24" t="str">
        <f t="shared" si="0"/>
        <v/>
      </c>
      <c r="G24" t="str">
        <f t="shared" si="1"/>
        <v>y</v>
      </c>
      <c r="H24" t="s">
        <v>13568</v>
      </c>
      <c r="J24" t="s">
        <v>13568</v>
      </c>
      <c r="K24">
        <v>12</v>
      </c>
    </row>
    <row r="25" spans="1:11" ht="14.4" customHeight="1" x14ac:dyDescent="0.3">
      <c r="A25" s="2" t="s">
        <v>65442</v>
      </c>
      <c r="B25" s="2" t="s">
        <v>65443</v>
      </c>
      <c r="C25" s="2" t="s">
        <v>65444</v>
      </c>
      <c r="D25" s="2" t="s">
        <v>65445</v>
      </c>
      <c r="E25" s="2" t="s">
        <v>65446</v>
      </c>
      <c r="F25" t="str">
        <f t="shared" si="0"/>
        <v/>
      </c>
      <c r="G25" t="str">
        <f t="shared" si="1"/>
        <v>y</v>
      </c>
      <c r="H25" t="s">
        <v>13568</v>
      </c>
      <c r="J25" t="s">
        <v>13568</v>
      </c>
      <c r="K25">
        <v>13</v>
      </c>
    </row>
    <row r="26" spans="1:11" ht="14.4" customHeight="1" x14ac:dyDescent="0.3">
      <c r="A26" s="2" t="s">
        <v>6181</v>
      </c>
      <c r="B26" s="2" t="s">
        <v>6175</v>
      </c>
      <c r="C26" s="2" t="s">
        <v>65447</v>
      </c>
      <c r="D26" s="2" t="s">
        <v>65448</v>
      </c>
      <c r="E26" s="2" t="s">
        <v>65449</v>
      </c>
      <c r="F26" t="str">
        <f t="shared" si="0"/>
        <v>y</v>
      </c>
      <c r="G26" t="str">
        <f t="shared" si="1"/>
        <v>y</v>
      </c>
      <c r="H26" t="s">
        <v>13616</v>
      </c>
      <c r="J26" t="s">
        <v>13616</v>
      </c>
      <c r="K26">
        <v>14</v>
      </c>
    </row>
    <row r="27" spans="1:11" ht="14.4" customHeight="1" x14ac:dyDescent="0.3">
      <c r="A27" s="2" t="s">
        <v>65450</v>
      </c>
      <c r="B27" s="2" t="s">
        <v>18915</v>
      </c>
      <c r="C27" s="2" t="s">
        <v>65451</v>
      </c>
      <c r="D27" s="2" t="s">
        <v>65452</v>
      </c>
      <c r="E27" s="2" t="s">
        <v>65453</v>
      </c>
      <c r="F27" t="str">
        <f t="shared" si="0"/>
        <v>y</v>
      </c>
      <c r="G27" t="str">
        <f t="shared" si="1"/>
        <v>y</v>
      </c>
      <c r="H27" t="s">
        <v>13616</v>
      </c>
      <c r="J27" t="s">
        <v>13616</v>
      </c>
      <c r="K27">
        <v>15</v>
      </c>
    </row>
    <row r="28" spans="1:11" ht="14.4" customHeight="1" x14ac:dyDescent="0.3">
      <c r="A28" s="2" t="s">
        <v>65454</v>
      </c>
      <c r="B28" s="2" t="s">
        <v>12514</v>
      </c>
      <c r="C28" s="2" t="s">
        <v>65455</v>
      </c>
      <c r="D28" s="2" t="s">
        <v>65456</v>
      </c>
      <c r="E28" s="2" t="s">
        <v>65457</v>
      </c>
      <c r="F28" t="str">
        <f t="shared" si="0"/>
        <v>y</v>
      </c>
      <c r="G28" t="str">
        <f t="shared" si="1"/>
        <v>y</v>
      </c>
      <c r="H28" t="s">
        <v>13616</v>
      </c>
      <c r="J28" t="s">
        <v>13616</v>
      </c>
      <c r="K28">
        <v>16</v>
      </c>
    </row>
    <row r="29" spans="1:11" ht="14.4" customHeight="1" x14ac:dyDescent="0.3">
      <c r="A29" s="2" t="s">
        <v>6463</v>
      </c>
      <c r="B29" s="2" t="s">
        <v>708</v>
      </c>
      <c r="C29" s="2" t="s">
        <v>65458</v>
      </c>
      <c r="D29" s="2" t="s">
        <v>65459</v>
      </c>
      <c r="E29" s="2" t="s">
        <v>65460</v>
      </c>
      <c r="F29" t="str">
        <f t="shared" si="0"/>
        <v>y</v>
      </c>
      <c r="G29" t="str">
        <f t="shared" si="1"/>
        <v>y</v>
      </c>
      <c r="H29" t="s">
        <v>13616</v>
      </c>
      <c r="J29" t="s">
        <v>13616</v>
      </c>
      <c r="K29">
        <v>17</v>
      </c>
    </row>
    <row r="30" spans="1:11" ht="14.4" customHeight="1" x14ac:dyDescent="0.3">
      <c r="A30" s="2" t="s">
        <v>562</v>
      </c>
      <c r="B30" s="2" t="s">
        <v>61188</v>
      </c>
      <c r="C30" s="2" t="s">
        <v>65461</v>
      </c>
      <c r="D30" s="2" t="s">
        <v>65462</v>
      </c>
      <c r="E30" s="2" t="s">
        <v>65463</v>
      </c>
      <c r="F30" t="str">
        <f t="shared" si="0"/>
        <v/>
      </c>
      <c r="G30" t="str">
        <f t="shared" si="1"/>
        <v>y</v>
      </c>
      <c r="H30" t="s">
        <v>13568</v>
      </c>
      <c r="J30" t="s">
        <v>13568</v>
      </c>
      <c r="K30">
        <v>18</v>
      </c>
    </row>
    <row r="31" spans="1:11" ht="14.4" customHeight="1" x14ac:dyDescent="0.3">
      <c r="A31" s="2" t="s">
        <v>39867</v>
      </c>
      <c r="B31" s="2" t="s">
        <v>563</v>
      </c>
      <c r="C31" s="2" t="s">
        <v>65464</v>
      </c>
      <c r="D31" s="2" t="s">
        <v>65465</v>
      </c>
      <c r="E31" s="2" t="s">
        <v>65466</v>
      </c>
      <c r="F31" t="str">
        <f t="shared" si="0"/>
        <v/>
      </c>
      <c r="G31" t="str">
        <f t="shared" si="1"/>
        <v>y</v>
      </c>
      <c r="H31" t="s">
        <v>13568</v>
      </c>
      <c r="J31" t="s">
        <v>13568</v>
      </c>
      <c r="K31">
        <v>19</v>
      </c>
    </row>
    <row r="32" spans="1:11" ht="14.4" customHeight="1" x14ac:dyDescent="0.3">
      <c r="A32" s="2" t="s">
        <v>4551</v>
      </c>
      <c r="B32" s="2" t="s">
        <v>4552</v>
      </c>
      <c r="C32" s="2" t="s">
        <v>4553</v>
      </c>
      <c r="D32" s="2" t="s">
        <v>10890</v>
      </c>
      <c r="E32" s="2" t="s">
        <v>65467</v>
      </c>
      <c r="F32" t="str">
        <f t="shared" si="0"/>
        <v>y</v>
      </c>
      <c r="G32" t="str">
        <f t="shared" si="1"/>
        <v>y</v>
      </c>
      <c r="H32" t="s">
        <v>13616</v>
      </c>
      <c r="J32" t="s">
        <v>13616</v>
      </c>
      <c r="K32">
        <v>5</v>
      </c>
    </row>
    <row r="33" spans="1:11" ht="14.4" customHeight="1" x14ac:dyDescent="0.3">
      <c r="A33" s="2" t="s">
        <v>3798</v>
      </c>
      <c r="B33" s="2" t="s">
        <v>3250</v>
      </c>
      <c r="C33" s="2" t="s">
        <v>4557</v>
      </c>
      <c r="D33" s="2" t="s">
        <v>10890</v>
      </c>
      <c r="E33" s="2" t="s">
        <v>65468</v>
      </c>
      <c r="F33" t="str">
        <f t="shared" si="0"/>
        <v>y</v>
      </c>
      <c r="G33" t="str">
        <f t="shared" si="1"/>
        <v>y</v>
      </c>
      <c r="H33" t="s">
        <v>13616</v>
      </c>
      <c r="J33" t="s">
        <v>13616</v>
      </c>
      <c r="K33">
        <v>5</v>
      </c>
    </row>
    <row r="34" spans="1:11" ht="14.4" customHeight="1" x14ac:dyDescent="0.3">
      <c r="A34" s="2" t="s">
        <v>65469</v>
      </c>
      <c r="B34" s="2" t="s">
        <v>65470</v>
      </c>
      <c r="C34" s="2" t="s">
        <v>65471</v>
      </c>
      <c r="D34" s="2" t="s">
        <v>65472</v>
      </c>
      <c r="E34" s="2" t="s">
        <v>65473</v>
      </c>
      <c r="F34" t="str">
        <f t="shared" si="0"/>
        <v/>
      </c>
      <c r="G34" t="str">
        <f t="shared" si="1"/>
        <v>y</v>
      </c>
      <c r="H34" t="s">
        <v>13568</v>
      </c>
      <c r="J34" t="s">
        <v>13568</v>
      </c>
      <c r="K34">
        <v>21</v>
      </c>
    </row>
    <row r="35" spans="1:11" ht="14.4" customHeight="1" x14ac:dyDescent="0.3">
      <c r="A35" s="2" t="s">
        <v>65474</v>
      </c>
      <c r="B35" s="2" t="s">
        <v>65475</v>
      </c>
      <c r="C35" s="2" t="s">
        <v>65476</v>
      </c>
      <c r="D35" s="2" t="s">
        <v>65477</v>
      </c>
      <c r="E35" s="2" t="s">
        <v>65478</v>
      </c>
      <c r="F35" t="str">
        <f t="shared" si="0"/>
        <v/>
      </c>
      <c r="G35" t="str">
        <f t="shared" si="1"/>
        <v>y</v>
      </c>
      <c r="H35" t="s">
        <v>13568</v>
      </c>
      <c r="J35" t="s">
        <v>13568</v>
      </c>
      <c r="K35">
        <v>22</v>
      </c>
    </row>
    <row r="36" spans="1:11" ht="14.4" customHeight="1" x14ac:dyDescent="0.3">
      <c r="A36" s="2" t="s">
        <v>65479</v>
      </c>
      <c r="B36" s="2" t="s">
        <v>65480</v>
      </c>
      <c r="C36" s="2" t="s">
        <v>65481</v>
      </c>
      <c r="D36" s="2" t="s">
        <v>65482</v>
      </c>
      <c r="E36" s="2" t="s">
        <v>65483</v>
      </c>
      <c r="F36" t="str">
        <f t="shared" si="0"/>
        <v/>
      </c>
      <c r="G36" t="str">
        <f t="shared" si="1"/>
        <v>y</v>
      </c>
      <c r="H36" t="s">
        <v>13568</v>
      </c>
      <c r="J36" t="s">
        <v>13568</v>
      </c>
      <c r="K36">
        <v>23</v>
      </c>
    </row>
    <row r="37" spans="1:11" ht="14.4" customHeight="1" x14ac:dyDescent="0.3">
      <c r="A37" s="2" t="s">
        <v>65484</v>
      </c>
      <c r="B37" s="2" t="s">
        <v>65485</v>
      </c>
      <c r="C37" s="2" t="s">
        <v>65486</v>
      </c>
      <c r="D37" s="2" t="s">
        <v>65487</v>
      </c>
      <c r="E37" s="2" t="s">
        <v>65488</v>
      </c>
      <c r="F37" t="str">
        <f t="shared" si="0"/>
        <v/>
      </c>
      <c r="G37" t="str">
        <f t="shared" si="1"/>
        <v>y</v>
      </c>
      <c r="H37" t="s">
        <v>13568</v>
      </c>
      <c r="J37" t="s">
        <v>13568</v>
      </c>
      <c r="K37">
        <v>24</v>
      </c>
    </row>
    <row r="38" spans="1:11" ht="14.4" customHeight="1" x14ac:dyDescent="0.3">
      <c r="A38" s="2" t="s">
        <v>65489</v>
      </c>
      <c r="B38" s="2" t="s">
        <v>65490</v>
      </c>
      <c r="C38" s="2" t="s">
        <v>65491</v>
      </c>
      <c r="D38" s="2" t="s">
        <v>65492</v>
      </c>
      <c r="E38" s="2" t="s">
        <v>65493</v>
      </c>
      <c r="F38" t="str">
        <f t="shared" si="0"/>
        <v/>
      </c>
      <c r="G38" t="str">
        <f t="shared" si="1"/>
        <v>y</v>
      </c>
      <c r="H38" t="s">
        <v>13568</v>
      </c>
      <c r="J38" t="s">
        <v>13568</v>
      </c>
      <c r="K38">
        <v>25</v>
      </c>
    </row>
  </sheetData>
  <hyperlinks>
    <hyperlink ref="D1" location="'Dashboard'!A1" display="&lt;-- go to dashboard" xr:uid="{0E1B4F71-6A44-4E63-AE7F-9F029693A975}"/>
  </hyperlinks>
  <pageMargins left="0.7" right="0.7" top="0.75" bottom="0.75" header="0.3" footer="0.3"/>
  <headerFooter>
    <oddHeader>&amp;L&amp;"Arial"&amp;8&amp;K000000 INTERNAL&amp;1#_x000D_</oddHeader>
  </headerFooter>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949AA-FDEE-43AB-8214-F700DF3692A4}">
  <sheetPr codeName="Sheet47"/>
  <dimension ref="A1:K38"/>
  <sheetViews>
    <sheetView zoomScaleNormal="100" workbookViewId="0">
      <selection activeCell="D19" sqref="D19"/>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t="s">
        <v>4555</v>
      </c>
      <c r="C1" s="1"/>
      <c r="D1" s="17" t="s">
        <v>13548</v>
      </c>
      <c r="E1" s="10" t="s">
        <v>65494</v>
      </c>
      <c r="F1" s="1"/>
      <c r="G1" s="5" t="s">
        <v>2</v>
      </c>
      <c r="H1" s="5">
        <f>COUNTIF(H5:H1048576,"&lt;&gt;" ) - COUNTIF(H5:H1048576,"*NP*")</f>
        <v>34</v>
      </c>
      <c r="I1" s="5">
        <f>COUNTIF(I5:I1048576,"&lt;&gt;" ) - COUNTIF(I5:I1048576,"*NP*")</f>
        <v>0</v>
      </c>
      <c r="J1" s="35">
        <f>COUNTIF(J5:J1048576,"&lt;&gt;" ) - COUNTIF(J5:J1048576,"*NP*")</f>
        <v>34</v>
      </c>
    </row>
    <row r="2" spans="1:11" ht="14.4" customHeight="1" x14ac:dyDescent="0.3">
      <c r="A2" s="35" t="s">
        <v>13550</v>
      </c>
      <c r="B2" s="38"/>
      <c r="C2" s="1"/>
      <c r="D2" s="1"/>
      <c r="E2" s="1"/>
      <c r="F2" s="1"/>
      <c r="G2" s="5" t="s">
        <v>13552</v>
      </c>
      <c r="H2" s="16">
        <f>IF(H1=0,0,COUNTIF(H5:H1048576,"used")/H1)</f>
        <v>0.17647058823529413</v>
      </c>
      <c r="I2" s="16">
        <f>IF(I1=0,0,COUNTIF(I5:I1048576,"used")/I1)</f>
        <v>0</v>
      </c>
      <c r="J2" s="45">
        <f>IF(J1=0,0,COUNTIF(J5:J1048576,"used")/J1)</f>
        <v>0.17647058823529413</v>
      </c>
    </row>
    <row r="3" spans="1:11" ht="14.4" customHeight="1" x14ac:dyDescent="0.3">
      <c r="A3" s="36" t="s">
        <v>13553</v>
      </c>
      <c r="B3" t="s">
        <v>4555</v>
      </c>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65356</v>
      </c>
      <c r="B5" s="2" t="s">
        <v>4603</v>
      </c>
      <c r="C5" s="2" t="s">
        <v>65357</v>
      </c>
      <c r="D5" s="2" t="s">
        <v>65495</v>
      </c>
      <c r="E5" s="2" t="s">
        <v>65359</v>
      </c>
      <c r="F5" t="str">
        <f t="shared" ref="F5:F38" si="0">IF(COUNTIF(H5:J5,"used")&gt;0,"y","")</f>
        <v/>
      </c>
      <c r="G5" t="str">
        <f t="shared" ref="G5:G38" si="1">IF(COUNTA(H5:J5)&gt;0,"y","")</f>
        <v>y</v>
      </c>
      <c r="H5" t="s">
        <v>13568</v>
      </c>
      <c r="J5" t="s">
        <v>13568</v>
      </c>
      <c r="K5">
        <v>6</v>
      </c>
    </row>
    <row r="6" spans="1:11" ht="14.4" customHeight="1" x14ac:dyDescent="0.3">
      <c r="A6" s="2" t="s">
        <v>65360</v>
      </c>
      <c r="B6" s="2" t="s">
        <v>4599</v>
      </c>
      <c r="C6" s="2" t="s">
        <v>65361</v>
      </c>
      <c r="D6" s="2" t="s">
        <v>65358</v>
      </c>
      <c r="E6" s="2" t="s">
        <v>65362</v>
      </c>
      <c r="F6" t="str">
        <f t="shared" si="0"/>
        <v/>
      </c>
      <c r="G6" t="str">
        <f t="shared" si="1"/>
        <v>y</v>
      </c>
      <c r="H6" t="s">
        <v>13568</v>
      </c>
      <c r="J6" t="s">
        <v>13568</v>
      </c>
      <c r="K6">
        <v>7</v>
      </c>
    </row>
    <row r="7" spans="1:11" ht="14.4" customHeight="1" x14ac:dyDescent="0.3">
      <c r="A7" s="2" t="s">
        <v>65363</v>
      </c>
      <c r="B7" s="2" t="s">
        <v>65364</v>
      </c>
      <c r="C7" s="2" t="s">
        <v>65365</v>
      </c>
      <c r="D7" s="2" t="s">
        <v>65366</v>
      </c>
      <c r="E7" s="2" t="s">
        <v>65367</v>
      </c>
      <c r="F7" t="str">
        <f t="shared" si="0"/>
        <v/>
      </c>
      <c r="G7" t="str">
        <f t="shared" si="1"/>
        <v>y</v>
      </c>
      <c r="H7" t="s">
        <v>13568</v>
      </c>
      <c r="J7" t="s">
        <v>13568</v>
      </c>
      <c r="K7">
        <v>8</v>
      </c>
    </row>
    <row r="8" spans="1:11" ht="14.4" customHeight="1" x14ac:dyDescent="0.3">
      <c r="A8" s="2" t="s">
        <v>65368</v>
      </c>
      <c r="B8" s="2" t="s">
        <v>65369</v>
      </c>
      <c r="C8" s="2" t="s">
        <v>65370</v>
      </c>
      <c r="D8" s="2" t="s">
        <v>65371</v>
      </c>
      <c r="E8" s="2" t="s">
        <v>65372</v>
      </c>
      <c r="F8" t="str">
        <f t="shared" si="0"/>
        <v/>
      </c>
      <c r="G8" t="str">
        <f t="shared" si="1"/>
        <v>y</v>
      </c>
      <c r="H8" t="s">
        <v>13568</v>
      </c>
      <c r="J8" t="s">
        <v>13568</v>
      </c>
      <c r="K8">
        <v>21</v>
      </c>
    </row>
    <row r="9" spans="1:11" ht="14.4" customHeight="1" x14ac:dyDescent="0.3">
      <c r="A9" s="2" t="s">
        <v>65373</v>
      </c>
      <c r="B9" s="2" t="s">
        <v>65374</v>
      </c>
      <c r="C9" s="2" t="s">
        <v>65496</v>
      </c>
      <c r="D9" s="2" t="s">
        <v>65376</v>
      </c>
      <c r="E9" s="2" t="s">
        <v>65377</v>
      </c>
      <c r="F9" t="str">
        <f t="shared" si="0"/>
        <v/>
      </c>
      <c r="G9" t="str">
        <f t="shared" si="1"/>
        <v>y</v>
      </c>
      <c r="H9" t="s">
        <v>13568</v>
      </c>
      <c r="J9" t="s">
        <v>13568</v>
      </c>
      <c r="K9">
        <v>5</v>
      </c>
    </row>
    <row r="10" spans="1:11" ht="14.4" customHeight="1" x14ac:dyDescent="0.3">
      <c r="A10" s="2" t="s">
        <v>65378</v>
      </c>
      <c r="B10" s="2" t="s">
        <v>65379</v>
      </c>
      <c r="C10" s="2" t="s">
        <v>65380</v>
      </c>
      <c r="D10" s="2" t="s">
        <v>65381</v>
      </c>
      <c r="E10" s="2" t="s">
        <v>65382</v>
      </c>
      <c r="F10" t="str">
        <f t="shared" si="0"/>
        <v/>
      </c>
      <c r="G10" t="str">
        <f t="shared" si="1"/>
        <v>y</v>
      </c>
      <c r="H10" t="s">
        <v>13568</v>
      </c>
      <c r="J10" t="s">
        <v>13568</v>
      </c>
      <c r="K10">
        <v>1</v>
      </c>
    </row>
    <row r="11" spans="1:11" ht="14.4" customHeight="1" x14ac:dyDescent="0.3">
      <c r="A11" s="2" t="s">
        <v>65383</v>
      </c>
      <c r="B11" s="2" t="s">
        <v>65384</v>
      </c>
      <c r="C11" s="2" t="s">
        <v>65385</v>
      </c>
      <c r="D11" s="2" t="s">
        <v>65386</v>
      </c>
      <c r="E11" s="2" t="s">
        <v>65387</v>
      </c>
      <c r="F11" t="str">
        <f t="shared" si="0"/>
        <v/>
      </c>
      <c r="G11" t="str">
        <f t="shared" si="1"/>
        <v>y</v>
      </c>
      <c r="H11" t="s">
        <v>13568</v>
      </c>
      <c r="J11" t="s">
        <v>13568</v>
      </c>
      <c r="K11">
        <v>3</v>
      </c>
    </row>
    <row r="12" spans="1:11" ht="14.4" customHeight="1" x14ac:dyDescent="0.3">
      <c r="A12" s="2" t="s">
        <v>65388</v>
      </c>
      <c r="B12" s="2" t="s">
        <v>65389</v>
      </c>
      <c r="C12" s="2" t="s">
        <v>65390</v>
      </c>
      <c r="D12" s="2" t="s">
        <v>65386</v>
      </c>
      <c r="E12" s="2" t="s">
        <v>65391</v>
      </c>
      <c r="F12" t="str">
        <f t="shared" si="0"/>
        <v/>
      </c>
      <c r="G12" t="str">
        <f t="shared" si="1"/>
        <v>y</v>
      </c>
      <c r="H12" t="s">
        <v>13568</v>
      </c>
      <c r="J12" t="s">
        <v>13568</v>
      </c>
      <c r="K12">
        <v>3</v>
      </c>
    </row>
    <row r="13" spans="1:11" ht="14.4" customHeight="1" x14ac:dyDescent="0.3">
      <c r="A13" s="2" t="s">
        <v>65392</v>
      </c>
      <c r="B13" s="2" t="s">
        <v>65393</v>
      </c>
      <c r="C13" s="2" t="s">
        <v>65394</v>
      </c>
      <c r="D13" s="2" t="s">
        <v>65395</v>
      </c>
      <c r="E13" s="2" t="s">
        <v>65396</v>
      </c>
      <c r="F13" t="str">
        <f t="shared" si="0"/>
        <v/>
      </c>
      <c r="G13" t="str">
        <f t="shared" si="1"/>
        <v>y</v>
      </c>
      <c r="H13" t="s">
        <v>13568</v>
      </c>
      <c r="J13" t="s">
        <v>13568</v>
      </c>
      <c r="K13">
        <v>2</v>
      </c>
    </row>
    <row r="14" spans="1:11" ht="14.4" customHeight="1" x14ac:dyDescent="0.3">
      <c r="A14" s="2" t="s">
        <v>65397</v>
      </c>
      <c r="B14" s="2" t="s">
        <v>65398</v>
      </c>
      <c r="C14" s="2" t="s">
        <v>65497</v>
      </c>
      <c r="D14" s="2" t="s">
        <v>65395</v>
      </c>
      <c r="E14" s="2" t="s">
        <v>65400</v>
      </c>
      <c r="F14" t="str">
        <f t="shared" si="0"/>
        <v/>
      </c>
      <c r="G14" t="str">
        <f t="shared" si="1"/>
        <v>y</v>
      </c>
      <c r="H14" t="s">
        <v>13568</v>
      </c>
      <c r="J14" t="s">
        <v>13568</v>
      </c>
      <c r="K14">
        <v>2</v>
      </c>
    </row>
    <row r="15" spans="1:11" ht="14.4" customHeight="1" x14ac:dyDescent="0.3">
      <c r="A15" s="2" t="s">
        <v>65401</v>
      </c>
      <c r="B15" s="2" t="s">
        <v>65402</v>
      </c>
      <c r="C15" s="2" t="s">
        <v>65403</v>
      </c>
      <c r="D15" s="2" t="s">
        <v>65395</v>
      </c>
      <c r="E15" s="2" t="s">
        <v>65404</v>
      </c>
      <c r="F15" t="str">
        <f t="shared" si="0"/>
        <v/>
      </c>
      <c r="G15" t="str">
        <f t="shared" si="1"/>
        <v>y</v>
      </c>
      <c r="H15" t="s">
        <v>13568</v>
      </c>
      <c r="J15" t="s">
        <v>13568</v>
      </c>
      <c r="K15">
        <v>2</v>
      </c>
    </row>
    <row r="16" spans="1:11" ht="14.4" customHeight="1" x14ac:dyDescent="0.3">
      <c r="A16" s="2" t="s">
        <v>65405</v>
      </c>
      <c r="B16" s="2" t="s">
        <v>65406</v>
      </c>
      <c r="C16" s="2" t="s">
        <v>65407</v>
      </c>
      <c r="D16" s="2" t="s">
        <v>65395</v>
      </c>
      <c r="E16" s="2" t="s">
        <v>65408</v>
      </c>
      <c r="F16" t="str">
        <f t="shared" si="0"/>
        <v/>
      </c>
      <c r="G16" t="str">
        <f t="shared" si="1"/>
        <v>y</v>
      </c>
      <c r="H16" t="s">
        <v>13568</v>
      </c>
      <c r="J16" t="s">
        <v>13568</v>
      </c>
      <c r="K16">
        <v>2</v>
      </c>
    </row>
    <row r="17" spans="1:11" ht="14.4" customHeight="1" x14ac:dyDescent="0.3">
      <c r="A17" s="2" t="s">
        <v>65409</v>
      </c>
      <c r="B17" s="2" t="s">
        <v>65410</v>
      </c>
      <c r="C17" s="2" t="s">
        <v>65411</v>
      </c>
      <c r="D17" s="2" t="s">
        <v>65381</v>
      </c>
      <c r="E17" s="2" t="s">
        <v>65412</v>
      </c>
      <c r="F17" t="str">
        <f t="shared" si="0"/>
        <v/>
      </c>
      <c r="G17" t="str">
        <f t="shared" si="1"/>
        <v>y</v>
      </c>
      <c r="H17" t="s">
        <v>13568</v>
      </c>
      <c r="J17" t="s">
        <v>13568</v>
      </c>
      <c r="K17">
        <v>1</v>
      </c>
    </row>
    <row r="18" spans="1:11" ht="14.4" customHeight="1" x14ac:dyDescent="0.3">
      <c r="A18" s="2" t="s">
        <v>65413</v>
      </c>
      <c r="B18" s="2" t="s">
        <v>65414</v>
      </c>
      <c r="C18" s="2" t="s">
        <v>65415</v>
      </c>
      <c r="D18" s="2" t="s">
        <v>65381</v>
      </c>
      <c r="E18" s="2" t="s">
        <v>65416</v>
      </c>
      <c r="F18" t="str">
        <f t="shared" si="0"/>
        <v/>
      </c>
      <c r="G18" t="str">
        <f t="shared" si="1"/>
        <v>y</v>
      </c>
      <c r="H18" t="s">
        <v>13568</v>
      </c>
      <c r="J18" t="s">
        <v>13568</v>
      </c>
      <c r="K18">
        <v>1</v>
      </c>
    </row>
    <row r="19" spans="1:11" ht="14.4" customHeight="1" x14ac:dyDescent="0.3">
      <c r="A19" s="2" t="s">
        <v>65417</v>
      </c>
      <c r="B19" s="2" t="s">
        <v>65418</v>
      </c>
      <c r="C19" s="2" t="s">
        <v>65419</v>
      </c>
      <c r="D19" s="2" t="s">
        <v>65420</v>
      </c>
      <c r="E19" s="2" t="s">
        <v>65421</v>
      </c>
      <c r="F19" t="str">
        <f t="shared" si="0"/>
        <v/>
      </c>
      <c r="G19" t="str">
        <f t="shared" si="1"/>
        <v>y</v>
      </c>
      <c r="H19" t="s">
        <v>13568</v>
      </c>
      <c r="J19" t="s">
        <v>13568</v>
      </c>
      <c r="K19">
        <v>9</v>
      </c>
    </row>
    <row r="20" spans="1:11" ht="14.4" customHeight="1" x14ac:dyDescent="0.3">
      <c r="A20" s="2" t="s">
        <v>65422</v>
      </c>
      <c r="B20" s="2" t="s">
        <v>65423</v>
      </c>
      <c r="C20" s="2" t="s">
        <v>65424</v>
      </c>
      <c r="D20" s="2" t="s">
        <v>65425</v>
      </c>
      <c r="E20" s="2" t="s">
        <v>65426</v>
      </c>
      <c r="F20" t="str">
        <f t="shared" si="0"/>
        <v/>
      </c>
      <c r="G20" t="str">
        <f t="shared" si="1"/>
        <v>y</v>
      </c>
      <c r="H20" t="s">
        <v>13568</v>
      </c>
      <c r="J20" t="s">
        <v>13568</v>
      </c>
      <c r="K20">
        <v>10</v>
      </c>
    </row>
    <row r="21" spans="1:11" ht="14.4" customHeight="1" x14ac:dyDescent="0.3">
      <c r="A21" s="2" t="s">
        <v>65427</v>
      </c>
      <c r="B21" s="2" t="s">
        <v>3810</v>
      </c>
      <c r="C21" s="2" t="s">
        <v>65428</v>
      </c>
      <c r="D21" s="2" t="s">
        <v>65381</v>
      </c>
      <c r="E21" s="2" t="s">
        <v>65429</v>
      </c>
      <c r="F21" t="str">
        <f t="shared" si="0"/>
        <v/>
      </c>
      <c r="G21" t="str">
        <f t="shared" si="1"/>
        <v>y</v>
      </c>
      <c r="H21" t="s">
        <v>13568</v>
      </c>
      <c r="J21" t="s">
        <v>13568</v>
      </c>
      <c r="K21">
        <v>1</v>
      </c>
    </row>
    <row r="22" spans="1:11" ht="14.4" customHeight="1" x14ac:dyDescent="0.3">
      <c r="A22" s="2" t="s">
        <v>65430</v>
      </c>
      <c r="B22" s="2" t="s">
        <v>65431</v>
      </c>
      <c r="C22" s="2" t="s">
        <v>65432</v>
      </c>
      <c r="D22" s="2" t="s">
        <v>65433</v>
      </c>
      <c r="E22" s="2" t="s">
        <v>65434</v>
      </c>
      <c r="F22" t="str">
        <f t="shared" si="0"/>
        <v/>
      </c>
      <c r="G22" t="str">
        <f t="shared" si="1"/>
        <v>y</v>
      </c>
      <c r="H22" t="s">
        <v>13568</v>
      </c>
      <c r="J22" t="s">
        <v>13568</v>
      </c>
      <c r="K22">
        <v>11</v>
      </c>
    </row>
    <row r="23" spans="1:11" ht="14.4" customHeight="1" x14ac:dyDescent="0.3">
      <c r="A23" s="2" t="s">
        <v>65435</v>
      </c>
      <c r="B23" s="2" t="s">
        <v>15806</v>
      </c>
      <c r="C23" s="2" t="s">
        <v>65436</v>
      </c>
      <c r="D23" s="2" t="s">
        <v>65437</v>
      </c>
      <c r="E23" s="2" t="s">
        <v>65438</v>
      </c>
      <c r="F23" t="str">
        <f t="shared" si="0"/>
        <v/>
      </c>
      <c r="G23" t="str">
        <f t="shared" si="1"/>
        <v>y</v>
      </c>
      <c r="H23" t="s">
        <v>13568</v>
      </c>
      <c r="J23" t="s">
        <v>13568</v>
      </c>
      <c r="K23">
        <v>12</v>
      </c>
    </row>
    <row r="24" spans="1:11" ht="14.4" customHeight="1" x14ac:dyDescent="0.3">
      <c r="A24" s="2" t="s">
        <v>33988</v>
      </c>
      <c r="B24" s="2" t="s">
        <v>33989</v>
      </c>
      <c r="C24" s="2" t="s">
        <v>65439</v>
      </c>
      <c r="D24" s="2" t="s">
        <v>65440</v>
      </c>
      <c r="E24" s="2" t="s">
        <v>65441</v>
      </c>
      <c r="F24" t="str">
        <f t="shared" si="0"/>
        <v/>
      </c>
      <c r="G24" t="str">
        <f t="shared" si="1"/>
        <v>y</v>
      </c>
      <c r="H24" t="s">
        <v>13568</v>
      </c>
      <c r="J24" t="s">
        <v>13568</v>
      </c>
      <c r="K24">
        <v>13</v>
      </c>
    </row>
    <row r="25" spans="1:11" ht="14.4" customHeight="1" x14ac:dyDescent="0.3">
      <c r="A25" s="2" t="s">
        <v>65442</v>
      </c>
      <c r="B25" s="2" t="s">
        <v>65443</v>
      </c>
      <c r="C25" s="2" t="s">
        <v>65444</v>
      </c>
      <c r="D25" s="2" t="s">
        <v>65445</v>
      </c>
      <c r="E25" s="2" t="s">
        <v>65446</v>
      </c>
      <c r="F25" t="str">
        <f t="shared" si="0"/>
        <v/>
      </c>
      <c r="G25" t="str">
        <f t="shared" si="1"/>
        <v>y</v>
      </c>
      <c r="H25" t="s">
        <v>13568</v>
      </c>
      <c r="J25" t="s">
        <v>13568</v>
      </c>
      <c r="K25">
        <v>14</v>
      </c>
    </row>
    <row r="26" spans="1:11" ht="14.4" customHeight="1" x14ac:dyDescent="0.3">
      <c r="A26" s="2" t="s">
        <v>6181</v>
      </c>
      <c r="B26" s="2" t="s">
        <v>6175</v>
      </c>
      <c r="C26" s="2" t="s">
        <v>65447</v>
      </c>
      <c r="D26" s="2" t="s">
        <v>65448</v>
      </c>
      <c r="E26" s="2" t="s">
        <v>65449</v>
      </c>
      <c r="F26" t="str">
        <f t="shared" si="0"/>
        <v>y</v>
      </c>
      <c r="G26" t="str">
        <f t="shared" si="1"/>
        <v>y</v>
      </c>
      <c r="H26" t="s">
        <v>13616</v>
      </c>
      <c r="J26" t="s">
        <v>13616</v>
      </c>
      <c r="K26">
        <v>15</v>
      </c>
    </row>
    <row r="27" spans="1:11" ht="14.4" customHeight="1" x14ac:dyDescent="0.3">
      <c r="A27" s="2" t="s">
        <v>65498</v>
      </c>
      <c r="B27" s="2" t="s">
        <v>37384</v>
      </c>
      <c r="C27" s="2" t="s">
        <v>65499</v>
      </c>
      <c r="D27" s="2" t="s">
        <v>65452</v>
      </c>
      <c r="E27" s="2" t="s">
        <v>65453</v>
      </c>
      <c r="F27" t="str">
        <f t="shared" si="0"/>
        <v>y</v>
      </c>
      <c r="G27" t="str">
        <f t="shared" si="1"/>
        <v>y</v>
      </c>
      <c r="H27" t="s">
        <v>13616</v>
      </c>
      <c r="J27" t="s">
        <v>13616</v>
      </c>
      <c r="K27">
        <v>16</v>
      </c>
    </row>
    <row r="28" spans="1:11" ht="14.4" customHeight="1" x14ac:dyDescent="0.3">
      <c r="A28" s="2" t="s">
        <v>65454</v>
      </c>
      <c r="B28" s="2" t="s">
        <v>12514</v>
      </c>
      <c r="C28" s="2" t="s">
        <v>65455</v>
      </c>
      <c r="D28" s="2" t="s">
        <v>65456</v>
      </c>
      <c r="E28" s="2" t="s">
        <v>65457</v>
      </c>
      <c r="F28" t="str">
        <f t="shared" si="0"/>
        <v>y</v>
      </c>
      <c r="G28" t="str">
        <f t="shared" si="1"/>
        <v>y</v>
      </c>
      <c r="H28" t="s">
        <v>13616</v>
      </c>
      <c r="J28" t="s">
        <v>13616</v>
      </c>
      <c r="K28">
        <v>17</v>
      </c>
    </row>
    <row r="29" spans="1:11" ht="14.4" customHeight="1" x14ac:dyDescent="0.3">
      <c r="A29" s="2" t="s">
        <v>6463</v>
      </c>
      <c r="B29" s="2" t="s">
        <v>708</v>
      </c>
      <c r="C29" s="2" t="s">
        <v>65458</v>
      </c>
      <c r="D29" s="2" t="s">
        <v>65459</v>
      </c>
      <c r="E29" s="2" t="s">
        <v>65460</v>
      </c>
      <c r="F29" t="str">
        <f t="shared" si="0"/>
        <v>y</v>
      </c>
      <c r="G29" t="str">
        <f t="shared" si="1"/>
        <v>y</v>
      </c>
      <c r="H29" t="s">
        <v>13616</v>
      </c>
      <c r="J29" t="s">
        <v>13616</v>
      </c>
      <c r="K29">
        <v>18</v>
      </c>
    </row>
    <row r="30" spans="1:11" ht="14.4" customHeight="1" x14ac:dyDescent="0.3">
      <c r="A30" s="2" t="s">
        <v>562</v>
      </c>
      <c r="B30" s="2" t="s">
        <v>61188</v>
      </c>
      <c r="C30" s="2" t="s">
        <v>65461</v>
      </c>
      <c r="D30" s="2" t="s">
        <v>65462</v>
      </c>
      <c r="E30" s="2" t="s">
        <v>65463</v>
      </c>
      <c r="F30" t="str">
        <f t="shared" si="0"/>
        <v/>
      </c>
      <c r="G30" t="str">
        <f t="shared" si="1"/>
        <v>y</v>
      </c>
      <c r="H30" t="s">
        <v>13568</v>
      </c>
      <c r="J30" t="s">
        <v>13568</v>
      </c>
      <c r="K30">
        <v>19</v>
      </c>
    </row>
    <row r="31" spans="1:11" ht="14.4" customHeight="1" x14ac:dyDescent="0.3">
      <c r="A31" s="2" t="s">
        <v>39867</v>
      </c>
      <c r="B31" s="2" t="s">
        <v>563</v>
      </c>
      <c r="C31" s="2" t="s">
        <v>65464</v>
      </c>
      <c r="D31" s="2" t="s">
        <v>65465</v>
      </c>
      <c r="E31" s="2" t="s">
        <v>65466</v>
      </c>
      <c r="F31" t="str">
        <f t="shared" si="0"/>
        <v/>
      </c>
      <c r="G31" t="str">
        <f t="shared" si="1"/>
        <v>y</v>
      </c>
      <c r="H31" t="s">
        <v>13568</v>
      </c>
      <c r="J31" t="s">
        <v>13568</v>
      </c>
      <c r="K31">
        <v>20</v>
      </c>
    </row>
    <row r="32" spans="1:11" ht="14.4" customHeight="1" x14ac:dyDescent="0.3">
      <c r="A32" s="2" t="s">
        <v>4551</v>
      </c>
      <c r="B32" s="2" t="s">
        <v>4552</v>
      </c>
      <c r="C32" s="2" t="s">
        <v>4553</v>
      </c>
      <c r="D32" s="2" t="s">
        <v>10890</v>
      </c>
      <c r="E32" s="2" t="s">
        <v>65467</v>
      </c>
      <c r="F32" t="str">
        <f t="shared" si="0"/>
        <v>y</v>
      </c>
      <c r="G32" t="str">
        <f t="shared" si="1"/>
        <v>y</v>
      </c>
      <c r="H32" t="s">
        <v>13616</v>
      </c>
      <c r="J32" t="s">
        <v>13616</v>
      </c>
      <c r="K32">
        <v>4</v>
      </c>
    </row>
    <row r="33" spans="1:11" ht="14.4" customHeight="1" x14ac:dyDescent="0.3">
      <c r="A33" s="2" t="s">
        <v>3798</v>
      </c>
      <c r="B33" s="2" t="s">
        <v>3250</v>
      </c>
      <c r="C33" s="2" t="s">
        <v>4557</v>
      </c>
      <c r="D33" s="2" t="s">
        <v>10890</v>
      </c>
      <c r="E33" s="2" t="s">
        <v>65468</v>
      </c>
      <c r="F33" t="str">
        <f t="shared" si="0"/>
        <v>y</v>
      </c>
      <c r="G33" t="str">
        <f t="shared" si="1"/>
        <v>y</v>
      </c>
      <c r="H33" t="s">
        <v>13616</v>
      </c>
      <c r="J33" t="s">
        <v>13616</v>
      </c>
      <c r="K33">
        <v>4</v>
      </c>
    </row>
    <row r="34" spans="1:11" ht="14.4" customHeight="1" x14ac:dyDescent="0.3">
      <c r="A34" s="2" t="s">
        <v>65469</v>
      </c>
      <c r="B34" s="2" t="s">
        <v>65470</v>
      </c>
      <c r="C34" s="2" t="s">
        <v>65471</v>
      </c>
      <c r="D34" s="2" t="s">
        <v>65472</v>
      </c>
      <c r="E34" s="2" t="s">
        <v>65473</v>
      </c>
      <c r="F34" t="str">
        <f t="shared" si="0"/>
        <v/>
      </c>
      <c r="G34" t="str">
        <f t="shared" si="1"/>
        <v>y</v>
      </c>
      <c r="H34" t="s">
        <v>13568</v>
      </c>
      <c r="J34" t="s">
        <v>13568</v>
      </c>
      <c r="K34">
        <v>22</v>
      </c>
    </row>
    <row r="35" spans="1:11" ht="14.4" customHeight="1" x14ac:dyDescent="0.3">
      <c r="A35" s="2" t="s">
        <v>65474</v>
      </c>
      <c r="B35" s="2" t="s">
        <v>65475</v>
      </c>
      <c r="C35" s="2" t="s">
        <v>65476</v>
      </c>
      <c r="D35" s="2" t="s">
        <v>65477</v>
      </c>
      <c r="E35" s="2" t="s">
        <v>65478</v>
      </c>
      <c r="F35" t="str">
        <f t="shared" si="0"/>
        <v/>
      </c>
      <c r="G35" t="str">
        <f t="shared" si="1"/>
        <v>y</v>
      </c>
      <c r="H35" t="s">
        <v>13568</v>
      </c>
      <c r="J35" t="s">
        <v>13568</v>
      </c>
      <c r="K35">
        <v>23</v>
      </c>
    </row>
    <row r="36" spans="1:11" ht="14.4" customHeight="1" x14ac:dyDescent="0.3">
      <c r="A36" s="2" t="s">
        <v>65479</v>
      </c>
      <c r="B36" s="2" t="s">
        <v>65480</v>
      </c>
      <c r="C36" s="2" t="s">
        <v>65481</v>
      </c>
      <c r="D36" s="2" t="s">
        <v>65482</v>
      </c>
      <c r="E36" s="2" t="s">
        <v>65483</v>
      </c>
      <c r="F36" t="str">
        <f t="shared" si="0"/>
        <v/>
      </c>
      <c r="G36" t="str">
        <f t="shared" si="1"/>
        <v>y</v>
      </c>
      <c r="H36" t="s">
        <v>13568</v>
      </c>
      <c r="J36" t="s">
        <v>13568</v>
      </c>
      <c r="K36">
        <v>24</v>
      </c>
    </row>
    <row r="37" spans="1:11" ht="14.4" customHeight="1" x14ac:dyDescent="0.3">
      <c r="A37" s="2" t="s">
        <v>65484</v>
      </c>
      <c r="B37" s="2" t="s">
        <v>65485</v>
      </c>
      <c r="C37" s="2" t="s">
        <v>65486</v>
      </c>
      <c r="D37" s="2" t="s">
        <v>65487</v>
      </c>
      <c r="E37" s="2" t="s">
        <v>65488</v>
      </c>
      <c r="F37" t="str">
        <f t="shared" si="0"/>
        <v/>
      </c>
      <c r="G37" t="str">
        <f t="shared" si="1"/>
        <v>y</v>
      </c>
      <c r="H37" t="s">
        <v>13568</v>
      </c>
      <c r="J37" t="s">
        <v>13568</v>
      </c>
      <c r="K37">
        <v>25</v>
      </c>
    </row>
    <row r="38" spans="1:11" ht="14.4" customHeight="1" x14ac:dyDescent="0.3">
      <c r="A38" s="2" t="s">
        <v>65489</v>
      </c>
      <c r="B38" s="2" t="s">
        <v>65490</v>
      </c>
      <c r="C38" s="2" t="s">
        <v>65491</v>
      </c>
      <c r="D38" s="2" t="s">
        <v>65492</v>
      </c>
      <c r="E38" s="2" t="s">
        <v>65493</v>
      </c>
      <c r="F38" t="str">
        <f t="shared" si="0"/>
        <v/>
      </c>
      <c r="G38" t="str">
        <f t="shared" si="1"/>
        <v>y</v>
      </c>
      <c r="H38" t="s">
        <v>13568</v>
      </c>
      <c r="J38" t="s">
        <v>13568</v>
      </c>
      <c r="K38">
        <v>26</v>
      </c>
    </row>
  </sheetData>
  <hyperlinks>
    <hyperlink ref="D1" location="'Dashboard'!A1" display="&lt;-- go to dashboard" xr:uid="{EE26016D-D4A4-4D00-AF02-47FF7A045ECF}"/>
  </hyperlinks>
  <pageMargins left="0.7" right="0.7" top="0.75" bottom="0.75" header="0.3" footer="0.3"/>
  <headerFooter>
    <oddHeader>&amp;L&amp;"Arial"&amp;8&amp;K000000 INTERNAL&amp;1#_x000D_</oddHeader>
  </headerFooter>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6002F4-0919-4C75-BD26-0917C30797FA}">
  <sheetPr codeName="Sheet63"/>
  <dimension ref="A1:K34"/>
  <sheetViews>
    <sheetView zoomScaleNormal="100" workbookViewId="0">
      <selection activeCell="I10" sqref="I10"/>
    </sheetView>
  </sheetViews>
  <sheetFormatPr defaultRowHeight="14.4"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x14ac:dyDescent="0.3">
      <c r="A1" s="35" t="s">
        <v>13546</v>
      </c>
      <c r="B1" t="s">
        <v>65500</v>
      </c>
      <c r="C1" s="1"/>
      <c r="D1" s="1"/>
      <c r="E1" s="10" t="s">
        <v>65501</v>
      </c>
      <c r="F1" s="1"/>
      <c r="G1" s="43" t="s">
        <v>2</v>
      </c>
      <c r="H1" s="5">
        <f>COUNTIF(H5:H1048576,"&lt;&gt;" ) - COUNTIF(H5:H1048576,"*NP*")</f>
        <v>30</v>
      </c>
      <c r="I1" s="5">
        <f>COUNTIF(I5:I1048576,"&lt;&gt;" ) - COUNTIF(I5:I1048576,"*NP*")</f>
        <v>0</v>
      </c>
      <c r="J1" s="35">
        <f>COUNTIF(J5:J1048576,"&lt;&gt;" ) - COUNTIF(J5:J1048576,"*NP*")</f>
        <v>0</v>
      </c>
    </row>
    <row r="2" spans="1:11" x14ac:dyDescent="0.3">
      <c r="A2" s="35" t="s">
        <v>13550</v>
      </c>
      <c r="B2" s="38"/>
      <c r="C2" s="1"/>
      <c r="D2" s="1"/>
      <c r="E2" s="1"/>
      <c r="F2" s="1"/>
      <c r="G2" s="44" t="s">
        <v>13552</v>
      </c>
      <c r="H2" s="16">
        <f>IF(H1=0,0,COUNTIF(H5:H1048576,"used")/H1)</f>
        <v>0.13333333333333333</v>
      </c>
      <c r="I2" s="16">
        <f>IF(I1=0,0,COUNTIF(I5:I1048576,"used")/I1)</f>
        <v>0</v>
      </c>
      <c r="J2" s="45">
        <f>IF(J1=0,0,COUNTIF(J5:J1048576,"used")/J1)</f>
        <v>0</v>
      </c>
    </row>
    <row r="3" spans="1:11" x14ac:dyDescent="0.3">
      <c r="A3" s="36" t="s">
        <v>13553</v>
      </c>
      <c r="B3" s="38"/>
      <c r="C3" s="1"/>
      <c r="D3" s="1"/>
      <c r="E3" s="1"/>
      <c r="F3" s="1"/>
      <c r="G3" s="1"/>
      <c r="H3" s="1"/>
      <c r="I3" s="1"/>
    </row>
    <row r="4" spans="1:11" x14ac:dyDescent="0.3">
      <c r="A4" s="35" t="s">
        <v>82</v>
      </c>
      <c r="B4" s="35" t="s">
        <v>83</v>
      </c>
      <c r="C4" s="35" t="s">
        <v>84</v>
      </c>
      <c r="D4" s="35" t="s">
        <v>13557</v>
      </c>
      <c r="E4" s="35" t="s">
        <v>13558</v>
      </c>
      <c r="F4" s="35" t="s">
        <v>13559</v>
      </c>
      <c r="G4" s="35" t="s">
        <v>13560</v>
      </c>
      <c r="H4" s="35" t="s">
        <v>3</v>
      </c>
      <c r="I4" s="35" t="s">
        <v>4</v>
      </c>
      <c r="J4" s="35" t="s">
        <v>5</v>
      </c>
      <c r="K4" s="53" t="s">
        <v>13562</v>
      </c>
    </row>
    <row r="5" spans="1:11" x14ac:dyDescent="0.3">
      <c r="A5" s="10" t="s">
        <v>65502</v>
      </c>
      <c r="B5" s="10" t="s">
        <v>65503</v>
      </c>
      <c r="C5" s="10" t="s">
        <v>65504</v>
      </c>
      <c r="D5" s="10" t="s">
        <v>65504</v>
      </c>
      <c r="E5" s="10"/>
      <c r="F5" t="str">
        <f t="shared" ref="F5:F34" si="0">IF(COUNTIF(H5:J5,"used")&gt;0,"y","")</f>
        <v/>
      </c>
      <c r="G5" s="15"/>
      <c r="H5" s="15" t="s">
        <v>13568</v>
      </c>
      <c r="I5" s="15"/>
      <c r="J5" s="15"/>
      <c r="K5">
        <v>21</v>
      </c>
    </row>
    <row r="6" spans="1:11" x14ac:dyDescent="0.3">
      <c r="A6" s="10" t="s">
        <v>65505</v>
      </c>
      <c r="B6" s="10" t="s">
        <v>65506</v>
      </c>
      <c r="C6" s="10" t="s">
        <v>65507</v>
      </c>
      <c r="D6" s="10" t="s">
        <v>65507</v>
      </c>
      <c r="E6" s="10"/>
      <c r="F6" t="str">
        <f t="shared" si="0"/>
        <v/>
      </c>
      <c r="G6" s="15"/>
      <c r="H6" s="15" t="s">
        <v>13568</v>
      </c>
      <c r="I6" s="15"/>
      <c r="J6" s="15"/>
      <c r="K6">
        <v>2</v>
      </c>
    </row>
    <row r="7" spans="1:11" x14ac:dyDescent="0.3">
      <c r="A7" s="10" t="s">
        <v>65508</v>
      </c>
      <c r="B7" s="10" t="s">
        <v>65509</v>
      </c>
      <c r="C7" s="10" t="s">
        <v>65510</v>
      </c>
      <c r="D7" s="10" t="s">
        <v>65510</v>
      </c>
      <c r="E7" s="10"/>
      <c r="F7" t="str">
        <f t="shared" si="0"/>
        <v/>
      </c>
      <c r="G7" s="15"/>
      <c r="H7" s="15" t="s">
        <v>13568</v>
      </c>
      <c r="I7" s="15"/>
      <c r="J7" s="15"/>
      <c r="K7">
        <v>3</v>
      </c>
    </row>
    <row r="8" spans="1:11" x14ac:dyDescent="0.3">
      <c r="A8" s="10" t="s">
        <v>65511</v>
      </c>
      <c r="B8" s="10" t="s">
        <v>65512</v>
      </c>
      <c r="C8" s="10" t="s">
        <v>65513</v>
      </c>
      <c r="D8" s="10" t="s">
        <v>65513</v>
      </c>
      <c r="E8" s="10"/>
      <c r="F8" t="str">
        <f t="shared" si="0"/>
        <v/>
      </c>
      <c r="G8" s="15"/>
      <c r="H8" s="15" t="s">
        <v>13568</v>
      </c>
      <c r="I8" s="15"/>
      <c r="J8" s="15"/>
      <c r="K8">
        <v>4</v>
      </c>
    </row>
    <row r="9" spans="1:11" x14ac:dyDescent="0.3">
      <c r="A9" s="10" t="s">
        <v>65514</v>
      </c>
      <c r="B9" s="10" t="s">
        <v>65515</v>
      </c>
      <c r="C9" s="10" t="s">
        <v>65516</v>
      </c>
      <c r="D9" s="10" t="s">
        <v>65516</v>
      </c>
      <c r="E9" s="10"/>
      <c r="F9" t="str">
        <f t="shared" si="0"/>
        <v/>
      </c>
      <c r="G9" s="15"/>
      <c r="H9" s="15" t="s">
        <v>13568</v>
      </c>
      <c r="I9" s="15"/>
      <c r="J9" s="15"/>
      <c r="K9">
        <v>5</v>
      </c>
    </row>
    <row r="10" spans="1:11" x14ac:dyDescent="0.3">
      <c r="A10" s="10" t="s">
        <v>65517</v>
      </c>
      <c r="B10" s="10" t="s">
        <v>58737</v>
      </c>
      <c r="C10" s="10" t="s">
        <v>65518</v>
      </c>
      <c r="D10" s="10" t="s">
        <v>65518</v>
      </c>
      <c r="E10" s="10"/>
      <c r="F10" t="str">
        <f t="shared" si="0"/>
        <v/>
      </c>
      <c r="G10" s="15"/>
      <c r="H10" s="15" t="s">
        <v>13568</v>
      </c>
      <c r="I10" s="15"/>
      <c r="J10" s="15"/>
      <c r="K10">
        <v>6</v>
      </c>
    </row>
    <row r="11" spans="1:11" x14ac:dyDescent="0.3">
      <c r="A11" s="10" t="s">
        <v>56667</v>
      </c>
      <c r="B11" s="10" t="s">
        <v>12648</v>
      </c>
      <c r="C11" s="10" t="s">
        <v>12649</v>
      </c>
      <c r="D11" s="10" t="s">
        <v>65519</v>
      </c>
      <c r="E11" s="10"/>
      <c r="F11" t="str">
        <f t="shared" si="0"/>
        <v/>
      </c>
      <c r="G11" s="15"/>
      <c r="H11" s="15" t="s">
        <v>13568</v>
      </c>
      <c r="I11" s="15"/>
      <c r="J11" s="15"/>
      <c r="K11">
        <v>7</v>
      </c>
    </row>
    <row r="12" spans="1:11" x14ac:dyDescent="0.3">
      <c r="A12" s="10" t="s">
        <v>56460</v>
      </c>
      <c r="B12" s="10" t="s">
        <v>4140</v>
      </c>
      <c r="C12" s="10" t="s">
        <v>65520</v>
      </c>
      <c r="D12" s="10" t="s">
        <v>65520</v>
      </c>
      <c r="E12" s="10"/>
      <c r="F12" t="str">
        <f t="shared" si="0"/>
        <v>y</v>
      </c>
      <c r="G12" s="15"/>
      <c r="H12" s="15" t="s">
        <v>13616</v>
      </c>
      <c r="I12" s="15"/>
      <c r="J12" s="15"/>
      <c r="K12">
        <v>8</v>
      </c>
    </row>
    <row r="13" spans="1:11" x14ac:dyDescent="0.3">
      <c r="A13" s="10" t="s">
        <v>65521</v>
      </c>
      <c r="B13" s="10" t="s">
        <v>7831</v>
      </c>
      <c r="C13" s="10" t="s">
        <v>65522</v>
      </c>
      <c r="D13" s="10" t="s">
        <v>65523</v>
      </c>
      <c r="E13" s="10"/>
      <c r="F13" t="str">
        <f t="shared" si="0"/>
        <v>y</v>
      </c>
      <c r="G13" s="15"/>
      <c r="H13" s="15" t="s">
        <v>13616</v>
      </c>
      <c r="I13" s="15"/>
      <c r="J13" s="15"/>
      <c r="K13">
        <v>9</v>
      </c>
    </row>
    <row r="14" spans="1:11" x14ac:dyDescent="0.3">
      <c r="A14" s="10" t="s">
        <v>65524</v>
      </c>
      <c r="B14" s="10" t="s">
        <v>65525</v>
      </c>
      <c r="C14" s="10" t="s">
        <v>65526</v>
      </c>
      <c r="D14" s="10" t="s">
        <v>65527</v>
      </c>
      <c r="E14" s="10"/>
      <c r="F14" t="str">
        <f t="shared" si="0"/>
        <v/>
      </c>
      <c r="G14" s="15"/>
      <c r="H14" s="15" t="s">
        <v>13568</v>
      </c>
      <c r="I14" s="15"/>
      <c r="J14" s="15"/>
      <c r="K14">
        <v>10</v>
      </c>
    </row>
    <row r="15" spans="1:11" x14ac:dyDescent="0.3">
      <c r="A15" s="10" t="s">
        <v>39365</v>
      </c>
      <c r="B15" s="10" t="s">
        <v>2192</v>
      </c>
      <c r="C15" s="10" t="s">
        <v>65528</v>
      </c>
      <c r="D15" s="10" t="s">
        <v>65528</v>
      </c>
      <c r="E15" s="10"/>
      <c r="F15" t="str">
        <f t="shared" si="0"/>
        <v/>
      </c>
      <c r="G15" s="15"/>
      <c r="H15" s="15" t="s">
        <v>13568</v>
      </c>
      <c r="I15" s="15"/>
      <c r="J15" s="15"/>
      <c r="K15">
        <v>11</v>
      </c>
    </row>
    <row r="16" spans="1:11" x14ac:dyDescent="0.3">
      <c r="A16" s="10" t="s">
        <v>65529</v>
      </c>
      <c r="B16" s="10" t="s">
        <v>65530</v>
      </c>
      <c r="C16" s="10" t="s">
        <v>65531</v>
      </c>
      <c r="D16" s="10" t="s">
        <v>65531</v>
      </c>
      <c r="E16" s="10"/>
      <c r="F16" t="str">
        <f t="shared" si="0"/>
        <v/>
      </c>
      <c r="G16" s="15"/>
      <c r="H16" s="15" t="s">
        <v>13568</v>
      </c>
      <c r="I16" s="15"/>
      <c r="J16" s="15"/>
      <c r="K16">
        <v>12</v>
      </c>
    </row>
    <row r="17" spans="1:11" x14ac:dyDescent="0.3">
      <c r="A17" s="10" t="s">
        <v>65532</v>
      </c>
      <c r="B17" s="10" t="s">
        <v>65533</v>
      </c>
      <c r="C17" s="10" t="s">
        <v>65534</v>
      </c>
      <c r="D17" s="10" t="s">
        <v>65534</v>
      </c>
      <c r="E17" s="10"/>
      <c r="F17" t="str">
        <f t="shared" si="0"/>
        <v/>
      </c>
      <c r="G17" s="15"/>
      <c r="H17" s="15" t="s">
        <v>13568</v>
      </c>
      <c r="I17" s="15"/>
      <c r="J17" s="15"/>
      <c r="K17">
        <v>13</v>
      </c>
    </row>
    <row r="18" spans="1:11" x14ac:dyDescent="0.3">
      <c r="A18" s="10" t="s">
        <v>65535</v>
      </c>
      <c r="B18" s="10" t="s">
        <v>65536</v>
      </c>
      <c r="C18" s="10" t="s">
        <v>65537</v>
      </c>
      <c r="D18" s="10" t="s">
        <v>65537</v>
      </c>
      <c r="E18" s="10"/>
      <c r="F18" t="str">
        <f t="shared" si="0"/>
        <v/>
      </c>
      <c r="G18" s="15"/>
      <c r="H18" s="15" t="s">
        <v>13568</v>
      </c>
      <c r="I18" s="15"/>
      <c r="J18" s="15"/>
      <c r="K18">
        <v>14</v>
      </c>
    </row>
    <row r="19" spans="1:11" x14ac:dyDescent="0.3">
      <c r="A19" s="10" t="s">
        <v>65538</v>
      </c>
      <c r="B19" s="10" t="s">
        <v>7898</v>
      </c>
      <c r="C19" s="10" t="s">
        <v>65539</v>
      </c>
      <c r="D19" s="10" t="s">
        <v>65539</v>
      </c>
      <c r="E19" s="10"/>
      <c r="F19" t="str">
        <f t="shared" si="0"/>
        <v/>
      </c>
      <c r="G19" s="15"/>
      <c r="H19" s="15" t="s">
        <v>13568</v>
      </c>
      <c r="I19" s="15"/>
      <c r="J19" s="15"/>
      <c r="K19">
        <v>15</v>
      </c>
    </row>
    <row r="20" spans="1:11" x14ac:dyDescent="0.3">
      <c r="A20" s="10" t="s">
        <v>65540</v>
      </c>
      <c r="B20" s="10" t="s">
        <v>65541</v>
      </c>
      <c r="C20" s="10" t="s">
        <v>65542</v>
      </c>
      <c r="D20" s="10" t="s">
        <v>65542</v>
      </c>
      <c r="E20" s="10"/>
      <c r="F20" t="str">
        <f t="shared" si="0"/>
        <v/>
      </c>
      <c r="G20" s="15"/>
      <c r="H20" s="15" t="s">
        <v>13568</v>
      </c>
      <c r="I20" s="15"/>
      <c r="J20" s="15"/>
      <c r="K20">
        <v>16</v>
      </c>
    </row>
    <row r="21" spans="1:11" x14ac:dyDescent="0.3">
      <c r="A21" s="10" t="s">
        <v>65543</v>
      </c>
      <c r="B21" s="10" t="s">
        <v>65544</v>
      </c>
      <c r="C21" s="10" t="s">
        <v>65545</v>
      </c>
      <c r="D21" s="10" t="s">
        <v>65545</v>
      </c>
      <c r="E21" s="10"/>
      <c r="F21" t="str">
        <f t="shared" si="0"/>
        <v/>
      </c>
      <c r="G21" s="15"/>
      <c r="H21" s="15" t="s">
        <v>13568</v>
      </c>
      <c r="I21" s="15"/>
      <c r="J21" s="15"/>
      <c r="K21">
        <v>17</v>
      </c>
    </row>
    <row r="22" spans="1:11" x14ac:dyDescent="0.3">
      <c r="A22" s="10" t="s">
        <v>65546</v>
      </c>
      <c r="B22" s="10" t="s">
        <v>7854</v>
      </c>
      <c r="C22" s="10" t="s">
        <v>65547</v>
      </c>
      <c r="D22" s="10" t="s">
        <v>65547</v>
      </c>
      <c r="E22" s="10"/>
      <c r="F22" t="str">
        <f t="shared" si="0"/>
        <v/>
      </c>
      <c r="G22" s="15"/>
      <c r="H22" s="15" t="s">
        <v>13568</v>
      </c>
      <c r="I22" s="15"/>
      <c r="J22" s="15"/>
      <c r="K22">
        <v>18</v>
      </c>
    </row>
    <row r="23" spans="1:11" x14ac:dyDescent="0.3">
      <c r="A23" s="10" t="s">
        <v>65548</v>
      </c>
      <c r="B23" s="10" t="s">
        <v>65549</v>
      </c>
      <c r="C23" s="10" t="s">
        <v>65550</v>
      </c>
      <c r="D23" s="10" t="s">
        <v>65550</v>
      </c>
      <c r="E23" s="10"/>
      <c r="F23" t="str">
        <f t="shared" si="0"/>
        <v>y</v>
      </c>
      <c r="G23" s="15"/>
      <c r="H23" s="15" t="s">
        <v>13616</v>
      </c>
      <c r="I23" s="15"/>
      <c r="J23" s="15"/>
      <c r="K23">
        <v>19</v>
      </c>
    </row>
    <row r="24" spans="1:11" x14ac:dyDescent="0.3">
      <c r="A24" s="10" t="s">
        <v>65551</v>
      </c>
      <c r="B24" s="10" t="s">
        <v>65552</v>
      </c>
      <c r="C24" s="10" t="s">
        <v>65553</v>
      </c>
      <c r="D24" s="10" t="s">
        <v>65553</v>
      </c>
      <c r="E24" s="10"/>
      <c r="F24" t="str">
        <f t="shared" si="0"/>
        <v>y</v>
      </c>
      <c r="G24" s="15"/>
      <c r="H24" s="15" t="s">
        <v>13616</v>
      </c>
      <c r="I24" s="15"/>
      <c r="J24" s="15"/>
      <c r="K24">
        <v>20</v>
      </c>
    </row>
    <row r="25" spans="1:11" x14ac:dyDescent="0.3">
      <c r="A25" s="10" t="s">
        <v>65554</v>
      </c>
      <c r="B25" s="10" t="s">
        <v>8340</v>
      </c>
      <c r="C25" s="10" t="s">
        <v>65555</v>
      </c>
      <c r="D25" s="10" t="s">
        <v>65555</v>
      </c>
      <c r="E25" s="10"/>
      <c r="F25" t="str">
        <f t="shared" si="0"/>
        <v/>
      </c>
      <c r="G25" s="15"/>
      <c r="H25" s="15" t="s">
        <v>13568</v>
      </c>
      <c r="I25" s="15"/>
      <c r="J25" s="15"/>
      <c r="K25">
        <v>1</v>
      </c>
    </row>
    <row r="26" spans="1:11" x14ac:dyDescent="0.3">
      <c r="A26" s="10" t="s">
        <v>65556</v>
      </c>
      <c r="B26" s="10" t="s">
        <v>3382</v>
      </c>
      <c r="C26" s="10" t="s">
        <v>65555</v>
      </c>
      <c r="D26" s="10" t="s">
        <v>65555</v>
      </c>
      <c r="E26" s="10"/>
      <c r="F26" t="str">
        <f t="shared" si="0"/>
        <v/>
      </c>
      <c r="G26" s="15"/>
      <c r="H26" s="15" t="s">
        <v>13568</v>
      </c>
      <c r="I26" s="15"/>
      <c r="J26" s="15"/>
      <c r="K26">
        <v>1</v>
      </c>
    </row>
    <row r="27" spans="1:11" x14ac:dyDescent="0.3">
      <c r="A27" s="10" t="s">
        <v>65557</v>
      </c>
      <c r="B27" s="10" t="s">
        <v>7842</v>
      </c>
      <c r="C27" s="10" t="s">
        <v>65558</v>
      </c>
      <c r="D27" s="10" t="s">
        <v>65558</v>
      </c>
      <c r="E27" s="10"/>
      <c r="F27" t="str">
        <f t="shared" si="0"/>
        <v/>
      </c>
      <c r="G27" s="15"/>
      <c r="H27" s="15" t="s">
        <v>13568</v>
      </c>
      <c r="I27" s="15"/>
      <c r="J27" s="15"/>
      <c r="K27">
        <v>22</v>
      </c>
    </row>
    <row r="28" spans="1:11" x14ac:dyDescent="0.3">
      <c r="A28" s="10" t="s">
        <v>65559</v>
      </c>
      <c r="B28" s="10" t="s">
        <v>65560</v>
      </c>
      <c r="C28" s="10" t="s">
        <v>65561</v>
      </c>
      <c r="D28" s="10" t="s">
        <v>65561</v>
      </c>
      <c r="E28" s="10"/>
      <c r="F28" t="str">
        <f t="shared" si="0"/>
        <v/>
      </c>
      <c r="G28" s="15"/>
      <c r="H28" s="15" t="s">
        <v>13568</v>
      </c>
      <c r="I28" s="15"/>
      <c r="J28" s="15"/>
      <c r="K28">
        <v>23</v>
      </c>
    </row>
    <row r="29" spans="1:11" x14ac:dyDescent="0.3">
      <c r="A29" s="10" t="s">
        <v>65562</v>
      </c>
      <c r="B29" s="10" t="s">
        <v>65563</v>
      </c>
      <c r="C29" s="10" t="s">
        <v>65564</v>
      </c>
      <c r="D29" s="10" t="s">
        <v>65564</v>
      </c>
      <c r="E29" s="10"/>
      <c r="F29" t="str">
        <f t="shared" si="0"/>
        <v/>
      </c>
      <c r="G29" s="15"/>
      <c r="H29" s="15" t="s">
        <v>13568</v>
      </c>
      <c r="I29" s="15"/>
      <c r="J29" s="15"/>
      <c r="K29">
        <v>24</v>
      </c>
    </row>
    <row r="30" spans="1:11" x14ac:dyDescent="0.3">
      <c r="A30" s="10" t="s">
        <v>65565</v>
      </c>
      <c r="B30" s="10" t="s">
        <v>58442</v>
      </c>
      <c r="C30" s="10" t="s">
        <v>65566</v>
      </c>
      <c r="D30" s="10" t="s">
        <v>65566</v>
      </c>
      <c r="E30" s="10"/>
      <c r="F30" t="str">
        <f t="shared" si="0"/>
        <v/>
      </c>
      <c r="G30" s="15"/>
      <c r="H30" s="15" t="s">
        <v>13568</v>
      </c>
      <c r="I30" s="15"/>
      <c r="J30" s="15"/>
      <c r="K30">
        <v>25</v>
      </c>
    </row>
    <row r="31" spans="1:11" x14ac:dyDescent="0.3">
      <c r="A31" s="10" t="s">
        <v>65567</v>
      </c>
      <c r="B31" s="10" t="s">
        <v>7914</v>
      </c>
      <c r="C31" s="10" t="s">
        <v>65568</v>
      </c>
      <c r="D31" s="10" t="s">
        <v>65568</v>
      </c>
      <c r="E31" s="10"/>
      <c r="F31" t="str">
        <f t="shared" si="0"/>
        <v/>
      </c>
      <c r="G31" s="15"/>
      <c r="H31" s="15" t="s">
        <v>13568</v>
      </c>
      <c r="I31" s="15"/>
      <c r="J31" s="15"/>
      <c r="K31">
        <v>26</v>
      </c>
    </row>
    <row r="32" spans="1:11" x14ac:dyDescent="0.3">
      <c r="A32" s="10" t="s">
        <v>65569</v>
      </c>
      <c r="B32" s="10" t="s">
        <v>58766</v>
      </c>
      <c r="C32" s="10" t="s">
        <v>65570</v>
      </c>
      <c r="D32" s="10" t="s">
        <v>65570</v>
      </c>
      <c r="E32" s="10"/>
      <c r="F32" t="str">
        <f t="shared" si="0"/>
        <v/>
      </c>
      <c r="G32" s="15"/>
      <c r="H32" s="15" t="s">
        <v>13568</v>
      </c>
      <c r="I32" s="15"/>
      <c r="J32" s="15"/>
      <c r="K32">
        <v>27</v>
      </c>
    </row>
    <row r="33" spans="1:11" x14ac:dyDescent="0.3">
      <c r="A33" s="10" t="s">
        <v>65571</v>
      </c>
      <c r="B33" s="10" t="s">
        <v>58761</v>
      </c>
      <c r="C33" s="10" t="s">
        <v>65572</v>
      </c>
      <c r="D33" s="10" t="s">
        <v>65572</v>
      </c>
      <c r="E33" s="10"/>
      <c r="F33" t="str">
        <f t="shared" si="0"/>
        <v/>
      </c>
      <c r="G33" s="15"/>
      <c r="H33" s="15" t="s">
        <v>13568</v>
      </c>
      <c r="I33" s="15"/>
      <c r="J33" s="15"/>
      <c r="K33">
        <v>28</v>
      </c>
    </row>
    <row r="34" spans="1:11" x14ac:dyDescent="0.3">
      <c r="F34" t="str">
        <f t="shared" si="0"/>
        <v/>
      </c>
      <c r="H34" t="s">
        <v>13568</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EB5935-4A21-49CD-A751-3A7D42D065C2}">
  <sheetPr codeName="Sheet53"/>
  <dimension ref="A1:K33"/>
  <sheetViews>
    <sheetView zoomScaleNormal="100" workbookViewId="0">
      <selection activeCell="D8" sqref="D8"/>
    </sheetView>
  </sheetViews>
  <sheetFormatPr defaultRowHeight="14.4" customHeight="1" x14ac:dyDescent="0.3"/>
  <cols>
    <col min="1" max="1" width="9.6640625" customWidth="1"/>
    <col min="2" max="2" width="19.6640625" customWidth="1"/>
    <col min="3" max="3" width="36.6640625" customWidth="1"/>
    <col min="4" max="4" width="53.6640625" customWidth="1"/>
    <col min="5" max="5" width="33.6640625" customWidth="1"/>
    <col min="6" max="6" width="17.6640625" customWidth="1"/>
    <col min="7" max="7" width="53.6640625" customWidth="1"/>
    <col min="8" max="10" width="10.6640625" customWidth="1"/>
  </cols>
  <sheetData>
    <row r="1" spans="1:11" ht="14.4" customHeight="1" x14ac:dyDescent="0.3">
      <c r="A1" s="35" t="s">
        <v>13546</v>
      </c>
      <c r="B1" t="s">
        <v>65573</v>
      </c>
      <c r="C1" s="1"/>
      <c r="D1" s="17" t="s">
        <v>13548</v>
      </c>
      <c r="E1" s="10" t="s">
        <v>65574</v>
      </c>
      <c r="F1" s="1"/>
      <c r="G1" s="5" t="s">
        <v>2</v>
      </c>
      <c r="H1" s="5">
        <f>COUNTIF(H5:H1048576,"&lt;&gt;" ) - COUNTIF(H5:H1048576,"*NP*")</f>
        <v>29</v>
      </c>
      <c r="I1" s="5">
        <f>COUNTIF(I5:I1048576,"&lt;&gt;" ) - COUNTIF(I5:I1048576,"*NP*")</f>
        <v>0</v>
      </c>
      <c r="J1" s="35">
        <f>COUNTIF(J5:J1048576,"&lt;&gt;" ) - COUNTIF(J5:J1048576,"*NP*")</f>
        <v>0</v>
      </c>
    </row>
    <row r="2" spans="1:11" ht="14.4" customHeight="1" x14ac:dyDescent="0.3">
      <c r="A2" s="35" t="s">
        <v>13550</v>
      </c>
      <c r="B2" s="38"/>
      <c r="C2" s="1"/>
      <c r="D2" s="1"/>
      <c r="E2" s="1"/>
      <c r="F2" s="1"/>
      <c r="G2" s="5" t="s">
        <v>13552</v>
      </c>
      <c r="H2" s="16">
        <f>IF(H1=0,0,COUNTIF(H5:H1048576,"used")/H1)</f>
        <v>0.13793103448275862</v>
      </c>
      <c r="I2" s="16">
        <f>IF(I1=0,0,COUNTIF(I5:I1048576,"used")/I1)</f>
        <v>0</v>
      </c>
      <c r="J2" s="45">
        <f>IF(J1=0,0,COUNTIF(J5:J1048576,"used")/J1)</f>
        <v>0</v>
      </c>
    </row>
    <row r="3" spans="1:11" ht="14.4" customHeight="1" x14ac:dyDescent="0.3">
      <c r="A3" s="36" t="s">
        <v>13553</v>
      </c>
      <c r="B3" s="38"/>
      <c r="C3" s="1"/>
      <c r="D3" s="1"/>
      <c r="E3" s="1"/>
      <c r="F3" s="1"/>
      <c r="G3" s="1"/>
      <c r="H3" s="1"/>
      <c r="I3" s="1"/>
    </row>
    <row r="4" spans="1:11" ht="14.4" customHeight="1" x14ac:dyDescent="0.3">
      <c r="A4" s="35" t="s">
        <v>82</v>
      </c>
      <c r="B4" s="35" t="s">
        <v>83</v>
      </c>
      <c r="C4" s="35" t="s">
        <v>84</v>
      </c>
      <c r="D4" s="35" t="s">
        <v>13557</v>
      </c>
      <c r="E4" s="35" t="s">
        <v>13558</v>
      </c>
      <c r="F4" s="35" t="s">
        <v>13559</v>
      </c>
      <c r="G4" s="35" t="s">
        <v>13560</v>
      </c>
      <c r="H4" s="35" t="s">
        <v>3</v>
      </c>
      <c r="I4" s="35" t="s">
        <v>4</v>
      </c>
      <c r="J4" s="35" t="s">
        <v>5</v>
      </c>
      <c r="K4" s="53" t="s">
        <v>13562</v>
      </c>
    </row>
    <row r="5" spans="1:11" ht="14.4" customHeight="1" x14ac:dyDescent="0.3">
      <c r="A5" s="2" t="s">
        <v>65502</v>
      </c>
      <c r="B5" s="2" t="s">
        <v>65503</v>
      </c>
      <c r="C5" s="2" t="s">
        <v>65504</v>
      </c>
      <c r="D5" s="2" t="s">
        <v>65504</v>
      </c>
      <c r="E5" s="2"/>
      <c r="F5" t="str">
        <f t="shared" ref="F5:F33" si="0">IF(COUNTIF(H5:J5,"used")&gt;0,"y","")</f>
        <v/>
      </c>
      <c r="G5" t="str">
        <f t="shared" ref="G5:G33" si="1">IF(COUNTA(H5:J5)&gt;0,"y","")</f>
        <v>y</v>
      </c>
      <c r="H5" t="s">
        <v>13568</v>
      </c>
      <c r="K5">
        <v>21</v>
      </c>
    </row>
    <row r="6" spans="1:11" ht="14.4" customHeight="1" x14ac:dyDescent="0.3">
      <c r="A6" s="2" t="s">
        <v>65505</v>
      </c>
      <c r="B6" s="2" t="s">
        <v>65506</v>
      </c>
      <c r="C6" s="2" t="s">
        <v>65507</v>
      </c>
      <c r="D6" s="2" t="s">
        <v>65507</v>
      </c>
      <c r="E6" s="2"/>
      <c r="F6" t="str">
        <f t="shared" si="0"/>
        <v/>
      </c>
      <c r="G6" t="str">
        <f t="shared" si="1"/>
        <v>y</v>
      </c>
      <c r="H6" t="s">
        <v>13568</v>
      </c>
      <c r="K6">
        <v>2</v>
      </c>
    </row>
    <row r="7" spans="1:11" ht="14.4" customHeight="1" x14ac:dyDescent="0.3">
      <c r="A7" s="2" t="s">
        <v>65508</v>
      </c>
      <c r="B7" s="2" t="s">
        <v>65509</v>
      </c>
      <c r="C7" s="2" t="s">
        <v>65510</v>
      </c>
      <c r="D7" s="2" t="s">
        <v>65510</v>
      </c>
      <c r="E7" s="2"/>
      <c r="F7" t="str">
        <f t="shared" si="0"/>
        <v/>
      </c>
      <c r="G7" t="str">
        <f t="shared" si="1"/>
        <v>y</v>
      </c>
      <c r="H7" t="s">
        <v>13568</v>
      </c>
      <c r="K7">
        <v>3</v>
      </c>
    </row>
    <row r="8" spans="1:11" ht="14.4" customHeight="1" x14ac:dyDescent="0.3">
      <c r="A8" s="2" t="s">
        <v>65511</v>
      </c>
      <c r="B8" s="2" t="s">
        <v>65512</v>
      </c>
      <c r="C8" s="2" t="s">
        <v>65513</v>
      </c>
      <c r="D8" s="2" t="s">
        <v>65513</v>
      </c>
      <c r="E8" s="2"/>
      <c r="F8" t="str">
        <f t="shared" si="0"/>
        <v/>
      </c>
      <c r="G8" t="str">
        <f t="shared" si="1"/>
        <v>y</v>
      </c>
      <c r="H8" t="s">
        <v>13568</v>
      </c>
      <c r="K8">
        <v>4</v>
      </c>
    </row>
    <row r="9" spans="1:11" ht="14.4" customHeight="1" x14ac:dyDescent="0.3">
      <c r="A9" s="2" t="s">
        <v>65514</v>
      </c>
      <c r="B9" s="2" t="s">
        <v>65515</v>
      </c>
      <c r="C9" s="2" t="s">
        <v>65516</v>
      </c>
      <c r="D9" s="2" t="s">
        <v>65516</v>
      </c>
      <c r="E9" s="2"/>
      <c r="F9" t="str">
        <f t="shared" si="0"/>
        <v/>
      </c>
      <c r="G9" t="str">
        <f t="shared" si="1"/>
        <v>y</v>
      </c>
      <c r="H9" t="s">
        <v>13568</v>
      </c>
      <c r="K9">
        <v>5</v>
      </c>
    </row>
    <row r="10" spans="1:11" ht="14.4" customHeight="1" x14ac:dyDescent="0.3">
      <c r="A10" s="2" t="s">
        <v>65517</v>
      </c>
      <c r="B10" s="2" t="s">
        <v>58737</v>
      </c>
      <c r="C10" s="2" t="s">
        <v>65518</v>
      </c>
      <c r="D10" s="2" t="s">
        <v>65518</v>
      </c>
      <c r="E10" s="2"/>
      <c r="F10" t="str">
        <f t="shared" si="0"/>
        <v/>
      </c>
      <c r="G10" t="str">
        <f t="shared" si="1"/>
        <v>y</v>
      </c>
      <c r="H10" t="s">
        <v>13568</v>
      </c>
      <c r="K10">
        <v>6</v>
      </c>
    </row>
    <row r="11" spans="1:11" ht="14.4" customHeight="1" x14ac:dyDescent="0.3">
      <c r="A11" s="2" t="s">
        <v>56667</v>
      </c>
      <c r="B11" s="2" t="s">
        <v>12648</v>
      </c>
      <c r="C11" s="2" t="s">
        <v>12649</v>
      </c>
      <c r="D11" s="2" t="s">
        <v>65519</v>
      </c>
      <c r="E11" s="2"/>
      <c r="F11" t="str">
        <f t="shared" si="0"/>
        <v/>
      </c>
      <c r="G11" t="str">
        <f t="shared" si="1"/>
        <v>y</v>
      </c>
      <c r="H11" t="s">
        <v>13568</v>
      </c>
      <c r="K11">
        <v>7</v>
      </c>
    </row>
    <row r="12" spans="1:11" ht="14.4" customHeight="1" x14ac:dyDescent="0.3">
      <c r="A12" s="2" t="s">
        <v>56460</v>
      </c>
      <c r="B12" s="2" t="s">
        <v>4140</v>
      </c>
      <c r="C12" s="2" t="s">
        <v>65520</v>
      </c>
      <c r="D12" s="2" t="s">
        <v>65520</v>
      </c>
      <c r="E12" s="2"/>
      <c r="F12" t="str">
        <f t="shared" si="0"/>
        <v>y</v>
      </c>
      <c r="G12" t="str">
        <f t="shared" si="1"/>
        <v>y</v>
      </c>
      <c r="H12" t="s">
        <v>13616</v>
      </c>
      <c r="K12">
        <v>8</v>
      </c>
    </row>
    <row r="13" spans="1:11" ht="14.4" customHeight="1" x14ac:dyDescent="0.3">
      <c r="A13" s="2" t="s">
        <v>65521</v>
      </c>
      <c r="B13" s="2" t="s">
        <v>7831</v>
      </c>
      <c r="C13" s="2" t="s">
        <v>65522</v>
      </c>
      <c r="D13" s="2" t="s">
        <v>65523</v>
      </c>
      <c r="E13" s="2"/>
      <c r="F13" t="str">
        <f t="shared" si="0"/>
        <v>y</v>
      </c>
      <c r="G13" t="str">
        <f t="shared" si="1"/>
        <v>y</v>
      </c>
      <c r="H13" t="s">
        <v>13616</v>
      </c>
      <c r="K13">
        <v>9</v>
      </c>
    </row>
    <row r="14" spans="1:11" ht="14.4" customHeight="1" x14ac:dyDescent="0.3">
      <c r="A14" s="2" t="s">
        <v>65524</v>
      </c>
      <c r="B14" s="2" t="s">
        <v>65525</v>
      </c>
      <c r="C14" s="2" t="s">
        <v>65526</v>
      </c>
      <c r="D14" s="2" t="s">
        <v>65527</v>
      </c>
      <c r="E14" s="2"/>
      <c r="F14" t="str">
        <f t="shared" si="0"/>
        <v/>
      </c>
      <c r="G14" t="str">
        <f t="shared" si="1"/>
        <v>y</v>
      </c>
      <c r="H14" t="s">
        <v>13568</v>
      </c>
      <c r="K14">
        <v>10</v>
      </c>
    </row>
    <row r="15" spans="1:11" ht="14.4" customHeight="1" x14ac:dyDescent="0.3">
      <c r="A15" s="2" t="s">
        <v>39365</v>
      </c>
      <c r="B15" s="2" t="s">
        <v>2192</v>
      </c>
      <c r="C15" s="2" t="s">
        <v>65528</v>
      </c>
      <c r="D15" s="2" t="s">
        <v>65528</v>
      </c>
      <c r="E15" s="2"/>
      <c r="F15" t="str">
        <f t="shared" si="0"/>
        <v/>
      </c>
      <c r="G15" t="str">
        <f t="shared" si="1"/>
        <v>y</v>
      </c>
      <c r="H15" t="s">
        <v>13568</v>
      </c>
      <c r="K15">
        <v>11</v>
      </c>
    </row>
    <row r="16" spans="1:11" ht="14.4" customHeight="1" x14ac:dyDescent="0.3">
      <c r="A16" s="2" t="s">
        <v>65529</v>
      </c>
      <c r="B16" s="2" t="s">
        <v>65530</v>
      </c>
      <c r="C16" s="2" t="s">
        <v>65531</v>
      </c>
      <c r="D16" s="2" t="s">
        <v>65531</v>
      </c>
      <c r="E16" s="2"/>
      <c r="F16" t="str">
        <f t="shared" si="0"/>
        <v/>
      </c>
      <c r="G16" t="str">
        <f t="shared" si="1"/>
        <v>y</v>
      </c>
      <c r="H16" t="s">
        <v>13568</v>
      </c>
      <c r="K16">
        <v>12</v>
      </c>
    </row>
    <row r="17" spans="1:11" ht="14.4" customHeight="1" x14ac:dyDescent="0.3">
      <c r="A17" s="2" t="s">
        <v>65532</v>
      </c>
      <c r="B17" s="2" t="s">
        <v>65533</v>
      </c>
      <c r="C17" s="2" t="s">
        <v>65534</v>
      </c>
      <c r="D17" s="2" t="s">
        <v>65534</v>
      </c>
      <c r="E17" s="2"/>
      <c r="F17" t="str">
        <f t="shared" si="0"/>
        <v/>
      </c>
      <c r="G17" t="str">
        <f t="shared" si="1"/>
        <v>y</v>
      </c>
      <c r="H17" t="s">
        <v>13568</v>
      </c>
      <c r="K17">
        <v>13</v>
      </c>
    </row>
    <row r="18" spans="1:11" ht="14.4" customHeight="1" x14ac:dyDescent="0.3">
      <c r="A18" s="2" t="s">
        <v>65535</v>
      </c>
      <c r="B18" s="2" t="s">
        <v>65536</v>
      </c>
      <c r="C18" s="2" t="s">
        <v>65537</v>
      </c>
      <c r="D18" s="2" t="s">
        <v>65537</v>
      </c>
      <c r="E18" s="2"/>
      <c r="F18" t="str">
        <f t="shared" si="0"/>
        <v/>
      </c>
      <c r="G18" t="str">
        <f t="shared" si="1"/>
        <v>y</v>
      </c>
      <c r="H18" t="s">
        <v>13568</v>
      </c>
      <c r="K18">
        <v>14</v>
      </c>
    </row>
    <row r="19" spans="1:11" ht="14.4" customHeight="1" x14ac:dyDescent="0.3">
      <c r="A19" s="2" t="s">
        <v>65538</v>
      </c>
      <c r="B19" s="2" t="s">
        <v>7898</v>
      </c>
      <c r="C19" s="2" t="s">
        <v>65539</v>
      </c>
      <c r="D19" s="2" t="s">
        <v>65539</v>
      </c>
      <c r="E19" s="2"/>
      <c r="F19" t="str">
        <f t="shared" si="0"/>
        <v/>
      </c>
      <c r="G19" t="str">
        <f t="shared" si="1"/>
        <v>y</v>
      </c>
      <c r="H19" t="s">
        <v>13568</v>
      </c>
      <c r="K19">
        <v>15</v>
      </c>
    </row>
    <row r="20" spans="1:11" ht="14.4" customHeight="1" x14ac:dyDescent="0.3">
      <c r="A20" s="2" t="s">
        <v>65540</v>
      </c>
      <c r="B20" s="2" t="s">
        <v>65541</v>
      </c>
      <c r="C20" s="2" t="s">
        <v>65542</v>
      </c>
      <c r="D20" s="2" t="s">
        <v>65542</v>
      </c>
      <c r="E20" s="2"/>
      <c r="F20" t="str">
        <f t="shared" si="0"/>
        <v/>
      </c>
      <c r="G20" t="str">
        <f t="shared" si="1"/>
        <v>y</v>
      </c>
      <c r="H20" t="s">
        <v>13568</v>
      </c>
      <c r="K20">
        <v>16</v>
      </c>
    </row>
    <row r="21" spans="1:11" ht="14.4" customHeight="1" x14ac:dyDescent="0.3">
      <c r="A21" s="2" t="s">
        <v>65543</v>
      </c>
      <c r="B21" s="2" t="s">
        <v>65544</v>
      </c>
      <c r="C21" s="2" t="s">
        <v>65545</v>
      </c>
      <c r="D21" s="2" t="s">
        <v>65545</v>
      </c>
      <c r="E21" s="2"/>
      <c r="F21" t="str">
        <f t="shared" si="0"/>
        <v/>
      </c>
      <c r="G21" t="str">
        <f t="shared" si="1"/>
        <v>y</v>
      </c>
      <c r="H21" t="s">
        <v>13568</v>
      </c>
      <c r="K21">
        <v>17</v>
      </c>
    </row>
    <row r="22" spans="1:11" ht="14.4" customHeight="1" x14ac:dyDescent="0.3">
      <c r="A22" s="2" t="s">
        <v>65546</v>
      </c>
      <c r="B22" s="2" t="s">
        <v>7854</v>
      </c>
      <c r="C22" s="2" t="s">
        <v>65547</v>
      </c>
      <c r="D22" s="2" t="s">
        <v>65547</v>
      </c>
      <c r="E22" s="2"/>
      <c r="F22" t="str">
        <f t="shared" si="0"/>
        <v/>
      </c>
      <c r="G22" t="str">
        <f t="shared" si="1"/>
        <v>y</v>
      </c>
      <c r="H22" t="s">
        <v>13568</v>
      </c>
      <c r="K22">
        <v>18</v>
      </c>
    </row>
    <row r="23" spans="1:11" ht="14.4" customHeight="1" x14ac:dyDescent="0.3">
      <c r="A23" s="2" t="s">
        <v>65548</v>
      </c>
      <c r="B23" s="2" t="s">
        <v>65549</v>
      </c>
      <c r="C23" s="2" t="s">
        <v>65550</v>
      </c>
      <c r="D23" s="2" t="s">
        <v>65550</v>
      </c>
      <c r="E23" s="2"/>
      <c r="F23" t="str">
        <f t="shared" si="0"/>
        <v>y</v>
      </c>
      <c r="G23" t="str">
        <f t="shared" si="1"/>
        <v>y</v>
      </c>
      <c r="H23" t="s">
        <v>13616</v>
      </c>
      <c r="K23">
        <v>19</v>
      </c>
    </row>
    <row r="24" spans="1:11" ht="14.4" customHeight="1" x14ac:dyDescent="0.3">
      <c r="A24" s="2" t="s">
        <v>65551</v>
      </c>
      <c r="B24" s="2" t="s">
        <v>65552</v>
      </c>
      <c r="C24" s="2" t="s">
        <v>65553</v>
      </c>
      <c r="D24" s="2" t="s">
        <v>65553</v>
      </c>
      <c r="E24" s="2"/>
      <c r="F24" t="str">
        <f t="shared" si="0"/>
        <v>y</v>
      </c>
      <c r="G24" t="str">
        <f t="shared" si="1"/>
        <v>y</v>
      </c>
      <c r="H24" t="s">
        <v>13616</v>
      </c>
      <c r="K24">
        <v>20</v>
      </c>
    </row>
    <row r="25" spans="1:11" ht="14.4" customHeight="1" x14ac:dyDescent="0.3">
      <c r="A25" s="2" t="s">
        <v>65554</v>
      </c>
      <c r="B25" s="2" t="s">
        <v>8340</v>
      </c>
      <c r="C25" s="2" t="s">
        <v>65555</v>
      </c>
      <c r="D25" s="2" t="s">
        <v>65555</v>
      </c>
      <c r="E25" s="2"/>
      <c r="F25" t="str">
        <f t="shared" si="0"/>
        <v/>
      </c>
      <c r="G25" t="str">
        <f t="shared" si="1"/>
        <v>y</v>
      </c>
      <c r="H25" t="s">
        <v>13568</v>
      </c>
      <c r="K25">
        <v>1</v>
      </c>
    </row>
    <row r="26" spans="1:11" ht="14.4" customHeight="1" x14ac:dyDescent="0.3">
      <c r="A26" s="2" t="s">
        <v>65556</v>
      </c>
      <c r="B26" s="2" t="s">
        <v>3382</v>
      </c>
      <c r="C26" s="2" t="s">
        <v>65555</v>
      </c>
      <c r="D26" s="2" t="s">
        <v>65555</v>
      </c>
      <c r="E26" s="2"/>
      <c r="F26" t="str">
        <f t="shared" si="0"/>
        <v/>
      </c>
      <c r="G26" t="str">
        <f t="shared" si="1"/>
        <v>y</v>
      </c>
      <c r="H26" t="s">
        <v>13568</v>
      </c>
      <c r="K26">
        <v>1</v>
      </c>
    </row>
    <row r="27" spans="1:11" ht="14.4" customHeight="1" x14ac:dyDescent="0.3">
      <c r="A27" s="2" t="s">
        <v>65557</v>
      </c>
      <c r="B27" s="2" t="s">
        <v>7842</v>
      </c>
      <c r="C27" s="2" t="s">
        <v>65558</v>
      </c>
      <c r="D27" s="2" t="s">
        <v>65558</v>
      </c>
      <c r="E27" s="2"/>
      <c r="F27" t="str">
        <f t="shared" si="0"/>
        <v/>
      </c>
      <c r="G27" t="str">
        <f t="shared" si="1"/>
        <v>y</v>
      </c>
      <c r="H27" t="s">
        <v>13568</v>
      </c>
      <c r="K27">
        <v>22</v>
      </c>
    </row>
    <row r="28" spans="1:11" ht="14.4" customHeight="1" x14ac:dyDescent="0.3">
      <c r="A28" s="2" t="s">
        <v>65559</v>
      </c>
      <c r="B28" s="2" t="s">
        <v>65560</v>
      </c>
      <c r="C28" s="2" t="s">
        <v>65561</v>
      </c>
      <c r="D28" s="2" t="s">
        <v>65561</v>
      </c>
      <c r="E28" s="2"/>
      <c r="F28" t="str">
        <f t="shared" si="0"/>
        <v/>
      </c>
      <c r="G28" t="str">
        <f t="shared" si="1"/>
        <v>y</v>
      </c>
      <c r="H28" t="s">
        <v>13568</v>
      </c>
      <c r="K28">
        <v>23</v>
      </c>
    </row>
    <row r="29" spans="1:11" ht="14.4" customHeight="1" x14ac:dyDescent="0.3">
      <c r="A29" s="2" t="s">
        <v>65562</v>
      </c>
      <c r="B29" s="2" t="s">
        <v>65563</v>
      </c>
      <c r="C29" s="2" t="s">
        <v>65564</v>
      </c>
      <c r="D29" s="2" t="s">
        <v>65564</v>
      </c>
      <c r="E29" s="2"/>
      <c r="F29" t="str">
        <f t="shared" si="0"/>
        <v/>
      </c>
      <c r="G29" t="str">
        <f t="shared" si="1"/>
        <v>y</v>
      </c>
      <c r="H29" t="s">
        <v>13568</v>
      </c>
      <c r="K29">
        <v>24</v>
      </c>
    </row>
    <row r="30" spans="1:11" ht="14.4" customHeight="1" x14ac:dyDescent="0.3">
      <c r="A30" s="2" t="s">
        <v>65565</v>
      </c>
      <c r="B30" s="2" t="s">
        <v>58442</v>
      </c>
      <c r="C30" s="2" t="s">
        <v>65566</v>
      </c>
      <c r="D30" s="2" t="s">
        <v>65566</v>
      </c>
      <c r="E30" s="2"/>
      <c r="F30" t="str">
        <f t="shared" si="0"/>
        <v/>
      </c>
      <c r="G30" t="str">
        <f t="shared" si="1"/>
        <v>y</v>
      </c>
      <c r="H30" t="s">
        <v>13568</v>
      </c>
      <c r="K30">
        <v>25</v>
      </c>
    </row>
    <row r="31" spans="1:11" ht="14.4" customHeight="1" x14ac:dyDescent="0.3">
      <c r="A31" s="2" t="s">
        <v>65567</v>
      </c>
      <c r="B31" s="2" t="s">
        <v>7914</v>
      </c>
      <c r="C31" s="2" t="s">
        <v>65568</v>
      </c>
      <c r="D31" s="2" t="s">
        <v>65568</v>
      </c>
      <c r="E31" s="2"/>
      <c r="F31" t="str">
        <f t="shared" si="0"/>
        <v/>
      </c>
      <c r="G31" t="str">
        <f t="shared" si="1"/>
        <v>y</v>
      </c>
      <c r="H31" t="s">
        <v>13568</v>
      </c>
      <c r="K31">
        <v>26</v>
      </c>
    </row>
    <row r="32" spans="1:11" ht="14.4" customHeight="1" x14ac:dyDescent="0.3">
      <c r="A32" s="2" t="s">
        <v>65569</v>
      </c>
      <c r="B32" s="2" t="s">
        <v>58766</v>
      </c>
      <c r="C32" s="2" t="s">
        <v>65570</v>
      </c>
      <c r="D32" s="2" t="s">
        <v>65570</v>
      </c>
      <c r="E32" s="2"/>
      <c r="F32" t="str">
        <f t="shared" si="0"/>
        <v/>
      </c>
      <c r="G32" t="str">
        <f t="shared" si="1"/>
        <v>y</v>
      </c>
      <c r="H32" t="s">
        <v>13568</v>
      </c>
      <c r="K32">
        <v>27</v>
      </c>
    </row>
    <row r="33" spans="1:11" ht="14.4" customHeight="1" x14ac:dyDescent="0.3">
      <c r="A33" s="2" t="s">
        <v>65571</v>
      </c>
      <c r="B33" s="2" t="s">
        <v>58761</v>
      </c>
      <c r="C33" s="2" t="s">
        <v>65572</v>
      </c>
      <c r="D33" s="2" t="s">
        <v>65572</v>
      </c>
      <c r="E33" s="2"/>
      <c r="F33" t="str">
        <f t="shared" si="0"/>
        <v/>
      </c>
      <c r="G33" t="str">
        <f t="shared" si="1"/>
        <v>y</v>
      </c>
      <c r="H33" t="s">
        <v>13568</v>
      </c>
      <c r="K33">
        <v>28</v>
      </c>
    </row>
  </sheetData>
  <hyperlinks>
    <hyperlink ref="D1" location="'Dashboard'!A1" display="&lt;-- go to dashboard" xr:uid="{E21AD5AE-E41B-4E10-9F41-249C0DE45590}"/>
  </hyperlinks>
  <pageMargins left="0.7" right="0.7" top="0.75" bottom="0.75" header="0.3" footer="0.3"/>
  <headerFooter>
    <oddHeader>&amp;L&amp;"Arial"&amp;8&amp;K000000 INTERNAL&amp;1#_x000D_</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681270AE1EFBD4F87BC9BA69A0CE403" ma:contentTypeVersion="25" ma:contentTypeDescription="Create a new document." ma:contentTypeScope="" ma:versionID="28e24c42a2e98971119fe5445d1fe1c1">
  <xsd:schema xmlns:xsd="http://www.w3.org/2001/XMLSchema" xmlns:xs="http://www.w3.org/2001/XMLSchema" xmlns:p="http://schemas.microsoft.com/office/2006/metadata/properties" xmlns:ns2="7d9411f2-406b-4d58-9756-fcdeab1dbfec" xmlns:ns3="30f0024d-6c29-49f8-a9ac-a3cfb311793e" targetNamespace="http://schemas.microsoft.com/office/2006/metadata/properties" ma:root="true" ma:fieldsID="71484ece5683ef1cd5d15ee467438ca9" ns2:_="" ns3:_="">
    <xsd:import namespace="7d9411f2-406b-4d58-9756-fcdeab1dbfec"/>
    <xsd:import namespace="30f0024d-6c29-49f8-a9ac-a3cfb311793e"/>
    <xsd:element name="properties">
      <xsd:complexType>
        <xsd:sequence>
          <xsd:element name="documentManagement">
            <xsd:complexType>
              <xsd:all>
                <xsd:element ref="ns2:kfe432864f914d7ea07860adb232a9a9" minOccurs="0"/>
                <xsd:element ref="ns2:i0f84bba906045b4af568ee102a52dcb" minOccurs="0"/>
                <xsd:element ref="ns2:TaxCatchAll" minOccurs="0"/>
                <xsd:element ref="ns2:RevIMDeletionDate" minOccurs="0"/>
                <xsd:element ref="ns2:RevIMEventDate" minOccurs="0"/>
                <xsd:element ref="ns2:RevIMComments" minOccurs="0"/>
                <xsd:element ref="ns2:RevIMDocumentOwner" minOccurs="0"/>
                <xsd:element ref="ns2:RevIMExtends" minOccurs="0"/>
                <xsd:element ref="ns3:MediaServiceMetadata" minOccurs="0"/>
                <xsd:element ref="ns3:MediaServiceFastMetadata" minOccurs="0"/>
                <xsd:element ref="ns3:MediaServiceObjectDetectorVersions" minOccurs="0"/>
                <xsd:element ref="ns3:MediaServiceSearchProperties" minOccurs="0"/>
                <xsd:element ref="ns3:lcf76f155ced4ddcb4097134ff3c332f" minOccurs="0"/>
                <xsd:element ref="ns3:MediaServiceOCR" minOccurs="0"/>
                <xsd:element ref="ns3:MediaServiceGenerationTime" minOccurs="0"/>
                <xsd:element ref="ns3:MediaServiceEventHashCode" minOccurs="0"/>
                <xsd:element ref="ns3:MediaServiceDateTaken" minOccurs="0"/>
                <xsd:element ref="ns2:SharedWithUsers" minOccurs="0"/>
                <xsd:element ref="ns2:SharedWithDetails" minOccurs="0"/>
                <xsd:element ref="ns3:MediaServiceLocation" minOccurs="0"/>
                <xsd:element ref="ns3:MediaLengthInSeconds" minOccurs="0"/>
                <xsd:element ref="ns2:RevIMDateOfModified2Creation" minOccurs="0"/>
                <xsd:element ref="ns2:RevIMDeclare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d9411f2-406b-4d58-9756-fcdeab1dbfec" elementFormDefault="qualified">
    <xsd:import namespace="http://schemas.microsoft.com/office/2006/documentManagement/types"/>
    <xsd:import namespace="http://schemas.microsoft.com/office/infopath/2007/PartnerControls"/>
    <xsd:element name="kfe432864f914d7ea07860adb232a9a9" ma:index="8" nillable="true" ma:displayName="LegalHold_0" ma:hidden="true" ma:internalName="kfe432864f914d7ea07860adb232a9a9">
      <xsd:simpleType>
        <xsd:restriction base="dms:Note"/>
      </xsd:simpleType>
    </xsd:element>
    <xsd:element name="i0f84bba906045b4af568ee102a52dcb" ma:index="11" nillable="true" ma:taxonomy="true" ma:internalName="i0f84bba906045b4af568ee102a52dcb" ma:taxonomyFieldName="RevIMBCS" ma:displayName="CSD Class" ma:readOnly="true" ma:default="1;#0.1 Initial category|0239cc7a-0c96-48a8-9e0e-a383e362571c" ma:fieldId="{20f84bba-9060-45b4-af56-8ee102a52dcb}" ma:sspId="d35d9ec1-ff0e-4daf-94ff-594c76aa1822" ma:termSetId="83f400d6-6f53-40a3-8fd2-b80b61df545c" ma:anchorId="00000000-0000-0000-0000-000000000000" ma:open="false" ma:isKeyword="false">
      <xsd:complexType>
        <xsd:sequence>
          <xsd:element ref="pc:Terms" minOccurs="0" maxOccurs="1"/>
        </xsd:sequence>
      </xsd:complexType>
    </xsd:element>
    <xsd:element name="TaxCatchAll" ma:index="12" nillable="true" ma:displayName="Taxonomy Catch All Column" ma:hidden="true" ma:list="{0725c604-2d97-418a-b439-59e4b6b908ff}" ma:internalName="TaxCatchAll" ma:showField="CatchAllData" ma:web="7d9411f2-406b-4d58-9756-fcdeab1dbfec">
      <xsd:complexType>
        <xsd:complexContent>
          <xsd:extension base="dms:MultiChoiceLookup">
            <xsd:sequence>
              <xsd:element name="Value" type="dms:Lookup" maxOccurs="unbounded" minOccurs="0" nillable="true"/>
            </xsd:sequence>
          </xsd:extension>
        </xsd:complexContent>
      </xsd:complexType>
    </xsd:element>
    <xsd:element name="RevIMDeletionDate" ma:index="13" nillable="true" ma:displayName="Deletion Date" ma:description="Deletion Date" ma:format="DateOnly" ma:internalName="RevIMDeletionDate" ma:readOnly="true">
      <xsd:simpleType>
        <xsd:restriction base="dms:DateTime"/>
      </xsd:simpleType>
    </xsd:element>
    <xsd:element name="RevIMEventDate" ma:index="14" nillable="true" ma:displayName="Event Date" ma:description="Event Date" ma:format="DateOnly" ma:internalName="RevIMEventDate" ma:readOnly="true">
      <xsd:simpleType>
        <xsd:restriction base="dms:DateTime"/>
      </xsd:simpleType>
    </xsd:element>
    <xsd:element name="RevIMComments" ma:index="15" nillable="true" ma:displayName="Event Comment" ma:internalName="RevIMComments" ma:readOnly="true">
      <xsd:simpleType>
        <xsd:restriction base="dms:Note">
          <xsd:maxLength value="255"/>
        </xsd:restriction>
      </xsd:simpleType>
    </xsd:element>
    <xsd:element name="RevIMDocumentOwner" ma:index="16" nillable="true" ma:displayName="Document Owner" ma:list="UserInfo" ma:internalName="RevIMDocumen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MExtends" ma:index="17" nillable="true" ma:displayName="RevIMExtends" ma:hidden="true" ma:internalName="RevIMExtends" ma:readOnly="true">
      <xsd:simpleType>
        <xsd:restriction base="dms:Note"/>
      </xsd:simpleType>
    </xsd:element>
    <xsd:element name="SharedWithUsers" ma:index="2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9" nillable="true" ma:displayName="Shared With Details" ma:internalName="SharedWithDetails" ma:readOnly="true">
      <xsd:simpleType>
        <xsd:restriction base="dms:Note">
          <xsd:maxLength value="255"/>
        </xsd:restriction>
      </xsd:simpleType>
    </xsd:element>
    <xsd:element name="RevIMDateOfModified2Creation" ma:index="32" nillable="true" ma:displayName="Reclassification Date from Modified to Creation Class" ma:description="Reclassification Date from Modified to Creation Class" ma:format="DateOnly" ma:indexed="true" ma:internalName="RevIMDateOfModified2Creation" ma:readOnly="true">
      <xsd:simpleType>
        <xsd:restriction base="dms:DateTime"/>
      </xsd:simpleType>
    </xsd:element>
    <xsd:element name="RevIMDeclareTime" ma:index="33" nillable="true" ma:displayName="CSD Record Declaration Time" ma:description="CSD Record Declaration Time" ma:format="DateTime" ma:indexed="true" ma:internalName="RevIMDeclare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30f0024d-6c29-49f8-a9ac-a3cfb311793e" elementFormDefault="qualified">
    <xsd:import namespace="http://schemas.microsoft.com/office/2006/documentManagement/types"/>
    <xsd:import namespace="http://schemas.microsoft.com/office/infopath/2007/PartnerControls"/>
    <xsd:element name="MediaServiceMetadata" ma:index="18" nillable="true" ma:displayName="MediaServiceMetadata" ma:hidden="true" ma:internalName="MediaServiceMetadata" ma:readOnly="true">
      <xsd:simpleType>
        <xsd:restriction base="dms:Note"/>
      </xsd:simpleType>
    </xsd:element>
    <xsd:element name="MediaServiceFastMetadata" ma:index="19" nillable="true" ma:displayName="MediaServiceFastMetadata" ma:hidden="true" ma:internalName="MediaServiceFastMetadata" ma:readOnly="true">
      <xsd:simpleType>
        <xsd:restriction base="dms:Note"/>
      </xsd:simpleType>
    </xsd:element>
    <xsd:element name="MediaServiceObjectDetectorVersions" ma:index="20" nillable="true" ma:displayName="MediaServiceObjectDetectorVersions"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d35d9ec1-ff0e-4daf-94ff-594c76aa1822"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MediaServiceGenerationTime" ma:index="25" nillable="true" ma:displayName="MediaServiceGenerationTime" ma:hidden="true" ma:internalName="MediaServiceGenerationTime" ma:readOnly="true">
      <xsd:simpleType>
        <xsd:restriction base="dms:Text"/>
      </xsd:simpleType>
    </xsd:element>
    <xsd:element name="MediaServiceEventHashCode" ma:index="26" nillable="true" ma:displayName="MediaServiceEventHashCode" ma:hidden="true" ma:internalName="MediaServiceEventHashCode" ma:readOnly="true">
      <xsd:simpleType>
        <xsd:restriction base="dms:Text"/>
      </xsd:simpleType>
    </xsd:element>
    <xsd:element name="MediaServiceDateTaken" ma:index="27" nillable="true" ma:displayName="MediaServiceDateTaken" ma:hidden="true" ma:indexed="true" ma:internalName="MediaServiceDateTaken" ma:readOnly="true">
      <xsd:simpleType>
        <xsd:restriction base="dms:Text"/>
      </xsd:simpleType>
    </xsd:element>
    <xsd:element name="MediaServiceLocation" ma:index="30" nillable="true" ma:displayName="Location" ma:indexed="true" ma:internalName="MediaServiceLocation" ma:readOnly="true">
      <xsd:simpleType>
        <xsd:restriction base="dms:Text"/>
      </xsd:simpleType>
    </xsd:element>
    <xsd:element name="MediaLengthInSeconds" ma:index="3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RevIMComments xmlns="7d9411f2-406b-4d58-9756-fcdeab1dbfec" xsi:nil="true"/>
    <RevIMDocumentOwner xmlns="7d9411f2-406b-4d58-9756-fcdeab1dbfec">
      <UserInfo>
        <DisplayName/>
        <AccountId xsi:nil="true"/>
        <AccountType/>
      </UserInfo>
    </RevIMDocumentOwner>
    <RevIMDeletionDate xmlns="7d9411f2-406b-4d58-9756-fcdeab1dbfec">2028-02-11T09:25:30+00:00</RevIMDeletionDate>
    <i0f84bba906045b4af568ee102a52dcb xmlns="7d9411f2-406b-4d58-9756-fcdeab1dbfec">
      <Terms xmlns="http://schemas.microsoft.com/office/infopath/2007/PartnerControls">
        <TermInfo xmlns="http://schemas.microsoft.com/office/infopath/2007/PartnerControls">
          <TermName xmlns="http://schemas.microsoft.com/office/infopath/2007/PartnerControls">0.1 Initial category</TermName>
          <TermId xmlns="http://schemas.microsoft.com/office/infopath/2007/PartnerControls">0239cc7a-0c96-48a8-9e0e-a383e362571c</TermId>
        </TermInfo>
      </Terms>
    </i0f84bba906045b4af568ee102a52dcb>
    <RevIMEventDate xmlns="7d9411f2-406b-4d58-9756-fcdeab1dbfec" xsi:nil="true"/>
    <TaxCatchAll xmlns="7d9411f2-406b-4d58-9756-fcdeab1dbfec">
      <Value>1</Value>
    </TaxCatchAll>
    <RevIMExtends xmlns="7d9411f2-406b-4d58-9756-fcdeab1dbfec">{"Locked":null,"LockedBy":null,"UnLocked":null,"UnLockedBy":null,"Classified":"2026-02-11T09:27:39.897Z","KSUClass":"0239cc7a-0c96-48a8-9e0e-a383e362571c","Reclassified":null,"ReclassifiedBy":null,"EDReclassified":null,"EDReclassifiedBy":null,"EventCreated":null,"EventModified":null,"EventDeleted":null,"EventCreatedBy":null,"EventModifiedBy":null,"EventDeletedBy":null,"Moved":null,"MovedBy":null,"MovedFrom":null,"IsMoving":null,"MoveStartTime":null}</RevIMExtends>
    <RevIMDateOfModified2Creation xmlns="7d9411f2-406b-4d58-9756-fcdeab1dbfec" xsi:nil="true"/>
    <lcf76f155ced4ddcb4097134ff3c332f xmlns="30f0024d-6c29-49f8-a9ac-a3cfb311793e">
      <Terms xmlns="http://schemas.microsoft.com/office/infopath/2007/PartnerControls"/>
    </lcf76f155ced4ddcb4097134ff3c332f>
    <kfe432864f914d7ea07860adb232a9a9 xmlns="7d9411f2-406b-4d58-9756-fcdeab1dbfec" xsi:nil="true"/>
  </documentManagement>
</p:properties>
</file>

<file path=customXml/itemProps1.xml><?xml version="1.0" encoding="utf-8"?>
<ds:datastoreItem xmlns:ds="http://schemas.openxmlformats.org/officeDocument/2006/customXml" ds:itemID="{52FE1898-A1DB-4620-BA77-AA0AB1EFAC1A}">
  <ds:schemaRefs>
    <ds:schemaRef ds:uri="http://schemas.microsoft.com/sharepoint/v3/contenttype/forms"/>
  </ds:schemaRefs>
</ds:datastoreItem>
</file>

<file path=customXml/itemProps2.xml><?xml version="1.0" encoding="utf-8"?>
<ds:datastoreItem xmlns:ds="http://schemas.openxmlformats.org/officeDocument/2006/customXml" ds:itemID="{7B6B8235-8220-4F81-A457-B8420A64982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d9411f2-406b-4d58-9756-fcdeab1dbfec"/>
    <ds:schemaRef ds:uri="30f0024d-6c29-49f8-a9ac-a3cfb311793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5BFAA4A-4CBC-4E3E-A7EC-E6F6D4EC28C0}">
  <ds:schemaRefs>
    <ds:schemaRef ds:uri="http://schemas.microsoft.com/office/2006/metadata/properties"/>
    <ds:schemaRef ds:uri="http://schemas.microsoft.com/office/infopath/2007/PartnerControls"/>
    <ds:schemaRef ds:uri="7d9411f2-406b-4d58-9756-fcdeab1dbfec"/>
    <ds:schemaRef ds:uri="30f0024d-6c29-49f8-a9ac-a3cfb311793e"/>
  </ds:schemaRefs>
</ds:datastoreItem>
</file>

<file path=docMetadata/LabelInfo.xml><?xml version="1.0" encoding="utf-8"?>
<clbl:labelList xmlns:clbl="http://schemas.microsoft.com/office/2020/mipLabelMetadata">
  <clbl:label id="{b1c9b508-7c6e-42bd-bedf-808292653d6c}" enabled="1" method="Standard" siteId="{2882be50-2012-4d88-ac86-544124e120c8}"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65</vt:i4>
      </vt:variant>
    </vt:vector>
  </HeadingPairs>
  <TitlesOfParts>
    <vt:vector size="65" baseType="lpstr">
      <vt:lpstr>Dashboard</vt:lpstr>
      <vt:lpstr>Statistiche</vt:lpstr>
      <vt:lpstr>DTCs_faulty</vt:lpstr>
      <vt:lpstr>DA0001</vt:lpstr>
      <vt:lpstr>DA0011</vt:lpstr>
      <vt:lpstr>DA0002</vt:lpstr>
      <vt:lpstr>DA0003</vt:lpstr>
      <vt:lpstr>DA0006</vt:lpstr>
      <vt:lpstr>DA0009</vt:lpstr>
      <vt:lpstr>DA0013</vt:lpstr>
      <vt:lpstr>DA0015</vt:lpstr>
      <vt:lpstr>DA000C</vt:lpstr>
      <vt:lpstr>DA0019</vt:lpstr>
      <vt:lpstr>DA0016</vt:lpstr>
      <vt:lpstr>DA0017</vt:lpstr>
      <vt:lpstr>DA0021</vt:lpstr>
      <vt:lpstr>DA0022</vt:lpstr>
      <vt:lpstr>DA0023</vt:lpstr>
      <vt:lpstr>DA0024</vt:lpstr>
      <vt:lpstr>DA002B</vt:lpstr>
      <vt:lpstr>DA0032</vt:lpstr>
      <vt:lpstr>DA0036</vt:lpstr>
      <vt:lpstr>DA003C</vt:lpstr>
      <vt:lpstr>DA0042</vt:lpstr>
      <vt:lpstr>DA0044</vt:lpstr>
      <vt:lpstr>DA0046</vt:lpstr>
      <vt:lpstr>DA0047</vt:lpstr>
      <vt:lpstr>DA0048</vt:lpstr>
      <vt:lpstr>DA0051</vt:lpstr>
      <vt:lpstr>DA0052</vt:lpstr>
      <vt:lpstr>DA0057</vt:lpstr>
      <vt:lpstr>DA005B</vt:lpstr>
      <vt:lpstr>DA005F</vt:lpstr>
      <vt:lpstr>DA0065</vt:lpstr>
      <vt:lpstr>DA0069</vt:lpstr>
      <vt:lpstr>DA0074</vt:lpstr>
      <vt:lpstr>DA0084</vt:lpstr>
      <vt:lpstr>DA0082</vt:lpstr>
      <vt:lpstr>DA0081</vt:lpstr>
      <vt:lpstr>DA008C</vt:lpstr>
      <vt:lpstr>DA0075</vt:lpstr>
      <vt:lpstr>DA008E</vt:lpstr>
      <vt:lpstr>DA00A5</vt:lpstr>
      <vt:lpstr>DA00A9</vt:lpstr>
      <vt:lpstr>DA00BB</vt:lpstr>
      <vt:lpstr>DA00BC</vt:lpstr>
      <vt:lpstr>DA00C0</vt:lpstr>
      <vt:lpstr>DA00C5</vt:lpstr>
      <vt:lpstr>DA00C6</vt:lpstr>
      <vt:lpstr>DA00CB</vt:lpstr>
      <vt:lpstr>DA00CE</vt:lpstr>
      <vt:lpstr>DA00D4</vt:lpstr>
      <vt:lpstr>DA00D5</vt:lpstr>
      <vt:lpstr>DA00D6</vt:lpstr>
      <vt:lpstr>DA00D7</vt:lpstr>
      <vt:lpstr>DA00DB</vt:lpstr>
      <vt:lpstr>DA00DC</vt:lpstr>
      <vt:lpstr>DA00DE</vt:lpstr>
      <vt:lpstr>DA00CF</vt:lpstr>
      <vt:lpstr>DA8104</vt:lpstr>
      <vt:lpstr>DA8107</vt:lpstr>
      <vt:lpstr>DA8141</vt:lpstr>
      <vt:lpstr>DA8142</vt:lpstr>
      <vt:lpstr>DA8143</vt:lpstr>
      <vt:lpstr>DA8144</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Mastrogiovanni, Marco (L/V-62)</dc:creator>
  <cp:keywords/>
  <dc:description/>
  <cp:lastModifiedBy>Latella, Pasqualino (L/V-62, extern)</cp:lastModifiedBy>
  <cp:revision/>
  <dcterms:created xsi:type="dcterms:W3CDTF">2015-06-05T18:19:34Z</dcterms:created>
  <dcterms:modified xsi:type="dcterms:W3CDTF">2026-06-19T15:19:30Z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diaServiceImageTags">
    <vt:lpwstr/>
  </property>
  <property fmtid="{D5CDD505-2E9C-101B-9397-08002B2CF9AE}" pid="3" name="ContentTypeId">
    <vt:lpwstr>0x010100E681270AE1EFBD4F87BC9BA69A0CE403</vt:lpwstr>
  </property>
  <property fmtid="{D5CDD505-2E9C-101B-9397-08002B2CF9AE}" pid="4" name="RevIMBCS">
    <vt:lpwstr>1;#0.1 Initial category|0239cc7a-0c96-48a8-9e0e-a383e362571c</vt:lpwstr>
  </property>
  <property fmtid="{D5CDD505-2E9C-101B-9397-08002B2CF9AE}" pid="5" name="LegalHoldTag">
    <vt:lpwstr/>
  </property>
</Properties>
</file>